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1.xml" ContentType="application/vnd.openxmlformats-officedocument.spreadsheetml.pivotTable+xml"/>
  <Override PartName="/xl/drawings/drawing4.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2.xml" ContentType="application/vnd.openxmlformats-officedocument.spreadsheetml.pivotTable+xml"/>
  <Override PartName="/xl/drawings/drawing5.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202300"/>
  <mc:AlternateContent xmlns:mc="http://schemas.openxmlformats.org/markup-compatibility/2006">
    <mc:Choice Requires="x15">
      <x15ac:absPath xmlns:x15ac="http://schemas.microsoft.com/office/spreadsheetml/2010/11/ac" url="D:\Michael Road To Data Analyst\"/>
    </mc:Choice>
  </mc:AlternateContent>
  <xr:revisionPtr revIDLastSave="0" documentId="13_ncr:1_{05576ACF-B940-445C-8910-4B6EFDA4AC59}" xr6:coauthVersionLast="47" xr6:coauthVersionMax="47" xr10:uidLastSave="{00000000-0000-0000-0000-000000000000}"/>
  <bookViews>
    <workbookView xWindow="-108" yWindow="-108" windowWidth="23256" windowHeight="12456" firstSheet="2" activeTab="7" xr2:uid="{2D30BDC7-034D-4A8B-B0BE-2EF91639AA08}"/>
  </bookViews>
  <sheets>
    <sheet name="SampleSuperstore" sheetId="2" r:id="rId1"/>
    <sheet name="VLookUp" sheetId="3" r:id="rId2"/>
    <sheet name="Index + Match" sheetId="4" r:id="rId3"/>
    <sheet name="Data Cleaning" sheetId="6" r:id="rId4"/>
    <sheet name="Data Validation" sheetId="7" r:id="rId5"/>
    <sheet name="Pivot Table" sheetId="11" r:id="rId6"/>
    <sheet name="Summary" sheetId="8" r:id="rId7"/>
    <sheet name="Dashboard" sheetId="12" r:id="rId8"/>
    <sheet name="Data_KPI" sheetId="18" r:id="rId9"/>
    <sheet name="Sales By Ship Mode &amp; Region" sheetId="15" state="hidden" r:id="rId10"/>
    <sheet name="Quantity By Segment &amp; Region" sheetId="16" state="hidden" r:id="rId11"/>
    <sheet name="Profit By Category" sheetId="17" state="hidden" r:id="rId12"/>
  </sheets>
  <definedNames>
    <definedName name="_xlnm._FilterDatabase" localSheetId="1" hidden="1">VLookUp!$A$1:$B$632</definedName>
    <definedName name="ExternalData_1" localSheetId="3" hidden="1">'Data Cleaning'!$A$1:$M$9978</definedName>
    <definedName name="ExternalData_1" localSheetId="0" hidden="1">SampleSuperstore!$A$1:$M$9995</definedName>
    <definedName name="Slicer_Category">#N/A</definedName>
    <definedName name="Slicer_Region">#N/A</definedName>
    <definedName name="Slicer_Segment">#N/A</definedName>
  </definedNames>
  <calcPr calcId="191029"/>
  <pivotCaches>
    <pivotCache cacheId="0" r:id="rId13"/>
    <pivotCache cacheId="1" r:id="rId14"/>
    <pivotCache cacheId="2" r:id="rId15"/>
  </pivotCaches>
  <extLst>
    <ext xmlns:x14="http://schemas.microsoft.com/office/spreadsheetml/2009/9/main" uri="{BBE1A952-AA13-448e-AADC-164F8A28A991}">
      <x14:slicerCaches>
        <x14:slicerCache r:id="rId16"/>
        <x14:slicerCache r:id="rId17"/>
        <x14:slicerCache r:id="rId1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3" i="15" l="1"/>
  <c r="A1" i="12" s="1"/>
  <c r="P10" i="8"/>
  <c r="Q10" i="8"/>
  <c r="P7" i="8"/>
  <c r="P8" i="8" s="1" a="1"/>
  <c r="P8" i="8" s="1"/>
  <c r="Q8" i="8"/>
  <c r="G8" i="4"/>
  <c r="G20" i="4"/>
  <c r="G2" i="4"/>
  <c r="B2" i="4"/>
  <c r="D2" i="7"/>
  <c r="C2" i="7"/>
  <c r="B2" i="7"/>
  <c r="P9980" i="6"/>
  <c r="P9979" i="6"/>
  <c r="P9978" i="6"/>
  <c r="P9977" i="6"/>
  <c r="P9976" i="6"/>
  <c r="P9975" i="6"/>
  <c r="P9974" i="6"/>
  <c r="P9973" i="6"/>
  <c r="P9972" i="6"/>
  <c r="P9971" i="6"/>
  <c r="P9970" i="6"/>
  <c r="P9969" i="6"/>
  <c r="P9968" i="6"/>
  <c r="P9967" i="6"/>
  <c r="P9966" i="6"/>
  <c r="P9965" i="6"/>
  <c r="P9964" i="6"/>
  <c r="P9963" i="6"/>
  <c r="P9962" i="6"/>
  <c r="P9961" i="6"/>
  <c r="P9960" i="6"/>
  <c r="P9959" i="6"/>
  <c r="P9958" i="6"/>
  <c r="P9957" i="6"/>
  <c r="P9956" i="6"/>
  <c r="P9955" i="6"/>
  <c r="P9954" i="6"/>
  <c r="P9953" i="6"/>
  <c r="P9952" i="6"/>
  <c r="P9951" i="6"/>
  <c r="P9950" i="6"/>
  <c r="P9949" i="6"/>
  <c r="P9948" i="6"/>
  <c r="P9947" i="6"/>
  <c r="P9946" i="6"/>
  <c r="P9945" i="6"/>
  <c r="P9944" i="6"/>
  <c r="P9943" i="6"/>
  <c r="P9942" i="6"/>
  <c r="P9941" i="6"/>
  <c r="P9940" i="6"/>
  <c r="P9939" i="6"/>
  <c r="P9938" i="6"/>
  <c r="P9937" i="6"/>
  <c r="P9936" i="6"/>
  <c r="P9935" i="6"/>
  <c r="P9934" i="6"/>
  <c r="P9933" i="6"/>
  <c r="P9932" i="6"/>
  <c r="P9931" i="6"/>
  <c r="P9930" i="6"/>
  <c r="P9929" i="6"/>
  <c r="P9928" i="6"/>
  <c r="P9927" i="6"/>
  <c r="P9926" i="6"/>
  <c r="P9925" i="6"/>
  <c r="P9924" i="6"/>
  <c r="P9923" i="6"/>
  <c r="P9922" i="6"/>
  <c r="P9921" i="6"/>
  <c r="P9920" i="6"/>
  <c r="P9919" i="6"/>
  <c r="P9918" i="6"/>
  <c r="P9917" i="6"/>
  <c r="P9916" i="6"/>
  <c r="P9915" i="6"/>
  <c r="P9914" i="6"/>
  <c r="P9913" i="6"/>
  <c r="P9912" i="6"/>
  <c r="P9911" i="6"/>
  <c r="P9910" i="6"/>
  <c r="P9909" i="6"/>
  <c r="P9908" i="6"/>
  <c r="P9907" i="6"/>
  <c r="P9906" i="6"/>
  <c r="P9905" i="6"/>
  <c r="P9904" i="6"/>
  <c r="P9903" i="6"/>
  <c r="P9902" i="6"/>
  <c r="P9901" i="6"/>
  <c r="P9900" i="6"/>
  <c r="P9899" i="6"/>
  <c r="P9898" i="6"/>
  <c r="P9897" i="6"/>
  <c r="P9896" i="6"/>
  <c r="P9895" i="6"/>
  <c r="P9894" i="6"/>
  <c r="P9893" i="6"/>
  <c r="P9892" i="6"/>
  <c r="P9891" i="6"/>
  <c r="P9890" i="6"/>
  <c r="P9889" i="6"/>
  <c r="P9888" i="6"/>
  <c r="P9887" i="6"/>
  <c r="P9886" i="6"/>
  <c r="P9885" i="6"/>
  <c r="P9884" i="6"/>
  <c r="P9883" i="6"/>
  <c r="P9882" i="6"/>
  <c r="P9881" i="6"/>
  <c r="P9880" i="6"/>
  <c r="P9879" i="6"/>
  <c r="P9878" i="6"/>
  <c r="P9877" i="6"/>
  <c r="P9876" i="6"/>
  <c r="P9875" i="6"/>
  <c r="P9874" i="6"/>
  <c r="P9873" i="6"/>
  <c r="P9872" i="6"/>
  <c r="P9871" i="6"/>
  <c r="P9870" i="6"/>
  <c r="P9869" i="6"/>
  <c r="P9868" i="6"/>
  <c r="P9867" i="6"/>
  <c r="P9866" i="6"/>
  <c r="P9865" i="6"/>
  <c r="P9864" i="6"/>
  <c r="P9863" i="6"/>
  <c r="P9862" i="6"/>
  <c r="P9861" i="6"/>
  <c r="P9860" i="6"/>
  <c r="P9859" i="6"/>
  <c r="P9858" i="6"/>
  <c r="P9857" i="6"/>
  <c r="P9856" i="6"/>
  <c r="P9855" i="6"/>
  <c r="P9854" i="6"/>
  <c r="P9853" i="6"/>
  <c r="P9852" i="6"/>
  <c r="P9851" i="6"/>
  <c r="P9850" i="6"/>
  <c r="P9849" i="6"/>
  <c r="P9848" i="6"/>
  <c r="P9847" i="6"/>
  <c r="P9846" i="6"/>
  <c r="P9845" i="6"/>
  <c r="P9844" i="6"/>
  <c r="P9843" i="6"/>
  <c r="P9842" i="6"/>
  <c r="P9841" i="6"/>
  <c r="P9840" i="6"/>
  <c r="P9839" i="6"/>
  <c r="P9838" i="6"/>
  <c r="P9837" i="6"/>
  <c r="P9836" i="6"/>
  <c r="P9835" i="6"/>
  <c r="P9834" i="6"/>
  <c r="P9833" i="6"/>
  <c r="P9832" i="6"/>
  <c r="P9831" i="6"/>
  <c r="P9830" i="6"/>
  <c r="P9829" i="6"/>
  <c r="P9828" i="6"/>
  <c r="P9827" i="6"/>
  <c r="P9826" i="6"/>
  <c r="P9825" i="6"/>
  <c r="P9824" i="6"/>
  <c r="P9823" i="6"/>
  <c r="P9822" i="6"/>
  <c r="P9821" i="6"/>
  <c r="P9820" i="6"/>
  <c r="P9819" i="6"/>
  <c r="P9818" i="6"/>
  <c r="P9817" i="6"/>
  <c r="P9816" i="6"/>
  <c r="P9815" i="6"/>
  <c r="P9814" i="6"/>
  <c r="P9813" i="6"/>
  <c r="P9812" i="6"/>
  <c r="P9811" i="6"/>
  <c r="P9810" i="6"/>
  <c r="P9809" i="6"/>
  <c r="P9808" i="6"/>
  <c r="P9807" i="6"/>
  <c r="P9806" i="6"/>
  <c r="P9805" i="6"/>
  <c r="P9804" i="6"/>
  <c r="P9803" i="6"/>
  <c r="P9802" i="6"/>
  <c r="P9801" i="6"/>
  <c r="P9800" i="6"/>
  <c r="P9799" i="6"/>
  <c r="P9798" i="6"/>
  <c r="P9797" i="6"/>
  <c r="P9796" i="6"/>
  <c r="P9795" i="6"/>
  <c r="P9794" i="6"/>
  <c r="P9793" i="6"/>
  <c r="P9792" i="6"/>
  <c r="P9791" i="6"/>
  <c r="P9790" i="6"/>
  <c r="P9789" i="6"/>
  <c r="P9788" i="6"/>
  <c r="P9787" i="6"/>
  <c r="P9786" i="6"/>
  <c r="P9785" i="6"/>
  <c r="P9784" i="6"/>
  <c r="P9783" i="6"/>
  <c r="P9782" i="6"/>
  <c r="P9781" i="6"/>
  <c r="P9780" i="6"/>
  <c r="P9779" i="6"/>
  <c r="P9778" i="6"/>
  <c r="P9777" i="6"/>
  <c r="P9776" i="6"/>
  <c r="P9775" i="6"/>
  <c r="P9774" i="6"/>
  <c r="P9773" i="6"/>
  <c r="P9772" i="6"/>
  <c r="P9771" i="6"/>
  <c r="P9770" i="6"/>
  <c r="P9769" i="6"/>
  <c r="P9768" i="6"/>
  <c r="P9767" i="6"/>
  <c r="P9766" i="6"/>
  <c r="P9765" i="6"/>
  <c r="P9764" i="6"/>
  <c r="P9763" i="6"/>
  <c r="P9762" i="6"/>
  <c r="P9761" i="6"/>
  <c r="P9760" i="6"/>
  <c r="P9759" i="6"/>
  <c r="P9758" i="6"/>
  <c r="P9757" i="6"/>
  <c r="P9756" i="6"/>
  <c r="P9755" i="6"/>
  <c r="P9754" i="6"/>
  <c r="P9753" i="6"/>
  <c r="P9752" i="6"/>
  <c r="P9751" i="6"/>
  <c r="P9750" i="6"/>
  <c r="P9749" i="6"/>
  <c r="P9748" i="6"/>
  <c r="P9747" i="6"/>
  <c r="P9746" i="6"/>
  <c r="P9745" i="6"/>
  <c r="P9744" i="6"/>
  <c r="P9743" i="6"/>
  <c r="P9742" i="6"/>
  <c r="P9741" i="6"/>
  <c r="P9740" i="6"/>
  <c r="P9739" i="6"/>
  <c r="P9738" i="6"/>
  <c r="P9737" i="6"/>
  <c r="P9736" i="6"/>
  <c r="P9735" i="6"/>
  <c r="P9734" i="6"/>
  <c r="P9733" i="6"/>
  <c r="P9732" i="6"/>
  <c r="P9731" i="6"/>
  <c r="P9730" i="6"/>
  <c r="P9729" i="6"/>
  <c r="P9728" i="6"/>
  <c r="P9727" i="6"/>
  <c r="P9726" i="6"/>
  <c r="P9725" i="6"/>
  <c r="P9724" i="6"/>
  <c r="P9723" i="6"/>
  <c r="P9722" i="6"/>
  <c r="P9721" i="6"/>
  <c r="P9720" i="6"/>
  <c r="P9719" i="6"/>
  <c r="P9718" i="6"/>
  <c r="P9717" i="6"/>
  <c r="P9716" i="6"/>
  <c r="P9715" i="6"/>
  <c r="P9714" i="6"/>
  <c r="P9713" i="6"/>
  <c r="P9712" i="6"/>
  <c r="P9711" i="6"/>
  <c r="P9710" i="6"/>
  <c r="P9709" i="6"/>
  <c r="P9708" i="6"/>
  <c r="P9707" i="6"/>
  <c r="P9706" i="6"/>
  <c r="P9705" i="6"/>
  <c r="P9704" i="6"/>
  <c r="P9703" i="6"/>
  <c r="P9702" i="6"/>
  <c r="P9701" i="6"/>
  <c r="P9700" i="6"/>
  <c r="P9699" i="6"/>
  <c r="P9698" i="6"/>
  <c r="P9697" i="6"/>
  <c r="P9696" i="6"/>
  <c r="P9695" i="6"/>
  <c r="P9694" i="6"/>
  <c r="P9693" i="6"/>
  <c r="P9692" i="6"/>
  <c r="P9691" i="6"/>
  <c r="P9690" i="6"/>
  <c r="P9689" i="6"/>
  <c r="P9688" i="6"/>
  <c r="P9687" i="6"/>
  <c r="P9686" i="6"/>
  <c r="P9685" i="6"/>
  <c r="P9684" i="6"/>
  <c r="P9683" i="6"/>
  <c r="P9682" i="6"/>
  <c r="P9681" i="6"/>
  <c r="P9680" i="6"/>
  <c r="P9679" i="6"/>
  <c r="P9678" i="6"/>
  <c r="P9677" i="6"/>
  <c r="P9676" i="6"/>
  <c r="P9675" i="6"/>
  <c r="P9674" i="6"/>
  <c r="P9673" i="6"/>
  <c r="P9672" i="6"/>
  <c r="P9671" i="6"/>
  <c r="P9670" i="6"/>
  <c r="P9669" i="6"/>
  <c r="P9668" i="6"/>
  <c r="P9667" i="6"/>
  <c r="P9666" i="6"/>
  <c r="P9665" i="6"/>
  <c r="P9664" i="6"/>
  <c r="P9663" i="6"/>
  <c r="P9662" i="6"/>
  <c r="P9661" i="6"/>
  <c r="P9660" i="6"/>
  <c r="P9659" i="6"/>
  <c r="P9658" i="6"/>
  <c r="P9657" i="6"/>
  <c r="P9656" i="6"/>
  <c r="P9655" i="6"/>
  <c r="P9654" i="6"/>
  <c r="P9653" i="6"/>
  <c r="P9652" i="6"/>
  <c r="P9651" i="6"/>
  <c r="P9650" i="6"/>
  <c r="P9649" i="6"/>
  <c r="P9648" i="6"/>
  <c r="P9647" i="6"/>
  <c r="P9646" i="6"/>
  <c r="P9645" i="6"/>
  <c r="P9644" i="6"/>
  <c r="P9643" i="6"/>
  <c r="P9642" i="6"/>
  <c r="P9641" i="6"/>
  <c r="P9640" i="6"/>
  <c r="P9639" i="6"/>
  <c r="P9638" i="6"/>
  <c r="P9637" i="6"/>
  <c r="P9636" i="6"/>
  <c r="P9635" i="6"/>
  <c r="P9634" i="6"/>
  <c r="P9633" i="6"/>
  <c r="P9632" i="6"/>
  <c r="P9631" i="6"/>
  <c r="P9630" i="6"/>
  <c r="P9629" i="6"/>
  <c r="P9628" i="6"/>
  <c r="P9627" i="6"/>
  <c r="P9626" i="6"/>
  <c r="P9625" i="6"/>
  <c r="P9624" i="6"/>
  <c r="P9623" i="6"/>
  <c r="P9622" i="6"/>
  <c r="P9621" i="6"/>
  <c r="P9620" i="6"/>
  <c r="P9619" i="6"/>
  <c r="P9618" i="6"/>
  <c r="P9617" i="6"/>
  <c r="P9616" i="6"/>
  <c r="P9615" i="6"/>
  <c r="P9614" i="6"/>
  <c r="P9613" i="6"/>
  <c r="P9612" i="6"/>
  <c r="P9611" i="6"/>
  <c r="P9610" i="6"/>
  <c r="P9609" i="6"/>
  <c r="P9608" i="6"/>
  <c r="P9607" i="6"/>
  <c r="P9606" i="6"/>
  <c r="P9605" i="6"/>
  <c r="P9604" i="6"/>
  <c r="P9603" i="6"/>
  <c r="P9602" i="6"/>
  <c r="P9601" i="6"/>
  <c r="P9600" i="6"/>
  <c r="P9599" i="6"/>
  <c r="P9598" i="6"/>
  <c r="P9597" i="6"/>
  <c r="P9596" i="6"/>
  <c r="P9595" i="6"/>
  <c r="P9594" i="6"/>
  <c r="P9593" i="6"/>
  <c r="P9592" i="6"/>
  <c r="P9591" i="6"/>
  <c r="P9590" i="6"/>
  <c r="P9589" i="6"/>
  <c r="P9588" i="6"/>
  <c r="P9587" i="6"/>
  <c r="P9586" i="6"/>
  <c r="P9585" i="6"/>
  <c r="P9584" i="6"/>
  <c r="P9583" i="6"/>
  <c r="P9582" i="6"/>
  <c r="P9581" i="6"/>
  <c r="P9580" i="6"/>
  <c r="P9579" i="6"/>
  <c r="P9578" i="6"/>
  <c r="P9577" i="6"/>
  <c r="P9576" i="6"/>
  <c r="P9575" i="6"/>
  <c r="P9574" i="6"/>
  <c r="P9573" i="6"/>
  <c r="P9572" i="6"/>
  <c r="P9571" i="6"/>
  <c r="P9570" i="6"/>
  <c r="P9569" i="6"/>
  <c r="P9568" i="6"/>
  <c r="P9567" i="6"/>
  <c r="P9566" i="6"/>
  <c r="P9565" i="6"/>
  <c r="P9564" i="6"/>
  <c r="P9563" i="6"/>
  <c r="P9562" i="6"/>
  <c r="P9561" i="6"/>
  <c r="P9560" i="6"/>
  <c r="P9559" i="6"/>
  <c r="P9558" i="6"/>
  <c r="P9557" i="6"/>
  <c r="P9556" i="6"/>
  <c r="P9555" i="6"/>
  <c r="P9554" i="6"/>
  <c r="P9553" i="6"/>
  <c r="P9552" i="6"/>
  <c r="P9551" i="6"/>
  <c r="P9550" i="6"/>
  <c r="P9549" i="6"/>
  <c r="P9548" i="6"/>
  <c r="P9547" i="6"/>
  <c r="P9546" i="6"/>
  <c r="P9545" i="6"/>
  <c r="P9544" i="6"/>
  <c r="P9543" i="6"/>
  <c r="P9542" i="6"/>
  <c r="P9541" i="6"/>
  <c r="P9540" i="6"/>
  <c r="P9539" i="6"/>
  <c r="P9538" i="6"/>
  <c r="P9537" i="6"/>
  <c r="P9536" i="6"/>
  <c r="P9535" i="6"/>
  <c r="P9534" i="6"/>
  <c r="P9533" i="6"/>
  <c r="P9532" i="6"/>
  <c r="P9531" i="6"/>
  <c r="P9530" i="6"/>
  <c r="P9529" i="6"/>
  <c r="P9528" i="6"/>
  <c r="P9527" i="6"/>
  <c r="P9526" i="6"/>
  <c r="P9525" i="6"/>
  <c r="P9524" i="6"/>
  <c r="P9523" i="6"/>
  <c r="P9522" i="6"/>
  <c r="P9521" i="6"/>
  <c r="P9520" i="6"/>
  <c r="P9519" i="6"/>
  <c r="P9518" i="6"/>
  <c r="P9517" i="6"/>
  <c r="P9516" i="6"/>
  <c r="P9515" i="6"/>
  <c r="P9514" i="6"/>
  <c r="P9513" i="6"/>
  <c r="P9512" i="6"/>
  <c r="P9511" i="6"/>
  <c r="P9510" i="6"/>
  <c r="P9509" i="6"/>
  <c r="P9508" i="6"/>
  <c r="P9507" i="6"/>
  <c r="P9506" i="6"/>
  <c r="P9505" i="6"/>
  <c r="P9504" i="6"/>
  <c r="P9503" i="6"/>
  <c r="P9502" i="6"/>
  <c r="P9501" i="6"/>
  <c r="P9500" i="6"/>
  <c r="P9499" i="6"/>
  <c r="P9498" i="6"/>
  <c r="P9497" i="6"/>
  <c r="P9496" i="6"/>
  <c r="P9495" i="6"/>
  <c r="P9494" i="6"/>
  <c r="P9493" i="6"/>
  <c r="P9492" i="6"/>
  <c r="P9491" i="6"/>
  <c r="P9490" i="6"/>
  <c r="P9489" i="6"/>
  <c r="P9488" i="6"/>
  <c r="P9487" i="6"/>
  <c r="P9486" i="6"/>
  <c r="P9485" i="6"/>
  <c r="P9484" i="6"/>
  <c r="P9483" i="6"/>
  <c r="P9482" i="6"/>
  <c r="P9481" i="6"/>
  <c r="P9480" i="6"/>
  <c r="P9479" i="6"/>
  <c r="P9478" i="6"/>
  <c r="P9477" i="6"/>
  <c r="P9476" i="6"/>
  <c r="P9475" i="6"/>
  <c r="P9474" i="6"/>
  <c r="P9473" i="6"/>
  <c r="P9472" i="6"/>
  <c r="P9471" i="6"/>
  <c r="P9470" i="6"/>
  <c r="P9469" i="6"/>
  <c r="P9468" i="6"/>
  <c r="P9467" i="6"/>
  <c r="P9466" i="6"/>
  <c r="P9465" i="6"/>
  <c r="P9464" i="6"/>
  <c r="P9463" i="6"/>
  <c r="P9462" i="6"/>
  <c r="P9461" i="6"/>
  <c r="P9460" i="6"/>
  <c r="P9459" i="6"/>
  <c r="P9458" i="6"/>
  <c r="P9457" i="6"/>
  <c r="P9456" i="6"/>
  <c r="P9455" i="6"/>
  <c r="P9454" i="6"/>
  <c r="P9453" i="6"/>
  <c r="P9452" i="6"/>
  <c r="P9451" i="6"/>
  <c r="P9450" i="6"/>
  <c r="P9449" i="6"/>
  <c r="P9448" i="6"/>
  <c r="P9447" i="6"/>
  <c r="P9446" i="6"/>
  <c r="P9445" i="6"/>
  <c r="P9444" i="6"/>
  <c r="P9443" i="6"/>
  <c r="P9442" i="6"/>
  <c r="P9441" i="6"/>
  <c r="P9440" i="6"/>
  <c r="P9439" i="6"/>
  <c r="P9438" i="6"/>
  <c r="P9437" i="6"/>
  <c r="P9436" i="6"/>
  <c r="P9435" i="6"/>
  <c r="P9434" i="6"/>
  <c r="P9433" i="6"/>
  <c r="P9432" i="6"/>
  <c r="P9431" i="6"/>
  <c r="P9430" i="6"/>
  <c r="P9429" i="6"/>
  <c r="P9428" i="6"/>
  <c r="P9427" i="6"/>
  <c r="P9426" i="6"/>
  <c r="P9425" i="6"/>
  <c r="P9424" i="6"/>
  <c r="P9423" i="6"/>
  <c r="P9422" i="6"/>
  <c r="P9421" i="6"/>
  <c r="P9420" i="6"/>
  <c r="P9419" i="6"/>
  <c r="P9418" i="6"/>
  <c r="P9417" i="6"/>
  <c r="P9416" i="6"/>
  <c r="P9415" i="6"/>
  <c r="P9414" i="6"/>
  <c r="P9413" i="6"/>
  <c r="P9412" i="6"/>
  <c r="P9411" i="6"/>
  <c r="P9410" i="6"/>
  <c r="P9409" i="6"/>
  <c r="P9408" i="6"/>
  <c r="P9407" i="6"/>
  <c r="P9406" i="6"/>
  <c r="P9405" i="6"/>
  <c r="P9404" i="6"/>
  <c r="P9403" i="6"/>
  <c r="P9402" i="6"/>
  <c r="P9401" i="6"/>
  <c r="P9400" i="6"/>
  <c r="P9399" i="6"/>
  <c r="P9398" i="6"/>
  <c r="P9397" i="6"/>
  <c r="P9396" i="6"/>
  <c r="P9395" i="6"/>
  <c r="P9394" i="6"/>
  <c r="P9393" i="6"/>
  <c r="P9392" i="6"/>
  <c r="P9391" i="6"/>
  <c r="P9390" i="6"/>
  <c r="P9389" i="6"/>
  <c r="P9388" i="6"/>
  <c r="P9387" i="6"/>
  <c r="P9386" i="6"/>
  <c r="P9385" i="6"/>
  <c r="P9384" i="6"/>
  <c r="P9383" i="6"/>
  <c r="P9382" i="6"/>
  <c r="P9381" i="6"/>
  <c r="P9380" i="6"/>
  <c r="P9379" i="6"/>
  <c r="P9378" i="6"/>
  <c r="P9377" i="6"/>
  <c r="P9376" i="6"/>
  <c r="P9375" i="6"/>
  <c r="P9374" i="6"/>
  <c r="P9373" i="6"/>
  <c r="P9372" i="6"/>
  <c r="P9371" i="6"/>
  <c r="P9370" i="6"/>
  <c r="P9369" i="6"/>
  <c r="P9368" i="6"/>
  <c r="P9367" i="6"/>
  <c r="P9366" i="6"/>
  <c r="P9365" i="6"/>
  <c r="P9364" i="6"/>
  <c r="P9363" i="6"/>
  <c r="P9362" i="6"/>
  <c r="P9361" i="6"/>
  <c r="P9360" i="6"/>
  <c r="P9359" i="6"/>
  <c r="P9358" i="6"/>
  <c r="P9357" i="6"/>
  <c r="P9356" i="6"/>
  <c r="P9355" i="6"/>
  <c r="P9354" i="6"/>
  <c r="P9353" i="6"/>
  <c r="P9352" i="6"/>
  <c r="P9351" i="6"/>
  <c r="P9350" i="6"/>
  <c r="P9349" i="6"/>
  <c r="P9348" i="6"/>
  <c r="P9347" i="6"/>
  <c r="P9346" i="6"/>
  <c r="P9345" i="6"/>
  <c r="P9344" i="6"/>
  <c r="P9343" i="6"/>
  <c r="P9342" i="6"/>
  <c r="P9341" i="6"/>
  <c r="P9340" i="6"/>
  <c r="P9339" i="6"/>
  <c r="P9338" i="6"/>
  <c r="P9337" i="6"/>
  <c r="P9336" i="6"/>
  <c r="P9335" i="6"/>
  <c r="P9334" i="6"/>
  <c r="P9333" i="6"/>
  <c r="P9332" i="6"/>
  <c r="P9331" i="6"/>
  <c r="P9330" i="6"/>
  <c r="P9329" i="6"/>
  <c r="P9328" i="6"/>
  <c r="P9327" i="6"/>
  <c r="P9326" i="6"/>
  <c r="P9325" i="6"/>
  <c r="P9324" i="6"/>
  <c r="P9323" i="6"/>
  <c r="P9322" i="6"/>
  <c r="P9321" i="6"/>
  <c r="P9320" i="6"/>
  <c r="P9319" i="6"/>
  <c r="P9318" i="6"/>
  <c r="P9317" i="6"/>
  <c r="P9316" i="6"/>
  <c r="P9315" i="6"/>
  <c r="P9314" i="6"/>
  <c r="P9313" i="6"/>
  <c r="P9312" i="6"/>
  <c r="P9311" i="6"/>
  <c r="P9310" i="6"/>
  <c r="P9309" i="6"/>
  <c r="P9308" i="6"/>
  <c r="P9307" i="6"/>
  <c r="P9306" i="6"/>
  <c r="P9305" i="6"/>
  <c r="P9304" i="6"/>
  <c r="P9303" i="6"/>
  <c r="P9302" i="6"/>
  <c r="P9301" i="6"/>
  <c r="P9300" i="6"/>
  <c r="P9299" i="6"/>
  <c r="P9298" i="6"/>
  <c r="P9297" i="6"/>
  <c r="P9296" i="6"/>
  <c r="P9295" i="6"/>
  <c r="P9294" i="6"/>
  <c r="P9293" i="6"/>
  <c r="P9292" i="6"/>
  <c r="P9291" i="6"/>
  <c r="P9290" i="6"/>
  <c r="P9289" i="6"/>
  <c r="P9288" i="6"/>
  <c r="P9287" i="6"/>
  <c r="P9286" i="6"/>
  <c r="P9285" i="6"/>
  <c r="P9284" i="6"/>
  <c r="P9283" i="6"/>
  <c r="P9282" i="6"/>
  <c r="P9281" i="6"/>
  <c r="P9280" i="6"/>
  <c r="P9279" i="6"/>
  <c r="P9278" i="6"/>
  <c r="P9277" i="6"/>
  <c r="P9276" i="6"/>
  <c r="P9275" i="6"/>
  <c r="P9274" i="6"/>
  <c r="P9273" i="6"/>
  <c r="P9272" i="6"/>
  <c r="P9271" i="6"/>
  <c r="P9270" i="6"/>
  <c r="P9269" i="6"/>
  <c r="P9268" i="6"/>
  <c r="P9267" i="6"/>
  <c r="P9266" i="6"/>
  <c r="P9265" i="6"/>
  <c r="P9264" i="6"/>
  <c r="P9263" i="6"/>
  <c r="P9262" i="6"/>
  <c r="P9261" i="6"/>
  <c r="P9260" i="6"/>
  <c r="P9259" i="6"/>
  <c r="P9258" i="6"/>
  <c r="P9257" i="6"/>
  <c r="P9256" i="6"/>
  <c r="P9255" i="6"/>
  <c r="P9254" i="6"/>
  <c r="P9253" i="6"/>
  <c r="P9252" i="6"/>
  <c r="P9251" i="6"/>
  <c r="P9250" i="6"/>
  <c r="P9249" i="6"/>
  <c r="P9248" i="6"/>
  <c r="P9247" i="6"/>
  <c r="P9246" i="6"/>
  <c r="P9245" i="6"/>
  <c r="P9244" i="6"/>
  <c r="P9243" i="6"/>
  <c r="P9242" i="6"/>
  <c r="P9241" i="6"/>
  <c r="P9240" i="6"/>
  <c r="P9239" i="6"/>
  <c r="P9238" i="6"/>
  <c r="P9237" i="6"/>
  <c r="P9236" i="6"/>
  <c r="P9235" i="6"/>
  <c r="P9234" i="6"/>
  <c r="P9233" i="6"/>
  <c r="P9232" i="6"/>
  <c r="P9231" i="6"/>
  <c r="P9230" i="6"/>
  <c r="P9229" i="6"/>
  <c r="P9228" i="6"/>
  <c r="P9227" i="6"/>
  <c r="P9226" i="6"/>
  <c r="P9225" i="6"/>
  <c r="P9224" i="6"/>
  <c r="P9223" i="6"/>
  <c r="P9222" i="6"/>
  <c r="P9221" i="6"/>
  <c r="P9220" i="6"/>
  <c r="P9219" i="6"/>
  <c r="P9218" i="6"/>
  <c r="P9217" i="6"/>
  <c r="P9216" i="6"/>
  <c r="P9215" i="6"/>
  <c r="P9214" i="6"/>
  <c r="P9213" i="6"/>
  <c r="P9212" i="6"/>
  <c r="P9211" i="6"/>
  <c r="P9210" i="6"/>
  <c r="P9209" i="6"/>
  <c r="P9208" i="6"/>
  <c r="P9207" i="6"/>
  <c r="P9206" i="6"/>
  <c r="P9205" i="6"/>
  <c r="P9204" i="6"/>
  <c r="P9203" i="6"/>
  <c r="P9202" i="6"/>
  <c r="P9201" i="6"/>
  <c r="P9200" i="6"/>
  <c r="P9199" i="6"/>
  <c r="P9198" i="6"/>
  <c r="P9197" i="6"/>
  <c r="P9196" i="6"/>
  <c r="P9195" i="6"/>
  <c r="P9194" i="6"/>
  <c r="P9193" i="6"/>
  <c r="P9192" i="6"/>
  <c r="P9191" i="6"/>
  <c r="P9190" i="6"/>
  <c r="P9189" i="6"/>
  <c r="P9188" i="6"/>
  <c r="P9187" i="6"/>
  <c r="P9186" i="6"/>
  <c r="P9185" i="6"/>
  <c r="P9184" i="6"/>
  <c r="P9183" i="6"/>
  <c r="P9182" i="6"/>
  <c r="P9181" i="6"/>
  <c r="P9180" i="6"/>
  <c r="P9179" i="6"/>
  <c r="P9178" i="6"/>
  <c r="P9177" i="6"/>
  <c r="P9176" i="6"/>
  <c r="P9175" i="6"/>
  <c r="P9174" i="6"/>
  <c r="P9173" i="6"/>
  <c r="P9172" i="6"/>
  <c r="P9171" i="6"/>
  <c r="P9170" i="6"/>
  <c r="P9169" i="6"/>
  <c r="P9168" i="6"/>
  <c r="P9167" i="6"/>
  <c r="P9166" i="6"/>
  <c r="P9165" i="6"/>
  <c r="P9164" i="6"/>
  <c r="P9163" i="6"/>
  <c r="P9162" i="6"/>
  <c r="P9161" i="6"/>
  <c r="P9160" i="6"/>
  <c r="P9159" i="6"/>
  <c r="P9158" i="6"/>
  <c r="P9157" i="6"/>
  <c r="P9156" i="6"/>
  <c r="P9155" i="6"/>
  <c r="P9154" i="6"/>
  <c r="P9153" i="6"/>
  <c r="P9152" i="6"/>
  <c r="P9151" i="6"/>
  <c r="P9150" i="6"/>
  <c r="P9149" i="6"/>
  <c r="P9148" i="6"/>
  <c r="P9147" i="6"/>
  <c r="P9146" i="6"/>
  <c r="P9145" i="6"/>
  <c r="P9144" i="6"/>
  <c r="P9143" i="6"/>
  <c r="P9142" i="6"/>
  <c r="P9141" i="6"/>
  <c r="P9140" i="6"/>
  <c r="P9139" i="6"/>
  <c r="P9138" i="6"/>
  <c r="P9137" i="6"/>
  <c r="P9136" i="6"/>
  <c r="P9135" i="6"/>
  <c r="P9134" i="6"/>
  <c r="P9133" i="6"/>
  <c r="P9132" i="6"/>
  <c r="P9131" i="6"/>
  <c r="P9130" i="6"/>
  <c r="P9129" i="6"/>
  <c r="P9128" i="6"/>
  <c r="P9127" i="6"/>
  <c r="P9126" i="6"/>
  <c r="P9125" i="6"/>
  <c r="P9124" i="6"/>
  <c r="P9123" i="6"/>
  <c r="P9122" i="6"/>
  <c r="P9121" i="6"/>
  <c r="P9120" i="6"/>
  <c r="P9119" i="6"/>
  <c r="P9118" i="6"/>
  <c r="P9117" i="6"/>
  <c r="P9116" i="6"/>
  <c r="P9115" i="6"/>
  <c r="P9114" i="6"/>
  <c r="P9113" i="6"/>
  <c r="P9112" i="6"/>
  <c r="P9111" i="6"/>
  <c r="P9110" i="6"/>
  <c r="P9109" i="6"/>
  <c r="P9108" i="6"/>
  <c r="P9107" i="6"/>
  <c r="P9106" i="6"/>
  <c r="P9105" i="6"/>
  <c r="P9104" i="6"/>
  <c r="P9103" i="6"/>
  <c r="P9102" i="6"/>
  <c r="P9101" i="6"/>
  <c r="P9100" i="6"/>
  <c r="P9099" i="6"/>
  <c r="P9098" i="6"/>
  <c r="P9097" i="6"/>
  <c r="P9096" i="6"/>
  <c r="P9095" i="6"/>
  <c r="P9094" i="6"/>
  <c r="P9093" i="6"/>
  <c r="P9092" i="6"/>
  <c r="P9091" i="6"/>
  <c r="P9090" i="6"/>
  <c r="P9089" i="6"/>
  <c r="P9088" i="6"/>
  <c r="P9087" i="6"/>
  <c r="P9086" i="6"/>
  <c r="P9085" i="6"/>
  <c r="P9084" i="6"/>
  <c r="P9083" i="6"/>
  <c r="P9082" i="6"/>
  <c r="P9081" i="6"/>
  <c r="P9080" i="6"/>
  <c r="P9079" i="6"/>
  <c r="P9078" i="6"/>
  <c r="P9077" i="6"/>
  <c r="P9076" i="6"/>
  <c r="P9075" i="6"/>
  <c r="P9074" i="6"/>
  <c r="P9073" i="6"/>
  <c r="P9072" i="6"/>
  <c r="P9071" i="6"/>
  <c r="P9070" i="6"/>
  <c r="P9069" i="6"/>
  <c r="P9068" i="6"/>
  <c r="P9067" i="6"/>
  <c r="P9066" i="6"/>
  <c r="P9065" i="6"/>
  <c r="P9064" i="6"/>
  <c r="P9063" i="6"/>
  <c r="P9062" i="6"/>
  <c r="P9061" i="6"/>
  <c r="P9060" i="6"/>
  <c r="P9059" i="6"/>
  <c r="P9058" i="6"/>
  <c r="P9057" i="6"/>
  <c r="P9056" i="6"/>
  <c r="P9055" i="6"/>
  <c r="P9054" i="6"/>
  <c r="P9053" i="6"/>
  <c r="P9052" i="6"/>
  <c r="P9051" i="6"/>
  <c r="P9050" i="6"/>
  <c r="P9049" i="6"/>
  <c r="P9048" i="6"/>
  <c r="P9047" i="6"/>
  <c r="P9046" i="6"/>
  <c r="P9045" i="6"/>
  <c r="P9044" i="6"/>
  <c r="P9043" i="6"/>
  <c r="P9042" i="6"/>
  <c r="P9041" i="6"/>
  <c r="P9040" i="6"/>
  <c r="P9039" i="6"/>
  <c r="P9038" i="6"/>
  <c r="P9037" i="6"/>
  <c r="P9036" i="6"/>
  <c r="P9035" i="6"/>
  <c r="P9034" i="6"/>
  <c r="P9033" i="6"/>
  <c r="P9032" i="6"/>
  <c r="P9031" i="6"/>
  <c r="P9030" i="6"/>
  <c r="P9029" i="6"/>
  <c r="P9028" i="6"/>
  <c r="P9027" i="6"/>
  <c r="P9026" i="6"/>
  <c r="P9025" i="6"/>
  <c r="P9024" i="6"/>
  <c r="P9023" i="6"/>
  <c r="P9022" i="6"/>
  <c r="P9021" i="6"/>
  <c r="P9020" i="6"/>
  <c r="P9019" i="6"/>
  <c r="P9018" i="6"/>
  <c r="P9017" i="6"/>
  <c r="P9016" i="6"/>
  <c r="P9015" i="6"/>
  <c r="P9014" i="6"/>
  <c r="P9013" i="6"/>
  <c r="P9012" i="6"/>
  <c r="P9011" i="6"/>
  <c r="P9010" i="6"/>
  <c r="P9009" i="6"/>
  <c r="P9008" i="6"/>
  <c r="P9007" i="6"/>
  <c r="P9006" i="6"/>
  <c r="P9005" i="6"/>
  <c r="P9004" i="6"/>
  <c r="P9003" i="6"/>
  <c r="P9002" i="6"/>
  <c r="P9001" i="6"/>
  <c r="P9000" i="6"/>
  <c r="P8999" i="6"/>
  <c r="P8998" i="6"/>
  <c r="P8997" i="6"/>
  <c r="P8996" i="6"/>
  <c r="P8995" i="6"/>
  <c r="P8994" i="6"/>
  <c r="P8993" i="6"/>
  <c r="P8992" i="6"/>
  <c r="P8991" i="6"/>
  <c r="P8990" i="6"/>
  <c r="P8989" i="6"/>
  <c r="P8988" i="6"/>
  <c r="P8987" i="6"/>
  <c r="P8986" i="6"/>
  <c r="P8985" i="6"/>
  <c r="P8984" i="6"/>
  <c r="P8983" i="6"/>
  <c r="P8982" i="6"/>
  <c r="P8981" i="6"/>
  <c r="P8980" i="6"/>
  <c r="P8979" i="6"/>
  <c r="P8978" i="6"/>
  <c r="P8977" i="6"/>
  <c r="P8976" i="6"/>
  <c r="P8975" i="6"/>
  <c r="P8974" i="6"/>
  <c r="P8973" i="6"/>
  <c r="P8972" i="6"/>
  <c r="P8971" i="6"/>
  <c r="P8970" i="6"/>
  <c r="P8969" i="6"/>
  <c r="P8968" i="6"/>
  <c r="P8967" i="6"/>
  <c r="P8966" i="6"/>
  <c r="P8965" i="6"/>
  <c r="P8964" i="6"/>
  <c r="P8963" i="6"/>
  <c r="P8962" i="6"/>
  <c r="P8961" i="6"/>
  <c r="P8960" i="6"/>
  <c r="P8959" i="6"/>
  <c r="P8958" i="6"/>
  <c r="P8957" i="6"/>
  <c r="P8956" i="6"/>
  <c r="P8955" i="6"/>
  <c r="P8954" i="6"/>
  <c r="P8953" i="6"/>
  <c r="P8952" i="6"/>
  <c r="P8951" i="6"/>
  <c r="P8950" i="6"/>
  <c r="P8949" i="6"/>
  <c r="P8948" i="6"/>
  <c r="P8947" i="6"/>
  <c r="P8946" i="6"/>
  <c r="P8945" i="6"/>
  <c r="P8944" i="6"/>
  <c r="P8943" i="6"/>
  <c r="P8942" i="6"/>
  <c r="P8941" i="6"/>
  <c r="P8940" i="6"/>
  <c r="P8939" i="6"/>
  <c r="P8938" i="6"/>
  <c r="P8937" i="6"/>
  <c r="P8936" i="6"/>
  <c r="P8935" i="6"/>
  <c r="P8934" i="6"/>
  <c r="P8933" i="6"/>
  <c r="P8932" i="6"/>
  <c r="P8931" i="6"/>
  <c r="P8930" i="6"/>
  <c r="P8929" i="6"/>
  <c r="P8928" i="6"/>
  <c r="P8927" i="6"/>
  <c r="P8926" i="6"/>
  <c r="P8925" i="6"/>
  <c r="P8924" i="6"/>
  <c r="P8923" i="6"/>
  <c r="P8922" i="6"/>
  <c r="P8921" i="6"/>
  <c r="P8920" i="6"/>
  <c r="P8919" i="6"/>
  <c r="P8918" i="6"/>
  <c r="P8917" i="6"/>
  <c r="P8916" i="6"/>
  <c r="P8915" i="6"/>
  <c r="P8914" i="6"/>
  <c r="P8913" i="6"/>
  <c r="P8912" i="6"/>
  <c r="P8911" i="6"/>
  <c r="P8910" i="6"/>
  <c r="P8909" i="6"/>
  <c r="P8908" i="6"/>
  <c r="P8907" i="6"/>
  <c r="P8906" i="6"/>
  <c r="P8905" i="6"/>
  <c r="P8904" i="6"/>
  <c r="P8903" i="6"/>
  <c r="P8902" i="6"/>
  <c r="P8901" i="6"/>
  <c r="P8900" i="6"/>
  <c r="P8899" i="6"/>
  <c r="P8898" i="6"/>
  <c r="P8897" i="6"/>
  <c r="P8896" i="6"/>
  <c r="P8895" i="6"/>
  <c r="P8894" i="6"/>
  <c r="P8893" i="6"/>
  <c r="P8892" i="6"/>
  <c r="P8891" i="6"/>
  <c r="P8890" i="6"/>
  <c r="P8889" i="6"/>
  <c r="P8888" i="6"/>
  <c r="P8887" i="6"/>
  <c r="P8886" i="6"/>
  <c r="P8885" i="6"/>
  <c r="P8884" i="6"/>
  <c r="P8883" i="6"/>
  <c r="P8882" i="6"/>
  <c r="P8881" i="6"/>
  <c r="P8880" i="6"/>
  <c r="P8879" i="6"/>
  <c r="P8878" i="6"/>
  <c r="P8877" i="6"/>
  <c r="P8876" i="6"/>
  <c r="P8875" i="6"/>
  <c r="P8874" i="6"/>
  <c r="P8873" i="6"/>
  <c r="P8872" i="6"/>
  <c r="P8871" i="6"/>
  <c r="P8870" i="6"/>
  <c r="P8869" i="6"/>
  <c r="P8868" i="6"/>
  <c r="P8867" i="6"/>
  <c r="P8866" i="6"/>
  <c r="P8865" i="6"/>
  <c r="P8864" i="6"/>
  <c r="P8863" i="6"/>
  <c r="P8862" i="6"/>
  <c r="P8861" i="6"/>
  <c r="P8860" i="6"/>
  <c r="P8859" i="6"/>
  <c r="P8858" i="6"/>
  <c r="P8857" i="6"/>
  <c r="P8856" i="6"/>
  <c r="P8855" i="6"/>
  <c r="P8854" i="6"/>
  <c r="P8853" i="6"/>
  <c r="P8852" i="6"/>
  <c r="P8851" i="6"/>
  <c r="P8850" i="6"/>
  <c r="P8849" i="6"/>
  <c r="P8848" i="6"/>
  <c r="P8847" i="6"/>
  <c r="P8846" i="6"/>
  <c r="P8845" i="6"/>
  <c r="P8844" i="6"/>
  <c r="P8843" i="6"/>
  <c r="P8842" i="6"/>
  <c r="P8841" i="6"/>
  <c r="P8840" i="6"/>
  <c r="P8839" i="6"/>
  <c r="P8838" i="6"/>
  <c r="P8837" i="6"/>
  <c r="P8836" i="6"/>
  <c r="P8835" i="6"/>
  <c r="P8834" i="6"/>
  <c r="P8833" i="6"/>
  <c r="P8832" i="6"/>
  <c r="P8831" i="6"/>
  <c r="P8830" i="6"/>
  <c r="P8829" i="6"/>
  <c r="P8828" i="6"/>
  <c r="P8827" i="6"/>
  <c r="P8826" i="6"/>
  <c r="P8825" i="6"/>
  <c r="P8824" i="6"/>
  <c r="P8823" i="6"/>
  <c r="P8822" i="6"/>
  <c r="P8821" i="6"/>
  <c r="P8820" i="6"/>
  <c r="P8819" i="6"/>
  <c r="P8818" i="6"/>
  <c r="P8817" i="6"/>
  <c r="P8816" i="6"/>
  <c r="P8815" i="6"/>
  <c r="P8814" i="6"/>
  <c r="P8813" i="6"/>
  <c r="P8812" i="6"/>
  <c r="P8811" i="6"/>
  <c r="P8810" i="6"/>
  <c r="P8809" i="6"/>
  <c r="P8808" i="6"/>
  <c r="P8807" i="6"/>
  <c r="P8806" i="6"/>
  <c r="P8805" i="6"/>
  <c r="P8804" i="6"/>
  <c r="P8803" i="6"/>
  <c r="P8802" i="6"/>
  <c r="P8801" i="6"/>
  <c r="P8800" i="6"/>
  <c r="P8799" i="6"/>
  <c r="P8798" i="6"/>
  <c r="P8797" i="6"/>
  <c r="P8796" i="6"/>
  <c r="P8795" i="6"/>
  <c r="P8794" i="6"/>
  <c r="P8793" i="6"/>
  <c r="P8792" i="6"/>
  <c r="P8791" i="6"/>
  <c r="P8790" i="6"/>
  <c r="P8789" i="6"/>
  <c r="P8788" i="6"/>
  <c r="P8787" i="6"/>
  <c r="P8786" i="6"/>
  <c r="P8785" i="6"/>
  <c r="P8784" i="6"/>
  <c r="P8783" i="6"/>
  <c r="P8782" i="6"/>
  <c r="P8781" i="6"/>
  <c r="P8780" i="6"/>
  <c r="P8779" i="6"/>
  <c r="P8778" i="6"/>
  <c r="P8777" i="6"/>
  <c r="P8776" i="6"/>
  <c r="P8775" i="6"/>
  <c r="P8774" i="6"/>
  <c r="P8773" i="6"/>
  <c r="P8772" i="6"/>
  <c r="P8771" i="6"/>
  <c r="P8770" i="6"/>
  <c r="P8769" i="6"/>
  <c r="P8768" i="6"/>
  <c r="P8767" i="6"/>
  <c r="P8766" i="6"/>
  <c r="P8765" i="6"/>
  <c r="P8764" i="6"/>
  <c r="P8763" i="6"/>
  <c r="P8762" i="6"/>
  <c r="P8761" i="6"/>
  <c r="P8760" i="6"/>
  <c r="P8759" i="6"/>
  <c r="P8758" i="6"/>
  <c r="P8757" i="6"/>
  <c r="P8756" i="6"/>
  <c r="P8755" i="6"/>
  <c r="P8754" i="6"/>
  <c r="P8753" i="6"/>
  <c r="P8752" i="6"/>
  <c r="P8751" i="6"/>
  <c r="P8750" i="6"/>
  <c r="P8749" i="6"/>
  <c r="P8748" i="6"/>
  <c r="P8747" i="6"/>
  <c r="P8746" i="6"/>
  <c r="P8745" i="6"/>
  <c r="P8744" i="6"/>
  <c r="P8743" i="6"/>
  <c r="P8742" i="6"/>
  <c r="P8741" i="6"/>
  <c r="P8740" i="6"/>
  <c r="P8739" i="6"/>
  <c r="P8738" i="6"/>
  <c r="P8737" i="6"/>
  <c r="P8736" i="6"/>
  <c r="P8735" i="6"/>
  <c r="P8734" i="6"/>
  <c r="P8733" i="6"/>
  <c r="P8732" i="6"/>
  <c r="P8731" i="6"/>
  <c r="P8730" i="6"/>
  <c r="P8729" i="6"/>
  <c r="P8728" i="6"/>
  <c r="P8727" i="6"/>
  <c r="P8726" i="6"/>
  <c r="P8725" i="6"/>
  <c r="P8724" i="6"/>
  <c r="P8723" i="6"/>
  <c r="P8722" i="6"/>
  <c r="P8721" i="6"/>
  <c r="P8720" i="6"/>
  <c r="P8719" i="6"/>
  <c r="P8718" i="6"/>
  <c r="P8717" i="6"/>
  <c r="P8716" i="6"/>
  <c r="P8715" i="6"/>
  <c r="P8714" i="6"/>
  <c r="P8713" i="6"/>
  <c r="P8712" i="6"/>
  <c r="P8711" i="6"/>
  <c r="P8710" i="6"/>
  <c r="P8709" i="6"/>
  <c r="P8708" i="6"/>
  <c r="P8707" i="6"/>
  <c r="P8706" i="6"/>
  <c r="P8705" i="6"/>
  <c r="P8704" i="6"/>
  <c r="P8703" i="6"/>
  <c r="P8702" i="6"/>
  <c r="P8701" i="6"/>
  <c r="P8700" i="6"/>
  <c r="P8699" i="6"/>
  <c r="P8698" i="6"/>
  <c r="P8697" i="6"/>
  <c r="P8696" i="6"/>
  <c r="P8695" i="6"/>
  <c r="P8694" i="6"/>
  <c r="P8693" i="6"/>
  <c r="P8692" i="6"/>
  <c r="P8691" i="6"/>
  <c r="P8690" i="6"/>
  <c r="P8689" i="6"/>
  <c r="P8688" i="6"/>
  <c r="P8687" i="6"/>
  <c r="P8686" i="6"/>
  <c r="P8685" i="6"/>
  <c r="P8684" i="6"/>
  <c r="P8683" i="6"/>
  <c r="P8682" i="6"/>
  <c r="P8681" i="6"/>
  <c r="P8680" i="6"/>
  <c r="P8679" i="6"/>
  <c r="P8678" i="6"/>
  <c r="P8677" i="6"/>
  <c r="P8676" i="6"/>
  <c r="P8675" i="6"/>
  <c r="P8674" i="6"/>
  <c r="P8673" i="6"/>
  <c r="P8672" i="6"/>
  <c r="P8671" i="6"/>
  <c r="P8670" i="6"/>
  <c r="P8669" i="6"/>
  <c r="P8668" i="6"/>
  <c r="P8667" i="6"/>
  <c r="P8666" i="6"/>
  <c r="P8665" i="6"/>
  <c r="P8664" i="6"/>
  <c r="P8663" i="6"/>
  <c r="P8662" i="6"/>
  <c r="P8661" i="6"/>
  <c r="P8660" i="6"/>
  <c r="P8659" i="6"/>
  <c r="P8658" i="6"/>
  <c r="P8657" i="6"/>
  <c r="P8656" i="6"/>
  <c r="P8655" i="6"/>
  <c r="P8654" i="6"/>
  <c r="P8653" i="6"/>
  <c r="P8652" i="6"/>
  <c r="P8651" i="6"/>
  <c r="P8650" i="6"/>
  <c r="P8649" i="6"/>
  <c r="P8648" i="6"/>
  <c r="P8647" i="6"/>
  <c r="P8646" i="6"/>
  <c r="P8645" i="6"/>
  <c r="P8644" i="6"/>
  <c r="P8643" i="6"/>
  <c r="P8642" i="6"/>
  <c r="P8641" i="6"/>
  <c r="P8640" i="6"/>
  <c r="P8639" i="6"/>
  <c r="P8638" i="6"/>
  <c r="P8637" i="6"/>
  <c r="P8636" i="6"/>
  <c r="P8635" i="6"/>
  <c r="P8634" i="6"/>
  <c r="P8633" i="6"/>
  <c r="P8632" i="6"/>
  <c r="P8631" i="6"/>
  <c r="P8630" i="6"/>
  <c r="P8629" i="6"/>
  <c r="P8628" i="6"/>
  <c r="P8627" i="6"/>
  <c r="P8626" i="6"/>
  <c r="P8625" i="6"/>
  <c r="P8624" i="6"/>
  <c r="P8623" i="6"/>
  <c r="P8622" i="6"/>
  <c r="P8621" i="6"/>
  <c r="P8620" i="6"/>
  <c r="P8619" i="6"/>
  <c r="P8618" i="6"/>
  <c r="P8617" i="6"/>
  <c r="P8616" i="6"/>
  <c r="P8615" i="6"/>
  <c r="P8614" i="6"/>
  <c r="P8613" i="6"/>
  <c r="P8612" i="6"/>
  <c r="P8611" i="6"/>
  <c r="P8610" i="6"/>
  <c r="P8609" i="6"/>
  <c r="P8608" i="6"/>
  <c r="P8607" i="6"/>
  <c r="P8606" i="6"/>
  <c r="P8605" i="6"/>
  <c r="P8604" i="6"/>
  <c r="P8603" i="6"/>
  <c r="P8602" i="6"/>
  <c r="P8601" i="6"/>
  <c r="P8600" i="6"/>
  <c r="P8599" i="6"/>
  <c r="P8598" i="6"/>
  <c r="P8597" i="6"/>
  <c r="P8596" i="6"/>
  <c r="P8595" i="6"/>
  <c r="P8594" i="6"/>
  <c r="P8593" i="6"/>
  <c r="P8592" i="6"/>
  <c r="P8591" i="6"/>
  <c r="P8590" i="6"/>
  <c r="P8589" i="6"/>
  <c r="P8588" i="6"/>
  <c r="P8587" i="6"/>
  <c r="P8586" i="6"/>
  <c r="P8585" i="6"/>
  <c r="P8584" i="6"/>
  <c r="P8583" i="6"/>
  <c r="P8582" i="6"/>
  <c r="P8581" i="6"/>
  <c r="P8580" i="6"/>
  <c r="P8579" i="6"/>
  <c r="P8578" i="6"/>
  <c r="P8577" i="6"/>
  <c r="P8576" i="6"/>
  <c r="P8575" i="6"/>
  <c r="P8574" i="6"/>
  <c r="P8573" i="6"/>
  <c r="P8572" i="6"/>
  <c r="P8571" i="6"/>
  <c r="P8570" i="6"/>
  <c r="P8569" i="6"/>
  <c r="P8568" i="6"/>
  <c r="P8567" i="6"/>
  <c r="P8566" i="6"/>
  <c r="P8565" i="6"/>
  <c r="P8564" i="6"/>
  <c r="P8563" i="6"/>
  <c r="P8562" i="6"/>
  <c r="P8561" i="6"/>
  <c r="P8560" i="6"/>
  <c r="P8559" i="6"/>
  <c r="P8558" i="6"/>
  <c r="P8557" i="6"/>
  <c r="P8556" i="6"/>
  <c r="P8555" i="6"/>
  <c r="P8554" i="6"/>
  <c r="P8553" i="6"/>
  <c r="P8552" i="6"/>
  <c r="P8551" i="6"/>
  <c r="P8550" i="6"/>
  <c r="P8549" i="6"/>
  <c r="P8548" i="6"/>
  <c r="P8547" i="6"/>
  <c r="P8546" i="6"/>
  <c r="P8545" i="6"/>
  <c r="P8544" i="6"/>
  <c r="P8543" i="6"/>
  <c r="P8542" i="6"/>
  <c r="P8541" i="6"/>
  <c r="P8540" i="6"/>
  <c r="P8539" i="6"/>
  <c r="P8538" i="6"/>
  <c r="P8537" i="6"/>
  <c r="P8536" i="6"/>
  <c r="P8535" i="6"/>
  <c r="P8534" i="6"/>
  <c r="P8533" i="6"/>
  <c r="P8532" i="6"/>
  <c r="P8531" i="6"/>
  <c r="P8530" i="6"/>
  <c r="P8529" i="6"/>
  <c r="P8528" i="6"/>
  <c r="P8527" i="6"/>
  <c r="P8526" i="6"/>
  <c r="P8525" i="6"/>
  <c r="P8524" i="6"/>
  <c r="P8523" i="6"/>
  <c r="P8522" i="6"/>
  <c r="P8521" i="6"/>
  <c r="P8520" i="6"/>
  <c r="P8519" i="6"/>
  <c r="P8518" i="6"/>
  <c r="P8517" i="6"/>
  <c r="P8516" i="6"/>
  <c r="P8515" i="6"/>
  <c r="P8514" i="6"/>
  <c r="P8513" i="6"/>
  <c r="P8512" i="6"/>
  <c r="P8511" i="6"/>
  <c r="P8510" i="6"/>
  <c r="P8509" i="6"/>
  <c r="P8508" i="6"/>
  <c r="P8507" i="6"/>
  <c r="P8506" i="6"/>
  <c r="P8505" i="6"/>
  <c r="P8504" i="6"/>
  <c r="P8503" i="6"/>
  <c r="P8502" i="6"/>
  <c r="P8501" i="6"/>
  <c r="P8500" i="6"/>
  <c r="P8499" i="6"/>
  <c r="P8498" i="6"/>
  <c r="P8497" i="6"/>
  <c r="P8496" i="6"/>
  <c r="P8495" i="6"/>
  <c r="P8494" i="6"/>
  <c r="P8493" i="6"/>
  <c r="P8492" i="6"/>
  <c r="P8491" i="6"/>
  <c r="P8490" i="6"/>
  <c r="P8489" i="6"/>
  <c r="P8488" i="6"/>
  <c r="P8487" i="6"/>
  <c r="P8486" i="6"/>
  <c r="P8485" i="6"/>
  <c r="P8484" i="6"/>
  <c r="P8483" i="6"/>
  <c r="P8482" i="6"/>
  <c r="P8481" i="6"/>
  <c r="P8480" i="6"/>
  <c r="P8479" i="6"/>
  <c r="P8478" i="6"/>
  <c r="P8477" i="6"/>
  <c r="P8476" i="6"/>
  <c r="P8475" i="6"/>
  <c r="P8474" i="6"/>
  <c r="P8473" i="6"/>
  <c r="P8472" i="6"/>
  <c r="P8471" i="6"/>
  <c r="P8470" i="6"/>
  <c r="P8469" i="6"/>
  <c r="P8468" i="6"/>
  <c r="P8467" i="6"/>
  <c r="P8466" i="6"/>
  <c r="P8465" i="6"/>
  <c r="P8464" i="6"/>
  <c r="P8463" i="6"/>
  <c r="P8462" i="6"/>
  <c r="P8461" i="6"/>
  <c r="P8460" i="6"/>
  <c r="P8459" i="6"/>
  <c r="P8458" i="6"/>
  <c r="P8457" i="6"/>
  <c r="P8456" i="6"/>
  <c r="P8455" i="6"/>
  <c r="P8454" i="6"/>
  <c r="P8453" i="6"/>
  <c r="P8452" i="6"/>
  <c r="P8451" i="6"/>
  <c r="P8450" i="6"/>
  <c r="P8449" i="6"/>
  <c r="P8448" i="6"/>
  <c r="P8447" i="6"/>
  <c r="P8446" i="6"/>
  <c r="P8445" i="6"/>
  <c r="P8444" i="6"/>
  <c r="P8443" i="6"/>
  <c r="P8442" i="6"/>
  <c r="P8441" i="6"/>
  <c r="P8440" i="6"/>
  <c r="P8439" i="6"/>
  <c r="P8438" i="6"/>
  <c r="P8437" i="6"/>
  <c r="P8436" i="6"/>
  <c r="P8435" i="6"/>
  <c r="P8434" i="6"/>
  <c r="P8433" i="6"/>
  <c r="P8432" i="6"/>
  <c r="P8431" i="6"/>
  <c r="P8430" i="6"/>
  <c r="P8429" i="6"/>
  <c r="P8428" i="6"/>
  <c r="P8427" i="6"/>
  <c r="P8426" i="6"/>
  <c r="P8425" i="6"/>
  <c r="P8424" i="6"/>
  <c r="P8423" i="6"/>
  <c r="P8422" i="6"/>
  <c r="P8421" i="6"/>
  <c r="P8420" i="6"/>
  <c r="P8419" i="6"/>
  <c r="P8418" i="6"/>
  <c r="P8417" i="6"/>
  <c r="P8416" i="6"/>
  <c r="P8415" i="6"/>
  <c r="P8414" i="6"/>
  <c r="P8413" i="6"/>
  <c r="P8412" i="6"/>
  <c r="P8411" i="6"/>
  <c r="P8410" i="6"/>
  <c r="P8409" i="6"/>
  <c r="P8408" i="6"/>
  <c r="P8407" i="6"/>
  <c r="P8406" i="6"/>
  <c r="P8405" i="6"/>
  <c r="P8404" i="6"/>
  <c r="P8403" i="6"/>
  <c r="P8402" i="6"/>
  <c r="P8401" i="6"/>
  <c r="P8400" i="6"/>
  <c r="P8399" i="6"/>
  <c r="P8398" i="6"/>
  <c r="P8397" i="6"/>
  <c r="P8396" i="6"/>
  <c r="P8395" i="6"/>
  <c r="P8394" i="6"/>
  <c r="P8393" i="6"/>
  <c r="P8392" i="6"/>
  <c r="P8391" i="6"/>
  <c r="P8390" i="6"/>
  <c r="P8389" i="6"/>
  <c r="P8388" i="6"/>
  <c r="P8387" i="6"/>
  <c r="P8386" i="6"/>
  <c r="P8385" i="6"/>
  <c r="P8384" i="6"/>
  <c r="P8383" i="6"/>
  <c r="P8382" i="6"/>
  <c r="P8381" i="6"/>
  <c r="P8380" i="6"/>
  <c r="P8379" i="6"/>
  <c r="P8378" i="6"/>
  <c r="P8377" i="6"/>
  <c r="P8376" i="6"/>
  <c r="P8375" i="6"/>
  <c r="P8374" i="6"/>
  <c r="P8373" i="6"/>
  <c r="P8372" i="6"/>
  <c r="P8371" i="6"/>
  <c r="P8370" i="6"/>
  <c r="P8369" i="6"/>
  <c r="P8368" i="6"/>
  <c r="P8367" i="6"/>
  <c r="P8366" i="6"/>
  <c r="P8365" i="6"/>
  <c r="P8364" i="6"/>
  <c r="P8363" i="6"/>
  <c r="P8362" i="6"/>
  <c r="P8361" i="6"/>
  <c r="P8360" i="6"/>
  <c r="P8359" i="6"/>
  <c r="P8358" i="6"/>
  <c r="P8357" i="6"/>
  <c r="P8356" i="6"/>
  <c r="P8355" i="6"/>
  <c r="P8354" i="6"/>
  <c r="P8353" i="6"/>
  <c r="P8352" i="6"/>
  <c r="P8351" i="6"/>
  <c r="P8350" i="6"/>
  <c r="P8349" i="6"/>
  <c r="P8348" i="6"/>
  <c r="P8347" i="6"/>
  <c r="P8346" i="6"/>
  <c r="P8345" i="6"/>
  <c r="P8344" i="6"/>
  <c r="P8343" i="6"/>
  <c r="P8342" i="6"/>
  <c r="P8341" i="6"/>
  <c r="P8340" i="6"/>
  <c r="P8339" i="6"/>
  <c r="P8338" i="6"/>
  <c r="P8337" i="6"/>
  <c r="P8336" i="6"/>
  <c r="P8335" i="6"/>
  <c r="P8334" i="6"/>
  <c r="P8333" i="6"/>
  <c r="P8332" i="6"/>
  <c r="P8331" i="6"/>
  <c r="P8330" i="6"/>
  <c r="P8329" i="6"/>
  <c r="P8328" i="6"/>
  <c r="P8327" i="6"/>
  <c r="P8326" i="6"/>
  <c r="P8325" i="6"/>
  <c r="P8324" i="6"/>
  <c r="P8323" i="6"/>
  <c r="P8322" i="6"/>
  <c r="P8321" i="6"/>
  <c r="P8320" i="6"/>
  <c r="P8319" i="6"/>
  <c r="P8318" i="6"/>
  <c r="P8317" i="6"/>
  <c r="P8316" i="6"/>
  <c r="P8315" i="6"/>
  <c r="P8314" i="6"/>
  <c r="P8313" i="6"/>
  <c r="P8312" i="6"/>
  <c r="P8311" i="6"/>
  <c r="P8310" i="6"/>
  <c r="P8309" i="6"/>
  <c r="P8308" i="6"/>
  <c r="P8307" i="6"/>
  <c r="P8306" i="6"/>
  <c r="P8305" i="6"/>
  <c r="P8304" i="6"/>
  <c r="P8303" i="6"/>
  <c r="P8302" i="6"/>
  <c r="P8301" i="6"/>
  <c r="P8300" i="6"/>
  <c r="P8299" i="6"/>
  <c r="P8298" i="6"/>
  <c r="P8297" i="6"/>
  <c r="P8296" i="6"/>
  <c r="P8295" i="6"/>
  <c r="P8294" i="6"/>
  <c r="P8293" i="6"/>
  <c r="P8292" i="6"/>
  <c r="P8291" i="6"/>
  <c r="P8290" i="6"/>
  <c r="P8289" i="6"/>
  <c r="P8288" i="6"/>
  <c r="P8287" i="6"/>
  <c r="P8286" i="6"/>
  <c r="P8285" i="6"/>
  <c r="P8284" i="6"/>
  <c r="P8283" i="6"/>
  <c r="P8282" i="6"/>
  <c r="P8281" i="6"/>
  <c r="P8280" i="6"/>
  <c r="P8279" i="6"/>
  <c r="P8278" i="6"/>
  <c r="P8277" i="6"/>
  <c r="P8276" i="6"/>
  <c r="P8275" i="6"/>
  <c r="P8274" i="6"/>
  <c r="P8273" i="6"/>
  <c r="P8272" i="6"/>
  <c r="P8271" i="6"/>
  <c r="P8270" i="6"/>
  <c r="P8269" i="6"/>
  <c r="P8268" i="6"/>
  <c r="P8267" i="6"/>
  <c r="P8266" i="6"/>
  <c r="P8265" i="6"/>
  <c r="P8264" i="6"/>
  <c r="P8263" i="6"/>
  <c r="P8262" i="6"/>
  <c r="P8261" i="6"/>
  <c r="P8260" i="6"/>
  <c r="P8259" i="6"/>
  <c r="P8258" i="6"/>
  <c r="P8257" i="6"/>
  <c r="P8256" i="6"/>
  <c r="P8255" i="6"/>
  <c r="P8254" i="6"/>
  <c r="P8253" i="6"/>
  <c r="P8252" i="6"/>
  <c r="P8251" i="6"/>
  <c r="P8250" i="6"/>
  <c r="P8249" i="6"/>
  <c r="P8248" i="6"/>
  <c r="P8247" i="6"/>
  <c r="P8246" i="6"/>
  <c r="P8245" i="6"/>
  <c r="P8244" i="6"/>
  <c r="P8243" i="6"/>
  <c r="P8242" i="6"/>
  <c r="P8241" i="6"/>
  <c r="P8240" i="6"/>
  <c r="P8239" i="6"/>
  <c r="P8238" i="6"/>
  <c r="P8237" i="6"/>
  <c r="P8236" i="6"/>
  <c r="P8235" i="6"/>
  <c r="P8234" i="6"/>
  <c r="P8233" i="6"/>
  <c r="P8232" i="6"/>
  <c r="P8231" i="6"/>
  <c r="P8230" i="6"/>
  <c r="P8229" i="6"/>
  <c r="P8228" i="6"/>
  <c r="P8227" i="6"/>
  <c r="P8226" i="6"/>
  <c r="P8225" i="6"/>
  <c r="P8224" i="6"/>
  <c r="P8223" i="6"/>
  <c r="P8222" i="6"/>
  <c r="P8221" i="6"/>
  <c r="P8220" i="6"/>
  <c r="P8219" i="6"/>
  <c r="P8218" i="6"/>
  <c r="P8217" i="6"/>
  <c r="P8216" i="6"/>
  <c r="P8215" i="6"/>
  <c r="P8214" i="6"/>
  <c r="P8213" i="6"/>
  <c r="P8212" i="6"/>
  <c r="P8211" i="6"/>
  <c r="P8210" i="6"/>
  <c r="P8209" i="6"/>
  <c r="P8208" i="6"/>
  <c r="P8207" i="6"/>
  <c r="P8206" i="6"/>
  <c r="P8205" i="6"/>
  <c r="P8204" i="6"/>
  <c r="P8203" i="6"/>
  <c r="P8202" i="6"/>
  <c r="P8201" i="6"/>
  <c r="P8200" i="6"/>
  <c r="P8199" i="6"/>
  <c r="P8198" i="6"/>
  <c r="P8197" i="6"/>
  <c r="P8196" i="6"/>
  <c r="P8195" i="6"/>
  <c r="P8194" i="6"/>
  <c r="P8193" i="6"/>
  <c r="P8192" i="6"/>
  <c r="P8191" i="6"/>
  <c r="P8190" i="6"/>
  <c r="P8189" i="6"/>
  <c r="P8188" i="6"/>
  <c r="P8187" i="6"/>
  <c r="P8186" i="6"/>
  <c r="P8185" i="6"/>
  <c r="P8184" i="6"/>
  <c r="P8183" i="6"/>
  <c r="P8182" i="6"/>
  <c r="P8181" i="6"/>
  <c r="P8180" i="6"/>
  <c r="P8179" i="6"/>
  <c r="P8178" i="6"/>
  <c r="P8177" i="6"/>
  <c r="P8176" i="6"/>
  <c r="P8175" i="6"/>
  <c r="P8174" i="6"/>
  <c r="P8173" i="6"/>
  <c r="P8172" i="6"/>
  <c r="P8171" i="6"/>
  <c r="P8170" i="6"/>
  <c r="P8169" i="6"/>
  <c r="P8168" i="6"/>
  <c r="P8167" i="6"/>
  <c r="P8166" i="6"/>
  <c r="P8165" i="6"/>
  <c r="P8164" i="6"/>
  <c r="P8163" i="6"/>
  <c r="P8162" i="6"/>
  <c r="P8161" i="6"/>
  <c r="P8160" i="6"/>
  <c r="P8159" i="6"/>
  <c r="P8158" i="6"/>
  <c r="P8157" i="6"/>
  <c r="P8156" i="6"/>
  <c r="P8155" i="6"/>
  <c r="P8154" i="6"/>
  <c r="P8153" i="6"/>
  <c r="P8152" i="6"/>
  <c r="P8151" i="6"/>
  <c r="P8150" i="6"/>
  <c r="P8149" i="6"/>
  <c r="P8148" i="6"/>
  <c r="P8147" i="6"/>
  <c r="P8146" i="6"/>
  <c r="P8145" i="6"/>
  <c r="P8144" i="6"/>
  <c r="P8143" i="6"/>
  <c r="P8142" i="6"/>
  <c r="P8141" i="6"/>
  <c r="P8140" i="6"/>
  <c r="P8139" i="6"/>
  <c r="P8138" i="6"/>
  <c r="P8137" i="6"/>
  <c r="P8136" i="6"/>
  <c r="P8135" i="6"/>
  <c r="P8134" i="6"/>
  <c r="P8133" i="6"/>
  <c r="P8132" i="6"/>
  <c r="P8131" i="6"/>
  <c r="P8130" i="6"/>
  <c r="P8129" i="6"/>
  <c r="P8128" i="6"/>
  <c r="P8127" i="6"/>
  <c r="P8126" i="6"/>
  <c r="P8125" i="6"/>
  <c r="P8124" i="6"/>
  <c r="P8123" i="6"/>
  <c r="P8122" i="6"/>
  <c r="P8121" i="6"/>
  <c r="P8120" i="6"/>
  <c r="P8119" i="6"/>
  <c r="P8118" i="6"/>
  <c r="P8117" i="6"/>
  <c r="P8116" i="6"/>
  <c r="P8115" i="6"/>
  <c r="P8114" i="6"/>
  <c r="P8113" i="6"/>
  <c r="P8112" i="6"/>
  <c r="P8111" i="6"/>
  <c r="P8110" i="6"/>
  <c r="P8109" i="6"/>
  <c r="P8108" i="6"/>
  <c r="P8107" i="6"/>
  <c r="P8106" i="6"/>
  <c r="P8105" i="6"/>
  <c r="P8104" i="6"/>
  <c r="P8103" i="6"/>
  <c r="P8102" i="6"/>
  <c r="P8101" i="6"/>
  <c r="P8100" i="6"/>
  <c r="P8099" i="6"/>
  <c r="P8098" i="6"/>
  <c r="P8097" i="6"/>
  <c r="P8096" i="6"/>
  <c r="P8095" i="6"/>
  <c r="P8094" i="6"/>
  <c r="P8093" i="6"/>
  <c r="P8092" i="6"/>
  <c r="P8091" i="6"/>
  <c r="P8090" i="6"/>
  <c r="P8089" i="6"/>
  <c r="P8088" i="6"/>
  <c r="P8087" i="6"/>
  <c r="P8086" i="6"/>
  <c r="P8085" i="6"/>
  <c r="P8084" i="6"/>
  <c r="P8083" i="6"/>
  <c r="P8082" i="6"/>
  <c r="P8081" i="6"/>
  <c r="P8080" i="6"/>
  <c r="P8079" i="6"/>
  <c r="P8078" i="6"/>
  <c r="P8077" i="6"/>
  <c r="P8076" i="6"/>
  <c r="P8075" i="6"/>
  <c r="P8074" i="6"/>
  <c r="P8073" i="6"/>
  <c r="P8072" i="6"/>
  <c r="P8071" i="6"/>
  <c r="P8070" i="6"/>
  <c r="P8069" i="6"/>
  <c r="P8068" i="6"/>
  <c r="P8067" i="6"/>
  <c r="P8066" i="6"/>
  <c r="P8065" i="6"/>
  <c r="P8064" i="6"/>
  <c r="P8063" i="6"/>
  <c r="P8062" i="6"/>
  <c r="P8061" i="6"/>
  <c r="P8060" i="6"/>
  <c r="P8059" i="6"/>
  <c r="P8058" i="6"/>
  <c r="P8057" i="6"/>
  <c r="P8056" i="6"/>
  <c r="P8055" i="6"/>
  <c r="P8054" i="6"/>
  <c r="P8053" i="6"/>
  <c r="P8052" i="6"/>
  <c r="P8051" i="6"/>
  <c r="P8050" i="6"/>
  <c r="P8049" i="6"/>
  <c r="P8048" i="6"/>
  <c r="P8047" i="6"/>
  <c r="P8046" i="6"/>
  <c r="P8045" i="6"/>
  <c r="P8044" i="6"/>
  <c r="P8043" i="6"/>
  <c r="P8042" i="6"/>
  <c r="P8041" i="6"/>
  <c r="P8040" i="6"/>
  <c r="P8039" i="6"/>
  <c r="P8038" i="6"/>
  <c r="P8037" i="6"/>
  <c r="P8036" i="6"/>
  <c r="P8035" i="6"/>
  <c r="P8034" i="6"/>
  <c r="P8033" i="6"/>
  <c r="P8032" i="6"/>
  <c r="P8031" i="6"/>
  <c r="P8030" i="6"/>
  <c r="P8029" i="6"/>
  <c r="P8028" i="6"/>
  <c r="P8027" i="6"/>
  <c r="P8026" i="6"/>
  <c r="P8025" i="6"/>
  <c r="P8024" i="6"/>
  <c r="P8023" i="6"/>
  <c r="P8022" i="6"/>
  <c r="P8021" i="6"/>
  <c r="P8020" i="6"/>
  <c r="P8019" i="6"/>
  <c r="P8018" i="6"/>
  <c r="P8017" i="6"/>
  <c r="P8016" i="6"/>
  <c r="P8015" i="6"/>
  <c r="P8014" i="6"/>
  <c r="P8013" i="6"/>
  <c r="P8012" i="6"/>
  <c r="P8011" i="6"/>
  <c r="P8010" i="6"/>
  <c r="P8009" i="6"/>
  <c r="P8008" i="6"/>
  <c r="P8007" i="6"/>
  <c r="P8006" i="6"/>
  <c r="P8005" i="6"/>
  <c r="P8004" i="6"/>
  <c r="P8003" i="6"/>
  <c r="P8002" i="6"/>
  <c r="P8001" i="6"/>
  <c r="P8000" i="6"/>
  <c r="P7999" i="6"/>
  <c r="P7998" i="6"/>
  <c r="P7997" i="6"/>
  <c r="P7996" i="6"/>
  <c r="P7995" i="6"/>
  <c r="P7994" i="6"/>
  <c r="P7993" i="6"/>
  <c r="P7992" i="6"/>
  <c r="P7991" i="6"/>
  <c r="P7990" i="6"/>
  <c r="P7989" i="6"/>
  <c r="P7988" i="6"/>
  <c r="P7987" i="6"/>
  <c r="P7986" i="6"/>
  <c r="P7985" i="6"/>
  <c r="P7984" i="6"/>
  <c r="P7983" i="6"/>
  <c r="P7982" i="6"/>
  <c r="P7981" i="6"/>
  <c r="P7980" i="6"/>
  <c r="P7979" i="6"/>
  <c r="P7978" i="6"/>
  <c r="P7977" i="6"/>
  <c r="P7976" i="6"/>
  <c r="P7975" i="6"/>
  <c r="P7974" i="6"/>
  <c r="P7973" i="6"/>
  <c r="P7972" i="6"/>
  <c r="P7971" i="6"/>
  <c r="P7970" i="6"/>
  <c r="P7969" i="6"/>
  <c r="P7968" i="6"/>
  <c r="P7967" i="6"/>
  <c r="P7966" i="6"/>
  <c r="P7965" i="6"/>
  <c r="P7964" i="6"/>
  <c r="P7963" i="6"/>
  <c r="P7962" i="6"/>
  <c r="P7961" i="6"/>
  <c r="P7960" i="6"/>
  <c r="P7959" i="6"/>
  <c r="P7958" i="6"/>
  <c r="P7957" i="6"/>
  <c r="P7956" i="6"/>
  <c r="P7955" i="6"/>
  <c r="P7954" i="6"/>
  <c r="P7953" i="6"/>
  <c r="P7952" i="6"/>
  <c r="P7951" i="6"/>
  <c r="P7950" i="6"/>
  <c r="P7949" i="6"/>
  <c r="P7948" i="6"/>
  <c r="P7947" i="6"/>
  <c r="P7946" i="6"/>
  <c r="P7945" i="6"/>
  <c r="P7944" i="6"/>
  <c r="P7943" i="6"/>
  <c r="P7942" i="6"/>
  <c r="P7941" i="6"/>
  <c r="P7940" i="6"/>
  <c r="P7939" i="6"/>
  <c r="P7938" i="6"/>
  <c r="P7937" i="6"/>
  <c r="P7936" i="6"/>
  <c r="P7935" i="6"/>
  <c r="P7934" i="6"/>
  <c r="P7933" i="6"/>
  <c r="P7932" i="6"/>
  <c r="P7931" i="6"/>
  <c r="P7930" i="6"/>
  <c r="P7929" i="6"/>
  <c r="P7928" i="6"/>
  <c r="P7927" i="6"/>
  <c r="P7926" i="6"/>
  <c r="P7925" i="6"/>
  <c r="P7924" i="6"/>
  <c r="P7923" i="6"/>
  <c r="P7922" i="6"/>
  <c r="P7921" i="6"/>
  <c r="P7920" i="6"/>
  <c r="P7919" i="6"/>
  <c r="P7918" i="6"/>
  <c r="P7917" i="6"/>
  <c r="P7916" i="6"/>
  <c r="P7915" i="6"/>
  <c r="P7914" i="6"/>
  <c r="P7913" i="6"/>
  <c r="P7912" i="6"/>
  <c r="P7911" i="6"/>
  <c r="P7910" i="6"/>
  <c r="P7909" i="6"/>
  <c r="P7908" i="6"/>
  <c r="P7907" i="6"/>
  <c r="P7906" i="6"/>
  <c r="P7905" i="6"/>
  <c r="P7904" i="6"/>
  <c r="P7903" i="6"/>
  <c r="P7902" i="6"/>
  <c r="P7901" i="6"/>
  <c r="P7900" i="6"/>
  <c r="P7899" i="6"/>
  <c r="P7898" i="6"/>
  <c r="P7897" i="6"/>
  <c r="P7896" i="6"/>
  <c r="P7895" i="6"/>
  <c r="P7894" i="6"/>
  <c r="P7893" i="6"/>
  <c r="P7892" i="6"/>
  <c r="P7891" i="6"/>
  <c r="P7890" i="6"/>
  <c r="P7889" i="6"/>
  <c r="P7888" i="6"/>
  <c r="P7887" i="6"/>
  <c r="P7886" i="6"/>
  <c r="P7885" i="6"/>
  <c r="P7884" i="6"/>
  <c r="P7883" i="6"/>
  <c r="P7882" i="6"/>
  <c r="P7881" i="6"/>
  <c r="P7880" i="6"/>
  <c r="P7879" i="6"/>
  <c r="P7878" i="6"/>
  <c r="P7877" i="6"/>
  <c r="P7876" i="6"/>
  <c r="P7875" i="6"/>
  <c r="P7874" i="6"/>
  <c r="P7873" i="6"/>
  <c r="P7872" i="6"/>
  <c r="P7871" i="6"/>
  <c r="P7870" i="6"/>
  <c r="P7869" i="6"/>
  <c r="P7868" i="6"/>
  <c r="P7867" i="6"/>
  <c r="P7866" i="6"/>
  <c r="P7865" i="6"/>
  <c r="P7864" i="6"/>
  <c r="P7863" i="6"/>
  <c r="P7862" i="6"/>
  <c r="P7861" i="6"/>
  <c r="P7860" i="6"/>
  <c r="P7859" i="6"/>
  <c r="P7858" i="6"/>
  <c r="P7857" i="6"/>
  <c r="P7856" i="6"/>
  <c r="P7855" i="6"/>
  <c r="P7854" i="6"/>
  <c r="P7853" i="6"/>
  <c r="P7852" i="6"/>
  <c r="P7851" i="6"/>
  <c r="P7850" i="6"/>
  <c r="P7849" i="6"/>
  <c r="P7848" i="6"/>
  <c r="P7847" i="6"/>
  <c r="P7846" i="6"/>
  <c r="P7845" i="6"/>
  <c r="P7844" i="6"/>
  <c r="P7843" i="6"/>
  <c r="P7842" i="6"/>
  <c r="P7841" i="6"/>
  <c r="P7840" i="6"/>
  <c r="P7839" i="6"/>
  <c r="P7838" i="6"/>
  <c r="P7837" i="6"/>
  <c r="P7836" i="6"/>
  <c r="P7835" i="6"/>
  <c r="P7834" i="6"/>
  <c r="P7833" i="6"/>
  <c r="P7832" i="6"/>
  <c r="P7831" i="6"/>
  <c r="P7830" i="6"/>
  <c r="P7829" i="6"/>
  <c r="P7828" i="6"/>
  <c r="P7827" i="6"/>
  <c r="P7826" i="6"/>
  <c r="P7825" i="6"/>
  <c r="P7824" i="6"/>
  <c r="P7823" i="6"/>
  <c r="P7822" i="6"/>
  <c r="P7821" i="6"/>
  <c r="P7820" i="6"/>
  <c r="P7819" i="6"/>
  <c r="P7818" i="6"/>
  <c r="P7817" i="6"/>
  <c r="P7816" i="6"/>
  <c r="P7815" i="6"/>
  <c r="P7814" i="6"/>
  <c r="P7813" i="6"/>
  <c r="P7812" i="6"/>
  <c r="P7811" i="6"/>
  <c r="P7810" i="6"/>
  <c r="P7809" i="6"/>
  <c r="P7808" i="6"/>
  <c r="P7807" i="6"/>
  <c r="P7806" i="6"/>
  <c r="P7805" i="6"/>
  <c r="P7804" i="6"/>
  <c r="P7803" i="6"/>
  <c r="P7802" i="6"/>
  <c r="P7801" i="6"/>
  <c r="P7800" i="6"/>
  <c r="P7799" i="6"/>
  <c r="P7798" i="6"/>
  <c r="P7797" i="6"/>
  <c r="P7796" i="6"/>
  <c r="P7795" i="6"/>
  <c r="P7794" i="6"/>
  <c r="P7793" i="6"/>
  <c r="P7792" i="6"/>
  <c r="P7791" i="6"/>
  <c r="P7790" i="6"/>
  <c r="P7789" i="6"/>
  <c r="P7788" i="6"/>
  <c r="P7787" i="6"/>
  <c r="P7786" i="6"/>
  <c r="P7785" i="6"/>
  <c r="P7784" i="6"/>
  <c r="P7783" i="6"/>
  <c r="P7782" i="6"/>
  <c r="P7781" i="6"/>
  <c r="P7780" i="6"/>
  <c r="P7779" i="6"/>
  <c r="P7778" i="6"/>
  <c r="P7777" i="6"/>
  <c r="P7776" i="6"/>
  <c r="P7775" i="6"/>
  <c r="P7774" i="6"/>
  <c r="P7773" i="6"/>
  <c r="P7772" i="6"/>
  <c r="P7771" i="6"/>
  <c r="P7770" i="6"/>
  <c r="P7769" i="6"/>
  <c r="P7768" i="6"/>
  <c r="P7767" i="6"/>
  <c r="P7766" i="6"/>
  <c r="P7765" i="6"/>
  <c r="P7764" i="6"/>
  <c r="P7763" i="6"/>
  <c r="P7762" i="6"/>
  <c r="P7761" i="6"/>
  <c r="P7760" i="6"/>
  <c r="P7759" i="6"/>
  <c r="P7758" i="6"/>
  <c r="P7757" i="6"/>
  <c r="P7756" i="6"/>
  <c r="P7755" i="6"/>
  <c r="P7754" i="6"/>
  <c r="P7753" i="6"/>
  <c r="P7752" i="6"/>
  <c r="P7751" i="6"/>
  <c r="P7750" i="6"/>
  <c r="P7749" i="6"/>
  <c r="P7748" i="6"/>
  <c r="P7747" i="6"/>
  <c r="P7746" i="6"/>
  <c r="P7745" i="6"/>
  <c r="P7744" i="6"/>
  <c r="P7743" i="6"/>
  <c r="P7742" i="6"/>
  <c r="P7741" i="6"/>
  <c r="P7740" i="6"/>
  <c r="P7739" i="6"/>
  <c r="P7738" i="6"/>
  <c r="P7737" i="6"/>
  <c r="P7736" i="6"/>
  <c r="P7735" i="6"/>
  <c r="P7734" i="6"/>
  <c r="P7733" i="6"/>
  <c r="P7732" i="6"/>
  <c r="P7731" i="6"/>
  <c r="P7730" i="6"/>
  <c r="P7729" i="6"/>
  <c r="P7728" i="6"/>
  <c r="P7727" i="6"/>
  <c r="P7726" i="6"/>
  <c r="P7725" i="6"/>
  <c r="P7724" i="6"/>
  <c r="P7723" i="6"/>
  <c r="P7722" i="6"/>
  <c r="P7721" i="6"/>
  <c r="P7720" i="6"/>
  <c r="P7719" i="6"/>
  <c r="P7718" i="6"/>
  <c r="P7717" i="6"/>
  <c r="P7716" i="6"/>
  <c r="P7715" i="6"/>
  <c r="P7714" i="6"/>
  <c r="P7713" i="6"/>
  <c r="P7712" i="6"/>
  <c r="P7711" i="6"/>
  <c r="P7710" i="6"/>
  <c r="P7709" i="6"/>
  <c r="P7708" i="6"/>
  <c r="P7707" i="6"/>
  <c r="P7706" i="6"/>
  <c r="P7705" i="6"/>
  <c r="P7704" i="6"/>
  <c r="P7703" i="6"/>
  <c r="P7702" i="6"/>
  <c r="P7701" i="6"/>
  <c r="P7700" i="6"/>
  <c r="P7699" i="6"/>
  <c r="P7698" i="6"/>
  <c r="P7697" i="6"/>
  <c r="P7696" i="6"/>
  <c r="P7695" i="6"/>
  <c r="P7694" i="6"/>
  <c r="P7693" i="6"/>
  <c r="P7692" i="6"/>
  <c r="P7691" i="6"/>
  <c r="P7690" i="6"/>
  <c r="P7689" i="6"/>
  <c r="P7688" i="6"/>
  <c r="P7687" i="6"/>
  <c r="P7686" i="6"/>
  <c r="P7685" i="6"/>
  <c r="P7684" i="6"/>
  <c r="P7683" i="6"/>
  <c r="P7682" i="6"/>
  <c r="P7681" i="6"/>
  <c r="P7680" i="6"/>
  <c r="P7679" i="6"/>
  <c r="P7678" i="6"/>
  <c r="P7677" i="6"/>
  <c r="P7676" i="6"/>
  <c r="P7675" i="6"/>
  <c r="P7674" i="6"/>
  <c r="P7673" i="6"/>
  <c r="P7672" i="6"/>
  <c r="P7671" i="6"/>
  <c r="P7670" i="6"/>
  <c r="P7669" i="6"/>
  <c r="P7668" i="6"/>
  <c r="P7667" i="6"/>
  <c r="P7666" i="6"/>
  <c r="P7665" i="6"/>
  <c r="P7664" i="6"/>
  <c r="P7663" i="6"/>
  <c r="P7662" i="6"/>
  <c r="P7661" i="6"/>
  <c r="P7660" i="6"/>
  <c r="P7659" i="6"/>
  <c r="P7658" i="6"/>
  <c r="P7657" i="6"/>
  <c r="P7656" i="6"/>
  <c r="P7655" i="6"/>
  <c r="P7654" i="6"/>
  <c r="P7653" i="6"/>
  <c r="P7652" i="6"/>
  <c r="P7651" i="6"/>
  <c r="P7650" i="6"/>
  <c r="P7649" i="6"/>
  <c r="P7648" i="6"/>
  <c r="P7647" i="6"/>
  <c r="P7646" i="6"/>
  <c r="P7645" i="6"/>
  <c r="P7644" i="6"/>
  <c r="P7643" i="6"/>
  <c r="P7642" i="6"/>
  <c r="P7641" i="6"/>
  <c r="P7640" i="6"/>
  <c r="P7639" i="6"/>
  <c r="P7638" i="6"/>
  <c r="P7637" i="6"/>
  <c r="P7636" i="6"/>
  <c r="P7635" i="6"/>
  <c r="P7634" i="6"/>
  <c r="P7633" i="6"/>
  <c r="P7632" i="6"/>
  <c r="P7631" i="6"/>
  <c r="P7630" i="6"/>
  <c r="P7629" i="6"/>
  <c r="P7628" i="6"/>
  <c r="P7627" i="6"/>
  <c r="P7626" i="6"/>
  <c r="P7625" i="6"/>
  <c r="P7624" i="6"/>
  <c r="P7623" i="6"/>
  <c r="P7622" i="6"/>
  <c r="P7621" i="6"/>
  <c r="P7620" i="6"/>
  <c r="P7619" i="6"/>
  <c r="P7618" i="6"/>
  <c r="P7617" i="6"/>
  <c r="P7616" i="6"/>
  <c r="P7615" i="6"/>
  <c r="P7614" i="6"/>
  <c r="P7613" i="6"/>
  <c r="P7612" i="6"/>
  <c r="P7611" i="6"/>
  <c r="P7610" i="6"/>
  <c r="P7609" i="6"/>
  <c r="P7608" i="6"/>
  <c r="P7607" i="6"/>
  <c r="P7606" i="6"/>
  <c r="P7605" i="6"/>
  <c r="P7604" i="6"/>
  <c r="P7603" i="6"/>
  <c r="P7602" i="6"/>
  <c r="P7601" i="6"/>
  <c r="P7600" i="6"/>
  <c r="P7599" i="6"/>
  <c r="P7598" i="6"/>
  <c r="P7597" i="6"/>
  <c r="P7596" i="6"/>
  <c r="P7595" i="6"/>
  <c r="P7594" i="6"/>
  <c r="P7593" i="6"/>
  <c r="P7592" i="6"/>
  <c r="P7591" i="6"/>
  <c r="P7590" i="6"/>
  <c r="P7589" i="6"/>
  <c r="P7588" i="6"/>
  <c r="P7587" i="6"/>
  <c r="P7586" i="6"/>
  <c r="P7585" i="6"/>
  <c r="P7584" i="6"/>
  <c r="P7583" i="6"/>
  <c r="P7582" i="6"/>
  <c r="P7581" i="6"/>
  <c r="P7580" i="6"/>
  <c r="P7579" i="6"/>
  <c r="P7578" i="6"/>
  <c r="P7577" i="6"/>
  <c r="P7576" i="6"/>
  <c r="P7575" i="6"/>
  <c r="P7574" i="6"/>
  <c r="P7573" i="6"/>
  <c r="P7572" i="6"/>
  <c r="P7571" i="6"/>
  <c r="P7570" i="6"/>
  <c r="P7569" i="6"/>
  <c r="P7568" i="6"/>
  <c r="P7567" i="6"/>
  <c r="P7566" i="6"/>
  <c r="P7565" i="6"/>
  <c r="P7564" i="6"/>
  <c r="P7563" i="6"/>
  <c r="P7562" i="6"/>
  <c r="P7561" i="6"/>
  <c r="P7560" i="6"/>
  <c r="P7559" i="6"/>
  <c r="P7558" i="6"/>
  <c r="P7557" i="6"/>
  <c r="P7556" i="6"/>
  <c r="P7555" i="6"/>
  <c r="P7554" i="6"/>
  <c r="P7553" i="6"/>
  <c r="P7552" i="6"/>
  <c r="P7551" i="6"/>
  <c r="P7550" i="6"/>
  <c r="P7549" i="6"/>
  <c r="P7548" i="6"/>
  <c r="P7547" i="6"/>
  <c r="P7546" i="6"/>
  <c r="P7545" i="6"/>
  <c r="P7544" i="6"/>
  <c r="P7543" i="6"/>
  <c r="P7542" i="6"/>
  <c r="P7541" i="6"/>
  <c r="P7540" i="6"/>
  <c r="P7539" i="6"/>
  <c r="P7538" i="6"/>
  <c r="P7537" i="6"/>
  <c r="P7536" i="6"/>
  <c r="P7535" i="6"/>
  <c r="P7534" i="6"/>
  <c r="P7533" i="6"/>
  <c r="P7532" i="6"/>
  <c r="P7531" i="6"/>
  <c r="P7530" i="6"/>
  <c r="P7529" i="6"/>
  <c r="P7528" i="6"/>
  <c r="P7527" i="6"/>
  <c r="P7526" i="6"/>
  <c r="P7525" i="6"/>
  <c r="P7524" i="6"/>
  <c r="P7523" i="6"/>
  <c r="P7522" i="6"/>
  <c r="P7521" i="6"/>
  <c r="P7520" i="6"/>
  <c r="P7519" i="6"/>
  <c r="P7518" i="6"/>
  <c r="P7517" i="6"/>
  <c r="P7516" i="6"/>
  <c r="P7515" i="6"/>
  <c r="P7514" i="6"/>
  <c r="P7513" i="6"/>
  <c r="P7512" i="6"/>
  <c r="P7511" i="6"/>
  <c r="P7510" i="6"/>
  <c r="P7509" i="6"/>
  <c r="P7508" i="6"/>
  <c r="P7507" i="6"/>
  <c r="P7506" i="6"/>
  <c r="P7505" i="6"/>
  <c r="P7504" i="6"/>
  <c r="P7503" i="6"/>
  <c r="P7502" i="6"/>
  <c r="P7501" i="6"/>
  <c r="P7500" i="6"/>
  <c r="P7499" i="6"/>
  <c r="P7498" i="6"/>
  <c r="P7497" i="6"/>
  <c r="P7496" i="6"/>
  <c r="P7495" i="6"/>
  <c r="P7494" i="6"/>
  <c r="P7493" i="6"/>
  <c r="P7492" i="6"/>
  <c r="P7491" i="6"/>
  <c r="P7490" i="6"/>
  <c r="P7489" i="6"/>
  <c r="P7488" i="6"/>
  <c r="P7487" i="6"/>
  <c r="P7486" i="6"/>
  <c r="P7485" i="6"/>
  <c r="P7484" i="6"/>
  <c r="P7483" i="6"/>
  <c r="P7482" i="6"/>
  <c r="P7481" i="6"/>
  <c r="P7480" i="6"/>
  <c r="P7479" i="6"/>
  <c r="P7478" i="6"/>
  <c r="P7477" i="6"/>
  <c r="P7476" i="6"/>
  <c r="P7475" i="6"/>
  <c r="P7474" i="6"/>
  <c r="P7473" i="6"/>
  <c r="P7472" i="6"/>
  <c r="P7471" i="6"/>
  <c r="P7470" i="6"/>
  <c r="P7469" i="6"/>
  <c r="P7468" i="6"/>
  <c r="P7467" i="6"/>
  <c r="P7466" i="6"/>
  <c r="P7465" i="6"/>
  <c r="P7464" i="6"/>
  <c r="P7463" i="6"/>
  <c r="P7462" i="6"/>
  <c r="P7461" i="6"/>
  <c r="P7460" i="6"/>
  <c r="P7459" i="6"/>
  <c r="P7458" i="6"/>
  <c r="P7457" i="6"/>
  <c r="P7456" i="6"/>
  <c r="P7455" i="6"/>
  <c r="P7454" i="6"/>
  <c r="P7453" i="6"/>
  <c r="P7452" i="6"/>
  <c r="P7451" i="6"/>
  <c r="P7450" i="6"/>
  <c r="P7449" i="6"/>
  <c r="P7448" i="6"/>
  <c r="P7447" i="6"/>
  <c r="P7446" i="6"/>
  <c r="P7445" i="6"/>
  <c r="P7444" i="6"/>
  <c r="P7443" i="6"/>
  <c r="P7442" i="6"/>
  <c r="P7441" i="6"/>
  <c r="P7440" i="6"/>
  <c r="P7439" i="6"/>
  <c r="P7438" i="6"/>
  <c r="P7437" i="6"/>
  <c r="P7436" i="6"/>
  <c r="P7435" i="6"/>
  <c r="P7434" i="6"/>
  <c r="P7433" i="6"/>
  <c r="P7432" i="6"/>
  <c r="P7431" i="6"/>
  <c r="P7430" i="6"/>
  <c r="P7429" i="6"/>
  <c r="P7428" i="6"/>
  <c r="P7427" i="6"/>
  <c r="P7426" i="6"/>
  <c r="P7425" i="6"/>
  <c r="P7424" i="6"/>
  <c r="P7423" i="6"/>
  <c r="P7422" i="6"/>
  <c r="P7421" i="6"/>
  <c r="P7420" i="6"/>
  <c r="P7419" i="6"/>
  <c r="P7418" i="6"/>
  <c r="P7417" i="6"/>
  <c r="P7416" i="6"/>
  <c r="P7415" i="6"/>
  <c r="P7414" i="6"/>
  <c r="P7413" i="6"/>
  <c r="P7412" i="6"/>
  <c r="P7411" i="6"/>
  <c r="P7410" i="6"/>
  <c r="P7409" i="6"/>
  <c r="P7408" i="6"/>
  <c r="P7407" i="6"/>
  <c r="P7406" i="6"/>
  <c r="P7405" i="6"/>
  <c r="P7404" i="6"/>
  <c r="P7403" i="6"/>
  <c r="P7402" i="6"/>
  <c r="P7401" i="6"/>
  <c r="P7400" i="6"/>
  <c r="P7399" i="6"/>
  <c r="P7398" i="6"/>
  <c r="P7397" i="6"/>
  <c r="P7396" i="6"/>
  <c r="P7395" i="6"/>
  <c r="P7394" i="6"/>
  <c r="P7393" i="6"/>
  <c r="P7392" i="6"/>
  <c r="P7391" i="6"/>
  <c r="P7390" i="6"/>
  <c r="P7389" i="6"/>
  <c r="P7388" i="6"/>
  <c r="P7387" i="6"/>
  <c r="P7386" i="6"/>
  <c r="P7385" i="6"/>
  <c r="P7384" i="6"/>
  <c r="P7383" i="6"/>
  <c r="P7382" i="6"/>
  <c r="P7381" i="6"/>
  <c r="P7380" i="6"/>
  <c r="P7379" i="6"/>
  <c r="P7378" i="6"/>
  <c r="P7377" i="6"/>
  <c r="P7376" i="6"/>
  <c r="P7375" i="6"/>
  <c r="P7374" i="6"/>
  <c r="P7373" i="6"/>
  <c r="P7372" i="6"/>
  <c r="P7371" i="6"/>
  <c r="P7370" i="6"/>
  <c r="P7369" i="6"/>
  <c r="P7368" i="6"/>
  <c r="P7367" i="6"/>
  <c r="P7366" i="6"/>
  <c r="P7365" i="6"/>
  <c r="P7364" i="6"/>
  <c r="P7363" i="6"/>
  <c r="P7362" i="6"/>
  <c r="P7361" i="6"/>
  <c r="P7360" i="6"/>
  <c r="P7359" i="6"/>
  <c r="P7358" i="6"/>
  <c r="P7357" i="6"/>
  <c r="P7356" i="6"/>
  <c r="P7355" i="6"/>
  <c r="P7354" i="6"/>
  <c r="P7353" i="6"/>
  <c r="P7352" i="6"/>
  <c r="P7351" i="6"/>
  <c r="P7350" i="6"/>
  <c r="P7349" i="6"/>
  <c r="P7348" i="6"/>
  <c r="P7347" i="6"/>
  <c r="P7346" i="6"/>
  <c r="P7345" i="6"/>
  <c r="P7344" i="6"/>
  <c r="P7343" i="6"/>
  <c r="P7342" i="6"/>
  <c r="P7341" i="6"/>
  <c r="P7340" i="6"/>
  <c r="P7339" i="6"/>
  <c r="P7338" i="6"/>
  <c r="P7337" i="6"/>
  <c r="P7336" i="6"/>
  <c r="P7335" i="6"/>
  <c r="P7334" i="6"/>
  <c r="P7333" i="6"/>
  <c r="P7332" i="6"/>
  <c r="P7331" i="6"/>
  <c r="P7330" i="6"/>
  <c r="P7329" i="6"/>
  <c r="P7328" i="6"/>
  <c r="P7327" i="6"/>
  <c r="P7326" i="6"/>
  <c r="P7325" i="6"/>
  <c r="P7324" i="6"/>
  <c r="P7323" i="6"/>
  <c r="P7322" i="6"/>
  <c r="P7321" i="6"/>
  <c r="P7320" i="6"/>
  <c r="P7319" i="6"/>
  <c r="P7318" i="6"/>
  <c r="P7317" i="6"/>
  <c r="P7316" i="6"/>
  <c r="P7315" i="6"/>
  <c r="P7314" i="6"/>
  <c r="P7313" i="6"/>
  <c r="P7312" i="6"/>
  <c r="P7311" i="6"/>
  <c r="P7310" i="6"/>
  <c r="P7309" i="6"/>
  <c r="P7308" i="6"/>
  <c r="P7307" i="6"/>
  <c r="P7306" i="6"/>
  <c r="P7305" i="6"/>
  <c r="P7304" i="6"/>
  <c r="P7303" i="6"/>
  <c r="P7302" i="6"/>
  <c r="P7301" i="6"/>
  <c r="P7300" i="6"/>
  <c r="P7299" i="6"/>
  <c r="P7298" i="6"/>
  <c r="P7297" i="6"/>
  <c r="P7296" i="6"/>
  <c r="P7295" i="6"/>
  <c r="P7294" i="6"/>
  <c r="P7293" i="6"/>
  <c r="P7292" i="6"/>
  <c r="P7291" i="6"/>
  <c r="P7290" i="6"/>
  <c r="P7289" i="6"/>
  <c r="P7288" i="6"/>
  <c r="P7287" i="6"/>
  <c r="P7286" i="6"/>
  <c r="P7285" i="6"/>
  <c r="P7284" i="6"/>
  <c r="P7283" i="6"/>
  <c r="P7282" i="6"/>
  <c r="P7281" i="6"/>
  <c r="P7280" i="6"/>
  <c r="P7279" i="6"/>
  <c r="P7278" i="6"/>
  <c r="P7277" i="6"/>
  <c r="P7276" i="6"/>
  <c r="P7275" i="6"/>
  <c r="P7274" i="6"/>
  <c r="P7273" i="6"/>
  <c r="P7272" i="6"/>
  <c r="P7271" i="6"/>
  <c r="P7270" i="6"/>
  <c r="P7269" i="6"/>
  <c r="P7268" i="6"/>
  <c r="P7267" i="6"/>
  <c r="P7266" i="6"/>
  <c r="P7265" i="6"/>
  <c r="P7264" i="6"/>
  <c r="P7263" i="6"/>
  <c r="P7262" i="6"/>
  <c r="P7261" i="6"/>
  <c r="P7260" i="6"/>
  <c r="P7259" i="6"/>
  <c r="P7258" i="6"/>
  <c r="P7257" i="6"/>
  <c r="P7256" i="6"/>
  <c r="P7255" i="6"/>
  <c r="P7254" i="6"/>
  <c r="P7253" i="6"/>
  <c r="P7252" i="6"/>
  <c r="P7251" i="6"/>
  <c r="P7250" i="6"/>
  <c r="P7249" i="6"/>
  <c r="P7248" i="6"/>
  <c r="P7247" i="6"/>
  <c r="P7246" i="6"/>
  <c r="P7245" i="6"/>
  <c r="P7244" i="6"/>
  <c r="P7243" i="6"/>
  <c r="P7242" i="6"/>
  <c r="P7241" i="6"/>
  <c r="P7240" i="6"/>
  <c r="P7239" i="6"/>
  <c r="P7238" i="6"/>
  <c r="P7237" i="6"/>
  <c r="P7236" i="6"/>
  <c r="P7235" i="6"/>
  <c r="P7234" i="6"/>
  <c r="P7233" i="6"/>
  <c r="P7232" i="6"/>
  <c r="P7231" i="6"/>
  <c r="P7230" i="6"/>
  <c r="P7229" i="6"/>
  <c r="P7228" i="6"/>
  <c r="P7227" i="6"/>
  <c r="P7226" i="6"/>
  <c r="P7225" i="6"/>
  <c r="P7224" i="6"/>
  <c r="P7223" i="6"/>
  <c r="P7222" i="6"/>
  <c r="P7221" i="6"/>
  <c r="P7220" i="6"/>
  <c r="P7219" i="6"/>
  <c r="P7218" i="6"/>
  <c r="P7217" i="6"/>
  <c r="P7216" i="6"/>
  <c r="P7215" i="6"/>
  <c r="P7214" i="6"/>
  <c r="P7213" i="6"/>
  <c r="P7212" i="6"/>
  <c r="P7211" i="6"/>
  <c r="P7210" i="6"/>
  <c r="P7209" i="6"/>
  <c r="P7208" i="6"/>
  <c r="P7207" i="6"/>
  <c r="P7206" i="6"/>
  <c r="P7205" i="6"/>
  <c r="P7204" i="6"/>
  <c r="P7203" i="6"/>
  <c r="P7202" i="6"/>
  <c r="P7201" i="6"/>
  <c r="P7200" i="6"/>
  <c r="P7199" i="6"/>
  <c r="P7198" i="6"/>
  <c r="P7197" i="6"/>
  <c r="P7196" i="6"/>
  <c r="P7195" i="6"/>
  <c r="P7194" i="6"/>
  <c r="P7193" i="6"/>
  <c r="P7192" i="6"/>
  <c r="P7191" i="6"/>
  <c r="P7190" i="6"/>
  <c r="P7189" i="6"/>
  <c r="P7188" i="6"/>
  <c r="P7187" i="6"/>
  <c r="P7186" i="6"/>
  <c r="P7185" i="6"/>
  <c r="P7184" i="6"/>
  <c r="P7183" i="6"/>
  <c r="P7182" i="6"/>
  <c r="P7181" i="6"/>
  <c r="P7180" i="6"/>
  <c r="P7179" i="6"/>
  <c r="P7178" i="6"/>
  <c r="P7177" i="6"/>
  <c r="P7176" i="6"/>
  <c r="P7175" i="6"/>
  <c r="P7174" i="6"/>
  <c r="P7173" i="6"/>
  <c r="P7172" i="6"/>
  <c r="P7171" i="6"/>
  <c r="P7170" i="6"/>
  <c r="P7169" i="6"/>
  <c r="P7168" i="6"/>
  <c r="P7167" i="6"/>
  <c r="P7166" i="6"/>
  <c r="P7165" i="6"/>
  <c r="P7164" i="6"/>
  <c r="P7163" i="6"/>
  <c r="P7162" i="6"/>
  <c r="P7161" i="6"/>
  <c r="P7160" i="6"/>
  <c r="P7159" i="6"/>
  <c r="P7158" i="6"/>
  <c r="P7157" i="6"/>
  <c r="P7156" i="6"/>
  <c r="P7155" i="6"/>
  <c r="P7154" i="6"/>
  <c r="P7153" i="6"/>
  <c r="P7152" i="6"/>
  <c r="P7151" i="6"/>
  <c r="P7150" i="6"/>
  <c r="P7149" i="6"/>
  <c r="P7148" i="6"/>
  <c r="P7147" i="6"/>
  <c r="P7146" i="6"/>
  <c r="P7145" i="6"/>
  <c r="P7144" i="6"/>
  <c r="P7143" i="6"/>
  <c r="P7142" i="6"/>
  <c r="P7141" i="6"/>
  <c r="P7140" i="6"/>
  <c r="P7139" i="6"/>
  <c r="P7138" i="6"/>
  <c r="P7137" i="6"/>
  <c r="P7136" i="6"/>
  <c r="P7135" i="6"/>
  <c r="P7134" i="6"/>
  <c r="P7133" i="6"/>
  <c r="P7132" i="6"/>
  <c r="P7131" i="6"/>
  <c r="P7130" i="6"/>
  <c r="P7129" i="6"/>
  <c r="P7128" i="6"/>
  <c r="P7127" i="6"/>
  <c r="P7126" i="6"/>
  <c r="P7125" i="6"/>
  <c r="P7124" i="6"/>
  <c r="P7123" i="6"/>
  <c r="P7122" i="6"/>
  <c r="P7121" i="6"/>
  <c r="P7120" i="6"/>
  <c r="P7119" i="6"/>
  <c r="P7118" i="6"/>
  <c r="P7117" i="6"/>
  <c r="P7116" i="6"/>
  <c r="P7115" i="6"/>
  <c r="P7114" i="6"/>
  <c r="P7113" i="6"/>
  <c r="P7112" i="6"/>
  <c r="P7111" i="6"/>
  <c r="P7110" i="6"/>
  <c r="P7109" i="6"/>
  <c r="P7108" i="6"/>
  <c r="P7107" i="6"/>
  <c r="P7106" i="6"/>
  <c r="P7105" i="6"/>
  <c r="P7104" i="6"/>
  <c r="P7103" i="6"/>
  <c r="P7102" i="6"/>
  <c r="P7101" i="6"/>
  <c r="P7100" i="6"/>
  <c r="P7099" i="6"/>
  <c r="P7098" i="6"/>
  <c r="P7097" i="6"/>
  <c r="P7096" i="6"/>
  <c r="P7095" i="6"/>
  <c r="P7094" i="6"/>
  <c r="P7093" i="6"/>
  <c r="P7092" i="6"/>
  <c r="P7091" i="6"/>
  <c r="P7090" i="6"/>
  <c r="P7089" i="6"/>
  <c r="P7088" i="6"/>
  <c r="P7087" i="6"/>
  <c r="P7086" i="6"/>
  <c r="P7085" i="6"/>
  <c r="P7084" i="6"/>
  <c r="P7083" i="6"/>
  <c r="P7082" i="6"/>
  <c r="P7081" i="6"/>
  <c r="P7080" i="6"/>
  <c r="P7079" i="6"/>
  <c r="P7078" i="6"/>
  <c r="P7077" i="6"/>
  <c r="P7076" i="6"/>
  <c r="P7075" i="6"/>
  <c r="P7074" i="6"/>
  <c r="P7073" i="6"/>
  <c r="P7072" i="6"/>
  <c r="P7071" i="6"/>
  <c r="P7070" i="6"/>
  <c r="P7069" i="6"/>
  <c r="P7068" i="6"/>
  <c r="P7067" i="6"/>
  <c r="P7066" i="6"/>
  <c r="P7065" i="6"/>
  <c r="P7064" i="6"/>
  <c r="P7063" i="6"/>
  <c r="P7062" i="6"/>
  <c r="P7061" i="6"/>
  <c r="P7060" i="6"/>
  <c r="P7059" i="6"/>
  <c r="P7058" i="6"/>
  <c r="P7057" i="6"/>
  <c r="P7056" i="6"/>
  <c r="P7055" i="6"/>
  <c r="P7054" i="6"/>
  <c r="P7053" i="6"/>
  <c r="P7052" i="6"/>
  <c r="P7051" i="6"/>
  <c r="P7050" i="6"/>
  <c r="P7049" i="6"/>
  <c r="P7048" i="6"/>
  <c r="P7047" i="6"/>
  <c r="P7046" i="6"/>
  <c r="P7045" i="6"/>
  <c r="P7044" i="6"/>
  <c r="P7043" i="6"/>
  <c r="P7042" i="6"/>
  <c r="P7041" i="6"/>
  <c r="P7040" i="6"/>
  <c r="P7039" i="6"/>
  <c r="P7038" i="6"/>
  <c r="P7037" i="6"/>
  <c r="P7036" i="6"/>
  <c r="P7035" i="6"/>
  <c r="P7034" i="6"/>
  <c r="P7033" i="6"/>
  <c r="P7032" i="6"/>
  <c r="P7031" i="6"/>
  <c r="P7030" i="6"/>
  <c r="P7029" i="6"/>
  <c r="P7028" i="6"/>
  <c r="P7027" i="6"/>
  <c r="P7026" i="6"/>
  <c r="P7025" i="6"/>
  <c r="P7024" i="6"/>
  <c r="P7023" i="6"/>
  <c r="P7022" i="6"/>
  <c r="P7021" i="6"/>
  <c r="P7020" i="6"/>
  <c r="P7019" i="6"/>
  <c r="P7018" i="6"/>
  <c r="P7017" i="6"/>
  <c r="P7016" i="6"/>
  <c r="P7015" i="6"/>
  <c r="P7014" i="6"/>
  <c r="P7013" i="6"/>
  <c r="P7012" i="6"/>
  <c r="P7011" i="6"/>
  <c r="P7010" i="6"/>
  <c r="P7009" i="6"/>
  <c r="P7008" i="6"/>
  <c r="P7007" i="6"/>
  <c r="P7006" i="6"/>
  <c r="P7005" i="6"/>
  <c r="P7004" i="6"/>
  <c r="P7003" i="6"/>
  <c r="P7002" i="6"/>
  <c r="P7001" i="6"/>
  <c r="P7000" i="6"/>
  <c r="P6999" i="6"/>
  <c r="P6998" i="6"/>
  <c r="P6997" i="6"/>
  <c r="P6996" i="6"/>
  <c r="P6995" i="6"/>
  <c r="P6994" i="6"/>
  <c r="P6993" i="6"/>
  <c r="P6992" i="6"/>
  <c r="P6991" i="6"/>
  <c r="P6990" i="6"/>
  <c r="P6989" i="6"/>
  <c r="P6988" i="6"/>
  <c r="P6987" i="6"/>
  <c r="P6986" i="6"/>
  <c r="P6985" i="6"/>
  <c r="P6984" i="6"/>
  <c r="P6983" i="6"/>
  <c r="P6982" i="6"/>
  <c r="P6981" i="6"/>
  <c r="P6980" i="6"/>
  <c r="P6979" i="6"/>
  <c r="P6978" i="6"/>
  <c r="P6977" i="6"/>
  <c r="P6976" i="6"/>
  <c r="P6975" i="6"/>
  <c r="P6974" i="6"/>
  <c r="P6973" i="6"/>
  <c r="P6972" i="6"/>
  <c r="P6971" i="6"/>
  <c r="P6970" i="6"/>
  <c r="P6969" i="6"/>
  <c r="P6968" i="6"/>
  <c r="P6967" i="6"/>
  <c r="P6966" i="6"/>
  <c r="P6965" i="6"/>
  <c r="P6964" i="6"/>
  <c r="P6963" i="6"/>
  <c r="P6962" i="6"/>
  <c r="P6961" i="6"/>
  <c r="P6960" i="6"/>
  <c r="P6959" i="6"/>
  <c r="P6958" i="6"/>
  <c r="P6957" i="6"/>
  <c r="P6956" i="6"/>
  <c r="P6955" i="6"/>
  <c r="P6954" i="6"/>
  <c r="P6953" i="6"/>
  <c r="P6952" i="6"/>
  <c r="P6951" i="6"/>
  <c r="P6950" i="6"/>
  <c r="P6949" i="6"/>
  <c r="P6948" i="6"/>
  <c r="P6947" i="6"/>
  <c r="P6946" i="6"/>
  <c r="P6945" i="6"/>
  <c r="P6944" i="6"/>
  <c r="P6943" i="6"/>
  <c r="P6942" i="6"/>
  <c r="P6941" i="6"/>
  <c r="P6940" i="6"/>
  <c r="P6939" i="6"/>
  <c r="P6938" i="6"/>
  <c r="P6937" i="6"/>
  <c r="P6936" i="6"/>
  <c r="P6935" i="6"/>
  <c r="P6934" i="6"/>
  <c r="P6933" i="6"/>
  <c r="P6932" i="6"/>
  <c r="P6931" i="6"/>
  <c r="P6930" i="6"/>
  <c r="P6929" i="6"/>
  <c r="P6928" i="6"/>
  <c r="P6927" i="6"/>
  <c r="P6926" i="6"/>
  <c r="P6925" i="6"/>
  <c r="P6924" i="6"/>
  <c r="P6923" i="6"/>
  <c r="P6922" i="6"/>
  <c r="P6921" i="6"/>
  <c r="P6920" i="6"/>
  <c r="P6919" i="6"/>
  <c r="P6918" i="6"/>
  <c r="P6917" i="6"/>
  <c r="P6916" i="6"/>
  <c r="P6915" i="6"/>
  <c r="P6914" i="6"/>
  <c r="P6913" i="6"/>
  <c r="P6912" i="6"/>
  <c r="P6911" i="6"/>
  <c r="P6910" i="6"/>
  <c r="P6909" i="6"/>
  <c r="P6908" i="6"/>
  <c r="P6907" i="6"/>
  <c r="P6906" i="6"/>
  <c r="P6905" i="6"/>
  <c r="P6904" i="6"/>
  <c r="P6903" i="6"/>
  <c r="P6902" i="6"/>
  <c r="P6901" i="6"/>
  <c r="P6900" i="6"/>
  <c r="P6899" i="6"/>
  <c r="P6898" i="6"/>
  <c r="P6897" i="6"/>
  <c r="P6896" i="6"/>
  <c r="P6895" i="6"/>
  <c r="P6894" i="6"/>
  <c r="P6893" i="6"/>
  <c r="P6892" i="6"/>
  <c r="P6891" i="6"/>
  <c r="P6890" i="6"/>
  <c r="P6889" i="6"/>
  <c r="P6888" i="6"/>
  <c r="P6887" i="6"/>
  <c r="P6886" i="6"/>
  <c r="P6885" i="6"/>
  <c r="P6884" i="6"/>
  <c r="P6883" i="6"/>
  <c r="P6882" i="6"/>
  <c r="P6881" i="6"/>
  <c r="P6880" i="6"/>
  <c r="P6879" i="6"/>
  <c r="P6878" i="6"/>
  <c r="P6877" i="6"/>
  <c r="P6876" i="6"/>
  <c r="P6875" i="6"/>
  <c r="P6874" i="6"/>
  <c r="P6873" i="6"/>
  <c r="P6872" i="6"/>
  <c r="P6871" i="6"/>
  <c r="P6870" i="6"/>
  <c r="P6869" i="6"/>
  <c r="P6868" i="6"/>
  <c r="P6867" i="6"/>
  <c r="P6866" i="6"/>
  <c r="P6865" i="6"/>
  <c r="P6864" i="6"/>
  <c r="P6863" i="6"/>
  <c r="P6862" i="6"/>
  <c r="P6861" i="6"/>
  <c r="P6860" i="6"/>
  <c r="P6859" i="6"/>
  <c r="P6858" i="6"/>
  <c r="P6857" i="6"/>
  <c r="P6856" i="6"/>
  <c r="P6855" i="6"/>
  <c r="P6854" i="6"/>
  <c r="P6853" i="6"/>
  <c r="P6852" i="6"/>
  <c r="P6851" i="6"/>
  <c r="P6850" i="6"/>
  <c r="P6849" i="6"/>
  <c r="P6848" i="6"/>
  <c r="P6847" i="6"/>
  <c r="P6846" i="6"/>
  <c r="P6845" i="6"/>
  <c r="P6844" i="6"/>
  <c r="P6843" i="6"/>
  <c r="P6842" i="6"/>
  <c r="P6841" i="6"/>
  <c r="P6840" i="6"/>
  <c r="P6839" i="6"/>
  <c r="P6838" i="6"/>
  <c r="P6837" i="6"/>
  <c r="P6836" i="6"/>
  <c r="P6835" i="6"/>
  <c r="P6834" i="6"/>
  <c r="P6833" i="6"/>
  <c r="P6832" i="6"/>
  <c r="P6831" i="6"/>
  <c r="P6830" i="6"/>
  <c r="P6829" i="6"/>
  <c r="P6828" i="6"/>
  <c r="P6827" i="6"/>
  <c r="P6826" i="6"/>
  <c r="P6825" i="6"/>
  <c r="P6824" i="6"/>
  <c r="P6823" i="6"/>
  <c r="P6822" i="6"/>
  <c r="P6821" i="6"/>
  <c r="P6820" i="6"/>
  <c r="P6819" i="6"/>
  <c r="P6818" i="6"/>
  <c r="P6817" i="6"/>
  <c r="P6816" i="6"/>
  <c r="P6815" i="6"/>
  <c r="P6814" i="6"/>
  <c r="P6813" i="6"/>
  <c r="P6812" i="6"/>
  <c r="P6811" i="6"/>
  <c r="P6810" i="6"/>
  <c r="P6809" i="6"/>
  <c r="P6808" i="6"/>
  <c r="P6807" i="6"/>
  <c r="P6806" i="6"/>
  <c r="P6805" i="6"/>
  <c r="P6804" i="6"/>
  <c r="P6803" i="6"/>
  <c r="P6802" i="6"/>
  <c r="P6801" i="6"/>
  <c r="P6800" i="6"/>
  <c r="P6799" i="6"/>
  <c r="P6798" i="6"/>
  <c r="P6797" i="6"/>
  <c r="P6796" i="6"/>
  <c r="P6795" i="6"/>
  <c r="P6794" i="6"/>
  <c r="P6793" i="6"/>
  <c r="P6792" i="6"/>
  <c r="P6791" i="6"/>
  <c r="P6790" i="6"/>
  <c r="P6789" i="6"/>
  <c r="P6788" i="6"/>
  <c r="P6787" i="6"/>
  <c r="P6786" i="6"/>
  <c r="P6785" i="6"/>
  <c r="P6784" i="6"/>
  <c r="P6783" i="6"/>
  <c r="P6782" i="6"/>
  <c r="P6781" i="6"/>
  <c r="P6780" i="6"/>
  <c r="P6779" i="6"/>
  <c r="P6778" i="6"/>
  <c r="P6777" i="6"/>
  <c r="P6776" i="6"/>
  <c r="P6775" i="6"/>
  <c r="P6774" i="6"/>
  <c r="P6773" i="6"/>
  <c r="P6772" i="6"/>
  <c r="P6771" i="6"/>
  <c r="P6770" i="6"/>
  <c r="P6769" i="6"/>
  <c r="P6768" i="6"/>
  <c r="P6767" i="6"/>
  <c r="P6766" i="6"/>
  <c r="P6765" i="6"/>
  <c r="P6764" i="6"/>
  <c r="P6763" i="6"/>
  <c r="P6762" i="6"/>
  <c r="P6761" i="6"/>
  <c r="P6760" i="6"/>
  <c r="P6759" i="6"/>
  <c r="P6758" i="6"/>
  <c r="P6757" i="6"/>
  <c r="P6756" i="6"/>
  <c r="P6755" i="6"/>
  <c r="P6754" i="6"/>
  <c r="P6753" i="6"/>
  <c r="P6752" i="6"/>
  <c r="P6751" i="6"/>
  <c r="P6750" i="6"/>
  <c r="P6749" i="6"/>
  <c r="P6748" i="6"/>
  <c r="P6747" i="6"/>
  <c r="P6746" i="6"/>
  <c r="P6745" i="6"/>
  <c r="P6744" i="6"/>
  <c r="P6743" i="6"/>
  <c r="P6742" i="6"/>
  <c r="P6741" i="6"/>
  <c r="P6740" i="6"/>
  <c r="P6739" i="6"/>
  <c r="P6738" i="6"/>
  <c r="P6737" i="6"/>
  <c r="P6736" i="6"/>
  <c r="P6735" i="6"/>
  <c r="P6734" i="6"/>
  <c r="P6733" i="6"/>
  <c r="P6732" i="6"/>
  <c r="P6731" i="6"/>
  <c r="P6730" i="6"/>
  <c r="P6729" i="6"/>
  <c r="P6728" i="6"/>
  <c r="P6727" i="6"/>
  <c r="P6726" i="6"/>
  <c r="P6725" i="6"/>
  <c r="P6724" i="6"/>
  <c r="P6723" i="6"/>
  <c r="P6722" i="6"/>
  <c r="P6721" i="6"/>
  <c r="P6720" i="6"/>
  <c r="P6719" i="6"/>
  <c r="P6718" i="6"/>
  <c r="P6717" i="6"/>
  <c r="P6716" i="6"/>
  <c r="P6715" i="6"/>
  <c r="P6714" i="6"/>
  <c r="P6713" i="6"/>
  <c r="P6712" i="6"/>
  <c r="P6711" i="6"/>
  <c r="P6710" i="6"/>
  <c r="P6709" i="6"/>
  <c r="P6708" i="6"/>
  <c r="P6707" i="6"/>
  <c r="P6706" i="6"/>
  <c r="P6705" i="6"/>
  <c r="P6704" i="6"/>
  <c r="P6703" i="6"/>
  <c r="P6702" i="6"/>
  <c r="P6701" i="6"/>
  <c r="P6700" i="6"/>
  <c r="P6699" i="6"/>
  <c r="P6698" i="6"/>
  <c r="P6697" i="6"/>
  <c r="P6696" i="6"/>
  <c r="P6695" i="6"/>
  <c r="P6694" i="6"/>
  <c r="P6693" i="6"/>
  <c r="P6692" i="6"/>
  <c r="P6691" i="6"/>
  <c r="P6690" i="6"/>
  <c r="P6689" i="6"/>
  <c r="P6688" i="6"/>
  <c r="P6687" i="6"/>
  <c r="P6686" i="6"/>
  <c r="P6685" i="6"/>
  <c r="P6684" i="6"/>
  <c r="P6683" i="6"/>
  <c r="P6682" i="6"/>
  <c r="P6681" i="6"/>
  <c r="P6680" i="6"/>
  <c r="P6679" i="6"/>
  <c r="P6678" i="6"/>
  <c r="P6677" i="6"/>
  <c r="P6676" i="6"/>
  <c r="P6675" i="6"/>
  <c r="P6674" i="6"/>
  <c r="P6673" i="6"/>
  <c r="P6672" i="6"/>
  <c r="P6671" i="6"/>
  <c r="P6670" i="6"/>
  <c r="P6669" i="6"/>
  <c r="P6668" i="6"/>
  <c r="P6667" i="6"/>
  <c r="P6666" i="6"/>
  <c r="P6665" i="6"/>
  <c r="P6664" i="6"/>
  <c r="P6663" i="6"/>
  <c r="P6662" i="6"/>
  <c r="P6661" i="6"/>
  <c r="P6660" i="6"/>
  <c r="P6659" i="6"/>
  <c r="P6658" i="6"/>
  <c r="P6657" i="6"/>
  <c r="P6656" i="6"/>
  <c r="P6655" i="6"/>
  <c r="P6654" i="6"/>
  <c r="P6653" i="6"/>
  <c r="P6652" i="6"/>
  <c r="P6651" i="6"/>
  <c r="P6650" i="6"/>
  <c r="P6649" i="6"/>
  <c r="P6648" i="6"/>
  <c r="P6647" i="6"/>
  <c r="P6646" i="6"/>
  <c r="P6645" i="6"/>
  <c r="P6644" i="6"/>
  <c r="P6643" i="6"/>
  <c r="P6642" i="6"/>
  <c r="P6641" i="6"/>
  <c r="P6640" i="6"/>
  <c r="P6639" i="6"/>
  <c r="P6638" i="6"/>
  <c r="P6637" i="6"/>
  <c r="P6636" i="6"/>
  <c r="P6635" i="6"/>
  <c r="P6634" i="6"/>
  <c r="P6633" i="6"/>
  <c r="P6632" i="6"/>
  <c r="P6631" i="6"/>
  <c r="P6630" i="6"/>
  <c r="P6629" i="6"/>
  <c r="P6628" i="6"/>
  <c r="P6627" i="6"/>
  <c r="P6626" i="6"/>
  <c r="P6625" i="6"/>
  <c r="P6624" i="6"/>
  <c r="P6623" i="6"/>
  <c r="P6622" i="6"/>
  <c r="P6621" i="6"/>
  <c r="P6620" i="6"/>
  <c r="P6619" i="6"/>
  <c r="P6618" i="6"/>
  <c r="P6617" i="6"/>
  <c r="P6616" i="6"/>
  <c r="P6615" i="6"/>
  <c r="P6614" i="6"/>
  <c r="P6613" i="6"/>
  <c r="P6612" i="6"/>
  <c r="P6611" i="6"/>
  <c r="P6610" i="6"/>
  <c r="P6609" i="6"/>
  <c r="P6608" i="6"/>
  <c r="P6607" i="6"/>
  <c r="P6606" i="6"/>
  <c r="P6605" i="6"/>
  <c r="P6604" i="6"/>
  <c r="P6603" i="6"/>
  <c r="P6602" i="6"/>
  <c r="P6601" i="6"/>
  <c r="P6600" i="6"/>
  <c r="P6599" i="6"/>
  <c r="P6598" i="6"/>
  <c r="P6597" i="6"/>
  <c r="P6596" i="6"/>
  <c r="P6595" i="6"/>
  <c r="P6594" i="6"/>
  <c r="P6593" i="6"/>
  <c r="P6592" i="6"/>
  <c r="P6591" i="6"/>
  <c r="P6590" i="6"/>
  <c r="P6589" i="6"/>
  <c r="P6588" i="6"/>
  <c r="P6587" i="6"/>
  <c r="P6586" i="6"/>
  <c r="P6585" i="6"/>
  <c r="P6584" i="6"/>
  <c r="P6583" i="6"/>
  <c r="P6582" i="6"/>
  <c r="P6581" i="6"/>
  <c r="P6580" i="6"/>
  <c r="P6579" i="6"/>
  <c r="P6578" i="6"/>
  <c r="P6577" i="6"/>
  <c r="P6576" i="6"/>
  <c r="P6575" i="6"/>
  <c r="P6574" i="6"/>
  <c r="P6573" i="6"/>
  <c r="P6572" i="6"/>
  <c r="P6571" i="6"/>
  <c r="P6570" i="6"/>
  <c r="P6569" i="6"/>
  <c r="P6568" i="6"/>
  <c r="P6567" i="6"/>
  <c r="P6566" i="6"/>
  <c r="P6565" i="6"/>
  <c r="P6564" i="6"/>
  <c r="P6563" i="6"/>
  <c r="P6562" i="6"/>
  <c r="P6561" i="6"/>
  <c r="P6560" i="6"/>
  <c r="P6559" i="6"/>
  <c r="P6558" i="6"/>
  <c r="P6557" i="6"/>
  <c r="P6556" i="6"/>
  <c r="P6555" i="6"/>
  <c r="P6554" i="6"/>
  <c r="P6553" i="6"/>
  <c r="P6552" i="6"/>
  <c r="P6551" i="6"/>
  <c r="P6550" i="6"/>
  <c r="P6549" i="6"/>
  <c r="P6548" i="6"/>
  <c r="P6547" i="6"/>
  <c r="P6546" i="6"/>
  <c r="P6545" i="6"/>
  <c r="P6544" i="6"/>
  <c r="P6543" i="6"/>
  <c r="P6542" i="6"/>
  <c r="P6541" i="6"/>
  <c r="P6540" i="6"/>
  <c r="P6539" i="6"/>
  <c r="P6538" i="6"/>
  <c r="P6537" i="6"/>
  <c r="P6536" i="6"/>
  <c r="P6535" i="6"/>
  <c r="P6534" i="6"/>
  <c r="P6533" i="6"/>
  <c r="P6532" i="6"/>
  <c r="P6531" i="6"/>
  <c r="P6530" i="6"/>
  <c r="P6529" i="6"/>
  <c r="P6528" i="6"/>
  <c r="P6527" i="6"/>
  <c r="P6526" i="6"/>
  <c r="P6525" i="6"/>
  <c r="P6524" i="6"/>
  <c r="P6523" i="6"/>
  <c r="P6522" i="6"/>
  <c r="P6521" i="6"/>
  <c r="P6520" i="6"/>
  <c r="P6519" i="6"/>
  <c r="P6518" i="6"/>
  <c r="P6517" i="6"/>
  <c r="P6516" i="6"/>
  <c r="P6515" i="6"/>
  <c r="P6514" i="6"/>
  <c r="P6513" i="6"/>
  <c r="P6512" i="6"/>
  <c r="P6511" i="6"/>
  <c r="P6510" i="6"/>
  <c r="P6509" i="6"/>
  <c r="P6508" i="6"/>
  <c r="P6507" i="6"/>
  <c r="P6506" i="6"/>
  <c r="P6505" i="6"/>
  <c r="P6504" i="6"/>
  <c r="P6503" i="6"/>
  <c r="P6502" i="6"/>
  <c r="P6501" i="6"/>
  <c r="P6500" i="6"/>
  <c r="P6499" i="6"/>
  <c r="P6498" i="6"/>
  <c r="P6497" i="6"/>
  <c r="P6496" i="6"/>
  <c r="P6495" i="6"/>
  <c r="P6494" i="6"/>
  <c r="P6493" i="6"/>
  <c r="P6492" i="6"/>
  <c r="P6491" i="6"/>
  <c r="P6490" i="6"/>
  <c r="P6489" i="6"/>
  <c r="P6488" i="6"/>
  <c r="P6487" i="6"/>
  <c r="P6486" i="6"/>
  <c r="P6485" i="6"/>
  <c r="P6484" i="6"/>
  <c r="P6483" i="6"/>
  <c r="P6482" i="6"/>
  <c r="P6481" i="6"/>
  <c r="P6480" i="6"/>
  <c r="P6479" i="6"/>
  <c r="P6478" i="6"/>
  <c r="P6477" i="6"/>
  <c r="P6476" i="6"/>
  <c r="P6475" i="6"/>
  <c r="P6474" i="6"/>
  <c r="P6473" i="6"/>
  <c r="P6472" i="6"/>
  <c r="P6471" i="6"/>
  <c r="P6470" i="6"/>
  <c r="P6469" i="6"/>
  <c r="P6468" i="6"/>
  <c r="P6467" i="6"/>
  <c r="P6466" i="6"/>
  <c r="P6465" i="6"/>
  <c r="P6464" i="6"/>
  <c r="P6463" i="6"/>
  <c r="P6462" i="6"/>
  <c r="P6461" i="6"/>
  <c r="P6460" i="6"/>
  <c r="P6459" i="6"/>
  <c r="P6458" i="6"/>
  <c r="P6457" i="6"/>
  <c r="P6456" i="6"/>
  <c r="P6455" i="6"/>
  <c r="P6454" i="6"/>
  <c r="P6453" i="6"/>
  <c r="P6452" i="6"/>
  <c r="P6451" i="6"/>
  <c r="P6450" i="6"/>
  <c r="P6449" i="6"/>
  <c r="P6448" i="6"/>
  <c r="P6447" i="6"/>
  <c r="P6446" i="6"/>
  <c r="P6445" i="6"/>
  <c r="P6444" i="6"/>
  <c r="P6443" i="6"/>
  <c r="P6442" i="6"/>
  <c r="P6441" i="6"/>
  <c r="P6440" i="6"/>
  <c r="P6439" i="6"/>
  <c r="P6438" i="6"/>
  <c r="P6437" i="6"/>
  <c r="P6436" i="6"/>
  <c r="P6435" i="6"/>
  <c r="P6434" i="6"/>
  <c r="P6433" i="6"/>
  <c r="P6432" i="6"/>
  <c r="P6431" i="6"/>
  <c r="P6430" i="6"/>
  <c r="P6429" i="6"/>
  <c r="P6428" i="6"/>
  <c r="P6427" i="6"/>
  <c r="P6426" i="6"/>
  <c r="P6425" i="6"/>
  <c r="P6424" i="6"/>
  <c r="P6423" i="6"/>
  <c r="P6422" i="6"/>
  <c r="P6421" i="6"/>
  <c r="P6420" i="6"/>
  <c r="P6419" i="6"/>
  <c r="P6418" i="6"/>
  <c r="P6417" i="6"/>
  <c r="P6416" i="6"/>
  <c r="P6415" i="6"/>
  <c r="P6414" i="6"/>
  <c r="P6413" i="6"/>
  <c r="P6412" i="6"/>
  <c r="P6411" i="6"/>
  <c r="P6410" i="6"/>
  <c r="P6409" i="6"/>
  <c r="P6408" i="6"/>
  <c r="P6407" i="6"/>
  <c r="P6406" i="6"/>
  <c r="P6405" i="6"/>
  <c r="P6404" i="6"/>
  <c r="P6403" i="6"/>
  <c r="P6402" i="6"/>
  <c r="P6401" i="6"/>
  <c r="P6400" i="6"/>
  <c r="P6399" i="6"/>
  <c r="P6398" i="6"/>
  <c r="P6397" i="6"/>
  <c r="P6396" i="6"/>
  <c r="P6395" i="6"/>
  <c r="P6394" i="6"/>
  <c r="P6393" i="6"/>
  <c r="P6392" i="6"/>
  <c r="P6391" i="6"/>
  <c r="P6390" i="6"/>
  <c r="P6389" i="6"/>
  <c r="P6388" i="6"/>
  <c r="P6387" i="6"/>
  <c r="P6386" i="6"/>
  <c r="P6385" i="6"/>
  <c r="P6384" i="6"/>
  <c r="P6383" i="6"/>
  <c r="P6382" i="6"/>
  <c r="P6381" i="6"/>
  <c r="P6380" i="6"/>
  <c r="P6379" i="6"/>
  <c r="P6378" i="6"/>
  <c r="P6377" i="6"/>
  <c r="P6376" i="6"/>
  <c r="P6375" i="6"/>
  <c r="P6374" i="6"/>
  <c r="P6373" i="6"/>
  <c r="P6372" i="6"/>
  <c r="P6371" i="6"/>
  <c r="P6370" i="6"/>
  <c r="P6369" i="6"/>
  <c r="P6368" i="6"/>
  <c r="P6367" i="6"/>
  <c r="P6366" i="6"/>
  <c r="P6365" i="6"/>
  <c r="P6364" i="6"/>
  <c r="P6363" i="6"/>
  <c r="P6362" i="6"/>
  <c r="P6361" i="6"/>
  <c r="P6360" i="6"/>
  <c r="P6359" i="6"/>
  <c r="P6358" i="6"/>
  <c r="P6357" i="6"/>
  <c r="P6356" i="6"/>
  <c r="P6355" i="6"/>
  <c r="P6354" i="6"/>
  <c r="P6353" i="6"/>
  <c r="P6352" i="6"/>
  <c r="P6351" i="6"/>
  <c r="P6350" i="6"/>
  <c r="P6349" i="6"/>
  <c r="P6348" i="6"/>
  <c r="P6347" i="6"/>
  <c r="P6346" i="6"/>
  <c r="P6345" i="6"/>
  <c r="P6344" i="6"/>
  <c r="P6343" i="6"/>
  <c r="P6342" i="6"/>
  <c r="P6341" i="6"/>
  <c r="P6340" i="6"/>
  <c r="P6339" i="6"/>
  <c r="P6338" i="6"/>
  <c r="P6337" i="6"/>
  <c r="P6336" i="6"/>
  <c r="P6335" i="6"/>
  <c r="P6334" i="6"/>
  <c r="P6333" i="6"/>
  <c r="P6332" i="6"/>
  <c r="P6331" i="6"/>
  <c r="P6330" i="6"/>
  <c r="P6329" i="6"/>
  <c r="P6328" i="6"/>
  <c r="P6327" i="6"/>
  <c r="P6326" i="6"/>
  <c r="P6325" i="6"/>
  <c r="P6324" i="6"/>
  <c r="P6323" i="6"/>
  <c r="P6322" i="6"/>
  <c r="P6321" i="6"/>
  <c r="P6320" i="6"/>
  <c r="P6319" i="6"/>
  <c r="P6318" i="6"/>
  <c r="P6317" i="6"/>
  <c r="P6316" i="6"/>
  <c r="P6315" i="6"/>
  <c r="P6314" i="6"/>
  <c r="P6313" i="6"/>
  <c r="P6312" i="6"/>
  <c r="P6311" i="6"/>
  <c r="P6310" i="6"/>
  <c r="P6309" i="6"/>
  <c r="P6308" i="6"/>
  <c r="P6307" i="6"/>
  <c r="P6306" i="6"/>
  <c r="P6305" i="6"/>
  <c r="P6304" i="6"/>
  <c r="P6303" i="6"/>
  <c r="P6302" i="6"/>
  <c r="P6301" i="6"/>
  <c r="P6300" i="6"/>
  <c r="P6299" i="6"/>
  <c r="P6298" i="6"/>
  <c r="P6297" i="6"/>
  <c r="P6296" i="6"/>
  <c r="P6295" i="6"/>
  <c r="P6294" i="6"/>
  <c r="P6293" i="6"/>
  <c r="P6292" i="6"/>
  <c r="P6291" i="6"/>
  <c r="P6290" i="6"/>
  <c r="P6289" i="6"/>
  <c r="P6288" i="6"/>
  <c r="P6287" i="6"/>
  <c r="P6286" i="6"/>
  <c r="P6285" i="6"/>
  <c r="P6284" i="6"/>
  <c r="P6283" i="6"/>
  <c r="P6282" i="6"/>
  <c r="P6281" i="6"/>
  <c r="P6280" i="6"/>
  <c r="P6279" i="6"/>
  <c r="P6278" i="6"/>
  <c r="P6277" i="6"/>
  <c r="P6276" i="6"/>
  <c r="P6275" i="6"/>
  <c r="P6274" i="6"/>
  <c r="P6273" i="6"/>
  <c r="P6272" i="6"/>
  <c r="P6271" i="6"/>
  <c r="P6270" i="6"/>
  <c r="P6269" i="6"/>
  <c r="P6268" i="6"/>
  <c r="P6267" i="6"/>
  <c r="P6266" i="6"/>
  <c r="P6265" i="6"/>
  <c r="P6264" i="6"/>
  <c r="P6263" i="6"/>
  <c r="P6262" i="6"/>
  <c r="P6261" i="6"/>
  <c r="P6260" i="6"/>
  <c r="P6259" i="6"/>
  <c r="P6258" i="6"/>
  <c r="P6257" i="6"/>
  <c r="P6256" i="6"/>
  <c r="P6255" i="6"/>
  <c r="P6254" i="6"/>
  <c r="P6253" i="6"/>
  <c r="P6252" i="6"/>
  <c r="P6251" i="6"/>
  <c r="P6250" i="6"/>
  <c r="P6249" i="6"/>
  <c r="P6248" i="6"/>
  <c r="P6247" i="6"/>
  <c r="P6246" i="6"/>
  <c r="P6245" i="6"/>
  <c r="P6244" i="6"/>
  <c r="P6243" i="6"/>
  <c r="P6242" i="6"/>
  <c r="P6241" i="6"/>
  <c r="P6240" i="6"/>
  <c r="P6239" i="6"/>
  <c r="P6238" i="6"/>
  <c r="P6237" i="6"/>
  <c r="P6236" i="6"/>
  <c r="P6235" i="6"/>
  <c r="P6234" i="6"/>
  <c r="P6233" i="6"/>
  <c r="P6232" i="6"/>
  <c r="P6231" i="6"/>
  <c r="P6230" i="6"/>
  <c r="P6229" i="6"/>
  <c r="P6228" i="6"/>
  <c r="P6227" i="6"/>
  <c r="P6226" i="6"/>
  <c r="P6225" i="6"/>
  <c r="P6224" i="6"/>
  <c r="P6223" i="6"/>
  <c r="P6222" i="6"/>
  <c r="P6221" i="6"/>
  <c r="P6220" i="6"/>
  <c r="P6219" i="6"/>
  <c r="P6218" i="6"/>
  <c r="P6217" i="6"/>
  <c r="P6216" i="6"/>
  <c r="P6215" i="6"/>
  <c r="P6214" i="6"/>
  <c r="P6213" i="6"/>
  <c r="P6212" i="6"/>
  <c r="P6211" i="6"/>
  <c r="P6210" i="6"/>
  <c r="P6209" i="6"/>
  <c r="P6208" i="6"/>
  <c r="P6207" i="6"/>
  <c r="P6206" i="6"/>
  <c r="P6205" i="6"/>
  <c r="P6204" i="6"/>
  <c r="P6203" i="6"/>
  <c r="P6202" i="6"/>
  <c r="P6201" i="6"/>
  <c r="P6200" i="6"/>
  <c r="P6199" i="6"/>
  <c r="P6198" i="6"/>
  <c r="P6197" i="6"/>
  <c r="P6196" i="6"/>
  <c r="P6195" i="6"/>
  <c r="P6194" i="6"/>
  <c r="P6193" i="6"/>
  <c r="P6192" i="6"/>
  <c r="P6191" i="6"/>
  <c r="P6190" i="6"/>
  <c r="P6189" i="6"/>
  <c r="P6188" i="6"/>
  <c r="P6187" i="6"/>
  <c r="P6186" i="6"/>
  <c r="P6185" i="6"/>
  <c r="P6184" i="6"/>
  <c r="P6183" i="6"/>
  <c r="P6182" i="6"/>
  <c r="P6181" i="6"/>
  <c r="P6180" i="6"/>
  <c r="P6179" i="6"/>
  <c r="P6178" i="6"/>
  <c r="P6177" i="6"/>
  <c r="P6176" i="6"/>
  <c r="P6175" i="6"/>
  <c r="P6174" i="6"/>
  <c r="P6173" i="6"/>
  <c r="P6172" i="6"/>
  <c r="P6171" i="6"/>
  <c r="P6170" i="6"/>
  <c r="P6169" i="6"/>
  <c r="P6168" i="6"/>
  <c r="P6167" i="6"/>
  <c r="P6166" i="6"/>
  <c r="P6165" i="6"/>
  <c r="P6164" i="6"/>
  <c r="P6163" i="6"/>
  <c r="P6162" i="6"/>
  <c r="P6161" i="6"/>
  <c r="P6160" i="6"/>
  <c r="P6159" i="6"/>
  <c r="P6158" i="6"/>
  <c r="P6157" i="6"/>
  <c r="P6156" i="6"/>
  <c r="P6155" i="6"/>
  <c r="P6154" i="6"/>
  <c r="P6153" i="6"/>
  <c r="P6152" i="6"/>
  <c r="P6151" i="6"/>
  <c r="P6150" i="6"/>
  <c r="P6149" i="6"/>
  <c r="P6148" i="6"/>
  <c r="P6147" i="6"/>
  <c r="P6146" i="6"/>
  <c r="P6145" i="6"/>
  <c r="P6144" i="6"/>
  <c r="P6143" i="6"/>
  <c r="P6142" i="6"/>
  <c r="P6141" i="6"/>
  <c r="P6140" i="6"/>
  <c r="P6139" i="6"/>
  <c r="P6138" i="6"/>
  <c r="P6137" i="6"/>
  <c r="P6136" i="6"/>
  <c r="P6135" i="6"/>
  <c r="P6134" i="6"/>
  <c r="P6133" i="6"/>
  <c r="P6132" i="6"/>
  <c r="P6131" i="6"/>
  <c r="P6130" i="6"/>
  <c r="P6129" i="6"/>
  <c r="P6128" i="6"/>
  <c r="P6127" i="6"/>
  <c r="P6126" i="6"/>
  <c r="P6125" i="6"/>
  <c r="P6124" i="6"/>
  <c r="P6123" i="6"/>
  <c r="P6122" i="6"/>
  <c r="P6121" i="6"/>
  <c r="P6120" i="6"/>
  <c r="P6119" i="6"/>
  <c r="P6118" i="6"/>
  <c r="P6117" i="6"/>
  <c r="P6116" i="6"/>
  <c r="P6115" i="6"/>
  <c r="P6114" i="6"/>
  <c r="P6113" i="6"/>
  <c r="P6112" i="6"/>
  <c r="P6111" i="6"/>
  <c r="P6110" i="6"/>
  <c r="P6109" i="6"/>
  <c r="P6108" i="6"/>
  <c r="P6107" i="6"/>
  <c r="P6106" i="6"/>
  <c r="P6105" i="6"/>
  <c r="P6104" i="6"/>
  <c r="P6103" i="6"/>
  <c r="P6102" i="6"/>
  <c r="P6101" i="6"/>
  <c r="P6100" i="6"/>
  <c r="P6099" i="6"/>
  <c r="P6098" i="6"/>
  <c r="P6097" i="6"/>
  <c r="P6096" i="6"/>
  <c r="P6095" i="6"/>
  <c r="P6094" i="6"/>
  <c r="P6093" i="6"/>
  <c r="P6092" i="6"/>
  <c r="P6091" i="6"/>
  <c r="P6090" i="6"/>
  <c r="P6089" i="6"/>
  <c r="P6088" i="6"/>
  <c r="P6087" i="6"/>
  <c r="P6086" i="6"/>
  <c r="P6085" i="6"/>
  <c r="P6084" i="6"/>
  <c r="P6083" i="6"/>
  <c r="P6082" i="6"/>
  <c r="P6081" i="6"/>
  <c r="P6080" i="6"/>
  <c r="P6079" i="6"/>
  <c r="P6078" i="6"/>
  <c r="P6077" i="6"/>
  <c r="P6076" i="6"/>
  <c r="P6075" i="6"/>
  <c r="P6074" i="6"/>
  <c r="P6073" i="6"/>
  <c r="P6072" i="6"/>
  <c r="P6071" i="6"/>
  <c r="P6070" i="6"/>
  <c r="P6069" i="6"/>
  <c r="P6068" i="6"/>
  <c r="P6067" i="6"/>
  <c r="P6066" i="6"/>
  <c r="P6065" i="6"/>
  <c r="P6064" i="6"/>
  <c r="P6063" i="6"/>
  <c r="P6062" i="6"/>
  <c r="P6061" i="6"/>
  <c r="P6060" i="6"/>
  <c r="P6059" i="6"/>
  <c r="P6058" i="6"/>
  <c r="P6057" i="6"/>
  <c r="P6056" i="6"/>
  <c r="P6055" i="6"/>
  <c r="P6054" i="6"/>
  <c r="P6053" i="6"/>
  <c r="P6052" i="6"/>
  <c r="P6051" i="6"/>
  <c r="P6050" i="6"/>
  <c r="P6049" i="6"/>
  <c r="P6048" i="6"/>
  <c r="P6047" i="6"/>
  <c r="P6046" i="6"/>
  <c r="P6045" i="6"/>
  <c r="P6044" i="6"/>
  <c r="P6043" i="6"/>
  <c r="P6042" i="6"/>
  <c r="P6041" i="6"/>
  <c r="P6040" i="6"/>
  <c r="P6039" i="6"/>
  <c r="P6038" i="6"/>
  <c r="P6037" i="6"/>
  <c r="P6036" i="6"/>
  <c r="P6035" i="6"/>
  <c r="P6034" i="6"/>
  <c r="P6033" i="6"/>
  <c r="P6032" i="6"/>
  <c r="P6031" i="6"/>
  <c r="P6030" i="6"/>
  <c r="P6029" i="6"/>
  <c r="P6028" i="6"/>
  <c r="P6027" i="6"/>
  <c r="P6026" i="6"/>
  <c r="P6025" i="6"/>
  <c r="P6024" i="6"/>
  <c r="P6023" i="6"/>
  <c r="P6022" i="6"/>
  <c r="P6021" i="6"/>
  <c r="P6020" i="6"/>
  <c r="P6019" i="6"/>
  <c r="P6018" i="6"/>
  <c r="P6017" i="6"/>
  <c r="P6016" i="6"/>
  <c r="P6015" i="6"/>
  <c r="P6014" i="6"/>
  <c r="P6013" i="6"/>
  <c r="P6012" i="6"/>
  <c r="P6011" i="6"/>
  <c r="P6010" i="6"/>
  <c r="P6009" i="6"/>
  <c r="P6008" i="6"/>
  <c r="P6007" i="6"/>
  <c r="P6006" i="6"/>
  <c r="P6005" i="6"/>
  <c r="P6004" i="6"/>
  <c r="P6003" i="6"/>
  <c r="P6002" i="6"/>
  <c r="P6001" i="6"/>
  <c r="P6000" i="6"/>
  <c r="P5999" i="6"/>
  <c r="P5998" i="6"/>
  <c r="P5997" i="6"/>
  <c r="P5996" i="6"/>
  <c r="P5995" i="6"/>
  <c r="P5994" i="6"/>
  <c r="P5993" i="6"/>
  <c r="P5992" i="6"/>
  <c r="P5991" i="6"/>
  <c r="P5990" i="6"/>
  <c r="P5989" i="6"/>
  <c r="P5988" i="6"/>
  <c r="P5987" i="6"/>
  <c r="P5986" i="6"/>
  <c r="P5985" i="6"/>
  <c r="P5984" i="6"/>
  <c r="P5983" i="6"/>
  <c r="P5982" i="6"/>
  <c r="P5981" i="6"/>
  <c r="P5980" i="6"/>
  <c r="P5979" i="6"/>
  <c r="P5978" i="6"/>
  <c r="P5977" i="6"/>
  <c r="P5976" i="6"/>
  <c r="P5975" i="6"/>
  <c r="P5974" i="6"/>
  <c r="P5973" i="6"/>
  <c r="P5972" i="6"/>
  <c r="P5971" i="6"/>
  <c r="P5970" i="6"/>
  <c r="P5969" i="6"/>
  <c r="P5968" i="6"/>
  <c r="P5967" i="6"/>
  <c r="P5966" i="6"/>
  <c r="P5965" i="6"/>
  <c r="P5964" i="6"/>
  <c r="P5963" i="6"/>
  <c r="P5962" i="6"/>
  <c r="P5961" i="6"/>
  <c r="P5960" i="6"/>
  <c r="P5959" i="6"/>
  <c r="P5958" i="6"/>
  <c r="P5957" i="6"/>
  <c r="P5956" i="6"/>
  <c r="P5955" i="6"/>
  <c r="P5954" i="6"/>
  <c r="P5953" i="6"/>
  <c r="P5952" i="6"/>
  <c r="P5951" i="6"/>
  <c r="P5950" i="6"/>
  <c r="P5949" i="6"/>
  <c r="P5948" i="6"/>
  <c r="P5947" i="6"/>
  <c r="P5946" i="6"/>
  <c r="P5945" i="6"/>
  <c r="P5944" i="6"/>
  <c r="P5943" i="6"/>
  <c r="P5942" i="6"/>
  <c r="P5941" i="6"/>
  <c r="P5940" i="6"/>
  <c r="P5939" i="6"/>
  <c r="P5938" i="6"/>
  <c r="P5937" i="6"/>
  <c r="P5936" i="6"/>
  <c r="P5935" i="6"/>
  <c r="P5934" i="6"/>
  <c r="P5933" i="6"/>
  <c r="P5932" i="6"/>
  <c r="P5931" i="6"/>
  <c r="P5930" i="6"/>
  <c r="P5929" i="6"/>
  <c r="P5928" i="6"/>
  <c r="P5927" i="6"/>
  <c r="P5926" i="6"/>
  <c r="P5925" i="6"/>
  <c r="P5924" i="6"/>
  <c r="P5923" i="6"/>
  <c r="P5922" i="6"/>
  <c r="P5921" i="6"/>
  <c r="P5920" i="6"/>
  <c r="P5919" i="6"/>
  <c r="P5918" i="6"/>
  <c r="P5917" i="6"/>
  <c r="P5916" i="6"/>
  <c r="P5915" i="6"/>
  <c r="P5914" i="6"/>
  <c r="P5913" i="6"/>
  <c r="P5912" i="6"/>
  <c r="P5911" i="6"/>
  <c r="P5910" i="6"/>
  <c r="P5909" i="6"/>
  <c r="P5908" i="6"/>
  <c r="P5907" i="6"/>
  <c r="P5906" i="6"/>
  <c r="P5905" i="6"/>
  <c r="P5904" i="6"/>
  <c r="P5903" i="6"/>
  <c r="P5902" i="6"/>
  <c r="P5901" i="6"/>
  <c r="P5900" i="6"/>
  <c r="P5899" i="6"/>
  <c r="P5898" i="6"/>
  <c r="P5897" i="6"/>
  <c r="P5896" i="6"/>
  <c r="P5895" i="6"/>
  <c r="P5894" i="6"/>
  <c r="P5893" i="6"/>
  <c r="P5892" i="6"/>
  <c r="P5891" i="6"/>
  <c r="P5890" i="6"/>
  <c r="P5889" i="6"/>
  <c r="P5888" i="6"/>
  <c r="P5887" i="6"/>
  <c r="P5886" i="6"/>
  <c r="P5885" i="6"/>
  <c r="P5884" i="6"/>
  <c r="P5883" i="6"/>
  <c r="P5882" i="6"/>
  <c r="P5881" i="6"/>
  <c r="P5880" i="6"/>
  <c r="P5879" i="6"/>
  <c r="P5878" i="6"/>
  <c r="P5877" i="6"/>
  <c r="P5876" i="6"/>
  <c r="P5875" i="6"/>
  <c r="P5874" i="6"/>
  <c r="P5873" i="6"/>
  <c r="P5872" i="6"/>
  <c r="P5871" i="6"/>
  <c r="P5870" i="6"/>
  <c r="P5869" i="6"/>
  <c r="P5868" i="6"/>
  <c r="P5867" i="6"/>
  <c r="P5866" i="6"/>
  <c r="P5865" i="6"/>
  <c r="P5864" i="6"/>
  <c r="P5863" i="6"/>
  <c r="P5862" i="6"/>
  <c r="P5861" i="6"/>
  <c r="P5860" i="6"/>
  <c r="P5859" i="6"/>
  <c r="P5858" i="6"/>
  <c r="P5857" i="6"/>
  <c r="P5856" i="6"/>
  <c r="P5855" i="6"/>
  <c r="P5854" i="6"/>
  <c r="P5853" i="6"/>
  <c r="P5852" i="6"/>
  <c r="P5851" i="6"/>
  <c r="P5850" i="6"/>
  <c r="P5849" i="6"/>
  <c r="P5848" i="6"/>
  <c r="P5847" i="6"/>
  <c r="P5846" i="6"/>
  <c r="P5845" i="6"/>
  <c r="P5844" i="6"/>
  <c r="P5843" i="6"/>
  <c r="P5842" i="6"/>
  <c r="P5841" i="6"/>
  <c r="P5840" i="6"/>
  <c r="P5839" i="6"/>
  <c r="P5838" i="6"/>
  <c r="P5837" i="6"/>
  <c r="P5836" i="6"/>
  <c r="P5835" i="6"/>
  <c r="P5834" i="6"/>
  <c r="P5833" i="6"/>
  <c r="P5832" i="6"/>
  <c r="P5831" i="6"/>
  <c r="P5830" i="6"/>
  <c r="P5829" i="6"/>
  <c r="P5828" i="6"/>
  <c r="P5827" i="6"/>
  <c r="P5826" i="6"/>
  <c r="P5825" i="6"/>
  <c r="P5824" i="6"/>
  <c r="P5823" i="6"/>
  <c r="P5822" i="6"/>
  <c r="P5821" i="6"/>
  <c r="P5820" i="6"/>
  <c r="P5819" i="6"/>
  <c r="P5818" i="6"/>
  <c r="P5817" i="6"/>
  <c r="P5816" i="6"/>
  <c r="P5815" i="6"/>
  <c r="P5814" i="6"/>
  <c r="P5813" i="6"/>
  <c r="P5812" i="6"/>
  <c r="P5811" i="6"/>
  <c r="P5810" i="6"/>
  <c r="P5809" i="6"/>
  <c r="P5808" i="6"/>
  <c r="P5807" i="6"/>
  <c r="P5806" i="6"/>
  <c r="P5805" i="6"/>
  <c r="P5804" i="6"/>
  <c r="P5803" i="6"/>
  <c r="P5802" i="6"/>
  <c r="P5801" i="6"/>
  <c r="P5800" i="6"/>
  <c r="P5799" i="6"/>
  <c r="P5798" i="6"/>
  <c r="P5797" i="6"/>
  <c r="P5796" i="6"/>
  <c r="P5795" i="6"/>
  <c r="P5794" i="6"/>
  <c r="P5793" i="6"/>
  <c r="P5792" i="6"/>
  <c r="P5791" i="6"/>
  <c r="P5790" i="6"/>
  <c r="P5789" i="6"/>
  <c r="P5788" i="6"/>
  <c r="P5787" i="6"/>
  <c r="P5786" i="6"/>
  <c r="P5785" i="6"/>
  <c r="P5784" i="6"/>
  <c r="P5783" i="6"/>
  <c r="P5782" i="6"/>
  <c r="P5781" i="6"/>
  <c r="P5780" i="6"/>
  <c r="P5779" i="6"/>
  <c r="P5778" i="6"/>
  <c r="P5777" i="6"/>
  <c r="P5776" i="6"/>
  <c r="P5775" i="6"/>
  <c r="P5774" i="6"/>
  <c r="P5773" i="6"/>
  <c r="P5772" i="6"/>
  <c r="P5771" i="6"/>
  <c r="P5770" i="6"/>
  <c r="P5769" i="6"/>
  <c r="P5768" i="6"/>
  <c r="P5767" i="6"/>
  <c r="P5766" i="6"/>
  <c r="P5765" i="6"/>
  <c r="P5764" i="6"/>
  <c r="P5763" i="6"/>
  <c r="P5762" i="6"/>
  <c r="P5761" i="6"/>
  <c r="P5760" i="6"/>
  <c r="P5759" i="6"/>
  <c r="P5758" i="6"/>
  <c r="P5757" i="6"/>
  <c r="P5756" i="6"/>
  <c r="P5755" i="6"/>
  <c r="P5754" i="6"/>
  <c r="P5753" i="6"/>
  <c r="P5752" i="6"/>
  <c r="P5751" i="6"/>
  <c r="P5750" i="6"/>
  <c r="P5749" i="6"/>
  <c r="P5748" i="6"/>
  <c r="P5747" i="6"/>
  <c r="P5746" i="6"/>
  <c r="P5745" i="6"/>
  <c r="P5744" i="6"/>
  <c r="P5743" i="6"/>
  <c r="P5742" i="6"/>
  <c r="P5741" i="6"/>
  <c r="P5740" i="6"/>
  <c r="P5739" i="6"/>
  <c r="P5738" i="6"/>
  <c r="P5737" i="6"/>
  <c r="P5736" i="6"/>
  <c r="P5735" i="6"/>
  <c r="P5734" i="6"/>
  <c r="P5733" i="6"/>
  <c r="P5732" i="6"/>
  <c r="P5731" i="6"/>
  <c r="P5730" i="6"/>
  <c r="P5729" i="6"/>
  <c r="P5728" i="6"/>
  <c r="P5727" i="6"/>
  <c r="P5726" i="6"/>
  <c r="P5725" i="6"/>
  <c r="P5724" i="6"/>
  <c r="P5723" i="6"/>
  <c r="P5722" i="6"/>
  <c r="P5721" i="6"/>
  <c r="P5720" i="6"/>
  <c r="P5719" i="6"/>
  <c r="P5718" i="6"/>
  <c r="P5717" i="6"/>
  <c r="P5716" i="6"/>
  <c r="P5715" i="6"/>
  <c r="P5714" i="6"/>
  <c r="P5713" i="6"/>
  <c r="P5712" i="6"/>
  <c r="P5711" i="6"/>
  <c r="P5710" i="6"/>
  <c r="P5709" i="6"/>
  <c r="P5708" i="6"/>
  <c r="P5707" i="6"/>
  <c r="P5706" i="6"/>
  <c r="P5705" i="6"/>
  <c r="P5704" i="6"/>
  <c r="P5703" i="6"/>
  <c r="P5702" i="6"/>
  <c r="P5701" i="6"/>
  <c r="P5700" i="6"/>
  <c r="P5699" i="6"/>
  <c r="P5698" i="6"/>
  <c r="P5697" i="6"/>
  <c r="P5696" i="6"/>
  <c r="P5695" i="6"/>
  <c r="P5694" i="6"/>
  <c r="P5693" i="6"/>
  <c r="P5692" i="6"/>
  <c r="P5691" i="6"/>
  <c r="P5690" i="6"/>
  <c r="P5689" i="6"/>
  <c r="P5688" i="6"/>
  <c r="P5687" i="6"/>
  <c r="P5686" i="6"/>
  <c r="P5685" i="6"/>
  <c r="P5684" i="6"/>
  <c r="P5683" i="6"/>
  <c r="P5682" i="6"/>
  <c r="P5681" i="6"/>
  <c r="P5680" i="6"/>
  <c r="P5679" i="6"/>
  <c r="P5678" i="6"/>
  <c r="P5677" i="6"/>
  <c r="P5676" i="6"/>
  <c r="P5675" i="6"/>
  <c r="P5674" i="6"/>
  <c r="P5673" i="6"/>
  <c r="P5672" i="6"/>
  <c r="P5671" i="6"/>
  <c r="P5670" i="6"/>
  <c r="P5669" i="6"/>
  <c r="P5668" i="6"/>
  <c r="P5667" i="6"/>
  <c r="P5666" i="6"/>
  <c r="P5665" i="6"/>
  <c r="P5664" i="6"/>
  <c r="P5663" i="6"/>
  <c r="P5662" i="6"/>
  <c r="P5661" i="6"/>
  <c r="P5660" i="6"/>
  <c r="P5659" i="6"/>
  <c r="P5658" i="6"/>
  <c r="P5657" i="6"/>
  <c r="P5656" i="6"/>
  <c r="P5655" i="6"/>
  <c r="P5654" i="6"/>
  <c r="P5653" i="6"/>
  <c r="P5652" i="6"/>
  <c r="P5651" i="6"/>
  <c r="P5650" i="6"/>
  <c r="P5649" i="6"/>
  <c r="P5648" i="6"/>
  <c r="P5647" i="6"/>
  <c r="P5646" i="6"/>
  <c r="P5645" i="6"/>
  <c r="P5644" i="6"/>
  <c r="P5643" i="6"/>
  <c r="P5642" i="6"/>
  <c r="P5641" i="6"/>
  <c r="P5640" i="6"/>
  <c r="P5639" i="6"/>
  <c r="P5638" i="6"/>
  <c r="P5637" i="6"/>
  <c r="P5636" i="6"/>
  <c r="P5635" i="6"/>
  <c r="P5634" i="6"/>
  <c r="P5633" i="6"/>
  <c r="P5632" i="6"/>
  <c r="P5631" i="6"/>
  <c r="P5630" i="6"/>
  <c r="P5629" i="6"/>
  <c r="P5628" i="6"/>
  <c r="P5627" i="6"/>
  <c r="P5626" i="6"/>
  <c r="P5625" i="6"/>
  <c r="P5624" i="6"/>
  <c r="P5623" i="6"/>
  <c r="P5622" i="6"/>
  <c r="P5621" i="6"/>
  <c r="P5620" i="6"/>
  <c r="P5619" i="6"/>
  <c r="P5618" i="6"/>
  <c r="P5617" i="6"/>
  <c r="P5616" i="6"/>
  <c r="P5615" i="6"/>
  <c r="P5614" i="6"/>
  <c r="P5613" i="6"/>
  <c r="P5612" i="6"/>
  <c r="P5611" i="6"/>
  <c r="P5610" i="6"/>
  <c r="P5609" i="6"/>
  <c r="P5608" i="6"/>
  <c r="P5607" i="6"/>
  <c r="P5606" i="6"/>
  <c r="P5605" i="6"/>
  <c r="P5604" i="6"/>
  <c r="P5603" i="6"/>
  <c r="P5602" i="6"/>
  <c r="P5601" i="6"/>
  <c r="P5600" i="6"/>
  <c r="P5599" i="6"/>
  <c r="P5598" i="6"/>
  <c r="P5597" i="6"/>
  <c r="P5596" i="6"/>
  <c r="P5595" i="6"/>
  <c r="P5594" i="6"/>
  <c r="P5593" i="6"/>
  <c r="P5592" i="6"/>
  <c r="P5591" i="6"/>
  <c r="P5590" i="6"/>
  <c r="P5589" i="6"/>
  <c r="P5588" i="6"/>
  <c r="P5587" i="6"/>
  <c r="P5586" i="6"/>
  <c r="P5585" i="6"/>
  <c r="P5584" i="6"/>
  <c r="P5583" i="6"/>
  <c r="P5582" i="6"/>
  <c r="P5581" i="6"/>
  <c r="P5580" i="6"/>
  <c r="P5579" i="6"/>
  <c r="P5578" i="6"/>
  <c r="P5577" i="6"/>
  <c r="P5576" i="6"/>
  <c r="P5575" i="6"/>
  <c r="P5574" i="6"/>
  <c r="P5573" i="6"/>
  <c r="P5572" i="6"/>
  <c r="P5571" i="6"/>
  <c r="P5570" i="6"/>
  <c r="P5569" i="6"/>
  <c r="P5568" i="6"/>
  <c r="P5567" i="6"/>
  <c r="P5566" i="6"/>
  <c r="P5565" i="6"/>
  <c r="P5564" i="6"/>
  <c r="P5563" i="6"/>
  <c r="P5562" i="6"/>
  <c r="P5561" i="6"/>
  <c r="P5560" i="6"/>
  <c r="P5559" i="6"/>
  <c r="P5558" i="6"/>
  <c r="P5557" i="6"/>
  <c r="P5556" i="6"/>
  <c r="P5555" i="6"/>
  <c r="P5554" i="6"/>
  <c r="P5553" i="6"/>
  <c r="P5552" i="6"/>
  <c r="P5551" i="6"/>
  <c r="P5550" i="6"/>
  <c r="P5549" i="6"/>
  <c r="P5548" i="6"/>
  <c r="P5547" i="6"/>
  <c r="P5546" i="6"/>
  <c r="P5545" i="6"/>
  <c r="P5544" i="6"/>
  <c r="P5543" i="6"/>
  <c r="P5542" i="6"/>
  <c r="P5541" i="6"/>
  <c r="P5540" i="6"/>
  <c r="P5539" i="6"/>
  <c r="P5538" i="6"/>
  <c r="P5537" i="6"/>
  <c r="P5536" i="6"/>
  <c r="P5535" i="6"/>
  <c r="P5534" i="6"/>
  <c r="P5533" i="6"/>
  <c r="P5532" i="6"/>
  <c r="P5531" i="6"/>
  <c r="P5530" i="6"/>
  <c r="P5529" i="6"/>
  <c r="P5528" i="6"/>
  <c r="P5527" i="6"/>
  <c r="P5526" i="6"/>
  <c r="P5525" i="6"/>
  <c r="P5524" i="6"/>
  <c r="P5523" i="6"/>
  <c r="P5522" i="6"/>
  <c r="P5521" i="6"/>
  <c r="P5520" i="6"/>
  <c r="P5519" i="6"/>
  <c r="P5518" i="6"/>
  <c r="P5517" i="6"/>
  <c r="P5516" i="6"/>
  <c r="P5515" i="6"/>
  <c r="P5514" i="6"/>
  <c r="P5513" i="6"/>
  <c r="P5512" i="6"/>
  <c r="P5511" i="6"/>
  <c r="P5510" i="6"/>
  <c r="P5509" i="6"/>
  <c r="P5508" i="6"/>
  <c r="P5507" i="6"/>
  <c r="P5506" i="6"/>
  <c r="P5505" i="6"/>
  <c r="P5504" i="6"/>
  <c r="P5503" i="6"/>
  <c r="P5502" i="6"/>
  <c r="P5501" i="6"/>
  <c r="P5500" i="6"/>
  <c r="P5499" i="6"/>
  <c r="P5498" i="6"/>
  <c r="P5497" i="6"/>
  <c r="P5496" i="6"/>
  <c r="P5495" i="6"/>
  <c r="P5494" i="6"/>
  <c r="P5493" i="6"/>
  <c r="P5492" i="6"/>
  <c r="P5491" i="6"/>
  <c r="P5490" i="6"/>
  <c r="P5489" i="6"/>
  <c r="P5488" i="6"/>
  <c r="P5487" i="6"/>
  <c r="P5486" i="6"/>
  <c r="P5485" i="6"/>
  <c r="P5484" i="6"/>
  <c r="P5483" i="6"/>
  <c r="P5482" i="6"/>
  <c r="P5481" i="6"/>
  <c r="P5480" i="6"/>
  <c r="P5479" i="6"/>
  <c r="P5478" i="6"/>
  <c r="P5477" i="6"/>
  <c r="P5476" i="6"/>
  <c r="P5475" i="6"/>
  <c r="P5474" i="6"/>
  <c r="P5473" i="6"/>
  <c r="P5472" i="6"/>
  <c r="P5471" i="6"/>
  <c r="P5470" i="6"/>
  <c r="P5469" i="6"/>
  <c r="P5468" i="6"/>
  <c r="P5467" i="6"/>
  <c r="P5466" i="6"/>
  <c r="P5465" i="6"/>
  <c r="P5464" i="6"/>
  <c r="P5463" i="6"/>
  <c r="P5462" i="6"/>
  <c r="P5461" i="6"/>
  <c r="P5460" i="6"/>
  <c r="P5459" i="6"/>
  <c r="P5458" i="6"/>
  <c r="P5457" i="6"/>
  <c r="P5456" i="6"/>
  <c r="P5455" i="6"/>
  <c r="P5454" i="6"/>
  <c r="P5453" i="6"/>
  <c r="P5452" i="6"/>
  <c r="P5451" i="6"/>
  <c r="P5450" i="6"/>
  <c r="P5449" i="6"/>
  <c r="P5448" i="6"/>
  <c r="P5447" i="6"/>
  <c r="P5446" i="6"/>
  <c r="P5445" i="6"/>
  <c r="P5444" i="6"/>
  <c r="P5443" i="6"/>
  <c r="P5442" i="6"/>
  <c r="P5441" i="6"/>
  <c r="P5440" i="6"/>
  <c r="P5439" i="6"/>
  <c r="P5438" i="6"/>
  <c r="P5437" i="6"/>
  <c r="P5436" i="6"/>
  <c r="P5435" i="6"/>
  <c r="P5434" i="6"/>
  <c r="P5433" i="6"/>
  <c r="P5432" i="6"/>
  <c r="P5431" i="6"/>
  <c r="P5430" i="6"/>
  <c r="P5429" i="6"/>
  <c r="P5428" i="6"/>
  <c r="P5427" i="6"/>
  <c r="P5426" i="6"/>
  <c r="P5425" i="6"/>
  <c r="P5424" i="6"/>
  <c r="P5423" i="6"/>
  <c r="P5422" i="6"/>
  <c r="P5421" i="6"/>
  <c r="P5420" i="6"/>
  <c r="P5419" i="6"/>
  <c r="P5418" i="6"/>
  <c r="P5417" i="6"/>
  <c r="P5416" i="6"/>
  <c r="P5415" i="6"/>
  <c r="P5414" i="6"/>
  <c r="P5413" i="6"/>
  <c r="P5412" i="6"/>
  <c r="P5411" i="6"/>
  <c r="P5410" i="6"/>
  <c r="P5409" i="6"/>
  <c r="P5408" i="6"/>
  <c r="P5407" i="6"/>
  <c r="P5406" i="6"/>
  <c r="P5405" i="6"/>
  <c r="P5404" i="6"/>
  <c r="P5403" i="6"/>
  <c r="P5402" i="6"/>
  <c r="P5401" i="6"/>
  <c r="P5400" i="6"/>
  <c r="P5399" i="6"/>
  <c r="P5398" i="6"/>
  <c r="P5397" i="6"/>
  <c r="P5396" i="6"/>
  <c r="P5395" i="6"/>
  <c r="P5394" i="6"/>
  <c r="P5393" i="6"/>
  <c r="P5392" i="6"/>
  <c r="P5391" i="6"/>
  <c r="P5390" i="6"/>
  <c r="P5389" i="6"/>
  <c r="P5388" i="6"/>
  <c r="P5387" i="6"/>
  <c r="P5386" i="6"/>
  <c r="P5385" i="6"/>
  <c r="P5384" i="6"/>
  <c r="P5383" i="6"/>
  <c r="P5382" i="6"/>
  <c r="P5381" i="6"/>
  <c r="P5380" i="6"/>
  <c r="P5379" i="6"/>
  <c r="P5378" i="6"/>
  <c r="P5377" i="6"/>
  <c r="P5376" i="6"/>
  <c r="P5375" i="6"/>
  <c r="P5374" i="6"/>
  <c r="P5373" i="6"/>
  <c r="P5372" i="6"/>
  <c r="P5371" i="6"/>
  <c r="P5370" i="6"/>
  <c r="P5369" i="6"/>
  <c r="P5368" i="6"/>
  <c r="P5367" i="6"/>
  <c r="P5366" i="6"/>
  <c r="P5365" i="6"/>
  <c r="P5364" i="6"/>
  <c r="P5363" i="6"/>
  <c r="P5362" i="6"/>
  <c r="P5361" i="6"/>
  <c r="P5360" i="6"/>
  <c r="P5359" i="6"/>
  <c r="P5358" i="6"/>
  <c r="P5357" i="6"/>
  <c r="P5356" i="6"/>
  <c r="P5355" i="6"/>
  <c r="P5354" i="6"/>
  <c r="P5353" i="6"/>
  <c r="P5352" i="6"/>
  <c r="P5351" i="6"/>
  <c r="P5350" i="6"/>
  <c r="P5349" i="6"/>
  <c r="P5348" i="6"/>
  <c r="P5347" i="6"/>
  <c r="P5346" i="6"/>
  <c r="P5345" i="6"/>
  <c r="P5344" i="6"/>
  <c r="P5343" i="6"/>
  <c r="P5342" i="6"/>
  <c r="P5341" i="6"/>
  <c r="P5340" i="6"/>
  <c r="P5339" i="6"/>
  <c r="P5338" i="6"/>
  <c r="P5337" i="6"/>
  <c r="P5336" i="6"/>
  <c r="P5335" i="6"/>
  <c r="P5334" i="6"/>
  <c r="P5333" i="6"/>
  <c r="P5332" i="6"/>
  <c r="P5331" i="6"/>
  <c r="P5330" i="6"/>
  <c r="P5329" i="6"/>
  <c r="P5328" i="6"/>
  <c r="P5327" i="6"/>
  <c r="P5326" i="6"/>
  <c r="P5325" i="6"/>
  <c r="P5324" i="6"/>
  <c r="P5323" i="6"/>
  <c r="P5322" i="6"/>
  <c r="P5321" i="6"/>
  <c r="P5320" i="6"/>
  <c r="P5319" i="6"/>
  <c r="P5318" i="6"/>
  <c r="P5317" i="6"/>
  <c r="P5316" i="6"/>
  <c r="P5315" i="6"/>
  <c r="P5314" i="6"/>
  <c r="P5313" i="6"/>
  <c r="P5312" i="6"/>
  <c r="P5311" i="6"/>
  <c r="P5310" i="6"/>
  <c r="P5309" i="6"/>
  <c r="P5308" i="6"/>
  <c r="P5307" i="6"/>
  <c r="P5306" i="6"/>
  <c r="P5305" i="6"/>
  <c r="P5304" i="6"/>
  <c r="P5303" i="6"/>
  <c r="P5302" i="6"/>
  <c r="P5301" i="6"/>
  <c r="P5300" i="6"/>
  <c r="P5299" i="6"/>
  <c r="P5298" i="6"/>
  <c r="P5297" i="6"/>
  <c r="P5296" i="6"/>
  <c r="P5295" i="6"/>
  <c r="P5294" i="6"/>
  <c r="P5293" i="6"/>
  <c r="P5292" i="6"/>
  <c r="P5291" i="6"/>
  <c r="P5290" i="6"/>
  <c r="P5289" i="6"/>
  <c r="P5288" i="6"/>
  <c r="P5287" i="6"/>
  <c r="P5286" i="6"/>
  <c r="P5285" i="6"/>
  <c r="P5284" i="6"/>
  <c r="P5283" i="6"/>
  <c r="P5282" i="6"/>
  <c r="P5281" i="6"/>
  <c r="P5280" i="6"/>
  <c r="P5279" i="6"/>
  <c r="P5278" i="6"/>
  <c r="P5277" i="6"/>
  <c r="P5276" i="6"/>
  <c r="P5275" i="6"/>
  <c r="P5274" i="6"/>
  <c r="P5273" i="6"/>
  <c r="P5272" i="6"/>
  <c r="P5271" i="6"/>
  <c r="P5270" i="6"/>
  <c r="P5269" i="6"/>
  <c r="P5268" i="6"/>
  <c r="P5267" i="6"/>
  <c r="P5266" i="6"/>
  <c r="P5265" i="6"/>
  <c r="P5264" i="6"/>
  <c r="P5263" i="6"/>
  <c r="P5262" i="6"/>
  <c r="P5261" i="6"/>
  <c r="P5260" i="6"/>
  <c r="P5259" i="6"/>
  <c r="P5258" i="6"/>
  <c r="P5257" i="6"/>
  <c r="P5256" i="6"/>
  <c r="P5255" i="6"/>
  <c r="P5254" i="6"/>
  <c r="P5253" i="6"/>
  <c r="P5252" i="6"/>
  <c r="P5251" i="6"/>
  <c r="P5250" i="6"/>
  <c r="P5249" i="6"/>
  <c r="P5248" i="6"/>
  <c r="P5247" i="6"/>
  <c r="P5246" i="6"/>
  <c r="P5245" i="6"/>
  <c r="P5244" i="6"/>
  <c r="P5243" i="6"/>
  <c r="P5242" i="6"/>
  <c r="P5241" i="6"/>
  <c r="P5240" i="6"/>
  <c r="P5239" i="6"/>
  <c r="P5238" i="6"/>
  <c r="P5237" i="6"/>
  <c r="P5236" i="6"/>
  <c r="P5235" i="6"/>
  <c r="P5234" i="6"/>
  <c r="P5233" i="6"/>
  <c r="P5232" i="6"/>
  <c r="P5231" i="6"/>
  <c r="P5230" i="6"/>
  <c r="P5229" i="6"/>
  <c r="P5228" i="6"/>
  <c r="P5227" i="6"/>
  <c r="P5226" i="6"/>
  <c r="P5225" i="6"/>
  <c r="P5224" i="6"/>
  <c r="P5223" i="6"/>
  <c r="P5222" i="6"/>
  <c r="P5221" i="6"/>
  <c r="P5220" i="6"/>
  <c r="P5219" i="6"/>
  <c r="P5218" i="6"/>
  <c r="P5217" i="6"/>
  <c r="P5216" i="6"/>
  <c r="P5215" i="6"/>
  <c r="P5214" i="6"/>
  <c r="P5213" i="6"/>
  <c r="P5212" i="6"/>
  <c r="P5211" i="6"/>
  <c r="P5210" i="6"/>
  <c r="P5209" i="6"/>
  <c r="P5208" i="6"/>
  <c r="P5207" i="6"/>
  <c r="P5206" i="6"/>
  <c r="P5205" i="6"/>
  <c r="P5204" i="6"/>
  <c r="P5203" i="6"/>
  <c r="P5202" i="6"/>
  <c r="P5201" i="6"/>
  <c r="P5200" i="6"/>
  <c r="P5199" i="6"/>
  <c r="P5198" i="6"/>
  <c r="P5197" i="6"/>
  <c r="P5196" i="6"/>
  <c r="P5195" i="6"/>
  <c r="P5194" i="6"/>
  <c r="P5193" i="6"/>
  <c r="P5192" i="6"/>
  <c r="P5191" i="6"/>
  <c r="P5190" i="6"/>
  <c r="P5189" i="6"/>
  <c r="P5188" i="6"/>
  <c r="P5187" i="6"/>
  <c r="P5186" i="6"/>
  <c r="P5185" i="6"/>
  <c r="P5184" i="6"/>
  <c r="P5183" i="6"/>
  <c r="P5182" i="6"/>
  <c r="P5181" i="6"/>
  <c r="P5180" i="6"/>
  <c r="P5179" i="6"/>
  <c r="P5178" i="6"/>
  <c r="P5177" i="6"/>
  <c r="P5176" i="6"/>
  <c r="P5175" i="6"/>
  <c r="P5174" i="6"/>
  <c r="P5173" i="6"/>
  <c r="P5172" i="6"/>
  <c r="P5171" i="6"/>
  <c r="P5170" i="6"/>
  <c r="P5169" i="6"/>
  <c r="P5168" i="6"/>
  <c r="P5167" i="6"/>
  <c r="P5166" i="6"/>
  <c r="P5165" i="6"/>
  <c r="P5164" i="6"/>
  <c r="P5163" i="6"/>
  <c r="P5162" i="6"/>
  <c r="P5161" i="6"/>
  <c r="P5160" i="6"/>
  <c r="P5159" i="6"/>
  <c r="P5158" i="6"/>
  <c r="P5157" i="6"/>
  <c r="P5156" i="6"/>
  <c r="P5155" i="6"/>
  <c r="P5154" i="6"/>
  <c r="P5153" i="6"/>
  <c r="P5152" i="6"/>
  <c r="P5151" i="6"/>
  <c r="P5150" i="6"/>
  <c r="P5149" i="6"/>
  <c r="P5148" i="6"/>
  <c r="P5147" i="6"/>
  <c r="P5146" i="6"/>
  <c r="P5145" i="6"/>
  <c r="P5144" i="6"/>
  <c r="P5143" i="6"/>
  <c r="P5142" i="6"/>
  <c r="P5141" i="6"/>
  <c r="P5140" i="6"/>
  <c r="P5139" i="6"/>
  <c r="P5138" i="6"/>
  <c r="P5137" i="6"/>
  <c r="P5136" i="6"/>
  <c r="P5135" i="6"/>
  <c r="P5134" i="6"/>
  <c r="P5133" i="6"/>
  <c r="P5132" i="6"/>
  <c r="P5131" i="6"/>
  <c r="P5130" i="6"/>
  <c r="P5129" i="6"/>
  <c r="P5128" i="6"/>
  <c r="P5127" i="6"/>
  <c r="P5126" i="6"/>
  <c r="P5125" i="6"/>
  <c r="P5124" i="6"/>
  <c r="P5123" i="6"/>
  <c r="P5122" i="6"/>
  <c r="P5121" i="6"/>
  <c r="P5120" i="6"/>
  <c r="P5119" i="6"/>
  <c r="P5118" i="6"/>
  <c r="P5117" i="6"/>
  <c r="P5116" i="6"/>
  <c r="P5115" i="6"/>
  <c r="P5114" i="6"/>
  <c r="P5113" i="6"/>
  <c r="P5112" i="6"/>
  <c r="P5111" i="6"/>
  <c r="P5110" i="6"/>
  <c r="P5109" i="6"/>
  <c r="P5108" i="6"/>
  <c r="P5107" i="6"/>
  <c r="P5106" i="6"/>
  <c r="P5105" i="6"/>
  <c r="P5104" i="6"/>
  <c r="P5103" i="6"/>
  <c r="P5102" i="6"/>
  <c r="P5101" i="6"/>
  <c r="P5100" i="6"/>
  <c r="P5099" i="6"/>
  <c r="P5098" i="6"/>
  <c r="P5097" i="6"/>
  <c r="P5096" i="6"/>
  <c r="P5095" i="6"/>
  <c r="P5094" i="6"/>
  <c r="P5093" i="6"/>
  <c r="P5092" i="6"/>
  <c r="P5091" i="6"/>
  <c r="P5090" i="6"/>
  <c r="P5089" i="6"/>
  <c r="P5088" i="6"/>
  <c r="P5087" i="6"/>
  <c r="P5086" i="6"/>
  <c r="P5085" i="6"/>
  <c r="P5084" i="6"/>
  <c r="P5083" i="6"/>
  <c r="P5082" i="6"/>
  <c r="P5081" i="6"/>
  <c r="P5080" i="6"/>
  <c r="P5079" i="6"/>
  <c r="P5078" i="6"/>
  <c r="P5077" i="6"/>
  <c r="P5076" i="6"/>
  <c r="P5075" i="6"/>
  <c r="P5074" i="6"/>
  <c r="P5073" i="6"/>
  <c r="P5072" i="6"/>
  <c r="P5071" i="6"/>
  <c r="P5070" i="6"/>
  <c r="P5069" i="6"/>
  <c r="P5068" i="6"/>
  <c r="P5067" i="6"/>
  <c r="P5066" i="6"/>
  <c r="P5065" i="6"/>
  <c r="P5064" i="6"/>
  <c r="P5063" i="6"/>
  <c r="P5062" i="6"/>
  <c r="P5061" i="6"/>
  <c r="P5060" i="6"/>
  <c r="P5059" i="6"/>
  <c r="P5058" i="6"/>
  <c r="P5057" i="6"/>
  <c r="P5056" i="6"/>
  <c r="P5055" i="6"/>
  <c r="P5054" i="6"/>
  <c r="P5053" i="6"/>
  <c r="P5052" i="6"/>
  <c r="P5051" i="6"/>
  <c r="P5050" i="6"/>
  <c r="P5049" i="6"/>
  <c r="P5048" i="6"/>
  <c r="P5047" i="6"/>
  <c r="P5046" i="6"/>
  <c r="P5045" i="6"/>
  <c r="P5044" i="6"/>
  <c r="P5043" i="6"/>
  <c r="P5042" i="6"/>
  <c r="P5041" i="6"/>
  <c r="P5040" i="6"/>
  <c r="P5039" i="6"/>
  <c r="P5038" i="6"/>
  <c r="P5037" i="6"/>
  <c r="P5036" i="6"/>
  <c r="P5035" i="6"/>
  <c r="P5034" i="6"/>
  <c r="P5033" i="6"/>
  <c r="P5032" i="6"/>
  <c r="P5031" i="6"/>
  <c r="P5030" i="6"/>
  <c r="P5029" i="6"/>
  <c r="P5028" i="6"/>
  <c r="P5027" i="6"/>
  <c r="P5026" i="6"/>
  <c r="P5025" i="6"/>
  <c r="P5024" i="6"/>
  <c r="P5023" i="6"/>
  <c r="P5022" i="6"/>
  <c r="P5021" i="6"/>
  <c r="P5020" i="6"/>
  <c r="P5019" i="6"/>
  <c r="P5018" i="6"/>
  <c r="P5017" i="6"/>
  <c r="P5016" i="6"/>
  <c r="P5015" i="6"/>
  <c r="P5014" i="6"/>
  <c r="P5013" i="6"/>
  <c r="P5012" i="6"/>
  <c r="P5011" i="6"/>
  <c r="P5010" i="6"/>
  <c r="P5009" i="6"/>
  <c r="P5008" i="6"/>
  <c r="P5007" i="6"/>
  <c r="P5006" i="6"/>
  <c r="P5005" i="6"/>
  <c r="P5004" i="6"/>
  <c r="P5003" i="6"/>
  <c r="P5002" i="6"/>
  <c r="P5001" i="6"/>
  <c r="P5000" i="6"/>
  <c r="P4999" i="6"/>
  <c r="P4998" i="6"/>
  <c r="P4997" i="6"/>
  <c r="P4996" i="6"/>
  <c r="P4995" i="6"/>
  <c r="P4994" i="6"/>
  <c r="P4993" i="6"/>
  <c r="P4992" i="6"/>
  <c r="P4991" i="6"/>
  <c r="P4990" i="6"/>
  <c r="P4989" i="6"/>
  <c r="P4988" i="6"/>
  <c r="P4987" i="6"/>
  <c r="P4986" i="6"/>
  <c r="P4985" i="6"/>
  <c r="P4984" i="6"/>
  <c r="P4983" i="6"/>
  <c r="P4982" i="6"/>
  <c r="P4981" i="6"/>
  <c r="P4980" i="6"/>
  <c r="P4979" i="6"/>
  <c r="P4978" i="6"/>
  <c r="P4977" i="6"/>
  <c r="P4976" i="6"/>
  <c r="P4975" i="6"/>
  <c r="P4974" i="6"/>
  <c r="P4973" i="6"/>
  <c r="P4972" i="6"/>
  <c r="P4971" i="6"/>
  <c r="P4970" i="6"/>
  <c r="P4969" i="6"/>
  <c r="P4968" i="6"/>
  <c r="P4967" i="6"/>
  <c r="P4966" i="6"/>
  <c r="P4965" i="6"/>
  <c r="P4964" i="6"/>
  <c r="P4963" i="6"/>
  <c r="P4962" i="6"/>
  <c r="P4961" i="6"/>
  <c r="P4960" i="6"/>
  <c r="P4959" i="6"/>
  <c r="P4958" i="6"/>
  <c r="P4957" i="6"/>
  <c r="P4956" i="6"/>
  <c r="P4955" i="6"/>
  <c r="P4954" i="6"/>
  <c r="P4953" i="6"/>
  <c r="P4952" i="6"/>
  <c r="P4951" i="6"/>
  <c r="P4950" i="6"/>
  <c r="P4949" i="6"/>
  <c r="P4948" i="6"/>
  <c r="P4947" i="6"/>
  <c r="P4946" i="6"/>
  <c r="P4945" i="6"/>
  <c r="P4944" i="6"/>
  <c r="P4943" i="6"/>
  <c r="P4942" i="6"/>
  <c r="P4941" i="6"/>
  <c r="P4940" i="6"/>
  <c r="P4939" i="6"/>
  <c r="P4938" i="6"/>
  <c r="P4937" i="6"/>
  <c r="P4936" i="6"/>
  <c r="P4935" i="6"/>
  <c r="P4934" i="6"/>
  <c r="P4933" i="6"/>
  <c r="P4932" i="6"/>
  <c r="P4931" i="6"/>
  <c r="P4930" i="6"/>
  <c r="P4929" i="6"/>
  <c r="P4928" i="6"/>
  <c r="P4927" i="6"/>
  <c r="P4926" i="6"/>
  <c r="P4925" i="6"/>
  <c r="P4924" i="6"/>
  <c r="P4923" i="6"/>
  <c r="P4922" i="6"/>
  <c r="P4921" i="6"/>
  <c r="P4920" i="6"/>
  <c r="P4919" i="6"/>
  <c r="P4918" i="6"/>
  <c r="P4917" i="6"/>
  <c r="P4916" i="6"/>
  <c r="P4915" i="6"/>
  <c r="P4914" i="6"/>
  <c r="P4913" i="6"/>
  <c r="P4912" i="6"/>
  <c r="P4911" i="6"/>
  <c r="P4910" i="6"/>
  <c r="P4909" i="6"/>
  <c r="P4908" i="6"/>
  <c r="P4907" i="6"/>
  <c r="P4906" i="6"/>
  <c r="P4905" i="6"/>
  <c r="P4904" i="6"/>
  <c r="P4903" i="6"/>
  <c r="P4902" i="6"/>
  <c r="P4901" i="6"/>
  <c r="P4900" i="6"/>
  <c r="P4899" i="6"/>
  <c r="P4898" i="6"/>
  <c r="P4897" i="6"/>
  <c r="P4896" i="6"/>
  <c r="P4895" i="6"/>
  <c r="P4894" i="6"/>
  <c r="P4893" i="6"/>
  <c r="P4892" i="6"/>
  <c r="P4891" i="6"/>
  <c r="P4890" i="6"/>
  <c r="P4889" i="6"/>
  <c r="P4888" i="6"/>
  <c r="P4887" i="6"/>
  <c r="P4886" i="6"/>
  <c r="P4885" i="6"/>
  <c r="P4884" i="6"/>
  <c r="P4883" i="6"/>
  <c r="P4882" i="6"/>
  <c r="P4881" i="6"/>
  <c r="P4880" i="6"/>
  <c r="P4879" i="6"/>
  <c r="P4878" i="6"/>
  <c r="P4877" i="6"/>
  <c r="P4876" i="6"/>
  <c r="P4875" i="6"/>
  <c r="P4874" i="6"/>
  <c r="P4873" i="6"/>
  <c r="P4872" i="6"/>
  <c r="P4871" i="6"/>
  <c r="P4870" i="6"/>
  <c r="P4869" i="6"/>
  <c r="P4868" i="6"/>
  <c r="P4867" i="6"/>
  <c r="P4866" i="6"/>
  <c r="P4865" i="6"/>
  <c r="P4864" i="6"/>
  <c r="P4863" i="6"/>
  <c r="P4862" i="6"/>
  <c r="P4861" i="6"/>
  <c r="P4860" i="6"/>
  <c r="P4859" i="6"/>
  <c r="P4858" i="6"/>
  <c r="P4857" i="6"/>
  <c r="P4856" i="6"/>
  <c r="P4855" i="6"/>
  <c r="P4854" i="6"/>
  <c r="P4853" i="6"/>
  <c r="P4852" i="6"/>
  <c r="P4851" i="6"/>
  <c r="P4850" i="6"/>
  <c r="P4849" i="6"/>
  <c r="P4848" i="6"/>
  <c r="P4847" i="6"/>
  <c r="P4846" i="6"/>
  <c r="P4845" i="6"/>
  <c r="P4844" i="6"/>
  <c r="P4843" i="6"/>
  <c r="P4842" i="6"/>
  <c r="P4841" i="6"/>
  <c r="P4840" i="6"/>
  <c r="P4839" i="6"/>
  <c r="P4838" i="6"/>
  <c r="P4837" i="6"/>
  <c r="P4836" i="6"/>
  <c r="P4835" i="6"/>
  <c r="P4834" i="6"/>
  <c r="P4833" i="6"/>
  <c r="P4832" i="6"/>
  <c r="P4831" i="6"/>
  <c r="P4830" i="6"/>
  <c r="P4829" i="6"/>
  <c r="P4828" i="6"/>
  <c r="P4827" i="6"/>
  <c r="P4826" i="6"/>
  <c r="P4825" i="6"/>
  <c r="P4824" i="6"/>
  <c r="P4823" i="6"/>
  <c r="P4822" i="6"/>
  <c r="P4821" i="6"/>
  <c r="P4820" i="6"/>
  <c r="P4819" i="6"/>
  <c r="P4818" i="6"/>
  <c r="P4817" i="6"/>
  <c r="P4816" i="6"/>
  <c r="P4815" i="6"/>
  <c r="P4814" i="6"/>
  <c r="P4813" i="6"/>
  <c r="P4812" i="6"/>
  <c r="P4811" i="6"/>
  <c r="P4810" i="6"/>
  <c r="P4809" i="6"/>
  <c r="P4808" i="6"/>
  <c r="P4807" i="6"/>
  <c r="P4806" i="6"/>
  <c r="P4805" i="6"/>
  <c r="P4804" i="6"/>
  <c r="P4803" i="6"/>
  <c r="P4802" i="6"/>
  <c r="P4801" i="6"/>
  <c r="P4800" i="6"/>
  <c r="P4799" i="6"/>
  <c r="P4798" i="6"/>
  <c r="P4797" i="6"/>
  <c r="P4796" i="6"/>
  <c r="P4795" i="6"/>
  <c r="P4794" i="6"/>
  <c r="P4793" i="6"/>
  <c r="P4792" i="6"/>
  <c r="P4791" i="6"/>
  <c r="P4790" i="6"/>
  <c r="P4789" i="6"/>
  <c r="P4788" i="6"/>
  <c r="P4787" i="6"/>
  <c r="P4786" i="6"/>
  <c r="P4785" i="6"/>
  <c r="P4784" i="6"/>
  <c r="P4783" i="6"/>
  <c r="P4782" i="6"/>
  <c r="P4781" i="6"/>
  <c r="P4780" i="6"/>
  <c r="P4779" i="6"/>
  <c r="P4778" i="6"/>
  <c r="P4777" i="6"/>
  <c r="P4776" i="6"/>
  <c r="P4775" i="6"/>
  <c r="P4774" i="6"/>
  <c r="P4773" i="6"/>
  <c r="P4772" i="6"/>
  <c r="P4771" i="6"/>
  <c r="P4770" i="6"/>
  <c r="P4769" i="6"/>
  <c r="P4768" i="6"/>
  <c r="P4767" i="6"/>
  <c r="P4766" i="6"/>
  <c r="P4765" i="6"/>
  <c r="P4764" i="6"/>
  <c r="P4763" i="6"/>
  <c r="P4762" i="6"/>
  <c r="P4761" i="6"/>
  <c r="P4760" i="6"/>
  <c r="P4759" i="6"/>
  <c r="P4758" i="6"/>
  <c r="P4757" i="6"/>
  <c r="P4756" i="6"/>
  <c r="P4755" i="6"/>
  <c r="P4754" i="6"/>
  <c r="P4753" i="6"/>
  <c r="P4752" i="6"/>
  <c r="P4751" i="6"/>
  <c r="P4750" i="6"/>
  <c r="P4749" i="6"/>
  <c r="P4748" i="6"/>
  <c r="P4747" i="6"/>
  <c r="P4746" i="6"/>
  <c r="P4745" i="6"/>
  <c r="P4744" i="6"/>
  <c r="P4743" i="6"/>
  <c r="P4742" i="6"/>
  <c r="P4741" i="6"/>
  <c r="P4740" i="6"/>
  <c r="P4739" i="6"/>
  <c r="P4738" i="6"/>
  <c r="P4737" i="6"/>
  <c r="P4736" i="6"/>
  <c r="P4735" i="6"/>
  <c r="P4734" i="6"/>
  <c r="P4733" i="6"/>
  <c r="P4732" i="6"/>
  <c r="P4731" i="6"/>
  <c r="P4730" i="6"/>
  <c r="P4729" i="6"/>
  <c r="P4728" i="6"/>
  <c r="P4727" i="6"/>
  <c r="P4726" i="6"/>
  <c r="P4725" i="6"/>
  <c r="P4724" i="6"/>
  <c r="P4723" i="6"/>
  <c r="P4722" i="6"/>
  <c r="P4721" i="6"/>
  <c r="P4720" i="6"/>
  <c r="P4719" i="6"/>
  <c r="P4718" i="6"/>
  <c r="P4717" i="6"/>
  <c r="P4716" i="6"/>
  <c r="P4715" i="6"/>
  <c r="P4714" i="6"/>
  <c r="P4713" i="6"/>
  <c r="P4712" i="6"/>
  <c r="P4711" i="6"/>
  <c r="P4710" i="6"/>
  <c r="P4709" i="6"/>
  <c r="P4708" i="6"/>
  <c r="P4707" i="6"/>
  <c r="P4706" i="6"/>
  <c r="P4705" i="6"/>
  <c r="P4704" i="6"/>
  <c r="P4703" i="6"/>
  <c r="P4702" i="6"/>
  <c r="P4701" i="6"/>
  <c r="P4700" i="6"/>
  <c r="P4699" i="6"/>
  <c r="P4698" i="6"/>
  <c r="P4697" i="6"/>
  <c r="P4696" i="6"/>
  <c r="P4695" i="6"/>
  <c r="P4694" i="6"/>
  <c r="P4693" i="6"/>
  <c r="P4692" i="6"/>
  <c r="P4691" i="6"/>
  <c r="P4690" i="6"/>
  <c r="P4689" i="6"/>
  <c r="P4688" i="6"/>
  <c r="P4687" i="6"/>
  <c r="P4686" i="6"/>
  <c r="P4685" i="6"/>
  <c r="P4684" i="6"/>
  <c r="P4683" i="6"/>
  <c r="P4682" i="6"/>
  <c r="P4681" i="6"/>
  <c r="P4680" i="6"/>
  <c r="P4679" i="6"/>
  <c r="P4678" i="6"/>
  <c r="P4677" i="6"/>
  <c r="P4676" i="6"/>
  <c r="P4675" i="6"/>
  <c r="P4674" i="6"/>
  <c r="P4673" i="6"/>
  <c r="P4672" i="6"/>
  <c r="P4671" i="6"/>
  <c r="P4670" i="6"/>
  <c r="P4669" i="6"/>
  <c r="P4668" i="6"/>
  <c r="P4667" i="6"/>
  <c r="P4666" i="6"/>
  <c r="P4665" i="6"/>
  <c r="P4664" i="6"/>
  <c r="P4663" i="6"/>
  <c r="P4662" i="6"/>
  <c r="P4661" i="6"/>
  <c r="P4660" i="6"/>
  <c r="P4659" i="6"/>
  <c r="P4658" i="6"/>
  <c r="P4657" i="6"/>
  <c r="P4656" i="6"/>
  <c r="P4655" i="6"/>
  <c r="P4654" i="6"/>
  <c r="P4653" i="6"/>
  <c r="P4652" i="6"/>
  <c r="P4651" i="6"/>
  <c r="P4650" i="6"/>
  <c r="P4649" i="6"/>
  <c r="P4648" i="6"/>
  <c r="P4647" i="6"/>
  <c r="P4646" i="6"/>
  <c r="P4645" i="6"/>
  <c r="P4644" i="6"/>
  <c r="P4643" i="6"/>
  <c r="P4642" i="6"/>
  <c r="P4641" i="6"/>
  <c r="P4640" i="6"/>
  <c r="P4639" i="6"/>
  <c r="P4638" i="6"/>
  <c r="P4637" i="6"/>
  <c r="P4636" i="6"/>
  <c r="P4635" i="6"/>
  <c r="P4634" i="6"/>
  <c r="P4633" i="6"/>
  <c r="P4632" i="6"/>
  <c r="P4631" i="6"/>
  <c r="P4630" i="6"/>
  <c r="P4629" i="6"/>
  <c r="P4628" i="6"/>
  <c r="P4627" i="6"/>
  <c r="P4626" i="6"/>
  <c r="P4625" i="6"/>
  <c r="P4624" i="6"/>
  <c r="P4623" i="6"/>
  <c r="P4622" i="6"/>
  <c r="P4621" i="6"/>
  <c r="P4620" i="6"/>
  <c r="P4619" i="6"/>
  <c r="P4618" i="6"/>
  <c r="P4617" i="6"/>
  <c r="P4616" i="6"/>
  <c r="P4615" i="6"/>
  <c r="P4614" i="6"/>
  <c r="P4613" i="6"/>
  <c r="P4612" i="6"/>
  <c r="P4611" i="6"/>
  <c r="P4610" i="6"/>
  <c r="P4609" i="6"/>
  <c r="P4608" i="6"/>
  <c r="P4607" i="6"/>
  <c r="P4606" i="6"/>
  <c r="P4605" i="6"/>
  <c r="P4604" i="6"/>
  <c r="P4603" i="6"/>
  <c r="P4602" i="6"/>
  <c r="P4601" i="6"/>
  <c r="P4600" i="6"/>
  <c r="P4599" i="6"/>
  <c r="P4598" i="6"/>
  <c r="P4597" i="6"/>
  <c r="P4596" i="6"/>
  <c r="P4595" i="6"/>
  <c r="P4594" i="6"/>
  <c r="P4593" i="6"/>
  <c r="P4592" i="6"/>
  <c r="P4591" i="6"/>
  <c r="P4590" i="6"/>
  <c r="P4589" i="6"/>
  <c r="P4588" i="6"/>
  <c r="P4587" i="6"/>
  <c r="P4586" i="6"/>
  <c r="P4585" i="6"/>
  <c r="P4584" i="6"/>
  <c r="P4583" i="6"/>
  <c r="P4582" i="6"/>
  <c r="P4581" i="6"/>
  <c r="P4580" i="6"/>
  <c r="P4579" i="6"/>
  <c r="P4578" i="6"/>
  <c r="P4577" i="6"/>
  <c r="P4576" i="6"/>
  <c r="P4575" i="6"/>
  <c r="P4574" i="6"/>
  <c r="P4573" i="6"/>
  <c r="P4572" i="6"/>
  <c r="P4571" i="6"/>
  <c r="P4570" i="6"/>
  <c r="P4569" i="6"/>
  <c r="P4568" i="6"/>
  <c r="P4567" i="6"/>
  <c r="P4566" i="6"/>
  <c r="P4565" i="6"/>
  <c r="P4564" i="6"/>
  <c r="P4563" i="6"/>
  <c r="P4562" i="6"/>
  <c r="P4561" i="6"/>
  <c r="P4560" i="6"/>
  <c r="P4559" i="6"/>
  <c r="P4558" i="6"/>
  <c r="P4557" i="6"/>
  <c r="P4556" i="6"/>
  <c r="P4555" i="6"/>
  <c r="P4554" i="6"/>
  <c r="P4553" i="6"/>
  <c r="P4552" i="6"/>
  <c r="P4551" i="6"/>
  <c r="P4550" i="6"/>
  <c r="P4549" i="6"/>
  <c r="P4548" i="6"/>
  <c r="P4547" i="6"/>
  <c r="P4546" i="6"/>
  <c r="P4545" i="6"/>
  <c r="P4544" i="6"/>
  <c r="P4543" i="6"/>
  <c r="P4542" i="6"/>
  <c r="P4541" i="6"/>
  <c r="P4540" i="6"/>
  <c r="P4539" i="6"/>
  <c r="P4538" i="6"/>
  <c r="P4537" i="6"/>
  <c r="P4536" i="6"/>
  <c r="P4535" i="6"/>
  <c r="P4534" i="6"/>
  <c r="P4533" i="6"/>
  <c r="P4532" i="6"/>
  <c r="P4531" i="6"/>
  <c r="P4530" i="6"/>
  <c r="P4529" i="6"/>
  <c r="P4528" i="6"/>
  <c r="P4527" i="6"/>
  <c r="P4526" i="6"/>
  <c r="P4525" i="6"/>
  <c r="P4524" i="6"/>
  <c r="P4523" i="6"/>
  <c r="P4522" i="6"/>
  <c r="P4521" i="6"/>
  <c r="P4520" i="6"/>
  <c r="P4519" i="6"/>
  <c r="P4518" i="6"/>
  <c r="P4517" i="6"/>
  <c r="P4516" i="6"/>
  <c r="P4515" i="6"/>
  <c r="P4514" i="6"/>
  <c r="P4513" i="6"/>
  <c r="P4512" i="6"/>
  <c r="P4511" i="6"/>
  <c r="P4510" i="6"/>
  <c r="P4509" i="6"/>
  <c r="P4508" i="6"/>
  <c r="P4507" i="6"/>
  <c r="P4506" i="6"/>
  <c r="P4505" i="6"/>
  <c r="P4504" i="6"/>
  <c r="P4503" i="6"/>
  <c r="P4502" i="6"/>
  <c r="P4501" i="6"/>
  <c r="P4500" i="6"/>
  <c r="P4499" i="6"/>
  <c r="P4498" i="6"/>
  <c r="P4497" i="6"/>
  <c r="P4496" i="6"/>
  <c r="P4495" i="6"/>
  <c r="P4494" i="6"/>
  <c r="P4493" i="6"/>
  <c r="P4492" i="6"/>
  <c r="P4491" i="6"/>
  <c r="P4490" i="6"/>
  <c r="P4489" i="6"/>
  <c r="P4488" i="6"/>
  <c r="P4487" i="6"/>
  <c r="P4486" i="6"/>
  <c r="P4485" i="6"/>
  <c r="P4484" i="6"/>
  <c r="P4483" i="6"/>
  <c r="P4482" i="6"/>
  <c r="P4481" i="6"/>
  <c r="P4480" i="6"/>
  <c r="P4479" i="6"/>
  <c r="P4478" i="6"/>
  <c r="P4477" i="6"/>
  <c r="P4476" i="6"/>
  <c r="P4475" i="6"/>
  <c r="P4474" i="6"/>
  <c r="P4473" i="6"/>
  <c r="P4472" i="6"/>
  <c r="P4471" i="6"/>
  <c r="P4470" i="6"/>
  <c r="P4469" i="6"/>
  <c r="P4468" i="6"/>
  <c r="P4467" i="6"/>
  <c r="P4466" i="6"/>
  <c r="P4465" i="6"/>
  <c r="P4464" i="6"/>
  <c r="P4463" i="6"/>
  <c r="P4462" i="6"/>
  <c r="P4461" i="6"/>
  <c r="P4460" i="6"/>
  <c r="P4459" i="6"/>
  <c r="P4458" i="6"/>
  <c r="P4457" i="6"/>
  <c r="P4456" i="6"/>
  <c r="P4455" i="6"/>
  <c r="P4454" i="6"/>
  <c r="P4453" i="6"/>
  <c r="P4452" i="6"/>
  <c r="P4451" i="6"/>
  <c r="P4450" i="6"/>
  <c r="P4449" i="6"/>
  <c r="P4448" i="6"/>
  <c r="P4447" i="6"/>
  <c r="P4446" i="6"/>
  <c r="P4445" i="6"/>
  <c r="P4444" i="6"/>
  <c r="P4443" i="6"/>
  <c r="P4442" i="6"/>
  <c r="P4441" i="6"/>
  <c r="P4440" i="6"/>
  <c r="P4439" i="6"/>
  <c r="P4438" i="6"/>
  <c r="P4437" i="6"/>
  <c r="P4436" i="6"/>
  <c r="P4435" i="6"/>
  <c r="P4434" i="6"/>
  <c r="P4433" i="6"/>
  <c r="P4432" i="6"/>
  <c r="P4431" i="6"/>
  <c r="P4430" i="6"/>
  <c r="P4429" i="6"/>
  <c r="P4428" i="6"/>
  <c r="P4427" i="6"/>
  <c r="P4426" i="6"/>
  <c r="P4425" i="6"/>
  <c r="P4424" i="6"/>
  <c r="P4423" i="6"/>
  <c r="P4422" i="6"/>
  <c r="P4421" i="6"/>
  <c r="P4420" i="6"/>
  <c r="P4419" i="6"/>
  <c r="P4418" i="6"/>
  <c r="P4417" i="6"/>
  <c r="P4416" i="6"/>
  <c r="P4415" i="6"/>
  <c r="P4414" i="6"/>
  <c r="P4413" i="6"/>
  <c r="P4412" i="6"/>
  <c r="P4411" i="6"/>
  <c r="P4410" i="6"/>
  <c r="P4409" i="6"/>
  <c r="P4408" i="6"/>
  <c r="P4407" i="6"/>
  <c r="P4406" i="6"/>
  <c r="P4405" i="6"/>
  <c r="P4404" i="6"/>
  <c r="P4403" i="6"/>
  <c r="P4402" i="6"/>
  <c r="P4401" i="6"/>
  <c r="P4400" i="6"/>
  <c r="P4399" i="6"/>
  <c r="P4398" i="6"/>
  <c r="P4397" i="6"/>
  <c r="P4396" i="6"/>
  <c r="P4395" i="6"/>
  <c r="P4394" i="6"/>
  <c r="P4393" i="6"/>
  <c r="P4392" i="6"/>
  <c r="P4391" i="6"/>
  <c r="P4390" i="6"/>
  <c r="P4389" i="6"/>
  <c r="P4388" i="6"/>
  <c r="P4387" i="6"/>
  <c r="P4386" i="6"/>
  <c r="P4385" i="6"/>
  <c r="P4384" i="6"/>
  <c r="P4383" i="6"/>
  <c r="P4382" i="6"/>
  <c r="P4381" i="6"/>
  <c r="P4380" i="6"/>
  <c r="P4379" i="6"/>
  <c r="P4378" i="6"/>
  <c r="P4377" i="6"/>
  <c r="P4376" i="6"/>
  <c r="P4375" i="6"/>
  <c r="P4374" i="6"/>
  <c r="P4373" i="6"/>
  <c r="P4372" i="6"/>
  <c r="P4371" i="6"/>
  <c r="P4370" i="6"/>
  <c r="P4369" i="6"/>
  <c r="P4368" i="6"/>
  <c r="P4367" i="6"/>
  <c r="P4366" i="6"/>
  <c r="P4365" i="6"/>
  <c r="P4364" i="6"/>
  <c r="P4363" i="6"/>
  <c r="P4362" i="6"/>
  <c r="P4361" i="6"/>
  <c r="P4360" i="6"/>
  <c r="P4359" i="6"/>
  <c r="P4358" i="6"/>
  <c r="P4357" i="6"/>
  <c r="P4356" i="6"/>
  <c r="P4355" i="6"/>
  <c r="P4354" i="6"/>
  <c r="P4353" i="6"/>
  <c r="P4352" i="6"/>
  <c r="P4351" i="6"/>
  <c r="P4350" i="6"/>
  <c r="P4349" i="6"/>
  <c r="P4348" i="6"/>
  <c r="P4347" i="6"/>
  <c r="P4346" i="6"/>
  <c r="P4345" i="6"/>
  <c r="P4344" i="6"/>
  <c r="P4343" i="6"/>
  <c r="P4342" i="6"/>
  <c r="P4341" i="6"/>
  <c r="P4340" i="6"/>
  <c r="P4339" i="6"/>
  <c r="P4338" i="6"/>
  <c r="P4337" i="6"/>
  <c r="P4336" i="6"/>
  <c r="P4335" i="6"/>
  <c r="P4334" i="6"/>
  <c r="P4333" i="6"/>
  <c r="P4332" i="6"/>
  <c r="P4331" i="6"/>
  <c r="P4330" i="6"/>
  <c r="P4329" i="6"/>
  <c r="P4328" i="6"/>
  <c r="P4327" i="6"/>
  <c r="P4326" i="6"/>
  <c r="P4325" i="6"/>
  <c r="P4324" i="6"/>
  <c r="P4323" i="6"/>
  <c r="P4322" i="6"/>
  <c r="P4321" i="6"/>
  <c r="P4320" i="6"/>
  <c r="P4319" i="6"/>
  <c r="P4318" i="6"/>
  <c r="P4317" i="6"/>
  <c r="P4316" i="6"/>
  <c r="P4315" i="6"/>
  <c r="P4314" i="6"/>
  <c r="P4313" i="6"/>
  <c r="P4312" i="6"/>
  <c r="P4311" i="6"/>
  <c r="P4310" i="6"/>
  <c r="P4309" i="6"/>
  <c r="P4308" i="6"/>
  <c r="P4307" i="6"/>
  <c r="P4306" i="6"/>
  <c r="P4305" i="6"/>
  <c r="P4304" i="6"/>
  <c r="P4303" i="6"/>
  <c r="P4302" i="6"/>
  <c r="P4301" i="6"/>
  <c r="P4300" i="6"/>
  <c r="P4299" i="6"/>
  <c r="P4298" i="6"/>
  <c r="P4297" i="6"/>
  <c r="P4296" i="6"/>
  <c r="P4295" i="6"/>
  <c r="P4294" i="6"/>
  <c r="P4293" i="6"/>
  <c r="P4292" i="6"/>
  <c r="P4291" i="6"/>
  <c r="P4290" i="6"/>
  <c r="P4289" i="6"/>
  <c r="P4288" i="6"/>
  <c r="P4287" i="6"/>
  <c r="P4286" i="6"/>
  <c r="P4285" i="6"/>
  <c r="P4284" i="6"/>
  <c r="P4283" i="6"/>
  <c r="P4282" i="6"/>
  <c r="P4281" i="6"/>
  <c r="P4280" i="6"/>
  <c r="P4279" i="6"/>
  <c r="P4278" i="6"/>
  <c r="P4277" i="6"/>
  <c r="P4276" i="6"/>
  <c r="P4275" i="6"/>
  <c r="P4274" i="6"/>
  <c r="P4273" i="6"/>
  <c r="P4272" i="6"/>
  <c r="P4271" i="6"/>
  <c r="P4270" i="6"/>
  <c r="P4269" i="6"/>
  <c r="P4268" i="6"/>
  <c r="P4267" i="6"/>
  <c r="P4266" i="6"/>
  <c r="P4265" i="6"/>
  <c r="P4264" i="6"/>
  <c r="P4263" i="6"/>
  <c r="P4262" i="6"/>
  <c r="P4261" i="6"/>
  <c r="P4260" i="6"/>
  <c r="P4259" i="6"/>
  <c r="P4258" i="6"/>
  <c r="P4257" i="6"/>
  <c r="P4256" i="6"/>
  <c r="P4255" i="6"/>
  <c r="P4254" i="6"/>
  <c r="P4253" i="6"/>
  <c r="P4252" i="6"/>
  <c r="P4251" i="6"/>
  <c r="P4250" i="6"/>
  <c r="P4249" i="6"/>
  <c r="P4248" i="6"/>
  <c r="P4247" i="6"/>
  <c r="P4246" i="6"/>
  <c r="P4245" i="6"/>
  <c r="P4244" i="6"/>
  <c r="P4243" i="6"/>
  <c r="P4242" i="6"/>
  <c r="P4241" i="6"/>
  <c r="P4240" i="6"/>
  <c r="P4239" i="6"/>
  <c r="P4238" i="6"/>
  <c r="P4237" i="6"/>
  <c r="P4236" i="6"/>
  <c r="P4235" i="6"/>
  <c r="P4234" i="6"/>
  <c r="P4233" i="6"/>
  <c r="P4232" i="6"/>
  <c r="P4231" i="6"/>
  <c r="P4230" i="6"/>
  <c r="P4229" i="6"/>
  <c r="P4228" i="6"/>
  <c r="P4227" i="6"/>
  <c r="P4226" i="6"/>
  <c r="P4225" i="6"/>
  <c r="P4224" i="6"/>
  <c r="P4223" i="6"/>
  <c r="P4222" i="6"/>
  <c r="P4221" i="6"/>
  <c r="P4220" i="6"/>
  <c r="P4219" i="6"/>
  <c r="P4218" i="6"/>
  <c r="P4217" i="6"/>
  <c r="P4216" i="6"/>
  <c r="P4215" i="6"/>
  <c r="P4214" i="6"/>
  <c r="P4213" i="6"/>
  <c r="P4212" i="6"/>
  <c r="P4211" i="6"/>
  <c r="P4210" i="6"/>
  <c r="P4209" i="6"/>
  <c r="P4208" i="6"/>
  <c r="P4207" i="6"/>
  <c r="P4206" i="6"/>
  <c r="P4205" i="6"/>
  <c r="P4204" i="6"/>
  <c r="P4203" i="6"/>
  <c r="P4202" i="6"/>
  <c r="P4201" i="6"/>
  <c r="P4200" i="6"/>
  <c r="P4199" i="6"/>
  <c r="P4198" i="6"/>
  <c r="P4197" i="6"/>
  <c r="P4196" i="6"/>
  <c r="P4195" i="6"/>
  <c r="P4194" i="6"/>
  <c r="P4193" i="6"/>
  <c r="P4192" i="6"/>
  <c r="P4191" i="6"/>
  <c r="P4190" i="6"/>
  <c r="P4189" i="6"/>
  <c r="P4188" i="6"/>
  <c r="P4187" i="6"/>
  <c r="P4186" i="6"/>
  <c r="P4185" i="6"/>
  <c r="P4184" i="6"/>
  <c r="P4183" i="6"/>
  <c r="P4182" i="6"/>
  <c r="P4181" i="6"/>
  <c r="P4180" i="6"/>
  <c r="P4179" i="6"/>
  <c r="P4178" i="6"/>
  <c r="P4177" i="6"/>
  <c r="P4176" i="6"/>
  <c r="P4175" i="6"/>
  <c r="P4174" i="6"/>
  <c r="P4173" i="6"/>
  <c r="P4172" i="6"/>
  <c r="P4171" i="6"/>
  <c r="P4170" i="6"/>
  <c r="P4169" i="6"/>
  <c r="P4168" i="6"/>
  <c r="P4167" i="6"/>
  <c r="P4166" i="6"/>
  <c r="P4165" i="6"/>
  <c r="P4164" i="6"/>
  <c r="P4163" i="6"/>
  <c r="P4162" i="6"/>
  <c r="P4161" i="6"/>
  <c r="P4160" i="6"/>
  <c r="P4159" i="6"/>
  <c r="P4158" i="6"/>
  <c r="P4157" i="6"/>
  <c r="P4156" i="6"/>
  <c r="P4155" i="6"/>
  <c r="P4154" i="6"/>
  <c r="P4153" i="6"/>
  <c r="P4152" i="6"/>
  <c r="P4151" i="6"/>
  <c r="P4150" i="6"/>
  <c r="P4149" i="6"/>
  <c r="P4148" i="6"/>
  <c r="P4147" i="6"/>
  <c r="P4146" i="6"/>
  <c r="P4145" i="6"/>
  <c r="P4144" i="6"/>
  <c r="P4143" i="6"/>
  <c r="P4142" i="6"/>
  <c r="P4141" i="6"/>
  <c r="P4140" i="6"/>
  <c r="P4139" i="6"/>
  <c r="P4138" i="6"/>
  <c r="P4137" i="6"/>
  <c r="P4136" i="6"/>
  <c r="P4135" i="6"/>
  <c r="P4134" i="6"/>
  <c r="P4133" i="6"/>
  <c r="P4132" i="6"/>
  <c r="P4131" i="6"/>
  <c r="P4130" i="6"/>
  <c r="P4129" i="6"/>
  <c r="P4128" i="6"/>
  <c r="P4127" i="6"/>
  <c r="P4126" i="6"/>
  <c r="P4125" i="6"/>
  <c r="P4124" i="6"/>
  <c r="P4123" i="6"/>
  <c r="P4122" i="6"/>
  <c r="P4121" i="6"/>
  <c r="P4120" i="6"/>
  <c r="P4119" i="6"/>
  <c r="P4118" i="6"/>
  <c r="P4117" i="6"/>
  <c r="P4116" i="6"/>
  <c r="P4115" i="6"/>
  <c r="P4114" i="6"/>
  <c r="P4113" i="6"/>
  <c r="P4112" i="6"/>
  <c r="P4111" i="6"/>
  <c r="P4110" i="6"/>
  <c r="P4109" i="6"/>
  <c r="P4108" i="6"/>
  <c r="P4107" i="6"/>
  <c r="P4106" i="6"/>
  <c r="P4105" i="6"/>
  <c r="P4104" i="6"/>
  <c r="P4103" i="6"/>
  <c r="P4102" i="6"/>
  <c r="P4101" i="6"/>
  <c r="P4100" i="6"/>
  <c r="P4099" i="6"/>
  <c r="P4098" i="6"/>
  <c r="P4097" i="6"/>
  <c r="P4096" i="6"/>
  <c r="P4095" i="6"/>
  <c r="P4094" i="6"/>
  <c r="P4093" i="6"/>
  <c r="P4092" i="6"/>
  <c r="P4091" i="6"/>
  <c r="P4090" i="6"/>
  <c r="P4089" i="6"/>
  <c r="P4088" i="6"/>
  <c r="P4087" i="6"/>
  <c r="P4086" i="6"/>
  <c r="P4085" i="6"/>
  <c r="P4084" i="6"/>
  <c r="P4083" i="6"/>
  <c r="P4082" i="6"/>
  <c r="P4081" i="6"/>
  <c r="P4080" i="6"/>
  <c r="P4079" i="6"/>
  <c r="P4078" i="6"/>
  <c r="P4077" i="6"/>
  <c r="P4076" i="6"/>
  <c r="P4075" i="6"/>
  <c r="P4074" i="6"/>
  <c r="P4073" i="6"/>
  <c r="P4072" i="6"/>
  <c r="P4071" i="6"/>
  <c r="P4070" i="6"/>
  <c r="P4069" i="6"/>
  <c r="P4068" i="6"/>
  <c r="P4067" i="6"/>
  <c r="P4066" i="6"/>
  <c r="P4065" i="6"/>
  <c r="P4064" i="6"/>
  <c r="P4063" i="6"/>
  <c r="P4062" i="6"/>
  <c r="P4061" i="6"/>
  <c r="P4060" i="6"/>
  <c r="P4059" i="6"/>
  <c r="P4058" i="6"/>
  <c r="P4057" i="6"/>
  <c r="P4056" i="6"/>
  <c r="P4055" i="6"/>
  <c r="P4054" i="6"/>
  <c r="P4053" i="6"/>
  <c r="P4052" i="6"/>
  <c r="P4051" i="6"/>
  <c r="P4050" i="6"/>
  <c r="P4049" i="6"/>
  <c r="P4048" i="6"/>
  <c r="P4047" i="6"/>
  <c r="P4046" i="6"/>
  <c r="P4045" i="6"/>
  <c r="P4044" i="6"/>
  <c r="P4043" i="6"/>
  <c r="P4042" i="6"/>
  <c r="P4041" i="6"/>
  <c r="P4040" i="6"/>
  <c r="P4039" i="6"/>
  <c r="P4038" i="6"/>
  <c r="P4037" i="6"/>
  <c r="P4036" i="6"/>
  <c r="P4035" i="6"/>
  <c r="P4034" i="6"/>
  <c r="P4033" i="6"/>
  <c r="P4032" i="6"/>
  <c r="P4031" i="6"/>
  <c r="P4030" i="6"/>
  <c r="P4029" i="6"/>
  <c r="P4028" i="6"/>
  <c r="P4027" i="6"/>
  <c r="P4026" i="6"/>
  <c r="P4025" i="6"/>
  <c r="P4024" i="6"/>
  <c r="P4023" i="6"/>
  <c r="P4022" i="6"/>
  <c r="P4021" i="6"/>
  <c r="P4020" i="6"/>
  <c r="P4019" i="6"/>
  <c r="P4018" i="6"/>
  <c r="P4017" i="6"/>
  <c r="P4016" i="6"/>
  <c r="P4015" i="6"/>
  <c r="P4014" i="6"/>
  <c r="P4013" i="6"/>
  <c r="P4012" i="6"/>
  <c r="P4011" i="6"/>
  <c r="P4010" i="6"/>
  <c r="P4009" i="6"/>
  <c r="P4008" i="6"/>
  <c r="P4007" i="6"/>
  <c r="P4006" i="6"/>
  <c r="P4005" i="6"/>
  <c r="P4004" i="6"/>
  <c r="P4003" i="6"/>
  <c r="P4002" i="6"/>
  <c r="P4001" i="6"/>
  <c r="P4000" i="6"/>
  <c r="P3999" i="6"/>
  <c r="P3998" i="6"/>
  <c r="P3997" i="6"/>
  <c r="P3996" i="6"/>
  <c r="P3995" i="6"/>
  <c r="P3994" i="6"/>
  <c r="P3993" i="6"/>
  <c r="P3992" i="6"/>
  <c r="P3991" i="6"/>
  <c r="P3990" i="6"/>
  <c r="P3989" i="6"/>
  <c r="P3988" i="6"/>
  <c r="P3987" i="6"/>
  <c r="P3986" i="6"/>
  <c r="P3985" i="6"/>
  <c r="P3984" i="6"/>
  <c r="P3983" i="6"/>
  <c r="P3982" i="6"/>
  <c r="P3981" i="6"/>
  <c r="P3980" i="6"/>
  <c r="P3979" i="6"/>
  <c r="P3978" i="6"/>
  <c r="P3977" i="6"/>
  <c r="P3976" i="6"/>
  <c r="P3975" i="6"/>
  <c r="P3974" i="6"/>
  <c r="P3973" i="6"/>
  <c r="P3972" i="6"/>
  <c r="P3971" i="6"/>
  <c r="P3970" i="6"/>
  <c r="P3969" i="6"/>
  <c r="P3968" i="6"/>
  <c r="P3967" i="6"/>
  <c r="P3966" i="6"/>
  <c r="P3965" i="6"/>
  <c r="P3964" i="6"/>
  <c r="P3963" i="6"/>
  <c r="P3962" i="6"/>
  <c r="P3961" i="6"/>
  <c r="P3960" i="6"/>
  <c r="P3959" i="6"/>
  <c r="P3958" i="6"/>
  <c r="P3957" i="6"/>
  <c r="P3956" i="6"/>
  <c r="P3955" i="6"/>
  <c r="P3954" i="6"/>
  <c r="P3953" i="6"/>
  <c r="P3952" i="6"/>
  <c r="P3951" i="6"/>
  <c r="P3950" i="6"/>
  <c r="P3949" i="6"/>
  <c r="P3948" i="6"/>
  <c r="P3947" i="6"/>
  <c r="P3946" i="6"/>
  <c r="P3945" i="6"/>
  <c r="P3944" i="6"/>
  <c r="P3943" i="6"/>
  <c r="P3942" i="6"/>
  <c r="P3941" i="6"/>
  <c r="P3940" i="6"/>
  <c r="P3939" i="6"/>
  <c r="P3938" i="6"/>
  <c r="P3937" i="6"/>
  <c r="P3936" i="6"/>
  <c r="P3935" i="6"/>
  <c r="P3934" i="6"/>
  <c r="P3933" i="6"/>
  <c r="P3932" i="6"/>
  <c r="P3931" i="6"/>
  <c r="P3930" i="6"/>
  <c r="P3929" i="6"/>
  <c r="P3928" i="6"/>
  <c r="P3927" i="6"/>
  <c r="P3926" i="6"/>
  <c r="P3925" i="6"/>
  <c r="P3924" i="6"/>
  <c r="P3923" i="6"/>
  <c r="P3922" i="6"/>
  <c r="P3921" i="6"/>
  <c r="P3920" i="6"/>
  <c r="P3919" i="6"/>
  <c r="P3918" i="6"/>
  <c r="P3917" i="6"/>
  <c r="P3916" i="6"/>
  <c r="P3915" i="6"/>
  <c r="P3914" i="6"/>
  <c r="P3913" i="6"/>
  <c r="P3912" i="6"/>
  <c r="P3911" i="6"/>
  <c r="P3910" i="6"/>
  <c r="P3909" i="6"/>
  <c r="P3908" i="6"/>
  <c r="P3907" i="6"/>
  <c r="P3906" i="6"/>
  <c r="P3905" i="6"/>
  <c r="P3904" i="6"/>
  <c r="P3903" i="6"/>
  <c r="P3902" i="6"/>
  <c r="P3901" i="6"/>
  <c r="P3900" i="6"/>
  <c r="P3899" i="6"/>
  <c r="P3898" i="6"/>
  <c r="P3897" i="6"/>
  <c r="P3896" i="6"/>
  <c r="P3895" i="6"/>
  <c r="P3894" i="6"/>
  <c r="P3893" i="6"/>
  <c r="P3892" i="6"/>
  <c r="P3891" i="6"/>
  <c r="P3890" i="6"/>
  <c r="P3889" i="6"/>
  <c r="P3888" i="6"/>
  <c r="P3887" i="6"/>
  <c r="P3886" i="6"/>
  <c r="P3885" i="6"/>
  <c r="P3884" i="6"/>
  <c r="P3883" i="6"/>
  <c r="P3882" i="6"/>
  <c r="P3881" i="6"/>
  <c r="P3880" i="6"/>
  <c r="P3879" i="6"/>
  <c r="P3878" i="6"/>
  <c r="P3877" i="6"/>
  <c r="P3876" i="6"/>
  <c r="P3875" i="6"/>
  <c r="P3874" i="6"/>
  <c r="P3873" i="6"/>
  <c r="P3872" i="6"/>
  <c r="P3871" i="6"/>
  <c r="P3870" i="6"/>
  <c r="P3869" i="6"/>
  <c r="P3868" i="6"/>
  <c r="P3867" i="6"/>
  <c r="P3866" i="6"/>
  <c r="P3865" i="6"/>
  <c r="P3864" i="6"/>
  <c r="P3863" i="6"/>
  <c r="P3862" i="6"/>
  <c r="P3861" i="6"/>
  <c r="P3860" i="6"/>
  <c r="P3859" i="6"/>
  <c r="P3858" i="6"/>
  <c r="P3857" i="6"/>
  <c r="P3856" i="6"/>
  <c r="P3855" i="6"/>
  <c r="P3854" i="6"/>
  <c r="P3853" i="6"/>
  <c r="P3852" i="6"/>
  <c r="P3851" i="6"/>
  <c r="P3850" i="6"/>
  <c r="P3849" i="6"/>
  <c r="P3848" i="6"/>
  <c r="P3847" i="6"/>
  <c r="P3846" i="6"/>
  <c r="P3845" i="6"/>
  <c r="P3844" i="6"/>
  <c r="P3843" i="6"/>
  <c r="P3842" i="6"/>
  <c r="P3841" i="6"/>
  <c r="P3840" i="6"/>
  <c r="P3839" i="6"/>
  <c r="P3838" i="6"/>
  <c r="P3837" i="6"/>
  <c r="P3836" i="6"/>
  <c r="P3835" i="6"/>
  <c r="P3834" i="6"/>
  <c r="P3833" i="6"/>
  <c r="P3832" i="6"/>
  <c r="P3831" i="6"/>
  <c r="P3830" i="6"/>
  <c r="P3829" i="6"/>
  <c r="P3828" i="6"/>
  <c r="P3827" i="6"/>
  <c r="P3826" i="6"/>
  <c r="P3825" i="6"/>
  <c r="P3824" i="6"/>
  <c r="P3823" i="6"/>
  <c r="P3822" i="6"/>
  <c r="P3821" i="6"/>
  <c r="P3820" i="6"/>
  <c r="P3819" i="6"/>
  <c r="P3818" i="6"/>
  <c r="P3817" i="6"/>
  <c r="P3816" i="6"/>
  <c r="P3815" i="6"/>
  <c r="P3814" i="6"/>
  <c r="P3813" i="6"/>
  <c r="P3812" i="6"/>
  <c r="P3811" i="6"/>
  <c r="P3810" i="6"/>
  <c r="P3809" i="6"/>
  <c r="P3808" i="6"/>
  <c r="P3807" i="6"/>
  <c r="P3806" i="6"/>
  <c r="P3805" i="6"/>
  <c r="P3804" i="6"/>
  <c r="P3803" i="6"/>
  <c r="P3802" i="6"/>
  <c r="P3801" i="6"/>
  <c r="P3800" i="6"/>
  <c r="P3799" i="6"/>
  <c r="P3798" i="6"/>
  <c r="P3797" i="6"/>
  <c r="P3796" i="6"/>
  <c r="P3795" i="6"/>
  <c r="P3794" i="6"/>
  <c r="P3793" i="6"/>
  <c r="P3792" i="6"/>
  <c r="P3791" i="6"/>
  <c r="P3790" i="6"/>
  <c r="P3789" i="6"/>
  <c r="P3788" i="6"/>
  <c r="P3787" i="6"/>
  <c r="P3786" i="6"/>
  <c r="P3785" i="6"/>
  <c r="P3784" i="6"/>
  <c r="P3783" i="6"/>
  <c r="P3782" i="6"/>
  <c r="P3781" i="6"/>
  <c r="P3780" i="6"/>
  <c r="P3779" i="6"/>
  <c r="P3778" i="6"/>
  <c r="P3777" i="6"/>
  <c r="P3776" i="6"/>
  <c r="P3775" i="6"/>
  <c r="P3774" i="6"/>
  <c r="P3773" i="6"/>
  <c r="P3772" i="6"/>
  <c r="P3771" i="6"/>
  <c r="P3770" i="6"/>
  <c r="P3769" i="6"/>
  <c r="P3768" i="6"/>
  <c r="P3767" i="6"/>
  <c r="P3766" i="6"/>
  <c r="P3765" i="6"/>
  <c r="P3764" i="6"/>
  <c r="P3763" i="6"/>
  <c r="P3762" i="6"/>
  <c r="P3761" i="6"/>
  <c r="P3760" i="6"/>
  <c r="P3759" i="6"/>
  <c r="P3758" i="6"/>
  <c r="P3757" i="6"/>
  <c r="P3756" i="6"/>
  <c r="P3755" i="6"/>
  <c r="P3754" i="6"/>
  <c r="P3753" i="6"/>
  <c r="P3752" i="6"/>
  <c r="P3751" i="6"/>
  <c r="P3750" i="6"/>
  <c r="P3749" i="6"/>
  <c r="P3748" i="6"/>
  <c r="P3747" i="6"/>
  <c r="P3746" i="6"/>
  <c r="P3745" i="6"/>
  <c r="P3744" i="6"/>
  <c r="P3743" i="6"/>
  <c r="P3742" i="6"/>
  <c r="P3741" i="6"/>
  <c r="P3740" i="6"/>
  <c r="P3739" i="6"/>
  <c r="P3738" i="6"/>
  <c r="P3737" i="6"/>
  <c r="P3736" i="6"/>
  <c r="P3735" i="6"/>
  <c r="P3734" i="6"/>
  <c r="P3733" i="6"/>
  <c r="P3732" i="6"/>
  <c r="P3731" i="6"/>
  <c r="P3730" i="6"/>
  <c r="P3729" i="6"/>
  <c r="P3728" i="6"/>
  <c r="P3727" i="6"/>
  <c r="P3726" i="6"/>
  <c r="P3725" i="6"/>
  <c r="P3724" i="6"/>
  <c r="P3723" i="6"/>
  <c r="P3722" i="6"/>
  <c r="P3721" i="6"/>
  <c r="P3720" i="6"/>
  <c r="P3719" i="6"/>
  <c r="P3718" i="6"/>
  <c r="P3717" i="6"/>
  <c r="P3716" i="6"/>
  <c r="P3715" i="6"/>
  <c r="P3714" i="6"/>
  <c r="P3713" i="6"/>
  <c r="P3712" i="6"/>
  <c r="P3711" i="6"/>
  <c r="P3710" i="6"/>
  <c r="P3709" i="6"/>
  <c r="P3708" i="6"/>
  <c r="P3707" i="6"/>
  <c r="P3706" i="6"/>
  <c r="P3705" i="6"/>
  <c r="P3704" i="6"/>
  <c r="P3703" i="6"/>
  <c r="P3702" i="6"/>
  <c r="P3701" i="6"/>
  <c r="P3700" i="6"/>
  <c r="P3699" i="6"/>
  <c r="P3698" i="6"/>
  <c r="P3697" i="6"/>
  <c r="P3696" i="6"/>
  <c r="P3695" i="6"/>
  <c r="P3694" i="6"/>
  <c r="P3693" i="6"/>
  <c r="P3692" i="6"/>
  <c r="P3691" i="6"/>
  <c r="P3690" i="6"/>
  <c r="P3689" i="6"/>
  <c r="P3688" i="6"/>
  <c r="P3687" i="6"/>
  <c r="P3686" i="6"/>
  <c r="P3685" i="6"/>
  <c r="P3684" i="6"/>
  <c r="P3683" i="6"/>
  <c r="P3682" i="6"/>
  <c r="P3681" i="6"/>
  <c r="P3680" i="6"/>
  <c r="P3679" i="6"/>
  <c r="P3678" i="6"/>
  <c r="P3677" i="6"/>
  <c r="P3676" i="6"/>
  <c r="P3675" i="6"/>
  <c r="P3674" i="6"/>
  <c r="P3673" i="6"/>
  <c r="P3672" i="6"/>
  <c r="P3671" i="6"/>
  <c r="P3670" i="6"/>
  <c r="P3669" i="6"/>
  <c r="P3668" i="6"/>
  <c r="P3667" i="6"/>
  <c r="P3666" i="6"/>
  <c r="P3665" i="6"/>
  <c r="P3664" i="6"/>
  <c r="P3663" i="6"/>
  <c r="P3662" i="6"/>
  <c r="P3661" i="6"/>
  <c r="P3660" i="6"/>
  <c r="P3659" i="6"/>
  <c r="P3658" i="6"/>
  <c r="P3657" i="6"/>
  <c r="P3656" i="6"/>
  <c r="P3655" i="6"/>
  <c r="P3654" i="6"/>
  <c r="P3653" i="6"/>
  <c r="P3652" i="6"/>
  <c r="P3651" i="6"/>
  <c r="P3650" i="6"/>
  <c r="P3649" i="6"/>
  <c r="P3648" i="6"/>
  <c r="P3647" i="6"/>
  <c r="P3646" i="6"/>
  <c r="P3645" i="6"/>
  <c r="P3644" i="6"/>
  <c r="P3643" i="6"/>
  <c r="P3642" i="6"/>
  <c r="P3641" i="6"/>
  <c r="P3640" i="6"/>
  <c r="P3639" i="6"/>
  <c r="P3638" i="6"/>
  <c r="P3637" i="6"/>
  <c r="P3636" i="6"/>
  <c r="P3635" i="6"/>
  <c r="P3634" i="6"/>
  <c r="P3633" i="6"/>
  <c r="P3632" i="6"/>
  <c r="P3631" i="6"/>
  <c r="P3630" i="6"/>
  <c r="P3629" i="6"/>
  <c r="P3628" i="6"/>
  <c r="P3627" i="6"/>
  <c r="P3626" i="6"/>
  <c r="P3625" i="6"/>
  <c r="P3624" i="6"/>
  <c r="P3623" i="6"/>
  <c r="P3622" i="6"/>
  <c r="P3621" i="6"/>
  <c r="P3620" i="6"/>
  <c r="P3619" i="6"/>
  <c r="P3618" i="6"/>
  <c r="P3617" i="6"/>
  <c r="P3616" i="6"/>
  <c r="P3615" i="6"/>
  <c r="P3614" i="6"/>
  <c r="P3613" i="6"/>
  <c r="P3612" i="6"/>
  <c r="P3611" i="6"/>
  <c r="P3610" i="6"/>
  <c r="P3609" i="6"/>
  <c r="P3608" i="6"/>
  <c r="P3607" i="6"/>
  <c r="P3606" i="6"/>
  <c r="P3605" i="6"/>
  <c r="P3604" i="6"/>
  <c r="P3603" i="6"/>
  <c r="P3602" i="6"/>
  <c r="P3601" i="6"/>
  <c r="P3600" i="6"/>
  <c r="P3599" i="6"/>
  <c r="P3598" i="6"/>
  <c r="P3597" i="6"/>
  <c r="P3596" i="6"/>
  <c r="P3595" i="6"/>
  <c r="P3594" i="6"/>
  <c r="P3593" i="6"/>
  <c r="P3592" i="6"/>
  <c r="P3591" i="6"/>
  <c r="P3590" i="6"/>
  <c r="P3589" i="6"/>
  <c r="P3588" i="6"/>
  <c r="P3587" i="6"/>
  <c r="P3586" i="6"/>
  <c r="P3585" i="6"/>
  <c r="P3584" i="6"/>
  <c r="P3583" i="6"/>
  <c r="P3582" i="6"/>
  <c r="P3581" i="6"/>
  <c r="P3580" i="6"/>
  <c r="P3579" i="6"/>
  <c r="P3578" i="6"/>
  <c r="P3577" i="6"/>
  <c r="P3576" i="6"/>
  <c r="P3575" i="6"/>
  <c r="P3574" i="6"/>
  <c r="P3573" i="6"/>
  <c r="P3572" i="6"/>
  <c r="P3571" i="6"/>
  <c r="P3570" i="6"/>
  <c r="P3569" i="6"/>
  <c r="P3568" i="6"/>
  <c r="P3567" i="6"/>
  <c r="P3566" i="6"/>
  <c r="P3565" i="6"/>
  <c r="P3564" i="6"/>
  <c r="P3563" i="6"/>
  <c r="P3562" i="6"/>
  <c r="P3561" i="6"/>
  <c r="P3560" i="6"/>
  <c r="P3559" i="6"/>
  <c r="P3558" i="6"/>
  <c r="P3557" i="6"/>
  <c r="P3556" i="6"/>
  <c r="P3555" i="6"/>
  <c r="P3554" i="6"/>
  <c r="P3553" i="6"/>
  <c r="P3552" i="6"/>
  <c r="P3551" i="6"/>
  <c r="P3550" i="6"/>
  <c r="P3549" i="6"/>
  <c r="P3548" i="6"/>
  <c r="P3547" i="6"/>
  <c r="P3546" i="6"/>
  <c r="P3545" i="6"/>
  <c r="P3544" i="6"/>
  <c r="P3543" i="6"/>
  <c r="P3542" i="6"/>
  <c r="P3541" i="6"/>
  <c r="P3540" i="6"/>
  <c r="P3539" i="6"/>
  <c r="P3538" i="6"/>
  <c r="P3537" i="6"/>
  <c r="P3536" i="6"/>
  <c r="P3535" i="6"/>
  <c r="P3534" i="6"/>
  <c r="P3533" i="6"/>
  <c r="P3532" i="6"/>
  <c r="P3531" i="6"/>
  <c r="P3530" i="6"/>
  <c r="P3529" i="6"/>
  <c r="P3528" i="6"/>
  <c r="P3527" i="6"/>
  <c r="P3526" i="6"/>
  <c r="P3525" i="6"/>
  <c r="P3524" i="6"/>
  <c r="P3523" i="6"/>
  <c r="P3522" i="6"/>
  <c r="P3521" i="6"/>
  <c r="P3520" i="6"/>
  <c r="P3519" i="6"/>
  <c r="P3518" i="6"/>
  <c r="P3517" i="6"/>
  <c r="P3516" i="6"/>
  <c r="P3515" i="6"/>
  <c r="P3514" i="6"/>
  <c r="P3513" i="6"/>
  <c r="P3512" i="6"/>
  <c r="P3511" i="6"/>
  <c r="P3510" i="6"/>
  <c r="P3509" i="6"/>
  <c r="P3508" i="6"/>
  <c r="P3507" i="6"/>
  <c r="P3506" i="6"/>
  <c r="P3505" i="6"/>
  <c r="P3504" i="6"/>
  <c r="P3503" i="6"/>
  <c r="P3502" i="6"/>
  <c r="P3501" i="6"/>
  <c r="P3500" i="6"/>
  <c r="P3499" i="6"/>
  <c r="P3498" i="6"/>
  <c r="P3497" i="6"/>
  <c r="P3496" i="6"/>
  <c r="P3495" i="6"/>
  <c r="P3494" i="6"/>
  <c r="P3493" i="6"/>
  <c r="P3492" i="6"/>
  <c r="P3491" i="6"/>
  <c r="P3490" i="6"/>
  <c r="P3489" i="6"/>
  <c r="P3488" i="6"/>
  <c r="P3487" i="6"/>
  <c r="P3486" i="6"/>
  <c r="P3485" i="6"/>
  <c r="P3484" i="6"/>
  <c r="P3483" i="6"/>
  <c r="P3482" i="6"/>
  <c r="P3481" i="6"/>
  <c r="P3480" i="6"/>
  <c r="P3479" i="6"/>
  <c r="P3478" i="6"/>
  <c r="P3477" i="6"/>
  <c r="P3476" i="6"/>
  <c r="P3475" i="6"/>
  <c r="P3474" i="6"/>
  <c r="P3473" i="6"/>
  <c r="P3472" i="6"/>
  <c r="P3471" i="6"/>
  <c r="P3470" i="6"/>
  <c r="P3469" i="6"/>
  <c r="P3468" i="6"/>
  <c r="P3467" i="6"/>
  <c r="P3466" i="6"/>
  <c r="P3465" i="6"/>
  <c r="P3464" i="6"/>
  <c r="P3463" i="6"/>
  <c r="P3462" i="6"/>
  <c r="P3461" i="6"/>
  <c r="P3460" i="6"/>
  <c r="P3459" i="6"/>
  <c r="P3458" i="6"/>
  <c r="P3457" i="6"/>
  <c r="P3456" i="6"/>
  <c r="P3455" i="6"/>
  <c r="P3454" i="6"/>
  <c r="P3453" i="6"/>
  <c r="P3452" i="6"/>
  <c r="P3451" i="6"/>
  <c r="P3450" i="6"/>
  <c r="P3449" i="6"/>
  <c r="P3448" i="6"/>
  <c r="P3447" i="6"/>
  <c r="P3446" i="6"/>
  <c r="P3445" i="6"/>
  <c r="P3444" i="6"/>
  <c r="P3443" i="6"/>
  <c r="P3442" i="6"/>
  <c r="P3441" i="6"/>
  <c r="P3440" i="6"/>
  <c r="P3439" i="6"/>
  <c r="P3438" i="6"/>
  <c r="P3437" i="6"/>
  <c r="P3436" i="6"/>
  <c r="P3435" i="6"/>
  <c r="P3434" i="6"/>
  <c r="P3433" i="6"/>
  <c r="P3432" i="6"/>
  <c r="P3431" i="6"/>
  <c r="P3430" i="6"/>
  <c r="P3429" i="6"/>
  <c r="P3428" i="6"/>
  <c r="P3427" i="6"/>
  <c r="P3426" i="6"/>
  <c r="P3425" i="6"/>
  <c r="P3424" i="6"/>
  <c r="P3423" i="6"/>
  <c r="P3422" i="6"/>
  <c r="P3421" i="6"/>
  <c r="P3420" i="6"/>
  <c r="P3419" i="6"/>
  <c r="P3418" i="6"/>
  <c r="P3417" i="6"/>
  <c r="P3416" i="6"/>
  <c r="P3415" i="6"/>
  <c r="P3414" i="6"/>
  <c r="P3413" i="6"/>
  <c r="P3412" i="6"/>
  <c r="P3411" i="6"/>
  <c r="P3410" i="6"/>
  <c r="P3409" i="6"/>
  <c r="P3408" i="6"/>
  <c r="P3407" i="6"/>
  <c r="P3406" i="6"/>
  <c r="P3405" i="6"/>
  <c r="P3404" i="6"/>
  <c r="P3403" i="6"/>
  <c r="P3402" i="6"/>
  <c r="P3401" i="6"/>
  <c r="P3400" i="6"/>
  <c r="P3399" i="6"/>
  <c r="P3398" i="6"/>
  <c r="P3397" i="6"/>
  <c r="P3396" i="6"/>
  <c r="P3395" i="6"/>
  <c r="P3394" i="6"/>
  <c r="P3393" i="6"/>
  <c r="P3392" i="6"/>
  <c r="P3391" i="6"/>
  <c r="P3390" i="6"/>
  <c r="P3389" i="6"/>
  <c r="P3388" i="6"/>
  <c r="P3387" i="6"/>
  <c r="P3386" i="6"/>
  <c r="P3385" i="6"/>
  <c r="P3384" i="6"/>
  <c r="P3383" i="6"/>
  <c r="P3382" i="6"/>
  <c r="P3381" i="6"/>
  <c r="P3380" i="6"/>
  <c r="P3379" i="6"/>
  <c r="P3378" i="6"/>
  <c r="P3377" i="6"/>
  <c r="P3376" i="6"/>
  <c r="P3375" i="6"/>
  <c r="P3374" i="6"/>
  <c r="P3373" i="6"/>
  <c r="P3372" i="6"/>
  <c r="P3371" i="6"/>
  <c r="P3370" i="6"/>
  <c r="P3369" i="6"/>
  <c r="P3368" i="6"/>
  <c r="P3367" i="6"/>
  <c r="P3366" i="6"/>
  <c r="P3365" i="6"/>
  <c r="P3364" i="6"/>
  <c r="P3363" i="6"/>
  <c r="P3362" i="6"/>
  <c r="P3361" i="6"/>
  <c r="P3360" i="6"/>
  <c r="P3359" i="6"/>
  <c r="P3358" i="6"/>
  <c r="P3357" i="6"/>
  <c r="P3356" i="6"/>
  <c r="P3355" i="6"/>
  <c r="P3354" i="6"/>
  <c r="P3353" i="6"/>
  <c r="P3352" i="6"/>
  <c r="P3351" i="6"/>
  <c r="P3350" i="6"/>
  <c r="P3349" i="6"/>
  <c r="P3348" i="6"/>
  <c r="P3347" i="6"/>
  <c r="P3346" i="6"/>
  <c r="P3345" i="6"/>
  <c r="P3344" i="6"/>
  <c r="P3343" i="6"/>
  <c r="P3342" i="6"/>
  <c r="P3341" i="6"/>
  <c r="P3340" i="6"/>
  <c r="P3339" i="6"/>
  <c r="P3338" i="6"/>
  <c r="P3337" i="6"/>
  <c r="P3336" i="6"/>
  <c r="P3335" i="6"/>
  <c r="P3334" i="6"/>
  <c r="P3333" i="6"/>
  <c r="P3332" i="6"/>
  <c r="P3331" i="6"/>
  <c r="P3330" i="6"/>
  <c r="P3329" i="6"/>
  <c r="P3328" i="6"/>
  <c r="P3327" i="6"/>
  <c r="P3326" i="6"/>
  <c r="P3325" i="6"/>
  <c r="P3324" i="6"/>
  <c r="P3323" i="6"/>
  <c r="P3322" i="6"/>
  <c r="P3321" i="6"/>
  <c r="P3320" i="6"/>
  <c r="P3319" i="6"/>
  <c r="P3318" i="6"/>
  <c r="P3317" i="6"/>
  <c r="P3316" i="6"/>
  <c r="P3315" i="6"/>
  <c r="P3314" i="6"/>
  <c r="P3313" i="6"/>
  <c r="P3312" i="6"/>
  <c r="P3311" i="6"/>
  <c r="P3310" i="6"/>
  <c r="P3309" i="6"/>
  <c r="P3308" i="6"/>
  <c r="P3307" i="6"/>
  <c r="P3306" i="6"/>
  <c r="P3305" i="6"/>
  <c r="P3304" i="6"/>
  <c r="P3303" i="6"/>
  <c r="P3302" i="6"/>
  <c r="P3301" i="6"/>
  <c r="P3300" i="6"/>
  <c r="P3299" i="6"/>
  <c r="P3298" i="6"/>
  <c r="P3297" i="6"/>
  <c r="P3296" i="6"/>
  <c r="P3295" i="6"/>
  <c r="P3294" i="6"/>
  <c r="P3293" i="6"/>
  <c r="P3292" i="6"/>
  <c r="P3291" i="6"/>
  <c r="P3290" i="6"/>
  <c r="P3289" i="6"/>
  <c r="P3288" i="6"/>
  <c r="P3287" i="6"/>
  <c r="P3286" i="6"/>
  <c r="P3285" i="6"/>
  <c r="P3284" i="6"/>
  <c r="P3283" i="6"/>
  <c r="P3282" i="6"/>
  <c r="P3281" i="6"/>
  <c r="P3280" i="6"/>
  <c r="P3279" i="6"/>
  <c r="P3278" i="6"/>
  <c r="P3277" i="6"/>
  <c r="P3276" i="6"/>
  <c r="P3275" i="6"/>
  <c r="P3274" i="6"/>
  <c r="P3273" i="6"/>
  <c r="P3272" i="6"/>
  <c r="P3271" i="6"/>
  <c r="P3270" i="6"/>
  <c r="P3269" i="6"/>
  <c r="P3268" i="6"/>
  <c r="P3267" i="6"/>
  <c r="P3266" i="6"/>
  <c r="P3265" i="6"/>
  <c r="P3264" i="6"/>
  <c r="P3263" i="6"/>
  <c r="P3262" i="6"/>
  <c r="P3261" i="6"/>
  <c r="P3260" i="6"/>
  <c r="P3259" i="6"/>
  <c r="P3258" i="6"/>
  <c r="P3257" i="6"/>
  <c r="P3256" i="6"/>
  <c r="P3255" i="6"/>
  <c r="P3254" i="6"/>
  <c r="P3253" i="6"/>
  <c r="P3252" i="6"/>
  <c r="P3251" i="6"/>
  <c r="P3250" i="6"/>
  <c r="P3249" i="6"/>
  <c r="P3248" i="6"/>
  <c r="P3247" i="6"/>
  <c r="P3246" i="6"/>
  <c r="P3245" i="6"/>
  <c r="P3244" i="6"/>
  <c r="P3243" i="6"/>
  <c r="P3242" i="6"/>
  <c r="P3241" i="6"/>
  <c r="P3240" i="6"/>
  <c r="P3239" i="6"/>
  <c r="P3238" i="6"/>
  <c r="P3237" i="6"/>
  <c r="P3236" i="6"/>
  <c r="P3235" i="6"/>
  <c r="P3234" i="6"/>
  <c r="P3233" i="6"/>
  <c r="P3232" i="6"/>
  <c r="P3231" i="6"/>
  <c r="P3230" i="6"/>
  <c r="P3229" i="6"/>
  <c r="P3228" i="6"/>
  <c r="P3227" i="6"/>
  <c r="P3226" i="6"/>
  <c r="P3225" i="6"/>
  <c r="P3224" i="6"/>
  <c r="P3223" i="6"/>
  <c r="P3222" i="6"/>
  <c r="P3221" i="6"/>
  <c r="P3220" i="6"/>
  <c r="P3219" i="6"/>
  <c r="P3218" i="6"/>
  <c r="P3217" i="6"/>
  <c r="P3216" i="6"/>
  <c r="P3215" i="6"/>
  <c r="P3214" i="6"/>
  <c r="P3213" i="6"/>
  <c r="P3212" i="6"/>
  <c r="P3211" i="6"/>
  <c r="P3210" i="6"/>
  <c r="P3209" i="6"/>
  <c r="P3208" i="6"/>
  <c r="P3207" i="6"/>
  <c r="P3206" i="6"/>
  <c r="P3205" i="6"/>
  <c r="P3204" i="6"/>
  <c r="P3203" i="6"/>
  <c r="P3202" i="6"/>
  <c r="P3201" i="6"/>
  <c r="P3200" i="6"/>
  <c r="P3199" i="6"/>
  <c r="P3198" i="6"/>
  <c r="P3197" i="6"/>
  <c r="P3196" i="6"/>
  <c r="P3195" i="6"/>
  <c r="P3194" i="6"/>
  <c r="P3193" i="6"/>
  <c r="P3192" i="6"/>
  <c r="P3191" i="6"/>
  <c r="P3190" i="6"/>
  <c r="P3189" i="6"/>
  <c r="P3188" i="6"/>
  <c r="P3187" i="6"/>
  <c r="P3186" i="6"/>
  <c r="P3185" i="6"/>
  <c r="P3184" i="6"/>
  <c r="P3183" i="6"/>
  <c r="P3182" i="6"/>
  <c r="P3181" i="6"/>
  <c r="P3180" i="6"/>
  <c r="P3179" i="6"/>
  <c r="P3178" i="6"/>
  <c r="P3177" i="6"/>
  <c r="P3176" i="6"/>
  <c r="P3175" i="6"/>
  <c r="P3174" i="6"/>
  <c r="P3173" i="6"/>
  <c r="P3172" i="6"/>
  <c r="P3171" i="6"/>
  <c r="P3170" i="6"/>
  <c r="P3169" i="6"/>
  <c r="P3168" i="6"/>
  <c r="P3167" i="6"/>
  <c r="P3166" i="6"/>
  <c r="P3165" i="6"/>
  <c r="P3164" i="6"/>
  <c r="P3163" i="6"/>
  <c r="P3162" i="6"/>
  <c r="P3161" i="6"/>
  <c r="P3160" i="6"/>
  <c r="P3159" i="6"/>
  <c r="P3158" i="6"/>
  <c r="P3157" i="6"/>
  <c r="P3156" i="6"/>
  <c r="P3155" i="6"/>
  <c r="P3154" i="6"/>
  <c r="P3153" i="6"/>
  <c r="P3152" i="6"/>
  <c r="P3151" i="6"/>
  <c r="P3150" i="6"/>
  <c r="P3149" i="6"/>
  <c r="P3148" i="6"/>
  <c r="P3147" i="6"/>
  <c r="P3146" i="6"/>
  <c r="P3145" i="6"/>
  <c r="P3144" i="6"/>
  <c r="P3143" i="6"/>
  <c r="P3142" i="6"/>
  <c r="P3141" i="6"/>
  <c r="P3140" i="6"/>
  <c r="P3139" i="6"/>
  <c r="P3138" i="6"/>
  <c r="P3137" i="6"/>
  <c r="P3136" i="6"/>
  <c r="P3135" i="6"/>
  <c r="P3134" i="6"/>
  <c r="P3133" i="6"/>
  <c r="P3132" i="6"/>
  <c r="P3131" i="6"/>
  <c r="P3130" i="6"/>
  <c r="P3129" i="6"/>
  <c r="P3128" i="6"/>
  <c r="P3127" i="6"/>
  <c r="P3126" i="6"/>
  <c r="P3125" i="6"/>
  <c r="P3124" i="6"/>
  <c r="P3123" i="6"/>
  <c r="P3122" i="6"/>
  <c r="P3121" i="6"/>
  <c r="P3120" i="6"/>
  <c r="P3119" i="6"/>
  <c r="P3118" i="6"/>
  <c r="P3117" i="6"/>
  <c r="P3116" i="6"/>
  <c r="P3115" i="6"/>
  <c r="P3114" i="6"/>
  <c r="P3113" i="6"/>
  <c r="P3112" i="6"/>
  <c r="P3111" i="6"/>
  <c r="P3110" i="6"/>
  <c r="P3109" i="6"/>
  <c r="P3108" i="6"/>
  <c r="P3107" i="6"/>
  <c r="P3106" i="6"/>
  <c r="P3105" i="6"/>
  <c r="P3104" i="6"/>
  <c r="P3103" i="6"/>
  <c r="P3102" i="6"/>
  <c r="P3101" i="6"/>
  <c r="P3100" i="6"/>
  <c r="P3099" i="6"/>
  <c r="P3098" i="6"/>
  <c r="P3097" i="6"/>
  <c r="P3096" i="6"/>
  <c r="P3095" i="6"/>
  <c r="P3094" i="6"/>
  <c r="P3093" i="6"/>
  <c r="P3092" i="6"/>
  <c r="P3091" i="6"/>
  <c r="P3090" i="6"/>
  <c r="P3089" i="6"/>
  <c r="P3088" i="6"/>
  <c r="P3087" i="6"/>
  <c r="P3086" i="6"/>
  <c r="P3085" i="6"/>
  <c r="P3084" i="6"/>
  <c r="P3083" i="6"/>
  <c r="P3082" i="6"/>
  <c r="P3081" i="6"/>
  <c r="P3080" i="6"/>
  <c r="P3079" i="6"/>
  <c r="P3078" i="6"/>
  <c r="P3077" i="6"/>
  <c r="P3076" i="6"/>
  <c r="P3075" i="6"/>
  <c r="P3074" i="6"/>
  <c r="P3073" i="6"/>
  <c r="P3072" i="6"/>
  <c r="P3071" i="6"/>
  <c r="P3070" i="6"/>
  <c r="P3069" i="6"/>
  <c r="P3068" i="6"/>
  <c r="P3067" i="6"/>
  <c r="P3066" i="6"/>
  <c r="P3065" i="6"/>
  <c r="P3064" i="6"/>
  <c r="P3063" i="6"/>
  <c r="P3062" i="6"/>
  <c r="P3061" i="6"/>
  <c r="P3060" i="6"/>
  <c r="P3059" i="6"/>
  <c r="P3058" i="6"/>
  <c r="P3057" i="6"/>
  <c r="P3056" i="6"/>
  <c r="P3055" i="6"/>
  <c r="P3054" i="6"/>
  <c r="P3053" i="6"/>
  <c r="P3052" i="6"/>
  <c r="P3051" i="6"/>
  <c r="P3050" i="6"/>
  <c r="P3049" i="6"/>
  <c r="P3048" i="6"/>
  <c r="P3047" i="6"/>
  <c r="P3046" i="6"/>
  <c r="P3045" i="6"/>
  <c r="P3044" i="6"/>
  <c r="P3043" i="6"/>
  <c r="P3042" i="6"/>
  <c r="P3041" i="6"/>
  <c r="P3040" i="6"/>
  <c r="P3039" i="6"/>
  <c r="P3038" i="6"/>
  <c r="P3037" i="6"/>
  <c r="P3036" i="6"/>
  <c r="P3035" i="6"/>
  <c r="P3034" i="6"/>
  <c r="P3033" i="6"/>
  <c r="P3032" i="6"/>
  <c r="P3031" i="6"/>
  <c r="P3030" i="6"/>
  <c r="P3029" i="6"/>
  <c r="P3028" i="6"/>
  <c r="P3027" i="6"/>
  <c r="P3026" i="6"/>
  <c r="P3025" i="6"/>
  <c r="P3024" i="6"/>
  <c r="P3023" i="6"/>
  <c r="P3022" i="6"/>
  <c r="P3021" i="6"/>
  <c r="P3020" i="6"/>
  <c r="P3019" i="6"/>
  <c r="P3018" i="6"/>
  <c r="P3017" i="6"/>
  <c r="P3016" i="6"/>
  <c r="P3015" i="6"/>
  <c r="P3014" i="6"/>
  <c r="P3013" i="6"/>
  <c r="P3012" i="6"/>
  <c r="P3011" i="6"/>
  <c r="P3010" i="6"/>
  <c r="P3009" i="6"/>
  <c r="P3008" i="6"/>
  <c r="P3007" i="6"/>
  <c r="P3006" i="6"/>
  <c r="P3005" i="6"/>
  <c r="P3004" i="6"/>
  <c r="P3003" i="6"/>
  <c r="P3002" i="6"/>
  <c r="P3001" i="6"/>
  <c r="P3000" i="6"/>
  <c r="P2999" i="6"/>
  <c r="P2998" i="6"/>
  <c r="P2997" i="6"/>
  <c r="P2996" i="6"/>
  <c r="P2995" i="6"/>
  <c r="P2994" i="6"/>
  <c r="P2993" i="6"/>
  <c r="P2992" i="6"/>
  <c r="P2991" i="6"/>
  <c r="P2990" i="6"/>
  <c r="P2989" i="6"/>
  <c r="P2988" i="6"/>
  <c r="P2987" i="6"/>
  <c r="P2986" i="6"/>
  <c r="P2985" i="6"/>
  <c r="P2984" i="6"/>
  <c r="P2983" i="6"/>
  <c r="P2982" i="6"/>
  <c r="P2981" i="6"/>
  <c r="P2980" i="6"/>
  <c r="P2979" i="6"/>
  <c r="P2978" i="6"/>
  <c r="P2977" i="6"/>
  <c r="P2976" i="6"/>
  <c r="P2975" i="6"/>
  <c r="P2974" i="6"/>
  <c r="P2973" i="6"/>
  <c r="P2972" i="6"/>
  <c r="P2971" i="6"/>
  <c r="P2970" i="6"/>
  <c r="P2969" i="6"/>
  <c r="P2968" i="6"/>
  <c r="P2967" i="6"/>
  <c r="P2966" i="6"/>
  <c r="P2965" i="6"/>
  <c r="P2964" i="6"/>
  <c r="P2963" i="6"/>
  <c r="P2962" i="6"/>
  <c r="P2961" i="6"/>
  <c r="P2960" i="6"/>
  <c r="P2959" i="6"/>
  <c r="P2958" i="6"/>
  <c r="P2957" i="6"/>
  <c r="P2956" i="6"/>
  <c r="P2955" i="6"/>
  <c r="P2954" i="6"/>
  <c r="P2953" i="6"/>
  <c r="P2952" i="6"/>
  <c r="P2951" i="6"/>
  <c r="P2950" i="6"/>
  <c r="P2949" i="6"/>
  <c r="P2948" i="6"/>
  <c r="P2947" i="6"/>
  <c r="P2946" i="6"/>
  <c r="P2945" i="6"/>
  <c r="P2944" i="6"/>
  <c r="P2943" i="6"/>
  <c r="P2942" i="6"/>
  <c r="P2941" i="6"/>
  <c r="P2940" i="6"/>
  <c r="P2939" i="6"/>
  <c r="P2938" i="6"/>
  <c r="P2937" i="6"/>
  <c r="P2936" i="6"/>
  <c r="P2935" i="6"/>
  <c r="P2934" i="6"/>
  <c r="P2933" i="6"/>
  <c r="P2932" i="6"/>
  <c r="P2931" i="6"/>
  <c r="P2930" i="6"/>
  <c r="P2929" i="6"/>
  <c r="P2928" i="6"/>
  <c r="P2927" i="6"/>
  <c r="P2926" i="6"/>
  <c r="P2925" i="6"/>
  <c r="P2924" i="6"/>
  <c r="P2923" i="6"/>
  <c r="P2922" i="6"/>
  <c r="P2921" i="6"/>
  <c r="P2920" i="6"/>
  <c r="P2919" i="6"/>
  <c r="P2918" i="6"/>
  <c r="P2917" i="6"/>
  <c r="P2916" i="6"/>
  <c r="P2915" i="6"/>
  <c r="P2914" i="6"/>
  <c r="P2913" i="6"/>
  <c r="P2912" i="6"/>
  <c r="P2911" i="6"/>
  <c r="P2910" i="6"/>
  <c r="P2909" i="6"/>
  <c r="P2908" i="6"/>
  <c r="P2907" i="6"/>
  <c r="P2906" i="6"/>
  <c r="P2905" i="6"/>
  <c r="P2904" i="6"/>
  <c r="P2903" i="6"/>
  <c r="P2902" i="6"/>
  <c r="P2901" i="6"/>
  <c r="P2900" i="6"/>
  <c r="P2899" i="6"/>
  <c r="P2898" i="6"/>
  <c r="P2897" i="6"/>
  <c r="P2896" i="6"/>
  <c r="P2895" i="6"/>
  <c r="P2894" i="6"/>
  <c r="P2893" i="6"/>
  <c r="P2892" i="6"/>
  <c r="P2891" i="6"/>
  <c r="P2890" i="6"/>
  <c r="P2889" i="6"/>
  <c r="P2888" i="6"/>
  <c r="P2887" i="6"/>
  <c r="P2886" i="6"/>
  <c r="P2885" i="6"/>
  <c r="P2884" i="6"/>
  <c r="P2883" i="6"/>
  <c r="P2882" i="6"/>
  <c r="P2881" i="6"/>
  <c r="P2880" i="6"/>
  <c r="P2879" i="6"/>
  <c r="P2878" i="6"/>
  <c r="P2877" i="6"/>
  <c r="P2876" i="6"/>
  <c r="P2875" i="6"/>
  <c r="P2874" i="6"/>
  <c r="P2873" i="6"/>
  <c r="P2872" i="6"/>
  <c r="P2871" i="6"/>
  <c r="P2870" i="6"/>
  <c r="P2869" i="6"/>
  <c r="P2868" i="6"/>
  <c r="P2867" i="6"/>
  <c r="P2866" i="6"/>
  <c r="P2865" i="6"/>
  <c r="P2864" i="6"/>
  <c r="P2863" i="6"/>
  <c r="P2862" i="6"/>
  <c r="P2861" i="6"/>
  <c r="P2860" i="6"/>
  <c r="P2859" i="6"/>
  <c r="P2858" i="6"/>
  <c r="P2857" i="6"/>
  <c r="P2856" i="6"/>
  <c r="P2855" i="6"/>
  <c r="P2854" i="6"/>
  <c r="P2853" i="6"/>
  <c r="P2852" i="6"/>
  <c r="P2851" i="6"/>
  <c r="P2850" i="6"/>
  <c r="P2849" i="6"/>
  <c r="P2848" i="6"/>
  <c r="P2847" i="6"/>
  <c r="P2846" i="6"/>
  <c r="P2845" i="6"/>
  <c r="P2844" i="6"/>
  <c r="P2843" i="6"/>
  <c r="P2842" i="6"/>
  <c r="P2841" i="6"/>
  <c r="P2840" i="6"/>
  <c r="P2839" i="6"/>
  <c r="P2838" i="6"/>
  <c r="P2837" i="6"/>
  <c r="P2836" i="6"/>
  <c r="P2835" i="6"/>
  <c r="P2834" i="6"/>
  <c r="P2833" i="6"/>
  <c r="P2832" i="6"/>
  <c r="P2831" i="6"/>
  <c r="P2830" i="6"/>
  <c r="P2829" i="6"/>
  <c r="P2828" i="6"/>
  <c r="P2827" i="6"/>
  <c r="P2826" i="6"/>
  <c r="P2825" i="6"/>
  <c r="P2824" i="6"/>
  <c r="P2823" i="6"/>
  <c r="P2822" i="6"/>
  <c r="P2821" i="6"/>
  <c r="P2820" i="6"/>
  <c r="P2819" i="6"/>
  <c r="P2818" i="6"/>
  <c r="P2817" i="6"/>
  <c r="P2816" i="6"/>
  <c r="P2815" i="6"/>
  <c r="P2814" i="6"/>
  <c r="P2813" i="6"/>
  <c r="P2812" i="6"/>
  <c r="P2811" i="6"/>
  <c r="P2810" i="6"/>
  <c r="P2809" i="6"/>
  <c r="P2808" i="6"/>
  <c r="P2807" i="6"/>
  <c r="P2806" i="6"/>
  <c r="P2805" i="6"/>
  <c r="P2804" i="6"/>
  <c r="P2803" i="6"/>
  <c r="P2802" i="6"/>
  <c r="P2801" i="6"/>
  <c r="P2800" i="6"/>
  <c r="P2799" i="6"/>
  <c r="P2798" i="6"/>
  <c r="P2797" i="6"/>
  <c r="P2796" i="6"/>
  <c r="P2795" i="6"/>
  <c r="P2794" i="6"/>
  <c r="P2793" i="6"/>
  <c r="P2792" i="6"/>
  <c r="P2791" i="6"/>
  <c r="P2790" i="6"/>
  <c r="P2789" i="6"/>
  <c r="P2788" i="6"/>
  <c r="P2787" i="6"/>
  <c r="P2786" i="6"/>
  <c r="P2785" i="6"/>
  <c r="P2784" i="6"/>
  <c r="P2783" i="6"/>
  <c r="P2782" i="6"/>
  <c r="P2781" i="6"/>
  <c r="P2780" i="6"/>
  <c r="P2779" i="6"/>
  <c r="P2778" i="6"/>
  <c r="P2777" i="6"/>
  <c r="P2776" i="6"/>
  <c r="P2775" i="6"/>
  <c r="P2774" i="6"/>
  <c r="P2773" i="6"/>
  <c r="P2772" i="6"/>
  <c r="P2771" i="6"/>
  <c r="P2770" i="6"/>
  <c r="P2769" i="6"/>
  <c r="P2768" i="6"/>
  <c r="P2767" i="6"/>
  <c r="P2766" i="6"/>
  <c r="P2765" i="6"/>
  <c r="P2764" i="6"/>
  <c r="P2763" i="6"/>
  <c r="P2762" i="6"/>
  <c r="P2761" i="6"/>
  <c r="P2760" i="6"/>
  <c r="P2759" i="6"/>
  <c r="P2758" i="6"/>
  <c r="P2757" i="6"/>
  <c r="P2756" i="6"/>
  <c r="P2755" i="6"/>
  <c r="P2754" i="6"/>
  <c r="P2753" i="6"/>
  <c r="P2752" i="6"/>
  <c r="P2751" i="6"/>
  <c r="P2750" i="6"/>
  <c r="P2749" i="6"/>
  <c r="P2748" i="6"/>
  <c r="P2747" i="6"/>
  <c r="P2746" i="6"/>
  <c r="P2745" i="6"/>
  <c r="P2744" i="6"/>
  <c r="P2743" i="6"/>
  <c r="P2742" i="6"/>
  <c r="P2741" i="6"/>
  <c r="P2740" i="6"/>
  <c r="P2739" i="6"/>
  <c r="P2738" i="6"/>
  <c r="P2737" i="6"/>
  <c r="P2736" i="6"/>
  <c r="P2735" i="6"/>
  <c r="P2734" i="6"/>
  <c r="P2733" i="6"/>
  <c r="P2732" i="6"/>
  <c r="P2731" i="6"/>
  <c r="P2730" i="6"/>
  <c r="P2729" i="6"/>
  <c r="P2728" i="6"/>
  <c r="P2727" i="6"/>
  <c r="P2726" i="6"/>
  <c r="P2725" i="6"/>
  <c r="P2724" i="6"/>
  <c r="P2723" i="6"/>
  <c r="P2722" i="6"/>
  <c r="P2721" i="6"/>
  <c r="P2720" i="6"/>
  <c r="P2719" i="6"/>
  <c r="P2718" i="6"/>
  <c r="P2717" i="6"/>
  <c r="P2716" i="6"/>
  <c r="P2715" i="6"/>
  <c r="P2714" i="6"/>
  <c r="P2713" i="6"/>
  <c r="P2712" i="6"/>
  <c r="P2711" i="6"/>
  <c r="P2710" i="6"/>
  <c r="P2709" i="6"/>
  <c r="P2708" i="6"/>
  <c r="P2707" i="6"/>
  <c r="P2706" i="6"/>
  <c r="P2705" i="6"/>
  <c r="P2704" i="6"/>
  <c r="P2703" i="6"/>
  <c r="P2702" i="6"/>
  <c r="P2701" i="6"/>
  <c r="P2700" i="6"/>
  <c r="P2699" i="6"/>
  <c r="P2698" i="6"/>
  <c r="P2697" i="6"/>
  <c r="P2696" i="6"/>
  <c r="P2695" i="6"/>
  <c r="P2694" i="6"/>
  <c r="P2693" i="6"/>
  <c r="P2692" i="6"/>
  <c r="P2691" i="6"/>
  <c r="P2690" i="6"/>
  <c r="P2689" i="6"/>
  <c r="P2688" i="6"/>
  <c r="P2687" i="6"/>
  <c r="P2686" i="6"/>
  <c r="P2685" i="6"/>
  <c r="P2684" i="6"/>
  <c r="P2683" i="6"/>
  <c r="P2682" i="6"/>
  <c r="P2681" i="6"/>
  <c r="P2680" i="6"/>
  <c r="P2679" i="6"/>
  <c r="P2678" i="6"/>
  <c r="P2677" i="6"/>
  <c r="P2676" i="6"/>
  <c r="P2675" i="6"/>
  <c r="P2674" i="6"/>
  <c r="P2673" i="6"/>
  <c r="P2672" i="6"/>
  <c r="P2671" i="6"/>
  <c r="P2670" i="6"/>
  <c r="P2669" i="6"/>
  <c r="P2668" i="6"/>
  <c r="P2667" i="6"/>
  <c r="P2666" i="6"/>
  <c r="P2665" i="6"/>
  <c r="P2664" i="6"/>
  <c r="P2663" i="6"/>
  <c r="P2662" i="6"/>
  <c r="P2661" i="6"/>
  <c r="P2660" i="6"/>
  <c r="P2659" i="6"/>
  <c r="P2658" i="6"/>
  <c r="P2657" i="6"/>
  <c r="P2656" i="6"/>
  <c r="P2655" i="6"/>
  <c r="P2654" i="6"/>
  <c r="P2653" i="6"/>
  <c r="P2652" i="6"/>
  <c r="P2651" i="6"/>
  <c r="P2650" i="6"/>
  <c r="P2649" i="6"/>
  <c r="P2648" i="6"/>
  <c r="P2647" i="6"/>
  <c r="P2646" i="6"/>
  <c r="P2645" i="6"/>
  <c r="P2644" i="6"/>
  <c r="P2643" i="6"/>
  <c r="P2642" i="6"/>
  <c r="P2641" i="6"/>
  <c r="P2640" i="6"/>
  <c r="P2639" i="6"/>
  <c r="P2638" i="6"/>
  <c r="P2637" i="6"/>
  <c r="P2636" i="6"/>
  <c r="P2635" i="6"/>
  <c r="P2634" i="6"/>
  <c r="P2633" i="6"/>
  <c r="P2632" i="6"/>
  <c r="P2631" i="6"/>
  <c r="P2630" i="6"/>
  <c r="P2629" i="6"/>
  <c r="P2628" i="6"/>
  <c r="P2627" i="6"/>
  <c r="P2626" i="6"/>
  <c r="P2625" i="6"/>
  <c r="P2624" i="6"/>
  <c r="P2623" i="6"/>
  <c r="P2622" i="6"/>
  <c r="P2621" i="6"/>
  <c r="P2620" i="6"/>
  <c r="P2619" i="6"/>
  <c r="P2618" i="6"/>
  <c r="P2617" i="6"/>
  <c r="P2616" i="6"/>
  <c r="P2615" i="6"/>
  <c r="P2614" i="6"/>
  <c r="P2613" i="6"/>
  <c r="P2612" i="6"/>
  <c r="P2611" i="6"/>
  <c r="P2610" i="6"/>
  <c r="P2609" i="6"/>
  <c r="P2608" i="6"/>
  <c r="P2607" i="6"/>
  <c r="P2606" i="6"/>
  <c r="P2605" i="6"/>
  <c r="P2604" i="6"/>
  <c r="P2603" i="6"/>
  <c r="P2602" i="6"/>
  <c r="P2601" i="6"/>
  <c r="P2600" i="6"/>
  <c r="P2599" i="6"/>
  <c r="P2598" i="6"/>
  <c r="P2597" i="6"/>
  <c r="P2596" i="6"/>
  <c r="P2595" i="6"/>
  <c r="P2594" i="6"/>
  <c r="P2593" i="6"/>
  <c r="P2592" i="6"/>
  <c r="P2591" i="6"/>
  <c r="P2590" i="6"/>
  <c r="P2589" i="6"/>
  <c r="P2588" i="6"/>
  <c r="P2587" i="6"/>
  <c r="P2586" i="6"/>
  <c r="P2585" i="6"/>
  <c r="P2584" i="6"/>
  <c r="P2583" i="6"/>
  <c r="P2582" i="6"/>
  <c r="P2581" i="6"/>
  <c r="P2580" i="6"/>
  <c r="P2579" i="6"/>
  <c r="P2578" i="6"/>
  <c r="P2577" i="6"/>
  <c r="P2576" i="6"/>
  <c r="P2575" i="6"/>
  <c r="P2574" i="6"/>
  <c r="P2573" i="6"/>
  <c r="P2572" i="6"/>
  <c r="P2571" i="6"/>
  <c r="P2570" i="6"/>
  <c r="P2569" i="6"/>
  <c r="P2568" i="6"/>
  <c r="P2567" i="6"/>
  <c r="P2566" i="6"/>
  <c r="P2565" i="6"/>
  <c r="P2564" i="6"/>
  <c r="P2563" i="6"/>
  <c r="P2562" i="6"/>
  <c r="P2561" i="6"/>
  <c r="P2560" i="6"/>
  <c r="P2559" i="6"/>
  <c r="P2558" i="6"/>
  <c r="P2557" i="6"/>
  <c r="P2556" i="6"/>
  <c r="P2555" i="6"/>
  <c r="P2554" i="6"/>
  <c r="P2553" i="6"/>
  <c r="P2552" i="6"/>
  <c r="P2551" i="6"/>
  <c r="P2550" i="6"/>
  <c r="P2549" i="6"/>
  <c r="P2548" i="6"/>
  <c r="P2547" i="6"/>
  <c r="P2546" i="6"/>
  <c r="P2545" i="6"/>
  <c r="P2544" i="6"/>
  <c r="P2543" i="6"/>
  <c r="P2542" i="6"/>
  <c r="P2541" i="6"/>
  <c r="P2540" i="6"/>
  <c r="P2539" i="6"/>
  <c r="P2538" i="6"/>
  <c r="P2537" i="6"/>
  <c r="P2536" i="6"/>
  <c r="P2535" i="6"/>
  <c r="P2534" i="6"/>
  <c r="P2533" i="6"/>
  <c r="P2532" i="6"/>
  <c r="P2531" i="6"/>
  <c r="P2530" i="6"/>
  <c r="P2529" i="6"/>
  <c r="P2528" i="6"/>
  <c r="P2527" i="6"/>
  <c r="P2526" i="6"/>
  <c r="P2525" i="6"/>
  <c r="P2524" i="6"/>
  <c r="P2523" i="6"/>
  <c r="P2522" i="6"/>
  <c r="P2521" i="6"/>
  <c r="P2520" i="6"/>
  <c r="P2519" i="6"/>
  <c r="P2518" i="6"/>
  <c r="P2517" i="6"/>
  <c r="P2516" i="6"/>
  <c r="P2515" i="6"/>
  <c r="P2514" i="6"/>
  <c r="P2513" i="6"/>
  <c r="P2512" i="6"/>
  <c r="P2511" i="6"/>
  <c r="P2510" i="6"/>
  <c r="P2509" i="6"/>
  <c r="P2508" i="6"/>
  <c r="P2507" i="6"/>
  <c r="P2506" i="6"/>
  <c r="P2505" i="6"/>
  <c r="P2504" i="6"/>
  <c r="P2503" i="6"/>
  <c r="P2502" i="6"/>
  <c r="P2501" i="6"/>
  <c r="P2500" i="6"/>
  <c r="P2499" i="6"/>
  <c r="P2498" i="6"/>
  <c r="P2497" i="6"/>
  <c r="P2496" i="6"/>
  <c r="P2495" i="6"/>
  <c r="P2494" i="6"/>
  <c r="P2493" i="6"/>
  <c r="P2492" i="6"/>
  <c r="P2491" i="6"/>
  <c r="P2490" i="6"/>
  <c r="P2489" i="6"/>
  <c r="P2488" i="6"/>
  <c r="P2487" i="6"/>
  <c r="P2486" i="6"/>
  <c r="P2485" i="6"/>
  <c r="P2484" i="6"/>
  <c r="P2483" i="6"/>
  <c r="P2482" i="6"/>
  <c r="P2481" i="6"/>
  <c r="P2480" i="6"/>
  <c r="P2479" i="6"/>
  <c r="P2478" i="6"/>
  <c r="P2477" i="6"/>
  <c r="P2476" i="6"/>
  <c r="P2475" i="6"/>
  <c r="P2474" i="6"/>
  <c r="P2473" i="6"/>
  <c r="P2472" i="6"/>
  <c r="P2471" i="6"/>
  <c r="P2470" i="6"/>
  <c r="P2469" i="6"/>
  <c r="P2468" i="6"/>
  <c r="P2467" i="6"/>
  <c r="P2466" i="6"/>
  <c r="P2465" i="6"/>
  <c r="P2464" i="6"/>
  <c r="P2463" i="6"/>
  <c r="P2462" i="6"/>
  <c r="P2461" i="6"/>
  <c r="P2460" i="6"/>
  <c r="P2459" i="6"/>
  <c r="P2458" i="6"/>
  <c r="P2457" i="6"/>
  <c r="P2456" i="6"/>
  <c r="P2455" i="6"/>
  <c r="P2454" i="6"/>
  <c r="P2453" i="6"/>
  <c r="P2452" i="6"/>
  <c r="P2451" i="6"/>
  <c r="P2450" i="6"/>
  <c r="P2449" i="6"/>
  <c r="P2448" i="6"/>
  <c r="P2447" i="6"/>
  <c r="P2446" i="6"/>
  <c r="P2445" i="6"/>
  <c r="P2444" i="6"/>
  <c r="P2443" i="6"/>
  <c r="P2442" i="6"/>
  <c r="P2441" i="6"/>
  <c r="P2440" i="6"/>
  <c r="P2439" i="6"/>
  <c r="P2438" i="6"/>
  <c r="P2437" i="6"/>
  <c r="P2436" i="6"/>
  <c r="P2435" i="6"/>
  <c r="P2434" i="6"/>
  <c r="P2433" i="6"/>
  <c r="P2432" i="6"/>
  <c r="P2431" i="6"/>
  <c r="P2430" i="6"/>
  <c r="P2429" i="6"/>
  <c r="P2428" i="6"/>
  <c r="P2427" i="6"/>
  <c r="P2426" i="6"/>
  <c r="P2425" i="6"/>
  <c r="P2424" i="6"/>
  <c r="P2423" i="6"/>
  <c r="P2422" i="6"/>
  <c r="P2421" i="6"/>
  <c r="P2420" i="6"/>
  <c r="P2419" i="6"/>
  <c r="P2418" i="6"/>
  <c r="P2417" i="6"/>
  <c r="P2416" i="6"/>
  <c r="P2415" i="6"/>
  <c r="P2414" i="6"/>
  <c r="P2413" i="6"/>
  <c r="P2412" i="6"/>
  <c r="P2411" i="6"/>
  <c r="P2410" i="6"/>
  <c r="P2409" i="6"/>
  <c r="P2408" i="6"/>
  <c r="P2407" i="6"/>
  <c r="P2406" i="6"/>
  <c r="P2405" i="6"/>
  <c r="P2404" i="6"/>
  <c r="P2403" i="6"/>
  <c r="P2402" i="6"/>
  <c r="P2401" i="6"/>
  <c r="P2400" i="6"/>
  <c r="P2399" i="6"/>
  <c r="P2398" i="6"/>
  <c r="P2397" i="6"/>
  <c r="P2396" i="6"/>
  <c r="P2395" i="6"/>
  <c r="P2394" i="6"/>
  <c r="P2393" i="6"/>
  <c r="P2392" i="6"/>
  <c r="P2391" i="6"/>
  <c r="P2390" i="6"/>
  <c r="P2389" i="6"/>
  <c r="P2388" i="6"/>
  <c r="P2387" i="6"/>
  <c r="P2386" i="6"/>
  <c r="P2385" i="6"/>
  <c r="P2384" i="6"/>
  <c r="P2383" i="6"/>
  <c r="P2382" i="6"/>
  <c r="P2381" i="6"/>
  <c r="P2380" i="6"/>
  <c r="P2379" i="6"/>
  <c r="P2378" i="6"/>
  <c r="P2377" i="6"/>
  <c r="P2376" i="6"/>
  <c r="P2375" i="6"/>
  <c r="P2374" i="6"/>
  <c r="P2373" i="6"/>
  <c r="P2372" i="6"/>
  <c r="P2371" i="6"/>
  <c r="P2370" i="6"/>
  <c r="P2369" i="6"/>
  <c r="P2368" i="6"/>
  <c r="P2367" i="6"/>
  <c r="P2366" i="6"/>
  <c r="P2365" i="6"/>
  <c r="P2364" i="6"/>
  <c r="P2363" i="6"/>
  <c r="P2362" i="6"/>
  <c r="P2361" i="6"/>
  <c r="P2360" i="6"/>
  <c r="P2359" i="6"/>
  <c r="P2358" i="6"/>
  <c r="P2357" i="6"/>
  <c r="P2356" i="6"/>
  <c r="P2355" i="6"/>
  <c r="P2354" i="6"/>
  <c r="P2353" i="6"/>
  <c r="P2352" i="6"/>
  <c r="P2351" i="6"/>
  <c r="P2350" i="6"/>
  <c r="P2349" i="6"/>
  <c r="P2348" i="6"/>
  <c r="P2347" i="6"/>
  <c r="P2346" i="6"/>
  <c r="P2345" i="6"/>
  <c r="P2344" i="6"/>
  <c r="P2343" i="6"/>
  <c r="P2342" i="6"/>
  <c r="P2341" i="6"/>
  <c r="P2340" i="6"/>
  <c r="P2339" i="6"/>
  <c r="P2338" i="6"/>
  <c r="P2337" i="6"/>
  <c r="P2336" i="6"/>
  <c r="P2335" i="6"/>
  <c r="P2334" i="6"/>
  <c r="P2333" i="6"/>
  <c r="P2332" i="6"/>
  <c r="P2331" i="6"/>
  <c r="P2330" i="6"/>
  <c r="P2329" i="6"/>
  <c r="P2328" i="6"/>
  <c r="P2327" i="6"/>
  <c r="P2326" i="6"/>
  <c r="P2325" i="6"/>
  <c r="P2324" i="6"/>
  <c r="P2323" i="6"/>
  <c r="P2322" i="6"/>
  <c r="P2321" i="6"/>
  <c r="P2320" i="6"/>
  <c r="P2319" i="6"/>
  <c r="P2318" i="6"/>
  <c r="P2317" i="6"/>
  <c r="P2316" i="6"/>
  <c r="P2315" i="6"/>
  <c r="P2314" i="6"/>
  <c r="P2313" i="6"/>
  <c r="P2312" i="6"/>
  <c r="P2311" i="6"/>
  <c r="P2310" i="6"/>
  <c r="P2309" i="6"/>
  <c r="P2308" i="6"/>
  <c r="P2307" i="6"/>
  <c r="P2306" i="6"/>
  <c r="P2305" i="6"/>
  <c r="P2304" i="6"/>
  <c r="P2303" i="6"/>
  <c r="P2302" i="6"/>
  <c r="P2301" i="6"/>
  <c r="P2300" i="6"/>
  <c r="P2299" i="6"/>
  <c r="P2298" i="6"/>
  <c r="P2297" i="6"/>
  <c r="P2296" i="6"/>
  <c r="P2295" i="6"/>
  <c r="P2294" i="6"/>
  <c r="P2293" i="6"/>
  <c r="P2292" i="6"/>
  <c r="P2291" i="6"/>
  <c r="P2290" i="6"/>
  <c r="P2289" i="6"/>
  <c r="P2288" i="6"/>
  <c r="P2287" i="6"/>
  <c r="P2286" i="6"/>
  <c r="P2285" i="6"/>
  <c r="P2284" i="6"/>
  <c r="P2283" i="6"/>
  <c r="P2282" i="6"/>
  <c r="P2281" i="6"/>
  <c r="P2280" i="6"/>
  <c r="P2279" i="6"/>
  <c r="P2278" i="6"/>
  <c r="P2277" i="6"/>
  <c r="P2276" i="6"/>
  <c r="P2275" i="6"/>
  <c r="P2274" i="6"/>
  <c r="P2273" i="6"/>
  <c r="P2272" i="6"/>
  <c r="P2271" i="6"/>
  <c r="P2270" i="6"/>
  <c r="P2269" i="6"/>
  <c r="P2268" i="6"/>
  <c r="P2267" i="6"/>
  <c r="P2266" i="6"/>
  <c r="P2265" i="6"/>
  <c r="P2264" i="6"/>
  <c r="P2263" i="6"/>
  <c r="P2262" i="6"/>
  <c r="P2261" i="6"/>
  <c r="P2260" i="6"/>
  <c r="P2259" i="6"/>
  <c r="P2258" i="6"/>
  <c r="P2257" i="6"/>
  <c r="P2256" i="6"/>
  <c r="P2255" i="6"/>
  <c r="P2254" i="6"/>
  <c r="P2253" i="6"/>
  <c r="P2252" i="6"/>
  <c r="P2251" i="6"/>
  <c r="P2250" i="6"/>
  <c r="P2249" i="6"/>
  <c r="P2248" i="6"/>
  <c r="P2247" i="6"/>
  <c r="P2246" i="6"/>
  <c r="P2245" i="6"/>
  <c r="P2244" i="6"/>
  <c r="P2243" i="6"/>
  <c r="P2242" i="6"/>
  <c r="P2241" i="6"/>
  <c r="P2240" i="6"/>
  <c r="P2239" i="6"/>
  <c r="P2238" i="6"/>
  <c r="P2237" i="6"/>
  <c r="P2236" i="6"/>
  <c r="P2235" i="6"/>
  <c r="P2234" i="6"/>
  <c r="P2233" i="6"/>
  <c r="P2232" i="6"/>
  <c r="P2231" i="6"/>
  <c r="P2230" i="6"/>
  <c r="P2229" i="6"/>
  <c r="P2228" i="6"/>
  <c r="P2227" i="6"/>
  <c r="P2226" i="6"/>
  <c r="P2225" i="6"/>
  <c r="P2224" i="6"/>
  <c r="P2223" i="6"/>
  <c r="P2222" i="6"/>
  <c r="P2221" i="6"/>
  <c r="P2220" i="6"/>
  <c r="P2219" i="6"/>
  <c r="P2218" i="6"/>
  <c r="P2217" i="6"/>
  <c r="P2216" i="6"/>
  <c r="P2215" i="6"/>
  <c r="P2214" i="6"/>
  <c r="P2213" i="6"/>
  <c r="P2212" i="6"/>
  <c r="P2211" i="6"/>
  <c r="P2210" i="6"/>
  <c r="P2209" i="6"/>
  <c r="P2208" i="6"/>
  <c r="P2207" i="6"/>
  <c r="P2206" i="6"/>
  <c r="P2205" i="6"/>
  <c r="P2204" i="6"/>
  <c r="P2203" i="6"/>
  <c r="P2202" i="6"/>
  <c r="P2201" i="6"/>
  <c r="P2200" i="6"/>
  <c r="P2199" i="6"/>
  <c r="P2198" i="6"/>
  <c r="P2197" i="6"/>
  <c r="P2196" i="6"/>
  <c r="P2195" i="6"/>
  <c r="P2194" i="6"/>
  <c r="P2193" i="6"/>
  <c r="P2192" i="6"/>
  <c r="P2191" i="6"/>
  <c r="P2190" i="6"/>
  <c r="P2189" i="6"/>
  <c r="P2188" i="6"/>
  <c r="P2187" i="6"/>
  <c r="P2186" i="6"/>
  <c r="P2185" i="6"/>
  <c r="P2184" i="6"/>
  <c r="P2183" i="6"/>
  <c r="P2182" i="6"/>
  <c r="P2181" i="6"/>
  <c r="P2180" i="6"/>
  <c r="P2179" i="6"/>
  <c r="P2178" i="6"/>
  <c r="P2177" i="6"/>
  <c r="P2176" i="6"/>
  <c r="P2175" i="6"/>
  <c r="P2174" i="6"/>
  <c r="P2173" i="6"/>
  <c r="P2172" i="6"/>
  <c r="P2171" i="6"/>
  <c r="P2170" i="6"/>
  <c r="P2169" i="6"/>
  <c r="P2168" i="6"/>
  <c r="P2167" i="6"/>
  <c r="P2166" i="6"/>
  <c r="P2165" i="6"/>
  <c r="P2164" i="6"/>
  <c r="P2163" i="6"/>
  <c r="P2162" i="6"/>
  <c r="P2161" i="6"/>
  <c r="P2160" i="6"/>
  <c r="P2159" i="6"/>
  <c r="P2158" i="6"/>
  <c r="P2157" i="6"/>
  <c r="P2156" i="6"/>
  <c r="P2155" i="6"/>
  <c r="P2154" i="6"/>
  <c r="P2153" i="6"/>
  <c r="P2152" i="6"/>
  <c r="P2151" i="6"/>
  <c r="P2150" i="6"/>
  <c r="P2149" i="6"/>
  <c r="P2148" i="6"/>
  <c r="P2147" i="6"/>
  <c r="P2146" i="6"/>
  <c r="P2145" i="6"/>
  <c r="P2144" i="6"/>
  <c r="P2143" i="6"/>
  <c r="P2142" i="6"/>
  <c r="P2141" i="6"/>
  <c r="P2140" i="6"/>
  <c r="P2139" i="6"/>
  <c r="P2138" i="6"/>
  <c r="P2137" i="6"/>
  <c r="P2136" i="6"/>
  <c r="P2135" i="6"/>
  <c r="P2134" i="6"/>
  <c r="P2133" i="6"/>
  <c r="P2132" i="6"/>
  <c r="P2131" i="6"/>
  <c r="P2130" i="6"/>
  <c r="P2129" i="6"/>
  <c r="P2128" i="6"/>
  <c r="P2127" i="6"/>
  <c r="P2126" i="6"/>
  <c r="P2125" i="6"/>
  <c r="P2124" i="6"/>
  <c r="P2123" i="6"/>
  <c r="P2122" i="6"/>
  <c r="P2121" i="6"/>
  <c r="P2120" i="6"/>
  <c r="P2119" i="6"/>
  <c r="P2118" i="6"/>
  <c r="P2117" i="6"/>
  <c r="P2116" i="6"/>
  <c r="P2115" i="6"/>
  <c r="P2114" i="6"/>
  <c r="P2113" i="6"/>
  <c r="P2112" i="6"/>
  <c r="P2111" i="6"/>
  <c r="P2110" i="6"/>
  <c r="P2109" i="6"/>
  <c r="P2108" i="6"/>
  <c r="P2107" i="6"/>
  <c r="P2106" i="6"/>
  <c r="P2105" i="6"/>
  <c r="P2104" i="6"/>
  <c r="P2103" i="6"/>
  <c r="P2102" i="6"/>
  <c r="P2101" i="6"/>
  <c r="P2100" i="6"/>
  <c r="P2099" i="6"/>
  <c r="P2098" i="6"/>
  <c r="P2097" i="6"/>
  <c r="P2096" i="6"/>
  <c r="P2095" i="6"/>
  <c r="P2094" i="6"/>
  <c r="P2093" i="6"/>
  <c r="P2092" i="6"/>
  <c r="P2091" i="6"/>
  <c r="P2090" i="6"/>
  <c r="P2089" i="6"/>
  <c r="P2088" i="6"/>
  <c r="P2087" i="6"/>
  <c r="P2086" i="6"/>
  <c r="P2085" i="6"/>
  <c r="P2084" i="6"/>
  <c r="P2083" i="6"/>
  <c r="P2082" i="6"/>
  <c r="P2081" i="6"/>
  <c r="P2080" i="6"/>
  <c r="P2079" i="6"/>
  <c r="P2078" i="6"/>
  <c r="P2077" i="6"/>
  <c r="P2076" i="6"/>
  <c r="P2075" i="6"/>
  <c r="P2074" i="6"/>
  <c r="P2073" i="6"/>
  <c r="P2072" i="6"/>
  <c r="P2071" i="6"/>
  <c r="P2070" i="6"/>
  <c r="P2069" i="6"/>
  <c r="P2068" i="6"/>
  <c r="P2067" i="6"/>
  <c r="P2066" i="6"/>
  <c r="P2065" i="6"/>
  <c r="P2064" i="6"/>
  <c r="P2063" i="6"/>
  <c r="P2062" i="6"/>
  <c r="P2061" i="6"/>
  <c r="P2060" i="6"/>
  <c r="P2059" i="6"/>
  <c r="P2058" i="6"/>
  <c r="P2057" i="6"/>
  <c r="P2056" i="6"/>
  <c r="P2055" i="6"/>
  <c r="P2054" i="6"/>
  <c r="P2053" i="6"/>
  <c r="P2052" i="6"/>
  <c r="P2051" i="6"/>
  <c r="P2050" i="6"/>
  <c r="P2049" i="6"/>
  <c r="P2048" i="6"/>
  <c r="P2047" i="6"/>
  <c r="P2046" i="6"/>
  <c r="P2045" i="6"/>
  <c r="P2044" i="6"/>
  <c r="P2043" i="6"/>
  <c r="P2042" i="6"/>
  <c r="P2041" i="6"/>
  <c r="P2040" i="6"/>
  <c r="P2039" i="6"/>
  <c r="P2038" i="6"/>
  <c r="P2037" i="6"/>
  <c r="P2036" i="6"/>
  <c r="P2035" i="6"/>
  <c r="P2034" i="6"/>
  <c r="P2033" i="6"/>
  <c r="P2032" i="6"/>
  <c r="P2031" i="6"/>
  <c r="P2030" i="6"/>
  <c r="P2029" i="6"/>
  <c r="P2028" i="6"/>
  <c r="P2027" i="6"/>
  <c r="P2026" i="6"/>
  <c r="P2025" i="6"/>
  <c r="P2024" i="6"/>
  <c r="P2023" i="6"/>
  <c r="P2022" i="6"/>
  <c r="P2021" i="6"/>
  <c r="P2020" i="6"/>
  <c r="P2019" i="6"/>
  <c r="P2018" i="6"/>
  <c r="P2017" i="6"/>
  <c r="P2016" i="6"/>
  <c r="P2015" i="6"/>
  <c r="P2014" i="6"/>
  <c r="P2013" i="6"/>
  <c r="P2012" i="6"/>
  <c r="P2011" i="6"/>
  <c r="P2010" i="6"/>
  <c r="P2009" i="6"/>
  <c r="P2008" i="6"/>
  <c r="P2007" i="6"/>
  <c r="P2006" i="6"/>
  <c r="P2005" i="6"/>
  <c r="P2004" i="6"/>
  <c r="P2003" i="6"/>
  <c r="P2002" i="6"/>
  <c r="P2001" i="6"/>
  <c r="P2000" i="6"/>
  <c r="P1999" i="6"/>
  <c r="P1998" i="6"/>
  <c r="P1997" i="6"/>
  <c r="P1996" i="6"/>
  <c r="P1995" i="6"/>
  <c r="P1994" i="6"/>
  <c r="P1993" i="6"/>
  <c r="P1992" i="6"/>
  <c r="P1991" i="6"/>
  <c r="P1990" i="6"/>
  <c r="P1989" i="6"/>
  <c r="P1988" i="6"/>
  <c r="P1987" i="6"/>
  <c r="P1986" i="6"/>
  <c r="P1985" i="6"/>
  <c r="P1984" i="6"/>
  <c r="P1983" i="6"/>
  <c r="P1982" i="6"/>
  <c r="P1981" i="6"/>
  <c r="P1980" i="6"/>
  <c r="P1979" i="6"/>
  <c r="P1978" i="6"/>
  <c r="P1977" i="6"/>
  <c r="P1976" i="6"/>
  <c r="P1975" i="6"/>
  <c r="P1974" i="6"/>
  <c r="P1973" i="6"/>
  <c r="P1972" i="6"/>
  <c r="P1971" i="6"/>
  <c r="P1970" i="6"/>
  <c r="P1969" i="6"/>
  <c r="P1968" i="6"/>
  <c r="P1967" i="6"/>
  <c r="P1966" i="6"/>
  <c r="P1965" i="6"/>
  <c r="P1964" i="6"/>
  <c r="P1963" i="6"/>
  <c r="P1962" i="6"/>
  <c r="P1961" i="6"/>
  <c r="P1960" i="6"/>
  <c r="P1959" i="6"/>
  <c r="P1958" i="6"/>
  <c r="P1957" i="6"/>
  <c r="P1956" i="6"/>
  <c r="P1955" i="6"/>
  <c r="P1954" i="6"/>
  <c r="P1953" i="6"/>
  <c r="P1952" i="6"/>
  <c r="P1951" i="6"/>
  <c r="P1950" i="6"/>
  <c r="P1949" i="6"/>
  <c r="P1948" i="6"/>
  <c r="P1947" i="6"/>
  <c r="P1946" i="6"/>
  <c r="P1945" i="6"/>
  <c r="P1944" i="6"/>
  <c r="P1943" i="6"/>
  <c r="P1942" i="6"/>
  <c r="P1941" i="6"/>
  <c r="P1940" i="6"/>
  <c r="P1939" i="6"/>
  <c r="P1938" i="6"/>
  <c r="P1937" i="6"/>
  <c r="P1936" i="6"/>
  <c r="P1935" i="6"/>
  <c r="P1934" i="6"/>
  <c r="P1933" i="6"/>
  <c r="P1932" i="6"/>
  <c r="P1931" i="6"/>
  <c r="P1930" i="6"/>
  <c r="P1929" i="6"/>
  <c r="P1928" i="6"/>
  <c r="P1927" i="6"/>
  <c r="P1926" i="6"/>
  <c r="P1925" i="6"/>
  <c r="P1924" i="6"/>
  <c r="P1923" i="6"/>
  <c r="P1922" i="6"/>
  <c r="P1921" i="6"/>
  <c r="P1920" i="6"/>
  <c r="P1919" i="6"/>
  <c r="P1918" i="6"/>
  <c r="P1917" i="6"/>
  <c r="P1916" i="6"/>
  <c r="P1915" i="6"/>
  <c r="P1914" i="6"/>
  <c r="P1913" i="6"/>
  <c r="P1912" i="6"/>
  <c r="P1911" i="6"/>
  <c r="P1910" i="6"/>
  <c r="P1909" i="6"/>
  <c r="P1908" i="6"/>
  <c r="P1907" i="6"/>
  <c r="P1906" i="6"/>
  <c r="P1905" i="6"/>
  <c r="P1904" i="6"/>
  <c r="P1903" i="6"/>
  <c r="P1902" i="6"/>
  <c r="P1901" i="6"/>
  <c r="P1900" i="6"/>
  <c r="P1899" i="6"/>
  <c r="P1898" i="6"/>
  <c r="P1897" i="6"/>
  <c r="P1896" i="6"/>
  <c r="P1895" i="6"/>
  <c r="P1894" i="6"/>
  <c r="P1893" i="6"/>
  <c r="P1892" i="6"/>
  <c r="P1891" i="6"/>
  <c r="P1890" i="6"/>
  <c r="P1889" i="6"/>
  <c r="P1888" i="6"/>
  <c r="P1887" i="6"/>
  <c r="P1886" i="6"/>
  <c r="P1885" i="6"/>
  <c r="P1884" i="6"/>
  <c r="P1883" i="6"/>
  <c r="P1882" i="6"/>
  <c r="P1881" i="6"/>
  <c r="P1880" i="6"/>
  <c r="P1879" i="6"/>
  <c r="P1878" i="6"/>
  <c r="P1877" i="6"/>
  <c r="P1876" i="6"/>
  <c r="P1875" i="6"/>
  <c r="P1874" i="6"/>
  <c r="P1873" i="6"/>
  <c r="P1872" i="6"/>
  <c r="P1871" i="6"/>
  <c r="P1870" i="6"/>
  <c r="P1869" i="6"/>
  <c r="P1868" i="6"/>
  <c r="P1867" i="6"/>
  <c r="P1866" i="6"/>
  <c r="P1865" i="6"/>
  <c r="P1864" i="6"/>
  <c r="P1863" i="6"/>
  <c r="P1862" i="6"/>
  <c r="P1861" i="6"/>
  <c r="P1860" i="6"/>
  <c r="P1859" i="6"/>
  <c r="P1858" i="6"/>
  <c r="P1857" i="6"/>
  <c r="P1856" i="6"/>
  <c r="P1855" i="6"/>
  <c r="P1854" i="6"/>
  <c r="P1853" i="6"/>
  <c r="P1852" i="6"/>
  <c r="P1851" i="6"/>
  <c r="P1850" i="6"/>
  <c r="P1849" i="6"/>
  <c r="P1848" i="6"/>
  <c r="P1847" i="6"/>
  <c r="P1846" i="6"/>
  <c r="P1845" i="6"/>
  <c r="P1844" i="6"/>
  <c r="P1843" i="6"/>
  <c r="P1842" i="6"/>
  <c r="P1841" i="6"/>
  <c r="P1840" i="6"/>
  <c r="P1839" i="6"/>
  <c r="P1838" i="6"/>
  <c r="P1837" i="6"/>
  <c r="P1836" i="6"/>
  <c r="P1835" i="6"/>
  <c r="P1834" i="6"/>
  <c r="P1833" i="6"/>
  <c r="P1832" i="6"/>
  <c r="P1831" i="6"/>
  <c r="P1830" i="6"/>
  <c r="P1829" i="6"/>
  <c r="P1828" i="6"/>
  <c r="P1827" i="6"/>
  <c r="P1826" i="6"/>
  <c r="P1825" i="6"/>
  <c r="P1824" i="6"/>
  <c r="P1823" i="6"/>
  <c r="P1822" i="6"/>
  <c r="P1821" i="6"/>
  <c r="P1820" i="6"/>
  <c r="P1819" i="6"/>
  <c r="P1818" i="6"/>
  <c r="P1817" i="6"/>
  <c r="P1816" i="6"/>
  <c r="P1815" i="6"/>
  <c r="P1814" i="6"/>
  <c r="P1813" i="6"/>
  <c r="P1812" i="6"/>
  <c r="P1811" i="6"/>
  <c r="P1810" i="6"/>
  <c r="P1809" i="6"/>
  <c r="P1808" i="6"/>
  <c r="P1807" i="6"/>
  <c r="P1806" i="6"/>
  <c r="P1805" i="6"/>
  <c r="P1804" i="6"/>
  <c r="P1803" i="6"/>
  <c r="P1802" i="6"/>
  <c r="P1801" i="6"/>
  <c r="P1800" i="6"/>
  <c r="P1799" i="6"/>
  <c r="P1798" i="6"/>
  <c r="P1797" i="6"/>
  <c r="P1796" i="6"/>
  <c r="P1795" i="6"/>
  <c r="P1794" i="6"/>
  <c r="P1793" i="6"/>
  <c r="P1792" i="6"/>
  <c r="P1791" i="6"/>
  <c r="P1790" i="6"/>
  <c r="P1789" i="6"/>
  <c r="P1788" i="6"/>
  <c r="P1787" i="6"/>
  <c r="P1786" i="6"/>
  <c r="P1785" i="6"/>
  <c r="P1784" i="6"/>
  <c r="P1783" i="6"/>
  <c r="P1782" i="6"/>
  <c r="P1781" i="6"/>
  <c r="P1780" i="6"/>
  <c r="P1779" i="6"/>
  <c r="P1778" i="6"/>
  <c r="P1777" i="6"/>
  <c r="P1776" i="6"/>
  <c r="P1775" i="6"/>
  <c r="P1774" i="6"/>
  <c r="P1773" i="6"/>
  <c r="P1772" i="6"/>
  <c r="P1771" i="6"/>
  <c r="P1770" i="6"/>
  <c r="P1769" i="6"/>
  <c r="P1768" i="6"/>
  <c r="P1767" i="6"/>
  <c r="P1766" i="6"/>
  <c r="P1765" i="6"/>
  <c r="P1764" i="6"/>
  <c r="P1763" i="6"/>
  <c r="P1762" i="6"/>
  <c r="P1761" i="6"/>
  <c r="P1760" i="6"/>
  <c r="P1759" i="6"/>
  <c r="P1758" i="6"/>
  <c r="P1757" i="6"/>
  <c r="P1756" i="6"/>
  <c r="P1755" i="6"/>
  <c r="P1754" i="6"/>
  <c r="P1753" i="6"/>
  <c r="P1752" i="6"/>
  <c r="P1751" i="6"/>
  <c r="P1750" i="6"/>
  <c r="P1749" i="6"/>
  <c r="P1748" i="6"/>
  <c r="P1747" i="6"/>
  <c r="P1746" i="6"/>
  <c r="P1745" i="6"/>
  <c r="P1744" i="6"/>
  <c r="P1743" i="6"/>
  <c r="P1742" i="6"/>
  <c r="P1741" i="6"/>
  <c r="P1740" i="6"/>
  <c r="P1739" i="6"/>
  <c r="P1738" i="6"/>
  <c r="P1737" i="6"/>
  <c r="P1736" i="6"/>
  <c r="P1735" i="6"/>
  <c r="P1734" i="6"/>
  <c r="P1733" i="6"/>
  <c r="P1732" i="6"/>
  <c r="P1731" i="6"/>
  <c r="P1730" i="6"/>
  <c r="P1729" i="6"/>
  <c r="P1728" i="6"/>
  <c r="P1727" i="6"/>
  <c r="P1726" i="6"/>
  <c r="P1725" i="6"/>
  <c r="P1724" i="6"/>
  <c r="P1723" i="6"/>
  <c r="P1722" i="6"/>
  <c r="P1721" i="6"/>
  <c r="P1720" i="6"/>
  <c r="P1719" i="6"/>
  <c r="P1718" i="6"/>
  <c r="P1717" i="6"/>
  <c r="P1716" i="6"/>
  <c r="P1715" i="6"/>
  <c r="P1714" i="6"/>
  <c r="P1713" i="6"/>
  <c r="P1712" i="6"/>
  <c r="P1711" i="6"/>
  <c r="P1710" i="6"/>
  <c r="P1709" i="6"/>
  <c r="P1708" i="6"/>
  <c r="P1707" i="6"/>
  <c r="P1706" i="6"/>
  <c r="P1705" i="6"/>
  <c r="P1704" i="6"/>
  <c r="P1703" i="6"/>
  <c r="P1702" i="6"/>
  <c r="P1701" i="6"/>
  <c r="P1700" i="6"/>
  <c r="P1699" i="6"/>
  <c r="P1698" i="6"/>
  <c r="P1697" i="6"/>
  <c r="P1696" i="6"/>
  <c r="P1695" i="6"/>
  <c r="P1694" i="6"/>
  <c r="P1693" i="6"/>
  <c r="P1692" i="6"/>
  <c r="P1691" i="6"/>
  <c r="P1690" i="6"/>
  <c r="P1689" i="6"/>
  <c r="P1688" i="6"/>
  <c r="P1687" i="6"/>
  <c r="P1686" i="6"/>
  <c r="P1685" i="6"/>
  <c r="P1684" i="6"/>
  <c r="P1683" i="6"/>
  <c r="P1682" i="6"/>
  <c r="P1681" i="6"/>
  <c r="P1680" i="6"/>
  <c r="P1679" i="6"/>
  <c r="P1678" i="6"/>
  <c r="P1677" i="6"/>
  <c r="P1676" i="6"/>
  <c r="P1675" i="6"/>
  <c r="P1674" i="6"/>
  <c r="P1673" i="6"/>
  <c r="P1672" i="6"/>
  <c r="P1671" i="6"/>
  <c r="P1670" i="6"/>
  <c r="P1669" i="6"/>
  <c r="P1668" i="6"/>
  <c r="P1667" i="6"/>
  <c r="P1666" i="6"/>
  <c r="P1665" i="6"/>
  <c r="P1664" i="6"/>
  <c r="P1663" i="6"/>
  <c r="P1662" i="6"/>
  <c r="P1661" i="6"/>
  <c r="P1660" i="6"/>
  <c r="P1659" i="6"/>
  <c r="P1658" i="6"/>
  <c r="P1657" i="6"/>
  <c r="P1656" i="6"/>
  <c r="P1655" i="6"/>
  <c r="P1654" i="6"/>
  <c r="P1653" i="6"/>
  <c r="P1652" i="6"/>
  <c r="P1651" i="6"/>
  <c r="P1650" i="6"/>
  <c r="P1649" i="6"/>
  <c r="P1648" i="6"/>
  <c r="P1647" i="6"/>
  <c r="P1646" i="6"/>
  <c r="P1645" i="6"/>
  <c r="P1644" i="6"/>
  <c r="P1643" i="6"/>
  <c r="P1642" i="6"/>
  <c r="P1641" i="6"/>
  <c r="P1640" i="6"/>
  <c r="P1639" i="6"/>
  <c r="P1638" i="6"/>
  <c r="P1637" i="6"/>
  <c r="P1636" i="6"/>
  <c r="P1635" i="6"/>
  <c r="P1634" i="6"/>
  <c r="P1633" i="6"/>
  <c r="P1632" i="6"/>
  <c r="P1631" i="6"/>
  <c r="P1630" i="6"/>
  <c r="P1629" i="6"/>
  <c r="P1628" i="6"/>
  <c r="P1627" i="6"/>
  <c r="P1626" i="6"/>
  <c r="P1625" i="6"/>
  <c r="P1624" i="6"/>
  <c r="P1623" i="6"/>
  <c r="P1622" i="6"/>
  <c r="P1621" i="6"/>
  <c r="P1620" i="6"/>
  <c r="P1619" i="6"/>
  <c r="P1618" i="6"/>
  <c r="P1617" i="6"/>
  <c r="P1616" i="6"/>
  <c r="P1615" i="6"/>
  <c r="P1614" i="6"/>
  <c r="P1613" i="6"/>
  <c r="P1612" i="6"/>
  <c r="P1611" i="6"/>
  <c r="P1610" i="6"/>
  <c r="P1609" i="6"/>
  <c r="P1608" i="6"/>
  <c r="P1607" i="6"/>
  <c r="P1606" i="6"/>
  <c r="P1605" i="6"/>
  <c r="P1604" i="6"/>
  <c r="P1603" i="6"/>
  <c r="P1602" i="6"/>
  <c r="P1601" i="6"/>
  <c r="P1600" i="6"/>
  <c r="P1599" i="6"/>
  <c r="P1598" i="6"/>
  <c r="P1597" i="6"/>
  <c r="P1596" i="6"/>
  <c r="P1595" i="6"/>
  <c r="P1594" i="6"/>
  <c r="P1593" i="6"/>
  <c r="P1592" i="6"/>
  <c r="P1591" i="6"/>
  <c r="P1590" i="6"/>
  <c r="P1589" i="6"/>
  <c r="P1588" i="6"/>
  <c r="P1587" i="6"/>
  <c r="P1586" i="6"/>
  <c r="P1585" i="6"/>
  <c r="P1584" i="6"/>
  <c r="P1583" i="6"/>
  <c r="P1582" i="6"/>
  <c r="P1581" i="6"/>
  <c r="P1580" i="6"/>
  <c r="P1579" i="6"/>
  <c r="P1578" i="6"/>
  <c r="P1577" i="6"/>
  <c r="P1576" i="6"/>
  <c r="P1575" i="6"/>
  <c r="P1574" i="6"/>
  <c r="P1573" i="6"/>
  <c r="P1572" i="6"/>
  <c r="P1571" i="6"/>
  <c r="P1570" i="6"/>
  <c r="P1569" i="6"/>
  <c r="P1568" i="6"/>
  <c r="P1567" i="6"/>
  <c r="P1566" i="6"/>
  <c r="P1565" i="6"/>
  <c r="P1564" i="6"/>
  <c r="P1563" i="6"/>
  <c r="P1562" i="6"/>
  <c r="P1561" i="6"/>
  <c r="P1560" i="6"/>
  <c r="P1559" i="6"/>
  <c r="P1558" i="6"/>
  <c r="P1557" i="6"/>
  <c r="P1556" i="6"/>
  <c r="P1555" i="6"/>
  <c r="P1554" i="6"/>
  <c r="P1553" i="6"/>
  <c r="P1552" i="6"/>
  <c r="P1551" i="6"/>
  <c r="P1550" i="6"/>
  <c r="P1549" i="6"/>
  <c r="P1548" i="6"/>
  <c r="P1547" i="6"/>
  <c r="P1546" i="6"/>
  <c r="P1545" i="6"/>
  <c r="P1544" i="6"/>
  <c r="P1543" i="6"/>
  <c r="P1542" i="6"/>
  <c r="P1541" i="6"/>
  <c r="P1540" i="6"/>
  <c r="P1539" i="6"/>
  <c r="P1538" i="6"/>
  <c r="P1537" i="6"/>
  <c r="P1536" i="6"/>
  <c r="P1535" i="6"/>
  <c r="P1534" i="6"/>
  <c r="P1533" i="6"/>
  <c r="P1532" i="6"/>
  <c r="P1531" i="6"/>
  <c r="P1530" i="6"/>
  <c r="P1529" i="6"/>
  <c r="P1528" i="6"/>
  <c r="P1527" i="6"/>
  <c r="P1526" i="6"/>
  <c r="P1525" i="6"/>
  <c r="P1524" i="6"/>
  <c r="P1523" i="6"/>
  <c r="P1522" i="6"/>
  <c r="P1521" i="6"/>
  <c r="P1520" i="6"/>
  <c r="P1519" i="6"/>
  <c r="P1518" i="6"/>
  <c r="P1517" i="6"/>
  <c r="P1516" i="6"/>
  <c r="P1515" i="6"/>
  <c r="P1514" i="6"/>
  <c r="P1513" i="6"/>
  <c r="P1512" i="6"/>
  <c r="P1511" i="6"/>
  <c r="P1510" i="6"/>
  <c r="P1509" i="6"/>
  <c r="P1508" i="6"/>
  <c r="P1507" i="6"/>
  <c r="P1506" i="6"/>
  <c r="P1505" i="6"/>
  <c r="P1504" i="6"/>
  <c r="P1503" i="6"/>
  <c r="P1502" i="6"/>
  <c r="P1501" i="6"/>
  <c r="P1500" i="6"/>
  <c r="P1499" i="6"/>
  <c r="P1498" i="6"/>
  <c r="P1497" i="6"/>
  <c r="P1496" i="6"/>
  <c r="P1495" i="6"/>
  <c r="P1494" i="6"/>
  <c r="P1493" i="6"/>
  <c r="P1492" i="6"/>
  <c r="P1491" i="6"/>
  <c r="P1490" i="6"/>
  <c r="P1489" i="6"/>
  <c r="P1488" i="6"/>
  <c r="P1487" i="6"/>
  <c r="P1486" i="6"/>
  <c r="P1485" i="6"/>
  <c r="P1484" i="6"/>
  <c r="P1483" i="6"/>
  <c r="P1482" i="6"/>
  <c r="P1481" i="6"/>
  <c r="P1480" i="6"/>
  <c r="P1479" i="6"/>
  <c r="P1478" i="6"/>
  <c r="P1477" i="6"/>
  <c r="P1476" i="6"/>
  <c r="P1475" i="6"/>
  <c r="P1474" i="6"/>
  <c r="P1473" i="6"/>
  <c r="P1472" i="6"/>
  <c r="P1471" i="6"/>
  <c r="P1470" i="6"/>
  <c r="P1469" i="6"/>
  <c r="P1468" i="6"/>
  <c r="P1467" i="6"/>
  <c r="P1466" i="6"/>
  <c r="P1465" i="6"/>
  <c r="P1464" i="6"/>
  <c r="P1463" i="6"/>
  <c r="P1462" i="6"/>
  <c r="P1461" i="6"/>
  <c r="P1460" i="6"/>
  <c r="P1459" i="6"/>
  <c r="P1458" i="6"/>
  <c r="P1457" i="6"/>
  <c r="P1456" i="6"/>
  <c r="P1455" i="6"/>
  <c r="P1454" i="6"/>
  <c r="P1453" i="6"/>
  <c r="P1452" i="6"/>
  <c r="P1451" i="6"/>
  <c r="P1450" i="6"/>
  <c r="P1449" i="6"/>
  <c r="P1448" i="6"/>
  <c r="P1447" i="6"/>
  <c r="P1446" i="6"/>
  <c r="P1445" i="6"/>
  <c r="P1444" i="6"/>
  <c r="P1443" i="6"/>
  <c r="P1442" i="6"/>
  <c r="P1441" i="6"/>
  <c r="P1440" i="6"/>
  <c r="P1439" i="6"/>
  <c r="P1438" i="6"/>
  <c r="P1437" i="6"/>
  <c r="P1436" i="6"/>
  <c r="P1435" i="6"/>
  <c r="P1434" i="6"/>
  <c r="P1433" i="6"/>
  <c r="P1432" i="6"/>
  <c r="P1431" i="6"/>
  <c r="P1430" i="6"/>
  <c r="P1429" i="6"/>
  <c r="P1428" i="6"/>
  <c r="P1427" i="6"/>
  <c r="P1426" i="6"/>
  <c r="P1425" i="6"/>
  <c r="P1424" i="6"/>
  <c r="P1423" i="6"/>
  <c r="P1422" i="6"/>
  <c r="P1421" i="6"/>
  <c r="P1420" i="6"/>
  <c r="P1419" i="6"/>
  <c r="P1418" i="6"/>
  <c r="P1417" i="6"/>
  <c r="P1416" i="6"/>
  <c r="P1415" i="6"/>
  <c r="P1414" i="6"/>
  <c r="P1413" i="6"/>
  <c r="P1412" i="6"/>
  <c r="P1411" i="6"/>
  <c r="P1410" i="6"/>
  <c r="P1409" i="6"/>
  <c r="P1408" i="6"/>
  <c r="P1407" i="6"/>
  <c r="P1406" i="6"/>
  <c r="P1405" i="6"/>
  <c r="P1404" i="6"/>
  <c r="P1403" i="6"/>
  <c r="P1402" i="6"/>
  <c r="P1401" i="6"/>
  <c r="P1400" i="6"/>
  <c r="P1399" i="6"/>
  <c r="P1398" i="6"/>
  <c r="P1397" i="6"/>
  <c r="P1396" i="6"/>
  <c r="P1395" i="6"/>
  <c r="P1394" i="6"/>
  <c r="P1393" i="6"/>
  <c r="P1392" i="6"/>
  <c r="P1391" i="6"/>
  <c r="P1390" i="6"/>
  <c r="P1389" i="6"/>
  <c r="P1388" i="6"/>
  <c r="P1387" i="6"/>
  <c r="P1386" i="6"/>
  <c r="P1385" i="6"/>
  <c r="P1384" i="6"/>
  <c r="P1383" i="6"/>
  <c r="P1382" i="6"/>
  <c r="P1381" i="6"/>
  <c r="P1380" i="6"/>
  <c r="P1379" i="6"/>
  <c r="P1378" i="6"/>
  <c r="P1377" i="6"/>
  <c r="P1376" i="6"/>
  <c r="P1375" i="6"/>
  <c r="P1374" i="6"/>
  <c r="P1373" i="6"/>
  <c r="P1372" i="6"/>
  <c r="P1371" i="6"/>
  <c r="P1370" i="6"/>
  <c r="P1369" i="6"/>
  <c r="P1368" i="6"/>
  <c r="P1367" i="6"/>
  <c r="P1366" i="6"/>
  <c r="P1365" i="6"/>
  <c r="P1364" i="6"/>
  <c r="P1363" i="6"/>
  <c r="P1362" i="6"/>
  <c r="P1361" i="6"/>
  <c r="P1360" i="6"/>
  <c r="P1359" i="6"/>
  <c r="P1358" i="6"/>
  <c r="P1357" i="6"/>
  <c r="P1356" i="6"/>
  <c r="P1355" i="6"/>
  <c r="P1354" i="6"/>
  <c r="P1353" i="6"/>
  <c r="P1352" i="6"/>
  <c r="P1351" i="6"/>
  <c r="P1350" i="6"/>
  <c r="P1349" i="6"/>
  <c r="P1348" i="6"/>
  <c r="P1347" i="6"/>
  <c r="P1346" i="6"/>
  <c r="P1345" i="6"/>
  <c r="P1344" i="6"/>
  <c r="P1343" i="6"/>
  <c r="P1342" i="6"/>
  <c r="P1341" i="6"/>
  <c r="P1340" i="6"/>
  <c r="P1339" i="6"/>
  <c r="P1338" i="6"/>
  <c r="P1337" i="6"/>
  <c r="P1336" i="6"/>
  <c r="P1335" i="6"/>
  <c r="P1334" i="6"/>
  <c r="P1333" i="6"/>
  <c r="P1332" i="6"/>
  <c r="P1331" i="6"/>
  <c r="P1330" i="6"/>
  <c r="P1329" i="6"/>
  <c r="P1328" i="6"/>
  <c r="P1327" i="6"/>
  <c r="P1326" i="6"/>
  <c r="P1325" i="6"/>
  <c r="P1324" i="6"/>
  <c r="P1323" i="6"/>
  <c r="P1322" i="6"/>
  <c r="P1321" i="6"/>
  <c r="P1320" i="6"/>
  <c r="P1319" i="6"/>
  <c r="P1318" i="6"/>
  <c r="P1317" i="6"/>
  <c r="P1316" i="6"/>
  <c r="P1315" i="6"/>
  <c r="P1314" i="6"/>
  <c r="P1313" i="6"/>
  <c r="P1312" i="6"/>
  <c r="P1311" i="6"/>
  <c r="P1310" i="6"/>
  <c r="P1309" i="6"/>
  <c r="P1308" i="6"/>
  <c r="P1307" i="6"/>
  <c r="P1306" i="6"/>
  <c r="P1305" i="6"/>
  <c r="P1304" i="6"/>
  <c r="P1303" i="6"/>
  <c r="P1302" i="6"/>
  <c r="P1301" i="6"/>
  <c r="P1300" i="6"/>
  <c r="P1299" i="6"/>
  <c r="P1298" i="6"/>
  <c r="P1297" i="6"/>
  <c r="P1296" i="6"/>
  <c r="P1295" i="6"/>
  <c r="P1294" i="6"/>
  <c r="P1293" i="6"/>
  <c r="P1292" i="6"/>
  <c r="P1291" i="6"/>
  <c r="P1290" i="6"/>
  <c r="P1289" i="6"/>
  <c r="P1288" i="6"/>
  <c r="P1287" i="6"/>
  <c r="P1286" i="6"/>
  <c r="P1285" i="6"/>
  <c r="P1284" i="6"/>
  <c r="P1283" i="6"/>
  <c r="P1282" i="6"/>
  <c r="P1281" i="6"/>
  <c r="P1280" i="6"/>
  <c r="P1279" i="6"/>
  <c r="P1278" i="6"/>
  <c r="P1277" i="6"/>
  <c r="P1276" i="6"/>
  <c r="P1275" i="6"/>
  <c r="P1274" i="6"/>
  <c r="P1273" i="6"/>
  <c r="P1272" i="6"/>
  <c r="P1271" i="6"/>
  <c r="P1270" i="6"/>
  <c r="P1269" i="6"/>
  <c r="P1268" i="6"/>
  <c r="P1267" i="6"/>
  <c r="P1266" i="6"/>
  <c r="P1265" i="6"/>
  <c r="P1264" i="6"/>
  <c r="P1263" i="6"/>
  <c r="P1262" i="6"/>
  <c r="P1261" i="6"/>
  <c r="P1260" i="6"/>
  <c r="P1259" i="6"/>
  <c r="P1258" i="6"/>
  <c r="P1257" i="6"/>
  <c r="P1256" i="6"/>
  <c r="P1255" i="6"/>
  <c r="P1254" i="6"/>
  <c r="P1253" i="6"/>
  <c r="P1252" i="6"/>
  <c r="P1251" i="6"/>
  <c r="P1250" i="6"/>
  <c r="P1249" i="6"/>
  <c r="P1248" i="6"/>
  <c r="P1247" i="6"/>
  <c r="P1246" i="6"/>
  <c r="P1245" i="6"/>
  <c r="P1244" i="6"/>
  <c r="P1243" i="6"/>
  <c r="P1242" i="6"/>
  <c r="P1241" i="6"/>
  <c r="P1240" i="6"/>
  <c r="P1239" i="6"/>
  <c r="P1238" i="6"/>
  <c r="P1237" i="6"/>
  <c r="P1236" i="6"/>
  <c r="P1235" i="6"/>
  <c r="P1234" i="6"/>
  <c r="P1233" i="6"/>
  <c r="P1232" i="6"/>
  <c r="P1231" i="6"/>
  <c r="P1230" i="6"/>
  <c r="P1229" i="6"/>
  <c r="P1228" i="6"/>
  <c r="P1227" i="6"/>
  <c r="P1226" i="6"/>
  <c r="P1225" i="6"/>
  <c r="P1224" i="6"/>
  <c r="P1223" i="6"/>
  <c r="P1222" i="6"/>
  <c r="P1221" i="6"/>
  <c r="P1220" i="6"/>
  <c r="P1219" i="6"/>
  <c r="P1218" i="6"/>
  <c r="P1217" i="6"/>
  <c r="P1216" i="6"/>
  <c r="P1215" i="6"/>
  <c r="P1214" i="6"/>
  <c r="P1213" i="6"/>
  <c r="P1212" i="6"/>
  <c r="P1211" i="6"/>
  <c r="P1210" i="6"/>
  <c r="P1209" i="6"/>
  <c r="P1208" i="6"/>
  <c r="P1207" i="6"/>
  <c r="P1206" i="6"/>
  <c r="P1205" i="6"/>
  <c r="P1204" i="6"/>
  <c r="P1203" i="6"/>
  <c r="P1202" i="6"/>
  <c r="P1201" i="6"/>
  <c r="P1200" i="6"/>
  <c r="P1199" i="6"/>
  <c r="P1198" i="6"/>
  <c r="P1197" i="6"/>
  <c r="P1196" i="6"/>
  <c r="P1195" i="6"/>
  <c r="P1194" i="6"/>
  <c r="P1193" i="6"/>
  <c r="P1192" i="6"/>
  <c r="P1191" i="6"/>
  <c r="P1190" i="6"/>
  <c r="P1189" i="6"/>
  <c r="P1188" i="6"/>
  <c r="P1187" i="6"/>
  <c r="P1186" i="6"/>
  <c r="P1185" i="6"/>
  <c r="P1184" i="6"/>
  <c r="P1183" i="6"/>
  <c r="P1182" i="6"/>
  <c r="P1181" i="6"/>
  <c r="P1180" i="6"/>
  <c r="P1179" i="6"/>
  <c r="P1178" i="6"/>
  <c r="P1177" i="6"/>
  <c r="P1176" i="6"/>
  <c r="P1175" i="6"/>
  <c r="P1174" i="6"/>
  <c r="P1173" i="6"/>
  <c r="P1172" i="6"/>
  <c r="P1171" i="6"/>
  <c r="P1170" i="6"/>
  <c r="P1169" i="6"/>
  <c r="P1168" i="6"/>
  <c r="P1167" i="6"/>
  <c r="P1166" i="6"/>
  <c r="P1165" i="6"/>
  <c r="P1164" i="6"/>
  <c r="P1163" i="6"/>
  <c r="P1162" i="6"/>
  <c r="P1161" i="6"/>
  <c r="P1160" i="6"/>
  <c r="P1159" i="6"/>
  <c r="P1158" i="6"/>
  <c r="P1157" i="6"/>
  <c r="P1156" i="6"/>
  <c r="P1155" i="6"/>
  <c r="P1154" i="6"/>
  <c r="P1153" i="6"/>
  <c r="P1152" i="6"/>
  <c r="P1151" i="6"/>
  <c r="P1150" i="6"/>
  <c r="P1149" i="6"/>
  <c r="P1148" i="6"/>
  <c r="P1147" i="6"/>
  <c r="P1146" i="6"/>
  <c r="P1145" i="6"/>
  <c r="P1144" i="6"/>
  <c r="P1143" i="6"/>
  <c r="P1142" i="6"/>
  <c r="P1141" i="6"/>
  <c r="P1140" i="6"/>
  <c r="P1139" i="6"/>
  <c r="P1138" i="6"/>
  <c r="P1137" i="6"/>
  <c r="P1136" i="6"/>
  <c r="P1135" i="6"/>
  <c r="P1134" i="6"/>
  <c r="P1133" i="6"/>
  <c r="P1132" i="6"/>
  <c r="P1131" i="6"/>
  <c r="P1130" i="6"/>
  <c r="P1129" i="6"/>
  <c r="P1128" i="6"/>
  <c r="P1127" i="6"/>
  <c r="P1126" i="6"/>
  <c r="P1125" i="6"/>
  <c r="P1124" i="6"/>
  <c r="P1123" i="6"/>
  <c r="P1122" i="6"/>
  <c r="P1121" i="6"/>
  <c r="P1120" i="6"/>
  <c r="P1119" i="6"/>
  <c r="P1118" i="6"/>
  <c r="P1117" i="6"/>
  <c r="P1116" i="6"/>
  <c r="P1115" i="6"/>
  <c r="P1114" i="6"/>
  <c r="P1113" i="6"/>
  <c r="P1112" i="6"/>
  <c r="P1111" i="6"/>
  <c r="P1110" i="6"/>
  <c r="P1109" i="6"/>
  <c r="P1108" i="6"/>
  <c r="P1107" i="6"/>
  <c r="P1106" i="6"/>
  <c r="P1105" i="6"/>
  <c r="P1104" i="6"/>
  <c r="P1103" i="6"/>
  <c r="P1102" i="6"/>
  <c r="P1101" i="6"/>
  <c r="P1100" i="6"/>
  <c r="P1099" i="6"/>
  <c r="P1098" i="6"/>
  <c r="P1097" i="6"/>
  <c r="P1096" i="6"/>
  <c r="P1095" i="6"/>
  <c r="P1094" i="6"/>
  <c r="P1093" i="6"/>
  <c r="P1092" i="6"/>
  <c r="P1091" i="6"/>
  <c r="P1090" i="6"/>
  <c r="P1089" i="6"/>
  <c r="P1088" i="6"/>
  <c r="P1087" i="6"/>
  <c r="P1086" i="6"/>
  <c r="P1085" i="6"/>
  <c r="P1084" i="6"/>
  <c r="P1083" i="6"/>
  <c r="P1082" i="6"/>
  <c r="P1081" i="6"/>
  <c r="P1080" i="6"/>
  <c r="P1079" i="6"/>
  <c r="P1078" i="6"/>
  <c r="P1077" i="6"/>
  <c r="P1076" i="6"/>
  <c r="P1075" i="6"/>
  <c r="P1074" i="6"/>
  <c r="P1073" i="6"/>
  <c r="P1072" i="6"/>
  <c r="P1071" i="6"/>
  <c r="P1070" i="6"/>
  <c r="P1069" i="6"/>
  <c r="P1068" i="6"/>
  <c r="P1067" i="6"/>
  <c r="P1066" i="6"/>
  <c r="P1065" i="6"/>
  <c r="P1064" i="6"/>
  <c r="P1063" i="6"/>
  <c r="P1062" i="6"/>
  <c r="P1061" i="6"/>
  <c r="P1060" i="6"/>
  <c r="P1059" i="6"/>
  <c r="P1058" i="6"/>
  <c r="P1057" i="6"/>
  <c r="P1056" i="6"/>
  <c r="P1055" i="6"/>
  <c r="P1054" i="6"/>
  <c r="P1053" i="6"/>
  <c r="P1052" i="6"/>
  <c r="P1051" i="6"/>
  <c r="P1050" i="6"/>
  <c r="P1049" i="6"/>
  <c r="P1048" i="6"/>
  <c r="P1047" i="6"/>
  <c r="P1046" i="6"/>
  <c r="P1045" i="6"/>
  <c r="P1044" i="6"/>
  <c r="P1043" i="6"/>
  <c r="P1042" i="6"/>
  <c r="P1041" i="6"/>
  <c r="P1040" i="6"/>
  <c r="P1039" i="6"/>
  <c r="P1038" i="6"/>
  <c r="P1037" i="6"/>
  <c r="P1036" i="6"/>
  <c r="P1035" i="6"/>
  <c r="P1034" i="6"/>
  <c r="P1033" i="6"/>
  <c r="P1032" i="6"/>
  <c r="P1031" i="6"/>
  <c r="P1030" i="6"/>
  <c r="P1029" i="6"/>
  <c r="P1028" i="6"/>
  <c r="P1027" i="6"/>
  <c r="P1026" i="6"/>
  <c r="P1025" i="6"/>
  <c r="P1024" i="6"/>
  <c r="P1023" i="6"/>
  <c r="P1022" i="6"/>
  <c r="P1021" i="6"/>
  <c r="P1020" i="6"/>
  <c r="P1019" i="6"/>
  <c r="P1018" i="6"/>
  <c r="P1017" i="6"/>
  <c r="P1016" i="6"/>
  <c r="P1015" i="6"/>
  <c r="P1014" i="6"/>
  <c r="P1013" i="6"/>
  <c r="P1012" i="6"/>
  <c r="P1011" i="6"/>
  <c r="P1010" i="6"/>
  <c r="P1009" i="6"/>
  <c r="P1008" i="6"/>
  <c r="P1007" i="6"/>
  <c r="P1006" i="6"/>
  <c r="P1005" i="6"/>
  <c r="P1004" i="6"/>
  <c r="P1003" i="6"/>
  <c r="P1002" i="6"/>
  <c r="P1001" i="6"/>
  <c r="P1000" i="6"/>
  <c r="P999" i="6"/>
  <c r="P998" i="6"/>
  <c r="P997" i="6"/>
  <c r="P996" i="6"/>
  <c r="P995" i="6"/>
  <c r="P994" i="6"/>
  <c r="P993" i="6"/>
  <c r="P992" i="6"/>
  <c r="P991" i="6"/>
  <c r="P990" i="6"/>
  <c r="P989" i="6"/>
  <c r="P988" i="6"/>
  <c r="P987" i="6"/>
  <c r="P986" i="6"/>
  <c r="P985" i="6"/>
  <c r="P984" i="6"/>
  <c r="P983" i="6"/>
  <c r="P982" i="6"/>
  <c r="P981" i="6"/>
  <c r="P980" i="6"/>
  <c r="P979" i="6"/>
  <c r="P978" i="6"/>
  <c r="P977" i="6"/>
  <c r="P976" i="6"/>
  <c r="P975" i="6"/>
  <c r="P974" i="6"/>
  <c r="P973" i="6"/>
  <c r="P972" i="6"/>
  <c r="P971" i="6"/>
  <c r="P970" i="6"/>
  <c r="P969" i="6"/>
  <c r="P968" i="6"/>
  <c r="P967" i="6"/>
  <c r="P966" i="6"/>
  <c r="P965" i="6"/>
  <c r="P964" i="6"/>
  <c r="P963" i="6"/>
  <c r="P962" i="6"/>
  <c r="P961" i="6"/>
  <c r="P960" i="6"/>
  <c r="P959" i="6"/>
  <c r="P958" i="6"/>
  <c r="P957" i="6"/>
  <c r="P956" i="6"/>
  <c r="P955" i="6"/>
  <c r="P954" i="6"/>
  <c r="P953" i="6"/>
  <c r="P952" i="6"/>
  <c r="P951" i="6"/>
  <c r="P950" i="6"/>
  <c r="P949" i="6"/>
  <c r="P948" i="6"/>
  <c r="P947" i="6"/>
  <c r="P946" i="6"/>
  <c r="P945" i="6"/>
  <c r="P944" i="6"/>
  <c r="P943" i="6"/>
  <c r="P942" i="6"/>
  <c r="P941" i="6"/>
  <c r="P940" i="6"/>
  <c r="P939" i="6"/>
  <c r="P938" i="6"/>
  <c r="P937" i="6"/>
  <c r="P936" i="6"/>
  <c r="P935" i="6"/>
  <c r="P934" i="6"/>
  <c r="P933" i="6"/>
  <c r="P932" i="6"/>
  <c r="P931" i="6"/>
  <c r="P930" i="6"/>
  <c r="P929" i="6"/>
  <c r="P928" i="6"/>
  <c r="P927" i="6"/>
  <c r="P926" i="6"/>
  <c r="P925" i="6"/>
  <c r="P924" i="6"/>
  <c r="P923" i="6"/>
  <c r="P922" i="6"/>
  <c r="P921" i="6"/>
  <c r="P920" i="6"/>
  <c r="P919" i="6"/>
  <c r="P918" i="6"/>
  <c r="P917" i="6"/>
  <c r="P916" i="6"/>
  <c r="P915" i="6"/>
  <c r="P914" i="6"/>
  <c r="P913" i="6"/>
  <c r="P912" i="6"/>
  <c r="P911" i="6"/>
  <c r="P910" i="6"/>
  <c r="P909" i="6"/>
  <c r="P908" i="6"/>
  <c r="P907" i="6"/>
  <c r="P906" i="6"/>
  <c r="P905" i="6"/>
  <c r="P904" i="6"/>
  <c r="P903" i="6"/>
  <c r="P902" i="6"/>
  <c r="P901" i="6"/>
  <c r="P900" i="6"/>
  <c r="P899" i="6"/>
  <c r="P898" i="6"/>
  <c r="P897" i="6"/>
  <c r="P896" i="6"/>
  <c r="P895" i="6"/>
  <c r="P894" i="6"/>
  <c r="P893" i="6"/>
  <c r="P892" i="6"/>
  <c r="P891" i="6"/>
  <c r="P890" i="6"/>
  <c r="P889" i="6"/>
  <c r="P888" i="6"/>
  <c r="P887" i="6"/>
  <c r="P886" i="6"/>
  <c r="P885" i="6"/>
  <c r="P884" i="6"/>
  <c r="P883" i="6"/>
  <c r="P882" i="6"/>
  <c r="P881" i="6"/>
  <c r="P880" i="6"/>
  <c r="P879" i="6"/>
  <c r="P878" i="6"/>
  <c r="P877" i="6"/>
  <c r="P876" i="6"/>
  <c r="P875" i="6"/>
  <c r="P874" i="6"/>
  <c r="P873" i="6"/>
  <c r="P872" i="6"/>
  <c r="P871" i="6"/>
  <c r="P870" i="6"/>
  <c r="P869" i="6"/>
  <c r="P868" i="6"/>
  <c r="P867" i="6"/>
  <c r="P866" i="6"/>
  <c r="P865" i="6"/>
  <c r="P864" i="6"/>
  <c r="P863" i="6"/>
  <c r="P862" i="6"/>
  <c r="P861" i="6"/>
  <c r="P860" i="6"/>
  <c r="P859" i="6"/>
  <c r="P858" i="6"/>
  <c r="P857" i="6"/>
  <c r="P856" i="6"/>
  <c r="P855" i="6"/>
  <c r="P854" i="6"/>
  <c r="P853" i="6"/>
  <c r="P852" i="6"/>
  <c r="P851" i="6"/>
  <c r="P850" i="6"/>
  <c r="P849" i="6"/>
  <c r="P848" i="6"/>
  <c r="P847" i="6"/>
  <c r="P846" i="6"/>
  <c r="P845" i="6"/>
  <c r="P844" i="6"/>
  <c r="P843" i="6"/>
  <c r="P842" i="6"/>
  <c r="P841" i="6"/>
  <c r="P840" i="6"/>
  <c r="P839" i="6"/>
  <c r="P838" i="6"/>
  <c r="P837" i="6"/>
  <c r="P836" i="6"/>
  <c r="P835" i="6"/>
  <c r="P834" i="6"/>
  <c r="P833" i="6"/>
  <c r="P832" i="6"/>
  <c r="P831" i="6"/>
  <c r="P830" i="6"/>
  <c r="P829" i="6"/>
  <c r="P828" i="6"/>
  <c r="P827" i="6"/>
  <c r="P826" i="6"/>
  <c r="P825" i="6"/>
  <c r="P824" i="6"/>
  <c r="P823" i="6"/>
  <c r="P822" i="6"/>
  <c r="P821" i="6"/>
  <c r="P820" i="6"/>
  <c r="P819" i="6"/>
  <c r="P818" i="6"/>
  <c r="P817" i="6"/>
  <c r="P816" i="6"/>
  <c r="P815" i="6"/>
  <c r="P814" i="6"/>
  <c r="P813" i="6"/>
  <c r="P812" i="6"/>
  <c r="P811" i="6"/>
  <c r="P810" i="6"/>
  <c r="P809" i="6"/>
  <c r="P808" i="6"/>
  <c r="P807" i="6"/>
  <c r="P806" i="6"/>
  <c r="P805" i="6"/>
  <c r="P804" i="6"/>
  <c r="P803" i="6"/>
  <c r="P802" i="6"/>
  <c r="P801" i="6"/>
  <c r="P800" i="6"/>
  <c r="P799" i="6"/>
  <c r="P798" i="6"/>
  <c r="P797" i="6"/>
  <c r="P796" i="6"/>
  <c r="P795" i="6"/>
  <c r="P794" i="6"/>
  <c r="P793" i="6"/>
  <c r="P792" i="6"/>
  <c r="P791" i="6"/>
  <c r="P790" i="6"/>
  <c r="P789" i="6"/>
  <c r="P788" i="6"/>
  <c r="P787" i="6"/>
  <c r="P786" i="6"/>
  <c r="P785" i="6"/>
  <c r="P784" i="6"/>
  <c r="P783" i="6"/>
  <c r="P782" i="6"/>
  <c r="P781" i="6"/>
  <c r="P780" i="6"/>
  <c r="P779" i="6"/>
  <c r="P778" i="6"/>
  <c r="P777" i="6"/>
  <c r="P776" i="6"/>
  <c r="P775" i="6"/>
  <c r="P774" i="6"/>
  <c r="P773" i="6"/>
  <c r="P772" i="6"/>
  <c r="P771" i="6"/>
  <c r="P770" i="6"/>
  <c r="P769" i="6"/>
  <c r="P768" i="6"/>
  <c r="P767" i="6"/>
  <c r="P766" i="6"/>
  <c r="P765" i="6"/>
  <c r="P764" i="6"/>
  <c r="P763" i="6"/>
  <c r="P762" i="6"/>
  <c r="P761" i="6"/>
  <c r="P760" i="6"/>
  <c r="P759" i="6"/>
  <c r="P758" i="6"/>
  <c r="P757" i="6"/>
  <c r="P756" i="6"/>
  <c r="P755" i="6"/>
  <c r="P754" i="6"/>
  <c r="P753" i="6"/>
  <c r="P752" i="6"/>
  <c r="P751" i="6"/>
  <c r="P750" i="6"/>
  <c r="P749" i="6"/>
  <c r="P748" i="6"/>
  <c r="P747" i="6"/>
  <c r="P746" i="6"/>
  <c r="P745" i="6"/>
  <c r="P744" i="6"/>
  <c r="P743" i="6"/>
  <c r="P742" i="6"/>
  <c r="P741" i="6"/>
  <c r="P740" i="6"/>
  <c r="P739" i="6"/>
  <c r="P738" i="6"/>
  <c r="P737" i="6"/>
  <c r="P736" i="6"/>
  <c r="P735" i="6"/>
  <c r="P734" i="6"/>
  <c r="P733" i="6"/>
  <c r="P732" i="6"/>
  <c r="P731" i="6"/>
  <c r="P730" i="6"/>
  <c r="P729" i="6"/>
  <c r="P728" i="6"/>
  <c r="P727" i="6"/>
  <c r="P726" i="6"/>
  <c r="P725" i="6"/>
  <c r="P724" i="6"/>
  <c r="P723" i="6"/>
  <c r="P722" i="6"/>
  <c r="P721" i="6"/>
  <c r="P720" i="6"/>
  <c r="P719" i="6"/>
  <c r="P718" i="6"/>
  <c r="P717" i="6"/>
  <c r="P716" i="6"/>
  <c r="P715" i="6"/>
  <c r="P714" i="6"/>
  <c r="P713" i="6"/>
  <c r="P712" i="6"/>
  <c r="P711" i="6"/>
  <c r="P710" i="6"/>
  <c r="P709" i="6"/>
  <c r="P708" i="6"/>
  <c r="P707" i="6"/>
  <c r="P706" i="6"/>
  <c r="P705" i="6"/>
  <c r="P704" i="6"/>
  <c r="P703" i="6"/>
  <c r="P702" i="6"/>
  <c r="P701" i="6"/>
  <c r="P700" i="6"/>
  <c r="P699" i="6"/>
  <c r="P698" i="6"/>
  <c r="P697" i="6"/>
  <c r="P696" i="6"/>
  <c r="P695" i="6"/>
  <c r="P694" i="6"/>
  <c r="P693" i="6"/>
  <c r="P692" i="6"/>
  <c r="P691" i="6"/>
  <c r="P690" i="6"/>
  <c r="P689" i="6"/>
  <c r="P688" i="6"/>
  <c r="P687" i="6"/>
  <c r="P686" i="6"/>
  <c r="P685" i="6"/>
  <c r="P684" i="6"/>
  <c r="P683" i="6"/>
  <c r="P682" i="6"/>
  <c r="P681" i="6"/>
  <c r="P680" i="6"/>
  <c r="P679" i="6"/>
  <c r="P678" i="6"/>
  <c r="P677" i="6"/>
  <c r="P676" i="6"/>
  <c r="P675" i="6"/>
  <c r="P674" i="6"/>
  <c r="P673" i="6"/>
  <c r="P672" i="6"/>
  <c r="P671" i="6"/>
  <c r="P670" i="6"/>
  <c r="P669" i="6"/>
  <c r="P668" i="6"/>
  <c r="P667" i="6"/>
  <c r="P666" i="6"/>
  <c r="P665" i="6"/>
  <c r="P664" i="6"/>
  <c r="P663" i="6"/>
  <c r="P662" i="6"/>
  <c r="P661" i="6"/>
  <c r="P660" i="6"/>
  <c r="P659" i="6"/>
  <c r="P658" i="6"/>
  <c r="P657" i="6"/>
  <c r="P656" i="6"/>
  <c r="P655" i="6"/>
  <c r="P654" i="6"/>
  <c r="P653" i="6"/>
  <c r="P652" i="6"/>
  <c r="P651" i="6"/>
  <c r="P650" i="6"/>
  <c r="P649" i="6"/>
  <c r="P648" i="6"/>
  <c r="P647" i="6"/>
  <c r="P646" i="6"/>
  <c r="P645" i="6"/>
  <c r="P644" i="6"/>
  <c r="P643" i="6"/>
  <c r="P642" i="6"/>
  <c r="P641" i="6"/>
  <c r="P640" i="6"/>
  <c r="P639" i="6"/>
  <c r="P638" i="6"/>
  <c r="P637" i="6"/>
  <c r="P636" i="6"/>
  <c r="P635" i="6"/>
  <c r="P634" i="6"/>
  <c r="P633" i="6"/>
  <c r="P632" i="6"/>
  <c r="P631" i="6"/>
  <c r="P630" i="6"/>
  <c r="P629" i="6"/>
  <c r="P628" i="6"/>
  <c r="P627" i="6"/>
  <c r="P626" i="6"/>
  <c r="P625" i="6"/>
  <c r="P624" i="6"/>
  <c r="P623" i="6"/>
  <c r="P622" i="6"/>
  <c r="P621" i="6"/>
  <c r="P620" i="6"/>
  <c r="P619" i="6"/>
  <c r="P618" i="6"/>
  <c r="P617" i="6"/>
  <c r="P616" i="6"/>
  <c r="P615" i="6"/>
  <c r="P614" i="6"/>
  <c r="P613" i="6"/>
  <c r="P612" i="6"/>
  <c r="P611" i="6"/>
  <c r="P610" i="6"/>
  <c r="P609" i="6"/>
  <c r="P608" i="6"/>
  <c r="P607" i="6"/>
  <c r="P606" i="6"/>
  <c r="P605" i="6"/>
  <c r="P604" i="6"/>
  <c r="P603" i="6"/>
  <c r="P602" i="6"/>
  <c r="P601" i="6"/>
  <c r="P600" i="6"/>
  <c r="P599" i="6"/>
  <c r="P598" i="6"/>
  <c r="P597" i="6"/>
  <c r="P596" i="6"/>
  <c r="P595" i="6"/>
  <c r="P594" i="6"/>
  <c r="P593" i="6"/>
  <c r="P592" i="6"/>
  <c r="P591" i="6"/>
  <c r="P590" i="6"/>
  <c r="P589" i="6"/>
  <c r="P588" i="6"/>
  <c r="P587" i="6"/>
  <c r="P586" i="6"/>
  <c r="P585" i="6"/>
  <c r="P584" i="6"/>
  <c r="P583" i="6"/>
  <c r="P582" i="6"/>
  <c r="P581" i="6"/>
  <c r="P580" i="6"/>
  <c r="P579" i="6"/>
  <c r="P578" i="6"/>
  <c r="P577" i="6"/>
  <c r="P576" i="6"/>
  <c r="P575" i="6"/>
  <c r="P574" i="6"/>
  <c r="P573" i="6"/>
  <c r="P572" i="6"/>
  <c r="P571" i="6"/>
  <c r="P570" i="6"/>
  <c r="P569" i="6"/>
  <c r="P568" i="6"/>
  <c r="P567" i="6"/>
  <c r="P566" i="6"/>
  <c r="P565" i="6"/>
  <c r="P564" i="6"/>
  <c r="P563" i="6"/>
  <c r="P562" i="6"/>
  <c r="P561" i="6"/>
  <c r="P560" i="6"/>
  <c r="P559" i="6"/>
  <c r="P558" i="6"/>
  <c r="P557" i="6"/>
  <c r="P556" i="6"/>
  <c r="P555" i="6"/>
  <c r="P554" i="6"/>
  <c r="P553" i="6"/>
  <c r="P552" i="6"/>
  <c r="P551" i="6"/>
  <c r="P550" i="6"/>
  <c r="P549" i="6"/>
  <c r="P548" i="6"/>
  <c r="P547" i="6"/>
  <c r="P546" i="6"/>
  <c r="P545" i="6"/>
  <c r="P544" i="6"/>
  <c r="P543" i="6"/>
  <c r="P542" i="6"/>
  <c r="P541" i="6"/>
  <c r="P540" i="6"/>
  <c r="P539" i="6"/>
  <c r="P538" i="6"/>
  <c r="P537" i="6"/>
  <c r="P536" i="6"/>
  <c r="P535" i="6"/>
  <c r="P534" i="6"/>
  <c r="P533" i="6"/>
  <c r="P532" i="6"/>
  <c r="P531" i="6"/>
  <c r="P530" i="6"/>
  <c r="P529" i="6"/>
  <c r="P528" i="6"/>
  <c r="P527" i="6"/>
  <c r="P526" i="6"/>
  <c r="P525" i="6"/>
  <c r="P524" i="6"/>
  <c r="P523" i="6"/>
  <c r="P522" i="6"/>
  <c r="P521" i="6"/>
  <c r="P520" i="6"/>
  <c r="P519" i="6"/>
  <c r="P518" i="6"/>
  <c r="P517" i="6"/>
  <c r="P516" i="6"/>
  <c r="P515" i="6"/>
  <c r="P514" i="6"/>
  <c r="P513" i="6"/>
  <c r="P512" i="6"/>
  <c r="P511" i="6"/>
  <c r="P510" i="6"/>
  <c r="P509" i="6"/>
  <c r="P508" i="6"/>
  <c r="P507" i="6"/>
  <c r="P506" i="6"/>
  <c r="P505" i="6"/>
  <c r="P504" i="6"/>
  <c r="P503" i="6"/>
  <c r="P502" i="6"/>
  <c r="P501" i="6"/>
  <c r="P500" i="6"/>
  <c r="P499" i="6"/>
  <c r="P498" i="6"/>
  <c r="P497" i="6"/>
  <c r="P496" i="6"/>
  <c r="P495" i="6"/>
  <c r="P494" i="6"/>
  <c r="P493" i="6"/>
  <c r="P492" i="6"/>
  <c r="P491" i="6"/>
  <c r="P490" i="6"/>
  <c r="P489" i="6"/>
  <c r="P488" i="6"/>
  <c r="P487" i="6"/>
  <c r="P486" i="6"/>
  <c r="P485" i="6"/>
  <c r="P484" i="6"/>
  <c r="P483" i="6"/>
  <c r="P482" i="6"/>
  <c r="P481" i="6"/>
  <c r="P480" i="6"/>
  <c r="P479" i="6"/>
  <c r="P478" i="6"/>
  <c r="P477" i="6"/>
  <c r="P476" i="6"/>
  <c r="P475" i="6"/>
  <c r="P474" i="6"/>
  <c r="P473" i="6"/>
  <c r="P472" i="6"/>
  <c r="P471" i="6"/>
  <c r="P470" i="6"/>
  <c r="P469" i="6"/>
  <c r="P468" i="6"/>
  <c r="P467" i="6"/>
  <c r="P466" i="6"/>
  <c r="P465" i="6"/>
  <c r="P464" i="6"/>
  <c r="P463" i="6"/>
  <c r="P462" i="6"/>
  <c r="P461" i="6"/>
  <c r="P460" i="6"/>
  <c r="P459" i="6"/>
  <c r="P458" i="6"/>
  <c r="P457" i="6"/>
  <c r="P456" i="6"/>
  <c r="P455" i="6"/>
  <c r="P454" i="6"/>
  <c r="P453" i="6"/>
  <c r="P452" i="6"/>
  <c r="P451" i="6"/>
  <c r="P450" i="6"/>
  <c r="P449" i="6"/>
  <c r="P448" i="6"/>
  <c r="P447" i="6"/>
  <c r="P446" i="6"/>
  <c r="P445" i="6"/>
  <c r="P444" i="6"/>
  <c r="P443" i="6"/>
  <c r="P442" i="6"/>
  <c r="P441" i="6"/>
  <c r="P440" i="6"/>
  <c r="P439" i="6"/>
  <c r="P438" i="6"/>
  <c r="P437" i="6"/>
  <c r="P436" i="6"/>
  <c r="P435" i="6"/>
  <c r="P434" i="6"/>
  <c r="P433" i="6"/>
  <c r="P432" i="6"/>
  <c r="P431" i="6"/>
  <c r="P430" i="6"/>
  <c r="P429" i="6"/>
  <c r="P428" i="6"/>
  <c r="P427" i="6"/>
  <c r="P426" i="6"/>
  <c r="P425" i="6"/>
  <c r="P424" i="6"/>
  <c r="P423" i="6"/>
  <c r="P422" i="6"/>
  <c r="P421" i="6"/>
  <c r="P420" i="6"/>
  <c r="P419" i="6"/>
  <c r="P418" i="6"/>
  <c r="P417" i="6"/>
  <c r="P416" i="6"/>
  <c r="P415" i="6"/>
  <c r="P414" i="6"/>
  <c r="P413" i="6"/>
  <c r="P412" i="6"/>
  <c r="P411" i="6"/>
  <c r="P410" i="6"/>
  <c r="P409" i="6"/>
  <c r="P408" i="6"/>
  <c r="P407" i="6"/>
  <c r="P406" i="6"/>
  <c r="P405" i="6"/>
  <c r="P404" i="6"/>
  <c r="P403" i="6"/>
  <c r="P402" i="6"/>
  <c r="P401" i="6"/>
  <c r="P400" i="6"/>
  <c r="P399" i="6"/>
  <c r="P398" i="6"/>
  <c r="P397" i="6"/>
  <c r="P396" i="6"/>
  <c r="P395" i="6"/>
  <c r="P394" i="6"/>
  <c r="P393" i="6"/>
  <c r="P392" i="6"/>
  <c r="P391" i="6"/>
  <c r="P390" i="6"/>
  <c r="P389" i="6"/>
  <c r="P388" i="6"/>
  <c r="P387" i="6"/>
  <c r="P386" i="6"/>
  <c r="P385" i="6"/>
  <c r="P384" i="6"/>
  <c r="P383" i="6"/>
  <c r="P382" i="6"/>
  <c r="P381" i="6"/>
  <c r="P380" i="6"/>
  <c r="P379" i="6"/>
  <c r="P378" i="6"/>
  <c r="P377" i="6"/>
  <c r="P376" i="6"/>
  <c r="P375" i="6"/>
  <c r="P374" i="6"/>
  <c r="P373" i="6"/>
  <c r="P372" i="6"/>
  <c r="P371" i="6"/>
  <c r="P370" i="6"/>
  <c r="P369" i="6"/>
  <c r="P368" i="6"/>
  <c r="P367" i="6"/>
  <c r="P366" i="6"/>
  <c r="P365" i="6"/>
  <c r="P364" i="6"/>
  <c r="P363" i="6"/>
  <c r="P362" i="6"/>
  <c r="P361" i="6"/>
  <c r="P360" i="6"/>
  <c r="P359" i="6"/>
  <c r="P358" i="6"/>
  <c r="P357" i="6"/>
  <c r="P356" i="6"/>
  <c r="P355" i="6"/>
  <c r="P354" i="6"/>
  <c r="P353" i="6"/>
  <c r="P352" i="6"/>
  <c r="P351" i="6"/>
  <c r="P350" i="6"/>
  <c r="P349" i="6"/>
  <c r="P348" i="6"/>
  <c r="P347" i="6"/>
  <c r="P346" i="6"/>
  <c r="P345" i="6"/>
  <c r="P344" i="6"/>
  <c r="P343" i="6"/>
  <c r="P342" i="6"/>
  <c r="P341" i="6"/>
  <c r="P340" i="6"/>
  <c r="P339" i="6"/>
  <c r="P338" i="6"/>
  <c r="P337" i="6"/>
  <c r="P336" i="6"/>
  <c r="P335" i="6"/>
  <c r="P334" i="6"/>
  <c r="P333" i="6"/>
  <c r="P332" i="6"/>
  <c r="P331" i="6"/>
  <c r="P330" i="6"/>
  <c r="P329" i="6"/>
  <c r="P328" i="6"/>
  <c r="P327" i="6"/>
  <c r="P326" i="6"/>
  <c r="P325" i="6"/>
  <c r="P324" i="6"/>
  <c r="P323" i="6"/>
  <c r="P322" i="6"/>
  <c r="P321" i="6"/>
  <c r="P320" i="6"/>
  <c r="P319" i="6"/>
  <c r="P318" i="6"/>
  <c r="P317" i="6"/>
  <c r="P316" i="6"/>
  <c r="P315" i="6"/>
  <c r="P314" i="6"/>
  <c r="P313" i="6"/>
  <c r="P312" i="6"/>
  <c r="P311" i="6"/>
  <c r="P310" i="6"/>
  <c r="P309" i="6"/>
  <c r="P308" i="6"/>
  <c r="P307" i="6"/>
  <c r="P306" i="6"/>
  <c r="P305" i="6"/>
  <c r="P304" i="6"/>
  <c r="P303" i="6"/>
  <c r="P302" i="6"/>
  <c r="P301" i="6"/>
  <c r="P300" i="6"/>
  <c r="P299" i="6"/>
  <c r="P298" i="6"/>
  <c r="P297" i="6"/>
  <c r="P296" i="6"/>
  <c r="P295" i="6"/>
  <c r="P294" i="6"/>
  <c r="P293" i="6"/>
  <c r="P292" i="6"/>
  <c r="P291" i="6"/>
  <c r="P290" i="6"/>
  <c r="P289" i="6"/>
  <c r="P288" i="6"/>
  <c r="P287" i="6"/>
  <c r="P286" i="6"/>
  <c r="P285" i="6"/>
  <c r="P284" i="6"/>
  <c r="P283" i="6"/>
  <c r="P282" i="6"/>
  <c r="P281" i="6"/>
  <c r="P280" i="6"/>
  <c r="P279" i="6"/>
  <c r="P278" i="6"/>
  <c r="P277" i="6"/>
  <c r="P276" i="6"/>
  <c r="P275" i="6"/>
  <c r="P274" i="6"/>
  <c r="P273" i="6"/>
  <c r="P272" i="6"/>
  <c r="P271" i="6"/>
  <c r="P270" i="6"/>
  <c r="P269" i="6"/>
  <c r="P268" i="6"/>
  <c r="P267" i="6"/>
  <c r="P266" i="6"/>
  <c r="P265" i="6"/>
  <c r="P264" i="6"/>
  <c r="P263" i="6"/>
  <c r="P262" i="6"/>
  <c r="P261" i="6"/>
  <c r="P260" i="6"/>
  <c r="P259" i="6"/>
  <c r="P258" i="6"/>
  <c r="P257" i="6"/>
  <c r="P256" i="6"/>
  <c r="P255" i="6"/>
  <c r="P254" i="6"/>
  <c r="P253" i="6"/>
  <c r="P252" i="6"/>
  <c r="P251" i="6"/>
  <c r="P250" i="6"/>
  <c r="P249" i="6"/>
  <c r="P248" i="6"/>
  <c r="P247" i="6"/>
  <c r="P246" i="6"/>
  <c r="P245" i="6"/>
  <c r="P244" i="6"/>
  <c r="P243" i="6"/>
  <c r="P242" i="6"/>
  <c r="P241" i="6"/>
  <c r="P240" i="6"/>
  <c r="P239" i="6"/>
  <c r="P238" i="6"/>
  <c r="P237" i="6"/>
  <c r="P236" i="6"/>
  <c r="P235" i="6"/>
  <c r="P234" i="6"/>
  <c r="P233" i="6"/>
  <c r="P232" i="6"/>
  <c r="P231" i="6"/>
  <c r="P230" i="6"/>
  <c r="P229" i="6"/>
  <c r="P228" i="6"/>
  <c r="P227" i="6"/>
  <c r="P226" i="6"/>
  <c r="P225" i="6"/>
  <c r="P224" i="6"/>
  <c r="P223" i="6"/>
  <c r="P222" i="6"/>
  <c r="P221" i="6"/>
  <c r="P220" i="6"/>
  <c r="P219" i="6"/>
  <c r="P218" i="6"/>
  <c r="P217" i="6"/>
  <c r="P216" i="6"/>
  <c r="P215" i="6"/>
  <c r="P214" i="6"/>
  <c r="P213" i="6"/>
  <c r="P212" i="6"/>
  <c r="P211" i="6"/>
  <c r="P210" i="6"/>
  <c r="P209" i="6"/>
  <c r="P208" i="6"/>
  <c r="P207" i="6"/>
  <c r="P206" i="6"/>
  <c r="P205" i="6"/>
  <c r="P204" i="6"/>
  <c r="P203" i="6"/>
  <c r="P202" i="6"/>
  <c r="P201" i="6"/>
  <c r="P200" i="6"/>
  <c r="P199" i="6"/>
  <c r="P198" i="6"/>
  <c r="P197" i="6"/>
  <c r="P196" i="6"/>
  <c r="P195" i="6"/>
  <c r="P194" i="6"/>
  <c r="P193" i="6"/>
  <c r="P192" i="6"/>
  <c r="P191" i="6"/>
  <c r="P190" i="6"/>
  <c r="P189" i="6"/>
  <c r="P188" i="6"/>
  <c r="P187" i="6"/>
  <c r="P186" i="6"/>
  <c r="P185" i="6"/>
  <c r="P184" i="6"/>
  <c r="P183" i="6"/>
  <c r="P182" i="6"/>
  <c r="P181" i="6"/>
  <c r="P180" i="6"/>
  <c r="P179" i="6"/>
  <c r="P178" i="6"/>
  <c r="P177" i="6"/>
  <c r="P176" i="6"/>
  <c r="P175" i="6"/>
  <c r="P174" i="6"/>
  <c r="P173" i="6"/>
  <c r="P172" i="6"/>
  <c r="P171" i="6"/>
  <c r="P170" i="6"/>
  <c r="P169" i="6"/>
  <c r="P168" i="6"/>
  <c r="P167" i="6"/>
  <c r="P166" i="6"/>
  <c r="P165" i="6"/>
  <c r="P164" i="6"/>
  <c r="P163" i="6"/>
  <c r="P162" i="6"/>
  <c r="P161" i="6"/>
  <c r="P160" i="6"/>
  <c r="P159" i="6"/>
  <c r="P158" i="6"/>
  <c r="P157" i="6"/>
  <c r="P156" i="6"/>
  <c r="P155" i="6"/>
  <c r="P154" i="6"/>
  <c r="P153" i="6"/>
  <c r="P152" i="6"/>
  <c r="P151" i="6"/>
  <c r="P150" i="6"/>
  <c r="P149" i="6"/>
  <c r="P148" i="6"/>
  <c r="P147" i="6"/>
  <c r="P146" i="6"/>
  <c r="P145" i="6"/>
  <c r="P144" i="6"/>
  <c r="P143" i="6"/>
  <c r="P142" i="6"/>
  <c r="P141" i="6"/>
  <c r="P140" i="6"/>
  <c r="P139" i="6"/>
  <c r="P138" i="6"/>
  <c r="P137" i="6"/>
  <c r="P136" i="6"/>
  <c r="P135" i="6"/>
  <c r="P134" i="6"/>
  <c r="P133" i="6"/>
  <c r="P132" i="6"/>
  <c r="P131" i="6"/>
  <c r="P130" i="6"/>
  <c r="P129" i="6"/>
  <c r="P128" i="6"/>
  <c r="P127" i="6"/>
  <c r="P126" i="6"/>
  <c r="P125" i="6"/>
  <c r="P124" i="6"/>
  <c r="P123" i="6"/>
  <c r="P122" i="6"/>
  <c r="P121" i="6"/>
  <c r="P120" i="6"/>
  <c r="P119" i="6"/>
  <c r="P118" i="6"/>
  <c r="P117" i="6"/>
  <c r="P116" i="6"/>
  <c r="P115" i="6"/>
  <c r="P114" i="6"/>
  <c r="P113" i="6"/>
  <c r="P112" i="6"/>
  <c r="P111" i="6"/>
  <c r="P110" i="6"/>
  <c r="P109" i="6"/>
  <c r="P108" i="6"/>
  <c r="P107" i="6"/>
  <c r="P106" i="6"/>
  <c r="P105" i="6"/>
  <c r="P104" i="6"/>
  <c r="P103" i="6"/>
  <c r="P102" i="6"/>
  <c r="P101" i="6"/>
  <c r="P100" i="6"/>
  <c r="P99" i="6"/>
  <c r="P98" i="6"/>
  <c r="P97" i="6"/>
  <c r="P96" i="6"/>
  <c r="P95" i="6"/>
  <c r="P94" i="6"/>
  <c r="P93" i="6"/>
  <c r="P92" i="6"/>
  <c r="P91" i="6"/>
  <c r="P90" i="6"/>
  <c r="P89" i="6"/>
  <c r="P88" i="6"/>
  <c r="P87" i="6"/>
  <c r="P86" i="6"/>
  <c r="P85" i="6"/>
  <c r="P84" i="6"/>
  <c r="P83" i="6"/>
  <c r="P82" i="6"/>
  <c r="P81" i="6"/>
  <c r="P80" i="6"/>
  <c r="P79" i="6"/>
  <c r="P78" i="6"/>
  <c r="P77" i="6"/>
  <c r="P76" i="6"/>
  <c r="P75" i="6"/>
  <c r="P74" i="6"/>
  <c r="P73" i="6"/>
  <c r="P72" i="6"/>
  <c r="P71" i="6"/>
  <c r="P70" i="6"/>
  <c r="P69" i="6"/>
  <c r="P68" i="6"/>
  <c r="P67" i="6"/>
  <c r="P66" i="6"/>
  <c r="P65" i="6"/>
  <c r="P64" i="6"/>
  <c r="P63" i="6"/>
  <c r="P62" i="6"/>
  <c r="P61" i="6"/>
  <c r="P60" i="6"/>
  <c r="P59" i="6"/>
  <c r="P58" i="6"/>
  <c r="P57" i="6"/>
  <c r="P56" i="6"/>
  <c r="P55" i="6"/>
  <c r="P54" i="6"/>
  <c r="P53" i="6"/>
  <c r="P52" i="6"/>
  <c r="P51" i="6"/>
  <c r="P50" i="6"/>
  <c r="P49" i="6"/>
  <c r="P48" i="6"/>
  <c r="P47" i="6"/>
  <c r="P46" i="6"/>
  <c r="P45" i="6"/>
  <c r="P44" i="6"/>
  <c r="P43" i="6"/>
  <c r="P42" i="6"/>
  <c r="P41" i="6"/>
  <c r="P40" i="6"/>
  <c r="P39" i="6"/>
  <c r="P38" i="6"/>
  <c r="P37" i="6"/>
  <c r="P36" i="6"/>
  <c r="P35" i="6"/>
  <c r="P34" i="6"/>
  <c r="P33" i="6"/>
  <c r="P32" i="6"/>
  <c r="P31" i="6"/>
  <c r="P30" i="6"/>
  <c r="P29" i="6"/>
  <c r="P28" i="6"/>
  <c r="P27" i="6"/>
  <c r="P26" i="6"/>
  <c r="P25" i="6"/>
  <c r="P24" i="6"/>
  <c r="P23" i="6"/>
  <c r="P22" i="6"/>
  <c r="P21" i="6"/>
  <c r="P20" i="6"/>
  <c r="P19" i="6"/>
  <c r="P18" i="6"/>
  <c r="P17" i="6"/>
  <c r="P16" i="6"/>
  <c r="P15" i="6"/>
  <c r="P14" i="6"/>
  <c r="P13" i="6"/>
  <c r="P12" i="6"/>
  <c r="P11" i="6"/>
  <c r="P10" i="6"/>
  <c r="P9" i="6"/>
  <c r="P8" i="6"/>
  <c r="P7" i="6"/>
  <c r="P6" i="6"/>
  <c r="P5" i="6"/>
  <c r="P4" i="6"/>
  <c r="P3" i="6"/>
  <c r="O9980" i="6"/>
  <c r="Q9980" i="6" s="1"/>
  <c r="O9979" i="6"/>
  <c r="Q9979" i="6" s="1"/>
  <c r="O9978" i="6"/>
  <c r="Q9978" i="6" s="1"/>
  <c r="O9977" i="6"/>
  <c r="Q9977" i="6" s="1"/>
  <c r="O9976" i="6"/>
  <c r="Q9976" i="6" s="1"/>
  <c r="O9975" i="6"/>
  <c r="Q9975" i="6" s="1"/>
  <c r="O9974" i="6"/>
  <c r="Q9974" i="6" s="1"/>
  <c r="O9973" i="6"/>
  <c r="O9972" i="6"/>
  <c r="O9971" i="6"/>
  <c r="O9970" i="6"/>
  <c r="O9969" i="6"/>
  <c r="O9968" i="6"/>
  <c r="O9967" i="6"/>
  <c r="Q9967" i="6" s="1"/>
  <c r="O9966" i="6"/>
  <c r="O9965" i="6"/>
  <c r="Q9965" i="6" s="1"/>
  <c r="O9964" i="6"/>
  <c r="Q9964" i="6" s="1"/>
  <c r="O9963" i="6"/>
  <c r="Q9963" i="6" s="1"/>
  <c r="O9962" i="6"/>
  <c r="O9961" i="6"/>
  <c r="O9960" i="6"/>
  <c r="O9959" i="6"/>
  <c r="O9958" i="6"/>
  <c r="O9957" i="6"/>
  <c r="O9956" i="6"/>
  <c r="O9955" i="6"/>
  <c r="Q9955" i="6" s="1"/>
  <c r="O9954" i="6"/>
  <c r="O9953" i="6"/>
  <c r="Q9953" i="6" s="1"/>
  <c r="O9952" i="6"/>
  <c r="Q9952" i="6" s="1"/>
  <c r="O9951" i="6"/>
  <c r="Q9951" i="6" s="1"/>
  <c r="O9950" i="6"/>
  <c r="O9949" i="6"/>
  <c r="O9948" i="6"/>
  <c r="O9947" i="6"/>
  <c r="O9946" i="6"/>
  <c r="O9945" i="6"/>
  <c r="O9944" i="6"/>
  <c r="O9943" i="6"/>
  <c r="Q9943" i="6" s="1"/>
  <c r="O9942" i="6"/>
  <c r="O9941" i="6"/>
  <c r="Q9941" i="6" s="1"/>
  <c r="O9940" i="6"/>
  <c r="Q9940" i="6" s="1"/>
  <c r="O9939" i="6"/>
  <c r="Q9939" i="6" s="1"/>
  <c r="O9938" i="6"/>
  <c r="O9937" i="6"/>
  <c r="O9936" i="6"/>
  <c r="O9935" i="6"/>
  <c r="O9934" i="6"/>
  <c r="O9933" i="6"/>
  <c r="O9932" i="6"/>
  <c r="O9931" i="6"/>
  <c r="Q9931" i="6" s="1"/>
  <c r="O9930" i="6"/>
  <c r="O9929" i="6"/>
  <c r="Q9929" i="6" s="1"/>
  <c r="O9928" i="6"/>
  <c r="Q9928" i="6" s="1"/>
  <c r="O9927" i="6"/>
  <c r="Q9927" i="6" s="1"/>
  <c r="O9926" i="6"/>
  <c r="O9925" i="6"/>
  <c r="O9924" i="6"/>
  <c r="O9923" i="6"/>
  <c r="O9922" i="6"/>
  <c r="O9921" i="6"/>
  <c r="O9920" i="6"/>
  <c r="O9919" i="6"/>
  <c r="Q9919" i="6" s="1"/>
  <c r="O9918" i="6"/>
  <c r="O9917" i="6"/>
  <c r="Q9917" i="6" s="1"/>
  <c r="O9916" i="6"/>
  <c r="Q9916" i="6" s="1"/>
  <c r="O9915" i="6"/>
  <c r="Q9915" i="6" s="1"/>
  <c r="O9914" i="6"/>
  <c r="O9913" i="6"/>
  <c r="O9912" i="6"/>
  <c r="O9911" i="6"/>
  <c r="O9910" i="6"/>
  <c r="O9909" i="6"/>
  <c r="O9908" i="6"/>
  <c r="O9907" i="6"/>
  <c r="Q9907" i="6" s="1"/>
  <c r="O9906" i="6"/>
  <c r="O9905" i="6"/>
  <c r="Q9905" i="6" s="1"/>
  <c r="O9904" i="6"/>
  <c r="Q9904" i="6" s="1"/>
  <c r="O9903" i="6"/>
  <c r="Q9903" i="6" s="1"/>
  <c r="O9902" i="6"/>
  <c r="O9901" i="6"/>
  <c r="O9900" i="6"/>
  <c r="O9899" i="6"/>
  <c r="O9898" i="6"/>
  <c r="O9897" i="6"/>
  <c r="O9896" i="6"/>
  <c r="O9895" i="6"/>
  <c r="Q9895" i="6" s="1"/>
  <c r="O9894" i="6"/>
  <c r="O9893" i="6"/>
  <c r="Q9893" i="6" s="1"/>
  <c r="O9892" i="6"/>
  <c r="Q9892" i="6" s="1"/>
  <c r="O9891" i="6"/>
  <c r="Q9891" i="6" s="1"/>
  <c r="O9890" i="6"/>
  <c r="O9889" i="6"/>
  <c r="O9888" i="6"/>
  <c r="O9887" i="6"/>
  <c r="O9886" i="6"/>
  <c r="O9885" i="6"/>
  <c r="O9884" i="6"/>
  <c r="O9883" i="6"/>
  <c r="Q9883" i="6" s="1"/>
  <c r="O9882" i="6"/>
  <c r="O9881" i="6"/>
  <c r="Q9881" i="6" s="1"/>
  <c r="O9880" i="6"/>
  <c r="Q9880" i="6" s="1"/>
  <c r="O9879" i="6"/>
  <c r="Q9879" i="6" s="1"/>
  <c r="O9878" i="6"/>
  <c r="O9877" i="6"/>
  <c r="O9876" i="6"/>
  <c r="O9875" i="6"/>
  <c r="O9874" i="6"/>
  <c r="O9873" i="6"/>
  <c r="O9872" i="6"/>
  <c r="O9871" i="6"/>
  <c r="Q9871" i="6" s="1"/>
  <c r="O9870" i="6"/>
  <c r="O9869" i="6"/>
  <c r="Q9869" i="6" s="1"/>
  <c r="O9868" i="6"/>
  <c r="Q9868" i="6" s="1"/>
  <c r="O9867" i="6"/>
  <c r="Q9867" i="6" s="1"/>
  <c r="O9866" i="6"/>
  <c r="O9865" i="6"/>
  <c r="O9864" i="6"/>
  <c r="O9863" i="6"/>
  <c r="O9862" i="6"/>
  <c r="O9861" i="6"/>
  <c r="O9860" i="6"/>
  <c r="O9859" i="6"/>
  <c r="Q9859" i="6" s="1"/>
  <c r="O9858" i="6"/>
  <c r="O9857" i="6"/>
  <c r="Q9857" i="6" s="1"/>
  <c r="O9856" i="6"/>
  <c r="Q9856" i="6" s="1"/>
  <c r="O9855" i="6"/>
  <c r="Q9855" i="6" s="1"/>
  <c r="O9854" i="6"/>
  <c r="O9853" i="6"/>
  <c r="O9852" i="6"/>
  <c r="O9851" i="6"/>
  <c r="O9850" i="6"/>
  <c r="O9849" i="6"/>
  <c r="O9848" i="6"/>
  <c r="O9847" i="6"/>
  <c r="Q9847" i="6" s="1"/>
  <c r="O9846" i="6"/>
  <c r="O9845" i="6"/>
  <c r="Q9845" i="6" s="1"/>
  <c r="O9844" i="6"/>
  <c r="Q9844" i="6" s="1"/>
  <c r="O9843" i="6"/>
  <c r="Q9843" i="6" s="1"/>
  <c r="O9842" i="6"/>
  <c r="O9841" i="6"/>
  <c r="O9840" i="6"/>
  <c r="O9839" i="6"/>
  <c r="O9838" i="6"/>
  <c r="O9837" i="6"/>
  <c r="O9836" i="6"/>
  <c r="O9835" i="6"/>
  <c r="Q9835" i="6" s="1"/>
  <c r="O9834" i="6"/>
  <c r="O9833" i="6"/>
  <c r="Q9833" i="6" s="1"/>
  <c r="O9832" i="6"/>
  <c r="Q9832" i="6" s="1"/>
  <c r="O9831" i="6"/>
  <c r="Q9831" i="6" s="1"/>
  <c r="O9830" i="6"/>
  <c r="O9829" i="6"/>
  <c r="O9828" i="6"/>
  <c r="O9827" i="6"/>
  <c r="O9826" i="6"/>
  <c r="O9825" i="6"/>
  <c r="O9824" i="6"/>
  <c r="O9823" i="6"/>
  <c r="Q9823" i="6" s="1"/>
  <c r="O9822" i="6"/>
  <c r="O9821" i="6"/>
  <c r="Q9821" i="6" s="1"/>
  <c r="O9820" i="6"/>
  <c r="Q9820" i="6" s="1"/>
  <c r="O9819" i="6"/>
  <c r="Q9819" i="6" s="1"/>
  <c r="O9818" i="6"/>
  <c r="O9817" i="6"/>
  <c r="O9816" i="6"/>
  <c r="O9815" i="6"/>
  <c r="O9814" i="6"/>
  <c r="O9813" i="6"/>
  <c r="O9812" i="6"/>
  <c r="O9811" i="6"/>
  <c r="Q9811" i="6" s="1"/>
  <c r="O9810" i="6"/>
  <c r="O9809" i="6"/>
  <c r="Q9809" i="6" s="1"/>
  <c r="O9808" i="6"/>
  <c r="Q9808" i="6" s="1"/>
  <c r="O9807" i="6"/>
  <c r="Q9807" i="6" s="1"/>
  <c r="O9806" i="6"/>
  <c r="O9805" i="6"/>
  <c r="O9804" i="6"/>
  <c r="O9803" i="6"/>
  <c r="O9802" i="6"/>
  <c r="O9801" i="6"/>
  <c r="O9800" i="6"/>
  <c r="O9799" i="6"/>
  <c r="Q9799" i="6" s="1"/>
  <c r="O9798" i="6"/>
  <c r="O9797" i="6"/>
  <c r="Q9797" i="6" s="1"/>
  <c r="O9796" i="6"/>
  <c r="Q9796" i="6" s="1"/>
  <c r="O9795" i="6"/>
  <c r="Q9795" i="6" s="1"/>
  <c r="O9794" i="6"/>
  <c r="O9793" i="6"/>
  <c r="O9792" i="6"/>
  <c r="O9791" i="6"/>
  <c r="O9790" i="6"/>
  <c r="O9789" i="6"/>
  <c r="O9788" i="6"/>
  <c r="O9787" i="6"/>
  <c r="Q9787" i="6" s="1"/>
  <c r="O9786" i="6"/>
  <c r="O9785" i="6"/>
  <c r="Q9785" i="6" s="1"/>
  <c r="O9784" i="6"/>
  <c r="Q9784" i="6" s="1"/>
  <c r="O9783" i="6"/>
  <c r="Q9783" i="6" s="1"/>
  <c r="O9782" i="6"/>
  <c r="O9781" i="6"/>
  <c r="O9780" i="6"/>
  <c r="O9779" i="6"/>
  <c r="O9778" i="6"/>
  <c r="O9777" i="6"/>
  <c r="O9776" i="6"/>
  <c r="O9775" i="6"/>
  <c r="Q9775" i="6" s="1"/>
  <c r="O9774" i="6"/>
  <c r="O9773" i="6"/>
  <c r="Q9773" i="6" s="1"/>
  <c r="O9772" i="6"/>
  <c r="Q9772" i="6" s="1"/>
  <c r="O9771" i="6"/>
  <c r="Q9771" i="6" s="1"/>
  <c r="O9770" i="6"/>
  <c r="O9769" i="6"/>
  <c r="O9768" i="6"/>
  <c r="O9767" i="6"/>
  <c r="O9766" i="6"/>
  <c r="O9765" i="6"/>
  <c r="O9764" i="6"/>
  <c r="O9763" i="6"/>
  <c r="Q9763" i="6" s="1"/>
  <c r="O9762" i="6"/>
  <c r="O9761" i="6"/>
  <c r="Q9761" i="6" s="1"/>
  <c r="O9760" i="6"/>
  <c r="Q9760" i="6" s="1"/>
  <c r="O9759" i="6"/>
  <c r="Q9759" i="6" s="1"/>
  <c r="O9758" i="6"/>
  <c r="O9757" i="6"/>
  <c r="O9756" i="6"/>
  <c r="O9755" i="6"/>
  <c r="O9754" i="6"/>
  <c r="O9753" i="6"/>
  <c r="O9752" i="6"/>
  <c r="O9751" i="6"/>
  <c r="Q9751" i="6" s="1"/>
  <c r="O9750" i="6"/>
  <c r="O9749" i="6"/>
  <c r="Q9749" i="6" s="1"/>
  <c r="O9748" i="6"/>
  <c r="Q9748" i="6" s="1"/>
  <c r="O9747" i="6"/>
  <c r="Q9747" i="6" s="1"/>
  <c r="O9746" i="6"/>
  <c r="O9745" i="6"/>
  <c r="O9744" i="6"/>
  <c r="O9743" i="6"/>
  <c r="O9742" i="6"/>
  <c r="O9741" i="6"/>
  <c r="O9740" i="6"/>
  <c r="O9739" i="6"/>
  <c r="Q9739" i="6" s="1"/>
  <c r="O9738" i="6"/>
  <c r="O9737" i="6"/>
  <c r="Q9737" i="6" s="1"/>
  <c r="O9736" i="6"/>
  <c r="Q9736" i="6" s="1"/>
  <c r="O9735" i="6"/>
  <c r="Q9735" i="6" s="1"/>
  <c r="O9734" i="6"/>
  <c r="O9733" i="6"/>
  <c r="O9732" i="6"/>
  <c r="O9731" i="6"/>
  <c r="O9730" i="6"/>
  <c r="O9729" i="6"/>
  <c r="O9728" i="6"/>
  <c r="O9727" i="6"/>
  <c r="Q9727" i="6" s="1"/>
  <c r="O9726" i="6"/>
  <c r="O9725" i="6"/>
  <c r="Q9725" i="6" s="1"/>
  <c r="O9724" i="6"/>
  <c r="Q9724" i="6" s="1"/>
  <c r="O9723" i="6"/>
  <c r="Q9723" i="6" s="1"/>
  <c r="O9722" i="6"/>
  <c r="O9721" i="6"/>
  <c r="O9720" i="6"/>
  <c r="O9719" i="6"/>
  <c r="O9718" i="6"/>
  <c r="O9717" i="6"/>
  <c r="O9716" i="6"/>
  <c r="O9715" i="6"/>
  <c r="Q9715" i="6" s="1"/>
  <c r="O9714" i="6"/>
  <c r="O9713" i="6"/>
  <c r="Q9713" i="6" s="1"/>
  <c r="O9712" i="6"/>
  <c r="Q9712" i="6" s="1"/>
  <c r="O9711" i="6"/>
  <c r="Q9711" i="6" s="1"/>
  <c r="O9710" i="6"/>
  <c r="O9709" i="6"/>
  <c r="O9708" i="6"/>
  <c r="O9707" i="6"/>
  <c r="O9706" i="6"/>
  <c r="O9705" i="6"/>
  <c r="O9704" i="6"/>
  <c r="O9703" i="6"/>
  <c r="Q9703" i="6" s="1"/>
  <c r="O9702" i="6"/>
  <c r="O9701" i="6"/>
  <c r="Q9701" i="6" s="1"/>
  <c r="O9700" i="6"/>
  <c r="Q9700" i="6" s="1"/>
  <c r="O9699" i="6"/>
  <c r="Q9699" i="6" s="1"/>
  <c r="O9698" i="6"/>
  <c r="O9697" i="6"/>
  <c r="O9696" i="6"/>
  <c r="O9695" i="6"/>
  <c r="O9694" i="6"/>
  <c r="O9693" i="6"/>
  <c r="O9692" i="6"/>
  <c r="O9691" i="6"/>
  <c r="Q9691" i="6" s="1"/>
  <c r="O9690" i="6"/>
  <c r="O9689" i="6"/>
  <c r="Q9689" i="6" s="1"/>
  <c r="O9688" i="6"/>
  <c r="Q9688" i="6" s="1"/>
  <c r="O9687" i="6"/>
  <c r="Q9687" i="6" s="1"/>
  <c r="O9686" i="6"/>
  <c r="O9685" i="6"/>
  <c r="O9684" i="6"/>
  <c r="O9683" i="6"/>
  <c r="O9682" i="6"/>
  <c r="O9681" i="6"/>
  <c r="O9680" i="6"/>
  <c r="O9679" i="6"/>
  <c r="Q9679" i="6" s="1"/>
  <c r="O9678" i="6"/>
  <c r="O9677" i="6"/>
  <c r="Q9677" i="6" s="1"/>
  <c r="O9676" i="6"/>
  <c r="Q9676" i="6" s="1"/>
  <c r="O9675" i="6"/>
  <c r="Q9675" i="6" s="1"/>
  <c r="O9674" i="6"/>
  <c r="O9673" i="6"/>
  <c r="O9672" i="6"/>
  <c r="O9671" i="6"/>
  <c r="O9670" i="6"/>
  <c r="O9669" i="6"/>
  <c r="O9668" i="6"/>
  <c r="O9667" i="6"/>
  <c r="Q9667" i="6" s="1"/>
  <c r="O9666" i="6"/>
  <c r="O9665" i="6"/>
  <c r="Q9665" i="6" s="1"/>
  <c r="O9664" i="6"/>
  <c r="Q9664" i="6" s="1"/>
  <c r="O9663" i="6"/>
  <c r="Q9663" i="6" s="1"/>
  <c r="O9662" i="6"/>
  <c r="O9661" i="6"/>
  <c r="O9660" i="6"/>
  <c r="O9659" i="6"/>
  <c r="O9658" i="6"/>
  <c r="O9657" i="6"/>
  <c r="O9656" i="6"/>
  <c r="O9655" i="6"/>
  <c r="Q9655" i="6" s="1"/>
  <c r="O9654" i="6"/>
  <c r="O9653" i="6"/>
  <c r="Q9653" i="6" s="1"/>
  <c r="O9652" i="6"/>
  <c r="Q9652" i="6" s="1"/>
  <c r="O9651" i="6"/>
  <c r="Q9651" i="6" s="1"/>
  <c r="O9650" i="6"/>
  <c r="O9649" i="6"/>
  <c r="O9648" i="6"/>
  <c r="O9647" i="6"/>
  <c r="O9646" i="6"/>
  <c r="O9645" i="6"/>
  <c r="O9644" i="6"/>
  <c r="O9643" i="6"/>
  <c r="Q9643" i="6" s="1"/>
  <c r="O9642" i="6"/>
  <c r="O9641" i="6"/>
  <c r="Q9641" i="6" s="1"/>
  <c r="O9640" i="6"/>
  <c r="Q9640" i="6" s="1"/>
  <c r="O9639" i="6"/>
  <c r="Q9639" i="6" s="1"/>
  <c r="O9638" i="6"/>
  <c r="O9637" i="6"/>
  <c r="O9636" i="6"/>
  <c r="O9635" i="6"/>
  <c r="O9634" i="6"/>
  <c r="O9633" i="6"/>
  <c r="O9632" i="6"/>
  <c r="O9631" i="6"/>
  <c r="Q9631" i="6" s="1"/>
  <c r="O9630" i="6"/>
  <c r="O9629" i="6"/>
  <c r="Q9629" i="6" s="1"/>
  <c r="O9628" i="6"/>
  <c r="Q9628" i="6" s="1"/>
  <c r="O9627" i="6"/>
  <c r="Q9627" i="6" s="1"/>
  <c r="O9626" i="6"/>
  <c r="O9625" i="6"/>
  <c r="O9624" i="6"/>
  <c r="O9623" i="6"/>
  <c r="O9622" i="6"/>
  <c r="O9621" i="6"/>
  <c r="O9620" i="6"/>
  <c r="O9619" i="6"/>
  <c r="Q9619" i="6" s="1"/>
  <c r="O9618" i="6"/>
  <c r="O9617" i="6"/>
  <c r="Q9617" i="6" s="1"/>
  <c r="O9616" i="6"/>
  <c r="Q9616" i="6" s="1"/>
  <c r="O9615" i="6"/>
  <c r="Q9615" i="6" s="1"/>
  <c r="O9614" i="6"/>
  <c r="O9613" i="6"/>
  <c r="O9612" i="6"/>
  <c r="O9611" i="6"/>
  <c r="O9610" i="6"/>
  <c r="O9609" i="6"/>
  <c r="O9608" i="6"/>
  <c r="O9607" i="6"/>
  <c r="Q9607" i="6" s="1"/>
  <c r="O9606" i="6"/>
  <c r="O9605" i="6"/>
  <c r="Q9605" i="6" s="1"/>
  <c r="O9604" i="6"/>
  <c r="Q9604" i="6" s="1"/>
  <c r="O9603" i="6"/>
  <c r="Q9603" i="6" s="1"/>
  <c r="O9602" i="6"/>
  <c r="O9601" i="6"/>
  <c r="O9600" i="6"/>
  <c r="O9599" i="6"/>
  <c r="O9598" i="6"/>
  <c r="O9597" i="6"/>
  <c r="O9596" i="6"/>
  <c r="O9595" i="6"/>
  <c r="Q9595" i="6" s="1"/>
  <c r="O9594" i="6"/>
  <c r="O9593" i="6"/>
  <c r="Q9593" i="6" s="1"/>
  <c r="O9592" i="6"/>
  <c r="Q9592" i="6" s="1"/>
  <c r="O9591" i="6"/>
  <c r="Q9591" i="6" s="1"/>
  <c r="O9590" i="6"/>
  <c r="O9589" i="6"/>
  <c r="O9588" i="6"/>
  <c r="O9587" i="6"/>
  <c r="O9586" i="6"/>
  <c r="O9585" i="6"/>
  <c r="O9584" i="6"/>
  <c r="O9583" i="6"/>
  <c r="Q9583" i="6" s="1"/>
  <c r="O9582" i="6"/>
  <c r="O9581" i="6"/>
  <c r="Q9581" i="6" s="1"/>
  <c r="O9580" i="6"/>
  <c r="Q9580" i="6" s="1"/>
  <c r="O9579" i="6"/>
  <c r="Q9579" i="6" s="1"/>
  <c r="O9578" i="6"/>
  <c r="O9577" i="6"/>
  <c r="O9576" i="6"/>
  <c r="O9575" i="6"/>
  <c r="O9574" i="6"/>
  <c r="O9573" i="6"/>
  <c r="O9572" i="6"/>
  <c r="O9571" i="6"/>
  <c r="Q9571" i="6" s="1"/>
  <c r="O9570" i="6"/>
  <c r="O9569" i="6"/>
  <c r="Q9569" i="6" s="1"/>
  <c r="O9568" i="6"/>
  <c r="Q9568" i="6" s="1"/>
  <c r="O9567" i="6"/>
  <c r="Q9567" i="6" s="1"/>
  <c r="O9566" i="6"/>
  <c r="O9565" i="6"/>
  <c r="O9564" i="6"/>
  <c r="O9563" i="6"/>
  <c r="O9562" i="6"/>
  <c r="O9561" i="6"/>
  <c r="O9560" i="6"/>
  <c r="O9559" i="6"/>
  <c r="Q9559" i="6" s="1"/>
  <c r="O9558" i="6"/>
  <c r="O9557" i="6"/>
  <c r="Q9557" i="6" s="1"/>
  <c r="O9556" i="6"/>
  <c r="Q9556" i="6" s="1"/>
  <c r="O9555" i="6"/>
  <c r="Q9555" i="6" s="1"/>
  <c r="O9554" i="6"/>
  <c r="O9553" i="6"/>
  <c r="O9552" i="6"/>
  <c r="O9551" i="6"/>
  <c r="O9550" i="6"/>
  <c r="O9549" i="6"/>
  <c r="O9548" i="6"/>
  <c r="O9547" i="6"/>
  <c r="Q9547" i="6" s="1"/>
  <c r="O9546" i="6"/>
  <c r="O9545" i="6"/>
  <c r="Q9545" i="6" s="1"/>
  <c r="O9544" i="6"/>
  <c r="Q9544" i="6" s="1"/>
  <c r="O9543" i="6"/>
  <c r="Q9543" i="6" s="1"/>
  <c r="O9542" i="6"/>
  <c r="O9541" i="6"/>
  <c r="O9540" i="6"/>
  <c r="O9539" i="6"/>
  <c r="O9538" i="6"/>
  <c r="O9537" i="6"/>
  <c r="O9536" i="6"/>
  <c r="O9535" i="6"/>
  <c r="Q9535" i="6" s="1"/>
  <c r="O9534" i="6"/>
  <c r="O9533" i="6"/>
  <c r="Q9533" i="6" s="1"/>
  <c r="O9532" i="6"/>
  <c r="Q9532" i="6" s="1"/>
  <c r="O9531" i="6"/>
  <c r="Q9531" i="6" s="1"/>
  <c r="O9530" i="6"/>
  <c r="O9529" i="6"/>
  <c r="O9528" i="6"/>
  <c r="O9527" i="6"/>
  <c r="O9526" i="6"/>
  <c r="O9525" i="6"/>
  <c r="O9524" i="6"/>
  <c r="O9523" i="6"/>
  <c r="Q9523" i="6" s="1"/>
  <c r="O9522" i="6"/>
  <c r="O9521" i="6"/>
  <c r="Q9521" i="6" s="1"/>
  <c r="O9520" i="6"/>
  <c r="Q9520" i="6" s="1"/>
  <c r="O9519" i="6"/>
  <c r="Q9519" i="6" s="1"/>
  <c r="O9518" i="6"/>
  <c r="O9517" i="6"/>
  <c r="O9516" i="6"/>
  <c r="O9515" i="6"/>
  <c r="O9514" i="6"/>
  <c r="O9513" i="6"/>
  <c r="O9512" i="6"/>
  <c r="O9511" i="6"/>
  <c r="Q9511" i="6" s="1"/>
  <c r="O9510" i="6"/>
  <c r="O9509" i="6"/>
  <c r="Q9509" i="6" s="1"/>
  <c r="O9508" i="6"/>
  <c r="Q9508" i="6" s="1"/>
  <c r="O9507" i="6"/>
  <c r="Q9507" i="6" s="1"/>
  <c r="O9506" i="6"/>
  <c r="O9505" i="6"/>
  <c r="O9504" i="6"/>
  <c r="O9503" i="6"/>
  <c r="O9502" i="6"/>
  <c r="O9501" i="6"/>
  <c r="O9500" i="6"/>
  <c r="O9499" i="6"/>
  <c r="Q9499" i="6" s="1"/>
  <c r="O9498" i="6"/>
  <c r="O9497" i="6"/>
  <c r="Q9497" i="6" s="1"/>
  <c r="O9496" i="6"/>
  <c r="Q9496" i="6" s="1"/>
  <c r="O9495" i="6"/>
  <c r="Q9495" i="6" s="1"/>
  <c r="O9494" i="6"/>
  <c r="O9493" i="6"/>
  <c r="O9492" i="6"/>
  <c r="O9491" i="6"/>
  <c r="O9490" i="6"/>
  <c r="O9489" i="6"/>
  <c r="O9488" i="6"/>
  <c r="O9487" i="6"/>
  <c r="Q9487" i="6" s="1"/>
  <c r="O9486" i="6"/>
  <c r="O9485" i="6"/>
  <c r="Q9485" i="6" s="1"/>
  <c r="O9484" i="6"/>
  <c r="Q9484" i="6" s="1"/>
  <c r="O9483" i="6"/>
  <c r="Q9483" i="6" s="1"/>
  <c r="O9482" i="6"/>
  <c r="O9481" i="6"/>
  <c r="O9480" i="6"/>
  <c r="O9479" i="6"/>
  <c r="O9478" i="6"/>
  <c r="O9477" i="6"/>
  <c r="O9476" i="6"/>
  <c r="O9475" i="6"/>
  <c r="Q9475" i="6" s="1"/>
  <c r="O9474" i="6"/>
  <c r="O9473" i="6"/>
  <c r="Q9473" i="6" s="1"/>
  <c r="O9472" i="6"/>
  <c r="Q9472" i="6" s="1"/>
  <c r="O9471" i="6"/>
  <c r="Q9471" i="6" s="1"/>
  <c r="O9470" i="6"/>
  <c r="O9469" i="6"/>
  <c r="O9468" i="6"/>
  <c r="O9467" i="6"/>
  <c r="O9466" i="6"/>
  <c r="O9465" i="6"/>
  <c r="O9464" i="6"/>
  <c r="O9463" i="6"/>
  <c r="Q9463" i="6" s="1"/>
  <c r="O9462" i="6"/>
  <c r="O9461" i="6"/>
  <c r="Q9461" i="6" s="1"/>
  <c r="O9460" i="6"/>
  <c r="Q9460" i="6" s="1"/>
  <c r="O9459" i="6"/>
  <c r="Q9459" i="6" s="1"/>
  <c r="O9458" i="6"/>
  <c r="O9457" i="6"/>
  <c r="O9456" i="6"/>
  <c r="O9455" i="6"/>
  <c r="O9454" i="6"/>
  <c r="O9453" i="6"/>
  <c r="O9452" i="6"/>
  <c r="O9451" i="6"/>
  <c r="Q9451" i="6" s="1"/>
  <c r="O9450" i="6"/>
  <c r="O9449" i="6"/>
  <c r="Q9449" i="6" s="1"/>
  <c r="O9448" i="6"/>
  <c r="Q9448" i="6" s="1"/>
  <c r="O9447" i="6"/>
  <c r="Q9447" i="6" s="1"/>
  <c r="O9446" i="6"/>
  <c r="O9445" i="6"/>
  <c r="O9444" i="6"/>
  <c r="O9443" i="6"/>
  <c r="O9442" i="6"/>
  <c r="O9441" i="6"/>
  <c r="O9440" i="6"/>
  <c r="O9439" i="6"/>
  <c r="Q9439" i="6" s="1"/>
  <c r="O9438" i="6"/>
  <c r="O9437" i="6"/>
  <c r="Q9437" i="6" s="1"/>
  <c r="O9436" i="6"/>
  <c r="Q9436" i="6" s="1"/>
  <c r="O9435" i="6"/>
  <c r="Q9435" i="6" s="1"/>
  <c r="O9434" i="6"/>
  <c r="O9433" i="6"/>
  <c r="O9432" i="6"/>
  <c r="O9431" i="6"/>
  <c r="O9430" i="6"/>
  <c r="O9429" i="6"/>
  <c r="O9428" i="6"/>
  <c r="O9427" i="6"/>
  <c r="Q9427" i="6" s="1"/>
  <c r="O9426" i="6"/>
  <c r="O9425" i="6"/>
  <c r="Q9425" i="6" s="1"/>
  <c r="O9424" i="6"/>
  <c r="Q9424" i="6" s="1"/>
  <c r="O9423" i="6"/>
  <c r="Q9423" i="6" s="1"/>
  <c r="O9422" i="6"/>
  <c r="O9421" i="6"/>
  <c r="O9420" i="6"/>
  <c r="O9419" i="6"/>
  <c r="O9418" i="6"/>
  <c r="O9417" i="6"/>
  <c r="O9416" i="6"/>
  <c r="O9415" i="6"/>
  <c r="Q9415" i="6" s="1"/>
  <c r="O9414" i="6"/>
  <c r="O9413" i="6"/>
  <c r="Q9413" i="6" s="1"/>
  <c r="O9412" i="6"/>
  <c r="Q9412" i="6" s="1"/>
  <c r="O9411" i="6"/>
  <c r="Q9411" i="6" s="1"/>
  <c r="O9410" i="6"/>
  <c r="O9409" i="6"/>
  <c r="O9408" i="6"/>
  <c r="O9407" i="6"/>
  <c r="O9406" i="6"/>
  <c r="O9405" i="6"/>
  <c r="O9404" i="6"/>
  <c r="O9403" i="6"/>
  <c r="Q9403" i="6" s="1"/>
  <c r="O9402" i="6"/>
  <c r="O9401" i="6"/>
  <c r="Q9401" i="6" s="1"/>
  <c r="O9400" i="6"/>
  <c r="Q9400" i="6" s="1"/>
  <c r="O9399" i="6"/>
  <c r="Q9399" i="6" s="1"/>
  <c r="O9398" i="6"/>
  <c r="O9397" i="6"/>
  <c r="O9396" i="6"/>
  <c r="O9395" i="6"/>
  <c r="O9394" i="6"/>
  <c r="O9393" i="6"/>
  <c r="O9392" i="6"/>
  <c r="O9391" i="6"/>
  <c r="Q9391" i="6" s="1"/>
  <c r="O9390" i="6"/>
  <c r="O9389" i="6"/>
  <c r="Q9389" i="6" s="1"/>
  <c r="O9388" i="6"/>
  <c r="Q9388" i="6" s="1"/>
  <c r="O9387" i="6"/>
  <c r="Q9387" i="6" s="1"/>
  <c r="O9386" i="6"/>
  <c r="O9385" i="6"/>
  <c r="O9384" i="6"/>
  <c r="O9383" i="6"/>
  <c r="O9382" i="6"/>
  <c r="O9381" i="6"/>
  <c r="O9380" i="6"/>
  <c r="O9379" i="6"/>
  <c r="Q9379" i="6" s="1"/>
  <c r="O9378" i="6"/>
  <c r="O9377" i="6"/>
  <c r="Q9377" i="6" s="1"/>
  <c r="O9376" i="6"/>
  <c r="Q9376" i="6" s="1"/>
  <c r="O9375" i="6"/>
  <c r="Q9375" i="6" s="1"/>
  <c r="O9374" i="6"/>
  <c r="O9373" i="6"/>
  <c r="O9372" i="6"/>
  <c r="O9371" i="6"/>
  <c r="O9370" i="6"/>
  <c r="O9369" i="6"/>
  <c r="O9368" i="6"/>
  <c r="O9367" i="6"/>
  <c r="Q9367" i="6" s="1"/>
  <c r="O9366" i="6"/>
  <c r="O9365" i="6"/>
  <c r="Q9365" i="6" s="1"/>
  <c r="O9364" i="6"/>
  <c r="Q9364" i="6" s="1"/>
  <c r="O9363" i="6"/>
  <c r="Q9363" i="6" s="1"/>
  <c r="O9362" i="6"/>
  <c r="O9361" i="6"/>
  <c r="O9360" i="6"/>
  <c r="O9359" i="6"/>
  <c r="O9358" i="6"/>
  <c r="O9357" i="6"/>
  <c r="O9356" i="6"/>
  <c r="O9355" i="6"/>
  <c r="Q9355" i="6" s="1"/>
  <c r="O9354" i="6"/>
  <c r="O9353" i="6"/>
  <c r="Q9353" i="6" s="1"/>
  <c r="O9352" i="6"/>
  <c r="Q9352" i="6" s="1"/>
  <c r="O9351" i="6"/>
  <c r="Q9351" i="6" s="1"/>
  <c r="O9350" i="6"/>
  <c r="O9349" i="6"/>
  <c r="O9348" i="6"/>
  <c r="O9347" i="6"/>
  <c r="O9346" i="6"/>
  <c r="O9345" i="6"/>
  <c r="O9344" i="6"/>
  <c r="O9343" i="6"/>
  <c r="Q9343" i="6" s="1"/>
  <c r="O9342" i="6"/>
  <c r="O9341" i="6"/>
  <c r="Q9341" i="6" s="1"/>
  <c r="O9340" i="6"/>
  <c r="Q9340" i="6" s="1"/>
  <c r="O9339" i="6"/>
  <c r="Q9339" i="6" s="1"/>
  <c r="O9338" i="6"/>
  <c r="O9337" i="6"/>
  <c r="O9336" i="6"/>
  <c r="O9335" i="6"/>
  <c r="O9334" i="6"/>
  <c r="O9333" i="6"/>
  <c r="O9332" i="6"/>
  <c r="O9331" i="6"/>
  <c r="Q9331" i="6" s="1"/>
  <c r="O9330" i="6"/>
  <c r="O9329" i="6"/>
  <c r="Q9329" i="6" s="1"/>
  <c r="O9328" i="6"/>
  <c r="Q9328" i="6" s="1"/>
  <c r="O9327" i="6"/>
  <c r="Q9327" i="6" s="1"/>
  <c r="O9326" i="6"/>
  <c r="O9325" i="6"/>
  <c r="O9324" i="6"/>
  <c r="O9323" i="6"/>
  <c r="O9322" i="6"/>
  <c r="O9321" i="6"/>
  <c r="O9320" i="6"/>
  <c r="O9319" i="6"/>
  <c r="Q9319" i="6" s="1"/>
  <c r="O9318" i="6"/>
  <c r="O9317" i="6"/>
  <c r="Q9317" i="6" s="1"/>
  <c r="O9316" i="6"/>
  <c r="Q9316" i="6" s="1"/>
  <c r="O9315" i="6"/>
  <c r="Q9315" i="6" s="1"/>
  <c r="O9314" i="6"/>
  <c r="O9313" i="6"/>
  <c r="O9312" i="6"/>
  <c r="O9311" i="6"/>
  <c r="O9310" i="6"/>
  <c r="O9309" i="6"/>
  <c r="O9308" i="6"/>
  <c r="O9307" i="6"/>
  <c r="Q9307" i="6" s="1"/>
  <c r="O9306" i="6"/>
  <c r="O9305" i="6"/>
  <c r="Q9305" i="6" s="1"/>
  <c r="O9304" i="6"/>
  <c r="Q9304" i="6" s="1"/>
  <c r="O9303" i="6"/>
  <c r="Q9303" i="6" s="1"/>
  <c r="O9302" i="6"/>
  <c r="O9301" i="6"/>
  <c r="O9300" i="6"/>
  <c r="O9299" i="6"/>
  <c r="O9298" i="6"/>
  <c r="O9297" i="6"/>
  <c r="O9296" i="6"/>
  <c r="O9295" i="6"/>
  <c r="Q9295" i="6" s="1"/>
  <c r="O9294" i="6"/>
  <c r="O9293" i="6"/>
  <c r="Q9293" i="6" s="1"/>
  <c r="O9292" i="6"/>
  <c r="Q9292" i="6" s="1"/>
  <c r="O9291" i="6"/>
  <c r="Q9291" i="6" s="1"/>
  <c r="O9290" i="6"/>
  <c r="O9289" i="6"/>
  <c r="O9288" i="6"/>
  <c r="O9287" i="6"/>
  <c r="O9286" i="6"/>
  <c r="O9285" i="6"/>
  <c r="O9284" i="6"/>
  <c r="O9283" i="6"/>
  <c r="Q9283" i="6" s="1"/>
  <c r="O9282" i="6"/>
  <c r="O9281" i="6"/>
  <c r="Q9281" i="6" s="1"/>
  <c r="O9280" i="6"/>
  <c r="Q9280" i="6" s="1"/>
  <c r="O9279" i="6"/>
  <c r="Q9279" i="6" s="1"/>
  <c r="O9278" i="6"/>
  <c r="O9277" i="6"/>
  <c r="O9276" i="6"/>
  <c r="O9275" i="6"/>
  <c r="O9274" i="6"/>
  <c r="O9273" i="6"/>
  <c r="O9272" i="6"/>
  <c r="O9271" i="6"/>
  <c r="Q9271" i="6" s="1"/>
  <c r="O9270" i="6"/>
  <c r="O9269" i="6"/>
  <c r="Q9269" i="6" s="1"/>
  <c r="O9268" i="6"/>
  <c r="Q9268" i="6" s="1"/>
  <c r="O9267" i="6"/>
  <c r="Q9267" i="6" s="1"/>
  <c r="O9266" i="6"/>
  <c r="O9265" i="6"/>
  <c r="O9264" i="6"/>
  <c r="O9263" i="6"/>
  <c r="O9262" i="6"/>
  <c r="O9261" i="6"/>
  <c r="O9260" i="6"/>
  <c r="O9259" i="6"/>
  <c r="Q9259" i="6" s="1"/>
  <c r="O9258" i="6"/>
  <c r="O9257" i="6"/>
  <c r="Q9257" i="6" s="1"/>
  <c r="O9256" i="6"/>
  <c r="Q9256" i="6" s="1"/>
  <c r="O9255" i="6"/>
  <c r="Q9255" i="6" s="1"/>
  <c r="O9254" i="6"/>
  <c r="O9253" i="6"/>
  <c r="O9252" i="6"/>
  <c r="O9251" i="6"/>
  <c r="O9250" i="6"/>
  <c r="O9249" i="6"/>
  <c r="O9248" i="6"/>
  <c r="O9247" i="6"/>
  <c r="Q9247" i="6" s="1"/>
  <c r="O9246" i="6"/>
  <c r="O9245" i="6"/>
  <c r="Q9245" i="6" s="1"/>
  <c r="O9244" i="6"/>
  <c r="Q9244" i="6" s="1"/>
  <c r="O9243" i="6"/>
  <c r="Q9243" i="6" s="1"/>
  <c r="O9242" i="6"/>
  <c r="O9241" i="6"/>
  <c r="O9240" i="6"/>
  <c r="O9239" i="6"/>
  <c r="O9238" i="6"/>
  <c r="O9237" i="6"/>
  <c r="O9236" i="6"/>
  <c r="O9235" i="6"/>
  <c r="Q9235" i="6" s="1"/>
  <c r="O9234" i="6"/>
  <c r="O9233" i="6"/>
  <c r="Q9233" i="6" s="1"/>
  <c r="O9232" i="6"/>
  <c r="Q9232" i="6" s="1"/>
  <c r="O9231" i="6"/>
  <c r="Q9231" i="6" s="1"/>
  <c r="O9230" i="6"/>
  <c r="O9229" i="6"/>
  <c r="O9228" i="6"/>
  <c r="O9227" i="6"/>
  <c r="O9226" i="6"/>
  <c r="O9225" i="6"/>
  <c r="O9224" i="6"/>
  <c r="O9223" i="6"/>
  <c r="Q9223" i="6" s="1"/>
  <c r="O9222" i="6"/>
  <c r="O9221" i="6"/>
  <c r="Q9221" i="6" s="1"/>
  <c r="O9220" i="6"/>
  <c r="Q9220" i="6" s="1"/>
  <c r="O9219" i="6"/>
  <c r="Q9219" i="6" s="1"/>
  <c r="O9218" i="6"/>
  <c r="O9217" i="6"/>
  <c r="O9216" i="6"/>
  <c r="O9215" i="6"/>
  <c r="O9214" i="6"/>
  <c r="O9213" i="6"/>
  <c r="O9212" i="6"/>
  <c r="O9211" i="6"/>
  <c r="Q9211" i="6" s="1"/>
  <c r="O9210" i="6"/>
  <c r="O9209" i="6"/>
  <c r="Q9209" i="6" s="1"/>
  <c r="O9208" i="6"/>
  <c r="Q9208" i="6" s="1"/>
  <c r="O9207" i="6"/>
  <c r="Q9207" i="6" s="1"/>
  <c r="O9206" i="6"/>
  <c r="O9205" i="6"/>
  <c r="O9204" i="6"/>
  <c r="O9203" i="6"/>
  <c r="O9202" i="6"/>
  <c r="O9201" i="6"/>
  <c r="O9200" i="6"/>
  <c r="O9199" i="6"/>
  <c r="Q9199" i="6" s="1"/>
  <c r="O9198" i="6"/>
  <c r="O9197" i="6"/>
  <c r="Q9197" i="6" s="1"/>
  <c r="O9196" i="6"/>
  <c r="Q9196" i="6" s="1"/>
  <c r="O9195" i="6"/>
  <c r="Q9195" i="6" s="1"/>
  <c r="O9194" i="6"/>
  <c r="O9193" i="6"/>
  <c r="O9192" i="6"/>
  <c r="O9191" i="6"/>
  <c r="O9190" i="6"/>
  <c r="O9189" i="6"/>
  <c r="O9188" i="6"/>
  <c r="O9187" i="6"/>
  <c r="Q9187" i="6" s="1"/>
  <c r="O9186" i="6"/>
  <c r="O9185" i="6"/>
  <c r="Q9185" i="6" s="1"/>
  <c r="O9184" i="6"/>
  <c r="Q9184" i="6" s="1"/>
  <c r="O9183" i="6"/>
  <c r="Q9183" i="6" s="1"/>
  <c r="O9182" i="6"/>
  <c r="O9181" i="6"/>
  <c r="O9180" i="6"/>
  <c r="O9179" i="6"/>
  <c r="O9178" i="6"/>
  <c r="O9177" i="6"/>
  <c r="O9176" i="6"/>
  <c r="O9175" i="6"/>
  <c r="Q9175" i="6" s="1"/>
  <c r="O9174" i="6"/>
  <c r="O9173" i="6"/>
  <c r="Q9173" i="6" s="1"/>
  <c r="O9172" i="6"/>
  <c r="Q9172" i="6" s="1"/>
  <c r="O9171" i="6"/>
  <c r="Q9171" i="6" s="1"/>
  <c r="O9170" i="6"/>
  <c r="O9169" i="6"/>
  <c r="O9168" i="6"/>
  <c r="O9167" i="6"/>
  <c r="O9166" i="6"/>
  <c r="O9165" i="6"/>
  <c r="O9164" i="6"/>
  <c r="O9163" i="6"/>
  <c r="Q9163" i="6" s="1"/>
  <c r="O9162" i="6"/>
  <c r="O9161" i="6"/>
  <c r="Q9161" i="6" s="1"/>
  <c r="O9160" i="6"/>
  <c r="Q9160" i="6" s="1"/>
  <c r="O9159" i="6"/>
  <c r="Q9159" i="6" s="1"/>
  <c r="O9158" i="6"/>
  <c r="O9157" i="6"/>
  <c r="O9156" i="6"/>
  <c r="O9155" i="6"/>
  <c r="O9154" i="6"/>
  <c r="O9153" i="6"/>
  <c r="O9152" i="6"/>
  <c r="O9151" i="6"/>
  <c r="Q9151" i="6" s="1"/>
  <c r="O9150" i="6"/>
  <c r="O9149" i="6"/>
  <c r="Q9149" i="6" s="1"/>
  <c r="O9148" i="6"/>
  <c r="Q9148" i="6" s="1"/>
  <c r="O9147" i="6"/>
  <c r="Q9147" i="6" s="1"/>
  <c r="O9146" i="6"/>
  <c r="O9145" i="6"/>
  <c r="O9144" i="6"/>
  <c r="O9143" i="6"/>
  <c r="O9142" i="6"/>
  <c r="O9141" i="6"/>
  <c r="O9140" i="6"/>
  <c r="O9139" i="6"/>
  <c r="Q9139" i="6" s="1"/>
  <c r="O9138" i="6"/>
  <c r="O9137" i="6"/>
  <c r="Q9137" i="6" s="1"/>
  <c r="O9136" i="6"/>
  <c r="Q9136" i="6" s="1"/>
  <c r="O9135" i="6"/>
  <c r="Q9135" i="6" s="1"/>
  <c r="O9134" i="6"/>
  <c r="O9133" i="6"/>
  <c r="O9132" i="6"/>
  <c r="O9131" i="6"/>
  <c r="O9130" i="6"/>
  <c r="O9129" i="6"/>
  <c r="O9128" i="6"/>
  <c r="O9127" i="6"/>
  <c r="Q9127" i="6" s="1"/>
  <c r="O9126" i="6"/>
  <c r="O9125" i="6"/>
  <c r="Q9125" i="6" s="1"/>
  <c r="O9124" i="6"/>
  <c r="Q9124" i="6" s="1"/>
  <c r="O9123" i="6"/>
  <c r="Q9123" i="6" s="1"/>
  <c r="O9122" i="6"/>
  <c r="O9121" i="6"/>
  <c r="O9120" i="6"/>
  <c r="O9119" i="6"/>
  <c r="O9118" i="6"/>
  <c r="O9117" i="6"/>
  <c r="O9116" i="6"/>
  <c r="O9115" i="6"/>
  <c r="Q9115" i="6" s="1"/>
  <c r="O9114" i="6"/>
  <c r="O9113" i="6"/>
  <c r="Q9113" i="6" s="1"/>
  <c r="O9112" i="6"/>
  <c r="Q9112" i="6" s="1"/>
  <c r="O9111" i="6"/>
  <c r="Q9111" i="6" s="1"/>
  <c r="O9110" i="6"/>
  <c r="O9109" i="6"/>
  <c r="O9108" i="6"/>
  <c r="O9107" i="6"/>
  <c r="O9106" i="6"/>
  <c r="O9105" i="6"/>
  <c r="O9104" i="6"/>
  <c r="O9103" i="6"/>
  <c r="Q9103" i="6" s="1"/>
  <c r="O9102" i="6"/>
  <c r="O9101" i="6"/>
  <c r="Q9101" i="6" s="1"/>
  <c r="O9100" i="6"/>
  <c r="Q9100" i="6" s="1"/>
  <c r="O9099" i="6"/>
  <c r="Q9099" i="6" s="1"/>
  <c r="O9098" i="6"/>
  <c r="O9097" i="6"/>
  <c r="O9096" i="6"/>
  <c r="O9095" i="6"/>
  <c r="O9094" i="6"/>
  <c r="O9093" i="6"/>
  <c r="O9092" i="6"/>
  <c r="O9091" i="6"/>
  <c r="Q9091" i="6" s="1"/>
  <c r="O9090" i="6"/>
  <c r="O9089" i="6"/>
  <c r="Q9089" i="6" s="1"/>
  <c r="O9088" i="6"/>
  <c r="Q9088" i="6" s="1"/>
  <c r="O9087" i="6"/>
  <c r="Q9087" i="6" s="1"/>
  <c r="O9086" i="6"/>
  <c r="O9085" i="6"/>
  <c r="O9084" i="6"/>
  <c r="O9083" i="6"/>
  <c r="O9082" i="6"/>
  <c r="O9081" i="6"/>
  <c r="O9080" i="6"/>
  <c r="O9079" i="6"/>
  <c r="Q9079" i="6" s="1"/>
  <c r="O9078" i="6"/>
  <c r="O9077" i="6"/>
  <c r="Q9077" i="6" s="1"/>
  <c r="O9076" i="6"/>
  <c r="Q9076" i="6" s="1"/>
  <c r="O9075" i="6"/>
  <c r="Q9075" i="6" s="1"/>
  <c r="O9074" i="6"/>
  <c r="O9073" i="6"/>
  <c r="O9072" i="6"/>
  <c r="O9071" i="6"/>
  <c r="O9070" i="6"/>
  <c r="O9069" i="6"/>
  <c r="O9068" i="6"/>
  <c r="O9067" i="6"/>
  <c r="Q9067" i="6" s="1"/>
  <c r="O9066" i="6"/>
  <c r="O9065" i="6"/>
  <c r="Q9065" i="6" s="1"/>
  <c r="O9064" i="6"/>
  <c r="Q9064" i="6" s="1"/>
  <c r="O9063" i="6"/>
  <c r="Q9063" i="6" s="1"/>
  <c r="O9062" i="6"/>
  <c r="O9061" i="6"/>
  <c r="O9060" i="6"/>
  <c r="O9059" i="6"/>
  <c r="O9058" i="6"/>
  <c r="O9057" i="6"/>
  <c r="O9056" i="6"/>
  <c r="O9055" i="6"/>
  <c r="Q9055" i="6" s="1"/>
  <c r="O9054" i="6"/>
  <c r="O9053" i="6"/>
  <c r="Q9053" i="6" s="1"/>
  <c r="O9052" i="6"/>
  <c r="Q9052" i="6" s="1"/>
  <c r="O9051" i="6"/>
  <c r="Q9051" i="6" s="1"/>
  <c r="O9050" i="6"/>
  <c r="O9049" i="6"/>
  <c r="O9048" i="6"/>
  <c r="O9047" i="6"/>
  <c r="O9046" i="6"/>
  <c r="O9045" i="6"/>
  <c r="O9044" i="6"/>
  <c r="O9043" i="6"/>
  <c r="Q9043" i="6" s="1"/>
  <c r="O9042" i="6"/>
  <c r="O9041" i="6"/>
  <c r="Q9041" i="6" s="1"/>
  <c r="O9040" i="6"/>
  <c r="Q9040" i="6" s="1"/>
  <c r="O9039" i="6"/>
  <c r="Q9039" i="6" s="1"/>
  <c r="O9038" i="6"/>
  <c r="O9037" i="6"/>
  <c r="O9036" i="6"/>
  <c r="O9035" i="6"/>
  <c r="O9034" i="6"/>
  <c r="O9033" i="6"/>
  <c r="O9032" i="6"/>
  <c r="O9031" i="6"/>
  <c r="Q9031" i="6" s="1"/>
  <c r="O9030" i="6"/>
  <c r="O9029" i="6"/>
  <c r="Q9029" i="6" s="1"/>
  <c r="O9028" i="6"/>
  <c r="Q9028" i="6" s="1"/>
  <c r="O9027" i="6"/>
  <c r="Q9027" i="6" s="1"/>
  <c r="O9026" i="6"/>
  <c r="O9025" i="6"/>
  <c r="O9024" i="6"/>
  <c r="O9023" i="6"/>
  <c r="O9022" i="6"/>
  <c r="O9021" i="6"/>
  <c r="O9020" i="6"/>
  <c r="O9019" i="6"/>
  <c r="Q9019" i="6" s="1"/>
  <c r="O9018" i="6"/>
  <c r="O9017" i="6"/>
  <c r="Q9017" i="6" s="1"/>
  <c r="O9016" i="6"/>
  <c r="Q9016" i="6" s="1"/>
  <c r="O9015" i="6"/>
  <c r="Q9015" i="6" s="1"/>
  <c r="O9014" i="6"/>
  <c r="O9013" i="6"/>
  <c r="O9012" i="6"/>
  <c r="O9011" i="6"/>
  <c r="O9010" i="6"/>
  <c r="O9009" i="6"/>
  <c r="O9008" i="6"/>
  <c r="O9007" i="6"/>
  <c r="Q9007" i="6" s="1"/>
  <c r="O9006" i="6"/>
  <c r="O9005" i="6"/>
  <c r="Q9005" i="6" s="1"/>
  <c r="O9004" i="6"/>
  <c r="Q9004" i="6" s="1"/>
  <c r="O9003" i="6"/>
  <c r="Q9003" i="6" s="1"/>
  <c r="O9002" i="6"/>
  <c r="O9001" i="6"/>
  <c r="O9000" i="6"/>
  <c r="O8999" i="6"/>
  <c r="O8998" i="6"/>
  <c r="O8997" i="6"/>
  <c r="O8996" i="6"/>
  <c r="O8995" i="6"/>
  <c r="Q8995" i="6" s="1"/>
  <c r="O8994" i="6"/>
  <c r="Q8994" i="6" s="1"/>
  <c r="O8993" i="6"/>
  <c r="Q8993" i="6" s="1"/>
  <c r="O8992" i="6"/>
  <c r="Q8992" i="6" s="1"/>
  <c r="O8991" i="6"/>
  <c r="Q8991" i="6" s="1"/>
  <c r="O8990" i="6"/>
  <c r="O8989" i="6"/>
  <c r="O8988" i="6"/>
  <c r="O8987" i="6"/>
  <c r="O8986" i="6"/>
  <c r="O8985" i="6"/>
  <c r="O8984" i="6"/>
  <c r="O8983" i="6"/>
  <c r="Q8983" i="6" s="1"/>
  <c r="O8982" i="6"/>
  <c r="O8981" i="6"/>
  <c r="Q8981" i="6" s="1"/>
  <c r="O8980" i="6"/>
  <c r="Q8980" i="6" s="1"/>
  <c r="O8979" i="6"/>
  <c r="Q8979" i="6" s="1"/>
  <c r="O8978" i="6"/>
  <c r="O8977" i="6"/>
  <c r="O8976" i="6"/>
  <c r="O8975" i="6"/>
  <c r="O8974" i="6"/>
  <c r="O8973" i="6"/>
  <c r="O8972" i="6"/>
  <c r="O8971" i="6"/>
  <c r="Q8971" i="6" s="1"/>
  <c r="O8970" i="6"/>
  <c r="O8969" i="6"/>
  <c r="Q8969" i="6" s="1"/>
  <c r="O8968" i="6"/>
  <c r="Q8968" i="6" s="1"/>
  <c r="O8967" i="6"/>
  <c r="Q8967" i="6" s="1"/>
  <c r="O8966" i="6"/>
  <c r="O8965" i="6"/>
  <c r="O8964" i="6"/>
  <c r="O8963" i="6"/>
  <c r="O8962" i="6"/>
  <c r="O8961" i="6"/>
  <c r="O8960" i="6"/>
  <c r="O8959" i="6"/>
  <c r="Q8959" i="6" s="1"/>
  <c r="O8958" i="6"/>
  <c r="O8957" i="6"/>
  <c r="Q8957" i="6" s="1"/>
  <c r="O8956" i="6"/>
  <c r="Q8956" i="6" s="1"/>
  <c r="O8955" i="6"/>
  <c r="Q8955" i="6" s="1"/>
  <c r="O8954" i="6"/>
  <c r="O8953" i="6"/>
  <c r="O8952" i="6"/>
  <c r="O8951" i="6"/>
  <c r="O8950" i="6"/>
  <c r="O8949" i="6"/>
  <c r="O8948" i="6"/>
  <c r="O8947" i="6"/>
  <c r="Q8947" i="6" s="1"/>
  <c r="O8946" i="6"/>
  <c r="Q8946" i="6" s="1"/>
  <c r="O8945" i="6"/>
  <c r="Q8945" i="6" s="1"/>
  <c r="O8944" i="6"/>
  <c r="Q8944" i="6" s="1"/>
  <c r="O8943" i="6"/>
  <c r="Q8943" i="6" s="1"/>
  <c r="O8942" i="6"/>
  <c r="O8941" i="6"/>
  <c r="O8940" i="6"/>
  <c r="O8939" i="6"/>
  <c r="O8938" i="6"/>
  <c r="O8937" i="6"/>
  <c r="O8936" i="6"/>
  <c r="O8935" i="6"/>
  <c r="Q8935" i="6" s="1"/>
  <c r="O8934" i="6"/>
  <c r="O8933" i="6"/>
  <c r="Q8933" i="6" s="1"/>
  <c r="O8932" i="6"/>
  <c r="Q8932" i="6" s="1"/>
  <c r="O8931" i="6"/>
  <c r="Q8931" i="6" s="1"/>
  <c r="O8930" i="6"/>
  <c r="O8929" i="6"/>
  <c r="O8928" i="6"/>
  <c r="O8927" i="6"/>
  <c r="O8926" i="6"/>
  <c r="O8925" i="6"/>
  <c r="O8924" i="6"/>
  <c r="O8923" i="6"/>
  <c r="Q8923" i="6" s="1"/>
  <c r="O8922" i="6"/>
  <c r="O8921" i="6"/>
  <c r="Q8921" i="6" s="1"/>
  <c r="O8920" i="6"/>
  <c r="Q8920" i="6" s="1"/>
  <c r="O8919" i="6"/>
  <c r="Q8919" i="6" s="1"/>
  <c r="O8918" i="6"/>
  <c r="O8917" i="6"/>
  <c r="O8916" i="6"/>
  <c r="O8915" i="6"/>
  <c r="O8914" i="6"/>
  <c r="O8913" i="6"/>
  <c r="O8912" i="6"/>
  <c r="O8911" i="6"/>
  <c r="Q8911" i="6" s="1"/>
  <c r="O8910" i="6"/>
  <c r="Q8910" i="6" s="1"/>
  <c r="O8909" i="6"/>
  <c r="Q8909" i="6" s="1"/>
  <c r="O8908" i="6"/>
  <c r="Q8908" i="6" s="1"/>
  <c r="O8907" i="6"/>
  <c r="Q8907" i="6" s="1"/>
  <c r="O8906" i="6"/>
  <c r="O8905" i="6"/>
  <c r="O8904" i="6"/>
  <c r="O8903" i="6"/>
  <c r="O8902" i="6"/>
  <c r="O8901" i="6"/>
  <c r="O8900" i="6"/>
  <c r="O8899" i="6"/>
  <c r="Q8899" i="6" s="1"/>
  <c r="O8898" i="6"/>
  <c r="O8897" i="6"/>
  <c r="Q8897" i="6" s="1"/>
  <c r="O8896" i="6"/>
  <c r="Q8896" i="6" s="1"/>
  <c r="O8895" i="6"/>
  <c r="Q8895" i="6" s="1"/>
  <c r="O8894" i="6"/>
  <c r="O8893" i="6"/>
  <c r="O8892" i="6"/>
  <c r="O8891" i="6"/>
  <c r="O8890" i="6"/>
  <c r="O8889" i="6"/>
  <c r="O8888" i="6"/>
  <c r="O8887" i="6"/>
  <c r="Q8887" i="6" s="1"/>
  <c r="O8886" i="6"/>
  <c r="O8885" i="6"/>
  <c r="Q8885" i="6" s="1"/>
  <c r="O8884" i="6"/>
  <c r="Q8884" i="6" s="1"/>
  <c r="O8883" i="6"/>
  <c r="Q8883" i="6" s="1"/>
  <c r="O8882" i="6"/>
  <c r="O8881" i="6"/>
  <c r="O8880" i="6"/>
  <c r="O8879" i="6"/>
  <c r="O8878" i="6"/>
  <c r="O8877" i="6"/>
  <c r="O8876" i="6"/>
  <c r="O8875" i="6"/>
  <c r="Q8875" i="6" s="1"/>
  <c r="O8874" i="6"/>
  <c r="O8873" i="6"/>
  <c r="O8872" i="6"/>
  <c r="Q8872" i="6" s="1"/>
  <c r="O8871" i="6"/>
  <c r="Q8871" i="6" s="1"/>
  <c r="O8870" i="6"/>
  <c r="O8869" i="6"/>
  <c r="O8868" i="6"/>
  <c r="O8867" i="6"/>
  <c r="O8866" i="6"/>
  <c r="O8865" i="6"/>
  <c r="O8864" i="6"/>
  <c r="O8863" i="6"/>
  <c r="Q8863" i="6" s="1"/>
  <c r="O8862" i="6"/>
  <c r="O8861" i="6"/>
  <c r="O8860" i="6"/>
  <c r="Q8860" i="6" s="1"/>
  <c r="O8859" i="6"/>
  <c r="Q8859" i="6" s="1"/>
  <c r="O8858" i="6"/>
  <c r="O8857" i="6"/>
  <c r="O8856" i="6"/>
  <c r="O8855" i="6"/>
  <c r="O8854" i="6"/>
  <c r="O8853" i="6"/>
  <c r="O8852" i="6"/>
  <c r="O8851" i="6"/>
  <c r="O8850" i="6"/>
  <c r="O8849" i="6"/>
  <c r="O8848" i="6"/>
  <c r="Q8848" i="6" s="1"/>
  <c r="O8847" i="6"/>
  <c r="Q8847" i="6" s="1"/>
  <c r="O8846" i="6"/>
  <c r="O8845" i="6"/>
  <c r="O8844" i="6"/>
  <c r="O8843" i="6"/>
  <c r="O8842" i="6"/>
  <c r="O8841" i="6"/>
  <c r="O8840" i="6"/>
  <c r="O8839" i="6"/>
  <c r="Q8839" i="6" s="1"/>
  <c r="O8838" i="6"/>
  <c r="O8837" i="6"/>
  <c r="Q8837" i="6" s="1"/>
  <c r="O8836" i="6"/>
  <c r="Q8836" i="6" s="1"/>
  <c r="O8835" i="6"/>
  <c r="Q8835" i="6" s="1"/>
  <c r="O8834" i="6"/>
  <c r="O8833" i="6"/>
  <c r="O8832" i="6"/>
  <c r="O8831" i="6"/>
  <c r="O8830" i="6"/>
  <c r="O8829" i="6"/>
  <c r="O8828" i="6"/>
  <c r="O8827" i="6"/>
  <c r="Q8827" i="6" s="1"/>
  <c r="O8826" i="6"/>
  <c r="O8825" i="6"/>
  <c r="O8824" i="6"/>
  <c r="Q8824" i="6" s="1"/>
  <c r="O8823" i="6"/>
  <c r="Q8823" i="6" s="1"/>
  <c r="O8822" i="6"/>
  <c r="O8821" i="6"/>
  <c r="O8820" i="6"/>
  <c r="O8819" i="6"/>
  <c r="O8818" i="6"/>
  <c r="O8817" i="6"/>
  <c r="O8816" i="6"/>
  <c r="O8815" i="6"/>
  <c r="O8814" i="6"/>
  <c r="Q8814" i="6" s="1"/>
  <c r="O8813" i="6"/>
  <c r="O8812" i="6"/>
  <c r="Q8812" i="6" s="1"/>
  <c r="O8811" i="6"/>
  <c r="Q8811" i="6" s="1"/>
  <c r="O8810" i="6"/>
  <c r="O8809" i="6"/>
  <c r="O8808" i="6"/>
  <c r="O8807" i="6"/>
  <c r="O8806" i="6"/>
  <c r="O8805" i="6"/>
  <c r="O8804" i="6"/>
  <c r="O8803" i="6"/>
  <c r="Q8803" i="6" s="1"/>
  <c r="O8802" i="6"/>
  <c r="O8801" i="6"/>
  <c r="O8800" i="6"/>
  <c r="Q8800" i="6" s="1"/>
  <c r="O8799" i="6"/>
  <c r="Q8799" i="6" s="1"/>
  <c r="O8798" i="6"/>
  <c r="O8797" i="6"/>
  <c r="O8796" i="6"/>
  <c r="O8795" i="6"/>
  <c r="O8794" i="6"/>
  <c r="O8793" i="6"/>
  <c r="O8792" i="6"/>
  <c r="O8791" i="6"/>
  <c r="Q8791" i="6" s="1"/>
  <c r="O8790" i="6"/>
  <c r="O8789" i="6"/>
  <c r="Q8789" i="6" s="1"/>
  <c r="O8788" i="6"/>
  <c r="Q8788" i="6" s="1"/>
  <c r="O8787" i="6"/>
  <c r="Q8787" i="6" s="1"/>
  <c r="O8786" i="6"/>
  <c r="O8785" i="6"/>
  <c r="O8784" i="6"/>
  <c r="O8783" i="6"/>
  <c r="O8782" i="6"/>
  <c r="O8781" i="6"/>
  <c r="O8780" i="6"/>
  <c r="O8779" i="6"/>
  <c r="O8778" i="6"/>
  <c r="O8777" i="6"/>
  <c r="O8776" i="6"/>
  <c r="Q8776" i="6" s="1"/>
  <c r="O8775" i="6"/>
  <c r="Q8775" i="6" s="1"/>
  <c r="O8774" i="6"/>
  <c r="O8773" i="6"/>
  <c r="O8772" i="6"/>
  <c r="O8771" i="6"/>
  <c r="O8770" i="6"/>
  <c r="O8769" i="6"/>
  <c r="O8768" i="6"/>
  <c r="O8767" i="6"/>
  <c r="Q8767" i="6" s="1"/>
  <c r="O8766" i="6"/>
  <c r="Q8766" i="6" s="1"/>
  <c r="O8765" i="6"/>
  <c r="Q8765" i="6" s="1"/>
  <c r="O8764" i="6"/>
  <c r="Q8764" i="6" s="1"/>
  <c r="O8763" i="6"/>
  <c r="Q8763" i="6" s="1"/>
  <c r="O8762" i="6"/>
  <c r="O8761" i="6"/>
  <c r="O8760" i="6"/>
  <c r="O8759" i="6"/>
  <c r="O8758" i="6"/>
  <c r="O8757" i="6"/>
  <c r="O8756" i="6"/>
  <c r="O8755" i="6"/>
  <c r="Q8755" i="6" s="1"/>
  <c r="O8754" i="6"/>
  <c r="O8753" i="6"/>
  <c r="O8752" i="6"/>
  <c r="Q8752" i="6" s="1"/>
  <c r="O8751" i="6"/>
  <c r="Q8751" i="6" s="1"/>
  <c r="O8750" i="6"/>
  <c r="O8749" i="6"/>
  <c r="O8748" i="6"/>
  <c r="O8747" i="6"/>
  <c r="O8746" i="6"/>
  <c r="O8745" i="6"/>
  <c r="O8744" i="6"/>
  <c r="O8743" i="6"/>
  <c r="Q8743" i="6" s="1"/>
  <c r="O8742" i="6"/>
  <c r="O8741" i="6"/>
  <c r="O8740" i="6"/>
  <c r="Q8740" i="6" s="1"/>
  <c r="O8739" i="6"/>
  <c r="Q8739" i="6" s="1"/>
  <c r="O8738" i="6"/>
  <c r="O8737" i="6"/>
  <c r="O8736" i="6"/>
  <c r="O8735" i="6"/>
  <c r="O8734" i="6"/>
  <c r="O8733" i="6"/>
  <c r="O8732" i="6"/>
  <c r="O8731" i="6"/>
  <c r="Q8731" i="6" s="1"/>
  <c r="O8730" i="6"/>
  <c r="O8729" i="6"/>
  <c r="O8728" i="6"/>
  <c r="Q8728" i="6" s="1"/>
  <c r="O8727" i="6"/>
  <c r="Q8727" i="6" s="1"/>
  <c r="O8726" i="6"/>
  <c r="O8725" i="6"/>
  <c r="O8724" i="6"/>
  <c r="O8723" i="6"/>
  <c r="O8722" i="6"/>
  <c r="O8721" i="6"/>
  <c r="O8720" i="6"/>
  <c r="O8719" i="6"/>
  <c r="Q8719" i="6" s="1"/>
  <c r="O8718" i="6"/>
  <c r="O8717" i="6"/>
  <c r="O8716" i="6"/>
  <c r="Q8716" i="6" s="1"/>
  <c r="O8715" i="6"/>
  <c r="Q8715" i="6" s="1"/>
  <c r="O8714" i="6"/>
  <c r="O8713" i="6"/>
  <c r="O8712" i="6"/>
  <c r="O8711" i="6"/>
  <c r="O8710" i="6"/>
  <c r="O8709" i="6"/>
  <c r="O8708" i="6"/>
  <c r="O8707" i="6"/>
  <c r="Q8707" i="6" s="1"/>
  <c r="O8706" i="6"/>
  <c r="O8705" i="6"/>
  <c r="O8704" i="6"/>
  <c r="Q8704" i="6" s="1"/>
  <c r="O8703" i="6"/>
  <c r="Q8703" i="6" s="1"/>
  <c r="O8702" i="6"/>
  <c r="O8701" i="6"/>
  <c r="O8700" i="6"/>
  <c r="O8699" i="6"/>
  <c r="O8698" i="6"/>
  <c r="O8697" i="6"/>
  <c r="O8696" i="6"/>
  <c r="O8695" i="6"/>
  <c r="O8694" i="6"/>
  <c r="O8693" i="6"/>
  <c r="O8692" i="6"/>
  <c r="Q8692" i="6" s="1"/>
  <c r="O8691" i="6"/>
  <c r="Q8691" i="6" s="1"/>
  <c r="O8690" i="6"/>
  <c r="O8689" i="6"/>
  <c r="O8688" i="6"/>
  <c r="O8687" i="6"/>
  <c r="O8686" i="6"/>
  <c r="O8685" i="6"/>
  <c r="O8684" i="6"/>
  <c r="O8683" i="6"/>
  <c r="Q8683" i="6" s="1"/>
  <c r="O8682" i="6"/>
  <c r="O8681" i="6"/>
  <c r="O8680" i="6"/>
  <c r="Q8680" i="6" s="1"/>
  <c r="O8679" i="6"/>
  <c r="Q8679" i="6" s="1"/>
  <c r="O8678" i="6"/>
  <c r="O8677" i="6"/>
  <c r="O8676" i="6"/>
  <c r="O8675" i="6"/>
  <c r="O8674" i="6"/>
  <c r="O8673" i="6"/>
  <c r="O8672" i="6"/>
  <c r="O8671" i="6"/>
  <c r="O8670" i="6"/>
  <c r="O8669" i="6"/>
  <c r="O8668" i="6"/>
  <c r="Q8668" i="6" s="1"/>
  <c r="O8667" i="6"/>
  <c r="Q8667" i="6" s="1"/>
  <c r="O8666" i="6"/>
  <c r="O8665" i="6"/>
  <c r="O8664" i="6"/>
  <c r="O8663" i="6"/>
  <c r="O8662" i="6"/>
  <c r="O8661" i="6"/>
  <c r="O8660" i="6"/>
  <c r="O8659" i="6"/>
  <c r="Q8659" i="6" s="1"/>
  <c r="O8658" i="6"/>
  <c r="O8657" i="6"/>
  <c r="O8656" i="6"/>
  <c r="Q8656" i="6" s="1"/>
  <c r="O8655" i="6"/>
  <c r="Q8655" i="6" s="1"/>
  <c r="O8654" i="6"/>
  <c r="O8653" i="6"/>
  <c r="O8652" i="6"/>
  <c r="O8651" i="6"/>
  <c r="O8650" i="6"/>
  <c r="O8649" i="6"/>
  <c r="O8648" i="6"/>
  <c r="O8647" i="6"/>
  <c r="Q8647" i="6" s="1"/>
  <c r="O8646" i="6"/>
  <c r="O8645" i="6"/>
  <c r="O8644" i="6"/>
  <c r="Q8644" i="6" s="1"/>
  <c r="O8643" i="6"/>
  <c r="Q8643" i="6" s="1"/>
  <c r="O8642" i="6"/>
  <c r="O8641" i="6"/>
  <c r="O8640" i="6"/>
  <c r="O8639" i="6"/>
  <c r="O8638" i="6"/>
  <c r="O8637" i="6"/>
  <c r="O8636" i="6"/>
  <c r="O8635" i="6"/>
  <c r="Q8635" i="6" s="1"/>
  <c r="O8634" i="6"/>
  <c r="O8633" i="6"/>
  <c r="O8632" i="6"/>
  <c r="Q8632" i="6" s="1"/>
  <c r="O8631" i="6"/>
  <c r="Q8631" i="6" s="1"/>
  <c r="O8630" i="6"/>
  <c r="O8629" i="6"/>
  <c r="O8628" i="6"/>
  <c r="O8627" i="6"/>
  <c r="O8626" i="6"/>
  <c r="O8625" i="6"/>
  <c r="O8624" i="6"/>
  <c r="O8623" i="6"/>
  <c r="O8622" i="6"/>
  <c r="O8621" i="6"/>
  <c r="O8620" i="6"/>
  <c r="Q8620" i="6" s="1"/>
  <c r="O8619" i="6"/>
  <c r="Q8619" i="6" s="1"/>
  <c r="O8618" i="6"/>
  <c r="O8617" i="6"/>
  <c r="O8616" i="6"/>
  <c r="O8615" i="6"/>
  <c r="O8614" i="6"/>
  <c r="O8613" i="6"/>
  <c r="O8612" i="6"/>
  <c r="O8611" i="6"/>
  <c r="Q8611" i="6" s="1"/>
  <c r="O8610" i="6"/>
  <c r="O8609" i="6"/>
  <c r="Q8609" i="6" s="1"/>
  <c r="O8608" i="6"/>
  <c r="Q8608" i="6" s="1"/>
  <c r="O8607" i="6"/>
  <c r="Q8607" i="6" s="1"/>
  <c r="O8606" i="6"/>
  <c r="O8605" i="6"/>
  <c r="O8604" i="6"/>
  <c r="O8603" i="6"/>
  <c r="O8602" i="6"/>
  <c r="O8601" i="6"/>
  <c r="O8600" i="6"/>
  <c r="O8599" i="6"/>
  <c r="O8598" i="6"/>
  <c r="O8597" i="6"/>
  <c r="O8596" i="6"/>
  <c r="Q8596" i="6" s="1"/>
  <c r="O8595" i="6"/>
  <c r="Q8595" i="6" s="1"/>
  <c r="O8594" i="6"/>
  <c r="O8593" i="6"/>
  <c r="O8592" i="6"/>
  <c r="O8591" i="6"/>
  <c r="O8590" i="6"/>
  <c r="O8589" i="6"/>
  <c r="O8588" i="6"/>
  <c r="O8587" i="6"/>
  <c r="Q8587" i="6" s="1"/>
  <c r="O8586" i="6"/>
  <c r="O8585" i="6"/>
  <c r="Q8585" i="6" s="1"/>
  <c r="O8584" i="6"/>
  <c r="Q8584" i="6" s="1"/>
  <c r="O8583" i="6"/>
  <c r="Q8583" i="6" s="1"/>
  <c r="O8582" i="6"/>
  <c r="O8581" i="6"/>
  <c r="O8580" i="6"/>
  <c r="O8579" i="6"/>
  <c r="O8578" i="6"/>
  <c r="O8577" i="6"/>
  <c r="O8576" i="6"/>
  <c r="O8575" i="6"/>
  <c r="Q8575" i="6" s="1"/>
  <c r="O8574" i="6"/>
  <c r="O8573" i="6"/>
  <c r="O8572" i="6"/>
  <c r="Q8572" i="6" s="1"/>
  <c r="O8571" i="6"/>
  <c r="Q8571" i="6" s="1"/>
  <c r="O8570" i="6"/>
  <c r="O8569" i="6"/>
  <c r="O8568" i="6"/>
  <c r="O8567" i="6"/>
  <c r="O8566" i="6"/>
  <c r="O8565" i="6"/>
  <c r="O8564" i="6"/>
  <c r="O8563" i="6"/>
  <c r="Q8563" i="6" s="1"/>
  <c r="O8562" i="6"/>
  <c r="O8561" i="6"/>
  <c r="O8560" i="6"/>
  <c r="Q8560" i="6" s="1"/>
  <c r="O8559" i="6"/>
  <c r="Q8559" i="6" s="1"/>
  <c r="O8558" i="6"/>
  <c r="O8557" i="6"/>
  <c r="O8556" i="6"/>
  <c r="O8555" i="6"/>
  <c r="O8554" i="6"/>
  <c r="O8553" i="6"/>
  <c r="O8552" i="6"/>
  <c r="O8551" i="6"/>
  <c r="O8550" i="6"/>
  <c r="O8549" i="6"/>
  <c r="O8548" i="6"/>
  <c r="Q8548" i="6" s="1"/>
  <c r="O8547" i="6"/>
  <c r="Q8547" i="6" s="1"/>
  <c r="O8546" i="6"/>
  <c r="O8545" i="6"/>
  <c r="O8544" i="6"/>
  <c r="O8543" i="6"/>
  <c r="O8542" i="6"/>
  <c r="O8541" i="6"/>
  <c r="O8540" i="6"/>
  <c r="O8539" i="6"/>
  <c r="Q8539" i="6" s="1"/>
  <c r="O8538" i="6"/>
  <c r="O8537" i="6"/>
  <c r="O8536" i="6"/>
  <c r="Q8536" i="6" s="1"/>
  <c r="O8535" i="6"/>
  <c r="Q8535" i="6" s="1"/>
  <c r="O8534" i="6"/>
  <c r="O8533" i="6"/>
  <c r="O8532" i="6"/>
  <c r="O8531" i="6"/>
  <c r="O8530" i="6"/>
  <c r="O8529" i="6"/>
  <c r="O8528" i="6"/>
  <c r="O8527" i="6"/>
  <c r="Q8527" i="6" s="1"/>
  <c r="O8526" i="6"/>
  <c r="O8525" i="6"/>
  <c r="O8524" i="6"/>
  <c r="Q8524" i="6" s="1"/>
  <c r="O8523" i="6"/>
  <c r="Q8523" i="6" s="1"/>
  <c r="O8522" i="6"/>
  <c r="O8521" i="6"/>
  <c r="O8520" i="6"/>
  <c r="O8519" i="6"/>
  <c r="O8518" i="6"/>
  <c r="O8517" i="6"/>
  <c r="O8516" i="6"/>
  <c r="O8515" i="6"/>
  <c r="O8514" i="6"/>
  <c r="O8513" i="6"/>
  <c r="O8512" i="6"/>
  <c r="Q8512" i="6" s="1"/>
  <c r="O8511" i="6"/>
  <c r="Q8511" i="6" s="1"/>
  <c r="O8510" i="6"/>
  <c r="O8509" i="6"/>
  <c r="O8508" i="6"/>
  <c r="O8507" i="6"/>
  <c r="O8506" i="6"/>
  <c r="O8505" i="6"/>
  <c r="O8504" i="6"/>
  <c r="O8503" i="6"/>
  <c r="O8502" i="6"/>
  <c r="O8501" i="6"/>
  <c r="O8500" i="6"/>
  <c r="Q8500" i="6" s="1"/>
  <c r="O8499" i="6"/>
  <c r="Q8499" i="6" s="1"/>
  <c r="O8498" i="6"/>
  <c r="O8497" i="6"/>
  <c r="O8496" i="6"/>
  <c r="O8495" i="6"/>
  <c r="O8494" i="6"/>
  <c r="O8493" i="6"/>
  <c r="O8492" i="6"/>
  <c r="O8491" i="6"/>
  <c r="O8490" i="6"/>
  <c r="O8489" i="6"/>
  <c r="Q8489" i="6" s="1"/>
  <c r="O8488" i="6"/>
  <c r="Q8488" i="6" s="1"/>
  <c r="O8487" i="6"/>
  <c r="Q8487" i="6" s="1"/>
  <c r="O8486" i="6"/>
  <c r="O8485" i="6"/>
  <c r="O8484" i="6"/>
  <c r="O8483" i="6"/>
  <c r="O8482" i="6"/>
  <c r="O8481" i="6"/>
  <c r="O8480" i="6"/>
  <c r="O8479" i="6"/>
  <c r="O8478" i="6"/>
  <c r="O8477" i="6"/>
  <c r="O8476" i="6"/>
  <c r="Q8476" i="6" s="1"/>
  <c r="O8475" i="6"/>
  <c r="Q8475" i="6" s="1"/>
  <c r="O8474" i="6"/>
  <c r="O8473" i="6"/>
  <c r="O8472" i="6"/>
  <c r="O8471" i="6"/>
  <c r="O8470" i="6"/>
  <c r="O8469" i="6"/>
  <c r="O8468" i="6"/>
  <c r="O8467" i="6"/>
  <c r="Q8467" i="6" s="1"/>
  <c r="O8466" i="6"/>
  <c r="O8465" i="6"/>
  <c r="O8464" i="6"/>
  <c r="Q8464" i="6" s="1"/>
  <c r="O8463" i="6"/>
  <c r="Q8463" i="6" s="1"/>
  <c r="O8462" i="6"/>
  <c r="O8461" i="6"/>
  <c r="O8460" i="6"/>
  <c r="O8459" i="6"/>
  <c r="O8458" i="6"/>
  <c r="O8457" i="6"/>
  <c r="O8456" i="6"/>
  <c r="O8455" i="6"/>
  <c r="Q8455" i="6" s="1"/>
  <c r="O8454" i="6"/>
  <c r="O8453" i="6"/>
  <c r="O8452" i="6"/>
  <c r="Q8452" i="6" s="1"/>
  <c r="O8451" i="6"/>
  <c r="Q8451" i="6" s="1"/>
  <c r="O8450" i="6"/>
  <c r="O8449" i="6"/>
  <c r="O8448" i="6"/>
  <c r="O8447" i="6"/>
  <c r="O8446" i="6"/>
  <c r="O8445" i="6"/>
  <c r="O8444" i="6"/>
  <c r="O8443" i="6"/>
  <c r="Q8443" i="6" s="1"/>
  <c r="O8442" i="6"/>
  <c r="O8441" i="6"/>
  <c r="Q8441" i="6" s="1"/>
  <c r="O8440" i="6"/>
  <c r="Q8440" i="6" s="1"/>
  <c r="O8439" i="6"/>
  <c r="Q8439" i="6" s="1"/>
  <c r="O8438" i="6"/>
  <c r="O8437" i="6"/>
  <c r="O8436" i="6"/>
  <c r="O8435" i="6"/>
  <c r="O8434" i="6"/>
  <c r="O8433" i="6"/>
  <c r="O8432" i="6"/>
  <c r="O8431" i="6"/>
  <c r="Q8431" i="6" s="1"/>
  <c r="O8430" i="6"/>
  <c r="O8429" i="6"/>
  <c r="O8428" i="6"/>
  <c r="Q8428" i="6" s="1"/>
  <c r="O8427" i="6"/>
  <c r="Q8427" i="6" s="1"/>
  <c r="O8426" i="6"/>
  <c r="O8425" i="6"/>
  <c r="O8424" i="6"/>
  <c r="O8423" i="6"/>
  <c r="O8422" i="6"/>
  <c r="O8421" i="6"/>
  <c r="O8420" i="6"/>
  <c r="O8419" i="6"/>
  <c r="Q8419" i="6" s="1"/>
  <c r="O8418" i="6"/>
  <c r="O8417" i="6"/>
  <c r="O8416" i="6"/>
  <c r="Q8416" i="6" s="1"/>
  <c r="O8415" i="6"/>
  <c r="Q8415" i="6" s="1"/>
  <c r="O8414" i="6"/>
  <c r="O8413" i="6"/>
  <c r="O8412" i="6"/>
  <c r="O8411" i="6"/>
  <c r="O8410" i="6"/>
  <c r="O8409" i="6"/>
  <c r="O8408" i="6"/>
  <c r="O8407" i="6"/>
  <c r="Q8407" i="6" s="1"/>
  <c r="O8406" i="6"/>
  <c r="O8405" i="6"/>
  <c r="O8404" i="6"/>
  <c r="Q8404" i="6" s="1"/>
  <c r="O8403" i="6"/>
  <c r="Q8403" i="6" s="1"/>
  <c r="O8402" i="6"/>
  <c r="O8401" i="6"/>
  <c r="O8400" i="6"/>
  <c r="O8399" i="6"/>
  <c r="O8398" i="6"/>
  <c r="O8397" i="6"/>
  <c r="O8396" i="6"/>
  <c r="O8395" i="6"/>
  <c r="Q8395" i="6" s="1"/>
  <c r="O8394" i="6"/>
  <c r="O8393" i="6"/>
  <c r="Q8393" i="6" s="1"/>
  <c r="O8392" i="6"/>
  <c r="Q8392" i="6" s="1"/>
  <c r="O8391" i="6"/>
  <c r="Q8391" i="6" s="1"/>
  <c r="O8390" i="6"/>
  <c r="O8389" i="6"/>
  <c r="O8388" i="6"/>
  <c r="O8387" i="6"/>
  <c r="O8386" i="6"/>
  <c r="O8385" i="6"/>
  <c r="O8384" i="6"/>
  <c r="O8383" i="6"/>
  <c r="Q8383" i="6" s="1"/>
  <c r="O8382" i="6"/>
  <c r="O8381" i="6"/>
  <c r="O8380" i="6"/>
  <c r="Q8380" i="6" s="1"/>
  <c r="O8379" i="6"/>
  <c r="Q8379" i="6" s="1"/>
  <c r="O8378" i="6"/>
  <c r="O8377" i="6"/>
  <c r="O8376" i="6"/>
  <c r="O8375" i="6"/>
  <c r="O8374" i="6"/>
  <c r="O8373" i="6"/>
  <c r="O8372" i="6"/>
  <c r="O8371" i="6"/>
  <c r="Q8371" i="6" s="1"/>
  <c r="O8370" i="6"/>
  <c r="Q8370" i="6" s="1"/>
  <c r="O8369" i="6"/>
  <c r="O8368" i="6"/>
  <c r="Q8368" i="6" s="1"/>
  <c r="O8367" i="6"/>
  <c r="Q8367" i="6" s="1"/>
  <c r="O8366" i="6"/>
  <c r="O8365" i="6"/>
  <c r="O8364" i="6"/>
  <c r="O8363" i="6"/>
  <c r="O8362" i="6"/>
  <c r="O8361" i="6"/>
  <c r="O8360" i="6"/>
  <c r="O8359" i="6"/>
  <c r="O8358" i="6"/>
  <c r="O8357" i="6"/>
  <c r="Q8357" i="6" s="1"/>
  <c r="O8356" i="6"/>
  <c r="Q8356" i="6" s="1"/>
  <c r="O8355" i="6"/>
  <c r="Q8355" i="6" s="1"/>
  <c r="O8354" i="6"/>
  <c r="O8353" i="6"/>
  <c r="O8352" i="6"/>
  <c r="O8351" i="6"/>
  <c r="O8350" i="6"/>
  <c r="O8349" i="6"/>
  <c r="O8348" i="6"/>
  <c r="O8347" i="6"/>
  <c r="O8346" i="6"/>
  <c r="O8345" i="6"/>
  <c r="O8344" i="6"/>
  <c r="Q8344" i="6" s="1"/>
  <c r="O8343" i="6"/>
  <c r="Q8343" i="6" s="1"/>
  <c r="O8342" i="6"/>
  <c r="O8341" i="6"/>
  <c r="O8340" i="6"/>
  <c r="O8339" i="6"/>
  <c r="O8338" i="6"/>
  <c r="O8337" i="6"/>
  <c r="O8336" i="6"/>
  <c r="O8335" i="6"/>
  <c r="O8334" i="6"/>
  <c r="O8333" i="6"/>
  <c r="O8332" i="6"/>
  <c r="Q8332" i="6" s="1"/>
  <c r="O8331" i="6"/>
  <c r="Q8331" i="6" s="1"/>
  <c r="O8330" i="6"/>
  <c r="O8329" i="6"/>
  <c r="O8328" i="6"/>
  <c r="O8327" i="6"/>
  <c r="O8326" i="6"/>
  <c r="O8325" i="6"/>
  <c r="O8324" i="6"/>
  <c r="O8323" i="6"/>
  <c r="Q8323" i="6" s="1"/>
  <c r="O8322" i="6"/>
  <c r="O8321" i="6"/>
  <c r="O8320" i="6"/>
  <c r="Q8320" i="6" s="1"/>
  <c r="O8319" i="6"/>
  <c r="Q8319" i="6" s="1"/>
  <c r="O8318" i="6"/>
  <c r="O8317" i="6"/>
  <c r="O8316" i="6"/>
  <c r="O8315" i="6"/>
  <c r="O8314" i="6"/>
  <c r="O8313" i="6"/>
  <c r="O8312" i="6"/>
  <c r="O8311" i="6"/>
  <c r="Q8311" i="6" s="1"/>
  <c r="O8310" i="6"/>
  <c r="O8309" i="6"/>
  <c r="O8308" i="6"/>
  <c r="Q8308" i="6" s="1"/>
  <c r="O8307" i="6"/>
  <c r="Q8307" i="6" s="1"/>
  <c r="O8306" i="6"/>
  <c r="O8305" i="6"/>
  <c r="O8304" i="6"/>
  <c r="O8303" i="6"/>
  <c r="O8302" i="6"/>
  <c r="O8301" i="6"/>
  <c r="O8300" i="6"/>
  <c r="O8299" i="6"/>
  <c r="Q8299" i="6" s="1"/>
  <c r="O8298" i="6"/>
  <c r="Q8298" i="6" s="1"/>
  <c r="O8297" i="6"/>
  <c r="Q8297" i="6" s="1"/>
  <c r="O8296" i="6"/>
  <c r="Q8296" i="6" s="1"/>
  <c r="O8295" i="6"/>
  <c r="Q8295" i="6" s="1"/>
  <c r="O8294" i="6"/>
  <c r="O8293" i="6"/>
  <c r="O8292" i="6"/>
  <c r="O8291" i="6"/>
  <c r="O8290" i="6"/>
  <c r="O8289" i="6"/>
  <c r="O8288" i="6"/>
  <c r="O8287" i="6"/>
  <c r="Q8287" i="6" s="1"/>
  <c r="O8286" i="6"/>
  <c r="O8285" i="6"/>
  <c r="O8284" i="6"/>
  <c r="Q8284" i="6" s="1"/>
  <c r="O8283" i="6"/>
  <c r="Q8283" i="6" s="1"/>
  <c r="O8282" i="6"/>
  <c r="O8281" i="6"/>
  <c r="O8280" i="6"/>
  <c r="O8279" i="6"/>
  <c r="O8278" i="6"/>
  <c r="O8277" i="6"/>
  <c r="O8276" i="6"/>
  <c r="O8275" i="6"/>
  <c r="Q8275" i="6" s="1"/>
  <c r="O8274" i="6"/>
  <c r="Q8274" i="6" s="1"/>
  <c r="O8273" i="6"/>
  <c r="O8272" i="6"/>
  <c r="Q8272" i="6" s="1"/>
  <c r="O8271" i="6"/>
  <c r="Q8271" i="6" s="1"/>
  <c r="O8270" i="6"/>
  <c r="O8269" i="6"/>
  <c r="O8268" i="6"/>
  <c r="O8267" i="6"/>
  <c r="O8266" i="6"/>
  <c r="O8265" i="6"/>
  <c r="O8264" i="6"/>
  <c r="O8263" i="6"/>
  <c r="O8262" i="6"/>
  <c r="O8261" i="6"/>
  <c r="O8260" i="6"/>
  <c r="Q8260" i="6" s="1"/>
  <c r="O8259" i="6"/>
  <c r="Q8259" i="6" s="1"/>
  <c r="O8258" i="6"/>
  <c r="O8257" i="6"/>
  <c r="O8256" i="6"/>
  <c r="O8255" i="6"/>
  <c r="O8254" i="6"/>
  <c r="O8253" i="6"/>
  <c r="O8252" i="6"/>
  <c r="O8251" i="6"/>
  <c r="Q8251" i="6" s="1"/>
  <c r="O8250" i="6"/>
  <c r="Q8250" i="6" s="1"/>
  <c r="O8249" i="6"/>
  <c r="O8248" i="6"/>
  <c r="Q8248" i="6" s="1"/>
  <c r="O8247" i="6"/>
  <c r="Q8247" i="6" s="1"/>
  <c r="O8246" i="6"/>
  <c r="O8245" i="6"/>
  <c r="O8244" i="6"/>
  <c r="O8243" i="6"/>
  <c r="O8242" i="6"/>
  <c r="O8241" i="6"/>
  <c r="O8240" i="6"/>
  <c r="O8239" i="6"/>
  <c r="O8238" i="6"/>
  <c r="Q8238" i="6" s="1"/>
  <c r="O8237" i="6"/>
  <c r="O8236" i="6"/>
  <c r="Q8236" i="6" s="1"/>
  <c r="O8235" i="6"/>
  <c r="Q8235" i="6" s="1"/>
  <c r="O8234" i="6"/>
  <c r="O8233" i="6"/>
  <c r="O8232" i="6"/>
  <c r="O8231" i="6"/>
  <c r="O8230" i="6"/>
  <c r="O8229" i="6"/>
  <c r="O8228" i="6"/>
  <c r="O8227" i="6"/>
  <c r="Q8227" i="6" s="1"/>
  <c r="O8226" i="6"/>
  <c r="Q8226" i="6" s="1"/>
  <c r="O8225" i="6"/>
  <c r="O8224" i="6"/>
  <c r="Q8224" i="6" s="1"/>
  <c r="O8223" i="6"/>
  <c r="Q8223" i="6" s="1"/>
  <c r="O8222" i="6"/>
  <c r="O8221" i="6"/>
  <c r="O8220" i="6"/>
  <c r="O8219" i="6"/>
  <c r="O8218" i="6"/>
  <c r="O8217" i="6"/>
  <c r="O8216" i="6"/>
  <c r="O8215" i="6"/>
  <c r="O8214" i="6"/>
  <c r="O8213" i="6"/>
  <c r="O8212" i="6"/>
  <c r="Q8212" i="6" s="1"/>
  <c r="O8211" i="6"/>
  <c r="Q8211" i="6" s="1"/>
  <c r="O8210" i="6"/>
  <c r="O8209" i="6"/>
  <c r="O8208" i="6"/>
  <c r="O8207" i="6"/>
  <c r="O8206" i="6"/>
  <c r="O8205" i="6"/>
  <c r="O8204" i="6"/>
  <c r="O8203" i="6"/>
  <c r="Q8203" i="6" s="1"/>
  <c r="O8202" i="6"/>
  <c r="O8201" i="6"/>
  <c r="O8200" i="6"/>
  <c r="Q8200" i="6" s="1"/>
  <c r="O8199" i="6"/>
  <c r="Q8199" i="6" s="1"/>
  <c r="O8198" i="6"/>
  <c r="O8197" i="6"/>
  <c r="O8196" i="6"/>
  <c r="O8195" i="6"/>
  <c r="O8194" i="6"/>
  <c r="O8193" i="6"/>
  <c r="O8192" i="6"/>
  <c r="O8191" i="6"/>
  <c r="O8190" i="6"/>
  <c r="O8189" i="6"/>
  <c r="O8188" i="6"/>
  <c r="Q8188" i="6" s="1"/>
  <c r="O8187" i="6"/>
  <c r="Q8187" i="6" s="1"/>
  <c r="O8186" i="6"/>
  <c r="O8185" i="6"/>
  <c r="O8184" i="6"/>
  <c r="O8183" i="6"/>
  <c r="O8182" i="6"/>
  <c r="O8181" i="6"/>
  <c r="O8180" i="6"/>
  <c r="O8179" i="6"/>
  <c r="O8178" i="6"/>
  <c r="O8177" i="6"/>
  <c r="O8176" i="6"/>
  <c r="Q8176" i="6" s="1"/>
  <c r="O8175" i="6"/>
  <c r="Q8175" i="6" s="1"/>
  <c r="O8174" i="6"/>
  <c r="O8173" i="6"/>
  <c r="O8172" i="6"/>
  <c r="O8171" i="6"/>
  <c r="O8170" i="6"/>
  <c r="O8169" i="6"/>
  <c r="O8168" i="6"/>
  <c r="O8167" i="6"/>
  <c r="Q8167" i="6" s="1"/>
  <c r="O8166" i="6"/>
  <c r="Q8166" i="6" s="1"/>
  <c r="O8165" i="6"/>
  <c r="O8164" i="6"/>
  <c r="Q8164" i="6" s="1"/>
  <c r="O8163" i="6"/>
  <c r="Q8163" i="6" s="1"/>
  <c r="O8162" i="6"/>
  <c r="O8161" i="6"/>
  <c r="O8160" i="6"/>
  <c r="O8159" i="6"/>
  <c r="O8158" i="6"/>
  <c r="O8157" i="6"/>
  <c r="O8156" i="6"/>
  <c r="O8155" i="6"/>
  <c r="O8154" i="6"/>
  <c r="Q8154" i="6" s="1"/>
  <c r="O8153" i="6"/>
  <c r="Q8153" i="6" s="1"/>
  <c r="O8152" i="6"/>
  <c r="Q8152" i="6" s="1"/>
  <c r="O8151" i="6"/>
  <c r="Q8151" i="6" s="1"/>
  <c r="O8150" i="6"/>
  <c r="O8149" i="6"/>
  <c r="O8148" i="6"/>
  <c r="O8147" i="6"/>
  <c r="O8146" i="6"/>
  <c r="O8145" i="6"/>
  <c r="O8144" i="6"/>
  <c r="O8143" i="6"/>
  <c r="Q8143" i="6" s="1"/>
  <c r="O8142" i="6"/>
  <c r="O8141" i="6"/>
  <c r="O8140" i="6"/>
  <c r="Q8140" i="6" s="1"/>
  <c r="O8139" i="6"/>
  <c r="Q8139" i="6" s="1"/>
  <c r="O8138" i="6"/>
  <c r="O8137" i="6"/>
  <c r="O8136" i="6"/>
  <c r="O8135" i="6"/>
  <c r="O8134" i="6"/>
  <c r="O8133" i="6"/>
  <c r="O8132" i="6"/>
  <c r="O8131" i="6"/>
  <c r="O8130" i="6"/>
  <c r="O8129" i="6"/>
  <c r="O8128" i="6"/>
  <c r="Q8128" i="6" s="1"/>
  <c r="O8127" i="6"/>
  <c r="Q8127" i="6" s="1"/>
  <c r="O8126" i="6"/>
  <c r="O8125" i="6"/>
  <c r="O8124" i="6"/>
  <c r="O8123" i="6"/>
  <c r="O8122" i="6"/>
  <c r="O8121" i="6"/>
  <c r="O8120" i="6"/>
  <c r="O8119" i="6"/>
  <c r="Q8119" i="6" s="1"/>
  <c r="O8118" i="6"/>
  <c r="Q8118" i="6" s="1"/>
  <c r="O8117" i="6"/>
  <c r="O8116" i="6"/>
  <c r="Q8116" i="6" s="1"/>
  <c r="O8115" i="6"/>
  <c r="Q8115" i="6" s="1"/>
  <c r="O8114" i="6"/>
  <c r="O8113" i="6"/>
  <c r="O8112" i="6"/>
  <c r="O8111" i="6"/>
  <c r="O8110" i="6"/>
  <c r="O8109" i="6"/>
  <c r="O8108" i="6"/>
  <c r="O8107" i="6"/>
  <c r="Q8107" i="6" s="1"/>
  <c r="O8106" i="6"/>
  <c r="O8105" i="6"/>
  <c r="O8104" i="6"/>
  <c r="Q8104" i="6" s="1"/>
  <c r="O8103" i="6"/>
  <c r="Q8103" i="6" s="1"/>
  <c r="O8102" i="6"/>
  <c r="O8101" i="6"/>
  <c r="O8100" i="6"/>
  <c r="O8099" i="6"/>
  <c r="O8098" i="6"/>
  <c r="O8097" i="6"/>
  <c r="O8096" i="6"/>
  <c r="O8095" i="6"/>
  <c r="O8094" i="6"/>
  <c r="O8093" i="6"/>
  <c r="Q8093" i="6" s="1"/>
  <c r="O8092" i="6"/>
  <c r="Q8092" i="6" s="1"/>
  <c r="O8091" i="6"/>
  <c r="Q8091" i="6" s="1"/>
  <c r="O8090" i="6"/>
  <c r="O8089" i="6"/>
  <c r="O8088" i="6"/>
  <c r="O8087" i="6"/>
  <c r="O8086" i="6"/>
  <c r="O8085" i="6"/>
  <c r="O8084" i="6"/>
  <c r="O8083" i="6"/>
  <c r="Q8083" i="6" s="1"/>
  <c r="O8082" i="6"/>
  <c r="O8081" i="6"/>
  <c r="O8080" i="6"/>
  <c r="Q8080" i="6" s="1"/>
  <c r="O8079" i="6"/>
  <c r="Q8079" i="6" s="1"/>
  <c r="O8078" i="6"/>
  <c r="O8077" i="6"/>
  <c r="O8076" i="6"/>
  <c r="O8075" i="6"/>
  <c r="O8074" i="6"/>
  <c r="O8073" i="6"/>
  <c r="O8072" i="6"/>
  <c r="O8071" i="6"/>
  <c r="O8070" i="6"/>
  <c r="Q8070" i="6" s="1"/>
  <c r="O8069" i="6"/>
  <c r="O8068" i="6"/>
  <c r="Q8068" i="6" s="1"/>
  <c r="O8067" i="6"/>
  <c r="Q8067" i="6" s="1"/>
  <c r="O8066" i="6"/>
  <c r="O8065" i="6"/>
  <c r="O8064" i="6"/>
  <c r="O8063" i="6"/>
  <c r="O8062" i="6"/>
  <c r="O8061" i="6"/>
  <c r="O8060" i="6"/>
  <c r="O8059" i="6"/>
  <c r="Q8059" i="6" s="1"/>
  <c r="O8058" i="6"/>
  <c r="O8057" i="6"/>
  <c r="O8056" i="6"/>
  <c r="Q8056" i="6" s="1"/>
  <c r="O8055" i="6"/>
  <c r="Q8055" i="6" s="1"/>
  <c r="O8054" i="6"/>
  <c r="O8053" i="6"/>
  <c r="O8052" i="6"/>
  <c r="O8051" i="6"/>
  <c r="O8050" i="6"/>
  <c r="O8049" i="6"/>
  <c r="O8048" i="6"/>
  <c r="O8047" i="6"/>
  <c r="O8046" i="6"/>
  <c r="Q8046" i="6" s="1"/>
  <c r="O8045" i="6"/>
  <c r="O8044" i="6"/>
  <c r="Q8044" i="6" s="1"/>
  <c r="O8043" i="6"/>
  <c r="Q8043" i="6" s="1"/>
  <c r="O8042" i="6"/>
  <c r="O8041" i="6"/>
  <c r="O8040" i="6"/>
  <c r="O8039" i="6"/>
  <c r="O8038" i="6"/>
  <c r="O8037" i="6"/>
  <c r="O8036" i="6"/>
  <c r="O8035" i="6"/>
  <c r="Q8035" i="6" s="1"/>
  <c r="O8034" i="6"/>
  <c r="O8033" i="6"/>
  <c r="O8032" i="6"/>
  <c r="Q8032" i="6" s="1"/>
  <c r="O8031" i="6"/>
  <c r="Q8031" i="6" s="1"/>
  <c r="O8030" i="6"/>
  <c r="O8029" i="6"/>
  <c r="O8028" i="6"/>
  <c r="O8027" i="6"/>
  <c r="O8026" i="6"/>
  <c r="O8025" i="6"/>
  <c r="O8024" i="6"/>
  <c r="O8023" i="6"/>
  <c r="Q8023" i="6" s="1"/>
  <c r="O8022" i="6"/>
  <c r="O8021" i="6"/>
  <c r="O8020" i="6"/>
  <c r="Q8020" i="6" s="1"/>
  <c r="O8019" i="6"/>
  <c r="Q8019" i="6" s="1"/>
  <c r="O8018" i="6"/>
  <c r="O8017" i="6"/>
  <c r="O8016" i="6"/>
  <c r="O8015" i="6"/>
  <c r="O8014" i="6"/>
  <c r="O8013" i="6"/>
  <c r="O8012" i="6"/>
  <c r="O8011" i="6"/>
  <c r="O8010" i="6"/>
  <c r="Q8010" i="6" s="1"/>
  <c r="O8009" i="6"/>
  <c r="O8008" i="6"/>
  <c r="Q8008" i="6" s="1"/>
  <c r="O8007" i="6"/>
  <c r="Q8007" i="6" s="1"/>
  <c r="O8006" i="6"/>
  <c r="O8005" i="6"/>
  <c r="O8004" i="6"/>
  <c r="O8003" i="6"/>
  <c r="O8002" i="6"/>
  <c r="O8001" i="6"/>
  <c r="O8000" i="6"/>
  <c r="O7999" i="6"/>
  <c r="O7998" i="6"/>
  <c r="O7997" i="6"/>
  <c r="Q7997" i="6" s="1"/>
  <c r="O7996" i="6"/>
  <c r="Q7996" i="6" s="1"/>
  <c r="O7995" i="6"/>
  <c r="Q7995" i="6" s="1"/>
  <c r="O7994" i="6"/>
  <c r="O7993" i="6"/>
  <c r="O7992" i="6"/>
  <c r="O7991" i="6"/>
  <c r="O7990" i="6"/>
  <c r="O7989" i="6"/>
  <c r="O7988" i="6"/>
  <c r="O7987" i="6"/>
  <c r="O7986" i="6"/>
  <c r="O7985" i="6"/>
  <c r="Q7985" i="6" s="1"/>
  <c r="O7984" i="6"/>
  <c r="Q7984" i="6" s="1"/>
  <c r="O7983" i="6"/>
  <c r="Q7983" i="6" s="1"/>
  <c r="O7982" i="6"/>
  <c r="O7981" i="6"/>
  <c r="O7980" i="6"/>
  <c r="O7979" i="6"/>
  <c r="O7978" i="6"/>
  <c r="O7977" i="6"/>
  <c r="O7976" i="6"/>
  <c r="O7975" i="6"/>
  <c r="Q7975" i="6" s="1"/>
  <c r="O7974" i="6"/>
  <c r="O7973" i="6"/>
  <c r="Q7973" i="6" s="1"/>
  <c r="O7972" i="6"/>
  <c r="Q7972" i="6" s="1"/>
  <c r="O7971" i="6"/>
  <c r="Q7971" i="6" s="1"/>
  <c r="O7970" i="6"/>
  <c r="O7969" i="6"/>
  <c r="O7968" i="6"/>
  <c r="O7967" i="6"/>
  <c r="O7966" i="6"/>
  <c r="O7965" i="6"/>
  <c r="O7964" i="6"/>
  <c r="O7963" i="6"/>
  <c r="O7962" i="6"/>
  <c r="Q7962" i="6" s="1"/>
  <c r="O7961" i="6"/>
  <c r="O7960" i="6"/>
  <c r="Q7960" i="6" s="1"/>
  <c r="O7959" i="6"/>
  <c r="Q7959" i="6" s="1"/>
  <c r="O7958" i="6"/>
  <c r="O7957" i="6"/>
  <c r="O7956" i="6"/>
  <c r="O7955" i="6"/>
  <c r="O7954" i="6"/>
  <c r="O7953" i="6"/>
  <c r="O7952" i="6"/>
  <c r="O7951" i="6"/>
  <c r="O7950" i="6"/>
  <c r="O7949" i="6"/>
  <c r="O7948" i="6"/>
  <c r="Q7948" i="6" s="1"/>
  <c r="O7947" i="6"/>
  <c r="Q7947" i="6" s="1"/>
  <c r="O7946" i="6"/>
  <c r="O7945" i="6"/>
  <c r="O7944" i="6"/>
  <c r="O7943" i="6"/>
  <c r="O7942" i="6"/>
  <c r="O7941" i="6"/>
  <c r="O7940" i="6"/>
  <c r="O7939" i="6"/>
  <c r="O7938" i="6"/>
  <c r="O7937" i="6"/>
  <c r="Q7937" i="6" s="1"/>
  <c r="O7936" i="6"/>
  <c r="Q7936" i="6" s="1"/>
  <c r="O7935" i="6"/>
  <c r="Q7935" i="6" s="1"/>
  <c r="O7934" i="6"/>
  <c r="O7933" i="6"/>
  <c r="O7932" i="6"/>
  <c r="O7931" i="6"/>
  <c r="O7930" i="6"/>
  <c r="O7929" i="6"/>
  <c r="O7928" i="6"/>
  <c r="O7927" i="6"/>
  <c r="O7926" i="6"/>
  <c r="O7925" i="6"/>
  <c r="O7924" i="6"/>
  <c r="Q7924" i="6" s="1"/>
  <c r="O7923" i="6"/>
  <c r="Q7923" i="6" s="1"/>
  <c r="O7922" i="6"/>
  <c r="O7921" i="6"/>
  <c r="O7920" i="6"/>
  <c r="O7919" i="6"/>
  <c r="O7918" i="6"/>
  <c r="O7917" i="6"/>
  <c r="O7916" i="6"/>
  <c r="O7915" i="6"/>
  <c r="Q7915" i="6" s="1"/>
  <c r="O7914" i="6"/>
  <c r="O7913" i="6"/>
  <c r="O7912" i="6"/>
  <c r="Q7912" i="6" s="1"/>
  <c r="O7911" i="6"/>
  <c r="Q7911" i="6" s="1"/>
  <c r="O7910" i="6"/>
  <c r="O7909" i="6"/>
  <c r="O7908" i="6"/>
  <c r="O7907" i="6"/>
  <c r="O7906" i="6"/>
  <c r="O7905" i="6"/>
  <c r="O7904" i="6"/>
  <c r="O7903" i="6"/>
  <c r="O7902" i="6"/>
  <c r="O7901" i="6"/>
  <c r="O7900" i="6"/>
  <c r="Q7900" i="6" s="1"/>
  <c r="O7899" i="6"/>
  <c r="Q7899" i="6" s="1"/>
  <c r="O7898" i="6"/>
  <c r="O7897" i="6"/>
  <c r="O7896" i="6"/>
  <c r="O7895" i="6"/>
  <c r="O7894" i="6"/>
  <c r="O7893" i="6"/>
  <c r="O7892" i="6"/>
  <c r="O7891" i="6"/>
  <c r="O7890" i="6"/>
  <c r="O7889" i="6"/>
  <c r="Q7889" i="6" s="1"/>
  <c r="O7888" i="6"/>
  <c r="Q7888" i="6" s="1"/>
  <c r="O7887" i="6"/>
  <c r="Q7887" i="6" s="1"/>
  <c r="O7886" i="6"/>
  <c r="O7885" i="6"/>
  <c r="O7884" i="6"/>
  <c r="O7883" i="6"/>
  <c r="O7882" i="6"/>
  <c r="O7881" i="6"/>
  <c r="O7880" i="6"/>
  <c r="O7879" i="6"/>
  <c r="O7878" i="6"/>
  <c r="O7877" i="6"/>
  <c r="O7876" i="6"/>
  <c r="Q7876" i="6" s="1"/>
  <c r="O7875" i="6"/>
  <c r="Q7875" i="6" s="1"/>
  <c r="O7874" i="6"/>
  <c r="O7873" i="6"/>
  <c r="O7872" i="6"/>
  <c r="O7871" i="6"/>
  <c r="O7870" i="6"/>
  <c r="O7869" i="6"/>
  <c r="O7868" i="6"/>
  <c r="O7867" i="6"/>
  <c r="Q7867" i="6" s="1"/>
  <c r="O7866" i="6"/>
  <c r="Q7866" i="6" s="1"/>
  <c r="O7865" i="6"/>
  <c r="O7864" i="6"/>
  <c r="Q7864" i="6" s="1"/>
  <c r="O7863" i="6"/>
  <c r="Q7863" i="6" s="1"/>
  <c r="O7862" i="6"/>
  <c r="O7861" i="6"/>
  <c r="O7860" i="6"/>
  <c r="O7859" i="6"/>
  <c r="O7858" i="6"/>
  <c r="O7857" i="6"/>
  <c r="O7856" i="6"/>
  <c r="O7855" i="6"/>
  <c r="Q7855" i="6" s="1"/>
  <c r="O7854" i="6"/>
  <c r="O7853" i="6"/>
  <c r="O7852" i="6"/>
  <c r="Q7852" i="6" s="1"/>
  <c r="O7851" i="6"/>
  <c r="Q7851" i="6" s="1"/>
  <c r="O7850" i="6"/>
  <c r="O7849" i="6"/>
  <c r="O7848" i="6"/>
  <c r="O7847" i="6"/>
  <c r="O7846" i="6"/>
  <c r="O7845" i="6"/>
  <c r="O7844" i="6"/>
  <c r="O7843" i="6"/>
  <c r="O7842" i="6"/>
  <c r="O7841" i="6"/>
  <c r="O7840" i="6"/>
  <c r="Q7840" i="6" s="1"/>
  <c r="O7839" i="6"/>
  <c r="Q7839" i="6" s="1"/>
  <c r="O7838" i="6"/>
  <c r="O7837" i="6"/>
  <c r="O7836" i="6"/>
  <c r="O7835" i="6"/>
  <c r="O7834" i="6"/>
  <c r="O7833" i="6"/>
  <c r="O7832" i="6"/>
  <c r="O7831" i="6"/>
  <c r="O7830" i="6"/>
  <c r="Q7830" i="6" s="1"/>
  <c r="O7829" i="6"/>
  <c r="O7828" i="6"/>
  <c r="Q7828" i="6" s="1"/>
  <c r="O7827" i="6"/>
  <c r="Q7827" i="6" s="1"/>
  <c r="O7826" i="6"/>
  <c r="O7825" i="6"/>
  <c r="O7824" i="6"/>
  <c r="O7823" i="6"/>
  <c r="O7822" i="6"/>
  <c r="O7821" i="6"/>
  <c r="O7820" i="6"/>
  <c r="O7819" i="6"/>
  <c r="Q7819" i="6" s="1"/>
  <c r="O7818" i="6"/>
  <c r="Q7818" i="6" s="1"/>
  <c r="O7817" i="6"/>
  <c r="O7816" i="6"/>
  <c r="Q7816" i="6" s="1"/>
  <c r="O7815" i="6"/>
  <c r="Q7815" i="6" s="1"/>
  <c r="O7814" i="6"/>
  <c r="O7813" i="6"/>
  <c r="O7812" i="6"/>
  <c r="O7811" i="6"/>
  <c r="O7810" i="6"/>
  <c r="O7809" i="6"/>
  <c r="O7808" i="6"/>
  <c r="O7807" i="6"/>
  <c r="O7806" i="6"/>
  <c r="Q7806" i="6" s="1"/>
  <c r="O7805" i="6"/>
  <c r="O7804" i="6"/>
  <c r="Q7804" i="6" s="1"/>
  <c r="O7803" i="6"/>
  <c r="Q7803" i="6" s="1"/>
  <c r="O7802" i="6"/>
  <c r="O7801" i="6"/>
  <c r="O7800" i="6"/>
  <c r="O7799" i="6"/>
  <c r="O7798" i="6"/>
  <c r="O7797" i="6"/>
  <c r="O7796" i="6"/>
  <c r="O7795" i="6"/>
  <c r="O7794" i="6"/>
  <c r="O7793" i="6"/>
  <c r="O7792" i="6"/>
  <c r="Q7792" i="6" s="1"/>
  <c r="O7791" i="6"/>
  <c r="Q7791" i="6" s="1"/>
  <c r="O7790" i="6"/>
  <c r="O7789" i="6"/>
  <c r="O7788" i="6"/>
  <c r="O7787" i="6"/>
  <c r="O7786" i="6"/>
  <c r="O7785" i="6"/>
  <c r="O7784" i="6"/>
  <c r="O7783" i="6"/>
  <c r="O7782" i="6"/>
  <c r="O7781" i="6"/>
  <c r="O7780" i="6"/>
  <c r="Q7780" i="6" s="1"/>
  <c r="O7779" i="6"/>
  <c r="Q7779" i="6" s="1"/>
  <c r="O7778" i="6"/>
  <c r="O7777" i="6"/>
  <c r="O7776" i="6"/>
  <c r="O7775" i="6"/>
  <c r="O7774" i="6"/>
  <c r="O7773" i="6"/>
  <c r="O7772" i="6"/>
  <c r="O7771" i="6"/>
  <c r="Q7771" i="6" s="1"/>
  <c r="O7770" i="6"/>
  <c r="O7769" i="6"/>
  <c r="O7768" i="6"/>
  <c r="Q7768" i="6" s="1"/>
  <c r="O7767" i="6"/>
  <c r="Q7767" i="6" s="1"/>
  <c r="O7766" i="6"/>
  <c r="O7765" i="6"/>
  <c r="O7764" i="6"/>
  <c r="O7763" i="6"/>
  <c r="O7762" i="6"/>
  <c r="O7761" i="6"/>
  <c r="O7760" i="6"/>
  <c r="O7759" i="6"/>
  <c r="O7758" i="6"/>
  <c r="Q7758" i="6" s="1"/>
  <c r="O7757" i="6"/>
  <c r="O7756" i="6"/>
  <c r="Q7756" i="6" s="1"/>
  <c r="O7755" i="6"/>
  <c r="Q7755" i="6" s="1"/>
  <c r="O7754" i="6"/>
  <c r="O7753" i="6"/>
  <c r="O7752" i="6"/>
  <c r="O7751" i="6"/>
  <c r="O7750" i="6"/>
  <c r="O7749" i="6"/>
  <c r="O7748" i="6"/>
  <c r="O7747" i="6"/>
  <c r="O7746" i="6"/>
  <c r="O7745" i="6"/>
  <c r="O7744" i="6"/>
  <c r="Q7744" i="6" s="1"/>
  <c r="O7743" i="6"/>
  <c r="Q7743" i="6" s="1"/>
  <c r="O7742" i="6"/>
  <c r="O7741" i="6"/>
  <c r="O7740" i="6"/>
  <c r="O7739" i="6"/>
  <c r="O7738" i="6"/>
  <c r="O7737" i="6"/>
  <c r="O7736" i="6"/>
  <c r="O7735" i="6"/>
  <c r="O7734" i="6"/>
  <c r="O7733" i="6"/>
  <c r="O7732" i="6"/>
  <c r="Q7732" i="6" s="1"/>
  <c r="O7731" i="6"/>
  <c r="Q7731" i="6" s="1"/>
  <c r="O7730" i="6"/>
  <c r="O7729" i="6"/>
  <c r="O7728" i="6"/>
  <c r="O7727" i="6"/>
  <c r="O7726" i="6"/>
  <c r="O7725" i="6"/>
  <c r="O7724" i="6"/>
  <c r="O7723" i="6"/>
  <c r="O7722" i="6"/>
  <c r="O7721" i="6"/>
  <c r="Q7721" i="6" s="1"/>
  <c r="O7720" i="6"/>
  <c r="Q7720" i="6" s="1"/>
  <c r="O7719" i="6"/>
  <c r="Q7719" i="6" s="1"/>
  <c r="O7718" i="6"/>
  <c r="O7717" i="6"/>
  <c r="O7716" i="6"/>
  <c r="O7715" i="6"/>
  <c r="O7714" i="6"/>
  <c r="O7713" i="6"/>
  <c r="O7712" i="6"/>
  <c r="O7711" i="6"/>
  <c r="Q7711" i="6" s="1"/>
  <c r="O7710" i="6"/>
  <c r="Q7710" i="6" s="1"/>
  <c r="O7709" i="6"/>
  <c r="O7708" i="6"/>
  <c r="Q7708" i="6" s="1"/>
  <c r="O7707" i="6"/>
  <c r="Q7707" i="6" s="1"/>
  <c r="O7706" i="6"/>
  <c r="O7705" i="6"/>
  <c r="O7704" i="6"/>
  <c r="O7703" i="6"/>
  <c r="O7702" i="6"/>
  <c r="O7701" i="6"/>
  <c r="O7700" i="6"/>
  <c r="O7699" i="6"/>
  <c r="O7698" i="6"/>
  <c r="O7697" i="6"/>
  <c r="O7696" i="6"/>
  <c r="Q7696" i="6" s="1"/>
  <c r="O7695" i="6"/>
  <c r="Q7695" i="6" s="1"/>
  <c r="O7694" i="6"/>
  <c r="O7693" i="6"/>
  <c r="O7692" i="6"/>
  <c r="O7691" i="6"/>
  <c r="O7690" i="6"/>
  <c r="O7689" i="6"/>
  <c r="O7688" i="6"/>
  <c r="O7687" i="6"/>
  <c r="O7686" i="6"/>
  <c r="Q7686" i="6" s="1"/>
  <c r="O7685" i="6"/>
  <c r="O7684" i="6"/>
  <c r="Q7684" i="6" s="1"/>
  <c r="O7683" i="6"/>
  <c r="Q7683" i="6" s="1"/>
  <c r="O7682" i="6"/>
  <c r="O7681" i="6"/>
  <c r="O7680" i="6"/>
  <c r="O7679" i="6"/>
  <c r="O7678" i="6"/>
  <c r="O7677" i="6"/>
  <c r="O7676" i="6"/>
  <c r="O7675" i="6"/>
  <c r="O7674" i="6"/>
  <c r="O7673" i="6"/>
  <c r="O7672" i="6"/>
  <c r="Q7672" i="6" s="1"/>
  <c r="O7671" i="6"/>
  <c r="Q7671" i="6" s="1"/>
  <c r="O7670" i="6"/>
  <c r="O7669" i="6"/>
  <c r="O7668" i="6"/>
  <c r="O7667" i="6"/>
  <c r="O7666" i="6"/>
  <c r="O7665" i="6"/>
  <c r="O7664" i="6"/>
  <c r="O7663" i="6"/>
  <c r="Q7663" i="6" s="1"/>
  <c r="O7662" i="6"/>
  <c r="Q7662" i="6" s="1"/>
  <c r="O7661" i="6"/>
  <c r="O7660" i="6"/>
  <c r="Q7660" i="6" s="1"/>
  <c r="O7659" i="6"/>
  <c r="Q7659" i="6" s="1"/>
  <c r="O7658" i="6"/>
  <c r="O7657" i="6"/>
  <c r="O7656" i="6"/>
  <c r="O7655" i="6"/>
  <c r="O7654" i="6"/>
  <c r="O7653" i="6"/>
  <c r="O7652" i="6"/>
  <c r="O7651" i="6"/>
  <c r="O7650" i="6"/>
  <c r="O7649" i="6"/>
  <c r="O7648" i="6"/>
  <c r="Q7648" i="6" s="1"/>
  <c r="O7647" i="6"/>
  <c r="Q7647" i="6" s="1"/>
  <c r="O7646" i="6"/>
  <c r="O7645" i="6"/>
  <c r="O7644" i="6"/>
  <c r="O7643" i="6"/>
  <c r="O7642" i="6"/>
  <c r="O7641" i="6"/>
  <c r="O7640" i="6"/>
  <c r="O7639" i="6"/>
  <c r="O7638" i="6"/>
  <c r="O7637" i="6"/>
  <c r="O7636" i="6"/>
  <c r="Q7636" i="6" s="1"/>
  <c r="O7635" i="6"/>
  <c r="Q7635" i="6" s="1"/>
  <c r="O7634" i="6"/>
  <c r="O7633" i="6"/>
  <c r="O7632" i="6"/>
  <c r="O7631" i="6"/>
  <c r="O7630" i="6"/>
  <c r="O7629" i="6"/>
  <c r="O7628" i="6"/>
  <c r="O7627" i="6"/>
  <c r="O7626" i="6"/>
  <c r="O7625" i="6"/>
  <c r="O7624" i="6"/>
  <c r="Q7624" i="6" s="1"/>
  <c r="O7623" i="6"/>
  <c r="Q7623" i="6" s="1"/>
  <c r="O7622" i="6"/>
  <c r="O7621" i="6"/>
  <c r="O7620" i="6"/>
  <c r="O7619" i="6"/>
  <c r="O7618" i="6"/>
  <c r="O7617" i="6"/>
  <c r="O7616" i="6"/>
  <c r="O7615" i="6"/>
  <c r="O7614" i="6"/>
  <c r="Q7614" i="6" s="1"/>
  <c r="O7613" i="6"/>
  <c r="O7612" i="6"/>
  <c r="Q7612" i="6" s="1"/>
  <c r="O7611" i="6"/>
  <c r="Q7611" i="6" s="1"/>
  <c r="O7610" i="6"/>
  <c r="O7609" i="6"/>
  <c r="O7608" i="6"/>
  <c r="O7607" i="6"/>
  <c r="O7606" i="6"/>
  <c r="O7605" i="6"/>
  <c r="O7604" i="6"/>
  <c r="O7603" i="6"/>
  <c r="O7602" i="6"/>
  <c r="O7601" i="6"/>
  <c r="O7600" i="6"/>
  <c r="Q7600" i="6" s="1"/>
  <c r="O7599" i="6"/>
  <c r="Q7599" i="6" s="1"/>
  <c r="O7598" i="6"/>
  <c r="O7597" i="6"/>
  <c r="O7596" i="6"/>
  <c r="O7595" i="6"/>
  <c r="O7594" i="6"/>
  <c r="O7593" i="6"/>
  <c r="O7592" i="6"/>
  <c r="O7591" i="6"/>
  <c r="O7590" i="6"/>
  <c r="O7589" i="6"/>
  <c r="O7588" i="6"/>
  <c r="Q7588" i="6" s="1"/>
  <c r="O7587" i="6"/>
  <c r="Q7587" i="6" s="1"/>
  <c r="O7586" i="6"/>
  <c r="O7585" i="6"/>
  <c r="O7584" i="6"/>
  <c r="O7583" i="6"/>
  <c r="O7582" i="6"/>
  <c r="O7581" i="6"/>
  <c r="O7580" i="6"/>
  <c r="O7579" i="6"/>
  <c r="O7578" i="6"/>
  <c r="O7577" i="6"/>
  <c r="O7576" i="6"/>
  <c r="Q7576" i="6" s="1"/>
  <c r="O7575" i="6"/>
  <c r="Q7575" i="6" s="1"/>
  <c r="O7574" i="6"/>
  <c r="O7573" i="6"/>
  <c r="O7572" i="6"/>
  <c r="O7571" i="6"/>
  <c r="O7570" i="6"/>
  <c r="O7569" i="6"/>
  <c r="O7568" i="6"/>
  <c r="O7567" i="6"/>
  <c r="Q7567" i="6" s="1"/>
  <c r="O7566" i="6"/>
  <c r="O7565" i="6"/>
  <c r="O7564" i="6"/>
  <c r="Q7564" i="6" s="1"/>
  <c r="O7563" i="6"/>
  <c r="Q7563" i="6" s="1"/>
  <c r="O7562" i="6"/>
  <c r="O7561" i="6"/>
  <c r="O7560" i="6"/>
  <c r="O7559" i="6"/>
  <c r="O7558" i="6"/>
  <c r="O7557" i="6"/>
  <c r="O7556" i="6"/>
  <c r="O7555" i="6"/>
  <c r="O7554" i="6"/>
  <c r="Q7554" i="6" s="1"/>
  <c r="O7553" i="6"/>
  <c r="O7552" i="6"/>
  <c r="Q7552" i="6" s="1"/>
  <c r="O7551" i="6"/>
  <c r="Q7551" i="6" s="1"/>
  <c r="O7550" i="6"/>
  <c r="O7549" i="6"/>
  <c r="O7548" i="6"/>
  <c r="O7547" i="6"/>
  <c r="O7546" i="6"/>
  <c r="O7545" i="6"/>
  <c r="O7544" i="6"/>
  <c r="O7543" i="6"/>
  <c r="Q7543" i="6" s="1"/>
  <c r="O7542" i="6"/>
  <c r="O7541" i="6"/>
  <c r="O7540" i="6"/>
  <c r="Q7540" i="6" s="1"/>
  <c r="O7539" i="6"/>
  <c r="Q7539" i="6" s="1"/>
  <c r="O7538" i="6"/>
  <c r="O7537" i="6"/>
  <c r="O7536" i="6"/>
  <c r="O7535" i="6"/>
  <c r="O7534" i="6"/>
  <c r="O7533" i="6"/>
  <c r="O7532" i="6"/>
  <c r="O7531" i="6"/>
  <c r="O7530" i="6"/>
  <c r="O7529" i="6"/>
  <c r="O7528" i="6"/>
  <c r="Q7528" i="6" s="1"/>
  <c r="O7527" i="6"/>
  <c r="Q7527" i="6" s="1"/>
  <c r="O7526" i="6"/>
  <c r="O7525" i="6"/>
  <c r="O7524" i="6"/>
  <c r="O7523" i="6"/>
  <c r="O7522" i="6"/>
  <c r="O7521" i="6"/>
  <c r="O7520" i="6"/>
  <c r="O7519" i="6"/>
  <c r="Q7519" i="6" s="1"/>
  <c r="O7518" i="6"/>
  <c r="O7517" i="6"/>
  <c r="O7516" i="6"/>
  <c r="Q7516" i="6" s="1"/>
  <c r="O7515" i="6"/>
  <c r="Q7515" i="6" s="1"/>
  <c r="O7514" i="6"/>
  <c r="O7513" i="6"/>
  <c r="O7512" i="6"/>
  <c r="O7511" i="6"/>
  <c r="O7510" i="6"/>
  <c r="O7509" i="6"/>
  <c r="O7508" i="6"/>
  <c r="O7507" i="6"/>
  <c r="O7506" i="6"/>
  <c r="Q7506" i="6" s="1"/>
  <c r="O7505" i="6"/>
  <c r="O7504" i="6"/>
  <c r="Q7504" i="6" s="1"/>
  <c r="O7503" i="6"/>
  <c r="Q7503" i="6" s="1"/>
  <c r="O7502" i="6"/>
  <c r="O7501" i="6"/>
  <c r="O7500" i="6"/>
  <c r="O7499" i="6"/>
  <c r="O7498" i="6"/>
  <c r="O7497" i="6"/>
  <c r="O7496" i="6"/>
  <c r="O7495" i="6"/>
  <c r="O7494" i="6"/>
  <c r="O7493" i="6"/>
  <c r="O7492" i="6"/>
  <c r="Q7492" i="6" s="1"/>
  <c r="O7491" i="6"/>
  <c r="Q7491" i="6" s="1"/>
  <c r="O7490" i="6"/>
  <c r="O7489" i="6"/>
  <c r="O7488" i="6"/>
  <c r="O7487" i="6"/>
  <c r="O7486" i="6"/>
  <c r="O7485" i="6"/>
  <c r="O7484" i="6"/>
  <c r="O7483" i="6"/>
  <c r="O7482" i="6"/>
  <c r="O7481" i="6"/>
  <c r="O7480" i="6"/>
  <c r="Q7480" i="6" s="1"/>
  <c r="O7479" i="6"/>
  <c r="Q7479" i="6" s="1"/>
  <c r="O7478" i="6"/>
  <c r="O7477" i="6"/>
  <c r="O7476" i="6"/>
  <c r="O7475" i="6"/>
  <c r="O7474" i="6"/>
  <c r="O7473" i="6"/>
  <c r="O7472" i="6"/>
  <c r="O7471" i="6"/>
  <c r="O7470" i="6"/>
  <c r="O7469" i="6"/>
  <c r="O7468" i="6"/>
  <c r="Q7468" i="6" s="1"/>
  <c r="O7467" i="6"/>
  <c r="Q7467" i="6" s="1"/>
  <c r="O7466" i="6"/>
  <c r="O7465" i="6"/>
  <c r="O7464" i="6"/>
  <c r="O7463" i="6"/>
  <c r="O7462" i="6"/>
  <c r="O7461" i="6"/>
  <c r="O7460" i="6"/>
  <c r="O7459" i="6"/>
  <c r="Q7459" i="6" s="1"/>
  <c r="O7458" i="6"/>
  <c r="Q7458" i="6" s="1"/>
  <c r="O7457" i="6"/>
  <c r="O7456" i="6"/>
  <c r="Q7456" i="6" s="1"/>
  <c r="O7455" i="6"/>
  <c r="Q7455" i="6" s="1"/>
  <c r="O7454" i="6"/>
  <c r="O7453" i="6"/>
  <c r="O7452" i="6"/>
  <c r="O7451" i="6"/>
  <c r="O7450" i="6"/>
  <c r="O7449" i="6"/>
  <c r="O7448" i="6"/>
  <c r="O7447" i="6"/>
  <c r="O7446" i="6"/>
  <c r="O7445" i="6"/>
  <c r="O7444" i="6"/>
  <c r="Q7444" i="6" s="1"/>
  <c r="O7443" i="6"/>
  <c r="Q7443" i="6" s="1"/>
  <c r="O7442" i="6"/>
  <c r="O7441" i="6"/>
  <c r="O7440" i="6"/>
  <c r="O7439" i="6"/>
  <c r="O7438" i="6"/>
  <c r="O7437" i="6"/>
  <c r="O7436" i="6"/>
  <c r="O7435" i="6"/>
  <c r="O7434" i="6"/>
  <c r="O7433" i="6"/>
  <c r="O7432" i="6"/>
  <c r="Q7432" i="6" s="1"/>
  <c r="O7431" i="6"/>
  <c r="Q7431" i="6" s="1"/>
  <c r="O7430" i="6"/>
  <c r="O7429" i="6"/>
  <c r="O7428" i="6"/>
  <c r="O7427" i="6"/>
  <c r="O7426" i="6"/>
  <c r="O7425" i="6"/>
  <c r="O7424" i="6"/>
  <c r="O7423" i="6"/>
  <c r="Q7423" i="6" s="1"/>
  <c r="O7422" i="6"/>
  <c r="Q7422" i="6" s="1"/>
  <c r="O7421" i="6"/>
  <c r="O7420" i="6"/>
  <c r="Q7420" i="6" s="1"/>
  <c r="O7419" i="6"/>
  <c r="Q7419" i="6" s="1"/>
  <c r="O7418" i="6"/>
  <c r="O7417" i="6"/>
  <c r="O7416" i="6"/>
  <c r="O7415" i="6"/>
  <c r="O7414" i="6"/>
  <c r="O7413" i="6"/>
  <c r="O7412" i="6"/>
  <c r="O7411" i="6"/>
  <c r="O7410" i="6"/>
  <c r="O7409" i="6"/>
  <c r="O7408" i="6"/>
  <c r="Q7408" i="6" s="1"/>
  <c r="O7407" i="6"/>
  <c r="Q7407" i="6" s="1"/>
  <c r="O7406" i="6"/>
  <c r="O7405" i="6"/>
  <c r="O7404" i="6"/>
  <c r="O7403" i="6"/>
  <c r="O7402" i="6"/>
  <c r="O7401" i="6"/>
  <c r="O7400" i="6"/>
  <c r="O7399" i="6"/>
  <c r="O7398" i="6"/>
  <c r="O7397" i="6"/>
  <c r="O7396" i="6"/>
  <c r="Q7396" i="6" s="1"/>
  <c r="O7395" i="6"/>
  <c r="Q7395" i="6" s="1"/>
  <c r="O7394" i="6"/>
  <c r="O7393" i="6"/>
  <c r="O7392" i="6"/>
  <c r="O7391" i="6"/>
  <c r="O7390" i="6"/>
  <c r="O7389" i="6"/>
  <c r="O7388" i="6"/>
  <c r="O7387" i="6"/>
  <c r="Q7387" i="6" s="1"/>
  <c r="O7386" i="6"/>
  <c r="O7385" i="6"/>
  <c r="O7384" i="6"/>
  <c r="Q7384" i="6" s="1"/>
  <c r="O7383" i="6"/>
  <c r="Q7383" i="6" s="1"/>
  <c r="O7382" i="6"/>
  <c r="O7381" i="6"/>
  <c r="O7380" i="6"/>
  <c r="O7379" i="6"/>
  <c r="O7378" i="6"/>
  <c r="O7377" i="6"/>
  <c r="O7376" i="6"/>
  <c r="O7375" i="6"/>
  <c r="O7374" i="6"/>
  <c r="Q7374" i="6" s="1"/>
  <c r="O7373" i="6"/>
  <c r="O7372" i="6"/>
  <c r="Q7372" i="6" s="1"/>
  <c r="O7371" i="6"/>
  <c r="Q7371" i="6" s="1"/>
  <c r="O7370" i="6"/>
  <c r="O7369" i="6"/>
  <c r="O7368" i="6"/>
  <c r="O7367" i="6"/>
  <c r="O7366" i="6"/>
  <c r="O7365" i="6"/>
  <c r="O7364" i="6"/>
  <c r="O7363" i="6"/>
  <c r="Q7363" i="6" s="1"/>
  <c r="O7362" i="6"/>
  <c r="O7361" i="6"/>
  <c r="O7360" i="6"/>
  <c r="Q7360" i="6" s="1"/>
  <c r="O7359" i="6"/>
  <c r="Q7359" i="6" s="1"/>
  <c r="O7358" i="6"/>
  <c r="O7357" i="6"/>
  <c r="O7356" i="6"/>
  <c r="O7355" i="6"/>
  <c r="O7354" i="6"/>
  <c r="O7353" i="6"/>
  <c r="O7352" i="6"/>
  <c r="O7351" i="6"/>
  <c r="O7350" i="6"/>
  <c r="O7349" i="6"/>
  <c r="O7348" i="6"/>
  <c r="Q7348" i="6" s="1"/>
  <c r="O7347" i="6"/>
  <c r="Q7347" i="6" s="1"/>
  <c r="O7346" i="6"/>
  <c r="O7345" i="6"/>
  <c r="O7344" i="6"/>
  <c r="O7343" i="6"/>
  <c r="O7342" i="6"/>
  <c r="O7341" i="6"/>
  <c r="O7340" i="6"/>
  <c r="O7339" i="6"/>
  <c r="O7338" i="6"/>
  <c r="Q7338" i="6" s="1"/>
  <c r="O7337" i="6"/>
  <c r="O7336" i="6"/>
  <c r="Q7336" i="6" s="1"/>
  <c r="O7335" i="6"/>
  <c r="Q7335" i="6" s="1"/>
  <c r="O7334" i="6"/>
  <c r="O7333" i="6"/>
  <c r="O7332" i="6"/>
  <c r="O7331" i="6"/>
  <c r="O7330" i="6"/>
  <c r="O7329" i="6"/>
  <c r="O7328" i="6"/>
  <c r="O7327" i="6"/>
  <c r="O7326" i="6"/>
  <c r="O7325" i="6"/>
  <c r="O7324" i="6"/>
  <c r="Q7324" i="6" s="1"/>
  <c r="O7323" i="6"/>
  <c r="Q7323" i="6" s="1"/>
  <c r="O7322" i="6"/>
  <c r="O7321" i="6"/>
  <c r="O7320" i="6"/>
  <c r="O7319" i="6"/>
  <c r="O7318" i="6"/>
  <c r="O7317" i="6"/>
  <c r="O7316" i="6"/>
  <c r="O7315" i="6"/>
  <c r="O7314" i="6"/>
  <c r="O7313" i="6"/>
  <c r="O7312" i="6"/>
  <c r="Q7312" i="6" s="1"/>
  <c r="O7311" i="6"/>
  <c r="Q7311" i="6" s="1"/>
  <c r="O7310" i="6"/>
  <c r="O7309" i="6"/>
  <c r="O7308" i="6"/>
  <c r="O7307" i="6"/>
  <c r="O7306" i="6"/>
  <c r="O7305" i="6"/>
  <c r="O7304" i="6"/>
  <c r="O7303" i="6"/>
  <c r="O7302" i="6"/>
  <c r="Q7302" i="6" s="1"/>
  <c r="O7301" i="6"/>
  <c r="Q7301" i="6" s="1"/>
  <c r="O7300" i="6"/>
  <c r="Q7300" i="6" s="1"/>
  <c r="O7299" i="6"/>
  <c r="Q7299" i="6" s="1"/>
  <c r="O7298" i="6"/>
  <c r="O7297" i="6"/>
  <c r="O7296" i="6"/>
  <c r="O7295" i="6"/>
  <c r="O7294" i="6"/>
  <c r="O7293" i="6"/>
  <c r="O7292" i="6"/>
  <c r="O7291" i="6"/>
  <c r="O7290" i="6"/>
  <c r="O7289" i="6"/>
  <c r="O7288" i="6"/>
  <c r="Q7288" i="6" s="1"/>
  <c r="O7287" i="6"/>
  <c r="Q7287" i="6" s="1"/>
  <c r="O7286" i="6"/>
  <c r="O7285" i="6"/>
  <c r="O7284" i="6"/>
  <c r="O7283" i="6"/>
  <c r="O7282" i="6"/>
  <c r="O7281" i="6"/>
  <c r="O7280" i="6"/>
  <c r="O7279" i="6"/>
  <c r="O7278" i="6"/>
  <c r="O7277" i="6"/>
  <c r="O7276" i="6"/>
  <c r="Q7276" i="6" s="1"/>
  <c r="O7275" i="6"/>
  <c r="Q7275" i="6" s="1"/>
  <c r="O7274" i="6"/>
  <c r="O7273" i="6"/>
  <c r="O7272" i="6"/>
  <c r="O7271" i="6"/>
  <c r="O7270" i="6"/>
  <c r="O7269" i="6"/>
  <c r="O7268" i="6"/>
  <c r="O7267" i="6"/>
  <c r="Q7267" i="6" s="1"/>
  <c r="O7266" i="6"/>
  <c r="O7265" i="6"/>
  <c r="O7264" i="6"/>
  <c r="Q7264" i="6" s="1"/>
  <c r="O7263" i="6"/>
  <c r="Q7263" i="6" s="1"/>
  <c r="O7262" i="6"/>
  <c r="O7261" i="6"/>
  <c r="O7260" i="6"/>
  <c r="O7259" i="6"/>
  <c r="O7258" i="6"/>
  <c r="O7257" i="6"/>
  <c r="O7256" i="6"/>
  <c r="O7255" i="6"/>
  <c r="O7254" i="6"/>
  <c r="O7253" i="6"/>
  <c r="O7252" i="6"/>
  <c r="Q7252" i="6" s="1"/>
  <c r="O7251" i="6"/>
  <c r="Q7251" i="6" s="1"/>
  <c r="O7250" i="6"/>
  <c r="O7249" i="6"/>
  <c r="O7248" i="6"/>
  <c r="O7247" i="6"/>
  <c r="O7246" i="6"/>
  <c r="O7245" i="6"/>
  <c r="O7244" i="6"/>
  <c r="O7243" i="6"/>
  <c r="O7242" i="6"/>
  <c r="O7241" i="6"/>
  <c r="O7240" i="6"/>
  <c r="Q7240" i="6" s="1"/>
  <c r="O7239" i="6"/>
  <c r="Q7239" i="6" s="1"/>
  <c r="O7238" i="6"/>
  <c r="O7237" i="6"/>
  <c r="O7236" i="6"/>
  <c r="O7235" i="6"/>
  <c r="O7234" i="6"/>
  <c r="O7233" i="6"/>
  <c r="O7232" i="6"/>
  <c r="O7231" i="6"/>
  <c r="O7230" i="6"/>
  <c r="O7229" i="6"/>
  <c r="O7228" i="6"/>
  <c r="Q7228" i="6" s="1"/>
  <c r="O7227" i="6"/>
  <c r="Q7227" i="6" s="1"/>
  <c r="O7226" i="6"/>
  <c r="O7225" i="6"/>
  <c r="O7224" i="6"/>
  <c r="O7223" i="6"/>
  <c r="O7222" i="6"/>
  <c r="O7221" i="6"/>
  <c r="O7220" i="6"/>
  <c r="O7219" i="6"/>
  <c r="Q7219" i="6" s="1"/>
  <c r="O7218" i="6"/>
  <c r="Q7218" i="6" s="1"/>
  <c r="O7217" i="6"/>
  <c r="O7216" i="6"/>
  <c r="Q7216" i="6" s="1"/>
  <c r="O7215" i="6"/>
  <c r="Q7215" i="6" s="1"/>
  <c r="O7214" i="6"/>
  <c r="O7213" i="6"/>
  <c r="O7212" i="6"/>
  <c r="O7211" i="6"/>
  <c r="O7210" i="6"/>
  <c r="O7209" i="6"/>
  <c r="O7208" i="6"/>
  <c r="O7207" i="6"/>
  <c r="O7206" i="6"/>
  <c r="O7205" i="6"/>
  <c r="O7204" i="6"/>
  <c r="Q7204" i="6" s="1"/>
  <c r="O7203" i="6"/>
  <c r="Q7203" i="6" s="1"/>
  <c r="O7202" i="6"/>
  <c r="O7201" i="6"/>
  <c r="O7200" i="6"/>
  <c r="O7199" i="6"/>
  <c r="O7198" i="6"/>
  <c r="O7197" i="6"/>
  <c r="O7196" i="6"/>
  <c r="O7195" i="6"/>
  <c r="O7194" i="6"/>
  <c r="O7193" i="6"/>
  <c r="O7192" i="6"/>
  <c r="Q7192" i="6" s="1"/>
  <c r="O7191" i="6"/>
  <c r="Q7191" i="6" s="1"/>
  <c r="O7190" i="6"/>
  <c r="O7189" i="6"/>
  <c r="O7188" i="6"/>
  <c r="O7187" i="6"/>
  <c r="O7186" i="6"/>
  <c r="O7185" i="6"/>
  <c r="O7184" i="6"/>
  <c r="O7183" i="6"/>
  <c r="O7182" i="6"/>
  <c r="Q7182" i="6" s="1"/>
  <c r="O7181" i="6"/>
  <c r="O7180" i="6"/>
  <c r="Q7180" i="6" s="1"/>
  <c r="O7179" i="6"/>
  <c r="Q7179" i="6" s="1"/>
  <c r="O7178" i="6"/>
  <c r="O7177" i="6"/>
  <c r="O7176" i="6"/>
  <c r="O7175" i="6"/>
  <c r="O7174" i="6"/>
  <c r="O7173" i="6"/>
  <c r="O7172" i="6"/>
  <c r="O7171" i="6"/>
  <c r="O7170" i="6"/>
  <c r="O7169" i="6"/>
  <c r="O7168" i="6"/>
  <c r="Q7168" i="6" s="1"/>
  <c r="O7167" i="6"/>
  <c r="Q7167" i="6" s="1"/>
  <c r="O7166" i="6"/>
  <c r="O7165" i="6"/>
  <c r="O7164" i="6"/>
  <c r="O7163" i="6"/>
  <c r="O7162" i="6"/>
  <c r="O7161" i="6"/>
  <c r="O7160" i="6"/>
  <c r="O7159" i="6"/>
  <c r="O7158" i="6"/>
  <c r="Q7158" i="6" s="1"/>
  <c r="O7157" i="6"/>
  <c r="O7156" i="6"/>
  <c r="Q7156" i="6" s="1"/>
  <c r="O7155" i="6"/>
  <c r="Q7155" i="6" s="1"/>
  <c r="O7154" i="6"/>
  <c r="O7153" i="6"/>
  <c r="O7152" i="6"/>
  <c r="O7151" i="6"/>
  <c r="O7150" i="6"/>
  <c r="O7149" i="6"/>
  <c r="O7148" i="6"/>
  <c r="O7147" i="6"/>
  <c r="O7146" i="6"/>
  <c r="O7145" i="6"/>
  <c r="O7144" i="6"/>
  <c r="Q7144" i="6" s="1"/>
  <c r="O7143" i="6"/>
  <c r="Q7143" i="6" s="1"/>
  <c r="O7142" i="6"/>
  <c r="O7141" i="6"/>
  <c r="O7140" i="6"/>
  <c r="O7139" i="6"/>
  <c r="O7138" i="6"/>
  <c r="O7137" i="6"/>
  <c r="O7136" i="6"/>
  <c r="O7135" i="6"/>
  <c r="O7134" i="6"/>
  <c r="Q7134" i="6" s="1"/>
  <c r="O7133" i="6"/>
  <c r="O7132" i="6"/>
  <c r="Q7132" i="6" s="1"/>
  <c r="O7131" i="6"/>
  <c r="Q7131" i="6" s="1"/>
  <c r="O7130" i="6"/>
  <c r="O7129" i="6"/>
  <c r="O7128" i="6"/>
  <c r="O7127" i="6"/>
  <c r="O7126" i="6"/>
  <c r="O7125" i="6"/>
  <c r="O7124" i="6"/>
  <c r="O7123" i="6"/>
  <c r="O7122" i="6"/>
  <c r="O7121" i="6"/>
  <c r="O7120" i="6"/>
  <c r="Q7120" i="6" s="1"/>
  <c r="O7119" i="6"/>
  <c r="Q7119" i="6" s="1"/>
  <c r="O7118" i="6"/>
  <c r="O7117" i="6"/>
  <c r="O7116" i="6"/>
  <c r="O7115" i="6"/>
  <c r="O7114" i="6"/>
  <c r="O7113" i="6"/>
  <c r="O7112" i="6"/>
  <c r="O7111" i="6"/>
  <c r="O7110" i="6"/>
  <c r="O7109" i="6"/>
  <c r="O7108" i="6"/>
  <c r="Q7108" i="6" s="1"/>
  <c r="O7107" i="6"/>
  <c r="Q7107" i="6" s="1"/>
  <c r="O7106" i="6"/>
  <c r="O7105" i="6"/>
  <c r="O7104" i="6"/>
  <c r="O7103" i="6"/>
  <c r="O7102" i="6"/>
  <c r="O7101" i="6"/>
  <c r="O7100" i="6"/>
  <c r="O7099" i="6"/>
  <c r="Q7099" i="6" s="1"/>
  <c r="O7098" i="6"/>
  <c r="O7097" i="6"/>
  <c r="O7096" i="6"/>
  <c r="Q7096" i="6" s="1"/>
  <c r="O7095" i="6"/>
  <c r="Q7095" i="6" s="1"/>
  <c r="O7094" i="6"/>
  <c r="O7093" i="6"/>
  <c r="O7092" i="6"/>
  <c r="O7091" i="6"/>
  <c r="O7090" i="6"/>
  <c r="O7089" i="6"/>
  <c r="O7088" i="6"/>
  <c r="O7087" i="6"/>
  <c r="O7086" i="6"/>
  <c r="O7085" i="6"/>
  <c r="O7084" i="6"/>
  <c r="Q7084" i="6" s="1"/>
  <c r="O7083" i="6"/>
  <c r="Q7083" i="6" s="1"/>
  <c r="O7082" i="6"/>
  <c r="O7081" i="6"/>
  <c r="O7080" i="6"/>
  <c r="O7079" i="6"/>
  <c r="O7078" i="6"/>
  <c r="O7077" i="6"/>
  <c r="O7076" i="6"/>
  <c r="O7075" i="6"/>
  <c r="O7074" i="6"/>
  <c r="O7073" i="6"/>
  <c r="Q7073" i="6" s="1"/>
  <c r="O7072" i="6"/>
  <c r="Q7072" i="6" s="1"/>
  <c r="O7071" i="6"/>
  <c r="Q7071" i="6" s="1"/>
  <c r="O7070" i="6"/>
  <c r="O7069" i="6"/>
  <c r="O7068" i="6"/>
  <c r="O7067" i="6"/>
  <c r="O7066" i="6"/>
  <c r="O7065" i="6"/>
  <c r="O7064" i="6"/>
  <c r="O7063" i="6"/>
  <c r="Q7063" i="6" s="1"/>
  <c r="O7062" i="6"/>
  <c r="Q7062" i="6" s="1"/>
  <c r="O7061" i="6"/>
  <c r="O7060" i="6"/>
  <c r="Q7060" i="6" s="1"/>
  <c r="O7059" i="6"/>
  <c r="Q7059" i="6" s="1"/>
  <c r="O7058" i="6"/>
  <c r="O7057" i="6"/>
  <c r="O7056" i="6"/>
  <c r="O7055" i="6"/>
  <c r="O7054" i="6"/>
  <c r="O7053" i="6"/>
  <c r="O7052" i="6"/>
  <c r="O7051" i="6"/>
  <c r="O7050" i="6"/>
  <c r="O7049" i="6"/>
  <c r="O7048" i="6"/>
  <c r="Q7048" i="6" s="1"/>
  <c r="O7047" i="6"/>
  <c r="Q7047" i="6" s="1"/>
  <c r="O7046" i="6"/>
  <c r="O7045" i="6"/>
  <c r="O7044" i="6"/>
  <c r="O7043" i="6"/>
  <c r="O7042" i="6"/>
  <c r="O7041" i="6"/>
  <c r="O7040" i="6"/>
  <c r="O7039" i="6"/>
  <c r="O7038" i="6"/>
  <c r="O7037" i="6"/>
  <c r="O7036" i="6"/>
  <c r="Q7036" i="6" s="1"/>
  <c r="O7035" i="6"/>
  <c r="Q7035" i="6" s="1"/>
  <c r="O7034" i="6"/>
  <c r="O7033" i="6"/>
  <c r="O7032" i="6"/>
  <c r="O7031" i="6"/>
  <c r="O7030" i="6"/>
  <c r="O7029" i="6"/>
  <c r="O7028" i="6"/>
  <c r="O7027" i="6"/>
  <c r="Q7027" i="6" s="1"/>
  <c r="O7026" i="6"/>
  <c r="O7025" i="6"/>
  <c r="O7024" i="6"/>
  <c r="Q7024" i="6" s="1"/>
  <c r="O7023" i="6"/>
  <c r="Q7023" i="6" s="1"/>
  <c r="O7022" i="6"/>
  <c r="O7021" i="6"/>
  <c r="O7020" i="6"/>
  <c r="O7019" i="6"/>
  <c r="O7018" i="6"/>
  <c r="O7017" i="6"/>
  <c r="O7016" i="6"/>
  <c r="O7015" i="6"/>
  <c r="O7014" i="6"/>
  <c r="O7013" i="6"/>
  <c r="O7012" i="6"/>
  <c r="Q7012" i="6" s="1"/>
  <c r="O7011" i="6"/>
  <c r="Q7011" i="6" s="1"/>
  <c r="O7010" i="6"/>
  <c r="O7009" i="6"/>
  <c r="O7008" i="6"/>
  <c r="O7007" i="6"/>
  <c r="O7006" i="6"/>
  <c r="O7005" i="6"/>
  <c r="O7004" i="6"/>
  <c r="O7003" i="6"/>
  <c r="O7002" i="6"/>
  <c r="O7001" i="6"/>
  <c r="O7000" i="6"/>
  <c r="Q7000" i="6" s="1"/>
  <c r="O6999" i="6"/>
  <c r="Q6999" i="6" s="1"/>
  <c r="O6998" i="6"/>
  <c r="O6997" i="6"/>
  <c r="O6996" i="6"/>
  <c r="O6995" i="6"/>
  <c r="O6994" i="6"/>
  <c r="O6993" i="6"/>
  <c r="O6992" i="6"/>
  <c r="O6991" i="6"/>
  <c r="Q6991" i="6" s="1"/>
  <c r="O6990" i="6"/>
  <c r="O6989" i="6"/>
  <c r="O6988" i="6"/>
  <c r="Q6988" i="6" s="1"/>
  <c r="O6987" i="6"/>
  <c r="Q6987" i="6" s="1"/>
  <c r="O6986" i="6"/>
  <c r="O6985" i="6"/>
  <c r="O6984" i="6"/>
  <c r="O6983" i="6"/>
  <c r="O6982" i="6"/>
  <c r="O6981" i="6"/>
  <c r="O6980" i="6"/>
  <c r="O6979" i="6"/>
  <c r="Q6979" i="6" s="1"/>
  <c r="O6978" i="6"/>
  <c r="Q6978" i="6" s="1"/>
  <c r="O6977" i="6"/>
  <c r="O6976" i="6"/>
  <c r="Q6976" i="6" s="1"/>
  <c r="O6975" i="6"/>
  <c r="Q6975" i="6" s="1"/>
  <c r="O6974" i="6"/>
  <c r="O6973" i="6"/>
  <c r="O6972" i="6"/>
  <c r="O6971" i="6"/>
  <c r="O6970" i="6"/>
  <c r="O6969" i="6"/>
  <c r="O6968" i="6"/>
  <c r="O6967" i="6"/>
  <c r="O6966" i="6"/>
  <c r="O6965" i="6"/>
  <c r="O6964" i="6"/>
  <c r="Q6964" i="6" s="1"/>
  <c r="O6963" i="6"/>
  <c r="Q6963" i="6" s="1"/>
  <c r="O6962" i="6"/>
  <c r="O6961" i="6"/>
  <c r="O6960" i="6"/>
  <c r="O6959" i="6"/>
  <c r="O6958" i="6"/>
  <c r="O6957" i="6"/>
  <c r="O6956" i="6"/>
  <c r="O6955" i="6"/>
  <c r="O6954" i="6"/>
  <c r="O6953" i="6"/>
  <c r="O6952" i="6"/>
  <c r="Q6952" i="6" s="1"/>
  <c r="O6951" i="6"/>
  <c r="Q6951" i="6" s="1"/>
  <c r="O6950" i="6"/>
  <c r="O6949" i="6"/>
  <c r="O6948" i="6"/>
  <c r="O6947" i="6"/>
  <c r="O6946" i="6"/>
  <c r="O6945" i="6"/>
  <c r="O6944" i="6"/>
  <c r="O6943" i="6"/>
  <c r="O6942" i="6"/>
  <c r="Q6942" i="6" s="1"/>
  <c r="O6941" i="6"/>
  <c r="O6940" i="6"/>
  <c r="Q6940" i="6" s="1"/>
  <c r="O6939" i="6"/>
  <c r="Q6939" i="6" s="1"/>
  <c r="O6938" i="6"/>
  <c r="O6937" i="6"/>
  <c r="O6936" i="6"/>
  <c r="O6935" i="6"/>
  <c r="O6934" i="6"/>
  <c r="O6933" i="6"/>
  <c r="O6932" i="6"/>
  <c r="O6931" i="6"/>
  <c r="O6930" i="6"/>
  <c r="O6929" i="6"/>
  <c r="O6928" i="6"/>
  <c r="Q6928" i="6" s="1"/>
  <c r="O6927" i="6"/>
  <c r="Q6927" i="6" s="1"/>
  <c r="O6926" i="6"/>
  <c r="O6925" i="6"/>
  <c r="O6924" i="6"/>
  <c r="O6923" i="6"/>
  <c r="O6922" i="6"/>
  <c r="O6921" i="6"/>
  <c r="O6920" i="6"/>
  <c r="O6919" i="6"/>
  <c r="O6918" i="6"/>
  <c r="O6917" i="6"/>
  <c r="O6916" i="6"/>
  <c r="Q6916" i="6" s="1"/>
  <c r="O6915" i="6"/>
  <c r="Q6915" i="6" s="1"/>
  <c r="O6914" i="6"/>
  <c r="O6913" i="6"/>
  <c r="O6912" i="6"/>
  <c r="O6911" i="6"/>
  <c r="O6910" i="6"/>
  <c r="O6909" i="6"/>
  <c r="O6908" i="6"/>
  <c r="O6907" i="6"/>
  <c r="Q6907" i="6" s="1"/>
  <c r="O6906" i="6"/>
  <c r="O6905" i="6"/>
  <c r="O6904" i="6"/>
  <c r="Q6904" i="6" s="1"/>
  <c r="O6903" i="6"/>
  <c r="Q6903" i="6" s="1"/>
  <c r="O6902" i="6"/>
  <c r="O6901" i="6"/>
  <c r="O6900" i="6"/>
  <c r="O6899" i="6"/>
  <c r="O6898" i="6"/>
  <c r="O6897" i="6"/>
  <c r="O6896" i="6"/>
  <c r="O6895" i="6"/>
  <c r="O6894" i="6"/>
  <c r="O6893" i="6"/>
  <c r="O6892" i="6"/>
  <c r="Q6892" i="6" s="1"/>
  <c r="O6891" i="6"/>
  <c r="Q6891" i="6" s="1"/>
  <c r="O6890" i="6"/>
  <c r="O6889" i="6"/>
  <c r="O6888" i="6"/>
  <c r="O6887" i="6"/>
  <c r="O6886" i="6"/>
  <c r="O6885" i="6"/>
  <c r="O6884" i="6"/>
  <c r="O6883" i="6"/>
  <c r="O6882" i="6"/>
  <c r="O6881" i="6"/>
  <c r="O6880" i="6"/>
  <c r="Q6880" i="6" s="1"/>
  <c r="O6879" i="6"/>
  <c r="Q6879" i="6" s="1"/>
  <c r="O6878" i="6"/>
  <c r="O6877" i="6"/>
  <c r="O6876" i="6"/>
  <c r="O6875" i="6"/>
  <c r="O6874" i="6"/>
  <c r="O6873" i="6"/>
  <c r="O6872" i="6"/>
  <c r="O6871" i="6"/>
  <c r="O6870" i="6"/>
  <c r="Q6870" i="6" s="1"/>
  <c r="O6869" i="6"/>
  <c r="O6868" i="6"/>
  <c r="Q6868" i="6" s="1"/>
  <c r="O6867" i="6"/>
  <c r="Q6867" i="6" s="1"/>
  <c r="O6866" i="6"/>
  <c r="O6865" i="6"/>
  <c r="O6864" i="6"/>
  <c r="O6863" i="6"/>
  <c r="O6862" i="6"/>
  <c r="O6861" i="6"/>
  <c r="O6860" i="6"/>
  <c r="O6859" i="6"/>
  <c r="Q6859" i="6" s="1"/>
  <c r="O6858" i="6"/>
  <c r="O6857" i="6"/>
  <c r="O6856" i="6"/>
  <c r="Q6856" i="6" s="1"/>
  <c r="O6855" i="6"/>
  <c r="Q6855" i="6" s="1"/>
  <c r="O6854" i="6"/>
  <c r="O6853" i="6"/>
  <c r="O6852" i="6"/>
  <c r="O6851" i="6"/>
  <c r="O6850" i="6"/>
  <c r="O6849" i="6"/>
  <c r="O6848" i="6"/>
  <c r="O6847" i="6"/>
  <c r="O6846" i="6"/>
  <c r="O6845" i="6"/>
  <c r="O6844" i="6"/>
  <c r="Q6844" i="6" s="1"/>
  <c r="O6843" i="6"/>
  <c r="Q6843" i="6" s="1"/>
  <c r="O6842" i="6"/>
  <c r="O6841" i="6"/>
  <c r="O6840" i="6"/>
  <c r="O6839" i="6"/>
  <c r="O6838" i="6"/>
  <c r="O6837" i="6"/>
  <c r="O6836" i="6"/>
  <c r="O6835" i="6"/>
  <c r="O6834" i="6"/>
  <c r="Q6834" i="6" s="1"/>
  <c r="O6833" i="6"/>
  <c r="O6832" i="6"/>
  <c r="Q6832" i="6" s="1"/>
  <c r="O6831" i="6"/>
  <c r="Q6831" i="6" s="1"/>
  <c r="O6830" i="6"/>
  <c r="O6829" i="6"/>
  <c r="O6828" i="6"/>
  <c r="O6827" i="6"/>
  <c r="O6826" i="6"/>
  <c r="O6825" i="6"/>
  <c r="O6824" i="6"/>
  <c r="O6823" i="6"/>
  <c r="Q6823" i="6" s="1"/>
  <c r="O6822" i="6"/>
  <c r="Q6822" i="6" s="1"/>
  <c r="O6821" i="6"/>
  <c r="O6820" i="6"/>
  <c r="Q6820" i="6" s="1"/>
  <c r="O6819" i="6"/>
  <c r="Q6819" i="6" s="1"/>
  <c r="O6818" i="6"/>
  <c r="O6817" i="6"/>
  <c r="O6816" i="6"/>
  <c r="O6815" i="6"/>
  <c r="O6814" i="6"/>
  <c r="O6813" i="6"/>
  <c r="O6812" i="6"/>
  <c r="O6811" i="6"/>
  <c r="O6810" i="6"/>
  <c r="O6809" i="6"/>
  <c r="O6808" i="6"/>
  <c r="Q6808" i="6" s="1"/>
  <c r="O6807" i="6"/>
  <c r="Q6807" i="6" s="1"/>
  <c r="O6806" i="6"/>
  <c r="O6805" i="6"/>
  <c r="O6804" i="6"/>
  <c r="O6803" i="6"/>
  <c r="O6802" i="6"/>
  <c r="O6801" i="6"/>
  <c r="O6800" i="6"/>
  <c r="O6799" i="6"/>
  <c r="O6798" i="6"/>
  <c r="O6797" i="6"/>
  <c r="O6796" i="6"/>
  <c r="Q6796" i="6" s="1"/>
  <c r="O6795" i="6"/>
  <c r="Q6795" i="6" s="1"/>
  <c r="O6794" i="6"/>
  <c r="O6793" i="6"/>
  <c r="O6792" i="6"/>
  <c r="O6791" i="6"/>
  <c r="O6790" i="6"/>
  <c r="O6789" i="6"/>
  <c r="O6788" i="6"/>
  <c r="O6787" i="6"/>
  <c r="Q6787" i="6" s="1"/>
  <c r="O6786" i="6"/>
  <c r="O6785" i="6"/>
  <c r="O6784" i="6"/>
  <c r="Q6784" i="6" s="1"/>
  <c r="O6783" i="6"/>
  <c r="Q6783" i="6" s="1"/>
  <c r="O6782" i="6"/>
  <c r="O6781" i="6"/>
  <c r="O6780" i="6"/>
  <c r="O6779" i="6"/>
  <c r="O6778" i="6"/>
  <c r="O6777" i="6"/>
  <c r="O6776" i="6"/>
  <c r="O6775" i="6"/>
  <c r="O6774" i="6"/>
  <c r="Q6774" i="6" s="1"/>
  <c r="O6773" i="6"/>
  <c r="O6772" i="6"/>
  <c r="Q6772" i="6" s="1"/>
  <c r="O6771" i="6"/>
  <c r="Q6771" i="6" s="1"/>
  <c r="O6770" i="6"/>
  <c r="O6769" i="6"/>
  <c r="O6768" i="6"/>
  <c r="O6767" i="6"/>
  <c r="O6766" i="6"/>
  <c r="O6765" i="6"/>
  <c r="O6764" i="6"/>
  <c r="O6763" i="6"/>
  <c r="O6762" i="6"/>
  <c r="Q6762" i="6" s="1"/>
  <c r="O6761" i="6"/>
  <c r="O6760" i="6"/>
  <c r="Q6760" i="6" s="1"/>
  <c r="O6759" i="6"/>
  <c r="Q6759" i="6" s="1"/>
  <c r="O6758" i="6"/>
  <c r="O6757" i="6"/>
  <c r="O6756" i="6"/>
  <c r="O6755" i="6"/>
  <c r="O6754" i="6"/>
  <c r="O6753" i="6"/>
  <c r="O6752" i="6"/>
  <c r="O6751" i="6"/>
  <c r="O6750" i="6"/>
  <c r="O6749" i="6"/>
  <c r="O6748" i="6"/>
  <c r="Q6748" i="6" s="1"/>
  <c r="O6747" i="6"/>
  <c r="Q6747" i="6" s="1"/>
  <c r="O6746" i="6"/>
  <c r="O6745" i="6"/>
  <c r="O6744" i="6"/>
  <c r="O6743" i="6"/>
  <c r="O6742" i="6"/>
  <c r="O6741" i="6"/>
  <c r="O6740" i="6"/>
  <c r="O6739" i="6"/>
  <c r="O6738" i="6"/>
  <c r="Q6738" i="6" s="1"/>
  <c r="O6737" i="6"/>
  <c r="O6736" i="6"/>
  <c r="Q6736" i="6" s="1"/>
  <c r="O6735" i="6"/>
  <c r="Q6735" i="6" s="1"/>
  <c r="O6734" i="6"/>
  <c r="O6733" i="6"/>
  <c r="O6732" i="6"/>
  <c r="O6731" i="6"/>
  <c r="O6730" i="6"/>
  <c r="O6729" i="6"/>
  <c r="O6728" i="6"/>
  <c r="O6727" i="6"/>
  <c r="O6726" i="6"/>
  <c r="O6725" i="6"/>
  <c r="O6724" i="6"/>
  <c r="Q6724" i="6" s="1"/>
  <c r="O6723" i="6"/>
  <c r="Q6723" i="6" s="1"/>
  <c r="O6722" i="6"/>
  <c r="O6721" i="6"/>
  <c r="O6720" i="6"/>
  <c r="O6719" i="6"/>
  <c r="O6718" i="6"/>
  <c r="O6717" i="6"/>
  <c r="O6716" i="6"/>
  <c r="O6715" i="6"/>
  <c r="O6714" i="6"/>
  <c r="O6713" i="6"/>
  <c r="O6712" i="6"/>
  <c r="Q6712" i="6" s="1"/>
  <c r="O6711" i="6"/>
  <c r="Q6711" i="6" s="1"/>
  <c r="O6710" i="6"/>
  <c r="O6709" i="6"/>
  <c r="O6708" i="6"/>
  <c r="O6707" i="6"/>
  <c r="O6706" i="6"/>
  <c r="O6705" i="6"/>
  <c r="O6704" i="6"/>
  <c r="O6703" i="6"/>
  <c r="O6702" i="6"/>
  <c r="O6701" i="6"/>
  <c r="O6700" i="6"/>
  <c r="Q6700" i="6" s="1"/>
  <c r="O6699" i="6"/>
  <c r="Q6699" i="6" s="1"/>
  <c r="O6698" i="6"/>
  <c r="O6697" i="6"/>
  <c r="O6696" i="6"/>
  <c r="O6695" i="6"/>
  <c r="O6694" i="6"/>
  <c r="O6693" i="6"/>
  <c r="O6692" i="6"/>
  <c r="O6691" i="6"/>
  <c r="O6690" i="6"/>
  <c r="O6689" i="6"/>
  <c r="O6688" i="6"/>
  <c r="Q6688" i="6" s="1"/>
  <c r="O6687" i="6"/>
  <c r="Q6687" i="6" s="1"/>
  <c r="O6686" i="6"/>
  <c r="O6685" i="6"/>
  <c r="O6684" i="6"/>
  <c r="O6683" i="6"/>
  <c r="O6682" i="6"/>
  <c r="O6681" i="6"/>
  <c r="O6680" i="6"/>
  <c r="O6679" i="6"/>
  <c r="O6678" i="6"/>
  <c r="O6677" i="6"/>
  <c r="O6676" i="6"/>
  <c r="Q6676" i="6" s="1"/>
  <c r="O6675" i="6"/>
  <c r="Q6675" i="6" s="1"/>
  <c r="O6674" i="6"/>
  <c r="O6673" i="6"/>
  <c r="O6672" i="6"/>
  <c r="O6671" i="6"/>
  <c r="O6670" i="6"/>
  <c r="O6669" i="6"/>
  <c r="O6668" i="6"/>
  <c r="O6667" i="6"/>
  <c r="O6666" i="6"/>
  <c r="O6665" i="6"/>
  <c r="O6664" i="6"/>
  <c r="Q6664" i="6" s="1"/>
  <c r="O6663" i="6"/>
  <c r="Q6663" i="6" s="1"/>
  <c r="O6662" i="6"/>
  <c r="O6661" i="6"/>
  <c r="O6660" i="6"/>
  <c r="O6659" i="6"/>
  <c r="O6658" i="6"/>
  <c r="O6657" i="6"/>
  <c r="O6656" i="6"/>
  <c r="O6655" i="6"/>
  <c r="Q6655" i="6" s="1"/>
  <c r="O6654" i="6"/>
  <c r="O6653" i="6"/>
  <c r="O6652" i="6"/>
  <c r="Q6652" i="6" s="1"/>
  <c r="O6651" i="6"/>
  <c r="Q6651" i="6" s="1"/>
  <c r="O6650" i="6"/>
  <c r="O6649" i="6"/>
  <c r="O6648" i="6"/>
  <c r="O6647" i="6"/>
  <c r="O6646" i="6"/>
  <c r="O6645" i="6"/>
  <c r="O6644" i="6"/>
  <c r="O6643" i="6"/>
  <c r="O6642" i="6"/>
  <c r="O6641" i="6"/>
  <c r="O6640" i="6"/>
  <c r="Q6640" i="6" s="1"/>
  <c r="O6639" i="6"/>
  <c r="Q6639" i="6" s="1"/>
  <c r="O6638" i="6"/>
  <c r="O6637" i="6"/>
  <c r="O6636" i="6"/>
  <c r="O6635" i="6"/>
  <c r="O6634" i="6"/>
  <c r="O6633" i="6"/>
  <c r="O6632" i="6"/>
  <c r="O6631" i="6"/>
  <c r="O6630" i="6"/>
  <c r="O6629" i="6"/>
  <c r="O6628" i="6"/>
  <c r="Q6628" i="6" s="1"/>
  <c r="O6627" i="6"/>
  <c r="Q6627" i="6" s="1"/>
  <c r="O6626" i="6"/>
  <c r="O6625" i="6"/>
  <c r="O6624" i="6"/>
  <c r="O6623" i="6"/>
  <c r="O6622" i="6"/>
  <c r="O6621" i="6"/>
  <c r="O6620" i="6"/>
  <c r="O6619" i="6"/>
  <c r="O6618" i="6"/>
  <c r="O6617" i="6"/>
  <c r="O6616" i="6"/>
  <c r="Q6616" i="6" s="1"/>
  <c r="O6615" i="6"/>
  <c r="Q6615" i="6" s="1"/>
  <c r="O6614" i="6"/>
  <c r="O6613" i="6"/>
  <c r="O6612" i="6"/>
  <c r="O6611" i="6"/>
  <c r="O6610" i="6"/>
  <c r="O6609" i="6"/>
  <c r="O6608" i="6"/>
  <c r="O6607" i="6"/>
  <c r="O6606" i="6"/>
  <c r="O6605" i="6"/>
  <c r="O6604" i="6"/>
  <c r="Q6604" i="6" s="1"/>
  <c r="O6603" i="6"/>
  <c r="Q6603" i="6" s="1"/>
  <c r="O6602" i="6"/>
  <c r="O6601" i="6"/>
  <c r="O6600" i="6"/>
  <c r="O6599" i="6"/>
  <c r="O6598" i="6"/>
  <c r="O6597" i="6"/>
  <c r="O6596" i="6"/>
  <c r="O6595" i="6"/>
  <c r="Q6595" i="6" s="1"/>
  <c r="O6594" i="6"/>
  <c r="O6593" i="6"/>
  <c r="O6592" i="6"/>
  <c r="Q6592" i="6" s="1"/>
  <c r="O6591" i="6"/>
  <c r="Q6591" i="6" s="1"/>
  <c r="O6590" i="6"/>
  <c r="O6589" i="6"/>
  <c r="O6588" i="6"/>
  <c r="O6587" i="6"/>
  <c r="O6586" i="6"/>
  <c r="O6585" i="6"/>
  <c r="O6584" i="6"/>
  <c r="O6583" i="6"/>
  <c r="O6582" i="6"/>
  <c r="O6581" i="6"/>
  <c r="O6580" i="6"/>
  <c r="Q6580" i="6" s="1"/>
  <c r="O6579" i="6"/>
  <c r="Q6579" i="6" s="1"/>
  <c r="O6578" i="6"/>
  <c r="O6577" i="6"/>
  <c r="O6576" i="6"/>
  <c r="O6575" i="6"/>
  <c r="O6574" i="6"/>
  <c r="O6573" i="6"/>
  <c r="O6572" i="6"/>
  <c r="O6571" i="6"/>
  <c r="O6570" i="6"/>
  <c r="O6569" i="6"/>
  <c r="O6568" i="6"/>
  <c r="Q6568" i="6" s="1"/>
  <c r="O6567" i="6"/>
  <c r="Q6567" i="6" s="1"/>
  <c r="O6566" i="6"/>
  <c r="O6565" i="6"/>
  <c r="O6564" i="6"/>
  <c r="O6563" i="6"/>
  <c r="O6562" i="6"/>
  <c r="O6561" i="6"/>
  <c r="O6560" i="6"/>
  <c r="O6559" i="6"/>
  <c r="O6558" i="6"/>
  <c r="O6557" i="6"/>
  <c r="O6556" i="6"/>
  <c r="Q6556" i="6" s="1"/>
  <c r="O6555" i="6"/>
  <c r="Q6555" i="6" s="1"/>
  <c r="O6554" i="6"/>
  <c r="O6553" i="6"/>
  <c r="O6552" i="6"/>
  <c r="O6551" i="6"/>
  <c r="O6550" i="6"/>
  <c r="O6549" i="6"/>
  <c r="O6548" i="6"/>
  <c r="O6547" i="6"/>
  <c r="O6546" i="6"/>
  <c r="O6545" i="6"/>
  <c r="O6544" i="6"/>
  <c r="Q6544" i="6" s="1"/>
  <c r="O6543" i="6"/>
  <c r="Q6543" i="6" s="1"/>
  <c r="O6542" i="6"/>
  <c r="O6541" i="6"/>
  <c r="O6540" i="6"/>
  <c r="O6539" i="6"/>
  <c r="O6538" i="6"/>
  <c r="O6537" i="6"/>
  <c r="O6536" i="6"/>
  <c r="O6535" i="6"/>
  <c r="O6534" i="6"/>
  <c r="O6533" i="6"/>
  <c r="O6532" i="6"/>
  <c r="Q6532" i="6" s="1"/>
  <c r="O6531" i="6"/>
  <c r="Q6531" i="6" s="1"/>
  <c r="O6530" i="6"/>
  <c r="O6529" i="6"/>
  <c r="O6528" i="6"/>
  <c r="O6527" i="6"/>
  <c r="O6526" i="6"/>
  <c r="O6525" i="6"/>
  <c r="O6524" i="6"/>
  <c r="O6523" i="6"/>
  <c r="O6522" i="6"/>
  <c r="O6521" i="6"/>
  <c r="O6520" i="6"/>
  <c r="Q6520" i="6" s="1"/>
  <c r="O6519" i="6"/>
  <c r="Q6519" i="6" s="1"/>
  <c r="O6518" i="6"/>
  <c r="O6517" i="6"/>
  <c r="O6516" i="6"/>
  <c r="O6515" i="6"/>
  <c r="O6514" i="6"/>
  <c r="O6513" i="6"/>
  <c r="O6512" i="6"/>
  <c r="O6511" i="6"/>
  <c r="Q6511" i="6" s="1"/>
  <c r="O6510" i="6"/>
  <c r="O6509" i="6"/>
  <c r="O6508" i="6"/>
  <c r="Q6508" i="6" s="1"/>
  <c r="O6507" i="6"/>
  <c r="Q6507" i="6" s="1"/>
  <c r="O6506" i="6"/>
  <c r="O6505" i="6"/>
  <c r="O6504" i="6"/>
  <c r="O6503" i="6"/>
  <c r="O6502" i="6"/>
  <c r="O6501" i="6"/>
  <c r="O6500" i="6"/>
  <c r="O6499" i="6"/>
  <c r="O6498" i="6"/>
  <c r="O6497" i="6"/>
  <c r="O6496" i="6"/>
  <c r="Q6496" i="6" s="1"/>
  <c r="O6495" i="6"/>
  <c r="Q6495" i="6" s="1"/>
  <c r="O6494" i="6"/>
  <c r="O6493" i="6"/>
  <c r="O6492" i="6"/>
  <c r="O6491" i="6"/>
  <c r="O6490" i="6"/>
  <c r="O6489" i="6"/>
  <c r="O6488" i="6"/>
  <c r="O6487" i="6"/>
  <c r="O6486" i="6"/>
  <c r="O6485" i="6"/>
  <c r="O6484" i="6"/>
  <c r="Q6484" i="6" s="1"/>
  <c r="O6483" i="6"/>
  <c r="Q6483" i="6" s="1"/>
  <c r="O6482" i="6"/>
  <c r="O6481" i="6"/>
  <c r="O6480" i="6"/>
  <c r="O6479" i="6"/>
  <c r="O6478" i="6"/>
  <c r="O6477" i="6"/>
  <c r="O6476" i="6"/>
  <c r="O6475" i="6"/>
  <c r="O6474" i="6"/>
  <c r="O6473" i="6"/>
  <c r="O6472" i="6"/>
  <c r="Q6472" i="6" s="1"/>
  <c r="O6471" i="6"/>
  <c r="Q6471" i="6" s="1"/>
  <c r="O6470" i="6"/>
  <c r="O6469" i="6"/>
  <c r="O6468" i="6"/>
  <c r="O6467" i="6"/>
  <c r="O6466" i="6"/>
  <c r="O6465" i="6"/>
  <c r="O6464" i="6"/>
  <c r="O6463" i="6"/>
  <c r="O6462" i="6"/>
  <c r="O6461" i="6"/>
  <c r="O6460" i="6"/>
  <c r="Q6460" i="6" s="1"/>
  <c r="O6459" i="6"/>
  <c r="Q6459" i="6" s="1"/>
  <c r="O6458" i="6"/>
  <c r="O6457" i="6"/>
  <c r="O6456" i="6"/>
  <c r="O6455" i="6"/>
  <c r="O6454" i="6"/>
  <c r="O6453" i="6"/>
  <c r="O6452" i="6"/>
  <c r="O6451" i="6"/>
  <c r="O6450" i="6"/>
  <c r="O6449" i="6"/>
  <c r="O6448" i="6"/>
  <c r="Q6448" i="6" s="1"/>
  <c r="O6447" i="6"/>
  <c r="Q6447" i="6" s="1"/>
  <c r="O6446" i="6"/>
  <c r="O6445" i="6"/>
  <c r="O6444" i="6"/>
  <c r="O6443" i="6"/>
  <c r="O6442" i="6"/>
  <c r="O6441" i="6"/>
  <c r="O6440" i="6"/>
  <c r="O6439" i="6"/>
  <c r="Q6439" i="6" s="1"/>
  <c r="O6438" i="6"/>
  <c r="O6437" i="6"/>
  <c r="O6436" i="6"/>
  <c r="Q6436" i="6" s="1"/>
  <c r="O6435" i="6"/>
  <c r="Q6435" i="6" s="1"/>
  <c r="O6434" i="6"/>
  <c r="O6433" i="6"/>
  <c r="O6432" i="6"/>
  <c r="O6431" i="6"/>
  <c r="O6430" i="6"/>
  <c r="O6429" i="6"/>
  <c r="O6428" i="6"/>
  <c r="O6427" i="6"/>
  <c r="O6426" i="6"/>
  <c r="O6425" i="6"/>
  <c r="O6424" i="6"/>
  <c r="Q6424" i="6" s="1"/>
  <c r="O6423" i="6"/>
  <c r="Q6423" i="6" s="1"/>
  <c r="O6422" i="6"/>
  <c r="O6421" i="6"/>
  <c r="O6420" i="6"/>
  <c r="O6419" i="6"/>
  <c r="O6418" i="6"/>
  <c r="O6417" i="6"/>
  <c r="O6416" i="6"/>
  <c r="O6415" i="6"/>
  <c r="Q6415" i="6" s="1"/>
  <c r="O6414" i="6"/>
  <c r="O6413" i="6"/>
  <c r="O6412" i="6"/>
  <c r="Q6412" i="6" s="1"/>
  <c r="O6411" i="6"/>
  <c r="Q6411" i="6" s="1"/>
  <c r="O6410" i="6"/>
  <c r="O6409" i="6"/>
  <c r="O6408" i="6"/>
  <c r="O6407" i="6"/>
  <c r="O6406" i="6"/>
  <c r="O6405" i="6"/>
  <c r="O6404" i="6"/>
  <c r="O6403" i="6"/>
  <c r="O6402" i="6"/>
  <c r="O6401" i="6"/>
  <c r="O6400" i="6"/>
  <c r="Q6400" i="6" s="1"/>
  <c r="O6399" i="6"/>
  <c r="Q6399" i="6" s="1"/>
  <c r="O6398" i="6"/>
  <c r="O6397" i="6"/>
  <c r="O6396" i="6"/>
  <c r="O6395" i="6"/>
  <c r="O6394" i="6"/>
  <c r="O6393" i="6"/>
  <c r="O6392" i="6"/>
  <c r="O6391" i="6"/>
  <c r="Q6391" i="6" s="1"/>
  <c r="O6390" i="6"/>
  <c r="O6389" i="6"/>
  <c r="O6388" i="6"/>
  <c r="Q6388" i="6" s="1"/>
  <c r="O6387" i="6"/>
  <c r="Q6387" i="6" s="1"/>
  <c r="O6386" i="6"/>
  <c r="O6385" i="6"/>
  <c r="O6384" i="6"/>
  <c r="O6383" i="6"/>
  <c r="O6382" i="6"/>
  <c r="O6381" i="6"/>
  <c r="O6380" i="6"/>
  <c r="O6379" i="6"/>
  <c r="O6378" i="6"/>
  <c r="O6377" i="6"/>
  <c r="O6376" i="6"/>
  <c r="Q6376" i="6" s="1"/>
  <c r="O6375" i="6"/>
  <c r="Q6375" i="6" s="1"/>
  <c r="O6374" i="6"/>
  <c r="O6373" i="6"/>
  <c r="O6372" i="6"/>
  <c r="O6371" i="6"/>
  <c r="O6370" i="6"/>
  <c r="O6369" i="6"/>
  <c r="O6368" i="6"/>
  <c r="O6367" i="6"/>
  <c r="Q6367" i="6" s="1"/>
  <c r="O6366" i="6"/>
  <c r="O6365" i="6"/>
  <c r="O6364" i="6"/>
  <c r="Q6364" i="6" s="1"/>
  <c r="O6363" i="6"/>
  <c r="Q6363" i="6" s="1"/>
  <c r="O6362" i="6"/>
  <c r="O6361" i="6"/>
  <c r="O6360" i="6"/>
  <c r="O6359" i="6"/>
  <c r="O6358" i="6"/>
  <c r="O6357" i="6"/>
  <c r="O6356" i="6"/>
  <c r="O6355" i="6"/>
  <c r="O6354" i="6"/>
  <c r="O6353" i="6"/>
  <c r="O6352" i="6"/>
  <c r="Q6352" i="6" s="1"/>
  <c r="O6351" i="6"/>
  <c r="Q6351" i="6" s="1"/>
  <c r="O6350" i="6"/>
  <c r="O6349" i="6"/>
  <c r="O6348" i="6"/>
  <c r="O6347" i="6"/>
  <c r="O6346" i="6"/>
  <c r="O6345" i="6"/>
  <c r="O6344" i="6"/>
  <c r="O6343" i="6"/>
  <c r="Q6343" i="6" s="1"/>
  <c r="O6342" i="6"/>
  <c r="O6341" i="6"/>
  <c r="O6340" i="6"/>
  <c r="Q6340" i="6" s="1"/>
  <c r="O6339" i="6"/>
  <c r="Q6339" i="6" s="1"/>
  <c r="O6338" i="6"/>
  <c r="O6337" i="6"/>
  <c r="O6336" i="6"/>
  <c r="O6335" i="6"/>
  <c r="O6334" i="6"/>
  <c r="O6333" i="6"/>
  <c r="O6332" i="6"/>
  <c r="O6331" i="6"/>
  <c r="O6330" i="6"/>
  <c r="O6329" i="6"/>
  <c r="O6328" i="6"/>
  <c r="Q6328" i="6" s="1"/>
  <c r="O6327" i="6"/>
  <c r="Q6327" i="6" s="1"/>
  <c r="O6326" i="6"/>
  <c r="O6325" i="6"/>
  <c r="O6324" i="6"/>
  <c r="O6323" i="6"/>
  <c r="O6322" i="6"/>
  <c r="O6321" i="6"/>
  <c r="O6320" i="6"/>
  <c r="O6319" i="6"/>
  <c r="O6318" i="6"/>
  <c r="O6317" i="6"/>
  <c r="O6316" i="6"/>
  <c r="Q6316" i="6" s="1"/>
  <c r="O6315" i="6"/>
  <c r="Q6315" i="6" s="1"/>
  <c r="O6314" i="6"/>
  <c r="O6313" i="6"/>
  <c r="O6312" i="6"/>
  <c r="O6311" i="6"/>
  <c r="O6310" i="6"/>
  <c r="O6309" i="6"/>
  <c r="O6308" i="6"/>
  <c r="O6307" i="6"/>
  <c r="O6306" i="6"/>
  <c r="O6305" i="6"/>
  <c r="O6304" i="6"/>
  <c r="Q6304" i="6" s="1"/>
  <c r="O6303" i="6"/>
  <c r="Q6303" i="6" s="1"/>
  <c r="O6302" i="6"/>
  <c r="O6301" i="6"/>
  <c r="O6300" i="6"/>
  <c r="O6299" i="6"/>
  <c r="O6298" i="6"/>
  <c r="O6297" i="6"/>
  <c r="O6296" i="6"/>
  <c r="O6295" i="6"/>
  <c r="Q6295" i="6" s="1"/>
  <c r="O6294" i="6"/>
  <c r="O6293" i="6"/>
  <c r="O6292" i="6"/>
  <c r="Q6292" i="6" s="1"/>
  <c r="O6291" i="6"/>
  <c r="Q6291" i="6" s="1"/>
  <c r="O6290" i="6"/>
  <c r="O6289" i="6"/>
  <c r="O6288" i="6"/>
  <c r="O6287" i="6"/>
  <c r="O6286" i="6"/>
  <c r="O6285" i="6"/>
  <c r="O6284" i="6"/>
  <c r="O6283" i="6"/>
  <c r="O6282" i="6"/>
  <c r="O6281" i="6"/>
  <c r="O6280" i="6"/>
  <c r="Q6280" i="6" s="1"/>
  <c r="O6279" i="6"/>
  <c r="Q6279" i="6" s="1"/>
  <c r="O6278" i="6"/>
  <c r="O6277" i="6"/>
  <c r="O6276" i="6"/>
  <c r="O6275" i="6"/>
  <c r="O6274" i="6"/>
  <c r="O6273" i="6"/>
  <c r="O6272" i="6"/>
  <c r="O6271" i="6"/>
  <c r="Q6271" i="6" s="1"/>
  <c r="O6270" i="6"/>
  <c r="O6269" i="6"/>
  <c r="O6268" i="6"/>
  <c r="Q6268" i="6" s="1"/>
  <c r="O6267" i="6"/>
  <c r="Q6267" i="6" s="1"/>
  <c r="O6266" i="6"/>
  <c r="O6265" i="6"/>
  <c r="O6264" i="6"/>
  <c r="O6263" i="6"/>
  <c r="O6262" i="6"/>
  <c r="O6261" i="6"/>
  <c r="O6260" i="6"/>
  <c r="O6259" i="6"/>
  <c r="Q6259" i="6" s="1"/>
  <c r="O6258" i="6"/>
  <c r="O6257" i="6"/>
  <c r="O6256" i="6"/>
  <c r="Q6256" i="6" s="1"/>
  <c r="O6255" i="6"/>
  <c r="Q6255" i="6" s="1"/>
  <c r="O6254" i="6"/>
  <c r="O6253" i="6"/>
  <c r="O6252" i="6"/>
  <c r="O6251" i="6"/>
  <c r="O6250" i="6"/>
  <c r="O6249" i="6"/>
  <c r="O6248" i="6"/>
  <c r="O6247" i="6"/>
  <c r="O6246" i="6"/>
  <c r="O6245" i="6"/>
  <c r="O6244" i="6"/>
  <c r="Q6244" i="6" s="1"/>
  <c r="O6243" i="6"/>
  <c r="Q6243" i="6" s="1"/>
  <c r="O6242" i="6"/>
  <c r="O6241" i="6"/>
  <c r="O6240" i="6"/>
  <c r="O6239" i="6"/>
  <c r="O6238" i="6"/>
  <c r="O6237" i="6"/>
  <c r="O6236" i="6"/>
  <c r="O6235" i="6"/>
  <c r="O6234" i="6"/>
  <c r="O6233" i="6"/>
  <c r="O6232" i="6"/>
  <c r="Q6232" i="6" s="1"/>
  <c r="O6231" i="6"/>
  <c r="Q6231" i="6" s="1"/>
  <c r="O6230" i="6"/>
  <c r="O6229" i="6"/>
  <c r="O6228" i="6"/>
  <c r="O6227" i="6"/>
  <c r="O6226" i="6"/>
  <c r="O6225" i="6"/>
  <c r="O6224" i="6"/>
  <c r="O6223" i="6"/>
  <c r="O6222" i="6"/>
  <c r="O6221" i="6"/>
  <c r="O6220" i="6"/>
  <c r="Q6220" i="6" s="1"/>
  <c r="O6219" i="6"/>
  <c r="Q6219" i="6" s="1"/>
  <c r="O6218" i="6"/>
  <c r="O6217" i="6"/>
  <c r="O6216" i="6"/>
  <c r="O6215" i="6"/>
  <c r="O6214" i="6"/>
  <c r="O6213" i="6"/>
  <c r="O6212" i="6"/>
  <c r="O6211" i="6"/>
  <c r="O6210" i="6"/>
  <c r="O6209" i="6"/>
  <c r="O6208" i="6"/>
  <c r="Q6208" i="6" s="1"/>
  <c r="O6207" i="6"/>
  <c r="Q6207" i="6" s="1"/>
  <c r="O6206" i="6"/>
  <c r="O6205" i="6"/>
  <c r="O6204" i="6"/>
  <c r="O6203" i="6"/>
  <c r="O6202" i="6"/>
  <c r="O6201" i="6"/>
  <c r="O6200" i="6"/>
  <c r="O6199" i="6"/>
  <c r="Q6199" i="6" s="1"/>
  <c r="O6198" i="6"/>
  <c r="O6197" i="6"/>
  <c r="O6196" i="6"/>
  <c r="Q6196" i="6" s="1"/>
  <c r="O6195" i="6"/>
  <c r="Q6195" i="6" s="1"/>
  <c r="O6194" i="6"/>
  <c r="O6193" i="6"/>
  <c r="O6192" i="6"/>
  <c r="O6191" i="6"/>
  <c r="O6190" i="6"/>
  <c r="O6189" i="6"/>
  <c r="O6188" i="6"/>
  <c r="O6187" i="6"/>
  <c r="O6186" i="6"/>
  <c r="O6185" i="6"/>
  <c r="O6184" i="6"/>
  <c r="Q6184" i="6" s="1"/>
  <c r="O6183" i="6"/>
  <c r="Q6183" i="6" s="1"/>
  <c r="O6182" i="6"/>
  <c r="O6181" i="6"/>
  <c r="O6180" i="6"/>
  <c r="O6179" i="6"/>
  <c r="O6178" i="6"/>
  <c r="O6177" i="6"/>
  <c r="O6176" i="6"/>
  <c r="O6175" i="6"/>
  <c r="O6174" i="6"/>
  <c r="O6173" i="6"/>
  <c r="O6172" i="6"/>
  <c r="Q6172" i="6" s="1"/>
  <c r="O6171" i="6"/>
  <c r="Q6171" i="6" s="1"/>
  <c r="O6170" i="6"/>
  <c r="O6169" i="6"/>
  <c r="O6168" i="6"/>
  <c r="O6167" i="6"/>
  <c r="O6166" i="6"/>
  <c r="O6165" i="6"/>
  <c r="O6164" i="6"/>
  <c r="O6163" i="6"/>
  <c r="O6162" i="6"/>
  <c r="O6161" i="6"/>
  <c r="O6160" i="6"/>
  <c r="Q6160" i="6" s="1"/>
  <c r="O6159" i="6"/>
  <c r="Q6159" i="6" s="1"/>
  <c r="O6158" i="6"/>
  <c r="O6157" i="6"/>
  <c r="O6156" i="6"/>
  <c r="O6155" i="6"/>
  <c r="O6154" i="6"/>
  <c r="O6153" i="6"/>
  <c r="O6152" i="6"/>
  <c r="O6151" i="6"/>
  <c r="O6150" i="6"/>
  <c r="O6149" i="6"/>
  <c r="O6148" i="6"/>
  <c r="Q6148" i="6" s="1"/>
  <c r="O6147" i="6"/>
  <c r="Q6147" i="6" s="1"/>
  <c r="O6146" i="6"/>
  <c r="O6145" i="6"/>
  <c r="O6144" i="6"/>
  <c r="O6143" i="6"/>
  <c r="O6142" i="6"/>
  <c r="O6141" i="6"/>
  <c r="O6140" i="6"/>
  <c r="O6139" i="6"/>
  <c r="Q6139" i="6" s="1"/>
  <c r="O6138" i="6"/>
  <c r="O6137" i="6"/>
  <c r="O6136" i="6"/>
  <c r="Q6136" i="6" s="1"/>
  <c r="O6135" i="6"/>
  <c r="Q6135" i="6" s="1"/>
  <c r="O6134" i="6"/>
  <c r="O6133" i="6"/>
  <c r="O6132" i="6"/>
  <c r="O6131" i="6"/>
  <c r="O6130" i="6"/>
  <c r="O6129" i="6"/>
  <c r="O6128" i="6"/>
  <c r="O6127" i="6"/>
  <c r="O6126" i="6"/>
  <c r="O6125" i="6"/>
  <c r="O6124" i="6"/>
  <c r="Q6124" i="6" s="1"/>
  <c r="O6123" i="6"/>
  <c r="Q6123" i="6" s="1"/>
  <c r="O6122" i="6"/>
  <c r="O6121" i="6"/>
  <c r="O6120" i="6"/>
  <c r="O6119" i="6"/>
  <c r="O6118" i="6"/>
  <c r="O6117" i="6"/>
  <c r="O6116" i="6"/>
  <c r="O6115" i="6"/>
  <c r="Q6115" i="6" s="1"/>
  <c r="O6114" i="6"/>
  <c r="O6113" i="6"/>
  <c r="O6112" i="6"/>
  <c r="Q6112" i="6" s="1"/>
  <c r="O6111" i="6"/>
  <c r="Q6111" i="6" s="1"/>
  <c r="O6110" i="6"/>
  <c r="O6109" i="6"/>
  <c r="O6108" i="6"/>
  <c r="O6107" i="6"/>
  <c r="O6106" i="6"/>
  <c r="O6105" i="6"/>
  <c r="O6104" i="6"/>
  <c r="O6103" i="6"/>
  <c r="O6102" i="6"/>
  <c r="O6101" i="6"/>
  <c r="O6100" i="6"/>
  <c r="Q6100" i="6" s="1"/>
  <c r="O6099" i="6"/>
  <c r="Q6099" i="6" s="1"/>
  <c r="O6098" i="6"/>
  <c r="O6097" i="6"/>
  <c r="O6096" i="6"/>
  <c r="O6095" i="6"/>
  <c r="O6094" i="6"/>
  <c r="O6093" i="6"/>
  <c r="O6092" i="6"/>
  <c r="O6091" i="6"/>
  <c r="O6090" i="6"/>
  <c r="O6089" i="6"/>
  <c r="O6088" i="6"/>
  <c r="Q6088" i="6" s="1"/>
  <c r="O6087" i="6"/>
  <c r="Q6087" i="6" s="1"/>
  <c r="O6086" i="6"/>
  <c r="O6085" i="6"/>
  <c r="O6084" i="6"/>
  <c r="O6083" i="6"/>
  <c r="O6082" i="6"/>
  <c r="O6081" i="6"/>
  <c r="O6080" i="6"/>
  <c r="O6079" i="6"/>
  <c r="O6078" i="6"/>
  <c r="O6077" i="6"/>
  <c r="O6076" i="6"/>
  <c r="Q6076" i="6" s="1"/>
  <c r="O6075" i="6"/>
  <c r="Q6075" i="6" s="1"/>
  <c r="O6074" i="6"/>
  <c r="O6073" i="6"/>
  <c r="O6072" i="6"/>
  <c r="O6071" i="6"/>
  <c r="O6070" i="6"/>
  <c r="O6069" i="6"/>
  <c r="O6068" i="6"/>
  <c r="O6067" i="6"/>
  <c r="O6066" i="6"/>
  <c r="O6065" i="6"/>
  <c r="O6064" i="6"/>
  <c r="Q6064" i="6" s="1"/>
  <c r="O6063" i="6"/>
  <c r="Q6063" i="6" s="1"/>
  <c r="O6062" i="6"/>
  <c r="O6061" i="6"/>
  <c r="O6060" i="6"/>
  <c r="O6059" i="6"/>
  <c r="O6058" i="6"/>
  <c r="O6057" i="6"/>
  <c r="O6056" i="6"/>
  <c r="O6055" i="6"/>
  <c r="O6054" i="6"/>
  <c r="O6053" i="6"/>
  <c r="O6052" i="6"/>
  <c r="Q6052" i="6" s="1"/>
  <c r="O6051" i="6"/>
  <c r="Q6051" i="6" s="1"/>
  <c r="O6050" i="6"/>
  <c r="O6049" i="6"/>
  <c r="O6048" i="6"/>
  <c r="O6047" i="6"/>
  <c r="O6046" i="6"/>
  <c r="O6045" i="6"/>
  <c r="O6044" i="6"/>
  <c r="O6043" i="6"/>
  <c r="O6042" i="6"/>
  <c r="O6041" i="6"/>
  <c r="O6040" i="6"/>
  <c r="Q6040" i="6" s="1"/>
  <c r="O6039" i="6"/>
  <c r="Q6039" i="6" s="1"/>
  <c r="O6038" i="6"/>
  <c r="O6037" i="6"/>
  <c r="O6036" i="6"/>
  <c r="O6035" i="6"/>
  <c r="O6034" i="6"/>
  <c r="O6033" i="6"/>
  <c r="O6032" i="6"/>
  <c r="O6031" i="6"/>
  <c r="O6030" i="6"/>
  <c r="O6029" i="6"/>
  <c r="O6028" i="6"/>
  <c r="Q6028" i="6" s="1"/>
  <c r="O6027" i="6"/>
  <c r="Q6027" i="6" s="1"/>
  <c r="O6026" i="6"/>
  <c r="O6025" i="6"/>
  <c r="O6024" i="6"/>
  <c r="O6023" i="6"/>
  <c r="O6022" i="6"/>
  <c r="O6021" i="6"/>
  <c r="O6020" i="6"/>
  <c r="O6019" i="6"/>
  <c r="O6018" i="6"/>
  <c r="O6017" i="6"/>
  <c r="O6016" i="6"/>
  <c r="Q6016" i="6" s="1"/>
  <c r="O6015" i="6"/>
  <c r="Q6015" i="6" s="1"/>
  <c r="O6014" i="6"/>
  <c r="O6013" i="6"/>
  <c r="O6012" i="6"/>
  <c r="O6011" i="6"/>
  <c r="O6010" i="6"/>
  <c r="O6009" i="6"/>
  <c r="O6008" i="6"/>
  <c r="O6007" i="6"/>
  <c r="O6006" i="6"/>
  <c r="O6005" i="6"/>
  <c r="O6004" i="6"/>
  <c r="Q6004" i="6" s="1"/>
  <c r="O6003" i="6"/>
  <c r="Q6003" i="6" s="1"/>
  <c r="O6002" i="6"/>
  <c r="O6001" i="6"/>
  <c r="O6000" i="6"/>
  <c r="O5999" i="6"/>
  <c r="O5998" i="6"/>
  <c r="O5997" i="6"/>
  <c r="O5996" i="6"/>
  <c r="O5995" i="6"/>
  <c r="O5994" i="6"/>
  <c r="O5993" i="6"/>
  <c r="O5992" i="6"/>
  <c r="Q5992" i="6" s="1"/>
  <c r="O5991" i="6"/>
  <c r="Q5991" i="6" s="1"/>
  <c r="O5990" i="6"/>
  <c r="O5989" i="6"/>
  <c r="O5988" i="6"/>
  <c r="O5987" i="6"/>
  <c r="O5986" i="6"/>
  <c r="O5985" i="6"/>
  <c r="O5984" i="6"/>
  <c r="O5983" i="6"/>
  <c r="Q5983" i="6" s="1"/>
  <c r="O5982" i="6"/>
  <c r="O5981" i="6"/>
  <c r="O5980" i="6"/>
  <c r="Q5980" i="6" s="1"/>
  <c r="O5979" i="6"/>
  <c r="Q5979" i="6" s="1"/>
  <c r="O5978" i="6"/>
  <c r="O5977" i="6"/>
  <c r="O5976" i="6"/>
  <c r="O5975" i="6"/>
  <c r="O5974" i="6"/>
  <c r="O5973" i="6"/>
  <c r="O5972" i="6"/>
  <c r="O5971" i="6"/>
  <c r="O5970" i="6"/>
  <c r="O5969" i="6"/>
  <c r="O5968" i="6"/>
  <c r="Q5968" i="6" s="1"/>
  <c r="O5967" i="6"/>
  <c r="Q5967" i="6" s="1"/>
  <c r="O5966" i="6"/>
  <c r="O5965" i="6"/>
  <c r="O5964" i="6"/>
  <c r="O5963" i="6"/>
  <c r="O5962" i="6"/>
  <c r="O5961" i="6"/>
  <c r="O5960" i="6"/>
  <c r="O5959" i="6"/>
  <c r="O5958" i="6"/>
  <c r="O5957" i="6"/>
  <c r="O5956" i="6"/>
  <c r="Q5956" i="6" s="1"/>
  <c r="O5955" i="6"/>
  <c r="Q5955" i="6" s="1"/>
  <c r="O5954" i="6"/>
  <c r="O5953" i="6"/>
  <c r="O5952" i="6"/>
  <c r="O5951" i="6"/>
  <c r="O5950" i="6"/>
  <c r="O5949" i="6"/>
  <c r="O5948" i="6"/>
  <c r="O5947" i="6"/>
  <c r="Q5947" i="6" s="1"/>
  <c r="O5946" i="6"/>
  <c r="O5945" i="6"/>
  <c r="O5944" i="6"/>
  <c r="Q5944" i="6" s="1"/>
  <c r="O5943" i="6"/>
  <c r="Q5943" i="6" s="1"/>
  <c r="O5942" i="6"/>
  <c r="O5941" i="6"/>
  <c r="O5940" i="6"/>
  <c r="O5939" i="6"/>
  <c r="O5938" i="6"/>
  <c r="O5937" i="6"/>
  <c r="O5936" i="6"/>
  <c r="O5935" i="6"/>
  <c r="O5934" i="6"/>
  <c r="O5933" i="6"/>
  <c r="O5932" i="6"/>
  <c r="Q5932" i="6" s="1"/>
  <c r="O5931" i="6"/>
  <c r="Q5931" i="6" s="1"/>
  <c r="O5930" i="6"/>
  <c r="O5929" i="6"/>
  <c r="O5928" i="6"/>
  <c r="O5927" i="6"/>
  <c r="O5926" i="6"/>
  <c r="O5925" i="6"/>
  <c r="O5924" i="6"/>
  <c r="O5923" i="6"/>
  <c r="Q5923" i="6" s="1"/>
  <c r="O5922" i="6"/>
  <c r="O5921" i="6"/>
  <c r="O5920" i="6"/>
  <c r="Q5920" i="6" s="1"/>
  <c r="O5919" i="6"/>
  <c r="Q5919" i="6" s="1"/>
  <c r="O5918" i="6"/>
  <c r="O5917" i="6"/>
  <c r="O5916" i="6"/>
  <c r="O5915" i="6"/>
  <c r="O5914" i="6"/>
  <c r="O5913" i="6"/>
  <c r="O5912" i="6"/>
  <c r="O5911" i="6"/>
  <c r="O5910" i="6"/>
  <c r="O5909" i="6"/>
  <c r="O5908" i="6"/>
  <c r="Q5908" i="6" s="1"/>
  <c r="O5907" i="6"/>
  <c r="Q5907" i="6" s="1"/>
  <c r="O5906" i="6"/>
  <c r="O5905" i="6"/>
  <c r="O5904" i="6"/>
  <c r="O5903" i="6"/>
  <c r="O5902" i="6"/>
  <c r="O5901" i="6"/>
  <c r="O5900" i="6"/>
  <c r="O5899" i="6"/>
  <c r="O5898" i="6"/>
  <c r="O5897" i="6"/>
  <c r="O5896" i="6"/>
  <c r="Q5896" i="6" s="1"/>
  <c r="O5895" i="6"/>
  <c r="Q5895" i="6" s="1"/>
  <c r="O5894" i="6"/>
  <c r="O5893" i="6"/>
  <c r="O5892" i="6"/>
  <c r="O5891" i="6"/>
  <c r="O5890" i="6"/>
  <c r="O5889" i="6"/>
  <c r="O5888" i="6"/>
  <c r="O5887" i="6"/>
  <c r="O5886" i="6"/>
  <c r="O5885" i="6"/>
  <c r="O5884" i="6"/>
  <c r="Q5884" i="6" s="1"/>
  <c r="O5883" i="6"/>
  <c r="Q5883" i="6" s="1"/>
  <c r="O5882" i="6"/>
  <c r="O5881" i="6"/>
  <c r="O5880" i="6"/>
  <c r="O5879" i="6"/>
  <c r="O5878" i="6"/>
  <c r="O5877" i="6"/>
  <c r="O5876" i="6"/>
  <c r="O5875" i="6"/>
  <c r="O5874" i="6"/>
  <c r="O5873" i="6"/>
  <c r="O5872" i="6"/>
  <c r="Q5872" i="6" s="1"/>
  <c r="O5871" i="6"/>
  <c r="Q5871" i="6" s="1"/>
  <c r="O5870" i="6"/>
  <c r="O5869" i="6"/>
  <c r="O5868" i="6"/>
  <c r="O5867" i="6"/>
  <c r="O5866" i="6"/>
  <c r="O5865" i="6"/>
  <c r="O5864" i="6"/>
  <c r="O5863" i="6"/>
  <c r="O5862" i="6"/>
  <c r="O5861" i="6"/>
  <c r="O5860" i="6"/>
  <c r="Q5860" i="6" s="1"/>
  <c r="O5859" i="6"/>
  <c r="Q5859" i="6" s="1"/>
  <c r="O5858" i="6"/>
  <c r="O5857" i="6"/>
  <c r="O5856" i="6"/>
  <c r="O5855" i="6"/>
  <c r="O5854" i="6"/>
  <c r="O5853" i="6"/>
  <c r="O5852" i="6"/>
  <c r="O5851" i="6"/>
  <c r="O5850" i="6"/>
  <c r="O5849" i="6"/>
  <c r="O5848" i="6"/>
  <c r="Q5848" i="6" s="1"/>
  <c r="O5847" i="6"/>
  <c r="Q5847" i="6" s="1"/>
  <c r="O5846" i="6"/>
  <c r="O5845" i="6"/>
  <c r="O5844" i="6"/>
  <c r="O5843" i="6"/>
  <c r="O5842" i="6"/>
  <c r="O5841" i="6"/>
  <c r="O5840" i="6"/>
  <c r="O5839" i="6"/>
  <c r="O5838" i="6"/>
  <c r="O5837" i="6"/>
  <c r="O5836" i="6"/>
  <c r="Q5836" i="6" s="1"/>
  <c r="O5835" i="6"/>
  <c r="Q5835" i="6" s="1"/>
  <c r="O5834" i="6"/>
  <c r="O5833" i="6"/>
  <c r="O5832" i="6"/>
  <c r="O5831" i="6"/>
  <c r="O5830" i="6"/>
  <c r="O5829" i="6"/>
  <c r="O5828" i="6"/>
  <c r="O5827" i="6"/>
  <c r="O5826" i="6"/>
  <c r="O5825" i="6"/>
  <c r="O5824" i="6"/>
  <c r="Q5824" i="6" s="1"/>
  <c r="O5823" i="6"/>
  <c r="Q5823" i="6" s="1"/>
  <c r="O5822" i="6"/>
  <c r="O5821" i="6"/>
  <c r="O5820" i="6"/>
  <c r="O5819" i="6"/>
  <c r="O5818" i="6"/>
  <c r="O5817" i="6"/>
  <c r="O5816" i="6"/>
  <c r="O5815" i="6"/>
  <c r="O5814" i="6"/>
  <c r="O5813" i="6"/>
  <c r="O5812" i="6"/>
  <c r="Q5812" i="6" s="1"/>
  <c r="O5811" i="6"/>
  <c r="Q5811" i="6" s="1"/>
  <c r="O5810" i="6"/>
  <c r="O5809" i="6"/>
  <c r="O5808" i="6"/>
  <c r="O5807" i="6"/>
  <c r="O5806" i="6"/>
  <c r="O5805" i="6"/>
  <c r="O5804" i="6"/>
  <c r="O5803" i="6"/>
  <c r="O5802" i="6"/>
  <c r="O5801" i="6"/>
  <c r="O5800" i="6"/>
  <c r="Q5800" i="6" s="1"/>
  <c r="O5799" i="6"/>
  <c r="Q5799" i="6" s="1"/>
  <c r="O5798" i="6"/>
  <c r="O5797" i="6"/>
  <c r="O5796" i="6"/>
  <c r="O5795" i="6"/>
  <c r="O5794" i="6"/>
  <c r="O5793" i="6"/>
  <c r="O5792" i="6"/>
  <c r="O5791" i="6"/>
  <c r="O5790" i="6"/>
  <c r="O5789" i="6"/>
  <c r="O5788" i="6"/>
  <c r="Q5788" i="6" s="1"/>
  <c r="O5787" i="6"/>
  <c r="Q5787" i="6" s="1"/>
  <c r="O5786" i="6"/>
  <c r="O5785" i="6"/>
  <c r="O5784" i="6"/>
  <c r="O5783" i="6"/>
  <c r="O5782" i="6"/>
  <c r="O5781" i="6"/>
  <c r="O5780" i="6"/>
  <c r="O5779" i="6"/>
  <c r="O5778" i="6"/>
  <c r="O5777" i="6"/>
  <c r="O5776" i="6"/>
  <c r="Q5776" i="6" s="1"/>
  <c r="O5775" i="6"/>
  <c r="Q5775" i="6" s="1"/>
  <c r="O5774" i="6"/>
  <c r="O5773" i="6"/>
  <c r="O5772" i="6"/>
  <c r="O5771" i="6"/>
  <c r="O5770" i="6"/>
  <c r="O5769" i="6"/>
  <c r="O5768" i="6"/>
  <c r="O5767" i="6"/>
  <c r="O5766" i="6"/>
  <c r="O5765" i="6"/>
  <c r="O5764" i="6"/>
  <c r="Q5764" i="6" s="1"/>
  <c r="O5763" i="6"/>
  <c r="Q5763" i="6" s="1"/>
  <c r="O5762" i="6"/>
  <c r="O5761" i="6"/>
  <c r="O5760" i="6"/>
  <c r="O5759" i="6"/>
  <c r="O5758" i="6"/>
  <c r="O5757" i="6"/>
  <c r="O5756" i="6"/>
  <c r="O5755" i="6"/>
  <c r="O5754" i="6"/>
  <c r="O5753" i="6"/>
  <c r="O5752" i="6"/>
  <c r="Q5752" i="6" s="1"/>
  <c r="O5751" i="6"/>
  <c r="Q5751" i="6" s="1"/>
  <c r="O5750" i="6"/>
  <c r="O5749" i="6"/>
  <c r="O5748" i="6"/>
  <c r="O5747" i="6"/>
  <c r="O5746" i="6"/>
  <c r="O5745" i="6"/>
  <c r="O5744" i="6"/>
  <c r="O5743" i="6"/>
  <c r="O5742" i="6"/>
  <c r="O5741" i="6"/>
  <c r="O5740" i="6"/>
  <c r="Q5740" i="6" s="1"/>
  <c r="O5739" i="6"/>
  <c r="Q5739" i="6" s="1"/>
  <c r="O5738" i="6"/>
  <c r="O5737" i="6"/>
  <c r="O5736" i="6"/>
  <c r="O5735" i="6"/>
  <c r="O5734" i="6"/>
  <c r="O5733" i="6"/>
  <c r="O5732" i="6"/>
  <c r="O5731" i="6"/>
  <c r="O5730" i="6"/>
  <c r="O5729" i="6"/>
  <c r="O5728" i="6"/>
  <c r="Q5728" i="6" s="1"/>
  <c r="O5727" i="6"/>
  <c r="Q5727" i="6" s="1"/>
  <c r="O5726" i="6"/>
  <c r="O5725" i="6"/>
  <c r="O5724" i="6"/>
  <c r="O5723" i="6"/>
  <c r="O5722" i="6"/>
  <c r="O5721" i="6"/>
  <c r="O5720" i="6"/>
  <c r="O5719" i="6"/>
  <c r="O5718" i="6"/>
  <c r="O5717" i="6"/>
  <c r="O5716" i="6"/>
  <c r="Q5716" i="6" s="1"/>
  <c r="O5715" i="6"/>
  <c r="Q5715" i="6" s="1"/>
  <c r="O5714" i="6"/>
  <c r="O5713" i="6"/>
  <c r="O5712" i="6"/>
  <c r="O5711" i="6"/>
  <c r="O5710" i="6"/>
  <c r="O5709" i="6"/>
  <c r="O5708" i="6"/>
  <c r="O5707" i="6"/>
  <c r="O5706" i="6"/>
  <c r="O5705" i="6"/>
  <c r="O5704" i="6"/>
  <c r="Q5704" i="6" s="1"/>
  <c r="O5703" i="6"/>
  <c r="Q5703" i="6" s="1"/>
  <c r="O5702" i="6"/>
  <c r="O5701" i="6"/>
  <c r="O5700" i="6"/>
  <c r="O5699" i="6"/>
  <c r="O5698" i="6"/>
  <c r="O5697" i="6"/>
  <c r="O5696" i="6"/>
  <c r="O5695" i="6"/>
  <c r="O5694" i="6"/>
  <c r="O5693" i="6"/>
  <c r="O5692" i="6"/>
  <c r="Q5692" i="6" s="1"/>
  <c r="O5691" i="6"/>
  <c r="Q5691" i="6" s="1"/>
  <c r="O5690" i="6"/>
  <c r="O5689" i="6"/>
  <c r="O5688" i="6"/>
  <c r="O5687" i="6"/>
  <c r="O5686" i="6"/>
  <c r="O5685" i="6"/>
  <c r="O5684" i="6"/>
  <c r="O5683" i="6"/>
  <c r="O5682" i="6"/>
  <c r="O5681" i="6"/>
  <c r="O5680" i="6"/>
  <c r="Q5680" i="6" s="1"/>
  <c r="O5679" i="6"/>
  <c r="Q5679" i="6" s="1"/>
  <c r="O5678" i="6"/>
  <c r="O5677" i="6"/>
  <c r="O5676" i="6"/>
  <c r="O5675" i="6"/>
  <c r="O5674" i="6"/>
  <c r="O5673" i="6"/>
  <c r="O5672" i="6"/>
  <c r="O5671" i="6"/>
  <c r="O5670" i="6"/>
  <c r="O5669" i="6"/>
  <c r="O5668" i="6"/>
  <c r="Q5668" i="6" s="1"/>
  <c r="O5667" i="6"/>
  <c r="Q5667" i="6" s="1"/>
  <c r="O5666" i="6"/>
  <c r="O5665" i="6"/>
  <c r="O5664" i="6"/>
  <c r="O5663" i="6"/>
  <c r="O5662" i="6"/>
  <c r="O5661" i="6"/>
  <c r="O5660" i="6"/>
  <c r="O5659" i="6"/>
  <c r="O5658" i="6"/>
  <c r="O5657" i="6"/>
  <c r="O5656" i="6"/>
  <c r="Q5656" i="6" s="1"/>
  <c r="O5655" i="6"/>
  <c r="Q5655" i="6" s="1"/>
  <c r="O5654" i="6"/>
  <c r="O5653" i="6"/>
  <c r="O5652" i="6"/>
  <c r="O5651" i="6"/>
  <c r="O5650" i="6"/>
  <c r="O5649" i="6"/>
  <c r="O5648" i="6"/>
  <c r="O5647" i="6"/>
  <c r="Q5647" i="6" s="1"/>
  <c r="O5646" i="6"/>
  <c r="O5645" i="6"/>
  <c r="O5644" i="6"/>
  <c r="Q5644" i="6" s="1"/>
  <c r="O5643" i="6"/>
  <c r="Q5643" i="6" s="1"/>
  <c r="O5642" i="6"/>
  <c r="O5641" i="6"/>
  <c r="O5640" i="6"/>
  <c r="O5639" i="6"/>
  <c r="O5638" i="6"/>
  <c r="O5637" i="6"/>
  <c r="O5636" i="6"/>
  <c r="O5635" i="6"/>
  <c r="O5634" i="6"/>
  <c r="O5633" i="6"/>
  <c r="O5632" i="6"/>
  <c r="Q5632" i="6" s="1"/>
  <c r="O5631" i="6"/>
  <c r="Q5631" i="6" s="1"/>
  <c r="O5630" i="6"/>
  <c r="O5629" i="6"/>
  <c r="O5628" i="6"/>
  <c r="O5627" i="6"/>
  <c r="O5626" i="6"/>
  <c r="O5625" i="6"/>
  <c r="O5624" i="6"/>
  <c r="O5623" i="6"/>
  <c r="O5622" i="6"/>
  <c r="O5621" i="6"/>
  <c r="O5620" i="6"/>
  <c r="Q5620" i="6" s="1"/>
  <c r="O5619" i="6"/>
  <c r="Q5619" i="6" s="1"/>
  <c r="O5618" i="6"/>
  <c r="O5617" i="6"/>
  <c r="O5616" i="6"/>
  <c r="O5615" i="6"/>
  <c r="O5614" i="6"/>
  <c r="O5613" i="6"/>
  <c r="O5612" i="6"/>
  <c r="O5611" i="6"/>
  <c r="O5610" i="6"/>
  <c r="O5609" i="6"/>
  <c r="O5608" i="6"/>
  <c r="Q5608" i="6" s="1"/>
  <c r="O5607" i="6"/>
  <c r="Q5607" i="6" s="1"/>
  <c r="O5606" i="6"/>
  <c r="O5605" i="6"/>
  <c r="O5604" i="6"/>
  <c r="O5603" i="6"/>
  <c r="O5602" i="6"/>
  <c r="O5601" i="6"/>
  <c r="O5600" i="6"/>
  <c r="O5599" i="6"/>
  <c r="O5598" i="6"/>
  <c r="O5597" i="6"/>
  <c r="O5596" i="6"/>
  <c r="Q5596" i="6" s="1"/>
  <c r="O5595" i="6"/>
  <c r="Q5595" i="6" s="1"/>
  <c r="O5594" i="6"/>
  <c r="O5593" i="6"/>
  <c r="O5592" i="6"/>
  <c r="O5591" i="6"/>
  <c r="O5590" i="6"/>
  <c r="O5589" i="6"/>
  <c r="O5588" i="6"/>
  <c r="O5587" i="6"/>
  <c r="O5586" i="6"/>
  <c r="O5585" i="6"/>
  <c r="O5584" i="6"/>
  <c r="Q5584" i="6" s="1"/>
  <c r="O5583" i="6"/>
  <c r="Q5583" i="6" s="1"/>
  <c r="O5582" i="6"/>
  <c r="O5581" i="6"/>
  <c r="O5580" i="6"/>
  <c r="O5579" i="6"/>
  <c r="O5578" i="6"/>
  <c r="O5577" i="6"/>
  <c r="O5576" i="6"/>
  <c r="O5575" i="6"/>
  <c r="Q5575" i="6" s="1"/>
  <c r="O5574" i="6"/>
  <c r="O5573" i="6"/>
  <c r="O5572" i="6"/>
  <c r="Q5572" i="6" s="1"/>
  <c r="O5571" i="6"/>
  <c r="Q5571" i="6" s="1"/>
  <c r="O5570" i="6"/>
  <c r="O5569" i="6"/>
  <c r="O5568" i="6"/>
  <c r="O5567" i="6"/>
  <c r="O5566" i="6"/>
  <c r="O5565" i="6"/>
  <c r="O5564" i="6"/>
  <c r="O5563" i="6"/>
  <c r="O5562" i="6"/>
  <c r="O5561" i="6"/>
  <c r="O5560" i="6"/>
  <c r="Q5560" i="6" s="1"/>
  <c r="O5559" i="6"/>
  <c r="Q5559" i="6" s="1"/>
  <c r="O5558" i="6"/>
  <c r="O5557" i="6"/>
  <c r="O5556" i="6"/>
  <c r="O5555" i="6"/>
  <c r="O5554" i="6"/>
  <c r="O5553" i="6"/>
  <c r="O5552" i="6"/>
  <c r="O5551" i="6"/>
  <c r="O5550" i="6"/>
  <c r="O5549" i="6"/>
  <c r="O5548" i="6"/>
  <c r="Q5548" i="6" s="1"/>
  <c r="O5547" i="6"/>
  <c r="Q5547" i="6" s="1"/>
  <c r="O5546" i="6"/>
  <c r="O5545" i="6"/>
  <c r="O5544" i="6"/>
  <c r="O5543" i="6"/>
  <c r="O5542" i="6"/>
  <c r="O5541" i="6"/>
  <c r="O5540" i="6"/>
  <c r="O5539" i="6"/>
  <c r="Q5539" i="6" s="1"/>
  <c r="O5538" i="6"/>
  <c r="O5537" i="6"/>
  <c r="O5536" i="6"/>
  <c r="Q5536" i="6" s="1"/>
  <c r="O5535" i="6"/>
  <c r="Q5535" i="6" s="1"/>
  <c r="O5534" i="6"/>
  <c r="O5533" i="6"/>
  <c r="O5532" i="6"/>
  <c r="O5531" i="6"/>
  <c r="O5530" i="6"/>
  <c r="O5529" i="6"/>
  <c r="O5528" i="6"/>
  <c r="O5527" i="6"/>
  <c r="Q5527" i="6" s="1"/>
  <c r="O5526" i="6"/>
  <c r="O5525" i="6"/>
  <c r="O5524" i="6"/>
  <c r="Q5524" i="6" s="1"/>
  <c r="O5523" i="6"/>
  <c r="Q5523" i="6" s="1"/>
  <c r="O5522" i="6"/>
  <c r="O5521" i="6"/>
  <c r="O5520" i="6"/>
  <c r="O5519" i="6"/>
  <c r="O5518" i="6"/>
  <c r="O5517" i="6"/>
  <c r="O5516" i="6"/>
  <c r="O5515" i="6"/>
  <c r="Q5515" i="6" s="1"/>
  <c r="O5514" i="6"/>
  <c r="O5513" i="6"/>
  <c r="O5512" i="6"/>
  <c r="Q5512" i="6" s="1"/>
  <c r="O5511" i="6"/>
  <c r="Q5511" i="6" s="1"/>
  <c r="O5510" i="6"/>
  <c r="O5509" i="6"/>
  <c r="O5508" i="6"/>
  <c r="O5507" i="6"/>
  <c r="O5506" i="6"/>
  <c r="O5505" i="6"/>
  <c r="O5504" i="6"/>
  <c r="O5503" i="6"/>
  <c r="Q5503" i="6" s="1"/>
  <c r="O5502" i="6"/>
  <c r="O5501" i="6"/>
  <c r="O5500" i="6"/>
  <c r="Q5500" i="6" s="1"/>
  <c r="O5499" i="6"/>
  <c r="Q5499" i="6" s="1"/>
  <c r="O5498" i="6"/>
  <c r="O5497" i="6"/>
  <c r="O5496" i="6"/>
  <c r="O5495" i="6"/>
  <c r="O5494" i="6"/>
  <c r="O5493" i="6"/>
  <c r="O5492" i="6"/>
  <c r="O5491" i="6"/>
  <c r="Q5491" i="6" s="1"/>
  <c r="O5490" i="6"/>
  <c r="O5489" i="6"/>
  <c r="O5488" i="6"/>
  <c r="Q5488" i="6" s="1"/>
  <c r="O5487" i="6"/>
  <c r="Q5487" i="6" s="1"/>
  <c r="O5486" i="6"/>
  <c r="O5485" i="6"/>
  <c r="O5484" i="6"/>
  <c r="O5483" i="6"/>
  <c r="O5482" i="6"/>
  <c r="O5481" i="6"/>
  <c r="O5480" i="6"/>
  <c r="O5479" i="6"/>
  <c r="Q5479" i="6" s="1"/>
  <c r="O5478" i="6"/>
  <c r="O5477" i="6"/>
  <c r="O5476" i="6"/>
  <c r="Q5476" i="6" s="1"/>
  <c r="O5475" i="6"/>
  <c r="Q5475" i="6" s="1"/>
  <c r="O5474" i="6"/>
  <c r="O5473" i="6"/>
  <c r="O5472" i="6"/>
  <c r="O5471" i="6"/>
  <c r="O5470" i="6"/>
  <c r="O5469" i="6"/>
  <c r="O5468" i="6"/>
  <c r="O5467" i="6"/>
  <c r="Q5467" i="6" s="1"/>
  <c r="O5466" i="6"/>
  <c r="O5465" i="6"/>
  <c r="O5464" i="6"/>
  <c r="Q5464" i="6" s="1"/>
  <c r="O5463" i="6"/>
  <c r="Q5463" i="6" s="1"/>
  <c r="O5462" i="6"/>
  <c r="O5461" i="6"/>
  <c r="O5460" i="6"/>
  <c r="O5459" i="6"/>
  <c r="O5458" i="6"/>
  <c r="O5457" i="6"/>
  <c r="O5456" i="6"/>
  <c r="O5455" i="6"/>
  <c r="Q5455" i="6" s="1"/>
  <c r="O5454" i="6"/>
  <c r="O5453" i="6"/>
  <c r="O5452" i="6"/>
  <c r="Q5452" i="6" s="1"/>
  <c r="O5451" i="6"/>
  <c r="Q5451" i="6" s="1"/>
  <c r="O5450" i="6"/>
  <c r="O5449" i="6"/>
  <c r="O5448" i="6"/>
  <c r="O5447" i="6"/>
  <c r="O5446" i="6"/>
  <c r="O5445" i="6"/>
  <c r="O5444" i="6"/>
  <c r="O5443" i="6"/>
  <c r="Q5443" i="6" s="1"/>
  <c r="O5442" i="6"/>
  <c r="O5441" i="6"/>
  <c r="O5440" i="6"/>
  <c r="Q5440" i="6" s="1"/>
  <c r="O5439" i="6"/>
  <c r="Q5439" i="6" s="1"/>
  <c r="O5438" i="6"/>
  <c r="O5437" i="6"/>
  <c r="O5436" i="6"/>
  <c r="O5435" i="6"/>
  <c r="O5434" i="6"/>
  <c r="O5433" i="6"/>
  <c r="O5432" i="6"/>
  <c r="O5431" i="6"/>
  <c r="Q5431" i="6" s="1"/>
  <c r="O5430" i="6"/>
  <c r="O5429" i="6"/>
  <c r="O5428" i="6"/>
  <c r="Q5428" i="6" s="1"/>
  <c r="O5427" i="6"/>
  <c r="Q5427" i="6" s="1"/>
  <c r="O5426" i="6"/>
  <c r="O5425" i="6"/>
  <c r="O5424" i="6"/>
  <c r="O5423" i="6"/>
  <c r="O5422" i="6"/>
  <c r="O5421" i="6"/>
  <c r="O5420" i="6"/>
  <c r="O5419" i="6"/>
  <c r="Q5419" i="6" s="1"/>
  <c r="O5418" i="6"/>
  <c r="O5417" i="6"/>
  <c r="O5416" i="6"/>
  <c r="Q5416" i="6" s="1"/>
  <c r="O5415" i="6"/>
  <c r="Q5415" i="6" s="1"/>
  <c r="O5414" i="6"/>
  <c r="O5413" i="6"/>
  <c r="O5412" i="6"/>
  <c r="O5411" i="6"/>
  <c r="O5410" i="6"/>
  <c r="O5409" i="6"/>
  <c r="O5408" i="6"/>
  <c r="O5407" i="6"/>
  <c r="Q5407" i="6" s="1"/>
  <c r="O5406" i="6"/>
  <c r="O5405" i="6"/>
  <c r="O5404" i="6"/>
  <c r="Q5404" i="6" s="1"/>
  <c r="O5403" i="6"/>
  <c r="Q5403" i="6" s="1"/>
  <c r="O5402" i="6"/>
  <c r="O5401" i="6"/>
  <c r="O5400" i="6"/>
  <c r="O5399" i="6"/>
  <c r="O5398" i="6"/>
  <c r="O5397" i="6"/>
  <c r="O5396" i="6"/>
  <c r="O5395" i="6"/>
  <c r="Q5395" i="6" s="1"/>
  <c r="O5394" i="6"/>
  <c r="O5393" i="6"/>
  <c r="O5392" i="6"/>
  <c r="Q5392" i="6" s="1"/>
  <c r="O5391" i="6"/>
  <c r="Q5391" i="6" s="1"/>
  <c r="O5390" i="6"/>
  <c r="O5389" i="6"/>
  <c r="O5388" i="6"/>
  <c r="O5387" i="6"/>
  <c r="O5386" i="6"/>
  <c r="O5385" i="6"/>
  <c r="O5384" i="6"/>
  <c r="O5383" i="6"/>
  <c r="Q5383" i="6" s="1"/>
  <c r="O5382" i="6"/>
  <c r="O5381" i="6"/>
  <c r="O5380" i="6"/>
  <c r="Q5380" i="6" s="1"/>
  <c r="O5379" i="6"/>
  <c r="Q5379" i="6" s="1"/>
  <c r="O5378" i="6"/>
  <c r="O5377" i="6"/>
  <c r="O5376" i="6"/>
  <c r="O5375" i="6"/>
  <c r="O5374" i="6"/>
  <c r="O5373" i="6"/>
  <c r="O5372" i="6"/>
  <c r="O5371" i="6"/>
  <c r="Q5371" i="6" s="1"/>
  <c r="O5370" i="6"/>
  <c r="O5369" i="6"/>
  <c r="O5368" i="6"/>
  <c r="Q5368" i="6" s="1"/>
  <c r="O5367" i="6"/>
  <c r="Q5367" i="6" s="1"/>
  <c r="O5366" i="6"/>
  <c r="O5365" i="6"/>
  <c r="O5364" i="6"/>
  <c r="O5363" i="6"/>
  <c r="O5362" i="6"/>
  <c r="O5361" i="6"/>
  <c r="O5360" i="6"/>
  <c r="O5359" i="6"/>
  <c r="Q5359" i="6" s="1"/>
  <c r="O5358" i="6"/>
  <c r="O5357" i="6"/>
  <c r="O5356" i="6"/>
  <c r="Q5356" i="6" s="1"/>
  <c r="O5355" i="6"/>
  <c r="Q5355" i="6" s="1"/>
  <c r="O5354" i="6"/>
  <c r="O5353" i="6"/>
  <c r="O5352" i="6"/>
  <c r="O5351" i="6"/>
  <c r="O5350" i="6"/>
  <c r="O5349" i="6"/>
  <c r="O5348" i="6"/>
  <c r="O5347" i="6"/>
  <c r="Q5347" i="6" s="1"/>
  <c r="O5346" i="6"/>
  <c r="O5345" i="6"/>
  <c r="O5344" i="6"/>
  <c r="Q5344" i="6" s="1"/>
  <c r="O5343" i="6"/>
  <c r="Q5343" i="6" s="1"/>
  <c r="O5342" i="6"/>
  <c r="O5341" i="6"/>
  <c r="O5340" i="6"/>
  <c r="O5339" i="6"/>
  <c r="O5338" i="6"/>
  <c r="O5337" i="6"/>
  <c r="O5336" i="6"/>
  <c r="O5335" i="6"/>
  <c r="Q5335" i="6" s="1"/>
  <c r="O5334" i="6"/>
  <c r="O5333" i="6"/>
  <c r="O5332" i="6"/>
  <c r="Q5332" i="6" s="1"/>
  <c r="O5331" i="6"/>
  <c r="Q5331" i="6" s="1"/>
  <c r="O5330" i="6"/>
  <c r="O5329" i="6"/>
  <c r="O5328" i="6"/>
  <c r="O5327" i="6"/>
  <c r="O5326" i="6"/>
  <c r="O5325" i="6"/>
  <c r="O5324" i="6"/>
  <c r="O5323" i="6"/>
  <c r="Q5323" i="6" s="1"/>
  <c r="O5322" i="6"/>
  <c r="O5321" i="6"/>
  <c r="O5320" i="6"/>
  <c r="Q5320" i="6" s="1"/>
  <c r="O5319" i="6"/>
  <c r="Q5319" i="6" s="1"/>
  <c r="O5318" i="6"/>
  <c r="O5317" i="6"/>
  <c r="O5316" i="6"/>
  <c r="O5315" i="6"/>
  <c r="O5314" i="6"/>
  <c r="O5313" i="6"/>
  <c r="O5312" i="6"/>
  <c r="O5311" i="6"/>
  <c r="Q5311" i="6" s="1"/>
  <c r="O5310" i="6"/>
  <c r="O5309" i="6"/>
  <c r="O5308" i="6"/>
  <c r="Q5308" i="6" s="1"/>
  <c r="O5307" i="6"/>
  <c r="Q5307" i="6" s="1"/>
  <c r="O5306" i="6"/>
  <c r="O5305" i="6"/>
  <c r="O5304" i="6"/>
  <c r="O5303" i="6"/>
  <c r="O5302" i="6"/>
  <c r="O5301" i="6"/>
  <c r="O5300" i="6"/>
  <c r="O5299" i="6"/>
  <c r="Q5299" i="6" s="1"/>
  <c r="O5298" i="6"/>
  <c r="O5297" i="6"/>
  <c r="O5296" i="6"/>
  <c r="Q5296" i="6" s="1"/>
  <c r="O5295" i="6"/>
  <c r="Q5295" i="6" s="1"/>
  <c r="O5294" i="6"/>
  <c r="O5293" i="6"/>
  <c r="O5292" i="6"/>
  <c r="O5291" i="6"/>
  <c r="O5290" i="6"/>
  <c r="O5289" i="6"/>
  <c r="O5288" i="6"/>
  <c r="O5287" i="6"/>
  <c r="Q5287" i="6" s="1"/>
  <c r="O5286" i="6"/>
  <c r="O5285" i="6"/>
  <c r="O5284" i="6"/>
  <c r="Q5284" i="6" s="1"/>
  <c r="O5283" i="6"/>
  <c r="Q5283" i="6" s="1"/>
  <c r="O5282" i="6"/>
  <c r="O5281" i="6"/>
  <c r="O5280" i="6"/>
  <c r="O5279" i="6"/>
  <c r="O5278" i="6"/>
  <c r="O5277" i="6"/>
  <c r="O5276" i="6"/>
  <c r="O5275" i="6"/>
  <c r="Q5275" i="6" s="1"/>
  <c r="O5274" i="6"/>
  <c r="O5273" i="6"/>
  <c r="O5272" i="6"/>
  <c r="Q5272" i="6" s="1"/>
  <c r="O5271" i="6"/>
  <c r="Q5271" i="6" s="1"/>
  <c r="O5270" i="6"/>
  <c r="O5269" i="6"/>
  <c r="O5268" i="6"/>
  <c r="O5267" i="6"/>
  <c r="O5266" i="6"/>
  <c r="O5265" i="6"/>
  <c r="O5264" i="6"/>
  <c r="O5263" i="6"/>
  <c r="Q5263" i="6" s="1"/>
  <c r="O5262" i="6"/>
  <c r="O5261" i="6"/>
  <c r="O5260" i="6"/>
  <c r="Q5260" i="6" s="1"/>
  <c r="O5259" i="6"/>
  <c r="Q5259" i="6" s="1"/>
  <c r="O5258" i="6"/>
  <c r="O5257" i="6"/>
  <c r="O5256" i="6"/>
  <c r="O5255" i="6"/>
  <c r="O5254" i="6"/>
  <c r="O5253" i="6"/>
  <c r="O5252" i="6"/>
  <c r="O5251" i="6"/>
  <c r="Q5251" i="6" s="1"/>
  <c r="O5250" i="6"/>
  <c r="O5249" i="6"/>
  <c r="O5248" i="6"/>
  <c r="Q5248" i="6" s="1"/>
  <c r="O5247" i="6"/>
  <c r="Q5247" i="6" s="1"/>
  <c r="O5246" i="6"/>
  <c r="O5245" i="6"/>
  <c r="O5244" i="6"/>
  <c r="O5243" i="6"/>
  <c r="O5242" i="6"/>
  <c r="O5241" i="6"/>
  <c r="O5240" i="6"/>
  <c r="O5239" i="6"/>
  <c r="Q5239" i="6" s="1"/>
  <c r="O5238" i="6"/>
  <c r="O5237" i="6"/>
  <c r="O5236" i="6"/>
  <c r="Q5236" i="6" s="1"/>
  <c r="O5235" i="6"/>
  <c r="Q5235" i="6" s="1"/>
  <c r="O5234" i="6"/>
  <c r="O5233" i="6"/>
  <c r="O5232" i="6"/>
  <c r="O5231" i="6"/>
  <c r="O5230" i="6"/>
  <c r="O5229" i="6"/>
  <c r="O5228" i="6"/>
  <c r="O5227" i="6"/>
  <c r="Q5227" i="6" s="1"/>
  <c r="O5226" i="6"/>
  <c r="O5225" i="6"/>
  <c r="O5224" i="6"/>
  <c r="Q5224" i="6" s="1"/>
  <c r="O5223" i="6"/>
  <c r="Q5223" i="6" s="1"/>
  <c r="O5222" i="6"/>
  <c r="O5221" i="6"/>
  <c r="O5220" i="6"/>
  <c r="O5219" i="6"/>
  <c r="O5218" i="6"/>
  <c r="O5217" i="6"/>
  <c r="O5216" i="6"/>
  <c r="O5215" i="6"/>
  <c r="Q5215" i="6" s="1"/>
  <c r="O5214" i="6"/>
  <c r="O5213" i="6"/>
  <c r="O5212" i="6"/>
  <c r="Q5212" i="6" s="1"/>
  <c r="O5211" i="6"/>
  <c r="Q5211" i="6" s="1"/>
  <c r="O5210" i="6"/>
  <c r="O5209" i="6"/>
  <c r="O5208" i="6"/>
  <c r="O5207" i="6"/>
  <c r="O5206" i="6"/>
  <c r="O5205" i="6"/>
  <c r="O5204" i="6"/>
  <c r="O5203" i="6"/>
  <c r="Q5203" i="6" s="1"/>
  <c r="O5202" i="6"/>
  <c r="O5201" i="6"/>
  <c r="O5200" i="6"/>
  <c r="Q5200" i="6" s="1"/>
  <c r="O5199" i="6"/>
  <c r="Q5199" i="6" s="1"/>
  <c r="O5198" i="6"/>
  <c r="O5197" i="6"/>
  <c r="O5196" i="6"/>
  <c r="O5195" i="6"/>
  <c r="O5194" i="6"/>
  <c r="O5193" i="6"/>
  <c r="O5192" i="6"/>
  <c r="O5191" i="6"/>
  <c r="Q5191" i="6" s="1"/>
  <c r="O5190" i="6"/>
  <c r="O5189" i="6"/>
  <c r="O5188" i="6"/>
  <c r="Q5188" i="6" s="1"/>
  <c r="O5187" i="6"/>
  <c r="Q5187" i="6" s="1"/>
  <c r="O5186" i="6"/>
  <c r="O5185" i="6"/>
  <c r="O5184" i="6"/>
  <c r="O5183" i="6"/>
  <c r="O5182" i="6"/>
  <c r="O5181" i="6"/>
  <c r="O5180" i="6"/>
  <c r="O5179" i="6"/>
  <c r="Q5179" i="6" s="1"/>
  <c r="O5178" i="6"/>
  <c r="O5177" i="6"/>
  <c r="O5176" i="6"/>
  <c r="Q5176" i="6" s="1"/>
  <c r="O5175" i="6"/>
  <c r="Q5175" i="6" s="1"/>
  <c r="O5174" i="6"/>
  <c r="O5173" i="6"/>
  <c r="O5172" i="6"/>
  <c r="O5171" i="6"/>
  <c r="O5170" i="6"/>
  <c r="O5169" i="6"/>
  <c r="O5168" i="6"/>
  <c r="O5167" i="6"/>
  <c r="Q5167" i="6" s="1"/>
  <c r="O5166" i="6"/>
  <c r="O5165" i="6"/>
  <c r="O5164" i="6"/>
  <c r="Q5164" i="6" s="1"/>
  <c r="O5163" i="6"/>
  <c r="Q5163" i="6" s="1"/>
  <c r="O5162" i="6"/>
  <c r="O5161" i="6"/>
  <c r="O5160" i="6"/>
  <c r="O5159" i="6"/>
  <c r="O5158" i="6"/>
  <c r="O5157" i="6"/>
  <c r="O5156" i="6"/>
  <c r="O5155" i="6"/>
  <c r="Q5155" i="6" s="1"/>
  <c r="O5154" i="6"/>
  <c r="O5153" i="6"/>
  <c r="O5152" i="6"/>
  <c r="Q5152" i="6" s="1"/>
  <c r="O5151" i="6"/>
  <c r="Q5151" i="6" s="1"/>
  <c r="O5150" i="6"/>
  <c r="O5149" i="6"/>
  <c r="O5148" i="6"/>
  <c r="O5147" i="6"/>
  <c r="O5146" i="6"/>
  <c r="O5145" i="6"/>
  <c r="O5144" i="6"/>
  <c r="O5143" i="6"/>
  <c r="Q5143" i="6" s="1"/>
  <c r="O5142" i="6"/>
  <c r="O5141" i="6"/>
  <c r="O5140" i="6"/>
  <c r="Q5140" i="6" s="1"/>
  <c r="O5139" i="6"/>
  <c r="Q5139" i="6" s="1"/>
  <c r="O5138" i="6"/>
  <c r="O5137" i="6"/>
  <c r="O5136" i="6"/>
  <c r="O5135" i="6"/>
  <c r="O5134" i="6"/>
  <c r="O5133" i="6"/>
  <c r="O5132" i="6"/>
  <c r="O5131" i="6"/>
  <c r="Q5131" i="6" s="1"/>
  <c r="O5130" i="6"/>
  <c r="O5129" i="6"/>
  <c r="O5128" i="6"/>
  <c r="Q5128" i="6" s="1"/>
  <c r="O5127" i="6"/>
  <c r="Q5127" i="6" s="1"/>
  <c r="O5126" i="6"/>
  <c r="O5125" i="6"/>
  <c r="O5124" i="6"/>
  <c r="O5123" i="6"/>
  <c r="O5122" i="6"/>
  <c r="O5121" i="6"/>
  <c r="O5120" i="6"/>
  <c r="O5119" i="6"/>
  <c r="Q5119" i="6" s="1"/>
  <c r="O5118" i="6"/>
  <c r="O5117" i="6"/>
  <c r="O5116" i="6"/>
  <c r="Q5116" i="6" s="1"/>
  <c r="O5115" i="6"/>
  <c r="Q5115" i="6" s="1"/>
  <c r="O5114" i="6"/>
  <c r="O5113" i="6"/>
  <c r="O5112" i="6"/>
  <c r="O5111" i="6"/>
  <c r="O5110" i="6"/>
  <c r="O5109" i="6"/>
  <c r="O5108" i="6"/>
  <c r="O5107" i="6"/>
  <c r="Q5107" i="6" s="1"/>
  <c r="O5106" i="6"/>
  <c r="O5105" i="6"/>
  <c r="O5104" i="6"/>
  <c r="Q5104" i="6" s="1"/>
  <c r="O5103" i="6"/>
  <c r="Q5103" i="6" s="1"/>
  <c r="O5102" i="6"/>
  <c r="O5101" i="6"/>
  <c r="O5100" i="6"/>
  <c r="O5099" i="6"/>
  <c r="O5098" i="6"/>
  <c r="O5097" i="6"/>
  <c r="O5096" i="6"/>
  <c r="O5095" i="6"/>
  <c r="Q5095" i="6" s="1"/>
  <c r="O5094" i="6"/>
  <c r="O5093" i="6"/>
  <c r="O5092" i="6"/>
  <c r="Q5092" i="6" s="1"/>
  <c r="O5091" i="6"/>
  <c r="Q5091" i="6" s="1"/>
  <c r="O5090" i="6"/>
  <c r="O5089" i="6"/>
  <c r="O5088" i="6"/>
  <c r="O5087" i="6"/>
  <c r="O5086" i="6"/>
  <c r="O5085" i="6"/>
  <c r="O5084" i="6"/>
  <c r="O5083" i="6"/>
  <c r="Q5083" i="6" s="1"/>
  <c r="O5082" i="6"/>
  <c r="O5081" i="6"/>
  <c r="O5080" i="6"/>
  <c r="Q5080" i="6" s="1"/>
  <c r="O5079" i="6"/>
  <c r="Q5079" i="6" s="1"/>
  <c r="O5078" i="6"/>
  <c r="O5077" i="6"/>
  <c r="O5076" i="6"/>
  <c r="O5075" i="6"/>
  <c r="O5074" i="6"/>
  <c r="O5073" i="6"/>
  <c r="O5072" i="6"/>
  <c r="O5071" i="6"/>
  <c r="Q5071" i="6" s="1"/>
  <c r="O5070" i="6"/>
  <c r="O5069" i="6"/>
  <c r="O5068" i="6"/>
  <c r="Q5068" i="6" s="1"/>
  <c r="O5067" i="6"/>
  <c r="Q5067" i="6" s="1"/>
  <c r="O5066" i="6"/>
  <c r="O5065" i="6"/>
  <c r="O5064" i="6"/>
  <c r="O5063" i="6"/>
  <c r="O5062" i="6"/>
  <c r="O5061" i="6"/>
  <c r="O5060" i="6"/>
  <c r="O5059" i="6"/>
  <c r="Q5059" i="6" s="1"/>
  <c r="O5058" i="6"/>
  <c r="O5057" i="6"/>
  <c r="O5056" i="6"/>
  <c r="Q5056" i="6" s="1"/>
  <c r="O5055" i="6"/>
  <c r="Q5055" i="6" s="1"/>
  <c r="O5054" i="6"/>
  <c r="O5053" i="6"/>
  <c r="O5052" i="6"/>
  <c r="O5051" i="6"/>
  <c r="O5050" i="6"/>
  <c r="O5049" i="6"/>
  <c r="O5048" i="6"/>
  <c r="O5047" i="6"/>
  <c r="Q5047" i="6" s="1"/>
  <c r="O5046" i="6"/>
  <c r="O5045" i="6"/>
  <c r="O5044" i="6"/>
  <c r="Q5044" i="6" s="1"/>
  <c r="O5043" i="6"/>
  <c r="Q5043" i="6" s="1"/>
  <c r="O5042" i="6"/>
  <c r="O5041" i="6"/>
  <c r="O5040" i="6"/>
  <c r="O5039" i="6"/>
  <c r="O5038" i="6"/>
  <c r="O5037" i="6"/>
  <c r="O5036" i="6"/>
  <c r="O5035" i="6"/>
  <c r="Q5035" i="6" s="1"/>
  <c r="O5034" i="6"/>
  <c r="O5033" i="6"/>
  <c r="O5032" i="6"/>
  <c r="Q5032" i="6" s="1"/>
  <c r="O5031" i="6"/>
  <c r="Q5031" i="6" s="1"/>
  <c r="O5030" i="6"/>
  <c r="O5029" i="6"/>
  <c r="O5028" i="6"/>
  <c r="O5027" i="6"/>
  <c r="O5026" i="6"/>
  <c r="O5025" i="6"/>
  <c r="O5024" i="6"/>
  <c r="O5023" i="6"/>
  <c r="Q5023" i="6" s="1"/>
  <c r="O5022" i="6"/>
  <c r="O5021" i="6"/>
  <c r="O5020" i="6"/>
  <c r="Q5020" i="6" s="1"/>
  <c r="O5019" i="6"/>
  <c r="Q5019" i="6" s="1"/>
  <c r="O5018" i="6"/>
  <c r="O5017" i="6"/>
  <c r="O5016" i="6"/>
  <c r="O5015" i="6"/>
  <c r="O5014" i="6"/>
  <c r="O5013" i="6"/>
  <c r="O5012" i="6"/>
  <c r="O5011" i="6"/>
  <c r="Q5011" i="6" s="1"/>
  <c r="O5010" i="6"/>
  <c r="O5009" i="6"/>
  <c r="O5008" i="6"/>
  <c r="Q5008" i="6" s="1"/>
  <c r="O5007" i="6"/>
  <c r="Q5007" i="6" s="1"/>
  <c r="O5006" i="6"/>
  <c r="O5005" i="6"/>
  <c r="O5004" i="6"/>
  <c r="O5003" i="6"/>
  <c r="O5002" i="6"/>
  <c r="O5001" i="6"/>
  <c r="O5000" i="6"/>
  <c r="O4999" i="6"/>
  <c r="Q4999" i="6" s="1"/>
  <c r="O4998" i="6"/>
  <c r="O4997" i="6"/>
  <c r="O4996" i="6"/>
  <c r="Q4996" i="6" s="1"/>
  <c r="O4995" i="6"/>
  <c r="Q4995" i="6" s="1"/>
  <c r="O4994" i="6"/>
  <c r="O4993" i="6"/>
  <c r="O4992" i="6"/>
  <c r="O4991" i="6"/>
  <c r="O4990" i="6"/>
  <c r="O4989" i="6"/>
  <c r="O4988" i="6"/>
  <c r="O4987" i="6"/>
  <c r="Q4987" i="6" s="1"/>
  <c r="O4986" i="6"/>
  <c r="O4985" i="6"/>
  <c r="O4984" i="6"/>
  <c r="Q4984" i="6" s="1"/>
  <c r="O4983" i="6"/>
  <c r="Q4983" i="6" s="1"/>
  <c r="O4982" i="6"/>
  <c r="O4981" i="6"/>
  <c r="O4980" i="6"/>
  <c r="O4979" i="6"/>
  <c r="O4978" i="6"/>
  <c r="O4977" i="6"/>
  <c r="O4976" i="6"/>
  <c r="O4975" i="6"/>
  <c r="Q4975" i="6" s="1"/>
  <c r="O4974" i="6"/>
  <c r="O4973" i="6"/>
  <c r="O4972" i="6"/>
  <c r="Q4972" i="6" s="1"/>
  <c r="O4971" i="6"/>
  <c r="Q4971" i="6" s="1"/>
  <c r="O4970" i="6"/>
  <c r="O4969" i="6"/>
  <c r="O4968" i="6"/>
  <c r="O4967" i="6"/>
  <c r="O4966" i="6"/>
  <c r="O4965" i="6"/>
  <c r="O4964" i="6"/>
  <c r="O4963" i="6"/>
  <c r="Q4963" i="6" s="1"/>
  <c r="O4962" i="6"/>
  <c r="O4961" i="6"/>
  <c r="O4960" i="6"/>
  <c r="Q4960" i="6" s="1"/>
  <c r="O4959" i="6"/>
  <c r="Q4959" i="6" s="1"/>
  <c r="O4958" i="6"/>
  <c r="O4957" i="6"/>
  <c r="O4956" i="6"/>
  <c r="O4955" i="6"/>
  <c r="O4954" i="6"/>
  <c r="O4953" i="6"/>
  <c r="O4952" i="6"/>
  <c r="O4951" i="6"/>
  <c r="Q4951" i="6" s="1"/>
  <c r="O4950" i="6"/>
  <c r="O4949" i="6"/>
  <c r="O4948" i="6"/>
  <c r="Q4948" i="6" s="1"/>
  <c r="O4947" i="6"/>
  <c r="Q4947" i="6" s="1"/>
  <c r="O4946" i="6"/>
  <c r="O4945" i="6"/>
  <c r="O4944" i="6"/>
  <c r="O4943" i="6"/>
  <c r="O4942" i="6"/>
  <c r="O4941" i="6"/>
  <c r="O4940" i="6"/>
  <c r="O4939" i="6"/>
  <c r="Q4939" i="6" s="1"/>
  <c r="O4938" i="6"/>
  <c r="O4937" i="6"/>
  <c r="O4936" i="6"/>
  <c r="Q4936" i="6" s="1"/>
  <c r="O4935" i="6"/>
  <c r="Q4935" i="6" s="1"/>
  <c r="O4934" i="6"/>
  <c r="O4933" i="6"/>
  <c r="O4932" i="6"/>
  <c r="O4931" i="6"/>
  <c r="O4930" i="6"/>
  <c r="O4929" i="6"/>
  <c r="O4928" i="6"/>
  <c r="O4927" i="6"/>
  <c r="Q4927" i="6" s="1"/>
  <c r="O4926" i="6"/>
  <c r="O4925" i="6"/>
  <c r="O4924" i="6"/>
  <c r="Q4924" i="6" s="1"/>
  <c r="O4923" i="6"/>
  <c r="Q4923" i="6" s="1"/>
  <c r="O4922" i="6"/>
  <c r="O4921" i="6"/>
  <c r="O4920" i="6"/>
  <c r="O4919" i="6"/>
  <c r="O4918" i="6"/>
  <c r="O4917" i="6"/>
  <c r="O4916" i="6"/>
  <c r="O4915" i="6"/>
  <c r="Q4915" i="6" s="1"/>
  <c r="O4914" i="6"/>
  <c r="O4913" i="6"/>
  <c r="O4912" i="6"/>
  <c r="Q4912" i="6" s="1"/>
  <c r="O4911" i="6"/>
  <c r="Q4911" i="6" s="1"/>
  <c r="O4910" i="6"/>
  <c r="O4909" i="6"/>
  <c r="O4908" i="6"/>
  <c r="O4907" i="6"/>
  <c r="O4906" i="6"/>
  <c r="O4905" i="6"/>
  <c r="O4904" i="6"/>
  <c r="O4903" i="6"/>
  <c r="Q4903" i="6" s="1"/>
  <c r="O4902" i="6"/>
  <c r="O4901" i="6"/>
  <c r="O4900" i="6"/>
  <c r="Q4900" i="6" s="1"/>
  <c r="O4899" i="6"/>
  <c r="Q4899" i="6" s="1"/>
  <c r="O4898" i="6"/>
  <c r="O4897" i="6"/>
  <c r="O4896" i="6"/>
  <c r="O4895" i="6"/>
  <c r="O4894" i="6"/>
  <c r="O4893" i="6"/>
  <c r="O4892" i="6"/>
  <c r="O4891" i="6"/>
  <c r="Q4891" i="6" s="1"/>
  <c r="O4890" i="6"/>
  <c r="O4889" i="6"/>
  <c r="O4888" i="6"/>
  <c r="Q4888" i="6" s="1"/>
  <c r="O4887" i="6"/>
  <c r="Q4887" i="6" s="1"/>
  <c r="O4886" i="6"/>
  <c r="O4885" i="6"/>
  <c r="O4884" i="6"/>
  <c r="O4883" i="6"/>
  <c r="O4882" i="6"/>
  <c r="O4881" i="6"/>
  <c r="O4880" i="6"/>
  <c r="O4879" i="6"/>
  <c r="Q4879" i="6" s="1"/>
  <c r="O4878" i="6"/>
  <c r="O4877" i="6"/>
  <c r="O4876" i="6"/>
  <c r="Q4876" i="6" s="1"/>
  <c r="O4875" i="6"/>
  <c r="Q4875" i="6" s="1"/>
  <c r="O4874" i="6"/>
  <c r="O4873" i="6"/>
  <c r="O4872" i="6"/>
  <c r="O4871" i="6"/>
  <c r="O4870" i="6"/>
  <c r="O4869" i="6"/>
  <c r="O4868" i="6"/>
  <c r="O4867" i="6"/>
  <c r="Q4867" i="6" s="1"/>
  <c r="O4866" i="6"/>
  <c r="O4865" i="6"/>
  <c r="O4864" i="6"/>
  <c r="Q4864" i="6" s="1"/>
  <c r="O4863" i="6"/>
  <c r="Q4863" i="6" s="1"/>
  <c r="O4862" i="6"/>
  <c r="O4861" i="6"/>
  <c r="O4860" i="6"/>
  <c r="O4859" i="6"/>
  <c r="O4858" i="6"/>
  <c r="O4857" i="6"/>
  <c r="O4856" i="6"/>
  <c r="O4855" i="6"/>
  <c r="Q4855" i="6" s="1"/>
  <c r="O4854" i="6"/>
  <c r="O4853" i="6"/>
  <c r="O4852" i="6"/>
  <c r="Q4852" i="6" s="1"/>
  <c r="O4851" i="6"/>
  <c r="Q4851" i="6" s="1"/>
  <c r="O4850" i="6"/>
  <c r="O4849" i="6"/>
  <c r="O4848" i="6"/>
  <c r="O4847" i="6"/>
  <c r="O4846" i="6"/>
  <c r="O4845" i="6"/>
  <c r="O4844" i="6"/>
  <c r="O4843" i="6"/>
  <c r="Q4843" i="6" s="1"/>
  <c r="O4842" i="6"/>
  <c r="O4841" i="6"/>
  <c r="O4840" i="6"/>
  <c r="Q4840" i="6" s="1"/>
  <c r="O4839" i="6"/>
  <c r="Q4839" i="6" s="1"/>
  <c r="O4838" i="6"/>
  <c r="O4837" i="6"/>
  <c r="O4836" i="6"/>
  <c r="O4835" i="6"/>
  <c r="O4834" i="6"/>
  <c r="O4833" i="6"/>
  <c r="O4832" i="6"/>
  <c r="O4831" i="6"/>
  <c r="Q4831" i="6" s="1"/>
  <c r="O4830" i="6"/>
  <c r="O4829" i="6"/>
  <c r="O4828" i="6"/>
  <c r="Q4828" i="6" s="1"/>
  <c r="O4827" i="6"/>
  <c r="Q4827" i="6" s="1"/>
  <c r="O4826" i="6"/>
  <c r="O4825" i="6"/>
  <c r="O4824" i="6"/>
  <c r="O4823" i="6"/>
  <c r="O4822" i="6"/>
  <c r="O4821" i="6"/>
  <c r="O4820" i="6"/>
  <c r="O4819" i="6"/>
  <c r="Q4819" i="6" s="1"/>
  <c r="O4818" i="6"/>
  <c r="O4817" i="6"/>
  <c r="O4816" i="6"/>
  <c r="Q4816" i="6" s="1"/>
  <c r="O4815" i="6"/>
  <c r="Q4815" i="6" s="1"/>
  <c r="O4814" i="6"/>
  <c r="O4813" i="6"/>
  <c r="O4812" i="6"/>
  <c r="O4811" i="6"/>
  <c r="O4810" i="6"/>
  <c r="O4809" i="6"/>
  <c r="O4808" i="6"/>
  <c r="O4807" i="6"/>
  <c r="Q4807" i="6" s="1"/>
  <c r="O4806" i="6"/>
  <c r="O4805" i="6"/>
  <c r="O4804" i="6"/>
  <c r="Q4804" i="6" s="1"/>
  <c r="O4803" i="6"/>
  <c r="Q4803" i="6" s="1"/>
  <c r="O4802" i="6"/>
  <c r="O4801" i="6"/>
  <c r="O4800" i="6"/>
  <c r="O4799" i="6"/>
  <c r="O4798" i="6"/>
  <c r="O4797" i="6"/>
  <c r="O4796" i="6"/>
  <c r="O4795" i="6"/>
  <c r="Q4795" i="6" s="1"/>
  <c r="O4794" i="6"/>
  <c r="O4793" i="6"/>
  <c r="O4792" i="6"/>
  <c r="Q4792" i="6" s="1"/>
  <c r="O4791" i="6"/>
  <c r="Q4791" i="6" s="1"/>
  <c r="O4790" i="6"/>
  <c r="O4789" i="6"/>
  <c r="O4788" i="6"/>
  <c r="O4787" i="6"/>
  <c r="O4786" i="6"/>
  <c r="O4785" i="6"/>
  <c r="O4784" i="6"/>
  <c r="O4783" i="6"/>
  <c r="Q4783" i="6" s="1"/>
  <c r="O4782" i="6"/>
  <c r="O4781" i="6"/>
  <c r="O4780" i="6"/>
  <c r="Q4780" i="6" s="1"/>
  <c r="O4779" i="6"/>
  <c r="Q4779" i="6" s="1"/>
  <c r="O4778" i="6"/>
  <c r="O4777" i="6"/>
  <c r="O4776" i="6"/>
  <c r="O4775" i="6"/>
  <c r="O4774" i="6"/>
  <c r="O4773" i="6"/>
  <c r="O4772" i="6"/>
  <c r="O4771" i="6"/>
  <c r="Q4771" i="6" s="1"/>
  <c r="O4770" i="6"/>
  <c r="O4769" i="6"/>
  <c r="O4768" i="6"/>
  <c r="Q4768" i="6" s="1"/>
  <c r="O4767" i="6"/>
  <c r="Q4767" i="6" s="1"/>
  <c r="O4766" i="6"/>
  <c r="O4765" i="6"/>
  <c r="O4764" i="6"/>
  <c r="O4763" i="6"/>
  <c r="O4762" i="6"/>
  <c r="O4761" i="6"/>
  <c r="O4760" i="6"/>
  <c r="O4759" i="6"/>
  <c r="Q4759" i="6" s="1"/>
  <c r="O4758" i="6"/>
  <c r="O4757" i="6"/>
  <c r="O4756" i="6"/>
  <c r="Q4756" i="6" s="1"/>
  <c r="O4755" i="6"/>
  <c r="Q4755" i="6" s="1"/>
  <c r="O4754" i="6"/>
  <c r="O4753" i="6"/>
  <c r="O4752" i="6"/>
  <c r="O4751" i="6"/>
  <c r="O4750" i="6"/>
  <c r="O4749" i="6"/>
  <c r="O4748" i="6"/>
  <c r="O4747" i="6"/>
  <c r="Q4747" i="6" s="1"/>
  <c r="O4746" i="6"/>
  <c r="O4745" i="6"/>
  <c r="O4744" i="6"/>
  <c r="Q4744" i="6" s="1"/>
  <c r="O4743" i="6"/>
  <c r="Q4743" i="6" s="1"/>
  <c r="O4742" i="6"/>
  <c r="O4741" i="6"/>
  <c r="O4740" i="6"/>
  <c r="O4739" i="6"/>
  <c r="O4738" i="6"/>
  <c r="O4737" i="6"/>
  <c r="O4736" i="6"/>
  <c r="O4735" i="6"/>
  <c r="Q4735" i="6" s="1"/>
  <c r="O4734" i="6"/>
  <c r="O4733" i="6"/>
  <c r="O4732" i="6"/>
  <c r="Q4732" i="6" s="1"/>
  <c r="O4731" i="6"/>
  <c r="Q4731" i="6" s="1"/>
  <c r="O4730" i="6"/>
  <c r="O4729" i="6"/>
  <c r="O4728" i="6"/>
  <c r="O4727" i="6"/>
  <c r="O4726" i="6"/>
  <c r="O4725" i="6"/>
  <c r="O4724" i="6"/>
  <c r="O4723" i="6"/>
  <c r="Q4723" i="6" s="1"/>
  <c r="O4722" i="6"/>
  <c r="O4721" i="6"/>
  <c r="O4720" i="6"/>
  <c r="Q4720" i="6" s="1"/>
  <c r="O4719" i="6"/>
  <c r="Q4719" i="6" s="1"/>
  <c r="O4718" i="6"/>
  <c r="O4717" i="6"/>
  <c r="O4716" i="6"/>
  <c r="O4715" i="6"/>
  <c r="O4714" i="6"/>
  <c r="O4713" i="6"/>
  <c r="O4712" i="6"/>
  <c r="O4711" i="6"/>
  <c r="Q4711" i="6" s="1"/>
  <c r="O4710" i="6"/>
  <c r="O4709" i="6"/>
  <c r="O4708" i="6"/>
  <c r="Q4708" i="6" s="1"/>
  <c r="O4707" i="6"/>
  <c r="Q4707" i="6" s="1"/>
  <c r="O4706" i="6"/>
  <c r="O4705" i="6"/>
  <c r="O4704" i="6"/>
  <c r="O4703" i="6"/>
  <c r="O4702" i="6"/>
  <c r="O4701" i="6"/>
  <c r="O4700" i="6"/>
  <c r="O4699" i="6"/>
  <c r="Q4699" i="6" s="1"/>
  <c r="O4698" i="6"/>
  <c r="O4697" i="6"/>
  <c r="O4696" i="6"/>
  <c r="Q4696" i="6" s="1"/>
  <c r="O4695" i="6"/>
  <c r="Q4695" i="6" s="1"/>
  <c r="O4694" i="6"/>
  <c r="O4693" i="6"/>
  <c r="O4692" i="6"/>
  <c r="O4691" i="6"/>
  <c r="O4690" i="6"/>
  <c r="O4689" i="6"/>
  <c r="O4688" i="6"/>
  <c r="O4687" i="6"/>
  <c r="Q4687" i="6" s="1"/>
  <c r="O4686" i="6"/>
  <c r="O4685" i="6"/>
  <c r="O4684" i="6"/>
  <c r="Q4684" i="6" s="1"/>
  <c r="O4683" i="6"/>
  <c r="Q4683" i="6" s="1"/>
  <c r="O4682" i="6"/>
  <c r="O4681" i="6"/>
  <c r="O4680" i="6"/>
  <c r="O4679" i="6"/>
  <c r="O4678" i="6"/>
  <c r="O4677" i="6"/>
  <c r="O4676" i="6"/>
  <c r="O4675" i="6"/>
  <c r="Q4675" i="6" s="1"/>
  <c r="O4674" i="6"/>
  <c r="O4673" i="6"/>
  <c r="O4672" i="6"/>
  <c r="Q4672" i="6" s="1"/>
  <c r="O4671" i="6"/>
  <c r="Q4671" i="6" s="1"/>
  <c r="O4670" i="6"/>
  <c r="O4669" i="6"/>
  <c r="O4668" i="6"/>
  <c r="O4667" i="6"/>
  <c r="O4666" i="6"/>
  <c r="O4665" i="6"/>
  <c r="O4664" i="6"/>
  <c r="O4663" i="6"/>
  <c r="Q4663" i="6" s="1"/>
  <c r="O4662" i="6"/>
  <c r="O4661" i="6"/>
  <c r="O4660" i="6"/>
  <c r="Q4660" i="6" s="1"/>
  <c r="O4659" i="6"/>
  <c r="Q4659" i="6" s="1"/>
  <c r="O4658" i="6"/>
  <c r="O4657" i="6"/>
  <c r="O4656" i="6"/>
  <c r="O4655" i="6"/>
  <c r="O4654" i="6"/>
  <c r="O4653" i="6"/>
  <c r="O4652" i="6"/>
  <c r="O4651" i="6"/>
  <c r="Q4651" i="6" s="1"/>
  <c r="O4650" i="6"/>
  <c r="O4649" i="6"/>
  <c r="O4648" i="6"/>
  <c r="Q4648" i="6" s="1"/>
  <c r="O4647" i="6"/>
  <c r="Q4647" i="6" s="1"/>
  <c r="O4646" i="6"/>
  <c r="O4645" i="6"/>
  <c r="O4644" i="6"/>
  <c r="O4643" i="6"/>
  <c r="O4642" i="6"/>
  <c r="O4641" i="6"/>
  <c r="O4640" i="6"/>
  <c r="O4639" i="6"/>
  <c r="Q4639" i="6" s="1"/>
  <c r="O4638" i="6"/>
  <c r="O4637" i="6"/>
  <c r="O4636" i="6"/>
  <c r="Q4636" i="6" s="1"/>
  <c r="O4635" i="6"/>
  <c r="Q4635" i="6" s="1"/>
  <c r="O4634" i="6"/>
  <c r="O4633" i="6"/>
  <c r="O4632" i="6"/>
  <c r="O4631" i="6"/>
  <c r="O4630" i="6"/>
  <c r="O4629" i="6"/>
  <c r="O4628" i="6"/>
  <c r="O4627" i="6"/>
  <c r="Q4627" i="6" s="1"/>
  <c r="O4626" i="6"/>
  <c r="O4625" i="6"/>
  <c r="O4624" i="6"/>
  <c r="Q4624" i="6" s="1"/>
  <c r="O4623" i="6"/>
  <c r="Q4623" i="6" s="1"/>
  <c r="O4622" i="6"/>
  <c r="O4621" i="6"/>
  <c r="O4620" i="6"/>
  <c r="O4619" i="6"/>
  <c r="O4618" i="6"/>
  <c r="O4617" i="6"/>
  <c r="O4616" i="6"/>
  <c r="O4615" i="6"/>
  <c r="Q4615" i="6" s="1"/>
  <c r="O4614" i="6"/>
  <c r="O4613" i="6"/>
  <c r="O4612" i="6"/>
  <c r="Q4612" i="6" s="1"/>
  <c r="O4611" i="6"/>
  <c r="Q4611" i="6" s="1"/>
  <c r="O4610" i="6"/>
  <c r="O4609" i="6"/>
  <c r="O4608" i="6"/>
  <c r="O4607" i="6"/>
  <c r="O4606" i="6"/>
  <c r="O4605" i="6"/>
  <c r="O4604" i="6"/>
  <c r="O4603" i="6"/>
  <c r="Q4603" i="6" s="1"/>
  <c r="O4602" i="6"/>
  <c r="O4601" i="6"/>
  <c r="O4600" i="6"/>
  <c r="Q4600" i="6" s="1"/>
  <c r="O4599" i="6"/>
  <c r="Q4599" i="6" s="1"/>
  <c r="O4598" i="6"/>
  <c r="O4597" i="6"/>
  <c r="O4596" i="6"/>
  <c r="O4595" i="6"/>
  <c r="O4594" i="6"/>
  <c r="O4593" i="6"/>
  <c r="O4592" i="6"/>
  <c r="O4591" i="6"/>
  <c r="Q4591" i="6" s="1"/>
  <c r="O4590" i="6"/>
  <c r="O4589" i="6"/>
  <c r="O4588" i="6"/>
  <c r="Q4588" i="6" s="1"/>
  <c r="O4587" i="6"/>
  <c r="Q4587" i="6" s="1"/>
  <c r="O4586" i="6"/>
  <c r="O4585" i="6"/>
  <c r="O4584" i="6"/>
  <c r="O4583" i="6"/>
  <c r="O4582" i="6"/>
  <c r="O4581" i="6"/>
  <c r="O4580" i="6"/>
  <c r="O4579" i="6"/>
  <c r="Q4579" i="6" s="1"/>
  <c r="O4578" i="6"/>
  <c r="O4577" i="6"/>
  <c r="O4576" i="6"/>
  <c r="Q4576" i="6" s="1"/>
  <c r="O4575" i="6"/>
  <c r="Q4575" i="6" s="1"/>
  <c r="O4574" i="6"/>
  <c r="O4573" i="6"/>
  <c r="O4572" i="6"/>
  <c r="O4571" i="6"/>
  <c r="O4570" i="6"/>
  <c r="O4569" i="6"/>
  <c r="O4568" i="6"/>
  <c r="O4567" i="6"/>
  <c r="Q4567" i="6" s="1"/>
  <c r="O4566" i="6"/>
  <c r="O4565" i="6"/>
  <c r="O4564" i="6"/>
  <c r="Q4564" i="6" s="1"/>
  <c r="O4563" i="6"/>
  <c r="Q4563" i="6" s="1"/>
  <c r="O4562" i="6"/>
  <c r="O4561" i="6"/>
  <c r="O4560" i="6"/>
  <c r="O4559" i="6"/>
  <c r="O4558" i="6"/>
  <c r="O4557" i="6"/>
  <c r="O4556" i="6"/>
  <c r="O4555" i="6"/>
  <c r="Q4555" i="6" s="1"/>
  <c r="O4554" i="6"/>
  <c r="O4553" i="6"/>
  <c r="O4552" i="6"/>
  <c r="Q4552" i="6" s="1"/>
  <c r="O4551" i="6"/>
  <c r="Q4551" i="6" s="1"/>
  <c r="O4550" i="6"/>
  <c r="O4549" i="6"/>
  <c r="O4548" i="6"/>
  <c r="O4547" i="6"/>
  <c r="O4546" i="6"/>
  <c r="O4545" i="6"/>
  <c r="O4544" i="6"/>
  <c r="O4543" i="6"/>
  <c r="Q4543" i="6" s="1"/>
  <c r="O4542" i="6"/>
  <c r="O4541" i="6"/>
  <c r="O4540" i="6"/>
  <c r="Q4540" i="6" s="1"/>
  <c r="O4539" i="6"/>
  <c r="Q4539" i="6" s="1"/>
  <c r="O4538" i="6"/>
  <c r="O4537" i="6"/>
  <c r="O4536" i="6"/>
  <c r="O4535" i="6"/>
  <c r="O4534" i="6"/>
  <c r="O4533" i="6"/>
  <c r="O4532" i="6"/>
  <c r="O4531" i="6"/>
  <c r="Q4531" i="6" s="1"/>
  <c r="O4530" i="6"/>
  <c r="O4529" i="6"/>
  <c r="O4528" i="6"/>
  <c r="Q4528" i="6" s="1"/>
  <c r="O4527" i="6"/>
  <c r="Q4527" i="6" s="1"/>
  <c r="O4526" i="6"/>
  <c r="O4525" i="6"/>
  <c r="O4524" i="6"/>
  <c r="O4523" i="6"/>
  <c r="O4522" i="6"/>
  <c r="O4521" i="6"/>
  <c r="O4520" i="6"/>
  <c r="O4519" i="6"/>
  <c r="Q4519" i="6" s="1"/>
  <c r="O4518" i="6"/>
  <c r="O4517" i="6"/>
  <c r="O4516" i="6"/>
  <c r="Q4516" i="6" s="1"/>
  <c r="O4515" i="6"/>
  <c r="Q4515" i="6" s="1"/>
  <c r="O4514" i="6"/>
  <c r="O4513" i="6"/>
  <c r="O4512" i="6"/>
  <c r="O4511" i="6"/>
  <c r="O4510" i="6"/>
  <c r="O4509" i="6"/>
  <c r="O4508" i="6"/>
  <c r="O4507" i="6"/>
  <c r="Q4507" i="6" s="1"/>
  <c r="O4506" i="6"/>
  <c r="O4505" i="6"/>
  <c r="O4504" i="6"/>
  <c r="Q4504" i="6" s="1"/>
  <c r="O4503" i="6"/>
  <c r="Q4503" i="6" s="1"/>
  <c r="O4502" i="6"/>
  <c r="O4501" i="6"/>
  <c r="O4500" i="6"/>
  <c r="O4499" i="6"/>
  <c r="O4498" i="6"/>
  <c r="O4497" i="6"/>
  <c r="O4496" i="6"/>
  <c r="O4495" i="6"/>
  <c r="Q4495" i="6" s="1"/>
  <c r="O4494" i="6"/>
  <c r="O4493" i="6"/>
  <c r="O4492" i="6"/>
  <c r="Q4492" i="6" s="1"/>
  <c r="O4491" i="6"/>
  <c r="Q4491" i="6" s="1"/>
  <c r="O4490" i="6"/>
  <c r="O4489" i="6"/>
  <c r="O4488" i="6"/>
  <c r="O4487" i="6"/>
  <c r="O4486" i="6"/>
  <c r="O4485" i="6"/>
  <c r="O4484" i="6"/>
  <c r="O4483" i="6"/>
  <c r="Q4483" i="6" s="1"/>
  <c r="O4482" i="6"/>
  <c r="O4481" i="6"/>
  <c r="O4480" i="6"/>
  <c r="Q4480" i="6" s="1"/>
  <c r="O4479" i="6"/>
  <c r="Q4479" i="6" s="1"/>
  <c r="O4478" i="6"/>
  <c r="O4477" i="6"/>
  <c r="O4476" i="6"/>
  <c r="O4475" i="6"/>
  <c r="O4474" i="6"/>
  <c r="O4473" i="6"/>
  <c r="O4472" i="6"/>
  <c r="O4471" i="6"/>
  <c r="Q4471" i="6" s="1"/>
  <c r="O4470" i="6"/>
  <c r="O4469" i="6"/>
  <c r="O4468" i="6"/>
  <c r="Q4468" i="6" s="1"/>
  <c r="O4467" i="6"/>
  <c r="Q4467" i="6" s="1"/>
  <c r="O4466" i="6"/>
  <c r="O4465" i="6"/>
  <c r="O4464" i="6"/>
  <c r="O4463" i="6"/>
  <c r="O4462" i="6"/>
  <c r="O4461" i="6"/>
  <c r="O4460" i="6"/>
  <c r="O4459" i="6"/>
  <c r="Q4459" i="6" s="1"/>
  <c r="O4458" i="6"/>
  <c r="O4457" i="6"/>
  <c r="O4456" i="6"/>
  <c r="Q4456" i="6" s="1"/>
  <c r="O4455" i="6"/>
  <c r="Q4455" i="6" s="1"/>
  <c r="O4454" i="6"/>
  <c r="O4453" i="6"/>
  <c r="O4452" i="6"/>
  <c r="O4451" i="6"/>
  <c r="O4450" i="6"/>
  <c r="O4449" i="6"/>
  <c r="O4448" i="6"/>
  <c r="O4447" i="6"/>
  <c r="Q4447" i="6" s="1"/>
  <c r="O4446" i="6"/>
  <c r="O4445" i="6"/>
  <c r="O4444" i="6"/>
  <c r="Q4444" i="6" s="1"/>
  <c r="O4443" i="6"/>
  <c r="Q4443" i="6" s="1"/>
  <c r="O4442" i="6"/>
  <c r="O4441" i="6"/>
  <c r="O4440" i="6"/>
  <c r="O4439" i="6"/>
  <c r="O4438" i="6"/>
  <c r="O4437" i="6"/>
  <c r="O4436" i="6"/>
  <c r="O4435" i="6"/>
  <c r="Q4435" i="6" s="1"/>
  <c r="O4434" i="6"/>
  <c r="O4433" i="6"/>
  <c r="O4432" i="6"/>
  <c r="Q4432" i="6" s="1"/>
  <c r="O4431" i="6"/>
  <c r="Q4431" i="6" s="1"/>
  <c r="O4430" i="6"/>
  <c r="O4429" i="6"/>
  <c r="O4428" i="6"/>
  <c r="O4427" i="6"/>
  <c r="O4426" i="6"/>
  <c r="O4425" i="6"/>
  <c r="O4424" i="6"/>
  <c r="O4423" i="6"/>
  <c r="Q4423" i="6" s="1"/>
  <c r="O4422" i="6"/>
  <c r="O4421" i="6"/>
  <c r="O4420" i="6"/>
  <c r="Q4420" i="6" s="1"/>
  <c r="O4419" i="6"/>
  <c r="Q4419" i="6" s="1"/>
  <c r="O4418" i="6"/>
  <c r="O4417" i="6"/>
  <c r="O4416" i="6"/>
  <c r="O4415" i="6"/>
  <c r="O4414" i="6"/>
  <c r="O4413" i="6"/>
  <c r="O4412" i="6"/>
  <c r="O4411" i="6"/>
  <c r="Q4411" i="6" s="1"/>
  <c r="O4410" i="6"/>
  <c r="O4409" i="6"/>
  <c r="O4408" i="6"/>
  <c r="Q4408" i="6" s="1"/>
  <c r="O4407" i="6"/>
  <c r="Q4407" i="6" s="1"/>
  <c r="O4406" i="6"/>
  <c r="O4405" i="6"/>
  <c r="O4404" i="6"/>
  <c r="O4403" i="6"/>
  <c r="O4402" i="6"/>
  <c r="O4401" i="6"/>
  <c r="O4400" i="6"/>
  <c r="O4399" i="6"/>
  <c r="Q4399" i="6" s="1"/>
  <c r="O4398" i="6"/>
  <c r="O4397" i="6"/>
  <c r="O4396" i="6"/>
  <c r="Q4396" i="6" s="1"/>
  <c r="O4395" i="6"/>
  <c r="Q4395" i="6" s="1"/>
  <c r="O4394" i="6"/>
  <c r="O4393" i="6"/>
  <c r="O4392" i="6"/>
  <c r="O4391" i="6"/>
  <c r="O4390" i="6"/>
  <c r="O4389" i="6"/>
  <c r="O4388" i="6"/>
  <c r="O4387" i="6"/>
  <c r="Q4387" i="6" s="1"/>
  <c r="O4386" i="6"/>
  <c r="O4385" i="6"/>
  <c r="O4384" i="6"/>
  <c r="Q4384" i="6" s="1"/>
  <c r="O4383" i="6"/>
  <c r="Q4383" i="6" s="1"/>
  <c r="O4382" i="6"/>
  <c r="O4381" i="6"/>
  <c r="O4380" i="6"/>
  <c r="O4379" i="6"/>
  <c r="O4378" i="6"/>
  <c r="O4377" i="6"/>
  <c r="O4376" i="6"/>
  <c r="O4375" i="6"/>
  <c r="Q4375" i="6" s="1"/>
  <c r="O4374" i="6"/>
  <c r="O4373" i="6"/>
  <c r="O4372" i="6"/>
  <c r="Q4372" i="6" s="1"/>
  <c r="O4371" i="6"/>
  <c r="Q4371" i="6" s="1"/>
  <c r="O4370" i="6"/>
  <c r="O4369" i="6"/>
  <c r="O4368" i="6"/>
  <c r="O4367" i="6"/>
  <c r="O4366" i="6"/>
  <c r="O4365" i="6"/>
  <c r="O4364" i="6"/>
  <c r="O4363" i="6"/>
  <c r="Q4363" i="6" s="1"/>
  <c r="O4362" i="6"/>
  <c r="O4361" i="6"/>
  <c r="O4360" i="6"/>
  <c r="Q4360" i="6" s="1"/>
  <c r="O4359" i="6"/>
  <c r="Q4359" i="6" s="1"/>
  <c r="O4358" i="6"/>
  <c r="O4357" i="6"/>
  <c r="O4356" i="6"/>
  <c r="O4355" i="6"/>
  <c r="O4354" i="6"/>
  <c r="O4353" i="6"/>
  <c r="O4352" i="6"/>
  <c r="O4351" i="6"/>
  <c r="Q4351" i="6" s="1"/>
  <c r="O4350" i="6"/>
  <c r="O4349" i="6"/>
  <c r="O4348" i="6"/>
  <c r="Q4348" i="6" s="1"/>
  <c r="O4347" i="6"/>
  <c r="Q4347" i="6" s="1"/>
  <c r="O4346" i="6"/>
  <c r="O4345" i="6"/>
  <c r="O4344" i="6"/>
  <c r="O4343" i="6"/>
  <c r="O4342" i="6"/>
  <c r="O4341" i="6"/>
  <c r="O4340" i="6"/>
  <c r="O4339" i="6"/>
  <c r="Q4339" i="6" s="1"/>
  <c r="O4338" i="6"/>
  <c r="O4337" i="6"/>
  <c r="O4336" i="6"/>
  <c r="Q4336" i="6" s="1"/>
  <c r="O4335" i="6"/>
  <c r="Q4335" i="6" s="1"/>
  <c r="O4334" i="6"/>
  <c r="O4333" i="6"/>
  <c r="O4332" i="6"/>
  <c r="O4331" i="6"/>
  <c r="O4330" i="6"/>
  <c r="O4329" i="6"/>
  <c r="O4328" i="6"/>
  <c r="O4327" i="6"/>
  <c r="Q4327" i="6" s="1"/>
  <c r="O4326" i="6"/>
  <c r="O4325" i="6"/>
  <c r="O4324" i="6"/>
  <c r="Q4324" i="6" s="1"/>
  <c r="O4323" i="6"/>
  <c r="Q4323" i="6" s="1"/>
  <c r="O4322" i="6"/>
  <c r="O4321" i="6"/>
  <c r="O4320" i="6"/>
  <c r="O4319" i="6"/>
  <c r="O4318" i="6"/>
  <c r="O4317" i="6"/>
  <c r="O4316" i="6"/>
  <c r="O4315" i="6"/>
  <c r="Q4315" i="6" s="1"/>
  <c r="O4314" i="6"/>
  <c r="O4313" i="6"/>
  <c r="O4312" i="6"/>
  <c r="Q4312" i="6" s="1"/>
  <c r="O4311" i="6"/>
  <c r="Q4311" i="6" s="1"/>
  <c r="O4310" i="6"/>
  <c r="O4309" i="6"/>
  <c r="O4308" i="6"/>
  <c r="O4307" i="6"/>
  <c r="O4306" i="6"/>
  <c r="O4305" i="6"/>
  <c r="O4304" i="6"/>
  <c r="O4303" i="6"/>
  <c r="Q4303" i="6" s="1"/>
  <c r="O4302" i="6"/>
  <c r="O4301" i="6"/>
  <c r="O4300" i="6"/>
  <c r="Q4300" i="6" s="1"/>
  <c r="O4299" i="6"/>
  <c r="Q4299" i="6" s="1"/>
  <c r="O4298" i="6"/>
  <c r="O4297" i="6"/>
  <c r="O4296" i="6"/>
  <c r="O4295" i="6"/>
  <c r="O4294" i="6"/>
  <c r="O4293" i="6"/>
  <c r="O4292" i="6"/>
  <c r="O4291" i="6"/>
  <c r="Q4291" i="6" s="1"/>
  <c r="O4290" i="6"/>
  <c r="O4289" i="6"/>
  <c r="O4288" i="6"/>
  <c r="Q4288" i="6" s="1"/>
  <c r="O4287" i="6"/>
  <c r="Q4287" i="6" s="1"/>
  <c r="O4286" i="6"/>
  <c r="O4285" i="6"/>
  <c r="O4284" i="6"/>
  <c r="O4283" i="6"/>
  <c r="O4282" i="6"/>
  <c r="O4281" i="6"/>
  <c r="O4280" i="6"/>
  <c r="O4279" i="6"/>
  <c r="Q4279" i="6" s="1"/>
  <c r="O4278" i="6"/>
  <c r="O4277" i="6"/>
  <c r="O4276" i="6"/>
  <c r="Q4276" i="6" s="1"/>
  <c r="O4275" i="6"/>
  <c r="Q4275" i="6" s="1"/>
  <c r="O4274" i="6"/>
  <c r="O4273" i="6"/>
  <c r="O4272" i="6"/>
  <c r="O4271" i="6"/>
  <c r="O4270" i="6"/>
  <c r="O4269" i="6"/>
  <c r="O4268" i="6"/>
  <c r="O4267" i="6"/>
  <c r="Q4267" i="6" s="1"/>
  <c r="O4266" i="6"/>
  <c r="O4265" i="6"/>
  <c r="O4264" i="6"/>
  <c r="Q4264" i="6" s="1"/>
  <c r="O4263" i="6"/>
  <c r="Q4263" i="6" s="1"/>
  <c r="O4262" i="6"/>
  <c r="O4261" i="6"/>
  <c r="O4260" i="6"/>
  <c r="O4259" i="6"/>
  <c r="O4258" i="6"/>
  <c r="O4257" i="6"/>
  <c r="O4256" i="6"/>
  <c r="O4255" i="6"/>
  <c r="Q4255" i="6" s="1"/>
  <c r="O4254" i="6"/>
  <c r="O4253" i="6"/>
  <c r="O4252" i="6"/>
  <c r="Q4252" i="6" s="1"/>
  <c r="O4251" i="6"/>
  <c r="Q4251" i="6" s="1"/>
  <c r="O4250" i="6"/>
  <c r="O4249" i="6"/>
  <c r="O4248" i="6"/>
  <c r="O4247" i="6"/>
  <c r="O4246" i="6"/>
  <c r="O4245" i="6"/>
  <c r="O4244" i="6"/>
  <c r="O4243" i="6"/>
  <c r="Q4243" i="6" s="1"/>
  <c r="O4242" i="6"/>
  <c r="O4241" i="6"/>
  <c r="O4240" i="6"/>
  <c r="Q4240" i="6" s="1"/>
  <c r="O4239" i="6"/>
  <c r="Q4239" i="6" s="1"/>
  <c r="O4238" i="6"/>
  <c r="O4237" i="6"/>
  <c r="O4236" i="6"/>
  <c r="O4235" i="6"/>
  <c r="O4234" i="6"/>
  <c r="O4233" i="6"/>
  <c r="O4232" i="6"/>
  <c r="O4231" i="6"/>
  <c r="Q4231" i="6" s="1"/>
  <c r="O4230" i="6"/>
  <c r="O4229" i="6"/>
  <c r="O4228" i="6"/>
  <c r="Q4228" i="6" s="1"/>
  <c r="O4227" i="6"/>
  <c r="Q4227" i="6" s="1"/>
  <c r="O4226" i="6"/>
  <c r="O4225" i="6"/>
  <c r="O4224" i="6"/>
  <c r="O4223" i="6"/>
  <c r="O4222" i="6"/>
  <c r="O4221" i="6"/>
  <c r="O4220" i="6"/>
  <c r="O4219" i="6"/>
  <c r="Q4219" i="6" s="1"/>
  <c r="O4218" i="6"/>
  <c r="O4217" i="6"/>
  <c r="O4216" i="6"/>
  <c r="Q4216" i="6" s="1"/>
  <c r="O4215" i="6"/>
  <c r="Q4215" i="6" s="1"/>
  <c r="O4214" i="6"/>
  <c r="O4213" i="6"/>
  <c r="O4212" i="6"/>
  <c r="O4211" i="6"/>
  <c r="O4210" i="6"/>
  <c r="O4209" i="6"/>
  <c r="O4208" i="6"/>
  <c r="O4207" i="6"/>
  <c r="Q4207" i="6" s="1"/>
  <c r="O4206" i="6"/>
  <c r="O4205" i="6"/>
  <c r="O4204" i="6"/>
  <c r="Q4204" i="6" s="1"/>
  <c r="O4203" i="6"/>
  <c r="Q4203" i="6" s="1"/>
  <c r="O4202" i="6"/>
  <c r="O4201" i="6"/>
  <c r="O4200" i="6"/>
  <c r="O4199" i="6"/>
  <c r="O4198" i="6"/>
  <c r="O4197" i="6"/>
  <c r="O4196" i="6"/>
  <c r="O4195" i="6"/>
  <c r="Q4195" i="6" s="1"/>
  <c r="O4194" i="6"/>
  <c r="O4193" i="6"/>
  <c r="O4192" i="6"/>
  <c r="Q4192" i="6" s="1"/>
  <c r="O4191" i="6"/>
  <c r="Q4191" i="6" s="1"/>
  <c r="O4190" i="6"/>
  <c r="O4189" i="6"/>
  <c r="O4188" i="6"/>
  <c r="O4187" i="6"/>
  <c r="O4186" i="6"/>
  <c r="O4185" i="6"/>
  <c r="O4184" i="6"/>
  <c r="O4183" i="6"/>
  <c r="Q4183" i="6" s="1"/>
  <c r="O4182" i="6"/>
  <c r="O4181" i="6"/>
  <c r="O4180" i="6"/>
  <c r="Q4180" i="6" s="1"/>
  <c r="O4179" i="6"/>
  <c r="Q4179" i="6" s="1"/>
  <c r="O4178" i="6"/>
  <c r="O4177" i="6"/>
  <c r="O4176" i="6"/>
  <c r="O4175" i="6"/>
  <c r="O4174" i="6"/>
  <c r="O4173" i="6"/>
  <c r="O4172" i="6"/>
  <c r="O4171" i="6"/>
  <c r="Q4171" i="6" s="1"/>
  <c r="O4170" i="6"/>
  <c r="O4169" i="6"/>
  <c r="O4168" i="6"/>
  <c r="Q4168" i="6" s="1"/>
  <c r="O4167" i="6"/>
  <c r="Q4167" i="6" s="1"/>
  <c r="O4166" i="6"/>
  <c r="O4165" i="6"/>
  <c r="O4164" i="6"/>
  <c r="O4163" i="6"/>
  <c r="O4162" i="6"/>
  <c r="O4161" i="6"/>
  <c r="O4160" i="6"/>
  <c r="O4159" i="6"/>
  <c r="Q4159" i="6" s="1"/>
  <c r="O4158" i="6"/>
  <c r="O4157" i="6"/>
  <c r="O4156" i="6"/>
  <c r="Q4156" i="6" s="1"/>
  <c r="O4155" i="6"/>
  <c r="Q4155" i="6" s="1"/>
  <c r="O4154" i="6"/>
  <c r="O4153" i="6"/>
  <c r="O4152" i="6"/>
  <c r="O4151" i="6"/>
  <c r="O4150" i="6"/>
  <c r="O4149" i="6"/>
  <c r="O4148" i="6"/>
  <c r="O4147" i="6"/>
  <c r="Q4147" i="6" s="1"/>
  <c r="O4146" i="6"/>
  <c r="O4145" i="6"/>
  <c r="O4144" i="6"/>
  <c r="Q4144" i="6" s="1"/>
  <c r="O4143" i="6"/>
  <c r="Q4143" i="6" s="1"/>
  <c r="O4142" i="6"/>
  <c r="O4141" i="6"/>
  <c r="O4140" i="6"/>
  <c r="O4139" i="6"/>
  <c r="O4138" i="6"/>
  <c r="O4137" i="6"/>
  <c r="O4136" i="6"/>
  <c r="O4135" i="6"/>
  <c r="Q4135" i="6" s="1"/>
  <c r="O4134" i="6"/>
  <c r="O4133" i="6"/>
  <c r="O4132" i="6"/>
  <c r="Q4132" i="6" s="1"/>
  <c r="O4131" i="6"/>
  <c r="Q4131" i="6" s="1"/>
  <c r="O4130" i="6"/>
  <c r="O4129" i="6"/>
  <c r="O4128" i="6"/>
  <c r="O4127" i="6"/>
  <c r="O4126" i="6"/>
  <c r="O4125" i="6"/>
  <c r="O4124" i="6"/>
  <c r="O4123" i="6"/>
  <c r="Q4123" i="6" s="1"/>
  <c r="O4122" i="6"/>
  <c r="O4121" i="6"/>
  <c r="O4120" i="6"/>
  <c r="Q4120" i="6" s="1"/>
  <c r="O4119" i="6"/>
  <c r="Q4119" i="6" s="1"/>
  <c r="O4118" i="6"/>
  <c r="O4117" i="6"/>
  <c r="O4116" i="6"/>
  <c r="O4115" i="6"/>
  <c r="O4114" i="6"/>
  <c r="O4113" i="6"/>
  <c r="O4112" i="6"/>
  <c r="O4111" i="6"/>
  <c r="Q4111" i="6" s="1"/>
  <c r="O4110" i="6"/>
  <c r="O4109" i="6"/>
  <c r="O4108" i="6"/>
  <c r="Q4108" i="6" s="1"/>
  <c r="O4107" i="6"/>
  <c r="Q4107" i="6" s="1"/>
  <c r="O4106" i="6"/>
  <c r="O4105" i="6"/>
  <c r="O4104" i="6"/>
  <c r="O4103" i="6"/>
  <c r="O4102" i="6"/>
  <c r="O4101" i="6"/>
  <c r="O4100" i="6"/>
  <c r="O4099" i="6"/>
  <c r="Q4099" i="6" s="1"/>
  <c r="O4098" i="6"/>
  <c r="O4097" i="6"/>
  <c r="O4096" i="6"/>
  <c r="Q4096" i="6" s="1"/>
  <c r="O4095" i="6"/>
  <c r="Q4095" i="6" s="1"/>
  <c r="O4094" i="6"/>
  <c r="O4093" i="6"/>
  <c r="O4092" i="6"/>
  <c r="O4091" i="6"/>
  <c r="O4090" i="6"/>
  <c r="O4089" i="6"/>
  <c r="O4088" i="6"/>
  <c r="O4087" i="6"/>
  <c r="Q4087" i="6" s="1"/>
  <c r="O4086" i="6"/>
  <c r="O4085" i="6"/>
  <c r="O4084" i="6"/>
  <c r="Q4084" i="6" s="1"/>
  <c r="O4083" i="6"/>
  <c r="Q4083" i="6" s="1"/>
  <c r="O4082" i="6"/>
  <c r="O4081" i="6"/>
  <c r="O4080" i="6"/>
  <c r="O4079" i="6"/>
  <c r="O4078" i="6"/>
  <c r="O4077" i="6"/>
  <c r="O4076" i="6"/>
  <c r="O4075" i="6"/>
  <c r="Q4075" i="6" s="1"/>
  <c r="O4074" i="6"/>
  <c r="O4073" i="6"/>
  <c r="O4072" i="6"/>
  <c r="Q4072" i="6" s="1"/>
  <c r="O4071" i="6"/>
  <c r="Q4071" i="6" s="1"/>
  <c r="O4070" i="6"/>
  <c r="O4069" i="6"/>
  <c r="O4068" i="6"/>
  <c r="O4067" i="6"/>
  <c r="O4066" i="6"/>
  <c r="O4065" i="6"/>
  <c r="O4064" i="6"/>
  <c r="O4063" i="6"/>
  <c r="Q4063" i="6" s="1"/>
  <c r="O4062" i="6"/>
  <c r="O4061" i="6"/>
  <c r="O4060" i="6"/>
  <c r="Q4060" i="6" s="1"/>
  <c r="O4059" i="6"/>
  <c r="Q4059" i="6" s="1"/>
  <c r="O4058" i="6"/>
  <c r="O4057" i="6"/>
  <c r="O4056" i="6"/>
  <c r="O4055" i="6"/>
  <c r="O4054" i="6"/>
  <c r="O4053" i="6"/>
  <c r="O4052" i="6"/>
  <c r="O4051" i="6"/>
  <c r="Q4051" i="6" s="1"/>
  <c r="O4050" i="6"/>
  <c r="O4049" i="6"/>
  <c r="O4048" i="6"/>
  <c r="Q4048" i="6" s="1"/>
  <c r="O4047" i="6"/>
  <c r="Q4047" i="6" s="1"/>
  <c r="O4046" i="6"/>
  <c r="O4045" i="6"/>
  <c r="O4044" i="6"/>
  <c r="O4043" i="6"/>
  <c r="O4042" i="6"/>
  <c r="O4041" i="6"/>
  <c r="O4040" i="6"/>
  <c r="O4039" i="6"/>
  <c r="Q4039" i="6" s="1"/>
  <c r="O4038" i="6"/>
  <c r="O4037" i="6"/>
  <c r="O4036" i="6"/>
  <c r="Q4036" i="6" s="1"/>
  <c r="O4035" i="6"/>
  <c r="Q4035" i="6" s="1"/>
  <c r="O4034" i="6"/>
  <c r="O4033" i="6"/>
  <c r="O4032" i="6"/>
  <c r="O4031" i="6"/>
  <c r="O4030" i="6"/>
  <c r="O4029" i="6"/>
  <c r="O4028" i="6"/>
  <c r="O4027" i="6"/>
  <c r="Q4027" i="6" s="1"/>
  <c r="O4026" i="6"/>
  <c r="Q4026" i="6" s="1"/>
  <c r="O4025" i="6"/>
  <c r="O4024" i="6"/>
  <c r="Q4024" i="6" s="1"/>
  <c r="O4023" i="6"/>
  <c r="Q4023" i="6" s="1"/>
  <c r="O4022" i="6"/>
  <c r="O4021" i="6"/>
  <c r="O4020" i="6"/>
  <c r="O4019" i="6"/>
  <c r="O4018" i="6"/>
  <c r="O4017" i="6"/>
  <c r="O4016" i="6"/>
  <c r="O4015" i="6"/>
  <c r="Q4015" i="6" s="1"/>
  <c r="O4014" i="6"/>
  <c r="O4013" i="6"/>
  <c r="O4012" i="6"/>
  <c r="Q4012" i="6" s="1"/>
  <c r="O4011" i="6"/>
  <c r="Q4011" i="6" s="1"/>
  <c r="O4010" i="6"/>
  <c r="O4009" i="6"/>
  <c r="O4008" i="6"/>
  <c r="O4007" i="6"/>
  <c r="O4006" i="6"/>
  <c r="O4005" i="6"/>
  <c r="O4004" i="6"/>
  <c r="O4003" i="6"/>
  <c r="Q4003" i="6" s="1"/>
  <c r="O4002" i="6"/>
  <c r="O4001" i="6"/>
  <c r="O4000" i="6"/>
  <c r="Q4000" i="6" s="1"/>
  <c r="O3999" i="6"/>
  <c r="Q3999" i="6" s="1"/>
  <c r="O3998" i="6"/>
  <c r="O3997" i="6"/>
  <c r="O3996" i="6"/>
  <c r="O3995" i="6"/>
  <c r="O3994" i="6"/>
  <c r="O3993" i="6"/>
  <c r="O3992" i="6"/>
  <c r="O3991" i="6"/>
  <c r="Q3991" i="6" s="1"/>
  <c r="O3990" i="6"/>
  <c r="Q3990" i="6" s="1"/>
  <c r="O3989" i="6"/>
  <c r="O3988" i="6"/>
  <c r="Q3988" i="6" s="1"/>
  <c r="O3987" i="6"/>
  <c r="Q3987" i="6" s="1"/>
  <c r="O3986" i="6"/>
  <c r="O3985" i="6"/>
  <c r="O3984" i="6"/>
  <c r="O3983" i="6"/>
  <c r="O3982" i="6"/>
  <c r="O3981" i="6"/>
  <c r="O3980" i="6"/>
  <c r="O3979" i="6"/>
  <c r="Q3979" i="6" s="1"/>
  <c r="O3978" i="6"/>
  <c r="O3977" i="6"/>
  <c r="O3976" i="6"/>
  <c r="Q3976" i="6" s="1"/>
  <c r="O3975" i="6"/>
  <c r="Q3975" i="6" s="1"/>
  <c r="O3974" i="6"/>
  <c r="O3973" i="6"/>
  <c r="O3972" i="6"/>
  <c r="O3971" i="6"/>
  <c r="O3970" i="6"/>
  <c r="O3969" i="6"/>
  <c r="O3968" i="6"/>
  <c r="O3967" i="6"/>
  <c r="Q3967" i="6" s="1"/>
  <c r="O3966" i="6"/>
  <c r="O3965" i="6"/>
  <c r="O3964" i="6"/>
  <c r="Q3964" i="6" s="1"/>
  <c r="O3963" i="6"/>
  <c r="Q3963" i="6" s="1"/>
  <c r="O3962" i="6"/>
  <c r="O3961" i="6"/>
  <c r="O3960" i="6"/>
  <c r="O3959" i="6"/>
  <c r="O3958" i="6"/>
  <c r="O3957" i="6"/>
  <c r="O3956" i="6"/>
  <c r="O3955" i="6"/>
  <c r="Q3955" i="6" s="1"/>
  <c r="O3954" i="6"/>
  <c r="O3953" i="6"/>
  <c r="O3952" i="6"/>
  <c r="Q3952" i="6" s="1"/>
  <c r="O3951" i="6"/>
  <c r="Q3951" i="6" s="1"/>
  <c r="O3950" i="6"/>
  <c r="O3949" i="6"/>
  <c r="O3948" i="6"/>
  <c r="O3947" i="6"/>
  <c r="O3946" i="6"/>
  <c r="O3945" i="6"/>
  <c r="O3944" i="6"/>
  <c r="O3943" i="6"/>
  <c r="Q3943" i="6" s="1"/>
  <c r="O3942" i="6"/>
  <c r="O3941" i="6"/>
  <c r="O3940" i="6"/>
  <c r="Q3940" i="6" s="1"/>
  <c r="O3939" i="6"/>
  <c r="Q3939" i="6" s="1"/>
  <c r="O3938" i="6"/>
  <c r="O3937" i="6"/>
  <c r="O3936" i="6"/>
  <c r="O3935" i="6"/>
  <c r="O3934" i="6"/>
  <c r="O3933" i="6"/>
  <c r="O3932" i="6"/>
  <c r="O3931" i="6"/>
  <c r="Q3931" i="6" s="1"/>
  <c r="O3930" i="6"/>
  <c r="O3929" i="6"/>
  <c r="O3928" i="6"/>
  <c r="Q3928" i="6" s="1"/>
  <c r="O3927" i="6"/>
  <c r="Q3927" i="6" s="1"/>
  <c r="O3926" i="6"/>
  <c r="O3925" i="6"/>
  <c r="O3924" i="6"/>
  <c r="O3923" i="6"/>
  <c r="O3922" i="6"/>
  <c r="O3921" i="6"/>
  <c r="O3920" i="6"/>
  <c r="O3919" i="6"/>
  <c r="Q3919" i="6" s="1"/>
  <c r="O3918" i="6"/>
  <c r="O3917" i="6"/>
  <c r="O3916" i="6"/>
  <c r="Q3916" i="6" s="1"/>
  <c r="O3915" i="6"/>
  <c r="Q3915" i="6" s="1"/>
  <c r="O3914" i="6"/>
  <c r="O3913" i="6"/>
  <c r="O3912" i="6"/>
  <c r="O3911" i="6"/>
  <c r="O3910" i="6"/>
  <c r="O3909" i="6"/>
  <c r="O3908" i="6"/>
  <c r="O3907" i="6"/>
  <c r="Q3907" i="6" s="1"/>
  <c r="O3906" i="6"/>
  <c r="O3905" i="6"/>
  <c r="O3904" i="6"/>
  <c r="Q3904" i="6" s="1"/>
  <c r="O3903" i="6"/>
  <c r="Q3903" i="6" s="1"/>
  <c r="O3902" i="6"/>
  <c r="O3901" i="6"/>
  <c r="O3900" i="6"/>
  <c r="O3899" i="6"/>
  <c r="O3898" i="6"/>
  <c r="O3897" i="6"/>
  <c r="O3896" i="6"/>
  <c r="O3895" i="6"/>
  <c r="Q3895" i="6" s="1"/>
  <c r="O3894" i="6"/>
  <c r="Q3894" i="6" s="1"/>
  <c r="O3893" i="6"/>
  <c r="O3892" i="6"/>
  <c r="Q3892" i="6" s="1"/>
  <c r="O3891" i="6"/>
  <c r="Q3891" i="6" s="1"/>
  <c r="O3890" i="6"/>
  <c r="O3889" i="6"/>
  <c r="O3888" i="6"/>
  <c r="O3887" i="6"/>
  <c r="O3886" i="6"/>
  <c r="O3885" i="6"/>
  <c r="O3884" i="6"/>
  <c r="O3883" i="6"/>
  <c r="Q3883" i="6" s="1"/>
  <c r="O3882" i="6"/>
  <c r="O3881" i="6"/>
  <c r="O3880" i="6"/>
  <c r="Q3880" i="6" s="1"/>
  <c r="O3879" i="6"/>
  <c r="Q3879" i="6" s="1"/>
  <c r="O3878" i="6"/>
  <c r="O3877" i="6"/>
  <c r="O3876" i="6"/>
  <c r="O3875" i="6"/>
  <c r="O3874" i="6"/>
  <c r="O3873" i="6"/>
  <c r="O3872" i="6"/>
  <c r="O3871" i="6"/>
  <c r="Q3871" i="6" s="1"/>
  <c r="O3870" i="6"/>
  <c r="O3869" i="6"/>
  <c r="O3868" i="6"/>
  <c r="Q3868" i="6" s="1"/>
  <c r="O3867" i="6"/>
  <c r="Q3867" i="6" s="1"/>
  <c r="O3866" i="6"/>
  <c r="O3865" i="6"/>
  <c r="O3864" i="6"/>
  <c r="O3863" i="6"/>
  <c r="O3862" i="6"/>
  <c r="O3861" i="6"/>
  <c r="O3860" i="6"/>
  <c r="O3859" i="6"/>
  <c r="Q3859" i="6" s="1"/>
  <c r="O3858" i="6"/>
  <c r="Q3858" i="6" s="1"/>
  <c r="O3857" i="6"/>
  <c r="O3856" i="6"/>
  <c r="Q3856" i="6" s="1"/>
  <c r="O3855" i="6"/>
  <c r="Q3855" i="6" s="1"/>
  <c r="O3854" i="6"/>
  <c r="O3853" i="6"/>
  <c r="O3852" i="6"/>
  <c r="O3851" i="6"/>
  <c r="O3850" i="6"/>
  <c r="O3849" i="6"/>
  <c r="O3848" i="6"/>
  <c r="O3847" i="6"/>
  <c r="Q3847" i="6" s="1"/>
  <c r="O3846" i="6"/>
  <c r="Q3846" i="6" s="1"/>
  <c r="O3845" i="6"/>
  <c r="O3844" i="6"/>
  <c r="Q3844" i="6" s="1"/>
  <c r="O3843" i="6"/>
  <c r="Q3843" i="6" s="1"/>
  <c r="O3842" i="6"/>
  <c r="O3841" i="6"/>
  <c r="O3840" i="6"/>
  <c r="O3839" i="6"/>
  <c r="O3838" i="6"/>
  <c r="O3837" i="6"/>
  <c r="O3836" i="6"/>
  <c r="O3835" i="6"/>
  <c r="Q3835" i="6" s="1"/>
  <c r="O3834" i="6"/>
  <c r="O3833" i="6"/>
  <c r="O3832" i="6"/>
  <c r="Q3832" i="6" s="1"/>
  <c r="O3831" i="6"/>
  <c r="Q3831" i="6" s="1"/>
  <c r="O3830" i="6"/>
  <c r="O3829" i="6"/>
  <c r="O3828" i="6"/>
  <c r="O3827" i="6"/>
  <c r="O3826" i="6"/>
  <c r="O3825" i="6"/>
  <c r="O3824" i="6"/>
  <c r="O3823" i="6"/>
  <c r="Q3823" i="6" s="1"/>
  <c r="O3822" i="6"/>
  <c r="O3821" i="6"/>
  <c r="O3820" i="6"/>
  <c r="Q3820" i="6" s="1"/>
  <c r="O3819" i="6"/>
  <c r="Q3819" i="6" s="1"/>
  <c r="O3818" i="6"/>
  <c r="O3817" i="6"/>
  <c r="O3816" i="6"/>
  <c r="O3815" i="6"/>
  <c r="O3814" i="6"/>
  <c r="O3813" i="6"/>
  <c r="O3812" i="6"/>
  <c r="O3811" i="6"/>
  <c r="Q3811" i="6" s="1"/>
  <c r="O3810" i="6"/>
  <c r="O3809" i="6"/>
  <c r="O3808" i="6"/>
  <c r="Q3808" i="6" s="1"/>
  <c r="O3807" i="6"/>
  <c r="Q3807" i="6" s="1"/>
  <c r="O3806" i="6"/>
  <c r="O3805" i="6"/>
  <c r="O3804" i="6"/>
  <c r="O3803" i="6"/>
  <c r="O3802" i="6"/>
  <c r="O3801" i="6"/>
  <c r="O3800" i="6"/>
  <c r="O3799" i="6"/>
  <c r="Q3799" i="6" s="1"/>
  <c r="O3798" i="6"/>
  <c r="Q3798" i="6" s="1"/>
  <c r="O3797" i="6"/>
  <c r="O3796" i="6"/>
  <c r="Q3796" i="6" s="1"/>
  <c r="O3795" i="6"/>
  <c r="Q3795" i="6" s="1"/>
  <c r="O3794" i="6"/>
  <c r="O3793" i="6"/>
  <c r="O3792" i="6"/>
  <c r="O3791" i="6"/>
  <c r="O3790" i="6"/>
  <c r="O3789" i="6"/>
  <c r="O3788" i="6"/>
  <c r="O3787" i="6"/>
  <c r="Q3787" i="6" s="1"/>
  <c r="O3786" i="6"/>
  <c r="Q3786" i="6" s="1"/>
  <c r="O3785" i="6"/>
  <c r="O3784" i="6"/>
  <c r="Q3784" i="6" s="1"/>
  <c r="O3783" i="6"/>
  <c r="Q3783" i="6" s="1"/>
  <c r="O3782" i="6"/>
  <c r="O3781" i="6"/>
  <c r="O3780" i="6"/>
  <c r="O3779" i="6"/>
  <c r="O3778" i="6"/>
  <c r="O3777" i="6"/>
  <c r="O3776" i="6"/>
  <c r="O3775" i="6"/>
  <c r="Q3775" i="6" s="1"/>
  <c r="O3774" i="6"/>
  <c r="Q3774" i="6" s="1"/>
  <c r="O3773" i="6"/>
  <c r="O3772" i="6"/>
  <c r="Q3772" i="6" s="1"/>
  <c r="O3771" i="6"/>
  <c r="Q3771" i="6" s="1"/>
  <c r="O3770" i="6"/>
  <c r="O3769" i="6"/>
  <c r="O3768" i="6"/>
  <c r="O3767" i="6"/>
  <c r="O3766" i="6"/>
  <c r="O3765" i="6"/>
  <c r="O3764" i="6"/>
  <c r="O3763" i="6"/>
  <c r="Q3763" i="6" s="1"/>
  <c r="O3762" i="6"/>
  <c r="Q3762" i="6" s="1"/>
  <c r="O3761" i="6"/>
  <c r="O3760" i="6"/>
  <c r="Q3760" i="6" s="1"/>
  <c r="O3759" i="6"/>
  <c r="Q3759" i="6" s="1"/>
  <c r="O3758" i="6"/>
  <c r="O3757" i="6"/>
  <c r="O3756" i="6"/>
  <c r="O3755" i="6"/>
  <c r="O3754" i="6"/>
  <c r="O3753" i="6"/>
  <c r="O3752" i="6"/>
  <c r="O3751" i="6"/>
  <c r="Q3751" i="6" s="1"/>
  <c r="O3750" i="6"/>
  <c r="Q3750" i="6" s="1"/>
  <c r="O3749" i="6"/>
  <c r="O3748" i="6"/>
  <c r="Q3748" i="6" s="1"/>
  <c r="O3747" i="6"/>
  <c r="Q3747" i="6" s="1"/>
  <c r="O3746" i="6"/>
  <c r="O3745" i="6"/>
  <c r="O3744" i="6"/>
  <c r="O3743" i="6"/>
  <c r="O3742" i="6"/>
  <c r="O3741" i="6"/>
  <c r="O3740" i="6"/>
  <c r="O3739" i="6"/>
  <c r="Q3739" i="6" s="1"/>
  <c r="O3738" i="6"/>
  <c r="Q3738" i="6" s="1"/>
  <c r="O3737" i="6"/>
  <c r="O3736" i="6"/>
  <c r="Q3736" i="6" s="1"/>
  <c r="O3735" i="6"/>
  <c r="Q3735" i="6" s="1"/>
  <c r="O3734" i="6"/>
  <c r="O3733" i="6"/>
  <c r="O3732" i="6"/>
  <c r="O3731" i="6"/>
  <c r="O3730" i="6"/>
  <c r="O3729" i="6"/>
  <c r="O3728" i="6"/>
  <c r="O3727" i="6"/>
  <c r="Q3727" i="6" s="1"/>
  <c r="O3726" i="6"/>
  <c r="Q3726" i="6" s="1"/>
  <c r="O3725" i="6"/>
  <c r="O3724" i="6"/>
  <c r="Q3724" i="6" s="1"/>
  <c r="O3723" i="6"/>
  <c r="Q3723" i="6" s="1"/>
  <c r="O3722" i="6"/>
  <c r="O3721" i="6"/>
  <c r="O3720" i="6"/>
  <c r="O3719" i="6"/>
  <c r="O3718" i="6"/>
  <c r="O3717" i="6"/>
  <c r="O3716" i="6"/>
  <c r="O3715" i="6"/>
  <c r="Q3715" i="6" s="1"/>
  <c r="O3714" i="6"/>
  <c r="Q3714" i="6" s="1"/>
  <c r="O3713" i="6"/>
  <c r="O3712" i="6"/>
  <c r="Q3712" i="6" s="1"/>
  <c r="O3711" i="6"/>
  <c r="Q3711" i="6" s="1"/>
  <c r="O3710" i="6"/>
  <c r="O3709" i="6"/>
  <c r="O3708" i="6"/>
  <c r="O3707" i="6"/>
  <c r="O3706" i="6"/>
  <c r="O3705" i="6"/>
  <c r="O3704" i="6"/>
  <c r="O3703" i="6"/>
  <c r="Q3703" i="6" s="1"/>
  <c r="O3702" i="6"/>
  <c r="Q3702" i="6" s="1"/>
  <c r="O3701" i="6"/>
  <c r="O3700" i="6"/>
  <c r="Q3700" i="6" s="1"/>
  <c r="O3699" i="6"/>
  <c r="Q3699" i="6" s="1"/>
  <c r="O3698" i="6"/>
  <c r="O3697" i="6"/>
  <c r="O3696" i="6"/>
  <c r="O3695" i="6"/>
  <c r="O3694" i="6"/>
  <c r="O3693" i="6"/>
  <c r="O3692" i="6"/>
  <c r="O3691" i="6"/>
  <c r="Q3691" i="6" s="1"/>
  <c r="O3690" i="6"/>
  <c r="Q3690" i="6" s="1"/>
  <c r="O3689" i="6"/>
  <c r="O3688" i="6"/>
  <c r="Q3688" i="6" s="1"/>
  <c r="O3687" i="6"/>
  <c r="Q3687" i="6" s="1"/>
  <c r="O3686" i="6"/>
  <c r="O3685" i="6"/>
  <c r="O3684" i="6"/>
  <c r="O3683" i="6"/>
  <c r="O3682" i="6"/>
  <c r="O3681" i="6"/>
  <c r="O3680" i="6"/>
  <c r="O3679" i="6"/>
  <c r="Q3679" i="6" s="1"/>
  <c r="O3678" i="6"/>
  <c r="Q3678" i="6" s="1"/>
  <c r="O3677" i="6"/>
  <c r="O3676" i="6"/>
  <c r="Q3676" i="6" s="1"/>
  <c r="O3675" i="6"/>
  <c r="Q3675" i="6" s="1"/>
  <c r="O3674" i="6"/>
  <c r="O3673" i="6"/>
  <c r="O3672" i="6"/>
  <c r="O3671" i="6"/>
  <c r="O3670" i="6"/>
  <c r="O3669" i="6"/>
  <c r="O3668" i="6"/>
  <c r="O3667" i="6"/>
  <c r="Q3667" i="6" s="1"/>
  <c r="O3666" i="6"/>
  <c r="Q3666" i="6" s="1"/>
  <c r="O3665" i="6"/>
  <c r="O3664" i="6"/>
  <c r="Q3664" i="6" s="1"/>
  <c r="O3663" i="6"/>
  <c r="Q3663" i="6" s="1"/>
  <c r="O3662" i="6"/>
  <c r="O3661" i="6"/>
  <c r="O3660" i="6"/>
  <c r="O3659" i="6"/>
  <c r="O3658" i="6"/>
  <c r="O3657" i="6"/>
  <c r="O3656" i="6"/>
  <c r="O3655" i="6"/>
  <c r="Q3655" i="6" s="1"/>
  <c r="O3654" i="6"/>
  <c r="Q3654" i="6" s="1"/>
  <c r="O3653" i="6"/>
  <c r="O3652" i="6"/>
  <c r="Q3652" i="6" s="1"/>
  <c r="O3651" i="6"/>
  <c r="Q3651" i="6" s="1"/>
  <c r="O3650" i="6"/>
  <c r="O3649" i="6"/>
  <c r="O3648" i="6"/>
  <c r="O3647" i="6"/>
  <c r="O3646" i="6"/>
  <c r="O3645" i="6"/>
  <c r="O3644" i="6"/>
  <c r="O3643" i="6"/>
  <c r="Q3643" i="6" s="1"/>
  <c r="O3642" i="6"/>
  <c r="Q3642" i="6" s="1"/>
  <c r="O3641" i="6"/>
  <c r="O3640" i="6"/>
  <c r="Q3640" i="6" s="1"/>
  <c r="O3639" i="6"/>
  <c r="Q3639" i="6" s="1"/>
  <c r="O3638" i="6"/>
  <c r="O3637" i="6"/>
  <c r="O3636" i="6"/>
  <c r="O3635" i="6"/>
  <c r="O3634" i="6"/>
  <c r="O3633" i="6"/>
  <c r="O3632" i="6"/>
  <c r="O3631" i="6"/>
  <c r="Q3631" i="6" s="1"/>
  <c r="O3630" i="6"/>
  <c r="Q3630" i="6" s="1"/>
  <c r="O3629" i="6"/>
  <c r="O3628" i="6"/>
  <c r="Q3628" i="6" s="1"/>
  <c r="O3627" i="6"/>
  <c r="Q3627" i="6" s="1"/>
  <c r="O3626" i="6"/>
  <c r="O3625" i="6"/>
  <c r="O3624" i="6"/>
  <c r="O3623" i="6"/>
  <c r="O3622" i="6"/>
  <c r="O3621" i="6"/>
  <c r="O3620" i="6"/>
  <c r="O3619" i="6"/>
  <c r="Q3619" i="6" s="1"/>
  <c r="O3618" i="6"/>
  <c r="Q3618" i="6" s="1"/>
  <c r="O3617" i="6"/>
  <c r="O3616" i="6"/>
  <c r="Q3616" i="6" s="1"/>
  <c r="O3615" i="6"/>
  <c r="Q3615" i="6" s="1"/>
  <c r="O3614" i="6"/>
  <c r="O3613" i="6"/>
  <c r="O3612" i="6"/>
  <c r="O3611" i="6"/>
  <c r="O3610" i="6"/>
  <c r="O3609" i="6"/>
  <c r="O3608" i="6"/>
  <c r="O3607" i="6"/>
  <c r="Q3607" i="6" s="1"/>
  <c r="O3606" i="6"/>
  <c r="Q3606" i="6" s="1"/>
  <c r="O3605" i="6"/>
  <c r="O3604" i="6"/>
  <c r="Q3604" i="6" s="1"/>
  <c r="O3603" i="6"/>
  <c r="Q3603" i="6" s="1"/>
  <c r="O3602" i="6"/>
  <c r="O3601" i="6"/>
  <c r="O3600" i="6"/>
  <c r="O3599" i="6"/>
  <c r="O3598" i="6"/>
  <c r="O3597" i="6"/>
  <c r="O3596" i="6"/>
  <c r="O3595" i="6"/>
  <c r="Q3595" i="6" s="1"/>
  <c r="O3594" i="6"/>
  <c r="Q3594" i="6" s="1"/>
  <c r="O3593" i="6"/>
  <c r="O3592" i="6"/>
  <c r="Q3592" i="6" s="1"/>
  <c r="O3591" i="6"/>
  <c r="Q3591" i="6" s="1"/>
  <c r="O3590" i="6"/>
  <c r="O3589" i="6"/>
  <c r="O3588" i="6"/>
  <c r="O3587" i="6"/>
  <c r="O3586" i="6"/>
  <c r="O3585" i="6"/>
  <c r="O3584" i="6"/>
  <c r="O3583" i="6"/>
  <c r="Q3583" i="6" s="1"/>
  <c r="O3582" i="6"/>
  <c r="Q3582" i="6" s="1"/>
  <c r="O3581" i="6"/>
  <c r="O3580" i="6"/>
  <c r="Q3580" i="6" s="1"/>
  <c r="O3579" i="6"/>
  <c r="Q3579" i="6" s="1"/>
  <c r="O3578" i="6"/>
  <c r="O3577" i="6"/>
  <c r="O3576" i="6"/>
  <c r="O3575" i="6"/>
  <c r="O3574" i="6"/>
  <c r="O3573" i="6"/>
  <c r="O3572" i="6"/>
  <c r="O3571" i="6"/>
  <c r="Q3571" i="6" s="1"/>
  <c r="O3570" i="6"/>
  <c r="Q3570" i="6" s="1"/>
  <c r="O3569" i="6"/>
  <c r="O3568" i="6"/>
  <c r="Q3568" i="6" s="1"/>
  <c r="O3567" i="6"/>
  <c r="Q3567" i="6" s="1"/>
  <c r="O3566" i="6"/>
  <c r="O3565" i="6"/>
  <c r="O3564" i="6"/>
  <c r="O3563" i="6"/>
  <c r="O3562" i="6"/>
  <c r="O3561" i="6"/>
  <c r="O3560" i="6"/>
  <c r="O3559" i="6"/>
  <c r="Q3559" i="6" s="1"/>
  <c r="O3558" i="6"/>
  <c r="Q3558" i="6" s="1"/>
  <c r="O3557" i="6"/>
  <c r="O3556" i="6"/>
  <c r="Q3556" i="6" s="1"/>
  <c r="O3555" i="6"/>
  <c r="Q3555" i="6" s="1"/>
  <c r="O3554" i="6"/>
  <c r="O3553" i="6"/>
  <c r="O3552" i="6"/>
  <c r="O3551" i="6"/>
  <c r="O3550" i="6"/>
  <c r="O3549" i="6"/>
  <c r="O3548" i="6"/>
  <c r="O3547" i="6"/>
  <c r="Q3547" i="6" s="1"/>
  <c r="O3546" i="6"/>
  <c r="Q3546" i="6" s="1"/>
  <c r="O3545" i="6"/>
  <c r="O3544" i="6"/>
  <c r="Q3544" i="6" s="1"/>
  <c r="O3543" i="6"/>
  <c r="Q3543" i="6" s="1"/>
  <c r="O3542" i="6"/>
  <c r="O3541" i="6"/>
  <c r="O3540" i="6"/>
  <c r="O3539" i="6"/>
  <c r="O3538" i="6"/>
  <c r="O3537" i="6"/>
  <c r="O3536" i="6"/>
  <c r="O3535" i="6"/>
  <c r="Q3535" i="6" s="1"/>
  <c r="O3534" i="6"/>
  <c r="Q3534" i="6" s="1"/>
  <c r="O3533" i="6"/>
  <c r="O3532" i="6"/>
  <c r="Q3532" i="6" s="1"/>
  <c r="O3531" i="6"/>
  <c r="Q3531" i="6" s="1"/>
  <c r="O3530" i="6"/>
  <c r="O3529" i="6"/>
  <c r="O3528" i="6"/>
  <c r="O3527" i="6"/>
  <c r="O3526" i="6"/>
  <c r="O3525" i="6"/>
  <c r="O3524" i="6"/>
  <c r="O3523" i="6"/>
  <c r="Q3523" i="6" s="1"/>
  <c r="O3522" i="6"/>
  <c r="Q3522" i="6" s="1"/>
  <c r="O3521" i="6"/>
  <c r="O3520" i="6"/>
  <c r="Q3520" i="6" s="1"/>
  <c r="O3519" i="6"/>
  <c r="Q3519" i="6" s="1"/>
  <c r="O3518" i="6"/>
  <c r="O3517" i="6"/>
  <c r="O3516" i="6"/>
  <c r="O3515" i="6"/>
  <c r="O3514" i="6"/>
  <c r="O3513" i="6"/>
  <c r="O3512" i="6"/>
  <c r="O3511" i="6"/>
  <c r="Q3511" i="6" s="1"/>
  <c r="O3510" i="6"/>
  <c r="Q3510" i="6" s="1"/>
  <c r="O3509" i="6"/>
  <c r="O3508" i="6"/>
  <c r="Q3508" i="6" s="1"/>
  <c r="O3507" i="6"/>
  <c r="Q3507" i="6" s="1"/>
  <c r="O3506" i="6"/>
  <c r="O3505" i="6"/>
  <c r="O3504" i="6"/>
  <c r="O3503" i="6"/>
  <c r="O3502" i="6"/>
  <c r="O3501" i="6"/>
  <c r="O3500" i="6"/>
  <c r="O3499" i="6"/>
  <c r="Q3499" i="6" s="1"/>
  <c r="O3498" i="6"/>
  <c r="Q3498" i="6" s="1"/>
  <c r="O3497" i="6"/>
  <c r="O3496" i="6"/>
  <c r="Q3496" i="6" s="1"/>
  <c r="O3495" i="6"/>
  <c r="Q3495" i="6" s="1"/>
  <c r="O3494" i="6"/>
  <c r="O3493" i="6"/>
  <c r="O3492" i="6"/>
  <c r="O3491" i="6"/>
  <c r="O3490" i="6"/>
  <c r="O3489" i="6"/>
  <c r="O3488" i="6"/>
  <c r="O3487" i="6"/>
  <c r="Q3487" i="6" s="1"/>
  <c r="O3486" i="6"/>
  <c r="Q3486" i="6" s="1"/>
  <c r="O3485" i="6"/>
  <c r="O3484" i="6"/>
  <c r="Q3484" i="6" s="1"/>
  <c r="O3483" i="6"/>
  <c r="Q3483" i="6" s="1"/>
  <c r="O3482" i="6"/>
  <c r="O3481" i="6"/>
  <c r="O3480" i="6"/>
  <c r="O3479" i="6"/>
  <c r="O3478" i="6"/>
  <c r="O3477" i="6"/>
  <c r="O3476" i="6"/>
  <c r="O3475" i="6"/>
  <c r="Q3475" i="6" s="1"/>
  <c r="O3474" i="6"/>
  <c r="Q3474" i="6" s="1"/>
  <c r="O3473" i="6"/>
  <c r="O3472" i="6"/>
  <c r="Q3472" i="6" s="1"/>
  <c r="O3471" i="6"/>
  <c r="Q3471" i="6" s="1"/>
  <c r="O3470" i="6"/>
  <c r="O3469" i="6"/>
  <c r="O3468" i="6"/>
  <c r="O3467" i="6"/>
  <c r="O3466" i="6"/>
  <c r="O3465" i="6"/>
  <c r="O3464" i="6"/>
  <c r="O3463" i="6"/>
  <c r="Q3463" i="6" s="1"/>
  <c r="O3462" i="6"/>
  <c r="Q3462" i="6" s="1"/>
  <c r="O3461" i="6"/>
  <c r="O3460" i="6"/>
  <c r="Q3460" i="6" s="1"/>
  <c r="O3459" i="6"/>
  <c r="Q3459" i="6" s="1"/>
  <c r="O3458" i="6"/>
  <c r="O3457" i="6"/>
  <c r="O3456" i="6"/>
  <c r="O3455" i="6"/>
  <c r="O3454" i="6"/>
  <c r="O3453" i="6"/>
  <c r="O3452" i="6"/>
  <c r="O3451" i="6"/>
  <c r="Q3451" i="6" s="1"/>
  <c r="O3450" i="6"/>
  <c r="Q3450" i="6" s="1"/>
  <c r="O3449" i="6"/>
  <c r="O3448" i="6"/>
  <c r="Q3448" i="6" s="1"/>
  <c r="O3447" i="6"/>
  <c r="Q3447" i="6" s="1"/>
  <c r="O3446" i="6"/>
  <c r="O3445" i="6"/>
  <c r="O3444" i="6"/>
  <c r="O3443" i="6"/>
  <c r="O3442" i="6"/>
  <c r="O3441" i="6"/>
  <c r="O3440" i="6"/>
  <c r="O3439" i="6"/>
  <c r="Q3439" i="6" s="1"/>
  <c r="O3438" i="6"/>
  <c r="Q3438" i="6" s="1"/>
  <c r="O3437" i="6"/>
  <c r="O3436" i="6"/>
  <c r="Q3436" i="6" s="1"/>
  <c r="O3435" i="6"/>
  <c r="Q3435" i="6" s="1"/>
  <c r="O3434" i="6"/>
  <c r="O3433" i="6"/>
  <c r="O3432" i="6"/>
  <c r="O3431" i="6"/>
  <c r="O3430" i="6"/>
  <c r="O3429" i="6"/>
  <c r="O3428" i="6"/>
  <c r="O3427" i="6"/>
  <c r="Q3427" i="6" s="1"/>
  <c r="O3426" i="6"/>
  <c r="Q3426" i="6" s="1"/>
  <c r="O3425" i="6"/>
  <c r="O3424" i="6"/>
  <c r="Q3424" i="6" s="1"/>
  <c r="O3423" i="6"/>
  <c r="Q3423" i="6" s="1"/>
  <c r="O3422" i="6"/>
  <c r="O3421" i="6"/>
  <c r="O3420" i="6"/>
  <c r="O3419" i="6"/>
  <c r="O3418" i="6"/>
  <c r="O3417" i="6"/>
  <c r="O3416" i="6"/>
  <c r="O3415" i="6"/>
  <c r="Q3415" i="6" s="1"/>
  <c r="O3414" i="6"/>
  <c r="Q3414" i="6" s="1"/>
  <c r="O3413" i="6"/>
  <c r="O3412" i="6"/>
  <c r="Q3412" i="6" s="1"/>
  <c r="O3411" i="6"/>
  <c r="Q3411" i="6" s="1"/>
  <c r="O3410" i="6"/>
  <c r="O3409" i="6"/>
  <c r="O3408" i="6"/>
  <c r="O3407" i="6"/>
  <c r="O3406" i="6"/>
  <c r="O3405" i="6"/>
  <c r="O3404" i="6"/>
  <c r="O3403" i="6"/>
  <c r="Q3403" i="6" s="1"/>
  <c r="O3402" i="6"/>
  <c r="Q3402" i="6" s="1"/>
  <c r="O3401" i="6"/>
  <c r="O3400" i="6"/>
  <c r="Q3400" i="6" s="1"/>
  <c r="O3399" i="6"/>
  <c r="Q3399" i="6" s="1"/>
  <c r="O3398" i="6"/>
  <c r="O3397" i="6"/>
  <c r="O3396" i="6"/>
  <c r="O3395" i="6"/>
  <c r="O3394" i="6"/>
  <c r="O3393" i="6"/>
  <c r="O3392" i="6"/>
  <c r="O3391" i="6"/>
  <c r="Q3391" i="6" s="1"/>
  <c r="O3390" i="6"/>
  <c r="Q3390" i="6" s="1"/>
  <c r="O3389" i="6"/>
  <c r="O3388" i="6"/>
  <c r="Q3388" i="6" s="1"/>
  <c r="O3387" i="6"/>
  <c r="Q3387" i="6" s="1"/>
  <c r="O3386" i="6"/>
  <c r="O3385" i="6"/>
  <c r="O3384" i="6"/>
  <c r="O3383" i="6"/>
  <c r="O3382" i="6"/>
  <c r="O3381" i="6"/>
  <c r="O3380" i="6"/>
  <c r="O3379" i="6"/>
  <c r="Q3379" i="6" s="1"/>
  <c r="O3378" i="6"/>
  <c r="Q3378" i="6" s="1"/>
  <c r="O3377" i="6"/>
  <c r="O3376" i="6"/>
  <c r="Q3376" i="6" s="1"/>
  <c r="O3375" i="6"/>
  <c r="Q3375" i="6" s="1"/>
  <c r="O3374" i="6"/>
  <c r="O3373" i="6"/>
  <c r="O3372" i="6"/>
  <c r="O3371" i="6"/>
  <c r="O3370" i="6"/>
  <c r="O3369" i="6"/>
  <c r="O3368" i="6"/>
  <c r="O3367" i="6"/>
  <c r="Q3367" i="6" s="1"/>
  <c r="O3366" i="6"/>
  <c r="Q3366" i="6" s="1"/>
  <c r="O3365" i="6"/>
  <c r="O3364" i="6"/>
  <c r="Q3364" i="6" s="1"/>
  <c r="O3363" i="6"/>
  <c r="Q3363" i="6" s="1"/>
  <c r="O3362" i="6"/>
  <c r="O3361" i="6"/>
  <c r="O3360" i="6"/>
  <c r="O3359" i="6"/>
  <c r="O3358" i="6"/>
  <c r="O3357" i="6"/>
  <c r="O3356" i="6"/>
  <c r="O3355" i="6"/>
  <c r="Q3355" i="6" s="1"/>
  <c r="O3354" i="6"/>
  <c r="Q3354" i="6" s="1"/>
  <c r="O3353" i="6"/>
  <c r="O3352" i="6"/>
  <c r="Q3352" i="6" s="1"/>
  <c r="O3351" i="6"/>
  <c r="Q3351" i="6" s="1"/>
  <c r="O3350" i="6"/>
  <c r="O3349" i="6"/>
  <c r="O3348" i="6"/>
  <c r="O3347" i="6"/>
  <c r="O3346" i="6"/>
  <c r="O3345" i="6"/>
  <c r="O3344" i="6"/>
  <c r="O3343" i="6"/>
  <c r="Q3343" i="6" s="1"/>
  <c r="O3342" i="6"/>
  <c r="Q3342" i="6" s="1"/>
  <c r="O3341" i="6"/>
  <c r="O3340" i="6"/>
  <c r="Q3340" i="6" s="1"/>
  <c r="O3339" i="6"/>
  <c r="Q3339" i="6" s="1"/>
  <c r="O3338" i="6"/>
  <c r="O3337" i="6"/>
  <c r="O3336" i="6"/>
  <c r="O3335" i="6"/>
  <c r="O3334" i="6"/>
  <c r="O3333" i="6"/>
  <c r="O3332" i="6"/>
  <c r="O3331" i="6"/>
  <c r="Q3331" i="6" s="1"/>
  <c r="O3330" i="6"/>
  <c r="Q3330" i="6" s="1"/>
  <c r="O3329" i="6"/>
  <c r="O3328" i="6"/>
  <c r="Q3328" i="6" s="1"/>
  <c r="O3327" i="6"/>
  <c r="Q3327" i="6" s="1"/>
  <c r="O3326" i="6"/>
  <c r="O3325" i="6"/>
  <c r="O3324" i="6"/>
  <c r="O3323" i="6"/>
  <c r="O3322" i="6"/>
  <c r="O3321" i="6"/>
  <c r="O3320" i="6"/>
  <c r="O3319" i="6"/>
  <c r="Q3319" i="6" s="1"/>
  <c r="O3318" i="6"/>
  <c r="Q3318" i="6" s="1"/>
  <c r="O3317" i="6"/>
  <c r="O3316" i="6"/>
  <c r="Q3316" i="6" s="1"/>
  <c r="O3315" i="6"/>
  <c r="Q3315" i="6" s="1"/>
  <c r="O3314" i="6"/>
  <c r="O3313" i="6"/>
  <c r="O3312" i="6"/>
  <c r="O3311" i="6"/>
  <c r="O3310" i="6"/>
  <c r="O3309" i="6"/>
  <c r="O3308" i="6"/>
  <c r="O3307" i="6"/>
  <c r="Q3307" i="6" s="1"/>
  <c r="O3306" i="6"/>
  <c r="Q3306" i="6" s="1"/>
  <c r="O3305" i="6"/>
  <c r="O3304" i="6"/>
  <c r="Q3304" i="6" s="1"/>
  <c r="O3303" i="6"/>
  <c r="Q3303" i="6" s="1"/>
  <c r="O3302" i="6"/>
  <c r="O3301" i="6"/>
  <c r="O3300" i="6"/>
  <c r="O3299" i="6"/>
  <c r="O3298" i="6"/>
  <c r="O3297" i="6"/>
  <c r="O3296" i="6"/>
  <c r="O3295" i="6"/>
  <c r="Q3295" i="6" s="1"/>
  <c r="O3294" i="6"/>
  <c r="Q3294" i="6" s="1"/>
  <c r="O3293" i="6"/>
  <c r="O3292" i="6"/>
  <c r="Q3292" i="6" s="1"/>
  <c r="O3291" i="6"/>
  <c r="Q3291" i="6" s="1"/>
  <c r="O3290" i="6"/>
  <c r="O3289" i="6"/>
  <c r="O3288" i="6"/>
  <c r="O3287" i="6"/>
  <c r="O3286" i="6"/>
  <c r="O3285" i="6"/>
  <c r="O3284" i="6"/>
  <c r="O3283" i="6"/>
  <c r="Q3283" i="6" s="1"/>
  <c r="O3282" i="6"/>
  <c r="Q3282" i="6" s="1"/>
  <c r="O3281" i="6"/>
  <c r="O3280" i="6"/>
  <c r="Q3280" i="6" s="1"/>
  <c r="O3279" i="6"/>
  <c r="Q3279" i="6" s="1"/>
  <c r="O3278" i="6"/>
  <c r="O3277" i="6"/>
  <c r="O3276" i="6"/>
  <c r="O3275" i="6"/>
  <c r="O3274" i="6"/>
  <c r="O3273" i="6"/>
  <c r="O3272" i="6"/>
  <c r="O3271" i="6"/>
  <c r="Q3271" i="6" s="1"/>
  <c r="O3270" i="6"/>
  <c r="Q3270" i="6" s="1"/>
  <c r="O3269" i="6"/>
  <c r="O3268" i="6"/>
  <c r="Q3268" i="6" s="1"/>
  <c r="O3267" i="6"/>
  <c r="Q3267" i="6" s="1"/>
  <c r="O3266" i="6"/>
  <c r="O3265" i="6"/>
  <c r="O3264" i="6"/>
  <c r="O3263" i="6"/>
  <c r="O3262" i="6"/>
  <c r="O3261" i="6"/>
  <c r="O3260" i="6"/>
  <c r="O3259" i="6"/>
  <c r="Q3259" i="6" s="1"/>
  <c r="O3258" i="6"/>
  <c r="Q3258" i="6" s="1"/>
  <c r="O3257" i="6"/>
  <c r="O3256" i="6"/>
  <c r="Q3256" i="6" s="1"/>
  <c r="O3255" i="6"/>
  <c r="Q3255" i="6" s="1"/>
  <c r="O3254" i="6"/>
  <c r="O3253" i="6"/>
  <c r="O3252" i="6"/>
  <c r="O3251" i="6"/>
  <c r="O3250" i="6"/>
  <c r="O3249" i="6"/>
  <c r="O3248" i="6"/>
  <c r="O3247" i="6"/>
  <c r="Q3247" i="6" s="1"/>
  <c r="O3246" i="6"/>
  <c r="Q3246" i="6" s="1"/>
  <c r="O3245" i="6"/>
  <c r="O3244" i="6"/>
  <c r="Q3244" i="6" s="1"/>
  <c r="O3243" i="6"/>
  <c r="Q3243" i="6" s="1"/>
  <c r="O3242" i="6"/>
  <c r="O3241" i="6"/>
  <c r="O3240" i="6"/>
  <c r="O3239" i="6"/>
  <c r="O3238" i="6"/>
  <c r="O3237" i="6"/>
  <c r="O3236" i="6"/>
  <c r="O3235" i="6"/>
  <c r="Q3235" i="6" s="1"/>
  <c r="O3234" i="6"/>
  <c r="Q3234" i="6" s="1"/>
  <c r="O3233" i="6"/>
  <c r="O3232" i="6"/>
  <c r="Q3232" i="6" s="1"/>
  <c r="O3231" i="6"/>
  <c r="Q3231" i="6" s="1"/>
  <c r="O3230" i="6"/>
  <c r="O3229" i="6"/>
  <c r="O3228" i="6"/>
  <c r="O3227" i="6"/>
  <c r="O3226" i="6"/>
  <c r="O3225" i="6"/>
  <c r="O3224" i="6"/>
  <c r="O3223" i="6"/>
  <c r="Q3223" i="6" s="1"/>
  <c r="O3222" i="6"/>
  <c r="Q3222" i="6" s="1"/>
  <c r="O3221" i="6"/>
  <c r="O3220" i="6"/>
  <c r="Q3220" i="6" s="1"/>
  <c r="O3219" i="6"/>
  <c r="Q3219" i="6" s="1"/>
  <c r="O3218" i="6"/>
  <c r="O3217" i="6"/>
  <c r="O3216" i="6"/>
  <c r="O3215" i="6"/>
  <c r="O3214" i="6"/>
  <c r="O3213" i="6"/>
  <c r="O3212" i="6"/>
  <c r="O3211" i="6"/>
  <c r="Q3211" i="6" s="1"/>
  <c r="O3210" i="6"/>
  <c r="Q3210" i="6" s="1"/>
  <c r="O3209" i="6"/>
  <c r="O3208" i="6"/>
  <c r="Q3208" i="6" s="1"/>
  <c r="O3207" i="6"/>
  <c r="Q3207" i="6" s="1"/>
  <c r="O3206" i="6"/>
  <c r="O3205" i="6"/>
  <c r="O3204" i="6"/>
  <c r="O3203" i="6"/>
  <c r="O3202" i="6"/>
  <c r="O3201" i="6"/>
  <c r="O3200" i="6"/>
  <c r="O3199" i="6"/>
  <c r="Q3199" i="6" s="1"/>
  <c r="O3198" i="6"/>
  <c r="Q3198" i="6" s="1"/>
  <c r="O3197" i="6"/>
  <c r="O3196" i="6"/>
  <c r="Q3196" i="6" s="1"/>
  <c r="O3195" i="6"/>
  <c r="Q3195" i="6" s="1"/>
  <c r="O3194" i="6"/>
  <c r="O3193" i="6"/>
  <c r="O3192" i="6"/>
  <c r="O3191" i="6"/>
  <c r="O3190" i="6"/>
  <c r="O3189" i="6"/>
  <c r="O3188" i="6"/>
  <c r="O3187" i="6"/>
  <c r="Q3187" i="6" s="1"/>
  <c r="O3186" i="6"/>
  <c r="Q3186" i="6" s="1"/>
  <c r="O3185" i="6"/>
  <c r="O3184" i="6"/>
  <c r="Q3184" i="6" s="1"/>
  <c r="O3183" i="6"/>
  <c r="Q3183" i="6" s="1"/>
  <c r="O3182" i="6"/>
  <c r="O3181" i="6"/>
  <c r="O3180" i="6"/>
  <c r="O3179" i="6"/>
  <c r="O3178" i="6"/>
  <c r="O3177" i="6"/>
  <c r="O3176" i="6"/>
  <c r="O3175" i="6"/>
  <c r="Q3175" i="6" s="1"/>
  <c r="O3174" i="6"/>
  <c r="Q3174" i="6" s="1"/>
  <c r="O3173" i="6"/>
  <c r="O3172" i="6"/>
  <c r="Q3172" i="6" s="1"/>
  <c r="O3171" i="6"/>
  <c r="Q3171" i="6" s="1"/>
  <c r="O3170" i="6"/>
  <c r="O3169" i="6"/>
  <c r="O3168" i="6"/>
  <c r="O3167" i="6"/>
  <c r="O3166" i="6"/>
  <c r="O3165" i="6"/>
  <c r="O3164" i="6"/>
  <c r="O3163" i="6"/>
  <c r="Q3163" i="6" s="1"/>
  <c r="O3162" i="6"/>
  <c r="Q3162" i="6" s="1"/>
  <c r="O3161" i="6"/>
  <c r="O3160" i="6"/>
  <c r="Q3160" i="6" s="1"/>
  <c r="O3159" i="6"/>
  <c r="Q3159" i="6" s="1"/>
  <c r="O3158" i="6"/>
  <c r="O3157" i="6"/>
  <c r="O3156" i="6"/>
  <c r="O3155" i="6"/>
  <c r="O3154" i="6"/>
  <c r="O3153" i="6"/>
  <c r="O3152" i="6"/>
  <c r="O3151" i="6"/>
  <c r="Q3151" i="6" s="1"/>
  <c r="O3150" i="6"/>
  <c r="Q3150" i="6" s="1"/>
  <c r="O3149" i="6"/>
  <c r="O3148" i="6"/>
  <c r="Q3148" i="6" s="1"/>
  <c r="O3147" i="6"/>
  <c r="Q3147" i="6" s="1"/>
  <c r="O3146" i="6"/>
  <c r="O3145" i="6"/>
  <c r="O3144" i="6"/>
  <c r="O3143" i="6"/>
  <c r="O3142" i="6"/>
  <c r="O3141" i="6"/>
  <c r="O3140" i="6"/>
  <c r="O3139" i="6"/>
  <c r="Q3139" i="6" s="1"/>
  <c r="O3138" i="6"/>
  <c r="Q3138" i="6" s="1"/>
  <c r="O3137" i="6"/>
  <c r="O3136" i="6"/>
  <c r="Q3136" i="6" s="1"/>
  <c r="O3135" i="6"/>
  <c r="Q3135" i="6" s="1"/>
  <c r="O3134" i="6"/>
  <c r="O3133" i="6"/>
  <c r="O3132" i="6"/>
  <c r="O3131" i="6"/>
  <c r="O3130" i="6"/>
  <c r="O3129" i="6"/>
  <c r="O3128" i="6"/>
  <c r="O3127" i="6"/>
  <c r="Q3127" i="6" s="1"/>
  <c r="O3126" i="6"/>
  <c r="Q3126" i="6" s="1"/>
  <c r="O3125" i="6"/>
  <c r="O3124" i="6"/>
  <c r="Q3124" i="6" s="1"/>
  <c r="O3123" i="6"/>
  <c r="Q3123" i="6" s="1"/>
  <c r="O3122" i="6"/>
  <c r="O3121" i="6"/>
  <c r="O3120" i="6"/>
  <c r="O3119" i="6"/>
  <c r="O3118" i="6"/>
  <c r="O3117" i="6"/>
  <c r="O3116" i="6"/>
  <c r="O3115" i="6"/>
  <c r="Q3115" i="6" s="1"/>
  <c r="O3114" i="6"/>
  <c r="Q3114" i="6" s="1"/>
  <c r="O3113" i="6"/>
  <c r="O3112" i="6"/>
  <c r="Q3112" i="6" s="1"/>
  <c r="O3111" i="6"/>
  <c r="Q3111" i="6" s="1"/>
  <c r="O3110" i="6"/>
  <c r="O3109" i="6"/>
  <c r="O3108" i="6"/>
  <c r="O3107" i="6"/>
  <c r="O3106" i="6"/>
  <c r="O3105" i="6"/>
  <c r="O3104" i="6"/>
  <c r="O3103" i="6"/>
  <c r="Q3103" i="6" s="1"/>
  <c r="O3102" i="6"/>
  <c r="Q3102" i="6" s="1"/>
  <c r="O3101" i="6"/>
  <c r="O3100" i="6"/>
  <c r="Q3100" i="6" s="1"/>
  <c r="O3099" i="6"/>
  <c r="Q3099" i="6" s="1"/>
  <c r="O3098" i="6"/>
  <c r="O3097" i="6"/>
  <c r="O3096" i="6"/>
  <c r="O3095" i="6"/>
  <c r="O3094" i="6"/>
  <c r="O3093" i="6"/>
  <c r="O3092" i="6"/>
  <c r="O3091" i="6"/>
  <c r="Q3091" i="6" s="1"/>
  <c r="O3090" i="6"/>
  <c r="Q3090" i="6" s="1"/>
  <c r="O3089" i="6"/>
  <c r="O3088" i="6"/>
  <c r="Q3088" i="6" s="1"/>
  <c r="O3087" i="6"/>
  <c r="Q3087" i="6" s="1"/>
  <c r="O3086" i="6"/>
  <c r="O3085" i="6"/>
  <c r="O3084" i="6"/>
  <c r="O3083" i="6"/>
  <c r="O3082" i="6"/>
  <c r="O3081" i="6"/>
  <c r="O3080" i="6"/>
  <c r="O3079" i="6"/>
  <c r="Q3079" i="6" s="1"/>
  <c r="O3078" i="6"/>
  <c r="Q3078" i="6" s="1"/>
  <c r="O3077" i="6"/>
  <c r="O3076" i="6"/>
  <c r="Q3076" i="6" s="1"/>
  <c r="O3075" i="6"/>
  <c r="Q3075" i="6" s="1"/>
  <c r="O3074" i="6"/>
  <c r="O3073" i="6"/>
  <c r="O3072" i="6"/>
  <c r="O3071" i="6"/>
  <c r="O3070" i="6"/>
  <c r="O3069" i="6"/>
  <c r="O3068" i="6"/>
  <c r="O3067" i="6"/>
  <c r="Q3067" i="6" s="1"/>
  <c r="O3066" i="6"/>
  <c r="Q3066" i="6" s="1"/>
  <c r="O3065" i="6"/>
  <c r="O3064" i="6"/>
  <c r="Q3064" i="6" s="1"/>
  <c r="O3063" i="6"/>
  <c r="Q3063" i="6" s="1"/>
  <c r="O3062" i="6"/>
  <c r="O3061" i="6"/>
  <c r="O3060" i="6"/>
  <c r="O3059" i="6"/>
  <c r="O3058" i="6"/>
  <c r="O3057" i="6"/>
  <c r="O3056" i="6"/>
  <c r="O3055" i="6"/>
  <c r="Q3055" i="6" s="1"/>
  <c r="O3054" i="6"/>
  <c r="Q3054" i="6" s="1"/>
  <c r="O3053" i="6"/>
  <c r="O3052" i="6"/>
  <c r="Q3052" i="6" s="1"/>
  <c r="O3051" i="6"/>
  <c r="Q3051" i="6" s="1"/>
  <c r="O3050" i="6"/>
  <c r="O3049" i="6"/>
  <c r="O3048" i="6"/>
  <c r="O3047" i="6"/>
  <c r="O3046" i="6"/>
  <c r="O3045" i="6"/>
  <c r="O3044" i="6"/>
  <c r="O3043" i="6"/>
  <c r="Q3043" i="6" s="1"/>
  <c r="O3042" i="6"/>
  <c r="Q3042" i="6" s="1"/>
  <c r="O3041" i="6"/>
  <c r="O3040" i="6"/>
  <c r="Q3040" i="6" s="1"/>
  <c r="O3039" i="6"/>
  <c r="Q3039" i="6" s="1"/>
  <c r="O3038" i="6"/>
  <c r="O3037" i="6"/>
  <c r="O3036" i="6"/>
  <c r="O3035" i="6"/>
  <c r="O3034" i="6"/>
  <c r="O3033" i="6"/>
  <c r="O3032" i="6"/>
  <c r="O3031" i="6"/>
  <c r="Q3031" i="6" s="1"/>
  <c r="O3030" i="6"/>
  <c r="Q3030" i="6" s="1"/>
  <c r="O3029" i="6"/>
  <c r="O3028" i="6"/>
  <c r="Q3028" i="6" s="1"/>
  <c r="O3027" i="6"/>
  <c r="Q3027" i="6" s="1"/>
  <c r="O3026" i="6"/>
  <c r="O3025" i="6"/>
  <c r="O3024" i="6"/>
  <c r="O3023" i="6"/>
  <c r="O3022" i="6"/>
  <c r="O3021" i="6"/>
  <c r="O3020" i="6"/>
  <c r="O3019" i="6"/>
  <c r="Q3019" i="6" s="1"/>
  <c r="O3018" i="6"/>
  <c r="Q3018" i="6" s="1"/>
  <c r="O3017" i="6"/>
  <c r="O3016" i="6"/>
  <c r="Q3016" i="6" s="1"/>
  <c r="O3015" i="6"/>
  <c r="Q3015" i="6" s="1"/>
  <c r="O3014" i="6"/>
  <c r="O3013" i="6"/>
  <c r="O3012" i="6"/>
  <c r="O3011" i="6"/>
  <c r="O3010" i="6"/>
  <c r="O3009" i="6"/>
  <c r="O3008" i="6"/>
  <c r="O3007" i="6"/>
  <c r="Q3007" i="6" s="1"/>
  <c r="O3006" i="6"/>
  <c r="Q3006" i="6" s="1"/>
  <c r="O3005" i="6"/>
  <c r="O3004" i="6"/>
  <c r="Q3004" i="6" s="1"/>
  <c r="O3003" i="6"/>
  <c r="Q3003" i="6" s="1"/>
  <c r="O3002" i="6"/>
  <c r="O3001" i="6"/>
  <c r="O3000" i="6"/>
  <c r="O2999" i="6"/>
  <c r="O2998" i="6"/>
  <c r="O2997" i="6"/>
  <c r="O2996" i="6"/>
  <c r="O2995" i="6"/>
  <c r="Q2995" i="6" s="1"/>
  <c r="O2994" i="6"/>
  <c r="Q2994" i="6" s="1"/>
  <c r="O2993" i="6"/>
  <c r="O2992" i="6"/>
  <c r="Q2992" i="6" s="1"/>
  <c r="O2991" i="6"/>
  <c r="Q2991" i="6" s="1"/>
  <c r="O2990" i="6"/>
  <c r="O2989" i="6"/>
  <c r="O2988" i="6"/>
  <c r="O2987" i="6"/>
  <c r="O2986" i="6"/>
  <c r="O2985" i="6"/>
  <c r="O2984" i="6"/>
  <c r="O2983" i="6"/>
  <c r="Q2983" i="6" s="1"/>
  <c r="O2982" i="6"/>
  <c r="Q2982" i="6" s="1"/>
  <c r="O2981" i="6"/>
  <c r="O2980" i="6"/>
  <c r="Q2980" i="6" s="1"/>
  <c r="O2979" i="6"/>
  <c r="Q2979" i="6" s="1"/>
  <c r="O2978" i="6"/>
  <c r="O2977" i="6"/>
  <c r="O2976" i="6"/>
  <c r="O2975" i="6"/>
  <c r="O2974" i="6"/>
  <c r="O2973" i="6"/>
  <c r="O2972" i="6"/>
  <c r="O2971" i="6"/>
  <c r="Q2971" i="6" s="1"/>
  <c r="O2970" i="6"/>
  <c r="Q2970" i="6" s="1"/>
  <c r="O2969" i="6"/>
  <c r="O2968" i="6"/>
  <c r="Q2968" i="6" s="1"/>
  <c r="O2967" i="6"/>
  <c r="Q2967" i="6" s="1"/>
  <c r="O2966" i="6"/>
  <c r="O2965" i="6"/>
  <c r="O2964" i="6"/>
  <c r="O2963" i="6"/>
  <c r="O2962" i="6"/>
  <c r="O2961" i="6"/>
  <c r="O2960" i="6"/>
  <c r="O2959" i="6"/>
  <c r="Q2959" i="6" s="1"/>
  <c r="O2958" i="6"/>
  <c r="Q2958" i="6" s="1"/>
  <c r="O2957" i="6"/>
  <c r="O2956" i="6"/>
  <c r="Q2956" i="6" s="1"/>
  <c r="O2955" i="6"/>
  <c r="Q2955" i="6" s="1"/>
  <c r="O2954" i="6"/>
  <c r="O2953" i="6"/>
  <c r="O2952" i="6"/>
  <c r="O2951" i="6"/>
  <c r="O2950" i="6"/>
  <c r="O2949" i="6"/>
  <c r="O2948" i="6"/>
  <c r="O2947" i="6"/>
  <c r="Q2947" i="6" s="1"/>
  <c r="O2946" i="6"/>
  <c r="Q2946" i="6" s="1"/>
  <c r="O2945" i="6"/>
  <c r="O2944" i="6"/>
  <c r="Q2944" i="6" s="1"/>
  <c r="O2943" i="6"/>
  <c r="Q2943" i="6" s="1"/>
  <c r="O2942" i="6"/>
  <c r="O2941" i="6"/>
  <c r="O2940" i="6"/>
  <c r="O2939" i="6"/>
  <c r="O2938" i="6"/>
  <c r="O2937" i="6"/>
  <c r="O2936" i="6"/>
  <c r="O2935" i="6"/>
  <c r="Q2935" i="6" s="1"/>
  <c r="O2934" i="6"/>
  <c r="Q2934" i="6" s="1"/>
  <c r="O2933" i="6"/>
  <c r="O2932" i="6"/>
  <c r="Q2932" i="6" s="1"/>
  <c r="O2931" i="6"/>
  <c r="Q2931" i="6" s="1"/>
  <c r="O2930" i="6"/>
  <c r="O2929" i="6"/>
  <c r="O2928" i="6"/>
  <c r="O2927" i="6"/>
  <c r="O2926" i="6"/>
  <c r="O2925" i="6"/>
  <c r="O2924" i="6"/>
  <c r="O2923" i="6"/>
  <c r="Q2923" i="6" s="1"/>
  <c r="O2922" i="6"/>
  <c r="Q2922" i="6" s="1"/>
  <c r="O2921" i="6"/>
  <c r="O2920" i="6"/>
  <c r="Q2920" i="6" s="1"/>
  <c r="O2919" i="6"/>
  <c r="Q2919" i="6" s="1"/>
  <c r="O2918" i="6"/>
  <c r="O2917" i="6"/>
  <c r="O2916" i="6"/>
  <c r="O2915" i="6"/>
  <c r="O2914" i="6"/>
  <c r="O2913" i="6"/>
  <c r="O2912" i="6"/>
  <c r="O2911" i="6"/>
  <c r="Q2911" i="6" s="1"/>
  <c r="O2910" i="6"/>
  <c r="Q2910" i="6" s="1"/>
  <c r="O2909" i="6"/>
  <c r="O2908" i="6"/>
  <c r="Q2908" i="6" s="1"/>
  <c r="O2907" i="6"/>
  <c r="Q2907" i="6" s="1"/>
  <c r="O2906" i="6"/>
  <c r="O2905" i="6"/>
  <c r="O2904" i="6"/>
  <c r="O2903" i="6"/>
  <c r="O2902" i="6"/>
  <c r="O2901" i="6"/>
  <c r="O2900" i="6"/>
  <c r="O2899" i="6"/>
  <c r="Q2899" i="6" s="1"/>
  <c r="O2898" i="6"/>
  <c r="Q2898" i="6" s="1"/>
  <c r="O2897" i="6"/>
  <c r="O2896" i="6"/>
  <c r="Q2896" i="6" s="1"/>
  <c r="O2895" i="6"/>
  <c r="Q2895" i="6" s="1"/>
  <c r="O2894" i="6"/>
  <c r="O2893" i="6"/>
  <c r="O2892" i="6"/>
  <c r="O2891" i="6"/>
  <c r="O2890" i="6"/>
  <c r="O2889" i="6"/>
  <c r="O2888" i="6"/>
  <c r="O2887" i="6"/>
  <c r="Q2887" i="6" s="1"/>
  <c r="O2886" i="6"/>
  <c r="Q2886" i="6" s="1"/>
  <c r="O2885" i="6"/>
  <c r="O2884" i="6"/>
  <c r="Q2884" i="6" s="1"/>
  <c r="O2883" i="6"/>
  <c r="Q2883" i="6" s="1"/>
  <c r="O2882" i="6"/>
  <c r="O2881" i="6"/>
  <c r="O2880" i="6"/>
  <c r="O2879" i="6"/>
  <c r="O2878" i="6"/>
  <c r="O2877" i="6"/>
  <c r="O2876" i="6"/>
  <c r="O2875" i="6"/>
  <c r="Q2875" i="6" s="1"/>
  <c r="O2874" i="6"/>
  <c r="Q2874" i="6" s="1"/>
  <c r="O2873" i="6"/>
  <c r="O2872" i="6"/>
  <c r="Q2872" i="6" s="1"/>
  <c r="O2871" i="6"/>
  <c r="Q2871" i="6" s="1"/>
  <c r="O2870" i="6"/>
  <c r="O2869" i="6"/>
  <c r="O2868" i="6"/>
  <c r="O2867" i="6"/>
  <c r="O2866" i="6"/>
  <c r="O2865" i="6"/>
  <c r="O2864" i="6"/>
  <c r="O2863" i="6"/>
  <c r="Q2863" i="6" s="1"/>
  <c r="O2862" i="6"/>
  <c r="Q2862" i="6" s="1"/>
  <c r="O2861" i="6"/>
  <c r="O2860" i="6"/>
  <c r="Q2860" i="6" s="1"/>
  <c r="O2859" i="6"/>
  <c r="Q2859" i="6" s="1"/>
  <c r="O2858" i="6"/>
  <c r="O2857" i="6"/>
  <c r="O2856" i="6"/>
  <c r="O2855" i="6"/>
  <c r="O2854" i="6"/>
  <c r="O2853" i="6"/>
  <c r="O2852" i="6"/>
  <c r="O2851" i="6"/>
  <c r="Q2851" i="6" s="1"/>
  <c r="O2850" i="6"/>
  <c r="Q2850" i="6" s="1"/>
  <c r="O2849" i="6"/>
  <c r="O2848" i="6"/>
  <c r="Q2848" i="6" s="1"/>
  <c r="O2847" i="6"/>
  <c r="Q2847" i="6" s="1"/>
  <c r="O2846" i="6"/>
  <c r="O2845" i="6"/>
  <c r="O2844" i="6"/>
  <c r="O2843" i="6"/>
  <c r="O2842" i="6"/>
  <c r="O2841" i="6"/>
  <c r="O2840" i="6"/>
  <c r="O2839" i="6"/>
  <c r="Q2839" i="6" s="1"/>
  <c r="O2838" i="6"/>
  <c r="Q2838" i="6" s="1"/>
  <c r="O2837" i="6"/>
  <c r="O2836" i="6"/>
  <c r="Q2836" i="6" s="1"/>
  <c r="O2835" i="6"/>
  <c r="Q2835" i="6" s="1"/>
  <c r="O2834" i="6"/>
  <c r="O2833" i="6"/>
  <c r="O2832" i="6"/>
  <c r="O2831" i="6"/>
  <c r="O2830" i="6"/>
  <c r="O2829" i="6"/>
  <c r="O2828" i="6"/>
  <c r="O2827" i="6"/>
  <c r="Q2827" i="6" s="1"/>
  <c r="O2826" i="6"/>
  <c r="Q2826" i="6" s="1"/>
  <c r="O2825" i="6"/>
  <c r="O2824" i="6"/>
  <c r="Q2824" i="6" s="1"/>
  <c r="O2823" i="6"/>
  <c r="Q2823" i="6" s="1"/>
  <c r="O2822" i="6"/>
  <c r="O2821" i="6"/>
  <c r="O2820" i="6"/>
  <c r="O2819" i="6"/>
  <c r="O2818" i="6"/>
  <c r="O2817" i="6"/>
  <c r="O2816" i="6"/>
  <c r="O2815" i="6"/>
  <c r="Q2815" i="6" s="1"/>
  <c r="O2814" i="6"/>
  <c r="Q2814" i="6" s="1"/>
  <c r="O2813" i="6"/>
  <c r="O2812" i="6"/>
  <c r="Q2812" i="6" s="1"/>
  <c r="O2811" i="6"/>
  <c r="Q2811" i="6" s="1"/>
  <c r="O2810" i="6"/>
  <c r="O2809" i="6"/>
  <c r="O2808" i="6"/>
  <c r="O2807" i="6"/>
  <c r="O2806" i="6"/>
  <c r="O2805" i="6"/>
  <c r="O2804" i="6"/>
  <c r="O2803" i="6"/>
  <c r="Q2803" i="6" s="1"/>
  <c r="O2802" i="6"/>
  <c r="Q2802" i="6" s="1"/>
  <c r="O2801" i="6"/>
  <c r="O2800" i="6"/>
  <c r="Q2800" i="6" s="1"/>
  <c r="O2799" i="6"/>
  <c r="Q2799" i="6" s="1"/>
  <c r="O2798" i="6"/>
  <c r="O2797" i="6"/>
  <c r="O2796" i="6"/>
  <c r="O2795" i="6"/>
  <c r="O2794" i="6"/>
  <c r="O2793" i="6"/>
  <c r="O2792" i="6"/>
  <c r="O2791" i="6"/>
  <c r="Q2791" i="6" s="1"/>
  <c r="O2790" i="6"/>
  <c r="Q2790" i="6" s="1"/>
  <c r="O2789" i="6"/>
  <c r="O2788" i="6"/>
  <c r="Q2788" i="6" s="1"/>
  <c r="O2787" i="6"/>
  <c r="Q2787" i="6" s="1"/>
  <c r="O2786" i="6"/>
  <c r="O2785" i="6"/>
  <c r="O2784" i="6"/>
  <c r="O2783" i="6"/>
  <c r="O2782" i="6"/>
  <c r="O2781" i="6"/>
  <c r="O2780" i="6"/>
  <c r="O2779" i="6"/>
  <c r="Q2779" i="6" s="1"/>
  <c r="O2778" i="6"/>
  <c r="Q2778" i="6" s="1"/>
  <c r="O2777" i="6"/>
  <c r="O2776" i="6"/>
  <c r="Q2776" i="6" s="1"/>
  <c r="O2775" i="6"/>
  <c r="Q2775" i="6" s="1"/>
  <c r="O2774" i="6"/>
  <c r="O2773" i="6"/>
  <c r="O2772" i="6"/>
  <c r="O2771" i="6"/>
  <c r="O2770" i="6"/>
  <c r="O2769" i="6"/>
  <c r="O2768" i="6"/>
  <c r="O2767" i="6"/>
  <c r="Q2767" i="6" s="1"/>
  <c r="O2766" i="6"/>
  <c r="Q2766" i="6" s="1"/>
  <c r="O2765" i="6"/>
  <c r="O2764" i="6"/>
  <c r="Q2764" i="6" s="1"/>
  <c r="O2763" i="6"/>
  <c r="Q2763" i="6" s="1"/>
  <c r="O2762" i="6"/>
  <c r="O2761" i="6"/>
  <c r="O2760" i="6"/>
  <c r="O2759" i="6"/>
  <c r="O2758" i="6"/>
  <c r="O2757" i="6"/>
  <c r="O2756" i="6"/>
  <c r="O2755" i="6"/>
  <c r="Q2755" i="6" s="1"/>
  <c r="O2754" i="6"/>
  <c r="Q2754" i="6" s="1"/>
  <c r="O2753" i="6"/>
  <c r="O2752" i="6"/>
  <c r="Q2752" i="6" s="1"/>
  <c r="O2751" i="6"/>
  <c r="Q2751" i="6" s="1"/>
  <c r="O2750" i="6"/>
  <c r="O2749" i="6"/>
  <c r="O2748" i="6"/>
  <c r="O2747" i="6"/>
  <c r="O2746" i="6"/>
  <c r="O2745" i="6"/>
  <c r="O2744" i="6"/>
  <c r="O2743" i="6"/>
  <c r="Q2743" i="6" s="1"/>
  <c r="O2742" i="6"/>
  <c r="Q2742" i="6" s="1"/>
  <c r="O2741" i="6"/>
  <c r="O2740" i="6"/>
  <c r="Q2740" i="6" s="1"/>
  <c r="O2739" i="6"/>
  <c r="Q2739" i="6" s="1"/>
  <c r="O2738" i="6"/>
  <c r="O2737" i="6"/>
  <c r="O2736" i="6"/>
  <c r="O2735" i="6"/>
  <c r="O2734" i="6"/>
  <c r="O2733" i="6"/>
  <c r="O2732" i="6"/>
  <c r="O2731" i="6"/>
  <c r="Q2731" i="6" s="1"/>
  <c r="O2730" i="6"/>
  <c r="Q2730" i="6" s="1"/>
  <c r="O2729" i="6"/>
  <c r="O2728" i="6"/>
  <c r="Q2728" i="6" s="1"/>
  <c r="O2727" i="6"/>
  <c r="Q2727" i="6" s="1"/>
  <c r="O2726" i="6"/>
  <c r="O2725" i="6"/>
  <c r="O2724" i="6"/>
  <c r="O2723" i="6"/>
  <c r="O2722" i="6"/>
  <c r="O2721" i="6"/>
  <c r="O2720" i="6"/>
  <c r="O2719" i="6"/>
  <c r="Q2719" i="6" s="1"/>
  <c r="O2718" i="6"/>
  <c r="Q2718" i="6" s="1"/>
  <c r="O2717" i="6"/>
  <c r="O2716" i="6"/>
  <c r="Q2716" i="6" s="1"/>
  <c r="O2715" i="6"/>
  <c r="Q2715" i="6" s="1"/>
  <c r="O2714" i="6"/>
  <c r="O2713" i="6"/>
  <c r="O2712" i="6"/>
  <c r="O2711" i="6"/>
  <c r="O2710" i="6"/>
  <c r="O2709" i="6"/>
  <c r="O2708" i="6"/>
  <c r="O2707" i="6"/>
  <c r="Q2707" i="6" s="1"/>
  <c r="O2706" i="6"/>
  <c r="Q2706" i="6" s="1"/>
  <c r="O2705" i="6"/>
  <c r="O2704" i="6"/>
  <c r="Q2704" i="6" s="1"/>
  <c r="O2703" i="6"/>
  <c r="Q2703" i="6" s="1"/>
  <c r="O2702" i="6"/>
  <c r="O2701" i="6"/>
  <c r="O2700" i="6"/>
  <c r="O2699" i="6"/>
  <c r="O2698" i="6"/>
  <c r="O2697" i="6"/>
  <c r="O2696" i="6"/>
  <c r="O2695" i="6"/>
  <c r="Q2695" i="6" s="1"/>
  <c r="O2694" i="6"/>
  <c r="Q2694" i="6" s="1"/>
  <c r="O2693" i="6"/>
  <c r="O2692" i="6"/>
  <c r="Q2692" i="6" s="1"/>
  <c r="O2691" i="6"/>
  <c r="Q2691" i="6" s="1"/>
  <c r="O2690" i="6"/>
  <c r="O2689" i="6"/>
  <c r="O2688" i="6"/>
  <c r="O2687" i="6"/>
  <c r="O2686" i="6"/>
  <c r="O2685" i="6"/>
  <c r="O2684" i="6"/>
  <c r="O2683" i="6"/>
  <c r="Q2683" i="6" s="1"/>
  <c r="O2682" i="6"/>
  <c r="Q2682" i="6" s="1"/>
  <c r="O2681" i="6"/>
  <c r="O2680" i="6"/>
  <c r="Q2680" i="6" s="1"/>
  <c r="O2679" i="6"/>
  <c r="Q2679" i="6" s="1"/>
  <c r="O2678" i="6"/>
  <c r="O2677" i="6"/>
  <c r="O2676" i="6"/>
  <c r="O2675" i="6"/>
  <c r="O2674" i="6"/>
  <c r="O2673" i="6"/>
  <c r="O2672" i="6"/>
  <c r="O2671" i="6"/>
  <c r="Q2671" i="6" s="1"/>
  <c r="O2670" i="6"/>
  <c r="Q2670" i="6" s="1"/>
  <c r="O2669" i="6"/>
  <c r="O2668" i="6"/>
  <c r="Q2668" i="6" s="1"/>
  <c r="O2667" i="6"/>
  <c r="Q2667" i="6" s="1"/>
  <c r="O2666" i="6"/>
  <c r="O2665" i="6"/>
  <c r="O2664" i="6"/>
  <c r="O2663" i="6"/>
  <c r="O2662" i="6"/>
  <c r="O2661" i="6"/>
  <c r="O2660" i="6"/>
  <c r="O2659" i="6"/>
  <c r="Q2659" i="6" s="1"/>
  <c r="O2658" i="6"/>
  <c r="Q2658" i="6" s="1"/>
  <c r="O2657" i="6"/>
  <c r="O2656" i="6"/>
  <c r="Q2656" i="6" s="1"/>
  <c r="O2655" i="6"/>
  <c r="Q2655" i="6" s="1"/>
  <c r="O2654" i="6"/>
  <c r="O2653" i="6"/>
  <c r="O2652" i="6"/>
  <c r="O2651" i="6"/>
  <c r="O2650" i="6"/>
  <c r="O2649" i="6"/>
  <c r="O2648" i="6"/>
  <c r="O2647" i="6"/>
  <c r="Q2647" i="6" s="1"/>
  <c r="O2646" i="6"/>
  <c r="Q2646" i="6" s="1"/>
  <c r="O2645" i="6"/>
  <c r="O2644" i="6"/>
  <c r="Q2644" i="6" s="1"/>
  <c r="O2643" i="6"/>
  <c r="Q2643" i="6" s="1"/>
  <c r="O2642" i="6"/>
  <c r="O2641" i="6"/>
  <c r="O2640" i="6"/>
  <c r="O2639" i="6"/>
  <c r="O2638" i="6"/>
  <c r="O2637" i="6"/>
  <c r="O2636" i="6"/>
  <c r="O2635" i="6"/>
  <c r="Q2635" i="6" s="1"/>
  <c r="O2634" i="6"/>
  <c r="Q2634" i="6" s="1"/>
  <c r="O2633" i="6"/>
  <c r="O2632" i="6"/>
  <c r="Q2632" i="6" s="1"/>
  <c r="O2631" i="6"/>
  <c r="Q2631" i="6" s="1"/>
  <c r="O2630" i="6"/>
  <c r="O2629" i="6"/>
  <c r="O2628" i="6"/>
  <c r="O2627" i="6"/>
  <c r="O2626" i="6"/>
  <c r="O2625" i="6"/>
  <c r="O2624" i="6"/>
  <c r="O2623" i="6"/>
  <c r="Q2623" i="6" s="1"/>
  <c r="O2622" i="6"/>
  <c r="Q2622" i="6" s="1"/>
  <c r="O2621" i="6"/>
  <c r="O2620" i="6"/>
  <c r="Q2620" i="6" s="1"/>
  <c r="O2619" i="6"/>
  <c r="Q2619" i="6" s="1"/>
  <c r="O2618" i="6"/>
  <c r="O2617" i="6"/>
  <c r="O2616" i="6"/>
  <c r="O2615" i="6"/>
  <c r="O2614" i="6"/>
  <c r="O2613" i="6"/>
  <c r="O2612" i="6"/>
  <c r="O2611" i="6"/>
  <c r="Q2611" i="6" s="1"/>
  <c r="O2610" i="6"/>
  <c r="Q2610" i="6" s="1"/>
  <c r="O2609" i="6"/>
  <c r="O2608" i="6"/>
  <c r="Q2608" i="6" s="1"/>
  <c r="O2607" i="6"/>
  <c r="Q2607" i="6" s="1"/>
  <c r="O2606" i="6"/>
  <c r="O2605" i="6"/>
  <c r="O2604" i="6"/>
  <c r="O2603" i="6"/>
  <c r="O2602" i="6"/>
  <c r="O2601" i="6"/>
  <c r="O2600" i="6"/>
  <c r="O2599" i="6"/>
  <c r="Q2599" i="6" s="1"/>
  <c r="O2598" i="6"/>
  <c r="Q2598" i="6" s="1"/>
  <c r="O2597" i="6"/>
  <c r="O2596" i="6"/>
  <c r="Q2596" i="6" s="1"/>
  <c r="O2595" i="6"/>
  <c r="Q2595" i="6" s="1"/>
  <c r="O2594" i="6"/>
  <c r="O2593" i="6"/>
  <c r="O2592" i="6"/>
  <c r="O2591" i="6"/>
  <c r="O2590" i="6"/>
  <c r="O2589" i="6"/>
  <c r="O2588" i="6"/>
  <c r="O2587" i="6"/>
  <c r="Q2587" i="6" s="1"/>
  <c r="O2586" i="6"/>
  <c r="Q2586" i="6" s="1"/>
  <c r="O2585" i="6"/>
  <c r="O2584" i="6"/>
  <c r="Q2584" i="6" s="1"/>
  <c r="O2583" i="6"/>
  <c r="Q2583" i="6" s="1"/>
  <c r="O2582" i="6"/>
  <c r="O2581" i="6"/>
  <c r="O2580" i="6"/>
  <c r="O2579" i="6"/>
  <c r="O2578" i="6"/>
  <c r="O2577" i="6"/>
  <c r="O2576" i="6"/>
  <c r="O2575" i="6"/>
  <c r="Q2575" i="6" s="1"/>
  <c r="O2574" i="6"/>
  <c r="Q2574" i="6" s="1"/>
  <c r="O2573" i="6"/>
  <c r="O2572" i="6"/>
  <c r="Q2572" i="6" s="1"/>
  <c r="O2571" i="6"/>
  <c r="Q2571" i="6" s="1"/>
  <c r="O2570" i="6"/>
  <c r="O2569" i="6"/>
  <c r="O2568" i="6"/>
  <c r="O2567" i="6"/>
  <c r="O2566" i="6"/>
  <c r="O2565" i="6"/>
  <c r="O2564" i="6"/>
  <c r="O2563" i="6"/>
  <c r="Q2563" i="6" s="1"/>
  <c r="O2562" i="6"/>
  <c r="Q2562" i="6" s="1"/>
  <c r="O2561" i="6"/>
  <c r="O2560" i="6"/>
  <c r="Q2560" i="6" s="1"/>
  <c r="O2559" i="6"/>
  <c r="Q2559" i="6" s="1"/>
  <c r="O2558" i="6"/>
  <c r="O2557" i="6"/>
  <c r="O2556" i="6"/>
  <c r="O2555" i="6"/>
  <c r="O2554" i="6"/>
  <c r="O2553" i="6"/>
  <c r="O2552" i="6"/>
  <c r="O2551" i="6"/>
  <c r="Q2551" i="6" s="1"/>
  <c r="O2550" i="6"/>
  <c r="Q2550" i="6" s="1"/>
  <c r="O2549" i="6"/>
  <c r="O2548" i="6"/>
  <c r="Q2548" i="6" s="1"/>
  <c r="O2547" i="6"/>
  <c r="Q2547" i="6" s="1"/>
  <c r="O2546" i="6"/>
  <c r="O2545" i="6"/>
  <c r="O2544" i="6"/>
  <c r="O2543" i="6"/>
  <c r="O2542" i="6"/>
  <c r="O2541" i="6"/>
  <c r="O2540" i="6"/>
  <c r="O2539" i="6"/>
  <c r="Q2539" i="6" s="1"/>
  <c r="O2538" i="6"/>
  <c r="Q2538" i="6" s="1"/>
  <c r="O2537" i="6"/>
  <c r="O2536" i="6"/>
  <c r="Q2536" i="6" s="1"/>
  <c r="O2535" i="6"/>
  <c r="Q2535" i="6" s="1"/>
  <c r="O2534" i="6"/>
  <c r="O2533" i="6"/>
  <c r="O2532" i="6"/>
  <c r="O2531" i="6"/>
  <c r="O2530" i="6"/>
  <c r="O2529" i="6"/>
  <c r="O2528" i="6"/>
  <c r="O2527" i="6"/>
  <c r="Q2527" i="6" s="1"/>
  <c r="O2526" i="6"/>
  <c r="Q2526" i="6" s="1"/>
  <c r="O2525" i="6"/>
  <c r="O2524" i="6"/>
  <c r="Q2524" i="6" s="1"/>
  <c r="O2523" i="6"/>
  <c r="Q2523" i="6" s="1"/>
  <c r="O2522" i="6"/>
  <c r="O2521" i="6"/>
  <c r="O2520" i="6"/>
  <c r="O2519" i="6"/>
  <c r="O2518" i="6"/>
  <c r="O2517" i="6"/>
  <c r="O2516" i="6"/>
  <c r="O2515" i="6"/>
  <c r="Q2515" i="6" s="1"/>
  <c r="O2514" i="6"/>
  <c r="Q2514" i="6" s="1"/>
  <c r="O2513" i="6"/>
  <c r="O2512" i="6"/>
  <c r="Q2512" i="6" s="1"/>
  <c r="O2511" i="6"/>
  <c r="Q2511" i="6" s="1"/>
  <c r="O2510" i="6"/>
  <c r="O2509" i="6"/>
  <c r="O2508" i="6"/>
  <c r="O2507" i="6"/>
  <c r="O2506" i="6"/>
  <c r="O2505" i="6"/>
  <c r="O2504" i="6"/>
  <c r="O2503" i="6"/>
  <c r="Q2503" i="6" s="1"/>
  <c r="O2502" i="6"/>
  <c r="Q2502" i="6" s="1"/>
  <c r="O2501" i="6"/>
  <c r="O2500" i="6"/>
  <c r="Q2500" i="6" s="1"/>
  <c r="O2499" i="6"/>
  <c r="Q2499" i="6" s="1"/>
  <c r="O2498" i="6"/>
  <c r="O2497" i="6"/>
  <c r="O2496" i="6"/>
  <c r="O2495" i="6"/>
  <c r="O2494" i="6"/>
  <c r="O2493" i="6"/>
  <c r="O2492" i="6"/>
  <c r="O2491" i="6"/>
  <c r="Q2491" i="6" s="1"/>
  <c r="O2490" i="6"/>
  <c r="Q2490" i="6" s="1"/>
  <c r="O2489" i="6"/>
  <c r="O2488" i="6"/>
  <c r="Q2488" i="6" s="1"/>
  <c r="O2487" i="6"/>
  <c r="Q2487" i="6" s="1"/>
  <c r="O2486" i="6"/>
  <c r="O2485" i="6"/>
  <c r="O2484" i="6"/>
  <c r="O2483" i="6"/>
  <c r="O2482" i="6"/>
  <c r="O2481" i="6"/>
  <c r="O2480" i="6"/>
  <c r="O2479" i="6"/>
  <c r="Q2479" i="6" s="1"/>
  <c r="O2478" i="6"/>
  <c r="Q2478" i="6" s="1"/>
  <c r="O2477" i="6"/>
  <c r="O2476" i="6"/>
  <c r="Q2476" i="6" s="1"/>
  <c r="O2475" i="6"/>
  <c r="Q2475" i="6" s="1"/>
  <c r="O2474" i="6"/>
  <c r="O2473" i="6"/>
  <c r="O2472" i="6"/>
  <c r="O2471" i="6"/>
  <c r="O2470" i="6"/>
  <c r="O2469" i="6"/>
  <c r="O2468" i="6"/>
  <c r="O2467" i="6"/>
  <c r="Q2467" i="6" s="1"/>
  <c r="O2466" i="6"/>
  <c r="Q2466" i="6" s="1"/>
  <c r="O2465" i="6"/>
  <c r="O2464" i="6"/>
  <c r="Q2464" i="6" s="1"/>
  <c r="O2463" i="6"/>
  <c r="Q2463" i="6" s="1"/>
  <c r="O2462" i="6"/>
  <c r="O2461" i="6"/>
  <c r="O2460" i="6"/>
  <c r="O2459" i="6"/>
  <c r="O2458" i="6"/>
  <c r="O2457" i="6"/>
  <c r="O2456" i="6"/>
  <c r="O2455" i="6"/>
  <c r="Q2455" i="6" s="1"/>
  <c r="O2454" i="6"/>
  <c r="Q2454" i="6" s="1"/>
  <c r="O2453" i="6"/>
  <c r="O2452" i="6"/>
  <c r="Q2452" i="6" s="1"/>
  <c r="O2451" i="6"/>
  <c r="Q2451" i="6" s="1"/>
  <c r="O2450" i="6"/>
  <c r="O2449" i="6"/>
  <c r="O2448" i="6"/>
  <c r="O2447" i="6"/>
  <c r="O2446" i="6"/>
  <c r="O2445" i="6"/>
  <c r="O2444" i="6"/>
  <c r="O2443" i="6"/>
  <c r="Q2443" i="6" s="1"/>
  <c r="O2442" i="6"/>
  <c r="Q2442" i="6" s="1"/>
  <c r="O2441" i="6"/>
  <c r="O2440" i="6"/>
  <c r="Q2440" i="6" s="1"/>
  <c r="O2439" i="6"/>
  <c r="Q2439" i="6" s="1"/>
  <c r="O2438" i="6"/>
  <c r="O2437" i="6"/>
  <c r="O2436" i="6"/>
  <c r="O2435" i="6"/>
  <c r="O2434" i="6"/>
  <c r="O2433" i="6"/>
  <c r="O2432" i="6"/>
  <c r="O2431" i="6"/>
  <c r="Q2431" i="6" s="1"/>
  <c r="O2430" i="6"/>
  <c r="Q2430" i="6" s="1"/>
  <c r="O2429" i="6"/>
  <c r="O2428" i="6"/>
  <c r="Q2428" i="6" s="1"/>
  <c r="O2427" i="6"/>
  <c r="Q2427" i="6" s="1"/>
  <c r="O2426" i="6"/>
  <c r="O2425" i="6"/>
  <c r="O2424" i="6"/>
  <c r="O2423" i="6"/>
  <c r="O2422" i="6"/>
  <c r="O2421" i="6"/>
  <c r="O2420" i="6"/>
  <c r="O2419" i="6"/>
  <c r="Q2419" i="6" s="1"/>
  <c r="O2418" i="6"/>
  <c r="Q2418" i="6" s="1"/>
  <c r="O2417" i="6"/>
  <c r="O2416" i="6"/>
  <c r="Q2416" i="6" s="1"/>
  <c r="O2415" i="6"/>
  <c r="Q2415" i="6" s="1"/>
  <c r="O2414" i="6"/>
  <c r="O2413" i="6"/>
  <c r="O2412" i="6"/>
  <c r="O2411" i="6"/>
  <c r="O2410" i="6"/>
  <c r="O2409" i="6"/>
  <c r="O2408" i="6"/>
  <c r="O2407" i="6"/>
  <c r="Q2407" i="6" s="1"/>
  <c r="O2406" i="6"/>
  <c r="Q2406" i="6" s="1"/>
  <c r="O2405" i="6"/>
  <c r="O2404" i="6"/>
  <c r="Q2404" i="6" s="1"/>
  <c r="O2403" i="6"/>
  <c r="Q2403" i="6" s="1"/>
  <c r="O2402" i="6"/>
  <c r="O2401" i="6"/>
  <c r="O2400" i="6"/>
  <c r="O2399" i="6"/>
  <c r="O2398" i="6"/>
  <c r="O2397" i="6"/>
  <c r="O2396" i="6"/>
  <c r="O2395" i="6"/>
  <c r="Q2395" i="6" s="1"/>
  <c r="O2394" i="6"/>
  <c r="Q2394" i="6" s="1"/>
  <c r="O2393" i="6"/>
  <c r="O2392" i="6"/>
  <c r="Q2392" i="6" s="1"/>
  <c r="O2391" i="6"/>
  <c r="Q2391" i="6" s="1"/>
  <c r="O2390" i="6"/>
  <c r="O2389" i="6"/>
  <c r="O2388" i="6"/>
  <c r="O2387" i="6"/>
  <c r="O2386" i="6"/>
  <c r="O2385" i="6"/>
  <c r="O2384" i="6"/>
  <c r="O2383" i="6"/>
  <c r="Q2383" i="6" s="1"/>
  <c r="O2382" i="6"/>
  <c r="Q2382" i="6" s="1"/>
  <c r="O2381" i="6"/>
  <c r="O2380" i="6"/>
  <c r="Q2380" i="6" s="1"/>
  <c r="O2379" i="6"/>
  <c r="Q2379" i="6" s="1"/>
  <c r="O2378" i="6"/>
  <c r="O2377" i="6"/>
  <c r="O2376" i="6"/>
  <c r="O2375" i="6"/>
  <c r="O2374" i="6"/>
  <c r="O2373" i="6"/>
  <c r="O2372" i="6"/>
  <c r="O2371" i="6"/>
  <c r="Q2371" i="6" s="1"/>
  <c r="O2370" i="6"/>
  <c r="Q2370" i="6" s="1"/>
  <c r="O2369" i="6"/>
  <c r="O2368" i="6"/>
  <c r="Q2368" i="6" s="1"/>
  <c r="O2367" i="6"/>
  <c r="Q2367" i="6" s="1"/>
  <c r="O2366" i="6"/>
  <c r="O2365" i="6"/>
  <c r="O2364" i="6"/>
  <c r="O2363" i="6"/>
  <c r="O2362" i="6"/>
  <c r="O2361" i="6"/>
  <c r="O2360" i="6"/>
  <c r="O2359" i="6"/>
  <c r="Q2359" i="6" s="1"/>
  <c r="O2358" i="6"/>
  <c r="Q2358" i="6" s="1"/>
  <c r="O2357" i="6"/>
  <c r="O2356" i="6"/>
  <c r="Q2356" i="6" s="1"/>
  <c r="O2355" i="6"/>
  <c r="Q2355" i="6" s="1"/>
  <c r="O2354" i="6"/>
  <c r="O2353" i="6"/>
  <c r="O2352" i="6"/>
  <c r="O2351" i="6"/>
  <c r="O2350" i="6"/>
  <c r="O2349" i="6"/>
  <c r="O2348" i="6"/>
  <c r="O2347" i="6"/>
  <c r="Q2347" i="6" s="1"/>
  <c r="O2346" i="6"/>
  <c r="Q2346" i="6" s="1"/>
  <c r="O2345" i="6"/>
  <c r="O2344" i="6"/>
  <c r="Q2344" i="6" s="1"/>
  <c r="O2343" i="6"/>
  <c r="Q2343" i="6" s="1"/>
  <c r="O2342" i="6"/>
  <c r="O2341" i="6"/>
  <c r="O2340" i="6"/>
  <c r="O2339" i="6"/>
  <c r="O2338" i="6"/>
  <c r="O2337" i="6"/>
  <c r="O2336" i="6"/>
  <c r="O2335" i="6"/>
  <c r="Q2335" i="6" s="1"/>
  <c r="O2334" i="6"/>
  <c r="Q2334" i="6" s="1"/>
  <c r="O2333" i="6"/>
  <c r="O2332" i="6"/>
  <c r="Q2332" i="6" s="1"/>
  <c r="O2331" i="6"/>
  <c r="Q2331" i="6" s="1"/>
  <c r="O2330" i="6"/>
  <c r="O2329" i="6"/>
  <c r="O2328" i="6"/>
  <c r="O2327" i="6"/>
  <c r="O2326" i="6"/>
  <c r="O2325" i="6"/>
  <c r="O2324" i="6"/>
  <c r="O2323" i="6"/>
  <c r="Q2323" i="6" s="1"/>
  <c r="O2322" i="6"/>
  <c r="Q2322" i="6" s="1"/>
  <c r="O2321" i="6"/>
  <c r="O2320" i="6"/>
  <c r="Q2320" i="6" s="1"/>
  <c r="O2319" i="6"/>
  <c r="Q2319" i="6" s="1"/>
  <c r="O2318" i="6"/>
  <c r="O2317" i="6"/>
  <c r="O2316" i="6"/>
  <c r="O2315" i="6"/>
  <c r="O2314" i="6"/>
  <c r="O2313" i="6"/>
  <c r="O2312" i="6"/>
  <c r="O2311" i="6"/>
  <c r="Q2311" i="6" s="1"/>
  <c r="O2310" i="6"/>
  <c r="Q2310" i="6" s="1"/>
  <c r="O2309" i="6"/>
  <c r="O2308" i="6"/>
  <c r="Q2308" i="6" s="1"/>
  <c r="O2307" i="6"/>
  <c r="Q2307" i="6" s="1"/>
  <c r="O2306" i="6"/>
  <c r="O2305" i="6"/>
  <c r="O2304" i="6"/>
  <c r="O2303" i="6"/>
  <c r="O2302" i="6"/>
  <c r="O2301" i="6"/>
  <c r="O2300" i="6"/>
  <c r="O2299" i="6"/>
  <c r="Q2299" i="6" s="1"/>
  <c r="O2298" i="6"/>
  <c r="Q2298" i="6" s="1"/>
  <c r="O2297" i="6"/>
  <c r="O2296" i="6"/>
  <c r="Q2296" i="6" s="1"/>
  <c r="O2295" i="6"/>
  <c r="Q2295" i="6" s="1"/>
  <c r="O2294" i="6"/>
  <c r="O2293" i="6"/>
  <c r="O2292" i="6"/>
  <c r="O2291" i="6"/>
  <c r="O2290" i="6"/>
  <c r="O2289" i="6"/>
  <c r="O2288" i="6"/>
  <c r="O2287" i="6"/>
  <c r="Q2287" i="6" s="1"/>
  <c r="O2286" i="6"/>
  <c r="Q2286" i="6" s="1"/>
  <c r="O2285" i="6"/>
  <c r="O2284" i="6"/>
  <c r="Q2284" i="6" s="1"/>
  <c r="O2283" i="6"/>
  <c r="Q2283" i="6" s="1"/>
  <c r="O2282" i="6"/>
  <c r="O2281" i="6"/>
  <c r="O2280" i="6"/>
  <c r="O2279" i="6"/>
  <c r="O2278" i="6"/>
  <c r="O2277" i="6"/>
  <c r="O2276" i="6"/>
  <c r="O2275" i="6"/>
  <c r="Q2275" i="6" s="1"/>
  <c r="O2274" i="6"/>
  <c r="Q2274" i="6" s="1"/>
  <c r="O2273" i="6"/>
  <c r="O2272" i="6"/>
  <c r="Q2272" i="6" s="1"/>
  <c r="O2271" i="6"/>
  <c r="Q2271" i="6" s="1"/>
  <c r="O2270" i="6"/>
  <c r="O2269" i="6"/>
  <c r="O2268" i="6"/>
  <c r="O2267" i="6"/>
  <c r="O2266" i="6"/>
  <c r="O2265" i="6"/>
  <c r="O2264" i="6"/>
  <c r="O2263" i="6"/>
  <c r="Q2263" i="6" s="1"/>
  <c r="O2262" i="6"/>
  <c r="Q2262" i="6" s="1"/>
  <c r="O2261" i="6"/>
  <c r="O2260" i="6"/>
  <c r="Q2260" i="6" s="1"/>
  <c r="O2259" i="6"/>
  <c r="Q2259" i="6" s="1"/>
  <c r="O2258" i="6"/>
  <c r="O2257" i="6"/>
  <c r="O2256" i="6"/>
  <c r="O2255" i="6"/>
  <c r="O2254" i="6"/>
  <c r="O2253" i="6"/>
  <c r="O2252" i="6"/>
  <c r="O2251" i="6"/>
  <c r="Q2251" i="6" s="1"/>
  <c r="O2250" i="6"/>
  <c r="Q2250" i="6" s="1"/>
  <c r="O2249" i="6"/>
  <c r="O2248" i="6"/>
  <c r="Q2248" i="6" s="1"/>
  <c r="O2247" i="6"/>
  <c r="Q2247" i="6" s="1"/>
  <c r="O2246" i="6"/>
  <c r="O2245" i="6"/>
  <c r="O2244" i="6"/>
  <c r="O2243" i="6"/>
  <c r="O2242" i="6"/>
  <c r="O2241" i="6"/>
  <c r="O2240" i="6"/>
  <c r="O2239" i="6"/>
  <c r="Q2239" i="6" s="1"/>
  <c r="O2238" i="6"/>
  <c r="Q2238" i="6" s="1"/>
  <c r="O2237" i="6"/>
  <c r="O2236" i="6"/>
  <c r="Q2236" i="6" s="1"/>
  <c r="O2235" i="6"/>
  <c r="Q2235" i="6" s="1"/>
  <c r="O2234" i="6"/>
  <c r="O2233" i="6"/>
  <c r="O2232" i="6"/>
  <c r="O2231" i="6"/>
  <c r="O2230" i="6"/>
  <c r="O2229" i="6"/>
  <c r="O2228" i="6"/>
  <c r="O2227" i="6"/>
  <c r="Q2227" i="6" s="1"/>
  <c r="O2226" i="6"/>
  <c r="Q2226" i="6" s="1"/>
  <c r="O2225" i="6"/>
  <c r="O2224" i="6"/>
  <c r="Q2224" i="6" s="1"/>
  <c r="O2223" i="6"/>
  <c r="Q2223" i="6" s="1"/>
  <c r="O2222" i="6"/>
  <c r="O2221" i="6"/>
  <c r="O2220" i="6"/>
  <c r="O2219" i="6"/>
  <c r="O2218" i="6"/>
  <c r="O2217" i="6"/>
  <c r="O2216" i="6"/>
  <c r="O2215" i="6"/>
  <c r="Q2215" i="6" s="1"/>
  <c r="O2214" i="6"/>
  <c r="Q2214" i="6" s="1"/>
  <c r="O2213" i="6"/>
  <c r="O2212" i="6"/>
  <c r="Q2212" i="6" s="1"/>
  <c r="O2211" i="6"/>
  <c r="Q2211" i="6" s="1"/>
  <c r="O2210" i="6"/>
  <c r="O2209" i="6"/>
  <c r="O2208" i="6"/>
  <c r="O2207" i="6"/>
  <c r="O2206" i="6"/>
  <c r="O2205" i="6"/>
  <c r="O2204" i="6"/>
  <c r="O2203" i="6"/>
  <c r="Q2203" i="6" s="1"/>
  <c r="O2202" i="6"/>
  <c r="Q2202" i="6" s="1"/>
  <c r="O2201" i="6"/>
  <c r="O2200" i="6"/>
  <c r="Q2200" i="6" s="1"/>
  <c r="O2199" i="6"/>
  <c r="Q2199" i="6" s="1"/>
  <c r="O2198" i="6"/>
  <c r="O2197" i="6"/>
  <c r="O2196" i="6"/>
  <c r="O2195" i="6"/>
  <c r="O2194" i="6"/>
  <c r="O2193" i="6"/>
  <c r="O2192" i="6"/>
  <c r="O2191" i="6"/>
  <c r="Q2191" i="6" s="1"/>
  <c r="O2190" i="6"/>
  <c r="Q2190" i="6" s="1"/>
  <c r="O2189" i="6"/>
  <c r="O2188" i="6"/>
  <c r="Q2188" i="6" s="1"/>
  <c r="O2187" i="6"/>
  <c r="Q2187" i="6" s="1"/>
  <c r="O2186" i="6"/>
  <c r="O2185" i="6"/>
  <c r="O2184" i="6"/>
  <c r="O2183" i="6"/>
  <c r="O2182" i="6"/>
  <c r="O2181" i="6"/>
  <c r="O2180" i="6"/>
  <c r="O2179" i="6"/>
  <c r="Q2179" i="6" s="1"/>
  <c r="O2178" i="6"/>
  <c r="Q2178" i="6" s="1"/>
  <c r="O2177" i="6"/>
  <c r="O2176" i="6"/>
  <c r="Q2176" i="6" s="1"/>
  <c r="O2175" i="6"/>
  <c r="Q2175" i="6" s="1"/>
  <c r="O2174" i="6"/>
  <c r="O2173" i="6"/>
  <c r="O2172" i="6"/>
  <c r="O2171" i="6"/>
  <c r="O2170" i="6"/>
  <c r="O2169" i="6"/>
  <c r="O2168" i="6"/>
  <c r="O2167" i="6"/>
  <c r="Q2167" i="6" s="1"/>
  <c r="O2166" i="6"/>
  <c r="Q2166" i="6" s="1"/>
  <c r="O2165" i="6"/>
  <c r="O2164" i="6"/>
  <c r="Q2164" i="6" s="1"/>
  <c r="O2163" i="6"/>
  <c r="Q2163" i="6" s="1"/>
  <c r="O2162" i="6"/>
  <c r="O2161" i="6"/>
  <c r="O2160" i="6"/>
  <c r="O2159" i="6"/>
  <c r="O2158" i="6"/>
  <c r="O2157" i="6"/>
  <c r="O2156" i="6"/>
  <c r="O2155" i="6"/>
  <c r="Q2155" i="6" s="1"/>
  <c r="O2154" i="6"/>
  <c r="Q2154" i="6" s="1"/>
  <c r="O2153" i="6"/>
  <c r="O2152" i="6"/>
  <c r="Q2152" i="6" s="1"/>
  <c r="O2151" i="6"/>
  <c r="Q2151" i="6" s="1"/>
  <c r="O2150" i="6"/>
  <c r="O2149" i="6"/>
  <c r="O2148" i="6"/>
  <c r="O2147" i="6"/>
  <c r="O2146" i="6"/>
  <c r="O2145" i="6"/>
  <c r="O2144" i="6"/>
  <c r="O2143" i="6"/>
  <c r="Q2143" i="6" s="1"/>
  <c r="O2142" i="6"/>
  <c r="Q2142" i="6" s="1"/>
  <c r="O2141" i="6"/>
  <c r="O2140" i="6"/>
  <c r="Q2140" i="6" s="1"/>
  <c r="O2139" i="6"/>
  <c r="Q2139" i="6" s="1"/>
  <c r="O2138" i="6"/>
  <c r="O2137" i="6"/>
  <c r="O2136" i="6"/>
  <c r="O2135" i="6"/>
  <c r="O2134" i="6"/>
  <c r="O2133" i="6"/>
  <c r="O2132" i="6"/>
  <c r="O2131" i="6"/>
  <c r="Q2131" i="6" s="1"/>
  <c r="O2130" i="6"/>
  <c r="Q2130" i="6" s="1"/>
  <c r="O2129" i="6"/>
  <c r="O2128" i="6"/>
  <c r="Q2128" i="6" s="1"/>
  <c r="O2127" i="6"/>
  <c r="Q2127" i="6" s="1"/>
  <c r="O2126" i="6"/>
  <c r="O2125" i="6"/>
  <c r="O2124" i="6"/>
  <c r="O2123" i="6"/>
  <c r="O2122" i="6"/>
  <c r="O2121" i="6"/>
  <c r="O2120" i="6"/>
  <c r="O2119" i="6"/>
  <c r="Q2119" i="6" s="1"/>
  <c r="O2118" i="6"/>
  <c r="Q2118" i="6" s="1"/>
  <c r="O2117" i="6"/>
  <c r="O2116" i="6"/>
  <c r="Q2116" i="6" s="1"/>
  <c r="O2115" i="6"/>
  <c r="Q2115" i="6" s="1"/>
  <c r="O2114" i="6"/>
  <c r="O2113" i="6"/>
  <c r="O2112" i="6"/>
  <c r="O2111" i="6"/>
  <c r="O2110" i="6"/>
  <c r="O2109" i="6"/>
  <c r="O2108" i="6"/>
  <c r="O2107" i="6"/>
  <c r="Q2107" i="6" s="1"/>
  <c r="O2106" i="6"/>
  <c r="Q2106" i="6" s="1"/>
  <c r="O2105" i="6"/>
  <c r="O2104" i="6"/>
  <c r="Q2104" i="6" s="1"/>
  <c r="O2103" i="6"/>
  <c r="Q2103" i="6" s="1"/>
  <c r="O2102" i="6"/>
  <c r="O2101" i="6"/>
  <c r="O2100" i="6"/>
  <c r="O2099" i="6"/>
  <c r="O2098" i="6"/>
  <c r="O2097" i="6"/>
  <c r="O2096" i="6"/>
  <c r="O2095" i="6"/>
  <c r="Q2095" i="6" s="1"/>
  <c r="O2094" i="6"/>
  <c r="Q2094" i="6" s="1"/>
  <c r="O2093" i="6"/>
  <c r="O2092" i="6"/>
  <c r="Q2092" i="6" s="1"/>
  <c r="O2091" i="6"/>
  <c r="Q2091" i="6" s="1"/>
  <c r="O2090" i="6"/>
  <c r="O2089" i="6"/>
  <c r="O2088" i="6"/>
  <c r="O2087" i="6"/>
  <c r="O2086" i="6"/>
  <c r="O2085" i="6"/>
  <c r="O2084" i="6"/>
  <c r="O2083" i="6"/>
  <c r="Q2083" i="6" s="1"/>
  <c r="O2082" i="6"/>
  <c r="Q2082" i="6" s="1"/>
  <c r="O2081" i="6"/>
  <c r="O2080" i="6"/>
  <c r="Q2080" i="6" s="1"/>
  <c r="O2079" i="6"/>
  <c r="Q2079" i="6" s="1"/>
  <c r="O2078" i="6"/>
  <c r="O2077" i="6"/>
  <c r="O2076" i="6"/>
  <c r="O2075" i="6"/>
  <c r="O2074" i="6"/>
  <c r="O2073" i="6"/>
  <c r="O2072" i="6"/>
  <c r="O2071" i="6"/>
  <c r="Q2071" i="6" s="1"/>
  <c r="O2070" i="6"/>
  <c r="Q2070" i="6" s="1"/>
  <c r="O2069" i="6"/>
  <c r="O2068" i="6"/>
  <c r="Q2068" i="6" s="1"/>
  <c r="O2067" i="6"/>
  <c r="Q2067" i="6" s="1"/>
  <c r="O2066" i="6"/>
  <c r="O2065" i="6"/>
  <c r="O2064" i="6"/>
  <c r="O2063" i="6"/>
  <c r="O2062" i="6"/>
  <c r="O2061" i="6"/>
  <c r="O2060" i="6"/>
  <c r="O2059" i="6"/>
  <c r="Q2059" i="6" s="1"/>
  <c r="O2058" i="6"/>
  <c r="Q2058" i="6" s="1"/>
  <c r="O2057" i="6"/>
  <c r="O2056" i="6"/>
  <c r="Q2056" i="6" s="1"/>
  <c r="O2055" i="6"/>
  <c r="Q2055" i="6" s="1"/>
  <c r="O2054" i="6"/>
  <c r="O2053" i="6"/>
  <c r="O2052" i="6"/>
  <c r="O2051" i="6"/>
  <c r="O2050" i="6"/>
  <c r="O2049" i="6"/>
  <c r="O2048" i="6"/>
  <c r="O2047" i="6"/>
  <c r="Q2047" i="6" s="1"/>
  <c r="O2046" i="6"/>
  <c r="Q2046" i="6" s="1"/>
  <c r="O2045" i="6"/>
  <c r="O2044" i="6"/>
  <c r="Q2044" i="6" s="1"/>
  <c r="O2043" i="6"/>
  <c r="Q2043" i="6" s="1"/>
  <c r="O2042" i="6"/>
  <c r="O2041" i="6"/>
  <c r="O2040" i="6"/>
  <c r="O2039" i="6"/>
  <c r="O2038" i="6"/>
  <c r="O2037" i="6"/>
  <c r="O2036" i="6"/>
  <c r="O2035" i="6"/>
  <c r="Q2035" i="6" s="1"/>
  <c r="O2034" i="6"/>
  <c r="Q2034" i="6" s="1"/>
  <c r="O2033" i="6"/>
  <c r="O2032" i="6"/>
  <c r="Q2032" i="6" s="1"/>
  <c r="O2031" i="6"/>
  <c r="Q2031" i="6" s="1"/>
  <c r="O2030" i="6"/>
  <c r="O2029" i="6"/>
  <c r="O2028" i="6"/>
  <c r="O2027" i="6"/>
  <c r="O2026" i="6"/>
  <c r="O2025" i="6"/>
  <c r="O2024" i="6"/>
  <c r="O2023" i="6"/>
  <c r="Q2023" i="6" s="1"/>
  <c r="O2022" i="6"/>
  <c r="Q2022" i="6" s="1"/>
  <c r="O2021" i="6"/>
  <c r="O2020" i="6"/>
  <c r="Q2020" i="6" s="1"/>
  <c r="O2019" i="6"/>
  <c r="Q2019" i="6" s="1"/>
  <c r="O2018" i="6"/>
  <c r="O2017" i="6"/>
  <c r="O2016" i="6"/>
  <c r="O2015" i="6"/>
  <c r="O2014" i="6"/>
  <c r="O2013" i="6"/>
  <c r="O2012" i="6"/>
  <c r="O2011" i="6"/>
  <c r="Q2011" i="6" s="1"/>
  <c r="O2010" i="6"/>
  <c r="Q2010" i="6" s="1"/>
  <c r="O2009" i="6"/>
  <c r="O2008" i="6"/>
  <c r="Q2008" i="6" s="1"/>
  <c r="O2007" i="6"/>
  <c r="Q2007" i="6" s="1"/>
  <c r="O2006" i="6"/>
  <c r="O2005" i="6"/>
  <c r="O2004" i="6"/>
  <c r="O2003" i="6"/>
  <c r="O2002" i="6"/>
  <c r="O2001" i="6"/>
  <c r="O2000" i="6"/>
  <c r="O1999" i="6"/>
  <c r="Q1999" i="6" s="1"/>
  <c r="O1998" i="6"/>
  <c r="Q1998" i="6" s="1"/>
  <c r="O1997" i="6"/>
  <c r="O1996" i="6"/>
  <c r="Q1996" i="6" s="1"/>
  <c r="O1995" i="6"/>
  <c r="Q1995" i="6" s="1"/>
  <c r="O1994" i="6"/>
  <c r="O1993" i="6"/>
  <c r="O1992" i="6"/>
  <c r="O1991" i="6"/>
  <c r="O1990" i="6"/>
  <c r="O1989" i="6"/>
  <c r="O1988" i="6"/>
  <c r="O1987" i="6"/>
  <c r="Q1987" i="6" s="1"/>
  <c r="O1986" i="6"/>
  <c r="Q1986" i="6" s="1"/>
  <c r="O1985" i="6"/>
  <c r="O1984" i="6"/>
  <c r="Q1984" i="6" s="1"/>
  <c r="O1983" i="6"/>
  <c r="Q1983" i="6" s="1"/>
  <c r="O1982" i="6"/>
  <c r="O1981" i="6"/>
  <c r="O1980" i="6"/>
  <c r="O1979" i="6"/>
  <c r="O1978" i="6"/>
  <c r="O1977" i="6"/>
  <c r="O1976" i="6"/>
  <c r="O1975" i="6"/>
  <c r="Q1975" i="6" s="1"/>
  <c r="O1974" i="6"/>
  <c r="Q1974" i="6" s="1"/>
  <c r="O1973" i="6"/>
  <c r="O1972" i="6"/>
  <c r="Q1972" i="6" s="1"/>
  <c r="O1971" i="6"/>
  <c r="Q1971" i="6" s="1"/>
  <c r="O1970" i="6"/>
  <c r="O1969" i="6"/>
  <c r="O1968" i="6"/>
  <c r="O1967" i="6"/>
  <c r="O1966" i="6"/>
  <c r="O1965" i="6"/>
  <c r="O1964" i="6"/>
  <c r="O1963" i="6"/>
  <c r="Q1963" i="6" s="1"/>
  <c r="O1962" i="6"/>
  <c r="Q1962" i="6" s="1"/>
  <c r="O1961" i="6"/>
  <c r="O1960" i="6"/>
  <c r="Q1960" i="6" s="1"/>
  <c r="O1959" i="6"/>
  <c r="Q1959" i="6" s="1"/>
  <c r="O1958" i="6"/>
  <c r="O1957" i="6"/>
  <c r="O1956" i="6"/>
  <c r="O1955" i="6"/>
  <c r="O1954" i="6"/>
  <c r="O1953" i="6"/>
  <c r="O1952" i="6"/>
  <c r="O1951" i="6"/>
  <c r="Q1951" i="6" s="1"/>
  <c r="O1950" i="6"/>
  <c r="Q1950" i="6" s="1"/>
  <c r="O1949" i="6"/>
  <c r="O1948" i="6"/>
  <c r="Q1948" i="6" s="1"/>
  <c r="O1947" i="6"/>
  <c r="Q1947" i="6" s="1"/>
  <c r="O1946" i="6"/>
  <c r="O1945" i="6"/>
  <c r="O1944" i="6"/>
  <c r="O1943" i="6"/>
  <c r="O1942" i="6"/>
  <c r="O1941" i="6"/>
  <c r="O1940" i="6"/>
  <c r="O1939" i="6"/>
  <c r="Q1939" i="6" s="1"/>
  <c r="O1938" i="6"/>
  <c r="Q1938" i="6" s="1"/>
  <c r="O1937" i="6"/>
  <c r="O1936" i="6"/>
  <c r="Q1936" i="6" s="1"/>
  <c r="O1935" i="6"/>
  <c r="Q1935" i="6" s="1"/>
  <c r="O1934" i="6"/>
  <c r="O1933" i="6"/>
  <c r="O1932" i="6"/>
  <c r="O1931" i="6"/>
  <c r="O1930" i="6"/>
  <c r="O1929" i="6"/>
  <c r="O1928" i="6"/>
  <c r="O1927" i="6"/>
  <c r="Q1927" i="6" s="1"/>
  <c r="O1926" i="6"/>
  <c r="Q1926" i="6" s="1"/>
  <c r="O1925" i="6"/>
  <c r="O1924" i="6"/>
  <c r="Q1924" i="6" s="1"/>
  <c r="O1923" i="6"/>
  <c r="Q1923" i="6" s="1"/>
  <c r="O1922" i="6"/>
  <c r="O1921" i="6"/>
  <c r="O1920" i="6"/>
  <c r="O1919" i="6"/>
  <c r="O1918" i="6"/>
  <c r="O1917" i="6"/>
  <c r="O1916" i="6"/>
  <c r="O1915" i="6"/>
  <c r="Q1915" i="6" s="1"/>
  <c r="O1914" i="6"/>
  <c r="Q1914" i="6" s="1"/>
  <c r="O1913" i="6"/>
  <c r="O1912" i="6"/>
  <c r="Q1912" i="6" s="1"/>
  <c r="O1911" i="6"/>
  <c r="Q1911" i="6" s="1"/>
  <c r="O1910" i="6"/>
  <c r="O1909" i="6"/>
  <c r="O1908" i="6"/>
  <c r="O1907" i="6"/>
  <c r="O1906" i="6"/>
  <c r="O1905" i="6"/>
  <c r="O1904" i="6"/>
  <c r="O1903" i="6"/>
  <c r="Q1903" i="6" s="1"/>
  <c r="O1902" i="6"/>
  <c r="Q1902" i="6" s="1"/>
  <c r="O1901" i="6"/>
  <c r="O1900" i="6"/>
  <c r="Q1900" i="6" s="1"/>
  <c r="O1899" i="6"/>
  <c r="Q1899" i="6" s="1"/>
  <c r="O1898" i="6"/>
  <c r="O1897" i="6"/>
  <c r="O1896" i="6"/>
  <c r="O1895" i="6"/>
  <c r="O1894" i="6"/>
  <c r="O1893" i="6"/>
  <c r="O1892" i="6"/>
  <c r="O1891" i="6"/>
  <c r="Q1891" i="6" s="1"/>
  <c r="O1890" i="6"/>
  <c r="Q1890" i="6" s="1"/>
  <c r="O1889" i="6"/>
  <c r="O1888" i="6"/>
  <c r="Q1888" i="6" s="1"/>
  <c r="O1887" i="6"/>
  <c r="Q1887" i="6" s="1"/>
  <c r="O1886" i="6"/>
  <c r="O1885" i="6"/>
  <c r="O1884" i="6"/>
  <c r="O1883" i="6"/>
  <c r="O1882" i="6"/>
  <c r="O1881" i="6"/>
  <c r="O1880" i="6"/>
  <c r="O1879" i="6"/>
  <c r="Q1879" i="6" s="1"/>
  <c r="O1878" i="6"/>
  <c r="Q1878" i="6" s="1"/>
  <c r="O1877" i="6"/>
  <c r="O1876" i="6"/>
  <c r="Q1876" i="6" s="1"/>
  <c r="O1875" i="6"/>
  <c r="Q1875" i="6" s="1"/>
  <c r="O1874" i="6"/>
  <c r="O1873" i="6"/>
  <c r="O1872" i="6"/>
  <c r="O1871" i="6"/>
  <c r="O1870" i="6"/>
  <c r="O1869" i="6"/>
  <c r="O1868" i="6"/>
  <c r="O1867" i="6"/>
  <c r="Q1867" i="6" s="1"/>
  <c r="O1866" i="6"/>
  <c r="Q1866" i="6" s="1"/>
  <c r="O1865" i="6"/>
  <c r="O1864" i="6"/>
  <c r="Q1864" i="6" s="1"/>
  <c r="O1863" i="6"/>
  <c r="Q1863" i="6" s="1"/>
  <c r="O1862" i="6"/>
  <c r="O1861" i="6"/>
  <c r="O1860" i="6"/>
  <c r="O1859" i="6"/>
  <c r="O1858" i="6"/>
  <c r="O1857" i="6"/>
  <c r="O1856" i="6"/>
  <c r="O1855" i="6"/>
  <c r="Q1855" i="6" s="1"/>
  <c r="O1854" i="6"/>
  <c r="Q1854" i="6" s="1"/>
  <c r="O1853" i="6"/>
  <c r="O1852" i="6"/>
  <c r="Q1852" i="6" s="1"/>
  <c r="O1851" i="6"/>
  <c r="Q1851" i="6" s="1"/>
  <c r="O1850" i="6"/>
  <c r="O1849" i="6"/>
  <c r="O1848" i="6"/>
  <c r="O1847" i="6"/>
  <c r="O1846" i="6"/>
  <c r="O1845" i="6"/>
  <c r="O1844" i="6"/>
  <c r="O1843" i="6"/>
  <c r="Q1843" i="6" s="1"/>
  <c r="O1842" i="6"/>
  <c r="Q1842" i="6" s="1"/>
  <c r="O1841" i="6"/>
  <c r="O1840" i="6"/>
  <c r="Q1840" i="6" s="1"/>
  <c r="O1839" i="6"/>
  <c r="Q1839" i="6" s="1"/>
  <c r="O1838" i="6"/>
  <c r="O1837" i="6"/>
  <c r="O1836" i="6"/>
  <c r="O1835" i="6"/>
  <c r="O1834" i="6"/>
  <c r="O1833" i="6"/>
  <c r="O1832" i="6"/>
  <c r="O1831" i="6"/>
  <c r="Q1831" i="6" s="1"/>
  <c r="O1830" i="6"/>
  <c r="Q1830" i="6" s="1"/>
  <c r="O1829" i="6"/>
  <c r="O1828" i="6"/>
  <c r="Q1828" i="6" s="1"/>
  <c r="O1827" i="6"/>
  <c r="Q1827" i="6" s="1"/>
  <c r="O1826" i="6"/>
  <c r="O1825" i="6"/>
  <c r="O1824" i="6"/>
  <c r="O1823" i="6"/>
  <c r="O1822" i="6"/>
  <c r="O1821" i="6"/>
  <c r="O1820" i="6"/>
  <c r="O1819" i="6"/>
  <c r="Q1819" i="6" s="1"/>
  <c r="O1818" i="6"/>
  <c r="Q1818" i="6" s="1"/>
  <c r="O1817" i="6"/>
  <c r="O1816" i="6"/>
  <c r="Q1816" i="6" s="1"/>
  <c r="O1815" i="6"/>
  <c r="Q1815" i="6" s="1"/>
  <c r="O1814" i="6"/>
  <c r="O1813" i="6"/>
  <c r="O1812" i="6"/>
  <c r="O1811" i="6"/>
  <c r="O1810" i="6"/>
  <c r="O1809" i="6"/>
  <c r="O1808" i="6"/>
  <c r="O1807" i="6"/>
  <c r="Q1807" i="6" s="1"/>
  <c r="O1806" i="6"/>
  <c r="Q1806" i="6" s="1"/>
  <c r="O1805" i="6"/>
  <c r="O1804" i="6"/>
  <c r="Q1804" i="6" s="1"/>
  <c r="O1803" i="6"/>
  <c r="Q1803" i="6" s="1"/>
  <c r="O1802" i="6"/>
  <c r="O1801" i="6"/>
  <c r="O1800" i="6"/>
  <c r="O1799" i="6"/>
  <c r="O1798" i="6"/>
  <c r="O1797" i="6"/>
  <c r="O1796" i="6"/>
  <c r="O1795" i="6"/>
  <c r="Q1795" i="6" s="1"/>
  <c r="O1794" i="6"/>
  <c r="Q1794" i="6" s="1"/>
  <c r="O1793" i="6"/>
  <c r="O1792" i="6"/>
  <c r="Q1792" i="6" s="1"/>
  <c r="O1791" i="6"/>
  <c r="Q1791" i="6" s="1"/>
  <c r="O1790" i="6"/>
  <c r="O1789" i="6"/>
  <c r="O1788" i="6"/>
  <c r="O1787" i="6"/>
  <c r="O1786" i="6"/>
  <c r="O1785" i="6"/>
  <c r="O1784" i="6"/>
  <c r="O1783" i="6"/>
  <c r="Q1783" i="6" s="1"/>
  <c r="O1782" i="6"/>
  <c r="Q1782" i="6" s="1"/>
  <c r="O1781" i="6"/>
  <c r="O1780" i="6"/>
  <c r="Q1780" i="6" s="1"/>
  <c r="O1779" i="6"/>
  <c r="Q1779" i="6" s="1"/>
  <c r="O1778" i="6"/>
  <c r="O1777" i="6"/>
  <c r="O1776" i="6"/>
  <c r="O1775" i="6"/>
  <c r="O1774" i="6"/>
  <c r="O1773" i="6"/>
  <c r="O1772" i="6"/>
  <c r="O1771" i="6"/>
  <c r="Q1771" i="6" s="1"/>
  <c r="O1770" i="6"/>
  <c r="Q1770" i="6" s="1"/>
  <c r="O1769" i="6"/>
  <c r="O1768" i="6"/>
  <c r="Q1768" i="6" s="1"/>
  <c r="O1767" i="6"/>
  <c r="Q1767" i="6" s="1"/>
  <c r="O1766" i="6"/>
  <c r="O1765" i="6"/>
  <c r="O1764" i="6"/>
  <c r="O1763" i="6"/>
  <c r="O1762" i="6"/>
  <c r="O1761" i="6"/>
  <c r="O1760" i="6"/>
  <c r="O1759" i="6"/>
  <c r="Q1759" i="6" s="1"/>
  <c r="O1758" i="6"/>
  <c r="Q1758" i="6" s="1"/>
  <c r="O1757" i="6"/>
  <c r="O1756" i="6"/>
  <c r="Q1756" i="6" s="1"/>
  <c r="O1755" i="6"/>
  <c r="Q1755" i="6" s="1"/>
  <c r="O1754" i="6"/>
  <c r="O1753" i="6"/>
  <c r="O1752" i="6"/>
  <c r="O1751" i="6"/>
  <c r="O1750" i="6"/>
  <c r="O1749" i="6"/>
  <c r="O1748" i="6"/>
  <c r="O1747" i="6"/>
  <c r="Q1747" i="6" s="1"/>
  <c r="O1746" i="6"/>
  <c r="Q1746" i="6" s="1"/>
  <c r="O1745" i="6"/>
  <c r="O1744" i="6"/>
  <c r="Q1744" i="6" s="1"/>
  <c r="O1743" i="6"/>
  <c r="Q1743" i="6" s="1"/>
  <c r="O1742" i="6"/>
  <c r="O1741" i="6"/>
  <c r="O1740" i="6"/>
  <c r="O1739" i="6"/>
  <c r="O1738" i="6"/>
  <c r="O1737" i="6"/>
  <c r="O1736" i="6"/>
  <c r="O1735" i="6"/>
  <c r="Q1735" i="6" s="1"/>
  <c r="O1734" i="6"/>
  <c r="Q1734" i="6" s="1"/>
  <c r="O1733" i="6"/>
  <c r="O1732" i="6"/>
  <c r="Q1732" i="6" s="1"/>
  <c r="O1731" i="6"/>
  <c r="Q1731" i="6" s="1"/>
  <c r="O1730" i="6"/>
  <c r="O1729" i="6"/>
  <c r="O1728" i="6"/>
  <c r="O1727" i="6"/>
  <c r="O1726" i="6"/>
  <c r="O1725" i="6"/>
  <c r="O1724" i="6"/>
  <c r="O1723" i="6"/>
  <c r="Q1723" i="6" s="1"/>
  <c r="O1722" i="6"/>
  <c r="Q1722" i="6" s="1"/>
  <c r="O1721" i="6"/>
  <c r="O1720" i="6"/>
  <c r="Q1720" i="6" s="1"/>
  <c r="O1719" i="6"/>
  <c r="Q1719" i="6" s="1"/>
  <c r="O1718" i="6"/>
  <c r="O1717" i="6"/>
  <c r="O1716" i="6"/>
  <c r="O1715" i="6"/>
  <c r="O1714" i="6"/>
  <c r="O1713" i="6"/>
  <c r="O1712" i="6"/>
  <c r="O1711" i="6"/>
  <c r="Q1711" i="6" s="1"/>
  <c r="O1710" i="6"/>
  <c r="Q1710" i="6" s="1"/>
  <c r="O1709" i="6"/>
  <c r="O1708" i="6"/>
  <c r="Q1708" i="6" s="1"/>
  <c r="O1707" i="6"/>
  <c r="Q1707" i="6" s="1"/>
  <c r="O1706" i="6"/>
  <c r="O1705" i="6"/>
  <c r="O1704" i="6"/>
  <c r="O1703" i="6"/>
  <c r="O1702" i="6"/>
  <c r="O1701" i="6"/>
  <c r="O1700" i="6"/>
  <c r="O1699" i="6"/>
  <c r="Q1699" i="6" s="1"/>
  <c r="O1698" i="6"/>
  <c r="Q1698" i="6" s="1"/>
  <c r="O1697" i="6"/>
  <c r="O1696" i="6"/>
  <c r="Q1696" i="6" s="1"/>
  <c r="O1695" i="6"/>
  <c r="Q1695" i="6" s="1"/>
  <c r="O1694" i="6"/>
  <c r="O1693" i="6"/>
  <c r="O1692" i="6"/>
  <c r="O1691" i="6"/>
  <c r="O1690" i="6"/>
  <c r="O1689" i="6"/>
  <c r="O1688" i="6"/>
  <c r="O1687" i="6"/>
  <c r="Q1687" i="6" s="1"/>
  <c r="O1686" i="6"/>
  <c r="Q1686" i="6" s="1"/>
  <c r="O1685" i="6"/>
  <c r="O1684" i="6"/>
  <c r="Q1684" i="6" s="1"/>
  <c r="O1683" i="6"/>
  <c r="Q1683" i="6" s="1"/>
  <c r="O1682" i="6"/>
  <c r="O1681" i="6"/>
  <c r="O1680" i="6"/>
  <c r="O1679" i="6"/>
  <c r="O1678" i="6"/>
  <c r="O1677" i="6"/>
  <c r="O1676" i="6"/>
  <c r="O1675" i="6"/>
  <c r="Q1675" i="6" s="1"/>
  <c r="O1674" i="6"/>
  <c r="Q1674" i="6" s="1"/>
  <c r="O1673" i="6"/>
  <c r="O1672" i="6"/>
  <c r="Q1672" i="6" s="1"/>
  <c r="O1671" i="6"/>
  <c r="Q1671" i="6" s="1"/>
  <c r="O1670" i="6"/>
  <c r="O1669" i="6"/>
  <c r="O1668" i="6"/>
  <c r="O1667" i="6"/>
  <c r="O1666" i="6"/>
  <c r="O1665" i="6"/>
  <c r="O1664" i="6"/>
  <c r="O1663" i="6"/>
  <c r="Q1663" i="6" s="1"/>
  <c r="O1662" i="6"/>
  <c r="Q1662" i="6" s="1"/>
  <c r="O1661" i="6"/>
  <c r="O1660" i="6"/>
  <c r="Q1660" i="6" s="1"/>
  <c r="O1659" i="6"/>
  <c r="Q1659" i="6" s="1"/>
  <c r="O1658" i="6"/>
  <c r="O1657" i="6"/>
  <c r="O1656" i="6"/>
  <c r="O1655" i="6"/>
  <c r="O1654" i="6"/>
  <c r="O1653" i="6"/>
  <c r="O1652" i="6"/>
  <c r="O1651" i="6"/>
  <c r="Q1651" i="6" s="1"/>
  <c r="O1650" i="6"/>
  <c r="Q1650" i="6" s="1"/>
  <c r="O1649" i="6"/>
  <c r="O1648" i="6"/>
  <c r="Q1648" i="6" s="1"/>
  <c r="O1647" i="6"/>
  <c r="Q1647" i="6" s="1"/>
  <c r="O1646" i="6"/>
  <c r="O1645" i="6"/>
  <c r="O1644" i="6"/>
  <c r="O1643" i="6"/>
  <c r="O1642" i="6"/>
  <c r="O1641" i="6"/>
  <c r="O1640" i="6"/>
  <c r="O1639" i="6"/>
  <c r="Q1639" i="6" s="1"/>
  <c r="O1638" i="6"/>
  <c r="Q1638" i="6" s="1"/>
  <c r="O1637" i="6"/>
  <c r="O1636" i="6"/>
  <c r="Q1636" i="6" s="1"/>
  <c r="O1635" i="6"/>
  <c r="Q1635" i="6" s="1"/>
  <c r="O1634" i="6"/>
  <c r="O1633" i="6"/>
  <c r="O1632" i="6"/>
  <c r="O1631" i="6"/>
  <c r="O1630" i="6"/>
  <c r="O1629" i="6"/>
  <c r="O1628" i="6"/>
  <c r="O1627" i="6"/>
  <c r="Q1627" i="6" s="1"/>
  <c r="O1626" i="6"/>
  <c r="Q1626" i="6" s="1"/>
  <c r="O1625" i="6"/>
  <c r="O1624" i="6"/>
  <c r="Q1624" i="6" s="1"/>
  <c r="O1623" i="6"/>
  <c r="Q1623" i="6" s="1"/>
  <c r="O1622" i="6"/>
  <c r="O1621" i="6"/>
  <c r="O1620" i="6"/>
  <c r="O1619" i="6"/>
  <c r="O1618" i="6"/>
  <c r="O1617" i="6"/>
  <c r="O1616" i="6"/>
  <c r="O1615" i="6"/>
  <c r="Q1615" i="6" s="1"/>
  <c r="O1614" i="6"/>
  <c r="Q1614" i="6" s="1"/>
  <c r="O1613" i="6"/>
  <c r="O1612" i="6"/>
  <c r="Q1612" i="6" s="1"/>
  <c r="O1611" i="6"/>
  <c r="Q1611" i="6" s="1"/>
  <c r="O1610" i="6"/>
  <c r="O1609" i="6"/>
  <c r="O1608" i="6"/>
  <c r="O1607" i="6"/>
  <c r="O1606" i="6"/>
  <c r="O1605" i="6"/>
  <c r="O1604" i="6"/>
  <c r="O1603" i="6"/>
  <c r="Q1603" i="6" s="1"/>
  <c r="O1602" i="6"/>
  <c r="Q1602" i="6" s="1"/>
  <c r="O1601" i="6"/>
  <c r="O1600" i="6"/>
  <c r="Q1600" i="6" s="1"/>
  <c r="O1599" i="6"/>
  <c r="Q1599" i="6" s="1"/>
  <c r="O1598" i="6"/>
  <c r="O1597" i="6"/>
  <c r="O1596" i="6"/>
  <c r="O1595" i="6"/>
  <c r="O1594" i="6"/>
  <c r="O1593" i="6"/>
  <c r="O1592" i="6"/>
  <c r="O1591" i="6"/>
  <c r="Q1591" i="6" s="1"/>
  <c r="O1590" i="6"/>
  <c r="Q1590" i="6" s="1"/>
  <c r="O1589" i="6"/>
  <c r="O1588" i="6"/>
  <c r="Q1588" i="6" s="1"/>
  <c r="O1587" i="6"/>
  <c r="Q1587" i="6" s="1"/>
  <c r="O1586" i="6"/>
  <c r="O1585" i="6"/>
  <c r="O1584" i="6"/>
  <c r="O1583" i="6"/>
  <c r="O1582" i="6"/>
  <c r="O1581" i="6"/>
  <c r="O1580" i="6"/>
  <c r="O1579" i="6"/>
  <c r="Q1579" i="6" s="1"/>
  <c r="O1578" i="6"/>
  <c r="Q1578" i="6" s="1"/>
  <c r="O1577" i="6"/>
  <c r="O1576" i="6"/>
  <c r="Q1576" i="6" s="1"/>
  <c r="O1575" i="6"/>
  <c r="Q1575" i="6" s="1"/>
  <c r="O1574" i="6"/>
  <c r="O1573" i="6"/>
  <c r="O1572" i="6"/>
  <c r="O1571" i="6"/>
  <c r="O1570" i="6"/>
  <c r="O1569" i="6"/>
  <c r="O1568" i="6"/>
  <c r="O1567" i="6"/>
  <c r="Q1567" i="6" s="1"/>
  <c r="O1566" i="6"/>
  <c r="Q1566" i="6" s="1"/>
  <c r="O1565" i="6"/>
  <c r="O1564" i="6"/>
  <c r="Q1564" i="6" s="1"/>
  <c r="O1563" i="6"/>
  <c r="Q1563" i="6" s="1"/>
  <c r="O1562" i="6"/>
  <c r="O1561" i="6"/>
  <c r="O1560" i="6"/>
  <c r="O1559" i="6"/>
  <c r="O1558" i="6"/>
  <c r="O1557" i="6"/>
  <c r="O1556" i="6"/>
  <c r="O1555" i="6"/>
  <c r="Q1555" i="6" s="1"/>
  <c r="O1554" i="6"/>
  <c r="Q1554" i="6" s="1"/>
  <c r="O1553" i="6"/>
  <c r="O1552" i="6"/>
  <c r="Q1552" i="6" s="1"/>
  <c r="O1551" i="6"/>
  <c r="Q1551" i="6" s="1"/>
  <c r="O1550" i="6"/>
  <c r="O1549" i="6"/>
  <c r="O1548" i="6"/>
  <c r="O1547" i="6"/>
  <c r="O1546" i="6"/>
  <c r="O1545" i="6"/>
  <c r="O1544" i="6"/>
  <c r="O1543" i="6"/>
  <c r="Q1543" i="6" s="1"/>
  <c r="O1542" i="6"/>
  <c r="Q1542" i="6" s="1"/>
  <c r="O1541" i="6"/>
  <c r="O1540" i="6"/>
  <c r="Q1540" i="6" s="1"/>
  <c r="O1539" i="6"/>
  <c r="Q1539" i="6" s="1"/>
  <c r="O1538" i="6"/>
  <c r="O1537" i="6"/>
  <c r="O1536" i="6"/>
  <c r="O1535" i="6"/>
  <c r="O1534" i="6"/>
  <c r="O1533" i="6"/>
  <c r="O1532" i="6"/>
  <c r="O1531" i="6"/>
  <c r="Q1531" i="6" s="1"/>
  <c r="O1530" i="6"/>
  <c r="Q1530" i="6" s="1"/>
  <c r="O1529" i="6"/>
  <c r="O1528" i="6"/>
  <c r="Q1528" i="6" s="1"/>
  <c r="O1527" i="6"/>
  <c r="Q1527" i="6" s="1"/>
  <c r="O1526" i="6"/>
  <c r="O1525" i="6"/>
  <c r="O1524" i="6"/>
  <c r="O1523" i="6"/>
  <c r="O1522" i="6"/>
  <c r="O1521" i="6"/>
  <c r="O1520" i="6"/>
  <c r="O1519" i="6"/>
  <c r="Q1519" i="6" s="1"/>
  <c r="O1518" i="6"/>
  <c r="Q1518" i="6" s="1"/>
  <c r="O1517" i="6"/>
  <c r="O1516" i="6"/>
  <c r="Q1516" i="6" s="1"/>
  <c r="O1515" i="6"/>
  <c r="Q1515" i="6" s="1"/>
  <c r="O1514" i="6"/>
  <c r="O1513" i="6"/>
  <c r="O1512" i="6"/>
  <c r="O1511" i="6"/>
  <c r="O1510" i="6"/>
  <c r="O1509" i="6"/>
  <c r="O1508" i="6"/>
  <c r="O1507" i="6"/>
  <c r="Q1507" i="6" s="1"/>
  <c r="O1506" i="6"/>
  <c r="Q1506" i="6" s="1"/>
  <c r="O1505" i="6"/>
  <c r="O1504" i="6"/>
  <c r="Q1504" i="6" s="1"/>
  <c r="O1503" i="6"/>
  <c r="Q1503" i="6" s="1"/>
  <c r="O1502" i="6"/>
  <c r="O1501" i="6"/>
  <c r="O1500" i="6"/>
  <c r="O1499" i="6"/>
  <c r="O1498" i="6"/>
  <c r="O1497" i="6"/>
  <c r="O1496" i="6"/>
  <c r="O1495" i="6"/>
  <c r="Q1495" i="6" s="1"/>
  <c r="O1494" i="6"/>
  <c r="Q1494" i="6" s="1"/>
  <c r="O1493" i="6"/>
  <c r="O1492" i="6"/>
  <c r="Q1492" i="6" s="1"/>
  <c r="O1491" i="6"/>
  <c r="Q1491" i="6" s="1"/>
  <c r="O1490" i="6"/>
  <c r="O1489" i="6"/>
  <c r="O1488" i="6"/>
  <c r="O1487" i="6"/>
  <c r="O1486" i="6"/>
  <c r="O1485" i="6"/>
  <c r="O1484" i="6"/>
  <c r="O1483" i="6"/>
  <c r="Q1483" i="6" s="1"/>
  <c r="O1482" i="6"/>
  <c r="Q1482" i="6" s="1"/>
  <c r="O1481" i="6"/>
  <c r="O1480" i="6"/>
  <c r="Q1480" i="6" s="1"/>
  <c r="O1479" i="6"/>
  <c r="Q1479" i="6" s="1"/>
  <c r="O1478" i="6"/>
  <c r="O1477" i="6"/>
  <c r="O1476" i="6"/>
  <c r="O1475" i="6"/>
  <c r="O1474" i="6"/>
  <c r="O1473" i="6"/>
  <c r="O1472" i="6"/>
  <c r="O1471" i="6"/>
  <c r="Q1471" i="6" s="1"/>
  <c r="O1470" i="6"/>
  <c r="Q1470" i="6" s="1"/>
  <c r="O1469" i="6"/>
  <c r="O1468" i="6"/>
  <c r="Q1468" i="6" s="1"/>
  <c r="O1467" i="6"/>
  <c r="Q1467" i="6" s="1"/>
  <c r="O1466" i="6"/>
  <c r="O1465" i="6"/>
  <c r="O1464" i="6"/>
  <c r="O1463" i="6"/>
  <c r="O1462" i="6"/>
  <c r="O1461" i="6"/>
  <c r="O1460" i="6"/>
  <c r="O1459" i="6"/>
  <c r="Q1459" i="6" s="1"/>
  <c r="O1458" i="6"/>
  <c r="Q1458" i="6" s="1"/>
  <c r="O1457" i="6"/>
  <c r="O1456" i="6"/>
  <c r="Q1456" i="6" s="1"/>
  <c r="O1455" i="6"/>
  <c r="Q1455" i="6" s="1"/>
  <c r="O1454" i="6"/>
  <c r="O1453" i="6"/>
  <c r="O1452" i="6"/>
  <c r="O1451" i="6"/>
  <c r="O1450" i="6"/>
  <c r="O1449" i="6"/>
  <c r="O1448" i="6"/>
  <c r="O1447" i="6"/>
  <c r="Q1447" i="6" s="1"/>
  <c r="O1446" i="6"/>
  <c r="Q1446" i="6" s="1"/>
  <c r="O1445" i="6"/>
  <c r="O1444" i="6"/>
  <c r="Q1444" i="6" s="1"/>
  <c r="O1443" i="6"/>
  <c r="Q1443" i="6" s="1"/>
  <c r="O1442" i="6"/>
  <c r="O1441" i="6"/>
  <c r="O1440" i="6"/>
  <c r="O1439" i="6"/>
  <c r="O1438" i="6"/>
  <c r="O1437" i="6"/>
  <c r="O1436" i="6"/>
  <c r="O1435" i="6"/>
  <c r="Q1435" i="6" s="1"/>
  <c r="O1434" i="6"/>
  <c r="Q1434" i="6" s="1"/>
  <c r="O1433" i="6"/>
  <c r="O1432" i="6"/>
  <c r="Q1432" i="6" s="1"/>
  <c r="O1431" i="6"/>
  <c r="Q1431" i="6" s="1"/>
  <c r="O1430" i="6"/>
  <c r="O1429" i="6"/>
  <c r="O1428" i="6"/>
  <c r="O1427" i="6"/>
  <c r="O1426" i="6"/>
  <c r="O1425" i="6"/>
  <c r="O1424" i="6"/>
  <c r="O1423" i="6"/>
  <c r="Q1423" i="6" s="1"/>
  <c r="O1422" i="6"/>
  <c r="Q1422" i="6" s="1"/>
  <c r="O1421" i="6"/>
  <c r="O1420" i="6"/>
  <c r="Q1420" i="6" s="1"/>
  <c r="O1419" i="6"/>
  <c r="Q1419" i="6" s="1"/>
  <c r="O1418" i="6"/>
  <c r="O1417" i="6"/>
  <c r="O1416" i="6"/>
  <c r="O1415" i="6"/>
  <c r="O1414" i="6"/>
  <c r="O1413" i="6"/>
  <c r="O1412" i="6"/>
  <c r="O1411" i="6"/>
  <c r="Q1411" i="6" s="1"/>
  <c r="O1410" i="6"/>
  <c r="Q1410" i="6" s="1"/>
  <c r="O1409" i="6"/>
  <c r="O1408" i="6"/>
  <c r="Q1408" i="6" s="1"/>
  <c r="O1407" i="6"/>
  <c r="Q1407" i="6" s="1"/>
  <c r="O1406" i="6"/>
  <c r="O1405" i="6"/>
  <c r="O1404" i="6"/>
  <c r="O1403" i="6"/>
  <c r="O1402" i="6"/>
  <c r="O1401" i="6"/>
  <c r="O1400" i="6"/>
  <c r="O1399" i="6"/>
  <c r="Q1399" i="6" s="1"/>
  <c r="O1398" i="6"/>
  <c r="Q1398" i="6" s="1"/>
  <c r="O1397" i="6"/>
  <c r="O1396" i="6"/>
  <c r="Q1396" i="6" s="1"/>
  <c r="O1395" i="6"/>
  <c r="Q1395" i="6" s="1"/>
  <c r="O1394" i="6"/>
  <c r="O1393" i="6"/>
  <c r="O1392" i="6"/>
  <c r="O1391" i="6"/>
  <c r="O1390" i="6"/>
  <c r="O1389" i="6"/>
  <c r="O1388" i="6"/>
  <c r="O1387" i="6"/>
  <c r="Q1387" i="6" s="1"/>
  <c r="O1386" i="6"/>
  <c r="Q1386" i="6" s="1"/>
  <c r="O1385" i="6"/>
  <c r="O1384" i="6"/>
  <c r="Q1384" i="6" s="1"/>
  <c r="O1383" i="6"/>
  <c r="Q1383" i="6" s="1"/>
  <c r="O1382" i="6"/>
  <c r="O1381" i="6"/>
  <c r="O1380" i="6"/>
  <c r="O1379" i="6"/>
  <c r="O1378" i="6"/>
  <c r="O1377" i="6"/>
  <c r="O1376" i="6"/>
  <c r="O1375" i="6"/>
  <c r="Q1375" i="6" s="1"/>
  <c r="O1374" i="6"/>
  <c r="Q1374" i="6" s="1"/>
  <c r="O1373" i="6"/>
  <c r="O1372" i="6"/>
  <c r="Q1372" i="6" s="1"/>
  <c r="O1371" i="6"/>
  <c r="Q1371" i="6" s="1"/>
  <c r="O1370" i="6"/>
  <c r="O1369" i="6"/>
  <c r="O1368" i="6"/>
  <c r="O1367" i="6"/>
  <c r="O1366" i="6"/>
  <c r="O1365" i="6"/>
  <c r="O1364" i="6"/>
  <c r="O1363" i="6"/>
  <c r="Q1363" i="6" s="1"/>
  <c r="O1362" i="6"/>
  <c r="Q1362" i="6" s="1"/>
  <c r="O1361" i="6"/>
  <c r="O1360" i="6"/>
  <c r="Q1360" i="6" s="1"/>
  <c r="O1359" i="6"/>
  <c r="Q1359" i="6" s="1"/>
  <c r="O1358" i="6"/>
  <c r="O1357" i="6"/>
  <c r="O1356" i="6"/>
  <c r="O1355" i="6"/>
  <c r="O1354" i="6"/>
  <c r="O1353" i="6"/>
  <c r="O1352" i="6"/>
  <c r="O1351" i="6"/>
  <c r="Q1351" i="6" s="1"/>
  <c r="O1350" i="6"/>
  <c r="Q1350" i="6" s="1"/>
  <c r="O1349" i="6"/>
  <c r="O1348" i="6"/>
  <c r="Q1348" i="6" s="1"/>
  <c r="O1347" i="6"/>
  <c r="Q1347" i="6" s="1"/>
  <c r="O1346" i="6"/>
  <c r="O1345" i="6"/>
  <c r="O1344" i="6"/>
  <c r="O1343" i="6"/>
  <c r="O1342" i="6"/>
  <c r="O1341" i="6"/>
  <c r="O1340" i="6"/>
  <c r="O1339" i="6"/>
  <c r="Q1339" i="6" s="1"/>
  <c r="O1338" i="6"/>
  <c r="Q1338" i="6" s="1"/>
  <c r="O1337" i="6"/>
  <c r="O1336" i="6"/>
  <c r="Q1336" i="6" s="1"/>
  <c r="O1335" i="6"/>
  <c r="Q1335" i="6" s="1"/>
  <c r="O1334" i="6"/>
  <c r="O1333" i="6"/>
  <c r="O1332" i="6"/>
  <c r="O1331" i="6"/>
  <c r="O1330" i="6"/>
  <c r="O1329" i="6"/>
  <c r="O1328" i="6"/>
  <c r="O1327" i="6"/>
  <c r="Q1327" i="6" s="1"/>
  <c r="O1326" i="6"/>
  <c r="Q1326" i="6" s="1"/>
  <c r="O1325" i="6"/>
  <c r="O1324" i="6"/>
  <c r="Q1324" i="6" s="1"/>
  <c r="O1323" i="6"/>
  <c r="Q1323" i="6" s="1"/>
  <c r="O1322" i="6"/>
  <c r="O1321" i="6"/>
  <c r="O1320" i="6"/>
  <c r="O1319" i="6"/>
  <c r="O1318" i="6"/>
  <c r="O1317" i="6"/>
  <c r="O1316" i="6"/>
  <c r="O1315" i="6"/>
  <c r="Q1315" i="6" s="1"/>
  <c r="O1314" i="6"/>
  <c r="Q1314" i="6" s="1"/>
  <c r="O1313" i="6"/>
  <c r="O1312" i="6"/>
  <c r="Q1312" i="6" s="1"/>
  <c r="O1311" i="6"/>
  <c r="Q1311" i="6" s="1"/>
  <c r="O1310" i="6"/>
  <c r="O1309" i="6"/>
  <c r="O1308" i="6"/>
  <c r="O1307" i="6"/>
  <c r="O1306" i="6"/>
  <c r="O1305" i="6"/>
  <c r="O1304" i="6"/>
  <c r="O1303" i="6"/>
  <c r="Q1303" i="6" s="1"/>
  <c r="O1302" i="6"/>
  <c r="Q1302" i="6" s="1"/>
  <c r="O1301" i="6"/>
  <c r="O1300" i="6"/>
  <c r="Q1300" i="6" s="1"/>
  <c r="O1299" i="6"/>
  <c r="Q1299" i="6" s="1"/>
  <c r="O1298" i="6"/>
  <c r="O1297" i="6"/>
  <c r="O1296" i="6"/>
  <c r="O1295" i="6"/>
  <c r="O1294" i="6"/>
  <c r="O1293" i="6"/>
  <c r="O1292" i="6"/>
  <c r="O1291" i="6"/>
  <c r="Q1291" i="6" s="1"/>
  <c r="O1290" i="6"/>
  <c r="Q1290" i="6" s="1"/>
  <c r="O1289" i="6"/>
  <c r="O1288" i="6"/>
  <c r="Q1288" i="6" s="1"/>
  <c r="O1287" i="6"/>
  <c r="Q1287" i="6" s="1"/>
  <c r="O1286" i="6"/>
  <c r="O1285" i="6"/>
  <c r="O1284" i="6"/>
  <c r="O1283" i="6"/>
  <c r="O1282" i="6"/>
  <c r="O1281" i="6"/>
  <c r="O1280" i="6"/>
  <c r="O1279" i="6"/>
  <c r="Q1279" i="6" s="1"/>
  <c r="O1278" i="6"/>
  <c r="Q1278" i="6" s="1"/>
  <c r="O1277" i="6"/>
  <c r="O1276" i="6"/>
  <c r="Q1276" i="6" s="1"/>
  <c r="O1275" i="6"/>
  <c r="Q1275" i="6" s="1"/>
  <c r="O1274" i="6"/>
  <c r="O1273" i="6"/>
  <c r="O1272" i="6"/>
  <c r="O1271" i="6"/>
  <c r="O1270" i="6"/>
  <c r="O1269" i="6"/>
  <c r="O1268" i="6"/>
  <c r="O1267" i="6"/>
  <c r="Q1267" i="6" s="1"/>
  <c r="O1266" i="6"/>
  <c r="Q1266" i="6" s="1"/>
  <c r="O1265" i="6"/>
  <c r="O1264" i="6"/>
  <c r="Q1264" i="6" s="1"/>
  <c r="O1263" i="6"/>
  <c r="Q1263" i="6" s="1"/>
  <c r="O1262" i="6"/>
  <c r="O1261" i="6"/>
  <c r="O1260" i="6"/>
  <c r="O1259" i="6"/>
  <c r="O1258" i="6"/>
  <c r="O1257" i="6"/>
  <c r="O1256" i="6"/>
  <c r="O1255" i="6"/>
  <c r="Q1255" i="6" s="1"/>
  <c r="O1254" i="6"/>
  <c r="Q1254" i="6" s="1"/>
  <c r="O1253" i="6"/>
  <c r="O1252" i="6"/>
  <c r="Q1252" i="6" s="1"/>
  <c r="O1251" i="6"/>
  <c r="Q1251" i="6" s="1"/>
  <c r="O1250" i="6"/>
  <c r="O1249" i="6"/>
  <c r="O1248" i="6"/>
  <c r="O1247" i="6"/>
  <c r="O1246" i="6"/>
  <c r="O1245" i="6"/>
  <c r="O1244" i="6"/>
  <c r="O1243" i="6"/>
  <c r="Q1243" i="6" s="1"/>
  <c r="O1242" i="6"/>
  <c r="Q1242" i="6" s="1"/>
  <c r="O1241" i="6"/>
  <c r="O1240" i="6"/>
  <c r="Q1240" i="6" s="1"/>
  <c r="O1239" i="6"/>
  <c r="Q1239" i="6" s="1"/>
  <c r="O1238" i="6"/>
  <c r="O1237" i="6"/>
  <c r="O1236" i="6"/>
  <c r="O1235" i="6"/>
  <c r="O1234" i="6"/>
  <c r="O1233" i="6"/>
  <c r="O1232" i="6"/>
  <c r="O1231" i="6"/>
  <c r="Q1231" i="6" s="1"/>
  <c r="O1230" i="6"/>
  <c r="Q1230" i="6" s="1"/>
  <c r="O1229" i="6"/>
  <c r="O1228" i="6"/>
  <c r="Q1228" i="6" s="1"/>
  <c r="O1227" i="6"/>
  <c r="Q1227" i="6" s="1"/>
  <c r="O1226" i="6"/>
  <c r="O1225" i="6"/>
  <c r="O1224" i="6"/>
  <c r="O1223" i="6"/>
  <c r="O1222" i="6"/>
  <c r="O1221" i="6"/>
  <c r="O1220" i="6"/>
  <c r="O1219" i="6"/>
  <c r="Q1219" i="6" s="1"/>
  <c r="O1218" i="6"/>
  <c r="Q1218" i="6" s="1"/>
  <c r="O1217" i="6"/>
  <c r="O1216" i="6"/>
  <c r="Q1216" i="6" s="1"/>
  <c r="O1215" i="6"/>
  <c r="Q1215" i="6" s="1"/>
  <c r="O1214" i="6"/>
  <c r="O1213" i="6"/>
  <c r="O1212" i="6"/>
  <c r="O1211" i="6"/>
  <c r="O1210" i="6"/>
  <c r="O1209" i="6"/>
  <c r="O1208" i="6"/>
  <c r="O1207" i="6"/>
  <c r="Q1207" i="6" s="1"/>
  <c r="O1206" i="6"/>
  <c r="Q1206" i="6" s="1"/>
  <c r="O1205" i="6"/>
  <c r="O1204" i="6"/>
  <c r="Q1204" i="6" s="1"/>
  <c r="O1203" i="6"/>
  <c r="Q1203" i="6" s="1"/>
  <c r="O1202" i="6"/>
  <c r="O1201" i="6"/>
  <c r="O1200" i="6"/>
  <c r="O1199" i="6"/>
  <c r="O1198" i="6"/>
  <c r="O1197" i="6"/>
  <c r="O1196" i="6"/>
  <c r="O1195" i="6"/>
  <c r="Q1195" i="6" s="1"/>
  <c r="O1194" i="6"/>
  <c r="Q1194" i="6" s="1"/>
  <c r="O1193" i="6"/>
  <c r="O1192" i="6"/>
  <c r="Q1192" i="6" s="1"/>
  <c r="O1191" i="6"/>
  <c r="Q1191" i="6" s="1"/>
  <c r="O1190" i="6"/>
  <c r="O1189" i="6"/>
  <c r="O1188" i="6"/>
  <c r="O1187" i="6"/>
  <c r="O1186" i="6"/>
  <c r="O1185" i="6"/>
  <c r="O1184" i="6"/>
  <c r="O1183" i="6"/>
  <c r="Q1183" i="6" s="1"/>
  <c r="O1182" i="6"/>
  <c r="Q1182" i="6" s="1"/>
  <c r="O1181" i="6"/>
  <c r="O1180" i="6"/>
  <c r="Q1180" i="6" s="1"/>
  <c r="O1179" i="6"/>
  <c r="Q1179" i="6" s="1"/>
  <c r="O1178" i="6"/>
  <c r="O1177" i="6"/>
  <c r="O1176" i="6"/>
  <c r="O1175" i="6"/>
  <c r="O1174" i="6"/>
  <c r="O1173" i="6"/>
  <c r="O1172" i="6"/>
  <c r="O1171" i="6"/>
  <c r="Q1171" i="6" s="1"/>
  <c r="O1170" i="6"/>
  <c r="Q1170" i="6" s="1"/>
  <c r="O1169" i="6"/>
  <c r="O1168" i="6"/>
  <c r="Q1168" i="6" s="1"/>
  <c r="O1167" i="6"/>
  <c r="Q1167" i="6" s="1"/>
  <c r="O1166" i="6"/>
  <c r="O1165" i="6"/>
  <c r="O1164" i="6"/>
  <c r="O1163" i="6"/>
  <c r="O1162" i="6"/>
  <c r="O1161" i="6"/>
  <c r="O1160" i="6"/>
  <c r="O1159" i="6"/>
  <c r="Q1159" i="6" s="1"/>
  <c r="O1158" i="6"/>
  <c r="Q1158" i="6" s="1"/>
  <c r="O1157" i="6"/>
  <c r="O1156" i="6"/>
  <c r="Q1156" i="6" s="1"/>
  <c r="O1155" i="6"/>
  <c r="Q1155" i="6" s="1"/>
  <c r="O1154" i="6"/>
  <c r="O1153" i="6"/>
  <c r="O1152" i="6"/>
  <c r="O1151" i="6"/>
  <c r="O1150" i="6"/>
  <c r="O1149" i="6"/>
  <c r="O1148" i="6"/>
  <c r="O1147" i="6"/>
  <c r="Q1147" i="6" s="1"/>
  <c r="O1146" i="6"/>
  <c r="Q1146" i="6" s="1"/>
  <c r="O1145" i="6"/>
  <c r="O1144" i="6"/>
  <c r="Q1144" i="6" s="1"/>
  <c r="O1143" i="6"/>
  <c r="Q1143" i="6" s="1"/>
  <c r="O1142" i="6"/>
  <c r="O1141" i="6"/>
  <c r="O1140" i="6"/>
  <c r="O1139" i="6"/>
  <c r="O1138" i="6"/>
  <c r="O1137" i="6"/>
  <c r="O1136" i="6"/>
  <c r="O1135" i="6"/>
  <c r="Q1135" i="6" s="1"/>
  <c r="O1134" i="6"/>
  <c r="Q1134" i="6" s="1"/>
  <c r="O1133" i="6"/>
  <c r="O1132" i="6"/>
  <c r="Q1132" i="6" s="1"/>
  <c r="O1131" i="6"/>
  <c r="Q1131" i="6" s="1"/>
  <c r="O1130" i="6"/>
  <c r="O1129" i="6"/>
  <c r="O1128" i="6"/>
  <c r="O1127" i="6"/>
  <c r="O1126" i="6"/>
  <c r="O1125" i="6"/>
  <c r="O1124" i="6"/>
  <c r="O1123" i="6"/>
  <c r="Q1123" i="6" s="1"/>
  <c r="O1122" i="6"/>
  <c r="Q1122" i="6" s="1"/>
  <c r="O1121" i="6"/>
  <c r="O1120" i="6"/>
  <c r="Q1120" i="6" s="1"/>
  <c r="O1119" i="6"/>
  <c r="Q1119" i="6" s="1"/>
  <c r="O1118" i="6"/>
  <c r="O1117" i="6"/>
  <c r="O1116" i="6"/>
  <c r="O1115" i="6"/>
  <c r="O1114" i="6"/>
  <c r="O1113" i="6"/>
  <c r="O1112" i="6"/>
  <c r="O1111" i="6"/>
  <c r="Q1111" i="6" s="1"/>
  <c r="O1110" i="6"/>
  <c r="Q1110" i="6" s="1"/>
  <c r="O1109" i="6"/>
  <c r="O1108" i="6"/>
  <c r="Q1108" i="6" s="1"/>
  <c r="O1107" i="6"/>
  <c r="Q1107" i="6" s="1"/>
  <c r="O1106" i="6"/>
  <c r="O1105" i="6"/>
  <c r="O1104" i="6"/>
  <c r="O1103" i="6"/>
  <c r="O1102" i="6"/>
  <c r="O1101" i="6"/>
  <c r="O1100" i="6"/>
  <c r="O1099" i="6"/>
  <c r="Q1099" i="6" s="1"/>
  <c r="O1098" i="6"/>
  <c r="Q1098" i="6" s="1"/>
  <c r="O1097" i="6"/>
  <c r="O1096" i="6"/>
  <c r="Q1096" i="6" s="1"/>
  <c r="O1095" i="6"/>
  <c r="Q1095" i="6" s="1"/>
  <c r="O1094" i="6"/>
  <c r="O1093" i="6"/>
  <c r="O1092" i="6"/>
  <c r="O1091" i="6"/>
  <c r="O1090" i="6"/>
  <c r="O1089" i="6"/>
  <c r="O1088" i="6"/>
  <c r="O1087" i="6"/>
  <c r="Q1087" i="6" s="1"/>
  <c r="O1086" i="6"/>
  <c r="Q1086" i="6" s="1"/>
  <c r="O1085" i="6"/>
  <c r="O1084" i="6"/>
  <c r="Q1084" i="6" s="1"/>
  <c r="O1083" i="6"/>
  <c r="Q1083" i="6" s="1"/>
  <c r="O1082" i="6"/>
  <c r="O1081" i="6"/>
  <c r="O1080" i="6"/>
  <c r="O1079" i="6"/>
  <c r="O1078" i="6"/>
  <c r="O1077" i="6"/>
  <c r="O1076" i="6"/>
  <c r="O1075" i="6"/>
  <c r="Q1075" i="6" s="1"/>
  <c r="O1074" i="6"/>
  <c r="Q1074" i="6" s="1"/>
  <c r="O1073" i="6"/>
  <c r="O1072" i="6"/>
  <c r="Q1072" i="6" s="1"/>
  <c r="O1071" i="6"/>
  <c r="Q1071" i="6" s="1"/>
  <c r="O1070" i="6"/>
  <c r="O1069" i="6"/>
  <c r="O1068" i="6"/>
  <c r="O1067" i="6"/>
  <c r="O1066" i="6"/>
  <c r="O1065" i="6"/>
  <c r="O1064" i="6"/>
  <c r="O1063" i="6"/>
  <c r="Q1063" i="6" s="1"/>
  <c r="O1062" i="6"/>
  <c r="Q1062" i="6" s="1"/>
  <c r="O1061" i="6"/>
  <c r="O1060" i="6"/>
  <c r="Q1060" i="6" s="1"/>
  <c r="O1059" i="6"/>
  <c r="Q1059" i="6" s="1"/>
  <c r="O1058" i="6"/>
  <c r="O1057" i="6"/>
  <c r="O1056" i="6"/>
  <c r="O1055" i="6"/>
  <c r="O1054" i="6"/>
  <c r="O1053" i="6"/>
  <c r="O1052" i="6"/>
  <c r="O1051" i="6"/>
  <c r="Q1051" i="6" s="1"/>
  <c r="O1050" i="6"/>
  <c r="Q1050" i="6" s="1"/>
  <c r="O1049" i="6"/>
  <c r="O1048" i="6"/>
  <c r="Q1048" i="6" s="1"/>
  <c r="O1047" i="6"/>
  <c r="Q1047" i="6" s="1"/>
  <c r="O1046" i="6"/>
  <c r="O1045" i="6"/>
  <c r="O1044" i="6"/>
  <c r="O1043" i="6"/>
  <c r="O1042" i="6"/>
  <c r="O1041" i="6"/>
  <c r="O1040" i="6"/>
  <c r="O1039" i="6"/>
  <c r="Q1039" i="6" s="1"/>
  <c r="O1038" i="6"/>
  <c r="Q1038" i="6" s="1"/>
  <c r="O1037" i="6"/>
  <c r="O1036" i="6"/>
  <c r="Q1036" i="6" s="1"/>
  <c r="O1035" i="6"/>
  <c r="Q1035" i="6" s="1"/>
  <c r="O1034" i="6"/>
  <c r="O1033" i="6"/>
  <c r="O1032" i="6"/>
  <c r="O1031" i="6"/>
  <c r="O1030" i="6"/>
  <c r="O1029" i="6"/>
  <c r="O1028" i="6"/>
  <c r="O1027" i="6"/>
  <c r="Q1027" i="6" s="1"/>
  <c r="O1026" i="6"/>
  <c r="Q1026" i="6" s="1"/>
  <c r="O1025" i="6"/>
  <c r="O1024" i="6"/>
  <c r="Q1024" i="6" s="1"/>
  <c r="O1023" i="6"/>
  <c r="Q1023" i="6" s="1"/>
  <c r="O1022" i="6"/>
  <c r="O1021" i="6"/>
  <c r="O1020" i="6"/>
  <c r="O1019" i="6"/>
  <c r="O1018" i="6"/>
  <c r="O1017" i="6"/>
  <c r="O1016" i="6"/>
  <c r="O1015" i="6"/>
  <c r="Q1015" i="6" s="1"/>
  <c r="O1014" i="6"/>
  <c r="Q1014" i="6" s="1"/>
  <c r="O1013" i="6"/>
  <c r="O1012" i="6"/>
  <c r="Q1012" i="6" s="1"/>
  <c r="O1011" i="6"/>
  <c r="Q1011" i="6" s="1"/>
  <c r="O1010" i="6"/>
  <c r="O1009" i="6"/>
  <c r="O1008" i="6"/>
  <c r="O1007" i="6"/>
  <c r="O1006" i="6"/>
  <c r="O1005" i="6"/>
  <c r="O1004" i="6"/>
  <c r="O1003" i="6"/>
  <c r="Q1003" i="6" s="1"/>
  <c r="O1002" i="6"/>
  <c r="Q1002" i="6" s="1"/>
  <c r="O1001" i="6"/>
  <c r="O1000" i="6"/>
  <c r="Q1000" i="6" s="1"/>
  <c r="O999" i="6"/>
  <c r="Q999" i="6" s="1"/>
  <c r="O998" i="6"/>
  <c r="O997" i="6"/>
  <c r="O996" i="6"/>
  <c r="O995" i="6"/>
  <c r="O994" i="6"/>
  <c r="O993" i="6"/>
  <c r="O992" i="6"/>
  <c r="O991" i="6"/>
  <c r="Q991" i="6" s="1"/>
  <c r="O990" i="6"/>
  <c r="Q990" i="6" s="1"/>
  <c r="O989" i="6"/>
  <c r="O988" i="6"/>
  <c r="Q988" i="6" s="1"/>
  <c r="O987" i="6"/>
  <c r="Q987" i="6" s="1"/>
  <c r="O986" i="6"/>
  <c r="O985" i="6"/>
  <c r="O984" i="6"/>
  <c r="O983" i="6"/>
  <c r="O982" i="6"/>
  <c r="O981" i="6"/>
  <c r="O980" i="6"/>
  <c r="O979" i="6"/>
  <c r="Q979" i="6" s="1"/>
  <c r="O978" i="6"/>
  <c r="Q978" i="6" s="1"/>
  <c r="O977" i="6"/>
  <c r="O976" i="6"/>
  <c r="Q976" i="6" s="1"/>
  <c r="O975" i="6"/>
  <c r="Q975" i="6" s="1"/>
  <c r="O974" i="6"/>
  <c r="O973" i="6"/>
  <c r="O972" i="6"/>
  <c r="O971" i="6"/>
  <c r="O970" i="6"/>
  <c r="O969" i="6"/>
  <c r="O968" i="6"/>
  <c r="O967" i="6"/>
  <c r="Q967" i="6" s="1"/>
  <c r="O966" i="6"/>
  <c r="Q966" i="6" s="1"/>
  <c r="O965" i="6"/>
  <c r="O964" i="6"/>
  <c r="Q964" i="6" s="1"/>
  <c r="O963" i="6"/>
  <c r="Q963" i="6" s="1"/>
  <c r="O962" i="6"/>
  <c r="O961" i="6"/>
  <c r="O960" i="6"/>
  <c r="O959" i="6"/>
  <c r="O958" i="6"/>
  <c r="O957" i="6"/>
  <c r="O956" i="6"/>
  <c r="O955" i="6"/>
  <c r="Q955" i="6" s="1"/>
  <c r="O954" i="6"/>
  <c r="Q954" i="6" s="1"/>
  <c r="O953" i="6"/>
  <c r="O952" i="6"/>
  <c r="Q952" i="6" s="1"/>
  <c r="O951" i="6"/>
  <c r="Q951" i="6" s="1"/>
  <c r="O950" i="6"/>
  <c r="O949" i="6"/>
  <c r="O948" i="6"/>
  <c r="O947" i="6"/>
  <c r="O946" i="6"/>
  <c r="O945" i="6"/>
  <c r="O944" i="6"/>
  <c r="O943" i="6"/>
  <c r="Q943" i="6" s="1"/>
  <c r="O942" i="6"/>
  <c r="Q942" i="6" s="1"/>
  <c r="O941" i="6"/>
  <c r="O940" i="6"/>
  <c r="Q940" i="6" s="1"/>
  <c r="O939" i="6"/>
  <c r="Q939" i="6" s="1"/>
  <c r="O938" i="6"/>
  <c r="O937" i="6"/>
  <c r="O936" i="6"/>
  <c r="O935" i="6"/>
  <c r="O934" i="6"/>
  <c r="O933" i="6"/>
  <c r="O932" i="6"/>
  <c r="O931" i="6"/>
  <c r="Q931" i="6" s="1"/>
  <c r="O930" i="6"/>
  <c r="Q930" i="6" s="1"/>
  <c r="O929" i="6"/>
  <c r="O928" i="6"/>
  <c r="Q928" i="6" s="1"/>
  <c r="O927" i="6"/>
  <c r="Q927" i="6" s="1"/>
  <c r="O926" i="6"/>
  <c r="O925" i="6"/>
  <c r="O924" i="6"/>
  <c r="O923" i="6"/>
  <c r="O922" i="6"/>
  <c r="O921" i="6"/>
  <c r="O920" i="6"/>
  <c r="O919" i="6"/>
  <c r="Q919" i="6" s="1"/>
  <c r="O918" i="6"/>
  <c r="Q918" i="6" s="1"/>
  <c r="O917" i="6"/>
  <c r="O916" i="6"/>
  <c r="Q916" i="6" s="1"/>
  <c r="O915" i="6"/>
  <c r="Q915" i="6" s="1"/>
  <c r="O914" i="6"/>
  <c r="O913" i="6"/>
  <c r="O912" i="6"/>
  <c r="O911" i="6"/>
  <c r="O910" i="6"/>
  <c r="O909" i="6"/>
  <c r="O908" i="6"/>
  <c r="O907" i="6"/>
  <c r="Q907" i="6" s="1"/>
  <c r="O906" i="6"/>
  <c r="Q906" i="6" s="1"/>
  <c r="O905" i="6"/>
  <c r="O904" i="6"/>
  <c r="Q904" i="6" s="1"/>
  <c r="O903" i="6"/>
  <c r="Q903" i="6" s="1"/>
  <c r="O902" i="6"/>
  <c r="O901" i="6"/>
  <c r="O900" i="6"/>
  <c r="O899" i="6"/>
  <c r="O898" i="6"/>
  <c r="O897" i="6"/>
  <c r="O896" i="6"/>
  <c r="O895" i="6"/>
  <c r="Q895" i="6" s="1"/>
  <c r="O894" i="6"/>
  <c r="Q894" i="6" s="1"/>
  <c r="O893" i="6"/>
  <c r="O892" i="6"/>
  <c r="Q892" i="6" s="1"/>
  <c r="O891" i="6"/>
  <c r="Q891" i="6" s="1"/>
  <c r="O890" i="6"/>
  <c r="O889" i="6"/>
  <c r="O888" i="6"/>
  <c r="O887" i="6"/>
  <c r="O886" i="6"/>
  <c r="O885" i="6"/>
  <c r="O884" i="6"/>
  <c r="O883" i="6"/>
  <c r="Q883" i="6" s="1"/>
  <c r="O882" i="6"/>
  <c r="Q882" i="6" s="1"/>
  <c r="O881" i="6"/>
  <c r="O880" i="6"/>
  <c r="Q880" i="6" s="1"/>
  <c r="O879" i="6"/>
  <c r="Q879" i="6" s="1"/>
  <c r="O878" i="6"/>
  <c r="O877" i="6"/>
  <c r="O876" i="6"/>
  <c r="O875" i="6"/>
  <c r="O874" i="6"/>
  <c r="O873" i="6"/>
  <c r="O872" i="6"/>
  <c r="O871" i="6"/>
  <c r="Q871" i="6" s="1"/>
  <c r="O870" i="6"/>
  <c r="Q870" i="6" s="1"/>
  <c r="O869" i="6"/>
  <c r="O868" i="6"/>
  <c r="Q868" i="6" s="1"/>
  <c r="O867" i="6"/>
  <c r="Q867" i="6" s="1"/>
  <c r="O866" i="6"/>
  <c r="O865" i="6"/>
  <c r="O864" i="6"/>
  <c r="O863" i="6"/>
  <c r="O862" i="6"/>
  <c r="O861" i="6"/>
  <c r="O860" i="6"/>
  <c r="O859" i="6"/>
  <c r="Q859" i="6" s="1"/>
  <c r="O858" i="6"/>
  <c r="Q858" i="6" s="1"/>
  <c r="O857" i="6"/>
  <c r="O856" i="6"/>
  <c r="Q856" i="6" s="1"/>
  <c r="O855" i="6"/>
  <c r="Q855" i="6" s="1"/>
  <c r="O854" i="6"/>
  <c r="O853" i="6"/>
  <c r="O852" i="6"/>
  <c r="O851" i="6"/>
  <c r="O850" i="6"/>
  <c r="O849" i="6"/>
  <c r="O848" i="6"/>
  <c r="O847" i="6"/>
  <c r="Q847" i="6" s="1"/>
  <c r="O846" i="6"/>
  <c r="Q846" i="6" s="1"/>
  <c r="O845" i="6"/>
  <c r="O844" i="6"/>
  <c r="Q844" i="6" s="1"/>
  <c r="O843" i="6"/>
  <c r="Q843" i="6" s="1"/>
  <c r="O842" i="6"/>
  <c r="O841" i="6"/>
  <c r="O840" i="6"/>
  <c r="O839" i="6"/>
  <c r="O838" i="6"/>
  <c r="O837" i="6"/>
  <c r="O836" i="6"/>
  <c r="O835" i="6"/>
  <c r="Q835" i="6" s="1"/>
  <c r="O834" i="6"/>
  <c r="Q834" i="6" s="1"/>
  <c r="O833" i="6"/>
  <c r="O832" i="6"/>
  <c r="Q832" i="6" s="1"/>
  <c r="O831" i="6"/>
  <c r="Q831" i="6" s="1"/>
  <c r="O830" i="6"/>
  <c r="O829" i="6"/>
  <c r="O828" i="6"/>
  <c r="O827" i="6"/>
  <c r="O826" i="6"/>
  <c r="O825" i="6"/>
  <c r="O824" i="6"/>
  <c r="O823" i="6"/>
  <c r="Q823" i="6" s="1"/>
  <c r="O822" i="6"/>
  <c r="Q822" i="6" s="1"/>
  <c r="O821" i="6"/>
  <c r="O820" i="6"/>
  <c r="Q820" i="6" s="1"/>
  <c r="O819" i="6"/>
  <c r="Q819" i="6" s="1"/>
  <c r="O818" i="6"/>
  <c r="O817" i="6"/>
  <c r="O816" i="6"/>
  <c r="O815" i="6"/>
  <c r="O814" i="6"/>
  <c r="O813" i="6"/>
  <c r="O812" i="6"/>
  <c r="O811" i="6"/>
  <c r="Q811" i="6" s="1"/>
  <c r="O810" i="6"/>
  <c r="Q810" i="6" s="1"/>
  <c r="O809" i="6"/>
  <c r="O808" i="6"/>
  <c r="Q808" i="6" s="1"/>
  <c r="O807" i="6"/>
  <c r="Q807" i="6" s="1"/>
  <c r="O806" i="6"/>
  <c r="O805" i="6"/>
  <c r="O804" i="6"/>
  <c r="O803" i="6"/>
  <c r="O802" i="6"/>
  <c r="O801" i="6"/>
  <c r="O800" i="6"/>
  <c r="O799" i="6"/>
  <c r="Q799" i="6" s="1"/>
  <c r="O798" i="6"/>
  <c r="Q798" i="6" s="1"/>
  <c r="O797" i="6"/>
  <c r="O796" i="6"/>
  <c r="Q796" i="6" s="1"/>
  <c r="O795" i="6"/>
  <c r="Q795" i="6" s="1"/>
  <c r="O794" i="6"/>
  <c r="O793" i="6"/>
  <c r="O792" i="6"/>
  <c r="O791" i="6"/>
  <c r="O790" i="6"/>
  <c r="O789" i="6"/>
  <c r="O788" i="6"/>
  <c r="O787" i="6"/>
  <c r="Q787" i="6" s="1"/>
  <c r="O786" i="6"/>
  <c r="Q786" i="6" s="1"/>
  <c r="O785" i="6"/>
  <c r="O784" i="6"/>
  <c r="Q784" i="6" s="1"/>
  <c r="O783" i="6"/>
  <c r="Q783" i="6" s="1"/>
  <c r="O782" i="6"/>
  <c r="O781" i="6"/>
  <c r="O780" i="6"/>
  <c r="O779" i="6"/>
  <c r="O778" i="6"/>
  <c r="O777" i="6"/>
  <c r="O776" i="6"/>
  <c r="O775" i="6"/>
  <c r="Q775" i="6" s="1"/>
  <c r="O774" i="6"/>
  <c r="Q774" i="6" s="1"/>
  <c r="O773" i="6"/>
  <c r="O772" i="6"/>
  <c r="Q772" i="6" s="1"/>
  <c r="O771" i="6"/>
  <c r="Q771" i="6" s="1"/>
  <c r="O770" i="6"/>
  <c r="O769" i="6"/>
  <c r="O768" i="6"/>
  <c r="O767" i="6"/>
  <c r="O766" i="6"/>
  <c r="O765" i="6"/>
  <c r="O764" i="6"/>
  <c r="O763" i="6"/>
  <c r="Q763" i="6" s="1"/>
  <c r="O762" i="6"/>
  <c r="Q762" i="6" s="1"/>
  <c r="O761" i="6"/>
  <c r="O760" i="6"/>
  <c r="Q760" i="6" s="1"/>
  <c r="O759" i="6"/>
  <c r="Q759" i="6" s="1"/>
  <c r="O758" i="6"/>
  <c r="O757" i="6"/>
  <c r="O756" i="6"/>
  <c r="O755" i="6"/>
  <c r="O754" i="6"/>
  <c r="O753" i="6"/>
  <c r="O752" i="6"/>
  <c r="O751" i="6"/>
  <c r="Q751" i="6" s="1"/>
  <c r="O750" i="6"/>
  <c r="Q750" i="6" s="1"/>
  <c r="O749" i="6"/>
  <c r="O748" i="6"/>
  <c r="Q748" i="6" s="1"/>
  <c r="O747" i="6"/>
  <c r="Q747" i="6" s="1"/>
  <c r="O746" i="6"/>
  <c r="O745" i="6"/>
  <c r="O744" i="6"/>
  <c r="O743" i="6"/>
  <c r="O742" i="6"/>
  <c r="O741" i="6"/>
  <c r="O740" i="6"/>
  <c r="O739" i="6"/>
  <c r="Q739" i="6" s="1"/>
  <c r="O738" i="6"/>
  <c r="Q738" i="6" s="1"/>
  <c r="O737" i="6"/>
  <c r="O736" i="6"/>
  <c r="Q736" i="6" s="1"/>
  <c r="O735" i="6"/>
  <c r="Q735" i="6" s="1"/>
  <c r="O734" i="6"/>
  <c r="O733" i="6"/>
  <c r="O732" i="6"/>
  <c r="O731" i="6"/>
  <c r="O730" i="6"/>
  <c r="O729" i="6"/>
  <c r="O728" i="6"/>
  <c r="O727" i="6"/>
  <c r="Q727" i="6" s="1"/>
  <c r="O726" i="6"/>
  <c r="Q726" i="6" s="1"/>
  <c r="O725" i="6"/>
  <c r="O724" i="6"/>
  <c r="Q724" i="6" s="1"/>
  <c r="O723" i="6"/>
  <c r="Q723" i="6" s="1"/>
  <c r="O722" i="6"/>
  <c r="O721" i="6"/>
  <c r="O720" i="6"/>
  <c r="O719" i="6"/>
  <c r="O718" i="6"/>
  <c r="O717" i="6"/>
  <c r="O716" i="6"/>
  <c r="O715" i="6"/>
  <c r="Q715" i="6" s="1"/>
  <c r="O714" i="6"/>
  <c r="Q714" i="6" s="1"/>
  <c r="O713" i="6"/>
  <c r="O712" i="6"/>
  <c r="Q712" i="6" s="1"/>
  <c r="O711" i="6"/>
  <c r="Q711" i="6" s="1"/>
  <c r="O710" i="6"/>
  <c r="O709" i="6"/>
  <c r="O708" i="6"/>
  <c r="O707" i="6"/>
  <c r="O706" i="6"/>
  <c r="O705" i="6"/>
  <c r="O704" i="6"/>
  <c r="O703" i="6"/>
  <c r="Q703" i="6" s="1"/>
  <c r="O702" i="6"/>
  <c r="Q702" i="6" s="1"/>
  <c r="O701" i="6"/>
  <c r="O700" i="6"/>
  <c r="Q700" i="6" s="1"/>
  <c r="O699" i="6"/>
  <c r="Q699" i="6" s="1"/>
  <c r="O698" i="6"/>
  <c r="O697" i="6"/>
  <c r="O696" i="6"/>
  <c r="O695" i="6"/>
  <c r="O694" i="6"/>
  <c r="O693" i="6"/>
  <c r="O692" i="6"/>
  <c r="O691" i="6"/>
  <c r="Q691" i="6" s="1"/>
  <c r="O690" i="6"/>
  <c r="Q690" i="6" s="1"/>
  <c r="O689" i="6"/>
  <c r="O688" i="6"/>
  <c r="Q688" i="6" s="1"/>
  <c r="O687" i="6"/>
  <c r="Q687" i="6" s="1"/>
  <c r="O686" i="6"/>
  <c r="O685" i="6"/>
  <c r="O684" i="6"/>
  <c r="O683" i="6"/>
  <c r="O682" i="6"/>
  <c r="O681" i="6"/>
  <c r="O680" i="6"/>
  <c r="O679" i="6"/>
  <c r="Q679" i="6" s="1"/>
  <c r="O678" i="6"/>
  <c r="Q678" i="6" s="1"/>
  <c r="O677" i="6"/>
  <c r="O676" i="6"/>
  <c r="Q676" i="6" s="1"/>
  <c r="O675" i="6"/>
  <c r="Q675" i="6" s="1"/>
  <c r="O674" i="6"/>
  <c r="O673" i="6"/>
  <c r="O672" i="6"/>
  <c r="O671" i="6"/>
  <c r="O670" i="6"/>
  <c r="O669" i="6"/>
  <c r="O668" i="6"/>
  <c r="O667" i="6"/>
  <c r="Q667" i="6" s="1"/>
  <c r="O666" i="6"/>
  <c r="Q666" i="6" s="1"/>
  <c r="O665" i="6"/>
  <c r="O664" i="6"/>
  <c r="Q664" i="6" s="1"/>
  <c r="O663" i="6"/>
  <c r="Q663" i="6" s="1"/>
  <c r="O662" i="6"/>
  <c r="O661" i="6"/>
  <c r="O660" i="6"/>
  <c r="O659" i="6"/>
  <c r="O658" i="6"/>
  <c r="O657" i="6"/>
  <c r="O656" i="6"/>
  <c r="O655" i="6"/>
  <c r="Q655" i="6" s="1"/>
  <c r="O654" i="6"/>
  <c r="Q654" i="6" s="1"/>
  <c r="O653" i="6"/>
  <c r="O652" i="6"/>
  <c r="Q652" i="6" s="1"/>
  <c r="O651" i="6"/>
  <c r="Q651" i="6" s="1"/>
  <c r="O650" i="6"/>
  <c r="O649" i="6"/>
  <c r="O648" i="6"/>
  <c r="O647" i="6"/>
  <c r="O646" i="6"/>
  <c r="O645" i="6"/>
  <c r="O644" i="6"/>
  <c r="O643" i="6"/>
  <c r="Q643" i="6" s="1"/>
  <c r="O642" i="6"/>
  <c r="Q642" i="6" s="1"/>
  <c r="O641" i="6"/>
  <c r="O640" i="6"/>
  <c r="Q640" i="6" s="1"/>
  <c r="O639" i="6"/>
  <c r="Q639" i="6" s="1"/>
  <c r="O638" i="6"/>
  <c r="O637" i="6"/>
  <c r="O636" i="6"/>
  <c r="O635" i="6"/>
  <c r="O634" i="6"/>
  <c r="O633" i="6"/>
  <c r="O632" i="6"/>
  <c r="O631" i="6"/>
  <c r="Q631" i="6" s="1"/>
  <c r="O630" i="6"/>
  <c r="Q630" i="6" s="1"/>
  <c r="O629" i="6"/>
  <c r="O628" i="6"/>
  <c r="Q628" i="6" s="1"/>
  <c r="O627" i="6"/>
  <c r="Q627" i="6" s="1"/>
  <c r="O626" i="6"/>
  <c r="O625" i="6"/>
  <c r="O624" i="6"/>
  <c r="O623" i="6"/>
  <c r="O622" i="6"/>
  <c r="O621" i="6"/>
  <c r="O620" i="6"/>
  <c r="O619" i="6"/>
  <c r="Q619" i="6" s="1"/>
  <c r="O618" i="6"/>
  <c r="Q618" i="6" s="1"/>
  <c r="O617" i="6"/>
  <c r="O616" i="6"/>
  <c r="Q616" i="6" s="1"/>
  <c r="O615" i="6"/>
  <c r="Q615" i="6" s="1"/>
  <c r="O614" i="6"/>
  <c r="O613" i="6"/>
  <c r="O612" i="6"/>
  <c r="O611" i="6"/>
  <c r="O610" i="6"/>
  <c r="O609" i="6"/>
  <c r="O608" i="6"/>
  <c r="O607" i="6"/>
  <c r="Q607" i="6" s="1"/>
  <c r="O606" i="6"/>
  <c r="Q606" i="6" s="1"/>
  <c r="O605" i="6"/>
  <c r="O604" i="6"/>
  <c r="Q604" i="6" s="1"/>
  <c r="O603" i="6"/>
  <c r="Q603" i="6" s="1"/>
  <c r="O602" i="6"/>
  <c r="O601" i="6"/>
  <c r="O600" i="6"/>
  <c r="O599" i="6"/>
  <c r="O598" i="6"/>
  <c r="O597" i="6"/>
  <c r="O596" i="6"/>
  <c r="O595" i="6"/>
  <c r="Q595" i="6" s="1"/>
  <c r="O594" i="6"/>
  <c r="Q594" i="6" s="1"/>
  <c r="O593" i="6"/>
  <c r="O592" i="6"/>
  <c r="Q592" i="6" s="1"/>
  <c r="O591" i="6"/>
  <c r="Q591" i="6" s="1"/>
  <c r="O590" i="6"/>
  <c r="O589" i="6"/>
  <c r="O588" i="6"/>
  <c r="O587" i="6"/>
  <c r="O586" i="6"/>
  <c r="O585" i="6"/>
  <c r="O584" i="6"/>
  <c r="O583" i="6"/>
  <c r="Q583" i="6" s="1"/>
  <c r="O582" i="6"/>
  <c r="Q582" i="6" s="1"/>
  <c r="O581" i="6"/>
  <c r="O580" i="6"/>
  <c r="Q580" i="6" s="1"/>
  <c r="O579" i="6"/>
  <c r="Q579" i="6" s="1"/>
  <c r="O578" i="6"/>
  <c r="O577" i="6"/>
  <c r="O576" i="6"/>
  <c r="O575" i="6"/>
  <c r="O574" i="6"/>
  <c r="O573" i="6"/>
  <c r="O572" i="6"/>
  <c r="O571" i="6"/>
  <c r="Q571" i="6" s="1"/>
  <c r="O570" i="6"/>
  <c r="Q570" i="6" s="1"/>
  <c r="O569" i="6"/>
  <c r="O568" i="6"/>
  <c r="Q568" i="6" s="1"/>
  <c r="O567" i="6"/>
  <c r="Q567" i="6" s="1"/>
  <c r="O566" i="6"/>
  <c r="O565" i="6"/>
  <c r="O564" i="6"/>
  <c r="O563" i="6"/>
  <c r="O562" i="6"/>
  <c r="O561" i="6"/>
  <c r="O560" i="6"/>
  <c r="O559" i="6"/>
  <c r="Q559" i="6" s="1"/>
  <c r="O558" i="6"/>
  <c r="Q558" i="6" s="1"/>
  <c r="O557" i="6"/>
  <c r="O556" i="6"/>
  <c r="Q556" i="6" s="1"/>
  <c r="O555" i="6"/>
  <c r="Q555" i="6" s="1"/>
  <c r="O554" i="6"/>
  <c r="O553" i="6"/>
  <c r="O552" i="6"/>
  <c r="O551" i="6"/>
  <c r="O550" i="6"/>
  <c r="O549" i="6"/>
  <c r="O548" i="6"/>
  <c r="O547" i="6"/>
  <c r="Q547" i="6" s="1"/>
  <c r="O546" i="6"/>
  <c r="Q546" i="6" s="1"/>
  <c r="O545" i="6"/>
  <c r="O544" i="6"/>
  <c r="Q544" i="6" s="1"/>
  <c r="O543" i="6"/>
  <c r="Q543" i="6" s="1"/>
  <c r="O542" i="6"/>
  <c r="O541" i="6"/>
  <c r="O540" i="6"/>
  <c r="O539" i="6"/>
  <c r="O538" i="6"/>
  <c r="O537" i="6"/>
  <c r="O536" i="6"/>
  <c r="O535" i="6"/>
  <c r="Q535" i="6" s="1"/>
  <c r="O534" i="6"/>
  <c r="Q534" i="6" s="1"/>
  <c r="O533" i="6"/>
  <c r="O532" i="6"/>
  <c r="Q532" i="6" s="1"/>
  <c r="O531" i="6"/>
  <c r="Q531" i="6" s="1"/>
  <c r="O530" i="6"/>
  <c r="O529" i="6"/>
  <c r="O528" i="6"/>
  <c r="O527" i="6"/>
  <c r="O526" i="6"/>
  <c r="O525" i="6"/>
  <c r="O524" i="6"/>
  <c r="O523" i="6"/>
  <c r="Q523" i="6" s="1"/>
  <c r="O522" i="6"/>
  <c r="Q522" i="6" s="1"/>
  <c r="O521" i="6"/>
  <c r="O520" i="6"/>
  <c r="Q520" i="6" s="1"/>
  <c r="O519" i="6"/>
  <c r="Q519" i="6" s="1"/>
  <c r="O518" i="6"/>
  <c r="O517" i="6"/>
  <c r="O516" i="6"/>
  <c r="O515" i="6"/>
  <c r="O514" i="6"/>
  <c r="O513" i="6"/>
  <c r="O512" i="6"/>
  <c r="O511" i="6"/>
  <c r="Q511" i="6" s="1"/>
  <c r="O510" i="6"/>
  <c r="Q510" i="6" s="1"/>
  <c r="O509" i="6"/>
  <c r="O508" i="6"/>
  <c r="Q508" i="6" s="1"/>
  <c r="O507" i="6"/>
  <c r="Q507" i="6" s="1"/>
  <c r="O506" i="6"/>
  <c r="O505" i="6"/>
  <c r="O504" i="6"/>
  <c r="O503" i="6"/>
  <c r="O502" i="6"/>
  <c r="O501" i="6"/>
  <c r="O500" i="6"/>
  <c r="O499" i="6"/>
  <c r="Q499" i="6" s="1"/>
  <c r="O498" i="6"/>
  <c r="Q498" i="6" s="1"/>
  <c r="O497" i="6"/>
  <c r="O496" i="6"/>
  <c r="Q496" i="6" s="1"/>
  <c r="O495" i="6"/>
  <c r="Q495" i="6" s="1"/>
  <c r="O494" i="6"/>
  <c r="O493" i="6"/>
  <c r="O492" i="6"/>
  <c r="O491" i="6"/>
  <c r="O490" i="6"/>
  <c r="O489" i="6"/>
  <c r="O488" i="6"/>
  <c r="O487" i="6"/>
  <c r="Q487" i="6" s="1"/>
  <c r="O486" i="6"/>
  <c r="Q486" i="6" s="1"/>
  <c r="O485" i="6"/>
  <c r="O484" i="6"/>
  <c r="Q484" i="6" s="1"/>
  <c r="O483" i="6"/>
  <c r="Q483" i="6" s="1"/>
  <c r="O482" i="6"/>
  <c r="O481" i="6"/>
  <c r="O480" i="6"/>
  <c r="O479" i="6"/>
  <c r="O478" i="6"/>
  <c r="O477" i="6"/>
  <c r="O476" i="6"/>
  <c r="O475" i="6"/>
  <c r="Q475" i="6" s="1"/>
  <c r="O474" i="6"/>
  <c r="Q474" i="6" s="1"/>
  <c r="O473" i="6"/>
  <c r="O472" i="6"/>
  <c r="Q472" i="6" s="1"/>
  <c r="O471" i="6"/>
  <c r="Q471" i="6" s="1"/>
  <c r="O470" i="6"/>
  <c r="O469" i="6"/>
  <c r="O468" i="6"/>
  <c r="O467" i="6"/>
  <c r="O466" i="6"/>
  <c r="O465" i="6"/>
  <c r="O464" i="6"/>
  <c r="O463" i="6"/>
  <c r="Q463" i="6" s="1"/>
  <c r="O462" i="6"/>
  <c r="Q462" i="6" s="1"/>
  <c r="O461" i="6"/>
  <c r="O460" i="6"/>
  <c r="Q460" i="6" s="1"/>
  <c r="O459" i="6"/>
  <c r="Q459" i="6" s="1"/>
  <c r="O458" i="6"/>
  <c r="O457" i="6"/>
  <c r="O456" i="6"/>
  <c r="O455" i="6"/>
  <c r="O454" i="6"/>
  <c r="O453" i="6"/>
  <c r="O452" i="6"/>
  <c r="O451" i="6"/>
  <c r="Q451" i="6" s="1"/>
  <c r="O450" i="6"/>
  <c r="Q450" i="6" s="1"/>
  <c r="O449" i="6"/>
  <c r="O448" i="6"/>
  <c r="Q448" i="6" s="1"/>
  <c r="O447" i="6"/>
  <c r="Q447" i="6" s="1"/>
  <c r="O446" i="6"/>
  <c r="O445" i="6"/>
  <c r="O444" i="6"/>
  <c r="O443" i="6"/>
  <c r="O442" i="6"/>
  <c r="O441" i="6"/>
  <c r="O440" i="6"/>
  <c r="O439" i="6"/>
  <c r="Q439" i="6" s="1"/>
  <c r="O438" i="6"/>
  <c r="Q438" i="6" s="1"/>
  <c r="O437" i="6"/>
  <c r="O436" i="6"/>
  <c r="Q436" i="6" s="1"/>
  <c r="O435" i="6"/>
  <c r="Q435" i="6" s="1"/>
  <c r="O434" i="6"/>
  <c r="O433" i="6"/>
  <c r="O432" i="6"/>
  <c r="O431" i="6"/>
  <c r="O430" i="6"/>
  <c r="O429" i="6"/>
  <c r="O428" i="6"/>
  <c r="O427" i="6"/>
  <c r="Q427" i="6" s="1"/>
  <c r="O426" i="6"/>
  <c r="Q426" i="6" s="1"/>
  <c r="O425" i="6"/>
  <c r="O424" i="6"/>
  <c r="Q424" i="6" s="1"/>
  <c r="O423" i="6"/>
  <c r="Q423" i="6" s="1"/>
  <c r="O422" i="6"/>
  <c r="O421" i="6"/>
  <c r="O420" i="6"/>
  <c r="O419" i="6"/>
  <c r="O418" i="6"/>
  <c r="O417" i="6"/>
  <c r="O416" i="6"/>
  <c r="O415" i="6"/>
  <c r="Q415" i="6" s="1"/>
  <c r="O414" i="6"/>
  <c r="Q414" i="6" s="1"/>
  <c r="O413" i="6"/>
  <c r="O412" i="6"/>
  <c r="Q412" i="6" s="1"/>
  <c r="O411" i="6"/>
  <c r="Q411" i="6" s="1"/>
  <c r="O410" i="6"/>
  <c r="O409" i="6"/>
  <c r="O408" i="6"/>
  <c r="O407" i="6"/>
  <c r="O406" i="6"/>
  <c r="O405" i="6"/>
  <c r="O404" i="6"/>
  <c r="O403" i="6"/>
  <c r="Q403" i="6" s="1"/>
  <c r="O402" i="6"/>
  <c r="Q402" i="6" s="1"/>
  <c r="O401" i="6"/>
  <c r="O400" i="6"/>
  <c r="Q400" i="6" s="1"/>
  <c r="O399" i="6"/>
  <c r="Q399" i="6" s="1"/>
  <c r="O398" i="6"/>
  <c r="O397" i="6"/>
  <c r="O396" i="6"/>
  <c r="O395" i="6"/>
  <c r="O394" i="6"/>
  <c r="O393" i="6"/>
  <c r="O392" i="6"/>
  <c r="O391" i="6"/>
  <c r="Q391" i="6" s="1"/>
  <c r="O390" i="6"/>
  <c r="Q390" i="6" s="1"/>
  <c r="O389" i="6"/>
  <c r="O388" i="6"/>
  <c r="Q388" i="6" s="1"/>
  <c r="O387" i="6"/>
  <c r="Q387" i="6" s="1"/>
  <c r="O386" i="6"/>
  <c r="O385" i="6"/>
  <c r="O384" i="6"/>
  <c r="O383" i="6"/>
  <c r="O382" i="6"/>
  <c r="O381" i="6"/>
  <c r="O380" i="6"/>
  <c r="O379" i="6"/>
  <c r="Q379" i="6" s="1"/>
  <c r="O378" i="6"/>
  <c r="Q378" i="6" s="1"/>
  <c r="O377" i="6"/>
  <c r="O376" i="6"/>
  <c r="Q376" i="6" s="1"/>
  <c r="O375" i="6"/>
  <c r="Q375" i="6" s="1"/>
  <c r="O374" i="6"/>
  <c r="O373" i="6"/>
  <c r="O372" i="6"/>
  <c r="O371" i="6"/>
  <c r="O370" i="6"/>
  <c r="O369" i="6"/>
  <c r="O368" i="6"/>
  <c r="O367" i="6"/>
  <c r="Q367" i="6" s="1"/>
  <c r="O366" i="6"/>
  <c r="Q366" i="6" s="1"/>
  <c r="O365" i="6"/>
  <c r="O364" i="6"/>
  <c r="Q364" i="6" s="1"/>
  <c r="O363" i="6"/>
  <c r="Q363" i="6" s="1"/>
  <c r="O362" i="6"/>
  <c r="O361" i="6"/>
  <c r="O360" i="6"/>
  <c r="O359" i="6"/>
  <c r="O358" i="6"/>
  <c r="O357" i="6"/>
  <c r="O356" i="6"/>
  <c r="O355" i="6"/>
  <c r="Q355" i="6" s="1"/>
  <c r="O354" i="6"/>
  <c r="Q354" i="6" s="1"/>
  <c r="O353" i="6"/>
  <c r="O352" i="6"/>
  <c r="Q352" i="6" s="1"/>
  <c r="O351" i="6"/>
  <c r="Q351" i="6" s="1"/>
  <c r="O350" i="6"/>
  <c r="O349" i="6"/>
  <c r="O348" i="6"/>
  <c r="O347" i="6"/>
  <c r="O346" i="6"/>
  <c r="O345" i="6"/>
  <c r="O344" i="6"/>
  <c r="O343" i="6"/>
  <c r="Q343" i="6" s="1"/>
  <c r="O342" i="6"/>
  <c r="Q342" i="6" s="1"/>
  <c r="O341" i="6"/>
  <c r="O340" i="6"/>
  <c r="Q340" i="6" s="1"/>
  <c r="O339" i="6"/>
  <c r="Q339" i="6" s="1"/>
  <c r="O338" i="6"/>
  <c r="O337" i="6"/>
  <c r="O336" i="6"/>
  <c r="O335" i="6"/>
  <c r="O334" i="6"/>
  <c r="O333" i="6"/>
  <c r="O332" i="6"/>
  <c r="O331" i="6"/>
  <c r="Q331" i="6" s="1"/>
  <c r="O330" i="6"/>
  <c r="Q330" i="6" s="1"/>
  <c r="O329" i="6"/>
  <c r="O328" i="6"/>
  <c r="Q328" i="6" s="1"/>
  <c r="O327" i="6"/>
  <c r="Q327" i="6" s="1"/>
  <c r="O326" i="6"/>
  <c r="O325" i="6"/>
  <c r="O324" i="6"/>
  <c r="O323" i="6"/>
  <c r="O322" i="6"/>
  <c r="O321" i="6"/>
  <c r="O320" i="6"/>
  <c r="O319" i="6"/>
  <c r="Q319" i="6" s="1"/>
  <c r="O318" i="6"/>
  <c r="Q318" i="6" s="1"/>
  <c r="O317" i="6"/>
  <c r="O316" i="6"/>
  <c r="Q316" i="6" s="1"/>
  <c r="O315" i="6"/>
  <c r="Q315" i="6" s="1"/>
  <c r="O314" i="6"/>
  <c r="O313" i="6"/>
  <c r="O312" i="6"/>
  <c r="O311" i="6"/>
  <c r="O310" i="6"/>
  <c r="O309" i="6"/>
  <c r="O308" i="6"/>
  <c r="O307" i="6"/>
  <c r="Q307" i="6" s="1"/>
  <c r="O306" i="6"/>
  <c r="Q306" i="6" s="1"/>
  <c r="O305" i="6"/>
  <c r="O304" i="6"/>
  <c r="Q304" i="6" s="1"/>
  <c r="O303" i="6"/>
  <c r="Q303" i="6" s="1"/>
  <c r="O302" i="6"/>
  <c r="O301" i="6"/>
  <c r="O300" i="6"/>
  <c r="O299" i="6"/>
  <c r="O298" i="6"/>
  <c r="O297" i="6"/>
  <c r="O296" i="6"/>
  <c r="O295" i="6"/>
  <c r="Q295" i="6" s="1"/>
  <c r="O294" i="6"/>
  <c r="Q294" i="6" s="1"/>
  <c r="O293" i="6"/>
  <c r="O292" i="6"/>
  <c r="Q292" i="6" s="1"/>
  <c r="O291" i="6"/>
  <c r="Q291" i="6" s="1"/>
  <c r="O290" i="6"/>
  <c r="O289" i="6"/>
  <c r="O288" i="6"/>
  <c r="O287" i="6"/>
  <c r="O286" i="6"/>
  <c r="O285" i="6"/>
  <c r="O284" i="6"/>
  <c r="O283" i="6"/>
  <c r="Q283" i="6" s="1"/>
  <c r="O282" i="6"/>
  <c r="Q282" i="6" s="1"/>
  <c r="O281" i="6"/>
  <c r="O280" i="6"/>
  <c r="Q280" i="6" s="1"/>
  <c r="O279" i="6"/>
  <c r="Q279" i="6" s="1"/>
  <c r="O278" i="6"/>
  <c r="O277" i="6"/>
  <c r="O276" i="6"/>
  <c r="O275" i="6"/>
  <c r="O274" i="6"/>
  <c r="O273" i="6"/>
  <c r="O272" i="6"/>
  <c r="O271" i="6"/>
  <c r="Q271" i="6" s="1"/>
  <c r="O270" i="6"/>
  <c r="Q270" i="6" s="1"/>
  <c r="O269" i="6"/>
  <c r="O268" i="6"/>
  <c r="Q268" i="6" s="1"/>
  <c r="O267" i="6"/>
  <c r="Q267" i="6" s="1"/>
  <c r="O266" i="6"/>
  <c r="O265" i="6"/>
  <c r="O264" i="6"/>
  <c r="O263" i="6"/>
  <c r="O262" i="6"/>
  <c r="O261" i="6"/>
  <c r="O260" i="6"/>
  <c r="O259" i="6"/>
  <c r="Q259" i="6" s="1"/>
  <c r="O258" i="6"/>
  <c r="Q258" i="6" s="1"/>
  <c r="O257" i="6"/>
  <c r="O256" i="6"/>
  <c r="Q256" i="6" s="1"/>
  <c r="O255" i="6"/>
  <c r="Q255" i="6" s="1"/>
  <c r="O254" i="6"/>
  <c r="O253" i="6"/>
  <c r="O252" i="6"/>
  <c r="O251" i="6"/>
  <c r="O250" i="6"/>
  <c r="O249" i="6"/>
  <c r="O248" i="6"/>
  <c r="O247" i="6"/>
  <c r="Q247" i="6" s="1"/>
  <c r="O246" i="6"/>
  <c r="Q246" i="6" s="1"/>
  <c r="O245" i="6"/>
  <c r="O244" i="6"/>
  <c r="Q244" i="6" s="1"/>
  <c r="O243" i="6"/>
  <c r="Q243" i="6" s="1"/>
  <c r="O242" i="6"/>
  <c r="O241" i="6"/>
  <c r="O240" i="6"/>
  <c r="O239" i="6"/>
  <c r="O238" i="6"/>
  <c r="O237" i="6"/>
  <c r="O236" i="6"/>
  <c r="O235" i="6"/>
  <c r="Q235" i="6" s="1"/>
  <c r="O234" i="6"/>
  <c r="Q234" i="6" s="1"/>
  <c r="O233" i="6"/>
  <c r="O232" i="6"/>
  <c r="Q232" i="6" s="1"/>
  <c r="O231" i="6"/>
  <c r="Q231" i="6" s="1"/>
  <c r="O230" i="6"/>
  <c r="O229" i="6"/>
  <c r="O228" i="6"/>
  <c r="O227" i="6"/>
  <c r="O226" i="6"/>
  <c r="O225" i="6"/>
  <c r="O224" i="6"/>
  <c r="O223" i="6"/>
  <c r="Q223" i="6" s="1"/>
  <c r="O222" i="6"/>
  <c r="Q222" i="6" s="1"/>
  <c r="O221" i="6"/>
  <c r="O220" i="6"/>
  <c r="Q220" i="6" s="1"/>
  <c r="O219" i="6"/>
  <c r="Q219" i="6" s="1"/>
  <c r="O218" i="6"/>
  <c r="O217" i="6"/>
  <c r="O216" i="6"/>
  <c r="O215" i="6"/>
  <c r="O214" i="6"/>
  <c r="O213" i="6"/>
  <c r="O212" i="6"/>
  <c r="O211" i="6"/>
  <c r="Q211" i="6" s="1"/>
  <c r="O210" i="6"/>
  <c r="Q210" i="6" s="1"/>
  <c r="O209" i="6"/>
  <c r="O208" i="6"/>
  <c r="Q208" i="6" s="1"/>
  <c r="O207" i="6"/>
  <c r="Q207" i="6" s="1"/>
  <c r="O206" i="6"/>
  <c r="O205" i="6"/>
  <c r="O204" i="6"/>
  <c r="O203" i="6"/>
  <c r="O202" i="6"/>
  <c r="O201" i="6"/>
  <c r="O200" i="6"/>
  <c r="O199" i="6"/>
  <c r="Q199" i="6" s="1"/>
  <c r="O198" i="6"/>
  <c r="Q198" i="6" s="1"/>
  <c r="O197" i="6"/>
  <c r="O196" i="6"/>
  <c r="Q196" i="6" s="1"/>
  <c r="O195" i="6"/>
  <c r="Q195" i="6" s="1"/>
  <c r="O194" i="6"/>
  <c r="O193" i="6"/>
  <c r="O192" i="6"/>
  <c r="O191" i="6"/>
  <c r="O190" i="6"/>
  <c r="O189" i="6"/>
  <c r="O188" i="6"/>
  <c r="O187" i="6"/>
  <c r="Q187" i="6" s="1"/>
  <c r="O186" i="6"/>
  <c r="Q186" i="6" s="1"/>
  <c r="O185" i="6"/>
  <c r="O184" i="6"/>
  <c r="Q184" i="6" s="1"/>
  <c r="O183" i="6"/>
  <c r="Q183" i="6" s="1"/>
  <c r="O182" i="6"/>
  <c r="O181" i="6"/>
  <c r="O180" i="6"/>
  <c r="O179" i="6"/>
  <c r="O178" i="6"/>
  <c r="O177" i="6"/>
  <c r="O176" i="6"/>
  <c r="O175" i="6"/>
  <c r="Q175" i="6" s="1"/>
  <c r="O174" i="6"/>
  <c r="Q174" i="6" s="1"/>
  <c r="O173" i="6"/>
  <c r="O172" i="6"/>
  <c r="Q172" i="6" s="1"/>
  <c r="O171" i="6"/>
  <c r="Q171" i="6" s="1"/>
  <c r="O170" i="6"/>
  <c r="O169" i="6"/>
  <c r="O168" i="6"/>
  <c r="O167" i="6"/>
  <c r="O166" i="6"/>
  <c r="O165" i="6"/>
  <c r="O164" i="6"/>
  <c r="O163" i="6"/>
  <c r="Q163" i="6" s="1"/>
  <c r="O162" i="6"/>
  <c r="Q162" i="6" s="1"/>
  <c r="O161" i="6"/>
  <c r="O160" i="6"/>
  <c r="Q160" i="6" s="1"/>
  <c r="O159" i="6"/>
  <c r="Q159" i="6" s="1"/>
  <c r="O158" i="6"/>
  <c r="O157" i="6"/>
  <c r="O156" i="6"/>
  <c r="O155" i="6"/>
  <c r="O154" i="6"/>
  <c r="O153" i="6"/>
  <c r="O152" i="6"/>
  <c r="O151" i="6"/>
  <c r="Q151" i="6" s="1"/>
  <c r="O150" i="6"/>
  <c r="Q150" i="6" s="1"/>
  <c r="O149" i="6"/>
  <c r="O148" i="6"/>
  <c r="Q148" i="6" s="1"/>
  <c r="O147" i="6"/>
  <c r="Q147" i="6" s="1"/>
  <c r="O146" i="6"/>
  <c r="O145" i="6"/>
  <c r="O144" i="6"/>
  <c r="O143" i="6"/>
  <c r="O142" i="6"/>
  <c r="O141" i="6"/>
  <c r="O140" i="6"/>
  <c r="O139" i="6"/>
  <c r="Q139" i="6" s="1"/>
  <c r="O138" i="6"/>
  <c r="Q138" i="6" s="1"/>
  <c r="O137" i="6"/>
  <c r="O136" i="6"/>
  <c r="Q136" i="6" s="1"/>
  <c r="O135" i="6"/>
  <c r="Q135" i="6" s="1"/>
  <c r="O134" i="6"/>
  <c r="O133" i="6"/>
  <c r="O132" i="6"/>
  <c r="O131" i="6"/>
  <c r="O130" i="6"/>
  <c r="O129" i="6"/>
  <c r="O128" i="6"/>
  <c r="O127" i="6"/>
  <c r="Q127" i="6" s="1"/>
  <c r="O126" i="6"/>
  <c r="Q126" i="6" s="1"/>
  <c r="O125" i="6"/>
  <c r="O124" i="6"/>
  <c r="Q124" i="6" s="1"/>
  <c r="O123" i="6"/>
  <c r="Q123" i="6" s="1"/>
  <c r="O122" i="6"/>
  <c r="O121" i="6"/>
  <c r="O120" i="6"/>
  <c r="O119" i="6"/>
  <c r="O118" i="6"/>
  <c r="O117" i="6"/>
  <c r="O116" i="6"/>
  <c r="O115" i="6"/>
  <c r="Q115" i="6" s="1"/>
  <c r="O114" i="6"/>
  <c r="Q114" i="6" s="1"/>
  <c r="O113" i="6"/>
  <c r="O112" i="6"/>
  <c r="Q112" i="6" s="1"/>
  <c r="O111" i="6"/>
  <c r="Q111" i="6" s="1"/>
  <c r="O110" i="6"/>
  <c r="O109" i="6"/>
  <c r="O108" i="6"/>
  <c r="O107" i="6"/>
  <c r="O106" i="6"/>
  <c r="O105" i="6"/>
  <c r="O104" i="6"/>
  <c r="O103" i="6"/>
  <c r="Q103" i="6" s="1"/>
  <c r="O102" i="6"/>
  <c r="Q102" i="6" s="1"/>
  <c r="O101" i="6"/>
  <c r="O100" i="6"/>
  <c r="Q100" i="6" s="1"/>
  <c r="O99" i="6"/>
  <c r="Q99" i="6" s="1"/>
  <c r="O98" i="6"/>
  <c r="O97" i="6"/>
  <c r="O96" i="6"/>
  <c r="O95" i="6"/>
  <c r="O94" i="6"/>
  <c r="O93" i="6"/>
  <c r="O92" i="6"/>
  <c r="O91" i="6"/>
  <c r="Q91" i="6" s="1"/>
  <c r="O90" i="6"/>
  <c r="Q90" i="6" s="1"/>
  <c r="O89" i="6"/>
  <c r="O88" i="6"/>
  <c r="Q88" i="6" s="1"/>
  <c r="O87" i="6"/>
  <c r="Q87" i="6" s="1"/>
  <c r="O86" i="6"/>
  <c r="O85" i="6"/>
  <c r="O84" i="6"/>
  <c r="O83" i="6"/>
  <c r="O82" i="6"/>
  <c r="O81" i="6"/>
  <c r="O80" i="6"/>
  <c r="O79" i="6"/>
  <c r="Q79" i="6" s="1"/>
  <c r="O78" i="6"/>
  <c r="Q78" i="6" s="1"/>
  <c r="O77" i="6"/>
  <c r="O76" i="6"/>
  <c r="Q76" i="6" s="1"/>
  <c r="O75" i="6"/>
  <c r="Q75" i="6" s="1"/>
  <c r="O74" i="6"/>
  <c r="O73" i="6"/>
  <c r="O72" i="6"/>
  <c r="O71" i="6"/>
  <c r="O70" i="6"/>
  <c r="O69" i="6"/>
  <c r="O68" i="6"/>
  <c r="O67" i="6"/>
  <c r="Q67" i="6" s="1"/>
  <c r="O66" i="6"/>
  <c r="Q66" i="6" s="1"/>
  <c r="O65" i="6"/>
  <c r="O64" i="6"/>
  <c r="Q64" i="6" s="1"/>
  <c r="O63" i="6"/>
  <c r="Q63" i="6" s="1"/>
  <c r="O62" i="6"/>
  <c r="O61" i="6"/>
  <c r="O60" i="6"/>
  <c r="O59" i="6"/>
  <c r="O58" i="6"/>
  <c r="O57" i="6"/>
  <c r="O56" i="6"/>
  <c r="O55" i="6"/>
  <c r="Q55" i="6" s="1"/>
  <c r="O54" i="6"/>
  <c r="Q54" i="6" s="1"/>
  <c r="O53" i="6"/>
  <c r="O52" i="6"/>
  <c r="Q52" i="6" s="1"/>
  <c r="O51" i="6"/>
  <c r="Q51" i="6" s="1"/>
  <c r="O50" i="6"/>
  <c r="O49" i="6"/>
  <c r="O48" i="6"/>
  <c r="O47" i="6"/>
  <c r="O46" i="6"/>
  <c r="O45" i="6"/>
  <c r="O44" i="6"/>
  <c r="O43" i="6"/>
  <c r="Q43" i="6" s="1"/>
  <c r="O42" i="6"/>
  <c r="Q42" i="6" s="1"/>
  <c r="O41" i="6"/>
  <c r="O40" i="6"/>
  <c r="Q40" i="6" s="1"/>
  <c r="O39" i="6"/>
  <c r="Q39" i="6" s="1"/>
  <c r="O38" i="6"/>
  <c r="O37" i="6"/>
  <c r="O36" i="6"/>
  <c r="O35" i="6"/>
  <c r="O34" i="6"/>
  <c r="O33" i="6"/>
  <c r="O32" i="6"/>
  <c r="O31" i="6"/>
  <c r="Q31" i="6" s="1"/>
  <c r="O30" i="6"/>
  <c r="Q30" i="6" s="1"/>
  <c r="O29" i="6"/>
  <c r="O28" i="6"/>
  <c r="Q28" i="6" s="1"/>
  <c r="O27" i="6"/>
  <c r="Q27" i="6" s="1"/>
  <c r="O26" i="6"/>
  <c r="O25" i="6"/>
  <c r="O24" i="6"/>
  <c r="O23" i="6"/>
  <c r="O22" i="6"/>
  <c r="O21" i="6"/>
  <c r="O20" i="6"/>
  <c r="O19" i="6"/>
  <c r="Q19" i="6" s="1"/>
  <c r="O18" i="6"/>
  <c r="Q18" i="6" s="1"/>
  <c r="O17" i="6"/>
  <c r="O16" i="6"/>
  <c r="Q16" i="6" s="1"/>
  <c r="O15" i="6"/>
  <c r="Q15" i="6" s="1"/>
  <c r="O14" i="6"/>
  <c r="O13" i="6"/>
  <c r="O12" i="6"/>
  <c r="O11" i="6"/>
  <c r="O10" i="6"/>
  <c r="O9" i="6"/>
  <c r="O8" i="6"/>
  <c r="O7" i="6"/>
  <c r="Q7" i="6" s="1"/>
  <c r="O6" i="6"/>
  <c r="Q6" i="6" s="1"/>
  <c r="O5" i="6"/>
  <c r="O4" i="6"/>
  <c r="Q4" i="6" s="1"/>
  <c r="O3" i="6"/>
  <c r="Q3" i="6" s="1"/>
  <c r="O2" i="6"/>
  <c r="P2" i="6"/>
  <c r="F2" i="4" a="1"/>
  <c r="F2" i="4" s="1"/>
  <c r="A2" i="4" a="1"/>
  <c r="B614" i="4" s="1"/>
  <c r="C614" i="4" s="1" a="1"/>
  <c r="C614" i="4" s="1"/>
  <c r="A2" i="3" a="1"/>
  <c r="B14" i="3" s="1"/>
  <c r="C4" i="18"/>
  <c r="G3" i="18"/>
  <c r="C3" i="18"/>
  <c r="Q8264" i="6" l="1"/>
  <c r="Q8288" i="6"/>
  <c r="Q5108" i="6"/>
  <c r="Q5156" i="6"/>
  <c r="Q5192" i="6"/>
  <c r="Q5240" i="6"/>
  <c r="Q5276" i="6"/>
  <c r="Q5324" i="6"/>
  <c r="Q5360" i="6"/>
  <c r="Q5408" i="6"/>
  <c r="Q5444" i="6"/>
  <c r="Q5480" i="6"/>
  <c r="Q5516" i="6"/>
  <c r="Q5564" i="6"/>
  <c r="Q5612" i="6"/>
  <c r="Q5660" i="6"/>
  <c r="Q5708" i="6"/>
  <c r="Q5744" i="6"/>
  <c r="Q5780" i="6"/>
  <c r="Q5828" i="6"/>
  <c r="Q5876" i="6"/>
  <c r="Q5924" i="6"/>
  <c r="Q5972" i="6"/>
  <c r="Q6020" i="6"/>
  <c r="Q6068" i="6"/>
  <c r="Q6116" i="6"/>
  <c r="Q6164" i="6"/>
  <c r="Q6212" i="6"/>
  <c r="Q6260" i="6"/>
  <c r="Q6308" i="6"/>
  <c r="Q6356" i="6"/>
  <c r="Q6416" i="6"/>
  <c r="Q6464" i="6"/>
  <c r="Q6512" i="6"/>
  <c r="Q6560" i="6"/>
  <c r="Q6608" i="6"/>
  <c r="Q6632" i="6"/>
  <c r="Q6680" i="6"/>
  <c r="Q6716" i="6"/>
  <c r="Q6752" i="6"/>
  <c r="Q6788" i="6"/>
  <c r="Q6836" i="6"/>
  <c r="Q6872" i="6"/>
  <c r="Q6908" i="6"/>
  <c r="Q6944" i="6"/>
  <c r="Q6980" i="6"/>
  <c r="Q7016" i="6"/>
  <c r="Q7052" i="6"/>
  <c r="Q7088" i="6"/>
  <c r="Q7124" i="6"/>
  <c r="Q7172" i="6"/>
  <c r="Q7196" i="6"/>
  <c r="Q7232" i="6"/>
  <c r="Q7268" i="6"/>
  <c r="Q7316" i="6"/>
  <c r="Q7352" i="6"/>
  <c r="Q7376" i="6"/>
  <c r="Q7412" i="6"/>
  <c r="Q7436" i="6"/>
  <c r="Q7484" i="6"/>
  <c r="Q7604" i="6"/>
  <c r="Q7628" i="6"/>
  <c r="Q7652" i="6"/>
  <c r="Q7688" i="6"/>
  <c r="Q7712" i="6"/>
  <c r="Q7736" i="6"/>
  <c r="Q7760" i="6"/>
  <c r="Q7796" i="6"/>
  <c r="Q7820" i="6"/>
  <c r="Q7844" i="6"/>
  <c r="Q7868" i="6"/>
  <c r="Q7892" i="6"/>
  <c r="Q7916" i="6"/>
  <c r="Q7940" i="6"/>
  <c r="Q7964" i="6"/>
  <c r="Q7988" i="6"/>
  <c r="Q8012" i="6"/>
  <c r="Q8036" i="6"/>
  <c r="Q8060" i="6"/>
  <c r="Q8084" i="6"/>
  <c r="Q8108" i="6"/>
  <c r="Q8132" i="6"/>
  <c r="Q8156" i="6"/>
  <c r="Q8192" i="6"/>
  <c r="Q8216" i="6"/>
  <c r="Q8276" i="6"/>
  <c r="Q5132" i="6"/>
  <c r="Q5168" i="6"/>
  <c r="Q5216" i="6"/>
  <c r="Q5264" i="6"/>
  <c r="Q5312" i="6"/>
  <c r="Q5372" i="6"/>
  <c r="Q5420" i="6"/>
  <c r="Q5468" i="6"/>
  <c r="Q5528" i="6"/>
  <c r="Q5588" i="6"/>
  <c r="Q5636" i="6"/>
  <c r="Q5684" i="6"/>
  <c r="Q5732" i="6"/>
  <c r="Q5792" i="6"/>
  <c r="Q5840" i="6"/>
  <c r="Q5900" i="6"/>
  <c r="Q5948" i="6"/>
  <c r="Q5996" i="6"/>
  <c r="Q6044" i="6"/>
  <c r="Q6092" i="6"/>
  <c r="Q6128" i="6"/>
  <c r="Q6176" i="6"/>
  <c r="Q6224" i="6"/>
  <c r="Q6284" i="6"/>
  <c r="Q6332" i="6"/>
  <c r="Q6380" i="6"/>
  <c r="Q6428" i="6"/>
  <c r="Q6476" i="6"/>
  <c r="Q6536" i="6"/>
  <c r="Q6584" i="6"/>
  <c r="Q6668" i="6"/>
  <c r="Q6812" i="6"/>
  <c r="Q7136" i="6"/>
  <c r="Q8300" i="6"/>
  <c r="Q5144" i="6"/>
  <c r="Q5204" i="6"/>
  <c r="Q5252" i="6"/>
  <c r="Q5300" i="6"/>
  <c r="Q5348" i="6"/>
  <c r="Q5396" i="6"/>
  <c r="Q5456" i="6"/>
  <c r="Q5504" i="6"/>
  <c r="Q5552" i="6"/>
  <c r="Q5600" i="6"/>
  <c r="Q5648" i="6"/>
  <c r="Q5696" i="6"/>
  <c r="Q5756" i="6"/>
  <c r="Q5804" i="6"/>
  <c r="Q5852" i="6"/>
  <c r="Q5888" i="6"/>
  <c r="Q5936" i="6"/>
  <c r="Q5984" i="6"/>
  <c r="Q6032" i="6"/>
  <c r="Q6080" i="6"/>
  <c r="Q6140" i="6"/>
  <c r="Q6188" i="6"/>
  <c r="Q6248" i="6"/>
  <c r="Q6296" i="6"/>
  <c r="Q6344" i="6"/>
  <c r="Q6392" i="6"/>
  <c r="Q6440" i="6"/>
  <c r="Q6500" i="6"/>
  <c r="Q6548" i="6"/>
  <c r="Q6596" i="6"/>
  <c r="Q6644" i="6"/>
  <c r="Q6692" i="6"/>
  <c r="Q6740" i="6"/>
  <c r="Q6776" i="6"/>
  <c r="Q6824" i="6"/>
  <c r="Q6860" i="6"/>
  <c r="Q6896" i="6"/>
  <c r="Q6932" i="6"/>
  <c r="Q6968" i="6"/>
  <c r="Q7004" i="6"/>
  <c r="Q7040" i="6"/>
  <c r="Q7076" i="6"/>
  <c r="Q7112" i="6"/>
  <c r="Q7148" i="6"/>
  <c r="Q7184" i="6"/>
  <c r="Q7220" i="6"/>
  <c r="Q7256" i="6"/>
  <c r="Q7280" i="6"/>
  <c r="Q7304" i="6"/>
  <c r="Q7340" i="6"/>
  <c r="Q7400" i="6"/>
  <c r="Q7424" i="6"/>
  <c r="Q7448" i="6"/>
  <c r="Q7472" i="6"/>
  <c r="Q7496" i="6"/>
  <c r="Q7508" i="6"/>
  <c r="Q7520" i="6"/>
  <c r="Q7532" i="6"/>
  <c r="Q7544" i="6"/>
  <c r="Q7556" i="6"/>
  <c r="Q7568" i="6"/>
  <c r="Q7580" i="6"/>
  <c r="Q7592" i="6"/>
  <c r="Q7616" i="6"/>
  <c r="Q7640" i="6"/>
  <c r="Q7664" i="6"/>
  <c r="Q7700" i="6"/>
  <c r="Q7724" i="6"/>
  <c r="Q7748" i="6"/>
  <c r="Q7772" i="6"/>
  <c r="Q7784" i="6"/>
  <c r="Q7808" i="6"/>
  <c r="Q7832" i="6"/>
  <c r="Q7856" i="6"/>
  <c r="Q7880" i="6"/>
  <c r="Q7904" i="6"/>
  <c r="Q7928" i="6"/>
  <c r="Q7952" i="6"/>
  <c r="Q7976" i="6"/>
  <c r="Q8000" i="6"/>
  <c r="Q8024" i="6"/>
  <c r="Q8048" i="6"/>
  <c r="Q8072" i="6"/>
  <c r="Q8096" i="6"/>
  <c r="Q8120" i="6"/>
  <c r="Q8144" i="6"/>
  <c r="Q8168" i="6"/>
  <c r="Q8180" i="6"/>
  <c r="Q8204" i="6"/>
  <c r="Q8228" i="6"/>
  <c r="Q8240" i="6"/>
  <c r="Q8252" i="6"/>
  <c r="Q8324" i="6"/>
  <c r="Q5120" i="6"/>
  <c r="Q5180" i="6"/>
  <c r="Q5228" i="6"/>
  <c r="Q5288" i="6"/>
  <c r="Q5336" i="6"/>
  <c r="Q5384" i="6"/>
  <c r="Q5432" i="6"/>
  <c r="Q5492" i="6"/>
  <c r="Q5540" i="6"/>
  <c r="Q5576" i="6"/>
  <c r="Q5624" i="6"/>
  <c r="Q5672" i="6"/>
  <c r="Q5720" i="6"/>
  <c r="Q5768" i="6"/>
  <c r="Q5816" i="6"/>
  <c r="Q5864" i="6"/>
  <c r="Q5912" i="6"/>
  <c r="Q5960" i="6"/>
  <c r="Q6008" i="6"/>
  <c r="Q6056" i="6"/>
  <c r="Q6104" i="6"/>
  <c r="Q6152" i="6"/>
  <c r="Q6200" i="6"/>
  <c r="Q6236" i="6"/>
  <c r="Q6272" i="6"/>
  <c r="Q6320" i="6"/>
  <c r="Q6368" i="6"/>
  <c r="Q6404" i="6"/>
  <c r="Q6452" i="6"/>
  <c r="Q6488" i="6"/>
  <c r="Q6524" i="6"/>
  <c r="Q6572" i="6"/>
  <c r="Q6620" i="6"/>
  <c r="Q6656" i="6"/>
  <c r="Q6704" i="6"/>
  <c r="Q6728" i="6"/>
  <c r="Q6764" i="6"/>
  <c r="Q6800" i="6"/>
  <c r="Q6848" i="6"/>
  <c r="Q6884" i="6"/>
  <c r="Q6920" i="6"/>
  <c r="Q6956" i="6"/>
  <c r="Q6992" i="6"/>
  <c r="Q7028" i="6"/>
  <c r="Q7064" i="6"/>
  <c r="Q7100" i="6"/>
  <c r="Q7160" i="6"/>
  <c r="Q7208" i="6"/>
  <c r="Q7244" i="6"/>
  <c r="Q7292" i="6"/>
  <c r="Q7328" i="6"/>
  <c r="Q7364" i="6"/>
  <c r="Q7388" i="6"/>
  <c r="Q7460" i="6"/>
  <c r="Q7676" i="6"/>
  <c r="Q8312" i="6"/>
  <c r="Q8360" i="6"/>
  <c r="Q8396" i="6"/>
  <c r="Q8444" i="6"/>
  <c r="Q8480" i="6"/>
  <c r="Q8516" i="6"/>
  <c r="Q8552" i="6"/>
  <c r="Q8588" i="6"/>
  <c r="Q8636" i="6"/>
  <c r="Q8672" i="6"/>
  <c r="Q8708" i="6"/>
  <c r="Q8744" i="6"/>
  <c r="Q8780" i="6"/>
  <c r="Q8816" i="6"/>
  <c r="Q8864" i="6"/>
  <c r="Q8900" i="6"/>
  <c r="Q8948" i="6"/>
  <c r="Q8996" i="6"/>
  <c r="Q9032" i="6"/>
  <c r="Q9068" i="6"/>
  <c r="Q9116" i="6"/>
  <c r="Q9152" i="6"/>
  <c r="Q9188" i="6"/>
  <c r="Q9224" i="6"/>
  <c r="Q9260" i="6"/>
  <c r="Q9296" i="6"/>
  <c r="Q9332" i="6"/>
  <c r="Q9380" i="6"/>
  <c r="Q9416" i="6"/>
  <c r="Q9464" i="6"/>
  <c r="Q9512" i="6"/>
  <c r="Q9560" i="6"/>
  <c r="Q9620" i="6"/>
  <c r="Q9656" i="6"/>
  <c r="Q9740" i="6"/>
  <c r="Q9788" i="6"/>
  <c r="Q9836" i="6"/>
  <c r="Q9896" i="6"/>
  <c r="Q9956" i="6"/>
  <c r="Q8937" i="6"/>
  <c r="Q8985" i="6"/>
  <c r="Q9021" i="6"/>
  <c r="Q9057" i="6"/>
  <c r="Q9093" i="6"/>
  <c r="Q9129" i="6"/>
  <c r="Q9165" i="6"/>
  <c r="Q9201" i="6"/>
  <c r="Q9249" i="6"/>
  <c r="Q9285" i="6"/>
  <c r="Q9333" i="6"/>
  <c r="Q9369" i="6"/>
  <c r="Q9405" i="6"/>
  <c r="Q9465" i="6"/>
  <c r="Q9525" i="6"/>
  <c r="Q9657" i="6"/>
  <c r="Q9693" i="6"/>
  <c r="Q9741" i="6"/>
  <c r="Q9777" i="6"/>
  <c r="Q9813" i="6"/>
  <c r="Q9849" i="6"/>
  <c r="Q9885" i="6"/>
  <c r="Q9921" i="6"/>
  <c r="Q9957" i="6"/>
  <c r="Q9922" i="6"/>
  <c r="Q9946" i="6"/>
  <c r="Q9935" i="6"/>
  <c r="Q9947" i="6"/>
  <c r="Q9959" i="6"/>
  <c r="Q9971" i="6"/>
  <c r="Q8336" i="6"/>
  <c r="Q8372" i="6"/>
  <c r="Q8408" i="6"/>
  <c r="Q8432" i="6"/>
  <c r="Q8456" i="6"/>
  <c r="Q8492" i="6"/>
  <c r="Q8528" i="6"/>
  <c r="Q8564" i="6"/>
  <c r="Q8600" i="6"/>
  <c r="Q8624" i="6"/>
  <c r="Q8660" i="6"/>
  <c r="Q8684" i="6"/>
  <c r="Q8720" i="6"/>
  <c r="Q8756" i="6"/>
  <c r="Q8792" i="6"/>
  <c r="Q8828" i="6"/>
  <c r="Q8840" i="6"/>
  <c r="Q8876" i="6"/>
  <c r="Q8912" i="6"/>
  <c r="Q8936" i="6"/>
  <c r="Q8960" i="6"/>
  <c r="Q8984" i="6"/>
  <c r="Q9020" i="6"/>
  <c r="Q9056" i="6"/>
  <c r="Q9080" i="6"/>
  <c r="Q9104" i="6"/>
  <c r="Q9128" i="6"/>
  <c r="Q9164" i="6"/>
  <c r="Q9200" i="6"/>
  <c r="Q9236" i="6"/>
  <c r="Q9272" i="6"/>
  <c r="Q9308" i="6"/>
  <c r="Q9344" i="6"/>
  <c r="Q9368" i="6"/>
  <c r="Q9404" i="6"/>
  <c r="Q9428" i="6"/>
  <c r="Q9452" i="6"/>
  <c r="Q9488" i="6"/>
  <c r="Q9524" i="6"/>
  <c r="Q9572" i="6"/>
  <c r="Q9668" i="6"/>
  <c r="Q9704" i="6"/>
  <c r="Q9860" i="6"/>
  <c r="Q9944" i="6"/>
  <c r="Q8925" i="6"/>
  <c r="Q8949" i="6"/>
  <c r="Q8973" i="6"/>
  <c r="Q9009" i="6"/>
  <c r="Q9045" i="6"/>
  <c r="Q9081" i="6"/>
  <c r="Q9117" i="6"/>
  <c r="Q9153" i="6"/>
  <c r="Q9177" i="6"/>
  <c r="Q9213" i="6"/>
  <c r="Q9237" i="6"/>
  <c r="Q9261" i="6"/>
  <c r="Q9297" i="6"/>
  <c r="Q9321" i="6"/>
  <c r="Q9345" i="6"/>
  <c r="Q9381" i="6"/>
  <c r="Q9417" i="6"/>
  <c r="Q9441" i="6"/>
  <c r="Q9477" i="6"/>
  <c r="Q9501" i="6"/>
  <c r="Q9537" i="6"/>
  <c r="Q9561" i="6"/>
  <c r="Q9585" i="6"/>
  <c r="Q9609" i="6"/>
  <c r="Q9633" i="6"/>
  <c r="Q9669" i="6"/>
  <c r="Q9705" i="6"/>
  <c r="Q9729" i="6"/>
  <c r="Q9765" i="6"/>
  <c r="Q9789" i="6"/>
  <c r="Q9825" i="6"/>
  <c r="Q9861" i="6"/>
  <c r="Q9897" i="6"/>
  <c r="Q9933" i="6"/>
  <c r="Q9969" i="6"/>
  <c r="Q9910" i="6"/>
  <c r="Q9934" i="6"/>
  <c r="Q9970" i="6"/>
  <c r="Q9948" i="6"/>
  <c r="Q9960" i="6"/>
  <c r="Q9972" i="6"/>
  <c r="Q8348" i="6"/>
  <c r="Q8384" i="6"/>
  <c r="Q8420" i="6"/>
  <c r="Q8468" i="6"/>
  <c r="Q8504" i="6"/>
  <c r="Q8540" i="6"/>
  <c r="Q8576" i="6"/>
  <c r="Q8612" i="6"/>
  <c r="Q8648" i="6"/>
  <c r="Q8696" i="6"/>
  <c r="Q8732" i="6"/>
  <c r="Q8768" i="6"/>
  <c r="Q8804" i="6"/>
  <c r="Q8852" i="6"/>
  <c r="Q8888" i="6"/>
  <c r="Q8924" i="6"/>
  <c r="Q8972" i="6"/>
  <c r="Q9008" i="6"/>
  <c r="Q9044" i="6"/>
  <c r="Q9092" i="6"/>
  <c r="Q9140" i="6"/>
  <c r="Q9176" i="6"/>
  <c r="Q9212" i="6"/>
  <c r="Q9248" i="6"/>
  <c r="Q9284" i="6"/>
  <c r="Q9320" i="6"/>
  <c r="Q9356" i="6"/>
  <c r="Q9392" i="6"/>
  <c r="Q9440" i="6"/>
  <c r="Q9476" i="6"/>
  <c r="Q9500" i="6"/>
  <c r="Q9548" i="6"/>
  <c r="Q9596" i="6"/>
  <c r="Q9644" i="6"/>
  <c r="Q9764" i="6"/>
  <c r="Q9812" i="6"/>
  <c r="Q9848" i="6"/>
  <c r="Q9932" i="6"/>
  <c r="Q8961" i="6"/>
  <c r="Q8997" i="6"/>
  <c r="Q9033" i="6"/>
  <c r="Q9069" i="6"/>
  <c r="Q9105" i="6"/>
  <c r="Q9141" i="6"/>
  <c r="Q9189" i="6"/>
  <c r="Q9225" i="6"/>
  <c r="Q9273" i="6"/>
  <c r="Q9309" i="6"/>
  <c r="Q9357" i="6"/>
  <c r="Q9393" i="6"/>
  <c r="Q9429" i="6"/>
  <c r="Q9453" i="6"/>
  <c r="Q9489" i="6"/>
  <c r="Q9513" i="6"/>
  <c r="Q9549" i="6"/>
  <c r="Q9573" i="6"/>
  <c r="Q9597" i="6"/>
  <c r="Q9621" i="6"/>
  <c r="Q9645" i="6"/>
  <c r="Q9681" i="6"/>
  <c r="Q9717" i="6"/>
  <c r="Q9753" i="6"/>
  <c r="Q9801" i="6"/>
  <c r="Q9837" i="6"/>
  <c r="Q9873" i="6"/>
  <c r="Q9909" i="6"/>
  <c r="Q9945" i="6"/>
  <c r="Q9958" i="6"/>
  <c r="Q9973" i="6"/>
  <c r="Q8901" i="6"/>
  <c r="Q8913" i="6"/>
  <c r="Q6885" i="6"/>
  <c r="Q6921" i="6"/>
  <c r="Q6969" i="6"/>
  <c r="Q6981" i="6"/>
  <c r="Q7005" i="6"/>
  <c r="Q7029" i="6"/>
  <c r="Q7053" i="6"/>
  <c r="Q7077" i="6"/>
  <c r="Q7101" i="6"/>
  <c r="Q7125" i="6"/>
  <c r="Q7149" i="6"/>
  <c r="Q7173" i="6"/>
  <c r="Q7221" i="6"/>
  <c r="Q7245" i="6"/>
  <c r="Q7281" i="6"/>
  <c r="Q7317" i="6"/>
  <c r="Q7353" i="6"/>
  <c r="Q7377" i="6"/>
  <c r="Q7413" i="6"/>
  <c r="Q7437" i="6"/>
  <c r="Q7461" i="6"/>
  <c r="Q7497" i="6"/>
  <c r="Q7521" i="6"/>
  <c r="Q7557" i="6"/>
  <c r="Q7593" i="6"/>
  <c r="Q7629" i="6"/>
  <c r="Q7665" i="6"/>
  <c r="Q7701" i="6"/>
  <c r="Q7737" i="6"/>
  <c r="Q7773" i="6"/>
  <c r="Q7809" i="6"/>
  <c r="Q7845" i="6"/>
  <c r="Q7881" i="6"/>
  <c r="Q7917" i="6"/>
  <c r="Q7953" i="6"/>
  <c r="Q7989" i="6"/>
  <c r="Q8037" i="6"/>
  <c r="Q8049" i="6"/>
  <c r="Q8085" i="6"/>
  <c r="Q8121" i="6"/>
  <c r="Q8157" i="6"/>
  <c r="Q8193" i="6"/>
  <c r="Q8229" i="6"/>
  <c r="Q8265" i="6"/>
  <c r="Q8313" i="6"/>
  <c r="Q8349" i="6"/>
  <c r="Q8373" i="6"/>
  <c r="Q8409" i="6"/>
  <c r="Q8433" i="6"/>
  <c r="Q8469" i="6"/>
  <c r="Q8505" i="6"/>
  <c r="Q8541" i="6"/>
  <c r="Q8577" i="6"/>
  <c r="Q8601" i="6"/>
  <c r="Q8637" i="6"/>
  <c r="Q8661" i="6"/>
  <c r="Q8697" i="6"/>
  <c r="Q8721" i="6"/>
  <c r="Q8745" i="6"/>
  <c r="Q8769" i="6"/>
  <c r="Q8793" i="6"/>
  <c r="Q8817" i="6"/>
  <c r="Q8841" i="6"/>
  <c r="Q8865" i="6"/>
  <c r="Q2733" i="6"/>
  <c r="Q6897" i="6"/>
  <c r="Q6945" i="6"/>
  <c r="Q7197" i="6"/>
  <c r="Q7233" i="6"/>
  <c r="Q7269" i="6"/>
  <c r="Q7305" i="6"/>
  <c r="Q7329" i="6"/>
  <c r="Q7365" i="6"/>
  <c r="Q7389" i="6"/>
  <c r="Q7401" i="6"/>
  <c r="Q7425" i="6"/>
  <c r="Q7449" i="6"/>
  <c r="Q7485" i="6"/>
  <c r="Q7533" i="6"/>
  <c r="Q7569" i="6"/>
  <c r="Q7605" i="6"/>
  <c r="Q7641" i="6"/>
  <c r="Q7677" i="6"/>
  <c r="Q7713" i="6"/>
  <c r="Q7749" i="6"/>
  <c r="Q7785" i="6"/>
  <c r="Q7821" i="6"/>
  <c r="Q7857" i="6"/>
  <c r="Q7893" i="6"/>
  <c r="Q7929" i="6"/>
  <c r="Q7965" i="6"/>
  <c r="Q8001" i="6"/>
  <c r="Q8025" i="6"/>
  <c r="Q8073" i="6"/>
  <c r="Q8109" i="6"/>
  <c r="Q8145" i="6"/>
  <c r="Q8181" i="6"/>
  <c r="Q8217" i="6"/>
  <c r="Q8253" i="6"/>
  <c r="Q8289" i="6"/>
  <c r="Q8325" i="6"/>
  <c r="Q8361" i="6"/>
  <c r="Q8397" i="6"/>
  <c r="Q8457" i="6"/>
  <c r="Q8493" i="6"/>
  <c r="Q8529" i="6"/>
  <c r="Q8565" i="6"/>
  <c r="Q8613" i="6"/>
  <c r="Q8673" i="6"/>
  <c r="Q8889" i="6"/>
  <c r="Q6873" i="6"/>
  <c r="Q6909" i="6"/>
  <c r="Q6933" i="6"/>
  <c r="Q6957" i="6"/>
  <c r="Q6993" i="6"/>
  <c r="Q7017" i="6"/>
  <c r="Q7041" i="6"/>
  <c r="Q7065" i="6"/>
  <c r="Q7089" i="6"/>
  <c r="Q7113" i="6"/>
  <c r="Q7137" i="6"/>
  <c r="Q7161" i="6"/>
  <c r="Q7185" i="6"/>
  <c r="Q7209" i="6"/>
  <c r="Q7257" i="6"/>
  <c r="Q7293" i="6"/>
  <c r="Q7341" i="6"/>
  <c r="Q7473" i="6"/>
  <c r="Q7509" i="6"/>
  <c r="Q7545" i="6"/>
  <c r="Q7581" i="6"/>
  <c r="Q7617" i="6"/>
  <c r="Q7653" i="6"/>
  <c r="Q7689" i="6"/>
  <c r="Q7725" i="6"/>
  <c r="Q7761" i="6"/>
  <c r="Q7797" i="6"/>
  <c r="Q7833" i="6"/>
  <c r="Q7869" i="6"/>
  <c r="Q7905" i="6"/>
  <c r="Q7941" i="6"/>
  <c r="Q7977" i="6"/>
  <c r="Q8013" i="6"/>
  <c r="Q8061" i="6"/>
  <c r="Q8097" i="6"/>
  <c r="Q8133" i="6"/>
  <c r="Q8169" i="6"/>
  <c r="Q8205" i="6"/>
  <c r="Q8241" i="6"/>
  <c r="Q8277" i="6"/>
  <c r="Q8301" i="6"/>
  <c r="Q8337" i="6"/>
  <c r="Q8385" i="6"/>
  <c r="Q8421" i="6"/>
  <c r="Q8445" i="6"/>
  <c r="Q8481" i="6"/>
  <c r="Q8517" i="6"/>
  <c r="Q8553" i="6"/>
  <c r="Q8589" i="6"/>
  <c r="Q8625" i="6"/>
  <c r="Q8649" i="6"/>
  <c r="Q8685" i="6"/>
  <c r="Q8709" i="6"/>
  <c r="Q8733" i="6"/>
  <c r="Q8757" i="6"/>
  <c r="Q8781" i="6"/>
  <c r="Q8805" i="6"/>
  <c r="Q8829" i="6"/>
  <c r="Q8853" i="6"/>
  <c r="Q8877" i="6"/>
  <c r="Q3214" i="6"/>
  <c r="Q4198" i="6"/>
  <c r="Q7450" i="6"/>
  <c r="Q2721" i="6"/>
  <c r="Q33" i="6"/>
  <c r="Q81" i="6"/>
  <c r="Q117" i="6"/>
  <c r="Q153" i="6"/>
  <c r="Q237" i="6"/>
  <c r="Q549" i="6"/>
  <c r="Q2709" i="6"/>
  <c r="Q21" i="6"/>
  <c r="Q69" i="6"/>
  <c r="Q105" i="6"/>
  <c r="Q141" i="6"/>
  <c r="Q177" i="6"/>
  <c r="Q201" i="6"/>
  <c r="Q225" i="6"/>
  <c r="Q261" i="6"/>
  <c r="Q285" i="6"/>
  <c r="Q309" i="6"/>
  <c r="Q333" i="6"/>
  <c r="Q357" i="6"/>
  <c r="Q369" i="6"/>
  <c r="Q393" i="6"/>
  <c r="Q429" i="6"/>
  <c r="Q453" i="6"/>
  <c r="Q477" i="6"/>
  <c r="Q501" i="6"/>
  <c r="Q525" i="6"/>
  <c r="Q573" i="6"/>
  <c r="Q597" i="6"/>
  <c r="Q633" i="6"/>
  <c r="Q657" i="6"/>
  <c r="Q681" i="6"/>
  <c r="Q717" i="6"/>
  <c r="Q753" i="6"/>
  <c r="Q777" i="6"/>
  <c r="Q801" i="6"/>
  <c r="Q837" i="6"/>
  <c r="Q861" i="6"/>
  <c r="Q897" i="6"/>
  <c r="Q921" i="6"/>
  <c r="Q945" i="6"/>
  <c r="Q969" i="6"/>
  <c r="Q993" i="6"/>
  <c r="Q1017" i="6"/>
  <c r="Q1053" i="6"/>
  <c r="Q1077" i="6"/>
  <c r="Q1101" i="6"/>
  <c r="Q1125" i="6"/>
  <c r="Q1149" i="6"/>
  <c r="Q1161" i="6"/>
  <c r="Q1185" i="6"/>
  <c r="Q1209" i="6"/>
  <c r="Q1233" i="6"/>
  <c r="Q1257" i="6"/>
  <c r="Q1281" i="6"/>
  <c r="Q1305" i="6"/>
  <c r="Q1329" i="6"/>
  <c r="Q1353" i="6"/>
  <c r="Q1377" i="6"/>
  <c r="Q1401" i="6"/>
  <c r="Q1425" i="6"/>
  <c r="Q1509" i="6"/>
  <c r="Q2757" i="6"/>
  <c r="Q2745" i="6"/>
  <c r="Q9" i="6"/>
  <c r="Q45" i="6"/>
  <c r="Q57" i="6"/>
  <c r="Q93" i="6"/>
  <c r="Q129" i="6"/>
  <c r="Q165" i="6"/>
  <c r="Q189" i="6"/>
  <c r="Q213" i="6"/>
  <c r="Q249" i="6"/>
  <c r="Q273" i="6"/>
  <c r="Q297" i="6"/>
  <c r="Q321" i="6"/>
  <c r="Q345" i="6"/>
  <c r="Q381" i="6"/>
  <c r="Q405" i="6"/>
  <c r="Q417" i="6"/>
  <c r="Q441" i="6"/>
  <c r="Q465" i="6"/>
  <c r="Q489" i="6"/>
  <c r="Q513" i="6"/>
  <c r="Q537" i="6"/>
  <c r="Q561" i="6"/>
  <c r="Q585" i="6"/>
  <c r="Q609" i="6"/>
  <c r="Q621" i="6"/>
  <c r="Q645" i="6"/>
  <c r="Q669" i="6"/>
  <c r="Q693" i="6"/>
  <c r="Q705" i="6"/>
  <c r="Q729" i="6"/>
  <c r="Q741" i="6"/>
  <c r="Q765" i="6"/>
  <c r="Q789" i="6"/>
  <c r="Q813" i="6"/>
  <c r="Q825" i="6"/>
  <c r="Q849" i="6"/>
  <c r="Q873" i="6"/>
  <c r="Q885" i="6"/>
  <c r="Q909" i="6"/>
  <c r="Q933" i="6"/>
  <c r="Q957" i="6"/>
  <c r="Q981" i="6"/>
  <c r="Q1005" i="6"/>
  <c r="Q1029" i="6"/>
  <c r="Q1041" i="6"/>
  <c r="Q1065" i="6"/>
  <c r="Q1089" i="6"/>
  <c r="Q1113" i="6"/>
  <c r="Q1137" i="6"/>
  <c r="Q1173" i="6"/>
  <c r="Q1197" i="6"/>
  <c r="Q1221" i="6"/>
  <c r="Q1245" i="6"/>
  <c r="Q1269" i="6"/>
  <c r="Q1293" i="6"/>
  <c r="Q1317" i="6"/>
  <c r="Q1341" i="6"/>
  <c r="Q1365" i="6"/>
  <c r="Q1389" i="6"/>
  <c r="Q1413" i="6"/>
  <c r="Q1437" i="6"/>
  <c r="Q1449" i="6"/>
  <c r="Q1461" i="6"/>
  <c r="Q1473" i="6"/>
  <c r="Q1485" i="6"/>
  <c r="Q1497" i="6"/>
  <c r="Q1521" i="6"/>
  <c r="Q1533" i="6"/>
  <c r="Q1545" i="6"/>
  <c r="Q1557" i="6"/>
  <c r="Q1569" i="6"/>
  <c r="Q1581" i="6"/>
  <c r="Q1593" i="6"/>
  <c r="Q1605" i="6"/>
  <c r="Q1617" i="6"/>
  <c r="Q1629" i="6"/>
  <c r="Q1641" i="6"/>
  <c r="Q1653" i="6"/>
  <c r="Q1665" i="6"/>
  <c r="Q1677" i="6"/>
  <c r="Q1689" i="6"/>
  <c r="Q1701" i="6"/>
  <c r="Q1713" i="6"/>
  <c r="Q1725" i="6"/>
  <c r="Q1737" i="6"/>
  <c r="Q1749" i="6"/>
  <c r="Q1761" i="6"/>
  <c r="Q1773" i="6"/>
  <c r="Q1785" i="6"/>
  <c r="Q1797" i="6"/>
  <c r="Q1809" i="6"/>
  <c r="Q1821" i="6"/>
  <c r="Q1833" i="6"/>
  <c r="Q1845" i="6"/>
  <c r="Q1857" i="6"/>
  <c r="Q1869" i="6"/>
  <c r="Q1881" i="6"/>
  <c r="Q1893" i="6"/>
  <c r="Q1905" i="6"/>
  <c r="Q1917" i="6"/>
  <c r="Q1929" i="6"/>
  <c r="Q1941" i="6"/>
  <c r="Q1953" i="6"/>
  <c r="Q1965" i="6"/>
  <c r="Q1977" i="6"/>
  <c r="Q1989" i="6"/>
  <c r="Q2001" i="6"/>
  <c r="Q2013" i="6"/>
  <c r="Q2025" i="6"/>
  <c r="Q2037" i="6"/>
  <c r="Q2049" i="6"/>
  <c r="Q2061" i="6"/>
  <c r="Q2073" i="6"/>
  <c r="Q2085" i="6"/>
  <c r="Q2097" i="6"/>
  <c r="Q2109" i="6"/>
  <c r="Q2121" i="6"/>
  <c r="Q2133" i="6"/>
  <c r="Q2145" i="6"/>
  <c r="Q2157" i="6"/>
  <c r="Q2169" i="6"/>
  <c r="Q2181" i="6"/>
  <c r="Q2193" i="6"/>
  <c r="Q2205" i="6"/>
  <c r="Q2217" i="6"/>
  <c r="Q2229" i="6"/>
  <c r="Q2241" i="6"/>
  <c r="Q2253" i="6"/>
  <c r="Q2265" i="6"/>
  <c r="Q2277" i="6"/>
  <c r="Q2289" i="6"/>
  <c r="Q2301" i="6"/>
  <c r="Q2313" i="6"/>
  <c r="Q2325" i="6"/>
  <c r="Q2337" i="6"/>
  <c r="Q2349" i="6"/>
  <c r="Q2361" i="6"/>
  <c r="Q2373" i="6"/>
  <c r="Q2385" i="6"/>
  <c r="Q2397" i="6"/>
  <c r="Q2409" i="6"/>
  <c r="Q2421" i="6"/>
  <c r="Q2433" i="6"/>
  <c r="Q2445" i="6"/>
  <c r="Q2457" i="6"/>
  <c r="Q2469" i="6"/>
  <c r="Q2481" i="6"/>
  <c r="Q2493" i="6"/>
  <c r="Q2505" i="6"/>
  <c r="Q2517" i="6"/>
  <c r="Q2529" i="6"/>
  <c r="Q2541" i="6"/>
  <c r="Q2553" i="6"/>
  <c r="Q2565" i="6"/>
  <c r="Q2577" i="6"/>
  <c r="Q2589" i="6"/>
  <c r="Q2601" i="6"/>
  <c r="Q2613" i="6"/>
  <c r="Q2625" i="6"/>
  <c r="Q2637" i="6"/>
  <c r="Q2649" i="6"/>
  <c r="Q2661" i="6"/>
  <c r="Q2673" i="6"/>
  <c r="Q2685" i="6"/>
  <c r="Q2697" i="6"/>
  <c r="Q3105" i="6"/>
  <c r="Q4067" i="6"/>
  <c r="Q2769" i="6"/>
  <c r="Q2805" i="6"/>
  <c r="Q2829" i="6"/>
  <c r="Q2853" i="6"/>
  <c r="Q2877" i="6"/>
  <c r="Q2901" i="6"/>
  <c r="Q2925" i="6"/>
  <c r="Q2949" i="6"/>
  <c r="Q2973" i="6"/>
  <c r="Q2985" i="6"/>
  <c r="Q3009" i="6"/>
  <c r="Q3033" i="6"/>
  <c r="Q3069" i="6"/>
  <c r="Q3093" i="6"/>
  <c r="Q3129" i="6"/>
  <c r="Q3165" i="6"/>
  <c r="Q3201" i="6"/>
  <c r="Q3237" i="6"/>
  <c r="Q3261" i="6"/>
  <c r="Q3297" i="6"/>
  <c r="Q3333" i="6"/>
  <c r="Q3369" i="6"/>
  <c r="Q3417" i="6"/>
  <c r="Q3453" i="6"/>
  <c r="Q3501" i="6"/>
  <c r="Q3537" i="6"/>
  <c r="Q3573" i="6"/>
  <c r="Q3609" i="6"/>
  <c r="Q3645" i="6"/>
  <c r="Q3681" i="6"/>
  <c r="Q3717" i="6"/>
  <c r="Q3753" i="6"/>
  <c r="Q3777" i="6"/>
  <c r="Q3801" i="6"/>
  <c r="Q3837" i="6"/>
  <c r="Q3873" i="6"/>
  <c r="Q3909" i="6"/>
  <c r="Q3945" i="6"/>
  <c r="Q3981" i="6"/>
  <c r="Q4017" i="6"/>
  <c r="Q4041" i="6"/>
  <c r="Q4077" i="6"/>
  <c r="Q4125" i="6"/>
  <c r="Q4149" i="6"/>
  <c r="Q4185" i="6"/>
  <c r="Q4221" i="6"/>
  <c r="Q4257" i="6"/>
  <c r="Q4293" i="6"/>
  <c r="Q4329" i="6"/>
  <c r="Q4353" i="6"/>
  <c r="Q4389" i="6"/>
  <c r="Q4425" i="6"/>
  <c r="Q4461" i="6"/>
  <c r="Q4497" i="6"/>
  <c r="Q4533" i="6"/>
  <c r="Q4557" i="6"/>
  <c r="Q4593" i="6"/>
  <c r="Q4617" i="6"/>
  <c r="Q4641" i="6"/>
  <c r="Q4665" i="6"/>
  <c r="Q4689" i="6"/>
  <c r="Q4701" i="6"/>
  <c r="Q4725" i="6"/>
  <c r="Q4749" i="6"/>
  <c r="Q4773" i="6"/>
  <c r="Q4797" i="6"/>
  <c r="Q4833" i="6"/>
  <c r="Q4869" i="6"/>
  <c r="Q4893" i="6"/>
  <c r="Q4929" i="6"/>
  <c r="Q4965" i="6"/>
  <c r="Q5001" i="6"/>
  <c r="Q5049" i="6"/>
  <c r="Q5073" i="6"/>
  <c r="Q5109" i="6"/>
  <c r="Q5157" i="6"/>
  <c r="Q5193" i="6"/>
  <c r="Q5217" i="6"/>
  <c r="Q5253" i="6"/>
  <c r="Q5277" i="6"/>
  <c r="Q5313" i="6"/>
  <c r="Q5349" i="6"/>
  <c r="Q5385" i="6"/>
  <c r="Q5421" i="6"/>
  <c r="Q5457" i="6"/>
  <c r="Q5493" i="6"/>
  <c r="Q5541" i="6"/>
  <c r="Q5577" i="6"/>
  <c r="Q5613" i="6"/>
  <c r="Q5649" i="6"/>
  <c r="Q5685" i="6"/>
  <c r="Q5721" i="6"/>
  <c r="Q5757" i="6"/>
  <c r="Q6453" i="6"/>
  <c r="Q6777" i="6"/>
  <c r="Q6813" i="6"/>
  <c r="Q6837" i="6"/>
  <c r="Q2242" i="6"/>
  <c r="Q5698" i="6"/>
  <c r="Q7606" i="6"/>
  <c r="Q7642" i="6"/>
  <c r="Q7690" i="6"/>
  <c r="Q7726" i="6"/>
  <c r="Q7774" i="6"/>
  <c r="Q7810" i="6"/>
  <c r="Q7846" i="6"/>
  <c r="Q7882" i="6"/>
  <c r="Q7918" i="6"/>
  <c r="Q7954" i="6"/>
  <c r="Q7990" i="6"/>
  <c r="Q8038" i="6"/>
  <c r="Q8074" i="6"/>
  <c r="Q8110" i="6"/>
  <c r="Q8158" i="6"/>
  <c r="Q8194" i="6"/>
  <c r="Q8242" i="6"/>
  <c r="Q8290" i="6"/>
  <c r="Q8338" i="6"/>
  <c r="Q8386" i="6"/>
  <c r="Q8422" i="6"/>
  <c r="Q8458" i="6"/>
  <c r="Q8494" i="6"/>
  <c r="Q8530" i="6"/>
  <c r="Q8566" i="6"/>
  <c r="Q8602" i="6"/>
  <c r="Q8638" i="6"/>
  <c r="Q8674" i="6"/>
  <c r="Q8710" i="6"/>
  <c r="Q8746" i="6"/>
  <c r="Q8794" i="6"/>
  <c r="Q8830" i="6"/>
  <c r="Q8878" i="6"/>
  <c r="Q8914" i="6"/>
  <c r="Q8950" i="6"/>
  <c r="Q8998" i="6"/>
  <c r="Q9046" i="6"/>
  <c r="Q9082" i="6"/>
  <c r="Q9130" i="6"/>
  <c r="Q9178" i="6"/>
  <c r="Q9214" i="6"/>
  <c r="Q9262" i="6"/>
  <c r="Q9298" i="6"/>
  <c r="Q9346" i="6"/>
  <c r="Q9394" i="6"/>
  <c r="Q9430" i="6"/>
  <c r="Q9478" i="6"/>
  <c r="Q9526" i="6"/>
  <c r="Q9574" i="6"/>
  <c r="Q9610" i="6"/>
  <c r="Q9658" i="6"/>
  <c r="Q9706" i="6"/>
  <c r="Q9754" i="6"/>
  <c r="Q9790" i="6"/>
  <c r="Q9838" i="6"/>
  <c r="Q9874" i="6"/>
  <c r="Q11" i="6"/>
  <c r="Q59" i="6"/>
  <c r="Q107" i="6"/>
  <c r="Q155" i="6"/>
  <c r="Q227" i="6"/>
  <c r="Q299" i="6"/>
  <c r="Q347" i="6"/>
  <c r="Q395" i="6"/>
  <c r="Q431" i="6"/>
  <c r="Q479" i="6"/>
  <c r="Q515" i="6"/>
  <c r="Q551" i="6"/>
  <c r="Q599" i="6"/>
  <c r="Q671" i="6"/>
  <c r="Q815" i="6"/>
  <c r="Q2781" i="6"/>
  <c r="Q2793" i="6"/>
  <c r="Q2817" i="6"/>
  <c r="Q2841" i="6"/>
  <c r="Q2865" i="6"/>
  <c r="Q2889" i="6"/>
  <c r="Q2913" i="6"/>
  <c r="Q2937" i="6"/>
  <c r="Q2961" i="6"/>
  <c r="Q2997" i="6"/>
  <c r="Q3021" i="6"/>
  <c r="Q3045" i="6"/>
  <c r="Q3057" i="6"/>
  <c r="Q3081" i="6"/>
  <c r="Q3117" i="6"/>
  <c r="Q3153" i="6"/>
  <c r="Q3189" i="6"/>
  <c r="Q3225" i="6"/>
  <c r="Q3273" i="6"/>
  <c r="Q3309" i="6"/>
  <c r="Q3345" i="6"/>
  <c r="Q3381" i="6"/>
  <c r="Q3405" i="6"/>
  <c r="Q3441" i="6"/>
  <c r="Q3477" i="6"/>
  <c r="Q3513" i="6"/>
  <c r="Q3549" i="6"/>
  <c r="Q3597" i="6"/>
  <c r="Q3633" i="6"/>
  <c r="Q3669" i="6"/>
  <c r="Q3705" i="6"/>
  <c r="Q3741" i="6"/>
  <c r="Q3789" i="6"/>
  <c r="Q3813" i="6"/>
  <c r="Q3861" i="6"/>
  <c r="Q3897" i="6"/>
  <c r="Q3933" i="6"/>
  <c r="Q3969" i="6"/>
  <c r="Q4005" i="6"/>
  <c r="Q4053" i="6"/>
  <c r="Q4089" i="6"/>
  <c r="Q4113" i="6"/>
  <c r="Q4161" i="6"/>
  <c r="Q4197" i="6"/>
  <c r="Q4245" i="6"/>
  <c r="Q4281" i="6"/>
  <c r="Q4317" i="6"/>
  <c r="Q4365" i="6"/>
  <c r="Q4401" i="6"/>
  <c r="Q4437" i="6"/>
  <c r="Q4473" i="6"/>
  <c r="Q4509" i="6"/>
  <c r="Q4581" i="6"/>
  <c r="Q4821" i="6"/>
  <c r="Q4857" i="6"/>
  <c r="Q4905" i="6"/>
  <c r="Q4941" i="6"/>
  <c r="Q4977" i="6"/>
  <c r="Q5013" i="6"/>
  <c r="Q5037" i="6"/>
  <c r="Q5085" i="6"/>
  <c r="Q5121" i="6"/>
  <c r="Q5145" i="6"/>
  <c r="Q5181" i="6"/>
  <c r="Q5229" i="6"/>
  <c r="Q5265" i="6"/>
  <c r="Q5301" i="6"/>
  <c r="Q5337" i="6"/>
  <c r="Q5373" i="6"/>
  <c r="Q5397" i="6"/>
  <c r="Q5433" i="6"/>
  <c r="Q5469" i="6"/>
  <c r="Q5505" i="6"/>
  <c r="Q5529" i="6"/>
  <c r="Q5553" i="6"/>
  <c r="Q5589" i="6"/>
  <c r="Q5625" i="6"/>
  <c r="Q5661" i="6"/>
  <c r="Q5697" i="6"/>
  <c r="Q5733" i="6"/>
  <c r="Q5769" i="6"/>
  <c r="Q6549" i="6"/>
  <c r="Q6801" i="6"/>
  <c r="Q6849" i="6"/>
  <c r="Q7582" i="6"/>
  <c r="Q7618" i="6"/>
  <c r="Q7654" i="6"/>
  <c r="Q7678" i="6"/>
  <c r="Q7714" i="6"/>
  <c r="Q7750" i="6"/>
  <c r="Q7786" i="6"/>
  <c r="Q7822" i="6"/>
  <c r="Q7858" i="6"/>
  <c r="Q7894" i="6"/>
  <c r="Q7930" i="6"/>
  <c r="Q7966" i="6"/>
  <c r="Q8002" i="6"/>
  <c r="Q8026" i="6"/>
  <c r="Q8062" i="6"/>
  <c r="Q8098" i="6"/>
  <c r="Q8134" i="6"/>
  <c r="Q8170" i="6"/>
  <c r="Q8206" i="6"/>
  <c r="Q8230" i="6"/>
  <c r="Q8266" i="6"/>
  <c r="Q8302" i="6"/>
  <c r="Q8326" i="6"/>
  <c r="Q8362" i="6"/>
  <c r="Q8410" i="6"/>
  <c r="Q8446" i="6"/>
  <c r="Q8482" i="6"/>
  <c r="Q8506" i="6"/>
  <c r="Q8542" i="6"/>
  <c r="Q8578" i="6"/>
  <c r="Q8626" i="6"/>
  <c r="Q8662" i="6"/>
  <c r="Q8698" i="6"/>
  <c r="Q8734" i="6"/>
  <c r="Q8770" i="6"/>
  <c r="Q8806" i="6"/>
  <c r="Q8842" i="6"/>
  <c r="Q8866" i="6"/>
  <c r="Q8902" i="6"/>
  <c r="Q8938" i="6"/>
  <c r="Q8974" i="6"/>
  <c r="Q9010" i="6"/>
  <c r="Q9034" i="6"/>
  <c r="Q9070" i="6"/>
  <c r="Q9106" i="6"/>
  <c r="Q9142" i="6"/>
  <c r="Q9166" i="6"/>
  <c r="Q9202" i="6"/>
  <c r="Q9238" i="6"/>
  <c r="Q9274" i="6"/>
  <c r="Q9322" i="6"/>
  <c r="Q9358" i="6"/>
  <c r="Q9382" i="6"/>
  <c r="Q9418" i="6"/>
  <c r="Q9454" i="6"/>
  <c r="Q9490" i="6"/>
  <c r="Q9514" i="6"/>
  <c r="Q9550" i="6"/>
  <c r="Q9586" i="6"/>
  <c r="Q9622" i="6"/>
  <c r="Q9646" i="6"/>
  <c r="Q9682" i="6"/>
  <c r="Q9718" i="6"/>
  <c r="Q9742" i="6"/>
  <c r="Q9778" i="6"/>
  <c r="Q9814" i="6"/>
  <c r="Q9850" i="6"/>
  <c r="Q9898" i="6"/>
  <c r="Q23" i="6"/>
  <c r="Q47" i="6"/>
  <c r="Q83" i="6"/>
  <c r="Q95" i="6"/>
  <c r="Q131" i="6"/>
  <c r="Q167" i="6"/>
  <c r="Q191" i="6"/>
  <c r="Q215" i="6"/>
  <c r="Q251" i="6"/>
  <c r="Q275" i="6"/>
  <c r="Q311" i="6"/>
  <c r="Q335" i="6"/>
  <c r="Q371" i="6"/>
  <c r="Q407" i="6"/>
  <c r="Q443" i="6"/>
  <c r="Q467" i="6"/>
  <c r="Q503" i="6"/>
  <c r="Q527" i="6"/>
  <c r="Q563" i="6"/>
  <c r="Q587" i="6"/>
  <c r="Q623" i="6"/>
  <c r="Q647" i="6"/>
  <c r="Q683" i="6"/>
  <c r="Q707" i="6"/>
  <c r="Q731" i="6"/>
  <c r="Q767" i="6"/>
  <c r="Q827" i="6"/>
  <c r="Q3141" i="6"/>
  <c r="Q3177" i="6"/>
  <c r="Q3213" i="6"/>
  <c r="Q3249" i="6"/>
  <c r="Q3285" i="6"/>
  <c r="Q3321" i="6"/>
  <c r="Q3357" i="6"/>
  <c r="Q3393" i="6"/>
  <c r="Q3429" i="6"/>
  <c r="Q3465" i="6"/>
  <c r="Q3489" i="6"/>
  <c r="Q3525" i="6"/>
  <c r="Q3561" i="6"/>
  <c r="Q3585" i="6"/>
  <c r="Q3621" i="6"/>
  <c r="Q3657" i="6"/>
  <c r="Q3693" i="6"/>
  <c r="Q3729" i="6"/>
  <c r="Q3765" i="6"/>
  <c r="Q3825" i="6"/>
  <c r="Q3849" i="6"/>
  <c r="Q3885" i="6"/>
  <c r="Q3921" i="6"/>
  <c r="Q3957" i="6"/>
  <c r="Q3993" i="6"/>
  <c r="Q4029" i="6"/>
  <c r="Q4065" i="6"/>
  <c r="Q4101" i="6"/>
  <c r="Q4137" i="6"/>
  <c r="Q4173" i="6"/>
  <c r="Q4209" i="6"/>
  <c r="Q4233" i="6"/>
  <c r="Q4269" i="6"/>
  <c r="Q4305" i="6"/>
  <c r="Q4341" i="6"/>
  <c r="Q4377" i="6"/>
  <c r="Q4413" i="6"/>
  <c r="Q4449" i="6"/>
  <c r="Q4485" i="6"/>
  <c r="Q4521" i="6"/>
  <c r="Q4545" i="6"/>
  <c r="Q4569" i="6"/>
  <c r="Q4605" i="6"/>
  <c r="Q4629" i="6"/>
  <c r="Q4653" i="6"/>
  <c r="Q4677" i="6"/>
  <c r="Q4713" i="6"/>
  <c r="Q4737" i="6"/>
  <c r="Q4761" i="6"/>
  <c r="Q4785" i="6"/>
  <c r="Q4809" i="6"/>
  <c r="Q4845" i="6"/>
  <c r="Q4881" i="6"/>
  <c r="Q4917" i="6"/>
  <c r="Q4953" i="6"/>
  <c r="Q4989" i="6"/>
  <c r="Q5025" i="6"/>
  <c r="Q5061" i="6"/>
  <c r="Q5097" i="6"/>
  <c r="Q5133" i="6"/>
  <c r="Q5169" i="6"/>
  <c r="Q5205" i="6"/>
  <c r="Q5241" i="6"/>
  <c r="Q5289" i="6"/>
  <c r="Q5325" i="6"/>
  <c r="Q5361" i="6"/>
  <c r="Q5409" i="6"/>
  <c r="Q5445" i="6"/>
  <c r="Q5481" i="6"/>
  <c r="Q5517" i="6"/>
  <c r="Q5565" i="6"/>
  <c r="Q5601" i="6"/>
  <c r="Q5637" i="6"/>
  <c r="Q5673" i="6"/>
  <c r="Q5709" i="6"/>
  <c r="Q5745" i="6"/>
  <c r="Q6789" i="6"/>
  <c r="Q6825" i="6"/>
  <c r="Q6861" i="6"/>
  <c r="Q7066" i="6"/>
  <c r="Q7594" i="6"/>
  <c r="Q7630" i="6"/>
  <c r="Q7666" i="6"/>
  <c r="Q7702" i="6"/>
  <c r="Q7738" i="6"/>
  <c r="Q7762" i="6"/>
  <c r="Q7798" i="6"/>
  <c r="Q7834" i="6"/>
  <c r="Q7870" i="6"/>
  <c r="Q7906" i="6"/>
  <c r="Q7942" i="6"/>
  <c r="Q7978" i="6"/>
  <c r="Q8014" i="6"/>
  <c r="Q8050" i="6"/>
  <c r="Q8086" i="6"/>
  <c r="Q8122" i="6"/>
  <c r="Q8146" i="6"/>
  <c r="Q8182" i="6"/>
  <c r="Q8218" i="6"/>
  <c r="Q8254" i="6"/>
  <c r="Q8278" i="6"/>
  <c r="Q8314" i="6"/>
  <c r="Q8350" i="6"/>
  <c r="Q8374" i="6"/>
  <c r="Q8398" i="6"/>
  <c r="Q8434" i="6"/>
  <c r="Q8470" i="6"/>
  <c r="Q8518" i="6"/>
  <c r="Q8554" i="6"/>
  <c r="Q8590" i="6"/>
  <c r="Q8614" i="6"/>
  <c r="Q8650" i="6"/>
  <c r="Q8686" i="6"/>
  <c r="Q8722" i="6"/>
  <c r="Q8758" i="6"/>
  <c r="Q8782" i="6"/>
  <c r="Q8818" i="6"/>
  <c r="Q8854" i="6"/>
  <c r="Q8890" i="6"/>
  <c r="Q8926" i="6"/>
  <c r="Q8962" i="6"/>
  <c r="Q8986" i="6"/>
  <c r="Q9022" i="6"/>
  <c r="Q9058" i="6"/>
  <c r="Q9094" i="6"/>
  <c r="Q9118" i="6"/>
  <c r="Q9154" i="6"/>
  <c r="Q9190" i="6"/>
  <c r="Q9226" i="6"/>
  <c r="Q9250" i="6"/>
  <c r="Q9286" i="6"/>
  <c r="Q9310" i="6"/>
  <c r="Q9334" i="6"/>
  <c r="Q9370" i="6"/>
  <c r="Q9406" i="6"/>
  <c r="Q9442" i="6"/>
  <c r="Q9466" i="6"/>
  <c r="Q9502" i="6"/>
  <c r="Q9538" i="6"/>
  <c r="Q9562" i="6"/>
  <c r="Q9598" i="6"/>
  <c r="Q9634" i="6"/>
  <c r="Q9670" i="6"/>
  <c r="Q9694" i="6"/>
  <c r="Q9730" i="6"/>
  <c r="Q9766" i="6"/>
  <c r="Q9802" i="6"/>
  <c r="Q9826" i="6"/>
  <c r="Q9862" i="6"/>
  <c r="Q9886" i="6"/>
  <c r="Q35" i="6"/>
  <c r="Q71" i="6"/>
  <c r="Q119" i="6"/>
  <c r="Q143" i="6"/>
  <c r="Q179" i="6"/>
  <c r="Q203" i="6"/>
  <c r="Q239" i="6"/>
  <c r="Q263" i="6"/>
  <c r="Q287" i="6"/>
  <c r="Q323" i="6"/>
  <c r="Q359" i="6"/>
  <c r="Q383" i="6"/>
  <c r="Q419" i="6"/>
  <c r="Q455" i="6"/>
  <c r="Q491" i="6"/>
  <c r="Q539" i="6"/>
  <c r="Q575" i="6"/>
  <c r="Q611" i="6"/>
  <c r="Q635" i="6"/>
  <c r="Q659" i="6"/>
  <c r="Q695" i="6"/>
  <c r="Q719" i="6"/>
  <c r="Q743" i="6"/>
  <c r="Q755" i="6"/>
  <c r="Q779" i="6"/>
  <c r="Q791" i="6"/>
  <c r="Q803" i="6"/>
  <c r="Q839" i="6"/>
  <c r="Q851" i="6"/>
  <c r="Q887" i="6"/>
  <c r="Q923" i="6"/>
  <c r="Q947" i="6"/>
  <c r="Q983" i="6"/>
  <c r="Q1007" i="6"/>
  <c r="Q1043" i="6"/>
  <c r="Q1079" i="6"/>
  <c r="Q1115" i="6"/>
  <c r="Q1151" i="6"/>
  <c r="Q1175" i="6"/>
  <c r="Q1211" i="6"/>
  <c r="Q1247" i="6"/>
  <c r="Q1271" i="6"/>
  <c r="Q1307" i="6"/>
  <c r="Q1343" i="6"/>
  <c r="Q1367" i="6"/>
  <c r="Q1391" i="6"/>
  <c r="Q1427" i="6"/>
  <c r="Q1463" i="6"/>
  <c r="Q1511" i="6"/>
  <c r="Q1547" i="6"/>
  <c r="Q1583" i="6"/>
  <c r="Q1607" i="6"/>
  <c r="Q1643" i="6"/>
  <c r="Q1691" i="6"/>
  <c r="Q1727" i="6"/>
  <c r="Q1763" i="6"/>
  <c r="Q1799" i="6"/>
  <c r="Q1823" i="6"/>
  <c r="Q1859" i="6"/>
  <c r="Q1895" i="6"/>
  <c r="Q1931" i="6"/>
  <c r="Q1955" i="6"/>
  <c r="Q1991" i="6"/>
  <c r="Q2015" i="6"/>
  <c r="Q2051" i="6"/>
  <c r="Q2075" i="6"/>
  <c r="Q2111" i="6"/>
  <c r="Q2135" i="6"/>
  <c r="Q2159" i="6"/>
  <c r="Q2183" i="6"/>
  <c r="Q2219" i="6"/>
  <c r="Q2243" i="6"/>
  <c r="Q2267" i="6"/>
  <c r="Q2291" i="6"/>
  <c r="Q2315" i="6"/>
  <c r="Q2339" i="6"/>
  <c r="Q2375" i="6"/>
  <c r="Q2399" i="6"/>
  <c r="Q2423" i="6"/>
  <c r="Q2459" i="6"/>
  <c r="Q2483" i="6"/>
  <c r="Q2507" i="6"/>
  <c r="Q2543" i="6"/>
  <c r="Q2567" i="6"/>
  <c r="Q2591" i="6"/>
  <c r="Q2615" i="6"/>
  <c r="Q2639" i="6"/>
  <c r="Q2663" i="6"/>
  <c r="Q2687" i="6"/>
  <c r="Q2723" i="6"/>
  <c r="Q2747" i="6"/>
  <c r="Q2771" i="6"/>
  <c r="Q2795" i="6"/>
  <c r="Q2819" i="6"/>
  <c r="Q2855" i="6"/>
  <c r="Q2879" i="6"/>
  <c r="Q2903" i="6"/>
  <c r="Q2927" i="6"/>
  <c r="Q2951" i="6"/>
  <c r="Q2975" i="6"/>
  <c r="Q2999" i="6"/>
  <c r="Q3023" i="6"/>
  <c r="Q3047" i="6"/>
  <c r="Q3071" i="6"/>
  <c r="Q3095" i="6"/>
  <c r="Q3131" i="6"/>
  <c r="Q3155" i="6"/>
  <c r="Q3179" i="6"/>
  <c r="Q3203" i="6"/>
  <c r="Q3227" i="6"/>
  <c r="Q3263" i="6"/>
  <c r="Q3407" i="6"/>
  <c r="Q6804" i="6"/>
  <c r="Q875" i="6"/>
  <c r="Q899" i="6"/>
  <c r="Q935" i="6"/>
  <c r="Q971" i="6"/>
  <c r="Q1019" i="6"/>
  <c r="Q1055" i="6"/>
  <c r="Q1091" i="6"/>
  <c r="Q1127" i="6"/>
  <c r="Q1163" i="6"/>
  <c r="Q1199" i="6"/>
  <c r="Q1223" i="6"/>
  <c r="Q1259" i="6"/>
  <c r="Q1295" i="6"/>
  <c r="Q1319" i="6"/>
  <c r="Q1355" i="6"/>
  <c r="Q1403" i="6"/>
  <c r="Q1439" i="6"/>
  <c r="Q1475" i="6"/>
  <c r="Q1499" i="6"/>
  <c r="Q1535" i="6"/>
  <c r="Q1559" i="6"/>
  <c r="Q1595" i="6"/>
  <c r="Q1631" i="6"/>
  <c r="Q1655" i="6"/>
  <c r="Q1679" i="6"/>
  <c r="Q1715" i="6"/>
  <c r="Q1751" i="6"/>
  <c r="Q1775" i="6"/>
  <c r="Q1811" i="6"/>
  <c r="Q1847" i="6"/>
  <c r="Q1883" i="6"/>
  <c r="Q1907" i="6"/>
  <c r="Q1943" i="6"/>
  <c r="Q1967" i="6"/>
  <c r="Q2003" i="6"/>
  <c r="Q2039" i="6"/>
  <c r="Q2063" i="6"/>
  <c r="Q2099" i="6"/>
  <c r="Q2123" i="6"/>
  <c r="Q2147" i="6"/>
  <c r="Q2171" i="6"/>
  <c r="Q2207" i="6"/>
  <c r="Q2231" i="6"/>
  <c r="Q2255" i="6"/>
  <c r="Q2279" i="6"/>
  <c r="Q2303" i="6"/>
  <c r="Q2327" i="6"/>
  <c r="Q2351" i="6"/>
  <c r="Q2363" i="6"/>
  <c r="Q2387" i="6"/>
  <c r="Q2411" i="6"/>
  <c r="Q2435" i="6"/>
  <c r="Q2447" i="6"/>
  <c r="Q2471" i="6"/>
  <c r="Q2495" i="6"/>
  <c r="Q2519" i="6"/>
  <c r="Q2555" i="6"/>
  <c r="Q2579" i="6"/>
  <c r="Q2603" i="6"/>
  <c r="Q2627" i="6"/>
  <c r="Q2651" i="6"/>
  <c r="Q2675" i="6"/>
  <c r="Q2699" i="6"/>
  <c r="Q2711" i="6"/>
  <c r="Q2735" i="6"/>
  <c r="Q2759" i="6"/>
  <c r="Q2783" i="6"/>
  <c r="Q2807" i="6"/>
  <c r="Q2831" i="6"/>
  <c r="Q2843" i="6"/>
  <c r="Q2867" i="6"/>
  <c r="Q2891" i="6"/>
  <c r="Q2915" i="6"/>
  <c r="Q2939" i="6"/>
  <c r="Q2963" i="6"/>
  <c r="Q2987" i="6"/>
  <c r="Q3011" i="6"/>
  <c r="Q3035" i="6"/>
  <c r="Q3059" i="6"/>
  <c r="Q3083" i="6"/>
  <c r="Q3107" i="6"/>
  <c r="Q3119" i="6"/>
  <c r="Q3143" i="6"/>
  <c r="Q3167" i="6"/>
  <c r="Q3191" i="6"/>
  <c r="Q3215" i="6"/>
  <c r="Q3239" i="6"/>
  <c r="Q3251" i="6"/>
  <c r="Q3275" i="6"/>
  <c r="Q3287" i="6"/>
  <c r="Q3299" i="6"/>
  <c r="Q3311" i="6"/>
  <c r="Q3323" i="6"/>
  <c r="Q3335" i="6"/>
  <c r="Q3347" i="6"/>
  <c r="Q3359" i="6"/>
  <c r="Q3371" i="6"/>
  <c r="Q3383" i="6"/>
  <c r="Q3395" i="6"/>
  <c r="Q3419" i="6"/>
  <c r="Q3431" i="6"/>
  <c r="Q3443" i="6"/>
  <c r="Q3455" i="6"/>
  <c r="Q3467" i="6"/>
  <c r="Q3479" i="6"/>
  <c r="Q3491" i="6"/>
  <c r="Q3503" i="6"/>
  <c r="Q3515" i="6"/>
  <c r="Q3527" i="6"/>
  <c r="Q3539" i="6"/>
  <c r="Q3551" i="6"/>
  <c r="Q3563" i="6"/>
  <c r="Q3575" i="6"/>
  <c r="Q3587" i="6"/>
  <c r="Q3599" i="6"/>
  <c r="Q3611" i="6"/>
  <c r="Q3623" i="6"/>
  <c r="Q3635" i="6"/>
  <c r="Q3647" i="6"/>
  <c r="Q3659" i="6"/>
  <c r="Q3671" i="6"/>
  <c r="Q3683" i="6"/>
  <c r="Q3695" i="6"/>
  <c r="Q3707" i="6"/>
  <c r="Q3719" i="6"/>
  <c r="Q3731" i="6"/>
  <c r="Q3743" i="6"/>
  <c r="Q3755" i="6"/>
  <c r="Q3767" i="6"/>
  <c r="Q3779" i="6"/>
  <c r="Q3791" i="6"/>
  <c r="Q3803" i="6"/>
  <c r="Q3815" i="6"/>
  <c r="Q3827" i="6"/>
  <c r="Q3839" i="6"/>
  <c r="Q3851" i="6"/>
  <c r="Q3863" i="6"/>
  <c r="Q3875" i="6"/>
  <c r="Q3887" i="6"/>
  <c r="Q3899" i="6"/>
  <c r="Q3911" i="6"/>
  <c r="Q3923" i="6"/>
  <c r="Q3935" i="6"/>
  <c r="Q3947" i="6"/>
  <c r="Q3959" i="6"/>
  <c r="Q3971" i="6"/>
  <c r="Q3983" i="6"/>
  <c r="Q3995" i="6"/>
  <c r="Q4007" i="6"/>
  <c r="Q4019" i="6"/>
  <c r="Q4031" i="6"/>
  <c r="Q4043" i="6"/>
  <c r="Q4055" i="6"/>
  <c r="Q7211" i="6"/>
  <c r="Q863" i="6"/>
  <c r="Q911" i="6"/>
  <c r="Q959" i="6"/>
  <c r="Q995" i="6"/>
  <c r="Q1031" i="6"/>
  <c r="Q1067" i="6"/>
  <c r="Q1103" i="6"/>
  <c r="Q1139" i="6"/>
  <c r="Q1187" i="6"/>
  <c r="Q1235" i="6"/>
  <c r="Q1283" i="6"/>
  <c r="Q1331" i="6"/>
  <c r="Q1379" i="6"/>
  <c r="Q1415" i="6"/>
  <c r="Q1451" i="6"/>
  <c r="Q1487" i="6"/>
  <c r="Q1523" i="6"/>
  <c r="Q1571" i="6"/>
  <c r="Q1619" i="6"/>
  <c r="Q1667" i="6"/>
  <c r="Q1703" i="6"/>
  <c r="Q1739" i="6"/>
  <c r="Q1787" i="6"/>
  <c r="Q1835" i="6"/>
  <c r="Q1871" i="6"/>
  <c r="Q1919" i="6"/>
  <c r="Q1979" i="6"/>
  <c r="Q2027" i="6"/>
  <c r="Q2087" i="6"/>
  <c r="Q2195" i="6"/>
  <c r="Q2531" i="6"/>
  <c r="Q4079" i="6"/>
  <c r="Q7235" i="6"/>
  <c r="Q7259" i="6"/>
  <c r="Q7283" i="6"/>
  <c r="Q7307" i="6"/>
  <c r="Q7331" i="6"/>
  <c r="Q7355" i="6"/>
  <c r="Q7379" i="6"/>
  <c r="Q7403" i="6"/>
  <c r="Q7427" i="6"/>
  <c r="Q7451" i="6"/>
  <c r="Q7475" i="6"/>
  <c r="Q7499" i="6"/>
  <c r="Q7523" i="6"/>
  <c r="Q7547" i="6"/>
  <c r="Q7571" i="6"/>
  <c r="Q7595" i="6"/>
  <c r="Q7619" i="6"/>
  <c r="Q7643" i="6"/>
  <c r="Q7667" i="6"/>
  <c r="Q7691" i="6"/>
  <c r="Q7715" i="6"/>
  <c r="Q7739" i="6"/>
  <c r="Q7763" i="6"/>
  <c r="Q7775" i="6"/>
  <c r="Q7799" i="6"/>
  <c r="Q7823" i="6"/>
  <c r="Q7847" i="6"/>
  <c r="Q7871" i="6"/>
  <c r="Q7895" i="6"/>
  <c r="Q7919" i="6"/>
  <c r="Q7943" i="6"/>
  <c r="Q7967" i="6"/>
  <c r="Q7991" i="6"/>
  <c r="Q8015" i="6"/>
  <c r="Q8039" i="6"/>
  <c r="Q8063" i="6"/>
  <c r="Q8087" i="6"/>
  <c r="Q8111" i="6"/>
  <c r="Q8135" i="6"/>
  <c r="Q8159" i="6"/>
  <c r="Q8183" i="6"/>
  <c r="Q8207" i="6"/>
  <c r="Q8231" i="6"/>
  <c r="Q8255" i="6"/>
  <c r="Q8279" i="6"/>
  <c r="Q8303" i="6"/>
  <c r="Q8327" i="6"/>
  <c r="Q8351" i="6"/>
  <c r="Q8375" i="6"/>
  <c r="Q8387" i="6"/>
  <c r="Q8411" i="6"/>
  <c r="Q8435" i="6"/>
  <c r="Q8459" i="6"/>
  <c r="Q8483" i="6"/>
  <c r="Q8519" i="6"/>
  <c r="Q8543" i="6"/>
  <c r="Q8555" i="6"/>
  <c r="Q8579" i="6"/>
  <c r="Q8603" i="6"/>
  <c r="Q8627" i="6"/>
  <c r="Q8651" i="6"/>
  <c r="Q8675" i="6"/>
  <c r="Q8699" i="6"/>
  <c r="Q8723" i="6"/>
  <c r="Q8747" i="6"/>
  <c r="Q8771" i="6"/>
  <c r="Q8795" i="6"/>
  <c r="Q8819" i="6"/>
  <c r="Q8831" i="6"/>
  <c r="Q8843" i="6"/>
  <c r="Q8867" i="6"/>
  <c r="Q8891" i="6"/>
  <c r="Q8915" i="6"/>
  <c r="Q8939" i="6"/>
  <c r="Q8963" i="6"/>
  <c r="Q8987" i="6"/>
  <c r="Q9011" i="6"/>
  <c r="Q9035" i="6"/>
  <c r="Q9059" i="6"/>
  <c r="Q9083" i="6"/>
  <c r="Q9107" i="6"/>
  <c r="Q9131" i="6"/>
  <c r="Q9155" i="6"/>
  <c r="Q9179" i="6"/>
  <c r="Q9203" i="6"/>
  <c r="Q9227" i="6"/>
  <c r="Q9251" i="6"/>
  <c r="Q9275" i="6"/>
  <c r="Q9299" i="6"/>
  <c r="Q9323" i="6"/>
  <c r="Q9347" i="6"/>
  <c r="Q9371" i="6"/>
  <c r="Q9395" i="6"/>
  <c r="Q9419" i="6"/>
  <c r="Q9443" i="6"/>
  <c r="Q9467" i="6"/>
  <c r="Q9503" i="6"/>
  <c r="Q9527" i="6"/>
  <c r="Q9551" i="6"/>
  <c r="Q9563" i="6"/>
  <c r="Q9587" i="6"/>
  <c r="Q9611" i="6"/>
  <c r="Q9635" i="6"/>
  <c r="Q9647" i="6"/>
  <c r="Q9671" i="6"/>
  <c r="Q9683" i="6"/>
  <c r="Q9707" i="6"/>
  <c r="Q9719" i="6"/>
  <c r="Q9743" i="6"/>
  <c r="Q9767" i="6"/>
  <c r="Q9779" i="6"/>
  <c r="Q9791" i="6"/>
  <c r="Q9815" i="6"/>
  <c r="Q9839" i="6"/>
  <c r="Q9863" i="6"/>
  <c r="Q9887" i="6"/>
  <c r="Q9911" i="6"/>
  <c r="Q5837" i="6"/>
  <c r="Q7637" i="6"/>
  <c r="Q24" i="6"/>
  <c r="Q48" i="6"/>
  <c r="Q72" i="6"/>
  <c r="Q96" i="6"/>
  <c r="Q120" i="6"/>
  <c r="Q144" i="6"/>
  <c r="Q168" i="6"/>
  <c r="Q192" i="6"/>
  <c r="Q216" i="6"/>
  <c r="Q240" i="6"/>
  <c r="Q264" i="6"/>
  <c r="Q288" i="6"/>
  <c r="Q312" i="6"/>
  <c r="Q336" i="6"/>
  <c r="Q360" i="6"/>
  <c r="Q384" i="6"/>
  <c r="Q408" i="6"/>
  <c r="Q432" i="6"/>
  <c r="Q456" i="6"/>
  <c r="Q480" i="6"/>
  <c r="Q504" i="6"/>
  <c r="Q528" i="6"/>
  <c r="Q552" i="6"/>
  <c r="Q576" i="6"/>
  <c r="Q600" i="6"/>
  <c r="Q624" i="6"/>
  <c r="Q648" i="6"/>
  <c r="Q672" i="6"/>
  <c r="Q696" i="6"/>
  <c r="Q732" i="6"/>
  <c r="Q756" i="6"/>
  <c r="Q780" i="6"/>
  <c r="Q804" i="6"/>
  <c r="Q828" i="6"/>
  <c r="Q840" i="6"/>
  <c r="Q864" i="6"/>
  <c r="Q888" i="6"/>
  <c r="Q912" i="6"/>
  <c r="Q936" i="6"/>
  <c r="Q960" i="6"/>
  <c r="Q984" i="6"/>
  <c r="Q1008" i="6"/>
  <c r="Q1032" i="6"/>
  <c r="Q1056" i="6"/>
  <c r="Q1080" i="6"/>
  <c r="Q1104" i="6"/>
  <c r="Q1128" i="6"/>
  <c r="Q1152" i="6"/>
  <c r="Q1176" i="6"/>
  <c r="Q1200" i="6"/>
  <c r="Q1236" i="6"/>
  <c r="Q1260" i="6"/>
  <c r="Q1284" i="6"/>
  <c r="Q1308" i="6"/>
  <c r="Q1332" i="6"/>
  <c r="Q1356" i="6"/>
  <c r="Q1380" i="6"/>
  <c r="Q1404" i="6"/>
  <c r="Q1428" i="6"/>
  <c r="Q1452" i="6"/>
  <c r="Q1476" i="6"/>
  <c r="Q1500" i="6"/>
  <c r="Q1536" i="6"/>
  <c r="Q1560" i="6"/>
  <c r="Q1584" i="6"/>
  <c r="Q1608" i="6"/>
  <c r="Q1632" i="6"/>
  <c r="Q1656" i="6"/>
  <c r="Q1680" i="6"/>
  <c r="Q1704" i="6"/>
  <c r="Q1716" i="6"/>
  <c r="Q1740" i="6"/>
  <c r="Q1764" i="6"/>
  <c r="Q1788" i="6"/>
  <c r="Q1812" i="6"/>
  <c r="Q1836" i="6"/>
  <c r="Q1860" i="6"/>
  <c r="Q1896" i="6"/>
  <c r="Q1920" i="6"/>
  <c r="Q1944" i="6"/>
  <c r="Q1968" i="6"/>
  <c r="Q1992" i="6"/>
  <c r="Q2004" i="6"/>
  <c r="Q2028" i="6"/>
  <c r="Q2052" i="6"/>
  <c r="Q2076" i="6"/>
  <c r="Q2100" i="6"/>
  <c r="Q2136" i="6"/>
  <c r="Q2184" i="6"/>
  <c r="Q2208" i="6"/>
  <c r="Q2232" i="6"/>
  <c r="Q2256" i="6"/>
  <c r="Q2292" i="6"/>
  <c r="Q2304" i="6"/>
  <c r="Q2328" i="6"/>
  <c r="Q2352" i="6"/>
  <c r="Q2388" i="6"/>
  <c r="Q2412" i="6"/>
  <c r="Q2436" i="6"/>
  <c r="Q2460" i="6"/>
  <c r="Q2484" i="6"/>
  <c r="Q2496" i="6"/>
  <c r="Q2520" i="6"/>
  <c r="Q2556" i="6"/>
  <c r="Q2580" i="6"/>
  <c r="Q2604" i="6"/>
  <c r="Q2628" i="6"/>
  <c r="Q2652" i="6"/>
  <c r="Q2676" i="6"/>
  <c r="Q2700" i="6"/>
  <c r="Q2724" i="6"/>
  <c r="Q2748" i="6"/>
  <c r="Q2772" i="6"/>
  <c r="Q2796" i="6"/>
  <c r="Q2820" i="6"/>
  <c r="Q2832" i="6"/>
  <c r="Q2856" i="6"/>
  <c r="Q2880" i="6"/>
  <c r="Q2904" i="6"/>
  <c r="Q2916" i="6"/>
  <c r="Q2940" i="6"/>
  <c r="Q2964" i="6"/>
  <c r="Q2988" i="6"/>
  <c r="Q3000" i="6"/>
  <c r="Q3024" i="6"/>
  <c r="Q3036" i="6"/>
  <c r="Q3048" i="6"/>
  <c r="Q3060" i="6"/>
  <c r="Q3072" i="6"/>
  <c r="Q3084" i="6"/>
  <c r="Q3108" i="6"/>
  <c r="Q3132" i="6"/>
  <c r="Q3156" i="6"/>
  <c r="Q3180" i="6"/>
  <c r="Q3204" i="6"/>
  <c r="Q3228" i="6"/>
  <c r="Q3252" i="6"/>
  <c r="Q3276" i="6"/>
  <c r="Q3288" i="6"/>
  <c r="Q3312" i="6"/>
  <c r="Q3336" i="6"/>
  <c r="Q3360" i="6"/>
  <c r="Q3384" i="6"/>
  <c r="Q3408" i="6"/>
  <c r="Q3432" i="6"/>
  <c r="Q3456" i="6"/>
  <c r="Q3480" i="6"/>
  <c r="Q3504" i="6"/>
  <c r="Q3528" i="6"/>
  <c r="Q3552" i="6"/>
  <c r="Q3576" i="6"/>
  <c r="Q3600" i="6"/>
  <c r="Q3624" i="6"/>
  <c r="Q3648" i="6"/>
  <c r="Q3672" i="6"/>
  <c r="Q3696" i="6"/>
  <c r="Q3720" i="6"/>
  <c r="Q3744" i="6"/>
  <c r="Q3768" i="6"/>
  <c r="Q3792" i="6"/>
  <c r="Q3816" i="6"/>
  <c r="Q3840" i="6"/>
  <c r="Q3864" i="6"/>
  <c r="Q3888" i="6"/>
  <c r="Q3912" i="6"/>
  <c r="Q3936" i="6"/>
  <c r="Q3960" i="6"/>
  <c r="Q3984" i="6"/>
  <c r="Q4008" i="6"/>
  <c r="Q4032" i="6"/>
  <c r="Q4056" i="6"/>
  <c r="Q4080" i="6"/>
  <c r="Q4104" i="6"/>
  <c r="Q4128" i="6"/>
  <c r="Q4152" i="6"/>
  <c r="Q4176" i="6"/>
  <c r="Q4212" i="6"/>
  <c r="Q4236" i="6"/>
  <c r="Q4260" i="6"/>
  <c r="Q4284" i="6"/>
  <c r="Q4308" i="6"/>
  <c r="Q4332" i="6"/>
  <c r="Q4356" i="6"/>
  <c r="Q4368" i="6"/>
  <c r="Q4392" i="6"/>
  <c r="Q4416" i="6"/>
  <c r="Q4440" i="6"/>
  <c r="Q4464" i="6"/>
  <c r="Q4488" i="6"/>
  <c r="Q4524" i="6"/>
  <c r="Q4548" i="6"/>
  <c r="Q4572" i="6"/>
  <c r="Q4596" i="6"/>
  <c r="Q4632" i="6"/>
  <c r="Q4656" i="6"/>
  <c r="Q4680" i="6"/>
  <c r="Q4704" i="6"/>
  <c r="Q4728" i="6"/>
  <c r="Q4752" i="6"/>
  <c r="Q4776" i="6"/>
  <c r="Q4788" i="6"/>
  <c r="Q4812" i="6"/>
  <c r="Q4836" i="6"/>
  <c r="Q4860" i="6"/>
  <c r="Q4884" i="6"/>
  <c r="Q4908" i="6"/>
  <c r="Q4932" i="6"/>
  <c r="Q4956" i="6"/>
  <c r="Q4980" i="6"/>
  <c r="Q5004" i="6"/>
  <c r="Q5028" i="6"/>
  <c r="Q5052" i="6"/>
  <c r="Q5076" i="6"/>
  <c r="Q5100" i="6"/>
  <c r="Q5124" i="6"/>
  <c r="Q5148" i="6"/>
  <c r="Q5172" i="6"/>
  <c r="Q5184" i="6"/>
  <c r="Q5208" i="6"/>
  <c r="Q5232" i="6"/>
  <c r="Q5256" i="6"/>
  <c r="Q5280" i="6"/>
  <c r="Q5316" i="6"/>
  <c r="Q5340" i="6"/>
  <c r="Q5364" i="6"/>
  <c r="Q5388" i="6"/>
  <c r="Q5412" i="6"/>
  <c r="Q5424" i="6"/>
  <c r="Q5448" i="6"/>
  <c r="Q5472" i="6"/>
  <c r="Q5496" i="6"/>
  <c r="Q5520" i="6"/>
  <c r="Q5544" i="6"/>
  <c r="Q5568" i="6"/>
  <c r="Q5592" i="6"/>
  <c r="Q5616" i="6"/>
  <c r="Q5640" i="6"/>
  <c r="Q5664" i="6"/>
  <c r="Q5688" i="6"/>
  <c r="Q5712" i="6"/>
  <c r="Q5736" i="6"/>
  <c r="Q5760" i="6"/>
  <c r="Q5784" i="6"/>
  <c r="Q5808" i="6"/>
  <c r="Q5832" i="6"/>
  <c r="Q5856" i="6"/>
  <c r="Q5892" i="6"/>
  <c r="Q5916" i="6"/>
  <c r="Q5940" i="6"/>
  <c r="Q5964" i="6"/>
  <c r="Q5988" i="6"/>
  <c r="Q6012" i="6"/>
  <c r="Q6036" i="6"/>
  <c r="Q6072" i="6"/>
  <c r="Q6168" i="6"/>
  <c r="Q6828" i="6"/>
  <c r="Q4091" i="6"/>
  <c r="Q4103" i="6"/>
  <c r="Q4115" i="6"/>
  <c r="Q4127" i="6"/>
  <c r="Q4139" i="6"/>
  <c r="Q4151" i="6"/>
  <c r="Q4163" i="6"/>
  <c r="Q4175" i="6"/>
  <c r="Q4187" i="6"/>
  <c r="Q4199" i="6"/>
  <c r="Q4211" i="6"/>
  <c r="Q4223" i="6"/>
  <c r="Q4235" i="6"/>
  <c r="Q4247" i="6"/>
  <c r="Q4259" i="6"/>
  <c r="Q4271" i="6"/>
  <c r="Q4283" i="6"/>
  <c r="Q4295" i="6"/>
  <c r="Q4307" i="6"/>
  <c r="Q4319" i="6"/>
  <c r="Q4331" i="6"/>
  <c r="Q4343" i="6"/>
  <c r="Q4355" i="6"/>
  <c r="Q4367" i="6"/>
  <c r="Q4379" i="6"/>
  <c r="Q4391" i="6"/>
  <c r="Q4403" i="6"/>
  <c r="Q4415" i="6"/>
  <c r="Q4427" i="6"/>
  <c r="Q4439" i="6"/>
  <c r="Q4451" i="6"/>
  <c r="Q4463" i="6"/>
  <c r="Q4475" i="6"/>
  <c r="Q4487" i="6"/>
  <c r="Q4499" i="6"/>
  <c r="Q4511" i="6"/>
  <c r="Q4523" i="6"/>
  <c r="Q4535" i="6"/>
  <c r="Q4547" i="6"/>
  <c r="Q4559" i="6"/>
  <c r="Q4571" i="6"/>
  <c r="Q4583" i="6"/>
  <c r="Q4595" i="6"/>
  <c r="Q4607" i="6"/>
  <c r="Q4619" i="6"/>
  <c r="Q4631" i="6"/>
  <c r="Q4643" i="6"/>
  <c r="Q4655" i="6"/>
  <c r="Q4667" i="6"/>
  <c r="Q4679" i="6"/>
  <c r="Q4691" i="6"/>
  <c r="Q4703" i="6"/>
  <c r="Q4715" i="6"/>
  <c r="Q4727" i="6"/>
  <c r="Q4739" i="6"/>
  <c r="Q4751" i="6"/>
  <c r="Q4763" i="6"/>
  <c r="Q4775" i="6"/>
  <c r="Q4787" i="6"/>
  <c r="Q4799" i="6"/>
  <c r="Q4811" i="6"/>
  <c r="Q4823" i="6"/>
  <c r="Q4835" i="6"/>
  <c r="Q4847" i="6"/>
  <c r="Q4859" i="6"/>
  <c r="Q4871" i="6"/>
  <c r="Q4883" i="6"/>
  <c r="Q4895" i="6"/>
  <c r="Q4907" i="6"/>
  <c r="Q4919" i="6"/>
  <c r="Q4931" i="6"/>
  <c r="Q4943" i="6"/>
  <c r="Q4955" i="6"/>
  <c r="Q4967" i="6"/>
  <c r="Q4979" i="6"/>
  <c r="Q4991" i="6"/>
  <c r="Q5003" i="6"/>
  <c r="Q5015" i="6"/>
  <c r="Q5027" i="6"/>
  <c r="Q5039" i="6"/>
  <c r="Q5051" i="6"/>
  <c r="Q5063" i="6"/>
  <c r="Q5075" i="6"/>
  <c r="Q5087" i="6"/>
  <c r="Q5099" i="6"/>
  <c r="Q5111" i="6"/>
  <c r="Q5123" i="6"/>
  <c r="Q5135" i="6"/>
  <c r="Q5147" i="6"/>
  <c r="Q5159" i="6"/>
  <c r="Q5171" i="6"/>
  <c r="Q5183" i="6"/>
  <c r="Q5195" i="6"/>
  <c r="Q5207" i="6"/>
  <c r="Q5219" i="6"/>
  <c r="Q5231" i="6"/>
  <c r="Q5243" i="6"/>
  <c r="Q5255" i="6"/>
  <c r="Q5267" i="6"/>
  <c r="Q5279" i="6"/>
  <c r="Q5291" i="6"/>
  <c r="Q5303" i="6"/>
  <c r="Q5315" i="6"/>
  <c r="Q5327" i="6"/>
  <c r="Q5339" i="6"/>
  <c r="Q5351" i="6"/>
  <c r="Q5363" i="6"/>
  <c r="Q5375" i="6"/>
  <c r="Q5387" i="6"/>
  <c r="Q5399" i="6"/>
  <c r="Q5411" i="6"/>
  <c r="Q5423" i="6"/>
  <c r="Q5435" i="6"/>
  <c r="Q5447" i="6"/>
  <c r="Q5459" i="6"/>
  <c r="Q5471" i="6"/>
  <c r="Q5483" i="6"/>
  <c r="Q5495" i="6"/>
  <c r="Q5507" i="6"/>
  <c r="Q5519" i="6"/>
  <c r="Q5531" i="6"/>
  <c r="Q5543" i="6"/>
  <c r="Q5555" i="6"/>
  <c r="Q5567" i="6"/>
  <c r="Q5579" i="6"/>
  <c r="Q5591" i="6"/>
  <c r="Q5603" i="6"/>
  <c r="Q5615" i="6"/>
  <c r="Q5627" i="6"/>
  <c r="Q5639" i="6"/>
  <c r="Q5651" i="6"/>
  <c r="Q5663" i="6"/>
  <c r="Q5675" i="6"/>
  <c r="Q5687" i="6"/>
  <c r="Q5699" i="6"/>
  <c r="Q5711" i="6"/>
  <c r="Q5723" i="6"/>
  <c r="Q5735" i="6"/>
  <c r="Q5747" i="6"/>
  <c r="Q5759" i="6"/>
  <c r="Q5771" i="6"/>
  <c r="Q5783" i="6"/>
  <c r="Q5795" i="6"/>
  <c r="Q5807" i="6"/>
  <c r="Q5819" i="6"/>
  <c r="Q5831" i="6"/>
  <c r="Q5843" i="6"/>
  <c r="Q5855" i="6"/>
  <c r="Q5867" i="6"/>
  <c r="Q5879" i="6"/>
  <c r="Q5891" i="6"/>
  <c r="Q5903" i="6"/>
  <c r="Q5915" i="6"/>
  <c r="Q5927" i="6"/>
  <c r="Q5939" i="6"/>
  <c r="Q5951" i="6"/>
  <c r="Q5963" i="6"/>
  <c r="Q5975" i="6"/>
  <c r="Q5987" i="6"/>
  <c r="Q5999" i="6"/>
  <c r="Q6011" i="6"/>
  <c r="Q6023" i="6"/>
  <c r="Q6035" i="6"/>
  <c r="Q6047" i="6"/>
  <c r="Q6059" i="6"/>
  <c r="Q6071" i="6"/>
  <c r="Q6083" i="6"/>
  <c r="Q6095" i="6"/>
  <c r="Q6107" i="6"/>
  <c r="Q6119" i="6"/>
  <c r="Q6131" i="6"/>
  <c r="Q6143" i="6"/>
  <c r="Q6155" i="6"/>
  <c r="Q6167" i="6"/>
  <c r="Q6179" i="6"/>
  <c r="Q6191" i="6"/>
  <c r="Q6203" i="6"/>
  <c r="Q6215" i="6"/>
  <c r="Q6227" i="6"/>
  <c r="Q6239" i="6"/>
  <c r="Q6251" i="6"/>
  <c r="Q6263" i="6"/>
  <c r="Q6275" i="6"/>
  <c r="Q6287" i="6"/>
  <c r="Q6299" i="6"/>
  <c r="Q6311" i="6"/>
  <c r="Q6323" i="6"/>
  <c r="Q6335" i="6"/>
  <c r="Q6347" i="6"/>
  <c r="Q6359" i="6"/>
  <c r="Q6371" i="6"/>
  <c r="Q6383" i="6"/>
  <c r="Q6395" i="6"/>
  <c r="Q6407" i="6"/>
  <c r="Q6419" i="6"/>
  <c r="Q6431" i="6"/>
  <c r="Q6443" i="6"/>
  <c r="Q6455" i="6"/>
  <c r="Q6467" i="6"/>
  <c r="Q6479" i="6"/>
  <c r="Q6491" i="6"/>
  <c r="Q6503" i="6"/>
  <c r="Q6515" i="6"/>
  <c r="Q6527" i="6"/>
  <c r="Q6539" i="6"/>
  <c r="Q6551" i="6"/>
  <c r="Q6563" i="6"/>
  <c r="Q6575" i="6"/>
  <c r="Q6587" i="6"/>
  <c r="Q6599" i="6"/>
  <c r="Q6611" i="6"/>
  <c r="Q6623" i="6"/>
  <c r="Q6635" i="6"/>
  <c r="Q6647" i="6"/>
  <c r="Q6659" i="6"/>
  <c r="Q6671" i="6"/>
  <c r="Q6683" i="6"/>
  <c r="Q6695" i="6"/>
  <c r="Q6707" i="6"/>
  <c r="Q6719" i="6"/>
  <c r="Q6731" i="6"/>
  <c r="Q6743" i="6"/>
  <c r="Q6755" i="6"/>
  <c r="Q6767" i="6"/>
  <c r="Q6779" i="6"/>
  <c r="Q6791" i="6"/>
  <c r="Q6803" i="6"/>
  <c r="Q6815" i="6"/>
  <c r="Q6827" i="6"/>
  <c r="Q6839" i="6"/>
  <c r="Q6851" i="6"/>
  <c r="Q6863" i="6"/>
  <c r="Q6875" i="6"/>
  <c r="Q6887" i="6"/>
  <c r="Q6899" i="6"/>
  <c r="Q6911" i="6"/>
  <c r="Q6923" i="6"/>
  <c r="Q6935" i="6"/>
  <c r="Q6947" i="6"/>
  <c r="Q6959" i="6"/>
  <c r="Q6971" i="6"/>
  <c r="Q6983" i="6"/>
  <c r="Q6995" i="6"/>
  <c r="Q7007" i="6"/>
  <c r="Q7019" i="6"/>
  <c r="Q7031" i="6"/>
  <c r="Q7043" i="6"/>
  <c r="Q7055" i="6"/>
  <c r="Q7067" i="6"/>
  <c r="Q7079" i="6"/>
  <c r="Q7091" i="6"/>
  <c r="Q7103" i="6"/>
  <c r="Q7115" i="6"/>
  <c r="Q7127" i="6"/>
  <c r="Q7139" i="6"/>
  <c r="Q7151" i="6"/>
  <c r="Q7163" i="6"/>
  <c r="Q7175" i="6"/>
  <c r="Q7187" i="6"/>
  <c r="Q7199" i="6"/>
  <c r="Q7223" i="6"/>
  <c r="Q7247" i="6"/>
  <c r="Q7271" i="6"/>
  <c r="Q7295" i="6"/>
  <c r="Q7319" i="6"/>
  <c r="Q7343" i="6"/>
  <c r="Q7367" i="6"/>
  <c r="Q7391" i="6"/>
  <c r="Q7415" i="6"/>
  <c r="Q7439" i="6"/>
  <c r="Q7463" i="6"/>
  <c r="Q7487" i="6"/>
  <c r="Q7511" i="6"/>
  <c r="Q7535" i="6"/>
  <c r="Q7559" i="6"/>
  <c r="Q7583" i="6"/>
  <c r="Q7607" i="6"/>
  <c r="Q7631" i="6"/>
  <c r="Q7655" i="6"/>
  <c r="Q7679" i="6"/>
  <c r="Q7703" i="6"/>
  <c r="Q7727" i="6"/>
  <c r="Q7751" i="6"/>
  <c r="Q7787" i="6"/>
  <c r="Q7811" i="6"/>
  <c r="Q7835" i="6"/>
  <c r="Q7859" i="6"/>
  <c r="Q7883" i="6"/>
  <c r="Q7907" i="6"/>
  <c r="Q7931" i="6"/>
  <c r="Q7955" i="6"/>
  <c r="Q7979" i="6"/>
  <c r="Q8003" i="6"/>
  <c r="Q8027" i="6"/>
  <c r="Q8051" i="6"/>
  <c r="Q8075" i="6"/>
  <c r="Q8099" i="6"/>
  <c r="Q8123" i="6"/>
  <c r="Q8147" i="6"/>
  <c r="Q8171" i="6"/>
  <c r="Q8195" i="6"/>
  <c r="Q8219" i="6"/>
  <c r="Q8243" i="6"/>
  <c r="Q8267" i="6"/>
  <c r="Q8291" i="6"/>
  <c r="Q8315" i="6"/>
  <c r="Q8339" i="6"/>
  <c r="Q8363" i="6"/>
  <c r="Q8399" i="6"/>
  <c r="Q8423" i="6"/>
  <c r="Q8447" i="6"/>
  <c r="Q8471" i="6"/>
  <c r="Q8495" i="6"/>
  <c r="Q8507" i="6"/>
  <c r="Q8531" i="6"/>
  <c r="Q8567" i="6"/>
  <c r="Q8591" i="6"/>
  <c r="Q8615" i="6"/>
  <c r="Q8639" i="6"/>
  <c r="Q8663" i="6"/>
  <c r="Q8687" i="6"/>
  <c r="Q8711" i="6"/>
  <c r="Q8735" i="6"/>
  <c r="Q8759" i="6"/>
  <c r="Q8783" i="6"/>
  <c r="Q8807" i="6"/>
  <c r="Q8855" i="6"/>
  <c r="Q8879" i="6"/>
  <c r="Q8903" i="6"/>
  <c r="Q8927" i="6"/>
  <c r="Q8951" i="6"/>
  <c r="Q8975" i="6"/>
  <c r="Q8999" i="6"/>
  <c r="Q9023" i="6"/>
  <c r="Q9047" i="6"/>
  <c r="Q9071" i="6"/>
  <c r="Q9095" i="6"/>
  <c r="Q9119" i="6"/>
  <c r="Q9143" i="6"/>
  <c r="Q9167" i="6"/>
  <c r="Q9191" i="6"/>
  <c r="Q9215" i="6"/>
  <c r="Q9239" i="6"/>
  <c r="Q9263" i="6"/>
  <c r="Q9287" i="6"/>
  <c r="Q9311" i="6"/>
  <c r="Q9335" i="6"/>
  <c r="Q9359" i="6"/>
  <c r="Q9383" i="6"/>
  <c r="Q9407" i="6"/>
  <c r="Q9431" i="6"/>
  <c r="Q9455" i="6"/>
  <c r="Q9479" i="6"/>
  <c r="Q9491" i="6"/>
  <c r="Q9515" i="6"/>
  <c r="Q9539" i="6"/>
  <c r="Q9575" i="6"/>
  <c r="Q9599" i="6"/>
  <c r="Q9623" i="6"/>
  <c r="Q9659" i="6"/>
  <c r="Q9695" i="6"/>
  <c r="Q9731" i="6"/>
  <c r="Q9755" i="6"/>
  <c r="Q9803" i="6"/>
  <c r="Q9827" i="6"/>
  <c r="Q9851" i="6"/>
  <c r="Q9875" i="6"/>
  <c r="Q9899" i="6"/>
  <c r="Q9923" i="6"/>
  <c r="Q6497" i="6"/>
  <c r="Q12" i="6"/>
  <c r="Q36" i="6"/>
  <c r="Q60" i="6"/>
  <c r="Q84" i="6"/>
  <c r="Q108" i="6"/>
  <c r="Q132" i="6"/>
  <c r="Q156" i="6"/>
  <c r="Q180" i="6"/>
  <c r="Q204" i="6"/>
  <c r="Q228" i="6"/>
  <c r="Q252" i="6"/>
  <c r="Q276" i="6"/>
  <c r="Q300" i="6"/>
  <c r="Q324" i="6"/>
  <c r="Q348" i="6"/>
  <c r="Q372" i="6"/>
  <c r="Q396" i="6"/>
  <c r="Q420" i="6"/>
  <c r="Q444" i="6"/>
  <c r="Q468" i="6"/>
  <c r="Q492" i="6"/>
  <c r="Q516" i="6"/>
  <c r="Q540" i="6"/>
  <c r="Q564" i="6"/>
  <c r="Q588" i="6"/>
  <c r="Q612" i="6"/>
  <c r="Q636" i="6"/>
  <c r="Q660" i="6"/>
  <c r="Q684" i="6"/>
  <c r="Q708" i="6"/>
  <c r="Q720" i="6"/>
  <c r="Q744" i="6"/>
  <c r="Q768" i="6"/>
  <c r="Q792" i="6"/>
  <c r="Q816" i="6"/>
  <c r="Q852" i="6"/>
  <c r="Q876" i="6"/>
  <c r="Q900" i="6"/>
  <c r="Q924" i="6"/>
  <c r="Q948" i="6"/>
  <c r="Q972" i="6"/>
  <c r="Q996" i="6"/>
  <c r="Q1020" i="6"/>
  <c r="Q1044" i="6"/>
  <c r="Q1068" i="6"/>
  <c r="Q1092" i="6"/>
  <c r="Q1116" i="6"/>
  <c r="Q1140" i="6"/>
  <c r="Q1164" i="6"/>
  <c r="Q1188" i="6"/>
  <c r="Q1212" i="6"/>
  <c r="Q1224" i="6"/>
  <c r="Q1248" i="6"/>
  <c r="Q1272" i="6"/>
  <c r="Q1296" i="6"/>
  <c r="Q1320" i="6"/>
  <c r="Q1344" i="6"/>
  <c r="Q1368" i="6"/>
  <c r="Q1392" i="6"/>
  <c r="Q1416" i="6"/>
  <c r="Q1440" i="6"/>
  <c r="Q1464" i="6"/>
  <c r="Q1488" i="6"/>
  <c r="Q1512" i="6"/>
  <c r="Q1524" i="6"/>
  <c r="Q1548" i="6"/>
  <c r="Q1572" i="6"/>
  <c r="Q1596" i="6"/>
  <c r="Q1620" i="6"/>
  <c r="Q1644" i="6"/>
  <c r="Q1668" i="6"/>
  <c r="Q1692" i="6"/>
  <c r="Q1728" i="6"/>
  <c r="Q1752" i="6"/>
  <c r="Q1776" i="6"/>
  <c r="Q1800" i="6"/>
  <c r="Q1824" i="6"/>
  <c r="Q1848" i="6"/>
  <c r="Q1872" i="6"/>
  <c r="Q1884" i="6"/>
  <c r="Q1908" i="6"/>
  <c r="Q1932" i="6"/>
  <c r="Q1956" i="6"/>
  <c r="Q1980" i="6"/>
  <c r="Q2016" i="6"/>
  <c r="Q2040" i="6"/>
  <c r="Q2064" i="6"/>
  <c r="Q2088" i="6"/>
  <c r="Q2112" i="6"/>
  <c r="Q2124" i="6"/>
  <c r="Q2148" i="6"/>
  <c r="Q2160" i="6"/>
  <c r="Q2172" i="6"/>
  <c r="Q2196" i="6"/>
  <c r="Q2220" i="6"/>
  <c r="Q2244" i="6"/>
  <c r="Q2268" i="6"/>
  <c r="Q2280" i="6"/>
  <c r="Q2316" i="6"/>
  <c r="Q2340" i="6"/>
  <c r="Q2364" i="6"/>
  <c r="Q2376" i="6"/>
  <c r="Q2400" i="6"/>
  <c r="Q2424" i="6"/>
  <c r="Q2448" i="6"/>
  <c r="Q2472" i="6"/>
  <c r="Q2508" i="6"/>
  <c r="Q2532" i="6"/>
  <c r="Q2544" i="6"/>
  <c r="Q2568" i="6"/>
  <c r="Q2592" i="6"/>
  <c r="Q2616" i="6"/>
  <c r="Q2640" i="6"/>
  <c r="Q2664" i="6"/>
  <c r="Q2688" i="6"/>
  <c r="Q2712" i="6"/>
  <c r="Q2736" i="6"/>
  <c r="Q2760" i="6"/>
  <c r="Q2784" i="6"/>
  <c r="Q2808" i="6"/>
  <c r="Q2844" i="6"/>
  <c r="Q2868" i="6"/>
  <c r="Q2892" i="6"/>
  <c r="Q2928" i="6"/>
  <c r="Q2952" i="6"/>
  <c r="Q2976" i="6"/>
  <c r="Q3012" i="6"/>
  <c r="Q3096" i="6"/>
  <c r="Q3120" i="6"/>
  <c r="Q3144" i="6"/>
  <c r="Q3168" i="6"/>
  <c r="Q3192" i="6"/>
  <c r="Q3216" i="6"/>
  <c r="Q3240" i="6"/>
  <c r="Q3264" i="6"/>
  <c r="Q3300" i="6"/>
  <c r="Q3324" i="6"/>
  <c r="Q3348" i="6"/>
  <c r="Q3372" i="6"/>
  <c r="Q3396" i="6"/>
  <c r="Q3420" i="6"/>
  <c r="Q3444" i="6"/>
  <c r="Q3468" i="6"/>
  <c r="Q3492" i="6"/>
  <c r="Q3516" i="6"/>
  <c r="Q3540" i="6"/>
  <c r="Q3564" i="6"/>
  <c r="Q3588" i="6"/>
  <c r="Q3612" i="6"/>
  <c r="Q3636" i="6"/>
  <c r="Q3660" i="6"/>
  <c r="Q3684" i="6"/>
  <c r="Q3708" i="6"/>
  <c r="Q3732" i="6"/>
  <c r="Q3756" i="6"/>
  <c r="Q3780" i="6"/>
  <c r="Q3804" i="6"/>
  <c r="Q3828" i="6"/>
  <c r="Q3852" i="6"/>
  <c r="Q3876" i="6"/>
  <c r="Q3900" i="6"/>
  <c r="Q3924" i="6"/>
  <c r="Q3948" i="6"/>
  <c r="Q3972" i="6"/>
  <c r="Q3996" i="6"/>
  <c r="Q4020" i="6"/>
  <c r="Q4044" i="6"/>
  <c r="Q4068" i="6"/>
  <c r="Q4092" i="6"/>
  <c r="Q4116" i="6"/>
  <c r="Q4140" i="6"/>
  <c r="Q4164" i="6"/>
  <c r="Q4188" i="6"/>
  <c r="Q4200" i="6"/>
  <c r="Q4224" i="6"/>
  <c r="Q4248" i="6"/>
  <c r="Q4272" i="6"/>
  <c r="Q4296" i="6"/>
  <c r="Q4320" i="6"/>
  <c r="Q4344" i="6"/>
  <c r="Q4380" i="6"/>
  <c r="Q4404" i="6"/>
  <c r="Q4428" i="6"/>
  <c r="Q4452" i="6"/>
  <c r="Q4476" i="6"/>
  <c r="Q4500" i="6"/>
  <c r="Q4512" i="6"/>
  <c r="Q4536" i="6"/>
  <c r="Q4560" i="6"/>
  <c r="Q4584" i="6"/>
  <c r="Q4608" i="6"/>
  <c r="Q4620" i="6"/>
  <c r="Q4644" i="6"/>
  <c r="Q4668" i="6"/>
  <c r="Q4692" i="6"/>
  <c r="Q4716" i="6"/>
  <c r="Q4740" i="6"/>
  <c r="Q4764" i="6"/>
  <c r="Q4800" i="6"/>
  <c r="Q4824" i="6"/>
  <c r="Q4848" i="6"/>
  <c r="Q4872" i="6"/>
  <c r="Q4896" i="6"/>
  <c r="Q4920" i="6"/>
  <c r="Q4944" i="6"/>
  <c r="Q4968" i="6"/>
  <c r="Q4992" i="6"/>
  <c r="Q5016" i="6"/>
  <c r="Q5040" i="6"/>
  <c r="Q5064" i="6"/>
  <c r="Q5088" i="6"/>
  <c r="Q5112" i="6"/>
  <c r="Q5136" i="6"/>
  <c r="Q5160" i="6"/>
  <c r="Q5196" i="6"/>
  <c r="Q5220" i="6"/>
  <c r="Q5244" i="6"/>
  <c r="Q5268" i="6"/>
  <c r="Q5292" i="6"/>
  <c r="Q5304" i="6"/>
  <c r="Q5328" i="6"/>
  <c r="Q5352" i="6"/>
  <c r="Q5376" i="6"/>
  <c r="Q5400" i="6"/>
  <c r="Q5436" i="6"/>
  <c r="Q5460" i="6"/>
  <c r="Q5484" i="6"/>
  <c r="Q5508" i="6"/>
  <c r="Q5532" i="6"/>
  <c r="Q5556" i="6"/>
  <c r="Q5580" i="6"/>
  <c r="Q5604" i="6"/>
  <c r="Q5628" i="6"/>
  <c r="Q5652" i="6"/>
  <c r="Q5676" i="6"/>
  <c r="Q5700" i="6"/>
  <c r="Q5724" i="6"/>
  <c r="Q5748" i="6"/>
  <c r="Q5772" i="6"/>
  <c r="Q5796" i="6"/>
  <c r="Q5820" i="6"/>
  <c r="Q5844" i="6"/>
  <c r="Q5868" i="6"/>
  <c r="Q5880" i="6"/>
  <c r="Q5904" i="6"/>
  <c r="Q5928" i="6"/>
  <c r="Q5952" i="6"/>
  <c r="Q5976" i="6"/>
  <c r="Q6000" i="6"/>
  <c r="Q6024" i="6"/>
  <c r="Q6048" i="6"/>
  <c r="Q6060" i="6"/>
  <c r="Q6084" i="6"/>
  <c r="Q6096" i="6"/>
  <c r="Q6108" i="6"/>
  <c r="Q6120" i="6"/>
  <c r="Q6132" i="6"/>
  <c r="Q6144" i="6"/>
  <c r="Q6156" i="6"/>
  <c r="Q6180" i="6"/>
  <c r="Q6192" i="6"/>
  <c r="Q6204" i="6"/>
  <c r="Q6216" i="6"/>
  <c r="Q6228" i="6"/>
  <c r="Q6240" i="6"/>
  <c r="Q6252" i="6"/>
  <c r="Q6264" i="6"/>
  <c r="Q6276" i="6"/>
  <c r="Q6288" i="6"/>
  <c r="Q6300" i="6"/>
  <c r="Q6312" i="6"/>
  <c r="Q6324" i="6"/>
  <c r="Q6336" i="6"/>
  <c r="Q6348" i="6"/>
  <c r="Q6360" i="6"/>
  <c r="Q6372" i="6"/>
  <c r="Q6384" i="6"/>
  <c r="Q6396" i="6"/>
  <c r="Q6408" i="6"/>
  <c r="Q6420" i="6"/>
  <c r="Q6432" i="6"/>
  <c r="Q6444" i="6"/>
  <c r="Q6456" i="6"/>
  <c r="Q6468" i="6"/>
  <c r="Q6480" i="6"/>
  <c r="Q6492" i="6"/>
  <c r="Q6504" i="6"/>
  <c r="Q6516" i="6"/>
  <c r="Q6528" i="6"/>
  <c r="Q6540" i="6"/>
  <c r="Q6552" i="6"/>
  <c r="Q6564" i="6"/>
  <c r="Q6576" i="6"/>
  <c r="Q6588" i="6"/>
  <c r="Q6600" i="6"/>
  <c r="Q6612" i="6"/>
  <c r="Q6624" i="6"/>
  <c r="Q6636" i="6"/>
  <c r="Q6648" i="6"/>
  <c r="Q6660" i="6"/>
  <c r="Q6672" i="6"/>
  <c r="Q6684" i="6"/>
  <c r="Q6696" i="6"/>
  <c r="Q6708" i="6"/>
  <c r="Q6720" i="6"/>
  <c r="Q6732" i="6"/>
  <c r="Q6744" i="6"/>
  <c r="Q6756" i="6"/>
  <c r="Q6768" i="6"/>
  <c r="Q6780" i="6"/>
  <c r="Q6792" i="6"/>
  <c r="Q6816" i="6"/>
  <c r="Q6852" i="6"/>
  <c r="Q6876" i="6"/>
  <c r="Q6900" i="6"/>
  <c r="Q6924" i="6"/>
  <c r="Q6948" i="6"/>
  <c r="Q6972" i="6"/>
  <c r="Q6996" i="6"/>
  <c r="Q7020" i="6"/>
  <c r="Q7044" i="6"/>
  <c r="Q7068" i="6"/>
  <c r="Q7092" i="6"/>
  <c r="Q7116" i="6"/>
  <c r="Q7140" i="6"/>
  <c r="Q7164" i="6"/>
  <c r="Q7188" i="6"/>
  <c r="Q7212" i="6"/>
  <c r="Q7236" i="6"/>
  <c r="Q7260" i="6"/>
  <c r="Q7284" i="6"/>
  <c r="Q7308" i="6"/>
  <c r="Q7332" i="6"/>
  <c r="Q7356" i="6"/>
  <c r="Q7380" i="6"/>
  <c r="Q7404" i="6"/>
  <c r="Q7428" i="6"/>
  <c r="Q7452" i="6"/>
  <c r="Q7476" i="6"/>
  <c r="Q7500" i="6"/>
  <c r="Q7524" i="6"/>
  <c r="Q7548" i="6"/>
  <c r="Q7572" i="6"/>
  <c r="Q7608" i="6"/>
  <c r="Q7632" i="6"/>
  <c r="Q7656" i="6"/>
  <c r="Q7680" i="6"/>
  <c r="Q7692" i="6"/>
  <c r="Q7716" i="6"/>
  <c r="Q7728" i="6"/>
  <c r="Q7740" i="6"/>
  <c r="Q7752" i="6"/>
  <c r="Q7764" i="6"/>
  <c r="Q7776" i="6"/>
  <c r="Q7788" i="6"/>
  <c r="Q7800" i="6"/>
  <c r="Q7812" i="6"/>
  <c r="Q7824" i="6"/>
  <c r="Q7836" i="6"/>
  <c r="Q7848" i="6"/>
  <c r="Q7860" i="6"/>
  <c r="Q7884" i="6"/>
  <c r="Q7908" i="6"/>
  <c r="Q7932" i="6"/>
  <c r="Q7956" i="6"/>
  <c r="Q7980" i="6"/>
  <c r="Q8004" i="6"/>
  <c r="Q8028" i="6"/>
  <c r="Q8052" i="6"/>
  <c r="Q8076" i="6"/>
  <c r="Q8100" i="6"/>
  <c r="Q8124" i="6"/>
  <c r="Q8148" i="6"/>
  <c r="Q8172" i="6"/>
  <c r="Q8196" i="6"/>
  <c r="Q8220" i="6"/>
  <c r="Q8244" i="6"/>
  <c r="Q8268" i="6"/>
  <c r="Q8292" i="6"/>
  <c r="Q8316" i="6"/>
  <c r="Q8352" i="6"/>
  <c r="Q8376" i="6"/>
  <c r="Q8400" i="6"/>
  <c r="Q8424" i="6"/>
  <c r="Q8448" i="6"/>
  <c r="Q8472" i="6"/>
  <c r="Q8496" i="6"/>
  <c r="Q8508" i="6"/>
  <c r="Q8532" i="6"/>
  <c r="Q8556" i="6"/>
  <c r="Q8580" i="6"/>
  <c r="Q8604" i="6"/>
  <c r="Q8628" i="6"/>
  <c r="Q8652" i="6"/>
  <c r="Q8676" i="6"/>
  <c r="Q8700" i="6"/>
  <c r="Q8724" i="6"/>
  <c r="Q8748" i="6"/>
  <c r="Q8772" i="6"/>
  <c r="Q8796" i="6"/>
  <c r="Q8820" i="6"/>
  <c r="Q8844" i="6"/>
  <c r="Q8868" i="6"/>
  <c r="Q8892" i="6"/>
  <c r="Q8916" i="6"/>
  <c r="Q8940" i="6"/>
  <c r="Q8964" i="6"/>
  <c r="Q9000" i="6"/>
  <c r="Q9180" i="6"/>
  <c r="Q9204" i="6"/>
  <c r="Q9228" i="6"/>
  <c r="Q9252" i="6"/>
  <c r="Q9288" i="6"/>
  <c r="Q9312" i="6"/>
  <c r="Q9336" i="6"/>
  <c r="Q9360" i="6"/>
  <c r="Q9384" i="6"/>
  <c r="Q9408" i="6"/>
  <c r="Q9444" i="6"/>
  <c r="Q9456" i="6"/>
  <c r="Q9480" i="6"/>
  <c r="Q9504" i="6"/>
  <c r="Q9528" i="6"/>
  <c r="Q9552" i="6"/>
  <c r="Q9576" i="6"/>
  <c r="Q9600" i="6"/>
  <c r="Q9624" i="6"/>
  <c r="Q9636" i="6"/>
  <c r="Q9660" i="6"/>
  <c r="Q9684" i="6"/>
  <c r="Q9708" i="6"/>
  <c r="Q9732" i="6"/>
  <c r="Q9756" i="6"/>
  <c r="Q9780" i="6"/>
  <c r="Q9792" i="6"/>
  <c r="Q9816" i="6"/>
  <c r="Q9840" i="6"/>
  <c r="Q9864" i="6"/>
  <c r="Q9888" i="6"/>
  <c r="Q9912" i="6"/>
  <c r="Q9936" i="6"/>
  <c r="Q3966" i="6"/>
  <c r="Q4098" i="6"/>
  <c r="Q4122" i="6"/>
  <c r="Q4182" i="6"/>
  <c r="Q4254" i="6"/>
  <c r="Q4290" i="6"/>
  <c r="Q4530" i="6"/>
  <c r="Q4554" i="6"/>
  <c r="Q4602" i="6"/>
  <c r="Q6882" i="6"/>
  <c r="Q6906" i="6"/>
  <c r="Q6930" i="6"/>
  <c r="Q6954" i="6"/>
  <c r="Q7050" i="6"/>
  <c r="Q7122" i="6"/>
  <c r="Q7194" i="6"/>
  <c r="Q7230" i="6"/>
  <c r="Q7254" i="6"/>
  <c r="Q7278" i="6"/>
  <c r="Q7350" i="6"/>
  <c r="Q7410" i="6"/>
  <c r="Q7446" i="6"/>
  <c r="Q7530" i="6"/>
  <c r="Q7578" i="6"/>
  <c r="Q7650" i="6"/>
  <c r="Q7722" i="6"/>
  <c r="Q7794" i="6"/>
  <c r="Q7854" i="6"/>
  <c r="Q7878" i="6"/>
  <c r="Q7902" i="6"/>
  <c r="Q7938" i="6"/>
  <c r="Q7986" i="6"/>
  <c r="Q8022" i="6"/>
  <c r="Q8094" i="6"/>
  <c r="Q8142" i="6"/>
  <c r="Q8190" i="6"/>
  <c r="Q8286" i="6"/>
  <c r="Q8334" i="6"/>
  <c r="Q8406" i="6"/>
  <c r="Q8430" i="6"/>
  <c r="Q8454" i="6"/>
  <c r="Q8502" i="6"/>
  <c r="Q8550" i="6"/>
  <c r="Q8586" i="6"/>
  <c r="Q8658" i="6"/>
  <c r="Q8682" i="6"/>
  <c r="Q8706" i="6"/>
  <c r="Q8778" i="6"/>
  <c r="Q8802" i="6"/>
  <c r="Q8838" i="6"/>
  <c r="Q8898" i="6"/>
  <c r="Q8922" i="6"/>
  <c r="Q8970" i="6"/>
  <c r="Q13" i="6"/>
  <c r="Q25" i="6"/>
  <c r="Q37" i="6"/>
  <c r="Q49" i="6"/>
  <c r="Q61" i="6"/>
  <c r="Q73" i="6"/>
  <c r="Q85" i="6"/>
  <c r="Q97" i="6"/>
  <c r="Q109" i="6"/>
  <c r="Q121" i="6"/>
  <c r="Q133" i="6"/>
  <c r="Q145" i="6"/>
  <c r="Q157" i="6"/>
  <c r="Q169" i="6"/>
  <c r="Q181" i="6"/>
  <c r="Q193" i="6"/>
  <c r="Q205" i="6"/>
  <c r="Q217" i="6"/>
  <c r="Q229" i="6"/>
  <c r="Q241" i="6"/>
  <c r="Q253" i="6"/>
  <c r="Q265" i="6"/>
  <c r="Q277" i="6"/>
  <c r="Q289" i="6"/>
  <c r="Q301" i="6"/>
  <c r="Q313" i="6"/>
  <c r="Q325" i="6"/>
  <c r="Q337" i="6"/>
  <c r="Q349" i="6"/>
  <c r="Q361" i="6"/>
  <c r="Q373" i="6"/>
  <c r="Q385" i="6"/>
  <c r="Q397" i="6"/>
  <c r="Q409" i="6"/>
  <c r="Q421" i="6"/>
  <c r="Q433" i="6"/>
  <c r="Q445" i="6"/>
  <c r="Q457" i="6"/>
  <c r="Q469" i="6"/>
  <c r="Q481" i="6"/>
  <c r="Q493" i="6"/>
  <c r="Q505" i="6"/>
  <c r="Q517" i="6"/>
  <c r="Q529" i="6"/>
  <c r="Q541" i="6"/>
  <c r="Q553" i="6"/>
  <c r="Q565" i="6"/>
  <c r="Q577" i="6"/>
  <c r="Q589" i="6"/>
  <c r="Q601" i="6"/>
  <c r="Q613" i="6"/>
  <c r="Q625" i="6"/>
  <c r="Q637" i="6"/>
  <c r="Q649" i="6"/>
  <c r="Q661" i="6"/>
  <c r="Q673" i="6"/>
  <c r="Q685" i="6"/>
  <c r="Q697" i="6"/>
  <c r="Q709" i="6"/>
  <c r="Q721" i="6"/>
  <c r="Q733" i="6"/>
  <c r="Q745" i="6"/>
  <c r="Q757" i="6"/>
  <c r="Q769" i="6"/>
  <c r="Q781" i="6"/>
  <c r="Q793" i="6"/>
  <c r="Q805" i="6"/>
  <c r="Q817" i="6"/>
  <c r="Q829" i="6"/>
  <c r="Q841" i="6"/>
  <c r="Q853" i="6"/>
  <c r="Q865" i="6"/>
  <c r="Q877" i="6"/>
  <c r="Q889" i="6"/>
  <c r="Q901" i="6"/>
  <c r="Q913" i="6"/>
  <c r="Q925" i="6"/>
  <c r="Q937" i="6"/>
  <c r="Q949" i="6"/>
  <c r="Q961" i="6"/>
  <c r="Q973" i="6"/>
  <c r="Q985" i="6"/>
  <c r="Q997" i="6"/>
  <c r="Q1009" i="6"/>
  <c r="Q1021" i="6"/>
  <c r="Q1033" i="6"/>
  <c r="Q1045" i="6"/>
  <c r="Q1057" i="6"/>
  <c r="Q1069" i="6"/>
  <c r="Q1081" i="6"/>
  <c r="Q1093" i="6"/>
  <c r="Q1105" i="6"/>
  <c r="Q1117" i="6"/>
  <c r="Q1129" i="6"/>
  <c r="Q1141" i="6"/>
  <c r="Q1153" i="6"/>
  <c r="Q1165" i="6"/>
  <c r="Q1177" i="6"/>
  <c r="Q1189" i="6"/>
  <c r="Q1201" i="6"/>
  <c r="Q1213" i="6"/>
  <c r="Q1225" i="6"/>
  <c r="Q1237" i="6"/>
  <c r="Q1249" i="6"/>
  <c r="Q1261" i="6"/>
  <c r="Q1273" i="6"/>
  <c r="Q1285" i="6"/>
  <c r="Q1297" i="6"/>
  <c r="Q1309" i="6"/>
  <c r="Q1321" i="6"/>
  <c r="Q1333" i="6"/>
  <c r="Q1345" i="6"/>
  <c r="Q1357" i="6"/>
  <c r="Q1369" i="6"/>
  <c r="Q1381" i="6"/>
  <c r="Q1393" i="6"/>
  <c r="Q1405" i="6"/>
  <c r="Q1417" i="6"/>
  <c r="Q1429" i="6"/>
  <c r="Q1441" i="6"/>
  <c r="Q1453" i="6"/>
  <c r="Q1465" i="6"/>
  <c r="Q1477" i="6"/>
  <c r="Q1489" i="6"/>
  <c r="Q1501" i="6"/>
  <c r="Q1513" i="6"/>
  <c r="Q1525" i="6"/>
  <c r="Q1537" i="6"/>
  <c r="Q1549" i="6"/>
  <c r="Q1561" i="6"/>
  <c r="Q1573" i="6"/>
  <c r="Q1585" i="6"/>
  <c r="Q1597" i="6"/>
  <c r="Q1609" i="6"/>
  <c r="Q1621" i="6"/>
  <c r="Q1633" i="6"/>
  <c r="Q1645" i="6"/>
  <c r="Q1657" i="6"/>
  <c r="Q1669" i="6"/>
  <c r="Q1681" i="6"/>
  <c r="Q1693" i="6"/>
  <c r="Q1705" i="6"/>
  <c r="Q1717" i="6"/>
  <c r="Q1729" i="6"/>
  <c r="Q1741" i="6"/>
  <c r="Q1753" i="6"/>
  <c r="Q1765" i="6"/>
  <c r="Q1777" i="6"/>
  <c r="Q6840" i="6"/>
  <c r="Q6864" i="6"/>
  <c r="Q6888" i="6"/>
  <c r="Q6912" i="6"/>
  <c r="Q6936" i="6"/>
  <c r="Q6960" i="6"/>
  <c r="Q6984" i="6"/>
  <c r="Q7008" i="6"/>
  <c r="Q7032" i="6"/>
  <c r="Q7056" i="6"/>
  <c r="Q7080" i="6"/>
  <c r="Q7104" i="6"/>
  <c r="Q7128" i="6"/>
  <c r="Q7152" i="6"/>
  <c r="Q7176" i="6"/>
  <c r="Q7200" i="6"/>
  <c r="Q7224" i="6"/>
  <c r="Q7248" i="6"/>
  <c r="Q7272" i="6"/>
  <c r="Q7296" i="6"/>
  <c r="Q7320" i="6"/>
  <c r="Q7344" i="6"/>
  <c r="Q7368" i="6"/>
  <c r="Q7392" i="6"/>
  <c r="Q7416" i="6"/>
  <c r="Q7440" i="6"/>
  <c r="Q7464" i="6"/>
  <c r="Q7488" i="6"/>
  <c r="Q7512" i="6"/>
  <c r="Q7536" i="6"/>
  <c r="Q7560" i="6"/>
  <c r="Q7584" i="6"/>
  <c r="Q7596" i="6"/>
  <c r="Q7620" i="6"/>
  <c r="Q7644" i="6"/>
  <c r="Q7668" i="6"/>
  <c r="Q7704" i="6"/>
  <c r="Q7872" i="6"/>
  <c r="Q7896" i="6"/>
  <c r="Q7920" i="6"/>
  <c r="Q7944" i="6"/>
  <c r="Q7968" i="6"/>
  <c r="Q7992" i="6"/>
  <c r="Q8016" i="6"/>
  <c r="Q8040" i="6"/>
  <c r="Q8064" i="6"/>
  <c r="Q8088" i="6"/>
  <c r="Q8112" i="6"/>
  <c r="Q8136" i="6"/>
  <c r="Q8160" i="6"/>
  <c r="Q8184" i="6"/>
  <c r="Q8208" i="6"/>
  <c r="Q8232" i="6"/>
  <c r="Q8256" i="6"/>
  <c r="Q8280" i="6"/>
  <c r="Q8304" i="6"/>
  <c r="Q8328" i="6"/>
  <c r="Q8340" i="6"/>
  <c r="Q8364" i="6"/>
  <c r="Q8388" i="6"/>
  <c r="Q8412" i="6"/>
  <c r="Q8436" i="6"/>
  <c r="Q8460" i="6"/>
  <c r="Q8484" i="6"/>
  <c r="Q8520" i="6"/>
  <c r="Q8544" i="6"/>
  <c r="Q8568" i="6"/>
  <c r="Q8592" i="6"/>
  <c r="Q8616" i="6"/>
  <c r="Q8640" i="6"/>
  <c r="Q8664" i="6"/>
  <c r="Q8688" i="6"/>
  <c r="Q8712" i="6"/>
  <c r="Q8736" i="6"/>
  <c r="Q8760" i="6"/>
  <c r="Q8784" i="6"/>
  <c r="Q8808" i="6"/>
  <c r="Q8832" i="6"/>
  <c r="Q8856" i="6"/>
  <c r="Q8880" i="6"/>
  <c r="Q8904" i="6"/>
  <c r="Q8928" i="6"/>
  <c r="Q8952" i="6"/>
  <c r="Q8976" i="6"/>
  <c r="Q8988" i="6"/>
  <c r="Q9012" i="6"/>
  <c r="Q9024" i="6"/>
  <c r="Q9036" i="6"/>
  <c r="Q9048" i="6"/>
  <c r="Q9060" i="6"/>
  <c r="Q9072" i="6"/>
  <c r="Q9084" i="6"/>
  <c r="Q9096" i="6"/>
  <c r="Q9108" i="6"/>
  <c r="Q9120" i="6"/>
  <c r="Q9132" i="6"/>
  <c r="Q9144" i="6"/>
  <c r="Q9156" i="6"/>
  <c r="Q9168" i="6"/>
  <c r="Q9192" i="6"/>
  <c r="Q9216" i="6"/>
  <c r="Q9240" i="6"/>
  <c r="Q9264" i="6"/>
  <c r="Q9276" i="6"/>
  <c r="Q9300" i="6"/>
  <c r="Q9324" i="6"/>
  <c r="Q9348" i="6"/>
  <c r="Q9372" i="6"/>
  <c r="Q9396" i="6"/>
  <c r="Q9420" i="6"/>
  <c r="Q9432" i="6"/>
  <c r="Q9468" i="6"/>
  <c r="Q9492" i="6"/>
  <c r="Q9516" i="6"/>
  <c r="Q9540" i="6"/>
  <c r="Q9564" i="6"/>
  <c r="Q9588" i="6"/>
  <c r="Q9612" i="6"/>
  <c r="Q9648" i="6"/>
  <c r="Q9672" i="6"/>
  <c r="Q9696" i="6"/>
  <c r="Q9720" i="6"/>
  <c r="Q9744" i="6"/>
  <c r="Q9768" i="6"/>
  <c r="Q9804" i="6"/>
  <c r="Q9828" i="6"/>
  <c r="Q9852" i="6"/>
  <c r="Q9876" i="6"/>
  <c r="Q9900" i="6"/>
  <c r="Q9924" i="6"/>
  <c r="Q3918" i="6"/>
  <c r="Q4050" i="6"/>
  <c r="Q4206" i="6"/>
  <c r="Q4242" i="6"/>
  <c r="Q4278" i="6"/>
  <c r="Q4362" i="6"/>
  <c r="Q4446" i="6"/>
  <c r="Q6750" i="6"/>
  <c r="Q6810" i="6"/>
  <c r="Q6846" i="6"/>
  <c r="Q6894" i="6"/>
  <c r="Q6918" i="6"/>
  <c r="Q6966" i="6"/>
  <c r="Q6990" i="6"/>
  <c r="Q7038" i="6"/>
  <c r="Q7074" i="6"/>
  <c r="Q7110" i="6"/>
  <c r="Q7170" i="6"/>
  <c r="Q7206" i="6"/>
  <c r="Q7242" i="6"/>
  <c r="Q7266" i="6"/>
  <c r="Q7362" i="6"/>
  <c r="Q7470" i="6"/>
  <c r="Q7494" i="6"/>
  <c r="Q7518" i="6"/>
  <c r="Q7542" i="6"/>
  <c r="Q7566" i="6"/>
  <c r="Q7590" i="6"/>
  <c r="Q7638" i="6"/>
  <c r="Q7674" i="6"/>
  <c r="Q7698" i="6"/>
  <c r="Q7734" i="6"/>
  <c r="Q7782" i="6"/>
  <c r="Q7842" i="6"/>
  <c r="Q7926" i="6"/>
  <c r="Q7950" i="6"/>
  <c r="Q7974" i="6"/>
  <c r="Q7998" i="6"/>
  <c r="Q8082" i="6"/>
  <c r="Q8106" i="6"/>
  <c r="Q8130" i="6"/>
  <c r="Q8214" i="6"/>
  <c r="Q8262" i="6"/>
  <c r="Q8310" i="6"/>
  <c r="Q8358" i="6"/>
  <c r="Q8382" i="6"/>
  <c r="Q8394" i="6"/>
  <c r="Q8442" i="6"/>
  <c r="Q8514" i="6"/>
  <c r="Q8538" i="6"/>
  <c r="Q8562" i="6"/>
  <c r="Q8598" i="6"/>
  <c r="Q8622" i="6"/>
  <c r="Q8646" i="6"/>
  <c r="Q8670" i="6"/>
  <c r="Q8694" i="6"/>
  <c r="Q8754" i="6"/>
  <c r="Q8790" i="6"/>
  <c r="Q8826" i="6"/>
  <c r="Q8850" i="6"/>
  <c r="Q8934" i="6"/>
  <c r="Q8958" i="6"/>
  <c r="Q8982" i="6"/>
  <c r="Q14" i="6"/>
  <c r="Q26" i="6"/>
  <c r="Q38" i="6"/>
  <c r="Q50" i="6"/>
  <c r="Q62" i="6"/>
  <c r="Q74" i="6"/>
  <c r="Q86" i="6"/>
  <c r="Q98" i="6"/>
  <c r="Q110" i="6"/>
  <c r="Q122" i="6"/>
  <c r="Q134" i="6"/>
  <c r="Q146" i="6"/>
  <c r="Q158" i="6"/>
  <c r="Q170" i="6"/>
  <c r="Q182" i="6"/>
  <c r="Q194" i="6"/>
  <c r="Q206" i="6"/>
  <c r="Q218" i="6"/>
  <c r="Q230" i="6"/>
  <c r="Q242" i="6"/>
  <c r="Q254" i="6"/>
  <c r="Q266" i="6"/>
  <c r="Q278" i="6"/>
  <c r="Q290" i="6"/>
  <c r="Q302" i="6"/>
  <c r="Q314" i="6"/>
  <c r="Q326" i="6"/>
  <c r="Q338" i="6"/>
  <c r="Q350" i="6"/>
  <c r="Q362" i="6"/>
  <c r="Q374" i="6"/>
  <c r="Q386" i="6"/>
  <c r="Q398" i="6"/>
  <c r="Q410" i="6"/>
  <c r="Q422" i="6"/>
  <c r="Q434" i="6"/>
  <c r="Q446" i="6"/>
  <c r="Q458" i="6"/>
  <c r="Q470" i="6"/>
  <c r="Q482" i="6"/>
  <c r="Q494" i="6"/>
  <c r="Q506" i="6"/>
  <c r="Q518" i="6"/>
  <c r="Q530" i="6"/>
  <c r="Q542" i="6"/>
  <c r="Q554" i="6"/>
  <c r="Q566" i="6"/>
  <c r="Q578" i="6"/>
  <c r="Q590" i="6"/>
  <c r="Q602" i="6"/>
  <c r="Q614" i="6"/>
  <c r="Q626" i="6"/>
  <c r="Q638" i="6"/>
  <c r="Q650" i="6"/>
  <c r="Q662" i="6"/>
  <c r="Q674" i="6"/>
  <c r="Q686" i="6"/>
  <c r="Q698" i="6"/>
  <c r="Q710" i="6"/>
  <c r="Q722" i="6"/>
  <c r="Q734" i="6"/>
  <c r="Q746" i="6"/>
  <c r="Q758" i="6"/>
  <c r="Q770" i="6"/>
  <c r="Q782" i="6"/>
  <c r="Q794" i="6"/>
  <c r="Q806" i="6"/>
  <c r="Q818" i="6"/>
  <c r="Q830" i="6"/>
  <c r="Q842" i="6"/>
  <c r="Q854" i="6"/>
  <c r="Q866" i="6"/>
  <c r="Q878" i="6"/>
  <c r="Q890" i="6"/>
  <c r="Q902" i="6"/>
  <c r="Q914" i="6"/>
  <c r="Q926" i="6"/>
  <c r="Q938" i="6"/>
  <c r="Q950" i="6"/>
  <c r="Q962" i="6"/>
  <c r="Q974" i="6"/>
  <c r="Q986" i="6"/>
  <c r="Q998" i="6"/>
  <c r="Q1010" i="6"/>
  <c r="Q1022" i="6"/>
  <c r="Q1034" i="6"/>
  <c r="Q1046" i="6"/>
  <c r="Q1058" i="6"/>
  <c r="Q1070" i="6"/>
  <c r="Q1082" i="6"/>
  <c r="Q1094" i="6"/>
  <c r="Q1106" i="6"/>
  <c r="Q1118" i="6"/>
  <c r="Q1130" i="6"/>
  <c r="Q1142" i="6"/>
  <c r="Q1154" i="6"/>
  <c r="Q1166" i="6"/>
  <c r="Q1178" i="6"/>
  <c r="Q1190" i="6"/>
  <c r="Q1202" i="6"/>
  <c r="Q1214" i="6"/>
  <c r="Q1226" i="6"/>
  <c r="Q1238" i="6"/>
  <c r="Q1250" i="6"/>
  <c r="Q1262" i="6"/>
  <c r="Q1274" i="6"/>
  <c r="Q1286" i="6"/>
  <c r="Q1298" i="6"/>
  <c r="Q1310" i="6"/>
  <c r="Q1322" i="6"/>
  <c r="Q1334" i="6"/>
  <c r="Q1346" i="6"/>
  <c r="Q1358" i="6"/>
  <c r="Q1370" i="6"/>
  <c r="Q1382" i="6"/>
  <c r="Q1394" i="6"/>
  <c r="Q1406" i="6"/>
  <c r="Q1418" i="6"/>
  <c r="Q1430" i="6"/>
  <c r="Q1442" i="6"/>
  <c r="Q1454" i="6"/>
  <c r="Q1466" i="6"/>
  <c r="Q1478" i="6"/>
  <c r="Q1490" i="6"/>
  <c r="Q1502" i="6"/>
  <c r="Q1514" i="6"/>
  <c r="Q1526" i="6"/>
  <c r="Q1538" i="6"/>
  <c r="Q1550" i="6"/>
  <c r="Q1562" i="6"/>
  <c r="Q1574" i="6"/>
  <c r="Q1586" i="6"/>
  <c r="Q1598" i="6"/>
  <c r="Q1610" i="6"/>
  <c r="Q1622" i="6"/>
  <c r="Q1634" i="6"/>
  <c r="Q1646" i="6"/>
  <c r="Q1658" i="6"/>
  <c r="Q1670" i="6"/>
  <c r="Q1682" i="6"/>
  <c r="Q1694" i="6"/>
  <c r="Q1706" i="6"/>
  <c r="Q1718" i="6"/>
  <c r="Q1730" i="6"/>
  <c r="Q1742" i="6"/>
  <c r="Q1754" i="6"/>
  <c r="Q1766" i="6"/>
  <c r="Q1778" i="6"/>
  <c r="Q1789" i="6"/>
  <c r="Q1801" i="6"/>
  <c r="Q1813" i="6"/>
  <c r="Q1825" i="6"/>
  <c r="Q1837" i="6"/>
  <c r="Q1849" i="6"/>
  <c r="Q1861" i="6"/>
  <c r="Q1873" i="6"/>
  <c r="Q1885" i="6"/>
  <c r="Q1897" i="6"/>
  <c r="Q1909" i="6"/>
  <c r="Q1921" i="6"/>
  <c r="Q1933" i="6"/>
  <c r="Q1945" i="6"/>
  <c r="Q1957" i="6"/>
  <c r="Q1969" i="6"/>
  <c r="Q1981" i="6"/>
  <c r="Q1993" i="6"/>
  <c r="Q2005" i="6"/>
  <c r="Q2017" i="6"/>
  <c r="Q2029" i="6"/>
  <c r="Q2041" i="6"/>
  <c r="Q2053" i="6"/>
  <c r="Q2065" i="6"/>
  <c r="Q2077" i="6"/>
  <c r="Q2089" i="6"/>
  <c r="Q2101" i="6"/>
  <c r="Q2113" i="6"/>
  <c r="Q2125" i="6"/>
  <c r="Q2137" i="6"/>
  <c r="Q2149" i="6"/>
  <c r="Q2161" i="6"/>
  <c r="Q2173" i="6"/>
  <c r="Q2185" i="6"/>
  <c r="Q2197" i="6"/>
  <c r="Q2209" i="6"/>
  <c r="Q2221" i="6"/>
  <c r="Q2233" i="6"/>
  <c r="Q2245" i="6"/>
  <c r="Q2257" i="6"/>
  <c r="Q2269" i="6"/>
  <c r="Q2281" i="6"/>
  <c r="Q2293" i="6"/>
  <c r="Q2305" i="6"/>
  <c r="Q2317" i="6"/>
  <c r="Q2329" i="6"/>
  <c r="Q2341" i="6"/>
  <c r="Q2353" i="6"/>
  <c r="Q2365" i="6"/>
  <c r="Q2377" i="6"/>
  <c r="Q2389" i="6"/>
  <c r="Q2401" i="6"/>
  <c r="Q2413" i="6"/>
  <c r="Q2425" i="6"/>
  <c r="Q2437" i="6"/>
  <c r="Q2449" i="6"/>
  <c r="Q2461" i="6"/>
  <c r="Q2473" i="6"/>
  <c r="Q2485" i="6"/>
  <c r="Q2497" i="6"/>
  <c r="Q2509" i="6"/>
  <c r="Q2521" i="6"/>
  <c r="Q2533" i="6"/>
  <c r="Q2545" i="6"/>
  <c r="Q2557" i="6"/>
  <c r="Q2569" i="6"/>
  <c r="Q2581" i="6"/>
  <c r="Q2593" i="6"/>
  <c r="Q2605" i="6"/>
  <c r="Q2617" i="6"/>
  <c r="Q2629" i="6"/>
  <c r="Q2641" i="6"/>
  <c r="Q2653" i="6"/>
  <c r="Q2665" i="6"/>
  <c r="Q2677" i="6"/>
  <c r="Q2689" i="6"/>
  <c r="Q2701" i="6"/>
  <c r="Q2713" i="6"/>
  <c r="Q2725" i="6"/>
  <c r="Q2737" i="6"/>
  <c r="Q2749" i="6"/>
  <c r="Q2761" i="6"/>
  <c r="Q2773" i="6"/>
  <c r="Q2785" i="6"/>
  <c r="Q2797" i="6"/>
  <c r="Q2809" i="6"/>
  <c r="Q2821" i="6"/>
  <c r="Q2833" i="6"/>
  <c r="Q2845" i="6"/>
  <c r="Q2857" i="6"/>
  <c r="Q2869" i="6"/>
  <c r="Q2881" i="6"/>
  <c r="Q2893" i="6"/>
  <c r="Q2905" i="6"/>
  <c r="Q2917" i="6"/>
  <c r="Q2929" i="6"/>
  <c r="Q2941" i="6"/>
  <c r="Q2953" i="6"/>
  <c r="Q2965" i="6"/>
  <c r="Q2977" i="6"/>
  <c r="Q2989" i="6"/>
  <c r="Q3001" i="6"/>
  <c r="Q3013" i="6"/>
  <c r="Q3025" i="6"/>
  <c r="Q3037" i="6"/>
  <c r="Q3049" i="6"/>
  <c r="Q3061" i="6"/>
  <c r="Q3073" i="6"/>
  <c r="Q3085" i="6"/>
  <c r="Q3097" i="6"/>
  <c r="Q3109" i="6"/>
  <c r="Q3121" i="6"/>
  <c r="Q3133" i="6"/>
  <c r="Q3145" i="6"/>
  <c r="Q3157" i="6"/>
  <c r="Q3169" i="6"/>
  <c r="Q3181" i="6"/>
  <c r="Q3193" i="6"/>
  <c r="Q3205" i="6"/>
  <c r="Q3217" i="6"/>
  <c r="Q3229" i="6"/>
  <c r="Q3241" i="6"/>
  <c r="Q3253" i="6"/>
  <c r="Q3265" i="6"/>
  <c r="Q3277" i="6"/>
  <c r="Q3289" i="6"/>
  <c r="Q3301" i="6"/>
  <c r="Q3313" i="6"/>
  <c r="Q3325" i="6"/>
  <c r="Q3337" i="6"/>
  <c r="Q3349" i="6"/>
  <c r="Q3361" i="6"/>
  <c r="Q3373" i="6"/>
  <c r="Q3385" i="6"/>
  <c r="Q3397" i="6"/>
  <c r="Q3409" i="6"/>
  <c r="Q3421" i="6"/>
  <c r="Q3433" i="6"/>
  <c r="Q3445" i="6"/>
  <c r="Q3457" i="6"/>
  <c r="Q3469" i="6"/>
  <c r="Q3481" i="6"/>
  <c r="Q3493" i="6"/>
  <c r="Q3505" i="6"/>
  <c r="Q3517" i="6"/>
  <c r="Q3529" i="6"/>
  <c r="Q3541" i="6"/>
  <c r="Q3553" i="6"/>
  <c r="Q3565" i="6"/>
  <c r="Q3577" i="6"/>
  <c r="Q3589" i="6"/>
  <c r="Q3601" i="6"/>
  <c r="Q3613" i="6"/>
  <c r="Q3625" i="6"/>
  <c r="Q3637" i="6"/>
  <c r="Q3649" i="6"/>
  <c r="Q3661" i="6"/>
  <c r="Q3673" i="6"/>
  <c r="Q3685" i="6"/>
  <c r="Q3697" i="6"/>
  <c r="Q3709" i="6"/>
  <c r="Q3721" i="6"/>
  <c r="Q3733" i="6"/>
  <c r="Q3745" i="6"/>
  <c r="Q3757" i="6"/>
  <c r="Q3769" i="6"/>
  <c r="Q3781" i="6"/>
  <c r="Q3793" i="6"/>
  <c r="Q3805" i="6"/>
  <c r="Q3817" i="6"/>
  <c r="Q3829" i="6"/>
  <c r="Q3841" i="6"/>
  <c r="Q3853" i="6"/>
  <c r="Q3865" i="6"/>
  <c r="Q3877" i="6"/>
  <c r="Q3889" i="6"/>
  <c r="Q3901" i="6"/>
  <c r="Q3913" i="6"/>
  <c r="Q3925" i="6"/>
  <c r="Q3937" i="6"/>
  <c r="Q3949" i="6"/>
  <c r="Q3961" i="6"/>
  <c r="Q3973" i="6"/>
  <c r="Q3985" i="6"/>
  <c r="Q3997" i="6"/>
  <c r="Q4009" i="6"/>
  <c r="Q4021" i="6"/>
  <c r="Q4033" i="6"/>
  <c r="Q4045" i="6"/>
  <c r="Q4057" i="6"/>
  <c r="Q4069" i="6"/>
  <c r="Q4081" i="6"/>
  <c r="Q4093" i="6"/>
  <c r="Q4105" i="6"/>
  <c r="Q4117" i="6"/>
  <c r="Q4129" i="6"/>
  <c r="Q4141" i="6"/>
  <c r="Q4153" i="6"/>
  <c r="Q4165" i="6"/>
  <c r="Q4177" i="6"/>
  <c r="Q4189" i="6"/>
  <c r="Q4201" i="6"/>
  <c r="Q4213" i="6"/>
  <c r="Q4225" i="6"/>
  <c r="Q4237" i="6"/>
  <c r="Q4249" i="6"/>
  <c r="Q4261" i="6"/>
  <c r="Q4273" i="6"/>
  <c r="Q4285" i="6"/>
  <c r="Q4297" i="6"/>
  <c r="Q4309" i="6"/>
  <c r="Q4321" i="6"/>
  <c r="Q4333" i="6"/>
  <c r="Q4345" i="6"/>
  <c r="Q4357" i="6"/>
  <c r="Q4369" i="6"/>
  <c r="Q4381" i="6"/>
  <c r="Q4393" i="6"/>
  <c r="Q4405" i="6"/>
  <c r="Q4417" i="6"/>
  <c r="Q4429" i="6"/>
  <c r="Q4441" i="6"/>
  <c r="Q4453" i="6"/>
  <c r="Q4465" i="6"/>
  <c r="Q4477" i="6"/>
  <c r="Q4489" i="6"/>
  <c r="Q4501" i="6"/>
  <c r="Q4513" i="6"/>
  <c r="Q4525" i="6"/>
  <c r="Q4537" i="6"/>
  <c r="Q4549" i="6"/>
  <c r="Q4561" i="6"/>
  <c r="Q4573" i="6"/>
  <c r="Q4585" i="6"/>
  <c r="Q4597" i="6"/>
  <c r="Q4609" i="6"/>
  <c r="Q4621" i="6"/>
  <c r="Q4633" i="6"/>
  <c r="Q4645" i="6"/>
  <c r="Q4657" i="6"/>
  <c r="Q4669" i="6"/>
  <c r="Q4681" i="6"/>
  <c r="Q4693" i="6"/>
  <c r="Q4705" i="6"/>
  <c r="Q4717" i="6"/>
  <c r="Q4729" i="6"/>
  <c r="Q4741" i="6"/>
  <c r="Q4753" i="6"/>
  <c r="Q4765" i="6"/>
  <c r="Q4777" i="6"/>
  <c r="Q4789" i="6"/>
  <c r="Q4801" i="6"/>
  <c r="Q4813" i="6"/>
  <c r="Q4825" i="6"/>
  <c r="Q4837" i="6"/>
  <c r="Q4849" i="6"/>
  <c r="Q4861" i="6"/>
  <c r="Q4873" i="6"/>
  <c r="Q4885" i="6"/>
  <c r="Q4897" i="6"/>
  <c r="Q4909" i="6"/>
  <c r="Q4921" i="6"/>
  <c r="Q4933" i="6"/>
  <c r="Q4945" i="6"/>
  <c r="Q4957" i="6"/>
  <c r="Q4969" i="6"/>
  <c r="Q4981" i="6"/>
  <c r="Q4993" i="6"/>
  <c r="Q5005" i="6"/>
  <c r="Q5017" i="6"/>
  <c r="Q5029" i="6"/>
  <c r="Q5041" i="6"/>
  <c r="Q5053" i="6"/>
  <c r="Q5065" i="6"/>
  <c r="Q5077" i="6"/>
  <c r="Q5089" i="6"/>
  <c r="Q5101" i="6"/>
  <c r="Q5113" i="6"/>
  <c r="Q5125" i="6"/>
  <c r="Q5137" i="6"/>
  <c r="Q5149" i="6"/>
  <c r="Q5161" i="6"/>
  <c r="Q5173" i="6"/>
  <c r="Q5185" i="6"/>
  <c r="Q5197" i="6"/>
  <c r="Q5209" i="6"/>
  <c r="Q5221" i="6"/>
  <c r="Q5233" i="6"/>
  <c r="Q5245" i="6"/>
  <c r="Q5257" i="6"/>
  <c r="Q5269" i="6"/>
  <c r="Q5281" i="6"/>
  <c r="Q5293" i="6"/>
  <c r="Q5305" i="6"/>
  <c r="Q5317" i="6"/>
  <c r="Q5329" i="6"/>
  <c r="Q5341" i="6"/>
  <c r="Q5353" i="6"/>
  <c r="Q5365" i="6"/>
  <c r="Q5377" i="6"/>
  <c r="Q5389" i="6"/>
  <c r="Q5401" i="6"/>
  <c r="Q5413" i="6"/>
  <c r="Q5425" i="6"/>
  <c r="Q5437" i="6"/>
  <c r="Q5449" i="6"/>
  <c r="Q5461" i="6"/>
  <c r="Q5473" i="6"/>
  <c r="Q5485" i="6"/>
  <c r="Q5497" i="6"/>
  <c r="Q5509" i="6"/>
  <c r="Q5521" i="6"/>
  <c r="Q5533" i="6"/>
  <c r="Q5545" i="6"/>
  <c r="Q5557" i="6"/>
  <c r="Q5569" i="6"/>
  <c r="Q5581" i="6"/>
  <c r="Q5593" i="6"/>
  <c r="Q5605" i="6"/>
  <c r="Q5617" i="6"/>
  <c r="Q5629" i="6"/>
  <c r="Q5641" i="6"/>
  <c r="Q5653" i="6"/>
  <c r="Q5665" i="6"/>
  <c r="Q5677" i="6"/>
  <c r="Q5689" i="6"/>
  <c r="Q5701" i="6"/>
  <c r="Q5713" i="6"/>
  <c r="Q5725" i="6"/>
  <c r="Q5737" i="6"/>
  <c r="Q5749" i="6"/>
  <c r="Q5761" i="6"/>
  <c r="Q5773" i="6"/>
  <c r="Q5785" i="6"/>
  <c r="Q5797" i="6"/>
  <c r="Q5809" i="6"/>
  <c r="Q5821" i="6"/>
  <c r="Q5833" i="6"/>
  <c r="Q5845" i="6"/>
  <c r="Q5857" i="6"/>
  <c r="Q5869" i="6"/>
  <c r="Q1790" i="6"/>
  <c r="Q1802" i="6"/>
  <c r="Q1814" i="6"/>
  <c r="Q1826" i="6"/>
  <c r="Q1838" i="6"/>
  <c r="Q1850" i="6"/>
  <c r="Q1862" i="6"/>
  <c r="Q1874" i="6"/>
  <c r="Q1886" i="6"/>
  <c r="Q1898" i="6"/>
  <c r="Q1910" i="6"/>
  <c r="Q1922" i="6"/>
  <c r="Q1934" i="6"/>
  <c r="Q1946" i="6"/>
  <c r="Q1958" i="6"/>
  <c r="Q1970" i="6"/>
  <c r="Q1982" i="6"/>
  <c r="Q1994" i="6"/>
  <c r="Q2006" i="6"/>
  <c r="Q2018" i="6"/>
  <c r="Q2030" i="6"/>
  <c r="Q2042" i="6"/>
  <c r="Q2054" i="6"/>
  <c r="Q2066" i="6"/>
  <c r="Q2078" i="6"/>
  <c r="Q2090" i="6"/>
  <c r="Q2102" i="6"/>
  <c r="Q2114" i="6"/>
  <c r="Q2126" i="6"/>
  <c r="Q2138" i="6"/>
  <c r="Q2150" i="6"/>
  <c r="Q2162" i="6"/>
  <c r="Q2174" i="6"/>
  <c r="Q2186" i="6"/>
  <c r="Q2198" i="6"/>
  <c r="Q2210" i="6"/>
  <c r="Q2222" i="6"/>
  <c r="Q2234" i="6"/>
  <c r="Q2246" i="6"/>
  <c r="Q2258" i="6"/>
  <c r="Q2270" i="6"/>
  <c r="Q2282" i="6"/>
  <c r="Q2294" i="6"/>
  <c r="Q2306" i="6"/>
  <c r="Q2318" i="6"/>
  <c r="Q2330" i="6"/>
  <c r="Q2342" i="6"/>
  <c r="Q2354" i="6"/>
  <c r="Q2366" i="6"/>
  <c r="Q2378" i="6"/>
  <c r="Q2390" i="6"/>
  <c r="Q2402" i="6"/>
  <c r="Q2414" i="6"/>
  <c r="Q2426" i="6"/>
  <c r="Q2438" i="6"/>
  <c r="Q2450" i="6"/>
  <c r="Q2462" i="6"/>
  <c r="Q2474" i="6"/>
  <c r="Q2486" i="6"/>
  <c r="Q2498" i="6"/>
  <c r="Q2510" i="6"/>
  <c r="Q2522" i="6"/>
  <c r="Q2534" i="6"/>
  <c r="Q2546" i="6"/>
  <c r="Q2558" i="6"/>
  <c r="Q2570" i="6"/>
  <c r="Q2582" i="6"/>
  <c r="Q2594" i="6"/>
  <c r="Q2606" i="6"/>
  <c r="Q2618" i="6"/>
  <c r="Q2630" i="6"/>
  <c r="Q2642" i="6"/>
  <c r="Q2654" i="6"/>
  <c r="Q2666" i="6"/>
  <c r="Q2678" i="6"/>
  <c r="Q2690" i="6"/>
  <c r="Q2702" i="6"/>
  <c r="Q2714" i="6"/>
  <c r="Q2726" i="6"/>
  <c r="Q2738" i="6"/>
  <c r="Q2750" i="6"/>
  <c r="Q2762" i="6"/>
  <c r="Q2774" i="6"/>
  <c r="Q2786" i="6"/>
  <c r="Q2798" i="6"/>
  <c r="Q2810" i="6"/>
  <c r="Q2822" i="6"/>
  <c r="Q2834" i="6"/>
  <c r="Q2846" i="6"/>
  <c r="Q2858" i="6"/>
  <c r="Q2870" i="6"/>
  <c r="Q2882" i="6"/>
  <c r="Q2894" i="6"/>
  <c r="Q2906" i="6"/>
  <c r="Q2918" i="6"/>
  <c r="Q2930" i="6"/>
  <c r="Q2942" i="6"/>
  <c r="Q2954" i="6"/>
  <c r="Q2966" i="6"/>
  <c r="Q2978" i="6"/>
  <c r="Q2990" i="6"/>
  <c r="Q3002" i="6"/>
  <c r="Q3014" i="6"/>
  <c r="Q3026" i="6"/>
  <c r="Q3038" i="6"/>
  <c r="Q3050" i="6"/>
  <c r="Q3062" i="6"/>
  <c r="Q3074" i="6"/>
  <c r="Q3086" i="6"/>
  <c r="Q3098" i="6"/>
  <c r="Q3110" i="6"/>
  <c r="Q3122" i="6"/>
  <c r="Q3134" i="6"/>
  <c r="Q3146" i="6"/>
  <c r="Q3158" i="6"/>
  <c r="Q3170" i="6"/>
  <c r="Q3182" i="6"/>
  <c r="Q3194" i="6"/>
  <c r="Q3206" i="6"/>
  <c r="Q3218" i="6"/>
  <c r="Q3230" i="6"/>
  <c r="Q3242" i="6"/>
  <c r="Q3254" i="6"/>
  <c r="Q3266" i="6"/>
  <c r="Q3278" i="6"/>
  <c r="Q3290" i="6"/>
  <c r="Q3302" i="6"/>
  <c r="Q3314" i="6"/>
  <c r="Q3326" i="6"/>
  <c r="Q3338" i="6"/>
  <c r="Q3350" i="6"/>
  <c r="Q3362" i="6"/>
  <c r="Q3374" i="6"/>
  <c r="Q3386" i="6"/>
  <c r="Q3398" i="6"/>
  <c r="Q3410" i="6"/>
  <c r="Q3422" i="6"/>
  <c r="Q3434" i="6"/>
  <c r="Q3446" i="6"/>
  <c r="Q3458" i="6"/>
  <c r="Q3470" i="6"/>
  <c r="Q3482" i="6"/>
  <c r="Q3494" i="6"/>
  <c r="Q3506" i="6"/>
  <c r="Q3518" i="6"/>
  <c r="Q3530" i="6"/>
  <c r="Q3542" i="6"/>
  <c r="Q3554" i="6"/>
  <c r="Q3566" i="6"/>
  <c r="Q3578" i="6"/>
  <c r="Q3590" i="6"/>
  <c r="Q3602" i="6"/>
  <c r="Q3614" i="6"/>
  <c r="Q3626" i="6"/>
  <c r="Q3638" i="6"/>
  <c r="Q3650" i="6"/>
  <c r="Q3662" i="6"/>
  <c r="Q3674" i="6"/>
  <c r="Q3686" i="6"/>
  <c r="Q3698" i="6"/>
  <c r="Q3710" i="6"/>
  <c r="Q3722" i="6"/>
  <c r="Q3734" i="6"/>
  <c r="Q3746" i="6"/>
  <c r="Q3758" i="6"/>
  <c r="Q3770" i="6"/>
  <c r="Q3782" i="6"/>
  <c r="Q3794" i="6"/>
  <c r="Q3806" i="6"/>
  <c r="Q3818" i="6"/>
  <c r="Q3830" i="6"/>
  <c r="Q3842" i="6"/>
  <c r="Q3854" i="6"/>
  <c r="Q3866" i="6"/>
  <c r="Q3878" i="6"/>
  <c r="Q3890" i="6"/>
  <c r="Q3902" i="6"/>
  <c r="Q3914" i="6"/>
  <c r="Q3926" i="6"/>
  <c r="Q3938" i="6"/>
  <c r="Q3950" i="6"/>
  <c r="Q3962" i="6"/>
  <c r="Q3974" i="6"/>
  <c r="Q3986" i="6"/>
  <c r="Q3998" i="6"/>
  <c r="Q4010" i="6"/>
  <c r="Q4022" i="6"/>
  <c r="Q4034" i="6"/>
  <c r="Q4046" i="6"/>
  <c r="Q4058" i="6"/>
  <c r="Q4070" i="6"/>
  <c r="Q4082" i="6"/>
  <c r="Q4094" i="6"/>
  <c r="Q4106" i="6"/>
  <c r="Q4118" i="6"/>
  <c r="Q4130" i="6"/>
  <c r="Q4142" i="6"/>
  <c r="Q4154" i="6"/>
  <c r="Q4166" i="6"/>
  <c r="Q4178" i="6"/>
  <c r="Q4190" i="6"/>
  <c r="Q4202" i="6"/>
  <c r="Q4214" i="6"/>
  <c r="Q4226" i="6"/>
  <c r="Q4238" i="6"/>
  <c r="Q4250" i="6"/>
  <c r="Q4262" i="6"/>
  <c r="Q4274" i="6"/>
  <c r="Q4286" i="6"/>
  <c r="Q4298" i="6"/>
  <c r="Q4310" i="6"/>
  <c r="Q4322" i="6"/>
  <c r="Q4334" i="6"/>
  <c r="Q4346" i="6"/>
  <c r="Q4358" i="6"/>
  <c r="Q4370" i="6"/>
  <c r="Q4382" i="6"/>
  <c r="Q4394" i="6"/>
  <c r="Q4406" i="6"/>
  <c r="Q4418" i="6"/>
  <c r="Q4430" i="6"/>
  <c r="Q4442" i="6"/>
  <c r="Q4454" i="6"/>
  <c r="Q4466" i="6"/>
  <c r="Q4478" i="6"/>
  <c r="Q4490" i="6"/>
  <c r="Q4502" i="6"/>
  <c r="Q4514" i="6"/>
  <c r="Q4526" i="6"/>
  <c r="Q4538" i="6"/>
  <c r="Q4550" i="6"/>
  <c r="Q4562" i="6"/>
  <c r="Q4574" i="6"/>
  <c r="Q4586" i="6"/>
  <c r="Q4598" i="6"/>
  <c r="Q4610" i="6"/>
  <c r="Q4622" i="6"/>
  <c r="Q4634" i="6"/>
  <c r="Q4646" i="6"/>
  <c r="Q4658" i="6"/>
  <c r="Q4670" i="6"/>
  <c r="Q4682" i="6"/>
  <c r="Q4694" i="6"/>
  <c r="Q4706" i="6"/>
  <c r="Q4718" i="6"/>
  <c r="Q4730" i="6"/>
  <c r="Q4742" i="6"/>
  <c r="Q4754" i="6"/>
  <c r="Q4766" i="6"/>
  <c r="Q4778" i="6"/>
  <c r="Q4790" i="6"/>
  <c r="Q4802" i="6"/>
  <c r="Q4814" i="6"/>
  <c r="Q4826" i="6"/>
  <c r="Q4838" i="6"/>
  <c r="Q4850" i="6"/>
  <c r="Q4862" i="6"/>
  <c r="Q4874" i="6"/>
  <c r="Q4886" i="6"/>
  <c r="Q4898" i="6"/>
  <c r="Q4910" i="6"/>
  <c r="Q4922" i="6"/>
  <c r="Q4934" i="6"/>
  <c r="Q4946" i="6"/>
  <c r="Q4958" i="6"/>
  <c r="Q4970" i="6"/>
  <c r="Q4982" i="6"/>
  <c r="Q4994" i="6"/>
  <c r="Q5006" i="6"/>
  <c r="Q5018" i="6"/>
  <c r="Q5030" i="6"/>
  <c r="Q5042" i="6"/>
  <c r="Q5054" i="6"/>
  <c r="Q5066" i="6"/>
  <c r="Q5078" i="6"/>
  <c r="Q5090" i="6"/>
  <c r="Q5102" i="6"/>
  <c r="Q5114" i="6"/>
  <c r="Q5126" i="6"/>
  <c r="Q5138" i="6"/>
  <c r="Q5150" i="6"/>
  <c r="Q5162" i="6"/>
  <c r="Q5174" i="6"/>
  <c r="Q5186" i="6"/>
  <c r="Q5198" i="6"/>
  <c r="Q5210" i="6"/>
  <c r="Q5222" i="6"/>
  <c r="Q5234" i="6"/>
  <c r="Q5246" i="6"/>
  <c r="Q5258" i="6"/>
  <c r="Q5270" i="6"/>
  <c r="Q5282" i="6"/>
  <c r="Q5294" i="6"/>
  <c r="Q5306" i="6"/>
  <c r="Q5318" i="6"/>
  <c r="Q5330" i="6"/>
  <c r="Q5342" i="6"/>
  <c r="Q5354" i="6"/>
  <c r="Q5366" i="6"/>
  <c r="Q5378" i="6"/>
  <c r="Q5390" i="6"/>
  <c r="Q5402" i="6"/>
  <c r="Q5414" i="6"/>
  <c r="Q5426" i="6"/>
  <c r="Q5438" i="6"/>
  <c r="Q5450" i="6"/>
  <c r="Q5462" i="6"/>
  <c r="Q5474" i="6"/>
  <c r="Q5486" i="6"/>
  <c r="Q5498" i="6"/>
  <c r="Q5510" i="6"/>
  <c r="Q5522" i="6"/>
  <c r="Q5534" i="6"/>
  <c r="Q5546" i="6"/>
  <c r="Q5558" i="6"/>
  <c r="Q5570" i="6"/>
  <c r="Q5582" i="6"/>
  <c r="Q5594" i="6"/>
  <c r="Q5606" i="6"/>
  <c r="Q5618" i="6"/>
  <c r="Q5630" i="6"/>
  <c r="Q5642" i="6"/>
  <c r="Q5654" i="6"/>
  <c r="Q5666" i="6"/>
  <c r="Q5678" i="6"/>
  <c r="Q5690" i="6"/>
  <c r="Q5702" i="6"/>
  <c r="Q5714" i="6"/>
  <c r="Q5726" i="6"/>
  <c r="Q5738" i="6"/>
  <c r="Q5750" i="6"/>
  <c r="Q5762" i="6"/>
  <c r="Q5774" i="6"/>
  <c r="Q5786" i="6"/>
  <c r="Q5798" i="6"/>
  <c r="Q5810" i="6"/>
  <c r="Q5822" i="6"/>
  <c r="Q5834" i="6"/>
  <c r="Q5846" i="6"/>
  <c r="Q5858" i="6"/>
  <c r="Q5870" i="6"/>
  <c r="Q5881" i="6"/>
  <c r="Q5893" i="6"/>
  <c r="Q5905" i="6"/>
  <c r="Q5917" i="6"/>
  <c r="Q5929" i="6"/>
  <c r="Q5941" i="6"/>
  <c r="Q5953" i="6"/>
  <c r="Q5965" i="6"/>
  <c r="Q5977" i="6"/>
  <c r="Q5989" i="6"/>
  <c r="Q6001" i="6"/>
  <c r="Q6013" i="6"/>
  <c r="Q6025" i="6"/>
  <c r="Q6037" i="6"/>
  <c r="Q6049" i="6"/>
  <c r="Q6061" i="6"/>
  <c r="Q6073" i="6"/>
  <c r="Q6085" i="6"/>
  <c r="Q6097" i="6"/>
  <c r="Q6109" i="6"/>
  <c r="Q6121" i="6"/>
  <c r="Q6133" i="6"/>
  <c r="Q6145" i="6"/>
  <c r="Q6157" i="6"/>
  <c r="Q6169" i="6"/>
  <c r="Q6181" i="6"/>
  <c r="Q6193" i="6"/>
  <c r="Q6205" i="6"/>
  <c r="Q6217" i="6"/>
  <c r="Q6229" i="6"/>
  <c r="Q6241" i="6"/>
  <c r="Q6253" i="6"/>
  <c r="Q6265" i="6"/>
  <c r="Q6277" i="6"/>
  <c r="Q6289" i="6"/>
  <c r="Q6301" i="6"/>
  <c r="Q6313" i="6"/>
  <c r="Q6325" i="6"/>
  <c r="Q6337" i="6"/>
  <c r="Q6349" i="6"/>
  <c r="Q6361" i="6"/>
  <c r="Q6373" i="6"/>
  <c r="Q6385" i="6"/>
  <c r="Q6397" i="6"/>
  <c r="Q6409" i="6"/>
  <c r="Q6421" i="6"/>
  <c r="Q6433" i="6"/>
  <c r="Q6445" i="6"/>
  <c r="Q6457" i="6"/>
  <c r="Q6469" i="6"/>
  <c r="Q6481" i="6"/>
  <c r="Q6493" i="6"/>
  <c r="Q6505" i="6"/>
  <c r="Q6517" i="6"/>
  <c r="Q6529" i="6"/>
  <c r="Q6541" i="6"/>
  <c r="Q6553" i="6"/>
  <c r="Q6565" i="6"/>
  <c r="Q6577" i="6"/>
  <c r="Q6589" i="6"/>
  <c r="Q6601" i="6"/>
  <c r="Q6613" i="6"/>
  <c r="Q6625" i="6"/>
  <c r="Q6637" i="6"/>
  <c r="Q6649" i="6"/>
  <c r="Q6661" i="6"/>
  <c r="Q6673" i="6"/>
  <c r="Q6685" i="6"/>
  <c r="Q6697" i="6"/>
  <c r="Q6709" i="6"/>
  <c r="Q6721" i="6"/>
  <c r="Q6733" i="6"/>
  <c r="Q6745" i="6"/>
  <c r="Q6757" i="6"/>
  <c r="Q6769" i="6"/>
  <c r="Q6781" i="6"/>
  <c r="Q6793" i="6"/>
  <c r="Q6805" i="6"/>
  <c r="Q6817" i="6"/>
  <c r="Q6829" i="6"/>
  <c r="Q6841" i="6"/>
  <c r="Q6853" i="6"/>
  <c r="Q6865" i="6"/>
  <c r="Q6877" i="6"/>
  <c r="Q6889" i="6"/>
  <c r="Q6901" i="6"/>
  <c r="Q6913" i="6"/>
  <c r="Q6925" i="6"/>
  <c r="Q6937" i="6"/>
  <c r="Q6949" i="6"/>
  <c r="Q6961" i="6"/>
  <c r="Q6973" i="6"/>
  <c r="Q6985" i="6"/>
  <c r="Q6997" i="6"/>
  <c r="Q7009" i="6"/>
  <c r="Q7021" i="6"/>
  <c r="Q7033" i="6"/>
  <c r="Q7045" i="6"/>
  <c r="Q7057" i="6"/>
  <c r="Q7069" i="6"/>
  <c r="Q7081" i="6"/>
  <c r="Q7093" i="6"/>
  <c r="Q7105" i="6"/>
  <c r="Q7117" i="6"/>
  <c r="Q7129" i="6"/>
  <c r="Q7141" i="6"/>
  <c r="Q7153" i="6"/>
  <c r="Q7165" i="6"/>
  <c r="Q7177" i="6"/>
  <c r="Q7189" i="6"/>
  <c r="Q7201" i="6"/>
  <c r="Q7213" i="6"/>
  <c r="Q7225" i="6"/>
  <c r="Q7237" i="6"/>
  <c r="Q7249" i="6"/>
  <c r="Q7261" i="6"/>
  <c r="Q7273" i="6"/>
  <c r="Q7285" i="6"/>
  <c r="Q7297" i="6"/>
  <c r="Q7309" i="6"/>
  <c r="Q7321" i="6"/>
  <c r="Q7333" i="6"/>
  <c r="Q7345" i="6"/>
  <c r="Q7357" i="6"/>
  <c r="Q7369" i="6"/>
  <c r="Q7381" i="6"/>
  <c r="Q7393" i="6"/>
  <c r="Q7405" i="6"/>
  <c r="Q7417" i="6"/>
  <c r="Q7429" i="6"/>
  <c r="Q7441" i="6"/>
  <c r="Q7453" i="6"/>
  <c r="Q7465" i="6"/>
  <c r="Q7477" i="6"/>
  <c r="Q7489" i="6"/>
  <c r="Q7501" i="6"/>
  <c r="Q7513" i="6"/>
  <c r="Q7525" i="6"/>
  <c r="Q7537" i="6"/>
  <c r="Q7549" i="6"/>
  <c r="Q7561" i="6"/>
  <c r="Q7573" i="6"/>
  <c r="Q7585" i="6"/>
  <c r="Q7597" i="6"/>
  <c r="Q7609" i="6"/>
  <c r="Q7621" i="6"/>
  <c r="Q7633" i="6"/>
  <c r="Q7645" i="6"/>
  <c r="Q7657" i="6"/>
  <c r="Q7669" i="6"/>
  <c r="Q7681" i="6"/>
  <c r="Q7693" i="6"/>
  <c r="Q7705" i="6"/>
  <c r="Q7717" i="6"/>
  <c r="Q7729" i="6"/>
  <c r="Q7741" i="6"/>
  <c r="Q7753" i="6"/>
  <c r="Q7765" i="6"/>
  <c r="Q7777" i="6"/>
  <c r="Q7789" i="6"/>
  <c r="Q7801" i="6"/>
  <c r="Q7813" i="6"/>
  <c r="Q7825" i="6"/>
  <c r="Q7837" i="6"/>
  <c r="Q7849" i="6"/>
  <c r="Q7861" i="6"/>
  <c r="Q7873" i="6"/>
  <c r="Q7885" i="6"/>
  <c r="Q7897" i="6"/>
  <c r="Q7909" i="6"/>
  <c r="Q5882" i="6"/>
  <c r="Q5894" i="6"/>
  <c r="Q5906" i="6"/>
  <c r="Q5918" i="6"/>
  <c r="Q5930" i="6"/>
  <c r="Q5942" i="6"/>
  <c r="Q5954" i="6"/>
  <c r="Q5966" i="6"/>
  <c r="Q5978" i="6"/>
  <c r="Q5990" i="6"/>
  <c r="Q6002" i="6"/>
  <c r="Q6014" i="6"/>
  <c r="Q6026" i="6"/>
  <c r="Q6038" i="6"/>
  <c r="Q6050" i="6"/>
  <c r="Q6062" i="6"/>
  <c r="Q6074" i="6"/>
  <c r="Q6086" i="6"/>
  <c r="Q6098" i="6"/>
  <c r="Q6110" i="6"/>
  <c r="Q6122" i="6"/>
  <c r="Q6134" i="6"/>
  <c r="Q6146" i="6"/>
  <c r="Q6158" i="6"/>
  <c r="Q6170" i="6"/>
  <c r="Q6182" i="6"/>
  <c r="Q6194" i="6"/>
  <c r="Q6206" i="6"/>
  <c r="Q6218" i="6"/>
  <c r="Q6230" i="6"/>
  <c r="Q6242" i="6"/>
  <c r="Q6254" i="6"/>
  <c r="Q6266" i="6"/>
  <c r="Q6278" i="6"/>
  <c r="Q6290" i="6"/>
  <c r="Q6302" i="6"/>
  <c r="Q6314" i="6"/>
  <c r="Q6326" i="6"/>
  <c r="Q6338" i="6"/>
  <c r="Q6350" i="6"/>
  <c r="Q6362" i="6"/>
  <c r="Q6374" i="6"/>
  <c r="Q6386" i="6"/>
  <c r="Q6398" i="6"/>
  <c r="Q6410" i="6"/>
  <c r="Q6422" i="6"/>
  <c r="Q6434" i="6"/>
  <c r="Q6446" i="6"/>
  <c r="Q6458" i="6"/>
  <c r="Q6470" i="6"/>
  <c r="Q6482" i="6"/>
  <c r="Q6494" i="6"/>
  <c r="Q6506" i="6"/>
  <c r="Q6518" i="6"/>
  <c r="Q6530" i="6"/>
  <c r="Q6542" i="6"/>
  <c r="Q6554" i="6"/>
  <c r="Q6566" i="6"/>
  <c r="Q6578" i="6"/>
  <c r="Q6590" i="6"/>
  <c r="Q6602" i="6"/>
  <c r="Q6614" i="6"/>
  <c r="Q6626" i="6"/>
  <c r="Q6638" i="6"/>
  <c r="Q6650" i="6"/>
  <c r="Q6662" i="6"/>
  <c r="Q6674" i="6"/>
  <c r="Q6686" i="6"/>
  <c r="Q6698" i="6"/>
  <c r="Q6710" i="6"/>
  <c r="Q6722" i="6"/>
  <c r="Q6734" i="6"/>
  <c r="Q6746" i="6"/>
  <c r="Q6758" i="6"/>
  <c r="Q6770" i="6"/>
  <c r="Q6782" i="6"/>
  <c r="Q6794" i="6"/>
  <c r="Q6806" i="6"/>
  <c r="Q6818" i="6"/>
  <c r="Q6830" i="6"/>
  <c r="Q6842" i="6"/>
  <c r="Q6854" i="6"/>
  <c r="Q6866" i="6"/>
  <c r="Q6878" i="6"/>
  <c r="Q6890" i="6"/>
  <c r="Q6902" i="6"/>
  <c r="Q6914" i="6"/>
  <c r="Q6926" i="6"/>
  <c r="Q6938" i="6"/>
  <c r="Q6950" i="6"/>
  <c r="Q6962" i="6"/>
  <c r="Q6974" i="6"/>
  <c r="Q6986" i="6"/>
  <c r="Q6998" i="6"/>
  <c r="Q7010" i="6"/>
  <c r="Q7022" i="6"/>
  <c r="Q7034" i="6"/>
  <c r="Q7046" i="6"/>
  <c r="Q7058" i="6"/>
  <c r="Q7070" i="6"/>
  <c r="Q7082" i="6"/>
  <c r="Q7094" i="6"/>
  <c r="Q7106" i="6"/>
  <c r="Q7118" i="6"/>
  <c r="Q7130" i="6"/>
  <c r="Q7142" i="6"/>
  <c r="Q7154" i="6"/>
  <c r="Q7166" i="6"/>
  <c r="Q7178" i="6"/>
  <c r="Q7190" i="6"/>
  <c r="Q7202" i="6"/>
  <c r="Q7214" i="6"/>
  <c r="Q7226" i="6"/>
  <c r="Q7238" i="6"/>
  <c r="Q7250" i="6"/>
  <c r="Q7262" i="6"/>
  <c r="Q7274" i="6"/>
  <c r="Q7286" i="6"/>
  <c r="Q7298" i="6"/>
  <c r="Q7310" i="6"/>
  <c r="Q7322" i="6"/>
  <c r="Q7334" i="6"/>
  <c r="Q7346" i="6"/>
  <c r="Q7358" i="6"/>
  <c r="Q7370" i="6"/>
  <c r="Q7382" i="6"/>
  <c r="Q7394" i="6"/>
  <c r="Q7406" i="6"/>
  <c r="Q7418" i="6"/>
  <c r="Q7430" i="6"/>
  <c r="Q7442" i="6"/>
  <c r="Q7454" i="6"/>
  <c r="Q7466" i="6"/>
  <c r="Q7478" i="6"/>
  <c r="Q7490" i="6"/>
  <c r="Q7502" i="6"/>
  <c r="Q7514" i="6"/>
  <c r="Q7526" i="6"/>
  <c r="Q7538" i="6"/>
  <c r="Q7550" i="6"/>
  <c r="Q7562" i="6"/>
  <c r="Q7574" i="6"/>
  <c r="Q7586" i="6"/>
  <c r="Q7598" i="6"/>
  <c r="Q7610" i="6"/>
  <c r="Q7622" i="6"/>
  <c r="Q7634" i="6"/>
  <c r="Q7646" i="6"/>
  <c r="Q7658" i="6"/>
  <c r="Q7670" i="6"/>
  <c r="Q7682" i="6"/>
  <c r="Q7694" i="6"/>
  <c r="Q7706" i="6"/>
  <c r="Q7718" i="6"/>
  <c r="Q7730" i="6"/>
  <c r="Q7742" i="6"/>
  <c r="Q7754" i="6"/>
  <c r="Q7766" i="6"/>
  <c r="Q7778" i="6"/>
  <c r="Q7790" i="6"/>
  <c r="Q7802" i="6"/>
  <c r="Q7814" i="6"/>
  <c r="Q7826" i="6"/>
  <c r="Q7838" i="6"/>
  <c r="Q7850" i="6"/>
  <c r="Q7862" i="6"/>
  <c r="Q7874" i="6"/>
  <c r="Q7886" i="6"/>
  <c r="Q7898" i="6"/>
  <c r="Q7910" i="6"/>
  <c r="Q7921" i="6"/>
  <c r="Q7933" i="6"/>
  <c r="Q7945" i="6"/>
  <c r="Q7957" i="6"/>
  <c r="Q7969" i="6"/>
  <c r="Q7981" i="6"/>
  <c r="Q7993" i="6"/>
  <c r="Q8005" i="6"/>
  <c r="Q8017" i="6"/>
  <c r="Q8029" i="6"/>
  <c r="Q8041" i="6"/>
  <c r="Q8053" i="6"/>
  <c r="Q8065" i="6"/>
  <c r="Q8077" i="6"/>
  <c r="Q8089" i="6"/>
  <c r="Q8101" i="6"/>
  <c r="Q8113" i="6"/>
  <c r="Q8125" i="6"/>
  <c r="Q8137" i="6"/>
  <c r="Q8149" i="6"/>
  <c r="Q8161" i="6"/>
  <c r="Q8173" i="6"/>
  <c r="Q8185" i="6"/>
  <c r="Q8197" i="6"/>
  <c r="Q8209" i="6"/>
  <c r="Q8221" i="6"/>
  <c r="Q8233" i="6"/>
  <c r="Q8245" i="6"/>
  <c r="Q8257" i="6"/>
  <c r="Q8269" i="6"/>
  <c r="Q8281" i="6"/>
  <c r="Q8293" i="6"/>
  <c r="Q8305" i="6"/>
  <c r="Q8317" i="6"/>
  <c r="Q8329" i="6"/>
  <c r="Q8341" i="6"/>
  <c r="Q8353" i="6"/>
  <c r="Q8365" i="6"/>
  <c r="Q8377" i="6"/>
  <c r="Q8389" i="6"/>
  <c r="Q8401" i="6"/>
  <c r="Q8413" i="6"/>
  <c r="Q8425" i="6"/>
  <c r="Q8437" i="6"/>
  <c r="Q8449" i="6"/>
  <c r="Q8461" i="6"/>
  <c r="Q8473" i="6"/>
  <c r="Q8485" i="6"/>
  <c r="Q8497" i="6"/>
  <c r="Q8509" i="6"/>
  <c r="Q8521" i="6"/>
  <c r="Q8533" i="6"/>
  <c r="Q8545" i="6"/>
  <c r="Q8557" i="6"/>
  <c r="Q8569" i="6"/>
  <c r="Q8581" i="6"/>
  <c r="Q8593" i="6"/>
  <c r="Q8605" i="6"/>
  <c r="Q8617" i="6"/>
  <c r="Q8629" i="6"/>
  <c r="Q8641" i="6"/>
  <c r="Q8653" i="6"/>
  <c r="Q8665" i="6"/>
  <c r="Q8677" i="6"/>
  <c r="Q8689" i="6"/>
  <c r="Q8701" i="6"/>
  <c r="Q8713" i="6"/>
  <c r="Q8725" i="6"/>
  <c r="Q8737" i="6"/>
  <c r="Q8749" i="6"/>
  <c r="Q8761" i="6"/>
  <c r="Q8773" i="6"/>
  <c r="Q8785" i="6"/>
  <c r="Q8797" i="6"/>
  <c r="Q8809" i="6"/>
  <c r="Q8821" i="6"/>
  <c r="Q8833" i="6"/>
  <c r="Q8845" i="6"/>
  <c r="Q8857" i="6"/>
  <c r="Q8869" i="6"/>
  <c r="Q8881" i="6"/>
  <c r="Q8893" i="6"/>
  <c r="Q8905" i="6"/>
  <c r="Q8917" i="6"/>
  <c r="Q8929" i="6"/>
  <c r="Q8941" i="6"/>
  <c r="Q8953" i="6"/>
  <c r="Q8965" i="6"/>
  <c r="Q8977" i="6"/>
  <c r="Q8989" i="6"/>
  <c r="Q9001" i="6"/>
  <c r="Q9013" i="6"/>
  <c r="Q9025" i="6"/>
  <c r="Q9037" i="6"/>
  <c r="Q9049" i="6"/>
  <c r="Q9061" i="6"/>
  <c r="Q9073" i="6"/>
  <c r="Q9085" i="6"/>
  <c r="Q9097" i="6"/>
  <c r="Q9109" i="6"/>
  <c r="Q9121" i="6"/>
  <c r="Q9133" i="6"/>
  <c r="Q9145" i="6"/>
  <c r="Q9157" i="6"/>
  <c r="Q9169" i="6"/>
  <c r="Q9181" i="6"/>
  <c r="Q9193" i="6"/>
  <c r="Q9205" i="6"/>
  <c r="Q9217" i="6"/>
  <c r="Q9229" i="6"/>
  <c r="Q9241" i="6"/>
  <c r="Q9253" i="6"/>
  <c r="Q9265" i="6"/>
  <c r="Q9277" i="6"/>
  <c r="Q9289" i="6"/>
  <c r="Q9301" i="6"/>
  <c r="Q9313" i="6"/>
  <c r="Q9325" i="6"/>
  <c r="Q9337" i="6"/>
  <c r="Q9349" i="6"/>
  <c r="Q9361" i="6"/>
  <c r="Q9373" i="6"/>
  <c r="Q9385" i="6"/>
  <c r="Q9397" i="6"/>
  <c r="Q9409" i="6"/>
  <c r="Q9421" i="6"/>
  <c r="Q9433" i="6"/>
  <c r="Q9445" i="6"/>
  <c r="Q9457" i="6"/>
  <c r="Q9469" i="6"/>
  <c r="Q9481" i="6"/>
  <c r="Q9493" i="6"/>
  <c r="Q9505" i="6"/>
  <c r="Q9517" i="6"/>
  <c r="Q9529" i="6"/>
  <c r="Q7922" i="6"/>
  <c r="Q7934" i="6"/>
  <c r="Q7946" i="6"/>
  <c r="Q7958" i="6"/>
  <c r="Q7970" i="6"/>
  <c r="Q7982" i="6"/>
  <c r="Q7994" i="6"/>
  <c r="Q8006" i="6"/>
  <c r="Q8018" i="6"/>
  <c r="Q8030" i="6"/>
  <c r="Q8042" i="6"/>
  <c r="Q8054" i="6"/>
  <c r="Q8066" i="6"/>
  <c r="Q8078" i="6"/>
  <c r="Q8090" i="6"/>
  <c r="Q8102" i="6"/>
  <c r="Q8114" i="6"/>
  <c r="Q8126" i="6"/>
  <c r="Q8138" i="6"/>
  <c r="Q8150" i="6"/>
  <c r="Q8162" i="6"/>
  <c r="Q8174" i="6"/>
  <c r="Q8186" i="6"/>
  <c r="Q8198" i="6"/>
  <c r="Q8210" i="6"/>
  <c r="Q8222" i="6"/>
  <c r="Q8234" i="6"/>
  <c r="Q8246" i="6"/>
  <c r="Q8258" i="6"/>
  <c r="Q8270" i="6"/>
  <c r="Q8282" i="6"/>
  <c r="Q8294" i="6"/>
  <c r="Q8306" i="6"/>
  <c r="Q8318" i="6"/>
  <c r="Q8330" i="6"/>
  <c r="Q8342" i="6"/>
  <c r="Q8354" i="6"/>
  <c r="Q8366" i="6"/>
  <c r="Q8378" i="6"/>
  <c r="Q8390" i="6"/>
  <c r="Q8402" i="6"/>
  <c r="Q8414" i="6"/>
  <c r="Q8426" i="6"/>
  <c r="Q8438" i="6"/>
  <c r="Q8450" i="6"/>
  <c r="Q8462" i="6"/>
  <c r="Q8474" i="6"/>
  <c r="Q8486" i="6"/>
  <c r="Q8498" i="6"/>
  <c r="Q8510" i="6"/>
  <c r="Q8522" i="6"/>
  <c r="Q8534" i="6"/>
  <c r="Q8546" i="6"/>
  <c r="Q8558" i="6"/>
  <c r="Q8570" i="6"/>
  <c r="Q8582" i="6"/>
  <c r="Q8594" i="6"/>
  <c r="Q8606" i="6"/>
  <c r="Q8618" i="6"/>
  <c r="Q8630" i="6"/>
  <c r="Q8642" i="6"/>
  <c r="Q8654" i="6"/>
  <c r="Q8666" i="6"/>
  <c r="Q8678" i="6"/>
  <c r="Q8690" i="6"/>
  <c r="Q8702" i="6"/>
  <c r="Q8714" i="6"/>
  <c r="Q8726" i="6"/>
  <c r="Q8738" i="6"/>
  <c r="Q8750" i="6"/>
  <c r="Q8762" i="6"/>
  <c r="Q8774" i="6"/>
  <c r="Q8786" i="6"/>
  <c r="Q8798" i="6"/>
  <c r="Q8810" i="6"/>
  <c r="Q8822" i="6"/>
  <c r="Q8834" i="6"/>
  <c r="Q8846" i="6"/>
  <c r="Q8858" i="6"/>
  <c r="Q8870" i="6"/>
  <c r="Q8882" i="6"/>
  <c r="Q8894" i="6"/>
  <c r="Q8906" i="6"/>
  <c r="Q8918" i="6"/>
  <c r="Q8930" i="6"/>
  <c r="Q8942" i="6"/>
  <c r="Q8954" i="6"/>
  <c r="Q8966" i="6"/>
  <c r="Q8978" i="6"/>
  <c r="Q8990" i="6"/>
  <c r="Q9002" i="6"/>
  <c r="Q9014" i="6"/>
  <c r="Q9026" i="6"/>
  <c r="Q9038" i="6"/>
  <c r="Q9050" i="6"/>
  <c r="Q9062" i="6"/>
  <c r="Q9074" i="6"/>
  <c r="Q9086" i="6"/>
  <c r="Q9098" i="6"/>
  <c r="Q9110" i="6"/>
  <c r="Q9122" i="6"/>
  <c r="Q9134" i="6"/>
  <c r="Q9146" i="6"/>
  <c r="Q9158" i="6"/>
  <c r="Q9170" i="6"/>
  <c r="Q9182" i="6"/>
  <c r="Q9194" i="6"/>
  <c r="Q9206" i="6"/>
  <c r="Q9218" i="6"/>
  <c r="Q9230" i="6"/>
  <c r="Q9242" i="6"/>
  <c r="Q9254" i="6"/>
  <c r="Q9266" i="6"/>
  <c r="Q9278" i="6"/>
  <c r="Q9290" i="6"/>
  <c r="Q9302" i="6"/>
  <c r="Q9314" i="6"/>
  <c r="Q9326" i="6"/>
  <c r="Q9338" i="6"/>
  <c r="Q9350" i="6"/>
  <c r="Q9362" i="6"/>
  <c r="Q9374" i="6"/>
  <c r="Q9386" i="6"/>
  <c r="Q9398" i="6"/>
  <c r="Q9410" i="6"/>
  <c r="Q9422" i="6"/>
  <c r="Q9434" i="6"/>
  <c r="Q9446" i="6"/>
  <c r="Q9458" i="6"/>
  <c r="Q9470" i="6"/>
  <c r="Q9482" i="6"/>
  <c r="Q9494" i="6"/>
  <c r="Q9506" i="6"/>
  <c r="Q9518" i="6"/>
  <c r="Q9530" i="6"/>
  <c r="Q9542" i="6"/>
  <c r="Q9554" i="6"/>
  <c r="Q9566" i="6"/>
  <c r="Q9578" i="6"/>
  <c r="Q9590" i="6"/>
  <c r="Q9602" i="6"/>
  <c r="Q9614" i="6"/>
  <c r="Q9626" i="6"/>
  <c r="Q9638" i="6"/>
  <c r="Q9650" i="6"/>
  <c r="Q9662" i="6"/>
  <c r="Q9674" i="6"/>
  <c r="Q9686" i="6"/>
  <c r="Q9698" i="6"/>
  <c r="Q9710" i="6"/>
  <c r="Q9722" i="6"/>
  <c r="Q9734" i="6"/>
  <c r="Q9746" i="6"/>
  <c r="Q9758" i="6"/>
  <c r="Q9770" i="6"/>
  <c r="Q9782" i="6"/>
  <c r="Q9794" i="6"/>
  <c r="Q9806" i="6"/>
  <c r="Q9818" i="6"/>
  <c r="Q9830" i="6"/>
  <c r="Q9842" i="6"/>
  <c r="Q9854" i="6"/>
  <c r="Q9866" i="6"/>
  <c r="Q9878" i="6"/>
  <c r="Q9890" i="6"/>
  <c r="Q9902" i="6"/>
  <c r="Q9914" i="6"/>
  <c r="Q9926" i="6"/>
  <c r="Q9938" i="6"/>
  <c r="Q9950" i="6"/>
  <c r="Q9541" i="6"/>
  <c r="Q9553" i="6"/>
  <c r="Q9565" i="6"/>
  <c r="Q9577" i="6"/>
  <c r="Q9589" i="6"/>
  <c r="Q9601" i="6"/>
  <c r="Q9613" i="6"/>
  <c r="Q9625" i="6"/>
  <c r="Q9637" i="6"/>
  <c r="Q9649" i="6"/>
  <c r="Q9661" i="6"/>
  <c r="Q9673" i="6"/>
  <c r="Q9685" i="6"/>
  <c r="Q9697" i="6"/>
  <c r="Q9709" i="6"/>
  <c r="Q9721" i="6"/>
  <c r="Q9733" i="6"/>
  <c r="Q9745" i="6"/>
  <c r="Q9757" i="6"/>
  <c r="Q9769" i="6"/>
  <c r="Q9781" i="6"/>
  <c r="Q9793" i="6"/>
  <c r="Q9805" i="6"/>
  <c r="Q9817" i="6"/>
  <c r="Q9829" i="6"/>
  <c r="Q9841" i="6"/>
  <c r="Q9853" i="6"/>
  <c r="Q9865" i="6"/>
  <c r="Q9877" i="6"/>
  <c r="Q9889" i="6"/>
  <c r="Q9901" i="6"/>
  <c r="Q9913" i="6"/>
  <c r="Q9925" i="6"/>
  <c r="Q9937" i="6"/>
  <c r="Q9949" i="6"/>
  <c r="Q9961" i="6"/>
  <c r="Q5623" i="6"/>
  <c r="Q5659" i="6"/>
  <c r="Q5683" i="6"/>
  <c r="Q5695" i="6"/>
  <c r="Q5719" i="6"/>
  <c r="Q5767" i="6"/>
  <c r="Q5803" i="6"/>
  <c r="Q5827" i="6"/>
  <c r="Q5851" i="6"/>
  <c r="Q5911" i="6"/>
  <c r="Q5935" i="6"/>
  <c r="Q5959" i="6"/>
  <c r="Q5971" i="6"/>
  <c r="Q5995" i="6"/>
  <c r="Q6007" i="6"/>
  <c r="Q6079" i="6"/>
  <c r="Q6103" i="6"/>
  <c r="Q6223" i="6"/>
  <c r="Q6235" i="6"/>
  <c r="Q6355" i="6"/>
  <c r="Q6487" i="6"/>
  <c r="Q6499" i="6"/>
  <c r="Q6535" i="6"/>
  <c r="Q6547" i="6"/>
  <c r="Q6559" i="6"/>
  <c r="Q6571" i="6"/>
  <c r="Q6583" i="6"/>
  <c r="Q6643" i="6"/>
  <c r="Q6667" i="6"/>
  <c r="Q6703" i="6"/>
  <c r="Q6715" i="6"/>
  <c r="Q6727" i="6"/>
  <c r="Q6739" i="6"/>
  <c r="Q6751" i="6"/>
  <c r="Q6763" i="6"/>
  <c r="Q6775" i="6"/>
  <c r="Q6799" i="6"/>
  <c r="Q6811" i="6"/>
  <c r="Q6835" i="6"/>
  <c r="Q6847" i="6"/>
  <c r="Q6895" i="6"/>
  <c r="Q6919" i="6"/>
  <c r="Q6931" i="6"/>
  <c r="Q6967" i="6"/>
  <c r="Q7003" i="6"/>
  <c r="Q7039" i="6"/>
  <c r="Q7051" i="6"/>
  <c r="Q7075" i="6"/>
  <c r="Q7087" i="6"/>
  <c r="Q9962" i="6"/>
  <c r="Q9536" i="6"/>
  <c r="Q9584" i="6"/>
  <c r="Q9608" i="6"/>
  <c r="Q9632" i="6"/>
  <c r="Q9680" i="6"/>
  <c r="Q9692" i="6"/>
  <c r="Q9716" i="6"/>
  <c r="Q9728" i="6"/>
  <c r="Q9752" i="6"/>
  <c r="Q9776" i="6"/>
  <c r="Q9800" i="6"/>
  <c r="Q9824" i="6"/>
  <c r="Q9872" i="6"/>
  <c r="Q9884" i="6"/>
  <c r="Q9908" i="6"/>
  <c r="Q9920" i="6"/>
  <c r="Q9968" i="6"/>
  <c r="Q7111" i="6"/>
  <c r="Q7123" i="6"/>
  <c r="Q7135" i="6"/>
  <c r="Q7147" i="6"/>
  <c r="Q7195" i="6"/>
  <c r="Q7207" i="6"/>
  <c r="Q7231" i="6"/>
  <c r="Q7279" i="6"/>
  <c r="Q7291" i="6"/>
  <c r="Q7315" i="6"/>
  <c r="Q7327" i="6"/>
  <c r="Q7339" i="6"/>
  <c r="Q7351" i="6"/>
  <c r="Q7375" i="6"/>
  <c r="Q7399" i="6"/>
  <c r="Q7411" i="6"/>
  <c r="Q7435" i="6"/>
  <c r="Q7483" i="6"/>
  <c r="Q7507" i="6"/>
  <c r="Q7531" i="6"/>
  <c r="Q7555" i="6"/>
  <c r="Q7579" i="6"/>
  <c r="Q7591" i="6"/>
  <c r="Q7603" i="6"/>
  <c r="Q7627" i="6"/>
  <c r="Q7651" i="6"/>
  <c r="Q7675" i="6"/>
  <c r="Q7687" i="6"/>
  <c r="Q7699" i="6"/>
  <c r="Q7723" i="6"/>
  <c r="Q7735" i="6"/>
  <c r="Q7747" i="6"/>
  <c r="Q7795" i="6"/>
  <c r="Q7807" i="6"/>
  <c r="Q7831" i="6"/>
  <c r="Q7843" i="6"/>
  <c r="Q7879" i="6"/>
  <c r="Q7891" i="6"/>
  <c r="Q7939" i="6"/>
  <c r="Q7951" i="6"/>
  <c r="Q7963" i="6"/>
  <c r="Q7987" i="6"/>
  <c r="Q7999" i="6"/>
  <c r="Q8011" i="6"/>
  <c r="Q8095" i="6"/>
  <c r="Q8131" i="6"/>
  <c r="Q8155" i="6"/>
  <c r="Q8179" i="6"/>
  <c r="Q8239" i="6"/>
  <c r="Q8263" i="6"/>
  <c r="Q8347" i="6"/>
  <c r="Q8491" i="6"/>
  <c r="Q8515" i="6"/>
  <c r="Q8551" i="6"/>
  <c r="Q8599" i="6"/>
  <c r="Q8671" i="6"/>
  <c r="Q8695" i="6"/>
  <c r="Q8779" i="6"/>
  <c r="Q8815" i="6"/>
  <c r="Q8851" i="6"/>
  <c r="Q5" i="6"/>
  <c r="Q41" i="6"/>
  <c r="Q77" i="6"/>
  <c r="Q113" i="6"/>
  <c r="Q149" i="6"/>
  <c r="Q173" i="6"/>
  <c r="Q221" i="6"/>
  <c r="Q245" i="6"/>
  <c r="Q281" i="6"/>
  <c r="Q329" i="6"/>
  <c r="Q353" i="6"/>
  <c r="Q401" i="6"/>
  <c r="Q425" i="6"/>
  <c r="Q461" i="6"/>
  <c r="Q509" i="6"/>
  <c r="Q545" i="6"/>
  <c r="Q569" i="6"/>
  <c r="Q605" i="6"/>
  <c r="Q641" i="6"/>
  <c r="Q677" i="6"/>
  <c r="Q713" i="6"/>
  <c r="Q749" i="6"/>
  <c r="Q785" i="6"/>
  <c r="Q809" i="6"/>
  <c r="Q857" i="6"/>
  <c r="Q893" i="6"/>
  <c r="Q941" i="6"/>
  <c r="Q977" i="6"/>
  <c r="Q1001" i="6"/>
  <c r="Q1049" i="6"/>
  <c r="Q1085" i="6"/>
  <c r="Q1121" i="6"/>
  <c r="Q1145" i="6"/>
  <c r="Q1169" i="6"/>
  <c r="Q1205" i="6"/>
  <c r="Q1241" i="6"/>
  <c r="Q1277" i="6"/>
  <c r="Q1301" i="6"/>
  <c r="Q1313" i="6"/>
  <c r="Q1337" i="6"/>
  <c r="Q1349" i="6"/>
  <c r="Q1373" i="6"/>
  <c r="Q1397" i="6"/>
  <c r="Q1433" i="6"/>
  <c r="Q1469" i="6"/>
  <c r="Q1505" i="6"/>
  <c r="Q1529" i="6"/>
  <c r="Q1577" i="6"/>
  <c r="Q1613" i="6"/>
  <c r="Q1649" i="6"/>
  <c r="Q1673" i="6"/>
  <c r="Q1709" i="6"/>
  <c r="Q1757" i="6"/>
  <c r="Q1781" i="6"/>
  <c r="Q1817" i="6"/>
  <c r="Q1841" i="6"/>
  <c r="Q1877" i="6"/>
  <c r="Q1913" i="6"/>
  <c r="Q1937" i="6"/>
  <c r="Q1961" i="6"/>
  <c r="Q1997" i="6"/>
  <c r="Q2021" i="6"/>
  <c r="Q2045" i="6"/>
  <c r="Q2081" i="6"/>
  <c r="Q2105" i="6"/>
  <c r="Q2141" i="6"/>
  <c r="Q2165" i="6"/>
  <c r="Q2201" i="6"/>
  <c r="Q2237" i="6"/>
  <c r="Q2261" i="6"/>
  <c r="Q2273" i="6"/>
  <c r="Q2285" i="6"/>
  <c r="Q2297" i="6"/>
  <c r="Q2309" i="6"/>
  <c r="Q2333" i="6"/>
  <c r="Q2345" i="6"/>
  <c r="Q2357" i="6"/>
  <c r="Q4193" i="6"/>
  <c r="Q89" i="6"/>
  <c r="Q137" i="6"/>
  <c r="Q197" i="6"/>
  <c r="Q257" i="6"/>
  <c r="Q305" i="6"/>
  <c r="Q377" i="6"/>
  <c r="Q437" i="6"/>
  <c r="Q485" i="6"/>
  <c r="Q533" i="6"/>
  <c r="Q593" i="6"/>
  <c r="Q653" i="6"/>
  <c r="Q701" i="6"/>
  <c r="Q773" i="6"/>
  <c r="Q821" i="6"/>
  <c r="Q869" i="6"/>
  <c r="Q917" i="6"/>
  <c r="Q965" i="6"/>
  <c r="Q1025" i="6"/>
  <c r="Q1097" i="6"/>
  <c r="Q1217" i="6"/>
  <c r="Q1253" i="6"/>
  <c r="Q1289" i="6"/>
  <c r="Q1325" i="6"/>
  <c r="Q1361" i="6"/>
  <c r="Q1385" i="6"/>
  <c r="Q1445" i="6"/>
  <c r="Q1493" i="6"/>
  <c r="Q1553" i="6"/>
  <c r="Q1589" i="6"/>
  <c r="Q1637" i="6"/>
  <c r="Q1697" i="6"/>
  <c r="Q1745" i="6"/>
  <c r="Q1805" i="6"/>
  <c r="Q1889" i="6"/>
  <c r="Q2213" i="6"/>
  <c r="Q17" i="6"/>
  <c r="Q29" i="6"/>
  <c r="Q53" i="6"/>
  <c r="Q65" i="6"/>
  <c r="Q101" i="6"/>
  <c r="Q125" i="6"/>
  <c r="Q161" i="6"/>
  <c r="Q185" i="6"/>
  <c r="Q209" i="6"/>
  <c r="Q233" i="6"/>
  <c r="Q269" i="6"/>
  <c r="Q293" i="6"/>
  <c r="Q317" i="6"/>
  <c r="Q341" i="6"/>
  <c r="Q365" i="6"/>
  <c r="Q389" i="6"/>
  <c r="Q413" i="6"/>
  <c r="Q449" i="6"/>
  <c r="Q473" i="6"/>
  <c r="Q497" i="6"/>
  <c r="Q521" i="6"/>
  <c r="Q557" i="6"/>
  <c r="Q581" i="6"/>
  <c r="Q617" i="6"/>
  <c r="Q629" i="6"/>
  <c r="Q665" i="6"/>
  <c r="Q689" i="6"/>
  <c r="Q725" i="6"/>
  <c r="Q737" i="6"/>
  <c r="Q761" i="6"/>
  <c r="Q797" i="6"/>
  <c r="Q833" i="6"/>
  <c r="Q845" i="6"/>
  <c r="Q881" i="6"/>
  <c r="Q905" i="6"/>
  <c r="Q929" i="6"/>
  <c r="Q953" i="6"/>
  <c r="Q989" i="6"/>
  <c r="Q1013" i="6"/>
  <c r="Q1037" i="6"/>
  <c r="Q1061" i="6"/>
  <c r="Q1073" i="6"/>
  <c r="Q1109" i="6"/>
  <c r="Q1133" i="6"/>
  <c r="Q1157" i="6"/>
  <c r="Q1181" i="6"/>
  <c r="Q1193" i="6"/>
  <c r="Q1229" i="6"/>
  <c r="Q1265" i="6"/>
  <c r="Q1409" i="6"/>
  <c r="Q1421" i="6"/>
  <c r="Q1457" i="6"/>
  <c r="Q1481" i="6"/>
  <c r="Q1517" i="6"/>
  <c r="Q1541" i="6"/>
  <c r="Q1565" i="6"/>
  <c r="Q1601" i="6"/>
  <c r="Q1625" i="6"/>
  <c r="Q1661" i="6"/>
  <c r="Q1685" i="6"/>
  <c r="Q1721" i="6"/>
  <c r="Q1733" i="6"/>
  <c r="Q1769" i="6"/>
  <c r="Q1793" i="6"/>
  <c r="Q1829" i="6"/>
  <c r="Q1853" i="6"/>
  <c r="Q1865" i="6"/>
  <c r="Q1901" i="6"/>
  <c r="Q1925" i="6"/>
  <c r="Q1949" i="6"/>
  <c r="Q1973" i="6"/>
  <c r="Q1985" i="6"/>
  <c r="Q2009" i="6"/>
  <c r="Q2033" i="6"/>
  <c r="Q2057" i="6"/>
  <c r="Q2069" i="6"/>
  <c r="Q2093" i="6"/>
  <c r="Q2117" i="6"/>
  <c r="Q2129" i="6"/>
  <c r="Q2153" i="6"/>
  <c r="Q2177" i="6"/>
  <c r="Q2189" i="6"/>
  <c r="Q2225" i="6"/>
  <c r="Q2249" i="6"/>
  <c r="Q2321" i="6"/>
  <c r="Q2" i="6"/>
  <c r="Q8" i="6"/>
  <c r="Q20" i="6"/>
  <c r="Q32" i="6"/>
  <c r="Q44" i="6"/>
  <c r="Q56" i="6"/>
  <c r="Q68" i="6"/>
  <c r="Q80" i="6"/>
  <c r="Q92" i="6"/>
  <c r="Q104" i="6"/>
  <c r="Q116" i="6"/>
  <c r="Q128" i="6"/>
  <c r="Q140" i="6"/>
  <c r="Q152" i="6"/>
  <c r="Q164" i="6"/>
  <c r="Q176" i="6"/>
  <c r="Q188" i="6"/>
  <c r="Q200" i="6"/>
  <c r="Q212" i="6"/>
  <c r="Q224" i="6"/>
  <c r="Q236" i="6"/>
  <c r="Q248" i="6"/>
  <c r="Q260" i="6"/>
  <c r="Q272" i="6"/>
  <c r="Q284" i="6"/>
  <c r="Q296" i="6"/>
  <c r="Q308" i="6"/>
  <c r="Q320" i="6"/>
  <c r="Q332" i="6"/>
  <c r="Q344" i="6"/>
  <c r="Q356" i="6"/>
  <c r="Q368" i="6"/>
  <c r="Q380" i="6"/>
  <c r="Q392" i="6"/>
  <c r="Q404" i="6"/>
  <c r="Q416" i="6"/>
  <c r="Q428" i="6"/>
  <c r="Q440" i="6"/>
  <c r="Q452" i="6"/>
  <c r="Q464" i="6"/>
  <c r="Q476" i="6"/>
  <c r="Q488" i="6"/>
  <c r="Q500" i="6"/>
  <c r="Q512" i="6"/>
  <c r="Q524" i="6"/>
  <c r="Q536" i="6"/>
  <c r="Q548" i="6"/>
  <c r="Q560" i="6"/>
  <c r="Q572" i="6"/>
  <c r="Q584" i="6"/>
  <c r="Q596" i="6"/>
  <c r="Q608" i="6"/>
  <c r="Q620" i="6"/>
  <c r="Q632" i="6"/>
  <c r="Q644" i="6"/>
  <c r="Q656" i="6"/>
  <c r="Q668" i="6"/>
  <c r="Q680" i="6"/>
  <c r="Q692" i="6"/>
  <c r="Q704" i="6"/>
  <c r="Q716" i="6"/>
  <c r="Q728" i="6"/>
  <c r="Q740" i="6"/>
  <c r="Q752" i="6"/>
  <c r="Q764" i="6"/>
  <c r="Q776" i="6"/>
  <c r="Q788" i="6"/>
  <c r="Q800" i="6"/>
  <c r="Q812" i="6"/>
  <c r="Q824" i="6"/>
  <c r="Q836" i="6"/>
  <c r="Q848" i="6"/>
  <c r="Q860" i="6"/>
  <c r="Q872" i="6"/>
  <c r="Q884" i="6"/>
  <c r="Q896" i="6"/>
  <c r="Q908" i="6"/>
  <c r="Q920" i="6"/>
  <c r="Q932" i="6"/>
  <c r="Q944" i="6"/>
  <c r="Q956" i="6"/>
  <c r="Q968" i="6"/>
  <c r="Q980" i="6"/>
  <c r="Q992" i="6"/>
  <c r="Q1004" i="6"/>
  <c r="Q1016" i="6"/>
  <c r="Q1028" i="6"/>
  <c r="Q1040" i="6"/>
  <c r="Q1052" i="6"/>
  <c r="Q1064" i="6"/>
  <c r="Q1076" i="6"/>
  <c r="Q1088" i="6"/>
  <c r="Q1100" i="6"/>
  <c r="Q1112" i="6"/>
  <c r="Q1124" i="6"/>
  <c r="Q1136" i="6"/>
  <c r="Q1148" i="6"/>
  <c r="Q1160" i="6"/>
  <c r="Q1172" i="6"/>
  <c r="Q1184" i="6"/>
  <c r="Q1196" i="6"/>
  <c r="Q1208" i="6"/>
  <c r="Q1220" i="6"/>
  <c r="Q1232" i="6"/>
  <c r="Q1244" i="6"/>
  <c r="Q1256" i="6"/>
  <c r="Q1268" i="6"/>
  <c r="Q1280" i="6"/>
  <c r="Q1292" i="6"/>
  <c r="Q1304" i="6"/>
  <c r="Q1316" i="6"/>
  <c r="Q1328" i="6"/>
  <c r="Q1340" i="6"/>
  <c r="Q1352" i="6"/>
  <c r="Q1364" i="6"/>
  <c r="Q1376" i="6"/>
  <c r="Q1388" i="6"/>
  <c r="Q1400" i="6"/>
  <c r="Q1412" i="6"/>
  <c r="Q1424" i="6"/>
  <c r="Q1436" i="6"/>
  <c r="Q1448" i="6"/>
  <c r="Q1460" i="6"/>
  <c r="Q1472" i="6"/>
  <c r="Q1484" i="6"/>
  <c r="Q1496" i="6"/>
  <c r="Q1508" i="6"/>
  <c r="Q1520" i="6"/>
  <c r="Q1532" i="6"/>
  <c r="Q1544" i="6"/>
  <c r="Q1556" i="6"/>
  <c r="Q1568" i="6"/>
  <c r="Q1580" i="6"/>
  <c r="Q1592" i="6"/>
  <c r="Q1604" i="6"/>
  <c r="Q1616" i="6"/>
  <c r="Q1628" i="6"/>
  <c r="Q1640" i="6"/>
  <c r="Q1652" i="6"/>
  <c r="Q1664" i="6"/>
  <c r="Q1676" i="6"/>
  <c r="Q1688" i="6"/>
  <c r="Q1700" i="6"/>
  <c r="Q1712" i="6"/>
  <c r="Q1724" i="6"/>
  <c r="Q1736" i="6"/>
  <c r="Q1748" i="6"/>
  <c r="Q1760" i="6"/>
  <c r="Q1772" i="6"/>
  <c r="Q1784" i="6"/>
  <c r="Q1796" i="6"/>
  <c r="Q1808" i="6"/>
  <c r="Q1820" i="6"/>
  <c r="Q1832" i="6"/>
  <c r="Q1844" i="6"/>
  <c r="Q1856" i="6"/>
  <c r="Q1868" i="6"/>
  <c r="Q1880" i="6"/>
  <c r="Q1892" i="6"/>
  <c r="Q1904" i="6"/>
  <c r="Q1916" i="6"/>
  <c r="Q1928" i="6"/>
  <c r="Q1940" i="6"/>
  <c r="Q1952" i="6"/>
  <c r="Q1964" i="6"/>
  <c r="Q1976" i="6"/>
  <c r="Q1988" i="6"/>
  <c r="Q2000" i="6"/>
  <c r="Q2012" i="6"/>
  <c r="Q2024" i="6"/>
  <c r="Q2036" i="6"/>
  <c r="Q2048" i="6"/>
  <c r="Q2060" i="6"/>
  <c r="Q2072" i="6"/>
  <c r="Q2084" i="6"/>
  <c r="Q2096" i="6"/>
  <c r="Q2108" i="6"/>
  <c r="Q2120" i="6"/>
  <c r="Q2132" i="6"/>
  <c r="Q2144" i="6"/>
  <c r="Q2156" i="6"/>
  <c r="Q2168" i="6"/>
  <c r="Q2180" i="6"/>
  <c r="Q2192" i="6"/>
  <c r="Q2204" i="6"/>
  <c r="Q2216" i="6"/>
  <c r="Q2228" i="6"/>
  <c r="Q2240" i="6"/>
  <c r="Q2252" i="6"/>
  <c r="Q2264" i="6"/>
  <c r="Q2276" i="6"/>
  <c r="Q2288" i="6"/>
  <c r="Q2300" i="6"/>
  <c r="Q2312" i="6"/>
  <c r="Q2324" i="6"/>
  <c r="Q2336" i="6"/>
  <c r="Q2348" i="6"/>
  <c r="Q2360" i="6"/>
  <c r="Q2372" i="6"/>
  <c r="Q2384" i="6"/>
  <c r="Q2396" i="6"/>
  <c r="Q2408" i="6"/>
  <c r="Q2420" i="6"/>
  <c r="Q2432" i="6"/>
  <c r="Q2444" i="6"/>
  <c r="Q2456" i="6"/>
  <c r="Q2468" i="6"/>
  <c r="Q2480" i="6"/>
  <c r="Q2492" i="6"/>
  <c r="Q2504" i="6"/>
  <c r="Q2516" i="6"/>
  <c r="Q2528" i="6"/>
  <c r="Q2540" i="6"/>
  <c r="Q2552" i="6"/>
  <c r="Q2564" i="6"/>
  <c r="Q2576" i="6"/>
  <c r="Q2588" i="6"/>
  <c r="Q2600" i="6"/>
  <c r="Q2612" i="6"/>
  <c r="Q2624" i="6"/>
  <c r="Q2636" i="6"/>
  <c r="Q2648" i="6"/>
  <c r="Q2660" i="6"/>
  <c r="Q2672" i="6"/>
  <c r="Q2684" i="6"/>
  <c r="Q2696" i="6"/>
  <c r="Q2708" i="6"/>
  <c r="Q2720" i="6"/>
  <c r="Q2732" i="6"/>
  <c r="Q2744" i="6"/>
  <c r="Q2756" i="6"/>
  <c r="Q2768" i="6"/>
  <c r="Q2780" i="6"/>
  <c r="Q2792" i="6"/>
  <c r="Q2804" i="6"/>
  <c r="Q2816" i="6"/>
  <c r="Q2828" i="6"/>
  <c r="Q2840" i="6"/>
  <c r="Q2852" i="6"/>
  <c r="Q2864" i="6"/>
  <c r="Q2876" i="6"/>
  <c r="Q2888" i="6"/>
  <c r="Q2900" i="6"/>
  <c r="Q2912" i="6"/>
  <c r="Q2924" i="6"/>
  <c r="Q2936" i="6"/>
  <c r="Q2948" i="6"/>
  <c r="Q2960" i="6"/>
  <c r="Q2972" i="6"/>
  <c r="Q2984" i="6"/>
  <c r="Q2996" i="6"/>
  <c r="Q3008" i="6"/>
  <c r="Q3020" i="6"/>
  <c r="Q3032" i="6"/>
  <c r="Q3044" i="6"/>
  <c r="Q3056" i="6"/>
  <c r="Q3068" i="6"/>
  <c r="Q3080" i="6"/>
  <c r="Q3092" i="6"/>
  <c r="Q3104" i="6"/>
  <c r="Q3116" i="6"/>
  <c r="Q3128" i="6"/>
  <c r="Q3140" i="6"/>
  <c r="Q3152" i="6"/>
  <c r="Q3164" i="6"/>
  <c r="Q3176" i="6"/>
  <c r="Q3188" i="6"/>
  <c r="Q3200" i="6"/>
  <c r="Q3212" i="6"/>
  <c r="Q3224" i="6"/>
  <c r="Q3236" i="6"/>
  <c r="Q3248" i="6"/>
  <c r="Q3260" i="6"/>
  <c r="Q3272" i="6"/>
  <c r="Q3284" i="6"/>
  <c r="Q3296" i="6"/>
  <c r="Q3308" i="6"/>
  <c r="Q3320" i="6"/>
  <c r="Q3332" i="6"/>
  <c r="Q3344" i="6"/>
  <c r="Q3356" i="6"/>
  <c r="Q3368" i="6"/>
  <c r="Q3380" i="6"/>
  <c r="Q3392" i="6"/>
  <c r="Q3404" i="6"/>
  <c r="Q3416" i="6"/>
  <c r="Q3428" i="6"/>
  <c r="Q3440" i="6"/>
  <c r="Q3452" i="6"/>
  <c r="Q3464" i="6"/>
  <c r="Q3476" i="6"/>
  <c r="Q3488" i="6"/>
  <c r="Q3500" i="6"/>
  <c r="Q3512" i="6"/>
  <c r="Q3524" i="6"/>
  <c r="Q3536" i="6"/>
  <c r="Q3548" i="6"/>
  <c r="Q3560" i="6"/>
  <c r="Q3572" i="6"/>
  <c r="Q3584" i="6"/>
  <c r="Q3596" i="6"/>
  <c r="Q3608" i="6"/>
  <c r="Q3620" i="6"/>
  <c r="Q3632" i="6"/>
  <c r="Q3644" i="6"/>
  <c r="Q3656" i="6"/>
  <c r="Q3668" i="6"/>
  <c r="Q3680" i="6"/>
  <c r="Q3692" i="6"/>
  <c r="Q3704" i="6"/>
  <c r="Q3716" i="6"/>
  <c r="Q3728" i="6"/>
  <c r="Q3740" i="6"/>
  <c r="Q3752" i="6"/>
  <c r="Q3764" i="6"/>
  <c r="Q3776" i="6"/>
  <c r="Q3788" i="6"/>
  <c r="Q3800" i="6"/>
  <c r="Q3812" i="6"/>
  <c r="Q3824" i="6"/>
  <c r="Q3836" i="6"/>
  <c r="Q3848" i="6"/>
  <c r="Q3860" i="6"/>
  <c r="Q3872" i="6"/>
  <c r="Q3884" i="6"/>
  <c r="Q3896" i="6"/>
  <c r="Q3908" i="6"/>
  <c r="Q3920" i="6"/>
  <c r="Q3932" i="6"/>
  <c r="Q3944" i="6"/>
  <c r="Q3956" i="6"/>
  <c r="Q3968" i="6"/>
  <c r="Q3980" i="6"/>
  <c r="Q3992" i="6"/>
  <c r="Q4004" i="6"/>
  <c r="Q4016" i="6"/>
  <c r="Q4028" i="6"/>
  <c r="Q4040" i="6"/>
  <c r="Q4052" i="6"/>
  <c r="Q4064" i="6"/>
  <c r="Q4076" i="6"/>
  <c r="Q4088" i="6"/>
  <c r="Q4100" i="6"/>
  <c r="Q4112" i="6"/>
  <c r="Q4124" i="6"/>
  <c r="Q4136" i="6"/>
  <c r="Q4148" i="6"/>
  <c r="Q4160" i="6"/>
  <c r="Q4172" i="6"/>
  <c r="Q4184" i="6"/>
  <c r="Q2369" i="6"/>
  <c r="Q2381" i="6"/>
  <c r="Q2393" i="6"/>
  <c r="Q2405" i="6"/>
  <c r="Q2417" i="6"/>
  <c r="Q2429" i="6"/>
  <c r="Q2441" i="6"/>
  <c r="Q2453" i="6"/>
  <c r="Q2465" i="6"/>
  <c r="Q2477" i="6"/>
  <c r="Q2489" i="6"/>
  <c r="Q2501" i="6"/>
  <c r="Q2513" i="6"/>
  <c r="Q2525" i="6"/>
  <c r="Q2537" i="6"/>
  <c r="Q2549" i="6"/>
  <c r="Q2561" i="6"/>
  <c r="Q2573" i="6"/>
  <c r="Q2585" i="6"/>
  <c r="Q2597" i="6"/>
  <c r="Q2609" i="6"/>
  <c r="Q2621" i="6"/>
  <c r="Q2633" i="6"/>
  <c r="Q2645" i="6"/>
  <c r="Q2657" i="6"/>
  <c r="Q2669" i="6"/>
  <c r="Q2681" i="6"/>
  <c r="Q2693" i="6"/>
  <c r="Q2705" i="6"/>
  <c r="Q2717" i="6"/>
  <c r="Q2729" i="6"/>
  <c r="Q2741" i="6"/>
  <c r="Q2753" i="6"/>
  <c r="Q2765" i="6"/>
  <c r="Q2777" i="6"/>
  <c r="Q2789" i="6"/>
  <c r="Q2801" i="6"/>
  <c r="Q2813" i="6"/>
  <c r="Q2825" i="6"/>
  <c r="Q2837" i="6"/>
  <c r="Q2849" i="6"/>
  <c r="Q2861" i="6"/>
  <c r="Q2873" i="6"/>
  <c r="Q2885" i="6"/>
  <c r="Q2897" i="6"/>
  <c r="Q2909" i="6"/>
  <c r="Q2921" i="6"/>
  <c r="Q2933" i="6"/>
  <c r="Q2945" i="6"/>
  <c r="Q2957" i="6"/>
  <c r="Q2969" i="6"/>
  <c r="Q2981" i="6"/>
  <c r="Q2993" i="6"/>
  <c r="Q3005" i="6"/>
  <c r="Q3017" i="6"/>
  <c r="Q3029" i="6"/>
  <c r="Q3041" i="6"/>
  <c r="Q3053" i="6"/>
  <c r="Q3065" i="6"/>
  <c r="Q3077" i="6"/>
  <c r="Q3089" i="6"/>
  <c r="Q3101" i="6"/>
  <c r="Q3113" i="6"/>
  <c r="Q3125" i="6"/>
  <c r="Q3137" i="6"/>
  <c r="Q3149" i="6"/>
  <c r="Q3161" i="6"/>
  <c r="Q3173" i="6"/>
  <c r="Q3185" i="6"/>
  <c r="Q3197" i="6"/>
  <c r="Q3209" i="6"/>
  <c r="Q3221" i="6"/>
  <c r="Q3233" i="6"/>
  <c r="Q3245" i="6"/>
  <c r="Q3257" i="6"/>
  <c r="Q3269" i="6"/>
  <c r="Q3281" i="6"/>
  <c r="Q3293" i="6"/>
  <c r="Q3305" i="6"/>
  <c r="Q3317" i="6"/>
  <c r="Q3329" i="6"/>
  <c r="Q3341" i="6"/>
  <c r="Q3353" i="6"/>
  <c r="Q3365" i="6"/>
  <c r="Q3377" i="6"/>
  <c r="Q3389" i="6"/>
  <c r="Q3401" i="6"/>
  <c r="Q3413" i="6"/>
  <c r="Q3425" i="6"/>
  <c r="Q3437" i="6"/>
  <c r="Q3449" i="6"/>
  <c r="Q3461" i="6"/>
  <c r="Q3473" i="6"/>
  <c r="Q3485" i="6"/>
  <c r="Q3497" i="6"/>
  <c r="Q3509" i="6"/>
  <c r="Q3521" i="6"/>
  <c r="Q3533" i="6"/>
  <c r="Q3545" i="6"/>
  <c r="Q3557" i="6"/>
  <c r="Q3569" i="6"/>
  <c r="Q3581" i="6"/>
  <c r="Q3593" i="6"/>
  <c r="Q3605" i="6"/>
  <c r="Q3617" i="6"/>
  <c r="Q3629" i="6"/>
  <c r="Q3641" i="6"/>
  <c r="Q3653" i="6"/>
  <c r="Q3665" i="6"/>
  <c r="Q3677" i="6"/>
  <c r="Q3689" i="6"/>
  <c r="Q3701" i="6"/>
  <c r="Q3713" i="6"/>
  <c r="Q3725" i="6"/>
  <c r="Q3737" i="6"/>
  <c r="Q3749" i="6"/>
  <c r="Q3761" i="6"/>
  <c r="Q3773" i="6"/>
  <c r="Q3785" i="6"/>
  <c r="Q3797" i="6"/>
  <c r="Q3809" i="6"/>
  <c r="Q3821" i="6"/>
  <c r="Q3833" i="6"/>
  <c r="Q3845" i="6"/>
  <c r="Q3857" i="6"/>
  <c r="Q3869" i="6"/>
  <c r="Q3881" i="6"/>
  <c r="Q3893" i="6"/>
  <c r="Q3905" i="6"/>
  <c r="Q3917" i="6"/>
  <c r="Q3929" i="6"/>
  <c r="Q3941" i="6"/>
  <c r="Q3953" i="6"/>
  <c r="Q3965" i="6"/>
  <c r="Q3977" i="6"/>
  <c r="Q3989" i="6"/>
  <c r="Q4001" i="6"/>
  <c r="Q4013" i="6"/>
  <c r="Q4025" i="6"/>
  <c r="Q4037" i="6"/>
  <c r="Q4049" i="6"/>
  <c r="Q4061" i="6"/>
  <c r="Q4073" i="6"/>
  <c r="Q4085" i="6"/>
  <c r="Q4097" i="6"/>
  <c r="Q4109" i="6"/>
  <c r="Q4121" i="6"/>
  <c r="Q4133" i="6"/>
  <c r="Q4145" i="6"/>
  <c r="Q4157" i="6"/>
  <c r="Q4169" i="6"/>
  <c r="Q4181" i="6"/>
  <c r="Q4205" i="6"/>
  <c r="Q4217" i="6"/>
  <c r="Q4229" i="6"/>
  <c r="Q4241" i="6"/>
  <c r="Q4253" i="6"/>
  <c r="Q4265" i="6"/>
  <c r="Q4277" i="6"/>
  <c r="Q4289" i="6"/>
  <c r="Q4301" i="6"/>
  <c r="Q4313" i="6"/>
  <c r="Q4325" i="6"/>
  <c r="Q4337" i="6"/>
  <c r="Q4349" i="6"/>
  <c r="Q4361" i="6"/>
  <c r="Q4373" i="6"/>
  <c r="Q4385" i="6"/>
  <c r="Q4397" i="6"/>
  <c r="Q4409" i="6"/>
  <c r="Q4421" i="6"/>
  <c r="Q4433" i="6"/>
  <c r="Q4445" i="6"/>
  <c r="Q4457" i="6"/>
  <c r="Q4469" i="6"/>
  <c r="Q4481" i="6"/>
  <c r="Q4493" i="6"/>
  <c r="Q4505" i="6"/>
  <c r="Q4517" i="6"/>
  <c r="Q4529" i="6"/>
  <c r="Q4541" i="6"/>
  <c r="Q4553" i="6"/>
  <c r="Q4565" i="6"/>
  <c r="Q4577" i="6"/>
  <c r="Q4589" i="6"/>
  <c r="Q4601" i="6"/>
  <c r="Q4613" i="6"/>
  <c r="Q4625" i="6"/>
  <c r="Q4637" i="6"/>
  <c r="Q4649" i="6"/>
  <c r="Q4661" i="6"/>
  <c r="Q4673" i="6"/>
  <c r="Q4685" i="6"/>
  <c r="Q4697" i="6"/>
  <c r="Q4709" i="6"/>
  <c r="Q4721" i="6"/>
  <c r="Q4733" i="6"/>
  <c r="Q4745" i="6"/>
  <c r="Q4757" i="6"/>
  <c r="Q4769" i="6"/>
  <c r="Q4781" i="6"/>
  <c r="Q4793" i="6"/>
  <c r="Q4805" i="6"/>
  <c r="Q4817" i="6"/>
  <c r="Q4829" i="6"/>
  <c r="Q4841" i="6"/>
  <c r="Q4853" i="6"/>
  <c r="Q5465" i="6"/>
  <c r="Q5489" i="6"/>
  <c r="Q6917" i="6"/>
  <c r="Q7145" i="6"/>
  <c r="Q7565" i="6"/>
  <c r="Q7673" i="6"/>
  <c r="Q4196" i="6"/>
  <c r="Q4208" i="6"/>
  <c r="Q4220" i="6"/>
  <c r="Q4232" i="6"/>
  <c r="Q4244" i="6"/>
  <c r="Q4256" i="6"/>
  <c r="Q4268" i="6"/>
  <c r="Q4280" i="6"/>
  <c r="Q4292" i="6"/>
  <c r="Q4304" i="6"/>
  <c r="Q4316" i="6"/>
  <c r="Q4328" i="6"/>
  <c r="Q4340" i="6"/>
  <c r="Q4352" i="6"/>
  <c r="Q4364" i="6"/>
  <c r="Q4376" i="6"/>
  <c r="Q4388" i="6"/>
  <c r="Q4400" i="6"/>
  <c r="Q4412" i="6"/>
  <c r="Q4424" i="6"/>
  <c r="Q4436" i="6"/>
  <c r="Q4448" i="6"/>
  <c r="Q4460" i="6"/>
  <c r="Q4472" i="6"/>
  <c r="Q4484" i="6"/>
  <c r="Q4496" i="6"/>
  <c r="Q4508" i="6"/>
  <c r="Q4520" i="6"/>
  <c r="Q4532" i="6"/>
  <c r="Q4544" i="6"/>
  <c r="Q4556" i="6"/>
  <c r="Q4568" i="6"/>
  <c r="Q4580" i="6"/>
  <c r="Q4592" i="6"/>
  <c r="Q4604" i="6"/>
  <c r="Q4616" i="6"/>
  <c r="Q4628" i="6"/>
  <c r="Q4640" i="6"/>
  <c r="Q4652" i="6"/>
  <c r="Q4664" i="6"/>
  <c r="Q4676" i="6"/>
  <c r="Q4688" i="6"/>
  <c r="Q4700" i="6"/>
  <c r="Q4712" i="6"/>
  <c r="Q4724" i="6"/>
  <c r="Q4736" i="6"/>
  <c r="Q4748" i="6"/>
  <c r="Q4760" i="6"/>
  <c r="Q4772" i="6"/>
  <c r="Q4784" i="6"/>
  <c r="Q4796" i="6"/>
  <c r="Q4808" i="6"/>
  <c r="Q4820" i="6"/>
  <c r="Q4832" i="6"/>
  <c r="Q4844" i="6"/>
  <c r="Q4856" i="6"/>
  <c r="Q4868" i="6"/>
  <c r="Q4880" i="6"/>
  <c r="Q4892" i="6"/>
  <c r="Q4904" i="6"/>
  <c r="Q4916" i="6"/>
  <c r="Q4928" i="6"/>
  <c r="Q4940" i="6"/>
  <c r="Q4952" i="6"/>
  <c r="Q4964" i="6"/>
  <c r="Q4976" i="6"/>
  <c r="Q4988" i="6"/>
  <c r="Q5000" i="6"/>
  <c r="Q5012" i="6"/>
  <c r="Q5024" i="6"/>
  <c r="Q5036" i="6"/>
  <c r="Q5048" i="6"/>
  <c r="Q5060" i="6"/>
  <c r="Q5072" i="6"/>
  <c r="Q5084" i="6"/>
  <c r="Q5096" i="6"/>
  <c r="Q5805" i="6"/>
  <c r="Q5829" i="6"/>
  <c r="Q5865" i="6"/>
  <c r="Q5889" i="6"/>
  <c r="Q5925" i="6"/>
  <c r="Q5961" i="6"/>
  <c r="Q5985" i="6"/>
  <c r="Q6021" i="6"/>
  <c r="Q6057" i="6"/>
  <c r="Q6081" i="6"/>
  <c r="Q6117" i="6"/>
  <c r="Q6141" i="6"/>
  <c r="Q6165" i="6"/>
  <c r="Q6189" i="6"/>
  <c r="Q6213" i="6"/>
  <c r="Q6237" i="6"/>
  <c r="Q6261" i="6"/>
  <c r="Q6285" i="6"/>
  <c r="Q6309" i="6"/>
  <c r="Q6333" i="6"/>
  <c r="Q6357" i="6"/>
  <c r="Q6381" i="6"/>
  <c r="Q6405" i="6"/>
  <c r="Q6429" i="6"/>
  <c r="Q6477" i="6"/>
  <c r="Q6501" i="6"/>
  <c r="Q6525" i="6"/>
  <c r="Q6573" i="6"/>
  <c r="Q6597" i="6"/>
  <c r="Q6621" i="6"/>
  <c r="Q6645" i="6"/>
  <c r="Q6669" i="6"/>
  <c r="Q6693" i="6"/>
  <c r="Q6717" i="6"/>
  <c r="Q6741" i="6"/>
  <c r="Q5781" i="6"/>
  <c r="Q5793" i="6"/>
  <c r="Q5817" i="6"/>
  <c r="Q5841" i="6"/>
  <c r="Q5853" i="6"/>
  <c r="Q5877" i="6"/>
  <c r="Q5901" i="6"/>
  <c r="Q5913" i="6"/>
  <c r="Q5937" i="6"/>
  <c r="Q5949" i="6"/>
  <c r="Q5973" i="6"/>
  <c r="Q5997" i="6"/>
  <c r="Q6009" i="6"/>
  <c r="Q6033" i="6"/>
  <c r="Q6045" i="6"/>
  <c r="Q6069" i="6"/>
  <c r="Q6093" i="6"/>
  <c r="Q6105" i="6"/>
  <c r="Q6129" i="6"/>
  <c r="Q6153" i="6"/>
  <c r="Q6177" i="6"/>
  <c r="Q6201" i="6"/>
  <c r="Q6225" i="6"/>
  <c r="Q6249" i="6"/>
  <c r="Q6273" i="6"/>
  <c r="Q6297" i="6"/>
  <c r="Q6321" i="6"/>
  <c r="Q6345" i="6"/>
  <c r="Q6369" i="6"/>
  <c r="Q6393" i="6"/>
  <c r="Q6417" i="6"/>
  <c r="Q6441" i="6"/>
  <c r="Q6465" i="6"/>
  <c r="Q6489" i="6"/>
  <c r="Q6513" i="6"/>
  <c r="Q6537" i="6"/>
  <c r="Q6561" i="6"/>
  <c r="Q6585" i="6"/>
  <c r="Q6609" i="6"/>
  <c r="Q6633" i="6"/>
  <c r="Q6657" i="6"/>
  <c r="Q6681" i="6"/>
  <c r="Q6705" i="6"/>
  <c r="Q6729" i="6"/>
  <c r="Q6753" i="6"/>
  <c r="Q6765" i="6"/>
  <c r="Q10" i="6"/>
  <c r="Q22" i="6"/>
  <c r="Q34" i="6"/>
  <c r="Q46" i="6"/>
  <c r="Q58" i="6"/>
  <c r="Q70" i="6"/>
  <c r="Q82" i="6"/>
  <c r="Q94" i="6"/>
  <c r="Q106" i="6"/>
  <c r="Q118" i="6"/>
  <c r="Q130" i="6"/>
  <c r="Q142" i="6"/>
  <c r="Q154" i="6"/>
  <c r="Q166" i="6"/>
  <c r="Q178" i="6"/>
  <c r="Q190" i="6"/>
  <c r="Q202" i="6"/>
  <c r="Q214" i="6"/>
  <c r="Q226" i="6"/>
  <c r="Q238" i="6"/>
  <c r="Q250" i="6"/>
  <c r="Q262" i="6"/>
  <c r="Q274" i="6"/>
  <c r="Q286" i="6"/>
  <c r="Q298" i="6"/>
  <c r="Q310" i="6"/>
  <c r="Q322" i="6"/>
  <c r="Q334" i="6"/>
  <c r="Q346" i="6"/>
  <c r="Q358" i="6"/>
  <c r="Q370" i="6"/>
  <c r="Q382" i="6"/>
  <c r="Q394" i="6"/>
  <c r="Q406" i="6"/>
  <c r="Q418" i="6"/>
  <c r="Q430" i="6"/>
  <c r="Q442" i="6"/>
  <c r="Q454" i="6"/>
  <c r="Q466" i="6"/>
  <c r="Q478" i="6"/>
  <c r="Q490" i="6"/>
  <c r="Q502" i="6"/>
  <c r="Q514" i="6"/>
  <c r="Q526" i="6"/>
  <c r="Q538" i="6"/>
  <c r="Q550" i="6"/>
  <c r="Q562" i="6"/>
  <c r="Q574" i="6"/>
  <c r="Q586" i="6"/>
  <c r="Q598" i="6"/>
  <c r="Q610" i="6"/>
  <c r="Q622" i="6"/>
  <c r="Q634" i="6"/>
  <c r="Q646" i="6"/>
  <c r="Q658" i="6"/>
  <c r="Q670" i="6"/>
  <c r="Q682" i="6"/>
  <c r="Q694" i="6"/>
  <c r="Q706" i="6"/>
  <c r="Q718" i="6"/>
  <c r="Q730" i="6"/>
  <c r="Q742" i="6"/>
  <c r="Q754" i="6"/>
  <c r="Q766" i="6"/>
  <c r="Q778" i="6"/>
  <c r="Q790" i="6"/>
  <c r="Q802" i="6"/>
  <c r="Q814" i="6"/>
  <c r="Q826" i="6"/>
  <c r="Q838" i="6"/>
  <c r="Q850" i="6"/>
  <c r="Q862" i="6"/>
  <c r="Q874" i="6"/>
  <c r="Q886" i="6"/>
  <c r="Q898" i="6"/>
  <c r="Q910" i="6"/>
  <c r="Q922" i="6"/>
  <c r="Q934" i="6"/>
  <c r="Q946" i="6"/>
  <c r="Q958" i="6"/>
  <c r="Q970" i="6"/>
  <c r="Q982" i="6"/>
  <c r="Q994" i="6"/>
  <c r="Q1006" i="6"/>
  <c r="Q1018" i="6"/>
  <c r="Q1030" i="6"/>
  <c r="Q1042" i="6"/>
  <c r="Q1054" i="6"/>
  <c r="Q1066" i="6"/>
  <c r="Q1078" i="6"/>
  <c r="Q1090" i="6"/>
  <c r="Q1102" i="6"/>
  <c r="Q1114" i="6"/>
  <c r="Q1126" i="6"/>
  <c r="Q1138" i="6"/>
  <c r="Q1150" i="6"/>
  <c r="Q1162" i="6"/>
  <c r="Q1174" i="6"/>
  <c r="Q1186" i="6"/>
  <c r="Q1198" i="6"/>
  <c r="Q1210" i="6"/>
  <c r="Q1222" i="6"/>
  <c r="Q1234" i="6"/>
  <c r="Q1246" i="6"/>
  <c r="Q1258" i="6"/>
  <c r="Q1270" i="6"/>
  <c r="Q1282" i="6"/>
  <c r="Q1294" i="6"/>
  <c r="Q1306" i="6"/>
  <c r="Q1318" i="6"/>
  <c r="Q1330" i="6"/>
  <c r="Q1342" i="6"/>
  <c r="Q1354" i="6"/>
  <c r="Q1366" i="6"/>
  <c r="Q1378" i="6"/>
  <c r="Q1390" i="6"/>
  <c r="Q1402" i="6"/>
  <c r="Q1414" i="6"/>
  <c r="Q1426" i="6"/>
  <c r="Q1438" i="6"/>
  <c r="Q1450" i="6"/>
  <c r="Q1462" i="6"/>
  <c r="Q1474" i="6"/>
  <c r="Q1486" i="6"/>
  <c r="Q1498" i="6"/>
  <c r="Q1510" i="6"/>
  <c r="Q1522" i="6"/>
  <c r="Q1534" i="6"/>
  <c r="Q1546" i="6"/>
  <c r="Q1558" i="6"/>
  <c r="Q1570" i="6"/>
  <c r="Q1582" i="6"/>
  <c r="Q1594" i="6"/>
  <c r="Q1606" i="6"/>
  <c r="Q1618" i="6"/>
  <c r="Q1630" i="6"/>
  <c r="Q1642" i="6"/>
  <c r="Q1654" i="6"/>
  <c r="Q1666" i="6"/>
  <c r="Q1678" i="6"/>
  <c r="Q1690" i="6"/>
  <c r="Q1702" i="6"/>
  <c r="Q1714" i="6"/>
  <c r="Q1726" i="6"/>
  <c r="Q1738" i="6"/>
  <c r="Q1750" i="6"/>
  <c r="Q1762" i="6"/>
  <c r="Q1774" i="6"/>
  <c r="Q1786" i="6"/>
  <c r="Q1798" i="6"/>
  <c r="Q1810" i="6"/>
  <c r="Q1822" i="6"/>
  <c r="Q1834" i="6"/>
  <c r="Q1846" i="6"/>
  <c r="Q1858" i="6"/>
  <c r="Q1870" i="6"/>
  <c r="Q1882" i="6"/>
  <c r="Q1894" i="6"/>
  <c r="Q1906" i="6"/>
  <c r="Q1918" i="6"/>
  <c r="Q1930" i="6"/>
  <c r="Q1942" i="6"/>
  <c r="Q1954" i="6"/>
  <c r="Q1966" i="6"/>
  <c r="Q1978" i="6"/>
  <c r="Q1990" i="6"/>
  <c r="Q2002" i="6"/>
  <c r="Q2014" i="6"/>
  <c r="Q2026" i="6"/>
  <c r="Q2038" i="6"/>
  <c r="Q2050" i="6"/>
  <c r="Q2062" i="6"/>
  <c r="Q2074" i="6"/>
  <c r="Q2086" i="6"/>
  <c r="Q2098" i="6"/>
  <c r="Q2110" i="6"/>
  <c r="Q2122" i="6"/>
  <c r="Q2134" i="6"/>
  <c r="Q2146" i="6"/>
  <c r="Q2158" i="6"/>
  <c r="Q2170" i="6"/>
  <c r="Q2182" i="6"/>
  <c r="Q2194" i="6"/>
  <c r="Q2206" i="6"/>
  <c r="Q2218" i="6"/>
  <c r="Q2230" i="6"/>
  <c r="Q2254" i="6"/>
  <c r="Q2266" i="6"/>
  <c r="Q2278" i="6"/>
  <c r="Q2290" i="6"/>
  <c r="Q2302" i="6"/>
  <c r="Q2314" i="6"/>
  <c r="Q2326" i="6"/>
  <c r="Q2338" i="6"/>
  <c r="Q2350" i="6"/>
  <c r="Q2362" i="6"/>
  <c r="Q2374" i="6"/>
  <c r="Q2386" i="6"/>
  <c r="Q2398" i="6"/>
  <c r="Q2410" i="6"/>
  <c r="Q2422" i="6"/>
  <c r="Q2434" i="6"/>
  <c r="Q2446" i="6"/>
  <c r="Q2458" i="6"/>
  <c r="Q2470" i="6"/>
  <c r="Q2482" i="6"/>
  <c r="Q2494" i="6"/>
  <c r="Q2506" i="6"/>
  <c r="Q2518" i="6"/>
  <c r="Q2530" i="6"/>
  <c r="Q2542" i="6"/>
  <c r="Q2554" i="6"/>
  <c r="Q2566" i="6"/>
  <c r="Q2578" i="6"/>
  <c r="Q2590" i="6"/>
  <c r="Q2602" i="6"/>
  <c r="Q2614" i="6"/>
  <c r="Q2626" i="6"/>
  <c r="Q2638" i="6"/>
  <c r="Q2650" i="6"/>
  <c r="Q2662" i="6"/>
  <c r="Q2674" i="6"/>
  <c r="Q2686" i="6"/>
  <c r="Q2698" i="6"/>
  <c r="Q2710" i="6"/>
  <c r="Q2722" i="6"/>
  <c r="Q2734" i="6"/>
  <c r="Q2746" i="6"/>
  <c r="Q2758" i="6"/>
  <c r="Q2770" i="6"/>
  <c r="Q2782" i="6"/>
  <c r="Q2794" i="6"/>
  <c r="Q2806" i="6"/>
  <c r="Q2818" i="6"/>
  <c r="Q2830" i="6"/>
  <c r="Q2842" i="6"/>
  <c r="Q2854" i="6"/>
  <c r="Q2866" i="6"/>
  <c r="Q2878" i="6"/>
  <c r="Q2890" i="6"/>
  <c r="Q2902" i="6"/>
  <c r="Q2914" i="6"/>
  <c r="Q2926" i="6"/>
  <c r="Q2938" i="6"/>
  <c r="Q2950" i="6"/>
  <c r="Q2962" i="6"/>
  <c r="Q2974" i="6"/>
  <c r="Q2986" i="6"/>
  <c r="Q2998" i="6"/>
  <c r="Q3010" i="6"/>
  <c r="Q3022" i="6"/>
  <c r="Q3034" i="6"/>
  <c r="Q3046" i="6"/>
  <c r="Q3058" i="6"/>
  <c r="Q3070" i="6"/>
  <c r="Q3082" i="6"/>
  <c r="Q3094" i="6"/>
  <c r="Q3106" i="6"/>
  <c r="Q3118" i="6"/>
  <c r="Q3130" i="6"/>
  <c r="Q3142" i="6"/>
  <c r="Q3154" i="6"/>
  <c r="Q3166" i="6"/>
  <c r="Q3178" i="6"/>
  <c r="Q3190" i="6"/>
  <c r="Q3202" i="6"/>
  <c r="Q3226" i="6"/>
  <c r="Q3238" i="6"/>
  <c r="Q3250" i="6"/>
  <c r="Q3262" i="6"/>
  <c r="Q3274" i="6"/>
  <c r="Q3286" i="6"/>
  <c r="Q3298" i="6"/>
  <c r="Q3310" i="6"/>
  <c r="Q3322" i="6"/>
  <c r="Q3334" i="6"/>
  <c r="Q3346" i="6"/>
  <c r="Q3358" i="6"/>
  <c r="Q3370" i="6"/>
  <c r="Q3382" i="6"/>
  <c r="Q3394" i="6"/>
  <c r="Q3406" i="6"/>
  <c r="Q3418" i="6"/>
  <c r="Q3430" i="6"/>
  <c r="Q3442" i="6"/>
  <c r="Q3454" i="6"/>
  <c r="Q3466" i="6"/>
  <c r="Q3478" i="6"/>
  <c r="Q3490" i="6"/>
  <c r="Q3502" i="6"/>
  <c r="Q3514" i="6"/>
  <c r="Q3526" i="6"/>
  <c r="Q3538" i="6"/>
  <c r="Q3550" i="6"/>
  <c r="Q3562" i="6"/>
  <c r="Q3574" i="6"/>
  <c r="Q3586" i="6"/>
  <c r="Q3598" i="6"/>
  <c r="Q3610" i="6"/>
  <c r="Q3622" i="6"/>
  <c r="Q3634" i="6"/>
  <c r="Q3646" i="6"/>
  <c r="Q3658" i="6"/>
  <c r="Q3670" i="6"/>
  <c r="Q3682" i="6"/>
  <c r="Q3694" i="6"/>
  <c r="Q3706" i="6"/>
  <c r="Q3718" i="6"/>
  <c r="Q3730" i="6"/>
  <c r="Q3742" i="6"/>
  <c r="Q3754" i="6"/>
  <c r="Q3766" i="6"/>
  <c r="Q3778" i="6"/>
  <c r="Q3790" i="6"/>
  <c r="Q3802" i="6"/>
  <c r="Q3814" i="6"/>
  <c r="Q3826" i="6"/>
  <c r="Q3838" i="6"/>
  <c r="Q3850" i="6"/>
  <c r="Q3862" i="6"/>
  <c r="Q3874" i="6"/>
  <c r="Q3886" i="6"/>
  <c r="Q3898" i="6"/>
  <c r="Q3910" i="6"/>
  <c r="Q3922" i="6"/>
  <c r="Q3934" i="6"/>
  <c r="Q3946" i="6"/>
  <c r="Q3958" i="6"/>
  <c r="Q3970" i="6"/>
  <c r="Q3982" i="6"/>
  <c r="Q3994" i="6"/>
  <c r="Q4006" i="6"/>
  <c r="Q4018" i="6"/>
  <c r="Q4030" i="6"/>
  <c r="Q4042" i="6"/>
  <c r="Q4054" i="6"/>
  <c r="Q4066" i="6"/>
  <c r="Q4078" i="6"/>
  <c r="Q4090" i="6"/>
  <c r="Q4102" i="6"/>
  <c r="Q4114" i="6"/>
  <c r="Q4126" i="6"/>
  <c r="Q4138" i="6"/>
  <c r="Q4150" i="6"/>
  <c r="Q4162" i="6"/>
  <c r="Q4174" i="6"/>
  <c r="Q4186" i="6"/>
  <c r="Q4210" i="6"/>
  <c r="Q4222" i="6"/>
  <c r="Q4234" i="6"/>
  <c r="Q4246" i="6"/>
  <c r="Q4258" i="6"/>
  <c r="Q4270" i="6"/>
  <c r="Q4282" i="6"/>
  <c r="Q4294" i="6"/>
  <c r="Q4306" i="6"/>
  <c r="Q4318" i="6"/>
  <c r="Q4330" i="6"/>
  <c r="Q4342" i="6"/>
  <c r="Q4354" i="6"/>
  <c r="Q4366" i="6"/>
  <c r="Q4378" i="6"/>
  <c r="Q4390" i="6"/>
  <c r="Q4402" i="6"/>
  <c r="Q4414" i="6"/>
  <c r="Q4426" i="6"/>
  <c r="Q4438" i="6"/>
  <c r="Q4450" i="6"/>
  <c r="Q4462" i="6"/>
  <c r="Q4474" i="6"/>
  <c r="Q4486" i="6"/>
  <c r="Q4498" i="6"/>
  <c r="Q4510" i="6"/>
  <c r="Q4522" i="6"/>
  <c r="Q4534" i="6"/>
  <c r="Q4546" i="6"/>
  <c r="Q4558" i="6"/>
  <c r="Q4570" i="6"/>
  <c r="Q4582" i="6"/>
  <c r="Q4594" i="6"/>
  <c r="Q4606" i="6"/>
  <c r="Q4618" i="6"/>
  <c r="Q4630" i="6"/>
  <c r="Q4642" i="6"/>
  <c r="Q4654" i="6"/>
  <c r="Q4666" i="6"/>
  <c r="Q4678" i="6"/>
  <c r="Q4690" i="6"/>
  <c r="Q4702" i="6"/>
  <c r="Q4714" i="6"/>
  <c r="Q4726" i="6"/>
  <c r="Q4738" i="6"/>
  <c r="Q4750" i="6"/>
  <c r="Q4762" i="6"/>
  <c r="Q4774" i="6"/>
  <c r="Q4786" i="6"/>
  <c r="Q4798" i="6"/>
  <c r="Q4810" i="6"/>
  <c r="Q4822" i="6"/>
  <c r="Q4834" i="6"/>
  <c r="Q4846" i="6"/>
  <c r="Q4858" i="6"/>
  <c r="Q4870" i="6"/>
  <c r="Q4882" i="6"/>
  <c r="Q4894" i="6"/>
  <c r="Q4906" i="6"/>
  <c r="Q4918" i="6"/>
  <c r="Q4930" i="6"/>
  <c r="Q4942" i="6"/>
  <c r="Q4954" i="6"/>
  <c r="Q4966" i="6"/>
  <c r="Q4978" i="6"/>
  <c r="Q4990" i="6"/>
  <c r="Q5002" i="6"/>
  <c r="Q5014" i="6"/>
  <c r="Q5026" i="6"/>
  <c r="Q5038" i="6"/>
  <c r="Q5050" i="6"/>
  <c r="Q5062" i="6"/>
  <c r="Q5074" i="6"/>
  <c r="Q5086" i="6"/>
  <c r="Q5098" i="6"/>
  <c r="Q5110" i="6"/>
  <c r="Q5122" i="6"/>
  <c r="Q5134" i="6"/>
  <c r="Q5146" i="6"/>
  <c r="Q5158" i="6"/>
  <c r="Q5170" i="6"/>
  <c r="Q5182" i="6"/>
  <c r="Q5194" i="6"/>
  <c r="Q5206" i="6"/>
  <c r="Q5218" i="6"/>
  <c r="Q5230" i="6"/>
  <c r="Q5242" i="6"/>
  <c r="Q5254" i="6"/>
  <c r="Q5266" i="6"/>
  <c r="Q5278" i="6"/>
  <c r="Q5290" i="6"/>
  <c r="Q5302" i="6"/>
  <c r="Q5314" i="6"/>
  <c r="Q5326" i="6"/>
  <c r="Q5338" i="6"/>
  <c r="Q5350" i="6"/>
  <c r="Q5362" i="6"/>
  <c r="Q5374" i="6"/>
  <c r="Q5386" i="6"/>
  <c r="Q5398" i="6"/>
  <c r="Q5410" i="6"/>
  <c r="Q5422" i="6"/>
  <c r="Q5434" i="6"/>
  <c r="Q5446" i="6"/>
  <c r="Q5458" i="6"/>
  <c r="Q5470" i="6"/>
  <c r="Q5482" i="6"/>
  <c r="Q5494" i="6"/>
  <c r="Q5506" i="6"/>
  <c r="Q5518" i="6"/>
  <c r="Q5530" i="6"/>
  <c r="Q5542" i="6"/>
  <c r="Q5554" i="6"/>
  <c r="Q5566" i="6"/>
  <c r="Q5578" i="6"/>
  <c r="Q5590" i="6"/>
  <c r="Q5602" i="6"/>
  <c r="Q5614" i="6"/>
  <c r="Q5626" i="6"/>
  <c r="Q5638" i="6"/>
  <c r="Q5650" i="6"/>
  <c r="Q5662" i="6"/>
  <c r="Q5674" i="6"/>
  <c r="Q5686" i="6"/>
  <c r="Q5710" i="6"/>
  <c r="Q5722" i="6"/>
  <c r="Q5734" i="6"/>
  <c r="Q5746" i="6"/>
  <c r="Q5758" i="6"/>
  <c r="Q5770" i="6"/>
  <c r="Q5782" i="6"/>
  <c r="Q5794" i="6"/>
  <c r="Q5806" i="6"/>
  <c r="Q5818" i="6"/>
  <c r="Q5830" i="6"/>
  <c r="Q5842" i="6"/>
  <c r="Q5854" i="6"/>
  <c r="Q5866" i="6"/>
  <c r="Q5878" i="6"/>
  <c r="Q5890" i="6"/>
  <c r="Q5902" i="6"/>
  <c r="Q5914" i="6"/>
  <c r="Q5926" i="6"/>
  <c r="Q5938" i="6"/>
  <c r="Q5950" i="6"/>
  <c r="Q5962" i="6"/>
  <c r="Q5974" i="6"/>
  <c r="Q5986" i="6"/>
  <c r="Q5998" i="6"/>
  <c r="Q6010" i="6"/>
  <c r="Q6022" i="6"/>
  <c r="Q6034" i="6"/>
  <c r="Q6046" i="6"/>
  <c r="Q6058" i="6"/>
  <c r="Q6070" i="6"/>
  <c r="Q6082" i="6"/>
  <c r="Q6094" i="6"/>
  <c r="Q6106" i="6"/>
  <c r="Q6118" i="6"/>
  <c r="Q6130" i="6"/>
  <c r="Q6142" i="6"/>
  <c r="Q6154" i="6"/>
  <c r="Q6166" i="6"/>
  <c r="Q6178" i="6"/>
  <c r="Q6190" i="6"/>
  <c r="Q6202" i="6"/>
  <c r="Q6214" i="6"/>
  <c r="Q6226" i="6"/>
  <c r="Q6238" i="6"/>
  <c r="Q6250" i="6"/>
  <c r="Q6262" i="6"/>
  <c r="Q6274" i="6"/>
  <c r="Q6286" i="6"/>
  <c r="Q6298" i="6"/>
  <c r="Q6310" i="6"/>
  <c r="Q6322" i="6"/>
  <c r="Q6334" i="6"/>
  <c r="Q6346" i="6"/>
  <c r="Q6358" i="6"/>
  <c r="Q6370" i="6"/>
  <c r="Q6382" i="6"/>
  <c r="Q6394" i="6"/>
  <c r="Q6406" i="6"/>
  <c r="Q6418" i="6"/>
  <c r="Q6430" i="6"/>
  <c r="Q6442" i="6"/>
  <c r="Q6454" i="6"/>
  <c r="Q6466" i="6"/>
  <c r="Q6478" i="6"/>
  <c r="Q6490" i="6"/>
  <c r="Q6502" i="6"/>
  <c r="Q6514" i="6"/>
  <c r="Q6526" i="6"/>
  <c r="Q6538" i="6"/>
  <c r="Q6550" i="6"/>
  <c r="Q6562" i="6"/>
  <c r="Q6574" i="6"/>
  <c r="Q6586" i="6"/>
  <c r="Q6598" i="6"/>
  <c r="Q6610" i="6"/>
  <c r="Q6622" i="6"/>
  <c r="Q6634" i="6"/>
  <c r="Q6646" i="6"/>
  <c r="Q6658" i="6"/>
  <c r="Q6670" i="6"/>
  <c r="Q6682" i="6"/>
  <c r="Q6694" i="6"/>
  <c r="Q6706" i="6"/>
  <c r="Q6718" i="6"/>
  <c r="Q6730" i="6"/>
  <c r="Q6742" i="6"/>
  <c r="Q6754" i="6"/>
  <c r="Q6766" i="6"/>
  <c r="Q6778" i="6"/>
  <c r="Q6790" i="6"/>
  <c r="Q6802" i="6"/>
  <c r="Q6814" i="6"/>
  <c r="Q6826" i="6"/>
  <c r="Q6838" i="6"/>
  <c r="Q6850" i="6"/>
  <c r="Q6862" i="6"/>
  <c r="Q6874" i="6"/>
  <c r="Q6886" i="6"/>
  <c r="Q6898" i="6"/>
  <c r="Q6910" i="6"/>
  <c r="Q6922" i="6"/>
  <c r="Q6934" i="6"/>
  <c r="Q6946" i="6"/>
  <c r="Q6958" i="6"/>
  <c r="Q6970" i="6"/>
  <c r="Q6982" i="6"/>
  <c r="Q6994" i="6"/>
  <c r="Q7006" i="6"/>
  <c r="Q7018" i="6"/>
  <c r="Q7030" i="6"/>
  <c r="Q7042" i="6"/>
  <c r="Q7054" i="6"/>
  <c r="Q7078" i="6"/>
  <c r="Q7090" i="6"/>
  <c r="Q7102" i="6"/>
  <c r="Q7114" i="6"/>
  <c r="Q7126" i="6"/>
  <c r="Q7138" i="6"/>
  <c r="Q7150" i="6"/>
  <c r="Q7162" i="6"/>
  <c r="Q7174" i="6"/>
  <c r="Q7186" i="6"/>
  <c r="Q7198" i="6"/>
  <c r="Q7210" i="6"/>
  <c r="Q7222" i="6"/>
  <c r="Q7234" i="6"/>
  <c r="Q7246" i="6"/>
  <c r="Q7258" i="6"/>
  <c r="Q7270" i="6"/>
  <c r="Q7282" i="6"/>
  <c r="Q7294" i="6"/>
  <c r="Q7306" i="6"/>
  <c r="Q7318" i="6"/>
  <c r="Q7330" i="6"/>
  <c r="Q7342" i="6"/>
  <c r="Q7354" i="6"/>
  <c r="Q7366" i="6"/>
  <c r="Q7378" i="6"/>
  <c r="Q7390" i="6"/>
  <c r="Q7402" i="6"/>
  <c r="Q7414" i="6"/>
  <c r="Q7426" i="6"/>
  <c r="Q7438" i="6"/>
  <c r="Q7462" i="6"/>
  <c r="Q7474" i="6"/>
  <c r="Q7486" i="6"/>
  <c r="Q7498" i="6"/>
  <c r="Q7510" i="6"/>
  <c r="Q7522" i="6"/>
  <c r="Q7534" i="6"/>
  <c r="Q7546" i="6"/>
  <c r="Q7558" i="6"/>
  <c r="Q7570" i="6"/>
  <c r="Q4865" i="6"/>
  <c r="Q4877" i="6"/>
  <c r="Q4889" i="6"/>
  <c r="Q4901" i="6"/>
  <c r="Q4913" i="6"/>
  <c r="Q4925" i="6"/>
  <c r="Q4937" i="6"/>
  <c r="Q4949" i="6"/>
  <c r="Q4961" i="6"/>
  <c r="Q4973" i="6"/>
  <c r="Q4985" i="6"/>
  <c r="Q4997" i="6"/>
  <c r="Q5009" i="6"/>
  <c r="Q5021" i="6"/>
  <c r="Q5033" i="6"/>
  <c r="Q5045" i="6"/>
  <c r="Q5057" i="6"/>
  <c r="Q5069" i="6"/>
  <c r="Q5081" i="6"/>
  <c r="Q5093" i="6"/>
  <c r="Q5105" i="6"/>
  <c r="Q5117" i="6"/>
  <c r="Q5129" i="6"/>
  <c r="Q5141" i="6"/>
  <c r="Q5153" i="6"/>
  <c r="Q5165" i="6"/>
  <c r="Q5177" i="6"/>
  <c r="Q5189" i="6"/>
  <c r="Q5201" i="6"/>
  <c r="Q5213" i="6"/>
  <c r="Q5225" i="6"/>
  <c r="Q5237" i="6"/>
  <c r="Q5249" i="6"/>
  <c r="Q5261" i="6"/>
  <c r="Q5273" i="6"/>
  <c r="Q5285" i="6"/>
  <c r="Q5297" i="6"/>
  <c r="Q5309" i="6"/>
  <c r="Q5321" i="6"/>
  <c r="Q5333" i="6"/>
  <c r="Q5345" i="6"/>
  <c r="Q5357" i="6"/>
  <c r="Q5369" i="6"/>
  <c r="Q5381" i="6"/>
  <c r="Q5393" i="6"/>
  <c r="Q5405" i="6"/>
  <c r="Q5417" i="6"/>
  <c r="Q5429" i="6"/>
  <c r="Q5441" i="6"/>
  <c r="Q5453" i="6"/>
  <c r="Q5477" i="6"/>
  <c r="Q5501" i="6"/>
  <c r="Q5513" i="6"/>
  <c r="Q5525" i="6"/>
  <c r="Q5537" i="6"/>
  <c r="Q5549" i="6"/>
  <c r="Q5561" i="6"/>
  <c r="Q5573" i="6"/>
  <c r="Q5585" i="6"/>
  <c r="Q5597" i="6"/>
  <c r="Q5609" i="6"/>
  <c r="Q5621" i="6"/>
  <c r="Q5633" i="6"/>
  <c r="Q5645" i="6"/>
  <c r="Q5657" i="6"/>
  <c r="Q5669" i="6"/>
  <c r="Q5681" i="6"/>
  <c r="Q5693" i="6"/>
  <c r="Q5705" i="6"/>
  <c r="Q5717" i="6"/>
  <c r="Q5729" i="6"/>
  <c r="Q5741" i="6"/>
  <c r="Q5753" i="6"/>
  <c r="Q5765" i="6"/>
  <c r="Q5777" i="6"/>
  <c r="Q5789" i="6"/>
  <c r="Q5801" i="6"/>
  <c r="Q5813" i="6"/>
  <c r="Q5825" i="6"/>
  <c r="Q5849" i="6"/>
  <c r="Q5861" i="6"/>
  <c r="Q5873" i="6"/>
  <c r="Q5885" i="6"/>
  <c r="Q5897" i="6"/>
  <c r="Q5909" i="6"/>
  <c r="Q5921" i="6"/>
  <c r="Q5933" i="6"/>
  <c r="Q5945" i="6"/>
  <c r="Q5957" i="6"/>
  <c r="Q5969" i="6"/>
  <c r="Q5981" i="6"/>
  <c r="Q5993" i="6"/>
  <c r="Q6005" i="6"/>
  <c r="Q6017" i="6"/>
  <c r="Q6029" i="6"/>
  <c r="Q6041" i="6"/>
  <c r="Q6053" i="6"/>
  <c r="Q6065" i="6"/>
  <c r="Q6077" i="6"/>
  <c r="Q6089" i="6"/>
  <c r="Q6101" i="6"/>
  <c r="Q6113" i="6"/>
  <c r="Q6125" i="6"/>
  <c r="Q6137" i="6"/>
  <c r="Q6149" i="6"/>
  <c r="Q6161" i="6"/>
  <c r="Q6173" i="6"/>
  <c r="Q6185" i="6"/>
  <c r="Q6197" i="6"/>
  <c r="Q6209" i="6"/>
  <c r="Q6221" i="6"/>
  <c r="Q6233" i="6"/>
  <c r="Q6245" i="6"/>
  <c r="Q6257" i="6"/>
  <c r="Q6269" i="6"/>
  <c r="Q6281" i="6"/>
  <c r="Q6293" i="6"/>
  <c r="Q6305" i="6"/>
  <c r="Q6317" i="6"/>
  <c r="Q6329" i="6"/>
  <c r="Q6341" i="6"/>
  <c r="Q6353" i="6"/>
  <c r="Q6365" i="6"/>
  <c r="Q6377" i="6"/>
  <c r="Q6389" i="6"/>
  <c r="Q6401" i="6"/>
  <c r="Q6413" i="6"/>
  <c r="Q6425" i="6"/>
  <c r="Q6437" i="6"/>
  <c r="Q6449" i="6"/>
  <c r="Q6461" i="6"/>
  <c r="Q6473" i="6"/>
  <c r="Q6485" i="6"/>
  <c r="Q6509" i="6"/>
  <c r="Q6521" i="6"/>
  <c r="Q6533" i="6"/>
  <c r="Q6545" i="6"/>
  <c r="Q6557" i="6"/>
  <c r="Q6569" i="6"/>
  <c r="Q6581" i="6"/>
  <c r="Q6593" i="6"/>
  <c r="Q6605" i="6"/>
  <c r="Q6617" i="6"/>
  <c r="Q6629" i="6"/>
  <c r="Q6641" i="6"/>
  <c r="Q6653" i="6"/>
  <c r="Q6665" i="6"/>
  <c r="Q6677" i="6"/>
  <c r="Q6689" i="6"/>
  <c r="Q6701" i="6"/>
  <c r="Q6713" i="6"/>
  <c r="Q6725" i="6"/>
  <c r="Q6737" i="6"/>
  <c r="Q6749" i="6"/>
  <c r="Q6761" i="6"/>
  <c r="Q6773" i="6"/>
  <c r="Q6785" i="6"/>
  <c r="Q6797" i="6"/>
  <c r="Q6809" i="6"/>
  <c r="Q6821" i="6"/>
  <c r="Q6833" i="6"/>
  <c r="Q6845" i="6"/>
  <c r="Q6857" i="6"/>
  <c r="Q6869" i="6"/>
  <c r="Q6881" i="6"/>
  <c r="Q6893" i="6"/>
  <c r="Q6905" i="6"/>
  <c r="Q6929" i="6"/>
  <c r="Q6941" i="6"/>
  <c r="Q6953" i="6"/>
  <c r="Q6965" i="6"/>
  <c r="Q6977" i="6"/>
  <c r="Q6989" i="6"/>
  <c r="Q7001" i="6"/>
  <c r="Q7013" i="6"/>
  <c r="Q7025" i="6"/>
  <c r="Q7037" i="6"/>
  <c r="Q7049" i="6"/>
  <c r="Q7061" i="6"/>
  <c r="Q7085" i="6"/>
  <c r="Q7097" i="6"/>
  <c r="Q7109" i="6"/>
  <c r="Q7121" i="6"/>
  <c r="Q7133" i="6"/>
  <c r="Q7157" i="6"/>
  <c r="Q7169" i="6"/>
  <c r="Q7181" i="6"/>
  <c r="Q7193" i="6"/>
  <c r="Q7205" i="6"/>
  <c r="Q7217" i="6"/>
  <c r="Q7229" i="6"/>
  <c r="Q7241" i="6"/>
  <c r="Q7253" i="6"/>
  <c r="Q7265" i="6"/>
  <c r="Q7277" i="6"/>
  <c r="Q7289" i="6"/>
  <c r="Q7313" i="6"/>
  <c r="Q7325" i="6"/>
  <c r="Q7337" i="6"/>
  <c r="Q7349" i="6"/>
  <c r="Q7361" i="6"/>
  <c r="Q7373" i="6"/>
  <c r="Q7385" i="6"/>
  <c r="Q7397" i="6"/>
  <c r="Q7409" i="6"/>
  <c r="Q7421" i="6"/>
  <c r="Q7433" i="6"/>
  <c r="Q7445" i="6"/>
  <c r="Q7457" i="6"/>
  <c r="Q7469" i="6"/>
  <c r="Q7481" i="6"/>
  <c r="Q7493" i="6"/>
  <c r="Q7505" i="6"/>
  <c r="Q7517" i="6"/>
  <c r="Q7529" i="6"/>
  <c r="Q7541" i="6"/>
  <c r="Q7553" i="6"/>
  <c r="Q7577" i="6"/>
  <c r="Q7589" i="6"/>
  <c r="Q7601" i="6"/>
  <c r="Q7613" i="6"/>
  <c r="Q7625" i="6"/>
  <c r="Q7649" i="6"/>
  <c r="Q7661" i="6"/>
  <c r="Q7685" i="6"/>
  <c r="Q7697" i="6"/>
  <c r="Q7709" i="6"/>
  <c r="Q7733" i="6"/>
  <c r="Q7745" i="6"/>
  <c r="Q7757" i="6"/>
  <c r="Q7769" i="6"/>
  <c r="Q7781" i="6"/>
  <c r="Q7793" i="6"/>
  <c r="Q7805" i="6"/>
  <c r="Q7817" i="6"/>
  <c r="Q7829" i="6"/>
  <c r="Q7841" i="6"/>
  <c r="Q7853" i="6"/>
  <c r="Q7865" i="6"/>
  <c r="Q7877" i="6"/>
  <c r="Q7901" i="6"/>
  <c r="Q7913" i="6"/>
  <c r="Q7925" i="6"/>
  <c r="Q7949" i="6"/>
  <c r="Q7961" i="6"/>
  <c r="Q8009" i="6"/>
  <c r="Q8021" i="6"/>
  <c r="Q8033" i="6"/>
  <c r="Q8045" i="6"/>
  <c r="Q8057" i="6"/>
  <c r="Q8069" i="6"/>
  <c r="Q8081" i="6"/>
  <c r="Q8105" i="6"/>
  <c r="Q8117" i="6"/>
  <c r="Q8129" i="6"/>
  <c r="Q8141" i="6"/>
  <c r="Q8165" i="6"/>
  <c r="Q8177" i="6"/>
  <c r="Q8189" i="6"/>
  <c r="Q8201" i="6"/>
  <c r="Q8213" i="6"/>
  <c r="Q8225" i="6"/>
  <c r="Q8237" i="6"/>
  <c r="Q8249" i="6"/>
  <c r="Q8261" i="6"/>
  <c r="Q8273" i="6"/>
  <c r="Q8285" i="6"/>
  <c r="Q8309" i="6"/>
  <c r="Q8321" i="6"/>
  <c r="Q8333" i="6"/>
  <c r="Q8345" i="6"/>
  <c r="Q8369" i="6"/>
  <c r="Q8381" i="6"/>
  <c r="Q8405" i="6"/>
  <c r="Q8417" i="6"/>
  <c r="Q8429" i="6"/>
  <c r="Q8453" i="6"/>
  <c r="Q8465" i="6"/>
  <c r="Q8477" i="6"/>
  <c r="Q8501" i="6"/>
  <c r="Q8513" i="6"/>
  <c r="Q8525" i="6"/>
  <c r="Q8537" i="6"/>
  <c r="Q8549" i="6"/>
  <c r="Q8561" i="6"/>
  <c r="Q8573" i="6"/>
  <c r="Q8597" i="6"/>
  <c r="Q8621" i="6"/>
  <c r="Q8633" i="6"/>
  <c r="Q8645" i="6"/>
  <c r="Q8657" i="6"/>
  <c r="Q8669" i="6"/>
  <c r="Q8681" i="6"/>
  <c r="Q8693" i="6"/>
  <c r="Q8705" i="6"/>
  <c r="Q8717" i="6"/>
  <c r="Q8729" i="6"/>
  <c r="Q8741" i="6"/>
  <c r="Q8753" i="6"/>
  <c r="Q8777" i="6"/>
  <c r="Q8801" i="6"/>
  <c r="Q8813" i="6"/>
  <c r="Q8825" i="6"/>
  <c r="Q8849" i="6"/>
  <c r="Q8861" i="6"/>
  <c r="Q8873" i="6"/>
  <c r="Q8418" i="6"/>
  <c r="Q8478" i="6"/>
  <c r="Q8526" i="6"/>
  <c r="Q8574" i="6"/>
  <c r="Q8634" i="6"/>
  <c r="Q8718" i="6"/>
  <c r="Q8730" i="6"/>
  <c r="Q8742" i="6"/>
  <c r="Q8862" i="6"/>
  <c r="Q8874" i="6"/>
  <c r="Q8886" i="6"/>
  <c r="Q9006" i="6"/>
  <c r="Q9018" i="6"/>
  <c r="Q9030" i="6"/>
  <c r="Q9042" i="6"/>
  <c r="Q9054" i="6"/>
  <c r="Q9066" i="6"/>
  <c r="Q9078" i="6"/>
  <c r="Q9090" i="6"/>
  <c r="Q9102" i="6"/>
  <c r="Q9114" i="6"/>
  <c r="Q9126" i="6"/>
  <c r="Q9138" i="6"/>
  <c r="Q9150" i="6"/>
  <c r="Q9162" i="6"/>
  <c r="Q9174" i="6"/>
  <c r="Q9186" i="6"/>
  <c r="Q9198" i="6"/>
  <c r="Q9210" i="6"/>
  <c r="Q9222" i="6"/>
  <c r="Q9234" i="6"/>
  <c r="Q9246" i="6"/>
  <c r="Q9258" i="6"/>
  <c r="Q9270" i="6"/>
  <c r="Q9282" i="6"/>
  <c r="Q9294" i="6"/>
  <c r="Q9306" i="6"/>
  <c r="Q9318" i="6"/>
  <c r="Q9330" i="6"/>
  <c r="Q9342" i="6"/>
  <c r="Q9354" i="6"/>
  <c r="Q9366" i="6"/>
  <c r="Q9378" i="6"/>
  <c r="Q9390" i="6"/>
  <c r="Q9402" i="6"/>
  <c r="Q9414" i="6"/>
  <c r="Q9426" i="6"/>
  <c r="Q9438" i="6"/>
  <c r="Q9450" i="6"/>
  <c r="Q9462" i="6"/>
  <c r="Q9474" i="6"/>
  <c r="Q9486" i="6"/>
  <c r="Q9498" i="6"/>
  <c r="Q9510" i="6"/>
  <c r="Q9522" i="6"/>
  <c r="Q9534" i="6"/>
  <c r="Q9546" i="6"/>
  <c r="Q9558" i="6"/>
  <c r="Q9570" i="6"/>
  <c r="Q9582" i="6"/>
  <c r="Q9594" i="6"/>
  <c r="Q9606" i="6"/>
  <c r="Q9618" i="6"/>
  <c r="Q9630" i="6"/>
  <c r="Q9642" i="6"/>
  <c r="Q9654" i="6"/>
  <c r="Q9666" i="6"/>
  <c r="Q9678" i="6"/>
  <c r="Q9690" i="6"/>
  <c r="Q9702" i="6"/>
  <c r="Q9714" i="6"/>
  <c r="Q9726" i="6"/>
  <c r="Q9738" i="6"/>
  <c r="Q9750" i="6"/>
  <c r="Q9762" i="6"/>
  <c r="Q9774" i="6"/>
  <c r="Q9786" i="6"/>
  <c r="Q9798" i="6"/>
  <c r="Q9810" i="6"/>
  <c r="Q9822" i="6"/>
  <c r="Q9834" i="6"/>
  <c r="Q9846" i="6"/>
  <c r="Q9858" i="6"/>
  <c r="Q9870" i="6"/>
  <c r="Q9882" i="6"/>
  <c r="Q9894" i="6"/>
  <c r="Q9906" i="6"/>
  <c r="Q9918" i="6"/>
  <c r="Q9930" i="6"/>
  <c r="Q9942" i="6"/>
  <c r="Q9954" i="6"/>
  <c r="Q9966" i="6"/>
  <c r="Q3810" i="6"/>
  <c r="Q3822" i="6"/>
  <c r="Q3834" i="6"/>
  <c r="Q3870" i="6"/>
  <c r="Q3882" i="6"/>
  <c r="Q3906" i="6"/>
  <c r="Q3930" i="6"/>
  <c r="Q3942" i="6"/>
  <c r="Q3954" i="6"/>
  <c r="Q3978" i="6"/>
  <c r="Q4002" i="6"/>
  <c r="Q4014" i="6"/>
  <c r="Q4038" i="6"/>
  <c r="Q4062" i="6"/>
  <c r="Q4074" i="6"/>
  <c r="Q4086" i="6"/>
  <c r="Q4110" i="6"/>
  <c r="Q4134" i="6"/>
  <c r="Q4146" i="6"/>
  <c r="Q4158" i="6"/>
  <c r="Q4170" i="6"/>
  <c r="Q4194" i="6"/>
  <c r="Q4218" i="6"/>
  <c r="Q4230" i="6"/>
  <c r="Q4266" i="6"/>
  <c r="Q4302" i="6"/>
  <c r="Q4314" i="6"/>
  <c r="Q4326" i="6"/>
  <c r="Q4338" i="6"/>
  <c r="Q4350" i="6"/>
  <c r="Q4374" i="6"/>
  <c r="Q4386" i="6"/>
  <c r="Q4398" i="6"/>
  <c r="Q4410" i="6"/>
  <c r="Q4422" i="6"/>
  <c r="Q4434" i="6"/>
  <c r="Q4458" i="6"/>
  <c r="Q4470" i="6"/>
  <c r="Q4482" i="6"/>
  <c r="Q4494" i="6"/>
  <c r="Q4506" i="6"/>
  <c r="Q4518" i="6"/>
  <c r="Q4542" i="6"/>
  <c r="Q4566" i="6"/>
  <c r="Q4578" i="6"/>
  <c r="Q4590" i="6"/>
  <c r="Q4614" i="6"/>
  <c r="Q4626" i="6"/>
  <c r="Q4638" i="6"/>
  <c r="Q4650" i="6"/>
  <c r="Q4662" i="6"/>
  <c r="Q4674" i="6"/>
  <c r="Q4686" i="6"/>
  <c r="Q4698" i="6"/>
  <c r="Q4710" i="6"/>
  <c r="Q4722" i="6"/>
  <c r="Q4734" i="6"/>
  <c r="Q4746" i="6"/>
  <c r="Q4758" i="6"/>
  <c r="Q4770" i="6"/>
  <c r="Q4782" i="6"/>
  <c r="Q4794" i="6"/>
  <c r="Q4806" i="6"/>
  <c r="Q4818" i="6"/>
  <c r="Q4830" i="6"/>
  <c r="Q4842" i="6"/>
  <c r="Q4854" i="6"/>
  <c r="Q4866" i="6"/>
  <c r="Q4878" i="6"/>
  <c r="Q4890" i="6"/>
  <c r="Q4902" i="6"/>
  <c r="Q4914" i="6"/>
  <c r="Q4926" i="6"/>
  <c r="Q4938" i="6"/>
  <c r="Q4950" i="6"/>
  <c r="Q4962" i="6"/>
  <c r="Q4974" i="6"/>
  <c r="Q4986" i="6"/>
  <c r="Q4998" i="6"/>
  <c r="Q5010" i="6"/>
  <c r="Q5022" i="6"/>
  <c r="Q5034" i="6"/>
  <c r="Q5046" i="6"/>
  <c r="Q5058" i="6"/>
  <c r="Q5070" i="6"/>
  <c r="Q5082" i="6"/>
  <c r="Q5094" i="6"/>
  <c r="Q5106" i="6"/>
  <c r="Q5118" i="6"/>
  <c r="Q5130" i="6"/>
  <c r="Q5142" i="6"/>
  <c r="Q5154" i="6"/>
  <c r="Q5166" i="6"/>
  <c r="Q5178" i="6"/>
  <c r="Q5190" i="6"/>
  <c r="Q5202" i="6"/>
  <c r="Q5214" i="6"/>
  <c r="Q5226" i="6"/>
  <c r="Q5238" i="6"/>
  <c r="Q5250" i="6"/>
  <c r="Q5262" i="6"/>
  <c r="Q5274" i="6"/>
  <c r="Q5286" i="6"/>
  <c r="Q5298" i="6"/>
  <c r="Q5310" i="6"/>
  <c r="Q5322" i="6"/>
  <c r="Q5334" i="6"/>
  <c r="Q5346" i="6"/>
  <c r="Q5358" i="6"/>
  <c r="Q5370" i="6"/>
  <c r="Q5382" i="6"/>
  <c r="Q5394" i="6"/>
  <c r="Q5406" i="6"/>
  <c r="Q5418" i="6"/>
  <c r="Q5430" i="6"/>
  <c r="Q5442" i="6"/>
  <c r="Q5454" i="6"/>
  <c r="Q5466" i="6"/>
  <c r="Q5478" i="6"/>
  <c r="Q5490" i="6"/>
  <c r="Q5502" i="6"/>
  <c r="Q5514" i="6"/>
  <c r="Q5526" i="6"/>
  <c r="Q5538" i="6"/>
  <c r="Q5550" i="6"/>
  <c r="Q5562" i="6"/>
  <c r="Q5574" i="6"/>
  <c r="Q5586" i="6"/>
  <c r="Q5598" i="6"/>
  <c r="Q5610" i="6"/>
  <c r="Q5622" i="6"/>
  <c r="Q5634" i="6"/>
  <c r="Q5646" i="6"/>
  <c r="Q5658" i="6"/>
  <c r="Q5670" i="6"/>
  <c r="Q5682" i="6"/>
  <c r="Q5694" i="6"/>
  <c r="Q5706" i="6"/>
  <c r="Q5718" i="6"/>
  <c r="Q5730" i="6"/>
  <c r="Q5742" i="6"/>
  <c r="Q5754" i="6"/>
  <c r="Q5766" i="6"/>
  <c r="Q5778" i="6"/>
  <c r="Q5790" i="6"/>
  <c r="Q5802" i="6"/>
  <c r="Q5814" i="6"/>
  <c r="Q5826" i="6"/>
  <c r="Q5838" i="6"/>
  <c r="Q5850" i="6"/>
  <c r="Q5862" i="6"/>
  <c r="Q5874" i="6"/>
  <c r="Q5886" i="6"/>
  <c r="Q5898" i="6"/>
  <c r="Q5910" i="6"/>
  <c r="Q5922" i="6"/>
  <c r="Q5934" i="6"/>
  <c r="Q5946" i="6"/>
  <c r="Q5958" i="6"/>
  <c r="Q5970" i="6"/>
  <c r="Q5982" i="6"/>
  <c r="Q5994" i="6"/>
  <c r="Q6006" i="6"/>
  <c r="Q6018" i="6"/>
  <c r="Q6030" i="6"/>
  <c r="Q6042" i="6"/>
  <c r="Q6054" i="6"/>
  <c r="Q6066" i="6"/>
  <c r="Q6078" i="6"/>
  <c r="Q6090" i="6"/>
  <c r="Q6102" i="6"/>
  <c r="Q6114" i="6"/>
  <c r="Q6126" i="6"/>
  <c r="Q6138" i="6"/>
  <c r="Q6150" i="6"/>
  <c r="Q6162" i="6"/>
  <c r="Q6174" i="6"/>
  <c r="Q6186" i="6"/>
  <c r="Q6198" i="6"/>
  <c r="Q6210" i="6"/>
  <c r="Q6222" i="6"/>
  <c r="Q6234" i="6"/>
  <c r="Q6246" i="6"/>
  <c r="Q6258" i="6"/>
  <c r="Q6270" i="6"/>
  <c r="Q6282" i="6"/>
  <c r="Q6294" i="6"/>
  <c r="Q6306" i="6"/>
  <c r="Q6318" i="6"/>
  <c r="Q6330" i="6"/>
  <c r="Q6342" i="6"/>
  <c r="Q6354" i="6"/>
  <c r="Q6366" i="6"/>
  <c r="Q6378" i="6"/>
  <c r="Q6390" i="6"/>
  <c r="Q6402" i="6"/>
  <c r="Q6414" i="6"/>
  <c r="Q6426" i="6"/>
  <c r="Q6438" i="6"/>
  <c r="Q6450" i="6"/>
  <c r="Q6462" i="6"/>
  <c r="Q6474" i="6"/>
  <c r="Q6486" i="6"/>
  <c r="Q6498" i="6"/>
  <c r="Q6510" i="6"/>
  <c r="Q6522" i="6"/>
  <c r="Q6534" i="6"/>
  <c r="Q6546" i="6"/>
  <c r="Q6558" i="6"/>
  <c r="Q6570" i="6"/>
  <c r="Q6582" i="6"/>
  <c r="Q6594" i="6"/>
  <c r="Q6606" i="6"/>
  <c r="Q6618" i="6"/>
  <c r="Q6630" i="6"/>
  <c r="Q6642" i="6"/>
  <c r="Q6654" i="6"/>
  <c r="Q6666" i="6"/>
  <c r="Q6678" i="6"/>
  <c r="Q6690" i="6"/>
  <c r="Q6702" i="6"/>
  <c r="Q6714" i="6"/>
  <c r="Q6726" i="6"/>
  <c r="Q6786" i="6"/>
  <c r="Q6798" i="6"/>
  <c r="Q6858" i="6"/>
  <c r="Q7002" i="6"/>
  <c r="Q7014" i="6"/>
  <c r="Q7026" i="6"/>
  <c r="Q7086" i="6"/>
  <c r="Q7098" i="6"/>
  <c r="Q7146" i="6"/>
  <c r="Q7290" i="6"/>
  <c r="Q7314" i="6"/>
  <c r="Q7326" i="6"/>
  <c r="Q7386" i="6"/>
  <c r="Q7398" i="6"/>
  <c r="Q7434" i="6"/>
  <c r="Q7482" i="6"/>
  <c r="Q7602" i="6"/>
  <c r="Q7626" i="6"/>
  <c r="Q7746" i="6"/>
  <c r="Q7770" i="6"/>
  <c r="Q7890" i="6"/>
  <c r="Q7914" i="6"/>
  <c r="Q8034" i="6"/>
  <c r="Q8058" i="6"/>
  <c r="Q8178" i="6"/>
  <c r="Q8202" i="6"/>
  <c r="Q8322" i="6"/>
  <c r="Q8346" i="6"/>
  <c r="Q8466" i="6"/>
  <c r="Q8490" i="6"/>
  <c r="Q8610" i="6"/>
  <c r="Q5551" i="6"/>
  <c r="Q5563" i="6"/>
  <c r="Q5587" i="6"/>
  <c r="Q5599" i="6"/>
  <c r="Q5611" i="6"/>
  <c r="Q5635" i="6"/>
  <c r="Q5671" i="6"/>
  <c r="Q5707" i="6"/>
  <c r="Q5731" i="6"/>
  <c r="Q5743" i="6"/>
  <c r="Q5755" i="6"/>
  <c r="Q5779" i="6"/>
  <c r="Q5791" i="6"/>
  <c r="Q5815" i="6"/>
  <c r="Q5839" i="6"/>
  <c r="Q5863" i="6"/>
  <c r="Q5875" i="6"/>
  <c r="Q5887" i="6"/>
  <c r="Q5899" i="6"/>
  <c r="Q6019" i="6"/>
  <c r="Q6031" i="6"/>
  <c r="Q6043" i="6"/>
  <c r="Q6055" i="6"/>
  <c r="Q6067" i="6"/>
  <c r="Q6091" i="6"/>
  <c r="Q6127" i="6"/>
  <c r="Q6151" i="6"/>
  <c r="Q6163" i="6"/>
  <c r="Q6175" i="6"/>
  <c r="Q6187" i="6"/>
  <c r="Q6211" i="6"/>
  <c r="Q6247" i="6"/>
  <c r="Q6283" i="6"/>
  <c r="Q6307" i="6"/>
  <c r="Q6319" i="6"/>
  <c r="Q6331" i="6"/>
  <c r="Q6379" i="6"/>
  <c r="Q6403" i="6"/>
  <c r="Q6427" i="6"/>
  <c r="Q6451" i="6"/>
  <c r="Q6463" i="6"/>
  <c r="Q6475" i="6"/>
  <c r="Q6523" i="6"/>
  <c r="Q6607" i="6"/>
  <c r="Q6619" i="6"/>
  <c r="Q6631" i="6"/>
  <c r="Q6679" i="6"/>
  <c r="Q6691" i="6"/>
  <c r="Q6871" i="6"/>
  <c r="Q6883" i="6"/>
  <c r="Q6943" i="6"/>
  <c r="Q6955" i="6"/>
  <c r="Q7015" i="6"/>
  <c r="Q7159" i="6"/>
  <c r="Q7171" i="6"/>
  <c r="Q7183" i="6"/>
  <c r="Q7243" i="6"/>
  <c r="Q7255" i="6"/>
  <c r="Q7303" i="6"/>
  <c r="Q7447" i="6"/>
  <c r="Q7471" i="6"/>
  <c r="Q7495" i="6"/>
  <c r="Q7615" i="6"/>
  <c r="Q7639" i="6"/>
  <c r="Q7759" i="6"/>
  <c r="Q7783" i="6"/>
  <c r="Q7903" i="6"/>
  <c r="Q7927" i="6"/>
  <c r="Q8047" i="6"/>
  <c r="Q8071" i="6"/>
  <c r="Q8191" i="6"/>
  <c r="Q8215" i="6"/>
  <c r="Q8335" i="6"/>
  <c r="Q8359" i="6"/>
  <c r="Q8479" i="6"/>
  <c r="Q8503" i="6"/>
  <c r="Q8623" i="6"/>
  <c r="B581" i="3"/>
  <c r="B533" i="3"/>
  <c r="B485" i="3"/>
  <c r="B389" i="3"/>
  <c r="B341" i="3"/>
  <c r="B292" i="3"/>
  <c r="B220" i="3"/>
  <c r="B103" i="4"/>
  <c r="C103" i="4" s="1" a="1"/>
  <c r="C103" i="4" s="1"/>
  <c r="B628" i="3"/>
  <c r="B580" i="3"/>
  <c r="B532" i="3"/>
  <c r="B484" i="3"/>
  <c r="B436" i="3"/>
  <c r="B388" i="3"/>
  <c r="B340" i="3"/>
  <c r="B281" i="3"/>
  <c r="B209" i="3"/>
  <c r="B142" i="4"/>
  <c r="C142" i="4" s="1" a="1"/>
  <c r="C142" i="4" s="1"/>
  <c r="B624" i="3"/>
  <c r="B576" i="3"/>
  <c r="B528" i="3"/>
  <c r="B480" i="3"/>
  <c r="B432" i="3"/>
  <c r="B384" i="3"/>
  <c r="B336" i="3"/>
  <c r="B280" i="3"/>
  <c r="B208" i="3"/>
  <c r="B172" i="4"/>
  <c r="C172" i="4" s="1" a="1"/>
  <c r="C172" i="4" s="1"/>
  <c r="B617" i="3"/>
  <c r="B569" i="3"/>
  <c r="B521" i="3"/>
  <c r="B473" i="3"/>
  <c r="B425" i="3"/>
  <c r="B377" i="3"/>
  <c r="B329" i="3"/>
  <c r="B269" i="3"/>
  <c r="B146" i="3"/>
  <c r="B214" i="4"/>
  <c r="C214" i="4" s="1" a="1"/>
  <c r="C214" i="4" s="1"/>
  <c r="B616" i="3"/>
  <c r="B568" i="3"/>
  <c r="B520" i="3"/>
  <c r="B472" i="3"/>
  <c r="B424" i="3"/>
  <c r="B376" i="3"/>
  <c r="B328" i="3"/>
  <c r="B268" i="3"/>
  <c r="B246" i="4"/>
  <c r="C246" i="4" s="1" a="1"/>
  <c r="C246" i="4" s="1"/>
  <c r="B612" i="3"/>
  <c r="B564" i="3"/>
  <c r="B516" i="3"/>
  <c r="B468" i="3"/>
  <c r="B420" i="3"/>
  <c r="B372" i="3"/>
  <c r="B324" i="3"/>
  <c r="B257" i="3"/>
  <c r="B74" i="3"/>
  <c r="B281" i="4"/>
  <c r="C281" i="4" s="1" a="1"/>
  <c r="C281" i="4" s="1"/>
  <c r="B605" i="3"/>
  <c r="B557" i="3"/>
  <c r="B509" i="3"/>
  <c r="B461" i="3"/>
  <c r="B413" i="3"/>
  <c r="B365" i="3"/>
  <c r="B317" i="3"/>
  <c r="B256" i="3"/>
  <c r="B71" i="3"/>
  <c r="B325" i="4"/>
  <c r="C325" i="4" s="1" a="1"/>
  <c r="C325" i="4" s="1"/>
  <c r="B604" i="3"/>
  <c r="B556" i="3"/>
  <c r="B508" i="3"/>
  <c r="B460" i="3"/>
  <c r="B412" i="3"/>
  <c r="B364" i="3"/>
  <c r="B316" i="3"/>
  <c r="B245" i="3"/>
  <c r="B38" i="3"/>
  <c r="B372" i="4"/>
  <c r="C372" i="4" s="1" a="1"/>
  <c r="C372" i="4" s="1"/>
  <c r="B600" i="3"/>
  <c r="B552" i="3"/>
  <c r="B504" i="3"/>
  <c r="B456" i="3"/>
  <c r="B408" i="3"/>
  <c r="B360" i="3"/>
  <c r="B312" i="3"/>
  <c r="B244" i="3"/>
  <c r="B629" i="3"/>
  <c r="B437" i="3"/>
  <c r="B143" i="3"/>
  <c r="B422" i="4"/>
  <c r="C422" i="4" s="1" a="1"/>
  <c r="C422" i="4" s="1"/>
  <c r="B593" i="3"/>
  <c r="B545" i="3"/>
  <c r="B497" i="3"/>
  <c r="B449" i="3"/>
  <c r="B401" i="3"/>
  <c r="B353" i="3"/>
  <c r="B305" i="3"/>
  <c r="B233" i="3"/>
  <c r="B7" i="4"/>
  <c r="C7" i="4" s="1" a="1"/>
  <c r="C7" i="4" s="1"/>
  <c r="B482" i="4"/>
  <c r="C482" i="4" s="1" a="1"/>
  <c r="C482" i="4" s="1"/>
  <c r="B592" i="3"/>
  <c r="B544" i="3"/>
  <c r="B496" i="3"/>
  <c r="B448" i="3"/>
  <c r="B400" i="3"/>
  <c r="B352" i="3"/>
  <c r="B304" i="3"/>
  <c r="B232" i="3"/>
  <c r="B43" i="4"/>
  <c r="C43" i="4" s="1" a="1"/>
  <c r="C43" i="4" s="1"/>
  <c r="B549" i="4"/>
  <c r="C549" i="4" s="1" a="1"/>
  <c r="C549" i="4" s="1"/>
  <c r="B588" i="3"/>
  <c r="B540" i="3"/>
  <c r="B492" i="3"/>
  <c r="B444" i="3"/>
  <c r="B396" i="3"/>
  <c r="B348" i="3"/>
  <c r="B293" i="3"/>
  <c r="B221" i="3"/>
  <c r="B71" i="4"/>
  <c r="C71" i="4" s="1" a="1"/>
  <c r="C71" i="4" s="1"/>
  <c r="B620" i="4"/>
  <c r="C620" i="4" s="1" a="1"/>
  <c r="C620" i="4" s="1"/>
  <c r="B622" i="3"/>
  <c r="B562" i="3"/>
  <c r="B502" i="3"/>
  <c r="B454" i="3"/>
  <c r="B430" i="3"/>
  <c r="B406" i="3"/>
  <c r="B370" i="3"/>
  <c r="B334" i="3"/>
  <c r="B310" i="3"/>
  <c r="B286" i="3"/>
  <c r="B262" i="3"/>
  <c r="B226" i="3"/>
  <c r="B35" i="3"/>
  <c r="B621" i="3"/>
  <c r="B573" i="3"/>
  <c r="B537" i="3"/>
  <c r="B513" i="3"/>
  <c r="B477" i="3"/>
  <c r="B453" i="3"/>
  <c r="B429" i="3"/>
  <c r="B405" i="3"/>
  <c r="B381" i="3"/>
  <c r="B357" i="3"/>
  <c r="B333" i="3"/>
  <c r="B321" i="3"/>
  <c r="B297" i="3"/>
  <c r="B285" i="3"/>
  <c r="B273" i="3"/>
  <c r="B261" i="3"/>
  <c r="B249" i="3"/>
  <c r="B237" i="3"/>
  <c r="B225" i="3"/>
  <c r="B213" i="3"/>
  <c r="B170" i="3"/>
  <c r="B98" i="3"/>
  <c r="B26" i="3"/>
  <c r="B300" i="3"/>
  <c r="B288" i="3"/>
  <c r="B276" i="3"/>
  <c r="B264" i="3"/>
  <c r="B252" i="3"/>
  <c r="B240" i="3"/>
  <c r="B228" i="3"/>
  <c r="B216" i="3"/>
  <c r="B191" i="3"/>
  <c r="B119" i="3"/>
  <c r="B47" i="3"/>
  <c r="B539" i="3"/>
  <c r="B610" i="3"/>
  <c r="B586" i="3"/>
  <c r="B574" i="3"/>
  <c r="B550" i="3"/>
  <c r="B526" i="3"/>
  <c r="B490" i="3"/>
  <c r="B466" i="3"/>
  <c r="B442" i="3"/>
  <c r="B418" i="3"/>
  <c r="B394" i="3"/>
  <c r="B358" i="3"/>
  <c r="B346" i="3"/>
  <c r="B322" i="3"/>
  <c r="B298" i="3"/>
  <c r="B274" i="3"/>
  <c r="B250" i="3"/>
  <c r="B238" i="3"/>
  <c r="B214" i="3"/>
  <c r="B179" i="3"/>
  <c r="B107" i="3"/>
  <c r="B585" i="3"/>
  <c r="B561" i="3"/>
  <c r="B549" i="3"/>
  <c r="B525" i="3"/>
  <c r="B501" i="3"/>
  <c r="B489" i="3"/>
  <c r="B465" i="3"/>
  <c r="B441" i="3"/>
  <c r="B417" i="3"/>
  <c r="B393" i="3"/>
  <c r="B369" i="3"/>
  <c r="B345" i="3"/>
  <c r="B309" i="3"/>
  <c r="B632" i="3"/>
  <c r="B620" i="3"/>
  <c r="B608" i="3"/>
  <c r="B596" i="3"/>
  <c r="B584" i="3"/>
  <c r="B572" i="3"/>
  <c r="B560" i="3"/>
  <c r="B548" i="3"/>
  <c r="B536" i="3"/>
  <c r="B524" i="3"/>
  <c r="B512" i="3"/>
  <c r="B500" i="3"/>
  <c r="B488" i="3"/>
  <c r="B476" i="3"/>
  <c r="B464" i="3"/>
  <c r="B452" i="3"/>
  <c r="B440" i="3"/>
  <c r="B428" i="3"/>
  <c r="B416" i="3"/>
  <c r="B404" i="3"/>
  <c r="B392" i="3"/>
  <c r="B380" i="3"/>
  <c r="B368" i="3"/>
  <c r="B356" i="3"/>
  <c r="B344" i="3"/>
  <c r="B332" i="3"/>
  <c r="B320" i="3"/>
  <c r="B308" i="3"/>
  <c r="B296" i="3"/>
  <c r="B284" i="3"/>
  <c r="B272" i="3"/>
  <c r="B260" i="3"/>
  <c r="B248" i="3"/>
  <c r="B236" i="3"/>
  <c r="B224" i="3"/>
  <c r="B212" i="3"/>
  <c r="B167" i="3"/>
  <c r="B95" i="3"/>
  <c r="B23" i="3"/>
  <c r="B623" i="3"/>
  <c r="B611" i="3"/>
  <c r="B599" i="3"/>
  <c r="B587" i="3"/>
  <c r="B575" i="3"/>
  <c r="B563" i="3"/>
  <c r="B551" i="3"/>
  <c r="B527" i="3"/>
  <c r="B515" i="3"/>
  <c r="B503" i="3"/>
  <c r="B491" i="3"/>
  <c r="B479" i="3"/>
  <c r="B467" i="3"/>
  <c r="B455" i="3"/>
  <c r="B443" i="3"/>
  <c r="B431" i="3"/>
  <c r="B419" i="3"/>
  <c r="B407" i="3"/>
  <c r="B395" i="3"/>
  <c r="B383" i="3"/>
  <c r="B371" i="3"/>
  <c r="B359" i="3"/>
  <c r="B347" i="3"/>
  <c r="B335" i="3"/>
  <c r="B323" i="3"/>
  <c r="B311" i="3"/>
  <c r="B299" i="3"/>
  <c r="B287" i="3"/>
  <c r="B275" i="3"/>
  <c r="B263" i="3"/>
  <c r="B251" i="3"/>
  <c r="B239" i="3"/>
  <c r="B227" i="3"/>
  <c r="B215" i="3"/>
  <c r="B182" i="3"/>
  <c r="B110" i="3"/>
  <c r="B609" i="3"/>
  <c r="B597" i="3"/>
  <c r="B631" i="3"/>
  <c r="B619" i="3"/>
  <c r="B607" i="3"/>
  <c r="B595" i="3"/>
  <c r="B583" i="3"/>
  <c r="B571" i="3"/>
  <c r="B559" i="3"/>
  <c r="B547" i="3"/>
  <c r="B535" i="3"/>
  <c r="B523" i="3"/>
  <c r="B511" i="3"/>
  <c r="B499" i="3"/>
  <c r="B487" i="3"/>
  <c r="B475" i="3"/>
  <c r="B463" i="3"/>
  <c r="B451" i="3"/>
  <c r="B439" i="3"/>
  <c r="B427" i="3"/>
  <c r="B415" i="3"/>
  <c r="B403" i="3"/>
  <c r="B391" i="3"/>
  <c r="B379" i="3"/>
  <c r="B367" i="3"/>
  <c r="B355" i="3"/>
  <c r="B343" i="3"/>
  <c r="B331" i="3"/>
  <c r="B319" i="3"/>
  <c r="B307" i="3"/>
  <c r="B295" i="3"/>
  <c r="B283" i="3"/>
  <c r="B271" i="3"/>
  <c r="B259" i="3"/>
  <c r="B247" i="3"/>
  <c r="B235" i="3"/>
  <c r="B223" i="3"/>
  <c r="B211" i="3"/>
  <c r="B158" i="3"/>
  <c r="B86" i="3"/>
  <c r="A2" i="3"/>
  <c r="B2" i="3" s="1"/>
  <c r="B4" i="3"/>
  <c r="B16" i="3"/>
  <c r="B28" i="3"/>
  <c r="B40" i="3"/>
  <c r="B52" i="3"/>
  <c r="B64" i="3"/>
  <c r="B76" i="3"/>
  <c r="B88" i="3"/>
  <c r="B100" i="3"/>
  <c r="B112" i="3"/>
  <c r="B124" i="3"/>
  <c r="B136" i="3"/>
  <c r="B148" i="3"/>
  <c r="B160" i="3"/>
  <c r="B172" i="3"/>
  <c r="B184" i="3"/>
  <c r="B196" i="3"/>
  <c r="B5" i="3"/>
  <c r="B17" i="3"/>
  <c r="B29" i="3"/>
  <c r="B41" i="3"/>
  <c r="B53" i="3"/>
  <c r="B65" i="3"/>
  <c r="B77" i="3"/>
  <c r="B89" i="3"/>
  <c r="B101" i="3"/>
  <c r="B113" i="3"/>
  <c r="B125" i="3"/>
  <c r="B137" i="3"/>
  <c r="B149" i="3"/>
  <c r="B161" i="3"/>
  <c r="B173" i="3"/>
  <c r="B185" i="3"/>
  <c r="B197" i="3"/>
  <c r="B6" i="3"/>
  <c r="B18" i="3"/>
  <c r="B30" i="3"/>
  <c r="B42" i="3"/>
  <c r="B54" i="3"/>
  <c r="B66" i="3"/>
  <c r="B78" i="3"/>
  <c r="B90" i="3"/>
  <c r="B102" i="3"/>
  <c r="B114" i="3"/>
  <c r="B126" i="3"/>
  <c r="B138" i="3"/>
  <c r="B150" i="3"/>
  <c r="B162" i="3"/>
  <c r="B174" i="3"/>
  <c r="B186" i="3"/>
  <c r="B198" i="3"/>
  <c r="B7" i="3"/>
  <c r="B19" i="3"/>
  <c r="B31" i="3"/>
  <c r="B43" i="3"/>
  <c r="B55" i="3"/>
  <c r="B67" i="3"/>
  <c r="B79" i="3"/>
  <c r="B91" i="3"/>
  <c r="B103" i="3"/>
  <c r="B115" i="3"/>
  <c r="B127" i="3"/>
  <c r="B139" i="3"/>
  <c r="B151" i="3"/>
  <c r="B163" i="3"/>
  <c r="B175" i="3"/>
  <c r="B187" i="3"/>
  <c r="B199" i="3"/>
  <c r="B8" i="3"/>
  <c r="B20" i="3"/>
  <c r="B32" i="3"/>
  <c r="B44" i="3"/>
  <c r="B56" i="3"/>
  <c r="B68" i="3"/>
  <c r="B80" i="3"/>
  <c r="B92" i="3"/>
  <c r="B104" i="3"/>
  <c r="B116" i="3"/>
  <c r="B128" i="3"/>
  <c r="B140" i="3"/>
  <c r="B152" i="3"/>
  <c r="B164" i="3"/>
  <c r="B176" i="3"/>
  <c r="B188" i="3"/>
  <c r="B200" i="3"/>
  <c r="B9" i="3"/>
  <c r="B21" i="3"/>
  <c r="B33" i="3"/>
  <c r="B45" i="3"/>
  <c r="B57" i="3"/>
  <c r="B69" i="3"/>
  <c r="B81" i="3"/>
  <c r="B93" i="3"/>
  <c r="B105" i="3"/>
  <c r="B117" i="3"/>
  <c r="B129" i="3"/>
  <c r="B141" i="3"/>
  <c r="B153" i="3"/>
  <c r="B165" i="3"/>
  <c r="B177" i="3"/>
  <c r="B189" i="3"/>
  <c r="B201" i="3"/>
  <c r="B10" i="3"/>
  <c r="B22" i="3"/>
  <c r="B34" i="3"/>
  <c r="B46" i="3"/>
  <c r="B58" i="3"/>
  <c r="B70" i="3"/>
  <c r="B82" i="3"/>
  <c r="B94" i="3"/>
  <c r="B106" i="3"/>
  <c r="B118" i="3"/>
  <c r="B130" i="3"/>
  <c r="B142" i="3"/>
  <c r="B154" i="3"/>
  <c r="B166" i="3"/>
  <c r="B178" i="3"/>
  <c r="B190" i="3"/>
  <c r="B202" i="3"/>
  <c r="B12" i="3"/>
  <c r="B24" i="3"/>
  <c r="B36" i="3"/>
  <c r="B48" i="3"/>
  <c r="B60" i="3"/>
  <c r="B72" i="3"/>
  <c r="B84" i="3"/>
  <c r="B96" i="3"/>
  <c r="B108" i="3"/>
  <c r="B120" i="3"/>
  <c r="B132" i="3"/>
  <c r="B144" i="3"/>
  <c r="B156" i="3"/>
  <c r="B168" i="3"/>
  <c r="B180" i="3"/>
  <c r="B192" i="3"/>
  <c r="B204" i="3"/>
  <c r="B13" i="3"/>
  <c r="B25" i="3"/>
  <c r="B37" i="3"/>
  <c r="B49" i="3"/>
  <c r="B61" i="3"/>
  <c r="B73" i="3"/>
  <c r="B85" i="3"/>
  <c r="B97" i="3"/>
  <c r="B109" i="3"/>
  <c r="B121" i="3"/>
  <c r="B133" i="3"/>
  <c r="B145" i="3"/>
  <c r="B157" i="3"/>
  <c r="B169" i="3"/>
  <c r="B181" i="3"/>
  <c r="B193" i="3"/>
  <c r="B205" i="3"/>
  <c r="B3" i="3"/>
  <c r="B15" i="3"/>
  <c r="B27" i="3"/>
  <c r="B39" i="3"/>
  <c r="B51" i="3"/>
  <c r="B63" i="3"/>
  <c r="B75" i="3"/>
  <c r="B87" i="3"/>
  <c r="B99" i="3"/>
  <c r="B111" i="3"/>
  <c r="B123" i="3"/>
  <c r="B135" i="3"/>
  <c r="B147" i="3"/>
  <c r="B159" i="3"/>
  <c r="B171" i="3"/>
  <c r="B183" i="3"/>
  <c r="B195" i="3"/>
  <c r="B207" i="3"/>
  <c r="B598" i="3"/>
  <c r="B538" i="3"/>
  <c r="B514" i="3"/>
  <c r="B478" i="3"/>
  <c r="B382" i="3"/>
  <c r="B630" i="3"/>
  <c r="B618" i="3"/>
  <c r="B606" i="3"/>
  <c r="B594" i="3"/>
  <c r="B582" i="3"/>
  <c r="B570" i="3"/>
  <c r="B558" i="3"/>
  <c r="B546" i="3"/>
  <c r="B534" i="3"/>
  <c r="B522" i="3"/>
  <c r="B510" i="3"/>
  <c r="B498" i="3"/>
  <c r="B486" i="3"/>
  <c r="B474" i="3"/>
  <c r="B462" i="3"/>
  <c r="B450" i="3"/>
  <c r="B438" i="3"/>
  <c r="B426" i="3"/>
  <c r="B414" i="3"/>
  <c r="B402" i="3"/>
  <c r="B390" i="3"/>
  <c r="B378" i="3"/>
  <c r="B366" i="3"/>
  <c r="B354" i="3"/>
  <c r="B342" i="3"/>
  <c r="B330" i="3"/>
  <c r="B318" i="3"/>
  <c r="B306" i="3"/>
  <c r="B294" i="3"/>
  <c r="B282" i="3"/>
  <c r="B270" i="3"/>
  <c r="B258" i="3"/>
  <c r="B246" i="3"/>
  <c r="B234" i="3"/>
  <c r="B222" i="3"/>
  <c r="B210" i="3"/>
  <c r="B155" i="3"/>
  <c r="B83" i="3"/>
  <c r="B11" i="3"/>
  <c r="B627" i="3"/>
  <c r="B615" i="3"/>
  <c r="B603" i="3"/>
  <c r="B591" i="3"/>
  <c r="B579" i="3"/>
  <c r="B567" i="3"/>
  <c r="B555" i="3"/>
  <c r="B543" i="3"/>
  <c r="B531" i="3"/>
  <c r="B519" i="3"/>
  <c r="B507" i="3"/>
  <c r="B495" i="3"/>
  <c r="B483" i="3"/>
  <c r="B471" i="3"/>
  <c r="B459" i="3"/>
  <c r="B447" i="3"/>
  <c r="B435" i="3"/>
  <c r="B423" i="3"/>
  <c r="B411" i="3"/>
  <c r="B399" i="3"/>
  <c r="B387" i="3"/>
  <c r="B375" i="3"/>
  <c r="B363" i="3"/>
  <c r="B351" i="3"/>
  <c r="B339" i="3"/>
  <c r="B327" i="3"/>
  <c r="B315" i="3"/>
  <c r="B303" i="3"/>
  <c r="B291" i="3"/>
  <c r="B279" i="3"/>
  <c r="B267" i="3"/>
  <c r="B255" i="3"/>
  <c r="B243" i="3"/>
  <c r="B231" i="3"/>
  <c r="B219" i="3"/>
  <c r="B206" i="3"/>
  <c r="B134" i="3"/>
  <c r="B62" i="3"/>
  <c r="B626" i="3"/>
  <c r="B614" i="3"/>
  <c r="B602" i="3"/>
  <c r="B590" i="3"/>
  <c r="B578" i="3"/>
  <c r="B566" i="3"/>
  <c r="B554" i="3"/>
  <c r="B542" i="3"/>
  <c r="B530" i="3"/>
  <c r="B518" i="3"/>
  <c r="B506" i="3"/>
  <c r="B494" i="3"/>
  <c r="B482" i="3"/>
  <c r="B470" i="3"/>
  <c r="B458" i="3"/>
  <c r="B446" i="3"/>
  <c r="B434" i="3"/>
  <c r="B422" i="3"/>
  <c r="B410" i="3"/>
  <c r="B398" i="3"/>
  <c r="B386" i="3"/>
  <c r="B374" i="3"/>
  <c r="B362" i="3"/>
  <c r="B350" i="3"/>
  <c r="B338" i="3"/>
  <c r="B326" i="3"/>
  <c r="B314" i="3"/>
  <c r="B302" i="3"/>
  <c r="B290" i="3"/>
  <c r="B278" i="3"/>
  <c r="B266" i="3"/>
  <c r="B254" i="3"/>
  <c r="B242" i="3"/>
  <c r="B230" i="3"/>
  <c r="B218" i="3"/>
  <c r="B203" i="3"/>
  <c r="B131" i="3"/>
  <c r="B59" i="3"/>
  <c r="B625" i="3"/>
  <c r="B613" i="3"/>
  <c r="B601" i="3"/>
  <c r="B589" i="3"/>
  <c r="B577" i="3"/>
  <c r="B565" i="3"/>
  <c r="B553" i="3"/>
  <c r="B541" i="3"/>
  <c r="B529" i="3"/>
  <c r="B517" i="3"/>
  <c r="B505" i="3"/>
  <c r="B493" i="3"/>
  <c r="B481" i="3"/>
  <c r="B469" i="3"/>
  <c r="B457" i="3"/>
  <c r="B445" i="3"/>
  <c r="B433" i="3"/>
  <c r="B421" i="3"/>
  <c r="B409" i="3"/>
  <c r="B397" i="3"/>
  <c r="B385" i="3"/>
  <c r="B373" i="3"/>
  <c r="B361" i="3"/>
  <c r="B349" i="3"/>
  <c r="B337" i="3"/>
  <c r="B325" i="3"/>
  <c r="B313" i="3"/>
  <c r="B301" i="3"/>
  <c r="B289" i="3"/>
  <c r="B277" i="3"/>
  <c r="B265" i="3"/>
  <c r="B253" i="3"/>
  <c r="B241" i="3"/>
  <c r="B229" i="3"/>
  <c r="B217" i="3"/>
  <c r="B194" i="3"/>
  <c r="B122" i="3"/>
  <c r="B50" i="3"/>
  <c r="B31" i="4"/>
  <c r="C31" i="4" s="1" a="1"/>
  <c r="C31" i="4" s="1"/>
  <c r="B59" i="4"/>
  <c r="C59" i="4" s="1" a="1"/>
  <c r="C59" i="4" s="1"/>
  <c r="B97" i="4"/>
  <c r="C97" i="4" s="1" a="1"/>
  <c r="C97" i="4" s="1"/>
  <c r="B129" i="4"/>
  <c r="C129" i="4" s="1" a="1"/>
  <c r="C129" i="4" s="1"/>
  <c r="B159" i="4"/>
  <c r="C159" i="4" s="1" a="1"/>
  <c r="C159" i="4" s="1"/>
  <c r="B200" i="4"/>
  <c r="C200" i="4" s="1" a="1"/>
  <c r="C200" i="4" s="1"/>
  <c r="B232" i="4"/>
  <c r="C232" i="4" s="1" a="1"/>
  <c r="C232" i="4" s="1"/>
  <c r="B277" i="4"/>
  <c r="C277" i="4" s="1" a="1"/>
  <c r="C277" i="4" s="1"/>
  <c r="B310" i="4"/>
  <c r="C310" i="4" s="1" a="1"/>
  <c r="C310" i="4" s="1"/>
  <c r="B357" i="4"/>
  <c r="C357" i="4" s="1" a="1"/>
  <c r="C357" i="4" s="1"/>
  <c r="B404" i="4"/>
  <c r="C404" i="4" s="1" a="1"/>
  <c r="C404" i="4" s="1"/>
  <c r="B461" i="4"/>
  <c r="C461" i="4" s="1" a="1"/>
  <c r="C461" i="4" s="1"/>
  <c r="B528" i="4"/>
  <c r="C528" i="4" s="1" a="1"/>
  <c r="C528" i="4" s="1"/>
  <c r="B596" i="4"/>
  <c r="C596" i="4" s="1" a="1"/>
  <c r="C596" i="4" s="1"/>
  <c r="G9" i="4"/>
  <c r="G21" i="4"/>
  <c r="G33" i="4"/>
  <c r="G45" i="4"/>
  <c r="G57" i="4"/>
  <c r="G69" i="4"/>
  <c r="G81" i="4"/>
  <c r="G93" i="4"/>
  <c r="G105" i="4"/>
  <c r="G117" i="4"/>
  <c r="G129" i="4"/>
  <c r="G141" i="4"/>
  <c r="G153" i="4"/>
  <c r="G165" i="4"/>
  <c r="G177" i="4"/>
  <c r="G189" i="4"/>
  <c r="G201" i="4"/>
  <c r="G213" i="4"/>
  <c r="G225" i="4"/>
  <c r="G237" i="4"/>
  <c r="G249" i="4"/>
  <c r="G261" i="4"/>
  <c r="G273" i="4"/>
  <c r="G285" i="4"/>
  <c r="G297" i="4"/>
  <c r="G309" i="4"/>
  <c r="G321" i="4"/>
  <c r="G333" i="4"/>
  <c r="G345" i="4"/>
  <c r="G357" i="4"/>
  <c r="G369" i="4"/>
  <c r="G381" i="4"/>
  <c r="G393" i="4"/>
  <c r="G405" i="4"/>
  <c r="G417" i="4"/>
  <c r="G429" i="4"/>
  <c r="G441" i="4"/>
  <c r="G453" i="4"/>
  <c r="G465" i="4"/>
  <c r="G477" i="4"/>
  <c r="G489" i="4"/>
  <c r="G501" i="4"/>
  <c r="G513" i="4"/>
  <c r="G525" i="4"/>
  <c r="G537" i="4"/>
  <c r="G549" i="4"/>
  <c r="G561" i="4"/>
  <c r="G573" i="4"/>
  <c r="G585" i="4"/>
  <c r="G597" i="4"/>
  <c r="G609" i="4"/>
  <c r="G621" i="4"/>
  <c r="B32" i="4"/>
  <c r="C32" i="4" s="1" a="1"/>
  <c r="C32" i="4" s="1"/>
  <c r="B60" i="4"/>
  <c r="C60" i="4" s="1" a="1"/>
  <c r="C60" i="4" s="1"/>
  <c r="B98" i="4"/>
  <c r="C98" i="4" s="1" a="1"/>
  <c r="C98" i="4" s="1"/>
  <c r="B130" i="4"/>
  <c r="C130" i="4" s="1" a="1"/>
  <c r="C130" i="4" s="1"/>
  <c r="B169" i="4"/>
  <c r="C169" i="4" s="1" a="1"/>
  <c r="C169" i="4" s="1"/>
  <c r="B201" i="4"/>
  <c r="C201" i="4" s="1" a="1"/>
  <c r="C201" i="4" s="1"/>
  <c r="B233" i="4"/>
  <c r="C233" i="4" s="1" a="1"/>
  <c r="C233" i="4" s="1"/>
  <c r="B278" i="4"/>
  <c r="C278" i="4" s="1" a="1"/>
  <c r="C278" i="4" s="1"/>
  <c r="B311" i="4"/>
  <c r="C311" i="4" s="1" a="1"/>
  <c r="C311" i="4" s="1"/>
  <c r="B358" i="4"/>
  <c r="C358" i="4" s="1" a="1"/>
  <c r="C358" i="4" s="1"/>
  <c r="B405" i="4"/>
  <c r="C405" i="4" s="1" a="1"/>
  <c r="C405" i="4" s="1"/>
  <c r="B462" i="4"/>
  <c r="C462" i="4" s="1" a="1"/>
  <c r="C462" i="4" s="1"/>
  <c r="B531" i="4"/>
  <c r="C531" i="4" s="1" a="1"/>
  <c r="C531" i="4" s="1"/>
  <c r="B600" i="4"/>
  <c r="C600" i="4" s="1" a="1"/>
  <c r="C600" i="4" s="1"/>
  <c r="G10" i="4"/>
  <c r="G22" i="4"/>
  <c r="G34" i="4"/>
  <c r="G46" i="4"/>
  <c r="G58" i="4"/>
  <c r="G70" i="4"/>
  <c r="G82" i="4"/>
  <c r="G94" i="4"/>
  <c r="G106" i="4"/>
  <c r="G118" i="4"/>
  <c r="G130" i="4"/>
  <c r="G142" i="4"/>
  <c r="G154" i="4"/>
  <c r="G166" i="4"/>
  <c r="G178" i="4"/>
  <c r="G190" i="4"/>
  <c r="G202" i="4"/>
  <c r="G214" i="4"/>
  <c r="G226" i="4"/>
  <c r="G238" i="4"/>
  <c r="G250" i="4"/>
  <c r="G262" i="4"/>
  <c r="G274" i="4"/>
  <c r="G286" i="4"/>
  <c r="G298" i="4"/>
  <c r="G310" i="4"/>
  <c r="G322" i="4"/>
  <c r="G334" i="4"/>
  <c r="G346" i="4"/>
  <c r="G358" i="4"/>
  <c r="G370" i="4"/>
  <c r="G382" i="4"/>
  <c r="G394" i="4"/>
  <c r="G406" i="4"/>
  <c r="G418" i="4"/>
  <c r="G430" i="4"/>
  <c r="G442" i="4"/>
  <c r="G454" i="4"/>
  <c r="G466" i="4"/>
  <c r="G478" i="4"/>
  <c r="G490" i="4"/>
  <c r="G502" i="4"/>
  <c r="G514" i="4"/>
  <c r="G526" i="4"/>
  <c r="G538" i="4"/>
  <c r="G550" i="4"/>
  <c r="G562" i="4"/>
  <c r="G574" i="4"/>
  <c r="G586" i="4"/>
  <c r="G598" i="4"/>
  <c r="G610" i="4"/>
  <c r="G622" i="4"/>
  <c r="B5" i="4"/>
  <c r="C5" i="4" s="1" a="1"/>
  <c r="C5" i="4" s="1"/>
  <c r="B33" i="4"/>
  <c r="C33" i="4" s="1" a="1"/>
  <c r="C33" i="4" s="1"/>
  <c r="B69" i="4"/>
  <c r="C69" i="4" s="1" a="1"/>
  <c r="C69" i="4" s="1"/>
  <c r="B99" i="4"/>
  <c r="C99" i="4" s="1" a="1"/>
  <c r="C99" i="4" s="1"/>
  <c r="B131" i="4"/>
  <c r="C131" i="4" s="1" a="1"/>
  <c r="C131" i="4" s="1"/>
  <c r="B170" i="4"/>
  <c r="C170" i="4" s="1" a="1"/>
  <c r="C170" i="4" s="1"/>
  <c r="B202" i="4"/>
  <c r="C202" i="4" s="1" a="1"/>
  <c r="C202" i="4" s="1"/>
  <c r="B244" i="4"/>
  <c r="C244" i="4" s="1" a="1"/>
  <c r="C244" i="4" s="1"/>
  <c r="B279" i="4"/>
  <c r="C279" i="4" s="1" a="1"/>
  <c r="C279" i="4" s="1"/>
  <c r="B323" i="4"/>
  <c r="C323" i="4" s="1" a="1"/>
  <c r="C323" i="4" s="1"/>
  <c r="B359" i="4"/>
  <c r="C359" i="4" s="1" a="1"/>
  <c r="C359" i="4" s="1"/>
  <c r="B408" i="4"/>
  <c r="C408" i="4" s="1" a="1"/>
  <c r="C408" i="4" s="1"/>
  <c r="B463" i="4"/>
  <c r="C463" i="4" s="1" a="1"/>
  <c r="C463" i="4" s="1"/>
  <c r="B532" i="4"/>
  <c r="C532" i="4" s="1" a="1"/>
  <c r="C532" i="4" s="1"/>
  <c r="B601" i="4"/>
  <c r="C601" i="4" s="1" a="1"/>
  <c r="C601" i="4" s="1"/>
  <c r="G11" i="4"/>
  <c r="G23" i="4"/>
  <c r="G35" i="4"/>
  <c r="G47" i="4"/>
  <c r="G59" i="4"/>
  <c r="G71" i="4"/>
  <c r="G83" i="4"/>
  <c r="G95" i="4"/>
  <c r="G107" i="4"/>
  <c r="G119" i="4"/>
  <c r="G131" i="4"/>
  <c r="G143" i="4"/>
  <c r="G155" i="4"/>
  <c r="G167" i="4"/>
  <c r="G179" i="4"/>
  <c r="G191" i="4"/>
  <c r="G203" i="4"/>
  <c r="G215" i="4"/>
  <c r="G227" i="4"/>
  <c r="G239" i="4"/>
  <c r="G251" i="4"/>
  <c r="G263" i="4"/>
  <c r="G275" i="4"/>
  <c r="G287" i="4"/>
  <c r="G299" i="4"/>
  <c r="G311" i="4"/>
  <c r="G323" i="4"/>
  <c r="G335" i="4"/>
  <c r="G347" i="4"/>
  <c r="G359" i="4"/>
  <c r="G371" i="4"/>
  <c r="G383" i="4"/>
  <c r="G395" i="4"/>
  <c r="G407" i="4"/>
  <c r="G419" i="4"/>
  <c r="G431" i="4"/>
  <c r="G443" i="4"/>
  <c r="G455" i="4"/>
  <c r="G467" i="4"/>
  <c r="G479" i="4"/>
  <c r="G491" i="4"/>
  <c r="G503" i="4"/>
  <c r="G515" i="4"/>
  <c r="G527" i="4"/>
  <c r="G539" i="4"/>
  <c r="G551" i="4"/>
  <c r="G563" i="4"/>
  <c r="G575" i="4"/>
  <c r="G587" i="4"/>
  <c r="G599" i="4"/>
  <c r="G611" i="4"/>
  <c r="G623" i="4"/>
  <c r="B4" i="4"/>
  <c r="C4" i="4" s="1" a="1"/>
  <c r="C4" i="4" s="1"/>
  <c r="B34" i="4"/>
  <c r="C34" i="4" s="1" a="1"/>
  <c r="C34" i="4" s="1"/>
  <c r="B70" i="4"/>
  <c r="C70" i="4" s="1" a="1"/>
  <c r="C70" i="4" s="1"/>
  <c r="B100" i="4"/>
  <c r="C100" i="4" s="1" a="1"/>
  <c r="C100" i="4" s="1"/>
  <c r="B141" i="4"/>
  <c r="C141" i="4" s="1" a="1"/>
  <c r="C141" i="4" s="1"/>
  <c r="B171" i="4"/>
  <c r="C171" i="4" s="1" a="1"/>
  <c r="C171" i="4" s="1"/>
  <c r="B203" i="4"/>
  <c r="C203" i="4" s="1" a="1"/>
  <c r="C203" i="4" s="1"/>
  <c r="B245" i="4"/>
  <c r="C245" i="4" s="1" a="1"/>
  <c r="C245" i="4" s="1"/>
  <c r="B280" i="4"/>
  <c r="C280" i="4" s="1" a="1"/>
  <c r="C280" i="4" s="1"/>
  <c r="B324" i="4"/>
  <c r="C324" i="4" s="1" a="1"/>
  <c r="C324" i="4" s="1"/>
  <c r="B371" i="4"/>
  <c r="C371" i="4" s="1" a="1"/>
  <c r="C371" i="4" s="1"/>
  <c r="B421" i="4"/>
  <c r="C421" i="4" s="1" a="1"/>
  <c r="C421" i="4" s="1"/>
  <c r="B478" i="4"/>
  <c r="C478" i="4" s="1" a="1"/>
  <c r="C478" i="4" s="1"/>
  <c r="B548" i="4"/>
  <c r="C548" i="4" s="1" a="1"/>
  <c r="C548" i="4" s="1"/>
  <c r="B617" i="4"/>
  <c r="C617" i="4" s="1" a="1"/>
  <c r="C617" i="4" s="1"/>
  <c r="G12" i="4"/>
  <c r="G24" i="4"/>
  <c r="G36" i="4"/>
  <c r="G48" i="4"/>
  <c r="G60" i="4"/>
  <c r="G72" i="4"/>
  <c r="G84" i="4"/>
  <c r="G96" i="4"/>
  <c r="G108" i="4"/>
  <c r="G120" i="4"/>
  <c r="G132" i="4"/>
  <c r="G144" i="4"/>
  <c r="G156" i="4"/>
  <c r="G168" i="4"/>
  <c r="G180" i="4"/>
  <c r="G192" i="4"/>
  <c r="G204" i="4"/>
  <c r="G216" i="4"/>
  <c r="G228" i="4"/>
  <c r="G240" i="4"/>
  <c r="G252" i="4"/>
  <c r="G264" i="4"/>
  <c r="G276" i="4"/>
  <c r="G288" i="4"/>
  <c r="G300" i="4"/>
  <c r="G312" i="4"/>
  <c r="G324" i="4"/>
  <c r="G336" i="4"/>
  <c r="G348" i="4"/>
  <c r="G360" i="4"/>
  <c r="G372" i="4"/>
  <c r="G384" i="4"/>
  <c r="G396" i="4"/>
  <c r="G408" i="4"/>
  <c r="G420" i="4"/>
  <c r="G432" i="4"/>
  <c r="G444" i="4"/>
  <c r="G456" i="4"/>
  <c r="G468" i="4"/>
  <c r="G480" i="4"/>
  <c r="G492" i="4"/>
  <c r="G504" i="4"/>
  <c r="G516" i="4"/>
  <c r="G528" i="4"/>
  <c r="G540" i="4"/>
  <c r="G552" i="4"/>
  <c r="G564" i="4"/>
  <c r="G576" i="4"/>
  <c r="G588" i="4"/>
  <c r="G600" i="4"/>
  <c r="G612" i="4"/>
  <c r="G624" i="4"/>
  <c r="G13" i="4"/>
  <c r="G25" i="4"/>
  <c r="G37" i="4"/>
  <c r="G49" i="4"/>
  <c r="G61" i="4"/>
  <c r="G73" i="4"/>
  <c r="G85" i="4"/>
  <c r="G97" i="4"/>
  <c r="G109" i="4"/>
  <c r="G121" i="4"/>
  <c r="G133" i="4"/>
  <c r="G145" i="4"/>
  <c r="G157" i="4"/>
  <c r="G169" i="4"/>
  <c r="G181" i="4"/>
  <c r="G193" i="4"/>
  <c r="G205" i="4"/>
  <c r="G217" i="4"/>
  <c r="G229" i="4"/>
  <c r="G241" i="4"/>
  <c r="G253" i="4"/>
  <c r="G265" i="4"/>
  <c r="G277" i="4"/>
  <c r="G289" i="4"/>
  <c r="G301" i="4"/>
  <c r="G313" i="4"/>
  <c r="G325" i="4"/>
  <c r="G337" i="4"/>
  <c r="G349" i="4"/>
  <c r="G361" i="4"/>
  <c r="G373" i="4"/>
  <c r="G385" i="4"/>
  <c r="G397" i="4"/>
  <c r="G409" i="4"/>
  <c r="G421" i="4"/>
  <c r="G433" i="4"/>
  <c r="G445" i="4"/>
  <c r="G457" i="4"/>
  <c r="G469" i="4"/>
  <c r="G481" i="4"/>
  <c r="G493" i="4"/>
  <c r="G505" i="4"/>
  <c r="G517" i="4"/>
  <c r="G529" i="4"/>
  <c r="G541" i="4"/>
  <c r="G553" i="4"/>
  <c r="G565" i="4"/>
  <c r="G577" i="4"/>
  <c r="G589" i="4"/>
  <c r="G601" i="4"/>
  <c r="G613" i="4"/>
  <c r="G625" i="4"/>
  <c r="B8" i="4"/>
  <c r="C8" i="4" s="1" a="1"/>
  <c r="C8" i="4" s="1"/>
  <c r="B44" i="4"/>
  <c r="C44" i="4" s="1" a="1"/>
  <c r="C44" i="4" s="1"/>
  <c r="B72" i="4"/>
  <c r="C72" i="4" s="1" a="1"/>
  <c r="C72" i="4" s="1"/>
  <c r="B111" i="4"/>
  <c r="C111" i="4" s="1" a="1"/>
  <c r="C111" i="4" s="1"/>
  <c r="B143" i="4"/>
  <c r="C143" i="4" s="1" a="1"/>
  <c r="C143" i="4" s="1"/>
  <c r="B175" i="4"/>
  <c r="C175" i="4" s="1" a="1"/>
  <c r="C175" i="4" s="1"/>
  <c r="B215" i="4"/>
  <c r="C215" i="4" s="1" a="1"/>
  <c r="C215" i="4" s="1"/>
  <c r="B247" i="4"/>
  <c r="C247" i="4" s="1" a="1"/>
  <c r="C247" i="4" s="1"/>
  <c r="B292" i="4"/>
  <c r="C292" i="4" s="1" a="1"/>
  <c r="C292" i="4" s="1"/>
  <c r="B326" i="4"/>
  <c r="C326" i="4" s="1" a="1"/>
  <c r="C326" i="4" s="1"/>
  <c r="B373" i="4"/>
  <c r="C373" i="4" s="1" a="1"/>
  <c r="C373" i="4" s="1"/>
  <c r="B425" i="4"/>
  <c r="C425" i="4" s="1" a="1"/>
  <c r="C425" i="4" s="1"/>
  <c r="B486" i="4"/>
  <c r="C486" i="4" s="1" a="1"/>
  <c r="C486" i="4" s="1"/>
  <c r="B552" i="4"/>
  <c r="C552" i="4" s="1" a="1"/>
  <c r="C552" i="4" s="1"/>
  <c r="B625" i="4"/>
  <c r="C625" i="4" s="1" a="1"/>
  <c r="C625" i="4" s="1"/>
  <c r="G14" i="4"/>
  <c r="G26" i="4"/>
  <c r="G38" i="4"/>
  <c r="G50" i="4"/>
  <c r="G62" i="4"/>
  <c r="G74" i="4"/>
  <c r="G86" i="4"/>
  <c r="G98" i="4"/>
  <c r="G110" i="4"/>
  <c r="G122" i="4"/>
  <c r="G134" i="4"/>
  <c r="G146" i="4"/>
  <c r="G158" i="4"/>
  <c r="G170" i="4"/>
  <c r="G182" i="4"/>
  <c r="G194" i="4"/>
  <c r="G206" i="4"/>
  <c r="G218" i="4"/>
  <c r="G230" i="4"/>
  <c r="G242" i="4"/>
  <c r="G254" i="4"/>
  <c r="G266" i="4"/>
  <c r="G278" i="4"/>
  <c r="G290" i="4"/>
  <c r="G302" i="4"/>
  <c r="G314" i="4"/>
  <c r="G326" i="4"/>
  <c r="G338" i="4"/>
  <c r="G350" i="4"/>
  <c r="G362" i="4"/>
  <c r="G374" i="4"/>
  <c r="G386" i="4"/>
  <c r="G398" i="4"/>
  <c r="G410" i="4"/>
  <c r="G422" i="4"/>
  <c r="G434" i="4"/>
  <c r="G446" i="4"/>
  <c r="G458" i="4"/>
  <c r="G470" i="4"/>
  <c r="G482" i="4"/>
  <c r="G494" i="4"/>
  <c r="G506" i="4"/>
  <c r="G518" i="4"/>
  <c r="G530" i="4"/>
  <c r="G542" i="4"/>
  <c r="G554" i="4"/>
  <c r="G566" i="4"/>
  <c r="G578" i="4"/>
  <c r="G590" i="4"/>
  <c r="G602" i="4"/>
  <c r="G614" i="4"/>
  <c r="G626" i="4"/>
  <c r="B16" i="4"/>
  <c r="C16" i="4" s="1" a="1"/>
  <c r="C16" i="4" s="1"/>
  <c r="B45" i="4"/>
  <c r="C45" i="4" s="1" a="1"/>
  <c r="C45" i="4" s="1"/>
  <c r="B73" i="4"/>
  <c r="C73" i="4" s="1" a="1"/>
  <c r="C73" i="4" s="1"/>
  <c r="B112" i="4"/>
  <c r="C112" i="4" s="1" a="1"/>
  <c r="C112" i="4" s="1"/>
  <c r="B144" i="4"/>
  <c r="C144" i="4" s="1" a="1"/>
  <c r="C144" i="4" s="1"/>
  <c r="B183" i="4"/>
  <c r="C183" i="4" s="1" a="1"/>
  <c r="C183" i="4" s="1"/>
  <c r="B216" i="4"/>
  <c r="C216" i="4" s="1" a="1"/>
  <c r="C216" i="4" s="1"/>
  <c r="B251" i="4"/>
  <c r="C251" i="4" s="1" a="1"/>
  <c r="C251" i="4" s="1"/>
  <c r="B293" i="4"/>
  <c r="C293" i="4" s="1" a="1"/>
  <c r="C293" i="4" s="1"/>
  <c r="B329" i="4"/>
  <c r="C329" i="4" s="1" a="1"/>
  <c r="C329" i="4" s="1"/>
  <c r="B374" i="4"/>
  <c r="C374" i="4" s="1" a="1"/>
  <c r="C374" i="4" s="1"/>
  <c r="B426" i="4"/>
  <c r="C426" i="4" s="1" a="1"/>
  <c r="C426" i="4" s="1"/>
  <c r="B487" i="4"/>
  <c r="C487" i="4" s="1" a="1"/>
  <c r="C487" i="4" s="1"/>
  <c r="B553" i="4"/>
  <c r="C553" i="4" s="1" a="1"/>
  <c r="C553" i="4" s="1"/>
  <c r="B626" i="4"/>
  <c r="C626" i="4" s="1" a="1"/>
  <c r="C626" i="4" s="1"/>
  <c r="G3" i="4"/>
  <c r="G15" i="4"/>
  <c r="G27" i="4"/>
  <c r="G39" i="4"/>
  <c r="G51" i="4"/>
  <c r="G63" i="4"/>
  <c r="G75" i="4"/>
  <c r="G87" i="4"/>
  <c r="G99" i="4"/>
  <c r="G111" i="4"/>
  <c r="G123" i="4"/>
  <c r="G135" i="4"/>
  <c r="G147" i="4"/>
  <c r="G159" i="4"/>
  <c r="G171" i="4"/>
  <c r="G183" i="4"/>
  <c r="G195" i="4"/>
  <c r="G207" i="4"/>
  <c r="G219" i="4"/>
  <c r="G231" i="4"/>
  <c r="G243" i="4"/>
  <c r="G255" i="4"/>
  <c r="G267" i="4"/>
  <c r="G279" i="4"/>
  <c r="G291" i="4"/>
  <c r="G303" i="4"/>
  <c r="G315" i="4"/>
  <c r="G327" i="4"/>
  <c r="G339" i="4"/>
  <c r="G351" i="4"/>
  <c r="G363" i="4"/>
  <c r="G375" i="4"/>
  <c r="G387" i="4"/>
  <c r="G399" i="4"/>
  <c r="G411" i="4"/>
  <c r="G423" i="4"/>
  <c r="G435" i="4"/>
  <c r="G447" i="4"/>
  <c r="G459" i="4"/>
  <c r="G471" i="4"/>
  <c r="G483" i="4"/>
  <c r="G495" i="4"/>
  <c r="G507" i="4"/>
  <c r="G519" i="4"/>
  <c r="G531" i="4"/>
  <c r="G543" i="4"/>
  <c r="G555" i="4"/>
  <c r="G567" i="4"/>
  <c r="G579" i="4"/>
  <c r="G591" i="4"/>
  <c r="G603" i="4"/>
  <c r="G615" i="4"/>
  <c r="G627" i="4"/>
  <c r="B17" i="4"/>
  <c r="C17" i="4" s="1" a="1"/>
  <c r="C17" i="4" s="1"/>
  <c r="B46" i="4"/>
  <c r="C46" i="4" s="1" a="1"/>
  <c r="C46" i="4" s="1"/>
  <c r="B83" i="4"/>
  <c r="C83" i="4" s="1" a="1"/>
  <c r="C83" i="4" s="1"/>
  <c r="B115" i="4"/>
  <c r="C115" i="4" s="1" a="1"/>
  <c r="C115" i="4" s="1"/>
  <c r="B145" i="4"/>
  <c r="C145" i="4" s="1" a="1"/>
  <c r="C145" i="4" s="1"/>
  <c r="B184" i="4"/>
  <c r="C184" i="4" s="1" a="1"/>
  <c r="C184" i="4" s="1"/>
  <c r="B217" i="4"/>
  <c r="C217" i="4" s="1" a="1"/>
  <c r="C217" i="4" s="1"/>
  <c r="B259" i="4"/>
  <c r="C259" i="4" s="1" a="1"/>
  <c r="C259" i="4" s="1"/>
  <c r="B294" i="4"/>
  <c r="C294" i="4" s="1" a="1"/>
  <c r="C294" i="4" s="1"/>
  <c r="B338" i="4"/>
  <c r="C338" i="4" s="1" a="1"/>
  <c r="C338" i="4" s="1"/>
  <c r="B387" i="4"/>
  <c r="C387" i="4" s="1" a="1"/>
  <c r="C387" i="4" s="1"/>
  <c r="B439" i="4"/>
  <c r="C439" i="4" s="1" a="1"/>
  <c r="C439" i="4" s="1"/>
  <c r="B502" i="4"/>
  <c r="C502" i="4" s="1" a="1"/>
  <c r="C502" i="4" s="1"/>
  <c r="B570" i="4"/>
  <c r="C570" i="4" s="1" a="1"/>
  <c r="C570" i="4" s="1"/>
  <c r="G4" i="4"/>
  <c r="G16" i="4"/>
  <c r="G28" i="4"/>
  <c r="G40" i="4"/>
  <c r="G52" i="4"/>
  <c r="G64" i="4"/>
  <c r="G76" i="4"/>
  <c r="G88" i="4"/>
  <c r="G100" i="4"/>
  <c r="G112" i="4"/>
  <c r="G124" i="4"/>
  <c r="G136" i="4"/>
  <c r="G148" i="4"/>
  <c r="G160" i="4"/>
  <c r="G172" i="4"/>
  <c r="G184" i="4"/>
  <c r="G196" i="4"/>
  <c r="G208" i="4"/>
  <c r="G220" i="4"/>
  <c r="G232" i="4"/>
  <c r="G244" i="4"/>
  <c r="G256" i="4"/>
  <c r="G268" i="4"/>
  <c r="G280" i="4"/>
  <c r="G292" i="4"/>
  <c r="G304" i="4"/>
  <c r="G316" i="4"/>
  <c r="G328" i="4"/>
  <c r="G340" i="4"/>
  <c r="G352" i="4"/>
  <c r="G364" i="4"/>
  <c r="G376" i="4"/>
  <c r="G388" i="4"/>
  <c r="G400" i="4"/>
  <c r="G412" i="4"/>
  <c r="G424" i="4"/>
  <c r="G436" i="4"/>
  <c r="G448" i="4"/>
  <c r="G460" i="4"/>
  <c r="G472" i="4"/>
  <c r="G484" i="4"/>
  <c r="G496" i="4"/>
  <c r="G508" i="4"/>
  <c r="G520" i="4"/>
  <c r="G532" i="4"/>
  <c r="G544" i="4"/>
  <c r="G556" i="4"/>
  <c r="G568" i="4"/>
  <c r="G580" i="4"/>
  <c r="G592" i="4"/>
  <c r="G604" i="4"/>
  <c r="G616" i="4"/>
  <c r="G628" i="4"/>
  <c r="B19" i="4"/>
  <c r="C19" i="4" s="1" a="1"/>
  <c r="C19" i="4" s="1"/>
  <c r="B47" i="4"/>
  <c r="C47" i="4" s="1" a="1"/>
  <c r="C47" i="4" s="1"/>
  <c r="B84" i="4"/>
  <c r="C84" i="4" s="1" a="1"/>
  <c r="C84" i="4" s="1"/>
  <c r="B116" i="4"/>
  <c r="C116" i="4" s="1" a="1"/>
  <c r="C116" i="4" s="1"/>
  <c r="B155" i="4"/>
  <c r="C155" i="4" s="1" a="1"/>
  <c r="C155" i="4" s="1"/>
  <c r="B187" i="4"/>
  <c r="C187" i="4" s="1" a="1"/>
  <c r="C187" i="4" s="1"/>
  <c r="B218" i="4"/>
  <c r="C218" i="4" s="1" a="1"/>
  <c r="C218" i="4" s="1"/>
  <c r="B261" i="4"/>
  <c r="C261" i="4" s="1" a="1"/>
  <c r="C261" i="4" s="1"/>
  <c r="B295" i="4"/>
  <c r="C295" i="4" s="1" a="1"/>
  <c r="C295" i="4" s="1"/>
  <c r="B339" i="4"/>
  <c r="C339" i="4" s="1" a="1"/>
  <c r="C339" i="4" s="1"/>
  <c r="B388" i="4"/>
  <c r="C388" i="4" s="1" a="1"/>
  <c r="C388" i="4" s="1"/>
  <c r="B440" i="4"/>
  <c r="C440" i="4" s="1" a="1"/>
  <c r="C440" i="4" s="1"/>
  <c r="B504" i="4"/>
  <c r="C504" i="4" s="1" a="1"/>
  <c r="C504" i="4" s="1"/>
  <c r="B573" i="4"/>
  <c r="C573" i="4" s="1" a="1"/>
  <c r="C573" i="4" s="1"/>
  <c r="G5" i="4"/>
  <c r="G17" i="4"/>
  <c r="G29" i="4"/>
  <c r="G41" i="4"/>
  <c r="G53" i="4"/>
  <c r="G65" i="4"/>
  <c r="G77" i="4"/>
  <c r="G89" i="4"/>
  <c r="G101" i="4"/>
  <c r="G113" i="4"/>
  <c r="G125" i="4"/>
  <c r="G137" i="4"/>
  <c r="G149" i="4"/>
  <c r="G161" i="4"/>
  <c r="G173" i="4"/>
  <c r="G185" i="4"/>
  <c r="G197" i="4"/>
  <c r="G209" i="4"/>
  <c r="G221" i="4"/>
  <c r="G233" i="4"/>
  <c r="G245" i="4"/>
  <c r="G257" i="4"/>
  <c r="G269" i="4"/>
  <c r="G281" i="4"/>
  <c r="G293" i="4"/>
  <c r="G305" i="4"/>
  <c r="G317" i="4"/>
  <c r="G329" i="4"/>
  <c r="G341" i="4"/>
  <c r="G353" i="4"/>
  <c r="G365" i="4"/>
  <c r="G377" i="4"/>
  <c r="G389" i="4"/>
  <c r="G401" i="4"/>
  <c r="G413" i="4"/>
  <c r="G425" i="4"/>
  <c r="G437" i="4"/>
  <c r="G449" i="4"/>
  <c r="G461" i="4"/>
  <c r="G473" i="4"/>
  <c r="G485" i="4"/>
  <c r="G497" i="4"/>
  <c r="G509" i="4"/>
  <c r="G521" i="4"/>
  <c r="G533" i="4"/>
  <c r="G545" i="4"/>
  <c r="G557" i="4"/>
  <c r="G569" i="4"/>
  <c r="G581" i="4"/>
  <c r="G593" i="4"/>
  <c r="G605" i="4"/>
  <c r="G617" i="4"/>
  <c r="G629" i="4"/>
  <c r="B20" i="4"/>
  <c r="C20" i="4" s="1" a="1"/>
  <c r="C20" i="4" s="1"/>
  <c r="B56" i="4"/>
  <c r="C56" i="4" s="1" a="1"/>
  <c r="C56" i="4" s="1"/>
  <c r="B85" i="4"/>
  <c r="C85" i="4" s="1" a="1"/>
  <c r="C85" i="4" s="1"/>
  <c r="B117" i="4"/>
  <c r="C117" i="4" s="1" a="1"/>
  <c r="C117" i="4" s="1"/>
  <c r="B156" i="4"/>
  <c r="C156" i="4" s="1" a="1"/>
  <c r="C156" i="4" s="1"/>
  <c r="B188" i="4"/>
  <c r="C188" i="4" s="1" a="1"/>
  <c r="C188" i="4" s="1"/>
  <c r="B229" i="4"/>
  <c r="C229" i="4" s="1" a="1"/>
  <c r="C229" i="4" s="1"/>
  <c r="B264" i="4"/>
  <c r="C264" i="4" s="1" a="1"/>
  <c r="C264" i="4" s="1"/>
  <c r="B297" i="4"/>
  <c r="C297" i="4" s="1" a="1"/>
  <c r="C297" i="4" s="1"/>
  <c r="B342" i="4"/>
  <c r="C342" i="4" s="1" a="1"/>
  <c r="C342" i="4" s="1"/>
  <c r="B389" i="4"/>
  <c r="C389" i="4" s="1" a="1"/>
  <c r="C389" i="4" s="1"/>
  <c r="B442" i="4"/>
  <c r="C442" i="4" s="1" a="1"/>
  <c r="C442" i="4" s="1"/>
  <c r="B505" i="4"/>
  <c r="C505" i="4" s="1" a="1"/>
  <c r="C505" i="4" s="1"/>
  <c r="B578" i="4"/>
  <c r="C578" i="4" s="1" a="1"/>
  <c r="C578" i="4" s="1"/>
  <c r="G6" i="4"/>
  <c r="G18" i="4"/>
  <c r="G30" i="4"/>
  <c r="G42" i="4"/>
  <c r="G54" i="4"/>
  <c r="G66" i="4"/>
  <c r="G78" i="4"/>
  <c r="G90" i="4"/>
  <c r="G102" i="4"/>
  <c r="G114" i="4"/>
  <c r="G126" i="4"/>
  <c r="G138" i="4"/>
  <c r="G150" i="4"/>
  <c r="G162" i="4"/>
  <c r="G174" i="4"/>
  <c r="G186" i="4"/>
  <c r="G198" i="4"/>
  <c r="G210" i="4"/>
  <c r="G222" i="4"/>
  <c r="G234" i="4"/>
  <c r="G246" i="4"/>
  <c r="G258" i="4"/>
  <c r="G270" i="4"/>
  <c r="G282" i="4"/>
  <c r="G294" i="4"/>
  <c r="G306" i="4"/>
  <c r="G318" i="4"/>
  <c r="G330" i="4"/>
  <c r="G342" i="4"/>
  <c r="G354" i="4"/>
  <c r="G366" i="4"/>
  <c r="G378" i="4"/>
  <c r="G390" i="4"/>
  <c r="G402" i="4"/>
  <c r="G414" i="4"/>
  <c r="G426" i="4"/>
  <c r="G438" i="4"/>
  <c r="G450" i="4"/>
  <c r="G462" i="4"/>
  <c r="G474" i="4"/>
  <c r="G486" i="4"/>
  <c r="G498" i="4"/>
  <c r="G510" i="4"/>
  <c r="G522" i="4"/>
  <c r="G534" i="4"/>
  <c r="G546" i="4"/>
  <c r="G558" i="4"/>
  <c r="G570" i="4"/>
  <c r="G582" i="4"/>
  <c r="G594" i="4"/>
  <c r="G606" i="4"/>
  <c r="G618" i="4"/>
  <c r="G630" i="4"/>
  <c r="B21" i="4"/>
  <c r="C21" i="4" s="1" a="1"/>
  <c r="C21" i="4" s="1"/>
  <c r="B57" i="4"/>
  <c r="C57" i="4" s="1" a="1"/>
  <c r="C57" i="4" s="1"/>
  <c r="B86" i="4"/>
  <c r="C86" i="4" s="1" a="1"/>
  <c r="C86" i="4" s="1"/>
  <c r="B127" i="4"/>
  <c r="C127" i="4" s="1" a="1"/>
  <c r="C127" i="4" s="1"/>
  <c r="B157" i="4"/>
  <c r="C157" i="4" s="1" a="1"/>
  <c r="C157" i="4" s="1"/>
  <c r="B189" i="4"/>
  <c r="C189" i="4" s="1" a="1"/>
  <c r="C189" i="4" s="1"/>
  <c r="B230" i="4"/>
  <c r="C230" i="4" s="1" a="1"/>
  <c r="C230" i="4" s="1"/>
  <c r="B265" i="4"/>
  <c r="C265" i="4" s="1" a="1"/>
  <c r="C265" i="4" s="1"/>
  <c r="B307" i="4"/>
  <c r="C307" i="4" s="1" a="1"/>
  <c r="C307" i="4" s="1"/>
  <c r="B343" i="4"/>
  <c r="C343" i="4" s="1" a="1"/>
  <c r="C343" i="4" s="1"/>
  <c r="B390" i="4"/>
  <c r="C390" i="4" s="1" a="1"/>
  <c r="C390" i="4" s="1"/>
  <c r="B444" i="4"/>
  <c r="C444" i="4" s="1" a="1"/>
  <c r="C444" i="4" s="1"/>
  <c r="B506" i="4"/>
  <c r="C506" i="4" s="1" a="1"/>
  <c r="C506" i="4" s="1"/>
  <c r="B579" i="4"/>
  <c r="C579" i="4" s="1" a="1"/>
  <c r="C579" i="4" s="1"/>
  <c r="G7" i="4"/>
  <c r="G19" i="4"/>
  <c r="G31" i="4"/>
  <c r="G43" i="4"/>
  <c r="G55" i="4"/>
  <c r="G67" i="4"/>
  <c r="G79" i="4"/>
  <c r="G91" i="4"/>
  <c r="G103" i="4"/>
  <c r="G115" i="4"/>
  <c r="G127" i="4"/>
  <c r="G139" i="4"/>
  <c r="G151" i="4"/>
  <c r="G163" i="4"/>
  <c r="G175" i="4"/>
  <c r="G187" i="4"/>
  <c r="G199" i="4"/>
  <c r="G211" i="4"/>
  <c r="G223" i="4"/>
  <c r="G235" i="4"/>
  <c r="G247" i="4"/>
  <c r="G259" i="4"/>
  <c r="G271" i="4"/>
  <c r="G283" i="4"/>
  <c r="G295" i="4"/>
  <c r="G307" i="4"/>
  <c r="G319" i="4"/>
  <c r="G331" i="4"/>
  <c r="G343" i="4"/>
  <c r="G355" i="4"/>
  <c r="G367" i="4"/>
  <c r="G379" i="4"/>
  <c r="G391" i="4"/>
  <c r="G403" i="4"/>
  <c r="G415" i="4"/>
  <c r="G427" i="4"/>
  <c r="G439" i="4"/>
  <c r="G451" i="4"/>
  <c r="G463" i="4"/>
  <c r="G475" i="4"/>
  <c r="G487" i="4"/>
  <c r="G499" i="4"/>
  <c r="G511" i="4"/>
  <c r="G523" i="4"/>
  <c r="G535" i="4"/>
  <c r="G547" i="4"/>
  <c r="G559" i="4"/>
  <c r="G571" i="4"/>
  <c r="G583" i="4"/>
  <c r="G595" i="4"/>
  <c r="G607" i="4"/>
  <c r="G619" i="4"/>
  <c r="G631" i="4"/>
  <c r="B29" i="4"/>
  <c r="C29" i="4" s="1" a="1"/>
  <c r="C29" i="4" s="1"/>
  <c r="B58" i="4"/>
  <c r="C58" i="4" s="1" a="1"/>
  <c r="C58" i="4" s="1"/>
  <c r="B87" i="4"/>
  <c r="C87" i="4" s="1" a="1"/>
  <c r="C87" i="4" s="1"/>
  <c r="B128" i="4"/>
  <c r="C128" i="4" s="1" a="1"/>
  <c r="C128" i="4" s="1"/>
  <c r="B158" i="4"/>
  <c r="C158" i="4" s="1" a="1"/>
  <c r="C158" i="4" s="1"/>
  <c r="B199" i="4"/>
  <c r="C199" i="4" s="1" a="1"/>
  <c r="C199" i="4" s="1"/>
  <c r="B231" i="4"/>
  <c r="C231" i="4" s="1" a="1"/>
  <c r="C231" i="4" s="1"/>
  <c r="B266" i="4"/>
  <c r="C266" i="4" s="1" a="1"/>
  <c r="C266" i="4" s="1"/>
  <c r="B309" i="4"/>
  <c r="C309" i="4" s="1" a="1"/>
  <c r="C309" i="4" s="1"/>
  <c r="B355" i="4"/>
  <c r="C355" i="4" s="1" a="1"/>
  <c r="C355" i="4" s="1"/>
  <c r="B403" i="4"/>
  <c r="C403" i="4" s="1" a="1"/>
  <c r="C403" i="4" s="1"/>
  <c r="B460" i="4"/>
  <c r="C460" i="4" s="1" a="1"/>
  <c r="C460" i="4" s="1"/>
  <c r="B522" i="4"/>
  <c r="C522" i="4" s="1" a="1"/>
  <c r="C522" i="4" s="1"/>
  <c r="B595" i="4"/>
  <c r="C595" i="4" s="1" a="1"/>
  <c r="C595" i="4" s="1"/>
  <c r="G32" i="4"/>
  <c r="G44" i="4"/>
  <c r="G56" i="4"/>
  <c r="G68" i="4"/>
  <c r="G80" i="4"/>
  <c r="G92" i="4"/>
  <c r="G104" i="4"/>
  <c r="G116" i="4"/>
  <c r="G128" i="4"/>
  <c r="G140" i="4"/>
  <c r="G152" i="4"/>
  <c r="G164" i="4"/>
  <c r="G176" i="4"/>
  <c r="G188" i="4"/>
  <c r="G200" i="4"/>
  <c r="G212" i="4"/>
  <c r="G224" i="4"/>
  <c r="G236" i="4"/>
  <c r="G248" i="4"/>
  <c r="G260" i="4"/>
  <c r="G272" i="4"/>
  <c r="G284" i="4"/>
  <c r="G296" i="4"/>
  <c r="G308" i="4"/>
  <c r="G320" i="4"/>
  <c r="G332" i="4"/>
  <c r="G344" i="4"/>
  <c r="G356" i="4"/>
  <c r="G368" i="4"/>
  <c r="G380" i="4"/>
  <c r="G392" i="4"/>
  <c r="G404" i="4"/>
  <c r="G416" i="4"/>
  <c r="G428" i="4"/>
  <c r="G440" i="4"/>
  <c r="G452" i="4"/>
  <c r="G464" i="4"/>
  <c r="G476" i="4"/>
  <c r="G488" i="4"/>
  <c r="G500" i="4"/>
  <c r="G512" i="4"/>
  <c r="G524" i="4"/>
  <c r="G536" i="4"/>
  <c r="G548" i="4"/>
  <c r="G560" i="4"/>
  <c r="G572" i="4"/>
  <c r="G584" i="4"/>
  <c r="G596" i="4"/>
  <c r="G608" i="4"/>
  <c r="G620" i="4"/>
  <c r="G632" i="4"/>
  <c r="B391" i="4"/>
  <c r="C391" i="4" s="1" a="1"/>
  <c r="C391" i="4" s="1"/>
  <c r="B427" i="4"/>
  <c r="C427" i="4" s="1" a="1"/>
  <c r="C427" i="4" s="1"/>
  <c r="B488" i="4"/>
  <c r="C488" i="4" s="1" a="1"/>
  <c r="C488" i="4" s="1"/>
  <c r="B533" i="4"/>
  <c r="C533" i="4" s="1" a="1"/>
  <c r="C533" i="4" s="1"/>
  <c r="B580" i="4"/>
  <c r="C580" i="4" s="1" a="1"/>
  <c r="C580" i="4" s="1"/>
  <c r="B628" i="4"/>
  <c r="C628" i="4" s="1" a="1"/>
  <c r="C628" i="4" s="1"/>
  <c r="B9" i="4"/>
  <c r="C9" i="4" s="1" a="1"/>
  <c r="C9" i="4" s="1"/>
  <c r="B48" i="4"/>
  <c r="C48" i="4" s="1" a="1"/>
  <c r="C48" i="4" s="1"/>
  <c r="B74" i="4"/>
  <c r="C74" i="4" s="1" a="1"/>
  <c r="C74" i="4" s="1"/>
  <c r="B118" i="4"/>
  <c r="C118" i="4" s="1" a="1"/>
  <c r="C118" i="4" s="1"/>
  <c r="B160" i="4"/>
  <c r="C160" i="4" s="1" a="1"/>
  <c r="C160" i="4" s="1"/>
  <c r="B219" i="4"/>
  <c r="C219" i="4" s="1" a="1"/>
  <c r="C219" i="4" s="1"/>
  <c r="B282" i="4"/>
  <c r="C282" i="4" s="1" a="1"/>
  <c r="C282" i="4" s="1"/>
  <c r="B330" i="4"/>
  <c r="C330" i="4" s="1" a="1"/>
  <c r="C330" i="4" s="1"/>
  <c r="B392" i="4"/>
  <c r="C392" i="4" s="1" a="1"/>
  <c r="C392" i="4" s="1"/>
  <c r="B534" i="4"/>
  <c r="C534" i="4" s="1" a="1"/>
  <c r="C534" i="4" s="1"/>
  <c r="B605" i="4"/>
  <c r="C605" i="4" s="1" a="1"/>
  <c r="C605" i="4" s="1"/>
  <c r="B10" i="4"/>
  <c r="C10" i="4" s="1" a="1"/>
  <c r="C10" i="4" s="1"/>
  <c r="B23" i="4"/>
  <c r="C23" i="4" s="1" a="1"/>
  <c r="C23" i="4" s="1"/>
  <c r="B36" i="4"/>
  <c r="C36" i="4" s="1" a="1"/>
  <c r="C36" i="4" s="1"/>
  <c r="B49" i="4"/>
  <c r="C49" i="4" s="1" a="1"/>
  <c r="C49" i="4" s="1"/>
  <c r="B62" i="4"/>
  <c r="C62" i="4" s="1" a="1"/>
  <c r="C62" i="4" s="1"/>
  <c r="B75" i="4"/>
  <c r="C75" i="4" s="1" a="1"/>
  <c r="C75" i="4" s="1"/>
  <c r="B91" i="4"/>
  <c r="C91" i="4" s="1" a="1"/>
  <c r="C91" i="4" s="1"/>
  <c r="B105" i="4"/>
  <c r="C105" i="4" s="1" a="1"/>
  <c r="C105" i="4" s="1"/>
  <c r="B119" i="4"/>
  <c r="C119" i="4" s="1" a="1"/>
  <c r="C119" i="4" s="1"/>
  <c r="B133" i="4"/>
  <c r="C133" i="4" s="1" a="1"/>
  <c r="C133" i="4" s="1"/>
  <c r="B147" i="4"/>
  <c r="C147" i="4" s="1" a="1"/>
  <c r="C147" i="4" s="1"/>
  <c r="B163" i="4"/>
  <c r="C163" i="4" s="1" a="1"/>
  <c r="C163" i="4" s="1"/>
  <c r="B177" i="4"/>
  <c r="C177" i="4" s="1" a="1"/>
  <c r="C177" i="4" s="1"/>
  <c r="B191" i="4"/>
  <c r="C191" i="4" s="1" a="1"/>
  <c r="C191" i="4" s="1"/>
  <c r="B205" i="4"/>
  <c r="C205" i="4" s="1" a="1"/>
  <c r="C205" i="4" s="1"/>
  <c r="B220" i="4"/>
  <c r="C220" i="4" s="1" a="1"/>
  <c r="C220" i="4" s="1"/>
  <c r="B238" i="4"/>
  <c r="C238" i="4" s="1" a="1"/>
  <c r="C238" i="4" s="1"/>
  <c r="B253" i="4"/>
  <c r="C253" i="4" s="1" a="1"/>
  <c r="C253" i="4" s="1"/>
  <c r="B268" i="4"/>
  <c r="C268" i="4" s="1" a="1"/>
  <c r="C268" i="4" s="1"/>
  <c r="B283" i="4"/>
  <c r="C283" i="4" s="1" a="1"/>
  <c r="C283" i="4" s="1"/>
  <c r="B299" i="4"/>
  <c r="C299" i="4" s="1" a="1"/>
  <c r="C299" i="4" s="1"/>
  <c r="B316" i="4"/>
  <c r="C316" i="4" s="1" a="1"/>
  <c r="C316" i="4" s="1"/>
  <c r="B331" i="4"/>
  <c r="C331" i="4" s="1" a="1"/>
  <c r="C331" i="4" s="1"/>
  <c r="B347" i="4"/>
  <c r="C347" i="4" s="1" a="1"/>
  <c r="C347" i="4" s="1"/>
  <c r="B362" i="4"/>
  <c r="C362" i="4" s="1" a="1"/>
  <c r="C362" i="4" s="1"/>
  <c r="B377" i="4"/>
  <c r="C377" i="4" s="1" a="1"/>
  <c r="C377" i="4" s="1"/>
  <c r="B397" i="4"/>
  <c r="C397" i="4" s="1" a="1"/>
  <c r="C397" i="4" s="1"/>
  <c r="B413" i="4"/>
  <c r="C413" i="4" s="1" a="1"/>
  <c r="C413" i="4" s="1"/>
  <c r="B429" i="4"/>
  <c r="C429" i="4" s="1" a="1"/>
  <c r="C429" i="4" s="1"/>
  <c r="B448" i="4"/>
  <c r="C448" i="4" s="1" a="1"/>
  <c r="C448" i="4" s="1"/>
  <c r="B471" i="4"/>
  <c r="C471" i="4" s="1" a="1"/>
  <c r="C471" i="4" s="1"/>
  <c r="B490" i="4"/>
  <c r="C490" i="4" s="1" a="1"/>
  <c r="C490" i="4" s="1"/>
  <c r="B516" i="4"/>
  <c r="C516" i="4" s="1" a="1"/>
  <c r="C516" i="4" s="1"/>
  <c r="B535" i="4"/>
  <c r="C535" i="4" s="1" a="1"/>
  <c r="C535" i="4" s="1"/>
  <c r="B561" i="4"/>
  <c r="C561" i="4" s="1" a="1"/>
  <c r="C561" i="4" s="1"/>
  <c r="B582" i="4"/>
  <c r="C582" i="4" s="1" a="1"/>
  <c r="C582" i="4" s="1"/>
  <c r="B608" i="4"/>
  <c r="C608" i="4" s="1" a="1"/>
  <c r="C608" i="4" s="1"/>
  <c r="B630" i="4"/>
  <c r="C630" i="4" s="1" a="1"/>
  <c r="C630" i="4" s="1"/>
  <c r="B11" i="4"/>
  <c r="C11" i="4" s="1" a="1"/>
  <c r="C11" i="4" s="1"/>
  <c r="B24" i="4"/>
  <c r="C24" i="4" s="1" a="1"/>
  <c r="C24" i="4" s="1"/>
  <c r="B37" i="4"/>
  <c r="C37" i="4" s="1" a="1"/>
  <c r="C37" i="4" s="1"/>
  <c r="B50" i="4"/>
  <c r="C50" i="4" s="1" a="1"/>
  <c r="C50" i="4" s="1"/>
  <c r="B63" i="4"/>
  <c r="C63" i="4" s="1" a="1"/>
  <c r="C63" i="4" s="1"/>
  <c r="B76" i="4"/>
  <c r="C76" i="4" s="1" a="1"/>
  <c r="C76" i="4" s="1"/>
  <c r="B92" i="4"/>
  <c r="C92" i="4" s="1" a="1"/>
  <c r="C92" i="4" s="1"/>
  <c r="B106" i="4"/>
  <c r="C106" i="4" s="1" a="1"/>
  <c r="C106" i="4" s="1"/>
  <c r="B120" i="4"/>
  <c r="C120" i="4" s="1" a="1"/>
  <c r="C120" i="4" s="1"/>
  <c r="B134" i="4"/>
  <c r="C134" i="4" s="1" a="1"/>
  <c r="C134" i="4" s="1"/>
  <c r="B148" i="4"/>
  <c r="C148" i="4" s="1" a="1"/>
  <c r="C148" i="4" s="1"/>
  <c r="B164" i="4"/>
  <c r="C164" i="4" s="1" a="1"/>
  <c r="C164" i="4" s="1"/>
  <c r="B178" i="4"/>
  <c r="C178" i="4" s="1" a="1"/>
  <c r="C178" i="4" s="1"/>
  <c r="B192" i="4"/>
  <c r="C192" i="4" s="1" a="1"/>
  <c r="C192" i="4" s="1"/>
  <c r="B206" i="4"/>
  <c r="C206" i="4" s="1" a="1"/>
  <c r="C206" i="4" s="1"/>
  <c r="B221" i="4"/>
  <c r="C221" i="4" s="1" a="1"/>
  <c r="C221" i="4" s="1"/>
  <c r="B239" i="4"/>
  <c r="C239" i="4" s="1" a="1"/>
  <c r="C239" i="4" s="1"/>
  <c r="B254" i="4"/>
  <c r="C254" i="4" s="1" a="1"/>
  <c r="C254" i="4" s="1"/>
  <c r="B269" i="4"/>
  <c r="C269" i="4" s="1" a="1"/>
  <c r="C269" i="4" s="1"/>
  <c r="B285" i="4"/>
  <c r="C285" i="4" s="1" a="1"/>
  <c r="C285" i="4" s="1"/>
  <c r="B300" i="4"/>
  <c r="C300" i="4" s="1" a="1"/>
  <c r="C300" i="4" s="1"/>
  <c r="B317" i="4"/>
  <c r="C317" i="4" s="1" a="1"/>
  <c r="C317" i="4" s="1"/>
  <c r="B333" i="4"/>
  <c r="C333" i="4" s="1" a="1"/>
  <c r="C333" i="4" s="1"/>
  <c r="B348" i="4"/>
  <c r="C348" i="4" s="1" a="1"/>
  <c r="C348" i="4" s="1"/>
  <c r="B363" i="4"/>
  <c r="C363" i="4" s="1" a="1"/>
  <c r="C363" i="4" s="1"/>
  <c r="B378" i="4"/>
  <c r="C378" i="4" s="1" a="1"/>
  <c r="C378" i="4" s="1"/>
  <c r="B398" i="4"/>
  <c r="C398" i="4" s="1" a="1"/>
  <c r="C398" i="4" s="1"/>
  <c r="B414" i="4"/>
  <c r="C414" i="4" s="1" a="1"/>
  <c r="C414" i="4" s="1"/>
  <c r="B430" i="4"/>
  <c r="C430" i="4" s="1" a="1"/>
  <c r="C430" i="4" s="1"/>
  <c r="B449" i="4"/>
  <c r="C449" i="4" s="1" a="1"/>
  <c r="C449" i="4" s="1"/>
  <c r="B473" i="4"/>
  <c r="C473" i="4" s="1" a="1"/>
  <c r="C473" i="4" s="1"/>
  <c r="B492" i="4"/>
  <c r="C492" i="4" s="1" a="1"/>
  <c r="C492" i="4" s="1"/>
  <c r="B517" i="4"/>
  <c r="C517" i="4" s="1" a="1"/>
  <c r="C517" i="4" s="1"/>
  <c r="B536" i="4"/>
  <c r="C536" i="4" s="1" a="1"/>
  <c r="C536" i="4" s="1"/>
  <c r="B564" i="4"/>
  <c r="C564" i="4" s="1" a="1"/>
  <c r="C564" i="4" s="1"/>
  <c r="B584" i="4"/>
  <c r="C584" i="4" s="1" a="1"/>
  <c r="C584" i="4" s="1"/>
  <c r="B609" i="4"/>
  <c r="C609" i="4" s="1" a="1"/>
  <c r="C609" i="4" s="1"/>
  <c r="B631" i="4"/>
  <c r="C631" i="4" s="1" a="1"/>
  <c r="C631" i="4" s="1"/>
  <c r="B12" i="4"/>
  <c r="C12" i="4" s="1" a="1"/>
  <c r="C12" i="4" s="1"/>
  <c r="B25" i="4"/>
  <c r="C25" i="4" s="1" a="1"/>
  <c r="C25" i="4" s="1"/>
  <c r="B38" i="4"/>
  <c r="C38" i="4" s="1" a="1"/>
  <c r="C38" i="4" s="1"/>
  <c r="B51" i="4"/>
  <c r="C51" i="4" s="1" a="1"/>
  <c r="C51" i="4" s="1"/>
  <c r="B64" i="4"/>
  <c r="C64" i="4" s="1" a="1"/>
  <c r="C64" i="4" s="1"/>
  <c r="B79" i="4"/>
  <c r="C79" i="4" s="1" a="1"/>
  <c r="C79" i="4" s="1"/>
  <c r="B93" i="4"/>
  <c r="C93" i="4" s="1" a="1"/>
  <c r="C93" i="4" s="1"/>
  <c r="B107" i="4"/>
  <c r="C107" i="4" s="1" a="1"/>
  <c r="C107" i="4" s="1"/>
  <c r="B121" i="4"/>
  <c r="C121" i="4" s="1" a="1"/>
  <c r="C121" i="4" s="1"/>
  <c r="B135" i="4"/>
  <c r="C135" i="4" s="1" a="1"/>
  <c r="C135" i="4" s="1"/>
  <c r="B151" i="4"/>
  <c r="C151" i="4" s="1" a="1"/>
  <c r="C151" i="4" s="1"/>
  <c r="B165" i="4"/>
  <c r="C165" i="4" s="1" a="1"/>
  <c r="C165" i="4" s="1"/>
  <c r="B179" i="4"/>
  <c r="C179" i="4" s="1" a="1"/>
  <c r="C179" i="4" s="1"/>
  <c r="B193" i="4"/>
  <c r="C193" i="4" s="1" a="1"/>
  <c r="C193" i="4" s="1"/>
  <c r="B207" i="4"/>
  <c r="C207" i="4" s="1" a="1"/>
  <c r="C207" i="4" s="1"/>
  <c r="B225" i="4"/>
  <c r="C225" i="4" s="1" a="1"/>
  <c r="C225" i="4" s="1"/>
  <c r="B240" i="4"/>
  <c r="C240" i="4" s="1" a="1"/>
  <c r="C240" i="4" s="1"/>
  <c r="B255" i="4"/>
  <c r="C255" i="4" s="1" a="1"/>
  <c r="C255" i="4" s="1"/>
  <c r="B270" i="4"/>
  <c r="C270" i="4" s="1" a="1"/>
  <c r="C270" i="4" s="1"/>
  <c r="B286" i="4"/>
  <c r="C286" i="4" s="1" a="1"/>
  <c r="C286" i="4" s="1"/>
  <c r="B303" i="4"/>
  <c r="C303" i="4" s="1" a="1"/>
  <c r="C303" i="4" s="1"/>
  <c r="B318" i="4"/>
  <c r="C318" i="4" s="1" a="1"/>
  <c r="C318" i="4" s="1"/>
  <c r="B334" i="4"/>
  <c r="C334" i="4" s="1" a="1"/>
  <c r="C334" i="4" s="1"/>
  <c r="B349" i="4"/>
  <c r="C349" i="4" s="1" a="1"/>
  <c r="C349" i="4" s="1"/>
  <c r="B364" i="4"/>
  <c r="C364" i="4" s="1" a="1"/>
  <c r="C364" i="4" s="1"/>
  <c r="B382" i="4"/>
  <c r="C382" i="4" s="1" a="1"/>
  <c r="C382" i="4" s="1"/>
  <c r="B399" i="4"/>
  <c r="C399" i="4" s="1" a="1"/>
  <c r="C399" i="4" s="1"/>
  <c r="B415" i="4"/>
  <c r="C415" i="4" s="1" a="1"/>
  <c r="C415" i="4" s="1"/>
  <c r="B432" i="4"/>
  <c r="C432" i="4" s="1" a="1"/>
  <c r="C432" i="4" s="1"/>
  <c r="B450" i="4"/>
  <c r="C450" i="4" s="1" a="1"/>
  <c r="C450" i="4" s="1"/>
  <c r="B474" i="4"/>
  <c r="C474" i="4" s="1" a="1"/>
  <c r="C474" i="4" s="1"/>
  <c r="B493" i="4"/>
  <c r="C493" i="4" s="1" a="1"/>
  <c r="C493" i="4" s="1"/>
  <c r="B518" i="4"/>
  <c r="C518" i="4" s="1" a="1"/>
  <c r="C518" i="4" s="1"/>
  <c r="B537" i="4"/>
  <c r="C537" i="4" s="1" a="1"/>
  <c r="C537" i="4" s="1"/>
  <c r="B565" i="4"/>
  <c r="C565" i="4" s="1" a="1"/>
  <c r="C565" i="4" s="1"/>
  <c r="B585" i="4"/>
  <c r="C585" i="4" s="1" a="1"/>
  <c r="C585" i="4" s="1"/>
  <c r="B612" i="4"/>
  <c r="C612" i="4" s="1" a="1"/>
  <c r="C612" i="4" s="1"/>
  <c r="B632" i="4"/>
  <c r="C632" i="4" s="1" a="1"/>
  <c r="C632" i="4" s="1"/>
  <c r="B375" i="4"/>
  <c r="C375" i="4" s="1" a="1"/>
  <c r="C375" i="4" s="1"/>
  <c r="B445" i="4"/>
  <c r="C445" i="4" s="1" a="1"/>
  <c r="C445" i="4" s="1"/>
  <c r="B554" i="4"/>
  <c r="C554" i="4" s="1" a="1"/>
  <c r="C554" i="4" s="1"/>
  <c r="B22" i="4"/>
  <c r="C22" i="4" s="1" a="1"/>
  <c r="C22" i="4" s="1"/>
  <c r="B61" i="4"/>
  <c r="C61" i="4" s="1" a="1"/>
  <c r="C61" i="4" s="1"/>
  <c r="B104" i="4"/>
  <c r="C104" i="4" s="1" a="1"/>
  <c r="C104" i="4" s="1"/>
  <c r="B146" i="4"/>
  <c r="C146" i="4" s="1" a="1"/>
  <c r="C146" i="4" s="1"/>
  <c r="B204" i="4"/>
  <c r="C204" i="4" s="1" a="1"/>
  <c r="C204" i="4" s="1"/>
  <c r="B252" i="4"/>
  <c r="C252" i="4" s="1" a="1"/>
  <c r="C252" i="4" s="1"/>
  <c r="B313" i="4"/>
  <c r="C313" i="4" s="1" a="1"/>
  <c r="C313" i="4" s="1"/>
  <c r="B428" i="4"/>
  <c r="C428" i="4" s="1" a="1"/>
  <c r="C428" i="4" s="1"/>
  <c r="B581" i="4"/>
  <c r="C581" i="4" s="1" a="1"/>
  <c r="C581" i="4" s="1"/>
  <c r="B13" i="4"/>
  <c r="C13" i="4" s="1" a="1"/>
  <c r="C13" i="4" s="1"/>
  <c r="B26" i="4"/>
  <c r="C26" i="4" s="1" a="1"/>
  <c r="C26" i="4" s="1"/>
  <c r="B52" i="4"/>
  <c r="C52" i="4" s="1" a="1"/>
  <c r="C52" i="4" s="1"/>
  <c r="B65" i="4"/>
  <c r="C65" i="4" s="1" a="1"/>
  <c r="C65" i="4" s="1"/>
  <c r="B80" i="4"/>
  <c r="C80" i="4" s="1" a="1"/>
  <c r="C80" i="4" s="1"/>
  <c r="B94" i="4"/>
  <c r="C94" i="4" s="1" a="1"/>
  <c r="C94" i="4" s="1"/>
  <c r="B108" i="4"/>
  <c r="C108" i="4" s="1" a="1"/>
  <c r="C108" i="4" s="1"/>
  <c r="B122" i="4"/>
  <c r="C122" i="4" s="1" a="1"/>
  <c r="C122" i="4" s="1"/>
  <c r="B136" i="4"/>
  <c r="C136" i="4" s="1" a="1"/>
  <c r="C136" i="4" s="1"/>
  <c r="B152" i="4"/>
  <c r="C152" i="4" s="1" a="1"/>
  <c r="C152" i="4" s="1"/>
  <c r="B166" i="4"/>
  <c r="C166" i="4" s="1" a="1"/>
  <c r="C166" i="4" s="1"/>
  <c r="B180" i="4"/>
  <c r="C180" i="4" s="1" a="1"/>
  <c r="C180" i="4" s="1"/>
  <c r="B194" i="4"/>
  <c r="C194" i="4" s="1" a="1"/>
  <c r="C194" i="4" s="1"/>
  <c r="B208" i="4"/>
  <c r="C208" i="4" s="1" a="1"/>
  <c r="C208" i="4" s="1"/>
  <c r="B226" i="4"/>
  <c r="C226" i="4" s="1" a="1"/>
  <c r="C226" i="4" s="1"/>
  <c r="B241" i="4"/>
  <c r="C241" i="4" s="1" a="1"/>
  <c r="C241" i="4" s="1"/>
  <c r="B271" i="4"/>
  <c r="C271" i="4" s="1" a="1"/>
  <c r="C271" i="4" s="1"/>
  <c r="B287" i="4"/>
  <c r="C287" i="4" s="1" a="1"/>
  <c r="C287" i="4" s="1"/>
  <c r="B304" i="4"/>
  <c r="C304" i="4" s="1" a="1"/>
  <c r="C304" i="4" s="1"/>
  <c r="B319" i="4"/>
  <c r="C319" i="4" s="1" a="1"/>
  <c r="C319" i="4" s="1"/>
  <c r="B335" i="4"/>
  <c r="C335" i="4" s="1" a="1"/>
  <c r="C335" i="4" s="1"/>
  <c r="B350" i="4"/>
  <c r="C350" i="4" s="1" a="1"/>
  <c r="C350" i="4" s="1"/>
  <c r="B365" i="4"/>
  <c r="C365" i="4" s="1" a="1"/>
  <c r="C365" i="4" s="1"/>
  <c r="B384" i="4"/>
  <c r="C384" i="4" s="1" a="1"/>
  <c r="C384" i="4" s="1"/>
  <c r="B400" i="4"/>
  <c r="C400" i="4" s="1" a="1"/>
  <c r="C400" i="4" s="1"/>
  <c r="B416" i="4"/>
  <c r="C416" i="4" s="1" a="1"/>
  <c r="C416" i="4" s="1"/>
  <c r="B434" i="4"/>
  <c r="C434" i="4" s="1" a="1"/>
  <c r="C434" i="4" s="1"/>
  <c r="B453" i="4"/>
  <c r="C453" i="4" s="1" a="1"/>
  <c r="C453" i="4" s="1"/>
  <c r="B475" i="4"/>
  <c r="C475" i="4" s="1" a="1"/>
  <c r="C475" i="4" s="1"/>
  <c r="B496" i="4"/>
  <c r="C496" i="4" s="1" a="1"/>
  <c r="C496" i="4" s="1"/>
  <c r="B543" i="4"/>
  <c r="C543" i="4" s="1" a="1"/>
  <c r="C543" i="4" s="1"/>
  <c r="B566" i="4"/>
  <c r="C566" i="4" s="1" a="1"/>
  <c r="C566" i="4" s="1"/>
  <c r="B590" i="4"/>
  <c r="C590" i="4" s="1" a="1"/>
  <c r="C590" i="4" s="1"/>
  <c r="B623" i="4"/>
  <c r="C623" i="4" s="1" a="1"/>
  <c r="C623" i="4" s="1"/>
  <c r="B611" i="4"/>
  <c r="C611" i="4" s="1" a="1"/>
  <c r="C611" i="4" s="1"/>
  <c r="B599" i="4"/>
  <c r="C599" i="4" s="1" a="1"/>
  <c r="C599" i="4" s="1"/>
  <c r="B587" i="4"/>
  <c r="C587" i="4" s="1" a="1"/>
  <c r="C587" i="4" s="1"/>
  <c r="B575" i="4"/>
  <c r="C575" i="4" s="1" a="1"/>
  <c r="C575" i="4" s="1"/>
  <c r="B563" i="4"/>
  <c r="C563" i="4" s="1" a="1"/>
  <c r="C563" i="4" s="1"/>
  <c r="B551" i="4"/>
  <c r="C551" i="4" s="1" a="1"/>
  <c r="C551" i="4" s="1"/>
  <c r="B539" i="4"/>
  <c r="C539" i="4" s="1" a="1"/>
  <c r="C539" i="4" s="1"/>
  <c r="B527" i="4"/>
  <c r="C527" i="4" s="1" a="1"/>
  <c r="C527" i="4" s="1"/>
  <c r="B515" i="4"/>
  <c r="C515" i="4" s="1" a="1"/>
  <c r="C515" i="4" s="1"/>
  <c r="B503" i="4"/>
  <c r="C503" i="4" s="1" a="1"/>
  <c r="C503" i="4" s="1"/>
  <c r="B491" i="4"/>
  <c r="C491" i="4" s="1" a="1"/>
  <c r="C491" i="4" s="1"/>
  <c r="B479" i="4"/>
  <c r="C479" i="4" s="1" a="1"/>
  <c r="C479" i="4" s="1"/>
  <c r="B467" i="4"/>
  <c r="C467" i="4" s="1" a="1"/>
  <c r="C467" i="4" s="1"/>
  <c r="B455" i="4"/>
  <c r="C455" i="4" s="1" a="1"/>
  <c r="C455" i="4" s="1"/>
  <c r="B443" i="4"/>
  <c r="C443" i="4" s="1" a="1"/>
  <c r="C443" i="4" s="1"/>
  <c r="B431" i="4"/>
  <c r="C431" i="4" s="1" a="1"/>
  <c r="C431" i="4" s="1"/>
  <c r="B419" i="4"/>
  <c r="C419" i="4" s="1" a="1"/>
  <c r="C419" i="4" s="1"/>
  <c r="B407" i="4"/>
  <c r="C407" i="4" s="1" a="1"/>
  <c r="C407" i="4" s="1"/>
  <c r="B395" i="4"/>
  <c r="C395" i="4" s="1" a="1"/>
  <c r="C395" i="4" s="1"/>
  <c r="B383" i="4"/>
  <c r="C383" i="4" s="1" a="1"/>
  <c r="C383" i="4" s="1"/>
  <c r="B622" i="4"/>
  <c r="C622" i="4" s="1" a="1"/>
  <c r="C622" i="4" s="1"/>
  <c r="B610" i="4"/>
  <c r="C610" i="4" s="1" a="1"/>
  <c r="C610" i="4" s="1"/>
  <c r="B598" i="4"/>
  <c r="C598" i="4" s="1" a="1"/>
  <c r="C598" i="4" s="1"/>
  <c r="B586" i="4"/>
  <c r="C586" i="4" s="1" a="1"/>
  <c r="C586" i="4" s="1"/>
  <c r="B574" i="4"/>
  <c r="C574" i="4" s="1" a="1"/>
  <c r="C574" i="4" s="1"/>
  <c r="B562" i="4"/>
  <c r="C562" i="4" s="1" a="1"/>
  <c r="C562" i="4" s="1"/>
  <c r="B550" i="4"/>
  <c r="C550" i="4" s="1" a="1"/>
  <c r="C550" i="4" s="1"/>
  <c r="B538" i="4"/>
  <c r="C538" i="4" s="1" a="1"/>
  <c r="C538" i="4" s="1"/>
  <c r="B526" i="4"/>
  <c r="C526" i="4" s="1" a="1"/>
  <c r="C526" i="4" s="1"/>
  <c r="B514" i="4"/>
  <c r="C514" i="4" s="1" a="1"/>
  <c r="C514" i="4" s="1"/>
  <c r="B627" i="4"/>
  <c r="C627" i="4" s="1" a="1"/>
  <c r="C627" i="4" s="1"/>
  <c r="B613" i="4"/>
  <c r="C613" i="4" s="1" a="1"/>
  <c r="C613" i="4" s="1"/>
  <c r="B597" i="4"/>
  <c r="C597" i="4" s="1" a="1"/>
  <c r="C597" i="4" s="1"/>
  <c r="B583" i="4"/>
  <c r="C583" i="4" s="1" a="1"/>
  <c r="C583" i="4" s="1"/>
  <c r="B569" i="4"/>
  <c r="C569" i="4" s="1" a="1"/>
  <c r="C569" i="4" s="1"/>
  <c r="B555" i="4"/>
  <c r="C555" i="4" s="1" a="1"/>
  <c r="C555" i="4" s="1"/>
  <c r="B541" i="4"/>
  <c r="C541" i="4" s="1" a="1"/>
  <c r="C541" i="4" s="1"/>
  <c r="B525" i="4"/>
  <c r="C525" i="4" s="1" a="1"/>
  <c r="C525" i="4" s="1"/>
  <c r="B511" i="4"/>
  <c r="C511" i="4" s="1" a="1"/>
  <c r="C511" i="4" s="1"/>
  <c r="B498" i="4"/>
  <c r="C498" i="4" s="1" a="1"/>
  <c r="C498" i="4" s="1"/>
  <c r="B485" i="4"/>
  <c r="C485" i="4" s="1" a="1"/>
  <c r="C485" i="4" s="1"/>
  <c r="B472" i="4"/>
  <c r="C472" i="4" s="1" a="1"/>
  <c r="C472" i="4" s="1"/>
  <c r="B459" i="4"/>
  <c r="C459" i="4" s="1" a="1"/>
  <c r="C459" i="4" s="1"/>
  <c r="B446" i="4"/>
  <c r="C446" i="4" s="1" a="1"/>
  <c r="C446" i="4" s="1"/>
  <c r="B433" i="4"/>
  <c r="C433" i="4" s="1" a="1"/>
  <c r="C433" i="4" s="1"/>
  <c r="B420" i="4"/>
  <c r="C420" i="4" s="1" a="1"/>
  <c r="C420" i="4" s="1"/>
  <c r="B406" i="4"/>
  <c r="C406" i="4" s="1" a="1"/>
  <c r="C406" i="4" s="1"/>
  <c r="B393" i="4"/>
  <c r="C393" i="4" s="1" a="1"/>
  <c r="C393" i="4" s="1"/>
  <c r="B380" i="4"/>
  <c r="C380" i="4" s="1" a="1"/>
  <c r="C380" i="4" s="1"/>
  <c r="B368" i="4"/>
  <c r="C368" i="4" s="1" a="1"/>
  <c r="C368" i="4" s="1"/>
  <c r="B356" i="4"/>
  <c r="C356" i="4" s="1" a="1"/>
  <c r="C356" i="4" s="1"/>
  <c r="B344" i="4"/>
  <c r="C344" i="4" s="1" a="1"/>
  <c r="C344" i="4" s="1"/>
  <c r="B332" i="4"/>
  <c r="C332" i="4" s="1" a="1"/>
  <c r="C332" i="4" s="1"/>
  <c r="B320" i="4"/>
  <c r="C320" i="4" s="1" a="1"/>
  <c r="C320" i="4" s="1"/>
  <c r="B308" i="4"/>
  <c r="C308" i="4" s="1" a="1"/>
  <c r="C308" i="4" s="1"/>
  <c r="B296" i="4"/>
  <c r="C296" i="4" s="1" a="1"/>
  <c r="C296" i="4" s="1"/>
  <c r="B284" i="4"/>
  <c r="C284" i="4" s="1" a="1"/>
  <c r="C284" i="4" s="1"/>
  <c r="B272" i="4"/>
  <c r="C272" i="4" s="1" a="1"/>
  <c r="C272" i="4" s="1"/>
  <c r="B260" i="4"/>
  <c r="C260" i="4" s="1" a="1"/>
  <c r="C260" i="4" s="1"/>
  <c r="B248" i="4"/>
  <c r="C248" i="4" s="1" a="1"/>
  <c r="C248" i="4" s="1"/>
  <c r="B236" i="4"/>
  <c r="C236" i="4" s="1" a="1"/>
  <c r="C236" i="4" s="1"/>
  <c r="B224" i="4"/>
  <c r="C224" i="4" s="1" a="1"/>
  <c r="C224" i="4" s="1"/>
  <c r="B212" i="4"/>
  <c r="C212" i="4" s="1" a="1"/>
  <c r="C212" i="4" s="1"/>
  <c r="B624" i="4"/>
  <c r="C624" i="4" s="1" a="1"/>
  <c r="C624" i="4" s="1"/>
  <c r="B607" i="4"/>
  <c r="C607" i="4" s="1" a="1"/>
  <c r="C607" i="4" s="1"/>
  <c r="B592" i="4"/>
  <c r="C592" i="4" s="1" a="1"/>
  <c r="C592" i="4" s="1"/>
  <c r="B577" i="4"/>
  <c r="C577" i="4" s="1" a="1"/>
  <c r="C577" i="4" s="1"/>
  <c r="B560" i="4"/>
  <c r="C560" i="4" s="1" a="1"/>
  <c r="C560" i="4" s="1"/>
  <c r="B545" i="4"/>
  <c r="C545" i="4" s="1" a="1"/>
  <c r="C545" i="4" s="1"/>
  <c r="B530" i="4"/>
  <c r="C530" i="4" s="1" a="1"/>
  <c r="C530" i="4" s="1"/>
  <c r="B513" i="4"/>
  <c r="C513" i="4" s="1" a="1"/>
  <c r="C513" i="4" s="1"/>
  <c r="B499" i="4"/>
  <c r="C499" i="4" s="1" a="1"/>
  <c r="C499" i="4" s="1"/>
  <c r="B484" i="4"/>
  <c r="C484" i="4" s="1" a="1"/>
  <c r="C484" i="4" s="1"/>
  <c r="B470" i="4"/>
  <c r="C470" i="4" s="1" a="1"/>
  <c r="C470" i="4" s="1"/>
  <c r="B456" i="4"/>
  <c r="C456" i="4" s="1" a="1"/>
  <c r="C456" i="4" s="1"/>
  <c r="B441" i="4"/>
  <c r="C441" i="4" s="1" a="1"/>
  <c r="C441" i="4" s="1"/>
  <c r="B621" i="4"/>
  <c r="C621" i="4" s="1" a="1"/>
  <c r="C621" i="4" s="1"/>
  <c r="B606" i="4"/>
  <c r="C606" i="4" s="1" a="1"/>
  <c r="C606" i="4" s="1"/>
  <c r="B591" i="4"/>
  <c r="C591" i="4" s="1" a="1"/>
  <c r="C591" i="4" s="1"/>
  <c r="B576" i="4"/>
  <c r="C576" i="4" s="1" a="1"/>
  <c r="C576" i="4" s="1"/>
  <c r="B559" i="4"/>
  <c r="C559" i="4" s="1" a="1"/>
  <c r="C559" i="4" s="1"/>
  <c r="B544" i="4"/>
  <c r="C544" i="4" s="1" a="1"/>
  <c r="C544" i="4" s="1"/>
  <c r="B529" i="4"/>
  <c r="C529" i="4" s="1" a="1"/>
  <c r="C529" i="4" s="1"/>
  <c r="B512" i="4"/>
  <c r="C512" i="4" s="1" a="1"/>
  <c r="C512" i="4" s="1"/>
  <c r="B497" i="4"/>
  <c r="C497" i="4" s="1" a="1"/>
  <c r="C497" i="4" s="1"/>
  <c r="B483" i="4"/>
  <c r="C483" i="4" s="1" a="1"/>
  <c r="C483" i="4" s="1"/>
  <c r="B469" i="4"/>
  <c r="C469" i="4" s="1" a="1"/>
  <c r="C469" i="4" s="1"/>
  <c r="B454" i="4"/>
  <c r="C454" i="4" s="1" a="1"/>
  <c r="C454" i="4" s="1"/>
  <c r="B619" i="4"/>
  <c r="C619" i="4" s="1" a="1"/>
  <c r="C619" i="4" s="1"/>
  <c r="B604" i="4"/>
  <c r="C604" i="4" s="1" a="1"/>
  <c r="C604" i="4" s="1"/>
  <c r="B589" i="4"/>
  <c r="C589" i="4" s="1" a="1"/>
  <c r="C589" i="4" s="1"/>
  <c r="B572" i="4"/>
  <c r="C572" i="4" s="1" a="1"/>
  <c r="C572" i="4" s="1"/>
  <c r="B557" i="4"/>
  <c r="C557" i="4" s="1" a="1"/>
  <c r="C557" i="4" s="1"/>
  <c r="B542" i="4"/>
  <c r="C542" i="4" s="1" a="1"/>
  <c r="C542" i="4" s="1"/>
  <c r="B524" i="4"/>
  <c r="C524" i="4" s="1" a="1"/>
  <c r="C524" i="4" s="1"/>
  <c r="B509" i="4"/>
  <c r="C509" i="4" s="1" a="1"/>
  <c r="C509" i="4" s="1"/>
  <c r="B495" i="4"/>
  <c r="C495" i="4" s="1" a="1"/>
  <c r="C495" i="4" s="1"/>
  <c r="B481" i="4"/>
  <c r="C481" i="4" s="1" a="1"/>
  <c r="C481" i="4" s="1"/>
  <c r="B466" i="4"/>
  <c r="C466" i="4" s="1" a="1"/>
  <c r="C466" i="4" s="1"/>
  <c r="B452" i="4"/>
  <c r="C452" i="4" s="1" a="1"/>
  <c r="C452" i="4" s="1"/>
  <c r="B438" i="4"/>
  <c r="C438" i="4" s="1" a="1"/>
  <c r="C438" i="4" s="1"/>
  <c r="B424" i="4"/>
  <c r="C424" i="4" s="1" a="1"/>
  <c r="C424" i="4" s="1"/>
  <c r="B410" i="4"/>
  <c r="C410" i="4" s="1" a="1"/>
  <c r="C410" i="4" s="1"/>
  <c r="B396" i="4"/>
  <c r="C396" i="4" s="1" a="1"/>
  <c r="C396" i="4" s="1"/>
  <c r="B381" i="4"/>
  <c r="C381" i="4" s="1" a="1"/>
  <c r="C381" i="4" s="1"/>
  <c r="B367" i="4"/>
  <c r="C367" i="4" s="1" a="1"/>
  <c r="C367" i="4" s="1"/>
  <c r="B354" i="4"/>
  <c r="C354" i="4" s="1" a="1"/>
  <c r="C354" i="4" s="1"/>
  <c r="B341" i="4"/>
  <c r="C341" i="4" s="1" a="1"/>
  <c r="C341" i="4" s="1"/>
  <c r="B328" i="4"/>
  <c r="C328" i="4" s="1" a="1"/>
  <c r="C328" i="4" s="1"/>
  <c r="B315" i="4"/>
  <c r="C315" i="4" s="1" a="1"/>
  <c r="C315" i="4" s="1"/>
  <c r="B302" i="4"/>
  <c r="C302" i="4" s="1" a="1"/>
  <c r="C302" i="4" s="1"/>
  <c r="B289" i="4"/>
  <c r="C289" i="4" s="1" a="1"/>
  <c r="C289" i="4" s="1"/>
  <c r="B276" i="4"/>
  <c r="C276" i="4" s="1" a="1"/>
  <c r="C276" i="4" s="1"/>
  <c r="B263" i="4"/>
  <c r="C263" i="4" s="1" a="1"/>
  <c r="C263" i="4" s="1"/>
  <c r="B250" i="4"/>
  <c r="C250" i="4" s="1" a="1"/>
  <c r="C250" i="4" s="1"/>
  <c r="B237" i="4"/>
  <c r="C237" i="4" s="1" a="1"/>
  <c r="C237" i="4" s="1"/>
  <c r="B223" i="4"/>
  <c r="C223" i="4" s="1" a="1"/>
  <c r="C223" i="4" s="1"/>
  <c r="B210" i="4"/>
  <c r="C210" i="4" s="1" a="1"/>
  <c r="C210" i="4" s="1"/>
  <c r="B198" i="4"/>
  <c r="C198" i="4" s="1" a="1"/>
  <c r="C198" i="4" s="1"/>
  <c r="B186" i="4"/>
  <c r="C186" i="4" s="1" a="1"/>
  <c r="C186" i="4" s="1"/>
  <c r="B174" i="4"/>
  <c r="C174" i="4" s="1" a="1"/>
  <c r="C174" i="4" s="1"/>
  <c r="B162" i="4"/>
  <c r="C162" i="4" s="1" a="1"/>
  <c r="C162" i="4" s="1"/>
  <c r="B150" i="4"/>
  <c r="C150" i="4" s="1" a="1"/>
  <c r="C150" i="4" s="1"/>
  <c r="B138" i="4"/>
  <c r="C138" i="4" s="1" a="1"/>
  <c r="C138" i="4" s="1"/>
  <c r="B126" i="4"/>
  <c r="C126" i="4" s="1" a="1"/>
  <c r="C126" i="4" s="1"/>
  <c r="B114" i="4"/>
  <c r="C114" i="4" s="1" a="1"/>
  <c r="C114" i="4" s="1"/>
  <c r="B102" i="4"/>
  <c r="C102" i="4" s="1" a="1"/>
  <c r="C102" i="4" s="1"/>
  <c r="B90" i="4"/>
  <c r="C90" i="4" s="1" a="1"/>
  <c r="C90" i="4" s="1"/>
  <c r="B78" i="4"/>
  <c r="C78" i="4" s="1" a="1"/>
  <c r="C78" i="4" s="1"/>
  <c r="B66" i="4"/>
  <c r="C66" i="4" s="1" a="1"/>
  <c r="C66" i="4" s="1"/>
  <c r="B54" i="4"/>
  <c r="C54" i="4" s="1" a="1"/>
  <c r="C54" i="4" s="1"/>
  <c r="B42" i="4"/>
  <c r="C42" i="4" s="1" a="1"/>
  <c r="C42" i="4" s="1"/>
  <c r="B30" i="4"/>
  <c r="C30" i="4" s="1" a="1"/>
  <c r="C30" i="4" s="1"/>
  <c r="B18" i="4"/>
  <c r="C18" i="4" s="1" a="1"/>
  <c r="C18" i="4" s="1"/>
  <c r="B6" i="4"/>
  <c r="C6" i="4" s="1" a="1"/>
  <c r="C6" i="4" s="1"/>
  <c r="B618" i="4"/>
  <c r="C618" i="4" s="1" a="1"/>
  <c r="C618" i="4" s="1"/>
  <c r="B603" i="4"/>
  <c r="C603" i="4" s="1" a="1"/>
  <c r="C603" i="4" s="1"/>
  <c r="B588" i="4"/>
  <c r="C588" i="4" s="1" a="1"/>
  <c r="C588" i="4" s="1"/>
  <c r="B571" i="4"/>
  <c r="C571" i="4" s="1" a="1"/>
  <c r="C571" i="4" s="1"/>
  <c r="B556" i="4"/>
  <c r="C556" i="4" s="1" a="1"/>
  <c r="C556" i="4" s="1"/>
  <c r="B540" i="4"/>
  <c r="C540" i="4" s="1" a="1"/>
  <c r="C540" i="4" s="1"/>
  <c r="B523" i="4"/>
  <c r="C523" i="4" s="1" a="1"/>
  <c r="C523" i="4" s="1"/>
  <c r="B508" i="4"/>
  <c r="C508" i="4" s="1" a="1"/>
  <c r="C508" i="4" s="1"/>
  <c r="B494" i="4"/>
  <c r="C494" i="4" s="1" a="1"/>
  <c r="C494" i="4" s="1"/>
  <c r="B480" i="4"/>
  <c r="C480" i="4" s="1" a="1"/>
  <c r="C480" i="4" s="1"/>
  <c r="B465" i="4"/>
  <c r="C465" i="4" s="1" a="1"/>
  <c r="C465" i="4" s="1"/>
  <c r="B451" i="4"/>
  <c r="C451" i="4" s="1" a="1"/>
  <c r="C451" i="4" s="1"/>
  <c r="B437" i="4"/>
  <c r="C437" i="4" s="1" a="1"/>
  <c r="C437" i="4" s="1"/>
  <c r="B423" i="4"/>
  <c r="C423" i="4" s="1" a="1"/>
  <c r="C423" i="4" s="1"/>
  <c r="B409" i="4"/>
  <c r="C409" i="4" s="1" a="1"/>
  <c r="C409" i="4" s="1"/>
  <c r="B394" i="4"/>
  <c r="C394" i="4" s="1" a="1"/>
  <c r="C394" i="4" s="1"/>
  <c r="B379" i="4"/>
  <c r="C379" i="4" s="1" a="1"/>
  <c r="C379" i="4" s="1"/>
  <c r="B366" i="4"/>
  <c r="C366" i="4" s="1" a="1"/>
  <c r="C366" i="4" s="1"/>
  <c r="B353" i="4"/>
  <c r="C353" i="4" s="1" a="1"/>
  <c r="C353" i="4" s="1"/>
  <c r="B340" i="4"/>
  <c r="C340" i="4" s="1" a="1"/>
  <c r="C340" i="4" s="1"/>
  <c r="B327" i="4"/>
  <c r="C327" i="4" s="1" a="1"/>
  <c r="C327" i="4" s="1"/>
  <c r="B314" i="4"/>
  <c r="C314" i="4" s="1" a="1"/>
  <c r="C314" i="4" s="1"/>
  <c r="B301" i="4"/>
  <c r="C301" i="4" s="1" a="1"/>
  <c r="C301" i="4" s="1"/>
  <c r="B288" i="4"/>
  <c r="C288" i="4" s="1" a="1"/>
  <c r="C288" i="4" s="1"/>
  <c r="B275" i="4"/>
  <c r="C275" i="4" s="1" a="1"/>
  <c r="C275" i="4" s="1"/>
  <c r="B262" i="4"/>
  <c r="C262" i="4" s="1" a="1"/>
  <c r="C262" i="4" s="1"/>
  <c r="B249" i="4"/>
  <c r="C249" i="4" s="1" a="1"/>
  <c r="C249" i="4" s="1"/>
  <c r="B235" i="4"/>
  <c r="C235" i="4" s="1" a="1"/>
  <c r="C235" i="4" s="1"/>
  <c r="B222" i="4"/>
  <c r="C222" i="4" s="1" a="1"/>
  <c r="C222" i="4" s="1"/>
  <c r="B209" i="4"/>
  <c r="C209" i="4" s="1" a="1"/>
  <c r="C209" i="4" s="1"/>
  <c r="B197" i="4"/>
  <c r="C197" i="4" s="1" a="1"/>
  <c r="C197" i="4" s="1"/>
  <c r="B185" i="4"/>
  <c r="C185" i="4" s="1" a="1"/>
  <c r="C185" i="4" s="1"/>
  <c r="B173" i="4"/>
  <c r="C173" i="4" s="1" a="1"/>
  <c r="C173" i="4" s="1"/>
  <c r="B161" i="4"/>
  <c r="C161" i="4" s="1" a="1"/>
  <c r="C161" i="4" s="1"/>
  <c r="B149" i="4"/>
  <c r="C149" i="4" s="1" a="1"/>
  <c r="C149" i="4" s="1"/>
  <c r="B137" i="4"/>
  <c r="C137" i="4" s="1" a="1"/>
  <c r="C137" i="4" s="1"/>
  <c r="B125" i="4"/>
  <c r="C125" i="4" s="1" a="1"/>
  <c r="C125" i="4" s="1"/>
  <c r="B113" i="4"/>
  <c r="C113" i="4" s="1" a="1"/>
  <c r="C113" i="4" s="1"/>
  <c r="B101" i="4"/>
  <c r="C101" i="4" s="1" a="1"/>
  <c r="C101" i="4" s="1"/>
  <c r="B89" i="4"/>
  <c r="C89" i="4" s="1" a="1"/>
  <c r="C89" i="4" s="1"/>
  <c r="B77" i="4"/>
  <c r="C77" i="4" s="1" a="1"/>
  <c r="C77" i="4" s="1"/>
  <c r="B14" i="4"/>
  <c r="C14" i="4" s="1" a="1"/>
  <c r="C14" i="4" s="1"/>
  <c r="B27" i="4"/>
  <c r="C27" i="4" s="1" a="1"/>
  <c r="C27" i="4" s="1"/>
  <c r="B40" i="4"/>
  <c r="C40" i="4" s="1" a="1"/>
  <c r="C40" i="4" s="1"/>
  <c r="B53" i="4"/>
  <c r="C53" i="4" s="1" a="1"/>
  <c r="C53" i="4" s="1"/>
  <c r="B67" i="4"/>
  <c r="C67" i="4" s="1" a="1"/>
  <c r="C67" i="4" s="1"/>
  <c r="B81" i="4"/>
  <c r="C81" i="4" s="1" a="1"/>
  <c r="C81" i="4" s="1"/>
  <c r="B95" i="4"/>
  <c r="C95" i="4" s="1" a="1"/>
  <c r="C95" i="4" s="1"/>
  <c r="B109" i="4"/>
  <c r="C109" i="4" s="1" a="1"/>
  <c r="C109" i="4" s="1"/>
  <c r="B139" i="4"/>
  <c r="C139" i="4" s="1" a="1"/>
  <c r="C139" i="4" s="1"/>
  <c r="B153" i="4"/>
  <c r="C153" i="4" s="1" a="1"/>
  <c r="C153" i="4" s="1"/>
  <c r="B167" i="4"/>
  <c r="C167" i="4" s="1" a="1"/>
  <c r="C167" i="4" s="1"/>
  <c r="B181" i="4"/>
  <c r="C181" i="4" s="1" a="1"/>
  <c r="C181" i="4" s="1"/>
  <c r="B195" i="4"/>
  <c r="C195" i="4" s="1" a="1"/>
  <c r="C195" i="4" s="1"/>
  <c r="B211" i="4"/>
  <c r="C211" i="4" s="1" a="1"/>
  <c r="C211" i="4" s="1"/>
  <c r="B227" i="4"/>
  <c r="C227" i="4" s="1" a="1"/>
  <c r="C227" i="4" s="1"/>
  <c r="B242" i="4"/>
  <c r="C242" i="4" s="1" a="1"/>
  <c r="C242" i="4" s="1"/>
  <c r="B257" i="4"/>
  <c r="C257" i="4" s="1" a="1"/>
  <c r="C257" i="4" s="1"/>
  <c r="B273" i="4"/>
  <c r="C273" i="4" s="1" a="1"/>
  <c r="C273" i="4" s="1"/>
  <c r="B290" i="4"/>
  <c r="C290" i="4" s="1" a="1"/>
  <c r="C290" i="4" s="1"/>
  <c r="B305" i="4"/>
  <c r="C305" i="4" s="1" a="1"/>
  <c r="C305" i="4" s="1"/>
  <c r="B321" i="4"/>
  <c r="C321" i="4" s="1" a="1"/>
  <c r="C321" i="4" s="1"/>
  <c r="B336" i="4"/>
  <c r="C336" i="4" s="1" a="1"/>
  <c r="C336" i="4" s="1"/>
  <c r="B351" i="4"/>
  <c r="C351" i="4" s="1" a="1"/>
  <c r="C351" i="4" s="1"/>
  <c r="B369" i="4"/>
  <c r="C369" i="4" s="1" a="1"/>
  <c r="C369" i="4" s="1"/>
  <c r="B385" i="4"/>
  <c r="C385" i="4" s="1" a="1"/>
  <c r="C385" i="4" s="1"/>
  <c r="B401" i="4"/>
  <c r="C401" i="4" s="1" a="1"/>
  <c r="C401" i="4" s="1"/>
  <c r="B417" i="4"/>
  <c r="C417" i="4" s="1" a="1"/>
  <c r="C417" i="4" s="1"/>
  <c r="B435" i="4"/>
  <c r="C435" i="4" s="1" a="1"/>
  <c r="C435" i="4" s="1"/>
  <c r="B457" i="4"/>
  <c r="C457" i="4" s="1" a="1"/>
  <c r="C457" i="4" s="1"/>
  <c r="B476" i="4"/>
  <c r="C476" i="4" s="1" a="1"/>
  <c r="C476" i="4" s="1"/>
  <c r="B500" i="4"/>
  <c r="C500" i="4" s="1" a="1"/>
  <c r="C500" i="4" s="1"/>
  <c r="B520" i="4"/>
  <c r="C520" i="4" s="1" a="1"/>
  <c r="C520" i="4" s="1"/>
  <c r="B546" i="4"/>
  <c r="C546" i="4" s="1" a="1"/>
  <c r="C546" i="4" s="1"/>
  <c r="B567" i="4"/>
  <c r="C567" i="4" s="1" a="1"/>
  <c r="C567" i="4" s="1"/>
  <c r="B593" i="4"/>
  <c r="C593" i="4" s="1" a="1"/>
  <c r="C593" i="4" s="1"/>
  <c r="B615" i="4"/>
  <c r="C615" i="4" s="1" a="1"/>
  <c r="C615" i="4" s="1"/>
  <c r="B312" i="4"/>
  <c r="C312" i="4" s="1" a="1"/>
  <c r="C312" i="4" s="1"/>
  <c r="B345" i="4"/>
  <c r="C345" i="4" s="1" a="1"/>
  <c r="C345" i="4" s="1"/>
  <c r="B360" i="4"/>
  <c r="C360" i="4" s="1" a="1"/>
  <c r="C360" i="4" s="1"/>
  <c r="B411" i="4"/>
  <c r="C411" i="4" s="1" a="1"/>
  <c r="C411" i="4" s="1"/>
  <c r="B464" i="4"/>
  <c r="C464" i="4" s="1" a="1"/>
  <c r="C464" i="4" s="1"/>
  <c r="B507" i="4"/>
  <c r="C507" i="4" s="1" a="1"/>
  <c r="C507" i="4" s="1"/>
  <c r="B602" i="4"/>
  <c r="C602" i="4" s="1" a="1"/>
  <c r="C602" i="4" s="1"/>
  <c r="B35" i="4"/>
  <c r="C35" i="4" s="1" a="1"/>
  <c r="C35" i="4" s="1"/>
  <c r="B88" i="4"/>
  <c r="C88" i="4" s="1" a="1"/>
  <c r="C88" i="4" s="1"/>
  <c r="B132" i="4"/>
  <c r="C132" i="4" s="1" a="1"/>
  <c r="C132" i="4" s="1"/>
  <c r="B176" i="4"/>
  <c r="C176" i="4" s="1" a="1"/>
  <c r="C176" i="4" s="1"/>
  <c r="B190" i="4"/>
  <c r="C190" i="4" s="1" a="1"/>
  <c r="C190" i="4" s="1"/>
  <c r="B234" i="4"/>
  <c r="C234" i="4" s="1" a="1"/>
  <c r="C234" i="4" s="1"/>
  <c r="B267" i="4"/>
  <c r="C267" i="4" s="1" a="1"/>
  <c r="C267" i="4" s="1"/>
  <c r="B298" i="4"/>
  <c r="C298" i="4" s="1" a="1"/>
  <c r="C298" i="4" s="1"/>
  <c r="B346" i="4"/>
  <c r="C346" i="4" s="1" a="1"/>
  <c r="C346" i="4" s="1"/>
  <c r="B361" i="4"/>
  <c r="C361" i="4" s="1" a="1"/>
  <c r="C361" i="4" s="1"/>
  <c r="B376" i="4"/>
  <c r="C376" i="4" s="1" a="1"/>
  <c r="C376" i="4" s="1"/>
  <c r="B412" i="4"/>
  <c r="C412" i="4" s="1" a="1"/>
  <c r="C412" i="4" s="1"/>
  <c r="B447" i="4"/>
  <c r="C447" i="4" s="1" a="1"/>
  <c r="C447" i="4" s="1"/>
  <c r="B468" i="4"/>
  <c r="C468" i="4" s="1" a="1"/>
  <c r="C468" i="4" s="1"/>
  <c r="B489" i="4"/>
  <c r="C489" i="4" s="1" a="1"/>
  <c r="C489" i="4" s="1"/>
  <c r="B510" i="4"/>
  <c r="C510" i="4" s="1" a="1"/>
  <c r="C510" i="4" s="1"/>
  <c r="B558" i="4"/>
  <c r="C558" i="4" s="1" a="1"/>
  <c r="C558" i="4" s="1"/>
  <c r="B629" i="4"/>
  <c r="C629" i="4" s="1" a="1"/>
  <c r="C629" i="4" s="1"/>
  <c r="B39" i="4"/>
  <c r="C39" i="4" s="1" a="1"/>
  <c r="C39" i="4" s="1"/>
  <c r="B256" i="4"/>
  <c r="C256" i="4" s="1" a="1"/>
  <c r="C256" i="4" s="1"/>
  <c r="B519" i="4"/>
  <c r="C519" i="4" s="1" a="1"/>
  <c r="C519" i="4" s="1"/>
  <c r="B123" i="4"/>
  <c r="C123" i="4" s="1" a="1"/>
  <c r="C123" i="4" s="1"/>
  <c r="B3" i="4"/>
  <c r="C3" i="4" s="1" a="1"/>
  <c r="C3" i="4" s="1"/>
  <c r="B15" i="4"/>
  <c r="C15" i="4" s="1" a="1"/>
  <c r="C15" i="4" s="1"/>
  <c r="B28" i="4"/>
  <c r="C28" i="4" s="1" a="1"/>
  <c r="C28" i="4" s="1"/>
  <c r="B41" i="4"/>
  <c r="C41" i="4" s="1" a="1"/>
  <c r="C41" i="4" s="1"/>
  <c r="B55" i="4"/>
  <c r="C55" i="4" s="1" a="1"/>
  <c r="C55" i="4" s="1"/>
  <c r="B68" i="4"/>
  <c r="C68" i="4" s="1" a="1"/>
  <c r="C68" i="4" s="1"/>
  <c r="B82" i="4"/>
  <c r="C82" i="4" s="1" a="1"/>
  <c r="C82" i="4" s="1"/>
  <c r="B96" i="4"/>
  <c r="C96" i="4" s="1" a="1"/>
  <c r="C96" i="4" s="1"/>
  <c r="B110" i="4"/>
  <c r="C110" i="4" s="1" a="1"/>
  <c r="C110" i="4" s="1"/>
  <c r="B124" i="4"/>
  <c r="C124" i="4" s="1" a="1"/>
  <c r="C124" i="4" s="1"/>
  <c r="B140" i="4"/>
  <c r="C140" i="4" s="1" a="1"/>
  <c r="C140" i="4" s="1"/>
  <c r="B154" i="4"/>
  <c r="C154" i="4" s="1" a="1"/>
  <c r="C154" i="4" s="1"/>
  <c r="B168" i="4"/>
  <c r="C168" i="4" s="1" a="1"/>
  <c r="C168" i="4" s="1"/>
  <c r="B182" i="4"/>
  <c r="C182" i="4" s="1" a="1"/>
  <c r="C182" i="4" s="1"/>
  <c r="B196" i="4"/>
  <c r="C196" i="4" s="1" a="1"/>
  <c r="C196" i="4" s="1"/>
  <c r="B213" i="4"/>
  <c r="C213" i="4" s="1" a="1"/>
  <c r="C213" i="4" s="1"/>
  <c r="B228" i="4"/>
  <c r="C228" i="4" s="1" a="1"/>
  <c r="C228" i="4" s="1"/>
  <c r="B243" i="4"/>
  <c r="C243" i="4" s="1" a="1"/>
  <c r="C243" i="4" s="1"/>
  <c r="B258" i="4"/>
  <c r="C258" i="4" s="1" a="1"/>
  <c r="C258" i="4" s="1"/>
  <c r="B274" i="4"/>
  <c r="C274" i="4" s="1" a="1"/>
  <c r="C274" i="4" s="1"/>
  <c r="B291" i="4"/>
  <c r="C291" i="4" s="1" a="1"/>
  <c r="C291" i="4" s="1"/>
  <c r="B306" i="4"/>
  <c r="C306" i="4" s="1" a="1"/>
  <c r="C306" i="4" s="1"/>
  <c r="B322" i="4"/>
  <c r="C322" i="4" s="1" a="1"/>
  <c r="C322" i="4" s="1"/>
  <c r="B337" i="4"/>
  <c r="C337" i="4" s="1" a="1"/>
  <c r="C337" i="4" s="1"/>
  <c r="B352" i="4"/>
  <c r="C352" i="4" s="1" a="1"/>
  <c r="C352" i="4" s="1"/>
  <c r="B370" i="4"/>
  <c r="C370" i="4" s="1" a="1"/>
  <c r="C370" i="4" s="1"/>
  <c r="B386" i="4"/>
  <c r="C386" i="4" s="1" a="1"/>
  <c r="C386" i="4" s="1"/>
  <c r="B402" i="4"/>
  <c r="C402" i="4" s="1" a="1"/>
  <c r="C402" i="4" s="1"/>
  <c r="B418" i="4"/>
  <c r="C418" i="4" s="1" a="1"/>
  <c r="C418" i="4" s="1"/>
  <c r="B436" i="4"/>
  <c r="C436" i="4" s="1" a="1"/>
  <c r="C436" i="4" s="1"/>
  <c r="B458" i="4"/>
  <c r="C458" i="4" s="1" a="1"/>
  <c r="C458" i="4" s="1"/>
  <c r="B477" i="4"/>
  <c r="C477" i="4" s="1" a="1"/>
  <c r="C477" i="4" s="1"/>
  <c r="B501" i="4"/>
  <c r="C501" i="4" s="1" a="1"/>
  <c r="C501" i="4" s="1"/>
  <c r="B521" i="4"/>
  <c r="C521" i="4" s="1" a="1"/>
  <c r="C521" i="4" s="1"/>
  <c r="B547" i="4"/>
  <c r="C547" i="4" s="1" a="1"/>
  <c r="C547" i="4" s="1"/>
  <c r="B568" i="4"/>
  <c r="C568" i="4" s="1" a="1"/>
  <c r="C568" i="4" s="1"/>
  <c r="B594" i="4"/>
  <c r="C594" i="4" s="1" a="1"/>
  <c r="C594" i="4" s="1"/>
  <c r="B616" i="4"/>
  <c r="C616" i="4" s="1" a="1"/>
  <c r="C616" i="4" s="1"/>
  <c r="A2" i="4"/>
  <c r="C2" i="4" s="1" a="1"/>
  <c r="C2" i="4"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3BE7688-1ADA-44AC-86F8-53E0184B7B66}" keepAlive="1" name="Query - SampleSuperstore" description="Connection to the 'SampleSuperstore' query in the workbook." type="5" refreshedVersion="8" background="1" saveData="1">
    <dbPr connection="Provider=Microsoft.Mashup.OleDb.1;Data Source=$Workbook$;Location=SampleSuperstore;Extended Properties=&quot;&quot;" command="SELECT * FROM [SampleSuperstore]"/>
  </connection>
  <connection id="2" xr16:uid="{9151E7AF-EB10-492E-9771-CBA64389D14D}" keepAlive="1" name="Query - SampleSuperstore (2)" description="Connection to the 'SampleSuperstore (2)' query in the workbook." type="5" refreshedVersion="8" background="1" saveData="1">
    <dbPr connection="Provider=Microsoft.Mashup.OleDb.1;Data Source=$Workbook$;Location=&quot;SampleSuperstore (2)&quot;;Extended Properties=&quot;&quot;" command="SELECT * FROM [SampleSuperstore (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<sst xmlns="http://schemas.openxmlformats.org/spreadsheetml/2006/main" count="190899" uniqueCount="860">
  <si>
    <t>Ship Mode</t>
  </si>
  <si>
    <t>Segment</t>
  </si>
  <si>
    <t>Country</t>
  </si>
  <si>
    <t>City</t>
  </si>
  <si>
    <t>State</t>
  </si>
  <si>
    <t>Postal Code</t>
  </si>
  <si>
    <t>Region</t>
  </si>
  <si>
    <t>Category</t>
  </si>
  <si>
    <t>Sub-Category</t>
  </si>
  <si>
    <t>Sales</t>
  </si>
  <si>
    <t>Quantity</t>
  </si>
  <si>
    <t>Discount</t>
  </si>
  <si>
    <t>Profit</t>
  </si>
  <si>
    <t>Second Class</t>
  </si>
  <si>
    <t>Consumer</t>
  </si>
  <si>
    <t>United States</t>
  </si>
  <si>
    <t>Henderson</t>
  </si>
  <si>
    <t>Kentucky</t>
  </si>
  <si>
    <t>South</t>
  </si>
  <si>
    <t>Furniture</t>
  </si>
  <si>
    <t>Bookcases</t>
  </si>
  <si>
    <t>Chairs</t>
  </si>
  <si>
    <t>Corporate</t>
  </si>
  <si>
    <t>Los Angeles</t>
  </si>
  <si>
    <t>California</t>
  </si>
  <si>
    <t>West</t>
  </si>
  <si>
    <t>Office Supplies</t>
  </si>
  <si>
    <t>Labels</t>
  </si>
  <si>
    <t>Standard Class</t>
  </si>
  <si>
    <t>Fort Lauderdale</t>
  </si>
  <si>
    <t>Florida</t>
  </si>
  <si>
    <t>Tables</t>
  </si>
  <si>
    <t>Storage</t>
  </si>
  <si>
    <t>Furnishings</t>
  </si>
  <si>
    <t>Art</t>
  </si>
  <si>
    <t>Technology</t>
  </si>
  <si>
    <t>Phones</t>
  </si>
  <si>
    <t>Binders</t>
  </si>
  <si>
    <t>Appliances</t>
  </si>
  <si>
    <t>Concord</t>
  </si>
  <si>
    <t>North Carolina</t>
  </si>
  <si>
    <t>Paper</t>
  </si>
  <si>
    <t>Seattle</t>
  </si>
  <si>
    <t>Washington</t>
  </si>
  <si>
    <t>Home Office</t>
  </si>
  <si>
    <t>Fort Worth</t>
  </si>
  <si>
    <t>Texas</t>
  </si>
  <si>
    <t>Central</t>
  </si>
  <si>
    <t>Madison</t>
  </si>
  <si>
    <t>Wisconsin</t>
  </si>
  <si>
    <t>West Jordan</t>
  </si>
  <si>
    <t>Utah</t>
  </si>
  <si>
    <t>San Francisco</t>
  </si>
  <si>
    <t>Fremont</t>
  </si>
  <si>
    <t>Nebraska</t>
  </si>
  <si>
    <t>Philadelphia</t>
  </si>
  <si>
    <t>Pennsylvania</t>
  </si>
  <si>
    <t>East</t>
  </si>
  <si>
    <t>Orem</t>
  </si>
  <si>
    <t>Accessories</t>
  </si>
  <si>
    <t>Envelopes</t>
  </si>
  <si>
    <t>Houston</t>
  </si>
  <si>
    <t>First Class</t>
  </si>
  <si>
    <t>Richardson</t>
  </si>
  <si>
    <t>Naperville</t>
  </si>
  <si>
    <t>Illinois</t>
  </si>
  <si>
    <t>Melbourne</t>
  </si>
  <si>
    <t>Eagan</t>
  </si>
  <si>
    <t>Minnesota</t>
  </si>
  <si>
    <t>Westland</t>
  </si>
  <si>
    <t>Michigan</t>
  </si>
  <si>
    <t>Dover</t>
  </si>
  <si>
    <t>Delaware</t>
  </si>
  <si>
    <t>New Albany</t>
  </si>
  <si>
    <t>Indiana</t>
  </si>
  <si>
    <t>New York City</t>
  </si>
  <si>
    <t>New York</t>
  </si>
  <si>
    <t>Fasteners</t>
  </si>
  <si>
    <t>Troy</t>
  </si>
  <si>
    <t>Chicago</t>
  </si>
  <si>
    <t>Gilbert</t>
  </si>
  <si>
    <t>Arizona</t>
  </si>
  <si>
    <t>Springfield</t>
  </si>
  <si>
    <t>Virginia</t>
  </si>
  <si>
    <t>Jackson</t>
  </si>
  <si>
    <t>Memphis</t>
  </si>
  <si>
    <t>Tennessee</t>
  </si>
  <si>
    <t>Decatur</t>
  </si>
  <si>
    <t>Alabama</t>
  </si>
  <si>
    <t>Durham</t>
  </si>
  <si>
    <t>Columbia</t>
  </si>
  <si>
    <t>South Carolina</t>
  </si>
  <si>
    <t>Rochester</t>
  </si>
  <si>
    <t>Minneapolis</t>
  </si>
  <si>
    <t>Portland</t>
  </si>
  <si>
    <t>Oregon</t>
  </si>
  <si>
    <t>Saint Paul</t>
  </si>
  <si>
    <t>Aurora</t>
  </si>
  <si>
    <t>Colorado</t>
  </si>
  <si>
    <t>Charlotte</t>
  </si>
  <si>
    <t>Orland Park</t>
  </si>
  <si>
    <t>Urbandale</t>
  </si>
  <si>
    <t>Iowa</t>
  </si>
  <si>
    <t>Columbus</t>
  </si>
  <si>
    <t>Ohio</t>
  </si>
  <si>
    <t>Bristol</t>
  </si>
  <si>
    <t>Wilmington</t>
  </si>
  <si>
    <t>Bloomington</t>
  </si>
  <si>
    <t>Phoenix</t>
  </si>
  <si>
    <t>Roseville</t>
  </si>
  <si>
    <t>Supplies</t>
  </si>
  <si>
    <t>Independence</t>
  </si>
  <si>
    <t>Missouri</t>
  </si>
  <si>
    <t>Pasadena</t>
  </si>
  <si>
    <t>Newark</t>
  </si>
  <si>
    <t>Franklin</t>
  </si>
  <si>
    <t>Scottsdale</t>
  </si>
  <si>
    <t>San Jose</t>
  </si>
  <si>
    <t>Edmond</t>
  </si>
  <si>
    <t>Oklahoma</t>
  </si>
  <si>
    <t>Carlsbad</t>
  </si>
  <si>
    <t>New Mexico</t>
  </si>
  <si>
    <t>San Antonio</t>
  </si>
  <si>
    <t>Machines</t>
  </si>
  <si>
    <t>Monroe</t>
  </si>
  <si>
    <t>Louisiana</t>
  </si>
  <si>
    <t>Fairfield</t>
  </si>
  <si>
    <t>Connecticut</t>
  </si>
  <si>
    <t>Grand Prairie</t>
  </si>
  <si>
    <t>Redlands</t>
  </si>
  <si>
    <t>Hamilton</t>
  </si>
  <si>
    <t>Westfield</t>
  </si>
  <si>
    <t>New Jersey</t>
  </si>
  <si>
    <t>Akron</t>
  </si>
  <si>
    <t>Denver</t>
  </si>
  <si>
    <t>Dallas</t>
  </si>
  <si>
    <t>Whittier</t>
  </si>
  <si>
    <t>Saginaw</t>
  </si>
  <si>
    <t>Medina</t>
  </si>
  <si>
    <t>Dublin</t>
  </si>
  <si>
    <t>Detroit</t>
  </si>
  <si>
    <t>Tampa</t>
  </si>
  <si>
    <t>Santa Clara</t>
  </si>
  <si>
    <t>Lakeville</t>
  </si>
  <si>
    <t>San Diego</t>
  </si>
  <si>
    <t>Brentwood</t>
  </si>
  <si>
    <t>Chapel Hill</t>
  </si>
  <si>
    <t>Morristown</t>
  </si>
  <si>
    <t>Cincinnati</t>
  </si>
  <si>
    <t>Inglewood</t>
  </si>
  <si>
    <t>Tamarac</t>
  </si>
  <si>
    <t>Colorado Springs</t>
  </si>
  <si>
    <t>Belleville</t>
  </si>
  <si>
    <t>Taylor</t>
  </si>
  <si>
    <t>Lakewood</t>
  </si>
  <si>
    <t>Arlington</t>
  </si>
  <si>
    <t>Arvada</t>
  </si>
  <si>
    <t>Hackensack</t>
  </si>
  <si>
    <t>Saint Petersburg</t>
  </si>
  <si>
    <t>Long Beach</t>
  </si>
  <si>
    <t>Hesperia</t>
  </si>
  <si>
    <t>Murfreesboro</t>
  </si>
  <si>
    <t>Copiers</t>
  </si>
  <si>
    <t>Layton</t>
  </si>
  <si>
    <t>Austin</t>
  </si>
  <si>
    <t>Lowell</t>
  </si>
  <si>
    <t>Massachusetts</t>
  </si>
  <si>
    <t>Georgia</t>
  </si>
  <si>
    <t>Same Day</t>
  </si>
  <si>
    <t>Manchester</t>
  </si>
  <si>
    <t>Harlingen</t>
  </si>
  <si>
    <t>Tucson</t>
  </si>
  <si>
    <t>Quincy</t>
  </si>
  <si>
    <t>Pembroke Pines</t>
  </si>
  <si>
    <t>Des Moines</t>
  </si>
  <si>
    <t>Peoria</t>
  </si>
  <si>
    <t>Las Vegas</t>
  </si>
  <si>
    <t>Nevada</t>
  </si>
  <si>
    <t>Warwick</t>
  </si>
  <si>
    <t>Rhode Island</t>
  </si>
  <si>
    <t>Miami</t>
  </si>
  <si>
    <t>Huntington Beach</t>
  </si>
  <si>
    <t>Richmond</t>
  </si>
  <si>
    <t>Louisville</t>
  </si>
  <si>
    <t>Lawrence</t>
  </si>
  <si>
    <t>Mississippi</t>
  </si>
  <si>
    <t>Canton</t>
  </si>
  <si>
    <t>New Rochelle</t>
  </si>
  <si>
    <t>Gastonia</t>
  </si>
  <si>
    <t>Jacksonville</t>
  </si>
  <si>
    <t>Auburn</t>
  </si>
  <si>
    <t>Norman</t>
  </si>
  <si>
    <t>Park Ridge</t>
  </si>
  <si>
    <t>Amarillo</t>
  </si>
  <si>
    <t>Lindenhurst</t>
  </si>
  <si>
    <t>Huntsville</t>
  </si>
  <si>
    <t>Fayetteville</t>
  </si>
  <si>
    <t>Arkansas</t>
  </si>
  <si>
    <t>Costa Mesa</t>
  </si>
  <si>
    <t>Parker</t>
  </si>
  <si>
    <t>Atlanta</t>
  </si>
  <si>
    <t>Gladstone</t>
  </si>
  <si>
    <t>Great Falls</t>
  </si>
  <si>
    <t>Montana</t>
  </si>
  <si>
    <t>Lakeland</t>
  </si>
  <si>
    <t>Montgomery</t>
  </si>
  <si>
    <t>Mesa</t>
  </si>
  <si>
    <t>Green Bay</t>
  </si>
  <si>
    <t>Anaheim</t>
  </si>
  <si>
    <t>Marysville</t>
  </si>
  <si>
    <t>Salem</t>
  </si>
  <si>
    <t>Laredo</t>
  </si>
  <si>
    <t>Grove City</t>
  </si>
  <si>
    <t>Dearborn</t>
  </si>
  <si>
    <t>Warner Robins</t>
  </si>
  <si>
    <t>Vallejo</t>
  </si>
  <si>
    <t>Mission Viejo</t>
  </si>
  <si>
    <t>Rochester Hills</t>
  </si>
  <si>
    <t>Plainfield</t>
  </si>
  <si>
    <t>Sierra Vista</t>
  </si>
  <si>
    <t>Vancouver</t>
  </si>
  <si>
    <t>Cleveland</t>
  </si>
  <si>
    <t>Tyler</t>
  </si>
  <si>
    <t>Burlington</t>
  </si>
  <si>
    <t>Waynesboro</t>
  </si>
  <si>
    <t>Chester</t>
  </si>
  <si>
    <t>Cary</t>
  </si>
  <si>
    <t>Palm Coast</t>
  </si>
  <si>
    <t>Mount Vernon</t>
  </si>
  <si>
    <t>Hialeah</t>
  </si>
  <si>
    <t>Oceanside</t>
  </si>
  <si>
    <t>Evanston</t>
  </si>
  <si>
    <t>Trenton</t>
  </si>
  <si>
    <t>Cottage Grove</t>
  </si>
  <si>
    <t>Bossier City</t>
  </si>
  <si>
    <t>Lancaster</t>
  </si>
  <si>
    <t>Asheville</t>
  </si>
  <si>
    <t>Lake Elsinore</t>
  </si>
  <si>
    <t>Omaha</t>
  </si>
  <si>
    <t>Edmonds</t>
  </si>
  <si>
    <t>Santa Ana</t>
  </si>
  <si>
    <t>Milwaukee</t>
  </si>
  <si>
    <t>Florence</t>
  </si>
  <si>
    <t>Lorain</t>
  </si>
  <si>
    <t>Linden</t>
  </si>
  <si>
    <t>Salinas</t>
  </si>
  <si>
    <t>New Brunswick</t>
  </si>
  <si>
    <t>New Hampshire</t>
  </si>
  <si>
    <t>Maryland</t>
  </si>
  <si>
    <t>Garland</t>
  </si>
  <si>
    <t>Norwich</t>
  </si>
  <si>
    <t>Alexandria</t>
  </si>
  <si>
    <t>Toledo</t>
  </si>
  <si>
    <t>Farmington</t>
  </si>
  <si>
    <t>Riverside</t>
  </si>
  <si>
    <t>Torrance</t>
  </si>
  <si>
    <t>Round Rock</t>
  </si>
  <si>
    <t>Boca Raton</t>
  </si>
  <si>
    <t>Virginia Beach</t>
  </si>
  <si>
    <t>Murrieta</t>
  </si>
  <si>
    <t>Olympia</t>
  </si>
  <si>
    <t>District of Columbia</t>
  </si>
  <si>
    <t>Jefferson City</t>
  </si>
  <si>
    <t>Saint Peters</t>
  </si>
  <si>
    <t>Rockford</t>
  </si>
  <si>
    <t>Brownsville</t>
  </si>
  <si>
    <t>Yonkers</t>
  </si>
  <si>
    <t>Oakland</t>
  </si>
  <si>
    <t>Clinton</t>
  </si>
  <si>
    <t>Encinitas</t>
  </si>
  <si>
    <t>Roswell</t>
  </si>
  <si>
    <t>Jonesboro</t>
  </si>
  <si>
    <t>Antioch</t>
  </si>
  <si>
    <t>Homestead</t>
  </si>
  <si>
    <t>La Porte</t>
  </si>
  <si>
    <t>Lansing</t>
  </si>
  <si>
    <t>Cuyahoga Falls</t>
  </si>
  <si>
    <t>Reno</t>
  </si>
  <si>
    <t>Harrisonburg</t>
  </si>
  <si>
    <t>Escondido</t>
  </si>
  <si>
    <t>Royal Oak</t>
  </si>
  <si>
    <t>Rockville</t>
  </si>
  <si>
    <t>Coral Springs</t>
  </si>
  <si>
    <t>Buffalo</t>
  </si>
  <si>
    <t>Boynton Beach</t>
  </si>
  <si>
    <t>Gulfport</t>
  </si>
  <si>
    <t>Fresno</t>
  </si>
  <si>
    <t>Greenville</t>
  </si>
  <si>
    <t>Macon</t>
  </si>
  <si>
    <t>Cedar Rapids</t>
  </si>
  <si>
    <t>Providence</t>
  </si>
  <si>
    <t>Pueblo</t>
  </si>
  <si>
    <t>Deltona</t>
  </si>
  <si>
    <t>Murray</t>
  </si>
  <si>
    <t>Middletown</t>
  </si>
  <si>
    <t>Freeport</t>
  </si>
  <si>
    <t>Pico Rivera</t>
  </si>
  <si>
    <t>Provo</t>
  </si>
  <si>
    <t>Pleasant Grove</t>
  </si>
  <si>
    <t>Smyrna</t>
  </si>
  <si>
    <t>Parma</t>
  </si>
  <si>
    <t>Mobile</t>
  </si>
  <si>
    <t>New Bedford</t>
  </si>
  <si>
    <t>Irving</t>
  </si>
  <si>
    <t>Vineland</t>
  </si>
  <si>
    <t>Glendale</t>
  </si>
  <si>
    <t>Niagara Falls</t>
  </si>
  <si>
    <t>Thomasville</t>
  </si>
  <si>
    <t>Westminster</t>
  </si>
  <si>
    <t>Coppell</t>
  </si>
  <si>
    <t>Pomona</t>
  </si>
  <si>
    <t>North Las Vegas</t>
  </si>
  <si>
    <t>Allentown</t>
  </si>
  <si>
    <t>Tempe</t>
  </si>
  <si>
    <t>Laguna Niguel</t>
  </si>
  <si>
    <t>Bridgeton</t>
  </si>
  <si>
    <t>Everett</t>
  </si>
  <si>
    <t>Watertown</t>
  </si>
  <si>
    <t>Appleton</t>
  </si>
  <si>
    <t>Bellevue</t>
  </si>
  <si>
    <t>Allen</t>
  </si>
  <si>
    <t>El Paso</t>
  </si>
  <si>
    <t>Grapevine</t>
  </si>
  <si>
    <t>Carrollton</t>
  </si>
  <si>
    <t>Kent</t>
  </si>
  <si>
    <t>Lafayette</t>
  </si>
  <si>
    <t>Tigard</t>
  </si>
  <si>
    <t>Skokie</t>
  </si>
  <si>
    <t>Plano</t>
  </si>
  <si>
    <t>Suffolk</t>
  </si>
  <si>
    <t>Indianapolis</t>
  </si>
  <si>
    <t>Bayonne</t>
  </si>
  <si>
    <t>Greensboro</t>
  </si>
  <si>
    <t>Baltimore</t>
  </si>
  <si>
    <t>Kenosha</t>
  </si>
  <si>
    <t>Olathe</t>
  </si>
  <si>
    <t>Kansas</t>
  </si>
  <si>
    <t>Tulsa</t>
  </si>
  <si>
    <t>Redmond</t>
  </si>
  <si>
    <t>Raleigh</t>
  </si>
  <si>
    <t>Muskogee</t>
  </si>
  <si>
    <t>Meriden</t>
  </si>
  <si>
    <t>Bowling Green</t>
  </si>
  <si>
    <t>South Bend</t>
  </si>
  <si>
    <t>Spokane</t>
  </si>
  <si>
    <t>Keller</t>
  </si>
  <si>
    <t>Port Orange</t>
  </si>
  <si>
    <t>Medford</t>
  </si>
  <si>
    <t>Charlottesville</t>
  </si>
  <si>
    <t>Missoula</t>
  </si>
  <si>
    <t>Apopka</t>
  </si>
  <si>
    <t>Reading</t>
  </si>
  <si>
    <t>Broomfield</t>
  </si>
  <si>
    <t>Paterson</t>
  </si>
  <si>
    <t>Oklahoma City</t>
  </si>
  <si>
    <t>Chesapeake</t>
  </si>
  <si>
    <t>Lubbock</t>
  </si>
  <si>
    <t>Johnson City</t>
  </si>
  <si>
    <t>San Bernardino</t>
  </si>
  <si>
    <t>Leominster</t>
  </si>
  <si>
    <t>Bozeman</t>
  </si>
  <si>
    <t>Perth Amboy</t>
  </si>
  <si>
    <t>Ontario</t>
  </si>
  <si>
    <t>Rancho Cucamonga</t>
  </si>
  <si>
    <t>Moorhead</t>
  </si>
  <si>
    <t>Mesquite</t>
  </si>
  <si>
    <t>Stockton</t>
  </si>
  <si>
    <t>Ormond Beach</t>
  </si>
  <si>
    <t>Sunnyvale</t>
  </si>
  <si>
    <t>York</t>
  </si>
  <si>
    <t>College Station</t>
  </si>
  <si>
    <t>Saint Louis</t>
  </si>
  <si>
    <t>Manteca</t>
  </si>
  <si>
    <t>San Angelo</t>
  </si>
  <si>
    <t>Salt Lake City</t>
  </si>
  <si>
    <t>Knoxville</t>
  </si>
  <si>
    <t>Little Rock</t>
  </si>
  <si>
    <t>Lincoln Park</t>
  </si>
  <si>
    <t>Marion</t>
  </si>
  <si>
    <t>Littleton</t>
  </si>
  <si>
    <t>Vermont</t>
  </si>
  <si>
    <t>Bangor</t>
  </si>
  <si>
    <t>Maine</t>
  </si>
  <si>
    <t>Southaven</t>
  </si>
  <si>
    <t>New Castle</t>
  </si>
  <si>
    <t>Midland</t>
  </si>
  <si>
    <t>Sioux Falls</t>
  </si>
  <si>
    <t>South Dakota</t>
  </si>
  <si>
    <t>Fort Collins</t>
  </si>
  <si>
    <t>Clarksville</t>
  </si>
  <si>
    <t>Sacramento</t>
  </si>
  <si>
    <t>Thousand Oaks</t>
  </si>
  <si>
    <t>Malden</t>
  </si>
  <si>
    <t>Holyoke</t>
  </si>
  <si>
    <t>Albuquerque</t>
  </si>
  <si>
    <t>Sparks</t>
  </si>
  <si>
    <t>Coachella</t>
  </si>
  <si>
    <t>Elmhurst</t>
  </si>
  <si>
    <t>Passaic</t>
  </si>
  <si>
    <t>North Charleston</t>
  </si>
  <si>
    <t>Newport News</t>
  </si>
  <si>
    <t>Jamestown</t>
  </si>
  <si>
    <t>Mishawaka</t>
  </si>
  <si>
    <t>La Quinta</t>
  </si>
  <si>
    <t>Tallahassee</t>
  </si>
  <si>
    <t>Nashville</t>
  </si>
  <si>
    <t>Bellingham</t>
  </si>
  <si>
    <t>Woodstock</t>
  </si>
  <si>
    <t>Haltom City</t>
  </si>
  <si>
    <t>Wheeling</t>
  </si>
  <si>
    <t>Summerville</t>
  </si>
  <si>
    <t>Hot Springs</t>
  </si>
  <si>
    <t>Englewood</t>
  </si>
  <si>
    <t>Las Cruces</t>
  </si>
  <si>
    <t>Hoover</t>
  </si>
  <si>
    <t>Frisco</t>
  </si>
  <si>
    <t>Vacaville</t>
  </si>
  <si>
    <t>Waukesha</t>
  </si>
  <si>
    <t>Bakersfield</t>
  </si>
  <si>
    <t>Pompano Beach</t>
  </si>
  <si>
    <t>Corpus Christi</t>
  </si>
  <si>
    <t>Redondo Beach</t>
  </si>
  <si>
    <t>Orlando</t>
  </si>
  <si>
    <t>Orange</t>
  </si>
  <si>
    <t>Lake Charles</t>
  </si>
  <si>
    <t>Highland Park</t>
  </si>
  <si>
    <t>Hempstead</t>
  </si>
  <si>
    <t>Noblesville</t>
  </si>
  <si>
    <t>Apple Valley</t>
  </si>
  <si>
    <t>Mount Pleasant</t>
  </si>
  <si>
    <t>Sterling Heights</t>
  </si>
  <si>
    <t>Eau Claire</t>
  </si>
  <si>
    <t>Pharr</t>
  </si>
  <si>
    <t>Billings</t>
  </si>
  <si>
    <t>Gresham</t>
  </si>
  <si>
    <t>Chattanooga</t>
  </si>
  <si>
    <t>Meridian</t>
  </si>
  <si>
    <t>Idaho</t>
  </si>
  <si>
    <t>Bolingbrook</t>
  </si>
  <si>
    <t>Maple Grove</t>
  </si>
  <si>
    <t>Woodland</t>
  </si>
  <si>
    <t>Missouri City</t>
  </si>
  <si>
    <t>Pearland</t>
  </si>
  <si>
    <t>San Mateo</t>
  </si>
  <si>
    <t>Grand Rapids</t>
  </si>
  <si>
    <t>Visalia</t>
  </si>
  <si>
    <t>Overland Park</t>
  </si>
  <si>
    <t>Temecula</t>
  </si>
  <si>
    <t>Yucaipa</t>
  </si>
  <si>
    <t>Revere</t>
  </si>
  <si>
    <t>Conroe</t>
  </si>
  <si>
    <t>Tinley Park</t>
  </si>
  <si>
    <t>Dubuque</t>
  </si>
  <si>
    <t>Dearborn Heights</t>
  </si>
  <si>
    <t>Santa Fe</t>
  </si>
  <si>
    <t>Hickory</t>
  </si>
  <si>
    <t>Carol Stream</t>
  </si>
  <si>
    <t>Saint Cloud</t>
  </si>
  <si>
    <t>North Miami</t>
  </si>
  <si>
    <t>Plantation</t>
  </si>
  <si>
    <t>Port Saint Lucie</t>
  </si>
  <si>
    <t>Rock Hill</t>
  </si>
  <si>
    <t>Odessa</t>
  </si>
  <si>
    <t>West Allis</t>
  </si>
  <si>
    <t>Chula Vista</t>
  </si>
  <si>
    <t>Manhattan</t>
  </si>
  <si>
    <t>Altoona</t>
  </si>
  <si>
    <t>Thornton</t>
  </si>
  <si>
    <t>Champaign</t>
  </si>
  <si>
    <t>Texarkana</t>
  </si>
  <si>
    <t>Edinburg</t>
  </si>
  <si>
    <t>Baytown</t>
  </si>
  <si>
    <t>Greenwood</t>
  </si>
  <si>
    <t>Woonsocket</t>
  </si>
  <si>
    <t>Superior</t>
  </si>
  <si>
    <t>Bedford</t>
  </si>
  <si>
    <t>Covington</t>
  </si>
  <si>
    <t>Broken Arrow</t>
  </si>
  <si>
    <t>Miramar</t>
  </si>
  <si>
    <t>Hollywood</t>
  </si>
  <si>
    <t>Deer Park</t>
  </si>
  <si>
    <t>Wichita</t>
  </si>
  <si>
    <t>Mcallen</t>
  </si>
  <si>
    <t>Iowa City</t>
  </si>
  <si>
    <t>Boise</t>
  </si>
  <si>
    <t>Cranston</t>
  </si>
  <si>
    <t>Port Arthur</t>
  </si>
  <si>
    <t>Citrus Heights</t>
  </si>
  <si>
    <t>The Colony</t>
  </si>
  <si>
    <t>Daytona Beach</t>
  </si>
  <si>
    <t>Bullhead City</t>
  </si>
  <si>
    <t>Portage</t>
  </si>
  <si>
    <t>Fargo</t>
  </si>
  <si>
    <t>North Dakota</t>
  </si>
  <si>
    <t>Elkhart</t>
  </si>
  <si>
    <t>San Gabriel</t>
  </si>
  <si>
    <t>Margate</t>
  </si>
  <si>
    <t>Sandy Springs</t>
  </si>
  <si>
    <t>Mentor</t>
  </si>
  <si>
    <t>Lawton</t>
  </si>
  <si>
    <t>Hampton</t>
  </si>
  <si>
    <t>Rome</t>
  </si>
  <si>
    <t>La Crosse</t>
  </si>
  <si>
    <t>Lewiston</t>
  </si>
  <si>
    <t>Hattiesburg</t>
  </si>
  <si>
    <t>Danville</t>
  </si>
  <si>
    <t>Logan</t>
  </si>
  <si>
    <t>Waterbury</t>
  </si>
  <si>
    <t>Athens</t>
  </si>
  <si>
    <t>Avondale</t>
  </si>
  <si>
    <t>Marietta</t>
  </si>
  <si>
    <t>Yuma</t>
  </si>
  <si>
    <t>Wausau</t>
  </si>
  <si>
    <t>Pasco</t>
  </si>
  <si>
    <t>Oak Park</t>
  </si>
  <si>
    <t>Pensacola</t>
  </si>
  <si>
    <t>League City</t>
  </si>
  <si>
    <t>Gaithersburg</t>
  </si>
  <si>
    <t>Lehi</t>
  </si>
  <si>
    <t>Tuscaloosa</t>
  </si>
  <si>
    <t>Moreno Valley</t>
  </si>
  <si>
    <t>Georgetown</t>
  </si>
  <si>
    <t>Loveland</t>
  </si>
  <si>
    <t>Chandler</t>
  </si>
  <si>
    <t>Helena</t>
  </si>
  <si>
    <t>Kirkwood</t>
  </si>
  <si>
    <t>Waco</t>
  </si>
  <si>
    <t>Frankfort</t>
  </si>
  <si>
    <t>Bethlehem</t>
  </si>
  <si>
    <t>Grand Island</t>
  </si>
  <si>
    <t>Woodbury</t>
  </si>
  <si>
    <t>Rogers</t>
  </si>
  <si>
    <t>Clovis</t>
  </si>
  <si>
    <t>Jupiter</t>
  </si>
  <si>
    <t>Santa Barbara</t>
  </si>
  <si>
    <t>Cedar Hill</t>
  </si>
  <si>
    <t>Norfolk</t>
  </si>
  <si>
    <t>Draper</t>
  </si>
  <si>
    <t>Ann Arbor</t>
  </si>
  <si>
    <t>La Mesa</t>
  </si>
  <si>
    <t>Pocatello</t>
  </si>
  <si>
    <t>Holland</t>
  </si>
  <si>
    <t>Milford</t>
  </si>
  <si>
    <t>Buffalo Grove</t>
  </si>
  <si>
    <t>Lake Forest</t>
  </si>
  <si>
    <t>Redding</t>
  </si>
  <si>
    <t>Chico</t>
  </si>
  <si>
    <t>Utica</t>
  </si>
  <si>
    <t>Conway</t>
  </si>
  <si>
    <t>Cheyenne</t>
  </si>
  <si>
    <t>Wyoming</t>
  </si>
  <si>
    <t>Owensboro</t>
  </si>
  <si>
    <t>Caldwell</t>
  </si>
  <si>
    <t>Kenner</t>
  </si>
  <si>
    <t>Nashua</t>
  </si>
  <si>
    <t>Bartlett</t>
  </si>
  <si>
    <t>Redwood City</t>
  </si>
  <si>
    <t>Lebanon</t>
  </si>
  <si>
    <t>Santa Maria</t>
  </si>
  <si>
    <t>Des Plaines</t>
  </si>
  <si>
    <t>Longview</t>
  </si>
  <si>
    <t>Hendersonville</t>
  </si>
  <si>
    <t>Waterloo</t>
  </si>
  <si>
    <t>Cambridge</t>
  </si>
  <si>
    <t>Palatine</t>
  </si>
  <si>
    <t>Beverly</t>
  </si>
  <si>
    <t>Eugene</t>
  </si>
  <si>
    <t>Oxnard</t>
  </si>
  <si>
    <t>Renton</t>
  </si>
  <si>
    <t>Glenview</t>
  </si>
  <si>
    <t>Delray Beach</t>
  </si>
  <si>
    <t>Commerce City</t>
  </si>
  <si>
    <t>Texas City</t>
  </si>
  <si>
    <t>Wilson</t>
  </si>
  <si>
    <t>Rio Rancho</t>
  </si>
  <si>
    <t>Goldsboro</t>
  </si>
  <si>
    <t>Montebello</t>
  </si>
  <si>
    <t>El Cajon</t>
  </si>
  <si>
    <t>Beaumont</t>
  </si>
  <si>
    <t>West Palm Beach</t>
  </si>
  <si>
    <t>Abilene</t>
  </si>
  <si>
    <t>Normal</t>
  </si>
  <si>
    <t>Saint Charles</t>
  </si>
  <si>
    <t>Camarillo</t>
  </si>
  <si>
    <t>Hillsboro</t>
  </si>
  <si>
    <t>Burbank</t>
  </si>
  <si>
    <t>Modesto</t>
  </si>
  <si>
    <t>Garden City</t>
  </si>
  <si>
    <t>Atlantic City</t>
  </si>
  <si>
    <t>Longmont</t>
  </si>
  <si>
    <t>Davis</t>
  </si>
  <si>
    <t>West Virginia</t>
  </si>
  <si>
    <t>Morgan Hill</t>
  </si>
  <si>
    <t>Clifton</t>
  </si>
  <si>
    <t>Sheboygan</t>
  </si>
  <si>
    <t>East Point</t>
  </si>
  <si>
    <t>Rapid City</t>
  </si>
  <si>
    <t>Andover</t>
  </si>
  <si>
    <t>Kissimmee</t>
  </si>
  <si>
    <t>Shelton</t>
  </si>
  <si>
    <t>Danbury</t>
  </si>
  <si>
    <t>Sanford</t>
  </si>
  <si>
    <t>San Marcos</t>
  </si>
  <si>
    <t>Greeley</t>
  </si>
  <si>
    <t>Mansfield</t>
  </si>
  <si>
    <t>Elyria</t>
  </si>
  <si>
    <t>Twin Falls</t>
  </si>
  <si>
    <t>Coral Gables</t>
  </si>
  <si>
    <t>Romeoville</t>
  </si>
  <si>
    <t>Marlborough</t>
  </si>
  <si>
    <t>Laurel</t>
  </si>
  <si>
    <t>Bryan</t>
  </si>
  <si>
    <t>Pine Bluff</t>
  </si>
  <si>
    <t>Aberdeen</t>
  </si>
  <si>
    <t>Hagerstown</t>
  </si>
  <si>
    <t>East Orange</t>
  </si>
  <si>
    <t>Arlington Heights</t>
  </si>
  <si>
    <t>Oswego</t>
  </si>
  <si>
    <t>Coon Rapids</t>
  </si>
  <si>
    <t>San Clemente</t>
  </si>
  <si>
    <t>San Luis Obispo</t>
  </si>
  <si>
    <t>Springdale</t>
  </si>
  <si>
    <t>Lodi</t>
  </si>
  <si>
    <t>Mason</t>
  </si>
  <si>
    <t>Unique Postal Code</t>
  </si>
  <si>
    <t>Row_Number</t>
  </si>
  <si>
    <t>Los</t>
  </si>
  <si>
    <t>Angeles</t>
  </si>
  <si>
    <t>Fort</t>
  </si>
  <si>
    <t>Lauderdale</t>
  </si>
  <si>
    <t>Worth</t>
  </si>
  <si>
    <t>Jordan</t>
  </si>
  <si>
    <t>San</t>
  </si>
  <si>
    <t>Francisco</t>
  </si>
  <si>
    <t>New</t>
  </si>
  <si>
    <t>Albany</t>
  </si>
  <si>
    <t>Saint</t>
  </si>
  <si>
    <t>Paul</t>
  </si>
  <si>
    <t>Orland</t>
  </si>
  <si>
    <t>Park</t>
  </si>
  <si>
    <t>Jose</t>
  </si>
  <si>
    <t>Antonio</t>
  </si>
  <si>
    <t>Grand</t>
  </si>
  <si>
    <t>Prairie</t>
  </si>
  <si>
    <t>Santa</t>
  </si>
  <si>
    <t>Clara</t>
  </si>
  <si>
    <t>Diego</t>
  </si>
  <si>
    <t>Chapel</t>
  </si>
  <si>
    <t>Hill</t>
  </si>
  <si>
    <t>Springs</t>
  </si>
  <si>
    <t>Petersburg</t>
  </si>
  <si>
    <t>Long</t>
  </si>
  <si>
    <t>Beach</t>
  </si>
  <si>
    <t>Pembroke</t>
  </si>
  <si>
    <t>Pines</t>
  </si>
  <si>
    <t>Des</t>
  </si>
  <si>
    <t>Moines</t>
  </si>
  <si>
    <t>Las</t>
  </si>
  <si>
    <t>Vegas</t>
  </si>
  <si>
    <t>Huntington</t>
  </si>
  <si>
    <t>Rochelle</t>
  </si>
  <si>
    <t>Ridge</t>
  </si>
  <si>
    <t>Costa</t>
  </si>
  <si>
    <t>Great</t>
  </si>
  <si>
    <t>Falls</t>
  </si>
  <si>
    <t>Green</t>
  </si>
  <si>
    <t>Bay</t>
  </si>
  <si>
    <t>Grove</t>
  </si>
  <si>
    <t>Warner</t>
  </si>
  <si>
    <t>Robins</t>
  </si>
  <si>
    <t>Mission</t>
  </si>
  <si>
    <t>Viejo</t>
  </si>
  <si>
    <t>Hills</t>
  </si>
  <si>
    <t>Sierra</t>
  </si>
  <si>
    <t>Vista</t>
  </si>
  <si>
    <t>Palm</t>
  </si>
  <si>
    <t>Coast</t>
  </si>
  <si>
    <t>Mount</t>
  </si>
  <si>
    <t>Vernon</t>
  </si>
  <si>
    <t>Cottage</t>
  </si>
  <si>
    <t>Bossier</t>
  </si>
  <si>
    <t>Lake</t>
  </si>
  <si>
    <t>Elsinore</t>
  </si>
  <si>
    <t>Ana</t>
  </si>
  <si>
    <t>Brunswick</t>
  </si>
  <si>
    <t>Round</t>
  </si>
  <si>
    <t>Rock</t>
  </si>
  <si>
    <t>Boca</t>
  </si>
  <si>
    <t>Raton</t>
  </si>
  <si>
    <t>Jefferson</t>
  </si>
  <si>
    <t>Peters</t>
  </si>
  <si>
    <t>La</t>
  </si>
  <si>
    <t>Porte</t>
  </si>
  <si>
    <t>Cuyahoga</t>
  </si>
  <si>
    <t>Royal</t>
  </si>
  <si>
    <t>Oak</t>
  </si>
  <si>
    <t>Coral</t>
  </si>
  <si>
    <t>Boynton</t>
  </si>
  <si>
    <t>Cedar</t>
  </si>
  <si>
    <t>Rapids</t>
  </si>
  <si>
    <t>Pico</t>
  </si>
  <si>
    <t>Rivera</t>
  </si>
  <si>
    <t>Pleasant</t>
  </si>
  <si>
    <t>Niagara</t>
  </si>
  <si>
    <t>North</t>
  </si>
  <si>
    <t>Laguna</t>
  </si>
  <si>
    <t>Niguel</t>
  </si>
  <si>
    <t>El</t>
  </si>
  <si>
    <t>Paso</t>
  </si>
  <si>
    <t>Bowling</t>
  </si>
  <si>
    <t>Bend</t>
  </si>
  <si>
    <t>Port</t>
  </si>
  <si>
    <t>Johnson</t>
  </si>
  <si>
    <t>Bernardino</t>
  </si>
  <si>
    <t>Perth</t>
  </si>
  <si>
    <t>Amboy</t>
  </si>
  <si>
    <t>Rancho</t>
  </si>
  <si>
    <t>Cucamonga</t>
  </si>
  <si>
    <t>Ormond</t>
  </si>
  <si>
    <t>College</t>
  </si>
  <si>
    <t>Station</t>
  </si>
  <si>
    <t>Louis</t>
  </si>
  <si>
    <t>Angelo</t>
  </si>
  <si>
    <t>Salt</t>
  </si>
  <si>
    <t>Little</t>
  </si>
  <si>
    <t>Lincoln</t>
  </si>
  <si>
    <t>Castle</t>
  </si>
  <si>
    <t>Sioux</t>
  </si>
  <si>
    <t>Collins</t>
  </si>
  <si>
    <t>Thousand</t>
  </si>
  <si>
    <t>Oaks</t>
  </si>
  <si>
    <t>Charleston</t>
  </si>
  <si>
    <t>Newport</t>
  </si>
  <si>
    <t>News</t>
  </si>
  <si>
    <t>Quinta</t>
  </si>
  <si>
    <t>Haltom</t>
  </si>
  <si>
    <t>Hot</t>
  </si>
  <si>
    <t>Cruces</t>
  </si>
  <si>
    <t>Pompano</t>
  </si>
  <si>
    <t>Corpus</t>
  </si>
  <si>
    <t>Christi</t>
  </si>
  <si>
    <t>Redondo</t>
  </si>
  <si>
    <t>Charles</t>
  </si>
  <si>
    <t>Highland</t>
  </si>
  <si>
    <t>Apple</t>
  </si>
  <si>
    <t>Valley</t>
  </si>
  <si>
    <t>Sterling</t>
  </si>
  <si>
    <t>Heights</t>
  </si>
  <si>
    <t>Eau</t>
  </si>
  <si>
    <t>Claire</t>
  </si>
  <si>
    <t>Maple</t>
  </si>
  <si>
    <t>Mateo</t>
  </si>
  <si>
    <t>Overland</t>
  </si>
  <si>
    <t>Tinley</t>
  </si>
  <si>
    <t>Fe</t>
  </si>
  <si>
    <t>Carol</t>
  </si>
  <si>
    <t>Stream</t>
  </si>
  <si>
    <t>Cloud</t>
  </si>
  <si>
    <t>Lucie</t>
  </si>
  <si>
    <t>Allis</t>
  </si>
  <si>
    <t>Chula</t>
  </si>
  <si>
    <t>Broken</t>
  </si>
  <si>
    <t>Arrow</t>
  </si>
  <si>
    <t>Deer</t>
  </si>
  <si>
    <t>Arthur</t>
  </si>
  <si>
    <t>Citrus</t>
  </si>
  <si>
    <t>The</t>
  </si>
  <si>
    <t>Colony</t>
  </si>
  <si>
    <t>Daytona</t>
  </si>
  <si>
    <t>Bullhead</t>
  </si>
  <si>
    <t>Gabriel</t>
  </si>
  <si>
    <t>Sandy</t>
  </si>
  <si>
    <t>Crosse</t>
  </si>
  <si>
    <t>League</t>
  </si>
  <si>
    <t>Moreno</t>
  </si>
  <si>
    <t>Island</t>
  </si>
  <si>
    <t>Barbara</t>
  </si>
  <si>
    <t>Ann</t>
  </si>
  <si>
    <t>Arbor</t>
  </si>
  <si>
    <t>Forest</t>
  </si>
  <si>
    <t>Redwood</t>
  </si>
  <si>
    <t>Maria</t>
  </si>
  <si>
    <t>Plaines</t>
  </si>
  <si>
    <t>Delray</t>
  </si>
  <si>
    <t>Commerce</t>
  </si>
  <si>
    <t>Rio</t>
  </si>
  <si>
    <t>Cajon</t>
  </si>
  <si>
    <t>Garden</t>
  </si>
  <si>
    <t>Atlantic</t>
  </si>
  <si>
    <t>Morgan</t>
  </si>
  <si>
    <t>Point</t>
  </si>
  <si>
    <t>Rapid</t>
  </si>
  <si>
    <t>Marcos</t>
  </si>
  <si>
    <t>Twin</t>
  </si>
  <si>
    <t>Gables</t>
  </si>
  <si>
    <t>Pine</t>
  </si>
  <si>
    <t>Bluff</t>
  </si>
  <si>
    <t>Coon</t>
  </si>
  <si>
    <t>Clemente</t>
  </si>
  <si>
    <t>Luis</t>
  </si>
  <si>
    <t>Obispo</t>
  </si>
  <si>
    <t>TRIM City</t>
  </si>
  <si>
    <t>TRIM State</t>
  </si>
  <si>
    <t>Gabung/Merge Column</t>
  </si>
  <si>
    <t>Split Column (1)</t>
  </si>
  <si>
    <t>Split Column (2)</t>
  </si>
  <si>
    <t>Carolina</t>
  </si>
  <si>
    <t>Mexico</t>
  </si>
  <si>
    <t>Jersey</t>
  </si>
  <si>
    <t>Rhode</t>
  </si>
  <si>
    <t>Hampshire</t>
  </si>
  <si>
    <t>District</t>
  </si>
  <si>
    <t>of</t>
  </si>
  <si>
    <t>Dakota</t>
  </si>
  <si>
    <t>Split Column (3)</t>
  </si>
  <si>
    <t>Split Column (4)</t>
  </si>
  <si>
    <t>Split Column (5)</t>
  </si>
  <si>
    <t>Tabel Disamping Telah Saya Seleksi dengan mengasumsikan "Postal Code" sebagai Unique ID</t>
  </si>
  <si>
    <t>Selection Interactive Table</t>
  </si>
  <si>
    <t>First Category</t>
  </si>
  <si>
    <t>Second Category</t>
  </si>
  <si>
    <t>Index</t>
  </si>
  <si>
    <t>Row Labels</t>
  </si>
  <si>
    <t>Sum of Profit</t>
  </si>
  <si>
    <t>Grand Total</t>
  </si>
  <si>
    <t>Sum of Sales</t>
  </si>
  <si>
    <t>Count of Segment</t>
  </si>
  <si>
    <t>Sales By Region</t>
  </si>
  <si>
    <t>Profit By Category</t>
  </si>
  <si>
    <t>Volume Of Transaction By Segment</t>
  </si>
  <si>
    <t>Total Sales</t>
  </si>
  <si>
    <t>Region South memiliki total penjualan</t>
  </si>
  <si>
    <t>tertinggi dibandingkan dengan region</t>
  </si>
  <si>
    <t>lainnya.</t>
  </si>
  <si>
    <t>Total Profit</t>
  </si>
  <si>
    <t>Jumlah Segment</t>
  </si>
  <si>
    <t>Category Office Supplies</t>
  </si>
  <si>
    <t>menghasilkan keuntungan</t>
  </si>
  <si>
    <t>terbesar.</t>
  </si>
  <si>
    <t xml:space="preserve">Transaction dari Segment Home Office </t>
  </si>
  <si>
    <t xml:space="preserve">memiliki volume/jumlah terendah </t>
  </si>
  <si>
    <t xml:space="preserve">dibandingkan dengan Consumer &amp; </t>
  </si>
  <si>
    <t>Corporate.</t>
  </si>
  <si>
    <t>Sumber Data untuk tabel Pivot berikut diambil dari sheet Summary ini</t>
  </si>
  <si>
    <t>Column Labels</t>
  </si>
  <si>
    <t>Sum of Quantity</t>
  </si>
  <si>
    <t>Profit Margin</t>
  </si>
  <si>
    <t>Sum of Discount</t>
  </si>
  <si>
    <t>Averqage Discount</t>
  </si>
  <si>
    <t xml:space="preserve"> karena menunjukkan ketertarikan yang kuat dari pelanggan sehingga menghasilkan profit margin hingga 192%.</t>
  </si>
  <si>
    <t>1. Region East menjadi  region yang paling stabil dengan menyumbang profit margin terbesar dan diskon rata rata berada di angka yang sesuai (tidak terlalu besar dan kecil).</t>
  </si>
  <si>
    <t>3. Meskipun segment Consumer menghasilkan profit margin paling besar secara nominal dibandingkan segment lainnya, segment Home Office juga perlu diperhatikan,</t>
  </si>
  <si>
    <t>4. Standart Class selalu menjadi pilihan terfavorit karena memiliki penjualan terbesar di segala kategori, segment, dan wilayah.</t>
  </si>
  <si>
    <t>Insight :</t>
  </si>
  <si>
    <t>2. Category Furniture menjadi satu-satunya yang mendapati keuntungan terkecil dan memiliki diskon yang terbesar juga yaitu diangka 70%, category ini perlu penyesuaian.</t>
  </si>
  <si>
    <t>5. Region Central memiliki profit margin terkecil jika dibandingkan dengan region lain.</t>
  </si>
  <si>
    <t>Category Furniture perlu penyesuaian dan inovasi, karena kategori ini yang memberikan diskon terbesar sekaligus juga yang memberikan profit tertipis secara keseluruhan.</t>
  </si>
  <si>
    <t xml:space="preserve">Diperlukan perhatian khusus pada Furniture di Region Central &amp; East. Meskipun Region East menjadi region penyumbang profit terbesar secara umum, furniture di bagian </t>
  </si>
  <si>
    <t>ini juga yang menjadi penyumbang kerugian berbarengan dengan Furniture di Region Central.</t>
  </si>
  <si>
    <t>Recommendation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</si>
</sst>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0"/>
    <numFmt numFmtId="165" formatCode="#,##0.00000"/>
  </numFmts>
  <fonts count="12" x14ac:knownFonts="1">
    <font>
      <sz val="11"/>
      <color theme="1"/>
      <name val="Aptos Narrow"/>
      <family val="2"/>
      <scheme val="minor"/>
    </font>
    <font>
      <sz val="11"/>
      <name val="Aptos Narrow"/>
      <family val="2"/>
      <scheme val="minor"/>
    </font>
    <font>
      <sz val="8"/>
      <name val="Aptos Narrow"/>
      <family val="2"/>
      <scheme val="minor"/>
    </font>
    <font>
      <b/>
      <sz val="11"/>
      <color theme="1"/>
      <name val="Aptos Narrow"/>
      <family val="2"/>
      <scheme val="minor"/>
    </font>
    <font>
      <b/>
      <sz val="14"/>
      <color theme="1"/>
      <name val="Aptos Narrow"/>
      <family val="2"/>
      <scheme val="minor"/>
    </font>
    <font>
      <b/>
      <sz val="12"/>
      <color theme="1"/>
      <name val="Aptos Narrow"/>
      <family val="2"/>
      <scheme val="minor"/>
    </font>
    <font>
      <b/>
      <sz val="28"/>
      <color theme="1"/>
      <name val="Aptos Narrow"/>
      <family val="2"/>
      <scheme val="minor"/>
    </font>
    <font>
      <sz val="11"/>
      <color theme="1"/>
      <name val="Aptos Narrow"/>
      <family val="2"/>
      <scheme val="minor"/>
    </font>
    <font>
      <sz val="20"/>
      <color theme="1"/>
      <name val="Aptos Narrow"/>
      <family val="2"/>
      <scheme val="minor"/>
    </font>
    <font>
      <b/>
      <sz val="20"/>
      <color theme="1"/>
      <name val="Aptos Narrow"/>
      <family val="2"/>
      <scheme val="minor"/>
    </font>
    <font>
      <b/>
      <sz val="16"/>
      <color theme="1"/>
      <name val="Aptos Narrow"/>
      <family val="2"/>
      <scheme val="minor"/>
    </font>
    <font>
      <sz val="16"/>
      <color theme="1"/>
      <name val="Aptos Narrow"/>
      <family val="2"/>
      <scheme val="minor"/>
    </font>
  </fonts>
  <fills count="14">
    <fill>
      <patternFill patternType="none"/>
    </fill>
    <fill>
      <patternFill patternType="gray125"/>
    </fill>
    <fill>
      <patternFill patternType="solid">
        <fgColor theme="4" tint="0.79998168889431442"/>
        <bgColor indexed="64"/>
      </patternFill>
    </fill>
    <fill>
      <patternFill patternType="solid">
        <fgColor theme="4" tint="0.59999389629810485"/>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theme="5" tint="0.39997558519241921"/>
        <bgColor indexed="64"/>
      </patternFill>
    </fill>
    <fill>
      <patternFill patternType="solid">
        <fgColor theme="8" tint="0.39997558519241921"/>
        <bgColor indexed="64"/>
      </patternFill>
    </fill>
    <fill>
      <patternFill patternType="solid">
        <fgColor theme="5" tint="0.59999389629810485"/>
        <bgColor indexed="64"/>
      </patternFill>
    </fill>
    <fill>
      <patternFill patternType="solid">
        <fgColor theme="9" tint="0.39997558519241921"/>
        <bgColor indexed="64"/>
      </patternFill>
    </fill>
    <fill>
      <patternFill patternType="solid">
        <fgColor theme="9" tint="0.59999389629810485"/>
        <bgColor indexed="64"/>
      </patternFill>
    </fill>
    <fill>
      <patternFill patternType="solid">
        <fgColor theme="2" tint="-0.249977111117893"/>
        <bgColor indexed="64"/>
      </patternFill>
    </fill>
    <fill>
      <patternFill patternType="solid">
        <fgColor theme="2" tint="-9.9978637043366805E-2"/>
        <bgColor indexed="64"/>
      </patternFill>
    </fill>
    <fill>
      <patternFill patternType="solid">
        <fgColor theme="6"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3">
    <xf numFmtId="0" fontId="0" fillId="0" borderId="0"/>
    <xf numFmtId="43" fontId="7" fillId="0" borderId="0" applyFont="0" applyFill="0" applyBorder="0" applyAlignment="0" applyProtection="0"/>
    <xf numFmtId="9" fontId="7" fillId="0" borderId="0" applyFont="0" applyFill="0" applyBorder="0" applyAlignment="0" applyProtection="0"/>
  </cellStyleXfs>
  <cellXfs count="54">
    <xf numFmtId="0" fontId="0" fillId="0" borderId="0" xfId="0"/>
    <xf numFmtId="0" fontId="0" fillId="0" borderId="1" xfId="0" applyBorder="1"/>
    <xf numFmtId="0" fontId="0" fillId="2" borderId="1" xfId="0" applyFill="1" applyBorder="1" applyAlignment="1">
      <alignment horizontal="center" vertical="center"/>
    </xf>
    <xf numFmtId="0" fontId="0" fillId="3" borderId="1" xfId="0" applyFill="1" applyBorder="1" applyAlignment="1">
      <alignment horizontal="center" vertical="center"/>
    </xf>
    <xf numFmtId="0" fontId="1" fillId="2" borderId="1" xfId="0" applyFont="1" applyFill="1" applyBorder="1" applyAlignment="1">
      <alignment horizontal="center" vertical="center"/>
    </xf>
    <xf numFmtId="49" fontId="0" fillId="3" borderId="1" xfId="0" applyNumberFormat="1" applyFill="1" applyBorder="1" applyAlignment="1">
      <alignment horizontal="center" vertical="center"/>
    </xf>
    <xf numFmtId="49" fontId="0" fillId="2" borderId="1" xfId="0" applyNumberFormat="1" applyFill="1" applyBorder="1" applyAlignment="1">
      <alignment horizontal="center" vertical="center"/>
    </xf>
    <xf numFmtId="0" fontId="0" fillId="2" borderId="1" xfId="0" applyFill="1" applyBorder="1"/>
    <xf numFmtId="0" fontId="0" fillId="0" borderId="1" xfId="0" applyBorder="1" applyAlignment="1">
      <alignment horizontal="center" vertical="center"/>
    </xf>
    <xf numFmtId="0" fontId="3" fillId="4" borderId="1" xfId="0" applyFont="1" applyFill="1" applyBorder="1" applyAlignment="1">
      <alignment horizontal="center" vertical="center"/>
    </xf>
    <xf numFmtId="0" fontId="0" fillId="5" borderId="1" xfId="0" applyFill="1" applyBorder="1" applyAlignment="1">
      <alignment horizontal="center" vertical="center"/>
    </xf>
    <xf numFmtId="1" fontId="0" fillId="5" borderId="1" xfId="0" applyNumberFormat="1" applyFill="1" applyBorder="1" applyAlignment="1">
      <alignment horizontal="center" vertical="center"/>
    </xf>
    <xf numFmtId="0" fontId="0" fillId="6" borderId="0" xfId="0" applyFill="1"/>
    <xf numFmtId="0" fontId="4" fillId="6" borderId="0" xfId="0" applyFont="1" applyFill="1"/>
    <xf numFmtId="0" fontId="3" fillId="8" borderId="1" xfId="0" applyFont="1" applyFill="1" applyBorder="1" applyAlignment="1">
      <alignment horizontal="center" vertical="center"/>
    </xf>
    <xf numFmtId="0" fontId="0" fillId="10" borderId="1" xfId="0" applyFill="1" applyBorder="1" applyAlignment="1">
      <alignment horizontal="center" vertical="center"/>
    </xf>
    <xf numFmtId="0" fontId="0" fillId="6" borderId="1" xfId="0" applyFill="1" applyBorder="1" applyAlignment="1">
      <alignment horizontal="center" vertical="center"/>
    </xf>
    <xf numFmtId="0" fontId="3" fillId="3" borderId="1" xfId="0" applyFont="1" applyFill="1" applyBorder="1" applyAlignment="1">
      <alignment horizontal="center" vertical="center"/>
    </xf>
    <xf numFmtId="0" fontId="0" fillId="11" borderId="1" xfId="0" applyFill="1" applyBorder="1" applyAlignment="1">
      <alignment horizontal="center" vertical="center"/>
    </xf>
    <xf numFmtId="0" fontId="0" fillId="12" borderId="1" xfId="0" applyFill="1" applyBorder="1" applyAlignment="1">
      <alignment horizontal="center" vertical="center"/>
    </xf>
    <xf numFmtId="0" fontId="0" fillId="0" borderId="0" xfId="0" pivotButton="1"/>
    <xf numFmtId="0" fontId="0" fillId="0" borderId="0" xfId="0" applyAlignment="1">
      <alignment horizontal="left"/>
    </xf>
    <xf numFmtId="1" fontId="0" fillId="0" borderId="0" xfId="0" applyNumberFormat="1"/>
    <xf numFmtId="0" fontId="0" fillId="0" borderId="0" xfId="0" pivotButton="1" applyAlignment="1">
      <alignment horizontal="center" vertical="center"/>
    </xf>
    <xf numFmtId="0" fontId="0" fillId="0" borderId="0" xfId="0" applyAlignment="1">
      <alignment horizontal="center" vertical="center"/>
    </xf>
    <xf numFmtId="0" fontId="0" fillId="0" borderId="0" xfId="0" applyAlignment="1">
      <alignment horizontal="left" vertical="center"/>
    </xf>
    <xf numFmtId="0" fontId="0" fillId="0" borderId="0" xfId="0" applyAlignment="1">
      <alignment horizontal="right" vertical="center"/>
    </xf>
    <xf numFmtId="1" fontId="0" fillId="0" borderId="0" xfId="0" applyNumberFormat="1" applyAlignment="1">
      <alignment vertical="center"/>
    </xf>
    <xf numFmtId="0" fontId="0" fillId="0" borderId="0" xfId="0" applyAlignment="1">
      <alignment vertical="center"/>
    </xf>
    <xf numFmtId="0" fontId="0" fillId="5" borderId="0" xfId="0" applyFill="1"/>
    <xf numFmtId="0" fontId="3" fillId="5" borderId="0" xfId="0" applyFont="1" applyFill="1" applyAlignment="1">
      <alignment horizontal="left" vertical="center"/>
    </xf>
    <xf numFmtId="3" fontId="0" fillId="0" borderId="0" xfId="0" applyNumberFormat="1"/>
    <xf numFmtId="164" fontId="0" fillId="0" borderId="0" xfId="0" applyNumberFormat="1"/>
    <xf numFmtId="9" fontId="3" fillId="0" borderId="0" xfId="2" applyFont="1" applyBorder="1"/>
    <xf numFmtId="0" fontId="3" fillId="0" borderId="0" xfId="0" applyFont="1"/>
    <xf numFmtId="9" fontId="3" fillId="0" borderId="0" xfId="0" applyNumberFormat="1" applyFont="1"/>
    <xf numFmtId="0" fontId="8" fillId="6" borderId="0" xfId="0" applyFont="1" applyFill="1"/>
    <xf numFmtId="0" fontId="0" fillId="13" borderId="0" xfId="0" applyFill="1"/>
    <xf numFmtId="0" fontId="8" fillId="13" borderId="0" xfId="0" applyFont="1" applyFill="1"/>
    <xf numFmtId="0" fontId="9" fillId="0" borderId="0" xfId="0" applyFont="1"/>
    <xf numFmtId="0" fontId="8" fillId="0" borderId="0" xfId="0" applyFont="1"/>
    <xf numFmtId="0" fontId="11" fillId="13" borderId="0" xfId="0" applyFont="1" applyFill="1"/>
    <xf numFmtId="165" fontId="0" fillId="0" borderId="0" xfId="1" applyNumberFormat="1" applyFont="1"/>
    <xf numFmtId="0" fontId="6" fillId="4" borderId="0" xfId="0" applyFont="1" applyFill="1" applyAlignment="1">
      <alignment horizontal="center" vertical="center"/>
    </xf>
    <xf numFmtId="0" fontId="3" fillId="4" borderId="1" xfId="0" applyFont="1" applyFill="1" applyBorder="1" applyAlignment="1">
      <alignment horizontal="center" vertical="center"/>
    </xf>
    <xf numFmtId="0" fontId="3" fillId="9" borderId="2" xfId="0" applyFont="1" applyFill="1" applyBorder="1" applyAlignment="1">
      <alignment horizontal="center" vertical="center"/>
    </xf>
    <xf numFmtId="0" fontId="3" fillId="9" borderId="3" xfId="0" applyFont="1" applyFill="1" applyBorder="1" applyAlignment="1">
      <alignment horizontal="center" vertical="center"/>
    </xf>
    <xf numFmtId="0" fontId="5" fillId="7" borderId="1" xfId="0" applyFont="1" applyFill="1" applyBorder="1" applyAlignment="1">
      <alignment horizontal="center" vertical="center"/>
    </xf>
    <xf numFmtId="0" fontId="10" fillId="6" borderId="0" xfId="0" applyFont="1" applyFill="1" applyAlignment="1">
      <alignment horizontal="left" vertical="center"/>
    </xf>
    <xf numFmtId="0" fontId="11" fillId="0" borderId="0" xfId="0" applyFont="1" applyAlignment="1">
      <alignment horizontal="left" vertical="center"/>
    </xf>
    <xf numFmtId="0" fontId="11" fillId="6" borderId="0" xfId="0" applyFont="1" applyFill="1" applyAlignment="1">
      <alignment horizontal="left" vertical="center"/>
    </xf>
    <xf numFmtId="0" fontId="10" fillId="13" borderId="0" xfId="0" applyFont="1" applyFill="1" applyAlignment="1">
      <alignment horizontal="left" vertical="center"/>
    </xf>
    <xf numFmtId="0" fontId="11" fillId="13" borderId="0" xfId="0" applyFont="1" applyFill="1" applyAlignment="1">
      <alignment horizontal="left" vertical="center"/>
    </xf>
    <xf numFmtId="0" fontId="0" fillId="0" borderId="0" xfId="0" applyNumberFormat="1"/>
  </cellXfs>
  <cellStyles count="3">
    <cellStyle name="Comma" xfId="1" builtinId="3"/>
    <cellStyle name="Normal" xfId="0" builtinId="0"/>
    <cellStyle name="Percent" xfId="2" builtinId="5"/>
  </cellStyles>
  <dxfs count="46">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right"/>
    </dxf>
    <dxf>
      <alignment horizontal="left"/>
    </dxf>
    <dxf>
      <alignment horizontal="left"/>
    </dxf>
    <dxf>
      <alignment horizontal="lef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0"/>
    </dxf>
    <dxf>
      <numFmt numFmtId="3"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microsoft.com/office/2007/relationships/slicerCache" Target="slicerCaches/slicerCache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2.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07/relationships/slicerCache" Target="slicerCaches/slicerCache1.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[Excel_Data_Analyst_Portfolio.xlsx]Profit By Category!PivotTable1</c:name>
    <c:fmtId val="1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Profit By Category</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a:sp3d/>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a:sp3d/>
        </c:spPr>
      </c:pivotFmt>
      <c:pivotFmt>
        <c:idx val="3"/>
        <c:spPr>
          <a:solidFill>
            <a:schemeClr val="accent1"/>
          </a:solidFill>
          <a:ln>
            <a:noFill/>
          </a:ln>
          <a:effectLst>
            <a:outerShdw blurRad="254000" sx="102000" sy="102000" algn="ctr" rotWithShape="0">
              <a:prstClr val="black">
                <a:alpha val="20000"/>
              </a:prstClr>
            </a:outerShdw>
          </a:effectLst>
          <a:sp3d/>
        </c:spPr>
      </c:pivotFmt>
      <c:pivotFmt>
        <c:idx val="4"/>
        <c:spPr>
          <a:solidFill>
            <a:schemeClr val="accent1"/>
          </a:solidFill>
          <a:ln>
            <a:noFill/>
          </a:ln>
          <a:effectLst>
            <a:outerShdw blurRad="254000" sx="102000" sy="102000" algn="ctr" rotWithShape="0">
              <a:prstClr val="black">
                <a:alpha val="20000"/>
              </a:prstClr>
            </a:outerShdw>
          </a:effectLst>
          <a:sp3d/>
        </c:spPr>
      </c:pivotFmt>
      <c:pivotFmt>
        <c:idx val="5"/>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1"/>
          </a:solidFill>
          <a:ln>
            <a:noFill/>
          </a:ln>
          <a:effectLst>
            <a:outerShdw blurRad="254000" sx="102000" sy="102000" algn="ctr" rotWithShape="0">
              <a:prstClr val="black">
                <a:alpha val="20000"/>
              </a:prstClr>
            </a:outerShdw>
          </a:effectLst>
          <a:sp3d/>
        </c:spPr>
      </c:pivotFmt>
      <c:pivotFmt>
        <c:idx val="7"/>
        <c:spPr>
          <a:solidFill>
            <a:schemeClr val="accent1"/>
          </a:solidFill>
          <a:ln>
            <a:noFill/>
          </a:ln>
          <a:effectLst>
            <a:outerShdw blurRad="254000" sx="102000" sy="102000" algn="ctr" rotWithShape="0">
              <a:prstClr val="black">
                <a:alpha val="20000"/>
              </a:prstClr>
            </a:outerShdw>
          </a:effectLst>
          <a:sp3d/>
        </c:spPr>
      </c:pivotFmt>
      <c:pivotFmt>
        <c:idx val="8"/>
        <c:spPr>
          <a:solidFill>
            <a:schemeClr val="accent1"/>
          </a:solidFill>
          <a:ln>
            <a:noFill/>
          </a:ln>
          <a:effectLst>
            <a:outerShdw blurRad="254000" sx="102000" sy="102000" algn="ctr" rotWithShape="0">
              <a:prstClr val="black">
                <a:alpha val="20000"/>
              </a:prstClr>
            </a:outerShdw>
          </a:effectLst>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'Profit By Category'!$B$3</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81F1-4235-95AB-533CE04ADCA0}"/>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81F1-4235-95AB-533CE04ADCA0}"/>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81F1-4235-95AB-533CE04ADCA0}"/>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'Profit By Category'!$A$4:$A$7</c:f>
              <c:strCache>
                <c:ptCount val="3"/>
                <c:pt idx="0">
                  <c:v>Technology</c:v>
                </c:pt>
                <c:pt idx="1">
                  <c:v>Office Supplies</c:v>
                </c:pt>
                <c:pt idx="2">
                  <c:v>Furniture</c:v>
                </c:pt>
              </c:strCache>
            </c:strRef>
          </c:cat>
          <c:val>
            <c:numRef>
              <c:f>'Profit By Category'!$B$4:$B$7</c:f>
              <c:numCache>
                <c:formatCode>General</c:formatCode>
                <c:ptCount val="3"/>
                <c:pt idx="0">
                  <c:v>964660095</c:v>
                </c:pt>
                <c:pt idx="1">
                  <c:v>774907391</c:v>
                </c:pt>
                <c:pt idx="2">
                  <c:v>58927778</c:v>
                </c:pt>
              </c:numCache>
            </c:numRef>
          </c:val>
          <c:extLst>
            <c:ext xmlns:c16="http://schemas.microsoft.com/office/drawing/2014/chart" uri="{C3380CC4-5D6E-409C-BE32-E72D297353CC}">
              <c16:uniqueId val="{00000006-81F1-4235-95AB-533CE04ADCA0}"/>
            </c:ext>
          </c:extLst>
        </c:ser>
        <c:dLbls>
          <c:dLblPos val="ctr"/>
          <c:showLegendKey val="0"/>
          <c:showVal val="0"/>
          <c:showCatName val="0"/>
          <c:showSerName val="0"/>
          <c:showPercent val="1"/>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[Excel_Data_Analyst_Portfolio.xlsx]Sales By Ship Mode &amp; Region!PivotTable1</c:name>
    <c:fmtId val="2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Sales By Ship Mode &amp; Region</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inEnd"/>
          <c:showLegendKey val="0"/>
          <c:showVal val="0"/>
          <c:showCatName val="0"/>
          <c:showSerName val="0"/>
          <c:showPercent val="0"/>
          <c:showBubbleSize val="0"/>
          <c:extLst>
            <c:ext xmlns:c15="http://schemas.microsoft.com/office/drawing/2012/chart" uri="{CE6537A1-D6FC-4f65-9D91-7224C49458BB}"/>
          </c:extLst>
        </c:dLbl>
      </c:pivotFmt>
      <c:pivotFmt>
        <c:idx val="2"/>
        <c:dLbl>
          <c:idx val="0"/>
          <c:dLblPos val="inEnd"/>
          <c:showLegendKey val="0"/>
          <c:showVal val="0"/>
          <c:showCatName val="0"/>
          <c:showSerName val="0"/>
          <c:showPercent val="0"/>
          <c:showBubbleSize val="0"/>
          <c:extLst>
            <c:ext xmlns:c15="http://schemas.microsoft.com/office/drawing/2012/chart" uri="{CE6537A1-D6FC-4f65-9D91-7224C49458BB}"/>
          </c:extLst>
        </c:dLbl>
      </c:pivotFmt>
      <c:pivotFmt>
        <c:idx val="3"/>
        <c:dLbl>
          <c:idx val="0"/>
          <c:dLblPos val="inEnd"/>
          <c:showLegendKey val="0"/>
          <c:showVal val="0"/>
          <c:showCatName val="0"/>
          <c:showSerName val="0"/>
          <c:showPercent val="0"/>
          <c:showBubbleSize val="0"/>
          <c:extLst>
            <c:ext xmlns:c15="http://schemas.microsoft.com/office/drawing/2012/chart" uri="{CE6537A1-D6FC-4f65-9D91-7224C49458BB}"/>
          </c:extLst>
        </c:dLbl>
      </c:pivotFmt>
      <c:pivotFmt>
        <c:idx val="4"/>
        <c:dLbl>
          <c:idx val="0"/>
          <c:dLblPos val="inEnd"/>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 By Ship Mode &amp; Region'!$B$3:$B$4</c:f>
              <c:strCache>
                <c:ptCount val="1"/>
                <c:pt idx="0">
                  <c:v>South</c:v>
                </c:pt>
              </c:strCache>
            </c:strRef>
          </c:tx>
          <c:spPr>
            <a:solidFill>
              <a:schemeClr val="accent1">
                <a:alpha val="85000"/>
              </a:schemeClr>
            </a:solidFill>
            <a:ln w="9525" cap="flat" cmpd="sng" algn="ctr">
              <a:solidFill>
                <a:schemeClr val="lt1">
                  <a:alpha val="50000"/>
                </a:schemeClr>
              </a:solidFill>
              <a:round/>
            </a:ln>
            <a:effectLst/>
          </c:spPr>
          <c:invertIfNegative val="0"/>
          <c:cat>
            <c:strRef>
              <c:f>'Sales By Ship Mode &amp; Region'!$A$5:$A$9</c:f>
              <c:strCache>
                <c:ptCount val="4"/>
                <c:pt idx="0">
                  <c:v>Standard Class</c:v>
                </c:pt>
                <c:pt idx="1">
                  <c:v>Second Class</c:v>
                </c:pt>
                <c:pt idx="2">
                  <c:v>First Class</c:v>
                </c:pt>
                <c:pt idx="3">
                  <c:v>Same Day</c:v>
                </c:pt>
              </c:strCache>
            </c:strRef>
          </c:cat>
          <c:val>
            <c:numRef>
              <c:f>'Sales By Ship Mode &amp; Region'!$B$5:$B$9</c:f>
              <c:numCache>
                <c:formatCode>General</c:formatCode>
                <c:ptCount val="4"/>
                <c:pt idx="0">
                  <c:v>101072424</c:v>
                </c:pt>
                <c:pt idx="1">
                  <c:v>30693187</c:v>
                </c:pt>
                <c:pt idx="2">
                  <c:v>13592495</c:v>
                </c:pt>
                <c:pt idx="3">
                  <c:v>6991474</c:v>
                </c:pt>
              </c:numCache>
            </c:numRef>
          </c:val>
          <c:extLst>
            <c:ext xmlns:c16="http://schemas.microsoft.com/office/drawing/2014/chart" uri="{C3380CC4-5D6E-409C-BE32-E72D297353CC}">
              <c16:uniqueId val="{00000000-E46D-4DDA-A6F7-77E32FA03894}"/>
            </c:ext>
          </c:extLst>
        </c:ser>
        <c:ser>
          <c:idx val="1"/>
          <c:order val="1"/>
          <c:tx>
            <c:strRef>
              <c:f>'Sales By Ship Mode &amp; Region'!$C$3:$C$4</c:f>
              <c:strCache>
                <c:ptCount val="1"/>
                <c:pt idx="0">
                  <c:v>East</c:v>
                </c:pt>
              </c:strCache>
            </c:strRef>
          </c:tx>
          <c:spPr>
            <a:solidFill>
              <a:schemeClr val="accent2">
                <a:alpha val="85000"/>
              </a:schemeClr>
            </a:solidFill>
            <a:ln w="9525" cap="flat" cmpd="sng" algn="ctr">
              <a:solidFill>
                <a:schemeClr val="lt1">
                  <a:alpha val="50000"/>
                </a:schemeClr>
              </a:solidFill>
              <a:round/>
            </a:ln>
            <a:effectLst/>
          </c:spPr>
          <c:invertIfNegative val="0"/>
          <c:cat>
            <c:strRef>
              <c:f>'Sales By Ship Mode &amp; Region'!$A$5:$A$9</c:f>
              <c:strCache>
                <c:ptCount val="4"/>
                <c:pt idx="0">
                  <c:v>Standard Class</c:v>
                </c:pt>
                <c:pt idx="1">
                  <c:v>Second Class</c:v>
                </c:pt>
                <c:pt idx="2">
                  <c:v>First Class</c:v>
                </c:pt>
                <c:pt idx="3">
                  <c:v>Same Day</c:v>
                </c:pt>
              </c:strCache>
            </c:strRef>
          </c:cat>
          <c:val>
            <c:numRef>
              <c:f>'Sales By Ship Mode &amp; Region'!$C$5:$C$9</c:f>
              <c:numCache>
                <c:formatCode>General</c:formatCode>
                <c:ptCount val="4"/>
                <c:pt idx="0">
                  <c:v>166470207</c:v>
                </c:pt>
                <c:pt idx="1">
                  <c:v>49917309</c:v>
                </c:pt>
                <c:pt idx="2">
                  <c:v>60366048</c:v>
                </c:pt>
                <c:pt idx="3">
                  <c:v>15488356</c:v>
                </c:pt>
              </c:numCache>
            </c:numRef>
          </c:val>
          <c:extLst>
            <c:ext xmlns:c16="http://schemas.microsoft.com/office/drawing/2014/chart" uri="{C3380CC4-5D6E-409C-BE32-E72D297353CC}">
              <c16:uniqueId val="{0000000A-E6D3-4DB8-9EC8-873D09E696D0}"/>
            </c:ext>
          </c:extLst>
        </c:ser>
        <c:ser>
          <c:idx val="2"/>
          <c:order val="2"/>
          <c:tx>
            <c:strRef>
              <c:f>'Sales By Ship Mode &amp; Region'!$D$3:$D$4</c:f>
              <c:strCache>
                <c:ptCount val="1"/>
                <c:pt idx="0">
                  <c:v>Central</c:v>
                </c:pt>
              </c:strCache>
            </c:strRef>
          </c:tx>
          <c:spPr>
            <a:solidFill>
              <a:schemeClr val="accent3">
                <a:alpha val="85000"/>
              </a:schemeClr>
            </a:solidFill>
            <a:ln w="9525" cap="flat" cmpd="sng" algn="ctr">
              <a:solidFill>
                <a:schemeClr val="lt1">
                  <a:alpha val="50000"/>
                </a:schemeClr>
              </a:solidFill>
              <a:round/>
            </a:ln>
            <a:effectLst/>
          </c:spPr>
          <c:invertIfNegative val="0"/>
          <c:cat>
            <c:strRef>
              <c:f>'Sales By Ship Mode &amp; Region'!$A$5:$A$9</c:f>
              <c:strCache>
                <c:ptCount val="4"/>
                <c:pt idx="0">
                  <c:v>Standard Class</c:v>
                </c:pt>
                <c:pt idx="1">
                  <c:v>Second Class</c:v>
                </c:pt>
                <c:pt idx="2">
                  <c:v>First Class</c:v>
                </c:pt>
                <c:pt idx="3">
                  <c:v>Same Day</c:v>
                </c:pt>
              </c:strCache>
            </c:strRef>
          </c:cat>
          <c:val>
            <c:numRef>
              <c:f>'Sales By Ship Mode &amp; Region'!$D$5:$D$9</c:f>
              <c:numCache>
                <c:formatCode>General</c:formatCode>
                <c:ptCount val="4"/>
                <c:pt idx="0">
                  <c:v>181115893</c:v>
                </c:pt>
                <c:pt idx="1">
                  <c:v>80642120</c:v>
                </c:pt>
                <c:pt idx="2">
                  <c:v>51682162</c:v>
                </c:pt>
                <c:pt idx="3">
                  <c:v>7814501</c:v>
                </c:pt>
              </c:numCache>
            </c:numRef>
          </c:val>
          <c:extLst>
            <c:ext xmlns:c16="http://schemas.microsoft.com/office/drawing/2014/chart" uri="{C3380CC4-5D6E-409C-BE32-E72D297353CC}">
              <c16:uniqueId val="{0000000B-E6D3-4DB8-9EC8-873D09E696D0}"/>
            </c:ext>
          </c:extLst>
        </c:ser>
        <c:ser>
          <c:idx val="3"/>
          <c:order val="3"/>
          <c:tx>
            <c:strRef>
              <c:f>'Sales By Ship Mode &amp; Region'!$E$3:$E$4</c:f>
              <c:strCache>
                <c:ptCount val="1"/>
                <c:pt idx="0">
                  <c:v>West</c:v>
                </c:pt>
              </c:strCache>
            </c:strRef>
          </c:tx>
          <c:spPr>
            <a:solidFill>
              <a:schemeClr val="accent4">
                <a:alpha val="85000"/>
              </a:schemeClr>
            </a:solidFill>
            <a:ln w="9525" cap="flat" cmpd="sng" algn="ctr">
              <a:solidFill>
                <a:schemeClr val="lt1">
                  <a:alpha val="50000"/>
                </a:schemeClr>
              </a:solidFill>
              <a:round/>
            </a:ln>
            <a:effectLst/>
          </c:spPr>
          <c:invertIfNegative val="0"/>
          <c:cat>
            <c:strRef>
              <c:f>'Sales By Ship Mode &amp; Region'!$A$5:$A$9</c:f>
              <c:strCache>
                <c:ptCount val="4"/>
                <c:pt idx="0">
                  <c:v>Standard Class</c:v>
                </c:pt>
                <c:pt idx="1">
                  <c:v>Second Class</c:v>
                </c:pt>
                <c:pt idx="2">
                  <c:v>First Class</c:v>
                </c:pt>
                <c:pt idx="3">
                  <c:v>Same Day</c:v>
                </c:pt>
              </c:strCache>
            </c:strRef>
          </c:cat>
          <c:val>
            <c:numRef>
              <c:f>'Sales By Ship Mode &amp; Region'!$E$5:$E$9</c:f>
              <c:numCache>
                <c:formatCode>General</c:formatCode>
                <c:ptCount val="4"/>
                <c:pt idx="0">
                  <c:v>215045852</c:v>
                </c:pt>
                <c:pt idx="1">
                  <c:v>65827492</c:v>
                </c:pt>
                <c:pt idx="2">
                  <c:v>63612631</c:v>
                </c:pt>
                <c:pt idx="3">
                  <c:v>20825844</c:v>
                </c:pt>
              </c:numCache>
            </c:numRef>
          </c:val>
          <c:extLst>
            <c:ext xmlns:c16="http://schemas.microsoft.com/office/drawing/2014/chart" uri="{C3380CC4-5D6E-409C-BE32-E72D297353CC}">
              <c16:uniqueId val="{0000000C-E6D3-4DB8-9EC8-873D09E696D0}"/>
            </c:ext>
          </c:extLst>
        </c:ser>
        <c:dLbls>
          <c:showLegendKey val="0"/>
          <c:showVal val="0"/>
          <c:showCatName val="0"/>
          <c:showSerName val="0"/>
          <c:showPercent val="0"/>
          <c:showBubbleSize val="0"/>
        </c:dLbls>
        <c:gapWidth val="65"/>
        <c:axId val="1681791504"/>
        <c:axId val="1614059600"/>
      </c:barChart>
      <c:catAx>
        <c:axId val="1681791504"/>
        <c:scaling>
          <c:orientation val="minMax"/>
        </c:scaling>
        <c:delete val="0"/>
        <c:axPos val="b"/>
        <c:numFmt formatCode="General" sourceLinked="1"/>
        <c:majorTickMark val="out"/>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614059600"/>
        <c:crosses val="autoZero"/>
        <c:auto val="1"/>
        <c:lblAlgn val="ctr"/>
        <c:lblOffset val="100"/>
        <c:noMultiLvlLbl val="0"/>
      </c:catAx>
      <c:valAx>
        <c:axId val="1614059600"/>
        <c:scaling>
          <c:orientation val="minMax"/>
        </c:scaling>
        <c:delete val="0"/>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681791504"/>
        <c:crosses val="autoZero"/>
        <c:crossBetween val="between"/>
      </c:valAx>
      <c:dTable>
        <c:showHorzBorder val="1"/>
        <c:showVertBorder val="1"/>
        <c:showOutline val="1"/>
        <c:showKeys val="1"/>
        <c:spPr>
          <a:noFill/>
          <a:ln w="9525">
            <a:solidFill>
              <a:schemeClr val="dk1">
                <a:lumMod val="35000"/>
                <a:lumOff val="65000"/>
              </a:schemeClr>
            </a:solidFill>
          </a:ln>
          <a:effectLst/>
        </c:spPr>
        <c:txPr>
          <a:bodyPr rot="0" spcFirstLastPara="1" vertOverflow="ellipsis" vert="horz" wrap="square" anchor="ctr" anchorCtr="1"/>
          <a:lstStyle/>
          <a:p>
            <a:pPr rtl="0">
              <a:defRPr sz="900" b="0" i="0" u="none" strike="noStrike" kern="1200" baseline="0">
                <a:solidFill>
                  <a:schemeClr val="dk1">
                    <a:lumMod val="75000"/>
                    <a:lumOff val="2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[Excel_Data_Analyst_Portfolio.xlsx]Quantity By Segment &amp; Region!PivotTable1</c:name>
    <c:fmtId val="5"/>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D"/>
              <a:t>Quantity By Segment &amp; Region</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2">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3">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4">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'Quantity By Segment &amp; Region'!$B$3:$B$4</c:f>
              <c:strCache>
                <c:ptCount val="1"/>
                <c:pt idx="0">
                  <c:v>Central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'Quantity By Segment &amp; Region'!$A$5:$A$8</c:f>
              <c:strCache>
                <c:ptCount val="3"/>
                <c:pt idx="0">
                  <c:v>Consumer</c:v>
                </c:pt>
                <c:pt idx="1">
                  <c:v>Corporate</c:v>
                </c:pt>
                <c:pt idx="2">
                  <c:v>Home Office</c:v>
                </c:pt>
              </c:strCache>
            </c:strRef>
          </c:cat>
          <c:val>
            <c:numRef>
              <c:f>'Quantity By Segment &amp; Region'!$B$5:$B$8</c:f>
              <c:numCache>
                <c:formatCode>General</c:formatCode>
                <c:ptCount val="3"/>
                <c:pt idx="0">
                  <c:v>4513</c:v>
                </c:pt>
                <c:pt idx="1">
                  <c:v>2598</c:v>
                </c:pt>
                <c:pt idx="2">
                  <c:v>1657</c:v>
                </c:pt>
              </c:numCache>
            </c:numRef>
          </c:val>
          <c:extLst>
            <c:ext xmlns:c16="http://schemas.microsoft.com/office/drawing/2014/chart" uri="{C3380CC4-5D6E-409C-BE32-E72D297353CC}">
              <c16:uniqueId val="{00000000-3BEF-4374-BC90-7CB7BF6A7A1E}"/>
            </c:ext>
          </c:extLst>
        </c:ser>
        <c:ser>
          <c:idx val="1"/>
          <c:order val="1"/>
          <c:tx>
            <c:strRef>
              <c:f>'Quantity By Segment &amp; Region'!$C$3:$C$4</c:f>
              <c:strCache>
                <c:ptCount val="1"/>
                <c:pt idx="0">
                  <c:v>East</c:v>
                </c:pt>
              </c:strCache>
            </c:strRef>
          </c:tx>
          <c:spPr>
            <a:solidFill>
              <a:schemeClr val="accent2">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'Quantity By Segment &amp; Region'!$A$5:$A$8</c:f>
              <c:strCache>
                <c:ptCount val="3"/>
                <c:pt idx="0">
                  <c:v>Consumer</c:v>
                </c:pt>
                <c:pt idx="1">
                  <c:v>Corporate</c:v>
                </c:pt>
                <c:pt idx="2">
                  <c:v>Home Office</c:v>
                </c:pt>
              </c:strCache>
            </c:strRef>
          </c:cat>
          <c:val>
            <c:numRef>
              <c:f>'Quantity By Segment &amp; Region'!$C$5:$C$8</c:f>
              <c:numCache>
                <c:formatCode>General</c:formatCode>
                <c:ptCount val="3"/>
                <c:pt idx="0">
                  <c:v>5343</c:v>
                </c:pt>
                <c:pt idx="1">
                  <c:v>3358</c:v>
                </c:pt>
                <c:pt idx="2">
                  <c:v>1908</c:v>
                </c:pt>
              </c:numCache>
            </c:numRef>
          </c:val>
          <c:extLst>
            <c:ext xmlns:c16="http://schemas.microsoft.com/office/drawing/2014/chart" uri="{C3380CC4-5D6E-409C-BE32-E72D297353CC}">
              <c16:uniqueId val="{0000000A-76E8-4F11-A4C6-313E306B8A8C}"/>
            </c:ext>
          </c:extLst>
        </c:ser>
        <c:ser>
          <c:idx val="2"/>
          <c:order val="2"/>
          <c:tx>
            <c:strRef>
              <c:f>'Quantity By Segment &amp; Region'!$D$3:$D$4</c:f>
              <c:strCache>
                <c:ptCount val="1"/>
                <c:pt idx="0">
                  <c:v>South</c:v>
                </c:pt>
              </c:strCache>
            </c:strRef>
          </c:tx>
          <c:spPr>
            <a:solidFill>
              <a:schemeClr val="accent3">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'Quantity By Segment &amp; Region'!$A$5:$A$8</c:f>
              <c:strCache>
                <c:ptCount val="3"/>
                <c:pt idx="0">
                  <c:v>Consumer</c:v>
                </c:pt>
                <c:pt idx="1">
                  <c:v>Corporate</c:v>
                </c:pt>
                <c:pt idx="2">
                  <c:v>Home Office</c:v>
                </c:pt>
              </c:strCache>
            </c:strRef>
          </c:cat>
          <c:val>
            <c:numRef>
              <c:f>'Quantity By Segment &amp; Region'!$D$5:$D$8</c:f>
              <c:numCache>
                <c:formatCode>General</c:formatCode>
                <c:ptCount val="3"/>
                <c:pt idx="0">
                  <c:v>3178</c:v>
                </c:pt>
                <c:pt idx="1">
                  <c:v>2016</c:v>
                </c:pt>
                <c:pt idx="2">
                  <c:v>1015</c:v>
                </c:pt>
              </c:numCache>
            </c:numRef>
          </c:val>
          <c:extLst>
            <c:ext xmlns:c16="http://schemas.microsoft.com/office/drawing/2014/chart" uri="{C3380CC4-5D6E-409C-BE32-E72D297353CC}">
              <c16:uniqueId val="{0000000B-76E8-4F11-A4C6-313E306B8A8C}"/>
            </c:ext>
          </c:extLst>
        </c:ser>
        <c:ser>
          <c:idx val="3"/>
          <c:order val="3"/>
          <c:tx>
            <c:strRef>
              <c:f>'Quantity By Segment &amp; Region'!$E$3:$E$4</c:f>
              <c:strCache>
                <c:ptCount val="1"/>
                <c:pt idx="0">
                  <c:v>West</c:v>
                </c:pt>
              </c:strCache>
            </c:strRef>
          </c:tx>
          <c:spPr>
            <a:solidFill>
              <a:schemeClr val="accent4">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'Quantity By Segment &amp; Region'!$A$5:$A$8</c:f>
              <c:strCache>
                <c:ptCount val="3"/>
                <c:pt idx="0">
                  <c:v>Consumer</c:v>
                </c:pt>
                <c:pt idx="1">
                  <c:v>Corporate</c:v>
                </c:pt>
                <c:pt idx="2">
                  <c:v>Home Office</c:v>
                </c:pt>
              </c:strCache>
            </c:strRef>
          </c:cat>
          <c:val>
            <c:numRef>
              <c:f>'Quantity By Segment &amp; Region'!$E$5:$E$8</c:f>
              <c:numCache>
                <c:formatCode>General</c:formatCode>
                <c:ptCount val="3"/>
                <c:pt idx="0">
                  <c:v>6463</c:v>
                </c:pt>
                <c:pt idx="1">
                  <c:v>3619</c:v>
                </c:pt>
                <c:pt idx="2">
                  <c:v>2152</c:v>
                </c:pt>
              </c:numCache>
            </c:numRef>
          </c:val>
          <c:extLst>
            <c:ext xmlns:c16="http://schemas.microsoft.com/office/drawing/2014/chart" uri="{C3380CC4-5D6E-409C-BE32-E72D297353CC}">
              <c16:uniqueId val="{0000000C-76E8-4F11-A4C6-313E306B8A8C}"/>
            </c:ext>
          </c:extLst>
        </c:ser>
        <c:dLbls>
          <c:dLblPos val="inEnd"/>
          <c:showLegendKey val="0"/>
          <c:showVal val="1"/>
          <c:showCatName val="0"/>
          <c:showSerName val="0"/>
          <c:showPercent val="0"/>
          <c:showBubbleSize val="0"/>
        </c:dLbls>
        <c:gapWidth val="65"/>
        <c:axId val="523905104"/>
        <c:axId val="529342992"/>
      </c:barChart>
      <c:catAx>
        <c:axId val="523905104"/>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529342992"/>
        <c:crosses val="autoZero"/>
        <c:auto val="1"/>
        <c:lblAlgn val="ctr"/>
        <c:lblOffset val="100"/>
        <c:noMultiLvlLbl val="0"/>
      </c:catAx>
      <c:valAx>
        <c:axId val="529342992"/>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523905104"/>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[Excel_Data_Analyst_Portfolio.xlsx]Sales By Ship Mode &amp; Region!PivotTable1</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Sales By Ship Mode &amp; Region</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 By Ship Mode &amp; Region'!$B$3:$B$4</c:f>
              <c:strCache>
                <c:ptCount val="1"/>
                <c:pt idx="0">
                  <c:v>South</c:v>
                </c:pt>
              </c:strCache>
            </c:strRef>
          </c:tx>
          <c:spPr>
            <a:solidFill>
              <a:schemeClr val="accent1">
                <a:alpha val="85000"/>
              </a:schemeClr>
            </a:solidFill>
            <a:ln w="9525" cap="flat" cmpd="sng" algn="ctr">
              <a:solidFill>
                <a:schemeClr val="lt1">
                  <a:alpha val="50000"/>
                </a:schemeClr>
              </a:solidFill>
              <a:round/>
            </a:ln>
            <a:effectLst/>
          </c:spPr>
          <c:invertIfNegative val="0"/>
          <c:cat>
            <c:strRef>
              <c:f>'Sales By Ship Mode &amp; Region'!$A$5:$A$9</c:f>
              <c:strCache>
                <c:ptCount val="4"/>
                <c:pt idx="0">
                  <c:v>Standard Class</c:v>
                </c:pt>
                <c:pt idx="1">
                  <c:v>Second Class</c:v>
                </c:pt>
                <c:pt idx="2">
                  <c:v>First Class</c:v>
                </c:pt>
                <c:pt idx="3">
                  <c:v>Same Day</c:v>
                </c:pt>
              </c:strCache>
            </c:strRef>
          </c:cat>
          <c:val>
            <c:numRef>
              <c:f>'Sales By Ship Mode &amp; Region'!$B$5:$B$9</c:f>
              <c:numCache>
                <c:formatCode>General</c:formatCode>
                <c:ptCount val="4"/>
                <c:pt idx="0">
                  <c:v>101072424</c:v>
                </c:pt>
                <c:pt idx="1">
                  <c:v>30693187</c:v>
                </c:pt>
                <c:pt idx="2">
                  <c:v>13592495</c:v>
                </c:pt>
                <c:pt idx="3">
                  <c:v>6991474</c:v>
                </c:pt>
              </c:numCache>
            </c:numRef>
          </c:val>
          <c:extLst>
            <c:ext xmlns:c16="http://schemas.microsoft.com/office/drawing/2014/chart" uri="{C3380CC4-5D6E-409C-BE32-E72D297353CC}">
              <c16:uniqueId val="{00000000-3F02-4C7A-BEA1-A82DFE072574}"/>
            </c:ext>
          </c:extLst>
        </c:ser>
        <c:ser>
          <c:idx val="1"/>
          <c:order val="1"/>
          <c:tx>
            <c:strRef>
              <c:f>'Sales By Ship Mode &amp; Region'!$C$3:$C$4</c:f>
              <c:strCache>
                <c:ptCount val="1"/>
                <c:pt idx="0">
                  <c:v>East</c:v>
                </c:pt>
              </c:strCache>
            </c:strRef>
          </c:tx>
          <c:spPr>
            <a:solidFill>
              <a:schemeClr val="accent2">
                <a:alpha val="85000"/>
              </a:schemeClr>
            </a:solidFill>
            <a:ln w="9525" cap="flat" cmpd="sng" algn="ctr">
              <a:solidFill>
                <a:schemeClr val="lt1">
                  <a:alpha val="50000"/>
                </a:schemeClr>
              </a:solidFill>
              <a:round/>
            </a:ln>
            <a:effectLst/>
          </c:spPr>
          <c:invertIfNegative val="0"/>
          <c:cat>
            <c:strRef>
              <c:f>'Sales By Ship Mode &amp; Region'!$A$5:$A$9</c:f>
              <c:strCache>
                <c:ptCount val="4"/>
                <c:pt idx="0">
                  <c:v>Standard Class</c:v>
                </c:pt>
                <c:pt idx="1">
                  <c:v>Second Class</c:v>
                </c:pt>
                <c:pt idx="2">
                  <c:v>First Class</c:v>
                </c:pt>
                <c:pt idx="3">
                  <c:v>Same Day</c:v>
                </c:pt>
              </c:strCache>
            </c:strRef>
          </c:cat>
          <c:val>
            <c:numRef>
              <c:f>'Sales By Ship Mode &amp; Region'!$C$5:$C$9</c:f>
              <c:numCache>
                <c:formatCode>General</c:formatCode>
                <c:ptCount val="4"/>
                <c:pt idx="0">
                  <c:v>166470207</c:v>
                </c:pt>
                <c:pt idx="1">
                  <c:v>49917309</c:v>
                </c:pt>
                <c:pt idx="2">
                  <c:v>60366048</c:v>
                </c:pt>
                <c:pt idx="3">
                  <c:v>15488356</c:v>
                </c:pt>
              </c:numCache>
            </c:numRef>
          </c:val>
          <c:extLst>
            <c:ext xmlns:c16="http://schemas.microsoft.com/office/drawing/2014/chart" uri="{C3380CC4-5D6E-409C-BE32-E72D297353CC}">
              <c16:uniqueId val="{00000009-84B1-47FF-87ED-FFC1043AC295}"/>
            </c:ext>
          </c:extLst>
        </c:ser>
        <c:ser>
          <c:idx val="2"/>
          <c:order val="2"/>
          <c:tx>
            <c:strRef>
              <c:f>'Sales By Ship Mode &amp; Region'!$D$3:$D$4</c:f>
              <c:strCache>
                <c:ptCount val="1"/>
                <c:pt idx="0">
                  <c:v>Central</c:v>
                </c:pt>
              </c:strCache>
            </c:strRef>
          </c:tx>
          <c:spPr>
            <a:solidFill>
              <a:schemeClr val="accent3">
                <a:alpha val="85000"/>
              </a:schemeClr>
            </a:solidFill>
            <a:ln w="9525" cap="flat" cmpd="sng" algn="ctr">
              <a:solidFill>
                <a:schemeClr val="lt1">
                  <a:alpha val="50000"/>
                </a:schemeClr>
              </a:solidFill>
              <a:round/>
            </a:ln>
            <a:effectLst/>
          </c:spPr>
          <c:invertIfNegative val="0"/>
          <c:cat>
            <c:strRef>
              <c:f>'Sales By Ship Mode &amp; Region'!$A$5:$A$9</c:f>
              <c:strCache>
                <c:ptCount val="4"/>
                <c:pt idx="0">
                  <c:v>Standard Class</c:v>
                </c:pt>
                <c:pt idx="1">
                  <c:v>Second Class</c:v>
                </c:pt>
                <c:pt idx="2">
                  <c:v>First Class</c:v>
                </c:pt>
                <c:pt idx="3">
                  <c:v>Same Day</c:v>
                </c:pt>
              </c:strCache>
            </c:strRef>
          </c:cat>
          <c:val>
            <c:numRef>
              <c:f>'Sales By Ship Mode &amp; Region'!$D$5:$D$9</c:f>
              <c:numCache>
                <c:formatCode>General</c:formatCode>
                <c:ptCount val="4"/>
                <c:pt idx="0">
                  <c:v>181115893</c:v>
                </c:pt>
                <c:pt idx="1">
                  <c:v>80642120</c:v>
                </c:pt>
                <c:pt idx="2">
                  <c:v>51682162</c:v>
                </c:pt>
                <c:pt idx="3">
                  <c:v>7814501</c:v>
                </c:pt>
              </c:numCache>
            </c:numRef>
          </c:val>
          <c:extLst>
            <c:ext xmlns:c16="http://schemas.microsoft.com/office/drawing/2014/chart" uri="{C3380CC4-5D6E-409C-BE32-E72D297353CC}">
              <c16:uniqueId val="{0000000A-84B1-47FF-87ED-FFC1043AC295}"/>
            </c:ext>
          </c:extLst>
        </c:ser>
        <c:ser>
          <c:idx val="3"/>
          <c:order val="3"/>
          <c:tx>
            <c:strRef>
              <c:f>'Sales By Ship Mode &amp; Region'!$E$3:$E$4</c:f>
              <c:strCache>
                <c:ptCount val="1"/>
                <c:pt idx="0">
                  <c:v>West</c:v>
                </c:pt>
              </c:strCache>
            </c:strRef>
          </c:tx>
          <c:spPr>
            <a:solidFill>
              <a:schemeClr val="accent4">
                <a:alpha val="85000"/>
              </a:schemeClr>
            </a:solidFill>
            <a:ln w="9525" cap="flat" cmpd="sng" algn="ctr">
              <a:solidFill>
                <a:schemeClr val="lt1">
                  <a:alpha val="50000"/>
                </a:schemeClr>
              </a:solidFill>
              <a:round/>
            </a:ln>
            <a:effectLst/>
          </c:spPr>
          <c:invertIfNegative val="0"/>
          <c:cat>
            <c:strRef>
              <c:f>'Sales By Ship Mode &amp; Region'!$A$5:$A$9</c:f>
              <c:strCache>
                <c:ptCount val="4"/>
                <c:pt idx="0">
                  <c:v>Standard Class</c:v>
                </c:pt>
                <c:pt idx="1">
                  <c:v>Second Class</c:v>
                </c:pt>
                <c:pt idx="2">
                  <c:v>First Class</c:v>
                </c:pt>
                <c:pt idx="3">
                  <c:v>Same Day</c:v>
                </c:pt>
              </c:strCache>
            </c:strRef>
          </c:cat>
          <c:val>
            <c:numRef>
              <c:f>'Sales By Ship Mode &amp; Region'!$E$5:$E$9</c:f>
              <c:numCache>
                <c:formatCode>General</c:formatCode>
                <c:ptCount val="4"/>
                <c:pt idx="0">
                  <c:v>215045852</c:v>
                </c:pt>
                <c:pt idx="1">
                  <c:v>65827492</c:v>
                </c:pt>
                <c:pt idx="2">
                  <c:v>63612631</c:v>
                </c:pt>
                <c:pt idx="3">
                  <c:v>20825844</c:v>
                </c:pt>
              </c:numCache>
            </c:numRef>
          </c:val>
          <c:extLst>
            <c:ext xmlns:c16="http://schemas.microsoft.com/office/drawing/2014/chart" uri="{C3380CC4-5D6E-409C-BE32-E72D297353CC}">
              <c16:uniqueId val="{0000000B-84B1-47FF-87ED-FFC1043AC295}"/>
            </c:ext>
          </c:extLst>
        </c:ser>
        <c:dLbls>
          <c:showLegendKey val="0"/>
          <c:showVal val="0"/>
          <c:showCatName val="0"/>
          <c:showSerName val="0"/>
          <c:showPercent val="0"/>
          <c:showBubbleSize val="0"/>
        </c:dLbls>
        <c:gapWidth val="65"/>
        <c:axId val="1681791504"/>
        <c:axId val="1614059600"/>
      </c:barChart>
      <c:catAx>
        <c:axId val="1681791504"/>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614059600"/>
        <c:crosses val="autoZero"/>
        <c:auto val="1"/>
        <c:lblAlgn val="ctr"/>
        <c:lblOffset val="100"/>
        <c:noMultiLvlLbl val="0"/>
      </c:catAx>
      <c:valAx>
        <c:axId val="1614059600"/>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1681791504"/>
        <c:crosses val="autoZero"/>
        <c:crossBetween val="between"/>
      </c:valAx>
      <c:dTable>
        <c:showHorzBorder val="1"/>
        <c:showVertBorder val="1"/>
        <c:showOutline val="1"/>
        <c:showKeys val="1"/>
        <c:spPr>
          <a:noFill/>
          <a:ln w="9525">
            <a:solidFill>
              <a:schemeClr val="dk1">
                <a:lumMod val="35000"/>
                <a:lumOff val="65000"/>
              </a:schemeClr>
            </a:solidFill>
          </a:ln>
          <a:effectLst/>
        </c:spPr>
        <c:txPr>
          <a:bodyPr rot="0" spcFirstLastPara="1" vertOverflow="ellipsis" vert="horz" wrap="square" anchor="ctr" anchorCtr="1"/>
          <a:lstStyle/>
          <a:p>
            <a:pPr rtl="0">
              <a:defRPr sz="900" b="0" i="0" u="none" strike="noStrike" kern="1200" baseline="0">
                <a:solidFill>
                  <a:schemeClr val="dk1">
                    <a:lumMod val="75000"/>
                    <a:lumOff val="2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[Excel_Data_Analyst_Portfolio.xlsx]Quantity By Segment &amp; Region!PivotTable1</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D"/>
              <a:t>Quantity By Segment &amp; Region</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'Quantity By Segment &amp; Region'!$B$3:$B$4</c:f>
              <c:strCache>
                <c:ptCount val="1"/>
                <c:pt idx="0">
                  <c:v>Central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'Quantity By Segment &amp; Region'!$A$5:$A$8</c:f>
              <c:strCache>
                <c:ptCount val="3"/>
                <c:pt idx="0">
                  <c:v>Consumer</c:v>
                </c:pt>
                <c:pt idx="1">
                  <c:v>Corporate</c:v>
                </c:pt>
                <c:pt idx="2">
                  <c:v>Home Office</c:v>
                </c:pt>
              </c:strCache>
            </c:strRef>
          </c:cat>
          <c:val>
            <c:numRef>
              <c:f>'Quantity By Segment &amp; Region'!$B$5:$B$8</c:f>
              <c:numCache>
                <c:formatCode>General</c:formatCode>
                <c:ptCount val="3"/>
                <c:pt idx="0">
                  <c:v>4513</c:v>
                </c:pt>
                <c:pt idx="1">
                  <c:v>2598</c:v>
                </c:pt>
                <c:pt idx="2">
                  <c:v>1657</c:v>
                </c:pt>
              </c:numCache>
            </c:numRef>
          </c:val>
          <c:extLst>
            <c:ext xmlns:c16="http://schemas.microsoft.com/office/drawing/2014/chart" uri="{C3380CC4-5D6E-409C-BE32-E72D297353CC}">
              <c16:uniqueId val="{00000000-B4FB-454B-92DB-690F23F7CFE3}"/>
            </c:ext>
          </c:extLst>
        </c:ser>
        <c:ser>
          <c:idx val="1"/>
          <c:order val="1"/>
          <c:tx>
            <c:strRef>
              <c:f>'Quantity By Segment &amp; Region'!$C$3:$C$4</c:f>
              <c:strCache>
                <c:ptCount val="1"/>
                <c:pt idx="0">
                  <c:v>East</c:v>
                </c:pt>
              </c:strCache>
            </c:strRef>
          </c:tx>
          <c:spPr>
            <a:solidFill>
              <a:schemeClr val="accent2">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'Quantity By Segment &amp; Region'!$A$5:$A$8</c:f>
              <c:strCache>
                <c:ptCount val="3"/>
                <c:pt idx="0">
                  <c:v>Consumer</c:v>
                </c:pt>
                <c:pt idx="1">
                  <c:v>Corporate</c:v>
                </c:pt>
                <c:pt idx="2">
                  <c:v>Home Office</c:v>
                </c:pt>
              </c:strCache>
            </c:strRef>
          </c:cat>
          <c:val>
            <c:numRef>
              <c:f>'Quantity By Segment &amp; Region'!$C$5:$C$8</c:f>
              <c:numCache>
                <c:formatCode>General</c:formatCode>
                <c:ptCount val="3"/>
                <c:pt idx="0">
                  <c:v>5343</c:v>
                </c:pt>
                <c:pt idx="1">
                  <c:v>3358</c:v>
                </c:pt>
                <c:pt idx="2">
                  <c:v>1908</c:v>
                </c:pt>
              </c:numCache>
            </c:numRef>
          </c:val>
          <c:extLst>
            <c:ext xmlns:c16="http://schemas.microsoft.com/office/drawing/2014/chart" uri="{C3380CC4-5D6E-409C-BE32-E72D297353CC}">
              <c16:uniqueId val="{00000009-E60F-4A32-B69A-43E8FB71A8EE}"/>
            </c:ext>
          </c:extLst>
        </c:ser>
        <c:ser>
          <c:idx val="2"/>
          <c:order val="2"/>
          <c:tx>
            <c:strRef>
              <c:f>'Quantity By Segment &amp; Region'!$D$3:$D$4</c:f>
              <c:strCache>
                <c:ptCount val="1"/>
                <c:pt idx="0">
                  <c:v>South</c:v>
                </c:pt>
              </c:strCache>
            </c:strRef>
          </c:tx>
          <c:spPr>
            <a:solidFill>
              <a:schemeClr val="accent3">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'Quantity By Segment &amp; Region'!$A$5:$A$8</c:f>
              <c:strCache>
                <c:ptCount val="3"/>
                <c:pt idx="0">
                  <c:v>Consumer</c:v>
                </c:pt>
                <c:pt idx="1">
                  <c:v>Corporate</c:v>
                </c:pt>
                <c:pt idx="2">
                  <c:v>Home Office</c:v>
                </c:pt>
              </c:strCache>
            </c:strRef>
          </c:cat>
          <c:val>
            <c:numRef>
              <c:f>'Quantity By Segment &amp; Region'!$D$5:$D$8</c:f>
              <c:numCache>
                <c:formatCode>General</c:formatCode>
                <c:ptCount val="3"/>
                <c:pt idx="0">
                  <c:v>3178</c:v>
                </c:pt>
                <c:pt idx="1">
                  <c:v>2016</c:v>
                </c:pt>
                <c:pt idx="2">
                  <c:v>1015</c:v>
                </c:pt>
              </c:numCache>
            </c:numRef>
          </c:val>
          <c:extLst>
            <c:ext xmlns:c16="http://schemas.microsoft.com/office/drawing/2014/chart" uri="{C3380CC4-5D6E-409C-BE32-E72D297353CC}">
              <c16:uniqueId val="{0000000A-E60F-4A32-B69A-43E8FB71A8EE}"/>
            </c:ext>
          </c:extLst>
        </c:ser>
        <c:ser>
          <c:idx val="3"/>
          <c:order val="3"/>
          <c:tx>
            <c:strRef>
              <c:f>'Quantity By Segment &amp; Region'!$E$3:$E$4</c:f>
              <c:strCache>
                <c:ptCount val="1"/>
                <c:pt idx="0">
                  <c:v>West</c:v>
                </c:pt>
              </c:strCache>
            </c:strRef>
          </c:tx>
          <c:spPr>
            <a:solidFill>
              <a:schemeClr val="accent4">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'Quantity By Segment &amp; Region'!$A$5:$A$8</c:f>
              <c:strCache>
                <c:ptCount val="3"/>
                <c:pt idx="0">
                  <c:v>Consumer</c:v>
                </c:pt>
                <c:pt idx="1">
                  <c:v>Corporate</c:v>
                </c:pt>
                <c:pt idx="2">
                  <c:v>Home Office</c:v>
                </c:pt>
              </c:strCache>
            </c:strRef>
          </c:cat>
          <c:val>
            <c:numRef>
              <c:f>'Quantity By Segment &amp; Region'!$E$5:$E$8</c:f>
              <c:numCache>
                <c:formatCode>General</c:formatCode>
                <c:ptCount val="3"/>
                <c:pt idx="0">
                  <c:v>6463</c:v>
                </c:pt>
                <c:pt idx="1">
                  <c:v>3619</c:v>
                </c:pt>
                <c:pt idx="2">
                  <c:v>2152</c:v>
                </c:pt>
              </c:numCache>
            </c:numRef>
          </c:val>
          <c:extLst>
            <c:ext xmlns:c16="http://schemas.microsoft.com/office/drawing/2014/chart" uri="{C3380CC4-5D6E-409C-BE32-E72D297353CC}">
              <c16:uniqueId val="{0000000B-E60F-4A32-B69A-43E8FB71A8EE}"/>
            </c:ext>
          </c:extLst>
        </c:ser>
        <c:dLbls>
          <c:dLblPos val="inEnd"/>
          <c:showLegendKey val="0"/>
          <c:showVal val="1"/>
          <c:showCatName val="0"/>
          <c:showSerName val="0"/>
          <c:showPercent val="0"/>
          <c:showBubbleSize val="0"/>
        </c:dLbls>
        <c:gapWidth val="65"/>
        <c:axId val="523905104"/>
        <c:axId val="529342992"/>
      </c:barChart>
      <c:catAx>
        <c:axId val="523905104"/>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529342992"/>
        <c:crosses val="autoZero"/>
        <c:auto val="1"/>
        <c:lblAlgn val="ctr"/>
        <c:lblOffset val="100"/>
        <c:noMultiLvlLbl val="0"/>
      </c:catAx>
      <c:valAx>
        <c:axId val="529342992"/>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523905104"/>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[Excel_Data_Analyst_Portfolio.xlsx]Profit By Category!PivotTable1</c:name>
    <c:fmtId val="4"/>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Profit By Category</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a:sp3d/>
        </c:spPr>
      </c:pivotFmt>
      <c:pivotFmt>
        <c:idx val="2"/>
        <c:spPr>
          <a:solidFill>
            <a:schemeClr val="accent1"/>
          </a:solidFill>
          <a:ln>
            <a:noFill/>
          </a:ln>
          <a:effectLst>
            <a:outerShdw blurRad="254000" sx="102000" sy="102000" algn="ctr" rotWithShape="0">
              <a:prstClr val="black">
                <a:alpha val="20000"/>
              </a:prstClr>
            </a:outerShdw>
          </a:effectLst>
          <a:sp3d/>
        </c:spPr>
      </c:pivotFmt>
      <c:pivotFmt>
        <c:idx val="3"/>
        <c:spPr>
          <a:solidFill>
            <a:schemeClr val="accent1"/>
          </a:solidFill>
          <a:ln>
            <a:noFill/>
          </a:ln>
          <a:effectLst>
            <a:outerShdw blurRad="254000" sx="102000" sy="102000" algn="ctr" rotWithShape="0">
              <a:prstClr val="black">
                <a:alpha val="20000"/>
              </a:prstClr>
            </a:outerShdw>
          </a:effectLst>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'Profit By Category'!$B$3</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A349-4F2F-9245-0F4AC2F21846}"/>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A349-4F2F-9245-0F4AC2F21846}"/>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A349-4F2F-9245-0F4AC2F21846}"/>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'Profit By Category'!$A$4:$A$7</c:f>
              <c:strCache>
                <c:ptCount val="3"/>
                <c:pt idx="0">
                  <c:v>Technology</c:v>
                </c:pt>
                <c:pt idx="1">
                  <c:v>Office Supplies</c:v>
                </c:pt>
                <c:pt idx="2">
                  <c:v>Furniture</c:v>
                </c:pt>
              </c:strCache>
            </c:strRef>
          </c:cat>
          <c:val>
            <c:numRef>
              <c:f>'Profit By Category'!$B$4:$B$7</c:f>
              <c:numCache>
                <c:formatCode>General</c:formatCode>
                <c:ptCount val="3"/>
                <c:pt idx="0">
                  <c:v>964660095</c:v>
                </c:pt>
                <c:pt idx="1">
                  <c:v>774907391</c:v>
                </c:pt>
                <c:pt idx="2">
                  <c:v>58927778</c:v>
                </c:pt>
              </c:numCache>
            </c:numRef>
          </c:val>
          <c:extLst>
            <c:ext xmlns:c16="http://schemas.microsoft.com/office/drawing/2014/chart" uri="{C3380CC4-5D6E-409C-BE32-E72D297353CC}">
              <c16:uniqueId val="{00000000-BA9B-4D73-97B9-14FFB2EC7751}"/>
            </c:ext>
          </c:extLst>
        </c:ser>
        <c:dLbls>
          <c:dLblPos val="ctr"/>
          <c:showLegendKey val="0"/>
          <c:showVal val="0"/>
          <c:showCatName val="0"/>
          <c:showSerName val="0"/>
          <c:showPercent val="1"/>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image" Target="../media/image2.emf"/><Relationship Id="rId4" Type="http://schemas.openxmlformats.org/officeDocument/2006/relationships/image" Target="../media/image1.emf"/></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vmlDrawing1.vml.rels><?xml version="1.0" encoding="UTF-8" standalone="yes"?>
<Relationships xmlns="http://schemas.openxmlformats.org/package/2006/relationships"><Relationship Id="rId2" Type="http://schemas.openxmlformats.org/officeDocument/2006/relationships/image" Target="../media/image4.emf"/><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xdr:from>
      <xdr:col>17</xdr:col>
      <xdr:colOff>71718</xdr:colOff>
      <xdr:row>4</xdr:row>
      <xdr:rowOff>35859</xdr:rowOff>
    </xdr:from>
    <xdr:to>
      <xdr:col>18</xdr:col>
      <xdr:colOff>537883</xdr:colOff>
      <xdr:row>6</xdr:row>
      <xdr:rowOff>170330</xdr:rowOff>
    </xdr:to>
    <xdr:sp macro="" textlink="">
      <xdr:nvSpPr>
        <xdr:cNvPr id="3" name="Arrow: Left 2">
          <a:extLst>
            <a:ext uri="{FF2B5EF4-FFF2-40B4-BE49-F238E27FC236}">
              <a16:creationId xmlns:a16="http://schemas.microsoft.com/office/drawing/2014/main" id="{80B8090D-DACF-8659-A6CF-9B48F5210D81}"/>
            </a:ext>
          </a:extLst>
        </xdr:cNvPr>
        <xdr:cNvSpPr/>
      </xdr:nvSpPr>
      <xdr:spPr>
        <a:xfrm>
          <a:off x="14782800" y="806824"/>
          <a:ext cx="1407459" cy="510988"/>
        </a:xfrm>
        <a:prstGeom prst="leftArrow">
          <a:avLst/>
        </a:prstGeom>
        <a:solidFill>
          <a:schemeClr val="accent2">
            <a:lumMod val="60000"/>
            <a:lumOff val="40000"/>
          </a:schemeClr>
        </a:solidFill>
        <a:ln>
          <a:solidFill>
            <a:schemeClr val="accent2">
              <a:lumMod val="50000"/>
            </a:schemeClr>
          </a:solidFill>
        </a:ln>
        <a:effectLst>
          <a:glow rad="139700">
            <a:schemeClr val="accent2">
              <a:satMod val="175000"/>
              <a:alpha val="40000"/>
            </a:schemeClr>
          </a:glo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ID" sz="1100">
              <a:solidFill>
                <a:schemeClr val="bg1"/>
              </a:solidFill>
            </a:rPr>
            <a:t>KLIK</a:t>
          </a:r>
          <a:r>
            <a:rPr lang="en-ID" sz="1100" baseline="0">
              <a:solidFill>
                <a:schemeClr val="bg1"/>
              </a:solidFill>
            </a:rPr>
            <a:t> POSTAL CODE</a:t>
          </a:r>
        </a:p>
        <a:p>
          <a:pPr algn="l"/>
          <a:endParaRPr lang="en-ID" sz="1100">
            <a:solidFill>
              <a:schemeClr val="bg1"/>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10</xdr:col>
      <xdr:colOff>20620</xdr:colOff>
      <xdr:row>3</xdr:row>
      <xdr:rowOff>264619</xdr:rowOff>
    </xdr:from>
    <xdr:to>
      <xdr:col>17</xdr:col>
      <xdr:colOff>51100</xdr:colOff>
      <xdr:row>16</xdr:row>
      <xdr:rowOff>153796</xdr:rowOff>
    </xdr:to>
    <xdr:graphicFrame macro="">
      <xdr:nvGraphicFramePr>
        <xdr:cNvPr id="3" name="Chart 2">
          <a:extLst>
            <a:ext uri="{FF2B5EF4-FFF2-40B4-BE49-F238E27FC236}">
              <a16:creationId xmlns:a16="http://schemas.microsoft.com/office/drawing/2014/main" id="{056C44F4-7D8D-41D4-AD0B-90C67D2C45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321390</xdr:colOff>
      <xdr:row>3</xdr:row>
      <xdr:rowOff>264618</xdr:rowOff>
    </xdr:from>
    <xdr:to>
      <xdr:col>9</xdr:col>
      <xdr:colOff>382350</xdr:colOff>
      <xdr:row>30</xdr:row>
      <xdr:rowOff>141802</xdr:rowOff>
    </xdr:to>
    <xdr:graphicFrame macro="">
      <xdr:nvGraphicFramePr>
        <xdr:cNvPr id="5" name="Chart 4">
          <a:extLst>
            <a:ext uri="{FF2B5EF4-FFF2-40B4-BE49-F238E27FC236}">
              <a16:creationId xmlns:a16="http://schemas.microsoft.com/office/drawing/2014/main" id="{8F80CE25-D7E0-4174-A4C4-5484F8DDF1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20620</xdr:colOff>
      <xdr:row>17</xdr:row>
      <xdr:rowOff>63411</xdr:rowOff>
    </xdr:from>
    <xdr:to>
      <xdr:col>17</xdr:col>
      <xdr:colOff>51820</xdr:colOff>
      <xdr:row>30</xdr:row>
      <xdr:rowOff>141802</xdr:rowOff>
    </xdr:to>
    <xdr:graphicFrame macro="">
      <xdr:nvGraphicFramePr>
        <xdr:cNvPr id="6" name="Chart 5">
          <a:extLst>
            <a:ext uri="{FF2B5EF4-FFF2-40B4-BE49-F238E27FC236}">
              <a16:creationId xmlns:a16="http://schemas.microsoft.com/office/drawing/2014/main" id="{3F6A367C-896B-4BD1-9D62-B063A64BD84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17</xdr:col>
      <xdr:colOff>241153</xdr:colOff>
      <xdr:row>24</xdr:row>
      <xdr:rowOff>69322</xdr:rowOff>
    </xdr:from>
    <xdr:to>
      <xdr:col>22</xdr:col>
      <xdr:colOff>368353</xdr:colOff>
      <xdr:row>30</xdr:row>
      <xdr:rowOff>152344</xdr:rowOff>
    </xdr:to>
    <mc:AlternateContent xmlns:mc="http://schemas.openxmlformats.org/markup-compatibility/2006" xmlns:a14="http://schemas.microsoft.com/office/drawing/2010/main">
      <mc:Choice Requires="a14">
        <xdr:graphicFrame macro="">
          <xdr:nvGraphicFramePr>
            <xdr:cNvPr id="4" name="Segment">
              <a:extLst>
                <a:ext uri="{FF2B5EF4-FFF2-40B4-BE49-F238E27FC236}">
                  <a16:creationId xmlns:a16="http://schemas.microsoft.com/office/drawing/2014/main" id="{2DC52869-B271-C9BC-F78F-58DE17DFFBE3}"/>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10655153" y="4686146"/>
              <a:ext cx="3190141" cy="1248433"/>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241153</xdr:colOff>
      <xdr:row>11</xdr:row>
      <xdr:rowOff>47373</xdr:rowOff>
    </xdr:from>
    <xdr:to>
      <xdr:col>22</xdr:col>
      <xdr:colOff>368353</xdr:colOff>
      <xdr:row>16</xdr:row>
      <xdr:rowOff>32806</xdr:rowOff>
    </xdr:to>
    <mc:AlternateContent xmlns:mc="http://schemas.openxmlformats.org/markup-compatibility/2006" xmlns:a14="http://schemas.microsoft.com/office/drawing/2010/main">
      <mc:Choice Requires="a14">
        <xdr:graphicFrame macro="">
          <xdr:nvGraphicFramePr>
            <xdr:cNvPr id="7" name="Region">
              <a:extLst>
                <a:ext uri="{FF2B5EF4-FFF2-40B4-BE49-F238E27FC236}">
                  <a16:creationId xmlns:a16="http://schemas.microsoft.com/office/drawing/2014/main" id="{A53D1366-3E28-04D4-C982-BFBD6EC1DF5C}"/>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0655153" y="2139138"/>
              <a:ext cx="3190141" cy="956609"/>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241153</xdr:colOff>
      <xdr:row>17</xdr:row>
      <xdr:rowOff>979</xdr:rowOff>
    </xdr:from>
    <xdr:to>
      <xdr:col>22</xdr:col>
      <xdr:colOff>368353</xdr:colOff>
      <xdr:row>23</xdr:row>
      <xdr:rowOff>91913</xdr:rowOff>
    </xdr:to>
    <mc:AlternateContent xmlns:mc="http://schemas.openxmlformats.org/markup-compatibility/2006" xmlns:a14="http://schemas.microsoft.com/office/drawing/2010/main">
      <mc:Choice Requires="a14">
        <xdr:graphicFrame macro="">
          <xdr:nvGraphicFramePr>
            <xdr:cNvPr id="8" name="Category">
              <a:extLst>
                <a:ext uri="{FF2B5EF4-FFF2-40B4-BE49-F238E27FC236}">
                  <a16:creationId xmlns:a16="http://schemas.microsoft.com/office/drawing/2014/main" id="{E6060D57-B2E0-3060-027D-CAEFB18CE384}"/>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0655153" y="3258155"/>
              <a:ext cx="3190141" cy="1256346"/>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17</xdr:col>
      <xdr:colOff>23439</xdr:colOff>
      <xdr:row>3</xdr:row>
      <xdr:rowOff>320039</xdr:rowOff>
    </xdr:from>
    <xdr:to>
      <xdr:col>20</xdr:col>
      <xdr:colOff>76200</xdr:colOff>
      <xdr:row>10</xdr:row>
      <xdr:rowOff>23388</xdr:rowOff>
    </xdr:to>
    <xdr:grpSp>
      <xdr:nvGrpSpPr>
        <xdr:cNvPr id="17" name="Group 16">
          <a:extLst>
            <a:ext uri="{FF2B5EF4-FFF2-40B4-BE49-F238E27FC236}">
              <a16:creationId xmlns:a16="http://schemas.microsoft.com/office/drawing/2014/main" id="{5D7EB0C4-78E0-E722-9A7E-B6440C4A5B5A}"/>
            </a:ext>
          </a:extLst>
        </xdr:cNvPr>
        <xdr:cNvGrpSpPr/>
      </xdr:nvGrpSpPr>
      <xdr:grpSpPr>
        <a:xfrm>
          <a:off x="10442961" y="737151"/>
          <a:ext cx="1891500" cy="1224367"/>
          <a:chOff x="13139502" y="654424"/>
          <a:chExt cx="2425626" cy="1515035"/>
        </a:xfrm>
      </xdr:grpSpPr>
      <xdr:sp macro="" textlink="">
        <xdr:nvSpPr>
          <xdr:cNvPr id="2" name="Rectangle: Rounded Corners 1">
            <a:extLst>
              <a:ext uri="{FF2B5EF4-FFF2-40B4-BE49-F238E27FC236}">
                <a16:creationId xmlns:a16="http://schemas.microsoft.com/office/drawing/2014/main" id="{D8E19558-C0B9-FFD9-C88B-DACA79240E75}"/>
              </a:ext>
            </a:extLst>
          </xdr:cNvPr>
          <xdr:cNvSpPr/>
        </xdr:nvSpPr>
        <xdr:spPr>
          <a:xfrm>
            <a:off x="13420165" y="654424"/>
            <a:ext cx="1891553" cy="1515035"/>
          </a:xfrm>
          <a:prstGeom prst="roundRect">
            <a:avLst/>
          </a:prstGeom>
          <a:solidFill>
            <a:schemeClr val="accent5">
              <a:lumMod val="40000"/>
              <a:lumOff val="60000"/>
            </a:schemeClr>
          </a:solidFill>
          <a:ln>
            <a:noFill/>
          </a:ln>
          <a:effectLst>
            <a:glow rad="139700">
              <a:schemeClr val="accent5">
                <a:satMod val="175000"/>
                <a:alpha val="40000"/>
              </a:schemeClr>
            </a:glow>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a:solidFill>
                <a:schemeClr val="bg1"/>
              </a:solidFill>
            </a:endParaRPr>
          </a:p>
        </xdr:txBody>
      </xdr:sp>
      <xdr:sp macro="" textlink="">
        <xdr:nvSpPr>
          <xdr:cNvPr id="9" name="TextBox 8">
            <a:extLst>
              <a:ext uri="{FF2B5EF4-FFF2-40B4-BE49-F238E27FC236}">
                <a16:creationId xmlns:a16="http://schemas.microsoft.com/office/drawing/2014/main" id="{E03AF353-9F91-BEA1-55BC-4D79C6D2AB84}"/>
              </a:ext>
            </a:extLst>
          </xdr:cNvPr>
          <xdr:cNvSpPr txBox="1"/>
        </xdr:nvSpPr>
        <xdr:spPr>
          <a:xfrm>
            <a:off x="13139502" y="838867"/>
            <a:ext cx="2425626" cy="4751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600" b="1"/>
              <a:t>PROFIT MARGIN</a:t>
            </a:r>
            <a:endParaRPr lang="en-ID" sz="1000" b="1"/>
          </a:p>
        </xdr:txBody>
      </xdr:sp>
      <xdr:sp macro="" textlink="Data_KPI!C4">
        <xdr:nvSpPr>
          <xdr:cNvPr id="10" name="TextBox 9">
            <a:extLst>
              <a:ext uri="{FF2B5EF4-FFF2-40B4-BE49-F238E27FC236}">
                <a16:creationId xmlns:a16="http://schemas.microsoft.com/office/drawing/2014/main" id="{D58EEC3A-D08D-324E-9F8D-AE7FFF31EBD9}"/>
              </a:ext>
            </a:extLst>
          </xdr:cNvPr>
          <xdr:cNvSpPr txBox="1"/>
        </xdr:nvSpPr>
        <xdr:spPr>
          <a:xfrm>
            <a:off x="13447058" y="1255060"/>
            <a:ext cx="1873625" cy="3765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17295D4-A396-4D06-AF81-A35E17F62EF3}" type="TxLink">
              <a:rPr lang="en-US" sz="1800" b="1" i="0" u="none" strike="noStrike">
                <a:solidFill>
                  <a:srgbClr val="000000"/>
                </a:solidFill>
                <a:latin typeface="Aptos Narrow"/>
              </a:rPr>
              <a:pPr algn="ctr"/>
              <a:t>1,58996</a:t>
            </a:fld>
            <a:endParaRPr lang="en-ID" sz="1800" b="1"/>
          </a:p>
        </xdr:txBody>
      </xdr:sp>
      <mc:AlternateContent xmlns:mc="http://schemas.openxmlformats.org/markup-compatibility/2006" xmlns:a14="http://schemas.microsoft.com/office/drawing/2010/main">
        <mc:Choice Requires="a14">
          <xdr:pic>
            <xdr:nvPicPr>
              <xdr:cNvPr id="15" name="Picture 14">
                <a:extLst>
                  <a:ext uri="{FF2B5EF4-FFF2-40B4-BE49-F238E27FC236}">
                    <a16:creationId xmlns:a16="http://schemas.microsoft.com/office/drawing/2014/main" id="{A6C7575F-75D3-42A1-BE70-7D8DAD22B412}"/>
                  </a:ext>
                </a:extLst>
              </xdr:cNvPr>
              <xdr:cNvPicPr>
                <a:picLocks noChangeAspect="1" noChangeArrowheads="1"/>
                <a:extLst>
                  <a:ext uri="{84589F7E-364E-4C9E-8A38-B11213B215E9}">
                    <a14:cameraTool cellRange="Data_KPI!$C$3" spid="_x0000_s2090"/>
                  </a:ext>
                </a:extLst>
              </xdr:cNvPicPr>
            </xdr:nvPicPr>
            <xdr:blipFill>
              <a:blip xmlns:r="http://schemas.openxmlformats.org/officeDocument/2006/relationships" r:embed="rId4"/>
              <a:srcRect/>
              <a:stretch>
                <a:fillRect/>
              </a:stretch>
            </xdr:blipFill>
            <xdr:spPr bwMode="auto">
              <a:xfrm>
                <a:off x="13554636" y="1640542"/>
                <a:ext cx="1650216" cy="457199"/>
              </a:xfrm>
              <a:prstGeom prst="rect">
                <a:avLst/>
              </a:prstGeom>
              <a:ln w="3175">
                <a:noFill/>
              </a:ln>
              <a:effectLst>
                <a:outerShdw blurRad="292100" dist="139700" dir="2700000" algn="tl" rotWithShape="0">
                  <a:srgbClr val="333333">
                    <a:alpha val="65000"/>
                  </a:srgbClr>
                </a:outerShdw>
              </a:effectLst>
              <a:extLst>
                <a:ext uri="{909E8E84-426E-40DD-AFC4-6F175D3DCCD1}">
                  <a14:hiddenFill>
                    <a:solidFill>
                      <a:srgbClr val="FFFFFF"/>
                    </a:solidFill>
                  </a14:hiddenFill>
                </a:ext>
              </a:extLst>
            </xdr:spPr>
          </xdr:pic>
        </mc:Choice>
        <mc:Fallback xmlns=""/>
      </mc:AlternateContent>
    </xdr:grpSp>
    <xdr:clientData/>
  </xdr:twoCellAnchor>
  <xdr:twoCellAnchor>
    <xdr:from>
      <xdr:col>20</xdr:col>
      <xdr:colOff>17937</xdr:colOff>
      <xdr:row>3</xdr:row>
      <xdr:rowOff>320039</xdr:rowOff>
    </xdr:from>
    <xdr:to>
      <xdr:col>22</xdr:col>
      <xdr:colOff>430310</xdr:colOff>
      <xdr:row>10</xdr:row>
      <xdr:rowOff>23388</xdr:rowOff>
    </xdr:to>
    <xdr:grpSp>
      <xdr:nvGrpSpPr>
        <xdr:cNvPr id="23" name="Group 22">
          <a:extLst>
            <a:ext uri="{FF2B5EF4-FFF2-40B4-BE49-F238E27FC236}">
              <a16:creationId xmlns:a16="http://schemas.microsoft.com/office/drawing/2014/main" id="{C2554A53-916F-4E2E-BA3E-B2BC44C188C1}"/>
            </a:ext>
          </a:extLst>
        </xdr:cNvPr>
        <xdr:cNvGrpSpPr/>
      </xdr:nvGrpSpPr>
      <xdr:grpSpPr>
        <a:xfrm>
          <a:off x="12276198" y="737151"/>
          <a:ext cx="1638199" cy="1224367"/>
          <a:chOff x="13327709" y="654424"/>
          <a:chExt cx="2103351" cy="1515035"/>
        </a:xfrm>
      </xdr:grpSpPr>
      <xdr:sp macro="" textlink="">
        <xdr:nvSpPr>
          <xdr:cNvPr id="24" name="Rectangle: Rounded Corners 23">
            <a:extLst>
              <a:ext uri="{FF2B5EF4-FFF2-40B4-BE49-F238E27FC236}">
                <a16:creationId xmlns:a16="http://schemas.microsoft.com/office/drawing/2014/main" id="{6FADC8CB-0D10-B115-1F0E-C73499E646FF}"/>
              </a:ext>
            </a:extLst>
          </xdr:cNvPr>
          <xdr:cNvSpPr/>
        </xdr:nvSpPr>
        <xdr:spPr>
          <a:xfrm>
            <a:off x="13420165" y="654424"/>
            <a:ext cx="1891553" cy="1515035"/>
          </a:xfrm>
          <a:prstGeom prst="roundRect">
            <a:avLst/>
          </a:prstGeom>
          <a:solidFill>
            <a:schemeClr val="accent5">
              <a:lumMod val="40000"/>
              <a:lumOff val="60000"/>
            </a:schemeClr>
          </a:solidFill>
          <a:ln>
            <a:noFill/>
          </a:ln>
          <a:effectLst>
            <a:glow rad="139700">
              <a:schemeClr val="accent5">
                <a:satMod val="175000"/>
                <a:alpha val="40000"/>
              </a:schemeClr>
            </a:glow>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a:solidFill>
                <a:schemeClr val="bg1"/>
              </a:solidFill>
            </a:endParaRPr>
          </a:p>
        </xdr:txBody>
      </xdr:sp>
      <xdr:sp macro="" textlink="">
        <xdr:nvSpPr>
          <xdr:cNvPr id="25" name="TextBox 24">
            <a:extLst>
              <a:ext uri="{FF2B5EF4-FFF2-40B4-BE49-F238E27FC236}">
                <a16:creationId xmlns:a16="http://schemas.microsoft.com/office/drawing/2014/main" id="{2A7ADD55-3D48-B35F-08DB-71080F5D9B39}"/>
              </a:ext>
            </a:extLst>
          </xdr:cNvPr>
          <xdr:cNvSpPr txBox="1"/>
        </xdr:nvSpPr>
        <xdr:spPr>
          <a:xfrm>
            <a:off x="13327709" y="730263"/>
            <a:ext cx="2103351" cy="10152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800" b="1"/>
              <a:t>AVERAGE DISCOUNT</a:t>
            </a:r>
            <a:endParaRPr lang="en-ID" sz="1050" b="1"/>
          </a:p>
        </xdr:txBody>
      </xdr:sp>
      <mc:AlternateContent xmlns:mc="http://schemas.openxmlformats.org/markup-compatibility/2006" xmlns:a14="http://schemas.microsoft.com/office/drawing/2010/main">
        <mc:Choice Requires="a14">
          <xdr:pic>
            <xdr:nvPicPr>
              <xdr:cNvPr id="27" name="Picture 26">
                <a:extLst>
                  <a:ext uri="{FF2B5EF4-FFF2-40B4-BE49-F238E27FC236}">
                    <a16:creationId xmlns:a16="http://schemas.microsoft.com/office/drawing/2014/main" id="{3DA27E5C-997B-70DE-40FB-DF8E95083591}"/>
                  </a:ext>
                </a:extLst>
              </xdr:cNvPr>
              <xdr:cNvPicPr>
                <a:picLocks noChangeAspect="1" noChangeArrowheads="1"/>
                <a:extLst>
                  <a:ext uri="{84589F7E-364E-4C9E-8A38-B11213B215E9}">
                    <a14:cameraTool cellRange="Data_KPI!G3" spid="_x0000_s2091"/>
                  </a:ext>
                </a:extLst>
              </xdr:cNvPicPr>
            </xdr:nvPicPr>
            <xdr:blipFill>
              <a:blip xmlns:r="http://schemas.openxmlformats.org/officeDocument/2006/relationships" r:embed="rId5"/>
              <a:srcRect/>
              <a:stretch>
                <a:fillRect/>
              </a:stretch>
            </xdr:blipFill>
            <xdr:spPr bwMode="auto">
              <a:xfrm>
                <a:off x="13554639" y="1542796"/>
                <a:ext cx="1703070" cy="573119"/>
              </a:xfrm>
              <a:prstGeom prst="rect">
                <a:avLst/>
              </a:prstGeom>
              <a:ln w="3175">
                <a:noFill/>
              </a:ln>
              <a:effectLst>
                <a:outerShdw blurRad="292100" dist="139700" dir="2700000" algn="tl" rotWithShape="0">
                  <a:srgbClr val="333333">
                    <a:alpha val="65000"/>
                  </a:srgbClr>
                </a:outerShdw>
              </a:effectLst>
              <a:extLst>
                <a:ext uri="{909E8E84-426E-40DD-AFC4-6F175D3DCCD1}">
                  <a14:hiddenFill>
                    <a:solidFill>
                      <a:srgbClr val="FFFFFF"/>
                    </a:solidFill>
                  </a14:hiddenFill>
                </a:ext>
              </a:extLst>
            </xdr:spPr>
          </xdr:pic>
        </mc:Choice>
        <mc:Fallback xmlns=""/>
      </mc:AlternateContent>
    </xdr:grp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15240</xdr:colOff>
      <xdr:row>1</xdr:row>
      <xdr:rowOff>152400</xdr:rowOff>
    </xdr:from>
    <xdr:to>
      <xdr:col>30</xdr:col>
      <xdr:colOff>213360</xdr:colOff>
      <xdr:row>16</xdr:row>
      <xdr:rowOff>152400</xdr:rowOff>
    </xdr:to>
    <xdr:graphicFrame macro="">
      <xdr:nvGraphicFramePr>
        <xdr:cNvPr id="2" name="Chart 1">
          <a:extLst>
            <a:ext uri="{FF2B5EF4-FFF2-40B4-BE49-F238E27FC236}">
              <a16:creationId xmlns:a16="http://schemas.microsoft.com/office/drawing/2014/main" id="{EE9264C1-60A6-8297-A41F-E87B08CAB8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6</xdr:col>
      <xdr:colOff>106680</xdr:colOff>
      <xdr:row>1</xdr:row>
      <xdr:rowOff>167640</xdr:rowOff>
    </xdr:from>
    <xdr:to>
      <xdr:col>13</xdr:col>
      <xdr:colOff>266700</xdr:colOff>
      <xdr:row>16</xdr:row>
      <xdr:rowOff>167640</xdr:rowOff>
    </xdr:to>
    <xdr:graphicFrame macro="">
      <xdr:nvGraphicFramePr>
        <xdr:cNvPr id="2" name="Chart 1">
          <a:extLst>
            <a:ext uri="{FF2B5EF4-FFF2-40B4-BE49-F238E27FC236}">
              <a16:creationId xmlns:a16="http://schemas.microsoft.com/office/drawing/2014/main" id="{9D3A5800-0EB4-E0AB-3231-268617CA8CE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480060</xdr:colOff>
      <xdr:row>2</xdr:row>
      <xdr:rowOff>0</xdr:rowOff>
    </xdr:from>
    <xdr:to>
      <xdr:col>10</xdr:col>
      <xdr:colOff>175260</xdr:colOff>
      <xdr:row>17</xdr:row>
      <xdr:rowOff>0</xdr:rowOff>
    </xdr:to>
    <xdr:graphicFrame macro="">
      <xdr:nvGraphicFramePr>
        <xdr:cNvPr id="3" name="Chart 2">
          <a:extLst>
            <a:ext uri="{FF2B5EF4-FFF2-40B4-BE49-F238E27FC236}">
              <a16:creationId xmlns:a16="http://schemas.microsoft.com/office/drawing/2014/main" id="{45B3F52F-EBBF-4F17-1DD6-4D55ED13AE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hael Chan" refreshedDate="46242.623403703707" createdVersion="8" refreshedVersion="8" minRefreshableVersion="3" recordCount="631" xr:uid="{4273EA89-EE58-462E-93AF-B40838A8DBA7}">
  <cacheSource type="worksheet">
    <worksheetSource ref="A1:M632" sheet="Summary"/>
  </cacheSource>
  <cacheFields count="13">
    <cacheField name="Ship Mode" numFmtId="0">
      <sharedItems count="4">
        <s v="Second Class"/>
        <s v="Standard Class"/>
        <s v="First Class"/>
        <s v="Same Day"/>
      </sharedItems>
    </cacheField>
    <cacheField name="Segment" numFmtId="0">
      <sharedItems count="3">
        <s v="Consumer"/>
        <s v="Corporate"/>
        <s v="Home Office"/>
      </sharedItems>
    </cacheField>
    <cacheField name="Country" numFmtId="0">
      <sharedItems count="1">
        <s v="United States"/>
      </sharedItems>
    </cacheField>
    <cacheField name="City" numFmtId="0">
      <sharedItems count="530">
        <s v="Henderson"/>
        <s v="Los Angeles"/>
        <s v="Fort Lauderdale"/>
        <s v="Concord"/>
        <s v="Seattle"/>
        <s v="Fort Worth"/>
        <s v="Madison"/>
        <s v="West Jordan"/>
        <s v="San Francisco"/>
        <s v="Fremont"/>
        <s v="Philadelphia"/>
        <s v="Orem"/>
        <s v="Houston"/>
        <s v="Richardson"/>
        <s v="Naperville"/>
        <s v="Melbourne"/>
        <s v="Eagan"/>
        <s v="Westland"/>
        <s v="Dover"/>
        <s v="New Albany"/>
        <s v="New York City"/>
        <s v="Troy"/>
        <s v="Chicago"/>
        <s v="Gilbert"/>
        <s v="Springfield"/>
        <s v="Jackson"/>
        <s v="Memphis"/>
        <s v="Decatur"/>
        <s v="Durham"/>
        <s v="Columbia"/>
        <s v="Rochester"/>
        <s v="Minneapolis"/>
        <s v="Portland"/>
        <s v="Saint Paul"/>
        <s v="Aurora"/>
        <s v="Charlotte"/>
        <s v="Orland Park"/>
        <s v="Urbandale"/>
        <s v="Columbus"/>
        <s v="Bristol"/>
        <s v="Wilmington"/>
        <s v="Bloomington"/>
        <s v="Phoenix"/>
        <s v="Roseville"/>
        <s v="Independence"/>
        <s v="Pasadena"/>
        <s v="Newark"/>
        <s v="Franklin"/>
        <s v="Scottsdale"/>
        <s v="San Jose"/>
        <s v="Edmond"/>
        <s v="Carlsbad"/>
        <s v="San Antonio"/>
        <s v="Monroe"/>
        <s v="Fairfield"/>
        <s v="Grand Prairie"/>
        <s v="Redlands"/>
        <s v="Hamilton"/>
        <s v="Westfield"/>
        <s v="Akron"/>
        <s v="Denver"/>
        <s v="Dallas"/>
        <s v="Whittier"/>
        <s v="Saginaw"/>
        <s v="Medina"/>
        <s v="Dublin"/>
        <s v="Detroit"/>
        <s v="Tampa"/>
        <s v="Santa Clara"/>
        <s v="Lakeville"/>
        <s v="San Diego"/>
        <s v="Brentwood"/>
        <s v="Chapel Hill"/>
        <s v="Morristown"/>
        <s v="Cincinnati"/>
        <s v="Inglewood"/>
        <s v="Tamarac"/>
        <s v="Colorado Springs"/>
        <s v="Belleville"/>
        <s v="Taylor"/>
        <s v="Lakewood"/>
        <s v="Arlington"/>
        <s v="Arvada"/>
        <s v="Hackensack"/>
        <s v="Saint Petersburg"/>
        <s v="Long Beach"/>
        <s v="Hesperia"/>
        <s v="Murfreesboro"/>
        <s v="Layton"/>
        <s v="Austin"/>
        <s v="Lowell"/>
        <s v="Manchester"/>
        <s v="Harlingen"/>
        <s v="Tucson"/>
        <s v="Quincy"/>
        <s v="Pembroke Pines"/>
        <s v="Des Moines"/>
        <s v="Peoria"/>
        <s v="Las Vegas"/>
        <s v="Warwick"/>
        <s v="Miami"/>
        <s v="Huntington Beach"/>
        <s v="Richmond"/>
        <s v="Louisville"/>
        <s v="Lawrence"/>
        <s v="Canton"/>
        <s v="New Rochelle"/>
        <s v="Gastonia"/>
        <s v="Jacksonville"/>
        <s v="Auburn"/>
        <s v="Norman"/>
        <s v="Park Ridge"/>
        <s v="Amarillo"/>
        <s v="Lindenhurst"/>
        <s v="Huntsville"/>
        <s v="Fayetteville"/>
        <s v="Costa Mesa"/>
        <s v="Parker"/>
        <s v="Atlanta"/>
        <s v="Gladstone"/>
        <s v="Great Falls"/>
        <s v="Lakeland"/>
        <s v="Montgomery"/>
        <s v="Mesa"/>
        <s v="Green Bay"/>
        <s v="Anaheim"/>
        <s v="Marysville"/>
        <s v="Salem"/>
        <s v="Laredo"/>
        <s v="Grove City"/>
        <s v="Dearborn"/>
        <s v="Warner Robins"/>
        <s v="Vallejo"/>
        <s v="Mission Viejo"/>
        <s v="Rochester Hills"/>
        <s v="Plainfield"/>
        <s v="Sierra Vista"/>
        <s v="Vancouver"/>
        <s v="Cleveland"/>
        <s v="Tyler"/>
        <s v="Burlington"/>
        <s v="Waynesboro"/>
        <s v="Chester"/>
        <s v="Cary"/>
        <s v="Palm Coast"/>
        <s v="Mount Vernon"/>
        <s v="Hialeah"/>
        <s v="Oceanside"/>
        <s v="Evanston"/>
        <s v="Trenton"/>
        <s v="Cottage Grove"/>
        <s v="Bossier City"/>
        <s v="Lancaster"/>
        <s v="Asheville"/>
        <s v="Lake Elsinore"/>
        <s v="Omaha"/>
        <s v="Edmonds"/>
        <s v="Santa Ana"/>
        <s v="Milwaukee"/>
        <s v="Florence"/>
        <s v="Lorain"/>
        <s v="Linden"/>
        <s v="Salinas"/>
        <s v="New Brunswick"/>
        <s v="Garland"/>
        <s v="Norwich"/>
        <s v="Alexandria"/>
        <s v="Toledo"/>
        <s v="Farmington"/>
        <s v="Riverside"/>
        <s v="Torrance"/>
        <s v="Round Rock"/>
        <s v="Boca Raton"/>
        <s v="Virginia Beach"/>
        <s v="Murrieta"/>
        <s v="Olympia"/>
        <s v="Washington"/>
        <s v="Jefferson City"/>
        <s v="Saint Peters"/>
        <s v="Rockford"/>
        <s v="Brownsville"/>
        <s v="Yonkers"/>
        <s v="Oakland"/>
        <s v="Clinton"/>
        <s v="Roswell"/>
        <s v="Jonesboro"/>
        <s v="Antioch"/>
        <s v="Homestead"/>
        <s v="La Porte"/>
        <s v="Lansing"/>
        <s v="Cuyahoga Falls"/>
        <s v="Reno"/>
        <s v="Harrisonburg"/>
        <s v="Escondido"/>
        <s v="Royal Oak"/>
        <s v="Rockville"/>
        <s v="Coral Springs"/>
        <s v="Buffalo"/>
        <s v="Boynton Beach"/>
        <s v="Gulfport"/>
        <s v="Fresno"/>
        <s v="Greenville"/>
        <s v="Macon"/>
        <s v="Cedar Rapids"/>
        <s v="Providence"/>
        <s v="Pueblo"/>
        <s v="Deltona"/>
        <s v="Murray"/>
        <s v="Middletown"/>
        <s v="Freeport"/>
        <s v="Pico Rivera"/>
        <s v="Provo"/>
        <s v="Pleasant Grove"/>
        <s v="Smyrna"/>
        <s v="Parma"/>
        <s v="Mobile"/>
        <s v="New Bedford"/>
        <s v="Irving"/>
        <s v="Vineland"/>
        <s v="Glendale"/>
        <s v="Niagara Falls"/>
        <s v="Thomasville"/>
        <s v="Westminster"/>
        <s v="Coppell"/>
        <s v="Pomona"/>
        <s v="North Las Vegas"/>
        <s v="Allentown"/>
        <s v="Tempe"/>
        <s v="Laguna Niguel"/>
        <s v="Bridgeton"/>
        <s v="Everett"/>
        <s v="Watertown"/>
        <s v="Appleton"/>
        <s v="Bellevue"/>
        <s v="Allen"/>
        <s v="El Paso"/>
        <s v="Grapevine"/>
        <s v="Carrollton"/>
        <s v="Kent"/>
        <s v="Lafayette"/>
        <s v="Tigard"/>
        <s v="Skokie"/>
        <s v="Plano"/>
        <s v="Suffolk"/>
        <s v="Indianapolis"/>
        <s v="Bayonne"/>
        <s v="Greensboro"/>
        <s v="Baltimore"/>
        <s v="Kenosha"/>
        <s v="Olathe"/>
        <s v="Tulsa"/>
        <s v="Redmond"/>
        <s v="Raleigh"/>
        <s v="Muskogee"/>
        <s v="Meriden"/>
        <s v="Bowling Green"/>
        <s v="South Bend"/>
        <s v="Spokane"/>
        <s v="Keller"/>
        <s v="Port Orange"/>
        <s v="Medford"/>
        <s v="Charlottesville"/>
        <s v="Missoula"/>
        <s v="Apopka"/>
        <s v="Reading"/>
        <s v="Broomfield"/>
        <s v="Paterson"/>
        <s v="Oklahoma City"/>
        <s v="Chesapeake"/>
        <s v="Lubbock"/>
        <s v="Johnson City"/>
        <s v="San Bernardino"/>
        <s v="Leominster"/>
        <s v="Bozeman"/>
        <s v="Perth Amboy"/>
        <s v="Ontario"/>
        <s v="Rancho Cucamonga"/>
        <s v="Moorhead"/>
        <s v="Mesquite"/>
        <s v="Stockton"/>
        <s v="Ormond Beach"/>
        <s v="Sunnyvale"/>
        <s v="York"/>
        <s v="College Station"/>
        <s v="Saint Louis"/>
        <s v="Manteca"/>
        <s v="San Angelo"/>
        <s v="Salt Lake City"/>
        <s v="Knoxville"/>
        <s v="Little Rock"/>
        <s v="Lincoln Park"/>
        <s v="Marion"/>
        <s v="Littleton"/>
        <s v="Bangor"/>
        <s v="Southaven"/>
        <s v="New Castle"/>
        <s v="Midland"/>
        <s v="Sioux Falls"/>
        <s v="Fort Collins"/>
        <s v="Clarksville"/>
        <s v="Sacramento"/>
        <s v="Thousand Oaks"/>
        <s v="Malden"/>
        <s v="Holyoke"/>
        <s v="Albuquerque"/>
        <s v="Sparks"/>
        <s v="Coachella"/>
        <s v="Elmhurst"/>
        <s v="Passaic"/>
        <s v="North Charleston"/>
        <s v="Newport News"/>
        <s v="Jamestown"/>
        <s v="Mishawaka"/>
        <s v="La Quinta"/>
        <s v="Tallahassee"/>
        <s v="Nashville"/>
        <s v="Bellingham"/>
        <s v="Woodstock"/>
        <s v="Haltom City"/>
        <s v="Wheeling"/>
        <s v="Summerville"/>
        <s v="Hot Springs"/>
        <s v="Englewood"/>
        <s v="Las Cruces"/>
        <s v="Hoover"/>
        <s v="Frisco"/>
        <s v="Vacaville"/>
        <s v="Waukesha"/>
        <s v="Bakersfield"/>
        <s v="Pompano Beach"/>
        <s v="Corpus Christi"/>
        <s v="Redondo Beach"/>
        <s v="Orlando"/>
        <s v="Orange"/>
        <s v="Lake Charles"/>
        <s v="Highland Park"/>
        <s v="Hempstead"/>
        <s v="Noblesville"/>
        <s v="Apple Valley"/>
        <s v="Mount Pleasant"/>
        <s v="Sterling Heights"/>
        <s v="Eau Claire"/>
        <s v="Pharr"/>
        <s v="Billings"/>
        <s v="Gresham"/>
        <s v="Chattanooga"/>
        <s v="Meridian"/>
        <s v="Bolingbrook"/>
        <s v="Maple Grove"/>
        <s v="Woodland"/>
        <s v="Missouri City"/>
        <s v="Pearland"/>
        <s v="San Mateo"/>
        <s v="Grand Rapids"/>
        <s v="Visalia"/>
        <s v="Overland Park"/>
        <s v="Temecula"/>
        <s v="Yucaipa"/>
        <s v="Revere"/>
        <s v="Conroe"/>
        <s v="Tinley Park"/>
        <s v="Dubuque"/>
        <s v="Dearborn Heights"/>
        <s v="Santa Fe"/>
        <s v="Hickory"/>
        <s v="Carol Stream"/>
        <s v="Saint Cloud"/>
        <s v="North Miami"/>
        <s v="Plantation"/>
        <s v="Port Saint Lucie"/>
        <s v="Rock Hill"/>
        <s v="Odessa"/>
        <s v="West Allis"/>
        <s v="Chula Vista"/>
        <s v="Manhattan"/>
        <s v="Altoona"/>
        <s v="Thornton"/>
        <s v="Champaign"/>
        <s v="Texarkana"/>
        <s v="Edinburg"/>
        <s v="Baytown"/>
        <s v="Greenwood"/>
        <s v="Woonsocket"/>
        <s v="Superior"/>
        <s v="Bedford"/>
        <s v="Covington"/>
        <s v="Broken Arrow"/>
        <s v="Miramar"/>
        <s v="Hollywood"/>
        <s v="Deer Park"/>
        <s v="Wichita"/>
        <s v="Mcallen"/>
        <s v="Iowa City"/>
        <s v="Boise"/>
        <s v="Cranston"/>
        <s v="Port Arthur"/>
        <s v="Citrus Heights"/>
        <s v="The Colony"/>
        <s v="Daytona Beach"/>
        <s v="Bullhead City"/>
        <s v="Portage"/>
        <s v="Fargo"/>
        <s v="Elkhart"/>
        <s v="San Gabriel"/>
        <s v="Margate"/>
        <s v="Sandy Springs"/>
        <s v="Mentor"/>
        <s v="Lawton"/>
        <s v="Hampton"/>
        <s v="Rome"/>
        <s v="La Crosse"/>
        <s v="Lewiston"/>
        <s v="Hattiesburg"/>
        <s v="Danville"/>
        <s v="Logan"/>
        <s v="Waterbury"/>
        <s v="Athens"/>
        <s v="Avondale"/>
        <s v="Marietta"/>
        <s v="Yuma"/>
        <s v="Wausau"/>
        <s v="Pasco"/>
        <s v="Oak Park"/>
        <s v="Pensacola"/>
        <s v="League City"/>
        <s v="Gaithersburg"/>
        <s v="Lehi"/>
        <s v="Tuscaloosa"/>
        <s v="Moreno Valley"/>
        <s v="Georgetown"/>
        <s v="Loveland"/>
        <s v="Chandler"/>
        <s v="Helena"/>
        <s v="Kirkwood"/>
        <s v="Waco"/>
        <s v="Frankfort"/>
        <s v="Bethlehem"/>
        <s v="Grand Island"/>
        <s v="Woodbury"/>
        <s v="Rogers"/>
        <s v="Clovis"/>
        <s v="Jupiter"/>
        <s v="Santa Barbara"/>
        <s v="Cedar Hill"/>
        <s v="Norfolk"/>
        <s v="Draper"/>
        <s v="Ann Arbor"/>
        <s v="La Mesa"/>
        <s v="Pocatello"/>
        <s v="Holland"/>
        <s v="Milford"/>
        <s v="Buffalo Grove"/>
        <s v="Lake Forest"/>
        <s v="Redding"/>
        <s v="Chico"/>
        <s v="Utica"/>
        <s v="Conway"/>
        <s v="Cheyenne"/>
        <s v="Owensboro"/>
        <s v="Caldwell"/>
        <s v="Kenner"/>
        <s v="Nashua"/>
        <s v="Bartlett"/>
        <s v="Redwood City"/>
        <s v="Lebanon"/>
        <s v="Santa Maria"/>
        <s v="Des Plaines"/>
        <s v="Longview"/>
        <s v="Hendersonville"/>
        <s v="Waterloo"/>
        <s v="Cambridge"/>
        <s v="Palatine"/>
        <s v="Beverly"/>
        <s v="Eugene"/>
        <s v="Oxnard"/>
        <s v="Renton"/>
        <s v="Glenview"/>
        <s v="Delray Beach"/>
        <s v="Commerce City"/>
        <s v="Texas City"/>
        <s v="Wilson"/>
        <s v="Rio Rancho"/>
        <s v="Goldsboro"/>
        <s v="Montebello"/>
        <s v="El Cajon"/>
        <s v="Beaumont"/>
        <s v="West Palm Beach"/>
        <s v="Abilene"/>
        <s v="Normal"/>
        <s v="Saint Charles"/>
        <s v="Camarillo"/>
        <s v="Hillsboro"/>
        <s v="Burbank"/>
        <s v="Modesto"/>
        <s v="Garden City"/>
        <s v="Atlantic City"/>
        <s v="Longmont"/>
        <s v="Davis"/>
        <s v="Morgan Hill"/>
        <s v="Clifton"/>
        <s v="Sheboygan"/>
        <s v="East Point"/>
        <s v="Rapid City"/>
        <s v="Andover"/>
        <s v="Kissimmee"/>
        <s v="Shelton"/>
        <s v="Danbury"/>
        <s v="Sanford"/>
        <s v="San Marcos"/>
        <s v="Greeley"/>
        <s v="Mansfield"/>
        <s v="Elyria"/>
        <s v="Twin Falls"/>
        <s v="Coral Gables"/>
        <s v="Romeoville"/>
        <s v="Marlborough"/>
        <s v="Laurel"/>
        <s v="Bryan"/>
        <s v="Pine Bluff"/>
        <s v="Aberdeen"/>
        <s v="Hagerstown"/>
        <s v="East Orange"/>
        <s v="Arlington Heights"/>
        <s v="Oswego"/>
        <s v="Coon Rapids"/>
        <s v="San Clemente"/>
        <s v="San Luis Obispo"/>
        <s v="Springdale"/>
        <s v="Lodi"/>
        <s v="Mason"/>
      </sharedItems>
    </cacheField>
    <cacheField name="State" numFmtId="0">
      <sharedItems count="49">
        <s v="Kentucky"/>
        <s v="California"/>
        <s v="Florida"/>
        <s v="North Carolina"/>
        <s v="Washington"/>
        <s v="Texas"/>
        <s v="Wisconsin"/>
        <s v="Utah"/>
        <s v="Nebraska"/>
        <s v="Pennsylvania"/>
        <s v="Illinois"/>
        <s v="Minnesota"/>
        <s v="Michigan"/>
        <s v="Delaware"/>
        <s v="Indiana"/>
        <s v="New York"/>
        <s v="Arizona"/>
        <s v="Virginia"/>
        <s v="Tennessee"/>
        <s v="Alabama"/>
        <s v="South Carolina"/>
        <s v="Oregon"/>
        <s v="Colorado"/>
        <s v="Iowa"/>
        <s v="Ohio"/>
        <s v="Missouri"/>
        <s v="Oklahoma"/>
        <s v="New Mexico"/>
        <s v="Louisiana"/>
        <s v="Connecticut"/>
        <s v="New Jersey"/>
        <s v="Massachusetts"/>
        <s v="Georgia"/>
        <s v="Nevada"/>
        <s v="Rhode Island"/>
        <s v="Mississippi"/>
        <s v="Arkansas"/>
        <s v="Montana"/>
        <s v="New Hampshire"/>
        <s v="Maryland"/>
        <s v="District of Columbia"/>
        <s v="Kansas"/>
        <s v="Vermont"/>
        <s v="Maine"/>
        <s v="South Dakota"/>
        <s v="Idaho"/>
        <s v="North Dakota"/>
        <s v="Wyoming"/>
        <s v="West Virginia"/>
      </sharedItems>
    </cacheField>
    <cacheField name="Postal Code" numFmtId="0">
      <sharedItems containsSemiMixedTypes="0" containsString="0" containsNumber="1" containsInteger="1" minValue="1040" maxValue="99301" count="631">
        <n v="42420"/>
        <n v="90036"/>
        <n v="33311"/>
        <n v="90032"/>
        <n v="28027"/>
        <n v="98103"/>
        <n v="76106"/>
        <n v="53711"/>
        <n v="84084"/>
        <n v="94109"/>
        <n v="68025"/>
        <n v="19140"/>
        <n v="84057"/>
        <n v="90049"/>
        <n v="77095"/>
        <n v="75080"/>
        <n v="77041"/>
        <n v="60540"/>
        <n v="32935"/>
        <n v="55122"/>
        <n v="48185"/>
        <n v="19901"/>
        <n v="47150"/>
        <n v="10024"/>
        <n v="12180"/>
        <n v="90004"/>
        <n v="60610"/>
        <n v="85234"/>
        <n v="22153"/>
        <n v="10009"/>
        <n v="49201"/>
        <n v="38109"/>
        <n v="77070"/>
        <n v="35601"/>
        <n v="94122"/>
        <n v="27707"/>
        <n v="60623"/>
        <n v="29203"/>
        <n v="55901"/>
        <n v="55407"/>
        <n v="97206"/>
        <n v="55106"/>
        <n v="80013"/>
        <n v="28205"/>
        <n v="60462"/>
        <n v="10035"/>
        <n v="50322"/>
        <n v="43229"/>
        <n v="37620"/>
        <n v="19805"/>
        <n v="61701"/>
        <n v="85023"/>
        <n v="95661"/>
        <n v="64055"/>
        <n v="91104"/>
        <n v="43055"/>
        <n v="53132"/>
        <n v="85254"/>
        <n v="95123"/>
        <n v="98105"/>
        <n v="98115"/>
        <n v="73034"/>
        <n v="90045"/>
        <n v="19134"/>
        <n v="88220"/>
        <n v="78207"/>
        <n v="77036"/>
        <n v="62521"/>
        <n v="71203"/>
        <n v="6824"/>
        <n v="75051"/>
        <n v="92374"/>
        <n v="45011"/>
        <n v="7090"/>
        <n v="19120"/>
        <n v="44312"/>
        <n v="80219"/>
        <n v="75220"/>
        <n v="37064"/>
        <n v="90604"/>
        <n v="48601"/>
        <n v="44256"/>
        <n v="43017"/>
        <n v="48227"/>
        <n v="38401"/>
        <n v="33614"/>
        <n v="95051"/>
        <n v="55044"/>
        <n v="92037"/>
        <n v="77506"/>
        <n v="94513"/>
        <n v="27514"/>
        <n v="7960"/>
        <n v="45231"/>
        <n v="94110"/>
        <n v="90301"/>
        <n v="33319"/>
        <n v="80906"/>
        <n v="7109"/>
        <n v="48180"/>
        <n v="8701"/>
        <n v="22204"/>
        <n v="80004"/>
        <n v="7601"/>
        <n v="33710"/>
        <n v="19143"/>
        <n v="90805"/>
        <n v="92345"/>
        <n v="37130"/>
        <n v="84041"/>
        <n v="78745"/>
        <n v="1852"/>
        <n v="31907"/>
        <n v="6040"/>
        <n v="78550"/>
        <n v="85705"/>
        <n v="62301"/>
        <n v="2038"/>
        <n v="33024"/>
        <n v="98198"/>
        <n v="61604"/>
        <n v="89115"/>
        <n v="2886"/>
        <n v="33180"/>
        <n v="28403"/>
        <n v="92646"/>
        <n v="40475"/>
        <n v="80027"/>
        <n v="1841"/>
        <n v="39212"/>
        <n v="48187"/>
        <n v="10801"/>
        <n v="28052"/>
        <n v="32216"/>
        <n v="47201"/>
        <n v="13021"/>
        <n v="73071"/>
        <n v="94521"/>
        <n v="60068"/>
        <n v="79109"/>
        <n v="11757"/>
        <n v="90008"/>
        <n v="92024"/>
        <n v="77340"/>
        <n v="14609"/>
        <n v="72701"/>
        <n v="92627"/>
        <n v="80134"/>
        <n v="30318"/>
        <n v="64118"/>
        <n v="59405"/>
        <n v="48234"/>
        <n v="33801"/>
        <n v="36116"/>
        <n v="85204"/>
        <n v="60653"/>
        <n v="54302"/>
        <n v="45503"/>
        <n v="92804"/>
        <n v="98270"/>
        <n v="97301"/>
        <n v="78041"/>
        <n v="75217"/>
        <n v="43123"/>
        <n v="10011"/>
        <n v="48126"/>
        <n v="31088"/>
        <n v="94591"/>
        <n v="92691"/>
        <n v="48307"/>
        <n v="7060"/>
        <n v="85635"/>
        <n v="98661"/>
        <n v="60505"/>
        <n v="76017"/>
        <n v="40214"/>
        <n v="75081"/>
        <n v="44105"/>
        <n v="75701"/>
        <n v="27217"/>
        <n v="22980"/>
        <n v="19013"/>
        <n v="27511"/>
        <n v="32137"/>
        <n v="10550"/>
        <n v="48205"/>
        <n v="33012"/>
        <n v="11572"/>
        <n v="92105"/>
        <n v="60201"/>
        <n v="48183"/>
        <n v="55016"/>
        <n v="71111"/>
        <n v="50315"/>
        <n v="93534"/>
        <n v="23223"/>
        <n v="28806"/>
        <n v="92530"/>
        <n v="68104"/>
        <n v="98026"/>
        <n v="92704"/>
        <n v="53209"/>
        <n v="41042"/>
        <n v="44052"/>
        <n v="7036"/>
        <n v="93905"/>
        <n v="8901"/>
        <n v="17602"/>
        <n v="3301"/>
        <n v="21044"/>
        <n v="75043"/>
        <n v="6360"/>
        <n v="22304"/>
        <n v="43615"/>
        <n v="87401"/>
        <n v="92503"/>
        <n v="90503"/>
        <n v="78664"/>
        <n v="92054"/>
        <n v="33433"/>
        <n v="23464"/>
        <n v="92563"/>
        <n v="28540"/>
        <n v="52601"/>
        <n v="98502"/>
        <n v="20016"/>
        <n v="65109"/>
        <n v="63376"/>
        <n v="61107"/>
        <n v="33142"/>
        <n v="78521"/>
        <n v="10701"/>
        <n v="94601"/>
        <n v="28110"/>
        <n v="20735"/>
        <n v="30076"/>
        <n v="72401"/>
        <n v="47374"/>
        <n v="94509"/>
        <n v="33030"/>
        <n v="46350"/>
        <n v="48911"/>
        <n v="44221"/>
        <n v="89502"/>
        <n v="22801"/>
        <n v="92025"/>
        <n v="48073"/>
        <n v="20852"/>
        <n v="33065"/>
        <n v="14215"/>
        <n v="33437"/>
        <n v="39503"/>
        <n v="93727"/>
        <n v="27834"/>
        <n v="11561"/>
        <n v="35630"/>
        <n v="31204"/>
        <n v="52402"/>
        <n v="2908"/>
        <n v="81001"/>
        <n v="94533"/>
        <n v="32725"/>
        <n v="42071"/>
        <n v="6457"/>
        <n v="11520"/>
        <n v="90660"/>
        <n v="84604"/>
        <n v="84062"/>
        <n v="30080"/>
        <n v="24153"/>
        <n v="44134"/>
        <n v="36608"/>
        <n v="2740"/>
        <n v="75061"/>
        <n v="8360"/>
        <n v="85301"/>
        <n v="14304"/>
        <n v="27360"/>
        <n v="92683"/>
        <n v="38301"/>
        <n v="75019"/>
        <n v="91767"/>
        <n v="89031"/>
        <n v="18103"/>
        <n v="19711"/>
        <n v="85281"/>
        <n v="92677"/>
        <n v="8302"/>
        <n v="2149"/>
        <n v="13601"/>
        <n v="54915"/>
        <n v="98006"/>
        <n v="75002"/>
        <n v="79907"/>
        <n v="76051"/>
        <n v="75007"/>
        <n v="37167"/>
        <n v="98031"/>
        <n v="70506"/>
        <n v="97224"/>
        <n v="60076"/>
        <n v="75023"/>
        <n v="23434"/>
        <n v="46203"/>
        <n v="7002"/>
        <n v="28314"/>
        <n v="27405"/>
        <n v="21215"/>
        <n v="53142"/>
        <n v="66062"/>
        <n v="98002"/>
        <n v="74133"/>
        <n v="97756"/>
        <n v="27604"/>
        <n v="74403"/>
        <n v="6450"/>
        <n v="42104"/>
        <n v="46614"/>
        <n v="6010"/>
        <n v="89015"/>
        <n v="99207"/>
        <n v="76248"/>
        <n v="45014"/>
        <n v="32127"/>
        <n v="97504"/>
        <n v="22901"/>
        <n v="59801"/>
        <n v="33178"/>
        <n v="29501"/>
        <n v="97477"/>
        <n v="32712"/>
        <n v="19601"/>
        <n v="80020"/>
        <n v="65807"/>
        <n v="7501"/>
        <n v="73120"/>
        <n v="23320"/>
        <n v="79424"/>
        <n v="65203"/>
        <n v="37604"/>
        <n v="36830"/>
        <n v="92404"/>
        <n v="1453"/>
        <n v="59715"/>
        <n v="85345"/>
        <n v="44107"/>
        <n v="8861"/>
        <n v="91761"/>
        <n v="91730"/>
        <n v="56560"/>
        <n v="75150"/>
        <n v="95207"/>
        <n v="32174"/>
        <n v="94086"/>
        <n v="3820"/>
        <n v="17403"/>
        <n v="77840"/>
        <n v="63116"/>
        <n v="2169"/>
        <n v="95336"/>
        <n v="44240"/>
        <n v="76903"/>
        <n v="84106"/>
        <n v="35810"/>
        <n v="37918"/>
        <n v="72209"/>
        <n v="48146"/>
        <n v="43302"/>
        <n v="80122"/>
        <n v="5408"/>
        <n v="4401"/>
        <n v="38671"/>
        <n v="47362"/>
        <n v="48640"/>
        <n v="57103"/>
        <n v="80525"/>
        <n v="47905"/>
        <n v="37042"/>
        <n v="95823"/>
        <n v="91360"/>
        <n v="2148"/>
        <n v="1040"/>
        <n v="87105"/>
        <n v="89431"/>
        <n v="92236"/>
        <n v="60126"/>
        <n v="7055"/>
        <n v="29406"/>
        <n v="23602"/>
        <n v="14701"/>
        <n v="46544"/>
        <n v="43402"/>
        <n v="92253"/>
        <n v="32303"/>
        <n v="37211"/>
        <n v="98226"/>
        <n v="60098"/>
        <n v="76117"/>
        <n v="60090"/>
        <n v="29483"/>
        <n v="71901"/>
        <n v="80112"/>
        <n v="43130"/>
        <n v="88001"/>
        <n v="35244"/>
        <n v="75034"/>
        <n v="95687"/>
        <n v="84107"/>
        <n v="53186"/>
        <n v="93309"/>
        <n v="33068"/>
        <n v="45373"/>
        <n v="78415"/>
        <n v="90278"/>
        <n v="32839"/>
        <n v="7050"/>
        <n v="70601"/>
        <n v="60035"/>
        <n v="11550"/>
        <n v="46060"/>
        <n v="55124"/>
        <n v="29464"/>
        <n v="48310"/>
        <n v="54703"/>
        <n v="78577"/>
        <n v="59102"/>
        <n v="97030"/>
        <n v="37421"/>
        <n v="83642"/>
        <n v="92307"/>
        <n v="60440"/>
        <n v="55369"/>
        <n v="95695"/>
        <n v="77489"/>
        <n v="77581"/>
        <n v="94403"/>
        <n v="49505"/>
        <n v="93277"/>
        <n v="66212"/>
        <n v="92592"/>
        <n v="92399"/>
        <n v="2151"/>
        <n v="77301"/>
        <n v="60477"/>
        <n v="52001"/>
        <n v="48127"/>
        <n v="87505"/>
        <n v="28601"/>
        <n v="60188"/>
        <n v="56301"/>
        <n v="33161"/>
        <n v="46226"/>
        <n v="33317"/>
        <n v="34952"/>
        <n v="29730"/>
        <n v="79762"/>
        <n v="53214"/>
        <n v="91911"/>
        <n v="66502"/>
        <n v="16602"/>
        <n v="80229"/>
        <n v="61821"/>
        <n v="47401"/>
        <n v="71854"/>
        <n v="78539"/>
        <n v="77520"/>
        <n v="46142"/>
        <n v="90712"/>
        <n v="2895"/>
        <n v="54880"/>
        <n v="76021"/>
        <n v="98042"/>
        <n v="74012"/>
        <n v="33023"/>
        <n v="33021"/>
        <n v="77536"/>
        <n v="67212"/>
        <n v="78501"/>
        <n v="52240"/>
        <n v="83704"/>
        <n v="2920"/>
        <n v="61032"/>
        <n v="77642"/>
        <n v="95610"/>
        <n v="75056"/>
        <n v="98052"/>
        <n v="32114"/>
        <n v="86442"/>
        <n v="46368"/>
        <n v="58103"/>
        <n v="46514"/>
        <n v="91776"/>
        <n v="33063"/>
        <n v="30328"/>
        <n v="44060"/>
        <n v="73505"/>
        <n v="23666"/>
        <n v="13440"/>
        <n v="54601"/>
        <n v="83501"/>
        <n v="39401"/>
        <n v="94526"/>
        <n v="48858"/>
        <n v="84321"/>
        <n v="6708"/>
        <n v="30605"/>
        <n v="4240"/>
        <n v="61832"/>
        <n v="85323"/>
        <n v="30062"/>
        <n v="85364"/>
        <n v="54401"/>
        <n v="99301"/>
        <n v="60302"/>
        <n v="32503"/>
        <n v="77573"/>
        <n v="20877"/>
        <n v="84043"/>
        <n v="35401"/>
        <n v="92553"/>
        <n v="40324"/>
        <n v="80538"/>
        <n v="85224"/>
        <n v="59601"/>
        <n v="63122"/>
        <n v="76706"/>
        <n v="48066"/>
        <n v="60423"/>
        <n v="18018"/>
        <n v="55113"/>
        <n v="68801"/>
        <n v="55125"/>
        <n v="48237"/>
        <n v="72756"/>
        <n v="88101"/>
        <n v="33458"/>
        <n v="93101"/>
        <n v="75104"/>
        <n v="68701"/>
        <n v="84020"/>
        <n v="48104"/>
        <n v="91941"/>
        <n v="83201"/>
        <n v="49423"/>
        <n v="6460"/>
        <n v="60089"/>
        <n v="92630"/>
        <n v="96003"/>
        <n v="95928"/>
        <n v="13501"/>
        <n v="72032"/>
        <n v="82001"/>
        <n v="42301"/>
        <n v="83605"/>
        <n v="70065"/>
        <n v="3060"/>
        <n v="38134"/>
        <n v="94061"/>
        <n v="37087"/>
        <n v="93454"/>
        <n v="60016"/>
        <n v="98632"/>
        <n v="37075"/>
        <n v="50701"/>
        <n v="2138"/>
        <n v="60067"/>
        <n v="1915"/>
        <n v="97405"/>
        <n v="93030"/>
        <n v="98059"/>
        <n v="60025"/>
        <n v="33445"/>
        <n v="80022"/>
        <n v="77590"/>
        <n v="27893"/>
        <n v="87124"/>
        <n v="27534"/>
        <n v="98208"/>
        <n v="90640"/>
        <n v="92020"/>
        <n v="77705"/>
        <n v="33407"/>
        <n v="79605"/>
        <n v="61761"/>
        <n v="63301"/>
        <n v="60174"/>
        <n v="93010"/>
        <n v="97123"/>
        <n v="91505"/>
        <n v="95351"/>
        <n v="67846"/>
        <n v="8401"/>
        <n v="80501"/>
        <n v="95616"/>
        <n v="26003"/>
        <n v="95037"/>
        <n v="7011"/>
        <n v="53081"/>
        <n v="30344"/>
        <n v="57701"/>
        <n v="1810"/>
        <n v="34741"/>
        <n v="6484"/>
        <n v="6810"/>
        <n v="52302"/>
        <n v="32771"/>
        <n v="78666"/>
        <n v="80634"/>
        <n v="76063"/>
        <n v="44035"/>
        <n v="83301"/>
        <n v="33134"/>
        <n v="60441"/>
        <n v="1752"/>
        <n v="20707"/>
        <n v="77803"/>
        <n v="71603"/>
        <n v="57401"/>
        <n v="21740"/>
        <n v="7017"/>
        <n v="60004"/>
        <n v="60543"/>
        <n v="55433"/>
        <n v="92672"/>
        <n v="94568"/>
        <n v="93405"/>
        <n v="72762"/>
        <n v="95240"/>
        <n v="77571"/>
        <n v="45040"/>
        <n v="30188"/>
      </sharedItems>
    </cacheField>
    <cacheField name="Region" numFmtId="0">
      <sharedItems count="4">
        <s v="South"/>
        <s v="West"/>
        <s v="Central"/>
        <s v="East"/>
      </sharedItems>
    </cacheField>
    <cacheField name="Category" numFmtId="0">
      <sharedItems count="3">
        <s v="Furniture"/>
        <s v="Office Supplies"/>
        <s v="Technology"/>
      </sharedItems>
    </cacheField>
    <cacheField name="Sub-Category" numFmtId="0">
      <sharedItems/>
    </cacheField>
    <cacheField name="Sales" numFmtId="0">
      <sharedItems containsSemiMixedTypes="0" containsString="0" containsNumber="1" containsInteger="1" minValue="6" maxValue="9575775"/>
    </cacheField>
    <cacheField name="Quantity" numFmtId="1">
      <sharedItems containsSemiMixedTypes="0" containsString="0" containsNumber="1" containsInteger="1" minValue="1" maxValue="14"/>
    </cacheField>
    <cacheField name="Discount" numFmtId="1">
      <sharedItems containsSemiMixedTypes="0" containsString="0" containsNumber="1" containsInteger="1" minValue="0" maxValue="45"/>
    </cacheField>
    <cacheField name="Profit" numFmtId="1">
      <sharedItems containsSemiMixedTypes="0" containsString="0" containsNumber="1" containsInteger="1" minValue="-38399904" maxValue="12764871" count="604">
        <n v="419136"/>
        <n v="68714"/>
        <n v="-383031"/>
        <n v="141694"/>
        <n v="54432"/>
        <n v="1325922"/>
        <n v="-123858"/>
        <n v="133176"/>
        <n v="999"/>
        <n v="24824"/>
        <n v="50596"/>
        <n v="-10196"/>
        <n v="2402649"/>
        <n v="42224"/>
        <n v="99468"/>
        <n v="1234737"/>
        <n v="35415"/>
        <n v="165564"/>
        <n v="95616"/>
        <n v="197714"/>
        <n v="84784"/>
        <n v="495"/>
        <n v="179634"/>
        <n v="62566"/>
        <n v="5214"/>
        <n v="61512"/>
        <n v="-152225"/>
        <n v="1113024"/>
        <n v="356636"/>
        <n v="1731"/>
        <n v="8763"/>
        <n v="-1143912"/>
        <n v="-14475"/>
        <n v="562032"/>
        <n v="4172"/>
        <n v="628075"/>
        <n v="-489549"/>
        <n v="332156"/>
        <n v="67966"/>
        <n v="62208"/>
        <n v="-3788"/>
        <n v="225852"/>
        <n v="-268758"/>
        <n v="176016"/>
        <n v="67992"/>
        <n v="109096"/>
        <n v="22788"/>
        <n v="145348"/>
        <n v="-1157156"/>
        <n v="183456"/>
        <n v="-407682"/>
        <n v="-18308"/>
        <n v="96192"/>
        <n v="2182518"/>
        <n v="201579"/>
        <n v="129096"/>
        <n v="1038015"/>
        <n v="17766"/>
        <n v="26271"/>
        <n v="17901"/>
        <n v="514764"/>
        <n v="2691"/>
        <n v="13596"/>
        <n v="13348"/>
        <n v="27324"/>
        <n v="-24316"/>
        <n v="18612"/>
        <n v="1310296"/>
        <n v="34368"/>
        <n v="37224"/>
        <n v="67116"/>
        <n v="12038"/>
        <n v="120276"/>
        <n v="-22586"/>
        <n v="6795"/>
        <n v="-161875"/>
        <n v="-1789668"/>
        <n v="96712"/>
        <n v="444768"/>
        <n v="58744"/>
        <n v="888"/>
        <n v="18148"/>
        <n v="968"/>
        <n v="-282744"/>
        <n v="-102048"/>
        <n v="4752"/>
        <n v="5805394"/>
        <n v="35767"/>
        <n v="-4466"/>
        <n v="35156"/>
        <n v="47304"/>
        <n v="3024"/>
        <n v="-74416"/>
        <n v="2104936"/>
        <n v="40572"/>
        <n v="-169372"/>
        <n v="788592"/>
        <n v="15552"/>
        <n v="28536"/>
        <n v="209208"/>
        <n v="20049"/>
        <n v="35948"/>
        <n v="376422"/>
        <n v="22298"/>
        <n v="86744"/>
        <n v="358"/>
        <n v="81744"/>
        <n v="9995"/>
        <n v="23312"/>
        <n v="-222"/>
        <n v="30996"/>
        <n v="1684384"/>
        <n v="1044"/>
        <n v="9396"/>
        <n v="-5712"/>
        <n v="3098"/>
        <n v="-2976848"/>
        <n v="-1570095"/>
        <n v="277182"/>
        <n v="-205623"/>
        <n v="255798"/>
        <n v="94924"/>
        <n v="34684"/>
        <n v="9768"/>
        <n v="258984"/>
        <n v="28322"/>
        <n v="565662"/>
        <n v="147056"/>
        <n v="225264"/>
        <n v="11076"/>
        <n v="300957"/>
        <n v="-1453508"/>
        <n v="-36892"/>
        <n v="13677"/>
        <n v="154752"/>
        <n v="249132"/>
        <n v="-24294"/>
        <n v="-3120614"/>
        <n v="-362352"/>
        <n v="266304"/>
        <n v="7182"/>
        <n v="19089"/>
        <n v="5994"/>
        <n v="8983"/>
        <n v="516558"/>
        <n v="403704"/>
        <n v="-1508"/>
        <n v="7398"/>
        <n v="40416"/>
        <n v="1379977"/>
        <n v="21098"/>
        <n v="42747"/>
        <n v="274386"/>
        <n v="14672"/>
        <n v="-681856"/>
        <n v="206316"/>
        <n v="-1455246"/>
        <n v="3109872"/>
        <n v="23814"/>
        <n v="-201362"/>
        <n v="1168"/>
        <n v="415773"/>
        <n v="15992"/>
        <n v="157872"/>
        <n v="875684"/>
        <n v="432234"/>
        <n v="272792"/>
        <n v="85904"/>
        <n v="543332"/>
        <n v="31752"/>
        <n v="98625"/>
        <n v="6068"/>
        <n v="-50098"/>
        <n v="124929"/>
        <n v="52626"/>
        <n v="2079"/>
        <n v="87285"/>
        <n v="-7392"/>
        <n v="-38399904"/>
        <n v="145614"/>
        <n v="173488"/>
        <n v="36288"/>
        <n v="88624"/>
        <n v="1097226"/>
        <n v="2314116"/>
        <n v="51282"/>
        <n v="840512"/>
        <n v="-28356"/>
        <n v="8994"/>
        <n v="26703"/>
        <n v="68768"/>
        <n v="53392"/>
        <n v="914"/>
        <n v="58914"/>
        <n v="691008"/>
        <n v="852475"/>
        <n v="17745"/>
        <n v="32256"/>
        <n v="62152"/>
        <n v="248832"/>
        <n v="90588"/>
        <n v="85568"/>
        <n v="496048"/>
        <n v="13416"/>
        <n v="-35928"/>
        <n v="1722"/>
        <n v="184534"/>
        <n v="3393"/>
        <n v="9102"/>
        <n v="25536"/>
        <n v="543966"/>
        <n v="22098"/>
        <n v="27168"/>
        <n v="53196"/>
        <n v="16704"/>
        <n v="12764871"/>
        <n v="920835"/>
        <n v="403536"/>
        <n v="20585"/>
        <n v="46575"/>
        <n v="88686"/>
        <n v="8662"/>
        <n v="1464036"/>
        <n v="-18186"/>
        <n v="-3488"/>
        <n v="-2649208"/>
        <n v="71976"/>
        <n v="1999"/>
        <n v="14161"/>
        <n v="137151"/>
        <n v="1819818"/>
        <n v="26416"/>
        <n v="93312"/>
        <n v="74571"/>
        <n v="129384"/>
        <n v="107346"/>
        <n v="12528"/>
        <n v="1638"/>
        <n v="0"/>
        <n v="156426"/>
        <n v="107424"/>
        <n v="5175"/>
        <n v="7228"/>
        <n v="137862"/>
        <n v="238581"/>
        <n v="95586"/>
        <n v="-140928"/>
        <n v="63336"/>
        <n v="5616"/>
        <n v="128583"/>
        <n v="80736"/>
        <n v="1043"/>
        <n v="845728"/>
        <n v="45188"/>
        <n v="7199"/>
        <n v="19656"/>
        <n v="14346"/>
        <n v="62737"/>
        <n v="1186575"/>
        <n v="30513"/>
        <n v="16196"/>
        <n v="6104"/>
        <n v="108864"/>
        <n v="347802"/>
        <n v="2349"/>
        <n v="51792"/>
        <n v="-313722"/>
        <n v="-30344"/>
        <n v="50112"/>
        <n v="58653"/>
        <n v="23976"/>
        <n v="17024"/>
        <n v="3185"/>
        <n v="111824"/>
        <n v="116872"/>
        <n v="364"/>
        <n v="5236"/>
        <n v="8058"/>
        <n v="167986"/>
        <n v="4074"/>
        <n v="115971"/>
        <n v="196686"/>
        <n v="103488"/>
        <n v="15312"/>
        <n v="-2685"/>
        <n v="-9153"/>
        <n v="58604"/>
        <n v="528"/>
        <n v="1668"/>
        <n v="9923"/>
        <n v="15525"/>
        <n v="3945"/>
        <n v="62988"/>
        <n v="963438"/>
        <n v="15387"/>
        <n v="198276"/>
        <n v="312832"/>
        <n v="-58604"/>
        <n v="9387"/>
        <n v="647856"/>
        <n v="26985"/>
        <n v="15048"/>
        <n v="6993"/>
        <n v="-25056"/>
        <n v="1268973"/>
        <n v="3743792"/>
        <n v="6206"/>
        <n v="394268"/>
        <n v="97328"/>
        <n v="605528"/>
        <n v="70722"/>
        <n v="205842"/>
        <n v="21"/>
        <n v="137016"/>
        <n v="2934"/>
        <n v="7745"/>
        <n v="10395"/>
        <n v="152495"/>
        <n v="108054"/>
        <n v="19188"/>
        <n v="18144"/>
        <n v="-21648"/>
        <n v="15008"/>
        <n v="-13312"/>
        <n v="7776"/>
        <n v="789516"/>
        <n v="1343888"/>
        <n v="72"/>
        <n v="-17046"/>
        <n v="115752"/>
        <n v="842352"/>
        <n v="63684"/>
        <n v="69231"/>
        <n v="139392"/>
        <n v="43326"/>
        <n v="77728"/>
        <n v="455392"/>
        <n v="-46137"/>
        <n v="26496"/>
        <n v="81583"/>
        <n v="-14016"/>
        <n v="735448"/>
        <n v="-19656"/>
        <n v="-26997"/>
        <n v="93184"/>
        <n v="-180882"/>
        <n v="-532704"/>
        <n v="435981"/>
        <n v="70218"/>
        <n v="150984"/>
        <n v="1752"/>
        <n v="-87232"/>
        <n v="210128"/>
        <n v="725"/>
        <n v="4116"/>
        <n v="297408"/>
        <n v="-89089"/>
        <n v="-988018"/>
        <n v="676599"/>
        <n v="131355"/>
        <n v="66976"/>
        <n v="636"/>
        <n v="52026"/>
        <n v="133152"/>
        <n v="112476"/>
        <n v="-181068"/>
        <n v="15065"/>
        <n v="103168"/>
        <n v="60392"/>
        <n v="952"/>
        <n v="17973"/>
        <n v="3178"/>
        <n v="8625"/>
        <n v="53898"/>
        <n v="40995"/>
        <n v="12281787"/>
        <n v="32392"/>
        <n v="19824"/>
        <n v="180648"/>
        <n v="705544"/>
        <n v="33408"/>
        <n v="785"/>
        <n v="91"/>
        <n v="21476"/>
        <n v="-77748"/>
        <n v="3955"/>
        <n v="2999"/>
        <n v="56115"/>
        <n v="106232"/>
        <n v="230864"/>
        <n v="95448"/>
        <n v="-13584"/>
        <n v="1100528"/>
        <n v="23232"/>
        <n v="1417"/>
        <n v="-137976"/>
        <n v="6216"/>
        <n v="-155844"/>
        <n v="-24803"/>
        <n v="940702"/>
        <n v="72576"/>
        <n v="1272"/>
        <n v="1299"/>
        <n v="121758"/>
        <n v="19458"/>
        <n v="352872"/>
        <n v="25056"/>
        <n v="873504"/>
        <n v="893"/>
        <n v="4584"/>
        <n v="-1727328"/>
        <n v="26936"/>
        <n v="25198"/>
        <n v="3344"/>
        <n v="29372"/>
        <n v="2772"/>
        <n v="331191"/>
        <n v="18"/>
        <n v="-9555"/>
        <n v="5022"/>
        <n v="353346"/>
        <n v="116795"/>
        <n v="34848"/>
        <n v="912"/>
        <n v="494376"/>
        <n v="13208"/>
        <n v="69795"/>
        <n v="-89152"/>
        <n v="6858"/>
        <n v="470548"/>
        <n v="18504"/>
        <n v="27144"/>
        <n v="-58346"/>
        <n v="1296"/>
        <n v="48924"/>
        <n v="1660698"/>
        <n v="29322"/>
        <n v="-2245"/>
        <n v="3792"/>
        <n v="155092"/>
        <n v="24196"/>
        <n v="1065408"/>
        <n v="109584"/>
        <n v="-33879"/>
        <n v="895888"/>
        <n v="-182352"/>
        <n v="37758"/>
        <n v="18093"/>
        <n v="8288"/>
        <n v="356225"/>
        <n v="242352"/>
        <n v="201248"/>
        <n v="49648"/>
        <n v="100116"/>
        <n v="663264"/>
        <n v="2137044"/>
        <n v="55016"/>
        <n v="40338"/>
        <n v="-10386"/>
        <n v="8694"/>
        <n v="-106547"/>
        <n v="44955"/>
        <n v="1601766"/>
        <n v="18715"/>
        <n v="205764"/>
        <n v="-760116"/>
        <n v="543438"/>
        <n v="194194"/>
        <n v="14628"/>
        <n v="6512"/>
        <n v="356238"/>
        <n v="54896"/>
        <n v="636825"/>
        <n v="23328"/>
        <n v="44824"/>
        <n v="-154666"/>
        <n v="233163"/>
        <n v="756548"/>
        <n v="67495"/>
        <n v="2841"/>
        <n v="33544"/>
        <n v="105468"/>
        <n v="3829"/>
        <n v="61704"/>
        <n v="111672"/>
        <n v="188993"/>
        <n v="72177"/>
        <n v="38822"/>
        <n v="-693952"/>
        <n v="835128"/>
        <n v="27072"/>
        <n v="-358848"/>
        <n v="688464"/>
        <n v="2646"/>
        <n v="10192"/>
        <n v="-1476"/>
        <n v="58751"/>
        <n v="382668"/>
        <n v="16776"/>
        <n v="155204"/>
        <n v="1188"/>
        <n v="1959944"/>
        <n v="28884"/>
        <n v="19224"/>
        <n v="10374"/>
        <n v="13064"/>
        <n v="-35224"/>
        <n v="82156"/>
        <n v="-529584"/>
        <n v="-7098"/>
        <n v="23184"/>
        <n v="798"/>
        <n v="155232"/>
        <n v="712296"/>
        <n v="185886"/>
        <n v="3528"/>
        <n v="1548"/>
        <n v="6516"/>
        <n v="80178"/>
        <n v="105672"/>
        <n v="764"/>
        <n v="28896"/>
        <n v="923936"/>
        <n v="9198"/>
        <n v="1852578"/>
        <n v="-1848366"/>
        <n v="1520232"/>
        <n v="250182"/>
        <n v="5967"/>
        <n v="783888"/>
        <n v="45294"/>
        <n v="100196"/>
        <n v="42294"/>
        <n v="46818"/>
        <n v="65472"/>
        <n v="10008"/>
        <n v="141426"/>
        <n v="594355"/>
        <n v="300144"/>
        <n v="4798"/>
        <n v="190848"/>
        <n v="118248"/>
        <n v="93594"/>
        <n v="232624"/>
        <n v="5037822"/>
        <n v="-41762"/>
        <n v="217515"/>
        <n v="5655"/>
        <n v="138579"/>
        <n v="32214"/>
        <n v="-329292"/>
        <n v="-131706"/>
        <n v="-5412"/>
        <n v="99432"/>
        <n v="30576"/>
        <n v="13978"/>
        <n v="39032"/>
        <n v="47848"/>
        <n v="-17248"/>
        <n v="41988"/>
        <n v="-37584"/>
        <n v="-1100232"/>
        <n v="465432"/>
        <n v="-48048"/>
        <n v="66177"/>
        <n v="1443"/>
        <n v="748142"/>
        <n v="-133176"/>
        <n v="40376"/>
        <n v="67176"/>
        <n v="221184"/>
        <n v="11592"/>
        <n v="93228"/>
        <n v="50196"/>
        <n v="3363"/>
        <n v="845982"/>
        <n v="149925"/>
        <n v="98856"/>
        <n v="499704"/>
        <n v="-35508"/>
        <n v="-59409"/>
        <n v="7008"/>
        <n v="-813065"/>
        <n v="-13984"/>
        <n v="66352"/>
        <n v="19755"/>
        <n v="-147708"/>
        <n v="62244"/>
        <n v="-13188"/>
        <n v="63984"/>
        <n v="663"/>
        <n v="20586"/>
        <n v="13674"/>
        <n v="12348"/>
        <n v="41125"/>
        <n v="575016"/>
        <n v="65569"/>
        <n v="1375"/>
        <n v="11946"/>
        <n v="1419"/>
        <n v="28217"/>
        <n v="-63"/>
        <n v="163172"/>
        <n v="67392"/>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hael Chan" refreshedDate="46243.833762268521" createdVersion="8" refreshedVersion="8" minRefreshableVersion="3" recordCount="9994" xr:uid="{126C4E0E-3B65-445B-B5CC-F61E3CF8D22B}">
  <cacheSource type="worksheet">
    <worksheetSource name="SampleSuperstore"/>
  </cacheSource>
  <cacheFields count="13">
    <cacheField name="Ship Mode" numFmtId="0">
      <sharedItems/>
    </cacheField>
    <cacheField name="Segment" numFmtId="0">
      <sharedItems count="3">
        <s v="Consumer"/>
        <s v="Corporate"/>
        <s v="Home Office"/>
      </sharedItems>
    </cacheField>
    <cacheField name="Country" numFmtId="0">
      <sharedItems/>
    </cacheField>
    <cacheField name="City" numFmtId="0">
      <sharedItems/>
    </cacheField>
    <cacheField name="State" numFmtId="0">
      <sharedItems/>
    </cacheField>
    <cacheField name="Postal Code" numFmtId="0">
      <sharedItems containsSemiMixedTypes="0" containsString="0" containsNumber="1" containsInteger="1" minValue="1040" maxValue="99301"/>
    </cacheField>
    <cacheField name="Region" numFmtId="0">
      <sharedItems count="4">
        <s v="South"/>
        <s v="West"/>
        <s v="Central"/>
        <s v="East"/>
      </sharedItems>
    </cacheField>
    <cacheField name="Category" numFmtId="0">
      <sharedItems count="3">
        <s v="Furniture"/>
        <s v="Office Supplies"/>
        <s v="Technology"/>
      </sharedItems>
    </cacheField>
    <cacheField name="Sub-Category" numFmtId="0">
      <sharedItems/>
    </cacheField>
    <cacheField name="Sales" numFmtId="0">
      <sharedItems containsSemiMixedTypes="0" containsString="0" containsNumber="1" containsInteger="1" minValue="3" maxValue="23962656"/>
    </cacheField>
    <cacheField name="Quantity" numFmtId="0">
      <sharedItems containsSemiMixedTypes="0" containsString="0" containsNumber="1" containsInteger="1" minValue="1" maxValue="14"/>
    </cacheField>
    <cacheField name="Discount" numFmtId="0">
      <sharedItems containsSemiMixedTypes="0" containsString="0" containsNumber="1" containsInteger="1" minValue="0" maxValue="45"/>
    </cacheField>
    <cacheField name="Profit" numFmtId="0">
      <sharedItems containsSemiMixedTypes="0" containsString="0" containsNumber="1" containsInteger="1" minValue="-38399904" maxValue="67199808"/>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hael Chan" refreshedDate="46244.857016435184" createdVersion="8" refreshedVersion="8" minRefreshableVersion="3" recordCount="9977" xr:uid="{8B3495A2-37F7-4B77-B2F0-22451E72DD0D}">
  <cacheSource type="worksheet">
    <worksheetSource name="SampleSuperstore3"/>
  </cacheSource>
  <cacheFields count="13">
    <cacheField name="Ship Mode" numFmtId="0">
      <sharedItems count="4">
        <s v="Second Class"/>
        <s v="Standard Class"/>
        <s v="First Class"/>
        <s v="Same Day"/>
      </sharedItems>
    </cacheField>
    <cacheField name="Segment" numFmtId="0">
      <sharedItems count="3">
        <s v="Consumer"/>
        <s v="Corporate"/>
        <s v="Home Office"/>
      </sharedItems>
    </cacheField>
    <cacheField name="Country" numFmtId="0">
      <sharedItems count="1">
        <s v="United States"/>
      </sharedItems>
    </cacheField>
    <cacheField name="City" numFmtId="0">
      <sharedItems count="531">
        <s v="Henderson"/>
        <s v="Los Angeles"/>
        <s v="Fort Lauderdale"/>
        <s v="Concord"/>
        <s v="Seattle"/>
        <s v="Fort Worth"/>
        <s v="Madison"/>
        <s v="West Jordan"/>
        <s v="San Francisco"/>
        <s v="Fremont"/>
        <s v="Philadelphia"/>
        <s v="Orem"/>
        <s v="Houston"/>
        <s v="Richardson"/>
        <s v="Naperville"/>
        <s v="Melbourne"/>
        <s v="Eagan"/>
        <s v="Westland"/>
        <s v="Dover"/>
        <s v="New Albany"/>
        <s v="New York City"/>
        <s v="Troy"/>
        <s v="Chicago"/>
        <s v="Gilbert"/>
        <s v="Springfield"/>
        <s v="Jackson"/>
        <s v="Memphis"/>
        <s v="Decatur"/>
        <s v="Durham"/>
        <s v="Columbia"/>
        <s v="Rochester"/>
        <s v="Minneapolis"/>
        <s v="Portland"/>
        <s v="Saint Paul"/>
        <s v="Aurora"/>
        <s v="Charlotte"/>
        <s v="Orland Park"/>
        <s v="Urbandale"/>
        <s v="Columbus"/>
        <s v="Bristol"/>
        <s v="Wilmington"/>
        <s v="Bloomington"/>
        <s v="Phoenix"/>
        <s v="Roseville"/>
        <s v="Independence"/>
        <s v="Pasadena"/>
        <s v="Newark"/>
        <s v="Franklin"/>
        <s v="Scottsdale"/>
        <s v="San Jose"/>
        <s v="Edmond"/>
        <s v="Carlsbad"/>
        <s v="San Antonio"/>
        <s v="Monroe"/>
        <s v="Fairfield"/>
        <s v="Grand Prairie"/>
        <s v="Redlands"/>
        <s v="Hamilton"/>
        <s v="Westfield"/>
        <s v="Akron"/>
        <s v="Denver"/>
        <s v="Dallas"/>
        <s v="Whittier"/>
        <s v="Saginaw"/>
        <s v="Medina"/>
        <s v="Dublin"/>
        <s v="Detroit"/>
        <s v="Tampa"/>
        <s v="Santa Clara"/>
        <s v="Lakeville"/>
        <s v="San Diego"/>
        <s v="Brentwood"/>
        <s v="Chapel Hill"/>
        <s v="Morristown"/>
        <s v="Cincinnati"/>
        <s v="Inglewood"/>
        <s v="Tamarac"/>
        <s v="Colorado Springs"/>
        <s v="Belleville"/>
        <s v="Taylor"/>
        <s v="Lakewood"/>
        <s v="Arlington"/>
        <s v="Arvada"/>
        <s v="Hackensack"/>
        <s v="Saint Petersburg"/>
        <s v="Long Beach"/>
        <s v="Hesperia"/>
        <s v="Murfreesboro"/>
        <s v="Layton"/>
        <s v="Austin"/>
        <s v="Lowell"/>
        <s v="Manchester"/>
        <s v="Harlingen"/>
        <s v="Tucson"/>
        <s v="Quincy"/>
        <s v="Pembroke Pines"/>
        <s v="Des Moines"/>
        <s v="Peoria"/>
        <s v="Las Vegas"/>
        <s v="Warwick"/>
        <s v="Miami"/>
        <s v="Huntington Beach"/>
        <s v="Richmond"/>
        <s v="Louisville"/>
        <s v="Lawrence"/>
        <s v="Canton"/>
        <s v="New Rochelle"/>
        <s v="Gastonia"/>
        <s v="Jacksonville"/>
        <s v="Auburn"/>
        <s v="Norman"/>
        <s v="Park Ridge"/>
        <s v="Amarillo"/>
        <s v="Lindenhurst"/>
        <s v="Huntsville"/>
        <s v="Fayetteville"/>
        <s v="Costa Mesa"/>
        <s v="Parker"/>
        <s v="Atlanta"/>
        <s v="Gladstone"/>
        <s v="Great Falls"/>
        <s v="Lakeland"/>
        <s v="Montgomery"/>
        <s v="Mesa"/>
        <s v="Green Bay"/>
        <s v="Anaheim"/>
        <s v="Marysville"/>
        <s v="Salem"/>
        <s v="Laredo"/>
        <s v="Grove City"/>
        <s v="Dearborn"/>
        <s v="Warner Robins"/>
        <s v="Vallejo"/>
        <s v="Mission Viejo"/>
        <s v="Rochester Hills"/>
        <s v="Plainfield"/>
        <s v="Sierra Vista"/>
        <s v="Vancouver"/>
        <s v="Cleveland"/>
        <s v="Tyler"/>
        <s v="Burlington"/>
        <s v="Waynesboro"/>
        <s v="Chester"/>
        <s v="Cary"/>
        <s v="Palm Coast"/>
        <s v="Mount Vernon"/>
        <s v="Hialeah"/>
        <s v="Oceanside"/>
        <s v="Evanston"/>
        <s v="Trenton"/>
        <s v="Cottage Grove"/>
        <s v="Bossier City"/>
        <s v="Lancaster"/>
        <s v="Asheville"/>
        <s v="Lake Elsinore"/>
        <s v="Omaha"/>
        <s v="Edmonds"/>
        <s v="Santa Ana"/>
        <s v="Milwaukee"/>
        <s v="Florence"/>
        <s v="Lorain"/>
        <s v="Linden"/>
        <s v="Salinas"/>
        <s v="New Brunswick"/>
        <s v="Garland"/>
        <s v="Norwich"/>
        <s v="Alexandria"/>
        <s v="Toledo"/>
        <s v="Farmington"/>
        <s v="Riverside"/>
        <s v="Torrance"/>
        <s v="Round Rock"/>
        <s v="Boca Raton"/>
        <s v="Virginia Beach"/>
        <s v="Murrieta"/>
        <s v="Olympia"/>
        <s v="Washington"/>
        <s v="Jefferson City"/>
        <s v="Saint Peters"/>
        <s v="Rockford"/>
        <s v="Brownsville"/>
        <s v="Yonkers"/>
        <s v="Oakland"/>
        <s v="Clinton"/>
        <s v="Encinitas"/>
        <s v="Roswell"/>
        <s v="Jonesboro"/>
        <s v="Antioch"/>
        <s v="Homestead"/>
        <s v="La Porte"/>
        <s v="Lansing"/>
        <s v="Cuyahoga Falls"/>
        <s v="Reno"/>
        <s v="Harrisonburg"/>
        <s v="Escondido"/>
        <s v="Royal Oak"/>
        <s v="Rockville"/>
        <s v="Coral Springs"/>
        <s v="Buffalo"/>
        <s v="Boynton Beach"/>
        <s v="Gulfport"/>
        <s v="Fresno"/>
        <s v="Greenville"/>
        <s v="Macon"/>
        <s v="Cedar Rapids"/>
        <s v="Providence"/>
        <s v="Pueblo"/>
        <s v="Deltona"/>
        <s v="Murray"/>
        <s v="Middletown"/>
        <s v="Freeport"/>
        <s v="Pico Rivera"/>
        <s v="Provo"/>
        <s v="Pleasant Grove"/>
        <s v="Smyrna"/>
        <s v="Parma"/>
        <s v="Mobile"/>
        <s v="New Bedford"/>
        <s v="Irving"/>
        <s v="Vineland"/>
        <s v="Glendale"/>
        <s v="Niagara Falls"/>
        <s v="Thomasville"/>
        <s v="Westminster"/>
        <s v="Coppell"/>
        <s v="Pomona"/>
        <s v="North Las Vegas"/>
        <s v="Allentown"/>
        <s v="Tempe"/>
        <s v="Laguna Niguel"/>
        <s v="Bridgeton"/>
        <s v="Everett"/>
        <s v="Watertown"/>
        <s v="Appleton"/>
        <s v="Bellevue"/>
        <s v="Allen"/>
        <s v="El Paso"/>
        <s v="Grapevine"/>
        <s v="Carrollton"/>
        <s v="Kent"/>
        <s v="Lafayette"/>
        <s v="Tigard"/>
        <s v="Skokie"/>
        <s v="Plano"/>
        <s v="Suffolk"/>
        <s v="Indianapolis"/>
        <s v="Bayonne"/>
        <s v="Greensboro"/>
        <s v="Baltimore"/>
        <s v="Kenosha"/>
        <s v="Olathe"/>
        <s v="Tulsa"/>
        <s v="Redmond"/>
        <s v="Raleigh"/>
        <s v="Muskogee"/>
        <s v="Meriden"/>
        <s v="Bowling Green"/>
        <s v="South Bend"/>
        <s v="Spokane"/>
        <s v="Keller"/>
        <s v="Port Orange"/>
        <s v="Medford"/>
        <s v="Charlottesville"/>
        <s v="Missoula"/>
        <s v="Apopka"/>
        <s v="Reading"/>
        <s v="Broomfield"/>
        <s v="Paterson"/>
        <s v="Oklahoma City"/>
        <s v="Chesapeake"/>
        <s v="Lubbock"/>
        <s v="Johnson City"/>
        <s v="San Bernardino"/>
        <s v="Leominster"/>
        <s v="Bozeman"/>
        <s v="Perth Amboy"/>
        <s v="Ontario"/>
        <s v="Rancho Cucamonga"/>
        <s v="Moorhead"/>
        <s v="Mesquite"/>
        <s v="Stockton"/>
        <s v="Ormond Beach"/>
        <s v="Sunnyvale"/>
        <s v="York"/>
        <s v="College Station"/>
        <s v="Saint Louis"/>
        <s v="Manteca"/>
        <s v="San Angelo"/>
        <s v="Salt Lake City"/>
        <s v="Knoxville"/>
        <s v="Little Rock"/>
        <s v="Lincoln Park"/>
        <s v="Marion"/>
        <s v="Littleton"/>
        <s v="Bangor"/>
        <s v="Southaven"/>
        <s v="New Castle"/>
        <s v="Midland"/>
        <s v="Sioux Falls"/>
        <s v="Fort Collins"/>
        <s v="Clarksville"/>
        <s v="Sacramento"/>
        <s v="Thousand Oaks"/>
        <s v="Malden"/>
        <s v="Holyoke"/>
        <s v="Albuquerque"/>
        <s v="Sparks"/>
        <s v="Coachella"/>
        <s v="Elmhurst"/>
        <s v="Passaic"/>
        <s v="North Charleston"/>
        <s v="Newport News"/>
        <s v="Jamestown"/>
        <s v="Mishawaka"/>
        <s v="La Quinta"/>
        <s v="Tallahassee"/>
        <s v="Nashville"/>
        <s v="Bellingham"/>
        <s v="Woodstock"/>
        <s v="Haltom City"/>
        <s v="Wheeling"/>
        <s v="Summerville"/>
        <s v="Hot Springs"/>
        <s v="Englewood"/>
        <s v="Las Cruces"/>
        <s v="Hoover"/>
        <s v="Frisco"/>
        <s v="Vacaville"/>
        <s v="Waukesha"/>
        <s v="Bakersfield"/>
        <s v="Pompano Beach"/>
        <s v="Corpus Christi"/>
        <s v="Redondo Beach"/>
        <s v="Orlando"/>
        <s v="Orange"/>
        <s v="Lake Charles"/>
        <s v="Highland Park"/>
        <s v="Hempstead"/>
        <s v="Noblesville"/>
        <s v="Apple Valley"/>
        <s v="Mount Pleasant"/>
        <s v="Sterling Heights"/>
        <s v="Eau Claire"/>
        <s v="Pharr"/>
        <s v="Billings"/>
        <s v="Gresham"/>
        <s v="Chattanooga"/>
        <s v="Meridian"/>
        <s v="Bolingbrook"/>
        <s v="Maple Grove"/>
        <s v="Woodland"/>
        <s v="Missouri City"/>
        <s v="Pearland"/>
        <s v="San Mateo"/>
        <s v="Grand Rapids"/>
        <s v="Visalia"/>
        <s v="Overland Park"/>
        <s v="Temecula"/>
        <s v="Yucaipa"/>
        <s v="Revere"/>
        <s v="Conroe"/>
        <s v="Tinley Park"/>
        <s v="Dubuque"/>
        <s v="Dearborn Heights"/>
        <s v="Santa Fe"/>
        <s v="Hickory"/>
        <s v="Carol Stream"/>
        <s v="Saint Cloud"/>
        <s v="North Miami"/>
        <s v="Plantation"/>
        <s v="Port Saint Lucie"/>
        <s v="Rock Hill"/>
        <s v="Odessa"/>
        <s v="West Allis"/>
        <s v="Chula Vista"/>
        <s v="Manhattan"/>
        <s v="Altoona"/>
        <s v="Thornton"/>
        <s v="Champaign"/>
        <s v="Texarkana"/>
        <s v="Edinburg"/>
        <s v="Baytown"/>
        <s v="Greenwood"/>
        <s v="Woonsocket"/>
        <s v="Superior"/>
        <s v="Bedford"/>
        <s v="Covington"/>
        <s v="Broken Arrow"/>
        <s v="Miramar"/>
        <s v="Hollywood"/>
        <s v="Deer Park"/>
        <s v="Wichita"/>
        <s v="Mcallen"/>
        <s v="Iowa City"/>
        <s v="Boise"/>
        <s v="Cranston"/>
        <s v="Port Arthur"/>
        <s v="Citrus Heights"/>
        <s v="The Colony"/>
        <s v="Daytona Beach"/>
        <s v="Bullhead City"/>
        <s v="Portage"/>
        <s v="Fargo"/>
        <s v="Elkhart"/>
        <s v="San Gabriel"/>
        <s v="Margate"/>
        <s v="Sandy Springs"/>
        <s v="Mentor"/>
        <s v="Lawton"/>
        <s v="Hampton"/>
        <s v="Rome"/>
        <s v="La Crosse"/>
        <s v="Lewiston"/>
        <s v="Hattiesburg"/>
        <s v="Danville"/>
        <s v="Logan"/>
        <s v="Waterbury"/>
        <s v="Athens"/>
        <s v="Avondale"/>
        <s v="Marietta"/>
        <s v="Yuma"/>
        <s v="Wausau"/>
        <s v="Pasco"/>
        <s v="Oak Park"/>
        <s v="Pensacola"/>
        <s v="League City"/>
        <s v="Gaithersburg"/>
        <s v="Lehi"/>
        <s v="Tuscaloosa"/>
        <s v="Moreno Valley"/>
        <s v="Georgetown"/>
        <s v="Loveland"/>
        <s v="Chandler"/>
        <s v="Helena"/>
        <s v="Kirkwood"/>
        <s v="Waco"/>
        <s v="Frankfort"/>
        <s v="Bethlehem"/>
        <s v="Grand Island"/>
        <s v="Woodbury"/>
        <s v="Rogers"/>
        <s v="Clovis"/>
        <s v="Jupiter"/>
        <s v="Santa Barbara"/>
        <s v="Cedar Hill"/>
        <s v="Norfolk"/>
        <s v="Draper"/>
        <s v="Ann Arbor"/>
        <s v="La Mesa"/>
        <s v="Pocatello"/>
        <s v="Holland"/>
        <s v="Milford"/>
        <s v="Buffalo Grove"/>
        <s v="Lake Forest"/>
        <s v="Redding"/>
        <s v="Chico"/>
        <s v="Utica"/>
        <s v="Conway"/>
        <s v="Cheyenne"/>
        <s v="Owensboro"/>
        <s v="Caldwell"/>
        <s v="Kenner"/>
        <s v="Nashua"/>
        <s v="Bartlett"/>
        <s v="Redwood City"/>
        <s v="Lebanon"/>
        <s v="Santa Maria"/>
        <s v="Des Plaines"/>
        <s v="Longview"/>
        <s v="Hendersonville"/>
        <s v="Waterloo"/>
        <s v="Cambridge"/>
        <s v="Palatine"/>
        <s v="Beverly"/>
        <s v="Eugene"/>
        <s v="Oxnard"/>
        <s v="Renton"/>
        <s v="Glenview"/>
        <s v="Delray Beach"/>
        <s v="Commerce City"/>
        <s v="Texas City"/>
        <s v="Wilson"/>
        <s v="Rio Rancho"/>
        <s v="Goldsboro"/>
        <s v="Montebello"/>
        <s v="El Cajon"/>
        <s v="Beaumont"/>
        <s v="West Palm Beach"/>
        <s v="Abilene"/>
        <s v="Normal"/>
        <s v="Saint Charles"/>
        <s v="Camarillo"/>
        <s v="Hillsboro"/>
        <s v="Burbank"/>
        <s v="Modesto"/>
        <s v="Garden City"/>
        <s v="Atlantic City"/>
        <s v="Longmont"/>
        <s v="Davis"/>
        <s v="Morgan Hill"/>
        <s v="Clifton"/>
        <s v="Sheboygan"/>
        <s v="East Point"/>
        <s v="Rapid City"/>
        <s v="Andover"/>
        <s v="Kissimmee"/>
        <s v="Shelton"/>
        <s v="Danbury"/>
        <s v="Sanford"/>
        <s v="San Marcos"/>
        <s v="Greeley"/>
        <s v="Mansfield"/>
        <s v="Elyria"/>
        <s v="Twin Falls"/>
        <s v="Coral Gables"/>
        <s v="Romeoville"/>
        <s v="Marlborough"/>
        <s v="Laurel"/>
        <s v="Bryan"/>
        <s v="Pine Bluff"/>
        <s v="Aberdeen"/>
        <s v="Hagerstown"/>
        <s v="East Orange"/>
        <s v="Arlington Heights"/>
        <s v="Oswego"/>
        <s v="Coon Rapids"/>
        <s v="San Clemente"/>
        <s v="San Luis Obispo"/>
        <s v="Springdale"/>
        <s v="Lodi"/>
        <s v="Mason"/>
      </sharedItems>
    </cacheField>
    <cacheField name="State" numFmtId="0">
      <sharedItems count="49">
        <s v="Kentucky"/>
        <s v="California"/>
        <s v="Florida"/>
        <s v="North Carolina"/>
        <s v="Washington"/>
        <s v="Texas"/>
        <s v="Wisconsin"/>
        <s v="Utah"/>
        <s v="Nebraska"/>
        <s v="Pennsylvania"/>
        <s v="Illinois"/>
        <s v="Minnesota"/>
        <s v="Michigan"/>
        <s v="Delaware"/>
        <s v="Indiana"/>
        <s v="New York"/>
        <s v="Arizona"/>
        <s v="Virginia"/>
        <s v="Tennessee"/>
        <s v="Alabama"/>
        <s v="South Carolina"/>
        <s v="Oregon"/>
        <s v="Colorado"/>
        <s v="Iowa"/>
        <s v="Ohio"/>
        <s v="Missouri"/>
        <s v="Oklahoma"/>
        <s v="New Mexico"/>
        <s v="Louisiana"/>
        <s v="Connecticut"/>
        <s v="New Jersey"/>
        <s v="Massachusetts"/>
        <s v="Georgia"/>
        <s v="Nevada"/>
        <s v="Rhode Island"/>
        <s v="Mississippi"/>
        <s v="Arkansas"/>
        <s v="Montana"/>
        <s v="New Hampshire"/>
        <s v="Maryland"/>
        <s v="District of Columbia"/>
        <s v="Kansas"/>
        <s v="Vermont"/>
        <s v="Maine"/>
        <s v="South Dakota"/>
        <s v="Idaho"/>
        <s v="North Dakota"/>
        <s v="Wyoming"/>
        <s v="West Virginia"/>
      </sharedItems>
    </cacheField>
    <cacheField name="Postal Code" numFmtId="0">
      <sharedItems containsSemiMixedTypes="0" containsString="0" containsNumber="1" containsInteger="1" minValue="1040" maxValue="99301"/>
    </cacheField>
    <cacheField name="Region" numFmtId="0">
      <sharedItems count="4">
        <s v="South"/>
        <s v="West"/>
        <s v="Central"/>
        <s v="East"/>
      </sharedItems>
    </cacheField>
    <cacheField name="Category" numFmtId="0">
      <sharedItems count="3">
        <s v="Furniture"/>
        <s v="Office Supplies"/>
        <s v="Technology"/>
      </sharedItems>
    </cacheField>
    <cacheField name="Sub-Category" numFmtId="0">
      <sharedItems/>
    </cacheField>
    <cacheField name="Sales" numFmtId="0">
      <sharedItems containsSemiMixedTypes="0" containsString="0" containsNumber="1" containsInteger="1" minValue="3" maxValue="23962656" count="5336">
        <n v="26196"/>
        <n v="73194"/>
        <n v="1462"/>
        <n v="9575775"/>
        <n v="22368"/>
        <n v="4886"/>
        <n v="728"/>
        <n v="907152"/>
        <n v="18504"/>
        <n v="1149"/>
        <n v="1706184"/>
        <n v="911424"/>
        <n v="15552"/>
        <n v="407976"/>
        <n v="6881"/>
        <n v="2544"/>
        <n v="66588"/>
        <n v="555"/>
        <n v="856"/>
        <n v="21348"/>
        <n v="2272"/>
        <n v="1946"/>
        <n v="6034"/>
        <n v="71372"/>
        <n v="104463"/>
        <n v="11648"/>
        <n v="9057"/>
        <n v="308343"/>
        <n v="9618"/>
        <n v="1242"/>
        <n v="3264"/>
        <n v="86304"/>
        <n v="6858"/>
        <n v="1576"/>
        <n v="29472"/>
        <n v="1097544"/>
        <n v="19092"/>
        <n v="113328"/>
        <n v="5323992"/>
        <n v="212058"/>
        <n v="371168"/>
        <n v="147168"/>
        <n v="7788"/>
        <n v="95616"/>
        <n v="4598"/>
        <n v="1746"/>
        <n v="21196"/>
        <n v="45"/>
        <n v="218"/>
        <n v="3822"/>
        <n v="7518"/>
        <n v="616"/>
        <n v="8999"/>
        <n v="1526"/>
        <n v="102995"/>
        <n v="20856"/>
        <n v="324"/>
        <n v="31941"/>
        <n v="1456"/>
        <n v="30"/>
        <n v="4848"/>
        <n v="168"/>
        <n v="1398"/>
        <n v="25824"/>
        <n v="14673"/>
        <n v="7976"/>
        <n v="213115"/>
        <n v="1113024"/>
        <n v="167968"/>
        <n v="7588"/>
        <n v="4616"/>
        <n v="1905"/>
        <n v="831936"/>
        <n v="9704"/>
        <n v="72784"/>
        <n v="1248"/>
        <n v="9708"/>
        <n v="2724"/>
        <n v="193"/>
        <n v="20816"/>
        <n v="1674"/>
        <n v="149"/>
        <n v="2139"/>
        <n v="200984"/>
        <n v="230376"/>
        <n v="30196"/>
        <n v="1999"/>
        <n v="158368"/>
        <n v="201"/>
        <n v="73584"/>
        <n v="648"/>
        <n v="1296"/>
        <n v="5334"/>
        <n v="3296"/>
        <n v="5682"/>
        <n v="9653"/>
        <n v="51312"/>
        <n v="64624"/>
        <n v="95976"/>
        <n v="1788"/>
        <n v="2392"/>
        <n v="238896"/>
        <n v="10236"/>
        <n v="36882"/>
        <n v="74112"/>
        <n v="27992"/>
        <n v="3304"/>
        <n v="33996"/>
        <n v="4196"/>
        <n v="7596"/>
        <n v="40096"/>
        <n v="472"/>
        <n v="23976"/>
        <n v="130464"/>
        <n v="78753"/>
        <n v="157794"/>
        <n v="4704"/>
        <n v="3084"/>
        <n v="22656"/>
        <n v="11502"/>
        <n v="6804"/>
        <n v="600558"/>
        <n v="6177"/>
        <n v="2388"/>
        <n v="243992"/>
        <n v="81424"/>
        <n v="23856"/>
        <n v="5997"/>
        <n v="78304"/>
        <n v="21456"/>
        <n v="2004"/>
        <n v="3544"/>
        <n v="1152"/>
        <n v="402"/>
        <n v="76176"/>
        <n v="6588"/>
        <n v="4312"/>
        <n v="828"/>
        <n v="882"/>
        <n v="1086"/>
        <n v="1437"/>
        <n v="83943"/>
        <n v="67193"/>
        <n v="93888"/>
        <n v="38445"/>
        <n v="14997"/>
        <n v="195184"/>
        <n v="17155"/>
        <n v="15792"/>
        <n v="203184"/>
        <n v="5838"/>
        <n v="10552"/>
        <n v="8088"/>
        <n v="663"/>
        <n v="457568"/>
        <n v="94493"/>
        <n v="598"/>
        <n v="54384"/>
        <n v="284"/>
        <n v="2768"/>
        <n v="9936"/>
        <n v="8159952"/>
        <n v="275928"/>
        <n v="174006"/>
        <n v="32064"/>
        <n v="17798"/>
        <n v="143976"/>
        <n v="2094"/>
        <n v="11096"/>
        <n v="340144"/>
        <n v="52448"/>
        <n v="2016"/>
        <n v="97264"/>
        <n v="396802"/>
        <n v="1588"/>
        <n v="328"/>
        <n v="24816"/>
        <n v="408744"/>
        <n v="50396"/>
        <n v="14995"/>
        <n v="29"/>
        <n v="716"/>
        <n v="1768"/>
        <n v="37224"/>
        <n v="20016"/>
        <n v="899136"/>
        <n v="7176"/>
        <n v="5184"/>
        <n v="626352"/>
        <n v="199"/>
        <n v="1428"/>
        <n v="7408"/>
        <n v="6048"/>
        <n v="4626"/>
        <n v="2946"/>
        <n v="16056"/>
        <n v="21744"/>
        <n v="21875"/>
        <n v="26"/>
        <n v="66284"/>
        <n v="35168"/>
        <n v="444768"/>
        <n v="8392"/>
        <n v="13198"/>
        <n v="1592"/>
        <n v="5229"/>
        <n v="9199"/>
        <n v="208"/>
        <n v="2368"/>
        <n v="45245"/>
        <n v="62982"/>
        <n v="1188"/>
        <n v="89584"/>
        <n v="9306"/>
        <n v="302376"/>
        <n v="5584"/>
        <n v="22704"/>
        <n v="19776"/>
        <n v="72704"/>
        <n v="479988"/>
        <n v="27168"/>
        <n v="22"/>
        <n v="62245"/>
        <n v="2198"/>
        <n v="161568"/>
        <n v="389696"/>
        <n v="18648"/>
        <n v="23386"/>
        <n v="6206145"/>
        <n v="5328"/>
        <n v="258072"/>
        <n v="617976"/>
        <n v="1056"/>
        <n v="2592"/>
        <n v="41968"/>
        <n v="11688"/>
        <n v="31984"/>
        <n v="177225"/>
        <n v="4044"/>
        <n v="200186"/>
        <n v="16672"/>
        <n v="4788"/>
        <n v="150325"/>
        <n v="321568"/>
        <n v="761"/>
        <n v="334737"/>
        <n v="8058"/>
        <n v="36192"/>
        <n v="12132"/>
        <n v="82368"/>
        <n v="5392"/>
        <n v="647904"/>
        <n v="2037"/>
        <n v="22155"/>
        <n v="1752"/>
        <n v="1624"/>
        <n v="3059982"/>
        <n v="2519958"/>
        <n v="328224"/>
        <n v="799"/>
        <n v="14016"/>
        <n v="756"/>
        <n v="37208"/>
        <n v="57576"/>
        <n v="72584"/>
        <n v="20993"/>
        <n v="528"/>
        <n v="1092"/>
        <n v="18176"/>
        <n v="59712"/>
        <n v="2484"/>
        <n v="11144"/>
        <n v="103884"/>
        <n v="14176"/>
        <n v="2398"/>
        <n v="31104"/>
        <n v="254058"/>
        <n v="194528"/>
        <n v="96148"/>
        <n v="19096"/>
        <n v="18496"/>
        <n v="255984"/>
        <n v="8697"/>
        <n v="300416"/>
        <n v="230352"/>
        <n v="218352"/>
        <n v="786"/>
        <n v="27552"/>
        <n v="108248"/>
        <n v="5691"/>
        <n v="776"/>
        <n v="219075"/>
        <n v="268"/>
        <n v="984"/>
        <n v="4548"/>
        <n v="2892"/>
        <n v="489"/>
        <n v="15136"/>
        <n v="466768"/>
        <n v="15232"/>
        <n v="6264"/>
        <n v="8754"/>
        <n v="178384"/>
        <n v="99136"/>
        <n v="135882"/>
        <n v="399198"/>
        <n v="27594"/>
        <n v="360"/>
        <n v="4357"/>
        <n v="25152"/>
        <n v="9999"/>
        <n v="15992"/>
        <n v="290898"/>
        <n v="54224"/>
        <n v="786744"/>
        <n v="10024"/>
        <n v="37764"/>
        <n v="20724"/>
        <n v="4896"/>
        <n v="4752"/>
        <n v="959984"/>
        <n v="14368"/>
        <n v="7712"/>
        <n v="698352"/>
        <n v="496"/>
        <n v="17856"/>
        <n v="50997"/>
        <n v="30992"/>
        <n v="71928"/>
        <n v="888"/>
        <n v="47976"/>
        <n v="2456"/>
        <n v="679"/>
        <n v="3048"/>
        <n v="4912"/>
        <n v="4355168"/>
        <n v="388704"/>
        <n v="826"/>
        <n v="1704"/>
        <n v="344"/>
        <n v="3624"/>
        <n v="64784"/>
        <n v="207"/>
        <n v="488646"/>
        <n v="556"/>
        <n v="4712"/>
        <n v="232"/>
        <n v="736"/>
        <n v="10479"/>
        <n v="104392"/>
        <n v="53424"/>
        <n v="816"/>
        <n v="1023936"/>
        <n v="924"/>
        <n v="47904"/>
        <n v="1488424"/>
        <n v="8652"/>
        <n v="23832"/>
        <n v="12176"/>
        <n v="5096"/>
        <n v="49536"/>
        <n v="419"/>
        <n v="3754575"/>
        <n v="83976"/>
        <n v="48234"/>
        <n v="296"/>
        <n v="2624"/>
        <n v="2336"/>
        <n v="3998"/>
        <n v="246384"/>
        <n v="179997"/>
        <n v="12462"/>
        <n v="75792"/>
        <n v="4996"/>
        <n v="7012"/>
        <n v="35952"/>
        <n v="23962656"/>
        <n v="131136"/>
        <n v="57584"/>
        <n v="9568"/>
        <n v="39072"/>
        <n v="3591"/>
        <n v="17995"/>
        <n v="1199976"/>
        <n v="2715"/>
        <n v="1004024"/>
        <n v="968"/>
        <n v="2835"/>
        <n v="5598"/>
        <n v="1336829"/>
        <n v="113568"/>
        <n v="13986"/>
        <n v="307136"/>
        <n v="9592"/>
        <n v="3838"/>
        <n v="578"/>
        <n v="932"/>
        <n v="1525"/>
        <n v="196752"/>
        <n v="5656"/>
        <n v="327"/>
        <n v="8664"/>
        <n v="28792"/>
        <n v="6999"/>
        <n v="6672"/>
        <n v="189588"/>
        <n v="29196"/>
        <n v="4768"/>
        <n v="7143"/>
        <n v="4812"/>
        <n v="2478"/>
        <n v="1007979"/>
        <n v="313488"/>
        <n v="31872"/>
        <n v="207846"/>
        <n v="1222"/>
        <n v="19494"/>
        <n v="7095"/>
        <n v="9136"/>
        <n v="24294"/>
        <n v="2205"/>
        <n v="291"/>
        <n v="5952"/>
        <n v="16194"/>
        <n v="26388"/>
        <n v="3512"/>
        <n v="284364"/>
        <n v="665408"/>
        <n v="6388"/>
        <n v="129568"/>
        <n v="747558"/>
        <n v="8928"/>
        <n v="10392"/>
        <n v="89991"/>
        <n v="2356"/>
        <n v="127263"/>
        <n v="28485"/>
        <n v="185376"/>
        <n v="78272"/>
        <n v="254744"/>
        <n v="2053328"/>
        <n v="5548"/>
        <n v="34092"/>
        <n v="222666"/>
        <n v="703968"/>
        <n v="9252"/>
        <n v="6265"/>
        <n v="9485"/>
        <n v="9576"/>
        <n v="147"/>
        <n v="70425"/>
        <n v="909"/>
        <n v="596"/>
        <n v="15998"/>
        <n v="514165"/>
        <n v="27996"/>
        <n v="2735952"/>
        <n v="7992"/>
        <n v="63984"/>
        <n v="70368"/>
        <n v="44915"/>
        <n v="1107"/>
        <n v="9398"/>
        <n v="189882"/>
        <n v="10542"/>
        <n v="119616"/>
        <n v="25576"/>
        <n v="241568"/>
        <n v="693"/>
        <n v="2262"/>
        <n v="14952"/>
        <n v="801568"/>
        <n v="2376"/>
        <n v="32792"/>
        <n v="274"/>
        <n v="834"/>
        <n v="4674"/>
        <n v="635495"/>
        <n v="1263"/>
        <n v="3804"/>
        <n v="7152"/>
        <n v="588"/>
        <n v="299995"/>
        <n v="5145"/>
        <n v="1196"/>
        <n v="112602"/>
        <n v="18392"/>
        <n v="14112"/>
        <n v="21098"/>
        <n v="55176"/>
        <n v="6626"/>
        <n v="222"/>
        <n v="683952"/>
        <n v="45696"/>
        <n v="36336"/>
        <n v="666248"/>
        <n v="52512"/>
        <n v="19072"/>
        <n v="4794"/>
        <n v="97995"/>
        <n v="2275"/>
        <n v="16768"/>
        <n v="42616"/>
        <n v="10752"/>
        <n v="15294"/>
        <n v="28392"/>
        <n v="4689"/>
        <n v="380864"/>
        <n v="646776"/>
        <n v="58112"/>
        <n v="100792"/>
        <n v="66112"/>
        <n v="4128"/>
        <n v="1336"/>
        <n v="250272"/>
        <n v="11364"/>
        <n v="872"/>
        <n v="1121568"/>
        <n v="34504"/>
        <n v="10824"/>
        <n v="129578"/>
        <n v="19456"/>
        <n v="133568"/>
        <n v="426"/>
        <n v="84056"/>
        <n v="13"/>
        <n v="13128"/>
        <n v="396"/>
        <n v="261"/>
        <n v="374376"/>
        <n v="9184"/>
        <n v="81088"/>
        <n v="1944"/>
        <n v="451152"/>
        <n v="7245"/>
        <n v="1396"/>
        <n v="33264"/>
        <n v="1485"/>
        <n v="16072"/>
        <n v="1992"/>
        <n v="73"/>
        <n v="69712"/>
        <n v="8792"/>
        <n v="5152"/>
        <n v="470376"/>
        <n v="105584"/>
        <n v="31152"/>
        <n v="6783"/>
        <n v="406368"/>
        <n v="7098"/>
        <n v="29493"/>
        <n v="84784"/>
        <n v="20736"/>
        <n v="16821"/>
        <n v="10368"/>
        <n v="9344"/>
        <n v="312"/>
        <n v="7612"/>
        <n v="44596"/>
        <n v="32776"/>
        <n v="11632"/>
        <n v="143982"/>
        <n v="494376"/>
        <n v="584"/>
        <n v="142776"/>
        <n v="7218"/>
        <n v="43188"/>
        <n v="131904"/>
        <n v="3282"/>
        <n v="21168"/>
        <n v="55188"/>
        <n v="369576"/>
        <n v="15712"/>
        <n v="8448"/>
        <n v="728946"/>
        <n v="11994"/>
        <n v="3648"/>
        <n v="4048"/>
        <n v="994"/>
        <n v="107424"/>
        <n v="3791"/>
        <n v="8802"/>
        <n v="869"/>
        <n v="55521"/>
        <n v="52348"/>
        <n v="16182"/>
        <n v="3556"/>
        <n v="9716"/>
        <n v="1524"/>
        <n v="1323"/>
        <n v="243384"/>
        <n v="1198"/>
        <n v="300768"/>
        <n v="235944"/>
        <n v="39294"/>
        <n v="18882"/>
        <n v="122328"/>
        <n v="10492"/>
        <n v="15424"/>
        <n v="1884"/>
        <n v="2625"/>
        <n v="13252"/>
        <n v="2093"/>
        <n v="3156"/>
        <n v="30144"/>
        <n v="148"/>
        <n v="316"/>
        <n v="3794"/>
        <n v="9782"/>
        <n v="10312"/>
        <n v="113552"/>
        <n v="3318"/>
        <n v="134288"/>
        <n v="701372"/>
        <n v="2308"/>
        <n v="999432"/>
        <n v="72408"/>
        <n v="918785"/>
        <n v="45995"/>
        <n v="1074"/>
        <n v="85056"/>
        <n v="381576"/>
        <n v="3036"/>
        <n v="108925"/>
        <n v="36352"/>
        <n v="1956"/>
        <n v="6144"/>
        <n v="389"/>
        <n v="9939"/>
        <n v="2688"/>
        <n v="27816"/>
        <n v="82524"/>
        <n v="182994"/>
        <n v="14352"/>
        <n v="6496"/>
        <n v="686"/>
        <n v="799998"/>
        <n v="16744"/>
        <n v="47997"/>
        <n v="191984"/>
        <n v="10401"/>
        <n v="28482"/>
        <n v="3684"/>
        <n v="16624"/>
        <n v="334"/>
        <n v="198272"/>
        <n v="4736"/>
        <n v="97696"/>
        <n v="2696"/>
        <n v="18588"/>
        <n v="15072"/>
        <n v="20988"/>
        <n v="369912"/>
        <n v="16684"/>
        <n v="15216"/>
        <n v="11996"/>
        <n v="88392"/>
        <n v="4672"/>
        <n v="24448"/>
        <n v="28134"/>
        <n v="30798"/>
        <n v="29997"/>
        <n v="103056"/>
        <n v="59808"/>
        <n v="7332"/>
        <n v="14682"/>
        <n v="165294"/>
        <n v="29637"/>
        <n v="12992"/>
        <n v="45584"/>
        <n v="17568"/>
        <n v="55992"/>
        <n v="18272"/>
        <n v="400032"/>
        <n v="3363"/>
        <n v="542646"/>
        <n v="63"/>
        <n v="17997"/>
        <n v="99696"/>
        <n v="27936"/>
        <n v="8498"/>
        <n v="1872"/>
        <n v="4998"/>
        <n v="11784"/>
        <n v="272736"/>
        <n v="354"/>
        <n v="3528"/>
        <n v="4624"/>
        <n v="55168"/>
        <n v="56712"/>
        <n v="35932"/>
        <n v="11992"/>
        <n v="5805"/>
        <n v="15774"/>
        <n v="5698"/>
        <n v="288"/>
        <n v="383438"/>
        <n v="5832"/>
        <n v="1239"/>
        <n v="107982"/>
        <n v="1136"/>
        <n v="5094"/>
        <n v="64674"/>
        <n v="564"/>
        <n v="57258"/>
        <n v="31088"/>
        <n v="64196"/>
        <n v="1828"/>
        <n v="3235"/>
        <n v="771"/>
        <n v="403"/>
        <n v="3458"/>
        <n v="3276"/>
        <n v="544008"/>
        <n v="5994"/>
        <n v="428"/>
        <n v="3207"/>
        <n v="24"/>
        <n v="3549"/>
        <n v="47984"/>
        <n v="18669"/>
        <n v="17456"/>
        <n v="348928"/>
        <n v="14396"/>
        <n v="1542"/>
        <n v="4304"/>
        <n v="33294"/>
        <n v="136396"/>
        <n v="996"/>
        <n v="2172"/>
        <n v="13279"/>
        <n v="2156"/>
        <n v="2223"/>
        <n v="215968"/>
        <n v="35532"/>
        <n v="43176"/>
        <n v="1983968"/>
        <n v="129855"/>
        <n v="21392"/>
        <n v="2578"/>
        <n v="139993"/>
        <n v="5344"/>
        <n v="41472"/>
        <n v="3168"/>
        <n v="1228465"/>
        <n v="31086"/>
        <n v="33552"/>
        <n v="23997"/>
        <n v="982"/>
        <n v="678"/>
        <n v="16797"/>
        <n v="35"/>
        <n v="3724"/>
        <n v="1528"/>
        <n v="18066"/>
        <n v="19198"/>
        <n v="6599"/>
        <n v="35216"/>
        <n v="23696"/>
        <n v="265475"/>
        <n v="51184"/>
        <n v="9664"/>
        <n v="21072"/>
        <n v="6045"/>
        <n v="186048"/>
        <n v="3744"/>
        <n v="26976"/>
        <n v="8372"/>
        <n v="28794"/>
        <n v="48896"/>
        <n v="11536"/>
        <n v="516"/>
        <n v="3888"/>
        <n v="4446"/>
        <n v="3996"/>
        <n v="1023"/>
        <n v="2136"/>
        <n v="231"/>
        <n v="191472"/>
        <n v="5248"/>
        <n v="59184"/>
        <n v="289"/>
        <n v="5194"/>
        <n v="15936"/>
        <n v="4491"/>
        <n v="114147"/>
        <n v="280782"/>
        <n v="3444"/>
        <n v="106344"/>
        <n v="19216"/>
        <n v="32259"/>
        <n v="2999"/>
        <n v="37197"/>
        <n v="5892"/>
        <n v="68472"/>
        <n v="12429"/>
        <n v="1348"/>
        <n v="314"/>
        <n v="13944"/>
        <n v="8376"/>
        <n v="3766"/>
        <n v="3468"/>
        <n v="454"/>
        <n v="54392"/>
        <n v="15582"/>
        <n v="70008"/>
        <n v="15648"/>
        <n v="1036"/>
        <n v="4696"/>
        <n v="8904"/>
        <n v="1044"/>
        <n v="18336"/>
        <n v="323976"/>
        <n v="323136"/>
        <n v="9093"/>
        <n v="52776"/>
        <n v="11998"/>
        <n v="192878"/>
        <n v="35238"/>
        <n v="4694"/>
        <n v="14373"/>
        <n v="99918"/>
        <n v="797944"/>
        <n v="8568"/>
        <n v="149352"/>
        <n v="8514"/>
        <n v="2199"/>
        <n v="4066"/>
        <n v="841568"/>
        <n v="252"/>
        <n v="462"/>
        <n v="2884"/>
        <n v="14592"/>
        <n v="89856"/>
        <n v="13872"/>
        <n v="12192"/>
        <n v="45056"/>
        <n v="29718"/>
        <n v="447696"/>
        <n v="15999"/>
        <n v="13448"/>
        <n v="1712"/>
        <n v="6096"/>
        <n v="1114272"/>
        <n v="54057"/>
        <n v="16776"/>
        <n v="393165"/>
        <n v="516488"/>
        <n v="1007232"/>
        <n v="206532"/>
        <n v="25344"/>
        <n v="25472"/>
        <n v="788528"/>
        <n v="1738"/>
        <n v="29592"/>
        <n v="2046"/>
        <n v="624"/>
        <n v="2188"/>
        <n v="4608"/>
        <n v="3597"/>
        <n v="1916"/>
        <n v="864"/>
        <n v="50181"/>
        <n v="127104"/>
        <n v="30072"/>
        <n v="16093"/>
        <n v="108"/>
        <n v="3402"/>
        <n v="599292"/>
        <n v="3392"/>
        <n v="559984"/>
        <n v="60392"/>
        <n v="7968"/>
        <n v="27968"/>
        <n v="33651"/>
        <n v="1112"/>
        <n v="52005"/>
        <n v="1797"/>
        <n v="116692"/>
        <n v="14624"/>
        <n v="1549"/>
        <n v="271593"/>
        <n v="61797"/>
        <n v="1067"/>
        <n v="3663"/>
        <n v="241"/>
        <n v="3311"/>
        <n v="4402"/>
        <n v="230965"/>
        <n v="1090782"/>
        <n v="48465"/>
        <n v="115296"/>
        <n v="708"/>
        <n v="4401"/>
        <n v="4475"/>
        <n v="95984"/>
        <n v="15172"/>
        <n v="15525"/>
        <n v="1403"/>
        <n v="161837"/>
        <n v="12495"/>
        <n v="60165"/>
        <n v="2274"/>
        <n v="126753"/>
        <n v="137992"/>
        <n v="6208"/>
        <n v="11808"/>
        <n v="63312"/>
        <n v="15588"/>
        <n v="1772"/>
        <n v="19797"/>
        <n v="85494"/>
        <n v="12411"/>
        <n v="144"/>
        <n v="15696"/>
        <n v="2628"/>
        <n v="14427"/>
        <n v="8662"/>
        <n v="36624"/>
        <n v="23968"/>
        <n v="28728"/>
        <n v="69716"/>
        <n v="3186"/>
        <n v="722352"/>
        <n v="884"/>
        <n v="58464"/>
        <n v="254604"/>
        <n v="1113504"/>
        <n v="168464"/>
        <n v="672"/>
        <n v="282888"/>
        <n v="1116"/>
        <n v="1084"/>
        <n v="82344"/>
        <n v="9088"/>
        <n v="19936"/>
        <n v="65568"/>
        <n v="4416"/>
        <n v="107772"/>
        <n v="45216"/>
        <n v="10416"/>
        <n v="7872"/>
        <n v="118782"/>
        <n v="1448"/>
        <n v="5547"/>
        <n v="194848"/>
        <n v="1744"/>
        <n v="25176"/>
        <n v="627"/>
        <n v="4368"/>
        <n v="4088"/>
        <n v="3144"/>
        <n v="688"/>
        <n v="110691"/>
        <n v="836592"/>
        <n v="2638"/>
        <n v="36292"/>
        <n v="489993"/>
        <n v="71976"/>
        <n v="315"/>
        <n v="71984"/>
        <n v="12015"/>
        <n v="219184"/>
        <n v="35596"/>
        <n v="348208"/>
        <n v="35784"/>
        <n v="44784"/>
        <n v="704"/>
        <n v="873"/>
        <n v="2929"/>
        <n v="2694"/>
        <n v="2934"/>
        <n v="2292"/>
        <n v="100704"/>
        <n v="2328"/>
        <n v="1078"/>
        <n v="58368"/>
        <n v="40968"/>
        <n v="7196"/>
        <n v="1192"/>
        <n v="46672"/>
        <n v="119833"/>
        <n v="2799"/>
        <n v="61995"/>
        <n v="436"/>
        <n v="69993"/>
        <n v="2296"/>
        <n v="386"/>
        <n v="2334"/>
        <n v="106794"/>
        <n v="1016"/>
        <n v="10188"/>
        <n v="34392"/>
        <n v="4099"/>
        <n v="639"/>
        <n v="124608"/>
        <n v="85224"/>
        <n v="28752"/>
        <n v="3768"/>
        <n v="1998"/>
        <n v="2058"/>
        <n v="68632"/>
        <n v="6218"/>
        <n v="644076"/>
        <n v="1276"/>
        <n v="1095"/>
        <n v="59998"/>
        <n v="8352"/>
        <n v="364"/>
        <n v="159768"/>
        <n v="12248"/>
        <n v="224448"/>
        <n v="6231"/>
        <n v="4551"/>
        <n v="36294"/>
        <n v="1154"/>
        <n v="5394"/>
        <n v="999"/>
        <n v="12576"/>
        <n v="2532"/>
        <n v="468"/>
        <n v="44793"/>
        <n v="10948"/>
        <n v="27294"/>
        <n v="3192"/>
        <n v="2238"/>
        <n v="1652"/>
        <n v="5176"/>
        <n v="50112"/>
        <n v="2793"/>
        <n v="1156"/>
        <n v="1725"/>
        <n v="258696"/>
        <n v="132293"/>
        <n v="376"/>
        <n v="792"/>
        <n v="12096"/>
        <n v="48588"/>
        <n v="19758"/>
        <n v="8192"/>
        <n v="889536"/>
        <n v="892224"/>
        <n v="22392"/>
        <n v="2312"/>
        <n v="24672"/>
        <n v="55968"/>
        <n v="431928"/>
        <n v="1088792"/>
        <n v="854352"/>
        <n v="593568"/>
        <n v="33804"/>
        <n v="27196"/>
        <n v="1121"/>
        <n v="9144"/>
        <n v="1407"/>
        <n v="4186"/>
        <n v="8544"/>
        <n v="579136"/>
        <n v="141372"/>
        <n v="4503"/>
        <n v="9588"/>
        <n v="17024"/>
        <n v="1931958"/>
        <n v="24975"/>
        <n v="255936"/>
        <n v="11379"/>
        <n v="7815"/>
        <n v="1728"/>
        <n v="4056"/>
        <n v="18294"/>
        <n v="19386"/>
        <n v="568"/>
        <n v="278"/>
        <n v="7996"/>
        <n v="839988"/>
        <n v="47952"/>
        <n v="37425"/>
        <n v="63968"/>
        <n v="165048"/>
        <n v="1235"/>
        <n v="4097"/>
        <n v="398352"/>
        <n v="4869"/>
        <n v="764688"/>
        <n v="3610848"/>
        <n v="2549745"/>
        <n v="3882"/>
        <n v="1141938"/>
        <n v="170456"/>
        <n v="32"/>
        <n v="109996"/>
        <n v="6696"/>
        <n v="43872"/>
        <n v="27882"/>
        <n v="540048"/>
        <n v="25568"/>
        <n v="86388"/>
        <n v="17616"/>
        <n v="17472"/>
        <n v="699"/>
        <n v="4185"/>
        <n v="657"/>
        <n v="14286"/>
        <n v="292272"/>
        <n v="29328"/>
        <n v="102336"/>
        <n v="48792"/>
        <n v="44848"/>
        <n v="38843"/>
        <n v="63992"/>
        <n v="86352"/>
        <n v="3297"/>
        <n v="8388"/>
        <n v="2784"/>
        <n v="1512"/>
        <n v="1743"/>
        <n v="25164"/>
        <n v="2772"/>
        <n v="1548"/>
        <n v="3988"/>
        <n v="2082"/>
        <n v="13216"/>
        <n v="3294"/>
        <n v="1142"/>
        <n v="308"/>
        <n v="845728"/>
        <n v="13904"/>
        <n v="2072"/>
        <n v="11495"/>
        <n v="57276"/>
        <n v="28638"/>
        <n v="6196"/>
        <n v="2399"/>
        <n v="28797"/>
        <n v="419944"/>
        <n v="4676"/>
        <n v="17712"/>
        <n v="2178"/>
        <n v="369"/>
        <n v="12212"/>
        <n v="155372"/>
        <n v="18384"/>
        <n v="5793"/>
        <n v="142"/>
        <n v="57592"/>
        <n v="285552"/>
        <n v="10816"/>
        <n v="51072"/>
        <n v="1134"/>
        <n v="3705"/>
        <n v="297"/>
        <n v="2744"/>
        <n v="796"/>
        <n v="140736"/>
        <n v="55256"/>
        <n v="2511"/>
        <n v="2978"/>
        <n v="67758"/>
        <n v="7504"/>
        <n v="6957"/>
        <n v="1566"/>
        <n v="28854"/>
        <n v="4782"/>
        <n v="1305"/>
        <n v="9378"/>
        <n v="4718"/>
        <n v="1968"/>
        <n v="534"/>
        <n v="3588"/>
        <n v="258279"/>
        <n v="18396"/>
        <n v="1761"/>
        <n v="300904"/>
        <n v="220776"/>
        <n v="281424"/>
        <n v="7914"/>
        <n v="1988"/>
        <n v="145568"/>
        <n v="123256"/>
        <n v="309576"/>
        <n v="38388"/>
        <n v="95994"/>
        <n v="239952"/>
        <n v="201584"/>
        <n v="1459"/>
        <n v="590058"/>
        <n v="1404"/>
        <n v="4908"/>
        <n v="17088"/>
        <n v="91275"/>
        <n v="108975"/>
        <n v="164"/>
        <n v="39996"/>
        <n v="1589"/>
        <n v="13184"/>
        <n v="83952"/>
        <n v="8098"/>
        <n v="34884"/>
        <n v="945"/>
        <n v="23998"/>
        <n v="16796"/>
        <n v="10485"/>
        <n v="48483"/>
        <n v="12297"/>
        <n v="15444"/>
        <n v="34237"/>
        <n v="9552"/>
        <n v="65245"/>
        <n v="66645"/>
        <n v="17216"/>
        <n v="25179"/>
        <n v="205176"/>
        <n v="4194"/>
        <n v="10304"/>
        <n v="154764"/>
        <n v="116784"/>
        <n v="7548"/>
        <n v="408006"/>
        <n v="16528"/>
        <n v="334768"/>
        <n v="3774"/>
        <n v="946344"/>
        <n v="4928"/>
        <n v="86272"/>
        <n v="72588"/>
        <n v="60672"/>
        <n v="77031"/>
        <n v="119904"/>
        <n v="26396"/>
        <n v="363648"/>
        <n v="9728"/>
        <n v="1475"/>
        <n v="298"/>
        <n v="42742"/>
        <n v="220752"/>
        <n v="15276"/>
        <n v="727"/>
        <n v="181986"/>
        <n v="339"/>
        <n v="245343"/>
        <n v="36672"/>
        <n v="1376"/>
        <n v="139424"/>
        <n v="1979928"/>
        <n v="164736"/>
        <n v="470302"/>
        <n v="2502"/>
        <n v="88752"/>
        <n v="2025"/>
        <n v="9168"/>
        <n v="3375"/>
        <n v="3040"/>
        <n v="912"/>
        <n v="45294"/>
        <n v="522"/>
        <n v="2746"/>
        <n v="55424"/>
        <n v="244006"/>
        <n v="159984"/>
        <n v="1024716"/>
        <n v="368"/>
        <n v="121376"/>
        <n v="255968"/>
        <n v="87294"/>
        <n v="4154"/>
        <n v="6848"/>
        <n v="867"/>
        <n v="6688"/>
        <n v="2891"/>
        <n v="52136"/>
        <n v="31968"/>
        <n v="4046"/>
        <n v="3387"/>
        <n v="3424"/>
        <n v="177"/>
        <n v="1212848"/>
        <n v="8997"/>
        <n v="504"/>
        <n v="6296"/>
        <n v="977292"/>
        <n v="964"/>
        <n v="4005"/>
        <n v="10192"/>
        <n v="16784"/>
        <n v="1312"/>
        <n v="1816"/>
        <n v="223056"/>
        <n v="3352"/>
        <n v="1004976"/>
        <n v="345"/>
        <n v="836"/>
        <n v="3856"/>
        <n v="3582"/>
        <n v="200064"/>
        <n v="2138"/>
        <n v="6744"/>
        <n v="63686"/>
        <n v="16696"/>
        <n v="8384"/>
        <n v="13272"/>
        <n v="21336"/>
        <n v="206112"/>
        <n v="247104"/>
        <n v="416"/>
        <n v="2618"/>
        <n v="74352"/>
        <n v="10744"/>
        <n v="21288"/>
        <n v="203983"/>
        <n v="4074"/>
        <n v="1167"/>
        <n v="3999"/>
        <n v="1628"/>
        <n v="78294"/>
        <n v="24248"/>
        <n v="832"/>
        <n v="10464"/>
        <n v="82896"/>
        <n v="1573488"/>
        <n v="23912"/>
        <n v="27056"/>
        <n v="559992"/>
        <n v="9324"/>
        <n v="11196"/>
        <n v="12475"/>
        <n v="9196"/>
        <n v="7936"/>
        <n v="17196"/>
        <n v="35352"/>
        <n v="189"/>
        <n v="11352"/>
        <n v="453576"/>
        <n v="2148"/>
        <n v="8784"/>
        <n v="1284"/>
        <n v="2184"/>
        <n v="38144"/>
        <n v="4068"/>
        <n v="76328"/>
        <n v="23952"/>
        <n v="498"/>
        <n v="382806"/>
        <n v="1217568"/>
        <n v="1065"/>
        <n v="1096"/>
        <n v="33488"/>
        <n v="804"/>
        <n v="201568"/>
        <n v="1344"/>
        <n v="359058"/>
        <n v="47992"/>
        <n v="5473"/>
        <n v="16896"/>
        <n v="15594"/>
        <n v="546"/>
        <n v="732"/>
        <n v="9336"/>
        <n v="290666"/>
        <n v="83984"/>
        <n v="100002"/>
        <n v="375"/>
        <n v="414"/>
        <n v="2979"/>
        <n v="5948"/>
        <n v="669"/>
        <n v="19846"/>
        <n v="78648"/>
        <n v="23168"/>
        <n v="50"/>
        <n v="67596"/>
        <n v="126585"/>
        <n v="52325"/>
        <n v="5175"/>
        <n v="1792"/>
        <n v="41256"/>
        <n v="1006056"/>
        <n v="10688"/>
        <n v="2512"/>
        <n v="66908"/>
        <n v="438336"/>
        <n v="127"/>
        <n v="4137"/>
        <n v="12624"/>
        <n v="124764"/>
        <n v="314993"/>
        <n v="2097"/>
        <n v="3536"/>
        <n v="121104"/>
        <n v="45894"/>
        <n v="10992"/>
        <n v="16968"/>
        <n v="9594"/>
        <n v="3479"/>
        <n v="160776"/>
        <n v="13896"/>
        <n v="4192"/>
        <n v="297576"/>
        <n v="4344"/>
        <n v="94992"/>
        <n v="1018104"/>
        <n v="1668"/>
        <n v="5858"/>
        <n v="19662"/>
        <n v="21936"/>
        <n v="10428"/>
        <n v="1794"/>
        <n v="32382"/>
        <n v="42368"/>
        <n v="39954"/>
        <n v="1897"/>
        <n v="1482"/>
        <n v="9928"/>
        <n v="853092"/>
        <n v="3345"/>
        <n v="104"/>
        <n v="13616"/>
        <n v="6396"/>
        <n v="1446"/>
        <n v="10498"/>
        <n v="10696"/>
        <n v="51588"/>
        <n v="193104"/>
        <n v="9702"/>
        <n v="1161"/>
        <n v="4386"/>
        <n v="14848"/>
        <n v="742"/>
        <n v="71992"/>
        <n v="170212"/>
        <n v="14304"/>
        <n v="765625"/>
        <n v="307666"/>
        <n v="2429"/>
        <n v="4549"/>
        <n v="3592"/>
        <n v="3976"/>
        <n v="47744"/>
        <n v="434352"/>
        <n v="3552"/>
        <n v="88832"/>
        <n v="104835"/>
        <n v="100"/>
        <n v="783"/>
        <n v="96256"/>
        <n v="34848"/>
        <n v="179"/>
        <n v="12945"/>
        <n v="2088"/>
        <n v="7168"/>
        <n v="11168"/>
        <n v="4424"/>
        <n v="11232"/>
        <n v="10272"/>
        <n v="206962"/>
        <n v="946"/>
        <n v="55962"/>
        <n v="360712"/>
        <n v="17184"/>
        <n v="41568"/>
        <n v="46864"/>
        <n v="19536"/>
        <n v="411332"/>
        <n v="293199"/>
        <n v="3506"/>
        <n v="413"/>
        <n v="1098"/>
        <n v="7644"/>
        <n v="51465"/>
        <n v="6976"/>
        <n v="12222"/>
        <n v="97984"/>
        <n v="2086"/>
        <n v="49761"/>
        <n v="36891"/>
        <n v="8336"/>
        <n v="658"/>
        <n v="12294"/>
        <n v="21984"/>
        <n v="9816"/>
        <n v="13497"/>
        <n v="69998"/>
        <n v="13995"/>
        <n v="4894"/>
        <n v="280784"/>
        <n v="4664"/>
        <n v="60416"/>
        <n v="10794"/>
        <n v="6384"/>
        <n v="34797"/>
        <n v="37008"/>
        <n v="21565"/>
        <n v="53952"/>
        <n v="418"/>
        <n v="5607"/>
        <n v="4663736"/>
        <n v="79984"/>
        <n v="2575944"/>
        <n v="4536"/>
        <n v="25424"/>
        <n v="6993"/>
        <n v="16156"/>
        <n v="54816"/>
        <n v="14413"/>
        <n v="4656"/>
        <n v="170136"/>
        <n v="738"/>
        <n v="926"/>
        <n v="2932"/>
        <n v="92064"/>
        <n v="62958"/>
        <n v="3132"/>
        <n v="1184"/>
        <n v="22784"/>
        <n v="1127976"/>
        <n v="779796"/>
        <n v="143992"/>
        <n v="26211"/>
        <n v="1439982"/>
        <n v="36288"/>
        <n v="214"/>
        <n v="124586"/>
        <n v="17544"/>
        <n v="44128"/>
        <n v="6292"/>
        <n v="14081"/>
        <n v="40784"/>
        <n v="4008"/>
        <n v="362352"/>
        <n v="7184"/>
        <n v="3476"/>
        <n v="8312"/>
        <n v="264"/>
        <n v="10675"/>
        <n v="1414"/>
        <n v="1452"/>
        <n v="12792"/>
        <n v="13762"/>
        <n v="10049"/>
        <n v="257568"/>
        <n v="49632"/>
        <n v="72745"/>
        <n v="2496"/>
        <n v="370782"/>
        <n v="19645"/>
        <n v="78256"/>
        <n v="992"/>
        <n v="272848"/>
        <n v="16224"/>
        <n v="176784"/>
        <n v="393568"/>
        <n v="68742"/>
        <n v="383607"/>
        <n v="5634"/>
        <n v="217056"/>
        <n v="6"/>
        <n v="7104"/>
        <n v="121792"/>
        <n v="40959"/>
        <n v="338"/>
        <n v="7824"/>
        <n v="24784"/>
        <n v="3465"/>
        <n v="487984"/>
        <n v="179398"/>
        <n v="29808"/>
        <n v="505176"/>
        <n v="1740585"/>
        <n v="19188"/>
        <n v="1478"/>
        <n v="47848"/>
        <n v="90912"/>
        <n v="2952"/>
        <n v="27018"/>
        <n v="13692"/>
        <n v="1896"/>
        <n v="273896"/>
        <n v="597132"/>
        <n v="15528"/>
        <n v="11952"/>
        <n v="1165"/>
        <n v="89592"/>
        <n v="462564"/>
        <n v="15008"/>
        <n v="86364"/>
        <n v="47616"/>
        <n v="9294"/>
        <n v="19998"/>
        <n v="17748"/>
        <n v="88768"/>
        <n v="4651"/>
        <n v="659976"/>
        <n v="271992"/>
        <n v="14574"/>
        <n v="154"/>
        <n v="24455"/>
        <n v="16616"/>
        <n v="1473"/>
        <n v="19968"/>
        <n v="8736"/>
        <n v="66288"/>
        <n v="95968"/>
        <n v="254526"/>
        <n v="1298"/>
        <n v="26432"/>
        <n v="128241"/>
        <n v="492"/>
        <n v="238"/>
        <n v="162"/>
        <n v="3399"/>
        <n v="29685"/>
        <n v="1128"/>
        <n v="1371"/>
        <n v="249"/>
        <n v="28629"/>
        <n v="2418"/>
        <n v="28197"/>
        <n v="695"/>
        <n v="16644"/>
        <n v="6408"/>
        <n v="5104"/>
        <n v="2896"/>
        <n v="35016"/>
        <n v="27597"/>
        <n v="139495"/>
        <n v="54588"/>
        <n v="933536"/>
        <n v="42976"/>
        <n v="47996"/>
        <n v="32088"/>
        <n v="2676"/>
        <n v="1439976"/>
        <n v="1722"/>
        <n v="102438"/>
        <n v="2622"/>
        <n v="1734"/>
        <n v="4956"/>
        <n v="11304"/>
        <n v="29462"/>
        <n v="8752"/>
        <n v="15"/>
        <n v="16161"/>
        <n v="14495"/>
        <n v="19995"/>
        <n v="30445"/>
        <n v="2968"/>
        <n v="4753"/>
        <n v="183372"/>
        <n v="4224"/>
        <n v="333056"/>
        <n v="24896"/>
        <n v="46344"/>
        <n v="35098"/>
        <n v="1308"/>
        <n v="90008"/>
        <n v="3336"/>
        <n v="4014"/>
        <n v="160623"/>
        <n v="4953"/>
        <n v="87232"/>
        <n v="14196"/>
        <n v="33024"/>
        <n v="67136"/>
        <n v="1049"/>
        <n v="6104"/>
        <n v="9392"/>
        <n v="9328"/>
        <n v="26997"/>
        <n v="2904"/>
        <n v="9156"/>
        <n v="7536"/>
        <n v="57504"/>
        <n v="38864"/>
        <n v="16264"/>
        <n v="597"/>
        <n v="2898"/>
        <n v="341488"/>
        <n v="1731"/>
        <n v="158669"/>
        <n v="8499"/>
        <n v="4118"/>
        <n v="803"/>
        <n v="15968"/>
        <n v="6474"/>
        <n v="19296"/>
        <n v="40564"/>
        <n v="146352"/>
        <n v="25191"/>
        <n v="19996"/>
        <n v="710832"/>
        <n v="1941"/>
        <n v="7312"/>
        <n v="761544"/>
        <n v="582"/>
        <n v="399"/>
        <n v="9086"/>
        <n v="106232"/>
        <n v="111984"/>
        <n v="1845"/>
        <n v="3249"/>
        <n v="576"/>
        <n v="2655"/>
        <n v="310443"/>
        <n v="4799"/>
        <n v="1288"/>
        <n v="279944"/>
        <n v="636408"/>
        <n v="83168"/>
        <n v="259136"/>
        <n v="22192"/>
        <n v="876"/>
        <n v="1745"/>
        <n v="129584"/>
        <n v="4684"/>
        <n v="425833"/>
        <n v="20967"/>
        <n v="15988"/>
        <n v="2808"/>
        <n v="215976"/>
        <n v="24196"/>
        <n v="10468"/>
        <n v="86376"/>
        <n v="64944"/>
        <n v="3328"/>
        <n v="3852"/>
        <n v="1965"/>
        <n v="152991"/>
        <n v="10584"/>
        <n v="9492"/>
        <n v="1476"/>
        <n v="3656"/>
        <n v="149544"/>
        <n v="1714"/>
        <n v="991764"/>
        <n v="23988"/>
        <n v="16688"/>
        <n v="422058"/>
        <n v="38088"/>
        <n v="254352"/>
        <n v="4331"/>
        <n v="8495"/>
        <n v="233058"/>
        <n v="11179"/>
        <n v="1494"/>
        <n v="1416"/>
        <n v="22608"/>
        <n v="8808"/>
        <n v="79384"/>
        <n v="31455"/>
        <n v="191976"/>
        <n v="8288"/>
        <n v="13992"/>
        <n v="15872"/>
        <n v="6286"/>
        <n v="305312"/>
        <n v="19752"/>
        <n v="9264"/>
        <n v="61792"/>
        <n v="4568"/>
        <n v="6012"/>
        <n v="4172"/>
        <n v="85232"/>
        <n v="444"/>
        <n v="442764"/>
        <n v="399995"/>
        <n v="6368"/>
        <n v="54896"/>
        <n v="7008"/>
        <n v="1213"/>
        <n v="145449"/>
        <n v="6081"/>
        <n v="153552"/>
        <n v="6534"/>
        <n v="12392"/>
        <n v="351"/>
        <n v="1467"/>
        <n v="5232"/>
        <n v="88193"/>
        <n v="19182"/>
        <n v="20104"/>
        <n v="6756"/>
        <n v="29932"/>
        <n v="38272"/>
        <n v="83293"/>
        <n v="438"/>
        <n v="167292"/>
        <n v="2742"/>
        <n v="61776"/>
        <n v="108608"/>
        <n v="2816"/>
        <n v="9984"/>
        <n v="1498"/>
        <n v="11456"/>
        <n v="48594"/>
        <n v="37376"/>
        <n v="70686"/>
        <n v="72294"/>
        <n v="124792"/>
        <n v="330588"/>
        <n v="673568"/>
        <n v="5298"/>
        <n v="52645"/>
        <n v="22892"/>
        <n v="319968"/>
        <n v="20503"/>
        <n v="19086"/>
        <n v="2432"/>
        <n v="1016792"/>
        <n v="38136"/>
        <n v="494982"/>
        <n v="902"/>
        <n v="862"/>
        <n v="54144"/>
        <n v="4326"/>
        <n v="4356"/>
        <n v="43785"/>
        <n v="121296"/>
        <n v="1854"/>
        <n v="5"/>
        <n v="35997"/>
        <n v="49998"/>
        <n v="6984"/>
        <n v="4796"/>
        <n v="19974"/>
        <n v="43526"/>
        <n v="1119984"/>
        <n v="143432"/>
        <n v="122352"/>
        <n v="3062"/>
        <n v="8598"/>
        <n v="22396"/>
        <n v="97568"/>
        <n v="614272"/>
        <n v="4816"/>
        <n v="6069"/>
        <n v="3504"/>
        <n v="1748"/>
        <n v="89298"/>
        <n v="59538"/>
        <n v="495"/>
        <n v="18195"/>
        <n v="1352"/>
        <n v="2597"/>
        <n v="4295"/>
        <n v="1272"/>
        <n v="72392"/>
        <n v="10632"/>
        <n v="27216"/>
        <n v="39075"/>
        <n v="280792"/>
        <n v="68448"/>
        <n v="8804"/>
        <n v="215592"/>
        <n v="41632"/>
        <n v="43"/>
        <n v="6083"/>
        <n v="38997"/>
        <n v="19432"/>
        <n v="26593"/>
        <n v="9474"/>
        <n v="6064"/>
        <n v="763"/>
        <n v="79872"/>
        <n v="46384"/>
        <n v="547136"/>
        <n v="417"/>
        <n v="2774"/>
        <n v="69216"/>
        <n v="42679"/>
        <n v="4592"/>
        <n v="1072"/>
        <n v="632"/>
        <n v="11397"/>
        <n v="123552"/>
        <n v="49032"/>
        <n v="557585"/>
        <n v="9024"/>
        <n v="69456"/>
        <n v="7947"/>
        <n v="1008"/>
        <n v="1552831"/>
        <n v="13724"/>
        <n v="3651"/>
        <n v="239976"/>
        <n v="1579746"/>
        <n v="1071576"/>
        <n v="613908"/>
        <n v="3486"/>
        <n v="15504"/>
        <n v="12788"/>
        <n v="16032"/>
        <n v="46"/>
        <n v="120712"/>
        <n v="532704"/>
        <n v="60288"/>
        <n v="2632"/>
        <n v="23688"/>
        <n v="253372"/>
        <n v="567"/>
        <n v="76776"/>
        <n v="3275"/>
        <n v="7216"/>
        <n v="49568"/>
        <n v="54712"/>
        <n v="17604"/>
        <n v="1602"/>
        <n v="18592"/>
        <n v="211168"/>
        <n v="479984"/>
        <n v="161991"/>
        <n v="11392"/>
        <n v="3968"/>
        <n v="599"/>
        <n v="37"/>
        <n v="62881"/>
        <n v="5645"/>
        <n v="942"/>
        <n v="9566648"/>
        <n v="111591"/>
        <n v="128744"/>
        <n v="242"/>
        <n v="359976"/>
        <n v="21184"/>
        <n v="752"/>
        <n v="629064"/>
        <n v="75445"/>
        <n v="595"/>
        <n v="23964"/>
        <n v="6356"/>
        <n v="158928"/>
        <n v="13023"/>
        <n v="27306"/>
        <n v="39312"/>
        <n v="8272"/>
        <n v="12544"/>
        <n v="5848"/>
        <n v="74"/>
        <n v="366786"/>
        <n v="54368"/>
        <n v="3396"/>
        <n v="82611"/>
        <n v="54585"/>
        <n v="14598"/>
        <n v="35808"/>
        <n v="7904"/>
        <n v="174286"/>
        <n v="951"/>
        <n v="25798"/>
        <n v="492835"/>
        <n v="26949"/>
        <n v="2912"/>
        <n v="1875"/>
        <n v="1197"/>
        <n v="5706"/>
        <n v="731"/>
        <n v="591"/>
        <n v="4653"/>
        <n v="9784"/>
        <n v="2997"/>
        <n v="98352"/>
        <n v="13699"/>
        <n v="911"/>
        <n v="57144"/>
        <n v="1691"/>
        <n v="14272"/>
        <n v="451136"/>
        <n v="64864"/>
        <n v="217584"/>
        <n v="8295"/>
        <n v="8771"/>
        <n v="110148"/>
        <n v="1322352"/>
        <n v="11184"/>
        <n v="153584"/>
        <n v="100362"/>
        <n v="113775"/>
        <n v="9968"/>
        <n v="8552"/>
        <n v="63196"/>
        <n v="454881"/>
        <n v="30093"/>
        <n v="71996"/>
        <n v="6417"/>
        <n v="12446"/>
        <n v="9584"/>
        <n v="37608"/>
        <n v="12224"/>
        <n v="2304"/>
        <n v="936"/>
        <n v="5372"/>
        <n v="818765"/>
        <n v="7792"/>
        <n v="32784"/>
        <n v="196776"/>
        <n v="47994"/>
        <n v="111792"/>
        <n v="4566"/>
        <n v="604656"/>
        <n v="12993"/>
        <n v="86859"/>
        <n v="55"/>
        <n v="1216"/>
        <n v="42048"/>
        <n v="25488"/>
        <n v="69"/>
        <n v="9648"/>
        <n v="1796"/>
        <n v="1267"/>
        <n v="1801632"/>
        <n v="4632"/>
        <n v="431976"/>
        <n v="15537"/>
        <n v="1348704"/>
        <n v="700152"/>
        <n v="111888"/>
        <n v="143952"/>
        <n v="17394"/>
        <n v="20592"/>
        <n v="102833"/>
        <n v="187996"/>
        <n v="313024"/>
        <n v="82188"/>
        <n v="2196"/>
        <n v="705544"/>
        <n v="51712"/>
        <n v="6992"/>
        <n v="140686"/>
        <n v="1575"/>
        <n v="3231"/>
        <n v="9216"/>
        <n v="1502"/>
        <n v="3382"/>
        <n v="71"/>
        <n v="266562"/>
        <n v="47808"/>
        <n v="164388"/>
        <n v="13248"/>
        <n v="1399944"/>
        <n v="1623"/>
        <n v="3199"/>
        <n v="67512"/>
        <n v="6282"/>
        <n v="48992"/>
        <n v="15535"/>
        <n v="18798"/>
        <n v="6608"/>
        <n v="24857"/>
        <n v="246168"/>
        <n v="14136"/>
        <n v="60147"/>
        <n v="791"/>
        <n v="18096"/>
        <n v="91497"/>
        <n v="58797"/>
        <n v="53034"/>
        <n v="12194"/>
        <n v="12271"/>
        <n v="134985"/>
        <n v="136784"/>
        <n v="6112"/>
        <n v="1699"/>
        <n v="1218735"/>
        <n v="5904"/>
        <n v="23028"/>
        <n v="18288"/>
        <n v="12168"/>
        <n v="6704"/>
        <n v="3732"/>
        <n v="11199968"/>
        <n v="23996"/>
        <n v="5299"/>
        <n v="60864"/>
        <n v="652995"/>
        <n v="1122"/>
        <n v="42624"/>
        <n v="22096"/>
        <n v="723"/>
        <n v="1904"/>
        <n v="6414"/>
        <n v="85824"/>
        <n v="36792"/>
        <n v="18624"/>
        <n v="5769"/>
        <n v="4281"/>
        <n v="4249575"/>
        <n v="10776"/>
        <n v="16488"/>
        <n v="129294"/>
        <n v="25584"/>
        <n v="26174"/>
        <n v="88384"/>
        <n v="197989"/>
        <n v="3984"/>
        <n v="37062"/>
        <n v="79512"/>
        <n v="28352"/>
        <n v="10596"/>
        <n v="78588"/>
        <n v="262"/>
        <n v="132585"/>
        <n v="43584"/>
        <n v="11088"/>
        <n v="8952"/>
        <n v="350973"/>
        <n v="16499"/>
        <n v="312552"/>
        <n v="95952"/>
        <n v="3204"/>
        <n v="398"/>
        <n v="157"/>
        <n v="5346"/>
        <n v="108576"/>
        <n v="1099"/>
        <n v="15384"/>
        <n v="30352"/>
        <n v="8213"/>
        <n v="2263848"/>
        <n v="21376"/>
        <n v="8016"/>
        <n v="30768"/>
        <n v="18936"/>
        <n v="11628"/>
        <n v="1326"/>
        <n v="22736"/>
        <n v="1919976"/>
        <n v="12828"/>
        <n v="45888"/>
        <n v="139"/>
        <n v="12998"/>
        <n v="7198"/>
        <n v="37797"/>
        <n v="12436"/>
        <n v="5824"/>
        <n v="812"/>
        <n v="1445"/>
        <n v="95648"/>
        <n v="350352"/>
        <n v="1641"/>
        <n v="629958"/>
        <n v="79996"/>
        <n v="10753"/>
        <n v="7398"/>
        <n v="558"/>
        <n v="4228"/>
        <n v="8998"/>
        <n v="47724"/>
        <n v="2598"/>
        <n v="3534"/>
        <n v="25764"/>
        <n v="125976"/>
        <n v="79992"/>
        <n v="700056"/>
        <n v="8226"/>
        <n v="585552"/>
        <n v="42328"/>
        <n v="225296"/>
        <n v="32337"/>
        <n v="78396"/>
        <n v="144765"/>
        <n v="7692"/>
        <n v="48132"/>
        <n v="484"/>
        <n v="99"/>
        <n v="10184"/>
        <n v="10332"/>
        <n v="31155"/>
        <n v="34384"/>
        <n v="192416"/>
        <n v="32192"/>
        <n v="5012"/>
        <n v="545"/>
        <n v="19104"/>
        <n v="4944"/>
        <n v="60984"/>
        <n v="195466"/>
        <n v="592"/>
        <n v="601536"/>
        <n v="79"/>
        <n v="5836"/>
        <n v="16464"/>
        <n v="2596"/>
        <n v="3627"/>
        <n v="1075088"/>
        <n v="438368"/>
        <n v="18088"/>
        <n v="308499"/>
        <n v="14585"/>
        <n v="788"/>
        <n v="2568"/>
        <n v="47516"/>
        <n v="7049"/>
        <n v="561568"/>
        <n v="17982"/>
        <n v="18558"/>
        <n v="21411"/>
        <n v="99996"/>
        <n v="65355"/>
        <n v="1146"/>
        <n v="6074"/>
        <n v="108876"/>
        <n v="298776"/>
        <n v="47584"/>
        <n v="33792"/>
        <n v="3005328"/>
        <n v="108336"/>
        <n v="5592"/>
        <n v="44392"/>
        <n v="155976"/>
        <n v="1547"/>
        <n v="1089"/>
        <n v="12033"/>
        <n v="113992"/>
        <n v="229544"/>
        <n v="143728"/>
        <n v="36048"/>
        <n v="845488"/>
        <n v="762594"/>
        <n v="5628"/>
        <n v="269097"/>
        <n v="7434"/>
        <n v="2032"/>
        <n v="4029"/>
        <n v="2023"/>
        <n v="1603136"/>
        <n v="162882"/>
        <n v="28693"/>
        <n v="8379"/>
        <n v="1472"/>
        <n v="38976"/>
        <n v="314352"/>
        <n v="81128"/>
        <n v="603"/>
        <n v="153568"/>
        <n v="1013488"/>
        <n v="5234"/>
        <n v="466"/>
        <n v="25497"/>
        <n v="885"/>
        <n v="696"/>
        <n v="30792"/>
        <n v="2385"/>
        <n v="5196"/>
        <n v="6908"/>
        <n v="4965"/>
        <n v="959968"/>
        <n v="408422"/>
        <n v="126"/>
        <n v="18466"/>
        <n v="37464"/>
        <n v="539658"/>
        <n v="31012"/>
        <n v="524"/>
        <n v="387136"/>
        <n v="39552"/>
        <n v="13572"/>
        <n v="1256"/>
        <n v="158"/>
        <n v="70448"/>
        <n v="1293"/>
        <n v="608"/>
        <n v="7071"/>
        <n v="1633188"/>
        <n v="1976"/>
        <n v="144784"/>
        <n v="156792"/>
        <n v="3589"/>
        <n v="47208"/>
        <n v="24808"/>
        <n v="9099"/>
        <n v="152656"/>
        <n v="36897"/>
        <n v="30501"/>
        <n v="187"/>
        <n v="3829"/>
        <n v="437"/>
        <n v="113888"/>
        <n v="671984"/>
        <n v="191646"/>
        <n v="2313"/>
        <n v="2034"/>
        <n v="3928"/>
        <n v="81568"/>
        <n v="97184"/>
        <n v="32952"/>
        <n v="30016"/>
        <n v="499584"/>
        <n v="28272"/>
        <n v="188552"/>
        <n v="2258"/>
        <n v="54594"/>
        <n v="43296"/>
        <n v="123136"/>
        <n v="11264"/>
        <n v="27549"/>
        <n v="1936"/>
        <n v="126765"/>
        <n v="1299"/>
        <n v="1856"/>
        <n v="31248"/>
        <n v="5536"/>
        <n v="206991"/>
        <n v="44416"/>
        <n v="9006"/>
        <n v="19"/>
        <n v="33376"/>
        <n v="20748"/>
        <n v="9049"/>
        <n v="34272"/>
        <n v="24388"/>
        <n v="1203"/>
        <n v="2549985"/>
        <n v="21594"/>
        <n v="8964"/>
        <n v="34422"/>
        <n v="727296"/>
        <n v="6664"/>
        <n v="6669"/>
        <n v="3277328"/>
        <n v="52272"/>
        <n v="5049"/>
        <n v="403168"/>
        <n v="2599"/>
        <n v="195136"/>
        <n v="537"/>
        <n v="3626"/>
        <n v="563"/>
        <n v="2916"/>
        <n v="171288"/>
        <n v="1672"/>
        <n v="2218"/>
        <n v="2054272"/>
        <n v="102297"/>
        <n v="5179"/>
        <n v="279996"/>
        <n v="896"/>
        <n v="3056"/>
        <n v="24368"/>
        <n v="119976"/>
        <n v="8397"/>
        <n v="10497"/>
        <n v="908"/>
        <n v="21495"/>
        <n v="28824"/>
        <n v="663936"/>
        <n v="293433"/>
        <n v="12441"/>
        <n v="5775"/>
        <n v="11446"/>
        <n v="120666"/>
        <n v="342864"/>
        <n v="981372"/>
        <n v="3184"/>
        <n v="5834"/>
        <n v="53997"/>
        <n v="252784"/>
        <n v="127984"/>
        <n v="61"/>
        <n v="44786"/>
        <n v="47995"/>
        <n v="12032"/>
        <n v="5768"/>
        <n v="3312"/>
        <n v="2202656"/>
        <n v="242352"/>
        <n v="69516"/>
        <n v="22098"/>
        <n v="12957"/>
        <n v="298464"/>
        <n v="2193"/>
        <n v="764"/>
        <n v="26517"/>
        <n v="1359"/>
        <n v="431"/>
        <n v="112392"/>
        <n v="249584"/>
        <n v="48672"/>
        <n v="60768"/>
        <n v="1036624"/>
        <n v="563808"/>
        <n v="258528"/>
        <n v="395"/>
        <n v="627168"/>
        <n v="1328"/>
        <n v="12672"/>
        <n v="77952"/>
        <n v="67992"/>
        <n v="22848"/>
        <n v="20643"/>
        <n v="210392"/>
        <n v="10608"/>
        <n v="347802"/>
        <n v="963136"/>
        <n v="88776"/>
        <n v="3105"/>
        <n v="202536"/>
        <n v="1799994"/>
        <n v="101988"/>
        <n v="262864"/>
        <n v="73598"/>
        <n v="93024"/>
        <n v="6764"/>
        <n v="518"/>
        <n v="1556"/>
        <n v="7835"/>
        <n v="239984"/>
        <n v="1935"/>
        <n v="67"/>
        <n v="390272"/>
        <n v="62192"/>
        <n v="52843"/>
        <n v="13392"/>
        <n v="18186"/>
        <n v="180588"/>
        <n v="1876"/>
        <n v="5868"/>
        <n v="2549"/>
        <n v="82662"/>
        <n v="163314"/>
        <n v="54438"/>
        <n v="26046"/>
        <n v="20928"/>
        <n v="637"/>
        <n v="3366"/>
        <n v="18704"/>
        <n v="149232"/>
        <n v="6224"/>
        <n v="532"/>
        <n v="34995"/>
        <n v="377928"/>
        <n v="11228"/>
        <n v="1504"/>
        <n v="931176"/>
        <n v="43088"/>
        <n v="5112"/>
        <n v="90"/>
        <n v="9408"/>
        <n v="12768"/>
        <n v="1536"/>
        <n v="37534"/>
        <n v="32544"/>
        <n v="181797"/>
        <n v="4494"/>
        <n v="45576"/>
        <n v="31843"/>
        <n v="12292"/>
        <n v="7068"/>
        <n v="13468"/>
        <n v="317058"/>
        <n v="1824"/>
        <n v="2485"/>
        <n v="60312"/>
        <n v="7056"/>
        <n v="27184"/>
        <n v="107984"/>
        <n v="79974"/>
        <n v="3136"/>
        <n v="9998"/>
        <n v="73395"/>
        <n v="24144"/>
        <n v="281904"/>
        <n v="201432"/>
        <n v="13598"/>
        <n v="4495"/>
        <n v="654"/>
        <n v="20392"/>
        <n v="3359952"/>
        <n v="2778"/>
        <n v="2899"/>
        <n v="416405"/>
        <n v="63924"/>
        <n v="656"/>
        <n v="1311"/>
        <n v="292"/>
        <n v="24885"/>
        <n v="1168"/>
        <n v="1191"/>
        <n v="348"/>
        <n v="3096"/>
        <n v="170489"/>
        <n v="19194"/>
        <n v="76792"/>
        <n v="539964"/>
        <n v="12984"/>
        <n v="328776"/>
        <n v="2286"/>
        <n v="2324"/>
        <n v="8645"/>
        <n v="8198"/>
        <n v="271764"/>
        <n v="14376"/>
        <n v="34196"/>
        <n v="18135"/>
        <n v="43512"/>
        <n v="6894"/>
        <n v="12882"/>
        <n v="89699"/>
        <n v="1234"/>
        <n v="262336"/>
        <n v="241176"/>
        <n v="227976"/>
        <n v="5268"/>
        <n v="431968"/>
        <n v="568728"/>
        <n v="117144"/>
        <n v="20352"/>
        <n v="244615"/>
        <n v="8154"/>
        <n v="508"/>
        <n v="1603"/>
        <n v="435999"/>
        <n v="35998"/>
        <n v="381"/>
        <n v="73008"/>
        <n v="3208"/>
        <n v="26176"/>
        <n v="3044"/>
        <n v="3788"/>
        <n v="66048"/>
        <n v="128745"/>
        <n v="16096"/>
        <n v="2844"/>
        <n v="36441"/>
        <n v="361764"/>
        <n v="111672"/>
        <n v="13776"/>
        <n v="24048"/>
        <n v="384174"/>
        <n v="179975"/>
        <n v="580672"/>
        <n v="222384"/>
        <n v="50454"/>
        <n v="1091168"/>
        <n v="219168"/>
        <n v="6928"/>
        <n v="40032"/>
        <n v="16999"/>
        <n v="3699"/>
        <n v="6291"/>
        <n v="19395"/>
        <n v="22288"/>
        <n v="65424"/>
        <n v="281372"/>
        <n v="7488"/>
        <n v="22336"/>
        <n v="6579"/>
        <n v="271984"/>
        <n v="1176"/>
        <n v="7752"/>
        <n v="4864"/>
        <n v="181"/>
        <n v="26224"/>
        <n v="1316"/>
        <n v="32896"/>
        <n v="215148"/>
        <n v="1289"/>
        <n v="14976"/>
        <n v="1508"/>
        <n v="24288"/>
        <n v="16192"/>
        <n v="251006"/>
        <n v="54192"/>
        <n v="10892"/>
        <n v="250474"/>
        <n v="299"/>
        <n v="7088"/>
        <n v="27264"/>
        <n v="5665"/>
        <n v="1497"/>
        <n v="47192"/>
        <n v="5872"/>
        <n v="16496"/>
        <n v="22512"/>
        <n v="538194"/>
        <n v="492768"/>
        <n v="28679"/>
        <n v="36196"/>
        <n v="13338"/>
        <n v="10848"/>
        <n v="18544"/>
        <n v="18098"/>
        <n v="3495"/>
        <n v="152"/>
        <n v="1421664"/>
        <n v="57995"/>
        <n v="120294"/>
        <n v="147184"/>
        <n v="382116"/>
        <n v="435504"/>
        <n v="72"/>
        <n v="6559"/>
        <n v="513024"/>
        <n v="20997"/>
        <n v="6294"/>
        <n v="95736"/>
        <n v="1930656"/>
        <n v="4188"/>
        <n v="509488"/>
        <n v="825174"/>
        <n v="1776"/>
        <n v="6912"/>
        <n v="30816"/>
        <n v="569536"/>
        <n v="796425"/>
        <n v="12832"/>
        <n v="40494"/>
        <n v="116"/>
        <n v="657552"/>
        <n v="59997"/>
        <n v="3897"/>
        <n v="4584"/>
        <n v="3824"/>
        <n v="87168"/>
        <n v="549"/>
        <n v="287968"/>
        <n v="1075"/>
        <n v="1162"/>
        <n v="8325"/>
        <n v="2065"/>
        <n v="5352"/>
        <n v="99372"/>
        <n v="2672"/>
        <n v="28672"/>
        <n v="29312"/>
        <n v="10598"/>
        <n v="3394"/>
        <n v="45528"/>
        <n v="844116"/>
        <n v="812736"/>
        <n v="7476"/>
        <n v="604752"/>
        <n v="10128"/>
        <n v="21792"/>
        <n v="4398"/>
        <n v="8256"/>
        <n v="2556"/>
        <n v="5998"/>
        <n v="16878"/>
        <n v="1048"/>
        <n v="14496"/>
        <n v="4784"/>
        <n v="473"/>
        <n v="789"/>
        <n v="655"/>
        <n v="243008"/>
        <n v="39"/>
        <n v="80196"/>
        <n v="19196"/>
        <n v="1169694"/>
        <n v="166562"/>
        <n v="144396"/>
        <n v="46518"/>
        <n v="22428"/>
        <n v="3752"/>
        <n v="64704"/>
        <n v="135516"/>
        <n v="12448"/>
        <n v="65793"/>
        <n v="2516"/>
        <n v="9192"/>
        <n v="27096"/>
        <n v="177568"/>
        <n v="58416"/>
        <n v="16448"/>
        <n v="36784"/>
        <n v="718116"/>
        <n v="31776"/>
        <n v="9555"/>
        <n v="21785"/>
        <n v="40776"/>
        <n v="63936"/>
        <n v="1424"/>
        <n v="681408"/>
        <n v="352"/>
        <n v="3632"/>
        <n v="2060744"/>
        <n v="213136"/>
        <n v="6952"/>
        <n v="76344"/>
        <n v="41958"/>
        <n v="89568"/>
        <n v="22248"/>
        <n v="148288"/>
        <n v="17892"/>
        <n v="69888"/>
        <n v="15512"/>
        <n v="1552"/>
        <n v="55104"/>
        <n v="10488"/>
        <n v="347"/>
        <n v="3372"/>
        <n v="63873"/>
        <n v="9096"/>
        <n v="8688"/>
        <n v="3088"/>
        <n v="2589"/>
        <n v="27888"/>
        <n v="6456"/>
        <n v="1388"/>
        <n v="8872"/>
        <n v="127372"/>
        <n v="46497"/>
        <n v="18196"/>
        <n v="8409"/>
        <n v="15336"/>
        <n v="9821"/>
        <n v="4392"/>
        <n v="59994"/>
        <n v="439992"/>
        <n v="8796"/>
        <n v="15488"/>
        <n v="23296"/>
        <n v="6654"/>
        <n v="794"/>
        <n v="16396"/>
        <n v="3793"/>
        <n v="15168"/>
        <n v="1914"/>
        <n v="89997"/>
        <n v="34176"/>
        <n v="5544"/>
        <n v="51024"/>
        <n v="20495"/>
        <n v="1626"/>
        <n v="2355"/>
        <n v="24995"/>
        <n v="1892"/>
        <n v="35712"/>
        <n v="551985"/>
        <n v="36038"/>
        <n v="49999"/>
        <n v="125993"/>
        <n v="6508"/>
        <n v="7197"/>
        <n v="3254"/>
        <n v="109"/>
        <n v="61929"/>
        <n v="1185"/>
        <n v="11825"/>
        <n v="879984"/>
        <n v="42784"/>
        <n v="56343"/>
        <n v="111104"/>
        <n v="169"/>
        <n v="244"/>
        <n v="852"/>
        <n v="1013832"/>
        <n v="1984"/>
        <n v="200352"/>
        <n v="383976"/>
        <n v="335944"/>
        <n v="27396"/>
        <n v="269982"/>
        <n v="720064"/>
        <n v="41424"/>
        <n v="108542"/>
        <n v="3912"/>
        <n v="62376"/>
        <n v="2905"/>
        <n v="4419"/>
        <n v="5723"/>
        <n v="333"/>
        <n v="3644"/>
        <n v="523764"/>
        <n v="135996"/>
        <n v="102592"/>
        <n v="35008"/>
        <n v="39152"/>
        <n v="5238"/>
        <n v="4662"/>
        <n v="52392"/>
        <n v="146136"/>
        <n v="2506"/>
        <n v="19824"/>
        <n v="82396"/>
        <n v="15984"/>
        <n v="105686"/>
        <n v="12816"/>
        <n v="1898"/>
        <n v="9912"/>
        <n v="145865"/>
        <n v="2664"/>
        <n v="87444"/>
        <n v="7614"/>
        <n v="1996"/>
        <n v="104997"/>
        <n v="611058"/>
        <n v="19008"/>
        <n v="911984"/>
        <n v="674352"/>
        <n v="13401"/>
        <n v="17097"/>
        <n v="170352"/>
        <n v="628"/>
        <n v="48074"/>
        <n v="616998"/>
        <n v="69196"/>
        <n v="8596"/>
        <n v="853"/>
        <n v="33568"/>
        <n v="3564"/>
        <n v="447944"/>
        <n v="48096"/>
        <n v="40176"/>
        <n v="10896"/>
        <n v="1064"/>
        <n v="15196"/>
        <n v="15534"/>
        <n v="14832"/>
        <n v="240784"/>
        <n v="191968"/>
        <n v="118"/>
        <n v="842352"/>
        <n v="23472"/>
        <n v="86058"/>
        <n v="108784"/>
        <n v="3819"/>
        <n v="52096"/>
        <n v="364704"/>
        <n v="40256"/>
        <n v="12128"/>
        <n v="13485"/>
        <n v="35694"/>
        <n v="1684752"/>
        <n v="998"/>
        <n v="27034"/>
        <n v="98112"/>
        <n v="41988"/>
        <n v="7584"/>
        <n v="35245"/>
        <n v="7656"/>
        <n v="311976"/>
        <n v="6168"/>
        <n v="3028"/>
        <n v="241332"/>
        <n v="145544"/>
        <n v="5472"/>
        <n v="94"/>
        <n v="197372"/>
        <n v="14249"/>
        <n v="83517"/>
        <n v="44384"/>
        <n v="2944"/>
        <n v="48848"/>
        <n v="19648"/>
        <n v="255108"/>
        <n v="17248"/>
        <n v="547"/>
        <n v="2214"/>
        <n v="11277"/>
        <n v="4448"/>
        <n v="4476"/>
        <n v="3828"/>
        <n v="4467"/>
        <n v="40635"/>
        <n v="5728"/>
        <n v="5382"/>
        <n v="41328"/>
        <n v="3992"/>
        <n v="894"/>
        <n v="53316"/>
        <n v="5652"/>
        <n v="2277"/>
        <n v="257499"/>
        <n v="259156"/>
        <n v="4195"/>
        <n v="7912"/>
        <n v="5296"/>
        <n v="286344"/>
        <n v="63552"/>
        <n v="41376"/>
        <n v="172704"/>
        <n v="51294"/>
        <n v="86093"/>
        <n v="76995"/>
        <n v="37308"/>
        <n v="23192"/>
        <n v="6347"/>
        <n v="637896"/>
        <n v="28791"/>
        <n v="366"/>
        <n v="178"/>
        <n v="10194"/>
        <n v="47443"/>
        <n v="39296"/>
        <n v="54294"/>
        <n v="1938"/>
        <n v="9788"/>
        <n v="2586"/>
        <n v="170058"/>
        <n v="82782"/>
        <n v="85393"/>
        <n v="556665"/>
        <n v="29664"/>
        <n v="12864"/>
        <n v="23288"/>
        <n v="18693"/>
        <n v="383952"/>
        <n v="2112"/>
        <n v="767952"/>
        <n v="27477"/>
        <n v="20485"/>
        <n v="23992"/>
        <n v="5999"/>
        <n v="27669"/>
        <n v="172764"/>
        <n v="409272"/>
        <n v="67176"/>
        <n v="6462"/>
        <n v="72744"/>
        <n v="57216"/>
        <n v="68112"/>
        <n v="25032"/>
        <n v="39992"/>
        <n v="3104"/>
        <n v="97884"/>
        <n v="1314"/>
        <n v="1563728"/>
        <n v="99998"/>
        <n v="82194"/>
        <n v="220064"/>
        <n v="339136"/>
        <n v="60048"/>
        <n v="5022"/>
        <n v="7857"/>
        <n v="302384"/>
        <n v="20952"/>
        <n v="63882"/>
        <n v="221024"/>
        <n v="3080"/>
        <n v="4049"/>
        <n v="944995"/>
        <n v="1294"/>
        <n v="2264"/>
        <n v="146176"/>
        <n v="15996"/>
        <n v="27414"/>
        <n v="16098"/>
        <n v="8856"/>
        <n v="158376"/>
        <n v="121996"/>
        <n v="45486"/>
        <n v="91392"/>
        <n v="3759"/>
        <n v="26032"/>
        <n v="91032"/>
        <n v="5466"/>
        <n v="67344"/>
        <n v="2624985"/>
        <n v="7328"/>
        <n v="11212"/>
        <n v="157514"/>
        <n v="6924"/>
        <n v="37392"/>
        <n v="5742"/>
        <n v="1274"/>
        <n v="120784"/>
        <n v="9762"/>
        <n v="1372"/>
        <n v="552"/>
        <n v="2924"/>
        <n v="26064"/>
        <n v="67194"/>
        <n v="169064"/>
        <n v="168624"/>
        <n v="433568"/>
        <n v="62995"/>
        <n v="4635"/>
        <n v="424"/>
        <n v="31996"/>
        <n v="34491"/>
        <n v="8194"/>
        <n v="6874"/>
        <n v="1049997"/>
        <n v="69642"/>
        <n v="304776"/>
        <n v="5198"/>
        <n v="247"/>
        <n v="394816"/>
        <n v="18192"/>
        <n v="799984"/>
        <n v="4925"/>
        <n v="3408"/>
        <n v="1767"/>
        <n v="16049"/>
        <n v="385686"/>
        <n v="6228"/>
        <n v="482664"/>
        <n v="4799984"/>
        <n v="3858"/>
        <n v="10296"/>
        <n v="17442"/>
        <n v="1964"/>
        <n v="94428"/>
        <n v="61584"/>
        <n v="2248"/>
        <n v="332028"/>
        <n v="11394"/>
        <n v="6316"/>
        <n v="20808"/>
        <n v="11416"/>
        <n v="1983"/>
        <n v="20232"/>
        <n v="2781"/>
        <n v="209"/>
        <n v="75192"/>
        <n v="887103"/>
        <n v="55944"/>
        <n v="11824"/>
        <n v="96784"/>
        <n v="10476"/>
        <n v="196784"/>
        <n v="4798"/>
        <n v="8048"/>
        <n v="11673"/>
        <n v="863128"/>
        <n v="12588"/>
        <n v="8714"/>
        <n v="692472"/>
        <n v="20776"/>
        <n v="48632"/>
        <n v="909993"/>
        <n v="253"/>
        <n v="69264"/>
        <n v="110397"/>
        <n v="2461328"/>
        <n v="11696"/>
        <n v="14088"/>
        <n v="896328"/>
        <n v="53982"/>
        <n v="12939"/>
        <n v="5432"/>
        <n v="4367896"/>
        <n v="161376"/>
        <n v="59752"/>
        <n v="6392"/>
        <n v="38396"/>
        <n v="666344"/>
        <n v="573728"/>
        <n v="447968"/>
        <n v="1678"/>
        <n v="2096"/>
        <n v="30423"/>
        <n v="16786"/>
        <n v="8238"/>
        <n v="3329"/>
        <n v="323982"/>
        <n v="921"/>
        <n v="18"/>
        <n v="4293"/>
        <n v="5088"/>
        <n v="27312"/>
        <n v="10797"/>
        <n v="11382"/>
        <n v="657504"/>
        <n v="9954"/>
        <n v="631782"/>
        <n v="6072"/>
        <n v="415872"/>
        <n v="2712"/>
        <n v="1598058"/>
        <n v="3696"/>
        <n v="7772"/>
        <n v="520464"/>
        <n v="13194"/>
        <n v="70476"/>
        <n v="741"/>
        <n v="215"/>
        <n v="10528"/>
        <n v="20544"/>
        <n v="15975"/>
        <n v="103968"/>
        <n v="30325"/>
        <n v="27072"/>
        <n v="148704"/>
        <n v="7188"/>
        <n v="253176"/>
        <n v="384944"/>
        <n v="91343"/>
        <n v="183968"/>
        <n v="125997"/>
        <n v="6897"/>
        <n v="5996"/>
        <n v="25984"/>
        <n v="2736"/>
        <n v="361376"/>
        <n v="172186"/>
        <n v="69008"/>
        <n v="90195"/>
        <n v="9715"/>
        <n v="11328"/>
        <n v="2124"/>
        <n v="491"/>
        <n v="38799"/>
        <n v="304"/>
        <n v="47824"/>
        <n v="190848"/>
        <n v="5484"/>
        <n v="4092"/>
        <n v="1724"/>
        <n v="30294"/>
        <n v="3475"/>
        <n v="2718"/>
        <n v="20"/>
        <n v="798"/>
        <n v="875"/>
        <n v="84294"/>
        <n v="2182"/>
        <n v="27384"/>
        <n v="26406"/>
        <n v="10995"/>
        <n v="96585"/>
        <n v="16945"/>
        <n v="254"/>
        <n v="4396"/>
        <n v="1279165"/>
        <n v="2792"/>
        <n v="1332496"/>
        <n v="209792"/>
        <n v="1638"/>
        <n v="128058"/>
        <n v="21248"/>
        <n v="33309"/>
        <n v="24898"/>
        <n v="4332"/>
        <n v="9296"/>
        <n v="1627"/>
        <n v="447"/>
        <n v="418296"/>
        <n v="659988"/>
        <n v="8128"/>
        <n v="90972"/>
        <n v="9179235"/>
        <n v="631176"/>
        <n v="21312"/>
        <n v="173656"/>
        <n v="6285"/>
        <n v="818376"/>
        <n v="373"/>
        <n v="8196"/>
        <n v="54792"/>
        <n v="10784"/>
        <n v="29098"/>
        <n v="48664"/>
        <n v="1656"/>
        <n v="134752"/>
        <n v="9432"/>
        <n v="8934"/>
        <n v="26998"/>
        <n v="3908"/>
        <n v="116832"/>
        <n v="1584"/>
        <n v="49392"/>
        <n v="5936"/>
        <n v="32586"/>
        <n v="537544"/>
        <n v="1928"/>
        <n v="659168"/>
        <n v="351216"/>
        <n v="8559"/>
        <n v="127869"/>
        <n v="27144"/>
        <n v="110352"/>
        <n v="419136"/>
        <n v="28782"/>
        <n v="12796"/>
        <n v="3348"/>
        <n v="2686"/>
        <n v="1131"/>
        <n v="6578"/>
        <n v="2397"/>
        <n v="25632"/>
        <n v="23616"/>
        <n v="7658"/>
        <n v="88"/>
        <n v="590352"/>
        <n v="45255"/>
        <n v="902712"/>
        <n v="5397"/>
        <n v="2181"/>
        <n v="916"/>
        <n v="15098"/>
        <n v="13725"/>
        <n v="153728"/>
        <n v="167944"/>
        <n v="4599"/>
        <n v="53541"/>
        <n v="2348"/>
        <n v="6279"/>
        <n v="134376"/>
        <n v="5899"/>
        <n v="2879952"/>
        <n v="9048"/>
        <n v="7755"/>
        <n v="8832"/>
        <n v="177536"/>
        <n v="25848"/>
        <n v="2488"/>
        <n v="14075"/>
        <n v="12396"/>
        <n v="586398"/>
        <n v="159992"/>
        <n v="1109"/>
        <n v="145764"/>
        <n v="1362"/>
        <n v="434646"/>
        <n v="44019"/>
        <n v="644"/>
        <n v="19576"/>
        <n v="16645"/>
        <n v="45248"/>
        <n v="59904"/>
        <n v="182"/>
        <n v="76752"/>
        <n v="3"/>
        <n v="7506"/>
        <n v="6998"/>
        <n v="1106"/>
        <n v="6234648"/>
        <n v="77268"/>
        <n v="28314"/>
        <n v="63596"/>
        <n v="11899"/>
        <n v="33088"/>
        <n v="62048"/>
        <n v="2961"/>
        <n v="863928"/>
        <n v="24192"/>
        <n v="16388"/>
        <n v="44091"/>
        <n v="5715"/>
        <n v="51968"/>
        <n v="14236"/>
        <n v="54666"/>
        <n v="21213"/>
        <n v="74416"/>
        <n v="8712"/>
        <n v="6517"/>
        <n v="17324"/>
        <n v="13071"/>
        <n v="56568"/>
        <n v="344704"/>
        <n v="52196"/>
        <n v="822"/>
        <n v="94717"/>
        <n v="268935"/>
        <n v="758"/>
        <n v="9888"/>
        <n v="671544"/>
        <n v="275952"/>
        <n v="123144"/>
        <n v="15576"/>
        <n v="21264"/>
        <n v="987"/>
        <n v="5325"/>
        <n v="658746"/>
        <n v="2984"/>
        <n v="6798"/>
        <n v="6106"/>
        <n v="35544"/>
        <n v="22116"/>
        <n v="1869"/>
        <n v="2535"/>
        <n v="209568"/>
        <n v="1908"/>
        <n v="43372"/>
        <n v="7856"/>
        <n v="13712"/>
        <n v="2776"/>
        <n v="35988"/>
        <n v="742336"/>
        <n v="6464"/>
        <n v="2571"/>
        <n v="10094"/>
        <n v="683144"/>
        <n v="40712"/>
        <n v="69576"/>
        <n v="5808"/>
        <n v="52416"/>
        <n v="5492"/>
        <n v="36495"/>
        <n v="27696"/>
        <n v="4313"/>
        <n v="57582"/>
        <n v="30192"/>
        <n v="1038"/>
        <n v="39594"/>
        <n v="91008"/>
        <n v="62808"/>
        <n v="19564"/>
        <n v="380058"/>
        <n v="48576"/>
        <n v="18264"/>
        <n v="34656"/>
        <n v="81552"/>
        <n v="227136"/>
        <n v="463248"/>
        <n v="44856"/>
        <n v="30345"/>
        <n v="127554"/>
        <n v="24588"/>
        <n v="3798"/>
        <n v="27744"/>
        <n v="2758"/>
        <n v="5553"/>
        <n v="24392"/>
        <n v="1496"/>
        <n v="10512"/>
        <n v="71632"/>
        <n v="97592"/>
        <n v="30384"/>
        <n v="1254"/>
        <n v="46485"/>
        <n v="758352"/>
        <n v="20368"/>
        <n v="49848"/>
        <n v="2404704"/>
        <n v="563024"/>
        <n v="89988"/>
        <n v="1832"/>
        <n v="48816"/>
        <n v="61568"/>
        <n v="6192"/>
        <n v="224991"/>
        <n v="5992"/>
        <n v="336"/>
        <n v="18267"/>
        <n v="1017"/>
        <n v="12633"/>
        <n v="42"/>
        <n v="22728"/>
        <n v="479"/>
        <n v="26352"/>
        <n v="9159"/>
        <n v="674058"/>
        <n v="2699"/>
        <n v="2508"/>
        <n v="3596"/>
        <n v="67144"/>
        <n v="23198"/>
        <n v="9608"/>
        <n v="362"/>
        <n v="1488"/>
        <n v="89715"/>
        <n v="12536"/>
        <n v="4512"/>
        <n v="3374"/>
        <n v="333999"/>
        <n v="126882"/>
        <n v="117488"/>
        <n v="6948"/>
        <n v="859"/>
        <n v="1806"/>
        <n v="374"/>
        <n v="18864"/>
        <n v="61192"/>
        <n v="6784"/>
        <n v="48712"/>
        <n v="7764"/>
        <n v="46704"/>
        <n v="12885"/>
        <n v="84"/>
        <n v="11098"/>
        <n v="207984"/>
        <n v="36112"/>
        <n v="35568"/>
        <n v="129"/>
        <n v="71712"/>
        <n v="77394"/>
        <n v="20568"/>
        <n v="8484"/>
        <n v="724"/>
        <n v="132576"/>
        <n v="3108"/>
        <n v="689408"/>
        <n v="188999"/>
        <n v="55936"/>
        <n v="18432"/>
        <n v="52064"/>
        <n v="48784"/>
        <n v="13092"/>
        <n v="109592"/>
        <n v="7999"/>
        <n v="4779"/>
        <n v="23219"/>
        <n v="9522"/>
        <n v="791964"/>
        <n v="4923"/>
        <n v="209979"/>
        <n v="3393"/>
        <n v="22232"/>
        <n v="210564"/>
        <n v="1502376"/>
        <n v="1011"/>
        <n v="77247"/>
        <n v="34758"/>
        <n v="7264"/>
        <n v="46197"/>
        <n v="30267"/>
        <n v="857"/>
        <n v="21294"/>
        <n v="2649"/>
        <n v="199836"/>
        <n v="22106"/>
        <n v="6771"/>
        <n v="46746"/>
        <n v="614"/>
        <n v="72076"/>
        <n v="8134"/>
        <n v="13523976"/>
        <n v="99846"/>
        <n v="58482"/>
        <n v="39198"/>
        <n v="1781682"/>
        <n v="54999"/>
        <n v="167535"/>
        <n v="3834"/>
        <n v="5388"/>
        <n v="29998"/>
        <n v="7441"/>
        <n v="4484"/>
        <n v="40159"/>
        <n v="359499"/>
        <n v="5792"/>
        <n v="466158"/>
        <n v="3024"/>
        <n v="19152"/>
        <n v="186304"/>
        <n v="6636"/>
        <n v="6792"/>
        <n v="186912"/>
        <n v="10048"/>
        <n v="17496"/>
        <n v="3548"/>
        <n v="62993"/>
        <n v="79056"/>
        <n v="23255"/>
        <n v="464292"/>
        <n v="6846"/>
        <n v="6013"/>
        <n v="4482"/>
        <n v="10112"/>
        <n v="107976"/>
        <n v="5873"/>
        <n v="93344"/>
        <n v="1705"/>
        <n v="8096"/>
        <n v="5155"/>
        <n v="1199"/>
        <n v="1317492"/>
        <n v="8626"/>
        <n v="842376"/>
        <n v="121485"/>
        <n v="6778"/>
        <n v="66"/>
        <n v="1001584"/>
        <n v="569058"/>
        <n v="14224"/>
        <n v="6872"/>
        <n v="56394"/>
        <n v="35049"/>
        <n v="14412"/>
        <n v="3283992"/>
        <n v="53248"/>
        <n v="4992"/>
        <n v="258576"/>
        <n v="4578"/>
        <n v="3871"/>
        <n v="748752"/>
        <n v="15162"/>
        <n v="167952"/>
        <n v="4504"/>
        <n v="2316"/>
        <n v="15813"/>
        <n v="3930072"/>
        <n v="10423"/>
        <n v="7026"/>
        <n v="124"/>
        <n v="49826"/>
        <n v="4319"/>
        <n v="186144"/>
        <n v="353568"/>
        <n v="3093"/>
        <n v="27496"/>
        <n v="60534"/>
        <n v="210008"/>
        <n v="5496"/>
        <n v="16422"/>
        <n v="39872"/>
        <n v="1368"/>
        <n v="136464"/>
        <n v="333576"/>
        <n v="20768"/>
        <n v="435"/>
        <n v="18291"/>
        <n v="107648"/>
        <n v="200795"/>
        <n v="46688"/>
        <n v="21864"/>
        <n v="16794"/>
        <n v="5244"/>
        <n v="3236"/>
        <n v="399672"/>
        <n v="1598"/>
        <n v="340116"/>
        <n v="17904"/>
        <n v="9667"/>
        <n v="182112"/>
        <n v="4464"/>
        <n v="1489"/>
        <n v="408"/>
        <n v="22755"/>
        <n v="621"/>
        <n v="37296"/>
        <n v="6895"/>
        <n v="191058"/>
        <n v="1304"/>
        <n v="1525188"/>
        <n v="28048"/>
        <n v="187056"/>
        <n v="9656"/>
        <n v="2314116"/>
        <n v="34236"/>
        <n v="1596"/>
        <n v="668"/>
        <n v="6394"/>
        <n v="606"/>
        <n v="1068"/>
        <n v="307776"/>
        <n v="1224"/>
        <n v="89995"/>
        <n v="1632"/>
        <n v="26796"/>
        <n v="3195"/>
        <n v="3234"/>
        <n v="143856"/>
        <n v="329584"/>
        <n v="8728"/>
        <n v="279456"/>
        <n v="8"/>
        <n v="1636"/>
        <n v="1578"/>
        <n v="151192"/>
        <n v="1558"/>
        <n v="3069"/>
        <n v="347361"/>
        <n v="348488"/>
        <n v="172736"/>
        <n v="1554"/>
        <n v="105552"/>
        <n v="15808"/>
        <n v="545916"/>
        <n v="4041"/>
        <n v="167976"/>
        <n v="10953"/>
        <n v="225"/>
        <n v="21308"/>
        <n v="102588"/>
        <n v="2907"/>
        <n v="7998"/>
        <n v="22424"/>
        <n v="4276"/>
        <n v="10134"/>
        <n v="22475"/>
        <n v="73176"/>
        <n v="39984"/>
        <n v="150384"/>
        <n v="164995"/>
        <n v="1119"/>
        <n v="599165"/>
        <n v="4064"/>
        <n v="6216"/>
        <n v="8896"/>
        <n v="16407"/>
        <n v="270"/>
        <n v="1952"/>
        <n v="981"/>
        <n v="213216"/>
        <n v="588784"/>
        <n v="2064"/>
        <n v="62296"/>
        <n v="1071"/>
        <n v="20936"/>
        <n v="33"/>
        <n v="35793"/>
        <n v="574"/>
        <n v="33196"/>
        <n v="38016"/>
        <n v="196"/>
        <n v="13344"/>
        <n v="1478272"/>
        <n v="16272"/>
        <n v="56064"/>
        <n v="10872"/>
        <n v="18147"/>
        <n v="16176"/>
        <n v="102018"/>
        <n v="75068"/>
        <n v="8455"/>
        <n v="103192"/>
        <n v="36"/>
        <n v="664146"/>
        <n v="20136"/>
        <n v="8592"/>
        <n v="56704"/>
        <n v="22776"/>
        <n v="131996"/>
        <n v="54768"/>
        <n v="21552"/>
        <n v="8028"/>
        <n v="978"/>
        <n v="247996"/>
        <n v="17994"/>
        <n v="2685"/>
        <n v="22344"/>
        <n v="45597"/>
        <n v="5214"/>
        <n v="674"/>
        <n v="12656"/>
        <n v="13993"/>
        <n v="16656"/>
        <n v="679932"/>
        <n v="3454"/>
        <n v="6412"/>
        <n v="209986"/>
        <n v="2976"/>
        <n v="89768"/>
        <n v="3436"/>
        <n v="98376"/>
        <n v="2994"/>
        <n v="36738"/>
        <n v="38364"/>
        <n v="8356"/>
        <n v="54606"/>
        <n v="3405"/>
        <n v="24598"/>
        <n v="1894"/>
        <n v="59913"/>
        <n v="6862"/>
        <n v="55984"/>
        <n v="142488"/>
        <n v="98392"/>
        <n v="1105"/>
        <n v="778"/>
        <n v="5304"/>
        <n v="8439"/>
        <n v="149616"/>
        <n v="11796"/>
        <n v="213"/>
        <n v="10408"/>
        <n v="49995"/>
        <n v="20196"/>
        <n v="6864"/>
        <n v="234882"/>
        <n v="273552"/>
        <n v="815292"/>
        <n v="23445"/>
        <n v="125622"/>
        <n v="28497"/>
        <n v="6084"/>
        <n v="7445"/>
        <n v="19222"/>
        <n v="579"/>
        <n v="1194165"/>
        <n v="294"/>
        <n v="4524"/>
        <n v="18688"/>
        <n v="112776"/>
        <n v="37745"/>
        <n v="2868"/>
        <n v="2144"/>
        <n v="511056"/>
        <n v="18656"/>
        <n v="66688"/>
        <n v="99488"/>
        <n v="53984"/>
        <n v="35536"/>
        <n v="140376"/>
        <n v="57408"/>
        <n v="276"/>
        <n v="2044"/>
        <n v="638"/>
        <n v="104993"/>
        <n v="1432"/>
        <n v="129888"/>
        <n v="48944"/>
        <n v="275058"/>
        <n v="13499"/>
        <n v="71088"/>
        <n v="13456"/>
        <n v="40752"/>
        <n v="13996"/>
        <n v="13653"/>
        <n v="1164"/>
        <n v="7944"/>
        <n v="127764"/>
        <n v="2799944"/>
        <n v="594"/>
        <n v="17755"/>
        <n v="5796"/>
        <n v="29403"/>
        <n v="814"/>
        <n v="91176"/>
        <n v="159968"/>
        <n v="331536"/>
        <n v="17811"/>
        <n v="45992"/>
        <n v="2752"/>
        <n v="1392"/>
        <n v="38376"/>
        <n v="2648"/>
        <n v="53272"/>
        <n v="79548"/>
        <n v="7495"/>
        <n v="355455"/>
        <n v="199996"/>
        <n v="46152"/>
        <n v="32985"/>
        <n v="144882"/>
        <n v="35388"/>
        <n v="60144"/>
        <n v="1491"/>
        <n v="115812"/>
        <n v="59999"/>
        <n v="638288"/>
        <n v="13208"/>
        <n v="112648"/>
        <n v="221"/>
        <n v="217764"/>
        <n v="22638"/>
        <n v="95144"/>
        <n v="1232"/>
        <n v="139554"/>
        <n v="11736"/>
        <n v="421372"/>
        <n v="575968"/>
        <n v="2059992"/>
        <n v="31744"/>
        <n v="132224"/>
        <n v="1487976"/>
        <n v="11672"/>
        <n v="12912"/>
        <n v="9315"/>
        <n v="23862"/>
        <n v="777"/>
        <n v="28548"/>
        <n v="19168"/>
        <n v="26136"/>
        <n v="90801"/>
        <n v="181764"/>
        <n v="58196"/>
        <n v="2998"/>
        <n v="51996"/>
        <n v="36392"/>
        <n v="642"/>
        <n v="726"/>
        <n v="57568"/>
        <n v="837"/>
        <n v="415968"/>
        <n v="3049"/>
        <n v="77721"/>
        <n v="225568"/>
        <n v="71564"/>
        <n v="79551"/>
        <n v="2922"/>
        <n v="239666"/>
        <n v="456"/>
        <n v="113335"/>
        <n v="10458"/>
        <n v="1293488"/>
        <n v="12795"/>
        <n v="5976"/>
        <n v="10808"/>
        <n v="954"/>
        <n v="885528"/>
        <n v="2828"/>
        <n v="491259"/>
        <n v="38432"/>
        <n v="21568"/>
        <n v="81576"/>
        <n v="9987"/>
        <n v="7112"/>
        <n v="25996"/>
        <n v="1695"/>
        <n v="24704"/>
        <n v="104184"/>
        <n v="255"/>
        <n v="199764"/>
        <n v="4228704"/>
        <n v="200392"/>
        <n v="313176"/>
        <n v="121592"/>
        <n v="892"/>
        <n v="8721"/>
        <n v="683988"/>
        <n v="52792"/>
        <n v="95992"/>
        <n v="4884"/>
        <n v="259"/>
        <n v="4268"/>
        <n v="23436"/>
        <n v="105"/>
        <n v="67655"/>
        <n v="770352"/>
        <n v="575928"/>
        <n v="10788"/>
        <n v="8704"/>
        <n v="4302"/>
        <n v="41496"/>
        <n v="38772"/>
        <n v="1356"/>
        <n v="4299"/>
        <n v="3206"/>
        <n v="16196"/>
        <n v="1986"/>
        <n v="7756"/>
        <n v="24594"/>
        <n v="86"/>
        <n v="2357488"/>
        <n v="369544"/>
        <n v="184752"/>
        <n v="45843"/>
        <n v="32859"/>
        <n v="338352"/>
        <n v="109764"/>
        <n v="6852"/>
        <n v="7494"/>
        <n v="254856"/>
        <n v="28788"/>
        <n v="4158912"/>
        <n v="646272"/>
        <n v="1848"/>
        <n v="23924"/>
        <n v="19568"/>
        <n v="310392"/>
        <n v="50628"/>
        <n v="238152"/>
        <n v="69294"/>
        <n v="16146"/>
        <n v="1345485"/>
        <n v="173488"/>
        <n v="28"/>
        <n v="12201"/>
        <n v="2068"/>
        <n v="14204"/>
        <n v="119996"/>
        <n v="23904"/>
        <n v="518272"/>
        <n v="698"/>
        <n v="3432"/>
        <n v="152688"/>
        <n v="3488"/>
        <n v="5888"/>
        <n v="27062"/>
        <n v="7248"/>
        <n v="151056"/>
        <n v="24032"/>
        <n v="4488"/>
        <n v="272646"/>
        <n v="2128"/>
        <n v="80991"/>
        <n v="2888127"/>
        <n v="129966"/>
        <n v="225441"/>
        <n v="314532"/>
        <n v="13632"/>
        <n v="6544"/>
        <n v="1474802"/>
        <n v="110096"/>
        <n v="16752"/>
        <n v="1537074"/>
        <n v="449372"/>
        <n v="41904"/>
        <n v="227996"/>
        <n v="409216"/>
        <n v="327996"/>
        <n v="49408"/>
        <n v="767214"/>
        <n v="16128"/>
        <n v="73164"/>
        <n v="205666"/>
        <n v="11544"/>
        <n v="2748"/>
        <n v="11904"/>
        <n v="2007"/>
        <n v="40736"/>
        <n v="340704"/>
        <n v="51336"/>
        <n v="332704"/>
        <n v="42408"/>
        <n v="16728"/>
        <n v="2616"/>
        <n v="3357"/>
        <n v="117456"/>
        <n v="34248"/>
        <n v="267"/>
        <n v="212"/>
        <n v="83838"/>
        <n v="169004"/>
        <n v="12196"/>
        <n v="11373"/>
        <n v="146"/>
        <n v="88784"/>
        <n v="40392"/>
        <n v="34944"/>
        <n v="38384"/>
        <n v="79956"/>
        <n v="633"/>
        <n v="329988"/>
        <n v="71376"/>
        <n v="6377"/>
        <n v="5097"/>
        <n v="1439968"/>
        <n v="56392"/>
        <n v="235152"/>
        <n v="51016"/>
        <n v="25248"/>
        <n v="56686"/>
        <n v="51168"/>
        <n v="2793528"/>
        <n v="6594"/>
        <n v="6816"/>
        <n v="1257"/>
        <n v="12264"/>
        <n v="66294"/>
        <n v="291168"/>
        <n v="110376"/>
        <n v="3032"/>
        <n v="7128"/>
        <n v="147196"/>
        <n v="26336"/>
        <n v="1665"/>
        <n v="11744"/>
        <n v="24744"/>
        <n v="4341"/>
        <n v="46516"/>
        <n v="2394"/>
        <n v="20097"/>
        <n v="9856"/>
        <n v="384592"/>
        <n v="442372"/>
        <n v="2885"/>
        <n v="31198"/>
        <n v="2245"/>
        <n v="1159056"/>
        <n v="1799"/>
        <n v="116312"/>
        <n v="4284"/>
        <n v="2475"/>
        <n v="20784"/>
        <n v="63824"/>
        <n v="141552"/>
        <n v="56324"/>
        <n v="661176"/>
        <n v="502488"/>
        <n v="196704"/>
        <n v="915136"/>
        <n v="70196"/>
        <n v="173718"/>
        <n v="3636"/>
        <n v="2583"/>
        <n v="13984"/>
        <n v="19596"/>
        <n v="17584"/>
        <n v="104784"/>
        <n v="650352"/>
        <n v="629184"/>
        <n v="15176"/>
        <n v="57951"/>
        <n v="1499"/>
        <n v="15192"/>
        <n v="6597"/>
        <n v="21084"/>
        <n v="247716"/>
        <n v="6658"/>
        <n v="878"/>
        <n v="221382"/>
        <n v="519996"/>
        <n v="156512"/>
        <n v="11985"/>
        <n v="2455"/>
        <n v="2412"/>
        <n v="839"/>
        <n v="33798"/>
        <n v="1039992"/>
        <n v="4122"/>
        <n v="24037"/>
        <n v="11902"/>
        <n v="13312"/>
        <n v="3808"/>
        <n v="561584"/>
        <n v="9992"/>
        <n v="28615"/>
        <n v="49792"/>
        <n v="299975"/>
        <n v="62592"/>
        <n v="22994"/>
        <n v="31115"/>
        <n v="39692"/>
        <n v="1715"/>
        <n v="82495"/>
        <n v="2464"/>
        <n v="22788"/>
        <n v="801"/>
        <n v="569568"/>
        <n v="14973"/>
        <n v="89943"/>
        <n v="76864"/>
        <n v="10293"/>
        <n v="5984"/>
        <n v="11193"/>
        <n v="454272"/>
        <n v="8399976"/>
        <n v="122382"/>
        <n v="945036"/>
        <n v="14301"/>
        <n v="410352"/>
        <n v="2352"/>
        <n v="47715"/>
        <n v="974988"/>
        <n v="58941"/>
        <n v="1035"/>
        <n v="1076"/>
        <n v="13599"/>
        <n v="372"/>
        <n v="8496"/>
        <n v="20794"/>
        <n v="7242"/>
        <n v="11452"/>
        <n v="8718"/>
        <n v="4554"/>
        <n v="52"/>
        <n v="205992"/>
        <n v="24472"/>
        <n v="1104"/>
        <n v="384768"/>
        <n v="7866"/>
        <n v="96208"/>
        <n v="12843"/>
        <n v="295456"/>
        <n v="103936"/>
        <n v="289568"/>
        <n v="3972"/>
        <n v="244768"/>
        <n v="13509"/>
        <n v="27986"/>
        <n v="50232"/>
        <n v="19242"/>
        <n v="19136"/>
        <n v="332832"/>
        <n v="50352"/>
        <n v="206384"/>
        <n v="993"/>
        <n v="544396"/>
        <n v="2164"/>
        <n v="6936"/>
        <n v="4428"/>
        <n v="39995"/>
        <n v="2152776"/>
        <n v="400784"/>
        <n v="15899"/>
        <n v="2911"/>
        <n v="7368"/>
        <n v="5817"/>
        <n v="634116"/>
        <n v="327564"/>
        <n v="50532"/>
        <n v="8682"/>
        <n v="24424"/>
        <n v="1522638"/>
        <n v="4199"/>
        <n v="3362"/>
        <n v="1614"/>
        <n v="19425"/>
        <n v="712"/>
        <n v="31992"/>
        <n v="104944"/>
        <n v="1007944"/>
        <n v="23172"/>
        <n v="198"/>
        <n v="12593"/>
        <n v="1365"/>
        <n v="62016"/>
        <n v="23984"/>
        <n v="484704"/>
        <n v="371976"/>
        <n v="8982"/>
        <n v="46995"/>
        <n v="20994"/>
        <n v="199304"/>
        <n v="699996"/>
        <n v="174725"/>
        <n v="5448"/>
        <n v="19999"/>
        <n v="68541"/>
        <n v="7978"/>
        <n v="1332"/>
        <n v="139944"/>
        <n v="133472"/>
        <n v="564195"/>
        <n v="319984"/>
        <n v="21343"/>
        <n v="68704"/>
        <n v="38691"/>
        <n v="3966"/>
        <n v="35685"/>
        <n v="25158"/>
        <n v="4285"/>
        <n v="17"/>
        <n v="874"/>
        <n v="26586"/>
        <n v="6796"/>
        <n v="1975"/>
        <n v="39354"/>
        <n v="46872"/>
        <n v="180016"/>
        <n v="41552"/>
        <n v="47751"/>
        <n v="4797"/>
        <n v="415176"/>
        <n v="35232"/>
        <n v="1634"/>
        <n v="163136"/>
        <n v="543"/>
        <n v="27392"/>
        <n v="266352"/>
        <n v="56328"/>
        <n v="39264"/>
        <n v="95232"/>
        <n v="2332"/>
        <n v="1047"/>
        <n v="20704"/>
        <n v="50496"/>
        <n v="6129"/>
        <n v="643136"/>
        <n v="32432"/>
        <n v="11376"/>
        <n v="15066"/>
        <n v="48032"/>
        <n v="102624"/>
        <n v="359772"/>
        <n v="122136"/>
        <n v="479952"/>
        <n v="11698"/>
        <n v="27524"/>
        <n v="474"/>
        <n v="51296"/>
        <n v="253764"/>
        <n v="13629"/>
        <n v="19621"/>
        <n v="13005"/>
        <n v="4176"/>
        <n v="1764"/>
        <n v="93456"/>
        <n v="44991"/>
        <n v="34494"/>
        <n v="20096"/>
        <n v="37752"/>
        <n v="138588"/>
        <n v="25992"/>
        <n v="21488"/>
        <n v="35445"/>
        <n v="47968"/>
        <n v="12585"/>
        <n v="113372"/>
        <n v="18312"/>
        <n v="127936"/>
        <n v="24117"/>
        <n v="3266376"/>
        <n v="1681"/>
        <n v="9846"/>
        <n v="35858"/>
        <n v="3248"/>
        <n v="1749995"/>
        <n v="3437"/>
        <n v="14604"/>
        <n v="2788"/>
        <n v="15265"/>
        <n v="3712"/>
        <n v="105912"/>
        <n v="156588"/>
        <n v="10605"/>
        <n v="6204"/>
        <n v="49497"/>
        <n v="36796"/>
        <n v="4496"/>
        <n v="2814"/>
        <n v="27489"/>
        <n v="2887056"/>
        <n v="131376"/>
        <n v="19134"/>
        <n v="256784"/>
        <n v="37056"/>
        <n v="259896"/>
        <n v="73344"/>
        <n v="41198"/>
        <n v="3448"/>
        <n v="10782"/>
        <n v="602651"/>
        <n v="55993"/>
        <n v="239996"/>
        <n v="16"/>
        <n v="5588"/>
        <n v="23592"/>
        <n v="11596"/>
        <n v="18654"/>
        <n v="15956"/>
        <n v="124032"/>
        <n v="140392"/>
        <n v="35679"/>
        <n v="1698"/>
        <n v="49155"/>
        <n v="2366"/>
        <n v="9368"/>
        <n v="862344"/>
        <n v="13494"/>
        <n v="41584"/>
        <n v="84272"/>
        <n v="36544"/>
        <n v="47972"/>
        <n v="102368"/>
        <n v="71388"/>
        <n v="62396"/>
        <n v="248"/>
        <n v="58408"/>
        <n v="53568"/>
        <n v="2134"/>
        <n v="1551"/>
        <n v="78"/>
        <n v="102"/>
        <n v="2232"/>
        <n v="7598"/>
        <n v="646"/>
        <n v="82497"/>
        <n v="1818"/>
        <n v="62176"/>
        <n v="4887"/>
        <n v="3018"/>
        <n v="37674"/>
        <n v="4443"/>
        <n v="279"/>
        <n v="1384"/>
        <n v="175872"/>
        <n v="20844"/>
        <n v="2576"/>
        <n v="366744"/>
        <n v="28924"/>
        <n v="205164"/>
        <n v="598458"/>
        <n v="148257"/>
        <n v="14676"/>
        <n v="68"/>
        <n v="14364"/>
        <n v="22746"/>
        <n v="245646"/>
        <n v="55008"/>
        <n v="523392"/>
        <n v="198744"/>
        <n v="9248"/>
        <n v="99592"/>
        <n v="14576"/>
        <n v="3098"/>
        <n v="122688"/>
        <n v="892136"/>
        <n v="8342"/>
        <n v="12144"/>
        <n v="27792"/>
        <n v="3267"/>
        <n v="126133"/>
        <n v="82656"/>
        <n v="17592"/>
        <n v="22911"/>
        <n v="309456"/>
        <n v="472518"/>
        <n v="101268"/>
        <n v="1626192"/>
        <n v="8595"/>
        <n v="190896"/>
        <n v="16344"/>
        <n v="146688"/>
        <n v="276784"/>
        <n v="31896"/>
        <n v="4211"/>
        <n v="760116"/>
        <n v="38784"/>
        <n v="45988"/>
        <n v="928"/>
        <n v="168588"/>
        <n v="1002"/>
        <n v="1389"/>
        <n v="1645"/>
        <n v="123088"/>
        <n v="25794"/>
        <n v="8286"/>
        <n v="6288"/>
        <n v="290352"/>
        <n v="1353"/>
        <n v="11115"/>
        <n v="77685"/>
        <n v="4328"/>
        <n v="5256"/>
        <n v="97188"/>
        <n v="18255"/>
        <n v="53088"/>
        <n v="27588"/>
        <n v="1579"/>
        <n v="156"/>
        <n v="71772"/>
        <n v="2365"/>
        <n v="32232"/>
        <n v="2202"/>
        <n v="9396"/>
        <n v="1278"/>
        <n v="40"/>
        <n v="90882"/>
        <n v="5552"/>
        <n v="74592"/>
        <n v="203976"/>
        <n v="30976"/>
        <n v="135012"/>
        <n v="1954"/>
        <n v="138"/>
        <n v="11676"/>
        <n v="331023"/>
        <n v="7568"/>
        <n v="36916"/>
        <n v="51648"/>
        <n v="62496"/>
        <n v="274491"/>
        <n v="13794"/>
        <n v="89712"/>
        <n v="2283"/>
        <n v="341991"/>
        <n v="9288"/>
        <n v="2414"/>
        <n v="4416174"/>
        <n v="30245"/>
        <n v="44672"/>
        <n v="98997"/>
        <n v="36474"/>
        <n v="4976"/>
        <n v="12599"/>
        <n v="13428"/>
        <n v="315776"/>
        <n v="273666"/>
        <n v="20608"/>
        <n v="4095"/>
        <n v="6398"/>
        <n v="35984"/>
        <n v="185528"/>
        <n v="254198"/>
        <n v="599985"/>
        <n v="4636"/>
        <n v="55971"/>
        <n v="50784"/>
        <n v="2601"/>
        <n v="649"/>
        <n v="2024"/>
        <n v="3784"/>
        <n v="7724"/>
        <n v="2921"/>
        <n v="424116"/>
        <n v="38172"/>
        <n v="890841"/>
        <n v="1413"/>
        <n v="6475"/>
        <n v="11214"/>
        <n v="2864"/>
        <n v="142182"/>
        <n v="19608"/>
        <n v="4158"/>
        <n v="111"/>
        <n v="1279968"/>
        <n v="185619"/>
        <n v="22752"/>
        <n v="61542"/>
        <n v="81438"/>
        <n v="6736"/>
        <n v="54528"/>
        <n v="449568"/>
        <n v="192186"/>
        <n v="6788"/>
        <n v="16289"/>
        <n v="721875"/>
        <n v="73568"/>
        <n v="13584"/>
        <n v="176772"/>
        <n v="219"/>
        <n v="44544"/>
        <n v="1408"/>
        <n v="169568"/>
        <n v="251964"/>
        <n v="194352"/>
        <n v="340182"/>
        <n v="6888"/>
        <n v="1557"/>
        <n v="15378"/>
        <n v="6102"/>
        <n v="11011"/>
        <n v="36024"/>
        <n v="54336"/>
        <n v="378"/>
        <n v="133644"/>
        <n v="390368"/>
        <n v="10152"/>
        <n v="866646"/>
        <n v="795408"/>
        <n v="35856"/>
        <n v="2384"/>
        <n v="3087"/>
        <n v="5099575"/>
        <n v="12291"/>
        <n v="17211"/>
        <n v="13592"/>
        <n v="38668"/>
        <n v="37996"/>
        <n v="53991"/>
        <n v="4124"/>
        <n v="51897"/>
        <n v="12608"/>
        <n v="195104"/>
        <n v="85246"/>
        <n v="32712"/>
        <n v="1143"/>
        <n v="9345"/>
        <n v="23136"/>
        <n v="469"/>
        <n v="236528"/>
        <n v="237096"/>
        <n v="65584"/>
        <n v="8892"/>
        <n v="58"/>
        <n v="141576"/>
        <n v="56964"/>
        <n v="914"/>
        <n v="119686"/>
        <n v="52326"/>
        <n v="639968"/>
        <n v="5276"/>
        <n v="53892"/>
        <n v="3492"/>
        <n v="3576"/>
        <n v="149995"/>
        <n v="13568"/>
        <n v="257382"/>
        <n v="60998"/>
        <n v="548"/>
        <n v="75596"/>
        <n v="3112"/>
        <n v="18464"/>
        <n v="445802"/>
        <n v="1053164"/>
        <n v="10668"/>
        <n v="51219"/>
        <n v="7192"/>
        <n v="14097"/>
        <n v="164792"/>
        <n v="1889946"/>
        <n v="239456"/>
        <n v="2936"/>
        <n v="2149"/>
        <n v="14645"/>
        <n v="1514"/>
        <n v="139998"/>
        <n v="21728"/>
        <n v="483136"/>
        <n v="114288"/>
        <n v="49616"/>
        <n v="508704"/>
        <n v="5736"/>
        <n v="90668"/>
        <n v="719952"/>
        <n v="755944"/>
        <n v="898"/>
        <n v="21204"/>
        <n v="3474"/>
        <n v="83394"/>
        <n v="349965"/>
        <n v="15828"/>
        <n v="49794"/>
        <n v="53394"/>
        <n v="170786"/>
        <n v="435168"/>
        <n v="4858"/>
        <n v="2646"/>
        <n v="1947"/>
        <n v="59132"/>
        <n v="22196"/>
        <n v="236"/>
        <n v="262512"/>
        <n v="422856"/>
        <n v="349993"/>
        <n v="58248"/>
        <n v="71246"/>
        <n v="887271"/>
        <n v="14686"/>
        <n v="225576"/>
        <n v="38256"/>
        <n v="4024"/>
        <n v="29925"/>
        <n v="1297368"/>
        <n v="581"/>
        <n v="6642"/>
        <n v="67996"/>
        <n v="189576"/>
        <n v="53992"/>
        <n v="725344"/>
        <n v="744"/>
        <n v="3948"/>
        <n v="8505"/>
        <n v="7533"/>
        <n v="325632"/>
        <n v="23344"/>
        <n v="33572"/>
        <n v="251944"/>
        <n v="127302"/>
        <n v="1253"/>
        <n v="30098"/>
        <n v="25875"/>
        <n v="44196"/>
        <n v="70371"/>
        <n v="11976"/>
        <n v="129999"/>
        <n v="4544"/>
        <n v="1352032"/>
        <n v="154899"/>
        <n v="19872"/>
        <n v="119448"/>
        <n v="11816"/>
        <n v="18776"/>
        <n v="539"/>
        <n v="76728"/>
        <n v="1043"/>
        <n v="539991"/>
        <n v="25998"/>
        <n v="17098"/>
        <n v="446068"/>
        <n v="60588"/>
        <n v="186732"/>
        <n v="381297"/>
        <n v="26424"/>
        <n v="62599"/>
        <n v="156861"/>
        <n v="173"/>
        <n v="160"/>
        <n v="167888"/>
        <n v="119998"/>
        <n v="7385"/>
        <n v="526582"/>
        <n v="13698"/>
        <n v="25026"/>
        <n v="13168"/>
        <n v="179886"/>
        <n v="286256"/>
        <n v="24224"/>
        <n v="291136"/>
        <n v="114848"/>
        <n v="8995"/>
        <n v="9499"/>
        <n v="56697"/>
        <n v="45004"/>
        <n v="346"/>
        <n v="46797"/>
        <n v="3302"/>
        <n v="3008"/>
        <n v="26824"/>
        <n v="43116"/>
        <n v="15495"/>
        <n v="42208"/>
        <n v="2224"/>
        <n v="7452"/>
        <n v="17799"/>
        <n v="1039728"/>
        <n v="4596"/>
        <n v="456588"/>
        <n v="4499985"/>
        <n v="59976"/>
        <n v="612"/>
        <n v="2956"/>
        <n v="8763"/>
        <n v="7896"/>
        <n v="30528"/>
        <n v="4842"/>
        <n v="307168"/>
        <n v="269"/>
        <n v="4701"/>
        <n v="46999"/>
        <n v="324744"/>
        <n v="12"/>
        <n v="30828"/>
        <n v="477"/>
        <n v="550431"/>
        <n v="1497666"/>
        <n v="11322"/>
        <n v="4535976"/>
        <n v="59274"/>
        <n v="508768"/>
        <n v="118472"/>
        <n v="124404"/>
        <n v="187188"/>
        <n v="20388"/>
        <n v="464"/>
        <n v="23595"/>
        <n v="18528"/>
        <n v="44192"/>
        <n v="1338"/>
        <n v="11176"/>
        <n v="242176"/>
        <n v="337176"/>
        <n v="1032"/>
        <n v="4732"/>
        <n v="23376"/>
        <n v="1989"/>
        <n v="39998"/>
        <n v="34385"/>
        <n v="824"/>
        <n v="272048"/>
        <n v="1614582"/>
        <n v="423648"/>
        <n v="7664"/>
        <n v="268704"/>
        <n v="2192"/>
        <n v="4872"/>
        <n v="30344"/>
        <n v="25696"/>
        <n v="34045"/>
        <n v="344372"/>
        <n v="3862"/>
        <n v="56999"/>
        <n v="298116"/>
        <n v="251829"/>
        <n v="221056"/>
        <n v="39582"/>
        <n v="44688"/>
        <n v="4098"/>
        <n v="36225"/>
        <n v="129552"/>
        <n v="86176"/>
        <n v="729"/>
        <n v="206352"/>
        <n v="8136"/>
        <n v="389056"/>
        <n v="519792"/>
        <n v="31176"/>
        <n v="3762"/>
        <n v="65997"/>
        <n v="39936"/>
        <n v="9612"/>
        <n v="19975"/>
        <n v="1673184"/>
        <n v="1218"/>
        <n v="29994"/>
        <n v="2719"/>
        <n v="54124"/>
        <n v="13239"/>
        <n v="126624"/>
        <n v="125944"/>
        <n v="66392"/>
        <n v="120"/>
        <n v="329"/>
        <n v="21068"/>
        <n v="23076"/>
        <n v="75384"/>
        <n v="4191"/>
        <n v="295056"/>
        <n v="39325"/>
        <n v="89235"/>
        <n v="72882"/>
        <n v="4136"/>
        <n v="11682"/>
        <n v="45456"/>
        <n v="14142"/>
        <n v="310744"/>
        <n v="12736"/>
        <n v="647"/>
        <n v="13748"/>
        <n v="15224"/>
        <n v="16598"/>
        <n v="75"/>
        <n v="134272"/>
        <n v="146544"/>
        <n v="71864"/>
        <n v="611"/>
        <n v="10496"/>
        <n v="7758"/>
        <n v="26936"/>
        <n v="23495"/>
        <n v="33576"/>
        <n v="297332"/>
        <n v="775728"/>
        <n v="890664"/>
        <n v="215544"/>
        <n v="55584"/>
        <n v="127386"/>
        <n v="24843"/>
        <n v="14802"/>
        <n v="526344"/>
        <n v="31504"/>
        <n v="30672"/>
        <n v="1079976"/>
        <n v="670752"/>
        <n v="7278"/>
        <n v="5622925"/>
        <n v="28408"/>
        <n v="557728"/>
        <n v="4719"/>
        <n v="1399996"/>
        <n v="239372"/>
        <n v="22796"/>
        <n v="29352"/>
        <n v="9696"/>
        <n v="512499"/>
        <n v="203686"/>
        <n v="26418"/>
        <n v="12834"/>
        <n v="47495"/>
        <n v="2775"/>
        <n v="1252704"/>
        <n v="11097"/>
        <n v="170072"/>
        <n v="335744"/>
        <n v="6715"/>
        <n v="54998"/>
        <n v="1182"/>
        <n v="46438"/>
        <n v="577764"/>
        <n v="1915155"/>
        <n v="1369764"/>
        <n v="294368"/>
        <n v="314088"/>
        <n v="6336"/>
        <n v="2469"/>
        <n v="8264"/>
        <n v="3102"/>
        <n v="126686"/>
        <n v="933262"/>
        <n v="280392"/>
        <n v="43936"/>
        <n v="23744"/>
        <n v="357"/>
        <n v="806336"/>
        <n v="7097"/>
        <n v="743988"/>
        <n v="29999"/>
        <n v="242624"/>
        <n v="17495"/>
        <n v="802"/>
        <n v="17104"/>
        <n v="35448"/>
        <n v="69375"/>
        <n v="2003168"/>
        <n v="2563056"/>
        <n v="43056"/>
        <n v="432456"/>
        <n v="67506"/>
        <n v="65232"/>
        <n v="60053"/>
        <n v="63744"/>
        <n v="51756"/>
        <n v="211248"/>
        <n v="18368"/>
        <n v="11198"/>
        <n v="486368"/>
        <n v="3717"/>
        <n v="137352"/>
        <n v="376509"/>
        <n v="6272"/>
        <n v="293993"/>
        <n v="512358"/>
        <n v="20992"/>
        <n v="15624"/>
        <n v="94192"/>
        <n v="29952"/>
        <n v="77"/>
        <n v="436704"/>
        <n v="7336"/>
        <n v="218376"/>
        <n v="948"/>
        <n v="2095"/>
        <n v="243"/>
        <n v="32448"/>
        <n v="37347"/>
        <n v="8708"/>
        <n v="372144"/>
        <n v="751984"/>
        <n v="604768"/>
        <n v="2056"/>
        <n v="4984"/>
        <n v="2974"/>
        <n v="5616"/>
        <n v="64384"/>
        <n v="223888"/>
        <n v="2415"/>
        <n v="366009"/>
        <n v="310688"/>
        <n v="768"/>
        <n v="164646"/>
        <n v="2268"/>
        <n v="1419"/>
        <n v="110528"/>
        <n v="630024"/>
        <n v="2786"/>
        <n v="933408"/>
        <n v="14792"/>
        <n v="28685"/>
        <n v="21549"/>
        <n v="10944"/>
        <n v="62352"/>
        <n v="30392"/>
        <n v="13696"/>
        <n v="84416"/>
        <n v="43194"/>
        <n v="2043"/>
        <n v="68238"/>
        <n v="240744"/>
        <n v="167996"/>
        <n v="1554936"/>
        <n v="106869"/>
        <n v="12384"/>
        <n v="37014"/>
        <n v="267894"/>
        <n v="45408"/>
        <n v="9952"/>
        <n v="37896"/>
        <n v="10358"/>
        <n v="3598"/>
        <n v="1194"/>
        <n v="874995"/>
        <n v="60736"/>
        <n v="479976"/>
        <n v="1862"/>
        <n v="2796"/>
        <n v="17523"/>
        <n v="23"/>
        <n v="73784"/>
        <n v="30336"/>
        <n v="18222"/>
        <n v="54992"/>
        <n v="5586"/>
        <n v="44376"/>
        <n v="51264"/>
        <n v="5193"/>
        <n v="241424"/>
        <n v="49686"/>
        <n v="422625"/>
        <n v="14432"/>
        <n v="719976"/>
        <n v="150408"/>
        <n v="13188"/>
        <n v="14549"/>
        <n v="220704"/>
        <n v="968744"/>
        <n v="222352"/>
        <n v="99885"/>
        <n v="14336"/>
        <n v="60752"/>
        <n v="3116"/>
        <n v="11664"/>
        <n v="499168"/>
        <n v="432"/>
        <n v="4054"/>
        <n v="475944"/>
        <n v="2318"/>
        <n v="5696"/>
        <n v="14256"/>
        <n v="39624"/>
        <n v="6512"/>
        <n v="39808"/>
        <n v="481176"/>
        <n v="17745"/>
        <n v="13098"/>
        <n v="13958"/>
        <n v="76098"/>
        <n v="6786"/>
        <n v="39879"/>
        <n v="97424"/>
        <n v="57"/>
        <n v="2266"/>
        <n v="21968"/>
        <n v="619152"/>
        <n v="127904"/>
        <n v="182352"/>
        <n v="28032"/>
        <n v="517405"/>
        <n v="8608"/>
        <n v="210455"/>
        <n v="407"/>
        <n v="2121"/>
        <n v="9636"/>
        <n v="247188"/>
        <n v="450"/>
        <n v="31168"/>
        <n v="2239936"/>
        <n v="76608"/>
        <n v="115136"/>
        <n v="471"/>
        <n v="79968"/>
        <n v="3059745"/>
        <n v="71952"/>
        <n v="379372"/>
        <n v="67536"/>
        <n v="37408"/>
        <n v="4728"/>
        <n v="53352"/>
        <n v="131104"/>
        <n v="5259"/>
        <n v="81"/>
        <n v="83988"/>
        <n v="11032"/>
        <n v="21058"/>
        <n v="3050376"/>
        <n v="13398"/>
        <n v="93248"/>
        <n v="486"/>
        <n v="6258"/>
        <n v="54"/>
        <n v="127099"/>
        <n v="1696"/>
        <n v="146952"/>
        <n v="83136"/>
        <n v="942784"/>
        <n v="287976"/>
        <n v="29304"/>
        <n v="55328"/>
        <n v="12279984"/>
        <n v="20416"/>
        <n v="112839"/>
        <n v="271968"/>
        <n v="77728"/>
        <n v="2255"/>
        <n v="129475"/>
        <n v="22198"/>
        <n v="3477"/>
        <n v="33282"/>
        <n v="11865"/>
        <n v="207144"/>
        <n v="441"/>
        <n v="4086"/>
        <n v="38634"/>
        <n v="3344"/>
        <n v="899"/>
        <n v="7236"/>
        <n v="4824"/>
        <n v="130112"/>
        <n v="7424"/>
        <n v="508396"/>
        <n v="11104"/>
        <n v="49343"/>
        <n v="101994"/>
        <n v="58924"/>
        <n v="480"/>
        <n v="19272"/>
        <n v="6528"/>
        <n v="2862"/>
        <n v="27628"/>
        <n v="62964"/>
        <n v="44997"/>
        <n v="192759"/>
        <n v="12178"/>
        <n v="2676672"/>
        <n v="48923"/>
        <n v="31203"/>
        <n v="191079"/>
        <n v="3053"/>
        <n v="66976"/>
        <n v="143928"/>
        <n v="856656"/>
        <n v="17768"/>
        <n v="11568"/>
        <n v="4572"/>
        <n v="6261"/>
        <n v="211372"/>
        <n v="9995"/>
        <n v="1119888"/>
        <n v="135984"/>
        <n v="7632"/>
        <n v="179991"/>
        <n v="239358"/>
        <n v="123"/>
        <n v="1397"/>
        <n v="934956"/>
        <n v="23128"/>
        <n v="5924"/>
        <n v="155456"/>
        <n v="21"/>
        <n v="29996"/>
        <n v="470155"/>
        <n v="39128"/>
        <n v="19728"/>
        <n v="151188"/>
        <n v="47496"/>
        <n v="344981"/>
        <n v="127785"/>
        <n v="172"/>
        <n v="15904"/>
        <n v="9597"/>
        <n v="10475"/>
        <n v="1875258"/>
        <n v="35184"/>
        <n v="274064"/>
        <n v="23994"/>
        <n v="3776"/>
        <n v="3816"/>
        <n v="1358"/>
        <n v="194"/>
        <n v="13488"/>
        <n v="16692"/>
        <n v="98328"/>
        <n v="117882"/>
        <n v="3146"/>
        <n v="28356"/>
        <n v="48796"/>
        <n v="2992"/>
        <n v="108768"/>
        <n v="989274"/>
        <n v="73915"/>
        <n v="337088"/>
        <n v="18995"/>
        <n v="2995"/>
        <n v="6603"/>
        <n v="28784"/>
        <n v="2621322"/>
        <n v="364776"/>
        <n v="111517"/>
        <n v="89696"/>
        <n v="322192"/>
        <n v="27995"/>
        <n v="82884"/>
        <n v="272"/>
        <n v="31808"/>
        <n v="93032"/>
        <n v="454965"/>
        <n v="2954"/>
        <n v="34856"/>
        <n v="48294"/>
        <n v="40368"/>
        <n v="79188"/>
        <n v="2364"/>
        <n v="177648"/>
        <n v="32368"/>
        <n v="3152"/>
        <n v="1518"/>
        <n v="4296"/>
        <n v="21696"/>
        <n v="78759"/>
        <n v="50136"/>
        <n v="88074"/>
        <n v="30147"/>
        <n v="12513"/>
        <n v="55596"/>
        <n v="51984"/>
        <n v="1123128"/>
        <n v="156429"/>
        <n v="13856"/>
        <n v="6552"/>
        <n v="19312"/>
        <n v="10196"/>
        <n v="25974"/>
        <n v="25542"/>
        <n v="4338"/>
        <n v="40586"/>
        <n v="68001"/>
        <n v="143128"/>
        <n v="44768"/>
        <n v="31976"/>
        <n v="3196"/>
        <n v="111294"/>
        <n v="70788"/>
        <n v="31128"/>
        <n v="5576"/>
        <n v="207184"/>
        <n v="14731"/>
        <n v="663072"/>
        <n v="99588"/>
        <n v="29372"/>
        <n v="10224"/>
        <n v="4104"/>
        <n v="12098"/>
        <n v="31598"/>
        <n v="39816"/>
        <n v="1606"/>
        <n v="20664"/>
        <n v="150452"/>
        <n v="4144"/>
        <n v="52752"/>
        <n v="946764"/>
        <n v="9468"/>
        <n v="2367"/>
        <n v="147568"/>
        <n v="56784"/>
        <n v="6576"/>
        <n v="11584"/>
        <n v="6089"/>
        <n v="519"/>
        <n v="26991"/>
        <n v="64848"/>
        <n v="102582"/>
        <n v="4305552"/>
        <n v="25585"/>
        <n v="184704"/>
        <n v="4792"/>
        <n v="8001"/>
        <n v="398972"/>
        <n v="72224"/>
        <n v="457485"/>
        <n v="1079316"/>
        <n v="4891"/>
        <n v="97968"/>
        <n v="63488"/>
        <n v="41832"/>
        <n v="123858"/>
        <n v="769184"/>
        <n v="163764"/>
        <n v="21104"/>
        <n v="594816"/>
        <n v="7296"/>
        <n v="455712"/>
        <n v="4528"/>
        <n v="20064"/>
        <n v="117576"/>
        <n v="57594"/>
        <n v="11424"/>
        <n v="313722"/>
        <n v="42868"/>
        <n v="30576"/>
        <n v="1302"/>
        <n v="167688"/>
        <n v="27297"/>
        <n v="6138"/>
        <n v="318"/>
        <n v="3256"/>
        <n v="7072"/>
        <n v="424272"/>
        <n v="120576"/>
        <n v="1228"/>
        <n v="204"/>
        <n v="582336"/>
        <n v="134991"/>
        <n v="4272"/>
        <n v="209148"/>
        <n v="159102"/>
        <n v="57491"/>
        <n v="1207"/>
        <n v="3273"/>
        <n v="104696"/>
        <n v="3785292"/>
        <n v="103481"/>
        <n v="2528"/>
        <n v="285576"/>
        <n v="4836"/>
        <n v="16256"/>
        <n v="4773"/>
        <n v="13626"/>
        <n v="18615"/>
        <n v="81792"/>
        <n v="91475"/>
        <n v="27192"/>
        <n v="1206"/>
        <n v="321552"/>
        <n v="164688"/>
        <n v="128124"/>
        <n v="1014"/>
        <n v="5156"/>
        <n v="30499"/>
        <n v="781864"/>
        <n v="673344"/>
        <n v="19705"/>
        <n v="2022272"/>
        <n v="159285"/>
        <n v="3213"/>
        <n v="109193"/>
        <n v="68982"/>
        <n v="2046664"/>
        <n v="164975"/>
        <n v="91056"/>
        <n v="54208"/>
        <n v="26982"/>
        <n v="8108"/>
        <n v="9302"/>
        <n v="32592"/>
        <n v="172752"/>
        <n v="55616"/>
        <n v="427644"/>
        <n v="4067"/>
        <n v="477666"/>
        <n v="623"/>
        <n v="3691992"/>
        <n v="13848"/>
        <n v="577584"/>
        <n v="68432"/>
        <n v="5312"/>
        <n v="224937"/>
        <n v="1125488"/>
        <n v="12645"/>
        <n v="4032"/>
        <n v="6732"/>
        <n v="10493"/>
        <n v="107985"/>
        <n v="31008"/>
        <n v="121536"/>
        <n v="30272"/>
        <n v="35208"/>
        <n v="2395"/>
        <n v="342"/>
        <n v="376866"/>
        <n v="19772"/>
        <n v="216"/>
        <n v="28284"/>
        <n v="2298"/>
        <n v="10213"/>
        <n v="2033584"/>
        <n v="899982"/>
        <n v="16704"/>
        <n v="307314"/>
        <n v="4099992"/>
        <n v="3438"/>
        <n v="9064"/>
        <n v="7945"/>
        <n v="13754"/>
        <n v="7302"/>
        <n v="4297644"/>
        <n v="2049"/>
        <n v="481568"/>
        <n v="89544"/>
        <n v="3406664"/>
        <n v="4938"/>
        <n v="9744"/>
        <n v="579528"/>
        <n v="3023928"/>
        <n v="4776"/>
        <n v="6468"/>
        <n v="149997"/>
        <n v="26632"/>
        <n v="6402"/>
        <n v="684"/>
        <n v="66816"/>
        <n v="1659"/>
        <n v="11646"/>
        <n v="6139992"/>
        <n v="47036"/>
        <n v="73536"/>
        <n v="84995"/>
        <n v="1101"/>
        <n v="242136"/>
        <n v="273568"/>
        <n v="1080096"/>
        <n v="37312"/>
        <n v="326646"/>
        <n v="296712"/>
        <n v="28686"/>
        <n v="80775"/>
        <n v="50024"/>
        <n v="2012"/>
        <n v="70464"/>
        <n v="14067"/>
        <n v="44049"/>
        <n v="268576"/>
        <n v="36408"/>
        <n v="10984"/>
        <n v="2061"/>
        <n v="5004"/>
        <n v="33992"/>
        <n v="42384"/>
        <n v="13595"/>
        <n v="2177584"/>
        <n v="431136"/>
        <n v="4881"/>
        <n v="1023332"/>
        <n v="211246"/>
        <n v="4832"/>
        <n v="235188"/>
        <n v="26376"/>
        <n v="10384"/>
        <n v="107118"/>
        <n v="973"/>
        <n v="45568"/>
        <n v="120768"/>
        <n v="7995"/>
        <n v="51696"/>
        <n v="173208"/>
        <n v="9"/>
        <n v="15291"/>
        <n v="4644"/>
        <n v="8624"/>
        <n v="895944"/>
        <n v="14"/>
        <n v="16392"/>
        <n v="44736"/>
        <n v="61544"/>
        <n v="132696"/>
        <n v="5115"/>
        <n v="2147"/>
        <n v="5032"/>
        <n v="339368"/>
        <n v="1212"/>
        <n v="290336"/>
        <n v="636"/>
        <n v="848544"/>
        <n v="87"/>
        <n v="573174"/>
        <n v="27261"/>
        <n v="2062"/>
        <n v="12425"/>
        <n v="29755"/>
        <n v="40356"/>
        <n v="952"/>
        <n v="153824"/>
        <n v="46632"/>
        <n v="25128"/>
        <n v="20735"/>
        <n v="362136"/>
        <n v="22386"/>
        <n v="1087936"/>
        <n v="2427"/>
        <n v="9872"/>
        <n v="683332"/>
        <n v="2996"/>
        <n v="16485"/>
        <n v="33528"/>
        <n v="36744"/>
        <n v="6035"/>
        <n v="112"/>
        <n v="22358"/>
        <n v="99882"/>
        <n v="192588"/>
        <n v="24052"/>
        <n v="3989"/>
        <n v="55264"/>
        <n v="3834656"/>
        <n v="134"/>
        <n v="10969"/>
        <n v="11956"/>
        <n v="99568"/>
        <n v="1386"/>
        <n v="13376"/>
        <n v="437472"/>
        <n v="9798"/>
        <n v="24316"/>
      </sharedItems>
    </cacheField>
    <cacheField name="Quantity" numFmtId="0">
      <sharedItems containsSemiMixedTypes="0" containsString="0" containsNumber="1" containsInteger="1" minValue="1" maxValue="14"/>
    </cacheField>
    <cacheField name="Discount" numFmtId="0">
      <sharedItems containsSemiMixedTypes="0" containsString="0" containsNumber="1" containsInteger="1" minValue="0" maxValue="45" count="12">
        <n v="0"/>
        <n v="45"/>
        <n v="2"/>
        <n v="8"/>
        <n v="3"/>
        <n v="5"/>
        <n v="7"/>
        <n v="6"/>
        <n v="32"/>
        <n v="1"/>
        <n v="4"/>
        <n v="15"/>
      </sharedItems>
    </cacheField>
    <cacheField name="Profit" numFmtId="0">
      <sharedItems containsSemiMixedTypes="0" containsString="0" containsNumber="1" containsInteger="1" minValue="-38399904" maxValue="67199808"/>
    </cacheField>
  </cacheFields>
  <extLst>
    <ext xmlns:x14="http://schemas.microsoft.com/office/spreadsheetml/2009/9/main" uri="{725AE2AE-9491-48be-B2B4-4EB974FC3084}">
      <x14:pivotCacheDefinition pivotCacheId="28618887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31">
  <r>
    <x v="0"/>
    <x v="0"/>
    <x v="0"/>
    <x v="0"/>
    <x v="0"/>
    <x v="0"/>
    <x v="0"/>
    <x v="0"/>
    <s v="Bookcases"/>
    <n v="26196"/>
    <n v="2"/>
    <n v="0"/>
    <x v="0"/>
  </r>
  <r>
    <x v="0"/>
    <x v="1"/>
    <x v="0"/>
    <x v="1"/>
    <x v="1"/>
    <x v="1"/>
    <x v="1"/>
    <x v="1"/>
    <s v="Labels"/>
    <n v="1462"/>
    <n v="2"/>
    <n v="0"/>
    <x v="1"/>
  </r>
  <r>
    <x v="1"/>
    <x v="0"/>
    <x v="0"/>
    <x v="2"/>
    <x v="2"/>
    <x v="2"/>
    <x v="0"/>
    <x v="0"/>
    <s v="Tables"/>
    <n v="9575775"/>
    <n v="5"/>
    <n v="45"/>
    <x v="2"/>
  </r>
  <r>
    <x v="1"/>
    <x v="0"/>
    <x v="0"/>
    <x v="1"/>
    <x v="1"/>
    <x v="3"/>
    <x v="1"/>
    <x v="0"/>
    <s v="Furnishings"/>
    <n v="4886"/>
    <n v="7"/>
    <n v="0"/>
    <x v="3"/>
  </r>
  <r>
    <x v="1"/>
    <x v="0"/>
    <x v="0"/>
    <x v="3"/>
    <x v="3"/>
    <x v="4"/>
    <x v="0"/>
    <x v="1"/>
    <s v="Paper"/>
    <n v="15552"/>
    <n v="3"/>
    <n v="2"/>
    <x v="4"/>
  </r>
  <r>
    <x v="1"/>
    <x v="0"/>
    <x v="0"/>
    <x v="4"/>
    <x v="4"/>
    <x v="5"/>
    <x v="1"/>
    <x v="1"/>
    <s v="Binders"/>
    <n v="407976"/>
    <n v="3"/>
    <n v="2"/>
    <x v="5"/>
  </r>
  <r>
    <x v="1"/>
    <x v="2"/>
    <x v="0"/>
    <x v="5"/>
    <x v="5"/>
    <x v="6"/>
    <x v="2"/>
    <x v="1"/>
    <s v="Appliances"/>
    <n v="6881"/>
    <n v="5"/>
    <n v="8"/>
    <x v="6"/>
  </r>
  <r>
    <x v="1"/>
    <x v="0"/>
    <x v="0"/>
    <x v="6"/>
    <x v="6"/>
    <x v="7"/>
    <x v="2"/>
    <x v="1"/>
    <s v="Storage"/>
    <n v="66588"/>
    <n v="6"/>
    <n v="0"/>
    <x v="7"/>
  </r>
  <r>
    <x v="0"/>
    <x v="0"/>
    <x v="0"/>
    <x v="7"/>
    <x v="7"/>
    <x v="8"/>
    <x v="1"/>
    <x v="1"/>
    <s v="Storage"/>
    <n v="555"/>
    <n v="2"/>
    <n v="0"/>
    <x v="8"/>
  </r>
  <r>
    <x v="0"/>
    <x v="0"/>
    <x v="0"/>
    <x v="8"/>
    <x v="1"/>
    <x v="9"/>
    <x v="1"/>
    <x v="1"/>
    <s v="Art"/>
    <n v="856"/>
    <n v="2"/>
    <n v="0"/>
    <x v="9"/>
  </r>
  <r>
    <x v="1"/>
    <x v="1"/>
    <x v="0"/>
    <x v="9"/>
    <x v="8"/>
    <x v="10"/>
    <x v="2"/>
    <x v="1"/>
    <s v="Art"/>
    <n v="1946"/>
    <n v="7"/>
    <n v="0"/>
    <x v="10"/>
  </r>
  <r>
    <x v="0"/>
    <x v="0"/>
    <x v="0"/>
    <x v="10"/>
    <x v="9"/>
    <x v="11"/>
    <x v="3"/>
    <x v="0"/>
    <s v="Chairs"/>
    <n v="71372"/>
    <n v="2"/>
    <n v="3"/>
    <x v="11"/>
  </r>
  <r>
    <x v="1"/>
    <x v="0"/>
    <x v="0"/>
    <x v="11"/>
    <x v="7"/>
    <x v="12"/>
    <x v="1"/>
    <x v="0"/>
    <s v="Tables"/>
    <n v="104463"/>
    <n v="3"/>
    <n v="0"/>
    <x v="12"/>
  </r>
  <r>
    <x v="0"/>
    <x v="0"/>
    <x v="0"/>
    <x v="1"/>
    <x v="1"/>
    <x v="13"/>
    <x v="1"/>
    <x v="1"/>
    <s v="Binders"/>
    <n v="11648"/>
    <n v="2"/>
    <n v="2"/>
    <x v="13"/>
  </r>
  <r>
    <x v="0"/>
    <x v="2"/>
    <x v="0"/>
    <x v="12"/>
    <x v="5"/>
    <x v="14"/>
    <x v="2"/>
    <x v="1"/>
    <s v="Paper"/>
    <n v="29472"/>
    <n v="3"/>
    <n v="2"/>
    <x v="14"/>
  </r>
  <r>
    <x v="2"/>
    <x v="1"/>
    <x v="0"/>
    <x v="13"/>
    <x v="5"/>
    <x v="15"/>
    <x v="2"/>
    <x v="2"/>
    <s v="Phones"/>
    <n v="1097544"/>
    <n v="7"/>
    <n v="2"/>
    <x v="15"/>
  </r>
  <r>
    <x v="1"/>
    <x v="2"/>
    <x v="0"/>
    <x v="12"/>
    <x v="5"/>
    <x v="16"/>
    <x v="2"/>
    <x v="1"/>
    <s v="Envelopes"/>
    <n v="113328"/>
    <n v="9"/>
    <n v="2"/>
    <x v="16"/>
  </r>
  <r>
    <x v="1"/>
    <x v="1"/>
    <x v="0"/>
    <x v="14"/>
    <x v="10"/>
    <x v="17"/>
    <x v="2"/>
    <x v="2"/>
    <s v="Phones"/>
    <n v="147168"/>
    <n v="4"/>
    <n v="2"/>
    <x v="17"/>
  </r>
  <r>
    <x v="1"/>
    <x v="1"/>
    <x v="0"/>
    <x v="15"/>
    <x v="2"/>
    <x v="18"/>
    <x v="0"/>
    <x v="1"/>
    <s v="Storage"/>
    <n v="95616"/>
    <n v="2"/>
    <n v="2"/>
    <x v="18"/>
  </r>
  <r>
    <x v="2"/>
    <x v="1"/>
    <x v="0"/>
    <x v="16"/>
    <x v="11"/>
    <x v="19"/>
    <x v="2"/>
    <x v="2"/>
    <s v="Accessories"/>
    <n v="4598"/>
    <n v="2"/>
    <n v="0"/>
    <x v="19"/>
  </r>
  <r>
    <x v="0"/>
    <x v="0"/>
    <x v="0"/>
    <x v="17"/>
    <x v="12"/>
    <x v="20"/>
    <x v="2"/>
    <x v="1"/>
    <s v="Storage"/>
    <n v="21196"/>
    <n v="4"/>
    <n v="0"/>
    <x v="20"/>
  </r>
  <r>
    <x v="1"/>
    <x v="0"/>
    <x v="0"/>
    <x v="18"/>
    <x v="13"/>
    <x v="21"/>
    <x v="3"/>
    <x v="2"/>
    <s v="Accessories"/>
    <n v="45"/>
    <n v="3"/>
    <n v="0"/>
    <x v="21"/>
  </r>
  <r>
    <x v="1"/>
    <x v="0"/>
    <x v="0"/>
    <x v="19"/>
    <x v="14"/>
    <x v="22"/>
    <x v="2"/>
    <x v="1"/>
    <s v="Binders"/>
    <n v="3822"/>
    <n v="6"/>
    <n v="0"/>
    <x v="22"/>
  </r>
  <r>
    <x v="1"/>
    <x v="1"/>
    <x v="0"/>
    <x v="20"/>
    <x v="15"/>
    <x v="23"/>
    <x v="3"/>
    <x v="1"/>
    <s v="Fasteners"/>
    <n v="1526"/>
    <n v="7"/>
    <n v="0"/>
    <x v="23"/>
  </r>
  <r>
    <x v="2"/>
    <x v="0"/>
    <x v="0"/>
    <x v="21"/>
    <x v="15"/>
    <x v="24"/>
    <x v="3"/>
    <x v="1"/>
    <s v="Storage"/>
    <n v="20856"/>
    <n v="6"/>
    <n v="0"/>
    <x v="24"/>
  </r>
  <r>
    <x v="1"/>
    <x v="0"/>
    <x v="0"/>
    <x v="1"/>
    <x v="1"/>
    <x v="25"/>
    <x v="1"/>
    <x v="2"/>
    <s v="Accessories"/>
    <n v="1398"/>
    <n v="2"/>
    <n v="0"/>
    <x v="25"/>
  </r>
  <r>
    <x v="1"/>
    <x v="2"/>
    <x v="0"/>
    <x v="22"/>
    <x v="10"/>
    <x v="26"/>
    <x v="2"/>
    <x v="0"/>
    <s v="Chairs"/>
    <n v="213115"/>
    <n v="5"/>
    <n v="3"/>
    <x v="26"/>
  </r>
  <r>
    <x v="1"/>
    <x v="1"/>
    <x v="0"/>
    <x v="23"/>
    <x v="16"/>
    <x v="27"/>
    <x v="1"/>
    <x v="1"/>
    <s v="Art"/>
    <n v="1113024"/>
    <n v="8"/>
    <n v="2"/>
    <x v="27"/>
  </r>
  <r>
    <x v="2"/>
    <x v="0"/>
    <x v="0"/>
    <x v="24"/>
    <x v="17"/>
    <x v="28"/>
    <x v="0"/>
    <x v="1"/>
    <s v="Paper"/>
    <n v="7588"/>
    <n v="2"/>
    <n v="0"/>
    <x v="28"/>
  </r>
  <r>
    <x v="1"/>
    <x v="0"/>
    <x v="0"/>
    <x v="20"/>
    <x v="15"/>
    <x v="29"/>
    <x v="3"/>
    <x v="1"/>
    <s v="Binders"/>
    <n v="4616"/>
    <n v="1"/>
    <n v="2"/>
    <x v="29"/>
  </r>
  <r>
    <x v="0"/>
    <x v="0"/>
    <x v="0"/>
    <x v="25"/>
    <x v="12"/>
    <x v="30"/>
    <x v="2"/>
    <x v="1"/>
    <s v="Paper"/>
    <n v="1905"/>
    <n v="3"/>
    <n v="0"/>
    <x v="30"/>
  </r>
  <r>
    <x v="1"/>
    <x v="0"/>
    <x v="0"/>
    <x v="26"/>
    <x v="18"/>
    <x v="31"/>
    <x v="0"/>
    <x v="0"/>
    <s v="Chairs"/>
    <n v="831936"/>
    <n v="8"/>
    <n v="2"/>
    <x v="31"/>
  </r>
  <r>
    <x v="0"/>
    <x v="0"/>
    <x v="0"/>
    <x v="12"/>
    <x v="5"/>
    <x v="32"/>
    <x v="2"/>
    <x v="0"/>
    <s v="Furnishings"/>
    <n v="193"/>
    <n v="5"/>
    <n v="6"/>
    <x v="32"/>
  </r>
  <r>
    <x v="2"/>
    <x v="1"/>
    <x v="0"/>
    <x v="27"/>
    <x v="19"/>
    <x v="33"/>
    <x v="0"/>
    <x v="1"/>
    <s v="Appliances"/>
    <n v="20816"/>
    <n v="1"/>
    <n v="0"/>
    <x v="33"/>
  </r>
  <r>
    <x v="1"/>
    <x v="0"/>
    <x v="0"/>
    <x v="8"/>
    <x v="1"/>
    <x v="34"/>
    <x v="1"/>
    <x v="1"/>
    <s v="Art"/>
    <n v="149"/>
    <n v="5"/>
    <n v="0"/>
    <x v="34"/>
  </r>
  <r>
    <x v="1"/>
    <x v="1"/>
    <x v="0"/>
    <x v="28"/>
    <x v="3"/>
    <x v="35"/>
    <x v="0"/>
    <x v="1"/>
    <s v="Envelopes"/>
    <n v="200984"/>
    <n v="7"/>
    <n v="2"/>
    <x v="35"/>
  </r>
  <r>
    <x v="2"/>
    <x v="2"/>
    <x v="0"/>
    <x v="22"/>
    <x v="10"/>
    <x v="36"/>
    <x v="2"/>
    <x v="1"/>
    <s v="Storage"/>
    <n v="230376"/>
    <n v="3"/>
    <n v="2"/>
    <x v="36"/>
  </r>
  <r>
    <x v="0"/>
    <x v="0"/>
    <x v="0"/>
    <x v="29"/>
    <x v="20"/>
    <x v="37"/>
    <x v="0"/>
    <x v="0"/>
    <s v="Chairs"/>
    <n v="30196"/>
    <n v="2"/>
    <n v="0"/>
    <x v="37"/>
  </r>
  <r>
    <x v="1"/>
    <x v="0"/>
    <x v="0"/>
    <x v="30"/>
    <x v="11"/>
    <x v="38"/>
    <x v="2"/>
    <x v="2"/>
    <s v="Accessories"/>
    <n v="1999"/>
    <n v="1"/>
    <n v="0"/>
    <x v="38"/>
  </r>
  <r>
    <x v="0"/>
    <x v="0"/>
    <x v="0"/>
    <x v="31"/>
    <x v="11"/>
    <x v="39"/>
    <x v="2"/>
    <x v="1"/>
    <s v="Paper"/>
    <n v="1296"/>
    <n v="2"/>
    <n v="0"/>
    <x v="39"/>
  </r>
  <r>
    <x v="1"/>
    <x v="2"/>
    <x v="0"/>
    <x v="32"/>
    <x v="21"/>
    <x v="40"/>
    <x v="1"/>
    <x v="1"/>
    <s v="Binders"/>
    <n v="5682"/>
    <n v="1"/>
    <n v="7"/>
    <x v="40"/>
  </r>
  <r>
    <x v="1"/>
    <x v="1"/>
    <x v="0"/>
    <x v="33"/>
    <x v="11"/>
    <x v="41"/>
    <x v="2"/>
    <x v="1"/>
    <s v="Appliances"/>
    <n v="7788"/>
    <n v="6"/>
    <n v="0"/>
    <x v="41"/>
  </r>
  <r>
    <x v="1"/>
    <x v="0"/>
    <x v="0"/>
    <x v="34"/>
    <x v="22"/>
    <x v="42"/>
    <x v="1"/>
    <x v="2"/>
    <s v="Accessories"/>
    <n v="238896"/>
    <n v="6"/>
    <n v="2"/>
    <x v="42"/>
  </r>
  <r>
    <x v="1"/>
    <x v="0"/>
    <x v="0"/>
    <x v="35"/>
    <x v="3"/>
    <x v="43"/>
    <x v="0"/>
    <x v="2"/>
    <s v="Accessories"/>
    <n v="74112"/>
    <n v="8"/>
    <n v="2"/>
    <x v="43"/>
  </r>
  <r>
    <x v="1"/>
    <x v="2"/>
    <x v="0"/>
    <x v="36"/>
    <x v="10"/>
    <x v="44"/>
    <x v="2"/>
    <x v="2"/>
    <s v="Accessories"/>
    <n v="33996"/>
    <n v="5"/>
    <n v="2"/>
    <x v="44"/>
  </r>
  <r>
    <x v="1"/>
    <x v="1"/>
    <x v="0"/>
    <x v="20"/>
    <x v="15"/>
    <x v="45"/>
    <x v="3"/>
    <x v="0"/>
    <s v="Furnishings"/>
    <n v="4196"/>
    <n v="2"/>
    <n v="0"/>
    <x v="45"/>
  </r>
  <r>
    <x v="1"/>
    <x v="0"/>
    <x v="0"/>
    <x v="37"/>
    <x v="23"/>
    <x v="46"/>
    <x v="2"/>
    <x v="1"/>
    <s v="Art"/>
    <n v="7596"/>
    <n v="2"/>
    <n v="0"/>
    <x v="46"/>
  </r>
  <r>
    <x v="0"/>
    <x v="0"/>
    <x v="0"/>
    <x v="38"/>
    <x v="24"/>
    <x v="47"/>
    <x v="3"/>
    <x v="1"/>
    <s v="Fasteners"/>
    <n v="40096"/>
    <n v="14"/>
    <n v="2"/>
    <x v="47"/>
  </r>
  <r>
    <x v="1"/>
    <x v="1"/>
    <x v="0"/>
    <x v="39"/>
    <x v="18"/>
    <x v="48"/>
    <x v="0"/>
    <x v="1"/>
    <s v="Binders"/>
    <n v="157794"/>
    <n v="1"/>
    <n v="7"/>
    <x v="48"/>
  </r>
  <r>
    <x v="2"/>
    <x v="0"/>
    <x v="0"/>
    <x v="40"/>
    <x v="13"/>
    <x v="49"/>
    <x v="3"/>
    <x v="0"/>
    <s v="Furnishings"/>
    <n v="4704"/>
    <n v="3"/>
    <n v="0"/>
    <x v="49"/>
  </r>
  <r>
    <x v="1"/>
    <x v="0"/>
    <x v="0"/>
    <x v="41"/>
    <x v="10"/>
    <x v="50"/>
    <x v="2"/>
    <x v="0"/>
    <s v="Tables"/>
    <n v="6177"/>
    <n v="6"/>
    <n v="5"/>
    <x v="50"/>
  </r>
  <r>
    <x v="1"/>
    <x v="0"/>
    <x v="0"/>
    <x v="42"/>
    <x v="16"/>
    <x v="51"/>
    <x v="1"/>
    <x v="1"/>
    <s v="Binders"/>
    <n v="2388"/>
    <n v="2"/>
    <n v="7"/>
    <x v="51"/>
  </r>
  <r>
    <x v="1"/>
    <x v="0"/>
    <x v="0"/>
    <x v="43"/>
    <x v="1"/>
    <x v="52"/>
    <x v="1"/>
    <x v="1"/>
    <s v="Paper"/>
    <n v="2004"/>
    <n v="3"/>
    <n v="0"/>
    <x v="52"/>
  </r>
  <r>
    <x v="1"/>
    <x v="0"/>
    <x v="0"/>
    <x v="44"/>
    <x v="25"/>
    <x v="53"/>
    <x v="2"/>
    <x v="1"/>
    <s v="Appliances"/>
    <n v="83943"/>
    <n v="3"/>
    <n v="0"/>
    <x v="53"/>
  </r>
  <r>
    <x v="1"/>
    <x v="0"/>
    <x v="0"/>
    <x v="45"/>
    <x v="1"/>
    <x v="54"/>
    <x v="1"/>
    <x v="1"/>
    <s v="Storage"/>
    <n v="67193"/>
    <n v="7"/>
    <n v="0"/>
    <x v="54"/>
  </r>
  <r>
    <x v="1"/>
    <x v="2"/>
    <x v="0"/>
    <x v="46"/>
    <x v="24"/>
    <x v="55"/>
    <x v="3"/>
    <x v="0"/>
    <s v="Furnishings"/>
    <n v="93888"/>
    <n v="4"/>
    <n v="2"/>
    <x v="55"/>
  </r>
  <r>
    <x v="1"/>
    <x v="1"/>
    <x v="0"/>
    <x v="47"/>
    <x v="6"/>
    <x v="56"/>
    <x v="2"/>
    <x v="2"/>
    <s v="Phones"/>
    <n v="38445"/>
    <n v="11"/>
    <n v="0"/>
    <x v="56"/>
  </r>
  <r>
    <x v="2"/>
    <x v="2"/>
    <x v="0"/>
    <x v="48"/>
    <x v="16"/>
    <x v="57"/>
    <x v="1"/>
    <x v="1"/>
    <s v="Appliances"/>
    <n v="15792"/>
    <n v="5"/>
    <n v="2"/>
    <x v="57"/>
  </r>
  <r>
    <x v="2"/>
    <x v="1"/>
    <x v="0"/>
    <x v="49"/>
    <x v="1"/>
    <x v="58"/>
    <x v="1"/>
    <x v="1"/>
    <s v="Paper"/>
    <n v="5838"/>
    <n v="7"/>
    <n v="0"/>
    <x v="58"/>
  </r>
  <r>
    <x v="1"/>
    <x v="2"/>
    <x v="0"/>
    <x v="4"/>
    <x v="4"/>
    <x v="59"/>
    <x v="1"/>
    <x v="1"/>
    <s v="Art"/>
    <n v="663"/>
    <n v="3"/>
    <n v="0"/>
    <x v="59"/>
  </r>
  <r>
    <x v="0"/>
    <x v="0"/>
    <x v="0"/>
    <x v="4"/>
    <x v="4"/>
    <x v="60"/>
    <x v="1"/>
    <x v="0"/>
    <s v="Chairs"/>
    <n v="457568"/>
    <n v="2"/>
    <n v="2"/>
    <x v="60"/>
  </r>
  <r>
    <x v="1"/>
    <x v="0"/>
    <x v="0"/>
    <x v="50"/>
    <x v="26"/>
    <x v="61"/>
    <x v="2"/>
    <x v="1"/>
    <s v="Labels"/>
    <n v="1462"/>
    <n v="2"/>
    <n v="0"/>
    <x v="1"/>
  </r>
  <r>
    <x v="2"/>
    <x v="0"/>
    <x v="0"/>
    <x v="1"/>
    <x v="1"/>
    <x v="62"/>
    <x v="1"/>
    <x v="1"/>
    <s v="Paper"/>
    <n v="598"/>
    <n v="1"/>
    <n v="0"/>
    <x v="61"/>
  </r>
  <r>
    <x v="0"/>
    <x v="0"/>
    <x v="0"/>
    <x v="10"/>
    <x v="9"/>
    <x v="63"/>
    <x v="3"/>
    <x v="2"/>
    <s v="Accessories"/>
    <n v="54384"/>
    <n v="2"/>
    <n v="2"/>
    <x v="62"/>
  </r>
  <r>
    <x v="1"/>
    <x v="0"/>
    <x v="0"/>
    <x v="51"/>
    <x v="27"/>
    <x v="64"/>
    <x v="1"/>
    <x v="1"/>
    <s v="Envelopes"/>
    <n v="284"/>
    <n v="5"/>
    <n v="0"/>
    <x v="63"/>
  </r>
  <r>
    <x v="1"/>
    <x v="0"/>
    <x v="0"/>
    <x v="52"/>
    <x v="5"/>
    <x v="65"/>
    <x v="2"/>
    <x v="1"/>
    <s v="Art"/>
    <n v="9936"/>
    <n v="3"/>
    <n v="2"/>
    <x v="64"/>
  </r>
  <r>
    <x v="0"/>
    <x v="0"/>
    <x v="0"/>
    <x v="12"/>
    <x v="5"/>
    <x v="66"/>
    <x v="2"/>
    <x v="1"/>
    <s v="Appliances"/>
    <n v="97264"/>
    <n v="4"/>
    <n v="8"/>
    <x v="65"/>
  </r>
  <r>
    <x v="0"/>
    <x v="1"/>
    <x v="0"/>
    <x v="27"/>
    <x v="10"/>
    <x v="67"/>
    <x v="2"/>
    <x v="1"/>
    <s v="Storage"/>
    <n v="24816"/>
    <n v="2"/>
    <n v="2"/>
    <x v="66"/>
  </r>
  <r>
    <x v="0"/>
    <x v="2"/>
    <x v="0"/>
    <x v="53"/>
    <x v="28"/>
    <x v="68"/>
    <x v="0"/>
    <x v="2"/>
    <s v="Phones"/>
    <n v="50396"/>
    <n v="4"/>
    <n v="0"/>
    <x v="67"/>
  </r>
  <r>
    <x v="1"/>
    <x v="0"/>
    <x v="0"/>
    <x v="54"/>
    <x v="29"/>
    <x v="69"/>
    <x v="3"/>
    <x v="1"/>
    <s v="Binders"/>
    <n v="716"/>
    <n v="2"/>
    <n v="0"/>
    <x v="68"/>
  </r>
  <r>
    <x v="1"/>
    <x v="1"/>
    <x v="0"/>
    <x v="55"/>
    <x v="5"/>
    <x v="70"/>
    <x v="2"/>
    <x v="1"/>
    <s v="Storage"/>
    <n v="37224"/>
    <n v="3"/>
    <n v="2"/>
    <x v="69"/>
  </r>
  <r>
    <x v="1"/>
    <x v="1"/>
    <x v="0"/>
    <x v="56"/>
    <x v="1"/>
    <x v="71"/>
    <x v="1"/>
    <x v="1"/>
    <s v="Envelopes"/>
    <n v="1428"/>
    <n v="7"/>
    <n v="0"/>
    <x v="70"/>
  </r>
  <r>
    <x v="1"/>
    <x v="0"/>
    <x v="0"/>
    <x v="57"/>
    <x v="24"/>
    <x v="72"/>
    <x v="3"/>
    <x v="1"/>
    <s v="Art"/>
    <n v="7408"/>
    <n v="2"/>
    <n v="2"/>
    <x v="71"/>
  </r>
  <r>
    <x v="1"/>
    <x v="2"/>
    <x v="0"/>
    <x v="58"/>
    <x v="30"/>
    <x v="73"/>
    <x v="3"/>
    <x v="1"/>
    <s v="Storage"/>
    <n v="4626"/>
    <n v="3"/>
    <n v="0"/>
    <x v="72"/>
  </r>
  <r>
    <x v="1"/>
    <x v="1"/>
    <x v="0"/>
    <x v="10"/>
    <x v="9"/>
    <x v="74"/>
    <x v="3"/>
    <x v="1"/>
    <s v="Binders"/>
    <n v="2946"/>
    <n v="2"/>
    <n v="7"/>
    <x v="73"/>
  </r>
  <r>
    <x v="1"/>
    <x v="0"/>
    <x v="0"/>
    <x v="59"/>
    <x v="24"/>
    <x v="75"/>
    <x v="3"/>
    <x v="1"/>
    <s v="Paper"/>
    <n v="21744"/>
    <n v="3"/>
    <n v="2"/>
    <x v="74"/>
  </r>
  <r>
    <x v="2"/>
    <x v="0"/>
    <x v="0"/>
    <x v="60"/>
    <x v="22"/>
    <x v="76"/>
    <x v="1"/>
    <x v="0"/>
    <s v="Tables"/>
    <n v="21875"/>
    <n v="2"/>
    <n v="5"/>
    <x v="75"/>
  </r>
  <r>
    <x v="0"/>
    <x v="0"/>
    <x v="0"/>
    <x v="61"/>
    <x v="5"/>
    <x v="77"/>
    <x v="2"/>
    <x v="1"/>
    <s v="Appliances"/>
    <n v="66284"/>
    <n v="2"/>
    <n v="8"/>
    <x v="76"/>
  </r>
  <r>
    <x v="1"/>
    <x v="1"/>
    <x v="0"/>
    <x v="47"/>
    <x v="18"/>
    <x v="78"/>
    <x v="0"/>
    <x v="0"/>
    <s v="Furnishings"/>
    <n v="35168"/>
    <n v="7"/>
    <n v="2"/>
    <x v="77"/>
  </r>
  <r>
    <x v="1"/>
    <x v="0"/>
    <x v="0"/>
    <x v="62"/>
    <x v="1"/>
    <x v="79"/>
    <x v="1"/>
    <x v="2"/>
    <s v="Phones"/>
    <n v="444768"/>
    <n v="4"/>
    <n v="2"/>
    <x v="78"/>
  </r>
  <r>
    <x v="1"/>
    <x v="0"/>
    <x v="0"/>
    <x v="63"/>
    <x v="12"/>
    <x v="80"/>
    <x v="2"/>
    <x v="1"/>
    <s v="Storage"/>
    <n v="8392"/>
    <n v="4"/>
    <n v="0"/>
    <x v="79"/>
  </r>
  <r>
    <x v="1"/>
    <x v="1"/>
    <x v="0"/>
    <x v="64"/>
    <x v="24"/>
    <x v="81"/>
    <x v="3"/>
    <x v="1"/>
    <s v="Labels"/>
    <n v="2368"/>
    <n v="2"/>
    <n v="2"/>
    <x v="80"/>
  </r>
  <r>
    <x v="2"/>
    <x v="0"/>
    <x v="0"/>
    <x v="65"/>
    <x v="24"/>
    <x v="82"/>
    <x v="3"/>
    <x v="1"/>
    <s v="Fasteners"/>
    <n v="5584"/>
    <n v="2"/>
    <n v="2"/>
    <x v="81"/>
  </r>
  <r>
    <x v="1"/>
    <x v="1"/>
    <x v="0"/>
    <x v="66"/>
    <x v="12"/>
    <x v="83"/>
    <x v="2"/>
    <x v="1"/>
    <s v="Art"/>
    <n v="22"/>
    <n v="1"/>
    <n v="0"/>
    <x v="82"/>
  </r>
  <r>
    <x v="1"/>
    <x v="0"/>
    <x v="0"/>
    <x v="29"/>
    <x v="18"/>
    <x v="84"/>
    <x v="0"/>
    <x v="0"/>
    <s v="Chairs"/>
    <n v="161568"/>
    <n v="2"/>
    <n v="2"/>
    <x v="83"/>
  </r>
  <r>
    <x v="1"/>
    <x v="2"/>
    <x v="0"/>
    <x v="67"/>
    <x v="2"/>
    <x v="85"/>
    <x v="0"/>
    <x v="0"/>
    <s v="Tables"/>
    <n v="23386"/>
    <n v="2"/>
    <n v="45"/>
    <x v="84"/>
  </r>
  <r>
    <x v="1"/>
    <x v="1"/>
    <x v="0"/>
    <x v="68"/>
    <x v="1"/>
    <x v="86"/>
    <x v="1"/>
    <x v="1"/>
    <s v="Paper"/>
    <n v="1056"/>
    <n v="2"/>
    <n v="0"/>
    <x v="85"/>
  </r>
  <r>
    <x v="0"/>
    <x v="2"/>
    <x v="0"/>
    <x v="69"/>
    <x v="11"/>
    <x v="87"/>
    <x v="2"/>
    <x v="0"/>
    <s v="Chairs"/>
    <n v="200186"/>
    <n v="7"/>
    <n v="0"/>
    <x v="86"/>
  </r>
  <r>
    <x v="1"/>
    <x v="0"/>
    <x v="0"/>
    <x v="70"/>
    <x v="1"/>
    <x v="88"/>
    <x v="1"/>
    <x v="1"/>
    <s v="Paper"/>
    <n v="761"/>
    <n v="1"/>
    <n v="0"/>
    <x v="87"/>
  </r>
  <r>
    <x v="1"/>
    <x v="1"/>
    <x v="0"/>
    <x v="45"/>
    <x v="5"/>
    <x v="89"/>
    <x v="2"/>
    <x v="1"/>
    <s v="Appliances"/>
    <n v="1624"/>
    <n v="2"/>
    <n v="8"/>
    <x v="88"/>
  </r>
  <r>
    <x v="1"/>
    <x v="0"/>
    <x v="0"/>
    <x v="71"/>
    <x v="1"/>
    <x v="90"/>
    <x v="1"/>
    <x v="2"/>
    <s v="Accessories"/>
    <n v="799"/>
    <n v="2"/>
    <n v="0"/>
    <x v="89"/>
  </r>
  <r>
    <x v="1"/>
    <x v="1"/>
    <x v="0"/>
    <x v="72"/>
    <x v="3"/>
    <x v="91"/>
    <x v="0"/>
    <x v="1"/>
    <s v="Art"/>
    <n v="14016"/>
    <n v="3"/>
    <n v="2"/>
    <x v="90"/>
  </r>
  <r>
    <x v="1"/>
    <x v="0"/>
    <x v="0"/>
    <x v="73"/>
    <x v="30"/>
    <x v="92"/>
    <x v="3"/>
    <x v="1"/>
    <s v="Fasteners"/>
    <n v="756"/>
    <n v="6"/>
    <n v="0"/>
    <x v="91"/>
  </r>
  <r>
    <x v="1"/>
    <x v="1"/>
    <x v="0"/>
    <x v="74"/>
    <x v="24"/>
    <x v="93"/>
    <x v="3"/>
    <x v="1"/>
    <s v="Storage"/>
    <n v="37208"/>
    <n v="1"/>
    <n v="2"/>
    <x v="92"/>
  </r>
  <r>
    <x v="0"/>
    <x v="1"/>
    <x v="0"/>
    <x v="8"/>
    <x v="1"/>
    <x v="94"/>
    <x v="1"/>
    <x v="1"/>
    <s v="Storage"/>
    <n v="72584"/>
    <n v="4"/>
    <n v="0"/>
    <x v="93"/>
  </r>
  <r>
    <x v="2"/>
    <x v="1"/>
    <x v="0"/>
    <x v="75"/>
    <x v="1"/>
    <x v="95"/>
    <x v="1"/>
    <x v="1"/>
    <s v="Paper"/>
    <n v="882"/>
    <n v="2"/>
    <n v="0"/>
    <x v="94"/>
  </r>
  <r>
    <x v="0"/>
    <x v="1"/>
    <x v="0"/>
    <x v="76"/>
    <x v="2"/>
    <x v="96"/>
    <x v="0"/>
    <x v="1"/>
    <s v="Binders"/>
    <n v="254058"/>
    <n v="7"/>
    <n v="7"/>
    <x v="95"/>
  </r>
  <r>
    <x v="2"/>
    <x v="1"/>
    <x v="0"/>
    <x v="77"/>
    <x v="22"/>
    <x v="97"/>
    <x v="1"/>
    <x v="0"/>
    <s v="Furnishings"/>
    <n v="300416"/>
    <n v="8"/>
    <n v="2"/>
    <x v="96"/>
  </r>
  <r>
    <x v="1"/>
    <x v="1"/>
    <x v="0"/>
    <x v="78"/>
    <x v="30"/>
    <x v="98"/>
    <x v="3"/>
    <x v="1"/>
    <s v="Paper"/>
    <n v="324"/>
    <n v="5"/>
    <n v="0"/>
    <x v="97"/>
  </r>
  <r>
    <x v="1"/>
    <x v="1"/>
    <x v="0"/>
    <x v="79"/>
    <x v="12"/>
    <x v="99"/>
    <x v="2"/>
    <x v="1"/>
    <s v="Art"/>
    <n v="984"/>
    <n v="3"/>
    <n v="0"/>
    <x v="98"/>
  </r>
  <r>
    <x v="1"/>
    <x v="2"/>
    <x v="0"/>
    <x v="80"/>
    <x v="30"/>
    <x v="100"/>
    <x v="3"/>
    <x v="1"/>
    <s v="Binders"/>
    <n v="4548"/>
    <n v="3"/>
    <n v="0"/>
    <x v="99"/>
  </r>
  <r>
    <x v="2"/>
    <x v="0"/>
    <x v="0"/>
    <x v="81"/>
    <x v="17"/>
    <x v="101"/>
    <x v="0"/>
    <x v="1"/>
    <s v="Art"/>
    <n v="489"/>
    <n v="1"/>
    <n v="0"/>
    <x v="100"/>
  </r>
  <r>
    <x v="0"/>
    <x v="1"/>
    <x v="0"/>
    <x v="82"/>
    <x v="22"/>
    <x v="102"/>
    <x v="1"/>
    <x v="0"/>
    <s v="Furnishings"/>
    <n v="15136"/>
    <n v="4"/>
    <n v="2"/>
    <x v="101"/>
  </r>
  <r>
    <x v="1"/>
    <x v="1"/>
    <x v="0"/>
    <x v="83"/>
    <x v="30"/>
    <x v="103"/>
    <x v="3"/>
    <x v="0"/>
    <s v="Furnishings"/>
    <n v="8754"/>
    <n v="3"/>
    <n v="0"/>
    <x v="102"/>
  </r>
  <r>
    <x v="1"/>
    <x v="1"/>
    <x v="0"/>
    <x v="84"/>
    <x v="2"/>
    <x v="104"/>
    <x v="0"/>
    <x v="2"/>
    <s v="Phones"/>
    <n v="178384"/>
    <n v="2"/>
    <n v="2"/>
    <x v="103"/>
  </r>
  <r>
    <x v="2"/>
    <x v="1"/>
    <x v="0"/>
    <x v="10"/>
    <x v="9"/>
    <x v="105"/>
    <x v="3"/>
    <x v="1"/>
    <s v="Art"/>
    <n v="99136"/>
    <n v="4"/>
    <n v="2"/>
    <x v="104"/>
  </r>
  <r>
    <x v="1"/>
    <x v="1"/>
    <x v="0"/>
    <x v="85"/>
    <x v="1"/>
    <x v="106"/>
    <x v="1"/>
    <x v="1"/>
    <s v="Fasteners"/>
    <n v="716"/>
    <n v="2"/>
    <n v="0"/>
    <x v="105"/>
  </r>
  <r>
    <x v="1"/>
    <x v="1"/>
    <x v="0"/>
    <x v="86"/>
    <x v="1"/>
    <x v="107"/>
    <x v="1"/>
    <x v="1"/>
    <s v="Binders"/>
    <n v="25152"/>
    <n v="6"/>
    <n v="2"/>
    <x v="106"/>
  </r>
  <r>
    <x v="0"/>
    <x v="1"/>
    <x v="0"/>
    <x v="87"/>
    <x v="18"/>
    <x v="108"/>
    <x v="0"/>
    <x v="0"/>
    <s v="Furnishings"/>
    <n v="15992"/>
    <n v="1"/>
    <n v="2"/>
    <x v="107"/>
  </r>
  <r>
    <x v="0"/>
    <x v="0"/>
    <x v="0"/>
    <x v="88"/>
    <x v="7"/>
    <x v="109"/>
    <x v="1"/>
    <x v="1"/>
    <s v="Fasteners"/>
    <n v="496"/>
    <n v="4"/>
    <n v="0"/>
    <x v="108"/>
  </r>
  <r>
    <x v="1"/>
    <x v="0"/>
    <x v="0"/>
    <x v="89"/>
    <x v="5"/>
    <x v="110"/>
    <x v="2"/>
    <x v="1"/>
    <s v="Storage"/>
    <n v="888"/>
    <n v="4"/>
    <n v="2"/>
    <x v="109"/>
  </r>
  <r>
    <x v="1"/>
    <x v="0"/>
    <x v="0"/>
    <x v="90"/>
    <x v="31"/>
    <x v="111"/>
    <x v="3"/>
    <x v="1"/>
    <s v="Art"/>
    <n v="756"/>
    <n v="3"/>
    <n v="0"/>
    <x v="110"/>
  </r>
  <r>
    <x v="2"/>
    <x v="1"/>
    <x v="0"/>
    <x v="38"/>
    <x v="32"/>
    <x v="112"/>
    <x v="0"/>
    <x v="1"/>
    <s v="Appliances"/>
    <n v="64784"/>
    <n v="8"/>
    <n v="0"/>
    <x v="111"/>
  </r>
  <r>
    <x v="3"/>
    <x v="1"/>
    <x v="0"/>
    <x v="91"/>
    <x v="29"/>
    <x v="113"/>
    <x v="3"/>
    <x v="1"/>
    <s v="Binders"/>
    <n v="232"/>
    <n v="4"/>
    <n v="0"/>
    <x v="112"/>
  </r>
  <r>
    <x v="1"/>
    <x v="0"/>
    <x v="0"/>
    <x v="92"/>
    <x v="5"/>
    <x v="114"/>
    <x v="2"/>
    <x v="1"/>
    <s v="Paper"/>
    <n v="2592"/>
    <n v="5"/>
    <n v="2"/>
    <x v="113"/>
  </r>
  <r>
    <x v="1"/>
    <x v="0"/>
    <x v="0"/>
    <x v="93"/>
    <x v="16"/>
    <x v="115"/>
    <x v="1"/>
    <x v="1"/>
    <s v="Binders"/>
    <n v="816"/>
    <n v="5"/>
    <n v="7"/>
    <x v="114"/>
  </r>
  <r>
    <x v="2"/>
    <x v="1"/>
    <x v="0"/>
    <x v="94"/>
    <x v="10"/>
    <x v="116"/>
    <x v="2"/>
    <x v="1"/>
    <s v="Paper"/>
    <n v="99136"/>
    <n v="4"/>
    <n v="2"/>
    <x v="115"/>
  </r>
  <r>
    <x v="1"/>
    <x v="1"/>
    <x v="0"/>
    <x v="47"/>
    <x v="31"/>
    <x v="117"/>
    <x v="3"/>
    <x v="0"/>
    <s v="Tables"/>
    <n v="1488424"/>
    <n v="7"/>
    <n v="3"/>
    <x v="116"/>
  </r>
  <r>
    <x v="1"/>
    <x v="0"/>
    <x v="0"/>
    <x v="95"/>
    <x v="2"/>
    <x v="118"/>
    <x v="0"/>
    <x v="0"/>
    <s v="Tables"/>
    <n v="3754575"/>
    <n v="3"/>
    <n v="45"/>
    <x v="117"/>
  </r>
  <r>
    <x v="0"/>
    <x v="0"/>
    <x v="0"/>
    <x v="96"/>
    <x v="4"/>
    <x v="119"/>
    <x v="1"/>
    <x v="2"/>
    <s v="Phones"/>
    <n v="246384"/>
    <n v="2"/>
    <n v="2"/>
    <x v="118"/>
  </r>
  <r>
    <x v="0"/>
    <x v="1"/>
    <x v="0"/>
    <x v="97"/>
    <x v="10"/>
    <x v="120"/>
    <x v="2"/>
    <x v="1"/>
    <s v="Binders"/>
    <n v="12462"/>
    <n v="3"/>
    <n v="8"/>
    <x v="119"/>
  </r>
  <r>
    <x v="1"/>
    <x v="2"/>
    <x v="0"/>
    <x v="98"/>
    <x v="33"/>
    <x v="121"/>
    <x v="1"/>
    <x v="1"/>
    <s v="Binders"/>
    <n v="75792"/>
    <n v="3"/>
    <n v="2"/>
    <x v="120"/>
  </r>
  <r>
    <x v="0"/>
    <x v="1"/>
    <x v="0"/>
    <x v="99"/>
    <x v="34"/>
    <x v="122"/>
    <x v="3"/>
    <x v="1"/>
    <s v="Storage"/>
    <n v="4996"/>
    <n v="2"/>
    <n v="0"/>
    <x v="121"/>
  </r>
  <r>
    <x v="2"/>
    <x v="0"/>
    <x v="0"/>
    <x v="100"/>
    <x v="2"/>
    <x v="123"/>
    <x v="0"/>
    <x v="1"/>
    <s v="Paper"/>
    <n v="9568"/>
    <n v="2"/>
    <n v="2"/>
    <x v="122"/>
  </r>
  <r>
    <x v="1"/>
    <x v="1"/>
    <x v="0"/>
    <x v="40"/>
    <x v="3"/>
    <x v="124"/>
    <x v="0"/>
    <x v="1"/>
    <s v="Art"/>
    <n v="39072"/>
    <n v="6"/>
    <n v="2"/>
    <x v="123"/>
  </r>
  <r>
    <x v="1"/>
    <x v="0"/>
    <x v="0"/>
    <x v="101"/>
    <x v="1"/>
    <x v="125"/>
    <x v="1"/>
    <x v="1"/>
    <s v="Art"/>
    <n v="9592"/>
    <n v="8"/>
    <n v="0"/>
    <x v="124"/>
  </r>
  <r>
    <x v="1"/>
    <x v="1"/>
    <x v="0"/>
    <x v="102"/>
    <x v="0"/>
    <x v="126"/>
    <x v="0"/>
    <x v="1"/>
    <s v="Paper"/>
    <n v="578"/>
    <n v="1"/>
    <n v="0"/>
    <x v="125"/>
  </r>
  <r>
    <x v="2"/>
    <x v="0"/>
    <x v="0"/>
    <x v="103"/>
    <x v="22"/>
    <x v="127"/>
    <x v="1"/>
    <x v="2"/>
    <s v="Accessories"/>
    <n v="196752"/>
    <n v="6"/>
    <n v="2"/>
    <x v="126"/>
  </r>
  <r>
    <x v="1"/>
    <x v="1"/>
    <x v="0"/>
    <x v="104"/>
    <x v="31"/>
    <x v="128"/>
    <x v="3"/>
    <x v="0"/>
    <s v="Furnishings"/>
    <n v="5656"/>
    <n v="4"/>
    <n v="0"/>
    <x v="127"/>
  </r>
  <r>
    <x v="0"/>
    <x v="0"/>
    <x v="0"/>
    <x v="25"/>
    <x v="35"/>
    <x v="129"/>
    <x v="0"/>
    <x v="0"/>
    <s v="Chairs"/>
    <n v="8664"/>
    <n v="4"/>
    <n v="0"/>
    <x v="128"/>
  </r>
  <r>
    <x v="0"/>
    <x v="1"/>
    <x v="0"/>
    <x v="105"/>
    <x v="12"/>
    <x v="130"/>
    <x v="2"/>
    <x v="0"/>
    <s v="Furnishings"/>
    <n v="284"/>
    <n v="2"/>
    <n v="0"/>
    <x v="129"/>
  </r>
  <r>
    <x v="2"/>
    <x v="2"/>
    <x v="0"/>
    <x v="106"/>
    <x v="15"/>
    <x v="131"/>
    <x v="3"/>
    <x v="2"/>
    <s v="Machines"/>
    <n v="6999"/>
    <n v="1"/>
    <n v="0"/>
    <x v="130"/>
  </r>
  <r>
    <x v="1"/>
    <x v="2"/>
    <x v="0"/>
    <x v="107"/>
    <x v="3"/>
    <x v="132"/>
    <x v="0"/>
    <x v="1"/>
    <s v="Binders"/>
    <n v="189588"/>
    <n v="2"/>
    <n v="7"/>
    <x v="131"/>
  </r>
  <r>
    <x v="1"/>
    <x v="0"/>
    <x v="0"/>
    <x v="108"/>
    <x v="2"/>
    <x v="133"/>
    <x v="0"/>
    <x v="1"/>
    <s v="Binders"/>
    <n v="4812"/>
    <n v="2"/>
    <n v="7"/>
    <x v="132"/>
  </r>
  <r>
    <x v="0"/>
    <x v="0"/>
    <x v="0"/>
    <x v="38"/>
    <x v="14"/>
    <x v="134"/>
    <x v="2"/>
    <x v="0"/>
    <s v="Furnishings"/>
    <n v="291"/>
    <n v="1"/>
    <n v="0"/>
    <x v="133"/>
  </r>
  <r>
    <x v="0"/>
    <x v="0"/>
    <x v="0"/>
    <x v="109"/>
    <x v="15"/>
    <x v="135"/>
    <x v="3"/>
    <x v="1"/>
    <s v="Art"/>
    <n v="5952"/>
    <n v="3"/>
    <n v="0"/>
    <x v="134"/>
  </r>
  <r>
    <x v="1"/>
    <x v="1"/>
    <x v="0"/>
    <x v="110"/>
    <x v="26"/>
    <x v="136"/>
    <x v="2"/>
    <x v="2"/>
    <s v="Accessories"/>
    <n v="6388"/>
    <n v="4"/>
    <n v="0"/>
    <x v="135"/>
  </r>
  <r>
    <x v="1"/>
    <x v="0"/>
    <x v="0"/>
    <x v="3"/>
    <x v="1"/>
    <x v="137"/>
    <x v="1"/>
    <x v="0"/>
    <s v="Chairs"/>
    <n v="129568"/>
    <n v="2"/>
    <n v="2"/>
    <x v="136"/>
  </r>
  <r>
    <x v="1"/>
    <x v="2"/>
    <x v="0"/>
    <x v="111"/>
    <x v="10"/>
    <x v="138"/>
    <x v="2"/>
    <x v="0"/>
    <s v="Furnishings"/>
    <n v="254744"/>
    <n v="7"/>
    <n v="6"/>
    <x v="137"/>
  </r>
  <r>
    <x v="1"/>
    <x v="1"/>
    <x v="0"/>
    <x v="112"/>
    <x v="5"/>
    <x v="139"/>
    <x v="2"/>
    <x v="0"/>
    <s v="Bookcases"/>
    <n v="2053328"/>
    <n v="2"/>
    <n v="32"/>
    <x v="138"/>
  </r>
  <r>
    <x v="1"/>
    <x v="1"/>
    <x v="0"/>
    <x v="113"/>
    <x v="15"/>
    <x v="140"/>
    <x v="3"/>
    <x v="1"/>
    <s v="Paper"/>
    <n v="5548"/>
    <n v="1"/>
    <n v="0"/>
    <x v="139"/>
  </r>
  <r>
    <x v="1"/>
    <x v="1"/>
    <x v="0"/>
    <x v="1"/>
    <x v="1"/>
    <x v="141"/>
    <x v="1"/>
    <x v="2"/>
    <s v="Phones"/>
    <n v="9576"/>
    <n v="6"/>
    <n v="2"/>
    <x v="140"/>
  </r>
  <r>
    <x v="1"/>
    <x v="0"/>
    <x v="0"/>
    <x v="70"/>
    <x v="1"/>
    <x v="142"/>
    <x v="1"/>
    <x v="2"/>
    <s v="Accessories"/>
    <n v="909"/>
    <n v="3"/>
    <n v="0"/>
    <x v="141"/>
  </r>
  <r>
    <x v="0"/>
    <x v="2"/>
    <x v="0"/>
    <x v="114"/>
    <x v="5"/>
    <x v="143"/>
    <x v="2"/>
    <x v="2"/>
    <s v="Phones"/>
    <n v="7992"/>
    <n v="1"/>
    <n v="2"/>
    <x v="142"/>
  </r>
  <r>
    <x v="1"/>
    <x v="0"/>
    <x v="0"/>
    <x v="30"/>
    <x v="15"/>
    <x v="144"/>
    <x v="3"/>
    <x v="1"/>
    <s v="Storage"/>
    <n v="44915"/>
    <n v="5"/>
    <n v="0"/>
    <x v="143"/>
  </r>
  <r>
    <x v="1"/>
    <x v="0"/>
    <x v="0"/>
    <x v="115"/>
    <x v="36"/>
    <x v="145"/>
    <x v="0"/>
    <x v="1"/>
    <s v="Envelopes"/>
    <n v="10542"/>
    <n v="2"/>
    <n v="0"/>
    <x v="144"/>
  </r>
  <r>
    <x v="1"/>
    <x v="0"/>
    <x v="0"/>
    <x v="116"/>
    <x v="1"/>
    <x v="146"/>
    <x v="1"/>
    <x v="1"/>
    <s v="Binders"/>
    <n v="119616"/>
    <n v="8"/>
    <n v="2"/>
    <x v="145"/>
  </r>
  <r>
    <x v="1"/>
    <x v="1"/>
    <x v="0"/>
    <x v="117"/>
    <x v="22"/>
    <x v="147"/>
    <x v="1"/>
    <x v="1"/>
    <s v="Binders"/>
    <n v="2262"/>
    <n v="2"/>
    <n v="7"/>
    <x v="146"/>
  </r>
  <r>
    <x v="1"/>
    <x v="0"/>
    <x v="0"/>
    <x v="118"/>
    <x v="32"/>
    <x v="148"/>
    <x v="0"/>
    <x v="1"/>
    <s v="Art"/>
    <n v="274"/>
    <n v="1"/>
    <n v="0"/>
    <x v="147"/>
  </r>
  <r>
    <x v="2"/>
    <x v="0"/>
    <x v="0"/>
    <x v="119"/>
    <x v="25"/>
    <x v="149"/>
    <x v="2"/>
    <x v="0"/>
    <s v="Furnishings"/>
    <n v="1263"/>
    <n v="3"/>
    <n v="0"/>
    <x v="148"/>
  </r>
  <r>
    <x v="1"/>
    <x v="2"/>
    <x v="0"/>
    <x v="120"/>
    <x v="37"/>
    <x v="150"/>
    <x v="1"/>
    <x v="2"/>
    <s v="Copiers"/>
    <n v="299995"/>
    <n v="5"/>
    <n v="0"/>
    <x v="149"/>
  </r>
  <r>
    <x v="2"/>
    <x v="1"/>
    <x v="0"/>
    <x v="66"/>
    <x v="12"/>
    <x v="151"/>
    <x v="2"/>
    <x v="0"/>
    <s v="Tables"/>
    <n v="21098"/>
    <n v="2"/>
    <n v="0"/>
    <x v="150"/>
  </r>
  <r>
    <x v="1"/>
    <x v="2"/>
    <x v="0"/>
    <x v="121"/>
    <x v="2"/>
    <x v="152"/>
    <x v="0"/>
    <x v="0"/>
    <s v="Chairs"/>
    <n v="683952"/>
    <n v="3"/>
    <n v="2"/>
    <x v="151"/>
  </r>
  <r>
    <x v="0"/>
    <x v="0"/>
    <x v="0"/>
    <x v="122"/>
    <x v="19"/>
    <x v="153"/>
    <x v="0"/>
    <x v="2"/>
    <s v="Phones"/>
    <n v="97995"/>
    <n v="5"/>
    <n v="0"/>
    <x v="152"/>
  </r>
  <r>
    <x v="1"/>
    <x v="0"/>
    <x v="0"/>
    <x v="123"/>
    <x v="16"/>
    <x v="154"/>
    <x v="1"/>
    <x v="1"/>
    <s v="Storage"/>
    <n v="16768"/>
    <n v="2"/>
    <n v="2"/>
    <x v="153"/>
  </r>
  <r>
    <x v="0"/>
    <x v="0"/>
    <x v="0"/>
    <x v="22"/>
    <x v="10"/>
    <x v="155"/>
    <x v="2"/>
    <x v="1"/>
    <s v="Binders"/>
    <n v="42616"/>
    <n v="7"/>
    <n v="8"/>
    <x v="154"/>
  </r>
  <r>
    <x v="2"/>
    <x v="0"/>
    <x v="0"/>
    <x v="124"/>
    <x v="6"/>
    <x v="156"/>
    <x v="2"/>
    <x v="2"/>
    <s v="Accessories"/>
    <n v="4689"/>
    <n v="6"/>
    <n v="0"/>
    <x v="155"/>
  </r>
  <r>
    <x v="1"/>
    <x v="0"/>
    <x v="0"/>
    <x v="24"/>
    <x v="24"/>
    <x v="157"/>
    <x v="3"/>
    <x v="1"/>
    <s v="Storage"/>
    <n v="646776"/>
    <n v="9"/>
    <n v="2"/>
    <x v="156"/>
  </r>
  <r>
    <x v="0"/>
    <x v="1"/>
    <x v="0"/>
    <x v="125"/>
    <x v="1"/>
    <x v="158"/>
    <x v="1"/>
    <x v="1"/>
    <s v="Storage"/>
    <n v="129578"/>
    <n v="2"/>
    <n v="0"/>
    <x v="157"/>
  </r>
  <r>
    <x v="1"/>
    <x v="0"/>
    <x v="0"/>
    <x v="126"/>
    <x v="4"/>
    <x v="159"/>
    <x v="1"/>
    <x v="1"/>
    <s v="Art"/>
    <n v="882"/>
    <n v="3"/>
    <n v="0"/>
    <x v="158"/>
  </r>
  <r>
    <x v="1"/>
    <x v="0"/>
    <x v="0"/>
    <x v="127"/>
    <x v="21"/>
    <x v="160"/>
    <x v="1"/>
    <x v="2"/>
    <s v="Phones"/>
    <n v="84784"/>
    <n v="2"/>
    <n v="2"/>
    <x v="159"/>
  </r>
  <r>
    <x v="1"/>
    <x v="0"/>
    <x v="0"/>
    <x v="128"/>
    <x v="5"/>
    <x v="161"/>
    <x v="2"/>
    <x v="1"/>
    <s v="Art"/>
    <n v="9344"/>
    <n v="2"/>
    <n v="2"/>
    <x v="160"/>
  </r>
  <r>
    <x v="2"/>
    <x v="1"/>
    <x v="0"/>
    <x v="61"/>
    <x v="5"/>
    <x v="162"/>
    <x v="2"/>
    <x v="2"/>
    <s v="Phones"/>
    <n v="369576"/>
    <n v="3"/>
    <n v="2"/>
    <x v="161"/>
  </r>
  <r>
    <x v="0"/>
    <x v="0"/>
    <x v="0"/>
    <x v="129"/>
    <x v="24"/>
    <x v="163"/>
    <x v="3"/>
    <x v="2"/>
    <s v="Phones"/>
    <n v="11994"/>
    <n v="10"/>
    <n v="4"/>
    <x v="162"/>
  </r>
  <r>
    <x v="0"/>
    <x v="1"/>
    <x v="0"/>
    <x v="20"/>
    <x v="15"/>
    <x v="164"/>
    <x v="3"/>
    <x v="0"/>
    <s v="Furnishings"/>
    <n v="4048"/>
    <n v="2"/>
    <n v="0"/>
    <x v="163"/>
  </r>
  <r>
    <x v="1"/>
    <x v="1"/>
    <x v="0"/>
    <x v="130"/>
    <x v="12"/>
    <x v="165"/>
    <x v="2"/>
    <x v="0"/>
    <s v="Chairs"/>
    <n v="30196"/>
    <n v="2"/>
    <n v="0"/>
    <x v="164"/>
  </r>
  <r>
    <x v="0"/>
    <x v="1"/>
    <x v="0"/>
    <x v="131"/>
    <x v="32"/>
    <x v="166"/>
    <x v="0"/>
    <x v="0"/>
    <s v="Chairs"/>
    <n v="39294"/>
    <n v="3"/>
    <n v="0"/>
    <x v="165"/>
  </r>
  <r>
    <x v="1"/>
    <x v="2"/>
    <x v="0"/>
    <x v="132"/>
    <x v="1"/>
    <x v="167"/>
    <x v="1"/>
    <x v="0"/>
    <s v="Furnishings"/>
    <n v="10492"/>
    <n v="5"/>
    <n v="0"/>
    <x v="166"/>
  </r>
  <r>
    <x v="0"/>
    <x v="0"/>
    <x v="0"/>
    <x v="133"/>
    <x v="1"/>
    <x v="168"/>
    <x v="1"/>
    <x v="1"/>
    <s v="Storage"/>
    <n v="3304"/>
    <n v="2"/>
    <n v="0"/>
    <x v="167"/>
  </r>
  <r>
    <x v="1"/>
    <x v="0"/>
    <x v="0"/>
    <x v="134"/>
    <x v="12"/>
    <x v="169"/>
    <x v="2"/>
    <x v="2"/>
    <s v="Accessories"/>
    <n v="13252"/>
    <n v="4"/>
    <n v="0"/>
    <x v="168"/>
  </r>
  <r>
    <x v="1"/>
    <x v="2"/>
    <x v="0"/>
    <x v="135"/>
    <x v="30"/>
    <x v="170"/>
    <x v="3"/>
    <x v="1"/>
    <s v="Paper"/>
    <n v="648"/>
    <n v="1"/>
    <n v="0"/>
    <x v="169"/>
  </r>
  <r>
    <x v="1"/>
    <x v="1"/>
    <x v="0"/>
    <x v="136"/>
    <x v="16"/>
    <x v="171"/>
    <x v="1"/>
    <x v="1"/>
    <s v="Fasteners"/>
    <n v="3156"/>
    <n v="5"/>
    <n v="2"/>
    <x v="170"/>
  </r>
  <r>
    <x v="0"/>
    <x v="1"/>
    <x v="0"/>
    <x v="137"/>
    <x v="4"/>
    <x v="172"/>
    <x v="1"/>
    <x v="0"/>
    <s v="Furnishings"/>
    <n v="148"/>
    <n v="4"/>
    <n v="0"/>
    <x v="171"/>
  </r>
  <r>
    <x v="3"/>
    <x v="2"/>
    <x v="0"/>
    <x v="34"/>
    <x v="10"/>
    <x v="173"/>
    <x v="2"/>
    <x v="0"/>
    <s v="Chairs"/>
    <n v="701372"/>
    <n v="2"/>
    <n v="3"/>
    <x v="172"/>
  </r>
  <r>
    <x v="1"/>
    <x v="0"/>
    <x v="0"/>
    <x v="81"/>
    <x v="5"/>
    <x v="174"/>
    <x v="2"/>
    <x v="1"/>
    <s v="Storage"/>
    <n v="999432"/>
    <n v="7"/>
    <n v="2"/>
    <x v="173"/>
  </r>
  <r>
    <x v="3"/>
    <x v="0"/>
    <x v="0"/>
    <x v="103"/>
    <x v="0"/>
    <x v="175"/>
    <x v="0"/>
    <x v="1"/>
    <s v="Fasteners"/>
    <n v="1074"/>
    <n v="3"/>
    <n v="0"/>
    <x v="174"/>
  </r>
  <r>
    <x v="0"/>
    <x v="1"/>
    <x v="0"/>
    <x v="61"/>
    <x v="5"/>
    <x v="176"/>
    <x v="2"/>
    <x v="1"/>
    <s v="Supplies"/>
    <n v="2376"/>
    <n v="3"/>
    <n v="2"/>
    <x v="175"/>
  </r>
  <r>
    <x v="2"/>
    <x v="0"/>
    <x v="0"/>
    <x v="138"/>
    <x v="24"/>
    <x v="177"/>
    <x v="3"/>
    <x v="0"/>
    <s v="Furnishings"/>
    <n v="3036"/>
    <n v="5"/>
    <n v="2"/>
    <x v="176"/>
  </r>
  <r>
    <x v="1"/>
    <x v="0"/>
    <x v="0"/>
    <x v="139"/>
    <x v="5"/>
    <x v="178"/>
    <x v="2"/>
    <x v="1"/>
    <s v="Appliances"/>
    <n v="2688"/>
    <n v="3"/>
    <n v="8"/>
    <x v="177"/>
  </r>
  <r>
    <x v="3"/>
    <x v="1"/>
    <x v="0"/>
    <x v="140"/>
    <x v="3"/>
    <x v="179"/>
    <x v="0"/>
    <x v="2"/>
    <s v="Machines"/>
    <n v="799998"/>
    <n v="4"/>
    <n v="5"/>
    <x v="178"/>
  </r>
  <r>
    <x v="0"/>
    <x v="0"/>
    <x v="0"/>
    <x v="141"/>
    <x v="17"/>
    <x v="180"/>
    <x v="0"/>
    <x v="0"/>
    <s v="Furnishings"/>
    <n v="10401"/>
    <n v="1"/>
    <n v="0"/>
    <x v="179"/>
  </r>
  <r>
    <x v="2"/>
    <x v="2"/>
    <x v="0"/>
    <x v="142"/>
    <x v="9"/>
    <x v="181"/>
    <x v="3"/>
    <x v="1"/>
    <s v="Art"/>
    <n v="198272"/>
    <n v="8"/>
    <n v="2"/>
    <x v="180"/>
  </r>
  <r>
    <x v="1"/>
    <x v="1"/>
    <x v="0"/>
    <x v="143"/>
    <x v="3"/>
    <x v="182"/>
    <x v="0"/>
    <x v="1"/>
    <s v="Paper"/>
    <n v="10368"/>
    <n v="2"/>
    <n v="2"/>
    <x v="181"/>
  </r>
  <r>
    <x v="1"/>
    <x v="0"/>
    <x v="0"/>
    <x v="144"/>
    <x v="2"/>
    <x v="183"/>
    <x v="0"/>
    <x v="1"/>
    <s v="Envelopes"/>
    <n v="24448"/>
    <n v="4"/>
    <n v="2"/>
    <x v="182"/>
  </r>
  <r>
    <x v="1"/>
    <x v="1"/>
    <x v="0"/>
    <x v="145"/>
    <x v="15"/>
    <x v="184"/>
    <x v="3"/>
    <x v="1"/>
    <s v="Appliances"/>
    <n v="28134"/>
    <n v="6"/>
    <n v="0"/>
    <x v="183"/>
  </r>
  <r>
    <x v="1"/>
    <x v="1"/>
    <x v="0"/>
    <x v="66"/>
    <x v="12"/>
    <x v="185"/>
    <x v="2"/>
    <x v="0"/>
    <s v="Tables"/>
    <n v="165294"/>
    <n v="3"/>
    <n v="0"/>
    <x v="184"/>
  </r>
  <r>
    <x v="1"/>
    <x v="1"/>
    <x v="0"/>
    <x v="146"/>
    <x v="2"/>
    <x v="186"/>
    <x v="0"/>
    <x v="1"/>
    <s v="Supplies"/>
    <n v="45584"/>
    <n v="7"/>
    <n v="2"/>
    <x v="185"/>
  </r>
  <r>
    <x v="2"/>
    <x v="0"/>
    <x v="0"/>
    <x v="147"/>
    <x v="15"/>
    <x v="187"/>
    <x v="3"/>
    <x v="1"/>
    <s v="Paper"/>
    <n v="18272"/>
    <n v="8"/>
    <n v="0"/>
    <x v="186"/>
  </r>
  <r>
    <x v="3"/>
    <x v="1"/>
    <x v="0"/>
    <x v="70"/>
    <x v="1"/>
    <x v="188"/>
    <x v="1"/>
    <x v="0"/>
    <s v="Tables"/>
    <n v="56712"/>
    <n v="10"/>
    <n v="2"/>
    <x v="187"/>
  </r>
  <r>
    <x v="0"/>
    <x v="0"/>
    <x v="0"/>
    <x v="148"/>
    <x v="10"/>
    <x v="189"/>
    <x v="2"/>
    <x v="2"/>
    <s v="Phones"/>
    <n v="11992"/>
    <n v="1"/>
    <n v="2"/>
    <x v="188"/>
  </r>
  <r>
    <x v="1"/>
    <x v="0"/>
    <x v="0"/>
    <x v="149"/>
    <x v="12"/>
    <x v="190"/>
    <x v="2"/>
    <x v="1"/>
    <s v="Binders"/>
    <n v="5805"/>
    <n v="3"/>
    <n v="0"/>
    <x v="189"/>
  </r>
  <r>
    <x v="1"/>
    <x v="0"/>
    <x v="0"/>
    <x v="150"/>
    <x v="11"/>
    <x v="191"/>
    <x v="2"/>
    <x v="1"/>
    <s v="Storage"/>
    <n v="2456"/>
    <n v="2"/>
    <n v="0"/>
    <x v="190"/>
  </r>
  <r>
    <x v="0"/>
    <x v="1"/>
    <x v="0"/>
    <x v="151"/>
    <x v="28"/>
    <x v="192"/>
    <x v="0"/>
    <x v="1"/>
    <s v="Envelopes"/>
    <n v="1136"/>
    <n v="2"/>
    <n v="0"/>
    <x v="191"/>
  </r>
  <r>
    <x v="1"/>
    <x v="1"/>
    <x v="0"/>
    <x v="96"/>
    <x v="23"/>
    <x v="193"/>
    <x v="2"/>
    <x v="1"/>
    <s v="Binders"/>
    <n v="1828"/>
    <n v="2"/>
    <n v="0"/>
    <x v="192"/>
  </r>
  <r>
    <x v="0"/>
    <x v="0"/>
    <x v="0"/>
    <x v="152"/>
    <x v="1"/>
    <x v="194"/>
    <x v="1"/>
    <x v="1"/>
    <s v="Binders"/>
    <n v="17456"/>
    <n v="2"/>
    <n v="2"/>
    <x v="193"/>
  </r>
  <r>
    <x v="1"/>
    <x v="0"/>
    <x v="0"/>
    <x v="102"/>
    <x v="17"/>
    <x v="195"/>
    <x v="0"/>
    <x v="1"/>
    <s v="Binders"/>
    <n v="14396"/>
    <n v="4"/>
    <n v="0"/>
    <x v="194"/>
  </r>
  <r>
    <x v="3"/>
    <x v="0"/>
    <x v="0"/>
    <x v="153"/>
    <x v="3"/>
    <x v="196"/>
    <x v="0"/>
    <x v="2"/>
    <s v="Phones"/>
    <n v="136396"/>
    <n v="5"/>
    <n v="2"/>
    <x v="195"/>
  </r>
  <r>
    <x v="1"/>
    <x v="0"/>
    <x v="0"/>
    <x v="154"/>
    <x v="1"/>
    <x v="197"/>
    <x v="1"/>
    <x v="0"/>
    <s v="Chairs"/>
    <n v="28392"/>
    <n v="5"/>
    <n v="2"/>
    <x v="196"/>
  </r>
  <r>
    <x v="2"/>
    <x v="0"/>
    <x v="0"/>
    <x v="155"/>
    <x v="8"/>
    <x v="198"/>
    <x v="2"/>
    <x v="0"/>
    <s v="Furnishings"/>
    <n v="284"/>
    <n v="2"/>
    <n v="0"/>
    <x v="129"/>
  </r>
  <r>
    <x v="2"/>
    <x v="0"/>
    <x v="0"/>
    <x v="156"/>
    <x v="4"/>
    <x v="199"/>
    <x v="1"/>
    <x v="1"/>
    <s v="Art"/>
    <n v="1152"/>
    <n v="4"/>
    <n v="0"/>
    <x v="197"/>
  </r>
  <r>
    <x v="3"/>
    <x v="0"/>
    <x v="0"/>
    <x v="157"/>
    <x v="1"/>
    <x v="200"/>
    <x v="1"/>
    <x v="0"/>
    <s v="Furnishings"/>
    <n v="1828"/>
    <n v="2"/>
    <n v="0"/>
    <x v="198"/>
  </r>
  <r>
    <x v="2"/>
    <x v="1"/>
    <x v="0"/>
    <x v="158"/>
    <x v="6"/>
    <x v="201"/>
    <x v="2"/>
    <x v="1"/>
    <s v="Paper"/>
    <n v="5184"/>
    <n v="8"/>
    <n v="0"/>
    <x v="199"/>
  </r>
  <r>
    <x v="0"/>
    <x v="0"/>
    <x v="0"/>
    <x v="159"/>
    <x v="0"/>
    <x v="202"/>
    <x v="0"/>
    <x v="0"/>
    <s v="Chairs"/>
    <n v="30196"/>
    <n v="2"/>
    <n v="0"/>
    <x v="200"/>
  </r>
  <r>
    <x v="1"/>
    <x v="0"/>
    <x v="0"/>
    <x v="160"/>
    <x v="24"/>
    <x v="203"/>
    <x v="3"/>
    <x v="0"/>
    <s v="Furnishings"/>
    <n v="48896"/>
    <n v="4"/>
    <n v="2"/>
    <x v="201"/>
  </r>
  <r>
    <x v="1"/>
    <x v="1"/>
    <x v="0"/>
    <x v="161"/>
    <x v="30"/>
    <x v="204"/>
    <x v="3"/>
    <x v="2"/>
    <s v="Accessories"/>
    <n v="11536"/>
    <n v="7"/>
    <n v="0"/>
    <x v="202"/>
  </r>
  <r>
    <x v="0"/>
    <x v="1"/>
    <x v="0"/>
    <x v="162"/>
    <x v="1"/>
    <x v="205"/>
    <x v="1"/>
    <x v="1"/>
    <s v="Art"/>
    <n v="516"/>
    <n v="2"/>
    <n v="0"/>
    <x v="203"/>
  </r>
  <r>
    <x v="1"/>
    <x v="2"/>
    <x v="0"/>
    <x v="163"/>
    <x v="30"/>
    <x v="206"/>
    <x v="3"/>
    <x v="1"/>
    <s v="Paper"/>
    <n v="761"/>
    <n v="1"/>
    <n v="0"/>
    <x v="87"/>
  </r>
  <r>
    <x v="1"/>
    <x v="1"/>
    <x v="0"/>
    <x v="152"/>
    <x v="9"/>
    <x v="207"/>
    <x v="3"/>
    <x v="1"/>
    <s v="Binders"/>
    <n v="4491"/>
    <n v="6"/>
    <n v="7"/>
    <x v="204"/>
  </r>
  <r>
    <x v="2"/>
    <x v="0"/>
    <x v="0"/>
    <x v="3"/>
    <x v="38"/>
    <x v="208"/>
    <x v="3"/>
    <x v="1"/>
    <s v="Paper"/>
    <n v="3444"/>
    <n v="3"/>
    <n v="0"/>
    <x v="205"/>
  </r>
  <r>
    <x v="1"/>
    <x v="2"/>
    <x v="0"/>
    <x v="29"/>
    <x v="39"/>
    <x v="209"/>
    <x v="3"/>
    <x v="1"/>
    <s v="Binders"/>
    <n v="3766"/>
    <n v="7"/>
    <n v="0"/>
    <x v="206"/>
  </r>
  <r>
    <x v="2"/>
    <x v="0"/>
    <x v="0"/>
    <x v="164"/>
    <x v="5"/>
    <x v="210"/>
    <x v="2"/>
    <x v="1"/>
    <s v="Labels"/>
    <n v="1044"/>
    <n v="5"/>
    <n v="2"/>
    <x v="207"/>
  </r>
  <r>
    <x v="1"/>
    <x v="2"/>
    <x v="0"/>
    <x v="165"/>
    <x v="29"/>
    <x v="211"/>
    <x v="3"/>
    <x v="0"/>
    <s v="Furnishings"/>
    <n v="222"/>
    <n v="6"/>
    <n v="0"/>
    <x v="208"/>
  </r>
  <r>
    <x v="1"/>
    <x v="0"/>
    <x v="0"/>
    <x v="166"/>
    <x v="17"/>
    <x v="212"/>
    <x v="0"/>
    <x v="1"/>
    <s v="Storage"/>
    <n v="2456"/>
    <n v="2"/>
    <n v="0"/>
    <x v="190"/>
  </r>
  <r>
    <x v="2"/>
    <x v="0"/>
    <x v="0"/>
    <x v="167"/>
    <x v="24"/>
    <x v="213"/>
    <x v="3"/>
    <x v="1"/>
    <s v="Art"/>
    <n v="14592"/>
    <n v="3"/>
    <n v="2"/>
    <x v="209"/>
  </r>
  <r>
    <x v="2"/>
    <x v="1"/>
    <x v="0"/>
    <x v="168"/>
    <x v="27"/>
    <x v="214"/>
    <x v="1"/>
    <x v="2"/>
    <s v="Accessories"/>
    <n v="15999"/>
    <n v="1"/>
    <n v="0"/>
    <x v="210"/>
  </r>
  <r>
    <x v="1"/>
    <x v="1"/>
    <x v="0"/>
    <x v="169"/>
    <x v="1"/>
    <x v="215"/>
    <x v="1"/>
    <x v="1"/>
    <s v="Paper"/>
    <n v="1296"/>
    <n v="2"/>
    <n v="0"/>
    <x v="39"/>
  </r>
  <r>
    <x v="1"/>
    <x v="1"/>
    <x v="0"/>
    <x v="170"/>
    <x v="1"/>
    <x v="216"/>
    <x v="1"/>
    <x v="1"/>
    <s v="Binders"/>
    <n v="6096"/>
    <n v="2"/>
    <n v="2"/>
    <x v="211"/>
  </r>
  <r>
    <x v="1"/>
    <x v="0"/>
    <x v="0"/>
    <x v="171"/>
    <x v="5"/>
    <x v="217"/>
    <x v="2"/>
    <x v="1"/>
    <s v="Art"/>
    <n v="27168"/>
    <n v="2"/>
    <n v="2"/>
    <x v="212"/>
  </r>
  <r>
    <x v="3"/>
    <x v="0"/>
    <x v="0"/>
    <x v="147"/>
    <x v="1"/>
    <x v="218"/>
    <x v="1"/>
    <x v="0"/>
    <s v="Furnishings"/>
    <n v="2046"/>
    <n v="2"/>
    <n v="0"/>
    <x v="213"/>
  </r>
  <r>
    <x v="0"/>
    <x v="0"/>
    <x v="0"/>
    <x v="172"/>
    <x v="2"/>
    <x v="219"/>
    <x v="0"/>
    <x v="1"/>
    <s v="Labels"/>
    <n v="4608"/>
    <n v="2"/>
    <n v="2"/>
    <x v="214"/>
  </r>
  <r>
    <x v="1"/>
    <x v="1"/>
    <x v="0"/>
    <x v="173"/>
    <x v="17"/>
    <x v="220"/>
    <x v="0"/>
    <x v="1"/>
    <s v="Binders"/>
    <n v="271593"/>
    <n v="7"/>
    <n v="0"/>
    <x v="215"/>
  </r>
  <r>
    <x v="1"/>
    <x v="0"/>
    <x v="0"/>
    <x v="174"/>
    <x v="1"/>
    <x v="221"/>
    <x v="1"/>
    <x v="1"/>
    <s v="Storage"/>
    <n v="48465"/>
    <n v="3"/>
    <n v="0"/>
    <x v="216"/>
  </r>
  <r>
    <x v="1"/>
    <x v="0"/>
    <x v="0"/>
    <x v="108"/>
    <x v="3"/>
    <x v="222"/>
    <x v="0"/>
    <x v="1"/>
    <s v="Paper"/>
    <n v="115296"/>
    <n v="3"/>
    <n v="2"/>
    <x v="217"/>
  </r>
  <r>
    <x v="1"/>
    <x v="0"/>
    <x v="0"/>
    <x v="140"/>
    <x v="23"/>
    <x v="223"/>
    <x v="2"/>
    <x v="1"/>
    <s v="Paper"/>
    <n v="4475"/>
    <n v="5"/>
    <n v="0"/>
    <x v="218"/>
  </r>
  <r>
    <x v="0"/>
    <x v="0"/>
    <x v="0"/>
    <x v="175"/>
    <x v="4"/>
    <x v="224"/>
    <x v="1"/>
    <x v="0"/>
    <s v="Furnishings"/>
    <n v="15525"/>
    <n v="3"/>
    <n v="0"/>
    <x v="219"/>
  </r>
  <r>
    <x v="1"/>
    <x v="0"/>
    <x v="0"/>
    <x v="176"/>
    <x v="40"/>
    <x v="225"/>
    <x v="3"/>
    <x v="1"/>
    <s v="Art"/>
    <n v="2274"/>
    <n v="3"/>
    <n v="0"/>
    <x v="220"/>
  </r>
  <r>
    <x v="1"/>
    <x v="2"/>
    <x v="0"/>
    <x v="177"/>
    <x v="25"/>
    <x v="226"/>
    <x v="2"/>
    <x v="0"/>
    <s v="Furnishings"/>
    <n v="8662"/>
    <n v="2"/>
    <n v="0"/>
    <x v="221"/>
  </r>
  <r>
    <x v="1"/>
    <x v="2"/>
    <x v="0"/>
    <x v="178"/>
    <x v="25"/>
    <x v="227"/>
    <x v="2"/>
    <x v="0"/>
    <s v="Tables"/>
    <n v="69716"/>
    <n v="4"/>
    <n v="0"/>
    <x v="222"/>
  </r>
  <r>
    <x v="1"/>
    <x v="2"/>
    <x v="0"/>
    <x v="179"/>
    <x v="10"/>
    <x v="228"/>
    <x v="2"/>
    <x v="0"/>
    <s v="Chairs"/>
    <n v="254604"/>
    <n v="14"/>
    <n v="3"/>
    <x v="223"/>
  </r>
  <r>
    <x v="1"/>
    <x v="0"/>
    <x v="0"/>
    <x v="100"/>
    <x v="2"/>
    <x v="229"/>
    <x v="0"/>
    <x v="2"/>
    <s v="Phones"/>
    <n v="136396"/>
    <n v="5"/>
    <n v="2"/>
    <x v="195"/>
  </r>
  <r>
    <x v="0"/>
    <x v="0"/>
    <x v="0"/>
    <x v="180"/>
    <x v="5"/>
    <x v="230"/>
    <x v="2"/>
    <x v="1"/>
    <s v="Supplies"/>
    <n v="1744"/>
    <n v="1"/>
    <n v="2"/>
    <x v="224"/>
  </r>
  <r>
    <x v="1"/>
    <x v="0"/>
    <x v="0"/>
    <x v="181"/>
    <x v="15"/>
    <x v="231"/>
    <x v="3"/>
    <x v="0"/>
    <s v="Tables"/>
    <n v="836592"/>
    <n v="8"/>
    <n v="4"/>
    <x v="225"/>
  </r>
  <r>
    <x v="0"/>
    <x v="1"/>
    <x v="0"/>
    <x v="182"/>
    <x v="1"/>
    <x v="232"/>
    <x v="1"/>
    <x v="2"/>
    <s v="Phones"/>
    <n v="71976"/>
    <n v="3"/>
    <n v="2"/>
    <x v="226"/>
  </r>
  <r>
    <x v="1"/>
    <x v="1"/>
    <x v="0"/>
    <x v="53"/>
    <x v="3"/>
    <x v="233"/>
    <x v="0"/>
    <x v="0"/>
    <s v="Furnishings"/>
    <n v="31984"/>
    <n v="2"/>
    <n v="2"/>
    <x v="227"/>
  </r>
  <r>
    <x v="1"/>
    <x v="2"/>
    <x v="0"/>
    <x v="183"/>
    <x v="39"/>
    <x v="234"/>
    <x v="3"/>
    <x v="1"/>
    <s v="Paper"/>
    <n v="289"/>
    <n v="5"/>
    <n v="0"/>
    <x v="228"/>
  </r>
  <r>
    <x v="1"/>
    <x v="0"/>
    <x v="0"/>
    <x v="184"/>
    <x v="32"/>
    <x v="235"/>
    <x v="0"/>
    <x v="1"/>
    <s v="Paper"/>
    <n v="2799"/>
    <n v="5"/>
    <n v="0"/>
    <x v="229"/>
  </r>
  <r>
    <x v="1"/>
    <x v="0"/>
    <x v="0"/>
    <x v="185"/>
    <x v="36"/>
    <x v="236"/>
    <x v="0"/>
    <x v="2"/>
    <s v="Phones"/>
    <n v="69993"/>
    <n v="7"/>
    <n v="0"/>
    <x v="230"/>
  </r>
  <r>
    <x v="1"/>
    <x v="2"/>
    <x v="0"/>
    <x v="102"/>
    <x v="14"/>
    <x v="237"/>
    <x v="2"/>
    <x v="1"/>
    <s v="Art"/>
    <n v="1016"/>
    <n v="1"/>
    <n v="0"/>
    <x v="231"/>
  </r>
  <r>
    <x v="2"/>
    <x v="1"/>
    <x v="0"/>
    <x v="186"/>
    <x v="1"/>
    <x v="238"/>
    <x v="1"/>
    <x v="1"/>
    <s v="Paper"/>
    <n v="1944"/>
    <n v="3"/>
    <n v="0"/>
    <x v="232"/>
  </r>
  <r>
    <x v="3"/>
    <x v="0"/>
    <x v="0"/>
    <x v="187"/>
    <x v="2"/>
    <x v="239"/>
    <x v="0"/>
    <x v="1"/>
    <s v="Storage"/>
    <n v="85224"/>
    <n v="3"/>
    <n v="2"/>
    <x v="233"/>
  </r>
  <r>
    <x v="0"/>
    <x v="1"/>
    <x v="0"/>
    <x v="188"/>
    <x v="14"/>
    <x v="240"/>
    <x v="2"/>
    <x v="1"/>
    <s v="Envelopes"/>
    <n v="28752"/>
    <n v="8"/>
    <n v="0"/>
    <x v="234"/>
  </r>
  <r>
    <x v="3"/>
    <x v="0"/>
    <x v="0"/>
    <x v="189"/>
    <x v="12"/>
    <x v="241"/>
    <x v="2"/>
    <x v="1"/>
    <s v="Appliances"/>
    <n v="644076"/>
    <n v="2"/>
    <n v="1"/>
    <x v="235"/>
  </r>
  <r>
    <x v="1"/>
    <x v="1"/>
    <x v="0"/>
    <x v="190"/>
    <x v="24"/>
    <x v="242"/>
    <x v="3"/>
    <x v="0"/>
    <s v="Furnishings"/>
    <n v="8352"/>
    <n v="6"/>
    <n v="2"/>
    <x v="236"/>
  </r>
  <r>
    <x v="1"/>
    <x v="1"/>
    <x v="0"/>
    <x v="191"/>
    <x v="33"/>
    <x v="243"/>
    <x v="1"/>
    <x v="1"/>
    <s v="Art"/>
    <n v="364"/>
    <n v="2"/>
    <n v="0"/>
    <x v="237"/>
  </r>
  <r>
    <x v="2"/>
    <x v="2"/>
    <x v="0"/>
    <x v="192"/>
    <x v="17"/>
    <x v="244"/>
    <x v="0"/>
    <x v="1"/>
    <s v="Storage"/>
    <n v="12248"/>
    <n v="2"/>
    <n v="0"/>
    <x v="238"/>
  </r>
  <r>
    <x v="0"/>
    <x v="0"/>
    <x v="0"/>
    <x v="193"/>
    <x v="1"/>
    <x v="245"/>
    <x v="1"/>
    <x v="1"/>
    <s v="Art"/>
    <n v="5394"/>
    <n v="3"/>
    <n v="0"/>
    <x v="239"/>
  </r>
  <r>
    <x v="1"/>
    <x v="0"/>
    <x v="0"/>
    <x v="194"/>
    <x v="12"/>
    <x v="246"/>
    <x v="2"/>
    <x v="1"/>
    <s v="Paper"/>
    <n v="2238"/>
    <n v="2"/>
    <n v="0"/>
    <x v="240"/>
  </r>
  <r>
    <x v="1"/>
    <x v="0"/>
    <x v="0"/>
    <x v="195"/>
    <x v="39"/>
    <x v="247"/>
    <x v="3"/>
    <x v="0"/>
    <s v="Chairs"/>
    <n v="1725"/>
    <n v="2"/>
    <n v="0"/>
    <x v="241"/>
  </r>
  <r>
    <x v="3"/>
    <x v="1"/>
    <x v="0"/>
    <x v="196"/>
    <x v="2"/>
    <x v="248"/>
    <x v="0"/>
    <x v="1"/>
    <s v="Paper"/>
    <n v="15552"/>
    <n v="3"/>
    <n v="2"/>
    <x v="4"/>
  </r>
  <r>
    <x v="0"/>
    <x v="0"/>
    <x v="0"/>
    <x v="197"/>
    <x v="15"/>
    <x v="249"/>
    <x v="3"/>
    <x v="1"/>
    <s v="Art"/>
    <n v="278"/>
    <n v="2"/>
    <n v="0"/>
    <x v="242"/>
  </r>
  <r>
    <x v="3"/>
    <x v="0"/>
    <x v="0"/>
    <x v="198"/>
    <x v="2"/>
    <x v="250"/>
    <x v="0"/>
    <x v="0"/>
    <s v="Furnishings"/>
    <n v="47952"/>
    <n v="3"/>
    <n v="2"/>
    <x v="243"/>
  </r>
  <r>
    <x v="1"/>
    <x v="0"/>
    <x v="0"/>
    <x v="199"/>
    <x v="35"/>
    <x v="251"/>
    <x v="0"/>
    <x v="1"/>
    <s v="Envelopes"/>
    <n v="4869"/>
    <n v="9"/>
    <n v="0"/>
    <x v="244"/>
  </r>
  <r>
    <x v="0"/>
    <x v="0"/>
    <x v="0"/>
    <x v="200"/>
    <x v="1"/>
    <x v="252"/>
    <x v="1"/>
    <x v="0"/>
    <s v="Tables"/>
    <n v="764688"/>
    <n v="6"/>
    <n v="2"/>
    <x v="245"/>
  </r>
  <r>
    <x v="1"/>
    <x v="1"/>
    <x v="0"/>
    <x v="201"/>
    <x v="3"/>
    <x v="253"/>
    <x v="0"/>
    <x v="1"/>
    <s v="Binders"/>
    <n v="17616"/>
    <n v="4"/>
    <n v="7"/>
    <x v="246"/>
  </r>
  <r>
    <x v="0"/>
    <x v="0"/>
    <x v="0"/>
    <x v="85"/>
    <x v="15"/>
    <x v="254"/>
    <x v="3"/>
    <x v="1"/>
    <s v="Binders"/>
    <n v="17472"/>
    <n v="3"/>
    <n v="2"/>
    <x v="247"/>
  </r>
  <r>
    <x v="1"/>
    <x v="0"/>
    <x v="0"/>
    <x v="159"/>
    <x v="19"/>
    <x v="255"/>
    <x v="0"/>
    <x v="1"/>
    <s v="Paper"/>
    <n v="1248"/>
    <n v="2"/>
    <n v="0"/>
    <x v="248"/>
  </r>
  <r>
    <x v="2"/>
    <x v="1"/>
    <x v="0"/>
    <x v="202"/>
    <x v="32"/>
    <x v="256"/>
    <x v="0"/>
    <x v="2"/>
    <s v="Accessories"/>
    <n v="3297"/>
    <n v="3"/>
    <n v="0"/>
    <x v="249"/>
  </r>
  <r>
    <x v="2"/>
    <x v="0"/>
    <x v="0"/>
    <x v="203"/>
    <x v="23"/>
    <x v="257"/>
    <x v="2"/>
    <x v="2"/>
    <s v="Phones"/>
    <n v="2784"/>
    <n v="3"/>
    <n v="0"/>
    <x v="250"/>
  </r>
  <r>
    <x v="1"/>
    <x v="0"/>
    <x v="0"/>
    <x v="204"/>
    <x v="34"/>
    <x v="258"/>
    <x v="3"/>
    <x v="1"/>
    <s v="Storage"/>
    <n v="149"/>
    <n v="5"/>
    <n v="0"/>
    <x v="251"/>
  </r>
  <r>
    <x v="1"/>
    <x v="0"/>
    <x v="0"/>
    <x v="205"/>
    <x v="22"/>
    <x v="259"/>
    <x v="1"/>
    <x v="1"/>
    <s v="Appliances"/>
    <n v="845728"/>
    <n v="13"/>
    <n v="2"/>
    <x v="252"/>
  </r>
  <r>
    <x v="1"/>
    <x v="1"/>
    <x v="0"/>
    <x v="54"/>
    <x v="1"/>
    <x v="260"/>
    <x v="1"/>
    <x v="1"/>
    <s v="Binders"/>
    <n v="13904"/>
    <n v="2"/>
    <n v="2"/>
    <x v="253"/>
  </r>
  <r>
    <x v="1"/>
    <x v="1"/>
    <x v="0"/>
    <x v="206"/>
    <x v="2"/>
    <x v="261"/>
    <x v="0"/>
    <x v="2"/>
    <s v="Phones"/>
    <n v="57592"/>
    <n v="2"/>
    <n v="2"/>
    <x v="254"/>
  </r>
  <r>
    <x v="1"/>
    <x v="0"/>
    <x v="0"/>
    <x v="207"/>
    <x v="0"/>
    <x v="262"/>
    <x v="0"/>
    <x v="1"/>
    <s v="Appliances"/>
    <n v="728"/>
    <n v="5"/>
    <n v="0"/>
    <x v="255"/>
  </r>
  <r>
    <x v="1"/>
    <x v="0"/>
    <x v="0"/>
    <x v="208"/>
    <x v="29"/>
    <x v="263"/>
    <x v="3"/>
    <x v="1"/>
    <s v="Storage"/>
    <n v="55256"/>
    <n v="4"/>
    <n v="0"/>
    <x v="238"/>
  </r>
  <r>
    <x v="1"/>
    <x v="0"/>
    <x v="0"/>
    <x v="209"/>
    <x v="15"/>
    <x v="264"/>
    <x v="3"/>
    <x v="1"/>
    <s v="Art"/>
    <n v="4782"/>
    <n v="3"/>
    <n v="0"/>
    <x v="256"/>
  </r>
  <r>
    <x v="2"/>
    <x v="2"/>
    <x v="0"/>
    <x v="210"/>
    <x v="1"/>
    <x v="265"/>
    <x v="1"/>
    <x v="0"/>
    <s v="Furnishings"/>
    <n v="1459"/>
    <n v="5"/>
    <n v="0"/>
    <x v="257"/>
  </r>
  <r>
    <x v="1"/>
    <x v="0"/>
    <x v="0"/>
    <x v="211"/>
    <x v="7"/>
    <x v="266"/>
    <x v="1"/>
    <x v="0"/>
    <s v="Tables"/>
    <n v="91275"/>
    <n v="5"/>
    <n v="0"/>
    <x v="258"/>
  </r>
  <r>
    <x v="0"/>
    <x v="0"/>
    <x v="0"/>
    <x v="212"/>
    <x v="7"/>
    <x v="267"/>
    <x v="1"/>
    <x v="1"/>
    <s v="Appliances"/>
    <n v="108975"/>
    <n v="3"/>
    <n v="0"/>
    <x v="259"/>
  </r>
  <r>
    <x v="3"/>
    <x v="2"/>
    <x v="0"/>
    <x v="213"/>
    <x v="32"/>
    <x v="268"/>
    <x v="0"/>
    <x v="1"/>
    <s v="Storage"/>
    <n v="8098"/>
    <n v="1"/>
    <n v="0"/>
    <x v="260"/>
  </r>
  <r>
    <x v="1"/>
    <x v="2"/>
    <x v="0"/>
    <x v="127"/>
    <x v="17"/>
    <x v="269"/>
    <x v="0"/>
    <x v="2"/>
    <s v="Phones"/>
    <n v="218"/>
    <n v="2"/>
    <n v="0"/>
    <x v="261"/>
  </r>
  <r>
    <x v="1"/>
    <x v="0"/>
    <x v="0"/>
    <x v="214"/>
    <x v="24"/>
    <x v="270"/>
    <x v="3"/>
    <x v="1"/>
    <s v="Paper"/>
    <n v="31104"/>
    <n v="6"/>
    <n v="2"/>
    <x v="262"/>
  </r>
  <r>
    <x v="2"/>
    <x v="1"/>
    <x v="0"/>
    <x v="215"/>
    <x v="19"/>
    <x v="271"/>
    <x v="0"/>
    <x v="1"/>
    <s v="Paper"/>
    <n v="7098"/>
    <n v="7"/>
    <n v="0"/>
    <x v="263"/>
  </r>
  <r>
    <x v="1"/>
    <x v="1"/>
    <x v="0"/>
    <x v="216"/>
    <x v="31"/>
    <x v="272"/>
    <x v="3"/>
    <x v="1"/>
    <s v="Binders"/>
    <n v="522"/>
    <n v="9"/>
    <n v="0"/>
    <x v="264"/>
  </r>
  <r>
    <x v="1"/>
    <x v="1"/>
    <x v="0"/>
    <x v="217"/>
    <x v="5"/>
    <x v="273"/>
    <x v="2"/>
    <x v="1"/>
    <s v="Labels"/>
    <n v="15936"/>
    <n v="4"/>
    <n v="2"/>
    <x v="265"/>
  </r>
  <r>
    <x v="1"/>
    <x v="0"/>
    <x v="0"/>
    <x v="218"/>
    <x v="30"/>
    <x v="274"/>
    <x v="3"/>
    <x v="0"/>
    <s v="Tables"/>
    <n v="244006"/>
    <n v="2"/>
    <n v="3"/>
    <x v="266"/>
  </r>
  <r>
    <x v="1"/>
    <x v="0"/>
    <x v="0"/>
    <x v="219"/>
    <x v="16"/>
    <x v="275"/>
    <x v="1"/>
    <x v="0"/>
    <s v="Furnishings"/>
    <n v="121376"/>
    <n v="4"/>
    <n v="2"/>
    <x v="267"/>
  </r>
  <r>
    <x v="1"/>
    <x v="2"/>
    <x v="0"/>
    <x v="220"/>
    <x v="15"/>
    <x v="276"/>
    <x v="3"/>
    <x v="1"/>
    <s v="Art"/>
    <n v="1728"/>
    <n v="6"/>
    <n v="0"/>
    <x v="268"/>
  </r>
  <r>
    <x v="1"/>
    <x v="0"/>
    <x v="0"/>
    <x v="221"/>
    <x v="3"/>
    <x v="277"/>
    <x v="0"/>
    <x v="1"/>
    <s v="Supplies"/>
    <n v="52136"/>
    <n v="7"/>
    <n v="2"/>
    <x v="269"/>
  </r>
  <r>
    <x v="2"/>
    <x v="0"/>
    <x v="0"/>
    <x v="222"/>
    <x v="1"/>
    <x v="278"/>
    <x v="1"/>
    <x v="2"/>
    <s v="Phones"/>
    <n v="31968"/>
    <n v="4"/>
    <n v="2"/>
    <x v="270"/>
  </r>
  <r>
    <x v="0"/>
    <x v="0"/>
    <x v="0"/>
    <x v="25"/>
    <x v="18"/>
    <x v="279"/>
    <x v="0"/>
    <x v="1"/>
    <s v="Art"/>
    <n v="9728"/>
    <n v="2"/>
    <n v="2"/>
    <x v="271"/>
  </r>
  <r>
    <x v="1"/>
    <x v="0"/>
    <x v="0"/>
    <x v="223"/>
    <x v="5"/>
    <x v="280"/>
    <x v="2"/>
    <x v="1"/>
    <s v="Art"/>
    <n v="10192"/>
    <n v="7"/>
    <n v="2"/>
    <x v="272"/>
  </r>
  <r>
    <x v="1"/>
    <x v="1"/>
    <x v="0"/>
    <x v="224"/>
    <x v="1"/>
    <x v="281"/>
    <x v="1"/>
    <x v="1"/>
    <s v="Art"/>
    <n v="3856"/>
    <n v="8"/>
    <n v="0"/>
    <x v="273"/>
  </r>
  <r>
    <x v="0"/>
    <x v="0"/>
    <x v="0"/>
    <x v="225"/>
    <x v="33"/>
    <x v="282"/>
    <x v="1"/>
    <x v="0"/>
    <s v="Tables"/>
    <n v="16696"/>
    <n v="4"/>
    <n v="0"/>
    <x v="274"/>
  </r>
  <r>
    <x v="1"/>
    <x v="0"/>
    <x v="0"/>
    <x v="226"/>
    <x v="9"/>
    <x v="283"/>
    <x v="3"/>
    <x v="1"/>
    <s v="Art"/>
    <n v="416"/>
    <n v="2"/>
    <n v="2"/>
    <x v="275"/>
  </r>
  <r>
    <x v="0"/>
    <x v="1"/>
    <x v="0"/>
    <x v="46"/>
    <x v="13"/>
    <x v="284"/>
    <x v="3"/>
    <x v="1"/>
    <s v="Fasteners"/>
    <n v="2618"/>
    <n v="7"/>
    <n v="0"/>
    <x v="276"/>
  </r>
  <r>
    <x v="1"/>
    <x v="0"/>
    <x v="0"/>
    <x v="227"/>
    <x v="16"/>
    <x v="285"/>
    <x v="1"/>
    <x v="1"/>
    <s v="Storage"/>
    <n v="10744"/>
    <n v="1"/>
    <n v="2"/>
    <x v="277"/>
  </r>
  <r>
    <x v="1"/>
    <x v="2"/>
    <x v="0"/>
    <x v="228"/>
    <x v="1"/>
    <x v="286"/>
    <x v="1"/>
    <x v="0"/>
    <s v="Bookcases"/>
    <n v="203983"/>
    <n v="2"/>
    <n v="15"/>
    <x v="278"/>
  </r>
  <r>
    <x v="1"/>
    <x v="1"/>
    <x v="0"/>
    <x v="229"/>
    <x v="30"/>
    <x v="287"/>
    <x v="3"/>
    <x v="1"/>
    <s v="Storage"/>
    <n v="4074"/>
    <n v="3"/>
    <n v="0"/>
    <x v="279"/>
  </r>
  <r>
    <x v="0"/>
    <x v="0"/>
    <x v="0"/>
    <x v="230"/>
    <x v="31"/>
    <x v="288"/>
    <x v="3"/>
    <x v="2"/>
    <s v="Phones"/>
    <n v="3999"/>
    <n v="1"/>
    <n v="0"/>
    <x v="280"/>
  </r>
  <r>
    <x v="0"/>
    <x v="1"/>
    <x v="0"/>
    <x v="231"/>
    <x v="15"/>
    <x v="289"/>
    <x v="3"/>
    <x v="0"/>
    <s v="Bookcases"/>
    <n v="1573488"/>
    <n v="7"/>
    <n v="2"/>
    <x v="281"/>
  </r>
  <r>
    <x v="2"/>
    <x v="2"/>
    <x v="0"/>
    <x v="232"/>
    <x v="6"/>
    <x v="290"/>
    <x v="2"/>
    <x v="1"/>
    <s v="Labels"/>
    <n v="2156"/>
    <n v="7"/>
    <n v="0"/>
    <x v="282"/>
  </r>
  <r>
    <x v="1"/>
    <x v="1"/>
    <x v="0"/>
    <x v="233"/>
    <x v="4"/>
    <x v="291"/>
    <x v="1"/>
    <x v="1"/>
    <s v="Art"/>
    <n v="528"/>
    <n v="3"/>
    <n v="0"/>
    <x v="283"/>
  </r>
  <r>
    <x v="2"/>
    <x v="0"/>
    <x v="0"/>
    <x v="234"/>
    <x v="5"/>
    <x v="292"/>
    <x v="2"/>
    <x v="2"/>
    <s v="Accessories"/>
    <n v="2148"/>
    <n v="3"/>
    <n v="2"/>
    <x v="284"/>
  </r>
  <r>
    <x v="2"/>
    <x v="0"/>
    <x v="0"/>
    <x v="235"/>
    <x v="5"/>
    <x v="293"/>
    <x v="2"/>
    <x v="2"/>
    <s v="Phones"/>
    <n v="4068"/>
    <n v="3"/>
    <n v="2"/>
    <x v="285"/>
  </r>
  <r>
    <x v="1"/>
    <x v="1"/>
    <x v="0"/>
    <x v="236"/>
    <x v="5"/>
    <x v="294"/>
    <x v="2"/>
    <x v="1"/>
    <s v="Art"/>
    <n v="33488"/>
    <n v="7"/>
    <n v="2"/>
    <x v="286"/>
  </r>
  <r>
    <x v="0"/>
    <x v="0"/>
    <x v="0"/>
    <x v="237"/>
    <x v="5"/>
    <x v="295"/>
    <x v="2"/>
    <x v="1"/>
    <s v="Paper"/>
    <n v="16896"/>
    <n v="4"/>
    <n v="2"/>
    <x v="287"/>
  </r>
  <r>
    <x v="1"/>
    <x v="0"/>
    <x v="0"/>
    <x v="213"/>
    <x v="18"/>
    <x v="296"/>
    <x v="0"/>
    <x v="1"/>
    <s v="Art"/>
    <n v="6672"/>
    <n v="3"/>
    <n v="2"/>
    <x v="288"/>
  </r>
  <r>
    <x v="1"/>
    <x v="0"/>
    <x v="0"/>
    <x v="238"/>
    <x v="4"/>
    <x v="297"/>
    <x v="1"/>
    <x v="0"/>
    <s v="Furnishings"/>
    <n v="19846"/>
    <n v="2"/>
    <n v="0"/>
    <x v="289"/>
  </r>
  <r>
    <x v="1"/>
    <x v="0"/>
    <x v="0"/>
    <x v="239"/>
    <x v="28"/>
    <x v="298"/>
    <x v="0"/>
    <x v="0"/>
    <s v="Chairs"/>
    <n v="5175"/>
    <n v="6"/>
    <n v="0"/>
    <x v="290"/>
  </r>
  <r>
    <x v="1"/>
    <x v="0"/>
    <x v="0"/>
    <x v="240"/>
    <x v="21"/>
    <x v="299"/>
    <x v="1"/>
    <x v="1"/>
    <s v="Paper"/>
    <n v="15552"/>
    <n v="3"/>
    <n v="2"/>
    <x v="4"/>
  </r>
  <r>
    <x v="1"/>
    <x v="1"/>
    <x v="0"/>
    <x v="241"/>
    <x v="10"/>
    <x v="300"/>
    <x v="2"/>
    <x v="1"/>
    <s v="Fasteners"/>
    <n v="12624"/>
    <n v="2"/>
    <n v="2"/>
    <x v="291"/>
  </r>
  <r>
    <x v="1"/>
    <x v="0"/>
    <x v="0"/>
    <x v="242"/>
    <x v="5"/>
    <x v="301"/>
    <x v="2"/>
    <x v="2"/>
    <s v="Phones"/>
    <n v="167968"/>
    <n v="4"/>
    <n v="2"/>
    <x v="292"/>
  </r>
  <r>
    <x v="2"/>
    <x v="0"/>
    <x v="0"/>
    <x v="243"/>
    <x v="17"/>
    <x v="302"/>
    <x v="0"/>
    <x v="1"/>
    <s v="Labels"/>
    <n v="19662"/>
    <n v="2"/>
    <n v="0"/>
    <x v="293"/>
  </r>
  <r>
    <x v="1"/>
    <x v="0"/>
    <x v="0"/>
    <x v="244"/>
    <x v="14"/>
    <x v="303"/>
    <x v="2"/>
    <x v="1"/>
    <s v="Paper"/>
    <n v="3345"/>
    <n v="5"/>
    <n v="0"/>
    <x v="294"/>
  </r>
  <r>
    <x v="0"/>
    <x v="2"/>
    <x v="0"/>
    <x v="245"/>
    <x v="30"/>
    <x v="304"/>
    <x v="3"/>
    <x v="2"/>
    <s v="Accessories"/>
    <n v="6396"/>
    <n v="4"/>
    <n v="0"/>
    <x v="295"/>
  </r>
  <r>
    <x v="1"/>
    <x v="1"/>
    <x v="0"/>
    <x v="115"/>
    <x v="3"/>
    <x v="305"/>
    <x v="0"/>
    <x v="1"/>
    <s v="Paper"/>
    <n v="96256"/>
    <n v="8"/>
    <n v="2"/>
    <x v="296"/>
  </r>
  <r>
    <x v="1"/>
    <x v="0"/>
    <x v="0"/>
    <x v="246"/>
    <x v="3"/>
    <x v="306"/>
    <x v="0"/>
    <x v="1"/>
    <s v="Binders"/>
    <n v="7644"/>
    <n v="4"/>
    <n v="7"/>
    <x v="297"/>
  </r>
  <r>
    <x v="1"/>
    <x v="1"/>
    <x v="0"/>
    <x v="247"/>
    <x v="39"/>
    <x v="307"/>
    <x v="3"/>
    <x v="1"/>
    <s v="Binders"/>
    <n v="2086"/>
    <n v="2"/>
    <n v="0"/>
    <x v="298"/>
  </r>
  <r>
    <x v="1"/>
    <x v="1"/>
    <x v="0"/>
    <x v="248"/>
    <x v="6"/>
    <x v="308"/>
    <x v="2"/>
    <x v="2"/>
    <s v="Phones"/>
    <n v="13497"/>
    <n v="3"/>
    <n v="0"/>
    <x v="299"/>
  </r>
  <r>
    <x v="1"/>
    <x v="2"/>
    <x v="0"/>
    <x v="249"/>
    <x v="41"/>
    <x v="309"/>
    <x v="2"/>
    <x v="1"/>
    <s v="Art"/>
    <n v="10794"/>
    <n v="3"/>
    <n v="0"/>
    <x v="300"/>
  </r>
  <r>
    <x v="1"/>
    <x v="2"/>
    <x v="0"/>
    <x v="109"/>
    <x v="4"/>
    <x v="310"/>
    <x v="1"/>
    <x v="0"/>
    <s v="Furnishings"/>
    <n v="418"/>
    <n v="1"/>
    <n v="0"/>
    <x v="301"/>
  </r>
  <r>
    <x v="2"/>
    <x v="1"/>
    <x v="0"/>
    <x v="250"/>
    <x v="26"/>
    <x v="311"/>
    <x v="2"/>
    <x v="2"/>
    <s v="Phones"/>
    <n v="6993"/>
    <n v="7"/>
    <n v="0"/>
    <x v="302"/>
  </r>
  <r>
    <x v="1"/>
    <x v="0"/>
    <x v="0"/>
    <x v="251"/>
    <x v="21"/>
    <x v="312"/>
    <x v="1"/>
    <x v="1"/>
    <s v="Binders"/>
    <n v="3132"/>
    <n v="10"/>
    <n v="7"/>
    <x v="303"/>
  </r>
  <r>
    <x v="0"/>
    <x v="2"/>
    <x v="0"/>
    <x v="252"/>
    <x v="3"/>
    <x v="313"/>
    <x v="0"/>
    <x v="2"/>
    <s v="Phones"/>
    <n v="1127976"/>
    <n v="3"/>
    <n v="2"/>
    <x v="304"/>
  </r>
  <r>
    <x v="3"/>
    <x v="2"/>
    <x v="0"/>
    <x v="253"/>
    <x v="26"/>
    <x v="314"/>
    <x v="2"/>
    <x v="2"/>
    <s v="Phones"/>
    <n v="143992"/>
    <n v="8"/>
    <n v="0"/>
    <x v="305"/>
  </r>
  <r>
    <x v="2"/>
    <x v="0"/>
    <x v="0"/>
    <x v="254"/>
    <x v="29"/>
    <x v="315"/>
    <x v="3"/>
    <x v="1"/>
    <s v="Art"/>
    <n v="214"/>
    <n v="5"/>
    <n v="0"/>
    <x v="306"/>
  </r>
  <r>
    <x v="1"/>
    <x v="1"/>
    <x v="0"/>
    <x v="255"/>
    <x v="0"/>
    <x v="316"/>
    <x v="0"/>
    <x v="0"/>
    <s v="Chairs"/>
    <n v="14081"/>
    <n v="1"/>
    <n v="0"/>
    <x v="307"/>
  </r>
  <r>
    <x v="0"/>
    <x v="0"/>
    <x v="0"/>
    <x v="256"/>
    <x v="14"/>
    <x v="317"/>
    <x v="2"/>
    <x v="1"/>
    <s v="Storage"/>
    <n v="3476"/>
    <n v="1"/>
    <n v="0"/>
    <x v="308"/>
  </r>
  <r>
    <x v="2"/>
    <x v="1"/>
    <x v="0"/>
    <x v="39"/>
    <x v="29"/>
    <x v="318"/>
    <x v="3"/>
    <x v="1"/>
    <s v="Appliances"/>
    <n v="13762"/>
    <n v="2"/>
    <n v="0"/>
    <x v="309"/>
  </r>
  <r>
    <x v="2"/>
    <x v="1"/>
    <x v="0"/>
    <x v="0"/>
    <x v="33"/>
    <x v="319"/>
    <x v="1"/>
    <x v="0"/>
    <s v="Furnishings"/>
    <n v="19645"/>
    <n v="5"/>
    <n v="0"/>
    <x v="310"/>
  </r>
  <r>
    <x v="1"/>
    <x v="0"/>
    <x v="0"/>
    <x v="257"/>
    <x v="4"/>
    <x v="320"/>
    <x v="1"/>
    <x v="0"/>
    <s v="Tables"/>
    <n v="7098"/>
    <n v="1"/>
    <n v="0"/>
    <x v="311"/>
  </r>
  <r>
    <x v="0"/>
    <x v="0"/>
    <x v="0"/>
    <x v="258"/>
    <x v="5"/>
    <x v="321"/>
    <x v="2"/>
    <x v="1"/>
    <s v="Labels"/>
    <n v="6"/>
    <n v="2"/>
    <n v="2"/>
    <x v="312"/>
  </r>
  <r>
    <x v="2"/>
    <x v="0"/>
    <x v="0"/>
    <x v="54"/>
    <x v="24"/>
    <x v="322"/>
    <x v="3"/>
    <x v="1"/>
    <s v="Appliances"/>
    <n v="121792"/>
    <n v="4"/>
    <n v="2"/>
    <x v="313"/>
  </r>
  <r>
    <x v="0"/>
    <x v="0"/>
    <x v="0"/>
    <x v="259"/>
    <x v="2"/>
    <x v="323"/>
    <x v="0"/>
    <x v="1"/>
    <s v="Envelopes"/>
    <n v="7824"/>
    <n v="1"/>
    <n v="2"/>
    <x v="314"/>
  </r>
  <r>
    <x v="1"/>
    <x v="0"/>
    <x v="0"/>
    <x v="260"/>
    <x v="21"/>
    <x v="324"/>
    <x v="1"/>
    <x v="1"/>
    <s v="Paper"/>
    <n v="24784"/>
    <n v="1"/>
    <n v="2"/>
    <x v="315"/>
  </r>
  <r>
    <x v="2"/>
    <x v="0"/>
    <x v="0"/>
    <x v="261"/>
    <x v="17"/>
    <x v="325"/>
    <x v="0"/>
    <x v="1"/>
    <s v="Art"/>
    <n v="3465"/>
    <n v="3"/>
    <n v="0"/>
    <x v="316"/>
  </r>
  <r>
    <x v="1"/>
    <x v="0"/>
    <x v="0"/>
    <x v="262"/>
    <x v="37"/>
    <x v="326"/>
    <x v="1"/>
    <x v="1"/>
    <s v="Binders"/>
    <n v="487984"/>
    <n v="2"/>
    <n v="2"/>
    <x v="317"/>
  </r>
  <r>
    <x v="0"/>
    <x v="0"/>
    <x v="0"/>
    <x v="100"/>
    <x v="2"/>
    <x v="327"/>
    <x v="0"/>
    <x v="1"/>
    <s v="Envelopes"/>
    <n v="29808"/>
    <n v="2"/>
    <n v="2"/>
    <x v="318"/>
  </r>
  <r>
    <x v="0"/>
    <x v="0"/>
    <x v="0"/>
    <x v="159"/>
    <x v="20"/>
    <x v="328"/>
    <x v="0"/>
    <x v="1"/>
    <s v="Storage"/>
    <n v="19188"/>
    <n v="6"/>
    <n v="0"/>
    <x v="319"/>
  </r>
  <r>
    <x v="2"/>
    <x v="1"/>
    <x v="0"/>
    <x v="24"/>
    <x v="21"/>
    <x v="329"/>
    <x v="1"/>
    <x v="1"/>
    <s v="Paper"/>
    <n v="5184"/>
    <n v="1"/>
    <n v="2"/>
    <x v="320"/>
  </r>
  <r>
    <x v="1"/>
    <x v="1"/>
    <x v="0"/>
    <x v="263"/>
    <x v="2"/>
    <x v="330"/>
    <x v="0"/>
    <x v="1"/>
    <s v="Binders"/>
    <n v="2952"/>
    <n v="2"/>
    <n v="7"/>
    <x v="321"/>
  </r>
  <r>
    <x v="1"/>
    <x v="1"/>
    <x v="0"/>
    <x v="264"/>
    <x v="9"/>
    <x v="331"/>
    <x v="3"/>
    <x v="1"/>
    <s v="Storage"/>
    <n v="15008"/>
    <n v="2"/>
    <n v="2"/>
    <x v="322"/>
  </r>
  <r>
    <x v="1"/>
    <x v="0"/>
    <x v="0"/>
    <x v="265"/>
    <x v="22"/>
    <x v="332"/>
    <x v="1"/>
    <x v="1"/>
    <s v="Binders"/>
    <n v="19968"/>
    <n v="2"/>
    <n v="7"/>
    <x v="323"/>
  </r>
  <r>
    <x v="0"/>
    <x v="0"/>
    <x v="0"/>
    <x v="24"/>
    <x v="25"/>
    <x v="333"/>
    <x v="2"/>
    <x v="1"/>
    <s v="Binders"/>
    <n v="162"/>
    <n v="3"/>
    <n v="0"/>
    <x v="324"/>
  </r>
  <r>
    <x v="1"/>
    <x v="0"/>
    <x v="0"/>
    <x v="266"/>
    <x v="30"/>
    <x v="334"/>
    <x v="3"/>
    <x v="2"/>
    <s v="Phones"/>
    <n v="28197"/>
    <n v="3"/>
    <n v="0"/>
    <x v="325"/>
  </r>
  <r>
    <x v="1"/>
    <x v="0"/>
    <x v="0"/>
    <x v="267"/>
    <x v="26"/>
    <x v="335"/>
    <x v="2"/>
    <x v="2"/>
    <s v="Phones"/>
    <n v="47996"/>
    <n v="4"/>
    <n v="0"/>
    <x v="326"/>
  </r>
  <r>
    <x v="2"/>
    <x v="1"/>
    <x v="0"/>
    <x v="268"/>
    <x v="17"/>
    <x v="336"/>
    <x v="0"/>
    <x v="1"/>
    <s v="Labels"/>
    <n v="15"/>
    <n v="4"/>
    <n v="0"/>
    <x v="327"/>
  </r>
  <r>
    <x v="1"/>
    <x v="2"/>
    <x v="0"/>
    <x v="269"/>
    <x v="5"/>
    <x v="337"/>
    <x v="2"/>
    <x v="1"/>
    <s v="Binders"/>
    <n v="11364"/>
    <n v="3"/>
    <n v="8"/>
    <x v="328"/>
  </r>
  <r>
    <x v="1"/>
    <x v="1"/>
    <x v="0"/>
    <x v="29"/>
    <x v="25"/>
    <x v="338"/>
    <x v="2"/>
    <x v="1"/>
    <s v="Art"/>
    <n v="2968"/>
    <n v="7"/>
    <n v="0"/>
    <x v="329"/>
  </r>
  <r>
    <x v="1"/>
    <x v="0"/>
    <x v="0"/>
    <x v="270"/>
    <x v="18"/>
    <x v="339"/>
    <x v="0"/>
    <x v="1"/>
    <s v="Art"/>
    <n v="4224"/>
    <n v="3"/>
    <n v="2"/>
    <x v="85"/>
  </r>
  <r>
    <x v="1"/>
    <x v="0"/>
    <x v="0"/>
    <x v="109"/>
    <x v="19"/>
    <x v="340"/>
    <x v="0"/>
    <x v="0"/>
    <s v="Chairs"/>
    <n v="35098"/>
    <n v="1"/>
    <n v="0"/>
    <x v="330"/>
  </r>
  <r>
    <x v="1"/>
    <x v="0"/>
    <x v="0"/>
    <x v="271"/>
    <x v="1"/>
    <x v="341"/>
    <x v="1"/>
    <x v="1"/>
    <s v="Binders"/>
    <n v="17568"/>
    <n v="2"/>
    <n v="2"/>
    <x v="331"/>
  </r>
  <r>
    <x v="1"/>
    <x v="1"/>
    <x v="0"/>
    <x v="272"/>
    <x v="31"/>
    <x v="342"/>
    <x v="3"/>
    <x v="1"/>
    <s v="Binders"/>
    <n v="1473"/>
    <n v="3"/>
    <n v="0"/>
    <x v="332"/>
  </r>
  <r>
    <x v="1"/>
    <x v="2"/>
    <x v="0"/>
    <x v="273"/>
    <x v="37"/>
    <x v="343"/>
    <x v="1"/>
    <x v="1"/>
    <s v="Paper"/>
    <n v="2904"/>
    <n v="3"/>
    <n v="0"/>
    <x v="333"/>
  </r>
  <r>
    <x v="1"/>
    <x v="2"/>
    <x v="0"/>
    <x v="97"/>
    <x v="16"/>
    <x v="344"/>
    <x v="1"/>
    <x v="1"/>
    <s v="Paper"/>
    <n v="11952"/>
    <n v="3"/>
    <n v="2"/>
    <x v="334"/>
  </r>
  <r>
    <x v="1"/>
    <x v="1"/>
    <x v="0"/>
    <x v="80"/>
    <x v="24"/>
    <x v="345"/>
    <x v="3"/>
    <x v="1"/>
    <s v="Art"/>
    <n v="38864"/>
    <n v="7"/>
    <n v="2"/>
    <x v="335"/>
  </r>
  <r>
    <x v="1"/>
    <x v="1"/>
    <x v="0"/>
    <x v="274"/>
    <x v="30"/>
    <x v="346"/>
    <x v="3"/>
    <x v="1"/>
    <s v="Appliances"/>
    <n v="16264"/>
    <n v="2"/>
    <n v="0"/>
    <x v="336"/>
  </r>
  <r>
    <x v="1"/>
    <x v="0"/>
    <x v="0"/>
    <x v="275"/>
    <x v="1"/>
    <x v="347"/>
    <x v="1"/>
    <x v="0"/>
    <s v="Chairs"/>
    <n v="28392"/>
    <n v="5"/>
    <n v="2"/>
    <x v="337"/>
  </r>
  <r>
    <x v="1"/>
    <x v="1"/>
    <x v="0"/>
    <x v="276"/>
    <x v="1"/>
    <x v="348"/>
    <x v="1"/>
    <x v="1"/>
    <s v="Labels"/>
    <n v="576"/>
    <n v="2"/>
    <n v="0"/>
    <x v="338"/>
  </r>
  <r>
    <x v="1"/>
    <x v="2"/>
    <x v="0"/>
    <x v="277"/>
    <x v="11"/>
    <x v="349"/>
    <x v="2"/>
    <x v="0"/>
    <s v="Chairs"/>
    <n v="4799"/>
    <n v="5"/>
    <n v="0"/>
    <x v="339"/>
  </r>
  <r>
    <x v="3"/>
    <x v="1"/>
    <x v="0"/>
    <x v="278"/>
    <x v="5"/>
    <x v="350"/>
    <x v="2"/>
    <x v="1"/>
    <s v="Binders"/>
    <n v="876"/>
    <n v="1"/>
    <n v="8"/>
    <x v="340"/>
  </r>
  <r>
    <x v="1"/>
    <x v="0"/>
    <x v="0"/>
    <x v="279"/>
    <x v="1"/>
    <x v="351"/>
    <x v="1"/>
    <x v="1"/>
    <s v="Paper"/>
    <n v="15988"/>
    <n v="7"/>
    <n v="0"/>
    <x v="341"/>
  </r>
  <r>
    <x v="1"/>
    <x v="0"/>
    <x v="0"/>
    <x v="280"/>
    <x v="2"/>
    <x v="352"/>
    <x v="0"/>
    <x v="1"/>
    <s v="Binders"/>
    <n v="2808"/>
    <n v="3"/>
    <n v="7"/>
    <x v="342"/>
  </r>
  <r>
    <x v="2"/>
    <x v="1"/>
    <x v="0"/>
    <x v="281"/>
    <x v="1"/>
    <x v="353"/>
    <x v="1"/>
    <x v="0"/>
    <s v="Chairs"/>
    <n v="215976"/>
    <n v="3"/>
    <n v="2"/>
    <x v="343"/>
  </r>
  <r>
    <x v="0"/>
    <x v="1"/>
    <x v="0"/>
    <x v="18"/>
    <x v="38"/>
    <x v="354"/>
    <x v="3"/>
    <x v="1"/>
    <s v="Appliances"/>
    <n v="3328"/>
    <n v="4"/>
    <n v="0"/>
    <x v="344"/>
  </r>
  <r>
    <x v="1"/>
    <x v="1"/>
    <x v="0"/>
    <x v="282"/>
    <x v="9"/>
    <x v="355"/>
    <x v="3"/>
    <x v="0"/>
    <s v="Chairs"/>
    <n v="422058"/>
    <n v="3"/>
    <n v="3"/>
    <x v="345"/>
  </r>
  <r>
    <x v="1"/>
    <x v="0"/>
    <x v="0"/>
    <x v="283"/>
    <x v="5"/>
    <x v="356"/>
    <x v="2"/>
    <x v="0"/>
    <s v="Chairs"/>
    <n v="233058"/>
    <n v="3"/>
    <n v="3"/>
    <x v="346"/>
  </r>
  <r>
    <x v="0"/>
    <x v="0"/>
    <x v="0"/>
    <x v="284"/>
    <x v="25"/>
    <x v="357"/>
    <x v="2"/>
    <x v="2"/>
    <s v="Accessories"/>
    <n v="11179"/>
    <n v="7"/>
    <n v="0"/>
    <x v="347"/>
  </r>
  <r>
    <x v="1"/>
    <x v="0"/>
    <x v="0"/>
    <x v="94"/>
    <x v="31"/>
    <x v="358"/>
    <x v="3"/>
    <x v="1"/>
    <s v="Paper"/>
    <n v="1494"/>
    <n v="3"/>
    <n v="0"/>
    <x v="348"/>
  </r>
  <r>
    <x v="1"/>
    <x v="2"/>
    <x v="0"/>
    <x v="285"/>
    <x v="1"/>
    <x v="359"/>
    <x v="1"/>
    <x v="1"/>
    <s v="Paper"/>
    <n v="31455"/>
    <n v="3"/>
    <n v="0"/>
    <x v="349"/>
  </r>
  <r>
    <x v="0"/>
    <x v="0"/>
    <x v="0"/>
    <x v="238"/>
    <x v="24"/>
    <x v="360"/>
    <x v="3"/>
    <x v="1"/>
    <s v="Art"/>
    <n v="14016"/>
    <n v="3"/>
    <n v="2"/>
    <x v="350"/>
  </r>
  <r>
    <x v="1"/>
    <x v="1"/>
    <x v="0"/>
    <x v="286"/>
    <x v="5"/>
    <x v="361"/>
    <x v="2"/>
    <x v="0"/>
    <s v="Chairs"/>
    <n v="305312"/>
    <n v="2"/>
    <n v="3"/>
    <x v="351"/>
  </r>
  <r>
    <x v="1"/>
    <x v="2"/>
    <x v="0"/>
    <x v="287"/>
    <x v="7"/>
    <x v="362"/>
    <x v="1"/>
    <x v="1"/>
    <s v="Paper"/>
    <n v="4568"/>
    <n v="2"/>
    <n v="0"/>
    <x v="352"/>
  </r>
  <r>
    <x v="3"/>
    <x v="0"/>
    <x v="0"/>
    <x v="114"/>
    <x v="19"/>
    <x v="363"/>
    <x v="0"/>
    <x v="2"/>
    <s v="Accessories"/>
    <n v="29"/>
    <n v="2"/>
    <n v="0"/>
    <x v="353"/>
  </r>
  <r>
    <x v="1"/>
    <x v="0"/>
    <x v="0"/>
    <x v="288"/>
    <x v="18"/>
    <x v="364"/>
    <x v="0"/>
    <x v="1"/>
    <s v="Art"/>
    <n v="4704"/>
    <n v="2"/>
    <n v="2"/>
    <x v="354"/>
  </r>
  <r>
    <x v="1"/>
    <x v="0"/>
    <x v="0"/>
    <x v="289"/>
    <x v="36"/>
    <x v="365"/>
    <x v="0"/>
    <x v="0"/>
    <s v="Furnishings"/>
    <n v="222"/>
    <n v="6"/>
    <n v="0"/>
    <x v="208"/>
  </r>
  <r>
    <x v="2"/>
    <x v="1"/>
    <x v="0"/>
    <x v="290"/>
    <x v="12"/>
    <x v="366"/>
    <x v="2"/>
    <x v="1"/>
    <s v="Appliances"/>
    <n v="167292"/>
    <n v="6"/>
    <n v="1"/>
    <x v="355"/>
  </r>
  <r>
    <x v="3"/>
    <x v="0"/>
    <x v="0"/>
    <x v="291"/>
    <x v="24"/>
    <x v="367"/>
    <x v="3"/>
    <x v="2"/>
    <s v="Phones"/>
    <n v="48594"/>
    <n v="2"/>
    <n v="4"/>
    <x v="356"/>
  </r>
  <r>
    <x v="0"/>
    <x v="0"/>
    <x v="0"/>
    <x v="292"/>
    <x v="22"/>
    <x v="368"/>
    <x v="1"/>
    <x v="0"/>
    <s v="Bookcases"/>
    <n v="72294"/>
    <n v="1"/>
    <n v="7"/>
    <x v="357"/>
  </r>
  <r>
    <x v="1"/>
    <x v="1"/>
    <x v="0"/>
    <x v="140"/>
    <x v="42"/>
    <x v="369"/>
    <x v="3"/>
    <x v="2"/>
    <s v="Accessories"/>
    <n v="20503"/>
    <n v="7"/>
    <n v="0"/>
    <x v="358"/>
  </r>
  <r>
    <x v="1"/>
    <x v="1"/>
    <x v="0"/>
    <x v="293"/>
    <x v="43"/>
    <x v="370"/>
    <x v="3"/>
    <x v="2"/>
    <s v="Phones"/>
    <n v="43785"/>
    <n v="3"/>
    <n v="0"/>
    <x v="359"/>
  </r>
  <r>
    <x v="1"/>
    <x v="0"/>
    <x v="0"/>
    <x v="294"/>
    <x v="35"/>
    <x v="371"/>
    <x v="0"/>
    <x v="1"/>
    <s v="Storage"/>
    <n v="3062"/>
    <n v="5"/>
    <n v="0"/>
    <x v="238"/>
  </r>
  <r>
    <x v="1"/>
    <x v="0"/>
    <x v="0"/>
    <x v="295"/>
    <x v="14"/>
    <x v="372"/>
    <x v="2"/>
    <x v="2"/>
    <s v="Phones"/>
    <n v="2392"/>
    <n v="2"/>
    <n v="0"/>
    <x v="360"/>
  </r>
  <r>
    <x v="1"/>
    <x v="0"/>
    <x v="0"/>
    <x v="296"/>
    <x v="12"/>
    <x v="373"/>
    <x v="2"/>
    <x v="1"/>
    <s v="Binders"/>
    <n v="1272"/>
    <n v="3"/>
    <n v="0"/>
    <x v="361"/>
  </r>
  <r>
    <x v="1"/>
    <x v="1"/>
    <x v="0"/>
    <x v="297"/>
    <x v="44"/>
    <x v="374"/>
    <x v="2"/>
    <x v="1"/>
    <s v="Labels"/>
    <n v="1462"/>
    <n v="2"/>
    <n v="0"/>
    <x v="1"/>
  </r>
  <r>
    <x v="2"/>
    <x v="2"/>
    <x v="0"/>
    <x v="298"/>
    <x v="22"/>
    <x v="375"/>
    <x v="1"/>
    <x v="1"/>
    <s v="Envelopes"/>
    <n v="14352"/>
    <n v="3"/>
    <n v="2"/>
    <x v="362"/>
  </r>
  <r>
    <x v="1"/>
    <x v="0"/>
    <x v="0"/>
    <x v="239"/>
    <x v="14"/>
    <x v="376"/>
    <x v="2"/>
    <x v="1"/>
    <s v="Paper"/>
    <n v="2774"/>
    <n v="5"/>
    <n v="0"/>
    <x v="363"/>
  </r>
  <r>
    <x v="1"/>
    <x v="0"/>
    <x v="0"/>
    <x v="299"/>
    <x v="18"/>
    <x v="377"/>
    <x v="0"/>
    <x v="1"/>
    <s v="Appliances"/>
    <n v="69216"/>
    <n v="6"/>
    <n v="2"/>
    <x v="364"/>
  </r>
  <r>
    <x v="0"/>
    <x v="0"/>
    <x v="0"/>
    <x v="300"/>
    <x v="1"/>
    <x v="378"/>
    <x v="1"/>
    <x v="0"/>
    <s v="Chairs"/>
    <n v="120712"/>
    <n v="1"/>
    <n v="2"/>
    <x v="365"/>
  </r>
  <r>
    <x v="1"/>
    <x v="2"/>
    <x v="0"/>
    <x v="301"/>
    <x v="1"/>
    <x v="379"/>
    <x v="1"/>
    <x v="1"/>
    <s v="Paper"/>
    <n v="3275"/>
    <n v="5"/>
    <n v="0"/>
    <x v="366"/>
  </r>
  <r>
    <x v="1"/>
    <x v="0"/>
    <x v="0"/>
    <x v="302"/>
    <x v="31"/>
    <x v="380"/>
    <x v="3"/>
    <x v="1"/>
    <s v="Art"/>
    <n v="3968"/>
    <n v="2"/>
    <n v="0"/>
    <x v="367"/>
  </r>
  <r>
    <x v="1"/>
    <x v="2"/>
    <x v="0"/>
    <x v="303"/>
    <x v="31"/>
    <x v="381"/>
    <x v="3"/>
    <x v="0"/>
    <s v="Bookcases"/>
    <n v="30196"/>
    <n v="2"/>
    <n v="0"/>
    <x v="368"/>
  </r>
  <r>
    <x v="1"/>
    <x v="1"/>
    <x v="0"/>
    <x v="304"/>
    <x v="27"/>
    <x v="382"/>
    <x v="1"/>
    <x v="2"/>
    <s v="Accessories"/>
    <n v="595"/>
    <n v="5"/>
    <n v="0"/>
    <x v="369"/>
  </r>
  <r>
    <x v="1"/>
    <x v="1"/>
    <x v="0"/>
    <x v="305"/>
    <x v="33"/>
    <x v="383"/>
    <x v="1"/>
    <x v="2"/>
    <s v="Machines"/>
    <n v="23964"/>
    <n v="10"/>
    <n v="2"/>
    <x v="370"/>
  </r>
  <r>
    <x v="1"/>
    <x v="1"/>
    <x v="0"/>
    <x v="306"/>
    <x v="1"/>
    <x v="384"/>
    <x v="1"/>
    <x v="1"/>
    <s v="Storage"/>
    <n v="6356"/>
    <n v="2"/>
    <n v="0"/>
    <x v="371"/>
  </r>
  <r>
    <x v="1"/>
    <x v="2"/>
    <x v="0"/>
    <x v="307"/>
    <x v="10"/>
    <x v="385"/>
    <x v="2"/>
    <x v="1"/>
    <s v="Storage"/>
    <n v="230376"/>
    <n v="3"/>
    <n v="2"/>
    <x v="36"/>
  </r>
  <r>
    <x v="1"/>
    <x v="0"/>
    <x v="0"/>
    <x v="308"/>
    <x v="30"/>
    <x v="386"/>
    <x v="3"/>
    <x v="2"/>
    <s v="Phones"/>
    <n v="345"/>
    <n v="5"/>
    <n v="0"/>
    <x v="372"/>
  </r>
  <r>
    <x v="0"/>
    <x v="0"/>
    <x v="0"/>
    <x v="309"/>
    <x v="20"/>
    <x v="387"/>
    <x v="0"/>
    <x v="1"/>
    <s v="Storage"/>
    <n v="26949"/>
    <n v="3"/>
    <n v="0"/>
    <x v="373"/>
  </r>
  <r>
    <x v="1"/>
    <x v="0"/>
    <x v="0"/>
    <x v="310"/>
    <x v="17"/>
    <x v="388"/>
    <x v="0"/>
    <x v="1"/>
    <s v="Paper"/>
    <n v="911"/>
    <n v="1"/>
    <n v="0"/>
    <x v="374"/>
  </r>
  <r>
    <x v="1"/>
    <x v="0"/>
    <x v="0"/>
    <x v="311"/>
    <x v="15"/>
    <x v="389"/>
    <x v="3"/>
    <x v="2"/>
    <s v="Phones"/>
    <n v="454881"/>
    <n v="7"/>
    <n v="0"/>
    <x v="375"/>
  </r>
  <r>
    <x v="1"/>
    <x v="0"/>
    <x v="0"/>
    <x v="312"/>
    <x v="14"/>
    <x v="390"/>
    <x v="2"/>
    <x v="0"/>
    <s v="Chairs"/>
    <n v="64784"/>
    <n v="8"/>
    <n v="0"/>
    <x v="376"/>
  </r>
  <r>
    <x v="1"/>
    <x v="0"/>
    <x v="0"/>
    <x v="255"/>
    <x v="24"/>
    <x v="391"/>
    <x v="3"/>
    <x v="1"/>
    <s v="Storage"/>
    <n v="26432"/>
    <n v="2"/>
    <n v="2"/>
    <x v="377"/>
  </r>
  <r>
    <x v="2"/>
    <x v="1"/>
    <x v="0"/>
    <x v="313"/>
    <x v="1"/>
    <x v="392"/>
    <x v="1"/>
    <x v="2"/>
    <s v="Accessories"/>
    <n v="4632"/>
    <n v="4"/>
    <n v="0"/>
    <x v="378"/>
  </r>
  <r>
    <x v="1"/>
    <x v="0"/>
    <x v="0"/>
    <x v="314"/>
    <x v="2"/>
    <x v="393"/>
    <x v="0"/>
    <x v="2"/>
    <s v="Phones"/>
    <n v="705544"/>
    <n v="7"/>
    <n v="2"/>
    <x v="379"/>
  </r>
  <r>
    <x v="1"/>
    <x v="0"/>
    <x v="0"/>
    <x v="315"/>
    <x v="18"/>
    <x v="394"/>
    <x v="0"/>
    <x v="1"/>
    <s v="Labels"/>
    <n v="9216"/>
    <n v="4"/>
    <n v="2"/>
    <x v="380"/>
  </r>
  <r>
    <x v="0"/>
    <x v="0"/>
    <x v="0"/>
    <x v="316"/>
    <x v="4"/>
    <x v="395"/>
    <x v="1"/>
    <x v="1"/>
    <s v="Binders"/>
    <n v="2512"/>
    <n v="5"/>
    <n v="2"/>
    <x v="381"/>
  </r>
  <r>
    <x v="1"/>
    <x v="2"/>
    <x v="0"/>
    <x v="317"/>
    <x v="10"/>
    <x v="396"/>
    <x v="2"/>
    <x v="1"/>
    <s v="Art"/>
    <n v="2912"/>
    <n v="2"/>
    <n v="2"/>
    <x v="382"/>
  </r>
  <r>
    <x v="1"/>
    <x v="1"/>
    <x v="0"/>
    <x v="318"/>
    <x v="5"/>
    <x v="397"/>
    <x v="2"/>
    <x v="1"/>
    <s v="Envelopes"/>
    <n v="6608"/>
    <n v="2"/>
    <n v="2"/>
    <x v="383"/>
  </r>
  <r>
    <x v="1"/>
    <x v="0"/>
    <x v="0"/>
    <x v="319"/>
    <x v="10"/>
    <x v="398"/>
    <x v="2"/>
    <x v="0"/>
    <s v="Furnishings"/>
    <n v="14136"/>
    <n v="2"/>
    <n v="6"/>
    <x v="384"/>
  </r>
  <r>
    <x v="0"/>
    <x v="1"/>
    <x v="0"/>
    <x v="320"/>
    <x v="20"/>
    <x v="399"/>
    <x v="0"/>
    <x v="2"/>
    <s v="Phones"/>
    <n v="791"/>
    <n v="2"/>
    <n v="0"/>
    <x v="385"/>
  </r>
  <r>
    <x v="1"/>
    <x v="0"/>
    <x v="0"/>
    <x v="321"/>
    <x v="36"/>
    <x v="400"/>
    <x v="0"/>
    <x v="2"/>
    <s v="Accessories"/>
    <n v="2999"/>
    <n v="1"/>
    <n v="0"/>
    <x v="386"/>
  </r>
  <r>
    <x v="1"/>
    <x v="0"/>
    <x v="0"/>
    <x v="322"/>
    <x v="22"/>
    <x v="401"/>
    <x v="1"/>
    <x v="1"/>
    <s v="Paper"/>
    <n v="1548"/>
    <n v="3"/>
    <n v="2"/>
    <x v="387"/>
  </r>
  <r>
    <x v="2"/>
    <x v="0"/>
    <x v="0"/>
    <x v="152"/>
    <x v="24"/>
    <x v="402"/>
    <x v="3"/>
    <x v="1"/>
    <s v="Paper"/>
    <n v="30352"/>
    <n v="2"/>
    <n v="2"/>
    <x v="388"/>
  </r>
  <r>
    <x v="0"/>
    <x v="0"/>
    <x v="0"/>
    <x v="323"/>
    <x v="27"/>
    <x v="403"/>
    <x v="1"/>
    <x v="1"/>
    <s v="Paper"/>
    <n v="4912"/>
    <n v="4"/>
    <n v="0"/>
    <x v="389"/>
  </r>
  <r>
    <x v="2"/>
    <x v="1"/>
    <x v="0"/>
    <x v="324"/>
    <x v="19"/>
    <x v="404"/>
    <x v="0"/>
    <x v="1"/>
    <s v="Supplies"/>
    <n v="47724"/>
    <n v="4"/>
    <n v="0"/>
    <x v="390"/>
  </r>
  <r>
    <x v="1"/>
    <x v="2"/>
    <x v="0"/>
    <x v="325"/>
    <x v="5"/>
    <x v="405"/>
    <x v="2"/>
    <x v="2"/>
    <s v="Accessories"/>
    <n v="27168"/>
    <n v="4"/>
    <n v="2"/>
    <x v="391"/>
  </r>
  <r>
    <x v="0"/>
    <x v="0"/>
    <x v="0"/>
    <x v="326"/>
    <x v="1"/>
    <x v="406"/>
    <x v="1"/>
    <x v="1"/>
    <s v="Storage"/>
    <n v="42328"/>
    <n v="11"/>
    <n v="0"/>
    <x v="392"/>
  </r>
  <r>
    <x v="2"/>
    <x v="2"/>
    <x v="0"/>
    <x v="207"/>
    <x v="7"/>
    <x v="407"/>
    <x v="1"/>
    <x v="1"/>
    <s v="Paper"/>
    <n v="484"/>
    <n v="5"/>
    <n v="0"/>
    <x v="393"/>
  </r>
  <r>
    <x v="1"/>
    <x v="0"/>
    <x v="0"/>
    <x v="327"/>
    <x v="6"/>
    <x v="408"/>
    <x v="2"/>
    <x v="1"/>
    <s v="Storage"/>
    <n v="545"/>
    <n v="5"/>
    <n v="0"/>
    <x v="394"/>
  </r>
  <r>
    <x v="0"/>
    <x v="0"/>
    <x v="0"/>
    <x v="328"/>
    <x v="1"/>
    <x v="409"/>
    <x v="1"/>
    <x v="0"/>
    <s v="Bookcases"/>
    <n v="195466"/>
    <n v="2"/>
    <n v="15"/>
    <x v="395"/>
  </r>
  <r>
    <x v="1"/>
    <x v="1"/>
    <x v="0"/>
    <x v="329"/>
    <x v="2"/>
    <x v="410"/>
    <x v="0"/>
    <x v="0"/>
    <s v="Furnishings"/>
    <n v="2368"/>
    <n v="8"/>
    <n v="2"/>
    <x v="396"/>
  </r>
  <r>
    <x v="1"/>
    <x v="1"/>
    <x v="0"/>
    <x v="21"/>
    <x v="24"/>
    <x v="411"/>
    <x v="3"/>
    <x v="2"/>
    <s v="Phones"/>
    <n v="23976"/>
    <n v="4"/>
    <n v="4"/>
    <x v="397"/>
  </r>
  <r>
    <x v="1"/>
    <x v="1"/>
    <x v="0"/>
    <x v="330"/>
    <x v="5"/>
    <x v="412"/>
    <x v="2"/>
    <x v="0"/>
    <s v="Furnishings"/>
    <n v="5836"/>
    <n v="5"/>
    <n v="6"/>
    <x v="398"/>
  </r>
  <r>
    <x v="1"/>
    <x v="1"/>
    <x v="0"/>
    <x v="331"/>
    <x v="1"/>
    <x v="413"/>
    <x v="1"/>
    <x v="2"/>
    <s v="Phones"/>
    <n v="1075088"/>
    <n v="14"/>
    <n v="2"/>
    <x v="399"/>
  </r>
  <r>
    <x v="1"/>
    <x v="0"/>
    <x v="0"/>
    <x v="332"/>
    <x v="2"/>
    <x v="414"/>
    <x v="0"/>
    <x v="1"/>
    <s v="Paper"/>
    <n v="20736"/>
    <n v="4"/>
    <n v="2"/>
    <x v="400"/>
  </r>
  <r>
    <x v="0"/>
    <x v="2"/>
    <x v="0"/>
    <x v="333"/>
    <x v="30"/>
    <x v="415"/>
    <x v="3"/>
    <x v="1"/>
    <s v="Binders"/>
    <n v="2544"/>
    <n v="6"/>
    <n v="0"/>
    <x v="401"/>
  </r>
  <r>
    <x v="0"/>
    <x v="0"/>
    <x v="0"/>
    <x v="334"/>
    <x v="28"/>
    <x v="416"/>
    <x v="0"/>
    <x v="0"/>
    <s v="Chairs"/>
    <n v="5196"/>
    <n v="2"/>
    <n v="0"/>
    <x v="402"/>
  </r>
  <r>
    <x v="1"/>
    <x v="1"/>
    <x v="0"/>
    <x v="335"/>
    <x v="10"/>
    <x v="417"/>
    <x v="2"/>
    <x v="1"/>
    <s v="Paper"/>
    <n v="37464"/>
    <n v="7"/>
    <n v="2"/>
    <x v="403"/>
  </r>
  <r>
    <x v="1"/>
    <x v="0"/>
    <x v="0"/>
    <x v="336"/>
    <x v="15"/>
    <x v="418"/>
    <x v="3"/>
    <x v="1"/>
    <s v="Envelopes"/>
    <n v="414"/>
    <n v="5"/>
    <n v="0"/>
    <x v="404"/>
  </r>
  <r>
    <x v="0"/>
    <x v="0"/>
    <x v="0"/>
    <x v="337"/>
    <x v="14"/>
    <x v="419"/>
    <x v="2"/>
    <x v="2"/>
    <s v="Phones"/>
    <n v="13572"/>
    <n v="3"/>
    <n v="0"/>
    <x v="405"/>
  </r>
  <r>
    <x v="1"/>
    <x v="0"/>
    <x v="0"/>
    <x v="338"/>
    <x v="11"/>
    <x v="420"/>
    <x v="2"/>
    <x v="1"/>
    <s v="Art"/>
    <n v="864"/>
    <n v="3"/>
    <n v="0"/>
    <x v="406"/>
  </r>
  <r>
    <x v="0"/>
    <x v="0"/>
    <x v="0"/>
    <x v="339"/>
    <x v="20"/>
    <x v="421"/>
    <x v="0"/>
    <x v="0"/>
    <s v="Chairs"/>
    <n v="54594"/>
    <n v="6"/>
    <n v="0"/>
    <x v="407"/>
  </r>
  <r>
    <x v="1"/>
    <x v="2"/>
    <x v="0"/>
    <x v="340"/>
    <x v="12"/>
    <x v="422"/>
    <x v="2"/>
    <x v="1"/>
    <s v="Binders"/>
    <n v="19"/>
    <n v="5"/>
    <n v="0"/>
    <x v="408"/>
  </r>
  <r>
    <x v="1"/>
    <x v="2"/>
    <x v="0"/>
    <x v="341"/>
    <x v="6"/>
    <x v="423"/>
    <x v="2"/>
    <x v="1"/>
    <s v="Binders"/>
    <n v="9168"/>
    <n v="3"/>
    <n v="0"/>
    <x v="409"/>
  </r>
  <r>
    <x v="1"/>
    <x v="2"/>
    <x v="0"/>
    <x v="342"/>
    <x v="5"/>
    <x v="424"/>
    <x v="2"/>
    <x v="1"/>
    <s v="Storage"/>
    <n v="727296"/>
    <n v="8"/>
    <n v="2"/>
    <x v="410"/>
  </r>
  <r>
    <x v="3"/>
    <x v="1"/>
    <x v="0"/>
    <x v="343"/>
    <x v="37"/>
    <x v="425"/>
    <x v="1"/>
    <x v="1"/>
    <s v="Binders"/>
    <n v="8288"/>
    <n v="2"/>
    <n v="2"/>
    <x v="411"/>
  </r>
  <r>
    <x v="1"/>
    <x v="1"/>
    <x v="0"/>
    <x v="344"/>
    <x v="21"/>
    <x v="426"/>
    <x v="1"/>
    <x v="2"/>
    <s v="Phones"/>
    <n v="403168"/>
    <n v="4"/>
    <n v="2"/>
    <x v="412"/>
  </r>
  <r>
    <x v="1"/>
    <x v="0"/>
    <x v="0"/>
    <x v="345"/>
    <x v="18"/>
    <x v="427"/>
    <x v="0"/>
    <x v="0"/>
    <s v="Furnishings"/>
    <n v="1672"/>
    <n v="5"/>
    <n v="2"/>
    <x v="413"/>
  </r>
  <r>
    <x v="1"/>
    <x v="2"/>
    <x v="0"/>
    <x v="346"/>
    <x v="45"/>
    <x v="428"/>
    <x v="1"/>
    <x v="0"/>
    <s v="Furnishings"/>
    <n v="4196"/>
    <n v="2"/>
    <n v="0"/>
    <x v="414"/>
  </r>
  <r>
    <x v="2"/>
    <x v="2"/>
    <x v="0"/>
    <x v="338"/>
    <x v="1"/>
    <x v="429"/>
    <x v="1"/>
    <x v="1"/>
    <s v="Paper"/>
    <n v="1296"/>
    <n v="2"/>
    <n v="0"/>
    <x v="39"/>
  </r>
  <r>
    <x v="3"/>
    <x v="0"/>
    <x v="0"/>
    <x v="347"/>
    <x v="10"/>
    <x v="430"/>
    <x v="2"/>
    <x v="1"/>
    <s v="Supplies"/>
    <n v="3168"/>
    <n v="4"/>
    <n v="2"/>
    <x v="415"/>
  </r>
  <r>
    <x v="1"/>
    <x v="1"/>
    <x v="0"/>
    <x v="348"/>
    <x v="11"/>
    <x v="431"/>
    <x v="2"/>
    <x v="1"/>
    <s v="Binders"/>
    <n v="73598"/>
    <n v="2"/>
    <n v="0"/>
    <x v="416"/>
  </r>
  <r>
    <x v="0"/>
    <x v="1"/>
    <x v="0"/>
    <x v="349"/>
    <x v="1"/>
    <x v="432"/>
    <x v="1"/>
    <x v="1"/>
    <s v="Labels"/>
    <n v="375"/>
    <n v="1"/>
    <n v="0"/>
    <x v="417"/>
  </r>
  <r>
    <x v="1"/>
    <x v="1"/>
    <x v="0"/>
    <x v="350"/>
    <x v="5"/>
    <x v="433"/>
    <x v="2"/>
    <x v="1"/>
    <s v="Binders"/>
    <n v="637"/>
    <n v="7"/>
    <n v="8"/>
    <x v="418"/>
  </r>
  <r>
    <x v="1"/>
    <x v="1"/>
    <x v="0"/>
    <x v="351"/>
    <x v="5"/>
    <x v="434"/>
    <x v="2"/>
    <x v="1"/>
    <s v="Envelopes"/>
    <n v="13392"/>
    <n v="3"/>
    <n v="2"/>
    <x v="419"/>
  </r>
  <r>
    <x v="2"/>
    <x v="0"/>
    <x v="0"/>
    <x v="352"/>
    <x v="1"/>
    <x v="435"/>
    <x v="1"/>
    <x v="1"/>
    <s v="Labels"/>
    <n v="7518"/>
    <n v="6"/>
    <n v="0"/>
    <x v="420"/>
  </r>
  <r>
    <x v="1"/>
    <x v="1"/>
    <x v="0"/>
    <x v="353"/>
    <x v="12"/>
    <x v="436"/>
    <x v="2"/>
    <x v="1"/>
    <s v="Fasteners"/>
    <n v="2485"/>
    <n v="7"/>
    <n v="0"/>
    <x v="421"/>
  </r>
  <r>
    <x v="0"/>
    <x v="1"/>
    <x v="0"/>
    <x v="354"/>
    <x v="1"/>
    <x v="437"/>
    <x v="1"/>
    <x v="2"/>
    <s v="Accessories"/>
    <n v="792"/>
    <n v="8"/>
    <n v="0"/>
    <x v="422"/>
  </r>
  <r>
    <x v="1"/>
    <x v="1"/>
    <x v="0"/>
    <x v="355"/>
    <x v="41"/>
    <x v="438"/>
    <x v="2"/>
    <x v="1"/>
    <s v="Fasteners"/>
    <n v="1824"/>
    <n v="3"/>
    <n v="0"/>
    <x v="423"/>
  </r>
  <r>
    <x v="2"/>
    <x v="0"/>
    <x v="0"/>
    <x v="356"/>
    <x v="1"/>
    <x v="439"/>
    <x v="1"/>
    <x v="2"/>
    <s v="Phones"/>
    <n v="494376"/>
    <n v="3"/>
    <n v="2"/>
    <x v="424"/>
  </r>
  <r>
    <x v="1"/>
    <x v="1"/>
    <x v="0"/>
    <x v="357"/>
    <x v="1"/>
    <x v="440"/>
    <x v="1"/>
    <x v="1"/>
    <s v="Art"/>
    <n v="508"/>
    <n v="5"/>
    <n v="0"/>
    <x v="425"/>
  </r>
  <r>
    <x v="1"/>
    <x v="2"/>
    <x v="0"/>
    <x v="358"/>
    <x v="31"/>
    <x v="441"/>
    <x v="3"/>
    <x v="1"/>
    <s v="Paper"/>
    <n v="1944"/>
    <n v="3"/>
    <n v="0"/>
    <x v="232"/>
  </r>
  <r>
    <x v="2"/>
    <x v="1"/>
    <x v="0"/>
    <x v="359"/>
    <x v="5"/>
    <x v="442"/>
    <x v="2"/>
    <x v="1"/>
    <s v="Storage"/>
    <n v="111672"/>
    <n v="9"/>
    <n v="2"/>
    <x v="426"/>
  </r>
  <r>
    <x v="2"/>
    <x v="1"/>
    <x v="0"/>
    <x v="360"/>
    <x v="10"/>
    <x v="443"/>
    <x v="2"/>
    <x v="0"/>
    <s v="Furnishings"/>
    <n v="22288"/>
    <n v="7"/>
    <n v="6"/>
    <x v="427"/>
  </r>
  <r>
    <x v="1"/>
    <x v="2"/>
    <x v="0"/>
    <x v="361"/>
    <x v="23"/>
    <x v="444"/>
    <x v="2"/>
    <x v="1"/>
    <s v="Binders"/>
    <n v="1524"/>
    <n v="4"/>
    <n v="0"/>
    <x v="428"/>
  </r>
  <r>
    <x v="1"/>
    <x v="0"/>
    <x v="0"/>
    <x v="362"/>
    <x v="12"/>
    <x v="445"/>
    <x v="2"/>
    <x v="0"/>
    <s v="Chairs"/>
    <n v="18098"/>
    <n v="1"/>
    <n v="0"/>
    <x v="429"/>
  </r>
  <r>
    <x v="1"/>
    <x v="0"/>
    <x v="0"/>
    <x v="363"/>
    <x v="27"/>
    <x v="446"/>
    <x v="1"/>
    <x v="2"/>
    <s v="Accessories"/>
    <n v="9252"/>
    <n v="9"/>
    <n v="0"/>
    <x v="430"/>
  </r>
  <r>
    <x v="3"/>
    <x v="0"/>
    <x v="0"/>
    <x v="364"/>
    <x v="3"/>
    <x v="447"/>
    <x v="0"/>
    <x v="2"/>
    <s v="Phones"/>
    <n v="36192"/>
    <n v="1"/>
    <n v="2"/>
    <x v="431"/>
  </r>
  <r>
    <x v="1"/>
    <x v="0"/>
    <x v="0"/>
    <x v="365"/>
    <x v="10"/>
    <x v="448"/>
    <x v="2"/>
    <x v="0"/>
    <s v="Chairs"/>
    <n v="408422"/>
    <n v="2"/>
    <n v="3"/>
    <x v="432"/>
  </r>
  <r>
    <x v="1"/>
    <x v="1"/>
    <x v="0"/>
    <x v="366"/>
    <x v="11"/>
    <x v="449"/>
    <x v="2"/>
    <x v="2"/>
    <s v="Accessories"/>
    <n v="72"/>
    <n v="4"/>
    <n v="0"/>
    <x v="433"/>
  </r>
  <r>
    <x v="1"/>
    <x v="0"/>
    <x v="0"/>
    <x v="367"/>
    <x v="2"/>
    <x v="450"/>
    <x v="0"/>
    <x v="1"/>
    <s v="Paper"/>
    <n v="14496"/>
    <n v="3"/>
    <n v="2"/>
    <x v="434"/>
  </r>
  <r>
    <x v="1"/>
    <x v="0"/>
    <x v="0"/>
    <x v="104"/>
    <x v="14"/>
    <x v="451"/>
    <x v="2"/>
    <x v="1"/>
    <s v="Appliances"/>
    <n v="63873"/>
    <n v="9"/>
    <n v="0"/>
    <x v="435"/>
  </r>
  <r>
    <x v="1"/>
    <x v="1"/>
    <x v="0"/>
    <x v="368"/>
    <x v="2"/>
    <x v="452"/>
    <x v="0"/>
    <x v="1"/>
    <s v="Envelopes"/>
    <n v="8688"/>
    <n v="3"/>
    <n v="2"/>
    <x v="436"/>
  </r>
  <r>
    <x v="1"/>
    <x v="0"/>
    <x v="0"/>
    <x v="369"/>
    <x v="2"/>
    <x v="453"/>
    <x v="0"/>
    <x v="1"/>
    <s v="Binders"/>
    <n v="2694"/>
    <n v="2"/>
    <n v="7"/>
    <x v="437"/>
  </r>
  <r>
    <x v="3"/>
    <x v="0"/>
    <x v="0"/>
    <x v="370"/>
    <x v="20"/>
    <x v="454"/>
    <x v="0"/>
    <x v="1"/>
    <s v="Fasteners"/>
    <n v="1185"/>
    <n v="3"/>
    <n v="0"/>
    <x v="438"/>
  </r>
  <r>
    <x v="2"/>
    <x v="1"/>
    <x v="0"/>
    <x v="371"/>
    <x v="5"/>
    <x v="455"/>
    <x v="2"/>
    <x v="1"/>
    <s v="Paper"/>
    <n v="42784"/>
    <n v="7"/>
    <n v="2"/>
    <x v="439"/>
  </r>
  <r>
    <x v="0"/>
    <x v="1"/>
    <x v="0"/>
    <x v="372"/>
    <x v="6"/>
    <x v="456"/>
    <x v="2"/>
    <x v="0"/>
    <s v="Bookcases"/>
    <n v="24196"/>
    <n v="2"/>
    <n v="0"/>
    <x v="440"/>
  </r>
  <r>
    <x v="1"/>
    <x v="2"/>
    <x v="0"/>
    <x v="373"/>
    <x v="1"/>
    <x v="457"/>
    <x v="1"/>
    <x v="0"/>
    <s v="Furnishings"/>
    <n v="66588"/>
    <n v="6"/>
    <n v="0"/>
    <x v="441"/>
  </r>
  <r>
    <x v="1"/>
    <x v="2"/>
    <x v="0"/>
    <x v="374"/>
    <x v="41"/>
    <x v="458"/>
    <x v="2"/>
    <x v="2"/>
    <s v="Phones"/>
    <n v="27396"/>
    <n v="2"/>
    <n v="0"/>
    <x v="442"/>
  </r>
  <r>
    <x v="2"/>
    <x v="1"/>
    <x v="0"/>
    <x v="375"/>
    <x v="9"/>
    <x v="459"/>
    <x v="3"/>
    <x v="1"/>
    <s v="Binders"/>
    <n v="4419"/>
    <n v="3"/>
    <n v="7"/>
    <x v="443"/>
  </r>
  <r>
    <x v="3"/>
    <x v="0"/>
    <x v="0"/>
    <x v="376"/>
    <x v="22"/>
    <x v="460"/>
    <x v="1"/>
    <x v="2"/>
    <s v="Accessories"/>
    <n v="447944"/>
    <n v="7"/>
    <n v="2"/>
    <x v="444"/>
  </r>
  <r>
    <x v="1"/>
    <x v="0"/>
    <x v="0"/>
    <x v="377"/>
    <x v="10"/>
    <x v="461"/>
    <x v="2"/>
    <x v="0"/>
    <s v="Furnishings"/>
    <n v="15196"/>
    <n v="5"/>
    <n v="6"/>
    <x v="445"/>
  </r>
  <r>
    <x v="0"/>
    <x v="0"/>
    <x v="0"/>
    <x v="41"/>
    <x v="14"/>
    <x v="462"/>
    <x v="2"/>
    <x v="2"/>
    <s v="Phones"/>
    <n v="13485"/>
    <n v="3"/>
    <n v="0"/>
    <x v="446"/>
  </r>
  <r>
    <x v="1"/>
    <x v="2"/>
    <x v="0"/>
    <x v="378"/>
    <x v="36"/>
    <x v="463"/>
    <x v="0"/>
    <x v="2"/>
    <s v="Accessories"/>
    <n v="489"/>
    <n v="5"/>
    <n v="0"/>
    <x v="447"/>
  </r>
  <r>
    <x v="1"/>
    <x v="0"/>
    <x v="0"/>
    <x v="379"/>
    <x v="5"/>
    <x v="464"/>
    <x v="2"/>
    <x v="1"/>
    <s v="Fasteners"/>
    <n v="2368"/>
    <n v="2"/>
    <n v="2"/>
    <x v="448"/>
  </r>
  <r>
    <x v="1"/>
    <x v="1"/>
    <x v="0"/>
    <x v="380"/>
    <x v="5"/>
    <x v="465"/>
    <x v="2"/>
    <x v="1"/>
    <s v="Paper"/>
    <n v="10368"/>
    <n v="2"/>
    <n v="2"/>
    <x v="181"/>
  </r>
  <r>
    <x v="3"/>
    <x v="0"/>
    <x v="0"/>
    <x v="381"/>
    <x v="14"/>
    <x v="466"/>
    <x v="2"/>
    <x v="0"/>
    <s v="Chairs"/>
    <n v="14249"/>
    <n v="5"/>
    <n v="0"/>
    <x v="449"/>
  </r>
  <r>
    <x v="1"/>
    <x v="0"/>
    <x v="0"/>
    <x v="80"/>
    <x v="1"/>
    <x v="467"/>
    <x v="1"/>
    <x v="0"/>
    <s v="Bookcases"/>
    <n v="257499"/>
    <n v="3"/>
    <n v="15"/>
    <x v="450"/>
  </r>
  <r>
    <x v="0"/>
    <x v="0"/>
    <x v="0"/>
    <x v="382"/>
    <x v="34"/>
    <x v="468"/>
    <x v="3"/>
    <x v="0"/>
    <s v="Furnishings"/>
    <n v="5296"/>
    <n v="2"/>
    <n v="0"/>
    <x v="451"/>
  </r>
  <r>
    <x v="1"/>
    <x v="2"/>
    <x v="0"/>
    <x v="383"/>
    <x v="6"/>
    <x v="469"/>
    <x v="2"/>
    <x v="1"/>
    <s v="Art"/>
    <n v="1712"/>
    <n v="4"/>
    <n v="0"/>
    <x v="452"/>
  </r>
  <r>
    <x v="2"/>
    <x v="1"/>
    <x v="0"/>
    <x v="384"/>
    <x v="5"/>
    <x v="470"/>
    <x v="2"/>
    <x v="1"/>
    <s v="Paper"/>
    <n v="29664"/>
    <n v="4"/>
    <n v="2"/>
    <x v="453"/>
  </r>
  <r>
    <x v="1"/>
    <x v="2"/>
    <x v="0"/>
    <x v="385"/>
    <x v="4"/>
    <x v="471"/>
    <x v="1"/>
    <x v="1"/>
    <s v="Appliances"/>
    <n v="23688"/>
    <n v="6"/>
    <n v="0"/>
    <x v="454"/>
  </r>
  <r>
    <x v="2"/>
    <x v="2"/>
    <x v="0"/>
    <x v="386"/>
    <x v="26"/>
    <x v="472"/>
    <x v="2"/>
    <x v="2"/>
    <s v="Phones"/>
    <n v="82194"/>
    <n v="6"/>
    <n v="0"/>
    <x v="455"/>
  </r>
  <r>
    <x v="1"/>
    <x v="0"/>
    <x v="0"/>
    <x v="387"/>
    <x v="2"/>
    <x v="473"/>
    <x v="0"/>
    <x v="0"/>
    <s v="Furnishings"/>
    <n v="220064"/>
    <n v="4"/>
    <n v="2"/>
    <x v="456"/>
  </r>
  <r>
    <x v="1"/>
    <x v="0"/>
    <x v="0"/>
    <x v="388"/>
    <x v="2"/>
    <x v="474"/>
    <x v="0"/>
    <x v="1"/>
    <s v="Paper"/>
    <n v="11952"/>
    <n v="3"/>
    <n v="2"/>
    <x v="457"/>
  </r>
  <r>
    <x v="2"/>
    <x v="1"/>
    <x v="0"/>
    <x v="389"/>
    <x v="5"/>
    <x v="475"/>
    <x v="2"/>
    <x v="1"/>
    <s v="Binders"/>
    <n v="6924"/>
    <n v="6"/>
    <n v="8"/>
    <x v="458"/>
  </r>
  <r>
    <x v="1"/>
    <x v="0"/>
    <x v="0"/>
    <x v="390"/>
    <x v="41"/>
    <x v="476"/>
    <x v="2"/>
    <x v="1"/>
    <s v="Labels"/>
    <n v="189"/>
    <n v="3"/>
    <n v="0"/>
    <x v="459"/>
  </r>
  <r>
    <x v="1"/>
    <x v="1"/>
    <x v="0"/>
    <x v="391"/>
    <x v="5"/>
    <x v="477"/>
    <x v="2"/>
    <x v="1"/>
    <s v="Binders"/>
    <n v="6874"/>
    <n v="7"/>
    <n v="8"/>
    <x v="460"/>
  </r>
  <r>
    <x v="0"/>
    <x v="1"/>
    <x v="0"/>
    <x v="392"/>
    <x v="23"/>
    <x v="478"/>
    <x v="2"/>
    <x v="1"/>
    <s v="Paper"/>
    <n v="999"/>
    <n v="1"/>
    <n v="0"/>
    <x v="461"/>
  </r>
  <r>
    <x v="1"/>
    <x v="1"/>
    <x v="0"/>
    <x v="393"/>
    <x v="45"/>
    <x v="479"/>
    <x v="1"/>
    <x v="0"/>
    <s v="Tables"/>
    <n v="69642"/>
    <n v="2"/>
    <n v="0"/>
    <x v="462"/>
  </r>
  <r>
    <x v="0"/>
    <x v="0"/>
    <x v="0"/>
    <x v="394"/>
    <x v="34"/>
    <x v="480"/>
    <x v="3"/>
    <x v="1"/>
    <s v="Art"/>
    <n v="4925"/>
    <n v="5"/>
    <n v="0"/>
    <x v="463"/>
  </r>
  <r>
    <x v="2"/>
    <x v="0"/>
    <x v="0"/>
    <x v="209"/>
    <x v="10"/>
    <x v="481"/>
    <x v="2"/>
    <x v="1"/>
    <s v="Paper"/>
    <n v="63312"/>
    <n v="3"/>
    <n v="2"/>
    <x v="464"/>
  </r>
  <r>
    <x v="0"/>
    <x v="1"/>
    <x v="0"/>
    <x v="395"/>
    <x v="5"/>
    <x v="482"/>
    <x v="2"/>
    <x v="0"/>
    <s v="Bookcases"/>
    <n v="2461328"/>
    <n v="2"/>
    <n v="32"/>
    <x v="465"/>
  </r>
  <r>
    <x v="1"/>
    <x v="0"/>
    <x v="0"/>
    <x v="396"/>
    <x v="1"/>
    <x v="483"/>
    <x v="1"/>
    <x v="0"/>
    <s v="Furnishings"/>
    <n v="12939"/>
    <n v="3"/>
    <n v="0"/>
    <x v="466"/>
  </r>
  <r>
    <x v="3"/>
    <x v="0"/>
    <x v="0"/>
    <x v="397"/>
    <x v="5"/>
    <x v="484"/>
    <x v="2"/>
    <x v="1"/>
    <s v="Envelopes"/>
    <n v="59752"/>
    <n v="7"/>
    <n v="2"/>
    <x v="467"/>
  </r>
  <r>
    <x v="1"/>
    <x v="0"/>
    <x v="0"/>
    <x v="251"/>
    <x v="4"/>
    <x v="485"/>
    <x v="1"/>
    <x v="2"/>
    <s v="Accessories"/>
    <n v="1999"/>
    <n v="1"/>
    <n v="0"/>
    <x v="38"/>
  </r>
  <r>
    <x v="1"/>
    <x v="0"/>
    <x v="0"/>
    <x v="398"/>
    <x v="2"/>
    <x v="486"/>
    <x v="0"/>
    <x v="2"/>
    <s v="Accessories"/>
    <n v="5088"/>
    <n v="6"/>
    <n v="2"/>
    <x v="468"/>
  </r>
  <r>
    <x v="1"/>
    <x v="0"/>
    <x v="0"/>
    <x v="399"/>
    <x v="16"/>
    <x v="487"/>
    <x v="1"/>
    <x v="1"/>
    <s v="Envelopes"/>
    <n v="792"/>
    <n v="1"/>
    <n v="2"/>
    <x v="415"/>
  </r>
  <r>
    <x v="3"/>
    <x v="0"/>
    <x v="0"/>
    <x v="400"/>
    <x v="14"/>
    <x v="488"/>
    <x v="2"/>
    <x v="1"/>
    <s v="Art"/>
    <n v="1628"/>
    <n v="2"/>
    <n v="0"/>
    <x v="469"/>
  </r>
  <r>
    <x v="0"/>
    <x v="0"/>
    <x v="0"/>
    <x v="401"/>
    <x v="46"/>
    <x v="489"/>
    <x v="2"/>
    <x v="1"/>
    <s v="Art"/>
    <n v="13194"/>
    <n v="3"/>
    <n v="0"/>
    <x v="470"/>
  </r>
  <r>
    <x v="0"/>
    <x v="0"/>
    <x v="0"/>
    <x v="402"/>
    <x v="14"/>
    <x v="490"/>
    <x v="2"/>
    <x v="1"/>
    <s v="Art"/>
    <n v="1168"/>
    <n v="2"/>
    <n v="0"/>
    <x v="471"/>
  </r>
  <r>
    <x v="1"/>
    <x v="2"/>
    <x v="0"/>
    <x v="403"/>
    <x v="1"/>
    <x v="491"/>
    <x v="1"/>
    <x v="0"/>
    <s v="Furnishings"/>
    <n v="30325"/>
    <n v="5"/>
    <n v="0"/>
    <x v="472"/>
  </r>
  <r>
    <x v="1"/>
    <x v="0"/>
    <x v="0"/>
    <x v="404"/>
    <x v="2"/>
    <x v="492"/>
    <x v="0"/>
    <x v="1"/>
    <s v="Art"/>
    <n v="15552"/>
    <n v="3"/>
    <n v="2"/>
    <x v="473"/>
  </r>
  <r>
    <x v="2"/>
    <x v="1"/>
    <x v="0"/>
    <x v="405"/>
    <x v="32"/>
    <x v="493"/>
    <x v="0"/>
    <x v="1"/>
    <s v="Appliances"/>
    <n v="1724"/>
    <n v="2"/>
    <n v="0"/>
    <x v="474"/>
  </r>
  <r>
    <x v="3"/>
    <x v="2"/>
    <x v="0"/>
    <x v="406"/>
    <x v="24"/>
    <x v="494"/>
    <x v="3"/>
    <x v="0"/>
    <s v="Chairs"/>
    <n v="63686"/>
    <n v="1"/>
    <n v="3"/>
    <x v="475"/>
  </r>
  <r>
    <x v="3"/>
    <x v="0"/>
    <x v="0"/>
    <x v="407"/>
    <x v="26"/>
    <x v="495"/>
    <x v="2"/>
    <x v="1"/>
    <s v="Storage"/>
    <n v="33309"/>
    <n v="3"/>
    <n v="0"/>
    <x v="476"/>
  </r>
  <r>
    <x v="0"/>
    <x v="0"/>
    <x v="0"/>
    <x v="408"/>
    <x v="17"/>
    <x v="496"/>
    <x v="0"/>
    <x v="0"/>
    <s v="Chairs"/>
    <n v="29098"/>
    <n v="1"/>
    <n v="0"/>
    <x v="477"/>
  </r>
  <r>
    <x v="1"/>
    <x v="2"/>
    <x v="0"/>
    <x v="409"/>
    <x v="15"/>
    <x v="497"/>
    <x v="3"/>
    <x v="2"/>
    <s v="Phones"/>
    <n v="26998"/>
    <n v="2"/>
    <n v="0"/>
    <x v="478"/>
  </r>
  <r>
    <x v="0"/>
    <x v="0"/>
    <x v="0"/>
    <x v="410"/>
    <x v="6"/>
    <x v="498"/>
    <x v="2"/>
    <x v="1"/>
    <s v="Binders"/>
    <n v="5682"/>
    <n v="3"/>
    <n v="0"/>
    <x v="479"/>
  </r>
  <r>
    <x v="1"/>
    <x v="0"/>
    <x v="0"/>
    <x v="411"/>
    <x v="45"/>
    <x v="499"/>
    <x v="1"/>
    <x v="1"/>
    <s v="Binders"/>
    <n v="9584"/>
    <n v="1"/>
    <n v="2"/>
    <x v="480"/>
  </r>
  <r>
    <x v="1"/>
    <x v="1"/>
    <x v="0"/>
    <x v="412"/>
    <x v="35"/>
    <x v="500"/>
    <x v="0"/>
    <x v="2"/>
    <s v="Accessories"/>
    <n v="2397"/>
    <n v="6"/>
    <n v="0"/>
    <x v="481"/>
  </r>
  <r>
    <x v="0"/>
    <x v="2"/>
    <x v="0"/>
    <x v="413"/>
    <x v="1"/>
    <x v="501"/>
    <x v="1"/>
    <x v="1"/>
    <s v="Envelopes"/>
    <n v="7658"/>
    <n v="7"/>
    <n v="0"/>
    <x v="482"/>
  </r>
  <r>
    <x v="3"/>
    <x v="0"/>
    <x v="0"/>
    <x v="339"/>
    <x v="12"/>
    <x v="502"/>
    <x v="2"/>
    <x v="0"/>
    <s v="Furnishings"/>
    <n v="1714"/>
    <n v="2"/>
    <n v="0"/>
    <x v="483"/>
  </r>
  <r>
    <x v="1"/>
    <x v="0"/>
    <x v="0"/>
    <x v="414"/>
    <x v="7"/>
    <x v="503"/>
    <x v="1"/>
    <x v="1"/>
    <s v="Binders"/>
    <n v="33088"/>
    <n v="4"/>
    <n v="2"/>
    <x v="484"/>
  </r>
  <r>
    <x v="2"/>
    <x v="0"/>
    <x v="0"/>
    <x v="415"/>
    <x v="29"/>
    <x v="504"/>
    <x v="3"/>
    <x v="1"/>
    <s v="Supplies"/>
    <n v="6517"/>
    <n v="7"/>
    <n v="0"/>
    <x v="485"/>
  </r>
  <r>
    <x v="3"/>
    <x v="0"/>
    <x v="0"/>
    <x v="416"/>
    <x v="32"/>
    <x v="505"/>
    <x v="0"/>
    <x v="1"/>
    <s v="Labels"/>
    <n v="1473"/>
    <n v="3"/>
    <n v="0"/>
    <x v="486"/>
  </r>
  <r>
    <x v="1"/>
    <x v="2"/>
    <x v="0"/>
    <x v="411"/>
    <x v="43"/>
    <x v="506"/>
    <x v="3"/>
    <x v="1"/>
    <s v="Binders"/>
    <n v="826"/>
    <n v="2"/>
    <n v="0"/>
    <x v="487"/>
  </r>
  <r>
    <x v="1"/>
    <x v="2"/>
    <x v="0"/>
    <x v="413"/>
    <x v="10"/>
    <x v="507"/>
    <x v="2"/>
    <x v="1"/>
    <s v="Binders"/>
    <n v="43372"/>
    <n v="7"/>
    <n v="8"/>
    <x v="488"/>
  </r>
  <r>
    <x v="0"/>
    <x v="0"/>
    <x v="0"/>
    <x v="417"/>
    <x v="16"/>
    <x v="508"/>
    <x v="1"/>
    <x v="2"/>
    <s v="Phones"/>
    <n v="742336"/>
    <n v="8"/>
    <n v="2"/>
    <x v="489"/>
  </r>
  <r>
    <x v="1"/>
    <x v="0"/>
    <x v="0"/>
    <x v="418"/>
    <x v="32"/>
    <x v="509"/>
    <x v="0"/>
    <x v="1"/>
    <s v="Binders"/>
    <n v="564"/>
    <n v="3"/>
    <n v="0"/>
    <x v="490"/>
  </r>
  <r>
    <x v="3"/>
    <x v="2"/>
    <x v="0"/>
    <x v="419"/>
    <x v="16"/>
    <x v="510"/>
    <x v="1"/>
    <x v="1"/>
    <s v="Binders"/>
    <n v="44856"/>
    <n v="6"/>
    <n v="7"/>
    <x v="491"/>
  </r>
  <r>
    <x v="1"/>
    <x v="0"/>
    <x v="0"/>
    <x v="420"/>
    <x v="6"/>
    <x v="511"/>
    <x v="2"/>
    <x v="1"/>
    <s v="Appliances"/>
    <n v="24588"/>
    <n v="6"/>
    <n v="0"/>
    <x v="492"/>
  </r>
  <r>
    <x v="1"/>
    <x v="0"/>
    <x v="0"/>
    <x v="421"/>
    <x v="4"/>
    <x v="512"/>
    <x v="1"/>
    <x v="1"/>
    <s v="Art"/>
    <n v="588"/>
    <n v="2"/>
    <n v="0"/>
    <x v="493"/>
  </r>
  <r>
    <x v="1"/>
    <x v="1"/>
    <x v="0"/>
    <x v="422"/>
    <x v="10"/>
    <x v="513"/>
    <x v="2"/>
    <x v="1"/>
    <s v="Art"/>
    <n v="10192"/>
    <n v="7"/>
    <n v="2"/>
    <x v="494"/>
  </r>
  <r>
    <x v="2"/>
    <x v="0"/>
    <x v="0"/>
    <x v="423"/>
    <x v="2"/>
    <x v="514"/>
    <x v="0"/>
    <x v="1"/>
    <s v="Binders"/>
    <n v="2214"/>
    <n v="3"/>
    <n v="7"/>
    <x v="495"/>
  </r>
  <r>
    <x v="0"/>
    <x v="0"/>
    <x v="0"/>
    <x v="424"/>
    <x v="5"/>
    <x v="515"/>
    <x v="2"/>
    <x v="1"/>
    <s v="Art"/>
    <n v="67144"/>
    <n v="7"/>
    <n v="2"/>
    <x v="496"/>
  </r>
  <r>
    <x v="1"/>
    <x v="1"/>
    <x v="0"/>
    <x v="425"/>
    <x v="39"/>
    <x v="516"/>
    <x v="3"/>
    <x v="0"/>
    <s v="Bookcases"/>
    <n v="17394"/>
    <n v="3"/>
    <n v="0"/>
    <x v="497"/>
  </r>
  <r>
    <x v="1"/>
    <x v="1"/>
    <x v="0"/>
    <x v="426"/>
    <x v="7"/>
    <x v="517"/>
    <x v="1"/>
    <x v="2"/>
    <s v="Phones"/>
    <n v="16776"/>
    <n v="3"/>
    <n v="2"/>
    <x v="498"/>
  </r>
  <r>
    <x v="1"/>
    <x v="2"/>
    <x v="0"/>
    <x v="427"/>
    <x v="19"/>
    <x v="518"/>
    <x v="0"/>
    <x v="1"/>
    <s v="Binders"/>
    <n v="3374"/>
    <n v="7"/>
    <n v="0"/>
    <x v="499"/>
  </r>
  <r>
    <x v="2"/>
    <x v="0"/>
    <x v="0"/>
    <x v="428"/>
    <x v="1"/>
    <x v="519"/>
    <x v="1"/>
    <x v="1"/>
    <s v="Paper"/>
    <n v="264"/>
    <n v="5"/>
    <n v="0"/>
    <x v="500"/>
  </r>
  <r>
    <x v="0"/>
    <x v="0"/>
    <x v="0"/>
    <x v="429"/>
    <x v="0"/>
    <x v="520"/>
    <x v="0"/>
    <x v="2"/>
    <s v="Phones"/>
    <n v="69998"/>
    <n v="2"/>
    <n v="0"/>
    <x v="501"/>
  </r>
  <r>
    <x v="2"/>
    <x v="1"/>
    <x v="0"/>
    <x v="430"/>
    <x v="22"/>
    <x v="521"/>
    <x v="1"/>
    <x v="1"/>
    <s v="Paper"/>
    <n v="7968"/>
    <n v="2"/>
    <n v="2"/>
    <x v="502"/>
  </r>
  <r>
    <x v="1"/>
    <x v="2"/>
    <x v="0"/>
    <x v="431"/>
    <x v="16"/>
    <x v="522"/>
    <x v="1"/>
    <x v="0"/>
    <s v="Furnishings"/>
    <n v="8544"/>
    <n v="4"/>
    <n v="2"/>
    <x v="503"/>
  </r>
  <r>
    <x v="2"/>
    <x v="1"/>
    <x v="0"/>
    <x v="432"/>
    <x v="37"/>
    <x v="523"/>
    <x v="1"/>
    <x v="1"/>
    <s v="Storage"/>
    <n v="399"/>
    <n v="5"/>
    <n v="0"/>
    <x v="504"/>
  </r>
  <r>
    <x v="2"/>
    <x v="0"/>
    <x v="0"/>
    <x v="433"/>
    <x v="25"/>
    <x v="524"/>
    <x v="2"/>
    <x v="1"/>
    <s v="Binders"/>
    <n v="284"/>
    <n v="4"/>
    <n v="0"/>
    <x v="505"/>
  </r>
  <r>
    <x v="1"/>
    <x v="0"/>
    <x v="0"/>
    <x v="434"/>
    <x v="5"/>
    <x v="525"/>
    <x v="2"/>
    <x v="1"/>
    <s v="Binders"/>
    <n v="2072"/>
    <n v="2"/>
    <n v="8"/>
    <x v="506"/>
  </r>
  <r>
    <x v="1"/>
    <x v="0"/>
    <x v="0"/>
    <x v="43"/>
    <x v="12"/>
    <x v="526"/>
    <x v="2"/>
    <x v="1"/>
    <s v="Envelopes"/>
    <n v="1748"/>
    <n v="2"/>
    <n v="0"/>
    <x v="507"/>
  </r>
  <r>
    <x v="1"/>
    <x v="0"/>
    <x v="0"/>
    <x v="435"/>
    <x v="10"/>
    <x v="527"/>
    <x v="2"/>
    <x v="1"/>
    <s v="Appliances"/>
    <n v="20768"/>
    <n v="8"/>
    <n v="8"/>
    <x v="508"/>
  </r>
  <r>
    <x v="0"/>
    <x v="1"/>
    <x v="0"/>
    <x v="436"/>
    <x v="9"/>
    <x v="528"/>
    <x v="3"/>
    <x v="0"/>
    <s v="Chairs"/>
    <n v="99372"/>
    <n v="2"/>
    <n v="3"/>
    <x v="509"/>
  </r>
  <r>
    <x v="1"/>
    <x v="1"/>
    <x v="0"/>
    <x v="43"/>
    <x v="11"/>
    <x v="529"/>
    <x v="2"/>
    <x v="1"/>
    <s v="Labels"/>
    <n v="504"/>
    <n v="8"/>
    <n v="0"/>
    <x v="510"/>
  </r>
  <r>
    <x v="0"/>
    <x v="0"/>
    <x v="0"/>
    <x v="437"/>
    <x v="8"/>
    <x v="530"/>
    <x v="2"/>
    <x v="1"/>
    <s v="Paper"/>
    <n v="1596"/>
    <n v="2"/>
    <n v="0"/>
    <x v="511"/>
  </r>
  <r>
    <x v="1"/>
    <x v="1"/>
    <x v="0"/>
    <x v="438"/>
    <x v="11"/>
    <x v="531"/>
    <x v="2"/>
    <x v="1"/>
    <s v="Binders"/>
    <n v="3234"/>
    <n v="3"/>
    <n v="0"/>
    <x v="512"/>
  </r>
  <r>
    <x v="1"/>
    <x v="1"/>
    <x v="0"/>
    <x v="422"/>
    <x v="12"/>
    <x v="532"/>
    <x v="2"/>
    <x v="0"/>
    <s v="Furnishings"/>
    <n v="27396"/>
    <n v="2"/>
    <n v="0"/>
    <x v="513"/>
  </r>
  <r>
    <x v="1"/>
    <x v="0"/>
    <x v="0"/>
    <x v="439"/>
    <x v="36"/>
    <x v="533"/>
    <x v="0"/>
    <x v="1"/>
    <s v="Binders"/>
    <n v="4041"/>
    <n v="9"/>
    <n v="0"/>
    <x v="514"/>
  </r>
  <r>
    <x v="1"/>
    <x v="0"/>
    <x v="0"/>
    <x v="440"/>
    <x v="27"/>
    <x v="534"/>
    <x v="1"/>
    <x v="1"/>
    <s v="Binders"/>
    <n v="1008"/>
    <n v="7"/>
    <n v="2"/>
    <x v="515"/>
  </r>
  <r>
    <x v="0"/>
    <x v="0"/>
    <x v="0"/>
    <x v="441"/>
    <x v="2"/>
    <x v="535"/>
    <x v="0"/>
    <x v="1"/>
    <s v="Art"/>
    <n v="2064"/>
    <n v="1"/>
    <n v="2"/>
    <x v="516"/>
  </r>
  <r>
    <x v="1"/>
    <x v="2"/>
    <x v="0"/>
    <x v="442"/>
    <x v="1"/>
    <x v="536"/>
    <x v="1"/>
    <x v="1"/>
    <s v="Fasteners"/>
    <n v="181"/>
    <n v="1"/>
    <n v="0"/>
    <x v="517"/>
  </r>
  <r>
    <x v="1"/>
    <x v="1"/>
    <x v="0"/>
    <x v="443"/>
    <x v="5"/>
    <x v="537"/>
    <x v="2"/>
    <x v="1"/>
    <s v="Paper"/>
    <n v="115296"/>
    <n v="3"/>
    <n v="2"/>
    <x v="217"/>
  </r>
  <r>
    <x v="1"/>
    <x v="0"/>
    <x v="0"/>
    <x v="444"/>
    <x v="8"/>
    <x v="538"/>
    <x v="2"/>
    <x v="1"/>
    <s v="Binders"/>
    <n v="1743"/>
    <n v="3"/>
    <n v="0"/>
    <x v="518"/>
  </r>
  <r>
    <x v="2"/>
    <x v="0"/>
    <x v="0"/>
    <x v="445"/>
    <x v="7"/>
    <x v="539"/>
    <x v="1"/>
    <x v="0"/>
    <s v="Furnishings"/>
    <n v="2516"/>
    <n v="2"/>
    <n v="0"/>
    <x v="519"/>
  </r>
  <r>
    <x v="2"/>
    <x v="2"/>
    <x v="0"/>
    <x v="446"/>
    <x v="12"/>
    <x v="540"/>
    <x v="2"/>
    <x v="1"/>
    <s v="Binders"/>
    <n v="1528"/>
    <n v="5"/>
    <n v="0"/>
    <x v="520"/>
  </r>
  <r>
    <x v="1"/>
    <x v="2"/>
    <x v="0"/>
    <x v="447"/>
    <x v="1"/>
    <x v="541"/>
    <x v="1"/>
    <x v="1"/>
    <s v="Binders"/>
    <n v="8256"/>
    <n v="5"/>
    <n v="2"/>
    <x v="521"/>
  </r>
  <r>
    <x v="0"/>
    <x v="0"/>
    <x v="0"/>
    <x v="448"/>
    <x v="45"/>
    <x v="542"/>
    <x v="1"/>
    <x v="0"/>
    <s v="Furnishings"/>
    <n v="35536"/>
    <n v="4"/>
    <n v="0"/>
    <x v="522"/>
  </r>
  <r>
    <x v="1"/>
    <x v="2"/>
    <x v="0"/>
    <x v="449"/>
    <x v="12"/>
    <x v="543"/>
    <x v="2"/>
    <x v="1"/>
    <s v="Fasteners"/>
    <n v="2044"/>
    <n v="7"/>
    <n v="0"/>
    <x v="523"/>
  </r>
  <r>
    <x v="2"/>
    <x v="1"/>
    <x v="0"/>
    <x v="450"/>
    <x v="29"/>
    <x v="544"/>
    <x v="3"/>
    <x v="0"/>
    <s v="Bookcases"/>
    <n v="63882"/>
    <n v="9"/>
    <n v="0"/>
    <x v="524"/>
  </r>
  <r>
    <x v="1"/>
    <x v="0"/>
    <x v="0"/>
    <x v="451"/>
    <x v="10"/>
    <x v="545"/>
    <x v="2"/>
    <x v="0"/>
    <s v="Tables"/>
    <n v="355455"/>
    <n v="3"/>
    <n v="5"/>
    <x v="525"/>
  </r>
  <r>
    <x v="2"/>
    <x v="0"/>
    <x v="0"/>
    <x v="452"/>
    <x v="1"/>
    <x v="546"/>
    <x v="1"/>
    <x v="1"/>
    <s v="Appliances"/>
    <n v="54294"/>
    <n v="3"/>
    <n v="0"/>
    <x v="526"/>
  </r>
  <r>
    <x v="1"/>
    <x v="0"/>
    <x v="0"/>
    <x v="453"/>
    <x v="1"/>
    <x v="547"/>
    <x v="1"/>
    <x v="2"/>
    <s v="Phones"/>
    <n v="333576"/>
    <n v="3"/>
    <n v="2"/>
    <x v="527"/>
  </r>
  <r>
    <x v="0"/>
    <x v="0"/>
    <x v="0"/>
    <x v="454"/>
    <x v="1"/>
    <x v="548"/>
    <x v="1"/>
    <x v="1"/>
    <s v="Art"/>
    <n v="221"/>
    <n v="1"/>
    <n v="0"/>
    <x v="528"/>
  </r>
  <r>
    <x v="3"/>
    <x v="0"/>
    <x v="0"/>
    <x v="455"/>
    <x v="15"/>
    <x v="549"/>
    <x v="3"/>
    <x v="2"/>
    <s v="Phones"/>
    <n v="27996"/>
    <n v="4"/>
    <n v="0"/>
    <x v="529"/>
  </r>
  <r>
    <x v="1"/>
    <x v="0"/>
    <x v="0"/>
    <x v="456"/>
    <x v="36"/>
    <x v="550"/>
    <x v="0"/>
    <x v="0"/>
    <s v="Tables"/>
    <n v="30196"/>
    <n v="2"/>
    <n v="0"/>
    <x v="530"/>
  </r>
  <r>
    <x v="1"/>
    <x v="2"/>
    <x v="0"/>
    <x v="457"/>
    <x v="47"/>
    <x v="551"/>
    <x v="1"/>
    <x v="0"/>
    <s v="Chairs"/>
    <n v="1603136"/>
    <n v="4"/>
    <n v="2"/>
    <x v="531"/>
  </r>
  <r>
    <x v="1"/>
    <x v="0"/>
    <x v="0"/>
    <x v="458"/>
    <x v="0"/>
    <x v="552"/>
    <x v="0"/>
    <x v="1"/>
    <s v="Paper"/>
    <n v="4568"/>
    <n v="2"/>
    <n v="0"/>
    <x v="352"/>
  </r>
  <r>
    <x v="1"/>
    <x v="1"/>
    <x v="0"/>
    <x v="459"/>
    <x v="45"/>
    <x v="553"/>
    <x v="1"/>
    <x v="0"/>
    <s v="Chairs"/>
    <n v="338352"/>
    <n v="3"/>
    <n v="2"/>
    <x v="532"/>
  </r>
  <r>
    <x v="3"/>
    <x v="0"/>
    <x v="0"/>
    <x v="460"/>
    <x v="28"/>
    <x v="554"/>
    <x v="0"/>
    <x v="1"/>
    <s v="Appliances"/>
    <n v="1734"/>
    <n v="2"/>
    <n v="0"/>
    <x v="533"/>
  </r>
  <r>
    <x v="1"/>
    <x v="1"/>
    <x v="0"/>
    <x v="461"/>
    <x v="38"/>
    <x v="555"/>
    <x v="3"/>
    <x v="0"/>
    <s v="Furnishings"/>
    <n v="2112"/>
    <n v="4"/>
    <n v="0"/>
    <x v="534"/>
  </r>
  <r>
    <x v="1"/>
    <x v="0"/>
    <x v="0"/>
    <x v="462"/>
    <x v="18"/>
    <x v="556"/>
    <x v="0"/>
    <x v="1"/>
    <s v="Supplies"/>
    <n v="8896"/>
    <n v="8"/>
    <n v="2"/>
    <x v="535"/>
  </r>
  <r>
    <x v="1"/>
    <x v="1"/>
    <x v="0"/>
    <x v="463"/>
    <x v="1"/>
    <x v="557"/>
    <x v="1"/>
    <x v="1"/>
    <s v="Binders"/>
    <n v="41904"/>
    <n v="6"/>
    <n v="2"/>
    <x v="536"/>
  </r>
  <r>
    <x v="1"/>
    <x v="0"/>
    <x v="0"/>
    <x v="464"/>
    <x v="18"/>
    <x v="558"/>
    <x v="0"/>
    <x v="1"/>
    <s v="Paper"/>
    <n v="16396"/>
    <n v="5"/>
    <n v="2"/>
    <x v="537"/>
  </r>
  <r>
    <x v="2"/>
    <x v="0"/>
    <x v="0"/>
    <x v="465"/>
    <x v="1"/>
    <x v="559"/>
    <x v="1"/>
    <x v="1"/>
    <s v="Storage"/>
    <n v="11544"/>
    <n v="3"/>
    <n v="0"/>
    <x v="538"/>
  </r>
  <r>
    <x v="1"/>
    <x v="0"/>
    <x v="0"/>
    <x v="466"/>
    <x v="10"/>
    <x v="560"/>
    <x v="2"/>
    <x v="2"/>
    <s v="Phones"/>
    <n v="38384"/>
    <n v="4"/>
    <n v="2"/>
    <x v="539"/>
  </r>
  <r>
    <x v="0"/>
    <x v="0"/>
    <x v="0"/>
    <x v="467"/>
    <x v="4"/>
    <x v="561"/>
    <x v="1"/>
    <x v="1"/>
    <s v="Fasteners"/>
    <n v="1824"/>
    <n v="3"/>
    <n v="0"/>
    <x v="423"/>
  </r>
  <r>
    <x v="1"/>
    <x v="0"/>
    <x v="0"/>
    <x v="468"/>
    <x v="18"/>
    <x v="562"/>
    <x v="0"/>
    <x v="0"/>
    <s v="Furnishings"/>
    <n v="72704"/>
    <n v="4"/>
    <n v="2"/>
    <x v="540"/>
  </r>
  <r>
    <x v="1"/>
    <x v="0"/>
    <x v="0"/>
    <x v="469"/>
    <x v="23"/>
    <x v="563"/>
    <x v="2"/>
    <x v="1"/>
    <s v="Art"/>
    <n v="3032"/>
    <n v="4"/>
    <n v="0"/>
    <x v="541"/>
  </r>
  <r>
    <x v="0"/>
    <x v="2"/>
    <x v="0"/>
    <x v="470"/>
    <x v="31"/>
    <x v="564"/>
    <x v="3"/>
    <x v="2"/>
    <s v="Phones"/>
    <n v="31198"/>
    <n v="2"/>
    <n v="0"/>
    <x v="542"/>
  </r>
  <r>
    <x v="2"/>
    <x v="1"/>
    <x v="0"/>
    <x v="471"/>
    <x v="10"/>
    <x v="565"/>
    <x v="2"/>
    <x v="2"/>
    <s v="Accessories"/>
    <n v="116312"/>
    <n v="7"/>
    <n v="2"/>
    <x v="543"/>
  </r>
  <r>
    <x v="1"/>
    <x v="1"/>
    <x v="0"/>
    <x v="472"/>
    <x v="31"/>
    <x v="566"/>
    <x v="3"/>
    <x v="1"/>
    <s v="Appliances"/>
    <n v="173718"/>
    <n v="6"/>
    <n v="0"/>
    <x v="544"/>
  </r>
  <r>
    <x v="0"/>
    <x v="1"/>
    <x v="0"/>
    <x v="473"/>
    <x v="21"/>
    <x v="567"/>
    <x v="1"/>
    <x v="1"/>
    <s v="Supplies"/>
    <n v="17584"/>
    <n v="7"/>
    <n v="2"/>
    <x v="545"/>
  </r>
  <r>
    <x v="1"/>
    <x v="0"/>
    <x v="0"/>
    <x v="474"/>
    <x v="1"/>
    <x v="568"/>
    <x v="1"/>
    <x v="0"/>
    <s v="Furnishings"/>
    <n v="12795"/>
    <n v="3"/>
    <n v="0"/>
    <x v="546"/>
  </r>
  <r>
    <x v="1"/>
    <x v="0"/>
    <x v="0"/>
    <x v="475"/>
    <x v="4"/>
    <x v="569"/>
    <x v="1"/>
    <x v="1"/>
    <s v="Binders"/>
    <n v="1508"/>
    <n v="5"/>
    <n v="2"/>
    <x v="547"/>
  </r>
  <r>
    <x v="0"/>
    <x v="0"/>
    <x v="0"/>
    <x v="476"/>
    <x v="10"/>
    <x v="570"/>
    <x v="2"/>
    <x v="2"/>
    <s v="Phones"/>
    <n v="158376"/>
    <n v="3"/>
    <n v="2"/>
    <x v="548"/>
  </r>
  <r>
    <x v="2"/>
    <x v="0"/>
    <x v="0"/>
    <x v="477"/>
    <x v="2"/>
    <x v="571"/>
    <x v="0"/>
    <x v="1"/>
    <s v="Labels"/>
    <n v="9912"/>
    <n v="3"/>
    <n v="2"/>
    <x v="549"/>
  </r>
  <r>
    <x v="2"/>
    <x v="0"/>
    <x v="0"/>
    <x v="478"/>
    <x v="22"/>
    <x v="572"/>
    <x v="1"/>
    <x v="1"/>
    <s v="Storage"/>
    <n v="146352"/>
    <n v="3"/>
    <n v="2"/>
    <x v="550"/>
  </r>
  <r>
    <x v="1"/>
    <x v="0"/>
    <x v="0"/>
    <x v="479"/>
    <x v="5"/>
    <x v="573"/>
    <x v="2"/>
    <x v="0"/>
    <s v="Tables"/>
    <n v="102438"/>
    <n v="1"/>
    <n v="3"/>
    <x v="551"/>
  </r>
  <r>
    <x v="1"/>
    <x v="2"/>
    <x v="0"/>
    <x v="480"/>
    <x v="3"/>
    <x v="574"/>
    <x v="0"/>
    <x v="1"/>
    <s v="Binders"/>
    <n v="738"/>
    <n v="5"/>
    <n v="7"/>
    <x v="552"/>
  </r>
  <r>
    <x v="1"/>
    <x v="0"/>
    <x v="0"/>
    <x v="481"/>
    <x v="27"/>
    <x v="575"/>
    <x v="1"/>
    <x v="0"/>
    <s v="Chairs"/>
    <n v="88384"/>
    <n v="4"/>
    <n v="2"/>
    <x v="553"/>
  </r>
  <r>
    <x v="2"/>
    <x v="0"/>
    <x v="0"/>
    <x v="482"/>
    <x v="3"/>
    <x v="576"/>
    <x v="0"/>
    <x v="1"/>
    <s v="Appliances"/>
    <n v="34944"/>
    <n v="3"/>
    <n v="2"/>
    <x v="554"/>
  </r>
  <r>
    <x v="1"/>
    <x v="1"/>
    <x v="0"/>
    <x v="230"/>
    <x v="4"/>
    <x v="577"/>
    <x v="1"/>
    <x v="1"/>
    <s v="Binders"/>
    <n v="3856"/>
    <n v="1"/>
    <n v="2"/>
    <x v="555"/>
  </r>
  <r>
    <x v="1"/>
    <x v="1"/>
    <x v="0"/>
    <x v="483"/>
    <x v="1"/>
    <x v="578"/>
    <x v="1"/>
    <x v="2"/>
    <s v="Accessories"/>
    <n v="2788"/>
    <n v="2"/>
    <n v="0"/>
    <x v="556"/>
  </r>
  <r>
    <x v="1"/>
    <x v="2"/>
    <x v="0"/>
    <x v="484"/>
    <x v="1"/>
    <x v="579"/>
    <x v="1"/>
    <x v="0"/>
    <s v="Chairs"/>
    <n v="47848"/>
    <n v="2"/>
    <n v="2"/>
    <x v="557"/>
  </r>
  <r>
    <x v="0"/>
    <x v="0"/>
    <x v="0"/>
    <x v="485"/>
    <x v="5"/>
    <x v="580"/>
    <x v="2"/>
    <x v="1"/>
    <s v="Binders"/>
    <n v="1078"/>
    <n v="5"/>
    <n v="8"/>
    <x v="558"/>
  </r>
  <r>
    <x v="1"/>
    <x v="0"/>
    <x v="0"/>
    <x v="486"/>
    <x v="2"/>
    <x v="581"/>
    <x v="0"/>
    <x v="2"/>
    <s v="Phones"/>
    <n v="55984"/>
    <n v="2"/>
    <n v="2"/>
    <x v="559"/>
  </r>
  <r>
    <x v="2"/>
    <x v="0"/>
    <x v="0"/>
    <x v="487"/>
    <x v="5"/>
    <x v="582"/>
    <x v="2"/>
    <x v="1"/>
    <s v="Appliances"/>
    <n v="1392"/>
    <n v="2"/>
    <n v="8"/>
    <x v="560"/>
  </r>
  <r>
    <x v="1"/>
    <x v="2"/>
    <x v="0"/>
    <x v="488"/>
    <x v="10"/>
    <x v="583"/>
    <x v="2"/>
    <x v="0"/>
    <s v="Chairs"/>
    <n v="366744"/>
    <n v="4"/>
    <n v="3"/>
    <x v="561"/>
  </r>
  <r>
    <x v="3"/>
    <x v="0"/>
    <x v="0"/>
    <x v="489"/>
    <x v="25"/>
    <x v="584"/>
    <x v="2"/>
    <x v="2"/>
    <s v="Accessories"/>
    <n v="11352"/>
    <n v="4"/>
    <n v="0"/>
    <x v="562"/>
  </r>
  <r>
    <x v="1"/>
    <x v="2"/>
    <x v="0"/>
    <x v="489"/>
    <x v="10"/>
    <x v="585"/>
    <x v="2"/>
    <x v="0"/>
    <s v="Furnishings"/>
    <n v="8736"/>
    <n v="3"/>
    <n v="6"/>
    <x v="563"/>
  </r>
  <r>
    <x v="1"/>
    <x v="0"/>
    <x v="0"/>
    <x v="490"/>
    <x v="1"/>
    <x v="586"/>
    <x v="1"/>
    <x v="1"/>
    <s v="Labels"/>
    <n v="1473"/>
    <n v="3"/>
    <n v="0"/>
    <x v="486"/>
  </r>
  <r>
    <x v="1"/>
    <x v="1"/>
    <x v="0"/>
    <x v="491"/>
    <x v="21"/>
    <x v="587"/>
    <x v="1"/>
    <x v="1"/>
    <s v="Paper"/>
    <n v="19608"/>
    <n v="3"/>
    <n v="2"/>
    <x v="564"/>
  </r>
  <r>
    <x v="1"/>
    <x v="2"/>
    <x v="0"/>
    <x v="492"/>
    <x v="1"/>
    <x v="588"/>
    <x v="1"/>
    <x v="0"/>
    <s v="Furnishings"/>
    <n v="111"/>
    <n v="2"/>
    <n v="0"/>
    <x v="565"/>
  </r>
  <r>
    <x v="1"/>
    <x v="0"/>
    <x v="0"/>
    <x v="493"/>
    <x v="1"/>
    <x v="589"/>
    <x v="1"/>
    <x v="2"/>
    <s v="Accessories"/>
    <n v="11179"/>
    <n v="7"/>
    <n v="0"/>
    <x v="347"/>
  </r>
  <r>
    <x v="1"/>
    <x v="1"/>
    <x v="0"/>
    <x v="494"/>
    <x v="41"/>
    <x v="590"/>
    <x v="2"/>
    <x v="2"/>
    <s v="Phones"/>
    <n v="25798"/>
    <n v="2"/>
    <n v="0"/>
    <x v="566"/>
  </r>
  <r>
    <x v="0"/>
    <x v="1"/>
    <x v="0"/>
    <x v="495"/>
    <x v="30"/>
    <x v="591"/>
    <x v="3"/>
    <x v="1"/>
    <s v="Envelopes"/>
    <n v="2336"/>
    <n v="2"/>
    <n v="0"/>
    <x v="160"/>
  </r>
  <r>
    <x v="2"/>
    <x v="0"/>
    <x v="0"/>
    <x v="496"/>
    <x v="22"/>
    <x v="592"/>
    <x v="1"/>
    <x v="0"/>
    <s v="Furnishings"/>
    <n v="266352"/>
    <n v="3"/>
    <n v="2"/>
    <x v="567"/>
  </r>
  <r>
    <x v="1"/>
    <x v="0"/>
    <x v="0"/>
    <x v="497"/>
    <x v="1"/>
    <x v="593"/>
    <x v="1"/>
    <x v="1"/>
    <s v="Paper"/>
    <n v="324"/>
    <n v="5"/>
    <n v="0"/>
    <x v="97"/>
  </r>
  <r>
    <x v="1"/>
    <x v="2"/>
    <x v="0"/>
    <x v="319"/>
    <x v="48"/>
    <x v="594"/>
    <x v="3"/>
    <x v="1"/>
    <s v="Binders"/>
    <n v="824"/>
    <n v="5"/>
    <n v="0"/>
    <x v="568"/>
  </r>
  <r>
    <x v="1"/>
    <x v="0"/>
    <x v="0"/>
    <x v="498"/>
    <x v="1"/>
    <x v="595"/>
    <x v="1"/>
    <x v="0"/>
    <s v="Tables"/>
    <n v="268704"/>
    <n v="3"/>
    <n v="2"/>
    <x v="569"/>
  </r>
  <r>
    <x v="2"/>
    <x v="0"/>
    <x v="0"/>
    <x v="499"/>
    <x v="30"/>
    <x v="596"/>
    <x v="3"/>
    <x v="1"/>
    <s v="Appliances"/>
    <n v="8192"/>
    <n v="4"/>
    <n v="0"/>
    <x v="570"/>
  </r>
  <r>
    <x v="1"/>
    <x v="2"/>
    <x v="0"/>
    <x v="500"/>
    <x v="6"/>
    <x v="597"/>
    <x v="2"/>
    <x v="1"/>
    <s v="Labels"/>
    <n v="252"/>
    <n v="4"/>
    <n v="0"/>
    <x v="571"/>
  </r>
  <r>
    <x v="1"/>
    <x v="1"/>
    <x v="0"/>
    <x v="501"/>
    <x v="32"/>
    <x v="598"/>
    <x v="0"/>
    <x v="0"/>
    <s v="Furnishings"/>
    <n v="2742"/>
    <n v="3"/>
    <n v="0"/>
    <x v="572"/>
  </r>
  <r>
    <x v="2"/>
    <x v="1"/>
    <x v="0"/>
    <x v="502"/>
    <x v="44"/>
    <x v="599"/>
    <x v="2"/>
    <x v="1"/>
    <s v="Binders"/>
    <n v="1068"/>
    <n v="2"/>
    <n v="0"/>
    <x v="573"/>
  </r>
  <r>
    <x v="2"/>
    <x v="0"/>
    <x v="0"/>
    <x v="503"/>
    <x v="31"/>
    <x v="600"/>
    <x v="3"/>
    <x v="1"/>
    <s v="Storage"/>
    <n v="1121"/>
    <n v="1"/>
    <n v="0"/>
    <x v="574"/>
  </r>
  <r>
    <x v="1"/>
    <x v="0"/>
    <x v="0"/>
    <x v="504"/>
    <x v="2"/>
    <x v="601"/>
    <x v="0"/>
    <x v="2"/>
    <s v="Phones"/>
    <n v="751984"/>
    <n v="2"/>
    <n v="2"/>
    <x v="575"/>
  </r>
  <r>
    <x v="2"/>
    <x v="2"/>
    <x v="0"/>
    <x v="505"/>
    <x v="29"/>
    <x v="602"/>
    <x v="3"/>
    <x v="2"/>
    <s v="Accessories"/>
    <n v="5997"/>
    <n v="3"/>
    <n v="0"/>
    <x v="576"/>
  </r>
  <r>
    <x v="1"/>
    <x v="2"/>
    <x v="0"/>
    <x v="506"/>
    <x v="29"/>
    <x v="603"/>
    <x v="3"/>
    <x v="0"/>
    <s v="Furnishings"/>
    <n v="2746"/>
    <n v="2"/>
    <n v="0"/>
    <x v="577"/>
  </r>
  <r>
    <x v="1"/>
    <x v="2"/>
    <x v="0"/>
    <x v="291"/>
    <x v="23"/>
    <x v="604"/>
    <x v="2"/>
    <x v="1"/>
    <s v="Paper"/>
    <n v="10632"/>
    <n v="3"/>
    <n v="0"/>
    <x v="578"/>
  </r>
  <r>
    <x v="1"/>
    <x v="2"/>
    <x v="0"/>
    <x v="507"/>
    <x v="2"/>
    <x v="605"/>
    <x v="0"/>
    <x v="1"/>
    <s v="Binders"/>
    <n v="4842"/>
    <n v="3"/>
    <n v="7"/>
    <x v="579"/>
  </r>
  <r>
    <x v="0"/>
    <x v="1"/>
    <x v="0"/>
    <x v="508"/>
    <x v="5"/>
    <x v="606"/>
    <x v="2"/>
    <x v="0"/>
    <s v="Furnishings"/>
    <n v="10332"/>
    <n v="3"/>
    <n v="6"/>
    <x v="580"/>
  </r>
  <r>
    <x v="2"/>
    <x v="0"/>
    <x v="0"/>
    <x v="509"/>
    <x v="22"/>
    <x v="607"/>
    <x v="1"/>
    <x v="1"/>
    <s v="Envelopes"/>
    <n v="18688"/>
    <n v="2"/>
    <n v="2"/>
    <x v="581"/>
  </r>
  <r>
    <x v="2"/>
    <x v="0"/>
    <x v="0"/>
    <x v="510"/>
    <x v="5"/>
    <x v="608"/>
    <x v="2"/>
    <x v="0"/>
    <s v="Tables"/>
    <n v="517405"/>
    <n v="5"/>
    <n v="3"/>
    <x v="582"/>
  </r>
  <r>
    <x v="0"/>
    <x v="1"/>
    <x v="0"/>
    <x v="511"/>
    <x v="24"/>
    <x v="609"/>
    <x v="3"/>
    <x v="1"/>
    <s v="Binders"/>
    <n v="1824"/>
    <n v="1"/>
    <n v="7"/>
    <x v="583"/>
  </r>
  <r>
    <x v="1"/>
    <x v="1"/>
    <x v="0"/>
    <x v="512"/>
    <x v="45"/>
    <x v="610"/>
    <x v="1"/>
    <x v="1"/>
    <s v="Binders"/>
    <n v="20416"/>
    <n v="4"/>
    <n v="2"/>
    <x v="584"/>
  </r>
  <r>
    <x v="1"/>
    <x v="1"/>
    <x v="0"/>
    <x v="513"/>
    <x v="2"/>
    <x v="611"/>
    <x v="0"/>
    <x v="2"/>
    <s v="Phones"/>
    <n v="5268"/>
    <n v="3"/>
    <n v="2"/>
    <x v="585"/>
  </r>
  <r>
    <x v="0"/>
    <x v="0"/>
    <x v="0"/>
    <x v="514"/>
    <x v="10"/>
    <x v="612"/>
    <x v="2"/>
    <x v="1"/>
    <s v="Binders"/>
    <n v="8952"/>
    <n v="2"/>
    <n v="8"/>
    <x v="586"/>
  </r>
  <r>
    <x v="1"/>
    <x v="0"/>
    <x v="0"/>
    <x v="515"/>
    <x v="31"/>
    <x v="613"/>
    <x v="3"/>
    <x v="0"/>
    <s v="Furnishings"/>
    <n v="1482"/>
    <n v="3"/>
    <n v="0"/>
    <x v="587"/>
  </r>
  <r>
    <x v="1"/>
    <x v="1"/>
    <x v="0"/>
    <x v="516"/>
    <x v="39"/>
    <x v="614"/>
    <x v="3"/>
    <x v="0"/>
    <s v="Furnishings"/>
    <n v="2746"/>
    <n v="2"/>
    <n v="0"/>
    <x v="577"/>
  </r>
  <r>
    <x v="3"/>
    <x v="2"/>
    <x v="0"/>
    <x v="517"/>
    <x v="5"/>
    <x v="615"/>
    <x v="2"/>
    <x v="1"/>
    <s v="Binders"/>
    <n v="7536"/>
    <n v="6"/>
    <n v="8"/>
    <x v="588"/>
  </r>
  <r>
    <x v="0"/>
    <x v="0"/>
    <x v="0"/>
    <x v="518"/>
    <x v="36"/>
    <x v="616"/>
    <x v="0"/>
    <x v="2"/>
    <s v="Accessories"/>
    <n v="19995"/>
    <n v="5"/>
    <n v="0"/>
    <x v="589"/>
  </r>
  <r>
    <x v="0"/>
    <x v="0"/>
    <x v="0"/>
    <x v="519"/>
    <x v="44"/>
    <x v="617"/>
    <x v="2"/>
    <x v="1"/>
    <s v="Supplies"/>
    <n v="255"/>
    <n v="3"/>
    <n v="0"/>
    <x v="590"/>
  </r>
  <r>
    <x v="0"/>
    <x v="0"/>
    <x v="0"/>
    <x v="520"/>
    <x v="39"/>
    <x v="618"/>
    <x v="3"/>
    <x v="1"/>
    <s v="Binders"/>
    <n v="438"/>
    <n v="6"/>
    <n v="0"/>
    <x v="591"/>
  </r>
  <r>
    <x v="1"/>
    <x v="0"/>
    <x v="0"/>
    <x v="521"/>
    <x v="30"/>
    <x v="619"/>
    <x v="3"/>
    <x v="2"/>
    <s v="Accessories"/>
    <n v="318"/>
    <n v="3"/>
    <n v="0"/>
    <x v="592"/>
  </r>
  <r>
    <x v="1"/>
    <x v="0"/>
    <x v="0"/>
    <x v="522"/>
    <x v="10"/>
    <x v="620"/>
    <x v="2"/>
    <x v="1"/>
    <s v="Art"/>
    <n v="14112"/>
    <n v="6"/>
    <n v="2"/>
    <x v="593"/>
  </r>
  <r>
    <x v="1"/>
    <x v="0"/>
    <x v="0"/>
    <x v="523"/>
    <x v="10"/>
    <x v="621"/>
    <x v="2"/>
    <x v="1"/>
    <s v="Fasteners"/>
    <n v="1316"/>
    <n v="5"/>
    <n v="2"/>
    <x v="594"/>
  </r>
  <r>
    <x v="1"/>
    <x v="0"/>
    <x v="0"/>
    <x v="524"/>
    <x v="11"/>
    <x v="622"/>
    <x v="2"/>
    <x v="1"/>
    <s v="Storage"/>
    <n v="22116"/>
    <n v="4"/>
    <n v="0"/>
    <x v="595"/>
  </r>
  <r>
    <x v="1"/>
    <x v="0"/>
    <x v="0"/>
    <x v="525"/>
    <x v="1"/>
    <x v="623"/>
    <x v="1"/>
    <x v="1"/>
    <s v="Binders"/>
    <n v="18088"/>
    <n v="7"/>
    <n v="2"/>
    <x v="596"/>
  </r>
  <r>
    <x v="1"/>
    <x v="0"/>
    <x v="0"/>
    <x v="65"/>
    <x v="1"/>
    <x v="624"/>
    <x v="1"/>
    <x v="2"/>
    <s v="Phones"/>
    <n v="22"/>
    <n v="5"/>
    <n v="2"/>
    <x v="597"/>
  </r>
  <r>
    <x v="1"/>
    <x v="0"/>
    <x v="0"/>
    <x v="526"/>
    <x v="1"/>
    <x v="625"/>
    <x v="1"/>
    <x v="1"/>
    <s v="Fasteners"/>
    <n v="362"/>
    <n v="2"/>
    <n v="0"/>
    <x v="598"/>
  </r>
  <r>
    <x v="1"/>
    <x v="2"/>
    <x v="0"/>
    <x v="527"/>
    <x v="36"/>
    <x v="626"/>
    <x v="0"/>
    <x v="1"/>
    <s v="Art"/>
    <n v="43"/>
    <n v="2"/>
    <n v="0"/>
    <x v="599"/>
  </r>
  <r>
    <x v="1"/>
    <x v="0"/>
    <x v="0"/>
    <x v="528"/>
    <x v="1"/>
    <x v="627"/>
    <x v="1"/>
    <x v="1"/>
    <s v="Supplies"/>
    <n v="973"/>
    <n v="7"/>
    <n v="0"/>
    <x v="600"/>
  </r>
  <r>
    <x v="2"/>
    <x v="0"/>
    <x v="0"/>
    <x v="188"/>
    <x v="5"/>
    <x v="628"/>
    <x v="2"/>
    <x v="0"/>
    <s v="Furnishings"/>
    <n v="14"/>
    <n v="4"/>
    <n v="6"/>
    <x v="601"/>
  </r>
  <r>
    <x v="2"/>
    <x v="1"/>
    <x v="0"/>
    <x v="529"/>
    <x v="24"/>
    <x v="629"/>
    <x v="3"/>
    <x v="0"/>
    <s v="Furnishings"/>
    <n v="68704"/>
    <n v="2"/>
    <n v="2"/>
    <x v="602"/>
  </r>
  <r>
    <x v="2"/>
    <x v="0"/>
    <x v="0"/>
    <x v="317"/>
    <x v="32"/>
    <x v="630"/>
    <x v="0"/>
    <x v="1"/>
    <s v="Binders"/>
    <n v="1404"/>
    <n v="3"/>
    <n v="0"/>
    <x v="603"/>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s v="Second Class"/>
    <x v="0"/>
    <s v="United States"/>
    <s v="Henderson"/>
    <s v="Kentucky"/>
    <n v="42420"/>
    <x v="0"/>
    <x v="0"/>
    <s v="Bookcases"/>
    <n v="26196"/>
    <n v="2"/>
    <n v="0"/>
    <n v="419136"/>
  </r>
  <r>
    <s v="Second Class"/>
    <x v="0"/>
    <s v="United States"/>
    <s v="Henderson"/>
    <s v="Kentucky"/>
    <n v="42420"/>
    <x v="0"/>
    <x v="0"/>
    <s v="Chairs"/>
    <n v="73194"/>
    <n v="3"/>
    <n v="0"/>
    <n v="219582"/>
  </r>
  <r>
    <s v="Second Class"/>
    <x v="1"/>
    <s v="United States"/>
    <s v="Los Angeles"/>
    <s v="California"/>
    <n v="90036"/>
    <x v="1"/>
    <x v="1"/>
    <s v="Labels"/>
    <n v="1462"/>
    <n v="2"/>
    <n v="0"/>
    <n v="68714"/>
  </r>
  <r>
    <s v="Standard Class"/>
    <x v="0"/>
    <s v="United States"/>
    <s v="Fort Lauderdale"/>
    <s v="Florida"/>
    <n v="33311"/>
    <x v="0"/>
    <x v="0"/>
    <s v="Tables"/>
    <n v="9575775"/>
    <n v="5"/>
    <n v="45"/>
    <n v="-383031"/>
  </r>
  <r>
    <s v="Standard Class"/>
    <x v="0"/>
    <s v="United States"/>
    <s v="Fort Lauderdale"/>
    <s v="Florida"/>
    <n v="33311"/>
    <x v="0"/>
    <x v="1"/>
    <s v="Storage"/>
    <n v="22368"/>
    <n v="2"/>
    <n v="2"/>
    <n v="25164"/>
  </r>
  <r>
    <s v="Standard Class"/>
    <x v="0"/>
    <s v="United States"/>
    <s v="Los Angeles"/>
    <s v="California"/>
    <n v="90032"/>
    <x v="1"/>
    <x v="0"/>
    <s v="Furnishings"/>
    <n v="4886"/>
    <n v="7"/>
    <n v="0"/>
    <n v="141694"/>
  </r>
  <r>
    <s v="Standard Class"/>
    <x v="0"/>
    <s v="United States"/>
    <s v="Los Angeles"/>
    <s v="California"/>
    <n v="90032"/>
    <x v="1"/>
    <x v="1"/>
    <s v="Art"/>
    <n v="728"/>
    <n v="4"/>
    <n v="0"/>
    <n v="19656"/>
  </r>
  <r>
    <s v="Standard Class"/>
    <x v="0"/>
    <s v="United States"/>
    <s v="Los Angeles"/>
    <s v="California"/>
    <n v="90032"/>
    <x v="1"/>
    <x v="2"/>
    <s v="Phones"/>
    <n v="907152"/>
    <n v="6"/>
    <n v="2"/>
    <n v="907152"/>
  </r>
  <r>
    <s v="Standard Class"/>
    <x v="0"/>
    <s v="United States"/>
    <s v="Los Angeles"/>
    <s v="California"/>
    <n v="90032"/>
    <x v="1"/>
    <x v="1"/>
    <s v="Binders"/>
    <n v="18504"/>
    <n v="3"/>
    <n v="2"/>
    <n v="57825"/>
  </r>
  <r>
    <s v="Standard Class"/>
    <x v="0"/>
    <s v="United States"/>
    <s v="Los Angeles"/>
    <s v="California"/>
    <n v="90032"/>
    <x v="1"/>
    <x v="1"/>
    <s v="Appliances"/>
    <n v="1149"/>
    <n v="5"/>
    <n v="0"/>
    <n v="3447"/>
  </r>
  <r>
    <s v="Standard Class"/>
    <x v="0"/>
    <s v="United States"/>
    <s v="Los Angeles"/>
    <s v="California"/>
    <n v="90032"/>
    <x v="1"/>
    <x v="0"/>
    <s v="Tables"/>
    <n v="1706184"/>
    <n v="9"/>
    <n v="2"/>
    <n v="853092"/>
  </r>
  <r>
    <s v="Standard Class"/>
    <x v="0"/>
    <s v="United States"/>
    <s v="Los Angeles"/>
    <s v="California"/>
    <n v="90032"/>
    <x v="1"/>
    <x v="2"/>
    <s v="Phones"/>
    <n v="911424"/>
    <n v="4"/>
    <n v="2"/>
    <n v="683568"/>
  </r>
  <r>
    <s v="Standard Class"/>
    <x v="0"/>
    <s v="United States"/>
    <s v="Concord"/>
    <s v="North Carolina"/>
    <n v="28027"/>
    <x v="0"/>
    <x v="1"/>
    <s v="Paper"/>
    <n v="15552"/>
    <n v="3"/>
    <n v="2"/>
    <n v="54432"/>
  </r>
  <r>
    <s v="Standard Class"/>
    <x v="0"/>
    <s v="United States"/>
    <s v="Seattle"/>
    <s v="Washington"/>
    <n v="98103"/>
    <x v="1"/>
    <x v="1"/>
    <s v="Binders"/>
    <n v="407976"/>
    <n v="3"/>
    <n v="2"/>
    <n v="1325922"/>
  </r>
  <r>
    <s v="Standard Class"/>
    <x v="2"/>
    <s v="United States"/>
    <s v="Fort Worth"/>
    <s v="Texas"/>
    <n v="76106"/>
    <x v="2"/>
    <x v="1"/>
    <s v="Appliances"/>
    <n v="6881"/>
    <n v="5"/>
    <n v="8"/>
    <n v="-123858"/>
  </r>
  <r>
    <s v="Standard Class"/>
    <x v="2"/>
    <s v="United States"/>
    <s v="Fort Worth"/>
    <s v="Texas"/>
    <n v="76106"/>
    <x v="2"/>
    <x v="1"/>
    <s v="Binders"/>
    <n v="2544"/>
    <n v="3"/>
    <n v="8"/>
    <n v="-3816"/>
  </r>
  <r>
    <s v="Standard Class"/>
    <x v="0"/>
    <s v="United States"/>
    <s v="Madison"/>
    <s v="Wisconsin"/>
    <n v="53711"/>
    <x v="2"/>
    <x v="1"/>
    <s v="Storage"/>
    <n v="66588"/>
    <n v="6"/>
    <n v="0"/>
    <n v="133176"/>
  </r>
  <r>
    <s v="Second Class"/>
    <x v="0"/>
    <s v="United States"/>
    <s v="West Jordan"/>
    <s v="Utah"/>
    <n v="84084"/>
    <x v="1"/>
    <x v="1"/>
    <s v="Storage"/>
    <n v="555"/>
    <n v="2"/>
    <n v="0"/>
    <n v="999"/>
  </r>
  <r>
    <s v="Second Class"/>
    <x v="0"/>
    <s v="United States"/>
    <s v="San Francisco"/>
    <s v="California"/>
    <n v="94109"/>
    <x v="1"/>
    <x v="1"/>
    <s v="Art"/>
    <n v="856"/>
    <n v="2"/>
    <n v="0"/>
    <n v="24824"/>
  </r>
  <r>
    <s v="Second Class"/>
    <x v="0"/>
    <s v="United States"/>
    <s v="San Francisco"/>
    <s v="California"/>
    <n v="94109"/>
    <x v="1"/>
    <x v="2"/>
    <s v="Phones"/>
    <n v="21348"/>
    <n v="3"/>
    <n v="2"/>
    <n v="16011"/>
  </r>
  <r>
    <s v="Second Class"/>
    <x v="0"/>
    <s v="United States"/>
    <s v="San Francisco"/>
    <s v="California"/>
    <n v="94109"/>
    <x v="1"/>
    <x v="1"/>
    <s v="Binders"/>
    <n v="2272"/>
    <n v="4"/>
    <n v="2"/>
    <n v="7384"/>
  </r>
  <r>
    <s v="Standard Class"/>
    <x v="1"/>
    <s v="United States"/>
    <s v="Fremont"/>
    <s v="Nebraska"/>
    <n v="68025"/>
    <x v="2"/>
    <x v="1"/>
    <s v="Art"/>
    <n v="1946"/>
    <n v="7"/>
    <n v="0"/>
    <n v="50596"/>
  </r>
  <r>
    <s v="Standard Class"/>
    <x v="1"/>
    <s v="United States"/>
    <s v="Fremont"/>
    <s v="Nebraska"/>
    <n v="68025"/>
    <x v="2"/>
    <x v="1"/>
    <s v="Appliances"/>
    <n v="6034"/>
    <n v="7"/>
    <n v="0"/>
    <n v="156884"/>
  </r>
  <r>
    <s v="Second Class"/>
    <x v="0"/>
    <s v="United States"/>
    <s v="Philadelphia"/>
    <s v="Pennsylvania"/>
    <n v="19140"/>
    <x v="3"/>
    <x v="0"/>
    <s v="Chairs"/>
    <n v="71372"/>
    <n v="2"/>
    <n v="3"/>
    <n v="-10196"/>
  </r>
  <r>
    <s v="Standard Class"/>
    <x v="0"/>
    <s v="United States"/>
    <s v="Orem"/>
    <s v="Utah"/>
    <n v="84057"/>
    <x v="1"/>
    <x v="0"/>
    <s v="Tables"/>
    <n v="104463"/>
    <n v="3"/>
    <n v="0"/>
    <n v="2402649"/>
  </r>
  <r>
    <s v="Second Class"/>
    <x v="0"/>
    <s v="United States"/>
    <s v="Los Angeles"/>
    <s v="California"/>
    <n v="90049"/>
    <x v="1"/>
    <x v="1"/>
    <s v="Binders"/>
    <n v="11648"/>
    <n v="2"/>
    <n v="2"/>
    <n v="42224"/>
  </r>
  <r>
    <s v="Second Class"/>
    <x v="0"/>
    <s v="United States"/>
    <s v="Los Angeles"/>
    <s v="California"/>
    <n v="90049"/>
    <x v="1"/>
    <x v="2"/>
    <s v="Accessories"/>
    <n v="9057"/>
    <n v="3"/>
    <n v="0"/>
    <n v="117741"/>
  </r>
  <r>
    <s v="Standard Class"/>
    <x v="0"/>
    <s v="United States"/>
    <s v="Philadelphia"/>
    <s v="Pennsylvania"/>
    <n v="19140"/>
    <x v="3"/>
    <x v="0"/>
    <s v="Bookcases"/>
    <n v="308343"/>
    <n v="7"/>
    <n v="5"/>
    <n v="-16650522"/>
  </r>
  <r>
    <s v="Standard Class"/>
    <x v="0"/>
    <s v="United States"/>
    <s v="Philadelphia"/>
    <s v="Pennsylvania"/>
    <n v="19140"/>
    <x v="3"/>
    <x v="1"/>
    <s v="Binders"/>
    <n v="9618"/>
    <n v="2"/>
    <n v="7"/>
    <n v="-70532"/>
  </r>
  <r>
    <s v="Standard Class"/>
    <x v="0"/>
    <s v="United States"/>
    <s v="Philadelphia"/>
    <s v="Pennsylvania"/>
    <n v="19140"/>
    <x v="3"/>
    <x v="0"/>
    <s v="Furnishings"/>
    <n v="1242"/>
    <n v="3"/>
    <n v="2"/>
    <n v="15525"/>
  </r>
  <r>
    <s v="Standard Class"/>
    <x v="0"/>
    <s v="United States"/>
    <s v="Philadelphia"/>
    <s v="Pennsylvania"/>
    <n v="19140"/>
    <x v="3"/>
    <x v="1"/>
    <s v="Envelopes"/>
    <n v="3264"/>
    <n v="2"/>
    <n v="2"/>
    <n v="11016"/>
  </r>
  <r>
    <s v="Standard Class"/>
    <x v="0"/>
    <s v="United States"/>
    <s v="Philadelphia"/>
    <s v="Pennsylvania"/>
    <n v="19140"/>
    <x v="3"/>
    <x v="1"/>
    <s v="Art"/>
    <n v="86304"/>
    <n v="6"/>
    <n v="2"/>
    <n v="97092"/>
  </r>
  <r>
    <s v="Standard Class"/>
    <x v="0"/>
    <s v="United States"/>
    <s v="Philadelphia"/>
    <s v="Pennsylvania"/>
    <n v="19140"/>
    <x v="3"/>
    <x v="1"/>
    <s v="Binders"/>
    <n v="6858"/>
    <n v="6"/>
    <n v="7"/>
    <n v="-5715"/>
  </r>
  <r>
    <s v="Standard Class"/>
    <x v="0"/>
    <s v="United States"/>
    <s v="Philadelphia"/>
    <s v="Pennsylvania"/>
    <n v="19140"/>
    <x v="3"/>
    <x v="1"/>
    <s v="Art"/>
    <n v="1576"/>
    <n v="2"/>
    <n v="2"/>
    <n v="3546"/>
  </r>
  <r>
    <s v="Second Class"/>
    <x v="2"/>
    <s v="United States"/>
    <s v="Houston"/>
    <s v="Texas"/>
    <n v="77095"/>
    <x v="2"/>
    <x v="1"/>
    <s v="Paper"/>
    <n v="29472"/>
    <n v="3"/>
    <n v="2"/>
    <n v="99468"/>
  </r>
  <r>
    <s v="First Class"/>
    <x v="1"/>
    <s v="United States"/>
    <s v="Richardson"/>
    <s v="Texas"/>
    <n v="75080"/>
    <x v="2"/>
    <x v="2"/>
    <s v="Phones"/>
    <n v="1097544"/>
    <n v="7"/>
    <n v="2"/>
    <n v="1234737"/>
  </r>
  <r>
    <s v="First Class"/>
    <x v="1"/>
    <s v="United States"/>
    <s v="Richardson"/>
    <s v="Texas"/>
    <n v="75080"/>
    <x v="2"/>
    <x v="0"/>
    <s v="Furnishings"/>
    <n v="19092"/>
    <n v="5"/>
    <n v="6"/>
    <n v="-147963"/>
  </r>
  <r>
    <s v="Standard Class"/>
    <x v="2"/>
    <s v="United States"/>
    <s v="Houston"/>
    <s v="Texas"/>
    <n v="77041"/>
    <x v="2"/>
    <x v="1"/>
    <s v="Envelopes"/>
    <n v="113328"/>
    <n v="9"/>
    <n v="2"/>
    <n v="35415"/>
  </r>
  <r>
    <s v="Standard Class"/>
    <x v="2"/>
    <s v="United States"/>
    <s v="Houston"/>
    <s v="Texas"/>
    <n v="77041"/>
    <x v="2"/>
    <x v="0"/>
    <s v="Bookcases"/>
    <n v="5323992"/>
    <n v="3"/>
    <n v="32"/>
    <n v="-469764"/>
  </r>
  <r>
    <s v="Standard Class"/>
    <x v="2"/>
    <s v="United States"/>
    <s v="Houston"/>
    <s v="Texas"/>
    <n v="77041"/>
    <x v="2"/>
    <x v="0"/>
    <s v="Chairs"/>
    <n v="212058"/>
    <n v="3"/>
    <n v="3"/>
    <n v="-15147"/>
  </r>
  <r>
    <s v="Standard Class"/>
    <x v="2"/>
    <s v="United States"/>
    <s v="Houston"/>
    <s v="Texas"/>
    <n v="77041"/>
    <x v="2"/>
    <x v="2"/>
    <s v="Phones"/>
    <n v="371168"/>
    <n v="4"/>
    <n v="2"/>
    <n v="417564"/>
  </r>
  <r>
    <s v="Standard Class"/>
    <x v="1"/>
    <s v="United States"/>
    <s v="Naperville"/>
    <s v="Illinois"/>
    <n v="60540"/>
    <x v="2"/>
    <x v="2"/>
    <s v="Phones"/>
    <n v="147168"/>
    <n v="4"/>
    <n v="2"/>
    <n v="165564"/>
  </r>
  <r>
    <s v="Standard Class"/>
    <x v="1"/>
    <s v="United States"/>
    <s v="Los Angeles"/>
    <s v="California"/>
    <n v="90049"/>
    <x v="1"/>
    <x v="1"/>
    <s v="Storage"/>
    <n v="7788"/>
    <n v="2"/>
    <n v="0"/>
    <n v="3894"/>
  </r>
  <r>
    <s v="Standard Class"/>
    <x v="1"/>
    <s v="United States"/>
    <s v="Melbourne"/>
    <s v="Florida"/>
    <n v="32935"/>
    <x v="0"/>
    <x v="1"/>
    <s v="Storage"/>
    <n v="95616"/>
    <n v="2"/>
    <n v="2"/>
    <n v="95616"/>
  </r>
  <r>
    <s v="First Class"/>
    <x v="1"/>
    <s v="United States"/>
    <s v="Eagan"/>
    <s v="Minnesota"/>
    <n v="55122"/>
    <x v="2"/>
    <x v="2"/>
    <s v="Accessories"/>
    <n v="4598"/>
    <n v="2"/>
    <n v="0"/>
    <n v="197714"/>
  </r>
  <r>
    <s v="First Class"/>
    <x v="1"/>
    <s v="United States"/>
    <s v="Eagan"/>
    <s v="Minnesota"/>
    <n v="55122"/>
    <x v="2"/>
    <x v="1"/>
    <s v="Binders"/>
    <n v="1746"/>
    <n v="2"/>
    <n v="0"/>
    <n v="82062"/>
  </r>
  <r>
    <s v="Second Class"/>
    <x v="0"/>
    <s v="United States"/>
    <s v="Westland"/>
    <s v="Michigan"/>
    <n v="48185"/>
    <x v="2"/>
    <x v="1"/>
    <s v="Storage"/>
    <n v="21196"/>
    <n v="4"/>
    <n v="0"/>
    <n v="84784"/>
  </r>
  <r>
    <s v="Standard Class"/>
    <x v="0"/>
    <s v="United States"/>
    <s v="Dover"/>
    <s v="Delaware"/>
    <n v="19901"/>
    <x v="3"/>
    <x v="2"/>
    <s v="Accessories"/>
    <n v="45"/>
    <n v="3"/>
    <n v="0"/>
    <n v="495"/>
  </r>
  <r>
    <s v="Standard Class"/>
    <x v="0"/>
    <s v="United States"/>
    <s v="Dover"/>
    <s v="Delaware"/>
    <n v="19901"/>
    <x v="3"/>
    <x v="2"/>
    <s v="Phones"/>
    <n v="218"/>
    <n v="2"/>
    <n v="0"/>
    <n v="6104"/>
  </r>
  <r>
    <s v="Standard Class"/>
    <x v="0"/>
    <s v="United States"/>
    <s v="New Albany"/>
    <s v="Indiana"/>
    <n v="47150"/>
    <x v="2"/>
    <x v="1"/>
    <s v="Binders"/>
    <n v="3822"/>
    <n v="6"/>
    <n v="0"/>
    <n v="179634"/>
  </r>
  <r>
    <s v="Standard Class"/>
    <x v="0"/>
    <s v="United States"/>
    <s v="New Albany"/>
    <s v="Indiana"/>
    <n v="47150"/>
    <x v="2"/>
    <x v="1"/>
    <s v="Labels"/>
    <n v="7518"/>
    <n v="6"/>
    <n v="0"/>
    <n v="353346"/>
  </r>
  <r>
    <s v="Standard Class"/>
    <x v="0"/>
    <s v="United States"/>
    <s v="New Albany"/>
    <s v="Indiana"/>
    <n v="47150"/>
    <x v="2"/>
    <x v="0"/>
    <s v="Furnishings"/>
    <n v="616"/>
    <n v="2"/>
    <n v="0"/>
    <n v="29568"/>
  </r>
  <r>
    <s v="Standard Class"/>
    <x v="0"/>
    <s v="United States"/>
    <s v="New Albany"/>
    <s v="Indiana"/>
    <n v="47150"/>
    <x v="2"/>
    <x v="0"/>
    <s v="Chairs"/>
    <n v="8999"/>
    <n v="1"/>
    <n v="0"/>
    <n v="170981"/>
  </r>
  <r>
    <s v="Standard Class"/>
    <x v="1"/>
    <s v="United States"/>
    <s v="New York City"/>
    <s v="New York"/>
    <n v="10024"/>
    <x v="3"/>
    <x v="1"/>
    <s v="Fasteners"/>
    <n v="1526"/>
    <n v="7"/>
    <n v="0"/>
    <n v="62566"/>
  </r>
  <r>
    <s v="Standard Class"/>
    <x v="1"/>
    <s v="United States"/>
    <s v="New York City"/>
    <s v="New York"/>
    <n v="10024"/>
    <x v="3"/>
    <x v="2"/>
    <s v="Phones"/>
    <n v="102995"/>
    <n v="5"/>
    <n v="0"/>
    <n v="2986855"/>
  </r>
  <r>
    <s v="First Class"/>
    <x v="0"/>
    <s v="United States"/>
    <s v="Troy"/>
    <s v="New York"/>
    <n v="12180"/>
    <x v="3"/>
    <x v="1"/>
    <s v="Storage"/>
    <n v="20856"/>
    <n v="6"/>
    <n v="0"/>
    <n v="5214"/>
  </r>
  <r>
    <s v="First Class"/>
    <x v="0"/>
    <s v="United States"/>
    <s v="Troy"/>
    <s v="New York"/>
    <n v="12180"/>
    <x v="3"/>
    <x v="1"/>
    <s v="Paper"/>
    <n v="324"/>
    <n v="5"/>
    <n v="0"/>
    <n v="15552"/>
  </r>
  <r>
    <s v="First Class"/>
    <x v="0"/>
    <s v="United States"/>
    <s v="Troy"/>
    <s v="New York"/>
    <n v="12180"/>
    <x v="3"/>
    <x v="0"/>
    <s v="Chairs"/>
    <n v="31941"/>
    <n v="5"/>
    <n v="1"/>
    <n v="7098"/>
  </r>
  <r>
    <s v="First Class"/>
    <x v="0"/>
    <s v="United States"/>
    <s v="Troy"/>
    <s v="New York"/>
    <n v="12180"/>
    <x v="3"/>
    <x v="1"/>
    <s v="Paper"/>
    <n v="1456"/>
    <n v="2"/>
    <n v="0"/>
    <n v="69888"/>
  </r>
  <r>
    <s v="First Class"/>
    <x v="0"/>
    <s v="United States"/>
    <s v="Troy"/>
    <s v="New York"/>
    <n v="12180"/>
    <x v="3"/>
    <x v="2"/>
    <s v="Accessories"/>
    <n v="30"/>
    <n v="2"/>
    <n v="0"/>
    <n v="33"/>
  </r>
  <r>
    <s v="First Class"/>
    <x v="0"/>
    <s v="United States"/>
    <s v="Troy"/>
    <s v="New York"/>
    <n v="12180"/>
    <x v="3"/>
    <x v="1"/>
    <s v="Binders"/>
    <n v="4848"/>
    <n v="4"/>
    <n v="2"/>
    <n v="16362"/>
  </r>
  <r>
    <s v="First Class"/>
    <x v="0"/>
    <s v="United States"/>
    <s v="Troy"/>
    <s v="New York"/>
    <n v="12180"/>
    <x v="3"/>
    <x v="1"/>
    <s v="Art"/>
    <n v="168"/>
    <n v="1"/>
    <n v="0"/>
    <n v="84"/>
  </r>
  <r>
    <s v="Standard Class"/>
    <x v="0"/>
    <s v="United States"/>
    <s v="Los Angeles"/>
    <s v="California"/>
    <n v="90004"/>
    <x v="1"/>
    <x v="2"/>
    <s v="Accessories"/>
    <n v="1398"/>
    <n v="2"/>
    <n v="0"/>
    <n v="61512"/>
  </r>
  <r>
    <s v="Standard Class"/>
    <x v="0"/>
    <s v="United States"/>
    <s v="Los Angeles"/>
    <s v="California"/>
    <n v="90004"/>
    <x v="1"/>
    <x v="1"/>
    <s v="Binders"/>
    <n v="25824"/>
    <n v="6"/>
    <n v="2"/>
    <n v="93612"/>
  </r>
  <r>
    <s v="Standard Class"/>
    <x v="0"/>
    <s v="United States"/>
    <s v="Los Angeles"/>
    <s v="California"/>
    <n v="90004"/>
    <x v="1"/>
    <x v="1"/>
    <s v="Paper"/>
    <n v="14673"/>
    <n v="3"/>
    <n v="0"/>
    <n v="689631"/>
  </r>
  <r>
    <s v="Standard Class"/>
    <x v="0"/>
    <s v="United States"/>
    <s v="Los Angeles"/>
    <s v="California"/>
    <n v="90004"/>
    <x v="1"/>
    <x v="0"/>
    <s v="Furnishings"/>
    <n v="7976"/>
    <n v="4"/>
    <n v="0"/>
    <n v="223328"/>
  </r>
  <r>
    <s v="Standard Class"/>
    <x v="2"/>
    <s v="United States"/>
    <s v="Chicago"/>
    <s v="Illinois"/>
    <n v="60610"/>
    <x v="2"/>
    <x v="0"/>
    <s v="Chairs"/>
    <n v="213115"/>
    <n v="5"/>
    <n v="3"/>
    <n v="-152225"/>
  </r>
  <r>
    <s v="Standard Class"/>
    <x v="1"/>
    <s v="United States"/>
    <s v="Gilbert"/>
    <s v="Arizona"/>
    <n v="85234"/>
    <x v="1"/>
    <x v="1"/>
    <s v="Art"/>
    <n v="1113024"/>
    <n v="8"/>
    <n v="2"/>
    <n v="1113024"/>
  </r>
  <r>
    <s v="Standard Class"/>
    <x v="1"/>
    <s v="United States"/>
    <s v="Gilbert"/>
    <s v="Arizona"/>
    <n v="85234"/>
    <x v="1"/>
    <x v="2"/>
    <s v="Phones"/>
    <n v="167968"/>
    <n v="4"/>
    <n v="2"/>
    <n v="62988"/>
  </r>
  <r>
    <s v="First Class"/>
    <x v="0"/>
    <s v="United States"/>
    <s v="Springfield"/>
    <s v="Virginia"/>
    <n v="22153"/>
    <x v="0"/>
    <x v="1"/>
    <s v="Paper"/>
    <n v="7588"/>
    <n v="2"/>
    <n v="0"/>
    <n v="356636"/>
  </r>
  <r>
    <s v="Standard Class"/>
    <x v="0"/>
    <s v="United States"/>
    <s v="New York City"/>
    <s v="New York"/>
    <n v="10009"/>
    <x v="3"/>
    <x v="1"/>
    <s v="Binders"/>
    <n v="4616"/>
    <n v="1"/>
    <n v="2"/>
    <n v="1731"/>
  </r>
  <r>
    <s v="Second Class"/>
    <x v="0"/>
    <s v="United States"/>
    <s v="Jackson"/>
    <s v="Michigan"/>
    <n v="49201"/>
    <x v="2"/>
    <x v="1"/>
    <s v="Paper"/>
    <n v="1905"/>
    <n v="3"/>
    <n v="0"/>
    <n v="8763"/>
  </r>
  <r>
    <s v="Standard Class"/>
    <x v="0"/>
    <s v="United States"/>
    <s v="Memphis"/>
    <s v="Tennessee"/>
    <n v="38109"/>
    <x v="0"/>
    <x v="0"/>
    <s v="Chairs"/>
    <n v="831936"/>
    <n v="8"/>
    <n v="2"/>
    <n v="-1143912"/>
  </r>
  <r>
    <s v="Standard Class"/>
    <x v="0"/>
    <s v="United States"/>
    <s v="Memphis"/>
    <s v="Tennessee"/>
    <n v="38109"/>
    <x v="0"/>
    <x v="0"/>
    <s v="Furnishings"/>
    <n v="9704"/>
    <n v="2"/>
    <n v="2"/>
    <n v="1213"/>
  </r>
  <r>
    <s v="Standard Class"/>
    <x v="0"/>
    <s v="United States"/>
    <s v="Memphis"/>
    <s v="Tennessee"/>
    <n v="38109"/>
    <x v="0"/>
    <x v="1"/>
    <s v="Storage"/>
    <n v="72784"/>
    <n v="1"/>
    <n v="2"/>
    <n v="-18196"/>
  </r>
  <r>
    <s v="First Class"/>
    <x v="1"/>
    <s v="United States"/>
    <s v="Houston"/>
    <s v="Texas"/>
    <n v="77041"/>
    <x v="2"/>
    <x v="1"/>
    <s v="Binders"/>
    <n v="1248"/>
    <n v="3"/>
    <n v="8"/>
    <n v="-19344"/>
  </r>
  <r>
    <s v="First Class"/>
    <x v="1"/>
    <s v="United States"/>
    <s v="Houston"/>
    <s v="Texas"/>
    <n v="77041"/>
    <x v="2"/>
    <x v="0"/>
    <s v="Furnishings"/>
    <n v="9708"/>
    <n v="3"/>
    <n v="6"/>
    <n v="-58248"/>
  </r>
  <r>
    <s v="First Class"/>
    <x v="1"/>
    <s v="United States"/>
    <s v="Houston"/>
    <s v="Texas"/>
    <n v="77041"/>
    <x v="2"/>
    <x v="1"/>
    <s v="Storage"/>
    <n v="2724"/>
    <n v="3"/>
    <n v="2"/>
    <n v="2724"/>
  </r>
  <r>
    <s v="Second Class"/>
    <x v="0"/>
    <s v="United States"/>
    <s v="Houston"/>
    <s v="Texas"/>
    <n v="77070"/>
    <x v="2"/>
    <x v="0"/>
    <s v="Furnishings"/>
    <n v="193"/>
    <n v="5"/>
    <n v="6"/>
    <n v="-14475"/>
  </r>
  <r>
    <s v="First Class"/>
    <x v="1"/>
    <s v="United States"/>
    <s v="Decatur"/>
    <s v="Alabama"/>
    <n v="35601"/>
    <x v="0"/>
    <x v="1"/>
    <s v="Appliances"/>
    <n v="20816"/>
    <n v="1"/>
    <n v="0"/>
    <n v="562032"/>
  </r>
  <r>
    <s v="First Class"/>
    <x v="1"/>
    <s v="United States"/>
    <s v="Decatur"/>
    <s v="Alabama"/>
    <n v="35601"/>
    <x v="0"/>
    <x v="1"/>
    <s v="Binders"/>
    <n v="1674"/>
    <n v="3"/>
    <n v="0"/>
    <n v="80352"/>
  </r>
  <r>
    <s v="Standard Class"/>
    <x v="0"/>
    <s v="United States"/>
    <s v="San Francisco"/>
    <s v="California"/>
    <n v="94122"/>
    <x v="1"/>
    <x v="1"/>
    <s v="Art"/>
    <n v="149"/>
    <n v="5"/>
    <n v="0"/>
    <n v="4172"/>
  </r>
  <r>
    <s v="Standard Class"/>
    <x v="0"/>
    <s v="United States"/>
    <s v="San Francisco"/>
    <s v="California"/>
    <n v="94122"/>
    <x v="1"/>
    <x v="1"/>
    <s v="Storage"/>
    <n v="2139"/>
    <n v="1"/>
    <n v="0"/>
    <n v="62031"/>
  </r>
  <r>
    <s v="Standard Class"/>
    <x v="1"/>
    <s v="United States"/>
    <s v="Durham"/>
    <s v="North Carolina"/>
    <n v="27707"/>
    <x v="0"/>
    <x v="1"/>
    <s v="Envelopes"/>
    <n v="200984"/>
    <n v="7"/>
    <n v="2"/>
    <n v="628075"/>
  </r>
  <r>
    <s v="First Class"/>
    <x v="2"/>
    <s v="United States"/>
    <s v="Chicago"/>
    <s v="Illinois"/>
    <n v="60623"/>
    <x v="2"/>
    <x v="1"/>
    <s v="Storage"/>
    <n v="230376"/>
    <n v="3"/>
    <n v="2"/>
    <n v="-489549"/>
  </r>
  <r>
    <s v="Second Class"/>
    <x v="0"/>
    <s v="United States"/>
    <s v="Columbia"/>
    <s v="South Carolina"/>
    <n v="29203"/>
    <x v="0"/>
    <x v="0"/>
    <s v="Chairs"/>
    <n v="30196"/>
    <n v="2"/>
    <n v="0"/>
    <n v="332156"/>
  </r>
  <r>
    <s v="Standard Class"/>
    <x v="0"/>
    <s v="United States"/>
    <s v="Rochester"/>
    <s v="Minnesota"/>
    <n v="55901"/>
    <x v="2"/>
    <x v="2"/>
    <s v="Accessories"/>
    <n v="1999"/>
    <n v="1"/>
    <n v="0"/>
    <n v="67966"/>
  </r>
  <r>
    <s v="Standard Class"/>
    <x v="0"/>
    <s v="United States"/>
    <s v="Rochester"/>
    <s v="Minnesota"/>
    <n v="55901"/>
    <x v="2"/>
    <x v="1"/>
    <s v="Labels"/>
    <n v="616"/>
    <n v="2"/>
    <n v="0"/>
    <n v="29568"/>
  </r>
  <r>
    <s v="Second Class"/>
    <x v="2"/>
    <s v="United States"/>
    <s v="Houston"/>
    <s v="Texas"/>
    <n v="77095"/>
    <x v="2"/>
    <x v="1"/>
    <s v="Storage"/>
    <n v="158368"/>
    <n v="7"/>
    <n v="2"/>
    <n v="138572"/>
  </r>
  <r>
    <s v="Standard Class"/>
    <x v="1"/>
    <s v="United States"/>
    <s v="Los Angeles"/>
    <s v="California"/>
    <n v="90036"/>
    <x v="1"/>
    <x v="1"/>
    <s v="Art"/>
    <n v="201"/>
    <n v="3"/>
    <n v="0"/>
    <n v="6633"/>
  </r>
  <r>
    <s v="Standard Class"/>
    <x v="1"/>
    <s v="United States"/>
    <s v="Los Angeles"/>
    <s v="California"/>
    <n v="90036"/>
    <x v="1"/>
    <x v="2"/>
    <s v="Phones"/>
    <n v="73584"/>
    <n v="2"/>
    <n v="2"/>
    <n v="82782"/>
  </r>
  <r>
    <s v="Standard Class"/>
    <x v="1"/>
    <s v="United States"/>
    <s v="Los Angeles"/>
    <s v="California"/>
    <n v="90036"/>
    <x v="1"/>
    <x v="1"/>
    <s v="Paper"/>
    <n v="648"/>
    <n v="1"/>
    <n v="0"/>
    <n v="31104"/>
  </r>
  <r>
    <s v="Second Class"/>
    <x v="0"/>
    <s v="United States"/>
    <s v="Minneapolis"/>
    <s v="Minnesota"/>
    <n v="55407"/>
    <x v="2"/>
    <x v="1"/>
    <s v="Paper"/>
    <n v="1296"/>
    <n v="2"/>
    <n v="0"/>
    <n v="62208"/>
  </r>
  <r>
    <s v="Second Class"/>
    <x v="0"/>
    <s v="United States"/>
    <s v="Minneapolis"/>
    <s v="Minnesota"/>
    <n v="55407"/>
    <x v="2"/>
    <x v="0"/>
    <s v="Furnishings"/>
    <n v="5334"/>
    <n v="3"/>
    <n v="0"/>
    <n v="165354"/>
  </r>
  <r>
    <s v="Second Class"/>
    <x v="0"/>
    <s v="United States"/>
    <s v="Minneapolis"/>
    <s v="Minnesota"/>
    <n v="55407"/>
    <x v="2"/>
    <x v="1"/>
    <s v="Binders"/>
    <n v="3296"/>
    <n v="2"/>
    <n v="0"/>
    <n v="161504"/>
  </r>
  <r>
    <s v="Standard Class"/>
    <x v="2"/>
    <s v="United States"/>
    <s v="Portland"/>
    <s v="Oregon"/>
    <n v="97206"/>
    <x v="1"/>
    <x v="1"/>
    <s v="Binders"/>
    <n v="5682"/>
    <n v="1"/>
    <n v="7"/>
    <n v="-3788"/>
  </r>
  <r>
    <s v="Second Class"/>
    <x v="2"/>
    <s v="United States"/>
    <s v="New York City"/>
    <s v="New York"/>
    <n v="10009"/>
    <x v="3"/>
    <x v="0"/>
    <s v="Furnishings"/>
    <n v="9653"/>
    <n v="7"/>
    <n v="0"/>
    <n v="405426"/>
  </r>
  <r>
    <s v="First Class"/>
    <x v="0"/>
    <s v="United States"/>
    <s v="San Francisco"/>
    <s v="California"/>
    <n v="94122"/>
    <x v="1"/>
    <x v="1"/>
    <s v="Binders"/>
    <n v="51312"/>
    <n v="3"/>
    <n v="2"/>
    <n v="179592"/>
  </r>
  <r>
    <s v="Standard Class"/>
    <x v="1"/>
    <s v="United States"/>
    <s v="Saint Paul"/>
    <s v="Minnesota"/>
    <n v="55106"/>
    <x v="2"/>
    <x v="1"/>
    <s v="Appliances"/>
    <n v="7788"/>
    <n v="6"/>
    <n v="0"/>
    <n v="225852"/>
  </r>
  <r>
    <s v="Standard Class"/>
    <x v="2"/>
    <s v="United States"/>
    <s v="Chicago"/>
    <s v="Illinois"/>
    <n v="60610"/>
    <x v="2"/>
    <x v="1"/>
    <s v="Paper"/>
    <n v="64624"/>
    <n v="7"/>
    <n v="2"/>
    <n v="226184"/>
  </r>
  <r>
    <s v="Standard Class"/>
    <x v="2"/>
    <s v="United States"/>
    <s v="Chicago"/>
    <s v="Illinois"/>
    <n v="60610"/>
    <x v="2"/>
    <x v="2"/>
    <s v="Accessories"/>
    <n v="95976"/>
    <n v="3"/>
    <n v="2"/>
    <n v="-107973"/>
  </r>
  <r>
    <s v="Standard Class"/>
    <x v="2"/>
    <s v="United States"/>
    <s v="Chicago"/>
    <s v="Illinois"/>
    <n v="60610"/>
    <x v="2"/>
    <x v="1"/>
    <s v="Binders"/>
    <n v="1788"/>
    <n v="3"/>
    <n v="8"/>
    <n v="-30396"/>
  </r>
  <r>
    <s v="Second Class"/>
    <x v="0"/>
    <s v="United States"/>
    <s v="Rochester"/>
    <s v="Minnesota"/>
    <n v="55901"/>
    <x v="2"/>
    <x v="1"/>
    <s v="Paper"/>
    <n v="2392"/>
    <n v="4"/>
    <n v="0"/>
    <n v="117208"/>
  </r>
  <r>
    <s v="Standard Class"/>
    <x v="0"/>
    <s v="United States"/>
    <s v="Aurora"/>
    <s v="Colorado"/>
    <n v="80013"/>
    <x v="1"/>
    <x v="2"/>
    <s v="Accessories"/>
    <n v="238896"/>
    <n v="6"/>
    <n v="2"/>
    <n v="-268758"/>
  </r>
  <r>
    <s v="Standard Class"/>
    <x v="0"/>
    <s v="United States"/>
    <s v="Aurora"/>
    <s v="Colorado"/>
    <n v="80013"/>
    <x v="1"/>
    <x v="0"/>
    <s v="Furnishings"/>
    <n v="10236"/>
    <n v="3"/>
    <n v="2"/>
    <n v="-38385"/>
  </r>
  <r>
    <s v="Standard Class"/>
    <x v="0"/>
    <s v="United States"/>
    <s v="Aurora"/>
    <s v="Colorado"/>
    <n v="80013"/>
    <x v="1"/>
    <x v="1"/>
    <s v="Binders"/>
    <n v="36882"/>
    <n v="3"/>
    <n v="7"/>
    <n v="-258174"/>
  </r>
  <r>
    <s v="Standard Class"/>
    <x v="0"/>
    <s v="United States"/>
    <s v="Charlotte"/>
    <s v="North Carolina"/>
    <n v="28205"/>
    <x v="0"/>
    <x v="2"/>
    <s v="Accessories"/>
    <n v="74112"/>
    <n v="8"/>
    <n v="2"/>
    <n v="176016"/>
  </r>
  <r>
    <s v="Standard Class"/>
    <x v="0"/>
    <s v="United States"/>
    <s v="Charlotte"/>
    <s v="North Carolina"/>
    <n v="28205"/>
    <x v="0"/>
    <x v="2"/>
    <s v="Phones"/>
    <n v="27992"/>
    <n v="1"/>
    <n v="2"/>
    <n v="20994"/>
  </r>
  <r>
    <s v="Standard Class"/>
    <x v="0"/>
    <s v="United States"/>
    <s v="Charlotte"/>
    <s v="North Carolina"/>
    <n v="28205"/>
    <x v="0"/>
    <x v="1"/>
    <s v="Art"/>
    <n v="3304"/>
    <n v="1"/>
    <n v="2"/>
    <n v="10738"/>
  </r>
  <r>
    <s v="Standard Class"/>
    <x v="2"/>
    <s v="United States"/>
    <s v="Orland Park"/>
    <s v="Illinois"/>
    <n v="60462"/>
    <x v="2"/>
    <x v="2"/>
    <s v="Accessories"/>
    <n v="33996"/>
    <n v="5"/>
    <n v="2"/>
    <n v="67992"/>
  </r>
  <r>
    <s v="Standard Class"/>
    <x v="1"/>
    <s v="United States"/>
    <s v="New York City"/>
    <s v="New York"/>
    <n v="10035"/>
    <x v="3"/>
    <x v="0"/>
    <s v="Furnishings"/>
    <n v="4196"/>
    <n v="2"/>
    <n v="0"/>
    <n v="109096"/>
  </r>
  <r>
    <s v="Standard Class"/>
    <x v="0"/>
    <s v="United States"/>
    <s v="Urbandale"/>
    <s v="Iowa"/>
    <n v="50322"/>
    <x v="2"/>
    <x v="1"/>
    <s v="Art"/>
    <n v="7596"/>
    <n v="2"/>
    <n v="0"/>
    <n v="22788"/>
  </r>
  <r>
    <s v="Standard Class"/>
    <x v="0"/>
    <s v="United States"/>
    <s v="Urbandale"/>
    <s v="Iowa"/>
    <n v="50322"/>
    <x v="2"/>
    <x v="1"/>
    <s v="Binders"/>
    <n v="2724"/>
    <n v="6"/>
    <n v="0"/>
    <n v="133476"/>
  </r>
  <r>
    <s v="Second Class"/>
    <x v="0"/>
    <s v="United States"/>
    <s v="Columbus"/>
    <s v="Ohio"/>
    <n v="43229"/>
    <x v="3"/>
    <x v="1"/>
    <s v="Fasteners"/>
    <n v="40096"/>
    <n v="14"/>
    <n v="2"/>
    <n v="145348"/>
  </r>
  <r>
    <s v="Second Class"/>
    <x v="0"/>
    <s v="United States"/>
    <s v="Columbus"/>
    <s v="Ohio"/>
    <n v="43229"/>
    <x v="3"/>
    <x v="1"/>
    <s v="Envelopes"/>
    <n v="472"/>
    <n v="2"/>
    <n v="2"/>
    <n v="1652"/>
  </r>
  <r>
    <s v="Second Class"/>
    <x v="0"/>
    <s v="United States"/>
    <s v="Columbus"/>
    <s v="Ohio"/>
    <n v="43229"/>
    <x v="3"/>
    <x v="1"/>
    <s v="Paper"/>
    <n v="23976"/>
    <n v="3"/>
    <n v="2"/>
    <n v="74925"/>
  </r>
  <r>
    <s v="Second Class"/>
    <x v="0"/>
    <s v="United States"/>
    <s v="Columbus"/>
    <s v="Ohio"/>
    <n v="43229"/>
    <x v="3"/>
    <x v="1"/>
    <s v="Envelopes"/>
    <n v="130464"/>
    <n v="6"/>
    <n v="2"/>
    <n v="440316"/>
  </r>
  <r>
    <s v="Standard Class"/>
    <x v="0"/>
    <s v="United States"/>
    <s v="Seattle"/>
    <s v="Washington"/>
    <n v="98103"/>
    <x v="1"/>
    <x v="0"/>
    <s v="Tables"/>
    <n v="78753"/>
    <n v="3"/>
    <n v="0"/>
    <n v="1653813"/>
  </r>
  <r>
    <s v="Standard Class"/>
    <x v="1"/>
    <s v="United States"/>
    <s v="Bristol"/>
    <s v="Tennessee"/>
    <n v="37620"/>
    <x v="0"/>
    <x v="1"/>
    <s v="Binders"/>
    <n v="157794"/>
    <n v="1"/>
    <n v="7"/>
    <n v="-1157156"/>
  </r>
  <r>
    <s v="First Class"/>
    <x v="0"/>
    <s v="United States"/>
    <s v="Wilmington"/>
    <s v="Delaware"/>
    <n v="19805"/>
    <x v="3"/>
    <x v="0"/>
    <s v="Furnishings"/>
    <n v="4704"/>
    <n v="3"/>
    <n v="0"/>
    <n v="183456"/>
  </r>
  <r>
    <s v="First Class"/>
    <x v="0"/>
    <s v="United States"/>
    <s v="Wilmington"/>
    <s v="Delaware"/>
    <n v="19805"/>
    <x v="3"/>
    <x v="1"/>
    <s v="Binders"/>
    <n v="3084"/>
    <n v="4"/>
    <n v="0"/>
    <n v="13878"/>
  </r>
  <r>
    <s v="First Class"/>
    <x v="0"/>
    <s v="United States"/>
    <s v="Wilmington"/>
    <s v="Delaware"/>
    <n v="19805"/>
    <x v="3"/>
    <x v="1"/>
    <s v="Storage"/>
    <n v="22656"/>
    <n v="6"/>
    <n v="0"/>
    <n v="634368"/>
  </r>
  <r>
    <s v="First Class"/>
    <x v="0"/>
    <s v="United States"/>
    <s v="Wilmington"/>
    <s v="Delaware"/>
    <n v="19805"/>
    <x v="3"/>
    <x v="1"/>
    <s v="Envelopes"/>
    <n v="11502"/>
    <n v="9"/>
    <n v="0"/>
    <n v="51759"/>
  </r>
  <r>
    <s v="First Class"/>
    <x v="0"/>
    <s v="United States"/>
    <s v="Wilmington"/>
    <s v="Delaware"/>
    <n v="19805"/>
    <x v="3"/>
    <x v="2"/>
    <s v="Phones"/>
    <n v="6804"/>
    <n v="7"/>
    <n v="0"/>
    <n v="197316"/>
  </r>
  <r>
    <s v="Second Class"/>
    <x v="2"/>
    <s v="United States"/>
    <s v="Houston"/>
    <s v="Texas"/>
    <n v="77041"/>
    <x v="2"/>
    <x v="0"/>
    <s v="Chairs"/>
    <n v="600558"/>
    <n v="3"/>
    <n v="3"/>
    <n v="-85794"/>
  </r>
  <r>
    <s v="Standard Class"/>
    <x v="0"/>
    <s v="United States"/>
    <s v="Bloomington"/>
    <s v="Illinois"/>
    <n v="61701"/>
    <x v="2"/>
    <x v="0"/>
    <s v="Tables"/>
    <n v="6177"/>
    <n v="6"/>
    <n v="5"/>
    <n v="-407682"/>
  </r>
  <r>
    <s v="Standard Class"/>
    <x v="0"/>
    <s v="United States"/>
    <s v="Phoenix"/>
    <s v="Arizona"/>
    <n v="85023"/>
    <x v="1"/>
    <x v="1"/>
    <s v="Binders"/>
    <n v="2388"/>
    <n v="2"/>
    <n v="7"/>
    <n v="-18308"/>
  </r>
  <r>
    <s v="Standard Class"/>
    <x v="0"/>
    <s v="United States"/>
    <s v="Phoenix"/>
    <s v="Arizona"/>
    <n v="85023"/>
    <x v="1"/>
    <x v="1"/>
    <s v="Storage"/>
    <n v="243992"/>
    <n v="7"/>
    <n v="2"/>
    <n v="30499"/>
  </r>
  <r>
    <s v="Second Class"/>
    <x v="2"/>
    <s v="United States"/>
    <s v="Los Angeles"/>
    <s v="California"/>
    <n v="90004"/>
    <x v="1"/>
    <x v="0"/>
    <s v="Chairs"/>
    <n v="81424"/>
    <n v="2"/>
    <n v="2"/>
    <n v="-91602"/>
  </r>
  <r>
    <s v="Second Class"/>
    <x v="2"/>
    <s v="United States"/>
    <s v="Los Angeles"/>
    <s v="California"/>
    <n v="90004"/>
    <x v="1"/>
    <x v="0"/>
    <s v="Furnishings"/>
    <n v="23856"/>
    <n v="3"/>
    <n v="0"/>
    <n v="262416"/>
  </r>
  <r>
    <s v="First Class"/>
    <x v="1"/>
    <s v="United States"/>
    <s v="Columbus"/>
    <s v="Ohio"/>
    <n v="43229"/>
    <x v="3"/>
    <x v="2"/>
    <s v="Phones"/>
    <n v="5997"/>
    <n v="5"/>
    <n v="4"/>
    <n v="-11994"/>
  </r>
  <r>
    <s v="First Class"/>
    <x v="1"/>
    <s v="United States"/>
    <s v="Columbus"/>
    <s v="Ohio"/>
    <n v="43229"/>
    <x v="3"/>
    <x v="1"/>
    <s v="Paper"/>
    <n v="78304"/>
    <n v="2"/>
    <n v="2"/>
    <n v="29364"/>
  </r>
  <r>
    <s v="First Class"/>
    <x v="1"/>
    <s v="United States"/>
    <s v="Columbus"/>
    <s v="Ohio"/>
    <n v="43229"/>
    <x v="3"/>
    <x v="1"/>
    <s v="Fasteners"/>
    <n v="21456"/>
    <n v="9"/>
    <n v="2"/>
    <n v="69732"/>
  </r>
  <r>
    <s v="Standard Class"/>
    <x v="0"/>
    <s v="United States"/>
    <s v="Roseville"/>
    <s v="California"/>
    <n v="95661"/>
    <x v="1"/>
    <x v="1"/>
    <s v="Paper"/>
    <n v="2004"/>
    <n v="3"/>
    <n v="0"/>
    <n v="96192"/>
  </r>
  <r>
    <s v="Standard Class"/>
    <x v="0"/>
    <s v="United States"/>
    <s v="Roseville"/>
    <s v="California"/>
    <n v="95661"/>
    <x v="1"/>
    <x v="1"/>
    <s v="Paper"/>
    <n v="3544"/>
    <n v="1"/>
    <n v="0"/>
    <n v="166568"/>
  </r>
  <r>
    <s v="Standard Class"/>
    <x v="0"/>
    <s v="United States"/>
    <s v="Roseville"/>
    <s v="California"/>
    <n v="95661"/>
    <x v="1"/>
    <x v="1"/>
    <s v="Art"/>
    <n v="1152"/>
    <n v="4"/>
    <n v="0"/>
    <n v="3456"/>
  </r>
  <r>
    <s v="Standard Class"/>
    <x v="0"/>
    <s v="United States"/>
    <s v="Roseville"/>
    <s v="California"/>
    <n v="95661"/>
    <x v="1"/>
    <x v="1"/>
    <s v="Fasteners"/>
    <n v="402"/>
    <n v="2"/>
    <n v="0"/>
    <n v="19698"/>
  </r>
  <r>
    <s v="Standard Class"/>
    <x v="0"/>
    <s v="United States"/>
    <s v="Roseville"/>
    <s v="California"/>
    <n v="95661"/>
    <x v="1"/>
    <x v="1"/>
    <s v="Binders"/>
    <n v="76176"/>
    <n v="3"/>
    <n v="2"/>
    <n v="266616"/>
  </r>
  <r>
    <s v="Standard Class"/>
    <x v="0"/>
    <s v="United States"/>
    <s v="Roseville"/>
    <s v="California"/>
    <n v="95661"/>
    <x v="1"/>
    <x v="1"/>
    <s v="Supplies"/>
    <n v="6588"/>
    <n v="6"/>
    <n v="0"/>
    <n v="184464"/>
  </r>
  <r>
    <s v="Standard Class"/>
    <x v="0"/>
    <s v="United States"/>
    <s v="Roseville"/>
    <s v="California"/>
    <n v="95661"/>
    <x v="1"/>
    <x v="0"/>
    <s v="Furnishings"/>
    <n v="4312"/>
    <n v="14"/>
    <n v="0"/>
    <n v="206976"/>
  </r>
  <r>
    <s v="Second Class"/>
    <x v="1"/>
    <s v="United States"/>
    <s v="Philadelphia"/>
    <s v="Pennsylvania"/>
    <n v="19140"/>
    <x v="3"/>
    <x v="0"/>
    <s v="Furnishings"/>
    <n v="828"/>
    <n v="2"/>
    <n v="2"/>
    <n v="1035"/>
  </r>
  <r>
    <s v="Standard Class"/>
    <x v="1"/>
    <s v="United States"/>
    <s v="San Francisco"/>
    <s v="California"/>
    <n v="94122"/>
    <x v="1"/>
    <x v="1"/>
    <s v="Art"/>
    <n v="882"/>
    <n v="3"/>
    <n v="0"/>
    <n v="23814"/>
  </r>
  <r>
    <s v="Standard Class"/>
    <x v="1"/>
    <s v="United States"/>
    <s v="San Francisco"/>
    <s v="California"/>
    <n v="94122"/>
    <x v="1"/>
    <x v="1"/>
    <s v="Envelopes"/>
    <n v="1086"/>
    <n v="3"/>
    <n v="0"/>
    <n v="51042"/>
  </r>
  <r>
    <s v="Standard Class"/>
    <x v="1"/>
    <s v="United States"/>
    <s v="San Francisco"/>
    <s v="California"/>
    <n v="94122"/>
    <x v="1"/>
    <x v="1"/>
    <s v="Paper"/>
    <n v="1437"/>
    <n v="3"/>
    <n v="0"/>
    <n v="68976"/>
  </r>
  <r>
    <s v="Standard Class"/>
    <x v="0"/>
    <s v="United States"/>
    <s v="Independence"/>
    <s v="Missouri"/>
    <n v="64055"/>
    <x v="2"/>
    <x v="1"/>
    <s v="Appliances"/>
    <n v="83943"/>
    <n v="3"/>
    <n v="0"/>
    <n v="2182518"/>
  </r>
  <r>
    <s v="Standard Class"/>
    <x v="0"/>
    <s v="United States"/>
    <s v="Pasadena"/>
    <s v="California"/>
    <n v="91104"/>
    <x v="1"/>
    <x v="1"/>
    <s v="Storage"/>
    <n v="67193"/>
    <n v="7"/>
    <n v="0"/>
    <n v="201579"/>
  </r>
  <r>
    <s v="Standard Class"/>
    <x v="2"/>
    <s v="United States"/>
    <s v="Newark"/>
    <s v="Ohio"/>
    <n v="43055"/>
    <x v="3"/>
    <x v="0"/>
    <s v="Furnishings"/>
    <n v="93888"/>
    <n v="4"/>
    <n v="2"/>
    <n v="129096"/>
  </r>
  <r>
    <s v="Standard Class"/>
    <x v="1"/>
    <s v="United States"/>
    <s v="Franklin"/>
    <s v="Wisconsin"/>
    <n v="53132"/>
    <x v="2"/>
    <x v="2"/>
    <s v="Phones"/>
    <n v="38445"/>
    <n v="11"/>
    <n v="0"/>
    <n v="1038015"/>
  </r>
  <r>
    <s v="Standard Class"/>
    <x v="1"/>
    <s v="United States"/>
    <s v="Franklin"/>
    <s v="Wisconsin"/>
    <n v="53132"/>
    <x v="2"/>
    <x v="2"/>
    <s v="Phones"/>
    <n v="14997"/>
    <n v="3"/>
    <n v="0"/>
    <n v="59988"/>
  </r>
  <r>
    <s v="Standard Class"/>
    <x v="1"/>
    <s v="United States"/>
    <s v="Franklin"/>
    <s v="Wisconsin"/>
    <n v="53132"/>
    <x v="2"/>
    <x v="0"/>
    <s v="Chairs"/>
    <n v="195184"/>
    <n v="8"/>
    <n v="0"/>
    <n v="585552"/>
  </r>
  <r>
    <s v="Standard Class"/>
    <x v="1"/>
    <s v="United States"/>
    <s v="Franklin"/>
    <s v="Wisconsin"/>
    <n v="53132"/>
    <x v="2"/>
    <x v="1"/>
    <s v="Binders"/>
    <n v="17155"/>
    <n v="5"/>
    <n v="0"/>
    <n v="806285"/>
  </r>
  <r>
    <s v="First Class"/>
    <x v="2"/>
    <s v="United States"/>
    <s v="Scottsdale"/>
    <s v="Arizona"/>
    <n v="85254"/>
    <x v="1"/>
    <x v="1"/>
    <s v="Appliances"/>
    <n v="15792"/>
    <n v="5"/>
    <n v="2"/>
    <n v="17766"/>
  </r>
  <r>
    <s v="First Class"/>
    <x v="2"/>
    <s v="United States"/>
    <s v="Scottsdale"/>
    <s v="Arizona"/>
    <n v="85254"/>
    <x v="1"/>
    <x v="2"/>
    <s v="Phones"/>
    <n v="203184"/>
    <n v="2"/>
    <n v="2"/>
    <n v="152388"/>
  </r>
  <r>
    <s v="First Class"/>
    <x v="1"/>
    <s v="United States"/>
    <s v="San Jose"/>
    <s v="California"/>
    <n v="95123"/>
    <x v="1"/>
    <x v="1"/>
    <s v="Paper"/>
    <n v="5838"/>
    <n v="7"/>
    <n v="0"/>
    <n v="26271"/>
  </r>
  <r>
    <s v="First Class"/>
    <x v="1"/>
    <s v="United States"/>
    <s v="San Jose"/>
    <s v="California"/>
    <n v="95123"/>
    <x v="1"/>
    <x v="1"/>
    <s v="Paper"/>
    <n v="10552"/>
    <n v="4"/>
    <n v="0"/>
    <n v="485392"/>
  </r>
  <r>
    <s v="First Class"/>
    <x v="1"/>
    <s v="United States"/>
    <s v="San Jose"/>
    <s v="California"/>
    <n v="95123"/>
    <x v="1"/>
    <x v="1"/>
    <s v="Storage"/>
    <n v="8088"/>
    <n v="6"/>
    <n v="0"/>
    <n v="210288"/>
  </r>
  <r>
    <s v="Standard Class"/>
    <x v="2"/>
    <s v="United States"/>
    <s v="Seattle"/>
    <s v="Washington"/>
    <n v="98105"/>
    <x v="1"/>
    <x v="1"/>
    <s v="Art"/>
    <n v="663"/>
    <n v="3"/>
    <n v="0"/>
    <n v="17901"/>
  </r>
  <r>
    <s v="Second Class"/>
    <x v="0"/>
    <s v="United States"/>
    <s v="Seattle"/>
    <s v="Washington"/>
    <n v="98115"/>
    <x v="1"/>
    <x v="0"/>
    <s v="Chairs"/>
    <n v="457568"/>
    <n v="2"/>
    <n v="2"/>
    <n v="514764"/>
  </r>
  <r>
    <s v="Standard Class"/>
    <x v="0"/>
    <s v="United States"/>
    <s v="Edmond"/>
    <s v="Oklahoma"/>
    <n v="73034"/>
    <x v="2"/>
    <x v="1"/>
    <s v="Labels"/>
    <n v="1462"/>
    <n v="2"/>
    <n v="0"/>
    <n v="68714"/>
  </r>
  <r>
    <s v="Standard Class"/>
    <x v="0"/>
    <s v="United States"/>
    <s v="Edmond"/>
    <s v="Oklahoma"/>
    <n v="73034"/>
    <x v="2"/>
    <x v="2"/>
    <s v="Phones"/>
    <n v="94493"/>
    <n v="7"/>
    <n v="0"/>
    <n v="2362325"/>
  </r>
  <r>
    <s v="First Class"/>
    <x v="0"/>
    <s v="United States"/>
    <s v="Los Angeles"/>
    <s v="California"/>
    <n v="90045"/>
    <x v="1"/>
    <x v="1"/>
    <s v="Paper"/>
    <n v="598"/>
    <n v="1"/>
    <n v="0"/>
    <n v="2691"/>
  </r>
  <r>
    <s v="Second Class"/>
    <x v="0"/>
    <s v="United States"/>
    <s v="Philadelphia"/>
    <s v="Pennsylvania"/>
    <n v="19134"/>
    <x v="3"/>
    <x v="2"/>
    <s v="Accessories"/>
    <n v="54384"/>
    <n v="2"/>
    <n v="2"/>
    <n v="13596"/>
  </r>
  <r>
    <s v="Standard Class"/>
    <x v="0"/>
    <s v="United States"/>
    <s v="Carlsbad"/>
    <s v="New Mexico"/>
    <n v="88220"/>
    <x v="1"/>
    <x v="1"/>
    <s v="Envelopes"/>
    <n v="284"/>
    <n v="5"/>
    <n v="0"/>
    <n v="13348"/>
  </r>
  <r>
    <s v="Standard Class"/>
    <x v="0"/>
    <s v="United States"/>
    <s v="Seattle"/>
    <s v="Washington"/>
    <n v="98115"/>
    <x v="1"/>
    <x v="1"/>
    <s v="Binders"/>
    <n v="2768"/>
    <n v="2"/>
    <n v="2"/>
    <n v="9688"/>
  </r>
  <r>
    <s v="Standard Class"/>
    <x v="0"/>
    <s v="United States"/>
    <s v="San Antonio"/>
    <s v="Texas"/>
    <n v="78207"/>
    <x v="2"/>
    <x v="1"/>
    <s v="Art"/>
    <n v="9936"/>
    <n v="3"/>
    <n v="2"/>
    <n v="27324"/>
  </r>
  <r>
    <s v="Standard Class"/>
    <x v="0"/>
    <s v="United States"/>
    <s v="San Antonio"/>
    <s v="Texas"/>
    <n v="78207"/>
    <x v="2"/>
    <x v="2"/>
    <s v="Machines"/>
    <n v="8159952"/>
    <n v="8"/>
    <n v="4"/>
    <n v="-1359992"/>
  </r>
  <r>
    <s v="Standard Class"/>
    <x v="0"/>
    <s v="United States"/>
    <s v="San Antonio"/>
    <s v="Texas"/>
    <n v="78207"/>
    <x v="2"/>
    <x v="1"/>
    <s v="Storage"/>
    <n v="275928"/>
    <n v="3"/>
    <n v="2"/>
    <n v="-586347"/>
  </r>
  <r>
    <s v="Standard Class"/>
    <x v="0"/>
    <s v="United States"/>
    <s v="San Antonio"/>
    <s v="Texas"/>
    <n v="78207"/>
    <x v="2"/>
    <x v="0"/>
    <s v="Chairs"/>
    <n v="174006"/>
    <n v="9"/>
    <n v="3"/>
    <n v="-24858"/>
  </r>
  <r>
    <s v="Standard Class"/>
    <x v="0"/>
    <s v="United States"/>
    <s v="San Antonio"/>
    <s v="Texas"/>
    <n v="78207"/>
    <x v="2"/>
    <x v="1"/>
    <s v="Art"/>
    <n v="32064"/>
    <n v="6"/>
    <n v="2"/>
    <n v="68136"/>
  </r>
  <r>
    <s v="Standard Class"/>
    <x v="0"/>
    <s v="United States"/>
    <s v="San Antonio"/>
    <s v="Texas"/>
    <n v="78207"/>
    <x v="2"/>
    <x v="1"/>
    <s v="Appliances"/>
    <n v="17798"/>
    <n v="5"/>
    <n v="8"/>
    <n v="-453849"/>
  </r>
  <r>
    <s v="Standard Class"/>
    <x v="0"/>
    <s v="United States"/>
    <s v="San Antonio"/>
    <s v="Texas"/>
    <n v="78207"/>
    <x v="2"/>
    <x v="2"/>
    <s v="Phones"/>
    <n v="143976"/>
    <n v="3"/>
    <n v="2"/>
    <n v="89985"/>
  </r>
  <r>
    <s v="Standard Class"/>
    <x v="0"/>
    <s v="United States"/>
    <s v="Los Angeles"/>
    <s v="California"/>
    <n v="90004"/>
    <x v="1"/>
    <x v="1"/>
    <s v="Paper"/>
    <n v="2094"/>
    <n v="3"/>
    <n v="0"/>
    <n v="98418"/>
  </r>
  <r>
    <s v="Standard Class"/>
    <x v="0"/>
    <s v="United States"/>
    <s v="Los Angeles"/>
    <s v="California"/>
    <n v="90004"/>
    <x v="1"/>
    <x v="1"/>
    <s v="Paper"/>
    <n v="11096"/>
    <n v="2"/>
    <n v="0"/>
    <n v="532608"/>
  </r>
  <r>
    <s v="Standard Class"/>
    <x v="0"/>
    <s v="United States"/>
    <s v="Los Angeles"/>
    <s v="California"/>
    <n v="90004"/>
    <x v="1"/>
    <x v="0"/>
    <s v="Chairs"/>
    <n v="340144"/>
    <n v="7"/>
    <n v="2"/>
    <n v="21259"/>
  </r>
  <r>
    <s v="Standard Class"/>
    <x v="1"/>
    <s v="United States"/>
    <s v="Chicago"/>
    <s v="Illinois"/>
    <n v="60623"/>
    <x v="2"/>
    <x v="1"/>
    <s v="Appliances"/>
    <n v="52448"/>
    <n v="2"/>
    <n v="8"/>
    <n v="-13112"/>
  </r>
  <r>
    <s v="Standard Class"/>
    <x v="1"/>
    <s v="United States"/>
    <s v="Chicago"/>
    <s v="Illinois"/>
    <n v="60623"/>
    <x v="2"/>
    <x v="1"/>
    <s v="Labels"/>
    <n v="2016"/>
    <n v="4"/>
    <n v="2"/>
    <n v="6552"/>
  </r>
  <r>
    <s v="Second Class"/>
    <x v="0"/>
    <s v="United States"/>
    <s v="Houston"/>
    <s v="Texas"/>
    <n v="77036"/>
    <x v="2"/>
    <x v="1"/>
    <s v="Appliances"/>
    <n v="97264"/>
    <n v="4"/>
    <n v="8"/>
    <n v="-24316"/>
  </r>
  <r>
    <s v="Second Class"/>
    <x v="0"/>
    <s v="United States"/>
    <s v="Newark"/>
    <s v="Ohio"/>
    <n v="43055"/>
    <x v="3"/>
    <x v="0"/>
    <s v="Chairs"/>
    <n v="396802"/>
    <n v="7"/>
    <n v="3"/>
    <n v="-113372"/>
  </r>
  <r>
    <s v="Second Class"/>
    <x v="0"/>
    <s v="United States"/>
    <s v="Newark"/>
    <s v="Ohio"/>
    <n v="43055"/>
    <x v="3"/>
    <x v="1"/>
    <s v="Supplies"/>
    <n v="1588"/>
    <n v="5"/>
    <n v="2"/>
    <n v="-37715"/>
  </r>
  <r>
    <s v="Standard Class"/>
    <x v="2"/>
    <s v="United States"/>
    <s v="New York City"/>
    <s v="New York"/>
    <n v="10009"/>
    <x v="3"/>
    <x v="1"/>
    <s v="Art"/>
    <n v="328"/>
    <n v="1"/>
    <n v="0"/>
    <n v="14104"/>
  </r>
  <r>
    <s v="Second Class"/>
    <x v="1"/>
    <s v="United States"/>
    <s v="Decatur"/>
    <s v="Illinois"/>
    <n v="62521"/>
    <x v="2"/>
    <x v="1"/>
    <s v="Storage"/>
    <n v="24816"/>
    <n v="2"/>
    <n v="2"/>
    <n v="18612"/>
  </r>
  <r>
    <s v="Second Class"/>
    <x v="1"/>
    <s v="United States"/>
    <s v="Decatur"/>
    <s v="Illinois"/>
    <n v="62521"/>
    <x v="2"/>
    <x v="2"/>
    <s v="Accessories"/>
    <n v="408744"/>
    <n v="7"/>
    <n v="2"/>
    <n v="766395"/>
  </r>
  <r>
    <s v="Second Class"/>
    <x v="2"/>
    <s v="United States"/>
    <s v="Monroe"/>
    <s v="Louisiana"/>
    <n v="71203"/>
    <x v="0"/>
    <x v="2"/>
    <s v="Phones"/>
    <n v="50396"/>
    <n v="4"/>
    <n v="0"/>
    <n v="1310296"/>
  </r>
  <r>
    <s v="Second Class"/>
    <x v="2"/>
    <s v="United States"/>
    <s v="Monroe"/>
    <s v="Louisiana"/>
    <n v="71203"/>
    <x v="0"/>
    <x v="2"/>
    <s v="Phones"/>
    <n v="14995"/>
    <n v="5"/>
    <n v="0"/>
    <n v="41986"/>
  </r>
  <r>
    <s v="Second Class"/>
    <x v="2"/>
    <s v="United States"/>
    <s v="Monroe"/>
    <s v="Louisiana"/>
    <n v="71203"/>
    <x v="0"/>
    <x v="2"/>
    <s v="Accessories"/>
    <n v="29"/>
    <n v="2"/>
    <n v="0"/>
    <n v="725"/>
  </r>
  <r>
    <s v="Standard Class"/>
    <x v="0"/>
    <s v="United States"/>
    <s v="Fairfield"/>
    <s v="Connecticut"/>
    <n v="6824"/>
    <x v="3"/>
    <x v="1"/>
    <s v="Binders"/>
    <n v="716"/>
    <n v="2"/>
    <n v="0"/>
    <n v="34368"/>
  </r>
  <r>
    <s v="Standard Class"/>
    <x v="2"/>
    <s v="United States"/>
    <s v="Los Angeles"/>
    <s v="California"/>
    <n v="90032"/>
    <x v="1"/>
    <x v="2"/>
    <s v="Accessories"/>
    <n v="1768"/>
    <n v="8"/>
    <n v="0"/>
    <n v="22984"/>
  </r>
  <r>
    <s v="Standard Class"/>
    <x v="1"/>
    <s v="United States"/>
    <s v="Grand Prairie"/>
    <s v="Texas"/>
    <n v="75051"/>
    <x v="2"/>
    <x v="1"/>
    <s v="Storage"/>
    <n v="37224"/>
    <n v="3"/>
    <n v="2"/>
    <n v="37224"/>
  </r>
  <r>
    <s v="Standard Class"/>
    <x v="1"/>
    <s v="United States"/>
    <s v="Grand Prairie"/>
    <s v="Texas"/>
    <n v="75051"/>
    <x v="2"/>
    <x v="1"/>
    <s v="Paper"/>
    <n v="20016"/>
    <n v="3"/>
    <n v="2"/>
    <n v="6255"/>
  </r>
  <r>
    <s v="First Class"/>
    <x v="2"/>
    <s v="United States"/>
    <s v="New York City"/>
    <s v="New York"/>
    <n v="10035"/>
    <x v="3"/>
    <x v="0"/>
    <s v="Bookcases"/>
    <n v="899136"/>
    <n v="4"/>
    <n v="2"/>
    <n v="112392"/>
  </r>
  <r>
    <s v="First Class"/>
    <x v="2"/>
    <s v="United States"/>
    <s v="New York City"/>
    <s v="New York"/>
    <n v="10035"/>
    <x v="3"/>
    <x v="2"/>
    <s v="Phones"/>
    <n v="7176"/>
    <n v="6"/>
    <n v="0"/>
    <n v="200928"/>
  </r>
  <r>
    <s v="First Class"/>
    <x v="2"/>
    <s v="United States"/>
    <s v="New York City"/>
    <s v="New York"/>
    <n v="10035"/>
    <x v="3"/>
    <x v="1"/>
    <s v="Paper"/>
    <n v="5184"/>
    <n v="8"/>
    <n v="0"/>
    <n v="248832"/>
  </r>
  <r>
    <s v="First Class"/>
    <x v="2"/>
    <s v="United States"/>
    <s v="New York City"/>
    <s v="New York"/>
    <n v="10035"/>
    <x v="3"/>
    <x v="0"/>
    <s v="Bookcases"/>
    <n v="626352"/>
    <n v="3"/>
    <n v="2"/>
    <n v="469764"/>
  </r>
  <r>
    <s v="First Class"/>
    <x v="2"/>
    <s v="United States"/>
    <s v="New York City"/>
    <s v="New York"/>
    <n v="10035"/>
    <x v="3"/>
    <x v="1"/>
    <s v="Art"/>
    <n v="199"/>
    <n v="5"/>
    <n v="0"/>
    <n v="6567"/>
  </r>
  <r>
    <s v="Standard Class"/>
    <x v="1"/>
    <s v="United States"/>
    <s v="Redlands"/>
    <s v="California"/>
    <n v="92374"/>
    <x v="1"/>
    <x v="1"/>
    <s v="Envelopes"/>
    <n v="1428"/>
    <n v="7"/>
    <n v="0"/>
    <n v="67116"/>
  </r>
  <r>
    <s v="Standard Class"/>
    <x v="0"/>
    <s v="United States"/>
    <s v="Hamilton"/>
    <s v="Ohio"/>
    <n v="45011"/>
    <x v="3"/>
    <x v="1"/>
    <s v="Art"/>
    <n v="7408"/>
    <n v="2"/>
    <n v="2"/>
    <n v="12038"/>
  </r>
  <r>
    <s v="Standard Class"/>
    <x v="0"/>
    <s v="United States"/>
    <s v="Hamilton"/>
    <s v="Ohio"/>
    <n v="45011"/>
    <x v="3"/>
    <x v="1"/>
    <s v="Art"/>
    <n v="6048"/>
    <n v="3"/>
    <n v="2"/>
    <n v="15876"/>
  </r>
  <r>
    <s v="Standard Class"/>
    <x v="2"/>
    <s v="United States"/>
    <s v="Westfield"/>
    <s v="New Jersey"/>
    <n v="7090"/>
    <x v="3"/>
    <x v="1"/>
    <s v="Storage"/>
    <n v="4626"/>
    <n v="3"/>
    <n v="0"/>
    <n v="120276"/>
  </r>
  <r>
    <s v="Standard Class"/>
    <x v="1"/>
    <s v="United States"/>
    <s v="Philadelphia"/>
    <s v="Pennsylvania"/>
    <n v="19120"/>
    <x v="3"/>
    <x v="1"/>
    <s v="Binders"/>
    <n v="2946"/>
    <n v="2"/>
    <n v="7"/>
    <n v="-22586"/>
  </r>
  <r>
    <s v="Standard Class"/>
    <x v="1"/>
    <s v="United States"/>
    <s v="Philadelphia"/>
    <s v="Pennsylvania"/>
    <n v="19120"/>
    <x v="3"/>
    <x v="1"/>
    <s v="Paper"/>
    <n v="16056"/>
    <n v="3"/>
    <n v="2"/>
    <n v="58203"/>
  </r>
  <r>
    <s v="Standard Class"/>
    <x v="0"/>
    <s v="United States"/>
    <s v="Akron"/>
    <s v="Ohio"/>
    <n v="44312"/>
    <x v="3"/>
    <x v="1"/>
    <s v="Paper"/>
    <n v="21744"/>
    <n v="3"/>
    <n v="2"/>
    <n v="6795"/>
  </r>
  <r>
    <s v="First Class"/>
    <x v="0"/>
    <s v="United States"/>
    <s v="Denver"/>
    <s v="Colorado"/>
    <n v="80219"/>
    <x v="1"/>
    <x v="0"/>
    <s v="Tables"/>
    <n v="21875"/>
    <n v="2"/>
    <n v="5"/>
    <n v="-161875"/>
  </r>
  <r>
    <s v="First Class"/>
    <x v="0"/>
    <s v="United States"/>
    <s v="Denver"/>
    <s v="Colorado"/>
    <n v="80219"/>
    <x v="1"/>
    <x v="1"/>
    <s v="Appliances"/>
    <n v="26"/>
    <n v="1"/>
    <n v="2"/>
    <n v="2925"/>
  </r>
  <r>
    <s v="Second Class"/>
    <x v="0"/>
    <s v="United States"/>
    <s v="Dallas"/>
    <s v="Texas"/>
    <n v="75220"/>
    <x v="2"/>
    <x v="1"/>
    <s v="Appliances"/>
    <n v="66284"/>
    <n v="2"/>
    <n v="8"/>
    <n v="-1789668"/>
  </r>
  <r>
    <s v="Standard Class"/>
    <x v="1"/>
    <s v="United States"/>
    <s v="Franklin"/>
    <s v="Tennessee"/>
    <n v="37064"/>
    <x v="0"/>
    <x v="0"/>
    <s v="Furnishings"/>
    <n v="35168"/>
    <n v="7"/>
    <n v="2"/>
    <n v="96712"/>
  </r>
  <r>
    <s v="Standard Class"/>
    <x v="0"/>
    <s v="United States"/>
    <s v="Whittier"/>
    <s v="California"/>
    <n v="90604"/>
    <x v="1"/>
    <x v="2"/>
    <s v="Phones"/>
    <n v="444768"/>
    <n v="4"/>
    <n v="2"/>
    <n v="444768"/>
  </r>
  <r>
    <s v="Standard Class"/>
    <x v="0"/>
    <s v="United States"/>
    <s v="Saginaw"/>
    <s v="Michigan"/>
    <n v="48601"/>
    <x v="2"/>
    <x v="1"/>
    <s v="Storage"/>
    <n v="8392"/>
    <n v="4"/>
    <n v="0"/>
    <n v="58744"/>
  </r>
  <r>
    <s v="Standard Class"/>
    <x v="0"/>
    <s v="United States"/>
    <s v="Saginaw"/>
    <s v="Michigan"/>
    <n v="48601"/>
    <x v="2"/>
    <x v="2"/>
    <s v="Phones"/>
    <n v="13198"/>
    <n v="2"/>
    <n v="0"/>
    <n v="356346"/>
  </r>
  <r>
    <s v="Standard Class"/>
    <x v="0"/>
    <s v="United States"/>
    <s v="Saginaw"/>
    <s v="Michigan"/>
    <n v="48601"/>
    <x v="2"/>
    <x v="1"/>
    <s v="Binders"/>
    <n v="1592"/>
    <n v="4"/>
    <n v="0"/>
    <n v="74824"/>
  </r>
  <r>
    <s v="Standard Class"/>
    <x v="0"/>
    <s v="United States"/>
    <s v="Saginaw"/>
    <s v="Michigan"/>
    <n v="48601"/>
    <x v="2"/>
    <x v="1"/>
    <s v="Fasteners"/>
    <n v="5229"/>
    <n v="9"/>
    <n v="0"/>
    <n v="162099"/>
  </r>
  <r>
    <s v="Standard Class"/>
    <x v="0"/>
    <s v="United States"/>
    <s v="Saginaw"/>
    <s v="Michigan"/>
    <n v="48601"/>
    <x v="2"/>
    <x v="1"/>
    <s v="Storage"/>
    <n v="9199"/>
    <n v="1"/>
    <n v="0"/>
    <n v="36796"/>
  </r>
  <r>
    <s v="Second Class"/>
    <x v="1"/>
    <s v="United States"/>
    <s v="Dallas"/>
    <s v="Texas"/>
    <n v="75220"/>
    <x v="2"/>
    <x v="2"/>
    <s v="Accessories"/>
    <n v="208"/>
    <n v="2"/>
    <n v="2"/>
    <n v="65"/>
  </r>
  <r>
    <s v="Standard Class"/>
    <x v="1"/>
    <s v="United States"/>
    <s v="Medina"/>
    <s v="Ohio"/>
    <n v="44256"/>
    <x v="3"/>
    <x v="1"/>
    <s v="Labels"/>
    <n v="2368"/>
    <n v="2"/>
    <n v="2"/>
    <n v="888"/>
  </r>
  <r>
    <s v="Standard Class"/>
    <x v="1"/>
    <s v="United States"/>
    <s v="Medina"/>
    <s v="Ohio"/>
    <n v="44256"/>
    <x v="3"/>
    <x v="0"/>
    <s v="Bookcases"/>
    <n v="45245"/>
    <n v="5"/>
    <n v="5"/>
    <n v="-244323"/>
  </r>
  <r>
    <s v="Standard Class"/>
    <x v="1"/>
    <s v="United States"/>
    <s v="Medina"/>
    <s v="Ohio"/>
    <n v="44256"/>
    <x v="3"/>
    <x v="2"/>
    <s v="Phones"/>
    <n v="62982"/>
    <n v="3"/>
    <n v="4"/>
    <n v="-146958"/>
  </r>
  <r>
    <s v="Standard Class"/>
    <x v="1"/>
    <s v="United States"/>
    <s v="Medina"/>
    <s v="Ohio"/>
    <n v="44256"/>
    <x v="3"/>
    <x v="2"/>
    <s v="Machines"/>
    <n v="1188"/>
    <n v="9"/>
    <n v="7"/>
    <n v="-9504"/>
  </r>
  <r>
    <s v="Standard Class"/>
    <x v="1"/>
    <s v="United States"/>
    <s v="Medina"/>
    <s v="Ohio"/>
    <n v="44256"/>
    <x v="3"/>
    <x v="2"/>
    <s v="Accessories"/>
    <n v="89584"/>
    <n v="2"/>
    <n v="2"/>
    <n v="44792"/>
  </r>
  <r>
    <s v="Standard Class"/>
    <x v="0"/>
    <s v="United States"/>
    <s v="Los Angeles"/>
    <s v="California"/>
    <n v="90032"/>
    <x v="1"/>
    <x v="1"/>
    <s v="Storage"/>
    <n v="9306"/>
    <n v="6"/>
    <n v="0"/>
    <n v="260568"/>
  </r>
  <r>
    <s v="Standard Class"/>
    <x v="0"/>
    <s v="United States"/>
    <s v="Los Angeles"/>
    <s v="California"/>
    <n v="90032"/>
    <x v="1"/>
    <x v="2"/>
    <s v="Phones"/>
    <n v="302376"/>
    <n v="3"/>
    <n v="2"/>
    <n v="226782"/>
  </r>
  <r>
    <s v="First Class"/>
    <x v="0"/>
    <s v="United States"/>
    <s v="Dublin"/>
    <s v="Ohio"/>
    <n v="43017"/>
    <x v="3"/>
    <x v="1"/>
    <s v="Fasteners"/>
    <n v="5584"/>
    <n v="2"/>
    <n v="2"/>
    <n v="18148"/>
  </r>
  <r>
    <s v="First Class"/>
    <x v="0"/>
    <s v="United States"/>
    <s v="Dublin"/>
    <s v="Ohio"/>
    <n v="43017"/>
    <x v="3"/>
    <x v="1"/>
    <s v="Paper"/>
    <n v="22704"/>
    <n v="6"/>
    <n v="2"/>
    <n v="82302"/>
  </r>
  <r>
    <s v="First Class"/>
    <x v="0"/>
    <s v="United States"/>
    <s v="Dublin"/>
    <s v="Ohio"/>
    <n v="43017"/>
    <x v="3"/>
    <x v="1"/>
    <s v="Binders"/>
    <n v="19776"/>
    <n v="4"/>
    <n v="7"/>
    <n v="-138432"/>
  </r>
  <r>
    <s v="First Class"/>
    <x v="0"/>
    <s v="United States"/>
    <s v="Dublin"/>
    <s v="Ohio"/>
    <n v="43017"/>
    <x v="3"/>
    <x v="0"/>
    <s v="Furnishings"/>
    <n v="72704"/>
    <n v="4"/>
    <n v="2"/>
    <n v="190848"/>
  </r>
  <r>
    <s v="First Class"/>
    <x v="0"/>
    <s v="United States"/>
    <s v="Dublin"/>
    <s v="Ohio"/>
    <n v="43017"/>
    <x v="3"/>
    <x v="2"/>
    <s v="Machines"/>
    <n v="479988"/>
    <n v="4"/>
    <n v="7"/>
    <n v="-3839904"/>
  </r>
  <r>
    <s v="First Class"/>
    <x v="0"/>
    <s v="United States"/>
    <s v="Dublin"/>
    <s v="Ohio"/>
    <n v="43017"/>
    <x v="3"/>
    <x v="1"/>
    <s v="Art"/>
    <n v="27168"/>
    <n v="2"/>
    <n v="2"/>
    <n v="27168"/>
  </r>
  <r>
    <s v="Standard Class"/>
    <x v="1"/>
    <s v="United States"/>
    <s v="Detroit"/>
    <s v="Michigan"/>
    <n v="48227"/>
    <x v="2"/>
    <x v="1"/>
    <s v="Art"/>
    <n v="22"/>
    <n v="1"/>
    <n v="0"/>
    <n v="968"/>
  </r>
  <r>
    <s v="Standard Class"/>
    <x v="1"/>
    <s v="United States"/>
    <s v="Detroit"/>
    <s v="Michigan"/>
    <n v="48227"/>
    <x v="2"/>
    <x v="0"/>
    <s v="Tables"/>
    <n v="62245"/>
    <n v="5"/>
    <n v="0"/>
    <n v="136939"/>
  </r>
  <r>
    <s v="Standard Class"/>
    <x v="1"/>
    <s v="United States"/>
    <s v="Detroit"/>
    <s v="Michigan"/>
    <n v="48227"/>
    <x v="2"/>
    <x v="1"/>
    <s v="Storage"/>
    <n v="2198"/>
    <n v="1"/>
    <n v="0"/>
    <n v="2198"/>
  </r>
  <r>
    <s v="Standard Class"/>
    <x v="0"/>
    <s v="United States"/>
    <s v="Columbia"/>
    <s v="Tennessee"/>
    <n v="38401"/>
    <x v="0"/>
    <x v="0"/>
    <s v="Chairs"/>
    <n v="161568"/>
    <n v="2"/>
    <n v="2"/>
    <n v="-282744"/>
  </r>
  <r>
    <s v="Standard Class"/>
    <x v="0"/>
    <s v="United States"/>
    <s v="Columbia"/>
    <s v="Tennessee"/>
    <n v="38401"/>
    <x v="0"/>
    <x v="0"/>
    <s v="Chairs"/>
    <n v="389696"/>
    <n v="8"/>
    <n v="2"/>
    <n v="438408"/>
  </r>
  <r>
    <s v="Standard Class"/>
    <x v="1"/>
    <s v="United States"/>
    <s v="Charlotte"/>
    <s v="North Carolina"/>
    <n v="28205"/>
    <x v="0"/>
    <x v="1"/>
    <s v="Binders"/>
    <n v="18648"/>
    <n v="7"/>
    <n v="7"/>
    <n v="-12432"/>
  </r>
  <r>
    <s v="Standard Class"/>
    <x v="2"/>
    <s v="United States"/>
    <s v="Tampa"/>
    <s v="Florida"/>
    <n v="33614"/>
    <x v="0"/>
    <x v="0"/>
    <s v="Tables"/>
    <n v="23386"/>
    <n v="2"/>
    <n v="45"/>
    <n v="-102048"/>
  </r>
  <r>
    <s v="Standard Class"/>
    <x v="2"/>
    <s v="United States"/>
    <s v="Tampa"/>
    <s v="Florida"/>
    <n v="33614"/>
    <x v="0"/>
    <x v="0"/>
    <s v="Tables"/>
    <n v="6206145"/>
    <n v="3"/>
    <n v="45"/>
    <n v="-2482458"/>
  </r>
  <r>
    <s v="Standard Class"/>
    <x v="2"/>
    <s v="United States"/>
    <s v="Tampa"/>
    <s v="Florida"/>
    <n v="33614"/>
    <x v="0"/>
    <x v="1"/>
    <s v="Binders"/>
    <n v="5328"/>
    <n v="2"/>
    <n v="7"/>
    <n v="-3552"/>
  </r>
  <r>
    <s v="Standard Class"/>
    <x v="2"/>
    <s v="United States"/>
    <s v="Tampa"/>
    <s v="Florida"/>
    <n v="33614"/>
    <x v="0"/>
    <x v="0"/>
    <s v="Furnishings"/>
    <n v="258072"/>
    <n v="3"/>
    <n v="2"/>
    <n v="0"/>
  </r>
  <r>
    <s v="Standard Class"/>
    <x v="2"/>
    <s v="United States"/>
    <s v="Tampa"/>
    <s v="Florida"/>
    <n v="33614"/>
    <x v="0"/>
    <x v="2"/>
    <s v="Accessories"/>
    <n v="617976"/>
    <n v="3"/>
    <n v="2"/>
    <n v="-77247"/>
  </r>
  <r>
    <s v="Standard Class"/>
    <x v="1"/>
    <s v="United States"/>
    <s v="Santa Clara"/>
    <s v="California"/>
    <n v="95051"/>
    <x v="1"/>
    <x v="1"/>
    <s v="Paper"/>
    <n v="1056"/>
    <n v="2"/>
    <n v="0"/>
    <n v="4752"/>
  </r>
  <r>
    <s v="Second Class"/>
    <x v="0"/>
    <s v="United States"/>
    <s v="Chicago"/>
    <s v="Illinois"/>
    <n v="60610"/>
    <x v="2"/>
    <x v="1"/>
    <s v="Paper"/>
    <n v="2592"/>
    <n v="5"/>
    <n v="2"/>
    <n v="9396"/>
  </r>
  <r>
    <s v="Second Class"/>
    <x v="0"/>
    <s v="United States"/>
    <s v="Chicago"/>
    <s v="Illinois"/>
    <n v="60610"/>
    <x v="2"/>
    <x v="0"/>
    <s v="Furnishings"/>
    <n v="41968"/>
    <n v="5"/>
    <n v="6"/>
    <n v="-356728"/>
  </r>
  <r>
    <s v="Second Class"/>
    <x v="0"/>
    <s v="United States"/>
    <s v="Chicago"/>
    <s v="Illinois"/>
    <n v="60610"/>
    <x v="2"/>
    <x v="0"/>
    <s v="Furnishings"/>
    <n v="11688"/>
    <n v="3"/>
    <n v="6"/>
    <n v="-46752"/>
  </r>
  <r>
    <s v="Second Class"/>
    <x v="0"/>
    <s v="United States"/>
    <s v="Chicago"/>
    <s v="Illinois"/>
    <n v="60610"/>
    <x v="2"/>
    <x v="2"/>
    <s v="Phones"/>
    <n v="31984"/>
    <n v="2"/>
    <n v="2"/>
    <n v="111944"/>
  </r>
  <r>
    <s v="Second Class"/>
    <x v="0"/>
    <s v="United States"/>
    <s v="Chicago"/>
    <s v="Illinois"/>
    <n v="60610"/>
    <x v="2"/>
    <x v="0"/>
    <s v="Tables"/>
    <n v="177225"/>
    <n v="5"/>
    <n v="5"/>
    <n v="-120513"/>
  </r>
  <r>
    <s v="Second Class"/>
    <x v="0"/>
    <s v="United States"/>
    <s v="Chicago"/>
    <s v="Illinois"/>
    <n v="60610"/>
    <x v="2"/>
    <x v="0"/>
    <s v="Furnishings"/>
    <n v="4044"/>
    <n v="3"/>
    <n v="6"/>
    <n v="-28308"/>
  </r>
  <r>
    <s v="Second Class"/>
    <x v="0"/>
    <s v="United States"/>
    <s v="Chicago"/>
    <s v="Illinois"/>
    <n v="60610"/>
    <x v="2"/>
    <x v="1"/>
    <s v="Art"/>
    <n v="7408"/>
    <n v="2"/>
    <n v="2"/>
    <n v="12038"/>
  </r>
  <r>
    <s v="Second Class"/>
    <x v="2"/>
    <s v="United States"/>
    <s v="Lakeville"/>
    <s v="Minnesota"/>
    <n v="55044"/>
    <x v="2"/>
    <x v="0"/>
    <s v="Chairs"/>
    <n v="200186"/>
    <n v="7"/>
    <n v="0"/>
    <n v="5805394"/>
  </r>
  <r>
    <s v="Second Class"/>
    <x v="2"/>
    <s v="United States"/>
    <s v="Lakeville"/>
    <s v="Minnesota"/>
    <n v="55044"/>
    <x v="2"/>
    <x v="1"/>
    <s v="Storage"/>
    <n v="16672"/>
    <n v="2"/>
    <n v="0"/>
    <n v="4168"/>
  </r>
  <r>
    <s v="Second Class"/>
    <x v="2"/>
    <s v="United States"/>
    <s v="Lakeville"/>
    <s v="Minnesota"/>
    <n v="55044"/>
    <x v="2"/>
    <x v="1"/>
    <s v="Paper"/>
    <n v="4788"/>
    <n v="6"/>
    <n v="0"/>
    <n v="2394"/>
  </r>
  <r>
    <s v="Second Class"/>
    <x v="2"/>
    <s v="United States"/>
    <s v="Lakeville"/>
    <s v="Minnesota"/>
    <n v="55044"/>
    <x v="2"/>
    <x v="1"/>
    <s v="Appliances"/>
    <n v="150325"/>
    <n v="5"/>
    <n v="0"/>
    <n v="4960725"/>
  </r>
  <r>
    <s v="Second Class"/>
    <x v="2"/>
    <s v="United States"/>
    <s v="Lakeville"/>
    <s v="Minnesota"/>
    <n v="55044"/>
    <x v="2"/>
    <x v="1"/>
    <s v="Paper"/>
    <n v="2592"/>
    <n v="4"/>
    <n v="0"/>
    <n v="124416"/>
  </r>
  <r>
    <s v="Second Class"/>
    <x v="0"/>
    <s v="United States"/>
    <s v="San Francisco"/>
    <s v="California"/>
    <n v="94109"/>
    <x v="1"/>
    <x v="0"/>
    <s v="Chairs"/>
    <n v="321568"/>
    <n v="2"/>
    <n v="2"/>
    <n v="281372"/>
  </r>
  <r>
    <s v="Standard Class"/>
    <x v="0"/>
    <s v="United States"/>
    <s v="San Diego"/>
    <s v="California"/>
    <n v="92037"/>
    <x v="1"/>
    <x v="1"/>
    <s v="Paper"/>
    <n v="761"/>
    <n v="1"/>
    <n v="0"/>
    <n v="35767"/>
  </r>
  <r>
    <s v="Standard Class"/>
    <x v="0"/>
    <s v="United States"/>
    <s v="San Diego"/>
    <s v="California"/>
    <n v="92037"/>
    <x v="1"/>
    <x v="2"/>
    <s v="Accessories"/>
    <n v="334737"/>
    <n v="13"/>
    <n v="0"/>
    <n v="6360003"/>
  </r>
  <r>
    <s v="First Class"/>
    <x v="0"/>
    <s v="United States"/>
    <s v="New York City"/>
    <s v="New York"/>
    <n v="10024"/>
    <x v="3"/>
    <x v="1"/>
    <s v="Storage"/>
    <n v="8058"/>
    <n v="6"/>
    <n v="0"/>
    <n v="225624"/>
  </r>
  <r>
    <s v="First Class"/>
    <x v="0"/>
    <s v="United States"/>
    <s v="New York City"/>
    <s v="New York"/>
    <n v="10024"/>
    <x v="3"/>
    <x v="1"/>
    <s v="Envelopes"/>
    <n v="36192"/>
    <n v="4"/>
    <n v="0"/>
    <n v="162864"/>
  </r>
  <r>
    <s v="Standard Class"/>
    <x v="1"/>
    <s v="United States"/>
    <s v="Chicago"/>
    <s v="Illinois"/>
    <n v="60623"/>
    <x v="2"/>
    <x v="0"/>
    <s v="Furnishings"/>
    <n v="12132"/>
    <n v="9"/>
    <n v="6"/>
    <n v="-84924"/>
  </r>
  <r>
    <s v="Standard Class"/>
    <x v="1"/>
    <s v="United States"/>
    <s v="Chicago"/>
    <s v="Illinois"/>
    <n v="60623"/>
    <x v="2"/>
    <x v="1"/>
    <s v="Storage"/>
    <n v="82368"/>
    <n v="2"/>
    <n v="2"/>
    <n v="-195624"/>
  </r>
  <r>
    <s v="Standard Class"/>
    <x v="1"/>
    <s v="United States"/>
    <s v="Chicago"/>
    <s v="Illinois"/>
    <n v="60623"/>
    <x v="2"/>
    <x v="1"/>
    <s v="Storage"/>
    <n v="5392"/>
    <n v="5"/>
    <n v="2"/>
    <n v="4044"/>
  </r>
  <r>
    <s v="Standard Class"/>
    <x v="1"/>
    <s v="United States"/>
    <s v="Chicago"/>
    <s v="Illinois"/>
    <n v="60623"/>
    <x v="2"/>
    <x v="2"/>
    <s v="Phones"/>
    <n v="647904"/>
    <n v="6"/>
    <n v="2"/>
    <n v="566916"/>
  </r>
  <r>
    <s v="Second Class"/>
    <x v="0"/>
    <s v="United States"/>
    <s v="New York City"/>
    <s v="New York"/>
    <n v="10009"/>
    <x v="3"/>
    <x v="2"/>
    <s v="Accessories"/>
    <n v="2037"/>
    <n v="3"/>
    <n v="0"/>
    <n v="69258"/>
  </r>
  <r>
    <s v="Second Class"/>
    <x v="0"/>
    <s v="United States"/>
    <s v="New York City"/>
    <s v="New York"/>
    <n v="10009"/>
    <x v="3"/>
    <x v="1"/>
    <s v="Storage"/>
    <n v="22155"/>
    <n v="3"/>
    <n v="0"/>
    <n v="66465"/>
  </r>
  <r>
    <s v="Second Class"/>
    <x v="0"/>
    <s v="United States"/>
    <s v="New York City"/>
    <s v="New York"/>
    <n v="10009"/>
    <x v="3"/>
    <x v="1"/>
    <s v="Binders"/>
    <n v="1752"/>
    <n v="5"/>
    <n v="2"/>
    <n v="6132"/>
  </r>
  <r>
    <s v="Standard Class"/>
    <x v="1"/>
    <s v="United States"/>
    <s v="Pasadena"/>
    <s v="Texas"/>
    <n v="77506"/>
    <x v="2"/>
    <x v="1"/>
    <s v="Appliances"/>
    <n v="1624"/>
    <n v="2"/>
    <n v="8"/>
    <n v="-4466"/>
  </r>
  <r>
    <s v="Second Class"/>
    <x v="1"/>
    <s v="United States"/>
    <s v="Houston"/>
    <s v="Texas"/>
    <n v="77036"/>
    <x v="2"/>
    <x v="2"/>
    <s v="Machines"/>
    <n v="3059982"/>
    <n v="3"/>
    <n v="4"/>
    <n v="-509997"/>
  </r>
  <r>
    <s v="Second Class"/>
    <x v="1"/>
    <s v="United States"/>
    <s v="Houston"/>
    <s v="Texas"/>
    <n v="77036"/>
    <x v="2"/>
    <x v="2"/>
    <s v="Machines"/>
    <n v="2519958"/>
    <n v="7"/>
    <n v="4"/>
    <n v="-2519958"/>
  </r>
  <r>
    <s v="Standard Class"/>
    <x v="0"/>
    <s v="United States"/>
    <s v="Chicago"/>
    <s v="Illinois"/>
    <n v="60610"/>
    <x v="2"/>
    <x v="2"/>
    <s v="Phones"/>
    <n v="328224"/>
    <n v="4"/>
    <n v="2"/>
    <n v="287196"/>
  </r>
  <r>
    <s v="Standard Class"/>
    <x v="0"/>
    <s v="United States"/>
    <s v="Brentwood"/>
    <s v="California"/>
    <n v="94513"/>
    <x v="1"/>
    <x v="2"/>
    <s v="Accessories"/>
    <n v="799"/>
    <n v="2"/>
    <n v="0"/>
    <n v="35156"/>
  </r>
  <r>
    <s v="Standard Class"/>
    <x v="1"/>
    <s v="United States"/>
    <s v="Chapel Hill"/>
    <s v="North Carolina"/>
    <n v="27514"/>
    <x v="0"/>
    <x v="1"/>
    <s v="Art"/>
    <n v="14016"/>
    <n v="3"/>
    <n v="2"/>
    <n v="47304"/>
  </r>
  <r>
    <s v="Standard Class"/>
    <x v="0"/>
    <s v="United States"/>
    <s v="Morristown"/>
    <s v="New Jersey"/>
    <n v="7960"/>
    <x v="3"/>
    <x v="1"/>
    <s v="Fasteners"/>
    <n v="756"/>
    <n v="6"/>
    <n v="0"/>
    <n v="3024"/>
  </r>
  <r>
    <s v="Standard Class"/>
    <x v="1"/>
    <s v="United States"/>
    <s v="Cincinnati"/>
    <s v="Ohio"/>
    <n v="45231"/>
    <x v="3"/>
    <x v="1"/>
    <s v="Storage"/>
    <n v="37208"/>
    <n v="1"/>
    <n v="2"/>
    <n v="-74416"/>
  </r>
  <r>
    <s v="Standard Class"/>
    <x v="1"/>
    <s v="United States"/>
    <s v="Cincinnati"/>
    <s v="Ohio"/>
    <n v="45231"/>
    <x v="3"/>
    <x v="1"/>
    <s v="Envelopes"/>
    <n v="57576"/>
    <n v="3"/>
    <n v="2"/>
    <n v="21591"/>
  </r>
  <r>
    <s v="Second Class"/>
    <x v="1"/>
    <s v="United States"/>
    <s v="San Francisco"/>
    <s v="California"/>
    <n v="94110"/>
    <x v="1"/>
    <x v="1"/>
    <s v="Storage"/>
    <n v="72584"/>
    <n v="4"/>
    <n v="0"/>
    <n v="2104936"/>
  </r>
  <r>
    <s v="First Class"/>
    <x v="0"/>
    <s v="United States"/>
    <s v="San Francisco"/>
    <s v="California"/>
    <n v="94109"/>
    <x v="1"/>
    <x v="2"/>
    <s v="Accessories"/>
    <n v="20993"/>
    <n v="7"/>
    <n v="0"/>
    <n v="923692"/>
  </r>
  <r>
    <s v="First Class"/>
    <x v="0"/>
    <s v="United States"/>
    <s v="San Francisco"/>
    <s v="California"/>
    <n v="94109"/>
    <x v="1"/>
    <x v="0"/>
    <s v="Furnishings"/>
    <n v="528"/>
    <n v="3"/>
    <n v="0"/>
    <n v="23232"/>
  </r>
  <r>
    <s v="First Class"/>
    <x v="0"/>
    <s v="United States"/>
    <s v="San Francisco"/>
    <s v="California"/>
    <n v="94109"/>
    <x v="1"/>
    <x v="1"/>
    <s v="Binders"/>
    <n v="1092"/>
    <n v="3"/>
    <n v="2"/>
    <n v="4095"/>
  </r>
  <r>
    <s v="First Class"/>
    <x v="1"/>
    <s v="United States"/>
    <s v="Inglewood"/>
    <s v="California"/>
    <n v="90301"/>
    <x v="1"/>
    <x v="1"/>
    <s v="Paper"/>
    <n v="882"/>
    <n v="2"/>
    <n v="0"/>
    <n v="40572"/>
  </r>
  <r>
    <s v="First Class"/>
    <x v="1"/>
    <s v="United States"/>
    <s v="Inglewood"/>
    <s v="California"/>
    <n v="90301"/>
    <x v="1"/>
    <x v="1"/>
    <s v="Art"/>
    <n v="598"/>
    <n v="1"/>
    <n v="0"/>
    <n v="15548"/>
  </r>
  <r>
    <s v="Standard Class"/>
    <x v="1"/>
    <s v="United States"/>
    <s v="Philadelphia"/>
    <s v="Pennsylvania"/>
    <n v="19140"/>
    <x v="3"/>
    <x v="1"/>
    <s v="Paper"/>
    <n v="11648"/>
    <n v="2"/>
    <n v="2"/>
    <n v="40768"/>
  </r>
  <r>
    <s v="Standard Class"/>
    <x v="1"/>
    <s v="United States"/>
    <s v="Philadelphia"/>
    <s v="Pennsylvania"/>
    <n v="19140"/>
    <x v="3"/>
    <x v="1"/>
    <s v="Paper"/>
    <n v="18176"/>
    <n v="4"/>
    <n v="2"/>
    <n v="59072"/>
  </r>
  <r>
    <s v="Standard Class"/>
    <x v="1"/>
    <s v="United States"/>
    <s v="Philadelphia"/>
    <s v="Pennsylvania"/>
    <n v="19140"/>
    <x v="3"/>
    <x v="1"/>
    <s v="Storage"/>
    <n v="59712"/>
    <n v="6"/>
    <n v="2"/>
    <n v="59712"/>
  </r>
  <r>
    <s v="Standard Class"/>
    <x v="1"/>
    <s v="United States"/>
    <s v="Philadelphia"/>
    <s v="Pennsylvania"/>
    <n v="19140"/>
    <x v="3"/>
    <x v="1"/>
    <s v="Labels"/>
    <n v="2484"/>
    <n v="3"/>
    <n v="2"/>
    <n v="8694"/>
  </r>
  <r>
    <s v="Second Class"/>
    <x v="0"/>
    <s v="United States"/>
    <s v="Houston"/>
    <s v="Texas"/>
    <n v="77070"/>
    <x v="2"/>
    <x v="1"/>
    <s v="Binders"/>
    <n v="208"/>
    <n v="5"/>
    <n v="8"/>
    <n v="-3432"/>
  </r>
  <r>
    <s v="Second Class"/>
    <x v="0"/>
    <s v="United States"/>
    <s v="Houston"/>
    <s v="Texas"/>
    <n v="77070"/>
    <x v="2"/>
    <x v="2"/>
    <s v="Phones"/>
    <n v="11144"/>
    <n v="7"/>
    <n v="2"/>
    <n v="37611"/>
  </r>
  <r>
    <s v="Standard Class"/>
    <x v="0"/>
    <s v="United States"/>
    <s v="Los Angeles"/>
    <s v="California"/>
    <n v="90004"/>
    <x v="1"/>
    <x v="0"/>
    <s v="Tables"/>
    <n v="103884"/>
    <n v="5"/>
    <n v="2"/>
    <n v="51942"/>
  </r>
  <r>
    <s v="Standard Class"/>
    <x v="0"/>
    <s v="United States"/>
    <s v="Portland"/>
    <s v="Oregon"/>
    <n v="97206"/>
    <x v="1"/>
    <x v="1"/>
    <s v="Paper"/>
    <n v="14176"/>
    <n v="5"/>
    <n v="2"/>
    <n v="47844"/>
  </r>
  <r>
    <s v="Standard Class"/>
    <x v="0"/>
    <s v="United States"/>
    <s v="Portland"/>
    <s v="Oregon"/>
    <n v="97206"/>
    <x v="1"/>
    <x v="2"/>
    <s v="Accessories"/>
    <n v="2398"/>
    <n v="5"/>
    <n v="2"/>
    <n v="4796"/>
  </r>
  <r>
    <s v="Standard Class"/>
    <x v="0"/>
    <s v="United States"/>
    <s v="Portland"/>
    <s v="Oregon"/>
    <n v="97206"/>
    <x v="1"/>
    <x v="1"/>
    <s v="Paper"/>
    <n v="31104"/>
    <n v="6"/>
    <n v="2"/>
    <n v="108864"/>
  </r>
  <r>
    <s v="Second Class"/>
    <x v="1"/>
    <s v="United States"/>
    <s v="Tamarac"/>
    <s v="Florida"/>
    <n v="33319"/>
    <x v="0"/>
    <x v="1"/>
    <s v="Binders"/>
    <n v="254058"/>
    <n v="7"/>
    <n v="7"/>
    <n v="-169372"/>
  </r>
  <r>
    <s v="Second Class"/>
    <x v="1"/>
    <s v="United States"/>
    <s v="Tamarac"/>
    <s v="Florida"/>
    <n v="33319"/>
    <x v="0"/>
    <x v="1"/>
    <s v="Appliances"/>
    <n v="194528"/>
    <n v="2"/>
    <n v="2"/>
    <n v="24316"/>
  </r>
  <r>
    <s v="Second Class"/>
    <x v="1"/>
    <s v="United States"/>
    <s v="Tamarac"/>
    <s v="Florida"/>
    <n v="33319"/>
    <x v="0"/>
    <x v="1"/>
    <s v="Supplies"/>
    <n v="96148"/>
    <n v="5"/>
    <n v="2"/>
    <n v="-2043145"/>
  </r>
  <r>
    <s v="Second Class"/>
    <x v="2"/>
    <s v="United States"/>
    <s v="Columbus"/>
    <s v="Ohio"/>
    <n v="43229"/>
    <x v="3"/>
    <x v="1"/>
    <s v="Fasteners"/>
    <n v="19096"/>
    <n v="7"/>
    <n v="2"/>
    <n v="66836"/>
  </r>
  <r>
    <s v="Second Class"/>
    <x v="2"/>
    <s v="United States"/>
    <s v="Columbus"/>
    <s v="Ohio"/>
    <n v="43229"/>
    <x v="3"/>
    <x v="1"/>
    <s v="Labels"/>
    <n v="18496"/>
    <n v="8"/>
    <n v="2"/>
    <n v="62424"/>
  </r>
  <r>
    <s v="Second Class"/>
    <x v="2"/>
    <s v="United States"/>
    <s v="Columbus"/>
    <s v="Ohio"/>
    <n v="43229"/>
    <x v="3"/>
    <x v="2"/>
    <s v="Accessories"/>
    <n v="255984"/>
    <n v="2"/>
    <n v="2"/>
    <n v="543966"/>
  </r>
  <r>
    <s v="Second Class"/>
    <x v="2"/>
    <s v="United States"/>
    <s v="Columbus"/>
    <s v="Ohio"/>
    <n v="43229"/>
    <x v="3"/>
    <x v="0"/>
    <s v="Bookcases"/>
    <n v="8697"/>
    <n v="3"/>
    <n v="5"/>
    <n v="-487032"/>
  </r>
  <r>
    <s v="First Class"/>
    <x v="1"/>
    <s v="United States"/>
    <s v="Colorado Springs"/>
    <s v="Colorado"/>
    <n v="80906"/>
    <x v="1"/>
    <x v="0"/>
    <s v="Furnishings"/>
    <n v="300416"/>
    <n v="8"/>
    <n v="2"/>
    <n v="788592"/>
  </r>
  <r>
    <s v="First Class"/>
    <x v="1"/>
    <s v="United States"/>
    <s v="Colorado Springs"/>
    <s v="Colorado"/>
    <n v="80906"/>
    <x v="1"/>
    <x v="0"/>
    <s v="Chairs"/>
    <n v="230352"/>
    <n v="3"/>
    <n v="2"/>
    <n v="201558"/>
  </r>
  <r>
    <s v="First Class"/>
    <x v="1"/>
    <s v="United States"/>
    <s v="Colorado Springs"/>
    <s v="Colorado"/>
    <n v="80906"/>
    <x v="1"/>
    <x v="0"/>
    <s v="Furnishings"/>
    <n v="218352"/>
    <n v="3"/>
    <n v="2"/>
    <n v="-245646"/>
  </r>
  <r>
    <s v="First Class"/>
    <x v="1"/>
    <s v="United States"/>
    <s v="Colorado Springs"/>
    <s v="Colorado"/>
    <n v="80906"/>
    <x v="1"/>
    <x v="1"/>
    <s v="Binders"/>
    <n v="786"/>
    <n v="5"/>
    <n v="7"/>
    <n v="-6288"/>
  </r>
  <r>
    <s v="First Class"/>
    <x v="1"/>
    <s v="United States"/>
    <s v="Colorado Springs"/>
    <s v="Colorado"/>
    <n v="80906"/>
    <x v="1"/>
    <x v="1"/>
    <s v="Fasteners"/>
    <n v="27552"/>
    <n v="3"/>
    <n v="2"/>
    <n v="92988"/>
  </r>
  <r>
    <s v="Standard Class"/>
    <x v="1"/>
    <s v="United States"/>
    <s v="Belleville"/>
    <s v="New Jersey"/>
    <n v="7109"/>
    <x v="3"/>
    <x v="1"/>
    <s v="Paper"/>
    <n v="324"/>
    <n v="5"/>
    <n v="0"/>
    <n v="15552"/>
  </r>
  <r>
    <s v="Standard Class"/>
    <x v="1"/>
    <s v="United States"/>
    <s v="Belleville"/>
    <s v="New Jersey"/>
    <n v="7109"/>
    <x v="3"/>
    <x v="1"/>
    <s v="Storage"/>
    <n v="108248"/>
    <n v="8"/>
    <n v="0"/>
    <n v="108248"/>
  </r>
  <r>
    <s v="Standard Class"/>
    <x v="1"/>
    <s v="United States"/>
    <s v="Belleville"/>
    <s v="New Jersey"/>
    <n v="7109"/>
    <x v="3"/>
    <x v="1"/>
    <s v="Paper"/>
    <n v="5691"/>
    <n v="3"/>
    <n v="0"/>
    <n v="273168"/>
  </r>
  <r>
    <s v="Standard Class"/>
    <x v="1"/>
    <s v="United States"/>
    <s v="Belleville"/>
    <s v="New Jersey"/>
    <n v="7109"/>
    <x v="3"/>
    <x v="0"/>
    <s v="Furnishings"/>
    <n v="776"/>
    <n v="4"/>
    <n v="0"/>
    <n v="38024"/>
  </r>
  <r>
    <s v="Standard Class"/>
    <x v="1"/>
    <s v="United States"/>
    <s v="Belleville"/>
    <s v="New Jersey"/>
    <n v="7109"/>
    <x v="3"/>
    <x v="1"/>
    <s v="Binders"/>
    <n v="1428"/>
    <n v="1"/>
    <n v="0"/>
    <n v="65688"/>
  </r>
  <r>
    <s v="Standard Class"/>
    <x v="0"/>
    <s v="United States"/>
    <s v="Chicago"/>
    <s v="Illinois"/>
    <n v="60623"/>
    <x v="2"/>
    <x v="0"/>
    <s v="Tables"/>
    <n v="219075"/>
    <n v="3"/>
    <n v="5"/>
    <n v="-131445"/>
  </r>
  <r>
    <s v="Second Class"/>
    <x v="1"/>
    <s v="United States"/>
    <s v="New York City"/>
    <s v="New York"/>
    <n v="10024"/>
    <x v="3"/>
    <x v="0"/>
    <s v="Furnishings"/>
    <n v="268"/>
    <n v="2"/>
    <n v="0"/>
    <n v="12864"/>
  </r>
  <r>
    <s v="Standard Class"/>
    <x v="1"/>
    <s v="United States"/>
    <s v="Taylor"/>
    <s v="Michigan"/>
    <n v="48180"/>
    <x v="2"/>
    <x v="1"/>
    <s v="Art"/>
    <n v="984"/>
    <n v="3"/>
    <n v="0"/>
    <n v="28536"/>
  </r>
  <r>
    <s v="Standard Class"/>
    <x v="2"/>
    <s v="United States"/>
    <s v="Lakewood"/>
    <s v="New Jersey"/>
    <n v="8701"/>
    <x v="3"/>
    <x v="1"/>
    <s v="Binders"/>
    <n v="4548"/>
    <n v="3"/>
    <n v="0"/>
    <n v="209208"/>
  </r>
  <r>
    <s v="Standard Class"/>
    <x v="2"/>
    <s v="United States"/>
    <s v="Lakewood"/>
    <s v="New Jersey"/>
    <n v="8701"/>
    <x v="3"/>
    <x v="1"/>
    <s v="Art"/>
    <n v="2892"/>
    <n v="6"/>
    <n v="0"/>
    <n v="83868"/>
  </r>
  <r>
    <s v="First Class"/>
    <x v="0"/>
    <s v="United States"/>
    <s v="Arlington"/>
    <s v="Virginia"/>
    <n v="22204"/>
    <x v="0"/>
    <x v="1"/>
    <s v="Art"/>
    <n v="489"/>
    <n v="1"/>
    <n v="0"/>
    <n v="20049"/>
  </r>
  <r>
    <s v="Second Class"/>
    <x v="1"/>
    <s v="United States"/>
    <s v="Arvada"/>
    <s v="Colorado"/>
    <n v="80004"/>
    <x v="1"/>
    <x v="0"/>
    <s v="Furnishings"/>
    <n v="15136"/>
    <n v="4"/>
    <n v="2"/>
    <n v="35948"/>
  </r>
  <r>
    <s v="Second Class"/>
    <x v="1"/>
    <s v="United States"/>
    <s v="Arvada"/>
    <s v="Colorado"/>
    <n v="80004"/>
    <x v="1"/>
    <x v="0"/>
    <s v="Chairs"/>
    <n v="466768"/>
    <n v="2"/>
    <n v="2"/>
    <n v="525114"/>
  </r>
  <r>
    <s v="Second Class"/>
    <x v="1"/>
    <s v="United States"/>
    <s v="Arvada"/>
    <s v="Colorado"/>
    <n v="80004"/>
    <x v="1"/>
    <x v="0"/>
    <s v="Furnishings"/>
    <n v="15232"/>
    <n v="1"/>
    <n v="2"/>
    <n v="17136"/>
  </r>
  <r>
    <s v="Second Class"/>
    <x v="1"/>
    <s v="United States"/>
    <s v="Arvada"/>
    <s v="Colorado"/>
    <n v="80004"/>
    <x v="1"/>
    <x v="1"/>
    <s v="Labels"/>
    <n v="6264"/>
    <n v="3"/>
    <n v="2"/>
    <n v="20358"/>
  </r>
  <r>
    <s v="Standard Class"/>
    <x v="1"/>
    <s v="United States"/>
    <s v="Hackensack"/>
    <s v="New Jersey"/>
    <n v="7601"/>
    <x v="3"/>
    <x v="0"/>
    <s v="Furnishings"/>
    <n v="8754"/>
    <n v="3"/>
    <n v="0"/>
    <n v="376422"/>
  </r>
  <r>
    <s v="Standard Class"/>
    <x v="1"/>
    <s v="United States"/>
    <s v="Saint Petersburg"/>
    <s v="Florida"/>
    <n v="33710"/>
    <x v="0"/>
    <x v="2"/>
    <s v="Phones"/>
    <n v="178384"/>
    <n v="2"/>
    <n v="2"/>
    <n v="22298"/>
  </r>
  <r>
    <s v="Standard Class"/>
    <x v="1"/>
    <s v="United States"/>
    <s v="Saint Petersburg"/>
    <s v="Florida"/>
    <n v="33710"/>
    <x v="0"/>
    <x v="1"/>
    <s v="Paper"/>
    <n v="15552"/>
    <n v="3"/>
    <n v="2"/>
    <n v="54432"/>
  </r>
  <r>
    <s v="First Class"/>
    <x v="1"/>
    <s v="United States"/>
    <s v="Philadelphia"/>
    <s v="Pennsylvania"/>
    <n v="19143"/>
    <x v="3"/>
    <x v="1"/>
    <s v="Art"/>
    <n v="99136"/>
    <n v="4"/>
    <n v="2"/>
    <n v="86744"/>
  </r>
  <r>
    <s v="Standard Class"/>
    <x v="2"/>
    <s v="United States"/>
    <s v="New York City"/>
    <s v="New York"/>
    <n v="10024"/>
    <x v="3"/>
    <x v="0"/>
    <s v="Chairs"/>
    <n v="135882"/>
    <n v="1"/>
    <n v="1"/>
    <n v="241568"/>
  </r>
  <r>
    <s v="Standard Class"/>
    <x v="2"/>
    <s v="United States"/>
    <s v="New York City"/>
    <s v="New York"/>
    <n v="10024"/>
    <x v="3"/>
    <x v="2"/>
    <s v="Machines"/>
    <n v="399198"/>
    <n v="2"/>
    <n v="0"/>
    <n v="199599"/>
  </r>
  <r>
    <s v="Standard Class"/>
    <x v="2"/>
    <s v="United States"/>
    <s v="New York City"/>
    <s v="New York"/>
    <n v="10024"/>
    <x v="3"/>
    <x v="2"/>
    <s v="Phones"/>
    <n v="27594"/>
    <n v="6"/>
    <n v="0"/>
    <n v="800226"/>
  </r>
  <r>
    <s v="Standard Class"/>
    <x v="2"/>
    <s v="United States"/>
    <s v="New York City"/>
    <s v="New York"/>
    <n v="10024"/>
    <x v="3"/>
    <x v="2"/>
    <s v="Accessories"/>
    <n v="360"/>
    <n v="4"/>
    <n v="0"/>
    <n v="1296"/>
  </r>
  <r>
    <s v="Standard Class"/>
    <x v="2"/>
    <s v="United States"/>
    <s v="New York City"/>
    <s v="New York"/>
    <n v="10024"/>
    <x v="3"/>
    <x v="1"/>
    <s v="Storage"/>
    <n v="4357"/>
    <n v="1"/>
    <n v="0"/>
    <n v="13071"/>
  </r>
  <r>
    <s v="Standard Class"/>
    <x v="1"/>
    <s v="United States"/>
    <s v="Long Beach"/>
    <s v="California"/>
    <n v="90805"/>
    <x v="1"/>
    <x v="1"/>
    <s v="Fasteners"/>
    <n v="716"/>
    <n v="2"/>
    <n v="0"/>
    <n v="358"/>
  </r>
  <r>
    <s v="Standard Class"/>
    <x v="1"/>
    <s v="United States"/>
    <s v="Hesperia"/>
    <s v="California"/>
    <n v="92345"/>
    <x v="1"/>
    <x v="1"/>
    <s v="Binders"/>
    <n v="25152"/>
    <n v="6"/>
    <n v="2"/>
    <n v="81744"/>
  </r>
  <r>
    <s v="Standard Class"/>
    <x v="1"/>
    <s v="United States"/>
    <s v="Hesperia"/>
    <s v="California"/>
    <n v="92345"/>
    <x v="1"/>
    <x v="2"/>
    <s v="Accessories"/>
    <n v="9999"/>
    <n v="1"/>
    <n v="0"/>
    <n v="349965"/>
  </r>
  <r>
    <s v="Second Class"/>
    <x v="1"/>
    <s v="United States"/>
    <s v="Murfreesboro"/>
    <s v="Tennessee"/>
    <n v="37130"/>
    <x v="0"/>
    <x v="0"/>
    <s v="Furnishings"/>
    <n v="15992"/>
    <n v="1"/>
    <n v="2"/>
    <n v="9995"/>
  </r>
  <r>
    <s v="First Class"/>
    <x v="0"/>
    <s v="United States"/>
    <s v="Philadelphia"/>
    <s v="Pennsylvania"/>
    <n v="19143"/>
    <x v="3"/>
    <x v="2"/>
    <s v="Phones"/>
    <n v="290898"/>
    <n v="3"/>
    <n v="4"/>
    <n v="-678762"/>
  </r>
  <r>
    <s v="First Class"/>
    <x v="0"/>
    <s v="United States"/>
    <s v="Philadelphia"/>
    <s v="Pennsylvania"/>
    <n v="19143"/>
    <x v="3"/>
    <x v="1"/>
    <s v="Storage"/>
    <n v="54224"/>
    <n v="2"/>
    <n v="2"/>
    <n v="3389"/>
  </r>
  <r>
    <s v="First Class"/>
    <x v="0"/>
    <s v="United States"/>
    <s v="Philadelphia"/>
    <s v="Pennsylvania"/>
    <n v="19143"/>
    <x v="3"/>
    <x v="0"/>
    <s v="Chairs"/>
    <n v="786744"/>
    <n v="4"/>
    <n v="3"/>
    <n v="-2585016"/>
  </r>
  <r>
    <s v="First Class"/>
    <x v="0"/>
    <s v="United States"/>
    <s v="Philadelphia"/>
    <s v="Pennsylvania"/>
    <n v="19143"/>
    <x v="3"/>
    <x v="1"/>
    <s v="Labels"/>
    <n v="10024"/>
    <n v="10"/>
    <n v="2"/>
    <n v="33831"/>
  </r>
  <r>
    <s v="First Class"/>
    <x v="0"/>
    <s v="United States"/>
    <s v="Philadelphia"/>
    <s v="Pennsylvania"/>
    <n v="19143"/>
    <x v="3"/>
    <x v="1"/>
    <s v="Binders"/>
    <n v="37764"/>
    <n v="6"/>
    <n v="7"/>
    <n v="-276936"/>
  </r>
  <r>
    <s v="Second Class"/>
    <x v="0"/>
    <s v="United States"/>
    <s v="Philadelphia"/>
    <s v="Pennsylvania"/>
    <n v="19134"/>
    <x v="3"/>
    <x v="2"/>
    <s v="Phones"/>
    <n v="828"/>
    <n v="2"/>
    <n v="4"/>
    <n v="-207"/>
  </r>
  <r>
    <s v="Second Class"/>
    <x v="0"/>
    <s v="United States"/>
    <s v="Philadelphia"/>
    <s v="Pennsylvania"/>
    <n v="19134"/>
    <x v="3"/>
    <x v="1"/>
    <s v="Binders"/>
    <n v="20724"/>
    <n v="2"/>
    <n v="7"/>
    <n v="-13816"/>
  </r>
  <r>
    <s v="Second Class"/>
    <x v="0"/>
    <s v="United States"/>
    <s v="Philadelphia"/>
    <s v="Pennsylvania"/>
    <n v="19134"/>
    <x v="3"/>
    <x v="1"/>
    <s v="Binders"/>
    <n v="4896"/>
    <n v="3"/>
    <n v="7"/>
    <n v="-34272"/>
  </r>
  <r>
    <s v="Second Class"/>
    <x v="0"/>
    <s v="United States"/>
    <s v="Los Angeles"/>
    <s v="California"/>
    <n v="90045"/>
    <x v="1"/>
    <x v="1"/>
    <s v="Binders"/>
    <n v="4752"/>
    <n v="1"/>
    <n v="2"/>
    <n v="16038"/>
  </r>
  <r>
    <s v="Second Class"/>
    <x v="0"/>
    <s v="United States"/>
    <s v="Los Angeles"/>
    <s v="California"/>
    <n v="90045"/>
    <x v="1"/>
    <x v="2"/>
    <s v="Copiers"/>
    <n v="959984"/>
    <n v="2"/>
    <n v="2"/>
    <n v="3359944"/>
  </r>
  <r>
    <s v="Second Class"/>
    <x v="0"/>
    <s v="United States"/>
    <s v="Los Angeles"/>
    <s v="California"/>
    <n v="90045"/>
    <x v="1"/>
    <x v="1"/>
    <s v="Binders"/>
    <n v="14368"/>
    <n v="4"/>
    <n v="2"/>
    <n v="449"/>
  </r>
  <r>
    <s v="Standard Class"/>
    <x v="1"/>
    <s v="United States"/>
    <s v="San Francisco"/>
    <s v="California"/>
    <n v="94122"/>
    <x v="1"/>
    <x v="1"/>
    <s v="Binders"/>
    <n v="7712"/>
    <n v="2"/>
    <n v="2"/>
    <n v="27956"/>
  </r>
  <r>
    <s v="Standard Class"/>
    <x v="1"/>
    <s v="United States"/>
    <s v="San Francisco"/>
    <s v="California"/>
    <n v="94122"/>
    <x v="1"/>
    <x v="0"/>
    <s v="Tables"/>
    <n v="698352"/>
    <n v="3"/>
    <n v="2"/>
    <n v="-174588"/>
  </r>
  <r>
    <s v="Second Class"/>
    <x v="0"/>
    <s v="United States"/>
    <s v="Layton"/>
    <s v="Utah"/>
    <n v="84041"/>
    <x v="1"/>
    <x v="1"/>
    <s v="Fasteners"/>
    <n v="496"/>
    <n v="4"/>
    <n v="0"/>
    <n v="23312"/>
  </r>
  <r>
    <s v="Second Class"/>
    <x v="1"/>
    <s v="United States"/>
    <s v="Philadelphia"/>
    <s v="Pennsylvania"/>
    <n v="19140"/>
    <x v="3"/>
    <x v="1"/>
    <s v="Art"/>
    <n v="17856"/>
    <n v="4"/>
    <n v="2"/>
    <n v="1116"/>
  </r>
  <r>
    <s v="Second Class"/>
    <x v="1"/>
    <s v="United States"/>
    <s v="Philadelphia"/>
    <s v="Pennsylvania"/>
    <n v="19140"/>
    <x v="3"/>
    <x v="1"/>
    <s v="Binders"/>
    <n v="50997"/>
    <n v="10"/>
    <n v="7"/>
    <n v="-407976"/>
  </r>
  <r>
    <s v="Second Class"/>
    <x v="1"/>
    <s v="United States"/>
    <s v="Philadelphia"/>
    <s v="Pennsylvania"/>
    <n v="19140"/>
    <x v="3"/>
    <x v="1"/>
    <s v="Fasteners"/>
    <n v="30992"/>
    <n v="13"/>
    <n v="2"/>
    <n v="100724"/>
  </r>
  <r>
    <s v="Second Class"/>
    <x v="1"/>
    <s v="United States"/>
    <s v="Philadelphia"/>
    <s v="Pennsylvania"/>
    <n v="19140"/>
    <x v="3"/>
    <x v="2"/>
    <s v="Phones"/>
    <n v="71928"/>
    <n v="12"/>
    <n v="4"/>
    <n v="83916"/>
  </r>
  <r>
    <s v="Standard Class"/>
    <x v="0"/>
    <s v="United States"/>
    <s v="Austin"/>
    <s v="Texas"/>
    <n v="78745"/>
    <x v="2"/>
    <x v="1"/>
    <s v="Storage"/>
    <n v="888"/>
    <n v="4"/>
    <n v="2"/>
    <n v="-222"/>
  </r>
  <r>
    <s v="Standard Class"/>
    <x v="0"/>
    <s v="United States"/>
    <s v="San Francisco"/>
    <s v="California"/>
    <n v="94122"/>
    <x v="1"/>
    <x v="2"/>
    <s v="Phones"/>
    <n v="47976"/>
    <n v="3"/>
    <n v="2"/>
    <n v="47976"/>
  </r>
  <r>
    <s v="Standard Class"/>
    <x v="0"/>
    <s v="United States"/>
    <s v="Lowell"/>
    <s v="Massachusetts"/>
    <n v="1852"/>
    <x v="3"/>
    <x v="1"/>
    <s v="Art"/>
    <n v="756"/>
    <n v="3"/>
    <n v="0"/>
    <n v="30996"/>
  </r>
  <r>
    <s v="Standard Class"/>
    <x v="0"/>
    <s v="United States"/>
    <s v="Lowell"/>
    <s v="Massachusetts"/>
    <n v="1852"/>
    <x v="3"/>
    <x v="1"/>
    <s v="Paper"/>
    <n v="2456"/>
    <n v="2"/>
    <n v="0"/>
    <n v="115432"/>
  </r>
  <r>
    <s v="Standard Class"/>
    <x v="0"/>
    <s v="United States"/>
    <s v="Lowell"/>
    <s v="Massachusetts"/>
    <n v="1852"/>
    <x v="3"/>
    <x v="1"/>
    <s v="Art"/>
    <n v="1296"/>
    <n v="2"/>
    <n v="0"/>
    <n v="41472"/>
  </r>
  <r>
    <s v="First Class"/>
    <x v="2"/>
    <s v="United States"/>
    <s v="New York City"/>
    <s v="New York"/>
    <n v="10009"/>
    <x v="3"/>
    <x v="2"/>
    <s v="Accessories"/>
    <n v="679"/>
    <n v="1"/>
    <n v="0"/>
    <n v="23086"/>
  </r>
  <r>
    <s v="First Class"/>
    <x v="2"/>
    <s v="United States"/>
    <s v="New York City"/>
    <s v="New York"/>
    <n v="10009"/>
    <x v="3"/>
    <x v="1"/>
    <s v="Paper"/>
    <n v="2456"/>
    <n v="2"/>
    <n v="0"/>
    <n v="115432"/>
  </r>
  <r>
    <s v="First Class"/>
    <x v="2"/>
    <s v="United States"/>
    <s v="New York City"/>
    <s v="New York"/>
    <n v="10009"/>
    <x v="3"/>
    <x v="1"/>
    <s v="Binders"/>
    <n v="3048"/>
    <n v="1"/>
    <n v="2"/>
    <n v="10668"/>
  </r>
  <r>
    <s v="First Class"/>
    <x v="2"/>
    <s v="United States"/>
    <s v="New York City"/>
    <s v="New York"/>
    <n v="10009"/>
    <x v="3"/>
    <x v="1"/>
    <s v="Paper"/>
    <n v="4912"/>
    <n v="4"/>
    <n v="0"/>
    <n v="230864"/>
  </r>
  <r>
    <s v="First Class"/>
    <x v="2"/>
    <s v="United States"/>
    <s v="New York City"/>
    <s v="New York"/>
    <n v="10009"/>
    <x v="3"/>
    <x v="1"/>
    <s v="Binders"/>
    <n v="4355168"/>
    <n v="4"/>
    <n v="2"/>
    <n v="14154296"/>
  </r>
  <r>
    <s v="Standard Class"/>
    <x v="0"/>
    <s v="United States"/>
    <s v="New York City"/>
    <s v="New York"/>
    <n v="10035"/>
    <x v="3"/>
    <x v="0"/>
    <s v="Bookcases"/>
    <n v="388704"/>
    <n v="6"/>
    <n v="2"/>
    <n v="-48588"/>
  </r>
  <r>
    <s v="Standard Class"/>
    <x v="0"/>
    <s v="United States"/>
    <s v="New York City"/>
    <s v="New York"/>
    <n v="10035"/>
    <x v="3"/>
    <x v="1"/>
    <s v="Envelopes"/>
    <n v="826"/>
    <n v="2"/>
    <n v="0"/>
    <n v="37996"/>
  </r>
  <r>
    <s v="Standard Class"/>
    <x v="0"/>
    <s v="United States"/>
    <s v="New York City"/>
    <s v="New York"/>
    <n v="10035"/>
    <x v="3"/>
    <x v="1"/>
    <s v="Art"/>
    <n v="1704"/>
    <n v="4"/>
    <n v="0"/>
    <n v="69864"/>
  </r>
  <r>
    <s v="Standard Class"/>
    <x v="0"/>
    <s v="United States"/>
    <s v="New York City"/>
    <s v="New York"/>
    <n v="10035"/>
    <x v="3"/>
    <x v="1"/>
    <s v="Paper"/>
    <n v="344"/>
    <n v="5"/>
    <n v="0"/>
    <n v="15824"/>
  </r>
  <r>
    <s v="Standard Class"/>
    <x v="1"/>
    <s v="United States"/>
    <s v="Charlotte"/>
    <s v="North Carolina"/>
    <n v="28205"/>
    <x v="0"/>
    <x v="1"/>
    <s v="Paper"/>
    <n v="3624"/>
    <n v="5"/>
    <n v="2"/>
    <n v="11325"/>
  </r>
  <r>
    <s v="First Class"/>
    <x v="1"/>
    <s v="United States"/>
    <s v="Columbus"/>
    <s v="Georgia"/>
    <n v="31907"/>
    <x v="0"/>
    <x v="1"/>
    <s v="Appliances"/>
    <n v="64784"/>
    <n v="8"/>
    <n v="0"/>
    <n v="1684384"/>
  </r>
  <r>
    <s v="First Class"/>
    <x v="1"/>
    <s v="United States"/>
    <s v="Columbus"/>
    <s v="Georgia"/>
    <n v="31907"/>
    <x v="0"/>
    <x v="1"/>
    <s v="Labels"/>
    <n v="207"/>
    <n v="2"/>
    <n v="0"/>
    <n v="9936"/>
  </r>
  <r>
    <s v="Standard Class"/>
    <x v="0"/>
    <s v="United States"/>
    <s v="New York City"/>
    <s v="New York"/>
    <n v="10009"/>
    <x v="3"/>
    <x v="1"/>
    <s v="Labels"/>
    <n v="207"/>
    <n v="2"/>
    <n v="0"/>
    <n v="9936"/>
  </r>
  <r>
    <s v="Standard Class"/>
    <x v="0"/>
    <s v="United States"/>
    <s v="New York City"/>
    <s v="New York"/>
    <n v="10009"/>
    <x v="3"/>
    <x v="0"/>
    <s v="Chairs"/>
    <n v="488646"/>
    <n v="3"/>
    <n v="1"/>
    <n v="868704"/>
  </r>
  <r>
    <s v="Standard Class"/>
    <x v="0"/>
    <s v="United States"/>
    <s v="New York City"/>
    <s v="New York"/>
    <n v="10009"/>
    <x v="3"/>
    <x v="1"/>
    <s v="Art"/>
    <n v="556"/>
    <n v="2"/>
    <n v="0"/>
    <n v="14456"/>
  </r>
  <r>
    <s v="Standard Class"/>
    <x v="0"/>
    <s v="United States"/>
    <s v="New York City"/>
    <s v="New York"/>
    <n v="10009"/>
    <x v="3"/>
    <x v="0"/>
    <s v="Furnishings"/>
    <n v="4712"/>
    <n v="8"/>
    <n v="0"/>
    <n v="207328"/>
  </r>
  <r>
    <s v="Standard Class"/>
    <x v="0"/>
    <s v="United States"/>
    <s v="San Francisco"/>
    <s v="California"/>
    <n v="94109"/>
    <x v="1"/>
    <x v="1"/>
    <s v="Storage"/>
    <n v="21196"/>
    <n v="4"/>
    <n v="0"/>
    <n v="84784"/>
  </r>
  <r>
    <s v="Same Day"/>
    <x v="1"/>
    <s v="United States"/>
    <s v="Manchester"/>
    <s v="Connecticut"/>
    <n v="6040"/>
    <x v="3"/>
    <x v="1"/>
    <s v="Binders"/>
    <n v="232"/>
    <n v="4"/>
    <n v="0"/>
    <n v="1044"/>
  </r>
  <r>
    <s v="Same Day"/>
    <x v="1"/>
    <s v="United States"/>
    <s v="Manchester"/>
    <s v="Connecticut"/>
    <n v="6040"/>
    <x v="3"/>
    <x v="1"/>
    <s v="Supplies"/>
    <n v="736"/>
    <n v="2"/>
    <n v="0"/>
    <n v="1472"/>
  </r>
  <r>
    <s v="Same Day"/>
    <x v="1"/>
    <s v="United States"/>
    <s v="Manchester"/>
    <s v="Connecticut"/>
    <n v="6040"/>
    <x v="3"/>
    <x v="1"/>
    <s v="Storage"/>
    <n v="10479"/>
    <n v="7"/>
    <n v="0"/>
    <n v="293412"/>
  </r>
  <r>
    <s v="Same Day"/>
    <x v="1"/>
    <s v="United States"/>
    <s v="Manchester"/>
    <s v="Connecticut"/>
    <n v="6040"/>
    <x v="3"/>
    <x v="0"/>
    <s v="Bookcases"/>
    <n v="104392"/>
    <n v="4"/>
    <n v="0"/>
    <n v="2714192"/>
  </r>
  <r>
    <s v="Standard Class"/>
    <x v="0"/>
    <s v="United States"/>
    <s v="Harlingen"/>
    <s v="Texas"/>
    <n v="78550"/>
    <x v="2"/>
    <x v="1"/>
    <s v="Paper"/>
    <n v="2592"/>
    <n v="5"/>
    <n v="2"/>
    <n v="9396"/>
  </r>
  <r>
    <s v="Standard Class"/>
    <x v="0"/>
    <s v="United States"/>
    <s v="Harlingen"/>
    <s v="Texas"/>
    <n v="78550"/>
    <x v="2"/>
    <x v="1"/>
    <s v="Storage"/>
    <n v="53424"/>
    <n v="3"/>
    <n v="2"/>
    <n v="46746"/>
  </r>
  <r>
    <s v="Standard Class"/>
    <x v="0"/>
    <s v="United States"/>
    <s v="Tucson"/>
    <s v="Arizona"/>
    <n v="85705"/>
    <x v="1"/>
    <x v="1"/>
    <s v="Binders"/>
    <n v="816"/>
    <n v="5"/>
    <n v="7"/>
    <n v="-5712"/>
  </r>
  <r>
    <s v="Standard Class"/>
    <x v="0"/>
    <s v="United States"/>
    <s v="Tucson"/>
    <s v="Arizona"/>
    <n v="85705"/>
    <x v="1"/>
    <x v="2"/>
    <s v="Accessories"/>
    <n v="1023936"/>
    <n v="8"/>
    <n v="2"/>
    <n v="1791888"/>
  </r>
  <r>
    <s v="Standard Class"/>
    <x v="0"/>
    <s v="United States"/>
    <s v="Tucson"/>
    <s v="Arizona"/>
    <n v="85705"/>
    <x v="1"/>
    <x v="1"/>
    <s v="Art"/>
    <n v="924"/>
    <n v="1"/>
    <n v="2"/>
    <n v="924"/>
  </r>
  <r>
    <s v="Standard Class"/>
    <x v="0"/>
    <s v="United States"/>
    <s v="Tucson"/>
    <s v="Arizona"/>
    <n v="85705"/>
    <x v="1"/>
    <x v="2"/>
    <s v="Accessories"/>
    <n v="47904"/>
    <n v="10"/>
    <n v="2"/>
    <n v="-2994"/>
  </r>
  <r>
    <s v="First Class"/>
    <x v="1"/>
    <s v="United States"/>
    <s v="Quincy"/>
    <s v="Illinois"/>
    <n v="62301"/>
    <x v="2"/>
    <x v="1"/>
    <s v="Paper"/>
    <n v="99136"/>
    <n v="4"/>
    <n v="2"/>
    <n v="3098"/>
  </r>
  <r>
    <s v="Standard Class"/>
    <x v="1"/>
    <s v="United States"/>
    <s v="Franklin"/>
    <s v="Massachusetts"/>
    <n v="2038"/>
    <x v="3"/>
    <x v="0"/>
    <s v="Tables"/>
    <n v="1488424"/>
    <n v="7"/>
    <n v="3"/>
    <n v="-2976848"/>
  </r>
  <r>
    <s v="Standard Class"/>
    <x v="0"/>
    <s v="United States"/>
    <s v="Houston"/>
    <s v="Texas"/>
    <n v="77095"/>
    <x v="2"/>
    <x v="1"/>
    <s v="Appliances"/>
    <n v="8652"/>
    <n v="3"/>
    <n v="8"/>
    <n v="-203322"/>
  </r>
  <r>
    <s v="Standard Class"/>
    <x v="0"/>
    <s v="United States"/>
    <s v="Houston"/>
    <s v="Texas"/>
    <n v="77095"/>
    <x v="2"/>
    <x v="1"/>
    <s v="Storage"/>
    <n v="23832"/>
    <n v="3"/>
    <n v="2"/>
    <n v="26811"/>
  </r>
  <r>
    <s v="Standard Class"/>
    <x v="0"/>
    <s v="United States"/>
    <s v="Houston"/>
    <s v="Texas"/>
    <n v="77095"/>
    <x v="2"/>
    <x v="1"/>
    <s v="Binders"/>
    <n v="12176"/>
    <n v="4"/>
    <n v="8"/>
    <n v="-188728"/>
  </r>
  <r>
    <s v="First Class"/>
    <x v="1"/>
    <s v="United States"/>
    <s v="San Francisco"/>
    <s v="California"/>
    <n v="94109"/>
    <x v="1"/>
    <x v="1"/>
    <s v="Paper"/>
    <n v="5096"/>
    <n v="7"/>
    <n v="0"/>
    <n v="2548"/>
  </r>
  <r>
    <s v="First Class"/>
    <x v="1"/>
    <s v="United States"/>
    <s v="San Francisco"/>
    <s v="California"/>
    <n v="94109"/>
    <x v="1"/>
    <x v="1"/>
    <s v="Binders"/>
    <n v="49536"/>
    <n v="3"/>
    <n v="2"/>
    <n v="173376"/>
  </r>
  <r>
    <s v="Second Class"/>
    <x v="1"/>
    <s v="United States"/>
    <s v="Taylor"/>
    <s v="Michigan"/>
    <n v="48180"/>
    <x v="2"/>
    <x v="2"/>
    <s v="Accessories"/>
    <n v="419"/>
    <n v="2"/>
    <n v="0"/>
    <n v="8799"/>
  </r>
  <r>
    <s v="Standard Class"/>
    <x v="0"/>
    <s v="United States"/>
    <s v="Pembroke Pines"/>
    <s v="Florida"/>
    <n v="33024"/>
    <x v="0"/>
    <x v="0"/>
    <s v="Tables"/>
    <n v="3754575"/>
    <n v="3"/>
    <n v="45"/>
    <n v="-1570095"/>
  </r>
  <r>
    <s v="Standard Class"/>
    <x v="0"/>
    <s v="United States"/>
    <s v="Pembroke Pines"/>
    <s v="Florida"/>
    <n v="33024"/>
    <x v="0"/>
    <x v="2"/>
    <s v="Accessories"/>
    <n v="83976"/>
    <n v="3"/>
    <n v="2"/>
    <n v="-10497"/>
  </r>
  <r>
    <s v="Standard Class"/>
    <x v="1"/>
    <s v="United States"/>
    <s v="Philadelphia"/>
    <s v="Pennsylvania"/>
    <n v="19140"/>
    <x v="3"/>
    <x v="2"/>
    <s v="Machines"/>
    <n v="48234"/>
    <n v="4"/>
    <n v="7"/>
    <n v="-337638"/>
  </r>
  <r>
    <s v="Standard Class"/>
    <x v="1"/>
    <s v="United States"/>
    <s v="Philadelphia"/>
    <s v="Pennsylvania"/>
    <n v="19140"/>
    <x v="3"/>
    <x v="0"/>
    <s v="Furnishings"/>
    <n v="296"/>
    <n v="1"/>
    <n v="2"/>
    <n v="777"/>
  </r>
  <r>
    <s v="First Class"/>
    <x v="0"/>
    <s v="United States"/>
    <s v="Cincinnati"/>
    <s v="Ohio"/>
    <n v="45231"/>
    <x v="3"/>
    <x v="1"/>
    <s v="Art"/>
    <n v="2624"/>
    <n v="1"/>
    <n v="2"/>
    <n v="4264"/>
  </r>
  <r>
    <s v="Standard Class"/>
    <x v="0"/>
    <s v="United States"/>
    <s v="New York City"/>
    <s v="New York"/>
    <n v="10009"/>
    <x v="3"/>
    <x v="1"/>
    <s v="Binders"/>
    <n v="2336"/>
    <n v="4"/>
    <n v="2"/>
    <n v="7884"/>
  </r>
  <r>
    <s v="Standard Class"/>
    <x v="0"/>
    <s v="United States"/>
    <s v="New York City"/>
    <s v="New York"/>
    <n v="10009"/>
    <x v="3"/>
    <x v="2"/>
    <s v="Accessories"/>
    <n v="3998"/>
    <n v="2"/>
    <n v="0"/>
    <n v="135932"/>
  </r>
  <r>
    <s v="Second Class"/>
    <x v="0"/>
    <s v="United States"/>
    <s v="Des Moines"/>
    <s v="Washington"/>
    <n v="98198"/>
    <x v="1"/>
    <x v="2"/>
    <s v="Phones"/>
    <n v="246384"/>
    <n v="2"/>
    <n v="2"/>
    <n v="277182"/>
  </r>
  <r>
    <s v="Second Class"/>
    <x v="0"/>
    <s v="United States"/>
    <s v="Des Moines"/>
    <s v="Washington"/>
    <n v="98198"/>
    <x v="1"/>
    <x v="2"/>
    <s v="Copiers"/>
    <n v="179997"/>
    <n v="3"/>
    <n v="0"/>
    <n v="7019883"/>
  </r>
  <r>
    <s v="Second Class"/>
    <x v="1"/>
    <s v="United States"/>
    <s v="Peoria"/>
    <s v="Illinois"/>
    <n v="61604"/>
    <x v="2"/>
    <x v="1"/>
    <s v="Binders"/>
    <n v="12462"/>
    <n v="3"/>
    <n v="8"/>
    <n v="-205623"/>
  </r>
  <r>
    <s v="Standard Class"/>
    <x v="2"/>
    <s v="United States"/>
    <s v="Las Vegas"/>
    <s v="Nevada"/>
    <n v="89115"/>
    <x v="1"/>
    <x v="1"/>
    <s v="Binders"/>
    <n v="75792"/>
    <n v="3"/>
    <n v="2"/>
    <n v="255798"/>
  </r>
  <r>
    <s v="Second Class"/>
    <x v="1"/>
    <s v="United States"/>
    <s v="Warwick"/>
    <s v="Rhode Island"/>
    <n v="2886"/>
    <x v="3"/>
    <x v="1"/>
    <s v="Storage"/>
    <n v="4996"/>
    <n v="2"/>
    <n v="0"/>
    <n v="94924"/>
  </r>
  <r>
    <s v="Second Class"/>
    <x v="1"/>
    <s v="United States"/>
    <s v="Warwick"/>
    <s v="Rhode Island"/>
    <n v="2886"/>
    <x v="3"/>
    <x v="1"/>
    <s v="Paper"/>
    <n v="1296"/>
    <n v="2"/>
    <n v="0"/>
    <n v="62208"/>
  </r>
  <r>
    <s v="Standard Class"/>
    <x v="2"/>
    <s v="United States"/>
    <s v="Jackson"/>
    <s v="Michigan"/>
    <n v="49201"/>
    <x v="2"/>
    <x v="1"/>
    <s v="Supplies"/>
    <n v="7012"/>
    <n v="4"/>
    <n v="0"/>
    <n v="21036"/>
  </r>
  <r>
    <s v="Second Class"/>
    <x v="0"/>
    <s v="United States"/>
    <s v="Houston"/>
    <s v="Texas"/>
    <n v="77036"/>
    <x v="2"/>
    <x v="1"/>
    <s v="Storage"/>
    <n v="35952"/>
    <n v="3"/>
    <n v="2"/>
    <n v="35952"/>
  </r>
  <r>
    <s v="Second Class"/>
    <x v="0"/>
    <s v="United States"/>
    <s v="Houston"/>
    <s v="Texas"/>
    <n v="77036"/>
    <x v="2"/>
    <x v="0"/>
    <s v="Bookcases"/>
    <n v="23962656"/>
    <n v="4"/>
    <n v="32"/>
    <n v="-3171528"/>
  </r>
  <r>
    <s v="Second Class"/>
    <x v="0"/>
    <s v="United States"/>
    <s v="Houston"/>
    <s v="Texas"/>
    <n v="77036"/>
    <x v="2"/>
    <x v="1"/>
    <s v="Storage"/>
    <n v="131136"/>
    <n v="4"/>
    <n v="2"/>
    <n v="-32784"/>
  </r>
  <r>
    <s v="Second Class"/>
    <x v="0"/>
    <s v="United States"/>
    <s v="Houston"/>
    <s v="Texas"/>
    <n v="77036"/>
    <x v="2"/>
    <x v="2"/>
    <s v="Accessories"/>
    <n v="57584"/>
    <n v="2"/>
    <n v="2"/>
    <n v="7198"/>
  </r>
  <r>
    <s v="First Class"/>
    <x v="0"/>
    <s v="United States"/>
    <s v="Miami"/>
    <s v="Florida"/>
    <n v="33180"/>
    <x v="0"/>
    <x v="1"/>
    <s v="Paper"/>
    <n v="9568"/>
    <n v="2"/>
    <n v="2"/>
    <n v="34684"/>
  </r>
  <r>
    <s v="Standard Class"/>
    <x v="1"/>
    <s v="United States"/>
    <s v="Wilmington"/>
    <s v="North Carolina"/>
    <n v="28403"/>
    <x v="0"/>
    <x v="1"/>
    <s v="Art"/>
    <n v="39072"/>
    <n v="6"/>
    <n v="2"/>
    <n v="9768"/>
  </r>
  <r>
    <s v="Standard Class"/>
    <x v="0"/>
    <s v="United States"/>
    <s v="New York City"/>
    <s v="New York"/>
    <n v="10024"/>
    <x v="3"/>
    <x v="1"/>
    <s v="Appliances"/>
    <n v="3591"/>
    <n v="3"/>
    <n v="0"/>
    <n v="96957"/>
  </r>
  <r>
    <s v="Standard Class"/>
    <x v="0"/>
    <s v="United States"/>
    <s v="San Francisco"/>
    <s v="California"/>
    <n v="94110"/>
    <x v="1"/>
    <x v="2"/>
    <s v="Accessories"/>
    <n v="17995"/>
    <n v="5"/>
    <n v="0"/>
    <n v="377895"/>
  </r>
  <r>
    <s v="Standard Class"/>
    <x v="0"/>
    <s v="United States"/>
    <s v="San Francisco"/>
    <s v="California"/>
    <n v="94110"/>
    <x v="1"/>
    <x v="2"/>
    <s v="Copiers"/>
    <n v="1199976"/>
    <n v="3"/>
    <n v="2"/>
    <n v="4349913"/>
  </r>
  <r>
    <s v="Standard Class"/>
    <x v="0"/>
    <s v="United States"/>
    <s v="San Francisco"/>
    <s v="California"/>
    <n v="94110"/>
    <x v="1"/>
    <x v="1"/>
    <s v="Paper"/>
    <n v="2715"/>
    <n v="5"/>
    <n v="0"/>
    <n v="133035"/>
  </r>
  <r>
    <s v="Standard Class"/>
    <x v="0"/>
    <s v="United States"/>
    <s v="San Francisco"/>
    <s v="California"/>
    <n v="94110"/>
    <x v="1"/>
    <x v="0"/>
    <s v="Tables"/>
    <n v="1004024"/>
    <n v="7"/>
    <n v="2"/>
    <n v="-1129527"/>
  </r>
  <r>
    <s v="Standard Class"/>
    <x v="0"/>
    <s v="United States"/>
    <s v="San Francisco"/>
    <s v="California"/>
    <n v="94110"/>
    <x v="1"/>
    <x v="1"/>
    <s v="Paper"/>
    <n v="968"/>
    <n v="1"/>
    <n v="0"/>
    <n v="46464"/>
  </r>
  <r>
    <s v="Standard Class"/>
    <x v="0"/>
    <s v="United States"/>
    <s v="San Francisco"/>
    <s v="California"/>
    <n v="94110"/>
    <x v="1"/>
    <x v="1"/>
    <s v="Labels"/>
    <n v="2835"/>
    <n v="9"/>
    <n v="0"/>
    <n v="13608"/>
  </r>
  <r>
    <s v="Standard Class"/>
    <x v="0"/>
    <s v="United States"/>
    <s v="San Francisco"/>
    <s v="California"/>
    <n v="94110"/>
    <x v="1"/>
    <x v="1"/>
    <s v="Paper"/>
    <n v="5598"/>
    <n v="1"/>
    <n v="0"/>
    <n v="274302"/>
  </r>
  <r>
    <s v="Standard Class"/>
    <x v="0"/>
    <s v="United States"/>
    <s v="San Francisco"/>
    <s v="California"/>
    <n v="94110"/>
    <x v="1"/>
    <x v="0"/>
    <s v="Bookcases"/>
    <n v="1336829"/>
    <n v="13"/>
    <n v="15"/>
    <n v="314548"/>
  </r>
  <r>
    <s v="Standard Class"/>
    <x v="0"/>
    <s v="United States"/>
    <s v="San Francisco"/>
    <s v="California"/>
    <n v="94110"/>
    <x v="1"/>
    <x v="0"/>
    <s v="Chairs"/>
    <n v="113568"/>
    <n v="2"/>
    <n v="2"/>
    <n v="-184548"/>
  </r>
  <r>
    <s v="Standard Class"/>
    <x v="1"/>
    <s v="United States"/>
    <s v="Seattle"/>
    <s v="Washington"/>
    <n v="98105"/>
    <x v="1"/>
    <x v="1"/>
    <s v="Paper"/>
    <n v="13986"/>
    <n v="7"/>
    <n v="0"/>
    <n v="657342"/>
  </r>
  <r>
    <s v="Standard Class"/>
    <x v="1"/>
    <s v="United States"/>
    <s v="Seattle"/>
    <s v="Washington"/>
    <n v="98105"/>
    <x v="1"/>
    <x v="0"/>
    <s v="Chairs"/>
    <n v="307136"/>
    <n v="4"/>
    <n v="2"/>
    <n v="268744"/>
  </r>
  <r>
    <s v="Standard Class"/>
    <x v="0"/>
    <s v="United States"/>
    <s v="Huntington Beach"/>
    <s v="California"/>
    <n v="92646"/>
    <x v="1"/>
    <x v="1"/>
    <s v="Art"/>
    <n v="9592"/>
    <n v="8"/>
    <n v="0"/>
    <n v="258984"/>
  </r>
  <r>
    <s v="Standard Class"/>
    <x v="0"/>
    <s v="United States"/>
    <s v="Los Angeles"/>
    <s v="California"/>
    <n v="90004"/>
    <x v="1"/>
    <x v="0"/>
    <s v="Chairs"/>
    <n v="3838"/>
    <n v="5"/>
    <n v="2"/>
    <n v="3838"/>
  </r>
  <r>
    <s v="Standard Class"/>
    <x v="1"/>
    <s v="United States"/>
    <s v="Richmond"/>
    <s v="Kentucky"/>
    <n v="40475"/>
    <x v="0"/>
    <x v="1"/>
    <s v="Paper"/>
    <n v="578"/>
    <n v="1"/>
    <n v="0"/>
    <n v="28322"/>
  </r>
  <r>
    <s v="Standard Class"/>
    <x v="1"/>
    <s v="United States"/>
    <s v="Los Angeles"/>
    <s v="California"/>
    <n v="90045"/>
    <x v="1"/>
    <x v="1"/>
    <s v="Art"/>
    <n v="932"/>
    <n v="4"/>
    <n v="0"/>
    <n v="27028"/>
  </r>
  <r>
    <s v="Standard Class"/>
    <x v="1"/>
    <s v="United States"/>
    <s v="Los Angeles"/>
    <s v="California"/>
    <n v="90045"/>
    <x v="1"/>
    <x v="1"/>
    <s v="Envelopes"/>
    <n v="1525"/>
    <n v="1"/>
    <n v="0"/>
    <n v="7015"/>
  </r>
  <r>
    <s v="First Class"/>
    <x v="0"/>
    <s v="United States"/>
    <s v="Louisville"/>
    <s v="Colorado"/>
    <n v="80027"/>
    <x v="1"/>
    <x v="2"/>
    <s v="Accessories"/>
    <n v="196752"/>
    <n v="6"/>
    <n v="2"/>
    <n v="565662"/>
  </r>
  <r>
    <s v="Standard Class"/>
    <x v="1"/>
    <s v="United States"/>
    <s v="Lawrence"/>
    <s v="Massachusetts"/>
    <n v="1841"/>
    <x v="3"/>
    <x v="0"/>
    <s v="Furnishings"/>
    <n v="5656"/>
    <n v="4"/>
    <n v="0"/>
    <n v="147056"/>
  </r>
  <r>
    <s v="Standard Class"/>
    <x v="1"/>
    <s v="United States"/>
    <s v="Lawrence"/>
    <s v="Massachusetts"/>
    <n v="1841"/>
    <x v="3"/>
    <x v="1"/>
    <s v="Storage"/>
    <n v="327"/>
    <n v="3"/>
    <n v="0"/>
    <n v="8502"/>
  </r>
  <r>
    <s v="Second Class"/>
    <x v="0"/>
    <s v="United States"/>
    <s v="Jackson"/>
    <s v="Mississippi"/>
    <n v="39212"/>
    <x v="0"/>
    <x v="0"/>
    <s v="Chairs"/>
    <n v="8664"/>
    <n v="4"/>
    <n v="0"/>
    <n v="225264"/>
  </r>
  <r>
    <s v="Second Class"/>
    <x v="1"/>
    <s v="United States"/>
    <s v="Canton"/>
    <s v="Michigan"/>
    <n v="48187"/>
    <x v="2"/>
    <x v="0"/>
    <s v="Furnishings"/>
    <n v="284"/>
    <n v="2"/>
    <n v="0"/>
    <n v="11076"/>
  </r>
  <r>
    <s v="Second Class"/>
    <x v="1"/>
    <s v="United States"/>
    <s v="Canton"/>
    <s v="Michigan"/>
    <n v="48187"/>
    <x v="2"/>
    <x v="1"/>
    <s v="Binders"/>
    <n v="28792"/>
    <n v="8"/>
    <n v="0"/>
    <n v="1382016"/>
  </r>
  <r>
    <s v="First Class"/>
    <x v="2"/>
    <s v="United States"/>
    <s v="New Rochelle"/>
    <s v="New York"/>
    <n v="10801"/>
    <x v="3"/>
    <x v="2"/>
    <s v="Machines"/>
    <n v="6999"/>
    <n v="1"/>
    <n v="0"/>
    <n v="300957"/>
  </r>
  <r>
    <s v="Standard Class"/>
    <x v="1"/>
    <s v="United States"/>
    <s v="San Antonio"/>
    <s v="Texas"/>
    <n v="78207"/>
    <x v="2"/>
    <x v="1"/>
    <s v="Art"/>
    <n v="6672"/>
    <n v="6"/>
    <n v="2"/>
    <n v="5004"/>
  </r>
  <r>
    <s v="Standard Class"/>
    <x v="2"/>
    <s v="United States"/>
    <s v="Gastonia"/>
    <s v="North Carolina"/>
    <n v="28052"/>
    <x v="0"/>
    <x v="1"/>
    <s v="Binders"/>
    <n v="189588"/>
    <n v="2"/>
    <n v="7"/>
    <n v="-1453508"/>
  </r>
  <r>
    <s v="Standard Class"/>
    <x v="2"/>
    <s v="United States"/>
    <s v="Gastonia"/>
    <s v="North Carolina"/>
    <n v="28052"/>
    <x v="0"/>
    <x v="2"/>
    <s v="Accessories"/>
    <n v="408744"/>
    <n v="7"/>
    <n v="2"/>
    <n v="766395"/>
  </r>
  <r>
    <s v="Standard Class"/>
    <x v="2"/>
    <s v="United States"/>
    <s v="Gastonia"/>
    <s v="North Carolina"/>
    <n v="28052"/>
    <x v="0"/>
    <x v="2"/>
    <s v="Accessories"/>
    <n v="29196"/>
    <n v="5"/>
    <n v="2"/>
    <n v="547425"/>
  </r>
  <r>
    <s v="Standard Class"/>
    <x v="2"/>
    <s v="United States"/>
    <s v="Gastonia"/>
    <s v="North Carolina"/>
    <n v="28052"/>
    <x v="0"/>
    <x v="1"/>
    <s v="Storage"/>
    <n v="4768"/>
    <n v="2"/>
    <n v="2"/>
    <n v="-7748"/>
  </r>
  <r>
    <s v="First Class"/>
    <x v="0"/>
    <s v="United States"/>
    <s v="Lowell"/>
    <s v="Massachusetts"/>
    <n v="1852"/>
    <x v="3"/>
    <x v="1"/>
    <s v="Storage"/>
    <n v="7143"/>
    <n v="5"/>
    <n v="0"/>
    <n v="207147"/>
  </r>
  <r>
    <s v="Standard Class"/>
    <x v="0"/>
    <s v="United States"/>
    <s v="Jacksonville"/>
    <s v="Florida"/>
    <n v="32216"/>
    <x v="0"/>
    <x v="1"/>
    <s v="Binders"/>
    <n v="4812"/>
    <n v="2"/>
    <n v="7"/>
    <n v="-36892"/>
  </r>
  <r>
    <s v="Standard Class"/>
    <x v="0"/>
    <s v="United States"/>
    <s v="Jacksonville"/>
    <s v="Florida"/>
    <n v="32216"/>
    <x v="0"/>
    <x v="2"/>
    <s v="Accessories"/>
    <n v="2478"/>
    <n v="5"/>
    <n v="2"/>
    <n v="-18585"/>
  </r>
  <r>
    <s v="Second Class"/>
    <x v="2"/>
    <s v="United States"/>
    <s v="Chicago"/>
    <s v="Illinois"/>
    <n v="60623"/>
    <x v="2"/>
    <x v="2"/>
    <s v="Machines"/>
    <n v="1007979"/>
    <n v="3"/>
    <n v="3"/>
    <n v="431991"/>
  </r>
  <r>
    <s v="Second Class"/>
    <x v="2"/>
    <s v="United States"/>
    <s v="Chicago"/>
    <s v="Illinois"/>
    <n v="60623"/>
    <x v="2"/>
    <x v="1"/>
    <s v="Paper"/>
    <n v="313488"/>
    <n v="7"/>
    <n v="2"/>
    <n v="1136394"/>
  </r>
  <r>
    <s v="Standard Class"/>
    <x v="1"/>
    <s v="United States"/>
    <s v="Houston"/>
    <s v="Texas"/>
    <n v="77070"/>
    <x v="2"/>
    <x v="1"/>
    <s v="Paper"/>
    <n v="31872"/>
    <n v="8"/>
    <n v="2"/>
    <n v="115536"/>
  </r>
  <r>
    <s v="Second Class"/>
    <x v="1"/>
    <s v="United States"/>
    <s v="New York City"/>
    <s v="New York"/>
    <n v="10024"/>
    <x v="3"/>
    <x v="0"/>
    <s v="Chairs"/>
    <n v="207846"/>
    <n v="3"/>
    <n v="1"/>
    <n v="23094"/>
  </r>
  <r>
    <s v="Second Class"/>
    <x v="0"/>
    <s v="United States"/>
    <s v="Detroit"/>
    <s v="Michigan"/>
    <n v="48227"/>
    <x v="2"/>
    <x v="0"/>
    <s v="Furnishings"/>
    <n v="1222"/>
    <n v="1"/>
    <n v="0"/>
    <n v="3666"/>
  </r>
  <r>
    <s v="Second Class"/>
    <x v="0"/>
    <s v="United States"/>
    <s v="Detroit"/>
    <s v="Michigan"/>
    <n v="48227"/>
    <x v="2"/>
    <x v="1"/>
    <s v="Storage"/>
    <n v="19494"/>
    <n v="3"/>
    <n v="0"/>
    <n v="233928"/>
  </r>
  <r>
    <s v="Second Class"/>
    <x v="0"/>
    <s v="United States"/>
    <s v="Detroit"/>
    <s v="Michigan"/>
    <n v="48227"/>
    <x v="2"/>
    <x v="1"/>
    <s v="Storage"/>
    <n v="7095"/>
    <n v="3"/>
    <n v="0"/>
    <n v="205755"/>
  </r>
  <r>
    <s v="Second Class"/>
    <x v="0"/>
    <s v="United States"/>
    <s v="Detroit"/>
    <s v="Michigan"/>
    <n v="48227"/>
    <x v="2"/>
    <x v="1"/>
    <s v="Paper"/>
    <n v="9136"/>
    <n v="4"/>
    <n v="0"/>
    <n v="420256"/>
  </r>
  <r>
    <s v="Second Class"/>
    <x v="0"/>
    <s v="United States"/>
    <s v="Detroit"/>
    <s v="Michigan"/>
    <n v="48227"/>
    <x v="2"/>
    <x v="0"/>
    <s v="Chairs"/>
    <n v="24294"/>
    <n v="3"/>
    <n v="0"/>
    <n v="291528"/>
  </r>
  <r>
    <s v="Second Class"/>
    <x v="0"/>
    <s v="United States"/>
    <s v="Detroit"/>
    <s v="Michigan"/>
    <n v="48227"/>
    <x v="2"/>
    <x v="1"/>
    <s v="Labels"/>
    <n v="2205"/>
    <n v="7"/>
    <n v="0"/>
    <n v="10584"/>
  </r>
  <r>
    <s v="Second Class"/>
    <x v="0"/>
    <s v="United States"/>
    <s v="Columbus"/>
    <s v="Indiana"/>
    <n v="47201"/>
    <x v="2"/>
    <x v="0"/>
    <s v="Furnishings"/>
    <n v="291"/>
    <n v="1"/>
    <n v="0"/>
    <n v="13677"/>
  </r>
  <r>
    <s v="Second Class"/>
    <x v="0"/>
    <s v="United States"/>
    <s v="Auburn"/>
    <s v="New York"/>
    <n v="13021"/>
    <x v="3"/>
    <x v="1"/>
    <s v="Art"/>
    <n v="5952"/>
    <n v="3"/>
    <n v="0"/>
    <n v="154752"/>
  </r>
  <r>
    <s v="Second Class"/>
    <x v="0"/>
    <s v="United States"/>
    <s v="Auburn"/>
    <s v="New York"/>
    <n v="13021"/>
    <x v="3"/>
    <x v="1"/>
    <s v="Storage"/>
    <n v="16194"/>
    <n v="3"/>
    <n v="0"/>
    <n v="97164"/>
  </r>
  <r>
    <s v="Second Class"/>
    <x v="0"/>
    <s v="United States"/>
    <s v="Auburn"/>
    <s v="New York"/>
    <n v="13021"/>
    <x v="3"/>
    <x v="1"/>
    <s v="Art"/>
    <n v="26388"/>
    <n v="6"/>
    <n v="0"/>
    <n v="712476"/>
  </r>
  <r>
    <s v="Second Class"/>
    <x v="0"/>
    <s v="United States"/>
    <s v="Auburn"/>
    <s v="New York"/>
    <n v="13021"/>
    <x v="3"/>
    <x v="1"/>
    <s v="Art"/>
    <n v="3048"/>
    <n v="3"/>
    <n v="0"/>
    <n v="79248"/>
  </r>
  <r>
    <s v="Second Class"/>
    <x v="0"/>
    <s v="United States"/>
    <s v="Auburn"/>
    <s v="New York"/>
    <n v="13021"/>
    <x v="3"/>
    <x v="1"/>
    <s v="Art"/>
    <n v="984"/>
    <n v="3"/>
    <n v="0"/>
    <n v="28536"/>
  </r>
  <r>
    <s v="Second Class"/>
    <x v="0"/>
    <s v="United States"/>
    <s v="Auburn"/>
    <s v="New York"/>
    <n v="13021"/>
    <x v="3"/>
    <x v="2"/>
    <s v="Phones"/>
    <n v="3512"/>
    <n v="4"/>
    <n v="0"/>
    <n v="91312"/>
  </r>
  <r>
    <s v="Standard Class"/>
    <x v="1"/>
    <s v="United States"/>
    <s v="Akron"/>
    <s v="Ohio"/>
    <n v="44312"/>
    <x v="3"/>
    <x v="0"/>
    <s v="Tables"/>
    <n v="284364"/>
    <n v="2"/>
    <n v="4"/>
    <n v="-758304"/>
  </r>
  <r>
    <s v="Standard Class"/>
    <x v="1"/>
    <s v="United States"/>
    <s v="Akron"/>
    <s v="Ohio"/>
    <n v="44312"/>
    <x v="3"/>
    <x v="1"/>
    <s v="Storage"/>
    <n v="665408"/>
    <n v="2"/>
    <n v="2"/>
    <n v="665408"/>
  </r>
  <r>
    <s v="Standard Class"/>
    <x v="1"/>
    <s v="United States"/>
    <s v="Norman"/>
    <s v="Oklahoma"/>
    <n v="73071"/>
    <x v="2"/>
    <x v="2"/>
    <s v="Accessories"/>
    <n v="6388"/>
    <n v="4"/>
    <n v="0"/>
    <n v="249132"/>
  </r>
  <r>
    <s v="Standard Class"/>
    <x v="0"/>
    <s v="United States"/>
    <s v="Concord"/>
    <s v="California"/>
    <n v="94521"/>
    <x v="1"/>
    <x v="0"/>
    <s v="Chairs"/>
    <n v="129568"/>
    <n v="2"/>
    <n v="2"/>
    <n v="-24294"/>
  </r>
  <r>
    <s v="Standard Class"/>
    <x v="0"/>
    <s v="United States"/>
    <s v="Decatur"/>
    <s v="Illinois"/>
    <n v="62521"/>
    <x v="2"/>
    <x v="0"/>
    <s v="Chairs"/>
    <n v="747558"/>
    <n v="3"/>
    <n v="3"/>
    <n v="-961146"/>
  </r>
  <r>
    <s v="Standard Class"/>
    <x v="0"/>
    <s v="United States"/>
    <s v="Decatur"/>
    <s v="Illinois"/>
    <n v="62521"/>
    <x v="2"/>
    <x v="1"/>
    <s v="Envelopes"/>
    <n v="8928"/>
    <n v="2"/>
    <n v="2"/>
    <n v="3348"/>
  </r>
  <r>
    <s v="Standard Class"/>
    <x v="0"/>
    <s v="United States"/>
    <s v="Seattle"/>
    <s v="Washington"/>
    <n v="98115"/>
    <x v="1"/>
    <x v="1"/>
    <s v="Appliances"/>
    <n v="10392"/>
    <n v="4"/>
    <n v="0"/>
    <n v="36372"/>
  </r>
  <r>
    <s v="Standard Class"/>
    <x v="0"/>
    <s v="United States"/>
    <s v="Seattle"/>
    <s v="Washington"/>
    <n v="98115"/>
    <x v="1"/>
    <x v="2"/>
    <s v="Accessories"/>
    <n v="89991"/>
    <n v="9"/>
    <n v="0"/>
    <n v="3779622"/>
  </r>
  <r>
    <s v="Standard Class"/>
    <x v="0"/>
    <s v="United States"/>
    <s v="Seattle"/>
    <s v="Washington"/>
    <n v="98115"/>
    <x v="1"/>
    <x v="1"/>
    <s v="Binders"/>
    <n v="51312"/>
    <n v="3"/>
    <n v="2"/>
    <n v="186006"/>
  </r>
  <r>
    <s v="Standard Class"/>
    <x v="2"/>
    <s v="United States"/>
    <s v="Phoenix"/>
    <s v="Arizona"/>
    <n v="85023"/>
    <x v="1"/>
    <x v="0"/>
    <s v="Furnishings"/>
    <n v="2356"/>
    <n v="5"/>
    <n v="2"/>
    <n v="7068"/>
  </r>
  <r>
    <s v="Standard Class"/>
    <x v="2"/>
    <s v="United States"/>
    <s v="Phoenix"/>
    <s v="Arizona"/>
    <n v="85023"/>
    <x v="1"/>
    <x v="0"/>
    <s v="Tables"/>
    <n v="127263"/>
    <n v="6"/>
    <n v="5"/>
    <n v="-8144832"/>
  </r>
  <r>
    <s v="Standard Class"/>
    <x v="2"/>
    <s v="United States"/>
    <s v="Phoenix"/>
    <s v="Arizona"/>
    <n v="85023"/>
    <x v="1"/>
    <x v="1"/>
    <s v="Binders"/>
    <n v="28485"/>
    <n v="5"/>
    <n v="7"/>
    <n v="-20889"/>
  </r>
  <r>
    <s v="Standard Class"/>
    <x v="2"/>
    <s v="United States"/>
    <s v="Phoenix"/>
    <s v="Arizona"/>
    <n v="85023"/>
    <x v="1"/>
    <x v="1"/>
    <s v="Supplies"/>
    <n v="185376"/>
    <n v="2"/>
    <n v="2"/>
    <n v="-34758"/>
  </r>
  <r>
    <s v="Standard Class"/>
    <x v="2"/>
    <s v="United States"/>
    <s v="Phoenix"/>
    <s v="Arizona"/>
    <n v="85023"/>
    <x v="1"/>
    <x v="1"/>
    <s v="Appliances"/>
    <n v="78272"/>
    <n v="2"/>
    <n v="2"/>
    <n v="58704"/>
  </r>
  <r>
    <s v="Standard Class"/>
    <x v="2"/>
    <s v="United States"/>
    <s v="Park Ridge"/>
    <s v="Illinois"/>
    <n v="60068"/>
    <x v="2"/>
    <x v="0"/>
    <s v="Furnishings"/>
    <n v="254744"/>
    <n v="7"/>
    <n v="6"/>
    <n v="-3120614"/>
  </r>
  <r>
    <s v="Standard Class"/>
    <x v="1"/>
    <s v="United States"/>
    <s v="Amarillo"/>
    <s v="Texas"/>
    <n v="79109"/>
    <x v="2"/>
    <x v="0"/>
    <s v="Bookcases"/>
    <n v="2053328"/>
    <n v="2"/>
    <n v="32"/>
    <n v="-362352"/>
  </r>
  <r>
    <s v="Second Class"/>
    <x v="0"/>
    <s v="United States"/>
    <s v="Chicago"/>
    <s v="Illinois"/>
    <n v="60610"/>
    <x v="2"/>
    <x v="1"/>
    <s v="Binders"/>
    <n v="4788"/>
    <n v="3"/>
    <n v="8"/>
    <n v="-79002"/>
  </r>
  <r>
    <s v="Standard Class"/>
    <x v="1"/>
    <s v="United States"/>
    <s v="Lindenhurst"/>
    <s v="New York"/>
    <n v="11757"/>
    <x v="3"/>
    <x v="1"/>
    <s v="Paper"/>
    <n v="5548"/>
    <n v="1"/>
    <n v="0"/>
    <n v="266304"/>
  </r>
  <r>
    <s v="Second Class"/>
    <x v="0"/>
    <s v="United States"/>
    <s v="San Francisco"/>
    <s v="California"/>
    <n v="94110"/>
    <x v="1"/>
    <x v="1"/>
    <s v="Storage"/>
    <n v="34092"/>
    <n v="3"/>
    <n v="0"/>
    <n v="34092"/>
  </r>
  <r>
    <s v="Second Class"/>
    <x v="0"/>
    <s v="United States"/>
    <s v="San Francisco"/>
    <s v="California"/>
    <n v="94110"/>
    <x v="1"/>
    <x v="0"/>
    <s v="Bookcases"/>
    <n v="222666"/>
    <n v="2"/>
    <n v="15"/>
    <n v="104784"/>
  </r>
  <r>
    <s v="Second Class"/>
    <x v="0"/>
    <s v="United States"/>
    <s v="San Francisco"/>
    <s v="California"/>
    <n v="94110"/>
    <x v="1"/>
    <x v="2"/>
    <s v="Phones"/>
    <n v="703968"/>
    <n v="4"/>
    <n v="2"/>
    <n v="87996"/>
  </r>
  <r>
    <s v="Second Class"/>
    <x v="0"/>
    <s v="United States"/>
    <s v="San Francisco"/>
    <s v="California"/>
    <n v="94110"/>
    <x v="1"/>
    <x v="1"/>
    <s v="Storage"/>
    <n v="9252"/>
    <n v="6"/>
    <n v="0"/>
    <n v="249804"/>
  </r>
  <r>
    <s v="Second Class"/>
    <x v="0"/>
    <s v="United States"/>
    <s v="San Francisco"/>
    <s v="California"/>
    <n v="94110"/>
    <x v="1"/>
    <x v="1"/>
    <s v="Paper"/>
    <n v="6265"/>
    <n v="7"/>
    <n v="0"/>
    <n v="28819"/>
  </r>
  <r>
    <s v="Second Class"/>
    <x v="0"/>
    <s v="United States"/>
    <s v="San Francisco"/>
    <s v="California"/>
    <n v="94110"/>
    <x v="1"/>
    <x v="1"/>
    <s v="Paper"/>
    <n v="9485"/>
    <n v="5"/>
    <n v="0"/>
    <n v="45528"/>
  </r>
  <r>
    <s v="Standard Class"/>
    <x v="1"/>
    <s v="United States"/>
    <s v="Los Angeles"/>
    <s v="California"/>
    <n v="90008"/>
    <x v="1"/>
    <x v="2"/>
    <s v="Phones"/>
    <n v="9576"/>
    <n v="6"/>
    <n v="2"/>
    <n v="7182"/>
  </r>
  <r>
    <s v="Standard Class"/>
    <x v="0"/>
    <s v="United States"/>
    <s v="Troy"/>
    <s v="New York"/>
    <n v="12180"/>
    <x v="3"/>
    <x v="0"/>
    <s v="Furnishings"/>
    <n v="402"/>
    <n v="3"/>
    <n v="0"/>
    <n v="19296"/>
  </r>
  <r>
    <s v="Standard Class"/>
    <x v="1"/>
    <s v="United States"/>
    <s v="New York City"/>
    <s v="New York"/>
    <n v="10024"/>
    <x v="3"/>
    <x v="1"/>
    <s v="Art"/>
    <n v="147"/>
    <n v="5"/>
    <n v="0"/>
    <n v="6615"/>
  </r>
  <r>
    <s v="Standard Class"/>
    <x v="1"/>
    <s v="United States"/>
    <s v="New York City"/>
    <s v="New York"/>
    <n v="10024"/>
    <x v="3"/>
    <x v="1"/>
    <s v="Storage"/>
    <n v="70425"/>
    <n v="5"/>
    <n v="0"/>
    <n v="8451"/>
  </r>
  <r>
    <s v="Standard Class"/>
    <x v="0"/>
    <s v="United States"/>
    <s v="San Diego"/>
    <s v="California"/>
    <n v="92024"/>
    <x v="1"/>
    <x v="2"/>
    <s v="Accessories"/>
    <n v="909"/>
    <n v="3"/>
    <n v="0"/>
    <n v="19089"/>
  </r>
  <r>
    <s v="Standard Class"/>
    <x v="0"/>
    <s v="United States"/>
    <s v="New York City"/>
    <s v="New York"/>
    <n v="10024"/>
    <x v="3"/>
    <x v="1"/>
    <s v="Art"/>
    <n v="596"/>
    <n v="2"/>
    <n v="0"/>
    <n v="16688"/>
  </r>
  <r>
    <s v="Standard Class"/>
    <x v="0"/>
    <s v="United States"/>
    <s v="New York City"/>
    <s v="New York"/>
    <n v="10024"/>
    <x v="3"/>
    <x v="2"/>
    <s v="Accessories"/>
    <n v="15998"/>
    <n v="2"/>
    <n v="0"/>
    <n v="575928"/>
  </r>
  <r>
    <s v="First Class"/>
    <x v="2"/>
    <s v="United States"/>
    <s v="Los Angeles"/>
    <s v="California"/>
    <n v="90045"/>
    <x v="1"/>
    <x v="1"/>
    <s v="Labels"/>
    <n v="296"/>
    <n v="2"/>
    <n v="0"/>
    <n v="148"/>
  </r>
  <r>
    <s v="First Class"/>
    <x v="2"/>
    <s v="United States"/>
    <s v="Los Angeles"/>
    <s v="California"/>
    <n v="90045"/>
    <x v="1"/>
    <x v="0"/>
    <s v="Bookcases"/>
    <n v="514165"/>
    <n v="5"/>
    <n v="15"/>
    <n v="-30245"/>
  </r>
  <r>
    <s v="First Class"/>
    <x v="2"/>
    <s v="United States"/>
    <s v="Los Angeles"/>
    <s v="California"/>
    <n v="90045"/>
    <x v="1"/>
    <x v="2"/>
    <s v="Phones"/>
    <n v="27996"/>
    <n v="5"/>
    <n v="2"/>
    <n v="174975"/>
  </r>
  <r>
    <s v="First Class"/>
    <x v="0"/>
    <s v="United States"/>
    <s v="Chicago"/>
    <s v="Illinois"/>
    <n v="60610"/>
    <x v="2"/>
    <x v="2"/>
    <s v="Phones"/>
    <n v="2735952"/>
    <n v="6"/>
    <n v="2"/>
    <n v="341994"/>
  </r>
  <r>
    <s v="Second Class"/>
    <x v="2"/>
    <s v="United States"/>
    <s v="Huntsville"/>
    <s v="Texas"/>
    <n v="77340"/>
    <x v="2"/>
    <x v="2"/>
    <s v="Phones"/>
    <n v="7992"/>
    <n v="1"/>
    <n v="2"/>
    <n v="5994"/>
  </r>
  <r>
    <s v="Second Class"/>
    <x v="2"/>
    <s v="United States"/>
    <s v="Huntsville"/>
    <s v="Texas"/>
    <n v="77340"/>
    <x v="2"/>
    <x v="2"/>
    <s v="Accessories"/>
    <n v="63984"/>
    <n v="2"/>
    <n v="2"/>
    <n v="103974"/>
  </r>
  <r>
    <s v="Second Class"/>
    <x v="2"/>
    <s v="United States"/>
    <s v="Huntsville"/>
    <s v="Texas"/>
    <n v="77340"/>
    <x v="2"/>
    <x v="1"/>
    <s v="Art"/>
    <n v="70368"/>
    <n v="2"/>
    <n v="2"/>
    <n v="61572"/>
  </r>
  <r>
    <s v="Standard Class"/>
    <x v="0"/>
    <s v="United States"/>
    <s v="Rochester"/>
    <s v="New York"/>
    <n v="14609"/>
    <x v="3"/>
    <x v="1"/>
    <s v="Storage"/>
    <n v="44915"/>
    <n v="5"/>
    <n v="0"/>
    <n v="8983"/>
  </r>
  <r>
    <s v="Standard Class"/>
    <x v="0"/>
    <s v="United States"/>
    <s v="Rochester"/>
    <s v="New York"/>
    <n v="14609"/>
    <x v="3"/>
    <x v="1"/>
    <s v="Envelopes"/>
    <n v="1107"/>
    <n v="3"/>
    <n v="0"/>
    <n v="50922"/>
  </r>
  <r>
    <s v="Standard Class"/>
    <x v="0"/>
    <s v="United States"/>
    <s v="Seattle"/>
    <s v="Washington"/>
    <n v="98115"/>
    <x v="1"/>
    <x v="2"/>
    <s v="Accessories"/>
    <n v="9398"/>
    <n v="2"/>
    <n v="0"/>
    <n v="131572"/>
  </r>
  <r>
    <s v="Second Class"/>
    <x v="0"/>
    <s v="United States"/>
    <s v="Memphis"/>
    <s v="Tennessee"/>
    <n v="38109"/>
    <x v="0"/>
    <x v="0"/>
    <s v="Tables"/>
    <n v="189882"/>
    <n v="3"/>
    <n v="4"/>
    <n v="-94941"/>
  </r>
  <r>
    <s v="Standard Class"/>
    <x v="0"/>
    <s v="United States"/>
    <s v="Fayetteville"/>
    <s v="Arkansas"/>
    <n v="72701"/>
    <x v="0"/>
    <x v="1"/>
    <s v="Envelopes"/>
    <n v="10542"/>
    <n v="2"/>
    <n v="0"/>
    <n v="516558"/>
  </r>
  <r>
    <s v="Standard Class"/>
    <x v="0"/>
    <s v="United States"/>
    <s v="Costa Mesa"/>
    <s v="California"/>
    <n v="92627"/>
    <x v="1"/>
    <x v="1"/>
    <s v="Binders"/>
    <n v="119616"/>
    <n v="8"/>
    <n v="2"/>
    <n v="403704"/>
  </r>
  <r>
    <s v="Standard Class"/>
    <x v="0"/>
    <s v="United States"/>
    <s v="Costa Mesa"/>
    <s v="California"/>
    <n v="92627"/>
    <x v="1"/>
    <x v="0"/>
    <s v="Furnishings"/>
    <n v="25576"/>
    <n v="4"/>
    <n v="0"/>
    <n v="818432"/>
  </r>
  <r>
    <s v="Standard Class"/>
    <x v="0"/>
    <s v="United States"/>
    <s v="Costa Mesa"/>
    <s v="California"/>
    <n v="92627"/>
    <x v="1"/>
    <x v="0"/>
    <s v="Chairs"/>
    <n v="241568"/>
    <n v="2"/>
    <n v="2"/>
    <n v="181176"/>
  </r>
  <r>
    <s v="Standard Class"/>
    <x v="0"/>
    <s v="United States"/>
    <s v="Costa Mesa"/>
    <s v="California"/>
    <n v="92627"/>
    <x v="1"/>
    <x v="0"/>
    <s v="Furnishings"/>
    <n v="693"/>
    <n v="9"/>
    <n v="0"/>
    <n v="22869"/>
  </r>
  <r>
    <s v="Standard Class"/>
    <x v="1"/>
    <s v="United States"/>
    <s v="Parker"/>
    <s v="Colorado"/>
    <n v="80134"/>
    <x v="1"/>
    <x v="1"/>
    <s v="Binders"/>
    <n v="2262"/>
    <n v="2"/>
    <n v="7"/>
    <n v="-1508"/>
  </r>
  <r>
    <s v="Standard Class"/>
    <x v="1"/>
    <s v="United States"/>
    <s v="Parker"/>
    <s v="Colorado"/>
    <n v="80134"/>
    <x v="1"/>
    <x v="1"/>
    <s v="Binders"/>
    <n v="14952"/>
    <n v="2"/>
    <n v="7"/>
    <n v="-119616"/>
  </r>
  <r>
    <s v="Standard Class"/>
    <x v="1"/>
    <s v="United States"/>
    <s v="Parker"/>
    <s v="Colorado"/>
    <n v="80134"/>
    <x v="1"/>
    <x v="0"/>
    <s v="Chairs"/>
    <n v="801568"/>
    <n v="2"/>
    <n v="2"/>
    <n v="50098"/>
  </r>
  <r>
    <s v="Standard Class"/>
    <x v="1"/>
    <s v="United States"/>
    <s v="Parker"/>
    <s v="Colorado"/>
    <n v="80134"/>
    <x v="1"/>
    <x v="1"/>
    <s v="Binders"/>
    <n v="2376"/>
    <n v="3"/>
    <n v="7"/>
    <n v="-19008"/>
  </r>
  <r>
    <s v="Standard Class"/>
    <x v="1"/>
    <s v="United States"/>
    <s v="Parker"/>
    <s v="Colorado"/>
    <n v="80134"/>
    <x v="1"/>
    <x v="1"/>
    <s v="Paper"/>
    <n v="32792"/>
    <n v="1"/>
    <n v="2"/>
    <n v="118871"/>
  </r>
  <r>
    <s v="Second Class"/>
    <x v="1"/>
    <s v="United States"/>
    <s v="New York City"/>
    <s v="New York"/>
    <n v="10024"/>
    <x v="3"/>
    <x v="1"/>
    <s v="Binders"/>
    <n v="1592"/>
    <n v="5"/>
    <n v="2"/>
    <n v="5373"/>
  </r>
  <r>
    <s v="Standard Class"/>
    <x v="0"/>
    <s v="United States"/>
    <s v="Atlanta"/>
    <s v="Georgia"/>
    <n v="30318"/>
    <x v="0"/>
    <x v="1"/>
    <s v="Art"/>
    <n v="274"/>
    <n v="1"/>
    <n v="0"/>
    <n v="7398"/>
  </r>
  <r>
    <s v="Standard Class"/>
    <x v="0"/>
    <s v="United States"/>
    <s v="Atlanta"/>
    <s v="Georgia"/>
    <n v="30318"/>
    <x v="0"/>
    <x v="1"/>
    <s v="Art"/>
    <n v="834"/>
    <n v="3"/>
    <n v="0"/>
    <n v="21684"/>
  </r>
  <r>
    <s v="Standard Class"/>
    <x v="0"/>
    <s v="United States"/>
    <s v="Atlanta"/>
    <s v="Georgia"/>
    <n v="30318"/>
    <x v="0"/>
    <x v="1"/>
    <s v="Storage"/>
    <n v="4674"/>
    <n v="3"/>
    <n v="0"/>
    <n v="11685"/>
  </r>
  <r>
    <s v="Standard Class"/>
    <x v="0"/>
    <s v="United States"/>
    <s v="Atlanta"/>
    <s v="Georgia"/>
    <n v="30318"/>
    <x v="0"/>
    <x v="1"/>
    <s v="Binders"/>
    <n v="635495"/>
    <n v="5"/>
    <n v="0"/>
    <n v="3177475"/>
  </r>
  <r>
    <s v="First Class"/>
    <x v="0"/>
    <s v="United States"/>
    <s v="Gladstone"/>
    <s v="Missouri"/>
    <n v="64118"/>
    <x v="2"/>
    <x v="0"/>
    <s v="Furnishings"/>
    <n v="1263"/>
    <n v="3"/>
    <n v="0"/>
    <n v="40416"/>
  </r>
  <r>
    <s v="First Class"/>
    <x v="0"/>
    <s v="United States"/>
    <s v="Gladstone"/>
    <s v="Missouri"/>
    <n v="64118"/>
    <x v="2"/>
    <x v="2"/>
    <s v="Accessories"/>
    <n v="3804"/>
    <n v="2"/>
    <n v="0"/>
    <n v="121728"/>
  </r>
  <r>
    <s v="First Class"/>
    <x v="0"/>
    <s v="United States"/>
    <s v="Newark"/>
    <s v="Ohio"/>
    <n v="43055"/>
    <x v="3"/>
    <x v="1"/>
    <s v="Art"/>
    <n v="7152"/>
    <n v="3"/>
    <n v="2"/>
    <n v="7152"/>
  </r>
  <r>
    <s v="Standard Class"/>
    <x v="0"/>
    <s v="United States"/>
    <s v="Los Angeles"/>
    <s v="California"/>
    <n v="90049"/>
    <x v="1"/>
    <x v="1"/>
    <s v="Art"/>
    <n v="663"/>
    <n v="3"/>
    <n v="0"/>
    <n v="17901"/>
  </r>
  <r>
    <s v="Standard Class"/>
    <x v="0"/>
    <s v="United States"/>
    <s v="Los Angeles"/>
    <s v="California"/>
    <n v="90049"/>
    <x v="1"/>
    <x v="1"/>
    <s v="Art"/>
    <n v="588"/>
    <n v="2"/>
    <n v="0"/>
    <n v="17052"/>
  </r>
  <r>
    <s v="Standard Class"/>
    <x v="2"/>
    <s v="United States"/>
    <s v="Great Falls"/>
    <s v="Montana"/>
    <n v="59405"/>
    <x v="1"/>
    <x v="2"/>
    <s v="Copiers"/>
    <n v="299995"/>
    <n v="5"/>
    <n v="0"/>
    <n v="1379977"/>
  </r>
  <r>
    <s v="Standard Class"/>
    <x v="2"/>
    <s v="United States"/>
    <s v="Great Falls"/>
    <s v="Montana"/>
    <n v="59405"/>
    <x v="1"/>
    <x v="1"/>
    <s v="Storage"/>
    <n v="5145"/>
    <n v="3"/>
    <n v="0"/>
    <n v="138915"/>
  </r>
  <r>
    <s v="Standard Class"/>
    <x v="2"/>
    <s v="United States"/>
    <s v="Great Falls"/>
    <s v="Montana"/>
    <n v="59405"/>
    <x v="1"/>
    <x v="1"/>
    <s v="Paper"/>
    <n v="1196"/>
    <n v="2"/>
    <n v="0"/>
    <n v="5382"/>
  </r>
  <r>
    <s v="Standard Class"/>
    <x v="2"/>
    <s v="United States"/>
    <s v="Great Falls"/>
    <s v="Montana"/>
    <n v="59405"/>
    <x v="1"/>
    <x v="1"/>
    <s v="Storage"/>
    <n v="112602"/>
    <n v="3"/>
    <n v="0"/>
    <n v="56301"/>
  </r>
  <r>
    <s v="Standard Class"/>
    <x v="0"/>
    <s v="United States"/>
    <s v="Houston"/>
    <s v="Texas"/>
    <n v="77041"/>
    <x v="2"/>
    <x v="2"/>
    <s v="Accessories"/>
    <n v="18392"/>
    <n v="1"/>
    <n v="2"/>
    <n v="52877"/>
  </r>
  <r>
    <s v="Standard Class"/>
    <x v="0"/>
    <s v="United States"/>
    <s v="Houston"/>
    <s v="Texas"/>
    <n v="77041"/>
    <x v="2"/>
    <x v="1"/>
    <s v="Storage"/>
    <n v="129568"/>
    <n v="2"/>
    <n v="2"/>
    <n v="-259136"/>
  </r>
  <r>
    <s v="Standard Class"/>
    <x v="0"/>
    <s v="United States"/>
    <s v="Houston"/>
    <s v="Texas"/>
    <n v="77041"/>
    <x v="2"/>
    <x v="1"/>
    <s v="Binders"/>
    <n v="14112"/>
    <n v="9"/>
    <n v="8"/>
    <n v="-21168"/>
  </r>
  <r>
    <s v="First Class"/>
    <x v="1"/>
    <s v="United States"/>
    <s v="Detroit"/>
    <s v="Michigan"/>
    <n v="48234"/>
    <x v="2"/>
    <x v="0"/>
    <s v="Tables"/>
    <n v="21098"/>
    <n v="2"/>
    <n v="0"/>
    <n v="21098"/>
  </r>
  <r>
    <s v="First Class"/>
    <x v="0"/>
    <s v="United States"/>
    <s v="Los Angeles"/>
    <s v="California"/>
    <n v="90032"/>
    <x v="1"/>
    <x v="2"/>
    <s v="Phones"/>
    <n v="55176"/>
    <n v="3"/>
    <n v="2"/>
    <n v="-124146"/>
  </r>
  <r>
    <s v="First Class"/>
    <x v="0"/>
    <s v="United States"/>
    <s v="Los Angeles"/>
    <s v="California"/>
    <n v="90032"/>
    <x v="1"/>
    <x v="2"/>
    <s v="Accessories"/>
    <n v="6626"/>
    <n v="2"/>
    <n v="0"/>
    <n v="271666"/>
  </r>
  <r>
    <s v="Standard Class"/>
    <x v="0"/>
    <s v="United States"/>
    <s v="Lawrence"/>
    <s v="Massachusetts"/>
    <n v="1841"/>
    <x v="3"/>
    <x v="1"/>
    <s v="Fasteners"/>
    <n v="222"/>
    <n v="5"/>
    <n v="0"/>
    <n v="10434"/>
  </r>
  <r>
    <s v="Standard Class"/>
    <x v="2"/>
    <s v="United States"/>
    <s v="Lakeland"/>
    <s v="Florida"/>
    <n v="33801"/>
    <x v="0"/>
    <x v="0"/>
    <s v="Chairs"/>
    <n v="683952"/>
    <n v="3"/>
    <n v="2"/>
    <n v="42747"/>
  </r>
  <r>
    <s v="Standard Class"/>
    <x v="2"/>
    <s v="United States"/>
    <s v="Lakeland"/>
    <s v="Florida"/>
    <n v="33801"/>
    <x v="0"/>
    <x v="0"/>
    <s v="Furnishings"/>
    <n v="45696"/>
    <n v="3"/>
    <n v="2"/>
    <n v="51408"/>
  </r>
  <r>
    <s v="Standard Class"/>
    <x v="0"/>
    <s v="United States"/>
    <s v="Philadelphia"/>
    <s v="Pennsylvania"/>
    <n v="19134"/>
    <x v="3"/>
    <x v="1"/>
    <s v="Storage"/>
    <n v="36336"/>
    <n v="3"/>
    <n v="2"/>
    <n v="-72672"/>
  </r>
  <r>
    <s v="Standard Class"/>
    <x v="0"/>
    <s v="United States"/>
    <s v="Philadelphia"/>
    <s v="Pennsylvania"/>
    <n v="19134"/>
    <x v="3"/>
    <x v="1"/>
    <s v="Supplies"/>
    <n v="666248"/>
    <n v="1"/>
    <n v="2"/>
    <n v="-1499058"/>
  </r>
  <r>
    <s v="Standard Class"/>
    <x v="0"/>
    <s v="United States"/>
    <s v="Philadelphia"/>
    <s v="Pennsylvania"/>
    <n v="19134"/>
    <x v="3"/>
    <x v="1"/>
    <s v="Envelopes"/>
    <n v="52512"/>
    <n v="6"/>
    <n v="2"/>
    <n v="19692"/>
  </r>
  <r>
    <s v="Second Class"/>
    <x v="1"/>
    <s v="United States"/>
    <s v="Los Angeles"/>
    <s v="California"/>
    <n v="90036"/>
    <x v="1"/>
    <x v="0"/>
    <s v="Chairs"/>
    <n v="19072"/>
    <n v="1"/>
    <n v="2"/>
    <n v="1192"/>
  </r>
  <r>
    <s v="Standard Class"/>
    <x v="0"/>
    <s v="United States"/>
    <s v="Los Angeles"/>
    <s v="California"/>
    <n v="90032"/>
    <x v="1"/>
    <x v="0"/>
    <s v="Furnishings"/>
    <n v="4794"/>
    <n v="3"/>
    <n v="0"/>
    <n v="2397"/>
  </r>
  <r>
    <s v="Second Class"/>
    <x v="0"/>
    <s v="United States"/>
    <s v="Montgomery"/>
    <s v="Alabama"/>
    <n v="36116"/>
    <x v="0"/>
    <x v="2"/>
    <s v="Phones"/>
    <n v="97995"/>
    <n v="5"/>
    <n v="0"/>
    <n v="274386"/>
  </r>
  <r>
    <s v="Second Class"/>
    <x v="0"/>
    <s v="United States"/>
    <s v="Montgomery"/>
    <s v="Alabama"/>
    <n v="36116"/>
    <x v="0"/>
    <x v="1"/>
    <s v="Binders"/>
    <n v="2275"/>
    <n v="5"/>
    <n v="0"/>
    <n v="11375"/>
  </r>
  <r>
    <s v="Standard Class"/>
    <x v="0"/>
    <s v="United States"/>
    <s v="Mesa"/>
    <s v="Arizona"/>
    <n v="85204"/>
    <x v="1"/>
    <x v="1"/>
    <s v="Storage"/>
    <n v="16768"/>
    <n v="2"/>
    <n v="2"/>
    <n v="14672"/>
  </r>
  <r>
    <s v="Second Class"/>
    <x v="0"/>
    <s v="United States"/>
    <s v="Chicago"/>
    <s v="Illinois"/>
    <n v="60653"/>
    <x v="2"/>
    <x v="1"/>
    <s v="Binders"/>
    <n v="42616"/>
    <n v="7"/>
    <n v="8"/>
    <n v="-681856"/>
  </r>
  <r>
    <s v="Standard Class"/>
    <x v="2"/>
    <s v="United States"/>
    <s v="New York City"/>
    <s v="New York"/>
    <n v="10009"/>
    <x v="3"/>
    <x v="1"/>
    <s v="Binders"/>
    <n v="10752"/>
    <n v="4"/>
    <n v="2"/>
    <n v="336"/>
  </r>
  <r>
    <s v="Standard Class"/>
    <x v="0"/>
    <s v="United States"/>
    <s v="Henderson"/>
    <s v="Kentucky"/>
    <n v="42420"/>
    <x v="0"/>
    <x v="1"/>
    <s v="Appliances"/>
    <n v="15294"/>
    <n v="3"/>
    <n v="0"/>
    <n v="412938"/>
  </r>
  <r>
    <s v="Standard Class"/>
    <x v="0"/>
    <s v="United States"/>
    <s v="Henderson"/>
    <s v="Kentucky"/>
    <n v="42420"/>
    <x v="0"/>
    <x v="0"/>
    <s v="Chairs"/>
    <n v="28392"/>
    <n v="4"/>
    <n v="0"/>
    <n v="7098"/>
  </r>
  <r>
    <s v="First Class"/>
    <x v="0"/>
    <s v="United States"/>
    <s v="Green Bay"/>
    <s v="Wisconsin"/>
    <n v="54302"/>
    <x v="2"/>
    <x v="2"/>
    <s v="Accessories"/>
    <n v="4689"/>
    <n v="6"/>
    <n v="0"/>
    <n v="206316"/>
  </r>
  <r>
    <s v="First Class"/>
    <x v="1"/>
    <s v="United States"/>
    <s v="Tucson"/>
    <s v="Arizona"/>
    <n v="85705"/>
    <x v="1"/>
    <x v="2"/>
    <s v="Phones"/>
    <n v="380864"/>
    <n v="8"/>
    <n v="2"/>
    <n v="380864"/>
  </r>
  <r>
    <s v="Standard Class"/>
    <x v="0"/>
    <s v="United States"/>
    <s v="Springfield"/>
    <s v="Ohio"/>
    <n v="45503"/>
    <x v="3"/>
    <x v="1"/>
    <s v="Storage"/>
    <n v="646776"/>
    <n v="9"/>
    <n v="2"/>
    <n v="-1455246"/>
  </r>
  <r>
    <s v="Standard Class"/>
    <x v="0"/>
    <s v="United States"/>
    <s v="Fort Worth"/>
    <s v="Texas"/>
    <n v="76106"/>
    <x v="2"/>
    <x v="2"/>
    <s v="Accessories"/>
    <n v="58112"/>
    <n v="2"/>
    <n v="2"/>
    <n v="7264"/>
  </r>
  <r>
    <s v="Standard Class"/>
    <x v="0"/>
    <s v="United States"/>
    <s v="Fort Worth"/>
    <s v="Texas"/>
    <n v="76106"/>
    <x v="2"/>
    <x v="2"/>
    <s v="Phones"/>
    <n v="100792"/>
    <n v="1"/>
    <n v="2"/>
    <n v="62995"/>
  </r>
  <r>
    <s v="Standard Class"/>
    <x v="0"/>
    <s v="United States"/>
    <s v="Fort Worth"/>
    <s v="Texas"/>
    <n v="76106"/>
    <x v="2"/>
    <x v="0"/>
    <s v="Furnishings"/>
    <n v="66112"/>
    <n v="4"/>
    <n v="6"/>
    <n v="-842928"/>
  </r>
  <r>
    <s v="First Class"/>
    <x v="2"/>
    <s v="United States"/>
    <s v="New York City"/>
    <s v="New York"/>
    <n v="10035"/>
    <x v="3"/>
    <x v="1"/>
    <s v="Binders"/>
    <n v="4128"/>
    <n v="6"/>
    <n v="2"/>
    <n v="13932"/>
  </r>
  <r>
    <s v="First Class"/>
    <x v="2"/>
    <s v="United States"/>
    <s v="New York City"/>
    <s v="New York"/>
    <n v="10035"/>
    <x v="3"/>
    <x v="1"/>
    <s v="Paper"/>
    <n v="1336"/>
    <n v="2"/>
    <n v="0"/>
    <n v="64128"/>
  </r>
  <r>
    <s v="Second Class"/>
    <x v="1"/>
    <s v="United States"/>
    <s v="Chicago"/>
    <s v="Illinois"/>
    <n v="60653"/>
    <x v="2"/>
    <x v="1"/>
    <s v="Storage"/>
    <n v="250272"/>
    <n v="9"/>
    <n v="2"/>
    <n v="15642"/>
  </r>
  <r>
    <s v="Second Class"/>
    <x v="1"/>
    <s v="United States"/>
    <s v="Chicago"/>
    <s v="Illinois"/>
    <n v="60653"/>
    <x v="2"/>
    <x v="1"/>
    <s v="Binders"/>
    <n v="11364"/>
    <n v="3"/>
    <n v="8"/>
    <n v="-17046"/>
  </r>
  <r>
    <s v="Second Class"/>
    <x v="1"/>
    <s v="United States"/>
    <s v="Chicago"/>
    <s v="Illinois"/>
    <n v="60653"/>
    <x v="2"/>
    <x v="1"/>
    <s v="Supplies"/>
    <n v="872"/>
    <n v="5"/>
    <n v="2"/>
    <n v="-1744"/>
  </r>
  <r>
    <s v="Second Class"/>
    <x v="0"/>
    <s v="United States"/>
    <s v="San Francisco"/>
    <s v="California"/>
    <n v="94110"/>
    <x v="1"/>
    <x v="0"/>
    <s v="Chairs"/>
    <n v="1121568"/>
    <n v="2"/>
    <n v="2"/>
    <n v="0"/>
  </r>
  <r>
    <s v="First Class"/>
    <x v="0"/>
    <s v="United States"/>
    <s v="Jacksonville"/>
    <s v="Florida"/>
    <n v="32216"/>
    <x v="0"/>
    <x v="0"/>
    <s v="Furnishings"/>
    <n v="34504"/>
    <n v="1"/>
    <n v="2"/>
    <n v="60382"/>
  </r>
  <r>
    <s v="Standard Class"/>
    <x v="0"/>
    <s v="United States"/>
    <s v="Houston"/>
    <s v="Texas"/>
    <n v="77070"/>
    <x v="2"/>
    <x v="1"/>
    <s v="Fasteners"/>
    <n v="10824"/>
    <n v="3"/>
    <n v="2"/>
    <n v="25707"/>
  </r>
  <r>
    <s v="Second Class"/>
    <x v="1"/>
    <s v="United States"/>
    <s v="Anaheim"/>
    <s v="California"/>
    <n v="92804"/>
    <x v="1"/>
    <x v="1"/>
    <s v="Storage"/>
    <n v="129578"/>
    <n v="2"/>
    <n v="0"/>
    <n v="3109872"/>
  </r>
  <r>
    <s v="Second Class"/>
    <x v="0"/>
    <s v="United States"/>
    <s v="Wilmington"/>
    <s v="North Carolina"/>
    <n v="28403"/>
    <x v="0"/>
    <x v="1"/>
    <s v="Art"/>
    <n v="19456"/>
    <n v="4"/>
    <n v="2"/>
    <n v="34048"/>
  </r>
  <r>
    <s v="Standard Class"/>
    <x v="0"/>
    <s v="United States"/>
    <s v="Los Angeles"/>
    <s v="California"/>
    <n v="90045"/>
    <x v="1"/>
    <x v="1"/>
    <s v="Labels"/>
    <n v="207"/>
    <n v="2"/>
    <n v="0"/>
    <n v="9936"/>
  </r>
  <r>
    <s v="Standard Class"/>
    <x v="0"/>
    <s v="United States"/>
    <s v="Los Angeles"/>
    <s v="California"/>
    <n v="90045"/>
    <x v="1"/>
    <x v="0"/>
    <s v="Tables"/>
    <n v="133568"/>
    <n v="4"/>
    <n v="2"/>
    <n v="-217048"/>
  </r>
  <r>
    <s v="Standard Class"/>
    <x v="0"/>
    <s v="United States"/>
    <s v="Los Angeles"/>
    <s v="California"/>
    <n v="90045"/>
    <x v="1"/>
    <x v="1"/>
    <s v="Paper"/>
    <n v="324"/>
    <n v="5"/>
    <n v="0"/>
    <n v="15552"/>
  </r>
  <r>
    <s v="Second Class"/>
    <x v="0"/>
    <s v="United States"/>
    <s v="San Francisco"/>
    <s v="California"/>
    <n v="94110"/>
    <x v="1"/>
    <x v="0"/>
    <s v="Furnishings"/>
    <n v="426"/>
    <n v="3"/>
    <n v="0"/>
    <n v="16614"/>
  </r>
  <r>
    <s v="Second Class"/>
    <x v="0"/>
    <s v="United States"/>
    <s v="San Francisco"/>
    <s v="California"/>
    <n v="94110"/>
    <x v="1"/>
    <x v="1"/>
    <s v="Binders"/>
    <n v="84056"/>
    <n v="7"/>
    <n v="2"/>
    <n v="273182"/>
  </r>
  <r>
    <s v="Second Class"/>
    <x v="0"/>
    <s v="United States"/>
    <s v="Tampa"/>
    <s v="Florida"/>
    <n v="33614"/>
    <x v="0"/>
    <x v="1"/>
    <s v="Appliances"/>
    <n v="13"/>
    <n v="5"/>
    <n v="2"/>
    <n v="13"/>
  </r>
  <r>
    <s v="Second Class"/>
    <x v="0"/>
    <s v="United States"/>
    <s v="Tampa"/>
    <s v="Florida"/>
    <n v="33614"/>
    <x v="0"/>
    <x v="0"/>
    <s v="Furnishings"/>
    <n v="13128"/>
    <n v="3"/>
    <n v="2"/>
    <n v="37743"/>
  </r>
  <r>
    <s v="First Class"/>
    <x v="0"/>
    <s v="United States"/>
    <s v="Seattle"/>
    <s v="Washington"/>
    <n v="98105"/>
    <x v="1"/>
    <x v="1"/>
    <s v="Fasteners"/>
    <n v="396"/>
    <n v="2"/>
    <n v="0"/>
    <n v="0"/>
  </r>
  <r>
    <s v="First Class"/>
    <x v="0"/>
    <s v="United States"/>
    <s v="Seattle"/>
    <s v="Washington"/>
    <n v="98105"/>
    <x v="1"/>
    <x v="1"/>
    <s v="Labels"/>
    <n v="261"/>
    <n v="1"/>
    <n v="0"/>
    <n v="12006"/>
  </r>
  <r>
    <s v="First Class"/>
    <x v="0"/>
    <s v="United States"/>
    <s v="Los Angeles"/>
    <s v="California"/>
    <n v="90008"/>
    <x v="1"/>
    <x v="2"/>
    <s v="Phones"/>
    <n v="374376"/>
    <n v="3"/>
    <n v="2"/>
    <n v="46797"/>
  </r>
  <r>
    <s v="Standard Class"/>
    <x v="1"/>
    <s v="United States"/>
    <s v="Seattle"/>
    <s v="Washington"/>
    <n v="98105"/>
    <x v="1"/>
    <x v="1"/>
    <s v="Paper"/>
    <n v="9184"/>
    <n v="8"/>
    <n v="0"/>
    <n v="450016"/>
  </r>
  <r>
    <s v="Standard Class"/>
    <x v="1"/>
    <s v="United States"/>
    <s v="Seattle"/>
    <s v="Washington"/>
    <n v="98105"/>
    <x v="1"/>
    <x v="1"/>
    <s v="Binders"/>
    <n v="81088"/>
    <n v="7"/>
    <n v="2"/>
    <n v="273672"/>
  </r>
  <r>
    <s v="Standard Class"/>
    <x v="1"/>
    <s v="United States"/>
    <s v="Seattle"/>
    <s v="Washington"/>
    <n v="98105"/>
    <x v="1"/>
    <x v="1"/>
    <s v="Paper"/>
    <n v="1944"/>
    <n v="3"/>
    <n v="0"/>
    <n v="93312"/>
  </r>
  <r>
    <s v="Standard Class"/>
    <x v="1"/>
    <s v="United States"/>
    <s v="Seattle"/>
    <s v="Washington"/>
    <n v="98105"/>
    <x v="1"/>
    <x v="0"/>
    <s v="Chairs"/>
    <n v="451152"/>
    <n v="3"/>
    <n v="2"/>
    <n v="0"/>
  </r>
  <r>
    <s v="Standard Class"/>
    <x v="0"/>
    <s v="United States"/>
    <s v="New York City"/>
    <s v="New York"/>
    <n v="10024"/>
    <x v="3"/>
    <x v="1"/>
    <s v="Labels"/>
    <n v="7245"/>
    <n v="7"/>
    <n v="0"/>
    <n v="34776"/>
  </r>
  <r>
    <s v="Standard Class"/>
    <x v="0"/>
    <s v="United States"/>
    <s v="New York City"/>
    <s v="New York"/>
    <n v="10024"/>
    <x v="3"/>
    <x v="1"/>
    <s v="Fasteners"/>
    <n v="1396"/>
    <n v="4"/>
    <n v="0"/>
    <n v="64216"/>
  </r>
  <r>
    <s v="Standard Class"/>
    <x v="0"/>
    <s v="United States"/>
    <s v="New York City"/>
    <s v="New York"/>
    <n v="10024"/>
    <x v="3"/>
    <x v="1"/>
    <s v="Binders"/>
    <n v="33264"/>
    <n v="7"/>
    <n v="2"/>
    <n v="112266"/>
  </r>
  <r>
    <s v="Standard Class"/>
    <x v="0"/>
    <s v="United States"/>
    <s v="New York City"/>
    <s v="New York"/>
    <n v="10024"/>
    <x v="3"/>
    <x v="2"/>
    <s v="Phones"/>
    <n v="1485"/>
    <n v="3"/>
    <n v="0"/>
    <n v="40095"/>
  </r>
  <r>
    <s v="Standard Class"/>
    <x v="0"/>
    <s v="United States"/>
    <s v="Marysville"/>
    <s v="Washington"/>
    <n v="98270"/>
    <x v="1"/>
    <x v="1"/>
    <s v="Art"/>
    <n v="882"/>
    <n v="3"/>
    <n v="0"/>
    <n v="23814"/>
  </r>
  <r>
    <s v="Second Class"/>
    <x v="0"/>
    <s v="United States"/>
    <s v="Long Beach"/>
    <s v="California"/>
    <n v="90805"/>
    <x v="1"/>
    <x v="1"/>
    <s v="Paper"/>
    <n v="16072"/>
    <n v="14"/>
    <n v="0"/>
    <n v="787528"/>
  </r>
  <r>
    <s v="Second Class"/>
    <x v="0"/>
    <s v="United States"/>
    <s v="Long Beach"/>
    <s v="California"/>
    <n v="90805"/>
    <x v="1"/>
    <x v="1"/>
    <s v="Paper"/>
    <n v="1992"/>
    <n v="4"/>
    <n v="0"/>
    <n v="97608"/>
  </r>
  <r>
    <s v="Second Class"/>
    <x v="0"/>
    <s v="United States"/>
    <s v="Long Beach"/>
    <s v="California"/>
    <n v="90805"/>
    <x v="1"/>
    <x v="1"/>
    <s v="Supplies"/>
    <n v="73"/>
    <n v="2"/>
    <n v="0"/>
    <n v="219"/>
  </r>
  <r>
    <s v="Standard Class"/>
    <x v="0"/>
    <s v="United States"/>
    <s v="Chicago"/>
    <s v="Illinois"/>
    <n v="60610"/>
    <x v="2"/>
    <x v="1"/>
    <s v="Storage"/>
    <n v="69712"/>
    <n v="2"/>
    <n v="2"/>
    <n v="8714"/>
  </r>
  <r>
    <s v="Standard Class"/>
    <x v="0"/>
    <s v="United States"/>
    <s v="Chicago"/>
    <s v="Illinois"/>
    <n v="60610"/>
    <x v="2"/>
    <x v="0"/>
    <s v="Furnishings"/>
    <n v="8792"/>
    <n v="1"/>
    <n v="6"/>
    <n v="-57148"/>
  </r>
  <r>
    <s v="Standard Class"/>
    <x v="0"/>
    <s v="United States"/>
    <s v="Los Angeles"/>
    <s v="California"/>
    <n v="90004"/>
    <x v="1"/>
    <x v="1"/>
    <s v="Supplies"/>
    <n v="5152"/>
    <n v="4"/>
    <n v="0"/>
    <n v="15456"/>
  </r>
  <r>
    <s v="Standard Class"/>
    <x v="0"/>
    <s v="United States"/>
    <s v="Denver"/>
    <s v="Colorado"/>
    <n v="80219"/>
    <x v="1"/>
    <x v="2"/>
    <s v="Phones"/>
    <n v="470376"/>
    <n v="3"/>
    <n v="2"/>
    <n v="529173"/>
  </r>
  <r>
    <s v="Standard Class"/>
    <x v="0"/>
    <s v="United States"/>
    <s v="Denver"/>
    <s v="Colorado"/>
    <n v="80219"/>
    <x v="1"/>
    <x v="2"/>
    <s v="Phones"/>
    <n v="105584"/>
    <n v="2"/>
    <n v="2"/>
    <n v="92386"/>
  </r>
  <r>
    <s v="Standard Class"/>
    <x v="0"/>
    <s v="United States"/>
    <s v="Denver"/>
    <s v="Colorado"/>
    <n v="80219"/>
    <x v="1"/>
    <x v="1"/>
    <s v="Appliances"/>
    <n v="31152"/>
    <n v="3"/>
    <n v="2"/>
    <n v="35046"/>
  </r>
  <r>
    <s v="Standard Class"/>
    <x v="0"/>
    <s v="United States"/>
    <s v="Denver"/>
    <s v="Colorado"/>
    <n v="80219"/>
    <x v="1"/>
    <x v="1"/>
    <s v="Binders"/>
    <n v="6783"/>
    <n v="7"/>
    <n v="7"/>
    <n v="-47481"/>
  </r>
  <r>
    <s v="Standard Class"/>
    <x v="0"/>
    <s v="United States"/>
    <s v="Denver"/>
    <s v="Colorado"/>
    <n v="80219"/>
    <x v="1"/>
    <x v="2"/>
    <s v="Phones"/>
    <n v="406368"/>
    <n v="4"/>
    <n v="2"/>
    <n v="304776"/>
  </r>
  <r>
    <s v="Standard Class"/>
    <x v="0"/>
    <s v="United States"/>
    <s v="Richmond"/>
    <s v="Kentucky"/>
    <n v="40475"/>
    <x v="0"/>
    <x v="0"/>
    <s v="Chairs"/>
    <n v="7098"/>
    <n v="1"/>
    <n v="0"/>
    <n v="49686"/>
  </r>
  <r>
    <s v="Standard Class"/>
    <x v="0"/>
    <s v="United States"/>
    <s v="Richmond"/>
    <s v="Kentucky"/>
    <n v="40475"/>
    <x v="0"/>
    <x v="1"/>
    <s v="Labels"/>
    <n v="29493"/>
    <n v="3"/>
    <n v="0"/>
    <n v="1445157"/>
  </r>
  <r>
    <s v="Standard Class"/>
    <x v="0"/>
    <s v="United States"/>
    <s v="Salem"/>
    <s v="Oregon"/>
    <n v="97301"/>
    <x v="1"/>
    <x v="2"/>
    <s v="Phones"/>
    <n v="84784"/>
    <n v="2"/>
    <n v="2"/>
    <n v="-201362"/>
  </r>
  <r>
    <s v="Standard Class"/>
    <x v="0"/>
    <s v="United States"/>
    <s v="Salem"/>
    <s v="Oregon"/>
    <n v="97301"/>
    <x v="1"/>
    <x v="1"/>
    <s v="Paper"/>
    <n v="20736"/>
    <n v="4"/>
    <n v="2"/>
    <n v="72576"/>
  </r>
  <r>
    <s v="Standard Class"/>
    <x v="0"/>
    <s v="United States"/>
    <s v="Salem"/>
    <s v="Oregon"/>
    <n v="97301"/>
    <x v="1"/>
    <x v="1"/>
    <s v="Binders"/>
    <n v="16821"/>
    <n v="3"/>
    <n v="7"/>
    <n v="-128961"/>
  </r>
  <r>
    <s v="Standard Class"/>
    <x v="0"/>
    <s v="United States"/>
    <s v="Salem"/>
    <s v="Oregon"/>
    <n v="97301"/>
    <x v="1"/>
    <x v="1"/>
    <s v="Paper"/>
    <n v="10368"/>
    <n v="2"/>
    <n v="2"/>
    <n v="36288"/>
  </r>
  <r>
    <s v="Standard Class"/>
    <x v="0"/>
    <s v="United States"/>
    <s v="Laredo"/>
    <s v="Texas"/>
    <n v="78041"/>
    <x v="2"/>
    <x v="1"/>
    <s v="Art"/>
    <n v="9344"/>
    <n v="2"/>
    <n v="2"/>
    <n v="1168"/>
  </r>
  <r>
    <s v="Standard Class"/>
    <x v="0"/>
    <s v="United States"/>
    <s v="Laredo"/>
    <s v="Texas"/>
    <n v="78041"/>
    <x v="2"/>
    <x v="2"/>
    <s v="Accessories"/>
    <n v="312"/>
    <n v="3"/>
    <n v="2"/>
    <n v="975"/>
  </r>
  <r>
    <s v="Standard Class"/>
    <x v="0"/>
    <s v="United States"/>
    <s v="San Diego"/>
    <s v="California"/>
    <n v="92024"/>
    <x v="1"/>
    <x v="1"/>
    <s v="Appliances"/>
    <n v="7612"/>
    <n v="2"/>
    <n v="0"/>
    <n v="220748"/>
  </r>
  <r>
    <s v="Standard Class"/>
    <x v="0"/>
    <s v="United States"/>
    <s v="San Diego"/>
    <s v="California"/>
    <n v="92024"/>
    <x v="1"/>
    <x v="2"/>
    <s v="Copiers"/>
    <n v="1199976"/>
    <n v="3"/>
    <n v="2"/>
    <n v="4349913"/>
  </r>
  <r>
    <s v="Standard Class"/>
    <x v="0"/>
    <s v="United States"/>
    <s v="San Diego"/>
    <s v="California"/>
    <n v="92024"/>
    <x v="1"/>
    <x v="2"/>
    <s v="Phones"/>
    <n v="44596"/>
    <n v="5"/>
    <n v="2"/>
    <n v="55745"/>
  </r>
  <r>
    <s v="Standard Class"/>
    <x v="0"/>
    <s v="United States"/>
    <s v="San Diego"/>
    <s v="California"/>
    <n v="92024"/>
    <x v="1"/>
    <x v="0"/>
    <s v="Furnishings"/>
    <n v="32776"/>
    <n v="8"/>
    <n v="0"/>
    <n v="917728"/>
  </r>
  <r>
    <s v="First Class"/>
    <x v="0"/>
    <s v="United States"/>
    <s v="Philadelphia"/>
    <s v="Pennsylvania"/>
    <n v="19134"/>
    <x v="3"/>
    <x v="1"/>
    <s v="Supplies"/>
    <n v="11632"/>
    <n v="2"/>
    <n v="2"/>
    <n v="10178"/>
  </r>
  <r>
    <s v="Standard Class"/>
    <x v="0"/>
    <s v="United States"/>
    <s v="Philadelphia"/>
    <s v="Pennsylvania"/>
    <n v="19120"/>
    <x v="3"/>
    <x v="2"/>
    <s v="Phones"/>
    <n v="143982"/>
    <n v="3"/>
    <n v="4"/>
    <n v="-287964"/>
  </r>
  <r>
    <s v="Standard Class"/>
    <x v="0"/>
    <s v="United States"/>
    <s v="Philadelphia"/>
    <s v="Pennsylvania"/>
    <n v="19120"/>
    <x v="3"/>
    <x v="2"/>
    <s v="Phones"/>
    <n v="494376"/>
    <n v="4"/>
    <n v="4"/>
    <n v="-1153544"/>
  </r>
  <r>
    <s v="Standard Class"/>
    <x v="0"/>
    <s v="United States"/>
    <s v="Philadelphia"/>
    <s v="Pennsylvania"/>
    <n v="19120"/>
    <x v="3"/>
    <x v="1"/>
    <s v="Supplies"/>
    <n v="584"/>
    <n v="2"/>
    <n v="2"/>
    <n v="73"/>
  </r>
  <r>
    <s v="Standard Class"/>
    <x v="0"/>
    <s v="United States"/>
    <s v="Tampa"/>
    <s v="Florida"/>
    <n v="33614"/>
    <x v="0"/>
    <x v="1"/>
    <s v="Storage"/>
    <n v="142776"/>
    <n v="1"/>
    <n v="2"/>
    <n v="17847"/>
  </r>
  <r>
    <s v="Standard Class"/>
    <x v="0"/>
    <s v="United States"/>
    <s v="Tampa"/>
    <s v="Florida"/>
    <n v="33614"/>
    <x v="0"/>
    <x v="0"/>
    <s v="Furnishings"/>
    <n v="45696"/>
    <n v="3"/>
    <n v="2"/>
    <n v="51408"/>
  </r>
  <r>
    <s v="Standard Class"/>
    <x v="0"/>
    <s v="United States"/>
    <s v="Tampa"/>
    <s v="Florida"/>
    <n v="33614"/>
    <x v="0"/>
    <x v="1"/>
    <s v="Binders"/>
    <n v="7218"/>
    <n v="3"/>
    <n v="7"/>
    <n v="-55338"/>
  </r>
  <r>
    <s v="Standard Class"/>
    <x v="0"/>
    <s v="United States"/>
    <s v="Tampa"/>
    <s v="Florida"/>
    <n v="33614"/>
    <x v="0"/>
    <x v="1"/>
    <s v="Binders"/>
    <n v="43188"/>
    <n v="4"/>
    <n v="7"/>
    <n v="-316712"/>
  </r>
  <r>
    <s v="Standard Class"/>
    <x v="0"/>
    <s v="United States"/>
    <s v="Tampa"/>
    <s v="Florida"/>
    <n v="33614"/>
    <x v="0"/>
    <x v="1"/>
    <s v="Paper"/>
    <n v="131904"/>
    <n v="3"/>
    <n v="2"/>
    <n v="478152"/>
  </r>
  <r>
    <s v="Standard Class"/>
    <x v="0"/>
    <s v="United States"/>
    <s v="Philadelphia"/>
    <s v="Pennsylvania"/>
    <n v="19134"/>
    <x v="3"/>
    <x v="1"/>
    <s v="Binders"/>
    <n v="3282"/>
    <n v="2"/>
    <n v="7"/>
    <n v="-26256"/>
  </r>
  <r>
    <s v="Standard Class"/>
    <x v="0"/>
    <s v="United States"/>
    <s v="Philadelphia"/>
    <s v="Pennsylvania"/>
    <n v="19134"/>
    <x v="3"/>
    <x v="1"/>
    <s v="Art"/>
    <n v="21168"/>
    <n v="9"/>
    <n v="2"/>
    <n v="23814"/>
  </r>
  <r>
    <s v="Standard Class"/>
    <x v="0"/>
    <s v="United States"/>
    <s v="Philadelphia"/>
    <s v="Pennsylvania"/>
    <n v="19134"/>
    <x v="3"/>
    <x v="2"/>
    <s v="Phones"/>
    <n v="55188"/>
    <n v="2"/>
    <n v="4"/>
    <n v="-101178"/>
  </r>
  <r>
    <s v="First Class"/>
    <x v="1"/>
    <s v="United States"/>
    <s v="Dallas"/>
    <s v="Texas"/>
    <n v="75217"/>
    <x v="2"/>
    <x v="2"/>
    <s v="Phones"/>
    <n v="369576"/>
    <n v="3"/>
    <n v="2"/>
    <n v="415773"/>
  </r>
  <r>
    <s v="First Class"/>
    <x v="1"/>
    <s v="United States"/>
    <s v="Dallas"/>
    <s v="Texas"/>
    <n v="75217"/>
    <x v="2"/>
    <x v="1"/>
    <s v="Labels"/>
    <n v="15712"/>
    <n v="4"/>
    <n v="2"/>
    <n v="56956"/>
  </r>
  <r>
    <s v="Second Class"/>
    <x v="1"/>
    <s v="United States"/>
    <s v="Philadelphia"/>
    <s v="Pennsylvania"/>
    <n v="19143"/>
    <x v="3"/>
    <x v="1"/>
    <s v="Paper"/>
    <n v="8448"/>
    <n v="2"/>
    <n v="2"/>
    <n v="264"/>
  </r>
  <r>
    <s v="Second Class"/>
    <x v="1"/>
    <s v="United States"/>
    <s v="Philadelphia"/>
    <s v="Pennsylvania"/>
    <n v="19143"/>
    <x v="3"/>
    <x v="2"/>
    <s v="Phones"/>
    <n v="728946"/>
    <n v="9"/>
    <n v="4"/>
    <n v="-1579383"/>
  </r>
  <r>
    <s v="Second Class"/>
    <x v="0"/>
    <s v="United States"/>
    <s v="Grove City"/>
    <s v="Ohio"/>
    <n v="43123"/>
    <x v="3"/>
    <x v="2"/>
    <s v="Phones"/>
    <n v="11994"/>
    <n v="10"/>
    <n v="4"/>
    <n v="15992"/>
  </r>
  <r>
    <s v="Second Class"/>
    <x v="0"/>
    <s v="United States"/>
    <s v="Grove City"/>
    <s v="Ohio"/>
    <n v="43123"/>
    <x v="3"/>
    <x v="1"/>
    <s v="Binders"/>
    <n v="3648"/>
    <n v="2"/>
    <n v="7"/>
    <n v="-27968"/>
  </r>
  <r>
    <s v="Second Class"/>
    <x v="1"/>
    <s v="United States"/>
    <s v="New York City"/>
    <s v="New York"/>
    <n v="10011"/>
    <x v="3"/>
    <x v="0"/>
    <s v="Furnishings"/>
    <n v="4048"/>
    <n v="2"/>
    <n v="0"/>
    <n v="157872"/>
  </r>
  <r>
    <s v="Second Class"/>
    <x v="1"/>
    <s v="United States"/>
    <s v="New York City"/>
    <s v="New York"/>
    <n v="10011"/>
    <x v="3"/>
    <x v="0"/>
    <s v="Furnishings"/>
    <n v="994"/>
    <n v="2"/>
    <n v="0"/>
    <n v="30814"/>
  </r>
  <r>
    <s v="Second Class"/>
    <x v="1"/>
    <s v="United States"/>
    <s v="New York City"/>
    <s v="New York"/>
    <n v="10011"/>
    <x v="3"/>
    <x v="1"/>
    <s v="Binders"/>
    <n v="107424"/>
    <n v="9"/>
    <n v="2"/>
    <n v="3357"/>
  </r>
  <r>
    <s v="Second Class"/>
    <x v="1"/>
    <s v="United States"/>
    <s v="New York City"/>
    <s v="New York"/>
    <n v="10011"/>
    <x v="3"/>
    <x v="2"/>
    <s v="Phones"/>
    <n v="3791"/>
    <n v="1"/>
    <n v="0"/>
    <n v="109939"/>
  </r>
  <r>
    <s v="Second Class"/>
    <x v="1"/>
    <s v="United States"/>
    <s v="New York City"/>
    <s v="New York"/>
    <n v="10011"/>
    <x v="3"/>
    <x v="0"/>
    <s v="Furnishings"/>
    <n v="8802"/>
    <n v="3"/>
    <n v="0"/>
    <n v="272862"/>
  </r>
  <r>
    <s v="Standard Class"/>
    <x v="0"/>
    <s v="United States"/>
    <s v="Chicago"/>
    <s v="Illinois"/>
    <n v="60610"/>
    <x v="2"/>
    <x v="1"/>
    <s v="Binders"/>
    <n v="869"/>
    <n v="5"/>
    <n v="8"/>
    <n v="-14773"/>
  </r>
  <r>
    <s v="Standard Class"/>
    <x v="1"/>
    <s v="United States"/>
    <s v="Dearborn"/>
    <s v="Michigan"/>
    <n v="48126"/>
    <x v="2"/>
    <x v="0"/>
    <s v="Chairs"/>
    <n v="30196"/>
    <n v="2"/>
    <n v="0"/>
    <n v="875684"/>
  </r>
  <r>
    <s v="Standard Class"/>
    <x v="1"/>
    <s v="United States"/>
    <s v="Dearborn"/>
    <s v="Michigan"/>
    <n v="48126"/>
    <x v="2"/>
    <x v="1"/>
    <s v="Appliances"/>
    <n v="55521"/>
    <n v="5"/>
    <n v="1"/>
    <n v="178901"/>
  </r>
  <r>
    <s v="Standard Class"/>
    <x v="1"/>
    <s v="United States"/>
    <s v="Dearborn"/>
    <s v="Michigan"/>
    <n v="48126"/>
    <x v="2"/>
    <x v="1"/>
    <s v="Storage"/>
    <n v="52348"/>
    <n v="4"/>
    <n v="0"/>
    <n v="13087"/>
  </r>
  <r>
    <s v="Standard Class"/>
    <x v="1"/>
    <s v="United States"/>
    <s v="Dearborn"/>
    <s v="Michigan"/>
    <n v="48126"/>
    <x v="2"/>
    <x v="1"/>
    <s v="Art"/>
    <n v="16182"/>
    <n v="9"/>
    <n v="0"/>
    <n v="469278"/>
  </r>
  <r>
    <s v="Standard Class"/>
    <x v="2"/>
    <s v="United States"/>
    <s v="New York City"/>
    <s v="New York"/>
    <n v="10009"/>
    <x v="3"/>
    <x v="0"/>
    <s v="Furnishings"/>
    <n v="3556"/>
    <n v="7"/>
    <n v="0"/>
    <n v="120904"/>
  </r>
  <r>
    <s v="Standard Class"/>
    <x v="0"/>
    <s v="United States"/>
    <s v="Seattle"/>
    <s v="Washington"/>
    <n v="98115"/>
    <x v="1"/>
    <x v="1"/>
    <s v="Appliances"/>
    <n v="9716"/>
    <n v="2"/>
    <n v="0"/>
    <n v="281764"/>
  </r>
  <r>
    <s v="Standard Class"/>
    <x v="0"/>
    <s v="United States"/>
    <s v="San Francisco"/>
    <s v="California"/>
    <n v="94122"/>
    <x v="1"/>
    <x v="1"/>
    <s v="Binders"/>
    <n v="1524"/>
    <n v="5"/>
    <n v="2"/>
    <n v="51435"/>
  </r>
  <r>
    <s v="Standard Class"/>
    <x v="0"/>
    <s v="United States"/>
    <s v="San Francisco"/>
    <s v="California"/>
    <n v="94122"/>
    <x v="1"/>
    <x v="1"/>
    <s v="Paper"/>
    <n v="1323"/>
    <n v="3"/>
    <n v="0"/>
    <n v="60858"/>
  </r>
  <r>
    <s v="Second Class"/>
    <x v="0"/>
    <s v="United States"/>
    <s v="Aurora"/>
    <s v="Colorado"/>
    <n v="80013"/>
    <x v="1"/>
    <x v="1"/>
    <s v="Storage"/>
    <n v="243384"/>
    <n v="3"/>
    <n v="2"/>
    <n v="-517191"/>
  </r>
  <r>
    <s v="Second Class"/>
    <x v="0"/>
    <s v="United States"/>
    <s v="Aurora"/>
    <s v="Colorado"/>
    <n v="80013"/>
    <x v="1"/>
    <x v="2"/>
    <s v="Accessories"/>
    <n v="1198"/>
    <n v="5"/>
    <n v="2"/>
    <n v="2995"/>
  </r>
  <r>
    <s v="Second Class"/>
    <x v="0"/>
    <s v="United States"/>
    <s v="Aurora"/>
    <s v="Colorado"/>
    <n v="80013"/>
    <x v="1"/>
    <x v="2"/>
    <s v="Phones"/>
    <n v="300768"/>
    <n v="4"/>
    <n v="2"/>
    <n v="300768"/>
  </r>
  <r>
    <s v="Second Class"/>
    <x v="0"/>
    <s v="United States"/>
    <s v="Miami"/>
    <s v="Florida"/>
    <n v="33180"/>
    <x v="0"/>
    <x v="2"/>
    <s v="Accessories"/>
    <n v="1788"/>
    <n v="3"/>
    <n v="2"/>
    <n v="24585"/>
  </r>
  <r>
    <s v="Second Class"/>
    <x v="0"/>
    <s v="United States"/>
    <s v="Miami"/>
    <s v="Florida"/>
    <n v="33180"/>
    <x v="0"/>
    <x v="1"/>
    <s v="Labels"/>
    <n v="235944"/>
    <n v="3"/>
    <n v="2"/>
    <n v="855297"/>
  </r>
  <r>
    <s v="Second Class"/>
    <x v="1"/>
    <s v="United States"/>
    <s v="Warner Robins"/>
    <s v="Georgia"/>
    <n v="31088"/>
    <x v="0"/>
    <x v="0"/>
    <s v="Chairs"/>
    <n v="39294"/>
    <n v="3"/>
    <n v="0"/>
    <n v="432234"/>
  </r>
  <r>
    <s v="Standard Class"/>
    <x v="0"/>
    <s v="United States"/>
    <s v="Aurora"/>
    <s v="Colorado"/>
    <n v="80013"/>
    <x v="1"/>
    <x v="1"/>
    <s v="Binders"/>
    <n v="18882"/>
    <n v="3"/>
    <n v="7"/>
    <n v="-138468"/>
  </r>
  <r>
    <s v="Standard Class"/>
    <x v="0"/>
    <s v="United States"/>
    <s v="Aurora"/>
    <s v="Colorado"/>
    <n v="80013"/>
    <x v="1"/>
    <x v="1"/>
    <s v="Appliances"/>
    <n v="122328"/>
    <n v="3"/>
    <n v="2"/>
    <n v="122328"/>
  </r>
  <r>
    <s v="Standard Class"/>
    <x v="2"/>
    <s v="United States"/>
    <s v="Vallejo"/>
    <s v="California"/>
    <n v="94591"/>
    <x v="1"/>
    <x v="0"/>
    <s v="Furnishings"/>
    <n v="10492"/>
    <n v="5"/>
    <n v="0"/>
    <n v="272792"/>
  </r>
  <r>
    <s v="Standard Class"/>
    <x v="2"/>
    <s v="United States"/>
    <s v="Vallejo"/>
    <s v="California"/>
    <n v="94591"/>
    <x v="1"/>
    <x v="1"/>
    <s v="Binders"/>
    <n v="15424"/>
    <n v="4"/>
    <n v="2"/>
    <n v="50128"/>
  </r>
  <r>
    <s v="Standard Class"/>
    <x v="1"/>
    <s v="United States"/>
    <s v="Minneapolis"/>
    <s v="Minnesota"/>
    <n v="55407"/>
    <x v="2"/>
    <x v="0"/>
    <s v="Furnishings"/>
    <n v="1884"/>
    <n v="3"/>
    <n v="0"/>
    <n v="60288"/>
  </r>
  <r>
    <s v="Second Class"/>
    <x v="0"/>
    <s v="United States"/>
    <s v="Mission Viejo"/>
    <s v="California"/>
    <n v="92691"/>
    <x v="1"/>
    <x v="1"/>
    <s v="Storage"/>
    <n v="3304"/>
    <n v="2"/>
    <n v="0"/>
    <n v="85904"/>
  </r>
  <r>
    <s v="Second Class"/>
    <x v="0"/>
    <s v="United States"/>
    <s v="Mission Viejo"/>
    <s v="California"/>
    <n v="92691"/>
    <x v="1"/>
    <x v="1"/>
    <s v="Labels"/>
    <n v="2625"/>
    <n v="7"/>
    <n v="0"/>
    <n v="126"/>
  </r>
  <r>
    <s v="Standard Class"/>
    <x v="0"/>
    <s v="United States"/>
    <s v="Rochester Hills"/>
    <s v="Michigan"/>
    <n v="48307"/>
    <x v="2"/>
    <x v="2"/>
    <s v="Accessories"/>
    <n v="13252"/>
    <n v="4"/>
    <n v="0"/>
    <n v="543332"/>
  </r>
  <r>
    <s v="Standard Class"/>
    <x v="2"/>
    <s v="United States"/>
    <s v="Plainfield"/>
    <s v="New Jersey"/>
    <n v="7060"/>
    <x v="3"/>
    <x v="1"/>
    <s v="Paper"/>
    <n v="648"/>
    <n v="1"/>
    <n v="0"/>
    <n v="31752"/>
  </r>
  <r>
    <s v="Standard Class"/>
    <x v="2"/>
    <s v="United States"/>
    <s v="Columbus"/>
    <s v="Indiana"/>
    <n v="47201"/>
    <x v="2"/>
    <x v="1"/>
    <s v="Appliances"/>
    <n v="2093"/>
    <n v="2"/>
    <n v="0"/>
    <n v="56511"/>
  </r>
  <r>
    <s v="Standard Class"/>
    <x v="1"/>
    <s v="United States"/>
    <s v="Sierra Vista"/>
    <s v="Arizona"/>
    <n v="85635"/>
    <x v="1"/>
    <x v="1"/>
    <s v="Fasteners"/>
    <n v="3156"/>
    <n v="5"/>
    <n v="2"/>
    <n v="98625"/>
  </r>
  <r>
    <s v="Standard Class"/>
    <x v="1"/>
    <s v="United States"/>
    <s v="Sierra Vista"/>
    <s v="Arizona"/>
    <n v="85635"/>
    <x v="1"/>
    <x v="1"/>
    <s v="Appliances"/>
    <n v="30144"/>
    <n v="2"/>
    <n v="2"/>
    <n v="30144"/>
  </r>
  <r>
    <s v="Second Class"/>
    <x v="1"/>
    <s v="United States"/>
    <s v="Vancouver"/>
    <s v="Washington"/>
    <n v="98661"/>
    <x v="1"/>
    <x v="0"/>
    <s v="Furnishings"/>
    <n v="148"/>
    <n v="4"/>
    <n v="0"/>
    <n v="6068"/>
  </r>
  <r>
    <s v="Second Class"/>
    <x v="1"/>
    <s v="United States"/>
    <s v="Vancouver"/>
    <s v="Washington"/>
    <n v="98661"/>
    <x v="1"/>
    <x v="2"/>
    <s v="Phones"/>
    <n v="302376"/>
    <n v="3"/>
    <n v="2"/>
    <n v="226782"/>
  </r>
  <r>
    <s v="Second Class"/>
    <x v="1"/>
    <s v="United States"/>
    <s v="Vancouver"/>
    <s v="Washington"/>
    <n v="98661"/>
    <x v="1"/>
    <x v="2"/>
    <s v="Accessories"/>
    <n v="316"/>
    <n v="4"/>
    <n v="0"/>
    <n v="316"/>
  </r>
  <r>
    <s v="Standard Class"/>
    <x v="2"/>
    <s v="United States"/>
    <s v="New York City"/>
    <s v="New York"/>
    <n v="10024"/>
    <x v="3"/>
    <x v="1"/>
    <s v="Paper"/>
    <n v="3794"/>
    <n v="10"/>
    <n v="0"/>
    <n v="178318"/>
  </r>
  <r>
    <s v="Standard Class"/>
    <x v="1"/>
    <s v="United States"/>
    <s v="New York City"/>
    <s v="New York"/>
    <n v="10035"/>
    <x v="3"/>
    <x v="1"/>
    <s v="Paper"/>
    <n v="9782"/>
    <n v="2"/>
    <n v="0"/>
    <n v="459754"/>
  </r>
  <r>
    <s v="Standard Class"/>
    <x v="1"/>
    <s v="United States"/>
    <s v="New York City"/>
    <s v="New York"/>
    <n v="10035"/>
    <x v="3"/>
    <x v="2"/>
    <s v="Accessories"/>
    <n v="10312"/>
    <n v="8"/>
    <n v="0"/>
    <n v="10312"/>
  </r>
  <r>
    <s v="Standard Class"/>
    <x v="0"/>
    <s v="United States"/>
    <s v="Columbus"/>
    <s v="Ohio"/>
    <n v="43229"/>
    <x v="3"/>
    <x v="1"/>
    <s v="Appliances"/>
    <n v="113552"/>
    <n v="2"/>
    <n v="2"/>
    <n v="85164"/>
  </r>
  <r>
    <s v="Standard Class"/>
    <x v="0"/>
    <s v="United States"/>
    <s v="Columbus"/>
    <s v="Ohio"/>
    <n v="43229"/>
    <x v="3"/>
    <x v="1"/>
    <s v="Binders"/>
    <n v="3318"/>
    <n v="2"/>
    <n v="7"/>
    <n v="-26544"/>
  </r>
  <r>
    <s v="Standard Class"/>
    <x v="0"/>
    <s v="United States"/>
    <s v="Columbus"/>
    <s v="Ohio"/>
    <n v="43229"/>
    <x v="3"/>
    <x v="1"/>
    <s v="Envelopes"/>
    <n v="134288"/>
    <n v="2"/>
    <n v="2"/>
    <n v="453222"/>
  </r>
  <r>
    <s v="Same Day"/>
    <x v="2"/>
    <s v="United States"/>
    <s v="Aurora"/>
    <s v="Illinois"/>
    <n v="60505"/>
    <x v="2"/>
    <x v="0"/>
    <s v="Chairs"/>
    <n v="701372"/>
    <n v="2"/>
    <n v="3"/>
    <n v="-50098"/>
  </r>
  <r>
    <s v="Same Day"/>
    <x v="2"/>
    <s v="United States"/>
    <s v="Aurora"/>
    <s v="Illinois"/>
    <n v="60505"/>
    <x v="2"/>
    <x v="1"/>
    <s v="Binders"/>
    <n v="2308"/>
    <n v="2"/>
    <n v="8"/>
    <n v="-3462"/>
  </r>
  <r>
    <s v="Standard Class"/>
    <x v="0"/>
    <s v="United States"/>
    <s v="Arlington"/>
    <s v="Texas"/>
    <n v="76017"/>
    <x v="2"/>
    <x v="1"/>
    <s v="Storage"/>
    <n v="999432"/>
    <n v="7"/>
    <n v="2"/>
    <n v="124929"/>
  </r>
  <r>
    <s v="Standard Class"/>
    <x v="0"/>
    <s v="United States"/>
    <s v="Arlington"/>
    <s v="Texas"/>
    <n v="76017"/>
    <x v="2"/>
    <x v="1"/>
    <s v="Storage"/>
    <n v="72408"/>
    <n v="14"/>
    <n v="2"/>
    <n v="-135765"/>
  </r>
  <r>
    <s v="Standard Class"/>
    <x v="0"/>
    <s v="United States"/>
    <s v="Arlington"/>
    <s v="Texas"/>
    <n v="76017"/>
    <x v="2"/>
    <x v="0"/>
    <s v="Tables"/>
    <n v="918785"/>
    <n v="5"/>
    <n v="3"/>
    <n v="-1181295"/>
  </r>
  <r>
    <s v="Standard Class"/>
    <x v="0"/>
    <s v="United States"/>
    <s v="Arlington"/>
    <s v="Texas"/>
    <n v="76017"/>
    <x v="2"/>
    <x v="1"/>
    <s v="Binders"/>
    <n v="2724"/>
    <n v="3"/>
    <n v="8"/>
    <n v="-42222"/>
  </r>
  <r>
    <s v="Standard Class"/>
    <x v="1"/>
    <s v="United States"/>
    <s v="New York City"/>
    <s v="New York"/>
    <n v="10011"/>
    <x v="3"/>
    <x v="1"/>
    <s v="Storage"/>
    <n v="45995"/>
    <n v="5"/>
    <n v="0"/>
    <n v="18398"/>
  </r>
  <r>
    <s v="Same Day"/>
    <x v="0"/>
    <s v="United States"/>
    <s v="Louisville"/>
    <s v="Kentucky"/>
    <n v="40214"/>
    <x v="0"/>
    <x v="1"/>
    <s v="Fasteners"/>
    <n v="1074"/>
    <n v="3"/>
    <n v="0"/>
    <n v="52626"/>
  </r>
  <r>
    <s v="Second Class"/>
    <x v="1"/>
    <s v="United States"/>
    <s v="Dallas"/>
    <s v="Texas"/>
    <n v="75081"/>
    <x v="2"/>
    <x v="1"/>
    <s v="Supplies"/>
    <n v="2376"/>
    <n v="3"/>
    <n v="2"/>
    <n v="2079"/>
  </r>
  <r>
    <s v="Second Class"/>
    <x v="1"/>
    <s v="United States"/>
    <s v="Dallas"/>
    <s v="Texas"/>
    <n v="75081"/>
    <x v="2"/>
    <x v="1"/>
    <s v="Paper"/>
    <n v="85056"/>
    <n v="3"/>
    <n v="2"/>
    <n v="287064"/>
  </r>
  <r>
    <s v="Second Class"/>
    <x v="1"/>
    <s v="United States"/>
    <s v="Dallas"/>
    <s v="Texas"/>
    <n v="75081"/>
    <x v="2"/>
    <x v="2"/>
    <s v="Phones"/>
    <n v="381576"/>
    <n v="3"/>
    <n v="2"/>
    <n v="286182"/>
  </r>
  <r>
    <s v="First Class"/>
    <x v="0"/>
    <s v="United States"/>
    <s v="Cleveland"/>
    <s v="Ohio"/>
    <n v="44105"/>
    <x v="3"/>
    <x v="0"/>
    <s v="Furnishings"/>
    <n v="3036"/>
    <n v="5"/>
    <n v="2"/>
    <n v="87285"/>
  </r>
  <r>
    <s v="Standard Class"/>
    <x v="2"/>
    <s v="United States"/>
    <s v="Chicago"/>
    <s v="Illinois"/>
    <n v="60653"/>
    <x v="2"/>
    <x v="0"/>
    <s v="Furnishings"/>
    <n v="23976"/>
    <n v="3"/>
    <n v="6"/>
    <n v="-143856"/>
  </r>
  <r>
    <s v="Standard Class"/>
    <x v="2"/>
    <s v="United States"/>
    <s v="Chicago"/>
    <s v="Illinois"/>
    <n v="60653"/>
    <x v="2"/>
    <x v="0"/>
    <s v="Tables"/>
    <n v="108925"/>
    <n v="1"/>
    <n v="5"/>
    <n v="-718905"/>
  </r>
  <r>
    <s v="Standard Class"/>
    <x v="2"/>
    <s v="United States"/>
    <s v="Chicago"/>
    <s v="Illinois"/>
    <n v="60653"/>
    <x v="2"/>
    <x v="1"/>
    <s v="Paper"/>
    <n v="36352"/>
    <n v="8"/>
    <n v="2"/>
    <n v="1136"/>
  </r>
  <r>
    <s v="Standard Class"/>
    <x v="0"/>
    <s v="United States"/>
    <s v="Quincy"/>
    <s v="Illinois"/>
    <n v="62301"/>
    <x v="2"/>
    <x v="1"/>
    <s v="Art"/>
    <n v="1956"/>
    <n v="5"/>
    <n v="2"/>
    <n v="17115"/>
  </r>
  <r>
    <s v="First Class"/>
    <x v="0"/>
    <s v="United States"/>
    <s v="Columbus"/>
    <s v="Indiana"/>
    <n v="47201"/>
    <x v="2"/>
    <x v="1"/>
    <s v="Appliances"/>
    <n v="6144"/>
    <n v="3"/>
    <n v="0"/>
    <n v="165888"/>
  </r>
  <r>
    <s v="First Class"/>
    <x v="0"/>
    <s v="United States"/>
    <s v="Columbus"/>
    <s v="Indiana"/>
    <n v="47201"/>
    <x v="2"/>
    <x v="1"/>
    <s v="Paper"/>
    <n v="389"/>
    <n v="5"/>
    <n v="0"/>
    <n v="17505"/>
  </r>
  <r>
    <s v="First Class"/>
    <x v="0"/>
    <s v="United States"/>
    <s v="Columbus"/>
    <s v="Indiana"/>
    <n v="47201"/>
    <x v="2"/>
    <x v="2"/>
    <s v="Accessories"/>
    <n v="9939"/>
    <n v="3"/>
    <n v="0"/>
    <n v="407499"/>
  </r>
  <r>
    <s v="Standard Class"/>
    <x v="0"/>
    <s v="United States"/>
    <s v="Tyler"/>
    <s v="Texas"/>
    <n v="75701"/>
    <x v="2"/>
    <x v="1"/>
    <s v="Appliances"/>
    <n v="2688"/>
    <n v="3"/>
    <n v="8"/>
    <n v="-7392"/>
  </r>
  <r>
    <s v="Standard Class"/>
    <x v="0"/>
    <s v="United States"/>
    <s v="Tyler"/>
    <s v="Texas"/>
    <n v="75701"/>
    <x v="2"/>
    <x v="2"/>
    <s v="Accessories"/>
    <n v="27816"/>
    <n v="3"/>
    <n v="2"/>
    <n v="45201"/>
  </r>
  <r>
    <s v="Standard Class"/>
    <x v="0"/>
    <s v="United States"/>
    <s v="Tyler"/>
    <s v="Texas"/>
    <n v="75701"/>
    <x v="2"/>
    <x v="0"/>
    <s v="Furnishings"/>
    <n v="82524"/>
    <n v="3"/>
    <n v="6"/>
    <n v="-41262"/>
  </r>
  <r>
    <s v="Standard Class"/>
    <x v="0"/>
    <s v="United States"/>
    <s v="Tyler"/>
    <s v="Texas"/>
    <n v="75701"/>
    <x v="2"/>
    <x v="1"/>
    <s v="Binders"/>
    <n v="182994"/>
    <n v="3"/>
    <n v="8"/>
    <n v="-3202395"/>
  </r>
  <r>
    <s v="Standard Class"/>
    <x v="0"/>
    <s v="United States"/>
    <s v="New York City"/>
    <s v="New York"/>
    <n v="10024"/>
    <x v="3"/>
    <x v="1"/>
    <s v="Binders"/>
    <n v="14352"/>
    <n v="3"/>
    <n v="2"/>
    <n v="46644"/>
  </r>
  <r>
    <s v="Standard Class"/>
    <x v="0"/>
    <s v="United States"/>
    <s v="New York City"/>
    <s v="New York"/>
    <n v="10024"/>
    <x v="3"/>
    <x v="1"/>
    <s v="Storage"/>
    <n v="6496"/>
    <n v="2"/>
    <n v="0"/>
    <n v="25984"/>
  </r>
  <r>
    <s v="Standard Class"/>
    <x v="0"/>
    <s v="United States"/>
    <s v="New York City"/>
    <s v="New York"/>
    <n v="10024"/>
    <x v="3"/>
    <x v="1"/>
    <s v="Storage"/>
    <n v="686"/>
    <n v="4"/>
    <n v="0"/>
    <n v="18522"/>
  </r>
  <r>
    <s v="Same Day"/>
    <x v="1"/>
    <s v="United States"/>
    <s v="Burlington"/>
    <s v="North Carolina"/>
    <n v="27217"/>
    <x v="0"/>
    <x v="2"/>
    <s v="Machines"/>
    <n v="799998"/>
    <n v="4"/>
    <n v="5"/>
    <n v="-38399904"/>
  </r>
  <r>
    <s v="Same Day"/>
    <x v="1"/>
    <s v="United States"/>
    <s v="Burlington"/>
    <s v="North Carolina"/>
    <n v="27217"/>
    <x v="0"/>
    <x v="1"/>
    <s v="Appliances"/>
    <n v="16744"/>
    <n v="2"/>
    <n v="2"/>
    <n v="14651"/>
  </r>
  <r>
    <s v="First Class"/>
    <x v="0"/>
    <s v="United States"/>
    <s v="Jackson"/>
    <s v="Mississippi"/>
    <n v="39212"/>
    <x v="0"/>
    <x v="2"/>
    <s v="Accessories"/>
    <n v="47997"/>
    <n v="3"/>
    <n v="0"/>
    <n v="1631898"/>
  </r>
  <r>
    <s v="First Class"/>
    <x v="0"/>
    <s v="United States"/>
    <s v="Jackson"/>
    <s v="Mississippi"/>
    <n v="39212"/>
    <x v="0"/>
    <x v="1"/>
    <s v="Labels"/>
    <n v="1462"/>
    <n v="2"/>
    <n v="0"/>
    <n v="68714"/>
  </r>
  <r>
    <s v="First Class"/>
    <x v="0"/>
    <s v="United States"/>
    <s v="Jackson"/>
    <s v="Mississippi"/>
    <n v="39212"/>
    <x v="0"/>
    <x v="1"/>
    <s v="Paper"/>
    <n v="1944"/>
    <n v="3"/>
    <n v="0"/>
    <n v="93312"/>
  </r>
  <r>
    <s v="Standard Class"/>
    <x v="0"/>
    <s v="United States"/>
    <s v="New York City"/>
    <s v="New York"/>
    <n v="10035"/>
    <x v="3"/>
    <x v="0"/>
    <s v="Bookcases"/>
    <n v="191984"/>
    <n v="2"/>
    <n v="2"/>
    <n v="47996"/>
  </r>
  <r>
    <s v="Second Class"/>
    <x v="0"/>
    <s v="United States"/>
    <s v="Waynesboro"/>
    <s v="Virginia"/>
    <n v="22980"/>
    <x v="0"/>
    <x v="0"/>
    <s v="Furnishings"/>
    <n v="10401"/>
    <n v="1"/>
    <n v="0"/>
    <n v="145614"/>
  </r>
  <r>
    <s v="Second Class"/>
    <x v="0"/>
    <s v="United States"/>
    <s v="Waynesboro"/>
    <s v="Virginia"/>
    <n v="22980"/>
    <x v="0"/>
    <x v="2"/>
    <s v="Phones"/>
    <n v="28482"/>
    <n v="1"/>
    <n v="0"/>
    <n v="740532"/>
  </r>
  <r>
    <s v="Second Class"/>
    <x v="0"/>
    <s v="United States"/>
    <s v="Waynesboro"/>
    <s v="Virginia"/>
    <n v="22980"/>
    <x v="0"/>
    <x v="1"/>
    <s v="Storage"/>
    <n v="3684"/>
    <n v="3"/>
    <n v="0"/>
    <n v="103152"/>
  </r>
  <r>
    <s v="Standard Class"/>
    <x v="0"/>
    <s v="United States"/>
    <s v="Los Angeles"/>
    <s v="California"/>
    <n v="90036"/>
    <x v="1"/>
    <x v="2"/>
    <s v="Accessories"/>
    <n v="16624"/>
    <n v="1"/>
    <n v="0"/>
    <n v="24936"/>
  </r>
  <r>
    <s v="Standard Class"/>
    <x v="0"/>
    <s v="United States"/>
    <s v="Los Angeles"/>
    <s v="California"/>
    <n v="90036"/>
    <x v="1"/>
    <x v="1"/>
    <s v="Paper"/>
    <n v="334"/>
    <n v="5"/>
    <n v="0"/>
    <n v="16032"/>
  </r>
  <r>
    <s v="First Class"/>
    <x v="2"/>
    <s v="United States"/>
    <s v="Chester"/>
    <s v="Pennsylvania"/>
    <n v="19013"/>
    <x v="3"/>
    <x v="1"/>
    <s v="Art"/>
    <n v="198272"/>
    <n v="8"/>
    <n v="2"/>
    <n v="173488"/>
  </r>
  <r>
    <s v="First Class"/>
    <x v="2"/>
    <s v="United States"/>
    <s v="Chester"/>
    <s v="Pennsylvania"/>
    <n v="19013"/>
    <x v="3"/>
    <x v="1"/>
    <s v="Labels"/>
    <n v="4736"/>
    <n v="4"/>
    <n v="2"/>
    <n v="1776"/>
  </r>
  <r>
    <s v="First Class"/>
    <x v="2"/>
    <s v="United States"/>
    <s v="Chester"/>
    <s v="Pennsylvania"/>
    <n v="19013"/>
    <x v="3"/>
    <x v="1"/>
    <s v="Envelopes"/>
    <n v="200984"/>
    <n v="7"/>
    <n v="2"/>
    <n v="628075"/>
  </r>
  <r>
    <s v="First Class"/>
    <x v="2"/>
    <s v="United States"/>
    <s v="Chester"/>
    <s v="Pennsylvania"/>
    <n v="19013"/>
    <x v="3"/>
    <x v="1"/>
    <s v="Labels"/>
    <n v="97696"/>
    <n v="4"/>
    <n v="2"/>
    <n v="317512"/>
  </r>
  <r>
    <s v="First Class"/>
    <x v="2"/>
    <s v="United States"/>
    <s v="Chester"/>
    <s v="Pennsylvania"/>
    <n v="19013"/>
    <x v="3"/>
    <x v="1"/>
    <s v="Art"/>
    <n v="2696"/>
    <n v="1"/>
    <n v="2"/>
    <n v="8088"/>
  </r>
  <r>
    <s v="First Class"/>
    <x v="2"/>
    <s v="United States"/>
    <s v="Chester"/>
    <s v="Pennsylvania"/>
    <n v="19013"/>
    <x v="3"/>
    <x v="1"/>
    <s v="Binders"/>
    <n v="18588"/>
    <n v="2"/>
    <n v="7"/>
    <n v="-136312"/>
  </r>
  <r>
    <s v="First Class"/>
    <x v="2"/>
    <s v="United States"/>
    <s v="Chester"/>
    <s v="Pennsylvania"/>
    <n v="19013"/>
    <x v="3"/>
    <x v="1"/>
    <s v="Binders"/>
    <n v="4896"/>
    <n v="3"/>
    <n v="7"/>
    <n v="-34272"/>
  </r>
  <r>
    <s v="Standard Class"/>
    <x v="1"/>
    <s v="United States"/>
    <s v="Cleveland"/>
    <s v="Ohio"/>
    <n v="44105"/>
    <x v="3"/>
    <x v="0"/>
    <s v="Furnishings"/>
    <n v="15072"/>
    <n v="3"/>
    <n v="2"/>
    <n v="41448"/>
  </r>
  <r>
    <s v="Second Class"/>
    <x v="1"/>
    <s v="United States"/>
    <s v="Seattle"/>
    <s v="Washington"/>
    <n v="98103"/>
    <x v="1"/>
    <x v="0"/>
    <s v="Furnishings"/>
    <n v="20988"/>
    <n v="3"/>
    <n v="0"/>
    <n v="356796"/>
  </r>
  <r>
    <s v="Standard Class"/>
    <x v="0"/>
    <s v="United States"/>
    <s v="Long Beach"/>
    <s v="California"/>
    <n v="90805"/>
    <x v="1"/>
    <x v="0"/>
    <s v="Tables"/>
    <n v="369912"/>
    <n v="3"/>
    <n v="2"/>
    <n v="-138717"/>
  </r>
  <r>
    <s v="Standard Class"/>
    <x v="1"/>
    <s v="United States"/>
    <s v="Cary"/>
    <s v="North Carolina"/>
    <n v="27511"/>
    <x v="0"/>
    <x v="1"/>
    <s v="Paper"/>
    <n v="10368"/>
    <n v="2"/>
    <n v="2"/>
    <n v="36288"/>
  </r>
  <r>
    <s v="Standard Class"/>
    <x v="1"/>
    <s v="United States"/>
    <s v="Cary"/>
    <s v="North Carolina"/>
    <n v="27511"/>
    <x v="0"/>
    <x v="1"/>
    <s v="Appliances"/>
    <n v="16684"/>
    <n v="5"/>
    <n v="2"/>
    <n v="187695"/>
  </r>
  <r>
    <s v="Standard Class"/>
    <x v="1"/>
    <s v="United States"/>
    <s v="Cary"/>
    <s v="North Carolina"/>
    <n v="27511"/>
    <x v="0"/>
    <x v="2"/>
    <s v="Accessories"/>
    <n v="15216"/>
    <n v="1"/>
    <n v="2"/>
    <n v="22824"/>
  </r>
  <r>
    <s v="First Class"/>
    <x v="0"/>
    <s v="United States"/>
    <s v="New York City"/>
    <s v="New York"/>
    <n v="10035"/>
    <x v="3"/>
    <x v="2"/>
    <s v="Accessories"/>
    <n v="11996"/>
    <n v="4"/>
    <n v="0"/>
    <n v="527824"/>
  </r>
  <r>
    <s v="First Class"/>
    <x v="0"/>
    <s v="United States"/>
    <s v="New York City"/>
    <s v="New York"/>
    <n v="10035"/>
    <x v="3"/>
    <x v="0"/>
    <s v="Bookcases"/>
    <n v="88392"/>
    <n v="5"/>
    <n v="2"/>
    <n v="-11049"/>
  </r>
  <r>
    <s v="First Class"/>
    <x v="0"/>
    <s v="United States"/>
    <s v="New York City"/>
    <s v="New York"/>
    <n v="10035"/>
    <x v="3"/>
    <x v="1"/>
    <s v="Binders"/>
    <n v="4672"/>
    <n v="8"/>
    <n v="2"/>
    <n v="15768"/>
  </r>
  <r>
    <s v="First Class"/>
    <x v="2"/>
    <s v="United States"/>
    <s v="New York City"/>
    <s v="New York"/>
    <n v="10035"/>
    <x v="3"/>
    <x v="1"/>
    <s v="Paper"/>
    <n v="5548"/>
    <n v="1"/>
    <n v="0"/>
    <n v="266304"/>
  </r>
  <r>
    <s v="Standard Class"/>
    <x v="0"/>
    <s v="United States"/>
    <s v="Palm Coast"/>
    <s v="Florida"/>
    <n v="32137"/>
    <x v="0"/>
    <x v="1"/>
    <s v="Envelopes"/>
    <n v="24448"/>
    <n v="4"/>
    <n v="2"/>
    <n v="88624"/>
  </r>
  <r>
    <s v="Standard Class"/>
    <x v="1"/>
    <s v="United States"/>
    <s v="Mount Vernon"/>
    <s v="New York"/>
    <n v="10550"/>
    <x v="3"/>
    <x v="1"/>
    <s v="Appliances"/>
    <n v="28134"/>
    <n v="6"/>
    <n v="0"/>
    <n v="1097226"/>
  </r>
  <r>
    <s v="Standard Class"/>
    <x v="1"/>
    <s v="United States"/>
    <s v="Mount Vernon"/>
    <s v="New York"/>
    <n v="10550"/>
    <x v="3"/>
    <x v="2"/>
    <s v="Phones"/>
    <n v="30798"/>
    <n v="2"/>
    <n v="0"/>
    <n v="893142"/>
  </r>
  <r>
    <s v="Standard Class"/>
    <x v="1"/>
    <s v="United States"/>
    <s v="Mount Vernon"/>
    <s v="New York"/>
    <n v="10550"/>
    <x v="3"/>
    <x v="2"/>
    <s v="Accessories"/>
    <n v="29997"/>
    <n v="3"/>
    <n v="0"/>
    <n v="1139886"/>
  </r>
  <r>
    <s v="Second Class"/>
    <x v="1"/>
    <s v="United States"/>
    <s v="Seattle"/>
    <s v="Washington"/>
    <n v="98105"/>
    <x v="1"/>
    <x v="1"/>
    <s v="Binders"/>
    <n v="1992"/>
    <n v="5"/>
    <n v="2"/>
    <n v="6972"/>
  </r>
  <r>
    <s v="First Class"/>
    <x v="0"/>
    <s v="United States"/>
    <s v="Dover"/>
    <s v="Delaware"/>
    <n v="19901"/>
    <x v="3"/>
    <x v="0"/>
    <s v="Furnishings"/>
    <n v="994"/>
    <n v="2"/>
    <n v="0"/>
    <n v="30814"/>
  </r>
  <r>
    <s v="Standard Class"/>
    <x v="0"/>
    <s v="United States"/>
    <s v="Newark"/>
    <s v="Ohio"/>
    <n v="43055"/>
    <x v="3"/>
    <x v="0"/>
    <s v="Furnishings"/>
    <n v="103056"/>
    <n v="3"/>
    <n v="2"/>
    <n v="244758"/>
  </r>
  <r>
    <s v="Standard Class"/>
    <x v="2"/>
    <s v="United States"/>
    <s v="Orem"/>
    <s v="Utah"/>
    <n v="84057"/>
    <x v="1"/>
    <x v="1"/>
    <s v="Binders"/>
    <n v="59808"/>
    <n v="3"/>
    <n v="2"/>
    <n v="194376"/>
  </r>
  <r>
    <s v="Standard Class"/>
    <x v="2"/>
    <s v="United States"/>
    <s v="Orem"/>
    <s v="Utah"/>
    <n v="84057"/>
    <x v="1"/>
    <x v="0"/>
    <s v="Furnishings"/>
    <n v="7332"/>
    <n v="6"/>
    <n v="0"/>
    <n v="21996"/>
  </r>
  <r>
    <s v="Standard Class"/>
    <x v="2"/>
    <s v="United States"/>
    <s v="Los Angeles"/>
    <s v="California"/>
    <n v="90045"/>
    <x v="1"/>
    <x v="1"/>
    <s v="Paper"/>
    <n v="14682"/>
    <n v="3"/>
    <n v="0"/>
    <n v="7341"/>
  </r>
  <r>
    <s v="Standard Class"/>
    <x v="1"/>
    <s v="United States"/>
    <s v="Detroit"/>
    <s v="Michigan"/>
    <n v="48205"/>
    <x v="2"/>
    <x v="0"/>
    <s v="Tables"/>
    <n v="165294"/>
    <n v="3"/>
    <n v="0"/>
    <n v="2314116"/>
  </r>
  <r>
    <s v="Standard Class"/>
    <x v="1"/>
    <s v="United States"/>
    <s v="Detroit"/>
    <s v="Michigan"/>
    <n v="48205"/>
    <x v="2"/>
    <x v="1"/>
    <s v="Storage"/>
    <n v="29637"/>
    <n v="3"/>
    <n v="0"/>
    <n v="800199"/>
  </r>
  <r>
    <s v="Standard Class"/>
    <x v="2"/>
    <s v="United States"/>
    <s v="Philadelphia"/>
    <s v="Pennsylvania"/>
    <n v="19140"/>
    <x v="3"/>
    <x v="0"/>
    <s v="Furnishings"/>
    <n v="12992"/>
    <n v="5"/>
    <n v="2"/>
    <n v="21112"/>
  </r>
  <r>
    <s v="Standard Class"/>
    <x v="1"/>
    <s v="United States"/>
    <s v="Hialeah"/>
    <s v="Florida"/>
    <n v="33012"/>
    <x v="0"/>
    <x v="1"/>
    <s v="Supplies"/>
    <n v="45584"/>
    <n v="7"/>
    <n v="2"/>
    <n v="51282"/>
  </r>
  <r>
    <s v="Standard Class"/>
    <x v="0"/>
    <s v="United States"/>
    <s v="Austin"/>
    <s v="Texas"/>
    <n v="78745"/>
    <x v="2"/>
    <x v="1"/>
    <s v="Envelopes"/>
    <n v="17568"/>
    <n v="2"/>
    <n v="2"/>
    <n v="63684"/>
  </r>
  <r>
    <s v="Standard Class"/>
    <x v="0"/>
    <s v="United States"/>
    <s v="Austin"/>
    <s v="Texas"/>
    <n v="78745"/>
    <x v="2"/>
    <x v="2"/>
    <s v="Phones"/>
    <n v="55992"/>
    <n v="1"/>
    <n v="2"/>
    <n v="55992"/>
  </r>
  <r>
    <s v="First Class"/>
    <x v="0"/>
    <s v="United States"/>
    <s v="Oceanside"/>
    <s v="New York"/>
    <n v="11572"/>
    <x v="3"/>
    <x v="1"/>
    <s v="Paper"/>
    <n v="18272"/>
    <n v="8"/>
    <n v="0"/>
    <n v="840512"/>
  </r>
  <r>
    <s v="First Class"/>
    <x v="0"/>
    <s v="United States"/>
    <s v="Oceanside"/>
    <s v="New York"/>
    <n v="11572"/>
    <x v="3"/>
    <x v="0"/>
    <s v="Tables"/>
    <n v="400032"/>
    <n v="2"/>
    <n v="4"/>
    <n v="-1533456"/>
  </r>
  <r>
    <s v="First Class"/>
    <x v="0"/>
    <s v="United States"/>
    <s v="Oceanside"/>
    <s v="New York"/>
    <n v="11572"/>
    <x v="3"/>
    <x v="1"/>
    <s v="Storage"/>
    <n v="3363"/>
    <n v="3"/>
    <n v="0"/>
    <n v="10089"/>
  </r>
  <r>
    <s v="First Class"/>
    <x v="0"/>
    <s v="United States"/>
    <s v="Oceanside"/>
    <s v="New York"/>
    <n v="11572"/>
    <x v="3"/>
    <x v="0"/>
    <s v="Chairs"/>
    <n v="542646"/>
    <n v="3"/>
    <n v="1"/>
    <n v="1024998"/>
  </r>
  <r>
    <s v="First Class"/>
    <x v="0"/>
    <s v="United States"/>
    <s v="Oceanside"/>
    <s v="New York"/>
    <n v="11572"/>
    <x v="3"/>
    <x v="1"/>
    <s v="Labels"/>
    <n v="63"/>
    <n v="2"/>
    <n v="0"/>
    <n v="3024"/>
  </r>
  <r>
    <s v="Standard Class"/>
    <x v="2"/>
    <s v="United States"/>
    <s v="Seattle"/>
    <s v="Washington"/>
    <n v="98115"/>
    <x v="1"/>
    <x v="1"/>
    <s v="Storage"/>
    <n v="24294"/>
    <n v="3"/>
    <n v="0"/>
    <n v="97176"/>
  </r>
  <r>
    <s v="Standard Class"/>
    <x v="2"/>
    <s v="United States"/>
    <s v="Seattle"/>
    <s v="Washington"/>
    <n v="98115"/>
    <x v="1"/>
    <x v="2"/>
    <s v="Accessories"/>
    <n v="17997"/>
    <n v="3"/>
    <n v="0"/>
    <n v="863856"/>
  </r>
  <r>
    <s v="Standard Class"/>
    <x v="2"/>
    <s v="United States"/>
    <s v="Seattle"/>
    <s v="Washington"/>
    <n v="98115"/>
    <x v="1"/>
    <x v="1"/>
    <s v="Binders"/>
    <n v="99696"/>
    <n v="6"/>
    <n v="2"/>
    <n v="336474"/>
  </r>
  <r>
    <s v="Standard Class"/>
    <x v="2"/>
    <s v="United States"/>
    <s v="Seattle"/>
    <s v="Washington"/>
    <n v="98115"/>
    <x v="1"/>
    <x v="1"/>
    <s v="Binders"/>
    <n v="27936"/>
    <n v="4"/>
    <n v="2"/>
    <n v="94284"/>
  </r>
  <r>
    <s v="Standard Class"/>
    <x v="2"/>
    <s v="United States"/>
    <s v="Seattle"/>
    <s v="Washington"/>
    <n v="98115"/>
    <x v="1"/>
    <x v="0"/>
    <s v="Bookcases"/>
    <n v="8498"/>
    <n v="1"/>
    <n v="0"/>
    <n v="186956"/>
  </r>
  <r>
    <s v="Standard Class"/>
    <x v="2"/>
    <s v="United States"/>
    <s v="Seattle"/>
    <s v="Washington"/>
    <n v="98115"/>
    <x v="1"/>
    <x v="1"/>
    <s v="Binders"/>
    <n v="1872"/>
    <n v="5"/>
    <n v="2"/>
    <n v="6552"/>
  </r>
  <r>
    <s v="Standard Class"/>
    <x v="0"/>
    <s v="United States"/>
    <s v="San Francisco"/>
    <s v="California"/>
    <n v="94110"/>
    <x v="1"/>
    <x v="2"/>
    <s v="Accessories"/>
    <n v="4998"/>
    <n v="2"/>
    <n v="0"/>
    <n v="84966"/>
  </r>
  <r>
    <s v="Standard Class"/>
    <x v="2"/>
    <s v="United States"/>
    <s v="Naperville"/>
    <s v="Illinois"/>
    <n v="60540"/>
    <x v="2"/>
    <x v="1"/>
    <s v="Labels"/>
    <n v="11784"/>
    <n v="3"/>
    <n v="2"/>
    <n v="42717"/>
  </r>
  <r>
    <s v="Standard Class"/>
    <x v="2"/>
    <s v="United States"/>
    <s v="Naperville"/>
    <s v="Illinois"/>
    <n v="60540"/>
    <x v="2"/>
    <x v="1"/>
    <s v="Storage"/>
    <n v="272736"/>
    <n v="3"/>
    <n v="2"/>
    <n v="-647748"/>
  </r>
  <r>
    <s v="Standard Class"/>
    <x v="2"/>
    <s v="United States"/>
    <s v="Naperville"/>
    <s v="Illinois"/>
    <n v="60540"/>
    <x v="2"/>
    <x v="1"/>
    <s v="Binders"/>
    <n v="354"/>
    <n v="2"/>
    <n v="8"/>
    <n v="-5487"/>
  </r>
  <r>
    <s v="Standard Class"/>
    <x v="0"/>
    <s v="United States"/>
    <s v="Dallas"/>
    <s v="Texas"/>
    <n v="75220"/>
    <x v="2"/>
    <x v="1"/>
    <s v="Supplies"/>
    <n v="5152"/>
    <n v="5"/>
    <n v="2"/>
    <n v="-10948"/>
  </r>
  <r>
    <s v="Standard Class"/>
    <x v="0"/>
    <s v="United States"/>
    <s v="Dallas"/>
    <s v="Texas"/>
    <n v="75220"/>
    <x v="2"/>
    <x v="1"/>
    <s v="Paper"/>
    <n v="3528"/>
    <n v="1"/>
    <n v="2"/>
    <n v="11466"/>
  </r>
  <r>
    <s v="Standard Class"/>
    <x v="0"/>
    <s v="United States"/>
    <s v="Dallas"/>
    <s v="Texas"/>
    <n v="75220"/>
    <x v="2"/>
    <x v="1"/>
    <s v="Paper"/>
    <n v="4624"/>
    <n v="1"/>
    <n v="2"/>
    <n v="16762"/>
  </r>
  <r>
    <s v="Standard Class"/>
    <x v="0"/>
    <s v="United States"/>
    <s v="Dallas"/>
    <s v="Texas"/>
    <n v="75220"/>
    <x v="2"/>
    <x v="1"/>
    <s v="Supplies"/>
    <n v="55168"/>
    <n v="4"/>
    <n v="2"/>
    <n v="62064"/>
  </r>
  <r>
    <s v="Same Day"/>
    <x v="1"/>
    <s v="United States"/>
    <s v="San Diego"/>
    <s v="California"/>
    <n v="92105"/>
    <x v="1"/>
    <x v="0"/>
    <s v="Tables"/>
    <n v="56712"/>
    <n v="10"/>
    <n v="2"/>
    <n v="-28356"/>
  </r>
  <r>
    <s v="Same Day"/>
    <x v="1"/>
    <s v="United States"/>
    <s v="San Diego"/>
    <s v="California"/>
    <n v="92105"/>
    <x v="1"/>
    <x v="1"/>
    <s v="Storage"/>
    <n v="35932"/>
    <n v="4"/>
    <n v="0"/>
    <n v="71864"/>
  </r>
  <r>
    <s v="Second Class"/>
    <x v="0"/>
    <s v="United States"/>
    <s v="Evanston"/>
    <s v="Illinois"/>
    <n v="60201"/>
    <x v="2"/>
    <x v="2"/>
    <s v="Phones"/>
    <n v="11992"/>
    <n v="1"/>
    <n v="2"/>
    <n v="8994"/>
  </r>
  <r>
    <s v="Standard Class"/>
    <x v="0"/>
    <s v="United States"/>
    <s v="Trenton"/>
    <s v="Michigan"/>
    <n v="48183"/>
    <x v="2"/>
    <x v="1"/>
    <s v="Binders"/>
    <n v="5805"/>
    <n v="3"/>
    <n v="0"/>
    <n v="26703"/>
  </r>
  <r>
    <s v="Standard Class"/>
    <x v="0"/>
    <s v="United States"/>
    <s v="Trenton"/>
    <s v="Michigan"/>
    <n v="48183"/>
    <x v="2"/>
    <x v="0"/>
    <s v="Furnishings"/>
    <n v="15774"/>
    <n v="11"/>
    <n v="0"/>
    <n v="567864"/>
  </r>
  <r>
    <s v="Standard Class"/>
    <x v="0"/>
    <s v="United States"/>
    <s v="Trenton"/>
    <s v="Michigan"/>
    <n v="48183"/>
    <x v="2"/>
    <x v="1"/>
    <s v="Art"/>
    <n v="5698"/>
    <n v="7"/>
    <n v="0"/>
    <n v="22792"/>
  </r>
  <r>
    <s v="Standard Class"/>
    <x v="0"/>
    <s v="United States"/>
    <s v="Trenton"/>
    <s v="Michigan"/>
    <n v="48183"/>
    <x v="2"/>
    <x v="1"/>
    <s v="Binders"/>
    <n v="288"/>
    <n v="1"/>
    <n v="0"/>
    <n v="14112"/>
  </r>
  <r>
    <s v="First Class"/>
    <x v="1"/>
    <s v="United States"/>
    <s v="San Francisco"/>
    <s v="California"/>
    <n v="94110"/>
    <x v="1"/>
    <x v="2"/>
    <s v="Copiers"/>
    <n v="1199976"/>
    <n v="3"/>
    <n v="2"/>
    <n v="3749925"/>
  </r>
  <r>
    <s v="Standard Class"/>
    <x v="0"/>
    <s v="United States"/>
    <s v="Los Angeles"/>
    <s v="California"/>
    <n v="90036"/>
    <x v="1"/>
    <x v="0"/>
    <s v="Furnishings"/>
    <n v="7992"/>
    <n v="4"/>
    <n v="0"/>
    <n v="287712"/>
  </r>
  <r>
    <s v="Standard Class"/>
    <x v="1"/>
    <s v="United States"/>
    <s v="Jacksonville"/>
    <s v="Florida"/>
    <n v="32216"/>
    <x v="0"/>
    <x v="0"/>
    <s v="Tables"/>
    <n v="383438"/>
    <n v="4"/>
    <n v="45"/>
    <n v="-1673184"/>
  </r>
  <r>
    <s v="Standard Class"/>
    <x v="0"/>
    <s v="United States"/>
    <s v="Cottage Grove"/>
    <s v="Minnesota"/>
    <n v="55016"/>
    <x v="2"/>
    <x v="1"/>
    <s v="Storage"/>
    <n v="2456"/>
    <n v="2"/>
    <n v="0"/>
    <n v="68768"/>
  </r>
  <r>
    <s v="Standard Class"/>
    <x v="0"/>
    <s v="United States"/>
    <s v="Cottage Grove"/>
    <s v="Minnesota"/>
    <n v="55016"/>
    <x v="2"/>
    <x v="2"/>
    <s v="Accessories"/>
    <n v="1198"/>
    <n v="4"/>
    <n v="0"/>
    <n v="4792"/>
  </r>
  <r>
    <s v="Standard Class"/>
    <x v="1"/>
    <s v="United States"/>
    <s v="New York City"/>
    <s v="New York"/>
    <n v="10009"/>
    <x v="3"/>
    <x v="1"/>
    <s v="Binders"/>
    <n v="13128"/>
    <n v="3"/>
    <n v="2"/>
    <n v="42666"/>
  </r>
  <r>
    <s v="Standard Class"/>
    <x v="1"/>
    <s v="United States"/>
    <s v="Green Bay"/>
    <s v="Wisconsin"/>
    <n v="54302"/>
    <x v="2"/>
    <x v="1"/>
    <s v="Paper"/>
    <n v="2272"/>
    <n v="4"/>
    <n v="0"/>
    <n v="10224"/>
  </r>
  <r>
    <s v="Standard Class"/>
    <x v="0"/>
    <s v="United States"/>
    <s v="Los Angeles"/>
    <s v="California"/>
    <n v="90004"/>
    <x v="1"/>
    <x v="1"/>
    <s v="Paper"/>
    <n v="5832"/>
    <n v="9"/>
    <n v="0"/>
    <n v="279936"/>
  </r>
  <r>
    <s v="Standard Class"/>
    <x v="1"/>
    <s v="United States"/>
    <s v="Atlanta"/>
    <s v="Georgia"/>
    <n v="30318"/>
    <x v="0"/>
    <x v="1"/>
    <s v="Labels"/>
    <n v="1239"/>
    <n v="3"/>
    <n v="0"/>
    <n v="56994"/>
  </r>
  <r>
    <s v="Standard Class"/>
    <x v="0"/>
    <s v="United States"/>
    <s v="Columbus"/>
    <s v="Ohio"/>
    <n v="43229"/>
    <x v="3"/>
    <x v="2"/>
    <s v="Phones"/>
    <n v="107982"/>
    <n v="3"/>
    <n v="4"/>
    <n v="-269955"/>
  </r>
  <r>
    <s v="Second Class"/>
    <x v="1"/>
    <s v="United States"/>
    <s v="Bossier City"/>
    <s v="Louisiana"/>
    <n v="71111"/>
    <x v="0"/>
    <x v="1"/>
    <s v="Envelopes"/>
    <n v="1136"/>
    <n v="2"/>
    <n v="0"/>
    <n v="53392"/>
  </r>
  <r>
    <s v="Second Class"/>
    <x v="1"/>
    <s v="United States"/>
    <s v="Bossier City"/>
    <s v="Louisiana"/>
    <n v="71111"/>
    <x v="0"/>
    <x v="1"/>
    <s v="Envelopes"/>
    <n v="5094"/>
    <n v="3"/>
    <n v="0"/>
    <n v="2547"/>
  </r>
  <r>
    <s v="Second Class"/>
    <x v="1"/>
    <s v="United States"/>
    <s v="Bossier City"/>
    <s v="Louisiana"/>
    <n v="71111"/>
    <x v="0"/>
    <x v="2"/>
    <s v="Accessories"/>
    <n v="64674"/>
    <n v="6"/>
    <n v="0"/>
    <n v="258696"/>
  </r>
  <r>
    <s v="Second Class"/>
    <x v="1"/>
    <s v="United States"/>
    <s v="Bossier City"/>
    <s v="Louisiana"/>
    <n v="71111"/>
    <x v="0"/>
    <x v="1"/>
    <s v="Binders"/>
    <n v="564"/>
    <n v="3"/>
    <n v="0"/>
    <n v="27072"/>
  </r>
  <r>
    <s v="Second Class"/>
    <x v="1"/>
    <s v="United States"/>
    <s v="Bossier City"/>
    <s v="Louisiana"/>
    <n v="71111"/>
    <x v="0"/>
    <x v="1"/>
    <s v="Storage"/>
    <n v="57258"/>
    <n v="6"/>
    <n v="0"/>
    <n v="343548"/>
  </r>
  <r>
    <s v="Standard Class"/>
    <x v="1"/>
    <s v="United States"/>
    <s v="Saint Petersburg"/>
    <s v="Florida"/>
    <n v="33710"/>
    <x v="0"/>
    <x v="0"/>
    <s v="Furnishings"/>
    <n v="31088"/>
    <n v="2"/>
    <n v="2"/>
    <n v="23316"/>
  </r>
  <r>
    <s v="Standard Class"/>
    <x v="0"/>
    <s v="United States"/>
    <s v="Arlington"/>
    <s v="Virginia"/>
    <n v="22204"/>
    <x v="0"/>
    <x v="0"/>
    <s v="Chairs"/>
    <n v="64196"/>
    <n v="2"/>
    <n v="0"/>
    <n v="1797488"/>
  </r>
  <r>
    <s v="Standard Class"/>
    <x v="1"/>
    <s v="United States"/>
    <s v="Des Moines"/>
    <s v="Iowa"/>
    <n v="50315"/>
    <x v="2"/>
    <x v="1"/>
    <s v="Binders"/>
    <n v="1828"/>
    <n v="2"/>
    <n v="0"/>
    <n v="914"/>
  </r>
  <r>
    <s v="Standard Class"/>
    <x v="1"/>
    <s v="United States"/>
    <s v="Des Moines"/>
    <s v="Iowa"/>
    <n v="50315"/>
    <x v="2"/>
    <x v="2"/>
    <s v="Phones"/>
    <n v="207"/>
    <n v="3"/>
    <n v="0"/>
    <n v="5175"/>
  </r>
  <r>
    <s v="Standard Class"/>
    <x v="1"/>
    <s v="United States"/>
    <s v="Des Moines"/>
    <s v="Iowa"/>
    <n v="50315"/>
    <x v="2"/>
    <x v="1"/>
    <s v="Binders"/>
    <n v="3235"/>
    <n v="5"/>
    <n v="0"/>
    <n v="16175"/>
  </r>
  <r>
    <s v="Standard Class"/>
    <x v="1"/>
    <s v="United States"/>
    <s v="Des Moines"/>
    <s v="Iowa"/>
    <n v="50315"/>
    <x v="2"/>
    <x v="1"/>
    <s v="Binders"/>
    <n v="771"/>
    <n v="1"/>
    <n v="0"/>
    <n v="34695"/>
  </r>
  <r>
    <s v="Standard Class"/>
    <x v="1"/>
    <s v="United States"/>
    <s v="Des Moines"/>
    <s v="Iowa"/>
    <n v="50315"/>
    <x v="2"/>
    <x v="1"/>
    <s v="Art"/>
    <n v="403"/>
    <n v="2"/>
    <n v="0"/>
    <n v="10881"/>
  </r>
  <r>
    <s v="Standard Class"/>
    <x v="1"/>
    <s v="United States"/>
    <s v="Des Moines"/>
    <s v="Iowa"/>
    <n v="50315"/>
    <x v="2"/>
    <x v="0"/>
    <s v="Furnishings"/>
    <n v="3458"/>
    <n v="7"/>
    <n v="0"/>
    <n v="145236"/>
  </r>
  <r>
    <s v="Standard Class"/>
    <x v="0"/>
    <s v="United States"/>
    <s v="Cincinnati"/>
    <s v="Ohio"/>
    <n v="45231"/>
    <x v="3"/>
    <x v="1"/>
    <s v="Art"/>
    <n v="3276"/>
    <n v="7"/>
    <n v="2"/>
    <n v="36855"/>
  </r>
  <r>
    <s v="First Class"/>
    <x v="2"/>
    <s v="United States"/>
    <s v="San Francisco"/>
    <s v="California"/>
    <n v="94110"/>
    <x v="1"/>
    <x v="0"/>
    <s v="Chairs"/>
    <n v="544008"/>
    <n v="3"/>
    <n v="2"/>
    <n v="408006"/>
  </r>
  <r>
    <s v="First Class"/>
    <x v="2"/>
    <s v="United States"/>
    <s v="San Francisco"/>
    <s v="California"/>
    <n v="94110"/>
    <x v="1"/>
    <x v="1"/>
    <s v="Paper"/>
    <n v="5994"/>
    <n v="3"/>
    <n v="0"/>
    <n v="281718"/>
  </r>
  <r>
    <s v="First Class"/>
    <x v="2"/>
    <s v="United States"/>
    <s v="San Francisco"/>
    <s v="California"/>
    <n v="94110"/>
    <x v="1"/>
    <x v="1"/>
    <s v="Paper"/>
    <n v="2392"/>
    <n v="4"/>
    <n v="0"/>
    <n v="117208"/>
  </r>
  <r>
    <s v="First Class"/>
    <x v="2"/>
    <s v="United States"/>
    <s v="San Francisco"/>
    <s v="California"/>
    <n v="94110"/>
    <x v="1"/>
    <x v="1"/>
    <s v="Paper"/>
    <n v="428"/>
    <n v="1"/>
    <n v="0"/>
    <n v="1926"/>
  </r>
  <r>
    <s v="Second Class"/>
    <x v="0"/>
    <s v="United States"/>
    <s v="Columbus"/>
    <s v="Ohio"/>
    <n v="43229"/>
    <x v="3"/>
    <x v="1"/>
    <s v="Binders"/>
    <n v="3207"/>
    <n v="5"/>
    <n v="7"/>
    <n v="-22449"/>
  </r>
  <r>
    <s v="Second Class"/>
    <x v="0"/>
    <s v="United States"/>
    <s v="Columbus"/>
    <s v="Ohio"/>
    <n v="43229"/>
    <x v="3"/>
    <x v="2"/>
    <s v="Accessories"/>
    <n v="24"/>
    <n v="2"/>
    <n v="2"/>
    <n v="-27"/>
  </r>
  <r>
    <s v="Second Class"/>
    <x v="0"/>
    <s v="United States"/>
    <s v="Columbus"/>
    <s v="Ohio"/>
    <n v="43229"/>
    <x v="3"/>
    <x v="0"/>
    <s v="Bookcases"/>
    <n v="3549"/>
    <n v="1"/>
    <n v="5"/>
    <n v="-156156"/>
  </r>
  <r>
    <s v="Second Class"/>
    <x v="0"/>
    <s v="United States"/>
    <s v="Columbus"/>
    <s v="Ohio"/>
    <n v="43229"/>
    <x v="3"/>
    <x v="2"/>
    <s v="Accessories"/>
    <n v="47984"/>
    <n v="2"/>
    <n v="2"/>
    <n v="5998"/>
  </r>
  <r>
    <s v="Standard Class"/>
    <x v="1"/>
    <s v="United States"/>
    <s v="Columbia"/>
    <s v="South Carolina"/>
    <n v="29203"/>
    <x v="0"/>
    <x v="1"/>
    <s v="Envelopes"/>
    <n v="18669"/>
    <n v="3"/>
    <n v="0"/>
    <n v="877443"/>
  </r>
  <r>
    <s v="Second Class"/>
    <x v="0"/>
    <s v="United States"/>
    <s v="Lancaster"/>
    <s v="California"/>
    <n v="93534"/>
    <x v="1"/>
    <x v="1"/>
    <s v="Binders"/>
    <n v="17456"/>
    <n v="2"/>
    <n v="2"/>
    <n v="58914"/>
  </r>
  <r>
    <s v="Standard Class"/>
    <x v="0"/>
    <s v="United States"/>
    <s v="Lancaster"/>
    <s v="California"/>
    <n v="93534"/>
    <x v="1"/>
    <x v="0"/>
    <s v="Chairs"/>
    <n v="348928"/>
    <n v="2"/>
    <n v="2"/>
    <n v="348928"/>
  </r>
  <r>
    <s v="Standard Class"/>
    <x v="0"/>
    <s v="United States"/>
    <s v="Richmond"/>
    <s v="Virginia"/>
    <n v="23223"/>
    <x v="0"/>
    <x v="1"/>
    <s v="Binders"/>
    <n v="14396"/>
    <n v="4"/>
    <n v="0"/>
    <n v="691008"/>
  </r>
  <r>
    <s v="Standard Class"/>
    <x v="0"/>
    <s v="United States"/>
    <s v="Richmond"/>
    <s v="Virginia"/>
    <n v="23223"/>
    <x v="0"/>
    <x v="1"/>
    <s v="Storage"/>
    <n v="1542"/>
    <n v="1"/>
    <n v="0"/>
    <n v="41634"/>
  </r>
  <r>
    <s v="Standard Class"/>
    <x v="0"/>
    <s v="United States"/>
    <s v="Richmond"/>
    <s v="Virginia"/>
    <n v="23223"/>
    <x v="0"/>
    <x v="1"/>
    <s v="Binders"/>
    <n v="4304"/>
    <n v="8"/>
    <n v="0"/>
    <n v="210896"/>
  </r>
  <r>
    <s v="Standard Class"/>
    <x v="0"/>
    <s v="United States"/>
    <s v="Richmond"/>
    <s v="Virginia"/>
    <n v="23223"/>
    <x v="0"/>
    <x v="0"/>
    <s v="Chairs"/>
    <n v="33294"/>
    <n v="3"/>
    <n v="0"/>
    <n v="799056"/>
  </r>
  <r>
    <s v="Same Day"/>
    <x v="0"/>
    <s v="United States"/>
    <s v="Asheville"/>
    <s v="North Carolina"/>
    <n v="28806"/>
    <x v="0"/>
    <x v="2"/>
    <s v="Phones"/>
    <n v="136396"/>
    <n v="5"/>
    <n v="2"/>
    <n v="852475"/>
  </r>
  <r>
    <s v="Standard Class"/>
    <x v="0"/>
    <s v="United States"/>
    <s v="San Francisco"/>
    <s v="California"/>
    <n v="94110"/>
    <x v="1"/>
    <x v="1"/>
    <s v="Labels"/>
    <n v="996"/>
    <n v="2"/>
    <n v="0"/>
    <n v="45816"/>
  </r>
  <r>
    <s v="Standard Class"/>
    <x v="0"/>
    <s v="United States"/>
    <s v="San Francisco"/>
    <s v="California"/>
    <n v="94110"/>
    <x v="1"/>
    <x v="1"/>
    <s v="Paper"/>
    <n v="2172"/>
    <n v="4"/>
    <n v="0"/>
    <n v="106428"/>
  </r>
  <r>
    <s v="Standard Class"/>
    <x v="0"/>
    <s v="United States"/>
    <s v="Rochester"/>
    <s v="Minnesota"/>
    <n v="55901"/>
    <x v="2"/>
    <x v="1"/>
    <s v="Binders"/>
    <n v="2016"/>
    <n v="7"/>
    <n v="0"/>
    <n v="98784"/>
  </r>
  <r>
    <s v="First Class"/>
    <x v="1"/>
    <s v="United States"/>
    <s v="Rochester"/>
    <s v="New York"/>
    <n v="14609"/>
    <x v="3"/>
    <x v="1"/>
    <s v="Paper"/>
    <n v="13279"/>
    <n v="7"/>
    <n v="0"/>
    <n v="637392"/>
  </r>
  <r>
    <s v="First Class"/>
    <x v="1"/>
    <s v="United States"/>
    <s v="Rochester"/>
    <s v="New York"/>
    <n v="14609"/>
    <x v="3"/>
    <x v="1"/>
    <s v="Paper"/>
    <n v="1296"/>
    <n v="2"/>
    <n v="0"/>
    <n v="62208"/>
  </r>
  <r>
    <s v="First Class"/>
    <x v="1"/>
    <s v="United States"/>
    <s v="Rochester"/>
    <s v="New York"/>
    <n v="14609"/>
    <x v="3"/>
    <x v="1"/>
    <s v="Labels"/>
    <n v="2156"/>
    <n v="7"/>
    <n v="0"/>
    <n v="103488"/>
  </r>
  <r>
    <s v="Standard Class"/>
    <x v="0"/>
    <s v="United States"/>
    <s v="Lake Elsinore"/>
    <s v="California"/>
    <n v="92530"/>
    <x v="1"/>
    <x v="0"/>
    <s v="Chairs"/>
    <n v="28392"/>
    <n v="5"/>
    <n v="2"/>
    <n v="17745"/>
  </r>
  <r>
    <s v="First Class"/>
    <x v="1"/>
    <s v="United States"/>
    <s v="San Diego"/>
    <s v="California"/>
    <n v="92105"/>
    <x v="1"/>
    <x v="0"/>
    <s v="Furnishings"/>
    <n v="2223"/>
    <n v="1"/>
    <n v="0"/>
    <n v="73359"/>
  </r>
  <r>
    <s v="First Class"/>
    <x v="1"/>
    <s v="United States"/>
    <s v="San Diego"/>
    <s v="California"/>
    <n v="92105"/>
    <x v="1"/>
    <x v="2"/>
    <s v="Phones"/>
    <n v="215968"/>
    <n v="2"/>
    <n v="2"/>
    <n v="188972"/>
  </r>
  <r>
    <s v="Second Class"/>
    <x v="1"/>
    <s v="United States"/>
    <s v="New York City"/>
    <s v="New York"/>
    <n v="10024"/>
    <x v="3"/>
    <x v="1"/>
    <s v="Appliances"/>
    <n v="35532"/>
    <n v="9"/>
    <n v="0"/>
    <n v="994896"/>
  </r>
  <r>
    <s v="Standard Class"/>
    <x v="1"/>
    <s v="United States"/>
    <s v="Monroe"/>
    <s v="Louisiana"/>
    <n v="71203"/>
    <x v="0"/>
    <x v="1"/>
    <s v="Paper"/>
    <n v="1296"/>
    <n v="2"/>
    <n v="0"/>
    <n v="62208"/>
  </r>
  <r>
    <s v="First Class"/>
    <x v="0"/>
    <s v="United States"/>
    <s v="San Francisco"/>
    <s v="California"/>
    <n v="94122"/>
    <x v="1"/>
    <x v="0"/>
    <s v="Furnishings"/>
    <n v="1828"/>
    <n v="2"/>
    <n v="0"/>
    <n v="62152"/>
  </r>
  <r>
    <s v="Standard Class"/>
    <x v="0"/>
    <s v="United States"/>
    <s v="Denver"/>
    <s v="Colorado"/>
    <n v="80219"/>
    <x v="1"/>
    <x v="1"/>
    <s v="Art"/>
    <n v="43176"/>
    <n v="3"/>
    <n v="2"/>
    <n v="43176"/>
  </r>
  <r>
    <s v="Standard Class"/>
    <x v="0"/>
    <s v="United States"/>
    <s v="Denver"/>
    <s v="Colorado"/>
    <n v="80219"/>
    <x v="1"/>
    <x v="2"/>
    <s v="Phones"/>
    <n v="1983968"/>
    <n v="4"/>
    <n v="2"/>
    <n v="247996"/>
  </r>
  <r>
    <s v="First Class"/>
    <x v="0"/>
    <s v="United States"/>
    <s v="Omaha"/>
    <s v="Nebraska"/>
    <n v="68104"/>
    <x v="2"/>
    <x v="0"/>
    <s v="Furnishings"/>
    <n v="284"/>
    <n v="2"/>
    <n v="0"/>
    <n v="11076"/>
  </r>
  <r>
    <s v="First Class"/>
    <x v="0"/>
    <s v="United States"/>
    <s v="Omaha"/>
    <s v="Nebraska"/>
    <n v="68104"/>
    <x v="2"/>
    <x v="2"/>
    <s v="Accessories"/>
    <n v="14997"/>
    <n v="3"/>
    <n v="0"/>
    <n v="509898"/>
  </r>
  <r>
    <s v="First Class"/>
    <x v="0"/>
    <s v="United States"/>
    <s v="Edmonds"/>
    <s v="Washington"/>
    <n v="98026"/>
    <x v="1"/>
    <x v="1"/>
    <s v="Art"/>
    <n v="1152"/>
    <n v="4"/>
    <n v="0"/>
    <n v="32256"/>
  </r>
  <r>
    <s v="First Class"/>
    <x v="0"/>
    <s v="United States"/>
    <s v="Edmonds"/>
    <s v="Washington"/>
    <n v="98026"/>
    <x v="1"/>
    <x v="0"/>
    <s v="Tables"/>
    <n v="129855"/>
    <n v="5"/>
    <n v="0"/>
    <n v="311652"/>
  </r>
  <r>
    <s v="First Class"/>
    <x v="0"/>
    <s v="United States"/>
    <s v="Edmonds"/>
    <s v="Washington"/>
    <n v="98026"/>
    <x v="1"/>
    <x v="1"/>
    <s v="Appliances"/>
    <n v="21392"/>
    <n v="4"/>
    <n v="0"/>
    <n v="620368"/>
  </r>
  <r>
    <s v="First Class"/>
    <x v="0"/>
    <s v="United States"/>
    <s v="Edmonds"/>
    <s v="Washington"/>
    <n v="98026"/>
    <x v="1"/>
    <x v="2"/>
    <s v="Accessories"/>
    <n v="2578"/>
    <n v="2"/>
    <n v="0"/>
    <n v="2578"/>
  </r>
  <r>
    <s v="Same Day"/>
    <x v="0"/>
    <s v="United States"/>
    <s v="Santa Ana"/>
    <s v="California"/>
    <n v="92704"/>
    <x v="1"/>
    <x v="0"/>
    <s v="Furnishings"/>
    <n v="1828"/>
    <n v="2"/>
    <n v="0"/>
    <n v="62152"/>
  </r>
  <r>
    <s v="Same Day"/>
    <x v="0"/>
    <s v="United States"/>
    <s v="Santa Ana"/>
    <s v="California"/>
    <n v="92704"/>
    <x v="1"/>
    <x v="2"/>
    <s v="Accessories"/>
    <n v="139993"/>
    <n v="7"/>
    <n v="0"/>
    <n v="6019699"/>
  </r>
  <r>
    <s v="First Class"/>
    <x v="1"/>
    <s v="United States"/>
    <s v="Milwaukee"/>
    <s v="Wisconsin"/>
    <n v="53209"/>
    <x v="2"/>
    <x v="1"/>
    <s v="Paper"/>
    <n v="5184"/>
    <n v="8"/>
    <n v="0"/>
    <n v="248832"/>
  </r>
  <r>
    <s v="Standard Class"/>
    <x v="0"/>
    <s v="United States"/>
    <s v="Philadelphia"/>
    <s v="Pennsylvania"/>
    <n v="19140"/>
    <x v="3"/>
    <x v="1"/>
    <s v="Paper"/>
    <n v="5344"/>
    <n v="1"/>
    <n v="2"/>
    <n v="18704"/>
  </r>
  <r>
    <s v="Standard Class"/>
    <x v="0"/>
    <s v="United States"/>
    <s v="Philadelphia"/>
    <s v="Pennsylvania"/>
    <n v="19140"/>
    <x v="3"/>
    <x v="1"/>
    <s v="Paper"/>
    <n v="41472"/>
    <n v="8"/>
    <n v="2"/>
    <n v="145152"/>
  </r>
  <r>
    <s v="Standard Class"/>
    <x v="0"/>
    <s v="United States"/>
    <s v="Philadelphia"/>
    <s v="Pennsylvania"/>
    <n v="19140"/>
    <x v="3"/>
    <x v="1"/>
    <s v="Binders"/>
    <n v="3168"/>
    <n v="3"/>
    <n v="7"/>
    <n v="-24288"/>
  </r>
  <r>
    <s v="Standard Class"/>
    <x v="0"/>
    <s v="United States"/>
    <s v="Philadelphia"/>
    <s v="Pennsylvania"/>
    <n v="19140"/>
    <x v="3"/>
    <x v="0"/>
    <s v="Chairs"/>
    <n v="1228465"/>
    <n v="5"/>
    <n v="3"/>
    <n v="0"/>
  </r>
  <r>
    <s v="Standard Class"/>
    <x v="0"/>
    <s v="United States"/>
    <s v="Philadelphia"/>
    <s v="Pennsylvania"/>
    <n v="19140"/>
    <x v="3"/>
    <x v="1"/>
    <s v="Binders"/>
    <n v="31086"/>
    <n v="3"/>
    <n v="7"/>
    <n v="-227964"/>
  </r>
  <r>
    <s v="Standard Class"/>
    <x v="0"/>
    <s v="United States"/>
    <s v="Philadelphia"/>
    <s v="Pennsylvania"/>
    <n v="19140"/>
    <x v="3"/>
    <x v="1"/>
    <s v="Paper"/>
    <n v="33552"/>
    <n v="4"/>
    <n v="2"/>
    <n v="117432"/>
  </r>
  <r>
    <s v="Standard Class"/>
    <x v="0"/>
    <s v="United States"/>
    <s v="Belleville"/>
    <s v="New Jersey"/>
    <n v="7109"/>
    <x v="3"/>
    <x v="2"/>
    <s v="Accessories"/>
    <n v="23997"/>
    <n v="3"/>
    <n v="0"/>
    <n v="71991"/>
  </r>
  <r>
    <s v="Standard Class"/>
    <x v="0"/>
    <s v="United States"/>
    <s v="Belleville"/>
    <s v="New Jersey"/>
    <n v="7109"/>
    <x v="3"/>
    <x v="1"/>
    <s v="Labels"/>
    <n v="982"/>
    <n v="2"/>
    <n v="0"/>
    <n v="48118"/>
  </r>
  <r>
    <s v="Standard Class"/>
    <x v="0"/>
    <s v="United States"/>
    <s v="San Francisco"/>
    <s v="California"/>
    <n v="94110"/>
    <x v="1"/>
    <x v="2"/>
    <s v="Accessories"/>
    <n v="678"/>
    <n v="4"/>
    <n v="0"/>
    <n v="4068"/>
  </r>
  <r>
    <s v="Standard Class"/>
    <x v="0"/>
    <s v="United States"/>
    <s v="San Francisco"/>
    <s v="California"/>
    <n v="94110"/>
    <x v="1"/>
    <x v="2"/>
    <s v="Accessories"/>
    <n v="16797"/>
    <n v="3"/>
    <n v="0"/>
    <n v="403128"/>
  </r>
  <r>
    <s v="Standard Class"/>
    <x v="0"/>
    <s v="United States"/>
    <s v="Lakeville"/>
    <s v="Minnesota"/>
    <n v="55044"/>
    <x v="2"/>
    <x v="1"/>
    <s v="Fasteners"/>
    <n v="35"/>
    <n v="7"/>
    <n v="0"/>
    <n v="168"/>
  </r>
  <r>
    <s v="Standard Class"/>
    <x v="0"/>
    <s v="United States"/>
    <s v="Lakeville"/>
    <s v="Minnesota"/>
    <n v="55044"/>
    <x v="2"/>
    <x v="1"/>
    <s v="Supplies"/>
    <n v="3724"/>
    <n v="4"/>
    <n v="0"/>
    <n v="107996"/>
  </r>
  <r>
    <s v="Standard Class"/>
    <x v="0"/>
    <s v="United States"/>
    <s v="Lakeville"/>
    <s v="Minnesota"/>
    <n v="55044"/>
    <x v="2"/>
    <x v="1"/>
    <s v="Envelopes"/>
    <n v="1528"/>
    <n v="2"/>
    <n v="0"/>
    <n v="74872"/>
  </r>
  <r>
    <s v="Second Class"/>
    <x v="0"/>
    <s v="United States"/>
    <s v="Florence"/>
    <s v="Kentucky"/>
    <n v="41042"/>
    <x v="0"/>
    <x v="0"/>
    <s v="Chairs"/>
    <n v="30196"/>
    <n v="2"/>
    <n v="0"/>
    <n v="90588"/>
  </r>
  <r>
    <s v="Second Class"/>
    <x v="0"/>
    <s v="United States"/>
    <s v="Florence"/>
    <s v="Kentucky"/>
    <n v="41042"/>
    <x v="0"/>
    <x v="1"/>
    <s v="Appliances"/>
    <n v="18066"/>
    <n v="3"/>
    <n v="0"/>
    <n v="505848"/>
  </r>
  <r>
    <s v="Second Class"/>
    <x v="0"/>
    <s v="United States"/>
    <s v="Florence"/>
    <s v="Kentucky"/>
    <n v="41042"/>
    <x v="0"/>
    <x v="2"/>
    <s v="Phones"/>
    <n v="19198"/>
    <n v="2"/>
    <n v="0"/>
    <n v="518346"/>
  </r>
  <r>
    <s v="Second Class"/>
    <x v="0"/>
    <s v="United States"/>
    <s v="Florence"/>
    <s v="Kentucky"/>
    <n v="41042"/>
    <x v="0"/>
    <x v="2"/>
    <s v="Phones"/>
    <n v="6599"/>
    <n v="1"/>
    <n v="0"/>
    <n v="171574"/>
  </r>
  <r>
    <s v="Standard Class"/>
    <x v="1"/>
    <s v="United States"/>
    <s v="Tampa"/>
    <s v="Florida"/>
    <n v="33614"/>
    <x v="0"/>
    <x v="1"/>
    <s v="Art"/>
    <n v="35216"/>
    <n v="2"/>
    <n v="2"/>
    <n v="26412"/>
  </r>
  <r>
    <s v="Standard Class"/>
    <x v="1"/>
    <s v="United States"/>
    <s v="Tampa"/>
    <s v="Florida"/>
    <n v="33614"/>
    <x v="0"/>
    <x v="1"/>
    <s v="Appliances"/>
    <n v="23696"/>
    <n v="2"/>
    <n v="2"/>
    <n v="65164"/>
  </r>
  <r>
    <s v="Standard Class"/>
    <x v="1"/>
    <s v="United States"/>
    <s v="Tampa"/>
    <s v="Florida"/>
    <n v="33614"/>
    <x v="0"/>
    <x v="2"/>
    <s v="Machines"/>
    <n v="265475"/>
    <n v="1"/>
    <n v="5"/>
    <n v="-1114995"/>
  </r>
  <r>
    <s v="Second Class"/>
    <x v="0"/>
    <s v="United States"/>
    <s v="Tyler"/>
    <s v="Texas"/>
    <n v="75701"/>
    <x v="2"/>
    <x v="1"/>
    <s v="Binders"/>
    <n v="51184"/>
    <n v="4"/>
    <n v="8"/>
    <n v="-793352"/>
  </r>
  <r>
    <s v="Standard Class"/>
    <x v="2"/>
    <s v="United States"/>
    <s v="Columbia"/>
    <s v="Tennessee"/>
    <n v="38401"/>
    <x v="0"/>
    <x v="1"/>
    <s v="Paper"/>
    <n v="9664"/>
    <n v="2"/>
    <n v="2"/>
    <n v="32616"/>
  </r>
  <r>
    <s v="Standard Class"/>
    <x v="1"/>
    <s v="United States"/>
    <s v="Fort Worth"/>
    <s v="Texas"/>
    <n v="76106"/>
    <x v="2"/>
    <x v="2"/>
    <s v="Phones"/>
    <n v="21072"/>
    <n v="3"/>
    <n v="2"/>
    <n v="15804"/>
  </r>
  <r>
    <s v="Standard Class"/>
    <x v="1"/>
    <s v="United States"/>
    <s v="New York City"/>
    <s v="New York"/>
    <n v="10035"/>
    <x v="3"/>
    <x v="1"/>
    <s v="Art"/>
    <n v="6045"/>
    <n v="3"/>
    <n v="0"/>
    <n v="163215"/>
  </r>
  <r>
    <s v="Standard Class"/>
    <x v="1"/>
    <s v="United States"/>
    <s v="New York City"/>
    <s v="New York"/>
    <n v="10035"/>
    <x v="3"/>
    <x v="1"/>
    <s v="Art"/>
    <n v="1152"/>
    <n v="4"/>
    <n v="0"/>
    <n v="33408"/>
  </r>
  <r>
    <s v="Standard Class"/>
    <x v="1"/>
    <s v="United States"/>
    <s v="New York City"/>
    <s v="New York"/>
    <n v="10035"/>
    <x v="3"/>
    <x v="0"/>
    <s v="Bookcases"/>
    <n v="186048"/>
    <n v="4"/>
    <n v="2"/>
    <n v="93024"/>
  </r>
  <r>
    <s v="First Class"/>
    <x v="1"/>
    <s v="United States"/>
    <s v="Los Angeles"/>
    <s v="California"/>
    <n v="90036"/>
    <x v="1"/>
    <x v="1"/>
    <s v="Binders"/>
    <n v="3744"/>
    <n v="4"/>
    <n v="2"/>
    <n v="117"/>
  </r>
  <r>
    <s v="First Class"/>
    <x v="1"/>
    <s v="United States"/>
    <s v="Los Angeles"/>
    <s v="California"/>
    <n v="90036"/>
    <x v="1"/>
    <x v="1"/>
    <s v="Binders"/>
    <n v="26976"/>
    <n v="4"/>
    <n v="2"/>
    <n v="87672"/>
  </r>
  <r>
    <s v="First Class"/>
    <x v="1"/>
    <s v="United States"/>
    <s v="Los Angeles"/>
    <s v="California"/>
    <n v="90036"/>
    <x v="1"/>
    <x v="1"/>
    <s v="Supplies"/>
    <n v="1136"/>
    <n v="2"/>
    <n v="0"/>
    <n v="32944"/>
  </r>
  <r>
    <s v="First Class"/>
    <x v="1"/>
    <s v="United States"/>
    <s v="Los Angeles"/>
    <s v="California"/>
    <n v="90036"/>
    <x v="1"/>
    <x v="1"/>
    <s v="Labels"/>
    <n v="1462"/>
    <n v="2"/>
    <n v="0"/>
    <n v="68714"/>
  </r>
  <r>
    <s v="Standard Class"/>
    <x v="0"/>
    <s v="United States"/>
    <s v="Louisville"/>
    <s v="Kentucky"/>
    <n v="40214"/>
    <x v="0"/>
    <x v="2"/>
    <s v="Phones"/>
    <n v="8372"/>
    <n v="7"/>
    <n v="0"/>
    <n v="234416"/>
  </r>
  <r>
    <s v="Standard Class"/>
    <x v="0"/>
    <s v="United States"/>
    <s v="Louisville"/>
    <s v="Kentucky"/>
    <n v="40214"/>
    <x v="0"/>
    <x v="0"/>
    <s v="Chairs"/>
    <n v="28794"/>
    <n v="3"/>
    <n v="0"/>
    <n v="777438"/>
  </r>
  <r>
    <s v="Standard Class"/>
    <x v="0"/>
    <s v="United States"/>
    <s v="Lorain"/>
    <s v="Ohio"/>
    <n v="44052"/>
    <x v="3"/>
    <x v="0"/>
    <s v="Furnishings"/>
    <n v="48896"/>
    <n v="4"/>
    <n v="2"/>
    <n v="85568"/>
  </r>
  <r>
    <s v="Standard Class"/>
    <x v="1"/>
    <s v="United States"/>
    <s v="Linden"/>
    <s v="New Jersey"/>
    <n v="7036"/>
    <x v="3"/>
    <x v="2"/>
    <s v="Accessories"/>
    <n v="11536"/>
    <n v="7"/>
    <n v="0"/>
    <n v="496048"/>
  </r>
  <r>
    <s v="Second Class"/>
    <x v="1"/>
    <s v="United States"/>
    <s v="Salinas"/>
    <s v="California"/>
    <n v="93905"/>
    <x v="1"/>
    <x v="1"/>
    <s v="Art"/>
    <n v="516"/>
    <n v="2"/>
    <n v="0"/>
    <n v="13416"/>
  </r>
  <r>
    <s v="Second Class"/>
    <x v="1"/>
    <s v="United States"/>
    <s v="Salinas"/>
    <s v="California"/>
    <n v="93905"/>
    <x v="1"/>
    <x v="1"/>
    <s v="Paper"/>
    <n v="3888"/>
    <n v="6"/>
    <n v="0"/>
    <n v="186624"/>
  </r>
  <r>
    <s v="Standard Class"/>
    <x v="0"/>
    <s v="United States"/>
    <s v="Jackson"/>
    <s v="Mississippi"/>
    <n v="39212"/>
    <x v="0"/>
    <x v="1"/>
    <s v="Art"/>
    <n v="18588"/>
    <n v="6"/>
    <n v="0"/>
    <n v="501876"/>
  </r>
  <r>
    <s v="Standard Class"/>
    <x v="0"/>
    <s v="United States"/>
    <s v="New York City"/>
    <s v="New York"/>
    <n v="10035"/>
    <x v="3"/>
    <x v="0"/>
    <s v="Furnishings"/>
    <n v="4446"/>
    <n v="2"/>
    <n v="0"/>
    <n v="146718"/>
  </r>
  <r>
    <s v="Standard Class"/>
    <x v="0"/>
    <s v="United States"/>
    <s v="New York City"/>
    <s v="New York"/>
    <n v="10035"/>
    <x v="3"/>
    <x v="1"/>
    <s v="Storage"/>
    <n v="24294"/>
    <n v="3"/>
    <n v="0"/>
    <n v="97176"/>
  </r>
  <r>
    <s v="Standard Class"/>
    <x v="0"/>
    <s v="United States"/>
    <s v="New York City"/>
    <s v="New York"/>
    <n v="10035"/>
    <x v="3"/>
    <x v="1"/>
    <s v="Paper"/>
    <n v="3996"/>
    <n v="2"/>
    <n v="0"/>
    <n v="187812"/>
  </r>
  <r>
    <s v="Standard Class"/>
    <x v="0"/>
    <s v="United States"/>
    <s v="New York City"/>
    <s v="New York"/>
    <n v="10035"/>
    <x v="3"/>
    <x v="1"/>
    <s v="Supplies"/>
    <n v="1023"/>
    <n v="10"/>
    <n v="0"/>
    <n v="26598"/>
  </r>
  <r>
    <s v="Standard Class"/>
    <x v="0"/>
    <s v="United States"/>
    <s v="New York City"/>
    <s v="New York"/>
    <n v="10035"/>
    <x v="3"/>
    <x v="1"/>
    <s v="Storage"/>
    <n v="2136"/>
    <n v="2"/>
    <n v="0"/>
    <n v="57672"/>
  </r>
  <r>
    <s v="Standard Class"/>
    <x v="2"/>
    <s v="United States"/>
    <s v="New Brunswick"/>
    <s v="New Jersey"/>
    <n v="8901"/>
    <x v="3"/>
    <x v="1"/>
    <s v="Paper"/>
    <n v="761"/>
    <n v="1"/>
    <n v="0"/>
    <n v="35767"/>
  </r>
  <r>
    <s v="Standard Class"/>
    <x v="2"/>
    <s v="United States"/>
    <s v="New Brunswick"/>
    <s v="New Jersey"/>
    <n v="8901"/>
    <x v="3"/>
    <x v="1"/>
    <s v="Fasteners"/>
    <n v="716"/>
    <n v="2"/>
    <n v="0"/>
    <n v="358"/>
  </r>
  <r>
    <s v="Standard Class"/>
    <x v="0"/>
    <s v="United States"/>
    <s v="San Francisco"/>
    <s v="California"/>
    <n v="94122"/>
    <x v="1"/>
    <x v="1"/>
    <s v="Supplies"/>
    <n v="736"/>
    <n v="2"/>
    <n v="0"/>
    <n v="1472"/>
  </r>
  <r>
    <s v="Standard Class"/>
    <x v="0"/>
    <s v="United States"/>
    <s v="San Francisco"/>
    <s v="California"/>
    <n v="94122"/>
    <x v="1"/>
    <x v="1"/>
    <s v="Art"/>
    <n v="231"/>
    <n v="2"/>
    <n v="0"/>
    <n v="10626"/>
  </r>
  <r>
    <s v="Second Class"/>
    <x v="1"/>
    <s v="United States"/>
    <s v="Jacksonville"/>
    <s v="Florida"/>
    <n v="32216"/>
    <x v="0"/>
    <x v="2"/>
    <s v="Accessories"/>
    <n v="191472"/>
    <n v="6"/>
    <n v="2"/>
    <n v="406878"/>
  </r>
  <r>
    <s v="Second Class"/>
    <x v="1"/>
    <s v="United States"/>
    <s v="Jacksonville"/>
    <s v="Florida"/>
    <n v="32216"/>
    <x v="0"/>
    <x v="1"/>
    <s v="Art"/>
    <n v="5248"/>
    <n v="2"/>
    <n v="2"/>
    <n v="5904"/>
  </r>
  <r>
    <s v="Second Class"/>
    <x v="1"/>
    <s v="United States"/>
    <s v="Jacksonville"/>
    <s v="Florida"/>
    <n v="32216"/>
    <x v="0"/>
    <x v="2"/>
    <s v="Phones"/>
    <n v="59184"/>
    <n v="2"/>
    <n v="2"/>
    <n v="51786"/>
  </r>
  <r>
    <s v="Standard Class"/>
    <x v="1"/>
    <s v="United States"/>
    <s v="Springfield"/>
    <s v="Virginia"/>
    <n v="22153"/>
    <x v="0"/>
    <x v="1"/>
    <s v="Labels"/>
    <n v="289"/>
    <n v="1"/>
    <n v="0"/>
    <n v="13583"/>
  </r>
  <r>
    <s v="Standard Class"/>
    <x v="1"/>
    <s v="United States"/>
    <s v="Springfield"/>
    <s v="Virginia"/>
    <n v="22153"/>
    <x v="0"/>
    <x v="0"/>
    <s v="Furnishings"/>
    <n v="5194"/>
    <n v="1"/>
    <n v="0"/>
    <n v="212954"/>
  </r>
  <r>
    <s v="First Class"/>
    <x v="1"/>
    <s v="United States"/>
    <s v="Philadelphia"/>
    <s v="Pennsylvania"/>
    <n v="19140"/>
    <x v="3"/>
    <x v="1"/>
    <s v="Labels"/>
    <n v="15936"/>
    <n v="4"/>
    <n v="2"/>
    <n v="51792"/>
  </r>
  <r>
    <s v="Standard Class"/>
    <x v="1"/>
    <s v="United States"/>
    <s v="Lancaster"/>
    <s v="Pennsylvania"/>
    <n v="17602"/>
    <x v="3"/>
    <x v="1"/>
    <s v="Binders"/>
    <n v="4491"/>
    <n v="6"/>
    <n v="7"/>
    <n v="-35928"/>
  </r>
  <r>
    <s v="First Class"/>
    <x v="2"/>
    <s v="United States"/>
    <s v="Philadelphia"/>
    <s v="Pennsylvania"/>
    <n v="19143"/>
    <x v="3"/>
    <x v="1"/>
    <s v="Binders"/>
    <n v="114147"/>
    <n v="5"/>
    <n v="7"/>
    <n v="-76098"/>
  </r>
  <r>
    <s v="First Class"/>
    <x v="2"/>
    <s v="United States"/>
    <s v="Philadelphia"/>
    <s v="Pennsylvania"/>
    <n v="19143"/>
    <x v="3"/>
    <x v="2"/>
    <s v="Phones"/>
    <n v="280782"/>
    <n v="3"/>
    <n v="4"/>
    <n v="-46797"/>
  </r>
  <r>
    <s v="First Class"/>
    <x v="0"/>
    <s v="United States"/>
    <s v="Concord"/>
    <s v="New Hampshire"/>
    <n v="3301"/>
    <x v="3"/>
    <x v="1"/>
    <s v="Paper"/>
    <n v="3444"/>
    <n v="3"/>
    <n v="0"/>
    <n v="1722"/>
  </r>
  <r>
    <s v="Standard Class"/>
    <x v="0"/>
    <s v="United States"/>
    <s v="New York City"/>
    <s v="New York"/>
    <n v="10009"/>
    <x v="3"/>
    <x v="1"/>
    <s v="Paper"/>
    <n v="1136"/>
    <n v="2"/>
    <n v="0"/>
    <n v="52256"/>
  </r>
  <r>
    <s v="Standard Class"/>
    <x v="0"/>
    <s v="United States"/>
    <s v="New York City"/>
    <s v="New York"/>
    <n v="10009"/>
    <x v="3"/>
    <x v="1"/>
    <s v="Binders"/>
    <n v="106344"/>
    <n v="7"/>
    <n v="2"/>
    <n v="372204"/>
  </r>
  <r>
    <s v="Standard Class"/>
    <x v="0"/>
    <s v="United States"/>
    <s v="Charlotte"/>
    <s v="North Carolina"/>
    <n v="28205"/>
    <x v="0"/>
    <x v="1"/>
    <s v="Paper"/>
    <n v="19216"/>
    <n v="5"/>
    <n v="2"/>
    <n v="67256"/>
  </r>
  <r>
    <s v="Standard Class"/>
    <x v="2"/>
    <s v="United States"/>
    <s v="Concord"/>
    <s v="New Hampshire"/>
    <n v="3301"/>
    <x v="3"/>
    <x v="0"/>
    <s v="Furnishings"/>
    <n v="32259"/>
    <n v="3"/>
    <n v="0"/>
    <n v="64518"/>
  </r>
  <r>
    <s v="Standard Class"/>
    <x v="2"/>
    <s v="United States"/>
    <s v="Concord"/>
    <s v="New Hampshire"/>
    <n v="3301"/>
    <x v="3"/>
    <x v="2"/>
    <s v="Accessories"/>
    <n v="2999"/>
    <n v="1"/>
    <n v="0"/>
    <n v="131956"/>
  </r>
  <r>
    <s v="Standard Class"/>
    <x v="2"/>
    <s v="United States"/>
    <s v="Concord"/>
    <s v="New Hampshire"/>
    <n v="3301"/>
    <x v="3"/>
    <x v="2"/>
    <s v="Accessories"/>
    <n v="37197"/>
    <n v="3"/>
    <n v="0"/>
    <n v="669546"/>
  </r>
  <r>
    <s v="Standard Class"/>
    <x v="2"/>
    <s v="United States"/>
    <s v="Philadelphia"/>
    <s v="Pennsylvania"/>
    <n v="19120"/>
    <x v="3"/>
    <x v="1"/>
    <s v="Binders"/>
    <n v="5892"/>
    <n v="4"/>
    <n v="7"/>
    <n v="-41244"/>
  </r>
  <r>
    <s v="Second Class"/>
    <x v="2"/>
    <s v="United States"/>
    <s v="New York City"/>
    <s v="New York"/>
    <n v="10024"/>
    <x v="3"/>
    <x v="1"/>
    <s v="Binders"/>
    <n v="68472"/>
    <n v="3"/>
    <n v="2"/>
    <n v="231093"/>
  </r>
  <r>
    <s v="Second Class"/>
    <x v="2"/>
    <s v="United States"/>
    <s v="New York City"/>
    <s v="New York"/>
    <n v="10024"/>
    <x v="3"/>
    <x v="0"/>
    <s v="Chairs"/>
    <n v="12429"/>
    <n v="5"/>
    <n v="1"/>
    <n v="26239"/>
  </r>
  <r>
    <s v="Standard Class"/>
    <x v="0"/>
    <s v="United States"/>
    <s v="Springfield"/>
    <s v="Virginia"/>
    <n v="22153"/>
    <x v="0"/>
    <x v="1"/>
    <s v="Storage"/>
    <n v="3084"/>
    <n v="2"/>
    <n v="0"/>
    <n v="83268"/>
  </r>
  <r>
    <s v="Same Day"/>
    <x v="0"/>
    <s v="United States"/>
    <s v="San Francisco"/>
    <s v="California"/>
    <n v="94109"/>
    <x v="1"/>
    <x v="1"/>
    <s v="Art"/>
    <n v="1348"/>
    <n v="4"/>
    <n v="0"/>
    <n v="59312"/>
  </r>
  <r>
    <s v="First Class"/>
    <x v="2"/>
    <s v="United States"/>
    <s v="Detroit"/>
    <s v="Michigan"/>
    <n v="48227"/>
    <x v="2"/>
    <x v="0"/>
    <s v="Furnishings"/>
    <n v="314"/>
    <n v="5"/>
    <n v="0"/>
    <n v="10048"/>
  </r>
  <r>
    <s v="Standard Class"/>
    <x v="0"/>
    <s v="United States"/>
    <s v="Rochester"/>
    <s v="New York"/>
    <n v="14609"/>
    <x v="3"/>
    <x v="0"/>
    <s v="Furnishings"/>
    <n v="1746"/>
    <n v="2"/>
    <n v="0"/>
    <n v="59364"/>
  </r>
  <r>
    <s v="Second Class"/>
    <x v="1"/>
    <s v="United States"/>
    <s v="Los Angeles"/>
    <s v="California"/>
    <n v="90045"/>
    <x v="1"/>
    <x v="1"/>
    <s v="Binders"/>
    <n v="13944"/>
    <n v="3"/>
    <n v="2"/>
    <n v="45318"/>
  </r>
  <r>
    <s v="Standard Class"/>
    <x v="0"/>
    <s v="United States"/>
    <s v="San Diego"/>
    <s v="California"/>
    <n v="92105"/>
    <x v="1"/>
    <x v="1"/>
    <s v="Storage"/>
    <n v="8376"/>
    <n v="12"/>
    <n v="0"/>
    <n v="16752"/>
  </r>
  <r>
    <s v="Standard Class"/>
    <x v="2"/>
    <s v="United States"/>
    <s v="Columbia"/>
    <s v="Maryland"/>
    <n v="21044"/>
    <x v="3"/>
    <x v="1"/>
    <s v="Binders"/>
    <n v="3766"/>
    <n v="7"/>
    <n v="0"/>
    <n v="184534"/>
  </r>
  <r>
    <s v="Standard Class"/>
    <x v="1"/>
    <s v="United States"/>
    <s v="San Francisco"/>
    <s v="California"/>
    <n v="94122"/>
    <x v="1"/>
    <x v="1"/>
    <s v="Paper"/>
    <n v="3468"/>
    <n v="6"/>
    <n v="0"/>
    <n v="169932"/>
  </r>
  <r>
    <s v="Standard Class"/>
    <x v="0"/>
    <s v="United States"/>
    <s v="New Rochelle"/>
    <s v="New York"/>
    <n v="10801"/>
    <x v="3"/>
    <x v="2"/>
    <s v="Accessories"/>
    <n v="14995"/>
    <n v="5"/>
    <n v="0"/>
    <n v="14995"/>
  </r>
  <r>
    <s v="Standard Class"/>
    <x v="0"/>
    <s v="United States"/>
    <s v="New Rochelle"/>
    <s v="New York"/>
    <n v="10801"/>
    <x v="3"/>
    <x v="1"/>
    <s v="Binders"/>
    <n v="51312"/>
    <n v="3"/>
    <n v="2"/>
    <n v="186006"/>
  </r>
  <r>
    <s v="First Class"/>
    <x v="2"/>
    <s v="United States"/>
    <s v="Detroit"/>
    <s v="Michigan"/>
    <n v="48227"/>
    <x v="2"/>
    <x v="1"/>
    <s v="Paper"/>
    <n v="454"/>
    <n v="1"/>
    <n v="0"/>
    <n v="2043"/>
  </r>
  <r>
    <s v="First Class"/>
    <x v="2"/>
    <s v="United States"/>
    <s v="Detroit"/>
    <s v="Michigan"/>
    <n v="48227"/>
    <x v="2"/>
    <x v="1"/>
    <s v="Art"/>
    <n v="1592"/>
    <n v="4"/>
    <n v="0"/>
    <n v="54128"/>
  </r>
  <r>
    <s v="First Class"/>
    <x v="2"/>
    <s v="United States"/>
    <s v="Detroit"/>
    <s v="Michigan"/>
    <n v="48227"/>
    <x v="2"/>
    <x v="2"/>
    <s v="Phones"/>
    <n v="54392"/>
    <n v="8"/>
    <n v="0"/>
    <n v="13598"/>
  </r>
  <r>
    <s v="First Class"/>
    <x v="1"/>
    <s v="United States"/>
    <s v="San Francisco"/>
    <s v="California"/>
    <n v="94122"/>
    <x v="1"/>
    <x v="1"/>
    <s v="Storage"/>
    <n v="15582"/>
    <n v="7"/>
    <n v="0"/>
    <n v="420714"/>
  </r>
  <r>
    <s v="First Class"/>
    <x v="1"/>
    <s v="United States"/>
    <s v="San Francisco"/>
    <s v="California"/>
    <n v="94122"/>
    <x v="1"/>
    <x v="1"/>
    <s v="Binders"/>
    <n v="70008"/>
    <n v="3"/>
    <n v="2"/>
    <n v="245028"/>
  </r>
  <r>
    <s v="Second Class"/>
    <x v="0"/>
    <s v="United States"/>
    <s v="Houston"/>
    <s v="Texas"/>
    <n v="77095"/>
    <x v="2"/>
    <x v="1"/>
    <s v="Envelopes"/>
    <n v="15648"/>
    <n v="2"/>
    <n v="2"/>
    <n v="50856"/>
  </r>
  <r>
    <s v="Standard Class"/>
    <x v="0"/>
    <s v="United States"/>
    <s v="Detroit"/>
    <s v="Michigan"/>
    <n v="48227"/>
    <x v="2"/>
    <x v="1"/>
    <s v="Labels"/>
    <n v="1036"/>
    <n v="7"/>
    <n v="0"/>
    <n v="518"/>
  </r>
  <r>
    <s v="Second Class"/>
    <x v="1"/>
    <s v="United States"/>
    <s v="Auburn"/>
    <s v="New York"/>
    <n v="13021"/>
    <x v="3"/>
    <x v="1"/>
    <s v="Paper"/>
    <n v="4696"/>
    <n v="8"/>
    <n v="0"/>
    <n v="225408"/>
  </r>
  <r>
    <s v="First Class"/>
    <x v="1"/>
    <s v="United States"/>
    <s v="Springfield"/>
    <s v="Ohio"/>
    <n v="45503"/>
    <x v="3"/>
    <x v="1"/>
    <s v="Binders"/>
    <n v="8904"/>
    <n v="2"/>
    <n v="7"/>
    <n v="-65296"/>
  </r>
  <r>
    <s v="First Class"/>
    <x v="0"/>
    <s v="United States"/>
    <s v="Garland"/>
    <s v="Texas"/>
    <n v="75043"/>
    <x v="2"/>
    <x v="1"/>
    <s v="Labels"/>
    <n v="1044"/>
    <n v="5"/>
    <n v="2"/>
    <n v="3393"/>
  </r>
  <r>
    <s v="First Class"/>
    <x v="0"/>
    <s v="United States"/>
    <s v="Garland"/>
    <s v="Texas"/>
    <n v="75043"/>
    <x v="2"/>
    <x v="1"/>
    <s v="Binders"/>
    <n v="18336"/>
    <n v="4"/>
    <n v="8"/>
    <n v="-32088"/>
  </r>
  <r>
    <s v="First Class"/>
    <x v="0"/>
    <s v="United States"/>
    <s v="Chicago"/>
    <s v="Illinois"/>
    <n v="60653"/>
    <x v="2"/>
    <x v="2"/>
    <s v="Phones"/>
    <n v="323976"/>
    <n v="3"/>
    <n v="2"/>
    <n v="202485"/>
  </r>
  <r>
    <s v="Standard Class"/>
    <x v="0"/>
    <s v="United States"/>
    <s v="Los Angeles"/>
    <s v="California"/>
    <n v="90032"/>
    <x v="1"/>
    <x v="1"/>
    <s v="Paper"/>
    <n v="2004"/>
    <n v="3"/>
    <n v="0"/>
    <n v="96192"/>
  </r>
  <r>
    <s v="Standard Class"/>
    <x v="0"/>
    <s v="United States"/>
    <s v="Los Angeles"/>
    <s v="California"/>
    <n v="90032"/>
    <x v="1"/>
    <x v="1"/>
    <s v="Storage"/>
    <n v="6496"/>
    <n v="2"/>
    <n v="0"/>
    <n v="25984"/>
  </r>
  <r>
    <s v="Standard Class"/>
    <x v="0"/>
    <s v="United States"/>
    <s v="Los Angeles"/>
    <s v="California"/>
    <n v="90032"/>
    <x v="1"/>
    <x v="1"/>
    <s v="Paper"/>
    <n v="1296"/>
    <n v="2"/>
    <n v="0"/>
    <n v="62208"/>
  </r>
  <r>
    <s v="Standard Class"/>
    <x v="0"/>
    <s v="United States"/>
    <s v="New York City"/>
    <s v="New York"/>
    <n v="10009"/>
    <x v="3"/>
    <x v="0"/>
    <s v="Bookcases"/>
    <n v="323136"/>
    <n v="4"/>
    <n v="2"/>
    <n v="121176"/>
  </r>
  <r>
    <s v="Standard Class"/>
    <x v="0"/>
    <s v="United States"/>
    <s v="New York City"/>
    <s v="New York"/>
    <n v="10009"/>
    <x v="3"/>
    <x v="2"/>
    <s v="Phones"/>
    <n v="9093"/>
    <n v="7"/>
    <n v="0"/>
    <n v="27279"/>
  </r>
  <r>
    <s v="Standard Class"/>
    <x v="0"/>
    <s v="United States"/>
    <s v="New York City"/>
    <s v="New York"/>
    <n v="10009"/>
    <x v="3"/>
    <x v="1"/>
    <s v="Binders"/>
    <n v="52776"/>
    <n v="3"/>
    <n v="2"/>
    <n v="19791"/>
  </r>
  <r>
    <s v="Standard Class"/>
    <x v="2"/>
    <s v="United States"/>
    <s v="Jackson"/>
    <s v="Michigan"/>
    <n v="49201"/>
    <x v="2"/>
    <x v="2"/>
    <s v="Phones"/>
    <n v="11998"/>
    <n v="4"/>
    <n v="0"/>
    <n v="323946"/>
  </r>
  <r>
    <s v="Standard Class"/>
    <x v="2"/>
    <s v="United States"/>
    <s v="Jackson"/>
    <s v="Michigan"/>
    <n v="49201"/>
    <x v="2"/>
    <x v="2"/>
    <s v="Accessories"/>
    <n v="192878"/>
    <n v="7"/>
    <n v="0"/>
    <n v="8293754"/>
  </r>
  <r>
    <s v="Standard Class"/>
    <x v="2"/>
    <s v="United States"/>
    <s v="Jackson"/>
    <s v="Michigan"/>
    <n v="49201"/>
    <x v="2"/>
    <x v="1"/>
    <s v="Storage"/>
    <n v="35238"/>
    <n v="2"/>
    <n v="0"/>
    <n v="810474"/>
  </r>
  <r>
    <s v="Standard Class"/>
    <x v="2"/>
    <s v="United States"/>
    <s v="Norwich"/>
    <s v="Connecticut"/>
    <n v="6360"/>
    <x v="3"/>
    <x v="0"/>
    <s v="Furnishings"/>
    <n v="222"/>
    <n v="6"/>
    <n v="0"/>
    <n v="9102"/>
  </r>
  <r>
    <s v="First Class"/>
    <x v="1"/>
    <s v="United States"/>
    <s v="Milwaukee"/>
    <s v="Wisconsin"/>
    <n v="53209"/>
    <x v="2"/>
    <x v="0"/>
    <s v="Furnishings"/>
    <n v="4694"/>
    <n v="1"/>
    <n v="0"/>
    <n v="192454"/>
  </r>
  <r>
    <s v="First Class"/>
    <x v="1"/>
    <s v="United States"/>
    <s v="Milwaukee"/>
    <s v="Wisconsin"/>
    <n v="53209"/>
    <x v="2"/>
    <x v="2"/>
    <s v="Accessories"/>
    <n v="14373"/>
    <n v="9"/>
    <n v="0"/>
    <n v="560547"/>
  </r>
  <r>
    <s v="Standard Class"/>
    <x v="1"/>
    <s v="United States"/>
    <s v="San Antonio"/>
    <s v="Texas"/>
    <n v="78207"/>
    <x v="2"/>
    <x v="0"/>
    <s v="Tables"/>
    <n v="99918"/>
    <n v="2"/>
    <n v="3"/>
    <n v="-185562"/>
  </r>
  <r>
    <s v="Standard Class"/>
    <x v="1"/>
    <s v="United States"/>
    <s v="San Antonio"/>
    <s v="Texas"/>
    <n v="78207"/>
    <x v="2"/>
    <x v="0"/>
    <s v="Chairs"/>
    <n v="797944"/>
    <n v="4"/>
    <n v="3"/>
    <n v="-56996"/>
  </r>
  <r>
    <s v="Standard Class"/>
    <x v="1"/>
    <s v="United States"/>
    <s v="San Antonio"/>
    <s v="Texas"/>
    <n v="78207"/>
    <x v="2"/>
    <x v="1"/>
    <s v="Binders"/>
    <n v="8568"/>
    <n v="3"/>
    <n v="8"/>
    <n v="-145656"/>
  </r>
  <r>
    <s v="Standard Class"/>
    <x v="1"/>
    <s v="United States"/>
    <s v="Dallas"/>
    <s v="Texas"/>
    <n v="75220"/>
    <x v="2"/>
    <x v="1"/>
    <s v="Envelopes"/>
    <n v="149352"/>
    <n v="3"/>
    <n v="2"/>
    <n v="504063"/>
  </r>
  <r>
    <s v="Standard Class"/>
    <x v="1"/>
    <s v="United States"/>
    <s v="Dallas"/>
    <s v="Texas"/>
    <n v="75220"/>
    <x v="2"/>
    <x v="1"/>
    <s v="Storage"/>
    <n v="12992"/>
    <n v="1"/>
    <n v="2"/>
    <n v="-812"/>
  </r>
  <r>
    <s v="Standard Class"/>
    <x v="0"/>
    <s v="United States"/>
    <s v="Alexandria"/>
    <s v="Virginia"/>
    <n v="22304"/>
    <x v="0"/>
    <x v="1"/>
    <s v="Storage"/>
    <n v="2456"/>
    <n v="2"/>
    <n v="0"/>
    <n v="68768"/>
  </r>
  <r>
    <s v="Standard Class"/>
    <x v="0"/>
    <s v="United States"/>
    <s v="New York City"/>
    <s v="New York"/>
    <n v="10009"/>
    <x v="3"/>
    <x v="2"/>
    <s v="Accessories"/>
    <n v="8514"/>
    <n v="3"/>
    <n v="0"/>
    <n v="349074"/>
  </r>
  <r>
    <s v="Standard Class"/>
    <x v="0"/>
    <s v="United States"/>
    <s v="New York City"/>
    <s v="New York"/>
    <n v="10009"/>
    <x v="3"/>
    <x v="2"/>
    <s v="Phones"/>
    <n v="2199"/>
    <n v="1"/>
    <n v="0"/>
    <n v="105552"/>
  </r>
  <r>
    <s v="Standard Class"/>
    <x v="0"/>
    <s v="United States"/>
    <s v="New York City"/>
    <s v="New York"/>
    <n v="10009"/>
    <x v="3"/>
    <x v="1"/>
    <s v="Appliances"/>
    <n v="4066"/>
    <n v="5"/>
    <n v="0"/>
    <n v="113848"/>
  </r>
  <r>
    <s v="Standard Class"/>
    <x v="1"/>
    <s v="United States"/>
    <s v="New York City"/>
    <s v="New York"/>
    <n v="10011"/>
    <x v="3"/>
    <x v="1"/>
    <s v="Binders"/>
    <n v="841568"/>
    <n v="2"/>
    <n v="2"/>
    <n v="2945488"/>
  </r>
  <r>
    <s v="First Class"/>
    <x v="0"/>
    <s v="United States"/>
    <s v="Philadelphia"/>
    <s v="Pennsylvania"/>
    <n v="19143"/>
    <x v="3"/>
    <x v="1"/>
    <s v="Paper"/>
    <n v="15552"/>
    <n v="3"/>
    <n v="2"/>
    <n v="54432"/>
  </r>
  <r>
    <s v="First Class"/>
    <x v="0"/>
    <s v="United States"/>
    <s v="Philadelphia"/>
    <s v="Pennsylvania"/>
    <n v="19143"/>
    <x v="3"/>
    <x v="2"/>
    <s v="Accessories"/>
    <n v="252"/>
    <n v="5"/>
    <n v="2"/>
    <n v="5355"/>
  </r>
  <r>
    <s v="Standard Class"/>
    <x v="2"/>
    <s v="United States"/>
    <s v="Springfield"/>
    <s v="Virginia"/>
    <n v="22153"/>
    <x v="0"/>
    <x v="1"/>
    <s v="Art"/>
    <n v="462"/>
    <n v="4"/>
    <n v="0"/>
    <n v="12936"/>
  </r>
  <r>
    <s v="Standard Class"/>
    <x v="2"/>
    <s v="United States"/>
    <s v="Springfield"/>
    <s v="Virginia"/>
    <n v="22153"/>
    <x v="0"/>
    <x v="1"/>
    <s v="Appliances"/>
    <n v="2884"/>
    <n v="2"/>
    <n v="0"/>
    <n v="95172"/>
  </r>
  <r>
    <s v="First Class"/>
    <x v="0"/>
    <s v="United States"/>
    <s v="Toledo"/>
    <s v="Ohio"/>
    <n v="43615"/>
    <x v="3"/>
    <x v="1"/>
    <s v="Art"/>
    <n v="14592"/>
    <n v="3"/>
    <n v="2"/>
    <n v="25536"/>
  </r>
  <r>
    <s v="First Class"/>
    <x v="0"/>
    <s v="United States"/>
    <s v="Toledo"/>
    <s v="Ohio"/>
    <n v="43615"/>
    <x v="3"/>
    <x v="1"/>
    <s v="Art"/>
    <n v="89856"/>
    <n v="3"/>
    <n v="2"/>
    <n v="213408"/>
  </r>
  <r>
    <s v="First Class"/>
    <x v="0"/>
    <s v="United States"/>
    <s v="Toledo"/>
    <s v="Ohio"/>
    <n v="43615"/>
    <x v="3"/>
    <x v="1"/>
    <s v="Paper"/>
    <n v="13872"/>
    <n v="3"/>
    <n v="2"/>
    <n v="50286"/>
  </r>
  <r>
    <s v="Standard Class"/>
    <x v="0"/>
    <s v="United States"/>
    <s v="Philadelphia"/>
    <s v="Pennsylvania"/>
    <n v="19140"/>
    <x v="3"/>
    <x v="1"/>
    <s v="Paper"/>
    <n v="12192"/>
    <n v="3"/>
    <n v="2"/>
    <n v="41148"/>
  </r>
  <r>
    <s v="Standard Class"/>
    <x v="2"/>
    <s v="United States"/>
    <s v="Philadelphia"/>
    <s v="Pennsylvania"/>
    <n v="19120"/>
    <x v="3"/>
    <x v="1"/>
    <s v="Paper"/>
    <n v="45056"/>
    <n v="8"/>
    <n v="2"/>
    <n v="152064"/>
  </r>
  <r>
    <s v="Standard Class"/>
    <x v="2"/>
    <s v="United States"/>
    <s v="Philadelphia"/>
    <s v="Pennsylvania"/>
    <n v="19120"/>
    <x v="3"/>
    <x v="1"/>
    <s v="Binders"/>
    <n v="29718"/>
    <n v="6"/>
    <n v="7"/>
    <n v="-217932"/>
  </r>
  <r>
    <s v="Standard Class"/>
    <x v="2"/>
    <s v="United States"/>
    <s v="Philadelphia"/>
    <s v="Pennsylvania"/>
    <n v="19120"/>
    <x v="3"/>
    <x v="1"/>
    <s v="Paper"/>
    <n v="15552"/>
    <n v="3"/>
    <n v="2"/>
    <n v="54432"/>
  </r>
  <r>
    <s v="Standard Class"/>
    <x v="2"/>
    <s v="United States"/>
    <s v="Philadelphia"/>
    <s v="Pennsylvania"/>
    <n v="19120"/>
    <x v="3"/>
    <x v="1"/>
    <s v="Appliances"/>
    <n v="447696"/>
    <n v="2"/>
    <n v="2"/>
    <n v="335772"/>
  </r>
  <r>
    <s v="First Class"/>
    <x v="1"/>
    <s v="United States"/>
    <s v="Farmington"/>
    <s v="New Mexico"/>
    <n v="87401"/>
    <x v="1"/>
    <x v="2"/>
    <s v="Accessories"/>
    <n v="15999"/>
    <n v="1"/>
    <n v="0"/>
    <n v="543966"/>
  </r>
  <r>
    <s v="Standard Class"/>
    <x v="1"/>
    <s v="United States"/>
    <s v="Riverside"/>
    <s v="California"/>
    <n v="92503"/>
    <x v="1"/>
    <x v="1"/>
    <s v="Paper"/>
    <n v="1296"/>
    <n v="2"/>
    <n v="0"/>
    <n v="62208"/>
  </r>
  <r>
    <s v="Standard Class"/>
    <x v="1"/>
    <s v="United States"/>
    <s v="Riverside"/>
    <s v="California"/>
    <n v="92503"/>
    <x v="1"/>
    <x v="1"/>
    <s v="Appliances"/>
    <n v="13448"/>
    <n v="4"/>
    <n v="0"/>
    <n v="349648"/>
  </r>
  <r>
    <s v="First Class"/>
    <x v="1"/>
    <s v="United States"/>
    <s v="San Francisco"/>
    <s v="California"/>
    <n v="94110"/>
    <x v="1"/>
    <x v="1"/>
    <s v="Paper"/>
    <n v="1712"/>
    <n v="2"/>
    <n v="0"/>
    <n v="80464"/>
  </r>
  <r>
    <s v="Standard Class"/>
    <x v="1"/>
    <s v="United States"/>
    <s v="Torrance"/>
    <s v="California"/>
    <n v="90503"/>
    <x v="1"/>
    <x v="1"/>
    <s v="Binders"/>
    <n v="6096"/>
    <n v="2"/>
    <n v="2"/>
    <n v="22098"/>
  </r>
  <r>
    <s v="Standard Class"/>
    <x v="1"/>
    <s v="United States"/>
    <s v="Torrance"/>
    <s v="California"/>
    <n v="90503"/>
    <x v="1"/>
    <x v="0"/>
    <s v="Tables"/>
    <n v="1114272"/>
    <n v="4"/>
    <n v="2"/>
    <n v="417852"/>
  </r>
  <r>
    <s v="Standard Class"/>
    <x v="0"/>
    <s v="United States"/>
    <s v="Seattle"/>
    <s v="Washington"/>
    <n v="98105"/>
    <x v="1"/>
    <x v="1"/>
    <s v="Paper"/>
    <n v="324"/>
    <n v="5"/>
    <n v="0"/>
    <n v="15552"/>
  </r>
  <r>
    <s v="Standard Class"/>
    <x v="0"/>
    <s v="United States"/>
    <s v="Seattle"/>
    <s v="Washington"/>
    <n v="98105"/>
    <x v="1"/>
    <x v="1"/>
    <s v="Storage"/>
    <n v="54057"/>
    <n v="3"/>
    <n v="0"/>
    <n v="1405482"/>
  </r>
  <r>
    <s v="Standard Class"/>
    <x v="0"/>
    <s v="United States"/>
    <s v="Seattle"/>
    <s v="Washington"/>
    <n v="98105"/>
    <x v="1"/>
    <x v="1"/>
    <s v="Binders"/>
    <n v="16776"/>
    <n v="5"/>
    <n v="2"/>
    <n v="6291"/>
  </r>
  <r>
    <s v="First Class"/>
    <x v="0"/>
    <s v="United States"/>
    <s v="Mesa"/>
    <s v="Arizona"/>
    <n v="85204"/>
    <x v="1"/>
    <x v="0"/>
    <s v="Tables"/>
    <n v="393165"/>
    <n v="3"/>
    <n v="5"/>
    <n v="-2044458"/>
  </r>
  <r>
    <s v="Standard Class"/>
    <x v="2"/>
    <s v="United States"/>
    <s v="Philadelphia"/>
    <s v="Pennsylvania"/>
    <n v="19120"/>
    <x v="3"/>
    <x v="0"/>
    <s v="Furnishings"/>
    <n v="516488"/>
    <n v="7"/>
    <n v="2"/>
    <n v="-129122"/>
  </r>
  <r>
    <s v="Standard Class"/>
    <x v="2"/>
    <s v="United States"/>
    <s v="Philadelphia"/>
    <s v="Pennsylvania"/>
    <n v="19120"/>
    <x v="3"/>
    <x v="0"/>
    <s v="Furnishings"/>
    <n v="1007232"/>
    <n v="6"/>
    <n v="2"/>
    <n v="755424"/>
  </r>
  <r>
    <s v="Standard Class"/>
    <x v="2"/>
    <s v="United States"/>
    <s v="Philadelphia"/>
    <s v="Pennsylvania"/>
    <n v="19120"/>
    <x v="3"/>
    <x v="0"/>
    <s v="Tables"/>
    <n v="206532"/>
    <n v="12"/>
    <n v="4"/>
    <n v="-619596"/>
  </r>
  <r>
    <s v="Standard Class"/>
    <x v="2"/>
    <s v="United States"/>
    <s v="Philadelphia"/>
    <s v="Pennsylvania"/>
    <n v="19120"/>
    <x v="3"/>
    <x v="1"/>
    <s v="Paper"/>
    <n v="15552"/>
    <n v="3"/>
    <n v="2"/>
    <n v="54432"/>
  </r>
  <r>
    <s v="Standard Class"/>
    <x v="2"/>
    <s v="United States"/>
    <s v="Philadelphia"/>
    <s v="Pennsylvania"/>
    <n v="19120"/>
    <x v="3"/>
    <x v="1"/>
    <s v="Paper"/>
    <n v="25344"/>
    <n v="6"/>
    <n v="2"/>
    <n v="792"/>
  </r>
  <r>
    <s v="Standard Class"/>
    <x v="0"/>
    <s v="United States"/>
    <s v="Philadelphia"/>
    <s v="Pennsylvania"/>
    <n v="19143"/>
    <x v="3"/>
    <x v="0"/>
    <s v="Furnishings"/>
    <n v="25472"/>
    <n v="4"/>
    <n v="2"/>
    <n v="76416"/>
  </r>
  <r>
    <s v="Standard Class"/>
    <x v="0"/>
    <s v="United States"/>
    <s v="Round Rock"/>
    <s v="Texas"/>
    <n v="78664"/>
    <x v="2"/>
    <x v="1"/>
    <s v="Art"/>
    <n v="27168"/>
    <n v="2"/>
    <n v="2"/>
    <n v="27168"/>
  </r>
  <r>
    <s v="Standard Class"/>
    <x v="0"/>
    <s v="United States"/>
    <s v="Round Rock"/>
    <s v="Texas"/>
    <n v="78664"/>
    <x v="2"/>
    <x v="0"/>
    <s v="Bookcases"/>
    <n v="788528"/>
    <n v="2"/>
    <n v="32"/>
    <n v="-11596"/>
  </r>
  <r>
    <s v="Standard Class"/>
    <x v="0"/>
    <s v="United States"/>
    <s v="Jackson"/>
    <s v="Mississippi"/>
    <n v="39212"/>
    <x v="0"/>
    <x v="1"/>
    <s v="Storage"/>
    <n v="1738"/>
    <n v="5"/>
    <n v="0"/>
    <n v="4345"/>
  </r>
  <r>
    <s v="Second Class"/>
    <x v="0"/>
    <s v="United States"/>
    <s v="Phoenix"/>
    <s v="Arizona"/>
    <n v="85023"/>
    <x v="1"/>
    <x v="2"/>
    <s v="Phones"/>
    <n v="29592"/>
    <n v="1"/>
    <n v="2"/>
    <n v="25893"/>
  </r>
  <r>
    <s v="Second Class"/>
    <x v="0"/>
    <s v="United States"/>
    <s v="Phoenix"/>
    <s v="Arizona"/>
    <n v="85023"/>
    <x v="1"/>
    <x v="1"/>
    <s v="Binders"/>
    <n v="4752"/>
    <n v="2"/>
    <n v="7"/>
    <n v="-3168"/>
  </r>
  <r>
    <s v="Second Class"/>
    <x v="0"/>
    <s v="United States"/>
    <s v="Phoenix"/>
    <s v="Arizona"/>
    <n v="85023"/>
    <x v="1"/>
    <x v="1"/>
    <s v="Paper"/>
    <n v="15552"/>
    <n v="3"/>
    <n v="2"/>
    <n v="56376"/>
  </r>
  <r>
    <s v="Same Day"/>
    <x v="0"/>
    <s v="United States"/>
    <s v="Oceanside"/>
    <s v="California"/>
    <n v="92054"/>
    <x v="1"/>
    <x v="0"/>
    <s v="Furnishings"/>
    <n v="2046"/>
    <n v="2"/>
    <n v="0"/>
    <n v="53196"/>
  </r>
  <r>
    <s v="Standard Class"/>
    <x v="1"/>
    <s v="United States"/>
    <s v="San Francisco"/>
    <s v="California"/>
    <n v="94110"/>
    <x v="1"/>
    <x v="0"/>
    <s v="Chairs"/>
    <n v="321568"/>
    <n v="2"/>
    <n v="2"/>
    <n v="281372"/>
  </r>
  <r>
    <s v="Standard Class"/>
    <x v="2"/>
    <s v="United States"/>
    <s v="Fayetteville"/>
    <s v="Arkansas"/>
    <n v="72701"/>
    <x v="0"/>
    <x v="1"/>
    <s v="Binders"/>
    <n v="624"/>
    <n v="2"/>
    <n v="0"/>
    <n v="30576"/>
  </r>
  <r>
    <s v="First Class"/>
    <x v="1"/>
    <s v="United States"/>
    <s v="San Francisco"/>
    <s v="California"/>
    <n v="94110"/>
    <x v="1"/>
    <x v="1"/>
    <s v="Envelopes"/>
    <n v="2188"/>
    <n v="2"/>
    <n v="0"/>
    <n v="1094"/>
  </r>
  <r>
    <s v="Second Class"/>
    <x v="0"/>
    <s v="United States"/>
    <s v="Boca Raton"/>
    <s v="Florida"/>
    <n v="33433"/>
    <x v="0"/>
    <x v="1"/>
    <s v="Labels"/>
    <n v="4608"/>
    <n v="2"/>
    <n v="2"/>
    <n v="16704"/>
  </r>
  <r>
    <s v="First Class"/>
    <x v="2"/>
    <s v="United States"/>
    <s v="New York City"/>
    <s v="New York"/>
    <n v="10011"/>
    <x v="3"/>
    <x v="1"/>
    <s v="Labels"/>
    <n v="982"/>
    <n v="2"/>
    <n v="0"/>
    <n v="48118"/>
  </r>
  <r>
    <s v="First Class"/>
    <x v="2"/>
    <s v="United States"/>
    <s v="New York City"/>
    <s v="New York"/>
    <n v="10011"/>
    <x v="3"/>
    <x v="1"/>
    <s v="Art"/>
    <n v="3597"/>
    <n v="3"/>
    <n v="0"/>
    <n v="97119"/>
  </r>
  <r>
    <s v="First Class"/>
    <x v="2"/>
    <s v="United States"/>
    <s v="New York City"/>
    <s v="New York"/>
    <n v="10011"/>
    <x v="3"/>
    <x v="1"/>
    <s v="Paper"/>
    <n v="1296"/>
    <n v="2"/>
    <n v="0"/>
    <n v="62208"/>
  </r>
  <r>
    <s v="First Class"/>
    <x v="2"/>
    <s v="United States"/>
    <s v="New York City"/>
    <s v="New York"/>
    <n v="10011"/>
    <x v="3"/>
    <x v="1"/>
    <s v="Paper"/>
    <n v="1916"/>
    <n v="4"/>
    <n v="0"/>
    <n v="91968"/>
  </r>
  <r>
    <s v="First Class"/>
    <x v="2"/>
    <s v="United States"/>
    <s v="New York City"/>
    <s v="New York"/>
    <n v="10011"/>
    <x v="3"/>
    <x v="1"/>
    <s v="Labels"/>
    <n v="864"/>
    <n v="3"/>
    <n v="0"/>
    <n v="42336"/>
  </r>
  <r>
    <s v="First Class"/>
    <x v="2"/>
    <s v="United States"/>
    <s v="New York City"/>
    <s v="New York"/>
    <n v="10011"/>
    <x v="3"/>
    <x v="1"/>
    <s v="Storage"/>
    <n v="50181"/>
    <n v="3"/>
    <n v="0"/>
    <n v="0"/>
  </r>
  <r>
    <s v="Second Class"/>
    <x v="0"/>
    <s v="United States"/>
    <s v="Philadelphia"/>
    <s v="Pennsylvania"/>
    <n v="19134"/>
    <x v="3"/>
    <x v="0"/>
    <s v="Furnishings"/>
    <n v="127104"/>
    <n v="6"/>
    <n v="2"/>
    <n v="285984"/>
  </r>
  <r>
    <s v="Second Class"/>
    <x v="0"/>
    <s v="United States"/>
    <s v="Philadelphia"/>
    <s v="Pennsylvania"/>
    <n v="19134"/>
    <x v="3"/>
    <x v="2"/>
    <s v="Phones"/>
    <n v="1242"/>
    <n v="3"/>
    <n v="4"/>
    <n v="-3105"/>
  </r>
  <r>
    <s v="Second Class"/>
    <x v="0"/>
    <s v="United States"/>
    <s v="Philadelphia"/>
    <s v="Pennsylvania"/>
    <n v="19134"/>
    <x v="3"/>
    <x v="1"/>
    <s v="Binders"/>
    <n v="18588"/>
    <n v="2"/>
    <n v="7"/>
    <n v="-136312"/>
  </r>
  <r>
    <s v="Second Class"/>
    <x v="0"/>
    <s v="United States"/>
    <s v="Philadelphia"/>
    <s v="Pennsylvania"/>
    <n v="19134"/>
    <x v="3"/>
    <x v="1"/>
    <s v="Labels"/>
    <n v="30072"/>
    <n v="3"/>
    <n v="2"/>
    <n v="101493"/>
  </r>
  <r>
    <s v="Second Class"/>
    <x v="2"/>
    <s v="United States"/>
    <s v="New York City"/>
    <s v="New York"/>
    <n v="10011"/>
    <x v="3"/>
    <x v="2"/>
    <s v="Phones"/>
    <n v="16093"/>
    <n v="7"/>
    <n v="0"/>
    <n v="32186"/>
  </r>
  <r>
    <s v="Second Class"/>
    <x v="2"/>
    <s v="United States"/>
    <s v="New York City"/>
    <s v="New York"/>
    <n v="10011"/>
    <x v="3"/>
    <x v="1"/>
    <s v="Binders"/>
    <n v="75792"/>
    <n v="3"/>
    <n v="2"/>
    <n v="255798"/>
  </r>
  <r>
    <s v="Standard Class"/>
    <x v="0"/>
    <s v="United States"/>
    <s v="Portland"/>
    <s v="Oregon"/>
    <n v="97206"/>
    <x v="1"/>
    <x v="1"/>
    <s v="Binders"/>
    <n v="108"/>
    <n v="2"/>
    <n v="7"/>
    <n v="-792"/>
  </r>
  <r>
    <s v="First Class"/>
    <x v="1"/>
    <s v="United States"/>
    <s v="Detroit"/>
    <s v="Michigan"/>
    <n v="48205"/>
    <x v="2"/>
    <x v="2"/>
    <s v="Machines"/>
    <n v="3059982"/>
    <n v="2"/>
    <n v="1"/>
    <n v="679996"/>
  </r>
  <r>
    <s v="First Class"/>
    <x v="0"/>
    <s v="United States"/>
    <s v="Wilmington"/>
    <s v="North Carolina"/>
    <n v="28403"/>
    <x v="0"/>
    <x v="1"/>
    <s v="Binders"/>
    <n v="3282"/>
    <n v="2"/>
    <n v="7"/>
    <n v="-26256"/>
  </r>
  <r>
    <s v="First Class"/>
    <x v="1"/>
    <s v="United States"/>
    <s v="Columbus"/>
    <s v="Indiana"/>
    <n v="47201"/>
    <x v="2"/>
    <x v="1"/>
    <s v="Paper"/>
    <n v="3402"/>
    <n v="3"/>
    <n v="0"/>
    <n v="166698"/>
  </r>
  <r>
    <s v="Standard Class"/>
    <x v="0"/>
    <s v="United States"/>
    <s v="New York City"/>
    <s v="New York"/>
    <n v="10035"/>
    <x v="3"/>
    <x v="0"/>
    <s v="Chairs"/>
    <n v="599292"/>
    <n v="6"/>
    <n v="1"/>
    <n v="932232"/>
  </r>
  <r>
    <s v="Second Class"/>
    <x v="0"/>
    <s v="United States"/>
    <s v="Louisville"/>
    <s v="Colorado"/>
    <n v="80027"/>
    <x v="1"/>
    <x v="1"/>
    <s v="Art"/>
    <n v="3392"/>
    <n v="1"/>
    <n v="2"/>
    <n v="8056"/>
  </r>
  <r>
    <s v="Second Class"/>
    <x v="0"/>
    <s v="United States"/>
    <s v="Louisville"/>
    <s v="Colorado"/>
    <n v="80027"/>
    <x v="1"/>
    <x v="2"/>
    <s v="Phones"/>
    <n v="559984"/>
    <n v="2"/>
    <n v="2"/>
    <n v="559984"/>
  </r>
  <r>
    <s v="Second Class"/>
    <x v="0"/>
    <s v="United States"/>
    <s v="Louisville"/>
    <s v="Colorado"/>
    <n v="80027"/>
    <x v="1"/>
    <x v="0"/>
    <s v="Chairs"/>
    <n v="60392"/>
    <n v="5"/>
    <n v="2"/>
    <n v="7549"/>
  </r>
  <r>
    <s v="Standard Class"/>
    <x v="2"/>
    <s v="United States"/>
    <s v="Pasadena"/>
    <s v="Texas"/>
    <n v="77506"/>
    <x v="2"/>
    <x v="1"/>
    <s v="Labels"/>
    <n v="7968"/>
    <n v="2"/>
    <n v="2"/>
    <n v="25896"/>
  </r>
  <r>
    <s v="Standard Class"/>
    <x v="2"/>
    <s v="United States"/>
    <s v="Pasadena"/>
    <s v="Texas"/>
    <n v="77506"/>
    <x v="2"/>
    <x v="1"/>
    <s v="Envelopes"/>
    <n v="27968"/>
    <n v="4"/>
    <n v="2"/>
    <n v="94392"/>
  </r>
  <r>
    <s v="Standard Class"/>
    <x v="2"/>
    <s v="United States"/>
    <s v="Pasadena"/>
    <s v="Texas"/>
    <n v="77506"/>
    <x v="2"/>
    <x v="2"/>
    <s v="Machines"/>
    <n v="33651"/>
    <n v="3"/>
    <n v="4"/>
    <n v="44868"/>
  </r>
  <r>
    <s v="Same Day"/>
    <x v="0"/>
    <s v="United States"/>
    <s v="Houston"/>
    <s v="Texas"/>
    <n v="77041"/>
    <x v="2"/>
    <x v="1"/>
    <s v="Binders"/>
    <n v="1112"/>
    <n v="2"/>
    <n v="8"/>
    <n v="-18904"/>
  </r>
  <r>
    <s v="Standard Class"/>
    <x v="1"/>
    <s v="United States"/>
    <s v="Auburn"/>
    <s v="New York"/>
    <n v="13021"/>
    <x v="3"/>
    <x v="0"/>
    <s v="Furnishings"/>
    <n v="52005"/>
    <n v="5"/>
    <n v="0"/>
    <n v="72807"/>
  </r>
  <r>
    <s v="Standard Class"/>
    <x v="1"/>
    <s v="United States"/>
    <s v="Auburn"/>
    <s v="New York"/>
    <n v="13021"/>
    <x v="3"/>
    <x v="1"/>
    <s v="Art"/>
    <n v="1797"/>
    <n v="3"/>
    <n v="0"/>
    <n v="52113"/>
  </r>
  <r>
    <s v="Second Class"/>
    <x v="2"/>
    <s v="United States"/>
    <s v="Jacksonville"/>
    <s v="Florida"/>
    <n v="32216"/>
    <x v="0"/>
    <x v="0"/>
    <s v="Chairs"/>
    <n v="116692"/>
    <n v="5"/>
    <n v="2"/>
    <n v="1312785"/>
  </r>
  <r>
    <s v="First Class"/>
    <x v="0"/>
    <s v="United States"/>
    <s v="New York City"/>
    <s v="New York"/>
    <n v="10024"/>
    <x v="3"/>
    <x v="1"/>
    <s v="Binders"/>
    <n v="14624"/>
    <n v="2"/>
    <n v="2"/>
    <n v="5484"/>
  </r>
  <r>
    <s v="First Class"/>
    <x v="0"/>
    <s v="United States"/>
    <s v="San Jose"/>
    <s v="California"/>
    <n v="95123"/>
    <x v="1"/>
    <x v="1"/>
    <s v="Fasteners"/>
    <n v="1023"/>
    <n v="3"/>
    <n v="0"/>
    <n v="49104"/>
  </r>
  <r>
    <s v="First Class"/>
    <x v="0"/>
    <s v="United States"/>
    <s v="San Jose"/>
    <s v="California"/>
    <n v="95123"/>
    <x v="1"/>
    <x v="1"/>
    <s v="Paper"/>
    <n v="1549"/>
    <n v="5"/>
    <n v="0"/>
    <n v="69705"/>
  </r>
  <r>
    <s v="Standard Class"/>
    <x v="1"/>
    <s v="United States"/>
    <s v="Virginia Beach"/>
    <s v="Virginia"/>
    <n v="23464"/>
    <x v="0"/>
    <x v="1"/>
    <s v="Binders"/>
    <n v="271593"/>
    <n v="7"/>
    <n v="0"/>
    <n v="12764871"/>
  </r>
  <r>
    <s v="Standard Class"/>
    <x v="1"/>
    <s v="United States"/>
    <s v="Virginia Beach"/>
    <s v="Virginia"/>
    <n v="23464"/>
    <x v="0"/>
    <x v="2"/>
    <s v="Phones"/>
    <n v="61797"/>
    <n v="3"/>
    <n v="0"/>
    <n v="1730316"/>
  </r>
  <r>
    <s v="Standard Class"/>
    <x v="0"/>
    <s v="United States"/>
    <s v="Henderson"/>
    <s v="Kentucky"/>
    <n v="42420"/>
    <x v="0"/>
    <x v="1"/>
    <s v="Envelopes"/>
    <n v="1067"/>
    <n v="1"/>
    <n v="0"/>
    <n v="49082"/>
  </r>
  <r>
    <s v="Standard Class"/>
    <x v="0"/>
    <s v="United States"/>
    <s v="Henderson"/>
    <s v="Kentucky"/>
    <n v="42420"/>
    <x v="0"/>
    <x v="1"/>
    <s v="Storage"/>
    <n v="3663"/>
    <n v="3"/>
    <n v="0"/>
    <n v="98901"/>
  </r>
  <r>
    <s v="Standard Class"/>
    <x v="0"/>
    <s v="United States"/>
    <s v="Henderson"/>
    <s v="Kentucky"/>
    <n v="42420"/>
    <x v="0"/>
    <x v="0"/>
    <s v="Furnishings"/>
    <n v="241"/>
    <n v="5"/>
    <n v="0"/>
    <n v="9158"/>
  </r>
  <r>
    <s v="Standard Class"/>
    <x v="0"/>
    <s v="United States"/>
    <s v="Henderson"/>
    <s v="Kentucky"/>
    <n v="42420"/>
    <x v="0"/>
    <x v="0"/>
    <s v="Furnishings"/>
    <n v="3311"/>
    <n v="7"/>
    <n v="0"/>
    <n v="129129"/>
  </r>
  <r>
    <s v="Standard Class"/>
    <x v="2"/>
    <s v="United States"/>
    <s v="Vancouver"/>
    <s v="Washington"/>
    <n v="98661"/>
    <x v="1"/>
    <x v="1"/>
    <s v="Art"/>
    <n v="4402"/>
    <n v="2"/>
    <n v="0"/>
    <n v="114452"/>
  </r>
  <r>
    <s v="Same Day"/>
    <x v="0"/>
    <s v="United States"/>
    <s v="New York City"/>
    <s v="New York"/>
    <n v="10024"/>
    <x v="3"/>
    <x v="2"/>
    <s v="Accessories"/>
    <n v="230965"/>
    <n v="7"/>
    <n v="0"/>
    <n v="7621845"/>
  </r>
  <r>
    <s v="Same Day"/>
    <x v="0"/>
    <s v="United States"/>
    <s v="New York City"/>
    <s v="New York"/>
    <n v="10024"/>
    <x v="3"/>
    <x v="0"/>
    <s v="Tables"/>
    <n v="1090782"/>
    <n v="7"/>
    <n v="4"/>
    <n v="-2908752"/>
  </r>
  <r>
    <s v="Same Day"/>
    <x v="0"/>
    <s v="United States"/>
    <s v="New York City"/>
    <s v="New York"/>
    <n v="10024"/>
    <x v="3"/>
    <x v="1"/>
    <s v="Paper"/>
    <n v="1944"/>
    <n v="3"/>
    <n v="0"/>
    <n v="93312"/>
  </r>
  <r>
    <s v="Standard Class"/>
    <x v="0"/>
    <s v="United States"/>
    <s v="Murrieta"/>
    <s v="California"/>
    <n v="92563"/>
    <x v="1"/>
    <x v="1"/>
    <s v="Storage"/>
    <n v="48465"/>
    <n v="3"/>
    <n v="0"/>
    <n v="920835"/>
  </r>
  <r>
    <s v="Standard Class"/>
    <x v="0"/>
    <s v="United States"/>
    <s v="Jacksonville"/>
    <s v="North Carolina"/>
    <n v="28540"/>
    <x v="0"/>
    <x v="1"/>
    <s v="Paper"/>
    <n v="115296"/>
    <n v="3"/>
    <n v="2"/>
    <n v="403536"/>
  </r>
  <r>
    <s v="First Class"/>
    <x v="0"/>
    <s v="United States"/>
    <s v="Scottsdale"/>
    <s v="Arizona"/>
    <n v="85254"/>
    <x v="1"/>
    <x v="1"/>
    <s v="Envelopes"/>
    <n v="708"/>
    <n v="3"/>
    <n v="2"/>
    <n v="2478"/>
  </r>
  <r>
    <s v="First Class"/>
    <x v="0"/>
    <s v="United States"/>
    <s v="Scottsdale"/>
    <s v="Arizona"/>
    <n v="85254"/>
    <x v="1"/>
    <x v="1"/>
    <s v="Binders"/>
    <n v="4401"/>
    <n v="3"/>
    <n v="7"/>
    <n v="-35208"/>
  </r>
  <r>
    <s v="Standard Class"/>
    <x v="0"/>
    <s v="United States"/>
    <s v="Burlington"/>
    <s v="Iowa"/>
    <n v="52601"/>
    <x v="2"/>
    <x v="1"/>
    <s v="Paper"/>
    <n v="4475"/>
    <n v="5"/>
    <n v="0"/>
    <n v="20585"/>
  </r>
  <r>
    <s v="First Class"/>
    <x v="0"/>
    <s v="United States"/>
    <s v="Chicago"/>
    <s v="Illinois"/>
    <n v="60653"/>
    <x v="2"/>
    <x v="2"/>
    <s v="Phones"/>
    <n v="95984"/>
    <n v="2"/>
    <n v="2"/>
    <n v="5999"/>
  </r>
  <r>
    <s v="First Class"/>
    <x v="0"/>
    <s v="United States"/>
    <s v="San Diego"/>
    <s v="California"/>
    <n v="92037"/>
    <x v="1"/>
    <x v="0"/>
    <s v="Furnishings"/>
    <n v="15172"/>
    <n v="4"/>
    <n v="0"/>
    <n v="273096"/>
  </r>
  <r>
    <s v="Second Class"/>
    <x v="0"/>
    <s v="United States"/>
    <s v="Olympia"/>
    <s v="Washington"/>
    <n v="98502"/>
    <x v="1"/>
    <x v="0"/>
    <s v="Furnishings"/>
    <n v="15525"/>
    <n v="3"/>
    <n v="0"/>
    <n v="46575"/>
  </r>
  <r>
    <s v="Second Class"/>
    <x v="0"/>
    <s v="United States"/>
    <s v="Olympia"/>
    <s v="Washington"/>
    <n v="98502"/>
    <x v="1"/>
    <x v="1"/>
    <s v="Storage"/>
    <n v="1403"/>
    <n v="1"/>
    <n v="0"/>
    <n v="40687"/>
  </r>
  <r>
    <s v="Second Class"/>
    <x v="0"/>
    <s v="United States"/>
    <s v="Seattle"/>
    <s v="Washington"/>
    <n v="98103"/>
    <x v="1"/>
    <x v="0"/>
    <s v="Tables"/>
    <n v="161837"/>
    <n v="13"/>
    <n v="0"/>
    <n v="3560414"/>
  </r>
  <r>
    <s v="Second Class"/>
    <x v="0"/>
    <s v="United States"/>
    <s v="Seattle"/>
    <s v="Washington"/>
    <n v="98103"/>
    <x v="1"/>
    <x v="2"/>
    <s v="Accessories"/>
    <n v="996"/>
    <n v="1"/>
    <n v="0"/>
    <n v="36852"/>
  </r>
  <r>
    <s v="Second Class"/>
    <x v="2"/>
    <s v="United States"/>
    <s v="Los Angeles"/>
    <s v="California"/>
    <n v="90036"/>
    <x v="1"/>
    <x v="1"/>
    <s v="Paper"/>
    <n v="324"/>
    <n v="5"/>
    <n v="0"/>
    <n v="15552"/>
  </r>
  <r>
    <s v="Standard Class"/>
    <x v="1"/>
    <s v="United States"/>
    <s v="New York City"/>
    <s v="New York"/>
    <n v="10011"/>
    <x v="3"/>
    <x v="0"/>
    <s v="Furnishings"/>
    <n v="1396"/>
    <n v="2"/>
    <n v="0"/>
    <n v="67008"/>
  </r>
  <r>
    <s v="Standard Class"/>
    <x v="1"/>
    <s v="United States"/>
    <s v="New York City"/>
    <s v="New York"/>
    <n v="10011"/>
    <x v="3"/>
    <x v="0"/>
    <s v="Furnishings"/>
    <n v="15582"/>
    <n v="3"/>
    <n v="0"/>
    <n v="638862"/>
  </r>
  <r>
    <s v="Standard Class"/>
    <x v="1"/>
    <s v="United States"/>
    <s v="New York City"/>
    <s v="New York"/>
    <n v="10011"/>
    <x v="3"/>
    <x v="2"/>
    <s v="Phones"/>
    <n v="12495"/>
    <n v="5"/>
    <n v="0"/>
    <n v="2499"/>
  </r>
  <r>
    <s v="Standard Class"/>
    <x v="1"/>
    <s v="United States"/>
    <s v="New York City"/>
    <s v="New York"/>
    <n v="10011"/>
    <x v="3"/>
    <x v="1"/>
    <s v="Storage"/>
    <n v="60165"/>
    <n v="5"/>
    <n v="0"/>
    <n v="156429"/>
  </r>
  <r>
    <s v="Standard Class"/>
    <x v="0"/>
    <s v="United States"/>
    <s v="Washington"/>
    <s v="District of Columbia"/>
    <n v="20016"/>
    <x v="3"/>
    <x v="1"/>
    <s v="Art"/>
    <n v="2274"/>
    <n v="3"/>
    <n v="0"/>
    <n v="88686"/>
  </r>
  <r>
    <s v="Standard Class"/>
    <x v="0"/>
    <s v="United States"/>
    <s v="Washington"/>
    <s v="District of Columbia"/>
    <n v="20016"/>
    <x v="3"/>
    <x v="0"/>
    <s v="Chairs"/>
    <n v="126753"/>
    <n v="3"/>
    <n v="0"/>
    <n v="3168825"/>
  </r>
  <r>
    <s v="Standard Class"/>
    <x v="0"/>
    <s v="United States"/>
    <s v="Washington"/>
    <s v="District of Columbia"/>
    <n v="20016"/>
    <x v="3"/>
    <x v="2"/>
    <s v="Machines"/>
    <n v="137992"/>
    <n v="8"/>
    <n v="0"/>
    <n v="6485624"/>
  </r>
  <r>
    <s v="Standard Class"/>
    <x v="0"/>
    <s v="United States"/>
    <s v="Philadelphia"/>
    <s v="Pennsylvania"/>
    <n v="19134"/>
    <x v="3"/>
    <x v="1"/>
    <s v="Envelopes"/>
    <n v="6208"/>
    <n v="2"/>
    <n v="2"/>
    <n v="21728"/>
  </r>
  <r>
    <s v="First Class"/>
    <x v="2"/>
    <s v="United States"/>
    <s v="Los Angeles"/>
    <s v="California"/>
    <n v="90045"/>
    <x v="1"/>
    <x v="1"/>
    <s v="Binders"/>
    <n v="11808"/>
    <n v="2"/>
    <n v="2"/>
    <n v="42804"/>
  </r>
  <r>
    <s v="Second Class"/>
    <x v="2"/>
    <s v="United States"/>
    <s v="Springfield"/>
    <s v="Ohio"/>
    <n v="45503"/>
    <x v="3"/>
    <x v="1"/>
    <s v="Paper"/>
    <n v="15552"/>
    <n v="3"/>
    <n v="2"/>
    <n v="54432"/>
  </r>
  <r>
    <s v="Second Class"/>
    <x v="2"/>
    <s v="United States"/>
    <s v="Springfield"/>
    <s v="Ohio"/>
    <n v="45503"/>
    <x v="3"/>
    <x v="1"/>
    <s v="Paper"/>
    <n v="63312"/>
    <n v="3"/>
    <n v="2"/>
    <n v="205764"/>
  </r>
  <r>
    <s v="Second Class"/>
    <x v="2"/>
    <s v="United States"/>
    <s v="Springfield"/>
    <s v="Ohio"/>
    <n v="45503"/>
    <x v="3"/>
    <x v="2"/>
    <s v="Phones"/>
    <n v="15588"/>
    <n v="2"/>
    <n v="4"/>
    <n v="-98724"/>
  </r>
  <r>
    <s v="Standard Class"/>
    <x v="1"/>
    <s v="United States"/>
    <s v="Hackensack"/>
    <s v="New Jersey"/>
    <n v="7601"/>
    <x v="3"/>
    <x v="1"/>
    <s v="Paper"/>
    <n v="1772"/>
    <n v="5"/>
    <n v="0"/>
    <n v="83284"/>
  </r>
  <r>
    <s v="Standard Class"/>
    <x v="1"/>
    <s v="United States"/>
    <s v="Hackensack"/>
    <s v="New Jersey"/>
    <n v="7601"/>
    <x v="3"/>
    <x v="2"/>
    <s v="Phones"/>
    <n v="19797"/>
    <n v="3"/>
    <n v="0"/>
    <n v="574113"/>
  </r>
  <r>
    <s v="Standard Class"/>
    <x v="1"/>
    <s v="United States"/>
    <s v="Hackensack"/>
    <s v="New Jersey"/>
    <n v="7601"/>
    <x v="3"/>
    <x v="0"/>
    <s v="Chairs"/>
    <n v="85494"/>
    <n v="3"/>
    <n v="0"/>
    <n v="213735"/>
  </r>
  <r>
    <s v="Standard Class"/>
    <x v="1"/>
    <s v="United States"/>
    <s v="Hackensack"/>
    <s v="New Jersey"/>
    <n v="7601"/>
    <x v="3"/>
    <x v="0"/>
    <s v="Furnishings"/>
    <n v="12411"/>
    <n v="9"/>
    <n v="0"/>
    <n v="521262"/>
  </r>
  <r>
    <s v="Standard Class"/>
    <x v="1"/>
    <s v="United States"/>
    <s v="Hackensack"/>
    <s v="New Jersey"/>
    <n v="7601"/>
    <x v="3"/>
    <x v="1"/>
    <s v="Labels"/>
    <n v="144"/>
    <n v="5"/>
    <n v="0"/>
    <n v="7056"/>
  </r>
  <r>
    <s v="First Class"/>
    <x v="0"/>
    <s v="United States"/>
    <s v="Cincinnati"/>
    <s v="Ohio"/>
    <n v="45231"/>
    <x v="3"/>
    <x v="1"/>
    <s v="Paper"/>
    <n v="15696"/>
    <n v="3"/>
    <n v="2"/>
    <n v="51012"/>
  </r>
  <r>
    <s v="First Class"/>
    <x v="0"/>
    <s v="United States"/>
    <s v="Cincinnati"/>
    <s v="Ohio"/>
    <n v="45231"/>
    <x v="3"/>
    <x v="1"/>
    <s v="Binders"/>
    <n v="2628"/>
    <n v="2"/>
    <n v="7"/>
    <n v="-19272"/>
  </r>
  <r>
    <s v="First Class"/>
    <x v="0"/>
    <s v="United States"/>
    <s v="Cincinnati"/>
    <s v="Ohio"/>
    <n v="45231"/>
    <x v="3"/>
    <x v="1"/>
    <s v="Binders"/>
    <n v="14427"/>
    <n v="3"/>
    <n v="7"/>
    <n v="-105798"/>
  </r>
  <r>
    <s v="Standard Class"/>
    <x v="2"/>
    <s v="United States"/>
    <s v="Jefferson City"/>
    <s v="Missouri"/>
    <n v="65109"/>
    <x v="2"/>
    <x v="0"/>
    <s v="Furnishings"/>
    <n v="8662"/>
    <n v="2"/>
    <n v="0"/>
    <n v="8662"/>
  </r>
  <r>
    <s v="First Class"/>
    <x v="0"/>
    <s v="United States"/>
    <s v="Los Angeles"/>
    <s v="California"/>
    <n v="90004"/>
    <x v="1"/>
    <x v="1"/>
    <s v="Binders"/>
    <n v="36624"/>
    <n v="3"/>
    <n v="2"/>
    <n v="13734"/>
  </r>
  <r>
    <s v="First Class"/>
    <x v="0"/>
    <s v="United States"/>
    <s v="Burlington"/>
    <s v="North Carolina"/>
    <n v="27217"/>
    <x v="0"/>
    <x v="1"/>
    <s v="Art"/>
    <n v="23968"/>
    <n v="7"/>
    <n v="2"/>
    <n v="26964"/>
  </r>
  <r>
    <s v="First Class"/>
    <x v="0"/>
    <s v="United States"/>
    <s v="Burlington"/>
    <s v="North Carolina"/>
    <n v="27217"/>
    <x v="0"/>
    <x v="1"/>
    <s v="Art"/>
    <n v="28728"/>
    <n v="3"/>
    <n v="2"/>
    <n v="17955"/>
  </r>
  <r>
    <s v="Standard Class"/>
    <x v="2"/>
    <s v="United States"/>
    <s v="Saint Peters"/>
    <s v="Missouri"/>
    <n v="63376"/>
    <x v="2"/>
    <x v="0"/>
    <s v="Tables"/>
    <n v="69716"/>
    <n v="4"/>
    <n v="0"/>
    <n v="1464036"/>
  </r>
  <r>
    <s v="Second Class"/>
    <x v="0"/>
    <s v="United States"/>
    <s v="New York City"/>
    <s v="New York"/>
    <n v="10035"/>
    <x v="3"/>
    <x v="2"/>
    <s v="Accessories"/>
    <n v="3186"/>
    <n v="2"/>
    <n v="0"/>
    <n v="11151"/>
  </r>
  <r>
    <s v="Second Class"/>
    <x v="0"/>
    <s v="United States"/>
    <s v="New York City"/>
    <s v="New York"/>
    <n v="10035"/>
    <x v="3"/>
    <x v="0"/>
    <s v="Bookcases"/>
    <n v="722352"/>
    <n v="3"/>
    <n v="2"/>
    <n v="90294"/>
  </r>
  <r>
    <s v="First Class"/>
    <x v="1"/>
    <s v="United States"/>
    <s v="Chicago"/>
    <s v="Illinois"/>
    <n v="60610"/>
    <x v="2"/>
    <x v="1"/>
    <s v="Art"/>
    <n v="884"/>
    <n v="5"/>
    <n v="2"/>
    <n v="29835"/>
  </r>
  <r>
    <s v="First Class"/>
    <x v="1"/>
    <s v="United States"/>
    <s v="Chicago"/>
    <s v="Illinois"/>
    <n v="60610"/>
    <x v="2"/>
    <x v="1"/>
    <s v="Appliances"/>
    <n v="58464"/>
    <n v="9"/>
    <n v="8"/>
    <n v="-14616"/>
  </r>
  <r>
    <s v="Standard Class"/>
    <x v="2"/>
    <s v="United States"/>
    <s v="Rockford"/>
    <s v="Illinois"/>
    <n v="61107"/>
    <x v="2"/>
    <x v="0"/>
    <s v="Chairs"/>
    <n v="254604"/>
    <n v="14"/>
    <n v="3"/>
    <n v="-18186"/>
  </r>
  <r>
    <s v="Standard Class"/>
    <x v="0"/>
    <s v="United States"/>
    <s v="Miami"/>
    <s v="Florida"/>
    <n v="33142"/>
    <x v="0"/>
    <x v="2"/>
    <s v="Phones"/>
    <n v="136396"/>
    <n v="5"/>
    <n v="2"/>
    <n v="852475"/>
  </r>
  <r>
    <s v="Standard Class"/>
    <x v="0"/>
    <s v="United States"/>
    <s v="Miami"/>
    <s v="Florida"/>
    <n v="33142"/>
    <x v="0"/>
    <x v="0"/>
    <s v="Furnishings"/>
    <n v="10236"/>
    <n v="3"/>
    <n v="2"/>
    <n v="-38385"/>
  </r>
  <r>
    <s v="Second Class"/>
    <x v="0"/>
    <s v="United States"/>
    <s v="San Francisco"/>
    <s v="California"/>
    <n v="94109"/>
    <x v="1"/>
    <x v="2"/>
    <s v="Phones"/>
    <n v="1113504"/>
    <n v="12"/>
    <n v="2"/>
    <n v="1252692"/>
  </r>
  <r>
    <s v="Second Class"/>
    <x v="0"/>
    <s v="United States"/>
    <s v="San Francisco"/>
    <s v="California"/>
    <n v="94109"/>
    <x v="1"/>
    <x v="2"/>
    <s v="Accessories"/>
    <n v="9999"/>
    <n v="1"/>
    <n v="0"/>
    <n v="379962"/>
  </r>
  <r>
    <s v="First Class"/>
    <x v="1"/>
    <s v="United States"/>
    <s v="Philadelphia"/>
    <s v="Pennsylvania"/>
    <n v="19134"/>
    <x v="3"/>
    <x v="0"/>
    <s v="Furnishings"/>
    <n v="168464"/>
    <n v="2"/>
    <n v="2"/>
    <n v="-294812"/>
  </r>
  <r>
    <s v="First Class"/>
    <x v="1"/>
    <s v="United States"/>
    <s v="Philadelphia"/>
    <s v="Pennsylvania"/>
    <n v="19134"/>
    <x v="3"/>
    <x v="1"/>
    <s v="Paper"/>
    <n v="672"/>
    <n v="2"/>
    <n v="2"/>
    <n v="2436"/>
  </r>
  <r>
    <s v="First Class"/>
    <x v="1"/>
    <s v="United States"/>
    <s v="Philadelphia"/>
    <s v="Pennsylvania"/>
    <n v="19134"/>
    <x v="3"/>
    <x v="0"/>
    <s v="Furnishings"/>
    <n v="282888"/>
    <n v="9"/>
    <n v="2"/>
    <n v="565776"/>
  </r>
  <r>
    <s v="Standard Class"/>
    <x v="2"/>
    <s v="United States"/>
    <s v="New York City"/>
    <s v="New York"/>
    <n v="10009"/>
    <x v="3"/>
    <x v="1"/>
    <s v="Art"/>
    <n v="1116"/>
    <n v="2"/>
    <n v="0"/>
    <n v="43524"/>
  </r>
  <r>
    <s v="Standard Class"/>
    <x v="2"/>
    <s v="United States"/>
    <s v="New York City"/>
    <s v="New York"/>
    <n v="10009"/>
    <x v="3"/>
    <x v="0"/>
    <s v="Furnishings"/>
    <n v="1084"/>
    <n v="2"/>
    <n v="0"/>
    <n v="22764"/>
  </r>
  <r>
    <s v="Standard Class"/>
    <x v="2"/>
    <s v="United States"/>
    <s v="New York City"/>
    <s v="New York"/>
    <n v="10009"/>
    <x v="3"/>
    <x v="1"/>
    <s v="Binders"/>
    <n v="82344"/>
    <n v="3"/>
    <n v="2"/>
    <n v="277911"/>
  </r>
  <r>
    <s v="Standard Class"/>
    <x v="2"/>
    <s v="United States"/>
    <s v="New York City"/>
    <s v="New York"/>
    <n v="10009"/>
    <x v="3"/>
    <x v="1"/>
    <s v="Binders"/>
    <n v="9088"/>
    <n v="4"/>
    <n v="2"/>
    <n v="32944"/>
  </r>
  <r>
    <s v="Standard Class"/>
    <x v="1"/>
    <s v="United States"/>
    <s v="San Diego"/>
    <s v="California"/>
    <n v="92037"/>
    <x v="1"/>
    <x v="1"/>
    <s v="Binders"/>
    <n v="19936"/>
    <n v="4"/>
    <n v="2"/>
    <n v="72268"/>
  </r>
  <r>
    <s v="Standard Class"/>
    <x v="1"/>
    <s v="United States"/>
    <s v="San Diego"/>
    <s v="California"/>
    <n v="92037"/>
    <x v="1"/>
    <x v="1"/>
    <s v="Binders"/>
    <n v="65568"/>
    <n v="2"/>
    <n v="2"/>
    <n v="229488"/>
  </r>
  <r>
    <s v="Standard Class"/>
    <x v="2"/>
    <s v="United States"/>
    <s v="Philadelphia"/>
    <s v="Pennsylvania"/>
    <n v="19143"/>
    <x v="3"/>
    <x v="1"/>
    <s v="Fasteners"/>
    <n v="4416"/>
    <n v="3"/>
    <n v="2"/>
    <n v="16008"/>
  </r>
  <r>
    <s v="Standard Class"/>
    <x v="0"/>
    <s v="United States"/>
    <s v="Houston"/>
    <s v="Texas"/>
    <n v="77095"/>
    <x v="2"/>
    <x v="0"/>
    <s v="Chairs"/>
    <n v="107772"/>
    <n v="2"/>
    <n v="3"/>
    <n v="-292524"/>
  </r>
  <r>
    <s v="Standard Class"/>
    <x v="1"/>
    <s v="United States"/>
    <s v="Toledo"/>
    <s v="Ohio"/>
    <n v="43615"/>
    <x v="3"/>
    <x v="1"/>
    <s v="Appliances"/>
    <n v="45216"/>
    <n v="3"/>
    <n v="2"/>
    <n v="45216"/>
  </r>
  <r>
    <s v="Standard Class"/>
    <x v="1"/>
    <s v="United States"/>
    <s v="Toledo"/>
    <s v="Ohio"/>
    <n v="43615"/>
    <x v="3"/>
    <x v="1"/>
    <s v="Fasteners"/>
    <n v="10416"/>
    <n v="7"/>
    <n v="2"/>
    <n v="-22134"/>
  </r>
  <r>
    <s v="Standard Class"/>
    <x v="1"/>
    <s v="United States"/>
    <s v="Toledo"/>
    <s v="Ohio"/>
    <n v="43615"/>
    <x v="3"/>
    <x v="1"/>
    <s v="Art"/>
    <n v="7872"/>
    <n v="3"/>
    <n v="2"/>
    <n v="12792"/>
  </r>
  <r>
    <s v="Standard Class"/>
    <x v="1"/>
    <s v="United States"/>
    <s v="Toledo"/>
    <s v="Ohio"/>
    <n v="43615"/>
    <x v="3"/>
    <x v="2"/>
    <s v="Phones"/>
    <n v="118782"/>
    <n v="3"/>
    <n v="4"/>
    <n v="-277158"/>
  </r>
  <r>
    <s v="Standard Class"/>
    <x v="1"/>
    <s v="United States"/>
    <s v="Toledo"/>
    <s v="Ohio"/>
    <n v="43615"/>
    <x v="3"/>
    <x v="1"/>
    <s v="Fasteners"/>
    <n v="1448"/>
    <n v="1"/>
    <n v="2"/>
    <n v="2353"/>
  </r>
  <r>
    <s v="Standard Class"/>
    <x v="1"/>
    <s v="United States"/>
    <s v="Toledo"/>
    <s v="Ohio"/>
    <n v="43615"/>
    <x v="3"/>
    <x v="1"/>
    <s v="Binders"/>
    <n v="5547"/>
    <n v="5"/>
    <n v="7"/>
    <n v="-46225"/>
  </r>
  <r>
    <s v="First Class"/>
    <x v="0"/>
    <s v="United States"/>
    <s v="San Francisco"/>
    <s v="California"/>
    <n v="94122"/>
    <x v="1"/>
    <x v="0"/>
    <s v="Chairs"/>
    <n v="194848"/>
    <n v="4"/>
    <n v="2"/>
    <n v="12178"/>
  </r>
  <r>
    <s v="Second Class"/>
    <x v="0"/>
    <s v="United States"/>
    <s v="Brownsville"/>
    <s v="Texas"/>
    <n v="78521"/>
    <x v="2"/>
    <x v="1"/>
    <s v="Supplies"/>
    <n v="1744"/>
    <n v="1"/>
    <n v="2"/>
    <n v="-3488"/>
  </r>
  <r>
    <s v="Standard Class"/>
    <x v="2"/>
    <s v="United States"/>
    <s v="Philadelphia"/>
    <s v="Pennsylvania"/>
    <n v="19143"/>
    <x v="3"/>
    <x v="1"/>
    <s v="Binders"/>
    <n v="25176"/>
    <n v="4"/>
    <n v="7"/>
    <n v="-184624"/>
  </r>
  <r>
    <s v="Standard Class"/>
    <x v="2"/>
    <s v="United States"/>
    <s v="Los Angeles"/>
    <s v="California"/>
    <n v="90008"/>
    <x v="1"/>
    <x v="1"/>
    <s v="Art"/>
    <n v="1946"/>
    <n v="7"/>
    <n v="0"/>
    <n v="50596"/>
  </r>
  <r>
    <s v="Standard Class"/>
    <x v="2"/>
    <s v="United States"/>
    <s v="Denver"/>
    <s v="Colorado"/>
    <n v="80219"/>
    <x v="1"/>
    <x v="1"/>
    <s v="Paper"/>
    <n v="29472"/>
    <n v="3"/>
    <n v="2"/>
    <n v="99468"/>
  </r>
  <r>
    <s v="Standard Class"/>
    <x v="0"/>
    <s v="United States"/>
    <s v="New York City"/>
    <s v="New York"/>
    <n v="10035"/>
    <x v="3"/>
    <x v="1"/>
    <s v="Binders"/>
    <n v="864"/>
    <n v="2"/>
    <n v="2"/>
    <n v="3024"/>
  </r>
  <r>
    <s v="Standard Class"/>
    <x v="0"/>
    <s v="United States"/>
    <s v="Mesa"/>
    <s v="Arizona"/>
    <n v="85204"/>
    <x v="1"/>
    <x v="1"/>
    <s v="Binders"/>
    <n v="627"/>
    <n v="5"/>
    <n v="7"/>
    <n v="-4598"/>
  </r>
  <r>
    <s v="Standard Class"/>
    <x v="0"/>
    <s v="United States"/>
    <s v="Mesa"/>
    <s v="Arizona"/>
    <n v="85204"/>
    <x v="1"/>
    <x v="1"/>
    <s v="Binders"/>
    <n v="4368"/>
    <n v="7"/>
    <n v="7"/>
    <n v="-33488"/>
  </r>
  <r>
    <s v="Standard Class"/>
    <x v="0"/>
    <s v="United States"/>
    <s v="Mesa"/>
    <s v="Arizona"/>
    <n v="85204"/>
    <x v="1"/>
    <x v="2"/>
    <s v="Accessories"/>
    <n v="31984"/>
    <n v="2"/>
    <n v="2"/>
    <n v="1999"/>
  </r>
  <r>
    <s v="First Class"/>
    <x v="2"/>
    <s v="United States"/>
    <s v="Columbus"/>
    <s v="Indiana"/>
    <n v="47201"/>
    <x v="2"/>
    <x v="1"/>
    <s v="Art"/>
    <n v="4088"/>
    <n v="7"/>
    <n v="0"/>
    <n v="106288"/>
  </r>
  <r>
    <s v="Second Class"/>
    <x v="0"/>
    <s v="United States"/>
    <s v="Seattle"/>
    <s v="Washington"/>
    <n v="98105"/>
    <x v="1"/>
    <x v="1"/>
    <s v="Appliances"/>
    <n v="11996"/>
    <n v="2"/>
    <n v="0"/>
    <n v="335888"/>
  </r>
  <r>
    <s v="Second Class"/>
    <x v="0"/>
    <s v="United States"/>
    <s v="Seattle"/>
    <s v="Washington"/>
    <n v="98105"/>
    <x v="1"/>
    <x v="1"/>
    <s v="Storage"/>
    <n v="3144"/>
    <n v="3"/>
    <n v="0"/>
    <n v="84888"/>
  </r>
  <r>
    <s v="Second Class"/>
    <x v="0"/>
    <s v="United States"/>
    <s v="Seattle"/>
    <s v="Washington"/>
    <n v="98105"/>
    <x v="1"/>
    <x v="1"/>
    <s v="Binders"/>
    <n v="688"/>
    <n v="1"/>
    <n v="2"/>
    <n v="2322"/>
  </r>
  <r>
    <s v="Standard Class"/>
    <x v="1"/>
    <s v="United States"/>
    <s v="Detroit"/>
    <s v="Michigan"/>
    <n v="48227"/>
    <x v="2"/>
    <x v="1"/>
    <s v="Paper"/>
    <n v="1992"/>
    <n v="4"/>
    <n v="0"/>
    <n v="93624"/>
  </r>
  <r>
    <s v="Standard Class"/>
    <x v="1"/>
    <s v="United States"/>
    <s v="Detroit"/>
    <s v="Michigan"/>
    <n v="48227"/>
    <x v="2"/>
    <x v="0"/>
    <s v="Chairs"/>
    <n v="110691"/>
    <n v="9"/>
    <n v="0"/>
    <n v="1217601"/>
  </r>
  <r>
    <s v="Standard Class"/>
    <x v="0"/>
    <s v="United States"/>
    <s v="Yonkers"/>
    <s v="New York"/>
    <n v="10701"/>
    <x v="3"/>
    <x v="0"/>
    <s v="Tables"/>
    <n v="836592"/>
    <n v="8"/>
    <n v="4"/>
    <n v="-2649208"/>
  </r>
  <r>
    <s v="Standard Class"/>
    <x v="0"/>
    <s v="United States"/>
    <s v="Yonkers"/>
    <s v="New York"/>
    <n v="10701"/>
    <x v="3"/>
    <x v="1"/>
    <s v="Paper"/>
    <n v="2638"/>
    <n v="1"/>
    <n v="0"/>
    <n v="121348"/>
  </r>
  <r>
    <s v="Standard Class"/>
    <x v="0"/>
    <s v="United States"/>
    <s v="Yonkers"/>
    <s v="New York"/>
    <n v="10701"/>
    <x v="3"/>
    <x v="1"/>
    <s v="Storage"/>
    <n v="36292"/>
    <n v="2"/>
    <n v="0"/>
    <n v="1052468"/>
  </r>
  <r>
    <s v="Standard Class"/>
    <x v="0"/>
    <s v="United States"/>
    <s v="Yonkers"/>
    <s v="New York"/>
    <n v="10701"/>
    <x v="3"/>
    <x v="2"/>
    <s v="Machines"/>
    <n v="489993"/>
    <n v="7"/>
    <n v="0"/>
    <n v="24009657"/>
  </r>
  <r>
    <s v="Same Day"/>
    <x v="0"/>
    <s v="United States"/>
    <s v="Des Moines"/>
    <s v="Iowa"/>
    <n v="50315"/>
    <x v="2"/>
    <x v="1"/>
    <s v="Paper"/>
    <n v="648"/>
    <n v="1"/>
    <n v="0"/>
    <n v="31104"/>
  </r>
  <r>
    <s v="Second Class"/>
    <x v="1"/>
    <s v="United States"/>
    <s v="Oakland"/>
    <s v="California"/>
    <n v="94601"/>
    <x v="1"/>
    <x v="2"/>
    <s v="Phones"/>
    <n v="71976"/>
    <n v="3"/>
    <n v="2"/>
    <n v="71976"/>
  </r>
  <r>
    <s v="Second Class"/>
    <x v="1"/>
    <s v="United States"/>
    <s v="Oakland"/>
    <s v="California"/>
    <n v="94601"/>
    <x v="1"/>
    <x v="1"/>
    <s v="Labels"/>
    <n v="315"/>
    <n v="1"/>
    <n v="0"/>
    <n v="1512"/>
  </r>
  <r>
    <s v="Standard Class"/>
    <x v="1"/>
    <s v="United States"/>
    <s v="Monroe"/>
    <s v="North Carolina"/>
    <n v="28110"/>
    <x v="0"/>
    <x v="0"/>
    <s v="Furnishings"/>
    <n v="31984"/>
    <n v="2"/>
    <n v="2"/>
    <n v="1999"/>
  </r>
  <r>
    <s v="Standard Class"/>
    <x v="1"/>
    <s v="United States"/>
    <s v="Monroe"/>
    <s v="North Carolina"/>
    <n v="28110"/>
    <x v="0"/>
    <x v="2"/>
    <s v="Phones"/>
    <n v="71984"/>
    <n v="2"/>
    <n v="2"/>
    <n v="251944"/>
  </r>
  <r>
    <s v="Standard Class"/>
    <x v="0"/>
    <s v="United States"/>
    <s v="San Diego"/>
    <s v="California"/>
    <n v="92105"/>
    <x v="1"/>
    <x v="1"/>
    <s v="Art"/>
    <n v="12015"/>
    <n v="9"/>
    <n v="0"/>
    <n v="33642"/>
  </r>
  <r>
    <s v="Standard Class"/>
    <x v="0"/>
    <s v="United States"/>
    <s v="San Diego"/>
    <s v="California"/>
    <n v="92105"/>
    <x v="1"/>
    <x v="2"/>
    <s v="Phones"/>
    <n v="219184"/>
    <n v="2"/>
    <n v="2"/>
    <n v="191786"/>
  </r>
  <r>
    <s v="Standard Class"/>
    <x v="2"/>
    <s v="United States"/>
    <s v="Clinton"/>
    <s v="Maryland"/>
    <n v="20735"/>
    <x v="3"/>
    <x v="1"/>
    <s v="Paper"/>
    <n v="289"/>
    <n v="5"/>
    <n v="0"/>
    <n v="14161"/>
  </r>
  <r>
    <s v="Standard Class"/>
    <x v="2"/>
    <s v="United States"/>
    <s v="Clinton"/>
    <s v="Maryland"/>
    <n v="20735"/>
    <x v="3"/>
    <x v="1"/>
    <s v="Appliances"/>
    <n v="35596"/>
    <n v="2"/>
    <n v="0"/>
    <n v="1032284"/>
  </r>
  <r>
    <s v="Standard Class"/>
    <x v="2"/>
    <s v="United States"/>
    <s v="Charlotte"/>
    <s v="North Carolina"/>
    <n v="28205"/>
    <x v="0"/>
    <x v="1"/>
    <s v="Storage"/>
    <n v="348208"/>
    <n v="7"/>
    <n v="2"/>
    <n v="304682"/>
  </r>
  <r>
    <s v="Standard Class"/>
    <x v="2"/>
    <s v="United States"/>
    <s v="Charlotte"/>
    <s v="North Carolina"/>
    <n v="28205"/>
    <x v="0"/>
    <x v="1"/>
    <s v="Binders"/>
    <n v="35784"/>
    <n v="7"/>
    <n v="7"/>
    <n v="-286272"/>
  </r>
  <r>
    <s v="First Class"/>
    <x v="1"/>
    <s v="United States"/>
    <s v="Los Angeles"/>
    <s v="California"/>
    <n v="90049"/>
    <x v="1"/>
    <x v="0"/>
    <s v="Tables"/>
    <n v="44784"/>
    <n v="5"/>
    <n v="2"/>
    <n v="11196"/>
  </r>
  <r>
    <s v="First Class"/>
    <x v="2"/>
    <s v="United States"/>
    <s v="San Francisco"/>
    <s v="California"/>
    <n v="94122"/>
    <x v="1"/>
    <x v="1"/>
    <s v="Art"/>
    <n v="704"/>
    <n v="4"/>
    <n v="0"/>
    <n v="20416"/>
  </r>
  <r>
    <s v="First Class"/>
    <x v="2"/>
    <s v="United States"/>
    <s v="San Francisco"/>
    <s v="California"/>
    <n v="94122"/>
    <x v="1"/>
    <x v="0"/>
    <s v="Furnishings"/>
    <n v="873"/>
    <n v="3"/>
    <n v="0"/>
    <n v="41031"/>
  </r>
  <r>
    <s v="First Class"/>
    <x v="2"/>
    <s v="United States"/>
    <s v="San Francisco"/>
    <s v="California"/>
    <n v="94122"/>
    <x v="1"/>
    <x v="2"/>
    <s v="Accessories"/>
    <n v="2929"/>
    <n v="1"/>
    <n v="0"/>
    <n v="96657"/>
  </r>
  <r>
    <s v="First Class"/>
    <x v="2"/>
    <s v="United States"/>
    <s v="San Francisco"/>
    <s v="California"/>
    <n v="94122"/>
    <x v="1"/>
    <x v="1"/>
    <s v="Art"/>
    <n v="864"/>
    <n v="3"/>
    <n v="0"/>
    <n v="25056"/>
  </r>
  <r>
    <s v="Standard Class"/>
    <x v="0"/>
    <s v="United States"/>
    <s v="Houston"/>
    <s v="Texas"/>
    <n v="77041"/>
    <x v="2"/>
    <x v="1"/>
    <s v="Binders"/>
    <n v="2694"/>
    <n v="3"/>
    <n v="8"/>
    <n v="-47145"/>
  </r>
  <r>
    <s v="Standard Class"/>
    <x v="0"/>
    <s v="United States"/>
    <s v="Houston"/>
    <s v="Texas"/>
    <n v="77041"/>
    <x v="2"/>
    <x v="1"/>
    <s v="Binders"/>
    <n v="2934"/>
    <n v="3"/>
    <n v="8"/>
    <n v="-49878"/>
  </r>
  <r>
    <s v="Standard Class"/>
    <x v="0"/>
    <s v="United States"/>
    <s v="Riverside"/>
    <s v="California"/>
    <n v="92503"/>
    <x v="1"/>
    <x v="1"/>
    <s v="Paper"/>
    <n v="2292"/>
    <n v="3"/>
    <n v="0"/>
    <n v="112308"/>
  </r>
  <r>
    <s v="Standard Class"/>
    <x v="0"/>
    <s v="United States"/>
    <s v="Houston"/>
    <s v="Texas"/>
    <n v="77041"/>
    <x v="2"/>
    <x v="1"/>
    <s v="Storage"/>
    <n v="100704"/>
    <n v="6"/>
    <n v="2"/>
    <n v="-163644"/>
  </r>
  <r>
    <s v="Standard Class"/>
    <x v="0"/>
    <s v="United States"/>
    <s v="Houston"/>
    <s v="Texas"/>
    <n v="77041"/>
    <x v="2"/>
    <x v="0"/>
    <s v="Furnishings"/>
    <n v="2328"/>
    <n v="2"/>
    <n v="6"/>
    <n v="-7566"/>
  </r>
  <r>
    <s v="Standard Class"/>
    <x v="0"/>
    <s v="United States"/>
    <s v="Houston"/>
    <s v="Texas"/>
    <n v="77041"/>
    <x v="2"/>
    <x v="1"/>
    <s v="Binders"/>
    <n v="1078"/>
    <n v="5"/>
    <n v="8"/>
    <n v="-17248"/>
  </r>
  <r>
    <s v="Standard Class"/>
    <x v="0"/>
    <s v="United States"/>
    <s v="Houston"/>
    <s v="Texas"/>
    <n v="77041"/>
    <x v="2"/>
    <x v="1"/>
    <s v="Fasteners"/>
    <n v="58368"/>
    <n v="12"/>
    <n v="2"/>
    <n v="21888"/>
  </r>
  <r>
    <s v="Standard Class"/>
    <x v="0"/>
    <s v="United States"/>
    <s v="Houston"/>
    <s v="Texas"/>
    <n v="77041"/>
    <x v="2"/>
    <x v="1"/>
    <s v="Envelopes"/>
    <n v="40968"/>
    <n v="3"/>
    <n v="2"/>
    <n v="138267"/>
  </r>
  <r>
    <s v="Standard Class"/>
    <x v="0"/>
    <s v="United States"/>
    <s v="Houston"/>
    <s v="Texas"/>
    <n v="77041"/>
    <x v="2"/>
    <x v="2"/>
    <s v="Phones"/>
    <n v="7196"/>
    <n v="5"/>
    <n v="2"/>
    <n v="25186"/>
  </r>
  <r>
    <s v="Standard Class"/>
    <x v="0"/>
    <s v="United States"/>
    <s v="Houston"/>
    <s v="Texas"/>
    <n v="77041"/>
    <x v="2"/>
    <x v="1"/>
    <s v="Paper"/>
    <n v="10368"/>
    <n v="2"/>
    <n v="2"/>
    <n v="36288"/>
  </r>
  <r>
    <s v="Standard Class"/>
    <x v="0"/>
    <s v="United States"/>
    <s v="Houston"/>
    <s v="Texas"/>
    <n v="77041"/>
    <x v="2"/>
    <x v="1"/>
    <s v="Binders"/>
    <n v="1192"/>
    <n v="2"/>
    <n v="8"/>
    <n v="-20264"/>
  </r>
  <r>
    <s v="Second Class"/>
    <x v="0"/>
    <s v="United States"/>
    <s v="Encinitas"/>
    <s v="California"/>
    <n v="92024"/>
    <x v="1"/>
    <x v="1"/>
    <s v="Binders"/>
    <n v="46672"/>
    <n v="2"/>
    <n v="2"/>
    <n v="163352"/>
  </r>
  <r>
    <s v="Second Class"/>
    <x v="0"/>
    <s v="United States"/>
    <s v="Encinitas"/>
    <s v="California"/>
    <n v="92024"/>
    <x v="1"/>
    <x v="0"/>
    <s v="Bookcases"/>
    <n v="119833"/>
    <n v="1"/>
    <n v="15"/>
    <n v="-126882"/>
  </r>
  <r>
    <s v="Second Class"/>
    <x v="0"/>
    <s v="United States"/>
    <s v="Encinitas"/>
    <s v="California"/>
    <n v="92024"/>
    <x v="1"/>
    <x v="2"/>
    <s v="Accessories"/>
    <n v="11998"/>
    <n v="2"/>
    <n v="0"/>
    <n v="575904"/>
  </r>
  <r>
    <s v="Second Class"/>
    <x v="1"/>
    <s v="United States"/>
    <s v="San Francisco"/>
    <s v="California"/>
    <n v="94110"/>
    <x v="1"/>
    <x v="1"/>
    <s v="Labels"/>
    <n v="63"/>
    <n v="2"/>
    <n v="0"/>
    <n v="3024"/>
  </r>
  <r>
    <s v="Standard Class"/>
    <x v="0"/>
    <s v="United States"/>
    <s v="Roswell"/>
    <s v="Georgia"/>
    <n v="30076"/>
    <x v="0"/>
    <x v="1"/>
    <s v="Paper"/>
    <n v="2799"/>
    <n v="5"/>
    <n v="0"/>
    <n v="137151"/>
  </r>
  <r>
    <s v="Standard Class"/>
    <x v="0"/>
    <s v="United States"/>
    <s v="Roswell"/>
    <s v="Georgia"/>
    <n v="30076"/>
    <x v="0"/>
    <x v="2"/>
    <s v="Accessories"/>
    <n v="61995"/>
    <n v="5"/>
    <n v="0"/>
    <n v="111591"/>
  </r>
  <r>
    <s v="Standard Class"/>
    <x v="0"/>
    <s v="United States"/>
    <s v="Roswell"/>
    <s v="Georgia"/>
    <n v="30076"/>
    <x v="0"/>
    <x v="1"/>
    <s v="Paper"/>
    <n v="436"/>
    <n v="2"/>
    <n v="0"/>
    <n v="20492"/>
  </r>
  <r>
    <s v="Standard Class"/>
    <x v="0"/>
    <s v="United States"/>
    <s v="Roswell"/>
    <s v="Georgia"/>
    <n v="30076"/>
    <x v="0"/>
    <x v="1"/>
    <s v="Envelopes"/>
    <n v="1528"/>
    <n v="2"/>
    <n v="0"/>
    <n v="74872"/>
  </r>
  <r>
    <s v="Standard Class"/>
    <x v="0"/>
    <s v="United States"/>
    <s v="Jonesboro"/>
    <s v="Arkansas"/>
    <n v="72401"/>
    <x v="0"/>
    <x v="2"/>
    <s v="Phones"/>
    <n v="69993"/>
    <n v="7"/>
    <n v="0"/>
    <n v="1819818"/>
  </r>
  <r>
    <s v="Standard Class"/>
    <x v="0"/>
    <s v="United States"/>
    <s v="Jonesboro"/>
    <s v="Arkansas"/>
    <n v="72401"/>
    <x v="0"/>
    <x v="1"/>
    <s v="Art"/>
    <n v="2296"/>
    <n v="7"/>
    <n v="0"/>
    <n v="66584"/>
  </r>
  <r>
    <s v="Standard Class"/>
    <x v="0"/>
    <s v="United States"/>
    <s v="Jonesboro"/>
    <s v="Arkansas"/>
    <n v="72401"/>
    <x v="0"/>
    <x v="0"/>
    <s v="Furnishings"/>
    <n v="386"/>
    <n v="4"/>
    <n v="0"/>
    <n v="1158"/>
  </r>
  <r>
    <s v="Standard Class"/>
    <x v="0"/>
    <s v="United States"/>
    <s v="Jonesboro"/>
    <s v="Arkansas"/>
    <n v="72401"/>
    <x v="0"/>
    <x v="1"/>
    <s v="Art"/>
    <n v="663"/>
    <n v="3"/>
    <n v="0"/>
    <n v="17901"/>
  </r>
  <r>
    <s v="Standard Class"/>
    <x v="0"/>
    <s v="United States"/>
    <s v="Jonesboro"/>
    <s v="Arkansas"/>
    <n v="72401"/>
    <x v="0"/>
    <x v="1"/>
    <s v="Envelopes"/>
    <n v="2334"/>
    <n v="3"/>
    <n v="0"/>
    <n v="109698"/>
  </r>
  <r>
    <s v="Standard Class"/>
    <x v="0"/>
    <s v="United States"/>
    <s v="Jonesboro"/>
    <s v="Arkansas"/>
    <n v="72401"/>
    <x v="0"/>
    <x v="0"/>
    <s v="Chairs"/>
    <n v="106794"/>
    <n v="3"/>
    <n v="0"/>
    <n v="2242674"/>
  </r>
  <r>
    <s v="Standard Class"/>
    <x v="2"/>
    <s v="United States"/>
    <s v="Richmond"/>
    <s v="Indiana"/>
    <n v="47374"/>
    <x v="2"/>
    <x v="1"/>
    <s v="Art"/>
    <n v="1016"/>
    <n v="1"/>
    <n v="0"/>
    <n v="26416"/>
  </r>
  <r>
    <s v="Standard Class"/>
    <x v="2"/>
    <s v="United States"/>
    <s v="Richmond"/>
    <s v="Indiana"/>
    <n v="47374"/>
    <x v="2"/>
    <x v="1"/>
    <s v="Envelopes"/>
    <n v="10188"/>
    <n v="6"/>
    <n v="0"/>
    <n v="5094"/>
  </r>
  <r>
    <s v="Standard Class"/>
    <x v="0"/>
    <s v="United States"/>
    <s v="Springfield"/>
    <s v="Virginia"/>
    <n v="22153"/>
    <x v="0"/>
    <x v="0"/>
    <s v="Tables"/>
    <n v="34392"/>
    <n v="4"/>
    <n v="0"/>
    <n v="756624"/>
  </r>
  <r>
    <s v="Standard Class"/>
    <x v="0"/>
    <s v="United States"/>
    <s v="Springfield"/>
    <s v="Virginia"/>
    <n v="22153"/>
    <x v="0"/>
    <x v="1"/>
    <s v="Paper"/>
    <n v="4099"/>
    <n v="1"/>
    <n v="0"/>
    <n v="200851"/>
  </r>
  <r>
    <s v="Standard Class"/>
    <x v="0"/>
    <s v="United States"/>
    <s v="Springfield"/>
    <s v="Virginia"/>
    <n v="22153"/>
    <x v="0"/>
    <x v="1"/>
    <s v="Envelopes"/>
    <n v="639"/>
    <n v="5"/>
    <n v="0"/>
    <n v="28755"/>
  </r>
  <r>
    <s v="First Class"/>
    <x v="1"/>
    <s v="United States"/>
    <s v="Antioch"/>
    <s v="California"/>
    <n v="94509"/>
    <x v="1"/>
    <x v="1"/>
    <s v="Paper"/>
    <n v="1944"/>
    <n v="3"/>
    <n v="0"/>
    <n v="93312"/>
  </r>
  <r>
    <s v="Standard Class"/>
    <x v="2"/>
    <s v="United States"/>
    <s v="Philadelphia"/>
    <s v="Pennsylvania"/>
    <n v="19134"/>
    <x v="3"/>
    <x v="1"/>
    <s v="Storage"/>
    <n v="124608"/>
    <n v="4"/>
    <n v="2"/>
    <n v="-23364"/>
  </r>
  <r>
    <s v="Standard Class"/>
    <x v="2"/>
    <s v="United States"/>
    <s v="Philadelphia"/>
    <s v="Pennsylvania"/>
    <n v="19134"/>
    <x v="3"/>
    <x v="1"/>
    <s v="Labels"/>
    <n v="756"/>
    <n v="3"/>
    <n v="2"/>
    <n v="2646"/>
  </r>
  <r>
    <s v="Same Day"/>
    <x v="0"/>
    <s v="United States"/>
    <s v="Homestead"/>
    <s v="Florida"/>
    <n v="33030"/>
    <x v="0"/>
    <x v="1"/>
    <s v="Storage"/>
    <n v="85224"/>
    <n v="3"/>
    <n v="2"/>
    <n v="74571"/>
  </r>
  <r>
    <s v="Second Class"/>
    <x v="1"/>
    <s v="United States"/>
    <s v="La Porte"/>
    <s v="Indiana"/>
    <n v="46350"/>
    <x v="2"/>
    <x v="1"/>
    <s v="Envelopes"/>
    <n v="28752"/>
    <n v="8"/>
    <n v="0"/>
    <n v="129384"/>
  </r>
  <r>
    <s v="Second Class"/>
    <x v="1"/>
    <s v="United States"/>
    <s v="La Porte"/>
    <s v="Indiana"/>
    <n v="46350"/>
    <x v="2"/>
    <x v="1"/>
    <s v="Appliances"/>
    <n v="3768"/>
    <n v="2"/>
    <n v="0"/>
    <n v="105504"/>
  </r>
  <r>
    <s v="Second Class"/>
    <x v="1"/>
    <s v="United States"/>
    <s v="La Porte"/>
    <s v="Indiana"/>
    <n v="46350"/>
    <x v="2"/>
    <x v="1"/>
    <s v="Paper"/>
    <n v="1998"/>
    <n v="2"/>
    <n v="0"/>
    <n v="8991"/>
  </r>
  <r>
    <s v="Second Class"/>
    <x v="1"/>
    <s v="United States"/>
    <s v="La Porte"/>
    <s v="Indiana"/>
    <n v="46350"/>
    <x v="2"/>
    <x v="1"/>
    <s v="Art"/>
    <n v="2058"/>
    <n v="7"/>
    <n v="0"/>
    <n v="55566"/>
  </r>
  <r>
    <s v="Second Class"/>
    <x v="1"/>
    <s v="United States"/>
    <s v="La Porte"/>
    <s v="Indiana"/>
    <n v="46350"/>
    <x v="2"/>
    <x v="1"/>
    <s v="Binders"/>
    <n v="1738"/>
    <n v="2"/>
    <n v="0"/>
    <n v="869"/>
  </r>
  <r>
    <s v="Standard Class"/>
    <x v="0"/>
    <s v="United States"/>
    <s v="Los Angeles"/>
    <s v="California"/>
    <n v="90045"/>
    <x v="1"/>
    <x v="0"/>
    <s v="Furnishings"/>
    <n v="2046"/>
    <n v="2"/>
    <n v="0"/>
    <n v="53196"/>
  </r>
  <r>
    <s v="Standard Class"/>
    <x v="0"/>
    <s v="United States"/>
    <s v="Los Angeles"/>
    <s v="California"/>
    <n v="90045"/>
    <x v="1"/>
    <x v="1"/>
    <s v="Fasteners"/>
    <n v="872"/>
    <n v="4"/>
    <n v="0"/>
    <n v="28776"/>
  </r>
  <r>
    <s v="Standard Class"/>
    <x v="0"/>
    <s v="United States"/>
    <s v="Los Angeles"/>
    <s v="California"/>
    <n v="90045"/>
    <x v="1"/>
    <x v="1"/>
    <s v="Paper"/>
    <n v="648"/>
    <n v="1"/>
    <n v="0"/>
    <n v="31104"/>
  </r>
  <r>
    <s v="Standard Class"/>
    <x v="0"/>
    <s v="United States"/>
    <s v="Los Angeles"/>
    <s v="California"/>
    <n v="90045"/>
    <x v="1"/>
    <x v="2"/>
    <s v="Machines"/>
    <n v="68632"/>
    <n v="2"/>
    <n v="2"/>
    <n v="223054"/>
  </r>
  <r>
    <s v="Standard Class"/>
    <x v="0"/>
    <s v="United States"/>
    <s v="Los Angeles"/>
    <s v="California"/>
    <n v="90045"/>
    <x v="1"/>
    <x v="1"/>
    <s v="Storage"/>
    <n v="6218"/>
    <n v="1"/>
    <n v="0"/>
    <n v="167886"/>
  </r>
  <r>
    <s v="Same Day"/>
    <x v="0"/>
    <s v="United States"/>
    <s v="Lansing"/>
    <s v="Michigan"/>
    <n v="48911"/>
    <x v="2"/>
    <x v="1"/>
    <s v="Appliances"/>
    <n v="644076"/>
    <n v="2"/>
    <n v="1"/>
    <n v="107346"/>
  </r>
  <r>
    <s v="Same Day"/>
    <x v="0"/>
    <s v="United States"/>
    <s v="Lansing"/>
    <s v="Michigan"/>
    <n v="48911"/>
    <x v="2"/>
    <x v="1"/>
    <s v="Fasteners"/>
    <n v="584"/>
    <n v="2"/>
    <n v="0"/>
    <n v="2628"/>
  </r>
  <r>
    <s v="Same Day"/>
    <x v="0"/>
    <s v="United States"/>
    <s v="Lansing"/>
    <s v="Michigan"/>
    <n v="48911"/>
    <x v="2"/>
    <x v="1"/>
    <s v="Binders"/>
    <n v="1276"/>
    <n v="2"/>
    <n v="0"/>
    <n v="58696"/>
  </r>
  <r>
    <s v="Same Day"/>
    <x v="0"/>
    <s v="United States"/>
    <s v="Lansing"/>
    <s v="Michigan"/>
    <n v="48911"/>
    <x v="2"/>
    <x v="2"/>
    <s v="Phones"/>
    <n v="1095"/>
    <n v="1"/>
    <n v="0"/>
    <n v="438"/>
  </r>
  <r>
    <s v="Same Day"/>
    <x v="0"/>
    <s v="United States"/>
    <s v="Lansing"/>
    <s v="Michigan"/>
    <n v="48911"/>
    <x v="2"/>
    <x v="2"/>
    <s v="Copiers"/>
    <n v="59998"/>
    <n v="2"/>
    <n v="0"/>
    <n v="209993"/>
  </r>
  <r>
    <s v="Standard Class"/>
    <x v="1"/>
    <s v="United States"/>
    <s v="Cuyahoga Falls"/>
    <s v="Ohio"/>
    <n v="44221"/>
    <x v="3"/>
    <x v="0"/>
    <s v="Furnishings"/>
    <n v="8352"/>
    <n v="6"/>
    <n v="2"/>
    <n v="12528"/>
  </r>
  <r>
    <s v="Standard Class"/>
    <x v="1"/>
    <s v="United States"/>
    <s v="Reno"/>
    <s v="Nevada"/>
    <n v="89502"/>
    <x v="1"/>
    <x v="1"/>
    <s v="Art"/>
    <n v="364"/>
    <n v="2"/>
    <n v="0"/>
    <n v="1638"/>
  </r>
  <r>
    <s v="Standard Class"/>
    <x v="1"/>
    <s v="United States"/>
    <s v="Reno"/>
    <s v="Nevada"/>
    <n v="89502"/>
    <x v="1"/>
    <x v="1"/>
    <s v="Binders"/>
    <n v="159768"/>
    <n v="7"/>
    <n v="2"/>
    <n v="539217"/>
  </r>
  <r>
    <s v="First Class"/>
    <x v="2"/>
    <s v="United States"/>
    <s v="Harrisonburg"/>
    <s v="Virginia"/>
    <n v="22801"/>
    <x v="0"/>
    <x v="1"/>
    <s v="Storage"/>
    <n v="12248"/>
    <n v="2"/>
    <n v="0"/>
    <n v="0"/>
  </r>
  <r>
    <s v="First Class"/>
    <x v="2"/>
    <s v="United States"/>
    <s v="Harrisonburg"/>
    <s v="Virginia"/>
    <n v="22801"/>
    <x v="0"/>
    <x v="0"/>
    <s v="Tables"/>
    <n v="224448"/>
    <n v="7"/>
    <n v="0"/>
    <n v="4937856"/>
  </r>
  <r>
    <s v="First Class"/>
    <x v="2"/>
    <s v="United States"/>
    <s v="Harrisonburg"/>
    <s v="Virginia"/>
    <n v="22801"/>
    <x v="0"/>
    <x v="1"/>
    <s v="Binders"/>
    <n v="6231"/>
    <n v="3"/>
    <n v="0"/>
    <n v="292857"/>
  </r>
  <r>
    <s v="First Class"/>
    <x v="2"/>
    <s v="United States"/>
    <s v="Harrisonburg"/>
    <s v="Virginia"/>
    <n v="22801"/>
    <x v="0"/>
    <x v="0"/>
    <s v="Tables"/>
    <n v="4551"/>
    <n v="2"/>
    <n v="0"/>
    <n v="100122"/>
  </r>
  <r>
    <s v="Second Class"/>
    <x v="1"/>
    <s v="United States"/>
    <s v="Los Angeles"/>
    <s v="California"/>
    <n v="90004"/>
    <x v="1"/>
    <x v="0"/>
    <s v="Chairs"/>
    <n v="195184"/>
    <n v="1"/>
    <n v="2"/>
    <n v="195184"/>
  </r>
  <r>
    <s v="Standard Class"/>
    <x v="0"/>
    <s v="United States"/>
    <s v="Minneapolis"/>
    <s v="Minnesota"/>
    <n v="55407"/>
    <x v="2"/>
    <x v="1"/>
    <s v="Appliances"/>
    <n v="36294"/>
    <n v="3"/>
    <n v="0"/>
    <n v="90735"/>
  </r>
  <r>
    <s v="Standard Class"/>
    <x v="0"/>
    <s v="United States"/>
    <s v="Minneapolis"/>
    <s v="Minnesota"/>
    <n v="55407"/>
    <x v="2"/>
    <x v="1"/>
    <s v="Binders"/>
    <n v="1154"/>
    <n v="2"/>
    <n v="0"/>
    <n v="577"/>
  </r>
  <r>
    <s v="Second Class"/>
    <x v="0"/>
    <s v="United States"/>
    <s v="Escondido"/>
    <s v="California"/>
    <n v="92025"/>
    <x v="1"/>
    <x v="1"/>
    <s v="Art"/>
    <n v="5394"/>
    <n v="3"/>
    <n v="0"/>
    <n v="156426"/>
  </r>
  <r>
    <s v="Standard Class"/>
    <x v="2"/>
    <s v="United States"/>
    <s v="New York City"/>
    <s v="New York"/>
    <n v="10035"/>
    <x v="3"/>
    <x v="2"/>
    <s v="Phones"/>
    <n v="999"/>
    <n v="1"/>
    <n v="0"/>
    <n v="45954"/>
  </r>
  <r>
    <s v="Standard Class"/>
    <x v="2"/>
    <s v="United States"/>
    <s v="New York City"/>
    <s v="New York"/>
    <n v="10035"/>
    <x v="3"/>
    <x v="1"/>
    <s v="Binders"/>
    <n v="12576"/>
    <n v="3"/>
    <n v="2"/>
    <n v="40872"/>
  </r>
  <r>
    <s v="Standard Class"/>
    <x v="2"/>
    <s v="United States"/>
    <s v="New York City"/>
    <s v="New York"/>
    <n v="10035"/>
    <x v="3"/>
    <x v="1"/>
    <s v="Binders"/>
    <n v="2532"/>
    <n v="5"/>
    <n v="2"/>
    <n v="91785"/>
  </r>
  <r>
    <s v="Standard Class"/>
    <x v="0"/>
    <s v="United States"/>
    <s v="Jackson"/>
    <s v="Michigan"/>
    <n v="49201"/>
    <x v="2"/>
    <x v="1"/>
    <s v="Binders"/>
    <n v="468"/>
    <n v="4"/>
    <n v="0"/>
    <n v="2106"/>
  </r>
  <r>
    <s v="Same Day"/>
    <x v="0"/>
    <s v="United States"/>
    <s v="Seattle"/>
    <s v="Washington"/>
    <n v="98115"/>
    <x v="1"/>
    <x v="2"/>
    <s v="Accessories"/>
    <n v="44793"/>
    <n v="9"/>
    <n v="0"/>
    <n v="492723"/>
  </r>
  <r>
    <s v="Second Class"/>
    <x v="0"/>
    <s v="United States"/>
    <s v="New York City"/>
    <s v="New York"/>
    <n v="10035"/>
    <x v="3"/>
    <x v="0"/>
    <s v="Furnishings"/>
    <n v="10948"/>
    <n v="2"/>
    <n v="0"/>
    <n v="339388"/>
  </r>
  <r>
    <s v="Second Class"/>
    <x v="0"/>
    <s v="United States"/>
    <s v="New York City"/>
    <s v="New York"/>
    <n v="10035"/>
    <x v="3"/>
    <x v="1"/>
    <s v="Storage"/>
    <n v="27294"/>
    <n v="3"/>
    <n v="0"/>
    <n v="0"/>
  </r>
  <r>
    <s v="Second Class"/>
    <x v="0"/>
    <s v="United States"/>
    <s v="New York City"/>
    <s v="New York"/>
    <n v="10035"/>
    <x v="3"/>
    <x v="1"/>
    <s v="Paper"/>
    <n v="1944"/>
    <n v="3"/>
    <n v="0"/>
    <n v="93312"/>
  </r>
  <r>
    <s v="Second Class"/>
    <x v="0"/>
    <s v="United States"/>
    <s v="New York City"/>
    <s v="New York"/>
    <n v="10035"/>
    <x v="3"/>
    <x v="1"/>
    <s v="Storage"/>
    <n v="3192"/>
    <n v="4"/>
    <n v="0"/>
    <n v="82992"/>
  </r>
  <r>
    <s v="Standard Class"/>
    <x v="0"/>
    <s v="United States"/>
    <s v="Royal Oak"/>
    <s v="Michigan"/>
    <n v="48073"/>
    <x v="2"/>
    <x v="1"/>
    <s v="Paper"/>
    <n v="2238"/>
    <n v="2"/>
    <n v="0"/>
    <n v="107424"/>
  </r>
  <r>
    <s v="Standard Class"/>
    <x v="0"/>
    <s v="United States"/>
    <s v="Los Angeles"/>
    <s v="California"/>
    <n v="90008"/>
    <x v="1"/>
    <x v="1"/>
    <s v="Binders"/>
    <n v="1652"/>
    <n v="5"/>
    <n v="2"/>
    <n v="55755"/>
  </r>
  <r>
    <s v="Standard Class"/>
    <x v="0"/>
    <s v="United States"/>
    <s v="Bloomington"/>
    <s v="Illinois"/>
    <n v="61701"/>
    <x v="2"/>
    <x v="1"/>
    <s v="Binders"/>
    <n v="5176"/>
    <n v="4"/>
    <n v="8"/>
    <n v="-7764"/>
  </r>
  <r>
    <s v="First Class"/>
    <x v="1"/>
    <s v="United States"/>
    <s v="New York City"/>
    <s v="New York"/>
    <n v="10035"/>
    <x v="3"/>
    <x v="1"/>
    <s v="Binders"/>
    <n v="50112"/>
    <n v="6"/>
    <n v="2"/>
    <n v="162864"/>
  </r>
  <r>
    <s v="Standard Class"/>
    <x v="2"/>
    <s v="United States"/>
    <s v="Concord"/>
    <s v="New Hampshire"/>
    <n v="3301"/>
    <x v="3"/>
    <x v="1"/>
    <s v="Supplies"/>
    <n v="2793"/>
    <n v="3"/>
    <n v="0"/>
    <n v="80997"/>
  </r>
  <r>
    <s v="Second Class"/>
    <x v="2"/>
    <s v="United States"/>
    <s v="Los Angeles"/>
    <s v="California"/>
    <n v="90004"/>
    <x v="1"/>
    <x v="1"/>
    <s v="Labels"/>
    <n v="1156"/>
    <n v="4"/>
    <n v="0"/>
    <n v="54332"/>
  </r>
  <r>
    <s v="Standard Class"/>
    <x v="0"/>
    <s v="United States"/>
    <s v="Rockville"/>
    <s v="Maryland"/>
    <n v="20852"/>
    <x v="3"/>
    <x v="0"/>
    <s v="Chairs"/>
    <n v="1725"/>
    <n v="2"/>
    <n v="0"/>
    <n v="5175"/>
  </r>
  <r>
    <s v="Standard Class"/>
    <x v="0"/>
    <s v="United States"/>
    <s v="Rockville"/>
    <s v="Maryland"/>
    <n v="20852"/>
    <x v="3"/>
    <x v="2"/>
    <s v="Phones"/>
    <n v="17997"/>
    <n v="3"/>
    <n v="0"/>
    <n v="449925"/>
  </r>
  <r>
    <s v="Second Class"/>
    <x v="2"/>
    <s v="United States"/>
    <s v="Houston"/>
    <s v="Texas"/>
    <n v="77070"/>
    <x v="2"/>
    <x v="2"/>
    <s v="Accessories"/>
    <n v="258696"/>
    <n v="3"/>
    <n v="2"/>
    <n v="64674"/>
  </r>
  <r>
    <s v="Standard Class"/>
    <x v="0"/>
    <s v="United States"/>
    <s v="Lakewood"/>
    <s v="New Jersey"/>
    <n v="8701"/>
    <x v="3"/>
    <x v="2"/>
    <s v="Phones"/>
    <n v="132293"/>
    <n v="7"/>
    <n v="0"/>
    <n v="3571911"/>
  </r>
  <r>
    <s v="Standard Class"/>
    <x v="0"/>
    <s v="United States"/>
    <s v="Lakewood"/>
    <s v="New Jersey"/>
    <n v="8701"/>
    <x v="3"/>
    <x v="1"/>
    <s v="Art"/>
    <n v="376"/>
    <n v="2"/>
    <n v="0"/>
    <n v="10904"/>
  </r>
  <r>
    <s v="First Class"/>
    <x v="0"/>
    <s v="United States"/>
    <s v="Jacksonville"/>
    <s v="North Carolina"/>
    <n v="28540"/>
    <x v="0"/>
    <x v="1"/>
    <s v="Envelopes"/>
    <n v="21744"/>
    <n v="1"/>
    <n v="2"/>
    <n v="73386"/>
  </r>
  <r>
    <s v="First Class"/>
    <x v="0"/>
    <s v="United States"/>
    <s v="Jacksonville"/>
    <s v="North Carolina"/>
    <n v="28540"/>
    <x v="0"/>
    <x v="2"/>
    <s v="Phones"/>
    <n v="792"/>
    <n v="5"/>
    <n v="2"/>
    <n v="693"/>
  </r>
  <r>
    <s v="Standard Class"/>
    <x v="1"/>
    <s v="United States"/>
    <s v="Seattle"/>
    <s v="Washington"/>
    <n v="98103"/>
    <x v="1"/>
    <x v="1"/>
    <s v="Binders"/>
    <n v="12096"/>
    <n v="7"/>
    <n v="2"/>
    <n v="42336"/>
  </r>
  <r>
    <s v="Standard Class"/>
    <x v="1"/>
    <s v="United States"/>
    <s v="Seattle"/>
    <s v="Washington"/>
    <n v="98103"/>
    <x v="1"/>
    <x v="1"/>
    <s v="Storage"/>
    <n v="48588"/>
    <n v="6"/>
    <n v="0"/>
    <n v="97176"/>
  </r>
  <r>
    <s v="Standard Class"/>
    <x v="1"/>
    <s v="United States"/>
    <s v="Seattle"/>
    <s v="Washington"/>
    <n v="98103"/>
    <x v="1"/>
    <x v="1"/>
    <s v="Paper"/>
    <n v="2592"/>
    <n v="4"/>
    <n v="0"/>
    <n v="124416"/>
  </r>
  <r>
    <s v="Standard Class"/>
    <x v="1"/>
    <s v="United States"/>
    <s v="Seattle"/>
    <s v="Washington"/>
    <n v="98103"/>
    <x v="1"/>
    <x v="1"/>
    <s v="Storage"/>
    <n v="19758"/>
    <n v="2"/>
    <n v="0"/>
    <n v="533466"/>
  </r>
  <r>
    <s v="Second Class"/>
    <x v="2"/>
    <s v="United States"/>
    <s v="Los Angeles"/>
    <s v="California"/>
    <n v="90036"/>
    <x v="1"/>
    <x v="1"/>
    <s v="Appliances"/>
    <n v="8192"/>
    <n v="4"/>
    <n v="0"/>
    <n v="221184"/>
  </r>
  <r>
    <s v="Second Class"/>
    <x v="2"/>
    <s v="United States"/>
    <s v="Los Angeles"/>
    <s v="California"/>
    <n v="90036"/>
    <x v="1"/>
    <x v="2"/>
    <s v="Phones"/>
    <n v="889536"/>
    <n v="8"/>
    <n v="2"/>
    <n v="667152"/>
  </r>
  <r>
    <s v="Second Class"/>
    <x v="2"/>
    <s v="United States"/>
    <s v="Los Angeles"/>
    <s v="California"/>
    <n v="90036"/>
    <x v="1"/>
    <x v="0"/>
    <s v="Chairs"/>
    <n v="892224"/>
    <n v="3"/>
    <n v="2"/>
    <n v="892224"/>
  </r>
  <r>
    <s v="Second Class"/>
    <x v="2"/>
    <s v="United States"/>
    <s v="Los Angeles"/>
    <s v="California"/>
    <n v="90036"/>
    <x v="1"/>
    <x v="1"/>
    <s v="Paper"/>
    <n v="22392"/>
    <n v="4"/>
    <n v="0"/>
    <n v="1097208"/>
  </r>
  <r>
    <s v="Second Class"/>
    <x v="2"/>
    <s v="United States"/>
    <s v="Los Angeles"/>
    <s v="California"/>
    <n v="90036"/>
    <x v="1"/>
    <x v="1"/>
    <s v="Paper"/>
    <n v="2312"/>
    <n v="4"/>
    <n v="0"/>
    <n v="113288"/>
  </r>
  <r>
    <s v="Same Day"/>
    <x v="1"/>
    <s v="United States"/>
    <s v="Coral Springs"/>
    <s v="Florida"/>
    <n v="33065"/>
    <x v="0"/>
    <x v="1"/>
    <s v="Paper"/>
    <n v="15552"/>
    <n v="3"/>
    <n v="2"/>
    <n v="54432"/>
  </r>
  <r>
    <s v="Same Day"/>
    <x v="1"/>
    <s v="United States"/>
    <s v="Coral Springs"/>
    <s v="Florida"/>
    <n v="33065"/>
    <x v="0"/>
    <x v="0"/>
    <s v="Furnishings"/>
    <n v="15712"/>
    <n v="4"/>
    <n v="2"/>
    <n v="25532"/>
  </r>
  <r>
    <s v="Same Day"/>
    <x v="1"/>
    <s v="United States"/>
    <s v="Coral Springs"/>
    <s v="Florida"/>
    <n v="33065"/>
    <x v="0"/>
    <x v="1"/>
    <s v="Storage"/>
    <n v="24672"/>
    <n v="2"/>
    <n v="2"/>
    <n v="21588"/>
  </r>
  <r>
    <s v="Same Day"/>
    <x v="1"/>
    <s v="United States"/>
    <s v="Coral Springs"/>
    <s v="Florida"/>
    <n v="33065"/>
    <x v="0"/>
    <x v="0"/>
    <s v="Furnishings"/>
    <n v="55968"/>
    <n v="1"/>
    <n v="2"/>
    <n v="-20988"/>
  </r>
  <r>
    <s v="Standard Class"/>
    <x v="0"/>
    <s v="United States"/>
    <s v="Houston"/>
    <s v="Texas"/>
    <n v="77041"/>
    <x v="2"/>
    <x v="2"/>
    <s v="Accessories"/>
    <n v="431928"/>
    <n v="9"/>
    <n v="2"/>
    <n v="647892"/>
  </r>
  <r>
    <s v="Standard Class"/>
    <x v="0"/>
    <s v="United States"/>
    <s v="Houston"/>
    <s v="Texas"/>
    <n v="77041"/>
    <x v="2"/>
    <x v="0"/>
    <s v="Chairs"/>
    <n v="95984"/>
    <n v="4"/>
    <n v="3"/>
    <n v="-41136"/>
  </r>
  <r>
    <s v="Standard Class"/>
    <x v="0"/>
    <s v="United States"/>
    <s v="Houston"/>
    <s v="Texas"/>
    <n v="77041"/>
    <x v="2"/>
    <x v="1"/>
    <s v="Binders"/>
    <n v="1088792"/>
    <n v="4"/>
    <n v="8"/>
    <n v="-18509464"/>
  </r>
  <r>
    <s v="Standard Class"/>
    <x v="1"/>
    <s v="United States"/>
    <s v="Denver"/>
    <s v="Colorado"/>
    <n v="80219"/>
    <x v="1"/>
    <x v="0"/>
    <s v="Chairs"/>
    <n v="544008"/>
    <n v="3"/>
    <n v="2"/>
    <n v="408006"/>
  </r>
  <r>
    <s v="Standard Class"/>
    <x v="1"/>
    <s v="United States"/>
    <s v="Denver"/>
    <s v="Colorado"/>
    <n v="80219"/>
    <x v="1"/>
    <x v="1"/>
    <s v="Binders"/>
    <n v="1872"/>
    <n v="3"/>
    <n v="7"/>
    <n v="-14352"/>
  </r>
  <r>
    <s v="Standard Class"/>
    <x v="1"/>
    <s v="United States"/>
    <s v="Denver"/>
    <s v="Colorado"/>
    <n v="80219"/>
    <x v="1"/>
    <x v="0"/>
    <s v="Chairs"/>
    <n v="854352"/>
    <n v="3"/>
    <n v="2"/>
    <n v="106794"/>
  </r>
  <r>
    <s v="Standard Class"/>
    <x v="1"/>
    <s v="United States"/>
    <s v="Denver"/>
    <s v="Colorado"/>
    <n v="80219"/>
    <x v="1"/>
    <x v="1"/>
    <s v="Storage"/>
    <n v="593568"/>
    <n v="2"/>
    <n v="2"/>
    <n v="0"/>
  </r>
  <r>
    <s v="Standard Class"/>
    <x v="1"/>
    <s v="United States"/>
    <s v="Denver"/>
    <s v="Colorado"/>
    <n v="80219"/>
    <x v="1"/>
    <x v="1"/>
    <s v="Storage"/>
    <n v="33804"/>
    <n v="3"/>
    <n v="2"/>
    <n v="-33804"/>
  </r>
  <r>
    <s v="First Class"/>
    <x v="0"/>
    <s v="United States"/>
    <s v="Charlotte"/>
    <s v="North Carolina"/>
    <n v="28205"/>
    <x v="0"/>
    <x v="2"/>
    <s v="Phones"/>
    <n v="27196"/>
    <n v="5"/>
    <n v="2"/>
    <n v="169975"/>
  </r>
  <r>
    <s v="Second Class"/>
    <x v="1"/>
    <s v="United States"/>
    <s v="New York City"/>
    <s v="New York"/>
    <n v="10009"/>
    <x v="3"/>
    <x v="1"/>
    <s v="Storage"/>
    <n v="1121"/>
    <n v="1"/>
    <n v="0"/>
    <n v="3363"/>
  </r>
  <r>
    <s v="Second Class"/>
    <x v="1"/>
    <s v="United States"/>
    <s v="New York City"/>
    <s v="New York"/>
    <n v="10009"/>
    <x v="3"/>
    <x v="1"/>
    <s v="Binders"/>
    <n v="9144"/>
    <n v="3"/>
    <n v="2"/>
    <n v="32004"/>
  </r>
  <r>
    <s v="Second Class"/>
    <x v="1"/>
    <s v="United States"/>
    <s v="New York City"/>
    <s v="New York"/>
    <n v="10009"/>
    <x v="3"/>
    <x v="1"/>
    <s v="Fasteners"/>
    <n v="1407"/>
    <n v="7"/>
    <n v="0"/>
    <n v="68943"/>
  </r>
  <r>
    <s v="Second Class"/>
    <x v="1"/>
    <s v="United States"/>
    <s v="New York City"/>
    <s v="New York"/>
    <n v="10009"/>
    <x v="3"/>
    <x v="1"/>
    <s v="Art"/>
    <n v="4186"/>
    <n v="7"/>
    <n v="0"/>
    <n v="10465"/>
  </r>
  <r>
    <s v="Second Class"/>
    <x v="1"/>
    <s v="United States"/>
    <s v="New York City"/>
    <s v="New York"/>
    <n v="10009"/>
    <x v="3"/>
    <x v="1"/>
    <s v="Binders"/>
    <n v="8544"/>
    <n v="2"/>
    <n v="2"/>
    <n v="28836"/>
  </r>
  <r>
    <s v="Second Class"/>
    <x v="1"/>
    <s v="United States"/>
    <s v="New York City"/>
    <s v="New York"/>
    <n v="10009"/>
    <x v="3"/>
    <x v="0"/>
    <s v="Bookcases"/>
    <n v="579136"/>
    <n v="4"/>
    <n v="2"/>
    <n v="217176"/>
  </r>
  <r>
    <s v="Standard Class"/>
    <x v="1"/>
    <s v="United States"/>
    <s v="Philadelphia"/>
    <s v="Pennsylvania"/>
    <n v="19134"/>
    <x v="3"/>
    <x v="0"/>
    <s v="Chairs"/>
    <n v="141372"/>
    <n v="2"/>
    <n v="3"/>
    <n v="-484704"/>
  </r>
  <r>
    <s v="Standard Class"/>
    <x v="1"/>
    <s v="United States"/>
    <s v="Philadelphia"/>
    <s v="Pennsylvania"/>
    <n v="19134"/>
    <x v="3"/>
    <x v="1"/>
    <s v="Binders"/>
    <n v="3036"/>
    <n v="2"/>
    <n v="7"/>
    <n v="-23276"/>
  </r>
  <r>
    <s v="Standard Class"/>
    <x v="1"/>
    <s v="United States"/>
    <s v="Philadelphia"/>
    <s v="Pennsylvania"/>
    <n v="19134"/>
    <x v="3"/>
    <x v="1"/>
    <s v="Binders"/>
    <n v="4503"/>
    <n v="1"/>
    <n v="7"/>
    <n v="-36024"/>
  </r>
  <r>
    <s v="Standard Class"/>
    <x v="1"/>
    <s v="United States"/>
    <s v="Philadelphia"/>
    <s v="Pennsylvania"/>
    <n v="19134"/>
    <x v="3"/>
    <x v="1"/>
    <s v="Art"/>
    <n v="4672"/>
    <n v="1"/>
    <n v="2"/>
    <n v="15768"/>
  </r>
  <r>
    <s v="Standard Class"/>
    <x v="1"/>
    <s v="United States"/>
    <s v="Philadelphia"/>
    <s v="Pennsylvania"/>
    <n v="19134"/>
    <x v="3"/>
    <x v="2"/>
    <s v="Accessories"/>
    <n v="9588"/>
    <n v="3"/>
    <n v="2"/>
    <n v="28764"/>
  </r>
  <r>
    <s v="Standard Class"/>
    <x v="1"/>
    <s v="United States"/>
    <s v="Philadelphia"/>
    <s v="Pennsylvania"/>
    <n v="19134"/>
    <x v="3"/>
    <x v="0"/>
    <s v="Furnishings"/>
    <n v="17024"/>
    <n v="2"/>
    <n v="2"/>
    <n v="17024"/>
  </r>
  <r>
    <s v="Standard Class"/>
    <x v="1"/>
    <s v="United States"/>
    <s v="Philadelphia"/>
    <s v="Pennsylvania"/>
    <n v="19134"/>
    <x v="3"/>
    <x v="2"/>
    <s v="Accessories"/>
    <n v="258696"/>
    <n v="3"/>
    <n v="2"/>
    <n v="64674"/>
  </r>
  <r>
    <s v="Standard Class"/>
    <x v="1"/>
    <s v="United States"/>
    <s v="Philadelphia"/>
    <s v="Pennsylvania"/>
    <n v="19134"/>
    <x v="3"/>
    <x v="2"/>
    <s v="Phones"/>
    <n v="1931958"/>
    <n v="7"/>
    <n v="4"/>
    <n v="-3863916"/>
  </r>
  <r>
    <s v="Standard Class"/>
    <x v="2"/>
    <s v="United States"/>
    <s v="Los Angeles"/>
    <s v="California"/>
    <n v="90036"/>
    <x v="1"/>
    <x v="1"/>
    <s v="Storage"/>
    <n v="24975"/>
    <n v="9"/>
    <n v="0"/>
    <n v="44955"/>
  </r>
  <r>
    <s v="Standard Class"/>
    <x v="2"/>
    <s v="United States"/>
    <s v="Los Angeles"/>
    <s v="California"/>
    <n v="90036"/>
    <x v="1"/>
    <x v="2"/>
    <s v="Phones"/>
    <n v="255936"/>
    <n v="8"/>
    <n v="2"/>
    <n v="287928"/>
  </r>
  <r>
    <s v="First Class"/>
    <x v="0"/>
    <s v="United States"/>
    <s v="New York City"/>
    <s v="New York"/>
    <n v="10024"/>
    <x v="3"/>
    <x v="0"/>
    <s v="Furnishings"/>
    <n v="11379"/>
    <n v="3"/>
    <n v="0"/>
    <n v="204822"/>
  </r>
  <r>
    <s v="First Class"/>
    <x v="0"/>
    <s v="United States"/>
    <s v="New York City"/>
    <s v="New York"/>
    <n v="10024"/>
    <x v="3"/>
    <x v="2"/>
    <s v="Accessories"/>
    <n v="7815"/>
    <n v="1"/>
    <n v="0"/>
    <n v="34386"/>
  </r>
  <r>
    <s v="First Class"/>
    <x v="0"/>
    <s v="United States"/>
    <s v="New York City"/>
    <s v="New York"/>
    <n v="10024"/>
    <x v="3"/>
    <x v="1"/>
    <s v="Binders"/>
    <n v="1728"/>
    <n v="1"/>
    <n v="2"/>
    <n v="6048"/>
  </r>
  <r>
    <s v="First Class"/>
    <x v="0"/>
    <s v="United States"/>
    <s v="New York City"/>
    <s v="New York"/>
    <n v="10024"/>
    <x v="3"/>
    <x v="1"/>
    <s v="Paper"/>
    <n v="4056"/>
    <n v="4"/>
    <n v="0"/>
    <n v="198744"/>
  </r>
  <r>
    <s v="First Class"/>
    <x v="0"/>
    <s v="United States"/>
    <s v="New York City"/>
    <s v="New York"/>
    <n v="10024"/>
    <x v="3"/>
    <x v="1"/>
    <s v="Storage"/>
    <n v="18294"/>
    <n v="3"/>
    <n v="0"/>
    <n v="36588"/>
  </r>
  <r>
    <s v="First Class"/>
    <x v="0"/>
    <s v="United States"/>
    <s v="New York City"/>
    <s v="New York"/>
    <n v="10024"/>
    <x v="3"/>
    <x v="1"/>
    <s v="Storage"/>
    <n v="19386"/>
    <n v="2"/>
    <n v="0"/>
    <n v="116316"/>
  </r>
  <r>
    <s v="Standard Class"/>
    <x v="0"/>
    <s v="United States"/>
    <s v="Los Angeles"/>
    <s v="California"/>
    <n v="90045"/>
    <x v="1"/>
    <x v="1"/>
    <s v="Envelopes"/>
    <n v="1528"/>
    <n v="2"/>
    <n v="0"/>
    <n v="74872"/>
  </r>
  <r>
    <s v="Standard Class"/>
    <x v="0"/>
    <s v="United States"/>
    <s v="Los Angeles"/>
    <s v="California"/>
    <n v="90045"/>
    <x v="1"/>
    <x v="0"/>
    <s v="Furnishings"/>
    <n v="873"/>
    <n v="1"/>
    <n v="0"/>
    <n v="29682"/>
  </r>
  <r>
    <s v="Standard Class"/>
    <x v="0"/>
    <s v="United States"/>
    <s v="Los Angeles"/>
    <s v="California"/>
    <n v="90045"/>
    <x v="1"/>
    <x v="1"/>
    <s v="Art"/>
    <n v="568"/>
    <n v="2"/>
    <n v="0"/>
    <n v="17608"/>
  </r>
  <r>
    <s v="Second Class"/>
    <x v="0"/>
    <s v="United States"/>
    <s v="Buffalo"/>
    <s v="New York"/>
    <n v="14215"/>
    <x v="3"/>
    <x v="1"/>
    <s v="Art"/>
    <n v="278"/>
    <n v="2"/>
    <n v="0"/>
    <n v="7228"/>
  </r>
  <r>
    <s v="Second Class"/>
    <x v="0"/>
    <s v="United States"/>
    <s v="Buffalo"/>
    <s v="New York"/>
    <n v="14215"/>
    <x v="3"/>
    <x v="1"/>
    <s v="Envelopes"/>
    <n v="7996"/>
    <n v="2"/>
    <n v="0"/>
    <n v="35982"/>
  </r>
  <r>
    <s v="First Class"/>
    <x v="1"/>
    <s v="United States"/>
    <s v="Cincinnati"/>
    <s v="Ohio"/>
    <n v="45231"/>
    <x v="3"/>
    <x v="2"/>
    <s v="Copiers"/>
    <n v="839988"/>
    <n v="2"/>
    <n v="4"/>
    <n v="69999"/>
  </r>
  <r>
    <s v="Same Day"/>
    <x v="0"/>
    <s v="United States"/>
    <s v="Boynton Beach"/>
    <s v="Florida"/>
    <n v="33437"/>
    <x v="0"/>
    <x v="0"/>
    <s v="Furnishings"/>
    <n v="47952"/>
    <n v="3"/>
    <n v="2"/>
    <n v="137862"/>
  </r>
  <r>
    <s v="Same Day"/>
    <x v="0"/>
    <s v="United States"/>
    <s v="Boynton Beach"/>
    <s v="Florida"/>
    <n v="33437"/>
    <x v="0"/>
    <x v="1"/>
    <s v="Binders"/>
    <n v="37425"/>
    <n v="5"/>
    <n v="7"/>
    <n v="-2994"/>
  </r>
  <r>
    <s v="Same Day"/>
    <x v="0"/>
    <s v="United States"/>
    <s v="Boynton Beach"/>
    <s v="Florida"/>
    <n v="33437"/>
    <x v="0"/>
    <x v="0"/>
    <s v="Furnishings"/>
    <n v="63968"/>
    <n v="2"/>
    <n v="2"/>
    <n v="0"/>
  </r>
  <r>
    <s v="Same Day"/>
    <x v="0"/>
    <s v="United States"/>
    <s v="Boynton Beach"/>
    <s v="Florida"/>
    <n v="33437"/>
    <x v="0"/>
    <x v="0"/>
    <s v="Furnishings"/>
    <n v="165048"/>
    <n v="3"/>
    <n v="2"/>
    <n v="41262"/>
  </r>
  <r>
    <s v="Standard Class"/>
    <x v="0"/>
    <s v="United States"/>
    <s v="Seattle"/>
    <s v="Washington"/>
    <n v="98105"/>
    <x v="1"/>
    <x v="0"/>
    <s v="Furnishings"/>
    <n v="1235"/>
    <n v="1"/>
    <n v="0"/>
    <n v="5434"/>
  </r>
  <r>
    <s v="Standard Class"/>
    <x v="0"/>
    <s v="United States"/>
    <s v="Seattle"/>
    <s v="Washington"/>
    <n v="98105"/>
    <x v="1"/>
    <x v="1"/>
    <s v="Art"/>
    <n v="4097"/>
    <n v="1"/>
    <n v="0"/>
    <n v="106522"/>
  </r>
  <r>
    <s v="Standard Class"/>
    <x v="0"/>
    <s v="United States"/>
    <s v="Seattle"/>
    <s v="Washington"/>
    <n v="98105"/>
    <x v="1"/>
    <x v="1"/>
    <s v="Fasteners"/>
    <n v="2296"/>
    <n v="2"/>
    <n v="0"/>
    <n v="107912"/>
  </r>
  <r>
    <s v="Standard Class"/>
    <x v="2"/>
    <s v="United States"/>
    <s v="New York City"/>
    <s v="New York"/>
    <n v="10024"/>
    <x v="3"/>
    <x v="2"/>
    <s v="Phones"/>
    <n v="22"/>
    <n v="4"/>
    <n v="0"/>
    <n v="55"/>
  </r>
  <r>
    <s v="Standard Class"/>
    <x v="0"/>
    <s v="United States"/>
    <s v="New York City"/>
    <s v="New York"/>
    <n v="10009"/>
    <x v="3"/>
    <x v="1"/>
    <s v="Binders"/>
    <n v="398352"/>
    <n v="3"/>
    <n v="2"/>
    <n v="124485"/>
  </r>
  <r>
    <s v="Standard Class"/>
    <x v="0"/>
    <s v="United States"/>
    <s v="New York City"/>
    <s v="New York"/>
    <n v="10009"/>
    <x v="3"/>
    <x v="1"/>
    <s v="Fasteners"/>
    <n v="872"/>
    <n v="4"/>
    <n v="0"/>
    <n v="35752"/>
  </r>
  <r>
    <s v="Standard Class"/>
    <x v="0"/>
    <s v="United States"/>
    <s v="Gulfport"/>
    <s v="Mississippi"/>
    <n v="39503"/>
    <x v="0"/>
    <x v="1"/>
    <s v="Envelopes"/>
    <n v="4869"/>
    <n v="9"/>
    <n v="0"/>
    <n v="238581"/>
  </r>
  <r>
    <s v="Second Class"/>
    <x v="0"/>
    <s v="United States"/>
    <s v="Fresno"/>
    <s v="California"/>
    <n v="93727"/>
    <x v="1"/>
    <x v="0"/>
    <s v="Tables"/>
    <n v="764688"/>
    <n v="6"/>
    <n v="2"/>
    <n v="95586"/>
  </r>
  <r>
    <s v="Second Class"/>
    <x v="0"/>
    <s v="United States"/>
    <s v="Fresno"/>
    <s v="California"/>
    <n v="93727"/>
    <x v="1"/>
    <x v="0"/>
    <s v="Tables"/>
    <n v="3610848"/>
    <n v="12"/>
    <n v="2"/>
    <n v="1354068"/>
  </r>
  <r>
    <s v="Second Class"/>
    <x v="0"/>
    <s v="United States"/>
    <s v="Fresno"/>
    <s v="California"/>
    <n v="93727"/>
    <x v="1"/>
    <x v="0"/>
    <s v="Bookcases"/>
    <n v="2549745"/>
    <n v="3"/>
    <n v="15"/>
    <n v="119988"/>
  </r>
  <r>
    <s v="Standard Class"/>
    <x v="0"/>
    <s v="United States"/>
    <s v="New York City"/>
    <s v="New York"/>
    <n v="10009"/>
    <x v="3"/>
    <x v="1"/>
    <s v="Art"/>
    <n v="3882"/>
    <n v="6"/>
    <n v="0"/>
    <n v="17469"/>
  </r>
  <r>
    <s v="Standard Class"/>
    <x v="0"/>
    <s v="United States"/>
    <s v="New York City"/>
    <s v="New York"/>
    <n v="10009"/>
    <x v="3"/>
    <x v="0"/>
    <s v="Chairs"/>
    <n v="1141938"/>
    <n v="9"/>
    <n v="1"/>
    <n v="1395702"/>
  </r>
  <r>
    <s v="Standard Class"/>
    <x v="0"/>
    <s v="United States"/>
    <s v="New York City"/>
    <s v="New York"/>
    <n v="10009"/>
    <x v="3"/>
    <x v="1"/>
    <s v="Appliances"/>
    <n v="170456"/>
    <n v="13"/>
    <n v="0"/>
    <n v="511368"/>
  </r>
  <r>
    <s v="Standard Class"/>
    <x v="0"/>
    <s v="United States"/>
    <s v="New York City"/>
    <s v="New York"/>
    <n v="10009"/>
    <x v="3"/>
    <x v="1"/>
    <s v="Art"/>
    <n v="32"/>
    <n v="2"/>
    <n v="0"/>
    <n v="1376"/>
  </r>
  <r>
    <s v="Standard Class"/>
    <x v="0"/>
    <s v="United States"/>
    <s v="Milwaukee"/>
    <s v="Wisconsin"/>
    <n v="53209"/>
    <x v="2"/>
    <x v="2"/>
    <s v="Phones"/>
    <n v="109996"/>
    <n v="4"/>
    <n v="0"/>
    <n v="2859896"/>
  </r>
  <r>
    <s v="Standard Class"/>
    <x v="2"/>
    <s v="United States"/>
    <s v="Chester"/>
    <s v="Pennsylvania"/>
    <n v="19013"/>
    <x v="3"/>
    <x v="1"/>
    <s v="Art"/>
    <n v="5248"/>
    <n v="2"/>
    <n v="2"/>
    <n v="5904"/>
  </r>
  <r>
    <s v="Standard Class"/>
    <x v="2"/>
    <s v="United States"/>
    <s v="Chester"/>
    <s v="Pennsylvania"/>
    <n v="19013"/>
    <x v="3"/>
    <x v="2"/>
    <s v="Phones"/>
    <n v="3591"/>
    <n v="3"/>
    <n v="4"/>
    <n v="-8379"/>
  </r>
  <r>
    <s v="Standard Class"/>
    <x v="2"/>
    <s v="United States"/>
    <s v="Chester"/>
    <s v="Pennsylvania"/>
    <n v="19013"/>
    <x v="3"/>
    <x v="0"/>
    <s v="Furnishings"/>
    <n v="6696"/>
    <n v="1"/>
    <n v="2"/>
    <n v="5022"/>
  </r>
  <r>
    <s v="Standard Class"/>
    <x v="2"/>
    <s v="United States"/>
    <s v="Chester"/>
    <s v="Pennsylvania"/>
    <n v="19013"/>
    <x v="3"/>
    <x v="0"/>
    <s v="Furnishings"/>
    <n v="43872"/>
    <n v="2"/>
    <n v="2"/>
    <n v="115164"/>
  </r>
  <r>
    <s v="Second Class"/>
    <x v="2"/>
    <s v="United States"/>
    <s v="Charlotte"/>
    <s v="North Carolina"/>
    <n v="28205"/>
    <x v="0"/>
    <x v="1"/>
    <s v="Binders"/>
    <n v="27882"/>
    <n v="3"/>
    <n v="7"/>
    <n v="-204468"/>
  </r>
  <r>
    <s v="Second Class"/>
    <x v="2"/>
    <s v="United States"/>
    <s v="Charlotte"/>
    <s v="North Carolina"/>
    <n v="28205"/>
    <x v="0"/>
    <x v="1"/>
    <s v="Storage"/>
    <n v="540048"/>
    <n v="3"/>
    <n v="2"/>
    <n v="-472542"/>
  </r>
  <r>
    <s v="Second Class"/>
    <x v="2"/>
    <s v="United States"/>
    <s v="Charlotte"/>
    <s v="North Carolina"/>
    <n v="28205"/>
    <x v="0"/>
    <x v="2"/>
    <s v="Accessories"/>
    <n v="25568"/>
    <n v="8"/>
    <n v="2"/>
    <n v="76704"/>
  </r>
  <r>
    <s v="Standard Class"/>
    <x v="0"/>
    <s v="United States"/>
    <s v="Jacksonville"/>
    <s v="Florida"/>
    <n v="32216"/>
    <x v="0"/>
    <x v="2"/>
    <s v="Phones"/>
    <n v="86388"/>
    <n v="3"/>
    <n v="2"/>
    <n v="107985"/>
  </r>
  <r>
    <s v="Standard Class"/>
    <x v="1"/>
    <s v="United States"/>
    <s v="Greenville"/>
    <s v="North Carolina"/>
    <n v="27834"/>
    <x v="0"/>
    <x v="1"/>
    <s v="Binders"/>
    <n v="17616"/>
    <n v="4"/>
    <n v="7"/>
    <n v="-140928"/>
  </r>
  <r>
    <s v="Second Class"/>
    <x v="0"/>
    <s v="United States"/>
    <s v="Long Beach"/>
    <s v="New York"/>
    <n v="11561"/>
    <x v="3"/>
    <x v="1"/>
    <s v="Binders"/>
    <n v="17472"/>
    <n v="3"/>
    <n v="2"/>
    <n v="63336"/>
  </r>
  <r>
    <s v="First Class"/>
    <x v="0"/>
    <s v="United States"/>
    <s v="La Porte"/>
    <s v="Indiana"/>
    <n v="46350"/>
    <x v="2"/>
    <x v="2"/>
    <s v="Phones"/>
    <n v="699"/>
    <n v="2"/>
    <n v="0"/>
    <n v="18873"/>
  </r>
  <r>
    <s v="First Class"/>
    <x v="0"/>
    <s v="United States"/>
    <s v="La Porte"/>
    <s v="Indiana"/>
    <n v="46350"/>
    <x v="2"/>
    <x v="0"/>
    <s v="Furnishings"/>
    <n v="4185"/>
    <n v="5"/>
    <n v="0"/>
    <n v="10881"/>
  </r>
  <r>
    <s v="Standard Class"/>
    <x v="0"/>
    <s v="United States"/>
    <s v="San Francisco"/>
    <s v="California"/>
    <n v="94122"/>
    <x v="1"/>
    <x v="1"/>
    <s v="Art"/>
    <n v="657"/>
    <n v="3"/>
    <n v="0"/>
    <n v="17739"/>
  </r>
  <r>
    <s v="Standard Class"/>
    <x v="1"/>
    <s v="United States"/>
    <s v="Los Angeles"/>
    <s v="California"/>
    <n v="90045"/>
    <x v="1"/>
    <x v="1"/>
    <s v="Storage"/>
    <n v="14286"/>
    <n v="1"/>
    <n v="0"/>
    <n v="414294"/>
  </r>
  <r>
    <s v="Standard Class"/>
    <x v="1"/>
    <s v="United States"/>
    <s v="Los Angeles"/>
    <s v="California"/>
    <n v="90045"/>
    <x v="1"/>
    <x v="0"/>
    <s v="Chairs"/>
    <n v="292272"/>
    <n v="6"/>
    <n v="2"/>
    <n v="18267"/>
  </r>
  <r>
    <s v="Standard Class"/>
    <x v="1"/>
    <s v="United States"/>
    <s v="Louisville"/>
    <s v="Colorado"/>
    <n v="80027"/>
    <x v="1"/>
    <x v="0"/>
    <s v="Furnishings"/>
    <n v="29328"/>
    <n v="3"/>
    <n v="2"/>
    <n v="3666"/>
  </r>
  <r>
    <s v="Standard Class"/>
    <x v="0"/>
    <s v="United States"/>
    <s v="Florence"/>
    <s v="Alabama"/>
    <n v="35630"/>
    <x v="0"/>
    <x v="1"/>
    <s v="Paper"/>
    <n v="1248"/>
    <n v="2"/>
    <n v="0"/>
    <n v="5616"/>
  </r>
  <r>
    <s v="Standard Class"/>
    <x v="1"/>
    <s v="United States"/>
    <s v="Chicago"/>
    <s v="Illinois"/>
    <n v="60623"/>
    <x v="2"/>
    <x v="1"/>
    <s v="Storage"/>
    <n v="102336"/>
    <n v="4"/>
    <n v="2"/>
    <n v="-12792"/>
  </r>
  <r>
    <s v="Standard Class"/>
    <x v="1"/>
    <s v="United States"/>
    <s v="Chicago"/>
    <s v="Illinois"/>
    <n v="60623"/>
    <x v="2"/>
    <x v="1"/>
    <s v="Appliances"/>
    <n v="48792"/>
    <n v="3"/>
    <n v="8"/>
    <n v="-1268592"/>
  </r>
  <r>
    <s v="Standard Class"/>
    <x v="1"/>
    <s v="United States"/>
    <s v="Chicago"/>
    <s v="Illinois"/>
    <n v="60623"/>
    <x v="2"/>
    <x v="1"/>
    <s v="Binders"/>
    <n v="44848"/>
    <n v="8"/>
    <n v="8"/>
    <n v="-67272"/>
  </r>
  <r>
    <s v="Same Day"/>
    <x v="0"/>
    <s v="United States"/>
    <s v="Fort Worth"/>
    <s v="Texas"/>
    <n v="76106"/>
    <x v="2"/>
    <x v="1"/>
    <s v="Paper"/>
    <n v="10368"/>
    <n v="2"/>
    <n v="2"/>
    <n v="36288"/>
  </r>
  <r>
    <s v="Same Day"/>
    <x v="0"/>
    <s v="United States"/>
    <s v="Fort Worth"/>
    <s v="Texas"/>
    <n v="76106"/>
    <x v="2"/>
    <x v="0"/>
    <s v="Chairs"/>
    <n v="38843"/>
    <n v="5"/>
    <n v="3"/>
    <n v="-88784"/>
  </r>
  <r>
    <s v="Same Day"/>
    <x v="0"/>
    <s v="United States"/>
    <s v="Fort Worth"/>
    <s v="Texas"/>
    <n v="76106"/>
    <x v="2"/>
    <x v="1"/>
    <s v="Paper"/>
    <n v="14352"/>
    <n v="3"/>
    <n v="2"/>
    <n v="52026"/>
  </r>
  <r>
    <s v="Same Day"/>
    <x v="0"/>
    <s v="United States"/>
    <s v="Fort Worth"/>
    <s v="Texas"/>
    <n v="76106"/>
    <x v="2"/>
    <x v="2"/>
    <s v="Accessories"/>
    <n v="63992"/>
    <n v="1"/>
    <n v="2"/>
    <n v="-71991"/>
  </r>
  <r>
    <s v="Standard Class"/>
    <x v="0"/>
    <s v="United States"/>
    <s v="Houston"/>
    <s v="Texas"/>
    <n v="77070"/>
    <x v="2"/>
    <x v="1"/>
    <s v="Art"/>
    <n v="86352"/>
    <n v="3"/>
    <n v="2"/>
    <n v="5397"/>
  </r>
  <r>
    <s v="First Class"/>
    <x v="1"/>
    <s v="United States"/>
    <s v="Macon"/>
    <s v="Georgia"/>
    <n v="31204"/>
    <x v="0"/>
    <x v="2"/>
    <s v="Accessories"/>
    <n v="3297"/>
    <n v="3"/>
    <n v="0"/>
    <n v="128583"/>
  </r>
  <r>
    <s v="First Class"/>
    <x v="1"/>
    <s v="United States"/>
    <s v="Macon"/>
    <s v="Georgia"/>
    <n v="31204"/>
    <x v="0"/>
    <x v="2"/>
    <s v="Accessories"/>
    <n v="8388"/>
    <n v="4"/>
    <n v="0"/>
    <n v="301968"/>
  </r>
  <r>
    <s v="First Class"/>
    <x v="0"/>
    <s v="United States"/>
    <s v="Cedar Rapids"/>
    <s v="Iowa"/>
    <n v="52402"/>
    <x v="2"/>
    <x v="2"/>
    <s v="Phones"/>
    <n v="2784"/>
    <n v="3"/>
    <n v="0"/>
    <n v="80736"/>
  </r>
  <r>
    <s v="First Class"/>
    <x v="0"/>
    <s v="United States"/>
    <s v="Jacksonville"/>
    <s v="Florida"/>
    <n v="32216"/>
    <x v="0"/>
    <x v="1"/>
    <s v="Labels"/>
    <n v="1512"/>
    <n v="3"/>
    <n v="2"/>
    <n v="4914"/>
  </r>
  <r>
    <s v="First Class"/>
    <x v="0"/>
    <s v="United States"/>
    <s v="Jacksonville"/>
    <s v="Florida"/>
    <n v="32216"/>
    <x v="0"/>
    <x v="1"/>
    <s v="Binders"/>
    <n v="1743"/>
    <n v="1"/>
    <n v="7"/>
    <n v="-13363"/>
  </r>
  <r>
    <s v="First Class"/>
    <x v="0"/>
    <s v="United States"/>
    <s v="Jacksonville"/>
    <s v="Florida"/>
    <n v="32216"/>
    <x v="0"/>
    <x v="1"/>
    <s v="Paper"/>
    <n v="25164"/>
    <n v="3"/>
    <n v="2"/>
    <n v="88074"/>
  </r>
  <r>
    <s v="Standard Class"/>
    <x v="0"/>
    <s v="United States"/>
    <s v="Austin"/>
    <s v="Texas"/>
    <n v="78745"/>
    <x v="2"/>
    <x v="1"/>
    <s v="Binders"/>
    <n v="2772"/>
    <n v="7"/>
    <n v="8"/>
    <n v="-4851"/>
  </r>
  <r>
    <s v="Standard Class"/>
    <x v="0"/>
    <s v="United States"/>
    <s v="Providence"/>
    <s v="Rhode Island"/>
    <n v="2908"/>
    <x v="3"/>
    <x v="1"/>
    <s v="Storage"/>
    <n v="149"/>
    <n v="5"/>
    <n v="0"/>
    <n v="1043"/>
  </r>
  <r>
    <s v="Standard Class"/>
    <x v="2"/>
    <s v="United States"/>
    <s v="New York City"/>
    <s v="New York"/>
    <n v="10035"/>
    <x v="3"/>
    <x v="1"/>
    <s v="Art"/>
    <n v="1548"/>
    <n v="3"/>
    <n v="0"/>
    <n v="44892"/>
  </r>
  <r>
    <s v="Standard Class"/>
    <x v="1"/>
    <s v="United States"/>
    <s v="New York City"/>
    <s v="New York"/>
    <n v="10009"/>
    <x v="3"/>
    <x v="0"/>
    <s v="Furnishings"/>
    <n v="3988"/>
    <n v="2"/>
    <n v="0"/>
    <n v="111664"/>
  </r>
  <r>
    <s v="Standard Class"/>
    <x v="1"/>
    <s v="United States"/>
    <s v="New York City"/>
    <s v="New York"/>
    <n v="10009"/>
    <x v="3"/>
    <x v="1"/>
    <s v="Binders"/>
    <n v="12192"/>
    <n v="4"/>
    <n v="2"/>
    <n v="41148"/>
  </r>
  <r>
    <s v="Standard Class"/>
    <x v="1"/>
    <s v="United States"/>
    <s v="New York City"/>
    <s v="New York"/>
    <n v="10009"/>
    <x v="3"/>
    <x v="1"/>
    <s v="Art"/>
    <n v="2082"/>
    <n v="3"/>
    <n v="0"/>
    <n v="74952"/>
  </r>
  <r>
    <s v="First Class"/>
    <x v="2"/>
    <s v="United States"/>
    <s v="San Francisco"/>
    <s v="California"/>
    <n v="94122"/>
    <x v="1"/>
    <x v="1"/>
    <s v="Binders"/>
    <n v="13216"/>
    <n v="4"/>
    <n v="2"/>
    <n v="44604"/>
  </r>
  <r>
    <s v="First Class"/>
    <x v="2"/>
    <s v="United States"/>
    <s v="San Francisco"/>
    <s v="California"/>
    <n v="94122"/>
    <x v="1"/>
    <x v="1"/>
    <s v="Paper"/>
    <n v="324"/>
    <n v="5"/>
    <n v="0"/>
    <n v="15552"/>
  </r>
  <r>
    <s v="Standard Class"/>
    <x v="0"/>
    <s v="United States"/>
    <s v="San Diego"/>
    <s v="California"/>
    <n v="92105"/>
    <x v="1"/>
    <x v="1"/>
    <s v="Supplies"/>
    <n v="3294"/>
    <n v="3"/>
    <n v="0"/>
    <n v="92232"/>
  </r>
  <r>
    <s v="Standard Class"/>
    <x v="0"/>
    <s v="United States"/>
    <s v="San Diego"/>
    <s v="California"/>
    <n v="92105"/>
    <x v="1"/>
    <x v="1"/>
    <s v="Paper"/>
    <n v="1142"/>
    <n v="5"/>
    <n v="0"/>
    <n v="52532"/>
  </r>
  <r>
    <s v="Standard Class"/>
    <x v="0"/>
    <s v="United States"/>
    <s v="San Diego"/>
    <s v="California"/>
    <n v="92105"/>
    <x v="1"/>
    <x v="1"/>
    <s v="Labels"/>
    <n v="308"/>
    <n v="1"/>
    <n v="0"/>
    <n v="14784"/>
  </r>
  <r>
    <s v="Standard Class"/>
    <x v="0"/>
    <s v="United States"/>
    <s v="Pueblo"/>
    <s v="Colorado"/>
    <n v="81001"/>
    <x v="1"/>
    <x v="1"/>
    <s v="Appliances"/>
    <n v="845728"/>
    <n v="13"/>
    <n v="2"/>
    <n v="845728"/>
  </r>
  <r>
    <s v="Standard Class"/>
    <x v="1"/>
    <s v="United States"/>
    <s v="Fairfield"/>
    <s v="California"/>
    <n v="94533"/>
    <x v="1"/>
    <x v="1"/>
    <s v="Binders"/>
    <n v="13904"/>
    <n v="2"/>
    <n v="2"/>
    <n v="45188"/>
  </r>
  <r>
    <s v="Standard Class"/>
    <x v="1"/>
    <s v="United States"/>
    <s v="Fairfield"/>
    <s v="California"/>
    <n v="94533"/>
    <x v="1"/>
    <x v="1"/>
    <s v="Binders"/>
    <n v="2072"/>
    <n v="2"/>
    <n v="2"/>
    <n v="6475"/>
  </r>
  <r>
    <s v="Second Class"/>
    <x v="1"/>
    <s v="United States"/>
    <s v="Saint Paul"/>
    <s v="Minnesota"/>
    <n v="55106"/>
    <x v="2"/>
    <x v="2"/>
    <s v="Phones"/>
    <n v="11495"/>
    <n v="5"/>
    <n v="0"/>
    <n v="2299"/>
  </r>
  <r>
    <s v="First Class"/>
    <x v="0"/>
    <s v="United States"/>
    <s v="San Francisco"/>
    <s v="California"/>
    <n v="94109"/>
    <x v="1"/>
    <x v="1"/>
    <s v="Storage"/>
    <n v="2696"/>
    <n v="2"/>
    <n v="0"/>
    <n v="70096"/>
  </r>
  <r>
    <s v="Second Class"/>
    <x v="0"/>
    <s v="United States"/>
    <s v="Springfield"/>
    <s v="Virginia"/>
    <n v="22153"/>
    <x v="0"/>
    <x v="0"/>
    <s v="Furnishings"/>
    <n v="57276"/>
    <n v="6"/>
    <n v="0"/>
    <n v="1661004"/>
  </r>
  <r>
    <s v="Second Class"/>
    <x v="0"/>
    <s v="United States"/>
    <s v="Springfield"/>
    <s v="Virginia"/>
    <n v="22153"/>
    <x v="0"/>
    <x v="0"/>
    <s v="Furnishings"/>
    <n v="28638"/>
    <n v="3"/>
    <n v="0"/>
    <n v="830502"/>
  </r>
  <r>
    <s v="Second Class"/>
    <x v="2"/>
    <s v="United States"/>
    <s v="Arlington"/>
    <s v="Virginia"/>
    <n v="22204"/>
    <x v="0"/>
    <x v="0"/>
    <s v="Bookcases"/>
    <n v="6196"/>
    <n v="2"/>
    <n v="0"/>
    <n v="43372"/>
  </r>
  <r>
    <s v="Standard Class"/>
    <x v="0"/>
    <s v="United States"/>
    <s v="Columbus"/>
    <s v="Georgia"/>
    <n v="31907"/>
    <x v="0"/>
    <x v="0"/>
    <s v="Furnishings"/>
    <n v="2399"/>
    <n v="1"/>
    <n v="0"/>
    <n v="55177"/>
  </r>
  <r>
    <s v="Standard Class"/>
    <x v="0"/>
    <s v="United States"/>
    <s v="Columbus"/>
    <s v="Georgia"/>
    <n v="31907"/>
    <x v="0"/>
    <x v="2"/>
    <s v="Phones"/>
    <n v="28797"/>
    <n v="3"/>
    <n v="0"/>
    <n v="777519"/>
  </r>
  <r>
    <s v="Second Class"/>
    <x v="0"/>
    <s v="United States"/>
    <s v="Houston"/>
    <s v="Texas"/>
    <n v="77036"/>
    <x v="2"/>
    <x v="2"/>
    <s v="Phones"/>
    <n v="419944"/>
    <n v="7"/>
    <n v="2"/>
    <n v="52493"/>
  </r>
  <r>
    <s v="First Class"/>
    <x v="0"/>
    <s v="United States"/>
    <s v="Pasadena"/>
    <s v="California"/>
    <n v="91104"/>
    <x v="1"/>
    <x v="1"/>
    <s v="Paper"/>
    <n v="4676"/>
    <n v="7"/>
    <n v="0"/>
    <n v="224448"/>
  </r>
  <r>
    <s v="First Class"/>
    <x v="0"/>
    <s v="United States"/>
    <s v="Pasadena"/>
    <s v="California"/>
    <n v="91104"/>
    <x v="1"/>
    <x v="1"/>
    <s v="Binders"/>
    <n v="17712"/>
    <n v="3"/>
    <n v="2"/>
    <n v="64206"/>
  </r>
  <r>
    <s v="First Class"/>
    <x v="0"/>
    <s v="United States"/>
    <s v="Pasadena"/>
    <s v="California"/>
    <n v="91104"/>
    <x v="1"/>
    <x v="1"/>
    <s v="Appliances"/>
    <n v="2178"/>
    <n v="2"/>
    <n v="0"/>
    <n v="56628"/>
  </r>
  <r>
    <s v="First Class"/>
    <x v="0"/>
    <s v="United States"/>
    <s v="Pasadena"/>
    <s v="California"/>
    <n v="91104"/>
    <x v="1"/>
    <x v="1"/>
    <s v="Storage"/>
    <n v="16194"/>
    <n v="3"/>
    <n v="0"/>
    <n v="97164"/>
  </r>
  <r>
    <s v="First Class"/>
    <x v="0"/>
    <s v="United States"/>
    <s v="Pasadena"/>
    <s v="California"/>
    <n v="91104"/>
    <x v="1"/>
    <x v="0"/>
    <s v="Chairs"/>
    <n v="161568"/>
    <n v="2"/>
    <n v="2"/>
    <n v="-80784"/>
  </r>
  <r>
    <s v="Standard Class"/>
    <x v="0"/>
    <s v="United States"/>
    <s v="Lawrence"/>
    <s v="Massachusetts"/>
    <n v="1841"/>
    <x v="3"/>
    <x v="1"/>
    <s v="Labels"/>
    <n v="369"/>
    <n v="1"/>
    <n v="0"/>
    <n v="17343"/>
  </r>
  <r>
    <s v="Standard Class"/>
    <x v="0"/>
    <s v="United States"/>
    <s v="Lawrence"/>
    <s v="Massachusetts"/>
    <n v="1841"/>
    <x v="3"/>
    <x v="1"/>
    <s v="Labels"/>
    <n v="12212"/>
    <n v="4"/>
    <n v="0"/>
    <n v="561752"/>
  </r>
  <r>
    <s v="Standard Class"/>
    <x v="0"/>
    <s v="United States"/>
    <s v="Columbus"/>
    <s v="Ohio"/>
    <n v="43229"/>
    <x v="3"/>
    <x v="0"/>
    <s v="Chairs"/>
    <n v="155372"/>
    <n v="2"/>
    <n v="3"/>
    <n v="-133176"/>
  </r>
  <r>
    <s v="Standard Class"/>
    <x v="1"/>
    <s v="United States"/>
    <s v="Los Angeles"/>
    <s v="California"/>
    <n v="90032"/>
    <x v="1"/>
    <x v="1"/>
    <s v="Paper"/>
    <n v="3888"/>
    <n v="6"/>
    <n v="0"/>
    <n v="186624"/>
  </r>
  <r>
    <s v="Standard Class"/>
    <x v="1"/>
    <s v="United States"/>
    <s v="Los Angeles"/>
    <s v="California"/>
    <n v="90032"/>
    <x v="1"/>
    <x v="0"/>
    <s v="Furnishings"/>
    <n v="18384"/>
    <n v="8"/>
    <n v="0"/>
    <n v="625056"/>
  </r>
  <r>
    <s v="Standard Class"/>
    <x v="1"/>
    <s v="United States"/>
    <s v="Los Angeles"/>
    <s v="California"/>
    <n v="90032"/>
    <x v="1"/>
    <x v="1"/>
    <s v="Supplies"/>
    <n v="5793"/>
    <n v="5"/>
    <n v="0"/>
    <n v="28965"/>
  </r>
  <r>
    <s v="Standard Class"/>
    <x v="0"/>
    <s v="United States"/>
    <s v="Philadelphia"/>
    <s v="Pennsylvania"/>
    <n v="19120"/>
    <x v="3"/>
    <x v="2"/>
    <s v="Accessories"/>
    <n v="142"/>
    <n v="1"/>
    <n v="2"/>
    <n v="33725"/>
  </r>
  <r>
    <s v="Standard Class"/>
    <x v="1"/>
    <s v="United States"/>
    <s v="Deltona"/>
    <s v="Florida"/>
    <n v="32725"/>
    <x v="0"/>
    <x v="2"/>
    <s v="Phones"/>
    <n v="57592"/>
    <n v="2"/>
    <n v="2"/>
    <n v="7199"/>
  </r>
  <r>
    <s v="Standard Class"/>
    <x v="1"/>
    <s v="United States"/>
    <s v="Deltona"/>
    <s v="Florida"/>
    <n v="32725"/>
    <x v="0"/>
    <x v="1"/>
    <s v="Binders"/>
    <n v="5184"/>
    <n v="6"/>
    <n v="7"/>
    <n v="-36288"/>
  </r>
  <r>
    <s v="Standard Class"/>
    <x v="0"/>
    <s v="United States"/>
    <s v="Cincinnati"/>
    <s v="Ohio"/>
    <n v="45231"/>
    <x v="3"/>
    <x v="1"/>
    <s v="Binders"/>
    <n v="5229"/>
    <n v="3"/>
    <n v="7"/>
    <n v="-41832"/>
  </r>
  <r>
    <s v="Standard Class"/>
    <x v="0"/>
    <s v="United States"/>
    <s v="Cincinnati"/>
    <s v="Ohio"/>
    <n v="45231"/>
    <x v="3"/>
    <x v="1"/>
    <s v="Storage"/>
    <n v="285552"/>
    <n v="2"/>
    <n v="2"/>
    <n v="35694"/>
  </r>
  <r>
    <s v="Standard Class"/>
    <x v="0"/>
    <s v="United States"/>
    <s v="Murray"/>
    <s v="Kentucky"/>
    <n v="42071"/>
    <x v="0"/>
    <x v="1"/>
    <s v="Appliances"/>
    <n v="728"/>
    <n v="5"/>
    <n v="0"/>
    <n v="19656"/>
  </r>
  <r>
    <s v="First Class"/>
    <x v="0"/>
    <s v="United States"/>
    <s v="Wilmington"/>
    <s v="North Carolina"/>
    <n v="28403"/>
    <x v="0"/>
    <x v="1"/>
    <s v="Paper"/>
    <n v="10816"/>
    <n v="4"/>
    <n v="2"/>
    <n v="35152"/>
  </r>
  <r>
    <s v="Standard Class"/>
    <x v="1"/>
    <s v="United States"/>
    <s v="Lawrence"/>
    <s v="Massachusetts"/>
    <n v="1841"/>
    <x v="3"/>
    <x v="1"/>
    <s v="Storage"/>
    <n v="4626"/>
    <n v="3"/>
    <n v="0"/>
    <n v="124902"/>
  </r>
  <r>
    <s v="First Class"/>
    <x v="0"/>
    <s v="United States"/>
    <s v="Chicago"/>
    <s v="Illinois"/>
    <n v="60653"/>
    <x v="2"/>
    <x v="1"/>
    <s v="Binders"/>
    <n v="1746"/>
    <n v="6"/>
    <n v="8"/>
    <n v="-30555"/>
  </r>
  <r>
    <s v="Standard Class"/>
    <x v="2"/>
    <s v="United States"/>
    <s v="Philadelphia"/>
    <s v="Pennsylvania"/>
    <n v="19120"/>
    <x v="3"/>
    <x v="0"/>
    <s v="Furnishings"/>
    <n v="51072"/>
    <n v="6"/>
    <n v="2"/>
    <n v="51072"/>
  </r>
  <r>
    <s v="First Class"/>
    <x v="1"/>
    <s v="United States"/>
    <s v="Norwich"/>
    <s v="Connecticut"/>
    <n v="6360"/>
    <x v="3"/>
    <x v="1"/>
    <s v="Paper"/>
    <n v="1134"/>
    <n v="1"/>
    <n v="0"/>
    <n v="55566"/>
  </r>
  <r>
    <s v="Second Class"/>
    <x v="2"/>
    <s v="United States"/>
    <s v="San Francisco"/>
    <s v="California"/>
    <n v="94110"/>
    <x v="1"/>
    <x v="1"/>
    <s v="Art"/>
    <n v="8792"/>
    <n v="4"/>
    <n v="0"/>
    <n v="26376"/>
  </r>
  <r>
    <s v="Standard Class"/>
    <x v="0"/>
    <s v="United States"/>
    <s v="San Francisco"/>
    <s v="California"/>
    <n v="94109"/>
    <x v="1"/>
    <x v="0"/>
    <s v="Furnishings"/>
    <n v="3705"/>
    <n v="3"/>
    <n v="0"/>
    <n v="16302"/>
  </r>
  <r>
    <s v="Standard Class"/>
    <x v="2"/>
    <s v="United States"/>
    <s v="Lorain"/>
    <s v="Ohio"/>
    <n v="44052"/>
    <x v="3"/>
    <x v="2"/>
    <s v="Phones"/>
    <n v="297"/>
    <n v="1"/>
    <n v="4"/>
    <n v="-6435"/>
  </r>
  <r>
    <s v="Standard Class"/>
    <x v="2"/>
    <s v="United States"/>
    <s v="Lorain"/>
    <s v="Ohio"/>
    <n v="44052"/>
    <x v="3"/>
    <x v="1"/>
    <s v="Storage"/>
    <n v="2744"/>
    <n v="2"/>
    <n v="2"/>
    <n v="2401"/>
  </r>
  <r>
    <s v="Standard Class"/>
    <x v="0"/>
    <s v="United States"/>
    <s v="Dallas"/>
    <s v="Texas"/>
    <n v="75220"/>
    <x v="2"/>
    <x v="1"/>
    <s v="Binders"/>
    <n v="108"/>
    <n v="3"/>
    <n v="8"/>
    <n v="-1728"/>
  </r>
  <r>
    <s v="Standard Class"/>
    <x v="0"/>
    <s v="United States"/>
    <s v="Dallas"/>
    <s v="Texas"/>
    <n v="75220"/>
    <x v="2"/>
    <x v="1"/>
    <s v="Appliances"/>
    <n v="796"/>
    <n v="2"/>
    <n v="8"/>
    <n v="-1393"/>
  </r>
  <r>
    <s v="Standard Class"/>
    <x v="2"/>
    <s v="United States"/>
    <s v="Los Angeles"/>
    <s v="California"/>
    <n v="90049"/>
    <x v="1"/>
    <x v="1"/>
    <s v="Binders"/>
    <n v="140736"/>
    <n v="8"/>
    <n v="2"/>
    <n v="52776"/>
  </r>
  <r>
    <s v="Standard Class"/>
    <x v="0"/>
    <s v="United States"/>
    <s v="Middletown"/>
    <s v="Connecticut"/>
    <n v="6457"/>
    <x v="3"/>
    <x v="1"/>
    <s v="Storage"/>
    <n v="55256"/>
    <n v="4"/>
    <n v="0"/>
    <n v="0"/>
  </r>
  <r>
    <s v="Standard Class"/>
    <x v="0"/>
    <s v="United States"/>
    <s v="Los Angeles"/>
    <s v="California"/>
    <n v="90008"/>
    <x v="1"/>
    <x v="0"/>
    <s v="Furnishings"/>
    <n v="2511"/>
    <n v="3"/>
    <n v="0"/>
    <n v="65286"/>
  </r>
  <r>
    <s v="Second Class"/>
    <x v="0"/>
    <s v="United States"/>
    <s v="New York City"/>
    <s v="New York"/>
    <n v="10011"/>
    <x v="3"/>
    <x v="0"/>
    <s v="Furnishings"/>
    <n v="2978"/>
    <n v="2"/>
    <n v="0"/>
    <n v="80406"/>
  </r>
  <r>
    <s v="Second Class"/>
    <x v="0"/>
    <s v="United States"/>
    <s v="New York City"/>
    <s v="New York"/>
    <n v="10011"/>
    <x v="3"/>
    <x v="2"/>
    <s v="Phones"/>
    <n v="67758"/>
    <n v="3"/>
    <n v="0"/>
    <n v="1761708"/>
  </r>
  <r>
    <s v="Second Class"/>
    <x v="0"/>
    <s v="United States"/>
    <s v="New York City"/>
    <s v="New York"/>
    <n v="10011"/>
    <x v="3"/>
    <x v="1"/>
    <s v="Paper"/>
    <n v="7504"/>
    <n v="8"/>
    <n v="0"/>
    <n v="360192"/>
  </r>
  <r>
    <s v="First Class"/>
    <x v="1"/>
    <s v="United States"/>
    <s v="Jacksonville"/>
    <s v="North Carolina"/>
    <n v="28540"/>
    <x v="0"/>
    <x v="2"/>
    <s v="Machines"/>
    <n v="6957"/>
    <n v="2"/>
    <n v="5"/>
    <n v="-27828"/>
  </r>
  <r>
    <s v="First Class"/>
    <x v="1"/>
    <s v="United States"/>
    <s v="Jacksonville"/>
    <s v="North Carolina"/>
    <n v="28540"/>
    <x v="0"/>
    <x v="1"/>
    <s v="Binders"/>
    <n v="1566"/>
    <n v="5"/>
    <n v="7"/>
    <n v="-12528"/>
  </r>
  <r>
    <s v="First Class"/>
    <x v="1"/>
    <s v="United States"/>
    <s v="Jacksonville"/>
    <s v="North Carolina"/>
    <n v="28540"/>
    <x v="0"/>
    <x v="1"/>
    <s v="Binders"/>
    <n v="28854"/>
    <n v="6"/>
    <n v="7"/>
    <n v="-211596"/>
  </r>
  <r>
    <s v="Standard Class"/>
    <x v="0"/>
    <s v="United States"/>
    <s v="Freeport"/>
    <s v="New York"/>
    <n v="11520"/>
    <x v="3"/>
    <x v="1"/>
    <s v="Art"/>
    <n v="4782"/>
    <n v="3"/>
    <n v="0"/>
    <n v="14346"/>
  </r>
  <r>
    <s v="Standard Class"/>
    <x v="0"/>
    <s v="United States"/>
    <s v="Freeport"/>
    <s v="New York"/>
    <n v="11520"/>
    <x v="3"/>
    <x v="1"/>
    <s v="Labels"/>
    <n v="1305"/>
    <n v="5"/>
    <n v="0"/>
    <n v="6003"/>
  </r>
  <r>
    <s v="Standard Class"/>
    <x v="0"/>
    <s v="United States"/>
    <s v="Lakeville"/>
    <s v="Minnesota"/>
    <n v="55044"/>
    <x v="2"/>
    <x v="1"/>
    <s v="Appliances"/>
    <n v="9378"/>
    <n v="2"/>
    <n v="0"/>
    <n v="365742"/>
  </r>
  <r>
    <s v="Standard Class"/>
    <x v="0"/>
    <s v="United States"/>
    <s v="Lakeville"/>
    <s v="Minnesota"/>
    <n v="55044"/>
    <x v="2"/>
    <x v="1"/>
    <s v="Paper"/>
    <n v="4718"/>
    <n v="7"/>
    <n v="0"/>
    <n v="2359"/>
  </r>
  <r>
    <s v="Standard Class"/>
    <x v="0"/>
    <s v="United States"/>
    <s v="Lakeville"/>
    <s v="Minnesota"/>
    <n v="55044"/>
    <x v="2"/>
    <x v="1"/>
    <s v="Art"/>
    <n v="1968"/>
    <n v="6"/>
    <n v="0"/>
    <n v="57072"/>
  </r>
  <r>
    <s v="Standard Class"/>
    <x v="0"/>
    <s v="United States"/>
    <s v="Lakeville"/>
    <s v="Minnesota"/>
    <n v="55044"/>
    <x v="2"/>
    <x v="1"/>
    <s v="Binders"/>
    <n v="534"/>
    <n v="10"/>
    <n v="0"/>
    <n v="25098"/>
  </r>
  <r>
    <s v="Standard Class"/>
    <x v="0"/>
    <s v="United States"/>
    <s v="Lakeville"/>
    <s v="Minnesota"/>
    <n v="55044"/>
    <x v="2"/>
    <x v="1"/>
    <s v="Binders"/>
    <n v="3588"/>
    <n v="6"/>
    <n v="0"/>
    <n v="172224"/>
  </r>
  <r>
    <s v="Second Class"/>
    <x v="0"/>
    <s v="United States"/>
    <s v="Evanston"/>
    <s v="Illinois"/>
    <n v="60201"/>
    <x v="2"/>
    <x v="0"/>
    <s v="Chairs"/>
    <n v="258279"/>
    <n v="3"/>
    <n v="3"/>
    <n v="-701043"/>
  </r>
  <r>
    <s v="First Class"/>
    <x v="1"/>
    <s v="United States"/>
    <s v="Arlington"/>
    <s v="Virginia"/>
    <n v="22204"/>
    <x v="0"/>
    <x v="1"/>
    <s v="Storage"/>
    <n v="314"/>
    <n v="2"/>
    <n v="0"/>
    <n v="785"/>
  </r>
  <r>
    <s v="Standard Class"/>
    <x v="1"/>
    <s v="United States"/>
    <s v="San Francisco"/>
    <s v="California"/>
    <n v="94109"/>
    <x v="1"/>
    <x v="2"/>
    <s v="Phones"/>
    <n v="18396"/>
    <n v="5"/>
    <n v="2"/>
    <n v="206955"/>
  </r>
  <r>
    <s v="Standard Class"/>
    <x v="1"/>
    <s v="United States"/>
    <s v="San Francisco"/>
    <s v="California"/>
    <n v="94109"/>
    <x v="1"/>
    <x v="1"/>
    <s v="Paper"/>
    <n v="1761"/>
    <n v="3"/>
    <n v="0"/>
    <n v="84528"/>
  </r>
  <r>
    <s v="Standard Class"/>
    <x v="1"/>
    <s v="United States"/>
    <s v="San Francisco"/>
    <s v="California"/>
    <n v="94109"/>
    <x v="1"/>
    <x v="0"/>
    <s v="Tables"/>
    <n v="300904"/>
    <n v="1"/>
    <n v="2"/>
    <n v="112839"/>
  </r>
  <r>
    <s v="Same Day"/>
    <x v="0"/>
    <s v="United States"/>
    <s v="Houston"/>
    <s v="Texas"/>
    <n v="77036"/>
    <x v="2"/>
    <x v="1"/>
    <s v="Storage"/>
    <n v="220776"/>
    <n v="3"/>
    <n v="2"/>
    <n v="-441552"/>
  </r>
  <r>
    <s v="Same Day"/>
    <x v="0"/>
    <s v="United States"/>
    <s v="Houston"/>
    <s v="Texas"/>
    <n v="77036"/>
    <x v="2"/>
    <x v="1"/>
    <s v="Storage"/>
    <n v="281424"/>
    <n v="11"/>
    <n v="2"/>
    <n v="-35178"/>
  </r>
  <r>
    <s v="First Class"/>
    <x v="0"/>
    <s v="United States"/>
    <s v="Louisville"/>
    <s v="Kentucky"/>
    <n v="40214"/>
    <x v="0"/>
    <x v="1"/>
    <s v="Paper"/>
    <n v="7914"/>
    <n v="3"/>
    <n v="0"/>
    <n v="364044"/>
  </r>
  <r>
    <s v="First Class"/>
    <x v="0"/>
    <s v="United States"/>
    <s v="Fort Worth"/>
    <s v="Texas"/>
    <n v="76106"/>
    <x v="2"/>
    <x v="0"/>
    <s v="Furnishings"/>
    <n v="1988"/>
    <n v="1"/>
    <n v="6"/>
    <n v="-14413"/>
  </r>
  <r>
    <s v="Second Class"/>
    <x v="0"/>
    <s v="United States"/>
    <s v="Los Angeles"/>
    <s v="California"/>
    <n v="90049"/>
    <x v="1"/>
    <x v="0"/>
    <s v="Chairs"/>
    <n v="145568"/>
    <n v="2"/>
    <n v="2"/>
    <n v="0"/>
  </r>
  <r>
    <s v="Standard Class"/>
    <x v="1"/>
    <s v="United States"/>
    <s v="Philadelphia"/>
    <s v="Pennsylvania"/>
    <n v="19120"/>
    <x v="3"/>
    <x v="1"/>
    <s v="Art"/>
    <n v="123256"/>
    <n v="7"/>
    <n v="2"/>
    <n v="92442"/>
  </r>
  <r>
    <s v="Standard Class"/>
    <x v="1"/>
    <s v="United States"/>
    <s v="Philadelphia"/>
    <s v="Pennsylvania"/>
    <n v="19120"/>
    <x v="3"/>
    <x v="1"/>
    <s v="Paper"/>
    <n v="2368"/>
    <n v="4"/>
    <n v="2"/>
    <n v="74"/>
  </r>
  <r>
    <s v="Standard Class"/>
    <x v="1"/>
    <s v="United States"/>
    <s v="Philadelphia"/>
    <s v="Pennsylvania"/>
    <n v="19120"/>
    <x v="3"/>
    <x v="2"/>
    <s v="Phones"/>
    <n v="309576"/>
    <n v="4"/>
    <n v="4"/>
    <n v="-567556"/>
  </r>
  <r>
    <s v="First Class"/>
    <x v="1"/>
    <s v="United States"/>
    <s v="Tucson"/>
    <s v="Arizona"/>
    <n v="85705"/>
    <x v="1"/>
    <x v="1"/>
    <s v="Binders"/>
    <n v="38388"/>
    <n v="14"/>
    <n v="7"/>
    <n v="-25592"/>
  </r>
  <r>
    <s v="First Class"/>
    <x v="1"/>
    <s v="United States"/>
    <s v="Tucson"/>
    <s v="Arizona"/>
    <n v="85705"/>
    <x v="1"/>
    <x v="2"/>
    <s v="Machines"/>
    <n v="95994"/>
    <n v="2"/>
    <n v="7"/>
    <n v="-63996"/>
  </r>
  <r>
    <s v="First Class"/>
    <x v="1"/>
    <s v="United States"/>
    <s v="Tucson"/>
    <s v="Arizona"/>
    <n v="85705"/>
    <x v="1"/>
    <x v="2"/>
    <s v="Accessories"/>
    <n v="239952"/>
    <n v="6"/>
    <n v="2"/>
    <n v="-359928"/>
  </r>
  <r>
    <s v="First Class"/>
    <x v="1"/>
    <s v="United States"/>
    <s v="Tucson"/>
    <s v="Arizona"/>
    <n v="85705"/>
    <x v="1"/>
    <x v="2"/>
    <s v="Phones"/>
    <n v="201584"/>
    <n v="2"/>
    <n v="2"/>
    <n v="151188"/>
  </r>
  <r>
    <s v="First Class"/>
    <x v="1"/>
    <s v="United States"/>
    <s v="Tucson"/>
    <s v="Arizona"/>
    <n v="85705"/>
    <x v="1"/>
    <x v="0"/>
    <s v="Chairs"/>
    <n v="899136"/>
    <n v="4"/>
    <n v="2"/>
    <n v="-1461096"/>
  </r>
  <r>
    <s v="First Class"/>
    <x v="2"/>
    <s v="United States"/>
    <s v="Pico Rivera"/>
    <s v="California"/>
    <n v="90660"/>
    <x v="1"/>
    <x v="0"/>
    <s v="Furnishings"/>
    <n v="1459"/>
    <n v="5"/>
    <n v="0"/>
    <n v="62737"/>
  </r>
  <r>
    <s v="Standard Class"/>
    <x v="0"/>
    <s v="United States"/>
    <s v="Colorado Springs"/>
    <s v="Colorado"/>
    <n v="80906"/>
    <x v="1"/>
    <x v="0"/>
    <s v="Bookcases"/>
    <n v="590058"/>
    <n v="7"/>
    <n v="7"/>
    <n v="-786744"/>
  </r>
  <r>
    <s v="Standard Class"/>
    <x v="0"/>
    <s v="United States"/>
    <s v="Colorado Springs"/>
    <s v="Colorado"/>
    <n v="80906"/>
    <x v="1"/>
    <x v="1"/>
    <s v="Art"/>
    <n v="1404"/>
    <n v="3"/>
    <n v="2"/>
    <n v="15795"/>
  </r>
  <r>
    <s v="Standard Class"/>
    <x v="2"/>
    <s v="United States"/>
    <s v="Clinton"/>
    <s v="Maryland"/>
    <n v="20735"/>
    <x v="3"/>
    <x v="2"/>
    <s v="Accessories"/>
    <n v="4908"/>
    <n v="3"/>
    <n v="0"/>
    <n v="4908"/>
  </r>
  <r>
    <s v="Second Class"/>
    <x v="0"/>
    <s v="United States"/>
    <s v="Vallejo"/>
    <s v="California"/>
    <n v="94591"/>
    <x v="1"/>
    <x v="1"/>
    <s v="Labels"/>
    <n v="296"/>
    <n v="2"/>
    <n v="0"/>
    <n v="148"/>
  </r>
  <r>
    <s v="Second Class"/>
    <x v="0"/>
    <s v="United States"/>
    <s v="Vallejo"/>
    <s v="California"/>
    <n v="94591"/>
    <x v="1"/>
    <x v="1"/>
    <s v="Binders"/>
    <n v="17088"/>
    <n v="4"/>
    <n v="2"/>
    <n v="55536"/>
  </r>
  <r>
    <s v="Standard Class"/>
    <x v="0"/>
    <s v="United States"/>
    <s v="Provo"/>
    <s v="Utah"/>
    <n v="84604"/>
    <x v="1"/>
    <x v="0"/>
    <s v="Tables"/>
    <n v="91275"/>
    <n v="5"/>
    <n v="0"/>
    <n v="1186575"/>
  </r>
  <r>
    <s v="Second Class"/>
    <x v="0"/>
    <s v="United States"/>
    <s v="Pleasant Grove"/>
    <s v="Utah"/>
    <n v="84062"/>
    <x v="1"/>
    <x v="1"/>
    <s v="Appliances"/>
    <n v="108975"/>
    <n v="3"/>
    <n v="0"/>
    <n v="30513"/>
  </r>
  <r>
    <s v="Second Class"/>
    <x v="0"/>
    <s v="United States"/>
    <s v="Pleasant Grove"/>
    <s v="Utah"/>
    <n v="84062"/>
    <x v="1"/>
    <x v="1"/>
    <s v="Paper"/>
    <n v="44784"/>
    <n v="8"/>
    <n v="0"/>
    <n v="2194416"/>
  </r>
  <r>
    <s v="Second Class"/>
    <x v="0"/>
    <s v="United States"/>
    <s v="Pleasant Grove"/>
    <s v="Utah"/>
    <n v="84062"/>
    <x v="1"/>
    <x v="1"/>
    <s v="Art"/>
    <n v="164"/>
    <n v="5"/>
    <n v="0"/>
    <n v="4264"/>
  </r>
  <r>
    <s v="Second Class"/>
    <x v="0"/>
    <s v="United States"/>
    <s v="Pleasant Grove"/>
    <s v="Utah"/>
    <n v="84062"/>
    <x v="1"/>
    <x v="2"/>
    <s v="Phones"/>
    <n v="39996"/>
    <n v="5"/>
    <n v="2"/>
    <n v="349965"/>
  </r>
  <r>
    <s v="Second Class"/>
    <x v="0"/>
    <s v="United States"/>
    <s v="Pleasant Grove"/>
    <s v="Utah"/>
    <n v="84062"/>
    <x v="1"/>
    <x v="1"/>
    <s v="Storage"/>
    <n v="1589"/>
    <n v="5"/>
    <n v="0"/>
    <n v="7945"/>
  </r>
  <r>
    <s v="Second Class"/>
    <x v="0"/>
    <s v="United States"/>
    <s v="Pleasant Grove"/>
    <s v="Utah"/>
    <n v="84062"/>
    <x v="1"/>
    <x v="1"/>
    <s v="Binders"/>
    <n v="13184"/>
    <n v="1"/>
    <n v="2"/>
    <n v="47792"/>
  </r>
  <r>
    <s v="Standard Class"/>
    <x v="2"/>
    <s v="United States"/>
    <s v="Aurora"/>
    <s v="Illinois"/>
    <n v="60505"/>
    <x v="2"/>
    <x v="0"/>
    <s v="Furnishings"/>
    <n v="83952"/>
    <n v="3"/>
    <n v="6"/>
    <n v="-902484"/>
  </r>
  <r>
    <s v="Same Day"/>
    <x v="2"/>
    <s v="United States"/>
    <s v="Smyrna"/>
    <s v="Georgia"/>
    <n v="30080"/>
    <x v="0"/>
    <x v="1"/>
    <s v="Storage"/>
    <n v="8098"/>
    <n v="1"/>
    <n v="0"/>
    <n v="16196"/>
  </r>
  <r>
    <s v="Same Day"/>
    <x v="2"/>
    <s v="United States"/>
    <s v="Smyrna"/>
    <s v="Georgia"/>
    <n v="30080"/>
    <x v="0"/>
    <x v="1"/>
    <s v="Paper"/>
    <n v="34884"/>
    <n v="9"/>
    <n v="0"/>
    <n v="1709316"/>
  </r>
  <r>
    <s v="Same Day"/>
    <x v="2"/>
    <s v="United States"/>
    <s v="Smyrna"/>
    <s v="Georgia"/>
    <n v="30080"/>
    <x v="0"/>
    <x v="1"/>
    <s v="Fasteners"/>
    <n v="945"/>
    <n v="5"/>
    <n v="0"/>
    <n v="189"/>
  </r>
  <r>
    <s v="Same Day"/>
    <x v="2"/>
    <s v="United States"/>
    <s v="Smyrna"/>
    <s v="Georgia"/>
    <n v="30080"/>
    <x v="0"/>
    <x v="0"/>
    <s v="Furnishings"/>
    <n v="1884"/>
    <n v="3"/>
    <n v="0"/>
    <n v="71592"/>
  </r>
  <r>
    <s v="Same Day"/>
    <x v="2"/>
    <s v="United States"/>
    <s v="Smyrna"/>
    <s v="Georgia"/>
    <n v="30080"/>
    <x v="0"/>
    <x v="0"/>
    <s v="Bookcases"/>
    <n v="23998"/>
    <n v="2"/>
    <n v="0"/>
    <n v="527956"/>
  </r>
  <r>
    <s v="Same Day"/>
    <x v="2"/>
    <s v="United States"/>
    <s v="Smyrna"/>
    <s v="Georgia"/>
    <n v="30080"/>
    <x v="0"/>
    <x v="1"/>
    <s v="Envelopes"/>
    <n v="16796"/>
    <n v="2"/>
    <n v="0"/>
    <n v="789412"/>
  </r>
  <r>
    <s v="Same Day"/>
    <x v="2"/>
    <s v="United States"/>
    <s v="Smyrna"/>
    <s v="Georgia"/>
    <n v="30080"/>
    <x v="0"/>
    <x v="2"/>
    <s v="Phones"/>
    <n v="10485"/>
    <n v="3"/>
    <n v="0"/>
    <n v="283095"/>
  </r>
  <r>
    <s v="Same Day"/>
    <x v="2"/>
    <s v="United States"/>
    <s v="Smyrna"/>
    <s v="Georgia"/>
    <n v="30080"/>
    <x v="0"/>
    <x v="2"/>
    <s v="Phones"/>
    <n v="48483"/>
    <n v="3"/>
    <n v="0"/>
    <n v="1260558"/>
  </r>
  <r>
    <s v="Same Day"/>
    <x v="2"/>
    <s v="United States"/>
    <s v="Smyrna"/>
    <s v="Georgia"/>
    <n v="30080"/>
    <x v="0"/>
    <x v="1"/>
    <s v="Paper"/>
    <n v="12297"/>
    <n v="3"/>
    <n v="0"/>
    <n v="602553"/>
  </r>
  <r>
    <s v="Same Day"/>
    <x v="2"/>
    <s v="United States"/>
    <s v="Smyrna"/>
    <s v="Georgia"/>
    <n v="30080"/>
    <x v="0"/>
    <x v="1"/>
    <s v="Storage"/>
    <n v="15444"/>
    <n v="3"/>
    <n v="0"/>
    <n v="15444"/>
  </r>
  <r>
    <s v="Same Day"/>
    <x v="2"/>
    <s v="United States"/>
    <s v="Smyrna"/>
    <s v="Georgia"/>
    <n v="30080"/>
    <x v="0"/>
    <x v="1"/>
    <s v="Paper"/>
    <n v="34237"/>
    <n v="7"/>
    <n v="0"/>
    <n v="1609139"/>
  </r>
  <r>
    <s v="First Class"/>
    <x v="1"/>
    <s v="United States"/>
    <s v="Burlington"/>
    <s v="North Carolina"/>
    <n v="27217"/>
    <x v="0"/>
    <x v="1"/>
    <s v="Art"/>
    <n v="9552"/>
    <n v="3"/>
    <n v="2"/>
    <n v="15522"/>
  </r>
  <r>
    <s v="Standard Class"/>
    <x v="1"/>
    <s v="United States"/>
    <s v="Aurora"/>
    <s v="Illinois"/>
    <n v="60505"/>
    <x v="2"/>
    <x v="0"/>
    <s v="Tables"/>
    <n v="65245"/>
    <n v="5"/>
    <n v="5"/>
    <n v="-430617"/>
  </r>
  <r>
    <s v="Standard Class"/>
    <x v="1"/>
    <s v="United States"/>
    <s v="Aurora"/>
    <s v="Illinois"/>
    <n v="60505"/>
    <x v="2"/>
    <x v="0"/>
    <s v="Tables"/>
    <n v="66645"/>
    <n v="3"/>
    <n v="5"/>
    <n v="-426528"/>
  </r>
  <r>
    <s v="First Class"/>
    <x v="0"/>
    <s v="United States"/>
    <s v="New York City"/>
    <s v="New York"/>
    <n v="10035"/>
    <x v="3"/>
    <x v="1"/>
    <s v="Binders"/>
    <n v="17216"/>
    <n v="4"/>
    <n v="2"/>
    <n v="60256"/>
  </r>
  <r>
    <s v="First Class"/>
    <x v="0"/>
    <s v="United States"/>
    <s v="New York City"/>
    <s v="New York"/>
    <n v="10035"/>
    <x v="3"/>
    <x v="1"/>
    <s v="Paper"/>
    <n v="1156"/>
    <n v="2"/>
    <n v="0"/>
    <n v="56644"/>
  </r>
  <r>
    <s v="First Class"/>
    <x v="0"/>
    <s v="United States"/>
    <s v="New York City"/>
    <s v="New York"/>
    <n v="10035"/>
    <x v="3"/>
    <x v="2"/>
    <s v="Accessories"/>
    <n v="884"/>
    <n v="4"/>
    <n v="0"/>
    <n v="11492"/>
  </r>
  <r>
    <s v="First Class"/>
    <x v="0"/>
    <s v="United States"/>
    <s v="New York City"/>
    <s v="New York"/>
    <n v="10035"/>
    <x v="3"/>
    <x v="1"/>
    <s v="Paper"/>
    <n v="648"/>
    <n v="1"/>
    <n v="0"/>
    <n v="31104"/>
  </r>
  <r>
    <s v="Standard Class"/>
    <x v="2"/>
    <s v="United States"/>
    <s v="Salem"/>
    <s v="Virginia"/>
    <n v="24153"/>
    <x v="0"/>
    <x v="2"/>
    <s v="Phones"/>
    <n v="218"/>
    <n v="2"/>
    <n v="0"/>
    <n v="6104"/>
  </r>
  <r>
    <s v="Standard Class"/>
    <x v="2"/>
    <s v="United States"/>
    <s v="Salem"/>
    <s v="Virginia"/>
    <n v="24153"/>
    <x v="0"/>
    <x v="1"/>
    <s v="Envelopes"/>
    <n v="25179"/>
    <n v="3"/>
    <n v="0"/>
    <n v="1183413"/>
  </r>
  <r>
    <s v="Standard Class"/>
    <x v="2"/>
    <s v="United States"/>
    <s v="Columbus"/>
    <s v="Ohio"/>
    <n v="43229"/>
    <x v="3"/>
    <x v="0"/>
    <s v="Tables"/>
    <n v="205176"/>
    <n v="2"/>
    <n v="4"/>
    <n v="-581332"/>
  </r>
  <r>
    <s v="Standard Class"/>
    <x v="2"/>
    <s v="United States"/>
    <s v="Columbus"/>
    <s v="Ohio"/>
    <n v="43229"/>
    <x v="3"/>
    <x v="1"/>
    <s v="Paper"/>
    <n v="4194"/>
    <n v="5"/>
    <n v="2"/>
    <n v="14679"/>
  </r>
  <r>
    <s v="First Class"/>
    <x v="2"/>
    <s v="United States"/>
    <s v="Philadelphia"/>
    <s v="Pennsylvania"/>
    <n v="19143"/>
    <x v="3"/>
    <x v="1"/>
    <s v="Supplies"/>
    <n v="10304"/>
    <n v="1"/>
    <n v="2"/>
    <n v="-21896"/>
  </r>
  <r>
    <s v="First Class"/>
    <x v="2"/>
    <s v="United States"/>
    <s v="Philadelphia"/>
    <s v="Pennsylvania"/>
    <n v="19143"/>
    <x v="3"/>
    <x v="0"/>
    <s v="Tables"/>
    <n v="154764"/>
    <n v="3"/>
    <n v="4"/>
    <n v="-361116"/>
  </r>
  <r>
    <s v="First Class"/>
    <x v="2"/>
    <s v="United States"/>
    <s v="Philadelphia"/>
    <s v="Pennsylvania"/>
    <n v="19143"/>
    <x v="3"/>
    <x v="2"/>
    <s v="Accessories"/>
    <n v="116784"/>
    <n v="2"/>
    <n v="2"/>
    <n v="21897"/>
  </r>
  <r>
    <s v="Standard Class"/>
    <x v="0"/>
    <s v="United States"/>
    <s v="New York City"/>
    <s v="New York"/>
    <n v="10024"/>
    <x v="3"/>
    <x v="1"/>
    <s v="Art"/>
    <n v="7548"/>
    <n v="2"/>
    <n v="0"/>
    <n v="196248"/>
  </r>
  <r>
    <s v="Standard Class"/>
    <x v="0"/>
    <s v="United States"/>
    <s v="New York City"/>
    <s v="New York"/>
    <n v="10024"/>
    <x v="3"/>
    <x v="0"/>
    <s v="Furnishings"/>
    <n v="3998"/>
    <n v="2"/>
    <n v="0"/>
    <n v="9995"/>
  </r>
  <r>
    <s v="Standard Class"/>
    <x v="0"/>
    <s v="United States"/>
    <s v="Phoenix"/>
    <s v="Arizona"/>
    <n v="85023"/>
    <x v="1"/>
    <x v="0"/>
    <s v="Tables"/>
    <n v="393165"/>
    <n v="3"/>
    <n v="5"/>
    <n v="-2044458"/>
  </r>
  <r>
    <s v="Standard Class"/>
    <x v="2"/>
    <s v="United States"/>
    <s v="Grand Prairie"/>
    <s v="Texas"/>
    <n v="75051"/>
    <x v="2"/>
    <x v="1"/>
    <s v="Labels"/>
    <n v="2368"/>
    <n v="2"/>
    <n v="2"/>
    <n v="888"/>
  </r>
  <r>
    <s v="Standard Class"/>
    <x v="1"/>
    <s v="United States"/>
    <s v="New York City"/>
    <s v="New York"/>
    <n v="10035"/>
    <x v="3"/>
    <x v="0"/>
    <s v="Chairs"/>
    <n v="408006"/>
    <n v="2"/>
    <n v="1"/>
    <n v="725344"/>
  </r>
  <r>
    <s v="Standard Class"/>
    <x v="1"/>
    <s v="United States"/>
    <s v="New York City"/>
    <s v="New York"/>
    <n v="10035"/>
    <x v="3"/>
    <x v="0"/>
    <s v="Furnishings"/>
    <n v="16528"/>
    <n v="4"/>
    <n v="0"/>
    <n v="148752"/>
  </r>
  <r>
    <s v="Standard Class"/>
    <x v="0"/>
    <s v="United States"/>
    <s v="New York City"/>
    <s v="New York"/>
    <n v="10024"/>
    <x v="3"/>
    <x v="1"/>
    <s v="Binders"/>
    <n v="334768"/>
    <n v="7"/>
    <n v="2"/>
    <n v="1087996"/>
  </r>
  <r>
    <s v="Second Class"/>
    <x v="2"/>
    <s v="United States"/>
    <s v="Costa Mesa"/>
    <s v="California"/>
    <n v="92627"/>
    <x v="1"/>
    <x v="2"/>
    <s v="Accessories"/>
    <n v="23997"/>
    <n v="3"/>
    <n v="0"/>
    <n v="263967"/>
  </r>
  <r>
    <s v="Second Class"/>
    <x v="2"/>
    <s v="United States"/>
    <s v="Costa Mesa"/>
    <s v="California"/>
    <n v="92627"/>
    <x v="1"/>
    <x v="0"/>
    <s v="Furnishings"/>
    <n v="3774"/>
    <n v="3"/>
    <n v="0"/>
    <n v="128316"/>
  </r>
  <r>
    <s v="First Class"/>
    <x v="1"/>
    <s v="United States"/>
    <s v="Houston"/>
    <s v="Texas"/>
    <n v="77041"/>
    <x v="2"/>
    <x v="2"/>
    <s v="Phones"/>
    <n v="946344"/>
    <n v="7"/>
    <n v="2"/>
    <n v="118293"/>
  </r>
  <r>
    <s v="First Class"/>
    <x v="1"/>
    <s v="United States"/>
    <s v="Houston"/>
    <s v="Texas"/>
    <n v="77041"/>
    <x v="2"/>
    <x v="2"/>
    <s v="Accessories"/>
    <n v="1512"/>
    <n v="3"/>
    <n v="2"/>
    <n v="3213"/>
  </r>
  <r>
    <s v="First Class"/>
    <x v="1"/>
    <s v="United States"/>
    <s v="Houston"/>
    <s v="Texas"/>
    <n v="77041"/>
    <x v="2"/>
    <x v="0"/>
    <s v="Furnishings"/>
    <n v="4928"/>
    <n v="4"/>
    <n v="6"/>
    <n v="-14784"/>
  </r>
  <r>
    <s v="Standard Class"/>
    <x v="1"/>
    <s v="United States"/>
    <s v="Mesa"/>
    <s v="Arizona"/>
    <n v="85204"/>
    <x v="1"/>
    <x v="1"/>
    <s v="Paper"/>
    <n v="86272"/>
    <n v="4"/>
    <n v="2"/>
    <n v="312736"/>
  </r>
  <r>
    <s v="Standard Class"/>
    <x v="1"/>
    <s v="United States"/>
    <s v="Mesa"/>
    <s v="Arizona"/>
    <n v="85204"/>
    <x v="1"/>
    <x v="1"/>
    <s v="Binders"/>
    <n v="72588"/>
    <n v="2"/>
    <n v="7"/>
    <n v="-48392"/>
  </r>
  <r>
    <s v="Standard Class"/>
    <x v="1"/>
    <s v="United States"/>
    <s v="Mesa"/>
    <s v="Arizona"/>
    <n v="85204"/>
    <x v="1"/>
    <x v="1"/>
    <s v="Appliances"/>
    <n v="60672"/>
    <n v="2"/>
    <n v="2"/>
    <n v="144096"/>
  </r>
  <r>
    <s v="Standard Class"/>
    <x v="1"/>
    <s v="United States"/>
    <s v="Mesa"/>
    <s v="Arizona"/>
    <n v="85204"/>
    <x v="1"/>
    <x v="1"/>
    <s v="Binders"/>
    <n v="77031"/>
    <n v="9"/>
    <n v="7"/>
    <n v="-590571"/>
  </r>
  <r>
    <s v="Standard Class"/>
    <x v="1"/>
    <s v="United States"/>
    <s v="Mesa"/>
    <s v="Arizona"/>
    <n v="85204"/>
    <x v="1"/>
    <x v="1"/>
    <s v="Storage"/>
    <n v="119904"/>
    <n v="6"/>
    <n v="2"/>
    <n v="-14988"/>
  </r>
  <r>
    <s v="Standard Class"/>
    <x v="1"/>
    <s v="United States"/>
    <s v="Mesa"/>
    <s v="Arizona"/>
    <n v="85204"/>
    <x v="1"/>
    <x v="2"/>
    <s v="Phones"/>
    <n v="26396"/>
    <n v="5"/>
    <n v="2"/>
    <n v="230965"/>
  </r>
  <r>
    <s v="Standard Class"/>
    <x v="1"/>
    <s v="United States"/>
    <s v="Mesa"/>
    <s v="Arizona"/>
    <n v="85204"/>
    <x v="1"/>
    <x v="1"/>
    <s v="Storage"/>
    <n v="363648"/>
    <n v="4"/>
    <n v="2"/>
    <n v="-863664"/>
  </r>
  <r>
    <s v="Second Class"/>
    <x v="1"/>
    <s v="United States"/>
    <s v="Salinas"/>
    <s v="California"/>
    <n v="93905"/>
    <x v="1"/>
    <x v="1"/>
    <s v="Binders"/>
    <n v="9728"/>
    <n v="2"/>
    <n v="2"/>
    <n v="32832"/>
  </r>
  <r>
    <s v="Second Class"/>
    <x v="1"/>
    <s v="United States"/>
    <s v="Salinas"/>
    <s v="California"/>
    <n v="93905"/>
    <x v="1"/>
    <x v="1"/>
    <s v="Envelopes"/>
    <n v="1475"/>
    <n v="5"/>
    <n v="0"/>
    <n v="708"/>
  </r>
  <r>
    <s v="Second Class"/>
    <x v="1"/>
    <s v="United States"/>
    <s v="Salinas"/>
    <s v="California"/>
    <n v="93905"/>
    <x v="1"/>
    <x v="1"/>
    <s v="Binders"/>
    <n v="298"/>
    <n v="5"/>
    <n v="2"/>
    <n v="93125"/>
  </r>
  <r>
    <s v="Second Class"/>
    <x v="1"/>
    <s v="United States"/>
    <s v="Salinas"/>
    <s v="California"/>
    <n v="93905"/>
    <x v="1"/>
    <x v="1"/>
    <s v="Labels"/>
    <n v="42742"/>
    <n v="14"/>
    <n v="0"/>
    <n v="1966132"/>
  </r>
  <r>
    <s v="Standard Class"/>
    <x v="0"/>
    <s v="United States"/>
    <s v="Columbus"/>
    <s v="Ohio"/>
    <n v="43229"/>
    <x v="3"/>
    <x v="2"/>
    <s v="Phones"/>
    <n v="220752"/>
    <n v="8"/>
    <n v="4"/>
    <n v="-404712"/>
  </r>
  <r>
    <s v="Second Class"/>
    <x v="0"/>
    <s v="United States"/>
    <s v="Florence"/>
    <s v="Alabama"/>
    <n v="35630"/>
    <x v="0"/>
    <x v="1"/>
    <s v="Binders"/>
    <n v="15276"/>
    <n v="6"/>
    <n v="0"/>
    <n v="748524"/>
  </r>
  <r>
    <s v="Second Class"/>
    <x v="0"/>
    <s v="United States"/>
    <s v="Florence"/>
    <s v="Alabama"/>
    <n v="35630"/>
    <x v="0"/>
    <x v="1"/>
    <s v="Supplies"/>
    <n v="727"/>
    <n v="1"/>
    <n v="0"/>
    <n v="19629"/>
  </r>
  <r>
    <s v="Second Class"/>
    <x v="0"/>
    <s v="United States"/>
    <s v="Florence"/>
    <s v="Alabama"/>
    <n v="35630"/>
    <x v="0"/>
    <x v="0"/>
    <s v="Chairs"/>
    <n v="181986"/>
    <n v="14"/>
    <n v="0"/>
    <n v="1637874"/>
  </r>
  <r>
    <s v="Standard Class"/>
    <x v="0"/>
    <s v="United States"/>
    <s v="Seattle"/>
    <s v="Washington"/>
    <n v="98105"/>
    <x v="1"/>
    <x v="1"/>
    <s v="Paper"/>
    <n v="339"/>
    <n v="5"/>
    <n v="0"/>
    <n v="15594"/>
  </r>
  <r>
    <s v="Standard Class"/>
    <x v="0"/>
    <s v="United States"/>
    <s v="Parma"/>
    <s v="Ohio"/>
    <n v="44134"/>
    <x v="3"/>
    <x v="1"/>
    <s v="Paper"/>
    <n v="31104"/>
    <n v="6"/>
    <n v="2"/>
    <n v="108864"/>
  </r>
  <r>
    <s v="Standard Class"/>
    <x v="0"/>
    <s v="United States"/>
    <s v="Parma"/>
    <s v="Ohio"/>
    <n v="44134"/>
    <x v="3"/>
    <x v="1"/>
    <s v="Art"/>
    <n v="5248"/>
    <n v="2"/>
    <n v="2"/>
    <n v="5904"/>
  </r>
  <r>
    <s v="Same Day"/>
    <x v="0"/>
    <s v="United States"/>
    <s v="Amarillo"/>
    <s v="Texas"/>
    <n v="79109"/>
    <x v="2"/>
    <x v="2"/>
    <s v="Accessories"/>
    <n v="26388"/>
    <n v="3"/>
    <n v="2"/>
    <n v="428805"/>
  </r>
  <r>
    <s v="Same Day"/>
    <x v="0"/>
    <s v="United States"/>
    <s v="Amarillo"/>
    <s v="Texas"/>
    <n v="79109"/>
    <x v="2"/>
    <x v="0"/>
    <s v="Chairs"/>
    <n v="245343"/>
    <n v="5"/>
    <n v="3"/>
    <n v="-35049"/>
  </r>
  <r>
    <s v="Second Class"/>
    <x v="0"/>
    <s v="United States"/>
    <s v="Providence"/>
    <s v="Rhode Island"/>
    <n v="2908"/>
    <x v="3"/>
    <x v="1"/>
    <s v="Binders"/>
    <n v="297"/>
    <n v="5"/>
    <n v="0"/>
    <n v="13365"/>
  </r>
  <r>
    <s v="Second Class"/>
    <x v="0"/>
    <s v="United States"/>
    <s v="Providence"/>
    <s v="Rhode Island"/>
    <n v="2908"/>
    <x v="3"/>
    <x v="1"/>
    <s v="Paper"/>
    <n v="3996"/>
    <n v="4"/>
    <n v="0"/>
    <n v="17982"/>
  </r>
  <r>
    <s v="Second Class"/>
    <x v="0"/>
    <s v="United States"/>
    <s v="San Francisco"/>
    <s v="California"/>
    <n v="94110"/>
    <x v="1"/>
    <x v="1"/>
    <s v="Binders"/>
    <n v="36672"/>
    <n v="2"/>
    <n v="2"/>
    <n v="1146"/>
  </r>
  <r>
    <s v="First Class"/>
    <x v="1"/>
    <s v="United States"/>
    <s v="Richmond"/>
    <s v="Kentucky"/>
    <n v="40475"/>
    <x v="0"/>
    <x v="1"/>
    <s v="Paper"/>
    <n v="1376"/>
    <n v="2"/>
    <n v="0"/>
    <n v="63296"/>
  </r>
  <r>
    <s v="Standard Class"/>
    <x v="1"/>
    <s v="United States"/>
    <s v="Aurora"/>
    <s v="Colorado"/>
    <n v="80013"/>
    <x v="1"/>
    <x v="1"/>
    <s v="Storage"/>
    <n v="139424"/>
    <n v="4"/>
    <n v="2"/>
    <n v="17428"/>
  </r>
  <r>
    <s v="Standard Class"/>
    <x v="0"/>
    <s v="United States"/>
    <s v="Chicago"/>
    <s v="Illinois"/>
    <n v="60623"/>
    <x v="2"/>
    <x v="2"/>
    <s v="Phones"/>
    <n v="1979928"/>
    <n v="9"/>
    <n v="2"/>
    <n v="1484946"/>
  </r>
  <r>
    <s v="First Class"/>
    <x v="2"/>
    <s v="United States"/>
    <s v="Chicago"/>
    <s v="Illinois"/>
    <n v="60653"/>
    <x v="2"/>
    <x v="1"/>
    <s v="Storage"/>
    <n v="164736"/>
    <n v="4"/>
    <n v="2"/>
    <n v="-391248"/>
  </r>
  <r>
    <s v="First Class"/>
    <x v="2"/>
    <s v="United States"/>
    <s v="Chicago"/>
    <s v="Illinois"/>
    <n v="60653"/>
    <x v="2"/>
    <x v="0"/>
    <s v="Chairs"/>
    <n v="470302"/>
    <n v="7"/>
    <n v="3"/>
    <n v="-873418"/>
  </r>
  <r>
    <s v="First Class"/>
    <x v="2"/>
    <s v="United States"/>
    <s v="Chicago"/>
    <s v="Illinois"/>
    <n v="60653"/>
    <x v="2"/>
    <x v="2"/>
    <s v="Phones"/>
    <n v="47984"/>
    <n v="2"/>
    <n v="2"/>
    <n v="5998"/>
  </r>
  <r>
    <s v="First Class"/>
    <x v="1"/>
    <s v="United States"/>
    <s v="Philadelphia"/>
    <s v="Pennsylvania"/>
    <n v="19134"/>
    <x v="3"/>
    <x v="1"/>
    <s v="Binders"/>
    <n v="2502"/>
    <n v="3"/>
    <n v="7"/>
    <n v="-17514"/>
  </r>
  <r>
    <s v="Standard Class"/>
    <x v="1"/>
    <s v="United States"/>
    <s v="Los Angeles"/>
    <s v="California"/>
    <n v="90008"/>
    <x v="1"/>
    <x v="2"/>
    <s v="Phones"/>
    <n v="88752"/>
    <n v="3"/>
    <n v="2"/>
    <n v="11094"/>
  </r>
  <r>
    <s v="First Class"/>
    <x v="0"/>
    <s v="United States"/>
    <s v="Phoenix"/>
    <s v="Arizona"/>
    <n v="85023"/>
    <x v="1"/>
    <x v="1"/>
    <s v="Binders"/>
    <n v="2025"/>
    <n v="1"/>
    <n v="7"/>
    <n v="-135"/>
  </r>
  <r>
    <s v="First Class"/>
    <x v="1"/>
    <s v="United States"/>
    <s v="Mobile"/>
    <s v="Alabama"/>
    <n v="36608"/>
    <x v="0"/>
    <x v="1"/>
    <s v="Paper"/>
    <n v="7098"/>
    <n v="7"/>
    <n v="0"/>
    <n v="347802"/>
  </r>
  <r>
    <s v="First Class"/>
    <x v="1"/>
    <s v="United States"/>
    <s v="Mobile"/>
    <s v="Alabama"/>
    <n v="36608"/>
    <x v="0"/>
    <x v="1"/>
    <s v="Binders"/>
    <n v="9168"/>
    <n v="3"/>
    <n v="0"/>
    <n v="4584"/>
  </r>
  <r>
    <s v="First Class"/>
    <x v="1"/>
    <s v="United States"/>
    <s v="Mobile"/>
    <s v="Alabama"/>
    <n v="36608"/>
    <x v="0"/>
    <x v="1"/>
    <s v="Binders"/>
    <n v="3375"/>
    <n v="5"/>
    <n v="0"/>
    <n v="16875"/>
  </r>
  <r>
    <s v="First Class"/>
    <x v="1"/>
    <s v="United States"/>
    <s v="Mobile"/>
    <s v="Alabama"/>
    <n v="36608"/>
    <x v="0"/>
    <x v="2"/>
    <s v="Machines"/>
    <n v="3040"/>
    <n v="8"/>
    <n v="0"/>
    <n v="14592"/>
  </r>
  <r>
    <s v="Standard Class"/>
    <x v="2"/>
    <s v="United States"/>
    <s v="Columbus"/>
    <s v="Georgia"/>
    <n v="31907"/>
    <x v="0"/>
    <x v="1"/>
    <s v="Binders"/>
    <n v="912"/>
    <n v="3"/>
    <n v="0"/>
    <n v="41952"/>
  </r>
  <r>
    <s v="Standard Class"/>
    <x v="2"/>
    <s v="United States"/>
    <s v="Columbus"/>
    <s v="Georgia"/>
    <n v="31907"/>
    <x v="0"/>
    <x v="0"/>
    <s v="Tables"/>
    <n v="45294"/>
    <n v="3"/>
    <n v="0"/>
    <n v="67941"/>
  </r>
  <r>
    <s v="Standard Class"/>
    <x v="1"/>
    <s v="United States"/>
    <s v="New Bedford"/>
    <s v="Massachusetts"/>
    <n v="2740"/>
    <x v="3"/>
    <x v="1"/>
    <s v="Binders"/>
    <n v="522"/>
    <n v="9"/>
    <n v="0"/>
    <n v="2349"/>
  </r>
  <r>
    <s v="Standard Class"/>
    <x v="1"/>
    <s v="United States"/>
    <s v="Irving"/>
    <s v="Texas"/>
    <n v="75061"/>
    <x v="2"/>
    <x v="1"/>
    <s v="Labels"/>
    <n v="15936"/>
    <n v="4"/>
    <n v="2"/>
    <n v="51792"/>
  </r>
  <r>
    <s v="Same Day"/>
    <x v="0"/>
    <s v="United States"/>
    <s v="Middletown"/>
    <s v="Connecticut"/>
    <n v="6457"/>
    <x v="3"/>
    <x v="0"/>
    <s v="Furnishings"/>
    <n v="2746"/>
    <n v="2"/>
    <n v="0"/>
    <n v="98856"/>
  </r>
  <r>
    <s v="Standard Class"/>
    <x v="0"/>
    <s v="United States"/>
    <s v="Seattle"/>
    <s v="Washington"/>
    <n v="98103"/>
    <x v="1"/>
    <x v="1"/>
    <s v="Binders"/>
    <n v="55424"/>
    <n v="2"/>
    <n v="2"/>
    <n v="193984"/>
  </r>
  <r>
    <s v="Standard Class"/>
    <x v="0"/>
    <s v="United States"/>
    <s v="Vineland"/>
    <s v="New Jersey"/>
    <n v="8360"/>
    <x v="3"/>
    <x v="0"/>
    <s v="Tables"/>
    <n v="244006"/>
    <n v="2"/>
    <n v="3"/>
    <n v="-313722"/>
  </r>
  <r>
    <s v="First Class"/>
    <x v="1"/>
    <s v="United States"/>
    <s v="Pasadena"/>
    <s v="Texas"/>
    <n v="77506"/>
    <x v="2"/>
    <x v="2"/>
    <s v="Accessories"/>
    <n v="159984"/>
    <n v="2"/>
    <n v="2"/>
    <n v="439956"/>
  </r>
  <r>
    <s v="First Class"/>
    <x v="1"/>
    <s v="United States"/>
    <s v="Pasadena"/>
    <s v="Texas"/>
    <n v="77506"/>
    <x v="2"/>
    <x v="0"/>
    <s v="Chairs"/>
    <n v="1024716"/>
    <n v="6"/>
    <n v="3"/>
    <n v="-292776"/>
  </r>
  <r>
    <s v="First Class"/>
    <x v="1"/>
    <s v="United States"/>
    <s v="New York City"/>
    <s v="New York"/>
    <n v="10009"/>
    <x v="3"/>
    <x v="1"/>
    <s v="Fasteners"/>
    <n v="368"/>
    <n v="2"/>
    <n v="0"/>
    <n v="18032"/>
  </r>
  <r>
    <s v="Standard Class"/>
    <x v="0"/>
    <s v="United States"/>
    <s v="Glendale"/>
    <s v="Arizona"/>
    <n v="85301"/>
    <x v="1"/>
    <x v="0"/>
    <s v="Furnishings"/>
    <n v="121376"/>
    <n v="4"/>
    <n v="2"/>
    <n v="-30344"/>
  </r>
  <r>
    <s v="Standard Class"/>
    <x v="0"/>
    <s v="United States"/>
    <s v="Glendale"/>
    <s v="Arizona"/>
    <n v="85301"/>
    <x v="1"/>
    <x v="2"/>
    <s v="Accessories"/>
    <n v="95976"/>
    <n v="3"/>
    <n v="2"/>
    <n v="-107973"/>
  </r>
  <r>
    <s v="Same Day"/>
    <x v="2"/>
    <s v="United States"/>
    <s v="Jacksonville"/>
    <s v="Florida"/>
    <n v="32216"/>
    <x v="0"/>
    <x v="2"/>
    <s v="Accessories"/>
    <n v="255968"/>
    <n v="4"/>
    <n v="2"/>
    <n v="31996"/>
  </r>
  <r>
    <s v="Standard Class"/>
    <x v="1"/>
    <s v="United States"/>
    <s v="Detroit"/>
    <s v="Michigan"/>
    <n v="48234"/>
    <x v="2"/>
    <x v="0"/>
    <s v="Chairs"/>
    <n v="87294"/>
    <n v="3"/>
    <n v="0"/>
    <n v="2269644"/>
  </r>
  <r>
    <s v="Standard Class"/>
    <x v="1"/>
    <s v="United States"/>
    <s v="Detroit"/>
    <s v="Michigan"/>
    <n v="48234"/>
    <x v="2"/>
    <x v="1"/>
    <s v="Binders"/>
    <n v="4154"/>
    <n v="2"/>
    <n v="0"/>
    <n v="195238"/>
  </r>
  <r>
    <s v="Standard Class"/>
    <x v="1"/>
    <s v="United States"/>
    <s v="Detroit"/>
    <s v="Michigan"/>
    <n v="48234"/>
    <x v="2"/>
    <x v="1"/>
    <s v="Paper"/>
    <n v="1296"/>
    <n v="2"/>
    <n v="0"/>
    <n v="62208"/>
  </r>
  <r>
    <s v="Second Class"/>
    <x v="1"/>
    <s v="United States"/>
    <s v="Philadelphia"/>
    <s v="Pennsylvania"/>
    <n v="19120"/>
    <x v="3"/>
    <x v="1"/>
    <s v="Art"/>
    <n v="6848"/>
    <n v="2"/>
    <n v="2"/>
    <n v="5992"/>
  </r>
  <r>
    <s v="Standard Class"/>
    <x v="1"/>
    <s v="United States"/>
    <s v="Los Angeles"/>
    <s v="California"/>
    <n v="90004"/>
    <x v="1"/>
    <x v="1"/>
    <s v="Labels"/>
    <n v="867"/>
    <n v="3"/>
    <n v="0"/>
    <n v="40749"/>
  </r>
  <r>
    <s v="Same Day"/>
    <x v="0"/>
    <s v="United States"/>
    <s v="Houston"/>
    <s v="Texas"/>
    <n v="77036"/>
    <x v="2"/>
    <x v="0"/>
    <s v="Furnishings"/>
    <n v="6688"/>
    <n v="4"/>
    <n v="6"/>
    <n v="-40128"/>
  </r>
  <r>
    <s v="Standard Class"/>
    <x v="2"/>
    <s v="United States"/>
    <s v="Niagara Falls"/>
    <s v="New York"/>
    <n v="14304"/>
    <x v="3"/>
    <x v="1"/>
    <s v="Art"/>
    <n v="1728"/>
    <n v="6"/>
    <n v="0"/>
    <n v="50112"/>
  </r>
  <r>
    <s v="Standard Class"/>
    <x v="2"/>
    <s v="United States"/>
    <s v="Niagara Falls"/>
    <s v="New York"/>
    <n v="14304"/>
    <x v="3"/>
    <x v="1"/>
    <s v="Binders"/>
    <n v="17712"/>
    <n v="3"/>
    <n v="2"/>
    <n v="64206"/>
  </r>
  <r>
    <s v="Standard Class"/>
    <x v="2"/>
    <s v="United States"/>
    <s v="New York City"/>
    <s v="New York"/>
    <n v="10024"/>
    <x v="3"/>
    <x v="1"/>
    <s v="Labels"/>
    <n v="2891"/>
    <n v="7"/>
    <n v="0"/>
    <n v="132986"/>
  </r>
  <r>
    <s v="Standard Class"/>
    <x v="0"/>
    <s v="United States"/>
    <s v="Thomasville"/>
    <s v="North Carolina"/>
    <n v="27360"/>
    <x v="0"/>
    <x v="1"/>
    <s v="Supplies"/>
    <n v="52136"/>
    <n v="7"/>
    <n v="2"/>
    <n v="58653"/>
  </r>
  <r>
    <s v="First Class"/>
    <x v="0"/>
    <s v="United States"/>
    <s v="Westminster"/>
    <s v="California"/>
    <n v="92683"/>
    <x v="1"/>
    <x v="2"/>
    <s v="Phones"/>
    <n v="31968"/>
    <n v="4"/>
    <n v="2"/>
    <n v="23976"/>
  </r>
  <r>
    <s v="Standard Class"/>
    <x v="0"/>
    <s v="United States"/>
    <s v="San Francisco"/>
    <s v="California"/>
    <n v="94122"/>
    <x v="1"/>
    <x v="1"/>
    <s v="Paper"/>
    <n v="2592"/>
    <n v="4"/>
    <n v="0"/>
    <n v="124416"/>
  </r>
  <r>
    <s v="Standard Class"/>
    <x v="0"/>
    <s v="United States"/>
    <s v="San Francisco"/>
    <s v="California"/>
    <n v="94122"/>
    <x v="1"/>
    <x v="1"/>
    <s v="Paper"/>
    <n v="4046"/>
    <n v="7"/>
    <n v="0"/>
    <n v="198254"/>
  </r>
  <r>
    <s v="Standard Class"/>
    <x v="0"/>
    <s v="United States"/>
    <s v="San Francisco"/>
    <s v="California"/>
    <n v="94122"/>
    <x v="1"/>
    <x v="1"/>
    <s v="Storage"/>
    <n v="3387"/>
    <n v="3"/>
    <n v="0"/>
    <n v="88062"/>
  </r>
  <r>
    <s v="Second Class"/>
    <x v="0"/>
    <s v="United States"/>
    <s v="Jackson"/>
    <s v="Tennessee"/>
    <n v="38301"/>
    <x v="0"/>
    <x v="1"/>
    <s v="Art"/>
    <n v="9728"/>
    <n v="2"/>
    <n v="2"/>
    <n v="17024"/>
  </r>
  <r>
    <s v="Second Class"/>
    <x v="0"/>
    <s v="United States"/>
    <s v="Jackson"/>
    <s v="Tennessee"/>
    <n v="38301"/>
    <x v="0"/>
    <x v="1"/>
    <s v="Paper"/>
    <n v="3424"/>
    <n v="1"/>
    <n v="2"/>
    <n v="107"/>
  </r>
  <r>
    <s v="Standard Class"/>
    <x v="1"/>
    <s v="United States"/>
    <s v="Seattle"/>
    <s v="Washington"/>
    <n v="98115"/>
    <x v="1"/>
    <x v="2"/>
    <s v="Accessories"/>
    <n v="177"/>
    <n v="3"/>
    <n v="0"/>
    <n v="3009"/>
  </r>
  <r>
    <s v="Standard Class"/>
    <x v="0"/>
    <s v="United States"/>
    <s v="New York City"/>
    <s v="New York"/>
    <n v="10035"/>
    <x v="3"/>
    <x v="1"/>
    <s v="Fasteners"/>
    <n v="376"/>
    <n v="2"/>
    <n v="0"/>
    <n v="1316"/>
  </r>
  <r>
    <s v="Standard Class"/>
    <x v="2"/>
    <s v="United States"/>
    <s v="Los Angeles"/>
    <s v="California"/>
    <n v="90008"/>
    <x v="1"/>
    <x v="2"/>
    <s v="Phones"/>
    <n v="1212848"/>
    <n v="7"/>
    <n v="2"/>
    <n v="1061242"/>
  </r>
  <r>
    <s v="Standard Class"/>
    <x v="2"/>
    <s v="United States"/>
    <s v="Los Angeles"/>
    <s v="California"/>
    <n v="90008"/>
    <x v="1"/>
    <x v="2"/>
    <s v="Accessories"/>
    <n v="8997"/>
    <n v="3"/>
    <n v="0"/>
    <n v="377874"/>
  </r>
  <r>
    <s v="Standard Class"/>
    <x v="2"/>
    <s v="United States"/>
    <s v="Los Angeles"/>
    <s v="California"/>
    <n v="90008"/>
    <x v="1"/>
    <x v="0"/>
    <s v="Furnishings"/>
    <n v="426"/>
    <n v="3"/>
    <n v="0"/>
    <n v="16614"/>
  </r>
  <r>
    <s v="Standard Class"/>
    <x v="0"/>
    <s v="United States"/>
    <s v="Philadelphia"/>
    <s v="Pennsylvania"/>
    <n v="19143"/>
    <x v="3"/>
    <x v="1"/>
    <s v="Labels"/>
    <n v="504"/>
    <n v="2"/>
    <n v="2"/>
    <n v="1764"/>
  </r>
  <r>
    <s v="Second Class"/>
    <x v="1"/>
    <s v="United States"/>
    <s v="New York City"/>
    <s v="New York"/>
    <n v="10024"/>
    <x v="3"/>
    <x v="1"/>
    <s v="Envelopes"/>
    <n v="6296"/>
    <n v="4"/>
    <n v="0"/>
    <n v="28332"/>
  </r>
  <r>
    <s v="Standard Class"/>
    <x v="1"/>
    <s v="United States"/>
    <s v="New York City"/>
    <s v="New York"/>
    <n v="10035"/>
    <x v="3"/>
    <x v="1"/>
    <s v="Paper"/>
    <n v="588"/>
    <n v="1"/>
    <n v="0"/>
    <n v="28812"/>
  </r>
  <r>
    <s v="Standard Class"/>
    <x v="1"/>
    <s v="United States"/>
    <s v="New York City"/>
    <s v="New York"/>
    <n v="10035"/>
    <x v="3"/>
    <x v="0"/>
    <s v="Chairs"/>
    <n v="977292"/>
    <n v="6"/>
    <n v="1"/>
    <n v="1737408"/>
  </r>
  <r>
    <s v="Standard Class"/>
    <x v="1"/>
    <s v="United States"/>
    <s v="Vancouver"/>
    <s v="Washington"/>
    <n v="98661"/>
    <x v="1"/>
    <x v="0"/>
    <s v="Furnishings"/>
    <n v="964"/>
    <n v="2"/>
    <n v="0"/>
    <n v="36632"/>
  </r>
  <r>
    <s v="Second Class"/>
    <x v="0"/>
    <s v="United States"/>
    <s v="Columbus"/>
    <s v="Georgia"/>
    <n v="31907"/>
    <x v="0"/>
    <x v="1"/>
    <s v="Art"/>
    <n v="4005"/>
    <n v="3"/>
    <n v="0"/>
    <n v="11214"/>
  </r>
  <r>
    <s v="Standard Class"/>
    <x v="0"/>
    <s v="United States"/>
    <s v="Coppell"/>
    <s v="Texas"/>
    <n v="75019"/>
    <x v="2"/>
    <x v="1"/>
    <s v="Art"/>
    <n v="10192"/>
    <n v="7"/>
    <n v="2"/>
    <n v="3185"/>
  </r>
  <r>
    <s v="Standard Class"/>
    <x v="0"/>
    <s v="United States"/>
    <s v="Coppell"/>
    <s v="Texas"/>
    <n v="75019"/>
    <x v="2"/>
    <x v="1"/>
    <s v="Storage"/>
    <n v="16784"/>
    <n v="1"/>
    <n v="2"/>
    <n v="-2098"/>
  </r>
  <r>
    <s v="Standard Class"/>
    <x v="0"/>
    <s v="United States"/>
    <s v="Coppell"/>
    <s v="Texas"/>
    <n v="75019"/>
    <x v="2"/>
    <x v="1"/>
    <s v="Art"/>
    <n v="1312"/>
    <n v="5"/>
    <n v="2"/>
    <n v="3772"/>
  </r>
  <r>
    <s v="First Class"/>
    <x v="2"/>
    <s v="United States"/>
    <s v="San Francisco"/>
    <s v="California"/>
    <n v="94122"/>
    <x v="1"/>
    <x v="1"/>
    <s v="Binders"/>
    <n v="1816"/>
    <n v="5"/>
    <n v="2"/>
    <n v="6583"/>
  </r>
  <r>
    <s v="Standard Class"/>
    <x v="0"/>
    <s v="United States"/>
    <s v="Austin"/>
    <s v="Texas"/>
    <n v="78745"/>
    <x v="2"/>
    <x v="1"/>
    <s v="Paper"/>
    <n v="16056"/>
    <n v="3"/>
    <n v="2"/>
    <n v="58203"/>
  </r>
  <r>
    <s v="Standard Class"/>
    <x v="0"/>
    <s v="United States"/>
    <s v="Austin"/>
    <s v="Texas"/>
    <n v="78745"/>
    <x v="2"/>
    <x v="1"/>
    <s v="Paper"/>
    <n v="223056"/>
    <n v="9"/>
    <n v="2"/>
    <n v="69705"/>
  </r>
  <r>
    <s v="Standard Class"/>
    <x v="0"/>
    <s v="United States"/>
    <s v="Austin"/>
    <s v="Texas"/>
    <n v="78745"/>
    <x v="2"/>
    <x v="1"/>
    <s v="Storage"/>
    <n v="540048"/>
    <n v="3"/>
    <n v="2"/>
    <n v="-472542"/>
  </r>
  <r>
    <s v="Standard Class"/>
    <x v="2"/>
    <s v="United States"/>
    <s v="Los Angeles"/>
    <s v="California"/>
    <n v="90045"/>
    <x v="1"/>
    <x v="2"/>
    <s v="Phones"/>
    <n v="3352"/>
    <n v="2"/>
    <n v="2"/>
    <n v="3352"/>
  </r>
  <r>
    <s v="Standard Class"/>
    <x v="2"/>
    <s v="United States"/>
    <s v="Los Angeles"/>
    <s v="California"/>
    <n v="90045"/>
    <x v="1"/>
    <x v="0"/>
    <s v="Furnishings"/>
    <n v="994"/>
    <n v="2"/>
    <n v="0"/>
    <n v="30814"/>
  </r>
  <r>
    <s v="Standard Class"/>
    <x v="2"/>
    <s v="United States"/>
    <s v="Los Angeles"/>
    <s v="California"/>
    <n v="90004"/>
    <x v="1"/>
    <x v="1"/>
    <s v="Art"/>
    <n v="672"/>
    <n v="4"/>
    <n v="0"/>
    <n v="336"/>
  </r>
  <r>
    <s v="Standard Class"/>
    <x v="2"/>
    <s v="United States"/>
    <s v="Los Angeles"/>
    <s v="California"/>
    <n v="90004"/>
    <x v="1"/>
    <x v="0"/>
    <s v="Tables"/>
    <n v="1004976"/>
    <n v="6"/>
    <n v="2"/>
    <n v="-1758708"/>
  </r>
  <r>
    <s v="Standard Class"/>
    <x v="0"/>
    <s v="United States"/>
    <s v="New York City"/>
    <s v="New York"/>
    <n v="10024"/>
    <x v="3"/>
    <x v="1"/>
    <s v="Binders"/>
    <n v="1788"/>
    <n v="3"/>
    <n v="2"/>
    <n v="55875"/>
  </r>
  <r>
    <s v="Standard Class"/>
    <x v="0"/>
    <s v="United States"/>
    <s v="Columbus"/>
    <s v="Georgia"/>
    <n v="31907"/>
    <x v="0"/>
    <x v="2"/>
    <s v="Machines"/>
    <n v="396"/>
    <n v="4"/>
    <n v="0"/>
    <n v="19008"/>
  </r>
  <r>
    <s v="Same Day"/>
    <x v="2"/>
    <s v="United States"/>
    <s v="Omaha"/>
    <s v="Nebraska"/>
    <n v="68104"/>
    <x v="2"/>
    <x v="1"/>
    <s v="Binders"/>
    <n v="345"/>
    <n v="3"/>
    <n v="0"/>
    <n v="15525"/>
  </r>
  <r>
    <s v="First Class"/>
    <x v="0"/>
    <s v="United States"/>
    <s v="Los Angeles"/>
    <s v="California"/>
    <n v="90036"/>
    <x v="1"/>
    <x v="0"/>
    <s v="Furnishings"/>
    <n v="836"/>
    <n v="2"/>
    <n v="0"/>
    <n v="30096"/>
  </r>
  <r>
    <s v="Standard Class"/>
    <x v="1"/>
    <s v="United States"/>
    <s v="Pomona"/>
    <s v="California"/>
    <n v="91767"/>
    <x v="1"/>
    <x v="1"/>
    <s v="Art"/>
    <n v="3856"/>
    <n v="8"/>
    <n v="0"/>
    <n v="111824"/>
  </r>
  <r>
    <s v="Standard Class"/>
    <x v="1"/>
    <s v="United States"/>
    <s v="Pomona"/>
    <s v="California"/>
    <n v="91767"/>
    <x v="1"/>
    <x v="1"/>
    <s v="Art"/>
    <n v="3582"/>
    <n v="9"/>
    <n v="0"/>
    <n v="118206"/>
  </r>
  <r>
    <s v="Standard Class"/>
    <x v="0"/>
    <s v="United States"/>
    <s v="Dallas"/>
    <s v="Texas"/>
    <n v="75220"/>
    <x v="2"/>
    <x v="1"/>
    <s v="Storage"/>
    <n v="200064"/>
    <n v="3"/>
    <n v="2"/>
    <n v="12504"/>
  </r>
  <r>
    <s v="Standard Class"/>
    <x v="0"/>
    <s v="United States"/>
    <s v="Dallas"/>
    <s v="Texas"/>
    <n v="75220"/>
    <x v="2"/>
    <x v="1"/>
    <s v="Binders"/>
    <n v="2138"/>
    <n v="5"/>
    <n v="8"/>
    <n v="-33139"/>
  </r>
  <r>
    <s v="Standard Class"/>
    <x v="0"/>
    <s v="United States"/>
    <s v="Dallas"/>
    <s v="Texas"/>
    <n v="75220"/>
    <x v="2"/>
    <x v="1"/>
    <s v="Binders"/>
    <n v="6744"/>
    <n v="4"/>
    <n v="8"/>
    <n v="-114648"/>
  </r>
  <r>
    <s v="Standard Class"/>
    <x v="0"/>
    <s v="United States"/>
    <s v="Philadelphia"/>
    <s v="Pennsylvania"/>
    <n v="19120"/>
    <x v="3"/>
    <x v="0"/>
    <s v="Chairs"/>
    <n v="63686"/>
    <n v="1"/>
    <n v="3"/>
    <n v="-9098"/>
  </r>
  <r>
    <s v="Second Class"/>
    <x v="0"/>
    <s v="United States"/>
    <s v="North Las Vegas"/>
    <s v="Nevada"/>
    <n v="89031"/>
    <x v="1"/>
    <x v="0"/>
    <s v="Tables"/>
    <n v="16696"/>
    <n v="4"/>
    <n v="0"/>
    <n v="116872"/>
  </r>
  <r>
    <s v="Second Class"/>
    <x v="0"/>
    <s v="United States"/>
    <s v="Seattle"/>
    <s v="Washington"/>
    <n v="98105"/>
    <x v="1"/>
    <x v="1"/>
    <s v="Binders"/>
    <n v="8384"/>
    <n v="2"/>
    <n v="2"/>
    <n v="27248"/>
  </r>
  <r>
    <s v="Second Class"/>
    <x v="0"/>
    <s v="United States"/>
    <s v="Seattle"/>
    <s v="Washington"/>
    <n v="98105"/>
    <x v="1"/>
    <x v="1"/>
    <s v="Binders"/>
    <n v="13272"/>
    <n v="3"/>
    <n v="2"/>
    <n v="43134"/>
  </r>
  <r>
    <s v="Second Class"/>
    <x v="1"/>
    <s v="United States"/>
    <s v="San Francisco"/>
    <s v="California"/>
    <n v="94110"/>
    <x v="1"/>
    <x v="1"/>
    <s v="Binders"/>
    <n v="21336"/>
    <n v="7"/>
    <n v="2"/>
    <n v="77343"/>
  </r>
  <r>
    <s v="Standard Class"/>
    <x v="2"/>
    <s v="United States"/>
    <s v="Chicago"/>
    <s v="Illinois"/>
    <n v="60610"/>
    <x v="2"/>
    <x v="1"/>
    <s v="Art"/>
    <n v="1652"/>
    <n v="5"/>
    <n v="2"/>
    <n v="2065"/>
  </r>
  <r>
    <s v="Standard Class"/>
    <x v="0"/>
    <s v="United States"/>
    <s v="Tucson"/>
    <s v="Arizona"/>
    <n v="85705"/>
    <x v="1"/>
    <x v="0"/>
    <s v="Furnishings"/>
    <n v="206112"/>
    <n v="6"/>
    <n v="2"/>
    <n v="489516"/>
  </r>
  <r>
    <s v="Standard Class"/>
    <x v="0"/>
    <s v="United States"/>
    <s v="Tucson"/>
    <s v="Arizona"/>
    <n v="85705"/>
    <x v="1"/>
    <x v="1"/>
    <s v="Paper"/>
    <n v="1992"/>
    <n v="5"/>
    <n v="2"/>
    <n v="6723"/>
  </r>
  <r>
    <s v="Standard Class"/>
    <x v="0"/>
    <s v="United States"/>
    <s v="Tucson"/>
    <s v="Arizona"/>
    <n v="85705"/>
    <x v="1"/>
    <x v="1"/>
    <s v="Paper"/>
    <n v="198272"/>
    <n v="8"/>
    <n v="2"/>
    <n v="6196"/>
  </r>
  <r>
    <s v="Standard Class"/>
    <x v="0"/>
    <s v="United States"/>
    <s v="Tucson"/>
    <s v="Arizona"/>
    <n v="85705"/>
    <x v="1"/>
    <x v="1"/>
    <s v="Storage"/>
    <n v="247104"/>
    <n v="6"/>
    <n v="2"/>
    <n v="-586872"/>
  </r>
  <r>
    <s v="Standard Class"/>
    <x v="0"/>
    <s v="United States"/>
    <s v="Tucson"/>
    <s v="Arizona"/>
    <n v="85705"/>
    <x v="1"/>
    <x v="1"/>
    <s v="Art"/>
    <n v="86304"/>
    <n v="6"/>
    <n v="2"/>
    <n v="97092"/>
  </r>
  <r>
    <s v="Standard Class"/>
    <x v="0"/>
    <s v="United States"/>
    <s v="Allentown"/>
    <s v="Pennsylvania"/>
    <n v="18103"/>
    <x v="3"/>
    <x v="1"/>
    <s v="Art"/>
    <n v="416"/>
    <n v="2"/>
    <n v="2"/>
    <n v="364"/>
  </r>
  <r>
    <s v="Standard Class"/>
    <x v="0"/>
    <s v="United States"/>
    <s v="Allentown"/>
    <s v="Pennsylvania"/>
    <n v="18103"/>
    <x v="3"/>
    <x v="0"/>
    <s v="Furnishings"/>
    <n v="11648"/>
    <n v="2"/>
    <n v="2"/>
    <n v="33488"/>
  </r>
  <r>
    <s v="Second Class"/>
    <x v="1"/>
    <s v="United States"/>
    <s v="Newark"/>
    <s v="Delaware"/>
    <n v="19711"/>
    <x v="3"/>
    <x v="1"/>
    <s v="Fasteners"/>
    <n v="2618"/>
    <n v="7"/>
    <n v="0"/>
    <n v="5236"/>
  </r>
  <r>
    <s v="Second Class"/>
    <x v="1"/>
    <s v="United States"/>
    <s v="Newark"/>
    <s v="Delaware"/>
    <n v="19711"/>
    <x v="3"/>
    <x v="1"/>
    <s v="Paper"/>
    <n v="73"/>
    <n v="2"/>
    <n v="0"/>
    <n v="3431"/>
  </r>
  <r>
    <s v="Standard Class"/>
    <x v="1"/>
    <s v="United States"/>
    <s v="Miami"/>
    <s v="Florida"/>
    <n v="33142"/>
    <x v="0"/>
    <x v="1"/>
    <s v="Paper"/>
    <n v="74352"/>
    <n v="3"/>
    <n v="2"/>
    <n v="23235"/>
  </r>
  <r>
    <s v="Standard Class"/>
    <x v="0"/>
    <s v="United States"/>
    <s v="Tempe"/>
    <s v="Arizona"/>
    <n v="85281"/>
    <x v="1"/>
    <x v="1"/>
    <s v="Storage"/>
    <n v="10744"/>
    <n v="1"/>
    <n v="2"/>
    <n v="8058"/>
  </r>
  <r>
    <s v="Standard Class"/>
    <x v="0"/>
    <s v="United States"/>
    <s v="Tempe"/>
    <s v="Arizona"/>
    <n v="85281"/>
    <x v="1"/>
    <x v="1"/>
    <s v="Fasteners"/>
    <n v="8376"/>
    <n v="3"/>
    <n v="2"/>
    <n v="27222"/>
  </r>
  <r>
    <s v="Standard Class"/>
    <x v="1"/>
    <s v="United States"/>
    <s v="New York City"/>
    <s v="New York"/>
    <n v="10035"/>
    <x v="3"/>
    <x v="1"/>
    <s v="Storage"/>
    <n v="21288"/>
    <n v="6"/>
    <n v="0"/>
    <n v="0"/>
  </r>
  <r>
    <s v="Standard Class"/>
    <x v="2"/>
    <s v="United States"/>
    <s v="Laguna Niguel"/>
    <s v="California"/>
    <n v="92677"/>
    <x v="1"/>
    <x v="0"/>
    <s v="Bookcases"/>
    <n v="203983"/>
    <n v="2"/>
    <n v="15"/>
    <n v="167986"/>
  </r>
  <r>
    <s v="Standard Class"/>
    <x v="1"/>
    <s v="United States"/>
    <s v="Bridgeton"/>
    <s v="New Jersey"/>
    <n v="8302"/>
    <x v="3"/>
    <x v="1"/>
    <s v="Storage"/>
    <n v="4074"/>
    <n v="3"/>
    <n v="0"/>
    <n v="4074"/>
  </r>
  <r>
    <s v="Standard Class"/>
    <x v="1"/>
    <s v="United States"/>
    <s v="Bridgeton"/>
    <s v="New Jersey"/>
    <n v="8302"/>
    <x v="3"/>
    <x v="1"/>
    <s v="Appliances"/>
    <n v="1167"/>
    <n v="3"/>
    <n v="0"/>
    <n v="30342"/>
  </r>
  <r>
    <s v="Second Class"/>
    <x v="0"/>
    <s v="United States"/>
    <s v="Everett"/>
    <s v="Massachusetts"/>
    <n v="2149"/>
    <x v="3"/>
    <x v="2"/>
    <s v="Phones"/>
    <n v="3999"/>
    <n v="1"/>
    <n v="0"/>
    <n v="115971"/>
  </r>
  <r>
    <s v="Second Class"/>
    <x v="0"/>
    <s v="United States"/>
    <s v="Everett"/>
    <s v="Massachusetts"/>
    <n v="2149"/>
    <x v="3"/>
    <x v="1"/>
    <s v="Art"/>
    <n v="1628"/>
    <n v="2"/>
    <n v="0"/>
    <n v="6512"/>
  </r>
  <r>
    <s v="Second Class"/>
    <x v="0"/>
    <s v="United States"/>
    <s v="Everett"/>
    <s v="Massachusetts"/>
    <n v="2149"/>
    <x v="3"/>
    <x v="0"/>
    <s v="Bookcases"/>
    <n v="78294"/>
    <n v="3"/>
    <n v="0"/>
    <n v="2035644"/>
  </r>
  <r>
    <s v="Second Class"/>
    <x v="0"/>
    <s v="United States"/>
    <s v="Everett"/>
    <s v="Massachusetts"/>
    <n v="2149"/>
    <x v="3"/>
    <x v="1"/>
    <s v="Binders"/>
    <n v="24248"/>
    <n v="7"/>
    <n v="0"/>
    <n v="1163904"/>
  </r>
  <r>
    <s v="Second Class"/>
    <x v="0"/>
    <s v="United States"/>
    <s v="Columbus"/>
    <s v="Ohio"/>
    <n v="43229"/>
    <x v="3"/>
    <x v="0"/>
    <s v="Furnishings"/>
    <n v="832"/>
    <n v="5"/>
    <n v="2"/>
    <n v="2288"/>
  </r>
  <r>
    <s v="Second Class"/>
    <x v="0"/>
    <s v="United States"/>
    <s v="Columbus"/>
    <s v="Ohio"/>
    <n v="43229"/>
    <x v="3"/>
    <x v="1"/>
    <s v="Fasteners"/>
    <n v="10464"/>
    <n v="6"/>
    <n v="2"/>
    <n v="17004"/>
  </r>
  <r>
    <s v="Standard Class"/>
    <x v="2"/>
    <s v="United States"/>
    <s v="San Diego"/>
    <s v="California"/>
    <n v="92024"/>
    <x v="1"/>
    <x v="1"/>
    <s v="Binders"/>
    <n v="82896"/>
    <n v="3"/>
    <n v="2"/>
    <n v="290136"/>
  </r>
  <r>
    <s v="Standard Class"/>
    <x v="2"/>
    <s v="United States"/>
    <s v="San Diego"/>
    <s v="California"/>
    <n v="92024"/>
    <x v="1"/>
    <x v="1"/>
    <s v="Paper"/>
    <n v="3424"/>
    <n v="4"/>
    <n v="0"/>
    <n v="160928"/>
  </r>
  <r>
    <s v="Second Class"/>
    <x v="1"/>
    <s v="United States"/>
    <s v="Watertown"/>
    <s v="New York"/>
    <n v="13601"/>
    <x v="3"/>
    <x v="0"/>
    <s v="Bookcases"/>
    <n v="1573488"/>
    <n v="7"/>
    <n v="2"/>
    <n v="196686"/>
  </r>
  <r>
    <s v="Standard Class"/>
    <x v="1"/>
    <s v="United States"/>
    <s v="San Antonio"/>
    <s v="Texas"/>
    <n v="78207"/>
    <x v="2"/>
    <x v="1"/>
    <s v="Paper"/>
    <n v="33552"/>
    <n v="4"/>
    <n v="2"/>
    <n v="117432"/>
  </r>
  <r>
    <s v="Standard Class"/>
    <x v="1"/>
    <s v="United States"/>
    <s v="San Antonio"/>
    <s v="Texas"/>
    <n v="78207"/>
    <x v="2"/>
    <x v="1"/>
    <s v="Binders"/>
    <n v="23912"/>
    <n v="2"/>
    <n v="8"/>
    <n v="-406504"/>
  </r>
  <r>
    <s v="Standard Class"/>
    <x v="1"/>
    <s v="United States"/>
    <s v="San Antonio"/>
    <s v="Texas"/>
    <n v="78207"/>
    <x v="2"/>
    <x v="1"/>
    <s v="Storage"/>
    <n v="27056"/>
    <n v="2"/>
    <n v="2"/>
    <n v="23674"/>
  </r>
  <r>
    <s v="First Class"/>
    <x v="0"/>
    <s v="United States"/>
    <s v="New York City"/>
    <s v="New York"/>
    <n v="10011"/>
    <x v="3"/>
    <x v="2"/>
    <s v="Copiers"/>
    <n v="559992"/>
    <n v="1"/>
    <n v="2"/>
    <n v="1749975"/>
  </r>
  <r>
    <s v="Second Class"/>
    <x v="2"/>
    <s v="United States"/>
    <s v="Houston"/>
    <s v="Texas"/>
    <n v="77095"/>
    <x v="2"/>
    <x v="1"/>
    <s v="Appliances"/>
    <n v="9324"/>
    <n v="6"/>
    <n v="8"/>
    <n v="-247086"/>
  </r>
  <r>
    <s v="Standard Class"/>
    <x v="0"/>
    <s v="United States"/>
    <s v="San Diego"/>
    <s v="California"/>
    <n v="92024"/>
    <x v="1"/>
    <x v="1"/>
    <s v="Paper"/>
    <n v="11196"/>
    <n v="2"/>
    <n v="0"/>
    <n v="548604"/>
  </r>
  <r>
    <s v="First Class"/>
    <x v="2"/>
    <s v="United States"/>
    <s v="Appleton"/>
    <s v="Wisconsin"/>
    <n v="54915"/>
    <x v="2"/>
    <x v="1"/>
    <s v="Labels"/>
    <n v="2156"/>
    <n v="7"/>
    <n v="0"/>
    <n v="103488"/>
  </r>
  <r>
    <s v="Standard Class"/>
    <x v="0"/>
    <s v="United States"/>
    <s v="Richmond"/>
    <s v="Kentucky"/>
    <n v="40475"/>
    <x v="0"/>
    <x v="1"/>
    <s v="Binders"/>
    <n v="12475"/>
    <n v="5"/>
    <n v="0"/>
    <n v="57385"/>
  </r>
  <r>
    <s v="Standard Class"/>
    <x v="1"/>
    <s v="United States"/>
    <s v="Bellevue"/>
    <s v="Washington"/>
    <n v="98006"/>
    <x v="1"/>
    <x v="1"/>
    <s v="Art"/>
    <n v="528"/>
    <n v="3"/>
    <n v="0"/>
    <n v="15312"/>
  </r>
  <r>
    <s v="Standard Class"/>
    <x v="0"/>
    <s v="United States"/>
    <s v="Long Beach"/>
    <s v="New York"/>
    <n v="11561"/>
    <x v="3"/>
    <x v="2"/>
    <s v="Accessories"/>
    <n v="9196"/>
    <n v="4"/>
    <n v="0"/>
    <n v="395428"/>
  </r>
  <r>
    <s v="Standard Class"/>
    <x v="0"/>
    <s v="United States"/>
    <s v="Philadelphia"/>
    <s v="Pennsylvania"/>
    <n v="19140"/>
    <x v="3"/>
    <x v="1"/>
    <s v="Envelopes"/>
    <n v="9344"/>
    <n v="1"/>
    <n v="2"/>
    <n v="3504"/>
  </r>
  <r>
    <s v="Standard Class"/>
    <x v="0"/>
    <s v="United States"/>
    <s v="Philadelphia"/>
    <s v="Pennsylvania"/>
    <n v="19140"/>
    <x v="3"/>
    <x v="1"/>
    <s v="Art"/>
    <n v="7936"/>
    <n v="5"/>
    <n v="2"/>
    <n v="992"/>
  </r>
  <r>
    <s v="Second Class"/>
    <x v="0"/>
    <s v="United States"/>
    <s v="Seattle"/>
    <s v="Washington"/>
    <n v="98103"/>
    <x v="1"/>
    <x v="0"/>
    <s v="Tables"/>
    <n v="17196"/>
    <n v="2"/>
    <n v="0"/>
    <n v="447096"/>
  </r>
  <r>
    <s v="Standard Class"/>
    <x v="1"/>
    <s v="United States"/>
    <s v="Seattle"/>
    <s v="Washington"/>
    <n v="98103"/>
    <x v="1"/>
    <x v="1"/>
    <s v="Binders"/>
    <n v="35352"/>
    <n v="9"/>
    <n v="2"/>
    <n v="128151"/>
  </r>
  <r>
    <s v="Standard Class"/>
    <x v="2"/>
    <s v="United States"/>
    <s v="San Francisco"/>
    <s v="California"/>
    <n v="94109"/>
    <x v="1"/>
    <x v="1"/>
    <s v="Labels"/>
    <n v="189"/>
    <n v="6"/>
    <n v="0"/>
    <n v="9072"/>
  </r>
  <r>
    <s v="First Class"/>
    <x v="2"/>
    <s v="United States"/>
    <s v="Seattle"/>
    <s v="Washington"/>
    <n v="98115"/>
    <x v="1"/>
    <x v="1"/>
    <s v="Art"/>
    <n v="278"/>
    <n v="1"/>
    <n v="0"/>
    <n v="7228"/>
  </r>
  <r>
    <s v="Same Day"/>
    <x v="0"/>
    <s v="United States"/>
    <s v="New York City"/>
    <s v="New York"/>
    <n v="10011"/>
    <x v="3"/>
    <x v="0"/>
    <s v="Tables"/>
    <n v="104463"/>
    <n v="5"/>
    <n v="4"/>
    <n v="-2959785"/>
  </r>
  <r>
    <s v="Same Day"/>
    <x v="0"/>
    <s v="United States"/>
    <s v="Philadelphia"/>
    <s v="Pennsylvania"/>
    <n v="19134"/>
    <x v="3"/>
    <x v="1"/>
    <s v="Paper"/>
    <n v="11352"/>
    <n v="3"/>
    <n v="2"/>
    <n v="41151"/>
  </r>
  <r>
    <s v="Same Day"/>
    <x v="0"/>
    <s v="United States"/>
    <s v="Columbia"/>
    <s v="South Carolina"/>
    <n v="29203"/>
    <x v="0"/>
    <x v="1"/>
    <s v="Storage"/>
    <n v="3549"/>
    <n v="5"/>
    <n v="0"/>
    <n v="17745"/>
  </r>
  <r>
    <s v="Standard Class"/>
    <x v="2"/>
    <s v="United States"/>
    <s v="Seattle"/>
    <s v="Washington"/>
    <n v="98105"/>
    <x v="1"/>
    <x v="2"/>
    <s v="Phones"/>
    <n v="453576"/>
    <n v="3"/>
    <n v="2"/>
    <n v="396879"/>
  </r>
  <r>
    <s v="First Class"/>
    <x v="0"/>
    <s v="United States"/>
    <s v="Allen"/>
    <s v="Texas"/>
    <n v="75002"/>
    <x v="2"/>
    <x v="2"/>
    <s v="Accessories"/>
    <n v="2148"/>
    <n v="3"/>
    <n v="2"/>
    <n v="-2685"/>
  </r>
  <r>
    <s v="First Class"/>
    <x v="0"/>
    <s v="United States"/>
    <s v="Allen"/>
    <s v="Texas"/>
    <n v="75002"/>
    <x v="2"/>
    <x v="1"/>
    <s v="Binders"/>
    <n v="8784"/>
    <n v="4"/>
    <n v="8"/>
    <n v="-136152"/>
  </r>
  <r>
    <s v="Same Day"/>
    <x v="0"/>
    <s v="United States"/>
    <s v="Los Angeles"/>
    <s v="California"/>
    <n v="90004"/>
    <x v="1"/>
    <x v="1"/>
    <s v="Paper"/>
    <n v="12297"/>
    <n v="3"/>
    <n v="0"/>
    <n v="602553"/>
  </r>
  <r>
    <s v="Standard Class"/>
    <x v="1"/>
    <s v="United States"/>
    <s v="Atlanta"/>
    <s v="Georgia"/>
    <n v="30318"/>
    <x v="0"/>
    <x v="1"/>
    <s v="Art"/>
    <n v="1284"/>
    <n v="3"/>
    <n v="0"/>
    <n v="37236"/>
  </r>
  <r>
    <s v="First Class"/>
    <x v="0"/>
    <s v="United States"/>
    <s v="Los Angeles"/>
    <s v="California"/>
    <n v="90004"/>
    <x v="1"/>
    <x v="0"/>
    <s v="Chairs"/>
    <n v="60392"/>
    <n v="5"/>
    <n v="2"/>
    <n v="-67941"/>
  </r>
  <r>
    <s v="First Class"/>
    <x v="0"/>
    <s v="United States"/>
    <s v="Los Angeles"/>
    <s v="California"/>
    <n v="90004"/>
    <x v="1"/>
    <x v="1"/>
    <s v="Envelopes"/>
    <n v="2184"/>
    <n v="3"/>
    <n v="0"/>
    <n v="104832"/>
  </r>
  <r>
    <s v="First Class"/>
    <x v="0"/>
    <s v="United States"/>
    <s v="Los Angeles"/>
    <s v="California"/>
    <n v="90004"/>
    <x v="1"/>
    <x v="2"/>
    <s v="Accessories"/>
    <n v="2999"/>
    <n v="1"/>
    <n v="0"/>
    <n v="62979"/>
  </r>
  <r>
    <s v="First Class"/>
    <x v="0"/>
    <s v="United States"/>
    <s v="Los Angeles"/>
    <s v="California"/>
    <n v="90004"/>
    <x v="1"/>
    <x v="0"/>
    <s v="Chairs"/>
    <n v="38144"/>
    <n v="2"/>
    <n v="2"/>
    <n v="2384"/>
  </r>
  <r>
    <s v="First Class"/>
    <x v="0"/>
    <s v="United States"/>
    <s v="El Paso"/>
    <s v="Texas"/>
    <n v="79907"/>
    <x v="2"/>
    <x v="2"/>
    <s v="Phones"/>
    <n v="4068"/>
    <n v="3"/>
    <n v="2"/>
    <n v="-9153"/>
  </r>
  <r>
    <s v="First Class"/>
    <x v="0"/>
    <s v="United States"/>
    <s v="El Paso"/>
    <s v="Texas"/>
    <n v="79907"/>
    <x v="2"/>
    <x v="0"/>
    <s v="Chairs"/>
    <n v="76328"/>
    <n v="5"/>
    <n v="3"/>
    <n v="-21808"/>
  </r>
  <r>
    <s v="Standard Class"/>
    <x v="2"/>
    <s v="United States"/>
    <s v="Aurora"/>
    <s v="Illinois"/>
    <n v="60505"/>
    <x v="2"/>
    <x v="1"/>
    <s v="Storage"/>
    <n v="23952"/>
    <n v="2"/>
    <n v="2"/>
    <n v="23952"/>
  </r>
  <r>
    <s v="Standard Class"/>
    <x v="2"/>
    <s v="United States"/>
    <s v="Florence"/>
    <s v="Alabama"/>
    <n v="35630"/>
    <x v="0"/>
    <x v="1"/>
    <s v="Paper"/>
    <n v="498"/>
    <n v="1"/>
    <n v="0"/>
    <n v="24402"/>
  </r>
  <r>
    <s v="First Class"/>
    <x v="0"/>
    <s v="United States"/>
    <s v="New York City"/>
    <s v="New York"/>
    <n v="10011"/>
    <x v="3"/>
    <x v="1"/>
    <s v="Appliances"/>
    <n v="17088"/>
    <n v="3"/>
    <n v="0"/>
    <n v="495552"/>
  </r>
  <r>
    <s v="First Class"/>
    <x v="0"/>
    <s v="United States"/>
    <s v="New York City"/>
    <s v="New York"/>
    <n v="10024"/>
    <x v="3"/>
    <x v="2"/>
    <s v="Phones"/>
    <n v="30798"/>
    <n v="2"/>
    <n v="0"/>
    <n v="893142"/>
  </r>
  <r>
    <s v="First Class"/>
    <x v="0"/>
    <s v="United States"/>
    <s v="New York City"/>
    <s v="New York"/>
    <n v="10024"/>
    <x v="3"/>
    <x v="0"/>
    <s v="Tables"/>
    <n v="382806"/>
    <n v="9"/>
    <n v="4"/>
    <n v="-1531224"/>
  </r>
  <r>
    <s v="First Class"/>
    <x v="0"/>
    <s v="United States"/>
    <s v="New York City"/>
    <s v="New York"/>
    <n v="10024"/>
    <x v="3"/>
    <x v="1"/>
    <s v="Storage"/>
    <n v="4196"/>
    <n v="2"/>
    <n v="0"/>
    <n v="29372"/>
  </r>
  <r>
    <s v="First Class"/>
    <x v="0"/>
    <s v="United States"/>
    <s v="New York City"/>
    <s v="New York"/>
    <n v="10024"/>
    <x v="3"/>
    <x v="1"/>
    <s v="Binders"/>
    <n v="1217568"/>
    <n v="2"/>
    <n v="2"/>
    <n v="456588"/>
  </r>
  <r>
    <s v="First Class"/>
    <x v="0"/>
    <s v="United States"/>
    <s v="New York City"/>
    <s v="New York"/>
    <n v="10024"/>
    <x v="3"/>
    <x v="0"/>
    <s v="Furnishings"/>
    <n v="4704"/>
    <n v="3"/>
    <n v="0"/>
    <n v="183456"/>
  </r>
  <r>
    <s v="First Class"/>
    <x v="0"/>
    <s v="United States"/>
    <s v="New York City"/>
    <s v="New York"/>
    <n v="10024"/>
    <x v="3"/>
    <x v="0"/>
    <s v="Furnishings"/>
    <n v="616"/>
    <n v="2"/>
    <n v="0"/>
    <n v="29568"/>
  </r>
  <r>
    <s v="First Class"/>
    <x v="0"/>
    <s v="United States"/>
    <s v="New York City"/>
    <s v="New York"/>
    <n v="10024"/>
    <x v="3"/>
    <x v="2"/>
    <s v="Phones"/>
    <n v="97995"/>
    <n v="5"/>
    <n v="0"/>
    <n v="274386"/>
  </r>
  <r>
    <s v="First Class"/>
    <x v="0"/>
    <s v="United States"/>
    <s v="New York City"/>
    <s v="New York"/>
    <n v="10024"/>
    <x v="3"/>
    <x v="1"/>
    <s v="Paper"/>
    <n v="1437"/>
    <n v="3"/>
    <n v="0"/>
    <n v="68976"/>
  </r>
  <r>
    <s v="First Class"/>
    <x v="0"/>
    <s v="United States"/>
    <s v="New York City"/>
    <s v="New York"/>
    <n v="10024"/>
    <x v="3"/>
    <x v="1"/>
    <s v="Fasteners"/>
    <n v="1065"/>
    <n v="3"/>
    <n v="0"/>
    <n v="50055"/>
  </r>
  <r>
    <s v="First Class"/>
    <x v="0"/>
    <s v="United States"/>
    <s v="New York City"/>
    <s v="New York"/>
    <n v="10024"/>
    <x v="3"/>
    <x v="2"/>
    <s v="Accessories"/>
    <n v="2478"/>
    <n v="4"/>
    <n v="0"/>
    <n v="34692"/>
  </r>
  <r>
    <s v="Standard Class"/>
    <x v="1"/>
    <s v="United States"/>
    <s v="Virginia Beach"/>
    <s v="Virginia"/>
    <n v="23464"/>
    <x v="0"/>
    <x v="1"/>
    <s v="Art"/>
    <n v="1096"/>
    <n v="4"/>
    <n v="0"/>
    <n v="29592"/>
  </r>
  <r>
    <s v="Standard Class"/>
    <x v="1"/>
    <s v="United States"/>
    <s v="Grapevine"/>
    <s v="Texas"/>
    <n v="76051"/>
    <x v="2"/>
    <x v="1"/>
    <s v="Art"/>
    <n v="33488"/>
    <n v="7"/>
    <n v="2"/>
    <n v="58604"/>
  </r>
  <r>
    <s v="Standard Class"/>
    <x v="1"/>
    <s v="United States"/>
    <s v="Grapevine"/>
    <s v="Texas"/>
    <n v="76051"/>
    <x v="2"/>
    <x v="1"/>
    <s v="Fasteners"/>
    <n v="804"/>
    <n v="5"/>
    <n v="2"/>
    <n v="29145"/>
  </r>
  <r>
    <s v="Second Class"/>
    <x v="0"/>
    <s v="United States"/>
    <s v="Olympia"/>
    <s v="Washington"/>
    <n v="98502"/>
    <x v="1"/>
    <x v="2"/>
    <s v="Phones"/>
    <n v="201568"/>
    <n v="4"/>
    <n v="2"/>
    <n v="226764"/>
  </r>
  <r>
    <s v="Same Day"/>
    <x v="0"/>
    <s v="United States"/>
    <s v="Los Angeles"/>
    <s v="California"/>
    <n v="90032"/>
    <x v="1"/>
    <x v="1"/>
    <s v="Paper"/>
    <n v="1344"/>
    <n v="3"/>
    <n v="0"/>
    <n v="65856"/>
  </r>
  <r>
    <s v="First Class"/>
    <x v="2"/>
    <s v="United States"/>
    <s v="Peoria"/>
    <s v="Illinois"/>
    <n v="61604"/>
    <x v="2"/>
    <x v="0"/>
    <s v="Bookcases"/>
    <n v="359058"/>
    <n v="3"/>
    <n v="3"/>
    <n v="-359058"/>
  </r>
  <r>
    <s v="Standard Class"/>
    <x v="0"/>
    <s v="United States"/>
    <s v="Columbus"/>
    <s v="Ohio"/>
    <n v="43229"/>
    <x v="3"/>
    <x v="0"/>
    <s v="Chairs"/>
    <n v="47992"/>
    <n v="2"/>
    <n v="3"/>
    <n v="-20568"/>
  </r>
  <r>
    <s v="First Class"/>
    <x v="1"/>
    <s v="United States"/>
    <s v="New York City"/>
    <s v="New York"/>
    <n v="10011"/>
    <x v="3"/>
    <x v="0"/>
    <s v="Furnishings"/>
    <n v="5473"/>
    <n v="13"/>
    <n v="0"/>
    <n v="175136"/>
  </r>
  <r>
    <s v="Second Class"/>
    <x v="0"/>
    <s v="United States"/>
    <s v="Carrollton"/>
    <s v="Texas"/>
    <n v="75007"/>
    <x v="2"/>
    <x v="1"/>
    <s v="Paper"/>
    <n v="16896"/>
    <n v="4"/>
    <n v="2"/>
    <n v="528"/>
  </r>
  <r>
    <s v="Second Class"/>
    <x v="0"/>
    <s v="United States"/>
    <s v="Carrollton"/>
    <s v="Texas"/>
    <n v="75007"/>
    <x v="2"/>
    <x v="1"/>
    <s v="Supplies"/>
    <n v="6672"/>
    <n v="1"/>
    <n v="2"/>
    <n v="5004"/>
  </r>
  <r>
    <s v="Second Class"/>
    <x v="0"/>
    <s v="United States"/>
    <s v="Carrollton"/>
    <s v="Texas"/>
    <n v="75007"/>
    <x v="2"/>
    <x v="1"/>
    <s v="Art"/>
    <n v="99136"/>
    <n v="4"/>
    <n v="2"/>
    <n v="86744"/>
  </r>
  <r>
    <s v="Second Class"/>
    <x v="0"/>
    <s v="United States"/>
    <s v="Carrollton"/>
    <s v="Texas"/>
    <n v="75007"/>
    <x v="2"/>
    <x v="0"/>
    <s v="Furnishings"/>
    <n v="15992"/>
    <n v="2"/>
    <n v="6"/>
    <n v="-13993"/>
  </r>
  <r>
    <s v="Second Class"/>
    <x v="1"/>
    <s v="United States"/>
    <s v="Dover"/>
    <s v="Delaware"/>
    <n v="19901"/>
    <x v="3"/>
    <x v="0"/>
    <s v="Furnishings"/>
    <n v="21196"/>
    <n v="2"/>
    <n v="0"/>
    <n v="42392"/>
  </r>
  <r>
    <s v="Standard Class"/>
    <x v="0"/>
    <s v="United States"/>
    <s v="Smyrna"/>
    <s v="Tennessee"/>
    <n v="37167"/>
    <x v="0"/>
    <x v="1"/>
    <s v="Art"/>
    <n v="6672"/>
    <n v="3"/>
    <n v="2"/>
    <n v="1668"/>
  </r>
  <r>
    <s v="Standard Class"/>
    <x v="0"/>
    <s v="United States"/>
    <s v="Newark"/>
    <s v="Delaware"/>
    <n v="19711"/>
    <x v="3"/>
    <x v="1"/>
    <s v="Art"/>
    <n v="15594"/>
    <n v="6"/>
    <n v="0"/>
    <n v="452226"/>
  </r>
  <r>
    <s v="Second Class"/>
    <x v="0"/>
    <s v="United States"/>
    <s v="Los Angeles"/>
    <s v="California"/>
    <n v="90049"/>
    <x v="1"/>
    <x v="2"/>
    <s v="Phones"/>
    <n v="3996"/>
    <n v="5"/>
    <n v="2"/>
    <n v="12987"/>
  </r>
  <r>
    <s v="Second Class"/>
    <x v="0"/>
    <s v="United States"/>
    <s v="Los Angeles"/>
    <s v="California"/>
    <n v="90049"/>
    <x v="1"/>
    <x v="1"/>
    <s v="Art"/>
    <n v="546"/>
    <n v="3"/>
    <n v="0"/>
    <n v="15288"/>
  </r>
  <r>
    <s v="Second Class"/>
    <x v="0"/>
    <s v="United States"/>
    <s v="Los Angeles"/>
    <s v="California"/>
    <n v="90049"/>
    <x v="1"/>
    <x v="1"/>
    <s v="Art"/>
    <n v="732"/>
    <n v="5"/>
    <n v="0"/>
    <n v="21228"/>
  </r>
  <r>
    <s v="Second Class"/>
    <x v="0"/>
    <s v="United States"/>
    <s v="Los Angeles"/>
    <s v="California"/>
    <n v="90049"/>
    <x v="1"/>
    <x v="1"/>
    <s v="Binders"/>
    <n v="584"/>
    <n v="1"/>
    <n v="2"/>
    <n v="1971"/>
  </r>
  <r>
    <s v="Second Class"/>
    <x v="0"/>
    <s v="United States"/>
    <s v="Los Angeles"/>
    <s v="California"/>
    <n v="90049"/>
    <x v="1"/>
    <x v="1"/>
    <s v="Paper"/>
    <n v="2272"/>
    <n v="4"/>
    <n v="0"/>
    <n v="10224"/>
  </r>
  <r>
    <s v="Second Class"/>
    <x v="0"/>
    <s v="United States"/>
    <s v="Los Angeles"/>
    <s v="California"/>
    <n v="90049"/>
    <x v="1"/>
    <x v="1"/>
    <s v="Binders"/>
    <n v="9336"/>
    <n v="3"/>
    <n v="2"/>
    <n v="32676"/>
  </r>
  <r>
    <s v="Standard Class"/>
    <x v="1"/>
    <s v="United States"/>
    <s v="Los Angeles"/>
    <s v="California"/>
    <n v="90008"/>
    <x v="1"/>
    <x v="0"/>
    <s v="Bookcases"/>
    <n v="290666"/>
    <n v="2"/>
    <n v="15"/>
    <n v="273568"/>
  </r>
  <r>
    <s v="Standard Class"/>
    <x v="1"/>
    <s v="United States"/>
    <s v="Los Angeles"/>
    <s v="California"/>
    <n v="90008"/>
    <x v="1"/>
    <x v="2"/>
    <s v="Phones"/>
    <n v="201584"/>
    <n v="2"/>
    <n v="2"/>
    <n v="201584"/>
  </r>
  <r>
    <s v="Standard Class"/>
    <x v="1"/>
    <s v="United States"/>
    <s v="Los Angeles"/>
    <s v="California"/>
    <n v="90008"/>
    <x v="1"/>
    <x v="2"/>
    <s v="Phones"/>
    <n v="83984"/>
    <n v="2"/>
    <n v="2"/>
    <n v="31494"/>
  </r>
  <r>
    <s v="Standard Class"/>
    <x v="1"/>
    <s v="United States"/>
    <s v="Oakland"/>
    <s v="California"/>
    <n v="94601"/>
    <x v="1"/>
    <x v="1"/>
    <s v="Storage"/>
    <n v="100002"/>
    <n v="7"/>
    <n v="0"/>
    <n v="2900058"/>
  </r>
  <r>
    <s v="Standard Class"/>
    <x v="2"/>
    <s v="United States"/>
    <s v="Philadelphia"/>
    <s v="Pennsylvania"/>
    <n v="19143"/>
    <x v="3"/>
    <x v="2"/>
    <s v="Accessories"/>
    <n v="83976"/>
    <n v="3"/>
    <n v="2"/>
    <n v="-136461"/>
  </r>
  <r>
    <s v="Standard Class"/>
    <x v="2"/>
    <s v="United States"/>
    <s v="Eagan"/>
    <s v="Minnesota"/>
    <n v="55122"/>
    <x v="2"/>
    <x v="1"/>
    <s v="Labels"/>
    <n v="375"/>
    <n v="1"/>
    <n v="0"/>
    <n v="18"/>
  </r>
  <r>
    <s v="Standard Class"/>
    <x v="2"/>
    <s v="United States"/>
    <s v="Eagan"/>
    <s v="Minnesota"/>
    <n v="55122"/>
    <x v="2"/>
    <x v="1"/>
    <s v="Labels"/>
    <n v="414"/>
    <n v="4"/>
    <n v="0"/>
    <n v="19872"/>
  </r>
  <r>
    <s v="Standard Class"/>
    <x v="2"/>
    <s v="United States"/>
    <s v="Eagan"/>
    <s v="Minnesota"/>
    <n v="55122"/>
    <x v="2"/>
    <x v="1"/>
    <s v="Art"/>
    <n v="2979"/>
    <n v="3"/>
    <n v="0"/>
    <n v="125118"/>
  </r>
  <r>
    <s v="Second Class"/>
    <x v="2"/>
    <s v="United States"/>
    <s v="New York City"/>
    <s v="New York"/>
    <n v="10011"/>
    <x v="3"/>
    <x v="1"/>
    <s v="Storage"/>
    <n v="5948"/>
    <n v="2"/>
    <n v="0"/>
    <n v="8922"/>
  </r>
  <r>
    <s v="Second Class"/>
    <x v="2"/>
    <s v="United States"/>
    <s v="New York City"/>
    <s v="New York"/>
    <n v="10011"/>
    <x v="3"/>
    <x v="1"/>
    <s v="Paper"/>
    <n v="669"/>
    <n v="1"/>
    <n v="0"/>
    <n v="30774"/>
  </r>
  <r>
    <s v="Standard Class"/>
    <x v="0"/>
    <s v="United States"/>
    <s v="Kent"/>
    <s v="Washington"/>
    <n v="98031"/>
    <x v="1"/>
    <x v="0"/>
    <s v="Furnishings"/>
    <n v="19846"/>
    <n v="2"/>
    <n v="0"/>
    <n v="9923"/>
  </r>
  <r>
    <s v="Standard Class"/>
    <x v="0"/>
    <s v="United States"/>
    <s v="Kent"/>
    <s v="Washington"/>
    <n v="98031"/>
    <x v="1"/>
    <x v="1"/>
    <s v="Labels"/>
    <n v="78648"/>
    <n v="8"/>
    <n v="0"/>
    <n v="3853752"/>
  </r>
  <r>
    <s v="Standard Class"/>
    <x v="0"/>
    <s v="United States"/>
    <s v="Kent"/>
    <s v="Washington"/>
    <n v="98031"/>
    <x v="1"/>
    <x v="1"/>
    <s v="Binders"/>
    <n v="23168"/>
    <n v="2"/>
    <n v="2"/>
    <n v="78192"/>
  </r>
  <r>
    <s v="Standard Class"/>
    <x v="0"/>
    <s v="United States"/>
    <s v="Kent"/>
    <s v="Washington"/>
    <n v="98031"/>
    <x v="1"/>
    <x v="2"/>
    <s v="Accessories"/>
    <n v="50"/>
    <n v="2"/>
    <n v="0"/>
    <n v="105"/>
  </r>
  <r>
    <s v="Standard Class"/>
    <x v="0"/>
    <s v="United States"/>
    <s v="Los Angeles"/>
    <s v="California"/>
    <n v="90049"/>
    <x v="1"/>
    <x v="2"/>
    <s v="Phones"/>
    <n v="67596"/>
    <n v="5"/>
    <n v="2"/>
    <n v="84495"/>
  </r>
  <r>
    <s v="Standard Class"/>
    <x v="0"/>
    <s v="United States"/>
    <s v="Los Angeles"/>
    <s v="California"/>
    <n v="90049"/>
    <x v="1"/>
    <x v="2"/>
    <s v="Accessories"/>
    <n v="126585"/>
    <n v="3"/>
    <n v="0"/>
    <n v="556974"/>
  </r>
  <r>
    <s v="Standard Class"/>
    <x v="2"/>
    <s v="United States"/>
    <s v="New York City"/>
    <s v="New York"/>
    <n v="10011"/>
    <x v="3"/>
    <x v="1"/>
    <s v="Appliances"/>
    <n v="52325"/>
    <n v="5"/>
    <n v="0"/>
    <n v="1412775"/>
  </r>
  <r>
    <s v="Standard Class"/>
    <x v="0"/>
    <s v="United States"/>
    <s v="Lafayette"/>
    <s v="Louisiana"/>
    <n v="70506"/>
    <x v="0"/>
    <x v="0"/>
    <s v="Chairs"/>
    <n v="5175"/>
    <n v="6"/>
    <n v="0"/>
    <n v="15525"/>
  </r>
  <r>
    <s v="Second Class"/>
    <x v="0"/>
    <s v="United States"/>
    <s v="Cleveland"/>
    <s v="Ohio"/>
    <n v="44105"/>
    <x v="3"/>
    <x v="0"/>
    <s v="Furnishings"/>
    <n v="1792"/>
    <n v="5"/>
    <n v="2"/>
    <n v="2464"/>
  </r>
  <r>
    <s v="Second Class"/>
    <x v="0"/>
    <s v="United States"/>
    <s v="Cleveland"/>
    <s v="Ohio"/>
    <n v="44105"/>
    <x v="3"/>
    <x v="1"/>
    <s v="Binders"/>
    <n v="41256"/>
    <n v="6"/>
    <n v="7"/>
    <n v="-3438"/>
  </r>
  <r>
    <s v="Same Day"/>
    <x v="0"/>
    <s v="United States"/>
    <s v="Cleveland"/>
    <s v="Ohio"/>
    <n v="44105"/>
    <x v="3"/>
    <x v="1"/>
    <s v="Storage"/>
    <n v="1006056"/>
    <n v="3"/>
    <n v="2"/>
    <n v="880299"/>
  </r>
  <r>
    <s v="Same Day"/>
    <x v="0"/>
    <s v="United States"/>
    <s v="Cleveland"/>
    <s v="Ohio"/>
    <n v="44105"/>
    <x v="3"/>
    <x v="1"/>
    <s v="Paper"/>
    <n v="10688"/>
    <n v="2"/>
    <n v="2"/>
    <n v="37408"/>
  </r>
  <r>
    <s v="Same Day"/>
    <x v="0"/>
    <s v="United States"/>
    <s v="Cleveland"/>
    <s v="Ohio"/>
    <n v="44105"/>
    <x v="3"/>
    <x v="1"/>
    <s v="Paper"/>
    <n v="10368"/>
    <n v="2"/>
    <n v="2"/>
    <n v="36288"/>
  </r>
  <r>
    <s v="Same Day"/>
    <x v="0"/>
    <s v="United States"/>
    <s v="Cleveland"/>
    <s v="Ohio"/>
    <n v="44105"/>
    <x v="3"/>
    <x v="1"/>
    <s v="Storage"/>
    <n v="2512"/>
    <n v="2"/>
    <n v="2"/>
    <n v="157"/>
  </r>
  <r>
    <s v="Same Day"/>
    <x v="0"/>
    <s v="United States"/>
    <s v="Cleveland"/>
    <s v="Ohio"/>
    <n v="44105"/>
    <x v="3"/>
    <x v="2"/>
    <s v="Accessories"/>
    <n v="58112"/>
    <n v="2"/>
    <n v="2"/>
    <n v="7264"/>
  </r>
  <r>
    <s v="Standard Class"/>
    <x v="0"/>
    <s v="United States"/>
    <s v="Tigard"/>
    <s v="Oregon"/>
    <n v="97224"/>
    <x v="1"/>
    <x v="1"/>
    <s v="Paper"/>
    <n v="15552"/>
    <n v="3"/>
    <n v="2"/>
    <n v="54432"/>
  </r>
  <r>
    <s v="Standard Class"/>
    <x v="0"/>
    <s v="United States"/>
    <s v="Tigard"/>
    <s v="Oregon"/>
    <n v="97224"/>
    <x v="1"/>
    <x v="1"/>
    <s v="Storage"/>
    <n v="66908"/>
    <n v="5"/>
    <n v="2"/>
    <n v="-16727"/>
  </r>
  <r>
    <s v="Standard Class"/>
    <x v="0"/>
    <s v="United States"/>
    <s v="Tigard"/>
    <s v="Oregon"/>
    <n v="97224"/>
    <x v="1"/>
    <x v="2"/>
    <s v="Phones"/>
    <n v="438336"/>
    <n v="4"/>
    <n v="2"/>
    <n v="-876672"/>
  </r>
  <r>
    <s v="Standard Class"/>
    <x v="0"/>
    <s v="United States"/>
    <s v="Washington"/>
    <s v="District of Columbia"/>
    <n v="20016"/>
    <x v="3"/>
    <x v="1"/>
    <s v="Paper"/>
    <n v="1944"/>
    <n v="3"/>
    <n v="0"/>
    <n v="93312"/>
  </r>
  <r>
    <s v="Standard Class"/>
    <x v="0"/>
    <s v="United States"/>
    <s v="Washington"/>
    <s v="District of Columbia"/>
    <n v="20016"/>
    <x v="3"/>
    <x v="1"/>
    <s v="Binders"/>
    <n v="964"/>
    <n v="2"/>
    <n v="0"/>
    <n v="44344"/>
  </r>
  <r>
    <s v="Standard Class"/>
    <x v="0"/>
    <s v="United States"/>
    <s v="Washington"/>
    <s v="District of Columbia"/>
    <n v="20016"/>
    <x v="3"/>
    <x v="1"/>
    <s v="Paper"/>
    <n v="127"/>
    <n v="2"/>
    <n v="0"/>
    <n v="5842"/>
  </r>
  <r>
    <s v="Standard Class"/>
    <x v="0"/>
    <s v="United States"/>
    <s v="Washington"/>
    <s v="District of Columbia"/>
    <n v="20016"/>
    <x v="3"/>
    <x v="0"/>
    <s v="Furnishings"/>
    <n v="4137"/>
    <n v="3"/>
    <n v="0"/>
    <n v="173754"/>
  </r>
  <r>
    <s v="Standard Class"/>
    <x v="1"/>
    <s v="United States"/>
    <s v="Skokie"/>
    <s v="Illinois"/>
    <n v="60076"/>
    <x v="2"/>
    <x v="1"/>
    <s v="Fasteners"/>
    <n v="12624"/>
    <n v="2"/>
    <n v="2"/>
    <n v="3945"/>
  </r>
  <r>
    <s v="First Class"/>
    <x v="1"/>
    <s v="United States"/>
    <s v="Seattle"/>
    <s v="Washington"/>
    <n v="98115"/>
    <x v="1"/>
    <x v="1"/>
    <s v="Storage"/>
    <n v="124764"/>
    <n v="3"/>
    <n v="0"/>
    <n v="3493392"/>
  </r>
  <r>
    <s v="First Class"/>
    <x v="1"/>
    <s v="United States"/>
    <s v="Seattle"/>
    <s v="Washington"/>
    <n v="98115"/>
    <x v="1"/>
    <x v="2"/>
    <s v="Copiers"/>
    <n v="314993"/>
    <n v="7"/>
    <n v="0"/>
    <n v="14804671"/>
  </r>
  <r>
    <s v="First Class"/>
    <x v="1"/>
    <s v="United States"/>
    <s v="Seattle"/>
    <s v="Washington"/>
    <n v="98115"/>
    <x v="1"/>
    <x v="1"/>
    <s v="Paper"/>
    <n v="2097"/>
    <n v="2"/>
    <n v="0"/>
    <n v="100656"/>
  </r>
  <r>
    <s v="First Class"/>
    <x v="2"/>
    <s v="United States"/>
    <s v="Philadelphia"/>
    <s v="Pennsylvania"/>
    <n v="19140"/>
    <x v="3"/>
    <x v="2"/>
    <s v="Accessories"/>
    <n v="3536"/>
    <n v="2"/>
    <n v="2"/>
    <n v="-3094"/>
  </r>
  <r>
    <s v="First Class"/>
    <x v="2"/>
    <s v="United States"/>
    <s v="Philadelphia"/>
    <s v="Pennsylvania"/>
    <n v="19140"/>
    <x v="3"/>
    <x v="1"/>
    <s v="Fasteners"/>
    <n v="3168"/>
    <n v="2"/>
    <n v="2"/>
    <n v="-7128"/>
  </r>
  <r>
    <s v="Second Class"/>
    <x v="0"/>
    <s v="United States"/>
    <s v="Philadelphia"/>
    <s v="Pennsylvania"/>
    <n v="19143"/>
    <x v="3"/>
    <x v="1"/>
    <s v="Binders"/>
    <n v="121104"/>
    <n v="6"/>
    <n v="7"/>
    <n v="-10092"/>
  </r>
  <r>
    <s v="Second Class"/>
    <x v="0"/>
    <s v="United States"/>
    <s v="Philadelphia"/>
    <s v="Pennsylvania"/>
    <n v="19143"/>
    <x v="3"/>
    <x v="2"/>
    <s v="Phones"/>
    <n v="45894"/>
    <n v="1"/>
    <n v="4"/>
    <n v="-91788"/>
  </r>
  <r>
    <s v="Same Day"/>
    <x v="1"/>
    <s v="United States"/>
    <s v="San Francisco"/>
    <s v="California"/>
    <n v="94110"/>
    <x v="1"/>
    <x v="1"/>
    <s v="Paper"/>
    <n v="10992"/>
    <n v="2"/>
    <n v="0"/>
    <n v="538608"/>
  </r>
  <r>
    <s v="Same Day"/>
    <x v="1"/>
    <s v="United States"/>
    <s v="San Francisco"/>
    <s v="California"/>
    <n v="94110"/>
    <x v="1"/>
    <x v="1"/>
    <s v="Paper"/>
    <n v="1336"/>
    <n v="2"/>
    <n v="0"/>
    <n v="64128"/>
  </r>
  <r>
    <s v="First Class"/>
    <x v="0"/>
    <s v="United States"/>
    <s v="Seattle"/>
    <s v="Washington"/>
    <n v="98105"/>
    <x v="1"/>
    <x v="1"/>
    <s v="Storage"/>
    <n v="16968"/>
    <n v="6"/>
    <n v="0"/>
    <n v="458136"/>
  </r>
  <r>
    <s v="First Class"/>
    <x v="0"/>
    <s v="United States"/>
    <s v="Seattle"/>
    <s v="Washington"/>
    <n v="98105"/>
    <x v="1"/>
    <x v="2"/>
    <s v="Accessories"/>
    <n v="13252"/>
    <n v="4"/>
    <n v="0"/>
    <n v="543332"/>
  </r>
  <r>
    <s v="First Class"/>
    <x v="0"/>
    <s v="United States"/>
    <s v="Seattle"/>
    <s v="Washington"/>
    <n v="98105"/>
    <x v="1"/>
    <x v="1"/>
    <s v="Fasteners"/>
    <n v="296"/>
    <n v="2"/>
    <n v="0"/>
    <n v="14208"/>
  </r>
  <r>
    <s v="First Class"/>
    <x v="0"/>
    <s v="United States"/>
    <s v="Seattle"/>
    <s v="Washington"/>
    <n v="98105"/>
    <x v="1"/>
    <x v="1"/>
    <s v="Binders"/>
    <n v="8448"/>
    <n v="2"/>
    <n v="2"/>
    <n v="29568"/>
  </r>
  <r>
    <s v="First Class"/>
    <x v="0"/>
    <s v="United States"/>
    <s v="Seattle"/>
    <s v="Washington"/>
    <n v="98105"/>
    <x v="1"/>
    <x v="1"/>
    <s v="Storage"/>
    <n v="9594"/>
    <n v="3"/>
    <n v="0"/>
    <n v="9594"/>
  </r>
  <r>
    <s v="First Class"/>
    <x v="0"/>
    <s v="United States"/>
    <s v="Milwaukee"/>
    <s v="Wisconsin"/>
    <n v="53209"/>
    <x v="2"/>
    <x v="0"/>
    <s v="Furnishings"/>
    <n v="3479"/>
    <n v="7"/>
    <n v="0"/>
    <n v="107849"/>
  </r>
  <r>
    <s v="Standard Class"/>
    <x v="0"/>
    <s v="United States"/>
    <s v="Los Angeles"/>
    <s v="California"/>
    <n v="90045"/>
    <x v="1"/>
    <x v="2"/>
    <s v="Phones"/>
    <n v="160776"/>
    <n v="3"/>
    <n v="2"/>
    <n v="100485"/>
  </r>
  <r>
    <s v="Standard Class"/>
    <x v="0"/>
    <s v="United States"/>
    <s v="Seattle"/>
    <s v="Washington"/>
    <n v="98115"/>
    <x v="1"/>
    <x v="1"/>
    <s v="Binders"/>
    <n v="88752"/>
    <n v="3"/>
    <n v="2"/>
    <n v="27735"/>
  </r>
  <r>
    <s v="Standard Class"/>
    <x v="0"/>
    <s v="United States"/>
    <s v="Seattle"/>
    <s v="Washington"/>
    <n v="98115"/>
    <x v="1"/>
    <x v="1"/>
    <s v="Binders"/>
    <n v="13904"/>
    <n v="2"/>
    <n v="2"/>
    <n v="5214"/>
  </r>
  <r>
    <s v="Standard Class"/>
    <x v="1"/>
    <s v="United States"/>
    <s v="Philadelphia"/>
    <s v="Pennsylvania"/>
    <n v="19143"/>
    <x v="3"/>
    <x v="2"/>
    <s v="Phones"/>
    <n v="67758"/>
    <n v="5"/>
    <n v="4"/>
    <n v="-158102"/>
  </r>
  <r>
    <s v="Standard Class"/>
    <x v="1"/>
    <s v="United States"/>
    <s v="Philadelphia"/>
    <s v="Pennsylvania"/>
    <n v="19143"/>
    <x v="3"/>
    <x v="1"/>
    <s v="Binders"/>
    <n v="13896"/>
    <n v="3"/>
    <n v="7"/>
    <n v="-9264"/>
  </r>
  <r>
    <s v="Second Class"/>
    <x v="0"/>
    <s v="United States"/>
    <s v="Dallas"/>
    <s v="Texas"/>
    <n v="75217"/>
    <x v="2"/>
    <x v="1"/>
    <s v="Storage"/>
    <n v="4192"/>
    <n v="5"/>
    <n v="2"/>
    <n v="3668"/>
  </r>
  <r>
    <s v="Second Class"/>
    <x v="0"/>
    <s v="United States"/>
    <s v="Dallas"/>
    <s v="Texas"/>
    <n v="75217"/>
    <x v="2"/>
    <x v="2"/>
    <s v="Accessories"/>
    <n v="297576"/>
    <n v="3"/>
    <n v="2"/>
    <n v="-74394"/>
  </r>
  <r>
    <s v="Second Class"/>
    <x v="0"/>
    <s v="United States"/>
    <s v="Dallas"/>
    <s v="Texas"/>
    <n v="75217"/>
    <x v="2"/>
    <x v="1"/>
    <s v="Fasteners"/>
    <n v="4344"/>
    <n v="3"/>
    <n v="2"/>
    <n v="8688"/>
  </r>
  <r>
    <s v="Second Class"/>
    <x v="0"/>
    <s v="United States"/>
    <s v="Dallas"/>
    <s v="Texas"/>
    <n v="75217"/>
    <x v="2"/>
    <x v="2"/>
    <s v="Accessories"/>
    <n v="94992"/>
    <n v="2"/>
    <n v="2"/>
    <n v="-23748"/>
  </r>
  <r>
    <s v="Second Class"/>
    <x v="0"/>
    <s v="United States"/>
    <s v="Dallas"/>
    <s v="Texas"/>
    <n v="75217"/>
    <x v="2"/>
    <x v="1"/>
    <s v="Paper"/>
    <n v="74352"/>
    <n v="3"/>
    <n v="2"/>
    <n v="23235"/>
  </r>
  <r>
    <s v="Second Class"/>
    <x v="0"/>
    <s v="United States"/>
    <s v="Dallas"/>
    <s v="Texas"/>
    <n v="75217"/>
    <x v="2"/>
    <x v="1"/>
    <s v="Art"/>
    <n v="1404"/>
    <n v="3"/>
    <n v="2"/>
    <n v="15795"/>
  </r>
  <r>
    <s v="Standard Class"/>
    <x v="0"/>
    <s v="United States"/>
    <s v="New York City"/>
    <s v="New York"/>
    <n v="10011"/>
    <x v="3"/>
    <x v="0"/>
    <s v="Tables"/>
    <n v="1018104"/>
    <n v="4"/>
    <n v="4"/>
    <n v="-3733048"/>
  </r>
  <r>
    <s v="Standard Class"/>
    <x v="0"/>
    <s v="United States"/>
    <s v="Houston"/>
    <s v="Texas"/>
    <n v="77095"/>
    <x v="2"/>
    <x v="2"/>
    <s v="Phones"/>
    <n v="1668"/>
    <n v="3"/>
    <n v="2"/>
    <n v="52125"/>
  </r>
  <r>
    <s v="First Class"/>
    <x v="1"/>
    <s v="United States"/>
    <s v="North Las Vegas"/>
    <s v="Nevada"/>
    <n v="89031"/>
    <x v="1"/>
    <x v="2"/>
    <s v="Accessories"/>
    <n v="5858"/>
    <n v="2"/>
    <n v="0"/>
    <n v="193314"/>
  </r>
  <r>
    <s v="Standard Class"/>
    <x v="0"/>
    <s v="United States"/>
    <s v="Plano"/>
    <s v="Texas"/>
    <n v="75023"/>
    <x v="2"/>
    <x v="2"/>
    <s v="Phones"/>
    <n v="167968"/>
    <n v="4"/>
    <n v="2"/>
    <n v="62988"/>
  </r>
  <r>
    <s v="First Class"/>
    <x v="0"/>
    <s v="United States"/>
    <s v="Suffolk"/>
    <s v="Virginia"/>
    <n v="23434"/>
    <x v="0"/>
    <x v="1"/>
    <s v="Labels"/>
    <n v="19662"/>
    <n v="2"/>
    <n v="0"/>
    <n v="963438"/>
  </r>
  <r>
    <s v="Standard Class"/>
    <x v="1"/>
    <s v="United States"/>
    <s v="Houston"/>
    <s v="Texas"/>
    <n v="77041"/>
    <x v="2"/>
    <x v="0"/>
    <s v="Furnishings"/>
    <n v="21936"/>
    <n v="2"/>
    <n v="6"/>
    <n v="-104196"/>
  </r>
  <r>
    <s v="Standard Class"/>
    <x v="1"/>
    <s v="United States"/>
    <s v="Houston"/>
    <s v="Texas"/>
    <n v="77041"/>
    <x v="2"/>
    <x v="1"/>
    <s v="Binders"/>
    <n v="6588"/>
    <n v="3"/>
    <n v="8"/>
    <n v="-102114"/>
  </r>
  <r>
    <s v="Standard Class"/>
    <x v="0"/>
    <s v="United States"/>
    <s v="San Francisco"/>
    <s v="California"/>
    <n v="94110"/>
    <x v="1"/>
    <x v="1"/>
    <s v="Storage"/>
    <n v="10428"/>
    <n v="3"/>
    <n v="0"/>
    <n v="2607"/>
  </r>
  <r>
    <s v="Standard Class"/>
    <x v="0"/>
    <s v="United States"/>
    <s v="San Francisco"/>
    <s v="California"/>
    <n v="94110"/>
    <x v="1"/>
    <x v="1"/>
    <s v="Paper"/>
    <n v="1794"/>
    <n v="3"/>
    <n v="0"/>
    <n v="87906"/>
  </r>
  <r>
    <s v="Standard Class"/>
    <x v="1"/>
    <s v="United States"/>
    <s v="Philadelphia"/>
    <s v="Pennsylvania"/>
    <n v="19134"/>
    <x v="3"/>
    <x v="1"/>
    <s v="Storage"/>
    <n v="64784"/>
    <n v="1"/>
    <n v="2"/>
    <n v="-145764"/>
  </r>
  <r>
    <s v="Standard Class"/>
    <x v="1"/>
    <s v="United States"/>
    <s v="Philadelphia"/>
    <s v="Pennsylvania"/>
    <n v="19134"/>
    <x v="3"/>
    <x v="2"/>
    <s v="Phones"/>
    <n v="32382"/>
    <n v="3"/>
    <n v="4"/>
    <n v="43176"/>
  </r>
  <r>
    <s v="Standard Class"/>
    <x v="1"/>
    <s v="United States"/>
    <s v="Philadelphia"/>
    <s v="Pennsylvania"/>
    <n v="19134"/>
    <x v="3"/>
    <x v="0"/>
    <s v="Furnishings"/>
    <n v="42368"/>
    <n v="2"/>
    <n v="2"/>
    <n v="84736"/>
  </r>
  <r>
    <s v="Standard Class"/>
    <x v="1"/>
    <s v="United States"/>
    <s v="Philadelphia"/>
    <s v="Pennsylvania"/>
    <n v="19134"/>
    <x v="3"/>
    <x v="2"/>
    <s v="Machines"/>
    <n v="39954"/>
    <n v="4"/>
    <n v="7"/>
    <n v="-559356"/>
  </r>
  <r>
    <s v="Second Class"/>
    <x v="0"/>
    <s v="United States"/>
    <s v="Los Angeles"/>
    <s v="California"/>
    <n v="90008"/>
    <x v="1"/>
    <x v="1"/>
    <s v="Paper"/>
    <n v="1897"/>
    <n v="1"/>
    <n v="0"/>
    <n v="91056"/>
  </r>
  <r>
    <s v="Standard Class"/>
    <x v="1"/>
    <s v="United States"/>
    <s v="San Francisco"/>
    <s v="California"/>
    <n v="94110"/>
    <x v="1"/>
    <x v="0"/>
    <s v="Furnishings"/>
    <n v="1482"/>
    <n v="3"/>
    <n v="0"/>
    <n v="62244"/>
  </r>
  <r>
    <s v="First Class"/>
    <x v="1"/>
    <s v="United States"/>
    <s v="Philadelphia"/>
    <s v="Pennsylvania"/>
    <n v="19143"/>
    <x v="3"/>
    <x v="1"/>
    <s v="Appliances"/>
    <n v="9928"/>
    <n v="2"/>
    <n v="2"/>
    <n v="1241"/>
  </r>
  <r>
    <s v="First Class"/>
    <x v="1"/>
    <s v="United States"/>
    <s v="Philadelphia"/>
    <s v="Pennsylvania"/>
    <n v="19143"/>
    <x v="3"/>
    <x v="1"/>
    <s v="Binders"/>
    <n v="1188"/>
    <n v="2"/>
    <n v="7"/>
    <n v="-99"/>
  </r>
  <r>
    <s v="First Class"/>
    <x v="1"/>
    <s v="United States"/>
    <s v="Philadelphia"/>
    <s v="Pennsylvania"/>
    <n v="19143"/>
    <x v="3"/>
    <x v="1"/>
    <s v="Binders"/>
    <n v="7518"/>
    <n v="2"/>
    <n v="7"/>
    <n v="-57638"/>
  </r>
  <r>
    <s v="First Class"/>
    <x v="0"/>
    <s v="United States"/>
    <s v="Philadelphia"/>
    <s v="Pennsylvania"/>
    <n v="19140"/>
    <x v="3"/>
    <x v="1"/>
    <s v="Paper"/>
    <n v="10368"/>
    <n v="2"/>
    <n v="2"/>
    <n v="36288"/>
  </r>
  <r>
    <s v="First Class"/>
    <x v="0"/>
    <s v="United States"/>
    <s v="Philadelphia"/>
    <s v="Pennsylvania"/>
    <n v="19140"/>
    <x v="3"/>
    <x v="0"/>
    <s v="Furnishings"/>
    <n v="31088"/>
    <n v="2"/>
    <n v="2"/>
    <n v="23316"/>
  </r>
  <r>
    <s v="Standard Class"/>
    <x v="0"/>
    <s v="United States"/>
    <s v="Philadelphia"/>
    <s v="Pennsylvania"/>
    <n v="19143"/>
    <x v="3"/>
    <x v="0"/>
    <s v="Tables"/>
    <n v="853092"/>
    <n v="6"/>
    <n v="4"/>
    <n v="-2274912"/>
  </r>
  <r>
    <s v="Standard Class"/>
    <x v="0"/>
    <s v="United States"/>
    <s v="Indianapolis"/>
    <s v="Indiana"/>
    <n v="46203"/>
    <x v="2"/>
    <x v="1"/>
    <s v="Paper"/>
    <n v="3345"/>
    <n v="5"/>
    <n v="0"/>
    <n v="15387"/>
  </r>
  <r>
    <s v="Standard Class"/>
    <x v="0"/>
    <s v="United States"/>
    <s v="Indianapolis"/>
    <s v="Indiana"/>
    <n v="46203"/>
    <x v="2"/>
    <x v="1"/>
    <s v="Binders"/>
    <n v="104"/>
    <n v="5"/>
    <n v="0"/>
    <n v="5096"/>
  </r>
  <r>
    <s v="Standard Class"/>
    <x v="0"/>
    <s v="United States"/>
    <s v="Columbus"/>
    <s v="Ohio"/>
    <n v="43229"/>
    <x v="3"/>
    <x v="0"/>
    <s v="Furnishings"/>
    <n v="2188"/>
    <n v="5"/>
    <n v="2"/>
    <n v="62905"/>
  </r>
  <r>
    <s v="Second Class"/>
    <x v="2"/>
    <s v="United States"/>
    <s v="Plano"/>
    <s v="Texas"/>
    <n v="75023"/>
    <x v="2"/>
    <x v="2"/>
    <s v="Accessories"/>
    <n v="13616"/>
    <n v="2"/>
    <n v="2"/>
    <n v="35742"/>
  </r>
  <r>
    <s v="Second Class"/>
    <x v="2"/>
    <s v="United States"/>
    <s v="Bayonne"/>
    <s v="New Jersey"/>
    <n v="7002"/>
    <x v="3"/>
    <x v="2"/>
    <s v="Accessories"/>
    <n v="6396"/>
    <n v="4"/>
    <n v="0"/>
    <n v="198276"/>
  </r>
  <r>
    <s v="Second Class"/>
    <x v="2"/>
    <s v="United States"/>
    <s v="Bayonne"/>
    <s v="New Jersey"/>
    <n v="7002"/>
    <x v="3"/>
    <x v="1"/>
    <s v="Binders"/>
    <n v="1446"/>
    <n v="3"/>
    <n v="0"/>
    <n v="70854"/>
  </r>
  <r>
    <s v="Second Class"/>
    <x v="2"/>
    <s v="United States"/>
    <s v="Bayonne"/>
    <s v="New Jersey"/>
    <n v="7002"/>
    <x v="3"/>
    <x v="2"/>
    <s v="Phones"/>
    <n v="10498"/>
    <n v="2"/>
    <n v="0"/>
    <n v="5249"/>
  </r>
  <r>
    <s v="Standard Class"/>
    <x v="0"/>
    <s v="United States"/>
    <s v="Los Angeles"/>
    <s v="California"/>
    <n v="90008"/>
    <x v="1"/>
    <x v="1"/>
    <s v="Appliances"/>
    <n v="10696"/>
    <n v="2"/>
    <n v="0"/>
    <n v="310184"/>
  </r>
  <r>
    <s v="Standard Class"/>
    <x v="0"/>
    <s v="United States"/>
    <s v="Los Angeles"/>
    <s v="California"/>
    <n v="90008"/>
    <x v="1"/>
    <x v="1"/>
    <s v="Labels"/>
    <n v="2156"/>
    <n v="7"/>
    <n v="0"/>
    <n v="103488"/>
  </r>
  <r>
    <s v="Second Class"/>
    <x v="0"/>
    <s v="United States"/>
    <s v="Seattle"/>
    <s v="Washington"/>
    <n v="98115"/>
    <x v="1"/>
    <x v="0"/>
    <s v="Tables"/>
    <n v="51588"/>
    <n v="6"/>
    <n v="0"/>
    <n v="1134936"/>
  </r>
  <r>
    <s v="Second Class"/>
    <x v="0"/>
    <s v="United States"/>
    <s v="New York City"/>
    <s v="New York"/>
    <n v="10035"/>
    <x v="3"/>
    <x v="1"/>
    <s v="Binders"/>
    <n v="11808"/>
    <n v="2"/>
    <n v="2"/>
    <n v="42804"/>
  </r>
  <r>
    <s v="Second Class"/>
    <x v="0"/>
    <s v="United States"/>
    <s v="New York City"/>
    <s v="New York"/>
    <n v="10035"/>
    <x v="3"/>
    <x v="0"/>
    <s v="Chairs"/>
    <n v="193104"/>
    <n v="9"/>
    <n v="1"/>
    <n v="32184"/>
  </r>
  <r>
    <s v="Second Class"/>
    <x v="0"/>
    <s v="United States"/>
    <s v="New York City"/>
    <s v="New York"/>
    <n v="10035"/>
    <x v="3"/>
    <x v="1"/>
    <s v="Paper"/>
    <n v="996"/>
    <n v="2"/>
    <n v="0"/>
    <n v="46812"/>
  </r>
  <r>
    <s v="Standard Class"/>
    <x v="2"/>
    <s v="United States"/>
    <s v="San Diego"/>
    <s v="California"/>
    <n v="92037"/>
    <x v="1"/>
    <x v="1"/>
    <s v="Fasteners"/>
    <n v="1235"/>
    <n v="5"/>
    <n v="0"/>
    <n v="58045"/>
  </r>
  <r>
    <s v="Same Day"/>
    <x v="0"/>
    <s v="United States"/>
    <s v="Glendale"/>
    <s v="Arizona"/>
    <n v="85301"/>
    <x v="1"/>
    <x v="1"/>
    <s v="Binders"/>
    <n v="9702"/>
    <n v="3"/>
    <n v="7"/>
    <n v="-71148"/>
  </r>
  <r>
    <s v="Standard Class"/>
    <x v="0"/>
    <s v="United States"/>
    <s v="Philadelphia"/>
    <s v="Pennsylvania"/>
    <n v="19120"/>
    <x v="3"/>
    <x v="1"/>
    <s v="Binders"/>
    <n v="1161"/>
    <n v="2"/>
    <n v="7"/>
    <n v="-9288"/>
  </r>
  <r>
    <s v="Standard Class"/>
    <x v="0"/>
    <s v="United States"/>
    <s v="San Francisco"/>
    <s v="California"/>
    <n v="94122"/>
    <x v="1"/>
    <x v="1"/>
    <s v="Labels"/>
    <n v="4386"/>
    <n v="6"/>
    <n v="0"/>
    <n v="206142"/>
  </r>
  <r>
    <s v="Standard Class"/>
    <x v="0"/>
    <s v="United States"/>
    <s v="San Francisco"/>
    <s v="California"/>
    <n v="94122"/>
    <x v="1"/>
    <x v="2"/>
    <s v="Phones"/>
    <n v="14848"/>
    <n v="2"/>
    <n v="2"/>
    <n v="16704"/>
  </r>
  <r>
    <s v="Standard Class"/>
    <x v="0"/>
    <s v="United States"/>
    <s v="San Francisco"/>
    <s v="California"/>
    <n v="94122"/>
    <x v="1"/>
    <x v="1"/>
    <s v="Paper"/>
    <n v="742"/>
    <n v="2"/>
    <n v="0"/>
    <n v="371"/>
  </r>
  <r>
    <s v="Standard Class"/>
    <x v="0"/>
    <s v="United States"/>
    <s v="San Francisco"/>
    <s v="California"/>
    <n v="94122"/>
    <x v="1"/>
    <x v="0"/>
    <s v="Chairs"/>
    <n v="71992"/>
    <n v="1"/>
    <n v="2"/>
    <n v="-8999"/>
  </r>
  <r>
    <s v="Standard Class"/>
    <x v="0"/>
    <s v="United States"/>
    <s v="San Francisco"/>
    <s v="California"/>
    <n v="94122"/>
    <x v="1"/>
    <x v="1"/>
    <s v="Art"/>
    <n v="199"/>
    <n v="5"/>
    <n v="0"/>
    <n v="6567"/>
  </r>
  <r>
    <s v="Standard Class"/>
    <x v="0"/>
    <s v="United States"/>
    <s v="San Francisco"/>
    <s v="California"/>
    <n v="94122"/>
    <x v="1"/>
    <x v="1"/>
    <s v="Appliances"/>
    <n v="170212"/>
    <n v="14"/>
    <n v="0"/>
    <n v="510636"/>
  </r>
  <r>
    <s v="Standard Class"/>
    <x v="0"/>
    <s v="United States"/>
    <s v="Houston"/>
    <s v="Texas"/>
    <n v="77070"/>
    <x v="2"/>
    <x v="1"/>
    <s v="Paper"/>
    <n v="14304"/>
    <n v="6"/>
    <n v="2"/>
    <n v="50064"/>
  </r>
  <r>
    <s v="Second Class"/>
    <x v="0"/>
    <s v="United States"/>
    <s v="Chicago"/>
    <s v="Illinois"/>
    <n v="60610"/>
    <x v="2"/>
    <x v="0"/>
    <s v="Tables"/>
    <n v="765625"/>
    <n v="7"/>
    <n v="5"/>
    <n v="-5665625"/>
  </r>
  <r>
    <s v="Standard Class"/>
    <x v="0"/>
    <s v="United States"/>
    <s v="San Francisco"/>
    <s v="California"/>
    <n v="94110"/>
    <x v="1"/>
    <x v="0"/>
    <s v="Bookcases"/>
    <n v="307666"/>
    <n v="2"/>
    <n v="15"/>
    <n v="-144784"/>
  </r>
  <r>
    <s v="Standard Class"/>
    <x v="0"/>
    <s v="United States"/>
    <s v="New York City"/>
    <s v="New York"/>
    <n v="10011"/>
    <x v="3"/>
    <x v="1"/>
    <s v="Binders"/>
    <n v="7712"/>
    <n v="2"/>
    <n v="2"/>
    <n v="27956"/>
  </r>
  <r>
    <s v="Standard Class"/>
    <x v="0"/>
    <s v="United States"/>
    <s v="New York City"/>
    <s v="New York"/>
    <n v="10011"/>
    <x v="3"/>
    <x v="1"/>
    <s v="Appliances"/>
    <n v="2429"/>
    <n v="5"/>
    <n v="0"/>
    <n v="70441"/>
  </r>
  <r>
    <s v="Standard Class"/>
    <x v="0"/>
    <s v="United States"/>
    <s v="New York City"/>
    <s v="New York"/>
    <n v="10011"/>
    <x v="3"/>
    <x v="1"/>
    <s v="Storage"/>
    <n v="4549"/>
    <n v="5"/>
    <n v="0"/>
    <n v="0"/>
  </r>
  <r>
    <s v="Standard Class"/>
    <x v="0"/>
    <s v="United States"/>
    <s v="New York City"/>
    <s v="New York"/>
    <n v="10011"/>
    <x v="3"/>
    <x v="0"/>
    <s v="Furnishings"/>
    <n v="3592"/>
    <n v="4"/>
    <n v="0"/>
    <n v="150864"/>
  </r>
  <r>
    <s v="Standard Class"/>
    <x v="0"/>
    <s v="United States"/>
    <s v="New York City"/>
    <s v="New York"/>
    <n v="10011"/>
    <x v="3"/>
    <x v="0"/>
    <s v="Furnishings"/>
    <n v="3976"/>
    <n v="8"/>
    <n v="0"/>
    <n v="123256"/>
  </r>
  <r>
    <s v="Standard Class"/>
    <x v="0"/>
    <s v="United States"/>
    <s v="New York City"/>
    <s v="New York"/>
    <n v="10011"/>
    <x v="3"/>
    <x v="1"/>
    <s v="Binders"/>
    <n v="47744"/>
    <n v="4"/>
    <n v="2"/>
    <n v="1492"/>
  </r>
  <r>
    <s v="Standard Class"/>
    <x v="0"/>
    <s v="United States"/>
    <s v="Chicago"/>
    <s v="Illinois"/>
    <n v="60623"/>
    <x v="2"/>
    <x v="2"/>
    <s v="Phones"/>
    <n v="159984"/>
    <n v="2"/>
    <n v="2"/>
    <n v="119988"/>
  </r>
  <r>
    <s v="Standard Class"/>
    <x v="0"/>
    <s v="United States"/>
    <s v="Chicago"/>
    <s v="Illinois"/>
    <n v="60623"/>
    <x v="2"/>
    <x v="2"/>
    <s v="Accessories"/>
    <n v="255968"/>
    <n v="4"/>
    <n v="2"/>
    <n v="511936"/>
  </r>
  <r>
    <s v="Standard Class"/>
    <x v="0"/>
    <s v="United States"/>
    <s v="Chicago"/>
    <s v="Illinois"/>
    <n v="60623"/>
    <x v="2"/>
    <x v="0"/>
    <s v="Bookcases"/>
    <n v="359058"/>
    <n v="3"/>
    <n v="3"/>
    <n v="-718116"/>
  </r>
  <r>
    <s v="First Class"/>
    <x v="0"/>
    <s v="United States"/>
    <s v="Philadelphia"/>
    <s v="Pennsylvania"/>
    <n v="19143"/>
    <x v="3"/>
    <x v="1"/>
    <s v="Appliances"/>
    <n v="434352"/>
    <n v="3"/>
    <n v="2"/>
    <n v="434352"/>
  </r>
  <r>
    <s v="First Class"/>
    <x v="0"/>
    <s v="United States"/>
    <s v="Philadelphia"/>
    <s v="Pennsylvania"/>
    <n v="19143"/>
    <x v="3"/>
    <x v="1"/>
    <s v="Appliances"/>
    <n v="3552"/>
    <n v="2"/>
    <n v="2"/>
    <n v="444"/>
  </r>
  <r>
    <s v="First Class"/>
    <x v="0"/>
    <s v="United States"/>
    <s v="Philadelphia"/>
    <s v="Pennsylvania"/>
    <n v="19143"/>
    <x v="3"/>
    <x v="1"/>
    <s v="Appliances"/>
    <n v="88832"/>
    <n v="4"/>
    <n v="2"/>
    <n v="77728"/>
  </r>
  <r>
    <s v="Second Class"/>
    <x v="1"/>
    <s v="United States"/>
    <s v="Dublin"/>
    <s v="Ohio"/>
    <n v="43017"/>
    <x v="3"/>
    <x v="0"/>
    <s v="Tables"/>
    <n v="104835"/>
    <n v="5"/>
    <n v="4"/>
    <n v="-6989"/>
  </r>
  <r>
    <s v="Same Day"/>
    <x v="0"/>
    <s v="United States"/>
    <s v="Springfield"/>
    <s v="Virginia"/>
    <n v="22153"/>
    <x v="0"/>
    <x v="2"/>
    <s v="Accessories"/>
    <n v="100"/>
    <n v="4"/>
    <n v="0"/>
    <n v="21"/>
  </r>
  <r>
    <s v="Same Day"/>
    <x v="0"/>
    <s v="United States"/>
    <s v="Springfield"/>
    <s v="Virginia"/>
    <n v="22153"/>
    <x v="0"/>
    <x v="1"/>
    <s v="Labels"/>
    <n v="783"/>
    <n v="3"/>
    <n v="0"/>
    <n v="36018"/>
  </r>
  <r>
    <s v="Standard Class"/>
    <x v="1"/>
    <s v="United States"/>
    <s v="Fayetteville"/>
    <s v="North Carolina"/>
    <n v="28314"/>
    <x v="0"/>
    <x v="1"/>
    <s v="Paper"/>
    <n v="96256"/>
    <n v="8"/>
    <n v="2"/>
    <n v="312832"/>
  </r>
  <r>
    <s v="Standard Class"/>
    <x v="1"/>
    <s v="United States"/>
    <s v="Fayetteville"/>
    <s v="North Carolina"/>
    <n v="28314"/>
    <x v="0"/>
    <x v="1"/>
    <s v="Paper"/>
    <n v="10688"/>
    <n v="2"/>
    <n v="2"/>
    <n v="37408"/>
  </r>
  <r>
    <s v="Standard Class"/>
    <x v="0"/>
    <s v="United States"/>
    <s v="Dallas"/>
    <s v="Texas"/>
    <n v="75081"/>
    <x v="2"/>
    <x v="1"/>
    <s v="Storage"/>
    <n v="33804"/>
    <n v="3"/>
    <n v="2"/>
    <n v="-33804"/>
  </r>
  <r>
    <s v="Standard Class"/>
    <x v="0"/>
    <s v="United States"/>
    <s v="Dallas"/>
    <s v="Texas"/>
    <n v="75081"/>
    <x v="2"/>
    <x v="1"/>
    <s v="Art"/>
    <n v="15424"/>
    <n v="4"/>
    <n v="2"/>
    <n v="17352"/>
  </r>
  <r>
    <s v="Second Class"/>
    <x v="0"/>
    <s v="United States"/>
    <s v="Jacksonville"/>
    <s v="North Carolina"/>
    <n v="28540"/>
    <x v="0"/>
    <x v="1"/>
    <s v="Appliances"/>
    <n v="34848"/>
    <n v="2"/>
    <n v="2"/>
    <n v="6534"/>
  </r>
  <r>
    <s v="Second Class"/>
    <x v="0"/>
    <s v="United States"/>
    <s v="Jacksonville"/>
    <s v="North Carolina"/>
    <n v="28540"/>
    <x v="0"/>
    <x v="2"/>
    <s v="Phones"/>
    <n v="22"/>
    <n v="5"/>
    <n v="2"/>
    <n v="1375"/>
  </r>
  <r>
    <s v="Second Class"/>
    <x v="0"/>
    <s v="United States"/>
    <s v="Jacksonville"/>
    <s v="North Carolina"/>
    <n v="28540"/>
    <x v="0"/>
    <x v="1"/>
    <s v="Art"/>
    <n v="4368"/>
    <n v="3"/>
    <n v="2"/>
    <n v="3822"/>
  </r>
  <r>
    <s v="Standard Class"/>
    <x v="1"/>
    <s v="United States"/>
    <s v="San Francisco"/>
    <s v="California"/>
    <n v="94122"/>
    <x v="1"/>
    <x v="1"/>
    <s v="Storage"/>
    <n v="3144"/>
    <n v="3"/>
    <n v="0"/>
    <n v="84888"/>
  </r>
  <r>
    <s v="Standard Class"/>
    <x v="1"/>
    <s v="United States"/>
    <s v="San Francisco"/>
    <s v="California"/>
    <n v="94122"/>
    <x v="1"/>
    <x v="2"/>
    <s v="Accessories"/>
    <n v="179"/>
    <n v="2"/>
    <n v="0"/>
    <n v="3401"/>
  </r>
  <r>
    <s v="Standard Class"/>
    <x v="1"/>
    <s v="United States"/>
    <s v="San Francisco"/>
    <s v="California"/>
    <n v="94122"/>
    <x v="1"/>
    <x v="2"/>
    <s v="Accessories"/>
    <n v="12945"/>
    <n v="5"/>
    <n v="0"/>
    <n v="46602"/>
  </r>
  <r>
    <s v="Standard Class"/>
    <x v="2"/>
    <s v="United States"/>
    <s v="San Diego"/>
    <s v="California"/>
    <n v="92037"/>
    <x v="1"/>
    <x v="1"/>
    <s v="Labels"/>
    <n v="2088"/>
    <n v="8"/>
    <n v="0"/>
    <n v="96048"/>
  </r>
  <r>
    <s v="Standard Class"/>
    <x v="0"/>
    <s v="United States"/>
    <s v="Philadelphia"/>
    <s v="Pennsylvania"/>
    <n v="19140"/>
    <x v="3"/>
    <x v="1"/>
    <s v="Paper"/>
    <n v="20736"/>
    <n v="4"/>
    <n v="2"/>
    <n v="72576"/>
  </r>
  <r>
    <s v="Standard Class"/>
    <x v="0"/>
    <s v="United States"/>
    <s v="Philadelphia"/>
    <s v="Pennsylvania"/>
    <n v="19140"/>
    <x v="3"/>
    <x v="0"/>
    <s v="Furnishings"/>
    <n v="7168"/>
    <n v="2"/>
    <n v="2"/>
    <n v="9856"/>
  </r>
  <r>
    <s v="Standard Class"/>
    <x v="0"/>
    <s v="United States"/>
    <s v="Philadelphia"/>
    <s v="Pennsylvania"/>
    <n v="19140"/>
    <x v="3"/>
    <x v="1"/>
    <s v="Storage"/>
    <n v="11168"/>
    <n v="2"/>
    <n v="2"/>
    <n v="-25128"/>
  </r>
  <r>
    <s v="Standard Class"/>
    <x v="0"/>
    <s v="United States"/>
    <s v="Philadelphia"/>
    <s v="Pennsylvania"/>
    <n v="19140"/>
    <x v="3"/>
    <x v="2"/>
    <s v="Accessories"/>
    <n v="4424"/>
    <n v="7"/>
    <n v="2"/>
    <n v="-553"/>
  </r>
  <r>
    <s v="First Class"/>
    <x v="0"/>
    <s v="United States"/>
    <s v="Rochester"/>
    <s v="New York"/>
    <n v="14609"/>
    <x v="3"/>
    <x v="1"/>
    <s v="Art"/>
    <n v="1336"/>
    <n v="2"/>
    <n v="0"/>
    <n v="49432"/>
  </r>
  <r>
    <s v="Second Class"/>
    <x v="0"/>
    <s v="United States"/>
    <s v="Jacksonville"/>
    <s v="North Carolina"/>
    <n v="28540"/>
    <x v="0"/>
    <x v="1"/>
    <s v="Binders"/>
    <n v="11232"/>
    <n v="8"/>
    <n v="7"/>
    <n v="-82368"/>
  </r>
  <r>
    <s v="Second Class"/>
    <x v="0"/>
    <s v="United States"/>
    <s v="Jacksonville"/>
    <s v="North Carolina"/>
    <n v="28540"/>
    <x v="0"/>
    <x v="1"/>
    <s v="Paper"/>
    <n v="10272"/>
    <n v="3"/>
    <n v="2"/>
    <n v="321"/>
  </r>
  <r>
    <s v="Standard Class"/>
    <x v="2"/>
    <s v="United States"/>
    <s v="Houston"/>
    <s v="Texas"/>
    <n v="77095"/>
    <x v="2"/>
    <x v="1"/>
    <s v="Paper"/>
    <n v="10368"/>
    <n v="2"/>
    <n v="2"/>
    <n v="36288"/>
  </r>
  <r>
    <s v="Standard Class"/>
    <x v="2"/>
    <s v="United States"/>
    <s v="Houston"/>
    <s v="Texas"/>
    <n v="77095"/>
    <x v="2"/>
    <x v="1"/>
    <s v="Art"/>
    <n v="624"/>
    <n v="3"/>
    <n v="2"/>
    <n v="546"/>
  </r>
  <r>
    <s v="Standard Class"/>
    <x v="2"/>
    <s v="United States"/>
    <s v="San Antonio"/>
    <s v="Texas"/>
    <n v="78207"/>
    <x v="2"/>
    <x v="0"/>
    <s v="Tables"/>
    <n v="206962"/>
    <n v="2"/>
    <n v="3"/>
    <n v="-325226"/>
  </r>
  <r>
    <s v="First Class"/>
    <x v="0"/>
    <s v="United States"/>
    <s v="Oakland"/>
    <s v="California"/>
    <n v="94601"/>
    <x v="1"/>
    <x v="0"/>
    <s v="Furnishings"/>
    <n v="946"/>
    <n v="2"/>
    <n v="0"/>
    <n v="36894"/>
  </r>
  <r>
    <s v="First Class"/>
    <x v="1"/>
    <s v="United States"/>
    <s v="San Francisco"/>
    <s v="California"/>
    <n v="94122"/>
    <x v="1"/>
    <x v="1"/>
    <s v="Storage"/>
    <n v="55962"/>
    <n v="9"/>
    <n v="0"/>
    <n v="1510974"/>
  </r>
  <r>
    <s v="First Class"/>
    <x v="1"/>
    <s v="United States"/>
    <s v="San Francisco"/>
    <s v="California"/>
    <n v="94122"/>
    <x v="1"/>
    <x v="1"/>
    <s v="Paper"/>
    <n v="10992"/>
    <n v="2"/>
    <n v="0"/>
    <n v="538608"/>
  </r>
  <r>
    <s v="First Class"/>
    <x v="1"/>
    <s v="United States"/>
    <s v="San Francisco"/>
    <s v="California"/>
    <n v="94122"/>
    <x v="1"/>
    <x v="1"/>
    <s v="Paper"/>
    <n v="856"/>
    <n v="2"/>
    <n v="0"/>
    <n v="3852"/>
  </r>
  <r>
    <s v="Second Class"/>
    <x v="2"/>
    <s v="United States"/>
    <s v="Fort Worth"/>
    <s v="Texas"/>
    <n v="76106"/>
    <x v="2"/>
    <x v="1"/>
    <s v="Paper"/>
    <n v="360712"/>
    <n v="11"/>
    <n v="2"/>
    <n v="1307581"/>
  </r>
  <r>
    <s v="Second Class"/>
    <x v="2"/>
    <s v="United States"/>
    <s v="Fort Worth"/>
    <s v="Texas"/>
    <n v="76106"/>
    <x v="2"/>
    <x v="2"/>
    <s v="Phones"/>
    <n v="17184"/>
    <n v="6"/>
    <n v="2"/>
    <n v="15036"/>
  </r>
  <r>
    <s v="First Class"/>
    <x v="2"/>
    <s v="United States"/>
    <s v="Houston"/>
    <s v="Texas"/>
    <n v="77095"/>
    <x v="2"/>
    <x v="1"/>
    <s v="Binders"/>
    <n v="41568"/>
    <n v="6"/>
    <n v="8"/>
    <n v="-665088"/>
  </r>
  <r>
    <s v="Standard Class"/>
    <x v="0"/>
    <s v="United States"/>
    <s v="Houston"/>
    <s v="Texas"/>
    <n v="77095"/>
    <x v="2"/>
    <x v="2"/>
    <s v="Accessories"/>
    <n v="46864"/>
    <n v="2"/>
    <n v="2"/>
    <n v="76154"/>
  </r>
  <r>
    <s v="Standard Class"/>
    <x v="0"/>
    <s v="United States"/>
    <s v="Philadelphia"/>
    <s v="Pennsylvania"/>
    <n v="19143"/>
    <x v="3"/>
    <x v="1"/>
    <s v="Art"/>
    <n v="19536"/>
    <n v="3"/>
    <n v="2"/>
    <n v="4884"/>
  </r>
  <r>
    <s v="Standard Class"/>
    <x v="0"/>
    <s v="United States"/>
    <s v="San Diego"/>
    <s v="California"/>
    <n v="92105"/>
    <x v="1"/>
    <x v="0"/>
    <s v="Bookcases"/>
    <n v="411332"/>
    <n v="4"/>
    <n v="15"/>
    <n v="-48392"/>
  </r>
  <r>
    <s v="Standard Class"/>
    <x v="0"/>
    <s v="United States"/>
    <s v="San Diego"/>
    <s v="California"/>
    <n v="92105"/>
    <x v="1"/>
    <x v="1"/>
    <s v="Binders"/>
    <n v="28752"/>
    <n v="6"/>
    <n v="2"/>
    <n v="97038"/>
  </r>
  <r>
    <s v="Standard Class"/>
    <x v="0"/>
    <s v="United States"/>
    <s v="San Diego"/>
    <s v="California"/>
    <n v="92105"/>
    <x v="1"/>
    <x v="0"/>
    <s v="Bookcases"/>
    <n v="293199"/>
    <n v="3"/>
    <n v="15"/>
    <n v="-206964"/>
  </r>
  <r>
    <s v="Standard Class"/>
    <x v="2"/>
    <s v="United States"/>
    <s v="Suffolk"/>
    <s v="Virginia"/>
    <n v="23434"/>
    <x v="0"/>
    <x v="1"/>
    <s v="Supplies"/>
    <n v="3506"/>
    <n v="2"/>
    <n v="0"/>
    <n v="10518"/>
  </r>
  <r>
    <s v="Standard Class"/>
    <x v="2"/>
    <s v="United States"/>
    <s v="Suffolk"/>
    <s v="Virginia"/>
    <n v="23434"/>
    <x v="0"/>
    <x v="1"/>
    <s v="Labels"/>
    <n v="413"/>
    <n v="1"/>
    <n v="0"/>
    <n v="18998"/>
  </r>
  <r>
    <s v="Standard Class"/>
    <x v="2"/>
    <s v="United States"/>
    <s v="Suffolk"/>
    <s v="Virginia"/>
    <n v="23434"/>
    <x v="0"/>
    <x v="0"/>
    <s v="Furnishings"/>
    <n v="1098"/>
    <n v="9"/>
    <n v="0"/>
    <n v="46116"/>
  </r>
  <r>
    <s v="Standard Class"/>
    <x v="2"/>
    <s v="United States"/>
    <s v="Suffolk"/>
    <s v="Virginia"/>
    <n v="23434"/>
    <x v="0"/>
    <x v="1"/>
    <s v="Labels"/>
    <n v="982"/>
    <n v="2"/>
    <n v="0"/>
    <n v="48118"/>
  </r>
  <r>
    <s v="Standard Class"/>
    <x v="0"/>
    <s v="United States"/>
    <s v="Greensboro"/>
    <s v="North Carolina"/>
    <n v="27405"/>
    <x v="0"/>
    <x v="1"/>
    <s v="Binders"/>
    <n v="7644"/>
    <n v="4"/>
    <n v="7"/>
    <n v="-58604"/>
  </r>
  <r>
    <s v="Standard Class"/>
    <x v="0"/>
    <s v="United States"/>
    <s v="Greensboro"/>
    <s v="North Carolina"/>
    <n v="27405"/>
    <x v="0"/>
    <x v="1"/>
    <s v="Binders"/>
    <n v="51465"/>
    <n v="5"/>
    <n v="7"/>
    <n v="-394565"/>
  </r>
  <r>
    <s v="Standard Class"/>
    <x v="1"/>
    <s v="United States"/>
    <s v="Dallas"/>
    <s v="Texas"/>
    <n v="75081"/>
    <x v="2"/>
    <x v="1"/>
    <s v="Supplies"/>
    <n v="6976"/>
    <n v="4"/>
    <n v="2"/>
    <n v="-13952"/>
  </r>
  <r>
    <s v="Standard Class"/>
    <x v="1"/>
    <s v="United States"/>
    <s v="Dallas"/>
    <s v="Texas"/>
    <n v="75081"/>
    <x v="2"/>
    <x v="1"/>
    <s v="Binders"/>
    <n v="12222"/>
    <n v="7"/>
    <n v="8"/>
    <n v="-201663"/>
  </r>
  <r>
    <s v="Second Class"/>
    <x v="1"/>
    <s v="United States"/>
    <s v="Chicago"/>
    <s v="Illinois"/>
    <n v="60623"/>
    <x v="2"/>
    <x v="1"/>
    <s v="Storage"/>
    <n v="97984"/>
    <n v="2"/>
    <n v="2"/>
    <n v="-24496"/>
  </r>
  <r>
    <s v="Second Class"/>
    <x v="1"/>
    <s v="United States"/>
    <s v="Chicago"/>
    <s v="Illinois"/>
    <n v="60623"/>
    <x v="2"/>
    <x v="2"/>
    <s v="Accessories"/>
    <n v="624"/>
    <n v="6"/>
    <n v="2"/>
    <n v="195"/>
  </r>
  <r>
    <s v="Standard Class"/>
    <x v="1"/>
    <s v="United States"/>
    <s v="Baltimore"/>
    <s v="Maryland"/>
    <n v="21215"/>
    <x v="3"/>
    <x v="1"/>
    <s v="Binders"/>
    <n v="2086"/>
    <n v="2"/>
    <n v="0"/>
    <n v="9387"/>
  </r>
  <r>
    <s v="Standard Class"/>
    <x v="1"/>
    <s v="United States"/>
    <s v="Baltimore"/>
    <s v="Maryland"/>
    <n v="21215"/>
    <x v="3"/>
    <x v="1"/>
    <s v="Storage"/>
    <n v="49761"/>
    <n v="9"/>
    <n v="0"/>
    <n v="1293786"/>
  </r>
  <r>
    <s v="Standard Class"/>
    <x v="1"/>
    <s v="United States"/>
    <s v="Baltimore"/>
    <s v="Maryland"/>
    <n v="21215"/>
    <x v="3"/>
    <x v="1"/>
    <s v="Art"/>
    <n v="534"/>
    <n v="2"/>
    <n v="0"/>
    <n v="14952"/>
  </r>
  <r>
    <s v="Standard Class"/>
    <x v="1"/>
    <s v="United States"/>
    <s v="Baltimore"/>
    <s v="Maryland"/>
    <n v="21215"/>
    <x v="3"/>
    <x v="1"/>
    <s v="Labels"/>
    <n v="315"/>
    <n v="1"/>
    <n v="0"/>
    <n v="1512"/>
  </r>
  <r>
    <s v="Standard Class"/>
    <x v="0"/>
    <s v="United States"/>
    <s v="Los Angeles"/>
    <s v="California"/>
    <n v="90004"/>
    <x v="1"/>
    <x v="1"/>
    <s v="Paper"/>
    <n v="36891"/>
    <n v="9"/>
    <n v="0"/>
    <n v="1807659"/>
  </r>
  <r>
    <s v="Standard Class"/>
    <x v="0"/>
    <s v="United States"/>
    <s v="Los Angeles"/>
    <s v="California"/>
    <n v="90004"/>
    <x v="1"/>
    <x v="1"/>
    <s v="Art"/>
    <n v="147"/>
    <n v="5"/>
    <n v="0"/>
    <n v="6615"/>
  </r>
  <r>
    <s v="Standard Class"/>
    <x v="0"/>
    <s v="United States"/>
    <s v="New York City"/>
    <s v="New York"/>
    <n v="10011"/>
    <x v="3"/>
    <x v="2"/>
    <s v="Accessories"/>
    <n v="5997"/>
    <n v="3"/>
    <n v="0"/>
    <n v="149925"/>
  </r>
  <r>
    <s v="Standard Class"/>
    <x v="0"/>
    <s v="United States"/>
    <s v="New York City"/>
    <s v="New York"/>
    <n v="10011"/>
    <x v="3"/>
    <x v="1"/>
    <s v="Storage"/>
    <n v="8336"/>
    <n v="1"/>
    <n v="0"/>
    <n v="2084"/>
  </r>
  <r>
    <s v="Standard Class"/>
    <x v="1"/>
    <s v="United States"/>
    <s v="Franklin"/>
    <s v="Massachusetts"/>
    <n v="2038"/>
    <x v="3"/>
    <x v="1"/>
    <s v="Paper"/>
    <n v="658"/>
    <n v="2"/>
    <n v="0"/>
    <n v="30268"/>
  </r>
  <r>
    <s v="Standard Class"/>
    <x v="1"/>
    <s v="United States"/>
    <s v="Franklin"/>
    <s v="Massachusetts"/>
    <n v="2038"/>
    <x v="3"/>
    <x v="1"/>
    <s v="Binders"/>
    <n v="12294"/>
    <n v="3"/>
    <n v="0"/>
    <n v="590112"/>
  </r>
  <r>
    <s v="Standard Class"/>
    <x v="1"/>
    <s v="United States"/>
    <s v="Milwaukee"/>
    <s v="Wisconsin"/>
    <n v="53209"/>
    <x v="2"/>
    <x v="1"/>
    <s v="Paper"/>
    <n v="21984"/>
    <n v="4"/>
    <n v="0"/>
    <n v="1077216"/>
  </r>
  <r>
    <s v="Standard Class"/>
    <x v="1"/>
    <s v="United States"/>
    <s v="Milwaukee"/>
    <s v="Wisconsin"/>
    <n v="53209"/>
    <x v="2"/>
    <x v="2"/>
    <s v="Accessories"/>
    <n v="9816"/>
    <n v="6"/>
    <n v="0"/>
    <n v="9816"/>
  </r>
  <r>
    <s v="Standard Class"/>
    <x v="1"/>
    <s v="United States"/>
    <s v="Milwaukee"/>
    <s v="Wisconsin"/>
    <n v="53209"/>
    <x v="2"/>
    <x v="1"/>
    <s v="Binders"/>
    <n v="3304"/>
    <n v="8"/>
    <n v="0"/>
    <n v="155288"/>
  </r>
  <r>
    <s v="Standard Class"/>
    <x v="1"/>
    <s v="United States"/>
    <s v="Milwaukee"/>
    <s v="Wisconsin"/>
    <n v="53209"/>
    <x v="2"/>
    <x v="2"/>
    <s v="Phones"/>
    <n v="8697"/>
    <n v="3"/>
    <n v="0"/>
    <n v="252213"/>
  </r>
  <r>
    <s v="Standard Class"/>
    <x v="1"/>
    <s v="United States"/>
    <s v="Kenosha"/>
    <s v="Wisconsin"/>
    <n v="53142"/>
    <x v="2"/>
    <x v="2"/>
    <s v="Phones"/>
    <n v="13497"/>
    <n v="3"/>
    <n v="0"/>
    <n v="647856"/>
  </r>
  <r>
    <s v="Standard Class"/>
    <x v="1"/>
    <s v="United States"/>
    <s v="Kenosha"/>
    <s v="Wisconsin"/>
    <n v="53142"/>
    <x v="2"/>
    <x v="2"/>
    <s v="Phones"/>
    <n v="69998"/>
    <n v="2"/>
    <n v="0"/>
    <n v="1959944"/>
  </r>
  <r>
    <s v="Standard Class"/>
    <x v="1"/>
    <s v="United States"/>
    <s v="Kenosha"/>
    <s v="Wisconsin"/>
    <n v="53142"/>
    <x v="2"/>
    <x v="2"/>
    <s v="Accessories"/>
    <n v="13995"/>
    <n v="5"/>
    <n v="0"/>
    <n v="265905"/>
  </r>
  <r>
    <s v="Standard Class"/>
    <x v="0"/>
    <s v="United States"/>
    <s v="New York City"/>
    <s v="New York"/>
    <n v="10011"/>
    <x v="3"/>
    <x v="1"/>
    <s v="Paper"/>
    <n v="4894"/>
    <n v="1"/>
    <n v="0"/>
    <n v="2447"/>
  </r>
  <r>
    <s v="First Class"/>
    <x v="0"/>
    <s v="United States"/>
    <s v="Madison"/>
    <s v="Wisconsin"/>
    <n v="53711"/>
    <x v="2"/>
    <x v="0"/>
    <s v="Chairs"/>
    <n v="280784"/>
    <n v="8"/>
    <n v="0"/>
    <n v="6738816"/>
  </r>
  <r>
    <s v="First Class"/>
    <x v="0"/>
    <s v="United States"/>
    <s v="Madison"/>
    <s v="Wisconsin"/>
    <n v="53711"/>
    <x v="2"/>
    <x v="1"/>
    <s v="Art"/>
    <n v="4664"/>
    <n v="4"/>
    <n v="0"/>
    <n v="125928"/>
  </r>
  <r>
    <s v="Standard Class"/>
    <x v="1"/>
    <s v="United States"/>
    <s v="Houston"/>
    <s v="Texas"/>
    <n v="77041"/>
    <x v="2"/>
    <x v="1"/>
    <s v="Storage"/>
    <n v="60416"/>
    <n v="2"/>
    <n v="2"/>
    <n v="60416"/>
  </r>
  <r>
    <s v="Standard Class"/>
    <x v="2"/>
    <s v="United States"/>
    <s v="Olathe"/>
    <s v="Kansas"/>
    <n v="66062"/>
    <x v="2"/>
    <x v="1"/>
    <s v="Art"/>
    <n v="10794"/>
    <n v="3"/>
    <n v="0"/>
    <n v="26985"/>
  </r>
  <r>
    <s v="First Class"/>
    <x v="2"/>
    <s v="United States"/>
    <s v="New York City"/>
    <s v="New York"/>
    <n v="10024"/>
    <x v="3"/>
    <x v="1"/>
    <s v="Storage"/>
    <n v="6384"/>
    <n v="8"/>
    <n v="0"/>
    <n v="165984"/>
  </r>
  <r>
    <s v="First Class"/>
    <x v="2"/>
    <s v="United States"/>
    <s v="New York City"/>
    <s v="New York"/>
    <n v="10024"/>
    <x v="3"/>
    <x v="2"/>
    <s v="Phones"/>
    <n v="34797"/>
    <n v="3"/>
    <n v="0"/>
    <n v="1009113"/>
  </r>
  <r>
    <s v="First Class"/>
    <x v="2"/>
    <s v="United States"/>
    <s v="New York City"/>
    <s v="New York"/>
    <n v="10024"/>
    <x v="3"/>
    <x v="1"/>
    <s v="Binders"/>
    <n v="37008"/>
    <n v="6"/>
    <n v="2"/>
    <n v="11565"/>
  </r>
  <r>
    <s v="Standard Class"/>
    <x v="0"/>
    <s v="United States"/>
    <s v="San Jose"/>
    <s v="California"/>
    <n v="95123"/>
    <x v="1"/>
    <x v="0"/>
    <s v="Furnishings"/>
    <n v="21565"/>
    <n v="5"/>
    <n v="0"/>
    <n v="73321"/>
  </r>
  <r>
    <s v="Second Class"/>
    <x v="0"/>
    <s v="United States"/>
    <s v="Dallas"/>
    <s v="Texas"/>
    <n v="75081"/>
    <x v="2"/>
    <x v="1"/>
    <s v="Fasteners"/>
    <n v="11168"/>
    <n v="4"/>
    <n v="2"/>
    <n v="36296"/>
  </r>
  <r>
    <s v="Second Class"/>
    <x v="0"/>
    <s v="United States"/>
    <s v="Dallas"/>
    <s v="Texas"/>
    <n v="75081"/>
    <x v="2"/>
    <x v="1"/>
    <s v="Paper"/>
    <n v="53952"/>
    <n v="3"/>
    <n v="2"/>
    <n v="175344"/>
  </r>
  <r>
    <s v="Standard Class"/>
    <x v="2"/>
    <s v="United States"/>
    <s v="Auburn"/>
    <s v="Washington"/>
    <n v="98002"/>
    <x v="1"/>
    <x v="0"/>
    <s v="Furnishings"/>
    <n v="418"/>
    <n v="1"/>
    <n v="0"/>
    <n v="15048"/>
  </r>
  <r>
    <s v="Second Class"/>
    <x v="0"/>
    <s v="United States"/>
    <s v="Philadelphia"/>
    <s v="Pennsylvania"/>
    <n v="19134"/>
    <x v="3"/>
    <x v="1"/>
    <s v="Binders"/>
    <n v="5607"/>
    <n v="1"/>
    <n v="7"/>
    <n v="-42987"/>
  </r>
  <r>
    <s v="Second Class"/>
    <x v="0"/>
    <s v="United States"/>
    <s v="Philadelphia"/>
    <s v="Pennsylvania"/>
    <n v="19134"/>
    <x v="3"/>
    <x v="1"/>
    <s v="Supplies"/>
    <n v="4663736"/>
    <n v="7"/>
    <n v="2"/>
    <n v="-10493406"/>
  </r>
  <r>
    <s v="Second Class"/>
    <x v="0"/>
    <s v="United States"/>
    <s v="Philadelphia"/>
    <s v="Pennsylvania"/>
    <n v="19134"/>
    <x v="3"/>
    <x v="2"/>
    <s v="Accessories"/>
    <n v="79984"/>
    <n v="2"/>
    <n v="2"/>
    <n v="229954"/>
  </r>
  <r>
    <s v="First Class"/>
    <x v="1"/>
    <s v="United States"/>
    <s v="Los Angeles"/>
    <s v="California"/>
    <n v="90049"/>
    <x v="1"/>
    <x v="2"/>
    <s v="Phones"/>
    <n v="2575944"/>
    <n v="7"/>
    <n v="2"/>
    <n v="2575944"/>
  </r>
  <r>
    <s v="First Class"/>
    <x v="1"/>
    <s v="United States"/>
    <s v="Los Angeles"/>
    <s v="California"/>
    <n v="90049"/>
    <x v="1"/>
    <x v="1"/>
    <s v="Paper"/>
    <n v="4536"/>
    <n v="7"/>
    <n v="0"/>
    <n v="217728"/>
  </r>
  <r>
    <s v="First Class"/>
    <x v="1"/>
    <s v="United States"/>
    <s v="Los Angeles"/>
    <s v="California"/>
    <n v="90049"/>
    <x v="1"/>
    <x v="2"/>
    <s v="Accessories"/>
    <n v="25424"/>
    <n v="7"/>
    <n v="0"/>
    <n v="76272"/>
  </r>
  <r>
    <s v="First Class"/>
    <x v="1"/>
    <s v="United States"/>
    <s v="Tulsa"/>
    <s v="Oklahoma"/>
    <n v="74133"/>
    <x v="2"/>
    <x v="2"/>
    <s v="Phones"/>
    <n v="6993"/>
    <n v="7"/>
    <n v="0"/>
    <n v="6993"/>
  </r>
  <r>
    <s v="Standard Class"/>
    <x v="1"/>
    <s v="United States"/>
    <s v="Chicago"/>
    <s v="Illinois"/>
    <n v="60610"/>
    <x v="2"/>
    <x v="0"/>
    <s v="Furnishings"/>
    <n v="16156"/>
    <n v="7"/>
    <n v="6"/>
    <n v="-12117"/>
  </r>
  <r>
    <s v="Standard Class"/>
    <x v="1"/>
    <s v="United States"/>
    <s v="Chicago"/>
    <s v="Illinois"/>
    <n v="60610"/>
    <x v="2"/>
    <x v="1"/>
    <s v="Paper"/>
    <n v="54816"/>
    <n v="3"/>
    <n v="2"/>
    <n v="178152"/>
  </r>
  <r>
    <s v="Second Class"/>
    <x v="0"/>
    <s v="United States"/>
    <s v="Harrisonburg"/>
    <s v="Virginia"/>
    <n v="22801"/>
    <x v="0"/>
    <x v="0"/>
    <s v="Tables"/>
    <n v="14413"/>
    <n v="7"/>
    <n v="0"/>
    <n v="245021"/>
  </r>
  <r>
    <s v="Standard Class"/>
    <x v="0"/>
    <s v="United States"/>
    <s v="Newark"/>
    <s v="Ohio"/>
    <n v="43055"/>
    <x v="3"/>
    <x v="0"/>
    <s v="Furnishings"/>
    <n v="776"/>
    <n v="5"/>
    <n v="2"/>
    <n v="2813"/>
  </r>
  <r>
    <s v="Standard Class"/>
    <x v="0"/>
    <s v="United States"/>
    <s v="Newark"/>
    <s v="Ohio"/>
    <n v="43055"/>
    <x v="3"/>
    <x v="0"/>
    <s v="Furnishings"/>
    <n v="4656"/>
    <n v="2"/>
    <n v="2"/>
    <n v="15714"/>
  </r>
  <r>
    <s v="Standard Class"/>
    <x v="1"/>
    <s v="United States"/>
    <s v="Los Angeles"/>
    <s v="California"/>
    <n v="90045"/>
    <x v="1"/>
    <x v="0"/>
    <s v="Tables"/>
    <n v="170136"/>
    <n v="3"/>
    <n v="2"/>
    <n v="-85068"/>
  </r>
  <r>
    <s v="Same Day"/>
    <x v="0"/>
    <s v="United States"/>
    <s v="Seattle"/>
    <s v="Washington"/>
    <n v="98105"/>
    <x v="1"/>
    <x v="1"/>
    <s v="Labels"/>
    <n v="738"/>
    <n v="2"/>
    <n v="0"/>
    <n v="34686"/>
  </r>
  <r>
    <s v="Same Day"/>
    <x v="0"/>
    <s v="United States"/>
    <s v="Seattle"/>
    <s v="Washington"/>
    <n v="98105"/>
    <x v="1"/>
    <x v="1"/>
    <s v="Art"/>
    <n v="926"/>
    <n v="2"/>
    <n v="0"/>
    <n v="30558"/>
  </r>
  <r>
    <s v="Second Class"/>
    <x v="0"/>
    <s v="United States"/>
    <s v="Los Angeles"/>
    <s v="California"/>
    <n v="90036"/>
    <x v="1"/>
    <x v="1"/>
    <s v="Labels"/>
    <n v="996"/>
    <n v="2"/>
    <n v="0"/>
    <n v="45816"/>
  </r>
  <r>
    <s v="Standard Class"/>
    <x v="0"/>
    <s v="United States"/>
    <s v="Chicago"/>
    <s v="Illinois"/>
    <n v="60623"/>
    <x v="2"/>
    <x v="1"/>
    <s v="Appliances"/>
    <n v="756"/>
    <n v="2"/>
    <n v="8"/>
    <n v="-16632"/>
  </r>
  <r>
    <s v="Standard Class"/>
    <x v="0"/>
    <s v="United States"/>
    <s v="Chicago"/>
    <s v="Illinois"/>
    <n v="60623"/>
    <x v="2"/>
    <x v="0"/>
    <s v="Furnishings"/>
    <n v="2932"/>
    <n v="2"/>
    <n v="6"/>
    <n v="-24189"/>
  </r>
  <r>
    <s v="Standard Class"/>
    <x v="1"/>
    <s v="United States"/>
    <s v="Chicago"/>
    <s v="Illinois"/>
    <n v="60623"/>
    <x v="2"/>
    <x v="1"/>
    <s v="Appliances"/>
    <n v="92064"/>
    <n v="6"/>
    <n v="8"/>
    <n v="-2255568"/>
  </r>
  <r>
    <s v="Standard Class"/>
    <x v="1"/>
    <s v="United States"/>
    <s v="Chicago"/>
    <s v="Illinois"/>
    <n v="60623"/>
    <x v="2"/>
    <x v="1"/>
    <s v="Fasteners"/>
    <n v="6976"/>
    <n v="4"/>
    <n v="2"/>
    <n v="18312"/>
  </r>
  <r>
    <s v="Standard Class"/>
    <x v="1"/>
    <s v="United States"/>
    <s v="Chicago"/>
    <s v="Illinois"/>
    <n v="60623"/>
    <x v="2"/>
    <x v="0"/>
    <s v="Chairs"/>
    <n v="62958"/>
    <n v="3"/>
    <n v="3"/>
    <n v="-26982"/>
  </r>
  <r>
    <s v="Standard Class"/>
    <x v="1"/>
    <s v="United States"/>
    <s v="Chicago"/>
    <s v="Illinois"/>
    <n v="60623"/>
    <x v="2"/>
    <x v="1"/>
    <s v="Paper"/>
    <n v="5184"/>
    <n v="1"/>
    <n v="2"/>
    <n v="18144"/>
  </r>
  <r>
    <s v="Standard Class"/>
    <x v="0"/>
    <s v="United States"/>
    <s v="Redmond"/>
    <s v="Oregon"/>
    <n v="97756"/>
    <x v="1"/>
    <x v="1"/>
    <s v="Binders"/>
    <n v="3132"/>
    <n v="10"/>
    <n v="7"/>
    <n v="-25056"/>
  </r>
  <r>
    <s v="Standard Class"/>
    <x v="0"/>
    <s v="United States"/>
    <s v="Redmond"/>
    <s v="Oregon"/>
    <n v="97756"/>
    <x v="1"/>
    <x v="0"/>
    <s v="Furnishings"/>
    <n v="1184"/>
    <n v="4"/>
    <n v="2"/>
    <n v="3108"/>
  </r>
  <r>
    <s v="Standard Class"/>
    <x v="0"/>
    <s v="United States"/>
    <s v="Redmond"/>
    <s v="Oregon"/>
    <n v="97756"/>
    <x v="1"/>
    <x v="0"/>
    <s v="Furnishings"/>
    <n v="22784"/>
    <n v="1"/>
    <n v="2"/>
    <n v="48416"/>
  </r>
  <r>
    <s v="Second Class"/>
    <x v="2"/>
    <s v="United States"/>
    <s v="Raleigh"/>
    <s v="North Carolina"/>
    <n v="27604"/>
    <x v="0"/>
    <x v="2"/>
    <s v="Phones"/>
    <n v="1127976"/>
    <n v="3"/>
    <n v="2"/>
    <n v="1268973"/>
  </r>
  <r>
    <s v="Second Class"/>
    <x v="1"/>
    <s v="United States"/>
    <s v="Macon"/>
    <s v="Georgia"/>
    <n v="31204"/>
    <x v="0"/>
    <x v="1"/>
    <s v="Paper"/>
    <n v="3888"/>
    <n v="6"/>
    <n v="0"/>
    <n v="186624"/>
  </r>
  <r>
    <s v="Standard Class"/>
    <x v="0"/>
    <s v="United States"/>
    <s v="Cleveland"/>
    <s v="Ohio"/>
    <n v="44105"/>
    <x v="3"/>
    <x v="2"/>
    <s v="Phones"/>
    <n v="779796"/>
    <n v="2"/>
    <n v="4"/>
    <n v="-1689558"/>
  </r>
  <r>
    <s v="Same Day"/>
    <x v="2"/>
    <s v="United States"/>
    <s v="Muskogee"/>
    <s v="Oklahoma"/>
    <n v="74403"/>
    <x v="2"/>
    <x v="2"/>
    <s v="Phones"/>
    <n v="143992"/>
    <n v="8"/>
    <n v="0"/>
    <n v="3743792"/>
  </r>
  <r>
    <s v="Same Day"/>
    <x v="2"/>
    <s v="United States"/>
    <s v="Muskogee"/>
    <s v="Oklahoma"/>
    <n v="74403"/>
    <x v="2"/>
    <x v="0"/>
    <s v="Tables"/>
    <n v="26211"/>
    <n v="1"/>
    <n v="0"/>
    <n v="629064"/>
  </r>
  <r>
    <s v="Standard Class"/>
    <x v="1"/>
    <s v="United States"/>
    <s v="Monroe"/>
    <s v="North Carolina"/>
    <n v="28110"/>
    <x v="0"/>
    <x v="0"/>
    <s v="Chairs"/>
    <n v="207"/>
    <n v="3"/>
    <n v="2"/>
    <n v="25875"/>
  </r>
  <r>
    <s v="Standard Class"/>
    <x v="1"/>
    <s v="United States"/>
    <s v="Austin"/>
    <s v="Texas"/>
    <n v="78745"/>
    <x v="2"/>
    <x v="2"/>
    <s v="Machines"/>
    <n v="1439982"/>
    <n v="3"/>
    <n v="4"/>
    <n v="-2639967"/>
  </r>
  <r>
    <s v="Standard Class"/>
    <x v="1"/>
    <s v="United States"/>
    <s v="Austin"/>
    <s v="Texas"/>
    <n v="78745"/>
    <x v="2"/>
    <x v="1"/>
    <s v="Paper"/>
    <n v="36288"/>
    <n v="7"/>
    <n v="2"/>
    <n v="127008"/>
  </r>
  <r>
    <s v="First Class"/>
    <x v="0"/>
    <s v="United States"/>
    <s v="Meriden"/>
    <s v="Connecticut"/>
    <n v="6450"/>
    <x v="3"/>
    <x v="1"/>
    <s v="Art"/>
    <n v="214"/>
    <n v="5"/>
    <n v="0"/>
    <n v="6206"/>
  </r>
  <r>
    <s v="Second Class"/>
    <x v="1"/>
    <s v="United States"/>
    <s v="Roswell"/>
    <s v="Georgia"/>
    <n v="30076"/>
    <x v="0"/>
    <x v="1"/>
    <s v="Appliances"/>
    <n v="124586"/>
    <n v="7"/>
    <n v="0"/>
    <n v="3612994"/>
  </r>
  <r>
    <s v="Standard Class"/>
    <x v="1"/>
    <s v="United States"/>
    <s v="Charlotte"/>
    <s v="North Carolina"/>
    <n v="28205"/>
    <x v="0"/>
    <x v="1"/>
    <s v="Labels"/>
    <n v="17544"/>
    <n v="3"/>
    <n v="2"/>
    <n v="59211"/>
  </r>
  <r>
    <s v="Standard Class"/>
    <x v="1"/>
    <s v="United States"/>
    <s v="Charlotte"/>
    <s v="North Carolina"/>
    <n v="28205"/>
    <x v="0"/>
    <x v="0"/>
    <s v="Furnishings"/>
    <n v="44128"/>
    <n v="4"/>
    <n v="2"/>
    <n v="121352"/>
  </r>
  <r>
    <s v="Standard Class"/>
    <x v="1"/>
    <s v="United States"/>
    <s v="Charlotte"/>
    <s v="North Carolina"/>
    <n v="28205"/>
    <x v="0"/>
    <x v="1"/>
    <s v="Appliances"/>
    <n v="6292"/>
    <n v="1"/>
    <n v="2"/>
    <n v="102245"/>
  </r>
  <r>
    <s v="Standard Class"/>
    <x v="1"/>
    <s v="United States"/>
    <s v="Charlotte"/>
    <s v="North Carolina"/>
    <n v="28205"/>
    <x v="0"/>
    <x v="1"/>
    <s v="Paper"/>
    <n v="78304"/>
    <n v="2"/>
    <n v="2"/>
    <n v="29364"/>
  </r>
  <r>
    <s v="Standard Class"/>
    <x v="1"/>
    <s v="United States"/>
    <s v="Bowling Green"/>
    <s v="Kentucky"/>
    <n v="42104"/>
    <x v="0"/>
    <x v="0"/>
    <s v="Chairs"/>
    <n v="14081"/>
    <n v="1"/>
    <n v="0"/>
    <n v="394268"/>
  </r>
  <r>
    <s v="Second Class"/>
    <x v="1"/>
    <s v="United States"/>
    <s v="San Antonio"/>
    <s v="Texas"/>
    <n v="78207"/>
    <x v="2"/>
    <x v="1"/>
    <s v="Labels"/>
    <n v="40096"/>
    <n v="4"/>
    <n v="2"/>
    <n v="135324"/>
  </r>
  <r>
    <s v="Second Class"/>
    <x v="1"/>
    <s v="United States"/>
    <s v="San Antonio"/>
    <s v="Texas"/>
    <n v="78207"/>
    <x v="2"/>
    <x v="0"/>
    <s v="Furnishings"/>
    <n v="40784"/>
    <n v="2"/>
    <n v="6"/>
    <n v="-30588"/>
  </r>
  <r>
    <s v="Standard Class"/>
    <x v="0"/>
    <s v="United States"/>
    <s v="Seattle"/>
    <s v="Washington"/>
    <n v="98115"/>
    <x v="1"/>
    <x v="2"/>
    <s v="Accessories"/>
    <n v="9057"/>
    <n v="3"/>
    <n v="0"/>
    <n v="117741"/>
  </r>
  <r>
    <s v="Second Class"/>
    <x v="2"/>
    <s v="United States"/>
    <s v="Washington"/>
    <s v="District of Columbia"/>
    <n v="20016"/>
    <x v="3"/>
    <x v="1"/>
    <s v="Paper"/>
    <n v="4008"/>
    <n v="6"/>
    <n v="0"/>
    <n v="192384"/>
  </r>
  <r>
    <s v="Second Class"/>
    <x v="2"/>
    <s v="United States"/>
    <s v="Washington"/>
    <s v="District of Columbia"/>
    <n v="20016"/>
    <x v="3"/>
    <x v="0"/>
    <s v="Furnishings"/>
    <n v="3768"/>
    <n v="2"/>
    <n v="0"/>
    <n v="158256"/>
  </r>
  <r>
    <s v="Same Day"/>
    <x v="1"/>
    <s v="United States"/>
    <s v="Los Angeles"/>
    <s v="California"/>
    <n v="90004"/>
    <x v="1"/>
    <x v="0"/>
    <s v="Chairs"/>
    <n v="362352"/>
    <n v="3"/>
    <n v="2"/>
    <n v="271764"/>
  </r>
  <r>
    <s v="Same Day"/>
    <x v="1"/>
    <s v="United States"/>
    <s v="Los Angeles"/>
    <s v="California"/>
    <n v="90004"/>
    <x v="1"/>
    <x v="1"/>
    <s v="Binders"/>
    <n v="7184"/>
    <n v="2"/>
    <n v="2"/>
    <n v="2245"/>
  </r>
  <r>
    <s v="Second Class"/>
    <x v="0"/>
    <s v="United States"/>
    <s v="South Bend"/>
    <s v="Indiana"/>
    <n v="46614"/>
    <x v="2"/>
    <x v="1"/>
    <s v="Storage"/>
    <n v="3476"/>
    <n v="1"/>
    <n v="0"/>
    <n v="97328"/>
  </r>
  <r>
    <s v="Second Class"/>
    <x v="0"/>
    <s v="United States"/>
    <s v="South Bend"/>
    <s v="Indiana"/>
    <n v="46614"/>
    <x v="2"/>
    <x v="2"/>
    <s v="Accessories"/>
    <n v="8312"/>
    <n v="5"/>
    <n v="0"/>
    <n v="12468"/>
  </r>
  <r>
    <s v="Second Class"/>
    <x v="0"/>
    <s v="United States"/>
    <s v="South Bend"/>
    <s v="Indiana"/>
    <n v="46614"/>
    <x v="2"/>
    <x v="1"/>
    <s v="Paper"/>
    <n v="264"/>
    <n v="5"/>
    <n v="0"/>
    <n v="1188"/>
  </r>
  <r>
    <s v="Second Class"/>
    <x v="0"/>
    <s v="United States"/>
    <s v="South Bend"/>
    <s v="Indiana"/>
    <n v="46614"/>
    <x v="2"/>
    <x v="1"/>
    <s v="Envelopes"/>
    <n v="10675"/>
    <n v="7"/>
    <n v="0"/>
    <n v="49105"/>
  </r>
  <r>
    <s v="Second Class"/>
    <x v="0"/>
    <s v="United States"/>
    <s v="South Bend"/>
    <s v="Indiana"/>
    <n v="46614"/>
    <x v="2"/>
    <x v="1"/>
    <s v="Paper"/>
    <n v="9782"/>
    <n v="2"/>
    <n v="0"/>
    <n v="459754"/>
  </r>
  <r>
    <s v="Second Class"/>
    <x v="0"/>
    <s v="United States"/>
    <s v="South Bend"/>
    <s v="Indiana"/>
    <n v="46614"/>
    <x v="2"/>
    <x v="1"/>
    <s v="Storage"/>
    <n v="1414"/>
    <n v="5"/>
    <n v="0"/>
    <n v="38178"/>
  </r>
  <r>
    <s v="Standard Class"/>
    <x v="1"/>
    <s v="United States"/>
    <s v="Los Angeles"/>
    <s v="California"/>
    <n v="90032"/>
    <x v="1"/>
    <x v="1"/>
    <s v="Art"/>
    <n v="1452"/>
    <n v="3"/>
    <n v="0"/>
    <n v="47916"/>
  </r>
  <r>
    <s v="Second Class"/>
    <x v="1"/>
    <s v="United States"/>
    <s v="Houston"/>
    <s v="Texas"/>
    <n v="77041"/>
    <x v="2"/>
    <x v="1"/>
    <s v="Storage"/>
    <n v="12792"/>
    <n v="5"/>
    <n v="2"/>
    <n v="-1599"/>
  </r>
  <r>
    <s v="Second Class"/>
    <x v="1"/>
    <s v="United States"/>
    <s v="Houston"/>
    <s v="Texas"/>
    <n v="77041"/>
    <x v="2"/>
    <x v="1"/>
    <s v="Binders"/>
    <n v="3424"/>
    <n v="4"/>
    <n v="8"/>
    <n v="-53072"/>
  </r>
  <r>
    <s v="First Class"/>
    <x v="1"/>
    <s v="United States"/>
    <s v="Bristol"/>
    <s v="Connecticut"/>
    <n v="6010"/>
    <x v="3"/>
    <x v="1"/>
    <s v="Appliances"/>
    <n v="13762"/>
    <n v="2"/>
    <n v="0"/>
    <n v="605528"/>
  </r>
  <r>
    <s v="First Class"/>
    <x v="1"/>
    <s v="United States"/>
    <s v="Bristol"/>
    <s v="Connecticut"/>
    <n v="6010"/>
    <x v="3"/>
    <x v="2"/>
    <s v="Phones"/>
    <n v="10049"/>
    <n v="1"/>
    <n v="0"/>
    <n v="251225"/>
  </r>
  <r>
    <s v="First Class"/>
    <x v="0"/>
    <s v="United States"/>
    <s v="New York City"/>
    <s v="New York"/>
    <n v="10009"/>
    <x v="3"/>
    <x v="0"/>
    <s v="Bookcases"/>
    <n v="257568"/>
    <n v="2"/>
    <n v="2"/>
    <n v="-289764"/>
  </r>
  <r>
    <s v="First Class"/>
    <x v="0"/>
    <s v="United States"/>
    <s v="New York City"/>
    <s v="New York"/>
    <n v="10009"/>
    <x v="3"/>
    <x v="2"/>
    <s v="Phones"/>
    <n v="11996"/>
    <n v="4"/>
    <n v="0"/>
    <n v="335888"/>
  </r>
  <r>
    <s v="Same Day"/>
    <x v="0"/>
    <s v="United States"/>
    <s v="San Antonio"/>
    <s v="Texas"/>
    <n v="78207"/>
    <x v="2"/>
    <x v="1"/>
    <s v="Storage"/>
    <n v="49632"/>
    <n v="4"/>
    <n v="2"/>
    <n v="49632"/>
  </r>
  <r>
    <s v="Standard Class"/>
    <x v="1"/>
    <s v="United States"/>
    <s v="Aurora"/>
    <s v="Colorado"/>
    <n v="80013"/>
    <x v="1"/>
    <x v="0"/>
    <s v="Tables"/>
    <n v="72745"/>
    <n v="5"/>
    <n v="5"/>
    <n v="-465568"/>
  </r>
  <r>
    <s v="Standard Class"/>
    <x v="1"/>
    <s v="United States"/>
    <s v="Aurora"/>
    <s v="Colorado"/>
    <n v="80013"/>
    <x v="1"/>
    <x v="0"/>
    <s v="Furnishings"/>
    <n v="2496"/>
    <n v="3"/>
    <n v="2"/>
    <n v="4368"/>
  </r>
  <r>
    <s v="Same Day"/>
    <x v="1"/>
    <s v="United States"/>
    <s v="Newark"/>
    <s v="Ohio"/>
    <n v="43055"/>
    <x v="3"/>
    <x v="2"/>
    <s v="Phones"/>
    <n v="370782"/>
    <n v="3"/>
    <n v="4"/>
    <n v="-926955"/>
  </r>
  <r>
    <s v="First Class"/>
    <x v="1"/>
    <s v="United States"/>
    <s v="Henderson"/>
    <s v="Nevada"/>
    <n v="89015"/>
    <x v="1"/>
    <x v="0"/>
    <s v="Furnishings"/>
    <n v="19645"/>
    <n v="5"/>
    <n v="0"/>
    <n v="70722"/>
  </r>
  <r>
    <s v="Standard Class"/>
    <x v="2"/>
    <s v="United States"/>
    <s v="Philadelphia"/>
    <s v="Pennsylvania"/>
    <n v="19143"/>
    <x v="3"/>
    <x v="1"/>
    <s v="Paper"/>
    <n v="31104"/>
    <n v="6"/>
    <n v="2"/>
    <n v="108864"/>
  </r>
  <r>
    <s v="Standard Class"/>
    <x v="2"/>
    <s v="United States"/>
    <s v="Philadelphia"/>
    <s v="Pennsylvania"/>
    <n v="19143"/>
    <x v="3"/>
    <x v="1"/>
    <s v="Storage"/>
    <n v="78256"/>
    <n v="2"/>
    <n v="2"/>
    <n v="-176076"/>
  </r>
  <r>
    <s v="Second Class"/>
    <x v="0"/>
    <s v="United States"/>
    <s v="Seattle"/>
    <s v="Washington"/>
    <n v="98103"/>
    <x v="1"/>
    <x v="1"/>
    <s v="Paper"/>
    <n v="648"/>
    <n v="1"/>
    <n v="0"/>
    <n v="31104"/>
  </r>
  <r>
    <s v="Standard Class"/>
    <x v="1"/>
    <s v="United States"/>
    <s v="San Francisco"/>
    <s v="California"/>
    <n v="94122"/>
    <x v="1"/>
    <x v="1"/>
    <s v="Art"/>
    <n v="992"/>
    <n v="5"/>
    <n v="0"/>
    <n v="25792"/>
  </r>
  <r>
    <s v="Standard Class"/>
    <x v="1"/>
    <s v="United States"/>
    <s v="San Francisco"/>
    <s v="California"/>
    <n v="94122"/>
    <x v="1"/>
    <x v="0"/>
    <s v="Chairs"/>
    <n v="801568"/>
    <n v="2"/>
    <n v="2"/>
    <n v="50098"/>
  </r>
  <r>
    <s v="Standard Class"/>
    <x v="1"/>
    <s v="United States"/>
    <s v="San Francisco"/>
    <s v="California"/>
    <n v="94122"/>
    <x v="1"/>
    <x v="0"/>
    <s v="Tables"/>
    <n v="272848"/>
    <n v="1"/>
    <n v="2"/>
    <n v="272848"/>
  </r>
  <r>
    <s v="Standard Class"/>
    <x v="0"/>
    <s v="United States"/>
    <s v="Spokane"/>
    <s v="Washington"/>
    <n v="99207"/>
    <x v="1"/>
    <x v="0"/>
    <s v="Tables"/>
    <n v="7098"/>
    <n v="1"/>
    <n v="0"/>
    <n v="205842"/>
  </r>
  <r>
    <s v="Standard Class"/>
    <x v="2"/>
    <s v="United States"/>
    <s v="Columbus"/>
    <s v="Ohio"/>
    <n v="43229"/>
    <x v="3"/>
    <x v="1"/>
    <s v="Paper"/>
    <n v="16224"/>
    <n v="2"/>
    <n v="2"/>
    <n v="58812"/>
  </r>
  <r>
    <s v="Standard Class"/>
    <x v="0"/>
    <s v="United States"/>
    <s v="Long Beach"/>
    <s v="New York"/>
    <n v="11561"/>
    <x v="3"/>
    <x v="0"/>
    <s v="Bookcases"/>
    <n v="176784"/>
    <n v="1"/>
    <n v="2"/>
    <n v="-22098"/>
  </r>
  <r>
    <s v="Standard Class"/>
    <x v="0"/>
    <s v="United States"/>
    <s v="San Antonio"/>
    <s v="Texas"/>
    <n v="78207"/>
    <x v="2"/>
    <x v="2"/>
    <s v="Phones"/>
    <n v="470376"/>
    <n v="3"/>
    <n v="2"/>
    <n v="470376"/>
  </r>
  <r>
    <s v="Standard Class"/>
    <x v="0"/>
    <s v="United States"/>
    <s v="Los Angeles"/>
    <s v="California"/>
    <n v="90049"/>
    <x v="1"/>
    <x v="0"/>
    <s v="Chairs"/>
    <n v="393568"/>
    <n v="4"/>
    <n v="2"/>
    <n v="-442764"/>
  </r>
  <r>
    <s v="Standard Class"/>
    <x v="0"/>
    <s v="United States"/>
    <s v="Los Angeles"/>
    <s v="California"/>
    <n v="90049"/>
    <x v="1"/>
    <x v="2"/>
    <s v="Phones"/>
    <n v="302376"/>
    <n v="3"/>
    <n v="2"/>
    <n v="226782"/>
  </r>
  <r>
    <s v="Standard Class"/>
    <x v="1"/>
    <s v="United States"/>
    <s v="Jacksonville"/>
    <s v="Florida"/>
    <n v="32216"/>
    <x v="0"/>
    <x v="1"/>
    <s v="Binders"/>
    <n v="68742"/>
    <n v="9"/>
    <n v="7"/>
    <n v="-481194"/>
  </r>
  <r>
    <s v="Same Day"/>
    <x v="0"/>
    <s v="United States"/>
    <s v="New York City"/>
    <s v="New York"/>
    <n v="10011"/>
    <x v="3"/>
    <x v="1"/>
    <s v="Envelopes"/>
    <n v="2934"/>
    <n v="3"/>
    <n v="0"/>
    <n v="1467"/>
  </r>
  <r>
    <s v="Same Day"/>
    <x v="0"/>
    <s v="United States"/>
    <s v="New York City"/>
    <s v="New York"/>
    <n v="10011"/>
    <x v="3"/>
    <x v="0"/>
    <s v="Chairs"/>
    <n v="383607"/>
    <n v="7"/>
    <n v="1"/>
    <n v="639345"/>
  </r>
  <r>
    <s v="Same Day"/>
    <x v="0"/>
    <s v="United States"/>
    <s v="New York City"/>
    <s v="New York"/>
    <n v="10011"/>
    <x v="3"/>
    <x v="1"/>
    <s v="Storage"/>
    <n v="5634"/>
    <n v="4"/>
    <n v="0"/>
    <n v="67608"/>
  </r>
  <r>
    <s v="Standard Class"/>
    <x v="2"/>
    <s v="United States"/>
    <s v="Philadelphia"/>
    <s v="Pennsylvania"/>
    <n v="19143"/>
    <x v="3"/>
    <x v="1"/>
    <s v="Paper"/>
    <n v="217056"/>
    <n v="7"/>
    <n v="2"/>
    <n v="786828"/>
  </r>
  <r>
    <s v="Second Class"/>
    <x v="0"/>
    <s v="United States"/>
    <s v="Keller"/>
    <s v="Texas"/>
    <n v="76248"/>
    <x v="2"/>
    <x v="1"/>
    <s v="Labels"/>
    <n v="6"/>
    <n v="2"/>
    <n v="2"/>
    <n v="21"/>
  </r>
  <r>
    <s v="Second Class"/>
    <x v="0"/>
    <s v="United States"/>
    <s v="San Francisco"/>
    <s v="California"/>
    <n v="94122"/>
    <x v="1"/>
    <x v="0"/>
    <s v="Furnishings"/>
    <n v="3156"/>
    <n v="3"/>
    <n v="0"/>
    <n v="104148"/>
  </r>
  <r>
    <s v="First Class"/>
    <x v="2"/>
    <s v="United States"/>
    <s v="Hialeah"/>
    <s v="Florida"/>
    <n v="33012"/>
    <x v="0"/>
    <x v="1"/>
    <s v="Fasteners"/>
    <n v="7104"/>
    <n v="2"/>
    <n v="2"/>
    <n v="23976"/>
  </r>
  <r>
    <s v="First Class"/>
    <x v="2"/>
    <s v="United States"/>
    <s v="Hialeah"/>
    <s v="Florida"/>
    <n v="33012"/>
    <x v="0"/>
    <x v="1"/>
    <s v="Binders"/>
    <n v="398352"/>
    <n v="8"/>
    <n v="7"/>
    <n v="-33196"/>
  </r>
  <r>
    <s v="First Class"/>
    <x v="0"/>
    <s v="United States"/>
    <s v="Fairfield"/>
    <s v="Ohio"/>
    <n v="45014"/>
    <x v="3"/>
    <x v="1"/>
    <s v="Appliances"/>
    <n v="121792"/>
    <n v="4"/>
    <n v="2"/>
    <n v="137016"/>
  </r>
  <r>
    <s v="First Class"/>
    <x v="0"/>
    <s v="United States"/>
    <s v="Fairfield"/>
    <s v="Ohio"/>
    <n v="45014"/>
    <x v="3"/>
    <x v="0"/>
    <s v="Tables"/>
    <n v="40959"/>
    <n v="3"/>
    <n v="4"/>
    <n v="-122877"/>
  </r>
  <r>
    <s v="Standard Class"/>
    <x v="1"/>
    <s v="United States"/>
    <s v="Huntington Beach"/>
    <s v="California"/>
    <n v="92646"/>
    <x v="1"/>
    <x v="1"/>
    <s v="Paper"/>
    <n v="1056"/>
    <n v="2"/>
    <n v="0"/>
    <n v="4752"/>
  </r>
  <r>
    <s v="Standard Class"/>
    <x v="1"/>
    <s v="United States"/>
    <s v="Huntington Beach"/>
    <s v="California"/>
    <n v="92646"/>
    <x v="1"/>
    <x v="1"/>
    <s v="Art"/>
    <n v="338"/>
    <n v="1"/>
    <n v="0"/>
    <n v="12506"/>
  </r>
  <r>
    <s v="Second Class"/>
    <x v="0"/>
    <s v="United States"/>
    <s v="Port Orange"/>
    <s v="Florida"/>
    <n v="32127"/>
    <x v="0"/>
    <x v="1"/>
    <s v="Envelopes"/>
    <n v="7824"/>
    <n v="1"/>
    <n v="2"/>
    <n v="2934"/>
  </r>
  <r>
    <s v="Standard Class"/>
    <x v="0"/>
    <s v="United States"/>
    <s v="Medford"/>
    <s v="Oregon"/>
    <n v="97504"/>
    <x v="1"/>
    <x v="1"/>
    <s v="Paper"/>
    <n v="24784"/>
    <n v="1"/>
    <n v="2"/>
    <n v="7745"/>
  </r>
  <r>
    <s v="First Class"/>
    <x v="0"/>
    <s v="United States"/>
    <s v="Charlottesville"/>
    <s v="Virginia"/>
    <n v="22901"/>
    <x v="0"/>
    <x v="1"/>
    <s v="Art"/>
    <n v="3465"/>
    <n v="3"/>
    <n v="0"/>
    <n v="10395"/>
  </r>
  <r>
    <s v="Standard Class"/>
    <x v="0"/>
    <s v="United States"/>
    <s v="Missoula"/>
    <s v="Montana"/>
    <n v="59801"/>
    <x v="1"/>
    <x v="1"/>
    <s v="Binders"/>
    <n v="487984"/>
    <n v="2"/>
    <n v="2"/>
    <n v="152495"/>
  </r>
  <r>
    <s v="First Class"/>
    <x v="0"/>
    <s v="United States"/>
    <s v="Minneapolis"/>
    <s v="Minnesota"/>
    <n v="55407"/>
    <x v="2"/>
    <x v="1"/>
    <s v="Binders"/>
    <n v="179398"/>
    <n v="2"/>
    <n v="0"/>
    <n v="8431706"/>
  </r>
  <r>
    <s v="Second Class"/>
    <x v="0"/>
    <s v="United States"/>
    <s v="Miami"/>
    <s v="Florida"/>
    <n v="33178"/>
    <x v="0"/>
    <x v="1"/>
    <s v="Envelopes"/>
    <n v="29808"/>
    <n v="2"/>
    <n v="2"/>
    <n v="108054"/>
  </r>
  <r>
    <s v="Second Class"/>
    <x v="0"/>
    <s v="United States"/>
    <s v="Miami"/>
    <s v="Florida"/>
    <n v="33178"/>
    <x v="0"/>
    <x v="1"/>
    <s v="Binders"/>
    <n v="505176"/>
    <n v="4"/>
    <n v="7"/>
    <n v="-336784"/>
  </r>
  <r>
    <s v="Second Class"/>
    <x v="0"/>
    <s v="United States"/>
    <s v="Miami"/>
    <s v="Florida"/>
    <n v="33178"/>
    <x v="0"/>
    <x v="0"/>
    <s v="Tables"/>
    <n v="1740585"/>
    <n v="3"/>
    <n v="45"/>
    <n v="-1107645"/>
  </r>
  <r>
    <s v="Second Class"/>
    <x v="0"/>
    <s v="United States"/>
    <s v="Florence"/>
    <s v="South Carolina"/>
    <n v="29501"/>
    <x v="0"/>
    <x v="1"/>
    <s v="Storage"/>
    <n v="19188"/>
    <n v="6"/>
    <n v="0"/>
    <n v="19188"/>
  </r>
  <r>
    <s v="First Class"/>
    <x v="2"/>
    <s v="United States"/>
    <s v="Detroit"/>
    <s v="Michigan"/>
    <n v="48205"/>
    <x v="2"/>
    <x v="2"/>
    <s v="Phones"/>
    <n v="1478"/>
    <n v="2"/>
    <n v="0"/>
    <n v="39906"/>
  </r>
  <r>
    <s v="First Class"/>
    <x v="1"/>
    <s v="United States"/>
    <s v="Springfield"/>
    <s v="Oregon"/>
    <n v="97477"/>
    <x v="1"/>
    <x v="1"/>
    <s v="Paper"/>
    <n v="5184"/>
    <n v="1"/>
    <n v="2"/>
    <n v="18144"/>
  </r>
  <r>
    <s v="First Class"/>
    <x v="1"/>
    <s v="United States"/>
    <s v="Springfield"/>
    <s v="Oregon"/>
    <n v="97477"/>
    <x v="1"/>
    <x v="0"/>
    <s v="Chairs"/>
    <n v="47848"/>
    <n v="2"/>
    <n v="2"/>
    <n v="47848"/>
  </r>
  <r>
    <s v="First Class"/>
    <x v="1"/>
    <s v="United States"/>
    <s v="Springfield"/>
    <s v="Oregon"/>
    <n v="97477"/>
    <x v="1"/>
    <x v="2"/>
    <s v="Accessories"/>
    <n v="284"/>
    <n v="2"/>
    <n v="2"/>
    <n v="6745"/>
  </r>
  <r>
    <s v="First Class"/>
    <x v="1"/>
    <s v="United States"/>
    <s v="Indianapolis"/>
    <s v="Indiana"/>
    <n v="46203"/>
    <x v="2"/>
    <x v="1"/>
    <s v="Storage"/>
    <n v="90912"/>
    <n v="8"/>
    <n v="0"/>
    <n v="90912"/>
  </r>
  <r>
    <s v="Standard Class"/>
    <x v="1"/>
    <s v="United States"/>
    <s v="Apopka"/>
    <s v="Florida"/>
    <n v="32712"/>
    <x v="0"/>
    <x v="1"/>
    <s v="Binders"/>
    <n v="2952"/>
    <n v="2"/>
    <n v="7"/>
    <n v="-21648"/>
  </r>
  <r>
    <s v="Standard Class"/>
    <x v="1"/>
    <s v="United States"/>
    <s v="Apopka"/>
    <s v="Florida"/>
    <n v="32712"/>
    <x v="0"/>
    <x v="1"/>
    <s v="Binders"/>
    <n v="27018"/>
    <n v="6"/>
    <n v="7"/>
    <n v="-216144"/>
  </r>
  <r>
    <s v="First Class"/>
    <x v="1"/>
    <s v="United States"/>
    <s v="Los Angeles"/>
    <s v="California"/>
    <n v="90008"/>
    <x v="1"/>
    <x v="0"/>
    <s v="Furnishings"/>
    <n v="13692"/>
    <n v="4"/>
    <n v="0"/>
    <n v="41076"/>
  </r>
  <r>
    <s v="Standard Class"/>
    <x v="0"/>
    <s v="United States"/>
    <s v="Oceanside"/>
    <s v="New York"/>
    <n v="11572"/>
    <x v="3"/>
    <x v="0"/>
    <s v="Furnishings"/>
    <n v="1896"/>
    <n v="2"/>
    <n v="0"/>
    <n v="8532"/>
  </r>
  <r>
    <s v="Standard Class"/>
    <x v="1"/>
    <s v="United States"/>
    <s v="Los Angeles"/>
    <s v="California"/>
    <n v="90008"/>
    <x v="1"/>
    <x v="2"/>
    <s v="Accessories"/>
    <n v="9939"/>
    <n v="3"/>
    <n v="0"/>
    <n v="407499"/>
  </r>
  <r>
    <s v="Second Class"/>
    <x v="1"/>
    <s v="United States"/>
    <s v="Houston"/>
    <s v="Texas"/>
    <n v="77041"/>
    <x v="2"/>
    <x v="1"/>
    <s v="Paper"/>
    <n v="273896"/>
    <n v="7"/>
    <n v="2"/>
    <n v="924399"/>
  </r>
  <r>
    <s v="Second Class"/>
    <x v="1"/>
    <s v="United States"/>
    <s v="Houston"/>
    <s v="Texas"/>
    <n v="77041"/>
    <x v="2"/>
    <x v="2"/>
    <s v="Machines"/>
    <n v="597132"/>
    <n v="3"/>
    <n v="4"/>
    <n v="49761"/>
  </r>
  <r>
    <s v="First Class"/>
    <x v="0"/>
    <s v="United States"/>
    <s v="Roswell"/>
    <s v="Georgia"/>
    <n v="30076"/>
    <x v="0"/>
    <x v="2"/>
    <s v="Accessories"/>
    <n v="14995"/>
    <n v="5"/>
    <n v="0"/>
    <n v="65978"/>
  </r>
  <r>
    <s v="Standard Class"/>
    <x v="2"/>
    <s v="United States"/>
    <s v="Boynton Beach"/>
    <s v="Florida"/>
    <n v="33437"/>
    <x v="0"/>
    <x v="1"/>
    <s v="Labels"/>
    <n v="4608"/>
    <n v="2"/>
    <n v="2"/>
    <n v="16704"/>
  </r>
  <r>
    <s v="Standard Class"/>
    <x v="2"/>
    <s v="United States"/>
    <s v="Boynton Beach"/>
    <s v="Florida"/>
    <n v="33437"/>
    <x v="0"/>
    <x v="1"/>
    <s v="Art"/>
    <n v="15528"/>
    <n v="3"/>
    <n v="2"/>
    <n v="48525"/>
  </r>
  <r>
    <s v="Standard Class"/>
    <x v="2"/>
    <s v="United States"/>
    <s v="Boynton Beach"/>
    <s v="Florida"/>
    <n v="33437"/>
    <x v="0"/>
    <x v="1"/>
    <s v="Labels"/>
    <n v="11952"/>
    <n v="3"/>
    <n v="2"/>
    <n v="38844"/>
  </r>
  <r>
    <s v="Standard Class"/>
    <x v="0"/>
    <s v="United States"/>
    <s v="Franklin"/>
    <s v="Massachusetts"/>
    <n v="2038"/>
    <x v="3"/>
    <x v="1"/>
    <s v="Art"/>
    <n v="1165"/>
    <n v="5"/>
    <n v="0"/>
    <n v="33785"/>
  </r>
  <r>
    <s v="Second Class"/>
    <x v="2"/>
    <s v="United States"/>
    <s v="Detroit"/>
    <s v="Michigan"/>
    <n v="48227"/>
    <x v="2"/>
    <x v="2"/>
    <s v="Phones"/>
    <n v="2999"/>
    <n v="2"/>
    <n v="0"/>
    <n v="74975"/>
  </r>
  <r>
    <s v="First Class"/>
    <x v="1"/>
    <s v="United States"/>
    <s v="Watertown"/>
    <s v="New York"/>
    <n v="13601"/>
    <x v="3"/>
    <x v="1"/>
    <s v="Binders"/>
    <n v="89592"/>
    <n v="5"/>
    <n v="2"/>
    <n v="302373"/>
  </r>
  <r>
    <s v="First Class"/>
    <x v="1"/>
    <s v="United States"/>
    <s v="Watertown"/>
    <s v="New York"/>
    <n v="13601"/>
    <x v="3"/>
    <x v="0"/>
    <s v="Chairs"/>
    <n v="462564"/>
    <n v="2"/>
    <n v="1"/>
    <n v="976524"/>
  </r>
  <r>
    <s v="Standard Class"/>
    <x v="1"/>
    <s v="United States"/>
    <s v="Reading"/>
    <s v="Pennsylvania"/>
    <n v="19601"/>
    <x v="3"/>
    <x v="1"/>
    <s v="Storage"/>
    <n v="15008"/>
    <n v="2"/>
    <n v="2"/>
    <n v="15008"/>
  </r>
  <r>
    <s v="Second Class"/>
    <x v="1"/>
    <s v="United States"/>
    <s v="Arlington"/>
    <s v="Texas"/>
    <n v="76017"/>
    <x v="2"/>
    <x v="2"/>
    <s v="Phones"/>
    <n v="86364"/>
    <n v="9"/>
    <n v="2"/>
    <n v="107955"/>
  </r>
  <r>
    <s v="Second Class"/>
    <x v="1"/>
    <s v="United States"/>
    <s v="Arlington"/>
    <s v="Texas"/>
    <n v="76017"/>
    <x v="2"/>
    <x v="1"/>
    <s v="Art"/>
    <n v="47616"/>
    <n v="3"/>
    <n v="2"/>
    <n v="35712"/>
  </r>
  <r>
    <s v="Second Class"/>
    <x v="0"/>
    <s v="United States"/>
    <s v="San Diego"/>
    <s v="California"/>
    <n v="92024"/>
    <x v="1"/>
    <x v="1"/>
    <s v="Paper"/>
    <n v="9294"/>
    <n v="3"/>
    <n v="0"/>
    <n v="41823"/>
  </r>
  <r>
    <s v="Standard Class"/>
    <x v="1"/>
    <s v="United States"/>
    <s v="San Francisco"/>
    <s v="California"/>
    <n v="94110"/>
    <x v="1"/>
    <x v="2"/>
    <s v="Accessories"/>
    <n v="19998"/>
    <n v="2"/>
    <n v="0"/>
    <n v="69993"/>
  </r>
  <r>
    <s v="Standard Class"/>
    <x v="0"/>
    <s v="United States"/>
    <s v="Los Angeles"/>
    <s v="California"/>
    <n v="90045"/>
    <x v="1"/>
    <x v="2"/>
    <s v="Phones"/>
    <n v="17748"/>
    <n v="3"/>
    <n v="2"/>
    <n v="199665"/>
  </r>
  <r>
    <s v="First Class"/>
    <x v="0"/>
    <s v="United States"/>
    <s v="Denver"/>
    <s v="Colorado"/>
    <n v="80219"/>
    <x v="1"/>
    <x v="1"/>
    <s v="Paper"/>
    <n v="88768"/>
    <n v="2"/>
    <n v="2"/>
    <n v="310688"/>
  </r>
  <r>
    <s v="Second Class"/>
    <x v="2"/>
    <s v="United States"/>
    <s v="Seattle"/>
    <s v="Washington"/>
    <n v="98105"/>
    <x v="1"/>
    <x v="1"/>
    <s v="Paper"/>
    <n v="648"/>
    <n v="1"/>
    <n v="0"/>
    <n v="31104"/>
  </r>
  <r>
    <s v="Second Class"/>
    <x v="2"/>
    <s v="United States"/>
    <s v="Seattle"/>
    <s v="Washington"/>
    <n v="98105"/>
    <x v="1"/>
    <x v="1"/>
    <s v="Storage"/>
    <n v="4651"/>
    <n v="1"/>
    <n v="0"/>
    <n v="18604"/>
  </r>
  <r>
    <s v="Second Class"/>
    <x v="2"/>
    <s v="United States"/>
    <s v="Seattle"/>
    <s v="Washington"/>
    <n v="98105"/>
    <x v="1"/>
    <x v="2"/>
    <s v="Phones"/>
    <n v="659976"/>
    <n v="3"/>
    <n v="2"/>
    <n v="494982"/>
  </r>
  <r>
    <s v="Second Class"/>
    <x v="0"/>
    <s v="United States"/>
    <s v="Scottsdale"/>
    <s v="Arizona"/>
    <n v="85254"/>
    <x v="1"/>
    <x v="2"/>
    <s v="Phones"/>
    <n v="271992"/>
    <n v="1"/>
    <n v="2"/>
    <n v="237993"/>
  </r>
  <r>
    <s v="Second Class"/>
    <x v="0"/>
    <s v="United States"/>
    <s v="Lafayette"/>
    <s v="Louisiana"/>
    <n v="70506"/>
    <x v="0"/>
    <x v="0"/>
    <s v="Bookcases"/>
    <n v="14574"/>
    <n v="3"/>
    <n v="0"/>
    <n v="233184"/>
  </r>
  <r>
    <s v="Second Class"/>
    <x v="0"/>
    <s v="United States"/>
    <s v="Lafayette"/>
    <s v="Louisiana"/>
    <n v="70506"/>
    <x v="0"/>
    <x v="0"/>
    <s v="Furnishings"/>
    <n v="154"/>
    <n v="5"/>
    <n v="0"/>
    <n v="7392"/>
  </r>
  <r>
    <s v="Standard Class"/>
    <x v="1"/>
    <s v="United States"/>
    <s v="San Francisco"/>
    <s v="California"/>
    <n v="94109"/>
    <x v="1"/>
    <x v="1"/>
    <s v="Paper"/>
    <n v="24455"/>
    <n v="5"/>
    <n v="0"/>
    <n v="1149385"/>
  </r>
  <r>
    <s v="Standard Class"/>
    <x v="1"/>
    <s v="United States"/>
    <s v="San Francisco"/>
    <s v="California"/>
    <n v="94109"/>
    <x v="1"/>
    <x v="2"/>
    <s v="Accessories"/>
    <n v="16616"/>
    <n v="8"/>
    <n v="0"/>
    <n v="598176"/>
  </r>
  <r>
    <s v="Second Class"/>
    <x v="2"/>
    <s v="United States"/>
    <s v="San Francisco"/>
    <s v="California"/>
    <n v="94109"/>
    <x v="1"/>
    <x v="0"/>
    <s v="Furnishings"/>
    <n v="1473"/>
    <n v="3"/>
    <n v="0"/>
    <n v="48609"/>
  </r>
  <r>
    <s v="Standard Class"/>
    <x v="0"/>
    <s v="United States"/>
    <s v="Broomfield"/>
    <s v="Colorado"/>
    <n v="80020"/>
    <x v="1"/>
    <x v="1"/>
    <s v="Binders"/>
    <n v="19968"/>
    <n v="2"/>
    <n v="7"/>
    <n v="-13312"/>
  </r>
  <r>
    <s v="Standard Class"/>
    <x v="0"/>
    <s v="United States"/>
    <s v="Broomfield"/>
    <s v="Colorado"/>
    <n v="80020"/>
    <x v="1"/>
    <x v="1"/>
    <s v="Storage"/>
    <n v="33488"/>
    <n v="7"/>
    <n v="2"/>
    <n v="-12558"/>
  </r>
  <r>
    <s v="Standard Class"/>
    <x v="0"/>
    <s v="United States"/>
    <s v="Broomfield"/>
    <s v="Colorado"/>
    <n v="80020"/>
    <x v="1"/>
    <x v="1"/>
    <s v="Binders"/>
    <n v="8736"/>
    <n v="4"/>
    <n v="7"/>
    <n v="-61152"/>
  </r>
  <r>
    <s v="Standard Class"/>
    <x v="0"/>
    <s v="United States"/>
    <s v="Broomfield"/>
    <s v="Colorado"/>
    <n v="80020"/>
    <x v="1"/>
    <x v="0"/>
    <s v="Chairs"/>
    <n v="66288"/>
    <n v="3"/>
    <n v="2"/>
    <n v="74574"/>
  </r>
  <r>
    <s v="First Class"/>
    <x v="1"/>
    <s v="United States"/>
    <s v="Quincy"/>
    <s v="Illinois"/>
    <n v="62301"/>
    <x v="2"/>
    <x v="1"/>
    <s v="Labels"/>
    <n v="4736"/>
    <n v="4"/>
    <n v="2"/>
    <n v="1776"/>
  </r>
  <r>
    <s v="First Class"/>
    <x v="1"/>
    <s v="United States"/>
    <s v="Quincy"/>
    <s v="Illinois"/>
    <n v="62301"/>
    <x v="2"/>
    <x v="1"/>
    <s v="Storage"/>
    <n v="2744"/>
    <n v="2"/>
    <n v="2"/>
    <n v="2401"/>
  </r>
  <r>
    <s v="First Class"/>
    <x v="1"/>
    <s v="United States"/>
    <s v="Quincy"/>
    <s v="Illinois"/>
    <n v="62301"/>
    <x v="2"/>
    <x v="1"/>
    <s v="Binders"/>
    <n v="324"/>
    <n v="9"/>
    <n v="8"/>
    <n v="-5184"/>
  </r>
  <r>
    <s v="Standard Class"/>
    <x v="1"/>
    <s v="United States"/>
    <s v="Carrollton"/>
    <s v="Texas"/>
    <n v="75007"/>
    <x v="2"/>
    <x v="2"/>
    <s v="Accessories"/>
    <n v="95968"/>
    <n v="4"/>
    <n v="2"/>
    <n v="263912"/>
  </r>
  <r>
    <s v="Standard Class"/>
    <x v="1"/>
    <s v="United States"/>
    <s v="Carrollton"/>
    <s v="Texas"/>
    <n v="75007"/>
    <x v="2"/>
    <x v="1"/>
    <s v="Paper"/>
    <n v="10368"/>
    <n v="2"/>
    <n v="2"/>
    <n v="36288"/>
  </r>
  <r>
    <s v="Standard Class"/>
    <x v="1"/>
    <s v="United States"/>
    <s v="New York City"/>
    <s v="New York"/>
    <n v="10009"/>
    <x v="3"/>
    <x v="1"/>
    <s v="Art"/>
    <n v="231"/>
    <n v="2"/>
    <n v="0"/>
    <n v="6468"/>
  </r>
  <r>
    <s v="Standard Class"/>
    <x v="1"/>
    <s v="United States"/>
    <s v="New York City"/>
    <s v="New York"/>
    <n v="10009"/>
    <x v="3"/>
    <x v="0"/>
    <s v="Furnishings"/>
    <n v="1154"/>
    <n v="2"/>
    <n v="0"/>
    <n v="3462"/>
  </r>
  <r>
    <s v="Standard Class"/>
    <x v="1"/>
    <s v="United States"/>
    <s v="New York City"/>
    <s v="New York"/>
    <n v="10009"/>
    <x v="3"/>
    <x v="0"/>
    <s v="Tables"/>
    <n v="254526"/>
    <n v="1"/>
    <n v="4"/>
    <n v="-933262"/>
  </r>
  <r>
    <s v="Standard Class"/>
    <x v="1"/>
    <s v="United States"/>
    <s v="New York City"/>
    <s v="New York"/>
    <n v="10009"/>
    <x v="3"/>
    <x v="1"/>
    <s v="Appliances"/>
    <n v="1298"/>
    <n v="1"/>
    <n v="0"/>
    <n v="37642"/>
  </r>
  <r>
    <s v="Standard Class"/>
    <x v="1"/>
    <s v="United States"/>
    <s v="New York City"/>
    <s v="New York"/>
    <n v="10009"/>
    <x v="3"/>
    <x v="1"/>
    <s v="Binders"/>
    <n v="26432"/>
    <n v="8"/>
    <n v="2"/>
    <n v="89208"/>
  </r>
  <r>
    <s v="Standard Class"/>
    <x v="1"/>
    <s v="United States"/>
    <s v="New York City"/>
    <s v="New York"/>
    <n v="10009"/>
    <x v="3"/>
    <x v="2"/>
    <s v="Phones"/>
    <n v="19797"/>
    <n v="3"/>
    <n v="0"/>
    <n v="574113"/>
  </r>
  <r>
    <s v="Standard Class"/>
    <x v="1"/>
    <s v="United States"/>
    <s v="New York City"/>
    <s v="New York"/>
    <n v="10009"/>
    <x v="3"/>
    <x v="1"/>
    <s v="Labels"/>
    <n v="189"/>
    <n v="6"/>
    <n v="0"/>
    <n v="9072"/>
  </r>
  <r>
    <s v="Standard Class"/>
    <x v="1"/>
    <s v="United States"/>
    <s v="New York City"/>
    <s v="New York"/>
    <n v="10009"/>
    <x v="3"/>
    <x v="0"/>
    <s v="Chairs"/>
    <n v="128241"/>
    <n v="5"/>
    <n v="1"/>
    <n v="213735"/>
  </r>
  <r>
    <s v="Standard Class"/>
    <x v="1"/>
    <s v="United States"/>
    <s v="New York City"/>
    <s v="New York"/>
    <n v="10009"/>
    <x v="3"/>
    <x v="1"/>
    <s v="Art"/>
    <n v="492"/>
    <n v="3"/>
    <n v="0"/>
    <n v="2214"/>
  </r>
  <r>
    <s v="Standard Class"/>
    <x v="1"/>
    <s v="United States"/>
    <s v="New York City"/>
    <s v="New York"/>
    <n v="10009"/>
    <x v="3"/>
    <x v="2"/>
    <s v="Accessories"/>
    <n v="238"/>
    <n v="2"/>
    <n v="0"/>
    <n v="3808"/>
  </r>
  <r>
    <s v="Standard Class"/>
    <x v="1"/>
    <s v="United States"/>
    <s v="New York City"/>
    <s v="New York"/>
    <n v="10009"/>
    <x v="3"/>
    <x v="2"/>
    <s v="Accessories"/>
    <n v="16797"/>
    <n v="3"/>
    <n v="0"/>
    <n v="403128"/>
  </r>
  <r>
    <s v="Standard Class"/>
    <x v="1"/>
    <s v="United States"/>
    <s v="New York City"/>
    <s v="New York"/>
    <n v="10009"/>
    <x v="3"/>
    <x v="1"/>
    <s v="Paper"/>
    <n v="1712"/>
    <n v="4"/>
    <n v="0"/>
    <n v="7704"/>
  </r>
  <r>
    <s v="Second Class"/>
    <x v="0"/>
    <s v="United States"/>
    <s v="Springfield"/>
    <s v="Missouri"/>
    <n v="65807"/>
    <x v="2"/>
    <x v="1"/>
    <s v="Binders"/>
    <n v="162"/>
    <n v="3"/>
    <n v="0"/>
    <n v="7776"/>
  </r>
  <r>
    <s v="Second Class"/>
    <x v="0"/>
    <s v="United States"/>
    <s v="Springfield"/>
    <s v="Missouri"/>
    <n v="65807"/>
    <x v="2"/>
    <x v="1"/>
    <s v="Appliances"/>
    <n v="3399"/>
    <n v="3"/>
    <n v="0"/>
    <n v="146157"/>
  </r>
  <r>
    <s v="Second Class"/>
    <x v="0"/>
    <s v="United States"/>
    <s v="Springfield"/>
    <s v="Missouri"/>
    <n v="65807"/>
    <x v="2"/>
    <x v="2"/>
    <s v="Accessories"/>
    <n v="29685"/>
    <n v="5"/>
    <n v="0"/>
    <n v="53433"/>
  </r>
  <r>
    <s v="Second Class"/>
    <x v="0"/>
    <s v="United States"/>
    <s v="Springfield"/>
    <s v="Missouri"/>
    <n v="65807"/>
    <x v="2"/>
    <x v="2"/>
    <s v="Accessories"/>
    <n v="1128"/>
    <n v="6"/>
    <n v="0"/>
    <n v="6768"/>
  </r>
  <r>
    <s v="Second Class"/>
    <x v="0"/>
    <s v="United States"/>
    <s v="Springfield"/>
    <s v="Missouri"/>
    <n v="65807"/>
    <x v="2"/>
    <x v="1"/>
    <s v="Binders"/>
    <n v="1371"/>
    <n v="3"/>
    <n v="0"/>
    <n v="65808"/>
  </r>
  <r>
    <s v="Second Class"/>
    <x v="0"/>
    <s v="United States"/>
    <s v="Springfield"/>
    <s v="Missouri"/>
    <n v="65807"/>
    <x v="2"/>
    <x v="1"/>
    <s v="Paper"/>
    <n v="249"/>
    <n v="5"/>
    <n v="0"/>
    <n v="11703"/>
  </r>
  <r>
    <s v="Second Class"/>
    <x v="0"/>
    <s v="United States"/>
    <s v="Springfield"/>
    <s v="Missouri"/>
    <n v="65807"/>
    <x v="2"/>
    <x v="1"/>
    <s v="Storage"/>
    <n v="28629"/>
    <n v="3"/>
    <n v="0"/>
    <n v="171774"/>
  </r>
  <r>
    <s v="Second Class"/>
    <x v="0"/>
    <s v="United States"/>
    <s v="Springfield"/>
    <s v="Missouri"/>
    <n v="65807"/>
    <x v="2"/>
    <x v="1"/>
    <s v="Appliances"/>
    <n v="2418"/>
    <n v="2"/>
    <n v="0"/>
    <n v="7254"/>
  </r>
  <r>
    <s v="Standard Class"/>
    <x v="0"/>
    <s v="United States"/>
    <s v="Paterson"/>
    <s v="New Jersey"/>
    <n v="7501"/>
    <x v="3"/>
    <x v="2"/>
    <s v="Phones"/>
    <n v="28197"/>
    <n v="3"/>
    <n v="0"/>
    <n v="789516"/>
  </r>
  <r>
    <s v="Standard Class"/>
    <x v="0"/>
    <s v="United States"/>
    <s v="Paterson"/>
    <s v="New Jersey"/>
    <n v="7501"/>
    <x v="3"/>
    <x v="1"/>
    <s v="Supplies"/>
    <n v="695"/>
    <n v="5"/>
    <n v="0"/>
    <n v="20155"/>
  </r>
  <r>
    <s v="Standard Class"/>
    <x v="0"/>
    <s v="United States"/>
    <s v="Paterson"/>
    <s v="New Jersey"/>
    <n v="7501"/>
    <x v="3"/>
    <x v="1"/>
    <s v="Paper"/>
    <n v="16644"/>
    <n v="3"/>
    <n v="0"/>
    <n v="798912"/>
  </r>
  <r>
    <s v="Standard Class"/>
    <x v="0"/>
    <s v="United States"/>
    <s v="Tulsa"/>
    <s v="Oklahoma"/>
    <n v="74133"/>
    <x v="2"/>
    <x v="2"/>
    <s v="Accessories"/>
    <n v="29196"/>
    <n v="4"/>
    <n v="0"/>
    <n v="102186"/>
  </r>
  <r>
    <s v="Standard Class"/>
    <x v="2"/>
    <s v="United States"/>
    <s v="Chicago"/>
    <s v="Illinois"/>
    <n v="60623"/>
    <x v="2"/>
    <x v="1"/>
    <s v="Art"/>
    <n v="6408"/>
    <n v="3"/>
    <n v="2"/>
    <n v="6408"/>
  </r>
  <r>
    <s v="Standard Class"/>
    <x v="2"/>
    <s v="United States"/>
    <s v="Chicago"/>
    <s v="Illinois"/>
    <n v="60623"/>
    <x v="2"/>
    <x v="2"/>
    <s v="Accessories"/>
    <n v="408744"/>
    <n v="7"/>
    <n v="2"/>
    <n v="766395"/>
  </r>
  <r>
    <s v="Standard Class"/>
    <x v="0"/>
    <s v="United States"/>
    <s v="Chicago"/>
    <s v="Illinois"/>
    <n v="60610"/>
    <x v="2"/>
    <x v="1"/>
    <s v="Binders"/>
    <n v="5104"/>
    <n v="4"/>
    <n v="8"/>
    <n v="-86768"/>
  </r>
  <r>
    <s v="Standard Class"/>
    <x v="0"/>
    <s v="United States"/>
    <s v="Chicago"/>
    <s v="Illinois"/>
    <n v="60610"/>
    <x v="2"/>
    <x v="1"/>
    <s v="Fasteners"/>
    <n v="2896"/>
    <n v="2"/>
    <n v="2"/>
    <n v="4706"/>
  </r>
  <r>
    <s v="Standard Class"/>
    <x v="0"/>
    <s v="United States"/>
    <s v="Chicago"/>
    <s v="Illinois"/>
    <n v="60610"/>
    <x v="2"/>
    <x v="2"/>
    <s v="Accessories"/>
    <n v="35016"/>
    <n v="3"/>
    <n v="2"/>
    <n v="-21885"/>
  </r>
  <r>
    <s v="Second Class"/>
    <x v="1"/>
    <s v="United States"/>
    <s v="Montgomery"/>
    <s v="Alabama"/>
    <n v="36116"/>
    <x v="0"/>
    <x v="1"/>
    <s v="Storage"/>
    <n v="27597"/>
    <n v="3"/>
    <n v="0"/>
    <n v="110388"/>
  </r>
  <r>
    <s v="Second Class"/>
    <x v="1"/>
    <s v="United States"/>
    <s v="Montgomery"/>
    <s v="Alabama"/>
    <n v="36116"/>
    <x v="0"/>
    <x v="2"/>
    <s v="Phones"/>
    <n v="139495"/>
    <n v="5"/>
    <n v="0"/>
    <n v="362687"/>
  </r>
  <r>
    <s v="Second Class"/>
    <x v="1"/>
    <s v="United States"/>
    <s v="Montgomery"/>
    <s v="Alabama"/>
    <n v="36116"/>
    <x v="0"/>
    <x v="0"/>
    <s v="Chairs"/>
    <n v="54588"/>
    <n v="6"/>
    <n v="0"/>
    <n v="709644"/>
  </r>
  <r>
    <s v="Standard Class"/>
    <x v="0"/>
    <s v="United States"/>
    <s v="Salem"/>
    <s v="Oregon"/>
    <n v="97301"/>
    <x v="1"/>
    <x v="1"/>
    <s v="Art"/>
    <n v="5248"/>
    <n v="2"/>
    <n v="2"/>
    <n v="5904"/>
  </r>
  <r>
    <s v="Same Day"/>
    <x v="0"/>
    <s v="United States"/>
    <s v="Glendale"/>
    <s v="Arizona"/>
    <n v="85301"/>
    <x v="1"/>
    <x v="0"/>
    <s v="Chairs"/>
    <n v="933536"/>
    <n v="4"/>
    <n v="2"/>
    <n v="1050228"/>
  </r>
  <r>
    <s v="Same Day"/>
    <x v="0"/>
    <s v="United States"/>
    <s v="Glendale"/>
    <s v="Arizona"/>
    <n v="85301"/>
    <x v="1"/>
    <x v="1"/>
    <s v="Storage"/>
    <n v="42976"/>
    <n v="4"/>
    <n v="2"/>
    <n v="42976"/>
  </r>
  <r>
    <s v="Second Class"/>
    <x v="1"/>
    <s v="United States"/>
    <s v="Columbus"/>
    <s v="Georgia"/>
    <n v="31907"/>
    <x v="0"/>
    <x v="1"/>
    <s v="Binders"/>
    <n v="376"/>
    <n v="2"/>
    <n v="0"/>
    <n v="18048"/>
  </r>
  <r>
    <s v="Standard Class"/>
    <x v="0"/>
    <s v="United States"/>
    <s v="Oklahoma City"/>
    <s v="Oklahoma"/>
    <n v="73120"/>
    <x v="2"/>
    <x v="2"/>
    <s v="Phones"/>
    <n v="47996"/>
    <n v="4"/>
    <n v="0"/>
    <n v="1343888"/>
  </r>
  <r>
    <s v="Second Class"/>
    <x v="1"/>
    <s v="United States"/>
    <s v="Brentwood"/>
    <s v="California"/>
    <n v="94513"/>
    <x v="1"/>
    <x v="1"/>
    <s v="Appliances"/>
    <n v="32088"/>
    <n v="6"/>
    <n v="0"/>
    <n v="930552"/>
  </r>
  <r>
    <s v="Second Class"/>
    <x v="1"/>
    <s v="United States"/>
    <s v="Brentwood"/>
    <s v="California"/>
    <n v="94513"/>
    <x v="1"/>
    <x v="0"/>
    <s v="Furnishings"/>
    <n v="2388"/>
    <n v="3"/>
    <n v="0"/>
    <n v="105072"/>
  </r>
  <r>
    <s v="Second Class"/>
    <x v="1"/>
    <s v="United States"/>
    <s v="Brentwood"/>
    <s v="California"/>
    <n v="94513"/>
    <x v="1"/>
    <x v="1"/>
    <s v="Paper"/>
    <n v="2676"/>
    <n v="4"/>
    <n v="0"/>
    <n v="123096"/>
  </r>
  <r>
    <s v="First Class"/>
    <x v="0"/>
    <s v="United States"/>
    <s v="Columbus"/>
    <s v="Ohio"/>
    <n v="43229"/>
    <x v="3"/>
    <x v="2"/>
    <s v="Copiers"/>
    <n v="1439976"/>
    <n v="4"/>
    <n v="4"/>
    <n v="1919968"/>
  </r>
  <r>
    <s v="Standard Class"/>
    <x v="0"/>
    <s v="United States"/>
    <s v="Springfield"/>
    <s v="Missouri"/>
    <n v="65807"/>
    <x v="2"/>
    <x v="1"/>
    <s v="Binders"/>
    <n v="1722"/>
    <n v="3"/>
    <n v="0"/>
    <n v="79212"/>
  </r>
  <r>
    <s v="Standard Class"/>
    <x v="0"/>
    <s v="United States"/>
    <s v="Springfield"/>
    <s v="Missouri"/>
    <n v="65807"/>
    <x v="2"/>
    <x v="0"/>
    <s v="Tables"/>
    <n v="102438"/>
    <n v="7"/>
    <n v="0"/>
    <n v="2151198"/>
  </r>
  <r>
    <s v="Standard Class"/>
    <x v="0"/>
    <s v="United States"/>
    <s v="Springfield"/>
    <s v="Missouri"/>
    <n v="65807"/>
    <x v="2"/>
    <x v="1"/>
    <s v="Envelopes"/>
    <n v="2622"/>
    <n v="3"/>
    <n v="0"/>
    <n v="123234"/>
  </r>
  <r>
    <s v="Standard Class"/>
    <x v="0"/>
    <s v="United States"/>
    <s v="Springfield"/>
    <s v="Missouri"/>
    <n v="65807"/>
    <x v="2"/>
    <x v="1"/>
    <s v="Paper"/>
    <n v="1734"/>
    <n v="3"/>
    <n v="0"/>
    <n v="84966"/>
  </r>
  <r>
    <s v="Standard Class"/>
    <x v="0"/>
    <s v="United States"/>
    <s v="Philadelphia"/>
    <s v="Pennsylvania"/>
    <n v="19134"/>
    <x v="3"/>
    <x v="1"/>
    <s v="Binders"/>
    <n v="4956"/>
    <n v="4"/>
    <n v="7"/>
    <n v="-37996"/>
  </r>
  <r>
    <s v="Standard Class"/>
    <x v="2"/>
    <s v="United States"/>
    <s v="Springfield"/>
    <s v="Oregon"/>
    <n v="97477"/>
    <x v="1"/>
    <x v="1"/>
    <s v="Labels"/>
    <n v="7104"/>
    <n v="6"/>
    <n v="2"/>
    <n v="2664"/>
  </r>
  <r>
    <s v="Standard Class"/>
    <x v="2"/>
    <s v="United States"/>
    <s v="Springfield"/>
    <s v="Oregon"/>
    <n v="97477"/>
    <x v="1"/>
    <x v="1"/>
    <s v="Art"/>
    <n v="5344"/>
    <n v="2"/>
    <n v="2"/>
    <n v="7348"/>
  </r>
  <r>
    <s v="Standard Class"/>
    <x v="2"/>
    <s v="United States"/>
    <s v="Springfield"/>
    <s v="Oregon"/>
    <n v="97477"/>
    <x v="1"/>
    <x v="1"/>
    <s v="Fasteners"/>
    <n v="11304"/>
    <n v="3"/>
    <n v="2"/>
    <n v="-21195"/>
  </r>
  <r>
    <s v="Second Class"/>
    <x v="0"/>
    <s v="United States"/>
    <s v="Houston"/>
    <s v="Texas"/>
    <n v="77036"/>
    <x v="2"/>
    <x v="1"/>
    <s v="Appliances"/>
    <n v="29462"/>
    <n v="5"/>
    <n v="8"/>
    <n v="-766012"/>
  </r>
  <r>
    <s v="Second Class"/>
    <x v="0"/>
    <s v="United States"/>
    <s v="Houston"/>
    <s v="Texas"/>
    <n v="77036"/>
    <x v="2"/>
    <x v="0"/>
    <s v="Furnishings"/>
    <n v="8752"/>
    <n v="4"/>
    <n v="6"/>
    <n v="-37196"/>
  </r>
  <r>
    <s v="First Class"/>
    <x v="1"/>
    <s v="United States"/>
    <s v="Chesapeake"/>
    <s v="Virginia"/>
    <n v="23320"/>
    <x v="0"/>
    <x v="1"/>
    <s v="Labels"/>
    <n v="15"/>
    <n v="4"/>
    <n v="0"/>
    <n v="72"/>
  </r>
  <r>
    <s v="First Class"/>
    <x v="1"/>
    <s v="United States"/>
    <s v="Chesapeake"/>
    <s v="Virginia"/>
    <n v="23320"/>
    <x v="0"/>
    <x v="2"/>
    <s v="Phones"/>
    <n v="16161"/>
    <n v="1"/>
    <n v="0"/>
    <n v="420186"/>
  </r>
  <r>
    <s v="First Class"/>
    <x v="1"/>
    <s v="United States"/>
    <s v="Chesapeake"/>
    <s v="Virginia"/>
    <n v="23320"/>
    <x v="0"/>
    <x v="2"/>
    <s v="Phones"/>
    <n v="14495"/>
    <n v="5"/>
    <n v="0"/>
    <n v="420355"/>
  </r>
  <r>
    <s v="Standard Class"/>
    <x v="0"/>
    <s v="United States"/>
    <s v="Pasadena"/>
    <s v="California"/>
    <n v="91104"/>
    <x v="1"/>
    <x v="2"/>
    <s v="Accessories"/>
    <n v="19995"/>
    <n v="5"/>
    <n v="0"/>
    <n v="219945"/>
  </r>
  <r>
    <s v="Standard Class"/>
    <x v="0"/>
    <s v="United States"/>
    <s v="Pasadena"/>
    <s v="California"/>
    <n v="91104"/>
    <x v="1"/>
    <x v="1"/>
    <s v="Art"/>
    <n v="4186"/>
    <n v="7"/>
    <n v="0"/>
    <n v="142324"/>
  </r>
  <r>
    <s v="Second Class"/>
    <x v="0"/>
    <s v="United States"/>
    <s v="Louisville"/>
    <s v="Kentucky"/>
    <n v="40214"/>
    <x v="0"/>
    <x v="1"/>
    <s v="Storage"/>
    <n v="9594"/>
    <n v="3"/>
    <n v="0"/>
    <n v="9594"/>
  </r>
  <r>
    <s v="Second Class"/>
    <x v="0"/>
    <s v="United States"/>
    <s v="Louisville"/>
    <s v="Kentucky"/>
    <n v="40214"/>
    <x v="0"/>
    <x v="0"/>
    <s v="Chairs"/>
    <n v="30445"/>
    <n v="5"/>
    <n v="0"/>
    <n v="761125"/>
  </r>
  <r>
    <s v="Standard Class"/>
    <x v="2"/>
    <s v="United States"/>
    <s v="Lubbock"/>
    <s v="Texas"/>
    <n v="79424"/>
    <x v="2"/>
    <x v="1"/>
    <s v="Binders"/>
    <n v="11364"/>
    <n v="3"/>
    <n v="8"/>
    <n v="-17046"/>
  </r>
  <r>
    <s v="Standard Class"/>
    <x v="1"/>
    <s v="United States"/>
    <s v="Columbia"/>
    <s v="Missouri"/>
    <n v="65203"/>
    <x v="2"/>
    <x v="1"/>
    <s v="Art"/>
    <n v="2968"/>
    <n v="7"/>
    <n v="0"/>
    <n v="115752"/>
  </r>
  <r>
    <s v="Standard Class"/>
    <x v="1"/>
    <s v="United States"/>
    <s v="Columbia"/>
    <s v="Missouri"/>
    <n v="65203"/>
    <x v="2"/>
    <x v="2"/>
    <s v="Accessories"/>
    <n v="4753"/>
    <n v="7"/>
    <n v="0"/>
    <n v="161602"/>
  </r>
  <r>
    <s v="First Class"/>
    <x v="0"/>
    <s v="United States"/>
    <s v="Chicago"/>
    <s v="Illinois"/>
    <n v="60623"/>
    <x v="2"/>
    <x v="0"/>
    <s v="Bookcases"/>
    <n v="183372"/>
    <n v="2"/>
    <n v="3"/>
    <n v="-366744"/>
  </r>
  <r>
    <s v="Standard Class"/>
    <x v="0"/>
    <s v="United States"/>
    <s v="Johnson City"/>
    <s v="Tennessee"/>
    <n v="37604"/>
    <x v="0"/>
    <x v="1"/>
    <s v="Art"/>
    <n v="4224"/>
    <n v="3"/>
    <n v="2"/>
    <n v="4752"/>
  </r>
  <r>
    <s v="Standard Class"/>
    <x v="0"/>
    <s v="United States"/>
    <s v="Johnson City"/>
    <s v="Tennessee"/>
    <n v="37604"/>
    <x v="0"/>
    <x v="1"/>
    <s v="Appliances"/>
    <n v="333056"/>
    <n v="2"/>
    <n v="2"/>
    <n v="291424"/>
  </r>
  <r>
    <s v="Standard Class"/>
    <x v="0"/>
    <s v="United States"/>
    <s v="Johnson City"/>
    <s v="Tennessee"/>
    <n v="37604"/>
    <x v="0"/>
    <x v="1"/>
    <s v="Paper"/>
    <n v="24896"/>
    <n v="4"/>
    <n v="2"/>
    <n v="778"/>
  </r>
  <r>
    <s v="Same Day"/>
    <x v="0"/>
    <s v="United States"/>
    <s v="Houston"/>
    <s v="Texas"/>
    <n v="77041"/>
    <x v="2"/>
    <x v="2"/>
    <s v="Accessories"/>
    <n v="159984"/>
    <n v="2"/>
    <n v="2"/>
    <n v="359964"/>
  </r>
  <r>
    <s v="Same Day"/>
    <x v="0"/>
    <s v="United States"/>
    <s v="Houston"/>
    <s v="Texas"/>
    <n v="77041"/>
    <x v="2"/>
    <x v="1"/>
    <s v="Storage"/>
    <n v="46344"/>
    <n v="3"/>
    <n v="2"/>
    <n v="46344"/>
  </r>
  <r>
    <s v="Standard Class"/>
    <x v="0"/>
    <s v="United States"/>
    <s v="Auburn"/>
    <s v="Alabama"/>
    <n v="36830"/>
    <x v="0"/>
    <x v="0"/>
    <s v="Chairs"/>
    <n v="35098"/>
    <n v="1"/>
    <n v="0"/>
    <n v="842352"/>
  </r>
  <r>
    <s v="Standard Class"/>
    <x v="0"/>
    <s v="United States"/>
    <s v="Auburn"/>
    <s v="Alabama"/>
    <n v="36830"/>
    <x v="0"/>
    <x v="1"/>
    <s v="Paper"/>
    <n v="1308"/>
    <n v="2"/>
    <n v="0"/>
    <n v="60168"/>
  </r>
  <r>
    <s v="Standard Class"/>
    <x v="0"/>
    <s v="United States"/>
    <s v="Auburn"/>
    <s v="Alabama"/>
    <n v="36830"/>
    <x v="0"/>
    <x v="1"/>
    <s v="Storage"/>
    <n v="90008"/>
    <n v="4"/>
    <n v="0"/>
    <n v="1170104"/>
  </r>
  <r>
    <s v="Standard Class"/>
    <x v="0"/>
    <s v="United States"/>
    <s v="San Bernardino"/>
    <s v="California"/>
    <n v="92404"/>
    <x v="1"/>
    <x v="1"/>
    <s v="Binders"/>
    <n v="17568"/>
    <n v="2"/>
    <n v="2"/>
    <n v="63684"/>
  </r>
  <r>
    <s v="Standard Class"/>
    <x v="0"/>
    <s v="United States"/>
    <s v="San Bernardino"/>
    <s v="California"/>
    <n v="92404"/>
    <x v="1"/>
    <x v="1"/>
    <s v="Labels"/>
    <n v="1462"/>
    <n v="2"/>
    <n v="0"/>
    <n v="68714"/>
  </r>
  <r>
    <s v="Standard Class"/>
    <x v="0"/>
    <s v="United States"/>
    <s v="San Bernardino"/>
    <s v="California"/>
    <n v="92404"/>
    <x v="1"/>
    <x v="1"/>
    <s v="Supplies"/>
    <n v="3336"/>
    <n v="4"/>
    <n v="0"/>
    <n v="86736"/>
  </r>
  <r>
    <s v="Standard Class"/>
    <x v="0"/>
    <s v="United States"/>
    <s v="San Bernardino"/>
    <s v="California"/>
    <n v="92404"/>
    <x v="1"/>
    <x v="1"/>
    <s v="Paper"/>
    <n v="4014"/>
    <n v="6"/>
    <n v="0"/>
    <n v="196686"/>
  </r>
  <r>
    <s v="First Class"/>
    <x v="2"/>
    <s v="United States"/>
    <s v="Providence"/>
    <s v="Rhode Island"/>
    <n v="2908"/>
    <x v="3"/>
    <x v="1"/>
    <s v="Storage"/>
    <n v="160623"/>
    <n v="9"/>
    <n v="0"/>
    <n v="481869"/>
  </r>
  <r>
    <s v="First Class"/>
    <x v="2"/>
    <s v="United States"/>
    <s v="Providence"/>
    <s v="Rhode Island"/>
    <n v="2908"/>
    <x v="3"/>
    <x v="1"/>
    <s v="Paper"/>
    <n v="1704"/>
    <n v="3"/>
    <n v="0"/>
    <n v="7668"/>
  </r>
  <r>
    <s v="First Class"/>
    <x v="2"/>
    <s v="United States"/>
    <s v="Providence"/>
    <s v="Rhode Island"/>
    <n v="2908"/>
    <x v="3"/>
    <x v="1"/>
    <s v="Binders"/>
    <n v="4953"/>
    <n v="3"/>
    <n v="0"/>
    <n v="237744"/>
  </r>
  <r>
    <s v="First Class"/>
    <x v="2"/>
    <s v="United States"/>
    <s v="Providence"/>
    <s v="Rhode Island"/>
    <n v="2908"/>
    <x v="3"/>
    <x v="0"/>
    <s v="Chairs"/>
    <n v="87232"/>
    <n v="4"/>
    <n v="0"/>
    <n v="2442496"/>
  </r>
  <r>
    <s v="Second Class"/>
    <x v="0"/>
    <s v="United States"/>
    <s v="Fresno"/>
    <s v="California"/>
    <n v="93727"/>
    <x v="1"/>
    <x v="1"/>
    <s v="Binders"/>
    <n v="23912"/>
    <n v="5"/>
    <n v="2"/>
    <n v="77714"/>
  </r>
  <r>
    <s v="First Class"/>
    <x v="0"/>
    <s v="United States"/>
    <s v="Seattle"/>
    <s v="Washington"/>
    <n v="98103"/>
    <x v="1"/>
    <x v="0"/>
    <s v="Bookcases"/>
    <n v="14196"/>
    <n v="2"/>
    <n v="0"/>
    <n v="397488"/>
  </r>
  <r>
    <s v="Second Class"/>
    <x v="2"/>
    <s v="United States"/>
    <s v="Lancaster"/>
    <s v="California"/>
    <n v="93534"/>
    <x v="1"/>
    <x v="1"/>
    <s v="Binders"/>
    <n v="33024"/>
    <n v="2"/>
    <n v="2"/>
    <n v="115584"/>
  </r>
  <r>
    <s v="Second Class"/>
    <x v="2"/>
    <s v="United States"/>
    <s v="Lancaster"/>
    <s v="California"/>
    <n v="93534"/>
    <x v="1"/>
    <x v="1"/>
    <s v="Binders"/>
    <n v="67136"/>
    <n v="4"/>
    <n v="2"/>
    <n v="234976"/>
  </r>
  <r>
    <s v="Standard Class"/>
    <x v="1"/>
    <s v="United States"/>
    <s v="Leominster"/>
    <s v="Massachusetts"/>
    <n v="1453"/>
    <x v="3"/>
    <x v="1"/>
    <s v="Binders"/>
    <n v="1473"/>
    <n v="3"/>
    <n v="0"/>
    <n v="69231"/>
  </r>
  <r>
    <s v="Standard Class"/>
    <x v="1"/>
    <s v="United States"/>
    <s v="Leominster"/>
    <s v="Massachusetts"/>
    <n v="1453"/>
    <x v="3"/>
    <x v="1"/>
    <s v="Storage"/>
    <n v="1049"/>
    <n v="5"/>
    <n v="0"/>
    <n v="25176"/>
  </r>
  <r>
    <s v="Standard Class"/>
    <x v="1"/>
    <s v="United States"/>
    <s v="Leominster"/>
    <s v="Massachusetts"/>
    <n v="1453"/>
    <x v="3"/>
    <x v="1"/>
    <s v="Binders"/>
    <n v="6104"/>
    <n v="4"/>
    <n v="0"/>
    <n v="3052"/>
  </r>
  <r>
    <s v="Standard Class"/>
    <x v="1"/>
    <s v="United States"/>
    <s v="Leominster"/>
    <s v="Massachusetts"/>
    <n v="1453"/>
    <x v="3"/>
    <x v="1"/>
    <s v="Paper"/>
    <n v="1095"/>
    <n v="3"/>
    <n v="0"/>
    <n v="51465"/>
  </r>
  <r>
    <s v="Standard Class"/>
    <x v="1"/>
    <s v="United States"/>
    <s v="Fort Worth"/>
    <s v="Texas"/>
    <n v="76106"/>
    <x v="2"/>
    <x v="1"/>
    <s v="Paper"/>
    <n v="9392"/>
    <n v="2"/>
    <n v="2"/>
    <n v="32872"/>
  </r>
  <r>
    <s v="Standard Class"/>
    <x v="1"/>
    <s v="United States"/>
    <s v="Fort Worth"/>
    <s v="Texas"/>
    <n v="76106"/>
    <x v="2"/>
    <x v="1"/>
    <s v="Art"/>
    <n v="9328"/>
    <n v="1"/>
    <n v="2"/>
    <n v="8162"/>
  </r>
  <r>
    <s v="Standard Class"/>
    <x v="0"/>
    <s v="United States"/>
    <s v="Rochester"/>
    <s v="Minnesota"/>
    <n v="55901"/>
    <x v="2"/>
    <x v="1"/>
    <s v="Binders"/>
    <n v="826"/>
    <n v="2"/>
    <n v="0"/>
    <n v="38822"/>
  </r>
  <r>
    <s v="Standard Class"/>
    <x v="0"/>
    <s v="United States"/>
    <s v="Rochester"/>
    <s v="Minnesota"/>
    <n v="55901"/>
    <x v="2"/>
    <x v="0"/>
    <s v="Chairs"/>
    <n v="26997"/>
    <n v="3"/>
    <n v="0"/>
    <n v="512943"/>
  </r>
  <r>
    <s v="Standard Class"/>
    <x v="2"/>
    <s v="United States"/>
    <s v="Bozeman"/>
    <s v="Montana"/>
    <n v="59715"/>
    <x v="1"/>
    <x v="1"/>
    <s v="Paper"/>
    <n v="2904"/>
    <n v="3"/>
    <n v="0"/>
    <n v="139392"/>
  </r>
  <r>
    <s v="Standard Class"/>
    <x v="2"/>
    <s v="United States"/>
    <s v="Bozeman"/>
    <s v="Montana"/>
    <n v="59715"/>
    <x v="1"/>
    <x v="1"/>
    <s v="Labels"/>
    <n v="1462"/>
    <n v="2"/>
    <n v="0"/>
    <n v="68714"/>
  </r>
  <r>
    <s v="Standard Class"/>
    <x v="2"/>
    <s v="United States"/>
    <s v="Peoria"/>
    <s v="Arizona"/>
    <n v="85345"/>
    <x v="1"/>
    <x v="1"/>
    <s v="Paper"/>
    <n v="11952"/>
    <n v="3"/>
    <n v="2"/>
    <n v="43326"/>
  </r>
  <r>
    <s v="Standard Class"/>
    <x v="2"/>
    <s v="United States"/>
    <s v="Peoria"/>
    <s v="Arizona"/>
    <n v="85345"/>
    <x v="1"/>
    <x v="1"/>
    <s v="Binders"/>
    <n v="4536"/>
    <n v="7"/>
    <n v="7"/>
    <n v="-33264"/>
  </r>
  <r>
    <s v="Standard Class"/>
    <x v="2"/>
    <s v="United States"/>
    <s v="Peoria"/>
    <s v="Arizona"/>
    <n v="85345"/>
    <x v="1"/>
    <x v="1"/>
    <s v="Binders"/>
    <n v="9156"/>
    <n v="2"/>
    <n v="7"/>
    <n v="-6104"/>
  </r>
  <r>
    <s v="Standard Class"/>
    <x v="2"/>
    <s v="United States"/>
    <s v="Peoria"/>
    <s v="Arizona"/>
    <n v="85345"/>
    <x v="1"/>
    <x v="0"/>
    <s v="Furnishings"/>
    <n v="7536"/>
    <n v="5"/>
    <n v="2"/>
    <n v="20724"/>
  </r>
  <r>
    <s v="Standard Class"/>
    <x v="1"/>
    <s v="United States"/>
    <s v="San Diego"/>
    <s v="California"/>
    <n v="92105"/>
    <x v="1"/>
    <x v="1"/>
    <s v="Binders"/>
    <n v="57504"/>
    <n v="6"/>
    <n v="2"/>
    <n v="201264"/>
  </r>
  <r>
    <s v="Standard Class"/>
    <x v="1"/>
    <s v="United States"/>
    <s v="Lakewood"/>
    <s v="Ohio"/>
    <n v="44107"/>
    <x v="3"/>
    <x v="1"/>
    <s v="Art"/>
    <n v="38864"/>
    <n v="7"/>
    <n v="2"/>
    <n v="77728"/>
  </r>
  <r>
    <s v="Standard Class"/>
    <x v="1"/>
    <s v="United States"/>
    <s v="Houston"/>
    <s v="Texas"/>
    <n v="77095"/>
    <x v="2"/>
    <x v="1"/>
    <s v="Paper"/>
    <n v="15552"/>
    <n v="3"/>
    <n v="2"/>
    <n v="54432"/>
  </r>
  <r>
    <s v="Standard Class"/>
    <x v="1"/>
    <s v="United States"/>
    <s v="Perth Amboy"/>
    <s v="New Jersey"/>
    <n v="8861"/>
    <x v="3"/>
    <x v="1"/>
    <s v="Appliances"/>
    <n v="16264"/>
    <n v="2"/>
    <n v="0"/>
    <n v="455392"/>
  </r>
  <r>
    <s v="Standard Class"/>
    <x v="1"/>
    <s v="United States"/>
    <s v="Perth Amboy"/>
    <s v="New Jersey"/>
    <n v="8861"/>
    <x v="3"/>
    <x v="2"/>
    <s v="Phones"/>
    <n v="597"/>
    <n v="3"/>
    <n v="0"/>
    <n v="28059"/>
  </r>
  <r>
    <s v="Standard Class"/>
    <x v="1"/>
    <s v="United States"/>
    <s v="Perth Amboy"/>
    <s v="New Jersey"/>
    <n v="8861"/>
    <x v="3"/>
    <x v="1"/>
    <s v="Paper"/>
    <n v="5548"/>
    <n v="1"/>
    <n v="0"/>
    <n v="266304"/>
  </r>
  <r>
    <s v="First Class"/>
    <x v="0"/>
    <s v="United States"/>
    <s v="Philadelphia"/>
    <s v="Pennsylvania"/>
    <n v="19134"/>
    <x v="3"/>
    <x v="0"/>
    <s v="Furnishings"/>
    <n v="2898"/>
    <n v="7"/>
    <n v="2"/>
    <n v="36225"/>
  </r>
  <r>
    <s v="First Class"/>
    <x v="0"/>
    <s v="United States"/>
    <s v="Philadelphia"/>
    <s v="Pennsylvania"/>
    <n v="19134"/>
    <x v="3"/>
    <x v="1"/>
    <s v="Binders"/>
    <n v="2502"/>
    <n v="3"/>
    <n v="7"/>
    <n v="-20016"/>
  </r>
  <r>
    <s v="First Class"/>
    <x v="0"/>
    <s v="United States"/>
    <s v="Philadelphia"/>
    <s v="Pennsylvania"/>
    <n v="19134"/>
    <x v="3"/>
    <x v="1"/>
    <s v="Binders"/>
    <n v="648"/>
    <n v="4"/>
    <n v="7"/>
    <n v="-4752"/>
  </r>
  <r>
    <s v="First Class"/>
    <x v="0"/>
    <s v="United States"/>
    <s v="Philadelphia"/>
    <s v="Pennsylvania"/>
    <n v="19134"/>
    <x v="3"/>
    <x v="0"/>
    <s v="Chairs"/>
    <n v="341488"/>
    <n v="8"/>
    <n v="3"/>
    <n v="-73176"/>
  </r>
  <r>
    <s v="First Class"/>
    <x v="0"/>
    <s v="United States"/>
    <s v="Philadelphia"/>
    <s v="Pennsylvania"/>
    <n v="19134"/>
    <x v="3"/>
    <x v="1"/>
    <s v="Art"/>
    <n v="1112"/>
    <n v="5"/>
    <n v="2"/>
    <n v="834"/>
  </r>
  <r>
    <s v="First Class"/>
    <x v="0"/>
    <s v="United States"/>
    <s v="Philadelphia"/>
    <s v="Pennsylvania"/>
    <n v="19134"/>
    <x v="3"/>
    <x v="0"/>
    <s v="Furnishings"/>
    <n v="25344"/>
    <n v="6"/>
    <n v="2"/>
    <n v="34848"/>
  </r>
  <r>
    <s v="Standard Class"/>
    <x v="0"/>
    <s v="United States"/>
    <s v="Richmond"/>
    <s v="Indiana"/>
    <n v="47374"/>
    <x v="2"/>
    <x v="0"/>
    <s v="Furnishings"/>
    <n v="1731"/>
    <n v="3"/>
    <n v="0"/>
    <n v="5193"/>
  </r>
  <r>
    <s v="First Class"/>
    <x v="0"/>
    <s v="United States"/>
    <s v="Detroit"/>
    <s v="Michigan"/>
    <n v="48227"/>
    <x v="2"/>
    <x v="2"/>
    <s v="Accessories"/>
    <n v="19995"/>
    <n v="5"/>
    <n v="0"/>
    <n v="63984"/>
  </r>
  <r>
    <s v="First Class"/>
    <x v="0"/>
    <s v="United States"/>
    <s v="Detroit"/>
    <s v="Michigan"/>
    <n v="48227"/>
    <x v="2"/>
    <x v="0"/>
    <s v="Chairs"/>
    <n v="158669"/>
    <n v="7"/>
    <n v="0"/>
    <n v="4125394"/>
  </r>
  <r>
    <s v="First Class"/>
    <x v="0"/>
    <s v="United States"/>
    <s v="Detroit"/>
    <s v="Michigan"/>
    <n v="48227"/>
    <x v="2"/>
    <x v="2"/>
    <s v="Accessories"/>
    <n v="8499"/>
    <n v="1"/>
    <n v="0"/>
    <n v="305964"/>
  </r>
  <r>
    <s v="First Class"/>
    <x v="0"/>
    <s v="United States"/>
    <s v="Detroit"/>
    <s v="Michigan"/>
    <n v="48227"/>
    <x v="2"/>
    <x v="0"/>
    <s v="Tables"/>
    <n v="4118"/>
    <n v="2"/>
    <n v="0"/>
    <n v="70006"/>
  </r>
  <r>
    <s v="Standard Class"/>
    <x v="1"/>
    <s v="United States"/>
    <s v="Los Angeles"/>
    <s v="California"/>
    <n v="90049"/>
    <x v="1"/>
    <x v="1"/>
    <s v="Fasteners"/>
    <n v="1134"/>
    <n v="3"/>
    <n v="0"/>
    <n v="52164"/>
  </r>
  <r>
    <s v="Standard Class"/>
    <x v="1"/>
    <s v="United States"/>
    <s v="Los Angeles"/>
    <s v="California"/>
    <n v="90049"/>
    <x v="1"/>
    <x v="1"/>
    <s v="Storage"/>
    <n v="803"/>
    <n v="5"/>
    <n v="0"/>
    <n v="20878"/>
  </r>
  <r>
    <s v="Standard Class"/>
    <x v="1"/>
    <s v="United States"/>
    <s v="Los Angeles"/>
    <s v="California"/>
    <n v="90049"/>
    <x v="1"/>
    <x v="1"/>
    <s v="Binders"/>
    <n v="15968"/>
    <n v="2"/>
    <n v="2"/>
    <n v="53892"/>
  </r>
  <r>
    <s v="Standard Class"/>
    <x v="1"/>
    <s v="United States"/>
    <s v="Los Angeles"/>
    <s v="California"/>
    <n v="90049"/>
    <x v="1"/>
    <x v="1"/>
    <s v="Paper"/>
    <n v="6474"/>
    <n v="13"/>
    <n v="0"/>
    <n v="304278"/>
  </r>
  <r>
    <s v="Standard Class"/>
    <x v="1"/>
    <s v="United States"/>
    <s v="Los Angeles"/>
    <s v="California"/>
    <n v="90049"/>
    <x v="1"/>
    <x v="1"/>
    <s v="Binders"/>
    <n v="19296"/>
    <n v="3"/>
    <n v="2"/>
    <n v="603"/>
  </r>
  <r>
    <s v="Standard Class"/>
    <x v="1"/>
    <s v="United States"/>
    <s v="Los Angeles"/>
    <s v="California"/>
    <n v="90049"/>
    <x v="1"/>
    <x v="1"/>
    <s v="Storage"/>
    <n v="40564"/>
    <n v="4"/>
    <n v="0"/>
    <n v="121692"/>
  </r>
  <r>
    <s v="Standard Class"/>
    <x v="1"/>
    <s v="United States"/>
    <s v="Los Angeles"/>
    <s v="California"/>
    <n v="90049"/>
    <x v="1"/>
    <x v="0"/>
    <s v="Chairs"/>
    <n v="146352"/>
    <n v="3"/>
    <n v="2"/>
    <n v="-9147"/>
  </r>
  <r>
    <s v="Standard Class"/>
    <x v="1"/>
    <s v="United States"/>
    <s v="Los Angeles"/>
    <s v="California"/>
    <n v="90049"/>
    <x v="1"/>
    <x v="2"/>
    <s v="Accessories"/>
    <n v="25191"/>
    <n v="9"/>
    <n v="0"/>
    <n v="478629"/>
  </r>
  <r>
    <s v="Standard Class"/>
    <x v="1"/>
    <s v="United States"/>
    <s v="Los Angeles"/>
    <s v="California"/>
    <n v="90049"/>
    <x v="1"/>
    <x v="1"/>
    <s v="Art"/>
    <n v="1239"/>
    <n v="3"/>
    <n v="0"/>
    <n v="3717"/>
  </r>
  <r>
    <s v="Standard Class"/>
    <x v="0"/>
    <s v="United States"/>
    <s v="Pomona"/>
    <s v="California"/>
    <n v="91767"/>
    <x v="1"/>
    <x v="2"/>
    <s v="Accessories"/>
    <n v="19996"/>
    <n v="4"/>
    <n v="0"/>
    <n v="69986"/>
  </r>
  <r>
    <s v="Standard Class"/>
    <x v="0"/>
    <s v="United States"/>
    <s v="Pomona"/>
    <s v="California"/>
    <n v="91767"/>
    <x v="1"/>
    <x v="0"/>
    <s v="Tables"/>
    <n v="710832"/>
    <n v="3"/>
    <n v="2"/>
    <n v="-977394"/>
  </r>
  <r>
    <s v="Second Class"/>
    <x v="1"/>
    <s v="United States"/>
    <s v="Philadelphia"/>
    <s v="Pennsylvania"/>
    <n v="19134"/>
    <x v="3"/>
    <x v="1"/>
    <s v="Binders"/>
    <n v="1941"/>
    <n v="1"/>
    <n v="7"/>
    <n v="-1294"/>
  </r>
  <r>
    <s v="Standard Class"/>
    <x v="0"/>
    <s v="United States"/>
    <s v="Ontario"/>
    <s v="California"/>
    <n v="91761"/>
    <x v="1"/>
    <x v="0"/>
    <s v="Chairs"/>
    <n v="28392"/>
    <n v="5"/>
    <n v="2"/>
    <n v="-46137"/>
  </r>
  <r>
    <s v="Standard Class"/>
    <x v="1"/>
    <s v="United States"/>
    <s v="Seattle"/>
    <s v="Washington"/>
    <n v="98105"/>
    <x v="1"/>
    <x v="1"/>
    <s v="Binders"/>
    <n v="7312"/>
    <n v="2"/>
    <n v="2"/>
    <n v="25592"/>
  </r>
  <r>
    <s v="Second Class"/>
    <x v="2"/>
    <s v="United States"/>
    <s v="Brentwood"/>
    <s v="California"/>
    <n v="94513"/>
    <x v="1"/>
    <x v="2"/>
    <s v="Accessories"/>
    <n v="5997"/>
    <n v="3"/>
    <n v="0"/>
    <n v="137931"/>
  </r>
  <r>
    <s v="Second Class"/>
    <x v="2"/>
    <s v="United States"/>
    <s v="Brentwood"/>
    <s v="California"/>
    <n v="94513"/>
    <x v="1"/>
    <x v="2"/>
    <s v="Phones"/>
    <n v="761544"/>
    <n v="7"/>
    <n v="2"/>
    <n v="666351"/>
  </r>
  <r>
    <s v="Standard Class"/>
    <x v="0"/>
    <s v="United States"/>
    <s v="San Francisco"/>
    <s v="California"/>
    <n v="94122"/>
    <x v="1"/>
    <x v="0"/>
    <s v="Furnishings"/>
    <n v="582"/>
    <n v="3"/>
    <n v="0"/>
    <n v="28518"/>
  </r>
  <r>
    <s v="First Class"/>
    <x v="0"/>
    <s v="United States"/>
    <s v="Baltimore"/>
    <s v="Maryland"/>
    <n v="21215"/>
    <x v="3"/>
    <x v="1"/>
    <s v="Paper"/>
    <n v="399"/>
    <n v="5"/>
    <n v="0"/>
    <n v="1995"/>
  </r>
  <r>
    <s v="First Class"/>
    <x v="0"/>
    <s v="United States"/>
    <s v="Baltimore"/>
    <s v="Maryland"/>
    <n v="21215"/>
    <x v="3"/>
    <x v="1"/>
    <s v="Appliances"/>
    <n v="9086"/>
    <n v="7"/>
    <n v="0"/>
    <n v="263494"/>
  </r>
  <r>
    <s v="First Class"/>
    <x v="0"/>
    <s v="United States"/>
    <s v="Baltimore"/>
    <s v="Maryland"/>
    <n v="21215"/>
    <x v="3"/>
    <x v="1"/>
    <s v="Paper"/>
    <n v="9485"/>
    <n v="5"/>
    <n v="0"/>
    <n v="45528"/>
  </r>
  <r>
    <s v="Standard Class"/>
    <x v="0"/>
    <s v="United States"/>
    <s v="Phoenix"/>
    <s v="Arizona"/>
    <n v="85023"/>
    <x v="1"/>
    <x v="1"/>
    <s v="Paper"/>
    <n v="106232"/>
    <n v="7"/>
    <n v="2"/>
    <n v="371812"/>
  </r>
  <r>
    <s v="Standard Class"/>
    <x v="0"/>
    <s v="United States"/>
    <s v="Phoenix"/>
    <s v="Arizona"/>
    <n v="85023"/>
    <x v="1"/>
    <x v="2"/>
    <s v="Phones"/>
    <n v="111984"/>
    <n v="2"/>
    <n v="2"/>
    <n v="111984"/>
  </r>
  <r>
    <s v="Standard Class"/>
    <x v="0"/>
    <s v="United States"/>
    <s v="Phoenix"/>
    <s v="Arizona"/>
    <n v="85023"/>
    <x v="1"/>
    <x v="0"/>
    <s v="Furnishings"/>
    <n v="7712"/>
    <n v="2"/>
    <n v="2"/>
    <n v="17352"/>
  </r>
  <r>
    <s v="Standard Class"/>
    <x v="0"/>
    <s v="United States"/>
    <s v="Los Angeles"/>
    <s v="California"/>
    <n v="90008"/>
    <x v="1"/>
    <x v="1"/>
    <s v="Paper"/>
    <n v="3744"/>
    <n v="6"/>
    <n v="0"/>
    <n v="16848"/>
  </r>
  <r>
    <s v="Standard Class"/>
    <x v="2"/>
    <s v="United States"/>
    <s v="Houston"/>
    <s v="Texas"/>
    <n v="77036"/>
    <x v="2"/>
    <x v="1"/>
    <s v="Labels"/>
    <n v="2368"/>
    <n v="2"/>
    <n v="2"/>
    <n v="888"/>
  </r>
  <r>
    <s v="Standard Class"/>
    <x v="0"/>
    <s v="United States"/>
    <s v="New York City"/>
    <s v="New York"/>
    <n v="10009"/>
    <x v="3"/>
    <x v="1"/>
    <s v="Labels"/>
    <n v="12212"/>
    <n v="4"/>
    <n v="0"/>
    <n v="561752"/>
  </r>
  <r>
    <s v="Standard Class"/>
    <x v="0"/>
    <s v="United States"/>
    <s v="New York City"/>
    <s v="New York"/>
    <n v="10009"/>
    <x v="3"/>
    <x v="1"/>
    <s v="Labels"/>
    <n v="1845"/>
    <n v="5"/>
    <n v="0"/>
    <n v="86715"/>
  </r>
  <r>
    <s v="Standard Class"/>
    <x v="0"/>
    <s v="United States"/>
    <s v="New York City"/>
    <s v="New York"/>
    <n v="10009"/>
    <x v="3"/>
    <x v="1"/>
    <s v="Storage"/>
    <n v="3249"/>
    <n v="5"/>
    <n v="0"/>
    <n v="38988"/>
  </r>
  <r>
    <s v="Standard Class"/>
    <x v="0"/>
    <s v="United States"/>
    <s v="New York City"/>
    <s v="New York"/>
    <n v="10009"/>
    <x v="3"/>
    <x v="1"/>
    <s v="Paper"/>
    <n v="14673"/>
    <n v="3"/>
    <n v="0"/>
    <n v="689631"/>
  </r>
  <r>
    <s v="Standard Class"/>
    <x v="0"/>
    <s v="United States"/>
    <s v="New York City"/>
    <s v="New York"/>
    <n v="10009"/>
    <x v="3"/>
    <x v="1"/>
    <s v="Fasteners"/>
    <n v="396"/>
    <n v="2"/>
    <n v="0"/>
    <n v="14652"/>
  </r>
  <r>
    <s v="Standard Class"/>
    <x v="1"/>
    <s v="United States"/>
    <s v="Rancho Cucamonga"/>
    <s v="California"/>
    <n v="91730"/>
    <x v="1"/>
    <x v="1"/>
    <s v="Labels"/>
    <n v="576"/>
    <n v="2"/>
    <n v="0"/>
    <n v="26496"/>
  </r>
  <r>
    <s v="Standard Class"/>
    <x v="0"/>
    <s v="United States"/>
    <s v="Wilmington"/>
    <s v="Delaware"/>
    <n v="19805"/>
    <x v="3"/>
    <x v="1"/>
    <s v="Binders"/>
    <n v="2655"/>
    <n v="3"/>
    <n v="0"/>
    <n v="130095"/>
  </r>
  <r>
    <s v="Standard Class"/>
    <x v="0"/>
    <s v="United States"/>
    <s v="Wilmington"/>
    <s v="Delaware"/>
    <n v="19805"/>
    <x v="3"/>
    <x v="0"/>
    <s v="Tables"/>
    <n v="310443"/>
    <n v="3"/>
    <n v="3"/>
    <n v="-487839"/>
  </r>
  <r>
    <s v="Standard Class"/>
    <x v="2"/>
    <s v="United States"/>
    <s v="Moorhead"/>
    <s v="Minnesota"/>
    <n v="56560"/>
    <x v="2"/>
    <x v="0"/>
    <s v="Chairs"/>
    <n v="4799"/>
    <n v="5"/>
    <n v="0"/>
    <n v="81583"/>
  </r>
  <r>
    <s v="Second Class"/>
    <x v="0"/>
    <s v="United States"/>
    <s v="Farmington"/>
    <s v="New Mexico"/>
    <n v="87401"/>
    <x v="1"/>
    <x v="1"/>
    <s v="Supplies"/>
    <n v="1288"/>
    <n v="1"/>
    <n v="0"/>
    <n v="3864"/>
  </r>
  <r>
    <s v="Standard Class"/>
    <x v="0"/>
    <s v="United States"/>
    <s v="Wilmington"/>
    <s v="North Carolina"/>
    <n v="28403"/>
    <x v="0"/>
    <x v="1"/>
    <s v="Art"/>
    <n v="1312"/>
    <n v="5"/>
    <n v="2"/>
    <n v="1476"/>
  </r>
  <r>
    <s v="Standard Class"/>
    <x v="2"/>
    <s v="United States"/>
    <s v="Jackson"/>
    <s v="Mississippi"/>
    <n v="39212"/>
    <x v="0"/>
    <x v="1"/>
    <s v="Binders"/>
    <n v="51184"/>
    <n v="8"/>
    <n v="0"/>
    <n v="2405648"/>
  </r>
  <r>
    <s v="Standard Class"/>
    <x v="2"/>
    <s v="United States"/>
    <s v="Jackson"/>
    <s v="Mississippi"/>
    <n v="39212"/>
    <x v="0"/>
    <x v="1"/>
    <s v="Art"/>
    <n v="9196"/>
    <n v="4"/>
    <n v="0"/>
    <n v="257488"/>
  </r>
  <r>
    <s v="Standard Class"/>
    <x v="2"/>
    <s v="United States"/>
    <s v="Jackson"/>
    <s v="Mississippi"/>
    <n v="39212"/>
    <x v="0"/>
    <x v="1"/>
    <s v="Art"/>
    <n v="834"/>
    <n v="3"/>
    <n v="0"/>
    <n v="21684"/>
  </r>
  <r>
    <s v="Standard Class"/>
    <x v="0"/>
    <s v="United States"/>
    <s v="Portland"/>
    <s v="Oregon"/>
    <n v="97206"/>
    <x v="1"/>
    <x v="1"/>
    <s v="Storage"/>
    <n v="3768"/>
    <n v="3"/>
    <n v="2"/>
    <n v="2355"/>
  </r>
  <r>
    <s v="Standard Class"/>
    <x v="0"/>
    <s v="United States"/>
    <s v="Portland"/>
    <s v="Oregon"/>
    <n v="97206"/>
    <x v="1"/>
    <x v="2"/>
    <s v="Accessories"/>
    <n v="279944"/>
    <n v="7"/>
    <n v="2"/>
    <n v="804839"/>
  </r>
  <r>
    <s v="Standard Class"/>
    <x v="0"/>
    <s v="United States"/>
    <s v="Denver"/>
    <s v="Colorado"/>
    <n v="80219"/>
    <x v="1"/>
    <x v="1"/>
    <s v="Storage"/>
    <n v="636408"/>
    <n v="3"/>
    <n v="2"/>
    <n v="-159102"/>
  </r>
  <r>
    <s v="Standard Class"/>
    <x v="0"/>
    <s v="United States"/>
    <s v="Denver"/>
    <s v="Colorado"/>
    <n v="80219"/>
    <x v="1"/>
    <x v="1"/>
    <s v="Art"/>
    <n v="83168"/>
    <n v="4"/>
    <n v="2"/>
    <n v="93564"/>
  </r>
  <r>
    <s v="Same Day"/>
    <x v="2"/>
    <s v="United States"/>
    <s v="Tucson"/>
    <s v="Arizona"/>
    <n v="85705"/>
    <x v="1"/>
    <x v="0"/>
    <s v="Chairs"/>
    <n v="259136"/>
    <n v="4"/>
    <n v="2"/>
    <n v="-259136"/>
  </r>
  <r>
    <s v="Second Class"/>
    <x v="1"/>
    <s v="United States"/>
    <s v="New York City"/>
    <s v="New York"/>
    <n v="10009"/>
    <x v="3"/>
    <x v="1"/>
    <s v="Paper"/>
    <n v="22192"/>
    <n v="4"/>
    <n v="0"/>
    <n v="1065216"/>
  </r>
  <r>
    <s v="Second Class"/>
    <x v="1"/>
    <s v="United States"/>
    <s v="New York City"/>
    <s v="New York"/>
    <n v="10009"/>
    <x v="3"/>
    <x v="2"/>
    <s v="Accessories"/>
    <n v="26"/>
    <n v="2"/>
    <n v="0"/>
    <n v="117"/>
  </r>
  <r>
    <s v="Standard Class"/>
    <x v="0"/>
    <s v="United States"/>
    <s v="Boynton Beach"/>
    <s v="Florida"/>
    <n v="33437"/>
    <x v="0"/>
    <x v="1"/>
    <s v="Paper"/>
    <n v="15552"/>
    <n v="3"/>
    <n v="2"/>
    <n v="54432"/>
  </r>
  <r>
    <s v="Same Day"/>
    <x v="1"/>
    <s v="United States"/>
    <s v="Mesquite"/>
    <s v="Texas"/>
    <n v="75150"/>
    <x v="2"/>
    <x v="1"/>
    <s v="Binders"/>
    <n v="876"/>
    <n v="1"/>
    <n v="8"/>
    <n v="-14016"/>
  </r>
  <r>
    <s v="Same Day"/>
    <x v="0"/>
    <s v="United States"/>
    <s v="Redlands"/>
    <s v="California"/>
    <n v="92374"/>
    <x v="1"/>
    <x v="1"/>
    <s v="Paper"/>
    <n v="1998"/>
    <n v="1"/>
    <n v="0"/>
    <n v="93906"/>
  </r>
  <r>
    <s v="Same Day"/>
    <x v="0"/>
    <s v="United States"/>
    <s v="Redlands"/>
    <s v="California"/>
    <n v="92374"/>
    <x v="1"/>
    <x v="1"/>
    <s v="Binders"/>
    <n v="398352"/>
    <n v="3"/>
    <n v="2"/>
    <n v="124485"/>
  </r>
  <r>
    <s v="Same Day"/>
    <x v="0"/>
    <s v="United States"/>
    <s v="Redlands"/>
    <s v="California"/>
    <n v="92374"/>
    <x v="1"/>
    <x v="1"/>
    <s v="Art"/>
    <n v="504"/>
    <n v="3"/>
    <n v="0"/>
    <n v="126"/>
  </r>
  <r>
    <s v="Same Day"/>
    <x v="0"/>
    <s v="United States"/>
    <s v="Redlands"/>
    <s v="California"/>
    <n v="92374"/>
    <x v="1"/>
    <x v="1"/>
    <s v="Fasteners"/>
    <n v="1745"/>
    <n v="5"/>
    <n v="0"/>
    <n v="8027"/>
  </r>
  <r>
    <s v="Same Day"/>
    <x v="0"/>
    <s v="United States"/>
    <s v="Redlands"/>
    <s v="California"/>
    <n v="92374"/>
    <x v="1"/>
    <x v="0"/>
    <s v="Chairs"/>
    <n v="323136"/>
    <n v="4"/>
    <n v="2"/>
    <n v="20196"/>
  </r>
  <r>
    <s v="Same Day"/>
    <x v="0"/>
    <s v="United States"/>
    <s v="Redlands"/>
    <s v="California"/>
    <n v="92374"/>
    <x v="1"/>
    <x v="1"/>
    <s v="Supplies"/>
    <n v="297"/>
    <n v="3"/>
    <n v="0"/>
    <n v="8019"/>
  </r>
  <r>
    <s v="Same Day"/>
    <x v="0"/>
    <s v="United States"/>
    <s v="Redlands"/>
    <s v="California"/>
    <n v="92374"/>
    <x v="1"/>
    <x v="2"/>
    <s v="Phones"/>
    <n v="129584"/>
    <n v="4"/>
    <n v="2"/>
    <n v="145782"/>
  </r>
  <r>
    <s v="Same Day"/>
    <x v="0"/>
    <s v="United States"/>
    <s v="Redlands"/>
    <s v="California"/>
    <n v="92374"/>
    <x v="1"/>
    <x v="1"/>
    <s v="Storage"/>
    <n v="4684"/>
    <n v="2"/>
    <n v="0"/>
    <n v="126468"/>
  </r>
  <r>
    <s v="Same Day"/>
    <x v="0"/>
    <s v="United States"/>
    <s v="Redlands"/>
    <s v="California"/>
    <n v="92374"/>
    <x v="1"/>
    <x v="0"/>
    <s v="Bookcases"/>
    <n v="425833"/>
    <n v="1"/>
    <n v="15"/>
    <n v="200392"/>
  </r>
  <r>
    <s v="Second Class"/>
    <x v="0"/>
    <s v="United States"/>
    <s v="Rochester"/>
    <s v="New York"/>
    <n v="14609"/>
    <x v="3"/>
    <x v="0"/>
    <s v="Tables"/>
    <n v="20967"/>
    <n v="1"/>
    <n v="4"/>
    <n v="-13978"/>
  </r>
  <r>
    <s v="Standard Class"/>
    <x v="0"/>
    <s v="United States"/>
    <s v="Stockton"/>
    <s v="California"/>
    <n v="95207"/>
    <x v="1"/>
    <x v="1"/>
    <s v="Paper"/>
    <n v="15988"/>
    <n v="7"/>
    <n v="0"/>
    <n v="735448"/>
  </r>
  <r>
    <s v="First Class"/>
    <x v="1"/>
    <s v="United States"/>
    <s v="Seattle"/>
    <s v="Washington"/>
    <n v="98105"/>
    <x v="1"/>
    <x v="1"/>
    <s v="Paper"/>
    <n v="528"/>
    <n v="1"/>
    <n v="0"/>
    <n v="2376"/>
  </r>
  <r>
    <s v="First Class"/>
    <x v="1"/>
    <s v="United States"/>
    <s v="Seattle"/>
    <s v="Washington"/>
    <n v="98105"/>
    <x v="1"/>
    <x v="1"/>
    <s v="Binders"/>
    <n v="89592"/>
    <n v="5"/>
    <n v="2"/>
    <n v="302373"/>
  </r>
  <r>
    <s v="Standard Class"/>
    <x v="0"/>
    <s v="United States"/>
    <s v="Ormond Beach"/>
    <s v="Florida"/>
    <n v="32174"/>
    <x v="0"/>
    <x v="1"/>
    <s v="Binders"/>
    <n v="2808"/>
    <n v="3"/>
    <n v="7"/>
    <n v="-19656"/>
  </r>
  <r>
    <s v="First Class"/>
    <x v="1"/>
    <s v="United States"/>
    <s v="Sunnyvale"/>
    <s v="California"/>
    <n v="94086"/>
    <x v="1"/>
    <x v="0"/>
    <s v="Chairs"/>
    <n v="215976"/>
    <n v="3"/>
    <n v="2"/>
    <n v="-26997"/>
  </r>
  <r>
    <s v="Second Class"/>
    <x v="2"/>
    <s v="United States"/>
    <s v="Lansing"/>
    <s v="Michigan"/>
    <n v="48911"/>
    <x v="2"/>
    <x v="0"/>
    <s v="Bookcases"/>
    <n v="24196"/>
    <n v="2"/>
    <n v="0"/>
    <n v="411332"/>
  </r>
  <r>
    <s v="Second Class"/>
    <x v="2"/>
    <s v="United States"/>
    <s v="Lansing"/>
    <s v="Michigan"/>
    <n v="48911"/>
    <x v="2"/>
    <x v="1"/>
    <s v="Labels"/>
    <n v="2772"/>
    <n v="9"/>
    <n v="0"/>
    <n v="133056"/>
  </r>
  <r>
    <s v="Standard Class"/>
    <x v="2"/>
    <s v="United States"/>
    <s v="Philadelphia"/>
    <s v="Pennsylvania"/>
    <n v="19143"/>
    <x v="3"/>
    <x v="1"/>
    <s v="Envelopes"/>
    <n v="10468"/>
    <n v="5"/>
    <n v="2"/>
    <n v="353295"/>
  </r>
  <r>
    <s v="Standard Class"/>
    <x v="2"/>
    <s v="United States"/>
    <s v="Philadelphia"/>
    <s v="Pennsylvania"/>
    <n v="19143"/>
    <x v="3"/>
    <x v="2"/>
    <s v="Phones"/>
    <n v="62958"/>
    <n v="7"/>
    <n v="4"/>
    <n v="94437"/>
  </r>
  <r>
    <s v="Standard Class"/>
    <x v="0"/>
    <s v="United States"/>
    <s v="Philadelphia"/>
    <s v="Pennsylvania"/>
    <n v="19143"/>
    <x v="3"/>
    <x v="2"/>
    <s v="Accessories"/>
    <n v="86376"/>
    <n v="3"/>
    <n v="2"/>
    <n v="10797"/>
  </r>
  <r>
    <s v="Standard Class"/>
    <x v="2"/>
    <s v="United States"/>
    <s v="Philadelphia"/>
    <s v="Pennsylvania"/>
    <n v="19134"/>
    <x v="3"/>
    <x v="0"/>
    <s v="Furnishings"/>
    <n v="64944"/>
    <n v="3"/>
    <n v="2"/>
    <n v="64944"/>
  </r>
  <r>
    <s v="Standard Class"/>
    <x v="2"/>
    <s v="United States"/>
    <s v="Philadelphia"/>
    <s v="Pennsylvania"/>
    <n v="19134"/>
    <x v="3"/>
    <x v="1"/>
    <s v="Paper"/>
    <n v="20736"/>
    <n v="4"/>
    <n v="2"/>
    <n v="72576"/>
  </r>
  <r>
    <s v="Second Class"/>
    <x v="1"/>
    <s v="United States"/>
    <s v="Dover"/>
    <s v="New Hampshire"/>
    <n v="3820"/>
    <x v="3"/>
    <x v="1"/>
    <s v="Appliances"/>
    <n v="3328"/>
    <n v="4"/>
    <n v="0"/>
    <n v="93184"/>
  </r>
  <r>
    <s v="Second Class"/>
    <x v="1"/>
    <s v="United States"/>
    <s v="Dover"/>
    <s v="New Hampshire"/>
    <n v="3820"/>
    <x v="3"/>
    <x v="1"/>
    <s v="Art"/>
    <n v="3852"/>
    <n v="9"/>
    <n v="0"/>
    <n v="119412"/>
  </r>
  <r>
    <s v="Second Class"/>
    <x v="1"/>
    <s v="United States"/>
    <s v="Dover"/>
    <s v="New Hampshire"/>
    <n v="3820"/>
    <x v="3"/>
    <x v="0"/>
    <s v="Furnishings"/>
    <n v="13986"/>
    <n v="7"/>
    <n v="0"/>
    <n v="601398"/>
  </r>
  <r>
    <s v="Standard Class"/>
    <x v="0"/>
    <s v="United States"/>
    <s v="New York City"/>
    <s v="New York"/>
    <n v="10011"/>
    <x v="3"/>
    <x v="1"/>
    <s v="Paper"/>
    <n v="1965"/>
    <n v="3"/>
    <n v="0"/>
    <n v="9039"/>
  </r>
  <r>
    <s v="Standard Class"/>
    <x v="0"/>
    <s v="United States"/>
    <s v="Philadelphia"/>
    <s v="Pennsylvania"/>
    <n v="19134"/>
    <x v="3"/>
    <x v="1"/>
    <s v="Binders"/>
    <n v="152991"/>
    <n v="3"/>
    <n v="7"/>
    <n v="-1223928"/>
  </r>
  <r>
    <s v="Standard Class"/>
    <x v="0"/>
    <s v="United States"/>
    <s v="Philadelphia"/>
    <s v="Pennsylvania"/>
    <n v="19134"/>
    <x v="3"/>
    <x v="1"/>
    <s v="Fasteners"/>
    <n v="10584"/>
    <n v="7"/>
    <n v="2"/>
    <n v="-23814"/>
  </r>
  <r>
    <s v="Standard Class"/>
    <x v="0"/>
    <s v="United States"/>
    <s v="Philadelphia"/>
    <s v="Pennsylvania"/>
    <n v="19134"/>
    <x v="3"/>
    <x v="2"/>
    <s v="Phones"/>
    <n v="9492"/>
    <n v="4"/>
    <n v="4"/>
    <n v="1582"/>
  </r>
  <r>
    <s v="Standard Class"/>
    <x v="0"/>
    <s v="United States"/>
    <s v="Grand Prairie"/>
    <s v="Texas"/>
    <n v="75051"/>
    <x v="2"/>
    <x v="0"/>
    <s v="Furnishings"/>
    <n v="1476"/>
    <n v="5"/>
    <n v="6"/>
    <n v="-11439"/>
  </r>
  <r>
    <s v="Standard Class"/>
    <x v="0"/>
    <s v="United States"/>
    <s v="Grand Prairie"/>
    <s v="Texas"/>
    <n v="75051"/>
    <x v="2"/>
    <x v="1"/>
    <s v="Binders"/>
    <n v="3656"/>
    <n v="4"/>
    <n v="8"/>
    <n v="-58496"/>
  </r>
  <r>
    <s v="Same Day"/>
    <x v="0"/>
    <s v="United States"/>
    <s v="New York City"/>
    <s v="New York"/>
    <n v="10009"/>
    <x v="3"/>
    <x v="1"/>
    <s v="Paper"/>
    <n v="14682"/>
    <n v="3"/>
    <n v="0"/>
    <n v="7341"/>
  </r>
  <r>
    <s v="Standard Class"/>
    <x v="1"/>
    <s v="United States"/>
    <s v="Long Beach"/>
    <s v="New York"/>
    <n v="11561"/>
    <x v="3"/>
    <x v="1"/>
    <s v="Binders"/>
    <n v="149544"/>
    <n v="9"/>
    <n v="2"/>
    <n v="504711"/>
  </r>
  <r>
    <s v="Standard Class"/>
    <x v="1"/>
    <s v="United States"/>
    <s v="Long Beach"/>
    <s v="New York"/>
    <n v="11561"/>
    <x v="3"/>
    <x v="1"/>
    <s v="Supplies"/>
    <n v="1714"/>
    <n v="2"/>
    <n v="0"/>
    <n v="44564"/>
  </r>
  <r>
    <s v="Standard Class"/>
    <x v="1"/>
    <s v="United States"/>
    <s v="Long Beach"/>
    <s v="New York"/>
    <n v="11561"/>
    <x v="3"/>
    <x v="0"/>
    <s v="Tables"/>
    <n v="991764"/>
    <n v="3"/>
    <n v="4"/>
    <n v="-3471174"/>
  </r>
  <r>
    <s v="Standard Class"/>
    <x v="1"/>
    <s v="United States"/>
    <s v="Philadelphia"/>
    <s v="Pennsylvania"/>
    <n v="19140"/>
    <x v="3"/>
    <x v="1"/>
    <s v="Paper"/>
    <n v="3048"/>
    <n v="6"/>
    <n v="2"/>
    <n v="9906"/>
  </r>
  <r>
    <s v="Standard Class"/>
    <x v="1"/>
    <s v="United States"/>
    <s v="Philadelphia"/>
    <s v="Pennsylvania"/>
    <n v="19140"/>
    <x v="3"/>
    <x v="2"/>
    <s v="Phones"/>
    <n v="23988"/>
    <n v="2"/>
    <n v="4"/>
    <n v="-47976"/>
  </r>
  <r>
    <s v="Standard Class"/>
    <x v="1"/>
    <s v="United States"/>
    <s v="Philadelphia"/>
    <s v="Pennsylvania"/>
    <n v="19140"/>
    <x v="3"/>
    <x v="1"/>
    <s v="Fasteners"/>
    <n v="16688"/>
    <n v="7"/>
    <n v="2"/>
    <n v="54236"/>
  </r>
  <r>
    <s v="Standard Class"/>
    <x v="1"/>
    <s v="United States"/>
    <s v="York"/>
    <s v="Pennsylvania"/>
    <n v="17403"/>
    <x v="3"/>
    <x v="0"/>
    <s v="Chairs"/>
    <n v="422058"/>
    <n v="3"/>
    <n v="3"/>
    <n v="-180882"/>
  </r>
  <r>
    <s v="Standard Class"/>
    <x v="1"/>
    <s v="United States"/>
    <s v="York"/>
    <s v="Pennsylvania"/>
    <n v="17403"/>
    <x v="3"/>
    <x v="1"/>
    <s v="Binders"/>
    <n v="38088"/>
    <n v="4"/>
    <n v="7"/>
    <n v="-279312"/>
  </r>
  <r>
    <s v="Standard Class"/>
    <x v="1"/>
    <s v="United States"/>
    <s v="York"/>
    <s v="Pennsylvania"/>
    <n v="17403"/>
    <x v="3"/>
    <x v="1"/>
    <s v="Storage"/>
    <n v="254352"/>
    <n v="6"/>
    <n v="2"/>
    <n v="-508704"/>
  </r>
  <r>
    <s v="Standard Class"/>
    <x v="0"/>
    <s v="United States"/>
    <s v="Concord"/>
    <s v="California"/>
    <n v="94521"/>
    <x v="1"/>
    <x v="0"/>
    <s v="Furnishings"/>
    <n v="4331"/>
    <n v="1"/>
    <n v="0"/>
    <n v="4331"/>
  </r>
  <r>
    <s v="Standard Class"/>
    <x v="0"/>
    <s v="United States"/>
    <s v="New York City"/>
    <s v="New York"/>
    <n v="10035"/>
    <x v="3"/>
    <x v="2"/>
    <s v="Phones"/>
    <n v="8495"/>
    <n v="5"/>
    <n v="0"/>
    <n v="22087"/>
  </r>
  <r>
    <s v="Standard Class"/>
    <x v="0"/>
    <s v="United States"/>
    <s v="College Station"/>
    <s v="Texas"/>
    <n v="77840"/>
    <x v="2"/>
    <x v="0"/>
    <s v="Chairs"/>
    <n v="233058"/>
    <n v="3"/>
    <n v="3"/>
    <n v="-532704"/>
  </r>
  <r>
    <s v="Second Class"/>
    <x v="0"/>
    <s v="United States"/>
    <s v="Saint Louis"/>
    <s v="Missouri"/>
    <n v="63116"/>
    <x v="2"/>
    <x v="2"/>
    <s v="Accessories"/>
    <n v="11179"/>
    <n v="7"/>
    <n v="0"/>
    <n v="435981"/>
  </r>
  <r>
    <s v="Standard Class"/>
    <x v="0"/>
    <s v="United States"/>
    <s v="Quincy"/>
    <s v="Massachusetts"/>
    <n v="2169"/>
    <x v="3"/>
    <x v="1"/>
    <s v="Paper"/>
    <n v="1494"/>
    <n v="3"/>
    <n v="0"/>
    <n v="70218"/>
  </r>
  <r>
    <s v="Standard Class"/>
    <x v="1"/>
    <s v="United States"/>
    <s v="New York City"/>
    <s v="New York"/>
    <n v="10009"/>
    <x v="3"/>
    <x v="1"/>
    <s v="Binders"/>
    <n v="1416"/>
    <n v="2"/>
    <n v="2"/>
    <n v="5133"/>
  </r>
  <r>
    <s v="Standard Class"/>
    <x v="2"/>
    <s v="United States"/>
    <s v="Dallas"/>
    <s v="Texas"/>
    <n v="75081"/>
    <x v="2"/>
    <x v="0"/>
    <s v="Furnishings"/>
    <n v="22608"/>
    <n v="3"/>
    <n v="6"/>
    <n v="-101736"/>
  </r>
  <r>
    <s v="Second Class"/>
    <x v="0"/>
    <s v="United States"/>
    <s v="Los Angeles"/>
    <s v="California"/>
    <n v="90032"/>
    <x v="1"/>
    <x v="1"/>
    <s v="Fasteners"/>
    <n v="2148"/>
    <n v="6"/>
    <n v="0"/>
    <n v="1074"/>
  </r>
  <r>
    <s v="First Class"/>
    <x v="0"/>
    <s v="United States"/>
    <s v="Minneapolis"/>
    <s v="Minnesota"/>
    <n v="55407"/>
    <x v="2"/>
    <x v="1"/>
    <s v="Storage"/>
    <n v="50181"/>
    <n v="3"/>
    <n v="0"/>
    <n v="0"/>
  </r>
  <r>
    <s v="First Class"/>
    <x v="0"/>
    <s v="United States"/>
    <s v="Minneapolis"/>
    <s v="Minnesota"/>
    <n v="55407"/>
    <x v="2"/>
    <x v="1"/>
    <s v="Storage"/>
    <n v="16194"/>
    <n v="3"/>
    <n v="0"/>
    <n v="97164"/>
  </r>
  <r>
    <s v="Standard Class"/>
    <x v="2"/>
    <s v="United States"/>
    <s v="Deltona"/>
    <s v="Florida"/>
    <n v="32725"/>
    <x v="0"/>
    <x v="1"/>
    <s v="Art"/>
    <n v="17856"/>
    <n v="4"/>
    <n v="2"/>
    <n v="20088"/>
  </r>
  <r>
    <s v="Standard Class"/>
    <x v="0"/>
    <s v="United States"/>
    <s v="Chicago"/>
    <s v="Illinois"/>
    <n v="60610"/>
    <x v="2"/>
    <x v="1"/>
    <s v="Binders"/>
    <n v="8808"/>
    <n v="3"/>
    <n v="8"/>
    <n v="-149736"/>
  </r>
  <r>
    <s v="Same Day"/>
    <x v="0"/>
    <s v="United States"/>
    <s v="Cincinnati"/>
    <s v="Ohio"/>
    <n v="45231"/>
    <x v="3"/>
    <x v="0"/>
    <s v="Furnishings"/>
    <n v="79384"/>
    <n v="1"/>
    <n v="2"/>
    <n v="29769"/>
  </r>
  <r>
    <s v="Standard Class"/>
    <x v="2"/>
    <s v="United States"/>
    <s v="Oakland"/>
    <s v="California"/>
    <n v="94601"/>
    <x v="1"/>
    <x v="1"/>
    <s v="Art"/>
    <n v="3458"/>
    <n v="1"/>
    <n v="0"/>
    <n v="100282"/>
  </r>
  <r>
    <s v="Standard Class"/>
    <x v="2"/>
    <s v="United States"/>
    <s v="Manteca"/>
    <s v="California"/>
    <n v="95336"/>
    <x v="1"/>
    <x v="1"/>
    <s v="Paper"/>
    <n v="31455"/>
    <n v="3"/>
    <n v="0"/>
    <n v="150984"/>
  </r>
  <r>
    <s v="Standard Class"/>
    <x v="0"/>
    <s v="United States"/>
    <s v="Laredo"/>
    <s v="Texas"/>
    <n v="78041"/>
    <x v="2"/>
    <x v="2"/>
    <s v="Accessories"/>
    <n v="191976"/>
    <n v="3"/>
    <n v="2"/>
    <n v="23997"/>
  </r>
  <r>
    <s v="Standard Class"/>
    <x v="0"/>
    <s v="United States"/>
    <s v="Laredo"/>
    <s v="Texas"/>
    <n v="78041"/>
    <x v="2"/>
    <x v="1"/>
    <s v="Paper"/>
    <n v="8288"/>
    <n v="2"/>
    <n v="2"/>
    <n v="30044"/>
  </r>
  <r>
    <s v="Standard Class"/>
    <x v="0"/>
    <s v="United States"/>
    <s v="Laredo"/>
    <s v="Texas"/>
    <n v="78041"/>
    <x v="2"/>
    <x v="0"/>
    <s v="Furnishings"/>
    <n v="13992"/>
    <n v="5"/>
    <n v="6"/>
    <n v="-150414"/>
  </r>
  <r>
    <s v="Standard Class"/>
    <x v="0"/>
    <s v="United States"/>
    <s v="Laredo"/>
    <s v="Texas"/>
    <n v="78041"/>
    <x v="2"/>
    <x v="1"/>
    <s v="Art"/>
    <n v="15872"/>
    <n v="1"/>
    <n v="2"/>
    <n v="11904"/>
  </r>
  <r>
    <s v="Standard Class"/>
    <x v="0"/>
    <s v="United States"/>
    <s v="Laredo"/>
    <s v="Texas"/>
    <n v="78041"/>
    <x v="2"/>
    <x v="1"/>
    <s v="Binders"/>
    <n v="6286"/>
    <n v="7"/>
    <n v="8"/>
    <n v="-110005"/>
  </r>
  <r>
    <s v="Second Class"/>
    <x v="0"/>
    <s v="United States"/>
    <s v="Kent"/>
    <s v="Ohio"/>
    <n v="44240"/>
    <x v="3"/>
    <x v="1"/>
    <s v="Art"/>
    <n v="14016"/>
    <n v="3"/>
    <n v="2"/>
    <n v="1752"/>
  </r>
  <r>
    <s v="Second Class"/>
    <x v="0"/>
    <s v="United States"/>
    <s v="Kent"/>
    <s v="Ohio"/>
    <n v="44240"/>
    <x v="3"/>
    <x v="2"/>
    <s v="Accessories"/>
    <n v="71976"/>
    <n v="3"/>
    <n v="2"/>
    <n v="-8997"/>
  </r>
  <r>
    <s v="Second Class"/>
    <x v="0"/>
    <s v="United States"/>
    <s v="Kent"/>
    <s v="Ohio"/>
    <n v="44240"/>
    <x v="3"/>
    <x v="2"/>
    <s v="Phones"/>
    <n v="107982"/>
    <n v="3"/>
    <n v="4"/>
    <n v="-269955"/>
  </r>
  <r>
    <s v="Standard Class"/>
    <x v="1"/>
    <s v="United States"/>
    <s v="San Angelo"/>
    <s v="Texas"/>
    <n v="76903"/>
    <x v="2"/>
    <x v="0"/>
    <s v="Chairs"/>
    <n v="305312"/>
    <n v="2"/>
    <n v="3"/>
    <n v="-87232"/>
  </r>
  <r>
    <s v="First Class"/>
    <x v="0"/>
    <s v="United States"/>
    <s v="San Francisco"/>
    <s v="California"/>
    <n v="94122"/>
    <x v="1"/>
    <x v="1"/>
    <s v="Binders"/>
    <n v="19752"/>
    <n v="3"/>
    <n v="2"/>
    <n v="69132"/>
  </r>
  <r>
    <s v="Standard Class"/>
    <x v="2"/>
    <s v="United States"/>
    <s v="Houston"/>
    <s v="Texas"/>
    <n v="77070"/>
    <x v="2"/>
    <x v="1"/>
    <s v="Binders"/>
    <n v="9264"/>
    <n v="3"/>
    <n v="8"/>
    <n v="-13896"/>
  </r>
  <r>
    <s v="Second Class"/>
    <x v="1"/>
    <s v="United States"/>
    <s v="Houston"/>
    <s v="Texas"/>
    <n v="77041"/>
    <x v="2"/>
    <x v="1"/>
    <s v="Storage"/>
    <n v="61792"/>
    <n v="4"/>
    <n v="2"/>
    <n v="61792"/>
  </r>
  <r>
    <s v="Standard Class"/>
    <x v="2"/>
    <s v="United States"/>
    <s v="Salt Lake City"/>
    <s v="Utah"/>
    <n v="84106"/>
    <x v="1"/>
    <x v="1"/>
    <s v="Paper"/>
    <n v="4568"/>
    <n v="2"/>
    <n v="0"/>
    <n v="210128"/>
  </r>
  <r>
    <s v="Standard Class"/>
    <x v="2"/>
    <s v="United States"/>
    <s v="Salt Lake City"/>
    <s v="Utah"/>
    <n v="84106"/>
    <x v="1"/>
    <x v="1"/>
    <s v="Paper"/>
    <n v="6012"/>
    <n v="9"/>
    <n v="0"/>
    <n v="288576"/>
  </r>
  <r>
    <s v="Standard Class"/>
    <x v="2"/>
    <s v="United States"/>
    <s v="Salt Lake City"/>
    <s v="Utah"/>
    <n v="84106"/>
    <x v="1"/>
    <x v="1"/>
    <s v="Binders"/>
    <n v="4172"/>
    <n v="5"/>
    <n v="2"/>
    <n v="130375"/>
  </r>
  <r>
    <s v="Standard Class"/>
    <x v="2"/>
    <s v="United States"/>
    <s v="Salt Lake City"/>
    <s v="Utah"/>
    <n v="84106"/>
    <x v="1"/>
    <x v="1"/>
    <s v="Paper"/>
    <n v="716"/>
    <n v="8"/>
    <n v="0"/>
    <n v="32936"/>
  </r>
  <r>
    <s v="Standard Class"/>
    <x v="0"/>
    <s v="United States"/>
    <s v="New York City"/>
    <s v="New York"/>
    <n v="10009"/>
    <x v="3"/>
    <x v="1"/>
    <s v="Binders"/>
    <n v="85232"/>
    <n v="7"/>
    <n v="2"/>
    <n v="308966"/>
  </r>
  <r>
    <s v="Standard Class"/>
    <x v="0"/>
    <s v="United States"/>
    <s v="New York City"/>
    <s v="New York"/>
    <n v="10009"/>
    <x v="3"/>
    <x v="1"/>
    <s v="Labels"/>
    <n v="444"/>
    <n v="3"/>
    <n v="0"/>
    <n v="222"/>
  </r>
  <r>
    <s v="Standard Class"/>
    <x v="0"/>
    <s v="United States"/>
    <s v="New York City"/>
    <s v="New York"/>
    <n v="10009"/>
    <x v="3"/>
    <x v="0"/>
    <s v="Chairs"/>
    <n v="442764"/>
    <n v="4"/>
    <n v="1"/>
    <n v="590352"/>
  </r>
  <r>
    <s v="Standard Class"/>
    <x v="0"/>
    <s v="United States"/>
    <s v="New York City"/>
    <s v="New York"/>
    <n v="10009"/>
    <x v="3"/>
    <x v="2"/>
    <s v="Machines"/>
    <n v="399995"/>
    <n v="5"/>
    <n v="0"/>
    <n v="11599855"/>
  </r>
  <r>
    <s v="Standard Class"/>
    <x v="0"/>
    <s v="United States"/>
    <s v="New York City"/>
    <s v="New York"/>
    <n v="10009"/>
    <x v="3"/>
    <x v="2"/>
    <s v="Accessories"/>
    <n v="19995"/>
    <n v="5"/>
    <n v="0"/>
    <n v="219945"/>
  </r>
  <r>
    <s v="Standard Class"/>
    <x v="0"/>
    <s v="United States"/>
    <s v="New York City"/>
    <s v="New York"/>
    <n v="10009"/>
    <x v="3"/>
    <x v="0"/>
    <s v="Furnishings"/>
    <n v="6368"/>
    <n v="8"/>
    <n v="0"/>
    <n v="280192"/>
  </r>
  <r>
    <s v="Second Class"/>
    <x v="1"/>
    <s v="United States"/>
    <s v="Salinas"/>
    <s v="California"/>
    <n v="93905"/>
    <x v="1"/>
    <x v="1"/>
    <s v="Binders"/>
    <n v="54896"/>
    <n v="2"/>
    <n v="2"/>
    <n v="185274"/>
  </r>
  <r>
    <s v="Same Day"/>
    <x v="0"/>
    <s v="United States"/>
    <s v="Huntsville"/>
    <s v="Alabama"/>
    <n v="35810"/>
    <x v="0"/>
    <x v="2"/>
    <s v="Accessories"/>
    <n v="29"/>
    <n v="2"/>
    <n v="0"/>
    <n v="725"/>
  </r>
  <r>
    <s v="Standard Class"/>
    <x v="0"/>
    <s v="United States"/>
    <s v="Columbus"/>
    <s v="Indiana"/>
    <n v="47201"/>
    <x v="2"/>
    <x v="1"/>
    <s v="Envelopes"/>
    <n v="7008"/>
    <n v="6"/>
    <n v="0"/>
    <n v="3504"/>
  </r>
  <r>
    <s v="Standard Class"/>
    <x v="0"/>
    <s v="United States"/>
    <s v="Columbus"/>
    <s v="Indiana"/>
    <n v="47201"/>
    <x v="2"/>
    <x v="0"/>
    <s v="Furnishings"/>
    <n v="1213"/>
    <n v="2"/>
    <n v="0"/>
    <n v="25473"/>
  </r>
  <r>
    <s v="Standard Class"/>
    <x v="0"/>
    <s v="United States"/>
    <s v="Columbus"/>
    <s v="Indiana"/>
    <n v="47201"/>
    <x v="2"/>
    <x v="2"/>
    <s v="Phones"/>
    <n v="145449"/>
    <n v="9"/>
    <n v="0"/>
    <n v="3781674"/>
  </r>
  <r>
    <s v="Standard Class"/>
    <x v="0"/>
    <s v="United States"/>
    <s v="Los Angeles"/>
    <s v="California"/>
    <n v="90049"/>
    <x v="1"/>
    <x v="1"/>
    <s v="Appliances"/>
    <n v="6081"/>
    <n v="3"/>
    <n v="0"/>
    <n v="170268"/>
  </r>
  <r>
    <s v="Standard Class"/>
    <x v="0"/>
    <s v="United States"/>
    <s v="Seattle"/>
    <s v="Washington"/>
    <n v="98105"/>
    <x v="1"/>
    <x v="1"/>
    <s v="Binders"/>
    <n v="153552"/>
    <n v="3"/>
    <n v="2"/>
    <n v="518238"/>
  </r>
  <r>
    <s v="Standard Class"/>
    <x v="0"/>
    <s v="United States"/>
    <s v="Seattle"/>
    <s v="Washington"/>
    <n v="98105"/>
    <x v="1"/>
    <x v="1"/>
    <s v="Appliances"/>
    <n v="6534"/>
    <n v="3"/>
    <n v="0"/>
    <n v="22869"/>
  </r>
  <r>
    <s v="Standard Class"/>
    <x v="0"/>
    <s v="United States"/>
    <s v="Seattle"/>
    <s v="Washington"/>
    <n v="98105"/>
    <x v="1"/>
    <x v="1"/>
    <s v="Paper"/>
    <n v="12392"/>
    <n v="4"/>
    <n v="0"/>
    <n v="55764"/>
  </r>
  <r>
    <s v="Standard Class"/>
    <x v="0"/>
    <s v="United States"/>
    <s v="Seattle"/>
    <s v="Washington"/>
    <n v="98105"/>
    <x v="1"/>
    <x v="1"/>
    <s v="Appliances"/>
    <n v="351"/>
    <n v="3"/>
    <n v="0"/>
    <n v="12285"/>
  </r>
  <r>
    <s v="Standard Class"/>
    <x v="0"/>
    <s v="United States"/>
    <s v="Seattle"/>
    <s v="Washington"/>
    <n v="98105"/>
    <x v="1"/>
    <x v="2"/>
    <s v="Accessories"/>
    <n v="4475"/>
    <n v="5"/>
    <n v="0"/>
    <n v="85025"/>
  </r>
  <r>
    <s v="Standard Class"/>
    <x v="0"/>
    <s v="United States"/>
    <s v="Knoxville"/>
    <s v="Tennessee"/>
    <n v="37918"/>
    <x v="0"/>
    <x v="1"/>
    <s v="Art"/>
    <n v="4704"/>
    <n v="2"/>
    <n v="2"/>
    <n v="4116"/>
  </r>
  <r>
    <s v="Standard Class"/>
    <x v="0"/>
    <s v="United States"/>
    <s v="Montgomery"/>
    <s v="Alabama"/>
    <n v="36116"/>
    <x v="0"/>
    <x v="1"/>
    <s v="Art"/>
    <n v="1467"/>
    <n v="3"/>
    <n v="0"/>
    <n v="39609"/>
  </r>
  <r>
    <s v="Standard Class"/>
    <x v="0"/>
    <s v="United States"/>
    <s v="Philadelphia"/>
    <s v="Pennsylvania"/>
    <n v="19120"/>
    <x v="3"/>
    <x v="1"/>
    <s v="Paper"/>
    <n v="15552"/>
    <n v="3"/>
    <n v="2"/>
    <n v="54432"/>
  </r>
  <r>
    <s v="Standard Class"/>
    <x v="0"/>
    <s v="United States"/>
    <s v="Philadelphia"/>
    <s v="Pennsylvania"/>
    <n v="19120"/>
    <x v="3"/>
    <x v="1"/>
    <s v="Paper"/>
    <n v="5232"/>
    <n v="1"/>
    <n v="2"/>
    <n v="17004"/>
  </r>
  <r>
    <s v="Standard Class"/>
    <x v="0"/>
    <s v="United States"/>
    <s v="Little Rock"/>
    <s v="Arkansas"/>
    <n v="72209"/>
    <x v="0"/>
    <x v="0"/>
    <s v="Furnishings"/>
    <n v="222"/>
    <n v="6"/>
    <n v="0"/>
    <n v="9102"/>
  </r>
  <r>
    <s v="Standard Class"/>
    <x v="0"/>
    <s v="United States"/>
    <s v="Little Rock"/>
    <s v="Arkansas"/>
    <n v="72209"/>
    <x v="0"/>
    <x v="2"/>
    <s v="Phones"/>
    <n v="88193"/>
    <n v="7"/>
    <n v="0"/>
    <n v="2293018"/>
  </r>
  <r>
    <s v="Standard Class"/>
    <x v="2"/>
    <s v="United States"/>
    <s v="Seattle"/>
    <s v="Washington"/>
    <n v="98103"/>
    <x v="1"/>
    <x v="1"/>
    <s v="Binders"/>
    <n v="6096"/>
    <n v="2"/>
    <n v="2"/>
    <n v="21336"/>
  </r>
  <r>
    <s v="Standard Class"/>
    <x v="2"/>
    <s v="United States"/>
    <s v="Seattle"/>
    <s v="Washington"/>
    <n v="98103"/>
    <x v="1"/>
    <x v="0"/>
    <s v="Furnishings"/>
    <n v="19182"/>
    <n v="3"/>
    <n v="0"/>
    <n v="748098"/>
  </r>
  <r>
    <s v="Standard Class"/>
    <x v="0"/>
    <s v="United States"/>
    <s v="Lancaster"/>
    <s v="Pennsylvania"/>
    <n v="17602"/>
    <x v="3"/>
    <x v="0"/>
    <s v="Furnishings"/>
    <n v="20104"/>
    <n v="1"/>
    <n v="2"/>
    <n v="17591"/>
  </r>
  <r>
    <s v="Second Class"/>
    <x v="2"/>
    <s v="United States"/>
    <s v="Bristol"/>
    <s v="Tennessee"/>
    <n v="37620"/>
    <x v="0"/>
    <x v="1"/>
    <s v="Art"/>
    <n v="6756"/>
    <n v="3"/>
    <n v="2"/>
    <n v="8445"/>
  </r>
  <r>
    <s v="Standard Class"/>
    <x v="2"/>
    <s v="United States"/>
    <s v="Aurora"/>
    <s v="Illinois"/>
    <n v="60505"/>
    <x v="2"/>
    <x v="1"/>
    <s v="Binders"/>
    <n v="29932"/>
    <n v="7"/>
    <n v="8"/>
    <n v="-463946"/>
  </r>
  <r>
    <s v="Standard Class"/>
    <x v="2"/>
    <s v="United States"/>
    <s v="Aurora"/>
    <s v="Illinois"/>
    <n v="60505"/>
    <x v="2"/>
    <x v="2"/>
    <s v="Phones"/>
    <n v="38272"/>
    <n v="4"/>
    <n v="2"/>
    <n v="38272"/>
  </r>
  <r>
    <s v="Standard Class"/>
    <x v="2"/>
    <s v="United States"/>
    <s v="New York City"/>
    <s v="New York"/>
    <n v="10009"/>
    <x v="3"/>
    <x v="1"/>
    <s v="Art"/>
    <n v="1652"/>
    <n v="4"/>
    <n v="0"/>
    <n v="75992"/>
  </r>
  <r>
    <s v="Second Class"/>
    <x v="0"/>
    <s v="United States"/>
    <s v="Fairfield"/>
    <s v="Connecticut"/>
    <n v="6824"/>
    <x v="3"/>
    <x v="2"/>
    <s v="Phones"/>
    <n v="83293"/>
    <n v="7"/>
    <n v="0"/>
    <n v="2332204"/>
  </r>
  <r>
    <s v="Second Class"/>
    <x v="0"/>
    <s v="United States"/>
    <s v="Fairfield"/>
    <s v="Connecticut"/>
    <n v="6824"/>
    <x v="3"/>
    <x v="1"/>
    <s v="Binders"/>
    <n v="438"/>
    <n v="10"/>
    <n v="0"/>
    <n v="21024"/>
  </r>
  <r>
    <s v="First Class"/>
    <x v="1"/>
    <s v="United States"/>
    <s v="Lincoln Park"/>
    <s v="Michigan"/>
    <n v="48146"/>
    <x v="2"/>
    <x v="1"/>
    <s v="Appliances"/>
    <n v="167292"/>
    <n v="6"/>
    <n v="1"/>
    <n v="297408"/>
  </r>
  <r>
    <s v="Standard Class"/>
    <x v="0"/>
    <s v="United States"/>
    <s v="New York City"/>
    <s v="New York"/>
    <n v="10035"/>
    <x v="3"/>
    <x v="0"/>
    <s v="Furnishings"/>
    <n v="2742"/>
    <n v="1"/>
    <n v="0"/>
    <n v="112422"/>
  </r>
  <r>
    <s v="First Class"/>
    <x v="0"/>
    <s v="United States"/>
    <s v="San Jose"/>
    <s v="California"/>
    <n v="95123"/>
    <x v="1"/>
    <x v="1"/>
    <s v="Binders"/>
    <n v="144"/>
    <n v="1"/>
    <n v="2"/>
    <n v="504"/>
  </r>
  <r>
    <s v="First Class"/>
    <x v="0"/>
    <s v="United States"/>
    <s v="San Jose"/>
    <s v="California"/>
    <n v="95123"/>
    <x v="1"/>
    <x v="1"/>
    <s v="Binders"/>
    <n v="61776"/>
    <n v="13"/>
    <n v="2"/>
    <n v="208494"/>
  </r>
  <r>
    <s v="First Class"/>
    <x v="0"/>
    <s v="United States"/>
    <s v="San Jose"/>
    <s v="California"/>
    <n v="95123"/>
    <x v="1"/>
    <x v="1"/>
    <s v="Appliances"/>
    <n v="24196"/>
    <n v="2"/>
    <n v="0"/>
    <n v="6049"/>
  </r>
  <r>
    <s v="First Class"/>
    <x v="0"/>
    <s v="United States"/>
    <s v="San Jose"/>
    <s v="California"/>
    <n v="95123"/>
    <x v="1"/>
    <x v="0"/>
    <s v="Chairs"/>
    <n v="108608"/>
    <n v="4"/>
    <n v="2"/>
    <n v="95032"/>
  </r>
  <r>
    <s v="Standard Class"/>
    <x v="1"/>
    <s v="United States"/>
    <s v="Jacksonville"/>
    <s v="Florida"/>
    <n v="32216"/>
    <x v="0"/>
    <x v="1"/>
    <s v="Art"/>
    <n v="2816"/>
    <n v="2"/>
    <n v="2"/>
    <n v="9856"/>
  </r>
  <r>
    <s v="Standard Class"/>
    <x v="1"/>
    <s v="United States"/>
    <s v="San Francisco"/>
    <s v="California"/>
    <n v="94110"/>
    <x v="1"/>
    <x v="1"/>
    <s v="Binders"/>
    <n v="9984"/>
    <n v="4"/>
    <n v="2"/>
    <n v="36192"/>
  </r>
  <r>
    <s v="Standard Class"/>
    <x v="1"/>
    <s v="United States"/>
    <s v="San Francisco"/>
    <s v="California"/>
    <n v="94110"/>
    <x v="1"/>
    <x v="1"/>
    <s v="Storage"/>
    <n v="1498"/>
    <n v="1"/>
    <n v="0"/>
    <n v="41944"/>
  </r>
  <r>
    <s v="Standard Class"/>
    <x v="1"/>
    <s v="United States"/>
    <s v="San Francisco"/>
    <s v="California"/>
    <n v="94110"/>
    <x v="1"/>
    <x v="2"/>
    <s v="Phones"/>
    <n v="11456"/>
    <n v="4"/>
    <n v="2"/>
    <n v="10024"/>
  </r>
  <r>
    <s v="Same Day"/>
    <x v="0"/>
    <s v="United States"/>
    <s v="Marion"/>
    <s v="Ohio"/>
    <n v="43302"/>
    <x v="3"/>
    <x v="2"/>
    <s v="Phones"/>
    <n v="48594"/>
    <n v="2"/>
    <n v="4"/>
    <n v="-89089"/>
  </r>
  <r>
    <s v="Same Day"/>
    <x v="0"/>
    <s v="United States"/>
    <s v="Marion"/>
    <s v="Ohio"/>
    <n v="43302"/>
    <x v="3"/>
    <x v="1"/>
    <s v="Art"/>
    <n v="37376"/>
    <n v="8"/>
    <n v="2"/>
    <n v="4672"/>
  </r>
  <r>
    <s v="Same Day"/>
    <x v="0"/>
    <s v="United States"/>
    <s v="Marion"/>
    <s v="Ohio"/>
    <n v="43302"/>
    <x v="3"/>
    <x v="0"/>
    <s v="Chairs"/>
    <n v="70686"/>
    <n v="1"/>
    <n v="3"/>
    <n v="-242352"/>
  </r>
  <r>
    <s v="Standard Class"/>
    <x v="1"/>
    <s v="United States"/>
    <s v="Philadelphia"/>
    <s v="Pennsylvania"/>
    <n v="19134"/>
    <x v="3"/>
    <x v="1"/>
    <s v="Paper"/>
    <n v="54816"/>
    <n v="3"/>
    <n v="2"/>
    <n v="178152"/>
  </r>
  <r>
    <s v="Second Class"/>
    <x v="0"/>
    <s v="United States"/>
    <s v="Littleton"/>
    <s v="Colorado"/>
    <n v="80122"/>
    <x v="1"/>
    <x v="0"/>
    <s v="Bookcases"/>
    <n v="72294"/>
    <n v="1"/>
    <n v="7"/>
    <n v="-988018"/>
  </r>
  <r>
    <s v="Standard Class"/>
    <x v="1"/>
    <s v="United States"/>
    <s v="Austin"/>
    <s v="Texas"/>
    <n v="78745"/>
    <x v="2"/>
    <x v="1"/>
    <s v="Fasteners"/>
    <n v="2896"/>
    <n v="2"/>
    <n v="2"/>
    <n v="4706"/>
  </r>
  <r>
    <s v="Standard Class"/>
    <x v="1"/>
    <s v="United States"/>
    <s v="Austin"/>
    <s v="Texas"/>
    <n v="78745"/>
    <x v="2"/>
    <x v="2"/>
    <s v="Phones"/>
    <n v="124792"/>
    <n v="1"/>
    <n v="2"/>
    <n v="15599"/>
  </r>
  <r>
    <s v="Standard Class"/>
    <x v="0"/>
    <s v="United States"/>
    <s v="New York City"/>
    <s v="New York"/>
    <n v="10024"/>
    <x v="3"/>
    <x v="0"/>
    <s v="Tables"/>
    <n v="330588"/>
    <n v="1"/>
    <n v="4"/>
    <n v="-1157058"/>
  </r>
  <r>
    <s v="Standard Class"/>
    <x v="0"/>
    <s v="United States"/>
    <s v="San Francisco"/>
    <s v="California"/>
    <n v="94122"/>
    <x v="1"/>
    <x v="1"/>
    <s v="Binders"/>
    <n v="673568"/>
    <n v="2"/>
    <n v="2"/>
    <n v="252588"/>
  </r>
  <r>
    <s v="Standard Class"/>
    <x v="0"/>
    <s v="United States"/>
    <s v="San Francisco"/>
    <s v="California"/>
    <n v="94122"/>
    <x v="1"/>
    <x v="1"/>
    <s v="Appliances"/>
    <n v="5298"/>
    <n v="2"/>
    <n v="0"/>
    <n v="148344"/>
  </r>
  <r>
    <s v="Standard Class"/>
    <x v="0"/>
    <s v="United States"/>
    <s v="La Porte"/>
    <s v="Indiana"/>
    <n v="46350"/>
    <x v="2"/>
    <x v="0"/>
    <s v="Furnishings"/>
    <n v="52645"/>
    <n v="5"/>
    <n v="0"/>
    <n v="31587"/>
  </r>
  <r>
    <s v="Standard Class"/>
    <x v="0"/>
    <s v="United States"/>
    <s v="Chicago"/>
    <s v="Illinois"/>
    <n v="60610"/>
    <x v="2"/>
    <x v="1"/>
    <s v="Storage"/>
    <n v="22892"/>
    <n v="5"/>
    <n v="2"/>
    <n v="143075"/>
  </r>
  <r>
    <s v="Second Class"/>
    <x v="0"/>
    <s v="United States"/>
    <s v="Portland"/>
    <s v="Oregon"/>
    <n v="97206"/>
    <x v="1"/>
    <x v="2"/>
    <s v="Phones"/>
    <n v="319968"/>
    <n v="4"/>
    <n v="2"/>
    <n v="359964"/>
  </r>
  <r>
    <s v="Standard Class"/>
    <x v="1"/>
    <s v="United States"/>
    <s v="Burlington"/>
    <s v="Vermont"/>
    <n v="5408"/>
    <x v="3"/>
    <x v="2"/>
    <s v="Accessories"/>
    <n v="20503"/>
    <n v="7"/>
    <n v="0"/>
    <n v="676599"/>
  </r>
  <r>
    <s v="Second Class"/>
    <x v="0"/>
    <s v="United States"/>
    <s v="Indianapolis"/>
    <s v="Indiana"/>
    <n v="46203"/>
    <x v="2"/>
    <x v="1"/>
    <s v="Storage"/>
    <n v="19086"/>
    <n v="2"/>
    <n v="0"/>
    <n v="114516"/>
  </r>
  <r>
    <s v="Second Class"/>
    <x v="0"/>
    <s v="United States"/>
    <s v="Indianapolis"/>
    <s v="Indiana"/>
    <n v="46203"/>
    <x v="2"/>
    <x v="1"/>
    <s v="Art"/>
    <n v="2432"/>
    <n v="8"/>
    <n v="0"/>
    <n v="82688"/>
  </r>
  <r>
    <s v="Standard Class"/>
    <x v="2"/>
    <s v="United States"/>
    <s v="Provo"/>
    <s v="Utah"/>
    <n v="84604"/>
    <x v="1"/>
    <x v="1"/>
    <s v="Supplies"/>
    <n v="444"/>
    <n v="5"/>
    <n v="0"/>
    <n v="12432"/>
  </r>
  <r>
    <s v="Standard Class"/>
    <x v="2"/>
    <s v="United States"/>
    <s v="Chicago"/>
    <s v="Illinois"/>
    <n v="60610"/>
    <x v="2"/>
    <x v="0"/>
    <s v="Furnishings"/>
    <n v="444"/>
    <n v="2"/>
    <n v="6"/>
    <n v="-5217"/>
  </r>
  <r>
    <s v="Second Class"/>
    <x v="0"/>
    <s v="United States"/>
    <s v="Los Angeles"/>
    <s v="California"/>
    <n v="90049"/>
    <x v="1"/>
    <x v="1"/>
    <s v="Binders"/>
    <n v="1016792"/>
    <n v="1"/>
    <n v="2"/>
    <n v="381297"/>
  </r>
  <r>
    <s v="Second Class"/>
    <x v="0"/>
    <s v="United States"/>
    <s v="Los Angeles"/>
    <s v="California"/>
    <n v="90049"/>
    <x v="1"/>
    <x v="1"/>
    <s v="Binders"/>
    <n v="38136"/>
    <n v="7"/>
    <n v="2"/>
    <n v="133476"/>
  </r>
  <r>
    <s v="Standard Class"/>
    <x v="0"/>
    <s v="United States"/>
    <s v="Philadelphia"/>
    <s v="Pennsylvania"/>
    <n v="19134"/>
    <x v="3"/>
    <x v="2"/>
    <s v="Phones"/>
    <n v="494982"/>
    <n v="3"/>
    <n v="4"/>
    <n v="-1154958"/>
  </r>
  <r>
    <s v="Standard Class"/>
    <x v="2"/>
    <s v="United States"/>
    <s v="Pasadena"/>
    <s v="California"/>
    <n v="91104"/>
    <x v="1"/>
    <x v="1"/>
    <s v="Storage"/>
    <n v="5656"/>
    <n v="2"/>
    <n v="0"/>
    <n v="152712"/>
  </r>
  <r>
    <s v="Standard Class"/>
    <x v="2"/>
    <s v="United States"/>
    <s v="Pasadena"/>
    <s v="California"/>
    <n v="91104"/>
    <x v="1"/>
    <x v="1"/>
    <s v="Art"/>
    <n v="556"/>
    <n v="2"/>
    <n v="0"/>
    <n v="14456"/>
  </r>
  <r>
    <s v="Standard Class"/>
    <x v="2"/>
    <s v="United States"/>
    <s v="Pasadena"/>
    <s v="California"/>
    <n v="91104"/>
    <x v="1"/>
    <x v="1"/>
    <s v="Fasteners"/>
    <n v="902"/>
    <n v="2"/>
    <n v="0"/>
    <n v="35178"/>
  </r>
  <r>
    <s v="Standard Class"/>
    <x v="2"/>
    <s v="United States"/>
    <s v="Pasadena"/>
    <s v="California"/>
    <n v="91104"/>
    <x v="1"/>
    <x v="1"/>
    <s v="Appliances"/>
    <n v="862"/>
    <n v="1"/>
    <n v="0"/>
    <n v="22412"/>
  </r>
  <r>
    <s v="Standard Class"/>
    <x v="2"/>
    <s v="United States"/>
    <s v="Pasadena"/>
    <s v="California"/>
    <n v="91104"/>
    <x v="1"/>
    <x v="2"/>
    <s v="Phones"/>
    <n v="659976"/>
    <n v="3"/>
    <n v="2"/>
    <n v="494982"/>
  </r>
  <r>
    <s v="Second Class"/>
    <x v="0"/>
    <s v="United States"/>
    <s v="Los Angeles"/>
    <s v="California"/>
    <n v="90004"/>
    <x v="1"/>
    <x v="1"/>
    <s v="Paper"/>
    <n v="1336"/>
    <n v="2"/>
    <n v="0"/>
    <n v="64128"/>
  </r>
  <r>
    <s v="Second Class"/>
    <x v="0"/>
    <s v="United States"/>
    <s v="Los Angeles"/>
    <s v="California"/>
    <n v="90004"/>
    <x v="1"/>
    <x v="1"/>
    <s v="Binders"/>
    <n v="4172"/>
    <n v="5"/>
    <n v="2"/>
    <n v="130375"/>
  </r>
  <r>
    <s v="Second Class"/>
    <x v="0"/>
    <s v="United States"/>
    <s v="Los Angeles"/>
    <s v="California"/>
    <n v="90004"/>
    <x v="1"/>
    <x v="1"/>
    <s v="Binders"/>
    <n v="1152"/>
    <n v="5"/>
    <n v="2"/>
    <n v="4176"/>
  </r>
  <r>
    <s v="Second Class"/>
    <x v="0"/>
    <s v="United States"/>
    <s v="Los Angeles"/>
    <s v="California"/>
    <n v="90004"/>
    <x v="1"/>
    <x v="1"/>
    <s v="Appliances"/>
    <n v="54144"/>
    <n v="6"/>
    <n v="0"/>
    <n v="1570176"/>
  </r>
  <r>
    <s v="Second Class"/>
    <x v="0"/>
    <s v="United States"/>
    <s v="Los Angeles"/>
    <s v="California"/>
    <n v="90004"/>
    <x v="1"/>
    <x v="1"/>
    <s v="Paper"/>
    <n v="1944"/>
    <n v="3"/>
    <n v="0"/>
    <n v="93312"/>
  </r>
  <r>
    <s v="Second Class"/>
    <x v="2"/>
    <s v="United States"/>
    <s v="San Diego"/>
    <s v="California"/>
    <n v="92105"/>
    <x v="1"/>
    <x v="1"/>
    <s v="Paper"/>
    <n v="1437"/>
    <n v="3"/>
    <n v="0"/>
    <n v="68976"/>
  </r>
  <r>
    <s v="First Class"/>
    <x v="1"/>
    <s v="United States"/>
    <s v="San Francisco"/>
    <s v="California"/>
    <n v="94110"/>
    <x v="1"/>
    <x v="1"/>
    <s v="Appliances"/>
    <n v="4326"/>
    <n v="3"/>
    <n v="0"/>
    <n v="142758"/>
  </r>
  <r>
    <s v="First Class"/>
    <x v="1"/>
    <s v="United States"/>
    <s v="San Francisco"/>
    <s v="California"/>
    <n v="94110"/>
    <x v="1"/>
    <x v="1"/>
    <s v="Appliances"/>
    <n v="4356"/>
    <n v="2"/>
    <n v="0"/>
    <n v="15246"/>
  </r>
  <r>
    <s v="Standard Class"/>
    <x v="1"/>
    <s v="United States"/>
    <s v="Bangor"/>
    <s v="Maine"/>
    <n v="4401"/>
    <x v="3"/>
    <x v="2"/>
    <s v="Phones"/>
    <n v="43785"/>
    <n v="3"/>
    <n v="0"/>
    <n v="131355"/>
  </r>
  <r>
    <s v="Standard Class"/>
    <x v="1"/>
    <s v="United States"/>
    <s v="Bangor"/>
    <s v="Maine"/>
    <n v="4401"/>
    <x v="3"/>
    <x v="0"/>
    <s v="Furnishings"/>
    <n v="10948"/>
    <n v="2"/>
    <n v="0"/>
    <n v="339388"/>
  </r>
  <r>
    <s v="First Class"/>
    <x v="0"/>
    <s v="United States"/>
    <s v="San Francisco"/>
    <s v="California"/>
    <n v="94122"/>
    <x v="1"/>
    <x v="0"/>
    <s v="Chairs"/>
    <n v="121296"/>
    <n v="7"/>
    <n v="2"/>
    <n v="90972"/>
  </r>
  <r>
    <s v="First Class"/>
    <x v="0"/>
    <s v="United States"/>
    <s v="San Francisco"/>
    <s v="California"/>
    <n v="94122"/>
    <x v="1"/>
    <x v="1"/>
    <s v="Paper"/>
    <n v="1854"/>
    <n v="2"/>
    <n v="0"/>
    <n v="87138"/>
  </r>
  <r>
    <s v="Second Class"/>
    <x v="2"/>
    <s v="United States"/>
    <s v="San Diego"/>
    <s v="California"/>
    <n v="92024"/>
    <x v="1"/>
    <x v="1"/>
    <s v="Fasteners"/>
    <n v="5"/>
    <n v="1"/>
    <n v="0"/>
    <n v="24"/>
  </r>
  <r>
    <s v="Second Class"/>
    <x v="2"/>
    <s v="United States"/>
    <s v="San Diego"/>
    <s v="California"/>
    <n v="92024"/>
    <x v="1"/>
    <x v="2"/>
    <s v="Accessories"/>
    <n v="37197"/>
    <n v="3"/>
    <n v="0"/>
    <n v="669546"/>
  </r>
  <r>
    <s v="Same Day"/>
    <x v="0"/>
    <s v="United States"/>
    <s v="New York City"/>
    <s v="New York"/>
    <n v="10035"/>
    <x v="3"/>
    <x v="2"/>
    <s v="Accessories"/>
    <n v="16624"/>
    <n v="1"/>
    <n v="0"/>
    <n v="24936"/>
  </r>
  <r>
    <s v="First Class"/>
    <x v="0"/>
    <s v="United States"/>
    <s v="Arlington"/>
    <s v="Virginia"/>
    <n v="22204"/>
    <x v="0"/>
    <x v="0"/>
    <s v="Bookcases"/>
    <n v="35997"/>
    <n v="3"/>
    <n v="0"/>
    <n v="791934"/>
  </r>
  <r>
    <s v="Second Class"/>
    <x v="0"/>
    <s v="United States"/>
    <s v="Atlanta"/>
    <s v="Georgia"/>
    <n v="30318"/>
    <x v="0"/>
    <x v="2"/>
    <s v="Accessories"/>
    <n v="49998"/>
    <n v="2"/>
    <n v="0"/>
    <n v="1149954"/>
  </r>
  <r>
    <s v="Second Class"/>
    <x v="0"/>
    <s v="United States"/>
    <s v="Atlanta"/>
    <s v="Georgia"/>
    <n v="30318"/>
    <x v="0"/>
    <x v="1"/>
    <s v="Paper"/>
    <n v="528"/>
    <n v="1"/>
    <n v="0"/>
    <n v="2376"/>
  </r>
  <r>
    <s v="Second Class"/>
    <x v="0"/>
    <s v="United States"/>
    <s v="Atlanta"/>
    <s v="Georgia"/>
    <n v="30318"/>
    <x v="0"/>
    <x v="1"/>
    <s v="Binders"/>
    <n v="826"/>
    <n v="2"/>
    <n v="0"/>
    <n v="38822"/>
  </r>
  <r>
    <s v="Same Day"/>
    <x v="2"/>
    <s v="United States"/>
    <s v="Monroe"/>
    <s v="North Carolina"/>
    <n v="28110"/>
    <x v="0"/>
    <x v="1"/>
    <s v="Paper"/>
    <n v="7968"/>
    <n v="2"/>
    <n v="2"/>
    <n v="26892"/>
  </r>
  <r>
    <s v="Same Day"/>
    <x v="0"/>
    <s v="United States"/>
    <s v="Seattle"/>
    <s v="Washington"/>
    <n v="98115"/>
    <x v="1"/>
    <x v="1"/>
    <s v="Paper"/>
    <n v="1296"/>
    <n v="2"/>
    <n v="0"/>
    <n v="63504"/>
  </r>
  <r>
    <s v="Standard Class"/>
    <x v="1"/>
    <s v="United States"/>
    <s v="Rochester"/>
    <s v="New York"/>
    <n v="14609"/>
    <x v="3"/>
    <x v="1"/>
    <s v="Paper"/>
    <n v="648"/>
    <n v="1"/>
    <n v="0"/>
    <n v="31104"/>
  </r>
  <r>
    <s v="Standard Class"/>
    <x v="1"/>
    <s v="United States"/>
    <s v="Rochester"/>
    <s v="New York"/>
    <n v="14609"/>
    <x v="3"/>
    <x v="1"/>
    <s v="Binders"/>
    <n v="6984"/>
    <n v="1"/>
    <n v="2"/>
    <n v="23571"/>
  </r>
  <r>
    <s v="Standard Class"/>
    <x v="1"/>
    <s v="United States"/>
    <s v="Miami"/>
    <s v="Florida"/>
    <n v="33180"/>
    <x v="0"/>
    <x v="1"/>
    <s v="Art"/>
    <n v="4796"/>
    <n v="5"/>
    <n v="2"/>
    <n v="41965"/>
  </r>
  <r>
    <s v="Standard Class"/>
    <x v="0"/>
    <s v="United States"/>
    <s v="Seattle"/>
    <s v="Washington"/>
    <n v="98105"/>
    <x v="1"/>
    <x v="1"/>
    <s v="Storage"/>
    <n v="19974"/>
    <n v="6"/>
    <n v="0"/>
    <n v="479376"/>
  </r>
  <r>
    <s v="Standard Class"/>
    <x v="0"/>
    <s v="United States"/>
    <s v="San Francisco"/>
    <s v="California"/>
    <n v="94122"/>
    <x v="1"/>
    <x v="0"/>
    <s v="Furnishings"/>
    <n v="43526"/>
    <n v="7"/>
    <n v="0"/>
    <n v="957572"/>
  </r>
  <r>
    <s v="Standard Class"/>
    <x v="0"/>
    <s v="United States"/>
    <s v="San Francisco"/>
    <s v="California"/>
    <n v="94122"/>
    <x v="1"/>
    <x v="2"/>
    <s v="Copiers"/>
    <n v="1119984"/>
    <n v="2"/>
    <n v="2"/>
    <n v="3779946"/>
  </r>
  <r>
    <s v="Second Class"/>
    <x v="1"/>
    <s v="United States"/>
    <s v="Los Angeles"/>
    <s v="California"/>
    <n v="90036"/>
    <x v="1"/>
    <x v="0"/>
    <s v="Tables"/>
    <n v="143432"/>
    <n v="1"/>
    <n v="2"/>
    <n v="35858"/>
  </r>
  <r>
    <s v="Second Class"/>
    <x v="1"/>
    <s v="United States"/>
    <s v="Los Angeles"/>
    <s v="California"/>
    <n v="90036"/>
    <x v="1"/>
    <x v="0"/>
    <s v="Chairs"/>
    <n v="122352"/>
    <n v="3"/>
    <n v="2"/>
    <n v="137646"/>
  </r>
  <r>
    <s v="Standard Class"/>
    <x v="0"/>
    <s v="United States"/>
    <s v="Southaven"/>
    <s v="Mississippi"/>
    <n v="38671"/>
    <x v="0"/>
    <x v="1"/>
    <s v="Storage"/>
    <n v="3062"/>
    <n v="5"/>
    <n v="0"/>
    <n v="0"/>
  </r>
  <r>
    <s v="Standard Class"/>
    <x v="0"/>
    <s v="United States"/>
    <s v="Southaven"/>
    <s v="Mississippi"/>
    <n v="38671"/>
    <x v="0"/>
    <x v="0"/>
    <s v="Tables"/>
    <n v="8598"/>
    <n v="1"/>
    <n v="0"/>
    <n v="223548"/>
  </r>
  <r>
    <s v="Standard Class"/>
    <x v="0"/>
    <s v="United States"/>
    <s v="Southaven"/>
    <s v="Mississippi"/>
    <n v="38671"/>
    <x v="0"/>
    <x v="2"/>
    <s v="Accessories"/>
    <n v="22396"/>
    <n v="4"/>
    <n v="0"/>
    <n v="537504"/>
  </r>
  <r>
    <s v="First Class"/>
    <x v="0"/>
    <s v="United States"/>
    <s v="Seattle"/>
    <s v="Washington"/>
    <n v="98115"/>
    <x v="1"/>
    <x v="0"/>
    <s v="Chairs"/>
    <n v="97568"/>
    <n v="2"/>
    <n v="2"/>
    <n v="-6098"/>
  </r>
  <r>
    <s v="First Class"/>
    <x v="0"/>
    <s v="United States"/>
    <s v="Seattle"/>
    <s v="Washington"/>
    <n v="98115"/>
    <x v="1"/>
    <x v="0"/>
    <s v="Chairs"/>
    <n v="614272"/>
    <n v="8"/>
    <n v="2"/>
    <n v="-230352"/>
  </r>
  <r>
    <s v="First Class"/>
    <x v="0"/>
    <s v="United States"/>
    <s v="Seattle"/>
    <s v="Washington"/>
    <n v="98115"/>
    <x v="1"/>
    <x v="0"/>
    <s v="Bookcases"/>
    <n v="19998"/>
    <n v="2"/>
    <n v="0"/>
    <n v="379962"/>
  </r>
  <r>
    <s v="First Class"/>
    <x v="1"/>
    <s v="United States"/>
    <s v="Middletown"/>
    <s v="Connecticut"/>
    <n v="6457"/>
    <x v="3"/>
    <x v="1"/>
    <s v="Paper"/>
    <n v="4816"/>
    <n v="7"/>
    <n v="0"/>
    <n v="221536"/>
  </r>
  <r>
    <s v="Standard Class"/>
    <x v="0"/>
    <s v="United States"/>
    <s v="New Castle"/>
    <s v="Indiana"/>
    <n v="47362"/>
    <x v="2"/>
    <x v="2"/>
    <s v="Phones"/>
    <n v="2392"/>
    <n v="2"/>
    <n v="0"/>
    <n v="66976"/>
  </r>
  <r>
    <s v="Standard Class"/>
    <x v="0"/>
    <s v="United States"/>
    <s v="New Castle"/>
    <s v="Indiana"/>
    <n v="47362"/>
    <x v="2"/>
    <x v="1"/>
    <s v="Appliances"/>
    <n v="6069"/>
    <n v="7"/>
    <n v="0"/>
    <n v="163863"/>
  </r>
  <r>
    <s v="First Class"/>
    <x v="1"/>
    <s v="United States"/>
    <s v="Murfreesboro"/>
    <s v="Tennessee"/>
    <n v="37130"/>
    <x v="0"/>
    <x v="1"/>
    <s v="Paper"/>
    <n v="14352"/>
    <n v="3"/>
    <n v="2"/>
    <n v="52026"/>
  </r>
  <r>
    <s v="Standard Class"/>
    <x v="0"/>
    <s v="United States"/>
    <s v="Salem"/>
    <s v="Virginia"/>
    <n v="24153"/>
    <x v="0"/>
    <x v="1"/>
    <s v="Appliances"/>
    <n v="3504"/>
    <n v="2"/>
    <n v="0"/>
    <n v="12264"/>
  </r>
  <r>
    <s v="Second Class"/>
    <x v="1"/>
    <s v="United States"/>
    <s v="Toledo"/>
    <s v="Ohio"/>
    <n v="43615"/>
    <x v="3"/>
    <x v="1"/>
    <s v="Appliances"/>
    <n v="1748"/>
    <n v="5"/>
    <n v="2"/>
    <n v="1311"/>
  </r>
  <r>
    <s v="First Class"/>
    <x v="0"/>
    <s v="United States"/>
    <s v="Los Angeles"/>
    <s v="California"/>
    <n v="90032"/>
    <x v="1"/>
    <x v="1"/>
    <s v="Art"/>
    <n v="164"/>
    <n v="5"/>
    <n v="0"/>
    <n v="4756"/>
  </r>
  <r>
    <s v="First Class"/>
    <x v="1"/>
    <s v="United States"/>
    <s v="Seattle"/>
    <s v="Washington"/>
    <n v="98115"/>
    <x v="1"/>
    <x v="0"/>
    <s v="Tables"/>
    <n v="89298"/>
    <n v="2"/>
    <n v="0"/>
    <n v="803682"/>
  </r>
  <r>
    <s v="Standard Class"/>
    <x v="1"/>
    <s v="United States"/>
    <s v="Columbus"/>
    <s v="Georgia"/>
    <n v="31907"/>
    <x v="0"/>
    <x v="2"/>
    <s v="Phones"/>
    <n v="28797"/>
    <n v="3"/>
    <n v="0"/>
    <n v="777519"/>
  </r>
  <r>
    <s v="Standard Class"/>
    <x v="1"/>
    <s v="United States"/>
    <s v="Columbus"/>
    <s v="Georgia"/>
    <n v="31907"/>
    <x v="0"/>
    <x v="0"/>
    <s v="Furnishings"/>
    <n v="59538"/>
    <n v="6"/>
    <n v="0"/>
    <n v="29769"/>
  </r>
  <r>
    <s v="Standard Class"/>
    <x v="1"/>
    <s v="United States"/>
    <s v="Columbus"/>
    <s v="Georgia"/>
    <n v="31907"/>
    <x v="0"/>
    <x v="1"/>
    <s v="Paper"/>
    <n v="1296"/>
    <n v="2"/>
    <n v="0"/>
    <n v="62208"/>
  </r>
  <r>
    <s v="Standard Class"/>
    <x v="1"/>
    <s v="United States"/>
    <s v="New York City"/>
    <s v="New York"/>
    <n v="10009"/>
    <x v="3"/>
    <x v="2"/>
    <s v="Phones"/>
    <n v="495"/>
    <n v="1"/>
    <n v="0"/>
    <n v="13365"/>
  </r>
  <r>
    <s v="Standard Class"/>
    <x v="1"/>
    <s v="United States"/>
    <s v="Middletown"/>
    <s v="Connecticut"/>
    <n v="6457"/>
    <x v="3"/>
    <x v="0"/>
    <s v="Furnishings"/>
    <n v="18195"/>
    <n v="3"/>
    <n v="0"/>
    <n v="382095"/>
  </r>
  <r>
    <s v="Standard Class"/>
    <x v="0"/>
    <s v="United States"/>
    <s v="New York City"/>
    <s v="New York"/>
    <n v="10011"/>
    <x v="3"/>
    <x v="1"/>
    <s v="Paper"/>
    <n v="1352"/>
    <n v="4"/>
    <n v="0"/>
    <n v="62192"/>
  </r>
  <r>
    <s v="Standard Class"/>
    <x v="0"/>
    <s v="United States"/>
    <s v="New York City"/>
    <s v="New York"/>
    <n v="10011"/>
    <x v="3"/>
    <x v="0"/>
    <s v="Furnishings"/>
    <n v="2597"/>
    <n v="5"/>
    <n v="0"/>
    <n v="106477"/>
  </r>
  <r>
    <s v="Standard Class"/>
    <x v="0"/>
    <s v="United States"/>
    <s v="New York City"/>
    <s v="New York"/>
    <n v="10011"/>
    <x v="3"/>
    <x v="2"/>
    <s v="Phones"/>
    <n v="4295"/>
    <n v="1"/>
    <n v="0"/>
    <n v="12885"/>
  </r>
  <r>
    <s v="Standard Class"/>
    <x v="0"/>
    <s v="United States"/>
    <s v="New York City"/>
    <s v="New York"/>
    <n v="10011"/>
    <x v="3"/>
    <x v="2"/>
    <s v="Accessories"/>
    <n v="139993"/>
    <n v="7"/>
    <n v="0"/>
    <n v="6019699"/>
  </r>
  <r>
    <s v="Standard Class"/>
    <x v="0"/>
    <s v="United States"/>
    <s v="New York City"/>
    <s v="New York"/>
    <n v="10011"/>
    <x v="3"/>
    <x v="2"/>
    <s v="Phones"/>
    <n v="50396"/>
    <n v="4"/>
    <n v="0"/>
    <n v="12599"/>
  </r>
  <r>
    <s v="Standard Class"/>
    <x v="0"/>
    <s v="United States"/>
    <s v="Midland"/>
    <s v="Michigan"/>
    <n v="48640"/>
    <x v="2"/>
    <x v="1"/>
    <s v="Binders"/>
    <n v="1272"/>
    <n v="3"/>
    <n v="0"/>
    <n v="636"/>
  </r>
  <r>
    <s v="Standard Class"/>
    <x v="0"/>
    <s v="United States"/>
    <s v="Midland"/>
    <s v="Michigan"/>
    <n v="48640"/>
    <x v="2"/>
    <x v="1"/>
    <s v="Binders"/>
    <n v="1152"/>
    <n v="4"/>
    <n v="0"/>
    <n v="56448"/>
  </r>
  <r>
    <s v="Standard Class"/>
    <x v="1"/>
    <s v="United States"/>
    <s v="Columbus"/>
    <s v="Georgia"/>
    <n v="31907"/>
    <x v="0"/>
    <x v="2"/>
    <s v="Accessories"/>
    <n v="316"/>
    <n v="4"/>
    <n v="0"/>
    <n v="316"/>
  </r>
  <r>
    <s v="Second Class"/>
    <x v="2"/>
    <s v="United States"/>
    <s v="Roswell"/>
    <s v="Georgia"/>
    <n v="30076"/>
    <x v="0"/>
    <x v="0"/>
    <s v="Chairs"/>
    <n v="72392"/>
    <n v="4"/>
    <n v="0"/>
    <n v="1882192"/>
  </r>
  <r>
    <s v="Second Class"/>
    <x v="2"/>
    <s v="United States"/>
    <s v="Roswell"/>
    <s v="Georgia"/>
    <n v="30076"/>
    <x v="0"/>
    <x v="1"/>
    <s v="Paper"/>
    <n v="10632"/>
    <n v="3"/>
    <n v="0"/>
    <n v="499704"/>
  </r>
  <r>
    <s v="First Class"/>
    <x v="1"/>
    <s v="United States"/>
    <s v="Chicago"/>
    <s v="Illinois"/>
    <n v="60623"/>
    <x v="2"/>
    <x v="0"/>
    <s v="Bookcases"/>
    <n v="141372"/>
    <n v="2"/>
    <n v="3"/>
    <n v="-141372"/>
  </r>
  <r>
    <s v="First Class"/>
    <x v="1"/>
    <s v="United States"/>
    <s v="Houston"/>
    <s v="Texas"/>
    <n v="77041"/>
    <x v="2"/>
    <x v="1"/>
    <s v="Paper"/>
    <n v="27216"/>
    <n v="3"/>
    <n v="2"/>
    <n v="98658"/>
  </r>
  <r>
    <s v="Standard Class"/>
    <x v="0"/>
    <s v="United States"/>
    <s v="New York City"/>
    <s v="New York"/>
    <n v="10009"/>
    <x v="3"/>
    <x v="2"/>
    <s v="Accessories"/>
    <n v="39075"/>
    <n v="5"/>
    <n v="0"/>
    <n v="17193"/>
  </r>
  <r>
    <s v="First Class"/>
    <x v="2"/>
    <s v="United States"/>
    <s v="Peoria"/>
    <s v="Arizona"/>
    <n v="85345"/>
    <x v="1"/>
    <x v="0"/>
    <s v="Chairs"/>
    <n v="280792"/>
    <n v="1"/>
    <n v="2"/>
    <n v="35099"/>
  </r>
  <r>
    <s v="First Class"/>
    <x v="2"/>
    <s v="United States"/>
    <s v="Peoria"/>
    <s v="Arizona"/>
    <n v="85345"/>
    <x v="1"/>
    <x v="1"/>
    <s v="Storage"/>
    <n v="68448"/>
    <n v="4"/>
    <n v="2"/>
    <n v="77004"/>
  </r>
  <r>
    <s v="First Class"/>
    <x v="2"/>
    <s v="United States"/>
    <s v="Peoria"/>
    <s v="Arizona"/>
    <n v="85345"/>
    <x v="1"/>
    <x v="1"/>
    <s v="Art"/>
    <n v="8804"/>
    <n v="5"/>
    <n v="2"/>
    <n v="6603"/>
  </r>
  <r>
    <s v="First Class"/>
    <x v="2"/>
    <s v="United States"/>
    <s v="Peoria"/>
    <s v="Arizona"/>
    <n v="85345"/>
    <x v="1"/>
    <x v="1"/>
    <s v="Art"/>
    <n v="15872"/>
    <n v="1"/>
    <n v="2"/>
    <n v="1984"/>
  </r>
  <r>
    <s v="First Class"/>
    <x v="2"/>
    <s v="United States"/>
    <s v="Peoria"/>
    <s v="Arizona"/>
    <n v="85345"/>
    <x v="1"/>
    <x v="1"/>
    <s v="Storage"/>
    <n v="215592"/>
    <n v="3"/>
    <n v="2"/>
    <n v="-485082"/>
  </r>
  <r>
    <s v="Standard Class"/>
    <x v="1"/>
    <s v="United States"/>
    <s v="Sioux Falls"/>
    <s v="South Dakota"/>
    <n v="57103"/>
    <x v="2"/>
    <x v="1"/>
    <s v="Labels"/>
    <n v="1462"/>
    <n v="2"/>
    <n v="0"/>
    <n v="68714"/>
  </r>
  <r>
    <s v="Standard Class"/>
    <x v="1"/>
    <s v="United States"/>
    <s v="Sioux Falls"/>
    <s v="South Dakota"/>
    <n v="57103"/>
    <x v="2"/>
    <x v="1"/>
    <s v="Appliances"/>
    <n v="41632"/>
    <n v="2"/>
    <n v="0"/>
    <n v="1124064"/>
  </r>
  <r>
    <s v="Standard Class"/>
    <x v="1"/>
    <s v="United States"/>
    <s v="Sioux Falls"/>
    <s v="South Dakota"/>
    <n v="57103"/>
    <x v="2"/>
    <x v="1"/>
    <s v="Binders"/>
    <n v="43"/>
    <n v="5"/>
    <n v="0"/>
    <n v="2021"/>
  </r>
  <r>
    <s v="Standard Class"/>
    <x v="1"/>
    <s v="United States"/>
    <s v="Sioux Falls"/>
    <s v="South Dakota"/>
    <n v="57103"/>
    <x v="2"/>
    <x v="0"/>
    <s v="Chairs"/>
    <n v="18294"/>
    <n v="3"/>
    <n v="0"/>
    <n v="27441"/>
  </r>
  <r>
    <s v="Standard Class"/>
    <x v="1"/>
    <s v="United States"/>
    <s v="Sioux Falls"/>
    <s v="South Dakota"/>
    <n v="57103"/>
    <x v="2"/>
    <x v="1"/>
    <s v="Binders"/>
    <n v="6083"/>
    <n v="7"/>
    <n v="0"/>
    <n v="30415"/>
  </r>
  <r>
    <s v="Standard Class"/>
    <x v="1"/>
    <s v="United States"/>
    <s v="Sioux Falls"/>
    <s v="South Dakota"/>
    <n v="57103"/>
    <x v="2"/>
    <x v="2"/>
    <s v="Accessories"/>
    <n v="38997"/>
    <n v="3"/>
    <n v="0"/>
    <n v="1325898"/>
  </r>
  <r>
    <s v="First Class"/>
    <x v="0"/>
    <s v="United States"/>
    <s v="Richmond"/>
    <s v="Virginia"/>
    <n v="23223"/>
    <x v="0"/>
    <x v="1"/>
    <s v="Appliances"/>
    <n v="19432"/>
    <n v="4"/>
    <n v="0"/>
    <n v="563528"/>
  </r>
  <r>
    <s v="Standard Class"/>
    <x v="1"/>
    <s v="United States"/>
    <s v="Seattle"/>
    <s v="Washington"/>
    <n v="98115"/>
    <x v="1"/>
    <x v="2"/>
    <s v="Accessories"/>
    <n v="26593"/>
    <n v="7"/>
    <n v="0"/>
    <n v="638232"/>
  </r>
  <r>
    <s v="Second Class"/>
    <x v="1"/>
    <s v="United States"/>
    <s v="Henderson"/>
    <s v="Kentucky"/>
    <n v="42420"/>
    <x v="0"/>
    <x v="1"/>
    <s v="Binders"/>
    <n v="9474"/>
    <n v="3"/>
    <n v="0"/>
    <n v="445278"/>
  </r>
  <r>
    <s v="Second Class"/>
    <x v="1"/>
    <s v="United States"/>
    <s v="Henderson"/>
    <s v="Kentucky"/>
    <n v="42420"/>
    <x v="0"/>
    <x v="1"/>
    <s v="Binders"/>
    <n v="6064"/>
    <n v="4"/>
    <n v="0"/>
    <n v="278944"/>
  </r>
  <r>
    <s v="Second Class"/>
    <x v="1"/>
    <s v="United States"/>
    <s v="Henderson"/>
    <s v="Kentucky"/>
    <n v="42420"/>
    <x v="0"/>
    <x v="1"/>
    <s v="Binders"/>
    <n v="763"/>
    <n v="5"/>
    <n v="0"/>
    <n v="3815"/>
  </r>
  <r>
    <s v="Second Class"/>
    <x v="1"/>
    <s v="United States"/>
    <s v="Henderson"/>
    <s v="Kentucky"/>
    <n v="42420"/>
    <x v="0"/>
    <x v="1"/>
    <s v="Binders"/>
    <n v="3648"/>
    <n v="12"/>
    <n v="0"/>
    <n v="167808"/>
  </r>
  <r>
    <s v="Second Class"/>
    <x v="1"/>
    <s v="United States"/>
    <s v="New York City"/>
    <s v="New York"/>
    <n v="10035"/>
    <x v="3"/>
    <x v="1"/>
    <s v="Binders"/>
    <n v="79872"/>
    <n v="3"/>
    <n v="2"/>
    <n v="29952"/>
  </r>
  <r>
    <s v="Second Class"/>
    <x v="1"/>
    <s v="United States"/>
    <s v="New York City"/>
    <s v="New York"/>
    <n v="10035"/>
    <x v="3"/>
    <x v="0"/>
    <s v="Bookcases"/>
    <n v="46384"/>
    <n v="1"/>
    <n v="2"/>
    <n v="11596"/>
  </r>
  <r>
    <s v="Second Class"/>
    <x v="1"/>
    <s v="United States"/>
    <s v="New York City"/>
    <s v="New York"/>
    <n v="10035"/>
    <x v="3"/>
    <x v="1"/>
    <s v="Paper"/>
    <n v="1296"/>
    <n v="2"/>
    <n v="0"/>
    <n v="62208"/>
  </r>
  <r>
    <s v="First Class"/>
    <x v="2"/>
    <s v="United States"/>
    <s v="Fort Collins"/>
    <s v="Colorado"/>
    <n v="80525"/>
    <x v="1"/>
    <x v="1"/>
    <s v="Envelopes"/>
    <n v="14352"/>
    <n v="3"/>
    <n v="2"/>
    <n v="52026"/>
  </r>
  <r>
    <s v="Standard Class"/>
    <x v="1"/>
    <s v="United States"/>
    <s v="Philadelphia"/>
    <s v="Pennsylvania"/>
    <n v="19140"/>
    <x v="3"/>
    <x v="0"/>
    <s v="Furnishings"/>
    <n v="547136"/>
    <n v="4"/>
    <n v="2"/>
    <n v="-68392"/>
  </r>
  <r>
    <s v="Second Class"/>
    <x v="1"/>
    <s v="United States"/>
    <s v="Los Angeles"/>
    <s v="California"/>
    <n v="90004"/>
    <x v="1"/>
    <x v="1"/>
    <s v="Storage"/>
    <n v="4196"/>
    <n v="2"/>
    <n v="0"/>
    <n v="29372"/>
  </r>
  <r>
    <s v="Second Class"/>
    <x v="1"/>
    <s v="United States"/>
    <s v="Los Angeles"/>
    <s v="California"/>
    <n v="90004"/>
    <x v="1"/>
    <x v="1"/>
    <s v="Paper"/>
    <n v="417"/>
    <n v="5"/>
    <n v="0"/>
    <n v="2085"/>
  </r>
  <r>
    <s v="Standard Class"/>
    <x v="0"/>
    <s v="United States"/>
    <s v="Lafayette"/>
    <s v="Indiana"/>
    <n v="47905"/>
    <x v="2"/>
    <x v="1"/>
    <s v="Paper"/>
    <n v="2774"/>
    <n v="5"/>
    <n v="0"/>
    <n v="133152"/>
  </r>
  <r>
    <s v="Standard Class"/>
    <x v="0"/>
    <s v="United States"/>
    <s v="Lafayette"/>
    <s v="Indiana"/>
    <n v="47905"/>
    <x v="2"/>
    <x v="1"/>
    <s v="Paper"/>
    <n v="578"/>
    <n v="1"/>
    <n v="0"/>
    <n v="28322"/>
  </r>
  <r>
    <s v="Standard Class"/>
    <x v="0"/>
    <s v="United States"/>
    <s v="Clarksville"/>
    <s v="Tennessee"/>
    <n v="37042"/>
    <x v="0"/>
    <x v="1"/>
    <s v="Appliances"/>
    <n v="69216"/>
    <n v="6"/>
    <n v="2"/>
    <n v="112476"/>
  </r>
  <r>
    <s v="Same Day"/>
    <x v="0"/>
    <s v="United States"/>
    <s v="Fairfield"/>
    <s v="Connecticut"/>
    <n v="6824"/>
    <x v="3"/>
    <x v="1"/>
    <s v="Envelopes"/>
    <n v="1086"/>
    <n v="3"/>
    <n v="0"/>
    <n v="51042"/>
  </r>
  <r>
    <s v="Same Day"/>
    <x v="0"/>
    <s v="United States"/>
    <s v="Fairfield"/>
    <s v="Connecticut"/>
    <n v="6824"/>
    <x v="3"/>
    <x v="1"/>
    <s v="Appliances"/>
    <n v="42679"/>
    <n v="7"/>
    <n v="0"/>
    <n v="1237691"/>
  </r>
  <r>
    <s v="Same Day"/>
    <x v="0"/>
    <s v="United States"/>
    <s v="New York City"/>
    <s v="New York"/>
    <n v="10009"/>
    <x v="3"/>
    <x v="1"/>
    <s v="Paper"/>
    <n v="2592"/>
    <n v="4"/>
    <n v="0"/>
    <n v="124416"/>
  </r>
  <r>
    <s v="Same Day"/>
    <x v="0"/>
    <s v="United States"/>
    <s v="New York City"/>
    <s v="New York"/>
    <n v="10009"/>
    <x v="3"/>
    <x v="1"/>
    <s v="Paper"/>
    <n v="4592"/>
    <n v="4"/>
    <n v="0"/>
    <n v="225008"/>
  </r>
  <r>
    <s v="Standard Class"/>
    <x v="0"/>
    <s v="United States"/>
    <s v="Columbus"/>
    <s v="Ohio"/>
    <n v="43229"/>
    <x v="3"/>
    <x v="1"/>
    <s v="Art"/>
    <n v="1072"/>
    <n v="2"/>
    <n v="2"/>
    <n v="1742"/>
  </r>
  <r>
    <s v="Standard Class"/>
    <x v="0"/>
    <s v="United States"/>
    <s v="Warner Robins"/>
    <s v="Georgia"/>
    <n v="31088"/>
    <x v="0"/>
    <x v="1"/>
    <s v="Art"/>
    <n v="4186"/>
    <n v="7"/>
    <n v="0"/>
    <n v="10465"/>
  </r>
  <r>
    <s v="First Class"/>
    <x v="2"/>
    <s v="United States"/>
    <s v="Franklin"/>
    <s v="Massachusetts"/>
    <n v="2038"/>
    <x v="3"/>
    <x v="0"/>
    <s v="Furnishings"/>
    <n v="632"/>
    <n v="5"/>
    <n v="0"/>
    <n v="23384"/>
  </r>
  <r>
    <s v="First Class"/>
    <x v="2"/>
    <s v="United States"/>
    <s v="Franklin"/>
    <s v="Massachusetts"/>
    <n v="2038"/>
    <x v="3"/>
    <x v="2"/>
    <s v="Accessories"/>
    <n v="11397"/>
    <n v="3"/>
    <n v="0"/>
    <n v="273528"/>
  </r>
  <r>
    <s v="Second Class"/>
    <x v="0"/>
    <s v="United States"/>
    <s v="Chicago"/>
    <s v="Illinois"/>
    <n v="60623"/>
    <x v="2"/>
    <x v="1"/>
    <s v="Storage"/>
    <n v="123552"/>
    <n v="3"/>
    <n v="2"/>
    <n v="-293436"/>
  </r>
  <r>
    <s v="Standard Class"/>
    <x v="2"/>
    <s v="United States"/>
    <s v="Milwaukee"/>
    <s v="Wisconsin"/>
    <n v="53209"/>
    <x v="2"/>
    <x v="1"/>
    <s v="Appliances"/>
    <n v="49032"/>
    <n v="9"/>
    <n v="0"/>
    <n v="1372896"/>
  </r>
  <r>
    <s v="Standard Class"/>
    <x v="0"/>
    <s v="United States"/>
    <s v="San Antonio"/>
    <s v="Texas"/>
    <n v="78207"/>
    <x v="2"/>
    <x v="1"/>
    <s v="Paper"/>
    <n v="7008"/>
    <n v="5"/>
    <n v="2"/>
    <n v="24528"/>
  </r>
  <r>
    <s v="Standard Class"/>
    <x v="0"/>
    <s v="United States"/>
    <s v="San Antonio"/>
    <s v="Texas"/>
    <n v="78207"/>
    <x v="2"/>
    <x v="1"/>
    <s v="Binders"/>
    <n v="1272"/>
    <n v="2"/>
    <n v="8"/>
    <n v="-21624"/>
  </r>
  <r>
    <s v="Standard Class"/>
    <x v="0"/>
    <s v="United States"/>
    <s v="San Antonio"/>
    <s v="Texas"/>
    <n v="78207"/>
    <x v="2"/>
    <x v="0"/>
    <s v="Tables"/>
    <n v="557585"/>
    <n v="5"/>
    <n v="3"/>
    <n v="0"/>
  </r>
  <r>
    <s v="Same Day"/>
    <x v="1"/>
    <s v="United States"/>
    <s v="Los Angeles"/>
    <s v="California"/>
    <n v="90032"/>
    <x v="1"/>
    <x v="1"/>
    <s v="Binders"/>
    <n v="9024"/>
    <n v="6"/>
    <n v="2"/>
    <n v="31584"/>
  </r>
  <r>
    <s v="Same Day"/>
    <x v="1"/>
    <s v="United States"/>
    <s v="Los Angeles"/>
    <s v="California"/>
    <n v="90032"/>
    <x v="1"/>
    <x v="1"/>
    <s v="Binders"/>
    <n v="69456"/>
    <n v="2"/>
    <n v="2"/>
    <n v="225732"/>
  </r>
  <r>
    <s v="Same Day"/>
    <x v="1"/>
    <s v="United States"/>
    <s v="Los Angeles"/>
    <s v="California"/>
    <n v="90032"/>
    <x v="1"/>
    <x v="1"/>
    <s v="Paper"/>
    <n v="1086"/>
    <n v="2"/>
    <n v="0"/>
    <n v="53214"/>
  </r>
  <r>
    <s v="Same Day"/>
    <x v="1"/>
    <s v="United States"/>
    <s v="Los Angeles"/>
    <s v="California"/>
    <n v="90032"/>
    <x v="1"/>
    <x v="1"/>
    <s v="Appliances"/>
    <n v="7947"/>
    <n v="3"/>
    <n v="0"/>
    <n v="222516"/>
  </r>
  <r>
    <s v="Same Day"/>
    <x v="1"/>
    <s v="United States"/>
    <s v="Los Angeles"/>
    <s v="California"/>
    <n v="90032"/>
    <x v="1"/>
    <x v="1"/>
    <s v="Art"/>
    <n v="1008"/>
    <n v="6"/>
    <n v="0"/>
    <n v="504"/>
  </r>
  <r>
    <s v="First Class"/>
    <x v="1"/>
    <s v="United States"/>
    <s v="San Francisco"/>
    <s v="California"/>
    <n v="94122"/>
    <x v="1"/>
    <x v="0"/>
    <s v="Bookcases"/>
    <n v="1552831"/>
    <n v="7"/>
    <n v="15"/>
    <n v="2009546"/>
  </r>
  <r>
    <s v="First Class"/>
    <x v="1"/>
    <s v="United States"/>
    <s v="San Francisco"/>
    <s v="California"/>
    <n v="94122"/>
    <x v="1"/>
    <x v="1"/>
    <s v="Binders"/>
    <n v="13724"/>
    <n v="5"/>
    <n v="2"/>
    <n v="463185"/>
  </r>
  <r>
    <s v="First Class"/>
    <x v="1"/>
    <s v="United States"/>
    <s v="San Francisco"/>
    <s v="California"/>
    <n v="94122"/>
    <x v="1"/>
    <x v="2"/>
    <s v="Accessories"/>
    <n v="3651"/>
    <n v="1"/>
    <n v="0"/>
    <n v="156993"/>
  </r>
  <r>
    <s v="First Class"/>
    <x v="1"/>
    <s v="United States"/>
    <s v="San Francisco"/>
    <s v="California"/>
    <n v="94122"/>
    <x v="1"/>
    <x v="2"/>
    <s v="Machines"/>
    <n v="239976"/>
    <n v="3"/>
    <n v="2"/>
    <n v="809919"/>
  </r>
  <r>
    <s v="Standard Class"/>
    <x v="1"/>
    <s v="United States"/>
    <s v="New York City"/>
    <s v="New York"/>
    <n v="10024"/>
    <x v="3"/>
    <x v="0"/>
    <s v="Tables"/>
    <n v="1579746"/>
    <n v="7"/>
    <n v="4"/>
    <n v="-4475947"/>
  </r>
  <r>
    <s v="Standard Class"/>
    <x v="1"/>
    <s v="United States"/>
    <s v="New York City"/>
    <s v="New York"/>
    <n v="10024"/>
    <x v="3"/>
    <x v="0"/>
    <s v="Tables"/>
    <n v="1071576"/>
    <n v="4"/>
    <n v="4"/>
    <n v="-5536476"/>
  </r>
  <r>
    <s v="Standard Class"/>
    <x v="1"/>
    <s v="United States"/>
    <s v="New York City"/>
    <s v="New York"/>
    <n v="10024"/>
    <x v="3"/>
    <x v="0"/>
    <s v="Tables"/>
    <n v="613908"/>
    <n v="3"/>
    <n v="4"/>
    <n v="-1227816"/>
  </r>
  <r>
    <s v="Standard Class"/>
    <x v="1"/>
    <s v="United States"/>
    <s v="New York City"/>
    <s v="New York"/>
    <n v="10024"/>
    <x v="3"/>
    <x v="1"/>
    <s v="Paper"/>
    <n v="3486"/>
    <n v="7"/>
    <n v="0"/>
    <n v="163842"/>
  </r>
  <r>
    <s v="Standard Class"/>
    <x v="1"/>
    <s v="United States"/>
    <s v="New York City"/>
    <s v="New York"/>
    <n v="10024"/>
    <x v="3"/>
    <x v="1"/>
    <s v="Paper"/>
    <n v="15504"/>
    <n v="4"/>
    <n v="0"/>
    <n v="759696"/>
  </r>
  <r>
    <s v="Standard Class"/>
    <x v="0"/>
    <s v="United States"/>
    <s v="Columbus"/>
    <s v="Ohio"/>
    <n v="43229"/>
    <x v="3"/>
    <x v="1"/>
    <s v="Binders"/>
    <n v="1371"/>
    <n v="5"/>
    <n v="7"/>
    <n v="-10054"/>
  </r>
  <r>
    <s v="Standard Class"/>
    <x v="2"/>
    <s v="United States"/>
    <s v="Waynesboro"/>
    <s v="Virginia"/>
    <n v="22980"/>
    <x v="0"/>
    <x v="0"/>
    <s v="Furnishings"/>
    <n v="12788"/>
    <n v="2"/>
    <n v="0"/>
    <n v="409216"/>
  </r>
  <r>
    <s v="Standard Class"/>
    <x v="2"/>
    <s v="United States"/>
    <s v="Waynesboro"/>
    <s v="Virginia"/>
    <n v="22980"/>
    <x v="0"/>
    <x v="1"/>
    <s v="Appliances"/>
    <n v="16032"/>
    <n v="2"/>
    <n v="0"/>
    <n v="448896"/>
  </r>
  <r>
    <s v="Standard Class"/>
    <x v="2"/>
    <s v="United States"/>
    <s v="Waynesboro"/>
    <s v="Virginia"/>
    <n v="22980"/>
    <x v="0"/>
    <x v="1"/>
    <s v="Binders"/>
    <n v="46"/>
    <n v="4"/>
    <n v="0"/>
    <n v="207"/>
  </r>
  <r>
    <s v="Second Class"/>
    <x v="0"/>
    <s v="United States"/>
    <s v="Sacramento"/>
    <s v="California"/>
    <n v="95823"/>
    <x v="1"/>
    <x v="0"/>
    <s v="Chairs"/>
    <n v="120712"/>
    <n v="1"/>
    <n v="2"/>
    <n v="-181068"/>
  </r>
  <r>
    <s v="First Class"/>
    <x v="0"/>
    <s v="United States"/>
    <s v="Clinton"/>
    <s v="Maryland"/>
    <n v="20735"/>
    <x v="3"/>
    <x v="1"/>
    <s v="Paper"/>
    <n v="2312"/>
    <n v="4"/>
    <n v="0"/>
    <n v="113288"/>
  </r>
  <r>
    <s v="Standard Class"/>
    <x v="1"/>
    <s v="United States"/>
    <s v="Fairfield"/>
    <s v="Ohio"/>
    <n v="45014"/>
    <x v="3"/>
    <x v="0"/>
    <s v="Furnishings"/>
    <n v="532704"/>
    <n v="6"/>
    <n v="2"/>
    <n v="-266352"/>
  </r>
  <r>
    <s v="Standard Class"/>
    <x v="1"/>
    <s v="United States"/>
    <s v="Fairfield"/>
    <s v="Ohio"/>
    <n v="45014"/>
    <x v="3"/>
    <x v="1"/>
    <s v="Art"/>
    <n v="4912"/>
    <n v="2"/>
    <n v="2"/>
    <n v="307"/>
  </r>
  <r>
    <s v="Second Class"/>
    <x v="1"/>
    <s v="United States"/>
    <s v="Warwick"/>
    <s v="Rhode Island"/>
    <n v="2886"/>
    <x v="3"/>
    <x v="2"/>
    <s v="Accessories"/>
    <n v="252"/>
    <n v="4"/>
    <n v="0"/>
    <n v="9324"/>
  </r>
  <r>
    <s v="Second Class"/>
    <x v="1"/>
    <s v="United States"/>
    <s v="Aurora"/>
    <s v="Illinois"/>
    <n v="60505"/>
    <x v="2"/>
    <x v="0"/>
    <s v="Furnishings"/>
    <n v="60288"/>
    <n v="8"/>
    <n v="6"/>
    <n v="-271296"/>
  </r>
  <r>
    <s v="Second Class"/>
    <x v="1"/>
    <s v="United States"/>
    <s v="Aurora"/>
    <s v="Illinois"/>
    <n v="60505"/>
    <x v="2"/>
    <x v="1"/>
    <s v="Fasteners"/>
    <n v="2632"/>
    <n v="1"/>
    <n v="2"/>
    <n v="8225"/>
  </r>
  <r>
    <s v="Second Class"/>
    <x v="1"/>
    <s v="United States"/>
    <s v="Aurora"/>
    <s v="Illinois"/>
    <n v="60505"/>
    <x v="2"/>
    <x v="1"/>
    <s v="Paper"/>
    <n v="23688"/>
    <n v="9"/>
    <n v="2"/>
    <n v="76986"/>
  </r>
  <r>
    <s v="Second Class"/>
    <x v="1"/>
    <s v="United States"/>
    <s v="Aurora"/>
    <s v="Illinois"/>
    <n v="60505"/>
    <x v="2"/>
    <x v="0"/>
    <s v="Chairs"/>
    <n v="253372"/>
    <n v="2"/>
    <n v="3"/>
    <n v="-144784"/>
  </r>
  <r>
    <s v="Standard Class"/>
    <x v="0"/>
    <s v="United States"/>
    <s v="Smyrna"/>
    <s v="Georgia"/>
    <n v="30080"/>
    <x v="0"/>
    <x v="1"/>
    <s v="Fasteners"/>
    <n v="567"/>
    <n v="3"/>
    <n v="0"/>
    <n v="1134"/>
  </r>
  <r>
    <s v="Second Class"/>
    <x v="0"/>
    <s v="United States"/>
    <s v="Columbus"/>
    <s v="Ohio"/>
    <n v="43229"/>
    <x v="3"/>
    <x v="1"/>
    <s v="Binders"/>
    <n v="76776"/>
    <n v="4"/>
    <n v="7"/>
    <n v="-588616"/>
  </r>
  <r>
    <s v="Second Class"/>
    <x v="0"/>
    <s v="United States"/>
    <s v="Columbus"/>
    <s v="Ohio"/>
    <n v="43229"/>
    <x v="3"/>
    <x v="1"/>
    <s v="Supplies"/>
    <n v="9184"/>
    <n v="2"/>
    <n v="2"/>
    <n v="1148"/>
  </r>
  <r>
    <s v="Standard Class"/>
    <x v="2"/>
    <s v="United States"/>
    <s v="Thousand Oaks"/>
    <s v="California"/>
    <n v="91360"/>
    <x v="1"/>
    <x v="1"/>
    <s v="Paper"/>
    <n v="3275"/>
    <n v="5"/>
    <n v="0"/>
    <n v="15065"/>
  </r>
  <r>
    <s v="Standard Class"/>
    <x v="2"/>
    <s v="United States"/>
    <s v="Lorain"/>
    <s v="Ohio"/>
    <n v="44052"/>
    <x v="3"/>
    <x v="1"/>
    <s v="Fasteners"/>
    <n v="7216"/>
    <n v="2"/>
    <n v="2"/>
    <n v="17138"/>
  </r>
  <r>
    <s v="Standard Class"/>
    <x v="2"/>
    <s v="United States"/>
    <s v="Lorain"/>
    <s v="Ohio"/>
    <n v="44052"/>
    <x v="3"/>
    <x v="1"/>
    <s v="Paper"/>
    <n v="49568"/>
    <n v="2"/>
    <n v="2"/>
    <n v="1549"/>
  </r>
  <r>
    <s v="Standard Class"/>
    <x v="2"/>
    <s v="United States"/>
    <s v="Lorain"/>
    <s v="Ohio"/>
    <n v="44052"/>
    <x v="3"/>
    <x v="0"/>
    <s v="Furnishings"/>
    <n v="54712"/>
    <n v="7"/>
    <n v="2"/>
    <n v="116263"/>
  </r>
  <r>
    <s v="First Class"/>
    <x v="0"/>
    <s v="United States"/>
    <s v="Fresno"/>
    <s v="California"/>
    <n v="93727"/>
    <x v="1"/>
    <x v="1"/>
    <s v="Appliances"/>
    <n v="17604"/>
    <n v="4"/>
    <n v="0"/>
    <n v="457704"/>
  </r>
  <r>
    <s v="First Class"/>
    <x v="0"/>
    <s v="United States"/>
    <s v="Fresno"/>
    <s v="California"/>
    <n v="93727"/>
    <x v="1"/>
    <x v="1"/>
    <s v="Art"/>
    <n v="1602"/>
    <n v="9"/>
    <n v="0"/>
    <n v="44856"/>
  </r>
  <r>
    <s v="First Class"/>
    <x v="0"/>
    <s v="United States"/>
    <s v="Fresno"/>
    <s v="California"/>
    <n v="93727"/>
    <x v="1"/>
    <x v="1"/>
    <s v="Binders"/>
    <n v="18592"/>
    <n v="4"/>
    <n v="2"/>
    <n v="62748"/>
  </r>
  <r>
    <s v="First Class"/>
    <x v="0"/>
    <s v="United States"/>
    <s v="Fresno"/>
    <s v="California"/>
    <n v="93727"/>
    <x v="1"/>
    <x v="2"/>
    <s v="Phones"/>
    <n v="211168"/>
    <n v="4"/>
    <n v="2"/>
    <n v="158376"/>
  </r>
  <r>
    <s v="First Class"/>
    <x v="0"/>
    <s v="United States"/>
    <s v="Fresno"/>
    <s v="California"/>
    <n v="93727"/>
    <x v="1"/>
    <x v="2"/>
    <s v="Copiers"/>
    <n v="479984"/>
    <n v="2"/>
    <n v="2"/>
    <n v="59998"/>
  </r>
  <r>
    <s v="First Class"/>
    <x v="0"/>
    <s v="United States"/>
    <s v="San Diego"/>
    <s v="California"/>
    <n v="92105"/>
    <x v="1"/>
    <x v="1"/>
    <s v="Fasteners"/>
    <n v="786"/>
    <n v="2"/>
    <n v="0"/>
    <n v="36156"/>
  </r>
  <r>
    <s v="First Class"/>
    <x v="0"/>
    <s v="United States"/>
    <s v="San Diego"/>
    <s v="California"/>
    <n v="92105"/>
    <x v="1"/>
    <x v="1"/>
    <s v="Binders"/>
    <n v="24448"/>
    <n v="2"/>
    <n v="2"/>
    <n v="88624"/>
  </r>
  <r>
    <s v="Standard Class"/>
    <x v="0"/>
    <s v="United States"/>
    <s v="New York City"/>
    <s v="New York"/>
    <n v="10009"/>
    <x v="3"/>
    <x v="1"/>
    <s v="Paper"/>
    <n v="648"/>
    <n v="1"/>
    <n v="0"/>
    <n v="31104"/>
  </r>
  <r>
    <s v="Standard Class"/>
    <x v="0"/>
    <s v="United States"/>
    <s v="New York City"/>
    <s v="New York"/>
    <n v="10009"/>
    <x v="3"/>
    <x v="1"/>
    <s v="Paper"/>
    <n v="4186"/>
    <n v="7"/>
    <n v="0"/>
    <n v="205114"/>
  </r>
  <r>
    <s v="Standard Class"/>
    <x v="0"/>
    <s v="United States"/>
    <s v="New York City"/>
    <s v="New York"/>
    <n v="10009"/>
    <x v="3"/>
    <x v="2"/>
    <s v="Accessories"/>
    <n v="161991"/>
    <n v="9"/>
    <n v="0"/>
    <n v="971946"/>
  </r>
  <r>
    <s v="Standard Class"/>
    <x v="0"/>
    <s v="United States"/>
    <s v="New York City"/>
    <s v="New York"/>
    <n v="10009"/>
    <x v="3"/>
    <x v="0"/>
    <s v="Furnishings"/>
    <n v="11392"/>
    <n v="4"/>
    <n v="0"/>
    <n v="421504"/>
  </r>
  <r>
    <s v="Standard Class"/>
    <x v="0"/>
    <s v="United States"/>
    <s v="Malden"/>
    <s v="Massachusetts"/>
    <n v="2148"/>
    <x v="3"/>
    <x v="1"/>
    <s v="Art"/>
    <n v="3968"/>
    <n v="2"/>
    <n v="0"/>
    <n v="103168"/>
  </r>
  <r>
    <s v="Standard Class"/>
    <x v="1"/>
    <s v="United States"/>
    <s v="New York City"/>
    <s v="New York"/>
    <n v="10035"/>
    <x v="3"/>
    <x v="2"/>
    <s v="Accessories"/>
    <n v="376"/>
    <n v="2"/>
    <n v="0"/>
    <n v="2256"/>
  </r>
  <r>
    <s v="Standard Class"/>
    <x v="1"/>
    <s v="United States"/>
    <s v="New York City"/>
    <s v="New York"/>
    <n v="10035"/>
    <x v="3"/>
    <x v="2"/>
    <s v="Accessories"/>
    <n v="599"/>
    <n v="2"/>
    <n v="0"/>
    <n v="2396"/>
  </r>
  <r>
    <s v="Standard Class"/>
    <x v="1"/>
    <s v="United States"/>
    <s v="New York City"/>
    <s v="New York"/>
    <n v="10035"/>
    <x v="3"/>
    <x v="1"/>
    <s v="Paper"/>
    <n v="37"/>
    <n v="5"/>
    <n v="0"/>
    <n v="1665"/>
  </r>
  <r>
    <s v="Second Class"/>
    <x v="0"/>
    <s v="United States"/>
    <s v="San Francisco"/>
    <s v="California"/>
    <n v="94109"/>
    <x v="1"/>
    <x v="1"/>
    <s v="Labels"/>
    <n v="576"/>
    <n v="2"/>
    <n v="0"/>
    <n v="28224"/>
  </r>
  <r>
    <s v="Second Class"/>
    <x v="0"/>
    <s v="United States"/>
    <s v="San Francisco"/>
    <s v="California"/>
    <n v="94109"/>
    <x v="1"/>
    <x v="1"/>
    <s v="Art"/>
    <n v="1668"/>
    <n v="6"/>
    <n v="0"/>
    <n v="43368"/>
  </r>
  <r>
    <s v="Standard Class"/>
    <x v="1"/>
    <s v="United States"/>
    <s v="Florence"/>
    <s v="South Carolina"/>
    <n v="29501"/>
    <x v="0"/>
    <x v="1"/>
    <s v="Storage"/>
    <n v="62881"/>
    <n v="7"/>
    <n v="0"/>
    <n v="125762"/>
  </r>
  <r>
    <s v="Standard Class"/>
    <x v="1"/>
    <s v="United States"/>
    <s v="Florence"/>
    <s v="South Carolina"/>
    <n v="29501"/>
    <x v="0"/>
    <x v="1"/>
    <s v="Storage"/>
    <n v="5645"/>
    <n v="5"/>
    <n v="0"/>
    <n v="14677"/>
  </r>
  <r>
    <s v="Second Class"/>
    <x v="0"/>
    <s v="United States"/>
    <s v="Springfield"/>
    <s v="Missouri"/>
    <n v="65807"/>
    <x v="2"/>
    <x v="1"/>
    <s v="Storage"/>
    <n v="942"/>
    <n v="6"/>
    <n v="0"/>
    <n v="2355"/>
  </r>
  <r>
    <s v="Second Class"/>
    <x v="0"/>
    <s v="United States"/>
    <s v="Springfield"/>
    <s v="Missouri"/>
    <n v="65807"/>
    <x v="2"/>
    <x v="1"/>
    <s v="Envelopes"/>
    <n v="284"/>
    <n v="5"/>
    <n v="0"/>
    <n v="13348"/>
  </r>
  <r>
    <s v="Standard Class"/>
    <x v="1"/>
    <s v="United States"/>
    <s v="Huntsville"/>
    <s v="Texas"/>
    <n v="77340"/>
    <x v="2"/>
    <x v="0"/>
    <s v="Bookcases"/>
    <n v="9566648"/>
    <n v="7"/>
    <n v="32"/>
    <n v="-2250976"/>
  </r>
  <r>
    <s v="Standard Class"/>
    <x v="0"/>
    <s v="United States"/>
    <s v="Los Angeles"/>
    <s v="California"/>
    <n v="90045"/>
    <x v="1"/>
    <x v="2"/>
    <s v="Accessories"/>
    <n v="111591"/>
    <n v="9"/>
    <n v="0"/>
    <n v="2008638"/>
  </r>
  <r>
    <s v="Standard Class"/>
    <x v="0"/>
    <s v="United States"/>
    <s v="Los Angeles"/>
    <s v="California"/>
    <n v="90045"/>
    <x v="1"/>
    <x v="2"/>
    <s v="Phones"/>
    <n v="128744"/>
    <n v="7"/>
    <n v="2"/>
    <n v="-289674"/>
  </r>
  <r>
    <s v="Standard Class"/>
    <x v="0"/>
    <s v="United States"/>
    <s v="Los Angeles"/>
    <s v="California"/>
    <n v="90045"/>
    <x v="1"/>
    <x v="2"/>
    <s v="Phones"/>
    <n v="7992"/>
    <n v="10"/>
    <n v="2"/>
    <n v="26973"/>
  </r>
  <r>
    <s v="Standard Class"/>
    <x v="0"/>
    <s v="United States"/>
    <s v="San Francisco"/>
    <s v="California"/>
    <n v="94122"/>
    <x v="1"/>
    <x v="1"/>
    <s v="Art"/>
    <n v="242"/>
    <n v="5"/>
    <n v="0"/>
    <n v="7986"/>
  </r>
  <r>
    <s v="Standard Class"/>
    <x v="0"/>
    <s v="United States"/>
    <s v="San Francisco"/>
    <s v="California"/>
    <n v="94122"/>
    <x v="1"/>
    <x v="2"/>
    <s v="Phones"/>
    <n v="359976"/>
    <n v="3"/>
    <n v="2"/>
    <n v="1304913"/>
  </r>
  <r>
    <s v="First Class"/>
    <x v="2"/>
    <s v="United States"/>
    <s v="San Francisco"/>
    <s v="California"/>
    <n v="94122"/>
    <x v="1"/>
    <x v="0"/>
    <s v="Furnishings"/>
    <n v="21184"/>
    <n v="8"/>
    <n v="0"/>
    <n v="762624"/>
  </r>
  <r>
    <s v="Standard Class"/>
    <x v="2"/>
    <s v="United States"/>
    <s v="Philadelphia"/>
    <s v="Pennsylvania"/>
    <n v="19120"/>
    <x v="3"/>
    <x v="1"/>
    <s v="Fasteners"/>
    <n v="568"/>
    <n v="2"/>
    <n v="2"/>
    <n v="1917"/>
  </r>
  <r>
    <s v="Second Class"/>
    <x v="1"/>
    <s v="United States"/>
    <s v="Los Angeles"/>
    <s v="California"/>
    <n v="90036"/>
    <x v="1"/>
    <x v="1"/>
    <s v="Binders"/>
    <n v="752"/>
    <n v="5"/>
    <n v="2"/>
    <n v="2632"/>
  </r>
  <r>
    <s v="Standard Class"/>
    <x v="0"/>
    <s v="United States"/>
    <s v="Los Angeles"/>
    <s v="California"/>
    <n v="90045"/>
    <x v="1"/>
    <x v="1"/>
    <s v="Paper"/>
    <n v="1196"/>
    <n v="2"/>
    <n v="0"/>
    <n v="58604"/>
  </r>
  <r>
    <s v="Standard Class"/>
    <x v="0"/>
    <s v="United States"/>
    <s v="Los Angeles"/>
    <s v="California"/>
    <n v="90045"/>
    <x v="1"/>
    <x v="0"/>
    <s v="Tables"/>
    <n v="629064"/>
    <n v="3"/>
    <n v="2"/>
    <n v="314532"/>
  </r>
  <r>
    <s v="Standard Class"/>
    <x v="0"/>
    <s v="United States"/>
    <s v="Milwaukee"/>
    <s v="Wisconsin"/>
    <n v="53209"/>
    <x v="2"/>
    <x v="0"/>
    <s v="Chairs"/>
    <n v="75445"/>
    <n v="5"/>
    <n v="0"/>
    <n v="60356"/>
  </r>
  <r>
    <s v="Standard Class"/>
    <x v="2"/>
    <s v="United States"/>
    <s v="Holyoke"/>
    <s v="Massachusetts"/>
    <n v="1040"/>
    <x v="3"/>
    <x v="0"/>
    <s v="Bookcases"/>
    <n v="30196"/>
    <n v="2"/>
    <n v="0"/>
    <n v="60392"/>
  </r>
  <r>
    <s v="Standard Class"/>
    <x v="1"/>
    <s v="United States"/>
    <s v="Albuquerque"/>
    <s v="New Mexico"/>
    <n v="87105"/>
    <x v="1"/>
    <x v="2"/>
    <s v="Accessories"/>
    <n v="595"/>
    <n v="5"/>
    <n v="0"/>
    <n v="952"/>
  </r>
  <r>
    <s v="Standard Class"/>
    <x v="1"/>
    <s v="United States"/>
    <s v="Albuquerque"/>
    <s v="New Mexico"/>
    <n v="87105"/>
    <x v="1"/>
    <x v="1"/>
    <s v="Binders"/>
    <n v="79872"/>
    <n v="3"/>
    <n v="2"/>
    <n v="29952"/>
  </r>
  <r>
    <s v="Standard Class"/>
    <x v="1"/>
    <s v="United States"/>
    <s v="Sparks"/>
    <s v="Nevada"/>
    <n v="89431"/>
    <x v="1"/>
    <x v="2"/>
    <s v="Machines"/>
    <n v="23964"/>
    <n v="10"/>
    <n v="2"/>
    <n v="17973"/>
  </r>
  <r>
    <s v="Standard Class"/>
    <x v="1"/>
    <s v="United States"/>
    <s v="Coachella"/>
    <s v="California"/>
    <n v="92236"/>
    <x v="1"/>
    <x v="1"/>
    <s v="Storage"/>
    <n v="6356"/>
    <n v="2"/>
    <n v="0"/>
    <n v="3178"/>
  </r>
  <r>
    <s v="Standard Class"/>
    <x v="1"/>
    <s v="United States"/>
    <s v="Coachella"/>
    <s v="California"/>
    <n v="92236"/>
    <x v="1"/>
    <x v="2"/>
    <s v="Accessories"/>
    <n v="9999"/>
    <n v="1"/>
    <n v="0"/>
    <n v="439956"/>
  </r>
  <r>
    <s v="Standard Class"/>
    <x v="2"/>
    <s v="United States"/>
    <s v="Elmhurst"/>
    <s v="Illinois"/>
    <n v="60126"/>
    <x v="2"/>
    <x v="1"/>
    <s v="Storage"/>
    <n v="230376"/>
    <n v="3"/>
    <n v="2"/>
    <n v="-489549"/>
  </r>
  <r>
    <s v="Standard Class"/>
    <x v="2"/>
    <s v="United States"/>
    <s v="Elmhurst"/>
    <s v="Illinois"/>
    <n v="60126"/>
    <x v="2"/>
    <x v="1"/>
    <s v="Paper"/>
    <n v="9664"/>
    <n v="2"/>
    <n v="2"/>
    <n v="32616"/>
  </r>
  <r>
    <s v="Standard Class"/>
    <x v="0"/>
    <s v="United States"/>
    <s v="Fairfield"/>
    <s v="Ohio"/>
    <n v="45014"/>
    <x v="3"/>
    <x v="2"/>
    <s v="Accessories"/>
    <n v="158928"/>
    <n v="7"/>
    <n v="2"/>
    <n v="417186"/>
  </r>
  <r>
    <s v="Standard Class"/>
    <x v="0"/>
    <s v="United States"/>
    <s v="Fairfield"/>
    <s v="Ohio"/>
    <n v="45014"/>
    <x v="3"/>
    <x v="1"/>
    <s v="Binders"/>
    <n v="13023"/>
    <n v="1"/>
    <n v="7"/>
    <n v="-104184"/>
  </r>
  <r>
    <s v="Standard Class"/>
    <x v="0"/>
    <s v="United States"/>
    <s v="Fairfield"/>
    <s v="Ohio"/>
    <n v="45014"/>
    <x v="3"/>
    <x v="0"/>
    <s v="Tables"/>
    <n v="27306"/>
    <n v="2"/>
    <n v="4"/>
    <n v="-104673"/>
  </r>
  <r>
    <s v="Standard Class"/>
    <x v="0"/>
    <s v="United States"/>
    <s v="Fairfield"/>
    <s v="Ohio"/>
    <n v="45014"/>
    <x v="3"/>
    <x v="1"/>
    <s v="Fasteners"/>
    <n v="39312"/>
    <n v="13"/>
    <n v="2"/>
    <n v="127764"/>
  </r>
  <r>
    <s v="Standard Class"/>
    <x v="1"/>
    <s v="United States"/>
    <s v="Arlington"/>
    <s v="Texas"/>
    <n v="76017"/>
    <x v="2"/>
    <x v="1"/>
    <s v="Binders"/>
    <n v="1344"/>
    <n v="4"/>
    <n v="8"/>
    <n v="-21504"/>
  </r>
  <r>
    <s v="Standard Class"/>
    <x v="1"/>
    <s v="United States"/>
    <s v="Arlington"/>
    <s v="Texas"/>
    <n v="76017"/>
    <x v="2"/>
    <x v="1"/>
    <s v="Binders"/>
    <n v="8272"/>
    <n v="4"/>
    <n v="8"/>
    <n v="-136488"/>
  </r>
  <r>
    <s v="Standard Class"/>
    <x v="1"/>
    <s v="United States"/>
    <s v="Arlington"/>
    <s v="Texas"/>
    <n v="76017"/>
    <x v="2"/>
    <x v="0"/>
    <s v="Furnishings"/>
    <n v="12544"/>
    <n v="7"/>
    <n v="6"/>
    <n v="-90944"/>
  </r>
  <r>
    <s v="Standard Class"/>
    <x v="2"/>
    <s v="United States"/>
    <s v="San Francisco"/>
    <s v="California"/>
    <n v="94110"/>
    <x v="1"/>
    <x v="1"/>
    <s v="Labels"/>
    <n v="5848"/>
    <n v="8"/>
    <n v="0"/>
    <n v="274856"/>
  </r>
  <r>
    <s v="Standard Class"/>
    <x v="1"/>
    <s v="United States"/>
    <s v="Seattle"/>
    <s v="Washington"/>
    <n v="98103"/>
    <x v="1"/>
    <x v="0"/>
    <s v="Furnishings"/>
    <n v="74"/>
    <n v="2"/>
    <n v="0"/>
    <n v="3034"/>
  </r>
  <r>
    <s v="Standard Class"/>
    <x v="0"/>
    <s v="United States"/>
    <s v="New York City"/>
    <s v="New York"/>
    <n v="10009"/>
    <x v="3"/>
    <x v="0"/>
    <s v="Chairs"/>
    <n v="366786"/>
    <n v="7"/>
    <n v="1"/>
    <n v="652064"/>
  </r>
  <r>
    <s v="Standard Class"/>
    <x v="0"/>
    <s v="United States"/>
    <s v="Houston"/>
    <s v="Texas"/>
    <n v="77070"/>
    <x v="2"/>
    <x v="2"/>
    <s v="Phones"/>
    <n v="54368"/>
    <n v="4"/>
    <n v="2"/>
    <n v="40776"/>
  </r>
  <r>
    <s v="First Class"/>
    <x v="1"/>
    <s v="United States"/>
    <s v="Springfield"/>
    <s v="Virginia"/>
    <n v="22153"/>
    <x v="0"/>
    <x v="1"/>
    <s v="Envelopes"/>
    <n v="3396"/>
    <n v="2"/>
    <n v="0"/>
    <n v="1698"/>
  </r>
  <r>
    <s v="First Class"/>
    <x v="1"/>
    <s v="United States"/>
    <s v="Springfield"/>
    <s v="Virginia"/>
    <n v="22153"/>
    <x v="0"/>
    <x v="1"/>
    <s v="Appliances"/>
    <n v="82611"/>
    <n v="3"/>
    <n v="0"/>
    <n v="3221829"/>
  </r>
  <r>
    <s v="Standard Class"/>
    <x v="0"/>
    <s v="United States"/>
    <s v="Farmington"/>
    <s v="New Mexico"/>
    <n v="87401"/>
    <x v="1"/>
    <x v="0"/>
    <s v="Furnishings"/>
    <n v="54585"/>
    <n v="9"/>
    <n v="0"/>
    <n v="1146285"/>
  </r>
  <r>
    <s v="Second Class"/>
    <x v="0"/>
    <s v="United States"/>
    <s v="Louisville"/>
    <s v="Colorado"/>
    <n v="80027"/>
    <x v="1"/>
    <x v="0"/>
    <s v="Tables"/>
    <n v="14598"/>
    <n v="2"/>
    <n v="5"/>
    <n v="-992664"/>
  </r>
  <r>
    <s v="Second Class"/>
    <x v="0"/>
    <s v="United States"/>
    <s v="Louisville"/>
    <s v="Colorado"/>
    <n v="80027"/>
    <x v="1"/>
    <x v="1"/>
    <s v="Paper"/>
    <n v="35808"/>
    <n v="4"/>
    <n v="2"/>
    <n v="125328"/>
  </r>
  <r>
    <s v="Standard Class"/>
    <x v="0"/>
    <s v="United States"/>
    <s v="Tampa"/>
    <s v="Florida"/>
    <n v="33614"/>
    <x v="0"/>
    <x v="0"/>
    <s v="Furnishings"/>
    <n v="7904"/>
    <n v="2"/>
    <n v="2"/>
    <n v="21736"/>
  </r>
  <r>
    <s v="Standard Class"/>
    <x v="0"/>
    <s v="United States"/>
    <s v="Passaic"/>
    <s v="New Jersey"/>
    <n v="7055"/>
    <x v="3"/>
    <x v="2"/>
    <s v="Phones"/>
    <n v="345"/>
    <n v="5"/>
    <n v="0"/>
    <n v="8625"/>
  </r>
  <r>
    <s v="Standard Class"/>
    <x v="0"/>
    <s v="United States"/>
    <s v="Passaic"/>
    <s v="New Jersey"/>
    <n v="7055"/>
    <x v="3"/>
    <x v="0"/>
    <s v="Tables"/>
    <n v="174286"/>
    <n v="2"/>
    <n v="3"/>
    <n v="-199184"/>
  </r>
  <r>
    <s v="Standard Class"/>
    <x v="0"/>
    <s v="United States"/>
    <s v="Passaic"/>
    <s v="New Jersey"/>
    <n v="7055"/>
    <x v="3"/>
    <x v="1"/>
    <s v="Appliances"/>
    <n v="66284"/>
    <n v="4"/>
    <n v="0"/>
    <n v="1723384"/>
  </r>
  <r>
    <s v="Standard Class"/>
    <x v="0"/>
    <s v="United States"/>
    <s v="Passaic"/>
    <s v="New Jersey"/>
    <n v="7055"/>
    <x v="3"/>
    <x v="2"/>
    <s v="Accessories"/>
    <n v="951"/>
    <n v="5"/>
    <n v="0"/>
    <n v="30432"/>
  </r>
  <r>
    <s v="Standard Class"/>
    <x v="0"/>
    <s v="United States"/>
    <s v="Passaic"/>
    <s v="New Jersey"/>
    <n v="7055"/>
    <x v="3"/>
    <x v="1"/>
    <s v="Envelopes"/>
    <n v="2688"/>
    <n v="6"/>
    <n v="0"/>
    <n v="129024"/>
  </r>
  <r>
    <s v="Standard Class"/>
    <x v="0"/>
    <s v="United States"/>
    <s v="Passaic"/>
    <s v="New Jersey"/>
    <n v="7055"/>
    <x v="3"/>
    <x v="2"/>
    <s v="Phones"/>
    <n v="25798"/>
    <n v="2"/>
    <n v="0"/>
    <n v="748142"/>
  </r>
  <r>
    <s v="Standard Class"/>
    <x v="0"/>
    <s v="United States"/>
    <s v="Los Angeles"/>
    <s v="California"/>
    <n v="90004"/>
    <x v="1"/>
    <x v="1"/>
    <s v="Envelopes"/>
    <n v="1748"/>
    <n v="2"/>
    <n v="0"/>
    <n v="82156"/>
  </r>
  <r>
    <s v="Standard Class"/>
    <x v="0"/>
    <s v="United States"/>
    <s v="Philadelphia"/>
    <s v="Pennsylvania"/>
    <n v="19143"/>
    <x v="3"/>
    <x v="0"/>
    <s v="Chairs"/>
    <n v="492835"/>
    <n v="5"/>
    <n v="3"/>
    <n v="-14081"/>
  </r>
  <r>
    <s v="Second Class"/>
    <x v="0"/>
    <s v="United States"/>
    <s v="North Charleston"/>
    <s v="South Carolina"/>
    <n v="29406"/>
    <x v="0"/>
    <x v="1"/>
    <s v="Storage"/>
    <n v="26949"/>
    <n v="3"/>
    <n v="0"/>
    <n v="53898"/>
  </r>
  <r>
    <s v="Standard Class"/>
    <x v="2"/>
    <s v="United States"/>
    <s v="San Jose"/>
    <s v="California"/>
    <n v="95123"/>
    <x v="1"/>
    <x v="1"/>
    <s v="Binders"/>
    <n v="2912"/>
    <n v="5"/>
    <n v="2"/>
    <n v="9828"/>
  </r>
  <r>
    <s v="Second Class"/>
    <x v="0"/>
    <s v="United States"/>
    <s v="New York City"/>
    <s v="New York"/>
    <n v="10011"/>
    <x v="3"/>
    <x v="1"/>
    <s v="Labels"/>
    <n v="1875"/>
    <n v="5"/>
    <n v="0"/>
    <n v="9"/>
  </r>
  <r>
    <s v="Second Class"/>
    <x v="0"/>
    <s v="United States"/>
    <s v="New York City"/>
    <s v="New York"/>
    <n v="10011"/>
    <x v="3"/>
    <x v="2"/>
    <s v="Phones"/>
    <n v="1197"/>
    <n v="6"/>
    <n v="0"/>
    <n v="31122"/>
  </r>
  <r>
    <s v="Second Class"/>
    <x v="0"/>
    <s v="United States"/>
    <s v="New York City"/>
    <s v="New York"/>
    <n v="10011"/>
    <x v="3"/>
    <x v="1"/>
    <s v="Binders"/>
    <n v="9144"/>
    <n v="3"/>
    <n v="2"/>
    <n v="30861"/>
  </r>
  <r>
    <s v="Second Class"/>
    <x v="0"/>
    <s v="United States"/>
    <s v="New York City"/>
    <s v="New York"/>
    <n v="10011"/>
    <x v="3"/>
    <x v="2"/>
    <s v="Accessories"/>
    <n v="5706"/>
    <n v="3"/>
    <n v="0"/>
    <n v="182592"/>
  </r>
  <r>
    <s v="Second Class"/>
    <x v="0"/>
    <s v="United States"/>
    <s v="New York City"/>
    <s v="New York"/>
    <n v="10011"/>
    <x v="3"/>
    <x v="2"/>
    <s v="Accessories"/>
    <n v="716"/>
    <n v="8"/>
    <n v="0"/>
    <n v="13604"/>
  </r>
  <r>
    <s v="Second Class"/>
    <x v="0"/>
    <s v="United States"/>
    <s v="New York City"/>
    <s v="New York"/>
    <n v="10011"/>
    <x v="3"/>
    <x v="1"/>
    <s v="Storage"/>
    <n v="10744"/>
    <n v="8"/>
    <n v="0"/>
    <n v="279344"/>
  </r>
  <r>
    <s v="Second Class"/>
    <x v="0"/>
    <s v="United States"/>
    <s v="New York City"/>
    <s v="New York"/>
    <n v="10011"/>
    <x v="3"/>
    <x v="1"/>
    <s v="Labels"/>
    <n v="731"/>
    <n v="1"/>
    <n v="0"/>
    <n v="34357"/>
  </r>
  <r>
    <s v="Second Class"/>
    <x v="0"/>
    <s v="United States"/>
    <s v="New York City"/>
    <s v="New York"/>
    <n v="10011"/>
    <x v="3"/>
    <x v="1"/>
    <s v="Art"/>
    <n v="591"/>
    <n v="6"/>
    <n v="0"/>
    <n v="22458"/>
  </r>
  <r>
    <s v="Second Class"/>
    <x v="0"/>
    <s v="United States"/>
    <s v="New York City"/>
    <s v="New York"/>
    <n v="10011"/>
    <x v="3"/>
    <x v="1"/>
    <s v="Storage"/>
    <n v="4653"/>
    <n v="3"/>
    <n v="0"/>
    <n v="120978"/>
  </r>
  <r>
    <s v="Standard Class"/>
    <x v="0"/>
    <s v="United States"/>
    <s v="Plainfield"/>
    <s v="New Jersey"/>
    <n v="7060"/>
    <x v="3"/>
    <x v="1"/>
    <s v="Appliances"/>
    <n v="9784"/>
    <n v="2"/>
    <n v="0"/>
    <n v="254384"/>
  </r>
  <r>
    <s v="Second Class"/>
    <x v="0"/>
    <s v="United States"/>
    <s v="Seattle"/>
    <s v="Washington"/>
    <n v="98115"/>
    <x v="1"/>
    <x v="1"/>
    <s v="Paper"/>
    <n v="2997"/>
    <n v="3"/>
    <n v="0"/>
    <n v="134865"/>
  </r>
  <r>
    <s v="Second Class"/>
    <x v="0"/>
    <s v="United States"/>
    <s v="Seattle"/>
    <s v="Washington"/>
    <n v="98115"/>
    <x v="1"/>
    <x v="1"/>
    <s v="Binders"/>
    <n v="98352"/>
    <n v="3"/>
    <n v="2"/>
    <n v="344232"/>
  </r>
  <r>
    <s v="Standard Class"/>
    <x v="0"/>
    <s v="United States"/>
    <s v="New York City"/>
    <s v="New York"/>
    <n v="10009"/>
    <x v="3"/>
    <x v="1"/>
    <s v="Binders"/>
    <n v="8392"/>
    <n v="5"/>
    <n v="2"/>
    <n v="29372"/>
  </r>
  <r>
    <s v="Standard Class"/>
    <x v="0"/>
    <s v="United States"/>
    <s v="New York City"/>
    <s v="New York"/>
    <n v="10009"/>
    <x v="3"/>
    <x v="1"/>
    <s v="Binders"/>
    <n v="14624"/>
    <n v="2"/>
    <n v="2"/>
    <n v="51184"/>
  </r>
  <r>
    <s v="Standard Class"/>
    <x v="0"/>
    <s v="United States"/>
    <s v="New York City"/>
    <s v="New York"/>
    <n v="10009"/>
    <x v="3"/>
    <x v="2"/>
    <s v="Phones"/>
    <n v="13699"/>
    <n v="1"/>
    <n v="0"/>
    <n v="369873"/>
  </r>
  <r>
    <s v="Standard Class"/>
    <x v="0"/>
    <s v="United States"/>
    <s v="New York City"/>
    <s v="New York"/>
    <n v="10009"/>
    <x v="3"/>
    <x v="1"/>
    <s v="Labels"/>
    <n v="315"/>
    <n v="1"/>
    <n v="0"/>
    <n v="1512"/>
  </r>
  <r>
    <s v="Standard Class"/>
    <x v="0"/>
    <s v="United States"/>
    <s v="Newport News"/>
    <s v="Virginia"/>
    <n v="23602"/>
    <x v="0"/>
    <x v="1"/>
    <s v="Paper"/>
    <n v="911"/>
    <n v="1"/>
    <n v="0"/>
    <n v="40995"/>
  </r>
  <r>
    <s v="Standard Class"/>
    <x v="0"/>
    <s v="United States"/>
    <s v="Newport News"/>
    <s v="Virginia"/>
    <n v="23602"/>
    <x v="0"/>
    <x v="1"/>
    <s v="Storage"/>
    <n v="57144"/>
    <n v="4"/>
    <n v="0"/>
    <n v="1657176"/>
  </r>
  <r>
    <s v="Standard Class"/>
    <x v="0"/>
    <s v="United States"/>
    <s v="Newport News"/>
    <s v="Virginia"/>
    <n v="23602"/>
    <x v="0"/>
    <x v="1"/>
    <s v="Paper"/>
    <n v="324"/>
    <n v="5"/>
    <n v="0"/>
    <n v="15552"/>
  </r>
  <r>
    <s v="Standard Class"/>
    <x v="0"/>
    <s v="United States"/>
    <s v="Newport News"/>
    <s v="Virginia"/>
    <n v="23602"/>
    <x v="0"/>
    <x v="1"/>
    <s v="Storage"/>
    <n v="1691"/>
    <n v="1"/>
    <n v="0"/>
    <n v="45657"/>
  </r>
  <r>
    <s v="Standard Class"/>
    <x v="0"/>
    <s v="United States"/>
    <s v="Fayetteville"/>
    <s v="North Carolina"/>
    <n v="28314"/>
    <x v="0"/>
    <x v="0"/>
    <s v="Furnishings"/>
    <n v="14272"/>
    <n v="8"/>
    <n v="2"/>
    <n v="42816"/>
  </r>
  <r>
    <s v="Standard Class"/>
    <x v="0"/>
    <s v="United States"/>
    <s v="Fayetteville"/>
    <s v="North Carolina"/>
    <n v="28314"/>
    <x v="0"/>
    <x v="0"/>
    <s v="Bookcases"/>
    <n v="451136"/>
    <n v="4"/>
    <n v="2"/>
    <n v="-676704"/>
  </r>
  <r>
    <s v="Standard Class"/>
    <x v="0"/>
    <s v="United States"/>
    <s v="Fayetteville"/>
    <s v="North Carolina"/>
    <n v="28314"/>
    <x v="0"/>
    <x v="1"/>
    <s v="Appliances"/>
    <n v="64864"/>
    <n v="4"/>
    <n v="2"/>
    <n v="64864"/>
  </r>
  <r>
    <s v="First Class"/>
    <x v="0"/>
    <s v="United States"/>
    <s v="Los Angeles"/>
    <s v="California"/>
    <n v="90032"/>
    <x v="1"/>
    <x v="0"/>
    <s v="Chairs"/>
    <n v="217584"/>
    <n v="2"/>
    <n v="2"/>
    <n v="-299178"/>
  </r>
  <r>
    <s v="First Class"/>
    <x v="0"/>
    <s v="United States"/>
    <s v="Los Angeles"/>
    <s v="California"/>
    <n v="90032"/>
    <x v="1"/>
    <x v="2"/>
    <s v="Accessories"/>
    <n v="8295"/>
    <n v="5"/>
    <n v="0"/>
    <n v="290325"/>
  </r>
  <r>
    <s v="First Class"/>
    <x v="0"/>
    <s v="United States"/>
    <s v="Los Angeles"/>
    <s v="California"/>
    <n v="90032"/>
    <x v="1"/>
    <x v="1"/>
    <s v="Labels"/>
    <n v="8771"/>
    <n v="7"/>
    <n v="0"/>
    <n v="412237"/>
  </r>
  <r>
    <s v="First Class"/>
    <x v="0"/>
    <s v="United States"/>
    <s v="Los Angeles"/>
    <s v="California"/>
    <n v="90032"/>
    <x v="1"/>
    <x v="1"/>
    <s v="Appliances"/>
    <n v="110148"/>
    <n v="4"/>
    <n v="0"/>
    <n v="4295772"/>
  </r>
  <r>
    <s v="Second Class"/>
    <x v="1"/>
    <s v="United States"/>
    <s v="Los Angeles"/>
    <s v="California"/>
    <n v="90036"/>
    <x v="1"/>
    <x v="0"/>
    <s v="Tables"/>
    <n v="1322352"/>
    <n v="3"/>
    <n v="2"/>
    <n v="-991764"/>
  </r>
  <r>
    <s v="Standard Class"/>
    <x v="0"/>
    <s v="United States"/>
    <s v="New York City"/>
    <s v="New York"/>
    <n v="10011"/>
    <x v="3"/>
    <x v="1"/>
    <s v="Art"/>
    <n v="546"/>
    <n v="3"/>
    <n v="0"/>
    <n v="14742"/>
  </r>
  <r>
    <s v="Standard Class"/>
    <x v="0"/>
    <s v="United States"/>
    <s v="Dallas"/>
    <s v="Texas"/>
    <n v="75220"/>
    <x v="2"/>
    <x v="1"/>
    <s v="Supplies"/>
    <n v="11184"/>
    <n v="1"/>
    <n v="2"/>
    <n v="8388"/>
  </r>
  <r>
    <s v="Standard Class"/>
    <x v="0"/>
    <s v="United States"/>
    <s v="Dallas"/>
    <s v="Texas"/>
    <n v="75220"/>
    <x v="2"/>
    <x v="1"/>
    <s v="Storage"/>
    <n v="153584"/>
    <n v="2"/>
    <n v="2"/>
    <n v="-326366"/>
  </r>
  <r>
    <s v="Standard Class"/>
    <x v="0"/>
    <s v="United States"/>
    <s v="Seattle"/>
    <s v="Washington"/>
    <n v="98105"/>
    <x v="1"/>
    <x v="1"/>
    <s v="Storage"/>
    <n v="100362"/>
    <n v="6"/>
    <n v="0"/>
    <n v="0"/>
  </r>
  <r>
    <s v="Standard Class"/>
    <x v="2"/>
    <s v="United States"/>
    <s v="Seattle"/>
    <s v="Washington"/>
    <n v="98105"/>
    <x v="1"/>
    <x v="2"/>
    <s v="Phones"/>
    <n v="35168"/>
    <n v="4"/>
    <n v="2"/>
    <n v="114296"/>
  </r>
  <r>
    <s v="Standard Class"/>
    <x v="2"/>
    <s v="United States"/>
    <s v="Seattle"/>
    <s v="Washington"/>
    <n v="98105"/>
    <x v="1"/>
    <x v="0"/>
    <s v="Tables"/>
    <n v="113775"/>
    <n v="5"/>
    <n v="0"/>
    <n v="250305"/>
  </r>
  <r>
    <s v="Standard Class"/>
    <x v="2"/>
    <s v="United States"/>
    <s v="Seattle"/>
    <s v="Washington"/>
    <n v="98105"/>
    <x v="1"/>
    <x v="1"/>
    <s v="Binders"/>
    <n v="9968"/>
    <n v="5"/>
    <n v="2"/>
    <n v="32396"/>
  </r>
  <r>
    <s v="Standard Class"/>
    <x v="2"/>
    <s v="United States"/>
    <s v="Seattle"/>
    <s v="Washington"/>
    <n v="98105"/>
    <x v="1"/>
    <x v="1"/>
    <s v="Art"/>
    <n v="556"/>
    <n v="2"/>
    <n v="0"/>
    <n v="14456"/>
  </r>
  <r>
    <s v="Second Class"/>
    <x v="1"/>
    <s v="United States"/>
    <s v="Newark"/>
    <s v="Delaware"/>
    <n v="19711"/>
    <x v="3"/>
    <x v="1"/>
    <s v="Storage"/>
    <n v="8552"/>
    <n v="2"/>
    <n v="0"/>
    <n v="222352"/>
  </r>
  <r>
    <s v="Second Class"/>
    <x v="1"/>
    <s v="United States"/>
    <s v="Newark"/>
    <s v="Delaware"/>
    <n v="19711"/>
    <x v="3"/>
    <x v="1"/>
    <s v="Art"/>
    <n v="984"/>
    <n v="3"/>
    <n v="0"/>
    <n v="26568"/>
  </r>
  <r>
    <s v="Second Class"/>
    <x v="1"/>
    <s v="United States"/>
    <s v="Newark"/>
    <s v="Delaware"/>
    <n v="19711"/>
    <x v="3"/>
    <x v="1"/>
    <s v="Paper"/>
    <n v="2004"/>
    <n v="3"/>
    <n v="0"/>
    <n v="96192"/>
  </r>
  <r>
    <s v="Second Class"/>
    <x v="0"/>
    <s v="United States"/>
    <s v="New York City"/>
    <s v="New York"/>
    <n v="10024"/>
    <x v="3"/>
    <x v="2"/>
    <s v="Phones"/>
    <n v="63196"/>
    <n v="4"/>
    <n v="0"/>
    <n v="3033408"/>
  </r>
  <r>
    <s v="Second Class"/>
    <x v="0"/>
    <s v="United States"/>
    <s v="New York City"/>
    <s v="New York"/>
    <n v="10024"/>
    <x v="3"/>
    <x v="1"/>
    <s v="Paper"/>
    <n v="2392"/>
    <n v="4"/>
    <n v="0"/>
    <n v="10764"/>
  </r>
  <r>
    <s v="Second Class"/>
    <x v="0"/>
    <s v="United States"/>
    <s v="Los Angeles"/>
    <s v="California"/>
    <n v="90049"/>
    <x v="1"/>
    <x v="1"/>
    <s v="Paper"/>
    <n v="9024"/>
    <n v="6"/>
    <n v="0"/>
    <n v="415104"/>
  </r>
  <r>
    <s v="Standard Class"/>
    <x v="0"/>
    <s v="United States"/>
    <s v="Jamestown"/>
    <s v="New York"/>
    <n v="14701"/>
    <x v="3"/>
    <x v="2"/>
    <s v="Phones"/>
    <n v="454881"/>
    <n v="7"/>
    <n v="0"/>
    <n v="12281787"/>
  </r>
  <r>
    <s v="Second Class"/>
    <x v="0"/>
    <s v="United States"/>
    <s v="Houston"/>
    <s v="Texas"/>
    <n v="77095"/>
    <x v="2"/>
    <x v="0"/>
    <s v="Tables"/>
    <n v="30093"/>
    <n v="5"/>
    <n v="3"/>
    <n v="-34392"/>
  </r>
  <r>
    <s v="Second Class"/>
    <x v="0"/>
    <s v="United States"/>
    <s v="Houston"/>
    <s v="Texas"/>
    <n v="77095"/>
    <x v="2"/>
    <x v="2"/>
    <s v="Phones"/>
    <n v="71996"/>
    <n v="5"/>
    <n v="2"/>
    <n v="53997"/>
  </r>
  <r>
    <s v="Standard Class"/>
    <x v="0"/>
    <s v="United States"/>
    <s v="Mishawaka"/>
    <s v="Indiana"/>
    <n v="46544"/>
    <x v="2"/>
    <x v="0"/>
    <s v="Chairs"/>
    <n v="64784"/>
    <n v="8"/>
    <n v="0"/>
    <n v="32392"/>
  </r>
  <r>
    <s v="Standard Class"/>
    <x v="2"/>
    <s v="United States"/>
    <s v="San Diego"/>
    <s v="California"/>
    <n v="92037"/>
    <x v="1"/>
    <x v="1"/>
    <s v="Storage"/>
    <n v="6417"/>
    <n v="3"/>
    <n v="0"/>
    <n v="186093"/>
  </r>
  <r>
    <s v="Standard Class"/>
    <x v="2"/>
    <s v="United States"/>
    <s v="San Diego"/>
    <s v="California"/>
    <n v="92037"/>
    <x v="1"/>
    <x v="1"/>
    <s v="Envelopes"/>
    <n v="12446"/>
    <n v="2"/>
    <n v="0"/>
    <n v="584962"/>
  </r>
  <r>
    <s v="Standard Class"/>
    <x v="1"/>
    <s v="United States"/>
    <s v="San Francisco"/>
    <s v="California"/>
    <n v="94109"/>
    <x v="1"/>
    <x v="1"/>
    <s v="Binders"/>
    <n v="9584"/>
    <n v="1"/>
    <n v="2"/>
    <n v="33544"/>
  </r>
  <r>
    <s v="First Class"/>
    <x v="0"/>
    <s v="United States"/>
    <s v="Miami"/>
    <s v="Florida"/>
    <n v="33178"/>
    <x v="0"/>
    <x v="1"/>
    <s v="Envelopes"/>
    <n v="37608"/>
    <n v="3"/>
    <n v="2"/>
    <n v="126927"/>
  </r>
  <r>
    <s v="First Class"/>
    <x v="1"/>
    <s v="United States"/>
    <s v="Skokie"/>
    <s v="Illinois"/>
    <n v="60076"/>
    <x v="2"/>
    <x v="1"/>
    <s v="Paper"/>
    <n v="12224"/>
    <n v="2"/>
    <n v="2"/>
    <n v="44312"/>
  </r>
  <r>
    <s v="First Class"/>
    <x v="1"/>
    <s v="United States"/>
    <s v="Skokie"/>
    <s v="Illinois"/>
    <n v="60076"/>
    <x v="2"/>
    <x v="1"/>
    <s v="Binders"/>
    <n v="2304"/>
    <n v="4"/>
    <n v="8"/>
    <n v="-35712"/>
  </r>
  <r>
    <s v="First Class"/>
    <x v="1"/>
    <s v="United States"/>
    <s v="Skokie"/>
    <s v="Illinois"/>
    <n v="60076"/>
    <x v="2"/>
    <x v="1"/>
    <s v="Binders"/>
    <n v="936"/>
    <n v="4"/>
    <n v="8"/>
    <n v="-1638"/>
  </r>
  <r>
    <s v="Standard Class"/>
    <x v="0"/>
    <s v="United States"/>
    <s v="San Francisco"/>
    <s v="California"/>
    <n v="94110"/>
    <x v="1"/>
    <x v="1"/>
    <s v="Labels"/>
    <n v="738"/>
    <n v="2"/>
    <n v="0"/>
    <n v="34686"/>
  </r>
  <r>
    <s v="Second Class"/>
    <x v="0"/>
    <s v="United States"/>
    <s v="San Francisco"/>
    <s v="California"/>
    <n v="94122"/>
    <x v="1"/>
    <x v="1"/>
    <s v="Storage"/>
    <n v="5372"/>
    <n v="4"/>
    <n v="0"/>
    <n v="150416"/>
  </r>
  <r>
    <s v="Second Class"/>
    <x v="0"/>
    <s v="United States"/>
    <s v="San Francisco"/>
    <s v="California"/>
    <n v="94122"/>
    <x v="1"/>
    <x v="1"/>
    <s v="Supplies"/>
    <n v="818765"/>
    <n v="5"/>
    <n v="0"/>
    <n v="327506"/>
  </r>
  <r>
    <s v="Second Class"/>
    <x v="0"/>
    <s v="United States"/>
    <s v="San Francisco"/>
    <s v="California"/>
    <n v="94122"/>
    <x v="1"/>
    <x v="0"/>
    <s v="Furnishings"/>
    <n v="7792"/>
    <n v="8"/>
    <n v="0"/>
    <n v="342848"/>
  </r>
  <r>
    <s v="Same Day"/>
    <x v="0"/>
    <s v="United States"/>
    <s v="Houston"/>
    <s v="Texas"/>
    <n v="77070"/>
    <x v="2"/>
    <x v="1"/>
    <s v="Appliances"/>
    <n v="32784"/>
    <n v="4"/>
    <n v="8"/>
    <n v="-852384"/>
  </r>
  <r>
    <s v="Standard Class"/>
    <x v="1"/>
    <s v="United States"/>
    <s v="Los Angeles"/>
    <s v="California"/>
    <n v="90045"/>
    <x v="1"/>
    <x v="2"/>
    <s v="Phones"/>
    <n v="196776"/>
    <n v="3"/>
    <n v="2"/>
    <n v="147582"/>
  </r>
  <r>
    <s v="Standard Class"/>
    <x v="1"/>
    <s v="United States"/>
    <s v="Los Angeles"/>
    <s v="California"/>
    <n v="90045"/>
    <x v="1"/>
    <x v="2"/>
    <s v="Accessories"/>
    <n v="47994"/>
    <n v="6"/>
    <n v="0"/>
    <n v="527934"/>
  </r>
  <r>
    <s v="Standard Class"/>
    <x v="2"/>
    <s v="United States"/>
    <s v="Oklahoma City"/>
    <s v="Oklahoma"/>
    <n v="73120"/>
    <x v="2"/>
    <x v="1"/>
    <s v="Storage"/>
    <n v="111792"/>
    <n v="4"/>
    <n v="0"/>
    <n v="55896"/>
  </r>
  <r>
    <s v="First Class"/>
    <x v="0"/>
    <s v="United States"/>
    <s v="Monroe"/>
    <s v="Louisiana"/>
    <n v="71203"/>
    <x v="0"/>
    <x v="2"/>
    <s v="Accessories"/>
    <n v="1065"/>
    <n v="6"/>
    <n v="0"/>
    <n v="41535"/>
  </r>
  <r>
    <s v="Standard Class"/>
    <x v="2"/>
    <s v="United States"/>
    <s v="Tampa"/>
    <s v="Florida"/>
    <n v="33614"/>
    <x v="0"/>
    <x v="1"/>
    <s v="Binders"/>
    <n v="4566"/>
    <n v="5"/>
    <n v="7"/>
    <n v="-33484"/>
  </r>
  <r>
    <s v="Standard Class"/>
    <x v="1"/>
    <s v="United States"/>
    <s v="Chicago"/>
    <s v="Illinois"/>
    <n v="60623"/>
    <x v="2"/>
    <x v="2"/>
    <s v="Accessories"/>
    <n v="95968"/>
    <n v="4"/>
    <n v="2"/>
    <n v="11996"/>
  </r>
  <r>
    <s v="Standard Class"/>
    <x v="1"/>
    <s v="United States"/>
    <s v="Chicago"/>
    <s v="Illinois"/>
    <n v="60623"/>
    <x v="2"/>
    <x v="0"/>
    <s v="Chairs"/>
    <n v="47992"/>
    <n v="2"/>
    <n v="3"/>
    <n v="-20568"/>
  </r>
  <r>
    <s v="Standard Class"/>
    <x v="0"/>
    <s v="United States"/>
    <s v="Bowling Green"/>
    <s v="Ohio"/>
    <n v="43402"/>
    <x v="3"/>
    <x v="1"/>
    <s v="Storage"/>
    <n v="26432"/>
    <n v="2"/>
    <n v="2"/>
    <n v="19824"/>
  </r>
  <r>
    <s v="Standard Class"/>
    <x v="0"/>
    <s v="United States"/>
    <s v="Houston"/>
    <s v="Texas"/>
    <n v="77095"/>
    <x v="2"/>
    <x v="1"/>
    <s v="Envelopes"/>
    <n v="604656"/>
    <n v="9"/>
    <n v="2"/>
    <n v="2040714"/>
  </r>
  <r>
    <s v="Standard Class"/>
    <x v="1"/>
    <s v="United States"/>
    <s v="Westfield"/>
    <s v="New Jersey"/>
    <n v="7090"/>
    <x v="3"/>
    <x v="0"/>
    <s v="Furnishings"/>
    <n v="12993"/>
    <n v="3"/>
    <n v="0"/>
    <n v="12993"/>
  </r>
  <r>
    <s v="Standard Class"/>
    <x v="2"/>
    <s v="United States"/>
    <s v="Oklahoma City"/>
    <s v="Oklahoma"/>
    <n v="73120"/>
    <x v="2"/>
    <x v="1"/>
    <s v="Labels"/>
    <n v="2016"/>
    <n v="7"/>
    <n v="0"/>
    <n v="98784"/>
  </r>
  <r>
    <s v="Standard Class"/>
    <x v="2"/>
    <s v="United States"/>
    <s v="Oklahoma City"/>
    <s v="Oklahoma"/>
    <n v="73120"/>
    <x v="2"/>
    <x v="1"/>
    <s v="Labels"/>
    <n v="2946"/>
    <n v="6"/>
    <n v="0"/>
    <n v="144354"/>
  </r>
  <r>
    <s v="Standard Class"/>
    <x v="2"/>
    <s v="United States"/>
    <s v="Oklahoma City"/>
    <s v="Oklahoma"/>
    <n v="73120"/>
    <x v="2"/>
    <x v="1"/>
    <s v="Appliances"/>
    <n v="86859"/>
    <n v="3"/>
    <n v="0"/>
    <n v="2518911"/>
  </r>
  <r>
    <s v="Standard Class"/>
    <x v="2"/>
    <s v="United States"/>
    <s v="Oklahoma City"/>
    <s v="Oklahoma"/>
    <n v="73120"/>
    <x v="2"/>
    <x v="1"/>
    <s v="Paper"/>
    <n v="1296"/>
    <n v="2"/>
    <n v="0"/>
    <n v="62208"/>
  </r>
  <r>
    <s v="Standard Class"/>
    <x v="2"/>
    <s v="United States"/>
    <s v="Oklahoma City"/>
    <s v="Oklahoma"/>
    <n v="73120"/>
    <x v="2"/>
    <x v="2"/>
    <s v="Phones"/>
    <n v="55"/>
    <n v="1"/>
    <n v="0"/>
    <n v="1375"/>
  </r>
  <r>
    <s v="Standard Class"/>
    <x v="2"/>
    <s v="United States"/>
    <s v="Oklahoma City"/>
    <s v="Oklahoma"/>
    <n v="73120"/>
    <x v="2"/>
    <x v="1"/>
    <s v="Binders"/>
    <n v="1216"/>
    <n v="4"/>
    <n v="0"/>
    <n v="55936"/>
  </r>
  <r>
    <s v="Standard Class"/>
    <x v="0"/>
    <s v="United States"/>
    <s v="Houston"/>
    <s v="Texas"/>
    <n v="77041"/>
    <x v="2"/>
    <x v="1"/>
    <s v="Art"/>
    <n v="42048"/>
    <n v="9"/>
    <n v="2"/>
    <n v="5256"/>
  </r>
  <r>
    <s v="Standard Class"/>
    <x v="0"/>
    <s v="United States"/>
    <s v="Houston"/>
    <s v="Texas"/>
    <n v="77041"/>
    <x v="2"/>
    <x v="2"/>
    <s v="Accessories"/>
    <n v="25488"/>
    <n v="2"/>
    <n v="2"/>
    <n v="44604"/>
  </r>
  <r>
    <s v="Standard Class"/>
    <x v="0"/>
    <s v="United States"/>
    <s v="Houston"/>
    <s v="Texas"/>
    <n v="77041"/>
    <x v="2"/>
    <x v="1"/>
    <s v="Binders"/>
    <n v="69"/>
    <n v="3"/>
    <n v="8"/>
    <n v="-12075"/>
  </r>
  <r>
    <s v="Standard Class"/>
    <x v="0"/>
    <s v="United States"/>
    <s v="Houston"/>
    <s v="Texas"/>
    <n v="77041"/>
    <x v="2"/>
    <x v="1"/>
    <s v="Binders"/>
    <n v="9648"/>
    <n v="6"/>
    <n v="8"/>
    <n v="-16884"/>
  </r>
  <r>
    <s v="Standard Class"/>
    <x v="0"/>
    <s v="United States"/>
    <s v="Houston"/>
    <s v="Texas"/>
    <n v="77041"/>
    <x v="2"/>
    <x v="1"/>
    <s v="Paper"/>
    <n v="7968"/>
    <n v="2"/>
    <n v="2"/>
    <n v="28884"/>
  </r>
  <r>
    <s v="Standard Class"/>
    <x v="2"/>
    <s v="United States"/>
    <s v="Fort Lauderdale"/>
    <s v="Florida"/>
    <n v="33311"/>
    <x v="0"/>
    <x v="1"/>
    <s v="Paper"/>
    <n v="10368"/>
    <n v="2"/>
    <n v="2"/>
    <n v="36288"/>
  </r>
  <r>
    <s v="Standard Class"/>
    <x v="1"/>
    <s v="United States"/>
    <s v="Little Rock"/>
    <s v="Arkansas"/>
    <n v="72209"/>
    <x v="0"/>
    <x v="1"/>
    <s v="Paper"/>
    <n v="1142"/>
    <n v="5"/>
    <n v="0"/>
    <n v="52532"/>
  </r>
  <r>
    <s v="Standard Class"/>
    <x v="1"/>
    <s v="United States"/>
    <s v="Little Rock"/>
    <s v="Arkansas"/>
    <n v="72209"/>
    <x v="0"/>
    <x v="1"/>
    <s v="Binders"/>
    <n v="1796"/>
    <n v="4"/>
    <n v="0"/>
    <n v="82616"/>
  </r>
  <r>
    <s v="Standard Class"/>
    <x v="1"/>
    <s v="United States"/>
    <s v="Little Rock"/>
    <s v="Arkansas"/>
    <n v="72209"/>
    <x v="0"/>
    <x v="1"/>
    <s v="Fasteners"/>
    <n v="1267"/>
    <n v="7"/>
    <n v="0"/>
    <n v="45612"/>
  </r>
  <r>
    <s v="Standard Class"/>
    <x v="1"/>
    <s v="United States"/>
    <s v="Little Rock"/>
    <s v="Arkansas"/>
    <n v="72209"/>
    <x v="0"/>
    <x v="2"/>
    <s v="Accessories"/>
    <n v="33996"/>
    <n v="4"/>
    <n v="0"/>
    <n v="1223856"/>
  </r>
  <r>
    <s v="Second Class"/>
    <x v="1"/>
    <s v="United States"/>
    <s v="Philadelphia"/>
    <s v="Pennsylvania"/>
    <n v="19120"/>
    <x v="3"/>
    <x v="1"/>
    <s v="Storage"/>
    <n v="1801632"/>
    <n v="6"/>
    <n v="2"/>
    <n v="-337806"/>
  </r>
  <r>
    <s v="First Class"/>
    <x v="1"/>
    <s v="United States"/>
    <s v="La Quinta"/>
    <s v="California"/>
    <n v="92253"/>
    <x v="1"/>
    <x v="2"/>
    <s v="Accessories"/>
    <n v="4632"/>
    <n v="4"/>
    <n v="0"/>
    <n v="180648"/>
  </r>
  <r>
    <s v="Second Class"/>
    <x v="0"/>
    <s v="United States"/>
    <s v="Cleveland"/>
    <s v="Ohio"/>
    <n v="44105"/>
    <x v="3"/>
    <x v="0"/>
    <s v="Chairs"/>
    <n v="181986"/>
    <n v="2"/>
    <n v="3"/>
    <n v="-545958"/>
  </r>
  <r>
    <s v="Second Class"/>
    <x v="0"/>
    <s v="United States"/>
    <s v="Cleveland"/>
    <s v="Ohio"/>
    <n v="44105"/>
    <x v="3"/>
    <x v="2"/>
    <s v="Phones"/>
    <n v="431976"/>
    <n v="4"/>
    <n v="4"/>
    <n v="-1007944"/>
  </r>
  <r>
    <s v="Second Class"/>
    <x v="0"/>
    <s v="United States"/>
    <s v="Cleveland"/>
    <s v="Ohio"/>
    <n v="44105"/>
    <x v="3"/>
    <x v="2"/>
    <s v="Phones"/>
    <n v="15537"/>
    <n v="1"/>
    <n v="4"/>
    <n v="-36253"/>
  </r>
  <r>
    <s v="Same Day"/>
    <x v="1"/>
    <s v="United States"/>
    <s v="San Francisco"/>
    <s v="California"/>
    <n v="94122"/>
    <x v="1"/>
    <x v="0"/>
    <s v="Chairs"/>
    <n v="1348704"/>
    <n v="6"/>
    <n v="2"/>
    <n v="-2191644"/>
  </r>
  <r>
    <s v="Same Day"/>
    <x v="1"/>
    <s v="United States"/>
    <s v="San Francisco"/>
    <s v="California"/>
    <n v="94122"/>
    <x v="1"/>
    <x v="0"/>
    <s v="Chairs"/>
    <n v="700152"/>
    <n v="3"/>
    <n v="2"/>
    <n v="787671"/>
  </r>
  <r>
    <s v="Standard Class"/>
    <x v="1"/>
    <s v="United States"/>
    <s v="Scottsdale"/>
    <s v="Arizona"/>
    <n v="85254"/>
    <x v="1"/>
    <x v="0"/>
    <s v="Furnishings"/>
    <n v="111888"/>
    <n v="7"/>
    <n v="2"/>
    <n v="223776"/>
  </r>
  <r>
    <s v="Second Class"/>
    <x v="1"/>
    <s v="United States"/>
    <s v="Philadelphia"/>
    <s v="Pennsylvania"/>
    <n v="19134"/>
    <x v="3"/>
    <x v="1"/>
    <s v="Appliances"/>
    <n v="143952"/>
    <n v="3"/>
    <n v="2"/>
    <n v="143952"/>
  </r>
  <r>
    <s v="Standard Class"/>
    <x v="2"/>
    <s v="United States"/>
    <s v="Malden"/>
    <s v="Massachusetts"/>
    <n v="2148"/>
    <x v="3"/>
    <x v="0"/>
    <s v="Bookcases"/>
    <n v="17394"/>
    <n v="3"/>
    <n v="0"/>
    <n v="139152"/>
  </r>
  <r>
    <s v="Standard Class"/>
    <x v="2"/>
    <s v="United States"/>
    <s v="Malden"/>
    <s v="Massachusetts"/>
    <n v="2148"/>
    <x v="3"/>
    <x v="1"/>
    <s v="Labels"/>
    <n v="1476"/>
    <n v="4"/>
    <n v="0"/>
    <n v="69372"/>
  </r>
  <r>
    <s v="Standard Class"/>
    <x v="0"/>
    <s v="United States"/>
    <s v="San Jose"/>
    <s v="California"/>
    <n v="95123"/>
    <x v="1"/>
    <x v="1"/>
    <s v="Storage"/>
    <n v="20592"/>
    <n v="4"/>
    <n v="0"/>
    <n v="20592"/>
  </r>
  <r>
    <s v="Standard Class"/>
    <x v="0"/>
    <s v="United States"/>
    <s v="San Jose"/>
    <s v="California"/>
    <n v="95123"/>
    <x v="1"/>
    <x v="0"/>
    <s v="Bookcases"/>
    <n v="102833"/>
    <n v="1"/>
    <n v="15"/>
    <n v="-6049"/>
  </r>
  <r>
    <s v="Standard Class"/>
    <x v="0"/>
    <s v="United States"/>
    <s v="Phoenix"/>
    <s v="Arizona"/>
    <n v="85023"/>
    <x v="1"/>
    <x v="1"/>
    <s v="Art"/>
    <n v="2304"/>
    <n v="1"/>
    <n v="2"/>
    <n v="2592"/>
  </r>
  <r>
    <s v="Standard Class"/>
    <x v="0"/>
    <s v="United States"/>
    <s v="Phoenix"/>
    <s v="Arizona"/>
    <n v="85023"/>
    <x v="1"/>
    <x v="2"/>
    <s v="Phones"/>
    <n v="187996"/>
    <n v="5"/>
    <n v="2"/>
    <n v="2114955"/>
  </r>
  <r>
    <s v="Standard Class"/>
    <x v="0"/>
    <s v="United States"/>
    <s v="Phoenix"/>
    <s v="Arizona"/>
    <n v="85023"/>
    <x v="1"/>
    <x v="1"/>
    <s v="Paper"/>
    <n v="313024"/>
    <n v="8"/>
    <n v="2"/>
    <n v="1056456"/>
  </r>
  <r>
    <s v="Standard Class"/>
    <x v="0"/>
    <s v="United States"/>
    <s v="Phoenix"/>
    <s v="Arizona"/>
    <n v="85023"/>
    <x v="1"/>
    <x v="1"/>
    <s v="Labels"/>
    <n v="504"/>
    <n v="2"/>
    <n v="2"/>
    <n v="1764"/>
  </r>
  <r>
    <s v="Standard Class"/>
    <x v="0"/>
    <s v="United States"/>
    <s v="Henderson"/>
    <s v="Kentucky"/>
    <n v="42420"/>
    <x v="0"/>
    <x v="0"/>
    <s v="Furnishings"/>
    <n v="82188"/>
    <n v="6"/>
    <n v="0"/>
    <n v="2136888"/>
  </r>
  <r>
    <s v="Standard Class"/>
    <x v="0"/>
    <s v="United States"/>
    <s v="Henderson"/>
    <s v="Kentucky"/>
    <n v="42420"/>
    <x v="0"/>
    <x v="1"/>
    <s v="Binders"/>
    <n v="2196"/>
    <n v="2"/>
    <n v="0"/>
    <n v="107604"/>
  </r>
  <r>
    <s v="Standard Class"/>
    <x v="2"/>
    <s v="United States"/>
    <s v="Columbia"/>
    <s v="South Carolina"/>
    <n v="29203"/>
    <x v="0"/>
    <x v="1"/>
    <s v="Paper"/>
    <n v="2592"/>
    <n v="4"/>
    <n v="0"/>
    <n v="124416"/>
  </r>
  <r>
    <s v="Standard Class"/>
    <x v="0"/>
    <s v="United States"/>
    <s v="Tallahassee"/>
    <s v="Florida"/>
    <n v="32303"/>
    <x v="0"/>
    <x v="2"/>
    <s v="Phones"/>
    <n v="705544"/>
    <n v="7"/>
    <n v="2"/>
    <n v="705544"/>
  </r>
  <r>
    <s v="Standard Class"/>
    <x v="0"/>
    <s v="United States"/>
    <s v="New York City"/>
    <s v="New York"/>
    <n v="10035"/>
    <x v="3"/>
    <x v="2"/>
    <s v="Accessories"/>
    <n v="50"/>
    <n v="2"/>
    <n v="0"/>
    <n v="12"/>
  </r>
  <r>
    <s v="Standard Class"/>
    <x v="1"/>
    <s v="United States"/>
    <s v="Houston"/>
    <s v="Texas"/>
    <n v="77070"/>
    <x v="2"/>
    <x v="0"/>
    <s v="Furnishings"/>
    <n v="51712"/>
    <n v="8"/>
    <n v="6"/>
    <n v="-3232"/>
  </r>
  <r>
    <s v="Standard Class"/>
    <x v="1"/>
    <s v="United States"/>
    <s v="Coral Springs"/>
    <s v="Florida"/>
    <n v="33065"/>
    <x v="0"/>
    <x v="1"/>
    <s v="Appliances"/>
    <n v="6992"/>
    <n v="2"/>
    <n v="2"/>
    <n v="5244"/>
  </r>
  <r>
    <s v="Standard Class"/>
    <x v="0"/>
    <s v="United States"/>
    <s v="Orem"/>
    <s v="Utah"/>
    <n v="84057"/>
    <x v="1"/>
    <x v="0"/>
    <s v="Bookcases"/>
    <n v="140686"/>
    <n v="7"/>
    <n v="0"/>
    <n v="140686"/>
  </r>
  <r>
    <s v="Standard Class"/>
    <x v="0"/>
    <s v="United States"/>
    <s v="Orem"/>
    <s v="Utah"/>
    <n v="84057"/>
    <x v="1"/>
    <x v="1"/>
    <s v="Labels"/>
    <n v="1575"/>
    <n v="5"/>
    <n v="0"/>
    <n v="756"/>
  </r>
  <r>
    <s v="Standard Class"/>
    <x v="0"/>
    <s v="United States"/>
    <s v="Orem"/>
    <s v="Utah"/>
    <n v="84057"/>
    <x v="1"/>
    <x v="1"/>
    <s v="Storage"/>
    <n v="3231"/>
    <n v="2"/>
    <n v="0"/>
    <n v="61389"/>
  </r>
  <r>
    <s v="Standard Class"/>
    <x v="0"/>
    <s v="United States"/>
    <s v="Nashville"/>
    <s v="Tennessee"/>
    <n v="37211"/>
    <x v="0"/>
    <x v="1"/>
    <s v="Labels"/>
    <n v="9216"/>
    <n v="4"/>
    <n v="2"/>
    <n v="33408"/>
  </r>
  <r>
    <s v="Standard Class"/>
    <x v="0"/>
    <s v="United States"/>
    <s v="Nashville"/>
    <s v="Tennessee"/>
    <n v="37211"/>
    <x v="0"/>
    <x v="1"/>
    <s v="Paper"/>
    <n v="10368"/>
    <n v="2"/>
    <n v="2"/>
    <n v="36288"/>
  </r>
  <r>
    <s v="Second Class"/>
    <x v="1"/>
    <s v="United States"/>
    <s v="New York City"/>
    <s v="New York"/>
    <n v="10009"/>
    <x v="3"/>
    <x v="2"/>
    <s v="Accessories"/>
    <n v="1502"/>
    <n v="1"/>
    <n v="0"/>
    <n v="27036"/>
  </r>
  <r>
    <s v="Second Class"/>
    <x v="1"/>
    <s v="United States"/>
    <s v="New York City"/>
    <s v="New York"/>
    <n v="10009"/>
    <x v="3"/>
    <x v="1"/>
    <s v="Storage"/>
    <n v="3382"/>
    <n v="2"/>
    <n v="0"/>
    <n v="91314"/>
  </r>
  <r>
    <s v="First Class"/>
    <x v="0"/>
    <s v="United States"/>
    <s v="Bowling Green"/>
    <s v="Kentucky"/>
    <n v="42104"/>
    <x v="0"/>
    <x v="2"/>
    <s v="Accessories"/>
    <n v="71"/>
    <n v="4"/>
    <n v="0"/>
    <n v="2769"/>
  </r>
  <r>
    <s v="Second Class"/>
    <x v="0"/>
    <s v="United States"/>
    <s v="Bellingham"/>
    <s v="Washington"/>
    <n v="98226"/>
    <x v="1"/>
    <x v="1"/>
    <s v="Binders"/>
    <n v="2512"/>
    <n v="5"/>
    <n v="2"/>
    <n v="785"/>
  </r>
  <r>
    <s v="Second Class"/>
    <x v="0"/>
    <s v="United States"/>
    <s v="Bellingham"/>
    <s v="Washington"/>
    <n v="98226"/>
    <x v="1"/>
    <x v="0"/>
    <s v="Tables"/>
    <n v="266562"/>
    <n v="9"/>
    <n v="0"/>
    <n v="2399058"/>
  </r>
  <r>
    <s v="Standard Class"/>
    <x v="1"/>
    <s v="United States"/>
    <s v="New York City"/>
    <s v="New York"/>
    <n v="10011"/>
    <x v="3"/>
    <x v="1"/>
    <s v="Storage"/>
    <n v="47808"/>
    <n v="8"/>
    <n v="0"/>
    <n v="1338624"/>
  </r>
  <r>
    <s v="Same Day"/>
    <x v="1"/>
    <s v="United States"/>
    <s v="Newark"/>
    <s v="Ohio"/>
    <n v="43055"/>
    <x v="3"/>
    <x v="2"/>
    <s v="Phones"/>
    <n v="164388"/>
    <n v="2"/>
    <n v="4"/>
    <n v="-356174"/>
  </r>
  <r>
    <s v="Same Day"/>
    <x v="1"/>
    <s v="United States"/>
    <s v="Newark"/>
    <s v="Ohio"/>
    <n v="43055"/>
    <x v="3"/>
    <x v="1"/>
    <s v="Art"/>
    <n v="13248"/>
    <n v="4"/>
    <n v="2"/>
    <n v="36432"/>
  </r>
  <r>
    <s v="Standard Class"/>
    <x v="2"/>
    <s v="United States"/>
    <s v="Woodstock"/>
    <s v="Illinois"/>
    <n v="60098"/>
    <x v="2"/>
    <x v="1"/>
    <s v="Art"/>
    <n v="2912"/>
    <n v="2"/>
    <n v="2"/>
    <n v="91"/>
  </r>
  <r>
    <s v="Second Class"/>
    <x v="0"/>
    <s v="United States"/>
    <s v="Carrollton"/>
    <s v="Texas"/>
    <n v="75007"/>
    <x v="2"/>
    <x v="2"/>
    <s v="Accessories"/>
    <n v="1399944"/>
    <n v="7"/>
    <n v="2"/>
    <n v="524979"/>
  </r>
  <r>
    <s v="Standard Class"/>
    <x v="2"/>
    <s v="United States"/>
    <s v="Lafayette"/>
    <s v="Indiana"/>
    <n v="47905"/>
    <x v="2"/>
    <x v="0"/>
    <s v="Furnishings"/>
    <n v="52645"/>
    <n v="5"/>
    <n v="0"/>
    <n v="31587"/>
  </r>
  <r>
    <s v="Standard Class"/>
    <x v="1"/>
    <s v="United States"/>
    <s v="Columbus"/>
    <s v="Georgia"/>
    <n v="31907"/>
    <x v="0"/>
    <x v="1"/>
    <s v="Envelopes"/>
    <n v="1623"/>
    <n v="3"/>
    <n v="0"/>
    <n v="79527"/>
  </r>
  <r>
    <s v="Standard Class"/>
    <x v="1"/>
    <s v="United States"/>
    <s v="Columbus"/>
    <s v="Georgia"/>
    <n v="31907"/>
    <x v="0"/>
    <x v="1"/>
    <s v="Binders"/>
    <n v="3199"/>
    <n v="5"/>
    <n v="0"/>
    <n v="156751"/>
  </r>
  <r>
    <s v="Standard Class"/>
    <x v="1"/>
    <s v="United States"/>
    <s v="Columbus"/>
    <s v="Georgia"/>
    <n v="31907"/>
    <x v="0"/>
    <x v="1"/>
    <s v="Envelopes"/>
    <n v="1136"/>
    <n v="2"/>
    <n v="0"/>
    <n v="53392"/>
  </r>
  <r>
    <s v="Standard Class"/>
    <x v="1"/>
    <s v="United States"/>
    <s v="Columbus"/>
    <s v="Georgia"/>
    <n v="31907"/>
    <x v="0"/>
    <x v="1"/>
    <s v="Appliances"/>
    <n v="67512"/>
    <n v="3"/>
    <n v="0"/>
    <n v="2903016"/>
  </r>
  <r>
    <s v="Standard Class"/>
    <x v="2"/>
    <s v="United States"/>
    <s v="Alexandria"/>
    <s v="Virginia"/>
    <n v="22304"/>
    <x v="0"/>
    <x v="0"/>
    <s v="Furnishings"/>
    <n v="6282"/>
    <n v="3"/>
    <n v="0"/>
    <n v="307818"/>
  </r>
  <r>
    <s v="Standard Class"/>
    <x v="2"/>
    <s v="United States"/>
    <s v="Alexandria"/>
    <s v="Virginia"/>
    <n v="22304"/>
    <x v="0"/>
    <x v="1"/>
    <s v="Storage"/>
    <n v="48992"/>
    <n v="8"/>
    <n v="0"/>
    <n v="0"/>
  </r>
  <r>
    <s v="Standard Class"/>
    <x v="2"/>
    <s v="United States"/>
    <s v="Alexandria"/>
    <s v="Virginia"/>
    <n v="22304"/>
    <x v="0"/>
    <x v="1"/>
    <s v="Paper"/>
    <n v="1944"/>
    <n v="3"/>
    <n v="0"/>
    <n v="93312"/>
  </r>
  <r>
    <s v="Standard Class"/>
    <x v="2"/>
    <s v="United States"/>
    <s v="Alexandria"/>
    <s v="Virginia"/>
    <n v="22304"/>
    <x v="0"/>
    <x v="1"/>
    <s v="Paper"/>
    <n v="1668"/>
    <n v="2"/>
    <n v="0"/>
    <n v="834"/>
  </r>
  <r>
    <s v="Standard Class"/>
    <x v="2"/>
    <s v="United States"/>
    <s v="Alexandria"/>
    <s v="Virginia"/>
    <n v="22304"/>
    <x v="0"/>
    <x v="2"/>
    <s v="Phones"/>
    <n v="15535"/>
    <n v="13"/>
    <n v="0"/>
    <n v="0"/>
  </r>
  <r>
    <s v="Standard Class"/>
    <x v="2"/>
    <s v="United States"/>
    <s v="Alexandria"/>
    <s v="Virginia"/>
    <n v="22304"/>
    <x v="0"/>
    <x v="0"/>
    <s v="Furnishings"/>
    <n v="1242"/>
    <n v="3"/>
    <n v="0"/>
    <n v="44712"/>
  </r>
  <r>
    <s v="Standard Class"/>
    <x v="2"/>
    <s v="United States"/>
    <s v="Alexandria"/>
    <s v="Virginia"/>
    <n v="22304"/>
    <x v="0"/>
    <x v="2"/>
    <s v="Phones"/>
    <n v="18798"/>
    <n v="2"/>
    <n v="0"/>
    <n v="526344"/>
  </r>
  <r>
    <s v="Standard Class"/>
    <x v="1"/>
    <s v="United States"/>
    <s v="Haltom City"/>
    <s v="Texas"/>
    <n v="76117"/>
    <x v="2"/>
    <x v="1"/>
    <s v="Envelopes"/>
    <n v="6608"/>
    <n v="2"/>
    <n v="2"/>
    <n v="21476"/>
  </r>
  <r>
    <s v="Standard Class"/>
    <x v="0"/>
    <s v="United States"/>
    <s v="New York City"/>
    <s v="New York"/>
    <n v="10024"/>
    <x v="3"/>
    <x v="1"/>
    <s v="Storage"/>
    <n v="24857"/>
    <n v="7"/>
    <n v="0"/>
    <n v="671139"/>
  </r>
  <r>
    <s v="Standard Class"/>
    <x v="0"/>
    <s v="United States"/>
    <s v="New York City"/>
    <s v="New York"/>
    <n v="10024"/>
    <x v="3"/>
    <x v="0"/>
    <s v="Furnishings"/>
    <n v="2223"/>
    <n v="1"/>
    <n v="0"/>
    <n v="97812"/>
  </r>
  <r>
    <s v="Standard Class"/>
    <x v="2"/>
    <s v="United States"/>
    <s v="Los Angeles"/>
    <s v="California"/>
    <n v="90004"/>
    <x v="1"/>
    <x v="1"/>
    <s v="Storage"/>
    <n v="598"/>
    <n v="1"/>
    <n v="0"/>
    <n v="10166"/>
  </r>
  <r>
    <s v="Standard Class"/>
    <x v="2"/>
    <s v="United States"/>
    <s v="Los Angeles"/>
    <s v="California"/>
    <n v="90004"/>
    <x v="1"/>
    <x v="2"/>
    <s v="Phones"/>
    <n v="246168"/>
    <n v="3"/>
    <n v="2"/>
    <n v="215397"/>
  </r>
  <r>
    <s v="Standard Class"/>
    <x v="0"/>
    <s v="United States"/>
    <s v="Wheeling"/>
    <s v="Illinois"/>
    <n v="60090"/>
    <x v="2"/>
    <x v="0"/>
    <s v="Furnishings"/>
    <n v="14136"/>
    <n v="2"/>
    <n v="6"/>
    <n v="-77748"/>
  </r>
  <r>
    <s v="Standard Class"/>
    <x v="0"/>
    <s v="United States"/>
    <s v="Wheeling"/>
    <s v="Illinois"/>
    <n v="60090"/>
    <x v="2"/>
    <x v="0"/>
    <s v="Tables"/>
    <n v="60147"/>
    <n v="3"/>
    <n v="5"/>
    <n v="-300735"/>
  </r>
  <r>
    <s v="Second Class"/>
    <x v="1"/>
    <s v="United States"/>
    <s v="Summerville"/>
    <s v="South Carolina"/>
    <n v="29483"/>
    <x v="0"/>
    <x v="2"/>
    <s v="Phones"/>
    <n v="791"/>
    <n v="2"/>
    <n v="0"/>
    <n v="3955"/>
  </r>
  <r>
    <s v="Second Class"/>
    <x v="1"/>
    <s v="United States"/>
    <s v="Summerville"/>
    <s v="South Carolina"/>
    <n v="29483"/>
    <x v="0"/>
    <x v="1"/>
    <s v="Binders"/>
    <n v="32784"/>
    <n v="8"/>
    <n v="0"/>
    <n v="1573632"/>
  </r>
  <r>
    <s v="Standard Class"/>
    <x v="1"/>
    <s v="United States"/>
    <s v="Columbus"/>
    <s v="Indiana"/>
    <n v="47201"/>
    <x v="2"/>
    <x v="1"/>
    <s v="Envelopes"/>
    <n v="18096"/>
    <n v="2"/>
    <n v="0"/>
    <n v="81432"/>
  </r>
  <r>
    <s v="Standard Class"/>
    <x v="1"/>
    <s v="United States"/>
    <s v="Columbus"/>
    <s v="Indiana"/>
    <n v="47201"/>
    <x v="2"/>
    <x v="1"/>
    <s v="Binders"/>
    <n v="91497"/>
    <n v="3"/>
    <n v="0"/>
    <n v="4117365"/>
  </r>
  <r>
    <s v="Standard Class"/>
    <x v="1"/>
    <s v="United States"/>
    <s v="Columbus"/>
    <s v="Indiana"/>
    <n v="47201"/>
    <x v="2"/>
    <x v="2"/>
    <s v="Phones"/>
    <n v="58797"/>
    <n v="3"/>
    <n v="0"/>
    <n v="1587519"/>
  </r>
  <r>
    <s v="Standard Class"/>
    <x v="1"/>
    <s v="United States"/>
    <s v="Columbus"/>
    <s v="Indiana"/>
    <n v="47201"/>
    <x v="2"/>
    <x v="1"/>
    <s v="Storage"/>
    <n v="53034"/>
    <n v="2"/>
    <n v="0"/>
    <n v="954612"/>
  </r>
  <r>
    <s v="Standard Class"/>
    <x v="1"/>
    <s v="United States"/>
    <s v="Columbus"/>
    <s v="Indiana"/>
    <n v="47201"/>
    <x v="2"/>
    <x v="1"/>
    <s v="Paper"/>
    <n v="1494"/>
    <n v="3"/>
    <n v="0"/>
    <n v="73206"/>
  </r>
  <r>
    <s v="Standard Class"/>
    <x v="0"/>
    <s v="United States"/>
    <s v="New York City"/>
    <s v="New York"/>
    <n v="10024"/>
    <x v="3"/>
    <x v="1"/>
    <s v="Appliances"/>
    <n v="12194"/>
    <n v="2"/>
    <n v="0"/>
    <n v="353626"/>
  </r>
  <r>
    <s v="Standard Class"/>
    <x v="0"/>
    <s v="United States"/>
    <s v="New York City"/>
    <s v="New York"/>
    <n v="10024"/>
    <x v="3"/>
    <x v="1"/>
    <s v="Supplies"/>
    <n v="12271"/>
    <n v="7"/>
    <n v="0"/>
    <n v="36813"/>
  </r>
  <r>
    <s v="Same Day"/>
    <x v="0"/>
    <s v="United States"/>
    <s v="New York City"/>
    <s v="New York"/>
    <n v="10035"/>
    <x v="3"/>
    <x v="1"/>
    <s v="Paper"/>
    <n v="1494"/>
    <n v="3"/>
    <n v="0"/>
    <n v="70218"/>
  </r>
  <r>
    <s v="Same Day"/>
    <x v="0"/>
    <s v="United States"/>
    <s v="New York City"/>
    <s v="New York"/>
    <n v="10035"/>
    <x v="3"/>
    <x v="2"/>
    <s v="Machines"/>
    <n v="134985"/>
    <n v="3"/>
    <n v="0"/>
    <n v="3644595"/>
  </r>
  <r>
    <s v="Same Day"/>
    <x v="0"/>
    <s v="United States"/>
    <s v="New York City"/>
    <s v="New York"/>
    <n v="10035"/>
    <x v="3"/>
    <x v="0"/>
    <s v="Bookcases"/>
    <n v="136784"/>
    <n v="1"/>
    <n v="2"/>
    <n v="51294"/>
  </r>
  <r>
    <s v="Same Day"/>
    <x v="0"/>
    <s v="United States"/>
    <s v="New York City"/>
    <s v="New York"/>
    <n v="10035"/>
    <x v="3"/>
    <x v="0"/>
    <s v="Furnishings"/>
    <n v="6112"/>
    <n v="4"/>
    <n v="0"/>
    <n v="207808"/>
  </r>
  <r>
    <s v="Standard Class"/>
    <x v="1"/>
    <s v="United States"/>
    <s v="Jacksonville"/>
    <s v="Florida"/>
    <n v="32216"/>
    <x v="0"/>
    <x v="1"/>
    <s v="Binders"/>
    <n v="1167"/>
    <n v="1"/>
    <n v="7"/>
    <n v="-8558"/>
  </r>
  <r>
    <s v="Standard Class"/>
    <x v="2"/>
    <s v="United States"/>
    <s v="San Diego"/>
    <s v="California"/>
    <n v="92024"/>
    <x v="1"/>
    <x v="1"/>
    <s v="Art"/>
    <n v="1699"/>
    <n v="1"/>
    <n v="0"/>
    <n v="49271"/>
  </r>
  <r>
    <s v="Standard Class"/>
    <x v="1"/>
    <s v="United States"/>
    <s v="Arlington"/>
    <s v="Texas"/>
    <n v="76017"/>
    <x v="2"/>
    <x v="2"/>
    <s v="Accessories"/>
    <n v="24672"/>
    <n v="3"/>
    <n v="2"/>
    <n v="0"/>
  </r>
  <r>
    <s v="Standard Class"/>
    <x v="1"/>
    <s v="United States"/>
    <s v="Arlington"/>
    <s v="Texas"/>
    <n v="76017"/>
    <x v="2"/>
    <x v="1"/>
    <s v="Labels"/>
    <n v="252"/>
    <n v="1"/>
    <n v="2"/>
    <n v="882"/>
  </r>
  <r>
    <s v="Standard Class"/>
    <x v="1"/>
    <s v="United States"/>
    <s v="Arlington"/>
    <s v="Texas"/>
    <n v="76017"/>
    <x v="2"/>
    <x v="0"/>
    <s v="Tables"/>
    <n v="1218735"/>
    <n v="5"/>
    <n v="3"/>
    <n v="-1218735"/>
  </r>
  <r>
    <s v="Standard Class"/>
    <x v="1"/>
    <s v="United States"/>
    <s v="Arlington"/>
    <s v="Texas"/>
    <n v="76017"/>
    <x v="2"/>
    <x v="1"/>
    <s v="Labels"/>
    <n v="5904"/>
    <n v="2"/>
    <n v="2"/>
    <n v="19926"/>
  </r>
  <r>
    <s v="Standard Class"/>
    <x v="1"/>
    <s v="United States"/>
    <s v="Arlington"/>
    <s v="Texas"/>
    <n v="76017"/>
    <x v="2"/>
    <x v="1"/>
    <s v="Paper"/>
    <n v="15696"/>
    <n v="3"/>
    <n v="2"/>
    <n v="51012"/>
  </r>
  <r>
    <s v="Standard Class"/>
    <x v="1"/>
    <s v="United States"/>
    <s v="Arlington"/>
    <s v="Texas"/>
    <n v="76017"/>
    <x v="2"/>
    <x v="0"/>
    <s v="Furnishings"/>
    <n v="6096"/>
    <n v="3"/>
    <n v="6"/>
    <n v="-39624"/>
  </r>
  <r>
    <s v="Standard Class"/>
    <x v="1"/>
    <s v="United States"/>
    <s v="Los Angeles"/>
    <s v="California"/>
    <n v="90045"/>
    <x v="1"/>
    <x v="0"/>
    <s v="Chairs"/>
    <n v="41568"/>
    <n v="2"/>
    <n v="2"/>
    <n v="2598"/>
  </r>
  <r>
    <s v="Standard Class"/>
    <x v="1"/>
    <s v="United States"/>
    <s v="Los Angeles"/>
    <s v="California"/>
    <n v="90049"/>
    <x v="1"/>
    <x v="0"/>
    <s v="Chairs"/>
    <n v="23028"/>
    <n v="3"/>
    <n v="2"/>
    <n v="23028"/>
  </r>
  <r>
    <s v="Standard Class"/>
    <x v="1"/>
    <s v="United States"/>
    <s v="Los Angeles"/>
    <s v="California"/>
    <n v="90049"/>
    <x v="1"/>
    <x v="1"/>
    <s v="Binders"/>
    <n v="18288"/>
    <n v="6"/>
    <n v="2"/>
    <n v="5715"/>
  </r>
  <r>
    <s v="Standard Class"/>
    <x v="0"/>
    <s v="United States"/>
    <s v="San Francisco"/>
    <s v="California"/>
    <n v="94110"/>
    <x v="1"/>
    <x v="1"/>
    <s v="Labels"/>
    <n v="578"/>
    <n v="2"/>
    <n v="0"/>
    <n v="27166"/>
  </r>
  <r>
    <s v="Standard Class"/>
    <x v="0"/>
    <s v="United States"/>
    <s v="San Francisco"/>
    <s v="California"/>
    <n v="94110"/>
    <x v="1"/>
    <x v="1"/>
    <s v="Binders"/>
    <n v="12168"/>
    <n v="13"/>
    <n v="2"/>
    <n v="38025"/>
  </r>
  <r>
    <s v="Standard Class"/>
    <x v="1"/>
    <s v="United States"/>
    <s v="Carlsbad"/>
    <s v="New Mexico"/>
    <n v="88220"/>
    <x v="1"/>
    <x v="1"/>
    <s v="Art"/>
    <n v="417"/>
    <n v="3"/>
    <n v="0"/>
    <n v="10842"/>
  </r>
  <r>
    <s v="Standard Class"/>
    <x v="1"/>
    <s v="United States"/>
    <s v="Carlsbad"/>
    <s v="New Mexico"/>
    <n v="88220"/>
    <x v="1"/>
    <x v="2"/>
    <s v="Phones"/>
    <n v="6704"/>
    <n v="4"/>
    <n v="2"/>
    <n v="6704"/>
  </r>
  <r>
    <s v="Standard Class"/>
    <x v="1"/>
    <s v="United States"/>
    <s v="Carlsbad"/>
    <s v="New Mexico"/>
    <n v="88220"/>
    <x v="1"/>
    <x v="1"/>
    <s v="Storage"/>
    <n v="3732"/>
    <n v="3"/>
    <n v="0"/>
    <n v="104496"/>
  </r>
  <r>
    <s v="Standard Class"/>
    <x v="1"/>
    <s v="United States"/>
    <s v="Carlsbad"/>
    <s v="New Mexico"/>
    <n v="88220"/>
    <x v="1"/>
    <x v="1"/>
    <s v="Labels"/>
    <n v="1845"/>
    <n v="5"/>
    <n v="0"/>
    <n v="86715"/>
  </r>
  <r>
    <s v="Second Class"/>
    <x v="1"/>
    <s v="United States"/>
    <s v="Saint Louis"/>
    <s v="Missouri"/>
    <n v="63116"/>
    <x v="2"/>
    <x v="1"/>
    <s v="Paper"/>
    <n v="2592"/>
    <n v="4"/>
    <n v="0"/>
    <n v="124416"/>
  </r>
  <r>
    <s v="First Class"/>
    <x v="2"/>
    <s v="United States"/>
    <s v="New York City"/>
    <s v="New York"/>
    <n v="10024"/>
    <x v="3"/>
    <x v="2"/>
    <s v="Copiers"/>
    <n v="11199968"/>
    <n v="4"/>
    <n v="2"/>
    <n v="39199888"/>
  </r>
  <r>
    <s v="First Class"/>
    <x v="2"/>
    <s v="United States"/>
    <s v="New York City"/>
    <s v="New York"/>
    <n v="10024"/>
    <x v="3"/>
    <x v="2"/>
    <s v="Phones"/>
    <n v="23996"/>
    <n v="8"/>
    <n v="0"/>
    <n v="647892"/>
  </r>
  <r>
    <s v="First Class"/>
    <x v="2"/>
    <s v="United States"/>
    <s v="New York City"/>
    <s v="New York"/>
    <n v="10024"/>
    <x v="3"/>
    <x v="1"/>
    <s v="Envelopes"/>
    <n v="639"/>
    <n v="5"/>
    <n v="0"/>
    <n v="28755"/>
  </r>
  <r>
    <s v="First Class"/>
    <x v="2"/>
    <s v="United States"/>
    <s v="New York City"/>
    <s v="New York"/>
    <n v="10024"/>
    <x v="3"/>
    <x v="2"/>
    <s v="Phones"/>
    <n v="5299"/>
    <n v="1"/>
    <n v="0"/>
    <n v="5299"/>
  </r>
  <r>
    <s v="First Class"/>
    <x v="1"/>
    <s v="United States"/>
    <s v="Springfield"/>
    <s v="Ohio"/>
    <n v="45503"/>
    <x v="3"/>
    <x v="2"/>
    <s v="Accessories"/>
    <n v="60864"/>
    <n v="4"/>
    <n v="2"/>
    <n v="91296"/>
  </r>
  <r>
    <s v="First Class"/>
    <x v="1"/>
    <s v="United States"/>
    <s v="Springfield"/>
    <s v="Ohio"/>
    <n v="45503"/>
    <x v="3"/>
    <x v="2"/>
    <s v="Machines"/>
    <n v="652995"/>
    <n v="7"/>
    <n v="7"/>
    <n v="-9359595"/>
  </r>
  <r>
    <s v="First Class"/>
    <x v="1"/>
    <s v="United States"/>
    <s v="Springfield"/>
    <s v="Ohio"/>
    <n v="45503"/>
    <x v="3"/>
    <x v="1"/>
    <s v="Binders"/>
    <n v="1122"/>
    <n v="10"/>
    <n v="7"/>
    <n v="-748"/>
  </r>
  <r>
    <s v="Standard Class"/>
    <x v="0"/>
    <s v="United States"/>
    <s v="Tulsa"/>
    <s v="Oklahoma"/>
    <n v="74133"/>
    <x v="2"/>
    <x v="1"/>
    <s v="Paper"/>
    <n v="1494"/>
    <n v="3"/>
    <n v="0"/>
    <n v="70218"/>
  </r>
  <r>
    <s v="Standard Class"/>
    <x v="0"/>
    <s v="United States"/>
    <s v="Seattle"/>
    <s v="Washington"/>
    <n v="98103"/>
    <x v="1"/>
    <x v="0"/>
    <s v="Furnishings"/>
    <n v="3996"/>
    <n v="2"/>
    <n v="0"/>
    <n v="171828"/>
  </r>
  <r>
    <s v="Standard Class"/>
    <x v="0"/>
    <s v="United States"/>
    <s v="Seattle"/>
    <s v="Washington"/>
    <n v="98103"/>
    <x v="1"/>
    <x v="0"/>
    <s v="Chairs"/>
    <n v="42624"/>
    <n v="2"/>
    <n v="2"/>
    <n v="42624"/>
  </r>
  <r>
    <s v="Standard Class"/>
    <x v="0"/>
    <s v="United States"/>
    <s v="Seattle"/>
    <s v="Washington"/>
    <n v="98103"/>
    <x v="1"/>
    <x v="0"/>
    <s v="Chairs"/>
    <n v="22096"/>
    <n v="1"/>
    <n v="2"/>
    <n v="24858"/>
  </r>
  <r>
    <s v="Second Class"/>
    <x v="1"/>
    <s v="United States"/>
    <s v="Fayetteville"/>
    <s v="North Carolina"/>
    <n v="28314"/>
    <x v="0"/>
    <x v="0"/>
    <s v="Furnishings"/>
    <n v="4928"/>
    <n v="2"/>
    <n v="2"/>
    <n v="7392"/>
  </r>
  <r>
    <s v="Second Class"/>
    <x v="1"/>
    <s v="United States"/>
    <s v="Fayetteville"/>
    <s v="North Carolina"/>
    <n v="28314"/>
    <x v="0"/>
    <x v="1"/>
    <s v="Binders"/>
    <n v="723"/>
    <n v="5"/>
    <n v="7"/>
    <n v="-5784"/>
  </r>
  <r>
    <s v="Standard Class"/>
    <x v="1"/>
    <s v="United States"/>
    <s v="Los Angeles"/>
    <s v="California"/>
    <n v="90045"/>
    <x v="1"/>
    <x v="1"/>
    <s v="Storage"/>
    <n v="3231"/>
    <n v="2"/>
    <n v="0"/>
    <n v="61389"/>
  </r>
  <r>
    <s v="Standard Class"/>
    <x v="0"/>
    <s v="United States"/>
    <s v="New York City"/>
    <s v="New York"/>
    <n v="10035"/>
    <x v="3"/>
    <x v="1"/>
    <s v="Paper"/>
    <n v="1904"/>
    <n v="4"/>
    <n v="0"/>
    <n v="93296"/>
  </r>
  <r>
    <s v="Standard Class"/>
    <x v="0"/>
    <s v="United States"/>
    <s v="New York City"/>
    <s v="New York"/>
    <n v="10035"/>
    <x v="3"/>
    <x v="1"/>
    <s v="Binders"/>
    <n v="13128"/>
    <n v="3"/>
    <n v="2"/>
    <n v="42666"/>
  </r>
  <r>
    <s v="Standard Class"/>
    <x v="0"/>
    <s v="United States"/>
    <s v="New York City"/>
    <s v="New York"/>
    <n v="10035"/>
    <x v="3"/>
    <x v="1"/>
    <s v="Art"/>
    <n v="6414"/>
    <n v="3"/>
    <n v="0"/>
    <n v="166764"/>
  </r>
  <r>
    <s v="Standard Class"/>
    <x v="0"/>
    <s v="United States"/>
    <s v="New York City"/>
    <s v="New York"/>
    <n v="10035"/>
    <x v="3"/>
    <x v="0"/>
    <s v="Chairs"/>
    <n v="85824"/>
    <n v="4"/>
    <n v="1"/>
    <n v="14304"/>
  </r>
  <r>
    <s v="Standard Class"/>
    <x v="0"/>
    <s v="United States"/>
    <s v="Hot Springs"/>
    <s v="Arkansas"/>
    <n v="71901"/>
    <x v="0"/>
    <x v="2"/>
    <s v="Accessories"/>
    <n v="2999"/>
    <n v="1"/>
    <n v="0"/>
    <n v="2999"/>
  </r>
  <r>
    <s v="First Class"/>
    <x v="0"/>
    <s v="United States"/>
    <s v="Aurora"/>
    <s v="Illinois"/>
    <n v="60505"/>
    <x v="2"/>
    <x v="1"/>
    <s v="Paper"/>
    <n v="186048"/>
    <n v="6"/>
    <n v="2"/>
    <n v="674424"/>
  </r>
  <r>
    <s v="Second Class"/>
    <x v="2"/>
    <s v="United States"/>
    <s v="Raleigh"/>
    <s v="North Carolina"/>
    <n v="27604"/>
    <x v="0"/>
    <x v="2"/>
    <s v="Phones"/>
    <n v="36792"/>
    <n v="1"/>
    <n v="2"/>
    <n v="41391"/>
  </r>
  <r>
    <s v="Second Class"/>
    <x v="2"/>
    <s v="United States"/>
    <s v="Raleigh"/>
    <s v="North Carolina"/>
    <n v="27604"/>
    <x v="0"/>
    <x v="0"/>
    <s v="Furnishings"/>
    <n v="18624"/>
    <n v="8"/>
    <n v="2"/>
    <n v="62856"/>
  </r>
  <r>
    <s v="Second Class"/>
    <x v="0"/>
    <s v="United States"/>
    <s v="Tulsa"/>
    <s v="Oklahoma"/>
    <n v="74133"/>
    <x v="2"/>
    <x v="0"/>
    <s v="Furnishings"/>
    <n v="5769"/>
    <n v="3"/>
    <n v="0"/>
    <n v="236529"/>
  </r>
  <r>
    <s v="Second Class"/>
    <x v="0"/>
    <s v="United States"/>
    <s v="Tulsa"/>
    <s v="Oklahoma"/>
    <n v="74133"/>
    <x v="2"/>
    <x v="1"/>
    <s v="Binders"/>
    <n v="4281"/>
    <n v="3"/>
    <n v="0"/>
    <n v="201207"/>
  </r>
  <r>
    <s v="Second Class"/>
    <x v="0"/>
    <s v="United States"/>
    <s v="Tulsa"/>
    <s v="Oklahoma"/>
    <n v="74133"/>
    <x v="2"/>
    <x v="1"/>
    <s v="Paper"/>
    <n v="1296"/>
    <n v="2"/>
    <n v="0"/>
    <n v="62208"/>
  </r>
  <r>
    <s v="Second Class"/>
    <x v="0"/>
    <s v="United States"/>
    <s v="Tulsa"/>
    <s v="Oklahoma"/>
    <n v="74133"/>
    <x v="2"/>
    <x v="0"/>
    <s v="Furnishings"/>
    <n v="82188"/>
    <n v="6"/>
    <n v="0"/>
    <n v="2136888"/>
  </r>
  <r>
    <s v="Second Class"/>
    <x v="0"/>
    <s v="United States"/>
    <s v="Tulsa"/>
    <s v="Oklahoma"/>
    <n v="74133"/>
    <x v="2"/>
    <x v="2"/>
    <s v="Phones"/>
    <n v="10485"/>
    <n v="3"/>
    <n v="0"/>
    <n v="283095"/>
  </r>
  <r>
    <s v="Standard Class"/>
    <x v="1"/>
    <s v="United States"/>
    <s v="Hesperia"/>
    <s v="California"/>
    <n v="92345"/>
    <x v="1"/>
    <x v="0"/>
    <s v="Bookcases"/>
    <n v="4249575"/>
    <n v="5"/>
    <n v="15"/>
    <n v="19998"/>
  </r>
  <r>
    <s v="Second Class"/>
    <x v="1"/>
    <s v="United States"/>
    <s v="Provo"/>
    <s v="Utah"/>
    <n v="84604"/>
    <x v="1"/>
    <x v="1"/>
    <s v="Binders"/>
    <n v="10776"/>
    <n v="3"/>
    <n v="2"/>
    <n v="35022"/>
  </r>
  <r>
    <s v="Second Class"/>
    <x v="1"/>
    <s v="United States"/>
    <s v="Provo"/>
    <s v="Utah"/>
    <n v="84604"/>
    <x v="1"/>
    <x v="1"/>
    <s v="Binders"/>
    <n v="11784"/>
    <n v="3"/>
    <n v="2"/>
    <n v="42717"/>
  </r>
  <r>
    <s v="Second Class"/>
    <x v="1"/>
    <s v="United States"/>
    <s v="Provo"/>
    <s v="Utah"/>
    <n v="84604"/>
    <x v="1"/>
    <x v="1"/>
    <s v="Paper"/>
    <n v="16488"/>
    <n v="3"/>
    <n v="0"/>
    <n v="807912"/>
  </r>
  <r>
    <s v="Second Class"/>
    <x v="1"/>
    <s v="United States"/>
    <s v="Provo"/>
    <s v="Utah"/>
    <n v="84604"/>
    <x v="1"/>
    <x v="0"/>
    <s v="Bookcases"/>
    <n v="129294"/>
    <n v="3"/>
    <n v="0"/>
    <n v="775764"/>
  </r>
  <r>
    <s v="Second Class"/>
    <x v="1"/>
    <s v="United States"/>
    <s v="Provo"/>
    <s v="Utah"/>
    <n v="84604"/>
    <x v="1"/>
    <x v="1"/>
    <s v="Binders"/>
    <n v="25584"/>
    <n v="2"/>
    <n v="2"/>
    <n v="89544"/>
  </r>
  <r>
    <s v="Second Class"/>
    <x v="1"/>
    <s v="United States"/>
    <s v="Provo"/>
    <s v="Utah"/>
    <n v="84604"/>
    <x v="1"/>
    <x v="1"/>
    <s v="Storage"/>
    <n v="26174"/>
    <n v="2"/>
    <n v="0"/>
    <n v="65435"/>
  </r>
  <r>
    <s v="Second Class"/>
    <x v="1"/>
    <s v="United States"/>
    <s v="Provo"/>
    <s v="Utah"/>
    <n v="84604"/>
    <x v="1"/>
    <x v="1"/>
    <s v="Labels"/>
    <n v="144"/>
    <n v="5"/>
    <n v="0"/>
    <n v="7056"/>
  </r>
  <r>
    <s v="Standard Class"/>
    <x v="0"/>
    <s v="United States"/>
    <s v="San Francisco"/>
    <s v="California"/>
    <n v="94110"/>
    <x v="1"/>
    <x v="1"/>
    <s v="Envelopes"/>
    <n v="1086"/>
    <n v="3"/>
    <n v="0"/>
    <n v="51042"/>
  </r>
  <r>
    <s v="Standard Class"/>
    <x v="1"/>
    <s v="United States"/>
    <s v="Gilbert"/>
    <s v="Arizona"/>
    <n v="85234"/>
    <x v="1"/>
    <x v="0"/>
    <s v="Chairs"/>
    <n v="88384"/>
    <n v="4"/>
    <n v="2"/>
    <n v="99432"/>
  </r>
  <r>
    <s v="Standard Class"/>
    <x v="1"/>
    <s v="United States"/>
    <s v="New York City"/>
    <s v="New York"/>
    <n v="10035"/>
    <x v="3"/>
    <x v="2"/>
    <s v="Phones"/>
    <n v="197989"/>
    <n v="11"/>
    <n v="0"/>
    <n v="4949725"/>
  </r>
  <r>
    <s v="Standard Class"/>
    <x v="1"/>
    <s v="United States"/>
    <s v="New York City"/>
    <s v="New York"/>
    <n v="10035"/>
    <x v="3"/>
    <x v="1"/>
    <s v="Envelopes"/>
    <n v="7996"/>
    <n v="2"/>
    <n v="0"/>
    <n v="35982"/>
  </r>
  <r>
    <s v="First Class"/>
    <x v="2"/>
    <s v="United States"/>
    <s v="Springfield"/>
    <s v="Missouri"/>
    <n v="65807"/>
    <x v="2"/>
    <x v="1"/>
    <s v="Binders"/>
    <n v="876"/>
    <n v="2"/>
    <n v="0"/>
    <n v="42048"/>
  </r>
  <r>
    <s v="First Class"/>
    <x v="0"/>
    <s v="United States"/>
    <s v="Memphis"/>
    <s v="Tennessee"/>
    <n v="38109"/>
    <x v="0"/>
    <x v="1"/>
    <s v="Labels"/>
    <n v="3984"/>
    <n v="1"/>
    <n v="2"/>
    <n v="12948"/>
  </r>
  <r>
    <s v="First Class"/>
    <x v="0"/>
    <s v="United States"/>
    <s v="Memphis"/>
    <s v="Tennessee"/>
    <n v="38109"/>
    <x v="0"/>
    <x v="0"/>
    <s v="Tables"/>
    <n v="37062"/>
    <n v="3"/>
    <n v="4"/>
    <n v="-142071"/>
  </r>
  <r>
    <s v="First Class"/>
    <x v="0"/>
    <s v="United States"/>
    <s v="Memphis"/>
    <s v="Tennessee"/>
    <n v="38109"/>
    <x v="0"/>
    <x v="1"/>
    <s v="Binders"/>
    <n v="2742"/>
    <n v="2"/>
    <n v="7"/>
    <n v="-20108"/>
  </r>
  <r>
    <s v="Same Day"/>
    <x v="0"/>
    <s v="United States"/>
    <s v="Amarillo"/>
    <s v="Texas"/>
    <n v="79109"/>
    <x v="2"/>
    <x v="2"/>
    <s v="Accessories"/>
    <n v="79512"/>
    <n v="3"/>
    <n v="2"/>
    <n v="208719"/>
  </r>
  <r>
    <s v="Same Day"/>
    <x v="0"/>
    <s v="United States"/>
    <s v="Amarillo"/>
    <s v="Texas"/>
    <n v="79109"/>
    <x v="2"/>
    <x v="1"/>
    <s v="Paper"/>
    <n v="28352"/>
    <n v="1"/>
    <n v="2"/>
    <n v="95688"/>
  </r>
  <r>
    <s v="Standard Class"/>
    <x v="2"/>
    <s v="United States"/>
    <s v="Los Angeles"/>
    <s v="California"/>
    <n v="90045"/>
    <x v="1"/>
    <x v="0"/>
    <s v="Chairs"/>
    <n v="40784"/>
    <n v="1"/>
    <n v="2"/>
    <n v="45882"/>
  </r>
  <r>
    <s v="Standard Class"/>
    <x v="2"/>
    <s v="United States"/>
    <s v="Los Angeles"/>
    <s v="California"/>
    <n v="90045"/>
    <x v="1"/>
    <x v="1"/>
    <s v="Appliances"/>
    <n v="10596"/>
    <n v="4"/>
    <n v="0"/>
    <n v="296688"/>
  </r>
  <r>
    <s v="Second Class"/>
    <x v="1"/>
    <s v="United States"/>
    <s v="Lowell"/>
    <s v="Massachusetts"/>
    <n v="1852"/>
    <x v="3"/>
    <x v="1"/>
    <s v="Paper"/>
    <n v="16644"/>
    <n v="3"/>
    <n v="0"/>
    <n v="798912"/>
  </r>
  <r>
    <s v="Second Class"/>
    <x v="1"/>
    <s v="United States"/>
    <s v="Lowell"/>
    <s v="Massachusetts"/>
    <n v="1852"/>
    <x v="3"/>
    <x v="0"/>
    <s v="Chairs"/>
    <n v="78588"/>
    <n v="6"/>
    <n v="0"/>
    <n v="2121876"/>
  </r>
  <r>
    <s v="Second Class"/>
    <x v="1"/>
    <s v="United States"/>
    <s v="Lowell"/>
    <s v="Massachusetts"/>
    <n v="1852"/>
    <x v="3"/>
    <x v="1"/>
    <s v="Paper"/>
    <n v="262"/>
    <n v="2"/>
    <n v="0"/>
    <n v="12838"/>
  </r>
  <r>
    <s v="Second Class"/>
    <x v="1"/>
    <s v="United States"/>
    <s v="Lowell"/>
    <s v="Massachusetts"/>
    <n v="1852"/>
    <x v="3"/>
    <x v="1"/>
    <s v="Storage"/>
    <n v="132585"/>
    <n v="5"/>
    <n v="0"/>
    <n v="238653"/>
  </r>
  <r>
    <s v="Same Day"/>
    <x v="0"/>
    <s v="United States"/>
    <s v="San Diego"/>
    <s v="California"/>
    <n v="92024"/>
    <x v="1"/>
    <x v="1"/>
    <s v="Paper"/>
    <n v="16644"/>
    <n v="3"/>
    <n v="0"/>
    <n v="798912"/>
  </r>
  <r>
    <s v="Standard Class"/>
    <x v="0"/>
    <s v="United States"/>
    <s v="Asheville"/>
    <s v="North Carolina"/>
    <n v="28806"/>
    <x v="0"/>
    <x v="1"/>
    <s v="Art"/>
    <n v="876"/>
    <n v="5"/>
    <n v="2"/>
    <n v="7665"/>
  </r>
  <r>
    <s v="Standard Class"/>
    <x v="0"/>
    <s v="United States"/>
    <s v="Asheville"/>
    <s v="North Carolina"/>
    <n v="28806"/>
    <x v="0"/>
    <x v="1"/>
    <s v="Appliances"/>
    <n v="43584"/>
    <n v="1"/>
    <n v="2"/>
    <n v="43584"/>
  </r>
  <r>
    <s v="Same Day"/>
    <x v="0"/>
    <s v="United States"/>
    <s v="Pueblo"/>
    <s v="Colorado"/>
    <n v="81001"/>
    <x v="1"/>
    <x v="1"/>
    <s v="Binders"/>
    <n v="11088"/>
    <n v="7"/>
    <n v="7"/>
    <n v="-81312"/>
  </r>
  <r>
    <s v="Same Day"/>
    <x v="0"/>
    <s v="United States"/>
    <s v="Pueblo"/>
    <s v="Colorado"/>
    <n v="81001"/>
    <x v="1"/>
    <x v="1"/>
    <s v="Binders"/>
    <n v="25164"/>
    <n v="2"/>
    <n v="7"/>
    <n v="-16776"/>
  </r>
  <r>
    <s v="Standard Class"/>
    <x v="2"/>
    <s v="United States"/>
    <s v="Jackson"/>
    <s v="Michigan"/>
    <n v="49201"/>
    <x v="2"/>
    <x v="1"/>
    <s v="Binders"/>
    <n v="144"/>
    <n v="5"/>
    <n v="0"/>
    <n v="7056"/>
  </r>
  <r>
    <s v="Standard Class"/>
    <x v="2"/>
    <s v="United States"/>
    <s v="Jackson"/>
    <s v="Michigan"/>
    <n v="49201"/>
    <x v="2"/>
    <x v="2"/>
    <s v="Accessories"/>
    <n v="61995"/>
    <n v="5"/>
    <n v="0"/>
    <n v="111591"/>
  </r>
  <r>
    <s v="Standard Class"/>
    <x v="2"/>
    <s v="United States"/>
    <s v="Jackson"/>
    <s v="Michigan"/>
    <n v="49201"/>
    <x v="2"/>
    <x v="1"/>
    <s v="Binders"/>
    <n v="8952"/>
    <n v="4"/>
    <n v="0"/>
    <n v="420744"/>
  </r>
  <r>
    <s v="Standard Class"/>
    <x v="2"/>
    <s v="United States"/>
    <s v="Jackson"/>
    <s v="Michigan"/>
    <n v="49201"/>
    <x v="2"/>
    <x v="2"/>
    <s v="Machines"/>
    <n v="350973"/>
    <n v="3"/>
    <n v="1"/>
    <n v="1520883"/>
  </r>
  <r>
    <s v="Standard Class"/>
    <x v="2"/>
    <s v="United States"/>
    <s v="Jackson"/>
    <s v="Michigan"/>
    <n v="49201"/>
    <x v="2"/>
    <x v="2"/>
    <s v="Phones"/>
    <n v="16499"/>
    <n v="1"/>
    <n v="0"/>
    <n v="49497"/>
  </r>
  <r>
    <s v="Standard Class"/>
    <x v="0"/>
    <s v="United States"/>
    <s v="Los Angeles"/>
    <s v="California"/>
    <n v="90004"/>
    <x v="1"/>
    <x v="1"/>
    <s v="Binders"/>
    <n v="312552"/>
    <n v="9"/>
    <n v="2"/>
    <n v="1015794"/>
  </r>
  <r>
    <s v="Standard Class"/>
    <x v="0"/>
    <s v="United States"/>
    <s v="Thomasville"/>
    <s v="North Carolina"/>
    <n v="27360"/>
    <x v="0"/>
    <x v="1"/>
    <s v="Envelopes"/>
    <n v="95952"/>
    <n v="3"/>
    <n v="2"/>
    <n v="29985"/>
  </r>
  <r>
    <s v="Standard Class"/>
    <x v="0"/>
    <s v="United States"/>
    <s v="Thomasville"/>
    <s v="North Carolina"/>
    <n v="27360"/>
    <x v="0"/>
    <x v="1"/>
    <s v="Binders"/>
    <n v="3204"/>
    <n v="2"/>
    <n v="7"/>
    <n v="-24564"/>
  </r>
  <r>
    <s v="First Class"/>
    <x v="0"/>
    <s v="United States"/>
    <s v="Peoria"/>
    <s v="Illinois"/>
    <n v="61604"/>
    <x v="2"/>
    <x v="1"/>
    <s v="Binders"/>
    <n v="398"/>
    <n v="5"/>
    <n v="8"/>
    <n v="-6567"/>
  </r>
  <r>
    <s v="First Class"/>
    <x v="1"/>
    <s v="United States"/>
    <s v="Los Angeles"/>
    <s v="California"/>
    <n v="90032"/>
    <x v="1"/>
    <x v="1"/>
    <s v="Paper"/>
    <n v="157"/>
    <n v="5"/>
    <n v="0"/>
    <n v="7065"/>
  </r>
  <r>
    <s v="First Class"/>
    <x v="0"/>
    <s v="United States"/>
    <s v="Chicago"/>
    <s v="Illinois"/>
    <n v="60653"/>
    <x v="2"/>
    <x v="1"/>
    <s v="Art"/>
    <n v="5248"/>
    <n v="4"/>
    <n v="2"/>
    <n v="164"/>
  </r>
  <r>
    <s v="Standard Class"/>
    <x v="0"/>
    <s v="United States"/>
    <s v="Philadelphia"/>
    <s v="Pennsylvania"/>
    <n v="19134"/>
    <x v="3"/>
    <x v="1"/>
    <s v="Binders"/>
    <n v="5346"/>
    <n v="3"/>
    <n v="7"/>
    <n v="-4455"/>
  </r>
  <r>
    <s v="Standard Class"/>
    <x v="0"/>
    <s v="United States"/>
    <s v="Englewood"/>
    <s v="Colorado"/>
    <n v="80112"/>
    <x v="1"/>
    <x v="1"/>
    <s v="Paper"/>
    <n v="1548"/>
    <n v="3"/>
    <n v="2"/>
    <n v="56115"/>
  </r>
  <r>
    <s v="Standard Class"/>
    <x v="0"/>
    <s v="United States"/>
    <s v="Englewood"/>
    <s v="Colorado"/>
    <n v="80112"/>
    <x v="1"/>
    <x v="2"/>
    <s v="Phones"/>
    <n v="108576"/>
    <n v="3"/>
    <n v="2"/>
    <n v="81432"/>
  </r>
  <r>
    <s v="Standard Class"/>
    <x v="1"/>
    <s v="United States"/>
    <s v="Seattle"/>
    <s v="Washington"/>
    <n v="98115"/>
    <x v="1"/>
    <x v="0"/>
    <s v="Furnishings"/>
    <n v="1099"/>
    <n v="5"/>
    <n v="0"/>
    <n v="37366"/>
  </r>
  <r>
    <s v="Standard Class"/>
    <x v="0"/>
    <s v="United States"/>
    <s v="Hialeah"/>
    <s v="Florida"/>
    <n v="33012"/>
    <x v="0"/>
    <x v="0"/>
    <s v="Furnishings"/>
    <n v="15384"/>
    <n v="1"/>
    <n v="2"/>
    <n v="40383"/>
  </r>
  <r>
    <s v="First Class"/>
    <x v="0"/>
    <s v="United States"/>
    <s v="Lancaster"/>
    <s v="Ohio"/>
    <n v="43130"/>
    <x v="3"/>
    <x v="1"/>
    <s v="Paper"/>
    <n v="30352"/>
    <n v="2"/>
    <n v="2"/>
    <n v="106232"/>
  </r>
  <r>
    <s v="Standard Class"/>
    <x v="2"/>
    <s v="United States"/>
    <s v="Jacksonville"/>
    <s v="Florida"/>
    <n v="32216"/>
    <x v="0"/>
    <x v="2"/>
    <s v="Machines"/>
    <n v="8213"/>
    <n v="4"/>
    <n v="5"/>
    <n v="-16426"/>
  </r>
  <r>
    <s v="Standard Class"/>
    <x v="2"/>
    <s v="United States"/>
    <s v="Jacksonville"/>
    <s v="Florida"/>
    <n v="32216"/>
    <x v="0"/>
    <x v="2"/>
    <s v="Machines"/>
    <n v="2263848"/>
    <n v="6"/>
    <n v="5"/>
    <n v="-18110784"/>
  </r>
  <r>
    <s v="Standard Class"/>
    <x v="2"/>
    <s v="United States"/>
    <s v="Jacksonville"/>
    <s v="Florida"/>
    <n v="32216"/>
    <x v="0"/>
    <x v="1"/>
    <s v="Paper"/>
    <n v="21376"/>
    <n v="4"/>
    <n v="2"/>
    <n v="74816"/>
  </r>
  <r>
    <s v="Standard Class"/>
    <x v="2"/>
    <s v="United States"/>
    <s v="Jacksonville"/>
    <s v="Florida"/>
    <n v="32216"/>
    <x v="0"/>
    <x v="1"/>
    <s v="Art"/>
    <n v="8016"/>
    <n v="3"/>
    <n v="2"/>
    <n v="1002"/>
  </r>
  <r>
    <s v="Standard Class"/>
    <x v="2"/>
    <s v="United States"/>
    <s v="Jacksonville"/>
    <s v="Florida"/>
    <n v="32216"/>
    <x v="0"/>
    <x v="0"/>
    <s v="Furnishings"/>
    <n v="30768"/>
    <n v="2"/>
    <n v="2"/>
    <n v="80766"/>
  </r>
  <r>
    <s v="Standard Class"/>
    <x v="2"/>
    <s v="United States"/>
    <s v="Jacksonville"/>
    <s v="Florida"/>
    <n v="32216"/>
    <x v="0"/>
    <x v="1"/>
    <s v="Fasteners"/>
    <n v="18936"/>
    <n v="3"/>
    <n v="2"/>
    <n v="59175"/>
  </r>
  <r>
    <s v="Standard Class"/>
    <x v="2"/>
    <s v="United States"/>
    <s v="Jacksonville"/>
    <s v="Florida"/>
    <n v="32216"/>
    <x v="0"/>
    <x v="0"/>
    <s v="Furnishings"/>
    <n v="122352"/>
    <n v="3"/>
    <n v="2"/>
    <n v="15294"/>
  </r>
  <r>
    <s v="Standard Class"/>
    <x v="0"/>
    <s v="United States"/>
    <s v="Baltimore"/>
    <s v="Maryland"/>
    <n v="21215"/>
    <x v="3"/>
    <x v="1"/>
    <s v="Paper"/>
    <n v="11628"/>
    <n v="3"/>
    <n v="0"/>
    <n v="569772"/>
  </r>
  <r>
    <s v="Second Class"/>
    <x v="0"/>
    <s v="United States"/>
    <s v="New York City"/>
    <s v="New York"/>
    <n v="10009"/>
    <x v="3"/>
    <x v="2"/>
    <s v="Accessories"/>
    <n v="1326"/>
    <n v="6"/>
    <n v="0"/>
    <n v="17238"/>
  </r>
  <r>
    <s v="Standard Class"/>
    <x v="2"/>
    <s v="United States"/>
    <s v="Carlsbad"/>
    <s v="New Mexico"/>
    <n v="88220"/>
    <x v="1"/>
    <x v="1"/>
    <s v="Supplies"/>
    <n v="1668"/>
    <n v="2"/>
    <n v="0"/>
    <n v="43368"/>
  </r>
  <r>
    <s v="Standard Class"/>
    <x v="2"/>
    <s v="United States"/>
    <s v="Carlsbad"/>
    <s v="New Mexico"/>
    <n v="88220"/>
    <x v="1"/>
    <x v="1"/>
    <s v="Paper"/>
    <n v="1944"/>
    <n v="3"/>
    <n v="0"/>
    <n v="93312"/>
  </r>
  <r>
    <s v="Standard Class"/>
    <x v="2"/>
    <s v="United States"/>
    <s v="Carlsbad"/>
    <s v="New Mexico"/>
    <n v="88220"/>
    <x v="1"/>
    <x v="1"/>
    <s v="Paper"/>
    <n v="19216"/>
    <n v="4"/>
    <n v="0"/>
    <n v="922368"/>
  </r>
  <r>
    <s v="Standard Class"/>
    <x v="0"/>
    <s v="United States"/>
    <s v="Los Angeles"/>
    <s v="California"/>
    <n v="90049"/>
    <x v="1"/>
    <x v="0"/>
    <s v="Furnishings"/>
    <n v="22736"/>
    <n v="7"/>
    <n v="0"/>
    <n v="818496"/>
  </r>
  <r>
    <s v="Standard Class"/>
    <x v="0"/>
    <s v="United States"/>
    <s v="Los Angeles"/>
    <s v="California"/>
    <n v="90049"/>
    <x v="1"/>
    <x v="2"/>
    <s v="Machines"/>
    <n v="1919976"/>
    <n v="3"/>
    <n v="2"/>
    <n v="2159973"/>
  </r>
  <r>
    <s v="Standard Class"/>
    <x v="0"/>
    <s v="United States"/>
    <s v="Jacksonville"/>
    <s v="Florida"/>
    <n v="32216"/>
    <x v="0"/>
    <x v="1"/>
    <s v="Binders"/>
    <n v="12828"/>
    <n v="2"/>
    <n v="7"/>
    <n v="-89796"/>
  </r>
  <r>
    <s v="First Class"/>
    <x v="1"/>
    <s v="United States"/>
    <s v="Lakewood"/>
    <s v="Ohio"/>
    <n v="44107"/>
    <x v="3"/>
    <x v="0"/>
    <s v="Furnishings"/>
    <n v="45888"/>
    <n v="4"/>
    <n v="2"/>
    <n v="91776"/>
  </r>
  <r>
    <s v="Second Class"/>
    <x v="0"/>
    <s v="United States"/>
    <s v="Troy"/>
    <s v="New York"/>
    <n v="12180"/>
    <x v="3"/>
    <x v="1"/>
    <s v="Art"/>
    <n v="6012"/>
    <n v="9"/>
    <n v="0"/>
    <n v="222444"/>
  </r>
  <r>
    <s v="Standard Class"/>
    <x v="0"/>
    <s v="United States"/>
    <s v="Wilmington"/>
    <s v="North Carolina"/>
    <n v="28403"/>
    <x v="0"/>
    <x v="2"/>
    <s v="Phones"/>
    <n v="302376"/>
    <n v="3"/>
    <n v="2"/>
    <n v="37797"/>
  </r>
  <r>
    <s v="Standard Class"/>
    <x v="2"/>
    <s v="United States"/>
    <s v="Seattle"/>
    <s v="Washington"/>
    <n v="98105"/>
    <x v="1"/>
    <x v="1"/>
    <s v="Art"/>
    <n v="139"/>
    <n v="5"/>
    <n v="0"/>
    <n v="556"/>
  </r>
  <r>
    <s v="Standard Class"/>
    <x v="1"/>
    <s v="United States"/>
    <s v="New York City"/>
    <s v="New York"/>
    <n v="10024"/>
    <x v="3"/>
    <x v="2"/>
    <s v="Phones"/>
    <n v="12998"/>
    <n v="2"/>
    <n v="0"/>
    <n v="623904"/>
  </r>
  <r>
    <s v="Standard Class"/>
    <x v="2"/>
    <s v="United States"/>
    <s v="Columbus"/>
    <s v="Georgia"/>
    <n v="31907"/>
    <x v="0"/>
    <x v="2"/>
    <s v="Accessories"/>
    <n v="7198"/>
    <n v="2"/>
    <n v="0"/>
    <n v="151158"/>
  </r>
  <r>
    <s v="Standard Class"/>
    <x v="0"/>
    <s v="United States"/>
    <s v="New York City"/>
    <s v="New York"/>
    <n v="10024"/>
    <x v="3"/>
    <x v="2"/>
    <s v="Phones"/>
    <n v="37797"/>
    <n v="3"/>
    <n v="0"/>
    <n v="1096113"/>
  </r>
  <r>
    <s v="Standard Class"/>
    <x v="0"/>
    <s v="United States"/>
    <s v="Costa Mesa"/>
    <s v="California"/>
    <n v="92627"/>
    <x v="1"/>
    <x v="1"/>
    <s v="Storage"/>
    <n v="12436"/>
    <n v="2"/>
    <n v="0"/>
    <n v="335772"/>
  </r>
  <r>
    <s v="Second Class"/>
    <x v="0"/>
    <s v="United States"/>
    <s v="Houston"/>
    <s v="Texas"/>
    <n v="77095"/>
    <x v="2"/>
    <x v="0"/>
    <s v="Furnishings"/>
    <n v="23976"/>
    <n v="3"/>
    <n v="6"/>
    <n v="-143856"/>
  </r>
  <r>
    <s v="Second Class"/>
    <x v="1"/>
    <s v="United States"/>
    <s v="Cary"/>
    <s v="North Carolina"/>
    <n v="27511"/>
    <x v="0"/>
    <x v="1"/>
    <s v="Fasteners"/>
    <n v="8376"/>
    <n v="3"/>
    <n v="2"/>
    <n v="27222"/>
  </r>
  <r>
    <s v="Second Class"/>
    <x v="1"/>
    <s v="United States"/>
    <s v="Cary"/>
    <s v="North Carolina"/>
    <n v="27511"/>
    <x v="0"/>
    <x v="1"/>
    <s v="Appliances"/>
    <n v="5824"/>
    <n v="5"/>
    <n v="2"/>
    <n v="5096"/>
  </r>
  <r>
    <s v="Second Class"/>
    <x v="0"/>
    <s v="United States"/>
    <s v="Alexandria"/>
    <s v="Virginia"/>
    <n v="22304"/>
    <x v="0"/>
    <x v="1"/>
    <s v="Storage"/>
    <n v="812"/>
    <n v="5"/>
    <n v="0"/>
    <n v="1218"/>
  </r>
  <r>
    <s v="Standard Class"/>
    <x v="0"/>
    <s v="United States"/>
    <s v="Vallejo"/>
    <s v="California"/>
    <n v="94591"/>
    <x v="1"/>
    <x v="1"/>
    <s v="Labels"/>
    <n v="1445"/>
    <n v="5"/>
    <n v="0"/>
    <n v="67915"/>
  </r>
  <r>
    <s v="Standard Class"/>
    <x v="0"/>
    <s v="United States"/>
    <s v="Vallejo"/>
    <s v="California"/>
    <n v="94591"/>
    <x v="1"/>
    <x v="1"/>
    <s v="Binders"/>
    <n v="95648"/>
    <n v="2"/>
    <n v="2"/>
    <n v="310856"/>
  </r>
  <r>
    <s v="Standard Class"/>
    <x v="0"/>
    <s v="United States"/>
    <s v="Philadelphia"/>
    <s v="Pennsylvania"/>
    <n v="19120"/>
    <x v="3"/>
    <x v="2"/>
    <s v="Phones"/>
    <n v="35997"/>
    <n v="5"/>
    <n v="4"/>
    <n v="-71994"/>
  </r>
  <r>
    <s v="Standard Class"/>
    <x v="0"/>
    <s v="United States"/>
    <s v="Philadelphia"/>
    <s v="Pennsylvania"/>
    <n v="19120"/>
    <x v="3"/>
    <x v="0"/>
    <s v="Tables"/>
    <n v="350352"/>
    <n v="4"/>
    <n v="4"/>
    <n v="-1401408"/>
  </r>
  <r>
    <s v="First Class"/>
    <x v="0"/>
    <s v="United States"/>
    <s v="Toledo"/>
    <s v="Ohio"/>
    <n v="43615"/>
    <x v="3"/>
    <x v="1"/>
    <s v="Binders"/>
    <n v="1641"/>
    <n v="1"/>
    <n v="7"/>
    <n v="-13128"/>
  </r>
  <r>
    <s v="First Class"/>
    <x v="0"/>
    <s v="United States"/>
    <s v="Toledo"/>
    <s v="Ohio"/>
    <n v="43615"/>
    <x v="3"/>
    <x v="2"/>
    <s v="Phones"/>
    <n v="629958"/>
    <n v="7"/>
    <n v="4"/>
    <n v="944937"/>
  </r>
  <r>
    <s v="Standard Class"/>
    <x v="0"/>
    <s v="United States"/>
    <s v="Seattle"/>
    <s v="Washington"/>
    <n v="98105"/>
    <x v="1"/>
    <x v="1"/>
    <s v="Art"/>
    <n v="663"/>
    <n v="3"/>
    <n v="0"/>
    <n v="17901"/>
  </r>
  <r>
    <s v="Standard Class"/>
    <x v="0"/>
    <s v="United States"/>
    <s v="Seattle"/>
    <s v="Washington"/>
    <n v="98105"/>
    <x v="1"/>
    <x v="2"/>
    <s v="Accessories"/>
    <n v="79996"/>
    <n v="4"/>
    <n v="0"/>
    <n v="3439828"/>
  </r>
  <r>
    <s v="Standard Class"/>
    <x v="0"/>
    <s v="United States"/>
    <s v="Seattle"/>
    <s v="Washington"/>
    <n v="98105"/>
    <x v="1"/>
    <x v="0"/>
    <s v="Furnishings"/>
    <n v="10753"/>
    <n v="1"/>
    <n v="0"/>
    <n v="21506"/>
  </r>
  <r>
    <s v="Standard Class"/>
    <x v="0"/>
    <s v="United States"/>
    <s v="Plainfield"/>
    <s v="New Jersey"/>
    <n v="7060"/>
    <x v="3"/>
    <x v="2"/>
    <s v="Phones"/>
    <n v="7398"/>
    <n v="2"/>
    <n v="0"/>
    <n v="199746"/>
  </r>
  <r>
    <s v="Standard Class"/>
    <x v="0"/>
    <s v="United States"/>
    <s v="Plainfield"/>
    <s v="New Jersey"/>
    <n v="7060"/>
    <x v="3"/>
    <x v="1"/>
    <s v="Art"/>
    <n v="558"/>
    <n v="1"/>
    <n v="0"/>
    <n v="21762"/>
  </r>
  <r>
    <s v="Second Class"/>
    <x v="0"/>
    <s v="United States"/>
    <s v="Las Cruces"/>
    <s v="New Mexico"/>
    <n v="88001"/>
    <x v="1"/>
    <x v="1"/>
    <s v="Paper"/>
    <n v="4912"/>
    <n v="4"/>
    <n v="0"/>
    <n v="230864"/>
  </r>
  <r>
    <s v="Standard Class"/>
    <x v="0"/>
    <s v="United States"/>
    <s v="Newark"/>
    <s v="Delaware"/>
    <n v="19711"/>
    <x v="3"/>
    <x v="2"/>
    <s v="Phones"/>
    <n v="37797"/>
    <n v="3"/>
    <n v="0"/>
    <n v="944925"/>
  </r>
  <r>
    <s v="Standard Class"/>
    <x v="0"/>
    <s v="United States"/>
    <s v="Newark"/>
    <s v="Delaware"/>
    <n v="19711"/>
    <x v="3"/>
    <x v="1"/>
    <s v="Paper"/>
    <n v="4228"/>
    <n v="7"/>
    <n v="0"/>
    <n v="198716"/>
  </r>
  <r>
    <s v="Standard Class"/>
    <x v="0"/>
    <s v="United States"/>
    <s v="Newark"/>
    <s v="Delaware"/>
    <n v="19711"/>
    <x v="3"/>
    <x v="0"/>
    <s v="Bookcases"/>
    <n v="29997"/>
    <n v="3"/>
    <n v="0"/>
    <n v="569943"/>
  </r>
  <r>
    <s v="Standard Class"/>
    <x v="0"/>
    <s v="United States"/>
    <s v="Newark"/>
    <s v="Delaware"/>
    <n v="19711"/>
    <x v="3"/>
    <x v="2"/>
    <s v="Phones"/>
    <n v="8998"/>
    <n v="2"/>
    <n v="0"/>
    <n v="431904"/>
  </r>
  <r>
    <s v="First Class"/>
    <x v="1"/>
    <s v="United States"/>
    <s v="Hoover"/>
    <s v="Alabama"/>
    <n v="35244"/>
    <x v="0"/>
    <x v="1"/>
    <s v="Supplies"/>
    <n v="47724"/>
    <n v="4"/>
    <n v="0"/>
    <n v="95448"/>
  </r>
  <r>
    <s v="First Class"/>
    <x v="1"/>
    <s v="United States"/>
    <s v="Hoover"/>
    <s v="Alabama"/>
    <n v="35244"/>
    <x v="0"/>
    <x v="2"/>
    <s v="Accessories"/>
    <n v="2598"/>
    <n v="2"/>
    <n v="0"/>
    <n v="15588"/>
  </r>
  <r>
    <s v="Second Class"/>
    <x v="0"/>
    <s v="United States"/>
    <s v="Newark"/>
    <s v="Ohio"/>
    <n v="43055"/>
    <x v="3"/>
    <x v="1"/>
    <s v="Envelopes"/>
    <n v="4672"/>
    <n v="5"/>
    <n v="2"/>
    <n v="1752"/>
  </r>
  <r>
    <s v="Standard Class"/>
    <x v="0"/>
    <s v="United States"/>
    <s v="San Diego"/>
    <s v="California"/>
    <n v="92037"/>
    <x v="1"/>
    <x v="0"/>
    <s v="Furnishings"/>
    <n v="3534"/>
    <n v="2"/>
    <n v="0"/>
    <n v="134292"/>
  </r>
  <r>
    <s v="Second Class"/>
    <x v="1"/>
    <s v="United States"/>
    <s v="San Francisco"/>
    <s v="California"/>
    <n v="94122"/>
    <x v="1"/>
    <x v="0"/>
    <s v="Furnishings"/>
    <n v="25764"/>
    <n v="6"/>
    <n v="0"/>
    <n v="1004796"/>
  </r>
  <r>
    <s v="Second Class"/>
    <x v="1"/>
    <s v="United States"/>
    <s v="San Francisco"/>
    <s v="California"/>
    <n v="94122"/>
    <x v="1"/>
    <x v="2"/>
    <s v="Phones"/>
    <n v="125976"/>
    <n v="3"/>
    <n v="2"/>
    <n v="47241"/>
  </r>
  <r>
    <s v="Second Class"/>
    <x v="0"/>
    <s v="United States"/>
    <s v="Jacksonville"/>
    <s v="North Carolina"/>
    <n v="28540"/>
    <x v="0"/>
    <x v="2"/>
    <s v="Accessories"/>
    <n v="79992"/>
    <n v="1"/>
    <n v="2"/>
    <n v="219978"/>
  </r>
  <r>
    <s v="Standard Class"/>
    <x v="0"/>
    <s v="United States"/>
    <s v="Franklin"/>
    <s v="Massachusetts"/>
    <n v="2038"/>
    <x v="3"/>
    <x v="0"/>
    <s v="Tables"/>
    <n v="700056"/>
    <n v="3"/>
    <n v="3"/>
    <n v="-1300104"/>
  </r>
  <r>
    <s v="Standard Class"/>
    <x v="2"/>
    <s v="United States"/>
    <s v="Frisco"/>
    <s v="Texas"/>
    <n v="75034"/>
    <x v="2"/>
    <x v="2"/>
    <s v="Accessories"/>
    <n v="27168"/>
    <n v="4"/>
    <n v="2"/>
    <n v="-13584"/>
  </r>
  <r>
    <s v="Standard Class"/>
    <x v="0"/>
    <s v="United States"/>
    <s v="Tallahassee"/>
    <s v="Florida"/>
    <n v="32303"/>
    <x v="0"/>
    <x v="1"/>
    <s v="Binders"/>
    <n v="8226"/>
    <n v="3"/>
    <n v="7"/>
    <n v="-60324"/>
  </r>
  <r>
    <s v="Standard Class"/>
    <x v="0"/>
    <s v="United States"/>
    <s v="Seattle"/>
    <s v="Washington"/>
    <n v="98115"/>
    <x v="1"/>
    <x v="0"/>
    <s v="Chairs"/>
    <n v="585552"/>
    <n v="3"/>
    <n v="2"/>
    <n v="73194"/>
  </r>
  <r>
    <s v="Second Class"/>
    <x v="0"/>
    <s v="United States"/>
    <s v="Vacaville"/>
    <s v="California"/>
    <n v="95687"/>
    <x v="1"/>
    <x v="1"/>
    <s v="Storage"/>
    <n v="42328"/>
    <n v="11"/>
    <n v="0"/>
    <n v="1100528"/>
  </r>
  <r>
    <s v="Standard Class"/>
    <x v="0"/>
    <s v="United States"/>
    <s v="Los Angeles"/>
    <s v="California"/>
    <n v="90008"/>
    <x v="1"/>
    <x v="0"/>
    <s v="Chairs"/>
    <n v="225296"/>
    <n v="2"/>
    <n v="2"/>
    <n v="225296"/>
  </r>
  <r>
    <s v="Standard Class"/>
    <x v="0"/>
    <s v="United States"/>
    <s v="San Francisco"/>
    <s v="California"/>
    <n v="94122"/>
    <x v="1"/>
    <x v="1"/>
    <s v="Art"/>
    <n v="556"/>
    <n v="2"/>
    <n v="0"/>
    <n v="2224"/>
  </r>
  <r>
    <s v="Standard Class"/>
    <x v="0"/>
    <s v="United States"/>
    <s v="San Francisco"/>
    <s v="California"/>
    <n v="94122"/>
    <x v="1"/>
    <x v="2"/>
    <s v="Accessories"/>
    <n v="32337"/>
    <n v="3"/>
    <n v="0"/>
    <n v="129348"/>
  </r>
  <r>
    <s v="Standard Class"/>
    <x v="0"/>
    <s v="United States"/>
    <s v="San Francisco"/>
    <s v="California"/>
    <n v="94122"/>
    <x v="1"/>
    <x v="2"/>
    <s v="Phones"/>
    <n v="78396"/>
    <n v="5"/>
    <n v="2"/>
    <n v="685965"/>
  </r>
  <r>
    <s v="Standard Class"/>
    <x v="0"/>
    <s v="United States"/>
    <s v="San Francisco"/>
    <s v="California"/>
    <n v="94122"/>
    <x v="1"/>
    <x v="1"/>
    <s v="Appliances"/>
    <n v="144765"/>
    <n v="5"/>
    <n v="0"/>
    <n v="4198185"/>
  </r>
  <r>
    <s v="Standard Class"/>
    <x v="0"/>
    <s v="United States"/>
    <s v="San Francisco"/>
    <s v="California"/>
    <n v="94122"/>
    <x v="1"/>
    <x v="1"/>
    <s v="Paper"/>
    <n v="1196"/>
    <n v="2"/>
    <n v="0"/>
    <n v="58604"/>
  </r>
  <r>
    <s v="Second Class"/>
    <x v="0"/>
    <s v="United States"/>
    <s v="New York City"/>
    <s v="New York"/>
    <n v="10035"/>
    <x v="3"/>
    <x v="2"/>
    <s v="Accessories"/>
    <n v="23997"/>
    <n v="3"/>
    <n v="0"/>
    <n v="71991"/>
  </r>
  <r>
    <s v="Standard Class"/>
    <x v="2"/>
    <s v="United States"/>
    <s v="Columbus"/>
    <s v="Georgia"/>
    <n v="31907"/>
    <x v="0"/>
    <x v="0"/>
    <s v="Furnishings"/>
    <n v="7692"/>
    <n v="4"/>
    <n v="0"/>
    <n v="315372"/>
  </r>
  <r>
    <s v="Standard Class"/>
    <x v="2"/>
    <s v="United States"/>
    <s v="Columbus"/>
    <s v="Georgia"/>
    <n v="31907"/>
    <x v="0"/>
    <x v="1"/>
    <s v="Storage"/>
    <n v="48132"/>
    <n v="4"/>
    <n v="0"/>
    <n v="1251432"/>
  </r>
  <r>
    <s v="First Class"/>
    <x v="2"/>
    <s v="United States"/>
    <s v="Murray"/>
    <s v="Utah"/>
    <n v="84107"/>
    <x v="1"/>
    <x v="1"/>
    <s v="Paper"/>
    <n v="484"/>
    <n v="5"/>
    <n v="0"/>
    <n v="23232"/>
  </r>
  <r>
    <s v="First Class"/>
    <x v="2"/>
    <s v="United States"/>
    <s v="San Francisco"/>
    <s v="California"/>
    <n v="94110"/>
    <x v="1"/>
    <x v="2"/>
    <s v="Accessories"/>
    <n v="99"/>
    <n v="1"/>
    <n v="0"/>
    <n v="4356"/>
  </r>
  <r>
    <s v="First Class"/>
    <x v="2"/>
    <s v="United States"/>
    <s v="San Francisco"/>
    <s v="California"/>
    <n v="94110"/>
    <x v="1"/>
    <x v="1"/>
    <s v="Binders"/>
    <n v="10184"/>
    <n v="5"/>
    <n v="2"/>
    <n v="36917"/>
  </r>
  <r>
    <s v="Standard Class"/>
    <x v="2"/>
    <s v="United States"/>
    <s v="Philadelphia"/>
    <s v="Pennsylvania"/>
    <n v="19140"/>
    <x v="3"/>
    <x v="1"/>
    <s v="Binders"/>
    <n v="10332"/>
    <n v="3"/>
    <n v="7"/>
    <n v="-75768"/>
  </r>
  <r>
    <s v="Standard Class"/>
    <x v="2"/>
    <s v="United States"/>
    <s v="Philadelphia"/>
    <s v="Pennsylvania"/>
    <n v="19140"/>
    <x v="3"/>
    <x v="1"/>
    <s v="Binders"/>
    <n v="31155"/>
    <n v="5"/>
    <n v="7"/>
    <n v="-238855"/>
  </r>
  <r>
    <s v="Standard Class"/>
    <x v="2"/>
    <s v="United States"/>
    <s v="Philadelphia"/>
    <s v="Pennsylvania"/>
    <n v="19140"/>
    <x v="3"/>
    <x v="1"/>
    <s v="Storage"/>
    <n v="8928"/>
    <n v="2"/>
    <n v="2"/>
    <n v="6696"/>
  </r>
  <r>
    <s v="First Class"/>
    <x v="0"/>
    <s v="United States"/>
    <s v="Philadelphia"/>
    <s v="Pennsylvania"/>
    <n v="19134"/>
    <x v="3"/>
    <x v="1"/>
    <s v="Appliances"/>
    <n v="34384"/>
    <n v="1"/>
    <n v="2"/>
    <n v="38682"/>
  </r>
  <r>
    <s v="First Class"/>
    <x v="0"/>
    <s v="United States"/>
    <s v="Philadelphia"/>
    <s v="Pennsylvania"/>
    <n v="19134"/>
    <x v="3"/>
    <x v="1"/>
    <s v="Appliances"/>
    <n v="192416"/>
    <n v="8"/>
    <n v="2"/>
    <n v="312676"/>
  </r>
  <r>
    <s v="Standard Class"/>
    <x v="0"/>
    <s v="United States"/>
    <s v="Dallas"/>
    <s v="Texas"/>
    <n v="75220"/>
    <x v="2"/>
    <x v="1"/>
    <s v="Appliances"/>
    <n v="32192"/>
    <n v="2"/>
    <n v="8"/>
    <n v="-8048"/>
  </r>
  <r>
    <s v="Standard Class"/>
    <x v="0"/>
    <s v="United States"/>
    <s v="Dallas"/>
    <s v="Texas"/>
    <n v="75220"/>
    <x v="2"/>
    <x v="2"/>
    <s v="Accessories"/>
    <n v="5012"/>
    <n v="7"/>
    <n v="2"/>
    <n v="-6265"/>
  </r>
  <r>
    <s v="Standard Class"/>
    <x v="0"/>
    <s v="United States"/>
    <s v="Dallas"/>
    <s v="Texas"/>
    <n v="75220"/>
    <x v="2"/>
    <x v="2"/>
    <s v="Accessories"/>
    <n v="47976"/>
    <n v="3"/>
    <n v="2"/>
    <n v="17991"/>
  </r>
  <r>
    <s v="Standard Class"/>
    <x v="0"/>
    <s v="United States"/>
    <s v="Waukesha"/>
    <s v="Wisconsin"/>
    <n v="53186"/>
    <x v="2"/>
    <x v="1"/>
    <s v="Storage"/>
    <n v="545"/>
    <n v="5"/>
    <n v="0"/>
    <n v="1417"/>
  </r>
  <r>
    <s v="First Class"/>
    <x v="0"/>
    <s v="United States"/>
    <s v="Fort Lauderdale"/>
    <s v="Florida"/>
    <n v="33311"/>
    <x v="0"/>
    <x v="0"/>
    <s v="Furnishings"/>
    <n v="19104"/>
    <n v="3"/>
    <n v="2"/>
    <n v="57312"/>
  </r>
  <r>
    <s v="Standard Class"/>
    <x v="0"/>
    <s v="United States"/>
    <s v="Detroit"/>
    <s v="Michigan"/>
    <n v="48205"/>
    <x v="2"/>
    <x v="1"/>
    <s v="Binders"/>
    <n v="4944"/>
    <n v="3"/>
    <n v="0"/>
    <n v="242256"/>
  </r>
  <r>
    <s v="Standard Class"/>
    <x v="2"/>
    <s v="United States"/>
    <s v="Springfield"/>
    <s v="Ohio"/>
    <n v="45503"/>
    <x v="3"/>
    <x v="1"/>
    <s v="Paper"/>
    <n v="10368"/>
    <n v="2"/>
    <n v="2"/>
    <n v="36288"/>
  </r>
  <r>
    <s v="Standard Class"/>
    <x v="0"/>
    <s v="United States"/>
    <s v="San Diego"/>
    <s v="California"/>
    <n v="92037"/>
    <x v="1"/>
    <x v="1"/>
    <s v="Storage"/>
    <n v="15444"/>
    <n v="3"/>
    <n v="0"/>
    <n v="15444"/>
  </r>
  <r>
    <s v="Standard Class"/>
    <x v="1"/>
    <s v="United States"/>
    <s v="Colorado Springs"/>
    <s v="Colorado"/>
    <n v="80906"/>
    <x v="1"/>
    <x v="1"/>
    <s v="Appliances"/>
    <n v="60984"/>
    <n v="7"/>
    <n v="2"/>
    <n v="45738"/>
  </r>
  <r>
    <s v="Second Class"/>
    <x v="0"/>
    <s v="United States"/>
    <s v="Bakersfield"/>
    <s v="California"/>
    <n v="93309"/>
    <x v="1"/>
    <x v="0"/>
    <s v="Bookcases"/>
    <n v="195466"/>
    <n v="2"/>
    <n v="15"/>
    <n v="-137976"/>
  </r>
  <r>
    <s v="Standard Class"/>
    <x v="1"/>
    <s v="United States"/>
    <s v="Pompano Beach"/>
    <s v="Florida"/>
    <n v="33068"/>
    <x v="0"/>
    <x v="0"/>
    <s v="Furnishings"/>
    <n v="2368"/>
    <n v="8"/>
    <n v="2"/>
    <n v="6216"/>
  </r>
  <r>
    <s v="Standard Class"/>
    <x v="1"/>
    <s v="United States"/>
    <s v="Pompano Beach"/>
    <s v="Florida"/>
    <n v="33068"/>
    <x v="0"/>
    <x v="2"/>
    <s v="Accessories"/>
    <n v="2376"/>
    <n v="3"/>
    <n v="2"/>
    <n v="7425"/>
  </r>
  <r>
    <s v="First Class"/>
    <x v="0"/>
    <s v="United States"/>
    <s v="New York City"/>
    <s v="New York"/>
    <n v="10035"/>
    <x v="3"/>
    <x v="1"/>
    <s v="Labels"/>
    <n v="592"/>
    <n v="4"/>
    <n v="0"/>
    <n v="296"/>
  </r>
  <r>
    <s v="Standard Class"/>
    <x v="0"/>
    <s v="United States"/>
    <s v="Lakeville"/>
    <s v="Minnesota"/>
    <n v="55044"/>
    <x v="2"/>
    <x v="1"/>
    <s v="Art"/>
    <n v="22"/>
    <n v="10"/>
    <n v="0"/>
    <n v="968"/>
  </r>
  <r>
    <s v="Standard Class"/>
    <x v="0"/>
    <s v="United States"/>
    <s v="Detroit"/>
    <s v="Michigan"/>
    <n v="48234"/>
    <x v="2"/>
    <x v="2"/>
    <s v="Phones"/>
    <n v="25798"/>
    <n v="2"/>
    <n v="0"/>
    <n v="748142"/>
  </r>
  <r>
    <s v="Standard Class"/>
    <x v="1"/>
    <s v="United States"/>
    <s v="Philadelphia"/>
    <s v="Pennsylvania"/>
    <n v="19134"/>
    <x v="3"/>
    <x v="2"/>
    <s v="Phones"/>
    <n v="23988"/>
    <n v="2"/>
    <n v="4"/>
    <n v="-15992"/>
  </r>
  <r>
    <s v="Standard Class"/>
    <x v="1"/>
    <s v="United States"/>
    <s v="Troy"/>
    <s v="Ohio"/>
    <n v="45373"/>
    <x v="3"/>
    <x v="2"/>
    <s v="Phones"/>
    <n v="23976"/>
    <n v="4"/>
    <n v="4"/>
    <n v="-155844"/>
  </r>
  <r>
    <s v="First Class"/>
    <x v="2"/>
    <s v="United States"/>
    <s v="Los Angeles"/>
    <s v="California"/>
    <n v="90036"/>
    <x v="1"/>
    <x v="0"/>
    <s v="Chairs"/>
    <n v="601536"/>
    <n v="4"/>
    <n v="2"/>
    <n v="0"/>
  </r>
  <r>
    <s v="First Class"/>
    <x v="2"/>
    <s v="United States"/>
    <s v="Los Angeles"/>
    <s v="California"/>
    <n v="90036"/>
    <x v="1"/>
    <x v="1"/>
    <s v="Fasteners"/>
    <n v="79"/>
    <n v="2"/>
    <n v="0"/>
    <n v="2528"/>
  </r>
  <r>
    <s v="Standard Class"/>
    <x v="1"/>
    <s v="United States"/>
    <s v="Corpus Christi"/>
    <s v="Texas"/>
    <n v="78415"/>
    <x v="2"/>
    <x v="0"/>
    <s v="Furnishings"/>
    <n v="5836"/>
    <n v="5"/>
    <n v="6"/>
    <n v="-24803"/>
  </r>
  <r>
    <s v="Standard Class"/>
    <x v="1"/>
    <s v="United States"/>
    <s v="Corpus Christi"/>
    <s v="Texas"/>
    <n v="78415"/>
    <x v="2"/>
    <x v="1"/>
    <s v="Art"/>
    <n v="16464"/>
    <n v="7"/>
    <n v="2"/>
    <n v="14406"/>
  </r>
  <r>
    <s v="Standard Class"/>
    <x v="1"/>
    <s v="United States"/>
    <s v="Corpus Christi"/>
    <s v="Texas"/>
    <n v="78415"/>
    <x v="2"/>
    <x v="0"/>
    <s v="Furnishings"/>
    <n v="3996"/>
    <n v="5"/>
    <n v="6"/>
    <n v="-23976"/>
  </r>
  <r>
    <s v="First Class"/>
    <x v="1"/>
    <s v="United States"/>
    <s v="Omaha"/>
    <s v="Nebraska"/>
    <n v="68104"/>
    <x v="2"/>
    <x v="1"/>
    <s v="Appliances"/>
    <n v="2596"/>
    <n v="2"/>
    <n v="0"/>
    <n v="75284"/>
  </r>
  <r>
    <s v="First Class"/>
    <x v="1"/>
    <s v="United States"/>
    <s v="Omaha"/>
    <s v="Nebraska"/>
    <n v="68104"/>
    <x v="2"/>
    <x v="1"/>
    <s v="Appliances"/>
    <n v="3627"/>
    <n v="3"/>
    <n v="0"/>
    <n v="10881"/>
  </r>
  <r>
    <s v="First Class"/>
    <x v="1"/>
    <s v="United States"/>
    <s v="Omaha"/>
    <s v="Nebraska"/>
    <n v="68104"/>
    <x v="2"/>
    <x v="1"/>
    <s v="Paper"/>
    <n v="648"/>
    <n v="1"/>
    <n v="0"/>
    <n v="31104"/>
  </r>
  <r>
    <s v="Standard Class"/>
    <x v="1"/>
    <s v="United States"/>
    <s v="Redondo Beach"/>
    <s v="California"/>
    <n v="90278"/>
    <x v="1"/>
    <x v="2"/>
    <s v="Phones"/>
    <n v="1075088"/>
    <n v="14"/>
    <n v="2"/>
    <n v="940702"/>
  </r>
  <r>
    <s v="Standard Class"/>
    <x v="1"/>
    <s v="United States"/>
    <s v="Redondo Beach"/>
    <s v="California"/>
    <n v="90278"/>
    <x v="1"/>
    <x v="2"/>
    <s v="Phones"/>
    <n v="438368"/>
    <n v="4"/>
    <n v="2"/>
    <n v="383572"/>
  </r>
  <r>
    <s v="Standard Class"/>
    <x v="1"/>
    <s v="United States"/>
    <s v="Redondo Beach"/>
    <s v="California"/>
    <n v="90278"/>
    <x v="1"/>
    <x v="1"/>
    <s v="Binders"/>
    <n v="18088"/>
    <n v="7"/>
    <n v="2"/>
    <n v="65569"/>
  </r>
  <r>
    <s v="Standard Class"/>
    <x v="1"/>
    <s v="United States"/>
    <s v="Redondo Beach"/>
    <s v="California"/>
    <n v="90278"/>
    <x v="1"/>
    <x v="0"/>
    <s v="Bookcases"/>
    <n v="308499"/>
    <n v="3"/>
    <n v="15"/>
    <n v="-18147"/>
  </r>
  <r>
    <s v="Standard Class"/>
    <x v="0"/>
    <s v="United States"/>
    <s v="Little Rock"/>
    <s v="Arkansas"/>
    <n v="72209"/>
    <x v="0"/>
    <x v="1"/>
    <s v="Art"/>
    <n v="1336"/>
    <n v="4"/>
    <n v="0"/>
    <n v="41416"/>
  </r>
  <r>
    <s v="Standard Class"/>
    <x v="0"/>
    <s v="United States"/>
    <s v="Little Rock"/>
    <s v="Arkansas"/>
    <n v="72209"/>
    <x v="0"/>
    <x v="1"/>
    <s v="Paper"/>
    <n v="3996"/>
    <n v="2"/>
    <n v="0"/>
    <n v="187812"/>
  </r>
  <r>
    <s v="Standard Class"/>
    <x v="0"/>
    <s v="United States"/>
    <s v="Little Rock"/>
    <s v="Arkansas"/>
    <n v="72209"/>
    <x v="0"/>
    <x v="1"/>
    <s v="Binders"/>
    <n v="14585"/>
    <n v="5"/>
    <n v="0"/>
    <n v="70008"/>
  </r>
  <r>
    <s v="First Class"/>
    <x v="1"/>
    <s v="United States"/>
    <s v="Miami"/>
    <s v="Florida"/>
    <n v="33180"/>
    <x v="0"/>
    <x v="2"/>
    <s v="Phones"/>
    <n v="78396"/>
    <n v="5"/>
    <n v="2"/>
    <n v="78396"/>
  </r>
  <r>
    <s v="First Class"/>
    <x v="0"/>
    <s v="United States"/>
    <s v="Salem"/>
    <s v="Oregon"/>
    <n v="97301"/>
    <x v="1"/>
    <x v="1"/>
    <s v="Art"/>
    <n v="788"/>
    <n v="1"/>
    <n v="2"/>
    <n v="1773"/>
  </r>
  <r>
    <s v="Standard Class"/>
    <x v="0"/>
    <s v="United States"/>
    <s v="Las Cruces"/>
    <s v="New Mexico"/>
    <n v="88001"/>
    <x v="1"/>
    <x v="0"/>
    <s v="Furnishings"/>
    <n v="4137"/>
    <n v="3"/>
    <n v="0"/>
    <n v="173754"/>
  </r>
  <r>
    <s v="Standard Class"/>
    <x v="0"/>
    <s v="United States"/>
    <s v="San Francisco"/>
    <s v="California"/>
    <n v="94122"/>
    <x v="1"/>
    <x v="1"/>
    <s v="Paper"/>
    <n v="1284"/>
    <n v="3"/>
    <n v="0"/>
    <n v="5778"/>
  </r>
  <r>
    <s v="Standard Class"/>
    <x v="0"/>
    <s v="United States"/>
    <s v="San Francisco"/>
    <s v="California"/>
    <n v="94122"/>
    <x v="1"/>
    <x v="1"/>
    <s v="Paper"/>
    <n v="2568"/>
    <n v="6"/>
    <n v="0"/>
    <n v="11556"/>
  </r>
  <r>
    <s v="Standard Class"/>
    <x v="0"/>
    <s v="United States"/>
    <s v="El Paso"/>
    <s v="Texas"/>
    <n v="79907"/>
    <x v="2"/>
    <x v="0"/>
    <s v="Chairs"/>
    <n v="47516"/>
    <n v="2"/>
    <n v="3"/>
    <n v="-20364"/>
  </r>
  <r>
    <s v="Second Class"/>
    <x v="0"/>
    <s v="United States"/>
    <s v="Seattle"/>
    <s v="Washington"/>
    <n v="98115"/>
    <x v="1"/>
    <x v="1"/>
    <s v="Fasteners"/>
    <n v="942"/>
    <n v="2"/>
    <n v="0"/>
    <n v="471"/>
  </r>
  <r>
    <s v="Second Class"/>
    <x v="0"/>
    <s v="United States"/>
    <s v="Seattle"/>
    <s v="Washington"/>
    <n v="98115"/>
    <x v="1"/>
    <x v="1"/>
    <s v="Paper"/>
    <n v="1296"/>
    <n v="2"/>
    <n v="0"/>
    <n v="62208"/>
  </r>
  <r>
    <s v="Second Class"/>
    <x v="0"/>
    <s v="United States"/>
    <s v="Seattle"/>
    <s v="Washington"/>
    <n v="98115"/>
    <x v="1"/>
    <x v="0"/>
    <s v="Bookcases"/>
    <n v="7049"/>
    <n v="5"/>
    <n v="0"/>
    <n v="56392"/>
  </r>
  <r>
    <s v="Second Class"/>
    <x v="0"/>
    <s v="United States"/>
    <s v="Seattle"/>
    <s v="Washington"/>
    <n v="98115"/>
    <x v="1"/>
    <x v="0"/>
    <s v="Chairs"/>
    <n v="561568"/>
    <n v="2"/>
    <n v="2"/>
    <n v="280784"/>
  </r>
  <r>
    <s v="Second Class"/>
    <x v="2"/>
    <s v="United States"/>
    <s v="Milwaukee"/>
    <s v="Wisconsin"/>
    <n v="53209"/>
    <x v="2"/>
    <x v="1"/>
    <s v="Paper"/>
    <n v="17982"/>
    <n v="9"/>
    <n v="0"/>
    <n v="845154"/>
  </r>
  <r>
    <s v="Second Class"/>
    <x v="2"/>
    <s v="United States"/>
    <s v="Milwaukee"/>
    <s v="Wisconsin"/>
    <n v="53209"/>
    <x v="2"/>
    <x v="0"/>
    <s v="Furnishings"/>
    <n v="18558"/>
    <n v="6"/>
    <n v="0"/>
    <n v="760878"/>
  </r>
  <r>
    <s v="Second Class"/>
    <x v="2"/>
    <s v="United States"/>
    <s v="Milwaukee"/>
    <s v="Wisconsin"/>
    <n v="53209"/>
    <x v="2"/>
    <x v="0"/>
    <s v="Tables"/>
    <n v="21411"/>
    <n v="3"/>
    <n v="0"/>
    <n v="363987"/>
  </r>
  <r>
    <s v="Second Class"/>
    <x v="2"/>
    <s v="United States"/>
    <s v="Milwaukee"/>
    <s v="Wisconsin"/>
    <n v="53209"/>
    <x v="2"/>
    <x v="2"/>
    <s v="Accessories"/>
    <n v="99996"/>
    <n v="4"/>
    <n v="0"/>
    <n v="2299908"/>
  </r>
  <r>
    <s v="Second Class"/>
    <x v="2"/>
    <s v="United States"/>
    <s v="Milwaukee"/>
    <s v="Wisconsin"/>
    <n v="53209"/>
    <x v="2"/>
    <x v="0"/>
    <s v="Tables"/>
    <n v="65355"/>
    <n v="3"/>
    <n v="0"/>
    <n v="1111035"/>
  </r>
  <r>
    <s v="Standard Class"/>
    <x v="2"/>
    <s v="United States"/>
    <s v="Franklin"/>
    <s v="Massachusetts"/>
    <n v="2038"/>
    <x v="3"/>
    <x v="1"/>
    <s v="Binders"/>
    <n v="1146"/>
    <n v="5"/>
    <n v="0"/>
    <n v="5157"/>
  </r>
  <r>
    <s v="Standard Class"/>
    <x v="2"/>
    <s v="United States"/>
    <s v="Franklin"/>
    <s v="Massachusetts"/>
    <n v="2038"/>
    <x v="3"/>
    <x v="0"/>
    <s v="Chairs"/>
    <n v="6074"/>
    <n v="1"/>
    <n v="0"/>
    <n v="15185"/>
  </r>
  <r>
    <s v="Standard Class"/>
    <x v="2"/>
    <s v="United States"/>
    <s v="Franklin"/>
    <s v="Massachusetts"/>
    <n v="2038"/>
    <x v="3"/>
    <x v="0"/>
    <s v="Furnishings"/>
    <n v="12436"/>
    <n v="2"/>
    <n v="0"/>
    <n v="273592"/>
  </r>
  <r>
    <s v="Standard Class"/>
    <x v="2"/>
    <s v="United States"/>
    <s v="Franklin"/>
    <s v="Massachusetts"/>
    <n v="2038"/>
    <x v="3"/>
    <x v="1"/>
    <s v="Storage"/>
    <n v="108876"/>
    <n v="6"/>
    <n v="0"/>
    <n v="3157404"/>
  </r>
  <r>
    <s v="First Class"/>
    <x v="0"/>
    <s v="United States"/>
    <s v="Encinitas"/>
    <s v="California"/>
    <n v="92024"/>
    <x v="1"/>
    <x v="1"/>
    <s v="Binders"/>
    <n v="672"/>
    <n v="5"/>
    <n v="2"/>
    <n v="2352"/>
  </r>
  <r>
    <s v="First Class"/>
    <x v="0"/>
    <s v="United States"/>
    <s v="Encinitas"/>
    <s v="California"/>
    <n v="92024"/>
    <x v="1"/>
    <x v="0"/>
    <s v="Tables"/>
    <n v="298776"/>
    <n v="3"/>
    <n v="2"/>
    <n v="74694"/>
  </r>
  <r>
    <s v="Standard Class"/>
    <x v="0"/>
    <s v="United States"/>
    <s v="Anaheim"/>
    <s v="California"/>
    <n v="92804"/>
    <x v="1"/>
    <x v="2"/>
    <s v="Phones"/>
    <n v="302376"/>
    <n v="3"/>
    <n v="2"/>
    <n v="226782"/>
  </r>
  <r>
    <s v="First Class"/>
    <x v="0"/>
    <s v="United States"/>
    <s v="Arlington"/>
    <s v="Texas"/>
    <n v="76017"/>
    <x v="2"/>
    <x v="1"/>
    <s v="Art"/>
    <n v="8928"/>
    <n v="2"/>
    <n v="2"/>
    <n v="558"/>
  </r>
  <r>
    <s v="First Class"/>
    <x v="0"/>
    <s v="United States"/>
    <s v="Arlington"/>
    <s v="Texas"/>
    <n v="76017"/>
    <x v="2"/>
    <x v="1"/>
    <s v="Storage"/>
    <n v="47584"/>
    <n v="2"/>
    <n v="2"/>
    <n v="-2974"/>
  </r>
  <r>
    <s v="Standard Class"/>
    <x v="2"/>
    <s v="United States"/>
    <s v="Houston"/>
    <s v="Texas"/>
    <n v="77041"/>
    <x v="2"/>
    <x v="1"/>
    <s v="Paper"/>
    <n v="33792"/>
    <n v="8"/>
    <n v="2"/>
    <n v="1056"/>
  </r>
  <r>
    <s v="Standard Class"/>
    <x v="2"/>
    <s v="United States"/>
    <s v="Houston"/>
    <s v="Texas"/>
    <n v="77041"/>
    <x v="2"/>
    <x v="0"/>
    <s v="Bookcases"/>
    <n v="3005328"/>
    <n v="2"/>
    <n v="32"/>
    <n v="-972312"/>
  </r>
  <r>
    <s v="Standard Class"/>
    <x v="2"/>
    <s v="United States"/>
    <s v="Houston"/>
    <s v="Texas"/>
    <n v="77041"/>
    <x v="2"/>
    <x v="1"/>
    <s v="Binders"/>
    <n v="2724"/>
    <n v="2"/>
    <n v="8"/>
    <n v="-43584"/>
  </r>
  <r>
    <s v="Standard Class"/>
    <x v="2"/>
    <s v="United States"/>
    <s v="Houston"/>
    <s v="Texas"/>
    <n v="77041"/>
    <x v="2"/>
    <x v="1"/>
    <s v="Envelopes"/>
    <n v="3264"/>
    <n v="2"/>
    <n v="2"/>
    <n v="11016"/>
  </r>
  <r>
    <s v="First Class"/>
    <x v="0"/>
    <s v="United States"/>
    <s v="Lancaster"/>
    <s v="Ohio"/>
    <n v="43130"/>
    <x v="3"/>
    <x v="1"/>
    <s v="Paper"/>
    <n v="108336"/>
    <n v="6"/>
    <n v="2"/>
    <n v="379176"/>
  </r>
  <r>
    <s v="First Class"/>
    <x v="0"/>
    <s v="United States"/>
    <s v="Lancaster"/>
    <s v="Ohio"/>
    <n v="43130"/>
    <x v="3"/>
    <x v="1"/>
    <s v="Storage"/>
    <n v="5592"/>
    <n v="5"/>
    <n v="2"/>
    <n v="6291"/>
  </r>
  <r>
    <s v="First Class"/>
    <x v="0"/>
    <s v="United States"/>
    <s v="Lancaster"/>
    <s v="Ohio"/>
    <n v="43130"/>
    <x v="3"/>
    <x v="1"/>
    <s v="Paper"/>
    <n v="78304"/>
    <n v="2"/>
    <n v="2"/>
    <n v="29364"/>
  </r>
  <r>
    <s v="Standard Class"/>
    <x v="0"/>
    <s v="United States"/>
    <s v="Portland"/>
    <s v="Oregon"/>
    <n v="97206"/>
    <x v="1"/>
    <x v="1"/>
    <s v="Storage"/>
    <n v="44392"/>
    <n v="5"/>
    <n v="2"/>
    <n v="-94333"/>
  </r>
  <r>
    <s v="Standard Class"/>
    <x v="0"/>
    <s v="United States"/>
    <s v="Portland"/>
    <s v="Oregon"/>
    <n v="97206"/>
    <x v="1"/>
    <x v="2"/>
    <s v="Phones"/>
    <n v="155976"/>
    <n v="3"/>
    <n v="2"/>
    <n v="545916"/>
  </r>
  <r>
    <s v="Second Class"/>
    <x v="1"/>
    <s v="United States"/>
    <s v="Hoover"/>
    <s v="Alabama"/>
    <n v="35244"/>
    <x v="0"/>
    <x v="1"/>
    <s v="Art"/>
    <n v="1547"/>
    <n v="7"/>
    <n v="0"/>
    <n v="41769"/>
  </r>
  <r>
    <s v="Second Class"/>
    <x v="1"/>
    <s v="United States"/>
    <s v="Hoover"/>
    <s v="Alabama"/>
    <n v="35244"/>
    <x v="0"/>
    <x v="1"/>
    <s v="Binders"/>
    <n v="716"/>
    <n v="2"/>
    <n v="0"/>
    <n v="34368"/>
  </r>
  <r>
    <s v="Standard Class"/>
    <x v="0"/>
    <s v="United States"/>
    <s v="Los Angeles"/>
    <s v="California"/>
    <n v="90036"/>
    <x v="1"/>
    <x v="1"/>
    <s v="Appliances"/>
    <n v="1089"/>
    <n v="1"/>
    <n v="0"/>
    <n v="28314"/>
  </r>
  <r>
    <s v="Standard Class"/>
    <x v="0"/>
    <s v="United States"/>
    <s v="Los Angeles"/>
    <s v="California"/>
    <n v="90036"/>
    <x v="1"/>
    <x v="1"/>
    <s v="Paper"/>
    <n v="1944"/>
    <n v="3"/>
    <n v="0"/>
    <n v="93312"/>
  </r>
  <r>
    <s v="Standard Class"/>
    <x v="0"/>
    <s v="United States"/>
    <s v="Los Angeles"/>
    <s v="California"/>
    <n v="90036"/>
    <x v="1"/>
    <x v="1"/>
    <s v="Binders"/>
    <n v="1216"/>
    <n v="5"/>
    <n v="2"/>
    <n v="3952"/>
  </r>
  <r>
    <s v="First Class"/>
    <x v="0"/>
    <s v="United States"/>
    <s v="Tallahassee"/>
    <s v="Florida"/>
    <n v="32303"/>
    <x v="0"/>
    <x v="2"/>
    <s v="Machines"/>
    <n v="6957"/>
    <n v="2"/>
    <n v="5"/>
    <n v="-27828"/>
  </r>
  <r>
    <s v="Second Class"/>
    <x v="1"/>
    <s v="United States"/>
    <s v="New York City"/>
    <s v="New York"/>
    <n v="10009"/>
    <x v="3"/>
    <x v="1"/>
    <s v="Storage"/>
    <n v="12033"/>
    <n v="1"/>
    <n v="0"/>
    <n v="312858"/>
  </r>
  <r>
    <s v="Standard Class"/>
    <x v="2"/>
    <s v="United States"/>
    <s v="Chesapeake"/>
    <s v="Virginia"/>
    <n v="23320"/>
    <x v="0"/>
    <x v="0"/>
    <s v="Chairs"/>
    <n v="113992"/>
    <n v="4"/>
    <n v="0"/>
    <n v="28498"/>
  </r>
  <r>
    <s v="Second Class"/>
    <x v="0"/>
    <s v="United States"/>
    <s v="Fayetteville"/>
    <s v="North Carolina"/>
    <n v="28314"/>
    <x v="0"/>
    <x v="1"/>
    <s v="Paper"/>
    <n v="229544"/>
    <n v="7"/>
    <n v="2"/>
    <n v="832097"/>
  </r>
  <r>
    <s v="Standard Class"/>
    <x v="0"/>
    <s v="United States"/>
    <s v="Huntsville"/>
    <s v="Texas"/>
    <n v="77340"/>
    <x v="2"/>
    <x v="1"/>
    <s v="Storage"/>
    <n v="143728"/>
    <n v="2"/>
    <n v="2"/>
    <n v="-323388"/>
  </r>
  <r>
    <s v="Standard Class"/>
    <x v="0"/>
    <s v="United States"/>
    <s v="Philadelphia"/>
    <s v="Pennsylvania"/>
    <n v="19140"/>
    <x v="3"/>
    <x v="2"/>
    <s v="Accessories"/>
    <n v="36048"/>
    <n v="3"/>
    <n v="2"/>
    <n v="-9012"/>
  </r>
  <r>
    <s v="Standard Class"/>
    <x v="1"/>
    <s v="United States"/>
    <s v="Woodstock"/>
    <s v="Illinois"/>
    <n v="60098"/>
    <x v="2"/>
    <x v="0"/>
    <s v="Chairs"/>
    <n v="845488"/>
    <n v="8"/>
    <n v="3"/>
    <n v="-120784"/>
  </r>
  <r>
    <s v="First Class"/>
    <x v="0"/>
    <s v="United States"/>
    <s v="Everett"/>
    <s v="Massachusetts"/>
    <n v="2149"/>
    <x v="3"/>
    <x v="1"/>
    <s v="Art"/>
    <n v="5094"/>
    <n v="3"/>
    <n v="0"/>
    <n v="142632"/>
  </r>
  <r>
    <s v="Standard Class"/>
    <x v="2"/>
    <s v="United States"/>
    <s v="Chicago"/>
    <s v="Illinois"/>
    <n v="60653"/>
    <x v="2"/>
    <x v="1"/>
    <s v="Binders"/>
    <n v="762594"/>
    <n v="3"/>
    <n v="8"/>
    <n v="-1143891"/>
  </r>
  <r>
    <s v="Standard Class"/>
    <x v="1"/>
    <s v="United States"/>
    <s v="Roswell"/>
    <s v="Georgia"/>
    <n v="30076"/>
    <x v="0"/>
    <x v="0"/>
    <s v="Furnishings"/>
    <n v="5628"/>
    <n v="6"/>
    <n v="0"/>
    <n v="157584"/>
  </r>
  <r>
    <s v="Standard Class"/>
    <x v="1"/>
    <s v="United States"/>
    <s v="Roswell"/>
    <s v="Georgia"/>
    <n v="30076"/>
    <x v="0"/>
    <x v="1"/>
    <s v="Binders"/>
    <n v="269097"/>
    <n v="3"/>
    <n v="0"/>
    <n v="12647559"/>
  </r>
  <r>
    <s v="Standard Class"/>
    <x v="1"/>
    <s v="United States"/>
    <s v="Palm Coast"/>
    <s v="Florida"/>
    <n v="32137"/>
    <x v="0"/>
    <x v="1"/>
    <s v="Binders"/>
    <n v="7434"/>
    <n v="6"/>
    <n v="7"/>
    <n v="-56994"/>
  </r>
  <r>
    <s v="First Class"/>
    <x v="1"/>
    <s v="United States"/>
    <s v="Philadelphia"/>
    <s v="Pennsylvania"/>
    <n v="19120"/>
    <x v="3"/>
    <x v="1"/>
    <s v="Storage"/>
    <n v="64784"/>
    <n v="1"/>
    <n v="2"/>
    <n v="-129568"/>
  </r>
  <r>
    <s v="Standard Class"/>
    <x v="2"/>
    <s v="United States"/>
    <s v="Columbus"/>
    <s v="Indiana"/>
    <n v="47201"/>
    <x v="2"/>
    <x v="1"/>
    <s v="Paper"/>
    <n v="2816"/>
    <n v="4"/>
    <n v="0"/>
    <n v="132352"/>
  </r>
  <r>
    <s v="Second Class"/>
    <x v="0"/>
    <s v="United States"/>
    <s v="Oceanside"/>
    <s v="New York"/>
    <n v="11572"/>
    <x v="3"/>
    <x v="0"/>
    <s v="Furnishings"/>
    <n v="1498"/>
    <n v="1"/>
    <n v="0"/>
    <n v="68908"/>
  </r>
  <r>
    <s v="Second Class"/>
    <x v="0"/>
    <s v="United States"/>
    <s v="Oceanside"/>
    <s v="New York"/>
    <n v="11572"/>
    <x v="3"/>
    <x v="0"/>
    <s v="Furnishings"/>
    <n v="2032"/>
    <n v="4"/>
    <n v="0"/>
    <n v="69088"/>
  </r>
  <r>
    <s v="Same Day"/>
    <x v="1"/>
    <s v="United States"/>
    <s v="Franklin"/>
    <s v="Massachusetts"/>
    <n v="2038"/>
    <x v="3"/>
    <x v="1"/>
    <s v="Storage"/>
    <n v="4029"/>
    <n v="3"/>
    <n v="0"/>
    <n v="104754"/>
  </r>
  <r>
    <s v="Standard Class"/>
    <x v="0"/>
    <s v="United States"/>
    <s v="Sioux Falls"/>
    <s v="South Dakota"/>
    <n v="57103"/>
    <x v="2"/>
    <x v="1"/>
    <s v="Labels"/>
    <n v="2023"/>
    <n v="7"/>
    <n v="0"/>
    <n v="95081"/>
  </r>
  <r>
    <s v="First Class"/>
    <x v="1"/>
    <s v="United States"/>
    <s v="San Diego"/>
    <s v="California"/>
    <n v="92037"/>
    <x v="1"/>
    <x v="0"/>
    <s v="Chairs"/>
    <n v="1603136"/>
    <n v="4"/>
    <n v="2"/>
    <n v="100196"/>
  </r>
  <r>
    <s v="Second Class"/>
    <x v="0"/>
    <s v="United States"/>
    <s v="Fayetteville"/>
    <s v="North Carolina"/>
    <n v="28314"/>
    <x v="0"/>
    <x v="0"/>
    <s v="Chairs"/>
    <n v="225296"/>
    <n v="2"/>
    <n v="2"/>
    <n v="225296"/>
  </r>
  <r>
    <s v="Standard Class"/>
    <x v="0"/>
    <s v="United States"/>
    <s v="Atlanta"/>
    <s v="Georgia"/>
    <n v="30318"/>
    <x v="0"/>
    <x v="2"/>
    <s v="Accessories"/>
    <n v="678"/>
    <n v="4"/>
    <n v="0"/>
    <n v="4068"/>
  </r>
  <r>
    <s v="Standard Class"/>
    <x v="0"/>
    <s v="United States"/>
    <s v="Atlanta"/>
    <s v="Georgia"/>
    <n v="30318"/>
    <x v="0"/>
    <x v="2"/>
    <s v="Phones"/>
    <n v="37797"/>
    <n v="3"/>
    <n v="0"/>
    <n v="982722"/>
  </r>
  <r>
    <s v="Standard Class"/>
    <x v="0"/>
    <s v="United States"/>
    <s v="Atlanta"/>
    <s v="Georgia"/>
    <n v="30318"/>
    <x v="0"/>
    <x v="0"/>
    <s v="Bookcases"/>
    <n v="162882"/>
    <n v="9"/>
    <n v="0"/>
    <n v="3746286"/>
  </r>
  <r>
    <s v="Standard Class"/>
    <x v="0"/>
    <s v="United States"/>
    <s v="Atlanta"/>
    <s v="Georgia"/>
    <n v="30318"/>
    <x v="0"/>
    <x v="1"/>
    <s v="Paper"/>
    <n v="28693"/>
    <n v="7"/>
    <n v="0"/>
    <n v="1405957"/>
  </r>
  <r>
    <s v="Standard Class"/>
    <x v="0"/>
    <s v="United States"/>
    <s v="Orlando"/>
    <s v="Florida"/>
    <n v="32839"/>
    <x v="0"/>
    <x v="1"/>
    <s v="Paper"/>
    <n v="20736"/>
    <n v="4"/>
    <n v="2"/>
    <n v="72576"/>
  </r>
  <r>
    <s v="Same Day"/>
    <x v="0"/>
    <s v="United States"/>
    <s v="San Francisco"/>
    <s v="California"/>
    <n v="94122"/>
    <x v="1"/>
    <x v="1"/>
    <s v="Storage"/>
    <n v="3144"/>
    <n v="3"/>
    <n v="0"/>
    <n v="84888"/>
  </r>
  <r>
    <s v="Same Day"/>
    <x v="0"/>
    <s v="United States"/>
    <s v="San Francisco"/>
    <s v="California"/>
    <n v="94122"/>
    <x v="1"/>
    <x v="1"/>
    <s v="Appliances"/>
    <n v="8379"/>
    <n v="7"/>
    <n v="0"/>
    <n v="226233"/>
  </r>
  <r>
    <s v="Same Day"/>
    <x v="0"/>
    <s v="United States"/>
    <s v="San Francisco"/>
    <s v="California"/>
    <n v="94122"/>
    <x v="1"/>
    <x v="1"/>
    <s v="Art"/>
    <n v="5952"/>
    <n v="3"/>
    <n v="0"/>
    <n v="154752"/>
  </r>
  <r>
    <s v="Same Day"/>
    <x v="0"/>
    <s v="United States"/>
    <s v="San Francisco"/>
    <s v="California"/>
    <n v="94122"/>
    <x v="1"/>
    <x v="1"/>
    <s v="Supplies"/>
    <n v="3192"/>
    <n v="4"/>
    <n v="0"/>
    <n v="92568"/>
  </r>
  <r>
    <s v="Second Class"/>
    <x v="0"/>
    <s v="United States"/>
    <s v="Toledo"/>
    <s v="Ohio"/>
    <n v="43615"/>
    <x v="3"/>
    <x v="1"/>
    <s v="Supplies"/>
    <n v="1472"/>
    <n v="5"/>
    <n v="2"/>
    <n v="-3312"/>
  </r>
  <r>
    <s v="Second Class"/>
    <x v="0"/>
    <s v="United States"/>
    <s v="Toledo"/>
    <s v="Ohio"/>
    <n v="43615"/>
    <x v="3"/>
    <x v="1"/>
    <s v="Storage"/>
    <n v="38976"/>
    <n v="3"/>
    <n v="2"/>
    <n v="-2436"/>
  </r>
  <r>
    <s v="Standard Class"/>
    <x v="0"/>
    <s v="United States"/>
    <s v="Saint Petersburg"/>
    <s v="Florida"/>
    <n v="33710"/>
    <x v="0"/>
    <x v="0"/>
    <s v="Furnishings"/>
    <n v="17088"/>
    <n v="2"/>
    <n v="2"/>
    <n v="1068"/>
  </r>
  <r>
    <s v="Standard Class"/>
    <x v="1"/>
    <s v="United States"/>
    <s v="Tucson"/>
    <s v="Arizona"/>
    <n v="85705"/>
    <x v="1"/>
    <x v="1"/>
    <s v="Paper"/>
    <n v="74352"/>
    <n v="3"/>
    <n v="2"/>
    <n v="23235"/>
  </r>
  <r>
    <s v="Standard Class"/>
    <x v="1"/>
    <s v="United States"/>
    <s v="Tucson"/>
    <s v="Arizona"/>
    <n v="85705"/>
    <x v="1"/>
    <x v="0"/>
    <s v="Chairs"/>
    <n v="314352"/>
    <n v="3"/>
    <n v="2"/>
    <n v="-353646"/>
  </r>
  <r>
    <s v="Standard Class"/>
    <x v="0"/>
    <s v="United States"/>
    <s v="Los Angeles"/>
    <s v="California"/>
    <n v="90036"/>
    <x v="1"/>
    <x v="1"/>
    <s v="Art"/>
    <n v="426"/>
    <n v="1"/>
    <n v="0"/>
    <n v="17466"/>
  </r>
  <r>
    <s v="Standard Class"/>
    <x v="0"/>
    <s v="United States"/>
    <s v="San Diego"/>
    <s v="California"/>
    <n v="92105"/>
    <x v="1"/>
    <x v="1"/>
    <s v="Storage"/>
    <n v="81128"/>
    <n v="8"/>
    <n v="0"/>
    <n v="243384"/>
  </r>
  <r>
    <s v="First Class"/>
    <x v="0"/>
    <s v="United States"/>
    <s v="New York City"/>
    <s v="New York"/>
    <n v="10035"/>
    <x v="3"/>
    <x v="1"/>
    <s v="Fasteners"/>
    <n v="603"/>
    <n v="3"/>
    <n v="0"/>
    <n v="29547"/>
  </r>
  <r>
    <s v="Second Class"/>
    <x v="0"/>
    <s v="United States"/>
    <s v="San Diego"/>
    <s v="California"/>
    <n v="92037"/>
    <x v="1"/>
    <x v="0"/>
    <s v="Chairs"/>
    <n v="153568"/>
    <n v="2"/>
    <n v="2"/>
    <n v="-57588"/>
  </r>
  <r>
    <s v="Second Class"/>
    <x v="0"/>
    <s v="United States"/>
    <s v="San Diego"/>
    <s v="California"/>
    <n v="92037"/>
    <x v="1"/>
    <x v="0"/>
    <s v="Chairs"/>
    <n v="1013488"/>
    <n v="7"/>
    <n v="2"/>
    <n v="760116"/>
  </r>
  <r>
    <s v="Standard Class"/>
    <x v="2"/>
    <s v="United States"/>
    <s v="Westfield"/>
    <s v="New Jersey"/>
    <n v="7090"/>
    <x v="3"/>
    <x v="1"/>
    <s v="Envelopes"/>
    <n v="5234"/>
    <n v="2"/>
    <n v="0"/>
    <n v="245998"/>
  </r>
  <r>
    <s v="Standard Class"/>
    <x v="2"/>
    <s v="United States"/>
    <s v="Westfield"/>
    <s v="New Jersey"/>
    <n v="7090"/>
    <x v="3"/>
    <x v="1"/>
    <s v="Art"/>
    <n v="466"/>
    <n v="2"/>
    <n v="0"/>
    <n v="13514"/>
  </r>
  <r>
    <s v="Standard Class"/>
    <x v="2"/>
    <s v="United States"/>
    <s v="Westfield"/>
    <s v="New Jersey"/>
    <n v="7090"/>
    <x v="3"/>
    <x v="2"/>
    <s v="Accessories"/>
    <n v="25497"/>
    <n v="3"/>
    <n v="0"/>
    <n v="917892"/>
  </r>
  <r>
    <s v="Second Class"/>
    <x v="2"/>
    <s v="United States"/>
    <s v="Orange"/>
    <s v="New Jersey"/>
    <n v="7050"/>
    <x v="3"/>
    <x v="1"/>
    <s v="Binders"/>
    <n v="2544"/>
    <n v="6"/>
    <n v="0"/>
    <n v="1272"/>
  </r>
  <r>
    <s v="Second Class"/>
    <x v="2"/>
    <s v="United States"/>
    <s v="Orange"/>
    <s v="New Jersey"/>
    <n v="7050"/>
    <x v="3"/>
    <x v="1"/>
    <s v="Supplies"/>
    <n v="2793"/>
    <n v="3"/>
    <n v="0"/>
    <n v="80997"/>
  </r>
  <r>
    <s v="Standard Class"/>
    <x v="0"/>
    <s v="United States"/>
    <s v="Woodstock"/>
    <s v="Illinois"/>
    <n v="60098"/>
    <x v="2"/>
    <x v="1"/>
    <s v="Binders"/>
    <n v="885"/>
    <n v="5"/>
    <n v="8"/>
    <n v="-137175"/>
  </r>
  <r>
    <s v="Second Class"/>
    <x v="0"/>
    <s v="United States"/>
    <s v="San Francisco"/>
    <s v="California"/>
    <n v="94110"/>
    <x v="1"/>
    <x v="0"/>
    <s v="Furnishings"/>
    <n v="696"/>
    <n v="4"/>
    <n v="0"/>
    <n v="22272"/>
  </r>
  <r>
    <s v="Standard Class"/>
    <x v="0"/>
    <s v="United States"/>
    <s v="San Francisco"/>
    <s v="California"/>
    <n v="94122"/>
    <x v="1"/>
    <x v="1"/>
    <s v="Binders"/>
    <n v="17456"/>
    <n v="2"/>
    <n v="2"/>
    <n v="58914"/>
  </r>
  <r>
    <s v="Standard Class"/>
    <x v="0"/>
    <s v="United States"/>
    <s v="Tempe"/>
    <s v="Arizona"/>
    <n v="85281"/>
    <x v="1"/>
    <x v="0"/>
    <s v="Chairs"/>
    <n v="30792"/>
    <n v="5"/>
    <n v="2"/>
    <n v="-34641"/>
  </r>
  <r>
    <s v="First Class"/>
    <x v="0"/>
    <s v="United States"/>
    <s v="Los Angeles"/>
    <s v="California"/>
    <n v="90008"/>
    <x v="1"/>
    <x v="1"/>
    <s v="Art"/>
    <n v="663"/>
    <n v="3"/>
    <n v="0"/>
    <n v="17901"/>
  </r>
  <r>
    <s v="First Class"/>
    <x v="0"/>
    <s v="United States"/>
    <s v="Los Angeles"/>
    <s v="California"/>
    <n v="90008"/>
    <x v="1"/>
    <x v="1"/>
    <s v="Paper"/>
    <n v="1296"/>
    <n v="2"/>
    <n v="0"/>
    <n v="62208"/>
  </r>
  <r>
    <s v="First Class"/>
    <x v="0"/>
    <s v="United States"/>
    <s v="Los Angeles"/>
    <s v="California"/>
    <n v="90008"/>
    <x v="1"/>
    <x v="1"/>
    <s v="Paper"/>
    <n v="324"/>
    <n v="5"/>
    <n v="0"/>
    <n v="15552"/>
  </r>
  <r>
    <s v="Standard Class"/>
    <x v="1"/>
    <s v="United States"/>
    <s v="Seattle"/>
    <s v="Washington"/>
    <n v="98105"/>
    <x v="1"/>
    <x v="1"/>
    <s v="Paper"/>
    <n v="2385"/>
    <n v="5"/>
    <n v="0"/>
    <n v="107325"/>
  </r>
  <r>
    <s v="Second Class"/>
    <x v="0"/>
    <s v="United States"/>
    <s v="Lake Charles"/>
    <s v="Louisiana"/>
    <n v="70601"/>
    <x v="0"/>
    <x v="0"/>
    <s v="Chairs"/>
    <n v="5196"/>
    <n v="2"/>
    <n v="0"/>
    <n v="1299"/>
  </r>
  <r>
    <s v="Second Class"/>
    <x v="0"/>
    <s v="United States"/>
    <s v="Lake Charles"/>
    <s v="Louisiana"/>
    <n v="70601"/>
    <x v="0"/>
    <x v="1"/>
    <s v="Binders"/>
    <n v="1794"/>
    <n v="3"/>
    <n v="0"/>
    <n v="86112"/>
  </r>
  <r>
    <s v="Standard Class"/>
    <x v="1"/>
    <s v="United States"/>
    <s v="Rochester"/>
    <s v="New York"/>
    <n v="14609"/>
    <x v="3"/>
    <x v="1"/>
    <s v="Paper"/>
    <n v="1156"/>
    <n v="2"/>
    <n v="0"/>
    <n v="56644"/>
  </r>
  <r>
    <s v="Standard Class"/>
    <x v="1"/>
    <s v="United States"/>
    <s v="Rochester"/>
    <s v="New York"/>
    <n v="14609"/>
    <x v="3"/>
    <x v="1"/>
    <s v="Paper"/>
    <n v="264"/>
    <n v="5"/>
    <n v="0"/>
    <n v="1188"/>
  </r>
  <r>
    <s v="Standard Class"/>
    <x v="1"/>
    <s v="United States"/>
    <s v="Rochester"/>
    <s v="New York"/>
    <n v="14609"/>
    <x v="3"/>
    <x v="0"/>
    <s v="Furnishings"/>
    <n v="6908"/>
    <n v="11"/>
    <n v="0"/>
    <n v="290136"/>
  </r>
  <r>
    <s v="Standard Class"/>
    <x v="1"/>
    <s v="United States"/>
    <s v="Rochester"/>
    <s v="New York"/>
    <n v="14609"/>
    <x v="3"/>
    <x v="2"/>
    <s v="Phones"/>
    <n v="3588"/>
    <n v="3"/>
    <n v="0"/>
    <n v="100464"/>
  </r>
  <r>
    <s v="Standard Class"/>
    <x v="0"/>
    <s v="United States"/>
    <s v="Long Beach"/>
    <s v="New York"/>
    <n v="11561"/>
    <x v="3"/>
    <x v="1"/>
    <s v="Art"/>
    <n v="4965"/>
    <n v="5"/>
    <n v="0"/>
    <n v="20853"/>
  </r>
  <r>
    <s v="Standard Class"/>
    <x v="1"/>
    <s v="United States"/>
    <s v="Charlotte"/>
    <s v="North Carolina"/>
    <n v="28205"/>
    <x v="0"/>
    <x v="2"/>
    <s v="Copiers"/>
    <n v="959968"/>
    <n v="4"/>
    <n v="2"/>
    <n v="119996"/>
  </r>
  <r>
    <s v="Standard Class"/>
    <x v="0"/>
    <s v="United States"/>
    <s v="Houston"/>
    <s v="Texas"/>
    <n v="77036"/>
    <x v="2"/>
    <x v="0"/>
    <s v="Chairs"/>
    <n v="408422"/>
    <n v="2"/>
    <n v="3"/>
    <n v="-58346"/>
  </r>
  <r>
    <s v="Standard Class"/>
    <x v="0"/>
    <s v="United States"/>
    <s v="New York City"/>
    <s v="New York"/>
    <n v="10035"/>
    <x v="3"/>
    <x v="2"/>
    <s v="Copiers"/>
    <n v="479984"/>
    <n v="2"/>
    <n v="2"/>
    <n v="59998"/>
  </r>
  <r>
    <s v="Standard Class"/>
    <x v="0"/>
    <s v="United States"/>
    <s v="New York City"/>
    <s v="New York"/>
    <n v="10035"/>
    <x v="3"/>
    <x v="1"/>
    <s v="Labels"/>
    <n v="126"/>
    <n v="4"/>
    <n v="0"/>
    <n v="6048"/>
  </r>
  <r>
    <s v="Standard Class"/>
    <x v="2"/>
    <s v="United States"/>
    <s v="Columbus"/>
    <s v="Georgia"/>
    <n v="31907"/>
    <x v="0"/>
    <x v="1"/>
    <s v="Paper"/>
    <n v="18466"/>
    <n v="7"/>
    <n v="0"/>
    <n v="849436"/>
  </r>
  <r>
    <s v="Standard Class"/>
    <x v="0"/>
    <s v="United States"/>
    <s v="Chicago"/>
    <s v="Illinois"/>
    <n v="60610"/>
    <x v="2"/>
    <x v="1"/>
    <s v="Paper"/>
    <n v="2312"/>
    <n v="5"/>
    <n v="2"/>
    <n v="8381"/>
  </r>
  <r>
    <s v="Standard Class"/>
    <x v="1"/>
    <s v="United States"/>
    <s v="Highland Park"/>
    <s v="Illinois"/>
    <n v="60035"/>
    <x v="2"/>
    <x v="1"/>
    <s v="Paper"/>
    <n v="37464"/>
    <n v="7"/>
    <n v="2"/>
    <n v="121758"/>
  </r>
  <r>
    <s v="Standard Class"/>
    <x v="1"/>
    <s v="United States"/>
    <s v="Highland Park"/>
    <s v="Illinois"/>
    <n v="60035"/>
    <x v="2"/>
    <x v="0"/>
    <s v="Chairs"/>
    <n v="539658"/>
    <n v="3"/>
    <n v="3"/>
    <n v="-77094"/>
  </r>
  <r>
    <s v="Standard Class"/>
    <x v="2"/>
    <s v="United States"/>
    <s v="Seattle"/>
    <s v="Washington"/>
    <n v="98115"/>
    <x v="1"/>
    <x v="1"/>
    <s v="Storage"/>
    <n v="31012"/>
    <n v="2"/>
    <n v="0"/>
    <n v="806312"/>
  </r>
  <r>
    <s v="Standard Class"/>
    <x v="0"/>
    <s v="United States"/>
    <s v="Eagan"/>
    <s v="Minnesota"/>
    <n v="55122"/>
    <x v="2"/>
    <x v="1"/>
    <s v="Paper"/>
    <n v="856"/>
    <n v="2"/>
    <n v="0"/>
    <n v="3852"/>
  </r>
  <r>
    <s v="Standard Class"/>
    <x v="0"/>
    <s v="United States"/>
    <s v="Eagan"/>
    <s v="Minnesota"/>
    <n v="55122"/>
    <x v="2"/>
    <x v="1"/>
    <s v="Storage"/>
    <n v="524"/>
    <n v="5"/>
    <n v="0"/>
    <n v="14148"/>
  </r>
  <r>
    <s v="Standard Class"/>
    <x v="0"/>
    <s v="United States"/>
    <s v="Eagan"/>
    <s v="Minnesota"/>
    <n v="55122"/>
    <x v="2"/>
    <x v="1"/>
    <s v="Labels"/>
    <n v="1494"/>
    <n v="3"/>
    <n v="0"/>
    <n v="68724"/>
  </r>
  <r>
    <s v="Standard Class"/>
    <x v="0"/>
    <s v="United States"/>
    <s v="Seattle"/>
    <s v="Washington"/>
    <n v="98103"/>
    <x v="1"/>
    <x v="1"/>
    <s v="Fasteners"/>
    <n v="1122"/>
    <n v="3"/>
    <n v="0"/>
    <n v="2244"/>
  </r>
  <r>
    <s v="Standard Class"/>
    <x v="0"/>
    <s v="United States"/>
    <s v="Coral Springs"/>
    <s v="Florida"/>
    <n v="33065"/>
    <x v="0"/>
    <x v="1"/>
    <s v="Appliances"/>
    <n v="387136"/>
    <n v="4"/>
    <n v="2"/>
    <n v="24196"/>
  </r>
  <r>
    <s v="Standard Class"/>
    <x v="0"/>
    <s v="United States"/>
    <s v="Hempstead"/>
    <s v="New York"/>
    <n v="11550"/>
    <x v="3"/>
    <x v="1"/>
    <s v="Envelopes"/>
    <n v="414"/>
    <n v="5"/>
    <n v="0"/>
    <n v="19458"/>
  </r>
  <r>
    <s v="Standard Class"/>
    <x v="0"/>
    <s v="United States"/>
    <s v="Hempstead"/>
    <s v="New York"/>
    <n v="11550"/>
    <x v="3"/>
    <x v="1"/>
    <s v="Art"/>
    <n v="35"/>
    <n v="4"/>
    <n v="0"/>
    <n v="105"/>
  </r>
  <r>
    <s v="Standard Class"/>
    <x v="0"/>
    <s v="United States"/>
    <s v="Hempstead"/>
    <s v="New York"/>
    <n v="11550"/>
    <x v="3"/>
    <x v="1"/>
    <s v="Binders"/>
    <n v="39552"/>
    <n v="3"/>
    <n v="2"/>
    <n v="143376"/>
  </r>
  <r>
    <s v="Second Class"/>
    <x v="0"/>
    <s v="United States"/>
    <s v="Noblesville"/>
    <s v="Indiana"/>
    <n v="46060"/>
    <x v="2"/>
    <x v="2"/>
    <s v="Phones"/>
    <n v="13572"/>
    <n v="3"/>
    <n v="0"/>
    <n v="352872"/>
  </r>
  <r>
    <s v="Second Class"/>
    <x v="0"/>
    <s v="United States"/>
    <s v="Noblesville"/>
    <s v="Indiana"/>
    <n v="46060"/>
    <x v="2"/>
    <x v="1"/>
    <s v="Binders"/>
    <n v="1256"/>
    <n v="2"/>
    <n v="0"/>
    <n v="5652"/>
  </r>
  <r>
    <s v="Second Class"/>
    <x v="0"/>
    <s v="United States"/>
    <s v="Noblesville"/>
    <s v="Indiana"/>
    <n v="46060"/>
    <x v="2"/>
    <x v="2"/>
    <s v="Phones"/>
    <n v="26396"/>
    <n v="4"/>
    <n v="0"/>
    <n v="712692"/>
  </r>
  <r>
    <s v="First Class"/>
    <x v="0"/>
    <s v="United States"/>
    <s v="Dallas"/>
    <s v="Texas"/>
    <n v="75220"/>
    <x v="2"/>
    <x v="1"/>
    <s v="Art"/>
    <n v="5952"/>
    <n v="1"/>
    <n v="2"/>
    <n v="372"/>
  </r>
  <r>
    <s v="Same Day"/>
    <x v="1"/>
    <s v="United States"/>
    <s v="Philadelphia"/>
    <s v="Pennsylvania"/>
    <n v="19140"/>
    <x v="3"/>
    <x v="1"/>
    <s v="Fasteners"/>
    <n v="158"/>
    <n v="5"/>
    <n v="2"/>
    <n v="237"/>
  </r>
  <r>
    <s v="Same Day"/>
    <x v="1"/>
    <s v="United States"/>
    <s v="Philadelphia"/>
    <s v="Pennsylvania"/>
    <n v="19140"/>
    <x v="3"/>
    <x v="0"/>
    <s v="Furnishings"/>
    <n v="14368"/>
    <n v="2"/>
    <n v="2"/>
    <n v="39512"/>
  </r>
  <r>
    <s v="Same Day"/>
    <x v="1"/>
    <s v="United States"/>
    <s v="Philadelphia"/>
    <s v="Pennsylvania"/>
    <n v="19140"/>
    <x v="3"/>
    <x v="0"/>
    <s v="Furnishings"/>
    <n v="70448"/>
    <n v="7"/>
    <n v="2"/>
    <n v="123284"/>
  </r>
  <r>
    <s v="Same Day"/>
    <x v="0"/>
    <s v="United States"/>
    <s v="San Francisco"/>
    <s v="California"/>
    <n v="94109"/>
    <x v="1"/>
    <x v="1"/>
    <s v="Storage"/>
    <n v="1293"/>
    <n v="2"/>
    <n v="0"/>
    <n v="6465"/>
  </r>
  <r>
    <s v="Second Class"/>
    <x v="2"/>
    <s v="United States"/>
    <s v="Austin"/>
    <s v="Texas"/>
    <n v="78745"/>
    <x v="2"/>
    <x v="1"/>
    <s v="Binders"/>
    <n v="3882"/>
    <n v="3"/>
    <n v="8"/>
    <n v="-5823"/>
  </r>
  <r>
    <s v="Standard Class"/>
    <x v="1"/>
    <s v="United States"/>
    <s v="Detroit"/>
    <s v="Michigan"/>
    <n v="48234"/>
    <x v="2"/>
    <x v="1"/>
    <s v="Fasteners"/>
    <n v="608"/>
    <n v="1"/>
    <n v="0"/>
    <n v="304"/>
  </r>
  <r>
    <s v="First Class"/>
    <x v="0"/>
    <s v="United States"/>
    <s v="Watertown"/>
    <s v="New York"/>
    <n v="13601"/>
    <x v="3"/>
    <x v="1"/>
    <s v="Appliances"/>
    <n v="199"/>
    <n v="1"/>
    <n v="0"/>
    <n v="8955"/>
  </r>
  <r>
    <s v="First Class"/>
    <x v="0"/>
    <s v="United States"/>
    <s v="Watertown"/>
    <s v="New York"/>
    <n v="13601"/>
    <x v="3"/>
    <x v="0"/>
    <s v="Furnishings"/>
    <n v="7071"/>
    <n v="1"/>
    <n v="0"/>
    <n v="49497"/>
  </r>
  <r>
    <s v="Second Class"/>
    <x v="0"/>
    <s v="United States"/>
    <s v="Columbus"/>
    <s v="Georgia"/>
    <n v="31907"/>
    <x v="0"/>
    <x v="0"/>
    <s v="Furnishings"/>
    <n v="1884"/>
    <n v="3"/>
    <n v="0"/>
    <n v="79128"/>
  </r>
  <r>
    <s v="Standard Class"/>
    <x v="0"/>
    <s v="United States"/>
    <s v="Apple Valley"/>
    <s v="Minnesota"/>
    <n v="55124"/>
    <x v="2"/>
    <x v="1"/>
    <s v="Art"/>
    <n v="864"/>
    <n v="3"/>
    <n v="0"/>
    <n v="25056"/>
  </r>
  <r>
    <s v="Standard Class"/>
    <x v="2"/>
    <s v="United States"/>
    <s v="Burlington"/>
    <s v="North Carolina"/>
    <n v="27217"/>
    <x v="0"/>
    <x v="1"/>
    <s v="Binders"/>
    <n v="1633188"/>
    <n v="4"/>
    <n v="7"/>
    <n v="-13065504"/>
  </r>
  <r>
    <s v="Standard Class"/>
    <x v="2"/>
    <s v="United States"/>
    <s v="Saginaw"/>
    <s v="Michigan"/>
    <n v="48601"/>
    <x v="2"/>
    <x v="0"/>
    <s v="Furnishings"/>
    <n v="1976"/>
    <n v="4"/>
    <n v="0"/>
    <n v="82992"/>
  </r>
  <r>
    <s v="Same Day"/>
    <x v="0"/>
    <s v="United States"/>
    <s v="San Francisco"/>
    <s v="California"/>
    <n v="94109"/>
    <x v="1"/>
    <x v="1"/>
    <s v="Binders"/>
    <n v="6608"/>
    <n v="2"/>
    <n v="2"/>
    <n v="22302"/>
  </r>
  <r>
    <s v="Same Day"/>
    <x v="0"/>
    <s v="United States"/>
    <s v="San Francisco"/>
    <s v="California"/>
    <n v="94109"/>
    <x v="1"/>
    <x v="1"/>
    <s v="Binders"/>
    <n v="728"/>
    <n v="2"/>
    <n v="2"/>
    <n v="273"/>
  </r>
  <r>
    <s v="Same Day"/>
    <x v="0"/>
    <s v="United States"/>
    <s v="San Francisco"/>
    <s v="California"/>
    <n v="94109"/>
    <x v="1"/>
    <x v="0"/>
    <s v="Chairs"/>
    <n v="144784"/>
    <n v="1"/>
    <n v="2"/>
    <n v="108588"/>
  </r>
  <r>
    <s v="Standard Class"/>
    <x v="0"/>
    <s v="United States"/>
    <s v="Seattle"/>
    <s v="Washington"/>
    <n v="98105"/>
    <x v="1"/>
    <x v="2"/>
    <s v="Phones"/>
    <n v="156792"/>
    <n v="1"/>
    <n v="2"/>
    <n v="137193"/>
  </r>
  <r>
    <s v="Standard Class"/>
    <x v="0"/>
    <s v="United States"/>
    <s v="Seattle"/>
    <s v="Washington"/>
    <n v="98105"/>
    <x v="1"/>
    <x v="2"/>
    <s v="Phones"/>
    <n v="431976"/>
    <n v="3"/>
    <n v="2"/>
    <n v="269985"/>
  </r>
  <r>
    <s v="Standard Class"/>
    <x v="0"/>
    <s v="United States"/>
    <s v="Seattle"/>
    <s v="Washington"/>
    <n v="98105"/>
    <x v="1"/>
    <x v="1"/>
    <s v="Envelopes"/>
    <n v="3589"/>
    <n v="1"/>
    <n v="0"/>
    <n v="161505"/>
  </r>
  <r>
    <s v="Standard Class"/>
    <x v="0"/>
    <s v="United States"/>
    <s v="Seattle"/>
    <s v="Washington"/>
    <n v="98105"/>
    <x v="1"/>
    <x v="1"/>
    <s v="Binders"/>
    <n v="47208"/>
    <n v="7"/>
    <n v="2"/>
    <n v="153426"/>
  </r>
  <r>
    <s v="Standard Class"/>
    <x v="0"/>
    <s v="United States"/>
    <s v="Seattle"/>
    <s v="Washington"/>
    <n v="98105"/>
    <x v="1"/>
    <x v="1"/>
    <s v="Paper"/>
    <n v="24808"/>
    <n v="7"/>
    <n v="0"/>
    <n v="1165976"/>
  </r>
  <r>
    <s v="Standard Class"/>
    <x v="0"/>
    <s v="United States"/>
    <s v="Seattle"/>
    <s v="Washington"/>
    <n v="98105"/>
    <x v="1"/>
    <x v="1"/>
    <s v="Paper"/>
    <n v="1897"/>
    <n v="5"/>
    <n v="0"/>
    <n v="89159"/>
  </r>
  <r>
    <s v="Standard Class"/>
    <x v="0"/>
    <s v="United States"/>
    <s v="Seattle"/>
    <s v="Washington"/>
    <n v="98105"/>
    <x v="1"/>
    <x v="1"/>
    <s v="Binders"/>
    <n v="59808"/>
    <n v="3"/>
    <n v="2"/>
    <n v="194376"/>
  </r>
  <r>
    <s v="Standard Class"/>
    <x v="1"/>
    <s v="United States"/>
    <s v="Milwaukee"/>
    <s v="Wisconsin"/>
    <n v="53209"/>
    <x v="2"/>
    <x v="0"/>
    <s v="Chairs"/>
    <n v="9099"/>
    <n v="1"/>
    <n v="0"/>
    <n v="145584"/>
  </r>
  <r>
    <s v="Standard Class"/>
    <x v="1"/>
    <s v="United States"/>
    <s v="Milwaukee"/>
    <s v="Wisconsin"/>
    <n v="53209"/>
    <x v="2"/>
    <x v="0"/>
    <s v="Chairs"/>
    <n v="152656"/>
    <n v="7"/>
    <n v="0"/>
    <n v="4274368"/>
  </r>
  <r>
    <s v="Standard Class"/>
    <x v="1"/>
    <s v="United States"/>
    <s v="Milwaukee"/>
    <s v="Wisconsin"/>
    <n v="53209"/>
    <x v="2"/>
    <x v="0"/>
    <s v="Chairs"/>
    <n v="36897"/>
    <n v="3"/>
    <n v="0"/>
    <n v="405867"/>
  </r>
  <r>
    <s v="Standard Class"/>
    <x v="0"/>
    <s v="United States"/>
    <s v="Los Angeles"/>
    <s v="California"/>
    <n v="90049"/>
    <x v="1"/>
    <x v="1"/>
    <s v="Storage"/>
    <n v="30501"/>
    <n v="9"/>
    <n v="0"/>
    <n v="762525"/>
  </r>
  <r>
    <s v="Standard Class"/>
    <x v="0"/>
    <s v="United States"/>
    <s v="Los Angeles"/>
    <s v="California"/>
    <n v="90049"/>
    <x v="1"/>
    <x v="0"/>
    <s v="Furnishings"/>
    <n v="187"/>
    <n v="1"/>
    <n v="0"/>
    <n v="7106"/>
  </r>
  <r>
    <s v="First Class"/>
    <x v="0"/>
    <s v="United States"/>
    <s v="San Francisco"/>
    <s v="California"/>
    <n v="94122"/>
    <x v="1"/>
    <x v="0"/>
    <s v="Furnishings"/>
    <n v="3829"/>
    <n v="7"/>
    <n v="0"/>
    <n v="164647"/>
  </r>
  <r>
    <s v="Standard Class"/>
    <x v="2"/>
    <s v="United States"/>
    <s v="San Diego"/>
    <s v="California"/>
    <n v="92024"/>
    <x v="1"/>
    <x v="0"/>
    <s v="Furnishings"/>
    <n v="2625"/>
    <n v="3"/>
    <n v="0"/>
    <n v="11025"/>
  </r>
  <r>
    <s v="Standard Class"/>
    <x v="2"/>
    <s v="United States"/>
    <s v="San Diego"/>
    <s v="California"/>
    <n v="92024"/>
    <x v="1"/>
    <x v="1"/>
    <s v="Binders"/>
    <n v="6496"/>
    <n v="14"/>
    <n v="2"/>
    <n v="22736"/>
  </r>
  <r>
    <s v="Standard Class"/>
    <x v="2"/>
    <s v="United States"/>
    <s v="San Diego"/>
    <s v="California"/>
    <n v="92024"/>
    <x v="1"/>
    <x v="1"/>
    <s v="Envelopes"/>
    <n v="437"/>
    <n v="5"/>
    <n v="0"/>
    <n v="20539"/>
  </r>
  <r>
    <s v="Same Day"/>
    <x v="2"/>
    <s v="United States"/>
    <s v="Glendale"/>
    <s v="Arizona"/>
    <n v="85301"/>
    <x v="1"/>
    <x v="2"/>
    <s v="Accessories"/>
    <n v="416"/>
    <n v="4"/>
    <n v="2"/>
    <n v="13"/>
  </r>
  <r>
    <s v="Same Day"/>
    <x v="2"/>
    <s v="United States"/>
    <s v="Glendale"/>
    <s v="Arizona"/>
    <n v="85301"/>
    <x v="1"/>
    <x v="1"/>
    <s v="Paper"/>
    <n v="2312"/>
    <n v="5"/>
    <n v="2"/>
    <n v="8381"/>
  </r>
  <r>
    <s v="Same Day"/>
    <x v="2"/>
    <s v="United States"/>
    <s v="Glendale"/>
    <s v="Arizona"/>
    <n v="85301"/>
    <x v="1"/>
    <x v="0"/>
    <s v="Chairs"/>
    <n v="113888"/>
    <n v="2"/>
    <n v="2"/>
    <n v="99652"/>
  </r>
  <r>
    <s v="Same Day"/>
    <x v="2"/>
    <s v="United States"/>
    <s v="Glendale"/>
    <s v="Arizona"/>
    <n v="85301"/>
    <x v="1"/>
    <x v="0"/>
    <s v="Furnishings"/>
    <n v="113568"/>
    <n v="2"/>
    <n v="2"/>
    <n v="-56784"/>
  </r>
  <r>
    <s v="Same Day"/>
    <x v="2"/>
    <s v="United States"/>
    <s v="Glendale"/>
    <s v="Arizona"/>
    <n v="85301"/>
    <x v="1"/>
    <x v="2"/>
    <s v="Phones"/>
    <n v="792"/>
    <n v="2"/>
    <n v="2"/>
    <n v="693"/>
  </r>
  <r>
    <s v="Same Day"/>
    <x v="2"/>
    <s v="United States"/>
    <s v="Glendale"/>
    <s v="Arizona"/>
    <n v="85301"/>
    <x v="1"/>
    <x v="2"/>
    <s v="Phones"/>
    <n v="671984"/>
    <n v="2"/>
    <n v="2"/>
    <n v="503988"/>
  </r>
  <r>
    <s v="Standard Class"/>
    <x v="1"/>
    <s v="United States"/>
    <s v="New York City"/>
    <s v="New York"/>
    <n v="10035"/>
    <x v="3"/>
    <x v="2"/>
    <s v="Phones"/>
    <n v="3999"/>
    <n v="1"/>
    <n v="0"/>
    <n v="115971"/>
  </r>
  <r>
    <s v="Standard Class"/>
    <x v="2"/>
    <s v="United States"/>
    <s v="Watertown"/>
    <s v="New York"/>
    <n v="13601"/>
    <x v="3"/>
    <x v="0"/>
    <s v="Chairs"/>
    <n v="191646"/>
    <n v="3"/>
    <n v="1"/>
    <n v="31941"/>
  </r>
  <r>
    <s v="Standard Class"/>
    <x v="0"/>
    <s v="United States"/>
    <s v="Springfield"/>
    <s v="Ohio"/>
    <n v="45503"/>
    <x v="3"/>
    <x v="1"/>
    <s v="Binders"/>
    <n v="2313"/>
    <n v="1"/>
    <n v="7"/>
    <n v="-19275"/>
  </r>
  <r>
    <s v="Standard Class"/>
    <x v="0"/>
    <s v="United States"/>
    <s v="Los Angeles"/>
    <s v="California"/>
    <n v="90032"/>
    <x v="1"/>
    <x v="1"/>
    <s v="Binders"/>
    <n v="19936"/>
    <n v="4"/>
    <n v="2"/>
    <n v="72268"/>
  </r>
  <r>
    <s v="Standard Class"/>
    <x v="0"/>
    <s v="United States"/>
    <s v="Los Angeles"/>
    <s v="California"/>
    <n v="90032"/>
    <x v="1"/>
    <x v="1"/>
    <s v="Fasteners"/>
    <n v="4592"/>
    <n v="4"/>
    <n v="0"/>
    <n v="215824"/>
  </r>
  <r>
    <s v="Standard Class"/>
    <x v="2"/>
    <s v="United States"/>
    <s v="Seattle"/>
    <s v="Washington"/>
    <n v="98115"/>
    <x v="1"/>
    <x v="1"/>
    <s v="Paper"/>
    <n v="2034"/>
    <n v="3"/>
    <n v="0"/>
    <n v="93564"/>
  </r>
  <r>
    <s v="Standard Class"/>
    <x v="2"/>
    <s v="United States"/>
    <s v="Seattle"/>
    <s v="Washington"/>
    <n v="98115"/>
    <x v="1"/>
    <x v="1"/>
    <s v="Labels"/>
    <n v="3928"/>
    <n v="8"/>
    <n v="0"/>
    <n v="192472"/>
  </r>
  <r>
    <s v="Second Class"/>
    <x v="1"/>
    <s v="United States"/>
    <s v="Oceanside"/>
    <s v="California"/>
    <n v="92054"/>
    <x v="1"/>
    <x v="0"/>
    <s v="Chairs"/>
    <n v="81568"/>
    <n v="2"/>
    <n v="2"/>
    <n v="91764"/>
  </r>
  <r>
    <s v="Second Class"/>
    <x v="1"/>
    <s v="United States"/>
    <s v="Oceanside"/>
    <s v="California"/>
    <n v="92054"/>
    <x v="1"/>
    <x v="0"/>
    <s v="Chairs"/>
    <n v="97184"/>
    <n v="2"/>
    <n v="2"/>
    <n v="6074"/>
  </r>
  <r>
    <s v="Second Class"/>
    <x v="1"/>
    <s v="United States"/>
    <s v="Oceanside"/>
    <s v="California"/>
    <n v="92054"/>
    <x v="1"/>
    <x v="1"/>
    <s v="Binders"/>
    <n v="2432"/>
    <n v="5"/>
    <n v="2"/>
    <n v="8208"/>
  </r>
  <r>
    <s v="Second Class"/>
    <x v="1"/>
    <s v="United States"/>
    <s v="Oceanside"/>
    <s v="California"/>
    <n v="92054"/>
    <x v="1"/>
    <x v="0"/>
    <s v="Furnishings"/>
    <n v="1896"/>
    <n v="2"/>
    <n v="0"/>
    <n v="7584"/>
  </r>
  <r>
    <s v="Standard Class"/>
    <x v="0"/>
    <s v="United States"/>
    <s v="Skokie"/>
    <s v="Illinois"/>
    <n v="60076"/>
    <x v="2"/>
    <x v="0"/>
    <s v="Furnishings"/>
    <n v="32952"/>
    <n v="6"/>
    <n v="6"/>
    <n v="-197712"/>
  </r>
  <r>
    <s v="Standard Class"/>
    <x v="0"/>
    <s v="United States"/>
    <s v="Skokie"/>
    <s v="Illinois"/>
    <n v="60076"/>
    <x v="2"/>
    <x v="1"/>
    <s v="Storage"/>
    <n v="30016"/>
    <n v="4"/>
    <n v="2"/>
    <n v="30016"/>
  </r>
  <r>
    <s v="Second Class"/>
    <x v="0"/>
    <s v="United States"/>
    <s v="Fayetteville"/>
    <s v="North Carolina"/>
    <n v="28314"/>
    <x v="0"/>
    <x v="1"/>
    <s v="Appliances"/>
    <n v="499584"/>
    <n v="3"/>
    <n v="2"/>
    <n v="437136"/>
  </r>
  <r>
    <s v="Second Class"/>
    <x v="0"/>
    <s v="United States"/>
    <s v="Fayetteville"/>
    <s v="North Carolina"/>
    <n v="28314"/>
    <x v="0"/>
    <x v="1"/>
    <s v="Paper"/>
    <n v="31104"/>
    <n v="6"/>
    <n v="2"/>
    <n v="108864"/>
  </r>
  <r>
    <s v="Second Class"/>
    <x v="0"/>
    <s v="United States"/>
    <s v="Fayetteville"/>
    <s v="North Carolina"/>
    <n v="28314"/>
    <x v="0"/>
    <x v="1"/>
    <s v="Binders"/>
    <n v="13272"/>
    <n v="8"/>
    <n v="7"/>
    <n v="-106176"/>
  </r>
  <r>
    <s v="Second Class"/>
    <x v="0"/>
    <s v="United States"/>
    <s v="Fayetteville"/>
    <s v="North Carolina"/>
    <n v="28314"/>
    <x v="0"/>
    <x v="0"/>
    <s v="Furnishings"/>
    <n v="28272"/>
    <n v="2"/>
    <n v="2"/>
    <n v="63612"/>
  </r>
  <r>
    <s v="Second Class"/>
    <x v="0"/>
    <s v="United States"/>
    <s v="Fayetteville"/>
    <s v="North Carolina"/>
    <n v="28314"/>
    <x v="0"/>
    <x v="1"/>
    <s v="Storage"/>
    <n v="259136"/>
    <n v="4"/>
    <n v="2"/>
    <n v="-518272"/>
  </r>
  <r>
    <s v="Standard Class"/>
    <x v="0"/>
    <s v="United States"/>
    <s v="Tulsa"/>
    <s v="Oklahoma"/>
    <n v="74133"/>
    <x v="2"/>
    <x v="1"/>
    <s v="Binders"/>
    <n v="108"/>
    <n v="5"/>
    <n v="0"/>
    <n v="5184"/>
  </r>
  <r>
    <s v="Standard Class"/>
    <x v="0"/>
    <s v="United States"/>
    <s v="Allen"/>
    <s v="Texas"/>
    <n v="75002"/>
    <x v="2"/>
    <x v="0"/>
    <s v="Tables"/>
    <n v="244006"/>
    <n v="2"/>
    <n v="3"/>
    <n v="-313722"/>
  </r>
  <r>
    <s v="Standard Class"/>
    <x v="0"/>
    <s v="United States"/>
    <s v="Allen"/>
    <s v="Texas"/>
    <n v="75002"/>
    <x v="2"/>
    <x v="1"/>
    <s v="Paper"/>
    <n v="15936"/>
    <n v="4"/>
    <n v="2"/>
    <n v="53784"/>
  </r>
  <r>
    <s v="Same Day"/>
    <x v="1"/>
    <s v="United States"/>
    <s v="Philadelphia"/>
    <s v="Pennsylvania"/>
    <n v="19143"/>
    <x v="3"/>
    <x v="0"/>
    <s v="Chairs"/>
    <n v="188552"/>
    <n v="7"/>
    <n v="3"/>
    <n v="-26936"/>
  </r>
  <r>
    <s v="Second Class"/>
    <x v="0"/>
    <s v="United States"/>
    <s v="Rochester"/>
    <s v="New York"/>
    <n v="14609"/>
    <x v="3"/>
    <x v="1"/>
    <s v="Storage"/>
    <n v="2258"/>
    <n v="2"/>
    <n v="0"/>
    <n v="58708"/>
  </r>
  <r>
    <s v="Second Class"/>
    <x v="0"/>
    <s v="United States"/>
    <s v="Mount Pleasant"/>
    <s v="South Carolina"/>
    <n v="29464"/>
    <x v="0"/>
    <x v="0"/>
    <s v="Chairs"/>
    <n v="54594"/>
    <n v="6"/>
    <n v="0"/>
    <n v="873504"/>
  </r>
  <r>
    <s v="Standard Class"/>
    <x v="0"/>
    <s v="United States"/>
    <s v="Philadelphia"/>
    <s v="Pennsylvania"/>
    <n v="19134"/>
    <x v="3"/>
    <x v="1"/>
    <s v="Paper"/>
    <n v="20736"/>
    <n v="4"/>
    <n v="2"/>
    <n v="72576"/>
  </r>
  <r>
    <s v="Standard Class"/>
    <x v="0"/>
    <s v="United States"/>
    <s v="Philadelphia"/>
    <s v="Pennsylvania"/>
    <n v="19134"/>
    <x v="3"/>
    <x v="0"/>
    <s v="Furnishings"/>
    <n v="43296"/>
    <n v="2"/>
    <n v="2"/>
    <n v="43296"/>
  </r>
  <r>
    <s v="Standard Class"/>
    <x v="0"/>
    <s v="United States"/>
    <s v="Seattle"/>
    <s v="Washington"/>
    <n v="98115"/>
    <x v="1"/>
    <x v="0"/>
    <s v="Chairs"/>
    <n v="123136"/>
    <n v="4"/>
    <n v="2"/>
    <n v="138528"/>
  </r>
  <r>
    <s v="Standard Class"/>
    <x v="0"/>
    <s v="United States"/>
    <s v="Seattle"/>
    <s v="Washington"/>
    <n v="98115"/>
    <x v="1"/>
    <x v="1"/>
    <s v="Binders"/>
    <n v="11264"/>
    <n v="4"/>
    <n v="2"/>
    <n v="38016"/>
  </r>
  <r>
    <s v="Second Class"/>
    <x v="0"/>
    <s v="United States"/>
    <s v="Springfield"/>
    <s v="Oregon"/>
    <n v="97477"/>
    <x v="1"/>
    <x v="1"/>
    <s v="Storage"/>
    <n v="53424"/>
    <n v="3"/>
    <n v="2"/>
    <n v="46746"/>
  </r>
  <r>
    <s v="Second Class"/>
    <x v="0"/>
    <s v="United States"/>
    <s v="Springfield"/>
    <s v="Oregon"/>
    <n v="97477"/>
    <x v="1"/>
    <x v="0"/>
    <s v="Tables"/>
    <n v="27549"/>
    <n v="1"/>
    <n v="5"/>
    <n v="-1708038"/>
  </r>
  <r>
    <s v="Standard Class"/>
    <x v="2"/>
    <s v="United States"/>
    <s v="Columbus"/>
    <s v="Georgia"/>
    <n v="31907"/>
    <x v="0"/>
    <x v="0"/>
    <s v="Furnishings"/>
    <n v="2496"/>
    <n v="4"/>
    <n v="0"/>
    <n v="624"/>
  </r>
  <r>
    <s v="Standard Class"/>
    <x v="2"/>
    <s v="United States"/>
    <s v="Columbus"/>
    <s v="Georgia"/>
    <n v="31907"/>
    <x v="0"/>
    <x v="1"/>
    <s v="Paper"/>
    <n v="1936"/>
    <n v="2"/>
    <n v="0"/>
    <n v="92928"/>
  </r>
  <r>
    <s v="Standard Class"/>
    <x v="2"/>
    <s v="United States"/>
    <s v="Columbus"/>
    <s v="Georgia"/>
    <n v="31907"/>
    <x v="0"/>
    <x v="1"/>
    <s v="Storage"/>
    <n v="126765"/>
    <n v="9"/>
    <n v="0"/>
    <n v="152118"/>
  </r>
  <r>
    <s v="Second Class"/>
    <x v="1"/>
    <s v="United States"/>
    <s v="Los Angeles"/>
    <s v="California"/>
    <n v="90032"/>
    <x v="1"/>
    <x v="2"/>
    <s v="Accessories"/>
    <n v="1299"/>
    <n v="1"/>
    <n v="0"/>
    <n v="7794"/>
  </r>
  <r>
    <s v="Second Class"/>
    <x v="1"/>
    <s v="United States"/>
    <s v="Los Angeles"/>
    <s v="California"/>
    <n v="90032"/>
    <x v="1"/>
    <x v="1"/>
    <s v="Binders"/>
    <n v="1856"/>
    <n v="4"/>
    <n v="2"/>
    <n v="6496"/>
  </r>
  <r>
    <s v="Second Class"/>
    <x v="1"/>
    <s v="United States"/>
    <s v="Los Angeles"/>
    <s v="California"/>
    <n v="90032"/>
    <x v="1"/>
    <x v="1"/>
    <s v="Storage"/>
    <n v="44915"/>
    <n v="5"/>
    <n v="0"/>
    <n v="8983"/>
  </r>
  <r>
    <s v="Second Class"/>
    <x v="1"/>
    <s v="United States"/>
    <s v="Los Angeles"/>
    <s v="California"/>
    <n v="90032"/>
    <x v="1"/>
    <x v="1"/>
    <s v="Binders"/>
    <n v="31248"/>
    <n v="7"/>
    <n v="2"/>
    <n v="109368"/>
  </r>
  <r>
    <s v="Standard Class"/>
    <x v="1"/>
    <s v="United States"/>
    <s v="New York City"/>
    <s v="New York"/>
    <n v="10024"/>
    <x v="3"/>
    <x v="1"/>
    <s v="Appliances"/>
    <n v="6144"/>
    <n v="3"/>
    <n v="0"/>
    <n v="165888"/>
  </r>
  <r>
    <s v="Standard Class"/>
    <x v="0"/>
    <s v="United States"/>
    <s v="Detroit"/>
    <s v="Michigan"/>
    <n v="48227"/>
    <x v="2"/>
    <x v="1"/>
    <s v="Binders"/>
    <n v="89592"/>
    <n v="4"/>
    <n v="0"/>
    <n v="4210824"/>
  </r>
  <r>
    <s v="Second Class"/>
    <x v="0"/>
    <s v="United States"/>
    <s v="Stockton"/>
    <s v="California"/>
    <n v="95207"/>
    <x v="1"/>
    <x v="1"/>
    <s v="Binders"/>
    <n v="5536"/>
    <n v="4"/>
    <n v="2"/>
    <n v="18684"/>
  </r>
  <r>
    <s v="Standard Class"/>
    <x v="0"/>
    <s v="United States"/>
    <s v="Phoenix"/>
    <s v="Arizona"/>
    <n v="85023"/>
    <x v="1"/>
    <x v="1"/>
    <s v="Storage"/>
    <n v="5592"/>
    <n v="5"/>
    <n v="2"/>
    <n v="6291"/>
  </r>
  <r>
    <s v="Standard Class"/>
    <x v="0"/>
    <s v="United States"/>
    <s v="Philadelphia"/>
    <s v="Pennsylvania"/>
    <n v="19120"/>
    <x v="3"/>
    <x v="1"/>
    <s v="Envelopes"/>
    <n v="24896"/>
    <n v="4"/>
    <n v="2"/>
    <n v="84024"/>
  </r>
  <r>
    <s v="Standard Class"/>
    <x v="0"/>
    <s v="United States"/>
    <s v="Philadelphia"/>
    <s v="Pennsylvania"/>
    <n v="19120"/>
    <x v="3"/>
    <x v="0"/>
    <s v="Furnishings"/>
    <n v="3984"/>
    <n v="1"/>
    <n v="2"/>
    <n v="6474"/>
  </r>
  <r>
    <s v="Standard Class"/>
    <x v="0"/>
    <s v="United States"/>
    <s v="Philadelphia"/>
    <s v="Pennsylvania"/>
    <n v="19120"/>
    <x v="3"/>
    <x v="2"/>
    <s v="Accessories"/>
    <n v="95968"/>
    <n v="4"/>
    <n v="2"/>
    <n v="287904"/>
  </r>
  <r>
    <s v="Standard Class"/>
    <x v="0"/>
    <s v="United States"/>
    <s v="Philadelphia"/>
    <s v="Pennsylvania"/>
    <n v="19120"/>
    <x v="3"/>
    <x v="2"/>
    <s v="Machines"/>
    <n v="206991"/>
    <n v="3"/>
    <n v="7"/>
    <n v="-1724925"/>
  </r>
  <r>
    <s v="Standard Class"/>
    <x v="0"/>
    <s v="United States"/>
    <s v="Philadelphia"/>
    <s v="Pennsylvania"/>
    <n v="19120"/>
    <x v="3"/>
    <x v="1"/>
    <s v="Appliances"/>
    <n v="44416"/>
    <n v="2"/>
    <n v="2"/>
    <n v="38864"/>
  </r>
  <r>
    <s v="Standard Class"/>
    <x v="0"/>
    <s v="United States"/>
    <s v="Philadelphia"/>
    <s v="Pennsylvania"/>
    <n v="19120"/>
    <x v="3"/>
    <x v="1"/>
    <s v="Binders"/>
    <n v="9006"/>
    <n v="2"/>
    <n v="7"/>
    <n v="-72048"/>
  </r>
  <r>
    <s v="Standard Class"/>
    <x v="2"/>
    <s v="United States"/>
    <s v="Sterling Heights"/>
    <s v="Michigan"/>
    <n v="48310"/>
    <x v="2"/>
    <x v="1"/>
    <s v="Binders"/>
    <n v="19"/>
    <n v="5"/>
    <n v="0"/>
    <n v="893"/>
  </r>
  <r>
    <s v="Standard Class"/>
    <x v="2"/>
    <s v="United States"/>
    <s v="Rochester"/>
    <s v="New York"/>
    <n v="14609"/>
    <x v="3"/>
    <x v="1"/>
    <s v="Binders"/>
    <n v="33376"/>
    <n v="4"/>
    <n v="2"/>
    <n v="1043"/>
  </r>
  <r>
    <s v="First Class"/>
    <x v="2"/>
    <s v="United States"/>
    <s v="New York City"/>
    <s v="New York"/>
    <n v="10011"/>
    <x v="3"/>
    <x v="1"/>
    <s v="Appliances"/>
    <n v="20748"/>
    <n v="1"/>
    <n v="0"/>
    <n v="62244"/>
  </r>
  <r>
    <s v="Standard Class"/>
    <x v="2"/>
    <s v="United States"/>
    <s v="Eau Claire"/>
    <s v="Wisconsin"/>
    <n v="54703"/>
    <x v="2"/>
    <x v="1"/>
    <s v="Binders"/>
    <n v="9168"/>
    <n v="3"/>
    <n v="0"/>
    <n v="4584"/>
  </r>
  <r>
    <s v="First Class"/>
    <x v="0"/>
    <s v="United States"/>
    <s v="New York City"/>
    <s v="New York"/>
    <n v="10009"/>
    <x v="3"/>
    <x v="1"/>
    <s v="Appliances"/>
    <n v="9049"/>
    <n v="5"/>
    <n v="0"/>
    <n v="253372"/>
  </r>
  <r>
    <s v="Standard Class"/>
    <x v="0"/>
    <s v="United States"/>
    <s v="Rancho Cucamonga"/>
    <s v="California"/>
    <n v="91730"/>
    <x v="1"/>
    <x v="1"/>
    <s v="Binders"/>
    <n v="34272"/>
    <n v="3"/>
    <n v="2"/>
    <n v="111384"/>
  </r>
  <r>
    <s v="First Class"/>
    <x v="0"/>
    <s v="United States"/>
    <s v="Murray"/>
    <s v="Kentucky"/>
    <n v="42071"/>
    <x v="0"/>
    <x v="0"/>
    <s v="Furnishings"/>
    <n v="19182"/>
    <n v="3"/>
    <n v="0"/>
    <n v="748098"/>
  </r>
  <r>
    <s v="Standard Class"/>
    <x v="1"/>
    <s v="United States"/>
    <s v="Toledo"/>
    <s v="Ohio"/>
    <n v="43615"/>
    <x v="3"/>
    <x v="1"/>
    <s v="Appliances"/>
    <n v="24388"/>
    <n v="5"/>
    <n v="2"/>
    <n v="274365"/>
  </r>
  <r>
    <s v="Standard Class"/>
    <x v="2"/>
    <s v="United States"/>
    <s v="Louisville"/>
    <s v="Colorado"/>
    <n v="80027"/>
    <x v="1"/>
    <x v="1"/>
    <s v="Binders"/>
    <n v="1203"/>
    <n v="5"/>
    <n v="7"/>
    <n v="-9223"/>
  </r>
  <r>
    <s v="Standard Class"/>
    <x v="2"/>
    <s v="United States"/>
    <s v="Louisville"/>
    <s v="Colorado"/>
    <n v="80027"/>
    <x v="1"/>
    <x v="2"/>
    <s v="Machines"/>
    <n v="2549985"/>
    <n v="5"/>
    <n v="7"/>
    <n v="-339998"/>
  </r>
  <r>
    <s v="Standard Class"/>
    <x v="2"/>
    <s v="United States"/>
    <s v="Louisville"/>
    <s v="Colorado"/>
    <n v="80027"/>
    <x v="1"/>
    <x v="1"/>
    <s v="Binders"/>
    <n v="21594"/>
    <n v="2"/>
    <n v="7"/>
    <n v="-158356"/>
  </r>
  <r>
    <s v="Standard Class"/>
    <x v="2"/>
    <s v="United States"/>
    <s v="Louisville"/>
    <s v="Colorado"/>
    <n v="80027"/>
    <x v="1"/>
    <x v="1"/>
    <s v="Binders"/>
    <n v="8964"/>
    <n v="6"/>
    <n v="7"/>
    <n v="-65736"/>
  </r>
  <r>
    <s v="Standard Class"/>
    <x v="2"/>
    <s v="United States"/>
    <s v="Louisville"/>
    <s v="Colorado"/>
    <n v="80027"/>
    <x v="1"/>
    <x v="1"/>
    <s v="Paper"/>
    <n v="20736"/>
    <n v="4"/>
    <n v="2"/>
    <n v="72576"/>
  </r>
  <r>
    <s v="Standard Class"/>
    <x v="2"/>
    <s v="United States"/>
    <s v="New York City"/>
    <s v="New York"/>
    <n v="10035"/>
    <x v="3"/>
    <x v="0"/>
    <s v="Tables"/>
    <n v="34422"/>
    <n v="2"/>
    <n v="4"/>
    <n v="-103266"/>
  </r>
  <r>
    <s v="Standard Class"/>
    <x v="2"/>
    <s v="United States"/>
    <s v="Pharr"/>
    <s v="Texas"/>
    <n v="78577"/>
    <x v="2"/>
    <x v="1"/>
    <s v="Storage"/>
    <n v="727296"/>
    <n v="8"/>
    <n v="2"/>
    <n v="-1727328"/>
  </r>
  <r>
    <s v="Standard Class"/>
    <x v="2"/>
    <s v="United States"/>
    <s v="Pharr"/>
    <s v="Texas"/>
    <n v="78577"/>
    <x v="2"/>
    <x v="0"/>
    <s v="Furnishings"/>
    <n v="22608"/>
    <n v="3"/>
    <n v="6"/>
    <n v="-101736"/>
  </r>
  <r>
    <s v="Standard Class"/>
    <x v="2"/>
    <s v="United States"/>
    <s v="Pharr"/>
    <s v="Texas"/>
    <n v="78577"/>
    <x v="2"/>
    <x v="2"/>
    <s v="Accessories"/>
    <n v="6664"/>
    <n v="7"/>
    <n v="2"/>
    <n v="-3332"/>
  </r>
  <r>
    <s v="Standard Class"/>
    <x v="0"/>
    <s v="United States"/>
    <s v="West Jordan"/>
    <s v="Utah"/>
    <n v="84084"/>
    <x v="1"/>
    <x v="1"/>
    <s v="Fasteners"/>
    <n v="504"/>
    <n v="3"/>
    <n v="0"/>
    <n v="2016"/>
  </r>
  <r>
    <s v="Standard Class"/>
    <x v="0"/>
    <s v="United States"/>
    <s v="West Jordan"/>
    <s v="Utah"/>
    <n v="84084"/>
    <x v="1"/>
    <x v="1"/>
    <s v="Paper"/>
    <n v="9294"/>
    <n v="3"/>
    <n v="0"/>
    <n v="41823"/>
  </r>
  <r>
    <s v="Standard Class"/>
    <x v="0"/>
    <s v="United States"/>
    <s v="West Jordan"/>
    <s v="Utah"/>
    <n v="84084"/>
    <x v="1"/>
    <x v="0"/>
    <s v="Furnishings"/>
    <n v="6669"/>
    <n v="3"/>
    <n v="0"/>
    <n v="220077"/>
  </r>
  <r>
    <s v="Standard Class"/>
    <x v="0"/>
    <s v="United States"/>
    <s v="West Jordan"/>
    <s v="Utah"/>
    <n v="84084"/>
    <x v="1"/>
    <x v="1"/>
    <s v="Binders"/>
    <n v="9168"/>
    <n v="5"/>
    <n v="2"/>
    <n v="2865"/>
  </r>
  <r>
    <s v="Standard Class"/>
    <x v="0"/>
    <s v="United States"/>
    <s v="Brownsville"/>
    <s v="Texas"/>
    <n v="78521"/>
    <x v="2"/>
    <x v="0"/>
    <s v="Bookcases"/>
    <n v="3277328"/>
    <n v="2"/>
    <n v="32"/>
    <n v="-144588"/>
  </r>
  <r>
    <s v="Standard Class"/>
    <x v="0"/>
    <s v="United States"/>
    <s v="New York City"/>
    <s v="New York"/>
    <n v="10011"/>
    <x v="3"/>
    <x v="1"/>
    <s v="Binders"/>
    <n v="52272"/>
    <n v="11"/>
    <n v="2"/>
    <n v="176418"/>
  </r>
  <r>
    <s v="Standard Class"/>
    <x v="0"/>
    <s v="United States"/>
    <s v="New York City"/>
    <s v="New York"/>
    <n v="10011"/>
    <x v="3"/>
    <x v="1"/>
    <s v="Paper"/>
    <n v="1794"/>
    <n v="3"/>
    <n v="0"/>
    <n v="8073"/>
  </r>
  <r>
    <s v="Standard Class"/>
    <x v="2"/>
    <s v="United States"/>
    <s v="Philadelphia"/>
    <s v="Pennsylvania"/>
    <n v="19140"/>
    <x v="3"/>
    <x v="0"/>
    <s v="Furnishings"/>
    <n v="254352"/>
    <n v="3"/>
    <n v="2"/>
    <n v="0"/>
  </r>
  <r>
    <s v="Same Day"/>
    <x v="1"/>
    <s v="United States"/>
    <s v="Billings"/>
    <s v="Montana"/>
    <n v="59102"/>
    <x v="1"/>
    <x v="1"/>
    <s v="Binders"/>
    <n v="8288"/>
    <n v="2"/>
    <n v="2"/>
    <n v="26936"/>
  </r>
  <r>
    <s v="Standard Class"/>
    <x v="0"/>
    <s v="United States"/>
    <s v="Chesapeake"/>
    <s v="Virginia"/>
    <n v="23320"/>
    <x v="0"/>
    <x v="0"/>
    <s v="Chairs"/>
    <n v="5049"/>
    <n v="5"/>
    <n v="0"/>
    <n v="80784"/>
  </r>
  <r>
    <s v="Standard Class"/>
    <x v="1"/>
    <s v="United States"/>
    <s v="Gresham"/>
    <s v="Oregon"/>
    <n v="97030"/>
    <x v="1"/>
    <x v="2"/>
    <s v="Phones"/>
    <n v="403168"/>
    <n v="4"/>
    <n v="2"/>
    <n v="25198"/>
  </r>
  <r>
    <s v="Standard Class"/>
    <x v="1"/>
    <s v="United States"/>
    <s v="Lincoln Park"/>
    <s v="Michigan"/>
    <n v="48146"/>
    <x v="2"/>
    <x v="0"/>
    <s v="Bookcases"/>
    <n v="19432"/>
    <n v="4"/>
    <n v="0"/>
    <n v="310912"/>
  </r>
  <r>
    <s v="Standard Class"/>
    <x v="1"/>
    <s v="United States"/>
    <s v="Lincoln Park"/>
    <s v="Michigan"/>
    <n v="48146"/>
    <x v="2"/>
    <x v="1"/>
    <s v="Art"/>
    <n v="2599"/>
    <n v="1"/>
    <n v="0"/>
    <n v="75371"/>
  </r>
  <r>
    <s v="Standard Class"/>
    <x v="0"/>
    <s v="United States"/>
    <s v="Gresham"/>
    <s v="Oregon"/>
    <n v="97030"/>
    <x v="1"/>
    <x v="0"/>
    <s v="Chairs"/>
    <n v="195136"/>
    <n v="4"/>
    <n v="2"/>
    <n v="-12196"/>
  </r>
  <r>
    <s v="Standard Class"/>
    <x v="2"/>
    <s v="United States"/>
    <s v="Philadelphia"/>
    <s v="Pennsylvania"/>
    <n v="19143"/>
    <x v="3"/>
    <x v="1"/>
    <s v="Paper"/>
    <n v="20736"/>
    <n v="4"/>
    <n v="2"/>
    <n v="72576"/>
  </r>
  <r>
    <s v="Standard Class"/>
    <x v="0"/>
    <s v="United States"/>
    <s v="Monroe"/>
    <s v="Louisiana"/>
    <n v="71203"/>
    <x v="0"/>
    <x v="2"/>
    <s v="Accessories"/>
    <n v="537"/>
    <n v="6"/>
    <n v="0"/>
    <n v="10203"/>
  </r>
  <r>
    <s v="Standard Class"/>
    <x v="0"/>
    <s v="United States"/>
    <s v="Monroe"/>
    <s v="Louisiana"/>
    <n v="71203"/>
    <x v="0"/>
    <x v="1"/>
    <s v="Binders"/>
    <n v="3626"/>
    <n v="7"/>
    <n v="0"/>
    <n v="166796"/>
  </r>
  <r>
    <s v="Standard Class"/>
    <x v="0"/>
    <s v="United States"/>
    <s v="Monroe"/>
    <s v="Louisiana"/>
    <n v="71203"/>
    <x v="0"/>
    <x v="1"/>
    <s v="Art"/>
    <n v="563"/>
    <n v="2"/>
    <n v="0"/>
    <n v="15764"/>
  </r>
  <r>
    <s v="Standard Class"/>
    <x v="0"/>
    <s v="United States"/>
    <s v="Monroe"/>
    <s v="Louisiana"/>
    <n v="71203"/>
    <x v="0"/>
    <x v="1"/>
    <s v="Paper"/>
    <n v="324"/>
    <n v="5"/>
    <n v="0"/>
    <n v="15552"/>
  </r>
  <r>
    <s v="Standard Class"/>
    <x v="0"/>
    <s v="United States"/>
    <s v="Monroe"/>
    <s v="Louisiana"/>
    <n v="71203"/>
    <x v="0"/>
    <x v="0"/>
    <s v="Furnishings"/>
    <n v="2916"/>
    <n v="2"/>
    <n v="0"/>
    <n v="107892"/>
  </r>
  <r>
    <s v="Standard Class"/>
    <x v="1"/>
    <s v="United States"/>
    <s v="Pasadena"/>
    <s v="California"/>
    <n v="91104"/>
    <x v="1"/>
    <x v="0"/>
    <s v="Tables"/>
    <n v="171288"/>
    <n v="3"/>
    <n v="2"/>
    <n v="-64233"/>
  </r>
  <r>
    <s v="Standard Class"/>
    <x v="0"/>
    <s v="United States"/>
    <s v="Chattanooga"/>
    <s v="Tennessee"/>
    <n v="37421"/>
    <x v="0"/>
    <x v="0"/>
    <s v="Furnishings"/>
    <n v="1672"/>
    <n v="5"/>
    <n v="2"/>
    <n v="3344"/>
  </r>
  <r>
    <s v="Same Day"/>
    <x v="2"/>
    <s v="United States"/>
    <s v="Long Beach"/>
    <s v="California"/>
    <n v="90805"/>
    <x v="1"/>
    <x v="1"/>
    <s v="Paper"/>
    <n v="1296"/>
    <n v="2"/>
    <n v="0"/>
    <n v="62208"/>
  </r>
  <r>
    <s v="Same Day"/>
    <x v="2"/>
    <s v="United States"/>
    <s v="Long Beach"/>
    <s v="California"/>
    <n v="90805"/>
    <x v="1"/>
    <x v="1"/>
    <s v="Envelopes"/>
    <n v="2218"/>
    <n v="2"/>
    <n v="0"/>
    <n v="108682"/>
  </r>
  <r>
    <s v="Same Day"/>
    <x v="2"/>
    <s v="United States"/>
    <s v="Long Beach"/>
    <s v="California"/>
    <n v="90805"/>
    <x v="1"/>
    <x v="0"/>
    <s v="Chairs"/>
    <n v="2054272"/>
    <n v="8"/>
    <n v="2"/>
    <n v="256784"/>
  </r>
  <r>
    <s v="Second Class"/>
    <x v="0"/>
    <s v="United States"/>
    <s v="Troy"/>
    <s v="Ohio"/>
    <n v="45373"/>
    <x v="3"/>
    <x v="2"/>
    <s v="Phones"/>
    <n v="102297"/>
    <n v="5"/>
    <n v="4"/>
    <n v="-2557425"/>
  </r>
  <r>
    <s v="Second Class"/>
    <x v="2"/>
    <s v="United States"/>
    <s v="Minneapolis"/>
    <s v="Minnesota"/>
    <n v="55407"/>
    <x v="2"/>
    <x v="1"/>
    <s v="Art"/>
    <n v="139"/>
    <n v="5"/>
    <n v="0"/>
    <n v="3614"/>
  </r>
  <r>
    <s v="Second Class"/>
    <x v="2"/>
    <s v="United States"/>
    <s v="Minneapolis"/>
    <s v="Minnesota"/>
    <n v="55407"/>
    <x v="2"/>
    <x v="1"/>
    <s v="Paper"/>
    <n v="2638"/>
    <n v="1"/>
    <n v="0"/>
    <n v="121348"/>
  </r>
  <r>
    <s v="Standard Class"/>
    <x v="0"/>
    <s v="United States"/>
    <s v="Seattle"/>
    <s v="Washington"/>
    <n v="98105"/>
    <x v="1"/>
    <x v="1"/>
    <s v="Binders"/>
    <n v="43176"/>
    <n v="7"/>
    <n v="2"/>
    <n v="134925"/>
  </r>
  <r>
    <s v="First Class"/>
    <x v="2"/>
    <s v="United States"/>
    <s v="Columbus"/>
    <s v="Georgia"/>
    <n v="31907"/>
    <x v="0"/>
    <x v="0"/>
    <s v="Tables"/>
    <n v="4118"/>
    <n v="2"/>
    <n v="0"/>
    <n v="70006"/>
  </r>
  <r>
    <s v="First Class"/>
    <x v="2"/>
    <s v="United States"/>
    <s v="Columbus"/>
    <s v="Georgia"/>
    <n v="31907"/>
    <x v="0"/>
    <x v="2"/>
    <s v="Accessories"/>
    <n v="360"/>
    <n v="4"/>
    <n v="0"/>
    <n v="1296"/>
  </r>
  <r>
    <s v="Standard Class"/>
    <x v="2"/>
    <s v="United States"/>
    <s v="Meridian"/>
    <s v="Idaho"/>
    <n v="83642"/>
    <x v="1"/>
    <x v="0"/>
    <s v="Furnishings"/>
    <n v="4196"/>
    <n v="2"/>
    <n v="0"/>
    <n v="29372"/>
  </r>
  <r>
    <s v="Standard Class"/>
    <x v="2"/>
    <s v="United States"/>
    <s v="Meridian"/>
    <s v="Idaho"/>
    <n v="83642"/>
    <x v="1"/>
    <x v="1"/>
    <s v="Appliances"/>
    <n v="22784"/>
    <n v="4"/>
    <n v="0"/>
    <n v="660736"/>
  </r>
  <r>
    <s v="Standard Class"/>
    <x v="2"/>
    <s v="United States"/>
    <s v="Meridian"/>
    <s v="Idaho"/>
    <n v="83642"/>
    <x v="1"/>
    <x v="1"/>
    <s v="Paper"/>
    <n v="3794"/>
    <n v="2"/>
    <n v="0"/>
    <n v="182112"/>
  </r>
  <r>
    <s v="Second Class"/>
    <x v="2"/>
    <s v="United States"/>
    <s v="Detroit"/>
    <s v="Michigan"/>
    <n v="48227"/>
    <x v="2"/>
    <x v="2"/>
    <s v="Phones"/>
    <n v="5179"/>
    <n v="2"/>
    <n v="0"/>
    <n v="134654"/>
  </r>
  <r>
    <s v="Second Class"/>
    <x v="2"/>
    <s v="United States"/>
    <s v="Detroit"/>
    <s v="Michigan"/>
    <n v="48227"/>
    <x v="2"/>
    <x v="1"/>
    <s v="Binders"/>
    <n v="528"/>
    <n v="2"/>
    <n v="0"/>
    <n v="24288"/>
  </r>
  <r>
    <s v="Standard Class"/>
    <x v="1"/>
    <s v="United States"/>
    <s v="Chicago"/>
    <s v="Illinois"/>
    <n v="60623"/>
    <x v="2"/>
    <x v="2"/>
    <s v="Copiers"/>
    <n v="279996"/>
    <n v="5"/>
    <n v="2"/>
    <n v="8749875"/>
  </r>
  <r>
    <s v="Second Class"/>
    <x v="1"/>
    <s v="United States"/>
    <s v="San Francisco"/>
    <s v="California"/>
    <n v="94110"/>
    <x v="1"/>
    <x v="1"/>
    <s v="Envelopes"/>
    <n v="896"/>
    <n v="2"/>
    <n v="0"/>
    <n v="43008"/>
  </r>
  <r>
    <s v="Second Class"/>
    <x v="1"/>
    <s v="United States"/>
    <s v="San Francisco"/>
    <s v="California"/>
    <n v="94110"/>
    <x v="1"/>
    <x v="1"/>
    <s v="Labels"/>
    <n v="315"/>
    <n v="10"/>
    <n v="0"/>
    <n v="1512"/>
  </r>
  <r>
    <s v="Second Class"/>
    <x v="1"/>
    <s v="United States"/>
    <s v="San Francisco"/>
    <s v="California"/>
    <n v="94110"/>
    <x v="1"/>
    <x v="0"/>
    <s v="Furnishings"/>
    <n v="3056"/>
    <n v="2"/>
    <n v="0"/>
    <n v="103904"/>
  </r>
  <r>
    <s v="Second Class"/>
    <x v="1"/>
    <s v="United States"/>
    <s v="San Francisco"/>
    <s v="California"/>
    <n v="94110"/>
    <x v="1"/>
    <x v="0"/>
    <s v="Tables"/>
    <n v="24368"/>
    <n v="2"/>
    <n v="2"/>
    <n v="-33506"/>
  </r>
  <r>
    <s v="Standard Class"/>
    <x v="1"/>
    <s v="United States"/>
    <s v="Newark"/>
    <s v="Ohio"/>
    <n v="43055"/>
    <x v="3"/>
    <x v="2"/>
    <s v="Accessories"/>
    <n v="119976"/>
    <n v="3"/>
    <n v="2"/>
    <n v="224955"/>
  </r>
  <r>
    <s v="Standard Class"/>
    <x v="0"/>
    <s v="United States"/>
    <s v="Dallas"/>
    <s v="Texas"/>
    <n v="75081"/>
    <x v="2"/>
    <x v="1"/>
    <s v="Paper"/>
    <n v="2688"/>
    <n v="8"/>
    <n v="2"/>
    <n v="9744"/>
  </r>
  <r>
    <s v="First Class"/>
    <x v="1"/>
    <s v="United States"/>
    <s v="Newark"/>
    <s v="Delaware"/>
    <n v="19711"/>
    <x v="3"/>
    <x v="2"/>
    <s v="Phones"/>
    <n v="8397"/>
    <n v="3"/>
    <n v="0"/>
    <n v="235116"/>
  </r>
  <r>
    <s v="First Class"/>
    <x v="1"/>
    <s v="United States"/>
    <s v="Newark"/>
    <s v="Delaware"/>
    <n v="19711"/>
    <x v="3"/>
    <x v="2"/>
    <s v="Accessories"/>
    <n v="10497"/>
    <n v="3"/>
    <n v="0"/>
    <n v="73479"/>
  </r>
  <r>
    <s v="Second Class"/>
    <x v="2"/>
    <s v="United States"/>
    <s v="Albuquerque"/>
    <s v="New Mexico"/>
    <n v="87105"/>
    <x v="1"/>
    <x v="1"/>
    <s v="Storage"/>
    <n v="908"/>
    <n v="8"/>
    <n v="0"/>
    <n v="25424"/>
  </r>
  <r>
    <s v="Second Class"/>
    <x v="2"/>
    <s v="United States"/>
    <s v="Albuquerque"/>
    <s v="New Mexico"/>
    <n v="87105"/>
    <x v="1"/>
    <x v="2"/>
    <s v="Phones"/>
    <n v="140736"/>
    <n v="8"/>
    <n v="2"/>
    <n v="492576"/>
  </r>
  <r>
    <s v="Second Class"/>
    <x v="2"/>
    <s v="United States"/>
    <s v="Albuquerque"/>
    <s v="New Mexico"/>
    <n v="87105"/>
    <x v="1"/>
    <x v="2"/>
    <s v="Accessories"/>
    <n v="21495"/>
    <n v="5"/>
    <n v="0"/>
    <n v="881295"/>
  </r>
  <r>
    <s v="Second Class"/>
    <x v="2"/>
    <s v="United States"/>
    <s v="Albuquerque"/>
    <s v="New Mexico"/>
    <n v="87105"/>
    <x v="1"/>
    <x v="1"/>
    <s v="Paper"/>
    <n v="4536"/>
    <n v="7"/>
    <n v="0"/>
    <n v="217728"/>
  </r>
  <r>
    <s v="Second Class"/>
    <x v="2"/>
    <s v="United States"/>
    <s v="Albuquerque"/>
    <s v="New Mexico"/>
    <n v="87105"/>
    <x v="1"/>
    <x v="1"/>
    <s v="Paper"/>
    <n v="28824"/>
    <n v="6"/>
    <n v="0"/>
    <n v="1383552"/>
  </r>
  <r>
    <s v="Same Day"/>
    <x v="2"/>
    <s v="United States"/>
    <s v="Toledo"/>
    <s v="Ohio"/>
    <n v="43615"/>
    <x v="3"/>
    <x v="1"/>
    <s v="Appliances"/>
    <n v="663936"/>
    <n v="4"/>
    <n v="2"/>
    <n v="82992"/>
  </r>
  <r>
    <s v="Standard Class"/>
    <x v="1"/>
    <s v="United States"/>
    <s v="Newark"/>
    <s v="Delaware"/>
    <n v="19711"/>
    <x v="3"/>
    <x v="1"/>
    <s v="Storage"/>
    <n v="293433"/>
    <n v="7"/>
    <n v="0"/>
    <n v="7922691"/>
  </r>
  <r>
    <s v="Standard Class"/>
    <x v="1"/>
    <s v="United States"/>
    <s v="Newark"/>
    <s v="Delaware"/>
    <n v="19711"/>
    <x v="3"/>
    <x v="0"/>
    <s v="Furnishings"/>
    <n v="12441"/>
    <n v="3"/>
    <n v="0"/>
    <n v="149292"/>
  </r>
  <r>
    <s v="Standard Class"/>
    <x v="1"/>
    <s v="United States"/>
    <s v="Newark"/>
    <s v="Delaware"/>
    <n v="19711"/>
    <x v="3"/>
    <x v="1"/>
    <s v="Art"/>
    <n v="5775"/>
    <n v="5"/>
    <n v="0"/>
    <n v="26565"/>
  </r>
  <r>
    <s v="First Class"/>
    <x v="0"/>
    <s v="United States"/>
    <s v="Los Angeles"/>
    <s v="California"/>
    <n v="90045"/>
    <x v="1"/>
    <x v="1"/>
    <s v="Storage"/>
    <n v="11446"/>
    <n v="2"/>
    <n v="0"/>
    <n v="28615"/>
  </r>
  <r>
    <s v="Standard Class"/>
    <x v="0"/>
    <s v="United States"/>
    <s v="Los Angeles"/>
    <s v="California"/>
    <n v="90032"/>
    <x v="1"/>
    <x v="0"/>
    <s v="Bookcases"/>
    <n v="120666"/>
    <n v="2"/>
    <n v="15"/>
    <n v="184548"/>
  </r>
  <r>
    <s v="Standard Class"/>
    <x v="2"/>
    <s v="United States"/>
    <s v="Dallas"/>
    <s v="Texas"/>
    <n v="75217"/>
    <x v="2"/>
    <x v="1"/>
    <s v="Storage"/>
    <n v="342864"/>
    <n v="3"/>
    <n v="2"/>
    <n v="385722"/>
  </r>
  <r>
    <s v="Standard Class"/>
    <x v="2"/>
    <s v="United States"/>
    <s v="Dallas"/>
    <s v="Texas"/>
    <n v="75217"/>
    <x v="2"/>
    <x v="0"/>
    <s v="Furnishings"/>
    <n v="1674"/>
    <n v="5"/>
    <n v="6"/>
    <n v="-14229"/>
  </r>
  <r>
    <s v="Standard Class"/>
    <x v="2"/>
    <s v="United States"/>
    <s v="Dallas"/>
    <s v="Texas"/>
    <n v="75217"/>
    <x v="2"/>
    <x v="0"/>
    <s v="Chairs"/>
    <n v="981372"/>
    <n v="2"/>
    <n v="3"/>
    <n v="-140196"/>
  </r>
  <r>
    <s v="Standard Class"/>
    <x v="2"/>
    <s v="United States"/>
    <s v="San Diego"/>
    <s v="California"/>
    <n v="92037"/>
    <x v="1"/>
    <x v="1"/>
    <s v="Art"/>
    <n v="3184"/>
    <n v="8"/>
    <n v="0"/>
    <n v="105072"/>
  </r>
  <r>
    <s v="First Class"/>
    <x v="2"/>
    <s v="United States"/>
    <s v="Apple Valley"/>
    <s v="California"/>
    <n v="92307"/>
    <x v="1"/>
    <x v="1"/>
    <s v="Paper"/>
    <n v="1296"/>
    <n v="2"/>
    <n v="0"/>
    <n v="62208"/>
  </r>
  <r>
    <s v="First Class"/>
    <x v="2"/>
    <s v="United States"/>
    <s v="Apple Valley"/>
    <s v="California"/>
    <n v="92307"/>
    <x v="1"/>
    <x v="2"/>
    <s v="Phones"/>
    <n v="43176"/>
    <n v="3"/>
    <n v="2"/>
    <n v="151116"/>
  </r>
  <r>
    <s v="Standard Class"/>
    <x v="2"/>
    <s v="United States"/>
    <s v="Louisville"/>
    <s v="Kentucky"/>
    <n v="40214"/>
    <x v="0"/>
    <x v="1"/>
    <s v="Binders"/>
    <n v="5834"/>
    <n v="2"/>
    <n v="0"/>
    <n v="280032"/>
  </r>
  <r>
    <s v="Standard Class"/>
    <x v="2"/>
    <s v="United States"/>
    <s v="Louisville"/>
    <s v="Kentucky"/>
    <n v="40214"/>
    <x v="0"/>
    <x v="2"/>
    <s v="Phones"/>
    <n v="53997"/>
    <n v="3"/>
    <n v="0"/>
    <n v="1349925"/>
  </r>
  <r>
    <s v="Standard Class"/>
    <x v="0"/>
    <s v="United States"/>
    <s v="New York City"/>
    <s v="New York"/>
    <n v="10024"/>
    <x v="3"/>
    <x v="1"/>
    <s v="Binders"/>
    <n v="3928"/>
    <n v="1"/>
    <n v="2"/>
    <n v="13257"/>
  </r>
  <r>
    <s v="Standard Class"/>
    <x v="0"/>
    <s v="United States"/>
    <s v="Houston"/>
    <s v="Texas"/>
    <n v="77070"/>
    <x v="2"/>
    <x v="1"/>
    <s v="Binders"/>
    <n v="252784"/>
    <n v="4"/>
    <n v="8"/>
    <n v="-4170936"/>
  </r>
  <r>
    <s v="Standard Class"/>
    <x v="0"/>
    <s v="United States"/>
    <s v="Houston"/>
    <s v="Texas"/>
    <n v="77070"/>
    <x v="2"/>
    <x v="2"/>
    <s v="Accessories"/>
    <n v="127984"/>
    <n v="2"/>
    <n v="2"/>
    <n v="15998"/>
  </r>
  <r>
    <s v="Standard Class"/>
    <x v="0"/>
    <s v="United States"/>
    <s v="Houston"/>
    <s v="Texas"/>
    <n v="77070"/>
    <x v="2"/>
    <x v="0"/>
    <s v="Furnishings"/>
    <n v="3984"/>
    <n v="2"/>
    <n v="6"/>
    <n v="-26892"/>
  </r>
  <r>
    <s v="Standard Class"/>
    <x v="0"/>
    <s v="United States"/>
    <s v="Houston"/>
    <s v="Texas"/>
    <n v="77070"/>
    <x v="2"/>
    <x v="1"/>
    <s v="Appliances"/>
    <n v="12992"/>
    <n v="2"/>
    <n v="8"/>
    <n v="-3248"/>
  </r>
  <r>
    <s v="Second Class"/>
    <x v="2"/>
    <s v="United States"/>
    <s v="Henderson"/>
    <s v="Kentucky"/>
    <n v="42420"/>
    <x v="0"/>
    <x v="0"/>
    <s v="Furnishings"/>
    <n v="61"/>
    <n v="5"/>
    <n v="0"/>
    <n v="2562"/>
  </r>
  <r>
    <s v="Second Class"/>
    <x v="2"/>
    <s v="United States"/>
    <s v="Henderson"/>
    <s v="Kentucky"/>
    <n v="42420"/>
    <x v="0"/>
    <x v="2"/>
    <s v="Phones"/>
    <n v="67193"/>
    <n v="7"/>
    <n v="0"/>
    <n v="1881404"/>
  </r>
  <r>
    <s v="Standard Class"/>
    <x v="0"/>
    <s v="United States"/>
    <s v="Newark"/>
    <s v="Delaware"/>
    <n v="19711"/>
    <x v="3"/>
    <x v="1"/>
    <s v="Binders"/>
    <n v="44786"/>
    <n v="7"/>
    <n v="0"/>
    <n v="2194514"/>
  </r>
  <r>
    <s v="Standard Class"/>
    <x v="0"/>
    <s v="United States"/>
    <s v="Newark"/>
    <s v="Delaware"/>
    <n v="19711"/>
    <x v="3"/>
    <x v="2"/>
    <s v="Phones"/>
    <n v="47995"/>
    <n v="5"/>
    <n v="0"/>
    <n v="1295865"/>
  </r>
  <r>
    <s v="Standard Class"/>
    <x v="0"/>
    <s v="United States"/>
    <s v="Newark"/>
    <s v="Delaware"/>
    <n v="19711"/>
    <x v="3"/>
    <x v="1"/>
    <s v="Paper"/>
    <n v="16644"/>
    <n v="3"/>
    <n v="0"/>
    <n v="798912"/>
  </r>
  <r>
    <s v="Same Day"/>
    <x v="0"/>
    <s v="United States"/>
    <s v="Bolingbrook"/>
    <s v="Illinois"/>
    <n v="60440"/>
    <x v="2"/>
    <x v="1"/>
    <s v="Supplies"/>
    <n v="3168"/>
    <n v="4"/>
    <n v="2"/>
    <n v="2772"/>
  </r>
  <r>
    <s v="Same Day"/>
    <x v="0"/>
    <s v="United States"/>
    <s v="Bolingbrook"/>
    <s v="Illinois"/>
    <n v="60440"/>
    <x v="2"/>
    <x v="1"/>
    <s v="Paper"/>
    <n v="10368"/>
    <n v="2"/>
    <n v="2"/>
    <n v="36288"/>
  </r>
  <r>
    <s v="Same Day"/>
    <x v="0"/>
    <s v="United States"/>
    <s v="Bolingbrook"/>
    <s v="Illinois"/>
    <n v="60440"/>
    <x v="2"/>
    <x v="1"/>
    <s v="Fasteners"/>
    <n v="12032"/>
    <n v="8"/>
    <n v="2"/>
    <n v="2256"/>
  </r>
  <r>
    <s v="Same Day"/>
    <x v="0"/>
    <s v="United States"/>
    <s v="Bolingbrook"/>
    <s v="Illinois"/>
    <n v="60440"/>
    <x v="2"/>
    <x v="1"/>
    <s v="Appliances"/>
    <n v="5768"/>
    <n v="2"/>
    <n v="8"/>
    <n v="-135548"/>
  </r>
  <r>
    <s v="Standard Class"/>
    <x v="1"/>
    <s v="United States"/>
    <s v="Fort Worth"/>
    <s v="Texas"/>
    <n v="76106"/>
    <x v="2"/>
    <x v="1"/>
    <s v="Labels"/>
    <n v="3312"/>
    <n v="4"/>
    <n v="2"/>
    <n v="11592"/>
  </r>
  <r>
    <s v="Standard Class"/>
    <x v="1"/>
    <s v="United States"/>
    <s v="Fort Worth"/>
    <s v="Texas"/>
    <n v="76106"/>
    <x v="2"/>
    <x v="0"/>
    <s v="Bookcases"/>
    <n v="2202656"/>
    <n v="4"/>
    <n v="32"/>
    <n v="-421096"/>
  </r>
  <r>
    <s v="Standard Class"/>
    <x v="0"/>
    <s v="United States"/>
    <s v="New York City"/>
    <s v="New York"/>
    <n v="10024"/>
    <x v="3"/>
    <x v="1"/>
    <s v="Binders"/>
    <n v="10776"/>
    <n v="3"/>
    <n v="2"/>
    <n v="35022"/>
  </r>
  <r>
    <s v="Standard Class"/>
    <x v="0"/>
    <s v="United States"/>
    <s v="New York City"/>
    <s v="New York"/>
    <n v="10024"/>
    <x v="3"/>
    <x v="0"/>
    <s v="Bookcases"/>
    <n v="242352"/>
    <n v="3"/>
    <n v="2"/>
    <n v="90882"/>
  </r>
  <r>
    <s v="Second Class"/>
    <x v="1"/>
    <s v="United States"/>
    <s v="Providence"/>
    <s v="Rhode Island"/>
    <n v="2908"/>
    <x v="3"/>
    <x v="1"/>
    <s v="Supplies"/>
    <n v="69516"/>
    <n v="6"/>
    <n v="0"/>
    <n v="34758"/>
  </r>
  <r>
    <s v="Second Class"/>
    <x v="1"/>
    <s v="United States"/>
    <s v="Providence"/>
    <s v="Rhode Island"/>
    <n v="2908"/>
    <x v="3"/>
    <x v="0"/>
    <s v="Bookcases"/>
    <n v="22098"/>
    <n v="1"/>
    <n v="0"/>
    <n v="508254"/>
  </r>
  <r>
    <s v="Standard Class"/>
    <x v="2"/>
    <s v="United States"/>
    <s v="Columbus"/>
    <s v="Ohio"/>
    <n v="43229"/>
    <x v="3"/>
    <x v="1"/>
    <s v="Binders"/>
    <n v="12957"/>
    <n v="7"/>
    <n v="7"/>
    <n v="-95018"/>
  </r>
  <r>
    <s v="Standard Class"/>
    <x v="0"/>
    <s v="United States"/>
    <s v="New York City"/>
    <s v="New York"/>
    <n v="10024"/>
    <x v="3"/>
    <x v="1"/>
    <s v="Paper"/>
    <n v="2568"/>
    <n v="6"/>
    <n v="0"/>
    <n v="11556"/>
  </r>
  <r>
    <s v="Standard Class"/>
    <x v="1"/>
    <s v="United States"/>
    <s v="Houston"/>
    <s v="Texas"/>
    <n v="77070"/>
    <x v="2"/>
    <x v="1"/>
    <s v="Labels"/>
    <n v="15712"/>
    <n v="4"/>
    <n v="2"/>
    <n v="56956"/>
  </r>
  <r>
    <s v="Standard Class"/>
    <x v="2"/>
    <s v="United States"/>
    <s v="Aurora"/>
    <s v="Illinois"/>
    <n v="60505"/>
    <x v="2"/>
    <x v="1"/>
    <s v="Storage"/>
    <n v="298464"/>
    <n v="6"/>
    <n v="2"/>
    <n v="261156"/>
  </r>
  <r>
    <s v="Standard Class"/>
    <x v="0"/>
    <s v="United States"/>
    <s v="Springfield"/>
    <s v="Missouri"/>
    <n v="65807"/>
    <x v="2"/>
    <x v="1"/>
    <s v="Paper"/>
    <n v="2193"/>
    <n v="3"/>
    <n v="0"/>
    <n v="100878"/>
  </r>
  <r>
    <s v="Standard Class"/>
    <x v="0"/>
    <s v="United States"/>
    <s v="Springfield"/>
    <s v="Missouri"/>
    <n v="65807"/>
    <x v="2"/>
    <x v="1"/>
    <s v="Storage"/>
    <n v="24294"/>
    <n v="3"/>
    <n v="0"/>
    <n v="48588"/>
  </r>
  <r>
    <s v="Standard Class"/>
    <x v="0"/>
    <s v="United States"/>
    <s v="Springfield"/>
    <s v="Missouri"/>
    <n v="65807"/>
    <x v="2"/>
    <x v="1"/>
    <s v="Paper"/>
    <n v="764"/>
    <n v="1"/>
    <n v="0"/>
    <n v="37436"/>
  </r>
  <r>
    <s v="Standard Class"/>
    <x v="0"/>
    <s v="United States"/>
    <s v="Springfield"/>
    <s v="Missouri"/>
    <n v="65807"/>
    <x v="2"/>
    <x v="1"/>
    <s v="Paper"/>
    <n v="5184"/>
    <n v="8"/>
    <n v="0"/>
    <n v="254016"/>
  </r>
  <r>
    <s v="Standard Class"/>
    <x v="0"/>
    <s v="United States"/>
    <s v="Springfield"/>
    <s v="Missouri"/>
    <n v="65807"/>
    <x v="2"/>
    <x v="1"/>
    <s v="Storage"/>
    <n v="26517"/>
    <n v="1"/>
    <n v="0"/>
    <n v="477306"/>
  </r>
  <r>
    <s v="Standard Class"/>
    <x v="0"/>
    <s v="United States"/>
    <s v="Seattle"/>
    <s v="Washington"/>
    <n v="98105"/>
    <x v="1"/>
    <x v="2"/>
    <s v="Machines"/>
    <n v="8376"/>
    <n v="3"/>
    <n v="2"/>
    <n v="6282"/>
  </r>
  <r>
    <s v="Standard Class"/>
    <x v="0"/>
    <s v="United States"/>
    <s v="Seattle"/>
    <s v="Washington"/>
    <n v="98105"/>
    <x v="1"/>
    <x v="1"/>
    <s v="Envelopes"/>
    <n v="1359"/>
    <n v="5"/>
    <n v="0"/>
    <n v="63873"/>
  </r>
  <r>
    <s v="Standard Class"/>
    <x v="0"/>
    <s v="United States"/>
    <s v="Seattle"/>
    <s v="Washington"/>
    <n v="98105"/>
    <x v="1"/>
    <x v="1"/>
    <s v="Paper"/>
    <n v="3468"/>
    <n v="6"/>
    <n v="0"/>
    <n v="169932"/>
  </r>
  <r>
    <s v="Standard Class"/>
    <x v="0"/>
    <s v="United States"/>
    <s v="Seattle"/>
    <s v="Washington"/>
    <n v="98105"/>
    <x v="1"/>
    <x v="0"/>
    <s v="Chairs"/>
    <n v="532704"/>
    <n v="6"/>
    <n v="2"/>
    <n v="-399528"/>
  </r>
  <r>
    <s v="Standard Class"/>
    <x v="0"/>
    <s v="United States"/>
    <s v="Seattle"/>
    <s v="Washington"/>
    <n v="98105"/>
    <x v="1"/>
    <x v="1"/>
    <s v="Appliances"/>
    <n v="431"/>
    <n v="5"/>
    <n v="0"/>
    <n v="11206"/>
  </r>
  <r>
    <s v="Standard Class"/>
    <x v="0"/>
    <s v="United States"/>
    <s v="Seattle"/>
    <s v="Washington"/>
    <n v="98105"/>
    <x v="1"/>
    <x v="1"/>
    <s v="Supplies"/>
    <n v="1588"/>
    <n v="4"/>
    <n v="0"/>
    <n v="1588"/>
  </r>
  <r>
    <s v="First Class"/>
    <x v="1"/>
    <s v="United States"/>
    <s v="Lakeland"/>
    <s v="Florida"/>
    <n v="33801"/>
    <x v="0"/>
    <x v="0"/>
    <s v="Chairs"/>
    <n v="112392"/>
    <n v="5"/>
    <n v="2"/>
    <n v="-182637"/>
  </r>
  <r>
    <s v="First Class"/>
    <x v="1"/>
    <s v="United States"/>
    <s v="Lakeland"/>
    <s v="Florida"/>
    <n v="33801"/>
    <x v="0"/>
    <x v="2"/>
    <s v="Phones"/>
    <n v="249584"/>
    <n v="2"/>
    <n v="2"/>
    <n v="31198"/>
  </r>
  <r>
    <s v="First Class"/>
    <x v="1"/>
    <s v="United States"/>
    <s v="Lakeland"/>
    <s v="Florida"/>
    <n v="33801"/>
    <x v="0"/>
    <x v="0"/>
    <s v="Furnishings"/>
    <n v="48672"/>
    <n v="3"/>
    <n v="2"/>
    <n v="73008"/>
  </r>
  <r>
    <s v="First Class"/>
    <x v="1"/>
    <s v="United States"/>
    <s v="Lakeland"/>
    <s v="Florida"/>
    <n v="33801"/>
    <x v="0"/>
    <x v="1"/>
    <s v="Art"/>
    <n v="60768"/>
    <n v="2"/>
    <n v="2"/>
    <n v="7596"/>
  </r>
  <r>
    <s v="First Class"/>
    <x v="1"/>
    <s v="United States"/>
    <s v="Lakeland"/>
    <s v="Florida"/>
    <n v="33801"/>
    <x v="0"/>
    <x v="1"/>
    <s v="Binders"/>
    <n v="786"/>
    <n v="5"/>
    <n v="7"/>
    <n v="-6288"/>
  </r>
  <r>
    <s v="First Class"/>
    <x v="1"/>
    <s v="United States"/>
    <s v="Lakeland"/>
    <s v="Florida"/>
    <n v="33801"/>
    <x v="0"/>
    <x v="1"/>
    <s v="Binders"/>
    <n v="3768"/>
    <n v="2"/>
    <n v="7"/>
    <n v="-314"/>
  </r>
  <r>
    <s v="First Class"/>
    <x v="1"/>
    <s v="United States"/>
    <s v="Lakeland"/>
    <s v="Florida"/>
    <n v="33801"/>
    <x v="0"/>
    <x v="1"/>
    <s v="Storage"/>
    <n v="1036624"/>
    <n v="2"/>
    <n v="2"/>
    <n v="518312"/>
  </r>
  <r>
    <s v="First Class"/>
    <x v="1"/>
    <s v="United States"/>
    <s v="Lakeland"/>
    <s v="Florida"/>
    <n v="33801"/>
    <x v="0"/>
    <x v="1"/>
    <s v="Storage"/>
    <n v="563808"/>
    <n v="4"/>
    <n v="2"/>
    <n v="211428"/>
  </r>
  <r>
    <s v="Standard Class"/>
    <x v="0"/>
    <s v="United States"/>
    <s v="Philadelphia"/>
    <s v="Pennsylvania"/>
    <n v="19134"/>
    <x v="3"/>
    <x v="2"/>
    <s v="Phones"/>
    <n v="258528"/>
    <n v="2"/>
    <n v="4"/>
    <n v="-473968"/>
  </r>
  <r>
    <s v="Standard Class"/>
    <x v="0"/>
    <s v="United States"/>
    <s v="New York City"/>
    <s v="New York"/>
    <n v="10011"/>
    <x v="3"/>
    <x v="1"/>
    <s v="Paper"/>
    <n v="4912"/>
    <n v="4"/>
    <n v="0"/>
    <n v="230864"/>
  </r>
  <r>
    <s v="First Class"/>
    <x v="2"/>
    <s v="United States"/>
    <s v="Los Angeles"/>
    <s v="California"/>
    <n v="90049"/>
    <x v="1"/>
    <x v="0"/>
    <s v="Furnishings"/>
    <n v="4446"/>
    <n v="2"/>
    <n v="0"/>
    <n v="146718"/>
  </r>
  <r>
    <s v="First Class"/>
    <x v="2"/>
    <s v="United States"/>
    <s v="Los Angeles"/>
    <s v="California"/>
    <n v="90049"/>
    <x v="1"/>
    <x v="0"/>
    <s v="Chairs"/>
    <n v="241568"/>
    <n v="2"/>
    <n v="2"/>
    <n v="181176"/>
  </r>
  <r>
    <s v="First Class"/>
    <x v="2"/>
    <s v="United States"/>
    <s v="Los Angeles"/>
    <s v="California"/>
    <n v="90049"/>
    <x v="1"/>
    <x v="2"/>
    <s v="Accessories"/>
    <n v="395"/>
    <n v="5"/>
    <n v="0"/>
    <n v="395"/>
  </r>
  <r>
    <s v="First Class"/>
    <x v="2"/>
    <s v="United States"/>
    <s v="Los Angeles"/>
    <s v="California"/>
    <n v="90049"/>
    <x v="1"/>
    <x v="2"/>
    <s v="Phones"/>
    <n v="627168"/>
    <n v="4"/>
    <n v="2"/>
    <n v="705564"/>
  </r>
  <r>
    <s v="First Class"/>
    <x v="1"/>
    <s v="United States"/>
    <s v="Oceanside"/>
    <s v="New York"/>
    <n v="11572"/>
    <x v="3"/>
    <x v="0"/>
    <s v="Furnishings"/>
    <n v="1328"/>
    <n v="2"/>
    <n v="0"/>
    <n v="63744"/>
  </r>
  <r>
    <s v="First Class"/>
    <x v="1"/>
    <s v="United States"/>
    <s v="Oceanside"/>
    <s v="New York"/>
    <n v="11572"/>
    <x v="3"/>
    <x v="1"/>
    <s v="Binders"/>
    <n v="12672"/>
    <n v="3"/>
    <n v="2"/>
    <n v="44352"/>
  </r>
  <r>
    <s v="Standard Class"/>
    <x v="2"/>
    <s v="United States"/>
    <s v="Dallas"/>
    <s v="Texas"/>
    <n v="75081"/>
    <x v="2"/>
    <x v="1"/>
    <s v="Binders"/>
    <n v="3056"/>
    <n v="5"/>
    <n v="8"/>
    <n v="-4584"/>
  </r>
  <r>
    <s v="Standard Class"/>
    <x v="2"/>
    <s v="United States"/>
    <s v="Dallas"/>
    <s v="Texas"/>
    <n v="75081"/>
    <x v="2"/>
    <x v="1"/>
    <s v="Storage"/>
    <n v="77952"/>
    <n v="3"/>
    <n v="2"/>
    <n v="-155904"/>
  </r>
  <r>
    <s v="Standard Class"/>
    <x v="2"/>
    <s v="United States"/>
    <s v="Dallas"/>
    <s v="Texas"/>
    <n v="75081"/>
    <x v="2"/>
    <x v="2"/>
    <s v="Phones"/>
    <n v="67992"/>
    <n v="1"/>
    <n v="2"/>
    <n v="8499"/>
  </r>
  <r>
    <s v="Standard Class"/>
    <x v="2"/>
    <s v="United States"/>
    <s v="Dallas"/>
    <s v="Texas"/>
    <n v="75081"/>
    <x v="2"/>
    <x v="1"/>
    <s v="Envelopes"/>
    <n v="12224"/>
    <n v="2"/>
    <n v="2"/>
    <n v="44312"/>
  </r>
  <r>
    <s v="Standard Class"/>
    <x v="2"/>
    <s v="United States"/>
    <s v="Dallas"/>
    <s v="Texas"/>
    <n v="75081"/>
    <x v="2"/>
    <x v="2"/>
    <s v="Accessories"/>
    <n v="44784"/>
    <n v="2"/>
    <n v="2"/>
    <n v="-5598"/>
  </r>
  <r>
    <s v="Standard Class"/>
    <x v="2"/>
    <s v="United States"/>
    <s v="Dallas"/>
    <s v="Texas"/>
    <n v="75081"/>
    <x v="2"/>
    <x v="0"/>
    <s v="Furnishings"/>
    <n v="22848"/>
    <n v="3"/>
    <n v="6"/>
    <n v="-177072"/>
  </r>
  <r>
    <s v="First Class"/>
    <x v="0"/>
    <s v="United States"/>
    <s v="New York City"/>
    <s v="New York"/>
    <n v="10035"/>
    <x v="3"/>
    <x v="1"/>
    <s v="Appliances"/>
    <n v="20643"/>
    <n v="3"/>
    <n v="0"/>
    <n v="908292"/>
  </r>
  <r>
    <s v="Same Day"/>
    <x v="1"/>
    <s v="United States"/>
    <s v="San Antonio"/>
    <s v="Texas"/>
    <n v="78207"/>
    <x v="2"/>
    <x v="1"/>
    <s v="Binders"/>
    <n v="210392"/>
    <n v="2"/>
    <n v="8"/>
    <n v="-3366272"/>
  </r>
  <r>
    <s v="Second Class"/>
    <x v="0"/>
    <s v="United States"/>
    <s v="Cincinnati"/>
    <s v="Ohio"/>
    <n v="45231"/>
    <x v="3"/>
    <x v="2"/>
    <s v="Accessories"/>
    <n v="11996"/>
    <n v="5"/>
    <n v="2"/>
    <n v="35988"/>
  </r>
  <r>
    <s v="Second Class"/>
    <x v="0"/>
    <s v="United States"/>
    <s v="Cincinnati"/>
    <s v="Ohio"/>
    <n v="45231"/>
    <x v="3"/>
    <x v="1"/>
    <s v="Art"/>
    <n v="10608"/>
    <n v="6"/>
    <n v="2"/>
    <n v="9282"/>
  </r>
  <r>
    <s v="Standard Class"/>
    <x v="1"/>
    <s v="United States"/>
    <s v="Austin"/>
    <s v="Texas"/>
    <n v="78745"/>
    <x v="2"/>
    <x v="0"/>
    <s v="Chairs"/>
    <n v="347802"/>
    <n v="7"/>
    <n v="3"/>
    <n v="-24843"/>
  </r>
  <r>
    <s v="Second Class"/>
    <x v="1"/>
    <s v="United States"/>
    <s v="Seattle"/>
    <s v="Washington"/>
    <n v="98105"/>
    <x v="1"/>
    <x v="0"/>
    <s v="Chairs"/>
    <n v="963136"/>
    <n v="4"/>
    <n v="2"/>
    <n v="1083528"/>
  </r>
  <r>
    <s v="Second Class"/>
    <x v="1"/>
    <s v="United States"/>
    <s v="Seattle"/>
    <s v="Washington"/>
    <n v="98105"/>
    <x v="1"/>
    <x v="2"/>
    <s v="Phones"/>
    <n v="88776"/>
    <n v="3"/>
    <n v="2"/>
    <n v="77679"/>
  </r>
  <r>
    <s v="Second Class"/>
    <x v="1"/>
    <s v="United States"/>
    <s v="Los Angeles"/>
    <s v="California"/>
    <n v="90004"/>
    <x v="1"/>
    <x v="1"/>
    <s v="Art"/>
    <n v="324"/>
    <n v="5"/>
    <n v="0"/>
    <n v="10368"/>
  </r>
  <r>
    <s v="First Class"/>
    <x v="2"/>
    <s v="United States"/>
    <s v="New York City"/>
    <s v="New York"/>
    <n v="10035"/>
    <x v="3"/>
    <x v="1"/>
    <s v="Paper"/>
    <n v="324"/>
    <n v="5"/>
    <n v="0"/>
    <n v="15552"/>
  </r>
  <r>
    <s v="Standard Class"/>
    <x v="0"/>
    <s v="United States"/>
    <s v="Seattle"/>
    <s v="Washington"/>
    <n v="98103"/>
    <x v="1"/>
    <x v="1"/>
    <s v="Labels"/>
    <n v="3105"/>
    <n v="3"/>
    <n v="0"/>
    <n v="14904"/>
  </r>
  <r>
    <s v="First Class"/>
    <x v="0"/>
    <s v="United States"/>
    <s v="Newark"/>
    <s v="Ohio"/>
    <n v="43055"/>
    <x v="3"/>
    <x v="2"/>
    <s v="Accessories"/>
    <n v="202536"/>
    <n v="6"/>
    <n v="2"/>
    <n v="607608"/>
  </r>
  <r>
    <s v="First Class"/>
    <x v="0"/>
    <s v="United States"/>
    <s v="Newark"/>
    <s v="Ohio"/>
    <n v="43055"/>
    <x v="3"/>
    <x v="2"/>
    <s v="Machines"/>
    <n v="1799994"/>
    <n v="2"/>
    <n v="7"/>
    <n v="-26399912"/>
  </r>
  <r>
    <s v="First Class"/>
    <x v="0"/>
    <s v="United States"/>
    <s v="Newark"/>
    <s v="Ohio"/>
    <n v="43055"/>
    <x v="3"/>
    <x v="2"/>
    <s v="Phones"/>
    <n v="101988"/>
    <n v="2"/>
    <n v="4"/>
    <n v="-16998"/>
  </r>
  <r>
    <s v="First Class"/>
    <x v="0"/>
    <s v="United States"/>
    <s v="Newark"/>
    <s v="Ohio"/>
    <n v="43055"/>
    <x v="3"/>
    <x v="0"/>
    <s v="Furnishings"/>
    <n v="262864"/>
    <n v="7"/>
    <n v="2"/>
    <n v="690018"/>
  </r>
  <r>
    <s v="Standard Class"/>
    <x v="1"/>
    <s v="United States"/>
    <s v="Maple Grove"/>
    <s v="Minnesota"/>
    <n v="55369"/>
    <x v="2"/>
    <x v="1"/>
    <s v="Binders"/>
    <n v="73598"/>
    <n v="2"/>
    <n v="0"/>
    <n v="331191"/>
  </r>
  <r>
    <s v="Second Class"/>
    <x v="2"/>
    <s v="United States"/>
    <s v="Glendale"/>
    <s v="Arizona"/>
    <n v="85301"/>
    <x v="1"/>
    <x v="1"/>
    <s v="Paper"/>
    <n v="93024"/>
    <n v="3"/>
    <n v="2"/>
    <n v="337212"/>
  </r>
  <r>
    <s v="Standard Class"/>
    <x v="1"/>
    <s v="United States"/>
    <s v="New York City"/>
    <s v="New York"/>
    <n v="10009"/>
    <x v="3"/>
    <x v="0"/>
    <s v="Tables"/>
    <n v="284364"/>
    <n v="2"/>
    <n v="4"/>
    <n v="-758304"/>
  </r>
  <r>
    <s v="Standard Class"/>
    <x v="1"/>
    <s v="United States"/>
    <s v="New York City"/>
    <s v="New York"/>
    <n v="10009"/>
    <x v="3"/>
    <x v="2"/>
    <s v="Accessories"/>
    <n v="26"/>
    <n v="2"/>
    <n v="0"/>
    <n v="117"/>
  </r>
  <r>
    <s v="First Class"/>
    <x v="0"/>
    <s v="United States"/>
    <s v="Jacksonville"/>
    <s v="North Carolina"/>
    <n v="28540"/>
    <x v="0"/>
    <x v="1"/>
    <s v="Storage"/>
    <n v="6764"/>
    <n v="5"/>
    <n v="2"/>
    <n v="59185"/>
  </r>
  <r>
    <s v="First Class"/>
    <x v="0"/>
    <s v="United States"/>
    <s v="Jacksonville"/>
    <s v="North Carolina"/>
    <n v="28540"/>
    <x v="0"/>
    <x v="2"/>
    <s v="Accessories"/>
    <n v="119976"/>
    <n v="3"/>
    <n v="2"/>
    <n v="-179964"/>
  </r>
  <r>
    <s v="Second Class"/>
    <x v="0"/>
    <s v="United States"/>
    <s v="Houston"/>
    <s v="Texas"/>
    <n v="77070"/>
    <x v="2"/>
    <x v="1"/>
    <s v="Binders"/>
    <n v="518"/>
    <n v="5"/>
    <n v="8"/>
    <n v="-8029"/>
  </r>
  <r>
    <s v="Standard Class"/>
    <x v="0"/>
    <s v="United States"/>
    <s v="San Francisco"/>
    <s v="California"/>
    <n v="94109"/>
    <x v="1"/>
    <x v="1"/>
    <s v="Envelopes"/>
    <n v="1556"/>
    <n v="2"/>
    <n v="0"/>
    <n v="73132"/>
  </r>
  <r>
    <s v="Standard Class"/>
    <x v="0"/>
    <s v="United States"/>
    <s v="San Francisco"/>
    <s v="California"/>
    <n v="94109"/>
    <x v="1"/>
    <x v="1"/>
    <s v="Envelopes"/>
    <n v="7835"/>
    <n v="5"/>
    <n v="0"/>
    <n v="368245"/>
  </r>
  <r>
    <s v="Standard Class"/>
    <x v="0"/>
    <s v="United States"/>
    <s v="San Francisco"/>
    <s v="California"/>
    <n v="94109"/>
    <x v="1"/>
    <x v="1"/>
    <s v="Art"/>
    <n v="5952"/>
    <n v="3"/>
    <n v="0"/>
    <n v="154752"/>
  </r>
  <r>
    <s v="Standard Class"/>
    <x v="0"/>
    <s v="United States"/>
    <s v="San Francisco"/>
    <s v="California"/>
    <n v="94109"/>
    <x v="1"/>
    <x v="1"/>
    <s v="Paper"/>
    <n v="3852"/>
    <n v="9"/>
    <n v="0"/>
    <n v="17334"/>
  </r>
  <r>
    <s v="Standard Class"/>
    <x v="0"/>
    <s v="United States"/>
    <s v="San Francisco"/>
    <s v="California"/>
    <n v="94109"/>
    <x v="1"/>
    <x v="2"/>
    <s v="Phones"/>
    <n v="239984"/>
    <n v="2"/>
    <n v="2"/>
    <n v="239984"/>
  </r>
  <r>
    <s v="Standard Class"/>
    <x v="0"/>
    <s v="United States"/>
    <s v="San Francisco"/>
    <s v="California"/>
    <n v="94109"/>
    <x v="1"/>
    <x v="1"/>
    <s v="Paper"/>
    <n v="1935"/>
    <n v="3"/>
    <n v="0"/>
    <n v="94815"/>
  </r>
  <r>
    <s v="First Class"/>
    <x v="0"/>
    <s v="United States"/>
    <s v="Lansing"/>
    <s v="Michigan"/>
    <n v="48911"/>
    <x v="2"/>
    <x v="0"/>
    <s v="Furnishings"/>
    <n v="67"/>
    <n v="5"/>
    <n v="0"/>
    <n v="3216"/>
  </r>
  <r>
    <s v="Standard Class"/>
    <x v="1"/>
    <s v="United States"/>
    <s v="Tallahassee"/>
    <s v="Florida"/>
    <n v="32303"/>
    <x v="0"/>
    <x v="0"/>
    <s v="Chairs"/>
    <n v="390272"/>
    <n v="8"/>
    <n v="2"/>
    <n v="-24392"/>
  </r>
  <r>
    <s v="Standard Class"/>
    <x v="1"/>
    <s v="United States"/>
    <s v="Tallahassee"/>
    <s v="Florida"/>
    <n v="32303"/>
    <x v="0"/>
    <x v="1"/>
    <s v="Paper"/>
    <n v="62192"/>
    <n v="13"/>
    <n v="2"/>
    <n v="19435"/>
  </r>
  <r>
    <s v="Second Class"/>
    <x v="0"/>
    <s v="United States"/>
    <s v="Columbia"/>
    <s v="South Carolina"/>
    <n v="29203"/>
    <x v="0"/>
    <x v="1"/>
    <s v="Binders"/>
    <n v="2388"/>
    <n v="6"/>
    <n v="0"/>
    <n v="112236"/>
  </r>
  <r>
    <s v="Standard Class"/>
    <x v="0"/>
    <s v="United States"/>
    <s v="Chicago"/>
    <s v="Illinois"/>
    <n v="60623"/>
    <x v="2"/>
    <x v="1"/>
    <s v="Binders"/>
    <n v="3168"/>
    <n v="2"/>
    <n v="8"/>
    <n v="-4752"/>
  </r>
  <r>
    <s v="Standard Class"/>
    <x v="0"/>
    <s v="United States"/>
    <s v="Chicago"/>
    <s v="Illinois"/>
    <n v="60623"/>
    <x v="2"/>
    <x v="0"/>
    <s v="Chairs"/>
    <n v="52843"/>
    <n v="5"/>
    <n v="3"/>
    <n v="0"/>
  </r>
  <r>
    <s v="Standard Class"/>
    <x v="0"/>
    <s v="United States"/>
    <s v="Chicago"/>
    <s v="Illinois"/>
    <n v="60623"/>
    <x v="2"/>
    <x v="1"/>
    <s v="Art"/>
    <n v="13392"/>
    <n v="3"/>
    <n v="2"/>
    <n v="15066"/>
  </r>
  <r>
    <s v="Standard Class"/>
    <x v="0"/>
    <s v="United States"/>
    <s v="Detroit"/>
    <s v="Michigan"/>
    <n v="48227"/>
    <x v="2"/>
    <x v="1"/>
    <s v="Art"/>
    <n v="18186"/>
    <n v="7"/>
    <n v="0"/>
    <n v="509208"/>
  </r>
  <r>
    <s v="Standard Class"/>
    <x v="0"/>
    <s v="United States"/>
    <s v="Fort Collins"/>
    <s v="Colorado"/>
    <n v="80525"/>
    <x v="1"/>
    <x v="0"/>
    <s v="Bookcases"/>
    <n v="180588"/>
    <n v="2"/>
    <n v="7"/>
    <n v="-240784"/>
  </r>
  <r>
    <s v="Standard Class"/>
    <x v="0"/>
    <s v="United States"/>
    <s v="Fort Collins"/>
    <s v="Colorado"/>
    <n v="80525"/>
    <x v="1"/>
    <x v="2"/>
    <s v="Accessories"/>
    <n v="47984"/>
    <n v="2"/>
    <n v="2"/>
    <n v="5998"/>
  </r>
  <r>
    <s v="Same Day"/>
    <x v="0"/>
    <s v="United States"/>
    <s v="New York City"/>
    <s v="New York"/>
    <n v="10024"/>
    <x v="3"/>
    <x v="1"/>
    <s v="Paper"/>
    <n v="1876"/>
    <n v="2"/>
    <n v="0"/>
    <n v="90048"/>
  </r>
  <r>
    <s v="Standard Class"/>
    <x v="1"/>
    <s v="United States"/>
    <s v="New York City"/>
    <s v="New York"/>
    <n v="10011"/>
    <x v="3"/>
    <x v="0"/>
    <s v="Furnishings"/>
    <n v="2094"/>
    <n v="3"/>
    <n v="0"/>
    <n v="60726"/>
  </r>
  <r>
    <s v="Standard Class"/>
    <x v="1"/>
    <s v="United States"/>
    <s v="New York City"/>
    <s v="New York"/>
    <n v="10011"/>
    <x v="3"/>
    <x v="0"/>
    <s v="Furnishings"/>
    <n v="5868"/>
    <n v="2"/>
    <n v="0"/>
    <n v="181908"/>
  </r>
  <r>
    <s v="Standard Class"/>
    <x v="1"/>
    <s v="United States"/>
    <s v="New York City"/>
    <s v="New York"/>
    <n v="10011"/>
    <x v="3"/>
    <x v="1"/>
    <s v="Appliances"/>
    <n v="2549"/>
    <n v="5"/>
    <n v="0"/>
    <n v="68823"/>
  </r>
  <r>
    <s v="Second Class"/>
    <x v="1"/>
    <s v="United States"/>
    <s v="Columbia"/>
    <s v="Maryland"/>
    <n v="21044"/>
    <x v="3"/>
    <x v="1"/>
    <s v="Binders"/>
    <n v="964"/>
    <n v="2"/>
    <n v="0"/>
    <n v="44344"/>
  </r>
  <r>
    <s v="Second Class"/>
    <x v="1"/>
    <s v="United States"/>
    <s v="Columbia"/>
    <s v="Maryland"/>
    <n v="21044"/>
    <x v="3"/>
    <x v="2"/>
    <s v="Accessories"/>
    <n v="82662"/>
    <n v="3"/>
    <n v="0"/>
    <n v="3554466"/>
  </r>
  <r>
    <s v="Second Class"/>
    <x v="1"/>
    <s v="United States"/>
    <s v="Columbia"/>
    <s v="Maryland"/>
    <n v="21044"/>
    <x v="3"/>
    <x v="1"/>
    <s v="Storage"/>
    <n v="163314"/>
    <n v="9"/>
    <n v="0"/>
    <n v="4736106"/>
  </r>
  <r>
    <s v="Second Class"/>
    <x v="1"/>
    <s v="United States"/>
    <s v="Columbia"/>
    <s v="Maryland"/>
    <n v="21044"/>
    <x v="3"/>
    <x v="1"/>
    <s v="Storage"/>
    <n v="54438"/>
    <n v="3"/>
    <n v="0"/>
    <n v="1578702"/>
  </r>
  <r>
    <s v="First Class"/>
    <x v="1"/>
    <s v="United States"/>
    <s v="Houston"/>
    <s v="Texas"/>
    <n v="77041"/>
    <x v="2"/>
    <x v="1"/>
    <s v="Binders"/>
    <n v="26046"/>
    <n v="3"/>
    <n v="8"/>
    <n v="-442782"/>
  </r>
  <r>
    <s v="First Class"/>
    <x v="1"/>
    <s v="United States"/>
    <s v="Houston"/>
    <s v="Texas"/>
    <n v="77041"/>
    <x v="2"/>
    <x v="1"/>
    <s v="Envelopes"/>
    <n v="74352"/>
    <n v="3"/>
    <n v="2"/>
    <n v="269526"/>
  </r>
  <r>
    <s v="Standard Class"/>
    <x v="1"/>
    <s v="United States"/>
    <s v="Lowell"/>
    <s v="Massachusetts"/>
    <n v="1852"/>
    <x v="3"/>
    <x v="2"/>
    <s v="Phones"/>
    <n v="6993"/>
    <n v="7"/>
    <n v="0"/>
    <n v="321678"/>
  </r>
  <r>
    <s v="Second Class"/>
    <x v="1"/>
    <s v="United States"/>
    <s v="Woodland"/>
    <s v="California"/>
    <n v="95695"/>
    <x v="1"/>
    <x v="1"/>
    <s v="Labels"/>
    <n v="375"/>
    <n v="1"/>
    <n v="0"/>
    <n v="18"/>
  </r>
  <r>
    <s v="Second Class"/>
    <x v="1"/>
    <s v="United States"/>
    <s v="Woodland"/>
    <s v="California"/>
    <n v="95695"/>
    <x v="1"/>
    <x v="1"/>
    <s v="Binders"/>
    <n v="20928"/>
    <n v="4"/>
    <n v="2"/>
    <n v="75864"/>
  </r>
  <r>
    <s v="Standard Class"/>
    <x v="2"/>
    <s v="United States"/>
    <s v="Chicago"/>
    <s v="Illinois"/>
    <n v="60610"/>
    <x v="2"/>
    <x v="1"/>
    <s v="Storage"/>
    <n v="12672"/>
    <n v="3"/>
    <n v="2"/>
    <n v="-3168"/>
  </r>
  <r>
    <s v="Standard Class"/>
    <x v="1"/>
    <s v="United States"/>
    <s v="New York City"/>
    <s v="New York"/>
    <n v="10035"/>
    <x v="3"/>
    <x v="2"/>
    <s v="Phones"/>
    <n v="6599"/>
    <n v="1"/>
    <n v="0"/>
    <n v="171574"/>
  </r>
  <r>
    <s v="Standard Class"/>
    <x v="1"/>
    <s v="United States"/>
    <s v="Missouri City"/>
    <s v="Texas"/>
    <n v="77489"/>
    <x v="2"/>
    <x v="1"/>
    <s v="Binders"/>
    <n v="637"/>
    <n v="7"/>
    <n v="8"/>
    <n v="-9555"/>
  </r>
  <r>
    <s v="First Class"/>
    <x v="0"/>
    <s v="United States"/>
    <s v="Houston"/>
    <s v="Texas"/>
    <n v="77036"/>
    <x v="2"/>
    <x v="1"/>
    <s v="Binders"/>
    <n v="3648"/>
    <n v="3"/>
    <n v="8"/>
    <n v="-60192"/>
  </r>
  <r>
    <s v="First Class"/>
    <x v="0"/>
    <s v="United States"/>
    <s v="Houston"/>
    <s v="Texas"/>
    <n v="77036"/>
    <x v="2"/>
    <x v="1"/>
    <s v="Paper"/>
    <n v="31104"/>
    <n v="6"/>
    <n v="2"/>
    <n v="108864"/>
  </r>
  <r>
    <s v="Standard Class"/>
    <x v="2"/>
    <s v="United States"/>
    <s v="Jackson"/>
    <s v="Mississippi"/>
    <n v="39212"/>
    <x v="0"/>
    <x v="1"/>
    <s v="Fasteners"/>
    <n v="2334"/>
    <n v="3"/>
    <n v="0"/>
    <n v="2334"/>
  </r>
  <r>
    <s v="Standard Class"/>
    <x v="1"/>
    <s v="United States"/>
    <s v="New York City"/>
    <s v="New York"/>
    <n v="10009"/>
    <x v="3"/>
    <x v="2"/>
    <s v="Phones"/>
    <n v="2997"/>
    <n v="3"/>
    <n v="0"/>
    <n v="140859"/>
  </r>
  <r>
    <s v="Same Day"/>
    <x v="0"/>
    <s v="United States"/>
    <s v="Tempe"/>
    <s v="Arizona"/>
    <n v="85281"/>
    <x v="1"/>
    <x v="1"/>
    <s v="Binders"/>
    <n v="3366"/>
    <n v="3"/>
    <n v="7"/>
    <n v="-2244"/>
  </r>
  <r>
    <s v="Standard Class"/>
    <x v="0"/>
    <s v="United States"/>
    <s v="Jacksonville"/>
    <s v="North Carolina"/>
    <n v="28540"/>
    <x v="0"/>
    <x v="2"/>
    <s v="Phones"/>
    <n v="95968"/>
    <n v="4"/>
    <n v="2"/>
    <n v="95968"/>
  </r>
  <r>
    <s v="Standard Class"/>
    <x v="1"/>
    <s v="United States"/>
    <s v="Philadelphia"/>
    <s v="Pennsylvania"/>
    <n v="19134"/>
    <x v="3"/>
    <x v="1"/>
    <s v="Art"/>
    <n v="18704"/>
    <n v="7"/>
    <n v="2"/>
    <n v="2338"/>
  </r>
  <r>
    <s v="Second Class"/>
    <x v="0"/>
    <s v="United States"/>
    <s v="Akron"/>
    <s v="Ohio"/>
    <n v="44312"/>
    <x v="3"/>
    <x v="0"/>
    <s v="Furnishings"/>
    <n v="149232"/>
    <n v="3"/>
    <n v="2"/>
    <n v="37308"/>
  </r>
  <r>
    <s v="Second Class"/>
    <x v="0"/>
    <s v="United States"/>
    <s v="Akron"/>
    <s v="Ohio"/>
    <n v="44312"/>
    <x v="3"/>
    <x v="1"/>
    <s v="Paper"/>
    <n v="15936"/>
    <n v="4"/>
    <n v="2"/>
    <n v="57768"/>
  </r>
  <r>
    <s v="Standard Class"/>
    <x v="0"/>
    <s v="United States"/>
    <s v="San Diego"/>
    <s v="California"/>
    <n v="92037"/>
    <x v="1"/>
    <x v="2"/>
    <s v="Phones"/>
    <n v="601536"/>
    <n v="8"/>
    <n v="2"/>
    <n v="601536"/>
  </r>
  <r>
    <s v="Standard Class"/>
    <x v="0"/>
    <s v="United States"/>
    <s v="San Diego"/>
    <s v="California"/>
    <n v="92037"/>
    <x v="1"/>
    <x v="2"/>
    <s v="Accessories"/>
    <n v="1099"/>
    <n v="1"/>
    <n v="0"/>
    <n v="42861"/>
  </r>
  <r>
    <s v="Standard Class"/>
    <x v="0"/>
    <s v="United States"/>
    <s v="San Diego"/>
    <s v="California"/>
    <n v="92037"/>
    <x v="1"/>
    <x v="0"/>
    <s v="Furnishings"/>
    <n v="3988"/>
    <n v="2"/>
    <n v="0"/>
    <n v="111664"/>
  </r>
  <r>
    <s v="Standard Class"/>
    <x v="0"/>
    <s v="United States"/>
    <s v="San Diego"/>
    <s v="California"/>
    <n v="92037"/>
    <x v="1"/>
    <x v="1"/>
    <s v="Paper"/>
    <n v="6224"/>
    <n v="8"/>
    <n v="0"/>
    <n v="28008"/>
  </r>
  <r>
    <s v="Standard Class"/>
    <x v="0"/>
    <s v="United States"/>
    <s v="San Diego"/>
    <s v="California"/>
    <n v="92037"/>
    <x v="1"/>
    <x v="0"/>
    <s v="Furnishings"/>
    <n v="532"/>
    <n v="5"/>
    <n v="0"/>
    <n v="14896"/>
  </r>
  <r>
    <s v="Standard Class"/>
    <x v="0"/>
    <s v="United States"/>
    <s v="San Diego"/>
    <s v="California"/>
    <n v="92037"/>
    <x v="1"/>
    <x v="1"/>
    <s v="Labels"/>
    <n v="3984"/>
    <n v="8"/>
    <n v="0"/>
    <n v="183264"/>
  </r>
  <r>
    <s v="Standard Class"/>
    <x v="1"/>
    <s v="United States"/>
    <s v="Fresno"/>
    <s v="California"/>
    <n v="93727"/>
    <x v="1"/>
    <x v="2"/>
    <s v="Accessories"/>
    <n v="34995"/>
    <n v="5"/>
    <n v="0"/>
    <n v="118983"/>
  </r>
  <r>
    <s v="Standard Class"/>
    <x v="1"/>
    <s v="United States"/>
    <s v="Fresno"/>
    <s v="California"/>
    <n v="93727"/>
    <x v="1"/>
    <x v="2"/>
    <s v="Phones"/>
    <n v="377928"/>
    <n v="9"/>
    <n v="2"/>
    <n v="141723"/>
  </r>
  <r>
    <s v="Standard Class"/>
    <x v="1"/>
    <s v="United States"/>
    <s v="Pearland"/>
    <s v="Texas"/>
    <n v="77581"/>
    <x v="2"/>
    <x v="1"/>
    <s v="Envelopes"/>
    <n v="13392"/>
    <n v="3"/>
    <n v="2"/>
    <n v="5022"/>
  </r>
  <r>
    <s v="Standard Class"/>
    <x v="1"/>
    <s v="United States"/>
    <s v="Pearland"/>
    <s v="Texas"/>
    <n v="77581"/>
    <x v="2"/>
    <x v="1"/>
    <s v="Binders"/>
    <n v="11228"/>
    <n v="7"/>
    <n v="8"/>
    <n v="-185262"/>
  </r>
  <r>
    <s v="Standard Class"/>
    <x v="0"/>
    <s v="United States"/>
    <s v="Richmond"/>
    <s v="Indiana"/>
    <n v="47374"/>
    <x v="2"/>
    <x v="1"/>
    <s v="Appliances"/>
    <n v="20724"/>
    <n v="11"/>
    <n v="0"/>
    <n v="580272"/>
  </r>
  <r>
    <s v="Standard Class"/>
    <x v="1"/>
    <s v="United States"/>
    <s v="Philadelphia"/>
    <s v="Pennsylvania"/>
    <n v="19134"/>
    <x v="3"/>
    <x v="1"/>
    <s v="Art"/>
    <n v="1504"/>
    <n v="1"/>
    <n v="2"/>
    <n v="1692"/>
  </r>
  <r>
    <s v="Standard Class"/>
    <x v="1"/>
    <s v="United States"/>
    <s v="Philadelphia"/>
    <s v="Pennsylvania"/>
    <n v="19134"/>
    <x v="3"/>
    <x v="1"/>
    <s v="Appliances"/>
    <n v="34848"/>
    <n v="2"/>
    <n v="2"/>
    <n v="6534"/>
  </r>
  <r>
    <s v="First Class"/>
    <x v="0"/>
    <s v="United States"/>
    <s v="San Mateo"/>
    <s v="California"/>
    <n v="94403"/>
    <x v="1"/>
    <x v="1"/>
    <s v="Labels"/>
    <n v="7518"/>
    <n v="6"/>
    <n v="0"/>
    <n v="353346"/>
  </r>
  <r>
    <s v="Standard Class"/>
    <x v="0"/>
    <s v="United States"/>
    <s v="Oakland"/>
    <s v="California"/>
    <n v="94601"/>
    <x v="1"/>
    <x v="2"/>
    <s v="Accessories"/>
    <n v="14997"/>
    <n v="3"/>
    <n v="0"/>
    <n v="524895"/>
  </r>
  <r>
    <s v="Standard Class"/>
    <x v="1"/>
    <s v="United States"/>
    <s v="New York City"/>
    <s v="New York"/>
    <n v="10024"/>
    <x v="3"/>
    <x v="1"/>
    <s v="Binders"/>
    <n v="931176"/>
    <n v="3"/>
    <n v="2"/>
    <n v="3142719"/>
  </r>
  <r>
    <s v="Standard Class"/>
    <x v="1"/>
    <s v="United States"/>
    <s v="New York City"/>
    <s v="New York"/>
    <n v="10024"/>
    <x v="3"/>
    <x v="2"/>
    <s v="Phones"/>
    <n v="43088"/>
    <n v="2"/>
    <n v="0"/>
    <n v="1249552"/>
  </r>
  <r>
    <s v="Standard Class"/>
    <x v="1"/>
    <s v="United States"/>
    <s v="Lakewood"/>
    <s v="New Jersey"/>
    <n v="8701"/>
    <x v="3"/>
    <x v="1"/>
    <s v="Paper"/>
    <n v="9485"/>
    <n v="5"/>
    <n v="0"/>
    <n v="45528"/>
  </r>
  <r>
    <s v="Standard Class"/>
    <x v="1"/>
    <s v="United States"/>
    <s v="Lakewood"/>
    <s v="New Jersey"/>
    <n v="8701"/>
    <x v="3"/>
    <x v="1"/>
    <s v="Envelopes"/>
    <n v="5112"/>
    <n v="4"/>
    <n v="0"/>
    <n v="23004"/>
  </r>
  <r>
    <s v="Standard Class"/>
    <x v="1"/>
    <s v="United States"/>
    <s v="Lakewood"/>
    <s v="New Jersey"/>
    <n v="8701"/>
    <x v="3"/>
    <x v="2"/>
    <s v="Accessories"/>
    <n v="90"/>
    <n v="1"/>
    <n v="0"/>
    <n v="324"/>
  </r>
  <r>
    <s v="First Class"/>
    <x v="1"/>
    <s v="United States"/>
    <s v="Tempe"/>
    <s v="Arizona"/>
    <n v="85281"/>
    <x v="1"/>
    <x v="1"/>
    <s v="Paper"/>
    <n v="9408"/>
    <n v="2"/>
    <n v="2"/>
    <n v="34104"/>
  </r>
  <r>
    <s v="First Class"/>
    <x v="1"/>
    <s v="United States"/>
    <s v="Tempe"/>
    <s v="Arizona"/>
    <n v="85281"/>
    <x v="1"/>
    <x v="1"/>
    <s v="Fasteners"/>
    <n v="4672"/>
    <n v="2"/>
    <n v="2"/>
    <n v="146"/>
  </r>
  <r>
    <s v="First Class"/>
    <x v="1"/>
    <s v="United States"/>
    <s v="Tempe"/>
    <s v="Arizona"/>
    <n v="85281"/>
    <x v="1"/>
    <x v="2"/>
    <s v="Phones"/>
    <n v="3184"/>
    <n v="2"/>
    <n v="2"/>
    <n v="10746"/>
  </r>
  <r>
    <s v="First Class"/>
    <x v="1"/>
    <s v="United States"/>
    <s v="Tempe"/>
    <s v="Arizona"/>
    <n v="85281"/>
    <x v="1"/>
    <x v="1"/>
    <s v="Envelopes"/>
    <n v="12768"/>
    <n v="6"/>
    <n v="2"/>
    <n v="46284"/>
  </r>
  <r>
    <s v="First Class"/>
    <x v="1"/>
    <s v="United States"/>
    <s v="Tempe"/>
    <s v="Arizona"/>
    <n v="85281"/>
    <x v="1"/>
    <x v="1"/>
    <s v="Supplies"/>
    <n v="1536"/>
    <n v="2"/>
    <n v="2"/>
    <n v="-3264"/>
  </r>
  <r>
    <s v="First Class"/>
    <x v="1"/>
    <s v="United States"/>
    <s v="Tempe"/>
    <s v="Arizona"/>
    <n v="85281"/>
    <x v="1"/>
    <x v="2"/>
    <s v="Phones"/>
    <n v="230376"/>
    <n v="3"/>
    <n v="2"/>
    <n v="201579"/>
  </r>
  <r>
    <s v="First Class"/>
    <x v="1"/>
    <s v="United States"/>
    <s v="Tempe"/>
    <s v="Arizona"/>
    <n v="85281"/>
    <x v="1"/>
    <x v="2"/>
    <s v="Accessories"/>
    <n v="716"/>
    <n v="1"/>
    <n v="2"/>
    <n v="-895"/>
  </r>
  <r>
    <s v="Standard Class"/>
    <x v="0"/>
    <s v="United States"/>
    <s v="New York City"/>
    <s v="New York"/>
    <n v="10035"/>
    <x v="3"/>
    <x v="1"/>
    <s v="Storage"/>
    <n v="37534"/>
    <n v="1"/>
    <n v="0"/>
    <n v="18767"/>
  </r>
  <r>
    <s v="Second Class"/>
    <x v="0"/>
    <s v="United States"/>
    <s v="New York City"/>
    <s v="New York"/>
    <n v="10009"/>
    <x v="3"/>
    <x v="0"/>
    <s v="Furnishings"/>
    <n v="1149"/>
    <n v="5"/>
    <n v="0"/>
    <n v="39066"/>
  </r>
  <r>
    <s v="Standard Class"/>
    <x v="0"/>
    <s v="United States"/>
    <s v="Houston"/>
    <s v="Texas"/>
    <n v="77095"/>
    <x v="2"/>
    <x v="1"/>
    <s v="Binders"/>
    <n v="26046"/>
    <n v="3"/>
    <n v="8"/>
    <n v="-442782"/>
  </r>
  <r>
    <s v="Standard Class"/>
    <x v="0"/>
    <s v="United States"/>
    <s v="Houston"/>
    <s v="Texas"/>
    <n v="77095"/>
    <x v="2"/>
    <x v="1"/>
    <s v="Binders"/>
    <n v="2896"/>
    <n v="1"/>
    <n v="8"/>
    <n v="-47784"/>
  </r>
  <r>
    <s v="Standard Class"/>
    <x v="0"/>
    <s v="United States"/>
    <s v="Houston"/>
    <s v="Texas"/>
    <n v="77095"/>
    <x v="2"/>
    <x v="1"/>
    <s v="Storage"/>
    <n v="32544"/>
    <n v="2"/>
    <n v="2"/>
    <n v="-77292"/>
  </r>
  <r>
    <s v="First Class"/>
    <x v="0"/>
    <s v="United States"/>
    <s v="Riverside"/>
    <s v="California"/>
    <n v="92503"/>
    <x v="1"/>
    <x v="1"/>
    <s v="Binders"/>
    <n v="3984"/>
    <n v="1"/>
    <n v="2"/>
    <n v="13944"/>
  </r>
  <r>
    <s v="Same Day"/>
    <x v="0"/>
    <s v="United States"/>
    <s v="Fairfield"/>
    <s v="Connecticut"/>
    <n v="6824"/>
    <x v="3"/>
    <x v="0"/>
    <s v="Tables"/>
    <n v="181797"/>
    <n v="1"/>
    <n v="3"/>
    <n v="-155826"/>
  </r>
  <r>
    <s v="Same Day"/>
    <x v="0"/>
    <s v="United States"/>
    <s v="New York City"/>
    <s v="New York"/>
    <n v="10024"/>
    <x v="3"/>
    <x v="1"/>
    <s v="Storage"/>
    <n v="4494"/>
    <n v="3"/>
    <n v="0"/>
    <n v="125832"/>
  </r>
  <r>
    <s v="Same Day"/>
    <x v="0"/>
    <s v="United States"/>
    <s v="New York City"/>
    <s v="New York"/>
    <n v="10024"/>
    <x v="3"/>
    <x v="1"/>
    <s v="Binders"/>
    <n v="45576"/>
    <n v="3"/>
    <n v="2"/>
    <n v="159516"/>
  </r>
  <r>
    <s v="Standard Class"/>
    <x v="1"/>
    <s v="United States"/>
    <s v="Houston"/>
    <s v="Texas"/>
    <n v="77095"/>
    <x v="2"/>
    <x v="0"/>
    <s v="Chairs"/>
    <n v="31843"/>
    <n v="5"/>
    <n v="3"/>
    <n v="-77333"/>
  </r>
  <r>
    <s v="Standard Class"/>
    <x v="1"/>
    <s v="United States"/>
    <s v="Houston"/>
    <s v="Texas"/>
    <n v="77095"/>
    <x v="2"/>
    <x v="2"/>
    <s v="Phones"/>
    <n v="12292"/>
    <n v="7"/>
    <n v="2"/>
    <n v="46095"/>
  </r>
  <r>
    <s v="Standard Class"/>
    <x v="1"/>
    <s v="United States"/>
    <s v="Houston"/>
    <s v="Texas"/>
    <n v="77095"/>
    <x v="2"/>
    <x v="0"/>
    <s v="Furnishings"/>
    <n v="7068"/>
    <n v="3"/>
    <n v="6"/>
    <n v="-28272"/>
  </r>
  <r>
    <s v="First Class"/>
    <x v="1"/>
    <s v="United States"/>
    <s v="Arlington"/>
    <s v="Virginia"/>
    <n v="22204"/>
    <x v="0"/>
    <x v="1"/>
    <s v="Storage"/>
    <n v="5645"/>
    <n v="5"/>
    <n v="0"/>
    <n v="14677"/>
  </r>
  <r>
    <s v="Second Class"/>
    <x v="0"/>
    <s v="United States"/>
    <s v="Chicago"/>
    <s v="Illinois"/>
    <n v="60623"/>
    <x v="2"/>
    <x v="1"/>
    <s v="Binders"/>
    <n v="13468"/>
    <n v="13"/>
    <n v="8"/>
    <n v="-228956"/>
  </r>
  <r>
    <s v="Standard Class"/>
    <x v="0"/>
    <s v="United States"/>
    <s v="Grand Prairie"/>
    <s v="Texas"/>
    <n v="75051"/>
    <x v="2"/>
    <x v="2"/>
    <s v="Phones"/>
    <n v="2198"/>
    <n v="5"/>
    <n v="2"/>
    <n v="247275"/>
  </r>
  <r>
    <s v="Standard Class"/>
    <x v="0"/>
    <s v="United States"/>
    <s v="Grand Prairie"/>
    <s v="Texas"/>
    <n v="75051"/>
    <x v="2"/>
    <x v="0"/>
    <s v="Chairs"/>
    <n v="317058"/>
    <n v="3"/>
    <n v="3"/>
    <n v="-181176"/>
  </r>
  <r>
    <s v="Second Class"/>
    <x v="1"/>
    <s v="United States"/>
    <s v="Seattle"/>
    <s v="Washington"/>
    <n v="98103"/>
    <x v="1"/>
    <x v="2"/>
    <s v="Accessories"/>
    <n v="4908"/>
    <n v="3"/>
    <n v="0"/>
    <n v="4908"/>
  </r>
  <r>
    <s v="Second Class"/>
    <x v="1"/>
    <s v="United States"/>
    <s v="Seattle"/>
    <s v="Washington"/>
    <n v="98103"/>
    <x v="1"/>
    <x v="1"/>
    <s v="Storage"/>
    <n v="3249"/>
    <n v="5"/>
    <n v="0"/>
    <n v="38988"/>
  </r>
  <r>
    <s v="Second Class"/>
    <x v="1"/>
    <s v="United States"/>
    <s v="Seattle"/>
    <s v="Washington"/>
    <n v="98103"/>
    <x v="1"/>
    <x v="1"/>
    <s v="Art"/>
    <n v="1824"/>
    <n v="3"/>
    <n v="0"/>
    <n v="52896"/>
  </r>
  <r>
    <s v="Standard Class"/>
    <x v="2"/>
    <s v="United States"/>
    <s v="Seattle"/>
    <s v="Washington"/>
    <n v="98103"/>
    <x v="1"/>
    <x v="0"/>
    <s v="Chairs"/>
    <n v="113888"/>
    <n v="2"/>
    <n v="2"/>
    <n v="99652"/>
  </r>
  <r>
    <s v="Standard Class"/>
    <x v="2"/>
    <s v="United States"/>
    <s v="Seattle"/>
    <s v="Washington"/>
    <n v="98103"/>
    <x v="1"/>
    <x v="2"/>
    <s v="Phones"/>
    <n v="105584"/>
    <n v="2"/>
    <n v="2"/>
    <n v="79188"/>
  </r>
  <r>
    <s v="Standard Class"/>
    <x v="1"/>
    <s v="United States"/>
    <s v="Grand Rapids"/>
    <s v="Michigan"/>
    <n v="49505"/>
    <x v="2"/>
    <x v="1"/>
    <s v="Fasteners"/>
    <n v="2485"/>
    <n v="7"/>
    <n v="0"/>
    <n v="116795"/>
  </r>
  <r>
    <s v="First Class"/>
    <x v="0"/>
    <s v="United States"/>
    <s v="Philadelphia"/>
    <s v="Pennsylvania"/>
    <n v="19120"/>
    <x v="3"/>
    <x v="0"/>
    <s v="Furnishings"/>
    <n v="60312"/>
    <n v="3"/>
    <n v="2"/>
    <n v="52773"/>
  </r>
  <r>
    <s v="Second Class"/>
    <x v="2"/>
    <s v="United States"/>
    <s v="Chicago"/>
    <s v="Illinois"/>
    <n v="60610"/>
    <x v="2"/>
    <x v="1"/>
    <s v="Art"/>
    <n v="7056"/>
    <n v="3"/>
    <n v="2"/>
    <n v="2205"/>
  </r>
  <r>
    <s v="Second Class"/>
    <x v="2"/>
    <s v="United States"/>
    <s v="Chicago"/>
    <s v="Illinois"/>
    <n v="60610"/>
    <x v="2"/>
    <x v="2"/>
    <s v="Phones"/>
    <n v="27184"/>
    <n v="2"/>
    <n v="2"/>
    <n v="20388"/>
  </r>
  <r>
    <s v="Standard Class"/>
    <x v="0"/>
    <s v="United States"/>
    <s v="Seattle"/>
    <s v="Washington"/>
    <n v="98105"/>
    <x v="1"/>
    <x v="2"/>
    <s v="Phones"/>
    <n v="107984"/>
    <n v="1"/>
    <n v="2"/>
    <n v="94486"/>
  </r>
  <r>
    <s v="Standard Class"/>
    <x v="0"/>
    <s v="United States"/>
    <s v="Seattle"/>
    <s v="Washington"/>
    <n v="98105"/>
    <x v="1"/>
    <x v="1"/>
    <s v="Binders"/>
    <n v="19296"/>
    <n v="3"/>
    <n v="2"/>
    <n v="603"/>
  </r>
  <r>
    <s v="Standard Class"/>
    <x v="1"/>
    <s v="United States"/>
    <s v="Jacksonville"/>
    <s v="Florida"/>
    <n v="32216"/>
    <x v="0"/>
    <x v="1"/>
    <s v="Labels"/>
    <n v="4608"/>
    <n v="2"/>
    <n v="2"/>
    <n v="16704"/>
  </r>
  <r>
    <s v="Second Class"/>
    <x v="1"/>
    <s v="United States"/>
    <s v="Franklin"/>
    <s v="Tennessee"/>
    <n v="37064"/>
    <x v="0"/>
    <x v="0"/>
    <s v="Tables"/>
    <n v="79974"/>
    <n v="3"/>
    <n v="4"/>
    <n v="-293238"/>
  </r>
  <r>
    <s v="Second Class"/>
    <x v="1"/>
    <s v="United States"/>
    <s v="Franklin"/>
    <s v="Tennessee"/>
    <n v="37064"/>
    <x v="0"/>
    <x v="1"/>
    <s v="Binders"/>
    <n v="2946"/>
    <n v="2"/>
    <n v="7"/>
    <n v="-20622"/>
  </r>
  <r>
    <s v="Standard Class"/>
    <x v="2"/>
    <s v="United States"/>
    <s v="Highland Park"/>
    <s v="Illinois"/>
    <n v="60035"/>
    <x v="2"/>
    <x v="1"/>
    <s v="Binders"/>
    <n v="3136"/>
    <n v="2"/>
    <n v="8"/>
    <n v="-4704"/>
  </r>
  <r>
    <s v="First Class"/>
    <x v="1"/>
    <s v="United States"/>
    <s v="Pasadena"/>
    <s v="Texas"/>
    <n v="77506"/>
    <x v="2"/>
    <x v="1"/>
    <s v="Paper"/>
    <n v="20736"/>
    <n v="4"/>
    <n v="2"/>
    <n v="72576"/>
  </r>
  <r>
    <s v="First Class"/>
    <x v="1"/>
    <s v="United States"/>
    <s v="San Francisco"/>
    <s v="California"/>
    <n v="94109"/>
    <x v="1"/>
    <x v="2"/>
    <s v="Accessories"/>
    <n v="9998"/>
    <n v="2"/>
    <n v="0"/>
    <n v="79984"/>
  </r>
  <r>
    <s v="First Class"/>
    <x v="1"/>
    <s v="United States"/>
    <s v="San Francisco"/>
    <s v="California"/>
    <n v="94109"/>
    <x v="1"/>
    <x v="1"/>
    <s v="Paper"/>
    <n v="73395"/>
    <n v="7"/>
    <n v="0"/>
    <n v="352296"/>
  </r>
  <r>
    <s v="First Class"/>
    <x v="1"/>
    <s v="United States"/>
    <s v="San Francisco"/>
    <s v="California"/>
    <n v="94109"/>
    <x v="1"/>
    <x v="1"/>
    <s v="Appliances"/>
    <n v="24144"/>
    <n v="3"/>
    <n v="0"/>
    <n v="72432"/>
  </r>
  <r>
    <s v="Second Class"/>
    <x v="1"/>
    <s v="United States"/>
    <s v="Miami"/>
    <s v="Florida"/>
    <n v="33180"/>
    <x v="0"/>
    <x v="1"/>
    <s v="Labels"/>
    <n v="1008"/>
    <n v="4"/>
    <n v="2"/>
    <n v="3528"/>
  </r>
  <r>
    <s v="Standard Class"/>
    <x v="0"/>
    <s v="United States"/>
    <s v="Philadelphia"/>
    <s v="Pennsylvania"/>
    <n v="19120"/>
    <x v="3"/>
    <x v="1"/>
    <s v="Storage"/>
    <n v="281904"/>
    <n v="2"/>
    <n v="2"/>
    <n v="105714"/>
  </r>
  <r>
    <s v="Standard Class"/>
    <x v="0"/>
    <s v="United States"/>
    <s v="Philadelphia"/>
    <s v="Pennsylvania"/>
    <n v="19120"/>
    <x v="3"/>
    <x v="1"/>
    <s v="Envelopes"/>
    <n v="201432"/>
    <n v="3"/>
    <n v="2"/>
    <n v="679833"/>
  </r>
  <r>
    <s v="Standard Class"/>
    <x v="0"/>
    <s v="United States"/>
    <s v="Decatur"/>
    <s v="Alabama"/>
    <n v="35601"/>
    <x v="0"/>
    <x v="2"/>
    <s v="Phones"/>
    <n v="13598"/>
    <n v="2"/>
    <n v="0"/>
    <n v="33995"/>
  </r>
  <r>
    <s v="Standard Class"/>
    <x v="0"/>
    <s v="United States"/>
    <s v="Decatur"/>
    <s v="Alabama"/>
    <n v="35601"/>
    <x v="0"/>
    <x v="2"/>
    <s v="Phones"/>
    <n v="4495"/>
    <n v="1"/>
    <n v="0"/>
    <n v="12586"/>
  </r>
  <r>
    <s v="Standard Class"/>
    <x v="1"/>
    <s v="United States"/>
    <s v="Sioux Falls"/>
    <s v="South Dakota"/>
    <n v="57103"/>
    <x v="2"/>
    <x v="2"/>
    <s v="Accessories"/>
    <n v="297"/>
    <n v="3"/>
    <n v="0"/>
    <n v="13068"/>
  </r>
  <r>
    <s v="Standard Class"/>
    <x v="1"/>
    <s v="United States"/>
    <s v="Sioux Falls"/>
    <s v="South Dakota"/>
    <n v="57103"/>
    <x v="2"/>
    <x v="1"/>
    <s v="Fasteners"/>
    <n v="654"/>
    <n v="3"/>
    <n v="0"/>
    <n v="26814"/>
  </r>
  <r>
    <s v="Second Class"/>
    <x v="1"/>
    <s v="United States"/>
    <s v="Visalia"/>
    <s v="California"/>
    <n v="93277"/>
    <x v="1"/>
    <x v="2"/>
    <s v="Accessories"/>
    <n v="792"/>
    <n v="8"/>
    <n v="0"/>
    <n v="34848"/>
  </r>
  <r>
    <s v="Standard Class"/>
    <x v="0"/>
    <s v="United States"/>
    <s v="Los Angeles"/>
    <s v="California"/>
    <n v="90049"/>
    <x v="1"/>
    <x v="0"/>
    <s v="Chairs"/>
    <n v="20392"/>
    <n v="5"/>
    <n v="2"/>
    <n v="22941"/>
  </r>
  <r>
    <s v="Standard Class"/>
    <x v="2"/>
    <s v="United States"/>
    <s v="Los Angeles"/>
    <s v="California"/>
    <n v="90032"/>
    <x v="1"/>
    <x v="2"/>
    <s v="Copiers"/>
    <n v="3359952"/>
    <n v="6"/>
    <n v="2"/>
    <n v="1049985"/>
  </r>
  <r>
    <s v="Standard Class"/>
    <x v="1"/>
    <s v="United States"/>
    <s v="Overland Park"/>
    <s v="Kansas"/>
    <n v="66212"/>
    <x v="2"/>
    <x v="1"/>
    <s v="Fasteners"/>
    <n v="1824"/>
    <n v="3"/>
    <n v="0"/>
    <n v="912"/>
  </r>
  <r>
    <s v="Standard Class"/>
    <x v="1"/>
    <s v="United States"/>
    <s v="Overland Park"/>
    <s v="Kansas"/>
    <n v="66212"/>
    <x v="2"/>
    <x v="1"/>
    <s v="Art"/>
    <n v="2778"/>
    <n v="6"/>
    <n v="0"/>
    <n v="91674"/>
  </r>
  <r>
    <s v="Second Class"/>
    <x v="1"/>
    <s v="United States"/>
    <s v="Alexandria"/>
    <s v="Virginia"/>
    <n v="22304"/>
    <x v="0"/>
    <x v="1"/>
    <s v="Art"/>
    <n v="2296"/>
    <n v="7"/>
    <n v="0"/>
    <n v="75768"/>
  </r>
  <r>
    <s v="Second Class"/>
    <x v="1"/>
    <s v="United States"/>
    <s v="Alexandria"/>
    <s v="Virginia"/>
    <n v="22304"/>
    <x v="0"/>
    <x v="2"/>
    <s v="Phones"/>
    <n v="2899"/>
    <n v="1"/>
    <n v="0"/>
    <n v="84071"/>
  </r>
  <r>
    <s v="Second Class"/>
    <x v="1"/>
    <s v="United States"/>
    <s v="Alexandria"/>
    <s v="Virginia"/>
    <n v="22304"/>
    <x v="0"/>
    <x v="1"/>
    <s v="Paper"/>
    <n v="1296"/>
    <n v="2"/>
    <n v="0"/>
    <n v="63504"/>
  </r>
  <r>
    <s v="Second Class"/>
    <x v="1"/>
    <s v="United States"/>
    <s v="Alexandria"/>
    <s v="Virginia"/>
    <n v="22304"/>
    <x v="0"/>
    <x v="1"/>
    <s v="Art"/>
    <n v="2296"/>
    <n v="7"/>
    <n v="0"/>
    <n v="66584"/>
  </r>
  <r>
    <s v="Second Class"/>
    <x v="1"/>
    <s v="United States"/>
    <s v="Alexandria"/>
    <s v="Virginia"/>
    <n v="22304"/>
    <x v="0"/>
    <x v="1"/>
    <s v="Supplies"/>
    <n v="416405"/>
    <n v="5"/>
    <n v="0"/>
    <n v="83281"/>
  </r>
  <r>
    <s v="Standard Class"/>
    <x v="0"/>
    <s v="United States"/>
    <s v="Raleigh"/>
    <s v="North Carolina"/>
    <n v="27604"/>
    <x v="0"/>
    <x v="2"/>
    <s v="Accessories"/>
    <n v="47984"/>
    <n v="2"/>
    <n v="2"/>
    <n v="131956"/>
  </r>
  <r>
    <s v="Standard Class"/>
    <x v="0"/>
    <s v="United States"/>
    <s v="Raleigh"/>
    <s v="North Carolina"/>
    <n v="27604"/>
    <x v="0"/>
    <x v="1"/>
    <s v="Paper"/>
    <n v="4624"/>
    <n v="1"/>
    <n v="2"/>
    <n v="16762"/>
  </r>
  <r>
    <s v="Standard Class"/>
    <x v="1"/>
    <s v="United States"/>
    <s v="New York City"/>
    <s v="New York"/>
    <n v="10035"/>
    <x v="3"/>
    <x v="0"/>
    <s v="Furnishings"/>
    <n v="1524"/>
    <n v="3"/>
    <n v="0"/>
    <n v="51816"/>
  </r>
  <r>
    <s v="Standard Class"/>
    <x v="0"/>
    <s v="United States"/>
    <s v="Fairfield"/>
    <s v="Ohio"/>
    <n v="45014"/>
    <x v="3"/>
    <x v="1"/>
    <s v="Binders"/>
    <n v="63924"/>
    <n v="7"/>
    <n v="7"/>
    <n v="-468776"/>
  </r>
  <r>
    <s v="Standard Class"/>
    <x v="2"/>
    <s v="United States"/>
    <s v="Muskogee"/>
    <s v="Oklahoma"/>
    <n v="74403"/>
    <x v="2"/>
    <x v="1"/>
    <s v="Art"/>
    <n v="656"/>
    <n v="2"/>
    <n v="0"/>
    <n v="19024"/>
  </r>
  <r>
    <s v="Standard Class"/>
    <x v="2"/>
    <s v="United States"/>
    <s v="Muskogee"/>
    <s v="Oklahoma"/>
    <n v="74403"/>
    <x v="2"/>
    <x v="1"/>
    <s v="Appliances"/>
    <n v="1311"/>
    <n v="3"/>
    <n v="0"/>
    <n v="34086"/>
  </r>
  <r>
    <s v="First Class"/>
    <x v="0"/>
    <s v="United States"/>
    <s v="Temecula"/>
    <s v="California"/>
    <n v="92592"/>
    <x v="1"/>
    <x v="2"/>
    <s v="Phones"/>
    <n v="494376"/>
    <n v="3"/>
    <n v="2"/>
    <n v="494376"/>
  </r>
  <r>
    <s v="First Class"/>
    <x v="0"/>
    <s v="United States"/>
    <s v="Temecula"/>
    <s v="California"/>
    <n v="92592"/>
    <x v="1"/>
    <x v="1"/>
    <s v="Binders"/>
    <n v="292"/>
    <n v="5"/>
    <n v="2"/>
    <n v="9855"/>
  </r>
  <r>
    <s v="First Class"/>
    <x v="0"/>
    <s v="United States"/>
    <s v="Temecula"/>
    <s v="California"/>
    <n v="92592"/>
    <x v="1"/>
    <x v="2"/>
    <s v="Accessories"/>
    <n v="24885"/>
    <n v="5"/>
    <n v="0"/>
    <n v="273735"/>
  </r>
  <r>
    <s v="First Class"/>
    <x v="0"/>
    <s v="United States"/>
    <s v="Temecula"/>
    <s v="California"/>
    <n v="92592"/>
    <x v="1"/>
    <x v="2"/>
    <s v="Accessories"/>
    <n v="3624"/>
    <n v="1"/>
    <n v="0"/>
    <n v="152208"/>
  </r>
  <r>
    <s v="Standard Class"/>
    <x v="0"/>
    <s v="United States"/>
    <s v="Sterling Heights"/>
    <s v="Michigan"/>
    <n v="48310"/>
    <x v="2"/>
    <x v="1"/>
    <s v="Art"/>
    <n v="1168"/>
    <n v="2"/>
    <n v="0"/>
    <n v="3504"/>
  </r>
  <r>
    <s v="Standard Class"/>
    <x v="0"/>
    <s v="United States"/>
    <s v="San Diego"/>
    <s v="California"/>
    <n v="92024"/>
    <x v="1"/>
    <x v="1"/>
    <s v="Supplies"/>
    <n v="1191"/>
    <n v="3"/>
    <n v="0"/>
    <n v="1191"/>
  </r>
  <r>
    <s v="Standard Class"/>
    <x v="0"/>
    <s v="United States"/>
    <s v="San Diego"/>
    <s v="California"/>
    <n v="92024"/>
    <x v="1"/>
    <x v="0"/>
    <s v="Furnishings"/>
    <n v="348"/>
    <n v="2"/>
    <n v="0"/>
    <n v="11136"/>
  </r>
  <r>
    <s v="First Class"/>
    <x v="0"/>
    <s v="United States"/>
    <s v="Dallas"/>
    <s v="Texas"/>
    <n v="75081"/>
    <x v="2"/>
    <x v="1"/>
    <s v="Binders"/>
    <n v="3096"/>
    <n v="8"/>
    <n v="8"/>
    <n v="-52632"/>
  </r>
  <r>
    <s v="First Class"/>
    <x v="2"/>
    <s v="United States"/>
    <s v="New York City"/>
    <s v="New York"/>
    <n v="10035"/>
    <x v="3"/>
    <x v="2"/>
    <s v="Machines"/>
    <n v="170489"/>
    <n v="11"/>
    <n v="0"/>
    <n v="7672005"/>
  </r>
  <r>
    <s v="Standard Class"/>
    <x v="0"/>
    <s v="United States"/>
    <s v="Phoenix"/>
    <s v="Arizona"/>
    <n v="85023"/>
    <x v="1"/>
    <x v="1"/>
    <s v="Binders"/>
    <n v="19194"/>
    <n v="7"/>
    <n v="7"/>
    <n v="-12796"/>
  </r>
  <r>
    <s v="Standard Class"/>
    <x v="0"/>
    <s v="United States"/>
    <s v="Phoenix"/>
    <s v="Arizona"/>
    <n v="85023"/>
    <x v="1"/>
    <x v="1"/>
    <s v="Appliances"/>
    <n v="121792"/>
    <n v="4"/>
    <n v="2"/>
    <n v="137016"/>
  </r>
  <r>
    <s v="Same Day"/>
    <x v="1"/>
    <s v="United States"/>
    <s v="San Francisco"/>
    <s v="California"/>
    <n v="94122"/>
    <x v="1"/>
    <x v="2"/>
    <s v="Machines"/>
    <n v="1919976"/>
    <n v="3"/>
    <n v="2"/>
    <n v="2159973"/>
  </r>
  <r>
    <s v="Standard Class"/>
    <x v="0"/>
    <s v="United States"/>
    <s v="Philadelphia"/>
    <s v="Pennsylvania"/>
    <n v="19140"/>
    <x v="3"/>
    <x v="1"/>
    <s v="Binders"/>
    <n v="50997"/>
    <n v="1"/>
    <n v="7"/>
    <n v="-407976"/>
  </r>
  <r>
    <s v="Standard Class"/>
    <x v="0"/>
    <s v="United States"/>
    <s v="Philadelphia"/>
    <s v="Pennsylvania"/>
    <n v="19140"/>
    <x v="3"/>
    <x v="1"/>
    <s v="Storage"/>
    <n v="76792"/>
    <n v="1"/>
    <n v="2"/>
    <n v="-163183"/>
  </r>
  <r>
    <s v="Standard Class"/>
    <x v="0"/>
    <s v="United States"/>
    <s v="Philadelphia"/>
    <s v="Pennsylvania"/>
    <n v="19140"/>
    <x v="3"/>
    <x v="2"/>
    <s v="Phones"/>
    <n v="539964"/>
    <n v="6"/>
    <n v="4"/>
    <n v="-1079928"/>
  </r>
  <r>
    <s v="Standard Class"/>
    <x v="0"/>
    <s v="United States"/>
    <s v="Philadelphia"/>
    <s v="Pennsylvania"/>
    <n v="19140"/>
    <x v="3"/>
    <x v="0"/>
    <s v="Furnishings"/>
    <n v="60312"/>
    <n v="3"/>
    <n v="2"/>
    <n v="52773"/>
  </r>
  <r>
    <s v="Standard Class"/>
    <x v="0"/>
    <s v="United States"/>
    <s v="Philadelphia"/>
    <s v="Pennsylvania"/>
    <n v="19140"/>
    <x v="3"/>
    <x v="1"/>
    <s v="Binders"/>
    <n v="1944"/>
    <n v="3"/>
    <n v="7"/>
    <n v="-14256"/>
  </r>
  <r>
    <s v="Second Class"/>
    <x v="1"/>
    <s v="United States"/>
    <s v="Laredo"/>
    <s v="Texas"/>
    <n v="78041"/>
    <x v="2"/>
    <x v="1"/>
    <s v="Envelopes"/>
    <n v="12984"/>
    <n v="3"/>
    <n v="2"/>
    <n v="47067"/>
  </r>
  <r>
    <s v="Second Class"/>
    <x v="1"/>
    <s v="United States"/>
    <s v="Laredo"/>
    <s v="Texas"/>
    <n v="78041"/>
    <x v="2"/>
    <x v="2"/>
    <s v="Phones"/>
    <n v="217584"/>
    <n v="2"/>
    <n v="2"/>
    <n v="190386"/>
  </r>
  <r>
    <s v="Second Class"/>
    <x v="1"/>
    <s v="United States"/>
    <s v="Laredo"/>
    <s v="Texas"/>
    <n v="78041"/>
    <x v="2"/>
    <x v="2"/>
    <s v="Phones"/>
    <n v="328776"/>
    <n v="3"/>
    <n v="2"/>
    <n v="287679"/>
  </r>
  <r>
    <s v="Second Class"/>
    <x v="1"/>
    <s v="United States"/>
    <s v="Laredo"/>
    <s v="Texas"/>
    <n v="78041"/>
    <x v="2"/>
    <x v="1"/>
    <s v="Binders"/>
    <n v="2286"/>
    <n v="3"/>
    <n v="8"/>
    <n v="-36576"/>
  </r>
  <r>
    <s v="Second Class"/>
    <x v="1"/>
    <s v="United States"/>
    <s v="Laredo"/>
    <s v="Texas"/>
    <n v="78041"/>
    <x v="2"/>
    <x v="2"/>
    <s v="Accessories"/>
    <n v="47984"/>
    <n v="2"/>
    <n v="2"/>
    <n v="143952"/>
  </r>
  <r>
    <s v="Standard Class"/>
    <x v="1"/>
    <s v="United States"/>
    <s v="New York City"/>
    <s v="New York"/>
    <n v="10009"/>
    <x v="3"/>
    <x v="1"/>
    <s v="Binders"/>
    <n v="25344"/>
    <n v="6"/>
    <n v="2"/>
    <n v="88704"/>
  </r>
  <r>
    <s v="Standard Class"/>
    <x v="0"/>
    <s v="United States"/>
    <s v="New York City"/>
    <s v="New York"/>
    <n v="10035"/>
    <x v="3"/>
    <x v="1"/>
    <s v="Binders"/>
    <n v="2324"/>
    <n v="5"/>
    <n v="2"/>
    <n v="78435"/>
  </r>
  <r>
    <s v="Second Class"/>
    <x v="1"/>
    <s v="United States"/>
    <s v="Gulfport"/>
    <s v="Mississippi"/>
    <n v="39503"/>
    <x v="0"/>
    <x v="0"/>
    <s v="Furnishings"/>
    <n v="8645"/>
    <n v="7"/>
    <n v="0"/>
    <n v="38038"/>
  </r>
  <r>
    <s v="Standard Class"/>
    <x v="0"/>
    <s v="United States"/>
    <s v="San Diego"/>
    <s v="California"/>
    <n v="92037"/>
    <x v="1"/>
    <x v="0"/>
    <s v="Chairs"/>
    <n v="60392"/>
    <n v="5"/>
    <n v="2"/>
    <n v="45294"/>
  </r>
  <r>
    <s v="Standard Class"/>
    <x v="0"/>
    <s v="United States"/>
    <s v="San Diego"/>
    <s v="California"/>
    <n v="92037"/>
    <x v="1"/>
    <x v="1"/>
    <s v="Paper"/>
    <n v="8198"/>
    <n v="2"/>
    <n v="0"/>
    <n v="401702"/>
  </r>
  <r>
    <s v="Standard Class"/>
    <x v="0"/>
    <s v="United States"/>
    <s v="Oceanside"/>
    <s v="New York"/>
    <n v="11572"/>
    <x v="3"/>
    <x v="0"/>
    <s v="Chairs"/>
    <n v="271764"/>
    <n v="2"/>
    <n v="1"/>
    <n v="483136"/>
  </r>
  <r>
    <s v="Standard Class"/>
    <x v="0"/>
    <s v="United States"/>
    <s v="Oceanside"/>
    <s v="New York"/>
    <n v="11572"/>
    <x v="3"/>
    <x v="1"/>
    <s v="Binders"/>
    <n v="14376"/>
    <n v="3"/>
    <n v="2"/>
    <n v="48519"/>
  </r>
  <r>
    <s v="Second Class"/>
    <x v="1"/>
    <s v="United States"/>
    <s v="Round Rock"/>
    <s v="Texas"/>
    <n v="78664"/>
    <x v="2"/>
    <x v="0"/>
    <s v="Furnishings"/>
    <n v="34196"/>
    <n v="5"/>
    <n v="6"/>
    <n v="-42745"/>
  </r>
  <r>
    <s v="Standard Class"/>
    <x v="0"/>
    <s v="United States"/>
    <s v="Redlands"/>
    <s v="California"/>
    <n v="92374"/>
    <x v="1"/>
    <x v="1"/>
    <s v="Art"/>
    <n v="18135"/>
    <n v="9"/>
    <n v="0"/>
    <n v="489645"/>
  </r>
  <r>
    <s v="Standard Class"/>
    <x v="0"/>
    <s v="United States"/>
    <s v="Redlands"/>
    <s v="California"/>
    <n v="92374"/>
    <x v="1"/>
    <x v="1"/>
    <s v="Labels"/>
    <n v="864"/>
    <n v="3"/>
    <n v="0"/>
    <n v="42336"/>
  </r>
  <r>
    <s v="Standard Class"/>
    <x v="0"/>
    <s v="United States"/>
    <s v="Columbia"/>
    <s v="Tennessee"/>
    <n v="38401"/>
    <x v="0"/>
    <x v="1"/>
    <s v="Appliances"/>
    <n v="43512"/>
    <n v="7"/>
    <n v="2"/>
    <n v="38073"/>
  </r>
  <r>
    <s v="Standard Class"/>
    <x v="0"/>
    <s v="United States"/>
    <s v="Columbia"/>
    <s v="Tennessee"/>
    <n v="38401"/>
    <x v="0"/>
    <x v="0"/>
    <s v="Chairs"/>
    <n v="66288"/>
    <n v="3"/>
    <n v="2"/>
    <n v="74574"/>
  </r>
  <r>
    <s v="Standard Class"/>
    <x v="0"/>
    <s v="United States"/>
    <s v="Columbia"/>
    <s v="Tennessee"/>
    <n v="38401"/>
    <x v="0"/>
    <x v="1"/>
    <s v="Paper"/>
    <n v="2592"/>
    <n v="5"/>
    <n v="2"/>
    <n v="9072"/>
  </r>
  <r>
    <s v="Standard Class"/>
    <x v="2"/>
    <s v="United States"/>
    <s v="New York City"/>
    <s v="New York"/>
    <n v="10009"/>
    <x v="3"/>
    <x v="1"/>
    <s v="Appliances"/>
    <n v="6894"/>
    <n v="3"/>
    <n v="0"/>
    <n v="20682"/>
  </r>
  <r>
    <s v="Standard Class"/>
    <x v="2"/>
    <s v="United States"/>
    <s v="New York City"/>
    <s v="New York"/>
    <n v="10009"/>
    <x v="3"/>
    <x v="0"/>
    <s v="Furnishings"/>
    <n v="12882"/>
    <n v="3"/>
    <n v="0"/>
    <n v="502398"/>
  </r>
  <r>
    <s v="Standard Class"/>
    <x v="0"/>
    <s v="United States"/>
    <s v="Houston"/>
    <s v="Texas"/>
    <n v="77095"/>
    <x v="2"/>
    <x v="1"/>
    <s v="Binders"/>
    <n v="89699"/>
    <n v="5"/>
    <n v="8"/>
    <n v="-14800335"/>
  </r>
  <r>
    <s v="Standard Class"/>
    <x v="0"/>
    <s v="United States"/>
    <s v="Houston"/>
    <s v="Texas"/>
    <n v="77095"/>
    <x v="2"/>
    <x v="1"/>
    <s v="Binders"/>
    <n v="1234"/>
    <n v="1"/>
    <n v="8"/>
    <n v="-19744"/>
  </r>
  <r>
    <s v="Standard Class"/>
    <x v="0"/>
    <s v="United States"/>
    <s v="Houston"/>
    <s v="Texas"/>
    <n v="77095"/>
    <x v="2"/>
    <x v="1"/>
    <s v="Art"/>
    <n v="6756"/>
    <n v="3"/>
    <n v="2"/>
    <n v="6756"/>
  </r>
  <r>
    <s v="Standard Class"/>
    <x v="0"/>
    <s v="United States"/>
    <s v="Houston"/>
    <s v="Texas"/>
    <n v="77095"/>
    <x v="2"/>
    <x v="1"/>
    <s v="Paper"/>
    <n v="2172"/>
    <n v="5"/>
    <n v="2"/>
    <n v="78735"/>
  </r>
  <r>
    <s v="Standard Class"/>
    <x v="0"/>
    <s v="United States"/>
    <s v="Houston"/>
    <s v="Texas"/>
    <n v="77095"/>
    <x v="2"/>
    <x v="1"/>
    <s v="Paper"/>
    <n v="262336"/>
    <n v="8"/>
    <n v="2"/>
    <n v="950968"/>
  </r>
  <r>
    <s v="Standard Class"/>
    <x v="0"/>
    <s v="United States"/>
    <s v="Houston"/>
    <s v="Texas"/>
    <n v="77095"/>
    <x v="2"/>
    <x v="2"/>
    <s v="Phones"/>
    <n v="14848"/>
    <n v="2"/>
    <n v="2"/>
    <n v="16704"/>
  </r>
  <r>
    <s v="Standard Class"/>
    <x v="0"/>
    <s v="United States"/>
    <s v="Houston"/>
    <s v="Texas"/>
    <n v="77095"/>
    <x v="2"/>
    <x v="2"/>
    <s v="Phones"/>
    <n v="241176"/>
    <n v="3"/>
    <n v="2"/>
    <n v="150735"/>
  </r>
  <r>
    <s v="Standard Class"/>
    <x v="2"/>
    <s v="United States"/>
    <s v="Chicago"/>
    <s v="Illinois"/>
    <n v="60653"/>
    <x v="2"/>
    <x v="2"/>
    <s v="Accessories"/>
    <n v="227976"/>
    <n v="3"/>
    <n v="2"/>
    <n v="28497"/>
  </r>
  <r>
    <s v="Standard Class"/>
    <x v="2"/>
    <s v="United States"/>
    <s v="Chicago"/>
    <s v="Illinois"/>
    <n v="60653"/>
    <x v="2"/>
    <x v="2"/>
    <s v="Phones"/>
    <n v="5268"/>
    <n v="3"/>
    <n v="2"/>
    <n v="19755"/>
  </r>
  <r>
    <s v="Standard Class"/>
    <x v="2"/>
    <s v="United States"/>
    <s v="Chicago"/>
    <s v="Illinois"/>
    <n v="60653"/>
    <x v="2"/>
    <x v="0"/>
    <s v="Furnishings"/>
    <n v="2032"/>
    <n v="1"/>
    <n v="6"/>
    <n v="-13208"/>
  </r>
  <r>
    <s v="First Class"/>
    <x v="0"/>
    <s v="United States"/>
    <s v="Oakland"/>
    <s v="California"/>
    <n v="94601"/>
    <x v="1"/>
    <x v="1"/>
    <s v="Art"/>
    <n v="1712"/>
    <n v="4"/>
    <n v="0"/>
    <n v="49648"/>
  </r>
  <r>
    <s v="First Class"/>
    <x v="0"/>
    <s v="United States"/>
    <s v="Oakland"/>
    <s v="California"/>
    <n v="94601"/>
    <x v="1"/>
    <x v="2"/>
    <s v="Phones"/>
    <n v="431968"/>
    <n v="4"/>
    <n v="2"/>
    <n v="377972"/>
  </r>
  <r>
    <s v="First Class"/>
    <x v="0"/>
    <s v="United States"/>
    <s v="Oakland"/>
    <s v="California"/>
    <n v="94601"/>
    <x v="1"/>
    <x v="0"/>
    <s v="Furnishings"/>
    <n v="12992"/>
    <n v="4"/>
    <n v="0"/>
    <n v="103936"/>
  </r>
  <r>
    <s v="First Class"/>
    <x v="0"/>
    <s v="United States"/>
    <s v="Oakland"/>
    <s v="California"/>
    <n v="94601"/>
    <x v="1"/>
    <x v="0"/>
    <s v="Tables"/>
    <n v="568728"/>
    <n v="3"/>
    <n v="2"/>
    <n v="284364"/>
  </r>
  <r>
    <s v="First Class"/>
    <x v="0"/>
    <s v="United States"/>
    <s v="Oakland"/>
    <s v="California"/>
    <n v="94601"/>
    <x v="1"/>
    <x v="1"/>
    <s v="Binders"/>
    <n v="117144"/>
    <n v="9"/>
    <n v="2"/>
    <n v="424647"/>
  </r>
  <r>
    <s v="First Class"/>
    <x v="0"/>
    <s v="United States"/>
    <s v="Oakland"/>
    <s v="California"/>
    <n v="94601"/>
    <x v="1"/>
    <x v="1"/>
    <s v="Appliances"/>
    <n v="20352"/>
    <n v="3"/>
    <n v="0"/>
    <n v="549504"/>
  </r>
  <r>
    <s v="First Class"/>
    <x v="0"/>
    <s v="United States"/>
    <s v="Oakland"/>
    <s v="California"/>
    <n v="94601"/>
    <x v="1"/>
    <x v="1"/>
    <s v="Labels"/>
    <n v="5175"/>
    <n v="5"/>
    <n v="0"/>
    <n v="2484"/>
  </r>
  <r>
    <s v="Second Class"/>
    <x v="0"/>
    <s v="United States"/>
    <s v="Quincy"/>
    <s v="Massachusetts"/>
    <n v="2169"/>
    <x v="3"/>
    <x v="1"/>
    <s v="Paper"/>
    <n v="12297"/>
    <n v="3"/>
    <n v="0"/>
    <n v="602553"/>
  </r>
  <r>
    <s v="Second Class"/>
    <x v="0"/>
    <s v="United States"/>
    <s v="Quincy"/>
    <s v="Massachusetts"/>
    <n v="2169"/>
    <x v="3"/>
    <x v="0"/>
    <s v="Tables"/>
    <n v="244615"/>
    <n v="1"/>
    <n v="3"/>
    <n v="20967"/>
  </r>
  <r>
    <s v="Second Class"/>
    <x v="0"/>
    <s v="United States"/>
    <s v="Quincy"/>
    <s v="Massachusetts"/>
    <n v="2169"/>
    <x v="3"/>
    <x v="2"/>
    <s v="Phones"/>
    <n v="5997"/>
    <n v="3"/>
    <n v="0"/>
    <n v="287856"/>
  </r>
  <r>
    <s v="Second Class"/>
    <x v="0"/>
    <s v="United States"/>
    <s v="Quincy"/>
    <s v="Massachusetts"/>
    <n v="2169"/>
    <x v="3"/>
    <x v="1"/>
    <s v="Paper"/>
    <n v="8154"/>
    <n v="9"/>
    <n v="0"/>
    <n v="36693"/>
  </r>
  <r>
    <s v="Second Class"/>
    <x v="0"/>
    <s v="United States"/>
    <s v="Quincy"/>
    <s v="Massachusetts"/>
    <n v="2169"/>
    <x v="3"/>
    <x v="1"/>
    <s v="Fasteners"/>
    <n v="1168"/>
    <n v="4"/>
    <n v="0"/>
    <n v="5256"/>
  </r>
  <r>
    <s v="Second Class"/>
    <x v="0"/>
    <s v="United States"/>
    <s v="Quincy"/>
    <s v="Massachusetts"/>
    <n v="2169"/>
    <x v="3"/>
    <x v="1"/>
    <s v="Binders"/>
    <n v="29"/>
    <n v="5"/>
    <n v="0"/>
    <n v="1392"/>
  </r>
  <r>
    <s v="Standard Class"/>
    <x v="1"/>
    <s v="United States"/>
    <s v="Yucaipa"/>
    <s v="California"/>
    <n v="92399"/>
    <x v="1"/>
    <x v="1"/>
    <s v="Art"/>
    <n v="508"/>
    <n v="5"/>
    <n v="0"/>
    <n v="13208"/>
  </r>
  <r>
    <s v="First Class"/>
    <x v="1"/>
    <s v="United States"/>
    <s v="Chicago"/>
    <s v="Illinois"/>
    <n v="60623"/>
    <x v="2"/>
    <x v="1"/>
    <s v="Binders"/>
    <n v="1603"/>
    <n v="5"/>
    <n v="8"/>
    <n v="-25648"/>
  </r>
  <r>
    <s v="Standard Class"/>
    <x v="0"/>
    <s v="United States"/>
    <s v="Seattle"/>
    <s v="Washington"/>
    <n v="98105"/>
    <x v="1"/>
    <x v="1"/>
    <s v="Binders"/>
    <n v="15712"/>
    <n v="4"/>
    <n v="2"/>
    <n v="56956"/>
  </r>
  <r>
    <s v="Standard Class"/>
    <x v="0"/>
    <s v="United States"/>
    <s v="New York City"/>
    <s v="New York"/>
    <n v="10024"/>
    <x v="3"/>
    <x v="2"/>
    <s v="Accessories"/>
    <n v="8997"/>
    <n v="3"/>
    <n v="0"/>
    <n v="188937"/>
  </r>
  <r>
    <s v="Standard Class"/>
    <x v="1"/>
    <s v="United States"/>
    <s v="San Diego"/>
    <s v="California"/>
    <n v="92037"/>
    <x v="1"/>
    <x v="0"/>
    <s v="Bookcases"/>
    <n v="435999"/>
    <n v="3"/>
    <n v="15"/>
    <n v="205176"/>
  </r>
  <r>
    <s v="Standard Class"/>
    <x v="1"/>
    <s v="United States"/>
    <s v="San Diego"/>
    <s v="California"/>
    <n v="92037"/>
    <x v="1"/>
    <x v="2"/>
    <s v="Phones"/>
    <n v="83984"/>
    <n v="2"/>
    <n v="2"/>
    <n v="31494"/>
  </r>
  <r>
    <s v="Standard Class"/>
    <x v="1"/>
    <s v="United States"/>
    <s v="Bristol"/>
    <s v="Connecticut"/>
    <n v="6010"/>
    <x v="3"/>
    <x v="2"/>
    <s v="Phones"/>
    <n v="35998"/>
    <n v="2"/>
    <n v="0"/>
    <n v="935948"/>
  </r>
  <r>
    <s v="Standard Class"/>
    <x v="1"/>
    <s v="United States"/>
    <s v="Bristol"/>
    <s v="Connecticut"/>
    <n v="6010"/>
    <x v="3"/>
    <x v="0"/>
    <s v="Tables"/>
    <n v="7056"/>
    <n v="1"/>
    <n v="3"/>
    <n v="-4032"/>
  </r>
  <r>
    <s v="Standard Class"/>
    <x v="1"/>
    <s v="United States"/>
    <s v="Bristol"/>
    <s v="Connecticut"/>
    <n v="6010"/>
    <x v="3"/>
    <x v="1"/>
    <s v="Binders"/>
    <n v="2088"/>
    <n v="2"/>
    <n v="0"/>
    <n v="96048"/>
  </r>
  <r>
    <s v="Standard Class"/>
    <x v="1"/>
    <s v="United States"/>
    <s v="Bristol"/>
    <s v="Connecticut"/>
    <n v="6010"/>
    <x v="3"/>
    <x v="1"/>
    <s v="Binders"/>
    <n v="381"/>
    <n v="1"/>
    <n v="0"/>
    <n v="18288"/>
  </r>
  <r>
    <s v="Standard Class"/>
    <x v="2"/>
    <s v="United States"/>
    <s v="Chicago"/>
    <s v="Illinois"/>
    <n v="60610"/>
    <x v="2"/>
    <x v="1"/>
    <s v="Paper"/>
    <n v="73008"/>
    <n v="9"/>
    <n v="2"/>
    <n v="264654"/>
  </r>
  <r>
    <s v="Standard Class"/>
    <x v="0"/>
    <s v="United States"/>
    <s v="Chicago"/>
    <s v="Illinois"/>
    <n v="60610"/>
    <x v="2"/>
    <x v="1"/>
    <s v="Binders"/>
    <n v="3208"/>
    <n v="2"/>
    <n v="8"/>
    <n v="-52932"/>
  </r>
  <r>
    <s v="Standard Class"/>
    <x v="0"/>
    <s v="United States"/>
    <s v="Chicago"/>
    <s v="Illinois"/>
    <n v="60610"/>
    <x v="2"/>
    <x v="2"/>
    <s v="Accessories"/>
    <n v="26176"/>
    <n v="2"/>
    <n v="2"/>
    <n v="-3272"/>
  </r>
  <r>
    <s v="Second Class"/>
    <x v="2"/>
    <s v="United States"/>
    <s v="New York City"/>
    <s v="New York"/>
    <n v="10024"/>
    <x v="3"/>
    <x v="1"/>
    <s v="Paper"/>
    <n v="3044"/>
    <n v="4"/>
    <n v="0"/>
    <n v="143068"/>
  </r>
  <r>
    <s v="Second Class"/>
    <x v="2"/>
    <s v="United States"/>
    <s v="New York City"/>
    <s v="New York"/>
    <n v="10024"/>
    <x v="3"/>
    <x v="0"/>
    <s v="Furnishings"/>
    <n v="3528"/>
    <n v="3"/>
    <n v="0"/>
    <n v="119952"/>
  </r>
  <r>
    <s v="Standard Class"/>
    <x v="2"/>
    <s v="United States"/>
    <s v="Revere"/>
    <s v="Massachusetts"/>
    <n v="2151"/>
    <x v="3"/>
    <x v="1"/>
    <s v="Paper"/>
    <n v="1944"/>
    <n v="3"/>
    <n v="0"/>
    <n v="93312"/>
  </r>
  <r>
    <s v="Standard Class"/>
    <x v="2"/>
    <s v="United States"/>
    <s v="Revere"/>
    <s v="Massachusetts"/>
    <n v="2151"/>
    <x v="3"/>
    <x v="1"/>
    <s v="Binders"/>
    <n v="3788"/>
    <n v="2"/>
    <n v="0"/>
    <n v="1894"/>
  </r>
  <r>
    <s v="Second Class"/>
    <x v="1"/>
    <s v="United States"/>
    <s v="Houston"/>
    <s v="Texas"/>
    <n v="77036"/>
    <x v="2"/>
    <x v="0"/>
    <s v="Furnishings"/>
    <n v="9552"/>
    <n v="3"/>
    <n v="6"/>
    <n v="-38208"/>
  </r>
  <r>
    <s v="First Class"/>
    <x v="0"/>
    <s v="United States"/>
    <s v="Mission Viejo"/>
    <s v="California"/>
    <n v="92691"/>
    <x v="1"/>
    <x v="0"/>
    <s v="Bookcases"/>
    <n v="290666"/>
    <n v="2"/>
    <n v="15"/>
    <n v="34196"/>
  </r>
  <r>
    <s v="Standard Class"/>
    <x v="1"/>
    <s v="United States"/>
    <s v="Dallas"/>
    <s v="Texas"/>
    <n v="75217"/>
    <x v="2"/>
    <x v="1"/>
    <s v="Paper"/>
    <n v="10368"/>
    <n v="2"/>
    <n v="2"/>
    <n v="36288"/>
  </r>
  <r>
    <s v="Standard Class"/>
    <x v="1"/>
    <s v="United States"/>
    <s v="Dallas"/>
    <s v="Texas"/>
    <n v="75217"/>
    <x v="2"/>
    <x v="1"/>
    <s v="Paper"/>
    <n v="14352"/>
    <n v="3"/>
    <n v="2"/>
    <n v="4485"/>
  </r>
  <r>
    <s v="Standard Class"/>
    <x v="0"/>
    <s v="United States"/>
    <s v="Las Vegas"/>
    <s v="Nevada"/>
    <n v="89115"/>
    <x v="1"/>
    <x v="0"/>
    <s v="Bookcases"/>
    <n v="14196"/>
    <n v="2"/>
    <n v="0"/>
    <n v="411684"/>
  </r>
  <r>
    <s v="Standard Class"/>
    <x v="0"/>
    <s v="United States"/>
    <s v="Las Vegas"/>
    <s v="Nevada"/>
    <n v="89115"/>
    <x v="1"/>
    <x v="1"/>
    <s v="Binders"/>
    <n v="66048"/>
    <n v="4"/>
    <n v="2"/>
    <n v="231168"/>
  </r>
  <r>
    <s v="Same Day"/>
    <x v="0"/>
    <s v="United States"/>
    <s v="Norman"/>
    <s v="Oklahoma"/>
    <n v="73071"/>
    <x v="2"/>
    <x v="2"/>
    <s v="Accessories"/>
    <n v="128745"/>
    <n v="5"/>
    <n v="0"/>
    <n v="2446155"/>
  </r>
  <r>
    <s v="Standard Class"/>
    <x v="0"/>
    <s v="United States"/>
    <s v="San Francisco"/>
    <s v="California"/>
    <n v="94122"/>
    <x v="1"/>
    <x v="1"/>
    <s v="Binders"/>
    <n v="25824"/>
    <n v="6"/>
    <n v="2"/>
    <n v="90384"/>
  </r>
  <r>
    <s v="Standard Class"/>
    <x v="0"/>
    <s v="United States"/>
    <s v="San Francisco"/>
    <s v="California"/>
    <n v="94122"/>
    <x v="1"/>
    <x v="1"/>
    <s v="Appliances"/>
    <n v="16096"/>
    <n v="2"/>
    <n v="0"/>
    <n v="48288"/>
  </r>
  <r>
    <s v="Standard Class"/>
    <x v="0"/>
    <s v="United States"/>
    <s v="Hempstead"/>
    <s v="New York"/>
    <n v="11550"/>
    <x v="3"/>
    <x v="0"/>
    <s v="Furnishings"/>
    <n v="2844"/>
    <n v="3"/>
    <n v="0"/>
    <n v="11376"/>
  </r>
  <r>
    <s v="Standard Class"/>
    <x v="0"/>
    <s v="United States"/>
    <s v="Hempstead"/>
    <s v="New York"/>
    <n v="11550"/>
    <x v="3"/>
    <x v="0"/>
    <s v="Chairs"/>
    <n v="36441"/>
    <n v="5"/>
    <n v="1"/>
    <n v="8098"/>
  </r>
  <r>
    <s v="Standard Class"/>
    <x v="0"/>
    <s v="United States"/>
    <s v="Hempstead"/>
    <s v="New York"/>
    <n v="11550"/>
    <x v="3"/>
    <x v="2"/>
    <s v="Phones"/>
    <n v="3996"/>
    <n v="4"/>
    <n v="0"/>
    <n v="103896"/>
  </r>
  <r>
    <s v="Standard Class"/>
    <x v="0"/>
    <s v="United States"/>
    <s v="Hempstead"/>
    <s v="New York"/>
    <n v="11550"/>
    <x v="3"/>
    <x v="0"/>
    <s v="Chairs"/>
    <n v="361764"/>
    <n v="2"/>
    <n v="1"/>
    <n v="683332"/>
  </r>
  <r>
    <s v="First Class"/>
    <x v="1"/>
    <s v="United States"/>
    <s v="Conroe"/>
    <s v="Texas"/>
    <n v="77301"/>
    <x v="2"/>
    <x v="1"/>
    <s v="Storage"/>
    <n v="111672"/>
    <n v="9"/>
    <n v="2"/>
    <n v="69795"/>
  </r>
  <r>
    <s v="Standard Class"/>
    <x v="2"/>
    <s v="United States"/>
    <s v="Houston"/>
    <s v="Texas"/>
    <n v="77095"/>
    <x v="2"/>
    <x v="1"/>
    <s v="Binders"/>
    <n v="13776"/>
    <n v="6"/>
    <n v="8"/>
    <n v="-220416"/>
  </r>
  <r>
    <s v="Standard Class"/>
    <x v="2"/>
    <s v="United States"/>
    <s v="Houston"/>
    <s v="Texas"/>
    <n v="77095"/>
    <x v="2"/>
    <x v="1"/>
    <s v="Paper"/>
    <n v="10272"/>
    <n v="3"/>
    <n v="2"/>
    <n v="321"/>
  </r>
  <r>
    <s v="First Class"/>
    <x v="0"/>
    <s v="United States"/>
    <s v="Philadelphia"/>
    <s v="Pennsylvania"/>
    <n v="19120"/>
    <x v="3"/>
    <x v="0"/>
    <s v="Furnishings"/>
    <n v="24048"/>
    <n v="9"/>
    <n v="2"/>
    <n v="72144"/>
  </r>
  <r>
    <s v="First Class"/>
    <x v="1"/>
    <s v="United States"/>
    <s v="Tampa"/>
    <s v="Florida"/>
    <n v="33614"/>
    <x v="0"/>
    <x v="1"/>
    <s v="Envelopes"/>
    <n v="2896"/>
    <n v="1"/>
    <n v="2"/>
    <n v="9774"/>
  </r>
  <r>
    <s v="Second Class"/>
    <x v="0"/>
    <s v="United States"/>
    <s v="New York City"/>
    <s v="New York"/>
    <n v="10035"/>
    <x v="3"/>
    <x v="1"/>
    <s v="Envelopes"/>
    <n v="1794"/>
    <n v="3"/>
    <n v="0"/>
    <n v="87906"/>
  </r>
  <r>
    <s v="Second Class"/>
    <x v="0"/>
    <s v="United States"/>
    <s v="New York City"/>
    <s v="New York"/>
    <n v="10035"/>
    <x v="3"/>
    <x v="0"/>
    <s v="Chairs"/>
    <n v="384174"/>
    <n v="7"/>
    <n v="1"/>
    <n v="298802"/>
  </r>
  <r>
    <s v="Second Class"/>
    <x v="0"/>
    <s v="United States"/>
    <s v="New York City"/>
    <s v="New York"/>
    <n v="10035"/>
    <x v="3"/>
    <x v="2"/>
    <s v="Phones"/>
    <n v="179975"/>
    <n v="5"/>
    <n v="0"/>
    <n v="539925"/>
  </r>
  <r>
    <s v="Standard Class"/>
    <x v="2"/>
    <s v="United States"/>
    <s v="Charlotte"/>
    <s v="North Carolina"/>
    <n v="28205"/>
    <x v="0"/>
    <x v="1"/>
    <s v="Storage"/>
    <n v="580672"/>
    <n v="4"/>
    <n v="2"/>
    <n v="653256"/>
  </r>
  <r>
    <s v="Standard Class"/>
    <x v="2"/>
    <s v="United States"/>
    <s v="Charlotte"/>
    <s v="North Carolina"/>
    <n v="28205"/>
    <x v="0"/>
    <x v="1"/>
    <s v="Fasteners"/>
    <n v="18936"/>
    <n v="3"/>
    <n v="2"/>
    <n v="59175"/>
  </r>
  <r>
    <s v="Standard Class"/>
    <x v="2"/>
    <s v="United States"/>
    <s v="Charlotte"/>
    <s v="North Carolina"/>
    <n v="28205"/>
    <x v="0"/>
    <x v="2"/>
    <s v="Phones"/>
    <n v="222384"/>
    <n v="2"/>
    <n v="2"/>
    <n v="166788"/>
  </r>
  <r>
    <s v="Standard Class"/>
    <x v="2"/>
    <s v="United States"/>
    <s v="Charlotte"/>
    <s v="North Carolina"/>
    <n v="28205"/>
    <x v="0"/>
    <x v="1"/>
    <s v="Binders"/>
    <n v="50454"/>
    <n v="6"/>
    <n v="7"/>
    <n v="-33636"/>
  </r>
  <r>
    <s v="Standard Class"/>
    <x v="2"/>
    <s v="United States"/>
    <s v="Charlotte"/>
    <s v="North Carolina"/>
    <n v="28205"/>
    <x v="0"/>
    <x v="0"/>
    <s v="Tables"/>
    <n v="154764"/>
    <n v="3"/>
    <n v="4"/>
    <n v="-361116"/>
  </r>
  <r>
    <s v="Second Class"/>
    <x v="0"/>
    <s v="United States"/>
    <s v="Dallas"/>
    <s v="Texas"/>
    <n v="75081"/>
    <x v="2"/>
    <x v="1"/>
    <s v="Paper"/>
    <n v="6848"/>
    <n v="2"/>
    <n v="2"/>
    <n v="214"/>
  </r>
  <r>
    <s v="Standard Class"/>
    <x v="2"/>
    <s v="United States"/>
    <s v="Seattle"/>
    <s v="Washington"/>
    <n v="98103"/>
    <x v="1"/>
    <x v="2"/>
    <s v="Phones"/>
    <n v="1091168"/>
    <n v="4"/>
    <n v="2"/>
    <n v="68198"/>
  </r>
  <r>
    <s v="Standard Class"/>
    <x v="2"/>
    <s v="United States"/>
    <s v="Seattle"/>
    <s v="Washington"/>
    <n v="98103"/>
    <x v="1"/>
    <x v="2"/>
    <s v="Phones"/>
    <n v="219168"/>
    <n v="2"/>
    <n v="2"/>
    <n v="-438336"/>
  </r>
  <r>
    <s v="First Class"/>
    <x v="0"/>
    <s v="United States"/>
    <s v="Pasadena"/>
    <s v="Texas"/>
    <n v="77506"/>
    <x v="2"/>
    <x v="1"/>
    <s v="Binders"/>
    <n v="6928"/>
    <n v="1"/>
    <n v="8"/>
    <n v="-110848"/>
  </r>
  <r>
    <s v="Same Day"/>
    <x v="0"/>
    <s v="United States"/>
    <s v="Philadelphia"/>
    <s v="Pennsylvania"/>
    <n v="19143"/>
    <x v="3"/>
    <x v="1"/>
    <s v="Paper"/>
    <n v="40032"/>
    <n v="6"/>
    <n v="2"/>
    <n v="15012"/>
  </r>
  <r>
    <s v="Standard Class"/>
    <x v="2"/>
    <s v="United States"/>
    <s v="Indianapolis"/>
    <s v="Indiana"/>
    <n v="46203"/>
    <x v="2"/>
    <x v="1"/>
    <s v="Storage"/>
    <n v="44392"/>
    <n v="4"/>
    <n v="0"/>
    <n v="133176"/>
  </r>
  <r>
    <s v="Standard Class"/>
    <x v="2"/>
    <s v="United States"/>
    <s v="Indianapolis"/>
    <s v="Indiana"/>
    <n v="46203"/>
    <x v="2"/>
    <x v="1"/>
    <s v="Binders"/>
    <n v="16999"/>
    <n v="1"/>
    <n v="0"/>
    <n v="781954"/>
  </r>
  <r>
    <s v="Standard Class"/>
    <x v="2"/>
    <s v="United States"/>
    <s v="Indianapolis"/>
    <s v="Indiana"/>
    <n v="46203"/>
    <x v="2"/>
    <x v="1"/>
    <s v="Paper"/>
    <n v="2592"/>
    <n v="4"/>
    <n v="0"/>
    <n v="124416"/>
  </r>
  <r>
    <s v="Standard Class"/>
    <x v="1"/>
    <s v="United States"/>
    <s v="Richmond"/>
    <s v="Kentucky"/>
    <n v="40475"/>
    <x v="0"/>
    <x v="2"/>
    <s v="Phones"/>
    <n v="3699"/>
    <n v="1"/>
    <n v="0"/>
    <n v="99873"/>
  </r>
  <r>
    <s v="Standard Class"/>
    <x v="1"/>
    <s v="United States"/>
    <s v="Richmond"/>
    <s v="Kentucky"/>
    <n v="40475"/>
    <x v="0"/>
    <x v="1"/>
    <s v="Paper"/>
    <n v="6291"/>
    <n v="6"/>
    <n v="0"/>
    <n v="301968"/>
  </r>
  <r>
    <s v="Standard Class"/>
    <x v="1"/>
    <s v="United States"/>
    <s v="Richmond"/>
    <s v="Kentucky"/>
    <n v="40475"/>
    <x v="0"/>
    <x v="1"/>
    <s v="Storage"/>
    <n v="19395"/>
    <n v="3"/>
    <n v="0"/>
    <n v="96975"/>
  </r>
  <r>
    <s v="Standard Class"/>
    <x v="1"/>
    <s v="United States"/>
    <s v="Richmond"/>
    <s v="Kentucky"/>
    <n v="40475"/>
    <x v="0"/>
    <x v="1"/>
    <s v="Art"/>
    <n v="546"/>
    <n v="3"/>
    <n v="0"/>
    <n v="14742"/>
  </r>
  <r>
    <s v="First Class"/>
    <x v="1"/>
    <s v="United States"/>
    <s v="Tinley Park"/>
    <s v="Illinois"/>
    <n v="60477"/>
    <x v="2"/>
    <x v="0"/>
    <s v="Furnishings"/>
    <n v="22288"/>
    <n v="7"/>
    <n v="6"/>
    <n v="-89152"/>
  </r>
  <r>
    <s v="Standard Class"/>
    <x v="0"/>
    <s v="United States"/>
    <s v="Houston"/>
    <s v="Texas"/>
    <n v="77095"/>
    <x v="2"/>
    <x v="0"/>
    <s v="Furnishings"/>
    <n v="65424"/>
    <n v="4"/>
    <n v="6"/>
    <n v="-523392"/>
  </r>
  <r>
    <s v="Same Day"/>
    <x v="0"/>
    <s v="United States"/>
    <s v="Los Angeles"/>
    <s v="California"/>
    <n v="90004"/>
    <x v="1"/>
    <x v="1"/>
    <s v="Storage"/>
    <n v="7788"/>
    <n v="2"/>
    <n v="0"/>
    <n v="3894"/>
  </r>
  <r>
    <s v="Standard Class"/>
    <x v="2"/>
    <s v="United States"/>
    <s v="Columbus"/>
    <s v="Ohio"/>
    <n v="43229"/>
    <x v="3"/>
    <x v="0"/>
    <s v="Chairs"/>
    <n v="281372"/>
    <n v="2"/>
    <n v="3"/>
    <n v="-120588"/>
  </r>
  <r>
    <s v="Standard Class"/>
    <x v="2"/>
    <s v="United States"/>
    <s v="Columbus"/>
    <s v="Ohio"/>
    <n v="43229"/>
    <x v="3"/>
    <x v="0"/>
    <s v="Chairs"/>
    <n v="281372"/>
    <n v="2"/>
    <n v="3"/>
    <n v="-120588"/>
  </r>
  <r>
    <s v="Standard Class"/>
    <x v="2"/>
    <s v="United States"/>
    <s v="Columbus"/>
    <s v="Ohio"/>
    <n v="43229"/>
    <x v="3"/>
    <x v="1"/>
    <s v="Binders"/>
    <n v="7488"/>
    <n v="8"/>
    <n v="7"/>
    <n v="-52416"/>
  </r>
  <r>
    <s v="Standard Class"/>
    <x v="2"/>
    <s v="United States"/>
    <s v="Columbus"/>
    <s v="Ohio"/>
    <n v="43229"/>
    <x v="3"/>
    <x v="0"/>
    <s v="Furnishings"/>
    <n v="22336"/>
    <n v="4"/>
    <n v="2"/>
    <n v="78176"/>
  </r>
  <r>
    <s v="Standard Class"/>
    <x v="0"/>
    <s v="United States"/>
    <s v="Columbus"/>
    <s v="Ohio"/>
    <n v="43229"/>
    <x v="3"/>
    <x v="1"/>
    <s v="Paper"/>
    <n v="10368"/>
    <n v="2"/>
    <n v="2"/>
    <n v="36288"/>
  </r>
  <r>
    <s v="Standard Class"/>
    <x v="1"/>
    <s v="United States"/>
    <s v="San Francisco"/>
    <s v="California"/>
    <n v="94122"/>
    <x v="1"/>
    <x v="1"/>
    <s v="Paper"/>
    <n v="6579"/>
    <n v="9"/>
    <n v="0"/>
    <n v="302634"/>
  </r>
  <r>
    <s v="Standard Class"/>
    <x v="1"/>
    <s v="United States"/>
    <s v="San Francisco"/>
    <s v="California"/>
    <n v="94122"/>
    <x v="1"/>
    <x v="1"/>
    <s v="Binders"/>
    <n v="271984"/>
    <n v="2"/>
    <n v="2"/>
    <n v="883948"/>
  </r>
  <r>
    <s v="Standard Class"/>
    <x v="1"/>
    <s v="United States"/>
    <s v="San Francisco"/>
    <s v="California"/>
    <n v="94122"/>
    <x v="1"/>
    <x v="1"/>
    <s v="Art"/>
    <n v="1176"/>
    <n v="4"/>
    <n v="0"/>
    <n v="31752"/>
  </r>
  <r>
    <s v="Standard Class"/>
    <x v="1"/>
    <s v="United States"/>
    <s v="San Francisco"/>
    <s v="California"/>
    <n v="94122"/>
    <x v="1"/>
    <x v="1"/>
    <s v="Paper"/>
    <n v="7752"/>
    <n v="2"/>
    <n v="0"/>
    <n v="379848"/>
  </r>
  <r>
    <s v="Standard Class"/>
    <x v="1"/>
    <s v="United States"/>
    <s v="San Francisco"/>
    <s v="California"/>
    <n v="94122"/>
    <x v="1"/>
    <x v="1"/>
    <s v="Binders"/>
    <n v="4864"/>
    <n v="2"/>
    <n v="2"/>
    <n v="15808"/>
  </r>
  <r>
    <s v="Same Day"/>
    <x v="0"/>
    <s v="United States"/>
    <s v="Madison"/>
    <s v="Wisconsin"/>
    <n v="53711"/>
    <x v="2"/>
    <x v="1"/>
    <s v="Fasteners"/>
    <n v="181"/>
    <n v="1"/>
    <n v="0"/>
    <n v="6516"/>
  </r>
  <r>
    <s v="Same Day"/>
    <x v="0"/>
    <s v="United States"/>
    <s v="Madison"/>
    <s v="Wisconsin"/>
    <n v="53711"/>
    <x v="2"/>
    <x v="1"/>
    <s v="Binders"/>
    <n v="826"/>
    <n v="2"/>
    <n v="0"/>
    <n v="38822"/>
  </r>
  <r>
    <s v="Standard Class"/>
    <x v="2"/>
    <s v="United States"/>
    <s v="Aurora"/>
    <s v="Colorado"/>
    <n v="80013"/>
    <x v="1"/>
    <x v="1"/>
    <s v="Appliances"/>
    <n v="4356"/>
    <n v="5"/>
    <n v="2"/>
    <n v="3267"/>
  </r>
  <r>
    <s v="Standard Class"/>
    <x v="2"/>
    <s v="United States"/>
    <s v="Aurora"/>
    <s v="Colorado"/>
    <n v="80013"/>
    <x v="1"/>
    <x v="1"/>
    <s v="Supplies"/>
    <n v="584"/>
    <n v="2"/>
    <n v="2"/>
    <n v="73"/>
  </r>
  <r>
    <s v="Standard Class"/>
    <x v="2"/>
    <s v="United States"/>
    <s v="New York City"/>
    <s v="New York"/>
    <n v="10024"/>
    <x v="3"/>
    <x v="0"/>
    <s v="Chairs"/>
    <n v="271764"/>
    <n v="2"/>
    <n v="1"/>
    <n v="60392"/>
  </r>
  <r>
    <s v="Standard Class"/>
    <x v="0"/>
    <s v="United States"/>
    <s v="Los Angeles"/>
    <s v="California"/>
    <n v="90004"/>
    <x v="1"/>
    <x v="1"/>
    <s v="Appliances"/>
    <n v="26224"/>
    <n v="2"/>
    <n v="0"/>
    <n v="78672"/>
  </r>
  <r>
    <s v="Standard Class"/>
    <x v="0"/>
    <s v="United States"/>
    <s v="Los Angeles"/>
    <s v="California"/>
    <n v="90004"/>
    <x v="1"/>
    <x v="1"/>
    <s v="Paper"/>
    <n v="18272"/>
    <n v="8"/>
    <n v="0"/>
    <n v="840512"/>
  </r>
  <r>
    <s v="Standard Class"/>
    <x v="0"/>
    <s v="United States"/>
    <s v="Los Angeles"/>
    <s v="California"/>
    <n v="90004"/>
    <x v="1"/>
    <x v="2"/>
    <s v="Accessories"/>
    <n v="1316"/>
    <n v="7"/>
    <n v="0"/>
    <n v="7896"/>
  </r>
  <r>
    <s v="Standard Class"/>
    <x v="0"/>
    <s v="United States"/>
    <s v="Los Angeles"/>
    <s v="California"/>
    <n v="90004"/>
    <x v="1"/>
    <x v="1"/>
    <s v="Binders"/>
    <n v="2272"/>
    <n v="4"/>
    <n v="2"/>
    <n v="7384"/>
  </r>
  <r>
    <s v="Standard Class"/>
    <x v="0"/>
    <s v="United States"/>
    <s v="Los Angeles"/>
    <s v="California"/>
    <n v="90004"/>
    <x v="1"/>
    <x v="2"/>
    <s v="Machines"/>
    <n v="5584"/>
    <n v="2"/>
    <n v="2"/>
    <n v="4188"/>
  </r>
  <r>
    <s v="Standard Class"/>
    <x v="2"/>
    <s v="United States"/>
    <s v="Dubuque"/>
    <s v="Iowa"/>
    <n v="52001"/>
    <x v="2"/>
    <x v="1"/>
    <s v="Binders"/>
    <n v="1524"/>
    <n v="4"/>
    <n v="0"/>
    <n v="6858"/>
  </r>
  <r>
    <s v="Standard Class"/>
    <x v="2"/>
    <s v="United States"/>
    <s v="Dubuque"/>
    <s v="Iowa"/>
    <n v="52001"/>
    <x v="2"/>
    <x v="0"/>
    <s v="Chairs"/>
    <n v="14081"/>
    <n v="10"/>
    <n v="0"/>
    <n v="394268"/>
  </r>
  <r>
    <s v="Second Class"/>
    <x v="2"/>
    <s v="United States"/>
    <s v="Lancaster"/>
    <s v="Ohio"/>
    <n v="43130"/>
    <x v="3"/>
    <x v="1"/>
    <s v="Paper"/>
    <n v="32896"/>
    <n v="4"/>
    <n v="2"/>
    <n v="111024"/>
  </r>
  <r>
    <s v="Second Class"/>
    <x v="2"/>
    <s v="United States"/>
    <s v="Lancaster"/>
    <s v="Ohio"/>
    <n v="43130"/>
    <x v="3"/>
    <x v="0"/>
    <s v="Tables"/>
    <n v="215148"/>
    <n v="2"/>
    <n v="4"/>
    <n v="-1039882"/>
  </r>
  <r>
    <s v="Second Class"/>
    <x v="2"/>
    <s v="United States"/>
    <s v="Lancaster"/>
    <s v="Ohio"/>
    <n v="43130"/>
    <x v="3"/>
    <x v="1"/>
    <s v="Paper"/>
    <n v="3096"/>
    <n v="6"/>
    <n v="2"/>
    <n v="11223"/>
  </r>
  <r>
    <s v="First Class"/>
    <x v="0"/>
    <s v="United States"/>
    <s v="Inglewood"/>
    <s v="California"/>
    <n v="90301"/>
    <x v="1"/>
    <x v="1"/>
    <s v="Storage"/>
    <n v="2979"/>
    <n v="3"/>
    <n v="0"/>
    <n v="86391"/>
  </r>
  <r>
    <s v="First Class"/>
    <x v="0"/>
    <s v="United States"/>
    <s v="Inglewood"/>
    <s v="California"/>
    <n v="90301"/>
    <x v="1"/>
    <x v="0"/>
    <s v="Furnishings"/>
    <n v="1289"/>
    <n v="2"/>
    <n v="0"/>
    <n v="15468"/>
  </r>
  <r>
    <s v="First Class"/>
    <x v="0"/>
    <s v="United States"/>
    <s v="Inglewood"/>
    <s v="California"/>
    <n v="90301"/>
    <x v="1"/>
    <x v="1"/>
    <s v="Paper"/>
    <n v="6012"/>
    <n v="9"/>
    <n v="0"/>
    <n v="288576"/>
  </r>
  <r>
    <s v="Standard Class"/>
    <x v="0"/>
    <s v="United States"/>
    <s v="Bellevue"/>
    <s v="Washington"/>
    <n v="98006"/>
    <x v="1"/>
    <x v="1"/>
    <s v="Binders"/>
    <n v="24816"/>
    <n v="3"/>
    <n v="2"/>
    <n v="83754"/>
  </r>
  <r>
    <s v="Standard Class"/>
    <x v="0"/>
    <s v="United States"/>
    <s v="Bellevue"/>
    <s v="Washington"/>
    <n v="98006"/>
    <x v="1"/>
    <x v="1"/>
    <s v="Binders"/>
    <n v="14976"/>
    <n v="6"/>
    <n v="2"/>
    <n v="54288"/>
  </r>
  <r>
    <s v="First Class"/>
    <x v="0"/>
    <s v="United States"/>
    <s v="Chicago"/>
    <s v="Illinois"/>
    <n v="60610"/>
    <x v="2"/>
    <x v="1"/>
    <s v="Binders"/>
    <n v="1508"/>
    <n v="2"/>
    <n v="8"/>
    <n v="-2262"/>
  </r>
  <r>
    <s v="First Class"/>
    <x v="0"/>
    <s v="United States"/>
    <s v="Chicago"/>
    <s v="Illinois"/>
    <n v="60610"/>
    <x v="2"/>
    <x v="0"/>
    <s v="Furnishings"/>
    <n v="24288"/>
    <n v="3"/>
    <n v="6"/>
    <n v="-127512"/>
  </r>
  <r>
    <s v="Same Day"/>
    <x v="0"/>
    <s v="United States"/>
    <s v="Dallas"/>
    <s v="Texas"/>
    <n v="75217"/>
    <x v="2"/>
    <x v="0"/>
    <s v="Furnishings"/>
    <n v="16192"/>
    <n v="2"/>
    <n v="6"/>
    <n v="-85008"/>
  </r>
  <r>
    <s v="Same Day"/>
    <x v="0"/>
    <s v="United States"/>
    <s v="Dallas"/>
    <s v="Texas"/>
    <n v="75217"/>
    <x v="2"/>
    <x v="0"/>
    <s v="Tables"/>
    <n v="251006"/>
    <n v="2"/>
    <n v="3"/>
    <n v="-681302"/>
  </r>
  <r>
    <s v="Same Day"/>
    <x v="0"/>
    <s v="United States"/>
    <s v="Dallas"/>
    <s v="Texas"/>
    <n v="75217"/>
    <x v="2"/>
    <x v="1"/>
    <s v="Storage"/>
    <n v="54192"/>
    <n v="6"/>
    <n v="2"/>
    <n v="40644"/>
  </r>
  <r>
    <s v="Same Day"/>
    <x v="2"/>
    <s v="United States"/>
    <s v="San Francisco"/>
    <s v="California"/>
    <n v="94122"/>
    <x v="1"/>
    <x v="1"/>
    <s v="Binders"/>
    <n v="4304"/>
    <n v="1"/>
    <n v="2"/>
    <n v="15602"/>
  </r>
  <r>
    <s v="Second Class"/>
    <x v="0"/>
    <s v="United States"/>
    <s v="New York City"/>
    <s v="New York"/>
    <n v="10024"/>
    <x v="3"/>
    <x v="1"/>
    <s v="Paper"/>
    <n v="10892"/>
    <n v="14"/>
    <n v="0"/>
    <n v="49014"/>
  </r>
  <r>
    <s v="Standard Class"/>
    <x v="1"/>
    <s v="United States"/>
    <s v="New York City"/>
    <s v="New York"/>
    <n v="10011"/>
    <x v="3"/>
    <x v="1"/>
    <s v="Envelopes"/>
    <n v="1674"/>
    <n v="3"/>
    <n v="0"/>
    <n v="837"/>
  </r>
  <r>
    <s v="Standard Class"/>
    <x v="1"/>
    <s v="United States"/>
    <s v="New York City"/>
    <s v="New York"/>
    <n v="10011"/>
    <x v="3"/>
    <x v="1"/>
    <s v="Appliances"/>
    <n v="250474"/>
    <n v="7"/>
    <n v="0"/>
    <n v="626185"/>
  </r>
  <r>
    <s v="Standard Class"/>
    <x v="1"/>
    <s v="United States"/>
    <s v="Philadelphia"/>
    <s v="Pennsylvania"/>
    <n v="19140"/>
    <x v="3"/>
    <x v="1"/>
    <s v="Storage"/>
    <n v="84784"/>
    <n v="2"/>
    <n v="2"/>
    <n v="-169568"/>
  </r>
  <r>
    <s v="Standard Class"/>
    <x v="0"/>
    <s v="United States"/>
    <s v="Newark"/>
    <s v="Delaware"/>
    <n v="19711"/>
    <x v="3"/>
    <x v="1"/>
    <s v="Storage"/>
    <n v="299"/>
    <n v="5"/>
    <n v="0"/>
    <n v="5083"/>
  </r>
  <r>
    <s v="First Class"/>
    <x v="1"/>
    <s v="United States"/>
    <s v="New York City"/>
    <s v="New York"/>
    <n v="10024"/>
    <x v="3"/>
    <x v="1"/>
    <s v="Paper"/>
    <n v="7088"/>
    <n v="2"/>
    <n v="0"/>
    <n v="333136"/>
  </r>
  <r>
    <s v="Standard Class"/>
    <x v="2"/>
    <s v="United States"/>
    <s v="Auburn"/>
    <s v="Alabama"/>
    <n v="36830"/>
    <x v="0"/>
    <x v="1"/>
    <s v="Art"/>
    <n v="376"/>
    <n v="2"/>
    <n v="0"/>
    <n v="10904"/>
  </r>
  <r>
    <s v="Standard Class"/>
    <x v="0"/>
    <s v="United States"/>
    <s v="Los Angeles"/>
    <s v="California"/>
    <n v="90049"/>
    <x v="1"/>
    <x v="1"/>
    <s v="Binders"/>
    <n v="27264"/>
    <n v="2"/>
    <n v="2"/>
    <n v="88608"/>
  </r>
  <r>
    <s v="Standard Class"/>
    <x v="2"/>
    <s v="United States"/>
    <s v="San Francisco"/>
    <s v="California"/>
    <n v="94110"/>
    <x v="1"/>
    <x v="1"/>
    <s v="Appliances"/>
    <n v="5665"/>
    <n v="5"/>
    <n v="0"/>
    <n v="243595"/>
  </r>
  <r>
    <s v="Standard Class"/>
    <x v="2"/>
    <s v="United States"/>
    <s v="San Francisco"/>
    <s v="California"/>
    <n v="94110"/>
    <x v="1"/>
    <x v="1"/>
    <s v="Storage"/>
    <n v="1497"/>
    <n v="1"/>
    <n v="0"/>
    <n v="41916"/>
  </r>
  <r>
    <s v="Standard Class"/>
    <x v="2"/>
    <s v="United States"/>
    <s v="San Francisco"/>
    <s v="California"/>
    <n v="94110"/>
    <x v="1"/>
    <x v="1"/>
    <s v="Fasteners"/>
    <n v="402"/>
    <n v="2"/>
    <n v="0"/>
    <n v="19698"/>
  </r>
  <r>
    <s v="Second Class"/>
    <x v="2"/>
    <s v="United States"/>
    <s v="Raleigh"/>
    <s v="North Carolina"/>
    <n v="27604"/>
    <x v="0"/>
    <x v="2"/>
    <s v="Phones"/>
    <n v="47192"/>
    <n v="2"/>
    <n v="2"/>
    <n v="29495"/>
  </r>
  <r>
    <s v="Second Class"/>
    <x v="0"/>
    <s v="United States"/>
    <s v="Macon"/>
    <s v="Georgia"/>
    <n v="31204"/>
    <x v="0"/>
    <x v="1"/>
    <s v="Binders"/>
    <n v="5872"/>
    <n v="4"/>
    <n v="0"/>
    <n v="270112"/>
  </r>
  <r>
    <s v="Standard Class"/>
    <x v="0"/>
    <s v="United States"/>
    <s v="Nashville"/>
    <s v="Tennessee"/>
    <n v="37211"/>
    <x v="0"/>
    <x v="1"/>
    <s v="Art"/>
    <n v="516"/>
    <n v="3"/>
    <n v="2"/>
    <n v="8385"/>
  </r>
  <r>
    <s v="Standard Class"/>
    <x v="0"/>
    <s v="United States"/>
    <s v="Nashville"/>
    <s v="Tennessee"/>
    <n v="37211"/>
    <x v="0"/>
    <x v="1"/>
    <s v="Paper"/>
    <n v="16496"/>
    <n v="2"/>
    <n v="2"/>
    <n v="55674"/>
  </r>
  <r>
    <s v="First Class"/>
    <x v="0"/>
    <s v="United States"/>
    <s v="Philadelphia"/>
    <s v="Pennsylvania"/>
    <n v="19143"/>
    <x v="3"/>
    <x v="2"/>
    <s v="Accessories"/>
    <n v="71976"/>
    <n v="3"/>
    <n v="2"/>
    <n v="197934"/>
  </r>
  <r>
    <s v="First Class"/>
    <x v="0"/>
    <s v="United States"/>
    <s v="Philadelphia"/>
    <s v="Pennsylvania"/>
    <n v="19143"/>
    <x v="3"/>
    <x v="0"/>
    <s v="Furnishings"/>
    <n v="22512"/>
    <n v="3"/>
    <n v="2"/>
    <n v="22512"/>
  </r>
  <r>
    <s v="First Class"/>
    <x v="0"/>
    <s v="United States"/>
    <s v="Philadelphia"/>
    <s v="Pennsylvania"/>
    <n v="19143"/>
    <x v="3"/>
    <x v="1"/>
    <s v="Binders"/>
    <n v="3444"/>
    <n v="2"/>
    <n v="7"/>
    <n v="-27552"/>
  </r>
  <r>
    <s v="First Class"/>
    <x v="0"/>
    <s v="United States"/>
    <s v="Philadelphia"/>
    <s v="Pennsylvania"/>
    <n v="19143"/>
    <x v="3"/>
    <x v="1"/>
    <s v="Binders"/>
    <n v="538194"/>
    <n v="2"/>
    <n v="7"/>
    <n v="-4126154"/>
  </r>
  <r>
    <s v="First Class"/>
    <x v="0"/>
    <s v="United States"/>
    <s v="Philadelphia"/>
    <s v="Pennsylvania"/>
    <n v="19143"/>
    <x v="3"/>
    <x v="2"/>
    <s v="Accessories"/>
    <n v="47984"/>
    <n v="2"/>
    <n v="2"/>
    <n v="143952"/>
  </r>
  <r>
    <s v="Second Class"/>
    <x v="1"/>
    <s v="United States"/>
    <s v="Dallas"/>
    <s v="Texas"/>
    <n v="75081"/>
    <x v="2"/>
    <x v="2"/>
    <s v="Phones"/>
    <n v="492768"/>
    <n v="4"/>
    <n v="2"/>
    <n v="554364"/>
  </r>
  <r>
    <s v="Second Class"/>
    <x v="0"/>
    <s v="United States"/>
    <s v="Perth Amboy"/>
    <s v="New Jersey"/>
    <n v="8861"/>
    <x v="3"/>
    <x v="1"/>
    <s v="Art"/>
    <n v="28679"/>
    <n v="7"/>
    <n v="0"/>
    <n v="745654"/>
  </r>
  <r>
    <s v="Standard Class"/>
    <x v="2"/>
    <s v="United States"/>
    <s v="Jacksonville"/>
    <s v="Florida"/>
    <n v="32216"/>
    <x v="0"/>
    <x v="1"/>
    <s v="Paper"/>
    <n v="508"/>
    <n v="1"/>
    <n v="2"/>
    <n v="1651"/>
  </r>
  <r>
    <s v="Second Class"/>
    <x v="0"/>
    <s v="United States"/>
    <s v="Jacksonville"/>
    <s v="Florida"/>
    <n v="32216"/>
    <x v="0"/>
    <x v="2"/>
    <s v="Accessories"/>
    <n v="47992"/>
    <n v="1"/>
    <n v="2"/>
    <n v="71988"/>
  </r>
  <r>
    <s v="Standard Class"/>
    <x v="1"/>
    <s v="United States"/>
    <s v="Revere"/>
    <s v="Massachusetts"/>
    <n v="2151"/>
    <x v="3"/>
    <x v="1"/>
    <s v="Appliances"/>
    <n v="6196"/>
    <n v="2"/>
    <n v="0"/>
    <n v="161096"/>
  </r>
  <r>
    <s v="Standard Class"/>
    <x v="1"/>
    <s v="United States"/>
    <s v="Revere"/>
    <s v="Massachusetts"/>
    <n v="2151"/>
    <x v="3"/>
    <x v="0"/>
    <s v="Bookcases"/>
    <n v="36196"/>
    <n v="2"/>
    <n v="0"/>
    <n v="832508"/>
  </r>
  <r>
    <s v="Standard Class"/>
    <x v="1"/>
    <s v="United States"/>
    <s v="Revere"/>
    <s v="Massachusetts"/>
    <n v="2151"/>
    <x v="3"/>
    <x v="1"/>
    <s v="Paper"/>
    <n v="27882"/>
    <n v="9"/>
    <n v="0"/>
    <n v="125469"/>
  </r>
  <r>
    <s v="Standard Class"/>
    <x v="0"/>
    <s v="United States"/>
    <s v="Jackson"/>
    <s v="Mississippi"/>
    <n v="39212"/>
    <x v="0"/>
    <x v="0"/>
    <s v="Furnishings"/>
    <n v="13338"/>
    <n v="6"/>
    <n v="0"/>
    <n v="586872"/>
  </r>
  <r>
    <s v="Standard Class"/>
    <x v="0"/>
    <s v="United States"/>
    <s v="Jacksonville"/>
    <s v="North Carolina"/>
    <n v="28540"/>
    <x v="0"/>
    <x v="1"/>
    <s v="Paper"/>
    <n v="47952"/>
    <n v="3"/>
    <n v="2"/>
    <n v="161838"/>
  </r>
  <r>
    <s v="Standard Class"/>
    <x v="0"/>
    <s v="United States"/>
    <s v="San Francisco"/>
    <s v="California"/>
    <n v="94122"/>
    <x v="1"/>
    <x v="0"/>
    <s v="Furnishings"/>
    <n v="1674"/>
    <n v="2"/>
    <n v="0"/>
    <n v="43524"/>
  </r>
  <r>
    <s v="Standard Class"/>
    <x v="1"/>
    <s v="United States"/>
    <s v="Columbus"/>
    <s v="Ohio"/>
    <n v="43229"/>
    <x v="3"/>
    <x v="1"/>
    <s v="Paper"/>
    <n v="10848"/>
    <n v="2"/>
    <n v="2"/>
    <n v="35256"/>
  </r>
  <r>
    <s v="Standard Class"/>
    <x v="1"/>
    <s v="United States"/>
    <s v="Columbus"/>
    <s v="Ohio"/>
    <n v="43229"/>
    <x v="3"/>
    <x v="2"/>
    <s v="Accessories"/>
    <n v="18544"/>
    <n v="2"/>
    <n v="2"/>
    <n v="30134"/>
  </r>
  <r>
    <s v="Standard Class"/>
    <x v="0"/>
    <s v="United States"/>
    <s v="Dearborn Heights"/>
    <s v="Michigan"/>
    <n v="48127"/>
    <x v="2"/>
    <x v="0"/>
    <s v="Chairs"/>
    <n v="18098"/>
    <n v="1"/>
    <n v="0"/>
    <n v="470548"/>
  </r>
  <r>
    <s v="Standard Class"/>
    <x v="0"/>
    <s v="United States"/>
    <s v="Dearborn Heights"/>
    <s v="Michigan"/>
    <n v="48127"/>
    <x v="2"/>
    <x v="2"/>
    <s v="Accessories"/>
    <n v="9998"/>
    <n v="2"/>
    <n v="0"/>
    <n v="429914"/>
  </r>
  <r>
    <s v="First Class"/>
    <x v="1"/>
    <s v="United States"/>
    <s v="Overland Park"/>
    <s v="Kansas"/>
    <n v="66212"/>
    <x v="2"/>
    <x v="2"/>
    <s v="Accessories"/>
    <n v="3495"/>
    <n v="5"/>
    <n v="0"/>
    <n v="15378"/>
  </r>
  <r>
    <s v="First Class"/>
    <x v="1"/>
    <s v="United States"/>
    <s v="Overland Park"/>
    <s v="Kansas"/>
    <n v="66212"/>
    <x v="2"/>
    <x v="1"/>
    <s v="Binders"/>
    <n v="152"/>
    <n v="5"/>
    <n v="0"/>
    <n v="6992"/>
  </r>
  <r>
    <s v="Standard Class"/>
    <x v="0"/>
    <s v="United States"/>
    <s v="Santa Fe"/>
    <s v="New Mexico"/>
    <n v="87505"/>
    <x v="1"/>
    <x v="2"/>
    <s v="Accessories"/>
    <n v="9252"/>
    <n v="9"/>
    <n v="0"/>
    <n v="18504"/>
  </r>
  <r>
    <s v="Standard Class"/>
    <x v="1"/>
    <s v="United States"/>
    <s v="San Francisco"/>
    <s v="California"/>
    <n v="94110"/>
    <x v="1"/>
    <x v="1"/>
    <s v="Art"/>
    <n v="856"/>
    <n v="2"/>
    <n v="0"/>
    <n v="24824"/>
  </r>
  <r>
    <s v="Standard Class"/>
    <x v="1"/>
    <s v="United States"/>
    <s v="San Francisco"/>
    <s v="California"/>
    <n v="94110"/>
    <x v="1"/>
    <x v="1"/>
    <s v="Paper"/>
    <n v="4536"/>
    <n v="7"/>
    <n v="0"/>
    <n v="217728"/>
  </r>
  <r>
    <s v="Standard Class"/>
    <x v="1"/>
    <s v="United States"/>
    <s v="San Francisco"/>
    <s v="California"/>
    <n v="94110"/>
    <x v="1"/>
    <x v="0"/>
    <s v="Tables"/>
    <n v="1421664"/>
    <n v="6"/>
    <n v="2"/>
    <n v="-1954788"/>
  </r>
  <r>
    <s v="First Class"/>
    <x v="0"/>
    <s v="United States"/>
    <s v="Mobile"/>
    <s v="Alabama"/>
    <n v="36608"/>
    <x v="0"/>
    <x v="0"/>
    <s v="Furnishings"/>
    <n v="896"/>
    <n v="2"/>
    <n v="0"/>
    <n v="27776"/>
  </r>
  <r>
    <s v="First Class"/>
    <x v="1"/>
    <s v="United States"/>
    <s v="Springfield"/>
    <s v="Virginia"/>
    <n v="22153"/>
    <x v="0"/>
    <x v="2"/>
    <s v="Phones"/>
    <n v="57995"/>
    <n v="5"/>
    <n v="0"/>
    <n v="1681855"/>
  </r>
  <r>
    <s v="First Class"/>
    <x v="1"/>
    <s v="United States"/>
    <s v="Springfield"/>
    <s v="Virginia"/>
    <n v="22153"/>
    <x v="0"/>
    <x v="0"/>
    <s v="Furnishings"/>
    <n v="2912"/>
    <n v="4"/>
    <n v="0"/>
    <n v="125216"/>
  </r>
  <r>
    <s v="First Class"/>
    <x v="1"/>
    <s v="United States"/>
    <s v="Springfield"/>
    <s v="Virginia"/>
    <n v="22153"/>
    <x v="0"/>
    <x v="0"/>
    <s v="Tables"/>
    <n v="120294"/>
    <n v="3"/>
    <n v="0"/>
    <n v="300735"/>
  </r>
  <r>
    <s v="Standard Class"/>
    <x v="1"/>
    <s v="United States"/>
    <s v="Newark"/>
    <s v="Delaware"/>
    <n v="19711"/>
    <x v="3"/>
    <x v="1"/>
    <s v="Binders"/>
    <n v="792"/>
    <n v="4"/>
    <n v="0"/>
    <n v="3564"/>
  </r>
  <r>
    <s v="Same Day"/>
    <x v="0"/>
    <s v="United States"/>
    <s v="Hickory"/>
    <s v="North Carolina"/>
    <n v="28601"/>
    <x v="0"/>
    <x v="2"/>
    <s v="Phones"/>
    <n v="36192"/>
    <n v="1"/>
    <n v="2"/>
    <n v="27144"/>
  </r>
  <r>
    <s v="Standard Class"/>
    <x v="2"/>
    <s v="United States"/>
    <s v="Fort Lauderdale"/>
    <s v="Florida"/>
    <n v="33311"/>
    <x v="0"/>
    <x v="1"/>
    <s v="Storage"/>
    <n v="147184"/>
    <n v="2"/>
    <n v="2"/>
    <n v="-294368"/>
  </r>
  <r>
    <s v="Standard Class"/>
    <x v="0"/>
    <s v="United States"/>
    <s v="Carol Stream"/>
    <s v="Illinois"/>
    <n v="60188"/>
    <x v="2"/>
    <x v="0"/>
    <s v="Chairs"/>
    <n v="408422"/>
    <n v="2"/>
    <n v="3"/>
    <n v="-58346"/>
  </r>
  <r>
    <s v="Standard Class"/>
    <x v="0"/>
    <s v="United States"/>
    <s v="Carol Stream"/>
    <s v="Illinois"/>
    <n v="60188"/>
    <x v="2"/>
    <x v="0"/>
    <s v="Chairs"/>
    <n v="382116"/>
    <n v="6"/>
    <n v="3"/>
    <n v="-927996"/>
  </r>
  <r>
    <s v="Standard Class"/>
    <x v="0"/>
    <s v="United States"/>
    <s v="Carol Stream"/>
    <s v="Illinois"/>
    <n v="60188"/>
    <x v="2"/>
    <x v="1"/>
    <s v="Storage"/>
    <n v="686"/>
    <n v="5"/>
    <n v="2"/>
    <n v="60025"/>
  </r>
  <r>
    <s v="Standard Class"/>
    <x v="0"/>
    <s v="United States"/>
    <s v="Carol Stream"/>
    <s v="Illinois"/>
    <n v="60188"/>
    <x v="2"/>
    <x v="1"/>
    <s v="Storage"/>
    <n v="435504"/>
    <n v="3"/>
    <n v="2"/>
    <n v="489942"/>
  </r>
  <r>
    <s v="Standard Class"/>
    <x v="0"/>
    <s v="United States"/>
    <s v="Carol Stream"/>
    <s v="Illinois"/>
    <n v="60188"/>
    <x v="2"/>
    <x v="1"/>
    <s v="Paper"/>
    <n v="11168"/>
    <n v="2"/>
    <n v="2"/>
    <n v="37692"/>
  </r>
  <r>
    <s v="Standard Class"/>
    <x v="1"/>
    <s v="United States"/>
    <s v="Saint Cloud"/>
    <s v="Minnesota"/>
    <n v="56301"/>
    <x v="2"/>
    <x v="2"/>
    <s v="Accessories"/>
    <n v="72"/>
    <n v="4"/>
    <n v="0"/>
    <n v="1296"/>
  </r>
  <r>
    <s v="Standard Class"/>
    <x v="1"/>
    <s v="United States"/>
    <s v="Saint Cloud"/>
    <s v="Minnesota"/>
    <n v="56301"/>
    <x v="2"/>
    <x v="2"/>
    <s v="Accessories"/>
    <n v="6559"/>
    <n v="5"/>
    <n v="0"/>
    <n v="275478"/>
  </r>
  <r>
    <s v="Standard Class"/>
    <x v="1"/>
    <s v="United States"/>
    <s v="Saint Cloud"/>
    <s v="Minnesota"/>
    <n v="56301"/>
    <x v="2"/>
    <x v="0"/>
    <s v="Chairs"/>
    <n v="60392"/>
    <n v="4"/>
    <n v="0"/>
    <n v="181176"/>
  </r>
  <r>
    <s v="Standard Class"/>
    <x v="2"/>
    <s v="United States"/>
    <s v="Los Angeles"/>
    <s v="California"/>
    <n v="90036"/>
    <x v="1"/>
    <x v="0"/>
    <s v="Tables"/>
    <n v="513024"/>
    <n v="2"/>
    <n v="2"/>
    <n v="128256"/>
  </r>
  <r>
    <s v="Standard Class"/>
    <x v="2"/>
    <s v="United States"/>
    <s v="Los Angeles"/>
    <s v="California"/>
    <n v="90036"/>
    <x v="1"/>
    <x v="1"/>
    <s v="Appliances"/>
    <n v="48792"/>
    <n v="6"/>
    <n v="0"/>
    <n v="1366176"/>
  </r>
  <r>
    <s v="Standard Class"/>
    <x v="2"/>
    <s v="United States"/>
    <s v="Los Angeles"/>
    <s v="California"/>
    <n v="90036"/>
    <x v="1"/>
    <x v="1"/>
    <s v="Binders"/>
    <n v="1524"/>
    <n v="5"/>
    <n v="2"/>
    <n v="5334"/>
  </r>
  <r>
    <s v="Standard Class"/>
    <x v="0"/>
    <s v="United States"/>
    <s v="Mobile"/>
    <s v="Alabama"/>
    <n v="36608"/>
    <x v="0"/>
    <x v="2"/>
    <s v="Accessories"/>
    <n v="20997"/>
    <n v="3"/>
    <n v="0"/>
    <n v="713898"/>
  </r>
  <r>
    <s v="Standard Class"/>
    <x v="0"/>
    <s v="United States"/>
    <s v="Mobile"/>
    <s v="Alabama"/>
    <n v="36608"/>
    <x v="0"/>
    <x v="1"/>
    <s v="Binders"/>
    <n v="6294"/>
    <n v="3"/>
    <n v="0"/>
    <n v="302112"/>
  </r>
  <r>
    <s v="Standard Class"/>
    <x v="0"/>
    <s v="United States"/>
    <s v="Mobile"/>
    <s v="Alabama"/>
    <n v="36608"/>
    <x v="0"/>
    <x v="1"/>
    <s v="Art"/>
    <n v="2592"/>
    <n v="9"/>
    <n v="0"/>
    <n v="7776"/>
  </r>
  <r>
    <s v="Same Day"/>
    <x v="0"/>
    <s v="United States"/>
    <s v="Austin"/>
    <s v="Texas"/>
    <n v="78745"/>
    <x v="2"/>
    <x v="1"/>
    <s v="Paper"/>
    <n v="10368"/>
    <n v="2"/>
    <n v="2"/>
    <n v="36288"/>
  </r>
  <r>
    <s v="Same Day"/>
    <x v="0"/>
    <s v="United States"/>
    <s v="Austin"/>
    <s v="Texas"/>
    <n v="78745"/>
    <x v="2"/>
    <x v="2"/>
    <s v="Accessories"/>
    <n v="95736"/>
    <n v="3"/>
    <n v="2"/>
    <n v="203439"/>
  </r>
  <r>
    <s v="Second Class"/>
    <x v="2"/>
    <s v="United States"/>
    <s v="New York City"/>
    <s v="New York"/>
    <n v="10009"/>
    <x v="3"/>
    <x v="1"/>
    <s v="Storage"/>
    <n v="90008"/>
    <n v="4"/>
    <n v="0"/>
    <n v="1170104"/>
  </r>
  <r>
    <s v="Standard Class"/>
    <x v="0"/>
    <s v="United States"/>
    <s v="Plano"/>
    <s v="Texas"/>
    <n v="75023"/>
    <x v="2"/>
    <x v="2"/>
    <s v="Phones"/>
    <n v="201584"/>
    <n v="2"/>
    <n v="2"/>
    <n v="201584"/>
  </r>
  <r>
    <s v="Standard Class"/>
    <x v="0"/>
    <s v="United States"/>
    <s v="Plano"/>
    <s v="Texas"/>
    <n v="75023"/>
    <x v="2"/>
    <x v="1"/>
    <s v="Binders"/>
    <n v="3392"/>
    <n v="4"/>
    <n v="8"/>
    <n v="-5088"/>
  </r>
  <r>
    <s v="Standard Class"/>
    <x v="0"/>
    <s v="United States"/>
    <s v="Plano"/>
    <s v="Texas"/>
    <n v="75023"/>
    <x v="2"/>
    <x v="0"/>
    <s v="Bookcases"/>
    <n v="1930656"/>
    <n v="4"/>
    <n v="32"/>
    <n v="-198744"/>
  </r>
  <r>
    <s v="Standard Class"/>
    <x v="0"/>
    <s v="United States"/>
    <s v="Plano"/>
    <s v="Texas"/>
    <n v="75023"/>
    <x v="2"/>
    <x v="1"/>
    <s v="Paper"/>
    <n v="15552"/>
    <n v="3"/>
    <n v="2"/>
    <n v="54432"/>
  </r>
  <r>
    <s v="Standard Class"/>
    <x v="0"/>
    <s v="United States"/>
    <s v="Plano"/>
    <s v="Texas"/>
    <n v="75023"/>
    <x v="2"/>
    <x v="1"/>
    <s v="Paper"/>
    <n v="11648"/>
    <n v="2"/>
    <n v="2"/>
    <n v="40768"/>
  </r>
  <r>
    <s v="Standard Class"/>
    <x v="0"/>
    <s v="United States"/>
    <s v="Plano"/>
    <s v="Texas"/>
    <n v="75023"/>
    <x v="2"/>
    <x v="2"/>
    <s v="Machines"/>
    <n v="4188"/>
    <n v="2"/>
    <n v="4"/>
    <n v="-9772"/>
  </r>
  <r>
    <s v="Standard Class"/>
    <x v="0"/>
    <s v="United States"/>
    <s v="Plano"/>
    <s v="Texas"/>
    <n v="75023"/>
    <x v="2"/>
    <x v="1"/>
    <s v="Storage"/>
    <n v="509488"/>
    <n v="7"/>
    <n v="2"/>
    <n v="-127372"/>
  </r>
  <r>
    <s v="First Class"/>
    <x v="1"/>
    <s v="United States"/>
    <s v="Chicago"/>
    <s v="Illinois"/>
    <n v="60653"/>
    <x v="2"/>
    <x v="0"/>
    <s v="Bookcases"/>
    <n v="825174"/>
    <n v="9"/>
    <n v="3"/>
    <n v="-117882"/>
  </r>
  <r>
    <s v="First Class"/>
    <x v="1"/>
    <s v="United States"/>
    <s v="Chicago"/>
    <s v="Illinois"/>
    <n v="60653"/>
    <x v="2"/>
    <x v="1"/>
    <s v="Paper"/>
    <n v="1776"/>
    <n v="3"/>
    <n v="2"/>
    <n v="555"/>
  </r>
  <r>
    <s v="First Class"/>
    <x v="1"/>
    <s v="United States"/>
    <s v="Chicago"/>
    <s v="Illinois"/>
    <n v="60653"/>
    <x v="2"/>
    <x v="1"/>
    <s v="Art"/>
    <n v="6912"/>
    <n v="3"/>
    <n v="2"/>
    <n v="864"/>
  </r>
  <r>
    <s v="Standard Class"/>
    <x v="0"/>
    <s v="United States"/>
    <s v="Jackson"/>
    <s v="Mississippi"/>
    <n v="39212"/>
    <x v="0"/>
    <x v="2"/>
    <s v="Accessories"/>
    <n v="663"/>
    <n v="3"/>
    <n v="0"/>
    <n v="8619"/>
  </r>
  <r>
    <s v="First Class"/>
    <x v="0"/>
    <s v="United States"/>
    <s v="Fayetteville"/>
    <s v="North Carolina"/>
    <n v="28314"/>
    <x v="0"/>
    <x v="1"/>
    <s v="Paper"/>
    <n v="30816"/>
    <n v="9"/>
    <n v="2"/>
    <n v="963"/>
  </r>
  <r>
    <s v="First Class"/>
    <x v="0"/>
    <s v="United States"/>
    <s v="Fayetteville"/>
    <s v="North Carolina"/>
    <n v="28314"/>
    <x v="0"/>
    <x v="2"/>
    <s v="Phones"/>
    <n v="44784"/>
    <n v="2"/>
    <n v="2"/>
    <n v="44784"/>
  </r>
  <r>
    <s v="First Class"/>
    <x v="0"/>
    <s v="United States"/>
    <s v="Fayetteville"/>
    <s v="North Carolina"/>
    <n v="28314"/>
    <x v="0"/>
    <x v="1"/>
    <s v="Appliances"/>
    <n v="569536"/>
    <n v="4"/>
    <n v="2"/>
    <n v="640728"/>
  </r>
  <r>
    <s v="First Class"/>
    <x v="2"/>
    <s v="United States"/>
    <s v="Aurora"/>
    <s v="Illinois"/>
    <n v="60505"/>
    <x v="2"/>
    <x v="0"/>
    <s v="Tables"/>
    <n v="796425"/>
    <n v="7"/>
    <n v="5"/>
    <n v="-5256405"/>
  </r>
  <r>
    <s v="Standard Class"/>
    <x v="1"/>
    <s v="United States"/>
    <s v="Sacramento"/>
    <s v="California"/>
    <n v="95823"/>
    <x v="1"/>
    <x v="1"/>
    <s v="Binders"/>
    <n v="12832"/>
    <n v="2"/>
    <n v="2"/>
    <n v="43308"/>
  </r>
  <r>
    <s v="Second Class"/>
    <x v="1"/>
    <s v="United States"/>
    <s v="Des Moines"/>
    <s v="Iowa"/>
    <n v="50315"/>
    <x v="2"/>
    <x v="1"/>
    <s v="Paper"/>
    <n v="4046"/>
    <n v="7"/>
    <n v="0"/>
    <n v="198254"/>
  </r>
  <r>
    <s v="Second Class"/>
    <x v="1"/>
    <s v="United States"/>
    <s v="Des Moines"/>
    <s v="Iowa"/>
    <n v="50315"/>
    <x v="2"/>
    <x v="2"/>
    <s v="Phones"/>
    <n v="40494"/>
    <n v="3"/>
    <n v="0"/>
    <n v="1093338"/>
  </r>
  <r>
    <s v="Standard Class"/>
    <x v="1"/>
    <s v="United States"/>
    <s v="San Diego"/>
    <s v="California"/>
    <n v="92105"/>
    <x v="1"/>
    <x v="2"/>
    <s v="Accessories"/>
    <n v="116"/>
    <n v="8"/>
    <n v="0"/>
    <n v="29"/>
  </r>
  <r>
    <s v="Standard Class"/>
    <x v="0"/>
    <s v="United States"/>
    <s v="Dallas"/>
    <s v="Texas"/>
    <n v="75081"/>
    <x v="2"/>
    <x v="2"/>
    <s v="Phones"/>
    <n v="657552"/>
    <n v="6"/>
    <n v="2"/>
    <n v="493164"/>
  </r>
  <r>
    <s v="Second Class"/>
    <x v="2"/>
    <s v="United States"/>
    <s v="Jackson"/>
    <s v="Mississippi"/>
    <n v="39212"/>
    <x v="0"/>
    <x v="2"/>
    <s v="Accessories"/>
    <n v="59997"/>
    <n v="3"/>
    <n v="0"/>
    <n v="2579871"/>
  </r>
  <r>
    <s v="Second Class"/>
    <x v="2"/>
    <s v="United States"/>
    <s v="Jackson"/>
    <s v="Mississippi"/>
    <n v="39212"/>
    <x v="0"/>
    <x v="2"/>
    <s v="Phones"/>
    <n v="3897"/>
    <n v="3"/>
    <n v="0"/>
    <n v="7794"/>
  </r>
  <r>
    <s v="Second Class"/>
    <x v="2"/>
    <s v="United States"/>
    <s v="Jackson"/>
    <s v="Mississippi"/>
    <n v="39212"/>
    <x v="0"/>
    <x v="1"/>
    <s v="Binders"/>
    <n v="4584"/>
    <n v="8"/>
    <n v="0"/>
    <n v="220032"/>
  </r>
  <r>
    <s v="Standard Class"/>
    <x v="0"/>
    <s v="United States"/>
    <s v="San Diego"/>
    <s v="California"/>
    <n v="92024"/>
    <x v="1"/>
    <x v="2"/>
    <s v="Phones"/>
    <n v="3824"/>
    <n v="4"/>
    <n v="2"/>
    <n v="-956"/>
  </r>
  <r>
    <s v="Standard Class"/>
    <x v="0"/>
    <s v="United States"/>
    <s v="Orlando"/>
    <s v="Florida"/>
    <n v="32839"/>
    <x v="0"/>
    <x v="2"/>
    <s v="Accessories"/>
    <n v="87168"/>
    <n v="3"/>
    <n v="2"/>
    <n v="10896"/>
  </r>
  <r>
    <s v="Standard Class"/>
    <x v="1"/>
    <s v="United States"/>
    <s v="Lafayette"/>
    <s v="Indiana"/>
    <n v="47905"/>
    <x v="2"/>
    <x v="1"/>
    <s v="Art"/>
    <n v="214"/>
    <n v="5"/>
    <n v="0"/>
    <n v="6206"/>
  </r>
  <r>
    <s v="Same Day"/>
    <x v="1"/>
    <s v="United States"/>
    <s v="New York City"/>
    <s v="New York"/>
    <n v="10035"/>
    <x v="3"/>
    <x v="1"/>
    <s v="Supplies"/>
    <n v="549"/>
    <n v="5"/>
    <n v="0"/>
    <n v="15372"/>
  </r>
  <r>
    <s v="Standard Class"/>
    <x v="0"/>
    <s v="United States"/>
    <s v="Los Angeles"/>
    <s v="California"/>
    <n v="90049"/>
    <x v="1"/>
    <x v="2"/>
    <s v="Machines"/>
    <n v="287968"/>
    <n v="4"/>
    <n v="2"/>
    <n v="971892"/>
  </r>
  <r>
    <s v="Standard Class"/>
    <x v="0"/>
    <s v="United States"/>
    <s v="Los Angeles"/>
    <s v="California"/>
    <n v="90049"/>
    <x v="1"/>
    <x v="1"/>
    <s v="Art"/>
    <n v="1312"/>
    <n v="4"/>
    <n v="0"/>
    <n v="38048"/>
  </r>
  <r>
    <s v="Standard Class"/>
    <x v="0"/>
    <s v="United States"/>
    <s v="Los Angeles"/>
    <s v="California"/>
    <n v="90049"/>
    <x v="1"/>
    <x v="1"/>
    <s v="Art"/>
    <n v="1075"/>
    <n v="5"/>
    <n v="0"/>
    <n v="35475"/>
  </r>
  <r>
    <s v="Standard Class"/>
    <x v="0"/>
    <s v="United States"/>
    <s v="Los Angeles"/>
    <s v="California"/>
    <n v="90049"/>
    <x v="1"/>
    <x v="1"/>
    <s v="Fasteners"/>
    <n v="1162"/>
    <n v="2"/>
    <n v="0"/>
    <n v="36022"/>
  </r>
  <r>
    <s v="Second Class"/>
    <x v="0"/>
    <s v="United States"/>
    <s v="New York City"/>
    <s v="New York"/>
    <n v="10024"/>
    <x v="3"/>
    <x v="1"/>
    <s v="Storage"/>
    <n v="4074"/>
    <n v="3"/>
    <n v="0"/>
    <n v="4074"/>
  </r>
  <r>
    <s v="Same Day"/>
    <x v="1"/>
    <s v="United States"/>
    <s v="Henderson"/>
    <s v="Kentucky"/>
    <n v="42420"/>
    <x v="0"/>
    <x v="1"/>
    <s v="Storage"/>
    <n v="8325"/>
    <n v="3"/>
    <n v="0"/>
    <n v="14985"/>
  </r>
  <r>
    <s v="Same Day"/>
    <x v="1"/>
    <s v="United States"/>
    <s v="Henderson"/>
    <s v="Kentucky"/>
    <n v="42420"/>
    <x v="0"/>
    <x v="1"/>
    <s v="Labels"/>
    <n v="945"/>
    <n v="3"/>
    <n v="0"/>
    <n v="4536"/>
  </r>
  <r>
    <s v="Same Day"/>
    <x v="1"/>
    <s v="United States"/>
    <s v="Henderson"/>
    <s v="Kentucky"/>
    <n v="42420"/>
    <x v="0"/>
    <x v="1"/>
    <s v="Labels"/>
    <n v="2065"/>
    <n v="5"/>
    <n v="0"/>
    <n v="9499"/>
  </r>
  <r>
    <s v="Same Day"/>
    <x v="1"/>
    <s v="United States"/>
    <s v="Henderson"/>
    <s v="Kentucky"/>
    <n v="42420"/>
    <x v="0"/>
    <x v="1"/>
    <s v="Paper"/>
    <n v="4536"/>
    <n v="7"/>
    <n v="0"/>
    <n v="217728"/>
  </r>
  <r>
    <s v="First Class"/>
    <x v="0"/>
    <s v="United States"/>
    <s v="Columbus"/>
    <s v="Ohio"/>
    <n v="43229"/>
    <x v="3"/>
    <x v="0"/>
    <s v="Furnishings"/>
    <n v="5352"/>
    <n v="3"/>
    <n v="2"/>
    <n v="16056"/>
  </r>
  <r>
    <s v="First Class"/>
    <x v="0"/>
    <s v="United States"/>
    <s v="Columbus"/>
    <s v="Ohio"/>
    <n v="43229"/>
    <x v="3"/>
    <x v="0"/>
    <s v="Chairs"/>
    <n v="99372"/>
    <n v="2"/>
    <n v="3"/>
    <n v="-7098"/>
  </r>
  <r>
    <s v="First Class"/>
    <x v="0"/>
    <s v="United States"/>
    <s v="Columbus"/>
    <s v="Ohio"/>
    <n v="43229"/>
    <x v="3"/>
    <x v="1"/>
    <s v="Art"/>
    <n v="2672"/>
    <n v="1"/>
    <n v="2"/>
    <n v="3674"/>
  </r>
  <r>
    <s v="Second Class"/>
    <x v="0"/>
    <s v="United States"/>
    <s v="College Station"/>
    <s v="Texas"/>
    <n v="77840"/>
    <x v="2"/>
    <x v="1"/>
    <s v="Paper"/>
    <n v="28672"/>
    <n v="8"/>
    <n v="2"/>
    <n v="103936"/>
  </r>
  <r>
    <s v="Second Class"/>
    <x v="0"/>
    <s v="United States"/>
    <s v="College Station"/>
    <s v="Texas"/>
    <n v="77840"/>
    <x v="2"/>
    <x v="1"/>
    <s v="Appliances"/>
    <n v="29312"/>
    <n v="8"/>
    <n v="8"/>
    <n v="-747456"/>
  </r>
  <r>
    <s v="First Class"/>
    <x v="2"/>
    <s v="United States"/>
    <s v="Richmond"/>
    <s v="Kentucky"/>
    <n v="40475"/>
    <x v="0"/>
    <x v="1"/>
    <s v="Storage"/>
    <n v="10598"/>
    <n v="7"/>
    <n v="0"/>
    <n v="42392"/>
  </r>
  <r>
    <s v="First Class"/>
    <x v="2"/>
    <s v="United States"/>
    <s v="Richmond"/>
    <s v="Kentucky"/>
    <n v="40475"/>
    <x v="0"/>
    <x v="1"/>
    <s v="Supplies"/>
    <n v="3506"/>
    <n v="2"/>
    <n v="0"/>
    <n v="10518"/>
  </r>
  <r>
    <s v="First Class"/>
    <x v="2"/>
    <s v="United States"/>
    <s v="Richmond"/>
    <s v="Kentucky"/>
    <n v="40475"/>
    <x v="0"/>
    <x v="0"/>
    <s v="Chairs"/>
    <n v="3394"/>
    <n v="1"/>
    <n v="0"/>
    <n v="91638"/>
  </r>
  <r>
    <s v="First Class"/>
    <x v="2"/>
    <s v="United States"/>
    <s v="Richmond"/>
    <s v="Kentucky"/>
    <n v="40475"/>
    <x v="0"/>
    <x v="1"/>
    <s v="Labels"/>
    <n v="30"/>
    <n v="8"/>
    <n v="0"/>
    <n v="144"/>
  </r>
  <r>
    <s v="Second Class"/>
    <x v="2"/>
    <s v="United States"/>
    <s v="Chicago"/>
    <s v="Illinois"/>
    <n v="60653"/>
    <x v="2"/>
    <x v="1"/>
    <s v="Paper"/>
    <n v="45528"/>
    <n v="3"/>
    <n v="2"/>
    <n v="159348"/>
  </r>
  <r>
    <s v="Second Class"/>
    <x v="2"/>
    <s v="United States"/>
    <s v="Chicago"/>
    <s v="Illinois"/>
    <n v="60653"/>
    <x v="2"/>
    <x v="0"/>
    <s v="Chairs"/>
    <n v="844116"/>
    <n v="6"/>
    <n v="3"/>
    <n v="-361764"/>
  </r>
  <r>
    <s v="Second Class"/>
    <x v="2"/>
    <s v="United States"/>
    <s v="Chicago"/>
    <s v="Illinois"/>
    <n v="60653"/>
    <x v="2"/>
    <x v="2"/>
    <s v="Phones"/>
    <n v="812736"/>
    <n v="8"/>
    <n v="2"/>
    <n v="609552"/>
  </r>
  <r>
    <s v="Second Class"/>
    <x v="1"/>
    <s v="United States"/>
    <s v="Philadelphia"/>
    <s v="Pennsylvania"/>
    <n v="19120"/>
    <x v="3"/>
    <x v="1"/>
    <s v="Binders"/>
    <n v="7476"/>
    <n v="1"/>
    <n v="7"/>
    <n v="-59808"/>
  </r>
  <r>
    <s v="Second Class"/>
    <x v="0"/>
    <s v="United States"/>
    <s v="Los Angeles"/>
    <s v="California"/>
    <n v="90036"/>
    <x v="1"/>
    <x v="1"/>
    <s v="Storage"/>
    <n v="3304"/>
    <n v="2"/>
    <n v="0"/>
    <n v="85904"/>
  </r>
  <r>
    <s v="Second Class"/>
    <x v="0"/>
    <s v="United States"/>
    <s v="Los Angeles"/>
    <s v="California"/>
    <n v="90036"/>
    <x v="1"/>
    <x v="2"/>
    <s v="Phones"/>
    <n v="604752"/>
    <n v="6"/>
    <n v="2"/>
    <n v="37797"/>
  </r>
  <r>
    <s v="Standard Class"/>
    <x v="0"/>
    <s v="United States"/>
    <s v="Los Angeles"/>
    <s v="California"/>
    <n v="90008"/>
    <x v="1"/>
    <x v="1"/>
    <s v="Paper"/>
    <n v="4536"/>
    <n v="7"/>
    <n v="0"/>
    <n v="217728"/>
  </r>
  <r>
    <s v="Standard Class"/>
    <x v="0"/>
    <s v="United States"/>
    <s v="Los Angeles"/>
    <s v="California"/>
    <n v="90008"/>
    <x v="1"/>
    <x v="1"/>
    <s v="Binders"/>
    <n v="10128"/>
    <n v="2"/>
    <n v="2"/>
    <n v="36714"/>
  </r>
  <r>
    <s v="Standard Class"/>
    <x v="0"/>
    <s v="United States"/>
    <s v="San Francisco"/>
    <s v="California"/>
    <n v="94122"/>
    <x v="1"/>
    <x v="1"/>
    <s v="Binders"/>
    <n v="21792"/>
    <n v="4"/>
    <n v="2"/>
    <n v="76272"/>
  </r>
  <r>
    <s v="Standard Class"/>
    <x v="0"/>
    <s v="United States"/>
    <s v="San Francisco"/>
    <s v="California"/>
    <n v="94122"/>
    <x v="1"/>
    <x v="2"/>
    <s v="Accessories"/>
    <n v="4398"/>
    <n v="4"/>
    <n v="0"/>
    <n v="145134"/>
  </r>
  <r>
    <s v="Second Class"/>
    <x v="0"/>
    <s v="United States"/>
    <s v="Akron"/>
    <s v="Ohio"/>
    <n v="44312"/>
    <x v="3"/>
    <x v="1"/>
    <s v="Art"/>
    <n v="8256"/>
    <n v="4"/>
    <n v="2"/>
    <n v="6192"/>
  </r>
  <r>
    <s v="Second Class"/>
    <x v="0"/>
    <s v="United States"/>
    <s v="Akron"/>
    <s v="Ohio"/>
    <n v="44312"/>
    <x v="3"/>
    <x v="1"/>
    <s v="Binders"/>
    <n v="2556"/>
    <n v="5"/>
    <n v="7"/>
    <n v="-20448"/>
  </r>
  <r>
    <s v="Second Class"/>
    <x v="0"/>
    <s v="United States"/>
    <s v="Akron"/>
    <s v="Ohio"/>
    <n v="44312"/>
    <x v="3"/>
    <x v="1"/>
    <s v="Binders"/>
    <n v="4368"/>
    <n v="2"/>
    <n v="7"/>
    <n v="-30576"/>
  </r>
  <r>
    <s v="Second Class"/>
    <x v="0"/>
    <s v="United States"/>
    <s v="Akron"/>
    <s v="Ohio"/>
    <n v="44312"/>
    <x v="3"/>
    <x v="1"/>
    <s v="Paper"/>
    <n v="1152"/>
    <n v="4"/>
    <n v="2"/>
    <n v="3744"/>
  </r>
  <r>
    <s v="First Class"/>
    <x v="0"/>
    <s v="United States"/>
    <s v="Los Angeles"/>
    <s v="California"/>
    <n v="90049"/>
    <x v="1"/>
    <x v="1"/>
    <s v="Paper"/>
    <n v="1296"/>
    <n v="2"/>
    <n v="0"/>
    <n v="62208"/>
  </r>
  <r>
    <s v="First Class"/>
    <x v="0"/>
    <s v="United States"/>
    <s v="Los Angeles"/>
    <s v="California"/>
    <n v="90049"/>
    <x v="1"/>
    <x v="1"/>
    <s v="Fasteners"/>
    <n v="396"/>
    <n v="2"/>
    <n v="0"/>
    <n v="792"/>
  </r>
  <r>
    <s v="Standard Class"/>
    <x v="2"/>
    <s v="United States"/>
    <s v="Independence"/>
    <s v="Missouri"/>
    <n v="64055"/>
    <x v="2"/>
    <x v="1"/>
    <s v="Binders"/>
    <n v="157794"/>
    <n v="3"/>
    <n v="0"/>
    <n v="7574112"/>
  </r>
  <r>
    <s v="Second Class"/>
    <x v="2"/>
    <s v="United States"/>
    <s v="Dallas"/>
    <s v="Texas"/>
    <n v="75220"/>
    <x v="2"/>
    <x v="0"/>
    <s v="Furnishings"/>
    <n v="15008"/>
    <n v="4"/>
    <n v="6"/>
    <n v="-120064"/>
  </r>
  <r>
    <s v="Same Day"/>
    <x v="2"/>
    <s v="United States"/>
    <s v="Seattle"/>
    <s v="Washington"/>
    <n v="98105"/>
    <x v="1"/>
    <x v="2"/>
    <s v="Accessories"/>
    <n v="5998"/>
    <n v="2"/>
    <n v="0"/>
    <n v="263912"/>
  </r>
  <r>
    <s v="Same Day"/>
    <x v="2"/>
    <s v="United States"/>
    <s v="Seattle"/>
    <s v="Washington"/>
    <n v="98105"/>
    <x v="1"/>
    <x v="2"/>
    <s v="Machines"/>
    <n v="23952"/>
    <n v="6"/>
    <n v="2"/>
    <n v="20958"/>
  </r>
  <r>
    <s v="Same Day"/>
    <x v="2"/>
    <s v="United States"/>
    <s v="Seattle"/>
    <s v="Washington"/>
    <n v="98105"/>
    <x v="1"/>
    <x v="2"/>
    <s v="Accessories"/>
    <n v="16878"/>
    <n v="4"/>
    <n v="0"/>
    <n v="742632"/>
  </r>
  <r>
    <s v="Same Day"/>
    <x v="2"/>
    <s v="United States"/>
    <s v="Seattle"/>
    <s v="Washington"/>
    <n v="98105"/>
    <x v="1"/>
    <x v="2"/>
    <s v="Phones"/>
    <n v="7992"/>
    <n v="1"/>
    <n v="2"/>
    <n v="26973"/>
  </r>
  <r>
    <s v="Standard Class"/>
    <x v="1"/>
    <s v="United States"/>
    <s v="Mesquite"/>
    <s v="Texas"/>
    <n v="75150"/>
    <x v="2"/>
    <x v="1"/>
    <s v="Paper"/>
    <n v="5184"/>
    <n v="1"/>
    <n v="2"/>
    <n v="18144"/>
  </r>
  <r>
    <s v="Standard Class"/>
    <x v="0"/>
    <s v="United States"/>
    <s v="Long Beach"/>
    <s v="New York"/>
    <n v="11561"/>
    <x v="3"/>
    <x v="1"/>
    <s v="Art"/>
    <n v="1168"/>
    <n v="2"/>
    <n v="0"/>
    <n v="54896"/>
  </r>
  <r>
    <s v="Standard Class"/>
    <x v="0"/>
    <s v="United States"/>
    <s v="Long Beach"/>
    <s v="New York"/>
    <n v="11561"/>
    <x v="3"/>
    <x v="1"/>
    <s v="Art"/>
    <n v="1048"/>
    <n v="10"/>
    <n v="0"/>
    <n v="262"/>
  </r>
  <r>
    <s v="Standard Class"/>
    <x v="0"/>
    <s v="United States"/>
    <s v="North Miami"/>
    <s v="Florida"/>
    <n v="33161"/>
    <x v="0"/>
    <x v="1"/>
    <s v="Paper"/>
    <n v="14496"/>
    <n v="3"/>
    <n v="2"/>
    <n v="48924"/>
  </r>
  <r>
    <s v="Standard Class"/>
    <x v="2"/>
    <s v="United States"/>
    <s v="Bakersfield"/>
    <s v="California"/>
    <n v="93309"/>
    <x v="1"/>
    <x v="1"/>
    <s v="Binders"/>
    <n v="4784"/>
    <n v="1"/>
    <n v="2"/>
    <n v="15548"/>
  </r>
  <r>
    <s v="Standard Class"/>
    <x v="2"/>
    <s v="United States"/>
    <s v="Bakersfield"/>
    <s v="California"/>
    <n v="93309"/>
    <x v="1"/>
    <x v="1"/>
    <s v="Paper"/>
    <n v="473"/>
    <n v="1"/>
    <n v="0"/>
    <n v="23177"/>
  </r>
  <r>
    <s v="Standard Class"/>
    <x v="0"/>
    <s v="United States"/>
    <s v="Jackson"/>
    <s v="Mississippi"/>
    <n v="39212"/>
    <x v="0"/>
    <x v="1"/>
    <s v="Storage"/>
    <n v="789"/>
    <n v="1"/>
    <n v="0"/>
    <n v="3156"/>
  </r>
  <r>
    <s v="Standard Class"/>
    <x v="0"/>
    <s v="United States"/>
    <s v="Jackson"/>
    <s v="Mississippi"/>
    <n v="39212"/>
    <x v="0"/>
    <x v="1"/>
    <s v="Paper"/>
    <n v="655"/>
    <n v="5"/>
    <n v="0"/>
    <n v="32095"/>
  </r>
  <r>
    <s v="Standard Class"/>
    <x v="0"/>
    <s v="United States"/>
    <s v="Jackson"/>
    <s v="Mississippi"/>
    <n v="39212"/>
    <x v="0"/>
    <x v="0"/>
    <s v="Tables"/>
    <n v="243008"/>
    <n v="8"/>
    <n v="0"/>
    <n v="3888128"/>
  </r>
  <r>
    <s v="Standard Class"/>
    <x v="0"/>
    <s v="United States"/>
    <s v="Fremont"/>
    <s v="Nebraska"/>
    <n v="68025"/>
    <x v="2"/>
    <x v="1"/>
    <s v="Paper"/>
    <n v="10485"/>
    <n v="1"/>
    <n v="0"/>
    <n v="50328"/>
  </r>
  <r>
    <s v="Standard Class"/>
    <x v="1"/>
    <s v="United States"/>
    <s v="Jackson"/>
    <s v="Michigan"/>
    <n v="49201"/>
    <x v="2"/>
    <x v="1"/>
    <s v="Art"/>
    <n v="39"/>
    <n v="2"/>
    <n v="0"/>
    <n v="1521"/>
  </r>
  <r>
    <s v="Standard Class"/>
    <x v="1"/>
    <s v="United States"/>
    <s v="Jackson"/>
    <s v="Michigan"/>
    <n v="49201"/>
    <x v="2"/>
    <x v="0"/>
    <s v="Tables"/>
    <n v="80196"/>
    <n v="2"/>
    <n v="0"/>
    <n v="20049"/>
  </r>
  <r>
    <s v="Standard Class"/>
    <x v="1"/>
    <s v="United States"/>
    <s v="Jackson"/>
    <s v="Michigan"/>
    <n v="49201"/>
    <x v="2"/>
    <x v="0"/>
    <s v="Chairs"/>
    <n v="19196"/>
    <n v="2"/>
    <n v="0"/>
    <n v="326332"/>
  </r>
  <r>
    <s v="Standard Class"/>
    <x v="1"/>
    <s v="United States"/>
    <s v="Jackson"/>
    <s v="Michigan"/>
    <n v="49201"/>
    <x v="2"/>
    <x v="1"/>
    <s v="Labels"/>
    <n v="261"/>
    <n v="1"/>
    <n v="0"/>
    <n v="12006"/>
  </r>
  <r>
    <s v="Standard Class"/>
    <x v="1"/>
    <s v="United States"/>
    <s v="San Francisco"/>
    <s v="California"/>
    <n v="94122"/>
    <x v="1"/>
    <x v="1"/>
    <s v="Art"/>
    <n v="596"/>
    <n v="2"/>
    <n v="0"/>
    <n v="16688"/>
  </r>
  <r>
    <s v="Standard Class"/>
    <x v="2"/>
    <s v="United States"/>
    <s v="Lancaster"/>
    <s v="Ohio"/>
    <n v="43130"/>
    <x v="3"/>
    <x v="2"/>
    <s v="Phones"/>
    <n v="1169694"/>
    <n v="3"/>
    <n v="4"/>
    <n v="-2534337"/>
  </r>
  <r>
    <s v="First Class"/>
    <x v="0"/>
    <s v="United States"/>
    <s v="Lafayette"/>
    <s v="Louisiana"/>
    <n v="70506"/>
    <x v="0"/>
    <x v="1"/>
    <s v="Supplies"/>
    <n v="166562"/>
    <n v="2"/>
    <n v="0"/>
    <n v="333124"/>
  </r>
  <r>
    <s v="Standard Class"/>
    <x v="2"/>
    <s v="United States"/>
    <s v="Richmond"/>
    <s v="Kentucky"/>
    <n v="40475"/>
    <x v="0"/>
    <x v="1"/>
    <s v="Binders"/>
    <n v="288"/>
    <n v="1"/>
    <n v="0"/>
    <n v="14112"/>
  </r>
  <r>
    <s v="Standard Class"/>
    <x v="2"/>
    <s v="United States"/>
    <s v="Richmond"/>
    <s v="Kentucky"/>
    <n v="40475"/>
    <x v="0"/>
    <x v="1"/>
    <s v="Storage"/>
    <n v="144396"/>
    <n v="12"/>
    <n v="0"/>
    <n v="3754296"/>
  </r>
  <r>
    <s v="Second Class"/>
    <x v="0"/>
    <s v="United States"/>
    <s v="Houston"/>
    <s v="Texas"/>
    <n v="77070"/>
    <x v="2"/>
    <x v="1"/>
    <s v="Supplies"/>
    <n v="292"/>
    <n v="1"/>
    <n v="2"/>
    <n v="365"/>
  </r>
  <r>
    <s v="Second Class"/>
    <x v="0"/>
    <s v="United States"/>
    <s v="New York City"/>
    <s v="New York"/>
    <n v="10024"/>
    <x v="3"/>
    <x v="1"/>
    <s v="Storage"/>
    <n v="46518"/>
    <n v="3"/>
    <n v="0"/>
    <n v="1209468"/>
  </r>
  <r>
    <s v="Standard Class"/>
    <x v="2"/>
    <s v="United States"/>
    <s v="Toledo"/>
    <s v="Ohio"/>
    <n v="43615"/>
    <x v="3"/>
    <x v="1"/>
    <s v="Binders"/>
    <n v="22428"/>
    <n v="3"/>
    <n v="7"/>
    <n v="-179424"/>
  </r>
  <r>
    <s v="Standard Class"/>
    <x v="2"/>
    <s v="United States"/>
    <s v="Toledo"/>
    <s v="Ohio"/>
    <n v="43615"/>
    <x v="3"/>
    <x v="1"/>
    <s v="Storage"/>
    <n v="3752"/>
    <n v="5"/>
    <n v="2"/>
    <n v="3752"/>
  </r>
  <r>
    <s v="Standard Class"/>
    <x v="1"/>
    <s v="United States"/>
    <s v="Philadelphia"/>
    <s v="Pennsylvania"/>
    <n v="19143"/>
    <x v="3"/>
    <x v="1"/>
    <s v="Art"/>
    <n v="2624"/>
    <n v="1"/>
    <n v="2"/>
    <n v="4264"/>
  </r>
  <r>
    <s v="Second Class"/>
    <x v="0"/>
    <s v="United States"/>
    <s v="Philadelphia"/>
    <s v="Pennsylvania"/>
    <n v="19140"/>
    <x v="3"/>
    <x v="1"/>
    <s v="Paper"/>
    <n v="15552"/>
    <n v="3"/>
    <n v="2"/>
    <n v="54432"/>
  </r>
  <r>
    <s v="Second Class"/>
    <x v="0"/>
    <s v="United States"/>
    <s v="Philadelphia"/>
    <s v="Pennsylvania"/>
    <n v="19140"/>
    <x v="3"/>
    <x v="2"/>
    <s v="Accessories"/>
    <n v="64704"/>
    <n v="6"/>
    <n v="2"/>
    <n v="-48528"/>
  </r>
  <r>
    <s v="Second Class"/>
    <x v="0"/>
    <s v="United States"/>
    <s v="Philadelphia"/>
    <s v="Pennsylvania"/>
    <n v="19140"/>
    <x v="3"/>
    <x v="0"/>
    <s v="Furnishings"/>
    <n v="17472"/>
    <n v="3"/>
    <n v="2"/>
    <n v="50232"/>
  </r>
  <r>
    <s v="Second Class"/>
    <x v="0"/>
    <s v="United States"/>
    <s v="Philadelphia"/>
    <s v="Pennsylvania"/>
    <n v="19140"/>
    <x v="3"/>
    <x v="2"/>
    <s v="Phones"/>
    <n v="135516"/>
    <n v="1"/>
    <n v="4"/>
    <n v="-316204"/>
  </r>
  <r>
    <s v="Standard Class"/>
    <x v="0"/>
    <s v="United States"/>
    <s v="Denver"/>
    <s v="Colorado"/>
    <n v="80219"/>
    <x v="1"/>
    <x v="2"/>
    <s v="Accessories"/>
    <n v="431928"/>
    <n v="9"/>
    <n v="2"/>
    <n v="647892"/>
  </r>
  <r>
    <s v="Standard Class"/>
    <x v="0"/>
    <s v="United States"/>
    <s v="Philadelphia"/>
    <s v="Pennsylvania"/>
    <n v="19143"/>
    <x v="3"/>
    <x v="1"/>
    <s v="Paper"/>
    <n v="12448"/>
    <n v="2"/>
    <n v="2"/>
    <n v="389"/>
  </r>
  <r>
    <s v="Standard Class"/>
    <x v="0"/>
    <s v="United States"/>
    <s v="Philadelphia"/>
    <s v="Pennsylvania"/>
    <n v="19143"/>
    <x v="3"/>
    <x v="0"/>
    <s v="Chairs"/>
    <n v="65793"/>
    <n v="5"/>
    <n v="3"/>
    <n v="-9399"/>
  </r>
  <r>
    <s v="Standard Class"/>
    <x v="2"/>
    <s v="United States"/>
    <s v="Columbia"/>
    <s v="Maryland"/>
    <n v="21044"/>
    <x v="3"/>
    <x v="1"/>
    <s v="Paper"/>
    <n v="2774"/>
    <n v="5"/>
    <n v="0"/>
    <n v="133152"/>
  </r>
  <r>
    <s v="Standard Class"/>
    <x v="2"/>
    <s v="United States"/>
    <s v="Columbia"/>
    <s v="Maryland"/>
    <n v="21044"/>
    <x v="3"/>
    <x v="0"/>
    <s v="Furnishings"/>
    <n v="2516"/>
    <n v="2"/>
    <n v="0"/>
    <n v="85544"/>
  </r>
  <r>
    <s v="Standard Class"/>
    <x v="2"/>
    <s v="United States"/>
    <s v="Columbia"/>
    <s v="Maryland"/>
    <n v="21044"/>
    <x v="3"/>
    <x v="0"/>
    <s v="Furnishings"/>
    <n v="9192"/>
    <n v="4"/>
    <n v="0"/>
    <n v="312528"/>
  </r>
  <r>
    <s v="Second Class"/>
    <x v="0"/>
    <s v="United States"/>
    <s v="New York City"/>
    <s v="New York"/>
    <n v="10024"/>
    <x v="3"/>
    <x v="1"/>
    <s v="Envelopes"/>
    <n v="2934"/>
    <n v="3"/>
    <n v="0"/>
    <n v="134964"/>
  </r>
  <r>
    <s v="Second Class"/>
    <x v="0"/>
    <s v="United States"/>
    <s v="New York City"/>
    <s v="New York"/>
    <n v="10035"/>
    <x v="3"/>
    <x v="1"/>
    <s v="Binders"/>
    <n v="13944"/>
    <n v="3"/>
    <n v="2"/>
    <n v="47061"/>
  </r>
  <r>
    <s v="Standard Class"/>
    <x v="1"/>
    <s v="United States"/>
    <s v="Newark"/>
    <s v="Ohio"/>
    <n v="43055"/>
    <x v="3"/>
    <x v="1"/>
    <s v="Labels"/>
    <n v="6912"/>
    <n v="3"/>
    <n v="2"/>
    <n v="25056"/>
  </r>
  <r>
    <s v="Standard Class"/>
    <x v="1"/>
    <s v="United States"/>
    <s v="Newark"/>
    <s v="Ohio"/>
    <n v="43055"/>
    <x v="3"/>
    <x v="1"/>
    <s v="Storage"/>
    <n v="27096"/>
    <n v="3"/>
    <n v="2"/>
    <n v="20322"/>
  </r>
  <r>
    <s v="Standard Class"/>
    <x v="1"/>
    <s v="United States"/>
    <s v="Newark"/>
    <s v="Ohio"/>
    <n v="43055"/>
    <x v="3"/>
    <x v="1"/>
    <s v="Storage"/>
    <n v="177568"/>
    <n v="2"/>
    <n v="2"/>
    <n v="-377332"/>
  </r>
  <r>
    <s v="Second Class"/>
    <x v="1"/>
    <s v="United States"/>
    <s v="Dallas"/>
    <s v="Texas"/>
    <n v="75217"/>
    <x v="2"/>
    <x v="2"/>
    <s v="Accessories"/>
    <n v="58416"/>
    <n v="2"/>
    <n v="2"/>
    <n v="167946"/>
  </r>
  <r>
    <s v="Standard Class"/>
    <x v="2"/>
    <s v="United States"/>
    <s v="Philadelphia"/>
    <s v="Pennsylvania"/>
    <n v="19134"/>
    <x v="3"/>
    <x v="1"/>
    <s v="Paper"/>
    <n v="16448"/>
    <n v="2"/>
    <n v="2"/>
    <n v="55512"/>
  </r>
  <r>
    <s v="Standard Class"/>
    <x v="2"/>
    <s v="United States"/>
    <s v="Philadelphia"/>
    <s v="Pennsylvania"/>
    <n v="19134"/>
    <x v="3"/>
    <x v="2"/>
    <s v="Accessories"/>
    <n v="36784"/>
    <n v="2"/>
    <n v="2"/>
    <n v="105754"/>
  </r>
  <r>
    <s v="First Class"/>
    <x v="1"/>
    <s v="United States"/>
    <s v="San Antonio"/>
    <s v="Texas"/>
    <n v="78207"/>
    <x v="2"/>
    <x v="0"/>
    <s v="Tables"/>
    <n v="718116"/>
    <n v="6"/>
    <n v="3"/>
    <n v="-718116"/>
  </r>
  <r>
    <s v="First Class"/>
    <x v="1"/>
    <s v="United States"/>
    <s v="San Antonio"/>
    <s v="Texas"/>
    <n v="78207"/>
    <x v="2"/>
    <x v="1"/>
    <s v="Art"/>
    <n v="31776"/>
    <n v="4"/>
    <n v="2"/>
    <n v="87384"/>
  </r>
  <r>
    <s v="Standard Class"/>
    <x v="0"/>
    <s v="United States"/>
    <s v="Philadelphia"/>
    <s v="Pennsylvania"/>
    <n v="19120"/>
    <x v="3"/>
    <x v="1"/>
    <s v="Binders"/>
    <n v="9555"/>
    <n v="5"/>
    <n v="7"/>
    <n v="-73255"/>
  </r>
  <r>
    <s v="Standard Class"/>
    <x v="0"/>
    <s v="United States"/>
    <s v="Los Angeles"/>
    <s v="California"/>
    <n v="90004"/>
    <x v="1"/>
    <x v="1"/>
    <s v="Binders"/>
    <n v="487984"/>
    <n v="2"/>
    <n v="2"/>
    <n v="152495"/>
  </r>
  <r>
    <s v="Standard Class"/>
    <x v="0"/>
    <s v="United States"/>
    <s v="Los Angeles"/>
    <s v="California"/>
    <n v="90004"/>
    <x v="1"/>
    <x v="2"/>
    <s v="Phones"/>
    <n v="556"/>
    <n v="1"/>
    <n v="2"/>
    <n v="17375"/>
  </r>
  <r>
    <s v="Standard Class"/>
    <x v="0"/>
    <s v="United States"/>
    <s v="Los Angeles"/>
    <s v="California"/>
    <n v="90004"/>
    <x v="1"/>
    <x v="1"/>
    <s v="Storage"/>
    <n v="21785"/>
    <n v="5"/>
    <n v="0"/>
    <n v="65355"/>
  </r>
  <r>
    <s v="Standard Class"/>
    <x v="1"/>
    <s v="United States"/>
    <s v="Smyrna"/>
    <s v="Tennessee"/>
    <n v="37167"/>
    <x v="0"/>
    <x v="1"/>
    <s v="Art"/>
    <n v="40776"/>
    <n v="3"/>
    <n v="2"/>
    <n v="45873"/>
  </r>
  <r>
    <s v="Standard Class"/>
    <x v="1"/>
    <s v="United States"/>
    <s v="Smyrna"/>
    <s v="Tennessee"/>
    <n v="37167"/>
    <x v="0"/>
    <x v="2"/>
    <s v="Phones"/>
    <n v="63936"/>
    <n v="8"/>
    <n v="2"/>
    <n v="55944"/>
  </r>
  <r>
    <s v="Standard Class"/>
    <x v="0"/>
    <s v="United States"/>
    <s v="Macon"/>
    <s v="Georgia"/>
    <n v="31204"/>
    <x v="0"/>
    <x v="0"/>
    <s v="Furnishings"/>
    <n v="1424"/>
    <n v="5"/>
    <n v="0"/>
    <n v="52688"/>
  </r>
  <r>
    <s v="Standard Class"/>
    <x v="0"/>
    <s v="United States"/>
    <s v="Macon"/>
    <s v="Georgia"/>
    <n v="31204"/>
    <x v="0"/>
    <x v="1"/>
    <s v="Binders"/>
    <n v="716"/>
    <n v="2"/>
    <n v="0"/>
    <n v="34368"/>
  </r>
  <r>
    <s v="Second Class"/>
    <x v="2"/>
    <s v="United States"/>
    <s v="San Francisco"/>
    <s v="California"/>
    <n v="94109"/>
    <x v="1"/>
    <x v="0"/>
    <s v="Chairs"/>
    <n v="681408"/>
    <n v="12"/>
    <n v="2"/>
    <n v="42588"/>
  </r>
  <r>
    <s v="Second Class"/>
    <x v="2"/>
    <s v="United States"/>
    <s v="San Francisco"/>
    <s v="California"/>
    <n v="94109"/>
    <x v="1"/>
    <x v="1"/>
    <s v="Art"/>
    <n v="352"/>
    <n v="2"/>
    <n v="0"/>
    <n v="10208"/>
  </r>
  <r>
    <s v="Second Class"/>
    <x v="2"/>
    <s v="United States"/>
    <s v="San Francisco"/>
    <s v="California"/>
    <n v="94109"/>
    <x v="1"/>
    <x v="1"/>
    <s v="Art"/>
    <n v="558"/>
    <n v="1"/>
    <n v="0"/>
    <n v="1395"/>
  </r>
  <r>
    <s v="Second Class"/>
    <x v="2"/>
    <s v="United States"/>
    <s v="San Francisco"/>
    <s v="California"/>
    <n v="94109"/>
    <x v="1"/>
    <x v="2"/>
    <s v="Accessories"/>
    <n v="3632"/>
    <n v="1"/>
    <n v="0"/>
    <n v="10896"/>
  </r>
  <r>
    <s v="Standard Class"/>
    <x v="0"/>
    <s v="United States"/>
    <s v="Seattle"/>
    <s v="Washington"/>
    <n v="98103"/>
    <x v="1"/>
    <x v="1"/>
    <s v="Binders"/>
    <n v="2060744"/>
    <n v="7"/>
    <n v="2"/>
    <n v="6439825"/>
  </r>
  <r>
    <s v="Standard Class"/>
    <x v="1"/>
    <s v="United States"/>
    <s v="Columbus"/>
    <s v="Ohio"/>
    <n v="43229"/>
    <x v="3"/>
    <x v="1"/>
    <s v="Appliances"/>
    <n v="52272"/>
    <n v="3"/>
    <n v="2"/>
    <n v="9801"/>
  </r>
  <r>
    <s v="Standard Class"/>
    <x v="1"/>
    <s v="United States"/>
    <s v="Columbus"/>
    <s v="Ohio"/>
    <n v="43229"/>
    <x v="3"/>
    <x v="1"/>
    <s v="Appliances"/>
    <n v="213136"/>
    <n v="7"/>
    <n v="2"/>
    <n v="239778"/>
  </r>
  <r>
    <s v="Second Class"/>
    <x v="1"/>
    <s v="United States"/>
    <s v="Los Angeles"/>
    <s v="California"/>
    <n v="90004"/>
    <x v="1"/>
    <x v="1"/>
    <s v="Storage"/>
    <n v="6952"/>
    <n v="2"/>
    <n v="0"/>
    <n v="194656"/>
  </r>
  <r>
    <s v="Second Class"/>
    <x v="1"/>
    <s v="United States"/>
    <s v="Los Angeles"/>
    <s v="California"/>
    <n v="90004"/>
    <x v="1"/>
    <x v="1"/>
    <s v="Storage"/>
    <n v="76344"/>
    <n v="8"/>
    <n v="0"/>
    <n v="458064"/>
  </r>
  <r>
    <s v="Standard Class"/>
    <x v="2"/>
    <s v="United States"/>
    <s v="Springfield"/>
    <s v="Ohio"/>
    <n v="45503"/>
    <x v="3"/>
    <x v="1"/>
    <s v="Labels"/>
    <n v="9216"/>
    <n v="4"/>
    <n v="2"/>
    <n v="33408"/>
  </r>
  <r>
    <s v="Standard Class"/>
    <x v="2"/>
    <s v="United States"/>
    <s v="Springfield"/>
    <s v="Ohio"/>
    <n v="45503"/>
    <x v="3"/>
    <x v="2"/>
    <s v="Phones"/>
    <n v="41958"/>
    <n v="7"/>
    <n v="4"/>
    <n v="-97902"/>
  </r>
  <r>
    <s v="Standard Class"/>
    <x v="2"/>
    <s v="United States"/>
    <s v="Springfield"/>
    <s v="Ohio"/>
    <n v="45503"/>
    <x v="3"/>
    <x v="1"/>
    <s v="Paper"/>
    <n v="89568"/>
    <n v="2"/>
    <n v="2"/>
    <n v="324684"/>
  </r>
  <r>
    <s v="Standard Class"/>
    <x v="2"/>
    <s v="United States"/>
    <s v="Springfield"/>
    <s v="Ohio"/>
    <n v="45503"/>
    <x v="3"/>
    <x v="1"/>
    <s v="Paper"/>
    <n v="22248"/>
    <n v="3"/>
    <n v="2"/>
    <n v="75087"/>
  </r>
  <r>
    <s v="Standard Class"/>
    <x v="2"/>
    <s v="United States"/>
    <s v="Springfield"/>
    <s v="Ohio"/>
    <n v="45503"/>
    <x v="3"/>
    <x v="1"/>
    <s v="Appliances"/>
    <n v="33488"/>
    <n v="4"/>
    <n v="2"/>
    <n v="29302"/>
  </r>
  <r>
    <s v="Standard Class"/>
    <x v="2"/>
    <s v="United States"/>
    <s v="Springfield"/>
    <s v="Ohio"/>
    <n v="45503"/>
    <x v="3"/>
    <x v="0"/>
    <s v="Furnishings"/>
    <n v="148288"/>
    <n v="7"/>
    <n v="2"/>
    <n v="296576"/>
  </r>
  <r>
    <s v="Standard Class"/>
    <x v="2"/>
    <s v="United States"/>
    <s v="Springfield"/>
    <s v="Ohio"/>
    <n v="45503"/>
    <x v="3"/>
    <x v="1"/>
    <s v="Paper"/>
    <n v="4624"/>
    <n v="1"/>
    <n v="2"/>
    <n v="16762"/>
  </r>
  <r>
    <s v="Standard Class"/>
    <x v="2"/>
    <s v="United States"/>
    <s v="Springfield"/>
    <s v="Ohio"/>
    <n v="45503"/>
    <x v="3"/>
    <x v="2"/>
    <s v="Accessories"/>
    <n v="17892"/>
    <n v="7"/>
    <n v="2"/>
    <n v="-290745"/>
  </r>
  <r>
    <s v="Standard Class"/>
    <x v="2"/>
    <s v="United States"/>
    <s v="Springfield"/>
    <s v="Ohio"/>
    <n v="45503"/>
    <x v="3"/>
    <x v="1"/>
    <s v="Binders"/>
    <n v="69888"/>
    <n v="7"/>
    <n v="7"/>
    <n v="-46592"/>
  </r>
  <r>
    <s v="Second Class"/>
    <x v="0"/>
    <s v="United States"/>
    <s v="Los Angeles"/>
    <s v="California"/>
    <n v="90008"/>
    <x v="1"/>
    <x v="1"/>
    <s v="Binders"/>
    <n v="487984"/>
    <n v="2"/>
    <n v="2"/>
    <n v="152495"/>
  </r>
  <r>
    <s v="Second Class"/>
    <x v="0"/>
    <s v="United States"/>
    <s v="Los Angeles"/>
    <s v="California"/>
    <n v="90008"/>
    <x v="1"/>
    <x v="1"/>
    <s v="Art"/>
    <n v="473"/>
    <n v="2"/>
    <n v="0"/>
    <n v="12298"/>
  </r>
  <r>
    <s v="Second Class"/>
    <x v="0"/>
    <s v="United States"/>
    <s v="Los Angeles"/>
    <s v="California"/>
    <n v="90008"/>
    <x v="1"/>
    <x v="1"/>
    <s v="Art"/>
    <n v="413"/>
    <n v="1"/>
    <n v="0"/>
    <n v="11564"/>
  </r>
  <r>
    <s v="Second Class"/>
    <x v="0"/>
    <s v="United States"/>
    <s v="Los Angeles"/>
    <s v="California"/>
    <n v="90008"/>
    <x v="1"/>
    <x v="1"/>
    <s v="Binders"/>
    <n v="15512"/>
    <n v="5"/>
    <n v="2"/>
    <n v="50414"/>
  </r>
  <r>
    <s v="Second Class"/>
    <x v="2"/>
    <s v="United States"/>
    <s v="Los Angeles"/>
    <s v="California"/>
    <n v="90045"/>
    <x v="1"/>
    <x v="1"/>
    <s v="Paper"/>
    <n v="648"/>
    <n v="1"/>
    <n v="0"/>
    <n v="31752"/>
  </r>
  <r>
    <s v="Second Class"/>
    <x v="2"/>
    <s v="United States"/>
    <s v="Los Angeles"/>
    <s v="California"/>
    <n v="90045"/>
    <x v="1"/>
    <x v="1"/>
    <s v="Supplies"/>
    <n v="1552"/>
    <n v="4"/>
    <n v="0"/>
    <n v="45008"/>
  </r>
  <r>
    <s v="Standard Class"/>
    <x v="0"/>
    <s v="United States"/>
    <s v="Memphis"/>
    <s v="Tennessee"/>
    <n v="38109"/>
    <x v="0"/>
    <x v="1"/>
    <s v="Binders"/>
    <n v="2946"/>
    <n v="2"/>
    <n v="7"/>
    <n v="-20622"/>
  </r>
  <r>
    <s v="Standard Class"/>
    <x v="0"/>
    <s v="United States"/>
    <s v="Memphis"/>
    <s v="Tennessee"/>
    <n v="38109"/>
    <x v="0"/>
    <x v="1"/>
    <s v="Fasteners"/>
    <n v="55104"/>
    <n v="6"/>
    <n v="2"/>
    <n v="185976"/>
  </r>
  <r>
    <s v="Second Class"/>
    <x v="0"/>
    <s v="United States"/>
    <s v="Detroit"/>
    <s v="Michigan"/>
    <n v="48234"/>
    <x v="2"/>
    <x v="2"/>
    <s v="Accessories"/>
    <n v="10488"/>
    <n v="6"/>
    <n v="0"/>
    <n v="41952"/>
  </r>
  <r>
    <s v="Second Class"/>
    <x v="0"/>
    <s v="United States"/>
    <s v="Detroit"/>
    <s v="Michigan"/>
    <n v="48234"/>
    <x v="2"/>
    <x v="1"/>
    <s v="Art"/>
    <n v="347"/>
    <n v="5"/>
    <n v="0"/>
    <n v="12492"/>
  </r>
  <r>
    <s v="Second Class"/>
    <x v="0"/>
    <s v="United States"/>
    <s v="Detroit"/>
    <s v="Michigan"/>
    <n v="48234"/>
    <x v="2"/>
    <x v="1"/>
    <s v="Binders"/>
    <n v="3372"/>
    <n v="4"/>
    <n v="0"/>
    <n v="155112"/>
  </r>
  <r>
    <s v="Second Class"/>
    <x v="0"/>
    <s v="United States"/>
    <s v="Detroit"/>
    <s v="Michigan"/>
    <n v="48234"/>
    <x v="2"/>
    <x v="1"/>
    <s v="Paper"/>
    <n v="1494"/>
    <n v="3"/>
    <n v="0"/>
    <n v="70218"/>
  </r>
  <r>
    <s v="Standard Class"/>
    <x v="0"/>
    <s v="United States"/>
    <s v="Lawrence"/>
    <s v="Indiana"/>
    <n v="46226"/>
    <x v="2"/>
    <x v="1"/>
    <s v="Appliances"/>
    <n v="63873"/>
    <n v="9"/>
    <n v="0"/>
    <n v="1660698"/>
  </r>
  <r>
    <s v="Standard Class"/>
    <x v="1"/>
    <s v="United States"/>
    <s v="Jacksonville"/>
    <s v="Florida"/>
    <n v="32216"/>
    <x v="0"/>
    <x v="1"/>
    <s v="Storage"/>
    <n v="113568"/>
    <n v="2"/>
    <n v="2"/>
    <n v="-21294"/>
  </r>
  <r>
    <s v="Standard Class"/>
    <x v="1"/>
    <s v="United States"/>
    <s v="Dublin"/>
    <s v="Ohio"/>
    <n v="43017"/>
    <x v="3"/>
    <x v="2"/>
    <s v="Accessories"/>
    <n v="9096"/>
    <n v="1"/>
    <n v="2"/>
    <n v="17055"/>
  </r>
  <r>
    <s v="Standard Class"/>
    <x v="1"/>
    <s v="United States"/>
    <s v="Plantation"/>
    <s v="Florida"/>
    <n v="33317"/>
    <x v="0"/>
    <x v="1"/>
    <s v="Envelopes"/>
    <n v="8688"/>
    <n v="3"/>
    <n v="2"/>
    <n v="29322"/>
  </r>
  <r>
    <s v="Standard Class"/>
    <x v="1"/>
    <s v="United States"/>
    <s v="Plantation"/>
    <s v="Florida"/>
    <n v="33317"/>
    <x v="0"/>
    <x v="0"/>
    <s v="Furnishings"/>
    <n v="3088"/>
    <n v="4"/>
    <n v="2"/>
    <n v="386"/>
  </r>
  <r>
    <s v="Standard Class"/>
    <x v="1"/>
    <s v="United States"/>
    <s v="Plantation"/>
    <s v="Florida"/>
    <n v="33317"/>
    <x v="0"/>
    <x v="0"/>
    <s v="Furnishings"/>
    <n v="6408"/>
    <n v="3"/>
    <n v="2"/>
    <n v="14418"/>
  </r>
  <r>
    <s v="Standard Class"/>
    <x v="1"/>
    <s v="United States"/>
    <s v="Glendale"/>
    <s v="Arizona"/>
    <n v="85301"/>
    <x v="1"/>
    <x v="1"/>
    <s v="Supplies"/>
    <n v="338"/>
    <n v="5"/>
    <n v="2"/>
    <n v="4225"/>
  </r>
  <r>
    <s v="Second Class"/>
    <x v="2"/>
    <s v="United States"/>
    <s v="Jackson"/>
    <s v="Michigan"/>
    <n v="49201"/>
    <x v="2"/>
    <x v="2"/>
    <s v="Phones"/>
    <n v="37797"/>
    <n v="3"/>
    <n v="0"/>
    <n v="944925"/>
  </r>
  <r>
    <s v="Standard Class"/>
    <x v="2"/>
    <s v="United States"/>
    <s v="Quincy"/>
    <s v="Massachusetts"/>
    <n v="2169"/>
    <x v="3"/>
    <x v="2"/>
    <s v="Accessories"/>
    <n v="2589"/>
    <n v="10"/>
    <n v="0"/>
    <n v="93204"/>
  </r>
  <r>
    <s v="Standard Class"/>
    <x v="2"/>
    <s v="United States"/>
    <s v="Quincy"/>
    <s v="Massachusetts"/>
    <n v="2169"/>
    <x v="3"/>
    <x v="1"/>
    <s v="Paper"/>
    <n v="2456"/>
    <n v="2"/>
    <n v="0"/>
    <n v="115432"/>
  </r>
  <r>
    <s v="Standard Class"/>
    <x v="0"/>
    <s v="United States"/>
    <s v="Salem"/>
    <s v="Oregon"/>
    <n v="97301"/>
    <x v="1"/>
    <x v="1"/>
    <s v="Labels"/>
    <n v="27888"/>
    <n v="7"/>
    <n v="2"/>
    <n v="90636"/>
  </r>
  <r>
    <s v="Standard Class"/>
    <x v="0"/>
    <s v="United States"/>
    <s v="Salem"/>
    <s v="Oregon"/>
    <n v="97301"/>
    <x v="1"/>
    <x v="1"/>
    <s v="Binders"/>
    <n v="6456"/>
    <n v="4"/>
    <n v="7"/>
    <n v="-45192"/>
  </r>
  <r>
    <s v="Standard Class"/>
    <x v="0"/>
    <s v="United States"/>
    <s v="Salem"/>
    <s v="Oregon"/>
    <n v="97301"/>
    <x v="1"/>
    <x v="2"/>
    <s v="Phones"/>
    <n v="5268"/>
    <n v="3"/>
    <n v="2"/>
    <n v="19755"/>
  </r>
  <r>
    <s v="Standard Class"/>
    <x v="0"/>
    <s v="United States"/>
    <s v="Salem"/>
    <s v="Oregon"/>
    <n v="97301"/>
    <x v="1"/>
    <x v="1"/>
    <s v="Supplies"/>
    <n v="1388"/>
    <n v="5"/>
    <n v="2"/>
    <n v="-26025"/>
  </r>
  <r>
    <s v="Standard Class"/>
    <x v="0"/>
    <s v="United States"/>
    <s v="Salem"/>
    <s v="Oregon"/>
    <n v="97301"/>
    <x v="1"/>
    <x v="2"/>
    <s v="Accessories"/>
    <n v="10392"/>
    <n v="10"/>
    <n v="2"/>
    <n v="-18186"/>
  </r>
  <r>
    <s v="Standard Class"/>
    <x v="0"/>
    <s v="United States"/>
    <s v="Salem"/>
    <s v="Oregon"/>
    <n v="97301"/>
    <x v="1"/>
    <x v="1"/>
    <s v="Labels"/>
    <n v="1152"/>
    <n v="5"/>
    <n v="2"/>
    <n v="3744"/>
  </r>
  <r>
    <s v="Standard Class"/>
    <x v="0"/>
    <s v="United States"/>
    <s v="Salem"/>
    <s v="Oregon"/>
    <n v="97301"/>
    <x v="1"/>
    <x v="1"/>
    <s v="Paper"/>
    <n v="10368"/>
    <n v="2"/>
    <n v="2"/>
    <n v="36288"/>
  </r>
  <r>
    <s v="Standard Class"/>
    <x v="0"/>
    <s v="United States"/>
    <s v="Salem"/>
    <s v="Oregon"/>
    <n v="97301"/>
    <x v="1"/>
    <x v="1"/>
    <s v="Storage"/>
    <n v="39072"/>
    <n v="3"/>
    <n v="2"/>
    <n v="29304"/>
  </r>
  <r>
    <s v="Standard Class"/>
    <x v="2"/>
    <s v="United States"/>
    <s v="Troy"/>
    <s v="Ohio"/>
    <n v="45373"/>
    <x v="3"/>
    <x v="1"/>
    <s v="Envelopes"/>
    <n v="8872"/>
    <n v="1"/>
    <n v="2"/>
    <n v="32161"/>
  </r>
  <r>
    <s v="Standard Class"/>
    <x v="2"/>
    <s v="United States"/>
    <s v="Troy"/>
    <s v="Ohio"/>
    <n v="45373"/>
    <x v="3"/>
    <x v="1"/>
    <s v="Binders"/>
    <n v="121104"/>
    <n v="6"/>
    <n v="7"/>
    <n v="-10092"/>
  </r>
  <r>
    <s v="Standard Class"/>
    <x v="0"/>
    <s v="United States"/>
    <s v="Philadelphia"/>
    <s v="Pennsylvania"/>
    <n v="19143"/>
    <x v="3"/>
    <x v="0"/>
    <s v="Chairs"/>
    <n v="127372"/>
    <n v="2"/>
    <n v="3"/>
    <n v="-309332"/>
  </r>
  <r>
    <s v="Standard Class"/>
    <x v="0"/>
    <s v="United States"/>
    <s v="Philadelphia"/>
    <s v="Pennsylvania"/>
    <n v="19143"/>
    <x v="3"/>
    <x v="1"/>
    <s v="Paper"/>
    <n v="47952"/>
    <n v="3"/>
    <n v="2"/>
    <n v="161838"/>
  </r>
  <r>
    <s v="Standard Class"/>
    <x v="1"/>
    <s v="United States"/>
    <s v="San Diego"/>
    <s v="California"/>
    <n v="92105"/>
    <x v="1"/>
    <x v="0"/>
    <s v="Furnishings"/>
    <n v="4446"/>
    <n v="2"/>
    <n v="0"/>
    <n v="146718"/>
  </r>
  <r>
    <s v="Standard Class"/>
    <x v="0"/>
    <s v="United States"/>
    <s v="Clinton"/>
    <s v="Maryland"/>
    <n v="20735"/>
    <x v="3"/>
    <x v="1"/>
    <s v="Fasteners"/>
    <n v="158"/>
    <n v="4"/>
    <n v="0"/>
    <n v="5056"/>
  </r>
  <r>
    <s v="Standard Class"/>
    <x v="0"/>
    <s v="United States"/>
    <s v="Clinton"/>
    <s v="Maryland"/>
    <n v="20735"/>
    <x v="3"/>
    <x v="2"/>
    <s v="Machines"/>
    <n v="46497"/>
    <n v="3"/>
    <n v="0"/>
    <n v="2092365"/>
  </r>
  <r>
    <s v="Standard Class"/>
    <x v="0"/>
    <s v="United States"/>
    <s v="Clinton"/>
    <s v="Maryland"/>
    <n v="20735"/>
    <x v="3"/>
    <x v="0"/>
    <s v="Furnishings"/>
    <n v="18196"/>
    <n v="2"/>
    <n v="0"/>
    <n v="200156"/>
  </r>
  <r>
    <s v="Standard Class"/>
    <x v="0"/>
    <s v="United States"/>
    <s v="Clinton"/>
    <s v="Maryland"/>
    <n v="20735"/>
    <x v="3"/>
    <x v="1"/>
    <s v="Labels"/>
    <n v="1239"/>
    <n v="3"/>
    <n v="0"/>
    <n v="56994"/>
  </r>
  <r>
    <s v="Standard Class"/>
    <x v="0"/>
    <s v="United States"/>
    <s v="Clinton"/>
    <s v="Maryland"/>
    <n v="20735"/>
    <x v="3"/>
    <x v="1"/>
    <s v="Binders"/>
    <n v="8409"/>
    <n v="3"/>
    <n v="0"/>
    <n v="42045"/>
  </r>
  <r>
    <s v="Standard Class"/>
    <x v="0"/>
    <s v="United States"/>
    <s v="Clinton"/>
    <s v="Maryland"/>
    <n v="20735"/>
    <x v="3"/>
    <x v="1"/>
    <s v="Art"/>
    <n v="7936"/>
    <n v="4"/>
    <n v="0"/>
    <n v="325376"/>
  </r>
  <r>
    <s v="Standard Class"/>
    <x v="0"/>
    <s v="United States"/>
    <s v="Clinton"/>
    <s v="Maryland"/>
    <n v="20735"/>
    <x v="3"/>
    <x v="1"/>
    <s v="Binders"/>
    <n v="15336"/>
    <n v="9"/>
    <n v="0"/>
    <n v="705456"/>
  </r>
  <r>
    <s v="Standard Class"/>
    <x v="0"/>
    <s v="United States"/>
    <s v="Clinton"/>
    <s v="Maryland"/>
    <n v="20735"/>
    <x v="3"/>
    <x v="1"/>
    <s v="Binders"/>
    <n v="4368"/>
    <n v="6"/>
    <n v="0"/>
    <n v="214032"/>
  </r>
  <r>
    <s v="Standard Class"/>
    <x v="0"/>
    <s v="United States"/>
    <s v="Clinton"/>
    <s v="Maryland"/>
    <n v="20735"/>
    <x v="3"/>
    <x v="1"/>
    <s v="Storage"/>
    <n v="9821"/>
    <n v="7"/>
    <n v="0"/>
    <n v="284809"/>
  </r>
  <r>
    <s v="Standard Class"/>
    <x v="0"/>
    <s v="United States"/>
    <s v="Riverside"/>
    <s v="California"/>
    <n v="92503"/>
    <x v="1"/>
    <x v="1"/>
    <s v="Art"/>
    <n v="984"/>
    <n v="3"/>
    <n v="0"/>
    <n v="32472"/>
  </r>
  <r>
    <s v="Standard Class"/>
    <x v="0"/>
    <s v="United States"/>
    <s v="Port Saint Lucie"/>
    <s v="Florida"/>
    <n v="34952"/>
    <x v="0"/>
    <x v="1"/>
    <s v="Binders"/>
    <n v="2694"/>
    <n v="2"/>
    <n v="7"/>
    <n v="-2245"/>
  </r>
  <r>
    <s v="Second Class"/>
    <x v="0"/>
    <s v="United States"/>
    <s v="Mesa"/>
    <s v="Arizona"/>
    <n v="85204"/>
    <x v="1"/>
    <x v="1"/>
    <s v="Paper"/>
    <n v="25344"/>
    <n v="6"/>
    <n v="2"/>
    <n v="792"/>
  </r>
  <r>
    <s v="Second Class"/>
    <x v="0"/>
    <s v="United States"/>
    <s v="Mesa"/>
    <s v="Arizona"/>
    <n v="85204"/>
    <x v="1"/>
    <x v="1"/>
    <s v="Envelopes"/>
    <n v="4392"/>
    <n v="5"/>
    <n v="2"/>
    <n v="15921"/>
  </r>
  <r>
    <s v="Second Class"/>
    <x v="1"/>
    <s v="United States"/>
    <s v="Denver"/>
    <s v="Colorado"/>
    <n v="80219"/>
    <x v="1"/>
    <x v="2"/>
    <s v="Machines"/>
    <n v="59994"/>
    <n v="2"/>
    <n v="7"/>
    <n v="-459954"/>
  </r>
  <r>
    <s v="Second Class"/>
    <x v="1"/>
    <s v="United States"/>
    <s v="Denver"/>
    <s v="Colorado"/>
    <n v="80219"/>
    <x v="1"/>
    <x v="2"/>
    <s v="Copiers"/>
    <n v="439992"/>
    <n v="1"/>
    <n v="2"/>
    <n v="164997"/>
  </r>
  <r>
    <s v="Second Class"/>
    <x v="1"/>
    <s v="United States"/>
    <s v="Denver"/>
    <s v="Colorado"/>
    <n v="80219"/>
    <x v="1"/>
    <x v="2"/>
    <s v="Phones"/>
    <n v="8796"/>
    <n v="5"/>
    <n v="2"/>
    <n v="30786"/>
  </r>
  <r>
    <s v="Second Class"/>
    <x v="1"/>
    <s v="United States"/>
    <s v="Denver"/>
    <s v="Colorado"/>
    <n v="80219"/>
    <x v="1"/>
    <x v="0"/>
    <s v="Furnishings"/>
    <n v="15488"/>
    <n v="4"/>
    <n v="2"/>
    <n v="36784"/>
  </r>
  <r>
    <s v="Standard Class"/>
    <x v="1"/>
    <s v="United States"/>
    <s v="Springfield"/>
    <s v="Virginia"/>
    <n v="22153"/>
    <x v="0"/>
    <x v="1"/>
    <s v="Binders"/>
    <n v="23296"/>
    <n v="7"/>
    <n v="0"/>
    <n v="11648"/>
  </r>
  <r>
    <s v="Standard Class"/>
    <x v="1"/>
    <s v="United States"/>
    <s v="Springfield"/>
    <s v="Virginia"/>
    <n v="22153"/>
    <x v="0"/>
    <x v="1"/>
    <s v="Envelopes"/>
    <n v="6654"/>
    <n v="6"/>
    <n v="0"/>
    <n v="326046"/>
  </r>
  <r>
    <s v="Standard Class"/>
    <x v="1"/>
    <s v="United States"/>
    <s v="Springfield"/>
    <s v="Virginia"/>
    <n v="22153"/>
    <x v="0"/>
    <x v="1"/>
    <s v="Appliances"/>
    <n v="4326"/>
    <n v="3"/>
    <n v="0"/>
    <n v="142758"/>
  </r>
  <r>
    <s v="Second Class"/>
    <x v="2"/>
    <s v="United States"/>
    <s v="Seattle"/>
    <s v="Washington"/>
    <n v="98115"/>
    <x v="1"/>
    <x v="0"/>
    <s v="Furnishings"/>
    <n v="14196"/>
    <n v="2"/>
    <n v="0"/>
    <n v="227136"/>
  </r>
  <r>
    <s v="Standard Class"/>
    <x v="1"/>
    <s v="United States"/>
    <s v="Tempe"/>
    <s v="Arizona"/>
    <n v="85281"/>
    <x v="1"/>
    <x v="1"/>
    <s v="Storage"/>
    <n v="794"/>
    <n v="5"/>
    <n v="2"/>
    <n v="5955"/>
  </r>
  <r>
    <s v="Second Class"/>
    <x v="2"/>
    <s v="United States"/>
    <s v="Yonkers"/>
    <s v="New York"/>
    <n v="10701"/>
    <x v="3"/>
    <x v="2"/>
    <s v="Accessories"/>
    <n v="16396"/>
    <n v="4"/>
    <n v="0"/>
    <n v="705028"/>
  </r>
  <r>
    <s v="Standard Class"/>
    <x v="1"/>
    <s v="United States"/>
    <s v="Rochester"/>
    <s v="New York"/>
    <n v="14609"/>
    <x v="3"/>
    <x v="0"/>
    <s v="Furnishings"/>
    <n v="3793"/>
    <n v="1"/>
    <n v="0"/>
    <n v="68274"/>
  </r>
  <r>
    <s v="Second Class"/>
    <x v="1"/>
    <s v="United States"/>
    <s v="Toledo"/>
    <s v="Ohio"/>
    <n v="43615"/>
    <x v="3"/>
    <x v="0"/>
    <s v="Furnishings"/>
    <n v="15168"/>
    <n v="2"/>
    <n v="2"/>
    <n v="3792"/>
  </r>
  <r>
    <s v="Standard Class"/>
    <x v="1"/>
    <s v="United States"/>
    <s v="Decatur"/>
    <s v="Alabama"/>
    <n v="35601"/>
    <x v="0"/>
    <x v="1"/>
    <s v="Art"/>
    <n v="2478"/>
    <n v="6"/>
    <n v="0"/>
    <n v="69384"/>
  </r>
  <r>
    <s v="Standard Class"/>
    <x v="1"/>
    <s v="United States"/>
    <s v="Decatur"/>
    <s v="Alabama"/>
    <n v="35601"/>
    <x v="0"/>
    <x v="1"/>
    <s v="Binders"/>
    <n v="1914"/>
    <n v="3"/>
    <n v="0"/>
    <n v="88044"/>
  </r>
  <r>
    <s v="Standard Class"/>
    <x v="1"/>
    <s v="United States"/>
    <s v="Decatur"/>
    <s v="Alabama"/>
    <n v="35601"/>
    <x v="0"/>
    <x v="2"/>
    <s v="Copiers"/>
    <n v="89997"/>
    <n v="3"/>
    <n v="0"/>
    <n v="3149895"/>
  </r>
  <r>
    <s v="Standard Class"/>
    <x v="1"/>
    <s v="United States"/>
    <s v="Decatur"/>
    <s v="Alabama"/>
    <n v="35601"/>
    <x v="0"/>
    <x v="1"/>
    <s v="Paper"/>
    <n v="324"/>
    <n v="5"/>
    <n v="0"/>
    <n v="15552"/>
  </r>
  <r>
    <s v="Standard Class"/>
    <x v="0"/>
    <s v="United States"/>
    <s v="Dallas"/>
    <s v="Texas"/>
    <n v="75220"/>
    <x v="2"/>
    <x v="1"/>
    <s v="Art"/>
    <n v="23832"/>
    <n v="3"/>
    <n v="2"/>
    <n v="65538"/>
  </r>
  <r>
    <s v="Standard Class"/>
    <x v="1"/>
    <s v="United States"/>
    <s v="Mesquite"/>
    <s v="Texas"/>
    <n v="75150"/>
    <x v="2"/>
    <x v="0"/>
    <s v="Furnishings"/>
    <n v="6368"/>
    <n v="2"/>
    <n v="6"/>
    <n v="-25472"/>
  </r>
  <r>
    <s v="Standard Class"/>
    <x v="1"/>
    <s v="United States"/>
    <s v="Mesquite"/>
    <s v="Texas"/>
    <n v="75150"/>
    <x v="2"/>
    <x v="1"/>
    <s v="Appliances"/>
    <n v="34176"/>
    <n v="3"/>
    <n v="8"/>
    <n v="-871488"/>
  </r>
  <r>
    <s v="Standard Class"/>
    <x v="1"/>
    <s v="United States"/>
    <s v="Mesquite"/>
    <s v="Texas"/>
    <n v="75150"/>
    <x v="2"/>
    <x v="2"/>
    <s v="Accessories"/>
    <n v="5544"/>
    <n v="7"/>
    <n v="2"/>
    <n v="16632"/>
  </r>
  <r>
    <s v="First Class"/>
    <x v="1"/>
    <s v="United States"/>
    <s v="Los Angeles"/>
    <s v="California"/>
    <n v="90045"/>
    <x v="1"/>
    <x v="0"/>
    <s v="Tables"/>
    <n v="51024"/>
    <n v="3"/>
    <n v="2"/>
    <n v="6378"/>
  </r>
  <r>
    <s v="First Class"/>
    <x v="1"/>
    <s v="United States"/>
    <s v="Los Angeles"/>
    <s v="California"/>
    <n v="90045"/>
    <x v="1"/>
    <x v="1"/>
    <s v="Paper"/>
    <n v="20495"/>
    <n v="5"/>
    <n v="0"/>
    <n v="1004255"/>
  </r>
  <r>
    <s v="First Class"/>
    <x v="0"/>
    <s v="United States"/>
    <s v="Seattle"/>
    <s v="Washington"/>
    <n v="98103"/>
    <x v="1"/>
    <x v="2"/>
    <s v="Accessories"/>
    <n v="1154"/>
    <n v="1"/>
    <n v="0"/>
    <n v="3462"/>
  </r>
  <r>
    <s v="First Class"/>
    <x v="0"/>
    <s v="United States"/>
    <s v="Seattle"/>
    <s v="Washington"/>
    <n v="98103"/>
    <x v="1"/>
    <x v="0"/>
    <s v="Furnishings"/>
    <n v="1626"/>
    <n v="3"/>
    <n v="0"/>
    <n v="34146"/>
  </r>
  <r>
    <s v="Second Class"/>
    <x v="0"/>
    <s v="United States"/>
    <s v="Olympia"/>
    <s v="Washington"/>
    <n v="98502"/>
    <x v="1"/>
    <x v="1"/>
    <s v="Paper"/>
    <n v="4568"/>
    <n v="2"/>
    <n v="0"/>
    <n v="210128"/>
  </r>
  <r>
    <s v="Second Class"/>
    <x v="0"/>
    <s v="United States"/>
    <s v="Olympia"/>
    <s v="Washington"/>
    <n v="98502"/>
    <x v="1"/>
    <x v="0"/>
    <s v="Chairs"/>
    <n v="60392"/>
    <n v="5"/>
    <n v="2"/>
    <n v="45294"/>
  </r>
  <r>
    <s v="Standard Class"/>
    <x v="2"/>
    <s v="United States"/>
    <s v="Omaha"/>
    <s v="Nebraska"/>
    <n v="68104"/>
    <x v="2"/>
    <x v="1"/>
    <s v="Fasteners"/>
    <n v="2355"/>
    <n v="5"/>
    <n v="0"/>
    <n v="11775"/>
  </r>
  <r>
    <s v="Standard Class"/>
    <x v="0"/>
    <s v="United States"/>
    <s v="Columbus"/>
    <s v="Georgia"/>
    <n v="31907"/>
    <x v="0"/>
    <x v="1"/>
    <s v="Supplies"/>
    <n v="504"/>
    <n v="2"/>
    <n v="0"/>
    <n v="1512"/>
  </r>
  <r>
    <s v="Standard Class"/>
    <x v="0"/>
    <s v="United States"/>
    <s v="Columbus"/>
    <s v="Georgia"/>
    <n v="31907"/>
    <x v="0"/>
    <x v="2"/>
    <s v="Accessories"/>
    <n v="24995"/>
    <n v="5"/>
    <n v="0"/>
    <n v="1074785"/>
  </r>
  <r>
    <s v="Standard Class"/>
    <x v="1"/>
    <s v="United States"/>
    <s v="Columbus"/>
    <s v="Indiana"/>
    <n v="47201"/>
    <x v="2"/>
    <x v="1"/>
    <s v="Art"/>
    <n v="334"/>
    <n v="5"/>
    <n v="0"/>
    <n v="12358"/>
  </r>
  <r>
    <s v="Standard Class"/>
    <x v="2"/>
    <s v="United States"/>
    <s v="Jackson"/>
    <s v="Mississippi"/>
    <n v="39212"/>
    <x v="0"/>
    <x v="0"/>
    <s v="Furnishings"/>
    <n v="1892"/>
    <n v="4"/>
    <n v="0"/>
    <n v="73788"/>
  </r>
  <r>
    <s v="Standard Class"/>
    <x v="2"/>
    <s v="United States"/>
    <s v="Jackson"/>
    <s v="Mississippi"/>
    <n v="39212"/>
    <x v="0"/>
    <x v="1"/>
    <s v="Binders"/>
    <n v="1542"/>
    <n v="2"/>
    <n v="0"/>
    <n v="6939"/>
  </r>
  <r>
    <s v="Standard Class"/>
    <x v="0"/>
    <s v="United States"/>
    <s v="Houston"/>
    <s v="Texas"/>
    <n v="77070"/>
    <x v="2"/>
    <x v="1"/>
    <s v="Art"/>
    <n v="35712"/>
    <n v="8"/>
    <n v="2"/>
    <n v="2232"/>
  </r>
  <r>
    <s v="Standard Class"/>
    <x v="1"/>
    <s v="United States"/>
    <s v="Phoenix"/>
    <s v="Arizona"/>
    <n v="85023"/>
    <x v="1"/>
    <x v="1"/>
    <s v="Binders"/>
    <n v="551985"/>
    <n v="5"/>
    <n v="7"/>
    <n v="-4599875"/>
  </r>
  <r>
    <s v="First Class"/>
    <x v="0"/>
    <s v="United States"/>
    <s v="Chicago"/>
    <s v="Illinois"/>
    <n v="60653"/>
    <x v="2"/>
    <x v="1"/>
    <s v="Art"/>
    <n v="7056"/>
    <n v="3"/>
    <n v="2"/>
    <n v="2205"/>
  </r>
  <r>
    <s v="Standard Class"/>
    <x v="1"/>
    <s v="United States"/>
    <s v="Denver"/>
    <s v="Colorado"/>
    <n v="80219"/>
    <x v="1"/>
    <x v="1"/>
    <s v="Appliances"/>
    <n v="1872"/>
    <n v="2"/>
    <n v="2"/>
    <n v="351"/>
  </r>
  <r>
    <s v="Standard Class"/>
    <x v="0"/>
    <s v="United States"/>
    <s v="Newark"/>
    <s v="Delaware"/>
    <n v="19711"/>
    <x v="3"/>
    <x v="1"/>
    <s v="Storage"/>
    <n v="36038"/>
    <n v="2"/>
    <n v="0"/>
    <n v="936988"/>
  </r>
  <r>
    <s v="Standard Class"/>
    <x v="0"/>
    <s v="United States"/>
    <s v="Newark"/>
    <s v="Delaware"/>
    <n v="19711"/>
    <x v="3"/>
    <x v="1"/>
    <s v="Art"/>
    <n v="1116"/>
    <n v="2"/>
    <n v="0"/>
    <n v="279"/>
  </r>
  <r>
    <s v="Standard Class"/>
    <x v="0"/>
    <s v="United States"/>
    <s v="Newark"/>
    <s v="Delaware"/>
    <n v="19711"/>
    <x v="3"/>
    <x v="1"/>
    <s v="Labels"/>
    <n v="1494"/>
    <n v="3"/>
    <n v="0"/>
    <n v="68724"/>
  </r>
  <r>
    <s v="Standard Class"/>
    <x v="1"/>
    <s v="United States"/>
    <s v="Clinton"/>
    <s v="Maryland"/>
    <n v="20735"/>
    <x v="3"/>
    <x v="1"/>
    <s v="Storage"/>
    <n v="4196"/>
    <n v="2"/>
    <n v="0"/>
    <n v="79724"/>
  </r>
  <r>
    <s v="Standard Class"/>
    <x v="1"/>
    <s v="United States"/>
    <s v="Clinton"/>
    <s v="Maryland"/>
    <n v="20735"/>
    <x v="3"/>
    <x v="1"/>
    <s v="Storage"/>
    <n v="63686"/>
    <n v="7"/>
    <n v="0"/>
    <n v="0"/>
  </r>
  <r>
    <s v="Standard Class"/>
    <x v="1"/>
    <s v="United States"/>
    <s v="Clinton"/>
    <s v="Maryland"/>
    <n v="20735"/>
    <x v="3"/>
    <x v="2"/>
    <s v="Phones"/>
    <n v="49999"/>
    <n v="1"/>
    <n v="0"/>
    <n v="1299974"/>
  </r>
  <r>
    <s v="Standard Class"/>
    <x v="1"/>
    <s v="United States"/>
    <s v="Clinton"/>
    <s v="Maryland"/>
    <n v="20735"/>
    <x v="3"/>
    <x v="2"/>
    <s v="Phones"/>
    <n v="125993"/>
    <n v="7"/>
    <n v="0"/>
    <n v="3275818"/>
  </r>
  <r>
    <s v="Standard Class"/>
    <x v="1"/>
    <s v="United States"/>
    <s v="Clinton"/>
    <s v="Maryland"/>
    <n v="20735"/>
    <x v="3"/>
    <x v="1"/>
    <s v="Binders"/>
    <n v="6508"/>
    <n v="4"/>
    <n v="0"/>
    <n v="318892"/>
  </r>
  <r>
    <s v="Second Class"/>
    <x v="0"/>
    <s v="United States"/>
    <s v="New York City"/>
    <s v="New York"/>
    <n v="10011"/>
    <x v="3"/>
    <x v="1"/>
    <s v="Paper"/>
    <n v="2638"/>
    <n v="1"/>
    <n v="0"/>
    <n v="121348"/>
  </r>
  <r>
    <s v="Second Class"/>
    <x v="0"/>
    <s v="United States"/>
    <s v="New York City"/>
    <s v="New York"/>
    <n v="10011"/>
    <x v="3"/>
    <x v="0"/>
    <s v="Furnishings"/>
    <n v="7197"/>
    <n v="3"/>
    <n v="0"/>
    <n v="165531"/>
  </r>
  <r>
    <s v="Same Day"/>
    <x v="0"/>
    <s v="United States"/>
    <s v="Newark"/>
    <s v="Delaware"/>
    <n v="19711"/>
    <x v="3"/>
    <x v="2"/>
    <s v="Phones"/>
    <n v="12998"/>
    <n v="2"/>
    <n v="0"/>
    <n v="623904"/>
  </r>
  <r>
    <s v="Same Day"/>
    <x v="0"/>
    <s v="United States"/>
    <s v="Newark"/>
    <s v="Delaware"/>
    <n v="19711"/>
    <x v="3"/>
    <x v="1"/>
    <s v="Binders"/>
    <n v="3254"/>
    <n v="2"/>
    <n v="0"/>
    <n v="159446"/>
  </r>
  <r>
    <s v="Standard Class"/>
    <x v="0"/>
    <s v="United States"/>
    <s v="Jackson"/>
    <s v="Michigan"/>
    <n v="49201"/>
    <x v="2"/>
    <x v="2"/>
    <s v="Phones"/>
    <n v="109"/>
    <n v="1"/>
    <n v="0"/>
    <n v="3052"/>
  </r>
  <r>
    <s v="Standard Class"/>
    <x v="0"/>
    <s v="United States"/>
    <s v="Jackson"/>
    <s v="Michigan"/>
    <n v="49201"/>
    <x v="2"/>
    <x v="2"/>
    <s v="Accessories"/>
    <n v="5998"/>
    <n v="2"/>
    <n v="0"/>
    <n v="251916"/>
  </r>
  <r>
    <s v="Standard Class"/>
    <x v="0"/>
    <s v="United States"/>
    <s v="Jackson"/>
    <s v="Michigan"/>
    <n v="49201"/>
    <x v="2"/>
    <x v="1"/>
    <s v="Appliances"/>
    <n v="61929"/>
    <n v="1"/>
    <n v="1"/>
    <n v="233954"/>
  </r>
  <r>
    <s v="Standard Class"/>
    <x v="0"/>
    <s v="United States"/>
    <s v="New York City"/>
    <s v="New York"/>
    <n v="10011"/>
    <x v="3"/>
    <x v="1"/>
    <s v="Envelopes"/>
    <n v="1652"/>
    <n v="4"/>
    <n v="0"/>
    <n v="75992"/>
  </r>
  <r>
    <s v="Standard Class"/>
    <x v="0"/>
    <s v="United States"/>
    <s v="New York City"/>
    <s v="New York"/>
    <n v="10011"/>
    <x v="3"/>
    <x v="1"/>
    <s v="Paper"/>
    <n v="6012"/>
    <n v="9"/>
    <n v="0"/>
    <n v="288576"/>
  </r>
  <r>
    <s v="Standard Class"/>
    <x v="0"/>
    <s v="United States"/>
    <s v="New York City"/>
    <s v="New York"/>
    <n v="10011"/>
    <x v="3"/>
    <x v="1"/>
    <s v="Binders"/>
    <n v="49536"/>
    <n v="3"/>
    <n v="2"/>
    <n v="173376"/>
  </r>
  <r>
    <s v="Same Day"/>
    <x v="0"/>
    <s v="United States"/>
    <s v="Rock Hill"/>
    <s v="South Carolina"/>
    <n v="29730"/>
    <x v="0"/>
    <x v="1"/>
    <s v="Fasteners"/>
    <n v="1185"/>
    <n v="3"/>
    <n v="0"/>
    <n v="3792"/>
  </r>
  <r>
    <s v="Second Class"/>
    <x v="0"/>
    <s v="United States"/>
    <s v="Columbus"/>
    <s v="Georgia"/>
    <n v="31907"/>
    <x v="0"/>
    <x v="1"/>
    <s v="Storage"/>
    <n v="11825"/>
    <n v="5"/>
    <n v="0"/>
    <n v="342925"/>
  </r>
  <r>
    <s v="Second Class"/>
    <x v="0"/>
    <s v="United States"/>
    <s v="Columbus"/>
    <s v="Georgia"/>
    <n v="31907"/>
    <x v="0"/>
    <x v="0"/>
    <s v="Chairs"/>
    <n v="36897"/>
    <n v="3"/>
    <n v="0"/>
    <n v="811734"/>
  </r>
  <r>
    <s v="Second Class"/>
    <x v="1"/>
    <s v="United States"/>
    <s v="Inglewood"/>
    <s v="California"/>
    <n v="90301"/>
    <x v="1"/>
    <x v="0"/>
    <s v="Furnishings"/>
    <n v="19846"/>
    <n v="2"/>
    <n v="0"/>
    <n v="9923"/>
  </r>
  <r>
    <s v="Second Class"/>
    <x v="1"/>
    <s v="United States"/>
    <s v="Inglewood"/>
    <s v="California"/>
    <n v="90301"/>
    <x v="1"/>
    <x v="1"/>
    <s v="Appliances"/>
    <n v="32192"/>
    <n v="4"/>
    <n v="0"/>
    <n v="96576"/>
  </r>
  <r>
    <s v="Second Class"/>
    <x v="1"/>
    <s v="United States"/>
    <s v="Inglewood"/>
    <s v="California"/>
    <n v="90301"/>
    <x v="1"/>
    <x v="2"/>
    <s v="Copiers"/>
    <n v="879984"/>
    <n v="2"/>
    <n v="2"/>
    <n v="329994"/>
  </r>
  <r>
    <s v="Second Class"/>
    <x v="1"/>
    <s v="United States"/>
    <s v="Inglewood"/>
    <s v="California"/>
    <n v="90301"/>
    <x v="1"/>
    <x v="1"/>
    <s v="Supplies"/>
    <n v="284"/>
    <n v="5"/>
    <n v="0"/>
    <n v="8236"/>
  </r>
  <r>
    <s v="Second Class"/>
    <x v="1"/>
    <s v="United States"/>
    <s v="Inglewood"/>
    <s v="California"/>
    <n v="90301"/>
    <x v="1"/>
    <x v="0"/>
    <s v="Chairs"/>
    <n v="23028"/>
    <n v="3"/>
    <n v="2"/>
    <n v="23028"/>
  </r>
  <r>
    <s v="Second Class"/>
    <x v="1"/>
    <s v="United States"/>
    <s v="Inglewood"/>
    <s v="California"/>
    <n v="90301"/>
    <x v="1"/>
    <x v="1"/>
    <s v="Paper"/>
    <n v="11628"/>
    <n v="3"/>
    <n v="0"/>
    <n v="569772"/>
  </r>
  <r>
    <s v="Second Class"/>
    <x v="1"/>
    <s v="United States"/>
    <s v="Inglewood"/>
    <s v="California"/>
    <n v="90301"/>
    <x v="1"/>
    <x v="1"/>
    <s v="Binders"/>
    <n v="841568"/>
    <n v="2"/>
    <n v="2"/>
    <n v="2945488"/>
  </r>
  <r>
    <s v="Second Class"/>
    <x v="1"/>
    <s v="United States"/>
    <s v="Inglewood"/>
    <s v="California"/>
    <n v="90301"/>
    <x v="1"/>
    <x v="1"/>
    <s v="Storage"/>
    <n v="3549"/>
    <n v="5"/>
    <n v="0"/>
    <n v="17745"/>
  </r>
  <r>
    <s v="First Class"/>
    <x v="1"/>
    <s v="United States"/>
    <s v="Odessa"/>
    <s v="Texas"/>
    <n v="79762"/>
    <x v="2"/>
    <x v="1"/>
    <s v="Paper"/>
    <n v="42784"/>
    <n v="7"/>
    <n v="2"/>
    <n v="155092"/>
  </r>
  <r>
    <s v="First Class"/>
    <x v="1"/>
    <s v="United States"/>
    <s v="Odessa"/>
    <s v="Texas"/>
    <n v="79762"/>
    <x v="2"/>
    <x v="0"/>
    <s v="Chairs"/>
    <n v="56343"/>
    <n v="5"/>
    <n v="3"/>
    <n v="-56343"/>
  </r>
  <r>
    <s v="Standard Class"/>
    <x v="0"/>
    <s v="United States"/>
    <s v="Newark"/>
    <s v="Ohio"/>
    <n v="43055"/>
    <x v="3"/>
    <x v="1"/>
    <s v="Art"/>
    <n v="111104"/>
    <n v="7"/>
    <n v="2"/>
    <n v="83328"/>
  </r>
  <r>
    <s v="Standard Class"/>
    <x v="1"/>
    <s v="United States"/>
    <s v="Los Angeles"/>
    <s v="California"/>
    <n v="90049"/>
    <x v="1"/>
    <x v="1"/>
    <s v="Art"/>
    <n v="1168"/>
    <n v="2"/>
    <n v="0"/>
    <n v="54896"/>
  </r>
  <r>
    <s v="Standard Class"/>
    <x v="1"/>
    <s v="United States"/>
    <s v="Los Angeles"/>
    <s v="California"/>
    <n v="90049"/>
    <x v="1"/>
    <x v="1"/>
    <s v="Supplies"/>
    <n v="169"/>
    <n v="2"/>
    <n v="0"/>
    <n v="507"/>
  </r>
  <r>
    <s v="Standard Class"/>
    <x v="1"/>
    <s v="United States"/>
    <s v="Los Angeles"/>
    <s v="California"/>
    <n v="90049"/>
    <x v="1"/>
    <x v="0"/>
    <s v="Furnishings"/>
    <n v="244"/>
    <n v="2"/>
    <n v="0"/>
    <n v="10248"/>
  </r>
  <r>
    <s v="Standard Class"/>
    <x v="0"/>
    <s v="United States"/>
    <s v="Everett"/>
    <s v="Massachusetts"/>
    <n v="2149"/>
    <x v="3"/>
    <x v="1"/>
    <s v="Paper"/>
    <n v="876"/>
    <n v="5"/>
    <n v="0"/>
    <n v="42048"/>
  </r>
  <r>
    <s v="Second Class"/>
    <x v="1"/>
    <s v="United States"/>
    <s v="West Allis"/>
    <s v="Wisconsin"/>
    <n v="53214"/>
    <x v="2"/>
    <x v="0"/>
    <s v="Bookcases"/>
    <n v="24196"/>
    <n v="2"/>
    <n v="0"/>
    <n v="24196"/>
  </r>
  <r>
    <s v="Second Class"/>
    <x v="1"/>
    <s v="United States"/>
    <s v="West Allis"/>
    <s v="Wisconsin"/>
    <n v="53214"/>
    <x v="2"/>
    <x v="1"/>
    <s v="Binders"/>
    <n v="852"/>
    <n v="3"/>
    <n v="0"/>
    <n v="41748"/>
  </r>
  <r>
    <s v="Standard Class"/>
    <x v="0"/>
    <s v="United States"/>
    <s v="Chicago"/>
    <s v="Illinois"/>
    <n v="60623"/>
    <x v="2"/>
    <x v="1"/>
    <s v="Binders"/>
    <n v="1788"/>
    <n v="3"/>
    <n v="8"/>
    <n v="-30396"/>
  </r>
  <r>
    <s v="Standard Class"/>
    <x v="1"/>
    <s v="United States"/>
    <s v="Houston"/>
    <s v="Texas"/>
    <n v="77036"/>
    <x v="2"/>
    <x v="0"/>
    <s v="Tables"/>
    <n v="99372"/>
    <n v="2"/>
    <n v="3"/>
    <n v="-14196"/>
  </r>
  <r>
    <s v="Standard Class"/>
    <x v="1"/>
    <s v="United States"/>
    <s v="Houston"/>
    <s v="Texas"/>
    <n v="77036"/>
    <x v="2"/>
    <x v="1"/>
    <s v="Art"/>
    <n v="1344"/>
    <n v="1"/>
    <n v="2"/>
    <n v="504"/>
  </r>
  <r>
    <s v="Second Class"/>
    <x v="2"/>
    <s v="United States"/>
    <s v="Houston"/>
    <s v="Texas"/>
    <n v="77036"/>
    <x v="2"/>
    <x v="2"/>
    <s v="Phones"/>
    <n v="11996"/>
    <n v="5"/>
    <n v="2"/>
    <n v="11996"/>
  </r>
  <r>
    <s v="Second Class"/>
    <x v="1"/>
    <s v="United States"/>
    <s v="Hialeah"/>
    <s v="Florida"/>
    <n v="33012"/>
    <x v="0"/>
    <x v="0"/>
    <s v="Chairs"/>
    <n v="1013832"/>
    <n v="9"/>
    <n v="2"/>
    <n v="1013832"/>
  </r>
  <r>
    <s v="Second Class"/>
    <x v="1"/>
    <s v="United States"/>
    <s v="Hialeah"/>
    <s v="Florida"/>
    <n v="33012"/>
    <x v="0"/>
    <x v="1"/>
    <s v="Fasteners"/>
    <n v="1984"/>
    <n v="2"/>
    <n v="2"/>
    <n v="6696"/>
  </r>
  <r>
    <s v="Standard Class"/>
    <x v="0"/>
    <s v="United States"/>
    <s v="San Francisco"/>
    <s v="California"/>
    <n v="94122"/>
    <x v="1"/>
    <x v="0"/>
    <s v="Tables"/>
    <n v="200352"/>
    <n v="6"/>
    <n v="2"/>
    <n v="-325572"/>
  </r>
  <r>
    <s v="Standard Class"/>
    <x v="1"/>
    <s v="United States"/>
    <s v="Philadelphia"/>
    <s v="Pennsylvania"/>
    <n v="19140"/>
    <x v="3"/>
    <x v="1"/>
    <s v="Storage"/>
    <n v="82368"/>
    <n v="2"/>
    <n v="2"/>
    <n v="-195624"/>
  </r>
  <r>
    <s v="Second Class"/>
    <x v="0"/>
    <s v="United States"/>
    <s v="Columbia"/>
    <s v="South Carolina"/>
    <n v="29203"/>
    <x v="0"/>
    <x v="2"/>
    <s v="Accessories"/>
    <n v="6291"/>
    <n v="3"/>
    <n v="0"/>
    <n v="226476"/>
  </r>
  <r>
    <s v="Second Class"/>
    <x v="0"/>
    <s v="United States"/>
    <s v="Miami"/>
    <s v="Florida"/>
    <n v="33180"/>
    <x v="0"/>
    <x v="1"/>
    <s v="Fasteners"/>
    <n v="6912"/>
    <n v="3"/>
    <n v="2"/>
    <n v="23328"/>
  </r>
  <r>
    <s v="Second Class"/>
    <x v="0"/>
    <s v="United States"/>
    <s v="Miami"/>
    <s v="Florida"/>
    <n v="33180"/>
    <x v="0"/>
    <x v="2"/>
    <s v="Accessories"/>
    <n v="383976"/>
    <n v="3"/>
    <n v="2"/>
    <n v="815949"/>
  </r>
  <r>
    <s v="Second Class"/>
    <x v="0"/>
    <s v="United States"/>
    <s v="Miami"/>
    <s v="Florida"/>
    <n v="33180"/>
    <x v="0"/>
    <x v="1"/>
    <s v="Paper"/>
    <n v="10368"/>
    <n v="2"/>
    <n v="2"/>
    <n v="36288"/>
  </r>
  <r>
    <s v="Second Class"/>
    <x v="0"/>
    <s v="United States"/>
    <s v="Miami"/>
    <s v="Florida"/>
    <n v="33180"/>
    <x v="0"/>
    <x v="2"/>
    <s v="Accessories"/>
    <n v="335944"/>
    <n v="7"/>
    <n v="2"/>
    <n v="41993"/>
  </r>
  <r>
    <s v="Standard Class"/>
    <x v="2"/>
    <s v="United States"/>
    <s v="Chula Vista"/>
    <s v="California"/>
    <n v="91911"/>
    <x v="1"/>
    <x v="0"/>
    <s v="Furnishings"/>
    <n v="66588"/>
    <n v="6"/>
    <n v="0"/>
    <n v="1065408"/>
  </r>
  <r>
    <s v="Second Class"/>
    <x v="2"/>
    <s v="United States"/>
    <s v="Miami"/>
    <s v="Florida"/>
    <n v="33180"/>
    <x v="0"/>
    <x v="2"/>
    <s v="Phones"/>
    <n v="71976"/>
    <n v="3"/>
    <n v="2"/>
    <n v="8997"/>
  </r>
  <r>
    <s v="Standard Class"/>
    <x v="0"/>
    <s v="United States"/>
    <s v="New York City"/>
    <s v="New York"/>
    <n v="10035"/>
    <x v="3"/>
    <x v="1"/>
    <s v="Paper"/>
    <n v="3794"/>
    <n v="2"/>
    <n v="0"/>
    <n v="182112"/>
  </r>
  <r>
    <s v="Standard Class"/>
    <x v="2"/>
    <s v="United States"/>
    <s v="Manhattan"/>
    <s v="Kansas"/>
    <n v="66502"/>
    <x v="2"/>
    <x v="2"/>
    <s v="Phones"/>
    <n v="27396"/>
    <n v="2"/>
    <n v="0"/>
    <n v="109584"/>
  </r>
  <r>
    <s v="Second Class"/>
    <x v="0"/>
    <s v="United States"/>
    <s v="Philadelphia"/>
    <s v="Pennsylvania"/>
    <n v="19120"/>
    <x v="3"/>
    <x v="2"/>
    <s v="Phones"/>
    <n v="269982"/>
    <n v="3"/>
    <n v="4"/>
    <n v="404973"/>
  </r>
  <r>
    <s v="Second Class"/>
    <x v="0"/>
    <s v="United States"/>
    <s v="Memphis"/>
    <s v="Tennessee"/>
    <n v="38109"/>
    <x v="0"/>
    <x v="1"/>
    <s v="Paper"/>
    <n v="8904"/>
    <n v="3"/>
    <n v="2"/>
    <n v="3339"/>
  </r>
  <r>
    <s v="Second Class"/>
    <x v="0"/>
    <s v="United States"/>
    <s v="Memphis"/>
    <s v="Tennessee"/>
    <n v="38109"/>
    <x v="0"/>
    <x v="1"/>
    <s v="Storage"/>
    <n v="720064"/>
    <n v="4"/>
    <n v="2"/>
    <n v="-630056"/>
  </r>
  <r>
    <s v="Standard Class"/>
    <x v="2"/>
    <s v="United States"/>
    <s v="Fort Lauderdale"/>
    <s v="Florida"/>
    <n v="33311"/>
    <x v="0"/>
    <x v="2"/>
    <s v="Accessories"/>
    <n v="41424"/>
    <n v="2"/>
    <n v="2"/>
    <n v="82848"/>
  </r>
  <r>
    <s v="Standard Class"/>
    <x v="2"/>
    <s v="United States"/>
    <s v="Columbus"/>
    <s v="Ohio"/>
    <n v="43229"/>
    <x v="3"/>
    <x v="1"/>
    <s v="Binders"/>
    <n v="3132"/>
    <n v="2"/>
    <n v="7"/>
    <n v="-261"/>
  </r>
  <r>
    <s v="Standard Class"/>
    <x v="1"/>
    <s v="United States"/>
    <s v="Los Angeles"/>
    <s v="California"/>
    <n v="90045"/>
    <x v="1"/>
    <x v="1"/>
    <s v="Storage"/>
    <n v="108542"/>
    <n v="7"/>
    <n v="0"/>
    <n v="2822092"/>
  </r>
  <r>
    <s v="Standard Class"/>
    <x v="0"/>
    <s v="United States"/>
    <s v="Houston"/>
    <s v="Texas"/>
    <n v="77041"/>
    <x v="2"/>
    <x v="1"/>
    <s v="Art"/>
    <n v="3912"/>
    <n v="1"/>
    <n v="2"/>
    <n v="10269"/>
  </r>
  <r>
    <s v="Standard Class"/>
    <x v="0"/>
    <s v="United States"/>
    <s v="Houston"/>
    <s v="Texas"/>
    <n v="77041"/>
    <x v="2"/>
    <x v="1"/>
    <s v="Art"/>
    <n v="62376"/>
    <n v="3"/>
    <n v="2"/>
    <n v="70173"/>
  </r>
  <r>
    <s v="Standard Class"/>
    <x v="2"/>
    <s v="United States"/>
    <s v="Omaha"/>
    <s v="Nebraska"/>
    <n v="68104"/>
    <x v="2"/>
    <x v="1"/>
    <s v="Fasteners"/>
    <n v="2905"/>
    <n v="5"/>
    <n v="0"/>
    <n v="90055"/>
  </r>
  <r>
    <s v="Standard Class"/>
    <x v="2"/>
    <s v="United States"/>
    <s v="Los Angeles"/>
    <s v="California"/>
    <n v="90004"/>
    <x v="1"/>
    <x v="1"/>
    <s v="Binders"/>
    <n v="18096"/>
    <n v="6"/>
    <n v="2"/>
    <n v="6786"/>
  </r>
  <r>
    <s v="First Class"/>
    <x v="1"/>
    <s v="United States"/>
    <s v="Altoona"/>
    <s v="Pennsylvania"/>
    <n v="16602"/>
    <x v="3"/>
    <x v="1"/>
    <s v="Binders"/>
    <n v="4419"/>
    <n v="3"/>
    <n v="7"/>
    <n v="-33879"/>
  </r>
  <r>
    <s v="First Class"/>
    <x v="1"/>
    <s v="United States"/>
    <s v="Altoona"/>
    <s v="Pennsylvania"/>
    <n v="16602"/>
    <x v="3"/>
    <x v="1"/>
    <s v="Art"/>
    <n v="16032"/>
    <n v="6"/>
    <n v="2"/>
    <n v="22044"/>
  </r>
  <r>
    <s v="Standard Class"/>
    <x v="0"/>
    <s v="United States"/>
    <s v="New York City"/>
    <s v="New York"/>
    <n v="10024"/>
    <x v="3"/>
    <x v="1"/>
    <s v="Art"/>
    <n v="2979"/>
    <n v="3"/>
    <n v="0"/>
    <n v="125118"/>
  </r>
  <r>
    <s v="Standard Class"/>
    <x v="0"/>
    <s v="United States"/>
    <s v="San Diego"/>
    <s v="California"/>
    <n v="92037"/>
    <x v="1"/>
    <x v="1"/>
    <s v="Storage"/>
    <n v="5723"/>
    <n v="1"/>
    <n v="0"/>
    <n v="143075"/>
  </r>
  <r>
    <s v="Standard Class"/>
    <x v="0"/>
    <s v="United States"/>
    <s v="San Diego"/>
    <s v="California"/>
    <n v="92037"/>
    <x v="1"/>
    <x v="0"/>
    <s v="Tables"/>
    <n v="333"/>
    <n v="3"/>
    <n v="2"/>
    <n v="-1665"/>
  </r>
  <r>
    <s v="Standard Class"/>
    <x v="0"/>
    <s v="United States"/>
    <s v="San Diego"/>
    <s v="California"/>
    <n v="92037"/>
    <x v="1"/>
    <x v="1"/>
    <s v="Art"/>
    <n v="3644"/>
    <n v="4"/>
    <n v="0"/>
    <n v="120252"/>
  </r>
  <r>
    <s v="First Class"/>
    <x v="0"/>
    <s v="United States"/>
    <s v="Miami"/>
    <s v="Florida"/>
    <n v="33178"/>
    <x v="0"/>
    <x v="1"/>
    <s v="Paper"/>
    <n v="25164"/>
    <n v="3"/>
    <n v="2"/>
    <n v="88074"/>
  </r>
  <r>
    <s v="First Class"/>
    <x v="1"/>
    <s v="United States"/>
    <s v="Greensboro"/>
    <s v="North Carolina"/>
    <n v="27405"/>
    <x v="0"/>
    <x v="0"/>
    <s v="Tables"/>
    <n v="523764"/>
    <n v="3"/>
    <n v="4"/>
    <n v="-1920468"/>
  </r>
  <r>
    <s v="First Class"/>
    <x v="1"/>
    <s v="United States"/>
    <s v="Greensboro"/>
    <s v="North Carolina"/>
    <n v="27405"/>
    <x v="0"/>
    <x v="2"/>
    <s v="Phones"/>
    <n v="135996"/>
    <n v="5"/>
    <n v="2"/>
    <n v="1189965"/>
  </r>
  <r>
    <s v="Standard Class"/>
    <x v="0"/>
    <s v="United States"/>
    <s v="Jacksonville"/>
    <s v="North Carolina"/>
    <n v="28540"/>
    <x v="0"/>
    <x v="0"/>
    <s v="Chairs"/>
    <n v="102592"/>
    <n v="1"/>
    <n v="2"/>
    <n v="102592"/>
  </r>
  <r>
    <s v="Standard Class"/>
    <x v="0"/>
    <s v="United States"/>
    <s v="Jacksonville"/>
    <s v="North Carolina"/>
    <n v="28540"/>
    <x v="0"/>
    <x v="2"/>
    <s v="Accessories"/>
    <n v="22704"/>
    <n v="1"/>
    <n v="2"/>
    <n v="59598"/>
  </r>
  <r>
    <s v="Standard Class"/>
    <x v="0"/>
    <s v="United States"/>
    <s v="Jacksonville"/>
    <s v="North Carolina"/>
    <n v="28540"/>
    <x v="0"/>
    <x v="1"/>
    <s v="Paper"/>
    <n v="93024"/>
    <n v="3"/>
    <n v="2"/>
    <n v="337212"/>
  </r>
  <r>
    <s v="Standard Class"/>
    <x v="0"/>
    <s v="United States"/>
    <s v="Jacksonville"/>
    <s v="North Carolina"/>
    <n v="28540"/>
    <x v="0"/>
    <x v="1"/>
    <s v="Supplies"/>
    <n v="12768"/>
    <n v="2"/>
    <n v="2"/>
    <n v="14364"/>
  </r>
  <r>
    <s v="Standard Class"/>
    <x v="0"/>
    <s v="United States"/>
    <s v="Jacksonville"/>
    <s v="North Carolina"/>
    <n v="28540"/>
    <x v="0"/>
    <x v="1"/>
    <s v="Envelopes"/>
    <n v="35008"/>
    <n v="4"/>
    <n v="2"/>
    <n v="13128"/>
  </r>
  <r>
    <s v="Standard Class"/>
    <x v="0"/>
    <s v="United States"/>
    <s v="Jacksonville"/>
    <s v="North Carolina"/>
    <n v="28540"/>
    <x v="0"/>
    <x v="1"/>
    <s v="Paper"/>
    <n v="39152"/>
    <n v="1"/>
    <n v="2"/>
    <n v="14682"/>
  </r>
  <r>
    <s v="Standard Class"/>
    <x v="1"/>
    <s v="United States"/>
    <s v="Plantation"/>
    <s v="Florida"/>
    <n v="33317"/>
    <x v="0"/>
    <x v="1"/>
    <s v="Art"/>
    <n v="1176"/>
    <n v="5"/>
    <n v="2"/>
    <n v="1323"/>
  </r>
  <r>
    <s v="Standard Class"/>
    <x v="1"/>
    <s v="United States"/>
    <s v="Plantation"/>
    <s v="Florida"/>
    <n v="33317"/>
    <x v="0"/>
    <x v="1"/>
    <s v="Binders"/>
    <n v="5238"/>
    <n v="2"/>
    <n v="7"/>
    <n v="-40158"/>
  </r>
  <r>
    <s v="Standard Class"/>
    <x v="1"/>
    <s v="United States"/>
    <s v="Plantation"/>
    <s v="Florida"/>
    <n v="33317"/>
    <x v="0"/>
    <x v="1"/>
    <s v="Binders"/>
    <n v="4662"/>
    <n v="3"/>
    <n v="7"/>
    <n v="-37296"/>
  </r>
  <r>
    <s v="Standard Class"/>
    <x v="1"/>
    <s v="United States"/>
    <s v="Plantation"/>
    <s v="Florida"/>
    <n v="33317"/>
    <x v="0"/>
    <x v="0"/>
    <s v="Chairs"/>
    <n v="52392"/>
    <n v="5"/>
    <n v="2"/>
    <n v="-72039"/>
  </r>
  <r>
    <s v="Standard Class"/>
    <x v="1"/>
    <s v="United States"/>
    <s v="Plantation"/>
    <s v="Florida"/>
    <n v="33317"/>
    <x v="0"/>
    <x v="2"/>
    <s v="Phones"/>
    <n v="100792"/>
    <n v="1"/>
    <n v="2"/>
    <n v="100792"/>
  </r>
  <r>
    <s v="Standard Class"/>
    <x v="1"/>
    <s v="United States"/>
    <s v="Plantation"/>
    <s v="Florida"/>
    <n v="33317"/>
    <x v="0"/>
    <x v="0"/>
    <s v="Chairs"/>
    <n v="146136"/>
    <n v="3"/>
    <n v="2"/>
    <n v="164403"/>
  </r>
  <r>
    <s v="Same Day"/>
    <x v="0"/>
    <s v="United States"/>
    <s v="Milwaukee"/>
    <s v="Wisconsin"/>
    <n v="53209"/>
    <x v="2"/>
    <x v="1"/>
    <s v="Labels"/>
    <n v="2506"/>
    <n v="2"/>
    <n v="0"/>
    <n v="117782"/>
  </r>
  <r>
    <s v="Standard Class"/>
    <x v="0"/>
    <s v="United States"/>
    <s v="Quincy"/>
    <s v="Illinois"/>
    <n v="62301"/>
    <x v="2"/>
    <x v="1"/>
    <s v="Labels"/>
    <n v="19824"/>
    <n v="6"/>
    <n v="2"/>
    <n v="64428"/>
  </r>
  <r>
    <s v="Same Day"/>
    <x v="0"/>
    <s v="United States"/>
    <s v="Jacksonville"/>
    <s v="Florida"/>
    <n v="32216"/>
    <x v="0"/>
    <x v="2"/>
    <s v="Phones"/>
    <n v="82396"/>
    <n v="5"/>
    <n v="2"/>
    <n v="514975"/>
  </r>
  <r>
    <s v="Same Day"/>
    <x v="0"/>
    <s v="United States"/>
    <s v="Jacksonville"/>
    <s v="Florida"/>
    <n v="32216"/>
    <x v="0"/>
    <x v="1"/>
    <s v="Paper"/>
    <n v="15984"/>
    <n v="2"/>
    <n v="2"/>
    <n v="4995"/>
  </r>
  <r>
    <s v="Standard Class"/>
    <x v="0"/>
    <s v="United States"/>
    <s v="Mobile"/>
    <s v="Alabama"/>
    <n v="36608"/>
    <x v="0"/>
    <x v="0"/>
    <s v="Tables"/>
    <n v="80196"/>
    <n v="2"/>
    <n v="0"/>
    <n v="20049"/>
  </r>
  <r>
    <s v="Standard Class"/>
    <x v="0"/>
    <s v="United States"/>
    <s v="Mobile"/>
    <s v="Alabama"/>
    <n v="36608"/>
    <x v="0"/>
    <x v="2"/>
    <s v="Phones"/>
    <n v="5997"/>
    <n v="3"/>
    <n v="0"/>
    <n v="0"/>
  </r>
  <r>
    <s v="Standard Class"/>
    <x v="0"/>
    <s v="United States"/>
    <s v="Mobile"/>
    <s v="Alabama"/>
    <n v="36608"/>
    <x v="0"/>
    <x v="0"/>
    <s v="Chairs"/>
    <n v="105686"/>
    <n v="7"/>
    <n v="0"/>
    <n v="3064894"/>
  </r>
  <r>
    <s v="Standard Class"/>
    <x v="0"/>
    <s v="United States"/>
    <s v="New York City"/>
    <s v="New York"/>
    <n v="10024"/>
    <x v="3"/>
    <x v="1"/>
    <s v="Binders"/>
    <n v="12816"/>
    <n v="3"/>
    <n v="2"/>
    <n v="43254"/>
  </r>
  <r>
    <s v="Standard Class"/>
    <x v="0"/>
    <s v="United States"/>
    <s v="New York City"/>
    <s v="New York"/>
    <n v="10024"/>
    <x v="3"/>
    <x v="0"/>
    <s v="Bookcases"/>
    <n v="314352"/>
    <n v="3"/>
    <n v="2"/>
    <n v="-157176"/>
  </r>
  <r>
    <s v="Standard Class"/>
    <x v="0"/>
    <s v="United States"/>
    <s v="New York City"/>
    <s v="New York"/>
    <n v="10024"/>
    <x v="3"/>
    <x v="1"/>
    <s v="Paper"/>
    <n v="1898"/>
    <n v="2"/>
    <n v="0"/>
    <n v="89206"/>
  </r>
  <r>
    <s v="Standard Class"/>
    <x v="0"/>
    <s v="United States"/>
    <s v="New York City"/>
    <s v="New York"/>
    <n v="10024"/>
    <x v="3"/>
    <x v="1"/>
    <s v="Binders"/>
    <n v="1824"/>
    <n v="6"/>
    <n v="2"/>
    <n v="6156"/>
  </r>
  <r>
    <s v="Standard Class"/>
    <x v="0"/>
    <s v="United States"/>
    <s v="New York City"/>
    <s v="New York"/>
    <n v="10011"/>
    <x v="3"/>
    <x v="1"/>
    <s v="Storage"/>
    <n v="9912"/>
    <n v="6"/>
    <n v="0"/>
    <n v="257712"/>
  </r>
  <r>
    <s v="Standard Class"/>
    <x v="0"/>
    <s v="United States"/>
    <s v="New York City"/>
    <s v="New York"/>
    <n v="10011"/>
    <x v="3"/>
    <x v="2"/>
    <s v="Copiers"/>
    <n v="879984"/>
    <n v="2"/>
    <n v="2"/>
    <n v="329994"/>
  </r>
  <r>
    <s v="Standard Class"/>
    <x v="0"/>
    <s v="United States"/>
    <s v="New York City"/>
    <s v="New York"/>
    <n v="10011"/>
    <x v="3"/>
    <x v="1"/>
    <s v="Binders"/>
    <n v="1296"/>
    <n v="9"/>
    <n v="2"/>
    <n v="4536"/>
  </r>
  <r>
    <s v="Standard Class"/>
    <x v="1"/>
    <s v="United States"/>
    <s v="Dallas"/>
    <s v="Texas"/>
    <n v="75217"/>
    <x v="2"/>
    <x v="1"/>
    <s v="Storage"/>
    <n v="10744"/>
    <n v="10"/>
    <n v="2"/>
    <n v="10744"/>
  </r>
  <r>
    <s v="Standard Class"/>
    <x v="1"/>
    <s v="United States"/>
    <s v="Detroit"/>
    <s v="Michigan"/>
    <n v="48234"/>
    <x v="2"/>
    <x v="0"/>
    <s v="Chairs"/>
    <n v="145865"/>
    <n v="5"/>
    <n v="0"/>
    <n v="4230085"/>
  </r>
  <r>
    <s v="Standard Class"/>
    <x v="1"/>
    <s v="United States"/>
    <s v="Detroit"/>
    <s v="Michigan"/>
    <n v="48234"/>
    <x v="2"/>
    <x v="0"/>
    <s v="Chairs"/>
    <n v="2664"/>
    <n v="1"/>
    <n v="0"/>
    <n v="74592"/>
  </r>
  <r>
    <s v="Standard Class"/>
    <x v="1"/>
    <s v="United States"/>
    <s v="Detroit"/>
    <s v="Michigan"/>
    <n v="48234"/>
    <x v="2"/>
    <x v="0"/>
    <s v="Chairs"/>
    <n v="4768"/>
    <n v="2"/>
    <n v="0"/>
    <n v="1192"/>
  </r>
  <r>
    <s v="Standard Class"/>
    <x v="1"/>
    <s v="United States"/>
    <s v="Detroit"/>
    <s v="Michigan"/>
    <n v="48234"/>
    <x v="2"/>
    <x v="1"/>
    <s v="Appliances"/>
    <n v="87444"/>
    <n v="2"/>
    <n v="1"/>
    <n v="184604"/>
  </r>
  <r>
    <s v="Standard Class"/>
    <x v="0"/>
    <s v="United States"/>
    <s v="Dover"/>
    <s v="Delaware"/>
    <n v="19901"/>
    <x v="3"/>
    <x v="0"/>
    <s v="Furnishings"/>
    <n v="7614"/>
    <n v="3"/>
    <n v="0"/>
    <n v="26649"/>
  </r>
  <r>
    <s v="Standard Class"/>
    <x v="0"/>
    <s v="United States"/>
    <s v="Dover"/>
    <s v="Delaware"/>
    <n v="19901"/>
    <x v="3"/>
    <x v="1"/>
    <s v="Binders"/>
    <n v="1996"/>
    <n v="2"/>
    <n v="0"/>
    <n v="93812"/>
  </r>
  <r>
    <s v="Same Day"/>
    <x v="1"/>
    <s v="United States"/>
    <s v="Columbus"/>
    <s v="Ohio"/>
    <n v="43229"/>
    <x v="3"/>
    <x v="2"/>
    <s v="Phones"/>
    <n v="104997"/>
    <n v="5"/>
    <n v="4"/>
    <n v="-209994"/>
  </r>
  <r>
    <s v="Same Day"/>
    <x v="1"/>
    <s v="United States"/>
    <s v="Columbus"/>
    <s v="Ohio"/>
    <n v="43229"/>
    <x v="3"/>
    <x v="0"/>
    <s v="Chairs"/>
    <n v="611058"/>
    <n v="3"/>
    <n v="3"/>
    <n v="-349176"/>
  </r>
  <r>
    <s v="Standard Class"/>
    <x v="1"/>
    <s v="United States"/>
    <s v="Glendale"/>
    <s v="Arizona"/>
    <n v="85301"/>
    <x v="1"/>
    <x v="1"/>
    <s v="Fasteners"/>
    <n v="2368"/>
    <n v="2"/>
    <n v="2"/>
    <n v="8288"/>
  </r>
  <r>
    <s v="Standard Class"/>
    <x v="1"/>
    <s v="United States"/>
    <s v="Glendale"/>
    <s v="Arizona"/>
    <n v="85301"/>
    <x v="1"/>
    <x v="1"/>
    <s v="Paper"/>
    <n v="19008"/>
    <n v="3"/>
    <n v="2"/>
    <n v="68904"/>
  </r>
  <r>
    <s v="Standard Class"/>
    <x v="0"/>
    <s v="United States"/>
    <s v="North Las Vegas"/>
    <s v="Nevada"/>
    <n v="89031"/>
    <x v="1"/>
    <x v="2"/>
    <s v="Phones"/>
    <n v="911984"/>
    <n v="2"/>
    <n v="2"/>
    <n v="113998"/>
  </r>
  <r>
    <s v="Standard Class"/>
    <x v="0"/>
    <s v="United States"/>
    <s v="North Las Vegas"/>
    <s v="Nevada"/>
    <n v="89031"/>
    <x v="1"/>
    <x v="0"/>
    <s v="Chairs"/>
    <n v="674352"/>
    <n v="3"/>
    <n v="2"/>
    <n v="-1095822"/>
  </r>
  <r>
    <s v="Standard Class"/>
    <x v="0"/>
    <s v="United States"/>
    <s v="North Las Vegas"/>
    <s v="Nevada"/>
    <n v="89031"/>
    <x v="1"/>
    <x v="0"/>
    <s v="Furnishings"/>
    <n v="13401"/>
    <n v="9"/>
    <n v="0"/>
    <n v="361827"/>
  </r>
  <r>
    <s v="Standard Class"/>
    <x v="0"/>
    <s v="United States"/>
    <s v="North Las Vegas"/>
    <s v="Nevada"/>
    <n v="89031"/>
    <x v="1"/>
    <x v="2"/>
    <s v="Accessories"/>
    <n v="17097"/>
    <n v="3"/>
    <n v="0"/>
    <n v="700977"/>
  </r>
  <r>
    <s v="Standard Class"/>
    <x v="1"/>
    <s v="United States"/>
    <s v="Bristol"/>
    <s v="Tennessee"/>
    <n v="37620"/>
    <x v="0"/>
    <x v="0"/>
    <s v="Chairs"/>
    <n v="170352"/>
    <n v="3"/>
    <n v="2"/>
    <n v="10647"/>
  </r>
  <r>
    <s v="First Class"/>
    <x v="1"/>
    <s v="United States"/>
    <s v="Los Angeles"/>
    <s v="California"/>
    <n v="90049"/>
    <x v="1"/>
    <x v="1"/>
    <s v="Binders"/>
    <n v="7184"/>
    <n v="2"/>
    <n v="2"/>
    <n v="2245"/>
  </r>
  <r>
    <s v="First Class"/>
    <x v="1"/>
    <s v="United States"/>
    <s v="Los Angeles"/>
    <s v="California"/>
    <n v="90049"/>
    <x v="1"/>
    <x v="1"/>
    <s v="Supplies"/>
    <n v="628"/>
    <n v="2"/>
    <n v="0"/>
    <n v="628"/>
  </r>
  <r>
    <s v="First Class"/>
    <x v="1"/>
    <s v="United States"/>
    <s v="Los Angeles"/>
    <s v="California"/>
    <n v="90049"/>
    <x v="1"/>
    <x v="1"/>
    <s v="Supplies"/>
    <n v="48074"/>
    <n v="2"/>
    <n v="0"/>
    <n v="144222"/>
  </r>
  <r>
    <s v="First Class"/>
    <x v="1"/>
    <s v="United States"/>
    <s v="Los Angeles"/>
    <s v="California"/>
    <n v="90049"/>
    <x v="1"/>
    <x v="0"/>
    <s v="Bookcases"/>
    <n v="616998"/>
    <n v="6"/>
    <n v="15"/>
    <n v="-36294"/>
  </r>
  <r>
    <s v="First Class"/>
    <x v="1"/>
    <s v="United States"/>
    <s v="Los Angeles"/>
    <s v="California"/>
    <n v="90049"/>
    <x v="1"/>
    <x v="1"/>
    <s v="Storage"/>
    <n v="1414"/>
    <n v="5"/>
    <n v="0"/>
    <n v="38178"/>
  </r>
  <r>
    <s v="Second Class"/>
    <x v="2"/>
    <s v="United States"/>
    <s v="Canton"/>
    <s v="Michigan"/>
    <n v="48187"/>
    <x v="2"/>
    <x v="1"/>
    <s v="Storage"/>
    <n v="50181"/>
    <n v="3"/>
    <n v="0"/>
    <n v="0"/>
  </r>
  <r>
    <s v="First Class"/>
    <x v="0"/>
    <s v="United States"/>
    <s v="Fayetteville"/>
    <s v="Arkansas"/>
    <n v="72701"/>
    <x v="0"/>
    <x v="1"/>
    <s v="Binders"/>
    <n v="69196"/>
    <n v="4"/>
    <n v="0"/>
    <n v="3183016"/>
  </r>
  <r>
    <s v="First Class"/>
    <x v="0"/>
    <s v="United States"/>
    <s v="Fayetteville"/>
    <s v="Arkansas"/>
    <n v="72701"/>
    <x v="0"/>
    <x v="2"/>
    <s v="Accessories"/>
    <n v="3495"/>
    <n v="5"/>
    <n v="0"/>
    <n v="15378"/>
  </r>
  <r>
    <s v="Standard Class"/>
    <x v="1"/>
    <s v="United States"/>
    <s v="Springfield"/>
    <s v="Missouri"/>
    <n v="65807"/>
    <x v="2"/>
    <x v="1"/>
    <s v="Paper"/>
    <n v="8596"/>
    <n v="7"/>
    <n v="0"/>
    <n v="404012"/>
  </r>
  <r>
    <s v="Same Day"/>
    <x v="2"/>
    <s v="United States"/>
    <s v="Quincy"/>
    <s v="Massachusetts"/>
    <n v="2169"/>
    <x v="3"/>
    <x v="0"/>
    <s v="Furnishings"/>
    <n v="853"/>
    <n v="2"/>
    <n v="0"/>
    <n v="14501"/>
  </r>
  <r>
    <s v="First Class"/>
    <x v="0"/>
    <s v="United States"/>
    <s v="Rockford"/>
    <s v="Illinois"/>
    <n v="61107"/>
    <x v="2"/>
    <x v="1"/>
    <s v="Binders"/>
    <n v="33568"/>
    <n v="8"/>
    <n v="8"/>
    <n v="-537088"/>
  </r>
  <r>
    <s v="Standard Class"/>
    <x v="2"/>
    <s v="United States"/>
    <s v="San Francisco"/>
    <s v="California"/>
    <n v="94122"/>
    <x v="1"/>
    <x v="0"/>
    <s v="Furnishings"/>
    <n v="495"/>
    <n v="1"/>
    <n v="0"/>
    <n v="2178"/>
  </r>
  <r>
    <s v="Standard Class"/>
    <x v="2"/>
    <s v="United States"/>
    <s v="San Francisco"/>
    <s v="California"/>
    <n v="94122"/>
    <x v="1"/>
    <x v="1"/>
    <s v="Storage"/>
    <n v="264"/>
    <n v="5"/>
    <n v="0"/>
    <n v="0"/>
  </r>
  <r>
    <s v="Second Class"/>
    <x v="0"/>
    <s v="United States"/>
    <s v="San Antonio"/>
    <s v="Texas"/>
    <n v="78207"/>
    <x v="2"/>
    <x v="1"/>
    <s v="Binders"/>
    <n v="3564"/>
    <n v="3"/>
    <n v="8"/>
    <n v="-6237"/>
  </r>
  <r>
    <s v="Second Class"/>
    <x v="0"/>
    <s v="United States"/>
    <s v="San Antonio"/>
    <s v="Texas"/>
    <n v="78207"/>
    <x v="2"/>
    <x v="2"/>
    <s v="Phones"/>
    <n v="82396"/>
    <n v="5"/>
    <n v="2"/>
    <n v="514975"/>
  </r>
  <r>
    <s v="Second Class"/>
    <x v="0"/>
    <s v="United States"/>
    <s v="San Antonio"/>
    <s v="Texas"/>
    <n v="78207"/>
    <x v="2"/>
    <x v="1"/>
    <s v="Art"/>
    <n v="10272"/>
    <n v="3"/>
    <n v="2"/>
    <n v="8988"/>
  </r>
  <r>
    <s v="Same Day"/>
    <x v="0"/>
    <s v="United States"/>
    <s v="Thornton"/>
    <s v="Colorado"/>
    <n v="80229"/>
    <x v="1"/>
    <x v="2"/>
    <s v="Accessories"/>
    <n v="447944"/>
    <n v="7"/>
    <n v="2"/>
    <n v="895888"/>
  </r>
  <r>
    <s v="Standard Class"/>
    <x v="2"/>
    <s v="United States"/>
    <s v="Chicago"/>
    <s v="Illinois"/>
    <n v="60653"/>
    <x v="2"/>
    <x v="0"/>
    <s v="Tables"/>
    <n v="48096"/>
    <n v="3"/>
    <n v="5"/>
    <n v="-2693376"/>
  </r>
  <r>
    <s v="Standard Class"/>
    <x v="2"/>
    <s v="United States"/>
    <s v="Chicago"/>
    <s v="Illinois"/>
    <n v="60653"/>
    <x v="2"/>
    <x v="2"/>
    <s v="Phones"/>
    <n v="124792"/>
    <n v="1"/>
    <n v="2"/>
    <n v="109193"/>
  </r>
  <r>
    <s v="Standard Class"/>
    <x v="0"/>
    <s v="United States"/>
    <s v="Yonkers"/>
    <s v="New York"/>
    <n v="10701"/>
    <x v="3"/>
    <x v="1"/>
    <s v="Binders"/>
    <n v="40176"/>
    <n v="3"/>
    <n v="2"/>
    <n v="145638"/>
  </r>
  <r>
    <s v="Standard Class"/>
    <x v="0"/>
    <s v="United States"/>
    <s v="Yonkers"/>
    <s v="New York"/>
    <n v="10701"/>
    <x v="3"/>
    <x v="1"/>
    <s v="Binders"/>
    <n v="10896"/>
    <n v="3"/>
    <n v="2"/>
    <n v="39498"/>
  </r>
  <r>
    <s v="Second Class"/>
    <x v="0"/>
    <s v="United States"/>
    <s v="San Diego"/>
    <s v="California"/>
    <n v="92037"/>
    <x v="1"/>
    <x v="1"/>
    <s v="Art"/>
    <n v="1064"/>
    <n v="4"/>
    <n v="0"/>
    <n v="27664"/>
  </r>
  <r>
    <s v="Standard Class"/>
    <x v="0"/>
    <s v="United States"/>
    <s v="Champaign"/>
    <s v="Illinois"/>
    <n v="61821"/>
    <x v="2"/>
    <x v="0"/>
    <s v="Furnishings"/>
    <n v="15196"/>
    <n v="5"/>
    <n v="6"/>
    <n v="-182352"/>
  </r>
  <r>
    <s v="Second Class"/>
    <x v="0"/>
    <s v="United States"/>
    <s v="San Francisco"/>
    <s v="California"/>
    <n v="94122"/>
    <x v="1"/>
    <x v="2"/>
    <s v="Accessories"/>
    <n v="238"/>
    <n v="2"/>
    <n v="0"/>
    <n v="3808"/>
  </r>
  <r>
    <s v="Second Class"/>
    <x v="0"/>
    <s v="United States"/>
    <s v="Lawrence"/>
    <s v="Indiana"/>
    <n v="46226"/>
    <x v="2"/>
    <x v="2"/>
    <s v="Accessories"/>
    <n v="15534"/>
    <n v="6"/>
    <n v="0"/>
    <n v="559224"/>
  </r>
  <r>
    <s v="Second Class"/>
    <x v="0"/>
    <s v="United States"/>
    <s v="San Diego"/>
    <s v="California"/>
    <n v="92105"/>
    <x v="1"/>
    <x v="2"/>
    <s v="Accessories"/>
    <n v="14832"/>
    <n v="9"/>
    <n v="0"/>
    <n v="637776"/>
  </r>
  <r>
    <s v="Second Class"/>
    <x v="0"/>
    <s v="United States"/>
    <s v="San Diego"/>
    <s v="California"/>
    <n v="92105"/>
    <x v="1"/>
    <x v="0"/>
    <s v="Chairs"/>
    <n v="240784"/>
    <n v="1"/>
    <n v="2"/>
    <n v="270882"/>
  </r>
  <r>
    <s v="Second Class"/>
    <x v="0"/>
    <s v="United States"/>
    <s v="San Diego"/>
    <s v="California"/>
    <n v="92105"/>
    <x v="1"/>
    <x v="0"/>
    <s v="Chairs"/>
    <n v="191968"/>
    <n v="7"/>
    <n v="2"/>
    <n v="167972"/>
  </r>
  <r>
    <s v="Second Class"/>
    <x v="0"/>
    <s v="United States"/>
    <s v="San Diego"/>
    <s v="California"/>
    <n v="92105"/>
    <x v="1"/>
    <x v="1"/>
    <s v="Paper"/>
    <n v="1156"/>
    <n v="2"/>
    <n v="0"/>
    <n v="56644"/>
  </r>
  <r>
    <s v="Second Class"/>
    <x v="0"/>
    <s v="United States"/>
    <s v="San Diego"/>
    <s v="California"/>
    <n v="92105"/>
    <x v="1"/>
    <x v="1"/>
    <s v="Envelopes"/>
    <n v="118"/>
    <n v="4"/>
    <n v="0"/>
    <n v="5664"/>
  </r>
  <r>
    <s v="Second Class"/>
    <x v="0"/>
    <s v="United States"/>
    <s v="San Diego"/>
    <s v="California"/>
    <n v="92105"/>
    <x v="1"/>
    <x v="0"/>
    <s v="Chairs"/>
    <n v="842352"/>
    <n v="3"/>
    <n v="2"/>
    <n v="421176"/>
  </r>
  <r>
    <s v="Second Class"/>
    <x v="0"/>
    <s v="United States"/>
    <s v="Johnson City"/>
    <s v="Tennessee"/>
    <n v="37604"/>
    <x v="0"/>
    <x v="1"/>
    <s v="Envelopes"/>
    <n v="23472"/>
    <n v="3"/>
    <n v="2"/>
    <n v="76284"/>
  </r>
  <r>
    <s v="Second Class"/>
    <x v="0"/>
    <s v="United States"/>
    <s v="Johnson City"/>
    <s v="Tennessee"/>
    <n v="37604"/>
    <x v="0"/>
    <x v="1"/>
    <s v="Binders"/>
    <n v="86058"/>
    <n v="7"/>
    <n v="7"/>
    <n v="-631092"/>
  </r>
  <r>
    <s v="Second Class"/>
    <x v="0"/>
    <s v="United States"/>
    <s v="Johnson City"/>
    <s v="Tennessee"/>
    <n v="37604"/>
    <x v="0"/>
    <x v="2"/>
    <s v="Phones"/>
    <n v="108784"/>
    <n v="2"/>
    <n v="2"/>
    <n v="6799"/>
  </r>
  <r>
    <s v="Second Class"/>
    <x v="0"/>
    <s v="United States"/>
    <s v="Johnson City"/>
    <s v="Tennessee"/>
    <n v="37604"/>
    <x v="0"/>
    <x v="1"/>
    <s v="Paper"/>
    <n v="10272"/>
    <n v="3"/>
    <n v="2"/>
    <n v="321"/>
  </r>
  <r>
    <s v="Standard Class"/>
    <x v="0"/>
    <s v="United States"/>
    <s v="Tampa"/>
    <s v="Florida"/>
    <n v="33614"/>
    <x v="0"/>
    <x v="1"/>
    <s v="Binders"/>
    <n v="3819"/>
    <n v="5"/>
    <n v="7"/>
    <n v="-26733"/>
  </r>
  <r>
    <s v="First Class"/>
    <x v="1"/>
    <s v="United States"/>
    <s v="Decatur"/>
    <s v="Illinois"/>
    <n v="62521"/>
    <x v="2"/>
    <x v="1"/>
    <s v="Storage"/>
    <n v="49632"/>
    <n v="4"/>
    <n v="2"/>
    <n v="37224"/>
  </r>
  <r>
    <s v="First Class"/>
    <x v="1"/>
    <s v="United States"/>
    <s v="Decatur"/>
    <s v="Illinois"/>
    <n v="62521"/>
    <x v="2"/>
    <x v="1"/>
    <s v="Storage"/>
    <n v="52096"/>
    <n v="4"/>
    <n v="2"/>
    <n v="39072"/>
  </r>
  <r>
    <s v="Standard Class"/>
    <x v="0"/>
    <s v="United States"/>
    <s v="Gilbert"/>
    <s v="Arizona"/>
    <n v="85234"/>
    <x v="1"/>
    <x v="1"/>
    <s v="Paper"/>
    <n v="9568"/>
    <n v="2"/>
    <n v="2"/>
    <n v="299"/>
  </r>
  <r>
    <s v="Standard Class"/>
    <x v="0"/>
    <s v="United States"/>
    <s v="Gilbert"/>
    <s v="Arizona"/>
    <n v="85234"/>
    <x v="1"/>
    <x v="1"/>
    <s v="Storage"/>
    <n v="82368"/>
    <n v="2"/>
    <n v="2"/>
    <n v="-195624"/>
  </r>
  <r>
    <s v="Standard Class"/>
    <x v="0"/>
    <s v="United States"/>
    <s v="Gilbert"/>
    <s v="Arizona"/>
    <n v="85234"/>
    <x v="1"/>
    <x v="0"/>
    <s v="Furnishings"/>
    <n v="364704"/>
    <n v="6"/>
    <n v="2"/>
    <n v="-364704"/>
  </r>
  <r>
    <s v="Standard Class"/>
    <x v="0"/>
    <s v="United States"/>
    <s v="Gilbert"/>
    <s v="Arizona"/>
    <n v="85234"/>
    <x v="1"/>
    <x v="0"/>
    <s v="Furnishings"/>
    <n v="40256"/>
    <n v="4"/>
    <n v="2"/>
    <n v="110704"/>
  </r>
  <r>
    <s v="Standard Class"/>
    <x v="1"/>
    <s v="United States"/>
    <s v="Knoxville"/>
    <s v="Tennessee"/>
    <n v="37918"/>
    <x v="0"/>
    <x v="1"/>
    <s v="Art"/>
    <n v="4368"/>
    <n v="3"/>
    <n v="2"/>
    <n v="3822"/>
  </r>
  <r>
    <s v="Standard Class"/>
    <x v="0"/>
    <s v="United States"/>
    <s v="Chicago"/>
    <s v="Illinois"/>
    <n v="60653"/>
    <x v="2"/>
    <x v="1"/>
    <s v="Binders"/>
    <n v="12128"/>
    <n v="4"/>
    <n v="8"/>
    <n v="-206176"/>
  </r>
  <r>
    <s v="Second Class"/>
    <x v="0"/>
    <s v="United States"/>
    <s v="Bloomington"/>
    <s v="Indiana"/>
    <n v="47401"/>
    <x v="2"/>
    <x v="2"/>
    <s v="Phones"/>
    <n v="13485"/>
    <n v="3"/>
    <n v="0"/>
    <n v="37758"/>
  </r>
  <r>
    <s v="Standard Class"/>
    <x v="0"/>
    <s v="United States"/>
    <s v="Roswell"/>
    <s v="Georgia"/>
    <n v="30076"/>
    <x v="0"/>
    <x v="1"/>
    <s v="Art"/>
    <n v="856"/>
    <n v="2"/>
    <n v="0"/>
    <n v="26536"/>
  </r>
  <r>
    <s v="Standard Class"/>
    <x v="0"/>
    <s v="United States"/>
    <s v="Roswell"/>
    <s v="Georgia"/>
    <n v="30076"/>
    <x v="0"/>
    <x v="2"/>
    <s v="Phones"/>
    <n v="23997"/>
    <n v="3"/>
    <n v="0"/>
    <n v="671916"/>
  </r>
  <r>
    <s v="Standard Class"/>
    <x v="0"/>
    <s v="United States"/>
    <s v="Roswell"/>
    <s v="Georgia"/>
    <n v="30076"/>
    <x v="0"/>
    <x v="1"/>
    <s v="Storage"/>
    <n v="35694"/>
    <n v="2"/>
    <n v="0"/>
    <n v="107082"/>
  </r>
  <r>
    <s v="Standard Class"/>
    <x v="1"/>
    <s v="United States"/>
    <s v="Los Angeles"/>
    <s v="California"/>
    <n v="90036"/>
    <x v="1"/>
    <x v="2"/>
    <s v="Accessories"/>
    <n v="6599"/>
    <n v="2"/>
    <n v="0"/>
    <n v="217767"/>
  </r>
  <r>
    <s v="Standard Class"/>
    <x v="1"/>
    <s v="United States"/>
    <s v="Los Angeles"/>
    <s v="California"/>
    <n v="90036"/>
    <x v="1"/>
    <x v="0"/>
    <s v="Chairs"/>
    <n v="1684752"/>
    <n v="6"/>
    <n v="2"/>
    <n v="210594"/>
  </r>
  <r>
    <s v="Standard Class"/>
    <x v="1"/>
    <s v="United States"/>
    <s v="Los Angeles"/>
    <s v="California"/>
    <n v="90036"/>
    <x v="1"/>
    <x v="2"/>
    <s v="Accessories"/>
    <n v="55992"/>
    <n v="8"/>
    <n v="0"/>
    <n v="1903728"/>
  </r>
  <r>
    <s v="Standard Class"/>
    <x v="0"/>
    <s v="United States"/>
    <s v="Houston"/>
    <s v="Texas"/>
    <n v="77036"/>
    <x v="2"/>
    <x v="2"/>
    <s v="Accessories"/>
    <n v="279944"/>
    <n v="7"/>
    <n v="2"/>
    <n v="489902"/>
  </r>
  <r>
    <s v="Standard Class"/>
    <x v="2"/>
    <s v="United States"/>
    <s v="Bolingbrook"/>
    <s v="Illinois"/>
    <n v="60440"/>
    <x v="2"/>
    <x v="1"/>
    <s v="Binders"/>
    <n v="998"/>
    <n v="5"/>
    <n v="8"/>
    <n v="-16467"/>
  </r>
  <r>
    <s v="Standard Class"/>
    <x v="2"/>
    <s v="United States"/>
    <s v="Texarkana"/>
    <s v="Arkansas"/>
    <n v="71854"/>
    <x v="0"/>
    <x v="2"/>
    <s v="Accessories"/>
    <n v="489"/>
    <n v="5"/>
    <n v="0"/>
    <n v="18093"/>
  </r>
  <r>
    <s v="Standard Class"/>
    <x v="1"/>
    <s v="United States"/>
    <s v="San Antonio"/>
    <s v="Texas"/>
    <n v="78207"/>
    <x v="2"/>
    <x v="1"/>
    <s v="Fasteners"/>
    <n v="3552"/>
    <n v="3"/>
    <n v="2"/>
    <n v="12432"/>
  </r>
  <r>
    <s v="Standard Class"/>
    <x v="1"/>
    <s v="United States"/>
    <s v="San Antonio"/>
    <s v="Texas"/>
    <n v="78207"/>
    <x v="2"/>
    <x v="1"/>
    <s v="Paper"/>
    <n v="15552"/>
    <n v="3"/>
    <n v="2"/>
    <n v="54432"/>
  </r>
  <r>
    <s v="Standard Class"/>
    <x v="0"/>
    <s v="United States"/>
    <s v="Edinburg"/>
    <s v="Texas"/>
    <n v="78539"/>
    <x v="2"/>
    <x v="1"/>
    <s v="Fasteners"/>
    <n v="2368"/>
    <n v="2"/>
    <n v="2"/>
    <n v="8288"/>
  </r>
  <r>
    <s v="First Class"/>
    <x v="0"/>
    <s v="United States"/>
    <s v="Toledo"/>
    <s v="Ohio"/>
    <n v="43615"/>
    <x v="3"/>
    <x v="2"/>
    <s v="Accessories"/>
    <n v="127984"/>
    <n v="2"/>
    <n v="2"/>
    <n v="255968"/>
  </r>
  <r>
    <s v="Standard Class"/>
    <x v="1"/>
    <s v="United States"/>
    <s v="Baytown"/>
    <s v="Texas"/>
    <n v="77520"/>
    <x v="2"/>
    <x v="1"/>
    <s v="Paper"/>
    <n v="10368"/>
    <n v="2"/>
    <n v="2"/>
    <n v="36288"/>
  </r>
  <r>
    <s v="Standard Class"/>
    <x v="2"/>
    <s v="United States"/>
    <s v="Philadelphia"/>
    <s v="Pennsylvania"/>
    <n v="19143"/>
    <x v="3"/>
    <x v="2"/>
    <s v="Accessories"/>
    <n v="47984"/>
    <n v="2"/>
    <n v="2"/>
    <n v="-11996"/>
  </r>
  <r>
    <s v="Second Class"/>
    <x v="2"/>
    <s v="United States"/>
    <s v="Los Angeles"/>
    <s v="California"/>
    <n v="90045"/>
    <x v="1"/>
    <x v="1"/>
    <s v="Storage"/>
    <n v="27034"/>
    <n v="14"/>
    <n v="0"/>
    <n v="756952"/>
  </r>
  <r>
    <s v="Standard Class"/>
    <x v="2"/>
    <s v="United States"/>
    <s v="Philadelphia"/>
    <s v="Pennsylvania"/>
    <n v="19143"/>
    <x v="3"/>
    <x v="1"/>
    <s v="Appliances"/>
    <n v="98112"/>
    <n v="7"/>
    <n v="2"/>
    <n v="18396"/>
  </r>
  <r>
    <s v="Standard Class"/>
    <x v="2"/>
    <s v="United States"/>
    <s v="Philadelphia"/>
    <s v="Pennsylvania"/>
    <n v="19143"/>
    <x v="3"/>
    <x v="1"/>
    <s v="Storage"/>
    <n v="563808"/>
    <n v="4"/>
    <n v="2"/>
    <n v="211428"/>
  </r>
  <r>
    <s v="Standard Class"/>
    <x v="2"/>
    <s v="United States"/>
    <s v="Philadelphia"/>
    <s v="Pennsylvania"/>
    <n v="19143"/>
    <x v="3"/>
    <x v="1"/>
    <s v="Binders"/>
    <n v="10428"/>
    <n v="4"/>
    <n v="7"/>
    <n v="-6952"/>
  </r>
  <r>
    <s v="Standard Class"/>
    <x v="2"/>
    <s v="United States"/>
    <s v="Philadelphia"/>
    <s v="Pennsylvania"/>
    <n v="19143"/>
    <x v="3"/>
    <x v="0"/>
    <s v="Furnishings"/>
    <n v="547136"/>
    <n v="4"/>
    <n v="2"/>
    <n v="-68392"/>
  </r>
  <r>
    <s v="Standard Class"/>
    <x v="2"/>
    <s v="United States"/>
    <s v="Philadelphia"/>
    <s v="Pennsylvania"/>
    <n v="19143"/>
    <x v="3"/>
    <x v="2"/>
    <s v="Phones"/>
    <n v="1485"/>
    <n v="5"/>
    <n v="4"/>
    <n v="-32175"/>
  </r>
  <r>
    <s v="Standard Class"/>
    <x v="2"/>
    <s v="United States"/>
    <s v="Philadelphia"/>
    <s v="Pennsylvania"/>
    <n v="19143"/>
    <x v="3"/>
    <x v="2"/>
    <s v="Phones"/>
    <n v="41988"/>
    <n v="2"/>
    <n v="4"/>
    <n v="-97972"/>
  </r>
  <r>
    <s v="Standard Class"/>
    <x v="2"/>
    <s v="United States"/>
    <s v="Philadelphia"/>
    <s v="Pennsylvania"/>
    <n v="19143"/>
    <x v="3"/>
    <x v="0"/>
    <s v="Furnishings"/>
    <n v="7584"/>
    <n v="1"/>
    <n v="2"/>
    <n v="237"/>
  </r>
  <r>
    <s v="Standard Class"/>
    <x v="2"/>
    <s v="United States"/>
    <s v="Philadelphia"/>
    <s v="Pennsylvania"/>
    <n v="19143"/>
    <x v="3"/>
    <x v="0"/>
    <s v="Bookcases"/>
    <n v="35245"/>
    <n v="5"/>
    <n v="5"/>
    <n v="-21147"/>
  </r>
  <r>
    <s v="First Class"/>
    <x v="0"/>
    <s v="United States"/>
    <s v="Pearland"/>
    <s v="Texas"/>
    <n v="77581"/>
    <x v="2"/>
    <x v="2"/>
    <s v="Phones"/>
    <n v="470376"/>
    <n v="3"/>
    <n v="2"/>
    <n v="529173"/>
  </r>
  <r>
    <s v="Standard Class"/>
    <x v="1"/>
    <s v="United States"/>
    <s v="New York City"/>
    <s v="New York"/>
    <n v="10035"/>
    <x v="3"/>
    <x v="1"/>
    <s v="Paper"/>
    <n v="1944"/>
    <n v="3"/>
    <n v="0"/>
    <n v="93312"/>
  </r>
  <r>
    <s v="Standard Class"/>
    <x v="1"/>
    <s v="United States"/>
    <s v="New York City"/>
    <s v="New York"/>
    <n v="10035"/>
    <x v="3"/>
    <x v="0"/>
    <s v="Furnishings"/>
    <n v="982"/>
    <n v="2"/>
    <n v="0"/>
    <n v="32406"/>
  </r>
  <r>
    <s v="Standard Class"/>
    <x v="0"/>
    <s v="United States"/>
    <s v="Phoenix"/>
    <s v="Arizona"/>
    <n v="85023"/>
    <x v="1"/>
    <x v="0"/>
    <s v="Tables"/>
    <n v="8016"/>
    <n v="5"/>
    <n v="5"/>
    <n v="-448896"/>
  </r>
  <r>
    <s v="Standard Class"/>
    <x v="0"/>
    <s v="United States"/>
    <s v="Phoenix"/>
    <s v="Arizona"/>
    <n v="85023"/>
    <x v="1"/>
    <x v="0"/>
    <s v="Chairs"/>
    <n v="161568"/>
    <n v="2"/>
    <n v="2"/>
    <n v="10098"/>
  </r>
  <r>
    <s v="Standard Class"/>
    <x v="0"/>
    <s v="United States"/>
    <s v="Phoenix"/>
    <s v="Arizona"/>
    <n v="85023"/>
    <x v="1"/>
    <x v="1"/>
    <s v="Paper"/>
    <n v="16096"/>
    <n v="2"/>
    <n v="2"/>
    <n v="52312"/>
  </r>
  <r>
    <s v="Standard Class"/>
    <x v="0"/>
    <s v="United States"/>
    <s v="Phoenix"/>
    <s v="Arizona"/>
    <n v="85023"/>
    <x v="1"/>
    <x v="1"/>
    <s v="Binders"/>
    <n v="7656"/>
    <n v="4"/>
    <n v="7"/>
    <n v="-61248"/>
  </r>
  <r>
    <s v="Standard Class"/>
    <x v="0"/>
    <s v="United States"/>
    <s v="Phoenix"/>
    <s v="Arizona"/>
    <n v="85023"/>
    <x v="1"/>
    <x v="0"/>
    <s v="Chairs"/>
    <n v="311976"/>
    <n v="3"/>
    <n v="2"/>
    <n v="-428967"/>
  </r>
  <r>
    <s v="Standard Class"/>
    <x v="1"/>
    <s v="United States"/>
    <s v="Chesapeake"/>
    <s v="Virginia"/>
    <n v="23320"/>
    <x v="0"/>
    <x v="1"/>
    <s v="Storage"/>
    <n v="6168"/>
    <n v="4"/>
    <n v="0"/>
    <n v="166536"/>
  </r>
  <r>
    <s v="Standard Class"/>
    <x v="1"/>
    <s v="United States"/>
    <s v="Chesapeake"/>
    <s v="Virginia"/>
    <n v="23320"/>
    <x v="0"/>
    <x v="1"/>
    <s v="Binders"/>
    <n v="6396"/>
    <n v="4"/>
    <n v="0"/>
    <n v="307008"/>
  </r>
  <r>
    <s v="Second Class"/>
    <x v="0"/>
    <s v="United States"/>
    <s v="Chicago"/>
    <s v="Illinois"/>
    <n v="60610"/>
    <x v="2"/>
    <x v="2"/>
    <s v="Phones"/>
    <n v="359976"/>
    <n v="3"/>
    <n v="2"/>
    <n v="359976"/>
  </r>
  <r>
    <s v="Standard Class"/>
    <x v="0"/>
    <s v="United States"/>
    <s v="Chicago"/>
    <s v="Illinois"/>
    <n v="60623"/>
    <x v="2"/>
    <x v="1"/>
    <s v="Paper"/>
    <n v="25344"/>
    <n v="6"/>
    <n v="2"/>
    <n v="792"/>
  </r>
  <r>
    <s v="Standard Class"/>
    <x v="0"/>
    <s v="United States"/>
    <s v="Chicago"/>
    <s v="Illinois"/>
    <n v="60623"/>
    <x v="2"/>
    <x v="1"/>
    <s v="Paper"/>
    <n v="2672"/>
    <n v="5"/>
    <n v="2"/>
    <n v="9352"/>
  </r>
  <r>
    <s v="Standard Class"/>
    <x v="0"/>
    <s v="United States"/>
    <s v="Seattle"/>
    <s v="Washington"/>
    <n v="98103"/>
    <x v="1"/>
    <x v="1"/>
    <s v="Storage"/>
    <n v="3028"/>
    <n v="2"/>
    <n v="0"/>
    <n v="12112"/>
  </r>
  <r>
    <s v="Standard Class"/>
    <x v="0"/>
    <s v="United States"/>
    <s v="Seattle"/>
    <s v="Washington"/>
    <n v="98103"/>
    <x v="1"/>
    <x v="1"/>
    <s v="Storage"/>
    <n v="5793"/>
    <n v="3"/>
    <n v="0"/>
    <n v="162204"/>
  </r>
  <r>
    <s v="Standard Class"/>
    <x v="0"/>
    <s v="United States"/>
    <s v="Seattle"/>
    <s v="Washington"/>
    <n v="98103"/>
    <x v="1"/>
    <x v="0"/>
    <s v="Furnishings"/>
    <n v="3534"/>
    <n v="2"/>
    <n v="0"/>
    <n v="134292"/>
  </r>
  <r>
    <s v="Standard Class"/>
    <x v="0"/>
    <s v="United States"/>
    <s v="Seattle"/>
    <s v="Washington"/>
    <n v="98103"/>
    <x v="1"/>
    <x v="1"/>
    <s v="Binders"/>
    <n v="13724"/>
    <n v="5"/>
    <n v="2"/>
    <n v="463185"/>
  </r>
  <r>
    <s v="First Class"/>
    <x v="0"/>
    <s v="United States"/>
    <s v="Harlingen"/>
    <s v="Texas"/>
    <n v="78550"/>
    <x v="2"/>
    <x v="0"/>
    <s v="Bookcases"/>
    <n v="241332"/>
    <n v="5"/>
    <n v="32"/>
    <n v="-14196"/>
  </r>
  <r>
    <s v="First Class"/>
    <x v="0"/>
    <s v="United States"/>
    <s v="Harlingen"/>
    <s v="Texas"/>
    <n v="78550"/>
    <x v="2"/>
    <x v="1"/>
    <s v="Paper"/>
    <n v="5184"/>
    <n v="1"/>
    <n v="2"/>
    <n v="18792"/>
  </r>
  <r>
    <s v="First Class"/>
    <x v="0"/>
    <s v="United States"/>
    <s v="Harlingen"/>
    <s v="Texas"/>
    <n v="78550"/>
    <x v="2"/>
    <x v="1"/>
    <s v="Art"/>
    <n v="145544"/>
    <n v="7"/>
    <n v="2"/>
    <n v="163737"/>
  </r>
  <r>
    <s v="Standard Class"/>
    <x v="1"/>
    <s v="United States"/>
    <s v="Philadelphia"/>
    <s v="Pennsylvania"/>
    <n v="19140"/>
    <x v="3"/>
    <x v="1"/>
    <s v="Art"/>
    <n v="5472"/>
    <n v="3"/>
    <n v="2"/>
    <n v="16416"/>
  </r>
  <r>
    <s v="Standard Class"/>
    <x v="1"/>
    <s v="United States"/>
    <s v="Philadelphia"/>
    <s v="Pennsylvania"/>
    <n v="19140"/>
    <x v="3"/>
    <x v="2"/>
    <s v="Accessories"/>
    <n v="47984"/>
    <n v="2"/>
    <n v="2"/>
    <n v="131956"/>
  </r>
  <r>
    <s v="Standard Class"/>
    <x v="0"/>
    <s v="United States"/>
    <s v="Bakersfield"/>
    <s v="California"/>
    <n v="93309"/>
    <x v="1"/>
    <x v="1"/>
    <s v="Art"/>
    <n v="94"/>
    <n v="5"/>
    <n v="0"/>
    <n v="2726"/>
  </r>
  <r>
    <s v="Standard Class"/>
    <x v="0"/>
    <s v="United States"/>
    <s v="Bakersfield"/>
    <s v="California"/>
    <n v="93309"/>
    <x v="1"/>
    <x v="1"/>
    <s v="Labels"/>
    <n v="74"/>
    <n v="5"/>
    <n v="0"/>
    <n v="37"/>
  </r>
  <r>
    <s v="Standard Class"/>
    <x v="0"/>
    <s v="United States"/>
    <s v="Bakersfield"/>
    <s v="California"/>
    <n v="93309"/>
    <x v="1"/>
    <x v="2"/>
    <s v="Phones"/>
    <n v="201584"/>
    <n v="2"/>
    <n v="2"/>
    <n v="12599"/>
  </r>
  <r>
    <s v="Standard Class"/>
    <x v="0"/>
    <s v="United States"/>
    <s v="Grand Prairie"/>
    <s v="Texas"/>
    <n v="75051"/>
    <x v="2"/>
    <x v="1"/>
    <s v="Envelopes"/>
    <n v="28752"/>
    <n v="3"/>
    <n v="2"/>
    <n v="93444"/>
  </r>
  <r>
    <s v="Standard Class"/>
    <x v="0"/>
    <s v="United States"/>
    <s v="Grand Prairie"/>
    <s v="Texas"/>
    <n v="75051"/>
    <x v="2"/>
    <x v="1"/>
    <s v="Paper"/>
    <n v="27216"/>
    <n v="3"/>
    <n v="2"/>
    <n v="98658"/>
  </r>
  <r>
    <s v="Standard Class"/>
    <x v="0"/>
    <s v="United States"/>
    <s v="Grand Prairie"/>
    <s v="Texas"/>
    <n v="75051"/>
    <x v="2"/>
    <x v="0"/>
    <s v="Chairs"/>
    <n v="197372"/>
    <n v="2"/>
    <n v="3"/>
    <n v="-253764"/>
  </r>
  <r>
    <s v="Same Day"/>
    <x v="0"/>
    <s v="United States"/>
    <s v="Greenwood"/>
    <s v="Indiana"/>
    <n v="46142"/>
    <x v="2"/>
    <x v="0"/>
    <s v="Chairs"/>
    <n v="14249"/>
    <n v="5"/>
    <n v="0"/>
    <n v="356225"/>
  </r>
  <r>
    <s v="Standard Class"/>
    <x v="0"/>
    <s v="United States"/>
    <s v="New York City"/>
    <s v="New York"/>
    <n v="10024"/>
    <x v="3"/>
    <x v="0"/>
    <s v="Furnishings"/>
    <n v="1456"/>
    <n v="2"/>
    <n v="0"/>
    <n v="62608"/>
  </r>
  <r>
    <s v="Standard Class"/>
    <x v="0"/>
    <s v="United States"/>
    <s v="New York City"/>
    <s v="New York"/>
    <n v="10024"/>
    <x v="3"/>
    <x v="1"/>
    <s v="Binders"/>
    <n v="3048"/>
    <n v="1"/>
    <n v="2"/>
    <n v="10287"/>
  </r>
  <r>
    <s v="Second Class"/>
    <x v="0"/>
    <s v="United States"/>
    <s v="Memphis"/>
    <s v="Tennessee"/>
    <n v="38109"/>
    <x v="0"/>
    <x v="1"/>
    <s v="Paper"/>
    <n v="2592"/>
    <n v="5"/>
    <n v="2"/>
    <n v="9072"/>
  </r>
  <r>
    <s v="Standard Class"/>
    <x v="0"/>
    <s v="United States"/>
    <s v="Buffalo"/>
    <s v="New York"/>
    <n v="14215"/>
    <x v="3"/>
    <x v="1"/>
    <s v="Supplies"/>
    <n v="83517"/>
    <n v="7"/>
    <n v="0"/>
    <n v="167034"/>
  </r>
  <r>
    <s v="Second Class"/>
    <x v="0"/>
    <s v="United States"/>
    <s v="Los Angeles"/>
    <s v="California"/>
    <n v="90036"/>
    <x v="1"/>
    <x v="1"/>
    <s v="Paper"/>
    <n v="1734"/>
    <n v="3"/>
    <n v="0"/>
    <n v="84966"/>
  </r>
  <r>
    <s v="Standard Class"/>
    <x v="0"/>
    <s v="United States"/>
    <s v="Homestead"/>
    <s v="Florida"/>
    <n v="33030"/>
    <x v="0"/>
    <x v="1"/>
    <s v="Paper"/>
    <n v="44384"/>
    <n v="1"/>
    <n v="2"/>
    <n v="155344"/>
  </r>
  <r>
    <s v="Standard Class"/>
    <x v="0"/>
    <s v="United States"/>
    <s v="Homestead"/>
    <s v="Florida"/>
    <n v="33030"/>
    <x v="0"/>
    <x v="1"/>
    <s v="Supplies"/>
    <n v="2944"/>
    <n v="1"/>
    <n v="2"/>
    <n v="-6624"/>
  </r>
  <r>
    <s v="Standard Class"/>
    <x v="2"/>
    <s v="United States"/>
    <s v="Pasadena"/>
    <s v="Texas"/>
    <n v="77506"/>
    <x v="2"/>
    <x v="1"/>
    <s v="Art"/>
    <n v="6368"/>
    <n v="2"/>
    <n v="2"/>
    <n v="10348"/>
  </r>
  <r>
    <s v="Standard Class"/>
    <x v="2"/>
    <s v="United States"/>
    <s v="Pasadena"/>
    <s v="Texas"/>
    <n v="77506"/>
    <x v="2"/>
    <x v="1"/>
    <s v="Labels"/>
    <n v="48848"/>
    <n v="2"/>
    <n v="2"/>
    <n v="158756"/>
  </r>
  <r>
    <s v="Standard Class"/>
    <x v="2"/>
    <s v="United States"/>
    <s v="Pasadena"/>
    <s v="Texas"/>
    <n v="77506"/>
    <x v="2"/>
    <x v="1"/>
    <s v="Paper"/>
    <n v="19648"/>
    <n v="2"/>
    <n v="2"/>
    <n v="66312"/>
  </r>
  <r>
    <s v="Standard Class"/>
    <x v="2"/>
    <s v="United States"/>
    <s v="Pasadena"/>
    <s v="Texas"/>
    <n v="77506"/>
    <x v="2"/>
    <x v="0"/>
    <s v="Chairs"/>
    <n v="255108"/>
    <n v="6"/>
    <n v="3"/>
    <n v="-18222"/>
  </r>
  <r>
    <s v="Second Class"/>
    <x v="0"/>
    <s v="United States"/>
    <s v="Freeport"/>
    <s v="New York"/>
    <n v="11520"/>
    <x v="3"/>
    <x v="1"/>
    <s v="Binders"/>
    <n v="17248"/>
    <n v="2"/>
    <n v="2"/>
    <n v="60368"/>
  </r>
  <r>
    <s v="Standard Class"/>
    <x v="1"/>
    <s v="United States"/>
    <s v="Denver"/>
    <s v="Colorado"/>
    <n v="80219"/>
    <x v="1"/>
    <x v="2"/>
    <s v="Phones"/>
    <n v="159984"/>
    <n v="2"/>
    <n v="2"/>
    <n v="139986"/>
  </r>
  <r>
    <s v="Standard Class"/>
    <x v="0"/>
    <s v="United States"/>
    <s v="Quincy"/>
    <s v="Massachusetts"/>
    <n v="2169"/>
    <x v="3"/>
    <x v="1"/>
    <s v="Paper"/>
    <n v="127"/>
    <n v="2"/>
    <n v="0"/>
    <n v="5842"/>
  </r>
  <r>
    <s v="Standard Class"/>
    <x v="0"/>
    <s v="United States"/>
    <s v="Detroit"/>
    <s v="Michigan"/>
    <n v="48205"/>
    <x v="2"/>
    <x v="0"/>
    <s v="Furnishings"/>
    <n v="547"/>
    <n v="1"/>
    <n v="0"/>
    <n v="23521"/>
  </r>
  <r>
    <s v="Standard Class"/>
    <x v="0"/>
    <s v="United States"/>
    <s v="Detroit"/>
    <s v="Michigan"/>
    <n v="48205"/>
    <x v="2"/>
    <x v="1"/>
    <s v="Art"/>
    <n v="7936"/>
    <n v="4"/>
    <n v="0"/>
    <n v="23808"/>
  </r>
  <r>
    <s v="Standard Class"/>
    <x v="0"/>
    <s v="United States"/>
    <s v="San Francisco"/>
    <s v="California"/>
    <n v="94109"/>
    <x v="1"/>
    <x v="0"/>
    <s v="Furnishings"/>
    <n v="2214"/>
    <n v="3"/>
    <n v="0"/>
    <n v="64206"/>
  </r>
  <r>
    <s v="Standard Class"/>
    <x v="0"/>
    <s v="United States"/>
    <s v="Nashville"/>
    <s v="Tennessee"/>
    <n v="37211"/>
    <x v="0"/>
    <x v="1"/>
    <s v="Binders"/>
    <n v="11277"/>
    <n v="3"/>
    <n v="7"/>
    <n v="-86457"/>
  </r>
  <r>
    <s v="Standard Class"/>
    <x v="0"/>
    <s v="United States"/>
    <s v="Nashville"/>
    <s v="Tennessee"/>
    <n v="37211"/>
    <x v="0"/>
    <x v="1"/>
    <s v="Art"/>
    <n v="4448"/>
    <n v="2"/>
    <n v="2"/>
    <n v="3336"/>
  </r>
  <r>
    <s v="Standard Class"/>
    <x v="0"/>
    <s v="United States"/>
    <s v="Nashville"/>
    <s v="Tennessee"/>
    <n v="37211"/>
    <x v="0"/>
    <x v="0"/>
    <s v="Furnishings"/>
    <n v="4476"/>
    <n v="3"/>
    <n v="2"/>
    <n v="14547"/>
  </r>
  <r>
    <s v="Standard Class"/>
    <x v="1"/>
    <s v="United States"/>
    <s v="Detroit"/>
    <s v="Michigan"/>
    <n v="48227"/>
    <x v="2"/>
    <x v="1"/>
    <s v="Binders"/>
    <n v="3828"/>
    <n v="6"/>
    <n v="0"/>
    <n v="176088"/>
  </r>
  <r>
    <s v="Standard Class"/>
    <x v="1"/>
    <s v="United States"/>
    <s v="Detroit"/>
    <s v="Michigan"/>
    <n v="48227"/>
    <x v="2"/>
    <x v="2"/>
    <s v="Phones"/>
    <n v="14995"/>
    <n v="5"/>
    <n v="0"/>
    <n v="44985"/>
  </r>
  <r>
    <s v="First Class"/>
    <x v="2"/>
    <s v="United States"/>
    <s v="Los Angeles"/>
    <s v="California"/>
    <n v="90045"/>
    <x v="1"/>
    <x v="1"/>
    <s v="Art"/>
    <n v="1284"/>
    <n v="3"/>
    <n v="0"/>
    <n v="34668"/>
  </r>
  <r>
    <s v="First Class"/>
    <x v="2"/>
    <s v="United States"/>
    <s v="Los Angeles"/>
    <s v="California"/>
    <n v="90045"/>
    <x v="1"/>
    <x v="0"/>
    <s v="Furnishings"/>
    <n v="4467"/>
    <n v="3"/>
    <n v="0"/>
    <n v="120609"/>
  </r>
  <r>
    <s v="Standard Class"/>
    <x v="0"/>
    <s v="United States"/>
    <s v="Philadelphia"/>
    <s v="Pennsylvania"/>
    <n v="19140"/>
    <x v="3"/>
    <x v="1"/>
    <s v="Art"/>
    <n v="7872"/>
    <n v="3"/>
    <n v="2"/>
    <n v="8856"/>
  </r>
  <r>
    <s v="Second Class"/>
    <x v="1"/>
    <s v="United States"/>
    <s v="Asheville"/>
    <s v="North Carolina"/>
    <n v="28806"/>
    <x v="0"/>
    <x v="1"/>
    <s v="Art"/>
    <n v="7872"/>
    <n v="3"/>
    <n v="2"/>
    <n v="8856"/>
  </r>
  <r>
    <s v="Standard Class"/>
    <x v="0"/>
    <s v="United States"/>
    <s v="New York City"/>
    <s v="New York"/>
    <n v="10024"/>
    <x v="3"/>
    <x v="1"/>
    <s v="Art"/>
    <n v="8804"/>
    <n v="4"/>
    <n v="0"/>
    <n v="228904"/>
  </r>
  <r>
    <s v="First Class"/>
    <x v="2"/>
    <s v="United States"/>
    <s v="Colorado Springs"/>
    <s v="Colorado"/>
    <n v="80906"/>
    <x v="1"/>
    <x v="1"/>
    <s v="Binders"/>
    <n v="40635"/>
    <n v="7"/>
    <n v="7"/>
    <n v="-32508"/>
  </r>
  <r>
    <s v="Standard Class"/>
    <x v="1"/>
    <s v="United States"/>
    <s v="San Antonio"/>
    <s v="Texas"/>
    <n v="78207"/>
    <x v="2"/>
    <x v="1"/>
    <s v="Binders"/>
    <n v="5728"/>
    <n v="8"/>
    <n v="8"/>
    <n v="-91648"/>
  </r>
  <r>
    <s v="Standard Class"/>
    <x v="1"/>
    <s v="United States"/>
    <s v="San Antonio"/>
    <s v="Texas"/>
    <n v="78207"/>
    <x v="2"/>
    <x v="1"/>
    <s v="Paper"/>
    <n v="4224"/>
    <n v="10"/>
    <n v="2"/>
    <n v="132"/>
  </r>
  <r>
    <s v="Standard Class"/>
    <x v="0"/>
    <s v="United States"/>
    <s v="Los Angeles"/>
    <s v="California"/>
    <n v="90036"/>
    <x v="1"/>
    <x v="1"/>
    <s v="Paper"/>
    <n v="5382"/>
    <n v="9"/>
    <n v="0"/>
    <n v="24219"/>
  </r>
  <r>
    <s v="Second Class"/>
    <x v="2"/>
    <s v="United States"/>
    <s v="Sterling Heights"/>
    <s v="Michigan"/>
    <n v="48310"/>
    <x v="2"/>
    <x v="1"/>
    <s v="Art"/>
    <n v="7936"/>
    <n v="4"/>
    <n v="0"/>
    <n v="206336"/>
  </r>
  <r>
    <s v="Standard Class"/>
    <x v="0"/>
    <s v="United States"/>
    <s v="New York City"/>
    <s v="New York"/>
    <n v="10009"/>
    <x v="3"/>
    <x v="1"/>
    <s v="Paper"/>
    <n v="1348"/>
    <n v="2"/>
    <n v="0"/>
    <n v="674"/>
  </r>
  <r>
    <s v="Standard Class"/>
    <x v="0"/>
    <s v="United States"/>
    <s v="New York City"/>
    <s v="New York"/>
    <n v="10009"/>
    <x v="3"/>
    <x v="1"/>
    <s v="Binders"/>
    <n v="298"/>
    <n v="5"/>
    <n v="2"/>
    <n v="93125"/>
  </r>
  <r>
    <s v="Standard Class"/>
    <x v="0"/>
    <s v="United States"/>
    <s v="New York City"/>
    <s v="New York"/>
    <n v="10009"/>
    <x v="3"/>
    <x v="0"/>
    <s v="Furnishings"/>
    <n v="414"/>
    <n v="8"/>
    <n v="0"/>
    <n v="1242"/>
  </r>
  <r>
    <s v="Standard Class"/>
    <x v="0"/>
    <s v="United States"/>
    <s v="New York City"/>
    <s v="New York"/>
    <n v="10009"/>
    <x v="3"/>
    <x v="1"/>
    <s v="Binders"/>
    <n v="41328"/>
    <n v="7"/>
    <n v="2"/>
    <n v="149814"/>
  </r>
  <r>
    <s v="First Class"/>
    <x v="0"/>
    <s v="United States"/>
    <s v="Richmond"/>
    <s v="Virginia"/>
    <n v="23223"/>
    <x v="0"/>
    <x v="0"/>
    <s v="Furnishings"/>
    <n v="3992"/>
    <n v="4"/>
    <n v="0"/>
    <n v="111776"/>
  </r>
  <r>
    <s v="Standard Class"/>
    <x v="2"/>
    <s v="United States"/>
    <s v="Seattle"/>
    <s v="Washington"/>
    <n v="98105"/>
    <x v="1"/>
    <x v="1"/>
    <s v="Fasteners"/>
    <n v="894"/>
    <n v="3"/>
    <n v="0"/>
    <n v="41124"/>
  </r>
  <r>
    <s v="Standard Class"/>
    <x v="2"/>
    <s v="United States"/>
    <s v="Seattle"/>
    <s v="Washington"/>
    <n v="98105"/>
    <x v="1"/>
    <x v="2"/>
    <s v="Phones"/>
    <n v="84784"/>
    <n v="2"/>
    <n v="2"/>
    <n v="-201362"/>
  </r>
  <r>
    <s v="Standard Class"/>
    <x v="1"/>
    <s v="United States"/>
    <s v="New York City"/>
    <s v="New York"/>
    <n v="10024"/>
    <x v="3"/>
    <x v="0"/>
    <s v="Tables"/>
    <n v="53316"/>
    <n v="2"/>
    <n v="4"/>
    <n v="-195492"/>
  </r>
  <r>
    <s v="Standard Class"/>
    <x v="1"/>
    <s v="United States"/>
    <s v="New York City"/>
    <s v="New York"/>
    <n v="10024"/>
    <x v="3"/>
    <x v="1"/>
    <s v="Appliances"/>
    <n v="5652"/>
    <n v="3"/>
    <n v="0"/>
    <n v="158256"/>
  </r>
  <r>
    <s v="Standard Class"/>
    <x v="2"/>
    <s v="United States"/>
    <s v="Seattle"/>
    <s v="Washington"/>
    <n v="98115"/>
    <x v="1"/>
    <x v="0"/>
    <s v="Furnishings"/>
    <n v="2277"/>
    <n v="3"/>
    <n v="0"/>
    <n v="97911"/>
  </r>
  <r>
    <s v="Second Class"/>
    <x v="0"/>
    <s v="United States"/>
    <s v="Los Angeles"/>
    <s v="California"/>
    <n v="90045"/>
    <x v="1"/>
    <x v="0"/>
    <s v="Chairs"/>
    <n v="287968"/>
    <n v="4"/>
    <n v="2"/>
    <n v="-35996"/>
  </r>
  <r>
    <s v="Second Class"/>
    <x v="0"/>
    <s v="United States"/>
    <s v="Los Angeles"/>
    <s v="California"/>
    <n v="90045"/>
    <x v="1"/>
    <x v="2"/>
    <s v="Copiers"/>
    <n v="279996"/>
    <n v="5"/>
    <n v="2"/>
    <n v="9449865"/>
  </r>
  <r>
    <s v="Second Class"/>
    <x v="0"/>
    <s v="United States"/>
    <s v="Los Angeles"/>
    <s v="California"/>
    <n v="90045"/>
    <x v="1"/>
    <x v="1"/>
    <s v="Paper"/>
    <n v="4894"/>
    <n v="1"/>
    <n v="0"/>
    <n v="2447"/>
  </r>
  <r>
    <s v="Standard Class"/>
    <x v="0"/>
    <s v="United States"/>
    <s v="Lakewood"/>
    <s v="California"/>
    <n v="90712"/>
    <x v="1"/>
    <x v="0"/>
    <s v="Bookcases"/>
    <n v="257499"/>
    <n v="3"/>
    <n v="15"/>
    <n v="242352"/>
  </r>
  <r>
    <s v="Standard Class"/>
    <x v="2"/>
    <s v="United States"/>
    <s v="Plainfield"/>
    <s v="New Jersey"/>
    <n v="7060"/>
    <x v="3"/>
    <x v="1"/>
    <s v="Storage"/>
    <n v="259156"/>
    <n v="4"/>
    <n v="0"/>
    <n v="6219744"/>
  </r>
  <r>
    <s v="Standard Class"/>
    <x v="2"/>
    <s v="United States"/>
    <s v="Plainfield"/>
    <s v="New Jersey"/>
    <n v="7060"/>
    <x v="3"/>
    <x v="1"/>
    <s v="Appliances"/>
    <n v="4195"/>
    <n v="5"/>
    <n v="0"/>
    <n v="104875"/>
  </r>
  <r>
    <s v="Standard Class"/>
    <x v="1"/>
    <s v="United States"/>
    <s v="Columbia"/>
    <s v="Tennessee"/>
    <n v="38401"/>
    <x v="0"/>
    <x v="0"/>
    <s v="Furnishings"/>
    <n v="7912"/>
    <n v="5"/>
    <n v="2"/>
    <n v="13846"/>
  </r>
  <r>
    <s v="Second Class"/>
    <x v="0"/>
    <s v="United States"/>
    <s v="Woonsocket"/>
    <s v="Rhode Island"/>
    <n v="2895"/>
    <x v="3"/>
    <x v="0"/>
    <s v="Furnishings"/>
    <n v="5296"/>
    <n v="2"/>
    <n v="0"/>
    <n v="201248"/>
  </r>
  <r>
    <s v="Standard Class"/>
    <x v="0"/>
    <s v="United States"/>
    <s v="Lancaster"/>
    <s v="Pennsylvania"/>
    <n v="17602"/>
    <x v="3"/>
    <x v="1"/>
    <s v="Supplies"/>
    <n v="286344"/>
    <n v="3"/>
    <n v="2"/>
    <n v="-644274"/>
  </r>
  <r>
    <s v="Standard Class"/>
    <x v="1"/>
    <s v="United States"/>
    <s v="Tampa"/>
    <s v="Florida"/>
    <n v="33614"/>
    <x v="0"/>
    <x v="0"/>
    <s v="Furnishings"/>
    <n v="63552"/>
    <n v="3"/>
    <n v="2"/>
    <n v="142992"/>
  </r>
  <r>
    <s v="Standard Class"/>
    <x v="1"/>
    <s v="United States"/>
    <s v="Tampa"/>
    <s v="Florida"/>
    <n v="33614"/>
    <x v="0"/>
    <x v="1"/>
    <s v="Supplies"/>
    <n v="41376"/>
    <n v="3"/>
    <n v="2"/>
    <n v="46548"/>
  </r>
  <r>
    <s v="Standard Class"/>
    <x v="1"/>
    <s v="United States"/>
    <s v="Tampa"/>
    <s v="Florida"/>
    <n v="33614"/>
    <x v="0"/>
    <x v="1"/>
    <s v="Art"/>
    <n v="172704"/>
    <n v="6"/>
    <n v="2"/>
    <n v="10794"/>
  </r>
  <r>
    <s v="Standard Class"/>
    <x v="0"/>
    <s v="United States"/>
    <s v="Kenosha"/>
    <s v="Wisconsin"/>
    <n v="53142"/>
    <x v="2"/>
    <x v="0"/>
    <s v="Bookcases"/>
    <n v="51294"/>
    <n v="3"/>
    <n v="0"/>
    <n v="974586"/>
  </r>
  <r>
    <s v="Standard Class"/>
    <x v="0"/>
    <s v="United States"/>
    <s v="Kenosha"/>
    <s v="Wisconsin"/>
    <n v="53142"/>
    <x v="2"/>
    <x v="0"/>
    <s v="Chairs"/>
    <n v="86093"/>
    <n v="7"/>
    <n v="0"/>
    <n v="1894046"/>
  </r>
  <r>
    <s v="Standard Class"/>
    <x v="0"/>
    <s v="United States"/>
    <s v="Kenosha"/>
    <s v="Wisconsin"/>
    <n v="53142"/>
    <x v="2"/>
    <x v="2"/>
    <s v="Phones"/>
    <n v="76995"/>
    <n v="5"/>
    <n v="0"/>
    <n v="2232855"/>
  </r>
  <r>
    <s v="Standard Class"/>
    <x v="0"/>
    <s v="United States"/>
    <s v="Kenosha"/>
    <s v="Wisconsin"/>
    <n v="53142"/>
    <x v="2"/>
    <x v="1"/>
    <s v="Art"/>
    <n v="1498"/>
    <n v="1"/>
    <n v="0"/>
    <n v="4494"/>
  </r>
  <r>
    <s v="Standard Class"/>
    <x v="0"/>
    <s v="United States"/>
    <s v="Kenosha"/>
    <s v="Wisconsin"/>
    <n v="53142"/>
    <x v="2"/>
    <x v="0"/>
    <s v="Furnishings"/>
    <n v="37308"/>
    <n v="6"/>
    <n v="0"/>
    <n v="820776"/>
  </r>
  <r>
    <s v="Second Class"/>
    <x v="1"/>
    <s v="United States"/>
    <s v="Port Saint Lucie"/>
    <s v="Florida"/>
    <n v="34952"/>
    <x v="0"/>
    <x v="0"/>
    <s v="Bookcases"/>
    <n v="23192"/>
    <n v="5"/>
    <n v="2"/>
    <n v="5798"/>
  </r>
  <r>
    <s v="Standard Class"/>
    <x v="2"/>
    <s v="United States"/>
    <s v="Seattle"/>
    <s v="Washington"/>
    <n v="98115"/>
    <x v="1"/>
    <x v="0"/>
    <s v="Furnishings"/>
    <n v="6347"/>
    <n v="11"/>
    <n v="0"/>
    <n v="19041"/>
  </r>
  <r>
    <s v="Standard Class"/>
    <x v="2"/>
    <s v="United States"/>
    <s v="Seattle"/>
    <s v="Washington"/>
    <n v="98115"/>
    <x v="1"/>
    <x v="2"/>
    <s v="Accessories"/>
    <n v="345"/>
    <n v="5"/>
    <n v="0"/>
    <n v="5865"/>
  </r>
  <r>
    <s v="Standard Class"/>
    <x v="0"/>
    <s v="United States"/>
    <s v="San Antonio"/>
    <s v="Texas"/>
    <n v="78207"/>
    <x v="2"/>
    <x v="0"/>
    <s v="Tables"/>
    <n v="637896"/>
    <n v="3"/>
    <n v="3"/>
    <n v="-1275792"/>
  </r>
  <r>
    <s v="Standard Class"/>
    <x v="0"/>
    <s v="United States"/>
    <s v="San Antonio"/>
    <s v="Texas"/>
    <n v="78207"/>
    <x v="2"/>
    <x v="2"/>
    <s v="Machines"/>
    <n v="28791"/>
    <n v="3"/>
    <n v="4"/>
    <n v="335895"/>
  </r>
  <r>
    <s v="Standard Class"/>
    <x v="0"/>
    <s v="United States"/>
    <s v="San Antonio"/>
    <s v="Texas"/>
    <n v="78207"/>
    <x v="2"/>
    <x v="1"/>
    <s v="Envelopes"/>
    <n v="366"/>
    <n v="3"/>
    <n v="2"/>
    <n v="11895"/>
  </r>
  <r>
    <s v="Standard Class"/>
    <x v="0"/>
    <s v="United States"/>
    <s v="Roswell"/>
    <s v="Georgia"/>
    <n v="30076"/>
    <x v="0"/>
    <x v="1"/>
    <s v="Art"/>
    <n v="178"/>
    <n v="1"/>
    <n v="0"/>
    <n v="4984"/>
  </r>
  <r>
    <s v="Standard Class"/>
    <x v="0"/>
    <s v="United States"/>
    <s v="Roswell"/>
    <s v="Georgia"/>
    <n v="30076"/>
    <x v="0"/>
    <x v="1"/>
    <s v="Paper"/>
    <n v="2592"/>
    <n v="4"/>
    <n v="0"/>
    <n v="124416"/>
  </r>
  <r>
    <s v="Standard Class"/>
    <x v="0"/>
    <s v="United States"/>
    <s v="Roswell"/>
    <s v="Georgia"/>
    <n v="30076"/>
    <x v="0"/>
    <x v="2"/>
    <s v="Accessories"/>
    <n v="10194"/>
    <n v="6"/>
    <n v="0"/>
    <n v="214074"/>
  </r>
  <r>
    <s v="Standard Class"/>
    <x v="1"/>
    <s v="United States"/>
    <s v="Louisville"/>
    <s v="Colorado"/>
    <n v="80027"/>
    <x v="1"/>
    <x v="1"/>
    <s v="Art"/>
    <n v="6848"/>
    <n v="2"/>
    <n v="2"/>
    <n v="5992"/>
  </r>
  <r>
    <s v="Standard Class"/>
    <x v="0"/>
    <s v="United States"/>
    <s v="Los Angeles"/>
    <s v="California"/>
    <n v="90036"/>
    <x v="1"/>
    <x v="0"/>
    <s v="Furnishings"/>
    <n v="47443"/>
    <n v="11"/>
    <n v="0"/>
    <n v="1992606"/>
  </r>
  <r>
    <s v="First Class"/>
    <x v="0"/>
    <s v="United States"/>
    <s v="Philadelphia"/>
    <s v="Pennsylvania"/>
    <n v="19143"/>
    <x v="3"/>
    <x v="1"/>
    <s v="Paper"/>
    <n v="8448"/>
    <n v="2"/>
    <n v="2"/>
    <n v="264"/>
  </r>
  <r>
    <s v="First Class"/>
    <x v="0"/>
    <s v="United States"/>
    <s v="Philadelphia"/>
    <s v="Pennsylvania"/>
    <n v="19143"/>
    <x v="3"/>
    <x v="1"/>
    <s v="Storage"/>
    <n v="39296"/>
    <n v="4"/>
    <n v="2"/>
    <n v="39296"/>
  </r>
  <r>
    <s v="Standard Class"/>
    <x v="2"/>
    <s v="United States"/>
    <s v="Superior"/>
    <s v="Wisconsin"/>
    <n v="54880"/>
    <x v="2"/>
    <x v="1"/>
    <s v="Art"/>
    <n v="1712"/>
    <n v="4"/>
    <n v="0"/>
    <n v="49648"/>
  </r>
  <r>
    <s v="Standard Class"/>
    <x v="0"/>
    <s v="United States"/>
    <s v="Atlanta"/>
    <s v="Georgia"/>
    <n v="30318"/>
    <x v="0"/>
    <x v="1"/>
    <s v="Appliances"/>
    <n v="54294"/>
    <n v="3"/>
    <n v="0"/>
    <n v="1520232"/>
  </r>
  <r>
    <s v="Standard Class"/>
    <x v="0"/>
    <s v="United States"/>
    <s v="Atlanta"/>
    <s v="Georgia"/>
    <n v="30318"/>
    <x v="0"/>
    <x v="1"/>
    <s v="Labels"/>
    <n v="864"/>
    <n v="3"/>
    <n v="0"/>
    <n v="42336"/>
  </r>
  <r>
    <s v="Standard Class"/>
    <x v="0"/>
    <s v="United States"/>
    <s v="Atlanta"/>
    <s v="Georgia"/>
    <n v="30318"/>
    <x v="0"/>
    <x v="1"/>
    <s v="Paper"/>
    <n v="1938"/>
    <n v="5"/>
    <n v="0"/>
    <n v="94962"/>
  </r>
  <r>
    <s v="Standard Class"/>
    <x v="0"/>
    <s v="United States"/>
    <s v="Atlanta"/>
    <s v="Georgia"/>
    <n v="30318"/>
    <x v="0"/>
    <x v="1"/>
    <s v="Paper"/>
    <n v="214"/>
    <n v="5"/>
    <n v="0"/>
    <n v="963"/>
  </r>
  <r>
    <s v="Standard Class"/>
    <x v="0"/>
    <s v="United States"/>
    <s v="Atlanta"/>
    <s v="Georgia"/>
    <n v="30318"/>
    <x v="0"/>
    <x v="1"/>
    <s v="Paper"/>
    <n v="9788"/>
    <n v="2"/>
    <n v="0"/>
    <n v="4894"/>
  </r>
  <r>
    <s v="Standard Class"/>
    <x v="0"/>
    <s v="United States"/>
    <s v="Atlanta"/>
    <s v="Georgia"/>
    <n v="30318"/>
    <x v="0"/>
    <x v="2"/>
    <s v="Accessories"/>
    <n v="25191"/>
    <n v="9"/>
    <n v="0"/>
    <n v="478629"/>
  </r>
  <r>
    <s v="Standard Class"/>
    <x v="0"/>
    <s v="United States"/>
    <s v="Atlanta"/>
    <s v="Georgia"/>
    <n v="30318"/>
    <x v="0"/>
    <x v="1"/>
    <s v="Appliances"/>
    <n v="2586"/>
    <n v="3"/>
    <n v="0"/>
    <n v="67236"/>
  </r>
  <r>
    <s v="Standard Class"/>
    <x v="0"/>
    <s v="United States"/>
    <s v="Chester"/>
    <s v="Pennsylvania"/>
    <n v="19013"/>
    <x v="3"/>
    <x v="0"/>
    <s v="Chairs"/>
    <n v="170058"/>
    <n v="3"/>
    <n v="3"/>
    <n v="-48588"/>
  </r>
  <r>
    <s v="Standard Class"/>
    <x v="0"/>
    <s v="United States"/>
    <s v="Chester"/>
    <s v="Pennsylvania"/>
    <n v="19013"/>
    <x v="3"/>
    <x v="2"/>
    <s v="Phones"/>
    <n v="82782"/>
    <n v="3"/>
    <n v="4"/>
    <n v="-151767"/>
  </r>
  <r>
    <s v="Standard Class"/>
    <x v="0"/>
    <s v="United States"/>
    <s v="Chester"/>
    <s v="Pennsylvania"/>
    <n v="19013"/>
    <x v="3"/>
    <x v="0"/>
    <s v="Chairs"/>
    <n v="85393"/>
    <n v="5"/>
    <n v="3"/>
    <n v="0"/>
  </r>
  <r>
    <s v="First Class"/>
    <x v="1"/>
    <s v="United States"/>
    <s v="San Francisco"/>
    <s v="California"/>
    <n v="94110"/>
    <x v="1"/>
    <x v="0"/>
    <s v="Bookcases"/>
    <n v="556665"/>
    <n v="5"/>
    <n v="15"/>
    <n v="6549"/>
  </r>
  <r>
    <s v="First Class"/>
    <x v="1"/>
    <s v="United States"/>
    <s v="San Francisco"/>
    <s v="California"/>
    <n v="94110"/>
    <x v="1"/>
    <x v="2"/>
    <s v="Phones"/>
    <n v="9584"/>
    <n v="4"/>
    <n v="2"/>
    <n v="34742"/>
  </r>
  <r>
    <s v="First Class"/>
    <x v="1"/>
    <s v="United States"/>
    <s v="Bedford"/>
    <s v="Texas"/>
    <n v="76021"/>
    <x v="2"/>
    <x v="1"/>
    <s v="Paper"/>
    <n v="29664"/>
    <n v="4"/>
    <n v="2"/>
    <n v="100116"/>
  </r>
  <r>
    <s v="First Class"/>
    <x v="1"/>
    <s v="United States"/>
    <s v="Bedford"/>
    <s v="Texas"/>
    <n v="76021"/>
    <x v="2"/>
    <x v="1"/>
    <s v="Art"/>
    <n v="9184"/>
    <n v="7"/>
    <n v="2"/>
    <n v="287"/>
  </r>
  <r>
    <s v="First Class"/>
    <x v="1"/>
    <s v="United States"/>
    <s v="Bedford"/>
    <s v="Texas"/>
    <n v="76021"/>
    <x v="2"/>
    <x v="2"/>
    <s v="Phones"/>
    <n v="153584"/>
    <n v="2"/>
    <n v="2"/>
    <n v="134386"/>
  </r>
  <r>
    <s v="First Class"/>
    <x v="1"/>
    <s v="United States"/>
    <s v="Bedford"/>
    <s v="Texas"/>
    <n v="76021"/>
    <x v="2"/>
    <x v="1"/>
    <s v="Binders"/>
    <n v="12864"/>
    <n v="8"/>
    <n v="8"/>
    <n v="-22512"/>
  </r>
  <r>
    <s v="Standard Class"/>
    <x v="0"/>
    <s v="United States"/>
    <s v="Lafayette"/>
    <s v="Louisiana"/>
    <n v="70506"/>
    <x v="0"/>
    <x v="2"/>
    <s v="Machines"/>
    <n v="47997"/>
    <n v="3"/>
    <n v="0"/>
    <n v="239985"/>
  </r>
  <r>
    <s v="Standard Class"/>
    <x v="0"/>
    <s v="United States"/>
    <s v="Lafayette"/>
    <s v="Louisiana"/>
    <n v="70506"/>
    <x v="0"/>
    <x v="0"/>
    <s v="Chairs"/>
    <n v="23288"/>
    <n v="4"/>
    <n v="0"/>
    <n v="605488"/>
  </r>
  <r>
    <s v="Standard Class"/>
    <x v="2"/>
    <s v="United States"/>
    <s v="Covington"/>
    <s v="Washington"/>
    <n v="98042"/>
    <x v="1"/>
    <x v="1"/>
    <s v="Appliances"/>
    <n v="23688"/>
    <n v="6"/>
    <n v="0"/>
    <n v="663264"/>
  </r>
  <r>
    <s v="Standard Class"/>
    <x v="2"/>
    <s v="United States"/>
    <s v="Covington"/>
    <s v="Washington"/>
    <n v="98042"/>
    <x v="1"/>
    <x v="1"/>
    <s v="Paper"/>
    <n v="299"/>
    <n v="5"/>
    <n v="0"/>
    <n v="14651"/>
  </r>
  <r>
    <s v="Standard Class"/>
    <x v="2"/>
    <s v="United States"/>
    <s v="Covington"/>
    <s v="Washington"/>
    <n v="98042"/>
    <x v="1"/>
    <x v="2"/>
    <s v="Accessories"/>
    <n v="100"/>
    <n v="4"/>
    <n v="0"/>
    <n v="21"/>
  </r>
  <r>
    <s v="Same Day"/>
    <x v="1"/>
    <s v="United States"/>
    <s v="Lorain"/>
    <s v="Ohio"/>
    <n v="44052"/>
    <x v="3"/>
    <x v="1"/>
    <s v="Binders"/>
    <n v="18693"/>
    <n v="3"/>
    <n v="7"/>
    <n v="-143313"/>
  </r>
  <r>
    <s v="Same Day"/>
    <x v="1"/>
    <s v="United States"/>
    <s v="Lorain"/>
    <s v="Ohio"/>
    <n v="44052"/>
    <x v="3"/>
    <x v="2"/>
    <s v="Accessories"/>
    <n v="383952"/>
    <n v="6"/>
    <n v="2"/>
    <n v="767904"/>
  </r>
  <r>
    <s v="Standard Class"/>
    <x v="0"/>
    <s v="United States"/>
    <s v="Chicago"/>
    <s v="Illinois"/>
    <n v="60623"/>
    <x v="2"/>
    <x v="1"/>
    <s v="Storage"/>
    <n v="24816"/>
    <n v="2"/>
    <n v="2"/>
    <n v="1551"/>
  </r>
  <r>
    <s v="Standard Class"/>
    <x v="1"/>
    <s v="United States"/>
    <s v="San Francisco"/>
    <s v="California"/>
    <n v="94110"/>
    <x v="1"/>
    <x v="0"/>
    <s v="Furnishings"/>
    <n v="249"/>
    <n v="5"/>
    <n v="0"/>
    <n v="8217"/>
  </r>
  <r>
    <s v="Standard Class"/>
    <x v="1"/>
    <s v="United States"/>
    <s v="San Francisco"/>
    <s v="California"/>
    <n v="94110"/>
    <x v="1"/>
    <x v="1"/>
    <s v="Paper"/>
    <n v="2112"/>
    <n v="4"/>
    <n v="0"/>
    <n v="9504"/>
  </r>
  <r>
    <s v="Standard Class"/>
    <x v="1"/>
    <s v="United States"/>
    <s v="San Francisco"/>
    <s v="California"/>
    <n v="94110"/>
    <x v="1"/>
    <x v="2"/>
    <s v="Machines"/>
    <n v="767952"/>
    <n v="6"/>
    <n v="2"/>
    <n v="287982"/>
  </r>
  <r>
    <s v="Standard Class"/>
    <x v="1"/>
    <s v="United States"/>
    <s v="San Francisco"/>
    <s v="California"/>
    <n v="94110"/>
    <x v="1"/>
    <x v="1"/>
    <s v="Binders"/>
    <n v="14352"/>
    <n v="3"/>
    <n v="2"/>
    <n v="46644"/>
  </r>
  <r>
    <s v="Standard Class"/>
    <x v="1"/>
    <s v="United States"/>
    <s v="San Francisco"/>
    <s v="California"/>
    <n v="94110"/>
    <x v="1"/>
    <x v="2"/>
    <s v="Phones"/>
    <n v="191976"/>
    <n v="3"/>
    <n v="2"/>
    <n v="191976"/>
  </r>
  <r>
    <s v="Standard Class"/>
    <x v="1"/>
    <s v="United States"/>
    <s v="San Francisco"/>
    <s v="California"/>
    <n v="94110"/>
    <x v="1"/>
    <x v="1"/>
    <s v="Labels"/>
    <n v="27477"/>
    <n v="9"/>
    <n v="0"/>
    <n v="1263942"/>
  </r>
  <r>
    <s v="Standard Class"/>
    <x v="1"/>
    <s v="United States"/>
    <s v="San Francisco"/>
    <s v="California"/>
    <n v="94110"/>
    <x v="1"/>
    <x v="0"/>
    <s v="Furnishings"/>
    <n v="7056"/>
    <n v="6"/>
    <n v="0"/>
    <n v="239904"/>
  </r>
  <r>
    <s v="Standard Class"/>
    <x v="0"/>
    <s v="United States"/>
    <s v="San Francisco"/>
    <s v="California"/>
    <n v="94110"/>
    <x v="1"/>
    <x v="0"/>
    <s v="Furnishings"/>
    <n v="20485"/>
    <n v="5"/>
    <n v="0"/>
    <n v="57358"/>
  </r>
  <r>
    <s v="Standard Class"/>
    <x v="1"/>
    <s v="United States"/>
    <s v="Houston"/>
    <s v="Texas"/>
    <n v="77070"/>
    <x v="2"/>
    <x v="1"/>
    <s v="Binders"/>
    <n v="9156"/>
    <n v="3"/>
    <n v="8"/>
    <n v="-13734"/>
  </r>
  <r>
    <s v="Standard Class"/>
    <x v="0"/>
    <s v="United States"/>
    <s v="Chicago"/>
    <s v="Illinois"/>
    <n v="60653"/>
    <x v="2"/>
    <x v="1"/>
    <s v="Appliances"/>
    <n v="23992"/>
    <n v="2"/>
    <n v="8"/>
    <n v="-623792"/>
  </r>
  <r>
    <s v="First Class"/>
    <x v="1"/>
    <s v="United States"/>
    <s v="New York City"/>
    <s v="New York"/>
    <n v="10035"/>
    <x v="3"/>
    <x v="1"/>
    <s v="Paper"/>
    <n v="8088"/>
    <n v="3"/>
    <n v="0"/>
    <n v="396312"/>
  </r>
  <r>
    <s v="First Class"/>
    <x v="1"/>
    <s v="United States"/>
    <s v="New York City"/>
    <s v="New York"/>
    <n v="10035"/>
    <x v="3"/>
    <x v="2"/>
    <s v="Accessories"/>
    <n v="5999"/>
    <n v="10"/>
    <n v="0"/>
    <n v="191968"/>
  </r>
  <r>
    <s v="Second Class"/>
    <x v="0"/>
    <s v="United States"/>
    <s v="New York City"/>
    <s v="New York"/>
    <n v="10011"/>
    <x v="3"/>
    <x v="0"/>
    <s v="Furnishings"/>
    <n v="27669"/>
    <n v="3"/>
    <n v="0"/>
    <n v="498042"/>
  </r>
  <r>
    <s v="Second Class"/>
    <x v="0"/>
    <s v="United States"/>
    <s v="New York City"/>
    <s v="New York"/>
    <n v="10011"/>
    <x v="3"/>
    <x v="0"/>
    <s v="Chairs"/>
    <n v="172764"/>
    <n v="2"/>
    <n v="1"/>
    <n v="326332"/>
  </r>
  <r>
    <s v="Standard Class"/>
    <x v="1"/>
    <s v="United States"/>
    <s v="Philadelphia"/>
    <s v="Pennsylvania"/>
    <n v="19134"/>
    <x v="3"/>
    <x v="1"/>
    <s v="Art"/>
    <n v="4224"/>
    <n v="3"/>
    <n v="2"/>
    <n v="14784"/>
  </r>
  <r>
    <s v="Standard Class"/>
    <x v="1"/>
    <s v="United States"/>
    <s v="Philadelphia"/>
    <s v="Pennsylvania"/>
    <n v="19134"/>
    <x v="3"/>
    <x v="0"/>
    <s v="Tables"/>
    <n v="409272"/>
    <n v="2"/>
    <n v="4"/>
    <n v="-818544"/>
  </r>
  <r>
    <s v="Standard Class"/>
    <x v="1"/>
    <s v="United States"/>
    <s v="Philadelphia"/>
    <s v="Pennsylvania"/>
    <n v="19134"/>
    <x v="3"/>
    <x v="1"/>
    <s v="Labels"/>
    <n v="5544"/>
    <n v="11"/>
    <n v="2"/>
    <n v="18018"/>
  </r>
  <r>
    <s v="Standard Class"/>
    <x v="1"/>
    <s v="United States"/>
    <s v="Philadelphia"/>
    <s v="Pennsylvania"/>
    <n v="19134"/>
    <x v="3"/>
    <x v="1"/>
    <s v="Paper"/>
    <n v="20928"/>
    <n v="4"/>
    <n v="2"/>
    <n v="68016"/>
  </r>
  <r>
    <s v="Standard Class"/>
    <x v="1"/>
    <s v="United States"/>
    <s v="Philadelphia"/>
    <s v="Pennsylvania"/>
    <n v="19134"/>
    <x v="3"/>
    <x v="1"/>
    <s v="Storage"/>
    <n v="1801632"/>
    <n v="6"/>
    <n v="2"/>
    <n v="-337806"/>
  </r>
  <r>
    <s v="Standard Class"/>
    <x v="1"/>
    <s v="United States"/>
    <s v="Philadelphia"/>
    <s v="Pennsylvania"/>
    <n v="19134"/>
    <x v="3"/>
    <x v="0"/>
    <s v="Tables"/>
    <n v="67176"/>
    <n v="1"/>
    <n v="4"/>
    <n v="-201528"/>
  </r>
  <r>
    <s v="Standard Class"/>
    <x v="0"/>
    <s v="United States"/>
    <s v="Chicago"/>
    <s v="Illinois"/>
    <n v="60610"/>
    <x v="2"/>
    <x v="1"/>
    <s v="Storage"/>
    <n v="6462"/>
    <n v="5"/>
    <n v="2"/>
    <n v="-80775"/>
  </r>
  <r>
    <s v="Standard Class"/>
    <x v="0"/>
    <s v="United States"/>
    <s v="Oakland"/>
    <s v="California"/>
    <n v="94601"/>
    <x v="1"/>
    <x v="2"/>
    <s v="Phones"/>
    <n v="72744"/>
    <n v="7"/>
    <n v="2"/>
    <n v="-154581"/>
  </r>
  <r>
    <s v="Standard Class"/>
    <x v="0"/>
    <s v="United States"/>
    <s v="Oakland"/>
    <s v="California"/>
    <n v="94601"/>
    <x v="1"/>
    <x v="0"/>
    <s v="Chairs"/>
    <n v="57216"/>
    <n v="3"/>
    <n v="2"/>
    <n v="3576"/>
  </r>
  <r>
    <s v="Standard Class"/>
    <x v="0"/>
    <s v="United States"/>
    <s v="Chicago"/>
    <s v="Illinois"/>
    <n v="60610"/>
    <x v="2"/>
    <x v="2"/>
    <s v="Accessories"/>
    <n v="68112"/>
    <n v="3"/>
    <n v="2"/>
    <n v="178794"/>
  </r>
  <r>
    <s v="First Class"/>
    <x v="1"/>
    <s v="United States"/>
    <s v="Seattle"/>
    <s v="Washington"/>
    <n v="98105"/>
    <x v="1"/>
    <x v="1"/>
    <s v="Binders"/>
    <n v="25032"/>
    <n v="3"/>
    <n v="2"/>
    <n v="78225"/>
  </r>
  <r>
    <s v="Standard Class"/>
    <x v="0"/>
    <s v="United States"/>
    <s v="Philadelphia"/>
    <s v="Pennsylvania"/>
    <n v="19143"/>
    <x v="3"/>
    <x v="2"/>
    <s v="Accessories"/>
    <n v="39992"/>
    <n v="1"/>
    <n v="2"/>
    <n v="74985"/>
  </r>
  <r>
    <s v="First Class"/>
    <x v="0"/>
    <s v="United States"/>
    <s v="Concord"/>
    <s v="North Carolina"/>
    <n v="28027"/>
    <x v="0"/>
    <x v="1"/>
    <s v="Art"/>
    <n v="20016"/>
    <n v="9"/>
    <n v="2"/>
    <n v="17514"/>
  </r>
  <r>
    <s v="First Class"/>
    <x v="0"/>
    <s v="United States"/>
    <s v="Concord"/>
    <s v="North Carolina"/>
    <n v="28027"/>
    <x v="0"/>
    <x v="1"/>
    <s v="Supplies"/>
    <n v="3104"/>
    <n v="1"/>
    <n v="2"/>
    <n v="3492"/>
  </r>
  <r>
    <s v="Standard Class"/>
    <x v="1"/>
    <s v="United States"/>
    <s v="Charlotte"/>
    <s v="North Carolina"/>
    <n v="28205"/>
    <x v="0"/>
    <x v="1"/>
    <s v="Fasteners"/>
    <n v="752"/>
    <n v="5"/>
    <n v="2"/>
    <n v="141"/>
  </r>
  <r>
    <s v="Standard Class"/>
    <x v="1"/>
    <s v="United States"/>
    <s v="Charlotte"/>
    <s v="North Carolina"/>
    <n v="28205"/>
    <x v="0"/>
    <x v="1"/>
    <s v="Art"/>
    <n v="10272"/>
    <n v="3"/>
    <n v="2"/>
    <n v="8988"/>
  </r>
  <r>
    <s v="Standard Class"/>
    <x v="1"/>
    <s v="United States"/>
    <s v="Charlotte"/>
    <s v="North Carolina"/>
    <n v="28205"/>
    <x v="0"/>
    <x v="1"/>
    <s v="Labels"/>
    <n v="47808"/>
    <n v="12"/>
    <n v="2"/>
    <n v="155376"/>
  </r>
  <r>
    <s v="Standard Class"/>
    <x v="1"/>
    <s v="United States"/>
    <s v="Charlotte"/>
    <s v="North Carolina"/>
    <n v="28205"/>
    <x v="0"/>
    <x v="2"/>
    <s v="Phones"/>
    <n v="97884"/>
    <n v="9"/>
    <n v="2"/>
    <n v="1101195"/>
  </r>
  <r>
    <s v="First Class"/>
    <x v="0"/>
    <s v="United States"/>
    <s v="Dallas"/>
    <s v="Texas"/>
    <n v="75081"/>
    <x v="2"/>
    <x v="1"/>
    <s v="Binders"/>
    <n v="1314"/>
    <n v="9"/>
    <n v="8"/>
    <n v="-21681"/>
  </r>
  <r>
    <s v="First Class"/>
    <x v="0"/>
    <s v="United States"/>
    <s v="Dallas"/>
    <s v="Texas"/>
    <n v="75081"/>
    <x v="2"/>
    <x v="1"/>
    <s v="Binders"/>
    <n v="10024"/>
    <n v="4"/>
    <n v="8"/>
    <n v="-165396"/>
  </r>
  <r>
    <s v="First Class"/>
    <x v="0"/>
    <s v="United States"/>
    <s v="Dallas"/>
    <s v="Texas"/>
    <n v="75081"/>
    <x v="2"/>
    <x v="0"/>
    <s v="Bookcases"/>
    <n v="1563728"/>
    <n v="2"/>
    <n v="32"/>
    <n v="-528908"/>
  </r>
  <r>
    <s v="Second Class"/>
    <x v="2"/>
    <s v="United States"/>
    <s v="Indianapolis"/>
    <s v="Indiana"/>
    <n v="46203"/>
    <x v="2"/>
    <x v="2"/>
    <s v="Copiers"/>
    <n v="99998"/>
    <n v="2"/>
    <n v="0"/>
    <n v="449991"/>
  </r>
  <r>
    <s v="First Class"/>
    <x v="2"/>
    <s v="United States"/>
    <s v="Broken Arrow"/>
    <s v="Oklahoma"/>
    <n v="74012"/>
    <x v="2"/>
    <x v="2"/>
    <s v="Phones"/>
    <n v="82194"/>
    <n v="6"/>
    <n v="0"/>
    <n v="2137044"/>
  </r>
  <r>
    <s v="Standard Class"/>
    <x v="0"/>
    <s v="United States"/>
    <s v="Miramar"/>
    <s v="Florida"/>
    <n v="33023"/>
    <x v="0"/>
    <x v="0"/>
    <s v="Furnishings"/>
    <n v="220064"/>
    <n v="4"/>
    <n v="2"/>
    <n v="55016"/>
  </r>
  <r>
    <s v="Standard Class"/>
    <x v="0"/>
    <s v="United States"/>
    <s v="Miramar"/>
    <s v="Florida"/>
    <n v="33023"/>
    <x v="0"/>
    <x v="0"/>
    <s v="Furnishings"/>
    <n v="339136"/>
    <n v="4"/>
    <n v="2"/>
    <n v="0"/>
  </r>
  <r>
    <s v="Second Class"/>
    <x v="1"/>
    <s v="United States"/>
    <s v="Omaha"/>
    <s v="Nebraska"/>
    <n v="68104"/>
    <x v="2"/>
    <x v="1"/>
    <s v="Binders"/>
    <n v="704"/>
    <n v="2"/>
    <n v="0"/>
    <n v="33088"/>
  </r>
  <r>
    <s v="Second Class"/>
    <x v="1"/>
    <s v="United States"/>
    <s v="Omaha"/>
    <s v="Nebraska"/>
    <n v="68104"/>
    <x v="2"/>
    <x v="1"/>
    <s v="Fasteners"/>
    <n v="504"/>
    <n v="4"/>
    <n v="0"/>
    <n v="2016"/>
  </r>
  <r>
    <s v="Second Class"/>
    <x v="1"/>
    <s v="United States"/>
    <s v="Omaha"/>
    <s v="Nebraska"/>
    <n v="68104"/>
    <x v="2"/>
    <x v="1"/>
    <s v="Paper"/>
    <n v="11628"/>
    <n v="3"/>
    <n v="0"/>
    <n v="569772"/>
  </r>
  <r>
    <s v="First Class"/>
    <x v="0"/>
    <s v="United States"/>
    <s v="Jacksonville"/>
    <s v="North Carolina"/>
    <n v="28540"/>
    <x v="0"/>
    <x v="2"/>
    <s v="Phones"/>
    <n v="47976"/>
    <n v="3"/>
    <n v="2"/>
    <n v="47976"/>
  </r>
  <r>
    <s v="Standard Class"/>
    <x v="1"/>
    <s v="United States"/>
    <s v="Tigard"/>
    <s v="Oregon"/>
    <n v="97224"/>
    <x v="1"/>
    <x v="1"/>
    <s v="Paper"/>
    <n v="60048"/>
    <n v="9"/>
    <n v="2"/>
    <n v="22518"/>
  </r>
  <r>
    <s v="Standard Class"/>
    <x v="1"/>
    <s v="United States"/>
    <s v="Tigard"/>
    <s v="Oregon"/>
    <n v="97224"/>
    <x v="1"/>
    <x v="1"/>
    <s v="Binders"/>
    <n v="5022"/>
    <n v="1"/>
    <n v="7"/>
    <n v="-35154"/>
  </r>
  <r>
    <s v="Standard Class"/>
    <x v="1"/>
    <s v="United States"/>
    <s v="Decatur"/>
    <s v="Illinois"/>
    <n v="62521"/>
    <x v="2"/>
    <x v="1"/>
    <s v="Binders"/>
    <n v="182994"/>
    <n v="3"/>
    <n v="8"/>
    <n v="-3202395"/>
  </r>
  <r>
    <s v="Standard Class"/>
    <x v="1"/>
    <s v="United States"/>
    <s v="Decatur"/>
    <s v="Illinois"/>
    <n v="62521"/>
    <x v="2"/>
    <x v="1"/>
    <s v="Paper"/>
    <n v="10272"/>
    <n v="3"/>
    <n v="2"/>
    <n v="321"/>
  </r>
  <r>
    <s v="First Class"/>
    <x v="2"/>
    <s v="United States"/>
    <s v="Phoenix"/>
    <s v="Arizona"/>
    <n v="85023"/>
    <x v="1"/>
    <x v="1"/>
    <s v="Binders"/>
    <n v="7857"/>
    <n v="3"/>
    <n v="7"/>
    <n v="-60237"/>
  </r>
  <r>
    <s v="Second Class"/>
    <x v="1"/>
    <s v="United States"/>
    <s v="Sacramento"/>
    <s v="California"/>
    <n v="95823"/>
    <x v="1"/>
    <x v="2"/>
    <s v="Phones"/>
    <n v="302384"/>
    <n v="2"/>
    <n v="2"/>
    <n v="302384"/>
  </r>
  <r>
    <s v="Second Class"/>
    <x v="1"/>
    <s v="United States"/>
    <s v="Sacramento"/>
    <s v="California"/>
    <n v="95823"/>
    <x v="1"/>
    <x v="1"/>
    <s v="Binders"/>
    <n v="20952"/>
    <n v="3"/>
    <n v="2"/>
    <n v="70713"/>
  </r>
  <r>
    <s v="Second Class"/>
    <x v="1"/>
    <s v="United States"/>
    <s v="Sacramento"/>
    <s v="California"/>
    <n v="95823"/>
    <x v="1"/>
    <x v="1"/>
    <s v="Binders"/>
    <n v="11784"/>
    <n v="3"/>
    <n v="2"/>
    <n v="39771"/>
  </r>
  <r>
    <s v="Standard Class"/>
    <x v="0"/>
    <s v="United States"/>
    <s v="Jonesboro"/>
    <s v="Arkansas"/>
    <n v="72401"/>
    <x v="0"/>
    <x v="0"/>
    <s v="Bookcases"/>
    <n v="63882"/>
    <n v="9"/>
    <n v="0"/>
    <n v="1724814"/>
  </r>
  <r>
    <s v="Standard Class"/>
    <x v="1"/>
    <s v="United States"/>
    <s v="New York City"/>
    <s v="New York"/>
    <n v="10035"/>
    <x v="3"/>
    <x v="1"/>
    <s v="Labels"/>
    <n v="207"/>
    <n v="2"/>
    <n v="0"/>
    <n v="9936"/>
  </r>
  <r>
    <s v="Standard Class"/>
    <x v="1"/>
    <s v="United States"/>
    <s v="New York City"/>
    <s v="New York"/>
    <n v="10035"/>
    <x v="3"/>
    <x v="1"/>
    <s v="Supplies"/>
    <n v="1095"/>
    <n v="3"/>
    <n v="0"/>
    <n v="3285"/>
  </r>
  <r>
    <s v="Standard Class"/>
    <x v="1"/>
    <s v="United States"/>
    <s v="New York City"/>
    <s v="New York"/>
    <n v="10035"/>
    <x v="3"/>
    <x v="1"/>
    <s v="Binders"/>
    <n v="14352"/>
    <n v="3"/>
    <n v="2"/>
    <n v="46644"/>
  </r>
  <r>
    <s v="First Class"/>
    <x v="0"/>
    <s v="United States"/>
    <s v="Akron"/>
    <s v="Ohio"/>
    <n v="44312"/>
    <x v="3"/>
    <x v="1"/>
    <s v="Storage"/>
    <n v="221024"/>
    <n v="2"/>
    <n v="2"/>
    <n v="-55256"/>
  </r>
  <r>
    <s v="Standard Class"/>
    <x v="0"/>
    <s v="United States"/>
    <s v="Florence"/>
    <s v="Kentucky"/>
    <n v="41042"/>
    <x v="0"/>
    <x v="2"/>
    <s v="Machines"/>
    <n v="3080"/>
    <n v="7"/>
    <n v="0"/>
    <n v="14168"/>
  </r>
  <r>
    <s v="Standard Class"/>
    <x v="0"/>
    <s v="United States"/>
    <s v="Florence"/>
    <s v="Kentucky"/>
    <n v="41042"/>
    <x v="0"/>
    <x v="2"/>
    <s v="Accessories"/>
    <n v="7996"/>
    <n v="4"/>
    <n v="0"/>
    <n v="183908"/>
  </r>
  <r>
    <s v="Standard Class"/>
    <x v="0"/>
    <s v="United States"/>
    <s v="Florence"/>
    <s v="Kentucky"/>
    <n v="41042"/>
    <x v="0"/>
    <x v="2"/>
    <s v="Phones"/>
    <n v="58797"/>
    <n v="3"/>
    <n v="0"/>
    <n v="1705113"/>
  </r>
  <r>
    <s v="Standard Class"/>
    <x v="0"/>
    <s v="United States"/>
    <s v="Minneapolis"/>
    <s v="Minnesota"/>
    <n v="55407"/>
    <x v="2"/>
    <x v="1"/>
    <s v="Paper"/>
    <n v="324"/>
    <n v="5"/>
    <n v="0"/>
    <n v="15552"/>
  </r>
  <r>
    <s v="Standard Class"/>
    <x v="0"/>
    <s v="United States"/>
    <s v="Minneapolis"/>
    <s v="Minnesota"/>
    <n v="55407"/>
    <x v="2"/>
    <x v="1"/>
    <s v="Storage"/>
    <n v="4049"/>
    <n v="5"/>
    <n v="0"/>
    <n v="16196"/>
  </r>
  <r>
    <s v="Standard Class"/>
    <x v="0"/>
    <s v="United States"/>
    <s v="Minneapolis"/>
    <s v="Minnesota"/>
    <n v="55407"/>
    <x v="2"/>
    <x v="1"/>
    <s v="Binders"/>
    <n v="944995"/>
    <n v="5"/>
    <n v="0"/>
    <n v="46304755"/>
  </r>
  <r>
    <s v="Standard Class"/>
    <x v="0"/>
    <s v="United States"/>
    <s v="Minneapolis"/>
    <s v="Minnesota"/>
    <n v="55407"/>
    <x v="2"/>
    <x v="1"/>
    <s v="Binders"/>
    <n v="1294"/>
    <n v="2"/>
    <n v="0"/>
    <n v="647"/>
  </r>
  <r>
    <s v="Standard Class"/>
    <x v="0"/>
    <s v="United States"/>
    <s v="Houston"/>
    <s v="Texas"/>
    <n v="77095"/>
    <x v="2"/>
    <x v="1"/>
    <s v="Appliances"/>
    <n v="2264"/>
    <n v="1"/>
    <n v="8"/>
    <n v="-52072"/>
  </r>
  <r>
    <s v="Standard Class"/>
    <x v="0"/>
    <s v="United States"/>
    <s v="Houston"/>
    <s v="Texas"/>
    <n v="77095"/>
    <x v="2"/>
    <x v="1"/>
    <s v="Appliances"/>
    <n v="444"/>
    <n v="1"/>
    <n v="8"/>
    <n v="-111"/>
  </r>
  <r>
    <s v="Standard Class"/>
    <x v="0"/>
    <s v="United States"/>
    <s v="Houston"/>
    <s v="Texas"/>
    <n v="77095"/>
    <x v="2"/>
    <x v="1"/>
    <s v="Paper"/>
    <n v="146176"/>
    <n v="8"/>
    <n v="2"/>
    <n v="475072"/>
  </r>
  <r>
    <s v="Same Day"/>
    <x v="2"/>
    <s v="United States"/>
    <s v="Fremont"/>
    <s v="Nebraska"/>
    <n v="68025"/>
    <x v="2"/>
    <x v="0"/>
    <s v="Furnishings"/>
    <n v="1592"/>
    <n v="2"/>
    <n v="0"/>
    <n v="70048"/>
  </r>
  <r>
    <s v="Standard Class"/>
    <x v="0"/>
    <s v="United States"/>
    <s v="San Diego"/>
    <s v="California"/>
    <n v="92105"/>
    <x v="1"/>
    <x v="2"/>
    <s v="Phones"/>
    <n v="15996"/>
    <n v="5"/>
    <n v="2"/>
    <n v="179955"/>
  </r>
  <r>
    <s v="Standard Class"/>
    <x v="0"/>
    <s v="United States"/>
    <s v="San Diego"/>
    <s v="California"/>
    <n v="92105"/>
    <x v="1"/>
    <x v="1"/>
    <s v="Binders"/>
    <n v="1376"/>
    <n v="2"/>
    <n v="2"/>
    <n v="4644"/>
  </r>
  <r>
    <s v="Standard Class"/>
    <x v="0"/>
    <s v="United States"/>
    <s v="Houston"/>
    <s v="Texas"/>
    <n v="77041"/>
    <x v="2"/>
    <x v="1"/>
    <s v="Binders"/>
    <n v="4312"/>
    <n v="2"/>
    <n v="8"/>
    <n v="-68992"/>
  </r>
  <r>
    <s v="Same Day"/>
    <x v="0"/>
    <s v="United States"/>
    <s v="New York City"/>
    <s v="New York"/>
    <n v="10011"/>
    <x v="3"/>
    <x v="1"/>
    <s v="Storage"/>
    <n v="1396"/>
    <n v="2"/>
    <n v="0"/>
    <n v="2792"/>
  </r>
  <r>
    <s v="Same Day"/>
    <x v="0"/>
    <s v="United States"/>
    <s v="New York City"/>
    <s v="New York"/>
    <n v="10011"/>
    <x v="3"/>
    <x v="0"/>
    <s v="Tables"/>
    <n v="27414"/>
    <n v="3"/>
    <n v="4"/>
    <n v="-141639"/>
  </r>
  <r>
    <s v="Standard Class"/>
    <x v="1"/>
    <s v="United States"/>
    <s v="Detroit"/>
    <s v="Michigan"/>
    <n v="48227"/>
    <x v="2"/>
    <x v="2"/>
    <s v="Phones"/>
    <n v="7398"/>
    <n v="2"/>
    <n v="0"/>
    <n v="199746"/>
  </r>
  <r>
    <s v="Standard Class"/>
    <x v="1"/>
    <s v="United States"/>
    <s v="Detroit"/>
    <s v="Michigan"/>
    <n v="48227"/>
    <x v="2"/>
    <x v="0"/>
    <s v="Bookcases"/>
    <n v="16098"/>
    <n v="1"/>
    <n v="0"/>
    <n v="209274"/>
  </r>
  <r>
    <s v="Standard Class"/>
    <x v="1"/>
    <s v="United States"/>
    <s v="Detroit"/>
    <s v="Michigan"/>
    <n v="48227"/>
    <x v="2"/>
    <x v="1"/>
    <s v="Paper"/>
    <n v="1734"/>
    <n v="3"/>
    <n v="0"/>
    <n v="84966"/>
  </r>
  <r>
    <s v="Standard Class"/>
    <x v="1"/>
    <s v="United States"/>
    <s v="Detroit"/>
    <s v="Michigan"/>
    <n v="48227"/>
    <x v="2"/>
    <x v="1"/>
    <s v="Art"/>
    <n v="328"/>
    <n v="1"/>
    <n v="0"/>
    <n v="9512"/>
  </r>
  <r>
    <s v="Standard Class"/>
    <x v="1"/>
    <s v="United States"/>
    <s v="Houston"/>
    <s v="Texas"/>
    <n v="77095"/>
    <x v="2"/>
    <x v="1"/>
    <s v="Labels"/>
    <n v="8856"/>
    <n v="3"/>
    <n v="2"/>
    <n v="29889"/>
  </r>
  <r>
    <s v="Standard Class"/>
    <x v="1"/>
    <s v="United States"/>
    <s v="Houston"/>
    <s v="Texas"/>
    <n v="77095"/>
    <x v="2"/>
    <x v="2"/>
    <s v="Phones"/>
    <n v="158376"/>
    <n v="3"/>
    <n v="2"/>
    <n v="138579"/>
  </r>
  <r>
    <s v="First Class"/>
    <x v="0"/>
    <s v="United States"/>
    <s v="Seattle"/>
    <s v="Washington"/>
    <n v="98105"/>
    <x v="1"/>
    <x v="1"/>
    <s v="Binders"/>
    <n v="121996"/>
    <n v="5"/>
    <n v="2"/>
    <n v="3812375"/>
  </r>
  <r>
    <s v="Standard Class"/>
    <x v="0"/>
    <s v="United States"/>
    <s v="Los Angeles"/>
    <s v="California"/>
    <n v="90036"/>
    <x v="1"/>
    <x v="1"/>
    <s v="Binders"/>
    <n v="3168"/>
    <n v="2"/>
    <n v="2"/>
    <n v="99"/>
  </r>
  <r>
    <s v="Standard Class"/>
    <x v="0"/>
    <s v="United States"/>
    <s v="Los Angeles"/>
    <s v="California"/>
    <n v="90036"/>
    <x v="1"/>
    <x v="1"/>
    <s v="Paper"/>
    <n v="1944"/>
    <n v="3"/>
    <n v="0"/>
    <n v="93312"/>
  </r>
  <r>
    <s v="Standard Class"/>
    <x v="0"/>
    <s v="United States"/>
    <s v="Los Angeles"/>
    <s v="California"/>
    <n v="90036"/>
    <x v="1"/>
    <x v="1"/>
    <s v="Storage"/>
    <n v="45486"/>
    <n v="7"/>
    <n v="0"/>
    <n v="545832"/>
  </r>
  <r>
    <s v="Standard Class"/>
    <x v="0"/>
    <s v="United States"/>
    <s v="Los Angeles"/>
    <s v="California"/>
    <n v="90036"/>
    <x v="1"/>
    <x v="1"/>
    <s v="Binders"/>
    <n v="91392"/>
    <n v="8"/>
    <n v="2"/>
    <n v="297024"/>
  </r>
  <r>
    <s v="Standard Class"/>
    <x v="0"/>
    <s v="United States"/>
    <s v="Philadelphia"/>
    <s v="Pennsylvania"/>
    <n v="19120"/>
    <x v="3"/>
    <x v="2"/>
    <s v="Accessories"/>
    <n v="1904"/>
    <n v="4"/>
    <n v="2"/>
    <n v="-1428"/>
  </r>
  <r>
    <s v="Same Day"/>
    <x v="0"/>
    <s v="United States"/>
    <s v="Seattle"/>
    <s v="Washington"/>
    <n v="98103"/>
    <x v="1"/>
    <x v="1"/>
    <s v="Paper"/>
    <n v="3744"/>
    <n v="6"/>
    <n v="0"/>
    <n v="16848"/>
  </r>
  <r>
    <s v="Same Day"/>
    <x v="0"/>
    <s v="United States"/>
    <s v="Seattle"/>
    <s v="Washington"/>
    <n v="98103"/>
    <x v="1"/>
    <x v="1"/>
    <s v="Labels"/>
    <n v="3759"/>
    <n v="3"/>
    <n v="0"/>
    <n v="176673"/>
  </r>
  <r>
    <s v="Same Day"/>
    <x v="0"/>
    <s v="United States"/>
    <s v="Seattle"/>
    <s v="Washington"/>
    <n v="98103"/>
    <x v="1"/>
    <x v="1"/>
    <s v="Binders"/>
    <n v="26032"/>
    <n v="2"/>
    <n v="2"/>
    <n v="94366"/>
  </r>
  <r>
    <s v="Standard Class"/>
    <x v="1"/>
    <s v="United States"/>
    <s v="Watertown"/>
    <s v="New York"/>
    <n v="13601"/>
    <x v="3"/>
    <x v="1"/>
    <s v="Appliances"/>
    <n v="3591"/>
    <n v="3"/>
    <n v="0"/>
    <n v="96957"/>
  </r>
  <r>
    <s v="Second Class"/>
    <x v="0"/>
    <s v="United States"/>
    <s v="Jacksonville"/>
    <s v="Florida"/>
    <n v="32216"/>
    <x v="0"/>
    <x v="0"/>
    <s v="Furnishings"/>
    <n v="91032"/>
    <n v="3"/>
    <n v="2"/>
    <n v="-22758"/>
  </r>
  <r>
    <s v="First Class"/>
    <x v="0"/>
    <s v="United States"/>
    <s v="Arlington"/>
    <s v="Virginia"/>
    <n v="22204"/>
    <x v="0"/>
    <x v="1"/>
    <s v="Art"/>
    <n v="5466"/>
    <n v="6"/>
    <n v="0"/>
    <n v="180378"/>
  </r>
  <r>
    <s v="Standard Class"/>
    <x v="0"/>
    <s v="United States"/>
    <s v="Charlotte"/>
    <s v="North Carolina"/>
    <n v="28205"/>
    <x v="0"/>
    <x v="1"/>
    <s v="Storage"/>
    <n v="67344"/>
    <n v="6"/>
    <n v="2"/>
    <n v="75762"/>
  </r>
  <r>
    <s v="Standard Class"/>
    <x v="0"/>
    <s v="United States"/>
    <s v="Charlotte"/>
    <s v="North Carolina"/>
    <n v="28205"/>
    <x v="0"/>
    <x v="2"/>
    <s v="Machines"/>
    <n v="2624985"/>
    <n v="3"/>
    <n v="5"/>
    <n v="-9449946"/>
  </r>
  <r>
    <s v="Standard Class"/>
    <x v="0"/>
    <s v="United States"/>
    <s v="Seattle"/>
    <s v="Washington"/>
    <n v="98103"/>
    <x v="1"/>
    <x v="1"/>
    <s v="Appliances"/>
    <n v="7328"/>
    <n v="4"/>
    <n v="0"/>
    <n v="212512"/>
  </r>
  <r>
    <s v="Standard Class"/>
    <x v="1"/>
    <s v="United States"/>
    <s v="Chicago"/>
    <s v="Illinois"/>
    <n v="60623"/>
    <x v="2"/>
    <x v="1"/>
    <s v="Binders"/>
    <n v="1448"/>
    <n v="5"/>
    <n v="8"/>
    <n v="-23892"/>
  </r>
  <r>
    <s v="Standard Class"/>
    <x v="0"/>
    <s v="United States"/>
    <s v="Hollywood"/>
    <s v="Florida"/>
    <n v="33021"/>
    <x v="0"/>
    <x v="1"/>
    <s v="Paper"/>
    <n v="11952"/>
    <n v="3"/>
    <n v="2"/>
    <n v="40338"/>
  </r>
  <r>
    <s v="Standard Class"/>
    <x v="0"/>
    <s v="United States"/>
    <s v="Hollywood"/>
    <s v="Florida"/>
    <n v="33021"/>
    <x v="0"/>
    <x v="1"/>
    <s v="Paper"/>
    <n v="15552"/>
    <n v="3"/>
    <n v="2"/>
    <n v="56376"/>
  </r>
  <r>
    <s v="Standard Class"/>
    <x v="0"/>
    <s v="United States"/>
    <s v="Chesapeake"/>
    <s v="Virginia"/>
    <n v="23320"/>
    <x v="0"/>
    <x v="1"/>
    <s v="Fasteners"/>
    <n v="45"/>
    <n v="9"/>
    <n v="0"/>
    <n v="216"/>
  </r>
  <r>
    <s v="Standard Class"/>
    <x v="0"/>
    <s v="United States"/>
    <s v="Chesapeake"/>
    <s v="Virginia"/>
    <n v="23320"/>
    <x v="0"/>
    <x v="2"/>
    <s v="Machines"/>
    <n v="20997"/>
    <n v="3"/>
    <n v="0"/>
    <n v="902871"/>
  </r>
  <r>
    <s v="Standard Class"/>
    <x v="2"/>
    <s v="United States"/>
    <s v="Los Angeles"/>
    <s v="California"/>
    <n v="90036"/>
    <x v="1"/>
    <x v="1"/>
    <s v="Binders"/>
    <n v="11212"/>
    <n v="5"/>
    <n v="2"/>
    <n v="42045"/>
  </r>
  <r>
    <s v="Standard Class"/>
    <x v="2"/>
    <s v="United States"/>
    <s v="Los Angeles"/>
    <s v="California"/>
    <n v="90036"/>
    <x v="1"/>
    <x v="1"/>
    <s v="Storage"/>
    <n v="157514"/>
    <n v="7"/>
    <n v="0"/>
    <n v="2047682"/>
  </r>
  <r>
    <s v="Standard Class"/>
    <x v="0"/>
    <s v="United States"/>
    <s v="Alexandria"/>
    <s v="Virginia"/>
    <n v="22304"/>
    <x v="0"/>
    <x v="1"/>
    <s v="Fasteners"/>
    <n v="2506"/>
    <n v="7"/>
    <n v="0"/>
    <n v="1253"/>
  </r>
  <r>
    <s v="First Class"/>
    <x v="1"/>
    <s v="United States"/>
    <s v="Deer Park"/>
    <s v="Texas"/>
    <n v="77536"/>
    <x v="2"/>
    <x v="1"/>
    <s v="Binders"/>
    <n v="6924"/>
    <n v="6"/>
    <n v="8"/>
    <n v="-10386"/>
  </r>
  <r>
    <s v="First Class"/>
    <x v="0"/>
    <s v="United States"/>
    <s v="Philadelphia"/>
    <s v="Pennsylvania"/>
    <n v="19120"/>
    <x v="3"/>
    <x v="1"/>
    <s v="Storage"/>
    <n v="37392"/>
    <n v="3"/>
    <n v="2"/>
    <n v="2337"/>
  </r>
  <r>
    <s v="First Class"/>
    <x v="0"/>
    <s v="United States"/>
    <s v="Philadelphia"/>
    <s v="Pennsylvania"/>
    <n v="19120"/>
    <x v="3"/>
    <x v="0"/>
    <s v="Furnishings"/>
    <n v="7912"/>
    <n v="5"/>
    <n v="2"/>
    <n v="13846"/>
  </r>
  <r>
    <s v="Standard Class"/>
    <x v="0"/>
    <s v="United States"/>
    <s v="Wichita"/>
    <s v="Kansas"/>
    <n v="67212"/>
    <x v="2"/>
    <x v="1"/>
    <s v="Labels"/>
    <n v="189"/>
    <n v="3"/>
    <n v="0"/>
    <n v="8694"/>
  </r>
  <r>
    <s v="Standard Class"/>
    <x v="0"/>
    <s v="United States"/>
    <s v="Midland"/>
    <s v="Michigan"/>
    <n v="48640"/>
    <x v="2"/>
    <x v="1"/>
    <s v="Binders"/>
    <n v="5742"/>
    <n v="9"/>
    <n v="0"/>
    <n v="264132"/>
  </r>
  <r>
    <s v="Standard Class"/>
    <x v="2"/>
    <s v="United States"/>
    <s v="San Francisco"/>
    <s v="California"/>
    <n v="94110"/>
    <x v="1"/>
    <x v="1"/>
    <s v="Art"/>
    <n v="1274"/>
    <n v="7"/>
    <n v="0"/>
    <n v="5733"/>
  </r>
  <r>
    <s v="Standard Class"/>
    <x v="2"/>
    <s v="United States"/>
    <s v="San Francisco"/>
    <s v="California"/>
    <n v="94110"/>
    <x v="1"/>
    <x v="1"/>
    <s v="Art"/>
    <n v="882"/>
    <n v="3"/>
    <n v="0"/>
    <n v="23814"/>
  </r>
  <r>
    <s v="Standard Class"/>
    <x v="2"/>
    <s v="United States"/>
    <s v="San Francisco"/>
    <s v="California"/>
    <n v="94110"/>
    <x v="1"/>
    <x v="0"/>
    <s v="Chairs"/>
    <n v="120784"/>
    <n v="1"/>
    <n v="2"/>
    <n v="-135882"/>
  </r>
  <r>
    <s v="Standard Class"/>
    <x v="0"/>
    <s v="United States"/>
    <s v="Freeport"/>
    <s v="New York"/>
    <n v="11520"/>
    <x v="3"/>
    <x v="0"/>
    <s v="Furnishings"/>
    <n v="32259"/>
    <n v="3"/>
    <n v="0"/>
    <n v="64518"/>
  </r>
  <r>
    <s v="Standard Class"/>
    <x v="0"/>
    <s v="United States"/>
    <s v="Austin"/>
    <s v="Texas"/>
    <n v="78745"/>
    <x v="2"/>
    <x v="1"/>
    <s v="Binders"/>
    <n v="9762"/>
    <n v="3"/>
    <n v="8"/>
    <n v="-151311"/>
  </r>
  <r>
    <s v="Standard Class"/>
    <x v="0"/>
    <s v="United States"/>
    <s v="Austin"/>
    <s v="Texas"/>
    <n v="78745"/>
    <x v="2"/>
    <x v="1"/>
    <s v="Storage"/>
    <n v="1372"/>
    <n v="1"/>
    <n v="2"/>
    <n v="12005"/>
  </r>
  <r>
    <s v="Standard Class"/>
    <x v="0"/>
    <s v="United States"/>
    <s v="Austin"/>
    <s v="Texas"/>
    <n v="78745"/>
    <x v="2"/>
    <x v="2"/>
    <s v="Accessories"/>
    <n v="552"/>
    <n v="1"/>
    <n v="2"/>
    <n v="-207"/>
  </r>
  <r>
    <s v="Standard Class"/>
    <x v="0"/>
    <s v="United States"/>
    <s v="Austin"/>
    <s v="Texas"/>
    <n v="78745"/>
    <x v="2"/>
    <x v="1"/>
    <s v="Storage"/>
    <n v="259136"/>
    <n v="4"/>
    <n v="2"/>
    <n v="-583056"/>
  </r>
  <r>
    <s v="Standard Class"/>
    <x v="0"/>
    <s v="United States"/>
    <s v="Philadelphia"/>
    <s v="Pennsylvania"/>
    <n v="19134"/>
    <x v="3"/>
    <x v="1"/>
    <s v="Labels"/>
    <n v="2924"/>
    <n v="5"/>
    <n v="2"/>
    <n v="98685"/>
  </r>
  <r>
    <s v="Standard Class"/>
    <x v="0"/>
    <s v="United States"/>
    <s v="Philadelphia"/>
    <s v="Pennsylvania"/>
    <n v="19134"/>
    <x v="3"/>
    <x v="1"/>
    <s v="Paper"/>
    <n v="15552"/>
    <n v="3"/>
    <n v="2"/>
    <n v="54432"/>
  </r>
  <r>
    <s v="Standard Class"/>
    <x v="0"/>
    <s v="United States"/>
    <s v="Philadelphia"/>
    <s v="Pennsylvania"/>
    <n v="19134"/>
    <x v="3"/>
    <x v="1"/>
    <s v="Envelopes"/>
    <n v="4896"/>
    <n v="3"/>
    <n v="2"/>
    <n v="16524"/>
  </r>
  <r>
    <s v="Standard Class"/>
    <x v="1"/>
    <s v="United States"/>
    <s v="Bristol"/>
    <s v="Tennessee"/>
    <n v="37620"/>
    <x v="0"/>
    <x v="1"/>
    <s v="Binders"/>
    <n v="38088"/>
    <n v="4"/>
    <n v="7"/>
    <n v="-279312"/>
  </r>
  <r>
    <s v="Standard Class"/>
    <x v="1"/>
    <s v="United States"/>
    <s v="Bristol"/>
    <s v="Tennessee"/>
    <n v="37620"/>
    <x v="0"/>
    <x v="1"/>
    <s v="Binders"/>
    <n v="2808"/>
    <n v="3"/>
    <n v="7"/>
    <n v="-19656"/>
  </r>
  <r>
    <s v="Second Class"/>
    <x v="0"/>
    <s v="United States"/>
    <s v="Philadelphia"/>
    <s v="Pennsylvania"/>
    <n v="19140"/>
    <x v="3"/>
    <x v="2"/>
    <s v="Accessories"/>
    <n v="47984"/>
    <n v="2"/>
    <n v="2"/>
    <n v="5998"/>
  </r>
  <r>
    <s v="Second Class"/>
    <x v="0"/>
    <s v="United States"/>
    <s v="Philadelphia"/>
    <s v="Pennsylvania"/>
    <n v="19140"/>
    <x v="3"/>
    <x v="1"/>
    <s v="Binders"/>
    <n v="26064"/>
    <n v="6"/>
    <n v="7"/>
    <n v="-199824"/>
  </r>
  <r>
    <s v="Standard Class"/>
    <x v="1"/>
    <s v="United States"/>
    <s v="Chicago"/>
    <s v="Illinois"/>
    <n v="60610"/>
    <x v="2"/>
    <x v="1"/>
    <s v="Paper"/>
    <n v="15696"/>
    <n v="3"/>
    <n v="2"/>
    <n v="51012"/>
  </r>
  <r>
    <s v="Standard Class"/>
    <x v="0"/>
    <s v="United States"/>
    <s v="Columbus"/>
    <s v="Georgia"/>
    <n v="31907"/>
    <x v="0"/>
    <x v="1"/>
    <s v="Art"/>
    <n v="1284"/>
    <n v="3"/>
    <n v="0"/>
    <n v="37236"/>
  </r>
  <r>
    <s v="Standard Class"/>
    <x v="0"/>
    <s v="United States"/>
    <s v="New York City"/>
    <s v="New York"/>
    <n v="10035"/>
    <x v="3"/>
    <x v="2"/>
    <s v="Phones"/>
    <n v="53997"/>
    <n v="3"/>
    <n v="0"/>
    <n v="1349925"/>
  </r>
  <r>
    <s v="Standard Class"/>
    <x v="0"/>
    <s v="United States"/>
    <s v="New York City"/>
    <s v="New York"/>
    <n v="10035"/>
    <x v="3"/>
    <x v="1"/>
    <s v="Storage"/>
    <n v="2258"/>
    <n v="2"/>
    <n v="0"/>
    <n v="58708"/>
  </r>
  <r>
    <s v="Standard Class"/>
    <x v="0"/>
    <s v="United States"/>
    <s v="Dover"/>
    <s v="New Hampshire"/>
    <n v="3820"/>
    <x v="3"/>
    <x v="1"/>
    <s v="Labels"/>
    <n v="1652"/>
    <n v="4"/>
    <n v="0"/>
    <n v="75992"/>
  </r>
  <r>
    <s v="Standard Class"/>
    <x v="0"/>
    <s v="United States"/>
    <s v="Dover"/>
    <s v="New Hampshire"/>
    <n v="3820"/>
    <x v="3"/>
    <x v="1"/>
    <s v="Binders"/>
    <n v="67194"/>
    <n v="3"/>
    <n v="0"/>
    <n v="3158118"/>
  </r>
  <r>
    <s v="First Class"/>
    <x v="1"/>
    <s v="United States"/>
    <s v="Aurora"/>
    <s v="Colorado"/>
    <n v="80013"/>
    <x v="1"/>
    <x v="2"/>
    <s v="Accessories"/>
    <n v="169064"/>
    <n v="7"/>
    <n v="2"/>
    <n v="-147931"/>
  </r>
  <r>
    <s v="First Class"/>
    <x v="1"/>
    <s v="United States"/>
    <s v="Aurora"/>
    <s v="Colorado"/>
    <n v="80013"/>
    <x v="1"/>
    <x v="1"/>
    <s v="Storage"/>
    <n v="168624"/>
    <n v="9"/>
    <n v="2"/>
    <n v="147546"/>
  </r>
  <r>
    <s v="Standard Class"/>
    <x v="1"/>
    <s v="United States"/>
    <s v="Long Beach"/>
    <s v="New York"/>
    <n v="11561"/>
    <x v="3"/>
    <x v="1"/>
    <s v="Paper"/>
    <n v="1944"/>
    <n v="3"/>
    <n v="0"/>
    <n v="93312"/>
  </r>
  <r>
    <s v="First Class"/>
    <x v="0"/>
    <s v="United States"/>
    <s v="Pasadena"/>
    <s v="California"/>
    <n v="91104"/>
    <x v="1"/>
    <x v="1"/>
    <s v="Storage"/>
    <n v="3192"/>
    <n v="4"/>
    <n v="0"/>
    <n v="82992"/>
  </r>
  <r>
    <s v="First Class"/>
    <x v="0"/>
    <s v="United States"/>
    <s v="Pasadena"/>
    <s v="California"/>
    <n v="91104"/>
    <x v="1"/>
    <x v="0"/>
    <s v="Chairs"/>
    <n v="433568"/>
    <n v="2"/>
    <n v="2"/>
    <n v="-650352"/>
  </r>
  <r>
    <s v="First Class"/>
    <x v="2"/>
    <s v="United States"/>
    <s v="Mesa"/>
    <s v="Arizona"/>
    <n v="85204"/>
    <x v="1"/>
    <x v="1"/>
    <s v="Paper"/>
    <n v="31104"/>
    <n v="6"/>
    <n v="2"/>
    <n v="108864"/>
  </r>
  <r>
    <s v="First Class"/>
    <x v="2"/>
    <s v="United States"/>
    <s v="Mesa"/>
    <s v="Arizona"/>
    <n v="85204"/>
    <x v="1"/>
    <x v="1"/>
    <s v="Paper"/>
    <n v="54816"/>
    <n v="3"/>
    <n v="2"/>
    <n v="178152"/>
  </r>
  <r>
    <s v="Standard Class"/>
    <x v="0"/>
    <s v="United States"/>
    <s v="Fresno"/>
    <s v="California"/>
    <n v="93727"/>
    <x v="1"/>
    <x v="1"/>
    <s v="Storage"/>
    <n v="4886"/>
    <n v="7"/>
    <n v="0"/>
    <n v="9772"/>
  </r>
  <r>
    <s v="Same Day"/>
    <x v="0"/>
    <s v="United States"/>
    <s v="Columbia"/>
    <s v="South Carolina"/>
    <n v="29203"/>
    <x v="0"/>
    <x v="1"/>
    <s v="Binders"/>
    <n v="142"/>
    <n v="2"/>
    <n v="0"/>
    <n v="6532"/>
  </r>
  <r>
    <s v="Same Day"/>
    <x v="0"/>
    <s v="United States"/>
    <s v="Columbia"/>
    <s v="South Carolina"/>
    <n v="29203"/>
    <x v="0"/>
    <x v="1"/>
    <s v="Paper"/>
    <n v="1296"/>
    <n v="2"/>
    <n v="0"/>
    <n v="62208"/>
  </r>
  <r>
    <s v="Same Day"/>
    <x v="0"/>
    <s v="United States"/>
    <s v="Columbia"/>
    <s v="South Carolina"/>
    <n v="29203"/>
    <x v="0"/>
    <x v="1"/>
    <s v="Binders"/>
    <n v="5834"/>
    <n v="2"/>
    <n v="0"/>
    <n v="280032"/>
  </r>
  <r>
    <s v="First Class"/>
    <x v="2"/>
    <s v="United States"/>
    <s v="Santa Ana"/>
    <s v="California"/>
    <n v="92704"/>
    <x v="1"/>
    <x v="1"/>
    <s v="Art"/>
    <n v="563"/>
    <n v="2"/>
    <n v="0"/>
    <n v="15764"/>
  </r>
  <r>
    <s v="Standard Class"/>
    <x v="1"/>
    <s v="United States"/>
    <s v="Columbia"/>
    <s v="South Carolina"/>
    <n v="29203"/>
    <x v="0"/>
    <x v="2"/>
    <s v="Phones"/>
    <n v="62995"/>
    <n v="5"/>
    <n v="0"/>
    <n v="163787"/>
  </r>
  <r>
    <s v="Standard Class"/>
    <x v="1"/>
    <s v="United States"/>
    <s v="Columbia"/>
    <s v="South Carolina"/>
    <n v="29203"/>
    <x v="0"/>
    <x v="1"/>
    <s v="Paper"/>
    <n v="12297"/>
    <n v="3"/>
    <n v="0"/>
    <n v="602553"/>
  </r>
  <r>
    <s v="Second Class"/>
    <x v="0"/>
    <s v="United States"/>
    <s v="Los Angeles"/>
    <s v="California"/>
    <n v="90045"/>
    <x v="1"/>
    <x v="1"/>
    <s v="Paper"/>
    <n v="4635"/>
    <n v="5"/>
    <n v="0"/>
    <n v="217845"/>
  </r>
  <r>
    <s v="Standard Class"/>
    <x v="2"/>
    <s v="United States"/>
    <s v="San Francisco"/>
    <s v="California"/>
    <n v="94109"/>
    <x v="1"/>
    <x v="1"/>
    <s v="Binders"/>
    <n v="14976"/>
    <n v="9"/>
    <n v="2"/>
    <n v="54288"/>
  </r>
  <r>
    <s v="Standard Class"/>
    <x v="0"/>
    <s v="United States"/>
    <s v="Houston"/>
    <s v="Texas"/>
    <n v="77036"/>
    <x v="2"/>
    <x v="1"/>
    <s v="Binders"/>
    <n v="424"/>
    <n v="5"/>
    <n v="8"/>
    <n v="-636"/>
  </r>
  <r>
    <s v="Standard Class"/>
    <x v="2"/>
    <s v="United States"/>
    <s v="New York City"/>
    <s v="New York"/>
    <n v="10035"/>
    <x v="3"/>
    <x v="2"/>
    <s v="Accessories"/>
    <n v="31996"/>
    <n v="4"/>
    <n v="0"/>
    <n v="1151856"/>
  </r>
  <r>
    <s v="Standard Class"/>
    <x v="2"/>
    <s v="United States"/>
    <s v="New York City"/>
    <s v="New York"/>
    <n v="10035"/>
    <x v="3"/>
    <x v="1"/>
    <s v="Paper"/>
    <n v="1704"/>
    <n v="3"/>
    <n v="0"/>
    <n v="7668"/>
  </r>
  <r>
    <s v="Standard Class"/>
    <x v="2"/>
    <s v="United States"/>
    <s v="New York City"/>
    <s v="New York"/>
    <n v="10035"/>
    <x v="3"/>
    <x v="1"/>
    <s v="Storage"/>
    <n v="34491"/>
    <n v="3"/>
    <n v="0"/>
    <n v="103473"/>
  </r>
  <r>
    <s v="First Class"/>
    <x v="1"/>
    <s v="United States"/>
    <s v="Franklin"/>
    <s v="Massachusetts"/>
    <n v="2038"/>
    <x v="3"/>
    <x v="0"/>
    <s v="Bookcases"/>
    <n v="8194"/>
    <n v="1"/>
    <n v="0"/>
    <n v="20485"/>
  </r>
  <r>
    <s v="First Class"/>
    <x v="0"/>
    <s v="United States"/>
    <s v="Baltimore"/>
    <s v="Maryland"/>
    <n v="21215"/>
    <x v="3"/>
    <x v="2"/>
    <s v="Accessories"/>
    <n v="9816"/>
    <n v="6"/>
    <n v="0"/>
    <n v="9816"/>
  </r>
  <r>
    <s v="Standard Class"/>
    <x v="1"/>
    <s v="United States"/>
    <s v="Mcallen"/>
    <s v="Texas"/>
    <n v="78501"/>
    <x v="2"/>
    <x v="1"/>
    <s v="Binders"/>
    <n v="6874"/>
    <n v="7"/>
    <n v="8"/>
    <n v="-106547"/>
  </r>
  <r>
    <s v="Standard Class"/>
    <x v="1"/>
    <s v="United States"/>
    <s v="Mcallen"/>
    <s v="Texas"/>
    <n v="78501"/>
    <x v="2"/>
    <x v="1"/>
    <s v="Binders"/>
    <n v="1996"/>
    <n v="1"/>
    <n v="8"/>
    <n v="-32934"/>
  </r>
  <r>
    <s v="Standard Class"/>
    <x v="1"/>
    <s v="United States"/>
    <s v="Mcallen"/>
    <s v="Texas"/>
    <n v="78501"/>
    <x v="2"/>
    <x v="1"/>
    <s v="Storage"/>
    <n v="8928"/>
    <n v="2"/>
    <n v="2"/>
    <n v="6696"/>
  </r>
  <r>
    <s v="Second Class"/>
    <x v="1"/>
    <s v="United States"/>
    <s v="Iowa City"/>
    <s v="Iowa"/>
    <n v="52240"/>
    <x v="2"/>
    <x v="1"/>
    <s v="Paper"/>
    <n v="999"/>
    <n v="1"/>
    <n v="0"/>
    <n v="44955"/>
  </r>
  <r>
    <s v="Standard Class"/>
    <x v="0"/>
    <s v="United States"/>
    <s v="Newark"/>
    <s v="Delaware"/>
    <n v="19711"/>
    <x v="3"/>
    <x v="2"/>
    <s v="Copiers"/>
    <n v="1049997"/>
    <n v="3"/>
    <n v="0"/>
    <n v="50399856"/>
  </r>
  <r>
    <s v="Same Day"/>
    <x v="0"/>
    <s v="United States"/>
    <s v="Houston"/>
    <s v="Texas"/>
    <n v="77070"/>
    <x v="2"/>
    <x v="1"/>
    <s v="Paper"/>
    <n v="2112"/>
    <n v="5"/>
    <n v="2"/>
    <n v="66"/>
  </r>
  <r>
    <s v="Standard Class"/>
    <x v="1"/>
    <s v="United States"/>
    <s v="Boise"/>
    <s v="Idaho"/>
    <n v="83704"/>
    <x v="1"/>
    <x v="0"/>
    <s v="Tables"/>
    <n v="69642"/>
    <n v="2"/>
    <n v="0"/>
    <n v="1601766"/>
  </r>
  <r>
    <s v="Standard Class"/>
    <x v="1"/>
    <s v="United States"/>
    <s v="Boise"/>
    <s v="Idaho"/>
    <n v="83704"/>
    <x v="1"/>
    <x v="2"/>
    <s v="Phones"/>
    <n v="304776"/>
    <n v="3"/>
    <n v="2"/>
    <n v="228582"/>
  </r>
  <r>
    <s v="Standard Class"/>
    <x v="0"/>
    <s v="United States"/>
    <s v="San Diego"/>
    <s v="California"/>
    <n v="92105"/>
    <x v="1"/>
    <x v="1"/>
    <s v="Art"/>
    <n v="5198"/>
    <n v="2"/>
    <n v="0"/>
    <n v="150742"/>
  </r>
  <r>
    <s v="Standard Class"/>
    <x v="0"/>
    <s v="United States"/>
    <s v="Los Angeles"/>
    <s v="California"/>
    <n v="90032"/>
    <x v="1"/>
    <x v="0"/>
    <s v="Furnishings"/>
    <n v="247"/>
    <n v="5"/>
    <n v="0"/>
    <n v="10374"/>
  </r>
  <r>
    <s v="Second Class"/>
    <x v="0"/>
    <s v="United States"/>
    <s v="New York City"/>
    <s v="New York"/>
    <n v="10024"/>
    <x v="3"/>
    <x v="1"/>
    <s v="Labels"/>
    <n v="2193"/>
    <n v="3"/>
    <n v="0"/>
    <n v="103071"/>
  </r>
  <r>
    <s v="Standard Class"/>
    <x v="0"/>
    <s v="United States"/>
    <s v="Philadelphia"/>
    <s v="Pennsylvania"/>
    <n v="19134"/>
    <x v="3"/>
    <x v="1"/>
    <s v="Appliances"/>
    <n v="394816"/>
    <n v="4"/>
    <n v="2"/>
    <n v="937688"/>
  </r>
  <r>
    <s v="Standard Class"/>
    <x v="0"/>
    <s v="United States"/>
    <s v="Philadelphia"/>
    <s v="Pennsylvania"/>
    <n v="19134"/>
    <x v="3"/>
    <x v="1"/>
    <s v="Binders"/>
    <n v="18192"/>
    <n v="4"/>
    <n v="7"/>
    <n v="-145536"/>
  </r>
  <r>
    <s v="Same Day"/>
    <x v="2"/>
    <s v="United States"/>
    <s v="New York City"/>
    <s v="New York"/>
    <n v="10024"/>
    <x v="3"/>
    <x v="1"/>
    <s v="Labels"/>
    <n v="731"/>
    <n v="1"/>
    <n v="0"/>
    <n v="34357"/>
  </r>
  <r>
    <s v="Same Day"/>
    <x v="2"/>
    <s v="United States"/>
    <s v="New York City"/>
    <s v="New York"/>
    <n v="10024"/>
    <x v="3"/>
    <x v="2"/>
    <s v="Copiers"/>
    <n v="799984"/>
    <n v="2"/>
    <n v="2"/>
    <n v="249995"/>
  </r>
  <r>
    <s v="Same Day"/>
    <x v="2"/>
    <s v="United States"/>
    <s v="New York City"/>
    <s v="New York"/>
    <n v="10024"/>
    <x v="3"/>
    <x v="1"/>
    <s v="Paper"/>
    <n v="4128"/>
    <n v="6"/>
    <n v="0"/>
    <n v="189888"/>
  </r>
  <r>
    <s v="Same Day"/>
    <x v="2"/>
    <s v="United States"/>
    <s v="New York City"/>
    <s v="New York"/>
    <n v="10024"/>
    <x v="3"/>
    <x v="1"/>
    <s v="Paper"/>
    <n v="18466"/>
    <n v="7"/>
    <n v="0"/>
    <n v="849436"/>
  </r>
  <r>
    <s v="Second Class"/>
    <x v="0"/>
    <s v="United States"/>
    <s v="Cranston"/>
    <s v="Rhode Island"/>
    <n v="2920"/>
    <x v="3"/>
    <x v="1"/>
    <s v="Art"/>
    <n v="4925"/>
    <n v="5"/>
    <n v="0"/>
    <n v="18715"/>
  </r>
  <r>
    <s v="Second Class"/>
    <x v="0"/>
    <s v="United States"/>
    <s v="Cranston"/>
    <s v="Rhode Island"/>
    <n v="2920"/>
    <x v="3"/>
    <x v="1"/>
    <s v="Paper"/>
    <n v="1016"/>
    <n v="2"/>
    <n v="0"/>
    <n v="47752"/>
  </r>
  <r>
    <s v="Second Class"/>
    <x v="0"/>
    <s v="United States"/>
    <s v="Cranston"/>
    <s v="Rhode Island"/>
    <n v="2920"/>
    <x v="3"/>
    <x v="0"/>
    <s v="Furnishings"/>
    <n v="1476"/>
    <n v="2"/>
    <n v="0"/>
    <n v="42804"/>
  </r>
  <r>
    <s v="Second Class"/>
    <x v="0"/>
    <s v="United States"/>
    <s v="Cranston"/>
    <s v="Rhode Island"/>
    <n v="2920"/>
    <x v="3"/>
    <x v="1"/>
    <s v="Binders"/>
    <n v="3408"/>
    <n v="2"/>
    <n v="0"/>
    <n v="156768"/>
  </r>
  <r>
    <s v="Second Class"/>
    <x v="0"/>
    <s v="United States"/>
    <s v="Cranston"/>
    <s v="Rhode Island"/>
    <n v="2920"/>
    <x v="3"/>
    <x v="0"/>
    <s v="Furnishings"/>
    <n v="1767"/>
    <n v="3"/>
    <n v="0"/>
    <n v="77748"/>
  </r>
  <r>
    <s v="Second Class"/>
    <x v="0"/>
    <s v="United States"/>
    <s v="Cranston"/>
    <s v="Rhode Island"/>
    <n v="2920"/>
    <x v="3"/>
    <x v="0"/>
    <s v="Chairs"/>
    <n v="16049"/>
    <n v="5"/>
    <n v="0"/>
    <n v="48147"/>
  </r>
  <r>
    <s v="Second Class"/>
    <x v="0"/>
    <s v="United States"/>
    <s v="Cranston"/>
    <s v="Rhode Island"/>
    <n v="2920"/>
    <x v="3"/>
    <x v="0"/>
    <s v="Tables"/>
    <n v="385686"/>
    <n v="1"/>
    <n v="3"/>
    <n v="-606078"/>
  </r>
  <r>
    <s v="Standard Class"/>
    <x v="0"/>
    <s v="United States"/>
    <s v="Chicago"/>
    <s v="Illinois"/>
    <n v="60623"/>
    <x v="2"/>
    <x v="1"/>
    <s v="Paper"/>
    <n v="15984"/>
    <n v="2"/>
    <n v="2"/>
    <n v="4995"/>
  </r>
  <r>
    <s v="Second Class"/>
    <x v="0"/>
    <s v="United States"/>
    <s v="Richmond"/>
    <s v="Kentucky"/>
    <n v="40475"/>
    <x v="0"/>
    <x v="1"/>
    <s v="Paper"/>
    <n v="942"/>
    <n v="3"/>
    <n v="0"/>
    <n v="4239"/>
  </r>
  <r>
    <s v="Second Class"/>
    <x v="0"/>
    <s v="United States"/>
    <s v="Richmond"/>
    <s v="Kentucky"/>
    <n v="40475"/>
    <x v="0"/>
    <x v="1"/>
    <s v="Art"/>
    <n v="656"/>
    <n v="2"/>
    <n v="0"/>
    <n v="19024"/>
  </r>
  <r>
    <s v="Second Class"/>
    <x v="0"/>
    <s v="United States"/>
    <s v="Richmond"/>
    <s v="Kentucky"/>
    <n v="40475"/>
    <x v="0"/>
    <x v="1"/>
    <s v="Paper"/>
    <n v="2456"/>
    <n v="2"/>
    <n v="0"/>
    <n v="115432"/>
  </r>
  <r>
    <s v="Standard Class"/>
    <x v="0"/>
    <s v="United States"/>
    <s v="Mishawaka"/>
    <s v="Indiana"/>
    <n v="46544"/>
    <x v="2"/>
    <x v="1"/>
    <s v="Binders"/>
    <n v="1284"/>
    <n v="3"/>
    <n v="0"/>
    <n v="642"/>
  </r>
  <r>
    <s v="Standard Class"/>
    <x v="0"/>
    <s v="United States"/>
    <s v="Mount Vernon"/>
    <s v="New York"/>
    <n v="10550"/>
    <x v="3"/>
    <x v="1"/>
    <s v="Envelopes"/>
    <n v="6228"/>
    <n v="4"/>
    <n v="0"/>
    <n v="292716"/>
  </r>
  <r>
    <s v="Standard Class"/>
    <x v="1"/>
    <s v="United States"/>
    <s v="Los Angeles"/>
    <s v="California"/>
    <n v="90004"/>
    <x v="1"/>
    <x v="1"/>
    <s v="Labels"/>
    <n v="924"/>
    <n v="3"/>
    <n v="0"/>
    <n v="44352"/>
  </r>
  <r>
    <s v="First Class"/>
    <x v="1"/>
    <s v="United States"/>
    <s v="San Francisco"/>
    <s v="California"/>
    <n v="94110"/>
    <x v="1"/>
    <x v="0"/>
    <s v="Bookcases"/>
    <n v="482664"/>
    <n v="8"/>
    <n v="15"/>
    <n v="85176"/>
  </r>
  <r>
    <s v="First Class"/>
    <x v="1"/>
    <s v="United States"/>
    <s v="San Francisco"/>
    <s v="California"/>
    <n v="94110"/>
    <x v="1"/>
    <x v="2"/>
    <s v="Machines"/>
    <n v="4799984"/>
    <n v="2"/>
    <n v="2"/>
    <n v="3599988"/>
  </r>
  <r>
    <s v="Second Class"/>
    <x v="0"/>
    <s v="United States"/>
    <s v="Seattle"/>
    <s v="Washington"/>
    <n v="98103"/>
    <x v="1"/>
    <x v="1"/>
    <s v="Paper"/>
    <n v="3794"/>
    <n v="2"/>
    <n v="0"/>
    <n v="182112"/>
  </r>
  <r>
    <s v="Second Class"/>
    <x v="0"/>
    <s v="United States"/>
    <s v="Seattle"/>
    <s v="Washington"/>
    <n v="98103"/>
    <x v="1"/>
    <x v="1"/>
    <s v="Binders"/>
    <n v="18288"/>
    <n v="6"/>
    <n v="2"/>
    <n v="66294"/>
  </r>
  <r>
    <s v="Second Class"/>
    <x v="0"/>
    <s v="United States"/>
    <s v="Seattle"/>
    <s v="Washington"/>
    <n v="98103"/>
    <x v="1"/>
    <x v="2"/>
    <s v="Machines"/>
    <n v="3858"/>
    <n v="5"/>
    <n v="2"/>
    <n v="1302075"/>
  </r>
  <r>
    <s v="Second Class"/>
    <x v="0"/>
    <s v="United States"/>
    <s v="Seattle"/>
    <s v="Washington"/>
    <n v="98103"/>
    <x v="1"/>
    <x v="1"/>
    <s v="Storage"/>
    <n v="10296"/>
    <n v="2"/>
    <n v="0"/>
    <n v="10296"/>
  </r>
  <r>
    <s v="Second Class"/>
    <x v="0"/>
    <s v="United States"/>
    <s v="Seattle"/>
    <s v="Washington"/>
    <n v="98103"/>
    <x v="1"/>
    <x v="0"/>
    <s v="Bookcases"/>
    <n v="17442"/>
    <n v="3"/>
    <n v="0"/>
    <n v="418608"/>
  </r>
  <r>
    <s v="First Class"/>
    <x v="0"/>
    <s v="United States"/>
    <s v="Quincy"/>
    <s v="Illinois"/>
    <n v="62301"/>
    <x v="2"/>
    <x v="1"/>
    <s v="Binders"/>
    <n v="1964"/>
    <n v="2"/>
    <n v="8"/>
    <n v="-32406"/>
  </r>
  <r>
    <s v="Standard Class"/>
    <x v="1"/>
    <s v="United States"/>
    <s v="Chicago"/>
    <s v="Illinois"/>
    <n v="60623"/>
    <x v="2"/>
    <x v="0"/>
    <s v="Furnishings"/>
    <n v="94428"/>
    <n v="3"/>
    <n v="6"/>
    <n v="-424926"/>
  </r>
  <r>
    <s v="Standard Class"/>
    <x v="0"/>
    <s v="United States"/>
    <s v="Urbandale"/>
    <s v="Iowa"/>
    <n v="50322"/>
    <x v="2"/>
    <x v="1"/>
    <s v="Fasteners"/>
    <n v="4592"/>
    <n v="4"/>
    <n v="0"/>
    <n v="215824"/>
  </r>
  <r>
    <s v="Standard Class"/>
    <x v="2"/>
    <s v="United States"/>
    <s v="Seattle"/>
    <s v="Washington"/>
    <n v="98103"/>
    <x v="1"/>
    <x v="0"/>
    <s v="Chairs"/>
    <n v="61584"/>
    <n v="1"/>
    <n v="2"/>
    <n v="-69282"/>
  </r>
  <r>
    <s v="First Class"/>
    <x v="1"/>
    <s v="United States"/>
    <s v="Richmond"/>
    <s v="Indiana"/>
    <n v="47374"/>
    <x v="2"/>
    <x v="1"/>
    <s v="Paper"/>
    <n v="2248"/>
    <n v="1"/>
    <n v="0"/>
    <n v="103408"/>
  </r>
  <r>
    <s v="Standard Class"/>
    <x v="1"/>
    <s v="United States"/>
    <s v="Dallas"/>
    <s v="Texas"/>
    <n v="75220"/>
    <x v="2"/>
    <x v="0"/>
    <s v="Furnishings"/>
    <n v="332028"/>
    <n v="9"/>
    <n v="6"/>
    <n v="-3486294"/>
  </r>
  <r>
    <s v="Standard Class"/>
    <x v="1"/>
    <s v="United States"/>
    <s v="Dallas"/>
    <s v="Texas"/>
    <n v="75220"/>
    <x v="2"/>
    <x v="1"/>
    <s v="Binders"/>
    <n v="11394"/>
    <n v="9"/>
    <n v="8"/>
    <n v="-176607"/>
  </r>
  <r>
    <s v="Standard Class"/>
    <x v="1"/>
    <s v="United States"/>
    <s v="Dallas"/>
    <s v="Texas"/>
    <n v="75220"/>
    <x v="2"/>
    <x v="1"/>
    <s v="Paper"/>
    <n v="15552"/>
    <n v="3"/>
    <n v="2"/>
    <n v="56376"/>
  </r>
  <r>
    <s v="Standard Class"/>
    <x v="1"/>
    <s v="United States"/>
    <s v="Dallas"/>
    <s v="Texas"/>
    <n v="75220"/>
    <x v="2"/>
    <x v="1"/>
    <s v="Paper"/>
    <n v="31104"/>
    <n v="6"/>
    <n v="2"/>
    <n v="112752"/>
  </r>
  <r>
    <s v="Standard Class"/>
    <x v="1"/>
    <s v="United States"/>
    <s v="Dallas"/>
    <s v="Texas"/>
    <n v="75220"/>
    <x v="2"/>
    <x v="1"/>
    <s v="Binders"/>
    <n v="6316"/>
    <n v="1"/>
    <n v="8"/>
    <n v="-104214"/>
  </r>
  <r>
    <s v="First Class"/>
    <x v="2"/>
    <s v="United States"/>
    <s v="Philadelphia"/>
    <s v="Pennsylvania"/>
    <n v="19143"/>
    <x v="3"/>
    <x v="1"/>
    <s v="Paper"/>
    <n v="11352"/>
    <n v="3"/>
    <n v="2"/>
    <n v="41151"/>
  </r>
  <r>
    <s v="First Class"/>
    <x v="2"/>
    <s v="United States"/>
    <s v="Philadelphia"/>
    <s v="Pennsylvania"/>
    <n v="19143"/>
    <x v="3"/>
    <x v="1"/>
    <s v="Labels"/>
    <n v="20808"/>
    <n v="9"/>
    <n v="2"/>
    <n v="70227"/>
  </r>
  <r>
    <s v="Standard Class"/>
    <x v="2"/>
    <s v="United States"/>
    <s v="Rockford"/>
    <s v="Illinois"/>
    <n v="61107"/>
    <x v="2"/>
    <x v="1"/>
    <s v="Binders"/>
    <n v="11416"/>
    <n v="4"/>
    <n v="8"/>
    <n v="-188364"/>
  </r>
  <r>
    <s v="Second Class"/>
    <x v="1"/>
    <s v="United States"/>
    <s v="Philadelphia"/>
    <s v="Pennsylvania"/>
    <n v="19134"/>
    <x v="3"/>
    <x v="1"/>
    <s v="Art"/>
    <n v="9408"/>
    <n v="7"/>
    <n v="2"/>
    <n v="7056"/>
  </r>
  <r>
    <s v="First Class"/>
    <x v="2"/>
    <s v="United States"/>
    <s v="Seattle"/>
    <s v="Washington"/>
    <n v="98105"/>
    <x v="1"/>
    <x v="1"/>
    <s v="Art"/>
    <n v="1983"/>
    <n v="1"/>
    <n v="0"/>
    <n v="5949"/>
  </r>
  <r>
    <s v="Standard Class"/>
    <x v="1"/>
    <s v="United States"/>
    <s v="Grand Rapids"/>
    <s v="Michigan"/>
    <n v="49505"/>
    <x v="2"/>
    <x v="1"/>
    <s v="Paper"/>
    <n v="2097"/>
    <n v="2"/>
    <n v="0"/>
    <n v="100656"/>
  </r>
  <r>
    <s v="Standard Class"/>
    <x v="2"/>
    <s v="United States"/>
    <s v="Los Angeles"/>
    <s v="California"/>
    <n v="90004"/>
    <x v="1"/>
    <x v="1"/>
    <s v="Appliances"/>
    <n v="4392"/>
    <n v="4"/>
    <n v="0"/>
    <n v="118584"/>
  </r>
  <r>
    <s v="Standard Class"/>
    <x v="2"/>
    <s v="United States"/>
    <s v="Los Angeles"/>
    <s v="California"/>
    <n v="90004"/>
    <x v="1"/>
    <x v="1"/>
    <s v="Binders"/>
    <n v="20232"/>
    <n v="3"/>
    <n v="2"/>
    <n v="65754"/>
  </r>
  <r>
    <s v="First Class"/>
    <x v="2"/>
    <s v="United States"/>
    <s v="Springfield"/>
    <s v="Virginia"/>
    <n v="22153"/>
    <x v="0"/>
    <x v="2"/>
    <s v="Phones"/>
    <n v="14997"/>
    <n v="3"/>
    <n v="0"/>
    <n v="59988"/>
  </r>
  <r>
    <s v="First Class"/>
    <x v="2"/>
    <s v="United States"/>
    <s v="Springfield"/>
    <s v="Virginia"/>
    <n v="22153"/>
    <x v="0"/>
    <x v="1"/>
    <s v="Paper"/>
    <n v="2781"/>
    <n v="3"/>
    <n v="0"/>
    <n v="130707"/>
  </r>
  <r>
    <s v="Standard Class"/>
    <x v="1"/>
    <s v="United States"/>
    <s v="Los Angeles"/>
    <s v="California"/>
    <n v="90036"/>
    <x v="1"/>
    <x v="2"/>
    <s v="Accessories"/>
    <n v="663"/>
    <n v="3"/>
    <n v="0"/>
    <n v="8619"/>
  </r>
  <r>
    <s v="Standard Class"/>
    <x v="2"/>
    <s v="United States"/>
    <s v="Baltimore"/>
    <s v="Maryland"/>
    <n v="21215"/>
    <x v="3"/>
    <x v="1"/>
    <s v="Art"/>
    <n v="164"/>
    <n v="1"/>
    <n v="0"/>
    <n v="738"/>
  </r>
  <r>
    <s v="Standard Class"/>
    <x v="2"/>
    <s v="United States"/>
    <s v="Baltimore"/>
    <s v="Maryland"/>
    <n v="21215"/>
    <x v="3"/>
    <x v="0"/>
    <s v="Furnishings"/>
    <n v="10492"/>
    <n v="5"/>
    <n v="0"/>
    <n v="272792"/>
  </r>
  <r>
    <s v="Standard Class"/>
    <x v="2"/>
    <s v="United States"/>
    <s v="Baltimore"/>
    <s v="Maryland"/>
    <n v="21215"/>
    <x v="3"/>
    <x v="0"/>
    <s v="Furnishings"/>
    <n v="209"/>
    <n v="5"/>
    <n v="0"/>
    <n v="7524"/>
  </r>
  <r>
    <s v="Second Class"/>
    <x v="0"/>
    <s v="United States"/>
    <s v="Fairfield"/>
    <s v="Connecticut"/>
    <n v="6824"/>
    <x v="3"/>
    <x v="1"/>
    <s v="Binders"/>
    <n v="8808"/>
    <n v="6"/>
    <n v="0"/>
    <n v="405168"/>
  </r>
  <r>
    <s v="Second Class"/>
    <x v="0"/>
    <s v="United States"/>
    <s v="Fairfield"/>
    <s v="Connecticut"/>
    <n v="6824"/>
    <x v="3"/>
    <x v="0"/>
    <s v="Chairs"/>
    <n v="75192"/>
    <n v="4"/>
    <n v="0"/>
    <n v="150384"/>
  </r>
  <r>
    <s v="Same Day"/>
    <x v="1"/>
    <s v="United States"/>
    <s v="New York City"/>
    <s v="New York"/>
    <n v="10011"/>
    <x v="3"/>
    <x v="0"/>
    <s v="Chairs"/>
    <n v="887103"/>
    <n v="7"/>
    <n v="1"/>
    <n v="1774206"/>
  </r>
  <r>
    <s v="Same Day"/>
    <x v="0"/>
    <s v="United States"/>
    <s v="Lakeland"/>
    <s v="Florida"/>
    <n v="33801"/>
    <x v="0"/>
    <x v="2"/>
    <s v="Phones"/>
    <n v="55944"/>
    <n v="7"/>
    <n v="2"/>
    <n v="-132867"/>
  </r>
  <r>
    <s v="Same Day"/>
    <x v="0"/>
    <s v="United States"/>
    <s v="Lakeland"/>
    <s v="Florida"/>
    <n v="33801"/>
    <x v="0"/>
    <x v="1"/>
    <s v="Art"/>
    <n v="10688"/>
    <n v="2"/>
    <n v="2"/>
    <n v="22712"/>
  </r>
  <r>
    <s v="Same Day"/>
    <x v="0"/>
    <s v="United States"/>
    <s v="Lakeland"/>
    <s v="Florida"/>
    <n v="33801"/>
    <x v="0"/>
    <x v="2"/>
    <s v="Phones"/>
    <n v="11824"/>
    <n v="2"/>
    <n v="2"/>
    <n v="10346"/>
  </r>
  <r>
    <s v="First Class"/>
    <x v="0"/>
    <s v="United States"/>
    <s v="Freeport"/>
    <s v="Illinois"/>
    <n v="61032"/>
    <x v="2"/>
    <x v="1"/>
    <s v="Paper"/>
    <n v="63312"/>
    <n v="3"/>
    <n v="2"/>
    <n v="205764"/>
  </r>
  <r>
    <s v="First Class"/>
    <x v="0"/>
    <s v="United States"/>
    <s v="Freeport"/>
    <s v="Illinois"/>
    <n v="61032"/>
    <x v="2"/>
    <x v="1"/>
    <s v="Binders"/>
    <n v="96784"/>
    <n v="4"/>
    <n v="8"/>
    <n v="-145176"/>
  </r>
  <r>
    <s v="First Class"/>
    <x v="0"/>
    <s v="United States"/>
    <s v="Freeport"/>
    <s v="Illinois"/>
    <n v="61032"/>
    <x v="2"/>
    <x v="0"/>
    <s v="Furnishings"/>
    <n v="10476"/>
    <n v="3"/>
    <n v="6"/>
    <n v="-68094"/>
  </r>
  <r>
    <s v="Standard Class"/>
    <x v="1"/>
    <s v="United States"/>
    <s v="Medford"/>
    <s v="Oregon"/>
    <n v="97504"/>
    <x v="1"/>
    <x v="1"/>
    <s v="Binders"/>
    <n v="9762"/>
    <n v="2"/>
    <n v="7"/>
    <n v="-68334"/>
  </r>
  <r>
    <s v="First Class"/>
    <x v="1"/>
    <s v="United States"/>
    <s v="Seattle"/>
    <s v="Washington"/>
    <n v="98103"/>
    <x v="1"/>
    <x v="0"/>
    <s v="Chairs"/>
    <n v="196784"/>
    <n v="2"/>
    <n v="2"/>
    <n v="-221382"/>
  </r>
  <r>
    <s v="Second Class"/>
    <x v="1"/>
    <s v="United States"/>
    <s v="New York City"/>
    <s v="New York"/>
    <n v="10035"/>
    <x v="3"/>
    <x v="1"/>
    <s v="Envelopes"/>
    <n v="4798"/>
    <n v="2"/>
    <n v="0"/>
    <n v="2399"/>
  </r>
  <r>
    <s v="Second Class"/>
    <x v="1"/>
    <s v="United States"/>
    <s v="Fairfield"/>
    <s v="Connecticut"/>
    <n v="6824"/>
    <x v="3"/>
    <x v="1"/>
    <s v="Labels"/>
    <n v="1305"/>
    <n v="5"/>
    <n v="0"/>
    <n v="6003"/>
  </r>
  <r>
    <s v="Standard Class"/>
    <x v="0"/>
    <s v="United States"/>
    <s v="Moorhead"/>
    <s v="Minnesota"/>
    <n v="56560"/>
    <x v="2"/>
    <x v="2"/>
    <s v="Accessories"/>
    <n v="6396"/>
    <n v="4"/>
    <n v="0"/>
    <n v="198276"/>
  </r>
  <r>
    <s v="Standard Class"/>
    <x v="0"/>
    <s v="United States"/>
    <s v="Columbus"/>
    <s v="Georgia"/>
    <n v="31907"/>
    <x v="0"/>
    <x v="1"/>
    <s v="Appliances"/>
    <n v="8048"/>
    <n v="1"/>
    <n v="0"/>
    <n v="24144"/>
  </r>
  <r>
    <s v="Standard Class"/>
    <x v="0"/>
    <s v="United States"/>
    <s v="Philadelphia"/>
    <s v="Pennsylvania"/>
    <n v="19143"/>
    <x v="3"/>
    <x v="1"/>
    <s v="Binders"/>
    <n v="11673"/>
    <n v="3"/>
    <n v="7"/>
    <n v="-7782"/>
  </r>
  <r>
    <s v="Standard Class"/>
    <x v="0"/>
    <s v="United States"/>
    <s v="Houston"/>
    <s v="Texas"/>
    <n v="77036"/>
    <x v="2"/>
    <x v="0"/>
    <s v="Tables"/>
    <n v="863128"/>
    <n v="8"/>
    <n v="3"/>
    <n v="-1602952"/>
  </r>
  <r>
    <s v="Standard Class"/>
    <x v="0"/>
    <s v="United States"/>
    <s v="Houston"/>
    <s v="Texas"/>
    <n v="77036"/>
    <x v="2"/>
    <x v="1"/>
    <s v="Binders"/>
    <n v="3564"/>
    <n v="3"/>
    <n v="8"/>
    <n v="-6237"/>
  </r>
  <r>
    <s v="Standard Class"/>
    <x v="0"/>
    <s v="United States"/>
    <s v="Houston"/>
    <s v="Texas"/>
    <n v="77036"/>
    <x v="2"/>
    <x v="0"/>
    <s v="Bookcases"/>
    <n v="9566648"/>
    <n v="7"/>
    <n v="32"/>
    <n v="-2250976"/>
  </r>
  <r>
    <s v="Standard Class"/>
    <x v="0"/>
    <s v="United States"/>
    <s v="Houston"/>
    <s v="Texas"/>
    <n v="77036"/>
    <x v="2"/>
    <x v="1"/>
    <s v="Binders"/>
    <n v="12588"/>
    <n v="3"/>
    <n v="8"/>
    <n v="-201408"/>
  </r>
  <r>
    <s v="Standard Class"/>
    <x v="0"/>
    <s v="United States"/>
    <s v="Houston"/>
    <s v="Texas"/>
    <n v="77036"/>
    <x v="2"/>
    <x v="2"/>
    <s v="Accessories"/>
    <n v="17196"/>
    <n v="5"/>
    <n v="2"/>
    <n v="451395"/>
  </r>
  <r>
    <s v="Second Class"/>
    <x v="0"/>
    <s v="United States"/>
    <s v="Seattle"/>
    <s v="Washington"/>
    <n v="98115"/>
    <x v="1"/>
    <x v="0"/>
    <s v="Tables"/>
    <n v="8714"/>
    <n v="4"/>
    <n v="0"/>
    <n v="148138"/>
  </r>
  <r>
    <s v="Standard Class"/>
    <x v="1"/>
    <s v="United States"/>
    <s v="Jackson"/>
    <s v="Tennessee"/>
    <n v="38301"/>
    <x v="0"/>
    <x v="0"/>
    <s v="Furnishings"/>
    <n v="692472"/>
    <n v="11"/>
    <n v="2"/>
    <n v="1904298"/>
  </r>
  <r>
    <s v="Second Class"/>
    <x v="1"/>
    <s v="United States"/>
    <s v="Baltimore"/>
    <s v="Maryland"/>
    <n v="21215"/>
    <x v="3"/>
    <x v="0"/>
    <s v="Furnishings"/>
    <n v="20776"/>
    <n v="4"/>
    <n v="0"/>
    <n v="851816"/>
  </r>
  <r>
    <s v="Same Day"/>
    <x v="0"/>
    <s v="United States"/>
    <s v="Murray"/>
    <s v="Utah"/>
    <n v="84107"/>
    <x v="1"/>
    <x v="2"/>
    <s v="Phones"/>
    <n v="71928"/>
    <n v="9"/>
    <n v="2"/>
    <n v="62937"/>
  </r>
  <r>
    <s v="Same Day"/>
    <x v="0"/>
    <s v="United States"/>
    <s v="Murray"/>
    <s v="Utah"/>
    <n v="84107"/>
    <x v="1"/>
    <x v="1"/>
    <s v="Art"/>
    <n v="2599"/>
    <n v="1"/>
    <n v="0"/>
    <n v="75371"/>
  </r>
  <r>
    <s v="Standard Class"/>
    <x v="1"/>
    <s v="United States"/>
    <s v="Seattle"/>
    <s v="Washington"/>
    <n v="98105"/>
    <x v="1"/>
    <x v="1"/>
    <s v="Binders"/>
    <n v="3592"/>
    <n v="1"/>
    <n v="2"/>
    <n v="11225"/>
  </r>
  <r>
    <s v="Standard Class"/>
    <x v="1"/>
    <s v="United States"/>
    <s v="Dallas"/>
    <s v="Texas"/>
    <n v="75220"/>
    <x v="2"/>
    <x v="1"/>
    <s v="Appliances"/>
    <n v="48632"/>
    <n v="2"/>
    <n v="8"/>
    <n v="-12158"/>
  </r>
  <r>
    <s v="Standard Class"/>
    <x v="2"/>
    <s v="United States"/>
    <s v="Seattle"/>
    <s v="Washington"/>
    <n v="98105"/>
    <x v="1"/>
    <x v="1"/>
    <s v="Storage"/>
    <n v="3231"/>
    <n v="2"/>
    <n v="0"/>
    <n v="61389"/>
  </r>
  <r>
    <s v="Standard Class"/>
    <x v="1"/>
    <s v="United States"/>
    <s v="Lakewood"/>
    <s v="New Jersey"/>
    <n v="8701"/>
    <x v="3"/>
    <x v="2"/>
    <s v="Machines"/>
    <n v="909993"/>
    <n v="7"/>
    <n v="0"/>
    <n v="23659818"/>
  </r>
  <r>
    <s v="Standard Class"/>
    <x v="1"/>
    <s v="United States"/>
    <s v="Lakewood"/>
    <s v="New Jersey"/>
    <n v="8701"/>
    <x v="3"/>
    <x v="0"/>
    <s v="Furnishings"/>
    <n v="996"/>
    <n v="2"/>
    <n v="0"/>
    <n v="32868"/>
  </r>
  <r>
    <s v="Standard Class"/>
    <x v="1"/>
    <s v="United States"/>
    <s v="Lakewood"/>
    <s v="New Jersey"/>
    <n v="8701"/>
    <x v="3"/>
    <x v="1"/>
    <s v="Binders"/>
    <n v="253"/>
    <n v="5"/>
    <n v="0"/>
    <n v="11891"/>
  </r>
  <r>
    <s v="Standard Class"/>
    <x v="2"/>
    <s v="United States"/>
    <s v="New York City"/>
    <s v="New York"/>
    <n v="10011"/>
    <x v="3"/>
    <x v="1"/>
    <s v="Paper"/>
    <n v="1136"/>
    <n v="2"/>
    <n v="0"/>
    <n v="52256"/>
  </r>
  <r>
    <s v="Standard Class"/>
    <x v="2"/>
    <s v="United States"/>
    <s v="New York City"/>
    <s v="New York"/>
    <n v="10011"/>
    <x v="3"/>
    <x v="0"/>
    <s v="Chairs"/>
    <n v="69264"/>
    <n v="2"/>
    <n v="1"/>
    <n v="146224"/>
  </r>
  <r>
    <s v="First Class"/>
    <x v="0"/>
    <s v="United States"/>
    <s v="Indianapolis"/>
    <s v="Indiana"/>
    <n v="46203"/>
    <x v="2"/>
    <x v="1"/>
    <s v="Labels"/>
    <n v="369"/>
    <n v="1"/>
    <n v="0"/>
    <n v="17343"/>
  </r>
  <r>
    <s v="First Class"/>
    <x v="0"/>
    <s v="United States"/>
    <s v="Indianapolis"/>
    <s v="Indiana"/>
    <n v="46203"/>
    <x v="2"/>
    <x v="1"/>
    <s v="Binders"/>
    <n v="110397"/>
    <n v="3"/>
    <n v="0"/>
    <n v="4967865"/>
  </r>
  <r>
    <s v="Second Class"/>
    <x v="1"/>
    <s v="United States"/>
    <s v="Port Arthur"/>
    <s v="Texas"/>
    <n v="77642"/>
    <x v="2"/>
    <x v="0"/>
    <s v="Bookcases"/>
    <n v="2461328"/>
    <n v="2"/>
    <n v="32"/>
    <n v="-760116"/>
  </r>
  <r>
    <s v="Second Class"/>
    <x v="1"/>
    <s v="United States"/>
    <s v="Port Arthur"/>
    <s v="Texas"/>
    <n v="77642"/>
    <x v="2"/>
    <x v="1"/>
    <s v="Labels"/>
    <n v="11696"/>
    <n v="2"/>
    <n v="2"/>
    <n v="39474"/>
  </r>
  <r>
    <s v="Second Class"/>
    <x v="1"/>
    <s v="United States"/>
    <s v="Port Arthur"/>
    <s v="Texas"/>
    <n v="77642"/>
    <x v="2"/>
    <x v="2"/>
    <s v="Copiers"/>
    <n v="439992"/>
    <n v="1"/>
    <n v="2"/>
    <n v="164997"/>
  </r>
  <r>
    <s v="Standard Class"/>
    <x v="2"/>
    <s v="United States"/>
    <s v="Nashville"/>
    <s v="Tennessee"/>
    <n v="37211"/>
    <x v="0"/>
    <x v="1"/>
    <s v="Storage"/>
    <n v="64784"/>
    <n v="1"/>
    <n v="2"/>
    <n v="-129568"/>
  </r>
  <r>
    <s v="Standard Class"/>
    <x v="1"/>
    <s v="United States"/>
    <s v="Houston"/>
    <s v="Texas"/>
    <n v="77095"/>
    <x v="2"/>
    <x v="1"/>
    <s v="Binders"/>
    <n v="3328"/>
    <n v="5"/>
    <n v="8"/>
    <n v="-4992"/>
  </r>
  <r>
    <s v="Standard Class"/>
    <x v="1"/>
    <s v="United States"/>
    <s v="Houston"/>
    <s v="Texas"/>
    <n v="77095"/>
    <x v="2"/>
    <x v="1"/>
    <s v="Paper"/>
    <n v="14088"/>
    <n v="3"/>
    <n v="2"/>
    <n v="49308"/>
  </r>
  <r>
    <s v="Second Class"/>
    <x v="2"/>
    <s v="United States"/>
    <s v="Los Angeles"/>
    <s v="California"/>
    <n v="90004"/>
    <x v="1"/>
    <x v="1"/>
    <s v="Art"/>
    <n v="1116"/>
    <n v="2"/>
    <n v="0"/>
    <n v="279"/>
  </r>
  <r>
    <s v="Second Class"/>
    <x v="2"/>
    <s v="United States"/>
    <s v="Los Angeles"/>
    <s v="California"/>
    <n v="90004"/>
    <x v="1"/>
    <x v="0"/>
    <s v="Tables"/>
    <n v="896328"/>
    <n v="9"/>
    <n v="2"/>
    <n v="224082"/>
  </r>
  <r>
    <s v="Second Class"/>
    <x v="2"/>
    <s v="United States"/>
    <s v="Los Angeles"/>
    <s v="California"/>
    <n v="90004"/>
    <x v="1"/>
    <x v="1"/>
    <s v="Appliances"/>
    <n v="189"/>
    <n v="1"/>
    <n v="0"/>
    <n v="6804"/>
  </r>
  <r>
    <s v="Standard Class"/>
    <x v="0"/>
    <s v="United States"/>
    <s v="Philadelphia"/>
    <s v="Pennsylvania"/>
    <n v="19140"/>
    <x v="3"/>
    <x v="2"/>
    <s v="Phones"/>
    <n v="53982"/>
    <n v="3"/>
    <n v="4"/>
    <n v="-107964"/>
  </r>
  <r>
    <s v="Standard Class"/>
    <x v="1"/>
    <s v="United States"/>
    <s v="Redmond"/>
    <s v="Oregon"/>
    <n v="97756"/>
    <x v="1"/>
    <x v="0"/>
    <s v="Tables"/>
    <n v="177225"/>
    <n v="5"/>
    <n v="5"/>
    <n v="-120513"/>
  </r>
  <r>
    <s v="Standard Class"/>
    <x v="0"/>
    <s v="United States"/>
    <s v="Citrus Heights"/>
    <s v="California"/>
    <n v="95610"/>
    <x v="1"/>
    <x v="0"/>
    <s v="Furnishings"/>
    <n v="12939"/>
    <n v="3"/>
    <n v="0"/>
    <n v="543438"/>
  </r>
  <r>
    <s v="Standard Class"/>
    <x v="1"/>
    <s v="United States"/>
    <s v="Los Angeles"/>
    <s v="California"/>
    <n v="90032"/>
    <x v="1"/>
    <x v="1"/>
    <s v="Storage"/>
    <n v="5432"/>
    <n v="4"/>
    <n v="0"/>
    <n v="5432"/>
  </r>
  <r>
    <s v="Second Class"/>
    <x v="0"/>
    <s v="United States"/>
    <s v="Tallahassee"/>
    <s v="Florida"/>
    <n v="32303"/>
    <x v="0"/>
    <x v="2"/>
    <s v="Phones"/>
    <n v="4367896"/>
    <n v="13"/>
    <n v="2"/>
    <n v="3275922"/>
  </r>
  <r>
    <s v="Second Class"/>
    <x v="0"/>
    <s v="United States"/>
    <s v="Tallahassee"/>
    <s v="Florida"/>
    <n v="32303"/>
    <x v="0"/>
    <x v="1"/>
    <s v="Paper"/>
    <n v="49568"/>
    <n v="2"/>
    <n v="2"/>
    <n v="1549"/>
  </r>
  <r>
    <s v="Second Class"/>
    <x v="0"/>
    <s v="United States"/>
    <s v="Tallahassee"/>
    <s v="Florida"/>
    <n v="32303"/>
    <x v="0"/>
    <x v="1"/>
    <s v="Appliances"/>
    <n v="161376"/>
    <n v="6"/>
    <n v="2"/>
    <n v="121032"/>
  </r>
  <r>
    <s v="Second Class"/>
    <x v="0"/>
    <s v="United States"/>
    <s v="Tallahassee"/>
    <s v="Florida"/>
    <n v="32303"/>
    <x v="0"/>
    <x v="0"/>
    <s v="Furnishings"/>
    <n v="2784"/>
    <n v="2"/>
    <n v="2"/>
    <n v="4176"/>
  </r>
  <r>
    <s v="Second Class"/>
    <x v="0"/>
    <s v="United States"/>
    <s v="Tallahassee"/>
    <s v="Florida"/>
    <n v="32303"/>
    <x v="0"/>
    <x v="1"/>
    <s v="Paper"/>
    <n v="872"/>
    <n v="5"/>
    <n v="2"/>
    <n v="2943"/>
  </r>
  <r>
    <s v="Second Class"/>
    <x v="2"/>
    <s v="United States"/>
    <s v="Lakewood"/>
    <s v="Ohio"/>
    <n v="44107"/>
    <x v="3"/>
    <x v="1"/>
    <s v="Art"/>
    <n v="3912"/>
    <n v="1"/>
    <n v="2"/>
    <n v="10269"/>
  </r>
  <r>
    <s v="Same Day"/>
    <x v="0"/>
    <s v="United States"/>
    <s v="The Colony"/>
    <s v="Texas"/>
    <n v="75056"/>
    <x v="2"/>
    <x v="1"/>
    <s v="Envelopes"/>
    <n v="59752"/>
    <n v="7"/>
    <n v="2"/>
    <n v="194194"/>
  </r>
  <r>
    <s v="Second Class"/>
    <x v="0"/>
    <s v="United States"/>
    <s v="Seattle"/>
    <s v="Washington"/>
    <n v="98105"/>
    <x v="1"/>
    <x v="0"/>
    <s v="Furnishings"/>
    <n v="6392"/>
    <n v="4"/>
    <n v="0"/>
    <n v="3196"/>
  </r>
  <r>
    <s v="Second Class"/>
    <x v="0"/>
    <s v="United States"/>
    <s v="Seattle"/>
    <s v="Washington"/>
    <n v="98105"/>
    <x v="1"/>
    <x v="2"/>
    <s v="Phones"/>
    <n v="38396"/>
    <n v="5"/>
    <n v="2"/>
    <n v="38396"/>
  </r>
  <r>
    <s v="Same Day"/>
    <x v="1"/>
    <s v="United States"/>
    <s v="Los Angeles"/>
    <s v="California"/>
    <n v="90032"/>
    <x v="1"/>
    <x v="1"/>
    <s v="Binders"/>
    <n v="7752"/>
    <n v="3"/>
    <n v="2"/>
    <n v="28101"/>
  </r>
  <r>
    <s v="Same Day"/>
    <x v="1"/>
    <s v="United States"/>
    <s v="Los Angeles"/>
    <s v="California"/>
    <n v="90032"/>
    <x v="1"/>
    <x v="1"/>
    <s v="Binders"/>
    <n v="33568"/>
    <n v="2"/>
    <n v="2"/>
    <n v="117488"/>
  </r>
  <r>
    <s v="Standard Class"/>
    <x v="0"/>
    <s v="United States"/>
    <s v="Los Angeles"/>
    <s v="California"/>
    <n v="90045"/>
    <x v="1"/>
    <x v="2"/>
    <s v="Phones"/>
    <n v="666344"/>
    <n v="7"/>
    <n v="2"/>
    <n v="666344"/>
  </r>
  <r>
    <s v="Standard Class"/>
    <x v="0"/>
    <s v="United States"/>
    <s v="Los Angeles"/>
    <s v="California"/>
    <n v="90045"/>
    <x v="1"/>
    <x v="0"/>
    <s v="Tables"/>
    <n v="573728"/>
    <n v="4"/>
    <n v="2"/>
    <n v="-645444"/>
  </r>
  <r>
    <s v="Standard Class"/>
    <x v="0"/>
    <s v="United States"/>
    <s v="Los Angeles"/>
    <s v="California"/>
    <n v="90045"/>
    <x v="1"/>
    <x v="1"/>
    <s v="Binders"/>
    <n v="21936"/>
    <n v="3"/>
    <n v="2"/>
    <n v="8226"/>
  </r>
  <r>
    <s v="Standard Class"/>
    <x v="0"/>
    <s v="United States"/>
    <s v="Los Angeles"/>
    <s v="California"/>
    <n v="90045"/>
    <x v="1"/>
    <x v="1"/>
    <s v="Paper"/>
    <n v="1944"/>
    <n v="3"/>
    <n v="0"/>
    <n v="93312"/>
  </r>
  <r>
    <s v="Standard Class"/>
    <x v="0"/>
    <s v="United States"/>
    <s v="Los Angeles"/>
    <s v="California"/>
    <n v="90045"/>
    <x v="1"/>
    <x v="2"/>
    <s v="Machines"/>
    <n v="447968"/>
    <n v="4"/>
    <n v="2"/>
    <n v="13999"/>
  </r>
  <r>
    <s v="Standard Class"/>
    <x v="1"/>
    <s v="United States"/>
    <s v="Long Beach"/>
    <s v="New York"/>
    <n v="11561"/>
    <x v="3"/>
    <x v="1"/>
    <s v="Appliances"/>
    <n v="1678"/>
    <n v="2"/>
    <n v="0"/>
    <n v="4195"/>
  </r>
  <r>
    <s v="Standard Class"/>
    <x v="0"/>
    <s v="United States"/>
    <s v="Los Angeles"/>
    <s v="California"/>
    <n v="90045"/>
    <x v="1"/>
    <x v="1"/>
    <s v="Art"/>
    <n v="2096"/>
    <n v="2"/>
    <n v="0"/>
    <n v="524"/>
  </r>
  <r>
    <s v="Standard Class"/>
    <x v="0"/>
    <s v="United States"/>
    <s v="Los Angeles"/>
    <s v="California"/>
    <n v="90045"/>
    <x v="1"/>
    <x v="1"/>
    <s v="Binders"/>
    <n v="88752"/>
    <n v="3"/>
    <n v="2"/>
    <n v="27735"/>
  </r>
  <r>
    <s v="Standard Class"/>
    <x v="0"/>
    <s v="United States"/>
    <s v="Los Angeles"/>
    <s v="California"/>
    <n v="90045"/>
    <x v="1"/>
    <x v="1"/>
    <s v="Storage"/>
    <n v="30423"/>
    <n v="3"/>
    <n v="0"/>
    <n v="91269"/>
  </r>
  <r>
    <s v="Standard Class"/>
    <x v="0"/>
    <s v="United States"/>
    <s v="San Francisco"/>
    <s v="California"/>
    <n v="94110"/>
    <x v="1"/>
    <x v="1"/>
    <s v="Envelopes"/>
    <n v="16786"/>
    <n v="2"/>
    <n v="0"/>
    <n v="788942"/>
  </r>
  <r>
    <s v="Standard Class"/>
    <x v="0"/>
    <s v="United States"/>
    <s v="Richmond"/>
    <s v="Virginia"/>
    <n v="23223"/>
    <x v="0"/>
    <x v="0"/>
    <s v="Furnishings"/>
    <n v="8238"/>
    <n v="6"/>
    <n v="0"/>
    <n v="255378"/>
  </r>
  <r>
    <s v="Second Class"/>
    <x v="0"/>
    <s v="United States"/>
    <s v="Albuquerque"/>
    <s v="New Mexico"/>
    <n v="87105"/>
    <x v="1"/>
    <x v="2"/>
    <s v="Phones"/>
    <n v="23976"/>
    <n v="3"/>
    <n v="2"/>
    <n v="-56943"/>
  </r>
  <r>
    <s v="Second Class"/>
    <x v="0"/>
    <s v="United States"/>
    <s v="Albuquerque"/>
    <s v="New Mexico"/>
    <n v="87105"/>
    <x v="1"/>
    <x v="1"/>
    <s v="Storage"/>
    <n v="3329"/>
    <n v="1"/>
    <n v="0"/>
    <n v="79896"/>
  </r>
  <r>
    <s v="Standard Class"/>
    <x v="0"/>
    <s v="United States"/>
    <s v="Akron"/>
    <s v="Ohio"/>
    <n v="44312"/>
    <x v="3"/>
    <x v="1"/>
    <s v="Binders"/>
    <n v="14952"/>
    <n v="2"/>
    <n v="7"/>
    <n v="-119616"/>
  </r>
  <r>
    <s v="Standard Class"/>
    <x v="0"/>
    <s v="United States"/>
    <s v="Akron"/>
    <s v="Ohio"/>
    <n v="44312"/>
    <x v="3"/>
    <x v="2"/>
    <s v="Phones"/>
    <n v="323982"/>
    <n v="3"/>
    <n v="4"/>
    <n v="-809955"/>
  </r>
  <r>
    <s v="Standard Class"/>
    <x v="0"/>
    <s v="United States"/>
    <s v="Akron"/>
    <s v="Ohio"/>
    <n v="44312"/>
    <x v="3"/>
    <x v="1"/>
    <s v="Binders"/>
    <n v="2286"/>
    <n v="2"/>
    <n v="7"/>
    <n v="-16764"/>
  </r>
  <r>
    <s v="Standard Class"/>
    <x v="0"/>
    <s v="United States"/>
    <s v="Akron"/>
    <s v="Ohio"/>
    <n v="44312"/>
    <x v="3"/>
    <x v="1"/>
    <s v="Art"/>
    <n v="14352"/>
    <n v="3"/>
    <n v="2"/>
    <n v="897"/>
  </r>
  <r>
    <s v="Standard Class"/>
    <x v="0"/>
    <s v="United States"/>
    <s v="Akron"/>
    <s v="Ohio"/>
    <n v="44312"/>
    <x v="3"/>
    <x v="2"/>
    <s v="Accessories"/>
    <n v="71976"/>
    <n v="3"/>
    <n v="2"/>
    <n v="8997"/>
  </r>
  <r>
    <s v="First Class"/>
    <x v="1"/>
    <s v="United States"/>
    <s v="Plainfield"/>
    <s v="New Jersey"/>
    <n v="7060"/>
    <x v="3"/>
    <x v="1"/>
    <s v="Art"/>
    <n v="921"/>
    <n v="3"/>
    <n v="0"/>
    <n v="23025"/>
  </r>
  <r>
    <s v="First Class"/>
    <x v="1"/>
    <s v="United States"/>
    <s v="Plainfield"/>
    <s v="New Jersey"/>
    <n v="7060"/>
    <x v="3"/>
    <x v="1"/>
    <s v="Paper"/>
    <n v="18"/>
    <n v="5"/>
    <n v="0"/>
    <n v="828"/>
  </r>
  <r>
    <s v="Standard Class"/>
    <x v="0"/>
    <s v="United States"/>
    <s v="New York City"/>
    <s v="New York"/>
    <n v="10011"/>
    <x v="3"/>
    <x v="1"/>
    <s v="Paper"/>
    <n v="4293"/>
    <n v="9"/>
    <n v="0"/>
    <n v="193185"/>
  </r>
  <r>
    <s v="Standard Class"/>
    <x v="0"/>
    <s v="United States"/>
    <s v="Hialeah"/>
    <s v="Florida"/>
    <n v="33012"/>
    <x v="0"/>
    <x v="1"/>
    <s v="Paper"/>
    <n v="15552"/>
    <n v="3"/>
    <n v="2"/>
    <n v="54432"/>
  </r>
  <r>
    <s v="Standard Class"/>
    <x v="0"/>
    <s v="United States"/>
    <s v="Hialeah"/>
    <s v="Florida"/>
    <n v="33012"/>
    <x v="0"/>
    <x v="1"/>
    <s v="Appliances"/>
    <n v="1792"/>
    <n v="5"/>
    <n v="2"/>
    <n v="112"/>
  </r>
  <r>
    <s v="Standard Class"/>
    <x v="0"/>
    <s v="United States"/>
    <s v="Redmond"/>
    <s v="Washington"/>
    <n v="98052"/>
    <x v="1"/>
    <x v="2"/>
    <s v="Accessories"/>
    <n v="1999"/>
    <n v="1"/>
    <n v="0"/>
    <n v="67966"/>
  </r>
  <r>
    <s v="Standard Class"/>
    <x v="0"/>
    <s v="United States"/>
    <s v="Redmond"/>
    <s v="Washington"/>
    <n v="98052"/>
    <x v="1"/>
    <x v="1"/>
    <s v="Binders"/>
    <n v="2292"/>
    <n v="5"/>
    <n v="2"/>
    <n v="8022"/>
  </r>
  <r>
    <s v="Standard Class"/>
    <x v="0"/>
    <s v="United States"/>
    <s v="Daytona Beach"/>
    <s v="Florida"/>
    <n v="32114"/>
    <x v="0"/>
    <x v="2"/>
    <s v="Accessories"/>
    <n v="5088"/>
    <n v="6"/>
    <n v="2"/>
    <n v="14628"/>
  </r>
  <r>
    <s v="Standard Class"/>
    <x v="0"/>
    <s v="United States"/>
    <s v="Daytona Beach"/>
    <s v="Florida"/>
    <n v="32114"/>
    <x v="0"/>
    <x v="1"/>
    <s v="Envelopes"/>
    <n v="27312"/>
    <n v="2"/>
    <n v="2"/>
    <n v="92178"/>
  </r>
  <r>
    <s v="Standard Class"/>
    <x v="0"/>
    <s v="United States"/>
    <s v="Bullhead City"/>
    <s v="Arizona"/>
    <n v="86442"/>
    <x v="1"/>
    <x v="1"/>
    <s v="Envelopes"/>
    <n v="792"/>
    <n v="1"/>
    <n v="2"/>
    <n v="2772"/>
  </r>
  <r>
    <s v="Standard Class"/>
    <x v="0"/>
    <s v="United States"/>
    <s v="Bullhead City"/>
    <s v="Arizona"/>
    <n v="86442"/>
    <x v="1"/>
    <x v="0"/>
    <s v="Furnishings"/>
    <n v="14368"/>
    <n v="2"/>
    <n v="2"/>
    <n v="39512"/>
  </r>
  <r>
    <s v="Standard Class"/>
    <x v="2"/>
    <s v="United States"/>
    <s v="Los Angeles"/>
    <s v="California"/>
    <n v="90049"/>
    <x v="1"/>
    <x v="2"/>
    <s v="Accessories"/>
    <n v="10797"/>
    <n v="3"/>
    <n v="0"/>
    <n v="226737"/>
  </r>
  <r>
    <s v="Standard Class"/>
    <x v="2"/>
    <s v="United States"/>
    <s v="Los Angeles"/>
    <s v="California"/>
    <n v="90049"/>
    <x v="1"/>
    <x v="1"/>
    <s v="Paper"/>
    <n v="11382"/>
    <n v="3"/>
    <n v="0"/>
    <n v="534954"/>
  </r>
  <r>
    <s v="Standard Class"/>
    <x v="0"/>
    <s v="United States"/>
    <s v="Franklin"/>
    <s v="Tennessee"/>
    <n v="37064"/>
    <x v="0"/>
    <x v="1"/>
    <s v="Paper"/>
    <n v="5184"/>
    <n v="1"/>
    <n v="2"/>
    <n v="18144"/>
  </r>
  <r>
    <s v="Same Day"/>
    <x v="0"/>
    <s v="United States"/>
    <s v="Portage"/>
    <s v="Indiana"/>
    <n v="46368"/>
    <x v="2"/>
    <x v="1"/>
    <s v="Art"/>
    <n v="1628"/>
    <n v="2"/>
    <n v="0"/>
    <n v="6512"/>
  </r>
  <r>
    <s v="Standard Class"/>
    <x v="0"/>
    <s v="United States"/>
    <s v="Arlington"/>
    <s v="Virginia"/>
    <n v="22204"/>
    <x v="0"/>
    <x v="1"/>
    <s v="Storage"/>
    <n v="54438"/>
    <n v="3"/>
    <n v="0"/>
    <n v="1578702"/>
  </r>
  <r>
    <s v="First Class"/>
    <x v="0"/>
    <s v="United States"/>
    <s v="San Francisco"/>
    <s v="California"/>
    <n v="94110"/>
    <x v="1"/>
    <x v="1"/>
    <s v="Binders"/>
    <n v="19824"/>
    <n v="6"/>
    <n v="2"/>
    <n v="66906"/>
  </r>
  <r>
    <s v="First Class"/>
    <x v="0"/>
    <s v="United States"/>
    <s v="San Francisco"/>
    <s v="California"/>
    <n v="94110"/>
    <x v="1"/>
    <x v="2"/>
    <s v="Phones"/>
    <n v="657504"/>
    <n v="6"/>
    <n v="2"/>
    <n v="-1315008"/>
  </r>
  <r>
    <s v="First Class"/>
    <x v="0"/>
    <s v="United States"/>
    <s v="San Francisco"/>
    <s v="California"/>
    <n v="94110"/>
    <x v="1"/>
    <x v="2"/>
    <s v="Accessories"/>
    <n v="9954"/>
    <n v="2"/>
    <n v="0"/>
    <n v="109494"/>
  </r>
  <r>
    <s v="First Class"/>
    <x v="0"/>
    <s v="United States"/>
    <s v="San Francisco"/>
    <s v="California"/>
    <n v="94110"/>
    <x v="1"/>
    <x v="2"/>
    <s v="Accessories"/>
    <n v="19996"/>
    <n v="4"/>
    <n v="0"/>
    <n v="859828"/>
  </r>
  <r>
    <s v="Standard Class"/>
    <x v="0"/>
    <s v="United States"/>
    <s v="New Rochelle"/>
    <s v="New York"/>
    <n v="10801"/>
    <x v="3"/>
    <x v="0"/>
    <s v="Chairs"/>
    <n v="631782"/>
    <n v="2"/>
    <n v="1"/>
    <n v="140396"/>
  </r>
  <r>
    <s v="Standard Class"/>
    <x v="0"/>
    <s v="United States"/>
    <s v="New Rochelle"/>
    <s v="New York"/>
    <n v="10801"/>
    <x v="3"/>
    <x v="0"/>
    <s v="Furnishings"/>
    <n v="6072"/>
    <n v="3"/>
    <n v="0"/>
    <n v="261096"/>
  </r>
  <r>
    <s v="Second Class"/>
    <x v="0"/>
    <s v="United States"/>
    <s v="Mesa"/>
    <s v="Arizona"/>
    <n v="85204"/>
    <x v="1"/>
    <x v="1"/>
    <s v="Binders"/>
    <n v="20724"/>
    <n v="2"/>
    <n v="7"/>
    <n v="-151976"/>
  </r>
  <r>
    <s v="Second Class"/>
    <x v="0"/>
    <s v="United States"/>
    <s v="Mesa"/>
    <s v="Arizona"/>
    <n v="85204"/>
    <x v="1"/>
    <x v="1"/>
    <s v="Storage"/>
    <n v="415872"/>
    <n v="8"/>
    <n v="2"/>
    <n v="-415872"/>
  </r>
  <r>
    <s v="Standard Class"/>
    <x v="0"/>
    <s v="United States"/>
    <s v="Lancaster"/>
    <s v="Ohio"/>
    <n v="43130"/>
    <x v="3"/>
    <x v="1"/>
    <s v="Storage"/>
    <n v="16768"/>
    <n v="2"/>
    <n v="2"/>
    <n v="14672"/>
  </r>
  <r>
    <s v="Standard Class"/>
    <x v="0"/>
    <s v="United States"/>
    <s v="Lancaster"/>
    <s v="Ohio"/>
    <n v="43130"/>
    <x v="3"/>
    <x v="2"/>
    <s v="Accessories"/>
    <n v="2712"/>
    <n v="2"/>
    <n v="2"/>
    <n v="-4746"/>
  </r>
  <r>
    <s v="Second Class"/>
    <x v="0"/>
    <s v="United States"/>
    <s v="Stockton"/>
    <s v="California"/>
    <n v="95207"/>
    <x v="1"/>
    <x v="2"/>
    <s v="Phones"/>
    <n v="9584"/>
    <n v="4"/>
    <n v="2"/>
    <n v="34742"/>
  </r>
  <r>
    <s v="Second Class"/>
    <x v="0"/>
    <s v="United States"/>
    <s v="Stockton"/>
    <s v="California"/>
    <n v="95207"/>
    <x v="1"/>
    <x v="1"/>
    <s v="Paper"/>
    <n v="1296"/>
    <n v="2"/>
    <n v="0"/>
    <n v="62208"/>
  </r>
  <r>
    <s v="Second Class"/>
    <x v="1"/>
    <s v="United States"/>
    <s v="Asheville"/>
    <s v="North Carolina"/>
    <n v="28806"/>
    <x v="0"/>
    <x v="1"/>
    <s v="Binders"/>
    <n v="19008"/>
    <n v="8"/>
    <n v="7"/>
    <n v="-12672"/>
  </r>
  <r>
    <s v="Second Class"/>
    <x v="0"/>
    <s v="United States"/>
    <s v="Clarksville"/>
    <s v="Tennessee"/>
    <n v="37042"/>
    <x v="0"/>
    <x v="1"/>
    <s v="Binders"/>
    <n v="1598058"/>
    <n v="7"/>
    <n v="7"/>
    <n v="-1065372"/>
  </r>
  <r>
    <s v="Second Class"/>
    <x v="0"/>
    <s v="United States"/>
    <s v="Clarksville"/>
    <s v="Tennessee"/>
    <n v="37042"/>
    <x v="0"/>
    <x v="1"/>
    <s v="Art"/>
    <n v="3696"/>
    <n v="4"/>
    <n v="2"/>
    <n v="12012"/>
  </r>
  <r>
    <s v="Same Day"/>
    <x v="0"/>
    <s v="United States"/>
    <s v="Aurora"/>
    <s v="Illinois"/>
    <n v="60505"/>
    <x v="2"/>
    <x v="1"/>
    <s v="Paper"/>
    <n v="10368"/>
    <n v="2"/>
    <n v="2"/>
    <n v="36288"/>
  </r>
  <r>
    <s v="Same Day"/>
    <x v="0"/>
    <s v="United States"/>
    <s v="Aurora"/>
    <s v="Illinois"/>
    <n v="60505"/>
    <x v="2"/>
    <x v="0"/>
    <s v="Furnishings"/>
    <n v="7772"/>
    <n v="1"/>
    <n v="6"/>
    <n v="-66062"/>
  </r>
  <r>
    <s v="Same Day"/>
    <x v="0"/>
    <s v="United States"/>
    <s v="Aurora"/>
    <s v="Illinois"/>
    <n v="60505"/>
    <x v="2"/>
    <x v="0"/>
    <s v="Chairs"/>
    <n v="520464"/>
    <n v="2"/>
    <n v="3"/>
    <n v="-148704"/>
  </r>
  <r>
    <s v="First Class"/>
    <x v="1"/>
    <s v="United States"/>
    <s v="Warwick"/>
    <s v="Rhode Island"/>
    <n v="2886"/>
    <x v="3"/>
    <x v="1"/>
    <s v="Paper"/>
    <n v="11196"/>
    <n v="2"/>
    <n v="0"/>
    <n v="548604"/>
  </r>
  <r>
    <s v="Second Class"/>
    <x v="0"/>
    <s v="United States"/>
    <s v="Lafayette"/>
    <s v="Louisiana"/>
    <n v="70506"/>
    <x v="0"/>
    <x v="2"/>
    <s v="Phones"/>
    <n v="2916"/>
    <n v="3"/>
    <n v="0"/>
    <n v="84564"/>
  </r>
  <r>
    <s v="Second Class"/>
    <x v="0"/>
    <s v="United States"/>
    <s v="Fargo"/>
    <s v="North Dakota"/>
    <n v="58103"/>
    <x v="2"/>
    <x v="1"/>
    <s v="Art"/>
    <n v="13194"/>
    <n v="3"/>
    <n v="0"/>
    <n v="356238"/>
  </r>
  <r>
    <s v="Second Class"/>
    <x v="0"/>
    <s v="United States"/>
    <s v="Fargo"/>
    <s v="North Dakota"/>
    <n v="58103"/>
    <x v="2"/>
    <x v="1"/>
    <s v="Art"/>
    <n v="2592"/>
    <n v="4"/>
    <n v="0"/>
    <n v="82944"/>
  </r>
  <r>
    <s v="Second Class"/>
    <x v="0"/>
    <s v="United States"/>
    <s v="Fargo"/>
    <s v="North Dakota"/>
    <n v="58103"/>
    <x v="2"/>
    <x v="1"/>
    <s v="Storage"/>
    <n v="70476"/>
    <n v="4"/>
    <n v="0"/>
    <n v="1620948"/>
  </r>
  <r>
    <s v="Second Class"/>
    <x v="0"/>
    <s v="United States"/>
    <s v="Fargo"/>
    <s v="North Dakota"/>
    <n v="58103"/>
    <x v="2"/>
    <x v="1"/>
    <s v="Fasteners"/>
    <n v="741"/>
    <n v="3"/>
    <n v="0"/>
    <n v="34827"/>
  </r>
  <r>
    <s v="Second Class"/>
    <x v="0"/>
    <s v="United States"/>
    <s v="Fargo"/>
    <s v="North Dakota"/>
    <n v="58103"/>
    <x v="2"/>
    <x v="1"/>
    <s v="Art"/>
    <n v="215"/>
    <n v="10"/>
    <n v="0"/>
    <n v="7095"/>
  </r>
  <r>
    <s v="Second Class"/>
    <x v="0"/>
    <s v="United States"/>
    <s v="Chicago"/>
    <s v="Illinois"/>
    <n v="60623"/>
    <x v="2"/>
    <x v="1"/>
    <s v="Fasteners"/>
    <n v="10528"/>
    <n v="4"/>
    <n v="2"/>
    <n v="329"/>
  </r>
  <r>
    <s v="Second Class"/>
    <x v="0"/>
    <s v="United States"/>
    <s v="Chicago"/>
    <s v="Illinois"/>
    <n v="60623"/>
    <x v="2"/>
    <x v="1"/>
    <s v="Paper"/>
    <n v="20544"/>
    <n v="6"/>
    <n v="2"/>
    <n v="642"/>
  </r>
  <r>
    <s v="Standard Class"/>
    <x v="2"/>
    <s v="United States"/>
    <s v="Lawrence"/>
    <s v="Indiana"/>
    <n v="46226"/>
    <x v="2"/>
    <x v="1"/>
    <s v="Binders"/>
    <n v="1049"/>
    <n v="5"/>
    <n v="0"/>
    <n v="50352"/>
  </r>
  <r>
    <s v="Standard Class"/>
    <x v="2"/>
    <s v="United States"/>
    <s v="Lawrence"/>
    <s v="Indiana"/>
    <n v="46226"/>
    <x v="2"/>
    <x v="1"/>
    <s v="Art"/>
    <n v="3968"/>
    <n v="2"/>
    <n v="0"/>
    <n v="162688"/>
  </r>
  <r>
    <s v="Standard Class"/>
    <x v="2"/>
    <s v="United States"/>
    <s v="Lawrence"/>
    <s v="Indiana"/>
    <n v="46226"/>
    <x v="2"/>
    <x v="1"/>
    <s v="Labels"/>
    <n v="5175"/>
    <n v="5"/>
    <n v="0"/>
    <n v="2484"/>
  </r>
  <r>
    <s v="Second Class"/>
    <x v="0"/>
    <s v="United States"/>
    <s v="Elkhart"/>
    <s v="Indiana"/>
    <n v="46514"/>
    <x v="2"/>
    <x v="1"/>
    <s v="Art"/>
    <n v="1168"/>
    <n v="2"/>
    <n v="0"/>
    <n v="54896"/>
  </r>
  <r>
    <s v="Second Class"/>
    <x v="0"/>
    <s v="United States"/>
    <s v="Elkhart"/>
    <s v="Indiana"/>
    <n v="46514"/>
    <x v="2"/>
    <x v="2"/>
    <s v="Accessories"/>
    <n v="15975"/>
    <n v="5"/>
    <n v="0"/>
    <n v="111825"/>
  </r>
  <r>
    <s v="Standard Class"/>
    <x v="1"/>
    <s v="United States"/>
    <s v="Kent"/>
    <s v="Ohio"/>
    <n v="44240"/>
    <x v="3"/>
    <x v="1"/>
    <s v="Appliances"/>
    <n v="103968"/>
    <n v="6"/>
    <n v="2"/>
    <n v="168948"/>
  </r>
  <r>
    <s v="Standard Class"/>
    <x v="2"/>
    <s v="United States"/>
    <s v="San Gabriel"/>
    <s v="California"/>
    <n v="91776"/>
    <x v="1"/>
    <x v="0"/>
    <s v="Furnishings"/>
    <n v="30325"/>
    <n v="5"/>
    <n v="0"/>
    <n v="636825"/>
  </r>
  <r>
    <s v="Standard Class"/>
    <x v="2"/>
    <s v="United States"/>
    <s v="San Gabriel"/>
    <s v="California"/>
    <n v="91776"/>
    <x v="1"/>
    <x v="1"/>
    <s v="Appliances"/>
    <n v="27072"/>
    <n v="3"/>
    <n v="0"/>
    <n v="785088"/>
  </r>
  <r>
    <s v="Standard Class"/>
    <x v="2"/>
    <s v="United States"/>
    <s v="San Gabriel"/>
    <s v="California"/>
    <n v="91776"/>
    <x v="1"/>
    <x v="0"/>
    <s v="Chairs"/>
    <n v="148704"/>
    <n v="5"/>
    <n v="2"/>
    <n v="148704"/>
  </r>
  <r>
    <s v="Second Class"/>
    <x v="2"/>
    <s v="United States"/>
    <s v="Henderson"/>
    <s v="Kentucky"/>
    <n v="42420"/>
    <x v="0"/>
    <x v="1"/>
    <s v="Envelopes"/>
    <n v="1748"/>
    <n v="2"/>
    <n v="0"/>
    <n v="82156"/>
  </r>
  <r>
    <s v="Second Class"/>
    <x v="2"/>
    <s v="United States"/>
    <s v="Henderson"/>
    <s v="Kentucky"/>
    <n v="42420"/>
    <x v="0"/>
    <x v="1"/>
    <s v="Envelopes"/>
    <n v="7188"/>
    <n v="2"/>
    <n v="0"/>
    <n v="32346"/>
  </r>
  <r>
    <s v="Standard Class"/>
    <x v="0"/>
    <s v="United States"/>
    <s v="San Francisco"/>
    <s v="California"/>
    <n v="94110"/>
    <x v="1"/>
    <x v="1"/>
    <s v="Art"/>
    <n v="6045"/>
    <n v="3"/>
    <n v="0"/>
    <n v="163215"/>
  </r>
  <r>
    <s v="Standard Class"/>
    <x v="0"/>
    <s v="United States"/>
    <s v="San Francisco"/>
    <s v="California"/>
    <n v="94110"/>
    <x v="1"/>
    <x v="0"/>
    <s v="Tables"/>
    <n v="253176"/>
    <n v="3"/>
    <n v="2"/>
    <n v="-31647"/>
  </r>
  <r>
    <s v="Standard Class"/>
    <x v="0"/>
    <s v="United States"/>
    <s v="Highland Park"/>
    <s v="Illinois"/>
    <n v="60035"/>
    <x v="2"/>
    <x v="1"/>
    <s v="Binders"/>
    <n v="288"/>
    <n v="5"/>
    <n v="8"/>
    <n v="-4464"/>
  </r>
  <r>
    <s v="Standard Class"/>
    <x v="0"/>
    <s v="United States"/>
    <s v="Highland Park"/>
    <s v="Illinois"/>
    <n v="60035"/>
    <x v="2"/>
    <x v="0"/>
    <s v="Bookcases"/>
    <n v="384944"/>
    <n v="4"/>
    <n v="3"/>
    <n v="-1264816"/>
  </r>
  <r>
    <s v="Standard Class"/>
    <x v="0"/>
    <s v="United States"/>
    <s v="Highland Park"/>
    <s v="Illinois"/>
    <n v="60035"/>
    <x v="2"/>
    <x v="2"/>
    <s v="Phones"/>
    <n v="153584"/>
    <n v="2"/>
    <n v="2"/>
    <n v="134386"/>
  </r>
  <r>
    <s v="Standard Class"/>
    <x v="0"/>
    <s v="United States"/>
    <s v="Highland Park"/>
    <s v="Illinois"/>
    <n v="60035"/>
    <x v="2"/>
    <x v="0"/>
    <s v="Bookcases"/>
    <n v="91343"/>
    <n v="5"/>
    <n v="3"/>
    <n v="-52196"/>
  </r>
  <r>
    <s v="Standard Class"/>
    <x v="1"/>
    <s v="United States"/>
    <s v="San Francisco"/>
    <s v="California"/>
    <n v="94122"/>
    <x v="1"/>
    <x v="1"/>
    <s v="Appliances"/>
    <n v="4392"/>
    <n v="4"/>
    <n v="0"/>
    <n v="118584"/>
  </r>
  <r>
    <s v="Standard Class"/>
    <x v="1"/>
    <s v="United States"/>
    <s v="San Francisco"/>
    <s v="California"/>
    <n v="94122"/>
    <x v="1"/>
    <x v="1"/>
    <s v="Binders"/>
    <n v="25032"/>
    <n v="3"/>
    <n v="2"/>
    <n v="78225"/>
  </r>
  <r>
    <s v="First Class"/>
    <x v="0"/>
    <s v="United States"/>
    <s v="New York City"/>
    <s v="New York"/>
    <n v="10035"/>
    <x v="3"/>
    <x v="1"/>
    <s v="Paper"/>
    <n v="4676"/>
    <n v="7"/>
    <n v="0"/>
    <n v="224448"/>
  </r>
  <r>
    <s v="First Class"/>
    <x v="0"/>
    <s v="United States"/>
    <s v="New York City"/>
    <s v="New York"/>
    <n v="10035"/>
    <x v="3"/>
    <x v="0"/>
    <s v="Bookcases"/>
    <n v="183968"/>
    <n v="2"/>
    <n v="2"/>
    <n v="-252956"/>
  </r>
  <r>
    <s v="First Class"/>
    <x v="0"/>
    <s v="United States"/>
    <s v="New York City"/>
    <s v="New York"/>
    <n v="10035"/>
    <x v="3"/>
    <x v="2"/>
    <s v="Phones"/>
    <n v="125997"/>
    <n v="3"/>
    <n v="0"/>
    <n v="3275922"/>
  </r>
  <r>
    <s v="First Class"/>
    <x v="0"/>
    <s v="United States"/>
    <s v="New York City"/>
    <s v="New York"/>
    <n v="10035"/>
    <x v="3"/>
    <x v="1"/>
    <s v="Art"/>
    <n v="6897"/>
    <n v="3"/>
    <n v="0"/>
    <n v="193116"/>
  </r>
  <r>
    <s v="Standard Class"/>
    <x v="1"/>
    <s v="United States"/>
    <s v="Dallas"/>
    <s v="Texas"/>
    <n v="75081"/>
    <x v="2"/>
    <x v="1"/>
    <s v="Art"/>
    <n v="70368"/>
    <n v="2"/>
    <n v="2"/>
    <n v="61572"/>
  </r>
  <r>
    <s v="Standard Class"/>
    <x v="1"/>
    <s v="United States"/>
    <s v="Dallas"/>
    <s v="Texas"/>
    <n v="75081"/>
    <x v="2"/>
    <x v="2"/>
    <s v="Phones"/>
    <n v="5996"/>
    <n v="5"/>
    <n v="2"/>
    <n v="217355"/>
  </r>
  <r>
    <s v="Same Day"/>
    <x v="0"/>
    <s v="United States"/>
    <s v="Springfield"/>
    <s v="Ohio"/>
    <n v="45503"/>
    <x v="3"/>
    <x v="1"/>
    <s v="Storage"/>
    <n v="25984"/>
    <n v="1"/>
    <n v="2"/>
    <n v="-51968"/>
  </r>
  <r>
    <s v="Same Day"/>
    <x v="0"/>
    <s v="United States"/>
    <s v="Springfield"/>
    <s v="Ohio"/>
    <n v="45503"/>
    <x v="3"/>
    <x v="1"/>
    <s v="Binders"/>
    <n v="2736"/>
    <n v="3"/>
    <n v="7"/>
    <n v="-21888"/>
  </r>
  <r>
    <s v="Standard Class"/>
    <x v="1"/>
    <s v="United States"/>
    <s v="San Diego"/>
    <s v="California"/>
    <n v="92024"/>
    <x v="1"/>
    <x v="2"/>
    <s v="Phones"/>
    <n v="361376"/>
    <n v="2"/>
    <n v="2"/>
    <n v="271032"/>
  </r>
  <r>
    <s v="Standard Class"/>
    <x v="0"/>
    <s v="United States"/>
    <s v="Philadelphia"/>
    <s v="Pennsylvania"/>
    <n v="19120"/>
    <x v="3"/>
    <x v="0"/>
    <s v="Chairs"/>
    <n v="172186"/>
    <n v="2"/>
    <n v="3"/>
    <n v="-467362"/>
  </r>
  <r>
    <s v="Standard Class"/>
    <x v="0"/>
    <s v="United States"/>
    <s v="Philadelphia"/>
    <s v="Pennsylvania"/>
    <n v="19120"/>
    <x v="3"/>
    <x v="0"/>
    <s v="Furnishings"/>
    <n v="69008"/>
    <n v="2"/>
    <n v="2"/>
    <n v="120764"/>
  </r>
  <r>
    <s v="Same Day"/>
    <x v="0"/>
    <s v="United States"/>
    <s v="Columbia"/>
    <s v="Maryland"/>
    <n v="21044"/>
    <x v="3"/>
    <x v="1"/>
    <s v="Envelopes"/>
    <n v="1999"/>
    <n v="5"/>
    <n v="0"/>
    <n v="89955"/>
  </r>
  <r>
    <s v="Same Day"/>
    <x v="0"/>
    <s v="United States"/>
    <s v="Columbia"/>
    <s v="Maryland"/>
    <n v="21044"/>
    <x v="3"/>
    <x v="1"/>
    <s v="Appliances"/>
    <n v="90195"/>
    <n v="3"/>
    <n v="0"/>
    <n v="2976435"/>
  </r>
  <r>
    <s v="Same Day"/>
    <x v="0"/>
    <s v="United States"/>
    <s v="Columbia"/>
    <s v="Maryland"/>
    <n v="21044"/>
    <x v="3"/>
    <x v="0"/>
    <s v="Furnishings"/>
    <n v="9715"/>
    <n v="5"/>
    <n v="0"/>
    <n v="25259"/>
  </r>
  <r>
    <s v="First Class"/>
    <x v="0"/>
    <s v="United States"/>
    <s v="Colorado Springs"/>
    <s v="Colorado"/>
    <n v="80906"/>
    <x v="1"/>
    <x v="1"/>
    <s v="Art"/>
    <n v="11328"/>
    <n v="2"/>
    <n v="2"/>
    <n v="25488"/>
  </r>
  <r>
    <s v="First Class"/>
    <x v="0"/>
    <s v="United States"/>
    <s v="New York City"/>
    <s v="New York"/>
    <n v="10009"/>
    <x v="3"/>
    <x v="1"/>
    <s v="Art"/>
    <n v="2124"/>
    <n v="3"/>
    <n v="0"/>
    <n v="80712"/>
  </r>
  <r>
    <s v="Standard Class"/>
    <x v="0"/>
    <s v="United States"/>
    <s v="Philadelphia"/>
    <s v="Pennsylvania"/>
    <n v="19140"/>
    <x v="3"/>
    <x v="2"/>
    <s v="Accessories"/>
    <n v="348"/>
    <n v="3"/>
    <n v="2"/>
    <n v="2175"/>
  </r>
  <r>
    <s v="Standard Class"/>
    <x v="0"/>
    <s v="United States"/>
    <s v="Philadelphia"/>
    <s v="Pennsylvania"/>
    <n v="19140"/>
    <x v="3"/>
    <x v="1"/>
    <s v="Storage"/>
    <n v="38976"/>
    <n v="3"/>
    <n v="2"/>
    <n v="-2436"/>
  </r>
  <r>
    <s v="Standard Class"/>
    <x v="1"/>
    <s v="United States"/>
    <s v="Columbus"/>
    <s v="Indiana"/>
    <n v="47201"/>
    <x v="2"/>
    <x v="1"/>
    <s v="Paper"/>
    <n v="908"/>
    <n v="2"/>
    <n v="0"/>
    <n v="4086"/>
  </r>
  <r>
    <s v="Standard Class"/>
    <x v="1"/>
    <s v="United States"/>
    <s v="Columbus"/>
    <s v="Indiana"/>
    <n v="47201"/>
    <x v="2"/>
    <x v="1"/>
    <s v="Paper"/>
    <n v="31455"/>
    <n v="3"/>
    <n v="0"/>
    <n v="150984"/>
  </r>
  <r>
    <s v="Standard Class"/>
    <x v="1"/>
    <s v="United States"/>
    <s v="Columbus"/>
    <s v="Indiana"/>
    <n v="47201"/>
    <x v="2"/>
    <x v="1"/>
    <s v="Binders"/>
    <n v="491"/>
    <n v="1"/>
    <n v="0"/>
    <n v="23077"/>
  </r>
  <r>
    <s v="Standard Class"/>
    <x v="2"/>
    <s v="United States"/>
    <s v="Los Angeles"/>
    <s v="California"/>
    <n v="90004"/>
    <x v="1"/>
    <x v="1"/>
    <s v="Labels"/>
    <n v="578"/>
    <n v="2"/>
    <n v="0"/>
    <n v="27166"/>
  </r>
  <r>
    <s v="Standard Class"/>
    <x v="2"/>
    <s v="United States"/>
    <s v="Los Angeles"/>
    <s v="California"/>
    <n v="90004"/>
    <x v="1"/>
    <x v="1"/>
    <s v="Art"/>
    <n v="10794"/>
    <n v="6"/>
    <n v="0"/>
    <n v="302232"/>
  </r>
  <r>
    <s v="First Class"/>
    <x v="0"/>
    <s v="United States"/>
    <s v="New York City"/>
    <s v="New York"/>
    <n v="10024"/>
    <x v="3"/>
    <x v="1"/>
    <s v="Paper"/>
    <n v="1965"/>
    <n v="3"/>
    <n v="0"/>
    <n v="9039"/>
  </r>
  <r>
    <s v="First Class"/>
    <x v="0"/>
    <s v="United States"/>
    <s v="New York City"/>
    <s v="New York"/>
    <n v="10024"/>
    <x v="3"/>
    <x v="2"/>
    <s v="Phones"/>
    <n v="61797"/>
    <n v="3"/>
    <n v="0"/>
    <n v="1606722"/>
  </r>
  <r>
    <s v="First Class"/>
    <x v="0"/>
    <s v="United States"/>
    <s v="New York City"/>
    <s v="New York"/>
    <n v="10024"/>
    <x v="3"/>
    <x v="1"/>
    <s v="Appliances"/>
    <n v="597"/>
    <n v="3"/>
    <n v="0"/>
    <n v="26865"/>
  </r>
  <r>
    <s v="Standard Class"/>
    <x v="1"/>
    <s v="United States"/>
    <s v="Lawrence"/>
    <s v="Massachusetts"/>
    <n v="1841"/>
    <x v="3"/>
    <x v="1"/>
    <s v="Binders"/>
    <n v="38799"/>
    <n v="1"/>
    <n v="0"/>
    <n v="1823553"/>
  </r>
  <r>
    <s v="Standard Class"/>
    <x v="0"/>
    <s v="United States"/>
    <s v="San Francisco"/>
    <s v="California"/>
    <n v="94122"/>
    <x v="1"/>
    <x v="2"/>
    <s v="Phones"/>
    <n v="57592"/>
    <n v="2"/>
    <n v="2"/>
    <n v="7199"/>
  </r>
  <r>
    <s v="Standard Class"/>
    <x v="0"/>
    <s v="United States"/>
    <s v="San Francisco"/>
    <s v="California"/>
    <n v="94122"/>
    <x v="1"/>
    <x v="1"/>
    <s v="Fasteners"/>
    <n v="304"/>
    <n v="5"/>
    <n v="0"/>
    <n v="152"/>
  </r>
  <r>
    <s v="Second Class"/>
    <x v="0"/>
    <s v="United States"/>
    <s v="Detroit"/>
    <s v="Michigan"/>
    <n v="48205"/>
    <x v="2"/>
    <x v="1"/>
    <s v="Binders"/>
    <n v="47824"/>
    <n v="8"/>
    <n v="0"/>
    <n v="2199904"/>
  </r>
  <r>
    <s v="Standard Class"/>
    <x v="0"/>
    <s v="United States"/>
    <s v="Hamilton"/>
    <s v="Ohio"/>
    <n v="45011"/>
    <x v="3"/>
    <x v="0"/>
    <s v="Furnishings"/>
    <n v="190848"/>
    <n v="3"/>
    <n v="2"/>
    <n v="-214704"/>
  </r>
  <r>
    <s v="Standard Class"/>
    <x v="0"/>
    <s v="United States"/>
    <s v="Columbus"/>
    <s v="Ohio"/>
    <n v="43229"/>
    <x v="3"/>
    <x v="1"/>
    <s v="Binders"/>
    <n v="5484"/>
    <n v="4"/>
    <n v="7"/>
    <n v="-40216"/>
  </r>
  <r>
    <s v="Second Class"/>
    <x v="0"/>
    <s v="United States"/>
    <s v="Chicago"/>
    <s v="Illinois"/>
    <n v="60610"/>
    <x v="2"/>
    <x v="1"/>
    <s v="Supplies"/>
    <n v="4092"/>
    <n v="5"/>
    <n v="2"/>
    <n v="3069"/>
  </r>
  <r>
    <s v="Standard Class"/>
    <x v="0"/>
    <s v="United States"/>
    <s v="Margate"/>
    <s v="Florida"/>
    <n v="33063"/>
    <x v="0"/>
    <x v="1"/>
    <s v="Art"/>
    <n v="15552"/>
    <n v="3"/>
    <n v="2"/>
    <n v="23328"/>
  </r>
  <r>
    <s v="First Class"/>
    <x v="1"/>
    <s v="United States"/>
    <s v="Sandy Springs"/>
    <s v="Georgia"/>
    <n v="30328"/>
    <x v="0"/>
    <x v="1"/>
    <s v="Appliances"/>
    <n v="1724"/>
    <n v="2"/>
    <n v="0"/>
    <n v="44824"/>
  </r>
  <r>
    <s v="First Class"/>
    <x v="1"/>
    <s v="United States"/>
    <s v="Sandy Springs"/>
    <s v="Georgia"/>
    <n v="30328"/>
    <x v="0"/>
    <x v="0"/>
    <s v="Bookcases"/>
    <n v="30294"/>
    <n v="3"/>
    <n v="0"/>
    <n v="75735"/>
  </r>
  <r>
    <s v="First Class"/>
    <x v="1"/>
    <s v="United States"/>
    <s v="Sandy Springs"/>
    <s v="Georgia"/>
    <n v="30328"/>
    <x v="0"/>
    <x v="2"/>
    <s v="Phones"/>
    <n v="3475"/>
    <n v="5"/>
    <n v="0"/>
    <n v="156375"/>
  </r>
  <r>
    <s v="First Class"/>
    <x v="1"/>
    <s v="United States"/>
    <s v="Sandy Springs"/>
    <s v="Georgia"/>
    <n v="30328"/>
    <x v="0"/>
    <x v="1"/>
    <s v="Binders"/>
    <n v="11394"/>
    <n v="6"/>
    <n v="0"/>
    <n v="546912"/>
  </r>
  <r>
    <s v="First Class"/>
    <x v="1"/>
    <s v="United States"/>
    <s v="Sandy Springs"/>
    <s v="Georgia"/>
    <n v="30328"/>
    <x v="0"/>
    <x v="2"/>
    <s v="Phones"/>
    <n v="5598"/>
    <n v="2"/>
    <n v="0"/>
    <n v="156744"/>
  </r>
  <r>
    <s v="Standard Class"/>
    <x v="1"/>
    <s v="United States"/>
    <s v="Albuquerque"/>
    <s v="New Mexico"/>
    <n v="87105"/>
    <x v="1"/>
    <x v="1"/>
    <s v="Paper"/>
    <n v="2718"/>
    <n v="3"/>
    <n v="0"/>
    <n v="12231"/>
  </r>
  <r>
    <s v="Standard Class"/>
    <x v="0"/>
    <s v="United States"/>
    <s v="Tulsa"/>
    <s v="Oklahoma"/>
    <n v="74133"/>
    <x v="2"/>
    <x v="0"/>
    <s v="Chairs"/>
    <n v="180588"/>
    <n v="6"/>
    <n v="0"/>
    <n v="5237052"/>
  </r>
  <r>
    <s v="Same Day"/>
    <x v="0"/>
    <s v="United States"/>
    <s v="Orange"/>
    <s v="New Jersey"/>
    <n v="7050"/>
    <x v="3"/>
    <x v="1"/>
    <s v="Art"/>
    <n v="7095"/>
    <n v="3"/>
    <n v="0"/>
    <n v="18447"/>
  </r>
  <r>
    <s v="Second Class"/>
    <x v="0"/>
    <s v="United States"/>
    <s v="Henderson"/>
    <s v="Kentucky"/>
    <n v="42420"/>
    <x v="0"/>
    <x v="1"/>
    <s v="Fasteners"/>
    <n v="20"/>
    <n v="4"/>
    <n v="0"/>
    <n v="96"/>
  </r>
  <r>
    <s v="Second Class"/>
    <x v="0"/>
    <s v="United States"/>
    <s v="Henderson"/>
    <s v="Kentucky"/>
    <n v="42420"/>
    <x v="0"/>
    <x v="1"/>
    <s v="Art"/>
    <n v="798"/>
    <n v="3"/>
    <n v="0"/>
    <n v="20748"/>
  </r>
  <r>
    <s v="Second Class"/>
    <x v="0"/>
    <s v="United States"/>
    <s v="Henderson"/>
    <s v="Kentucky"/>
    <n v="42420"/>
    <x v="0"/>
    <x v="0"/>
    <s v="Furnishings"/>
    <n v="241"/>
    <n v="5"/>
    <n v="0"/>
    <n v="9158"/>
  </r>
  <r>
    <s v="Second Class"/>
    <x v="0"/>
    <s v="United States"/>
    <s v="Henderson"/>
    <s v="Kentucky"/>
    <n v="42420"/>
    <x v="0"/>
    <x v="1"/>
    <s v="Art"/>
    <n v="875"/>
    <n v="1"/>
    <n v="0"/>
    <n v="2625"/>
  </r>
  <r>
    <s v="Second Class"/>
    <x v="0"/>
    <s v="United States"/>
    <s v="Henderson"/>
    <s v="Kentucky"/>
    <n v="42420"/>
    <x v="0"/>
    <x v="0"/>
    <s v="Tables"/>
    <n v="84294"/>
    <n v="3"/>
    <n v="0"/>
    <n v="1601586"/>
  </r>
  <r>
    <s v="Standard Class"/>
    <x v="0"/>
    <s v="United States"/>
    <s v="Chicago"/>
    <s v="Illinois"/>
    <n v="60653"/>
    <x v="2"/>
    <x v="1"/>
    <s v="Binders"/>
    <n v="2182"/>
    <n v="1"/>
    <n v="8"/>
    <n v="-36003"/>
  </r>
  <r>
    <s v="Standard Class"/>
    <x v="0"/>
    <s v="United States"/>
    <s v="Chicago"/>
    <s v="Illinois"/>
    <n v="60653"/>
    <x v="2"/>
    <x v="1"/>
    <s v="Art"/>
    <n v="27384"/>
    <n v="7"/>
    <n v="2"/>
    <n v="27384"/>
  </r>
  <r>
    <s v="Standard Class"/>
    <x v="0"/>
    <s v="United States"/>
    <s v="Chicago"/>
    <s v="Illinois"/>
    <n v="60653"/>
    <x v="2"/>
    <x v="1"/>
    <s v="Appliances"/>
    <n v="26406"/>
    <n v="3"/>
    <n v="8"/>
    <n v="-712962"/>
  </r>
  <r>
    <s v="Standard Class"/>
    <x v="0"/>
    <s v="United States"/>
    <s v="Port Arthur"/>
    <s v="Texas"/>
    <n v="77642"/>
    <x v="2"/>
    <x v="1"/>
    <s v="Paper"/>
    <n v="10368"/>
    <n v="2"/>
    <n v="2"/>
    <n v="36288"/>
  </r>
  <r>
    <s v="Standard Class"/>
    <x v="0"/>
    <s v="United States"/>
    <s v="Port Arthur"/>
    <s v="Texas"/>
    <n v="77642"/>
    <x v="2"/>
    <x v="1"/>
    <s v="Paper"/>
    <n v="2368"/>
    <n v="4"/>
    <n v="2"/>
    <n v="74"/>
  </r>
  <r>
    <s v="Standard Class"/>
    <x v="0"/>
    <s v="United States"/>
    <s v="Westland"/>
    <s v="Michigan"/>
    <n v="48185"/>
    <x v="2"/>
    <x v="2"/>
    <s v="Accessories"/>
    <n v="10995"/>
    <n v="1"/>
    <n v="0"/>
    <n v="362835"/>
  </r>
  <r>
    <s v="Standard Class"/>
    <x v="0"/>
    <s v="United States"/>
    <s v="Westland"/>
    <s v="Michigan"/>
    <n v="48185"/>
    <x v="2"/>
    <x v="1"/>
    <s v="Storage"/>
    <n v="96585"/>
    <n v="5"/>
    <n v="0"/>
    <n v="135219"/>
  </r>
  <r>
    <s v="Standard Class"/>
    <x v="0"/>
    <s v="United States"/>
    <s v="Westland"/>
    <s v="Michigan"/>
    <n v="48185"/>
    <x v="2"/>
    <x v="1"/>
    <s v="Art"/>
    <n v="292"/>
    <n v="5"/>
    <n v="0"/>
    <n v="10512"/>
  </r>
  <r>
    <s v="Standard Class"/>
    <x v="0"/>
    <s v="United States"/>
    <s v="Westland"/>
    <s v="Michigan"/>
    <n v="48185"/>
    <x v="2"/>
    <x v="1"/>
    <s v="Paper"/>
    <n v="324"/>
    <n v="5"/>
    <n v="0"/>
    <n v="15552"/>
  </r>
  <r>
    <s v="Standard Class"/>
    <x v="2"/>
    <s v="United States"/>
    <s v="Bloomington"/>
    <s v="Indiana"/>
    <n v="47401"/>
    <x v="2"/>
    <x v="1"/>
    <s v="Envelopes"/>
    <n v="7835"/>
    <n v="5"/>
    <n v="0"/>
    <n v="368245"/>
  </r>
  <r>
    <s v="Standard Class"/>
    <x v="2"/>
    <s v="United States"/>
    <s v="Bloomington"/>
    <s v="Indiana"/>
    <n v="47401"/>
    <x v="2"/>
    <x v="1"/>
    <s v="Paper"/>
    <n v="3168"/>
    <n v="6"/>
    <n v="0"/>
    <n v="14256"/>
  </r>
  <r>
    <s v="Standard Class"/>
    <x v="2"/>
    <s v="United States"/>
    <s v="Bloomington"/>
    <s v="Indiana"/>
    <n v="47401"/>
    <x v="2"/>
    <x v="1"/>
    <s v="Binders"/>
    <n v="2912"/>
    <n v="4"/>
    <n v="0"/>
    <n v="142688"/>
  </r>
  <r>
    <s v="Standard Class"/>
    <x v="2"/>
    <s v="United States"/>
    <s v="Bloomington"/>
    <s v="Indiana"/>
    <n v="47401"/>
    <x v="2"/>
    <x v="1"/>
    <s v="Storage"/>
    <n v="16945"/>
    <n v="5"/>
    <n v="0"/>
    <n v="423625"/>
  </r>
  <r>
    <s v="Standard Class"/>
    <x v="0"/>
    <s v="United States"/>
    <s v="Los Angeles"/>
    <s v="California"/>
    <n v="90032"/>
    <x v="1"/>
    <x v="0"/>
    <s v="Furnishings"/>
    <n v="1256"/>
    <n v="2"/>
    <n v="0"/>
    <n v="40192"/>
  </r>
  <r>
    <s v="Standard Class"/>
    <x v="0"/>
    <s v="United States"/>
    <s v="Los Angeles"/>
    <s v="California"/>
    <n v="90032"/>
    <x v="1"/>
    <x v="1"/>
    <s v="Paper"/>
    <n v="648"/>
    <n v="1"/>
    <n v="0"/>
    <n v="31104"/>
  </r>
  <r>
    <s v="Standard Class"/>
    <x v="0"/>
    <s v="United States"/>
    <s v="Los Angeles"/>
    <s v="California"/>
    <n v="90032"/>
    <x v="1"/>
    <x v="1"/>
    <s v="Envelopes"/>
    <n v="18669"/>
    <n v="3"/>
    <n v="0"/>
    <n v="877443"/>
  </r>
  <r>
    <s v="First Class"/>
    <x v="0"/>
    <s v="United States"/>
    <s v="San Francisco"/>
    <s v="California"/>
    <n v="94109"/>
    <x v="1"/>
    <x v="0"/>
    <s v="Furnishings"/>
    <n v="254"/>
    <n v="5"/>
    <n v="0"/>
    <n v="8636"/>
  </r>
  <r>
    <s v="First Class"/>
    <x v="0"/>
    <s v="United States"/>
    <s v="San Francisco"/>
    <s v="California"/>
    <n v="94109"/>
    <x v="1"/>
    <x v="1"/>
    <s v="Envelopes"/>
    <n v="4396"/>
    <n v="2"/>
    <n v="0"/>
    <n v="206612"/>
  </r>
  <r>
    <s v="First Class"/>
    <x v="0"/>
    <s v="United States"/>
    <s v="San Francisco"/>
    <s v="California"/>
    <n v="94109"/>
    <x v="1"/>
    <x v="0"/>
    <s v="Bookcases"/>
    <n v="1279165"/>
    <n v="5"/>
    <n v="15"/>
    <n v="225735"/>
  </r>
  <r>
    <s v="First Class"/>
    <x v="0"/>
    <s v="United States"/>
    <s v="San Francisco"/>
    <s v="California"/>
    <n v="94109"/>
    <x v="1"/>
    <x v="1"/>
    <s v="Storage"/>
    <n v="2792"/>
    <n v="4"/>
    <n v="0"/>
    <n v="5584"/>
  </r>
  <r>
    <s v="Standard Class"/>
    <x v="2"/>
    <s v="United States"/>
    <s v="San Francisco"/>
    <s v="California"/>
    <n v="94110"/>
    <x v="1"/>
    <x v="0"/>
    <s v="Chairs"/>
    <n v="129568"/>
    <n v="2"/>
    <n v="2"/>
    <n v="-129568"/>
  </r>
  <r>
    <s v="Standard Class"/>
    <x v="2"/>
    <s v="United States"/>
    <s v="San Francisco"/>
    <s v="California"/>
    <n v="94110"/>
    <x v="1"/>
    <x v="1"/>
    <s v="Binders"/>
    <n v="6368"/>
    <n v="2"/>
    <n v="2"/>
    <n v="21492"/>
  </r>
  <r>
    <s v="Standard Class"/>
    <x v="0"/>
    <s v="United States"/>
    <s v="San Jose"/>
    <s v="California"/>
    <n v="95123"/>
    <x v="1"/>
    <x v="1"/>
    <s v="Paper"/>
    <n v="24455"/>
    <n v="5"/>
    <n v="0"/>
    <n v="1149385"/>
  </r>
  <r>
    <s v="Standard Class"/>
    <x v="0"/>
    <s v="United States"/>
    <s v="Denver"/>
    <s v="Colorado"/>
    <n v="80219"/>
    <x v="1"/>
    <x v="1"/>
    <s v="Supplies"/>
    <n v="1332496"/>
    <n v="2"/>
    <n v="2"/>
    <n v="-2998116"/>
  </r>
  <r>
    <s v="First Class"/>
    <x v="2"/>
    <s v="United States"/>
    <s v="Aurora"/>
    <s v="Colorado"/>
    <n v="80013"/>
    <x v="1"/>
    <x v="0"/>
    <s v="Furnishings"/>
    <n v="32776"/>
    <n v="1"/>
    <n v="2"/>
    <n v="32776"/>
  </r>
  <r>
    <s v="First Class"/>
    <x v="2"/>
    <s v="United States"/>
    <s v="Aurora"/>
    <s v="Colorado"/>
    <n v="80013"/>
    <x v="1"/>
    <x v="1"/>
    <s v="Storage"/>
    <n v="147184"/>
    <n v="2"/>
    <n v="2"/>
    <n v="-294368"/>
  </r>
  <r>
    <s v="First Class"/>
    <x v="2"/>
    <s v="United States"/>
    <s v="Aurora"/>
    <s v="Colorado"/>
    <n v="80013"/>
    <x v="1"/>
    <x v="2"/>
    <s v="Accessories"/>
    <n v="54384"/>
    <n v="2"/>
    <n v="2"/>
    <n v="13596"/>
  </r>
  <r>
    <s v="First Class"/>
    <x v="2"/>
    <s v="United States"/>
    <s v="Aurora"/>
    <s v="Colorado"/>
    <n v="80013"/>
    <x v="1"/>
    <x v="1"/>
    <s v="Binders"/>
    <n v="76776"/>
    <n v="4"/>
    <n v="7"/>
    <n v="-588616"/>
  </r>
  <r>
    <s v="First Class"/>
    <x v="2"/>
    <s v="United States"/>
    <s v="Aurora"/>
    <s v="Colorado"/>
    <n v="80013"/>
    <x v="1"/>
    <x v="1"/>
    <s v="Paper"/>
    <n v="14352"/>
    <n v="3"/>
    <n v="2"/>
    <n v="52026"/>
  </r>
  <r>
    <s v="First Class"/>
    <x v="2"/>
    <s v="United States"/>
    <s v="Aurora"/>
    <s v="Colorado"/>
    <n v="80013"/>
    <x v="1"/>
    <x v="1"/>
    <s v="Appliances"/>
    <n v="209792"/>
    <n v="2"/>
    <n v="2"/>
    <n v="26224"/>
  </r>
  <r>
    <s v="Standard Class"/>
    <x v="1"/>
    <s v="United States"/>
    <s v="Boise"/>
    <s v="Idaho"/>
    <n v="83704"/>
    <x v="1"/>
    <x v="1"/>
    <s v="Binders"/>
    <n v="3304"/>
    <n v="1"/>
    <n v="2"/>
    <n v="11151"/>
  </r>
  <r>
    <s v="Standard Class"/>
    <x v="0"/>
    <s v="United States"/>
    <s v="New York City"/>
    <s v="New York"/>
    <n v="10035"/>
    <x v="3"/>
    <x v="1"/>
    <s v="Art"/>
    <n v="1638"/>
    <n v="9"/>
    <n v="0"/>
    <n v="7371"/>
  </r>
  <r>
    <s v="Standard Class"/>
    <x v="0"/>
    <s v="United States"/>
    <s v="New York City"/>
    <s v="New York"/>
    <n v="10035"/>
    <x v="3"/>
    <x v="1"/>
    <s v="Envelopes"/>
    <n v="16796"/>
    <n v="2"/>
    <n v="0"/>
    <n v="789412"/>
  </r>
  <r>
    <s v="Standard Class"/>
    <x v="0"/>
    <s v="United States"/>
    <s v="New York City"/>
    <s v="New York"/>
    <n v="10035"/>
    <x v="3"/>
    <x v="0"/>
    <s v="Bookcases"/>
    <n v="321568"/>
    <n v="2"/>
    <n v="2"/>
    <n v="-160784"/>
  </r>
  <r>
    <s v="Standard Class"/>
    <x v="0"/>
    <s v="United States"/>
    <s v="New York City"/>
    <s v="New York"/>
    <n v="10035"/>
    <x v="3"/>
    <x v="1"/>
    <s v="Paper"/>
    <n v="1296"/>
    <n v="2"/>
    <n v="0"/>
    <n v="62208"/>
  </r>
  <r>
    <s v="Standard Class"/>
    <x v="1"/>
    <s v="United States"/>
    <s v="Philadelphia"/>
    <s v="Pennsylvania"/>
    <n v="19140"/>
    <x v="3"/>
    <x v="0"/>
    <s v="Chairs"/>
    <n v="128058"/>
    <n v="3"/>
    <n v="3"/>
    <n v="-237822"/>
  </r>
  <r>
    <s v="Same Day"/>
    <x v="2"/>
    <s v="United States"/>
    <s v="Mentor"/>
    <s v="Ohio"/>
    <n v="44060"/>
    <x v="3"/>
    <x v="0"/>
    <s v="Chairs"/>
    <n v="63686"/>
    <n v="1"/>
    <n v="3"/>
    <n v="-154666"/>
  </r>
  <r>
    <s v="Same Day"/>
    <x v="2"/>
    <s v="United States"/>
    <s v="Mentor"/>
    <s v="Ohio"/>
    <n v="44060"/>
    <x v="3"/>
    <x v="2"/>
    <s v="Accessories"/>
    <n v="239976"/>
    <n v="3"/>
    <n v="2"/>
    <n v="659934"/>
  </r>
  <r>
    <s v="Same Day"/>
    <x v="2"/>
    <s v="United States"/>
    <s v="Mentor"/>
    <s v="Ohio"/>
    <n v="44060"/>
    <x v="3"/>
    <x v="0"/>
    <s v="Tables"/>
    <n v="34422"/>
    <n v="2"/>
    <n v="4"/>
    <n v="-189321"/>
  </r>
  <r>
    <s v="Same Day"/>
    <x v="2"/>
    <s v="United States"/>
    <s v="Mentor"/>
    <s v="Ohio"/>
    <n v="44060"/>
    <x v="3"/>
    <x v="1"/>
    <s v="Paper"/>
    <n v="15552"/>
    <n v="3"/>
    <n v="2"/>
    <n v="54432"/>
  </r>
  <r>
    <s v="Same Day"/>
    <x v="2"/>
    <s v="United States"/>
    <s v="Mentor"/>
    <s v="Ohio"/>
    <n v="44060"/>
    <x v="3"/>
    <x v="0"/>
    <s v="Furnishings"/>
    <n v="21248"/>
    <n v="4"/>
    <n v="2"/>
    <n v="74368"/>
  </r>
  <r>
    <s v="Same Day"/>
    <x v="2"/>
    <s v="United States"/>
    <s v="Mentor"/>
    <s v="Ohio"/>
    <n v="44060"/>
    <x v="3"/>
    <x v="1"/>
    <s v="Paper"/>
    <n v="8448"/>
    <n v="2"/>
    <n v="2"/>
    <n v="264"/>
  </r>
  <r>
    <s v="Same Day"/>
    <x v="0"/>
    <s v="United States"/>
    <s v="Lawton"/>
    <s v="Oklahoma"/>
    <n v="73505"/>
    <x v="2"/>
    <x v="1"/>
    <s v="Storage"/>
    <n v="33309"/>
    <n v="3"/>
    <n v="0"/>
    <n v="233163"/>
  </r>
  <r>
    <s v="Same Day"/>
    <x v="0"/>
    <s v="United States"/>
    <s v="Lawton"/>
    <s v="Oklahoma"/>
    <n v="73505"/>
    <x v="2"/>
    <x v="0"/>
    <s v="Tables"/>
    <n v="24898"/>
    <n v="2"/>
    <n v="0"/>
    <n v="547756"/>
  </r>
  <r>
    <s v="Standard Class"/>
    <x v="0"/>
    <s v="United States"/>
    <s v="New York City"/>
    <s v="New York"/>
    <n v="10024"/>
    <x v="3"/>
    <x v="1"/>
    <s v="Paper"/>
    <n v="249"/>
    <n v="5"/>
    <n v="0"/>
    <n v="11703"/>
  </r>
  <r>
    <s v="Standard Class"/>
    <x v="0"/>
    <s v="United States"/>
    <s v="Los Angeles"/>
    <s v="California"/>
    <n v="90049"/>
    <x v="1"/>
    <x v="1"/>
    <s v="Fasteners"/>
    <n v="1526"/>
    <n v="7"/>
    <n v="0"/>
    <n v="50358"/>
  </r>
  <r>
    <s v="Standard Class"/>
    <x v="0"/>
    <s v="United States"/>
    <s v="Los Angeles"/>
    <s v="California"/>
    <n v="90049"/>
    <x v="1"/>
    <x v="1"/>
    <s v="Appliances"/>
    <n v="4332"/>
    <n v="2"/>
    <n v="0"/>
    <n v="142956"/>
  </r>
  <r>
    <s v="Standard Class"/>
    <x v="0"/>
    <s v="United States"/>
    <s v="Los Angeles"/>
    <s v="California"/>
    <n v="90049"/>
    <x v="1"/>
    <x v="1"/>
    <s v="Binders"/>
    <n v="43584"/>
    <n v="12"/>
    <n v="2"/>
    <n v="157992"/>
  </r>
  <r>
    <s v="Standard Class"/>
    <x v="0"/>
    <s v="United States"/>
    <s v="Los Angeles"/>
    <s v="California"/>
    <n v="90049"/>
    <x v="1"/>
    <x v="1"/>
    <s v="Paper"/>
    <n v="11628"/>
    <n v="3"/>
    <n v="0"/>
    <n v="569772"/>
  </r>
  <r>
    <s v="Standard Class"/>
    <x v="0"/>
    <s v="United States"/>
    <s v="Los Angeles"/>
    <s v="California"/>
    <n v="90049"/>
    <x v="1"/>
    <x v="1"/>
    <s v="Binders"/>
    <n v="9296"/>
    <n v="2"/>
    <n v="2"/>
    <n v="30212"/>
  </r>
  <r>
    <s v="Standard Class"/>
    <x v="0"/>
    <s v="United States"/>
    <s v="Los Angeles"/>
    <s v="California"/>
    <n v="90049"/>
    <x v="1"/>
    <x v="1"/>
    <s v="Paper"/>
    <n v="1944"/>
    <n v="3"/>
    <n v="0"/>
    <n v="93312"/>
  </r>
  <r>
    <s v="Standard Class"/>
    <x v="0"/>
    <s v="United States"/>
    <s v="Los Angeles"/>
    <s v="California"/>
    <n v="90049"/>
    <x v="1"/>
    <x v="1"/>
    <s v="Paper"/>
    <n v="31455"/>
    <n v="3"/>
    <n v="0"/>
    <n v="150984"/>
  </r>
  <r>
    <s v="Standard Class"/>
    <x v="2"/>
    <s v="United States"/>
    <s v="Houston"/>
    <s v="Texas"/>
    <n v="77036"/>
    <x v="2"/>
    <x v="1"/>
    <s v="Binders"/>
    <n v="1627"/>
    <n v="5"/>
    <n v="8"/>
    <n v="-252185"/>
  </r>
  <r>
    <s v="Standard Class"/>
    <x v="2"/>
    <s v="United States"/>
    <s v="Houston"/>
    <s v="Texas"/>
    <n v="77036"/>
    <x v="2"/>
    <x v="1"/>
    <s v="Supplies"/>
    <n v="6912"/>
    <n v="9"/>
    <n v="2"/>
    <n v="-14688"/>
  </r>
  <r>
    <s v="Standard Class"/>
    <x v="2"/>
    <s v="United States"/>
    <s v="Houston"/>
    <s v="Texas"/>
    <n v="77036"/>
    <x v="2"/>
    <x v="1"/>
    <s v="Binders"/>
    <n v="447"/>
    <n v="3"/>
    <n v="8"/>
    <n v="-78225"/>
  </r>
  <r>
    <s v="Standard Class"/>
    <x v="0"/>
    <s v="United States"/>
    <s v="Los Angeles"/>
    <s v="California"/>
    <n v="90032"/>
    <x v="1"/>
    <x v="0"/>
    <s v="Tables"/>
    <n v="418296"/>
    <n v="3"/>
    <n v="2"/>
    <n v="52287"/>
  </r>
  <r>
    <s v="Second Class"/>
    <x v="0"/>
    <s v="United States"/>
    <s v="Columbus"/>
    <s v="Ohio"/>
    <n v="43229"/>
    <x v="3"/>
    <x v="2"/>
    <s v="Copiers"/>
    <n v="659988"/>
    <n v="2"/>
    <n v="4"/>
    <n v="109998"/>
  </r>
  <r>
    <s v="Second Class"/>
    <x v="0"/>
    <s v="United States"/>
    <s v="Columbus"/>
    <s v="Ohio"/>
    <n v="43229"/>
    <x v="3"/>
    <x v="0"/>
    <s v="Furnishings"/>
    <n v="8128"/>
    <n v="2"/>
    <n v="2"/>
    <n v="14224"/>
  </r>
  <r>
    <s v="Second Class"/>
    <x v="0"/>
    <s v="United States"/>
    <s v="Columbus"/>
    <s v="Ohio"/>
    <n v="43229"/>
    <x v="3"/>
    <x v="1"/>
    <s v="Paper"/>
    <n v="36288"/>
    <n v="7"/>
    <n v="2"/>
    <n v="127008"/>
  </r>
  <r>
    <s v="Second Class"/>
    <x v="0"/>
    <s v="United States"/>
    <s v="Columbus"/>
    <s v="Ohio"/>
    <n v="43229"/>
    <x v="3"/>
    <x v="0"/>
    <s v="Chairs"/>
    <n v="90972"/>
    <n v="6"/>
    <n v="3"/>
    <n v="-51984"/>
  </r>
  <r>
    <s v="Standard Class"/>
    <x v="0"/>
    <s v="United States"/>
    <s v="Los Angeles"/>
    <s v="California"/>
    <n v="90032"/>
    <x v="1"/>
    <x v="0"/>
    <s v="Bookcases"/>
    <n v="9179235"/>
    <n v="9"/>
    <n v="15"/>
    <n v="755937"/>
  </r>
  <r>
    <s v="Standard Class"/>
    <x v="0"/>
    <s v="United States"/>
    <s v="Los Angeles"/>
    <s v="California"/>
    <n v="90032"/>
    <x v="1"/>
    <x v="1"/>
    <s v="Paper"/>
    <n v="3888"/>
    <n v="6"/>
    <n v="0"/>
    <n v="190512"/>
  </r>
  <r>
    <s v="Standard Class"/>
    <x v="0"/>
    <s v="United States"/>
    <s v="Philadelphia"/>
    <s v="Pennsylvania"/>
    <n v="19140"/>
    <x v="3"/>
    <x v="1"/>
    <s v="Binders"/>
    <n v="631176"/>
    <n v="4"/>
    <n v="7"/>
    <n v="-4628624"/>
  </r>
  <r>
    <s v="Standard Class"/>
    <x v="1"/>
    <s v="United States"/>
    <s v="San Francisco"/>
    <s v="California"/>
    <n v="94110"/>
    <x v="1"/>
    <x v="1"/>
    <s v="Paper"/>
    <n v="1296"/>
    <n v="2"/>
    <n v="0"/>
    <n v="62208"/>
  </r>
  <r>
    <s v="Standard Class"/>
    <x v="1"/>
    <s v="United States"/>
    <s v="Bakersfield"/>
    <s v="California"/>
    <n v="93309"/>
    <x v="1"/>
    <x v="1"/>
    <s v="Paper"/>
    <n v="1296"/>
    <n v="2"/>
    <n v="0"/>
    <n v="62208"/>
  </r>
  <r>
    <s v="Standard Class"/>
    <x v="1"/>
    <s v="United States"/>
    <s v="Bakersfield"/>
    <s v="California"/>
    <n v="93309"/>
    <x v="1"/>
    <x v="1"/>
    <s v="Binders"/>
    <n v="232"/>
    <n v="5"/>
    <n v="2"/>
    <n v="812"/>
  </r>
  <r>
    <s v="Standard Class"/>
    <x v="1"/>
    <s v="United States"/>
    <s v="Houston"/>
    <s v="Texas"/>
    <n v="77095"/>
    <x v="2"/>
    <x v="1"/>
    <s v="Paper"/>
    <n v="2592"/>
    <n v="5"/>
    <n v="2"/>
    <n v="9072"/>
  </r>
  <r>
    <s v="Standard Class"/>
    <x v="1"/>
    <s v="United States"/>
    <s v="Houston"/>
    <s v="Texas"/>
    <n v="77095"/>
    <x v="2"/>
    <x v="1"/>
    <s v="Fasteners"/>
    <n v="21312"/>
    <n v="6"/>
    <n v="2"/>
    <n v="71928"/>
  </r>
  <r>
    <s v="Standard Class"/>
    <x v="2"/>
    <s v="United States"/>
    <s v="Los Angeles"/>
    <s v="California"/>
    <n v="90045"/>
    <x v="1"/>
    <x v="2"/>
    <s v="Phones"/>
    <n v="173656"/>
    <n v="7"/>
    <n v="2"/>
    <n v="173656"/>
  </r>
  <r>
    <s v="Standard Class"/>
    <x v="2"/>
    <s v="United States"/>
    <s v="Los Angeles"/>
    <s v="California"/>
    <n v="90045"/>
    <x v="1"/>
    <x v="1"/>
    <s v="Appliances"/>
    <n v="36196"/>
    <n v="2"/>
    <n v="0"/>
    <n v="1013488"/>
  </r>
  <r>
    <s v="Standard Class"/>
    <x v="2"/>
    <s v="United States"/>
    <s v="Los Angeles"/>
    <s v="California"/>
    <n v="90045"/>
    <x v="1"/>
    <x v="2"/>
    <s v="Accessories"/>
    <n v="6285"/>
    <n v="3"/>
    <n v="0"/>
    <n v="131985"/>
  </r>
  <r>
    <s v="Standard Class"/>
    <x v="2"/>
    <s v="United States"/>
    <s v="Los Angeles"/>
    <s v="California"/>
    <n v="90045"/>
    <x v="1"/>
    <x v="2"/>
    <s v="Phones"/>
    <n v="818376"/>
    <n v="3"/>
    <n v="2"/>
    <n v="511485"/>
  </r>
  <r>
    <s v="Standard Class"/>
    <x v="2"/>
    <s v="United States"/>
    <s v="Los Angeles"/>
    <s v="California"/>
    <n v="90045"/>
    <x v="1"/>
    <x v="1"/>
    <s v="Storage"/>
    <n v="2034"/>
    <n v="1"/>
    <n v="0"/>
    <n v="2034"/>
  </r>
  <r>
    <s v="Standard Class"/>
    <x v="2"/>
    <s v="United States"/>
    <s v="Los Angeles"/>
    <s v="California"/>
    <n v="90045"/>
    <x v="1"/>
    <x v="0"/>
    <s v="Furnishings"/>
    <n v="2399"/>
    <n v="1"/>
    <n v="0"/>
    <n v="55177"/>
  </r>
  <r>
    <s v="Standard Class"/>
    <x v="0"/>
    <s v="United States"/>
    <s v="Los Angeles"/>
    <s v="California"/>
    <n v="90036"/>
    <x v="1"/>
    <x v="0"/>
    <s v="Tables"/>
    <n v="171288"/>
    <n v="3"/>
    <n v="2"/>
    <n v="-64233"/>
  </r>
  <r>
    <s v="Standard Class"/>
    <x v="1"/>
    <s v="United States"/>
    <s v="Springfield"/>
    <s v="Missouri"/>
    <n v="65807"/>
    <x v="2"/>
    <x v="0"/>
    <s v="Furnishings"/>
    <n v="373"/>
    <n v="2"/>
    <n v="0"/>
    <n v="17158"/>
  </r>
  <r>
    <s v="Standard Class"/>
    <x v="1"/>
    <s v="United States"/>
    <s v="Springfield"/>
    <s v="Missouri"/>
    <n v="65807"/>
    <x v="2"/>
    <x v="1"/>
    <s v="Binders"/>
    <n v="8196"/>
    <n v="2"/>
    <n v="0"/>
    <n v="393408"/>
  </r>
  <r>
    <s v="First Class"/>
    <x v="0"/>
    <s v="United States"/>
    <s v="Phoenix"/>
    <s v="Arizona"/>
    <n v="85023"/>
    <x v="1"/>
    <x v="1"/>
    <s v="Binders"/>
    <n v="54792"/>
    <n v="6"/>
    <n v="7"/>
    <n v="-401808"/>
  </r>
  <r>
    <s v="First Class"/>
    <x v="0"/>
    <s v="United States"/>
    <s v="Houston"/>
    <s v="Texas"/>
    <n v="77070"/>
    <x v="2"/>
    <x v="1"/>
    <s v="Storage"/>
    <n v="10784"/>
    <n v="1"/>
    <n v="2"/>
    <n v="8088"/>
  </r>
  <r>
    <s v="Second Class"/>
    <x v="0"/>
    <s v="United States"/>
    <s v="Hampton"/>
    <s v="Virginia"/>
    <n v="23666"/>
    <x v="0"/>
    <x v="0"/>
    <s v="Chairs"/>
    <n v="29098"/>
    <n v="1"/>
    <n v="0"/>
    <n v="756548"/>
  </r>
  <r>
    <s v="Standard Class"/>
    <x v="2"/>
    <s v="United States"/>
    <s v="Tulsa"/>
    <s v="Oklahoma"/>
    <n v="74133"/>
    <x v="2"/>
    <x v="1"/>
    <s v="Art"/>
    <n v="3644"/>
    <n v="4"/>
    <n v="0"/>
    <n v="120252"/>
  </r>
  <r>
    <s v="Standard Class"/>
    <x v="0"/>
    <s v="United States"/>
    <s v="Seattle"/>
    <s v="Washington"/>
    <n v="98105"/>
    <x v="1"/>
    <x v="1"/>
    <s v="Paper"/>
    <n v="214"/>
    <n v="5"/>
    <n v="0"/>
    <n v="10058"/>
  </r>
  <r>
    <s v="Standard Class"/>
    <x v="0"/>
    <s v="United States"/>
    <s v="Seattle"/>
    <s v="Washington"/>
    <n v="98105"/>
    <x v="1"/>
    <x v="1"/>
    <s v="Binders"/>
    <n v="48664"/>
    <n v="7"/>
    <n v="2"/>
    <n v="158158"/>
  </r>
  <r>
    <s v="Standard Class"/>
    <x v="0"/>
    <s v="United States"/>
    <s v="San Francisco"/>
    <s v="California"/>
    <n v="94109"/>
    <x v="1"/>
    <x v="1"/>
    <s v="Art"/>
    <n v="1656"/>
    <n v="4"/>
    <n v="0"/>
    <n v="69552"/>
  </r>
  <r>
    <s v="Standard Class"/>
    <x v="1"/>
    <s v="United States"/>
    <s v="Jacksonville"/>
    <s v="Florida"/>
    <n v="32216"/>
    <x v="0"/>
    <x v="1"/>
    <s v="Storage"/>
    <n v="134752"/>
    <n v="8"/>
    <n v="2"/>
    <n v="8422"/>
  </r>
  <r>
    <s v="Standard Class"/>
    <x v="1"/>
    <s v="United States"/>
    <s v="Richmond"/>
    <s v="Indiana"/>
    <n v="47374"/>
    <x v="2"/>
    <x v="2"/>
    <s v="Accessories"/>
    <n v="6231"/>
    <n v="3"/>
    <n v="0"/>
    <n v="224316"/>
  </r>
  <r>
    <s v="Standard Class"/>
    <x v="1"/>
    <s v="United States"/>
    <s v="Richmond"/>
    <s v="Indiana"/>
    <n v="47374"/>
    <x v="2"/>
    <x v="0"/>
    <s v="Furnishings"/>
    <n v="2032"/>
    <n v="4"/>
    <n v="0"/>
    <n v="69088"/>
  </r>
  <r>
    <s v="Second Class"/>
    <x v="1"/>
    <s v="United States"/>
    <s v="Louisville"/>
    <s v="Colorado"/>
    <n v="80027"/>
    <x v="1"/>
    <x v="1"/>
    <s v="Fasteners"/>
    <n v="9432"/>
    <n v="3"/>
    <n v="2"/>
    <n v="30654"/>
  </r>
  <r>
    <s v="Standard Class"/>
    <x v="0"/>
    <s v="United States"/>
    <s v="New York City"/>
    <s v="New York"/>
    <n v="10024"/>
    <x v="3"/>
    <x v="1"/>
    <s v="Labels"/>
    <n v="3486"/>
    <n v="7"/>
    <n v="0"/>
    <n v="160356"/>
  </r>
  <r>
    <s v="Standard Class"/>
    <x v="0"/>
    <s v="United States"/>
    <s v="New York City"/>
    <s v="New York"/>
    <n v="10024"/>
    <x v="3"/>
    <x v="0"/>
    <s v="Furnishings"/>
    <n v="8934"/>
    <n v="6"/>
    <n v="0"/>
    <n v="241218"/>
  </r>
  <r>
    <s v="Standard Class"/>
    <x v="2"/>
    <s v="United States"/>
    <s v="Rome"/>
    <s v="New York"/>
    <n v="13440"/>
    <x v="3"/>
    <x v="2"/>
    <s v="Phones"/>
    <n v="26998"/>
    <n v="2"/>
    <n v="0"/>
    <n v="67495"/>
  </r>
  <r>
    <s v="Standard Class"/>
    <x v="2"/>
    <s v="United States"/>
    <s v="Rome"/>
    <s v="New York"/>
    <n v="13440"/>
    <x v="3"/>
    <x v="1"/>
    <s v="Paper"/>
    <n v="999"/>
    <n v="5"/>
    <n v="0"/>
    <n v="47952"/>
  </r>
  <r>
    <s v="Standard Class"/>
    <x v="2"/>
    <s v="United States"/>
    <s v="Rome"/>
    <s v="New York"/>
    <n v="13440"/>
    <x v="3"/>
    <x v="0"/>
    <s v="Furnishings"/>
    <n v="3908"/>
    <n v="4"/>
    <n v="0"/>
    <n v="144596"/>
  </r>
  <r>
    <s v="Second Class"/>
    <x v="1"/>
    <s v="United States"/>
    <s v="Marion"/>
    <s v="Ohio"/>
    <n v="43302"/>
    <x v="3"/>
    <x v="2"/>
    <s v="Accessories"/>
    <n v="116832"/>
    <n v="4"/>
    <n v="2"/>
    <n v="335892"/>
  </r>
  <r>
    <s v="Standard Class"/>
    <x v="0"/>
    <s v="United States"/>
    <s v="Houston"/>
    <s v="Texas"/>
    <n v="77041"/>
    <x v="2"/>
    <x v="1"/>
    <s v="Binders"/>
    <n v="2296"/>
    <n v="2"/>
    <n v="8"/>
    <n v="-39032"/>
  </r>
  <r>
    <s v="First Class"/>
    <x v="0"/>
    <s v="United States"/>
    <s v="New York City"/>
    <s v="New York"/>
    <n v="10009"/>
    <x v="3"/>
    <x v="0"/>
    <s v="Chairs"/>
    <n v="408006"/>
    <n v="2"/>
    <n v="1"/>
    <n v="725344"/>
  </r>
  <r>
    <s v="First Class"/>
    <x v="0"/>
    <s v="United States"/>
    <s v="New York City"/>
    <s v="New York"/>
    <n v="10009"/>
    <x v="3"/>
    <x v="1"/>
    <s v="Storage"/>
    <n v="4044"/>
    <n v="3"/>
    <n v="0"/>
    <n v="105144"/>
  </r>
  <r>
    <s v="Same Day"/>
    <x v="2"/>
    <s v="United States"/>
    <s v="Manteca"/>
    <s v="California"/>
    <n v="95336"/>
    <x v="1"/>
    <x v="0"/>
    <s v="Chairs"/>
    <n v="122352"/>
    <n v="3"/>
    <n v="2"/>
    <n v="137646"/>
  </r>
  <r>
    <s v="Same Day"/>
    <x v="2"/>
    <s v="United States"/>
    <s v="Manteca"/>
    <s v="California"/>
    <n v="95336"/>
    <x v="1"/>
    <x v="1"/>
    <s v="Envelopes"/>
    <n v="1528"/>
    <n v="2"/>
    <n v="0"/>
    <n v="74872"/>
  </r>
  <r>
    <s v="Standard Class"/>
    <x v="1"/>
    <s v="United States"/>
    <s v="Los Angeles"/>
    <s v="California"/>
    <n v="90004"/>
    <x v="1"/>
    <x v="1"/>
    <s v="Paper"/>
    <n v="1196"/>
    <n v="2"/>
    <n v="0"/>
    <n v="58604"/>
  </r>
  <r>
    <s v="Standard Class"/>
    <x v="2"/>
    <s v="United States"/>
    <s v="Seattle"/>
    <s v="Washington"/>
    <n v="98115"/>
    <x v="1"/>
    <x v="0"/>
    <s v="Furnishings"/>
    <n v="1584"/>
    <n v="3"/>
    <n v="0"/>
    <n v="49104"/>
  </r>
  <r>
    <s v="Standard Class"/>
    <x v="2"/>
    <s v="United States"/>
    <s v="Seattle"/>
    <s v="Washington"/>
    <n v="98115"/>
    <x v="1"/>
    <x v="1"/>
    <s v="Binders"/>
    <n v="86376"/>
    <n v="3"/>
    <n v="2"/>
    <n v="302316"/>
  </r>
  <r>
    <s v="Standard Class"/>
    <x v="2"/>
    <s v="United States"/>
    <s v="Seattle"/>
    <s v="Washington"/>
    <n v="98115"/>
    <x v="1"/>
    <x v="1"/>
    <s v="Art"/>
    <n v="1824"/>
    <n v="3"/>
    <n v="0"/>
    <n v="62016"/>
  </r>
  <r>
    <s v="Standard Class"/>
    <x v="2"/>
    <s v="United States"/>
    <s v="Seattle"/>
    <s v="Washington"/>
    <n v="98115"/>
    <x v="1"/>
    <x v="1"/>
    <s v="Art"/>
    <n v="1312"/>
    <n v="4"/>
    <n v="0"/>
    <n v="43296"/>
  </r>
  <r>
    <s v="Standard Class"/>
    <x v="1"/>
    <s v="United States"/>
    <s v="Providence"/>
    <s v="Rhode Island"/>
    <n v="2908"/>
    <x v="3"/>
    <x v="2"/>
    <s v="Phones"/>
    <n v="10598"/>
    <n v="2"/>
    <n v="0"/>
    <n v="10598"/>
  </r>
  <r>
    <s v="Standard Class"/>
    <x v="1"/>
    <s v="United States"/>
    <s v="Providence"/>
    <s v="Rhode Island"/>
    <n v="2908"/>
    <x v="3"/>
    <x v="0"/>
    <s v="Tables"/>
    <n v="49392"/>
    <n v="7"/>
    <n v="3"/>
    <n v="-28224"/>
  </r>
  <r>
    <s v="Standard Class"/>
    <x v="1"/>
    <s v="United States"/>
    <s v="Chicago"/>
    <s v="Illinois"/>
    <n v="60653"/>
    <x v="2"/>
    <x v="1"/>
    <s v="Binders"/>
    <n v="5936"/>
    <n v="7"/>
    <n v="8"/>
    <n v="-8904"/>
  </r>
  <r>
    <s v="First Class"/>
    <x v="0"/>
    <s v="United States"/>
    <s v="Oklahoma City"/>
    <s v="Oklahoma"/>
    <n v="73120"/>
    <x v="2"/>
    <x v="1"/>
    <s v="Envelopes"/>
    <n v="32586"/>
    <n v="2"/>
    <n v="0"/>
    <n v="1498956"/>
  </r>
  <r>
    <s v="Second Class"/>
    <x v="0"/>
    <s v="United States"/>
    <s v="Chicago"/>
    <s v="Illinois"/>
    <n v="60610"/>
    <x v="2"/>
    <x v="0"/>
    <s v="Chairs"/>
    <n v="383607"/>
    <n v="9"/>
    <n v="3"/>
    <n v="-54801"/>
  </r>
  <r>
    <s v="Second Class"/>
    <x v="0"/>
    <s v="United States"/>
    <s v="Chicago"/>
    <s v="Illinois"/>
    <n v="60610"/>
    <x v="2"/>
    <x v="2"/>
    <s v="Phones"/>
    <n v="14848"/>
    <n v="2"/>
    <n v="2"/>
    <n v="16704"/>
  </r>
  <r>
    <s v="Second Class"/>
    <x v="0"/>
    <s v="United States"/>
    <s v="Chicago"/>
    <s v="Illinois"/>
    <n v="60610"/>
    <x v="2"/>
    <x v="2"/>
    <s v="Phones"/>
    <n v="537544"/>
    <n v="7"/>
    <n v="2"/>
    <n v="537544"/>
  </r>
  <r>
    <s v="Second Class"/>
    <x v="0"/>
    <s v="United States"/>
    <s v="Chicago"/>
    <s v="Illinois"/>
    <n v="60610"/>
    <x v="2"/>
    <x v="1"/>
    <s v="Binders"/>
    <n v="1928"/>
    <n v="2"/>
    <n v="8"/>
    <n v="-29884"/>
  </r>
  <r>
    <s v="Second Class"/>
    <x v="0"/>
    <s v="United States"/>
    <s v="Chicago"/>
    <s v="Illinois"/>
    <n v="60610"/>
    <x v="2"/>
    <x v="1"/>
    <s v="Art"/>
    <n v="6912"/>
    <n v="3"/>
    <n v="2"/>
    <n v="6912"/>
  </r>
  <r>
    <s v="Second Class"/>
    <x v="0"/>
    <s v="United States"/>
    <s v="Chicago"/>
    <s v="Illinois"/>
    <n v="60610"/>
    <x v="2"/>
    <x v="0"/>
    <s v="Furnishings"/>
    <n v="776"/>
    <n v="1"/>
    <n v="6"/>
    <n v="-2134"/>
  </r>
  <r>
    <s v="Second Class"/>
    <x v="0"/>
    <s v="United States"/>
    <s v="Chicago"/>
    <s v="Illinois"/>
    <n v="60610"/>
    <x v="2"/>
    <x v="2"/>
    <s v="Phones"/>
    <n v="659168"/>
    <n v="4"/>
    <n v="2"/>
    <n v="494376"/>
  </r>
  <r>
    <s v="First Class"/>
    <x v="0"/>
    <s v="United States"/>
    <s v="Manchester"/>
    <s v="Connecticut"/>
    <n v="6040"/>
    <x v="3"/>
    <x v="1"/>
    <s v="Labels"/>
    <n v="576"/>
    <n v="2"/>
    <n v="0"/>
    <n v="28224"/>
  </r>
  <r>
    <s v="Standard Class"/>
    <x v="1"/>
    <s v="United States"/>
    <s v="Los Angeles"/>
    <s v="California"/>
    <n v="90049"/>
    <x v="1"/>
    <x v="0"/>
    <s v="Tables"/>
    <n v="351216"/>
    <n v="3"/>
    <n v="2"/>
    <n v="43902"/>
  </r>
  <r>
    <s v="Standard Class"/>
    <x v="0"/>
    <s v="United States"/>
    <s v="San Francisco"/>
    <s v="California"/>
    <n v="94122"/>
    <x v="1"/>
    <x v="0"/>
    <s v="Chairs"/>
    <n v="23028"/>
    <n v="3"/>
    <n v="2"/>
    <n v="23028"/>
  </r>
  <r>
    <s v="Standard Class"/>
    <x v="0"/>
    <s v="United States"/>
    <s v="San Francisco"/>
    <s v="California"/>
    <n v="94122"/>
    <x v="1"/>
    <x v="1"/>
    <s v="Paper"/>
    <n v="1284"/>
    <n v="3"/>
    <n v="0"/>
    <n v="5778"/>
  </r>
  <r>
    <s v="Second Class"/>
    <x v="0"/>
    <s v="United States"/>
    <s v="La Crosse"/>
    <s v="Wisconsin"/>
    <n v="54601"/>
    <x v="2"/>
    <x v="1"/>
    <s v="Binders"/>
    <n v="5682"/>
    <n v="3"/>
    <n v="0"/>
    <n v="2841"/>
  </r>
  <r>
    <s v="First Class"/>
    <x v="0"/>
    <s v="United States"/>
    <s v="Florence"/>
    <s v="South Carolina"/>
    <n v="29501"/>
    <x v="0"/>
    <x v="1"/>
    <s v="Fasteners"/>
    <n v="3156"/>
    <n v="4"/>
    <n v="0"/>
    <n v="14202"/>
  </r>
  <r>
    <s v="First Class"/>
    <x v="0"/>
    <s v="United States"/>
    <s v="Florence"/>
    <s v="South Carolina"/>
    <n v="29501"/>
    <x v="0"/>
    <x v="1"/>
    <s v="Storage"/>
    <n v="2792"/>
    <n v="4"/>
    <n v="0"/>
    <n v="5584"/>
  </r>
  <r>
    <s v="Standard Class"/>
    <x v="0"/>
    <s v="United States"/>
    <s v="Glendale"/>
    <s v="Arizona"/>
    <n v="85301"/>
    <x v="1"/>
    <x v="1"/>
    <s v="Binders"/>
    <n v="8559"/>
    <n v="1"/>
    <n v="7"/>
    <n v="-65619"/>
  </r>
  <r>
    <s v="Standard Class"/>
    <x v="1"/>
    <s v="United States"/>
    <s v="El Paso"/>
    <s v="Texas"/>
    <n v="79907"/>
    <x v="2"/>
    <x v="1"/>
    <s v="Envelopes"/>
    <n v="49568"/>
    <n v="2"/>
    <n v="2"/>
    <n v="179684"/>
  </r>
  <r>
    <s v="First Class"/>
    <x v="0"/>
    <s v="United States"/>
    <s v="San Antonio"/>
    <s v="Texas"/>
    <n v="78207"/>
    <x v="2"/>
    <x v="0"/>
    <s v="Chairs"/>
    <n v="127869"/>
    <n v="3"/>
    <n v="3"/>
    <n v="-91335"/>
  </r>
  <r>
    <s v="Second Class"/>
    <x v="1"/>
    <s v="United States"/>
    <s v="Los Angeles"/>
    <s v="California"/>
    <n v="90049"/>
    <x v="1"/>
    <x v="1"/>
    <s v="Envelopes"/>
    <n v="27144"/>
    <n v="3"/>
    <n v="0"/>
    <n v="122148"/>
  </r>
  <r>
    <s v="Second Class"/>
    <x v="1"/>
    <s v="United States"/>
    <s v="Los Angeles"/>
    <s v="California"/>
    <n v="90049"/>
    <x v="1"/>
    <x v="2"/>
    <s v="Phones"/>
    <n v="110352"/>
    <n v="3"/>
    <n v="2"/>
    <n v="82764"/>
  </r>
  <r>
    <s v="Second Class"/>
    <x v="1"/>
    <s v="United States"/>
    <s v="Los Angeles"/>
    <s v="California"/>
    <n v="90049"/>
    <x v="1"/>
    <x v="0"/>
    <s v="Furnishings"/>
    <n v="364"/>
    <n v="5"/>
    <n v="0"/>
    <n v="13832"/>
  </r>
  <r>
    <s v="Standard Class"/>
    <x v="2"/>
    <s v="United States"/>
    <s v="Miramar"/>
    <s v="Florida"/>
    <n v="33023"/>
    <x v="0"/>
    <x v="0"/>
    <s v="Chairs"/>
    <n v="419136"/>
    <n v="4"/>
    <n v="2"/>
    <n v="-576312"/>
  </r>
  <r>
    <s v="Standard Class"/>
    <x v="1"/>
    <s v="United States"/>
    <s v="Mesa"/>
    <s v="Arizona"/>
    <n v="85204"/>
    <x v="1"/>
    <x v="1"/>
    <s v="Storage"/>
    <n v="100704"/>
    <n v="6"/>
    <n v="2"/>
    <n v="-12588"/>
  </r>
  <r>
    <s v="Standard Class"/>
    <x v="0"/>
    <s v="United States"/>
    <s v="Fayetteville"/>
    <s v="North Carolina"/>
    <n v="28314"/>
    <x v="0"/>
    <x v="1"/>
    <s v="Appliances"/>
    <n v="45216"/>
    <n v="3"/>
    <n v="2"/>
    <n v="45216"/>
  </r>
  <r>
    <s v="Standard Class"/>
    <x v="0"/>
    <s v="United States"/>
    <s v="Fayetteville"/>
    <s v="North Carolina"/>
    <n v="28314"/>
    <x v="0"/>
    <x v="1"/>
    <s v="Binders"/>
    <n v="28782"/>
    <n v="6"/>
    <n v="7"/>
    <n v="-211068"/>
  </r>
  <r>
    <s v="Standard Class"/>
    <x v="0"/>
    <s v="United States"/>
    <s v="Fayetteville"/>
    <s v="North Carolina"/>
    <n v="28314"/>
    <x v="0"/>
    <x v="1"/>
    <s v="Paper"/>
    <n v="24448"/>
    <n v="4"/>
    <n v="2"/>
    <n v="88624"/>
  </r>
  <r>
    <s v="Standard Class"/>
    <x v="0"/>
    <s v="United States"/>
    <s v="Houston"/>
    <s v="Texas"/>
    <n v="77095"/>
    <x v="2"/>
    <x v="1"/>
    <s v="Binders"/>
    <n v="10476"/>
    <n v="6"/>
    <n v="8"/>
    <n v="-172854"/>
  </r>
  <r>
    <s v="Second Class"/>
    <x v="2"/>
    <s v="United States"/>
    <s v="San Jose"/>
    <s v="California"/>
    <n v="95123"/>
    <x v="1"/>
    <x v="0"/>
    <s v="Furnishings"/>
    <n v="7614"/>
    <n v="3"/>
    <n v="0"/>
    <n v="26649"/>
  </r>
  <r>
    <s v="Second Class"/>
    <x v="2"/>
    <s v="United States"/>
    <s v="Wichita"/>
    <s v="Kansas"/>
    <n v="67212"/>
    <x v="2"/>
    <x v="1"/>
    <s v="Art"/>
    <n v="2124"/>
    <n v="3"/>
    <n v="0"/>
    <n v="80712"/>
  </r>
  <r>
    <s v="Second Class"/>
    <x v="2"/>
    <s v="United States"/>
    <s v="Wichita"/>
    <s v="Kansas"/>
    <n v="67212"/>
    <x v="2"/>
    <x v="1"/>
    <s v="Binders"/>
    <n v="12796"/>
    <n v="2"/>
    <n v="0"/>
    <n v="601412"/>
  </r>
  <r>
    <s v="Standard Class"/>
    <x v="2"/>
    <s v="United States"/>
    <s v="Los Angeles"/>
    <s v="California"/>
    <n v="90036"/>
    <x v="1"/>
    <x v="2"/>
    <s v="Copiers"/>
    <n v="479984"/>
    <n v="2"/>
    <n v="2"/>
    <n v="89997"/>
  </r>
  <r>
    <s v="Standard Class"/>
    <x v="2"/>
    <s v="United States"/>
    <s v="Jackson"/>
    <s v="Michigan"/>
    <n v="49201"/>
    <x v="2"/>
    <x v="2"/>
    <s v="Phones"/>
    <n v="65793"/>
    <n v="7"/>
    <n v="0"/>
    <n v="1842204"/>
  </r>
  <r>
    <s v="Standard Class"/>
    <x v="2"/>
    <s v="United States"/>
    <s v="Jackson"/>
    <s v="Michigan"/>
    <n v="49201"/>
    <x v="2"/>
    <x v="0"/>
    <s v="Furnishings"/>
    <n v="3348"/>
    <n v="4"/>
    <n v="0"/>
    <n v="87048"/>
  </r>
  <r>
    <s v="Standard Class"/>
    <x v="2"/>
    <s v="United States"/>
    <s v="Jackson"/>
    <s v="Michigan"/>
    <n v="49201"/>
    <x v="2"/>
    <x v="1"/>
    <s v="Art"/>
    <n v="139"/>
    <n v="5"/>
    <n v="0"/>
    <n v="3614"/>
  </r>
  <r>
    <s v="Standard Class"/>
    <x v="2"/>
    <s v="United States"/>
    <s v="Jackson"/>
    <s v="Michigan"/>
    <n v="49201"/>
    <x v="2"/>
    <x v="1"/>
    <s v="Storage"/>
    <n v="2686"/>
    <n v="2"/>
    <n v="0"/>
    <n v="6715"/>
  </r>
  <r>
    <s v="Standard Class"/>
    <x v="0"/>
    <s v="United States"/>
    <s v="Lewiston"/>
    <s v="Idaho"/>
    <n v="83501"/>
    <x v="1"/>
    <x v="1"/>
    <s v="Binders"/>
    <n v="9584"/>
    <n v="1"/>
    <n v="2"/>
    <n v="33544"/>
  </r>
  <r>
    <s v="Standard Class"/>
    <x v="2"/>
    <s v="United States"/>
    <s v="Hampton"/>
    <s v="Virginia"/>
    <n v="23666"/>
    <x v="0"/>
    <x v="1"/>
    <s v="Binders"/>
    <n v="1131"/>
    <n v="3"/>
    <n v="0"/>
    <n v="5655"/>
  </r>
  <r>
    <s v="Standard Class"/>
    <x v="1"/>
    <s v="United States"/>
    <s v="New York City"/>
    <s v="New York"/>
    <n v="10035"/>
    <x v="3"/>
    <x v="1"/>
    <s v="Paper"/>
    <n v="6578"/>
    <n v="11"/>
    <n v="0"/>
    <n v="322322"/>
  </r>
  <r>
    <s v="Standard Class"/>
    <x v="1"/>
    <s v="United States"/>
    <s v="Hattiesburg"/>
    <s v="Mississippi"/>
    <n v="39401"/>
    <x v="0"/>
    <x v="2"/>
    <s v="Accessories"/>
    <n v="2397"/>
    <n v="6"/>
    <n v="0"/>
    <n v="105468"/>
  </r>
  <r>
    <s v="First Class"/>
    <x v="2"/>
    <s v="United States"/>
    <s v="Philadelphia"/>
    <s v="Pennsylvania"/>
    <n v="19140"/>
    <x v="3"/>
    <x v="0"/>
    <s v="Furnishings"/>
    <n v="25632"/>
    <n v="3"/>
    <n v="2"/>
    <n v="38448"/>
  </r>
  <r>
    <s v="First Class"/>
    <x v="0"/>
    <s v="United States"/>
    <s v="Philadelphia"/>
    <s v="Pennsylvania"/>
    <n v="19140"/>
    <x v="3"/>
    <x v="1"/>
    <s v="Labels"/>
    <n v="23616"/>
    <n v="8"/>
    <n v="2"/>
    <n v="79704"/>
  </r>
  <r>
    <s v="Second Class"/>
    <x v="1"/>
    <s v="United States"/>
    <s v="Los Angeles"/>
    <s v="California"/>
    <n v="90045"/>
    <x v="1"/>
    <x v="1"/>
    <s v="Art"/>
    <n v="826"/>
    <n v="2"/>
    <n v="0"/>
    <n v="37996"/>
  </r>
  <r>
    <s v="Second Class"/>
    <x v="2"/>
    <s v="United States"/>
    <s v="Danville"/>
    <s v="California"/>
    <n v="94526"/>
    <x v="1"/>
    <x v="1"/>
    <s v="Envelopes"/>
    <n v="7658"/>
    <n v="7"/>
    <n v="0"/>
    <n v="3829"/>
  </r>
  <r>
    <s v="Second Class"/>
    <x v="2"/>
    <s v="United States"/>
    <s v="Danville"/>
    <s v="California"/>
    <n v="94526"/>
    <x v="1"/>
    <x v="1"/>
    <s v="Art"/>
    <n v="88"/>
    <n v="5"/>
    <n v="0"/>
    <n v="4224"/>
  </r>
  <r>
    <s v="Second Class"/>
    <x v="2"/>
    <s v="United States"/>
    <s v="Danville"/>
    <s v="California"/>
    <n v="94526"/>
    <x v="1"/>
    <x v="1"/>
    <s v="Binders"/>
    <n v="590352"/>
    <n v="6"/>
    <n v="2"/>
    <n v="2066232"/>
  </r>
  <r>
    <s v="Second Class"/>
    <x v="2"/>
    <s v="United States"/>
    <s v="Danville"/>
    <s v="California"/>
    <n v="94526"/>
    <x v="1"/>
    <x v="1"/>
    <s v="Fasteners"/>
    <n v="558"/>
    <n v="3"/>
    <n v="0"/>
    <n v="1674"/>
  </r>
  <r>
    <s v="Second Class"/>
    <x v="2"/>
    <s v="United States"/>
    <s v="Danville"/>
    <s v="California"/>
    <n v="94526"/>
    <x v="1"/>
    <x v="0"/>
    <s v="Furnishings"/>
    <n v="2502"/>
    <n v="3"/>
    <n v="0"/>
    <n v="105084"/>
  </r>
  <r>
    <s v="Second Class"/>
    <x v="2"/>
    <s v="United States"/>
    <s v="Danville"/>
    <s v="California"/>
    <n v="94526"/>
    <x v="1"/>
    <x v="1"/>
    <s v="Storage"/>
    <n v="45255"/>
    <n v="7"/>
    <n v="0"/>
    <n v="226275"/>
  </r>
  <r>
    <s v="Standard Class"/>
    <x v="1"/>
    <s v="United States"/>
    <s v="Los Angeles"/>
    <s v="California"/>
    <n v="90004"/>
    <x v="1"/>
    <x v="1"/>
    <s v="Supplies"/>
    <n v="1776"/>
    <n v="2"/>
    <n v="0"/>
    <n v="49728"/>
  </r>
  <r>
    <s v="Standard Class"/>
    <x v="1"/>
    <s v="United States"/>
    <s v="Los Angeles"/>
    <s v="California"/>
    <n v="90004"/>
    <x v="1"/>
    <x v="2"/>
    <s v="Phones"/>
    <n v="302384"/>
    <n v="2"/>
    <n v="2"/>
    <n v="302384"/>
  </r>
  <r>
    <s v="Standard Class"/>
    <x v="1"/>
    <s v="United States"/>
    <s v="Los Angeles"/>
    <s v="California"/>
    <n v="90004"/>
    <x v="1"/>
    <x v="0"/>
    <s v="Chairs"/>
    <n v="146352"/>
    <n v="3"/>
    <n v="2"/>
    <n v="-54882"/>
  </r>
  <r>
    <s v="Standard Class"/>
    <x v="1"/>
    <s v="United States"/>
    <s v="Los Angeles"/>
    <s v="California"/>
    <n v="90004"/>
    <x v="1"/>
    <x v="1"/>
    <s v="Appliances"/>
    <n v="79"/>
    <n v="2"/>
    <n v="0"/>
    <n v="2054"/>
  </r>
  <r>
    <s v="Standard Class"/>
    <x v="1"/>
    <s v="United States"/>
    <s v="Los Angeles"/>
    <s v="California"/>
    <n v="90004"/>
    <x v="1"/>
    <x v="0"/>
    <s v="Tables"/>
    <n v="902712"/>
    <n v="3"/>
    <n v="2"/>
    <n v="338517"/>
  </r>
  <r>
    <s v="Standard Class"/>
    <x v="1"/>
    <s v="United States"/>
    <s v="Los Angeles"/>
    <s v="California"/>
    <n v="90004"/>
    <x v="1"/>
    <x v="1"/>
    <s v="Art"/>
    <n v="5397"/>
    <n v="3"/>
    <n v="0"/>
    <n v="151116"/>
  </r>
  <r>
    <s v="Second Class"/>
    <x v="2"/>
    <s v="United States"/>
    <s v="Washington"/>
    <s v="District of Columbia"/>
    <n v="20016"/>
    <x v="3"/>
    <x v="1"/>
    <s v="Art"/>
    <n v="3392"/>
    <n v="8"/>
    <n v="0"/>
    <n v="132288"/>
  </r>
  <r>
    <s v="Standard Class"/>
    <x v="2"/>
    <s v="United States"/>
    <s v="Milwaukee"/>
    <s v="Wisconsin"/>
    <n v="53209"/>
    <x v="2"/>
    <x v="1"/>
    <s v="Supplies"/>
    <n v="2181"/>
    <n v="3"/>
    <n v="0"/>
    <n v="58887"/>
  </r>
  <r>
    <s v="Standard Class"/>
    <x v="2"/>
    <s v="United States"/>
    <s v="Milwaukee"/>
    <s v="Wisconsin"/>
    <n v="53209"/>
    <x v="2"/>
    <x v="1"/>
    <s v="Appliances"/>
    <n v="916"/>
    <n v="5"/>
    <n v="0"/>
    <n v="26564"/>
  </r>
  <r>
    <s v="Standard Class"/>
    <x v="2"/>
    <s v="United States"/>
    <s v="Baltimore"/>
    <s v="Maryland"/>
    <n v="21215"/>
    <x v="3"/>
    <x v="0"/>
    <s v="Chairs"/>
    <n v="15098"/>
    <n v="1"/>
    <n v="0"/>
    <n v="437842"/>
  </r>
  <r>
    <s v="Standard Class"/>
    <x v="2"/>
    <s v="United States"/>
    <s v="Baltimore"/>
    <s v="Maryland"/>
    <n v="21215"/>
    <x v="3"/>
    <x v="1"/>
    <s v="Envelopes"/>
    <n v="13725"/>
    <n v="9"/>
    <n v="0"/>
    <n v="63135"/>
  </r>
  <r>
    <s v="Standard Class"/>
    <x v="2"/>
    <s v="United States"/>
    <s v="Baltimore"/>
    <s v="Maryland"/>
    <n v="21215"/>
    <x v="3"/>
    <x v="1"/>
    <s v="Fasteners"/>
    <n v="1152"/>
    <n v="4"/>
    <n v="0"/>
    <n v="54144"/>
  </r>
  <r>
    <s v="Second Class"/>
    <x v="2"/>
    <s v="United States"/>
    <s v="Jacksonville"/>
    <s v="North Carolina"/>
    <n v="28540"/>
    <x v="0"/>
    <x v="1"/>
    <s v="Paper"/>
    <n v="18272"/>
    <n v="1"/>
    <n v="2"/>
    <n v="59384"/>
  </r>
  <r>
    <s v="Second Class"/>
    <x v="2"/>
    <s v="United States"/>
    <s v="Jacksonville"/>
    <s v="North Carolina"/>
    <n v="28540"/>
    <x v="0"/>
    <x v="1"/>
    <s v="Paper"/>
    <n v="153728"/>
    <n v="4"/>
    <n v="2"/>
    <n v="538048"/>
  </r>
  <r>
    <s v="Second Class"/>
    <x v="2"/>
    <s v="United States"/>
    <s v="Jacksonville"/>
    <s v="North Carolina"/>
    <n v="28540"/>
    <x v="0"/>
    <x v="1"/>
    <s v="Envelopes"/>
    <n v="12224"/>
    <n v="2"/>
    <n v="2"/>
    <n v="44312"/>
  </r>
  <r>
    <s v="Second Class"/>
    <x v="2"/>
    <s v="United States"/>
    <s v="Jacksonville"/>
    <s v="North Carolina"/>
    <n v="28540"/>
    <x v="0"/>
    <x v="2"/>
    <s v="Accessories"/>
    <n v="167944"/>
    <n v="7"/>
    <n v="2"/>
    <n v="503832"/>
  </r>
  <r>
    <s v="Standard Class"/>
    <x v="0"/>
    <s v="United States"/>
    <s v="Rochester"/>
    <s v="New York"/>
    <n v="14609"/>
    <x v="3"/>
    <x v="2"/>
    <s v="Phones"/>
    <n v="4599"/>
    <n v="1"/>
    <n v="0"/>
    <n v="133371"/>
  </r>
  <r>
    <s v="Standard Class"/>
    <x v="0"/>
    <s v="United States"/>
    <s v="Rochester"/>
    <s v="New York"/>
    <n v="14609"/>
    <x v="3"/>
    <x v="1"/>
    <s v="Storage"/>
    <n v="53541"/>
    <n v="3"/>
    <n v="0"/>
    <n v="160623"/>
  </r>
  <r>
    <s v="Standard Class"/>
    <x v="0"/>
    <s v="United States"/>
    <s v="Rochester"/>
    <s v="New York"/>
    <n v="14609"/>
    <x v="3"/>
    <x v="1"/>
    <s v="Binders"/>
    <n v="6096"/>
    <n v="2"/>
    <n v="2"/>
    <n v="20574"/>
  </r>
  <r>
    <s v="Standard Class"/>
    <x v="0"/>
    <s v="United States"/>
    <s v="Rochester"/>
    <s v="New York"/>
    <n v="14609"/>
    <x v="3"/>
    <x v="1"/>
    <s v="Paper"/>
    <n v="4536"/>
    <n v="7"/>
    <n v="0"/>
    <n v="217728"/>
  </r>
  <r>
    <s v="Standard Class"/>
    <x v="0"/>
    <s v="United States"/>
    <s v="Oceanside"/>
    <s v="California"/>
    <n v="92054"/>
    <x v="1"/>
    <x v="0"/>
    <s v="Furnishings"/>
    <n v="4712"/>
    <n v="8"/>
    <n v="0"/>
    <n v="207328"/>
  </r>
  <r>
    <s v="Second Class"/>
    <x v="1"/>
    <s v="United States"/>
    <s v="Gulfport"/>
    <s v="Mississippi"/>
    <n v="39503"/>
    <x v="0"/>
    <x v="1"/>
    <s v="Binders"/>
    <n v="3136"/>
    <n v="4"/>
    <n v="0"/>
    <n v="1568"/>
  </r>
  <r>
    <s v="Standard Class"/>
    <x v="0"/>
    <s v="United States"/>
    <s v="Jacksonville"/>
    <s v="Florida"/>
    <n v="32216"/>
    <x v="0"/>
    <x v="1"/>
    <s v="Art"/>
    <n v="47616"/>
    <n v="3"/>
    <n v="2"/>
    <n v="35712"/>
  </r>
  <r>
    <s v="Standard Class"/>
    <x v="0"/>
    <s v="United States"/>
    <s v="Jacksonville"/>
    <s v="Florida"/>
    <n v="32216"/>
    <x v="0"/>
    <x v="1"/>
    <s v="Paper"/>
    <n v="2348"/>
    <n v="5"/>
    <n v="2"/>
    <n v="8218"/>
  </r>
  <r>
    <s v="Standard Class"/>
    <x v="2"/>
    <s v="United States"/>
    <s v="Houston"/>
    <s v="Texas"/>
    <n v="77070"/>
    <x v="2"/>
    <x v="1"/>
    <s v="Appliances"/>
    <n v="6279"/>
    <n v="3"/>
    <n v="8"/>
    <n v="-1663935"/>
  </r>
  <r>
    <s v="Standard Class"/>
    <x v="2"/>
    <s v="United States"/>
    <s v="Houston"/>
    <s v="Texas"/>
    <n v="77070"/>
    <x v="2"/>
    <x v="1"/>
    <s v="Fasteners"/>
    <n v="2844"/>
    <n v="9"/>
    <n v="2"/>
    <n v="4266"/>
  </r>
  <r>
    <s v="Second Class"/>
    <x v="1"/>
    <s v="United States"/>
    <s v="Houston"/>
    <s v="Texas"/>
    <n v="77095"/>
    <x v="2"/>
    <x v="2"/>
    <s v="Accessories"/>
    <n v="134376"/>
    <n v="3"/>
    <n v="2"/>
    <n v="67188"/>
  </r>
  <r>
    <s v="Standard Class"/>
    <x v="2"/>
    <s v="United States"/>
    <s v="Everett"/>
    <s v="Massachusetts"/>
    <n v="2149"/>
    <x v="3"/>
    <x v="2"/>
    <s v="Phones"/>
    <n v="5899"/>
    <n v="2"/>
    <n v="0"/>
    <n v="147475"/>
  </r>
  <r>
    <s v="Standard Class"/>
    <x v="2"/>
    <s v="United States"/>
    <s v="Everett"/>
    <s v="Massachusetts"/>
    <n v="2149"/>
    <x v="3"/>
    <x v="0"/>
    <s v="Chairs"/>
    <n v="54294"/>
    <n v="3"/>
    <n v="0"/>
    <n v="1411644"/>
  </r>
  <r>
    <s v="First Class"/>
    <x v="2"/>
    <s v="United States"/>
    <s v="Los Angeles"/>
    <s v="California"/>
    <n v="90049"/>
    <x v="1"/>
    <x v="2"/>
    <s v="Copiers"/>
    <n v="2879952"/>
    <n v="6"/>
    <n v="2"/>
    <n v="10079832"/>
  </r>
  <r>
    <s v="First Class"/>
    <x v="2"/>
    <s v="United States"/>
    <s v="Los Angeles"/>
    <s v="California"/>
    <n v="90049"/>
    <x v="1"/>
    <x v="1"/>
    <s v="Binders"/>
    <n v="9048"/>
    <n v="3"/>
    <n v="2"/>
    <n v="3393"/>
  </r>
  <r>
    <s v="Second Class"/>
    <x v="1"/>
    <s v="United States"/>
    <s v="Wilmington"/>
    <s v="Delaware"/>
    <n v="19805"/>
    <x v="3"/>
    <x v="1"/>
    <s v="Storage"/>
    <n v="7755"/>
    <n v="5"/>
    <n v="0"/>
    <n v="21714"/>
  </r>
  <r>
    <s v="Standard Class"/>
    <x v="0"/>
    <s v="United States"/>
    <s v="Columbia"/>
    <s v="Tennessee"/>
    <n v="38401"/>
    <x v="0"/>
    <x v="1"/>
    <s v="Supplies"/>
    <n v="8832"/>
    <n v="3"/>
    <n v="2"/>
    <n v="-19872"/>
  </r>
  <r>
    <s v="Standard Class"/>
    <x v="0"/>
    <s v="United States"/>
    <s v="Columbia"/>
    <s v="Tennessee"/>
    <n v="38401"/>
    <x v="0"/>
    <x v="1"/>
    <s v="Paper"/>
    <n v="177536"/>
    <n v="4"/>
    <n v="2"/>
    <n v="621376"/>
  </r>
  <r>
    <s v="Standard Class"/>
    <x v="0"/>
    <s v="United States"/>
    <s v="Columbia"/>
    <s v="Tennessee"/>
    <n v="38401"/>
    <x v="0"/>
    <x v="1"/>
    <s v="Storage"/>
    <n v="25848"/>
    <n v="2"/>
    <n v="2"/>
    <n v="-3231"/>
  </r>
  <r>
    <s v="Standard Class"/>
    <x v="0"/>
    <s v="United States"/>
    <s v="Columbia"/>
    <s v="Tennessee"/>
    <n v="38401"/>
    <x v="0"/>
    <x v="0"/>
    <s v="Furnishings"/>
    <n v="14136"/>
    <n v="3"/>
    <n v="2"/>
    <n v="42408"/>
  </r>
  <r>
    <s v="Standard Class"/>
    <x v="1"/>
    <s v="United States"/>
    <s v="New York City"/>
    <s v="New York"/>
    <n v="10011"/>
    <x v="3"/>
    <x v="1"/>
    <s v="Storage"/>
    <n v="7755"/>
    <n v="5"/>
    <n v="0"/>
    <n v="20163"/>
  </r>
  <r>
    <s v="Standard Class"/>
    <x v="1"/>
    <s v="United States"/>
    <s v="New York City"/>
    <s v="New York"/>
    <n v="10011"/>
    <x v="3"/>
    <x v="1"/>
    <s v="Storage"/>
    <n v="2488"/>
    <n v="2"/>
    <n v="0"/>
    <n v="69664"/>
  </r>
  <r>
    <s v="Standard Class"/>
    <x v="1"/>
    <s v="United States"/>
    <s v="New York City"/>
    <s v="New York"/>
    <n v="10011"/>
    <x v="3"/>
    <x v="1"/>
    <s v="Art"/>
    <n v="14075"/>
    <n v="5"/>
    <n v="0"/>
    <n v="3941"/>
  </r>
  <r>
    <s v="Standard Class"/>
    <x v="1"/>
    <s v="United States"/>
    <s v="New York City"/>
    <s v="New York"/>
    <n v="10011"/>
    <x v="3"/>
    <x v="1"/>
    <s v="Storage"/>
    <n v="3663"/>
    <n v="3"/>
    <n v="0"/>
    <n v="98901"/>
  </r>
  <r>
    <s v="Same Day"/>
    <x v="0"/>
    <s v="United States"/>
    <s v="Mount Pleasant"/>
    <s v="Michigan"/>
    <n v="48858"/>
    <x v="2"/>
    <x v="0"/>
    <s v="Furnishings"/>
    <n v="1714"/>
    <n v="2"/>
    <n v="0"/>
    <n v="61704"/>
  </r>
  <r>
    <s v="Second Class"/>
    <x v="0"/>
    <s v="United States"/>
    <s v="San Francisco"/>
    <s v="California"/>
    <n v="94122"/>
    <x v="1"/>
    <x v="1"/>
    <s v="Labels"/>
    <n v="5175"/>
    <n v="5"/>
    <n v="0"/>
    <n v="2484"/>
  </r>
  <r>
    <s v="Second Class"/>
    <x v="0"/>
    <s v="United States"/>
    <s v="San Francisco"/>
    <s v="California"/>
    <n v="94122"/>
    <x v="1"/>
    <x v="0"/>
    <s v="Furnishings"/>
    <n v="12396"/>
    <n v="3"/>
    <n v="0"/>
    <n v="111564"/>
  </r>
  <r>
    <s v="Standard Class"/>
    <x v="1"/>
    <s v="United States"/>
    <s v="San Francisco"/>
    <s v="California"/>
    <n v="94122"/>
    <x v="1"/>
    <x v="0"/>
    <s v="Bookcases"/>
    <n v="586398"/>
    <n v="6"/>
    <n v="15"/>
    <n v="34494"/>
  </r>
  <r>
    <s v="Standard Class"/>
    <x v="1"/>
    <s v="United States"/>
    <s v="San Francisco"/>
    <s v="California"/>
    <n v="94122"/>
    <x v="1"/>
    <x v="1"/>
    <s v="Storage"/>
    <n v="8098"/>
    <n v="1"/>
    <n v="0"/>
    <n v="32392"/>
  </r>
  <r>
    <s v="Standard Class"/>
    <x v="1"/>
    <s v="United States"/>
    <s v="San Francisco"/>
    <s v="California"/>
    <n v="94122"/>
    <x v="1"/>
    <x v="1"/>
    <s v="Storage"/>
    <n v="24294"/>
    <n v="3"/>
    <n v="0"/>
    <n v="97176"/>
  </r>
  <r>
    <s v="First Class"/>
    <x v="0"/>
    <s v="United States"/>
    <s v="Los Angeles"/>
    <s v="California"/>
    <n v="90045"/>
    <x v="1"/>
    <x v="1"/>
    <s v="Art"/>
    <n v="12392"/>
    <n v="4"/>
    <n v="0"/>
    <n v="334584"/>
  </r>
  <r>
    <s v="First Class"/>
    <x v="0"/>
    <s v="United States"/>
    <s v="Los Angeles"/>
    <s v="California"/>
    <n v="90045"/>
    <x v="1"/>
    <x v="1"/>
    <s v="Art"/>
    <n v="1239"/>
    <n v="3"/>
    <n v="0"/>
    <n v="56994"/>
  </r>
  <r>
    <s v="First Class"/>
    <x v="0"/>
    <s v="United States"/>
    <s v="Los Angeles"/>
    <s v="California"/>
    <n v="90045"/>
    <x v="1"/>
    <x v="1"/>
    <s v="Art"/>
    <n v="473"/>
    <n v="2"/>
    <n v="0"/>
    <n v="12298"/>
  </r>
  <r>
    <s v="Standard Class"/>
    <x v="0"/>
    <s v="United States"/>
    <s v="Newport News"/>
    <s v="Virginia"/>
    <n v="23602"/>
    <x v="0"/>
    <x v="2"/>
    <s v="Copiers"/>
    <n v="159992"/>
    <n v="8"/>
    <n v="0"/>
    <n v="7519624"/>
  </r>
  <r>
    <s v="Standard Class"/>
    <x v="0"/>
    <s v="United States"/>
    <s v="Newport News"/>
    <s v="Virginia"/>
    <n v="23602"/>
    <x v="0"/>
    <x v="1"/>
    <s v="Envelopes"/>
    <n v="1109"/>
    <n v="1"/>
    <n v="0"/>
    <n v="54341"/>
  </r>
  <r>
    <s v="Second Class"/>
    <x v="0"/>
    <s v="United States"/>
    <s v="Fort Collins"/>
    <s v="Colorado"/>
    <n v="80525"/>
    <x v="1"/>
    <x v="1"/>
    <s v="Binders"/>
    <n v="3168"/>
    <n v="4"/>
    <n v="7"/>
    <n v="-25344"/>
  </r>
  <r>
    <s v="Second Class"/>
    <x v="0"/>
    <s v="United States"/>
    <s v="Fort Collins"/>
    <s v="Colorado"/>
    <n v="80525"/>
    <x v="1"/>
    <x v="0"/>
    <s v="Chairs"/>
    <n v="579136"/>
    <n v="4"/>
    <n v="2"/>
    <n v="-289568"/>
  </r>
  <r>
    <s v="Standard Class"/>
    <x v="0"/>
    <s v="United States"/>
    <s v="Seattle"/>
    <s v="Washington"/>
    <n v="98105"/>
    <x v="1"/>
    <x v="1"/>
    <s v="Binders"/>
    <n v="6368"/>
    <n v="2"/>
    <n v="2"/>
    <n v="21492"/>
  </r>
  <r>
    <s v="Standard Class"/>
    <x v="0"/>
    <s v="United States"/>
    <s v="Seattle"/>
    <s v="Washington"/>
    <n v="98105"/>
    <x v="1"/>
    <x v="2"/>
    <s v="Machines"/>
    <n v="5584"/>
    <n v="2"/>
    <n v="2"/>
    <n v="4188"/>
  </r>
  <r>
    <s v="Standard Class"/>
    <x v="2"/>
    <s v="United States"/>
    <s v="New York City"/>
    <s v="New York"/>
    <n v="10011"/>
    <x v="3"/>
    <x v="0"/>
    <s v="Chairs"/>
    <n v="145764"/>
    <n v="2"/>
    <n v="1"/>
    <n v="-8098"/>
  </r>
  <r>
    <s v="Standard Class"/>
    <x v="1"/>
    <s v="United States"/>
    <s v="Richmond"/>
    <s v="Virginia"/>
    <n v="23223"/>
    <x v="0"/>
    <x v="1"/>
    <s v="Paper"/>
    <n v="1362"/>
    <n v="3"/>
    <n v="0"/>
    <n v="6129"/>
  </r>
  <r>
    <s v="Standard Class"/>
    <x v="2"/>
    <s v="United States"/>
    <s v="New York City"/>
    <s v="New York"/>
    <n v="10009"/>
    <x v="3"/>
    <x v="0"/>
    <s v="Chairs"/>
    <n v="434646"/>
    <n v="3"/>
    <n v="1"/>
    <n v="627822"/>
  </r>
  <r>
    <s v="Standard Class"/>
    <x v="1"/>
    <s v="United States"/>
    <s v="Seattle"/>
    <s v="Washington"/>
    <n v="98103"/>
    <x v="1"/>
    <x v="1"/>
    <s v="Paper"/>
    <n v="44019"/>
    <n v="9"/>
    <n v="0"/>
    <n v="2068893"/>
  </r>
  <r>
    <s v="Standard Class"/>
    <x v="1"/>
    <s v="United States"/>
    <s v="Seattle"/>
    <s v="Washington"/>
    <n v="98103"/>
    <x v="1"/>
    <x v="1"/>
    <s v="Supplies"/>
    <n v="644"/>
    <n v="5"/>
    <n v="0"/>
    <n v="1932"/>
  </r>
  <r>
    <s v="Standard Class"/>
    <x v="2"/>
    <s v="United States"/>
    <s v="San Francisco"/>
    <s v="California"/>
    <n v="94110"/>
    <x v="1"/>
    <x v="1"/>
    <s v="Paper"/>
    <n v="24455"/>
    <n v="5"/>
    <n v="0"/>
    <n v="1149385"/>
  </r>
  <r>
    <s v="Standard Class"/>
    <x v="2"/>
    <s v="United States"/>
    <s v="San Francisco"/>
    <s v="California"/>
    <n v="94110"/>
    <x v="1"/>
    <x v="1"/>
    <s v="Paper"/>
    <n v="19576"/>
    <n v="4"/>
    <n v="0"/>
    <n v="9788"/>
  </r>
  <r>
    <s v="Standard Class"/>
    <x v="2"/>
    <s v="United States"/>
    <s v="Perth Amboy"/>
    <s v="New Jersey"/>
    <n v="8861"/>
    <x v="3"/>
    <x v="1"/>
    <s v="Paper"/>
    <n v="1176"/>
    <n v="2"/>
    <n v="0"/>
    <n v="57624"/>
  </r>
  <r>
    <s v="Standard Class"/>
    <x v="2"/>
    <s v="United States"/>
    <s v="Perth Amboy"/>
    <s v="New Jersey"/>
    <n v="8861"/>
    <x v="3"/>
    <x v="1"/>
    <s v="Storage"/>
    <n v="16645"/>
    <n v="5"/>
    <n v="0"/>
    <n v="39948"/>
  </r>
  <r>
    <s v="Second Class"/>
    <x v="0"/>
    <s v="United States"/>
    <s v="San Francisco"/>
    <s v="California"/>
    <n v="94110"/>
    <x v="1"/>
    <x v="1"/>
    <s v="Fasteners"/>
    <n v="288"/>
    <n v="1"/>
    <n v="0"/>
    <n v="13536"/>
  </r>
  <r>
    <s v="Standard Class"/>
    <x v="1"/>
    <s v="United States"/>
    <s v="Freeport"/>
    <s v="Illinois"/>
    <n v="61032"/>
    <x v="2"/>
    <x v="1"/>
    <s v="Storage"/>
    <n v="45248"/>
    <n v="2"/>
    <n v="2"/>
    <n v="39592"/>
  </r>
  <r>
    <s v="Standard Class"/>
    <x v="0"/>
    <s v="United States"/>
    <s v="Philadelphia"/>
    <s v="Pennsylvania"/>
    <n v="19140"/>
    <x v="3"/>
    <x v="1"/>
    <s v="Art"/>
    <n v="59904"/>
    <n v="2"/>
    <n v="2"/>
    <n v="142272"/>
  </r>
  <r>
    <s v="Standard Class"/>
    <x v="0"/>
    <s v="United States"/>
    <s v="Philadelphia"/>
    <s v="Pennsylvania"/>
    <n v="19140"/>
    <x v="3"/>
    <x v="1"/>
    <s v="Appliances"/>
    <n v="23696"/>
    <n v="2"/>
    <n v="2"/>
    <n v="65164"/>
  </r>
  <r>
    <s v="Standard Class"/>
    <x v="0"/>
    <s v="United States"/>
    <s v="Philadelphia"/>
    <s v="Pennsylvania"/>
    <n v="19140"/>
    <x v="3"/>
    <x v="1"/>
    <s v="Paper"/>
    <n v="7968"/>
    <n v="2"/>
    <n v="2"/>
    <n v="28884"/>
  </r>
  <r>
    <s v="Standard Class"/>
    <x v="0"/>
    <s v="United States"/>
    <s v="Philadelphia"/>
    <s v="Pennsylvania"/>
    <n v="19140"/>
    <x v="3"/>
    <x v="1"/>
    <s v="Appliances"/>
    <n v="182"/>
    <n v="7"/>
    <n v="2"/>
    <n v="20475"/>
  </r>
  <r>
    <s v="Standard Class"/>
    <x v="0"/>
    <s v="United States"/>
    <s v="Philadelphia"/>
    <s v="Pennsylvania"/>
    <n v="19140"/>
    <x v="3"/>
    <x v="2"/>
    <s v="Accessories"/>
    <n v="27552"/>
    <n v="3"/>
    <n v="2"/>
    <n v="-3444"/>
  </r>
  <r>
    <s v="Standard Class"/>
    <x v="0"/>
    <s v="United States"/>
    <s v="Philadelphia"/>
    <s v="Pennsylvania"/>
    <n v="19140"/>
    <x v="3"/>
    <x v="0"/>
    <s v="Chairs"/>
    <n v="844116"/>
    <n v="6"/>
    <n v="3"/>
    <n v="-361764"/>
  </r>
  <r>
    <s v="Standard Class"/>
    <x v="0"/>
    <s v="United States"/>
    <s v="Philadelphia"/>
    <s v="Pennsylvania"/>
    <n v="19140"/>
    <x v="3"/>
    <x v="1"/>
    <s v="Storage"/>
    <n v="76752"/>
    <n v="3"/>
    <n v="2"/>
    <n v="-9594"/>
  </r>
  <r>
    <s v="Standard Class"/>
    <x v="0"/>
    <s v="United States"/>
    <s v="Jacksonville"/>
    <s v="Florida"/>
    <n v="32216"/>
    <x v="0"/>
    <x v="1"/>
    <s v="Labels"/>
    <n v="3"/>
    <n v="1"/>
    <n v="2"/>
    <n v="105"/>
  </r>
  <r>
    <s v="Standard Class"/>
    <x v="0"/>
    <s v="United States"/>
    <s v="Pembroke Pines"/>
    <s v="Florida"/>
    <n v="33024"/>
    <x v="0"/>
    <x v="1"/>
    <s v="Binders"/>
    <n v="7506"/>
    <n v="9"/>
    <n v="7"/>
    <n v="-60048"/>
  </r>
  <r>
    <s v="Standard Class"/>
    <x v="0"/>
    <s v="United States"/>
    <s v="Pembroke Pines"/>
    <s v="Florida"/>
    <n v="33024"/>
    <x v="0"/>
    <x v="1"/>
    <s v="Labels"/>
    <n v="1656"/>
    <n v="2"/>
    <n v="2"/>
    <n v="5796"/>
  </r>
  <r>
    <s v="Standard Class"/>
    <x v="1"/>
    <s v="United States"/>
    <s v="Seattle"/>
    <s v="Washington"/>
    <n v="98115"/>
    <x v="1"/>
    <x v="0"/>
    <s v="Furnishings"/>
    <n v="7992"/>
    <n v="4"/>
    <n v="0"/>
    <n v="343656"/>
  </r>
  <r>
    <s v="Standard Class"/>
    <x v="1"/>
    <s v="United States"/>
    <s v="Seattle"/>
    <s v="Washington"/>
    <n v="98115"/>
    <x v="1"/>
    <x v="2"/>
    <s v="Accessories"/>
    <n v="6998"/>
    <n v="2"/>
    <n v="0"/>
    <n v="132962"/>
  </r>
  <r>
    <s v="Standard Class"/>
    <x v="1"/>
    <s v="United States"/>
    <s v="Fort Worth"/>
    <s v="Texas"/>
    <n v="76106"/>
    <x v="2"/>
    <x v="1"/>
    <s v="Binders"/>
    <n v="1106"/>
    <n v="10"/>
    <n v="8"/>
    <n v="-18802"/>
  </r>
  <r>
    <s v="Standard Class"/>
    <x v="1"/>
    <s v="United States"/>
    <s v="Fort Worth"/>
    <s v="Texas"/>
    <n v="76106"/>
    <x v="2"/>
    <x v="0"/>
    <s v="Bookcases"/>
    <n v="6234648"/>
    <n v="7"/>
    <n v="32"/>
    <n v="-1191918"/>
  </r>
  <r>
    <s v="Standard Class"/>
    <x v="1"/>
    <s v="United States"/>
    <s v="Fort Worth"/>
    <s v="Texas"/>
    <n v="76106"/>
    <x v="2"/>
    <x v="1"/>
    <s v="Storage"/>
    <n v="77268"/>
    <n v="5"/>
    <n v="2"/>
    <n v="-57951"/>
  </r>
  <r>
    <s v="Standard Class"/>
    <x v="0"/>
    <s v="United States"/>
    <s v="Detroit"/>
    <s v="Michigan"/>
    <n v="48205"/>
    <x v="2"/>
    <x v="1"/>
    <s v="Appliances"/>
    <n v="28314"/>
    <n v="4"/>
    <n v="1"/>
    <n v="72358"/>
  </r>
  <r>
    <s v="Standard Class"/>
    <x v="0"/>
    <s v="United States"/>
    <s v="Detroit"/>
    <s v="Michigan"/>
    <n v="48205"/>
    <x v="2"/>
    <x v="2"/>
    <s v="Phones"/>
    <n v="63596"/>
    <n v="4"/>
    <n v="0"/>
    <n v="1653496"/>
  </r>
  <r>
    <s v="Standard Class"/>
    <x v="0"/>
    <s v="United States"/>
    <s v="Detroit"/>
    <s v="Michigan"/>
    <n v="48205"/>
    <x v="2"/>
    <x v="2"/>
    <s v="Phones"/>
    <n v="11899"/>
    <n v="1"/>
    <n v="0"/>
    <n v="333172"/>
  </r>
  <r>
    <s v="Standard Class"/>
    <x v="0"/>
    <s v="United States"/>
    <s v="Detroit"/>
    <s v="Michigan"/>
    <n v="48205"/>
    <x v="2"/>
    <x v="0"/>
    <s v="Furnishings"/>
    <n v="27294"/>
    <n v="3"/>
    <n v="0"/>
    <n v="300234"/>
  </r>
  <r>
    <s v="Second Class"/>
    <x v="0"/>
    <s v="United States"/>
    <s v="Philadelphia"/>
    <s v="Pennsylvania"/>
    <n v="19120"/>
    <x v="3"/>
    <x v="0"/>
    <s v="Furnishings"/>
    <n v="15008"/>
    <n v="2"/>
    <n v="2"/>
    <n v="15008"/>
  </r>
  <r>
    <s v="Standard Class"/>
    <x v="0"/>
    <s v="United States"/>
    <s v="Logan"/>
    <s v="Utah"/>
    <n v="84321"/>
    <x v="1"/>
    <x v="1"/>
    <s v="Binders"/>
    <n v="33088"/>
    <n v="4"/>
    <n v="2"/>
    <n v="111672"/>
  </r>
  <r>
    <s v="Standard Class"/>
    <x v="0"/>
    <s v="United States"/>
    <s v="Logan"/>
    <s v="Utah"/>
    <n v="84321"/>
    <x v="1"/>
    <x v="1"/>
    <s v="Storage"/>
    <n v="8098"/>
    <n v="1"/>
    <n v="0"/>
    <n v="32392"/>
  </r>
  <r>
    <s v="Standard Class"/>
    <x v="0"/>
    <s v="United States"/>
    <s v="Logan"/>
    <s v="Utah"/>
    <n v="84321"/>
    <x v="1"/>
    <x v="2"/>
    <s v="Accessories"/>
    <n v="828"/>
    <n v="12"/>
    <n v="0"/>
    <n v="6624"/>
  </r>
  <r>
    <s v="Standard Class"/>
    <x v="0"/>
    <s v="United States"/>
    <s v="Logan"/>
    <s v="Utah"/>
    <n v="84321"/>
    <x v="1"/>
    <x v="1"/>
    <s v="Storage"/>
    <n v="2136"/>
    <n v="2"/>
    <n v="0"/>
    <n v="57672"/>
  </r>
  <r>
    <s v="Standard Class"/>
    <x v="0"/>
    <s v="United States"/>
    <s v="Logan"/>
    <s v="Utah"/>
    <n v="84321"/>
    <x v="1"/>
    <x v="1"/>
    <s v="Binders"/>
    <n v="62048"/>
    <n v="2"/>
    <n v="2"/>
    <n v="201656"/>
  </r>
  <r>
    <s v="Second Class"/>
    <x v="0"/>
    <s v="United States"/>
    <s v="Auburn"/>
    <s v="New York"/>
    <n v="13021"/>
    <x v="3"/>
    <x v="1"/>
    <s v="Fasteners"/>
    <n v="2961"/>
    <n v="9"/>
    <n v="0"/>
    <n v="133245"/>
  </r>
  <r>
    <s v="Same Day"/>
    <x v="0"/>
    <s v="United States"/>
    <s v="Raleigh"/>
    <s v="North Carolina"/>
    <n v="27604"/>
    <x v="0"/>
    <x v="2"/>
    <s v="Phones"/>
    <n v="863928"/>
    <n v="9"/>
    <n v="2"/>
    <n v="863928"/>
  </r>
  <r>
    <s v="Standard Class"/>
    <x v="1"/>
    <s v="United States"/>
    <s v="Philadelphia"/>
    <s v="Pennsylvania"/>
    <n v="19120"/>
    <x v="3"/>
    <x v="0"/>
    <s v="Tables"/>
    <n v="24192"/>
    <n v="4"/>
    <n v="4"/>
    <n v="-56448"/>
  </r>
  <r>
    <s v="Standard Class"/>
    <x v="1"/>
    <s v="United States"/>
    <s v="Philadelphia"/>
    <s v="Pennsylvania"/>
    <n v="19120"/>
    <x v="3"/>
    <x v="0"/>
    <s v="Bookcases"/>
    <n v="16388"/>
    <n v="4"/>
    <n v="5"/>
    <n v="-8194"/>
  </r>
  <r>
    <s v="Standard Class"/>
    <x v="1"/>
    <s v="United States"/>
    <s v="Philadelphia"/>
    <s v="Pennsylvania"/>
    <n v="19120"/>
    <x v="3"/>
    <x v="1"/>
    <s v="Binders"/>
    <n v="3486"/>
    <n v="2"/>
    <n v="7"/>
    <n v="-27888"/>
  </r>
  <r>
    <s v="Standard Class"/>
    <x v="1"/>
    <s v="United States"/>
    <s v="Philadelphia"/>
    <s v="Pennsylvania"/>
    <n v="19120"/>
    <x v="3"/>
    <x v="1"/>
    <s v="Fasteners"/>
    <n v="10584"/>
    <n v="7"/>
    <n v="2"/>
    <n v="-23814"/>
  </r>
  <r>
    <s v="Standard Class"/>
    <x v="0"/>
    <s v="United States"/>
    <s v="Richmond"/>
    <s v="Indiana"/>
    <n v="47374"/>
    <x v="2"/>
    <x v="2"/>
    <s v="Phones"/>
    <n v="44091"/>
    <n v="9"/>
    <n v="0"/>
    <n v="1234548"/>
  </r>
  <r>
    <s v="Standard Class"/>
    <x v="0"/>
    <s v="United States"/>
    <s v="Lancaster"/>
    <s v="Pennsylvania"/>
    <n v="17602"/>
    <x v="3"/>
    <x v="1"/>
    <s v="Binders"/>
    <n v="5715"/>
    <n v="5"/>
    <n v="7"/>
    <n v="-47625"/>
  </r>
  <r>
    <s v="First Class"/>
    <x v="0"/>
    <s v="United States"/>
    <s v="Tucson"/>
    <s v="Arizona"/>
    <n v="85705"/>
    <x v="1"/>
    <x v="0"/>
    <s v="Furnishings"/>
    <n v="51968"/>
    <n v="2"/>
    <n v="2"/>
    <n v="103936"/>
  </r>
  <r>
    <s v="First Class"/>
    <x v="0"/>
    <s v="United States"/>
    <s v="Tucson"/>
    <s v="Arizona"/>
    <n v="85705"/>
    <x v="1"/>
    <x v="2"/>
    <s v="Accessories"/>
    <n v="71976"/>
    <n v="3"/>
    <n v="2"/>
    <n v="215928"/>
  </r>
  <r>
    <s v="First Class"/>
    <x v="0"/>
    <s v="United States"/>
    <s v="Tucson"/>
    <s v="Arizona"/>
    <n v="85705"/>
    <x v="1"/>
    <x v="0"/>
    <s v="Chairs"/>
    <n v="242352"/>
    <n v="3"/>
    <n v="2"/>
    <n v="-424116"/>
  </r>
  <r>
    <s v="First Class"/>
    <x v="0"/>
    <s v="United States"/>
    <s v="Tucson"/>
    <s v="Arizona"/>
    <n v="85705"/>
    <x v="1"/>
    <x v="1"/>
    <s v="Paper"/>
    <n v="22192"/>
    <n v="5"/>
    <n v="2"/>
    <n v="77672"/>
  </r>
  <r>
    <s v="First Class"/>
    <x v="0"/>
    <s v="United States"/>
    <s v="Tucson"/>
    <s v="Arizona"/>
    <n v="85705"/>
    <x v="1"/>
    <x v="1"/>
    <s v="Paper"/>
    <n v="8448"/>
    <n v="2"/>
    <n v="2"/>
    <n v="264"/>
  </r>
  <r>
    <s v="Same Day"/>
    <x v="0"/>
    <s v="United States"/>
    <s v="Detroit"/>
    <s v="Michigan"/>
    <n v="48205"/>
    <x v="2"/>
    <x v="1"/>
    <s v="Binders"/>
    <n v="2952"/>
    <n v="4"/>
    <n v="0"/>
    <n v="144648"/>
  </r>
  <r>
    <s v="Same Day"/>
    <x v="0"/>
    <s v="United States"/>
    <s v="Detroit"/>
    <s v="Michigan"/>
    <n v="48205"/>
    <x v="2"/>
    <x v="0"/>
    <s v="Chairs"/>
    <n v="30294"/>
    <n v="3"/>
    <n v="0"/>
    <n v="484704"/>
  </r>
  <r>
    <s v="Same Day"/>
    <x v="0"/>
    <s v="United States"/>
    <s v="Detroit"/>
    <s v="Michigan"/>
    <n v="48205"/>
    <x v="2"/>
    <x v="0"/>
    <s v="Chairs"/>
    <n v="14236"/>
    <n v="2"/>
    <n v="0"/>
    <n v="384372"/>
  </r>
  <r>
    <s v="Same Day"/>
    <x v="0"/>
    <s v="United States"/>
    <s v="Detroit"/>
    <s v="Michigan"/>
    <n v="48205"/>
    <x v="2"/>
    <x v="0"/>
    <s v="Chairs"/>
    <n v="54666"/>
    <n v="9"/>
    <n v="0"/>
    <n v="136665"/>
  </r>
  <r>
    <s v="Same Day"/>
    <x v="0"/>
    <s v="United States"/>
    <s v="Detroit"/>
    <s v="Michigan"/>
    <n v="48205"/>
    <x v="2"/>
    <x v="0"/>
    <s v="Furnishings"/>
    <n v="21213"/>
    <n v="3"/>
    <n v="0"/>
    <n v="148491"/>
  </r>
  <r>
    <s v="Standard Class"/>
    <x v="2"/>
    <s v="United States"/>
    <s v="Austin"/>
    <s v="Texas"/>
    <n v="78745"/>
    <x v="2"/>
    <x v="1"/>
    <s v="Art"/>
    <n v="5248"/>
    <n v="2"/>
    <n v="2"/>
    <n v="5904"/>
  </r>
  <r>
    <s v="Standard Class"/>
    <x v="2"/>
    <s v="United States"/>
    <s v="Austin"/>
    <s v="Texas"/>
    <n v="78745"/>
    <x v="2"/>
    <x v="1"/>
    <s v="Storage"/>
    <n v="74416"/>
    <n v="2"/>
    <n v="2"/>
    <n v="-148832"/>
  </r>
  <r>
    <s v="Standard Class"/>
    <x v="2"/>
    <s v="United States"/>
    <s v="Austin"/>
    <s v="Texas"/>
    <n v="78745"/>
    <x v="2"/>
    <x v="1"/>
    <s v="Paper"/>
    <n v="6848"/>
    <n v="2"/>
    <n v="2"/>
    <n v="214"/>
  </r>
  <r>
    <s v="Standard Class"/>
    <x v="2"/>
    <s v="United States"/>
    <s v="Austin"/>
    <s v="Texas"/>
    <n v="78745"/>
    <x v="2"/>
    <x v="0"/>
    <s v="Furnishings"/>
    <n v="7996"/>
    <n v="1"/>
    <n v="6"/>
    <n v="-69965"/>
  </r>
  <r>
    <s v="Standard Class"/>
    <x v="1"/>
    <s v="United States"/>
    <s v="Houston"/>
    <s v="Texas"/>
    <n v="77095"/>
    <x v="2"/>
    <x v="1"/>
    <s v="Appliances"/>
    <n v="8712"/>
    <n v="2"/>
    <n v="8"/>
    <n v="-19602"/>
  </r>
  <r>
    <s v="First Class"/>
    <x v="0"/>
    <s v="United States"/>
    <s v="Waterbury"/>
    <s v="Connecticut"/>
    <n v="6708"/>
    <x v="3"/>
    <x v="1"/>
    <s v="Supplies"/>
    <n v="6517"/>
    <n v="7"/>
    <n v="0"/>
    <n v="188993"/>
  </r>
  <r>
    <s v="First Class"/>
    <x v="0"/>
    <s v="United States"/>
    <s v="Waterbury"/>
    <s v="Connecticut"/>
    <n v="6708"/>
    <x v="3"/>
    <x v="1"/>
    <s v="Labels"/>
    <n v="1462"/>
    <n v="2"/>
    <n v="0"/>
    <n v="68714"/>
  </r>
  <r>
    <s v="First Class"/>
    <x v="0"/>
    <s v="United States"/>
    <s v="Waterbury"/>
    <s v="Connecticut"/>
    <n v="6708"/>
    <x v="3"/>
    <x v="0"/>
    <s v="Furnishings"/>
    <n v="17324"/>
    <n v="4"/>
    <n v="0"/>
    <n v="17324"/>
  </r>
  <r>
    <s v="First Class"/>
    <x v="0"/>
    <s v="United States"/>
    <s v="Los Angeles"/>
    <s v="California"/>
    <n v="90049"/>
    <x v="1"/>
    <x v="1"/>
    <s v="Binders"/>
    <n v="89592"/>
    <n v="5"/>
    <n v="2"/>
    <n v="302373"/>
  </r>
  <r>
    <s v="First Class"/>
    <x v="0"/>
    <s v="United States"/>
    <s v="Los Angeles"/>
    <s v="California"/>
    <n v="90049"/>
    <x v="1"/>
    <x v="1"/>
    <s v="Storage"/>
    <n v="13071"/>
    <n v="3"/>
    <n v="0"/>
    <n v="39213"/>
  </r>
  <r>
    <s v="First Class"/>
    <x v="0"/>
    <s v="United States"/>
    <s v="Los Angeles"/>
    <s v="California"/>
    <n v="90049"/>
    <x v="1"/>
    <x v="1"/>
    <s v="Art"/>
    <n v="1168"/>
    <n v="2"/>
    <n v="0"/>
    <n v="30368"/>
  </r>
  <r>
    <s v="First Class"/>
    <x v="0"/>
    <s v="United States"/>
    <s v="Los Angeles"/>
    <s v="California"/>
    <n v="90049"/>
    <x v="1"/>
    <x v="2"/>
    <s v="Accessories"/>
    <n v="6231"/>
    <n v="3"/>
    <n v="0"/>
    <n v="224316"/>
  </r>
  <r>
    <s v="Same Day"/>
    <x v="0"/>
    <s v="United States"/>
    <s v="Philadelphia"/>
    <s v="Pennsylvania"/>
    <n v="19120"/>
    <x v="3"/>
    <x v="1"/>
    <s v="Binders"/>
    <n v="852"/>
    <n v="1"/>
    <n v="7"/>
    <n v="-5964"/>
  </r>
  <r>
    <s v="Standard Class"/>
    <x v="0"/>
    <s v="United States"/>
    <s v="Huntsville"/>
    <s v="Texas"/>
    <n v="77340"/>
    <x v="2"/>
    <x v="1"/>
    <s v="Paper"/>
    <n v="36288"/>
    <n v="7"/>
    <n v="2"/>
    <n v="127008"/>
  </r>
  <r>
    <s v="Standard Class"/>
    <x v="0"/>
    <s v="United States"/>
    <s v="Huntsville"/>
    <s v="Texas"/>
    <n v="77340"/>
    <x v="2"/>
    <x v="0"/>
    <s v="Furnishings"/>
    <n v="56568"/>
    <n v="2"/>
    <n v="6"/>
    <n v="-749526"/>
  </r>
  <r>
    <s v="First Class"/>
    <x v="0"/>
    <s v="United States"/>
    <s v="Portland"/>
    <s v="Oregon"/>
    <n v="97206"/>
    <x v="1"/>
    <x v="2"/>
    <s v="Phones"/>
    <n v="344704"/>
    <n v="2"/>
    <n v="2"/>
    <n v="387792"/>
  </r>
  <r>
    <s v="Standard Class"/>
    <x v="0"/>
    <s v="United States"/>
    <s v="Louisville"/>
    <s v="Colorado"/>
    <n v="80027"/>
    <x v="1"/>
    <x v="2"/>
    <s v="Phones"/>
    <n v="201584"/>
    <n v="2"/>
    <n v="2"/>
    <n v="201584"/>
  </r>
  <r>
    <s v="Second Class"/>
    <x v="2"/>
    <s v="United States"/>
    <s v="Seattle"/>
    <s v="Washington"/>
    <n v="98115"/>
    <x v="1"/>
    <x v="0"/>
    <s v="Tables"/>
    <n v="52196"/>
    <n v="2"/>
    <n v="0"/>
    <n v="887332"/>
  </r>
  <r>
    <s v="Standard Class"/>
    <x v="0"/>
    <s v="United States"/>
    <s v="Baltimore"/>
    <s v="Maryland"/>
    <n v="21215"/>
    <x v="3"/>
    <x v="1"/>
    <s v="Art"/>
    <n v="822"/>
    <n v="3"/>
    <n v="0"/>
    <n v="22194"/>
  </r>
  <r>
    <s v="First Class"/>
    <x v="1"/>
    <s v="United States"/>
    <s v="San Francisco"/>
    <s v="California"/>
    <n v="94109"/>
    <x v="1"/>
    <x v="1"/>
    <s v="Paper"/>
    <n v="4536"/>
    <n v="7"/>
    <n v="0"/>
    <n v="217728"/>
  </r>
  <r>
    <s v="Second Class"/>
    <x v="2"/>
    <s v="United States"/>
    <s v="Los Angeles"/>
    <s v="California"/>
    <n v="90004"/>
    <x v="1"/>
    <x v="1"/>
    <s v="Storage"/>
    <n v="94717"/>
    <n v="7"/>
    <n v="0"/>
    <n v="94717"/>
  </r>
  <r>
    <s v="Second Class"/>
    <x v="2"/>
    <s v="United States"/>
    <s v="Los Angeles"/>
    <s v="California"/>
    <n v="90004"/>
    <x v="1"/>
    <x v="1"/>
    <s v="Paper"/>
    <n v="6196"/>
    <n v="2"/>
    <n v="0"/>
    <n v="27882"/>
  </r>
  <r>
    <s v="Second Class"/>
    <x v="0"/>
    <s v="United States"/>
    <s v="Aurora"/>
    <s v="Illinois"/>
    <n v="60505"/>
    <x v="2"/>
    <x v="0"/>
    <s v="Tables"/>
    <n v="268935"/>
    <n v="3"/>
    <n v="5"/>
    <n v="-2097693"/>
  </r>
  <r>
    <s v="Standard Class"/>
    <x v="2"/>
    <s v="United States"/>
    <s v="Seattle"/>
    <s v="Washington"/>
    <n v="98103"/>
    <x v="1"/>
    <x v="1"/>
    <s v="Art"/>
    <n v="758"/>
    <n v="1"/>
    <n v="0"/>
    <n v="29562"/>
  </r>
  <r>
    <s v="Same Day"/>
    <x v="0"/>
    <s v="United States"/>
    <s v="Athens"/>
    <s v="Georgia"/>
    <n v="30605"/>
    <x v="0"/>
    <x v="1"/>
    <s v="Labels"/>
    <n v="1473"/>
    <n v="3"/>
    <n v="0"/>
    <n v="72177"/>
  </r>
  <r>
    <s v="Standard Class"/>
    <x v="2"/>
    <s v="United States"/>
    <s v="Apopka"/>
    <s v="Florida"/>
    <n v="32712"/>
    <x v="0"/>
    <x v="1"/>
    <s v="Binders"/>
    <n v="9888"/>
    <n v="2"/>
    <n v="7"/>
    <n v="-69216"/>
  </r>
  <r>
    <s v="Standard Class"/>
    <x v="2"/>
    <s v="United States"/>
    <s v="Apopka"/>
    <s v="Florida"/>
    <n v="32712"/>
    <x v="0"/>
    <x v="1"/>
    <s v="Appliances"/>
    <n v="671544"/>
    <n v="3"/>
    <n v="2"/>
    <n v="503658"/>
  </r>
  <r>
    <s v="Second Class"/>
    <x v="2"/>
    <s v="United States"/>
    <s v="New York City"/>
    <s v="New York"/>
    <n v="10009"/>
    <x v="3"/>
    <x v="1"/>
    <s v="Storage"/>
    <n v="111792"/>
    <n v="4"/>
    <n v="0"/>
    <n v="55896"/>
  </r>
  <r>
    <s v="Second Class"/>
    <x v="2"/>
    <s v="United States"/>
    <s v="New York City"/>
    <s v="New York"/>
    <n v="10009"/>
    <x v="3"/>
    <x v="0"/>
    <s v="Bookcases"/>
    <n v="275952"/>
    <n v="3"/>
    <n v="2"/>
    <n v="-379434"/>
  </r>
  <r>
    <s v="Standard Class"/>
    <x v="0"/>
    <s v="United States"/>
    <s v="San Francisco"/>
    <s v="California"/>
    <n v="94110"/>
    <x v="1"/>
    <x v="1"/>
    <s v="Binders"/>
    <n v="123144"/>
    <n v="7"/>
    <n v="2"/>
    <n v="46179"/>
  </r>
  <r>
    <s v="Second Class"/>
    <x v="0"/>
    <s v="United States"/>
    <s v="Dallas"/>
    <s v="Texas"/>
    <n v="75217"/>
    <x v="2"/>
    <x v="2"/>
    <s v="Accessories"/>
    <n v="15576"/>
    <n v="3"/>
    <n v="2"/>
    <n v="33099"/>
  </r>
  <r>
    <s v="Second Class"/>
    <x v="0"/>
    <s v="United States"/>
    <s v="San Diego"/>
    <s v="California"/>
    <n v="92105"/>
    <x v="1"/>
    <x v="1"/>
    <s v="Paper"/>
    <n v="21264"/>
    <n v="6"/>
    <n v="0"/>
    <n v="999408"/>
  </r>
  <r>
    <s v="Second Class"/>
    <x v="0"/>
    <s v="United States"/>
    <s v="San Diego"/>
    <s v="California"/>
    <n v="92105"/>
    <x v="1"/>
    <x v="1"/>
    <s v="Paper"/>
    <n v="987"/>
    <n v="3"/>
    <n v="0"/>
    <n v="45402"/>
  </r>
  <r>
    <s v="Second Class"/>
    <x v="0"/>
    <s v="United States"/>
    <s v="San Diego"/>
    <s v="California"/>
    <n v="92105"/>
    <x v="1"/>
    <x v="2"/>
    <s v="Accessories"/>
    <n v="5325"/>
    <n v="3"/>
    <n v="0"/>
    <n v="207675"/>
  </r>
  <r>
    <s v="Second Class"/>
    <x v="0"/>
    <s v="United States"/>
    <s v="San Diego"/>
    <s v="California"/>
    <n v="92105"/>
    <x v="1"/>
    <x v="0"/>
    <s v="Furnishings"/>
    <n v="1992"/>
    <n v="3"/>
    <n v="0"/>
    <n v="95616"/>
  </r>
  <r>
    <s v="Standard Class"/>
    <x v="1"/>
    <s v="United States"/>
    <s v="New York City"/>
    <s v="New York"/>
    <n v="10035"/>
    <x v="3"/>
    <x v="0"/>
    <s v="Chairs"/>
    <n v="658746"/>
    <n v="3"/>
    <n v="1"/>
    <n v="146388"/>
  </r>
  <r>
    <s v="Standard Class"/>
    <x v="2"/>
    <s v="United States"/>
    <s v="Lewiston"/>
    <s v="Maine"/>
    <n v="4240"/>
    <x v="3"/>
    <x v="1"/>
    <s v="Binders"/>
    <n v="826"/>
    <n v="2"/>
    <n v="0"/>
    <n v="38822"/>
  </r>
  <r>
    <s v="Standard Class"/>
    <x v="2"/>
    <s v="United States"/>
    <s v="Lewiston"/>
    <s v="Maine"/>
    <n v="4240"/>
    <x v="3"/>
    <x v="1"/>
    <s v="Binders"/>
    <n v="2984"/>
    <n v="2"/>
    <n v="0"/>
    <n v="13428"/>
  </r>
  <r>
    <s v="Standard Class"/>
    <x v="2"/>
    <s v="United States"/>
    <s v="Lewiston"/>
    <s v="Maine"/>
    <n v="4240"/>
    <x v="3"/>
    <x v="2"/>
    <s v="Accessories"/>
    <n v="6798"/>
    <n v="2"/>
    <n v="0"/>
    <n v="149556"/>
  </r>
  <r>
    <s v="Standard Class"/>
    <x v="0"/>
    <s v="United States"/>
    <s v="Long Beach"/>
    <s v="California"/>
    <n v="90805"/>
    <x v="1"/>
    <x v="1"/>
    <s v="Labels"/>
    <n v="6106"/>
    <n v="2"/>
    <n v="0"/>
    <n v="280876"/>
  </r>
  <r>
    <s v="Standard Class"/>
    <x v="0"/>
    <s v="United States"/>
    <s v="Long Beach"/>
    <s v="California"/>
    <n v="90805"/>
    <x v="1"/>
    <x v="0"/>
    <s v="Tables"/>
    <n v="35544"/>
    <n v="1"/>
    <n v="2"/>
    <n v="-8886"/>
  </r>
  <r>
    <s v="Standard Class"/>
    <x v="0"/>
    <s v="United States"/>
    <s v="Seattle"/>
    <s v="Washington"/>
    <n v="98115"/>
    <x v="1"/>
    <x v="1"/>
    <s v="Labels"/>
    <n v="996"/>
    <n v="2"/>
    <n v="0"/>
    <n v="45816"/>
  </r>
  <r>
    <s v="Standard Class"/>
    <x v="0"/>
    <s v="United States"/>
    <s v="Seattle"/>
    <s v="Washington"/>
    <n v="98115"/>
    <x v="1"/>
    <x v="1"/>
    <s v="Art"/>
    <n v="921"/>
    <n v="3"/>
    <n v="0"/>
    <n v="23025"/>
  </r>
  <r>
    <s v="Standard Class"/>
    <x v="0"/>
    <s v="United States"/>
    <s v="Seattle"/>
    <s v="Washington"/>
    <n v="98115"/>
    <x v="1"/>
    <x v="1"/>
    <s v="Supplies"/>
    <n v="2793"/>
    <n v="3"/>
    <n v="0"/>
    <n v="80997"/>
  </r>
  <r>
    <s v="Same Day"/>
    <x v="0"/>
    <s v="United States"/>
    <s v="Rochester"/>
    <s v="Minnesota"/>
    <n v="55901"/>
    <x v="2"/>
    <x v="1"/>
    <s v="Fasteners"/>
    <n v="79"/>
    <n v="2"/>
    <n v="0"/>
    <n v="2528"/>
  </r>
  <r>
    <s v="Same Day"/>
    <x v="0"/>
    <s v="United States"/>
    <s v="Rochester"/>
    <s v="Minnesota"/>
    <n v="55901"/>
    <x v="2"/>
    <x v="1"/>
    <s v="Storage"/>
    <n v="22116"/>
    <n v="4"/>
    <n v="0"/>
    <n v="575016"/>
  </r>
  <r>
    <s v="Same Day"/>
    <x v="0"/>
    <s v="United States"/>
    <s v="Rochester"/>
    <s v="Minnesota"/>
    <n v="55901"/>
    <x v="2"/>
    <x v="1"/>
    <s v="Binders"/>
    <n v="12796"/>
    <n v="2"/>
    <n v="0"/>
    <n v="627004"/>
  </r>
  <r>
    <s v="Same Day"/>
    <x v="0"/>
    <s v="United States"/>
    <s v="Rochester"/>
    <s v="Minnesota"/>
    <n v="55901"/>
    <x v="2"/>
    <x v="1"/>
    <s v="Binders"/>
    <n v="1869"/>
    <n v="3"/>
    <n v="0"/>
    <n v="91581"/>
  </r>
  <r>
    <s v="Same Day"/>
    <x v="1"/>
    <s v="United States"/>
    <s v="San Francisco"/>
    <s v="California"/>
    <n v="94110"/>
    <x v="1"/>
    <x v="1"/>
    <s v="Supplies"/>
    <n v="2535"/>
    <n v="3"/>
    <n v="0"/>
    <n v="7605"/>
  </r>
  <r>
    <s v="Same Day"/>
    <x v="1"/>
    <s v="United States"/>
    <s v="San Francisco"/>
    <s v="California"/>
    <n v="94110"/>
    <x v="1"/>
    <x v="0"/>
    <s v="Furnishings"/>
    <n v="3528"/>
    <n v="3"/>
    <n v="0"/>
    <n v="119952"/>
  </r>
  <r>
    <s v="First Class"/>
    <x v="1"/>
    <s v="United States"/>
    <s v="Seattle"/>
    <s v="Washington"/>
    <n v="98103"/>
    <x v="1"/>
    <x v="1"/>
    <s v="Paper"/>
    <n v="334"/>
    <n v="5"/>
    <n v="0"/>
    <n v="16032"/>
  </r>
  <r>
    <s v="First Class"/>
    <x v="1"/>
    <s v="United States"/>
    <s v="Spokane"/>
    <s v="Washington"/>
    <n v="99207"/>
    <x v="1"/>
    <x v="2"/>
    <s v="Machines"/>
    <n v="8376"/>
    <n v="3"/>
    <n v="2"/>
    <n v="6282"/>
  </r>
  <r>
    <s v="Standard Class"/>
    <x v="0"/>
    <s v="United States"/>
    <s v="Franklin"/>
    <s v="Tennessee"/>
    <n v="37064"/>
    <x v="0"/>
    <x v="2"/>
    <s v="Phones"/>
    <n v="4068"/>
    <n v="3"/>
    <n v="2"/>
    <n v="-9153"/>
  </r>
  <r>
    <s v="Standard Class"/>
    <x v="0"/>
    <s v="United States"/>
    <s v="Jackson"/>
    <s v="Tennessee"/>
    <n v="38301"/>
    <x v="0"/>
    <x v="0"/>
    <s v="Chairs"/>
    <n v="209568"/>
    <n v="2"/>
    <n v="2"/>
    <n v="-235764"/>
  </r>
  <r>
    <s v="Standard Class"/>
    <x v="0"/>
    <s v="United States"/>
    <s v="Austin"/>
    <s v="Texas"/>
    <n v="78745"/>
    <x v="2"/>
    <x v="2"/>
    <s v="Accessories"/>
    <n v="22368"/>
    <n v="4"/>
    <n v="2"/>
    <n v="64308"/>
  </r>
  <r>
    <s v="Standard Class"/>
    <x v="0"/>
    <s v="United States"/>
    <s v="Pembroke Pines"/>
    <s v="Florida"/>
    <n v="33024"/>
    <x v="0"/>
    <x v="1"/>
    <s v="Binders"/>
    <n v="3882"/>
    <n v="2"/>
    <n v="7"/>
    <n v="-2588"/>
  </r>
  <r>
    <s v="Standard Class"/>
    <x v="0"/>
    <s v="United States"/>
    <s v="Pembroke Pines"/>
    <s v="Florida"/>
    <n v="33024"/>
    <x v="0"/>
    <x v="1"/>
    <s v="Paper"/>
    <n v="115296"/>
    <n v="3"/>
    <n v="2"/>
    <n v="403536"/>
  </r>
  <r>
    <s v="Standard Class"/>
    <x v="0"/>
    <s v="United States"/>
    <s v="Philadelphia"/>
    <s v="Pennsylvania"/>
    <n v="19143"/>
    <x v="3"/>
    <x v="1"/>
    <s v="Binders"/>
    <n v="1908"/>
    <n v="2"/>
    <n v="7"/>
    <n v="-15264"/>
  </r>
  <r>
    <s v="Standard Class"/>
    <x v="2"/>
    <s v="United States"/>
    <s v="Danville"/>
    <s v="Illinois"/>
    <n v="61832"/>
    <x v="2"/>
    <x v="1"/>
    <s v="Binders"/>
    <n v="43372"/>
    <n v="7"/>
    <n v="8"/>
    <n v="-693952"/>
  </r>
  <r>
    <s v="Standard Class"/>
    <x v="0"/>
    <s v="United States"/>
    <s v="New York City"/>
    <s v="New York"/>
    <n v="10009"/>
    <x v="3"/>
    <x v="2"/>
    <s v="Phones"/>
    <n v="78396"/>
    <n v="4"/>
    <n v="0"/>
    <n v="2195088"/>
  </r>
  <r>
    <s v="Standard Class"/>
    <x v="0"/>
    <s v="United States"/>
    <s v="New York City"/>
    <s v="New York"/>
    <n v="10009"/>
    <x v="3"/>
    <x v="1"/>
    <s v="Binders"/>
    <n v="48896"/>
    <n v="2"/>
    <n v="2"/>
    <n v="18336"/>
  </r>
  <r>
    <s v="Standard Class"/>
    <x v="0"/>
    <s v="United States"/>
    <s v="New York City"/>
    <s v="New York"/>
    <n v="10009"/>
    <x v="3"/>
    <x v="1"/>
    <s v="Binders"/>
    <n v="7856"/>
    <n v="2"/>
    <n v="2"/>
    <n v="28478"/>
  </r>
  <r>
    <s v="Standard Class"/>
    <x v="0"/>
    <s v="United States"/>
    <s v="Columbus"/>
    <s v="Ohio"/>
    <n v="43229"/>
    <x v="3"/>
    <x v="1"/>
    <s v="Labels"/>
    <n v="5904"/>
    <n v="2"/>
    <n v="2"/>
    <n v="19926"/>
  </r>
  <r>
    <s v="Standard Class"/>
    <x v="0"/>
    <s v="United States"/>
    <s v="Columbus"/>
    <s v="Ohio"/>
    <n v="43229"/>
    <x v="3"/>
    <x v="1"/>
    <s v="Supplies"/>
    <n v="13712"/>
    <n v="2"/>
    <n v="2"/>
    <n v="10284"/>
  </r>
  <r>
    <s v="Standard Class"/>
    <x v="0"/>
    <s v="United States"/>
    <s v="Chula Vista"/>
    <s v="California"/>
    <n v="91911"/>
    <x v="1"/>
    <x v="1"/>
    <s v="Envelopes"/>
    <n v="18294"/>
    <n v="3"/>
    <n v="0"/>
    <n v="859818"/>
  </r>
  <r>
    <s v="First Class"/>
    <x v="0"/>
    <s v="United States"/>
    <s v="San Francisco"/>
    <s v="California"/>
    <n v="94110"/>
    <x v="1"/>
    <x v="1"/>
    <s v="Art"/>
    <n v="2776"/>
    <n v="4"/>
    <n v="0"/>
    <n v="99936"/>
  </r>
  <r>
    <s v="Standard Class"/>
    <x v="2"/>
    <s v="United States"/>
    <s v="New York City"/>
    <s v="New York"/>
    <n v="10009"/>
    <x v="3"/>
    <x v="1"/>
    <s v="Art"/>
    <n v="2599"/>
    <n v="1"/>
    <n v="0"/>
    <n v="75371"/>
  </r>
  <r>
    <s v="First Class"/>
    <x v="1"/>
    <s v="United States"/>
    <s v="San Antonio"/>
    <s v="Texas"/>
    <n v="78207"/>
    <x v="2"/>
    <x v="2"/>
    <s v="Accessories"/>
    <n v="11352"/>
    <n v="5"/>
    <n v="2"/>
    <n v="29799"/>
  </r>
  <r>
    <s v="First Class"/>
    <x v="1"/>
    <s v="United States"/>
    <s v="San Antonio"/>
    <s v="Texas"/>
    <n v="78207"/>
    <x v="2"/>
    <x v="2"/>
    <s v="Phones"/>
    <n v="35988"/>
    <n v="3"/>
    <n v="2"/>
    <n v="224925"/>
  </r>
  <r>
    <s v="Same Day"/>
    <x v="0"/>
    <s v="United States"/>
    <s v="Jacksonville"/>
    <s v="North Carolina"/>
    <n v="28540"/>
    <x v="0"/>
    <x v="1"/>
    <s v="Paper"/>
    <n v="25344"/>
    <n v="4"/>
    <n v="2"/>
    <n v="91872"/>
  </r>
  <r>
    <s v="Second Class"/>
    <x v="2"/>
    <s v="United States"/>
    <s v="San Francisco"/>
    <s v="California"/>
    <n v="94109"/>
    <x v="1"/>
    <x v="1"/>
    <s v="Binders"/>
    <n v="11952"/>
    <n v="3"/>
    <n v="2"/>
    <n v="41832"/>
  </r>
  <r>
    <s v="Second Class"/>
    <x v="2"/>
    <s v="United States"/>
    <s v="San Francisco"/>
    <s v="California"/>
    <n v="94109"/>
    <x v="1"/>
    <x v="1"/>
    <s v="Supplies"/>
    <n v="624"/>
    <n v="3"/>
    <n v="0"/>
    <n v="1872"/>
  </r>
  <r>
    <s v="Second Class"/>
    <x v="0"/>
    <s v="United States"/>
    <s v="Avondale"/>
    <s v="Arizona"/>
    <n v="85323"/>
    <x v="1"/>
    <x v="2"/>
    <s v="Phones"/>
    <n v="742336"/>
    <n v="8"/>
    <n v="2"/>
    <n v="835128"/>
  </r>
  <r>
    <s v="Standard Class"/>
    <x v="0"/>
    <s v="United States"/>
    <s v="Chicago"/>
    <s v="Illinois"/>
    <n v="60610"/>
    <x v="2"/>
    <x v="0"/>
    <s v="Furnishings"/>
    <n v="6464"/>
    <n v="1"/>
    <n v="6"/>
    <n v="-404"/>
  </r>
  <r>
    <s v="Standard Class"/>
    <x v="0"/>
    <s v="United States"/>
    <s v="Chicago"/>
    <s v="Illinois"/>
    <n v="60610"/>
    <x v="2"/>
    <x v="1"/>
    <s v="Labels"/>
    <n v="1152"/>
    <n v="5"/>
    <n v="2"/>
    <n v="4176"/>
  </r>
  <r>
    <s v="Standard Class"/>
    <x v="0"/>
    <s v="United States"/>
    <s v="Chicago"/>
    <s v="Illinois"/>
    <n v="60610"/>
    <x v="2"/>
    <x v="2"/>
    <s v="Phones"/>
    <n v="222384"/>
    <n v="2"/>
    <n v="2"/>
    <n v="166788"/>
  </r>
  <r>
    <s v="Standard Class"/>
    <x v="2"/>
    <s v="United States"/>
    <s v="Escondido"/>
    <s v="California"/>
    <n v="92025"/>
    <x v="1"/>
    <x v="1"/>
    <s v="Art"/>
    <n v="2336"/>
    <n v="4"/>
    <n v="0"/>
    <n v="60736"/>
  </r>
  <r>
    <s v="Second Class"/>
    <x v="1"/>
    <s v="United States"/>
    <s v="Long Beach"/>
    <s v="New York"/>
    <n v="11561"/>
    <x v="3"/>
    <x v="1"/>
    <s v="Labels"/>
    <n v="867"/>
    <n v="3"/>
    <n v="0"/>
    <n v="40749"/>
  </r>
  <r>
    <s v="Second Class"/>
    <x v="1"/>
    <s v="United States"/>
    <s v="Long Beach"/>
    <s v="New York"/>
    <n v="11561"/>
    <x v="3"/>
    <x v="1"/>
    <s v="Supplies"/>
    <n v="2571"/>
    <n v="3"/>
    <n v="0"/>
    <n v="66846"/>
  </r>
  <r>
    <s v="Standard Class"/>
    <x v="0"/>
    <s v="United States"/>
    <s v="Newark"/>
    <s v="Delaware"/>
    <n v="19711"/>
    <x v="3"/>
    <x v="1"/>
    <s v="Appliances"/>
    <n v="10094"/>
    <n v="7"/>
    <n v="0"/>
    <n v="333102"/>
  </r>
  <r>
    <s v="First Class"/>
    <x v="0"/>
    <s v="United States"/>
    <s v="Buffalo"/>
    <s v="New York"/>
    <n v="14215"/>
    <x v="3"/>
    <x v="0"/>
    <s v="Chairs"/>
    <n v="63882"/>
    <n v="1"/>
    <n v="1"/>
    <n v="10647"/>
  </r>
  <r>
    <s v="Standard Class"/>
    <x v="0"/>
    <s v="United States"/>
    <s v="Houston"/>
    <s v="Texas"/>
    <n v="77070"/>
    <x v="2"/>
    <x v="0"/>
    <s v="Chairs"/>
    <n v="683144"/>
    <n v="4"/>
    <n v="3"/>
    <n v="0"/>
  </r>
  <r>
    <s v="Standard Class"/>
    <x v="0"/>
    <s v="United States"/>
    <s v="Houston"/>
    <s v="Texas"/>
    <n v="77070"/>
    <x v="2"/>
    <x v="1"/>
    <s v="Binders"/>
    <n v="1476"/>
    <n v="3"/>
    <n v="8"/>
    <n v="-2214"/>
  </r>
  <r>
    <s v="Standard Class"/>
    <x v="0"/>
    <s v="United States"/>
    <s v="Houston"/>
    <s v="Texas"/>
    <n v="77070"/>
    <x v="2"/>
    <x v="1"/>
    <s v="Supplies"/>
    <n v="40712"/>
    <n v="7"/>
    <n v="2"/>
    <n v="35623"/>
  </r>
  <r>
    <s v="Standard Class"/>
    <x v="0"/>
    <s v="United States"/>
    <s v="Wichita"/>
    <s v="Kansas"/>
    <n v="67212"/>
    <x v="2"/>
    <x v="1"/>
    <s v="Paper"/>
    <n v="2799"/>
    <n v="5"/>
    <n v="0"/>
    <n v="137151"/>
  </r>
  <r>
    <s v="Standard Class"/>
    <x v="0"/>
    <s v="United States"/>
    <s v="Colorado Springs"/>
    <s v="Colorado"/>
    <n v="80906"/>
    <x v="1"/>
    <x v="1"/>
    <s v="Art"/>
    <n v="1312"/>
    <n v="5"/>
    <n v="2"/>
    <n v="1148"/>
  </r>
  <r>
    <s v="Standard Class"/>
    <x v="0"/>
    <s v="United States"/>
    <s v="Colorado Springs"/>
    <s v="Colorado"/>
    <n v="80906"/>
    <x v="1"/>
    <x v="0"/>
    <s v="Bookcases"/>
    <n v="69576"/>
    <n v="4"/>
    <n v="7"/>
    <n v="-1437904"/>
  </r>
  <r>
    <s v="Standard Class"/>
    <x v="0"/>
    <s v="United States"/>
    <s v="Colorado Springs"/>
    <s v="Colorado"/>
    <n v="80906"/>
    <x v="1"/>
    <x v="1"/>
    <s v="Art"/>
    <n v="4224"/>
    <n v="3"/>
    <n v="2"/>
    <n v="4752"/>
  </r>
  <r>
    <s v="Standard Class"/>
    <x v="0"/>
    <s v="United States"/>
    <s v="Colorado Springs"/>
    <s v="Colorado"/>
    <n v="80906"/>
    <x v="1"/>
    <x v="2"/>
    <s v="Accessories"/>
    <n v="5808"/>
    <n v="4"/>
    <n v="2"/>
    <n v="-6534"/>
  </r>
  <r>
    <s v="Standard Class"/>
    <x v="0"/>
    <s v="United States"/>
    <s v="Colorado Springs"/>
    <s v="Colorado"/>
    <n v="80906"/>
    <x v="1"/>
    <x v="0"/>
    <s v="Furnishings"/>
    <n v="52416"/>
    <n v="9"/>
    <n v="2"/>
    <n v="150696"/>
  </r>
  <r>
    <s v="Standard Class"/>
    <x v="0"/>
    <s v="United States"/>
    <s v="Colorado Springs"/>
    <s v="Colorado"/>
    <n v="80906"/>
    <x v="1"/>
    <x v="0"/>
    <s v="Furnishings"/>
    <n v="5492"/>
    <n v="5"/>
    <n v="2"/>
    <n v="10984"/>
  </r>
  <r>
    <s v="Standard Class"/>
    <x v="0"/>
    <s v="United States"/>
    <s v="Colorado Springs"/>
    <s v="Colorado"/>
    <n v="80906"/>
    <x v="1"/>
    <x v="0"/>
    <s v="Tables"/>
    <n v="36495"/>
    <n v="5"/>
    <n v="5"/>
    <n v="-248166"/>
  </r>
  <r>
    <s v="Standard Class"/>
    <x v="0"/>
    <s v="United States"/>
    <s v="Colorado Springs"/>
    <s v="Colorado"/>
    <n v="80906"/>
    <x v="1"/>
    <x v="1"/>
    <s v="Paper"/>
    <n v="85056"/>
    <n v="3"/>
    <n v="2"/>
    <n v="287064"/>
  </r>
  <r>
    <s v="Standard Class"/>
    <x v="0"/>
    <s v="United States"/>
    <s v="Colorado Springs"/>
    <s v="Colorado"/>
    <n v="80906"/>
    <x v="1"/>
    <x v="1"/>
    <s v="Paper"/>
    <n v="27696"/>
    <n v="3"/>
    <n v="2"/>
    <n v="96936"/>
  </r>
  <r>
    <s v="Standard Class"/>
    <x v="0"/>
    <s v="United States"/>
    <s v="New York City"/>
    <s v="New York"/>
    <n v="10011"/>
    <x v="3"/>
    <x v="1"/>
    <s v="Paper"/>
    <n v="2496"/>
    <n v="4"/>
    <n v="0"/>
    <n v="11232"/>
  </r>
  <r>
    <s v="Standard Class"/>
    <x v="1"/>
    <s v="United States"/>
    <s v="Los Angeles"/>
    <s v="California"/>
    <n v="90036"/>
    <x v="1"/>
    <x v="0"/>
    <s v="Furnishings"/>
    <n v="4313"/>
    <n v="1"/>
    <n v="0"/>
    <n v="181146"/>
  </r>
  <r>
    <s v="Standard Class"/>
    <x v="0"/>
    <s v="United States"/>
    <s v="Marietta"/>
    <s v="Georgia"/>
    <n v="30062"/>
    <x v="0"/>
    <x v="1"/>
    <s v="Binders"/>
    <n v="564"/>
    <n v="3"/>
    <n v="0"/>
    <n v="27072"/>
  </r>
  <r>
    <s v="Standard Class"/>
    <x v="1"/>
    <s v="United States"/>
    <s v="Jacksonville"/>
    <s v="Florida"/>
    <n v="32216"/>
    <x v="0"/>
    <x v="1"/>
    <s v="Binders"/>
    <n v="57582"/>
    <n v="3"/>
    <n v="7"/>
    <n v="-441462"/>
  </r>
  <r>
    <s v="Standard Class"/>
    <x v="1"/>
    <s v="United States"/>
    <s v="Jacksonville"/>
    <s v="Florida"/>
    <n v="32216"/>
    <x v="0"/>
    <x v="1"/>
    <s v="Paper"/>
    <n v="31104"/>
    <n v="6"/>
    <n v="2"/>
    <n v="108864"/>
  </r>
  <r>
    <s v="Standard Class"/>
    <x v="1"/>
    <s v="United States"/>
    <s v="Jacksonville"/>
    <s v="Florida"/>
    <n v="32216"/>
    <x v="0"/>
    <x v="0"/>
    <s v="Furnishings"/>
    <n v="30192"/>
    <n v="3"/>
    <n v="2"/>
    <n v="83028"/>
  </r>
  <r>
    <s v="Standard Class"/>
    <x v="1"/>
    <s v="United States"/>
    <s v="Jacksonville"/>
    <s v="Florida"/>
    <n v="32216"/>
    <x v="0"/>
    <x v="2"/>
    <s v="Phones"/>
    <n v="436"/>
    <n v="5"/>
    <n v="2"/>
    <n v="436"/>
  </r>
  <r>
    <s v="Standard Class"/>
    <x v="1"/>
    <s v="United States"/>
    <s v="Jacksonville"/>
    <s v="Florida"/>
    <n v="32216"/>
    <x v="0"/>
    <x v="1"/>
    <s v="Art"/>
    <n v="4768"/>
    <n v="2"/>
    <n v="2"/>
    <n v="4172"/>
  </r>
  <r>
    <s v="Standard Class"/>
    <x v="1"/>
    <s v="United States"/>
    <s v="Jacksonville"/>
    <s v="Florida"/>
    <n v="32216"/>
    <x v="0"/>
    <x v="1"/>
    <s v="Binders"/>
    <n v="1038"/>
    <n v="2"/>
    <n v="7"/>
    <n v="-7612"/>
  </r>
  <r>
    <s v="Standard Class"/>
    <x v="1"/>
    <s v="United States"/>
    <s v="Jacksonville"/>
    <s v="Florida"/>
    <n v="32216"/>
    <x v="0"/>
    <x v="1"/>
    <s v="Binders"/>
    <n v="13392"/>
    <n v="8"/>
    <n v="7"/>
    <n v="-98208"/>
  </r>
  <r>
    <s v="Second Class"/>
    <x v="0"/>
    <s v="United States"/>
    <s v="Philadelphia"/>
    <s v="Pennsylvania"/>
    <n v="19140"/>
    <x v="3"/>
    <x v="2"/>
    <s v="Phones"/>
    <n v="39594"/>
    <n v="1"/>
    <n v="4"/>
    <n v="-72589"/>
  </r>
  <r>
    <s v="Second Class"/>
    <x v="0"/>
    <s v="United States"/>
    <s v="Philadelphia"/>
    <s v="Pennsylvania"/>
    <n v="19140"/>
    <x v="3"/>
    <x v="0"/>
    <s v="Furnishings"/>
    <n v="91008"/>
    <n v="9"/>
    <n v="2"/>
    <n v="193392"/>
  </r>
  <r>
    <s v="Second Class"/>
    <x v="0"/>
    <s v="United States"/>
    <s v="Los Angeles"/>
    <s v="California"/>
    <n v="90008"/>
    <x v="1"/>
    <x v="1"/>
    <s v="Paper"/>
    <n v="3794"/>
    <n v="2"/>
    <n v="0"/>
    <n v="182112"/>
  </r>
  <r>
    <s v="Second Class"/>
    <x v="0"/>
    <s v="United States"/>
    <s v="Los Angeles"/>
    <s v="California"/>
    <n v="90008"/>
    <x v="1"/>
    <x v="1"/>
    <s v="Paper"/>
    <n v="428"/>
    <n v="10"/>
    <n v="0"/>
    <n v="1926"/>
  </r>
  <r>
    <s v="Second Class"/>
    <x v="0"/>
    <s v="United States"/>
    <s v="Los Angeles"/>
    <s v="California"/>
    <n v="90008"/>
    <x v="1"/>
    <x v="1"/>
    <s v="Storage"/>
    <n v="3363"/>
    <n v="3"/>
    <n v="0"/>
    <n v="10089"/>
  </r>
  <r>
    <s v="Standard Class"/>
    <x v="1"/>
    <s v="United States"/>
    <s v="Philadelphia"/>
    <s v="Pennsylvania"/>
    <n v="19134"/>
    <x v="3"/>
    <x v="1"/>
    <s v="Envelopes"/>
    <n v="62808"/>
    <n v="3"/>
    <n v="2"/>
    <n v="211977"/>
  </r>
  <r>
    <s v="First Class"/>
    <x v="0"/>
    <s v="United States"/>
    <s v="Eau Claire"/>
    <s v="Wisconsin"/>
    <n v="54703"/>
    <x v="2"/>
    <x v="1"/>
    <s v="Paper"/>
    <n v="19564"/>
    <n v="4"/>
    <n v="0"/>
    <n v="919508"/>
  </r>
  <r>
    <s v="First Class"/>
    <x v="0"/>
    <s v="United States"/>
    <s v="Eau Claire"/>
    <s v="Wisconsin"/>
    <n v="54703"/>
    <x v="2"/>
    <x v="2"/>
    <s v="Phones"/>
    <n v="2399"/>
    <n v="2"/>
    <n v="0"/>
    <n v="7197"/>
  </r>
  <r>
    <s v="Second Class"/>
    <x v="0"/>
    <s v="United States"/>
    <s v="Philadelphia"/>
    <s v="Pennsylvania"/>
    <n v="19134"/>
    <x v="3"/>
    <x v="0"/>
    <s v="Chairs"/>
    <n v="380058"/>
    <n v="3"/>
    <n v="3"/>
    <n v="-217176"/>
  </r>
  <r>
    <s v="Second Class"/>
    <x v="0"/>
    <s v="United States"/>
    <s v="Philadelphia"/>
    <s v="Pennsylvania"/>
    <n v="19134"/>
    <x v="3"/>
    <x v="2"/>
    <s v="Copiers"/>
    <n v="1199976"/>
    <n v="4"/>
    <n v="4"/>
    <n v="1799964"/>
  </r>
  <r>
    <s v="Second Class"/>
    <x v="0"/>
    <s v="United States"/>
    <s v="Philadelphia"/>
    <s v="Pennsylvania"/>
    <n v="19134"/>
    <x v="3"/>
    <x v="0"/>
    <s v="Furnishings"/>
    <n v="48576"/>
    <n v="3"/>
    <n v="2"/>
    <n v="97152"/>
  </r>
  <r>
    <s v="First Class"/>
    <x v="0"/>
    <s v="United States"/>
    <s v="Los Angeles"/>
    <s v="California"/>
    <n v="90004"/>
    <x v="1"/>
    <x v="1"/>
    <s v="Paper"/>
    <n v="1794"/>
    <n v="3"/>
    <n v="0"/>
    <n v="8073"/>
  </r>
  <r>
    <s v="Standard Class"/>
    <x v="0"/>
    <s v="United States"/>
    <s v="Philadelphia"/>
    <s v="Pennsylvania"/>
    <n v="19134"/>
    <x v="3"/>
    <x v="1"/>
    <s v="Paper"/>
    <n v="18264"/>
    <n v="3"/>
    <n v="2"/>
    <n v="61641"/>
  </r>
  <r>
    <s v="Standard Class"/>
    <x v="0"/>
    <s v="United States"/>
    <s v="Philadelphia"/>
    <s v="Pennsylvania"/>
    <n v="19134"/>
    <x v="3"/>
    <x v="1"/>
    <s v="Appliances"/>
    <n v="34656"/>
    <n v="2"/>
    <n v="2"/>
    <n v="56316"/>
  </r>
  <r>
    <s v="Standard Class"/>
    <x v="0"/>
    <s v="United States"/>
    <s v="Philadelphia"/>
    <s v="Pennsylvania"/>
    <n v="19134"/>
    <x v="3"/>
    <x v="1"/>
    <s v="Appliances"/>
    <n v="81552"/>
    <n v="2"/>
    <n v="2"/>
    <n v="81552"/>
  </r>
  <r>
    <s v="Standard Class"/>
    <x v="0"/>
    <s v="United States"/>
    <s v="Philadelphia"/>
    <s v="Pennsylvania"/>
    <n v="19134"/>
    <x v="3"/>
    <x v="1"/>
    <s v="Storage"/>
    <n v="227136"/>
    <n v="4"/>
    <n v="2"/>
    <n v="-42588"/>
  </r>
  <r>
    <s v="Standard Class"/>
    <x v="0"/>
    <s v="United States"/>
    <s v="Norwich"/>
    <s v="Connecticut"/>
    <n v="6360"/>
    <x v="3"/>
    <x v="1"/>
    <s v="Binders"/>
    <n v="1036"/>
    <n v="2"/>
    <n v="0"/>
    <n v="50764"/>
  </r>
  <r>
    <s v="Standard Class"/>
    <x v="0"/>
    <s v="United States"/>
    <s v="San Antonio"/>
    <s v="Texas"/>
    <n v="78207"/>
    <x v="2"/>
    <x v="1"/>
    <s v="Appliances"/>
    <n v="463248"/>
    <n v="8"/>
    <n v="8"/>
    <n v="-11812824"/>
  </r>
  <r>
    <s v="Standard Class"/>
    <x v="0"/>
    <s v="United States"/>
    <s v="San Antonio"/>
    <s v="Texas"/>
    <n v="78207"/>
    <x v="2"/>
    <x v="2"/>
    <s v="Accessories"/>
    <n v="383952"/>
    <n v="6"/>
    <n v="2"/>
    <n v="47994"/>
  </r>
  <r>
    <s v="Same Day"/>
    <x v="2"/>
    <s v="United States"/>
    <s v="Yuma"/>
    <s v="Arizona"/>
    <n v="85364"/>
    <x v="1"/>
    <x v="1"/>
    <s v="Binders"/>
    <n v="44856"/>
    <n v="6"/>
    <n v="7"/>
    <n v="-358848"/>
  </r>
  <r>
    <s v="Standard Class"/>
    <x v="0"/>
    <s v="United States"/>
    <s v="Columbus"/>
    <s v="Ohio"/>
    <n v="43229"/>
    <x v="3"/>
    <x v="2"/>
    <s v="Machines"/>
    <n v="30345"/>
    <n v="7"/>
    <n v="7"/>
    <n v="-24276"/>
  </r>
  <r>
    <s v="Standard Class"/>
    <x v="0"/>
    <s v="United States"/>
    <s v="Columbus"/>
    <s v="Ohio"/>
    <n v="43229"/>
    <x v="3"/>
    <x v="0"/>
    <s v="Chairs"/>
    <n v="127554"/>
    <n v="3"/>
    <n v="3"/>
    <n v="-9111"/>
  </r>
  <r>
    <s v="Standard Class"/>
    <x v="0"/>
    <s v="United States"/>
    <s v="Columbus"/>
    <s v="Ohio"/>
    <n v="43229"/>
    <x v="3"/>
    <x v="0"/>
    <s v="Furnishings"/>
    <n v="77952"/>
    <n v="3"/>
    <n v="2"/>
    <n v="155904"/>
  </r>
  <r>
    <s v="First Class"/>
    <x v="1"/>
    <s v="United States"/>
    <s v="Los Angeles"/>
    <s v="California"/>
    <n v="90036"/>
    <x v="1"/>
    <x v="1"/>
    <s v="Binders"/>
    <n v="14016"/>
    <n v="4"/>
    <n v="2"/>
    <n v="49056"/>
  </r>
  <r>
    <s v="Standard Class"/>
    <x v="1"/>
    <s v="United States"/>
    <s v="Richmond"/>
    <s v="Kentucky"/>
    <n v="40475"/>
    <x v="0"/>
    <x v="1"/>
    <s v="Storage"/>
    <n v="6952"/>
    <n v="2"/>
    <n v="0"/>
    <n v="194656"/>
  </r>
  <r>
    <s v="Standard Class"/>
    <x v="1"/>
    <s v="United States"/>
    <s v="Richmond"/>
    <s v="Kentucky"/>
    <n v="40475"/>
    <x v="0"/>
    <x v="1"/>
    <s v="Art"/>
    <n v="564"/>
    <n v="3"/>
    <n v="0"/>
    <n v="16356"/>
  </r>
  <r>
    <s v="Standard Class"/>
    <x v="0"/>
    <s v="United States"/>
    <s v="New York City"/>
    <s v="New York"/>
    <n v="10035"/>
    <x v="3"/>
    <x v="1"/>
    <s v="Binders"/>
    <n v="13776"/>
    <n v="3"/>
    <n v="2"/>
    <n v="44772"/>
  </r>
  <r>
    <s v="Standard Class"/>
    <x v="0"/>
    <s v="United States"/>
    <s v="Wausau"/>
    <s v="Wisconsin"/>
    <n v="54401"/>
    <x v="2"/>
    <x v="1"/>
    <s v="Appliances"/>
    <n v="24588"/>
    <n v="6"/>
    <n v="0"/>
    <n v="688464"/>
  </r>
  <r>
    <s v="Standard Class"/>
    <x v="0"/>
    <s v="United States"/>
    <s v="Wausau"/>
    <s v="Wisconsin"/>
    <n v="54401"/>
    <x v="2"/>
    <x v="1"/>
    <s v="Storage"/>
    <n v="3663"/>
    <n v="3"/>
    <n v="0"/>
    <n v="98901"/>
  </r>
  <r>
    <s v="Standard Class"/>
    <x v="0"/>
    <s v="United States"/>
    <s v="Wausau"/>
    <s v="Wisconsin"/>
    <n v="54401"/>
    <x v="2"/>
    <x v="1"/>
    <s v="Storage"/>
    <n v="2258"/>
    <n v="2"/>
    <n v="0"/>
    <n v="58708"/>
  </r>
  <r>
    <s v="Standard Class"/>
    <x v="0"/>
    <s v="United States"/>
    <s v="Wausau"/>
    <s v="Wisconsin"/>
    <n v="54401"/>
    <x v="2"/>
    <x v="1"/>
    <s v="Binders"/>
    <n v="1239"/>
    <n v="3"/>
    <n v="0"/>
    <n v="58233"/>
  </r>
  <r>
    <s v="Standard Class"/>
    <x v="2"/>
    <s v="United States"/>
    <s v="San Francisco"/>
    <s v="California"/>
    <n v="94110"/>
    <x v="1"/>
    <x v="1"/>
    <s v="Binders"/>
    <n v="3992"/>
    <n v="5"/>
    <n v="2"/>
    <n v="13473"/>
  </r>
  <r>
    <s v="Standard Class"/>
    <x v="2"/>
    <s v="United States"/>
    <s v="San Francisco"/>
    <s v="California"/>
    <n v="94110"/>
    <x v="1"/>
    <x v="1"/>
    <s v="Paper"/>
    <n v="6196"/>
    <n v="2"/>
    <n v="0"/>
    <n v="27882"/>
  </r>
  <r>
    <s v="Standard Class"/>
    <x v="2"/>
    <s v="United States"/>
    <s v="San Francisco"/>
    <s v="California"/>
    <n v="94110"/>
    <x v="1"/>
    <x v="1"/>
    <s v="Binders"/>
    <n v="19936"/>
    <n v="4"/>
    <n v="2"/>
    <n v="72268"/>
  </r>
  <r>
    <s v="First Class"/>
    <x v="0"/>
    <s v="United States"/>
    <s v="Dublin"/>
    <s v="Ohio"/>
    <n v="43017"/>
    <x v="3"/>
    <x v="1"/>
    <s v="Binders"/>
    <n v="3798"/>
    <n v="2"/>
    <n v="7"/>
    <n v="-26586"/>
  </r>
  <r>
    <s v="First Class"/>
    <x v="0"/>
    <s v="United States"/>
    <s v="Dublin"/>
    <s v="Ohio"/>
    <n v="43017"/>
    <x v="3"/>
    <x v="1"/>
    <s v="Paper"/>
    <n v="27744"/>
    <n v="6"/>
    <n v="2"/>
    <n v="100572"/>
  </r>
  <r>
    <s v="First Class"/>
    <x v="0"/>
    <s v="United States"/>
    <s v="Dublin"/>
    <s v="Ohio"/>
    <n v="43017"/>
    <x v="3"/>
    <x v="2"/>
    <s v="Phones"/>
    <n v="158376"/>
    <n v="4"/>
    <n v="4"/>
    <n v="-343148"/>
  </r>
  <r>
    <s v="Standard Class"/>
    <x v="2"/>
    <s v="United States"/>
    <s v="Henderson"/>
    <s v="Kentucky"/>
    <n v="42420"/>
    <x v="0"/>
    <x v="0"/>
    <s v="Furnishings"/>
    <n v="2758"/>
    <n v="2"/>
    <n v="0"/>
    <n v="115836"/>
  </r>
  <r>
    <s v="Standard Class"/>
    <x v="0"/>
    <s v="United States"/>
    <s v="Bowling Green"/>
    <s v="Ohio"/>
    <n v="43402"/>
    <x v="3"/>
    <x v="1"/>
    <s v="Binders"/>
    <n v="5553"/>
    <n v="3"/>
    <n v="7"/>
    <n v="-40722"/>
  </r>
  <r>
    <s v="Standard Class"/>
    <x v="0"/>
    <s v="United States"/>
    <s v="Memphis"/>
    <s v="Tennessee"/>
    <n v="38109"/>
    <x v="0"/>
    <x v="1"/>
    <s v="Storage"/>
    <n v="24392"/>
    <n v="5"/>
    <n v="2"/>
    <n v="-54882"/>
  </r>
  <r>
    <s v="First Class"/>
    <x v="0"/>
    <s v="United States"/>
    <s v="Lakewood"/>
    <s v="New Jersey"/>
    <n v="8701"/>
    <x v="3"/>
    <x v="1"/>
    <s v="Fasteners"/>
    <n v="1496"/>
    <n v="4"/>
    <n v="0"/>
    <n v="2992"/>
  </r>
  <r>
    <s v="First Class"/>
    <x v="1"/>
    <s v="United States"/>
    <s v="Los Angeles"/>
    <s v="California"/>
    <n v="90008"/>
    <x v="1"/>
    <x v="1"/>
    <s v="Binders"/>
    <n v="7184"/>
    <n v="2"/>
    <n v="2"/>
    <n v="2245"/>
  </r>
  <r>
    <s v="Second Class"/>
    <x v="0"/>
    <s v="United States"/>
    <s v="Rochester"/>
    <s v="New York"/>
    <n v="14609"/>
    <x v="3"/>
    <x v="1"/>
    <s v="Binders"/>
    <n v="10512"/>
    <n v="3"/>
    <n v="2"/>
    <n v="36792"/>
  </r>
  <r>
    <s v="Second Class"/>
    <x v="1"/>
    <s v="United States"/>
    <s v="Salem"/>
    <s v="Oregon"/>
    <n v="97301"/>
    <x v="1"/>
    <x v="2"/>
    <s v="Phones"/>
    <n v="26396"/>
    <n v="5"/>
    <n v="2"/>
    <n v="19797"/>
  </r>
  <r>
    <s v="Second Class"/>
    <x v="1"/>
    <s v="United States"/>
    <s v="Salem"/>
    <s v="Oregon"/>
    <n v="97301"/>
    <x v="1"/>
    <x v="1"/>
    <s v="Art"/>
    <n v="71632"/>
    <n v="11"/>
    <n v="2"/>
    <n v="17908"/>
  </r>
  <r>
    <s v="Second Class"/>
    <x v="1"/>
    <s v="United States"/>
    <s v="Salem"/>
    <s v="Oregon"/>
    <n v="97301"/>
    <x v="1"/>
    <x v="1"/>
    <s v="Art"/>
    <n v="9328"/>
    <n v="1"/>
    <n v="2"/>
    <n v="8162"/>
  </r>
  <r>
    <s v="Standard Class"/>
    <x v="0"/>
    <s v="United States"/>
    <s v="Pasco"/>
    <s v="Washington"/>
    <n v="99301"/>
    <x v="1"/>
    <x v="1"/>
    <s v="Art"/>
    <n v="588"/>
    <n v="2"/>
    <n v="0"/>
    <n v="2646"/>
  </r>
  <r>
    <s v="Standard Class"/>
    <x v="0"/>
    <s v="United States"/>
    <s v="Pasco"/>
    <s v="Washington"/>
    <n v="99301"/>
    <x v="1"/>
    <x v="0"/>
    <s v="Chairs"/>
    <n v="97592"/>
    <n v="5"/>
    <n v="2"/>
    <n v="12199"/>
  </r>
  <r>
    <s v="Standard Class"/>
    <x v="0"/>
    <s v="United States"/>
    <s v="Pasco"/>
    <s v="Washington"/>
    <n v="99301"/>
    <x v="1"/>
    <x v="1"/>
    <s v="Art"/>
    <n v="30384"/>
    <n v="8"/>
    <n v="0"/>
    <n v="91152"/>
  </r>
  <r>
    <s v="Standard Class"/>
    <x v="0"/>
    <s v="United States"/>
    <s v="Pasco"/>
    <s v="Washington"/>
    <n v="99301"/>
    <x v="1"/>
    <x v="1"/>
    <s v="Storage"/>
    <n v="48588"/>
    <n v="6"/>
    <n v="0"/>
    <n v="194352"/>
  </r>
  <r>
    <s v="Second Class"/>
    <x v="0"/>
    <s v="United States"/>
    <s v="Oakland"/>
    <s v="California"/>
    <n v="94601"/>
    <x v="1"/>
    <x v="0"/>
    <s v="Furnishings"/>
    <n v="1254"/>
    <n v="3"/>
    <n v="0"/>
    <n v="45144"/>
  </r>
  <r>
    <s v="Second Class"/>
    <x v="0"/>
    <s v="United States"/>
    <s v="Oakland"/>
    <s v="California"/>
    <n v="94601"/>
    <x v="1"/>
    <x v="1"/>
    <s v="Storage"/>
    <n v="894"/>
    <n v="3"/>
    <n v="0"/>
    <n v="6258"/>
  </r>
  <r>
    <s v="Second Class"/>
    <x v="0"/>
    <s v="United States"/>
    <s v="Oakland"/>
    <s v="California"/>
    <n v="94601"/>
    <x v="1"/>
    <x v="0"/>
    <s v="Furnishings"/>
    <n v="924"/>
    <n v="3"/>
    <n v="0"/>
    <n v="44352"/>
  </r>
  <r>
    <s v="Standard Class"/>
    <x v="0"/>
    <s v="United States"/>
    <s v="Los Angeles"/>
    <s v="California"/>
    <n v="90004"/>
    <x v="1"/>
    <x v="1"/>
    <s v="Binders"/>
    <n v="70008"/>
    <n v="3"/>
    <n v="2"/>
    <n v="245028"/>
  </r>
  <r>
    <s v="Standard Class"/>
    <x v="0"/>
    <s v="United States"/>
    <s v="Los Angeles"/>
    <s v="California"/>
    <n v="90004"/>
    <x v="1"/>
    <x v="0"/>
    <s v="Furnishings"/>
    <n v="776"/>
    <n v="4"/>
    <n v="0"/>
    <n v="38024"/>
  </r>
  <r>
    <s v="Standard Class"/>
    <x v="0"/>
    <s v="United States"/>
    <s v="Los Angeles"/>
    <s v="California"/>
    <n v="90004"/>
    <x v="1"/>
    <x v="0"/>
    <s v="Furnishings"/>
    <n v="46485"/>
    <n v="9"/>
    <n v="0"/>
    <n v="9297"/>
  </r>
  <r>
    <s v="Standard Class"/>
    <x v="1"/>
    <s v="United States"/>
    <s v="Oak Park"/>
    <s v="Illinois"/>
    <n v="60302"/>
    <x v="2"/>
    <x v="1"/>
    <s v="Art"/>
    <n v="10192"/>
    <n v="7"/>
    <n v="2"/>
    <n v="10192"/>
  </r>
  <r>
    <s v="Standard Class"/>
    <x v="1"/>
    <s v="United States"/>
    <s v="Morristown"/>
    <s v="New Jersey"/>
    <n v="7960"/>
    <x v="3"/>
    <x v="1"/>
    <s v="Binders"/>
    <n v="179398"/>
    <n v="2"/>
    <n v="0"/>
    <n v="8431706"/>
  </r>
  <r>
    <s v="Second Class"/>
    <x v="2"/>
    <s v="United States"/>
    <s v="Austin"/>
    <s v="Texas"/>
    <n v="78745"/>
    <x v="2"/>
    <x v="2"/>
    <s v="Phones"/>
    <n v="758352"/>
    <n v="6"/>
    <n v="2"/>
    <n v="2654232"/>
  </r>
  <r>
    <s v="Standard Class"/>
    <x v="1"/>
    <s v="United States"/>
    <s v="New York City"/>
    <s v="New York"/>
    <n v="10011"/>
    <x v="3"/>
    <x v="1"/>
    <s v="Binders"/>
    <n v="20368"/>
    <n v="1"/>
    <n v="2"/>
    <n v="73834"/>
  </r>
  <r>
    <s v="Standard Class"/>
    <x v="1"/>
    <s v="United States"/>
    <s v="New York City"/>
    <s v="New York"/>
    <n v="10011"/>
    <x v="3"/>
    <x v="1"/>
    <s v="Binders"/>
    <n v="49848"/>
    <n v="3"/>
    <n v="2"/>
    <n v="168237"/>
  </r>
  <r>
    <s v="Standard Class"/>
    <x v="0"/>
    <s v="United States"/>
    <s v="New York City"/>
    <s v="New York"/>
    <n v="10024"/>
    <x v="3"/>
    <x v="2"/>
    <s v="Phones"/>
    <n v="23997"/>
    <n v="3"/>
    <n v="0"/>
    <n v="671916"/>
  </r>
  <r>
    <s v="Standard Class"/>
    <x v="0"/>
    <s v="United States"/>
    <s v="Seattle"/>
    <s v="Washington"/>
    <n v="98103"/>
    <x v="1"/>
    <x v="0"/>
    <s v="Chairs"/>
    <n v="2404704"/>
    <n v="6"/>
    <n v="2"/>
    <n v="150294"/>
  </r>
  <r>
    <s v="Standard Class"/>
    <x v="0"/>
    <s v="United States"/>
    <s v="Seattle"/>
    <s v="Washington"/>
    <n v="98103"/>
    <x v="1"/>
    <x v="1"/>
    <s v="Binders"/>
    <n v="563024"/>
    <n v="11"/>
    <n v="2"/>
    <n v="1900206"/>
  </r>
  <r>
    <s v="Standard Class"/>
    <x v="0"/>
    <s v="United States"/>
    <s v="Seattle"/>
    <s v="Washington"/>
    <n v="98103"/>
    <x v="1"/>
    <x v="1"/>
    <s v="Storage"/>
    <n v="34491"/>
    <n v="3"/>
    <n v="0"/>
    <n v="103473"/>
  </r>
  <r>
    <s v="Standard Class"/>
    <x v="0"/>
    <s v="United States"/>
    <s v="Seattle"/>
    <s v="Washington"/>
    <n v="98103"/>
    <x v="1"/>
    <x v="1"/>
    <s v="Labels"/>
    <n v="864"/>
    <n v="3"/>
    <n v="0"/>
    <n v="42336"/>
  </r>
  <r>
    <s v="Standard Class"/>
    <x v="1"/>
    <s v="United States"/>
    <s v="Lancaster"/>
    <s v="Pennsylvania"/>
    <n v="17602"/>
    <x v="3"/>
    <x v="2"/>
    <s v="Phones"/>
    <n v="89988"/>
    <n v="2"/>
    <n v="4"/>
    <n v="-14998"/>
  </r>
  <r>
    <s v="Standard Class"/>
    <x v="1"/>
    <s v="United States"/>
    <s v="Lancaster"/>
    <s v="Pennsylvania"/>
    <n v="17602"/>
    <x v="3"/>
    <x v="1"/>
    <s v="Paper"/>
    <n v="229544"/>
    <n v="7"/>
    <n v="2"/>
    <n v="832097"/>
  </r>
  <r>
    <s v="Standard Class"/>
    <x v="0"/>
    <s v="United States"/>
    <s v="Houston"/>
    <s v="Texas"/>
    <n v="77095"/>
    <x v="2"/>
    <x v="1"/>
    <s v="Fasteners"/>
    <n v="1824"/>
    <n v="2"/>
    <n v="2"/>
    <n v="6156"/>
  </r>
  <r>
    <s v="Standard Class"/>
    <x v="0"/>
    <s v="United States"/>
    <s v="Houston"/>
    <s v="Texas"/>
    <n v="77095"/>
    <x v="2"/>
    <x v="1"/>
    <s v="Appliances"/>
    <n v="1832"/>
    <n v="5"/>
    <n v="8"/>
    <n v="-46716"/>
  </r>
  <r>
    <s v="Standard Class"/>
    <x v="0"/>
    <s v="United States"/>
    <s v="Houston"/>
    <s v="Texas"/>
    <n v="77095"/>
    <x v="2"/>
    <x v="1"/>
    <s v="Storage"/>
    <n v="48816"/>
    <n v="3"/>
    <n v="2"/>
    <n v="-115938"/>
  </r>
  <r>
    <s v="Standard Class"/>
    <x v="0"/>
    <s v="United States"/>
    <s v="Houston"/>
    <s v="Texas"/>
    <n v="77095"/>
    <x v="2"/>
    <x v="1"/>
    <s v="Binders"/>
    <n v="1188"/>
    <n v="1"/>
    <n v="8"/>
    <n v="-19602"/>
  </r>
  <r>
    <s v="Standard Class"/>
    <x v="1"/>
    <s v="United States"/>
    <s v="Columbus"/>
    <s v="Ohio"/>
    <n v="43229"/>
    <x v="3"/>
    <x v="2"/>
    <s v="Accessories"/>
    <n v="1198"/>
    <n v="5"/>
    <n v="2"/>
    <n v="2995"/>
  </r>
  <r>
    <s v="Standard Class"/>
    <x v="2"/>
    <s v="United States"/>
    <s v="Durham"/>
    <s v="North Carolina"/>
    <n v="27707"/>
    <x v="0"/>
    <x v="1"/>
    <s v="Storage"/>
    <n v="61568"/>
    <n v="2"/>
    <n v="2"/>
    <n v="46176"/>
  </r>
  <r>
    <s v="Standard Class"/>
    <x v="2"/>
    <s v="United States"/>
    <s v="Durham"/>
    <s v="North Carolina"/>
    <n v="27707"/>
    <x v="0"/>
    <x v="1"/>
    <s v="Art"/>
    <n v="6192"/>
    <n v="3"/>
    <n v="2"/>
    <n v="4644"/>
  </r>
  <r>
    <s v="First Class"/>
    <x v="0"/>
    <s v="United States"/>
    <s v="Pensacola"/>
    <s v="Florida"/>
    <n v="32503"/>
    <x v="0"/>
    <x v="1"/>
    <s v="Binders"/>
    <n v="2214"/>
    <n v="3"/>
    <n v="7"/>
    <n v="-1476"/>
  </r>
  <r>
    <s v="Second Class"/>
    <x v="1"/>
    <s v="United States"/>
    <s v="Henderson"/>
    <s v="Kentucky"/>
    <n v="42420"/>
    <x v="0"/>
    <x v="1"/>
    <s v="Envelopes"/>
    <n v="532"/>
    <n v="2"/>
    <n v="0"/>
    <n v="26068"/>
  </r>
  <r>
    <s v="Second Class"/>
    <x v="1"/>
    <s v="United States"/>
    <s v="Henderson"/>
    <s v="Kentucky"/>
    <n v="42420"/>
    <x v="0"/>
    <x v="0"/>
    <s v="Chairs"/>
    <n v="97592"/>
    <n v="4"/>
    <n v="0"/>
    <n v="292776"/>
  </r>
  <r>
    <s v="Second Class"/>
    <x v="1"/>
    <s v="United States"/>
    <s v="Henderson"/>
    <s v="Kentucky"/>
    <n v="42420"/>
    <x v="0"/>
    <x v="2"/>
    <s v="Accessories"/>
    <n v="224991"/>
    <n v="9"/>
    <n v="0"/>
    <n v="5174793"/>
  </r>
  <r>
    <s v="Second Class"/>
    <x v="1"/>
    <s v="United States"/>
    <s v="Henderson"/>
    <s v="Kentucky"/>
    <n v="42420"/>
    <x v="0"/>
    <x v="1"/>
    <s v="Storage"/>
    <n v="5992"/>
    <n v="4"/>
    <n v="0"/>
    <n v="167776"/>
  </r>
  <r>
    <s v="Standard Class"/>
    <x v="0"/>
    <s v="United States"/>
    <s v="Anaheim"/>
    <s v="California"/>
    <n v="92804"/>
    <x v="1"/>
    <x v="1"/>
    <s v="Binders"/>
    <n v="1712"/>
    <n v="5"/>
    <n v="2"/>
    <n v="642"/>
  </r>
  <r>
    <s v="Standard Class"/>
    <x v="0"/>
    <s v="United States"/>
    <s v="Anaheim"/>
    <s v="California"/>
    <n v="92804"/>
    <x v="1"/>
    <x v="1"/>
    <s v="Art"/>
    <n v="336"/>
    <n v="2"/>
    <n v="0"/>
    <n v="8736"/>
  </r>
  <r>
    <s v="Standard Class"/>
    <x v="1"/>
    <s v="United States"/>
    <s v="Detroit"/>
    <s v="Michigan"/>
    <n v="48227"/>
    <x v="2"/>
    <x v="1"/>
    <s v="Paper"/>
    <n v="1142"/>
    <n v="5"/>
    <n v="0"/>
    <n v="52532"/>
  </r>
  <r>
    <s v="Second Class"/>
    <x v="1"/>
    <s v="United States"/>
    <s v="Marietta"/>
    <s v="Georgia"/>
    <n v="30062"/>
    <x v="0"/>
    <x v="0"/>
    <s v="Chairs"/>
    <n v="18267"/>
    <n v="3"/>
    <n v="0"/>
    <n v="529743"/>
  </r>
  <r>
    <s v="Second Class"/>
    <x v="1"/>
    <s v="United States"/>
    <s v="Marietta"/>
    <s v="Georgia"/>
    <n v="30062"/>
    <x v="0"/>
    <x v="2"/>
    <s v="Accessories"/>
    <n v="1017"/>
    <n v="6"/>
    <n v="0"/>
    <n v="6102"/>
  </r>
  <r>
    <s v="Second Class"/>
    <x v="1"/>
    <s v="United States"/>
    <s v="Marietta"/>
    <s v="Georgia"/>
    <n v="30062"/>
    <x v="0"/>
    <x v="1"/>
    <s v="Storage"/>
    <n v="112602"/>
    <n v="3"/>
    <n v="0"/>
    <n v="56301"/>
  </r>
  <r>
    <s v="Second Class"/>
    <x v="1"/>
    <s v="United States"/>
    <s v="Marietta"/>
    <s v="Georgia"/>
    <n v="30062"/>
    <x v="0"/>
    <x v="1"/>
    <s v="Storage"/>
    <n v="12633"/>
    <n v="6"/>
    <n v="0"/>
    <n v="315825"/>
  </r>
  <r>
    <s v="Standard Class"/>
    <x v="1"/>
    <s v="United States"/>
    <s v="Seattle"/>
    <s v="Washington"/>
    <n v="98103"/>
    <x v="1"/>
    <x v="1"/>
    <s v="Art"/>
    <n v="882"/>
    <n v="3"/>
    <n v="0"/>
    <n v="25578"/>
  </r>
  <r>
    <s v="Standard Class"/>
    <x v="1"/>
    <s v="United States"/>
    <s v="Seattle"/>
    <s v="Washington"/>
    <n v="98103"/>
    <x v="1"/>
    <x v="1"/>
    <s v="Paper"/>
    <n v="3794"/>
    <n v="2"/>
    <n v="0"/>
    <n v="182112"/>
  </r>
  <r>
    <s v="Standard Class"/>
    <x v="1"/>
    <s v="United States"/>
    <s v="Seattle"/>
    <s v="Washington"/>
    <n v="98103"/>
    <x v="1"/>
    <x v="1"/>
    <s v="Art"/>
    <n v="42"/>
    <n v="2"/>
    <n v="0"/>
    <n v="1176"/>
  </r>
  <r>
    <s v="Standard Class"/>
    <x v="1"/>
    <s v="United States"/>
    <s v="Seattle"/>
    <s v="Washington"/>
    <n v="98103"/>
    <x v="1"/>
    <x v="1"/>
    <s v="Storage"/>
    <n v="22728"/>
    <n v="2"/>
    <n v="0"/>
    <n v="22728"/>
  </r>
  <r>
    <s v="Standard Class"/>
    <x v="1"/>
    <s v="United States"/>
    <s v="Seattle"/>
    <s v="Washington"/>
    <n v="98103"/>
    <x v="1"/>
    <x v="1"/>
    <s v="Paper"/>
    <n v="479"/>
    <n v="1"/>
    <n v="0"/>
    <n v="22992"/>
  </r>
  <r>
    <s v="Standard Class"/>
    <x v="1"/>
    <s v="United States"/>
    <s v="Seattle"/>
    <s v="Washington"/>
    <n v="98103"/>
    <x v="1"/>
    <x v="1"/>
    <s v="Envelopes"/>
    <n v="6196"/>
    <n v="2"/>
    <n v="0"/>
    <n v="303604"/>
  </r>
  <r>
    <s v="Standard Class"/>
    <x v="1"/>
    <s v="United States"/>
    <s v="Seattle"/>
    <s v="Washington"/>
    <n v="98103"/>
    <x v="1"/>
    <x v="1"/>
    <s v="Storage"/>
    <n v="111792"/>
    <n v="4"/>
    <n v="0"/>
    <n v="55896"/>
  </r>
  <r>
    <s v="First Class"/>
    <x v="0"/>
    <s v="United States"/>
    <s v="Parma"/>
    <s v="Ohio"/>
    <n v="44134"/>
    <x v="3"/>
    <x v="0"/>
    <s v="Chairs"/>
    <n v="183372"/>
    <n v="2"/>
    <n v="3"/>
    <n v="-78588"/>
  </r>
  <r>
    <s v="First Class"/>
    <x v="0"/>
    <s v="United States"/>
    <s v="Parma"/>
    <s v="Ohio"/>
    <n v="44134"/>
    <x v="3"/>
    <x v="1"/>
    <s v="Paper"/>
    <n v="7968"/>
    <n v="2"/>
    <n v="2"/>
    <n v="28884"/>
  </r>
  <r>
    <s v="Standard Class"/>
    <x v="0"/>
    <s v="United States"/>
    <s v="Gresham"/>
    <s v="Oregon"/>
    <n v="97030"/>
    <x v="1"/>
    <x v="1"/>
    <s v="Binders"/>
    <n v="26352"/>
    <n v="8"/>
    <n v="7"/>
    <n v="-184464"/>
  </r>
  <r>
    <s v="Standard Class"/>
    <x v="1"/>
    <s v="United States"/>
    <s v="Anaheim"/>
    <s v="California"/>
    <n v="92804"/>
    <x v="1"/>
    <x v="1"/>
    <s v="Storage"/>
    <n v="48132"/>
    <n v="4"/>
    <n v="0"/>
    <n v="1251432"/>
  </r>
  <r>
    <s v="Standard Class"/>
    <x v="1"/>
    <s v="United States"/>
    <s v="Anaheim"/>
    <s v="California"/>
    <n v="92804"/>
    <x v="1"/>
    <x v="1"/>
    <s v="Supplies"/>
    <n v="1398"/>
    <n v="1"/>
    <n v="0"/>
    <n v="36348"/>
  </r>
  <r>
    <s v="Standard Class"/>
    <x v="0"/>
    <s v="United States"/>
    <s v="New York City"/>
    <s v="New York"/>
    <n v="10035"/>
    <x v="3"/>
    <x v="1"/>
    <s v="Binders"/>
    <n v="2592"/>
    <n v="6"/>
    <n v="2"/>
    <n v="9072"/>
  </r>
  <r>
    <s v="Standard Class"/>
    <x v="0"/>
    <s v="United States"/>
    <s v="New York City"/>
    <s v="New York"/>
    <n v="10035"/>
    <x v="3"/>
    <x v="1"/>
    <s v="Labels"/>
    <n v="9159"/>
    <n v="3"/>
    <n v="0"/>
    <n v="421314"/>
  </r>
  <r>
    <s v="Second Class"/>
    <x v="1"/>
    <s v="United States"/>
    <s v="Houston"/>
    <s v="Texas"/>
    <n v="77070"/>
    <x v="2"/>
    <x v="0"/>
    <s v="Chairs"/>
    <n v="674058"/>
    <n v="3"/>
    <n v="3"/>
    <n v="-192588"/>
  </r>
  <r>
    <s v="Second Class"/>
    <x v="1"/>
    <s v="United States"/>
    <s v="Concord"/>
    <s v="New Hampshire"/>
    <n v="3301"/>
    <x v="3"/>
    <x v="1"/>
    <s v="Binders"/>
    <n v="2292"/>
    <n v="4"/>
    <n v="0"/>
    <n v="110016"/>
  </r>
  <r>
    <s v="Second Class"/>
    <x v="1"/>
    <s v="United States"/>
    <s v="Concord"/>
    <s v="New Hampshire"/>
    <n v="3301"/>
    <x v="3"/>
    <x v="1"/>
    <s v="Storage"/>
    <n v="2699"/>
    <n v="5"/>
    <n v="0"/>
    <n v="16194"/>
  </r>
  <r>
    <s v="Second Class"/>
    <x v="0"/>
    <s v="United States"/>
    <s v="Fairfield"/>
    <s v="Ohio"/>
    <n v="45014"/>
    <x v="3"/>
    <x v="1"/>
    <s v="Binders"/>
    <n v="11808"/>
    <n v="8"/>
    <n v="7"/>
    <n v="-86592"/>
  </r>
  <r>
    <s v="Second Class"/>
    <x v="0"/>
    <s v="United States"/>
    <s v="Fairfield"/>
    <s v="Ohio"/>
    <n v="45014"/>
    <x v="3"/>
    <x v="2"/>
    <s v="Phones"/>
    <n v="9588"/>
    <n v="2"/>
    <n v="4"/>
    <n v="-20774"/>
  </r>
  <r>
    <s v="Standard Class"/>
    <x v="0"/>
    <s v="United States"/>
    <s v="Johnson City"/>
    <s v="Tennessee"/>
    <n v="37604"/>
    <x v="0"/>
    <x v="1"/>
    <s v="Envelopes"/>
    <n v="18336"/>
    <n v="3"/>
    <n v="2"/>
    <n v="66468"/>
  </r>
  <r>
    <s v="Standard Class"/>
    <x v="0"/>
    <s v="United States"/>
    <s v="Johnson City"/>
    <s v="Tennessee"/>
    <n v="37604"/>
    <x v="0"/>
    <x v="1"/>
    <s v="Paper"/>
    <n v="36288"/>
    <n v="7"/>
    <n v="2"/>
    <n v="127008"/>
  </r>
  <r>
    <s v="Standard Class"/>
    <x v="0"/>
    <s v="United States"/>
    <s v="Johnson City"/>
    <s v="Tennessee"/>
    <n v="37604"/>
    <x v="0"/>
    <x v="2"/>
    <s v="Phones"/>
    <n v="111984"/>
    <n v="2"/>
    <n v="2"/>
    <n v="6999"/>
  </r>
  <r>
    <s v="Standard Class"/>
    <x v="0"/>
    <s v="United States"/>
    <s v="Johnson City"/>
    <s v="Tennessee"/>
    <n v="37604"/>
    <x v="0"/>
    <x v="1"/>
    <s v="Binders"/>
    <n v="597"/>
    <n v="5"/>
    <n v="7"/>
    <n v="-4577"/>
  </r>
  <r>
    <s v="Standard Class"/>
    <x v="0"/>
    <s v="United States"/>
    <s v="Johnson City"/>
    <s v="Tennessee"/>
    <n v="37604"/>
    <x v="0"/>
    <x v="1"/>
    <s v="Binders"/>
    <n v="2508"/>
    <n v="2"/>
    <n v="7"/>
    <n v="-18392"/>
  </r>
  <r>
    <s v="Second Class"/>
    <x v="0"/>
    <s v="United States"/>
    <s v="Seattle"/>
    <s v="Washington"/>
    <n v="98105"/>
    <x v="1"/>
    <x v="1"/>
    <s v="Art"/>
    <n v="3596"/>
    <n v="2"/>
    <n v="0"/>
    <n v="104284"/>
  </r>
  <r>
    <s v="Second Class"/>
    <x v="0"/>
    <s v="United States"/>
    <s v="Seattle"/>
    <s v="Washington"/>
    <n v="98105"/>
    <x v="1"/>
    <x v="1"/>
    <s v="Binders"/>
    <n v="14952"/>
    <n v="3"/>
    <n v="2"/>
    <n v="54201"/>
  </r>
  <r>
    <s v="Second Class"/>
    <x v="0"/>
    <s v="United States"/>
    <s v="League City"/>
    <s v="Texas"/>
    <n v="77573"/>
    <x v="2"/>
    <x v="1"/>
    <s v="Art"/>
    <n v="67144"/>
    <n v="7"/>
    <n v="2"/>
    <n v="58751"/>
  </r>
  <r>
    <s v="Second Class"/>
    <x v="0"/>
    <s v="United States"/>
    <s v="League City"/>
    <s v="Texas"/>
    <n v="77573"/>
    <x v="2"/>
    <x v="0"/>
    <s v="Chairs"/>
    <n v="254058"/>
    <n v="3"/>
    <n v="3"/>
    <n v="-326646"/>
  </r>
  <r>
    <s v="Standard Class"/>
    <x v="1"/>
    <s v="United States"/>
    <s v="Gaithersburg"/>
    <s v="Maryland"/>
    <n v="20877"/>
    <x v="3"/>
    <x v="0"/>
    <s v="Bookcases"/>
    <n v="17394"/>
    <n v="3"/>
    <n v="0"/>
    <n v="382668"/>
  </r>
  <r>
    <s v="Standard Class"/>
    <x v="1"/>
    <s v="United States"/>
    <s v="Gaithersburg"/>
    <s v="Maryland"/>
    <n v="20877"/>
    <x v="3"/>
    <x v="2"/>
    <s v="Phones"/>
    <n v="23198"/>
    <n v="2"/>
    <n v="0"/>
    <n v="672742"/>
  </r>
  <r>
    <s v="Standard Class"/>
    <x v="0"/>
    <s v="United States"/>
    <s v="Chicago"/>
    <s v="Illinois"/>
    <n v="60653"/>
    <x v="2"/>
    <x v="1"/>
    <s v="Binders"/>
    <n v="2296"/>
    <n v="2"/>
    <n v="8"/>
    <n v="-39032"/>
  </r>
  <r>
    <s v="Second Class"/>
    <x v="2"/>
    <s v="United States"/>
    <s v="Huntsville"/>
    <s v="Alabama"/>
    <n v="35810"/>
    <x v="0"/>
    <x v="1"/>
    <s v="Paper"/>
    <n v="9608"/>
    <n v="2"/>
    <n v="0"/>
    <n v="461184"/>
  </r>
  <r>
    <s v="Second Class"/>
    <x v="2"/>
    <s v="United States"/>
    <s v="Huntsville"/>
    <s v="Alabama"/>
    <n v="35810"/>
    <x v="0"/>
    <x v="1"/>
    <s v="Fasteners"/>
    <n v="362"/>
    <n v="2"/>
    <n v="0"/>
    <n v="11946"/>
  </r>
  <r>
    <s v="Second Class"/>
    <x v="2"/>
    <s v="United States"/>
    <s v="Huntsville"/>
    <s v="Alabama"/>
    <n v="35810"/>
    <x v="0"/>
    <x v="1"/>
    <s v="Paper"/>
    <n v="6291"/>
    <n v="6"/>
    <n v="0"/>
    <n v="301968"/>
  </r>
  <r>
    <s v="Second Class"/>
    <x v="2"/>
    <s v="United States"/>
    <s v="Huntsville"/>
    <s v="Alabama"/>
    <n v="35810"/>
    <x v="0"/>
    <x v="2"/>
    <s v="Phones"/>
    <n v="9048"/>
    <n v="2"/>
    <n v="0"/>
    <n v="235248"/>
  </r>
  <r>
    <s v="First Class"/>
    <x v="1"/>
    <s v="United States"/>
    <s v="Lawrence"/>
    <s v="Massachusetts"/>
    <n v="1841"/>
    <x v="3"/>
    <x v="1"/>
    <s v="Art"/>
    <n v="1488"/>
    <n v="2"/>
    <n v="0"/>
    <n v="372"/>
  </r>
  <r>
    <s v="Standard Class"/>
    <x v="0"/>
    <s v="United States"/>
    <s v="Chicago"/>
    <s v="Illinois"/>
    <n v="60623"/>
    <x v="2"/>
    <x v="0"/>
    <s v="Tables"/>
    <n v="91275"/>
    <n v="1"/>
    <n v="5"/>
    <n v="-675435"/>
  </r>
  <r>
    <s v="Standard Class"/>
    <x v="2"/>
    <s v="United States"/>
    <s v="Fairfield"/>
    <s v="Connecticut"/>
    <n v="6824"/>
    <x v="3"/>
    <x v="1"/>
    <s v="Paper"/>
    <n v="1944"/>
    <n v="3"/>
    <n v="0"/>
    <n v="93312"/>
  </r>
  <r>
    <s v="Standard Class"/>
    <x v="2"/>
    <s v="United States"/>
    <s v="Fairfield"/>
    <s v="Connecticut"/>
    <n v="6824"/>
    <x v="3"/>
    <x v="0"/>
    <s v="Chairs"/>
    <n v="89715"/>
    <n v="3"/>
    <n v="0"/>
    <n v="251202"/>
  </r>
  <r>
    <s v="First Class"/>
    <x v="0"/>
    <s v="United States"/>
    <s v="New York City"/>
    <s v="New York"/>
    <n v="10009"/>
    <x v="3"/>
    <x v="1"/>
    <s v="Art"/>
    <n v="5775"/>
    <n v="5"/>
    <n v="0"/>
    <n v="1617"/>
  </r>
  <r>
    <s v="First Class"/>
    <x v="0"/>
    <s v="United States"/>
    <s v="New York City"/>
    <s v="New York"/>
    <n v="10009"/>
    <x v="3"/>
    <x v="1"/>
    <s v="Paper"/>
    <n v="1494"/>
    <n v="3"/>
    <n v="0"/>
    <n v="70218"/>
  </r>
  <r>
    <s v="Standard Class"/>
    <x v="1"/>
    <s v="United States"/>
    <s v="Seattle"/>
    <s v="Washington"/>
    <n v="98103"/>
    <x v="1"/>
    <x v="1"/>
    <s v="Art"/>
    <n v="231"/>
    <n v="2"/>
    <n v="0"/>
    <n v="693"/>
  </r>
  <r>
    <s v="Standard Class"/>
    <x v="0"/>
    <s v="United States"/>
    <s v="Aurora"/>
    <s v="Colorado"/>
    <n v="80013"/>
    <x v="1"/>
    <x v="1"/>
    <s v="Envelopes"/>
    <n v="12536"/>
    <n v="1"/>
    <n v="2"/>
    <n v="42309"/>
  </r>
  <r>
    <s v="Standard Class"/>
    <x v="0"/>
    <s v="United States"/>
    <s v="Aurora"/>
    <s v="Colorado"/>
    <n v="80013"/>
    <x v="1"/>
    <x v="1"/>
    <s v="Binders"/>
    <n v="108"/>
    <n v="2"/>
    <n v="7"/>
    <n v="-792"/>
  </r>
  <r>
    <s v="Standard Class"/>
    <x v="0"/>
    <s v="United States"/>
    <s v="Aurora"/>
    <s v="Colorado"/>
    <n v="80013"/>
    <x v="1"/>
    <x v="1"/>
    <s v="Fasteners"/>
    <n v="4512"/>
    <n v="3"/>
    <n v="2"/>
    <n v="846"/>
  </r>
  <r>
    <s v="Standard Class"/>
    <x v="1"/>
    <s v="United States"/>
    <s v="Lehi"/>
    <s v="Utah"/>
    <n v="84043"/>
    <x v="1"/>
    <x v="2"/>
    <s v="Phones"/>
    <n v="16776"/>
    <n v="3"/>
    <n v="2"/>
    <n v="16776"/>
  </r>
  <r>
    <s v="Standard Class"/>
    <x v="2"/>
    <s v="United States"/>
    <s v="Tuscaloosa"/>
    <s v="Alabama"/>
    <n v="35401"/>
    <x v="0"/>
    <x v="1"/>
    <s v="Binders"/>
    <n v="3374"/>
    <n v="7"/>
    <n v="0"/>
    <n v="155204"/>
  </r>
  <r>
    <s v="Standard Class"/>
    <x v="0"/>
    <s v="United States"/>
    <s v="San Francisco"/>
    <s v="California"/>
    <n v="94109"/>
    <x v="1"/>
    <x v="1"/>
    <s v="Storage"/>
    <n v="132585"/>
    <n v="5"/>
    <n v="0"/>
    <n v="238653"/>
  </r>
  <r>
    <s v="Standard Class"/>
    <x v="0"/>
    <s v="United States"/>
    <s v="San Francisco"/>
    <s v="California"/>
    <n v="94109"/>
    <x v="1"/>
    <x v="0"/>
    <s v="Bookcases"/>
    <n v="333999"/>
    <n v="3"/>
    <n v="15"/>
    <n v="39294"/>
  </r>
  <r>
    <s v="Standard Class"/>
    <x v="0"/>
    <s v="United States"/>
    <s v="San Francisco"/>
    <s v="California"/>
    <n v="94109"/>
    <x v="1"/>
    <x v="1"/>
    <s v="Art"/>
    <n v="199"/>
    <n v="5"/>
    <n v="0"/>
    <n v="6567"/>
  </r>
  <r>
    <s v="Standard Class"/>
    <x v="0"/>
    <s v="United States"/>
    <s v="Wilmington"/>
    <s v="Delaware"/>
    <n v="19805"/>
    <x v="3"/>
    <x v="0"/>
    <s v="Chairs"/>
    <n v="126882"/>
    <n v="9"/>
    <n v="0"/>
    <n v="2664522"/>
  </r>
  <r>
    <s v="Standard Class"/>
    <x v="0"/>
    <s v="United States"/>
    <s v="Wilmington"/>
    <s v="Delaware"/>
    <n v="19805"/>
    <x v="3"/>
    <x v="0"/>
    <s v="Bookcases"/>
    <n v="28392"/>
    <n v="4"/>
    <n v="0"/>
    <n v="823368"/>
  </r>
  <r>
    <s v="Standard Class"/>
    <x v="0"/>
    <s v="United States"/>
    <s v="Wilmington"/>
    <s v="Delaware"/>
    <n v="19805"/>
    <x v="3"/>
    <x v="1"/>
    <s v="Art"/>
    <n v="568"/>
    <n v="2"/>
    <n v="0"/>
    <n v="17608"/>
  </r>
  <r>
    <s v="Standard Class"/>
    <x v="0"/>
    <s v="United States"/>
    <s v="Lafayette"/>
    <s v="Indiana"/>
    <n v="47905"/>
    <x v="2"/>
    <x v="1"/>
    <s v="Storage"/>
    <n v="37534"/>
    <n v="1"/>
    <n v="0"/>
    <n v="18767"/>
  </r>
  <r>
    <s v="First Class"/>
    <x v="0"/>
    <s v="United States"/>
    <s v="Redondo Beach"/>
    <s v="California"/>
    <n v="90278"/>
    <x v="1"/>
    <x v="1"/>
    <s v="Paper"/>
    <n v="9608"/>
    <n v="2"/>
    <n v="0"/>
    <n v="461184"/>
  </r>
  <r>
    <s v="First Class"/>
    <x v="0"/>
    <s v="United States"/>
    <s v="Redondo Beach"/>
    <s v="California"/>
    <n v="90278"/>
    <x v="1"/>
    <x v="1"/>
    <s v="Binders"/>
    <n v="1168"/>
    <n v="2"/>
    <n v="2"/>
    <n v="3942"/>
  </r>
  <r>
    <s v="First Class"/>
    <x v="0"/>
    <s v="United States"/>
    <s v="Redondo Beach"/>
    <s v="California"/>
    <n v="90278"/>
    <x v="1"/>
    <x v="1"/>
    <s v="Fasteners"/>
    <n v="436"/>
    <n v="2"/>
    <n v="0"/>
    <n v="17876"/>
  </r>
  <r>
    <s v="Standard Class"/>
    <x v="0"/>
    <s v="United States"/>
    <s v="Seattle"/>
    <s v="Washington"/>
    <n v="98115"/>
    <x v="1"/>
    <x v="1"/>
    <s v="Labels"/>
    <n v="2924"/>
    <n v="4"/>
    <n v="0"/>
    <n v="137428"/>
  </r>
  <r>
    <s v="Standard Class"/>
    <x v="0"/>
    <s v="United States"/>
    <s v="Los Angeles"/>
    <s v="California"/>
    <n v="90045"/>
    <x v="1"/>
    <x v="1"/>
    <s v="Binders"/>
    <n v="117488"/>
    <n v="7"/>
    <n v="2"/>
    <n v="411208"/>
  </r>
  <r>
    <s v="Standard Class"/>
    <x v="0"/>
    <s v="United States"/>
    <s v="Los Angeles"/>
    <s v="California"/>
    <n v="90045"/>
    <x v="1"/>
    <x v="0"/>
    <s v="Furnishings"/>
    <n v="1884"/>
    <n v="3"/>
    <n v="0"/>
    <n v="60288"/>
  </r>
  <r>
    <s v="Second Class"/>
    <x v="0"/>
    <s v="United States"/>
    <s v="New York City"/>
    <s v="New York"/>
    <n v="10009"/>
    <x v="3"/>
    <x v="1"/>
    <s v="Art"/>
    <n v="1242"/>
    <n v="3"/>
    <n v="0"/>
    <n v="52164"/>
  </r>
  <r>
    <s v="Standard Class"/>
    <x v="0"/>
    <s v="United States"/>
    <s v="Royal Oak"/>
    <s v="Michigan"/>
    <n v="48073"/>
    <x v="2"/>
    <x v="1"/>
    <s v="Paper"/>
    <n v="1296"/>
    <n v="2"/>
    <n v="0"/>
    <n v="62208"/>
  </r>
  <r>
    <s v="Second Class"/>
    <x v="1"/>
    <s v="United States"/>
    <s v="San Francisco"/>
    <s v="California"/>
    <n v="94109"/>
    <x v="1"/>
    <x v="1"/>
    <s v="Appliances"/>
    <n v="6948"/>
    <n v="1"/>
    <n v="0"/>
    <n v="20844"/>
  </r>
  <r>
    <s v="Standard Class"/>
    <x v="1"/>
    <s v="United States"/>
    <s v="New York City"/>
    <s v="New York"/>
    <n v="10009"/>
    <x v="3"/>
    <x v="2"/>
    <s v="Phones"/>
    <n v="859"/>
    <n v="2"/>
    <n v="0"/>
    <n v="2577"/>
  </r>
  <r>
    <s v="Second Class"/>
    <x v="1"/>
    <s v="United States"/>
    <s v="North Las Vegas"/>
    <s v="Nevada"/>
    <n v="89031"/>
    <x v="1"/>
    <x v="1"/>
    <s v="Art"/>
    <n v="1806"/>
    <n v="7"/>
    <n v="0"/>
    <n v="46956"/>
  </r>
  <r>
    <s v="Second Class"/>
    <x v="1"/>
    <s v="United States"/>
    <s v="North Las Vegas"/>
    <s v="Nevada"/>
    <n v="89031"/>
    <x v="1"/>
    <x v="1"/>
    <s v="Paper"/>
    <n v="7914"/>
    <n v="3"/>
    <n v="0"/>
    <n v="364044"/>
  </r>
  <r>
    <s v="Second Class"/>
    <x v="1"/>
    <s v="United States"/>
    <s v="North Las Vegas"/>
    <s v="Nevada"/>
    <n v="89031"/>
    <x v="1"/>
    <x v="0"/>
    <s v="Furnishings"/>
    <n v="374"/>
    <n v="2"/>
    <n v="0"/>
    <n v="14212"/>
  </r>
  <r>
    <s v="Standard Class"/>
    <x v="0"/>
    <s v="United States"/>
    <s v="Carrollton"/>
    <s v="Texas"/>
    <n v="75007"/>
    <x v="2"/>
    <x v="1"/>
    <s v="Binders"/>
    <n v="2512"/>
    <n v="2"/>
    <n v="8"/>
    <n v="-4396"/>
  </r>
  <r>
    <s v="Standard Class"/>
    <x v="0"/>
    <s v="United States"/>
    <s v="Carrollton"/>
    <s v="Texas"/>
    <n v="75007"/>
    <x v="2"/>
    <x v="1"/>
    <s v="Fasteners"/>
    <n v="18864"/>
    <n v="9"/>
    <n v="2"/>
    <n v="61308"/>
  </r>
  <r>
    <s v="Standard Class"/>
    <x v="2"/>
    <s v="United States"/>
    <s v="Los Angeles"/>
    <s v="California"/>
    <n v="90008"/>
    <x v="1"/>
    <x v="2"/>
    <s v="Phones"/>
    <n v="61192"/>
    <n v="1"/>
    <n v="2"/>
    <n v="61192"/>
  </r>
  <r>
    <s v="Standard Class"/>
    <x v="2"/>
    <s v="United States"/>
    <s v="Los Angeles"/>
    <s v="California"/>
    <n v="90008"/>
    <x v="1"/>
    <x v="1"/>
    <s v="Appliances"/>
    <n v="6784"/>
    <n v="1"/>
    <n v="0"/>
    <n v="183168"/>
  </r>
  <r>
    <s v="First Class"/>
    <x v="0"/>
    <s v="United States"/>
    <s v="Seattle"/>
    <s v="Washington"/>
    <n v="98103"/>
    <x v="1"/>
    <x v="0"/>
    <s v="Chairs"/>
    <n v="48712"/>
    <n v="1"/>
    <n v="2"/>
    <n v="54801"/>
  </r>
  <r>
    <s v="First Class"/>
    <x v="0"/>
    <s v="United States"/>
    <s v="Seattle"/>
    <s v="Washington"/>
    <n v="98103"/>
    <x v="1"/>
    <x v="1"/>
    <s v="Art"/>
    <n v="1794"/>
    <n v="3"/>
    <n v="0"/>
    <n v="46644"/>
  </r>
  <r>
    <s v="First Class"/>
    <x v="0"/>
    <s v="United States"/>
    <s v="Seattle"/>
    <s v="Washington"/>
    <n v="98103"/>
    <x v="1"/>
    <x v="1"/>
    <s v="Storage"/>
    <n v="24294"/>
    <n v="3"/>
    <n v="0"/>
    <n v="48588"/>
  </r>
  <r>
    <s v="Second Class"/>
    <x v="0"/>
    <s v="United States"/>
    <s v="Fort Lauderdale"/>
    <s v="Florida"/>
    <n v="33311"/>
    <x v="0"/>
    <x v="1"/>
    <s v="Binders"/>
    <n v="7764"/>
    <n v="4"/>
    <n v="7"/>
    <n v="-5176"/>
  </r>
  <r>
    <s v="Second Class"/>
    <x v="1"/>
    <s v="United States"/>
    <s v="Columbia"/>
    <s v="Tennessee"/>
    <n v="38401"/>
    <x v="0"/>
    <x v="2"/>
    <s v="Phones"/>
    <n v="46704"/>
    <n v="4"/>
    <n v="2"/>
    <n v="5838"/>
  </r>
  <r>
    <s v="Second Class"/>
    <x v="2"/>
    <s v="United States"/>
    <s v="Providence"/>
    <s v="Rhode Island"/>
    <n v="2908"/>
    <x v="3"/>
    <x v="2"/>
    <s v="Phones"/>
    <n v="12885"/>
    <n v="3"/>
    <n v="0"/>
    <n v="38655"/>
  </r>
  <r>
    <s v="Second Class"/>
    <x v="2"/>
    <s v="United States"/>
    <s v="Providence"/>
    <s v="Rhode Island"/>
    <n v="2908"/>
    <x v="3"/>
    <x v="1"/>
    <s v="Paper"/>
    <n v="84"/>
    <n v="2"/>
    <n v="0"/>
    <n v="4116"/>
  </r>
  <r>
    <s v="Second Class"/>
    <x v="2"/>
    <s v="United States"/>
    <s v="Providence"/>
    <s v="Rhode Island"/>
    <n v="2908"/>
    <x v="3"/>
    <x v="2"/>
    <s v="Accessories"/>
    <n v="19998"/>
    <n v="2"/>
    <n v="0"/>
    <n v="839916"/>
  </r>
  <r>
    <s v="Second Class"/>
    <x v="2"/>
    <s v="United States"/>
    <s v="Providence"/>
    <s v="Rhode Island"/>
    <n v="2908"/>
    <x v="3"/>
    <x v="0"/>
    <s v="Chairs"/>
    <n v="11098"/>
    <n v="1"/>
    <n v="0"/>
    <n v="155372"/>
  </r>
  <r>
    <s v="First Class"/>
    <x v="1"/>
    <s v="United States"/>
    <s v="Jacksonville"/>
    <s v="Florida"/>
    <n v="32216"/>
    <x v="0"/>
    <x v="0"/>
    <s v="Chairs"/>
    <n v="207984"/>
    <n v="2"/>
    <n v="2"/>
    <n v="-285978"/>
  </r>
  <r>
    <s v="First Class"/>
    <x v="1"/>
    <s v="United States"/>
    <s v="Jacksonville"/>
    <s v="Florida"/>
    <n v="32216"/>
    <x v="0"/>
    <x v="1"/>
    <s v="Paper"/>
    <n v="36112"/>
    <n v="2"/>
    <n v="2"/>
    <n v="126392"/>
  </r>
  <r>
    <s v="First Class"/>
    <x v="1"/>
    <s v="United States"/>
    <s v="Jacksonville"/>
    <s v="Florida"/>
    <n v="32216"/>
    <x v="0"/>
    <x v="0"/>
    <s v="Furnishings"/>
    <n v="35568"/>
    <n v="2"/>
    <n v="2"/>
    <n v="57798"/>
  </r>
  <r>
    <s v="First Class"/>
    <x v="1"/>
    <s v="United States"/>
    <s v="Jacksonville"/>
    <s v="Florida"/>
    <n v="32216"/>
    <x v="0"/>
    <x v="1"/>
    <s v="Paper"/>
    <n v="88768"/>
    <n v="2"/>
    <n v="2"/>
    <n v="310688"/>
  </r>
  <r>
    <s v="Standard Class"/>
    <x v="2"/>
    <s v="United States"/>
    <s v="Oceanside"/>
    <s v="California"/>
    <n v="92054"/>
    <x v="1"/>
    <x v="1"/>
    <s v="Paper"/>
    <n v="129"/>
    <n v="2"/>
    <n v="0"/>
    <n v="6321"/>
  </r>
  <r>
    <s v="Second Class"/>
    <x v="1"/>
    <s v="United States"/>
    <s v="Jacksonville"/>
    <s v="Florida"/>
    <n v="32216"/>
    <x v="0"/>
    <x v="2"/>
    <s v="Accessories"/>
    <n v="71712"/>
    <n v="9"/>
    <n v="2"/>
    <n v="152388"/>
  </r>
  <r>
    <s v="First Class"/>
    <x v="0"/>
    <s v="United States"/>
    <s v="New York City"/>
    <s v="New York"/>
    <n v="10024"/>
    <x v="3"/>
    <x v="1"/>
    <s v="Binders"/>
    <n v="2136"/>
    <n v="5"/>
    <n v="2"/>
    <n v="7209"/>
  </r>
  <r>
    <s v="First Class"/>
    <x v="0"/>
    <s v="United States"/>
    <s v="New York City"/>
    <s v="New York"/>
    <n v="10024"/>
    <x v="3"/>
    <x v="1"/>
    <s v="Binders"/>
    <n v="6688"/>
    <n v="2"/>
    <n v="2"/>
    <n v="23408"/>
  </r>
  <r>
    <s v="First Class"/>
    <x v="0"/>
    <s v="United States"/>
    <s v="New York City"/>
    <s v="New York"/>
    <n v="10024"/>
    <x v="3"/>
    <x v="2"/>
    <s v="Phones"/>
    <n v="77394"/>
    <n v="6"/>
    <n v="0"/>
    <n v="2244426"/>
  </r>
  <r>
    <s v="Second Class"/>
    <x v="1"/>
    <s v="United States"/>
    <s v="Chicago"/>
    <s v="Illinois"/>
    <n v="60610"/>
    <x v="2"/>
    <x v="1"/>
    <s v="Supplies"/>
    <n v="20568"/>
    <n v="3"/>
    <n v="2"/>
    <n v="15426"/>
  </r>
  <r>
    <s v="Second Class"/>
    <x v="1"/>
    <s v="United States"/>
    <s v="Chicago"/>
    <s v="Illinois"/>
    <n v="60610"/>
    <x v="2"/>
    <x v="1"/>
    <s v="Appliances"/>
    <n v="4356"/>
    <n v="2"/>
    <n v="8"/>
    <n v="-117612"/>
  </r>
  <r>
    <s v="Second Class"/>
    <x v="1"/>
    <s v="United States"/>
    <s v="Chicago"/>
    <s v="Illinois"/>
    <n v="60610"/>
    <x v="2"/>
    <x v="2"/>
    <s v="Accessories"/>
    <n v="1904"/>
    <n v="4"/>
    <n v="2"/>
    <n v="-1428"/>
  </r>
  <r>
    <s v="Standard Class"/>
    <x v="1"/>
    <s v="United States"/>
    <s v="Huntington Beach"/>
    <s v="California"/>
    <n v="92646"/>
    <x v="1"/>
    <x v="1"/>
    <s v="Labels"/>
    <n v="522"/>
    <n v="2"/>
    <n v="0"/>
    <n v="24012"/>
  </r>
  <r>
    <s v="Second Class"/>
    <x v="0"/>
    <s v="United States"/>
    <s v="San Diego"/>
    <s v="California"/>
    <n v="92105"/>
    <x v="1"/>
    <x v="1"/>
    <s v="Storage"/>
    <n v="8484"/>
    <n v="3"/>
    <n v="0"/>
    <n v="229068"/>
  </r>
  <r>
    <s v="Standard Class"/>
    <x v="1"/>
    <s v="United States"/>
    <s v="Nashville"/>
    <s v="Tennessee"/>
    <n v="37211"/>
    <x v="0"/>
    <x v="1"/>
    <s v="Fasteners"/>
    <n v="724"/>
    <n v="5"/>
    <n v="2"/>
    <n v="11765"/>
  </r>
  <r>
    <s v="Same Day"/>
    <x v="0"/>
    <s v="United States"/>
    <s v="New York City"/>
    <s v="New York"/>
    <n v="10009"/>
    <x v="3"/>
    <x v="1"/>
    <s v="Labels"/>
    <n v="144"/>
    <n v="5"/>
    <n v="0"/>
    <n v="7056"/>
  </r>
  <r>
    <s v="Standard Class"/>
    <x v="2"/>
    <s v="United States"/>
    <s v="Colorado Springs"/>
    <s v="Colorado"/>
    <n v="80906"/>
    <x v="1"/>
    <x v="1"/>
    <s v="Paper"/>
    <n v="15552"/>
    <n v="3"/>
    <n v="2"/>
    <n v="54432"/>
  </r>
  <r>
    <s v="Standard Class"/>
    <x v="2"/>
    <s v="United States"/>
    <s v="Colorado Springs"/>
    <s v="Colorado"/>
    <n v="80906"/>
    <x v="1"/>
    <x v="0"/>
    <s v="Chairs"/>
    <n v="132576"/>
    <n v="6"/>
    <n v="2"/>
    <n v="149148"/>
  </r>
  <r>
    <s v="Standard Class"/>
    <x v="2"/>
    <s v="United States"/>
    <s v="Colorado Springs"/>
    <s v="Colorado"/>
    <n v="80906"/>
    <x v="1"/>
    <x v="1"/>
    <s v="Binders"/>
    <n v="3108"/>
    <n v="2"/>
    <n v="7"/>
    <n v="-21756"/>
  </r>
  <r>
    <s v="Standard Class"/>
    <x v="2"/>
    <s v="United States"/>
    <s v="San Francisco"/>
    <s v="California"/>
    <n v="94110"/>
    <x v="1"/>
    <x v="1"/>
    <s v="Binders"/>
    <n v="6672"/>
    <n v="3"/>
    <n v="2"/>
    <n v="21684"/>
  </r>
  <r>
    <s v="Standard Class"/>
    <x v="2"/>
    <s v="United States"/>
    <s v="San Francisco"/>
    <s v="California"/>
    <n v="94110"/>
    <x v="1"/>
    <x v="2"/>
    <s v="Phones"/>
    <n v="689408"/>
    <n v="4"/>
    <n v="2"/>
    <n v="775584"/>
  </r>
  <r>
    <s v="Standard Class"/>
    <x v="1"/>
    <s v="United States"/>
    <s v="Chicago"/>
    <s v="Illinois"/>
    <n v="60653"/>
    <x v="2"/>
    <x v="1"/>
    <s v="Binders"/>
    <n v="188999"/>
    <n v="5"/>
    <n v="8"/>
    <n v="-29294845"/>
  </r>
  <r>
    <s v="Standard Class"/>
    <x v="1"/>
    <s v="United States"/>
    <s v="Memphis"/>
    <s v="Tennessee"/>
    <n v="38109"/>
    <x v="0"/>
    <x v="1"/>
    <s v="Envelopes"/>
    <n v="55936"/>
    <n v="8"/>
    <n v="2"/>
    <n v="188784"/>
  </r>
  <r>
    <s v="Standard Class"/>
    <x v="1"/>
    <s v="United States"/>
    <s v="Memphis"/>
    <s v="Tennessee"/>
    <n v="38109"/>
    <x v="0"/>
    <x v="1"/>
    <s v="Labels"/>
    <n v="18432"/>
    <n v="8"/>
    <n v="2"/>
    <n v="59904"/>
  </r>
  <r>
    <s v="Standard Class"/>
    <x v="1"/>
    <s v="United States"/>
    <s v="Memphis"/>
    <s v="Tennessee"/>
    <n v="38109"/>
    <x v="0"/>
    <x v="0"/>
    <s v="Furnishings"/>
    <n v="2032"/>
    <n v="5"/>
    <n v="2"/>
    <n v="3556"/>
  </r>
  <r>
    <s v="Standard Class"/>
    <x v="2"/>
    <s v="United States"/>
    <s v="New York City"/>
    <s v="New York"/>
    <n v="10011"/>
    <x v="3"/>
    <x v="1"/>
    <s v="Binders"/>
    <n v="52064"/>
    <n v="4"/>
    <n v="2"/>
    <n v="188732"/>
  </r>
  <r>
    <s v="Standard Class"/>
    <x v="1"/>
    <s v="United States"/>
    <s v="Raleigh"/>
    <s v="North Carolina"/>
    <n v="27604"/>
    <x v="0"/>
    <x v="1"/>
    <s v="Appliances"/>
    <n v="48784"/>
    <n v="1"/>
    <n v="2"/>
    <n v="36588"/>
  </r>
  <r>
    <s v="Standard Class"/>
    <x v="1"/>
    <s v="United States"/>
    <s v="Raleigh"/>
    <s v="North Carolina"/>
    <n v="27604"/>
    <x v="0"/>
    <x v="1"/>
    <s v="Binders"/>
    <n v="13092"/>
    <n v="4"/>
    <n v="7"/>
    <n v="-100372"/>
  </r>
  <r>
    <s v="Standard Class"/>
    <x v="2"/>
    <s v="United States"/>
    <s v="Los Angeles"/>
    <s v="California"/>
    <n v="90045"/>
    <x v="1"/>
    <x v="2"/>
    <s v="Phones"/>
    <n v="109592"/>
    <n v="1"/>
    <n v="2"/>
    <n v="82194"/>
  </r>
  <r>
    <s v="Standard Class"/>
    <x v="2"/>
    <s v="United States"/>
    <s v="Los Angeles"/>
    <s v="California"/>
    <n v="90045"/>
    <x v="1"/>
    <x v="1"/>
    <s v="Paper"/>
    <n v="567"/>
    <n v="5"/>
    <n v="0"/>
    <n v="27783"/>
  </r>
  <r>
    <s v="Standard Class"/>
    <x v="2"/>
    <s v="United States"/>
    <s v="Los Angeles"/>
    <s v="California"/>
    <n v="90004"/>
    <x v="1"/>
    <x v="2"/>
    <s v="Accessories"/>
    <n v="7999"/>
    <n v="1"/>
    <n v="0"/>
    <n v="287964"/>
  </r>
  <r>
    <s v="Same Day"/>
    <x v="2"/>
    <s v="United States"/>
    <s v="Newport News"/>
    <s v="Virginia"/>
    <n v="23602"/>
    <x v="0"/>
    <x v="1"/>
    <s v="Supplies"/>
    <n v="695"/>
    <n v="5"/>
    <n v="0"/>
    <n v="20155"/>
  </r>
  <r>
    <s v="Same Day"/>
    <x v="2"/>
    <s v="United States"/>
    <s v="Newport News"/>
    <s v="Virginia"/>
    <n v="23602"/>
    <x v="0"/>
    <x v="1"/>
    <s v="Paper"/>
    <n v="1916"/>
    <n v="4"/>
    <n v="0"/>
    <n v="91968"/>
  </r>
  <r>
    <s v="Standard Class"/>
    <x v="0"/>
    <s v="United States"/>
    <s v="Los Angeles"/>
    <s v="California"/>
    <n v="90032"/>
    <x v="1"/>
    <x v="1"/>
    <s v="Paper"/>
    <n v="1056"/>
    <n v="2"/>
    <n v="0"/>
    <n v="50688"/>
  </r>
  <r>
    <s v="Second Class"/>
    <x v="0"/>
    <s v="United States"/>
    <s v="Jackson"/>
    <s v="Mississippi"/>
    <n v="39212"/>
    <x v="0"/>
    <x v="2"/>
    <s v="Accessories"/>
    <n v="4779"/>
    <n v="3"/>
    <n v="0"/>
    <n v="162486"/>
  </r>
  <r>
    <s v="Second Class"/>
    <x v="1"/>
    <s v="United States"/>
    <s v="Richmond"/>
    <s v="Indiana"/>
    <n v="47374"/>
    <x v="2"/>
    <x v="1"/>
    <s v="Storage"/>
    <n v="7143"/>
    <n v="5"/>
    <n v="0"/>
    <n v="207147"/>
  </r>
  <r>
    <s v="Standard Class"/>
    <x v="2"/>
    <s v="United States"/>
    <s v="New York City"/>
    <s v="New York"/>
    <n v="10035"/>
    <x v="3"/>
    <x v="2"/>
    <s v="Machines"/>
    <n v="23219"/>
    <n v="2"/>
    <n v="0"/>
    <n v="1114512"/>
  </r>
  <r>
    <s v="Standard Class"/>
    <x v="2"/>
    <s v="United States"/>
    <s v="New York City"/>
    <s v="New York"/>
    <n v="10035"/>
    <x v="3"/>
    <x v="1"/>
    <s v="Storage"/>
    <n v="1794"/>
    <n v="3"/>
    <n v="0"/>
    <n v="30498"/>
  </r>
  <r>
    <s v="Standard Class"/>
    <x v="1"/>
    <s v="United States"/>
    <s v="Philadelphia"/>
    <s v="Pennsylvania"/>
    <n v="19134"/>
    <x v="3"/>
    <x v="1"/>
    <s v="Binders"/>
    <n v="9522"/>
    <n v="1"/>
    <n v="7"/>
    <n v="-69828"/>
  </r>
  <r>
    <s v="Standard Class"/>
    <x v="1"/>
    <s v="United States"/>
    <s v="Philadelphia"/>
    <s v="Pennsylvania"/>
    <n v="19134"/>
    <x v="3"/>
    <x v="2"/>
    <s v="Phones"/>
    <n v="791964"/>
    <n v="6"/>
    <n v="4"/>
    <n v="-131994"/>
  </r>
  <r>
    <s v="Standard Class"/>
    <x v="1"/>
    <s v="United States"/>
    <s v="Philadelphia"/>
    <s v="Pennsylvania"/>
    <n v="19134"/>
    <x v="3"/>
    <x v="1"/>
    <s v="Binders"/>
    <n v="4923"/>
    <n v="3"/>
    <n v="7"/>
    <n v="-39384"/>
  </r>
  <r>
    <s v="First Class"/>
    <x v="1"/>
    <s v="United States"/>
    <s v="Phoenix"/>
    <s v="Arizona"/>
    <n v="85023"/>
    <x v="1"/>
    <x v="0"/>
    <s v="Bookcases"/>
    <n v="209979"/>
    <n v="7"/>
    <n v="7"/>
    <n v="-3569643"/>
  </r>
  <r>
    <s v="Standard Class"/>
    <x v="2"/>
    <s v="United States"/>
    <s v="Cleveland"/>
    <s v="Ohio"/>
    <n v="44105"/>
    <x v="3"/>
    <x v="1"/>
    <s v="Binders"/>
    <n v="3393"/>
    <n v="3"/>
    <n v="7"/>
    <n v="-2262"/>
  </r>
  <r>
    <s v="Standard Class"/>
    <x v="2"/>
    <s v="United States"/>
    <s v="Cleveland"/>
    <s v="Ohio"/>
    <n v="44105"/>
    <x v="3"/>
    <x v="1"/>
    <s v="Storage"/>
    <n v="22232"/>
    <n v="7"/>
    <n v="2"/>
    <n v="25011"/>
  </r>
  <r>
    <s v="Standard Class"/>
    <x v="2"/>
    <s v="United States"/>
    <s v="Cleveland"/>
    <s v="Ohio"/>
    <n v="44105"/>
    <x v="3"/>
    <x v="2"/>
    <s v="Phones"/>
    <n v="210564"/>
    <n v="6"/>
    <n v="4"/>
    <n v="-52641"/>
  </r>
  <r>
    <s v="Standard Class"/>
    <x v="0"/>
    <s v="United States"/>
    <s v="Toledo"/>
    <s v="Ohio"/>
    <n v="43615"/>
    <x v="3"/>
    <x v="0"/>
    <s v="Furnishings"/>
    <n v="35168"/>
    <n v="7"/>
    <n v="2"/>
    <n v="96712"/>
  </r>
  <r>
    <s v="Standard Class"/>
    <x v="0"/>
    <s v="United States"/>
    <s v="Toledo"/>
    <s v="Ohio"/>
    <n v="43615"/>
    <x v="3"/>
    <x v="2"/>
    <s v="Phones"/>
    <n v="1502376"/>
    <n v="4"/>
    <n v="4"/>
    <n v="-250396"/>
  </r>
  <r>
    <s v="First Class"/>
    <x v="0"/>
    <s v="United States"/>
    <s v="Los Angeles"/>
    <s v="California"/>
    <n v="90008"/>
    <x v="1"/>
    <x v="0"/>
    <s v="Furnishings"/>
    <n v="1011"/>
    <n v="3"/>
    <n v="0"/>
    <n v="32352"/>
  </r>
  <r>
    <s v="First Class"/>
    <x v="0"/>
    <s v="United States"/>
    <s v="Los Angeles"/>
    <s v="California"/>
    <n v="90008"/>
    <x v="1"/>
    <x v="2"/>
    <s v="Accessories"/>
    <n v="77247"/>
    <n v="3"/>
    <n v="0"/>
    <n v="1467693"/>
  </r>
  <r>
    <s v="First Class"/>
    <x v="0"/>
    <s v="United States"/>
    <s v="Los Angeles"/>
    <s v="California"/>
    <n v="90008"/>
    <x v="1"/>
    <x v="1"/>
    <s v="Supplies"/>
    <n v="2046"/>
    <n v="2"/>
    <n v="0"/>
    <n v="53196"/>
  </r>
  <r>
    <s v="Second Class"/>
    <x v="1"/>
    <s v="United States"/>
    <s v="New York City"/>
    <s v="New York"/>
    <n v="10011"/>
    <x v="3"/>
    <x v="1"/>
    <s v="Supplies"/>
    <n v="34758"/>
    <n v="3"/>
    <n v="0"/>
    <n v="17379"/>
  </r>
  <r>
    <s v="Standard Class"/>
    <x v="0"/>
    <s v="United States"/>
    <s v="San Diego"/>
    <s v="California"/>
    <n v="92037"/>
    <x v="1"/>
    <x v="2"/>
    <s v="Accessories"/>
    <n v="7264"/>
    <n v="2"/>
    <n v="0"/>
    <n v="21792"/>
  </r>
  <r>
    <s v="Standard Class"/>
    <x v="0"/>
    <s v="United States"/>
    <s v="San Diego"/>
    <s v="California"/>
    <n v="92037"/>
    <x v="1"/>
    <x v="2"/>
    <s v="Accessories"/>
    <n v="77247"/>
    <n v="3"/>
    <n v="0"/>
    <n v="1467693"/>
  </r>
  <r>
    <s v="Standard Class"/>
    <x v="0"/>
    <s v="United States"/>
    <s v="San Diego"/>
    <s v="California"/>
    <n v="92037"/>
    <x v="1"/>
    <x v="0"/>
    <s v="Furnishings"/>
    <n v="3992"/>
    <n v="4"/>
    <n v="0"/>
    <n v="111776"/>
  </r>
  <r>
    <s v="Standard Class"/>
    <x v="0"/>
    <s v="United States"/>
    <s v="Oklahoma City"/>
    <s v="Oklahoma"/>
    <n v="73120"/>
    <x v="2"/>
    <x v="1"/>
    <s v="Binders"/>
    <n v="3348"/>
    <n v="2"/>
    <n v="0"/>
    <n v="164052"/>
  </r>
  <r>
    <s v="Standard Class"/>
    <x v="0"/>
    <s v="United States"/>
    <s v="Oklahoma City"/>
    <s v="Oklahoma"/>
    <n v="73120"/>
    <x v="2"/>
    <x v="2"/>
    <s v="Phones"/>
    <n v="46197"/>
    <n v="3"/>
    <n v="0"/>
    <n v="1339713"/>
  </r>
  <r>
    <s v="Standard Class"/>
    <x v="0"/>
    <s v="United States"/>
    <s v="Oklahoma City"/>
    <s v="Oklahoma"/>
    <n v="73120"/>
    <x v="2"/>
    <x v="1"/>
    <s v="Appliances"/>
    <n v="13762"/>
    <n v="2"/>
    <n v="0"/>
    <n v="605528"/>
  </r>
  <r>
    <s v="Standard Class"/>
    <x v="0"/>
    <s v="United States"/>
    <s v="Oklahoma City"/>
    <s v="Oklahoma"/>
    <n v="73120"/>
    <x v="2"/>
    <x v="0"/>
    <s v="Chairs"/>
    <n v="30267"/>
    <n v="3"/>
    <n v="0"/>
    <n v="726408"/>
  </r>
  <r>
    <s v="Second Class"/>
    <x v="0"/>
    <s v="United States"/>
    <s v="Chicago"/>
    <s v="Illinois"/>
    <n v="60653"/>
    <x v="2"/>
    <x v="2"/>
    <s v="Accessories"/>
    <n v="239976"/>
    <n v="3"/>
    <n v="2"/>
    <n v="539946"/>
  </r>
  <r>
    <s v="Standard Class"/>
    <x v="0"/>
    <s v="United States"/>
    <s v="San Francisco"/>
    <s v="California"/>
    <n v="94109"/>
    <x v="1"/>
    <x v="1"/>
    <s v="Art"/>
    <n v="834"/>
    <n v="3"/>
    <n v="0"/>
    <n v="21684"/>
  </r>
  <r>
    <s v="Standard Class"/>
    <x v="0"/>
    <s v="United States"/>
    <s v="San Francisco"/>
    <s v="California"/>
    <n v="94109"/>
    <x v="1"/>
    <x v="1"/>
    <s v="Supplies"/>
    <n v="857"/>
    <n v="1"/>
    <n v="0"/>
    <n v="22282"/>
  </r>
  <r>
    <s v="Standard Class"/>
    <x v="0"/>
    <s v="United States"/>
    <s v="San Francisco"/>
    <s v="California"/>
    <n v="94109"/>
    <x v="1"/>
    <x v="1"/>
    <s v="Binders"/>
    <n v="119616"/>
    <n v="8"/>
    <n v="2"/>
    <n v="403704"/>
  </r>
  <r>
    <s v="Standard Class"/>
    <x v="1"/>
    <s v="United States"/>
    <s v="Vineland"/>
    <s v="New Jersey"/>
    <n v="8360"/>
    <x v="3"/>
    <x v="0"/>
    <s v="Chairs"/>
    <n v="21294"/>
    <n v="3"/>
    <n v="0"/>
    <n v="255528"/>
  </r>
  <r>
    <s v="Standard Class"/>
    <x v="1"/>
    <s v="United States"/>
    <s v="Vineland"/>
    <s v="New Jersey"/>
    <n v="8360"/>
    <x v="3"/>
    <x v="1"/>
    <s v="Appliances"/>
    <n v="2649"/>
    <n v="1"/>
    <n v="0"/>
    <n v="74172"/>
  </r>
  <r>
    <s v="Second Class"/>
    <x v="2"/>
    <s v="United States"/>
    <s v="Milwaukee"/>
    <s v="Wisconsin"/>
    <n v="53209"/>
    <x v="2"/>
    <x v="0"/>
    <s v="Bookcases"/>
    <n v="6874"/>
    <n v="5"/>
    <n v="0"/>
    <n v="48118"/>
  </r>
  <r>
    <s v="Standard Class"/>
    <x v="1"/>
    <s v="United States"/>
    <s v="Seattle"/>
    <s v="Washington"/>
    <n v="98115"/>
    <x v="1"/>
    <x v="0"/>
    <s v="Tables"/>
    <n v="65355"/>
    <n v="3"/>
    <n v="0"/>
    <n v="1111035"/>
  </r>
  <r>
    <s v="Standard Class"/>
    <x v="1"/>
    <s v="United States"/>
    <s v="Seattle"/>
    <s v="Washington"/>
    <n v="98115"/>
    <x v="1"/>
    <x v="2"/>
    <s v="Accessories"/>
    <n v="339"/>
    <n v="2"/>
    <n v="0"/>
    <n v="2034"/>
  </r>
  <r>
    <s v="Second Class"/>
    <x v="0"/>
    <s v="United States"/>
    <s v="Naperville"/>
    <s v="Illinois"/>
    <n v="60540"/>
    <x v="2"/>
    <x v="2"/>
    <s v="Accessories"/>
    <n v="23996"/>
    <n v="5"/>
    <n v="2"/>
    <n v="83986"/>
  </r>
  <r>
    <s v="First Class"/>
    <x v="1"/>
    <s v="United States"/>
    <s v="Wilmington"/>
    <s v="Delaware"/>
    <n v="19805"/>
    <x v="3"/>
    <x v="0"/>
    <s v="Tables"/>
    <n v="199836"/>
    <n v="4"/>
    <n v="3"/>
    <n v="-371124"/>
  </r>
  <r>
    <s v="First Class"/>
    <x v="1"/>
    <s v="United States"/>
    <s v="Wilmington"/>
    <s v="Delaware"/>
    <n v="19805"/>
    <x v="3"/>
    <x v="2"/>
    <s v="Phones"/>
    <n v="716"/>
    <n v="2"/>
    <n v="0"/>
    <n v="19332"/>
  </r>
  <r>
    <s v="First Class"/>
    <x v="1"/>
    <s v="United States"/>
    <s v="Wilmington"/>
    <s v="Delaware"/>
    <n v="19805"/>
    <x v="3"/>
    <x v="1"/>
    <s v="Binders"/>
    <n v="22106"/>
    <n v="7"/>
    <n v="0"/>
    <n v="1038982"/>
  </r>
  <r>
    <s v="Second Class"/>
    <x v="0"/>
    <s v="United States"/>
    <s v="Los Angeles"/>
    <s v="California"/>
    <n v="90036"/>
    <x v="1"/>
    <x v="1"/>
    <s v="Paper"/>
    <n v="6771"/>
    <n v="3"/>
    <n v="0"/>
    <n v="325008"/>
  </r>
  <r>
    <s v="Second Class"/>
    <x v="0"/>
    <s v="United States"/>
    <s v="Los Angeles"/>
    <s v="California"/>
    <n v="90036"/>
    <x v="1"/>
    <x v="1"/>
    <s v="Appliances"/>
    <n v="12992"/>
    <n v="4"/>
    <n v="0"/>
    <n v="38976"/>
  </r>
  <r>
    <s v="Second Class"/>
    <x v="0"/>
    <s v="United States"/>
    <s v="Los Angeles"/>
    <s v="California"/>
    <n v="90036"/>
    <x v="1"/>
    <x v="0"/>
    <s v="Furnishings"/>
    <n v="46746"/>
    <n v="9"/>
    <n v="0"/>
    <n v="1916586"/>
  </r>
  <r>
    <s v="Second Class"/>
    <x v="0"/>
    <s v="United States"/>
    <s v="Los Angeles"/>
    <s v="California"/>
    <n v="90036"/>
    <x v="1"/>
    <x v="1"/>
    <s v="Paper"/>
    <n v="614"/>
    <n v="5"/>
    <n v="0"/>
    <n v="28858"/>
  </r>
  <r>
    <s v="Second Class"/>
    <x v="0"/>
    <s v="United States"/>
    <s v="Los Angeles"/>
    <s v="California"/>
    <n v="90036"/>
    <x v="1"/>
    <x v="1"/>
    <s v="Storage"/>
    <n v="72076"/>
    <n v="4"/>
    <n v="0"/>
    <n v="1873976"/>
  </r>
  <r>
    <s v="Second Class"/>
    <x v="0"/>
    <s v="United States"/>
    <s v="Los Angeles"/>
    <s v="California"/>
    <n v="90036"/>
    <x v="1"/>
    <x v="1"/>
    <s v="Binders"/>
    <n v="5184"/>
    <n v="3"/>
    <n v="2"/>
    <n v="18144"/>
  </r>
  <r>
    <s v="Second Class"/>
    <x v="0"/>
    <s v="United States"/>
    <s v="Los Angeles"/>
    <s v="California"/>
    <n v="90036"/>
    <x v="1"/>
    <x v="1"/>
    <s v="Art"/>
    <n v="147"/>
    <n v="5"/>
    <n v="0"/>
    <n v="3969"/>
  </r>
  <r>
    <s v="Standard Class"/>
    <x v="0"/>
    <s v="United States"/>
    <s v="Chicago"/>
    <s v="Illinois"/>
    <n v="60610"/>
    <x v="2"/>
    <x v="1"/>
    <s v="Binders"/>
    <n v="8134"/>
    <n v="7"/>
    <n v="8"/>
    <n v="-138278"/>
  </r>
  <r>
    <s v="Standard Class"/>
    <x v="0"/>
    <s v="United States"/>
    <s v="Chicago"/>
    <s v="Illinois"/>
    <n v="60610"/>
    <x v="2"/>
    <x v="2"/>
    <s v="Accessories"/>
    <n v="79984"/>
    <n v="2"/>
    <n v="2"/>
    <n v="139972"/>
  </r>
  <r>
    <s v="Standard Class"/>
    <x v="2"/>
    <s v="United States"/>
    <s v="Des Moines"/>
    <s v="Washington"/>
    <n v="98198"/>
    <x v="1"/>
    <x v="1"/>
    <s v="Paper"/>
    <n v="1854"/>
    <n v="2"/>
    <n v="0"/>
    <n v="87138"/>
  </r>
  <r>
    <s v="Standard Class"/>
    <x v="1"/>
    <s v="United States"/>
    <s v="Philadelphia"/>
    <s v="Pennsylvania"/>
    <n v="19140"/>
    <x v="3"/>
    <x v="1"/>
    <s v="Envelopes"/>
    <n v="244"/>
    <n v="2"/>
    <n v="2"/>
    <n v="793"/>
  </r>
  <r>
    <s v="Same Day"/>
    <x v="0"/>
    <s v="United States"/>
    <s v="Atlanta"/>
    <s v="Georgia"/>
    <n v="30318"/>
    <x v="0"/>
    <x v="1"/>
    <s v="Paper"/>
    <n v="19564"/>
    <n v="4"/>
    <n v="0"/>
    <n v="919508"/>
  </r>
  <r>
    <s v="Second Class"/>
    <x v="0"/>
    <s v="United States"/>
    <s v="Dallas"/>
    <s v="Texas"/>
    <n v="75217"/>
    <x v="2"/>
    <x v="2"/>
    <s v="Accessories"/>
    <n v="3984"/>
    <n v="5"/>
    <n v="2"/>
    <n v="8466"/>
  </r>
  <r>
    <s v="Second Class"/>
    <x v="0"/>
    <s v="United States"/>
    <s v="Dallas"/>
    <s v="Texas"/>
    <n v="75217"/>
    <x v="2"/>
    <x v="1"/>
    <s v="Art"/>
    <n v="7056"/>
    <n v="3"/>
    <n v="2"/>
    <n v="7938"/>
  </r>
  <r>
    <s v="Second Class"/>
    <x v="0"/>
    <s v="United States"/>
    <s v="Dallas"/>
    <s v="Texas"/>
    <n v="75217"/>
    <x v="2"/>
    <x v="0"/>
    <s v="Bookcases"/>
    <n v="13523976"/>
    <n v="9"/>
    <n v="32"/>
    <n v="-4375404"/>
  </r>
  <r>
    <s v="First Class"/>
    <x v="0"/>
    <s v="United States"/>
    <s v="Moreno Valley"/>
    <s v="California"/>
    <n v="92553"/>
    <x v="1"/>
    <x v="1"/>
    <s v="Paper"/>
    <n v="264"/>
    <n v="5"/>
    <n v="0"/>
    <n v="1188"/>
  </r>
  <r>
    <s v="First Class"/>
    <x v="0"/>
    <s v="United States"/>
    <s v="Moreno Valley"/>
    <s v="California"/>
    <n v="92553"/>
    <x v="1"/>
    <x v="1"/>
    <s v="Storage"/>
    <n v="4188"/>
    <n v="6"/>
    <n v="0"/>
    <n v="8376"/>
  </r>
  <r>
    <s v="Standard Class"/>
    <x v="0"/>
    <s v="United States"/>
    <s v="Philadelphia"/>
    <s v="Pennsylvania"/>
    <n v="19140"/>
    <x v="3"/>
    <x v="1"/>
    <s v="Binders"/>
    <n v="99846"/>
    <n v="9"/>
    <n v="7"/>
    <n v="-83205"/>
  </r>
  <r>
    <s v="Second Class"/>
    <x v="0"/>
    <s v="United States"/>
    <s v="Georgetown"/>
    <s v="Kentucky"/>
    <n v="40324"/>
    <x v="0"/>
    <x v="2"/>
    <s v="Phones"/>
    <n v="69998"/>
    <n v="2"/>
    <n v="0"/>
    <n v="1959944"/>
  </r>
  <r>
    <s v="Second Class"/>
    <x v="0"/>
    <s v="United States"/>
    <s v="Georgetown"/>
    <s v="Kentucky"/>
    <n v="40324"/>
    <x v="0"/>
    <x v="1"/>
    <s v="Storage"/>
    <n v="58482"/>
    <n v="9"/>
    <n v="0"/>
    <n v="701784"/>
  </r>
  <r>
    <s v="Standard Class"/>
    <x v="0"/>
    <s v="United States"/>
    <s v="Minneapolis"/>
    <s v="Minnesota"/>
    <n v="55407"/>
    <x v="2"/>
    <x v="1"/>
    <s v="Binders"/>
    <n v="4398"/>
    <n v="2"/>
    <n v="0"/>
    <n v="2199"/>
  </r>
  <r>
    <s v="Standard Class"/>
    <x v="0"/>
    <s v="United States"/>
    <s v="Minneapolis"/>
    <s v="Minnesota"/>
    <n v="55407"/>
    <x v="2"/>
    <x v="2"/>
    <s v="Phones"/>
    <n v="37797"/>
    <n v="3"/>
    <n v="0"/>
    <n v="1058316"/>
  </r>
  <r>
    <s v="Standard Class"/>
    <x v="0"/>
    <s v="United States"/>
    <s v="Minneapolis"/>
    <s v="Minnesota"/>
    <n v="55407"/>
    <x v="2"/>
    <x v="0"/>
    <s v="Furnishings"/>
    <n v="12396"/>
    <n v="3"/>
    <n v="0"/>
    <n v="111564"/>
  </r>
  <r>
    <s v="First Class"/>
    <x v="0"/>
    <s v="United States"/>
    <s v="Wilmington"/>
    <s v="Delaware"/>
    <n v="19805"/>
    <x v="3"/>
    <x v="2"/>
    <s v="Phones"/>
    <n v="39198"/>
    <n v="2"/>
    <n v="0"/>
    <n v="1136742"/>
  </r>
  <r>
    <s v="Standard Class"/>
    <x v="0"/>
    <s v="United States"/>
    <s v="Burlington"/>
    <s v="North Carolina"/>
    <n v="27217"/>
    <x v="0"/>
    <x v="2"/>
    <s v="Accessories"/>
    <n v="383976"/>
    <n v="3"/>
    <n v="2"/>
    <n v="815949"/>
  </r>
  <r>
    <s v="Standard Class"/>
    <x v="0"/>
    <s v="United States"/>
    <s v="Burlington"/>
    <s v="North Carolina"/>
    <n v="27217"/>
    <x v="0"/>
    <x v="0"/>
    <s v="Tables"/>
    <n v="1781682"/>
    <n v="7"/>
    <n v="4"/>
    <n v="-6532834"/>
  </r>
  <r>
    <s v="Standard Class"/>
    <x v="2"/>
    <s v="United States"/>
    <s v="Los Angeles"/>
    <s v="California"/>
    <n v="90008"/>
    <x v="1"/>
    <x v="1"/>
    <s v="Art"/>
    <n v="214"/>
    <n v="5"/>
    <n v="0"/>
    <n v="6206"/>
  </r>
  <r>
    <s v="Standard Class"/>
    <x v="2"/>
    <s v="United States"/>
    <s v="Trenton"/>
    <s v="Michigan"/>
    <n v="48183"/>
    <x v="2"/>
    <x v="2"/>
    <s v="Copiers"/>
    <n v="54999"/>
    <n v="1"/>
    <n v="0"/>
    <n v="274995"/>
  </r>
  <r>
    <s v="Standard Class"/>
    <x v="2"/>
    <s v="United States"/>
    <s v="Trenton"/>
    <s v="Michigan"/>
    <n v="48183"/>
    <x v="2"/>
    <x v="1"/>
    <s v="Appliances"/>
    <n v="167535"/>
    <n v="3"/>
    <n v="1"/>
    <n v="3723"/>
  </r>
  <r>
    <s v="Standard Class"/>
    <x v="2"/>
    <s v="United States"/>
    <s v="Trenton"/>
    <s v="Michigan"/>
    <n v="48183"/>
    <x v="2"/>
    <x v="1"/>
    <s v="Envelopes"/>
    <n v="3834"/>
    <n v="3"/>
    <n v="0"/>
    <n v="17253"/>
  </r>
  <r>
    <s v="Standard Class"/>
    <x v="2"/>
    <s v="United States"/>
    <s v="Trenton"/>
    <s v="Michigan"/>
    <n v="48183"/>
    <x v="2"/>
    <x v="0"/>
    <s v="Furnishings"/>
    <n v="5388"/>
    <n v="6"/>
    <n v="0"/>
    <n v="226296"/>
  </r>
  <r>
    <s v="Standard Class"/>
    <x v="2"/>
    <s v="United States"/>
    <s v="Trenton"/>
    <s v="Michigan"/>
    <n v="48183"/>
    <x v="2"/>
    <x v="2"/>
    <s v="Phones"/>
    <n v="29998"/>
    <n v="2"/>
    <n v="0"/>
    <n v="839944"/>
  </r>
  <r>
    <s v="Same Day"/>
    <x v="0"/>
    <s v="United States"/>
    <s v="San Francisco"/>
    <s v="California"/>
    <n v="94109"/>
    <x v="1"/>
    <x v="1"/>
    <s v="Storage"/>
    <n v="628"/>
    <n v="4"/>
    <n v="0"/>
    <n v="157"/>
  </r>
  <r>
    <s v="Second Class"/>
    <x v="0"/>
    <s v="United States"/>
    <s v="Los Angeles"/>
    <s v="California"/>
    <n v="90049"/>
    <x v="1"/>
    <x v="1"/>
    <s v="Binders"/>
    <n v="13904"/>
    <n v="2"/>
    <n v="2"/>
    <n v="45188"/>
  </r>
  <r>
    <s v="Second Class"/>
    <x v="0"/>
    <s v="United States"/>
    <s v="Houston"/>
    <s v="Texas"/>
    <n v="77070"/>
    <x v="2"/>
    <x v="0"/>
    <s v="Tables"/>
    <n v="7441"/>
    <n v="5"/>
    <n v="3"/>
    <n v="-9567"/>
  </r>
  <r>
    <s v="Second Class"/>
    <x v="0"/>
    <s v="United States"/>
    <s v="Houston"/>
    <s v="Texas"/>
    <n v="77070"/>
    <x v="2"/>
    <x v="1"/>
    <s v="Storage"/>
    <n v="4484"/>
    <n v="5"/>
    <n v="2"/>
    <n v="5605"/>
  </r>
  <r>
    <s v="Second Class"/>
    <x v="0"/>
    <s v="United States"/>
    <s v="Houston"/>
    <s v="Texas"/>
    <n v="77070"/>
    <x v="2"/>
    <x v="0"/>
    <s v="Tables"/>
    <n v="40159"/>
    <n v="2"/>
    <n v="3"/>
    <n v="-131951"/>
  </r>
  <r>
    <s v="Standard Class"/>
    <x v="2"/>
    <s v="United States"/>
    <s v="Milwaukee"/>
    <s v="Wisconsin"/>
    <n v="53209"/>
    <x v="2"/>
    <x v="1"/>
    <s v="Binders"/>
    <n v="1824"/>
    <n v="3"/>
    <n v="0"/>
    <n v="85728"/>
  </r>
  <r>
    <s v="Standard Class"/>
    <x v="0"/>
    <s v="United States"/>
    <s v="San Francisco"/>
    <s v="California"/>
    <n v="94122"/>
    <x v="1"/>
    <x v="0"/>
    <s v="Bookcases"/>
    <n v="359499"/>
    <n v="3"/>
    <n v="15"/>
    <n v="-296058"/>
  </r>
  <r>
    <s v="Standard Class"/>
    <x v="0"/>
    <s v="United States"/>
    <s v="San Francisco"/>
    <s v="California"/>
    <n v="94122"/>
    <x v="1"/>
    <x v="1"/>
    <s v="Storage"/>
    <n v="1048"/>
    <n v="1"/>
    <n v="0"/>
    <n v="28296"/>
  </r>
  <r>
    <s v="Same Day"/>
    <x v="2"/>
    <s v="United States"/>
    <s v="Cleveland"/>
    <s v="Ohio"/>
    <n v="44105"/>
    <x v="3"/>
    <x v="1"/>
    <s v="Paper"/>
    <n v="20736"/>
    <n v="4"/>
    <n v="2"/>
    <n v="72576"/>
  </r>
  <r>
    <s v="Standard Class"/>
    <x v="0"/>
    <s v="United States"/>
    <s v="Monroe"/>
    <s v="North Carolina"/>
    <n v="28110"/>
    <x v="0"/>
    <x v="2"/>
    <s v="Accessories"/>
    <n v="35168"/>
    <n v="4"/>
    <n v="2"/>
    <n v="83524"/>
  </r>
  <r>
    <s v="Standard Class"/>
    <x v="0"/>
    <s v="United States"/>
    <s v="Monroe"/>
    <s v="North Carolina"/>
    <n v="28110"/>
    <x v="0"/>
    <x v="1"/>
    <s v="Paper"/>
    <n v="64704"/>
    <n v="3"/>
    <n v="2"/>
    <n v="234552"/>
  </r>
  <r>
    <s v="Second Class"/>
    <x v="1"/>
    <s v="United States"/>
    <s v="Lowell"/>
    <s v="Massachusetts"/>
    <n v="1852"/>
    <x v="3"/>
    <x v="1"/>
    <s v="Paper"/>
    <n v="10552"/>
    <n v="4"/>
    <n v="0"/>
    <n v="485392"/>
  </r>
  <r>
    <s v="Standard Class"/>
    <x v="2"/>
    <s v="United States"/>
    <s v="Dallas"/>
    <s v="Texas"/>
    <n v="75081"/>
    <x v="2"/>
    <x v="1"/>
    <s v="Binders"/>
    <n v="5792"/>
    <n v="2"/>
    <n v="8"/>
    <n v="-95568"/>
  </r>
  <r>
    <s v="Standard Class"/>
    <x v="1"/>
    <s v="United States"/>
    <s v="Philadelphia"/>
    <s v="Pennsylvania"/>
    <n v="19120"/>
    <x v="3"/>
    <x v="2"/>
    <s v="Phones"/>
    <n v="466158"/>
    <n v="7"/>
    <n v="4"/>
    <n v="-932316"/>
  </r>
  <r>
    <s v="Standard Class"/>
    <x v="1"/>
    <s v="United States"/>
    <s v="Philadelphia"/>
    <s v="Pennsylvania"/>
    <n v="19120"/>
    <x v="3"/>
    <x v="2"/>
    <s v="Accessories"/>
    <n v="10312"/>
    <n v="1"/>
    <n v="2"/>
    <n v="-1289"/>
  </r>
  <r>
    <s v="Standard Class"/>
    <x v="1"/>
    <s v="United States"/>
    <s v="Philadelphia"/>
    <s v="Pennsylvania"/>
    <n v="19120"/>
    <x v="3"/>
    <x v="1"/>
    <s v="Binders"/>
    <n v="2556"/>
    <n v="3"/>
    <n v="7"/>
    <n v="-17892"/>
  </r>
  <r>
    <s v="First Class"/>
    <x v="1"/>
    <s v="United States"/>
    <s v="Loveland"/>
    <s v="Colorado"/>
    <n v="80538"/>
    <x v="1"/>
    <x v="1"/>
    <s v="Paper"/>
    <n v="7968"/>
    <n v="2"/>
    <n v="2"/>
    <n v="28884"/>
  </r>
  <r>
    <s v="First Class"/>
    <x v="1"/>
    <s v="United States"/>
    <s v="Loveland"/>
    <s v="Colorado"/>
    <n v="80538"/>
    <x v="1"/>
    <x v="1"/>
    <s v="Envelopes"/>
    <n v="8784"/>
    <n v="1"/>
    <n v="2"/>
    <n v="31842"/>
  </r>
  <r>
    <s v="Standard Class"/>
    <x v="0"/>
    <s v="United States"/>
    <s v="Loveland"/>
    <s v="Colorado"/>
    <n v="80538"/>
    <x v="1"/>
    <x v="1"/>
    <s v="Fasteners"/>
    <n v="3024"/>
    <n v="3"/>
    <n v="2"/>
    <n v="-6048"/>
  </r>
  <r>
    <s v="Standard Class"/>
    <x v="1"/>
    <s v="United States"/>
    <s v="Woonsocket"/>
    <s v="Rhode Island"/>
    <n v="2895"/>
    <x v="3"/>
    <x v="1"/>
    <s v="Storage"/>
    <n v="5145"/>
    <n v="3"/>
    <n v="0"/>
    <n v="138915"/>
  </r>
  <r>
    <s v="Standard Class"/>
    <x v="0"/>
    <s v="United States"/>
    <s v="Chicago"/>
    <s v="Illinois"/>
    <n v="60610"/>
    <x v="2"/>
    <x v="1"/>
    <s v="Appliances"/>
    <n v="14016"/>
    <n v="4"/>
    <n v="8"/>
    <n v="-31536"/>
  </r>
  <r>
    <s v="Standard Class"/>
    <x v="0"/>
    <s v="United States"/>
    <s v="Chicago"/>
    <s v="Illinois"/>
    <n v="60610"/>
    <x v="2"/>
    <x v="0"/>
    <s v="Tables"/>
    <n v="21495"/>
    <n v="5"/>
    <n v="5"/>
    <n v="-120372"/>
  </r>
  <r>
    <s v="Standard Class"/>
    <x v="0"/>
    <s v="United States"/>
    <s v="Chicago"/>
    <s v="Illinois"/>
    <n v="60610"/>
    <x v="2"/>
    <x v="2"/>
    <s v="Phones"/>
    <n v="3504"/>
    <n v="4"/>
    <n v="2"/>
    <n v="-7008"/>
  </r>
  <r>
    <s v="Standard Class"/>
    <x v="0"/>
    <s v="United States"/>
    <s v="Chicago"/>
    <s v="Illinois"/>
    <n v="60610"/>
    <x v="2"/>
    <x v="0"/>
    <s v="Furnishings"/>
    <n v="10776"/>
    <n v="3"/>
    <n v="6"/>
    <n v="-48492"/>
  </r>
  <r>
    <s v="Standard Class"/>
    <x v="0"/>
    <s v="United States"/>
    <s v="Chicago"/>
    <s v="Illinois"/>
    <n v="60610"/>
    <x v="2"/>
    <x v="1"/>
    <s v="Binders"/>
    <n v="46"/>
    <n v="2"/>
    <n v="8"/>
    <n v="-805"/>
  </r>
  <r>
    <s v="Standard Class"/>
    <x v="0"/>
    <s v="United States"/>
    <s v="Chicago"/>
    <s v="Illinois"/>
    <n v="60610"/>
    <x v="2"/>
    <x v="1"/>
    <s v="Storage"/>
    <n v="35168"/>
    <n v="2"/>
    <n v="2"/>
    <n v="-83524"/>
  </r>
  <r>
    <s v="Standard Class"/>
    <x v="2"/>
    <s v="United States"/>
    <s v="Bakersfield"/>
    <s v="California"/>
    <n v="93309"/>
    <x v="1"/>
    <x v="1"/>
    <s v="Binders"/>
    <n v="19152"/>
    <n v="3"/>
    <n v="2"/>
    <n v="64638"/>
  </r>
  <r>
    <s v="Same Day"/>
    <x v="0"/>
    <s v="United States"/>
    <s v="Dallas"/>
    <s v="Texas"/>
    <n v="75217"/>
    <x v="2"/>
    <x v="1"/>
    <s v="Art"/>
    <n v="4448"/>
    <n v="2"/>
    <n v="2"/>
    <n v="3336"/>
  </r>
  <r>
    <s v="Same Day"/>
    <x v="0"/>
    <s v="United States"/>
    <s v="Dallas"/>
    <s v="Texas"/>
    <n v="75217"/>
    <x v="2"/>
    <x v="1"/>
    <s v="Paper"/>
    <n v="5184"/>
    <n v="1"/>
    <n v="2"/>
    <n v="18792"/>
  </r>
  <r>
    <s v="Same Day"/>
    <x v="0"/>
    <s v="United States"/>
    <s v="Dallas"/>
    <s v="Texas"/>
    <n v="75217"/>
    <x v="2"/>
    <x v="1"/>
    <s v="Paper"/>
    <n v="15552"/>
    <n v="3"/>
    <n v="2"/>
    <n v="54432"/>
  </r>
  <r>
    <s v="Second Class"/>
    <x v="0"/>
    <s v="United States"/>
    <s v="Philadelphia"/>
    <s v="Pennsylvania"/>
    <n v="19140"/>
    <x v="3"/>
    <x v="1"/>
    <s v="Paper"/>
    <n v="40032"/>
    <n v="6"/>
    <n v="2"/>
    <n v="1251"/>
  </r>
  <r>
    <s v="Second Class"/>
    <x v="0"/>
    <s v="United States"/>
    <s v="Philadelphia"/>
    <s v="Pennsylvania"/>
    <n v="19140"/>
    <x v="3"/>
    <x v="2"/>
    <s v="Accessories"/>
    <n v="16776"/>
    <n v="3"/>
    <n v="2"/>
    <n v="50328"/>
  </r>
  <r>
    <s v="Standard Class"/>
    <x v="0"/>
    <s v="United States"/>
    <s v="Deltona"/>
    <s v="Florida"/>
    <n v="32725"/>
    <x v="0"/>
    <x v="0"/>
    <s v="Chairs"/>
    <n v="186304"/>
    <n v="4"/>
    <n v="2"/>
    <n v="139728"/>
  </r>
  <r>
    <s v="Standard Class"/>
    <x v="1"/>
    <s v="United States"/>
    <s v="Columbus"/>
    <s v="Georgia"/>
    <n v="31907"/>
    <x v="0"/>
    <x v="2"/>
    <s v="Accessories"/>
    <n v="6636"/>
    <n v="4"/>
    <n v="0"/>
    <n v="23226"/>
  </r>
  <r>
    <s v="First Class"/>
    <x v="2"/>
    <s v="United States"/>
    <s v="Nashville"/>
    <s v="Tennessee"/>
    <n v="37211"/>
    <x v="0"/>
    <x v="1"/>
    <s v="Art"/>
    <n v="42048"/>
    <n v="9"/>
    <n v="2"/>
    <n v="5256"/>
  </r>
  <r>
    <s v="First Class"/>
    <x v="2"/>
    <s v="United States"/>
    <s v="Nashville"/>
    <s v="Tennessee"/>
    <n v="37211"/>
    <x v="0"/>
    <x v="1"/>
    <s v="Art"/>
    <n v="6792"/>
    <n v="5"/>
    <n v="2"/>
    <n v="6792"/>
  </r>
  <r>
    <s v="Standard Class"/>
    <x v="1"/>
    <s v="United States"/>
    <s v="Philadelphia"/>
    <s v="Pennsylvania"/>
    <n v="19134"/>
    <x v="3"/>
    <x v="1"/>
    <s v="Envelopes"/>
    <n v="52512"/>
    <n v="6"/>
    <n v="2"/>
    <n v="19692"/>
  </r>
  <r>
    <s v="Standard Class"/>
    <x v="1"/>
    <s v="United States"/>
    <s v="Philadelphia"/>
    <s v="Pennsylvania"/>
    <n v="19134"/>
    <x v="3"/>
    <x v="1"/>
    <s v="Storage"/>
    <n v="186912"/>
    <n v="6"/>
    <n v="2"/>
    <n v="-35046"/>
  </r>
  <r>
    <s v="Standard Class"/>
    <x v="1"/>
    <s v="United States"/>
    <s v="Philadelphia"/>
    <s v="Pennsylvania"/>
    <n v="19134"/>
    <x v="3"/>
    <x v="1"/>
    <s v="Paper"/>
    <n v="10048"/>
    <n v="4"/>
    <n v="2"/>
    <n v="314"/>
  </r>
  <r>
    <s v="Same Day"/>
    <x v="0"/>
    <s v="United States"/>
    <s v="Chicago"/>
    <s v="Illinois"/>
    <n v="60610"/>
    <x v="2"/>
    <x v="0"/>
    <s v="Furnishings"/>
    <n v="17496"/>
    <n v="9"/>
    <n v="6"/>
    <n v="-74358"/>
  </r>
  <r>
    <s v="Second Class"/>
    <x v="0"/>
    <s v="United States"/>
    <s v="Dallas"/>
    <s v="Texas"/>
    <n v="75220"/>
    <x v="2"/>
    <x v="1"/>
    <s v="Paper"/>
    <n v="15552"/>
    <n v="3"/>
    <n v="2"/>
    <n v="54432"/>
  </r>
  <r>
    <s v="Standard Class"/>
    <x v="0"/>
    <s v="United States"/>
    <s v="Carlsbad"/>
    <s v="New Mexico"/>
    <n v="88220"/>
    <x v="1"/>
    <x v="1"/>
    <s v="Binders"/>
    <n v="10776"/>
    <n v="3"/>
    <n v="2"/>
    <n v="33675"/>
  </r>
  <r>
    <s v="Standard Class"/>
    <x v="0"/>
    <s v="United States"/>
    <s v="Philadelphia"/>
    <s v="Pennsylvania"/>
    <n v="19134"/>
    <x v="3"/>
    <x v="1"/>
    <s v="Labels"/>
    <n v="3304"/>
    <n v="1"/>
    <n v="2"/>
    <n v="10738"/>
  </r>
  <r>
    <s v="Standard Class"/>
    <x v="0"/>
    <s v="United States"/>
    <s v="New York City"/>
    <s v="New York"/>
    <n v="10009"/>
    <x v="3"/>
    <x v="1"/>
    <s v="Storage"/>
    <n v="3548"/>
    <n v="1"/>
    <n v="0"/>
    <n v="0"/>
  </r>
  <r>
    <s v="Standard Class"/>
    <x v="0"/>
    <s v="United States"/>
    <s v="Oceanside"/>
    <s v="New York"/>
    <n v="11572"/>
    <x v="3"/>
    <x v="1"/>
    <s v="Fasteners"/>
    <n v="3444"/>
    <n v="3"/>
    <n v="0"/>
    <n v="161868"/>
  </r>
  <r>
    <s v="Standard Class"/>
    <x v="0"/>
    <s v="United States"/>
    <s v="Oceanside"/>
    <s v="New York"/>
    <n v="11572"/>
    <x v="3"/>
    <x v="2"/>
    <s v="Machines"/>
    <n v="62993"/>
    <n v="7"/>
    <n v="0"/>
    <n v="2960671"/>
  </r>
  <r>
    <s v="Standard Class"/>
    <x v="0"/>
    <s v="United States"/>
    <s v="Oceanside"/>
    <s v="New York"/>
    <n v="11572"/>
    <x v="3"/>
    <x v="1"/>
    <s v="Binders"/>
    <n v="79056"/>
    <n v="9"/>
    <n v="2"/>
    <n v="286578"/>
  </r>
  <r>
    <s v="Standard Class"/>
    <x v="1"/>
    <s v="United States"/>
    <s v="Lafayette"/>
    <s v="Louisiana"/>
    <n v="70506"/>
    <x v="0"/>
    <x v="1"/>
    <s v="Storage"/>
    <n v="23255"/>
    <n v="5"/>
    <n v="0"/>
    <n v="9302"/>
  </r>
  <r>
    <s v="Standard Class"/>
    <x v="1"/>
    <s v="United States"/>
    <s v="Lafayette"/>
    <s v="Louisiana"/>
    <n v="70506"/>
    <x v="0"/>
    <x v="2"/>
    <s v="Accessories"/>
    <n v="9998"/>
    <n v="2"/>
    <n v="0"/>
    <n v="429914"/>
  </r>
  <r>
    <s v="Standard Class"/>
    <x v="1"/>
    <s v="United States"/>
    <s v="Lafayette"/>
    <s v="Louisiana"/>
    <n v="70506"/>
    <x v="0"/>
    <x v="1"/>
    <s v="Paper"/>
    <n v="1944"/>
    <n v="3"/>
    <n v="0"/>
    <n v="93312"/>
  </r>
  <r>
    <s v="Standard Class"/>
    <x v="1"/>
    <s v="United States"/>
    <s v="Lafayette"/>
    <s v="Louisiana"/>
    <n v="70506"/>
    <x v="0"/>
    <x v="1"/>
    <s v="Paper"/>
    <n v="1296"/>
    <n v="2"/>
    <n v="0"/>
    <n v="63504"/>
  </r>
  <r>
    <s v="Same Day"/>
    <x v="0"/>
    <s v="United States"/>
    <s v="New York City"/>
    <s v="New York"/>
    <n v="10009"/>
    <x v="3"/>
    <x v="0"/>
    <s v="Tables"/>
    <n v="464292"/>
    <n v="9"/>
    <n v="4"/>
    <n v="-1083348"/>
  </r>
  <r>
    <s v="Same Day"/>
    <x v="0"/>
    <s v="United States"/>
    <s v="New York City"/>
    <s v="New York"/>
    <n v="10009"/>
    <x v="3"/>
    <x v="1"/>
    <s v="Envelopes"/>
    <n v="6846"/>
    <n v="7"/>
    <n v="0"/>
    <n v="314916"/>
  </r>
  <r>
    <s v="Same Day"/>
    <x v="0"/>
    <s v="United States"/>
    <s v="New York City"/>
    <s v="New York"/>
    <n v="10009"/>
    <x v="3"/>
    <x v="2"/>
    <s v="Machines"/>
    <n v="279996"/>
    <n v="4"/>
    <n v="0"/>
    <n v="13719804"/>
  </r>
  <r>
    <s v="Same Day"/>
    <x v="0"/>
    <s v="United States"/>
    <s v="New York City"/>
    <s v="New York"/>
    <n v="10009"/>
    <x v="3"/>
    <x v="1"/>
    <s v="Appliances"/>
    <n v="6013"/>
    <n v="2"/>
    <n v="0"/>
    <n v="198429"/>
  </r>
  <r>
    <s v="Same Day"/>
    <x v="0"/>
    <s v="United States"/>
    <s v="New York City"/>
    <s v="New York"/>
    <n v="10009"/>
    <x v="3"/>
    <x v="2"/>
    <s v="Phones"/>
    <n v="1699"/>
    <n v="1"/>
    <n v="0"/>
    <n v="44174"/>
  </r>
  <r>
    <s v="Same Day"/>
    <x v="0"/>
    <s v="United States"/>
    <s v="New York City"/>
    <s v="New York"/>
    <n v="10009"/>
    <x v="3"/>
    <x v="2"/>
    <s v="Phones"/>
    <n v="28797"/>
    <n v="3"/>
    <n v="0"/>
    <n v="806316"/>
  </r>
  <r>
    <s v="Same Day"/>
    <x v="0"/>
    <s v="United States"/>
    <s v="New York City"/>
    <s v="New York"/>
    <n v="10009"/>
    <x v="3"/>
    <x v="1"/>
    <s v="Paper"/>
    <n v="4482"/>
    <n v="9"/>
    <n v="0"/>
    <n v="210654"/>
  </r>
  <r>
    <s v="Standard Class"/>
    <x v="1"/>
    <s v="United States"/>
    <s v="Anaheim"/>
    <s v="California"/>
    <n v="92804"/>
    <x v="1"/>
    <x v="0"/>
    <s v="Furnishings"/>
    <n v="10112"/>
    <n v="8"/>
    <n v="0"/>
    <n v="374144"/>
  </r>
  <r>
    <s v="Standard Class"/>
    <x v="0"/>
    <s v="United States"/>
    <s v="Deltona"/>
    <s v="Florida"/>
    <n v="32725"/>
    <x v="0"/>
    <x v="2"/>
    <s v="Phones"/>
    <n v="107976"/>
    <n v="3"/>
    <n v="2"/>
    <n v="377916"/>
  </r>
  <r>
    <s v="Standard Class"/>
    <x v="2"/>
    <s v="United States"/>
    <s v="New York City"/>
    <s v="New York"/>
    <n v="10009"/>
    <x v="3"/>
    <x v="1"/>
    <s v="Appliances"/>
    <n v="5873"/>
    <n v="7"/>
    <n v="0"/>
    <n v="146825"/>
  </r>
  <r>
    <s v="Standard Class"/>
    <x v="2"/>
    <s v="United States"/>
    <s v="New York City"/>
    <s v="New York"/>
    <n v="10009"/>
    <x v="3"/>
    <x v="1"/>
    <s v="Binders"/>
    <n v="93344"/>
    <n v="4"/>
    <n v="2"/>
    <n v="326704"/>
  </r>
  <r>
    <s v="Standard Class"/>
    <x v="2"/>
    <s v="United States"/>
    <s v="Seattle"/>
    <s v="Washington"/>
    <n v="98103"/>
    <x v="1"/>
    <x v="1"/>
    <s v="Fasteners"/>
    <n v="1705"/>
    <n v="5"/>
    <n v="0"/>
    <n v="8184"/>
  </r>
  <r>
    <s v="Standard Class"/>
    <x v="0"/>
    <s v="United States"/>
    <s v="San Diego"/>
    <s v="California"/>
    <n v="92105"/>
    <x v="1"/>
    <x v="1"/>
    <s v="Binders"/>
    <n v="8096"/>
    <n v="2"/>
    <n v="2"/>
    <n v="27324"/>
  </r>
  <r>
    <s v="Standard Class"/>
    <x v="1"/>
    <s v="United States"/>
    <s v="Oklahoma City"/>
    <s v="Oklahoma"/>
    <n v="73120"/>
    <x v="2"/>
    <x v="0"/>
    <s v="Furnishings"/>
    <n v="3036"/>
    <n v="4"/>
    <n v="0"/>
    <n v="130548"/>
  </r>
  <r>
    <s v="Standard Class"/>
    <x v="0"/>
    <s v="United States"/>
    <s v="Mount Vernon"/>
    <s v="New York"/>
    <n v="10550"/>
    <x v="3"/>
    <x v="1"/>
    <s v="Envelopes"/>
    <n v="2334"/>
    <n v="3"/>
    <n v="0"/>
    <n v="109698"/>
  </r>
  <r>
    <s v="Standard Class"/>
    <x v="0"/>
    <s v="United States"/>
    <s v="Mount Vernon"/>
    <s v="New York"/>
    <n v="10550"/>
    <x v="3"/>
    <x v="1"/>
    <s v="Paper"/>
    <n v="5155"/>
    <n v="5"/>
    <n v="0"/>
    <n v="242285"/>
  </r>
  <r>
    <s v="Standard Class"/>
    <x v="0"/>
    <s v="United States"/>
    <s v="San Francisco"/>
    <s v="California"/>
    <n v="94109"/>
    <x v="1"/>
    <x v="2"/>
    <s v="Accessories"/>
    <n v="1199"/>
    <n v="2"/>
    <n v="0"/>
    <n v="43164"/>
  </r>
  <r>
    <s v="Standard Class"/>
    <x v="0"/>
    <s v="United States"/>
    <s v="New York City"/>
    <s v="New York"/>
    <n v="10009"/>
    <x v="3"/>
    <x v="0"/>
    <s v="Chairs"/>
    <n v="1317492"/>
    <n v="6"/>
    <n v="1"/>
    <n v="292776"/>
  </r>
  <r>
    <s v="Standard Class"/>
    <x v="0"/>
    <s v="United States"/>
    <s v="New York City"/>
    <s v="New York"/>
    <n v="10009"/>
    <x v="3"/>
    <x v="1"/>
    <s v="Supplies"/>
    <n v="6384"/>
    <n v="8"/>
    <n v="0"/>
    <n v="185136"/>
  </r>
  <r>
    <s v="Standard Class"/>
    <x v="0"/>
    <s v="United States"/>
    <s v="New York City"/>
    <s v="New York"/>
    <n v="10009"/>
    <x v="3"/>
    <x v="1"/>
    <s v="Binders"/>
    <n v="3592"/>
    <n v="1"/>
    <n v="2"/>
    <n v="11225"/>
  </r>
  <r>
    <s v="Standard Class"/>
    <x v="0"/>
    <s v="United States"/>
    <s v="Los Angeles"/>
    <s v="California"/>
    <n v="90045"/>
    <x v="1"/>
    <x v="0"/>
    <s v="Furnishings"/>
    <n v="8626"/>
    <n v="2"/>
    <n v="0"/>
    <n v="293284"/>
  </r>
  <r>
    <s v="Standard Class"/>
    <x v="0"/>
    <s v="United States"/>
    <s v="Los Angeles"/>
    <s v="California"/>
    <n v="90045"/>
    <x v="1"/>
    <x v="1"/>
    <s v="Storage"/>
    <n v="13904"/>
    <n v="4"/>
    <n v="0"/>
    <n v="389312"/>
  </r>
  <r>
    <s v="Standard Class"/>
    <x v="0"/>
    <s v="United States"/>
    <s v="Los Angeles"/>
    <s v="California"/>
    <n v="90045"/>
    <x v="1"/>
    <x v="1"/>
    <s v="Appliances"/>
    <n v="468"/>
    <n v="4"/>
    <n v="0"/>
    <n v="1638"/>
  </r>
  <r>
    <s v="Standard Class"/>
    <x v="2"/>
    <s v="United States"/>
    <s v="Chandler"/>
    <s v="Arizona"/>
    <n v="85224"/>
    <x v="1"/>
    <x v="0"/>
    <s v="Furnishings"/>
    <n v="8544"/>
    <n v="4"/>
    <n v="2"/>
    <n v="19224"/>
  </r>
  <r>
    <s v="Standard Class"/>
    <x v="2"/>
    <s v="United States"/>
    <s v="Chandler"/>
    <s v="Arizona"/>
    <n v="85224"/>
    <x v="1"/>
    <x v="0"/>
    <s v="Chairs"/>
    <n v="842376"/>
    <n v="3"/>
    <n v="2"/>
    <n v="105297"/>
  </r>
  <r>
    <s v="Same Day"/>
    <x v="0"/>
    <s v="United States"/>
    <s v="Long Beach"/>
    <s v="New York"/>
    <n v="11561"/>
    <x v="3"/>
    <x v="2"/>
    <s v="Phones"/>
    <n v="121485"/>
    <n v="3"/>
    <n v="0"/>
    <n v="3523065"/>
  </r>
  <r>
    <s v="Second Class"/>
    <x v="1"/>
    <s v="United States"/>
    <s v="San Francisco"/>
    <s v="California"/>
    <n v="94109"/>
    <x v="1"/>
    <x v="1"/>
    <s v="Storage"/>
    <n v="6778"/>
    <n v="2"/>
    <n v="0"/>
    <n v="16945"/>
  </r>
  <r>
    <s v="First Class"/>
    <x v="1"/>
    <s v="United States"/>
    <s v="Helena"/>
    <s v="Montana"/>
    <n v="59601"/>
    <x v="1"/>
    <x v="1"/>
    <s v="Storage"/>
    <n v="399"/>
    <n v="5"/>
    <n v="0"/>
    <n v="10374"/>
  </r>
  <r>
    <s v="Standard Class"/>
    <x v="0"/>
    <s v="United States"/>
    <s v="New York City"/>
    <s v="New York"/>
    <n v="10011"/>
    <x v="3"/>
    <x v="1"/>
    <s v="Binders"/>
    <n v="2688"/>
    <n v="1"/>
    <n v="2"/>
    <n v="84"/>
  </r>
  <r>
    <s v="Standard Class"/>
    <x v="0"/>
    <s v="United States"/>
    <s v="New York City"/>
    <s v="New York"/>
    <n v="10011"/>
    <x v="3"/>
    <x v="1"/>
    <s v="Art"/>
    <n v="66"/>
    <n v="3"/>
    <n v="0"/>
    <n v="2904"/>
  </r>
  <r>
    <s v="First Class"/>
    <x v="0"/>
    <s v="United States"/>
    <s v="Kirkwood"/>
    <s v="Missouri"/>
    <n v="63122"/>
    <x v="2"/>
    <x v="1"/>
    <s v="Binders"/>
    <n v="284"/>
    <n v="4"/>
    <n v="0"/>
    <n v="13064"/>
  </r>
  <r>
    <s v="First Class"/>
    <x v="0"/>
    <s v="United States"/>
    <s v="Kirkwood"/>
    <s v="Missouri"/>
    <n v="63122"/>
    <x v="2"/>
    <x v="0"/>
    <s v="Furnishings"/>
    <n v="21294"/>
    <n v="3"/>
    <n v="0"/>
    <n v="340704"/>
  </r>
  <r>
    <s v="Second Class"/>
    <x v="2"/>
    <s v="United States"/>
    <s v="Chicago"/>
    <s v="Illinois"/>
    <n v="60653"/>
    <x v="2"/>
    <x v="2"/>
    <s v="Phones"/>
    <n v="1001584"/>
    <n v="2"/>
    <n v="2"/>
    <n v="125198"/>
  </r>
  <r>
    <s v="Second Class"/>
    <x v="2"/>
    <s v="United States"/>
    <s v="Chicago"/>
    <s v="Illinois"/>
    <n v="60653"/>
    <x v="2"/>
    <x v="0"/>
    <s v="Chairs"/>
    <n v="569058"/>
    <n v="3"/>
    <n v="3"/>
    <n v="-1788468"/>
  </r>
  <r>
    <s v="Second Class"/>
    <x v="2"/>
    <s v="United States"/>
    <s v="Chicago"/>
    <s v="Illinois"/>
    <n v="60653"/>
    <x v="2"/>
    <x v="0"/>
    <s v="Furnishings"/>
    <n v="14224"/>
    <n v="2"/>
    <n v="6"/>
    <n v="-103124"/>
  </r>
  <r>
    <s v="Second Class"/>
    <x v="1"/>
    <s v="United States"/>
    <s v="Peoria"/>
    <s v="Arizona"/>
    <n v="85345"/>
    <x v="1"/>
    <x v="2"/>
    <s v="Phones"/>
    <n v="105584"/>
    <n v="2"/>
    <n v="2"/>
    <n v="92386"/>
  </r>
  <r>
    <s v="Second Class"/>
    <x v="1"/>
    <s v="United States"/>
    <s v="Peoria"/>
    <s v="Arizona"/>
    <n v="85345"/>
    <x v="1"/>
    <x v="2"/>
    <s v="Phones"/>
    <n v="6872"/>
    <n v="2"/>
    <n v="2"/>
    <n v="-14603"/>
  </r>
  <r>
    <s v="Standard Class"/>
    <x v="1"/>
    <s v="United States"/>
    <s v="Seattle"/>
    <s v="Washington"/>
    <n v="98103"/>
    <x v="1"/>
    <x v="0"/>
    <s v="Bookcases"/>
    <n v="136784"/>
    <n v="8"/>
    <n v="0"/>
    <n v="2598896"/>
  </r>
  <r>
    <s v="Second Class"/>
    <x v="0"/>
    <s v="United States"/>
    <s v="Taylor"/>
    <s v="Michigan"/>
    <n v="48180"/>
    <x v="2"/>
    <x v="0"/>
    <s v="Chairs"/>
    <n v="30196"/>
    <n v="2"/>
    <n v="0"/>
    <n v="332156"/>
  </r>
  <r>
    <s v="Standard Class"/>
    <x v="0"/>
    <s v="United States"/>
    <s v="Pasadena"/>
    <s v="California"/>
    <n v="91104"/>
    <x v="1"/>
    <x v="0"/>
    <s v="Chairs"/>
    <n v="170352"/>
    <n v="3"/>
    <n v="2"/>
    <n v="-170352"/>
  </r>
  <r>
    <s v="Standard Class"/>
    <x v="0"/>
    <s v="United States"/>
    <s v="Midland"/>
    <s v="Michigan"/>
    <n v="48640"/>
    <x v="2"/>
    <x v="1"/>
    <s v="Art"/>
    <n v="39"/>
    <n v="2"/>
    <n v="0"/>
    <n v="1521"/>
  </r>
  <r>
    <s v="Standard Class"/>
    <x v="0"/>
    <s v="United States"/>
    <s v="Midland"/>
    <s v="Michigan"/>
    <n v="48640"/>
    <x v="2"/>
    <x v="1"/>
    <s v="Paper"/>
    <n v="1284"/>
    <n v="3"/>
    <n v="0"/>
    <n v="5778"/>
  </r>
  <r>
    <s v="Standard Class"/>
    <x v="0"/>
    <s v="United States"/>
    <s v="Midland"/>
    <s v="Michigan"/>
    <n v="48640"/>
    <x v="2"/>
    <x v="1"/>
    <s v="Paper"/>
    <n v="1584"/>
    <n v="3"/>
    <n v="0"/>
    <n v="7128"/>
  </r>
  <r>
    <s v="Standard Class"/>
    <x v="0"/>
    <s v="United States"/>
    <s v="Midland"/>
    <s v="Michigan"/>
    <n v="48640"/>
    <x v="2"/>
    <x v="0"/>
    <s v="Chairs"/>
    <n v="56394"/>
    <n v="3"/>
    <n v="0"/>
    <n v="112788"/>
  </r>
  <r>
    <s v="Standard Class"/>
    <x v="0"/>
    <s v="United States"/>
    <s v="Midland"/>
    <s v="Michigan"/>
    <n v="48640"/>
    <x v="2"/>
    <x v="1"/>
    <s v="Storage"/>
    <n v="6294"/>
    <n v="3"/>
    <n v="0"/>
    <n v="119586"/>
  </r>
  <r>
    <s v="Standard Class"/>
    <x v="0"/>
    <s v="United States"/>
    <s v="Midland"/>
    <s v="Michigan"/>
    <n v="48640"/>
    <x v="2"/>
    <x v="1"/>
    <s v="Storage"/>
    <n v="53541"/>
    <n v="3"/>
    <n v="0"/>
    <n v="160623"/>
  </r>
  <r>
    <s v="Second Class"/>
    <x v="1"/>
    <s v="United States"/>
    <s v="Detroit"/>
    <s v="Michigan"/>
    <n v="48205"/>
    <x v="2"/>
    <x v="0"/>
    <s v="Chairs"/>
    <n v="35049"/>
    <n v="5"/>
    <n v="0"/>
    <n v="70098"/>
  </r>
  <r>
    <s v="Second Class"/>
    <x v="1"/>
    <s v="United States"/>
    <s v="Detroit"/>
    <s v="Michigan"/>
    <n v="48205"/>
    <x v="2"/>
    <x v="1"/>
    <s v="Paper"/>
    <n v="14412"/>
    <n v="3"/>
    <n v="0"/>
    <n v="691776"/>
  </r>
  <r>
    <s v="Second Class"/>
    <x v="1"/>
    <s v="United States"/>
    <s v="Detroit"/>
    <s v="Michigan"/>
    <n v="48205"/>
    <x v="2"/>
    <x v="1"/>
    <s v="Paper"/>
    <n v="31455"/>
    <n v="3"/>
    <n v="0"/>
    <n v="150984"/>
  </r>
  <r>
    <s v="First Class"/>
    <x v="1"/>
    <s v="United States"/>
    <s v="Pueblo"/>
    <s v="Colorado"/>
    <n v="81001"/>
    <x v="1"/>
    <x v="1"/>
    <s v="Art"/>
    <n v="3408"/>
    <n v="1"/>
    <n v="2"/>
    <n v="8946"/>
  </r>
  <r>
    <s v="Standard Class"/>
    <x v="0"/>
    <s v="United States"/>
    <s v="Waco"/>
    <s v="Texas"/>
    <n v="76706"/>
    <x v="2"/>
    <x v="1"/>
    <s v="Binders"/>
    <n v="2072"/>
    <n v="2"/>
    <n v="8"/>
    <n v="-35224"/>
  </r>
  <r>
    <s v="Standard Class"/>
    <x v="0"/>
    <s v="United States"/>
    <s v="Waco"/>
    <s v="Texas"/>
    <n v="76706"/>
    <x v="2"/>
    <x v="0"/>
    <s v="Bookcases"/>
    <n v="3283992"/>
    <n v="3"/>
    <n v="32"/>
    <n v="-917586"/>
  </r>
  <r>
    <s v="First Class"/>
    <x v="0"/>
    <s v="United States"/>
    <s v="San Francisco"/>
    <s v="California"/>
    <n v="94109"/>
    <x v="1"/>
    <x v="1"/>
    <s v="Binders"/>
    <n v="53248"/>
    <n v="2"/>
    <n v="2"/>
    <n v="19968"/>
  </r>
  <r>
    <s v="Standard Class"/>
    <x v="1"/>
    <s v="United States"/>
    <s v="New York City"/>
    <s v="New York"/>
    <n v="10024"/>
    <x v="3"/>
    <x v="1"/>
    <s v="Binders"/>
    <n v="4992"/>
    <n v="3"/>
    <n v="2"/>
    <n v="16848"/>
  </r>
  <r>
    <s v="Standard Class"/>
    <x v="1"/>
    <s v="United States"/>
    <s v="Los Angeles"/>
    <s v="California"/>
    <n v="90036"/>
    <x v="1"/>
    <x v="0"/>
    <s v="Furnishings"/>
    <n v="3768"/>
    <n v="2"/>
    <n v="0"/>
    <n v="158256"/>
  </r>
  <r>
    <s v="Standard Class"/>
    <x v="1"/>
    <s v="United States"/>
    <s v="Los Angeles"/>
    <s v="California"/>
    <n v="90036"/>
    <x v="1"/>
    <x v="2"/>
    <s v="Phones"/>
    <n v="258576"/>
    <n v="2"/>
    <n v="2"/>
    <n v="193932"/>
  </r>
  <r>
    <s v="Standard Class"/>
    <x v="1"/>
    <s v="United States"/>
    <s v="Los Angeles"/>
    <s v="California"/>
    <n v="90036"/>
    <x v="1"/>
    <x v="1"/>
    <s v="Appliances"/>
    <n v="7584"/>
    <n v="2"/>
    <n v="0"/>
    <n v="295776"/>
  </r>
  <r>
    <s v="First Class"/>
    <x v="1"/>
    <s v="United States"/>
    <s v="Woonsocket"/>
    <s v="Rhode Island"/>
    <n v="2895"/>
    <x v="3"/>
    <x v="1"/>
    <s v="Paper"/>
    <n v="4536"/>
    <n v="7"/>
    <n v="0"/>
    <n v="217728"/>
  </r>
  <r>
    <s v="First Class"/>
    <x v="1"/>
    <s v="United States"/>
    <s v="Woonsocket"/>
    <s v="Rhode Island"/>
    <n v="2895"/>
    <x v="3"/>
    <x v="1"/>
    <s v="Binders"/>
    <n v="4578"/>
    <n v="3"/>
    <n v="0"/>
    <n v="2289"/>
  </r>
  <r>
    <s v="First Class"/>
    <x v="0"/>
    <s v="United States"/>
    <s v="Columbus"/>
    <s v="Georgia"/>
    <n v="31907"/>
    <x v="0"/>
    <x v="1"/>
    <s v="Storage"/>
    <n v="4029"/>
    <n v="3"/>
    <n v="0"/>
    <n v="100725"/>
  </r>
  <r>
    <s v="First Class"/>
    <x v="0"/>
    <s v="United States"/>
    <s v="Columbus"/>
    <s v="Georgia"/>
    <n v="31907"/>
    <x v="0"/>
    <x v="1"/>
    <s v="Binders"/>
    <n v="3871"/>
    <n v="7"/>
    <n v="0"/>
    <n v="178066"/>
  </r>
  <r>
    <s v="Standard Class"/>
    <x v="0"/>
    <s v="United States"/>
    <s v="Jacksonville"/>
    <s v="Florida"/>
    <n v="32216"/>
    <x v="0"/>
    <x v="1"/>
    <s v="Storage"/>
    <n v="1801632"/>
    <n v="6"/>
    <n v="2"/>
    <n v="-337806"/>
  </r>
  <r>
    <s v="Standard Class"/>
    <x v="2"/>
    <s v="United States"/>
    <s v="Philadelphia"/>
    <s v="Pennsylvania"/>
    <n v="19140"/>
    <x v="3"/>
    <x v="2"/>
    <s v="Phones"/>
    <n v="748752"/>
    <n v="8"/>
    <n v="4"/>
    <n v="-1622296"/>
  </r>
  <r>
    <s v="Standard Class"/>
    <x v="0"/>
    <s v="United States"/>
    <s v="Columbus"/>
    <s v="Indiana"/>
    <n v="47201"/>
    <x v="2"/>
    <x v="2"/>
    <s v="Accessories"/>
    <n v="19996"/>
    <n v="4"/>
    <n v="0"/>
    <n v="159968"/>
  </r>
  <r>
    <s v="Standard Class"/>
    <x v="0"/>
    <s v="United States"/>
    <s v="Columbus"/>
    <s v="Indiana"/>
    <n v="47201"/>
    <x v="2"/>
    <x v="0"/>
    <s v="Chairs"/>
    <n v="15162"/>
    <n v="7"/>
    <n v="0"/>
    <n v="394212"/>
  </r>
  <r>
    <s v="Standard Class"/>
    <x v="0"/>
    <s v="United States"/>
    <s v="Pasadena"/>
    <s v="Texas"/>
    <n v="77506"/>
    <x v="2"/>
    <x v="2"/>
    <s v="Accessories"/>
    <n v="167952"/>
    <n v="6"/>
    <n v="2"/>
    <n v="-272922"/>
  </r>
  <r>
    <s v="Standard Class"/>
    <x v="0"/>
    <s v="United States"/>
    <s v="Pasadena"/>
    <s v="Texas"/>
    <n v="77506"/>
    <x v="2"/>
    <x v="1"/>
    <s v="Art"/>
    <n v="4504"/>
    <n v="2"/>
    <n v="2"/>
    <n v="4504"/>
  </r>
  <r>
    <s v="Standard Class"/>
    <x v="0"/>
    <s v="United States"/>
    <s v="San Francisco"/>
    <s v="California"/>
    <n v="94122"/>
    <x v="1"/>
    <x v="1"/>
    <s v="Envelopes"/>
    <n v="2316"/>
    <n v="2"/>
    <n v="0"/>
    <n v="1158"/>
  </r>
  <r>
    <s v="Second Class"/>
    <x v="1"/>
    <s v="United States"/>
    <s v="Columbia"/>
    <s v="South Carolina"/>
    <n v="29203"/>
    <x v="0"/>
    <x v="0"/>
    <s v="Furnishings"/>
    <n v="3976"/>
    <n v="5"/>
    <n v="0"/>
    <n v="43736"/>
  </r>
  <r>
    <s v="Second Class"/>
    <x v="1"/>
    <s v="United States"/>
    <s v="Columbia"/>
    <s v="South Carolina"/>
    <n v="29203"/>
    <x v="0"/>
    <x v="1"/>
    <s v="Paper"/>
    <n v="8596"/>
    <n v="7"/>
    <n v="0"/>
    <n v="404012"/>
  </r>
  <r>
    <s v="Second Class"/>
    <x v="1"/>
    <s v="United States"/>
    <s v="Columbia"/>
    <s v="South Carolina"/>
    <n v="29203"/>
    <x v="0"/>
    <x v="1"/>
    <s v="Art"/>
    <n v="1312"/>
    <n v="4"/>
    <n v="0"/>
    <n v="43296"/>
  </r>
  <r>
    <s v="Second Class"/>
    <x v="1"/>
    <s v="United States"/>
    <s v="Columbia"/>
    <s v="South Carolina"/>
    <n v="29203"/>
    <x v="0"/>
    <x v="1"/>
    <s v="Binders"/>
    <n v="4566"/>
    <n v="3"/>
    <n v="0"/>
    <n v="223734"/>
  </r>
  <r>
    <s v="Standard Class"/>
    <x v="0"/>
    <s v="United States"/>
    <s v="Kent"/>
    <s v="Washington"/>
    <n v="98031"/>
    <x v="1"/>
    <x v="1"/>
    <s v="Envelopes"/>
    <n v="15813"/>
    <n v="3"/>
    <n v="0"/>
    <n v="774837"/>
  </r>
  <r>
    <s v="Standard Class"/>
    <x v="0"/>
    <s v="United States"/>
    <s v="Kent"/>
    <s v="Washington"/>
    <n v="98031"/>
    <x v="1"/>
    <x v="2"/>
    <s v="Phones"/>
    <n v="436"/>
    <n v="5"/>
    <n v="2"/>
    <n v="436"/>
  </r>
  <r>
    <s v="Standard Class"/>
    <x v="0"/>
    <s v="United States"/>
    <s v="Round Rock"/>
    <s v="Texas"/>
    <n v="78664"/>
    <x v="2"/>
    <x v="1"/>
    <s v="Supplies"/>
    <n v="3930072"/>
    <n v="3"/>
    <n v="2"/>
    <n v="-7860144"/>
  </r>
  <r>
    <s v="Standard Class"/>
    <x v="0"/>
    <s v="United States"/>
    <s v="Round Rock"/>
    <s v="Texas"/>
    <n v="78664"/>
    <x v="2"/>
    <x v="1"/>
    <s v="Fasteners"/>
    <n v="2304"/>
    <n v="1"/>
    <n v="2"/>
    <n v="7776"/>
  </r>
  <r>
    <s v="Standard Class"/>
    <x v="0"/>
    <s v="United States"/>
    <s v="Round Rock"/>
    <s v="Texas"/>
    <n v="78664"/>
    <x v="2"/>
    <x v="2"/>
    <s v="Phones"/>
    <n v="431976"/>
    <n v="3"/>
    <n v="2"/>
    <n v="323982"/>
  </r>
  <r>
    <s v="Standard Class"/>
    <x v="0"/>
    <s v="United States"/>
    <s v="Round Rock"/>
    <s v="Texas"/>
    <n v="78664"/>
    <x v="2"/>
    <x v="2"/>
    <s v="Accessories"/>
    <n v="4172"/>
    <n v="7"/>
    <n v="2"/>
    <n v="57365"/>
  </r>
  <r>
    <s v="Standard Class"/>
    <x v="0"/>
    <s v="United States"/>
    <s v="Oakland"/>
    <s v="California"/>
    <n v="94601"/>
    <x v="1"/>
    <x v="0"/>
    <s v="Furnishings"/>
    <n v="10423"/>
    <n v="7"/>
    <n v="0"/>
    <n v="281421"/>
  </r>
  <r>
    <s v="Standard Class"/>
    <x v="0"/>
    <s v="United States"/>
    <s v="Oakland"/>
    <s v="California"/>
    <n v="94601"/>
    <x v="1"/>
    <x v="1"/>
    <s v="Storage"/>
    <n v="7026"/>
    <n v="3"/>
    <n v="0"/>
    <n v="189702"/>
  </r>
  <r>
    <s v="Standard Class"/>
    <x v="0"/>
    <s v="United States"/>
    <s v="Auburn"/>
    <s v="New York"/>
    <n v="13021"/>
    <x v="3"/>
    <x v="1"/>
    <s v="Art"/>
    <n v="926"/>
    <n v="2"/>
    <n v="0"/>
    <n v="30558"/>
  </r>
  <r>
    <s v="Standard Class"/>
    <x v="0"/>
    <s v="United States"/>
    <s v="Auburn"/>
    <s v="New York"/>
    <n v="13021"/>
    <x v="3"/>
    <x v="1"/>
    <s v="Storage"/>
    <n v="10598"/>
    <n v="2"/>
    <n v="0"/>
    <n v="42392"/>
  </r>
  <r>
    <s v="Standard Class"/>
    <x v="0"/>
    <s v="United States"/>
    <s v="Auburn"/>
    <s v="New York"/>
    <n v="13021"/>
    <x v="3"/>
    <x v="1"/>
    <s v="Fasteners"/>
    <n v="124"/>
    <n v="1"/>
    <n v="0"/>
    <n v="5828"/>
  </r>
  <r>
    <s v="Standard Class"/>
    <x v="0"/>
    <s v="United States"/>
    <s v="Auburn"/>
    <s v="New York"/>
    <n v="13021"/>
    <x v="3"/>
    <x v="1"/>
    <s v="Labels"/>
    <n v="207"/>
    <n v="2"/>
    <n v="0"/>
    <n v="9936"/>
  </r>
  <r>
    <s v="Standard Class"/>
    <x v="0"/>
    <s v="United States"/>
    <s v="Auburn"/>
    <s v="New York"/>
    <n v="13021"/>
    <x v="3"/>
    <x v="1"/>
    <s v="Paper"/>
    <n v="289"/>
    <n v="5"/>
    <n v="0"/>
    <n v="14161"/>
  </r>
  <r>
    <s v="Standard Class"/>
    <x v="0"/>
    <s v="United States"/>
    <s v="Auburn"/>
    <s v="New York"/>
    <n v="13021"/>
    <x v="3"/>
    <x v="1"/>
    <s v="Envelopes"/>
    <n v="2718"/>
    <n v="1"/>
    <n v="0"/>
    <n v="127746"/>
  </r>
  <r>
    <s v="Standard Class"/>
    <x v="1"/>
    <s v="United States"/>
    <s v="Newark"/>
    <s v="Delaware"/>
    <n v="19711"/>
    <x v="3"/>
    <x v="1"/>
    <s v="Storage"/>
    <n v="46518"/>
    <n v="3"/>
    <n v="0"/>
    <n v="1209468"/>
  </r>
  <r>
    <s v="Second Class"/>
    <x v="0"/>
    <s v="United States"/>
    <s v="New York City"/>
    <s v="New York"/>
    <n v="10024"/>
    <x v="3"/>
    <x v="1"/>
    <s v="Storage"/>
    <n v="3663"/>
    <n v="3"/>
    <n v="0"/>
    <n v="98901"/>
  </r>
  <r>
    <s v="Same Day"/>
    <x v="0"/>
    <s v="United States"/>
    <s v="Redlands"/>
    <s v="California"/>
    <n v="92374"/>
    <x v="1"/>
    <x v="1"/>
    <s v="Storage"/>
    <n v="5145"/>
    <n v="3"/>
    <n v="0"/>
    <n v="138915"/>
  </r>
  <r>
    <s v="Same Day"/>
    <x v="0"/>
    <s v="United States"/>
    <s v="Redlands"/>
    <s v="California"/>
    <n v="92374"/>
    <x v="1"/>
    <x v="1"/>
    <s v="Labels"/>
    <n v="783"/>
    <n v="3"/>
    <n v="0"/>
    <n v="36018"/>
  </r>
  <r>
    <s v="Same Day"/>
    <x v="0"/>
    <s v="United States"/>
    <s v="Redlands"/>
    <s v="California"/>
    <n v="92374"/>
    <x v="1"/>
    <x v="1"/>
    <s v="Art"/>
    <n v="354"/>
    <n v="5"/>
    <n v="0"/>
    <n v="13452"/>
  </r>
  <r>
    <s v="Same Day"/>
    <x v="0"/>
    <s v="United States"/>
    <s v="Redlands"/>
    <s v="California"/>
    <n v="92374"/>
    <x v="1"/>
    <x v="1"/>
    <s v="Paper"/>
    <n v="299"/>
    <n v="5"/>
    <n v="0"/>
    <n v="13455"/>
  </r>
  <r>
    <s v="Standard Class"/>
    <x v="0"/>
    <s v="United States"/>
    <s v="Roseville"/>
    <s v="Michigan"/>
    <n v="48066"/>
    <x v="2"/>
    <x v="1"/>
    <s v="Envelopes"/>
    <n v="1748"/>
    <n v="2"/>
    <n v="0"/>
    <n v="82156"/>
  </r>
  <r>
    <s v="Second Class"/>
    <x v="1"/>
    <s v="United States"/>
    <s v="Los Angeles"/>
    <s v="California"/>
    <n v="90049"/>
    <x v="1"/>
    <x v="1"/>
    <s v="Paper"/>
    <n v="7914"/>
    <n v="3"/>
    <n v="0"/>
    <n v="364044"/>
  </r>
  <r>
    <s v="Standard Class"/>
    <x v="1"/>
    <s v="United States"/>
    <s v="New York City"/>
    <s v="New York"/>
    <n v="10011"/>
    <x v="3"/>
    <x v="1"/>
    <s v="Art"/>
    <n v="84"/>
    <n v="5"/>
    <n v="0"/>
    <n v="42"/>
  </r>
  <r>
    <s v="Same Day"/>
    <x v="0"/>
    <s v="United States"/>
    <s v="Detroit"/>
    <s v="Michigan"/>
    <n v="48205"/>
    <x v="2"/>
    <x v="0"/>
    <s v="Chairs"/>
    <n v="49826"/>
    <n v="7"/>
    <n v="0"/>
    <n v="1345302"/>
  </r>
  <r>
    <s v="Standard Class"/>
    <x v="2"/>
    <s v="United States"/>
    <s v="Detroit"/>
    <s v="Michigan"/>
    <n v="48234"/>
    <x v="2"/>
    <x v="0"/>
    <s v="Bookcases"/>
    <n v="21294"/>
    <n v="3"/>
    <n v="0"/>
    <n v="574938"/>
  </r>
  <r>
    <s v="Second Class"/>
    <x v="2"/>
    <s v="United States"/>
    <s v="Springfield"/>
    <s v="Missouri"/>
    <n v="65807"/>
    <x v="2"/>
    <x v="1"/>
    <s v="Appliances"/>
    <n v="70686"/>
    <n v="7"/>
    <n v="0"/>
    <n v="1979208"/>
  </r>
  <r>
    <s v="Second Class"/>
    <x v="2"/>
    <s v="United States"/>
    <s v="Springfield"/>
    <s v="Missouri"/>
    <n v="65807"/>
    <x v="2"/>
    <x v="2"/>
    <s v="Phones"/>
    <n v="11495"/>
    <n v="5"/>
    <n v="0"/>
    <n v="2299"/>
  </r>
  <r>
    <s v="Second Class"/>
    <x v="2"/>
    <s v="United States"/>
    <s v="Springfield"/>
    <s v="Missouri"/>
    <n v="65807"/>
    <x v="2"/>
    <x v="1"/>
    <s v="Binders"/>
    <n v="4319"/>
    <n v="7"/>
    <n v="0"/>
    <n v="207312"/>
  </r>
  <r>
    <s v="Second Class"/>
    <x v="0"/>
    <s v="United States"/>
    <s v="Los Angeles"/>
    <s v="California"/>
    <n v="90036"/>
    <x v="1"/>
    <x v="1"/>
    <s v="Paper"/>
    <n v="16644"/>
    <n v="3"/>
    <n v="0"/>
    <n v="798912"/>
  </r>
  <r>
    <s v="Standard Class"/>
    <x v="0"/>
    <s v="United States"/>
    <s v="New York City"/>
    <s v="New York"/>
    <n v="10011"/>
    <x v="3"/>
    <x v="1"/>
    <s v="Binders"/>
    <n v="3656"/>
    <n v="5"/>
    <n v="2"/>
    <n v="12796"/>
  </r>
  <r>
    <s v="Standard Class"/>
    <x v="0"/>
    <s v="United States"/>
    <s v="New York City"/>
    <s v="New York"/>
    <n v="10011"/>
    <x v="3"/>
    <x v="1"/>
    <s v="Binders"/>
    <n v="186144"/>
    <n v="6"/>
    <n v="2"/>
    <n v="604968"/>
  </r>
  <r>
    <s v="Standard Class"/>
    <x v="0"/>
    <s v="United States"/>
    <s v="New York City"/>
    <s v="New York"/>
    <n v="10011"/>
    <x v="3"/>
    <x v="0"/>
    <s v="Bookcases"/>
    <n v="353568"/>
    <n v="2"/>
    <n v="2"/>
    <n v="-44196"/>
  </r>
  <r>
    <s v="Standard Class"/>
    <x v="2"/>
    <s v="United States"/>
    <s v="San Francisco"/>
    <s v="California"/>
    <n v="94109"/>
    <x v="1"/>
    <x v="1"/>
    <s v="Paper"/>
    <n v="8198"/>
    <n v="2"/>
    <n v="0"/>
    <n v="401702"/>
  </r>
  <r>
    <s v="Second Class"/>
    <x v="0"/>
    <s v="United States"/>
    <s v="Fresno"/>
    <s v="California"/>
    <n v="93727"/>
    <x v="1"/>
    <x v="1"/>
    <s v="Binders"/>
    <n v="14624"/>
    <n v="2"/>
    <n v="2"/>
    <n v="51184"/>
  </r>
  <r>
    <s v="Second Class"/>
    <x v="0"/>
    <s v="United States"/>
    <s v="Fresno"/>
    <s v="California"/>
    <n v="93727"/>
    <x v="1"/>
    <x v="0"/>
    <s v="Tables"/>
    <n v="69716"/>
    <n v="5"/>
    <n v="2"/>
    <n v="87145"/>
  </r>
  <r>
    <s v="Second Class"/>
    <x v="0"/>
    <s v="United States"/>
    <s v="Fresno"/>
    <s v="California"/>
    <n v="93727"/>
    <x v="1"/>
    <x v="0"/>
    <s v="Furnishings"/>
    <n v="3093"/>
    <n v="1"/>
    <n v="0"/>
    <n v="126813"/>
  </r>
  <r>
    <s v="Second Class"/>
    <x v="0"/>
    <s v="United States"/>
    <s v="Fresno"/>
    <s v="California"/>
    <n v="93727"/>
    <x v="1"/>
    <x v="1"/>
    <s v="Binders"/>
    <n v="27496"/>
    <n v="7"/>
    <n v="2"/>
    <n v="92799"/>
  </r>
  <r>
    <s v="Standard Class"/>
    <x v="1"/>
    <s v="United States"/>
    <s v="Texarkana"/>
    <s v="Arkansas"/>
    <n v="71854"/>
    <x v="0"/>
    <x v="0"/>
    <s v="Chairs"/>
    <n v="60534"/>
    <n v="6"/>
    <n v="0"/>
    <n v="1452816"/>
  </r>
  <r>
    <s v="First Class"/>
    <x v="0"/>
    <s v="United States"/>
    <s v="San Francisco"/>
    <s v="California"/>
    <n v="94110"/>
    <x v="1"/>
    <x v="0"/>
    <s v="Tables"/>
    <n v="210008"/>
    <n v="1"/>
    <n v="2"/>
    <n v="26251"/>
  </r>
  <r>
    <s v="First Class"/>
    <x v="1"/>
    <s v="United States"/>
    <s v="Indianapolis"/>
    <s v="Indiana"/>
    <n v="46203"/>
    <x v="2"/>
    <x v="1"/>
    <s v="Appliances"/>
    <n v="5496"/>
    <n v="3"/>
    <n v="0"/>
    <n v="159384"/>
  </r>
  <r>
    <s v="Standard Class"/>
    <x v="0"/>
    <s v="United States"/>
    <s v="Columbia"/>
    <s v="Maryland"/>
    <n v="21044"/>
    <x v="3"/>
    <x v="0"/>
    <s v="Furnishings"/>
    <n v="16422"/>
    <n v="3"/>
    <n v="0"/>
    <n v="509082"/>
  </r>
  <r>
    <s v="Standard Class"/>
    <x v="0"/>
    <s v="United States"/>
    <s v="Columbia"/>
    <s v="Maryland"/>
    <n v="21044"/>
    <x v="3"/>
    <x v="0"/>
    <s v="Bookcases"/>
    <n v="36294"/>
    <n v="3"/>
    <n v="0"/>
    <n v="36294"/>
  </r>
  <r>
    <s v="Standard Class"/>
    <x v="0"/>
    <s v="United States"/>
    <s v="Columbia"/>
    <s v="Maryland"/>
    <n v="21044"/>
    <x v="3"/>
    <x v="2"/>
    <s v="Accessories"/>
    <n v="5998"/>
    <n v="2"/>
    <n v="0"/>
    <n v="263912"/>
  </r>
  <r>
    <s v="Standard Class"/>
    <x v="0"/>
    <s v="United States"/>
    <s v="San Jose"/>
    <s v="California"/>
    <n v="95123"/>
    <x v="1"/>
    <x v="1"/>
    <s v="Storage"/>
    <n v="33294"/>
    <n v="3"/>
    <n v="0"/>
    <n v="66588"/>
  </r>
  <r>
    <s v="Standard Class"/>
    <x v="0"/>
    <s v="United States"/>
    <s v="San Jose"/>
    <s v="California"/>
    <n v="95123"/>
    <x v="1"/>
    <x v="1"/>
    <s v="Binders"/>
    <n v="39872"/>
    <n v="2"/>
    <n v="2"/>
    <n v="129584"/>
  </r>
  <r>
    <s v="Second Class"/>
    <x v="1"/>
    <s v="United States"/>
    <s v="Seattle"/>
    <s v="Washington"/>
    <n v="98115"/>
    <x v="1"/>
    <x v="1"/>
    <s v="Supplies"/>
    <n v="1368"/>
    <n v="2"/>
    <n v="0"/>
    <n v="36936"/>
  </r>
  <r>
    <s v="Standard Class"/>
    <x v="1"/>
    <s v="United States"/>
    <s v="Carrollton"/>
    <s v="Texas"/>
    <n v="75007"/>
    <x v="2"/>
    <x v="1"/>
    <s v="Binders"/>
    <n v="3318"/>
    <n v="3"/>
    <n v="8"/>
    <n v="-56406"/>
  </r>
  <r>
    <s v="First Class"/>
    <x v="2"/>
    <s v="United States"/>
    <s v="Arlington"/>
    <s v="Virginia"/>
    <n v="22204"/>
    <x v="0"/>
    <x v="1"/>
    <s v="Binders"/>
    <n v="1044"/>
    <n v="1"/>
    <n v="0"/>
    <n v="48024"/>
  </r>
  <r>
    <s v="Second Class"/>
    <x v="1"/>
    <s v="United States"/>
    <s v="Los Angeles"/>
    <s v="California"/>
    <n v="90032"/>
    <x v="1"/>
    <x v="0"/>
    <s v="Tables"/>
    <n v="136464"/>
    <n v="2"/>
    <n v="2"/>
    <n v="153522"/>
  </r>
  <r>
    <s v="Second Class"/>
    <x v="1"/>
    <s v="United States"/>
    <s v="Los Angeles"/>
    <s v="California"/>
    <n v="90032"/>
    <x v="1"/>
    <x v="2"/>
    <s v="Phones"/>
    <n v="333576"/>
    <n v="3"/>
    <n v="2"/>
    <n v="333576"/>
  </r>
  <r>
    <s v="Second Class"/>
    <x v="1"/>
    <s v="United States"/>
    <s v="Los Angeles"/>
    <s v="California"/>
    <n v="90032"/>
    <x v="1"/>
    <x v="1"/>
    <s v="Binders"/>
    <n v="12544"/>
    <n v="2"/>
    <n v="2"/>
    <n v="4704"/>
  </r>
  <r>
    <s v="Standard Class"/>
    <x v="0"/>
    <s v="United States"/>
    <s v="Frankfort"/>
    <s v="Illinois"/>
    <n v="60423"/>
    <x v="2"/>
    <x v="1"/>
    <s v="Appliances"/>
    <n v="20768"/>
    <n v="8"/>
    <n v="8"/>
    <n v="-529584"/>
  </r>
  <r>
    <s v="Second Class"/>
    <x v="0"/>
    <s v="United States"/>
    <s v="Seattle"/>
    <s v="Washington"/>
    <n v="98105"/>
    <x v="1"/>
    <x v="2"/>
    <s v="Accessories"/>
    <n v="435"/>
    <n v="3"/>
    <n v="0"/>
    <n v="10875"/>
  </r>
  <r>
    <s v="Standard Class"/>
    <x v="1"/>
    <s v="United States"/>
    <s v="Philadelphia"/>
    <s v="Pennsylvania"/>
    <n v="19143"/>
    <x v="3"/>
    <x v="1"/>
    <s v="Fasteners"/>
    <n v="12576"/>
    <n v="4"/>
    <n v="2"/>
    <n v="40872"/>
  </r>
  <r>
    <s v="Standard Class"/>
    <x v="0"/>
    <s v="United States"/>
    <s v="Columbus"/>
    <s v="Georgia"/>
    <n v="31907"/>
    <x v="0"/>
    <x v="2"/>
    <s v="Accessories"/>
    <n v="24995"/>
    <n v="5"/>
    <n v="0"/>
    <n v="19996"/>
  </r>
  <r>
    <s v="Standard Class"/>
    <x v="0"/>
    <s v="United States"/>
    <s v="Columbus"/>
    <s v="Georgia"/>
    <n v="31907"/>
    <x v="0"/>
    <x v="1"/>
    <s v="Paper"/>
    <n v="4912"/>
    <n v="4"/>
    <n v="0"/>
    <n v="230864"/>
  </r>
  <r>
    <s v="First Class"/>
    <x v="0"/>
    <s v="United States"/>
    <s v="Virginia Beach"/>
    <s v="Virginia"/>
    <n v="23464"/>
    <x v="0"/>
    <x v="1"/>
    <s v="Appliances"/>
    <n v="18291"/>
    <n v="3"/>
    <n v="0"/>
    <n v="530439"/>
  </r>
  <r>
    <s v="Second Class"/>
    <x v="2"/>
    <s v="United States"/>
    <s v="Des Moines"/>
    <s v="Washington"/>
    <n v="98198"/>
    <x v="1"/>
    <x v="1"/>
    <s v="Binders"/>
    <n v="107648"/>
    <n v="2"/>
    <n v="2"/>
    <n v="3364"/>
  </r>
  <r>
    <s v="Second Class"/>
    <x v="1"/>
    <s v="United States"/>
    <s v="Bethlehem"/>
    <s v="Pennsylvania"/>
    <n v="18018"/>
    <x v="3"/>
    <x v="0"/>
    <s v="Chairs"/>
    <n v="99372"/>
    <n v="2"/>
    <n v="3"/>
    <n v="-7098"/>
  </r>
  <r>
    <s v="Second Class"/>
    <x v="1"/>
    <s v="United States"/>
    <s v="Bethlehem"/>
    <s v="Pennsylvania"/>
    <n v="18018"/>
    <x v="3"/>
    <x v="0"/>
    <s v="Furnishings"/>
    <n v="33568"/>
    <n v="2"/>
    <n v="2"/>
    <n v="-54548"/>
  </r>
  <r>
    <s v="Standard Class"/>
    <x v="0"/>
    <s v="United States"/>
    <s v="Oklahoma City"/>
    <s v="Oklahoma"/>
    <n v="73120"/>
    <x v="2"/>
    <x v="1"/>
    <s v="Paper"/>
    <n v="1056"/>
    <n v="2"/>
    <n v="0"/>
    <n v="4752"/>
  </r>
  <r>
    <s v="Standard Class"/>
    <x v="0"/>
    <s v="United States"/>
    <s v="Rancho Cucamonga"/>
    <s v="California"/>
    <n v="91730"/>
    <x v="1"/>
    <x v="1"/>
    <s v="Paper"/>
    <n v="3888"/>
    <n v="6"/>
    <n v="0"/>
    <n v="186624"/>
  </r>
  <r>
    <s v="First Class"/>
    <x v="0"/>
    <s v="United States"/>
    <s v="Los Angeles"/>
    <s v="California"/>
    <n v="90032"/>
    <x v="1"/>
    <x v="1"/>
    <s v="Paper"/>
    <n v="352"/>
    <n v="5"/>
    <n v="0"/>
    <n v="16544"/>
  </r>
  <r>
    <s v="Standard Class"/>
    <x v="2"/>
    <s v="United States"/>
    <s v="Philadelphia"/>
    <s v="Pennsylvania"/>
    <n v="19120"/>
    <x v="3"/>
    <x v="1"/>
    <s v="Paper"/>
    <n v="45528"/>
    <n v="3"/>
    <n v="2"/>
    <n v="159348"/>
  </r>
  <r>
    <s v="First Class"/>
    <x v="2"/>
    <s v="United States"/>
    <s v="Houston"/>
    <s v="Texas"/>
    <n v="77036"/>
    <x v="2"/>
    <x v="2"/>
    <s v="Phones"/>
    <n v="196776"/>
    <n v="3"/>
    <n v="2"/>
    <n v="147582"/>
  </r>
  <r>
    <s v="First Class"/>
    <x v="2"/>
    <s v="United States"/>
    <s v="Houston"/>
    <s v="Texas"/>
    <n v="77036"/>
    <x v="2"/>
    <x v="1"/>
    <s v="Binders"/>
    <n v="292"/>
    <n v="2"/>
    <n v="8"/>
    <n v="-4818"/>
  </r>
  <r>
    <s v="First Class"/>
    <x v="2"/>
    <s v="United States"/>
    <s v="Houston"/>
    <s v="Texas"/>
    <n v="77036"/>
    <x v="2"/>
    <x v="0"/>
    <s v="Tables"/>
    <n v="200795"/>
    <n v="1"/>
    <n v="3"/>
    <n v="-22948"/>
  </r>
  <r>
    <s v="First Class"/>
    <x v="2"/>
    <s v="United States"/>
    <s v="Houston"/>
    <s v="Texas"/>
    <n v="77036"/>
    <x v="2"/>
    <x v="2"/>
    <s v="Accessories"/>
    <n v="46688"/>
    <n v="4"/>
    <n v="2"/>
    <n v="-2918"/>
  </r>
  <r>
    <s v="First Class"/>
    <x v="2"/>
    <s v="United States"/>
    <s v="Houston"/>
    <s v="Texas"/>
    <n v="77036"/>
    <x v="2"/>
    <x v="1"/>
    <s v="Art"/>
    <n v="21864"/>
    <n v="3"/>
    <n v="2"/>
    <n v="35529"/>
  </r>
  <r>
    <s v="First Class"/>
    <x v="1"/>
    <s v="United States"/>
    <s v="Seattle"/>
    <s v="Washington"/>
    <n v="98103"/>
    <x v="1"/>
    <x v="1"/>
    <s v="Paper"/>
    <n v="1176"/>
    <n v="2"/>
    <n v="0"/>
    <n v="57624"/>
  </r>
  <r>
    <s v="First Class"/>
    <x v="1"/>
    <s v="United States"/>
    <s v="Seattle"/>
    <s v="Washington"/>
    <n v="98103"/>
    <x v="1"/>
    <x v="1"/>
    <s v="Paper"/>
    <n v="16794"/>
    <n v="3"/>
    <n v="0"/>
    <n v="822906"/>
  </r>
  <r>
    <s v="First Class"/>
    <x v="1"/>
    <s v="United States"/>
    <s v="Seattle"/>
    <s v="Washington"/>
    <n v="98103"/>
    <x v="1"/>
    <x v="1"/>
    <s v="Appliances"/>
    <n v="389"/>
    <n v="1"/>
    <n v="0"/>
    <n v="10114"/>
  </r>
  <r>
    <s v="Standard Class"/>
    <x v="2"/>
    <s v="United States"/>
    <s v="Yonkers"/>
    <s v="New York"/>
    <n v="10701"/>
    <x v="3"/>
    <x v="2"/>
    <s v="Machines"/>
    <n v="5244"/>
    <n v="4"/>
    <n v="0"/>
    <n v="241224"/>
  </r>
  <r>
    <s v="Same Day"/>
    <x v="0"/>
    <s v="United States"/>
    <s v="San Francisco"/>
    <s v="California"/>
    <n v="94110"/>
    <x v="1"/>
    <x v="0"/>
    <s v="Furnishings"/>
    <n v="3236"/>
    <n v="4"/>
    <n v="0"/>
    <n v="116496"/>
  </r>
  <r>
    <s v="Same Day"/>
    <x v="0"/>
    <s v="United States"/>
    <s v="San Francisco"/>
    <s v="California"/>
    <n v="94110"/>
    <x v="1"/>
    <x v="1"/>
    <s v="Appliances"/>
    <n v="4066"/>
    <n v="5"/>
    <n v="0"/>
    <n v="113848"/>
  </r>
  <r>
    <s v="Same Day"/>
    <x v="1"/>
    <s v="United States"/>
    <s v="Los Angeles"/>
    <s v="California"/>
    <n v="90008"/>
    <x v="1"/>
    <x v="0"/>
    <s v="Furnishings"/>
    <n v="2792"/>
    <n v="4"/>
    <n v="0"/>
    <n v="80968"/>
  </r>
  <r>
    <s v="Same Day"/>
    <x v="1"/>
    <s v="United States"/>
    <s v="Los Angeles"/>
    <s v="California"/>
    <n v="90008"/>
    <x v="1"/>
    <x v="0"/>
    <s v="Tables"/>
    <n v="399672"/>
    <n v="7"/>
    <n v="2"/>
    <n v="-149877"/>
  </r>
  <r>
    <s v="First Class"/>
    <x v="2"/>
    <s v="United States"/>
    <s v="Miami"/>
    <s v="Florida"/>
    <n v="33142"/>
    <x v="0"/>
    <x v="1"/>
    <s v="Binders"/>
    <n v="3744"/>
    <n v="4"/>
    <n v="7"/>
    <n v="-26208"/>
  </r>
  <r>
    <s v="Second Class"/>
    <x v="0"/>
    <s v="United States"/>
    <s v="Burlington"/>
    <s v="Vermont"/>
    <n v="5408"/>
    <x v="3"/>
    <x v="0"/>
    <s v="Chairs"/>
    <n v="7152"/>
    <n v="3"/>
    <n v="0"/>
    <n v="1788"/>
  </r>
  <r>
    <s v="Standard Class"/>
    <x v="1"/>
    <s v="United States"/>
    <s v="Fayetteville"/>
    <s v="Arkansas"/>
    <n v="72701"/>
    <x v="0"/>
    <x v="2"/>
    <s v="Accessories"/>
    <n v="1598"/>
    <n v="4"/>
    <n v="0"/>
    <n v="70312"/>
  </r>
  <r>
    <s v="Standard Class"/>
    <x v="1"/>
    <s v="United States"/>
    <s v="Fayetteville"/>
    <s v="Arkansas"/>
    <n v="72701"/>
    <x v="0"/>
    <x v="2"/>
    <s v="Accessories"/>
    <n v="4475"/>
    <n v="5"/>
    <n v="0"/>
    <n v="85025"/>
  </r>
  <r>
    <s v="Standard Class"/>
    <x v="2"/>
    <s v="United States"/>
    <s v="Odessa"/>
    <s v="Texas"/>
    <n v="79762"/>
    <x v="2"/>
    <x v="0"/>
    <s v="Chairs"/>
    <n v="340116"/>
    <n v="6"/>
    <n v="3"/>
    <n v="-97176"/>
  </r>
  <r>
    <s v="Standard Class"/>
    <x v="0"/>
    <s v="United States"/>
    <s v="Virginia Beach"/>
    <s v="Virginia"/>
    <n v="23464"/>
    <x v="0"/>
    <x v="1"/>
    <s v="Paper"/>
    <n v="10552"/>
    <n v="4"/>
    <n v="0"/>
    <n v="485392"/>
  </r>
  <r>
    <s v="Standard Class"/>
    <x v="0"/>
    <s v="United States"/>
    <s v="Milwaukee"/>
    <s v="Wisconsin"/>
    <n v="53209"/>
    <x v="2"/>
    <x v="2"/>
    <s v="Accessories"/>
    <n v="1348"/>
    <n v="1"/>
    <n v="0"/>
    <n v="18872"/>
  </r>
  <r>
    <s v="Standard Class"/>
    <x v="0"/>
    <s v="United States"/>
    <s v="Detroit"/>
    <s v="Michigan"/>
    <n v="48234"/>
    <x v="2"/>
    <x v="1"/>
    <s v="Storage"/>
    <n v="8552"/>
    <n v="2"/>
    <n v="0"/>
    <n v="222352"/>
  </r>
  <r>
    <s v="Standard Class"/>
    <x v="1"/>
    <s v="United States"/>
    <s v="Rochester"/>
    <s v="Minnesota"/>
    <n v="55901"/>
    <x v="2"/>
    <x v="0"/>
    <s v="Furnishings"/>
    <n v="616"/>
    <n v="2"/>
    <n v="0"/>
    <n v="29568"/>
  </r>
  <r>
    <s v="Standard Class"/>
    <x v="1"/>
    <s v="United States"/>
    <s v="Rochester"/>
    <s v="Minnesota"/>
    <n v="55901"/>
    <x v="2"/>
    <x v="1"/>
    <s v="Paper"/>
    <n v="3684"/>
    <n v="3"/>
    <n v="0"/>
    <n v="173148"/>
  </r>
  <r>
    <s v="Standard Class"/>
    <x v="1"/>
    <s v="United States"/>
    <s v="Seattle"/>
    <s v="Washington"/>
    <n v="98105"/>
    <x v="1"/>
    <x v="1"/>
    <s v="Storage"/>
    <n v="1584"/>
    <n v="3"/>
    <n v="0"/>
    <n v="0"/>
  </r>
  <r>
    <s v="Standard Class"/>
    <x v="1"/>
    <s v="United States"/>
    <s v="Seattle"/>
    <s v="Washington"/>
    <n v="98105"/>
    <x v="1"/>
    <x v="1"/>
    <s v="Labels"/>
    <n v="444"/>
    <n v="3"/>
    <n v="0"/>
    <n v="222"/>
  </r>
  <r>
    <s v="First Class"/>
    <x v="0"/>
    <s v="United States"/>
    <s v="Louisville"/>
    <s v="Colorado"/>
    <n v="80027"/>
    <x v="1"/>
    <x v="1"/>
    <s v="Envelopes"/>
    <n v="2124"/>
    <n v="9"/>
    <n v="2"/>
    <n v="7434"/>
  </r>
  <r>
    <s v="First Class"/>
    <x v="0"/>
    <s v="United States"/>
    <s v="Louisville"/>
    <s v="Colorado"/>
    <n v="80027"/>
    <x v="1"/>
    <x v="1"/>
    <s v="Binders"/>
    <n v="9552"/>
    <n v="8"/>
    <n v="7"/>
    <n v="-73232"/>
  </r>
  <r>
    <s v="First Class"/>
    <x v="0"/>
    <s v="United States"/>
    <s v="Louisville"/>
    <s v="Colorado"/>
    <n v="80027"/>
    <x v="1"/>
    <x v="0"/>
    <s v="Bookcases"/>
    <n v="89991"/>
    <n v="3"/>
    <n v="7"/>
    <n v="-1529847"/>
  </r>
  <r>
    <s v="Standard Class"/>
    <x v="2"/>
    <s v="United States"/>
    <s v="San Francisco"/>
    <s v="California"/>
    <n v="94122"/>
    <x v="1"/>
    <x v="1"/>
    <s v="Paper"/>
    <n v="16396"/>
    <n v="4"/>
    <n v="0"/>
    <n v="803404"/>
  </r>
  <r>
    <s v="Standard Class"/>
    <x v="0"/>
    <s v="United States"/>
    <s v="Houston"/>
    <s v="Texas"/>
    <n v="77036"/>
    <x v="2"/>
    <x v="1"/>
    <s v="Paper"/>
    <n v="17904"/>
    <n v="2"/>
    <n v="2"/>
    <n v="62664"/>
  </r>
  <r>
    <s v="Standard Class"/>
    <x v="0"/>
    <s v="United States"/>
    <s v="Houston"/>
    <s v="Texas"/>
    <n v="77036"/>
    <x v="2"/>
    <x v="0"/>
    <s v="Chairs"/>
    <n v="9667"/>
    <n v="5"/>
    <n v="3"/>
    <n v="-1381"/>
  </r>
  <r>
    <s v="Standard Class"/>
    <x v="0"/>
    <s v="United States"/>
    <s v="Houston"/>
    <s v="Texas"/>
    <n v="77036"/>
    <x v="2"/>
    <x v="1"/>
    <s v="Paper"/>
    <n v="182112"/>
    <n v="6"/>
    <n v="2"/>
    <n v="614628"/>
  </r>
  <r>
    <s v="First Class"/>
    <x v="0"/>
    <s v="United States"/>
    <s v="Miami"/>
    <s v="Florida"/>
    <n v="33180"/>
    <x v="0"/>
    <x v="1"/>
    <s v="Storage"/>
    <n v="4464"/>
    <n v="1"/>
    <n v="2"/>
    <n v="3348"/>
  </r>
  <r>
    <s v="Standard Class"/>
    <x v="0"/>
    <s v="United States"/>
    <s v="Medina"/>
    <s v="Ohio"/>
    <n v="44256"/>
    <x v="3"/>
    <x v="0"/>
    <s v="Tables"/>
    <n v="51588"/>
    <n v="1"/>
    <n v="4"/>
    <n v="-154764"/>
  </r>
  <r>
    <s v="Standard Class"/>
    <x v="1"/>
    <s v="United States"/>
    <s v="Roseville"/>
    <s v="Minnesota"/>
    <n v="55113"/>
    <x v="2"/>
    <x v="1"/>
    <s v="Labels"/>
    <n v="504"/>
    <n v="8"/>
    <n v="0"/>
    <n v="23184"/>
  </r>
  <r>
    <s v="Standard Class"/>
    <x v="0"/>
    <s v="United States"/>
    <s v="Houston"/>
    <s v="Texas"/>
    <n v="77041"/>
    <x v="2"/>
    <x v="1"/>
    <s v="Paper"/>
    <n v="89568"/>
    <n v="2"/>
    <n v="2"/>
    <n v="324684"/>
  </r>
  <r>
    <s v="Standard Class"/>
    <x v="0"/>
    <s v="United States"/>
    <s v="Yonkers"/>
    <s v="New York"/>
    <n v="10701"/>
    <x v="3"/>
    <x v="0"/>
    <s v="Furnishings"/>
    <n v="1489"/>
    <n v="1"/>
    <n v="0"/>
    <n v="40203"/>
  </r>
  <r>
    <s v="Standard Class"/>
    <x v="0"/>
    <s v="United States"/>
    <s v="Yonkers"/>
    <s v="New York"/>
    <n v="10701"/>
    <x v="3"/>
    <x v="2"/>
    <s v="Phones"/>
    <n v="54392"/>
    <n v="8"/>
    <n v="0"/>
    <n v="13598"/>
  </r>
  <r>
    <s v="First Class"/>
    <x v="1"/>
    <s v="United States"/>
    <s v="San Diego"/>
    <s v="California"/>
    <n v="92037"/>
    <x v="1"/>
    <x v="1"/>
    <s v="Envelopes"/>
    <n v="408"/>
    <n v="2"/>
    <n v="0"/>
    <n v="19176"/>
  </r>
  <r>
    <s v="First Class"/>
    <x v="1"/>
    <s v="United States"/>
    <s v="San Diego"/>
    <s v="California"/>
    <n v="92037"/>
    <x v="1"/>
    <x v="1"/>
    <s v="Labels"/>
    <n v="189"/>
    <n v="3"/>
    <n v="0"/>
    <n v="8694"/>
  </r>
  <r>
    <s v="Standard Class"/>
    <x v="1"/>
    <s v="United States"/>
    <s v="Springfield"/>
    <s v="Virginia"/>
    <n v="22153"/>
    <x v="0"/>
    <x v="0"/>
    <s v="Tables"/>
    <n v="22755"/>
    <n v="10"/>
    <n v="0"/>
    <n v="386835"/>
  </r>
  <r>
    <s v="Standard Class"/>
    <x v="1"/>
    <s v="United States"/>
    <s v="Springfield"/>
    <s v="Virginia"/>
    <n v="22153"/>
    <x v="0"/>
    <x v="2"/>
    <s v="Accessories"/>
    <n v="19797"/>
    <n v="6"/>
    <n v="0"/>
    <n v="653301"/>
  </r>
  <r>
    <s v="Standard Class"/>
    <x v="1"/>
    <s v="United States"/>
    <s v="Springfield"/>
    <s v="Virginia"/>
    <n v="22153"/>
    <x v="0"/>
    <x v="1"/>
    <s v="Labels"/>
    <n v="621"/>
    <n v="6"/>
    <n v="0"/>
    <n v="29808"/>
  </r>
  <r>
    <s v="Standard Class"/>
    <x v="0"/>
    <s v="United States"/>
    <s v="Decatur"/>
    <s v="Illinois"/>
    <n v="62521"/>
    <x v="2"/>
    <x v="0"/>
    <s v="Chairs"/>
    <n v="37296"/>
    <n v="2"/>
    <n v="3"/>
    <n v="-10656"/>
  </r>
  <r>
    <s v="First Class"/>
    <x v="2"/>
    <s v="United States"/>
    <s v="Garland"/>
    <s v="Texas"/>
    <n v="75043"/>
    <x v="2"/>
    <x v="0"/>
    <s v="Furnishings"/>
    <n v="8544"/>
    <n v="2"/>
    <n v="6"/>
    <n v="-7476"/>
  </r>
  <r>
    <s v="Standard Class"/>
    <x v="1"/>
    <s v="United States"/>
    <s v="Oceanside"/>
    <s v="New York"/>
    <n v="11572"/>
    <x v="3"/>
    <x v="0"/>
    <s v="Furnishings"/>
    <n v="6895"/>
    <n v="5"/>
    <n v="0"/>
    <n v="28959"/>
  </r>
  <r>
    <s v="Standard Class"/>
    <x v="1"/>
    <s v="United States"/>
    <s v="Oceanside"/>
    <s v="New York"/>
    <n v="11572"/>
    <x v="3"/>
    <x v="1"/>
    <s v="Storage"/>
    <n v="29637"/>
    <n v="3"/>
    <n v="0"/>
    <n v="800199"/>
  </r>
  <r>
    <s v="Standard Class"/>
    <x v="1"/>
    <s v="United States"/>
    <s v="Oceanside"/>
    <s v="New York"/>
    <n v="11572"/>
    <x v="3"/>
    <x v="2"/>
    <s v="Phones"/>
    <n v="3998"/>
    <n v="2"/>
    <n v="0"/>
    <n v="1999"/>
  </r>
  <r>
    <s v="First Class"/>
    <x v="0"/>
    <s v="United States"/>
    <s v="Houston"/>
    <s v="Texas"/>
    <n v="77095"/>
    <x v="2"/>
    <x v="0"/>
    <s v="Chairs"/>
    <n v="191058"/>
    <n v="3"/>
    <n v="3"/>
    <n v="-463998"/>
  </r>
  <r>
    <s v="First Class"/>
    <x v="0"/>
    <s v="United States"/>
    <s v="Houston"/>
    <s v="Texas"/>
    <n v="77095"/>
    <x v="2"/>
    <x v="1"/>
    <s v="Art"/>
    <n v="1304"/>
    <n v="5"/>
    <n v="2"/>
    <n v="3912"/>
  </r>
  <r>
    <s v="First Class"/>
    <x v="0"/>
    <s v="United States"/>
    <s v="Houston"/>
    <s v="Texas"/>
    <n v="77095"/>
    <x v="2"/>
    <x v="1"/>
    <s v="Binders"/>
    <n v="1525188"/>
    <n v="6"/>
    <n v="8"/>
    <n v="-2287782"/>
  </r>
  <r>
    <s v="Standard Class"/>
    <x v="2"/>
    <s v="United States"/>
    <s v="Greenville"/>
    <s v="North Carolina"/>
    <n v="27834"/>
    <x v="0"/>
    <x v="1"/>
    <s v="Labels"/>
    <n v="9216"/>
    <n v="4"/>
    <n v="2"/>
    <n v="33408"/>
  </r>
  <r>
    <s v="Standard Class"/>
    <x v="2"/>
    <s v="United States"/>
    <s v="Greenville"/>
    <s v="North Carolina"/>
    <n v="27834"/>
    <x v="0"/>
    <x v="1"/>
    <s v="Supplies"/>
    <n v="28048"/>
    <n v="2"/>
    <n v="2"/>
    <n v="3506"/>
  </r>
  <r>
    <s v="Standard Class"/>
    <x v="1"/>
    <s v="United States"/>
    <s v="San Francisco"/>
    <s v="California"/>
    <n v="94110"/>
    <x v="1"/>
    <x v="0"/>
    <s v="Furnishings"/>
    <n v="6496"/>
    <n v="2"/>
    <n v="0"/>
    <n v="214368"/>
  </r>
  <r>
    <s v="Standard Class"/>
    <x v="1"/>
    <s v="United States"/>
    <s v="San Francisco"/>
    <s v="California"/>
    <n v="94110"/>
    <x v="1"/>
    <x v="1"/>
    <s v="Envelopes"/>
    <n v="3056"/>
    <n v="4"/>
    <n v="0"/>
    <n v="149744"/>
  </r>
  <r>
    <s v="Standard Class"/>
    <x v="0"/>
    <s v="United States"/>
    <s v="Greensboro"/>
    <s v="North Carolina"/>
    <n v="27405"/>
    <x v="0"/>
    <x v="0"/>
    <s v="Chairs"/>
    <n v="187056"/>
    <n v="9"/>
    <n v="2"/>
    <n v="11691"/>
  </r>
  <r>
    <s v="First Class"/>
    <x v="2"/>
    <s v="United States"/>
    <s v="Knoxville"/>
    <s v="Tennessee"/>
    <n v="37918"/>
    <x v="0"/>
    <x v="0"/>
    <s v="Furnishings"/>
    <n v="11808"/>
    <n v="2"/>
    <n v="2"/>
    <n v="13284"/>
  </r>
  <r>
    <s v="First Class"/>
    <x v="2"/>
    <s v="United States"/>
    <s v="Knoxville"/>
    <s v="Tennessee"/>
    <n v="37918"/>
    <x v="0"/>
    <x v="0"/>
    <s v="Furnishings"/>
    <n v="9656"/>
    <n v="1"/>
    <n v="2"/>
    <n v="15691"/>
  </r>
  <r>
    <s v="First Class"/>
    <x v="2"/>
    <s v="United States"/>
    <s v="Knoxville"/>
    <s v="Tennessee"/>
    <n v="37918"/>
    <x v="0"/>
    <x v="1"/>
    <s v="Paper"/>
    <n v="20736"/>
    <n v="4"/>
    <n v="2"/>
    <n v="72576"/>
  </r>
  <r>
    <s v="First Class"/>
    <x v="2"/>
    <s v="United States"/>
    <s v="Knoxville"/>
    <s v="Tennessee"/>
    <n v="37918"/>
    <x v="0"/>
    <x v="1"/>
    <s v="Binders"/>
    <n v="2736"/>
    <n v="3"/>
    <n v="7"/>
    <n v="-21888"/>
  </r>
  <r>
    <s v="First Class"/>
    <x v="2"/>
    <s v="United States"/>
    <s v="Knoxville"/>
    <s v="Tennessee"/>
    <n v="37918"/>
    <x v="0"/>
    <x v="0"/>
    <s v="Tables"/>
    <n v="2314116"/>
    <n v="7"/>
    <n v="4"/>
    <n v="-10027836"/>
  </r>
  <r>
    <s v="First Class"/>
    <x v="2"/>
    <s v="United States"/>
    <s v="Knoxville"/>
    <s v="Tennessee"/>
    <n v="37918"/>
    <x v="0"/>
    <x v="1"/>
    <s v="Binders"/>
    <n v="34236"/>
    <n v="4"/>
    <n v="7"/>
    <n v="-262476"/>
  </r>
  <r>
    <s v="First Class"/>
    <x v="2"/>
    <s v="United States"/>
    <s v="Knoxville"/>
    <s v="Tennessee"/>
    <n v="37918"/>
    <x v="0"/>
    <x v="0"/>
    <s v="Furnishings"/>
    <n v="1976"/>
    <n v="2"/>
    <n v="2"/>
    <n v="5928"/>
  </r>
  <r>
    <s v="Second Class"/>
    <x v="0"/>
    <s v="United States"/>
    <s v="Grand Island"/>
    <s v="Nebraska"/>
    <n v="68801"/>
    <x v="2"/>
    <x v="1"/>
    <s v="Paper"/>
    <n v="1596"/>
    <n v="2"/>
    <n v="0"/>
    <n v="798"/>
  </r>
  <r>
    <s v="Standard Class"/>
    <x v="0"/>
    <s v="United States"/>
    <s v="Lakewood"/>
    <s v="California"/>
    <n v="90712"/>
    <x v="1"/>
    <x v="1"/>
    <s v="Art"/>
    <n v="169"/>
    <n v="5"/>
    <n v="0"/>
    <n v="6253"/>
  </r>
  <r>
    <s v="Standard Class"/>
    <x v="0"/>
    <s v="United States"/>
    <s v="Lakewood"/>
    <s v="California"/>
    <n v="90712"/>
    <x v="1"/>
    <x v="0"/>
    <s v="Furnishings"/>
    <n v="2508"/>
    <n v="6"/>
    <n v="0"/>
    <n v="90288"/>
  </r>
  <r>
    <s v="Standard Class"/>
    <x v="1"/>
    <s v="United States"/>
    <s v="Lawrence"/>
    <s v="Massachusetts"/>
    <n v="1841"/>
    <x v="3"/>
    <x v="1"/>
    <s v="Art"/>
    <n v="668"/>
    <n v="2"/>
    <n v="0"/>
    <n v="2004"/>
  </r>
  <r>
    <s v="Second Class"/>
    <x v="0"/>
    <s v="United States"/>
    <s v="Los Angeles"/>
    <s v="California"/>
    <n v="90049"/>
    <x v="1"/>
    <x v="1"/>
    <s v="Paper"/>
    <n v="1944"/>
    <n v="3"/>
    <n v="0"/>
    <n v="93312"/>
  </r>
  <r>
    <s v="Standard Class"/>
    <x v="0"/>
    <s v="United States"/>
    <s v="Houston"/>
    <s v="Texas"/>
    <n v="77036"/>
    <x v="2"/>
    <x v="2"/>
    <s v="Phones"/>
    <n v="3192"/>
    <n v="2"/>
    <n v="2"/>
    <n v="2394"/>
  </r>
  <r>
    <s v="Second Class"/>
    <x v="0"/>
    <s v="United States"/>
    <s v="New York City"/>
    <s v="New York"/>
    <n v="10035"/>
    <x v="3"/>
    <x v="1"/>
    <s v="Binders"/>
    <n v="33568"/>
    <n v="2"/>
    <n v="2"/>
    <n v="117488"/>
  </r>
  <r>
    <s v="Standard Class"/>
    <x v="0"/>
    <s v="United States"/>
    <s v="New York City"/>
    <s v="New York"/>
    <n v="10011"/>
    <x v="3"/>
    <x v="0"/>
    <s v="Furnishings"/>
    <n v="6394"/>
    <n v="1"/>
    <n v="0"/>
    <n v="249366"/>
  </r>
  <r>
    <s v="Standard Class"/>
    <x v="0"/>
    <s v="United States"/>
    <s v="New York City"/>
    <s v="New York"/>
    <n v="10011"/>
    <x v="3"/>
    <x v="1"/>
    <s v="Binders"/>
    <n v="606"/>
    <n v="5"/>
    <n v="2"/>
    <n v="204525"/>
  </r>
  <r>
    <s v="Standard Class"/>
    <x v="0"/>
    <s v="United States"/>
    <s v="New York City"/>
    <s v="New York"/>
    <n v="10011"/>
    <x v="3"/>
    <x v="1"/>
    <s v="Supplies"/>
    <n v="2272"/>
    <n v="4"/>
    <n v="0"/>
    <n v="65888"/>
  </r>
  <r>
    <s v="Standard Class"/>
    <x v="0"/>
    <s v="United States"/>
    <s v="Newark"/>
    <s v="Delaware"/>
    <n v="19711"/>
    <x v="3"/>
    <x v="0"/>
    <s v="Furnishings"/>
    <n v="1068"/>
    <n v="4"/>
    <n v="0"/>
    <n v="40584"/>
  </r>
  <r>
    <s v="Standard Class"/>
    <x v="0"/>
    <s v="United States"/>
    <s v="Newark"/>
    <s v="Delaware"/>
    <n v="19711"/>
    <x v="3"/>
    <x v="1"/>
    <s v="Paper"/>
    <n v="1734"/>
    <n v="3"/>
    <n v="0"/>
    <n v="84966"/>
  </r>
  <r>
    <s v="Standard Class"/>
    <x v="0"/>
    <s v="United States"/>
    <s v="Newark"/>
    <s v="Delaware"/>
    <n v="19711"/>
    <x v="3"/>
    <x v="1"/>
    <s v="Paper"/>
    <n v="338"/>
    <n v="1"/>
    <n v="0"/>
    <n v="15548"/>
  </r>
  <r>
    <s v="Standard Class"/>
    <x v="1"/>
    <s v="United States"/>
    <s v="Seattle"/>
    <s v="Washington"/>
    <n v="98105"/>
    <x v="1"/>
    <x v="1"/>
    <s v="Binders"/>
    <n v="26976"/>
    <n v="4"/>
    <n v="2"/>
    <n v="87672"/>
  </r>
  <r>
    <s v="Standard Class"/>
    <x v="1"/>
    <s v="United States"/>
    <s v="Scottsdale"/>
    <s v="Arizona"/>
    <n v="85254"/>
    <x v="1"/>
    <x v="1"/>
    <s v="Paper"/>
    <n v="307776"/>
    <n v="7"/>
    <n v="2"/>
    <n v="1115688"/>
  </r>
  <r>
    <s v="Second Class"/>
    <x v="0"/>
    <s v="United States"/>
    <s v="Oceanside"/>
    <s v="New York"/>
    <n v="11572"/>
    <x v="3"/>
    <x v="1"/>
    <s v="Storage"/>
    <n v="24455"/>
    <n v="5"/>
    <n v="0"/>
    <n v="4891"/>
  </r>
  <r>
    <s v="Second Class"/>
    <x v="0"/>
    <s v="United States"/>
    <s v="Oceanside"/>
    <s v="New York"/>
    <n v="11572"/>
    <x v="3"/>
    <x v="1"/>
    <s v="Envelopes"/>
    <n v="1224"/>
    <n v="6"/>
    <n v="0"/>
    <n v="57528"/>
  </r>
  <r>
    <s v="Second Class"/>
    <x v="0"/>
    <s v="United States"/>
    <s v="Oceanside"/>
    <s v="New York"/>
    <n v="11572"/>
    <x v="3"/>
    <x v="2"/>
    <s v="Accessories"/>
    <n v="1398"/>
    <n v="2"/>
    <n v="0"/>
    <n v="60114"/>
  </r>
  <r>
    <s v="Second Class"/>
    <x v="0"/>
    <s v="United States"/>
    <s v="Oceanside"/>
    <s v="New York"/>
    <n v="11572"/>
    <x v="3"/>
    <x v="2"/>
    <s v="Accessories"/>
    <n v="89995"/>
    <n v="5"/>
    <n v="0"/>
    <n v="53997"/>
  </r>
  <r>
    <s v="Standard Class"/>
    <x v="1"/>
    <s v="United States"/>
    <s v="Dallas"/>
    <s v="Texas"/>
    <n v="75220"/>
    <x v="2"/>
    <x v="1"/>
    <s v="Envelopes"/>
    <n v="1632"/>
    <n v="1"/>
    <n v="2"/>
    <n v="5508"/>
  </r>
  <r>
    <s v="Standard Class"/>
    <x v="1"/>
    <s v="United States"/>
    <s v="Dallas"/>
    <s v="Texas"/>
    <n v="75220"/>
    <x v="2"/>
    <x v="2"/>
    <s v="Phones"/>
    <n v="26796"/>
    <n v="5"/>
    <n v="2"/>
    <n v="167475"/>
  </r>
  <r>
    <s v="Second Class"/>
    <x v="0"/>
    <s v="United States"/>
    <s v="Rochester"/>
    <s v="New York"/>
    <n v="14609"/>
    <x v="3"/>
    <x v="2"/>
    <s v="Accessories"/>
    <n v="3195"/>
    <n v="1"/>
    <n v="0"/>
    <n v="22365"/>
  </r>
  <r>
    <s v="Second Class"/>
    <x v="0"/>
    <s v="United States"/>
    <s v="Los Angeles"/>
    <s v="California"/>
    <n v="90045"/>
    <x v="1"/>
    <x v="1"/>
    <s v="Storage"/>
    <n v="72584"/>
    <n v="4"/>
    <n v="0"/>
    <n v="2104936"/>
  </r>
  <r>
    <s v="Second Class"/>
    <x v="0"/>
    <s v="United States"/>
    <s v="Los Angeles"/>
    <s v="California"/>
    <n v="90045"/>
    <x v="1"/>
    <x v="1"/>
    <s v="Binders"/>
    <n v="10896"/>
    <n v="3"/>
    <n v="2"/>
    <n v="39498"/>
  </r>
  <r>
    <s v="Second Class"/>
    <x v="0"/>
    <s v="United States"/>
    <s v="Los Angeles"/>
    <s v="California"/>
    <n v="90045"/>
    <x v="1"/>
    <x v="1"/>
    <s v="Binders"/>
    <n v="8544"/>
    <n v="2"/>
    <n v="2"/>
    <n v="28836"/>
  </r>
  <r>
    <s v="Standard Class"/>
    <x v="1"/>
    <s v="United States"/>
    <s v="Woodbury"/>
    <s v="Minnesota"/>
    <n v="55125"/>
    <x v="2"/>
    <x v="1"/>
    <s v="Binders"/>
    <n v="3234"/>
    <n v="3"/>
    <n v="0"/>
    <n v="155232"/>
  </r>
  <r>
    <s v="Standard Class"/>
    <x v="1"/>
    <s v="United States"/>
    <s v="Woodbury"/>
    <s v="Minnesota"/>
    <n v="55125"/>
    <x v="2"/>
    <x v="1"/>
    <s v="Paper"/>
    <n v="399"/>
    <n v="5"/>
    <n v="0"/>
    <n v="1995"/>
  </r>
  <r>
    <s v="Standard Class"/>
    <x v="0"/>
    <s v="United States"/>
    <s v="Park Ridge"/>
    <s v="Illinois"/>
    <n v="60068"/>
    <x v="2"/>
    <x v="1"/>
    <s v="Paper"/>
    <n v="143856"/>
    <n v="9"/>
    <n v="2"/>
    <n v="485514"/>
  </r>
  <r>
    <s v="Standard Class"/>
    <x v="1"/>
    <s v="United States"/>
    <s v="Dallas"/>
    <s v="Texas"/>
    <n v="75217"/>
    <x v="2"/>
    <x v="1"/>
    <s v="Paper"/>
    <n v="4192"/>
    <n v="4"/>
    <n v="2"/>
    <n v="15196"/>
  </r>
  <r>
    <s v="Standard Class"/>
    <x v="1"/>
    <s v="United States"/>
    <s v="Dallas"/>
    <s v="Texas"/>
    <n v="75217"/>
    <x v="2"/>
    <x v="2"/>
    <s v="Phones"/>
    <n v="329584"/>
    <n v="2"/>
    <n v="2"/>
    <n v="370782"/>
  </r>
  <r>
    <s v="First Class"/>
    <x v="1"/>
    <s v="United States"/>
    <s v="Monroe"/>
    <s v="Louisiana"/>
    <n v="71203"/>
    <x v="0"/>
    <x v="1"/>
    <s v="Binders"/>
    <n v="8728"/>
    <n v="8"/>
    <n v="0"/>
    <n v="410216"/>
  </r>
  <r>
    <s v="Standard Class"/>
    <x v="1"/>
    <s v="United States"/>
    <s v="Los Angeles"/>
    <s v="California"/>
    <n v="90004"/>
    <x v="1"/>
    <x v="0"/>
    <s v="Chairs"/>
    <n v="279456"/>
    <n v="6"/>
    <n v="2"/>
    <n v="209592"/>
  </r>
  <r>
    <s v="Standard Class"/>
    <x v="1"/>
    <s v="United States"/>
    <s v="Los Angeles"/>
    <s v="California"/>
    <n v="90004"/>
    <x v="1"/>
    <x v="1"/>
    <s v="Paper"/>
    <n v="8"/>
    <n v="2"/>
    <n v="0"/>
    <n v="384"/>
  </r>
  <r>
    <s v="Standard Class"/>
    <x v="0"/>
    <s v="United States"/>
    <s v="San Francisco"/>
    <s v="California"/>
    <n v="94109"/>
    <x v="1"/>
    <x v="1"/>
    <s v="Binders"/>
    <n v="2724"/>
    <n v="5"/>
    <n v="2"/>
    <n v="9534"/>
  </r>
  <r>
    <s v="Standard Class"/>
    <x v="0"/>
    <s v="United States"/>
    <s v="San Francisco"/>
    <s v="California"/>
    <n v="94122"/>
    <x v="1"/>
    <x v="2"/>
    <s v="Accessories"/>
    <n v="1636"/>
    <n v="1"/>
    <n v="0"/>
    <n v="1636"/>
  </r>
  <r>
    <s v="Standard Class"/>
    <x v="0"/>
    <s v="United States"/>
    <s v="San Francisco"/>
    <s v="California"/>
    <n v="94122"/>
    <x v="1"/>
    <x v="1"/>
    <s v="Storage"/>
    <n v="1578"/>
    <n v="2"/>
    <n v="0"/>
    <n v="6312"/>
  </r>
  <r>
    <s v="Standard Class"/>
    <x v="0"/>
    <s v="United States"/>
    <s v="San Francisco"/>
    <s v="California"/>
    <n v="94122"/>
    <x v="1"/>
    <x v="1"/>
    <s v="Art"/>
    <n v="4598"/>
    <n v="2"/>
    <n v="0"/>
    <n v="128744"/>
  </r>
  <r>
    <s v="Standard Class"/>
    <x v="1"/>
    <s v="United States"/>
    <s v="Fayetteville"/>
    <s v="North Carolina"/>
    <n v="28314"/>
    <x v="0"/>
    <x v="0"/>
    <s v="Bookcases"/>
    <n v="198272"/>
    <n v="8"/>
    <n v="2"/>
    <n v="-322192"/>
  </r>
  <r>
    <s v="First Class"/>
    <x v="1"/>
    <s v="United States"/>
    <s v="Dallas"/>
    <s v="Texas"/>
    <n v="75217"/>
    <x v="2"/>
    <x v="1"/>
    <s v="Storage"/>
    <n v="72076"/>
    <n v="5"/>
    <n v="2"/>
    <n v="54057"/>
  </r>
  <r>
    <s v="Standard Class"/>
    <x v="0"/>
    <s v="United States"/>
    <s v="Wichita"/>
    <s v="Kansas"/>
    <n v="67212"/>
    <x v="2"/>
    <x v="0"/>
    <s v="Furnishings"/>
    <n v="7056"/>
    <n v="6"/>
    <n v="0"/>
    <n v="239904"/>
  </r>
  <r>
    <s v="Standard Class"/>
    <x v="0"/>
    <s v="United States"/>
    <s v="Wichita"/>
    <s v="Kansas"/>
    <n v="67212"/>
    <x v="2"/>
    <x v="1"/>
    <s v="Appliances"/>
    <n v="8196"/>
    <n v="2"/>
    <n v="0"/>
    <n v="229488"/>
  </r>
  <r>
    <s v="Second Class"/>
    <x v="1"/>
    <s v="United States"/>
    <s v="Springfield"/>
    <s v="Oregon"/>
    <n v="97477"/>
    <x v="1"/>
    <x v="1"/>
    <s v="Appliances"/>
    <n v="64864"/>
    <n v="4"/>
    <n v="2"/>
    <n v="64864"/>
  </r>
  <r>
    <s v="Standard Class"/>
    <x v="0"/>
    <s v="United States"/>
    <s v="Houston"/>
    <s v="Texas"/>
    <n v="77041"/>
    <x v="2"/>
    <x v="2"/>
    <s v="Phones"/>
    <n v="151192"/>
    <n v="1"/>
    <n v="2"/>
    <n v="132293"/>
  </r>
  <r>
    <s v="Standard Class"/>
    <x v="0"/>
    <s v="United States"/>
    <s v="Seattle"/>
    <s v="Washington"/>
    <n v="98103"/>
    <x v="1"/>
    <x v="2"/>
    <s v="Phones"/>
    <n v="88776"/>
    <n v="3"/>
    <n v="2"/>
    <n v="77679"/>
  </r>
  <r>
    <s v="Standard Class"/>
    <x v="0"/>
    <s v="United States"/>
    <s v="Seattle"/>
    <s v="Washington"/>
    <n v="98103"/>
    <x v="1"/>
    <x v="1"/>
    <s v="Labels"/>
    <n v="1156"/>
    <n v="4"/>
    <n v="0"/>
    <n v="54332"/>
  </r>
  <r>
    <s v="Standard Class"/>
    <x v="0"/>
    <s v="United States"/>
    <s v="Seattle"/>
    <s v="Washington"/>
    <n v="98103"/>
    <x v="1"/>
    <x v="1"/>
    <s v="Storage"/>
    <n v="1558"/>
    <n v="1"/>
    <n v="0"/>
    <n v="3895"/>
  </r>
  <r>
    <s v="First Class"/>
    <x v="1"/>
    <s v="United States"/>
    <s v="Akron"/>
    <s v="Ohio"/>
    <n v="44312"/>
    <x v="3"/>
    <x v="1"/>
    <s v="Paper"/>
    <n v="85056"/>
    <n v="3"/>
    <n v="2"/>
    <n v="287064"/>
  </r>
  <r>
    <s v="Standard Class"/>
    <x v="1"/>
    <s v="United States"/>
    <s v="Oak Park"/>
    <s v="Michigan"/>
    <n v="48237"/>
    <x v="2"/>
    <x v="0"/>
    <s v="Furnishings"/>
    <n v="27396"/>
    <n v="2"/>
    <n v="0"/>
    <n v="712296"/>
  </r>
  <r>
    <s v="Standard Class"/>
    <x v="1"/>
    <s v="United States"/>
    <s v="Oak Park"/>
    <s v="Michigan"/>
    <n v="48237"/>
    <x v="2"/>
    <x v="0"/>
    <s v="Furnishings"/>
    <n v="3069"/>
    <n v="3"/>
    <n v="0"/>
    <n v="79794"/>
  </r>
  <r>
    <s v="Standard Class"/>
    <x v="1"/>
    <s v="United States"/>
    <s v="Houston"/>
    <s v="Texas"/>
    <n v="77041"/>
    <x v="2"/>
    <x v="1"/>
    <s v="Paper"/>
    <n v="15552"/>
    <n v="3"/>
    <n v="2"/>
    <n v="54432"/>
  </r>
  <r>
    <s v="Standard Class"/>
    <x v="1"/>
    <s v="United States"/>
    <s v="Houston"/>
    <s v="Texas"/>
    <n v="77041"/>
    <x v="2"/>
    <x v="0"/>
    <s v="Tables"/>
    <n v="347361"/>
    <n v="7"/>
    <n v="3"/>
    <n v="-694722"/>
  </r>
  <r>
    <s v="Standard Class"/>
    <x v="1"/>
    <s v="United States"/>
    <s v="Houston"/>
    <s v="Texas"/>
    <n v="77041"/>
    <x v="2"/>
    <x v="1"/>
    <s v="Paper"/>
    <n v="10368"/>
    <n v="2"/>
    <n v="2"/>
    <n v="36288"/>
  </r>
  <r>
    <s v="Standard Class"/>
    <x v="1"/>
    <s v="United States"/>
    <s v="Seattle"/>
    <s v="Washington"/>
    <n v="98103"/>
    <x v="1"/>
    <x v="2"/>
    <s v="Accessories"/>
    <n v="9816"/>
    <n v="6"/>
    <n v="0"/>
    <n v="9816"/>
  </r>
  <r>
    <s v="Standard Class"/>
    <x v="1"/>
    <s v="United States"/>
    <s v="Seattle"/>
    <s v="Washington"/>
    <n v="98103"/>
    <x v="1"/>
    <x v="1"/>
    <s v="Art"/>
    <n v="3144"/>
    <n v="3"/>
    <n v="0"/>
    <n v="786"/>
  </r>
  <r>
    <s v="First Class"/>
    <x v="1"/>
    <s v="United States"/>
    <s v="Philadelphia"/>
    <s v="Pennsylvania"/>
    <n v="19134"/>
    <x v="3"/>
    <x v="1"/>
    <s v="Envelopes"/>
    <n v="348488"/>
    <n v="7"/>
    <n v="2"/>
    <n v="1176147"/>
  </r>
  <r>
    <s v="First Class"/>
    <x v="1"/>
    <s v="United States"/>
    <s v="Philadelphia"/>
    <s v="Pennsylvania"/>
    <n v="19134"/>
    <x v="3"/>
    <x v="1"/>
    <s v="Storage"/>
    <n v="172736"/>
    <n v="4"/>
    <n v="2"/>
    <n v="-302288"/>
  </r>
  <r>
    <s v="Standard Class"/>
    <x v="0"/>
    <s v="United States"/>
    <s v="Los Angeles"/>
    <s v="California"/>
    <n v="90045"/>
    <x v="1"/>
    <x v="1"/>
    <s v="Paper"/>
    <n v="1554"/>
    <n v="3"/>
    <n v="0"/>
    <n v="76146"/>
  </r>
  <r>
    <s v="Standard Class"/>
    <x v="0"/>
    <s v="United States"/>
    <s v="Los Angeles"/>
    <s v="California"/>
    <n v="90045"/>
    <x v="1"/>
    <x v="2"/>
    <s v="Machines"/>
    <n v="105552"/>
    <n v="6"/>
    <n v="2"/>
    <n v="356238"/>
  </r>
  <r>
    <s v="Second Class"/>
    <x v="1"/>
    <s v="United States"/>
    <s v="Houston"/>
    <s v="Texas"/>
    <n v="77070"/>
    <x v="2"/>
    <x v="1"/>
    <s v="Paper"/>
    <n v="2592"/>
    <n v="5"/>
    <n v="2"/>
    <n v="9072"/>
  </r>
  <r>
    <s v="Second Class"/>
    <x v="1"/>
    <s v="United States"/>
    <s v="Houston"/>
    <s v="Texas"/>
    <n v="77070"/>
    <x v="2"/>
    <x v="1"/>
    <s v="Fasteners"/>
    <n v="15808"/>
    <n v="8"/>
    <n v="2"/>
    <n v="53352"/>
  </r>
  <r>
    <s v="Second Class"/>
    <x v="1"/>
    <s v="United States"/>
    <s v="Houston"/>
    <s v="Texas"/>
    <n v="77070"/>
    <x v="2"/>
    <x v="1"/>
    <s v="Paper"/>
    <n v="10368"/>
    <n v="2"/>
    <n v="2"/>
    <n v="37584"/>
  </r>
  <r>
    <s v="Standard Class"/>
    <x v="0"/>
    <s v="United States"/>
    <s v="Philadelphia"/>
    <s v="Pennsylvania"/>
    <n v="19143"/>
    <x v="3"/>
    <x v="2"/>
    <s v="Phones"/>
    <n v="3582"/>
    <n v="3"/>
    <n v="4"/>
    <n v="4179"/>
  </r>
  <r>
    <s v="Standard Class"/>
    <x v="0"/>
    <s v="United States"/>
    <s v="Philadelphia"/>
    <s v="Pennsylvania"/>
    <n v="19143"/>
    <x v="3"/>
    <x v="2"/>
    <s v="Phones"/>
    <n v="545916"/>
    <n v="14"/>
    <n v="4"/>
    <n v="727888"/>
  </r>
  <r>
    <s v="Standard Class"/>
    <x v="0"/>
    <s v="United States"/>
    <s v="Rogers"/>
    <s v="Arkansas"/>
    <n v="72756"/>
    <x v="0"/>
    <x v="1"/>
    <s v="Binders"/>
    <n v="4041"/>
    <n v="9"/>
    <n v="0"/>
    <n v="185886"/>
  </r>
  <r>
    <s v="Second Class"/>
    <x v="1"/>
    <s v="United States"/>
    <s v="Los Angeles"/>
    <s v="California"/>
    <n v="90045"/>
    <x v="1"/>
    <x v="2"/>
    <s v="Phones"/>
    <n v="167976"/>
    <n v="3"/>
    <n v="2"/>
    <n v="104985"/>
  </r>
  <r>
    <s v="Second Class"/>
    <x v="1"/>
    <s v="United States"/>
    <s v="Los Angeles"/>
    <s v="California"/>
    <n v="90045"/>
    <x v="1"/>
    <x v="2"/>
    <s v="Accessories"/>
    <n v="10953"/>
    <n v="3"/>
    <n v="0"/>
    <n v="470979"/>
  </r>
  <r>
    <s v="Second Class"/>
    <x v="1"/>
    <s v="United States"/>
    <s v="Los Angeles"/>
    <s v="California"/>
    <n v="90045"/>
    <x v="1"/>
    <x v="1"/>
    <s v="Labels"/>
    <n v="982"/>
    <n v="2"/>
    <n v="0"/>
    <n v="48118"/>
  </r>
  <r>
    <s v="Second Class"/>
    <x v="1"/>
    <s v="United States"/>
    <s v="Seattle"/>
    <s v="Washington"/>
    <n v="98105"/>
    <x v="1"/>
    <x v="1"/>
    <s v="Binders"/>
    <n v="26352"/>
    <n v="3"/>
    <n v="2"/>
    <n v="95526"/>
  </r>
  <r>
    <s v="Standard Class"/>
    <x v="1"/>
    <s v="United States"/>
    <s v="Wilmington"/>
    <s v="Delaware"/>
    <n v="19805"/>
    <x v="3"/>
    <x v="1"/>
    <s v="Labels"/>
    <n v="225"/>
    <n v="6"/>
    <n v="0"/>
    <n v="108"/>
  </r>
  <r>
    <s v="Standard Class"/>
    <x v="1"/>
    <s v="United States"/>
    <s v="Wilmington"/>
    <s v="Delaware"/>
    <n v="19805"/>
    <x v="3"/>
    <x v="1"/>
    <s v="Labels"/>
    <n v="996"/>
    <n v="2"/>
    <n v="0"/>
    <n v="45816"/>
  </r>
  <r>
    <s v="Standard Class"/>
    <x v="1"/>
    <s v="United States"/>
    <s v="Wilmington"/>
    <s v="Delaware"/>
    <n v="19805"/>
    <x v="3"/>
    <x v="1"/>
    <s v="Binders"/>
    <n v="21308"/>
    <n v="7"/>
    <n v="0"/>
    <n v="1022784"/>
  </r>
  <r>
    <s v="Standard Class"/>
    <x v="1"/>
    <s v="United States"/>
    <s v="Wilmington"/>
    <s v="Delaware"/>
    <n v="19805"/>
    <x v="3"/>
    <x v="0"/>
    <s v="Bookcases"/>
    <n v="102588"/>
    <n v="6"/>
    <n v="0"/>
    <n v="2359524"/>
  </r>
  <r>
    <s v="Second Class"/>
    <x v="1"/>
    <s v="United States"/>
    <s v="Provo"/>
    <s v="Utah"/>
    <n v="84604"/>
    <x v="1"/>
    <x v="1"/>
    <s v="Paper"/>
    <n v="2198"/>
    <n v="7"/>
    <n v="0"/>
    <n v="9891"/>
  </r>
  <r>
    <s v="Same Day"/>
    <x v="1"/>
    <s v="United States"/>
    <s v="San Francisco"/>
    <s v="California"/>
    <n v="94110"/>
    <x v="1"/>
    <x v="0"/>
    <s v="Furnishings"/>
    <n v="632"/>
    <n v="5"/>
    <n v="0"/>
    <n v="23384"/>
  </r>
  <r>
    <s v="Standard Class"/>
    <x v="1"/>
    <s v="United States"/>
    <s v="Los Angeles"/>
    <s v="California"/>
    <n v="90004"/>
    <x v="1"/>
    <x v="1"/>
    <s v="Appliances"/>
    <n v="39"/>
    <n v="12"/>
    <n v="0"/>
    <n v="1131"/>
  </r>
  <r>
    <s v="Standard Class"/>
    <x v="1"/>
    <s v="United States"/>
    <s v="Lancaster"/>
    <s v="Ohio"/>
    <n v="43130"/>
    <x v="3"/>
    <x v="1"/>
    <s v="Binders"/>
    <n v="2907"/>
    <n v="3"/>
    <n v="7"/>
    <n v="-20349"/>
  </r>
  <r>
    <s v="Standard Class"/>
    <x v="0"/>
    <s v="United States"/>
    <s v="Los Angeles"/>
    <s v="California"/>
    <n v="90004"/>
    <x v="1"/>
    <x v="0"/>
    <s v="Bookcases"/>
    <n v="556665"/>
    <n v="5"/>
    <n v="15"/>
    <n v="6549"/>
  </r>
  <r>
    <s v="First Class"/>
    <x v="0"/>
    <s v="United States"/>
    <s v="Seattle"/>
    <s v="Washington"/>
    <n v="98103"/>
    <x v="1"/>
    <x v="2"/>
    <s v="Accessories"/>
    <n v="7198"/>
    <n v="2"/>
    <n v="0"/>
    <n v="151158"/>
  </r>
  <r>
    <s v="First Class"/>
    <x v="0"/>
    <s v="United States"/>
    <s v="Seattle"/>
    <s v="Washington"/>
    <n v="98103"/>
    <x v="1"/>
    <x v="2"/>
    <s v="Accessories"/>
    <n v="7998"/>
    <n v="2"/>
    <n v="0"/>
    <n v="263934"/>
  </r>
  <r>
    <s v="Standard Class"/>
    <x v="1"/>
    <s v="United States"/>
    <s v="New York City"/>
    <s v="New York"/>
    <n v="10024"/>
    <x v="3"/>
    <x v="1"/>
    <s v="Binders"/>
    <n v="24672"/>
    <n v="4"/>
    <n v="2"/>
    <n v="771"/>
  </r>
  <r>
    <s v="Standard Class"/>
    <x v="1"/>
    <s v="United States"/>
    <s v="New York City"/>
    <s v="New York"/>
    <n v="10024"/>
    <x v="3"/>
    <x v="1"/>
    <s v="Binders"/>
    <n v="3744"/>
    <n v="1"/>
    <n v="2"/>
    <n v="13104"/>
  </r>
  <r>
    <s v="Standard Class"/>
    <x v="0"/>
    <s v="United States"/>
    <s v="Los Angeles"/>
    <s v="California"/>
    <n v="90045"/>
    <x v="1"/>
    <x v="2"/>
    <s v="Phones"/>
    <n v="44596"/>
    <n v="5"/>
    <n v="2"/>
    <n v="55745"/>
  </r>
  <r>
    <s v="Standard Class"/>
    <x v="0"/>
    <s v="United States"/>
    <s v="Los Angeles"/>
    <s v="California"/>
    <n v="90045"/>
    <x v="1"/>
    <x v="2"/>
    <s v="Accessories"/>
    <n v="3624"/>
    <n v="1"/>
    <n v="0"/>
    <n v="152208"/>
  </r>
  <r>
    <s v="Standard Class"/>
    <x v="0"/>
    <s v="United States"/>
    <s v="Los Angeles"/>
    <s v="California"/>
    <n v="90045"/>
    <x v="1"/>
    <x v="1"/>
    <s v="Fasteners"/>
    <n v="1065"/>
    <n v="3"/>
    <n v="0"/>
    <n v="50055"/>
  </r>
  <r>
    <s v="Standard Class"/>
    <x v="1"/>
    <s v="United States"/>
    <s v="San Francisco"/>
    <s v="California"/>
    <n v="94109"/>
    <x v="1"/>
    <x v="1"/>
    <s v="Paper"/>
    <n v="8792"/>
    <n v="4"/>
    <n v="0"/>
    <n v="404432"/>
  </r>
  <r>
    <s v="Standard Class"/>
    <x v="1"/>
    <s v="United States"/>
    <s v="San Francisco"/>
    <s v="California"/>
    <n v="94109"/>
    <x v="1"/>
    <x v="1"/>
    <s v="Binders"/>
    <n v="22424"/>
    <n v="1"/>
    <n v="2"/>
    <n v="8409"/>
  </r>
  <r>
    <s v="Standard Class"/>
    <x v="1"/>
    <s v="United States"/>
    <s v="San Francisco"/>
    <s v="California"/>
    <n v="94109"/>
    <x v="1"/>
    <x v="1"/>
    <s v="Binders"/>
    <n v="9048"/>
    <n v="3"/>
    <n v="2"/>
    <n v="3393"/>
  </r>
  <r>
    <s v="Standard Class"/>
    <x v="1"/>
    <s v="United States"/>
    <s v="San Francisco"/>
    <s v="California"/>
    <n v="94109"/>
    <x v="1"/>
    <x v="1"/>
    <s v="Storage"/>
    <n v="4276"/>
    <n v="1"/>
    <n v="0"/>
    <n v="111176"/>
  </r>
  <r>
    <s v="Standard Class"/>
    <x v="0"/>
    <s v="United States"/>
    <s v="Clovis"/>
    <s v="New Mexico"/>
    <n v="88101"/>
    <x v="1"/>
    <x v="1"/>
    <s v="Binders"/>
    <n v="1008"/>
    <n v="7"/>
    <n v="2"/>
    <n v="3528"/>
  </r>
  <r>
    <s v="Standard Class"/>
    <x v="0"/>
    <s v="United States"/>
    <s v="Clovis"/>
    <s v="New Mexico"/>
    <n v="88101"/>
    <x v="1"/>
    <x v="2"/>
    <s v="Accessories"/>
    <n v="10134"/>
    <n v="3"/>
    <n v="0"/>
    <n v="81072"/>
  </r>
  <r>
    <s v="First Class"/>
    <x v="0"/>
    <s v="United States"/>
    <s v="Wichita"/>
    <s v="Kansas"/>
    <n v="67212"/>
    <x v="2"/>
    <x v="2"/>
    <s v="Phones"/>
    <n v="22475"/>
    <n v="5"/>
    <n v="0"/>
    <n v="6293"/>
  </r>
  <r>
    <s v="Standard Class"/>
    <x v="0"/>
    <s v="United States"/>
    <s v="Chicago"/>
    <s v="Illinois"/>
    <n v="60653"/>
    <x v="2"/>
    <x v="1"/>
    <s v="Appliances"/>
    <n v="73176"/>
    <n v="6"/>
    <n v="8"/>
    <n v="-1975752"/>
  </r>
  <r>
    <s v="Standard Class"/>
    <x v="0"/>
    <s v="United States"/>
    <s v="Chicago"/>
    <s v="Illinois"/>
    <n v="60653"/>
    <x v="2"/>
    <x v="1"/>
    <s v="Paper"/>
    <n v="20736"/>
    <n v="4"/>
    <n v="2"/>
    <n v="72576"/>
  </r>
  <r>
    <s v="Standard Class"/>
    <x v="0"/>
    <s v="United States"/>
    <s v="Chicago"/>
    <s v="Illinois"/>
    <n v="60653"/>
    <x v="2"/>
    <x v="2"/>
    <s v="Phones"/>
    <n v="39984"/>
    <n v="2"/>
    <n v="2"/>
    <n v="-89964"/>
  </r>
  <r>
    <s v="Second Class"/>
    <x v="1"/>
    <s v="United States"/>
    <s v="Omaha"/>
    <s v="Nebraska"/>
    <n v="68104"/>
    <x v="2"/>
    <x v="1"/>
    <s v="Binders"/>
    <n v="1536"/>
    <n v="2"/>
    <n v="0"/>
    <n v="768"/>
  </r>
  <r>
    <s v="First Class"/>
    <x v="0"/>
    <s v="United States"/>
    <s v="Houston"/>
    <s v="Texas"/>
    <n v="77041"/>
    <x v="2"/>
    <x v="1"/>
    <s v="Paper"/>
    <n v="36288"/>
    <n v="7"/>
    <n v="2"/>
    <n v="127008"/>
  </r>
  <r>
    <s v="First Class"/>
    <x v="0"/>
    <s v="United States"/>
    <s v="Houston"/>
    <s v="Texas"/>
    <n v="77041"/>
    <x v="2"/>
    <x v="2"/>
    <s v="Phones"/>
    <n v="150384"/>
    <n v="2"/>
    <n v="2"/>
    <n v="150384"/>
  </r>
  <r>
    <s v="Second Class"/>
    <x v="0"/>
    <s v="United States"/>
    <s v="Philadelphia"/>
    <s v="Pennsylvania"/>
    <n v="19134"/>
    <x v="3"/>
    <x v="2"/>
    <s v="Phones"/>
    <n v="280782"/>
    <n v="3"/>
    <n v="4"/>
    <n v="-608361"/>
  </r>
  <r>
    <s v="Second Class"/>
    <x v="0"/>
    <s v="United States"/>
    <s v="Philadelphia"/>
    <s v="Pennsylvania"/>
    <n v="19134"/>
    <x v="3"/>
    <x v="2"/>
    <s v="Accessories"/>
    <n v="31984"/>
    <n v="2"/>
    <n v="2"/>
    <n v="11994"/>
  </r>
  <r>
    <s v="Standard Class"/>
    <x v="0"/>
    <s v="United States"/>
    <s v="Los Angeles"/>
    <s v="California"/>
    <n v="90045"/>
    <x v="1"/>
    <x v="1"/>
    <s v="Binders"/>
    <n v="11232"/>
    <n v="3"/>
    <n v="2"/>
    <n v="39312"/>
  </r>
  <r>
    <s v="Second Class"/>
    <x v="1"/>
    <s v="United States"/>
    <s v="Richmond"/>
    <s v="Kentucky"/>
    <n v="40475"/>
    <x v="0"/>
    <x v="1"/>
    <s v="Paper"/>
    <n v="264"/>
    <n v="5"/>
    <n v="0"/>
    <n v="1188"/>
  </r>
  <r>
    <s v="Standard Class"/>
    <x v="0"/>
    <s v="United States"/>
    <s v="Waterbury"/>
    <s v="Connecticut"/>
    <n v="6708"/>
    <x v="3"/>
    <x v="1"/>
    <s v="Art"/>
    <n v="352"/>
    <n v="2"/>
    <n v="0"/>
    <n v="10208"/>
  </r>
  <r>
    <s v="First Class"/>
    <x v="0"/>
    <s v="United States"/>
    <s v="Los Angeles"/>
    <s v="California"/>
    <n v="90045"/>
    <x v="1"/>
    <x v="2"/>
    <s v="Accessories"/>
    <n v="164995"/>
    <n v="5"/>
    <n v="0"/>
    <n v="65998"/>
  </r>
  <r>
    <s v="First Class"/>
    <x v="0"/>
    <s v="United States"/>
    <s v="Los Angeles"/>
    <s v="California"/>
    <n v="90045"/>
    <x v="1"/>
    <x v="0"/>
    <s v="Furnishings"/>
    <n v="1119"/>
    <n v="6"/>
    <n v="0"/>
    <n v="51474"/>
  </r>
  <r>
    <s v="Same Day"/>
    <x v="2"/>
    <s v="United States"/>
    <s v="Los Angeles"/>
    <s v="California"/>
    <n v="90036"/>
    <x v="1"/>
    <x v="0"/>
    <s v="Bookcases"/>
    <n v="599165"/>
    <n v="5"/>
    <n v="15"/>
    <n v="35245"/>
  </r>
  <r>
    <s v="First Class"/>
    <x v="2"/>
    <s v="United States"/>
    <s v="San Francisco"/>
    <s v="California"/>
    <n v="94122"/>
    <x v="1"/>
    <x v="1"/>
    <s v="Storage"/>
    <n v="4653"/>
    <n v="3"/>
    <n v="0"/>
    <n v="120978"/>
  </r>
  <r>
    <s v="First Class"/>
    <x v="0"/>
    <s v="United States"/>
    <s v="Saint Petersburg"/>
    <s v="Florida"/>
    <n v="33710"/>
    <x v="0"/>
    <x v="0"/>
    <s v="Furnishings"/>
    <n v="31984"/>
    <n v="2"/>
    <n v="2"/>
    <n v="1999"/>
  </r>
  <r>
    <s v="Standard Class"/>
    <x v="2"/>
    <s v="United States"/>
    <s v="Lakewood"/>
    <s v="Ohio"/>
    <n v="44107"/>
    <x v="3"/>
    <x v="1"/>
    <s v="Appliances"/>
    <n v="161568"/>
    <n v="2"/>
    <n v="2"/>
    <n v="161568"/>
  </r>
  <r>
    <s v="Standard Class"/>
    <x v="2"/>
    <s v="United States"/>
    <s v="Lakewood"/>
    <s v="Ohio"/>
    <n v="44107"/>
    <x v="3"/>
    <x v="1"/>
    <s v="Paper"/>
    <n v="4064"/>
    <n v="1"/>
    <n v="2"/>
    <n v="13716"/>
  </r>
  <r>
    <s v="Standard Class"/>
    <x v="2"/>
    <s v="United States"/>
    <s v="Lakewood"/>
    <s v="Ohio"/>
    <n v="44107"/>
    <x v="3"/>
    <x v="1"/>
    <s v="Binders"/>
    <n v="6216"/>
    <n v="4"/>
    <n v="7"/>
    <n v="-49728"/>
  </r>
  <r>
    <s v="Standard Class"/>
    <x v="0"/>
    <s v="United States"/>
    <s v="Chandler"/>
    <s v="Arizona"/>
    <n v="85224"/>
    <x v="1"/>
    <x v="1"/>
    <s v="Art"/>
    <n v="8896"/>
    <n v="4"/>
    <n v="2"/>
    <n v="6672"/>
  </r>
  <r>
    <s v="Standard Class"/>
    <x v="2"/>
    <s v="United States"/>
    <s v="Los Angeles"/>
    <s v="California"/>
    <n v="90008"/>
    <x v="1"/>
    <x v="1"/>
    <s v="Appliances"/>
    <n v="16407"/>
    <n v="5"/>
    <n v="0"/>
    <n v="459396"/>
  </r>
  <r>
    <s v="Standard Class"/>
    <x v="2"/>
    <s v="United States"/>
    <s v="Los Angeles"/>
    <s v="California"/>
    <n v="90008"/>
    <x v="1"/>
    <x v="2"/>
    <s v="Accessories"/>
    <n v="270"/>
    <n v="3"/>
    <n v="0"/>
    <n v="972"/>
  </r>
  <r>
    <s v="First Class"/>
    <x v="1"/>
    <s v="United States"/>
    <s v="Palm Coast"/>
    <s v="Florida"/>
    <n v="32137"/>
    <x v="0"/>
    <x v="0"/>
    <s v="Furnishings"/>
    <n v="1952"/>
    <n v="2"/>
    <n v="2"/>
    <n v="5368"/>
  </r>
  <r>
    <s v="First Class"/>
    <x v="1"/>
    <s v="United States"/>
    <s v="Palm Coast"/>
    <s v="Florida"/>
    <n v="32137"/>
    <x v="0"/>
    <x v="1"/>
    <s v="Binders"/>
    <n v="981"/>
    <n v="5"/>
    <n v="7"/>
    <n v="-6867"/>
  </r>
  <r>
    <s v="First Class"/>
    <x v="1"/>
    <s v="United States"/>
    <s v="Palm Coast"/>
    <s v="Florida"/>
    <n v="32137"/>
    <x v="0"/>
    <x v="0"/>
    <s v="Furnishings"/>
    <n v="213216"/>
    <n v="3"/>
    <n v="2"/>
    <n v="159912"/>
  </r>
  <r>
    <s v="Standard Class"/>
    <x v="0"/>
    <s v="United States"/>
    <s v="New York City"/>
    <s v="New York"/>
    <n v="10035"/>
    <x v="3"/>
    <x v="1"/>
    <s v="Binders"/>
    <n v="588784"/>
    <n v="2"/>
    <n v="2"/>
    <n v="183995"/>
  </r>
  <r>
    <s v="Second Class"/>
    <x v="0"/>
    <s v="United States"/>
    <s v="Jupiter"/>
    <s v="Florida"/>
    <n v="33458"/>
    <x v="0"/>
    <x v="1"/>
    <s v="Art"/>
    <n v="2064"/>
    <n v="1"/>
    <n v="2"/>
    <n v="1548"/>
  </r>
  <r>
    <s v="Standard Class"/>
    <x v="0"/>
    <s v="United States"/>
    <s v="Glendale"/>
    <s v="Arizona"/>
    <n v="85301"/>
    <x v="1"/>
    <x v="1"/>
    <s v="Paper"/>
    <n v="6368"/>
    <n v="2"/>
    <n v="2"/>
    <n v="2388"/>
  </r>
  <r>
    <s v="Standard Class"/>
    <x v="0"/>
    <s v="United States"/>
    <s v="New York City"/>
    <s v="New York"/>
    <n v="10035"/>
    <x v="3"/>
    <x v="2"/>
    <s v="Accessories"/>
    <n v="996"/>
    <n v="1"/>
    <n v="0"/>
    <n v="36852"/>
  </r>
  <r>
    <s v="Standard Class"/>
    <x v="0"/>
    <s v="United States"/>
    <s v="New York City"/>
    <s v="New York"/>
    <n v="10035"/>
    <x v="3"/>
    <x v="1"/>
    <s v="Binders"/>
    <n v="62296"/>
    <n v="13"/>
    <n v="2"/>
    <n v="210249"/>
  </r>
  <r>
    <s v="Standard Class"/>
    <x v="0"/>
    <s v="United States"/>
    <s v="New York City"/>
    <s v="New York"/>
    <n v="10035"/>
    <x v="3"/>
    <x v="1"/>
    <s v="Art"/>
    <n v="1071"/>
    <n v="3"/>
    <n v="0"/>
    <n v="27846"/>
  </r>
  <r>
    <s v="Standard Class"/>
    <x v="2"/>
    <s v="United States"/>
    <s v="Houston"/>
    <s v="Texas"/>
    <n v="77041"/>
    <x v="2"/>
    <x v="1"/>
    <s v="Envelopes"/>
    <n v="20936"/>
    <n v="1"/>
    <n v="2"/>
    <n v="70659"/>
  </r>
  <r>
    <s v="Standard Class"/>
    <x v="1"/>
    <s v="United States"/>
    <s v="New York City"/>
    <s v="New York"/>
    <n v="10035"/>
    <x v="3"/>
    <x v="2"/>
    <s v="Phones"/>
    <n v="33"/>
    <n v="6"/>
    <n v="0"/>
    <n v="825"/>
  </r>
  <r>
    <s v="Standard Class"/>
    <x v="1"/>
    <s v="United States"/>
    <s v="New York City"/>
    <s v="New York"/>
    <n v="10035"/>
    <x v="3"/>
    <x v="2"/>
    <s v="Accessories"/>
    <n v="24995"/>
    <n v="5"/>
    <n v="0"/>
    <n v="874825"/>
  </r>
  <r>
    <s v="Standard Class"/>
    <x v="2"/>
    <s v="United States"/>
    <s v="Olathe"/>
    <s v="Kansas"/>
    <n v="66062"/>
    <x v="2"/>
    <x v="1"/>
    <s v="Supplies"/>
    <n v="35793"/>
    <n v="3"/>
    <n v="0"/>
    <n v="71586"/>
  </r>
  <r>
    <s v="Standard Class"/>
    <x v="2"/>
    <s v="United States"/>
    <s v="Olathe"/>
    <s v="Kansas"/>
    <n v="66062"/>
    <x v="2"/>
    <x v="2"/>
    <s v="Accessories"/>
    <n v="574"/>
    <n v="5"/>
    <n v="0"/>
    <n v="10906"/>
  </r>
  <r>
    <s v="Standard Class"/>
    <x v="2"/>
    <s v="United States"/>
    <s v="Olathe"/>
    <s v="Kansas"/>
    <n v="66062"/>
    <x v="2"/>
    <x v="1"/>
    <s v="Binders"/>
    <n v="33196"/>
    <n v="2"/>
    <n v="0"/>
    <n v="149382"/>
  </r>
  <r>
    <s v="Standard Class"/>
    <x v="2"/>
    <s v="United States"/>
    <s v="Olathe"/>
    <s v="Kansas"/>
    <n v="66062"/>
    <x v="2"/>
    <x v="0"/>
    <s v="Furnishings"/>
    <n v="4056"/>
    <n v="2"/>
    <n v="0"/>
    <n v="129792"/>
  </r>
  <r>
    <s v="Standard Class"/>
    <x v="2"/>
    <s v="United States"/>
    <s v="Sparks"/>
    <s v="Nevada"/>
    <n v="89431"/>
    <x v="1"/>
    <x v="1"/>
    <s v="Supplies"/>
    <n v="862"/>
    <n v="5"/>
    <n v="0"/>
    <n v="24998"/>
  </r>
  <r>
    <s v="Standard Class"/>
    <x v="1"/>
    <s v="United States"/>
    <s v="Rockford"/>
    <s v="Illinois"/>
    <n v="61107"/>
    <x v="2"/>
    <x v="1"/>
    <s v="Paper"/>
    <n v="38016"/>
    <n v="6"/>
    <n v="2"/>
    <n v="137808"/>
  </r>
  <r>
    <s v="Standard Class"/>
    <x v="1"/>
    <s v="United States"/>
    <s v="Philadelphia"/>
    <s v="Pennsylvania"/>
    <n v="19143"/>
    <x v="3"/>
    <x v="1"/>
    <s v="Storage"/>
    <n v="8384"/>
    <n v="1"/>
    <n v="2"/>
    <n v="7336"/>
  </r>
  <r>
    <s v="Standard Class"/>
    <x v="1"/>
    <s v="United States"/>
    <s v="Philadelphia"/>
    <s v="Pennsylvania"/>
    <n v="19143"/>
    <x v="3"/>
    <x v="1"/>
    <s v="Art"/>
    <n v="6848"/>
    <n v="2"/>
    <n v="2"/>
    <n v="7704"/>
  </r>
  <r>
    <s v="Standard Class"/>
    <x v="0"/>
    <s v="United States"/>
    <s v="Edmonds"/>
    <s v="Washington"/>
    <n v="98026"/>
    <x v="1"/>
    <x v="1"/>
    <s v="Fasteners"/>
    <n v="196"/>
    <n v="5"/>
    <n v="0"/>
    <n v="9604"/>
  </r>
  <r>
    <s v="Standard Class"/>
    <x v="0"/>
    <s v="United States"/>
    <s v="Edmonds"/>
    <s v="Washington"/>
    <n v="98026"/>
    <x v="1"/>
    <x v="0"/>
    <s v="Furnishings"/>
    <n v="6846"/>
    <n v="2"/>
    <n v="0"/>
    <n v="20538"/>
  </r>
  <r>
    <s v="Second Class"/>
    <x v="0"/>
    <s v="United States"/>
    <s v="San Francisco"/>
    <s v="California"/>
    <n v="94122"/>
    <x v="1"/>
    <x v="1"/>
    <s v="Binders"/>
    <n v="13344"/>
    <n v="6"/>
    <n v="2"/>
    <n v="43368"/>
  </r>
  <r>
    <s v="Second Class"/>
    <x v="0"/>
    <s v="United States"/>
    <s v="San Francisco"/>
    <s v="California"/>
    <n v="94122"/>
    <x v="1"/>
    <x v="0"/>
    <s v="Tables"/>
    <n v="1478272"/>
    <n v="8"/>
    <n v="2"/>
    <n v="92392"/>
  </r>
  <r>
    <s v="Standard Class"/>
    <x v="1"/>
    <s v="United States"/>
    <s v="Asheville"/>
    <s v="North Carolina"/>
    <n v="28806"/>
    <x v="0"/>
    <x v="1"/>
    <s v="Storage"/>
    <n v="16272"/>
    <n v="1"/>
    <n v="2"/>
    <n v="-38646"/>
  </r>
  <r>
    <s v="Standard Class"/>
    <x v="0"/>
    <s v="United States"/>
    <s v="Los Angeles"/>
    <s v="California"/>
    <n v="90032"/>
    <x v="1"/>
    <x v="0"/>
    <s v="Furnishings"/>
    <n v="924"/>
    <n v="3"/>
    <n v="0"/>
    <n v="44352"/>
  </r>
  <r>
    <s v="First Class"/>
    <x v="0"/>
    <s v="United States"/>
    <s v="Scottsdale"/>
    <s v="Arizona"/>
    <n v="85254"/>
    <x v="1"/>
    <x v="1"/>
    <s v="Binders"/>
    <n v="3234"/>
    <n v="10"/>
    <n v="7"/>
    <n v="-23716"/>
  </r>
  <r>
    <s v="First Class"/>
    <x v="0"/>
    <s v="United States"/>
    <s v="Scottsdale"/>
    <s v="Arizona"/>
    <n v="85254"/>
    <x v="1"/>
    <x v="1"/>
    <s v="Paper"/>
    <n v="56064"/>
    <n v="4"/>
    <n v="2"/>
    <n v="196224"/>
  </r>
  <r>
    <s v="First Class"/>
    <x v="0"/>
    <s v="United States"/>
    <s v="Scottsdale"/>
    <s v="Arizona"/>
    <n v="85254"/>
    <x v="1"/>
    <x v="1"/>
    <s v="Envelopes"/>
    <n v="10872"/>
    <n v="5"/>
    <n v="2"/>
    <n v="36693"/>
  </r>
  <r>
    <s v="First Class"/>
    <x v="0"/>
    <s v="United States"/>
    <s v="Scottsdale"/>
    <s v="Arizona"/>
    <n v="85254"/>
    <x v="1"/>
    <x v="0"/>
    <s v="Bookcases"/>
    <n v="18147"/>
    <n v="5"/>
    <n v="7"/>
    <n v="-320597"/>
  </r>
  <r>
    <s v="Second Class"/>
    <x v="0"/>
    <s v="United States"/>
    <s v="Houston"/>
    <s v="Texas"/>
    <n v="77095"/>
    <x v="2"/>
    <x v="1"/>
    <s v="Paper"/>
    <n v="16176"/>
    <n v="3"/>
    <n v="2"/>
    <n v="6066"/>
  </r>
  <r>
    <s v="Standard Class"/>
    <x v="0"/>
    <s v="United States"/>
    <s v="San Francisco"/>
    <s v="California"/>
    <n v="94109"/>
    <x v="1"/>
    <x v="0"/>
    <s v="Chairs"/>
    <n v="122352"/>
    <n v="3"/>
    <n v="2"/>
    <n v="137646"/>
  </r>
  <r>
    <s v="First Class"/>
    <x v="2"/>
    <s v="United States"/>
    <s v="San Diego"/>
    <s v="California"/>
    <n v="92105"/>
    <x v="1"/>
    <x v="0"/>
    <s v="Chairs"/>
    <n v="585552"/>
    <n v="3"/>
    <n v="2"/>
    <n v="73194"/>
  </r>
  <r>
    <s v="First Class"/>
    <x v="2"/>
    <s v="United States"/>
    <s v="San Diego"/>
    <s v="California"/>
    <n v="92105"/>
    <x v="1"/>
    <x v="1"/>
    <s v="Paper"/>
    <n v="1944"/>
    <n v="3"/>
    <n v="0"/>
    <n v="93312"/>
  </r>
  <r>
    <s v="Standard Class"/>
    <x v="0"/>
    <s v="United States"/>
    <s v="Hamilton"/>
    <s v="Ohio"/>
    <n v="45011"/>
    <x v="3"/>
    <x v="1"/>
    <s v="Appliances"/>
    <n v="12392"/>
    <n v="5"/>
    <n v="2"/>
    <n v="9294"/>
  </r>
  <r>
    <s v="Standard Class"/>
    <x v="0"/>
    <s v="United States"/>
    <s v="Parker"/>
    <s v="Colorado"/>
    <n v="80134"/>
    <x v="1"/>
    <x v="0"/>
    <s v="Furnishings"/>
    <n v="1336"/>
    <n v="5"/>
    <n v="2"/>
    <n v="4008"/>
  </r>
  <r>
    <s v="Standard Class"/>
    <x v="0"/>
    <s v="United States"/>
    <s v="Parker"/>
    <s v="Colorado"/>
    <n v="80134"/>
    <x v="1"/>
    <x v="1"/>
    <s v="Storage"/>
    <n v="78256"/>
    <n v="2"/>
    <n v="2"/>
    <n v="-176076"/>
  </r>
  <r>
    <s v="Standard Class"/>
    <x v="0"/>
    <s v="United States"/>
    <s v="Parker"/>
    <s v="Colorado"/>
    <n v="80134"/>
    <x v="1"/>
    <x v="0"/>
    <s v="Bookcases"/>
    <n v="102018"/>
    <n v="7"/>
    <n v="7"/>
    <n v="-1836324"/>
  </r>
  <r>
    <s v="Same Day"/>
    <x v="1"/>
    <s v="United States"/>
    <s v="Fremont"/>
    <s v="Nebraska"/>
    <n v="68025"/>
    <x v="2"/>
    <x v="1"/>
    <s v="Storage"/>
    <n v="75068"/>
    <n v="2"/>
    <n v="0"/>
    <n v="37534"/>
  </r>
  <r>
    <s v="First Class"/>
    <x v="2"/>
    <s v="United States"/>
    <s v="Maple Grove"/>
    <s v="Minnesota"/>
    <n v="55369"/>
    <x v="2"/>
    <x v="1"/>
    <s v="Labels"/>
    <n v="444"/>
    <n v="3"/>
    <n v="0"/>
    <n v="222"/>
  </r>
  <r>
    <s v="First Class"/>
    <x v="2"/>
    <s v="United States"/>
    <s v="Maple Grove"/>
    <s v="Minnesota"/>
    <n v="55369"/>
    <x v="2"/>
    <x v="1"/>
    <s v="Storage"/>
    <n v="8455"/>
    <n v="5"/>
    <n v="0"/>
    <n v="228285"/>
  </r>
  <r>
    <s v="First Class"/>
    <x v="2"/>
    <s v="United States"/>
    <s v="Maple Grove"/>
    <s v="Minnesota"/>
    <n v="55369"/>
    <x v="2"/>
    <x v="1"/>
    <s v="Paper"/>
    <n v="1794"/>
    <n v="3"/>
    <n v="0"/>
    <n v="87906"/>
  </r>
  <r>
    <s v="Standard Class"/>
    <x v="0"/>
    <s v="United States"/>
    <s v="Newark"/>
    <s v="Delaware"/>
    <n v="19711"/>
    <x v="3"/>
    <x v="1"/>
    <s v="Binders"/>
    <n v="1284"/>
    <n v="3"/>
    <n v="0"/>
    <n v="62916"/>
  </r>
  <r>
    <s v="Standard Class"/>
    <x v="1"/>
    <s v="United States"/>
    <s v="Miami"/>
    <s v="Florida"/>
    <n v="33180"/>
    <x v="0"/>
    <x v="1"/>
    <s v="Binders"/>
    <n v="1869"/>
    <n v="1"/>
    <n v="7"/>
    <n v="-13083"/>
  </r>
  <r>
    <s v="Standard Class"/>
    <x v="1"/>
    <s v="United States"/>
    <s v="San Diego"/>
    <s v="California"/>
    <n v="92105"/>
    <x v="1"/>
    <x v="2"/>
    <s v="Phones"/>
    <n v="103192"/>
    <n v="1"/>
    <n v="2"/>
    <n v="116091"/>
  </r>
  <r>
    <s v="Standard Class"/>
    <x v="1"/>
    <s v="United States"/>
    <s v="San Diego"/>
    <s v="California"/>
    <n v="92105"/>
    <x v="1"/>
    <x v="2"/>
    <s v="Accessories"/>
    <n v="36"/>
    <n v="2"/>
    <n v="0"/>
    <n v="648"/>
  </r>
  <r>
    <s v="Standard Class"/>
    <x v="1"/>
    <s v="United States"/>
    <s v="San Diego"/>
    <s v="California"/>
    <n v="92105"/>
    <x v="1"/>
    <x v="2"/>
    <s v="Accessories"/>
    <n v="23996"/>
    <n v="4"/>
    <n v="0"/>
    <n v="1151808"/>
  </r>
  <r>
    <s v="Standard Class"/>
    <x v="1"/>
    <s v="United States"/>
    <s v="San Diego"/>
    <s v="California"/>
    <n v="92105"/>
    <x v="1"/>
    <x v="1"/>
    <s v="Storage"/>
    <n v="4068"/>
    <n v="2"/>
    <n v="0"/>
    <n v="4068"/>
  </r>
  <r>
    <s v="Standard Class"/>
    <x v="0"/>
    <s v="United States"/>
    <s v="Miami"/>
    <s v="Florida"/>
    <n v="33142"/>
    <x v="0"/>
    <x v="0"/>
    <s v="Chairs"/>
    <n v="419136"/>
    <n v="4"/>
    <n v="2"/>
    <n v="-681096"/>
  </r>
  <r>
    <s v="Standard Class"/>
    <x v="0"/>
    <s v="United States"/>
    <s v="Miami"/>
    <s v="Florida"/>
    <n v="33178"/>
    <x v="0"/>
    <x v="1"/>
    <s v="Envelopes"/>
    <n v="23472"/>
    <n v="3"/>
    <n v="2"/>
    <n v="76284"/>
  </r>
  <r>
    <s v="Standard Class"/>
    <x v="2"/>
    <s v="United States"/>
    <s v="San Antonio"/>
    <s v="Texas"/>
    <n v="78207"/>
    <x v="2"/>
    <x v="1"/>
    <s v="Binders"/>
    <n v="3592"/>
    <n v="4"/>
    <n v="8"/>
    <n v="-6286"/>
  </r>
  <r>
    <s v="Second Class"/>
    <x v="1"/>
    <s v="United States"/>
    <s v="Jacksonville"/>
    <s v="Florida"/>
    <n v="32216"/>
    <x v="0"/>
    <x v="2"/>
    <s v="Phones"/>
    <n v="23976"/>
    <n v="3"/>
    <n v="2"/>
    <n v="-56943"/>
  </r>
  <r>
    <s v="Second Class"/>
    <x v="1"/>
    <s v="United States"/>
    <s v="Jacksonville"/>
    <s v="Florida"/>
    <n v="32216"/>
    <x v="0"/>
    <x v="1"/>
    <s v="Labels"/>
    <n v="6264"/>
    <n v="3"/>
    <n v="2"/>
    <n v="20358"/>
  </r>
  <r>
    <s v="Second Class"/>
    <x v="1"/>
    <s v="United States"/>
    <s v="Jacksonville"/>
    <s v="Florida"/>
    <n v="32216"/>
    <x v="0"/>
    <x v="1"/>
    <s v="Appliances"/>
    <n v="20808"/>
    <n v="3"/>
    <n v="2"/>
    <n v="18207"/>
  </r>
  <r>
    <s v="Second Class"/>
    <x v="1"/>
    <s v="United States"/>
    <s v="Jacksonville"/>
    <s v="Florida"/>
    <n v="32216"/>
    <x v="0"/>
    <x v="0"/>
    <s v="Chairs"/>
    <n v="218352"/>
    <n v="3"/>
    <n v="2"/>
    <n v="-191058"/>
  </r>
  <r>
    <s v="First Class"/>
    <x v="0"/>
    <s v="United States"/>
    <s v="Houston"/>
    <s v="Texas"/>
    <n v="77070"/>
    <x v="2"/>
    <x v="1"/>
    <s v="Storage"/>
    <n v="1816"/>
    <n v="2"/>
    <n v="2"/>
    <n v="1816"/>
  </r>
  <r>
    <s v="Same Day"/>
    <x v="2"/>
    <s v="United States"/>
    <s v="San Francisco"/>
    <s v="California"/>
    <n v="94122"/>
    <x v="1"/>
    <x v="1"/>
    <s v="Supplies"/>
    <n v="736"/>
    <n v="2"/>
    <n v="0"/>
    <n v="1472"/>
  </r>
  <r>
    <s v="Same Day"/>
    <x v="2"/>
    <s v="United States"/>
    <s v="San Francisco"/>
    <s v="California"/>
    <n v="94122"/>
    <x v="1"/>
    <x v="1"/>
    <s v="Labels"/>
    <n v="414"/>
    <n v="4"/>
    <n v="0"/>
    <n v="19872"/>
  </r>
  <r>
    <s v="Same Day"/>
    <x v="2"/>
    <s v="United States"/>
    <s v="San Francisco"/>
    <s v="California"/>
    <n v="94122"/>
    <x v="1"/>
    <x v="0"/>
    <s v="Bookcases"/>
    <n v="411332"/>
    <n v="4"/>
    <n v="15"/>
    <n v="-48392"/>
  </r>
  <r>
    <s v="Standard Class"/>
    <x v="1"/>
    <s v="United States"/>
    <s v="Philadelphia"/>
    <s v="Pennsylvania"/>
    <n v="19140"/>
    <x v="3"/>
    <x v="1"/>
    <s v="Binders"/>
    <n v="7656"/>
    <n v="4"/>
    <n v="7"/>
    <n v="-61248"/>
  </r>
  <r>
    <s v="Standard Class"/>
    <x v="0"/>
    <s v="United States"/>
    <s v="Marion"/>
    <s v="Ohio"/>
    <n v="43302"/>
    <x v="3"/>
    <x v="2"/>
    <s v="Accessories"/>
    <n v="6392"/>
    <n v="2"/>
    <n v="2"/>
    <n v="19176"/>
  </r>
  <r>
    <s v="Second Class"/>
    <x v="0"/>
    <s v="United States"/>
    <s v="New York City"/>
    <s v="New York"/>
    <n v="10024"/>
    <x v="3"/>
    <x v="1"/>
    <s v="Art"/>
    <n v="656"/>
    <n v="2"/>
    <n v="0"/>
    <n v="19024"/>
  </r>
  <r>
    <s v="Second Class"/>
    <x v="0"/>
    <s v="United States"/>
    <s v="New York City"/>
    <s v="New York"/>
    <n v="10024"/>
    <x v="3"/>
    <x v="1"/>
    <s v="Labels"/>
    <n v="783"/>
    <n v="3"/>
    <n v="0"/>
    <n v="36018"/>
  </r>
  <r>
    <s v="Second Class"/>
    <x v="0"/>
    <s v="United States"/>
    <s v="New York City"/>
    <s v="New York"/>
    <n v="10024"/>
    <x v="3"/>
    <x v="2"/>
    <s v="Accessories"/>
    <n v="419"/>
    <n v="2"/>
    <n v="0"/>
    <n v="8799"/>
  </r>
  <r>
    <s v="Second Class"/>
    <x v="0"/>
    <s v="United States"/>
    <s v="New York City"/>
    <s v="New York"/>
    <n v="10024"/>
    <x v="3"/>
    <x v="0"/>
    <s v="Chairs"/>
    <n v="664146"/>
    <n v="6"/>
    <n v="1"/>
    <n v="885528"/>
  </r>
  <r>
    <s v="Second Class"/>
    <x v="0"/>
    <s v="United States"/>
    <s v="New York City"/>
    <s v="New York"/>
    <n v="10024"/>
    <x v="3"/>
    <x v="1"/>
    <s v="Paper"/>
    <n v="896"/>
    <n v="2"/>
    <n v="0"/>
    <n v="43904"/>
  </r>
  <r>
    <s v="Standard Class"/>
    <x v="1"/>
    <s v="United States"/>
    <s v="Philadelphia"/>
    <s v="Pennsylvania"/>
    <n v="19140"/>
    <x v="3"/>
    <x v="0"/>
    <s v="Furnishings"/>
    <n v="3312"/>
    <n v="1"/>
    <n v="2"/>
    <n v="6624"/>
  </r>
  <r>
    <s v="Standard Class"/>
    <x v="1"/>
    <s v="United States"/>
    <s v="Philadelphia"/>
    <s v="Pennsylvania"/>
    <n v="19140"/>
    <x v="3"/>
    <x v="1"/>
    <s v="Appliances"/>
    <n v="20136"/>
    <n v="3"/>
    <n v="2"/>
    <n v="12585"/>
  </r>
  <r>
    <s v="Standard Class"/>
    <x v="1"/>
    <s v="United States"/>
    <s v="Philadelphia"/>
    <s v="Pennsylvania"/>
    <n v="19140"/>
    <x v="3"/>
    <x v="1"/>
    <s v="Envelopes"/>
    <n v="8856"/>
    <n v="3"/>
    <n v="2"/>
    <n v="28782"/>
  </r>
  <r>
    <s v="Standard Class"/>
    <x v="1"/>
    <s v="United States"/>
    <s v="Philadelphia"/>
    <s v="Pennsylvania"/>
    <n v="19140"/>
    <x v="3"/>
    <x v="2"/>
    <s v="Phones"/>
    <n v="8592"/>
    <n v="4"/>
    <n v="4"/>
    <n v="-18616"/>
  </r>
  <r>
    <s v="Same Day"/>
    <x v="0"/>
    <s v="United States"/>
    <s v="Los Angeles"/>
    <s v="California"/>
    <n v="90036"/>
    <x v="1"/>
    <x v="1"/>
    <s v="Paper"/>
    <n v="6196"/>
    <n v="2"/>
    <n v="0"/>
    <n v="27882"/>
  </r>
  <r>
    <s v="Standard Class"/>
    <x v="0"/>
    <s v="United States"/>
    <s v="Smyrna"/>
    <s v="Georgia"/>
    <n v="30080"/>
    <x v="0"/>
    <x v="1"/>
    <s v="Envelopes"/>
    <n v="1792"/>
    <n v="4"/>
    <n v="0"/>
    <n v="86016"/>
  </r>
  <r>
    <s v="Standard Class"/>
    <x v="0"/>
    <s v="United States"/>
    <s v="San Francisco"/>
    <s v="California"/>
    <n v="94122"/>
    <x v="1"/>
    <x v="0"/>
    <s v="Furnishings"/>
    <n v="1459"/>
    <n v="5"/>
    <n v="0"/>
    <n v="62737"/>
  </r>
  <r>
    <s v="Standard Class"/>
    <x v="0"/>
    <s v="United States"/>
    <s v="Chicago"/>
    <s v="Illinois"/>
    <n v="60653"/>
    <x v="2"/>
    <x v="1"/>
    <s v="Paper"/>
    <n v="56704"/>
    <n v="2"/>
    <n v="2"/>
    <n v="191376"/>
  </r>
  <r>
    <s v="Standard Class"/>
    <x v="0"/>
    <s v="United States"/>
    <s v="Chicago"/>
    <s v="Illinois"/>
    <n v="60653"/>
    <x v="2"/>
    <x v="2"/>
    <s v="Phones"/>
    <n v="1112"/>
    <n v="2"/>
    <n v="2"/>
    <n v="3475"/>
  </r>
  <r>
    <s v="Standard Class"/>
    <x v="0"/>
    <s v="United States"/>
    <s v="Medford"/>
    <s v="Oregon"/>
    <n v="97504"/>
    <x v="1"/>
    <x v="1"/>
    <s v="Paper"/>
    <n v="32896"/>
    <n v="4"/>
    <n v="2"/>
    <n v="111024"/>
  </r>
  <r>
    <s v="Standard Class"/>
    <x v="0"/>
    <s v="United States"/>
    <s v="Medford"/>
    <s v="Oregon"/>
    <n v="97504"/>
    <x v="1"/>
    <x v="1"/>
    <s v="Paper"/>
    <n v="22776"/>
    <n v="3"/>
    <n v="2"/>
    <n v="76869"/>
  </r>
  <r>
    <s v="First Class"/>
    <x v="0"/>
    <s v="United States"/>
    <s v="New York City"/>
    <s v="New York"/>
    <n v="10009"/>
    <x v="3"/>
    <x v="2"/>
    <s v="Phones"/>
    <n v="23997"/>
    <n v="3"/>
    <n v="0"/>
    <n v="23997"/>
  </r>
  <r>
    <s v="First Class"/>
    <x v="0"/>
    <s v="United States"/>
    <s v="New York City"/>
    <s v="New York"/>
    <n v="10009"/>
    <x v="3"/>
    <x v="1"/>
    <s v="Appliances"/>
    <n v="16032"/>
    <n v="2"/>
    <n v="0"/>
    <n v="448896"/>
  </r>
  <r>
    <s v="First Class"/>
    <x v="0"/>
    <s v="United States"/>
    <s v="New York City"/>
    <s v="New York"/>
    <n v="10009"/>
    <x v="3"/>
    <x v="2"/>
    <s v="Phones"/>
    <n v="12885"/>
    <n v="3"/>
    <n v="0"/>
    <n v="38655"/>
  </r>
  <r>
    <s v="Second Class"/>
    <x v="1"/>
    <s v="United States"/>
    <s v="Huntsville"/>
    <s v="Alabama"/>
    <n v="35810"/>
    <x v="0"/>
    <x v="2"/>
    <s v="Accessories"/>
    <n v="131996"/>
    <n v="4"/>
    <n v="0"/>
    <n v="527984"/>
  </r>
  <r>
    <s v="Standard Class"/>
    <x v="1"/>
    <s v="United States"/>
    <s v="Philadelphia"/>
    <s v="Pennsylvania"/>
    <n v="19134"/>
    <x v="3"/>
    <x v="0"/>
    <s v="Chairs"/>
    <n v="23996"/>
    <n v="10"/>
    <n v="3"/>
    <n v="-10284"/>
  </r>
  <r>
    <s v="Standard Class"/>
    <x v="1"/>
    <s v="United States"/>
    <s v="Philadelphia"/>
    <s v="Pennsylvania"/>
    <n v="19134"/>
    <x v="3"/>
    <x v="0"/>
    <s v="Furnishings"/>
    <n v="54768"/>
    <n v="2"/>
    <n v="2"/>
    <n v="6846"/>
  </r>
  <r>
    <s v="Standard Class"/>
    <x v="1"/>
    <s v="United States"/>
    <s v="Philadelphia"/>
    <s v="Pennsylvania"/>
    <n v="19134"/>
    <x v="3"/>
    <x v="1"/>
    <s v="Art"/>
    <n v="13392"/>
    <n v="3"/>
    <n v="2"/>
    <n v="31806"/>
  </r>
  <r>
    <s v="Standard Class"/>
    <x v="1"/>
    <s v="United States"/>
    <s v="Philadelphia"/>
    <s v="Pennsylvania"/>
    <n v="19134"/>
    <x v="3"/>
    <x v="1"/>
    <s v="Paper"/>
    <n v="2392"/>
    <n v="5"/>
    <n v="2"/>
    <n v="8671"/>
  </r>
  <r>
    <s v="Standard Class"/>
    <x v="1"/>
    <s v="United States"/>
    <s v="Philadelphia"/>
    <s v="Pennsylvania"/>
    <n v="19134"/>
    <x v="3"/>
    <x v="2"/>
    <s v="Accessories"/>
    <n v="255968"/>
    <n v="4"/>
    <n v="2"/>
    <n v="-287964"/>
  </r>
  <r>
    <s v="First Class"/>
    <x v="0"/>
    <s v="United States"/>
    <s v="Santa Clara"/>
    <s v="California"/>
    <n v="95051"/>
    <x v="1"/>
    <x v="1"/>
    <s v="Binders"/>
    <n v="21552"/>
    <n v="6"/>
    <n v="2"/>
    <n v="70044"/>
  </r>
  <r>
    <s v="First Class"/>
    <x v="0"/>
    <s v="United States"/>
    <s v="Santa Clara"/>
    <s v="California"/>
    <n v="95051"/>
    <x v="1"/>
    <x v="1"/>
    <s v="Appliances"/>
    <n v="5824"/>
    <n v="4"/>
    <n v="0"/>
    <n v="157248"/>
  </r>
  <r>
    <s v="First Class"/>
    <x v="2"/>
    <s v="United States"/>
    <s v="Long Beach"/>
    <s v="California"/>
    <n v="90805"/>
    <x v="1"/>
    <x v="1"/>
    <s v="Paper"/>
    <n v="8028"/>
    <n v="12"/>
    <n v="0"/>
    <n v="369288"/>
  </r>
  <r>
    <s v="Standard Class"/>
    <x v="1"/>
    <s v="United States"/>
    <s v="Los Angeles"/>
    <s v="California"/>
    <n v="90008"/>
    <x v="1"/>
    <x v="1"/>
    <s v="Art"/>
    <n v="978"/>
    <n v="2"/>
    <n v="0"/>
    <n v="40098"/>
  </r>
  <r>
    <s v="Standard Class"/>
    <x v="2"/>
    <s v="United States"/>
    <s v="Santa Barbara"/>
    <s v="California"/>
    <n v="93101"/>
    <x v="1"/>
    <x v="1"/>
    <s v="Fasteners"/>
    <n v="181"/>
    <n v="1"/>
    <n v="0"/>
    <n v="6516"/>
  </r>
  <r>
    <s v="First Class"/>
    <x v="2"/>
    <s v="United States"/>
    <s v="New York City"/>
    <s v="New York"/>
    <n v="10009"/>
    <x v="3"/>
    <x v="1"/>
    <s v="Paper"/>
    <n v="3794"/>
    <n v="2"/>
    <n v="0"/>
    <n v="182112"/>
  </r>
  <r>
    <s v="Standard Class"/>
    <x v="1"/>
    <s v="United States"/>
    <s v="Jacksonville"/>
    <s v="Florida"/>
    <n v="32216"/>
    <x v="0"/>
    <x v="2"/>
    <s v="Phones"/>
    <n v="7996"/>
    <n v="5"/>
    <n v="2"/>
    <n v="27986"/>
  </r>
  <r>
    <s v="Standard Class"/>
    <x v="1"/>
    <s v="United States"/>
    <s v="Cedar Hill"/>
    <s v="Texas"/>
    <n v="75104"/>
    <x v="2"/>
    <x v="1"/>
    <s v="Paper"/>
    <n v="115296"/>
    <n v="3"/>
    <n v="2"/>
    <n v="403536"/>
  </r>
  <r>
    <s v="Standard Class"/>
    <x v="0"/>
    <s v="United States"/>
    <s v="Omaha"/>
    <s v="Nebraska"/>
    <n v="68104"/>
    <x v="2"/>
    <x v="2"/>
    <s v="Phones"/>
    <n v="247996"/>
    <n v="4"/>
    <n v="0"/>
    <n v="743988"/>
  </r>
  <r>
    <s v="First Class"/>
    <x v="0"/>
    <s v="United States"/>
    <s v="Little Rock"/>
    <s v="Arkansas"/>
    <n v="72209"/>
    <x v="0"/>
    <x v="2"/>
    <s v="Accessories"/>
    <n v="17994"/>
    <n v="6"/>
    <n v="0"/>
    <n v="755748"/>
  </r>
  <r>
    <s v="First Class"/>
    <x v="0"/>
    <s v="United States"/>
    <s v="Little Rock"/>
    <s v="Arkansas"/>
    <n v="72209"/>
    <x v="0"/>
    <x v="2"/>
    <s v="Accessories"/>
    <n v="2685"/>
    <n v="3"/>
    <n v="0"/>
    <n v="51015"/>
  </r>
  <r>
    <s v="First Class"/>
    <x v="0"/>
    <s v="United States"/>
    <s v="Little Rock"/>
    <s v="Arkansas"/>
    <n v="72209"/>
    <x v="0"/>
    <x v="2"/>
    <s v="Accessories"/>
    <n v="32337"/>
    <n v="3"/>
    <n v="0"/>
    <n v="129348"/>
  </r>
  <r>
    <s v="First Class"/>
    <x v="0"/>
    <s v="United States"/>
    <s v="Little Rock"/>
    <s v="Arkansas"/>
    <n v="72209"/>
    <x v="0"/>
    <x v="1"/>
    <s v="Paper"/>
    <n v="5994"/>
    <n v="3"/>
    <n v="0"/>
    <n v="281718"/>
  </r>
  <r>
    <s v="First Class"/>
    <x v="0"/>
    <s v="United States"/>
    <s v="Little Rock"/>
    <s v="Arkansas"/>
    <n v="72209"/>
    <x v="0"/>
    <x v="1"/>
    <s v="Binders"/>
    <n v="6414"/>
    <n v="3"/>
    <n v="0"/>
    <n v="307872"/>
  </r>
  <r>
    <s v="First Class"/>
    <x v="0"/>
    <s v="United States"/>
    <s v="Little Rock"/>
    <s v="Arkansas"/>
    <n v="72209"/>
    <x v="0"/>
    <x v="1"/>
    <s v="Binders"/>
    <n v="1167"/>
    <n v="3"/>
    <n v="0"/>
    <n v="56016"/>
  </r>
  <r>
    <s v="First Class"/>
    <x v="0"/>
    <s v="United States"/>
    <s v="Little Rock"/>
    <s v="Arkansas"/>
    <n v="72209"/>
    <x v="0"/>
    <x v="1"/>
    <s v="Paper"/>
    <n v="1296"/>
    <n v="2"/>
    <n v="0"/>
    <n v="62208"/>
  </r>
  <r>
    <s v="Standard Class"/>
    <x v="0"/>
    <s v="United States"/>
    <s v="Norfolk"/>
    <s v="Nebraska"/>
    <n v="68701"/>
    <x v="2"/>
    <x v="1"/>
    <s v="Binders"/>
    <n v="1743"/>
    <n v="3"/>
    <n v="0"/>
    <n v="80178"/>
  </r>
  <r>
    <s v="Standard Class"/>
    <x v="0"/>
    <s v="United States"/>
    <s v="Chicago"/>
    <s v="Illinois"/>
    <n v="60653"/>
    <x v="2"/>
    <x v="0"/>
    <s v="Chairs"/>
    <n v="181986"/>
    <n v="2"/>
    <n v="3"/>
    <n v="-545958"/>
  </r>
  <r>
    <s v="Standard Class"/>
    <x v="0"/>
    <s v="United States"/>
    <s v="Chicago"/>
    <s v="Illinois"/>
    <n v="60653"/>
    <x v="2"/>
    <x v="1"/>
    <s v="Binders"/>
    <n v="1592"/>
    <n v="2"/>
    <n v="8"/>
    <n v="-26268"/>
  </r>
  <r>
    <s v="Standard Class"/>
    <x v="0"/>
    <s v="United States"/>
    <s v="Chicago"/>
    <s v="Illinois"/>
    <n v="60653"/>
    <x v="2"/>
    <x v="1"/>
    <s v="Supplies"/>
    <n v="22344"/>
    <n v="3"/>
    <n v="2"/>
    <n v="25137"/>
  </r>
  <r>
    <s v="Standard Class"/>
    <x v="1"/>
    <s v="United States"/>
    <s v="Tucson"/>
    <s v="Arizona"/>
    <n v="85705"/>
    <x v="1"/>
    <x v="0"/>
    <s v="Tables"/>
    <n v="45597"/>
    <n v="6"/>
    <n v="5"/>
    <n v="-2188656"/>
  </r>
  <r>
    <s v="Standard Class"/>
    <x v="1"/>
    <s v="United States"/>
    <s v="Tucson"/>
    <s v="Arizona"/>
    <n v="85705"/>
    <x v="1"/>
    <x v="1"/>
    <s v="Binders"/>
    <n v="1044"/>
    <n v="6"/>
    <n v="7"/>
    <n v="-7656"/>
  </r>
  <r>
    <s v="Standard Class"/>
    <x v="1"/>
    <s v="United States"/>
    <s v="Tucson"/>
    <s v="Arizona"/>
    <n v="85705"/>
    <x v="1"/>
    <x v="1"/>
    <s v="Binders"/>
    <n v="5214"/>
    <n v="2"/>
    <n v="7"/>
    <n v="-41712"/>
  </r>
  <r>
    <s v="Standard Class"/>
    <x v="2"/>
    <s v="United States"/>
    <s v="Concord"/>
    <s v="New Hampshire"/>
    <n v="3301"/>
    <x v="3"/>
    <x v="1"/>
    <s v="Storage"/>
    <n v="674"/>
    <n v="5"/>
    <n v="0"/>
    <n v="17524"/>
  </r>
  <r>
    <s v="First Class"/>
    <x v="0"/>
    <s v="United States"/>
    <s v="Draper"/>
    <s v="Utah"/>
    <n v="84020"/>
    <x v="1"/>
    <x v="0"/>
    <s v="Furnishings"/>
    <n v="2516"/>
    <n v="2"/>
    <n v="0"/>
    <n v="105672"/>
  </r>
  <r>
    <s v="First Class"/>
    <x v="0"/>
    <s v="United States"/>
    <s v="Draper"/>
    <s v="Utah"/>
    <n v="84020"/>
    <x v="1"/>
    <x v="2"/>
    <s v="Phones"/>
    <n v="12656"/>
    <n v="4"/>
    <n v="2"/>
    <n v="4746"/>
  </r>
  <r>
    <s v="First Class"/>
    <x v="0"/>
    <s v="United States"/>
    <s v="San Francisco"/>
    <s v="California"/>
    <n v="94109"/>
    <x v="1"/>
    <x v="1"/>
    <s v="Appliances"/>
    <n v="4368"/>
    <n v="3"/>
    <n v="0"/>
    <n v="117936"/>
  </r>
  <r>
    <s v="First Class"/>
    <x v="0"/>
    <s v="United States"/>
    <s v="San Francisco"/>
    <s v="California"/>
    <n v="94109"/>
    <x v="1"/>
    <x v="2"/>
    <s v="Accessories"/>
    <n v="13993"/>
    <n v="7"/>
    <n v="0"/>
    <n v="349825"/>
  </r>
  <r>
    <s v="Standard Class"/>
    <x v="1"/>
    <s v="United States"/>
    <s v="Houston"/>
    <s v="Texas"/>
    <n v="77036"/>
    <x v="2"/>
    <x v="1"/>
    <s v="Art"/>
    <n v="2672"/>
    <n v="1"/>
    <n v="2"/>
    <n v="334"/>
  </r>
  <r>
    <s v="Standard Class"/>
    <x v="1"/>
    <s v="United States"/>
    <s v="Houston"/>
    <s v="Texas"/>
    <n v="77036"/>
    <x v="2"/>
    <x v="1"/>
    <s v="Supplies"/>
    <n v="16656"/>
    <n v="6"/>
    <n v="2"/>
    <n v="-3123"/>
  </r>
  <r>
    <s v="Standard Class"/>
    <x v="1"/>
    <s v="United States"/>
    <s v="Houston"/>
    <s v="Texas"/>
    <n v="77036"/>
    <x v="2"/>
    <x v="2"/>
    <s v="Accessories"/>
    <n v="79512"/>
    <n v="3"/>
    <n v="2"/>
    <n v="208719"/>
  </r>
  <r>
    <s v="Standard Class"/>
    <x v="1"/>
    <s v="United States"/>
    <s v="Houston"/>
    <s v="Texas"/>
    <n v="77036"/>
    <x v="2"/>
    <x v="1"/>
    <s v="Paper"/>
    <n v="36288"/>
    <n v="7"/>
    <n v="2"/>
    <n v="127008"/>
  </r>
  <r>
    <s v="Standard Class"/>
    <x v="1"/>
    <s v="United States"/>
    <s v="Houston"/>
    <s v="Texas"/>
    <n v="77036"/>
    <x v="2"/>
    <x v="0"/>
    <s v="Bookcases"/>
    <n v="679932"/>
    <n v="1"/>
    <n v="32"/>
    <n v="-129987"/>
  </r>
  <r>
    <s v="Second Class"/>
    <x v="1"/>
    <s v="United States"/>
    <s v="Montgomery"/>
    <s v="Alabama"/>
    <n v="36116"/>
    <x v="0"/>
    <x v="0"/>
    <s v="Furnishings"/>
    <n v="1016"/>
    <n v="2"/>
    <n v="0"/>
    <n v="34544"/>
  </r>
  <r>
    <s v="Standard Class"/>
    <x v="1"/>
    <s v="United States"/>
    <s v="Jackson"/>
    <s v="Mississippi"/>
    <n v="39212"/>
    <x v="0"/>
    <x v="0"/>
    <s v="Furnishings"/>
    <n v="616"/>
    <n v="2"/>
    <n v="0"/>
    <n v="19712"/>
  </r>
  <r>
    <s v="Standard Class"/>
    <x v="1"/>
    <s v="United States"/>
    <s v="Jackson"/>
    <s v="Mississippi"/>
    <n v="39212"/>
    <x v="0"/>
    <x v="1"/>
    <s v="Art"/>
    <n v="563"/>
    <n v="2"/>
    <n v="0"/>
    <n v="15764"/>
  </r>
  <r>
    <s v="Standard Class"/>
    <x v="0"/>
    <s v="United States"/>
    <s v="North Las Vegas"/>
    <s v="Nevada"/>
    <n v="89031"/>
    <x v="1"/>
    <x v="1"/>
    <s v="Paper"/>
    <n v="648"/>
    <n v="1"/>
    <n v="0"/>
    <n v="31104"/>
  </r>
  <r>
    <s v="Standard Class"/>
    <x v="0"/>
    <s v="United States"/>
    <s v="North Las Vegas"/>
    <s v="Nevada"/>
    <n v="89031"/>
    <x v="1"/>
    <x v="1"/>
    <s v="Storage"/>
    <n v="132585"/>
    <n v="5"/>
    <n v="0"/>
    <n v="238653"/>
  </r>
  <r>
    <s v="Standard Class"/>
    <x v="0"/>
    <s v="United States"/>
    <s v="North Las Vegas"/>
    <s v="Nevada"/>
    <n v="89031"/>
    <x v="1"/>
    <x v="1"/>
    <s v="Labels"/>
    <n v="1494"/>
    <n v="3"/>
    <n v="0"/>
    <n v="68724"/>
  </r>
  <r>
    <s v="Second Class"/>
    <x v="1"/>
    <s v="United States"/>
    <s v="Atlanta"/>
    <s v="Georgia"/>
    <n v="30318"/>
    <x v="0"/>
    <x v="1"/>
    <s v="Binders"/>
    <n v="3454"/>
    <n v="1"/>
    <n v="0"/>
    <n v="1727"/>
  </r>
  <r>
    <s v="Second Class"/>
    <x v="1"/>
    <s v="United States"/>
    <s v="Atlanta"/>
    <s v="Georgia"/>
    <n v="30318"/>
    <x v="0"/>
    <x v="2"/>
    <s v="Copiers"/>
    <n v="299995"/>
    <n v="5"/>
    <n v="0"/>
    <n v="1439976"/>
  </r>
  <r>
    <s v="Second Class"/>
    <x v="1"/>
    <s v="United States"/>
    <s v="Atlanta"/>
    <s v="Georgia"/>
    <n v="30318"/>
    <x v="0"/>
    <x v="1"/>
    <s v="Binders"/>
    <n v="6412"/>
    <n v="4"/>
    <n v="0"/>
    <n v="307776"/>
  </r>
  <r>
    <s v="Same Day"/>
    <x v="2"/>
    <s v="United States"/>
    <s v="Chicago"/>
    <s v="Illinois"/>
    <n v="60610"/>
    <x v="2"/>
    <x v="1"/>
    <s v="Art"/>
    <n v="19456"/>
    <n v="4"/>
    <n v="2"/>
    <n v="21888"/>
  </r>
  <r>
    <s v="Same Day"/>
    <x v="2"/>
    <s v="United States"/>
    <s v="Chicago"/>
    <s v="Illinois"/>
    <n v="60610"/>
    <x v="2"/>
    <x v="2"/>
    <s v="Machines"/>
    <n v="209986"/>
    <n v="2"/>
    <n v="3"/>
    <n v="89994"/>
  </r>
  <r>
    <s v="Same Day"/>
    <x v="2"/>
    <s v="United States"/>
    <s v="Chicago"/>
    <s v="Illinois"/>
    <n v="60610"/>
    <x v="2"/>
    <x v="1"/>
    <s v="Art"/>
    <n v="2976"/>
    <n v="5"/>
    <n v="2"/>
    <n v="186"/>
  </r>
  <r>
    <s v="Same Day"/>
    <x v="2"/>
    <s v="United States"/>
    <s v="Chicago"/>
    <s v="Illinois"/>
    <n v="60610"/>
    <x v="2"/>
    <x v="0"/>
    <s v="Chairs"/>
    <n v="89768"/>
    <n v="1"/>
    <n v="3"/>
    <n v="-25648"/>
  </r>
  <r>
    <s v="Same Day"/>
    <x v="2"/>
    <s v="United States"/>
    <s v="Chicago"/>
    <s v="Illinois"/>
    <n v="60610"/>
    <x v="2"/>
    <x v="2"/>
    <s v="Copiers"/>
    <n v="959984"/>
    <n v="2"/>
    <n v="2"/>
    <n v="3359944"/>
  </r>
  <r>
    <s v="Same Day"/>
    <x v="2"/>
    <s v="United States"/>
    <s v="Chicago"/>
    <s v="Illinois"/>
    <n v="60610"/>
    <x v="2"/>
    <x v="1"/>
    <s v="Paper"/>
    <n v="15552"/>
    <n v="3"/>
    <n v="2"/>
    <n v="56376"/>
  </r>
  <r>
    <s v="Same Day"/>
    <x v="2"/>
    <s v="United States"/>
    <s v="Chicago"/>
    <s v="Illinois"/>
    <n v="60610"/>
    <x v="2"/>
    <x v="2"/>
    <s v="Phones"/>
    <n v="3436"/>
    <n v="1"/>
    <n v="2"/>
    <n v="-73015"/>
  </r>
  <r>
    <s v="Standard Class"/>
    <x v="1"/>
    <s v="United States"/>
    <s v="Columbus"/>
    <s v="Ohio"/>
    <n v="43229"/>
    <x v="3"/>
    <x v="1"/>
    <s v="Paper"/>
    <n v="98376"/>
    <n v="3"/>
    <n v="2"/>
    <n v="356613"/>
  </r>
  <r>
    <s v="Standard Class"/>
    <x v="1"/>
    <s v="United States"/>
    <s v="Columbus"/>
    <s v="Ohio"/>
    <n v="43229"/>
    <x v="3"/>
    <x v="1"/>
    <s v="Binders"/>
    <n v="2994"/>
    <n v="4"/>
    <n v="7"/>
    <n v="-23952"/>
  </r>
  <r>
    <s v="Standard Class"/>
    <x v="1"/>
    <s v="United States"/>
    <s v="Columbus"/>
    <s v="Ohio"/>
    <n v="43229"/>
    <x v="3"/>
    <x v="1"/>
    <s v="Paper"/>
    <n v="17472"/>
    <n v="3"/>
    <n v="2"/>
    <n v="56784"/>
  </r>
  <r>
    <s v="Standard Class"/>
    <x v="1"/>
    <s v="United States"/>
    <s v="Columbus"/>
    <s v="Ohio"/>
    <n v="43229"/>
    <x v="3"/>
    <x v="2"/>
    <s v="Phones"/>
    <n v="36738"/>
    <n v="1"/>
    <n v="4"/>
    <n v="-91845"/>
  </r>
  <r>
    <s v="Standard Class"/>
    <x v="1"/>
    <s v="United States"/>
    <s v="Columbus"/>
    <s v="Ohio"/>
    <n v="43229"/>
    <x v="3"/>
    <x v="2"/>
    <s v="Phones"/>
    <n v="17994"/>
    <n v="2"/>
    <n v="4"/>
    <n v="-44985"/>
  </r>
  <r>
    <s v="Standard Class"/>
    <x v="0"/>
    <s v="United States"/>
    <s v="Pasadena"/>
    <s v="California"/>
    <n v="91104"/>
    <x v="1"/>
    <x v="0"/>
    <s v="Furnishings"/>
    <n v="38364"/>
    <n v="6"/>
    <n v="0"/>
    <n v="1227648"/>
  </r>
  <r>
    <s v="Standard Class"/>
    <x v="0"/>
    <s v="United States"/>
    <s v="Pasadena"/>
    <s v="California"/>
    <n v="91104"/>
    <x v="1"/>
    <x v="1"/>
    <s v="Appliances"/>
    <n v="5652"/>
    <n v="3"/>
    <n v="0"/>
    <n v="158256"/>
  </r>
  <r>
    <s v="Second Class"/>
    <x v="0"/>
    <s v="United States"/>
    <s v="Los Angeles"/>
    <s v="California"/>
    <n v="90004"/>
    <x v="1"/>
    <x v="1"/>
    <s v="Art"/>
    <n v="656"/>
    <n v="2"/>
    <n v="0"/>
    <n v="19024"/>
  </r>
  <r>
    <s v="Second Class"/>
    <x v="0"/>
    <s v="United States"/>
    <s v="Los Angeles"/>
    <s v="California"/>
    <n v="90004"/>
    <x v="1"/>
    <x v="0"/>
    <s v="Chairs"/>
    <n v="24392"/>
    <n v="5"/>
    <n v="2"/>
    <n v="-15245"/>
  </r>
  <r>
    <s v="Second Class"/>
    <x v="0"/>
    <s v="United States"/>
    <s v="Los Angeles"/>
    <s v="California"/>
    <n v="90004"/>
    <x v="1"/>
    <x v="1"/>
    <s v="Paper"/>
    <n v="4752"/>
    <n v="9"/>
    <n v="0"/>
    <n v="228096"/>
  </r>
  <r>
    <s v="Standard Class"/>
    <x v="2"/>
    <s v="United States"/>
    <s v="Clinton"/>
    <s v="Maryland"/>
    <n v="20735"/>
    <x v="3"/>
    <x v="0"/>
    <s v="Furnishings"/>
    <n v="1998"/>
    <n v="1"/>
    <n v="0"/>
    <n v="85914"/>
  </r>
  <r>
    <s v="Standard Class"/>
    <x v="2"/>
    <s v="United States"/>
    <s v="New York City"/>
    <s v="New York"/>
    <n v="10024"/>
    <x v="3"/>
    <x v="1"/>
    <s v="Art"/>
    <n v="8"/>
    <n v="5"/>
    <n v="0"/>
    <n v="344"/>
  </r>
  <r>
    <s v="Second Class"/>
    <x v="0"/>
    <s v="United States"/>
    <s v="San Diego"/>
    <s v="California"/>
    <n v="92037"/>
    <x v="1"/>
    <x v="0"/>
    <s v="Furnishings"/>
    <n v="616"/>
    <n v="2"/>
    <n v="0"/>
    <n v="19712"/>
  </r>
  <r>
    <s v="Standard Class"/>
    <x v="2"/>
    <s v="United States"/>
    <s v="New York City"/>
    <s v="New York"/>
    <n v="10011"/>
    <x v="3"/>
    <x v="1"/>
    <s v="Storage"/>
    <n v="8356"/>
    <n v="4"/>
    <n v="0"/>
    <n v="16712"/>
  </r>
  <r>
    <s v="Standard Class"/>
    <x v="2"/>
    <s v="United States"/>
    <s v="New York City"/>
    <s v="New York"/>
    <n v="10011"/>
    <x v="3"/>
    <x v="2"/>
    <s v="Phones"/>
    <n v="54606"/>
    <n v="3"/>
    <n v="0"/>
    <n v="163818"/>
  </r>
  <r>
    <s v="Standard Class"/>
    <x v="2"/>
    <s v="United States"/>
    <s v="New York City"/>
    <s v="New York"/>
    <n v="10011"/>
    <x v="3"/>
    <x v="1"/>
    <s v="Storage"/>
    <n v="26949"/>
    <n v="3"/>
    <n v="0"/>
    <n v="53898"/>
  </r>
  <r>
    <s v="First Class"/>
    <x v="0"/>
    <s v="United States"/>
    <s v="Lancaster"/>
    <s v="California"/>
    <n v="93534"/>
    <x v="1"/>
    <x v="1"/>
    <s v="Fasteners"/>
    <n v="109"/>
    <n v="5"/>
    <n v="0"/>
    <n v="3597"/>
  </r>
  <r>
    <s v="Standard Class"/>
    <x v="2"/>
    <s v="United States"/>
    <s v="Great Falls"/>
    <s v="Montana"/>
    <n v="59405"/>
    <x v="1"/>
    <x v="1"/>
    <s v="Binders"/>
    <n v="6096"/>
    <n v="2"/>
    <n v="2"/>
    <n v="22098"/>
  </r>
  <r>
    <s v="Second Class"/>
    <x v="0"/>
    <s v="United States"/>
    <s v="San Francisco"/>
    <s v="California"/>
    <n v="94110"/>
    <x v="1"/>
    <x v="1"/>
    <s v="Storage"/>
    <n v="3405"/>
    <n v="3"/>
    <n v="0"/>
    <n v="9534"/>
  </r>
  <r>
    <s v="Second Class"/>
    <x v="0"/>
    <s v="United States"/>
    <s v="San Francisco"/>
    <s v="California"/>
    <n v="94110"/>
    <x v="1"/>
    <x v="1"/>
    <s v="Storage"/>
    <n v="35238"/>
    <n v="2"/>
    <n v="0"/>
    <n v="810474"/>
  </r>
  <r>
    <s v="Second Class"/>
    <x v="1"/>
    <s v="United States"/>
    <s v="Lakewood"/>
    <s v="New Jersey"/>
    <n v="8701"/>
    <x v="3"/>
    <x v="0"/>
    <s v="Chairs"/>
    <n v="24598"/>
    <n v="2"/>
    <n v="0"/>
    <n v="270578"/>
  </r>
  <r>
    <s v="Second Class"/>
    <x v="1"/>
    <s v="United States"/>
    <s v="Lakewood"/>
    <s v="New Jersey"/>
    <n v="8701"/>
    <x v="3"/>
    <x v="1"/>
    <s v="Binders"/>
    <n v="1894"/>
    <n v="1"/>
    <n v="0"/>
    <n v="947"/>
  </r>
  <r>
    <s v="Standard Class"/>
    <x v="0"/>
    <s v="United States"/>
    <s v="Cleveland"/>
    <s v="Ohio"/>
    <n v="44105"/>
    <x v="3"/>
    <x v="1"/>
    <s v="Binders"/>
    <n v="59913"/>
    <n v="7"/>
    <n v="7"/>
    <n v="-459333"/>
  </r>
  <r>
    <s v="Same Day"/>
    <x v="1"/>
    <s v="United States"/>
    <s v="Lawrence"/>
    <s v="Massachusetts"/>
    <n v="1841"/>
    <x v="3"/>
    <x v="2"/>
    <s v="Phones"/>
    <n v="39198"/>
    <n v="2"/>
    <n v="0"/>
    <n v="1097544"/>
  </r>
  <r>
    <s v="Same Day"/>
    <x v="1"/>
    <s v="United States"/>
    <s v="Lawrence"/>
    <s v="Massachusetts"/>
    <n v="1841"/>
    <x v="3"/>
    <x v="2"/>
    <s v="Phones"/>
    <n v="43785"/>
    <n v="3"/>
    <n v="0"/>
    <n v="131355"/>
  </r>
  <r>
    <s v="Standard Class"/>
    <x v="0"/>
    <s v="United States"/>
    <s v="Concord"/>
    <s v="New Hampshire"/>
    <n v="3301"/>
    <x v="3"/>
    <x v="1"/>
    <s v="Binders"/>
    <n v="6862"/>
    <n v="2"/>
    <n v="0"/>
    <n v="322514"/>
  </r>
  <r>
    <s v="Standard Class"/>
    <x v="0"/>
    <s v="United States"/>
    <s v="Baltimore"/>
    <s v="Maryland"/>
    <n v="21215"/>
    <x v="3"/>
    <x v="1"/>
    <s v="Supplies"/>
    <n v="2502"/>
    <n v="3"/>
    <n v="0"/>
    <n v="65052"/>
  </r>
  <r>
    <s v="Standard Class"/>
    <x v="0"/>
    <s v="United States"/>
    <s v="Baltimore"/>
    <s v="Maryland"/>
    <n v="21215"/>
    <x v="3"/>
    <x v="1"/>
    <s v="Art"/>
    <n v="1071"/>
    <n v="3"/>
    <n v="0"/>
    <n v="27846"/>
  </r>
  <r>
    <s v="Same Day"/>
    <x v="0"/>
    <s v="United States"/>
    <s v="Columbus"/>
    <s v="Ohio"/>
    <n v="43229"/>
    <x v="3"/>
    <x v="1"/>
    <s v="Art"/>
    <n v="55984"/>
    <n v="2"/>
    <n v="2"/>
    <n v="41988"/>
  </r>
  <r>
    <s v="Same Day"/>
    <x v="0"/>
    <s v="United States"/>
    <s v="Columbus"/>
    <s v="Ohio"/>
    <n v="43229"/>
    <x v="3"/>
    <x v="1"/>
    <s v="Envelopes"/>
    <n v="1448"/>
    <n v="5"/>
    <n v="2"/>
    <n v="4887"/>
  </r>
  <r>
    <s v="Same Day"/>
    <x v="0"/>
    <s v="United States"/>
    <s v="Columbus"/>
    <s v="Ohio"/>
    <n v="43229"/>
    <x v="3"/>
    <x v="2"/>
    <s v="Accessories"/>
    <n v="142488"/>
    <n v="3"/>
    <n v="2"/>
    <n v="-35622"/>
  </r>
  <r>
    <s v="Second Class"/>
    <x v="1"/>
    <s v="United States"/>
    <s v="Houston"/>
    <s v="Texas"/>
    <n v="77041"/>
    <x v="2"/>
    <x v="1"/>
    <s v="Storage"/>
    <n v="1416"/>
    <n v="1"/>
    <n v="2"/>
    <n v="1062"/>
  </r>
  <r>
    <s v="Second Class"/>
    <x v="1"/>
    <s v="United States"/>
    <s v="Houston"/>
    <s v="Texas"/>
    <n v="77041"/>
    <x v="2"/>
    <x v="1"/>
    <s v="Paper"/>
    <n v="7992"/>
    <n v="5"/>
    <n v="2"/>
    <n v="27972"/>
  </r>
  <r>
    <s v="Standard Class"/>
    <x v="1"/>
    <s v="United States"/>
    <s v="New York City"/>
    <s v="New York"/>
    <n v="10011"/>
    <x v="3"/>
    <x v="1"/>
    <s v="Binders"/>
    <n v="590352"/>
    <n v="6"/>
    <n v="2"/>
    <n v="2066232"/>
  </r>
  <r>
    <s v="Standard Class"/>
    <x v="1"/>
    <s v="United States"/>
    <s v="Greensboro"/>
    <s v="North Carolina"/>
    <n v="27405"/>
    <x v="0"/>
    <x v="0"/>
    <s v="Furnishings"/>
    <n v="17088"/>
    <n v="2"/>
    <n v="2"/>
    <n v="1068"/>
  </r>
  <r>
    <s v="Standard Class"/>
    <x v="1"/>
    <s v="United States"/>
    <s v="Greensboro"/>
    <s v="North Carolina"/>
    <n v="27405"/>
    <x v="0"/>
    <x v="0"/>
    <s v="Chairs"/>
    <n v="98392"/>
    <n v="1"/>
    <n v="2"/>
    <n v="-110691"/>
  </r>
  <r>
    <s v="Standard Class"/>
    <x v="0"/>
    <s v="United States"/>
    <s v="New York City"/>
    <s v="New York"/>
    <n v="10024"/>
    <x v="3"/>
    <x v="1"/>
    <s v="Art"/>
    <n v="1105"/>
    <n v="5"/>
    <n v="0"/>
    <n v="29835"/>
  </r>
  <r>
    <s v="Standard Class"/>
    <x v="0"/>
    <s v="United States"/>
    <s v="San Francisco"/>
    <s v="California"/>
    <n v="94109"/>
    <x v="1"/>
    <x v="1"/>
    <s v="Appliances"/>
    <n v="778"/>
    <n v="2"/>
    <n v="0"/>
    <n v="20228"/>
  </r>
  <r>
    <s v="Standard Class"/>
    <x v="0"/>
    <s v="United States"/>
    <s v="Monroe"/>
    <s v="Louisiana"/>
    <n v="71203"/>
    <x v="0"/>
    <x v="2"/>
    <s v="Accessories"/>
    <n v="6599"/>
    <n v="2"/>
    <n v="0"/>
    <n v="217767"/>
  </r>
  <r>
    <s v="First Class"/>
    <x v="0"/>
    <s v="United States"/>
    <s v="Cincinnati"/>
    <s v="Ohio"/>
    <n v="45231"/>
    <x v="3"/>
    <x v="2"/>
    <s v="Accessories"/>
    <n v="5304"/>
    <n v="3"/>
    <n v="2"/>
    <n v="-4641"/>
  </r>
  <r>
    <s v="Standard Class"/>
    <x v="1"/>
    <s v="United States"/>
    <s v="Seattle"/>
    <s v="Washington"/>
    <n v="98105"/>
    <x v="1"/>
    <x v="2"/>
    <s v="Accessories"/>
    <n v="8439"/>
    <n v="2"/>
    <n v="0"/>
    <n v="371316"/>
  </r>
  <r>
    <s v="Standard Class"/>
    <x v="1"/>
    <s v="United States"/>
    <s v="Seattle"/>
    <s v="Washington"/>
    <n v="98105"/>
    <x v="1"/>
    <x v="2"/>
    <s v="Accessories"/>
    <n v="149616"/>
    <n v="9"/>
    <n v="0"/>
    <n v="224424"/>
  </r>
  <r>
    <s v="Standard Class"/>
    <x v="0"/>
    <s v="United States"/>
    <s v="New York City"/>
    <s v="New York"/>
    <n v="10011"/>
    <x v="3"/>
    <x v="1"/>
    <s v="Storage"/>
    <n v="11796"/>
    <n v="2"/>
    <n v="0"/>
    <n v="5898"/>
  </r>
  <r>
    <s v="Standard Class"/>
    <x v="1"/>
    <s v="United States"/>
    <s v="New York City"/>
    <s v="New York"/>
    <n v="10035"/>
    <x v="3"/>
    <x v="1"/>
    <s v="Art"/>
    <n v="213"/>
    <n v="5"/>
    <n v="0"/>
    <n v="8733"/>
  </r>
  <r>
    <s v="Standard Class"/>
    <x v="1"/>
    <s v="United States"/>
    <s v="New York City"/>
    <s v="New York"/>
    <n v="10035"/>
    <x v="3"/>
    <x v="1"/>
    <s v="Appliances"/>
    <n v="10408"/>
    <n v="5"/>
    <n v="0"/>
    <n v="281016"/>
  </r>
  <r>
    <s v="Standard Class"/>
    <x v="1"/>
    <s v="United States"/>
    <s v="New York City"/>
    <s v="New York"/>
    <n v="10035"/>
    <x v="3"/>
    <x v="1"/>
    <s v="Art"/>
    <n v="2934"/>
    <n v="6"/>
    <n v="0"/>
    <n v="79218"/>
  </r>
  <r>
    <s v="Standard Class"/>
    <x v="1"/>
    <s v="United States"/>
    <s v="Memphis"/>
    <s v="Tennessee"/>
    <n v="38109"/>
    <x v="0"/>
    <x v="0"/>
    <s v="Furnishings"/>
    <n v="1952"/>
    <n v="2"/>
    <n v="2"/>
    <n v="5368"/>
  </r>
  <r>
    <s v="First Class"/>
    <x v="0"/>
    <s v="United States"/>
    <s v="San Diego"/>
    <s v="California"/>
    <n v="92105"/>
    <x v="1"/>
    <x v="1"/>
    <s v="Storage"/>
    <n v="44392"/>
    <n v="4"/>
    <n v="0"/>
    <n v="88784"/>
  </r>
  <r>
    <s v="Standard Class"/>
    <x v="1"/>
    <s v="United States"/>
    <s v="La Crosse"/>
    <s v="Wisconsin"/>
    <n v="54601"/>
    <x v="2"/>
    <x v="2"/>
    <s v="Accessories"/>
    <n v="49995"/>
    <n v="5"/>
    <n v="0"/>
    <n v="1749825"/>
  </r>
  <r>
    <s v="Standard Class"/>
    <x v="1"/>
    <s v="United States"/>
    <s v="La Crosse"/>
    <s v="Wisconsin"/>
    <n v="54601"/>
    <x v="2"/>
    <x v="1"/>
    <s v="Art"/>
    <n v="304"/>
    <n v="1"/>
    <n v="0"/>
    <n v="10336"/>
  </r>
  <r>
    <s v="Standard Class"/>
    <x v="1"/>
    <s v="United States"/>
    <s v="La Crosse"/>
    <s v="Wisconsin"/>
    <n v="54601"/>
    <x v="2"/>
    <x v="0"/>
    <s v="Chairs"/>
    <n v="20196"/>
    <n v="2"/>
    <n v="0"/>
    <n v="5049"/>
  </r>
  <r>
    <s v="Standard Class"/>
    <x v="1"/>
    <s v="United States"/>
    <s v="La Crosse"/>
    <s v="Wisconsin"/>
    <n v="54601"/>
    <x v="2"/>
    <x v="0"/>
    <s v="Furnishings"/>
    <n v="6864"/>
    <n v="11"/>
    <n v="0"/>
    <n v="1716"/>
  </r>
  <r>
    <s v="Second Class"/>
    <x v="1"/>
    <s v="United States"/>
    <s v="Los Angeles"/>
    <s v="California"/>
    <n v="90032"/>
    <x v="1"/>
    <x v="2"/>
    <s v="Accessories"/>
    <n v="100"/>
    <n v="4"/>
    <n v="0"/>
    <n v="21"/>
  </r>
  <r>
    <s v="Second Class"/>
    <x v="1"/>
    <s v="United States"/>
    <s v="Los Angeles"/>
    <s v="California"/>
    <n v="90032"/>
    <x v="1"/>
    <x v="2"/>
    <s v="Accessories"/>
    <n v="35998"/>
    <n v="2"/>
    <n v="0"/>
    <n v="215988"/>
  </r>
  <r>
    <s v="Second Class"/>
    <x v="2"/>
    <s v="United States"/>
    <s v="Seattle"/>
    <s v="Washington"/>
    <n v="98115"/>
    <x v="1"/>
    <x v="0"/>
    <s v="Furnishings"/>
    <n v="616"/>
    <n v="2"/>
    <n v="0"/>
    <n v="29568"/>
  </r>
  <r>
    <s v="Second Class"/>
    <x v="2"/>
    <s v="United States"/>
    <s v="Seattle"/>
    <s v="Washington"/>
    <n v="98115"/>
    <x v="1"/>
    <x v="0"/>
    <s v="Tables"/>
    <n v="234882"/>
    <n v="9"/>
    <n v="0"/>
    <n v="3992994"/>
  </r>
  <r>
    <s v="Standard Class"/>
    <x v="1"/>
    <s v="United States"/>
    <s v="Miami"/>
    <s v="Florida"/>
    <n v="33180"/>
    <x v="0"/>
    <x v="1"/>
    <s v="Labels"/>
    <n v="13872"/>
    <n v="6"/>
    <n v="2"/>
    <n v="46818"/>
  </r>
  <r>
    <s v="Standard Class"/>
    <x v="1"/>
    <s v="United States"/>
    <s v="Miami"/>
    <s v="Florida"/>
    <n v="33180"/>
    <x v="0"/>
    <x v="0"/>
    <s v="Chairs"/>
    <n v="273552"/>
    <n v="3"/>
    <n v="2"/>
    <n v="-136776"/>
  </r>
  <r>
    <s v="Second Class"/>
    <x v="2"/>
    <s v="United States"/>
    <s v="Philadelphia"/>
    <s v="Pennsylvania"/>
    <n v="19143"/>
    <x v="3"/>
    <x v="0"/>
    <s v="Tables"/>
    <n v="815292"/>
    <n v="9"/>
    <n v="4"/>
    <n v="-339705"/>
  </r>
  <r>
    <s v="Standard Class"/>
    <x v="0"/>
    <s v="United States"/>
    <s v="Chesapeake"/>
    <s v="Virginia"/>
    <n v="23320"/>
    <x v="0"/>
    <x v="2"/>
    <s v="Accessories"/>
    <n v="23445"/>
    <n v="3"/>
    <n v="0"/>
    <n v="103158"/>
  </r>
  <r>
    <s v="Standard Class"/>
    <x v="0"/>
    <s v="United States"/>
    <s v="Chesapeake"/>
    <s v="Virginia"/>
    <n v="23320"/>
    <x v="0"/>
    <x v="0"/>
    <s v="Tables"/>
    <n v="125622"/>
    <n v="6"/>
    <n v="0"/>
    <n v="753732"/>
  </r>
  <r>
    <s v="Standard Class"/>
    <x v="0"/>
    <s v="United States"/>
    <s v="Chesapeake"/>
    <s v="Virginia"/>
    <n v="23320"/>
    <x v="0"/>
    <x v="1"/>
    <s v="Binders"/>
    <n v="1746"/>
    <n v="2"/>
    <n v="0"/>
    <n v="82062"/>
  </r>
  <r>
    <s v="Second Class"/>
    <x v="2"/>
    <s v="United States"/>
    <s v="New York City"/>
    <s v="New York"/>
    <n v="10009"/>
    <x v="3"/>
    <x v="1"/>
    <s v="Binders"/>
    <n v="10528"/>
    <n v="7"/>
    <n v="2"/>
    <n v="36848"/>
  </r>
  <r>
    <s v="First Class"/>
    <x v="2"/>
    <s v="United States"/>
    <s v="Ann Arbor"/>
    <s v="Michigan"/>
    <n v="48104"/>
    <x v="2"/>
    <x v="1"/>
    <s v="Binders"/>
    <n v="1528"/>
    <n v="5"/>
    <n v="0"/>
    <n v="764"/>
  </r>
  <r>
    <s v="Standard Class"/>
    <x v="2"/>
    <s v="United States"/>
    <s v="La Mesa"/>
    <s v="California"/>
    <n v="91941"/>
    <x v="1"/>
    <x v="1"/>
    <s v="Binders"/>
    <n v="8256"/>
    <n v="5"/>
    <n v="2"/>
    <n v="28896"/>
  </r>
  <r>
    <s v="Standard Class"/>
    <x v="2"/>
    <s v="United States"/>
    <s v="La Mesa"/>
    <s v="California"/>
    <n v="91941"/>
    <x v="1"/>
    <x v="2"/>
    <s v="Accessories"/>
    <n v="28497"/>
    <n v="3"/>
    <n v="0"/>
    <n v="85491"/>
  </r>
  <r>
    <s v="Standard Class"/>
    <x v="1"/>
    <s v="United States"/>
    <s v="Dearborn"/>
    <s v="Michigan"/>
    <n v="48126"/>
    <x v="2"/>
    <x v="0"/>
    <s v="Furnishings"/>
    <n v="6084"/>
    <n v="3"/>
    <n v="0"/>
    <n v="231192"/>
  </r>
  <r>
    <s v="Standard Class"/>
    <x v="0"/>
    <s v="United States"/>
    <s v="San Diego"/>
    <s v="California"/>
    <n v="92024"/>
    <x v="1"/>
    <x v="0"/>
    <s v="Chairs"/>
    <n v="132576"/>
    <n v="6"/>
    <n v="2"/>
    <n v="149148"/>
  </r>
  <r>
    <s v="Standard Class"/>
    <x v="0"/>
    <s v="United States"/>
    <s v="San Diego"/>
    <s v="California"/>
    <n v="92024"/>
    <x v="1"/>
    <x v="0"/>
    <s v="Chairs"/>
    <n v="57216"/>
    <n v="3"/>
    <n v="2"/>
    <n v="3576"/>
  </r>
  <r>
    <s v="Standard Class"/>
    <x v="2"/>
    <s v="United States"/>
    <s v="Lakewood"/>
    <s v="Ohio"/>
    <n v="44107"/>
    <x v="3"/>
    <x v="1"/>
    <s v="Paper"/>
    <n v="288"/>
    <n v="9"/>
    <n v="2"/>
    <n v="1008"/>
  </r>
  <r>
    <s v="First Class"/>
    <x v="2"/>
    <s v="United States"/>
    <s v="Meriden"/>
    <s v="Connecticut"/>
    <n v="6450"/>
    <x v="3"/>
    <x v="1"/>
    <s v="Art"/>
    <n v="1112"/>
    <n v="4"/>
    <n v="0"/>
    <n v="28912"/>
  </r>
  <r>
    <s v="Second Class"/>
    <x v="2"/>
    <s v="United States"/>
    <s v="Columbus"/>
    <s v="Georgia"/>
    <n v="31907"/>
    <x v="0"/>
    <x v="0"/>
    <s v="Furnishings"/>
    <n v="704"/>
    <n v="4"/>
    <n v="0"/>
    <n v="30976"/>
  </r>
  <r>
    <s v="Second Class"/>
    <x v="1"/>
    <s v="United States"/>
    <s v="Roswell"/>
    <s v="Georgia"/>
    <n v="30076"/>
    <x v="0"/>
    <x v="1"/>
    <s v="Envelopes"/>
    <n v="1794"/>
    <n v="3"/>
    <n v="0"/>
    <n v="87906"/>
  </r>
  <r>
    <s v="First Class"/>
    <x v="2"/>
    <s v="United States"/>
    <s v="Seattle"/>
    <s v="Washington"/>
    <n v="98105"/>
    <x v="1"/>
    <x v="1"/>
    <s v="Binders"/>
    <n v="3476"/>
    <n v="5"/>
    <n v="2"/>
    <n v="11297"/>
  </r>
  <r>
    <s v="Standard Class"/>
    <x v="1"/>
    <s v="United States"/>
    <s v="Morristown"/>
    <s v="New Jersey"/>
    <n v="7960"/>
    <x v="3"/>
    <x v="0"/>
    <s v="Furnishings"/>
    <n v="7445"/>
    <n v="5"/>
    <n v="0"/>
    <n v="201015"/>
  </r>
  <r>
    <s v="Standard Class"/>
    <x v="1"/>
    <s v="United States"/>
    <s v="Alexandria"/>
    <s v="Virginia"/>
    <n v="22304"/>
    <x v="0"/>
    <x v="0"/>
    <s v="Furnishings"/>
    <n v="19222"/>
    <n v="14"/>
    <n v="0"/>
    <n v="691992"/>
  </r>
  <r>
    <s v="Standard Class"/>
    <x v="0"/>
    <s v="United States"/>
    <s v="Salt Lake City"/>
    <s v="Utah"/>
    <n v="84106"/>
    <x v="1"/>
    <x v="1"/>
    <s v="Paper"/>
    <n v="1944"/>
    <n v="3"/>
    <n v="0"/>
    <n v="93312"/>
  </r>
  <r>
    <s v="Second Class"/>
    <x v="1"/>
    <s v="United States"/>
    <s v="Apple Valley"/>
    <s v="California"/>
    <n v="92307"/>
    <x v="1"/>
    <x v="1"/>
    <s v="Paper"/>
    <n v="324"/>
    <n v="5"/>
    <n v="0"/>
    <n v="15552"/>
  </r>
  <r>
    <s v="Second Class"/>
    <x v="1"/>
    <s v="United States"/>
    <s v="Apple Valley"/>
    <s v="California"/>
    <n v="92307"/>
    <x v="1"/>
    <x v="1"/>
    <s v="Envelopes"/>
    <n v="579"/>
    <n v="5"/>
    <n v="0"/>
    <n v="2895"/>
  </r>
  <r>
    <s v="Second Class"/>
    <x v="1"/>
    <s v="United States"/>
    <s v="Apple Valley"/>
    <s v="California"/>
    <n v="92307"/>
    <x v="1"/>
    <x v="1"/>
    <s v="Storage"/>
    <n v="1056"/>
    <n v="2"/>
    <n v="0"/>
    <n v="0"/>
  </r>
  <r>
    <s v="Second Class"/>
    <x v="1"/>
    <s v="United States"/>
    <s v="Apple Valley"/>
    <s v="California"/>
    <n v="92307"/>
    <x v="1"/>
    <x v="0"/>
    <s v="Bookcases"/>
    <n v="1194165"/>
    <n v="5"/>
    <n v="15"/>
    <n v="210735"/>
  </r>
  <r>
    <s v="Standard Class"/>
    <x v="1"/>
    <s v="United States"/>
    <s v="New York City"/>
    <s v="New York"/>
    <n v="10009"/>
    <x v="3"/>
    <x v="1"/>
    <s v="Paper"/>
    <n v="4099"/>
    <n v="1"/>
    <n v="0"/>
    <n v="200851"/>
  </r>
  <r>
    <s v="Standard Class"/>
    <x v="1"/>
    <s v="United States"/>
    <s v="Long Beach"/>
    <s v="California"/>
    <n v="90805"/>
    <x v="1"/>
    <x v="1"/>
    <s v="Art"/>
    <n v="294"/>
    <n v="1"/>
    <n v="0"/>
    <n v="7938"/>
  </r>
  <r>
    <s v="First Class"/>
    <x v="2"/>
    <s v="United States"/>
    <s v="Salem"/>
    <s v="Oregon"/>
    <n v="97301"/>
    <x v="1"/>
    <x v="1"/>
    <s v="Binders"/>
    <n v="4524"/>
    <n v="4"/>
    <n v="7"/>
    <n v="-3016"/>
  </r>
  <r>
    <s v="First Class"/>
    <x v="2"/>
    <s v="United States"/>
    <s v="Salem"/>
    <s v="Oregon"/>
    <n v="97301"/>
    <x v="1"/>
    <x v="1"/>
    <s v="Art"/>
    <n v="18688"/>
    <n v="4"/>
    <n v="2"/>
    <n v="2336"/>
  </r>
  <r>
    <s v="First Class"/>
    <x v="2"/>
    <s v="United States"/>
    <s v="Salem"/>
    <s v="Oregon"/>
    <n v="97301"/>
    <x v="1"/>
    <x v="1"/>
    <s v="Paper"/>
    <n v="11648"/>
    <n v="2"/>
    <n v="2"/>
    <n v="37856"/>
  </r>
  <r>
    <s v="First Class"/>
    <x v="2"/>
    <s v="United States"/>
    <s v="Salem"/>
    <s v="Oregon"/>
    <n v="97301"/>
    <x v="1"/>
    <x v="2"/>
    <s v="Accessories"/>
    <n v="112776"/>
    <n v="3"/>
    <n v="2"/>
    <n v="-84582"/>
  </r>
  <r>
    <s v="First Class"/>
    <x v="2"/>
    <s v="United States"/>
    <s v="Salem"/>
    <s v="Oregon"/>
    <n v="97301"/>
    <x v="1"/>
    <x v="0"/>
    <s v="Tables"/>
    <n v="37745"/>
    <n v="5"/>
    <n v="5"/>
    <n v="-264215"/>
  </r>
  <r>
    <s v="First Class"/>
    <x v="2"/>
    <s v="United States"/>
    <s v="Salem"/>
    <s v="Oregon"/>
    <n v="97301"/>
    <x v="1"/>
    <x v="1"/>
    <s v="Labels"/>
    <n v="15936"/>
    <n v="4"/>
    <n v="2"/>
    <n v="51792"/>
  </r>
  <r>
    <s v="First Class"/>
    <x v="2"/>
    <s v="United States"/>
    <s v="Salem"/>
    <s v="Oregon"/>
    <n v="97301"/>
    <x v="1"/>
    <x v="2"/>
    <s v="Phones"/>
    <n v="2868"/>
    <n v="3"/>
    <n v="2"/>
    <n v="-717"/>
  </r>
  <r>
    <s v="Standard Class"/>
    <x v="2"/>
    <s v="United States"/>
    <s v="Aurora"/>
    <s v="Colorado"/>
    <n v="80013"/>
    <x v="1"/>
    <x v="0"/>
    <s v="Furnishings"/>
    <n v="2144"/>
    <n v="2"/>
    <n v="2"/>
    <n v="7504"/>
  </r>
  <r>
    <s v="Standard Class"/>
    <x v="2"/>
    <s v="United States"/>
    <s v="Aurora"/>
    <s v="Colorado"/>
    <n v="80013"/>
    <x v="1"/>
    <x v="1"/>
    <s v="Storage"/>
    <n v="511056"/>
    <n v="9"/>
    <n v="2"/>
    <n v="-95823"/>
  </r>
  <r>
    <s v="Same Day"/>
    <x v="1"/>
    <s v="United States"/>
    <s v="Newark"/>
    <s v="Ohio"/>
    <n v="43055"/>
    <x v="3"/>
    <x v="1"/>
    <s v="Art"/>
    <n v="18656"/>
    <n v="2"/>
    <n v="2"/>
    <n v="13992"/>
  </r>
  <r>
    <s v="Same Day"/>
    <x v="1"/>
    <s v="United States"/>
    <s v="Newark"/>
    <s v="Ohio"/>
    <n v="43055"/>
    <x v="3"/>
    <x v="1"/>
    <s v="Binders"/>
    <n v="11088"/>
    <n v="7"/>
    <n v="7"/>
    <n v="-81312"/>
  </r>
  <r>
    <s v="Same Day"/>
    <x v="1"/>
    <s v="United States"/>
    <s v="Newark"/>
    <s v="Ohio"/>
    <n v="43055"/>
    <x v="3"/>
    <x v="1"/>
    <s v="Storage"/>
    <n v="66688"/>
    <n v="1"/>
    <n v="2"/>
    <n v="4168"/>
  </r>
  <r>
    <s v="Same Day"/>
    <x v="1"/>
    <s v="United States"/>
    <s v="Newark"/>
    <s v="Ohio"/>
    <n v="43055"/>
    <x v="3"/>
    <x v="1"/>
    <s v="Storage"/>
    <n v="99488"/>
    <n v="2"/>
    <n v="2"/>
    <n v="87052"/>
  </r>
  <r>
    <s v="Standard Class"/>
    <x v="0"/>
    <s v="United States"/>
    <s v="Seattle"/>
    <s v="Washington"/>
    <n v="98103"/>
    <x v="1"/>
    <x v="1"/>
    <s v="Labels"/>
    <n v="1462"/>
    <n v="2"/>
    <n v="0"/>
    <n v="68714"/>
  </r>
  <r>
    <s v="Standard Class"/>
    <x v="0"/>
    <s v="United States"/>
    <s v="Seattle"/>
    <s v="Washington"/>
    <n v="98103"/>
    <x v="1"/>
    <x v="1"/>
    <s v="Binders"/>
    <n v="53984"/>
    <n v="14"/>
    <n v="2"/>
    <n v="175448"/>
  </r>
  <r>
    <s v="Standard Class"/>
    <x v="0"/>
    <s v="United States"/>
    <s v="Seattle"/>
    <s v="Washington"/>
    <n v="98103"/>
    <x v="1"/>
    <x v="2"/>
    <s v="Accessories"/>
    <n v="38997"/>
    <n v="3"/>
    <n v="0"/>
    <n v="1325898"/>
  </r>
  <r>
    <s v="Second Class"/>
    <x v="0"/>
    <s v="United States"/>
    <s v="Pocatello"/>
    <s v="Idaho"/>
    <n v="83201"/>
    <x v="1"/>
    <x v="0"/>
    <s v="Furnishings"/>
    <n v="35536"/>
    <n v="4"/>
    <n v="0"/>
    <n v="923936"/>
  </r>
  <r>
    <s v="Second Class"/>
    <x v="0"/>
    <s v="United States"/>
    <s v="Pocatello"/>
    <s v="Idaho"/>
    <n v="83201"/>
    <x v="1"/>
    <x v="2"/>
    <s v="Phones"/>
    <n v="140376"/>
    <n v="3"/>
    <n v="2"/>
    <n v="87735"/>
  </r>
  <r>
    <s v="Standard Class"/>
    <x v="1"/>
    <s v="United States"/>
    <s v="Dallas"/>
    <s v="Texas"/>
    <n v="75081"/>
    <x v="2"/>
    <x v="1"/>
    <s v="Envelopes"/>
    <n v="1584"/>
    <n v="2"/>
    <n v="2"/>
    <n v="5544"/>
  </r>
  <r>
    <s v="Standard Class"/>
    <x v="1"/>
    <s v="United States"/>
    <s v="Dallas"/>
    <s v="Texas"/>
    <n v="75081"/>
    <x v="2"/>
    <x v="1"/>
    <s v="Paper"/>
    <n v="8448"/>
    <n v="2"/>
    <n v="2"/>
    <n v="264"/>
  </r>
  <r>
    <s v="Standard Class"/>
    <x v="0"/>
    <s v="United States"/>
    <s v="Seattle"/>
    <s v="Washington"/>
    <n v="98105"/>
    <x v="1"/>
    <x v="1"/>
    <s v="Paper"/>
    <n v="1296"/>
    <n v="2"/>
    <n v="0"/>
    <n v="62208"/>
  </r>
  <r>
    <s v="Standard Class"/>
    <x v="1"/>
    <s v="United States"/>
    <s v="Seattle"/>
    <s v="Washington"/>
    <n v="98115"/>
    <x v="1"/>
    <x v="2"/>
    <s v="Phones"/>
    <n v="57408"/>
    <n v="6"/>
    <n v="2"/>
    <n v="57408"/>
  </r>
  <r>
    <s v="Standard Class"/>
    <x v="1"/>
    <s v="United States"/>
    <s v="Seattle"/>
    <s v="Washington"/>
    <n v="98115"/>
    <x v="1"/>
    <x v="2"/>
    <s v="Accessories"/>
    <n v="276"/>
    <n v="4"/>
    <n v="0"/>
    <n v="2208"/>
  </r>
  <r>
    <s v="Standard Class"/>
    <x v="0"/>
    <s v="United States"/>
    <s v="Chicago"/>
    <s v="Illinois"/>
    <n v="60610"/>
    <x v="2"/>
    <x v="0"/>
    <s v="Furnishings"/>
    <n v="38976"/>
    <n v="3"/>
    <n v="6"/>
    <n v="-506688"/>
  </r>
  <r>
    <s v="Standard Class"/>
    <x v="2"/>
    <s v="United States"/>
    <s v="Holland"/>
    <s v="Michigan"/>
    <n v="49423"/>
    <x v="2"/>
    <x v="1"/>
    <s v="Fasteners"/>
    <n v="2044"/>
    <n v="7"/>
    <n v="0"/>
    <n v="9198"/>
  </r>
  <r>
    <s v="Standard Class"/>
    <x v="2"/>
    <s v="United States"/>
    <s v="Holland"/>
    <s v="Michigan"/>
    <n v="49423"/>
    <x v="2"/>
    <x v="1"/>
    <s v="Paper"/>
    <n v="10992"/>
    <n v="2"/>
    <n v="0"/>
    <n v="538608"/>
  </r>
  <r>
    <s v="Standard Class"/>
    <x v="0"/>
    <s v="United States"/>
    <s v="Broken Arrow"/>
    <s v="Oklahoma"/>
    <n v="74012"/>
    <x v="2"/>
    <x v="1"/>
    <s v="Binders"/>
    <n v="638"/>
    <n v="1"/>
    <n v="0"/>
    <n v="29348"/>
  </r>
  <r>
    <s v="Standard Class"/>
    <x v="0"/>
    <s v="United States"/>
    <s v="Broken Arrow"/>
    <s v="Oklahoma"/>
    <n v="74012"/>
    <x v="2"/>
    <x v="1"/>
    <s v="Paper"/>
    <n v="648"/>
    <n v="1"/>
    <n v="0"/>
    <n v="31104"/>
  </r>
  <r>
    <s v="Standard Class"/>
    <x v="0"/>
    <s v="United States"/>
    <s v="Athens"/>
    <s v="Georgia"/>
    <n v="30605"/>
    <x v="0"/>
    <x v="1"/>
    <s v="Paper"/>
    <n v="1584"/>
    <n v="3"/>
    <n v="0"/>
    <n v="7128"/>
  </r>
  <r>
    <s v="Standard Class"/>
    <x v="0"/>
    <s v="United States"/>
    <s v="Athens"/>
    <s v="Georgia"/>
    <n v="30605"/>
    <x v="0"/>
    <x v="2"/>
    <s v="Phones"/>
    <n v="104993"/>
    <n v="7"/>
    <n v="0"/>
    <n v="2939804"/>
  </r>
  <r>
    <s v="Standard Class"/>
    <x v="0"/>
    <s v="United States"/>
    <s v="Athens"/>
    <s v="Georgia"/>
    <n v="30605"/>
    <x v="0"/>
    <x v="1"/>
    <s v="Appliances"/>
    <n v="1549"/>
    <n v="5"/>
    <n v="0"/>
    <n v="40274"/>
  </r>
  <r>
    <s v="Same Day"/>
    <x v="0"/>
    <s v="United States"/>
    <s v="Seattle"/>
    <s v="Washington"/>
    <n v="98105"/>
    <x v="1"/>
    <x v="1"/>
    <s v="Binders"/>
    <n v="98352"/>
    <n v="3"/>
    <n v="2"/>
    <n v="356526"/>
  </r>
  <r>
    <s v="Same Day"/>
    <x v="0"/>
    <s v="United States"/>
    <s v="Apopka"/>
    <s v="Florida"/>
    <n v="32712"/>
    <x v="0"/>
    <x v="1"/>
    <s v="Fasteners"/>
    <n v="1432"/>
    <n v="5"/>
    <n v="2"/>
    <n v="5191"/>
  </r>
  <r>
    <s v="Same Day"/>
    <x v="0"/>
    <s v="United States"/>
    <s v="Apopka"/>
    <s v="Florida"/>
    <n v="32712"/>
    <x v="0"/>
    <x v="0"/>
    <s v="Furnishings"/>
    <n v="129888"/>
    <n v="6"/>
    <n v="2"/>
    <n v="129888"/>
  </r>
  <r>
    <s v="Same Day"/>
    <x v="0"/>
    <s v="United States"/>
    <s v="Apopka"/>
    <s v="Florida"/>
    <n v="32712"/>
    <x v="0"/>
    <x v="1"/>
    <s v="Envelopes"/>
    <n v="48944"/>
    <n v="7"/>
    <n v="2"/>
    <n v="165186"/>
  </r>
  <r>
    <s v="Standard Class"/>
    <x v="2"/>
    <s v="United States"/>
    <s v="Houston"/>
    <s v="Texas"/>
    <n v="77070"/>
    <x v="2"/>
    <x v="0"/>
    <s v="Chairs"/>
    <n v="275058"/>
    <n v="3"/>
    <n v="3"/>
    <n v="-903762"/>
  </r>
  <r>
    <s v="Standard Class"/>
    <x v="1"/>
    <s v="United States"/>
    <s v="Baltimore"/>
    <s v="Maryland"/>
    <n v="21215"/>
    <x v="3"/>
    <x v="1"/>
    <s v="Art"/>
    <n v="2736"/>
    <n v="9"/>
    <n v="0"/>
    <n v="93024"/>
  </r>
  <r>
    <s v="Standard Class"/>
    <x v="1"/>
    <s v="United States"/>
    <s v="Baltimore"/>
    <s v="Maryland"/>
    <n v="21215"/>
    <x v="3"/>
    <x v="1"/>
    <s v="Paper"/>
    <n v="4475"/>
    <n v="5"/>
    <n v="0"/>
    <n v="20585"/>
  </r>
  <r>
    <s v="Standard Class"/>
    <x v="1"/>
    <s v="United States"/>
    <s v="Baltimore"/>
    <s v="Maryland"/>
    <n v="21215"/>
    <x v="3"/>
    <x v="2"/>
    <s v="Phones"/>
    <n v="13499"/>
    <n v="1"/>
    <n v="0"/>
    <n v="364473"/>
  </r>
  <r>
    <s v="Standard Class"/>
    <x v="1"/>
    <s v="United States"/>
    <s v="Baltimore"/>
    <s v="Maryland"/>
    <n v="21215"/>
    <x v="3"/>
    <x v="1"/>
    <s v="Paper"/>
    <n v="264"/>
    <n v="5"/>
    <n v="0"/>
    <n v="12672"/>
  </r>
  <r>
    <s v="Standard Class"/>
    <x v="1"/>
    <s v="United States"/>
    <s v="Baltimore"/>
    <s v="Maryland"/>
    <n v="21215"/>
    <x v="3"/>
    <x v="0"/>
    <s v="Chairs"/>
    <n v="54294"/>
    <n v="3"/>
    <n v="0"/>
    <n v="1411644"/>
  </r>
  <r>
    <s v="Second Class"/>
    <x v="0"/>
    <s v="United States"/>
    <s v="San Francisco"/>
    <s v="California"/>
    <n v="94109"/>
    <x v="1"/>
    <x v="0"/>
    <s v="Tables"/>
    <n v="71088"/>
    <n v="2"/>
    <n v="2"/>
    <n v="-17772"/>
  </r>
  <r>
    <s v="Standard Class"/>
    <x v="2"/>
    <s v="United States"/>
    <s v="Chicago"/>
    <s v="Illinois"/>
    <n v="60623"/>
    <x v="2"/>
    <x v="1"/>
    <s v="Binders"/>
    <n v="27396"/>
    <n v="9"/>
    <n v="8"/>
    <n v="-424638"/>
  </r>
  <r>
    <s v="Standard Class"/>
    <x v="2"/>
    <s v="United States"/>
    <s v="Chicago"/>
    <s v="Illinois"/>
    <n v="60623"/>
    <x v="2"/>
    <x v="1"/>
    <s v="Binders"/>
    <n v="13456"/>
    <n v="1"/>
    <n v="8"/>
    <n v="-23548"/>
  </r>
  <r>
    <s v="Same Day"/>
    <x v="0"/>
    <s v="United States"/>
    <s v="Laredo"/>
    <s v="Texas"/>
    <n v="78041"/>
    <x v="2"/>
    <x v="1"/>
    <s v="Labels"/>
    <n v="1184"/>
    <n v="1"/>
    <n v="2"/>
    <n v="444"/>
  </r>
  <r>
    <s v="Standard Class"/>
    <x v="0"/>
    <s v="United States"/>
    <s v="San Francisco"/>
    <s v="California"/>
    <n v="94109"/>
    <x v="1"/>
    <x v="1"/>
    <s v="Paper"/>
    <n v="3588"/>
    <n v="6"/>
    <n v="0"/>
    <n v="175812"/>
  </r>
  <r>
    <s v="First Class"/>
    <x v="2"/>
    <s v="United States"/>
    <s v="Cleveland"/>
    <s v="Ohio"/>
    <n v="44105"/>
    <x v="3"/>
    <x v="1"/>
    <s v="Envelopes"/>
    <n v="40752"/>
    <n v="3"/>
    <n v="2"/>
    <n v="15282"/>
  </r>
  <r>
    <s v="First Class"/>
    <x v="2"/>
    <s v="United States"/>
    <s v="Cleveland"/>
    <s v="Ohio"/>
    <n v="44105"/>
    <x v="3"/>
    <x v="2"/>
    <s v="Accessories"/>
    <n v="13996"/>
    <n v="5"/>
    <n v="2"/>
    <n v="-227435"/>
  </r>
  <r>
    <s v="Standard Class"/>
    <x v="0"/>
    <s v="United States"/>
    <s v="Marion"/>
    <s v="Ohio"/>
    <n v="43302"/>
    <x v="3"/>
    <x v="1"/>
    <s v="Art"/>
    <n v="2624"/>
    <n v="1"/>
    <n v="2"/>
    <n v="2952"/>
  </r>
  <r>
    <s v="Standard Class"/>
    <x v="0"/>
    <s v="United States"/>
    <s v="Marion"/>
    <s v="Ohio"/>
    <n v="43302"/>
    <x v="3"/>
    <x v="0"/>
    <s v="Tables"/>
    <n v="13653"/>
    <n v="1"/>
    <n v="4"/>
    <n v="-523365"/>
  </r>
  <r>
    <s v="Standard Class"/>
    <x v="0"/>
    <s v="United States"/>
    <s v="Marion"/>
    <s v="Ohio"/>
    <n v="43302"/>
    <x v="3"/>
    <x v="2"/>
    <s v="Accessories"/>
    <n v="26396"/>
    <n v="1"/>
    <n v="2"/>
    <n v="428935"/>
  </r>
  <r>
    <s v="Standard Class"/>
    <x v="0"/>
    <s v="United States"/>
    <s v="Fairfield"/>
    <s v="Connecticut"/>
    <n v="6824"/>
    <x v="3"/>
    <x v="1"/>
    <s v="Supplies"/>
    <n v="1164"/>
    <n v="3"/>
    <n v="0"/>
    <n v="33756"/>
  </r>
  <r>
    <s v="Second Class"/>
    <x v="1"/>
    <s v="United States"/>
    <s v="New York City"/>
    <s v="New York"/>
    <n v="10009"/>
    <x v="3"/>
    <x v="1"/>
    <s v="Binders"/>
    <n v="40176"/>
    <n v="3"/>
    <n v="2"/>
    <n v="145638"/>
  </r>
  <r>
    <s v="Standard Class"/>
    <x v="0"/>
    <s v="United States"/>
    <s v="New York City"/>
    <s v="New York"/>
    <n v="10024"/>
    <x v="3"/>
    <x v="0"/>
    <s v="Furnishings"/>
    <n v="7944"/>
    <n v="3"/>
    <n v="0"/>
    <n v="301872"/>
  </r>
  <r>
    <s v="Standard Class"/>
    <x v="0"/>
    <s v="United States"/>
    <s v="New York City"/>
    <s v="New York"/>
    <n v="10024"/>
    <x v="3"/>
    <x v="1"/>
    <s v="Supplies"/>
    <n v="35793"/>
    <n v="3"/>
    <n v="0"/>
    <n v="71586"/>
  </r>
  <r>
    <s v="Standard Class"/>
    <x v="0"/>
    <s v="United States"/>
    <s v="New York City"/>
    <s v="New York"/>
    <n v="10024"/>
    <x v="3"/>
    <x v="0"/>
    <s v="Chairs"/>
    <n v="127764"/>
    <n v="2"/>
    <n v="1"/>
    <n v="21294"/>
  </r>
  <r>
    <s v="Standard Class"/>
    <x v="0"/>
    <s v="United States"/>
    <s v="New York City"/>
    <s v="New York"/>
    <n v="10024"/>
    <x v="3"/>
    <x v="2"/>
    <s v="Copiers"/>
    <n v="2799944"/>
    <n v="7"/>
    <n v="2"/>
    <n v="10149797"/>
  </r>
  <r>
    <s v="Standard Class"/>
    <x v="0"/>
    <s v="United States"/>
    <s v="New York City"/>
    <s v="New York"/>
    <n v="10024"/>
    <x v="3"/>
    <x v="1"/>
    <s v="Paper"/>
    <n v="1944"/>
    <n v="3"/>
    <n v="0"/>
    <n v="93312"/>
  </r>
  <r>
    <s v="Same Day"/>
    <x v="0"/>
    <s v="United States"/>
    <s v="Chicago"/>
    <s v="Illinois"/>
    <n v="60653"/>
    <x v="2"/>
    <x v="2"/>
    <s v="Phones"/>
    <n v="36792"/>
    <n v="1"/>
    <n v="2"/>
    <n v="41391"/>
  </r>
  <r>
    <s v="Standard Class"/>
    <x v="2"/>
    <s v="United States"/>
    <s v="New York City"/>
    <s v="New York"/>
    <n v="10035"/>
    <x v="3"/>
    <x v="2"/>
    <s v="Phones"/>
    <n v="594"/>
    <n v="3"/>
    <n v="0"/>
    <n v="16038"/>
  </r>
  <r>
    <s v="Standard Class"/>
    <x v="0"/>
    <s v="United States"/>
    <s v="Richmond"/>
    <s v="Virginia"/>
    <n v="23223"/>
    <x v="0"/>
    <x v="1"/>
    <s v="Storage"/>
    <n v="17755"/>
    <n v="5"/>
    <n v="0"/>
    <n v="479385"/>
  </r>
  <r>
    <s v="Second Class"/>
    <x v="1"/>
    <s v="United States"/>
    <s v="Ann Arbor"/>
    <s v="Michigan"/>
    <n v="48104"/>
    <x v="2"/>
    <x v="2"/>
    <s v="Accessories"/>
    <n v="61995"/>
    <n v="5"/>
    <n v="0"/>
    <n v="111591"/>
  </r>
  <r>
    <s v="Second Class"/>
    <x v="1"/>
    <s v="United States"/>
    <s v="Ann Arbor"/>
    <s v="Michigan"/>
    <n v="48104"/>
    <x v="2"/>
    <x v="2"/>
    <s v="Phones"/>
    <n v="2916"/>
    <n v="3"/>
    <n v="0"/>
    <n v="84564"/>
  </r>
  <r>
    <s v="Second Class"/>
    <x v="1"/>
    <s v="United States"/>
    <s v="Ann Arbor"/>
    <s v="Michigan"/>
    <n v="48104"/>
    <x v="2"/>
    <x v="1"/>
    <s v="Envelopes"/>
    <n v="5796"/>
    <n v="7"/>
    <n v="0"/>
    <n v="272412"/>
  </r>
  <r>
    <s v="Second Class"/>
    <x v="1"/>
    <s v="United States"/>
    <s v="Ann Arbor"/>
    <s v="Michigan"/>
    <n v="48104"/>
    <x v="2"/>
    <x v="1"/>
    <s v="Appliances"/>
    <n v="29403"/>
    <n v="3"/>
    <n v="1"/>
    <n v="52272"/>
  </r>
  <r>
    <s v="Second Class"/>
    <x v="0"/>
    <s v="United States"/>
    <s v="Lafayette"/>
    <s v="Indiana"/>
    <n v="47905"/>
    <x v="2"/>
    <x v="1"/>
    <s v="Storage"/>
    <n v="814"/>
    <n v="5"/>
    <n v="0"/>
    <n v="21164"/>
  </r>
  <r>
    <s v="First Class"/>
    <x v="1"/>
    <s v="United States"/>
    <s v="Springfield"/>
    <s v="Oregon"/>
    <n v="97477"/>
    <x v="1"/>
    <x v="1"/>
    <s v="Fasteners"/>
    <n v="872"/>
    <n v="5"/>
    <n v="2"/>
    <n v="2289"/>
  </r>
  <r>
    <s v="First Class"/>
    <x v="1"/>
    <s v="United States"/>
    <s v="Springfield"/>
    <s v="Oregon"/>
    <n v="97477"/>
    <x v="1"/>
    <x v="2"/>
    <s v="Accessories"/>
    <n v="91176"/>
    <n v="3"/>
    <n v="2"/>
    <n v="45588"/>
  </r>
  <r>
    <s v="First Class"/>
    <x v="1"/>
    <s v="United States"/>
    <s v="Springfield"/>
    <s v="Oregon"/>
    <n v="97477"/>
    <x v="1"/>
    <x v="2"/>
    <s v="Accessories"/>
    <n v="159968"/>
    <n v="4"/>
    <n v="2"/>
    <n v="29994"/>
  </r>
  <r>
    <s v="Standard Class"/>
    <x v="1"/>
    <s v="United States"/>
    <s v="San Francisco"/>
    <s v="California"/>
    <n v="94109"/>
    <x v="1"/>
    <x v="1"/>
    <s v="Paper"/>
    <n v="1296"/>
    <n v="2"/>
    <n v="0"/>
    <n v="62208"/>
  </r>
  <r>
    <s v="Standard Class"/>
    <x v="1"/>
    <s v="United States"/>
    <s v="Chicago"/>
    <s v="Illinois"/>
    <n v="60653"/>
    <x v="2"/>
    <x v="1"/>
    <s v="Storage"/>
    <n v="331536"/>
    <n v="3"/>
    <n v="2"/>
    <n v="-82884"/>
  </r>
  <r>
    <s v="First Class"/>
    <x v="1"/>
    <s v="United States"/>
    <s v="New York City"/>
    <s v="New York"/>
    <n v="10011"/>
    <x v="3"/>
    <x v="2"/>
    <s v="Accessories"/>
    <n v="89991"/>
    <n v="9"/>
    <n v="0"/>
    <n v="3959604"/>
  </r>
  <r>
    <s v="Standard Class"/>
    <x v="1"/>
    <s v="United States"/>
    <s v="Houston"/>
    <s v="Texas"/>
    <n v="77095"/>
    <x v="2"/>
    <x v="2"/>
    <s v="Phones"/>
    <n v="946344"/>
    <n v="7"/>
    <n v="2"/>
    <n v="118293"/>
  </r>
  <r>
    <s v="Standard Class"/>
    <x v="0"/>
    <s v="United States"/>
    <s v="Madison"/>
    <s v="Wisconsin"/>
    <n v="53711"/>
    <x v="2"/>
    <x v="2"/>
    <s v="Accessories"/>
    <n v="17811"/>
    <n v="3"/>
    <n v="0"/>
    <n v="320598"/>
  </r>
  <r>
    <s v="Standard Class"/>
    <x v="0"/>
    <s v="United States"/>
    <s v="Madison"/>
    <s v="Wisconsin"/>
    <n v="53711"/>
    <x v="2"/>
    <x v="1"/>
    <s v="Appliances"/>
    <n v="108975"/>
    <n v="3"/>
    <n v="0"/>
    <n v="30513"/>
  </r>
  <r>
    <s v="Standard Class"/>
    <x v="0"/>
    <s v="United States"/>
    <s v="Madison"/>
    <s v="Wisconsin"/>
    <n v="53711"/>
    <x v="2"/>
    <x v="1"/>
    <s v="Labels"/>
    <n v="6106"/>
    <n v="2"/>
    <n v="0"/>
    <n v="280876"/>
  </r>
  <r>
    <s v="Standard Class"/>
    <x v="0"/>
    <s v="United States"/>
    <s v="Madison"/>
    <s v="Wisconsin"/>
    <n v="53711"/>
    <x v="2"/>
    <x v="0"/>
    <s v="Bookcases"/>
    <n v="45992"/>
    <n v="4"/>
    <n v="0"/>
    <n v="413928"/>
  </r>
  <r>
    <s v="Standard Class"/>
    <x v="0"/>
    <s v="United States"/>
    <s v="Madison"/>
    <s v="Wisconsin"/>
    <n v="53711"/>
    <x v="2"/>
    <x v="1"/>
    <s v="Paper"/>
    <n v="2752"/>
    <n v="4"/>
    <n v="0"/>
    <n v="126592"/>
  </r>
  <r>
    <s v="First Class"/>
    <x v="1"/>
    <s v="United States"/>
    <s v="Milford"/>
    <s v="Connecticut"/>
    <n v="6460"/>
    <x v="3"/>
    <x v="0"/>
    <s v="Bookcases"/>
    <n v="63882"/>
    <n v="9"/>
    <n v="0"/>
    <n v="1852578"/>
  </r>
  <r>
    <s v="First Class"/>
    <x v="1"/>
    <s v="United States"/>
    <s v="Milford"/>
    <s v="Connecticut"/>
    <n v="6460"/>
    <x v="3"/>
    <x v="1"/>
    <s v="Supplies"/>
    <n v="3069"/>
    <n v="3"/>
    <n v="0"/>
    <n v="79794"/>
  </r>
  <r>
    <s v="First Class"/>
    <x v="1"/>
    <s v="United States"/>
    <s v="Milford"/>
    <s v="Connecticut"/>
    <n v="6460"/>
    <x v="3"/>
    <x v="0"/>
    <s v="Furnishings"/>
    <n v="2516"/>
    <n v="2"/>
    <n v="0"/>
    <n v="85544"/>
  </r>
  <r>
    <s v="Standard Class"/>
    <x v="0"/>
    <s v="United States"/>
    <s v="New York City"/>
    <s v="New York"/>
    <n v="10024"/>
    <x v="3"/>
    <x v="1"/>
    <s v="Binders"/>
    <n v="1392"/>
    <n v="3"/>
    <n v="2"/>
    <n v="4872"/>
  </r>
  <r>
    <s v="Standard Class"/>
    <x v="0"/>
    <s v="United States"/>
    <s v="Los Angeles"/>
    <s v="California"/>
    <n v="90049"/>
    <x v="1"/>
    <x v="1"/>
    <s v="Paper"/>
    <n v="1936"/>
    <n v="2"/>
    <n v="0"/>
    <n v="92928"/>
  </r>
  <r>
    <s v="Standard Class"/>
    <x v="0"/>
    <s v="United States"/>
    <s v="Los Angeles"/>
    <s v="California"/>
    <n v="90049"/>
    <x v="1"/>
    <x v="0"/>
    <s v="Furnishings"/>
    <n v="193"/>
    <n v="2"/>
    <n v="0"/>
    <n v="579"/>
  </r>
  <r>
    <s v="Standard Class"/>
    <x v="0"/>
    <s v="United States"/>
    <s v="San Francisco"/>
    <s v="California"/>
    <n v="94109"/>
    <x v="1"/>
    <x v="1"/>
    <s v="Binders"/>
    <n v="38376"/>
    <n v="3"/>
    <n v="2"/>
    <n v="134316"/>
  </r>
  <r>
    <s v="First Class"/>
    <x v="1"/>
    <s v="United States"/>
    <s v="Fairfield"/>
    <s v="California"/>
    <n v="94533"/>
    <x v="1"/>
    <x v="1"/>
    <s v="Paper"/>
    <n v="1296"/>
    <n v="2"/>
    <n v="0"/>
    <n v="63504"/>
  </r>
  <r>
    <s v="First Class"/>
    <x v="1"/>
    <s v="United States"/>
    <s v="Fairfield"/>
    <s v="California"/>
    <n v="94533"/>
    <x v="1"/>
    <x v="0"/>
    <s v="Furnishings"/>
    <n v="2648"/>
    <n v="1"/>
    <n v="0"/>
    <n v="100624"/>
  </r>
  <r>
    <s v="First Class"/>
    <x v="1"/>
    <s v="United States"/>
    <s v="Fairfield"/>
    <s v="California"/>
    <n v="94533"/>
    <x v="1"/>
    <x v="2"/>
    <s v="Machines"/>
    <n v="53272"/>
    <n v="2"/>
    <n v="2"/>
    <n v="53272"/>
  </r>
  <r>
    <s v="First Class"/>
    <x v="1"/>
    <s v="United States"/>
    <s v="Fairfield"/>
    <s v="California"/>
    <n v="94533"/>
    <x v="1"/>
    <x v="1"/>
    <s v="Paper"/>
    <n v="2672"/>
    <n v="4"/>
    <n v="0"/>
    <n v="128256"/>
  </r>
  <r>
    <s v="First Class"/>
    <x v="1"/>
    <s v="United States"/>
    <s v="Fairfield"/>
    <s v="California"/>
    <n v="94533"/>
    <x v="1"/>
    <x v="1"/>
    <s v="Paper"/>
    <n v="2004"/>
    <n v="3"/>
    <n v="0"/>
    <n v="96192"/>
  </r>
  <r>
    <s v="First Class"/>
    <x v="1"/>
    <s v="United States"/>
    <s v="Fairfield"/>
    <s v="California"/>
    <n v="94533"/>
    <x v="1"/>
    <x v="1"/>
    <s v="Storage"/>
    <n v="79548"/>
    <n v="7"/>
    <n v="0"/>
    <n v="79548"/>
  </r>
  <r>
    <s v="First Class"/>
    <x v="1"/>
    <s v="United States"/>
    <s v="Fairfield"/>
    <s v="California"/>
    <n v="94533"/>
    <x v="1"/>
    <x v="0"/>
    <s v="Furnishings"/>
    <n v="2156"/>
    <n v="7"/>
    <n v="0"/>
    <n v="68992"/>
  </r>
  <r>
    <s v="Standard Class"/>
    <x v="0"/>
    <s v="United States"/>
    <s v="Greenville"/>
    <s v="North Carolina"/>
    <n v="27834"/>
    <x v="0"/>
    <x v="2"/>
    <s v="Phones"/>
    <n v="249584"/>
    <n v="2"/>
    <n v="2"/>
    <n v="31198"/>
  </r>
  <r>
    <s v="Standard Class"/>
    <x v="0"/>
    <s v="United States"/>
    <s v="Greenville"/>
    <s v="North Carolina"/>
    <n v="27834"/>
    <x v="0"/>
    <x v="2"/>
    <s v="Accessories"/>
    <n v="68112"/>
    <n v="3"/>
    <n v="2"/>
    <n v="178794"/>
  </r>
  <r>
    <s v="Standard Class"/>
    <x v="0"/>
    <s v="United States"/>
    <s v="Greenville"/>
    <s v="North Carolina"/>
    <n v="27834"/>
    <x v="0"/>
    <x v="2"/>
    <s v="Accessories"/>
    <n v="1656"/>
    <n v="3"/>
    <n v="2"/>
    <n v="-2484"/>
  </r>
  <r>
    <s v="Standard Class"/>
    <x v="0"/>
    <s v="United States"/>
    <s v="Long Beach"/>
    <s v="New York"/>
    <n v="11561"/>
    <x v="3"/>
    <x v="2"/>
    <s v="Phones"/>
    <n v="7495"/>
    <n v="5"/>
    <n v="0"/>
    <n v="367255"/>
  </r>
  <r>
    <s v="Standard Class"/>
    <x v="0"/>
    <s v="United States"/>
    <s v="Buffalo Grove"/>
    <s v="Illinois"/>
    <n v="60089"/>
    <x v="2"/>
    <x v="0"/>
    <s v="Tables"/>
    <n v="355455"/>
    <n v="3"/>
    <n v="5"/>
    <n v="-1848366"/>
  </r>
  <r>
    <s v="Standard Class"/>
    <x v="0"/>
    <s v="United States"/>
    <s v="San Diego"/>
    <s v="California"/>
    <n v="92037"/>
    <x v="1"/>
    <x v="1"/>
    <s v="Labels"/>
    <n v="444"/>
    <n v="3"/>
    <n v="0"/>
    <n v="222"/>
  </r>
  <r>
    <s v="Standard Class"/>
    <x v="0"/>
    <s v="United States"/>
    <s v="San Diego"/>
    <s v="California"/>
    <n v="92037"/>
    <x v="1"/>
    <x v="1"/>
    <s v="Labels"/>
    <n v="2065"/>
    <n v="5"/>
    <n v="0"/>
    <n v="9499"/>
  </r>
  <r>
    <s v="Standard Class"/>
    <x v="0"/>
    <s v="United States"/>
    <s v="Richmond"/>
    <s v="Kentucky"/>
    <n v="40475"/>
    <x v="0"/>
    <x v="0"/>
    <s v="Chairs"/>
    <n v="8664"/>
    <n v="4"/>
    <n v="0"/>
    <n v="225264"/>
  </r>
  <r>
    <s v="Second Class"/>
    <x v="0"/>
    <s v="United States"/>
    <s v="Springfield"/>
    <s v="Virginia"/>
    <n v="22153"/>
    <x v="0"/>
    <x v="1"/>
    <s v="Art"/>
    <n v="556"/>
    <n v="2"/>
    <n v="0"/>
    <n v="14456"/>
  </r>
  <r>
    <s v="Standard Class"/>
    <x v="0"/>
    <s v="United States"/>
    <s v="Fort Worth"/>
    <s v="Texas"/>
    <n v="76106"/>
    <x v="2"/>
    <x v="1"/>
    <s v="Appliances"/>
    <n v="316"/>
    <n v="4"/>
    <n v="8"/>
    <n v="-8532"/>
  </r>
  <r>
    <s v="Standard Class"/>
    <x v="0"/>
    <s v="United States"/>
    <s v="Fort Worth"/>
    <s v="Texas"/>
    <n v="76106"/>
    <x v="2"/>
    <x v="2"/>
    <s v="Copiers"/>
    <n v="199996"/>
    <n v="5"/>
    <n v="2"/>
    <n v="6249875"/>
  </r>
  <r>
    <s v="Standard Class"/>
    <x v="0"/>
    <s v="United States"/>
    <s v="Raleigh"/>
    <s v="North Carolina"/>
    <n v="27604"/>
    <x v="0"/>
    <x v="0"/>
    <s v="Furnishings"/>
    <n v="46152"/>
    <n v="3"/>
    <n v="2"/>
    <n v="121149"/>
  </r>
  <r>
    <s v="First Class"/>
    <x v="0"/>
    <s v="United States"/>
    <s v="Hialeah"/>
    <s v="Florida"/>
    <n v="33012"/>
    <x v="0"/>
    <x v="2"/>
    <s v="Machines"/>
    <n v="32985"/>
    <n v="3"/>
    <n v="5"/>
    <n v="-19791"/>
  </r>
  <r>
    <s v="Same Day"/>
    <x v="2"/>
    <s v="United States"/>
    <s v="Los Angeles"/>
    <s v="California"/>
    <n v="90032"/>
    <x v="1"/>
    <x v="1"/>
    <s v="Storage"/>
    <n v="48132"/>
    <n v="4"/>
    <n v="0"/>
    <n v="1251432"/>
  </r>
  <r>
    <s v="Same Day"/>
    <x v="2"/>
    <s v="United States"/>
    <s v="Los Angeles"/>
    <s v="California"/>
    <n v="90032"/>
    <x v="1"/>
    <x v="1"/>
    <s v="Binders"/>
    <n v="6384"/>
    <n v="1"/>
    <n v="2"/>
    <n v="21546"/>
  </r>
  <r>
    <s v="First Class"/>
    <x v="0"/>
    <s v="United States"/>
    <s v="Lake Forest"/>
    <s v="California"/>
    <n v="92630"/>
    <x v="1"/>
    <x v="1"/>
    <s v="Appliances"/>
    <n v="54294"/>
    <n v="3"/>
    <n v="0"/>
    <n v="1520232"/>
  </r>
  <r>
    <s v="First Class"/>
    <x v="0"/>
    <s v="United States"/>
    <s v="Lake Forest"/>
    <s v="California"/>
    <n v="92630"/>
    <x v="1"/>
    <x v="0"/>
    <s v="Furnishings"/>
    <n v="5492"/>
    <n v="4"/>
    <n v="0"/>
    <n v="197712"/>
  </r>
  <r>
    <s v="First Class"/>
    <x v="1"/>
    <s v="United States"/>
    <s v="Long Beach"/>
    <s v="New York"/>
    <n v="11561"/>
    <x v="3"/>
    <x v="0"/>
    <s v="Chairs"/>
    <n v="144882"/>
    <n v="10"/>
    <n v="1"/>
    <n v="209274"/>
  </r>
  <r>
    <s v="Second Class"/>
    <x v="0"/>
    <s v="United States"/>
    <s v="Seattle"/>
    <s v="Washington"/>
    <n v="98103"/>
    <x v="1"/>
    <x v="1"/>
    <s v="Storage"/>
    <n v="35388"/>
    <n v="6"/>
    <n v="0"/>
    <n v="17694"/>
  </r>
  <r>
    <s v="Standard Class"/>
    <x v="0"/>
    <s v="United States"/>
    <s v="Redding"/>
    <s v="California"/>
    <n v="96003"/>
    <x v="1"/>
    <x v="2"/>
    <s v="Phones"/>
    <n v="333576"/>
    <n v="3"/>
    <n v="2"/>
    <n v="250182"/>
  </r>
  <r>
    <s v="Standard Class"/>
    <x v="2"/>
    <s v="United States"/>
    <s v="San Antonio"/>
    <s v="Texas"/>
    <n v="78207"/>
    <x v="2"/>
    <x v="1"/>
    <s v="Labels"/>
    <n v="60144"/>
    <n v="6"/>
    <n v="2"/>
    <n v="202986"/>
  </r>
  <r>
    <s v="Second Class"/>
    <x v="1"/>
    <s v="United States"/>
    <s v="Houston"/>
    <s v="Texas"/>
    <n v="77070"/>
    <x v="2"/>
    <x v="2"/>
    <s v="Accessories"/>
    <n v="852"/>
    <n v="6"/>
    <n v="2"/>
    <n v="20235"/>
  </r>
  <r>
    <s v="Standard Class"/>
    <x v="0"/>
    <s v="United States"/>
    <s v="Leominster"/>
    <s v="Massachusetts"/>
    <n v="1453"/>
    <x v="3"/>
    <x v="1"/>
    <s v="Labels"/>
    <n v="315"/>
    <n v="1"/>
    <n v="0"/>
    <n v="1512"/>
  </r>
  <r>
    <s v="Standard Class"/>
    <x v="0"/>
    <s v="United States"/>
    <s v="Leominster"/>
    <s v="Massachusetts"/>
    <n v="1453"/>
    <x v="3"/>
    <x v="1"/>
    <s v="Paper"/>
    <n v="2272"/>
    <n v="4"/>
    <n v="0"/>
    <n v="10224"/>
  </r>
  <r>
    <s v="Standard Class"/>
    <x v="1"/>
    <s v="United States"/>
    <s v="Los Angeles"/>
    <s v="California"/>
    <n v="90032"/>
    <x v="1"/>
    <x v="0"/>
    <s v="Furnishings"/>
    <n v="1491"/>
    <n v="3"/>
    <n v="0"/>
    <n v="46221"/>
  </r>
  <r>
    <s v="Standard Class"/>
    <x v="1"/>
    <s v="United States"/>
    <s v="Los Angeles"/>
    <s v="California"/>
    <n v="90032"/>
    <x v="1"/>
    <x v="1"/>
    <s v="Appliances"/>
    <n v="115812"/>
    <n v="4"/>
    <n v="0"/>
    <n v="3358548"/>
  </r>
  <r>
    <s v="Standard Class"/>
    <x v="1"/>
    <s v="United States"/>
    <s v="Springfield"/>
    <s v="Missouri"/>
    <n v="65807"/>
    <x v="2"/>
    <x v="2"/>
    <s v="Copiers"/>
    <n v="59999"/>
    <n v="1"/>
    <n v="0"/>
    <n v="2339961"/>
  </r>
  <r>
    <s v="Standard Class"/>
    <x v="0"/>
    <s v="United States"/>
    <s v="Waco"/>
    <s v="Texas"/>
    <n v="76706"/>
    <x v="2"/>
    <x v="1"/>
    <s v="Storage"/>
    <n v="23968"/>
    <n v="2"/>
    <n v="2"/>
    <n v="23968"/>
  </r>
  <r>
    <s v="Standard Class"/>
    <x v="0"/>
    <s v="United States"/>
    <s v="Los Angeles"/>
    <s v="California"/>
    <n v="90036"/>
    <x v="1"/>
    <x v="0"/>
    <s v="Chairs"/>
    <n v="638288"/>
    <n v="7"/>
    <n v="2"/>
    <n v="-319144"/>
  </r>
  <r>
    <s v="Standard Class"/>
    <x v="0"/>
    <s v="United States"/>
    <s v="Los Angeles"/>
    <s v="California"/>
    <n v="90036"/>
    <x v="1"/>
    <x v="1"/>
    <s v="Binders"/>
    <n v="13208"/>
    <n v="1"/>
    <n v="2"/>
    <n v="46228"/>
  </r>
  <r>
    <s v="Standard Class"/>
    <x v="0"/>
    <s v="United States"/>
    <s v="Auburn"/>
    <s v="New York"/>
    <n v="13021"/>
    <x v="3"/>
    <x v="1"/>
    <s v="Binders"/>
    <n v="15528"/>
    <n v="3"/>
    <n v="2"/>
    <n v="5823"/>
  </r>
  <r>
    <s v="Standard Class"/>
    <x v="0"/>
    <s v="United States"/>
    <s v="San Francisco"/>
    <s v="California"/>
    <n v="94109"/>
    <x v="1"/>
    <x v="1"/>
    <s v="Paper"/>
    <n v="10485"/>
    <n v="1"/>
    <n v="0"/>
    <n v="50328"/>
  </r>
  <r>
    <s v="Standard Class"/>
    <x v="0"/>
    <s v="United States"/>
    <s v="Los Angeles"/>
    <s v="California"/>
    <n v="90008"/>
    <x v="1"/>
    <x v="1"/>
    <s v="Art"/>
    <n v="3048"/>
    <n v="3"/>
    <n v="0"/>
    <n v="79248"/>
  </r>
  <r>
    <s v="Standard Class"/>
    <x v="0"/>
    <s v="United States"/>
    <s v="Los Angeles"/>
    <s v="California"/>
    <n v="90008"/>
    <x v="1"/>
    <x v="0"/>
    <s v="Chairs"/>
    <n v="112648"/>
    <n v="1"/>
    <n v="2"/>
    <n v="112648"/>
  </r>
  <r>
    <s v="Standard Class"/>
    <x v="0"/>
    <s v="United States"/>
    <s v="Los Angeles"/>
    <s v="California"/>
    <n v="90049"/>
    <x v="1"/>
    <x v="2"/>
    <s v="Machines"/>
    <n v="71976"/>
    <n v="3"/>
    <n v="2"/>
    <n v="242919"/>
  </r>
  <r>
    <s v="Second Class"/>
    <x v="0"/>
    <s v="United States"/>
    <s v="Chico"/>
    <s v="California"/>
    <n v="95928"/>
    <x v="1"/>
    <x v="1"/>
    <s v="Art"/>
    <n v="221"/>
    <n v="1"/>
    <n v="0"/>
    <n v="5967"/>
  </r>
  <r>
    <s v="Second Class"/>
    <x v="0"/>
    <s v="United States"/>
    <s v="Chico"/>
    <s v="California"/>
    <n v="95928"/>
    <x v="1"/>
    <x v="1"/>
    <s v="Envelopes"/>
    <n v="1552"/>
    <n v="4"/>
    <n v="0"/>
    <n v="74496"/>
  </r>
  <r>
    <s v="Second Class"/>
    <x v="0"/>
    <s v="United States"/>
    <s v="Chico"/>
    <s v="California"/>
    <n v="95928"/>
    <x v="1"/>
    <x v="1"/>
    <s v="Paper"/>
    <n v="3644"/>
    <n v="4"/>
    <n v="0"/>
    <n v="16398"/>
  </r>
  <r>
    <s v="Standard Class"/>
    <x v="0"/>
    <s v="United States"/>
    <s v="Springfield"/>
    <s v="Oregon"/>
    <n v="97477"/>
    <x v="1"/>
    <x v="0"/>
    <s v="Bookcases"/>
    <n v="217764"/>
    <n v="6"/>
    <n v="7"/>
    <n v="-3847164"/>
  </r>
  <r>
    <s v="Standard Class"/>
    <x v="0"/>
    <s v="United States"/>
    <s v="Springfield"/>
    <s v="Oregon"/>
    <n v="97477"/>
    <x v="1"/>
    <x v="1"/>
    <s v="Supplies"/>
    <n v="39072"/>
    <n v="6"/>
    <n v="2"/>
    <n v="43956"/>
  </r>
  <r>
    <s v="Standard Class"/>
    <x v="0"/>
    <s v="United States"/>
    <s v="Springfield"/>
    <s v="Oregon"/>
    <n v="97477"/>
    <x v="1"/>
    <x v="1"/>
    <s v="Binders"/>
    <n v="22638"/>
    <n v="7"/>
    <n v="7"/>
    <n v="-166012"/>
  </r>
  <r>
    <s v="Standard Class"/>
    <x v="0"/>
    <s v="United States"/>
    <s v="Springfield"/>
    <s v="Oregon"/>
    <n v="97477"/>
    <x v="1"/>
    <x v="1"/>
    <s v="Art"/>
    <n v="95144"/>
    <n v="7"/>
    <n v="2"/>
    <n v="107037"/>
  </r>
  <r>
    <s v="Second Class"/>
    <x v="1"/>
    <s v="United States"/>
    <s v="Jacksonville"/>
    <s v="Florida"/>
    <n v="32216"/>
    <x v="0"/>
    <x v="0"/>
    <s v="Furnishings"/>
    <n v="1232"/>
    <n v="5"/>
    <n v="2"/>
    <n v="1848"/>
  </r>
  <r>
    <s v="Second Class"/>
    <x v="1"/>
    <s v="United States"/>
    <s v="Jacksonville"/>
    <s v="Florida"/>
    <n v="32216"/>
    <x v="0"/>
    <x v="1"/>
    <s v="Binders"/>
    <n v="4419"/>
    <n v="3"/>
    <n v="7"/>
    <n v="-30933"/>
  </r>
  <r>
    <s v="First Class"/>
    <x v="0"/>
    <s v="United States"/>
    <s v="Bakersfield"/>
    <s v="California"/>
    <n v="93309"/>
    <x v="1"/>
    <x v="1"/>
    <s v="Fasteners"/>
    <n v="35"/>
    <n v="7"/>
    <n v="0"/>
    <n v="168"/>
  </r>
  <r>
    <s v="First Class"/>
    <x v="0"/>
    <s v="United States"/>
    <s v="Bakersfield"/>
    <s v="California"/>
    <n v="93309"/>
    <x v="1"/>
    <x v="0"/>
    <s v="Chairs"/>
    <n v="72784"/>
    <n v="1"/>
    <n v="2"/>
    <n v="0"/>
  </r>
  <r>
    <s v="First Class"/>
    <x v="0"/>
    <s v="United States"/>
    <s v="Bakersfield"/>
    <s v="California"/>
    <n v="93309"/>
    <x v="1"/>
    <x v="1"/>
    <s v="Appliances"/>
    <n v="9784"/>
    <n v="2"/>
    <n v="0"/>
    <n v="254384"/>
  </r>
  <r>
    <s v="First Class"/>
    <x v="0"/>
    <s v="United States"/>
    <s v="Bakersfield"/>
    <s v="California"/>
    <n v="93309"/>
    <x v="1"/>
    <x v="0"/>
    <s v="Furnishings"/>
    <n v="5175"/>
    <n v="1"/>
    <n v="0"/>
    <n v="15525"/>
  </r>
  <r>
    <s v="First Class"/>
    <x v="0"/>
    <s v="United States"/>
    <s v="Bakersfield"/>
    <s v="California"/>
    <n v="93309"/>
    <x v="1"/>
    <x v="1"/>
    <s v="Binders"/>
    <n v="46672"/>
    <n v="2"/>
    <n v="2"/>
    <n v="163352"/>
  </r>
  <r>
    <s v="Second Class"/>
    <x v="0"/>
    <s v="United States"/>
    <s v="New York City"/>
    <s v="New York"/>
    <n v="10011"/>
    <x v="3"/>
    <x v="1"/>
    <s v="Storage"/>
    <n v="139554"/>
    <n v="9"/>
    <n v="0"/>
    <n v="3628404"/>
  </r>
  <r>
    <s v="Second Class"/>
    <x v="0"/>
    <s v="United States"/>
    <s v="New York City"/>
    <s v="New York"/>
    <n v="10011"/>
    <x v="3"/>
    <x v="0"/>
    <s v="Furnishings"/>
    <n v="11736"/>
    <n v="4"/>
    <n v="0"/>
    <n v="363816"/>
  </r>
  <r>
    <s v="Second Class"/>
    <x v="0"/>
    <s v="United States"/>
    <s v="New York City"/>
    <s v="New York"/>
    <n v="10011"/>
    <x v="3"/>
    <x v="1"/>
    <s v="Labels"/>
    <n v="189"/>
    <n v="3"/>
    <n v="0"/>
    <n v="8694"/>
  </r>
  <r>
    <s v="Second Class"/>
    <x v="0"/>
    <s v="United States"/>
    <s v="New York City"/>
    <s v="New York"/>
    <n v="10011"/>
    <x v="3"/>
    <x v="1"/>
    <s v="Paper"/>
    <n v="7752"/>
    <n v="2"/>
    <n v="0"/>
    <n v="379848"/>
  </r>
  <r>
    <s v="Second Class"/>
    <x v="0"/>
    <s v="United States"/>
    <s v="Chicago"/>
    <s v="Illinois"/>
    <n v="60610"/>
    <x v="2"/>
    <x v="0"/>
    <s v="Chairs"/>
    <n v="421372"/>
    <n v="2"/>
    <n v="3"/>
    <n v="-60196"/>
  </r>
  <r>
    <s v="First Class"/>
    <x v="0"/>
    <s v="United States"/>
    <s v="El Paso"/>
    <s v="Texas"/>
    <n v="79907"/>
    <x v="2"/>
    <x v="2"/>
    <s v="Phones"/>
    <n v="575968"/>
    <n v="4"/>
    <n v="2"/>
    <n v="431976"/>
  </r>
  <r>
    <s v="First Class"/>
    <x v="0"/>
    <s v="United States"/>
    <s v="El Paso"/>
    <s v="Texas"/>
    <n v="79907"/>
    <x v="2"/>
    <x v="1"/>
    <s v="Paper"/>
    <n v="10368"/>
    <n v="2"/>
    <n v="2"/>
    <n v="36288"/>
  </r>
  <r>
    <s v="First Class"/>
    <x v="0"/>
    <s v="United States"/>
    <s v="Thousand Oaks"/>
    <s v="California"/>
    <n v="91360"/>
    <x v="1"/>
    <x v="2"/>
    <s v="Phones"/>
    <n v="15984"/>
    <n v="2"/>
    <n v="2"/>
    <n v="11988"/>
  </r>
  <r>
    <s v="Standard Class"/>
    <x v="2"/>
    <s v="United States"/>
    <s v="Springfield"/>
    <s v="Ohio"/>
    <n v="45503"/>
    <x v="3"/>
    <x v="1"/>
    <s v="Art"/>
    <n v="10272"/>
    <n v="3"/>
    <n v="2"/>
    <n v="11556"/>
  </r>
  <r>
    <s v="Standard Class"/>
    <x v="1"/>
    <s v="United States"/>
    <s v="Dallas"/>
    <s v="Texas"/>
    <n v="75220"/>
    <x v="2"/>
    <x v="1"/>
    <s v="Storage"/>
    <n v="61792"/>
    <n v="4"/>
    <n v="2"/>
    <n v="61792"/>
  </r>
  <r>
    <s v="Standard Class"/>
    <x v="1"/>
    <s v="United States"/>
    <s v="Dallas"/>
    <s v="Texas"/>
    <n v="75220"/>
    <x v="2"/>
    <x v="0"/>
    <s v="Bookcases"/>
    <n v="2059992"/>
    <n v="3"/>
    <n v="32"/>
    <n v="-272646"/>
  </r>
  <r>
    <s v="Second Class"/>
    <x v="0"/>
    <s v="United States"/>
    <s v="Knoxville"/>
    <s v="Tennessee"/>
    <n v="37918"/>
    <x v="0"/>
    <x v="1"/>
    <s v="Paper"/>
    <n v="12192"/>
    <n v="3"/>
    <n v="2"/>
    <n v="41148"/>
  </r>
  <r>
    <s v="Second Class"/>
    <x v="0"/>
    <s v="United States"/>
    <s v="Knoxville"/>
    <s v="Tennessee"/>
    <n v="37918"/>
    <x v="0"/>
    <x v="1"/>
    <s v="Appliances"/>
    <n v="87168"/>
    <n v="2"/>
    <n v="2"/>
    <n v="87168"/>
  </r>
  <r>
    <s v="Second Class"/>
    <x v="0"/>
    <s v="United States"/>
    <s v="Knoxville"/>
    <s v="Tennessee"/>
    <n v="37918"/>
    <x v="0"/>
    <x v="1"/>
    <s v="Art"/>
    <n v="31744"/>
    <n v="2"/>
    <n v="2"/>
    <n v="83328"/>
  </r>
  <r>
    <s v="Standard Class"/>
    <x v="1"/>
    <s v="United States"/>
    <s v="Chattanooga"/>
    <s v="Tennessee"/>
    <n v="37421"/>
    <x v="0"/>
    <x v="0"/>
    <s v="Furnishings"/>
    <n v="132224"/>
    <n v="4"/>
    <n v="2"/>
    <n v="-181808"/>
  </r>
  <r>
    <s v="Standard Class"/>
    <x v="1"/>
    <s v="United States"/>
    <s v="San Diego"/>
    <s v="California"/>
    <n v="92037"/>
    <x v="1"/>
    <x v="1"/>
    <s v="Paper"/>
    <n v="10552"/>
    <n v="4"/>
    <n v="0"/>
    <n v="485392"/>
  </r>
  <r>
    <s v="Standard Class"/>
    <x v="1"/>
    <s v="United States"/>
    <s v="San Diego"/>
    <s v="California"/>
    <n v="92037"/>
    <x v="1"/>
    <x v="0"/>
    <s v="Furnishings"/>
    <n v="9196"/>
    <n v="2"/>
    <n v="0"/>
    <n v="156332"/>
  </r>
  <r>
    <s v="Standard Class"/>
    <x v="1"/>
    <s v="United States"/>
    <s v="San Diego"/>
    <s v="California"/>
    <n v="92037"/>
    <x v="1"/>
    <x v="2"/>
    <s v="Phones"/>
    <n v="1487976"/>
    <n v="3"/>
    <n v="2"/>
    <n v="185997"/>
  </r>
  <r>
    <s v="First Class"/>
    <x v="2"/>
    <s v="United States"/>
    <s v="New York City"/>
    <s v="New York"/>
    <n v="10024"/>
    <x v="3"/>
    <x v="1"/>
    <s v="Paper"/>
    <n v="1944"/>
    <n v="3"/>
    <n v="0"/>
    <n v="93312"/>
  </r>
  <r>
    <s v="First Class"/>
    <x v="0"/>
    <s v="United States"/>
    <s v="Tampa"/>
    <s v="Florida"/>
    <n v="33614"/>
    <x v="0"/>
    <x v="2"/>
    <s v="Accessories"/>
    <n v="11672"/>
    <n v="1"/>
    <n v="2"/>
    <n v="-7295"/>
  </r>
  <r>
    <s v="Same Day"/>
    <x v="0"/>
    <s v="United States"/>
    <s v="Utica"/>
    <s v="New York"/>
    <n v="13501"/>
    <x v="3"/>
    <x v="2"/>
    <s v="Phones"/>
    <n v="27996"/>
    <n v="4"/>
    <n v="0"/>
    <n v="783888"/>
  </r>
  <r>
    <s v="Same Day"/>
    <x v="0"/>
    <s v="United States"/>
    <s v="Utica"/>
    <s v="New York"/>
    <n v="13501"/>
    <x v="3"/>
    <x v="1"/>
    <s v="Binders"/>
    <n v="12912"/>
    <n v="3"/>
    <n v="2"/>
    <n v="46806"/>
  </r>
  <r>
    <s v="Same Day"/>
    <x v="0"/>
    <s v="United States"/>
    <s v="Utica"/>
    <s v="New York"/>
    <n v="13501"/>
    <x v="3"/>
    <x v="1"/>
    <s v="Binders"/>
    <n v="17088"/>
    <n v="4"/>
    <n v="2"/>
    <n v="57672"/>
  </r>
  <r>
    <s v="Same Day"/>
    <x v="0"/>
    <s v="United States"/>
    <s v="Utica"/>
    <s v="New York"/>
    <n v="13501"/>
    <x v="3"/>
    <x v="1"/>
    <s v="Labels"/>
    <n v="9315"/>
    <n v="9"/>
    <n v="0"/>
    <n v="44712"/>
  </r>
  <r>
    <s v="Same Day"/>
    <x v="0"/>
    <s v="United States"/>
    <s v="Utica"/>
    <s v="New York"/>
    <n v="13501"/>
    <x v="3"/>
    <x v="1"/>
    <s v="Labels"/>
    <n v="1152"/>
    <n v="4"/>
    <n v="0"/>
    <n v="56448"/>
  </r>
  <r>
    <s v="Standard Class"/>
    <x v="1"/>
    <s v="United States"/>
    <s v="San Francisco"/>
    <s v="California"/>
    <n v="94122"/>
    <x v="1"/>
    <x v="1"/>
    <s v="Supplies"/>
    <n v="23862"/>
    <n v="2"/>
    <n v="0"/>
    <n v="47724"/>
  </r>
  <r>
    <s v="Standard Class"/>
    <x v="1"/>
    <s v="United States"/>
    <s v="San Francisco"/>
    <s v="California"/>
    <n v="94122"/>
    <x v="1"/>
    <x v="1"/>
    <s v="Appliances"/>
    <n v="777"/>
    <n v="1"/>
    <n v="0"/>
    <n v="20979"/>
  </r>
  <r>
    <s v="Standard Class"/>
    <x v="1"/>
    <s v="United States"/>
    <s v="San Francisco"/>
    <s v="California"/>
    <n v="94122"/>
    <x v="1"/>
    <x v="0"/>
    <s v="Tables"/>
    <n v="28548"/>
    <n v="5"/>
    <n v="2"/>
    <n v="-107055"/>
  </r>
  <r>
    <s v="Standard Class"/>
    <x v="1"/>
    <s v="United States"/>
    <s v="San Francisco"/>
    <s v="California"/>
    <n v="94122"/>
    <x v="1"/>
    <x v="1"/>
    <s v="Binders"/>
    <n v="19168"/>
    <n v="4"/>
    <n v="2"/>
    <n v="64692"/>
  </r>
  <r>
    <s v="Same Day"/>
    <x v="0"/>
    <s v="United States"/>
    <s v="Columbus"/>
    <s v="Ohio"/>
    <n v="43229"/>
    <x v="3"/>
    <x v="1"/>
    <s v="Appliances"/>
    <n v="26136"/>
    <n v="3"/>
    <n v="2"/>
    <n v="19602"/>
  </r>
  <r>
    <s v="Second Class"/>
    <x v="2"/>
    <s v="United States"/>
    <s v="New York City"/>
    <s v="New York"/>
    <n v="10035"/>
    <x v="3"/>
    <x v="1"/>
    <s v="Paper"/>
    <n v="4194"/>
    <n v="4"/>
    <n v="0"/>
    <n v="201312"/>
  </r>
  <r>
    <s v="Second Class"/>
    <x v="2"/>
    <s v="United States"/>
    <s v="New York City"/>
    <s v="New York"/>
    <n v="10035"/>
    <x v="3"/>
    <x v="0"/>
    <s v="Chairs"/>
    <n v="90801"/>
    <n v="1"/>
    <n v="1"/>
    <n v="141246"/>
  </r>
  <r>
    <s v="Second Class"/>
    <x v="2"/>
    <s v="United States"/>
    <s v="New York City"/>
    <s v="New York"/>
    <n v="10035"/>
    <x v="3"/>
    <x v="0"/>
    <s v="Chairs"/>
    <n v="181764"/>
    <n v="2"/>
    <n v="1"/>
    <n v="-80784"/>
  </r>
  <r>
    <s v="Second Class"/>
    <x v="2"/>
    <s v="United States"/>
    <s v="New York City"/>
    <s v="New York"/>
    <n v="10035"/>
    <x v="3"/>
    <x v="1"/>
    <s v="Art"/>
    <n v="556"/>
    <n v="2"/>
    <n v="0"/>
    <n v="2224"/>
  </r>
  <r>
    <s v="Standard Class"/>
    <x v="0"/>
    <s v="United States"/>
    <s v="Richmond"/>
    <s v="Indiana"/>
    <n v="47374"/>
    <x v="2"/>
    <x v="0"/>
    <s v="Tables"/>
    <n v="58196"/>
    <n v="2"/>
    <n v="0"/>
    <n v="1047528"/>
  </r>
  <r>
    <s v="Standard Class"/>
    <x v="0"/>
    <s v="United States"/>
    <s v="Richmond"/>
    <s v="Indiana"/>
    <n v="47374"/>
    <x v="2"/>
    <x v="0"/>
    <s v="Chairs"/>
    <n v="2998"/>
    <n v="1"/>
    <n v="0"/>
    <n v="80946"/>
  </r>
  <r>
    <s v="Standard Class"/>
    <x v="0"/>
    <s v="United States"/>
    <s v="San Diego"/>
    <s v="California"/>
    <n v="92105"/>
    <x v="1"/>
    <x v="2"/>
    <s v="Accessories"/>
    <n v="51996"/>
    <n v="4"/>
    <n v="0"/>
    <n v="1767864"/>
  </r>
  <r>
    <s v="Standard Class"/>
    <x v="0"/>
    <s v="United States"/>
    <s v="Concord"/>
    <s v="North Carolina"/>
    <n v="28027"/>
    <x v="0"/>
    <x v="1"/>
    <s v="Labels"/>
    <n v="6264"/>
    <n v="3"/>
    <n v="2"/>
    <n v="20358"/>
  </r>
  <r>
    <s v="Standard Class"/>
    <x v="0"/>
    <s v="United States"/>
    <s v="Concord"/>
    <s v="North Carolina"/>
    <n v="28027"/>
    <x v="0"/>
    <x v="0"/>
    <s v="Chairs"/>
    <n v="36392"/>
    <n v="5"/>
    <n v="2"/>
    <n v="0"/>
  </r>
  <r>
    <s v="Standard Class"/>
    <x v="0"/>
    <s v="United States"/>
    <s v="Miami"/>
    <s v="Florida"/>
    <n v="33178"/>
    <x v="0"/>
    <x v="1"/>
    <s v="Binders"/>
    <n v="642"/>
    <n v="5"/>
    <n v="7"/>
    <n v="-428"/>
  </r>
  <r>
    <s v="Standard Class"/>
    <x v="0"/>
    <s v="United States"/>
    <s v="Miami"/>
    <s v="Florida"/>
    <n v="33178"/>
    <x v="0"/>
    <x v="1"/>
    <s v="Binders"/>
    <n v="3852"/>
    <n v="3"/>
    <n v="7"/>
    <n v="-26964"/>
  </r>
  <r>
    <s v="Standard Class"/>
    <x v="0"/>
    <s v="United States"/>
    <s v="Miami"/>
    <s v="Florida"/>
    <n v="33178"/>
    <x v="0"/>
    <x v="2"/>
    <s v="Accessories"/>
    <n v="726"/>
    <n v="5"/>
    <n v="2"/>
    <n v="-81675"/>
  </r>
  <r>
    <s v="Standard Class"/>
    <x v="0"/>
    <s v="United States"/>
    <s v="Los Angeles"/>
    <s v="California"/>
    <n v="90036"/>
    <x v="1"/>
    <x v="2"/>
    <s v="Phones"/>
    <n v="57568"/>
    <n v="4"/>
    <n v="2"/>
    <n v="57568"/>
  </r>
  <r>
    <s v="Standard Class"/>
    <x v="0"/>
    <s v="United States"/>
    <s v="Seattle"/>
    <s v="Washington"/>
    <n v="98115"/>
    <x v="1"/>
    <x v="1"/>
    <s v="Storage"/>
    <n v="837"/>
    <n v="5"/>
    <n v="0"/>
    <n v="3348"/>
  </r>
  <r>
    <s v="Second Class"/>
    <x v="2"/>
    <s v="United States"/>
    <s v="Arlington"/>
    <s v="Virginia"/>
    <n v="22204"/>
    <x v="0"/>
    <x v="1"/>
    <s v="Paper"/>
    <n v="324"/>
    <n v="5"/>
    <n v="0"/>
    <n v="15552"/>
  </r>
  <r>
    <s v="Second Class"/>
    <x v="2"/>
    <s v="United States"/>
    <s v="Arlington"/>
    <s v="Virginia"/>
    <n v="22204"/>
    <x v="0"/>
    <x v="0"/>
    <s v="Furnishings"/>
    <n v="4798"/>
    <n v="2"/>
    <n v="0"/>
    <n v="110354"/>
  </r>
  <r>
    <s v="Standard Class"/>
    <x v="0"/>
    <s v="United States"/>
    <s v="San Diego"/>
    <s v="California"/>
    <n v="92105"/>
    <x v="1"/>
    <x v="2"/>
    <s v="Phones"/>
    <n v="415968"/>
    <n v="4"/>
    <n v="2"/>
    <n v="51996"/>
  </r>
  <r>
    <s v="Standard Class"/>
    <x v="0"/>
    <s v="United States"/>
    <s v="San Diego"/>
    <s v="California"/>
    <n v="92105"/>
    <x v="1"/>
    <x v="1"/>
    <s v="Storage"/>
    <n v="3049"/>
    <n v="5"/>
    <n v="0"/>
    <n v="6098"/>
  </r>
  <r>
    <s v="Standard Class"/>
    <x v="0"/>
    <s v="United States"/>
    <s v="San Diego"/>
    <s v="California"/>
    <n v="92105"/>
    <x v="1"/>
    <x v="0"/>
    <s v="Furnishings"/>
    <n v="8096"/>
    <n v="4"/>
    <n v="0"/>
    <n v="291456"/>
  </r>
  <r>
    <s v="Standard Class"/>
    <x v="0"/>
    <s v="United States"/>
    <s v="San Diego"/>
    <s v="California"/>
    <n v="92105"/>
    <x v="1"/>
    <x v="1"/>
    <s v="Storage"/>
    <n v="77721"/>
    <n v="7"/>
    <n v="0"/>
    <n v="544047"/>
  </r>
  <r>
    <s v="Standard Class"/>
    <x v="0"/>
    <s v="United States"/>
    <s v="San Diego"/>
    <s v="California"/>
    <n v="92105"/>
    <x v="1"/>
    <x v="1"/>
    <s v="Paper"/>
    <n v="324"/>
    <n v="5"/>
    <n v="0"/>
    <n v="15552"/>
  </r>
  <r>
    <s v="Standard Class"/>
    <x v="0"/>
    <s v="United States"/>
    <s v="San Diego"/>
    <s v="California"/>
    <n v="92105"/>
    <x v="1"/>
    <x v="0"/>
    <s v="Chairs"/>
    <n v="225568"/>
    <n v="2"/>
    <n v="2"/>
    <n v="28196"/>
  </r>
  <r>
    <s v="Standard Class"/>
    <x v="0"/>
    <s v="United States"/>
    <s v="San Diego"/>
    <s v="California"/>
    <n v="92105"/>
    <x v="1"/>
    <x v="0"/>
    <s v="Furnishings"/>
    <n v="366"/>
    <n v="3"/>
    <n v="0"/>
    <n v="15372"/>
  </r>
  <r>
    <s v="Standard Class"/>
    <x v="2"/>
    <s v="United States"/>
    <s v="Roseville"/>
    <s v="Minnesota"/>
    <n v="55113"/>
    <x v="2"/>
    <x v="1"/>
    <s v="Appliances"/>
    <n v="71564"/>
    <n v="2"/>
    <n v="0"/>
    <n v="17891"/>
  </r>
  <r>
    <s v="Standard Class"/>
    <x v="2"/>
    <s v="United States"/>
    <s v="Roseville"/>
    <s v="Minnesota"/>
    <n v="55113"/>
    <x v="2"/>
    <x v="1"/>
    <s v="Storage"/>
    <n v="79551"/>
    <n v="3"/>
    <n v="0"/>
    <n v="1431918"/>
  </r>
  <r>
    <s v="Standard Class"/>
    <x v="2"/>
    <s v="United States"/>
    <s v="Roseville"/>
    <s v="Minnesota"/>
    <n v="55113"/>
    <x v="2"/>
    <x v="2"/>
    <s v="Copiers"/>
    <n v="54999"/>
    <n v="1"/>
    <n v="0"/>
    <n v="274995"/>
  </r>
  <r>
    <s v="Standard Class"/>
    <x v="2"/>
    <s v="United States"/>
    <s v="Roseville"/>
    <s v="Minnesota"/>
    <n v="55113"/>
    <x v="2"/>
    <x v="1"/>
    <s v="Binders"/>
    <n v="7476"/>
    <n v="3"/>
    <n v="0"/>
    <n v="343896"/>
  </r>
  <r>
    <s v="Standard Class"/>
    <x v="2"/>
    <s v="United States"/>
    <s v="Roseville"/>
    <s v="Minnesota"/>
    <n v="55113"/>
    <x v="2"/>
    <x v="0"/>
    <s v="Furnishings"/>
    <n v="2922"/>
    <n v="3"/>
    <n v="0"/>
    <n v="128568"/>
  </r>
  <r>
    <s v="Standard Class"/>
    <x v="2"/>
    <s v="United States"/>
    <s v="Virginia Beach"/>
    <s v="Virginia"/>
    <n v="23464"/>
    <x v="0"/>
    <x v="1"/>
    <s v="Binders"/>
    <n v="964"/>
    <n v="2"/>
    <n v="0"/>
    <n v="47236"/>
  </r>
  <r>
    <s v="Standard Class"/>
    <x v="1"/>
    <s v="United States"/>
    <s v="Dallas"/>
    <s v="Texas"/>
    <n v="75220"/>
    <x v="2"/>
    <x v="1"/>
    <s v="Storage"/>
    <n v="33488"/>
    <n v="7"/>
    <n v="2"/>
    <n v="-12558"/>
  </r>
  <r>
    <s v="Standard Class"/>
    <x v="1"/>
    <s v="United States"/>
    <s v="Dallas"/>
    <s v="Texas"/>
    <n v="75220"/>
    <x v="2"/>
    <x v="1"/>
    <s v="Supplies"/>
    <n v="2304"/>
    <n v="3"/>
    <n v="2"/>
    <n v="-4896"/>
  </r>
  <r>
    <s v="Standard Class"/>
    <x v="1"/>
    <s v="United States"/>
    <s v="Dallas"/>
    <s v="Texas"/>
    <n v="75220"/>
    <x v="2"/>
    <x v="1"/>
    <s v="Binders"/>
    <n v="1362"/>
    <n v="1"/>
    <n v="8"/>
    <n v="-21792"/>
  </r>
  <r>
    <s v="Standard Class"/>
    <x v="1"/>
    <s v="United States"/>
    <s v="Dallas"/>
    <s v="Texas"/>
    <n v="75220"/>
    <x v="2"/>
    <x v="0"/>
    <s v="Furnishings"/>
    <n v="1476"/>
    <n v="5"/>
    <n v="6"/>
    <n v="-11439"/>
  </r>
  <r>
    <s v="Second Class"/>
    <x v="0"/>
    <s v="United States"/>
    <s v="Concord"/>
    <s v="California"/>
    <n v="94521"/>
    <x v="1"/>
    <x v="0"/>
    <s v="Bookcases"/>
    <n v="239666"/>
    <n v="2"/>
    <n v="15"/>
    <n v="14098"/>
  </r>
  <r>
    <s v="Standard Class"/>
    <x v="0"/>
    <s v="United States"/>
    <s v="Conway"/>
    <s v="Arkansas"/>
    <n v="72032"/>
    <x v="0"/>
    <x v="0"/>
    <s v="Tables"/>
    <n v="30196"/>
    <n v="2"/>
    <n v="0"/>
    <n v="45294"/>
  </r>
  <r>
    <s v="Second Class"/>
    <x v="2"/>
    <s v="United States"/>
    <s v="Philadelphia"/>
    <s v="Pennsylvania"/>
    <n v="19120"/>
    <x v="3"/>
    <x v="1"/>
    <s v="Paper"/>
    <n v="7968"/>
    <n v="2"/>
    <n v="2"/>
    <n v="28884"/>
  </r>
  <r>
    <s v="Second Class"/>
    <x v="0"/>
    <s v="United States"/>
    <s v="Little Rock"/>
    <s v="Arkansas"/>
    <n v="72209"/>
    <x v="0"/>
    <x v="1"/>
    <s v="Paper"/>
    <n v="10992"/>
    <n v="2"/>
    <n v="0"/>
    <n v="538608"/>
  </r>
  <r>
    <s v="Second Class"/>
    <x v="0"/>
    <s v="United States"/>
    <s v="Little Rock"/>
    <s v="Arkansas"/>
    <n v="72209"/>
    <x v="0"/>
    <x v="1"/>
    <s v="Paper"/>
    <n v="1944"/>
    <n v="3"/>
    <n v="0"/>
    <n v="93312"/>
  </r>
  <r>
    <s v="Second Class"/>
    <x v="0"/>
    <s v="United States"/>
    <s v="Little Rock"/>
    <s v="Arkansas"/>
    <n v="72209"/>
    <x v="0"/>
    <x v="1"/>
    <s v="Art"/>
    <n v="1116"/>
    <n v="2"/>
    <n v="0"/>
    <n v="43524"/>
  </r>
  <r>
    <s v="Second Class"/>
    <x v="1"/>
    <s v="United States"/>
    <s v="Meriden"/>
    <s v="Connecticut"/>
    <n v="6450"/>
    <x v="3"/>
    <x v="1"/>
    <s v="Appliances"/>
    <n v="7947"/>
    <n v="3"/>
    <n v="0"/>
    <n v="222516"/>
  </r>
  <r>
    <s v="Second Class"/>
    <x v="1"/>
    <s v="United States"/>
    <s v="Meriden"/>
    <s v="Connecticut"/>
    <n v="6450"/>
    <x v="3"/>
    <x v="1"/>
    <s v="Art"/>
    <n v="456"/>
    <n v="2"/>
    <n v="0"/>
    <n v="20064"/>
  </r>
  <r>
    <s v="Second Class"/>
    <x v="1"/>
    <s v="United States"/>
    <s v="Meriden"/>
    <s v="Connecticut"/>
    <n v="6450"/>
    <x v="3"/>
    <x v="0"/>
    <s v="Chairs"/>
    <n v="113335"/>
    <n v="5"/>
    <n v="0"/>
    <n v="294671"/>
  </r>
  <r>
    <s v="Standard Class"/>
    <x v="1"/>
    <s v="United States"/>
    <s v="Philadelphia"/>
    <s v="Pennsylvania"/>
    <n v="19143"/>
    <x v="3"/>
    <x v="1"/>
    <s v="Art"/>
    <n v="4672"/>
    <n v="1"/>
    <n v="2"/>
    <n v="584"/>
  </r>
  <r>
    <s v="Standard Class"/>
    <x v="1"/>
    <s v="United States"/>
    <s v="Philadelphia"/>
    <s v="Pennsylvania"/>
    <n v="19143"/>
    <x v="3"/>
    <x v="1"/>
    <s v="Binders"/>
    <n v="10458"/>
    <n v="6"/>
    <n v="7"/>
    <n v="-80178"/>
  </r>
  <r>
    <s v="Standard Class"/>
    <x v="2"/>
    <s v="United States"/>
    <s v="Cheyenne"/>
    <s v="Wyoming"/>
    <n v="82001"/>
    <x v="1"/>
    <x v="0"/>
    <s v="Chairs"/>
    <n v="1603136"/>
    <n v="4"/>
    <n v="2"/>
    <n v="100196"/>
  </r>
  <r>
    <s v="Same Day"/>
    <x v="1"/>
    <s v="United States"/>
    <s v="Anaheim"/>
    <s v="California"/>
    <n v="92804"/>
    <x v="1"/>
    <x v="0"/>
    <s v="Tables"/>
    <n v="1293488"/>
    <n v="7"/>
    <n v="2"/>
    <n v="80843"/>
  </r>
  <r>
    <s v="Standard Class"/>
    <x v="0"/>
    <s v="United States"/>
    <s v="Bloomington"/>
    <s v="Indiana"/>
    <n v="47401"/>
    <x v="2"/>
    <x v="0"/>
    <s v="Furnishings"/>
    <n v="12795"/>
    <n v="3"/>
    <n v="0"/>
    <n v="217515"/>
  </r>
  <r>
    <s v="Standard Class"/>
    <x v="2"/>
    <s v="United States"/>
    <s v="Columbus"/>
    <s v="Georgia"/>
    <n v="31907"/>
    <x v="0"/>
    <x v="1"/>
    <s v="Storage"/>
    <n v="5976"/>
    <n v="1"/>
    <n v="0"/>
    <n v="167328"/>
  </r>
  <r>
    <s v="Same Day"/>
    <x v="2"/>
    <s v="United States"/>
    <s v="Jonesboro"/>
    <s v="Arkansas"/>
    <n v="72401"/>
    <x v="0"/>
    <x v="1"/>
    <s v="Binders"/>
    <n v="10808"/>
    <n v="7"/>
    <n v="0"/>
    <n v="5404"/>
  </r>
  <r>
    <s v="Same Day"/>
    <x v="2"/>
    <s v="United States"/>
    <s v="Jonesboro"/>
    <s v="Arkansas"/>
    <n v="72401"/>
    <x v="0"/>
    <x v="1"/>
    <s v="Binders"/>
    <n v="954"/>
    <n v="3"/>
    <n v="0"/>
    <n v="43884"/>
  </r>
  <r>
    <s v="First Class"/>
    <x v="2"/>
    <s v="United States"/>
    <s v="Philadelphia"/>
    <s v="Pennsylvania"/>
    <n v="19140"/>
    <x v="3"/>
    <x v="1"/>
    <s v="Art"/>
    <n v="11736"/>
    <n v="3"/>
    <n v="2"/>
    <n v="10269"/>
  </r>
  <r>
    <s v="Standard Class"/>
    <x v="2"/>
    <s v="United States"/>
    <s v="Lawrence"/>
    <s v="Massachusetts"/>
    <n v="1841"/>
    <x v="3"/>
    <x v="1"/>
    <s v="Binders"/>
    <n v="44786"/>
    <n v="7"/>
    <n v="0"/>
    <n v="2194514"/>
  </r>
  <r>
    <s v="Standard Class"/>
    <x v="2"/>
    <s v="United States"/>
    <s v="Lawrence"/>
    <s v="Massachusetts"/>
    <n v="1841"/>
    <x v="3"/>
    <x v="1"/>
    <s v="Paper"/>
    <n v="1794"/>
    <n v="3"/>
    <n v="0"/>
    <n v="87906"/>
  </r>
  <r>
    <s v="Standard Class"/>
    <x v="2"/>
    <s v="United States"/>
    <s v="Lawrence"/>
    <s v="Massachusetts"/>
    <n v="1841"/>
    <x v="3"/>
    <x v="1"/>
    <s v="Appliances"/>
    <n v="24588"/>
    <n v="6"/>
    <n v="0"/>
    <n v="688464"/>
  </r>
  <r>
    <s v="Standard Class"/>
    <x v="0"/>
    <s v="United States"/>
    <s v="New York City"/>
    <s v="New York"/>
    <n v="10011"/>
    <x v="3"/>
    <x v="1"/>
    <s v="Paper"/>
    <n v="19216"/>
    <n v="4"/>
    <n v="0"/>
    <n v="922368"/>
  </r>
  <r>
    <s v="Standard Class"/>
    <x v="1"/>
    <s v="United States"/>
    <s v="San Diego"/>
    <s v="California"/>
    <n v="92105"/>
    <x v="1"/>
    <x v="0"/>
    <s v="Chairs"/>
    <n v="801568"/>
    <n v="2"/>
    <n v="2"/>
    <n v="50098"/>
  </r>
  <r>
    <s v="Standard Class"/>
    <x v="1"/>
    <s v="United States"/>
    <s v="San Diego"/>
    <s v="California"/>
    <n v="92105"/>
    <x v="1"/>
    <x v="1"/>
    <s v="Paper"/>
    <n v="36891"/>
    <n v="9"/>
    <n v="0"/>
    <n v="1807659"/>
  </r>
  <r>
    <s v="Standard Class"/>
    <x v="1"/>
    <s v="United States"/>
    <s v="San Diego"/>
    <s v="California"/>
    <n v="92105"/>
    <x v="1"/>
    <x v="0"/>
    <s v="Chairs"/>
    <n v="885528"/>
    <n v="9"/>
    <n v="2"/>
    <n v="-996219"/>
  </r>
  <r>
    <s v="Second Class"/>
    <x v="1"/>
    <s v="United States"/>
    <s v="San Francisco"/>
    <s v="California"/>
    <n v="94109"/>
    <x v="1"/>
    <x v="0"/>
    <s v="Furnishings"/>
    <n v="2828"/>
    <n v="2"/>
    <n v="0"/>
    <n v="73528"/>
  </r>
  <r>
    <s v="Second Class"/>
    <x v="1"/>
    <s v="United States"/>
    <s v="San Francisco"/>
    <s v="California"/>
    <n v="94109"/>
    <x v="1"/>
    <x v="1"/>
    <s v="Supplies"/>
    <n v="491259"/>
    <n v="3"/>
    <n v="0"/>
    <n v="1965036"/>
  </r>
  <r>
    <s v="Same Day"/>
    <x v="0"/>
    <s v="United States"/>
    <s v="San Francisco"/>
    <s v="California"/>
    <n v="94110"/>
    <x v="1"/>
    <x v="1"/>
    <s v="Binders"/>
    <n v="14352"/>
    <n v="3"/>
    <n v="2"/>
    <n v="50232"/>
  </r>
  <r>
    <s v="Same Day"/>
    <x v="0"/>
    <s v="United States"/>
    <s v="San Francisco"/>
    <s v="California"/>
    <n v="94110"/>
    <x v="1"/>
    <x v="2"/>
    <s v="Accessories"/>
    <n v="17997"/>
    <n v="3"/>
    <n v="0"/>
    <n v="863856"/>
  </r>
  <r>
    <s v="First Class"/>
    <x v="1"/>
    <s v="United States"/>
    <s v="Cranston"/>
    <s v="Rhode Island"/>
    <n v="2920"/>
    <x v="3"/>
    <x v="1"/>
    <s v="Storage"/>
    <n v="4276"/>
    <n v="1"/>
    <n v="0"/>
    <n v="111176"/>
  </r>
  <r>
    <s v="Standard Class"/>
    <x v="0"/>
    <s v="United States"/>
    <s v="Owensboro"/>
    <s v="Kentucky"/>
    <n v="42301"/>
    <x v="0"/>
    <x v="1"/>
    <s v="Paper"/>
    <n v="4568"/>
    <n v="2"/>
    <n v="0"/>
    <n v="210128"/>
  </r>
  <r>
    <s v="First Class"/>
    <x v="0"/>
    <s v="United States"/>
    <s v="Baltimore"/>
    <s v="Maryland"/>
    <n v="21215"/>
    <x v="3"/>
    <x v="1"/>
    <s v="Binders"/>
    <n v="2506"/>
    <n v="2"/>
    <n v="0"/>
    <n v="117782"/>
  </r>
  <r>
    <s v="Standard Class"/>
    <x v="0"/>
    <s v="United States"/>
    <s v="Chicago"/>
    <s v="Illinois"/>
    <n v="60610"/>
    <x v="2"/>
    <x v="1"/>
    <s v="Paper"/>
    <n v="38432"/>
    <n v="1"/>
    <n v="2"/>
    <n v="134512"/>
  </r>
  <r>
    <s v="Standard Class"/>
    <x v="0"/>
    <s v="United States"/>
    <s v="Chicago"/>
    <s v="Illinois"/>
    <n v="60610"/>
    <x v="2"/>
    <x v="1"/>
    <s v="Storage"/>
    <n v="21568"/>
    <n v="2"/>
    <n v="2"/>
    <n v="16176"/>
  </r>
  <r>
    <s v="Standard Class"/>
    <x v="0"/>
    <s v="United States"/>
    <s v="Chicago"/>
    <s v="Illinois"/>
    <n v="60610"/>
    <x v="2"/>
    <x v="2"/>
    <s v="Accessories"/>
    <n v="81576"/>
    <n v="3"/>
    <n v="2"/>
    <n v="20394"/>
  </r>
  <r>
    <s v="Standard Class"/>
    <x v="0"/>
    <s v="United States"/>
    <s v="Atlanta"/>
    <s v="Georgia"/>
    <n v="30318"/>
    <x v="0"/>
    <x v="1"/>
    <s v="Binders"/>
    <n v="278"/>
    <n v="1"/>
    <n v="0"/>
    <n v="13622"/>
  </r>
  <r>
    <s v="Standard Class"/>
    <x v="1"/>
    <s v="United States"/>
    <s v="Los Angeles"/>
    <s v="California"/>
    <n v="90036"/>
    <x v="1"/>
    <x v="1"/>
    <s v="Storage"/>
    <n v="9987"/>
    <n v="3"/>
    <n v="0"/>
    <n v="239688"/>
  </r>
  <r>
    <s v="Standard Class"/>
    <x v="2"/>
    <s v="United States"/>
    <s v="Los Angeles"/>
    <s v="California"/>
    <n v="90049"/>
    <x v="1"/>
    <x v="1"/>
    <s v="Labels"/>
    <n v="444"/>
    <n v="3"/>
    <n v="0"/>
    <n v="222"/>
  </r>
  <r>
    <s v="Standard Class"/>
    <x v="2"/>
    <s v="United States"/>
    <s v="Los Angeles"/>
    <s v="California"/>
    <n v="90049"/>
    <x v="1"/>
    <x v="1"/>
    <s v="Paper"/>
    <n v="214"/>
    <n v="5"/>
    <n v="0"/>
    <n v="963"/>
  </r>
  <r>
    <s v="Standard Class"/>
    <x v="0"/>
    <s v="United States"/>
    <s v="Richmond"/>
    <s v="Indiana"/>
    <n v="47374"/>
    <x v="2"/>
    <x v="0"/>
    <s v="Furnishings"/>
    <n v="7112"/>
    <n v="4"/>
    <n v="0"/>
    <n v="220472"/>
  </r>
  <r>
    <s v="Standard Class"/>
    <x v="0"/>
    <s v="United States"/>
    <s v="Richmond"/>
    <s v="Indiana"/>
    <n v="47374"/>
    <x v="2"/>
    <x v="2"/>
    <s v="Phones"/>
    <n v="25996"/>
    <n v="4"/>
    <n v="0"/>
    <n v="1247808"/>
  </r>
  <r>
    <s v="Standard Class"/>
    <x v="1"/>
    <s v="United States"/>
    <s v="San Francisco"/>
    <s v="California"/>
    <n v="94110"/>
    <x v="1"/>
    <x v="1"/>
    <s v="Envelopes"/>
    <n v="978"/>
    <n v="1"/>
    <n v="0"/>
    <n v="489"/>
  </r>
  <r>
    <s v="Standard Class"/>
    <x v="2"/>
    <s v="United States"/>
    <s v="San Francisco"/>
    <s v="California"/>
    <n v="94122"/>
    <x v="1"/>
    <x v="1"/>
    <s v="Binders"/>
    <n v="24192"/>
    <n v="9"/>
    <n v="2"/>
    <n v="756"/>
  </r>
  <r>
    <s v="Standard Class"/>
    <x v="1"/>
    <s v="United States"/>
    <s v="Westfield"/>
    <s v="New Jersey"/>
    <n v="7090"/>
    <x v="3"/>
    <x v="0"/>
    <s v="Furnishings"/>
    <n v="3156"/>
    <n v="3"/>
    <n v="0"/>
    <n v="104148"/>
  </r>
  <r>
    <s v="Same Day"/>
    <x v="2"/>
    <s v="United States"/>
    <s v="San Francisco"/>
    <s v="California"/>
    <n v="94122"/>
    <x v="1"/>
    <x v="1"/>
    <s v="Paper"/>
    <n v="5994"/>
    <n v="3"/>
    <n v="0"/>
    <n v="281718"/>
  </r>
  <r>
    <s v="Same Day"/>
    <x v="2"/>
    <s v="United States"/>
    <s v="San Francisco"/>
    <s v="California"/>
    <n v="94122"/>
    <x v="1"/>
    <x v="1"/>
    <s v="Paper"/>
    <n v="4536"/>
    <n v="4"/>
    <n v="0"/>
    <n v="222264"/>
  </r>
  <r>
    <s v="Same Day"/>
    <x v="2"/>
    <s v="United States"/>
    <s v="San Francisco"/>
    <s v="California"/>
    <n v="94122"/>
    <x v="1"/>
    <x v="1"/>
    <s v="Paper"/>
    <n v="264"/>
    <n v="5"/>
    <n v="0"/>
    <n v="12672"/>
  </r>
  <r>
    <s v="Same Day"/>
    <x v="2"/>
    <s v="United States"/>
    <s v="San Francisco"/>
    <s v="California"/>
    <n v="94122"/>
    <x v="1"/>
    <x v="1"/>
    <s v="Labels"/>
    <n v="414"/>
    <n v="4"/>
    <n v="0"/>
    <n v="19872"/>
  </r>
  <r>
    <s v="Same Day"/>
    <x v="2"/>
    <s v="United States"/>
    <s v="San Francisco"/>
    <s v="California"/>
    <n v="94122"/>
    <x v="1"/>
    <x v="2"/>
    <s v="Accessories"/>
    <n v="1695"/>
    <n v="1"/>
    <n v="0"/>
    <n v="1017"/>
  </r>
  <r>
    <s v="Standard Class"/>
    <x v="1"/>
    <s v="United States"/>
    <s v="San Jose"/>
    <s v="California"/>
    <n v="95123"/>
    <x v="1"/>
    <x v="1"/>
    <s v="Binders"/>
    <n v="24704"/>
    <n v="2"/>
    <n v="2"/>
    <n v="9264"/>
  </r>
  <r>
    <s v="Standard Class"/>
    <x v="1"/>
    <s v="United States"/>
    <s v="San Jose"/>
    <s v="California"/>
    <n v="95123"/>
    <x v="1"/>
    <x v="1"/>
    <s v="Appliances"/>
    <n v="597"/>
    <n v="3"/>
    <n v="0"/>
    <n v="26865"/>
  </r>
  <r>
    <s v="Standard Class"/>
    <x v="1"/>
    <s v="United States"/>
    <s v="San Jose"/>
    <s v="California"/>
    <n v="95123"/>
    <x v="1"/>
    <x v="0"/>
    <s v="Furnishings"/>
    <n v="1452"/>
    <n v="3"/>
    <n v="0"/>
    <n v="56628"/>
  </r>
  <r>
    <s v="Standard Class"/>
    <x v="1"/>
    <s v="United States"/>
    <s v="San Jose"/>
    <s v="California"/>
    <n v="95123"/>
    <x v="1"/>
    <x v="1"/>
    <s v="Binders"/>
    <n v="104184"/>
    <n v="3"/>
    <n v="2"/>
    <n v="338598"/>
  </r>
  <r>
    <s v="Standard Class"/>
    <x v="2"/>
    <s v="United States"/>
    <s v="Seattle"/>
    <s v="Washington"/>
    <n v="98115"/>
    <x v="1"/>
    <x v="1"/>
    <s v="Storage"/>
    <n v="4653"/>
    <n v="3"/>
    <n v="0"/>
    <n v="130284"/>
  </r>
  <r>
    <s v="Second Class"/>
    <x v="1"/>
    <s v="United States"/>
    <s v="Owensboro"/>
    <s v="Kentucky"/>
    <n v="42301"/>
    <x v="0"/>
    <x v="1"/>
    <s v="Supplies"/>
    <n v="255"/>
    <n v="3"/>
    <n v="0"/>
    <n v="663"/>
  </r>
  <r>
    <s v="Standard Class"/>
    <x v="0"/>
    <s v="United States"/>
    <s v="New York City"/>
    <s v="New York"/>
    <n v="10035"/>
    <x v="3"/>
    <x v="1"/>
    <s v="Storage"/>
    <n v="149"/>
    <n v="5"/>
    <n v="0"/>
    <n v="1043"/>
  </r>
  <r>
    <s v="Standard Class"/>
    <x v="0"/>
    <s v="United States"/>
    <s v="New York City"/>
    <s v="New York"/>
    <n v="10035"/>
    <x v="3"/>
    <x v="1"/>
    <s v="Labels"/>
    <n v="8771"/>
    <n v="7"/>
    <n v="0"/>
    <n v="412237"/>
  </r>
  <r>
    <s v="Standard Class"/>
    <x v="0"/>
    <s v="United States"/>
    <s v="New York City"/>
    <s v="New York"/>
    <n v="10035"/>
    <x v="3"/>
    <x v="0"/>
    <s v="Chairs"/>
    <n v="199764"/>
    <n v="2"/>
    <n v="1"/>
    <n v="88784"/>
  </r>
  <r>
    <s v="Standard Class"/>
    <x v="0"/>
    <s v="United States"/>
    <s v="New York City"/>
    <s v="New York"/>
    <n v="10035"/>
    <x v="3"/>
    <x v="1"/>
    <s v="Storage"/>
    <n v="946"/>
    <n v="4"/>
    <n v="0"/>
    <n v="27434"/>
  </r>
  <r>
    <s v="Standard Class"/>
    <x v="0"/>
    <s v="United States"/>
    <s v="New York City"/>
    <s v="New York"/>
    <n v="10035"/>
    <x v="3"/>
    <x v="0"/>
    <s v="Bookcases"/>
    <n v="4228704"/>
    <n v="6"/>
    <n v="2"/>
    <n v="1585764"/>
  </r>
  <r>
    <s v="Standard Class"/>
    <x v="0"/>
    <s v="United States"/>
    <s v="New York City"/>
    <s v="New York"/>
    <n v="10035"/>
    <x v="3"/>
    <x v="0"/>
    <s v="Bookcases"/>
    <n v="200392"/>
    <n v="5"/>
    <n v="2"/>
    <n v="-25049"/>
  </r>
  <r>
    <s v="Standard Class"/>
    <x v="0"/>
    <s v="United States"/>
    <s v="New York City"/>
    <s v="New York"/>
    <n v="10035"/>
    <x v="3"/>
    <x v="2"/>
    <s v="Phones"/>
    <n v="20997"/>
    <n v="3"/>
    <n v="0"/>
    <n v="587916"/>
  </r>
  <r>
    <s v="Standard Class"/>
    <x v="0"/>
    <s v="United States"/>
    <s v="New York City"/>
    <s v="New York"/>
    <n v="10035"/>
    <x v="3"/>
    <x v="2"/>
    <s v="Accessories"/>
    <n v="6599"/>
    <n v="2"/>
    <n v="0"/>
    <n v="217767"/>
  </r>
  <r>
    <s v="Standard Class"/>
    <x v="0"/>
    <s v="United States"/>
    <s v="New York City"/>
    <s v="New York"/>
    <n v="10035"/>
    <x v="3"/>
    <x v="1"/>
    <s v="Paper"/>
    <n v="11096"/>
    <n v="2"/>
    <n v="0"/>
    <n v="532608"/>
  </r>
  <r>
    <s v="Standard Class"/>
    <x v="0"/>
    <s v="United States"/>
    <s v="New York City"/>
    <s v="New York"/>
    <n v="10035"/>
    <x v="3"/>
    <x v="2"/>
    <s v="Phones"/>
    <n v="678"/>
    <n v="4"/>
    <n v="0"/>
    <n v="1356"/>
  </r>
  <r>
    <s v="Second Class"/>
    <x v="1"/>
    <s v="United States"/>
    <s v="New York City"/>
    <s v="New York"/>
    <n v="10011"/>
    <x v="3"/>
    <x v="0"/>
    <s v="Tables"/>
    <n v="313176"/>
    <n v="2"/>
    <n v="4"/>
    <n v="-1200508"/>
  </r>
  <r>
    <s v="Second Class"/>
    <x v="0"/>
    <s v="United States"/>
    <s v="Springfield"/>
    <s v="Virginia"/>
    <n v="22153"/>
    <x v="0"/>
    <x v="1"/>
    <s v="Art"/>
    <n v="2296"/>
    <n v="7"/>
    <n v="0"/>
    <n v="66584"/>
  </r>
  <r>
    <s v="Standard Class"/>
    <x v="1"/>
    <s v="United States"/>
    <s v="Bellingham"/>
    <s v="Washington"/>
    <n v="98226"/>
    <x v="1"/>
    <x v="2"/>
    <s v="Accessories"/>
    <n v="10995"/>
    <n v="10"/>
    <n v="0"/>
    <n v="362835"/>
  </r>
  <r>
    <s v="Standard Class"/>
    <x v="1"/>
    <s v="United States"/>
    <s v="Decatur"/>
    <s v="Alabama"/>
    <n v="35601"/>
    <x v="0"/>
    <x v="0"/>
    <s v="Tables"/>
    <n v="121592"/>
    <n v="8"/>
    <n v="0"/>
    <n v="3161392"/>
  </r>
  <r>
    <s v="Standard Class"/>
    <x v="1"/>
    <s v="United States"/>
    <s v="Fayetteville"/>
    <s v="Arkansas"/>
    <n v="72701"/>
    <x v="0"/>
    <x v="1"/>
    <s v="Labels"/>
    <n v="731"/>
    <n v="1"/>
    <n v="0"/>
    <n v="34357"/>
  </r>
  <r>
    <s v="Standard Class"/>
    <x v="1"/>
    <s v="United States"/>
    <s v="Fayetteville"/>
    <s v="Arkansas"/>
    <n v="72701"/>
    <x v="0"/>
    <x v="0"/>
    <s v="Furnishings"/>
    <n v="892"/>
    <n v="4"/>
    <n v="0"/>
    <n v="39248"/>
  </r>
  <r>
    <s v="First Class"/>
    <x v="0"/>
    <s v="United States"/>
    <s v="Philadelphia"/>
    <s v="Pennsylvania"/>
    <n v="19120"/>
    <x v="3"/>
    <x v="0"/>
    <s v="Bookcases"/>
    <n v="8721"/>
    <n v="3"/>
    <n v="5"/>
    <n v="-453492"/>
  </r>
  <r>
    <s v="First Class"/>
    <x v="0"/>
    <s v="United States"/>
    <s v="Philadelphia"/>
    <s v="Pennsylvania"/>
    <n v="19120"/>
    <x v="3"/>
    <x v="1"/>
    <s v="Paper"/>
    <n v="15552"/>
    <n v="3"/>
    <n v="2"/>
    <n v="54432"/>
  </r>
  <r>
    <s v="First Class"/>
    <x v="0"/>
    <s v="United States"/>
    <s v="Philadelphia"/>
    <s v="Pennsylvania"/>
    <n v="19120"/>
    <x v="3"/>
    <x v="2"/>
    <s v="Phones"/>
    <n v="683988"/>
    <n v="2"/>
    <n v="4"/>
    <n v="-113998"/>
  </r>
  <r>
    <s v="First Class"/>
    <x v="0"/>
    <s v="United States"/>
    <s v="Philadelphia"/>
    <s v="Pennsylvania"/>
    <n v="19120"/>
    <x v="3"/>
    <x v="1"/>
    <s v="Storage"/>
    <n v="13392"/>
    <n v="3"/>
    <n v="2"/>
    <n v="10044"/>
  </r>
  <r>
    <s v="First Class"/>
    <x v="0"/>
    <s v="United States"/>
    <s v="Philadelphia"/>
    <s v="Pennsylvania"/>
    <n v="19120"/>
    <x v="3"/>
    <x v="2"/>
    <s v="Accessories"/>
    <n v="16776"/>
    <n v="3"/>
    <n v="2"/>
    <n v="48231"/>
  </r>
  <r>
    <s v="First Class"/>
    <x v="0"/>
    <s v="United States"/>
    <s v="Philadelphia"/>
    <s v="Pennsylvania"/>
    <n v="19120"/>
    <x v="3"/>
    <x v="2"/>
    <s v="Accessories"/>
    <n v="52792"/>
    <n v="2"/>
    <n v="2"/>
    <n v="85787"/>
  </r>
  <r>
    <s v="Same Day"/>
    <x v="2"/>
    <s v="United States"/>
    <s v="Seattle"/>
    <s v="Washington"/>
    <n v="98103"/>
    <x v="1"/>
    <x v="0"/>
    <s v="Furnishings"/>
    <n v="254"/>
    <n v="5"/>
    <n v="0"/>
    <n v="8636"/>
  </r>
  <r>
    <s v="Same Day"/>
    <x v="2"/>
    <s v="United States"/>
    <s v="Seattle"/>
    <s v="Washington"/>
    <n v="98103"/>
    <x v="1"/>
    <x v="2"/>
    <s v="Phones"/>
    <n v="17748"/>
    <n v="3"/>
    <n v="2"/>
    <n v="199665"/>
  </r>
  <r>
    <s v="Same Day"/>
    <x v="2"/>
    <s v="United States"/>
    <s v="Seattle"/>
    <s v="Washington"/>
    <n v="98103"/>
    <x v="1"/>
    <x v="2"/>
    <s v="Phones"/>
    <n v="71976"/>
    <n v="3"/>
    <n v="2"/>
    <n v="8997"/>
  </r>
  <r>
    <s v="Standard Class"/>
    <x v="0"/>
    <s v="United States"/>
    <s v="Plano"/>
    <s v="Texas"/>
    <n v="75023"/>
    <x v="2"/>
    <x v="2"/>
    <s v="Phones"/>
    <n v="95992"/>
    <n v="1"/>
    <n v="2"/>
    <n v="95992"/>
  </r>
  <r>
    <s v="Standard Class"/>
    <x v="0"/>
    <s v="United States"/>
    <s v="Plano"/>
    <s v="Texas"/>
    <n v="75023"/>
    <x v="2"/>
    <x v="1"/>
    <s v="Labels"/>
    <n v="13216"/>
    <n v="4"/>
    <n v="2"/>
    <n v="42952"/>
  </r>
  <r>
    <s v="Second Class"/>
    <x v="0"/>
    <s v="United States"/>
    <s v="Los Angeles"/>
    <s v="California"/>
    <n v="90049"/>
    <x v="1"/>
    <x v="2"/>
    <s v="Accessories"/>
    <n v="43584"/>
    <n v="12"/>
    <n v="0"/>
    <n v="130752"/>
  </r>
  <r>
    <s v="Second Class"/>
    <x v="0"/>
    <s v="United States"/>
    <s v="Los Angeles"/>
    <s v="California"/>
    <n v="90049"/>
    <x v="1"/>
    <x v="1"/>
    <s v="Art"/>
    <n v="588"/>
    <n v="2"/>
    <n v="0"/>
    <n v="15876"/>
  </r>
  <r>
    <s v="Standard Class"/>
    <x v="0"/>
    <s v="United States"/>
    <s v="Los Angeles"/>
    <s v="California"/>
    <n v="90032"/>
    <x v="1"/>
    <x v="2"/>
    <s v="Phones"/>
    <n v="211168"/>
    <n v="4"/>
    <n v="2"/>
    <n v="184772"/>
  </r>
  <r>
    <s v="Standard Class"/>
    <x v="1"/>
    <s v="United States"/>
    <s v="Los Angeles"/>
    <s v="California"/>
    <n v="90036"/>
    <x v="1"/>
    <x v="0"/>
    <s v="Furnishings"/>
    <n v="628"/>
    <n v="1"/>
    <n v="0"/>
    <n v="26376"/>
  </r>
  <r>
    <s v="Standard Class"/>
    <x v="1"/>
    <s v="United States"/>
    <s v="Los Angeles"/>
    <s v="California"/>
    <n v="90036"/>
    <x v="1"/>
    <x v="2"/>
    <s v="Accessories"/>
    <n v="951"/>
    <n v="5"/>
    <n v="0"/>
    <n v="30432"/>
  </r>
  <r>
    <s v="Standard Class"/>
    <x v="1"/>
    <s v="United States"/>
    <s v="Los Angeles"/>
    <s v="California"/>
    <n v="90036"/>
    <x v="1"/>
    <x v="1"/>
    <s v="Paper"/>
    <n v="2592"/>
    <n v="4"/>
    <n v="0"/>
    <n v="124416"/>
  </r>
  <r>
    <s v="Standard Class"/>
    <x v="1"/>
    <s v="United States"/>
    <s v="Los Angeles"/>
    <s v="California"/>
    <n v="90036"/>
    <x v="1"/>
    <x v="1"/>
    <s v="Storage"/>
    <n v="4884"/>
    <n v="4"/>
    <n v="0"/>
    <n v="131868"/>
  </r>
  <r>
    <s v="Second Class"/>
    <x v="2"/>
    <s v="United States"/>
    <s v="Des Moines"/>
    <s v="Iowa"/>
    <n v="50315"/>
    <x v="2"/>
    <x v="1"/>
    <s v="Binders"/>
    <n v="259"/>
    <n v="5"/>
    <n v="0"/>
    <n v="12691"/>
  </r>
  <r>
    <s v="Same Day"/>
    <x v="1"/>
    <s v="United States"/>
    <s v="Southaven"/>
    <s v="Mississippi"/>
    <n v="38671"/>
    <x v="0"/>
    <x v="1"/>
    <s v="Envelopes"/>
    <n v="4268"/>
    <n v="4"/>
    <n v="0"/>
    <n v="196328"/>
  </r>
  <r>
    <s v="Same Day"/>
    <x v="1"/>
    <s v="United States"/>
    <s v="Southaven"/>
    <s v="Mississippi"/>
    <n v="38671"/>
    <x v="0"/>
    <x v="2"/>
    <s v="Accessories"/>
    <n v="29997"/>
    <n v="3"/>
    <n v="0"/>
    <n v="1259874"/>
  </r>
  <r>
    <s v="Same Day"/>
    <x v="1"/>
    <s v="United States"/>
    <s v="Southaven"/>
    <s v="Mississippi"/>
    <n v="38671"/>
    <x v="0"/>
    <x v="1"/>
    <s v="Appliances"/>
    <n v="26224"/>
    <n v="2"/>
    <n v="0"/>
    <n v="78672"/>
  </r>
  <r>
    <s v="Same Day"/>
    <x v="1"/>
    <s v="United States"/>
    <s v="Southaven"/>
    <s v="Mississippi"/>
    <n v="38671"/>
    <x v="0"/>
    <x v="1"/>
    <s v="Binders"/>
    <n v="23436"/>
    <n v="6"/>
    <n v="0"/>
    <n v="1124928"/>
  </r>
  <r>
    <s v="Standard Class"/>
    <x v="2"/>
    <s v="United States"/>
    <s v="Houston"/>
    <s v="Texas"/>
    <n v="77041"/>
    <x v="2"/>
    <x v="1"/>
    <s v="Paper"/>
    <n v="20736"/>
    <n v="4"/>
    <n v="2"/>
    <n v="72576"/>
  </r>
  <r>
    <s v="First Class"/>
    <x v="1"/>
    <s v="United States"/>
    <s v="New York City"/>
    <s v="New York"/>
    <n v="10009"/>
    <x v="3"/>
    <x v="1"/>
    <s v="Art"/>
    <n v="105"/>
    <n v="5"/>
    <n v="0"/>
    <n v="294"/>
  </r>
  <r>
    <s v="Second Class"/>
    <x v="1"/>
    <s v="United States"/>
    <s v="Reading"/>
    <s v="Pennsylvania"/>
    <n v="19601"/>
    <x v="3"/>
    <x v="0"/>
    <s v="Furnishings"/>
    <n v="23968"/>
    <n v="2"/>
    <n v="2"/>
    <n v="77896"/>
  </r>
  <r>
    <s v="Second Class"/>
    <x v="1"/>
    <s v="United States"/>
    <s v="Reading"/>
    <s v="Pennsylvania"/>
    <n v="19601"/>
    <x v="3"/>
    <x v="0"/>
    <s v="Bookcases"/>
    <n v="52196"/>
    <n v="4"/>
    <n v="5"/>
    <n v="-2505408"/>
  </r>
  <r>
    <s v="Second Class"/>
    <x v="1"/>
    <s v="United States"/>
    <s v="San Francisco"/>
    <s v="California"/>
    <n v="94109"/>
    <x v="1"/>
    <x v="1"/>
    <s v="Storage"/>
    <n v="67655"/>
    <n v="5"/>
    <n v="0"/>
    <n v="67655"/>
  </r>
  <r>
    <s v="Second Class"/>
    <x v="1"/>
    <s v="United States"/>
    <s v="San Francisco"/>
    <s v="California"/>
    <n v="94109"/>
    <x v="1"/>
    <x v="1"/>
    <s v="Appliances"/>
    <n v="1549"/>
    <n v="5"/>
    <n v="0"/>
    <n v="40274"/>
  </r>
  <r>
    <s v="Second Class"/>
    <x v="1"/>
    <s v="United States"/>
    <s v="San Francisco"/>
    <s v="California"/>
    <n v="94109"/>
    <x v="1"/>
    <x v="1"/>
    <s v="Envelopes"/>
    <n v="3056"/>
    <n v="4"/>
    <n v="0"/>
    <n v="149744"/>
  </r>
  <r>
    <s v="Second Class"/>
    <x v="1"/>
    <s v="United States"/>
    <s v="San Francisco"/>
    <s v="California"/>
    <n v="94109"/>
    <x v="1"/>
    <x v="0"/>
    <s v="Chairs"/>
    <n v="770352"/>
    <n v="3"/>
    <n v="2"/>
    <n v="770352"/>
  </r>
  <r>
    <s v="Second Class"/>
    <x v="1"/>
    <s v="United States"/>
    <s v="Los Angeles"/>
    <s v="California"/>
    <n v="90045"/>
    <x v="1"/>
    <x v="0"/>
    <s v="Furnishings"/>
    <n v="2112"/>
    <n v="4"/>
    <n v="0"/>
    <n v="65472"/>
  </r>
  <r>
    <s v="Second Class"/>
    <x v="2"/>
    <s v="United States"/>
    <s v="Los Angeles"/>
    <s v="California"/>
    <n v="90004"/>
    <x v="1"/>
    <x v="2"/>
    <s v="Phones"/>
    <n v="575928"/>
    <n v="9"/>
    <n v="2"/>
    <n v="575928"/>
  </r>
  <r>
    <s v="Second Class"/>
    <x v="2"/>
    <s v="United States"/>
    <s v="Los Angeles"/>
    <s v="California"/>
    <n v="90004"/>
    <x v="1"/>
    <x v="1"/>
    <s v="Appliances"/>
    <n v="778"/>
    <n v="2"/>
    <n v="0"/>
    <n v="20228"/>
  </r>
  <r>
    <s v="Second Class"/>
    <x v="2"/>
    <s v="United States"/>
    <s v="Los Angeles"/>
    <s v="California"/>
    <n v="90004"/>
    <x v="1"/>
    <x v="1"/>
    <s v="Paper"/>
    <n v="12392"/>
    <n v="4"/>
    <n v="0"/>
    <n v="55764"/>
  </r>
  <r>
    <s v="Standard Class"/>
    <x v="1"/>
    <s v="United States"/>
    <s v="San Francisco"/>
    <s v="California"/>
    <n v="94109"/>
    <x v="1"/>
    <x v="1"/>
    <s v="Supplies"/>
    <n v="1722"/>
    <n v="3"/>
    <n v="0"/>
    <n v="5166"/>
  </r>
  <r>
    <s v="Standard Class"/>
    <x v="1"/>
    <s v="United States"/>
    <s v="San Francisco"/>
    <s v="California"/>
    <n v="94109"/>
    <x v="1"/>
    <x v="1"/>
    <s v="Storage"/>
    <n v="22656"/>
    <n v="6"/>
    <n v="0"/>
    <n v="634368"/>
  </r>
  <r>
    <s v="Standard Class"/>
    <x v="1"/>
    <s v="United States"/>
    <s v="San Francisco"/>
    <s v="California"/>
    <n v="94109"/>
    <x v="1"/>
    <x v="2"/>
    <s v="Phones"/>
    <n v="10788"/>
    <n v="3"/>
    <n v="2"/>
    <n v="10788"/>
  </r>
  <r>
    <s v="First Class"/>
    <x v="2"/>
    <s v="United States"/>
    <s v="New York City"/>
    <s v="New York"/>
    <n v="10009"/>
    <x v="3"/>
    <x v="1"/>
    <s v="Paper"/>
    <n v="8198"/>
    <n v="2"/>
    <n v="0"/>
    <n v="401702"/>
  </r>
  <r>
    <s v="First Class"/>
    <x v="0"/>
    <s v="United States"/>
    <s v="San Diego"/>
    <s v="California"/>
    <n v="92105"/>
    <x v="1"/>
    <x v="1"/>
    <s v="Paper"/>
    <n v="10485"/>
    <n v="1"/>
    <n v="0"/>
    <n v="50328"/>
  </r>
  <r>
    <s v="First Class"/>
    <x v="0"/>
    <s v="United States"/>
    <s v="San Diego"/>
    <s v="California"/>
    <n v="92105"/>
    <x v="1"/>
    <x v="1"/>
    <s v="Binders"/>
    <n v="8704"/>
    <n v="2"/>
    <n v="2"/>
    <n v="31552"/>
  </r>
  <r>
    <s v="First Class"/>
    <x v="0"/>
    <s v="United States"/>
    <s v="San Diego"/>
    <s v="California"/>
    <n v="92105"/>
    <x v="1"/>
    <x v="1"/>
    <s v="Paper"/>
    <n v="1992"/>
    <n v="4"/>
    <n v="0"/>
    <n v="97608"/>
  </r>
  <r>
    <s v="First Class"/>
    <x v="0"/>
    <s v="United States"/>
    <s v="San Diego"/>
    <s v="California"/>
    <n v="92105"/>
    <x v="1"/>
    <x v="0"/>
    <s v="Furnishings"/>
    <n v="4302"/>
    <n v="3"/>
    <n v="0"/>
    <n v="154872"/>
  </r>
  <r>
    <s v="Standard Class"/>
    <x v="0"/>
    <s v="United States"/>
    <s v="New York City"/>
    <s v="New York"/>
    <n v="10024"/>
    <x v="3"/>
    <x v="0"/>
    <s v="Bookcases"/>
    <n v="240784"/>
    <n v="1"/>
    <n v="2"/>
    <n v="30098"/>
  </r>
  <r>
    <s v="Standard Class"/>
    <x v="2"/>
    <s v="United States"/>
    <s v="New York City"/>
    <s v="New York"/>
    <n v="10011"/>
    <x v="3"/>
    <x v="1"/>
    <s v="Appliances"/>
    <n v="41496"/>
    <n v="2"/>
    <n v="0"/>
    <n v="124488"/>
  </r>
  <r>
    <s v="Standard Class"/>
    <x v="0"/>
    <s v="United States"/>
    <s v="Charlotte"/>
    <s v="North Carolina"/>
    <n v="28205"/>
    <x v="0"/>
    <x v="1"/>
    <s v="Storage"/>
    <n v="38772"/>
    <n v="5"/>
    <n v="2"/>
    <n v="-67851"/>
  </r>
  <r>
    <s v="Standard Class"/>
    <x v="1"/>
    <s v="United States"/>
    <s v="Overland Park"/>
    <s v="Kansas"/>
    <n v="66212"/>
    <x v="2"/>
    <x v="1"/>
    <s v="Storage"/>
    <n v="36038"/>
    <n v="2"/>
    <n v="0"/>
    <n v="936988"/>
  </r>
  <r>
    <s v="Standard Class"/>
    <x v="1"/>
    <s v="United States"/>
    <s v="Overland Park"/>
    <s v="Kansas"/>
    <n v="66212"/>
    <x v="2"/>
    <x v="1"/>
    <s v="Paper"/>
    <n v="1356"/>
    <n v="2"/>
    <n v="0"/>
    <n v="62376"/>
  </r>
  <r>
    <s v="First Class"/>
    <x v="0"/>
    <s v="United States"/>
    <s v="Mesa"/>
    <s v="Arizona"/>
    <n v="85204"/>
    <x v="1"/>
    <x v="2"/>
    <s v="Phones"/>
    <n v="552"/>
    <n v="10"/>
    <n v="2"/>
    <n v="345"/>
  </r>
  <r>
    <s v="Standard Class"/>
    <x v="2"/>
    <s v="United States"/>
    <s v="Tulsa"/>
    <s v="Oklahoma"/>
    <n v="74133"/>
    <x v="2"/>
    <x v="0"/>
    <s v="Tables"/>
    <n v="4299"/>
    <n v="5"/>
    <n v="0"/>
    <n v="111774"/>
  </r>
  <r>
    <s v="Standard Class"/>
    <x v="2"/>
    <s v="United States"/>
    <s v="Tulsa"/>
    <s v="Oklahoma"/>
    <n v="74133"/>
    <x v="2"/>
    <x v="1"/>
    <s v="Binders"/>
    <n v="3206"/>
    <n v="2"/>
    <n v="0"/>
    <n v="153888"/>
  </r>
  <r>
    <s v="Standard Class"/>
    <x v="2"/>
    <s v="United States"/>
    <s v="Tulsa"/>
    <s v="Oklahoma"/>
    <n v="74133"/>
    <x v="2"/>
    <x v="0"/>
    <s v="Chairs"/>
    <n v="16196"/>
    <n v="2"/>
    <n v="0"/>
    <n v="453488"/>
  </r>
  <r>
    <s v="Standard Class"/>
    <x v="2"/>
    <s v="United States"/>
    <s v="Tulsa"/>
    <s v="Oklahoma"/>
    <n v="74133"/>
    <x v="2"/>
    <x v="1"/>
    <s v="Storage"/>
    <n v="1986"/>
    <n v="2"/>
    <n v="0"/>
    <n v="57594"/>
  </r>
  <r>
    <s v="Standard Class"/>
    <x v="0"/>
    <s v="United States"/>
    <s v="New York City"/>
    <s v="New York"/>
    <n v="10035"/>
    <x v="3"/>
    <x v="1"/>
    <s v="Paper"/>
    <n v="1296"/>
    <n v="2"/>
    <n v="0"/>
    <n v="63504"/>
  </r>
  <r>
    <s v="Second Class"/>
    <x v="0"/>
    <s v="United States"/>
    <s v="Philadelphia"/>
    <s v="Pennsylvania"/>
    <n v="19143"/>
    <x v="3"/>
    <x v="1"/>
    <s v="Paper"/>
    <n v="20544"/>
    <n v="6"/>
    <n v="2"/>
    <n v="642"/>
  </r>
  <r>
    <s v="Standard Class"/>
    <x v="0"/>
    <s v="United States"/>
    <s v="Hattiesburg"/>
    <s v="Mississippi"/>
    <n v="39401"/>
    <x v="0"/>
    <x v="0"/>
    <s v="Furnishings"/>
    <n v="18558"/>
    <n v="6"/>
    <n v="0"/>
    <n v="760878"/>
  </r>
  <r>
    <s v="Standard Class"/>
    <x v="0"/>
    <s v="United States"/>
    <s v="Hattiesburg"/>
    <s v="Mississippi"/>
    <n v="39401"/>
    <x v="0"/>
    <x v="1"/>
    <s v="Binders"/>
    <n v="7756"/>
    <n v="2"/>
    <n v="0"/>
    <n v="356776"/>
  </r>
  <r>
    <s v="Standard Class"/>
    <x v="0"/>
    <s v="United States"/>
    <s v="Hattiesburg"/>
    <s v="Mississippi"/>
    <n v="39401"/>
    <x v="0"/>
    <x v="1"/>
    <s v="Storage"/>
    <n v="8792"/>
    <n v="4"/>
    <n v="0"/>
    <n v="8792"/>
  </r>
  <r>
    <s v="Standard Class"/>
    <x v="0"/>
    <s v="United States"/>
    <s v="Hattiesburg"/>
    <s v="Mississippi"/>
    <n v="39401"/>
    <x v="0"/>
    <x v="1"/>
    <s v="Paper"/>
    <n v="24594"/>
    <n v="6"/>
    <n v="0"/>
    <n v="1205106"/>
  </r>
  <r>
    <s v="Standard Class"/>
    <x v="0"/>
    <s v="United States"/>
    <s v="Hattiesburg"/>
    <s v="Mississippi"/>
    <n v="39401"/>
    <x v="0"/>
    <x v="1"/>
    <s v="Binders"/>
    <n v="86"/>
    <n v="1"/>
    <n v="0"/>
    <n v="4042"/>
  </r>
  <r>
    <s v="Standard Class"/>
    <x v="0"/>
    <s v="United States"/>
    <s v="Hattiesburg"/>
    <s v="Mississippi"/>
    <n v="39401"/>
    <x v="0"/>
    <x v="0"/>
    <s v="Bookcases"/>
    <n v="5049"/>
    <n v="5"/>
    <n v="0"/>
    <n v="126225"/>
  </r>
  <r>
    <s v="Standard Class"/>
    <x v="0"/>
    <s v="United States"/>
    <s v="Los Angeles"/>
    <s v="California"/>
    <n v="90049"/>
    <x v="1"/>
    <x v="1"/>
    <s v="Binders"/>
    <n v="2357488"/>
    <n v="7"/>
    <n v="2"/>
    <n v="884058"/>
  </r>
  <r>
    <s v="Standard Class"/>
    <x v="0"/>
    <s v="United States"/>
    <s v="Los Angeles"/>
    <s v="California"/>
    <n v="90049"/>
    <x v="1"/>
    <x v="2"/>
    <s v="Phones"/>
    <n v="369544"/>
    <n v="7"/>
    <n v="2"/>
    <n v="323351"/>
  </r>
  <r>
    <s v="Standard Class"/>
    <x v="0"/>
    <s v="United States"/>
    <s v="Los Angeles"/>
    <s v="California"/>
    <n v="90049"/>
    <x v="1"/>
    <x v="0"/>
    <s v="Chairs"/>
    <n v="184752"/>
    <n v="3"/>
    <n v="2"/>
    <n v="-207846"/>
  </r>
  <r>
    <s v="Same Day"/>
    <x v="1"/>
    <s v="United States"/>
    <s v="Columbus"/>
    <s v="Ohio"/>
    <n v="43229"/>
    <x v="3"/>
    <x v="1"/>
    <s v="Storage"/>
    <n v="6496"/>
    <n v="5"/>
    <n v="2"/>
    <n v="-406"/>
  </r>
  <r>
    <s v="Same Day"/>
    <x v="1"/>
    <s v="United States"/>
    <s v="Columbus"/>
    <s v="Ohio"/>
    <n v="43229"/>
    <x v="3"/>
    <x v="1"/>
    <s v="Supplies"/>
    <n v="1352"/>
    <n v="2"/>
    <n v="2"/>
    <n v="169"/>
  </r>
  <r>
    <s v="Same Day"/>
    <x v="1"/>
    <s v="United States"/>
    <s v="Columbus"/>
    <s v="Ohio"/>
    <n v="43229"/>
    <x v="3"/>
    <x v="0"/>
    <s v="Chairs"/>
    <n v="45843"/>
    <n v="5"/>
    <n v="3"/>
    <n v="-137529"/>
  </r>
  <r>
    <s v="Same Day"/>
    <x v="1"/>
    <s v="United States"/>
    <s v="Columbus"/>
    <s v="Ohio"/>
    <n v="43229"/>
    <x v="3"/>
    <x v="1"/>
    <s v="Appliances"/>
    <n v="387136"/>
    <n v="4"/>
    <n v="2"/>
    <n v="24196"/>
  </r>
  <r>
    <s v="Same Day"/>
    <x v="1"/>
    <s v="United States"/>
    <s v="Columbus"/>
    <s v="Ohio"/>
    <n v="43229"/>
    <x v="3"/>
    <x v="0"/>
    <s v="Tables"/>
    <n v="32859"/>
    <n v="3"/>
    <n v="4"/>
    <n v="-1478655"/>
  </r>
  <r>
    <s v="Standard Class"/>
    <x v="1"/>
    <s v="United States"/>
    <s v="Caldwell"/>
    <s v="Idaho"/>
    <n v="83605"/>
    <x v="1"/>
    <x v="0"/>
    <s v="Chairs"/>
    <n v="338352"/>
    <n v="3"/>
    <n v="2"/>
    <n v="42294"/>
  </r>
  <r>
    <s v="Standard Class"/>
    <x v="1"/>
    <s v="United States"/>
    <s v="Caldwell"/>
    <s v="Idaho"/>
    <n v="83605"/>
    <x v="1"/>
    <x v="1"/>
    <s v="Paper"/>
    <n v="2592"/>
    <n v="4"/>
    <n v="0"/>
    <n v="124416"/>
  </r>
  <r>
    <s v="Standard Class"/>
    <x v="1"/>
    <s v="United States"/>
    <s v="Caldwell"/>
    <s v="Idaho"/>
    <n v="83605"/>
    <x v="1"/>
    <x v="1"/>
    <s v="Paper"/>
    <n v="9136"/>
    <n v="4"/>
    <n v="0"/>
    <n v="420256"/>
  </r>
  <r>
    <s v="Standard Class"/>
    <x v="1"/>
    <s v="United States"/>
    <s v="Phoenix"/>
    <s v="Arizona"/>
    <n v="85023"/>
    <x v="1"/>
    <x v="0"/>
    <s v="Furnishings"/>
    <n v="8796"/>
    <n v="3"/>
    <n v="2"/>
    <n v="76965"/>
  </r>
  <r>
    <s v="Standard Class"/>
    <x v="1"/>
    <s v="United States"/>
    <s v="Phoenix"/>
    <s v="Arizona"/>
    <n v="85023"/>
    <x v="1"/>
    <x v="1"/>
    <s v="Binders"/>
    <n v="5214"/>
    <n v="2"/>
    <n v="7"/>
    <n v="-41712"/>
  </r>
  <r>
    <s v="Standard Class"/>
    <x v="0"/>
    <s v="United States"/>
    <s v="Miami"/>
    <s v="Florida"/>
    <n v="33142"/>
    <x v="0"/>
    <x v="1"/>
    <s v="Binders"/>
    <n v="12294"/>
    <n v="1"/>
    <n v="7"/>
    <n v="-86058"/>
  </r>
  <r>
    <s v="Standard Class"/>
    <x v="0"/>
    <s v="United States"/>
    <s v="Los Angeles"/>
    <s v="California"/>
    <n v="90004"/>
    <x v="1"/>
    <x v="0"/>
    <s v="Furnishings"/>
    <n v="1976"/>
    <n v="4"/>
    <n v="0"/>
    <n v="82992"/>
  </r>
  <r>
    <s v="Standard Class"/>
    <x v="0"/>
    <s v="United States"/>
    <s v="Troy"/>
    <s v="New York"/>
    <n v="12180"/>
    <x v="3"/>
    <x v="0"/>
    <s v="Chairs"/>
    <n v="109764"/>
    <n v="2"/>
    <n v="1"/>
    <n v="85372"/>
  </r>
  <r>
    <s v="Standard Class"/>
    <x v="1"/>
    <s v="United States"/>
    <s v="New Bedford"/>
    <s v="Massachusetts"/>
    <n v="2740"/>
    <x v="3"/>
    <x v="2"/>
    <s v="Phones"/>
    <n v="12885"/>
    <n v="3"/>
    <n v="0"/>
    <n v="38655"/>
  </r>
  <r>
    <s v="First Class"/>
    <x v="1"/>
    <s v="United States"/>
    <s v="Florence"/>
    <s v="South Carolina"/>
    <n v="29501"/>
    <x v="0"/>
    <x v="0"/>
    <s v="Furnishings"/>
    <n v="12795"/>
    <n v="3"/>
    <n v="0"/>
    <n v="217515"/>
  </r>
  <r>
    <s v="Standard Class"/>
    <x v="0"/>
    <s v="United States"/>
    <s v="Los Angeles"/>
    <s v="California"/>
    <n v="90049"/>
    <x v="1"/>
    <x v="1"/>
    <s v="Paper"/>
    <n v="6852"/>
    <n v="3"/>
    <n v="0"/>
    <n v="315192"/>
  </r>
  <r>
    <s v="Standard Class"/>
    <x v="0"/>
    <s v="United States"/>
    <s v="Los Angeles"/>
    <s v="California"/>
    <n v="90049"/>
    <x v="1"/>
    <x v="1"/>
    <s v="Storage"/>
    <n v="7494"/>
    <n v="3"/>
    <n v="0"/>
    <n v="142386"/>
  </r>
  <r>
    <s v="Standard Class"/>
    <x v="0"/>
    <s v="United States"/>
    <s v="Los Angeles"/>
    <s v="California"/>
    <n v="90049"/>
    <x v="1"/>
    <x v="2"/>
    <s v="Machines"/>
    <n v="254856"/>
    <n v="6"/>
    <n v="2"/>
    <n v="286713"/>
  </r>
  <r>
    <s v="Standard Class"/>
    <x v="0"/>
    <s v="United States"/>
    <s v="Los Angeles"/>
    <s v="California"/>
    <n v="90049"/>
    <x v="1"/>
    <x v="1"/>
    <s v="Envelopes"/>
    <n v="27144"/>
    <n v="3"/>
    <n v="0"/>
    <n v="122148"/>
  </r>
  <r>
    <s v="Standard Class"/>
    <x v="0"/>
    <s v="United States"/>
    <s v="Los Angeles"/>
    <s v="California"/>
    <n v="90049"/>
    <x v="1"/>
    <x v="2"/>
    <s v="Phones"/>
    <n v="28788"/>
    <n v="3"/>
    <n v="2"/>
    <n v="35985"/>
  </r>
  <r>
    <s v="First Class"/>
    <x v="2"/>
    <s v="United States"/>
    <s v="Los Angeles"/>
    <s v="California"/>
    <n v="90008"/>
    <x v="1"/>
    <x v="1"/>
    <s v="Paper"/>
    <n v="149"/>
    <n v="5"/>
    <n v="0"/>
    <n v="7152"/>
  </r>
  <r>
    <s v="First Class"/>
    <x v="2"/>
    <s v="United States"/>
    <s v="Los Angeles"/>
    <s v="California"/>
    <n v="90008"/>
    <x v="1"/>
    <x v="2"/>
    <s v="Phones"/>
    <n v="4158912"/>
    <n v="8"/>
    <n v="2"/>
    <n v="3639048"/>
  </r>
  <r>
    <s v="Standard Class"/>
    <x v="1"/>
    <s v="United States"/>
    <s v="Los Angeles"/>
    <s v="California"/>
    <n v="90049"/>
    <x v="1"/>
    <x v="0"/>
    <s v="Furnishings"/>
    <n v="9196"/>
    <n v="2"/>
    <n v="0"/>
    <n v="156332"/>
  </r>
  <r>
    <s v="Standard Class"/>
    <x v="1"/>
    <s v="United States"/>
    <s v="Los Angeles"/>
    <s v="California"/>
    <n v="90049"/>
    <x v="1"/>
    <x v="0"/>
    <s v="Furnishings"/>
    <n v="3311"/>
    <n v="7"/>
    <n v="0"/>
    <n v="129129"/>
  </r>
  <r>
    <s v="Standard Class"/>
    <x v="1"/>
    <s v="United States"/>
    <s v="Los Angeles"/>
    <s v="California"/>
    <n v="90049"/>
    <x v="1"/>
    <x v="1"/>
    <s v="Paper"/>
    <n v="1944"/>
    <n v="3"/>
    <n v="0"/>
    <n v="93312"/>
  </r>
  <r>
    <s v="Standard Class"/>
    <x v="1"/>
    <s v="United States"/>
    <s v="Los Angeles"/>
    <s v="California"/>
    <n v="90049"/>
    <x v="1"/>
    <x v="1"/>
    <s v="Paper"/>
    <n v="5548"/>
    <n v="1"/>
    <n v="0"/>
    <n v="266304"/>
  </r>
  <r>
    <s v="Second Class"/>
    <x v="0"/>
    <s v="United States"/>
    <s v="Columbus"/>
    <s v="Ohio"/>
    <n v="43229"/>
    <x v="3"/>
    <x v="1"/>
    <s v="Appliances"/>
    <n v="9192"/>
    <n v="5"/>
    <n v="2"/>
    <n v="1149"/>
  </r>
  <r>
    <s v="Same Day"/>
    <x v="0"/>
    <s v="United States"/>
    <s v="Kenner"/>
    <s v="Louisiana"/>
    <n v="70065"/>
    <x v="0"/>
    <x v="1"/>
    <s v="Appliances"/>
    <n v="1734"/>
    <n v="2"/>
    <n v="0"/>
    <n v="46818"/>
  </r>
  <r>
    <s v="Same Day"/>
    <x v="0"/>
    <s v="United States"/>
    <s v="Kenner"/>
    <s v="Louisiana"/>
    <n v="70065"/>
    <x v="0"/>
    <x v="2"/>
    <s v="Accessories"/>
    <n v="7198"/>
    <n v="2"/>
    <n v="0"/>
    <n v="151158"/>
  </r>
  <r>
    <s v="Standard Class"/>
    <x v="0"/>
    <s v="United States"/>
    <s v="Cedar Hill"/>
    <s v="Texas"/>
    <n v="75104"/>
    <x v="2"/>
    <x v="1"/>
    <s v="Envelopes"/>
    <n v="708"/>
    <n v="3"/>
    <n v="2"/>
    <n v="2478"/>
  </r>
  <r>
    <s v="First Class"/>
    <x v="1"/>
    <s v="United States"/>
    <s v="Providence"/>
    <s v="Rhode Island"/>
    <n v="2908"/>
    <x v="3"/>
    <x v="2"/>
    <s v="Accessories"/>
    <n v="6998"/>
    <n v="2"/>
    <n v="0"/>
    <n v="48986"/>
  </r>
  <r>
    <s v="Second Class"/>
    <x v="0"/>
    <s v="United States"/>
    <s v="Lancaster"/>
    <s v="Ohio"/>
    <n v="43130"/>
    <x v="3"/>
    <x v="1"/>
    <s v="Appliances"/>
    <n v="646272"/>
    <n v="8"/>
    <n v="2"/>
    <n v="646272"/>
  </r>
  <r>
    <s v="Second Class"/>
    <x v="0"/>
    <s v="United States"/>
    <s v="Lancaster"/>
    <s v="Ohio"/>
    <n v="43130"/>
    <x v="3"/>
    <x v="1"/>
    <s v="Paper"/>
    <n v="10368"/>
    <n v="2"/>
    <n v="2"/>
    <n v="37584"/>
  </r>
  <r>
    <s v="Standard Class"/>
    <x v="1"/>
    <s v="United States"/>
    <s v="Seattle"/>
    <s v="Washington"/>
    <n v="98115"/>
    <x v="1"/>
    <x v="1"/>
    <s v="Fasteners"/>
    <n v="84"/>
    <n v="5"/>
    <n v="0"/>
    <n v="336"/>
  </r>
  <r>
    <s v="Standard Class"/>
    <x v="1"/>
    <s v="United States"/>
    <s v="Seattle"/>
    <s v="Washington"/>
    <n v="98115"/>
    <x v="1"/>
    <x v="2"/>
    <s v="Phones"/>
    <n v="7196"/>
    <n v="5"/>
    <n v="2"/>
    <n v="25186"/>
  </r>
  <r>
    <s v="First Class"/>
    <x v="0"/>
    <s v="United States"/>
    <s v="Jacksonville"/>
    <s v="North Carolina"/>
    <n v="28540"/>
    <x v="0"/>
    <x v="1"/>
    <s v="Art"/>
    <n v="1848"/>
    <n v="2"/>
    <n v="2"/>
    <n v="6006"/>
  </r>
  <r>
    <s v="First Class"/>
    <x v="0"/>
    <s v="United States"/>
    <s v="Los Angeles"/>
    <s v="California"/>
    <n v="90049"/>
    <x v="1"/>
    <x v="1"/>
    <s v="Art"/>
    <n v="984"/>
    <n v="3"/>
    <n v="0"/>
    <n v="28536"/>
  </r>
  <r>
    <s v="Same Day"/>
    <x v="0"/>
    <s v="United States"/>
    <s v="Miami"/>
    <s v="Florida"/>
    <n v="33142"/>
    <x v="0"/>
    <x v="0"/>
    <s v="Chairs"/>
    <n v="23924"/>
    <n v="1"/>
    <n v="2"/>
    <n v="23924"/>
  </r>
  <r>
    <s v="Standard Class"/>
    <x v="1"/>
    <s v="United States"/>
    <s v="Nashua"/>
    <s v="New Hampshire"/>
    <n v="3060"/>
    <x v="3"/>
    <x v="0"/>
    <s v="Furnishings"/>
    <n v="2112"/>
    <n v="4"/>
    <n v="0"/>
    <n v="65472"/>
  </r>
  <r>
    <s v="First Class"/>
    <x v="0"/>
    <s v="United States"/>
    <s v="New York City"/>
    <s v="New York"/>
    <n v="10011"/>
    <x v="3"/>
    <x v="1"/>
    <s v="Supplies"/>
    <n v="549"/>
    <n v="5"/>
    <n v="0"/>
    <n v="15372"/>
  </r>
  <r>
    <s v="Standard Class"/>
    <x v="2"/>
    <s v="United States"/>
    <s v="Los Angeles"/>
    <s v="California"/>
    <n v="90036"/>
    <x v="1"/>
    <x v="0"/>
    <s v="Furnishings"/>
    <n v="1524"/>
    <n v="3"/>
    <n v="0"/>
    <n v="51816"/>
  </r>
  <r>
    <s v="Standard Class"/>
    <x v="0"/>
    <s v="United States"/>
    <s v="Carrollton"/>
    <s v="Texas"/>
    <n v="75007"/>
    <x v="2"/>
    <x v="1"/>
    <s v="Appliances"/>
    <n v="19568"/>
    <n v="2"/>
    <n v="8"/>
    <n v="-528336"/>
  </r>
  <r>
    <s v="Standard Class"/>
    <x v="0"/>
    <s v="United States"/>
    <s v="Carrollton"/>
    <s v="Texas"/>
    <n v="75007"/>
    <x v="2"/>
    <x v="1"/>
    <s v="Binders"/>
    <n v="310392"/>
    <n v="4"/>
    <n v="8"/>
    <n v="-5121468"/>
  </r>
  <r>
    <s v="Standard Class"/>
    <x v="0"/>
    <s v="United States"/>
    <s v="Georgetown"/>
    <s v="Kentucky"/>
    <n v="40324"/>
    <x v="0"/>
    <x v="0"/>
    <s v="Furnishings"/>
    <n v="426"/>
    <n v="3"/>
    <n v="0"/>
    <n v="16614"/>
  </r>
  <r>
    <s v="Standard Class"/>
    <x v="0"/>
    <s v="United States"/>
    <s v="Georgetown"/>
    <s v="Kentucky"/>
    <n v="40324"/>
    <x v="0"/>
    <x v="1"/>
    <s v="Binders"/>
    <n v="11394"/>
    <n v="6"/>
    <n v="0"/>
    <n v="546912"/>
  </r>
  <r>
    <s v="Standard Class"/>
    <x v="0"/>
    <s v="United States"/>
    <s v="Georgetown"/>
    <s v="Kentucky"/>
    <n v="40324"/>
    <x v="0"/>
    <x v="1"/>
    <s v="Storage"/>
    <n v="12992"/>
    <n v="4"/>
    <n v="0"/>
    <n v="51968"/>
  </r>
  <r>
    <s v="Standard Class"/>
    <x v="0"/>
    <s v="United States"/>
    <s v="Georgetown"/>
    <s v="Kentucky"/>
    <n v="40324"/>
    <x v="0"/>
    <x v="1"/>
    <s v="Art"/>
    <n v="528"/>
    <n v="3"/>
    <n v="0"/>
    <n v="25344"/>
  </r>
  <r>
    <s v="Standard Class"/>
    <x v="1"/>
    <s v="United States"/>
    <s v="Los Angeles"/>
    <s v="California"/>
    <n v="90008"/>
    <x v="1"/>
    <x v="2"/>
    <s v="Phones"/>
    <n v="8592"/>
    <n v="3"/>
    <n v="2"/>
    <n v="7518"/>
  </r>
  <r>
    <s v="Standard Class"/>
    <x v="1"/>
    <s v="United States"/>
    <s v="Los Angeles"/>
    <s v="California"/>
    <n v="90008"/>
    <x v="1"/>
    <x v="2"/>
    <s v="Machines"/>
    <n v="50628"/>
    <n v="3"/>
    <n v="2"/>
    <n v="177198"/>
  </r>
  <r>
    <s v="Standard Class"/>
    <x v="0"/>
    <s v="United States"/>
    <s v="Sierra Vista"/>
    <s v="Arizona"/>
    <n v="85635"/>
    <x v="1"/>
    <x v="0"/>
    <s v="Furnishings"/>
    <n v="14368"/>
    <n v="2"/>
    <n v="2"/>
    <n v="39512"/>
  </r>
  <r>
    <s v="Second Class"/>
    <x v="1"/>
    <s v="United States"/>
    <s v="Knoxville"/>
    <s v="Tennessee"/>
    <n v="37918"/>
    <x v="0"/>
    <x v="0"/>
    <s v="Chairs"/>
    <n v="314352"/>
    <n v="3"/>
    <n v="2"/>
    <n v="-353646"/>
  </r>
  <r>
    <s v="Second Class"/>
    <x v="1"/>
    <s v="United States"/>
    <s v="Knoxville"/>
    <s v="Tennessee"/>
    <n v="37918"/>
    <x v="0"/>
    <x v="1"/>
    <s v="Paper"/>
    <n v="27888"/>
    <n v="7"/>
    <n v="2"/>
    <n v="101094"/>
  </r>
  <r>
    <s v="Standard Class"/>
    <x v="1"/>
    <s v="United States"/>
    <s v="Tucson"/>
    <s v="Arizona"/>
    <n v="85705"/>
    <x v="1"/>
    <x v="0"/>
    <s v="Furnishings"/>
    <n v="238152"/>
    <n v="3"/>
    <n v="2"/>
    <n v="89307"/>
  </r>
  <r>
    <s v="Standard Class"/>
    <x v="2"/>
    <s v="United States"/>
    <s v="Minneapolis"/>
    <s v="Minnesota"/>
    <n v="55407"/>
    <x v="2"/>
    <x v="0"/>
    <s v="Tables"/>
    <n v="69294"/>
    <n v="3"/>
    <n v="0"/>
    <n v="173235"/>
  </r>
  <r>
    <s v="Standard Class"/>
    <x v="1"/>
    <s v="United States"/>
    <s v="Miami"/>
    <s v="Florida"/>
    <n v="33142"/>
    <x v="0"/>
    <x v="1"/>
    <s v="Binders"/>
    <n v="16146"/>
    <n v="9"/>
    <n v="7"/>
    <n v="-129168"/>
  </r>
  <r>
    <s v="Standard Class"/>
    <x v="1"/>
    <s v="United States"/>
    <s v="Miami"/>
    <s v="Florida"/>
    <n v="33142"/>
    <x v="0"/>
    <x v="1"/>
    <s v="Binders"/>
    <n v="1345485"/>
    <n v="5"/>
    <n v="7"/>
    <n v="-10315385"/>
  </r>
  <r>
    <s v="First Class"/>
    <x v="0"/>
    <s v="United States"/>
    <s v="Houston"/>
    <s v="Texas"/>
    <n v="77036"/>
    <x v="2"/>
    <x v="1"/>
    <s v="Paper"/>
    <n v="173488"/>
    <n v="7"/>
    <n v="2"/>
    <n v="54215"/>
  </r>
  <r>
    <s v="Standard Class"/>
    <x v="0"/>
    <s v="United States"/>
    <s v="Milwaukee"/>
    <s v="Wisconsin"/>
    <n v="53209"/>
    <x v="2"/>
    <x v="1"/>
    <s v="Art"/>
    <n v="5775"/>
    <n v="5"/>
    <n v="0"/>
    <n v="1617"/>
  </r>
  <r>
    <s v="Standard Class"/>
    <x v="0"/>
    <s v="United States"/>
    <s v="Milwaukee"/>
    <s v="Wisconsin"/>
    <n v="53209"/>
    <x v="2"/>
    <x v="1"/>
    <s v="Appliances"/>
    <n v="2724"/>
    <n v="5"/>
    <n v="0"/>
    <n v="76272"/>
  </r>
  <r>
    <s v="Second Class"/>
    <x v="2"/>
    <s v="United States"/>
    <s v="Lancaster"/>
    <s v="Ohio"/>
    <n v="43130"/>
    <x v="3"/>
    <x v="1"/>
    <s v="Paper"/>
    <n v="11952"/>
    <n v="3"/>
    <n v="2"/>
    <n v="40338"/>
  </r>
  <r>
    <s v="Second Class"/>
    <x v="2"/>
    <s v="United States"/>
    <s v="Lancaster"/>
    <s v="Ohio"/>
    <n v="43130"/>
    <x v="3"/>
    <x v="0"/>
    <s v="Furnishings"/>
    <n v="28"/>
    <n v="4"/>
    <n v="2"/>
    <n v="77"/>
  </r>
  <r>
    <s v="Second Class"/>
    <x v="2"/>
    <s v="United States"/>
    <s v="Lancaster"/>
    <s v="Ohio"/>
    <n v="43130"/>
    <x v="3"/>
    <x v="1"/>
    <s v="Binders"/>
    <n v="12201"/>
    <n v="7"/>
    <n v="7"/>
    <n v="-97608"/>
  </r>
  <r>
    <s v="First Class"/>
    <x v="0"/>
    <s v="United States"/>
    <s v="Edinburg"/>
    <s v="Texas"/>
    <n v="78539"/>
    <x v="2"/>
    <x v="1"/>
    <s v="Binders"/>
    <n v="2068"/>
    <n v="1"/>
    <n v="8"/>
    <n v="-34122"/>
  </r>
  <r>
    <s v="First Class"/>
    <x v="0"/>
    <s v="United States"/>
    <s v="Edinburg"/>
    <s v="Texas"/>
    <n v="78539"/>
    <x v="2"/>
    <x v="1"/>
    <s v="Paper"/>
    <n v="8384"/>
    <n v="8"/>
    <n v="2"/>
    <n v="30392"/>
  </r>
  <r>
    <s v="Standard Class"/>
    <x v="2"/>
    <s v="United States"/>
    <s v="New York City"/>
    <s v="New York"/>
    <n v="10009"/>
    <x v="3"/>
    <x v="1"/>
    <s v="Envelopes"/>
    <n v="1136"/>
    <n v="2"/>
    <n v="0"/>
    <n v="53392"/>
  </r>
  <r>
    <s v="Standard Class"/>
    <x v="2"/>
    <s v="United States"/>
    <s v="New York City"/>
    <s v="New York"/>
    <n v="10009"/>
    <x v="3"/>
    <x v="1"/>
    <s v="Paper"/>
    <n v="364"/>
    <n v="5"/>
    <n v="0"/>
    <n v="17472"/>
  </r>
  <r>
    <s v="Standard Class"/>
    <x v="0"/>
    <s v="United States"/>
    <s v="Philadelphia"/>
    <s v="Pennsylvania"/>
    <n v="19120"/>
    <x v="3"/>
    <x v="2"/>
    <s v="Accessories"/>
    <n v="27968"/>
    <n v="2"/>
    <n v="2"/>
    <n v="6992"/>
  </r>
  <r>
    <s v="Standard Class"/>
    <x v="2"/>
    <s v="United States"/>
    <s v="Rochester"/>
    <s v="New York"/>
    <n v="14609"/>
    <x v="3"/>
    <x v="1"/>
    <s v="Storage"/>
    <n v="14204"/>
    <n v="4"/>
    <n v="0"/>
    <n v="383508"/>
  </r>
  <r>
    <s v="Standard Class"/>
    <x v="2"/>
    <s v="United States"/>
    <s v="Rochester"/>
    <s v="New York"/>
    <n v="14609"/>
    <x v="3"/>
    <x v="1"/>
    <s v="Art"/>
    <n v="1467"/>
    <n v="3"/>
    <n v="0"/>
    <n v="60147"/>
  </r>
  <r>
    <s v="Second Class"/>
    <x v="0"/>
    <s v="United States"/>
    <s v="San Diego"/>
    <s v="California"/>
    <n v="92037"/>
    <x v="1"/>
    <x v="2"/>
    <s v="Copiers"/>
    <n v="119996"/>
    <n v="5"/>
    <n v="2"/>
    <n v="2249925"/>
  </r>
  <r>
    <s v="Second Class"/>
    <x v="0"/>
    <s v="United States"/>
    <s v="San Diego"/>
    <s v="California"/>
    <n v="92037"/>
    <x v="1"/>
    <x v="1"/>
    <s v="Paper"/>
    <n v="126"/>
    <n v="3"/>
    <n v="0"/>
    <n v="6174"/>
  </r>
  <r>
    <s v="Second Class"/>
    <x v="0"/>
    <s v="United States"/>
    <s v="San Diego"/>
    <s v="California"/>
    <n v="92037"/>
    <x v="1"/>
    <x v="1"/>
    <s v="Paper"/>
    <n v="1794"/>
    <n v="3"/>
    <n v="0"/>
    <n v="8073"/>
  </r>
  <r>
    <s v="First Class"/>
    <x v="0"/>
    <s v="United States"/>
    <s v="Philadelphia"/>
    <s v="Pennsylvania"/>
    <n v="19120"/>
    <x v="3"/>
    <x v="1"/>
    <s v="Labels"/>
    <n v="23904"/>
    <n v="6"/>
    <n v="2"/>
    <n v="77688"/>
  </r>
  <r>
    <s v="Standard Class"/>
    <x v="0"/>
    <s v="United States"/>
    <s v="Bartlett"/>
    <s v="Tennessee"/>
    <n v="38134"/>
    <x v="0"/>
    <x v="1"/>
    <s v="Supplies"/>
    <n v="8896"/>
    <n v="8"/>
    <n v="2"/>
    <n v="10008"/>
  </r>
  <r>
    <s v="Standard Class"/>
    <x v="2"/>
    <s v="United States"/>
    <s v="Lakewood"/>
    <s v="California"/>
    <n v="90712"/>
    <x v="1"/>
    <x v="0"/>
    <s v="Chairs"/>
    <n v="518272"/>
    <n v="8"/>
    <n v="2"/>
    <n v="-97176"/>
  </r>
  <r>
    <s v="Standard Class"/>
    <x v="2"/>
    <s v="United States"/>
    <s v="Lakewood"/>
    <s v="California"/>
    <n v="90712"/>
    <x v="1"/>
    <x v="0"/>
    <s v="Furnishings"/>
    <n v="698"/>
    <n v="1"/>
    <n v="0"/>
    <n v="33504"/>
  </r>
  <r>
    <s v="Standard Class"/>
    <x v="2"/>
    <s v="United States"/>
    <s v="Lakewood"/>
    <s v="California"/>
    <n v="90712"/>
    <x v="1"/>
    <x v="2"/>
    <s v="Machines"/>
    <n v="3432"/>
    <n v="1"/>
    <n v="2"/>
    <n v="3861"/>
  </r>
  <r>
    <s v="Standard Class"/>
    <x v="1"/>
    <s v="United States"/>
    <s v="Philadelphia"/>
    <s v="Pennsylvania"/>
    <n v="19120"/>
    <x v="3"/>
    <x v="1"/>
    <s v="Labels"/>
    <n v="17544"/>
    <n v="3"/>
    <n v="2"/>
    <n v="59211"/>
  </r>
  <r>
    <s v="Standard Class"/>
    <x v="0"/>
    <s v="United States"/>
    <s v="Austin"/>
    <s v="Texas"/>
    <n v="78745"/>
    <x v="2"/>
    <x v="1"/>
    <s v="Storage"/>
    <n v="152688"/>
    <n v="2"/>
    <n v="2"/>
    <n v="-267204"/>
  </r>
  <r>
    <s v="Standard Class"/>
    <x v="0"/>
    <s v="United States"/>
    <s v="Austin"/>
    <s v="Texas"/>
    <n v="78745"/>
    <x v="2"/>
    <x v="1"/>
    <s v="Fasteners"/>
    <n v="3488"/>
    <n v="2"/>
    <n v="2"/>
    <n v="5668"/>
  </r>
  <r>
    <s v="Standard Class"/>
    <x v="0"/>
    <s v="United States"/>
    <s v="Austin"/>
    <s v="Texas"/>
    <n v="78745"/>
    <x v="2"/>
    <x v="1"/>
    <s v="Supplies"/>
    <n v="5888"/>
    <n v="2"/>
    <n v="2"/>
    <n v="-13248"/>
  </r>
  <r>
    <s v="Standard Class"/>
    <x v="1"/>
    <s v="United States"/>
    <s v="Los Angeles"/>
    <s v="California"/>
    <n v="90008"/>
    <x v="1"/>
    <x v="1"/>
    <s v="Binders"/>
    <n v="153552"/>
    <n v="3"/>
    <n v="2"/>
    <n v="518238"/>
  </r>
  <r>
    <s v="Standard Class"/>
    <x v="1"/>
    <s v="United States"/>
    <s v="Los Angeles"/>
    <s v="California"/>
    <n v="90008"/>
    <x v="1"/>
    <x v="1"/>
    <s v="Storage"/>
    <n v="27062"/>
    <n v="2"/>
    <n v="0"/>
    <n v="27062"/>
  </r>
  <r>
    <s v="Standard Class"/>
    <x v="0"/>
    <s v="United States"/>
    <s v="New York City"/>
    <s v="New York"/>
    <n v="10011"/>
    <x v="3"/>
    <x v="2"/>
    <s v="Accessories"/>
    <n v="4689"/>
    <n v="6"/>
    <n v="0"/>
    <n v="206316"/>
  </r>
  <r>
    <s v="Standard Class"/>
    <x v="0"/>
    <s v="United States"/>
    <s v="New York City"/>
    <s v="New York"/>
    <n v="10011"/>
    <x v="3"/>
    <x v="2"/>
    <s v="Accessories"/>
    <n v="7248"/>
    <n v="2"/>
    <n v="0"/>
    <n v="304416"/>
  </r>
  <r>
    <s v="Standard Class"/>
    <x v="0"/>
    <s v="United States"/>
    <s v="New York City"/>
    <s v="New York"/>
    <n v="10011"/>
    <x v="3"/>
    <x v="1"/>
    <s v="Supplies"/>
    <n v="1095"/>
    <n v="3"/>
    <n v="0"/>
    <n v="3285"/>
  </r>
  <r>
    <s v="Standard Class"/>
    <x v="0"/>
    <s v="United States"/>
    <s v="New York City"/>
    <s v="New York"/>
    <n v="10011"/>
    <x v="3"/>
    <x v="0"/>
    <s v="Furnishings"/>
    <n v="19182"/>
    <n v="3"/>
    <n v="0"/>
    <n v="613824"/>
  </r>
  <r>
    <s v="First Class"/>
    <x v="2"/>
    <s v="United States"/>
    <s v="Houston"/>
    <s v="Texas"/>
    <n v="77070"/>
    <x v="2"/>
    <x v="1"/>
    <s v="Storage"/>
    <n v="151056"/>
    <n v="9"/>
    <n v="2"/>
    <n v="75528"/>
  </r>
  <r>
    <s v="Same Day"/>
    <x v="0"/>
    <s v="United States"/>
    <s v="Lubbock"/>
    <s v="Texas"/>
    <n v="79424"/>
    <x v="2"/>
    <x v="0"/>
    <s v="Furnishings"/>
    <n v="2516"/>
    <n v="5"/>
    <n v="6"/>
    <n v="-11322"/>
  </r>
  <r>
    <s v="Standard Class"/>
    <x v="0"/>
    <s v="United States"/>
    <s v="Houston"/>
    <s v="Texas"/>
    <n v="77095"/>
    <x v="2"/>
    <x v="1"/>
    <s v="Binders"/>
    <n v="6216"/>
    <n v="6"/>
    <n v="8"/>
    <n v="-96348"/>
  </r>
  <r>
    <s v="Standard Class"/>
    <x v="0"/>
    <s v="United States"/>
    <s v="Houston"/>
    <s v="Texas"/>
    <n v="77095"/>
    <x v="2"/>
    <x v="1"/>
    <s v="Art"/>
    <n v="23616"/>
    <n v="9"/>
    <n v="2"/>
    <n v="26568"/>
  </r>
  <r>
    <s v="Standard Class"/>
    <x v="0"/>
    <s v="United States"/>
    <s v="Houston"/>
    <s v="Texas"/>
    <n v="77095"/>
    <x v="2"/>
    <x v="2"/>
    <s v="Accessories"/>
    <n v="24032"/>
    <n v="2"/>
    <n v="2"/>
    <n v="-6008"/>
  </r>
  <r>
    <s v="Standard Class"/>
    <x v="0"/>
    <s v="United States"/>
    <s v="Houston"/>
    <s v="Texas"/>
    <n v="77095"/>
    <x v="2"/>
    <x v="1"/>
    <s v="Labels"/>
    <n v="2088"/>
    <n v="1"/>
    <n v="2"/>
    <n v="6786"/>
  </r>
  <r>
    <s v="Standard Class"/>
    <x v="0"/>
    <s v="United States"/>
    <s v="Houston"/>
    <s v="Texas"/>
    <n v="77095"/>
    <x v="2"/>
    <x v="1"/>
    <s v="Binders"/>
    <n v="4488"/>
    <n v="6"/>
    <n v="8"/>
    <n v="-6732"/>
  </r>
  <r>
    <s v="Standard Class"/>
    <x v="0"/>
    <s v="United States"/>
    <s v="Costa Mesa"/>
    <s v="California"/>
    <n v="92627"/>
    <x v="1"/>
    <x v="0"/>
    <s v="Furnishings"/>
    <n v="2922"/>
    <n v="3"/>
    <n v="0"/>
    <n v="128568"/>
  </r>
  <r>
    <s v="Standard Class"/>
    <x v="1"/>
    <s v="United States"/>
    <s v="Roswell"/>
    <s v="Georgia"/>
    <n v="30076"/>
    <x v="0"/>
    <x v="1"/>
    <s v="Paper"/>
    <n v="648"/>
    <n v="1"/>
    <n v="0"/>
    <n v="31104"/>
  </r>
  <r>
    <s v="Second Class"/>
    <x v="1"/>
    <s v="United States"/>
    <s v="Loveland"/>
    <s v="Colorado"/>
    <n v="80538"/>
    <x v="1"/>
    <x v="1"/>
    <s v="Binders"/>
    <n v="1188"/>
    <n v="2"/>
    <n v="7"/>
    <n v="-99"/>
  </r>
  <r>
    <s v="Standard Class"/>
    <x v="0"/>
    <s v="United States"/>
    <s v="New York City"/>
    <s v="New York"/>
    <n v="10035"/>
    <x v="3"/>
    <x v="0"/>
    <s v="Chairs"/>
    <n v="272646"/>
    <n v="3"/>
    <n v="1"/>
    <n v="181764"/>
  </r>
  <r>
    <s v="Standard Class"/>
    <x v="0"/>
    <s v="United States"/>
    <s v="New York City"/>
    <s v="New York"/>
    <n v="10035"/>
    <x v="3"/>
    <x v="2"/>
    <s v="Accessories"/>
    <n v="2128"/>
    <n v="2"/>
    <n v="0"/>
    <n v="9576"/>
  </r>
  <r>
    <s v="Standard Class"/>
    <x v="0"/>
    <s v="United States"/>
    <s v="New York City"/>
    <s v="New York"/>
    <n v="10035"/>
    <x v="3"/>
    <x v="1"/>
    <s v="Paper"/>
    <n v="3852"/>
    <n v="9"/>
    <n v="0"/>
    <n v="181044"/>
  </r>
  <r>
    <s v="Standard Class"/>
    <x v="0"/>
    <s v="United States"/>
    <s v="New York City"/>
    <s v="New York"/>
    <n v="10035"/>
    <x v="3"/>
    <x v="2"/>
    <s v="Accessories"/>
    <n v="7264"/>
    <n v="2"/>
    <n v="0"/>
    <n v="21792"/>
  </r>
  <r>
    <s v="Standard Class"/>
    <x v="0"/>
    <s v="United States"/>
    <s v="New York City"/>
    <s v="New York"/>
    <n v="10035"/>
    <x v="3"/>
    <x v="1"/>
    <s v="Storage"/>
    <n v="454"/>
    <n v="4"/>
    <n v="0"/>
    <n v="12712"/>
  </r>
  <r>
    <s v="Standard Class"/>
    <x v="0"/>
    <s v="United States"/>
    <s v="New York City"/>
    <s v="New York"/>
    <n v="10035"/>
    <x v="3"/>
    <x v="1"/>
    <s v="Paper"/>
    <n v="1376"/>
    <n v="2"/>
    <n v="0"/>
    <n v="63296"/>
  </r>
  <r>
    <s v="Standard Class"/>
    <x v="0"/>
    <s v="United States"/>
    <s v="New York City"/>
    <s v="New York"/>
    <n v="10035"/>
    <x v="3"/>
    <x v="0"/>
    <s v="Chairs"/>
    <n v="80991"/>
    <n v="1"/>
    <n v="1"/>
    <n v="80991"/>
  </r>
  <r>
    <s v="Standard Class"/>
    <x v="0"/>
    <s v="United States"/>
    <s v="New York City"/>
    <s v="New York"/>
    <n v="10035"/>
    <x v="3"/>
    <x v="1"/>
    <s v="Binders"/>
    <n v="11784"/>
    <n v="3"/>
    <n v="2"/>
    <n v="39771"/>
  </r>
  <r>
    <s v="Standard Class"/>
    <x v="0"/>
    <s v="United States"/>
    <s v="New York City"/>
    <s v="New York"/>
    <n v="10035"/>
    <x v="3"/>
    <x v="1"/>
    <s v="Fasteners"/>
    <n v="436"/>
    <n v="2"/>
    <n v="0"/>
    <n v="17876"/>
  </r>
  <r>
    <s v="Standard Class"/>
    <x v="0"/>
    <s v="United States"/>
    <s v="New York City"/>
    <s v="New York"/>
    <n v="10035"/>
    <x v="3"/>
    <x v="0"/>
    <s v="Chairs"/>
    <n v="2888127"/>
    <n v="11"/>
    <n v="1"/>
    <n v="6097157"/>
  </r>
  <r>
    <s v="Standard Class"/>
    <x v="0"/>
    <s v="United States"/>
    <s v="New York City"/>
    <s v="New York"/>
    <n v="10035"/>
    <x v="3"/>
    <x v="2"/>
    <s v="Phones"/>
    <n v="129966"/>
    <n v="2"/>
    <n v="0"/>
    <n v="3509082"/>
  </r>
  <r>
    <s v="Standard Class"/>
    <x v="0"/>
    <s v="United States"/>
    <s v="New York City"/>
    <s v="New York"/>
    <n v="10035"/>
    <x v="3"/>
    <x v="0"/>
    <s v="Chairs"/>
    <n v="225441"/>
    <n v="5"/>
    <n v="1"/>
    <n v="375735"/>
  </r>
  <r>
    <s v="Standard Class"/>
    <x v="0"/>
    <s v="United States"/>
    <s v="New York City"/>
    <s v="New York"/>
    <n v="10035"/>
    <x v="3"/>
    <x v="2"/>
    <s v="Phones"/>
    <n v="10485"/>
    <n v="3"/>
    <n v="0"/>
    <n v="283095"/>
  </r>
  <r>
    <s v="Standard Class"/>
    <x v="0"/>
    <s v="United States"/>
    <s v="New York City"/>
    <s v="New York"/>
    <n v="10035"/>
    <x v="3"/>
    <x v="2"/>
    <s v="Accessories"/>
    <n v="5997"/>
    <n v="3"/>
    <n v="0"/>
    <n v="203898"/>
  </r>
  <r>
    <s v="First Class"/>
    <x v="2"/>
    <s v="United States"/>
    <s v="Philadelphia"/>
    <s v="Pennsylvania"/>
    <n v="19143"/>
    <x v="3"/>
    <x v="0"/>
    <s v="Tables"/>
    <n v="314532"/>
    <n v="2"/>
    <n v="4"/>
    <n v="-838752"/>
  </r>
  <r>
    <s v="Standard Class"/>
    <x v="1"/>
    <s v="United States"/>
    <s v="Miami"/>
    <s v="Florida"/>
    <n v="33178"/>
    <x v="0"/>
    <x v="1"/>
    <s v="Art"/>
    <n v="13632"/>
    <n v="4"/>
    <n v="2"/>
    <n v="35784"/>
  </r>
  <r>
    <s v="Standard Class"/>
    <x v="0"/>
    <s v="United States"/>
    <s v="Grand Prairie"/>
    <s v="Texas"/>
    <n v="75051"/>
    <x v="2"/>
    <x v="1"/>
    <s v="Appliances"/>
    <n v="19432"/>
    <n v="2"/>
    <n v="8"/>
    <n v="-495516"/>
  </r>
  <r>
    <s v="Standard Class"/>
    <x v="0"/>
    <s v="United States"/>
    <s v="Grand Prairie"/>
    <s v="Texas"/>
    <n v="75051"/>
    <x v="2"/>
    <x v="2"/>
    <s v="Accessories"/>
    <n v="6544"/>
    <n v="5"/>
    <n v="2"/>
    <n v="-818"/>
  </r>
  <r>
    <s v="Standard Class"/>
    <x v="0"/>
    <s v="United States"/>
    <s v="Chicago"/>
    <s v="Illinois"/>
    <n v="60653"/>
    <x v="2"/>
    <x v="1"/>
    <s v="Labels"/>
    <n v="6"/>
    <n v="2"/>
    <n v="2"/>
    <n v="21"/>
  </r>
  <r>
    <s v="Standard Class"/>
    <x v="0"/>
    <s v="United States"/>
    <s v="Chicago"/>
    <s v="Illinois"/>
    <n v="60653"/>
    <x v="2"/>
    <x v="1"/>
    <s v="Binders"/>
    <n v="1908"/>
    <n v="3"/>
    <n v="8"/>
    <n v="-32436"/>
  </r>
  <r>
    <s v="Standard Class"/>
    <x v="0"/>
    <s v="United States"/>
    <s v="Parma"/>
    <s v="Ohio"/>
    <n v="44134"/>
    <x v="3"/>
    <x v="0"/>
    <s v="Chairs"/>
    <n v="1474802"/>
    <n v="7"/>
    <n v="3"/>
    <n v="-210686"/>
  </r>
  <r>
    <s v="Standard Class"/>
    <x v="0"/>
    <s v="United States"/>
    <s v="Parma"/>
    <s v="Ohio"/>
    <n v="44134"/>
    <x v="3"/>
    <x v="1"/>
    <s v="Appliances"/>
    <n v="110096"/>
    <n v="2"/>
    <n v="2"/>
    <n v="330288"/>
  </r>
  <r>
    <s v="Standard Class"/>
    <x v="0"/>
    <s v="United States"/>
    <s v="Parma"/>
    <s v="Ohio"/>
    <n v="44134"/>
    <x v="3"/>
    <x v="1"/>
    <s v="Fasteners"/>
    <n v="16752"/>
    <n v="6"/>
    <n v="2"/>
    <n v="54444"/>
  </r>
  <r>
    <s v="Standard Class"/>
    <x v="0"/>
    <s v="United States"/>
    <s v="Parma"/>
    <s v="Ohio"/>
    <n v="44134"/>
    <x v="3"/>
    <x v="0"/>
    <s v="Chairs"/>
    <n v="1537074"/>
    <n v="9"/>
    <n v="3"/>
    <n v="0"/>
  </r>
  <r>
    <s v="Standard Class"/>
    <x v="0"/>
    <s v="United States"/>
    <s v="Parma"/>
    <s v="Ohio"/>
    <n v="44134"/>
    <x v="3"/>
    <x v="0"/>
    <s v="Chairs"/>
    <n v="449372"/>
    <n v="2"/>
    <n v="3"/>
    <n v="-128392"/>
  </r>
  <r>
    <s v="Standard Class"/>
    <x v="1"/>
    <s v="United States"/>
    <s v="Redwood City"/>
    <s v="California"/>
    <n v="94061"/>
    <x v="1"/>
    <x v="1"/>
    <s v="Binders"/>
    <n v="41904"/>
    <n v="6"/>
    <n v="2"/>
    <n v="141426"/>
  </r>
  <r>
    <s v="Standard Class"/>
    <x v="2"/>
    <s v="United States"/>
    <s v="New York City"/>
    <s v="New York"/>
    <n v="10011"/>
    <x v="3"/>
    <x v="2"/>
    <s v="Phones"/>
    <n v="227996"/>
    <n v="4"/>
    <n v="0"/>
    <n v="5927896"/>
  </r>
  <r>
    <s v="Standard Class"/>
    <x v="2"/>
    <s v="United States"/>
    <s v="New York City"/>
    <s v="New York"/>
    <n v="10011"/>
    <x v="3"/>
    <x v="1"/>
    <s v="Labels"/>
    <n v="1494"/>
    <n v="3"/>
    <n v="0"/>
    <n v="68724"/>
  </r>
  <r>
    <s v="Standard Class"/>
    <x v="1"/>
    <s v="United States"/>
    <s v="Springfield"/>
    <s v="Oregon"/>
    <n v="97477"/>
    <x v="1"/>
    <x v="2"/>
    <s v="Phones"/>
    <n v="191976"/>
    <n v="3"/>
    <n v="2"/>
    <n v="191976"/>
  </r>
  <r>
    <s v="Standard Class"/>
    <x v="1"/>
    <s v="United States"/>
    <s v="Springfield"/>
    <s v="Oregon"/>
    <n v="97477"/>
    <x v="1"/>
    <x v="1"/>
    <s v="Art"/>
    <n v="23832"/>
    <n v="3"/>
    <n v="2"/>
    <n v="65538"/>
  </r>
  <r>
    <s v="Standard Class"/>
    <x v="1"/>
    <s v="United States"/>
    <s v="Springfield"/>
    <s v="Oregon"/>
    <n v="97477"/>
    <x v="1"/>
    <x v="0"/>
    <s v="Furnishings"/>
    <n v="409216"/>
    <n v="8"/>
    <n v="2"/>
    <n v="613824"/>
  </r>
  <r>
    <s v="Standard Class"/>
    <x v="1"/>
    <s v="United States"/>
    <s v="Springfield"/>
    <s v="Oregon"/>
    <n v="97477"/>
    <x v="1"/>
    <x v="0"/>
    <s v="Bookcases"/>
    <n v="72588"/>
    <n v="2"/>
    <n v="7"/>
    <n v="-1282388"/>
  </r>
  <r>
    <s v="Standard Class"/>
    <x v="0"/>
    <s v="United States"/>
    <s v="Chicago"/>
    <s v="Illinois"/>
    <n v="60610"/>
    <x v="2"/>
    <x v="1"/>
    <s v="Storage"/>
    <n v="61568"/>
    <n v="2"/>
    <n v="2"/>
    <n v="46176"/>
  </r>
  <r>
    <s v="Standard Class"/>
    <x v="2"/>
    <s v="United States"/>
    <s v="Bedford"/>
    <s v="Texas"/>
    <n v="76021"/>
    <x v="2"/>
    <x v="1"/>
    <s v="Paper"/>
    <n v="2096"/>
    <n v="4"/>
    <n v="2"/>
    <n v="6812"/>
  </r>
  <r>
    <s v="Standard Class"/>
    <x v="1"/>
    <s v="United States"/>
    <s v="Los Angeles"/>
    <s v="California"/>
    <n v="90036"/>
    <x v="1"/>
    <x v="2"/>
    <s v="Accessories"/>
    <n v="4475"/>
    <n v="5"/>
    <n v="0"/>
    <n v="85025"/>
  </r>
  <r>
    <s v="Standard Class"/>
    <x v="1"/>
    <s v="United States"/>
    <s v="Los Angeles"/>
    <s v="California"/>
    <n v="90036"/>
    <x v="1"/>
    <x v="1"/>
    <s v="Paper"/>
    <n v="1196"/>
    <n v="2"/>
    <n v="0"/>
    <n v="5382"/>
  </r>
  <r>
    <s v="Standard Class"/>
    <x v="1"/>
    <s v="United States"/>
    <s v="Los Angeles"/>
    <s v="California"/>
    <n v="90036"/>
    <x v="1"/>
    <x v="1"/>
    <s v="Binders"/>
    <n v="3912"/>
    <n v="1"/>
    <n v="2"/>
    <n v="12714"/>
  </r>
  <r>
    <s v="Standard Class"/>
    <x v="0"/>
    <s v="United States"/>
    <s v="New York City"/>
    <s v="New York"/>
    <n v="10009"/>
    <x v="3"/>
    <x v="0"/>
    <s v="Chairs"/>
    <n v="327996"/>
    <n v="6"/>
    <n v="1"/>
    <n v="54666"/>
  </r>
  <r>
    <s v="First Class"/>
    <x v="1"/>
    <s v="United States"/>
    <s v="San Francisco"/>
    <s v="California"/>
    <n v="94109"/>
    <x v="1"/>
    <x v="1"/>
    <s v="Binders"/>
    <n v="49408"/>
    <n v="4"/>
    <n v="2"/>
    <n v="18528"/>
  </r>
  <r>
    <s v="Standard Class"/>
    <x v="2"/>
    <s v="United States"/>
    <s v="Virginia Beach"/>
    <s v="Virginia"/>
    <n v="23464"/>
    <x v="0"/>
    <x v="2"/>
    <s v="Accessories"/>
    <n v="5325"/>
    <n v="3"/>
    <n v="0"/>
    <n v="207675"/>
  </r>
  <r>
    <s v="Standard Class"/>
    <x v="2"/>
    <s v="United States"/>
    <s v="Virginia Beach"/>
    <s v="Virginia"/>
    <n v="23464"/>
    <x v="0"/>
    <x v="1"/>
    <s v="Fasteners"/>
    <n v="376"/>
    <n v="2"/>
    <n v="0"/>
    <n v="1316"/>
  </r>
  <r>
    <s v="Standard Class"/>
    <x v="2"/>
    <s v="United States"/>
    <s v="New York City"/>
    <s v="New York"/>
    <n v="10011"/>
    <x v="3"/>
    <x v="0"/>
    <s v="Chairs"/>
    <n v="767214"/>
    <n v="14"/>
    <n v="1"/>
    <n v="1619674"/>
  </r>
  <r>
    <s v="Standard Class"/>
    <x v="0"/>
    <s v="United States"/>
    <s v="Lebanon"/>
    <s v="Tennessee"/>
    <n v="37087"/>
    <x v="0"/>
    <x v="1"/>
    <s v="Paper"/>
    <n v="16396"/>
    <n v="5"/>
    <n v="2"/>
    <n v="594355"/>
  </r>
  <r>
    <s v="First Class"/>
    <x v="1"/>
    <s v="United States"/>
    <s v="Los Angeles"/>
    <s v="California"/>
    <n v="90045"/>
    <x v="1"/>
    <x v="0"/>
    <s v="Tables"/>
    <n v="16128"/>
    <n v="2"/>
    <n v="2"/>
    <n v="12096"/>
  </r>
  <r>
    <s v="Same Day"/>
    <x v="0"/>
    <s v="United States"/>
    <s v="Chula Vista"/>
    <s v="California"/>
    <n v="91911"/>
    <x v="1"/>
    <x v="1"/>
    <s v="Art"/>
    <n v="1928"/>
    <n v="4"/>
    <n v="0"/>
    <n v="55912"/>
  </r>
  <r>
    <s v="Standard Class"/>
    <x v="2"/>
    <s v="United States"/>
    <s v="Mcallen"/>
    <s v="Texas"/>
    <n v="78501"/>
    <x v="2"/>
    <x v="2"/>
    <s v="Accessories"/>
    <n v="27696"/>
    <n v="3"/>
    <n v="2"/>
    <n v="3462"/>
  </r>
  <r>
    <s v="Standard Class"/>
    <x v="2"/>
    <s v="United States"/>
    <s v="Mcallen"/>
    <s v="Texas"/>
    <n v="78501"/>
    <x v="2"/>
    <x v="1"/>
    <s v="Appliances"/>
    <n v="73164"/>
    <n v="6"/>
    <n v="8"/>
    <n v="-1865682"/>
  </r>
  <r>
    <s v="Second Class"/>
    <x v="0"/>
    <s v="United States"/>
    <s v="Hollywood"/>
    <s v="Florida"/>
    <n v="33021"/>
    <x v="0"/>
    <x v="1"/>
    <s v="Paper"/>
    <n v="32064"/>
    <n v="6"/>
    <n v="2"/>
    <n v="112224"/>
  </r>
  <r>
    <s v="Standard Class"/>
    <x v="0"/>
    <s v="United States"/>
    <s v="San Francisco"/>
    <s v="California"/>
    <n v="94110"/>
    <x v="1"/>
    <x v="0"/>
    <s v="Bookcases"/>
    <n v="205666"/>
    <n v="2"/>
    <n v="15"/>
    <n v="-12098"/>
  </r>
  <r>
    <s v="First Class"/>
    <x v="0"/>
    <s v="United States"/>
    <s v="Santa Maria"/>
    <s v="California"/>
    <n v="93454"/>
    <x v="1"/>
    <x v="1"/>
    <s v="Storage"/>
    <n v="11544"/>
    <n v="3"/>
    <n v="0"/>
    <n v="300144"/>
  </r>
  <r>
    <s v="Standard Class"/>
    <x v="0"/>
    <s v="United States"/>
    <s v="Manchester"/>
    <s v="Connecticut"/>
    <n v="6040"/>
    <x v="3"/>
    <x v="1"/>
    <s v="Paper"/>
    <n v="2748"/>
    <n v="5"/>
    <n v="0"/>
    <n v="134652"/>
  </r>
  <r>
    <s v="Standard Class"/>
    <x v="0"/>
    <s v="United States"/>
    <s v="Manchester"/>
    <s v="Connecticut"/>
    <n v="6040"/>
    <x v="3"/>
    <x v="1"/>
    <s v="Storage"/>
    <n v="19564"/>
    <n v="4"/>
    <n v="0"/>
    <n v="39128"/>
  </r>
  <r>
    <s v="Standard Class"/>
    <x v="0"/>
    <s v="United States"/>
    <s v="Manchester"/>
    <s v="Connecticut"/>
    <n v="6040"/>
    <x v="3"/>
    <x v="2"/>
    <s v="Phones"/>
    <n v="25798"/>
    <n v="2"/>
    <n v="0"/>
    <n v="748142"/>
  </r>
  <r>
    <s v="Standard Class"/>
    <x v="0"/>
    <s v="United States"/>
    <s v="Manchester"/>
    <s v="Connecticut"/>
    <n v="6040"/>
    <x v="3"/>
    <x v="1"/>
    <s v="Art"/>
    <n v="11904"/>
    <n v="6"/>
    <n v="0"/>
    <n v="488064"/>
  </r>
  <r>
    <s v="Standard Class"/>
    <x v="0"/>
    <s v="United States"/>
    <s v="Omaha"/>
    <s v="Nebraska"/>
    <n v="68104"/>
    <x v="2"/>
    <x v="1"/>
    <s v="Paper"/>
    <n v="2007"/>
    <n v="3"/>
    <n v="0"/>
    <n v="92322"/>
  </r>
  <r>
    <s v="Standard Class"/>
    <x v="0"/>
    <s v="United States"/>
    <s v="San Jose"/>
    <s v="California"/>
    <n v="95123"/>
    <x v="1"/>
    <x v="1"/>
    <s v="Art"/>
    <n v="1176"/>
    <n v="4"/>
    <n v="0"/>
    <n v="31752"/>
  </r>
  <r>
    <s v="Standard Class"/>
    <x v="1"/>
    <s v="United States"/>
    <s v="San Francisco"/>
    <s v="California"/>
    <n v="94122"/>
    <x v="1"/>
    <x v="1"/>
    <s v="Art"/>
    <n v="1176"/>
    <n v="4"/>
    <n v="0"/>
    <n v="31752"/>
  </r>
  <r>
    <s v="Standard Class"/>
    <x v="1"/>
    <s v="United States"/>
    <s v="San Francisco"/>
    <s v="California"/>
    <n v="94122"/>
    <x v="1"/>
    <x v="1"/>
    <s v="Binders"/>
    <n v="40736"/>
    <n v="2"/>
    <n v="2"/>
    <n v="147668"/>
  </r>
  <r>
    <s v="Second Class"/>
    <x v="0"/>
    <s v="United States"/>
    <s v="San Francisco"/>
    <s v="California"/>
    <n v="94109"/>
    <x v="1"/>
    <x v="2"/>
    <s v="Phones"/>
    <n v="201584"/>
    <n v="2"/>
    <n v="2"/>
    <n v="12599"/>
  </r>
  <r>
    <s v="First Class"/>
    <x v="1"/>
    <s v="United States"/>
    <s v="Long Beach"/>
    <s v="California"/>
    <n v="90805"/>
    <x v="1"/>
    <x v="0"/>
    <s v="Chairs"/>
    <n v="340704"/>
    <n v="6"/>
    <n v="2"/>
    <n v="-340704"/>
  </r>
  <r>
    <s v="First Class"/>
    <x v="0"/>
    <s v="United States"/>
    <s v="Columbus"/>
    <s v="Georgia"/>
    <n v="31907"/>
    <x v="0"/>
    <x v="0"/>
    <s v="Bookcases"/>
    <n v="3549"/>
    <n v="5"/>
    <n v="0"/>
    <n v="88725"/>
  </r>
  <r>
    <s v="Second Class"/>
    <x v="2"/>
    <s v="United States"/>
    <s v="San Francisco"/>
    <s v="California"/>
    <n v="94110"/>
    <x v="1"/>
    <x v="0"/>
    <s v="Bookcases"/>
    <n v="119833"/>
    <n v="10"/>
    <n v="15"/>
    <n v="7049"/>
  </r>
  <r>
    <s v="Standard Class"/>
    <x v="0"/>
    <s v="United States"/>
    <s v="Los Angeles"/>
    <s v="California"/>
    <n v="90004"/>
    <x v="1"/>
    <x v="1"/>
    <s v="Storage"/>
    <n v="8792"/>
    <n v="4"/>
    <n v="0"/>
    <n v="8792"/>
  </r>
  <r>
    <s v="First Class"/>
    <x v="1"/>
    <s v="United States"/>
    <s v="Philadelphia"/>
    <s v="Pennsylvania"/>
    <n v="19120"/>
    <x v="3"/>
    <x v="0"/>
    <s v="Furnishings"/>
    <n v="51968"/>
    <n v="2"/>
    <n v="2"/>
    <n v="103936"/>
  </r>
  <r>
    <s v="First Class"/>
    <x v="1"/>
    <s v="United States"/>
    <s v="Philadelphia"/>
    <s v="Pennsylvania"/>
    <n v="19120"/>
    <x v="3"/>
    <x v="1"/>
    <s v="Storage"/>
    <n v="51336"/>
    <n v="3"/>
    <n v="2"/>
    <n v="57753"/>
  </r>
  <r>
    <s v="First Class"/>
    <x v="1"/>
    <s v="United States"/>
    <s v="Philadelphia"/>
    <s v="Pennsylvania"/>
    <n v="19120"/>
    <x v="3"/>
    <x v="1"/>
    <s v="Storage"/>
    <n v="332704"/>
    <n v="1"/>
    <n v="2"/>
    <n v="332704"/>
  </r>
  <r>
    <s v="First Class"/>
    <x v="1"/>
    <s v="United States"/>
    <s v="Philadelphia"/>
    <s v="Pennsylvania"/>
    <n v="19120"/>
    <x v="3"/>
    <x v="0"/>
    <s v="Furnishings"/>
    <n v="42408"/>
    <n v="3"/>
    <n v="2"/>
    <n v="95418"/>
  </r>
  <r>
    <s v="Second Class"/>
    <x v="0"/>
    <s v="United States"/>
    <s v="Tulsa"/>
    <s v="Oklahoma"/>
    <n v="74133"/>
    <x v="2"/>
    <x v="1"/>
    <s v="Envelopes"/>
    <n v="8154"/>
    <n v="3"/>
    <n v="0"/>
    <n v="383238"/>
  </r>
  <r>
    <s v="Second Class"/>
    <x v="0"/>
    <s v="United States"/>
    <s v="Tulsa"/>
    <s v="Oklahoma"/>
    <n v="74133"/>
    <x v="2"/>
    <x v="2"/>
    <s v="Accessories"/>
    <n v="16728"/>
    <n v="12"/>
    <n v="0"/>
    <n v="234192"/>
  </r>
  <r>
    <s v="Standard Class"/>
    <x v="0"/>
    <s v="United States"/>
    <s v="Los Angeles"/>
    <s v="California"/>
    <n v="90049"/>
    <x v="1"/>
    <x v="1"/>
    <s v="Storage"/>
    <n v="77268"/>
    <n v="4"/>
    <n v="0"/>
    <n v="1081752"/>
  </r>
  <r>
    <s v="First Class"/>
    <x v="1"/>
    <s v="United States"/>
    <s v="Lakeland"/>
    <s v="Florida"/>
    <n v="33801"/>
    <x v="0"/>
    <x v="2"/>
    <s v="Phones"/>
    <n v="323976"/>
    <n v="3"/>
    <n v="2"/>
    <n v="283479"/>
  </r>
  <r>
    <s v="First Class"/>
    <x v="1"/>
    <s v="United States"/>
    <s v="Lakeland"/>
    <s v="Florida"/>
    <n v="33801"/>
    <x v="0"/>
    <x v="1"/>
    <s v="Labels"/>
    <n v="11808"/>
    <n v="4"/>
    <n v="2"/>
    <n v="39852"/>
  </r>
  <r>
    <s v="First Class"/>
    <x v="1"/>
    <s v="United States"/>
    <s v="Lakeland"/>
    <s v="Florida"/>
    <n v="33801"/>
    <x v="0"/>
    <x v="1"/>
    <s v="Storage"/>
    <n v="2616"/>
    <n v="3"/>
    <n v="2"/>
    <n v="1962"/>
  </r>
  <r>
    <s v="First Class"/>
    <x v="1"/>
    <s v="United States"/>
    <s v="Lakeland"/>
    <s v="Florida"/>
    <n v="33801"/>
    <x v="0"/>
    <x v="1"/>
    <s v="Binders"/>
    <n v="3357"/>
    <n v="5"/>
    <n v="7"/>
    <n v="-25737"/>
  </r>
  <r>
    <s v="First Class"/>
    <x v="1"/>
    <s v="United States"/>
    <s v="Lakeland"/>
    <s v="Florida"/>
    <n v="33801"/>
    <x v="0"/>
    <x v="0"/>
    <s v="Furnishings"/>
    <n v="4992"/>
    <n v="3"/>
    <n v="2"/>
    <n v="13728"/>
  </r>
  <r>
    <s v="First Class"/>
    <x v="1"/>
    <s v="United States"/>
    <s v="Lakeland"/>
    <s v="Florida"/>
    <n v="33801"/>
    <x v="0"/>
    <x v="0"/>
    <s v="Furnishings"/>
    <n v="20016"/>
    <n v="3"/>
    <n v="2"/>
    <n v="55044"/>
  </r>
  <r>
    <s v="First Class"/>
    <x v="1"/>
    <s v="United States"/>
    <s v="Lakeland"/>
    <s v="Florida"/>
    <n v="33801"/>
    <x v="0"/>
    <x v="2"/>
    <s v="Accessories"/>
    <n v="17024"/>
    <n v="2"/>
    <n v="2"/>
    <n v="532"/>
  </r>
  <r>
    <s v="Standard Class"/>
    <x v="0"/>
    <s v="United States"/>
    <s v="Houston"/>
    <s v="Texas"/>
    <n v="77036"/>
    <x v="2"/>
    <x v="1"/>
    <s v="Paper"/>
    <n v="117456"/>
    <n v="3"/>
    <n v="2"/>
    <n v="44046"/>
  </r>
  <r>
    <s v="Second Class"/>
    <x v="1"/>
    <s v="United States"/>
    <s v="Los Angeles"/>
    <s v="California"/>
    <n v="90008"/>
    <x v="1"/>
    <x v="1"/>
    <s v="Paper"/>
    <n v="2296"/>
    <n v="2"/>
    <n v="0"/>
    <n v="112504"/>
  </r>
  <r>
    <s v="Second Class"/>
    <x v="0"/>
    <s v="United States"/>
    <s v="Springfield"/>
    <s v="Virginia"/>
    <n v="22153"/>
    <x v="0"/>
    <x v="1"/>
    <s v="Paper"/>
    <n v="1336"/>
    <n v="2"/>
    <n v="0"/>
    <n v="64128"/>
  </r>
  <r>
    <s v="Second Class"/>
    <x v="1"/>
    <s v="United States"/>
    <s v="New York City"/>
    <s v="New York"/>
    <n v="10035"/>
    <x v="3"/>
    <x v="1"/>
    <s v="Binders"/>
    <n v="34248"/>
    <n v="3"/>
    <n v="2"/>
    <n v="115587"/>
  </r>
  <r>
    <s v="Second Class"/>
    <x v="1"/>
    <s v="United States"/>
    <s v="New York City"/>
    <s v="New York"/>
    <n v="10035"/>
    <x v="3"/>
    <x v="1"/>
    <s v="Art"/>
    <n v="352"/>
    <n v="2"/>
    <n v="0"/>
    <n v="10208"/>
  </r>
  <r>
    <s v="Standard Class"/>
    <x v="2"/>
    <s v="United States"/>
    <s v="Springfield"/>
    <s v="Missouri"/>
    <n v="65807"/>
    <x v="2"/>
    <x v="1"/>
    <s v="Binders"/>
    <n v="267"/>
    <n v="5"/>
    <n v="0"/>
    <n v="12549"/>
  </r>
  <r>
    <s v="Standard Class"/>
    <x v="2"/>
    <s v="United States"/>
    <s v="Springfield"/>
    <s v="Missouri"/>
    <n v="65807"/>
    <x v="2"/>
    <x v="2"/>
    <s v="Accessories"/>
    <n v="212"/>
    <n v="2"/>
    <n v="0"/>
    <n v="9116"/>
  </r>
  <r>
    <s v="Standard Class"/>
    <x v="2"/>
    <s v="United States"/>
    <s v="Springfield"/>
    <s v="Missouri"/>
    <n v="65807"/>
    <x v="2"/>
    <x v="1"/>
    <s v="Storage"/>
    <n v="83838"/>
    <n v="2"/>
    <n v="0"/>
    <n v="2263626"/>
  </r>
  <r>
    <s v="Standard Class"/>
    <x v="0"/>
    <s v="United States"/>
    <s v="Columbia"/>
    <s v="South Carolina"/>
    <n v="29203"/>
    <x v="0"/>
    <x v="0"/>
    <s v="Chairs"/>
    <n v="169004"/>
    <n v="4"/>
    <n v="0"/>
    <n v="42251"/>
  </r>
  <r>
    <s v="Standard Class"/>
    <x v="0"/>
    <s v="United States"/>
    <s v="Columbia"/>
    <s v="South Carolina"/>
    <n v="29203"/>
    <x v="0"/>
    <x v="1"/>
    <s v="Storage"/>
    <n v="8596"/>
    <n v="7"/>
    <n v="0"/>
    <n v="240688"/>
  </r>
  <r>
    <s v="Standard Class"/>
    <x v="0"/>
    <s v="United States"/>
    <s v="Columbia"/>
    <s v="South Carolina"/>
    <n v="29203"/>
    <x v="0"/>
    <x v="1"/>
    <s v="Envelopes"/>
    <n v="12196"/>
    <n v="2"/>
    <n v="0"/>
    <n v="573212"/>
  </r>
  <r>
    <s v="Standard Class"/>
    <x v="0"/>
    <s v="United States"/>
    <s v="Columbia"/>
    <s v="South Carolina"/>
    <n v="29203"/>
    <x v="0"/>
    <x v="1"/>
    <s v="Paper"/>
    <n v="2392"/>
    <n v="4"/>
    <n v="0"/>
    <n v="117208"/>
  </r>
  <r>
    <s v="Standard Class"/>
    <x v="0"/>
    <s v="United States"/>
    <s v="Columbia"/>
    <s v="South Carolina"/>
    <n v="29203"/>
    <x v="0"/>
    <x v="1"/>
    <s v="Storage"/>
    <n v="6396"/>
    <n v="2"/>
    <n v="0"/>
    <n v="6396"/>
  </r>
  <r>
    <s v="Standard Class"/>
    <x v="0"/>
    <s v="United States"/>
    <s v="Columbia"/>
    <s v="South Carolina"/>
    <n v="29203"/>
    <x v="0"/>
    <x v="2"/>
    <s v="Phones"/>
    <n v="62995"/>
    <n v="5"/>
    <n v="0"/>
    <n v="176386"/>
  </r>
  <r>
    <s v="Standard Class"/>
    <x v="0"/>
    <s v="United States"/>
    <s v="Columbia"/>
    <s v="South Carolina"/>
    <n v="29203"/>
    <x v="0"/>
    <x v="2"/>
    <s v="Phones"/>
    <n v="11373"/>
    <n v="3"/>
    <n v="0"/>
    <n v="329817"/>
  </r>
  <r>
    <s v="Standard Class"/>
    <x v="0"/>
    <s v="United States"/>
    <s v="Columbia"/>
    <s v="South Carolina"/>
    <n v="29203"/>
    <x v="0"/>
    <x v="1"/>
    <s v="Binders"/>
    <n v="146"/>
    <n v="2"/>
    <n v="0"/>
    <n v="6862"/>
  </r>
  <r>
    <s v="Standard Class"/>
    <x v="0"/>
    <s v="United States"/>
    <s v="Columbia"/>
    <s v="South Carolina"/>
    <n v="29203"/>
    <x v="0"/>
    <x v="1"/>
    <s v="Storage"/>
    <n v="88784"/>
    <n v="8"/>
    <n v="0"/>
    <n v="177568"/>
  </r>
  <r>
    <s v="First Class"/>
    <x v="2"/>
    <s v="United States"/>
    <s v="Portland"/>
    <s v="Oregon"/>
    <n v="97206"/>
    <x v="1"/>
    <x v="0"/>
    <s v="Chairs"/>
    <n v="40392"/>
    <n v="5"/>
    <n v="2"/>
    <n v="25245"/>
  </r>
  <r>
    <s v="Standard Class"/>
    <x v="0"/>
    <s v="United States"/>
    <s v="Philadelphia"/>
    <s v="Pennsylvania"/>
    <n v="19120"/>
    <x v="3"/>
    <x v="1"/>
    <s v="Art"/>
    <n v="1068"/>
    <n v="10"/>
    <n v="2"/>
    <n v="1068"/>
  </r>
  <r>
    <s v="First Class"/>
    <x v="1"/>
    <s v="United States"/>
    <s v="New York City"/>
    <s v="New York"/>
    <n v="10035"/>
    <x v="3"/>
    <x v="1"/>
    <s v="Storage"/>
    <n v="7095"/>
    <n v="3"/>
    <n v="0"/>
    <n v="205755"/>
  </r>
  <r>
    <s v="First Class"/>
    <x v="1"/>
    <s v="United States"/>
    <s v="New York City"/>
    <s v="New York"/>
    <n v="10035"/>
    <x v="3"/>
    <x v="1"/>
    <s v="Binders"/>
    <n v="34944"/>
    <n v="6"/>
    <n v="2"/>
    <n v="117936"/>
  </r>
  <r>
    <s v="First Class"/>
    <x v="1"/>
    <s v="United States"/>
    <s v="New York City"/>
    <s v="New York"/>
    <n v="10035"/>
    <x v="3"/>
    <x v="1"/>
    <s v="Art"/>
    <n v="11904"/>
    <n v="6"/>
    <n v="0"/>
    <n v="35712"/>
  </r>
  <r>
    <s v="Standard Class"/>
    <x v="0"/>
    <s v="United States"/>
    <s v="Des Plaines"/>
    <s v="Illinois"/>
    <n v="60016"/>
    <x v="2"/>
    <x v="2"/>
    <s v="Phones"/>
    <n v="38384"/>
    <n v="4"/>
    <n v="2"/>
    <n v="4798"/>
  </r>
  <r>
    <s v="Standard Class"/>
    <x v="0"/>
    <s v="United States"/>
    <s v="New York City"/>
    <s v="New York"/>
    <n v="10035"/>
    <x v="3"/>
    <x v="0"/>
    <s v="Furnishings"/>
    <n v="79956"/>
    <n v="9"/>
    <n v="0"/>
    <n v="2078856"/>
  </r>
  <r>
    <s v="Same Day"/>
    <x v="0"/>
    <s v="United States"/>
    <s v="Seattle"/>
    <s v="Washington"/>
    <n v="98103"/>
    <x v="1"/>
    <x v="1"/>
    <s v="Storage"/>
    <n v="3144"/>
    <n v="3"/>
    <n v="0"/>
    <n v="84888"/>
  </r>
  <r>
    <s v="Standard Class"/>
    <x v="0"/>
    <s v="United States"/>
    <s v="Houston"/>
    <s v="Texas"/>
    <n v="77095"/>
    <x v="2"/>
    <x v="1"/>
    <s v="Paper"/>
    <n v="2592"/>
    <n v="5"/>
    <n v="2"/>
    <n v="9072"/>
  </r>
  <r>
    <s v="Standard Class"/>
    <x v="0"/>
    <s v="United States"/>
    <s v="Houston"/>
    <s v="Texas"/>
    <n v="77095"/>
    <x v="2"/>
    <x v="1"/>
    <s v="Binders"/>
    <n v="633"/>
    <n v="5"/>
    <n v="8"/>
    <n v="-98115"/>
  </r>
  <r>
    <s v="Standard Class"/>
    <x v="0"/>
    <s v="United States"/>
    <s v="Houston"/>
    <s v="Texas"/>
    <n v="77095"/>
    <x v="2"/>
    <x v="1"/>
    <s v="Paper"/>
    <n v="7588"/>
    <n v="5"/>
    <n v="2"/>
    <n v="26558"/>
  </r>
  <r>
    <s v="Standard Class"/>
    <x v="0"/>
    <s v="United States"/>
    <s v="Philadelphia"/>
    <s v="Pennsylvania"/>
    <n v="19143"/>
    <x v="3"/>
    <x v="2"/>
    <s v="Phones"/>
    <n v="329988"/>
    <n v="2"/>
    <n v="4"/>
    <n v="-769972"/>
  </r>
  <r>
    <s v="Standard Class"/>
    <x v="0"/>
    <s v="United States"/>
    <s v="Philadelphia"/>
    <s v="Pennsylvania"/>
    <n v="19143"/>
    <x v="3"/>
    <x v="1"/>
    <s v="Storage"/>
    <n v="71376"/>
    <n v="3"/>
    <n v="2"/>
    <n v="-4461"/>
  </r>
  <r>
    <s v="Standard Class"/>
    <x v="0"/>
    <s v="United States"/>
    <s v="Columbus"/>
    <s v="Indiana"/>
    <n v="47201"/>
    <x v="2"/>
    <x v="1"/>
    <s v="Paper"/>
    <n v="6377"/>
    <n v="7"/>
    <n v="0"/>
    <n v="286965"/>
  </r>
  <r>
    <s v="Standard Class"/>
    <x v="0"/>
    <s v="United States"/>
    <s v="Columbus"/>
    <s v="Indiana"/>
    <n v="47201"/>
    <x v="2"/>
    <x v="2"/>
    <s v="Phones"/>
    <n v="5097"/>
    <n v="3"/>
    <n v="0"/>
    <n v="132522"/>
  </r>
  <r>
    <s v="Standard Class"/>
    <x v="0"/>
    <s v="United States"/>
    <s v="Columbus"/>
    <s v="Indiana"/>
    <n v="47201"/>
    <x v="2"/>
    <x v="1"/>
    <s v="Paper"/>
    <n v="9608"/>
    <n v="2"/>
    <n v="0"/>
    <n v="461184"/>
  </r>
  <r>
    <s v="Standard Class"/>
    <x v="0"/>
    <s v="United States"/>
    <s v="Evanston"/>
    <s v="Illinois"/>
    <n v="60201"/>
    <x v="2"/>
    <x v="2"/>
    <s v="Copiers"/>
    <n v="1439968"/>
    <n v="4"/>
    <n v="2"/>
    <n v="4859892"/>
  </r>
  <r>
    <s v="Standard Class"/>
    <x v="0"/>
    <s v="United States"/>
    <s v="Evanston"/>
    <s v="Illinois"/>
    <n v="60201"/>
    <x v="2"/>
    <x v="2"/>
    <s v="Accessories"/>
    <n v="4356"/>
    <n v="3"/>
    <n v="2"/>
    <n v="-49005"/>
  </r>
  <r>
    <s v="Standard Class"/>
    <x v="0"/>
    <s v="United States"/>
    <s v="Apple Valley"/>
    <s v="California"/>
    <n v="92307"/>
    <x v="1"/>
    <x v="0"/>
    <s v="Chairs"/>
    <n v="56392"/>
    <n v="5"/>
    <n v="2"/>
    <n v="7049"/>
  </r>
  <r>
    <s v="Standard Class"/>
    <x v="0"/>
    <s v="United States"/>
    <s v="Columbus"/>
    <s v="Ohio"/>
    <n v="43229"/>
    <x v="3"/>
    <x v="2"/>
    <s v="Phones"/>
    <n v="235152"/>
    <n v="8"/>
    <n v="4"/>
    <n v="-470304"/>
  </r>
  <r>
    <s v="First Class"/>
    <x v="2"/>
    <s v="United States"/>
    <s v="Marion"/>
    <s v="Ohio"/>
    <n v="43302"/>
    <x v="3"/>
    <x v="0"/>
    <s v="Furnishings"/>
    <n v="7712"/>
    <n v="2"/>
    <n v="2"/>
    <n v="17352"/>
  </r>
  <r>
    <s v="Second Class"/>
    <x v="0"/>
    <s v="United States"/>
    <s v="Houston"/>
    <s v="Texas"/>
    <n v="77095"/>
    <x v="2"/>
    <x v="1"/>
    <s v="Paper"/>
    <n v="51016"/>
    <n v="7"/>
    <n v="2"/>
    <n v="159425"/>
  </r>
  <r>
    <s v="Second Class"/>
    <x v="0"/>
    <s v="United States"/>
    <s v="Houston"/>
    <s v="Texas"/>
    <n v="77095"/>
    <x v="2"/>
    <x v="1"/>
    <s v="Fasteners"/>
    <n v="25248"/>
    <n v="4"/>
    <n v="2"/>
    <n v="789"/>
  </r>
  <r>
    <s v="Second Class"/>
    <x v="0"/>
    <s v="United States"/>
    <s v="Houston"/>
    <s v="Texas"/>
    <n v="77095"/>
    <x v="2"/>
    <x v="0"/>
    <s v="Chairs"/>
    <n v="56686"/>
    <n v="1"/>
    <n v="3"/>
    <n v="-145764"/>
  </r>
  <r>
    <s v="Standard Class"/>
    <x v="1"/>
    <s v="United States"/>
    <s v="Marion"/>
    <s v="Ohio"/>
    <n v="43302"/>
    <x v="3"/>
    <x v="1"/>
    <s v="Storage"/>
    <n v="51168"/>
    <n v="2"/>
    <n v="2"/>
    <n v="-6396"/>
  </r>
  <r>
    <s v="Standard Class"/>
    <x v="1"/>
    <s v="United States"/>
    <s v="Seattle"/>
    <s v="Washington"/>
    <n v="98103"/>
    <x v="1"/>
    <x v="1"/>
    <s v="Binders"/>
    <n v="2793528"/>
    <n v="9"/>
    <n v="2"/>
    <n v="9428157"/>
  </r>
  <r>
    <s v="Standard Class"/>
    <x v="1"/>
    <s v="United States"/>
    <s v="Seattle"/>
    <s v="Washington"/>
    <n v="98103"/>
    <x v="1"/>
    <x v="1"/>
    <s v="Storage"/>
    <n v="100002"/>
    <n v="7"/>
    <n v="0"/>
    <n v="2900058"/>
  </r>
  <r>
    <s v="Standard Class"/>
    <x v="1"/>
    <s v="United States"/>
    <s v="Seattle"/>
    <s v="Washington"/>
    <n v="98103"/>
    <x v="1"/>
    <x v="0"/>
    <s v="Furnishings"/>
    <n v="6594"/>
    <n v="3"/>
    <n v="0"/>
    <n v="224196"/>
  </r>
  <r>
    <s v="Second Class"/>
    <x v="0"/>
    <s v="United States"/>
    <s v="Longview"/>
    <s v="Washington"/>
    <n v="98632"/>
    <x v="1"/>
    <x v="1"/>
    <s v="Fasteners"/>
    <n v="1824"/>
    <n v="3"/>
    <n v="0"/>
    <n v="912"/>
  </r>
  <r>
    <s v="Second Class"/>
    <x v="0"/>
    <s v="United States"/>
    <s v="Longview"/>
    <s v="Washington"/>
    <n v="98632"/>
    <x v="1"/>
    <x v="1"/>
    <s v="Appliances"/>
    <n v="7612"/>
    <n v="2"/>
    <n v="0"/>
    <n v="220748"/>
  </r>
  <r>
    <s v="Standard Class"/>
    <x v="0"/>
    <s v="United States"/>
    <s v="Redondo Beach"/>
    <s v="California"/>
    <n v="90278"/>
    <x v="1"/>
    <x v="1"/>
    <s v="Envelopes"/>
    <n v="764"/>
    <n v="1"/>
    <n v="0"/>
    <n v="37436"/>
  </r>
  <r>
    <s v="Standard Class"/>
    <x v="1"/>
    <s v="United States"/>
    <s v="New York City"/>
    <s v="New York"/>
    <n v="10035"/>
    <x v="3"/>
    <x v="0"/>
    <s v="Furnishings"/>
    <n v="6816"/>
    <n v="3"/>
    <n v="0"/>
    <n v="279456"/>
  </r>
  <r>
    <s v="Standard Class"/>
    <x v="1"/>
    <s v="United States"/>
    <s v="New York City"/>
    <s v="New York"/>
    <n v="10035"/>
    <x v="3"/>
    <x v="1"/>
    <s v="Envelopes"/>
    <n v="6224"/>
    <n v="8"/>
    <n v="0"/>
    <n v="292528"/>
  </r>
  <r>
    <s v="Standard Class"/>
    <x v="0"/>
    <s v="United States"/>
    <s v="Louisville"/>
    <s v="Kentucky"/>
    <n v="40214"/>
    <x v="0"/>
    <x v="2"/>
    <s v="Phones"/>
    <n v="2997"/>
    <n v="3"/>
    <n v="0"/>
    <n v="2997"/>
  </r>
  <r>
    <s v="Standard Class"/>
    <x v="0"/>
    <s v="United States"/>
    <s v="Trenton"/>
    <s v="Michigan"/>
    <n v="48183"/>
    <x v="2"/>
    <x v="2"/>
    <s v="Phones"/>
    <n v="1257"/>
    <n v="6"/>
    <n v="0"/>
    <n v="35196"/>
  </r>
  <r>
    <s v="Standard Class"/>
    <x v="0"/>
    <s v="United States"/>
    <s v="Trenton"/>
    <s v="Michigan"/>
    <n v="48183"/>
    <x v="2"/>
    <x v="2"/>
    <s v="Phones"/>
    <n v="19198"/>
    <n v="2"/>
    <n v="0"/>
    <n v="518346"/>
  </r>
  <r>
    <s v="Standard Class"/>
    <x v="0"/>
    <s v="United States"/>
    <s v="Trenton"/>
    <s v="Michigan"/>
    <n v="48183"/>
    <x v="2"/>
    <x v="1"/>
    <s v="Storage"/>
    <n v="2086"/>
    <n v="7"/>
    <n v="0"/>
    <n v="14602"/>
  </r>
  <r>
    <s v="Second Class"/>
    <x v="0"/>
    <s v="United States"/>
    <s v="Los Angeles"/>
    <s v="California"/>
    <n v="90045"/>
    <x v="1"/>
    <x v="1"/>
    <s v="Labels"/>
    <n v="567"/>
    <n v="9"/>
    <n v="0"/>
    <n v="26082"/>
  </r>
  <r>
    <s v="Standard Class"/>
    <x v="0"/>
    <s v="United States"/>
    <s v="Hendersonville"/>
    <s v="Tennessee"/>
    <n v="37075"/>
    <x v="0"/>
    <x v="0"/>
    <s v="Furnishings"/>
    <n v="72704"/>
    <n v="4"/>
    <n v="2"/>
    <n v="190848"/>
  </r>
  <r>
    <s v="Standard Class"/>
    <x v="0"/>
    <s v="United States"/>
    <s v="Hendersonville"/>
    <s v="Tennessee"/>
    <n v="37075"/>
    <x v="0"/>
    <x v="1"/>
    <s v="Art"/>
    <n v="12264"/>
    <n v="7"/>
    <n v="2"/>
    <n v="10731"/>
  </r>
  <r>
    <s v="Standard Class"/>
    <x v="0"/>
    <s v="United States"/>
    <s v="Hendersonville"/>
    <s v="Tennessee"/>
    <n v="37075"/>
    <x v="0"/>
    <x v="1"/>
    <s v="Storage"/>
    <n v="218352"/>
    <n v="3"/>
    <n v="2"/>
    <n v="-54588"/>
  </r>
  <r>
    <s v="Standard Class"/>
    <x v="0"/>
    <s v="United States"/>
    <s v="Portland"/>
    <s v="Oregon"/>
    <n v="97206"/>
    <x v="1"/>
    <x v="0"/>
    <s v="Bookcases"/>
    <n v="66294"/>
    <n v="1"/>
    <n v="7"/>
    <n v="-1038606"/>
  </r>
  <r>
    <s v="Standard Class"/>
    <x v="0"/>
    <s v="United States"/>
    <s v="Portland"/>
    <s v="Oregon"/>
    <n v="97206"/>
    <x v="1"/>
    <x v="0"/>
    <s v="Chairs"/>
    <n v="291168"/>
    <n v="4"/>
    <n v="2"/>
    <n v="-145584"/>
  </r>
  <r>
    <s v="Standard Class"/>
    <x v="0"/>
    <s v="United States"/>
    <s v="Irving"/>
    <s v="Texas"/>
    <n v="75061"/>
    <x v="2"/>
    <x v="2"/>
    <s v="Phones"/>
    <n v="88776"/>
    <n v="3"/>
    <n v="2"/>
    <n v="77679"/>
  </r>
  <r>
    <s v="Standard Class"/>
    <x v="2"/>
    <s v="United States"/>
    <s v="Cleveland"/>
    <s v="Ohio"/>
    <n v="44105"/>
    <x v="3"/>
    <x v="2"/>
    <s v="Phones"/>
    <n v="110376"/>
    <n v="4"/>
    <n v="4"/>
    <n v="-202356"/>
  </r>
  <r>
    <s v="Standard Class"/>
    <x v="2"/>
    <s v="United States"/>
    <s v="Cleveland"/>
    <s v="Ohio"/>
    <n v="44105"/>
    <x v="3"/>
    <x v="2"/>
    <s v="Accessories"/>
    <n v="55176"/>
    <n v="3"/>
    <n v="2"/>
    <n v="158631"/>
  </r>
  <r>
    <s v="Standard Class"/>
    <x v="0"/>
    <s v="United States"/>
    <s v="Waterloo"/>
    <s v="Iowa"/>
    <n v="50701"/>
    <x v="2"/>
    <x v="1"/>
    <s v="Art"/>
    <n v="3032"/>
    <n v="4"/>
    <n v="0"/>
    <n v="118248"/>
  </r>
  <r>
    <s v="Same Day"/>
    <x v="0"/>
    <s v="United States"/>
    <s v="Seattle"/>
    <s v="Washington"/>
    <n v="98105"/>
    <x v="1"/>
    <x v="0"/>
    <s v="Chairs"/>
    <n v="177568"/>
    <n v="2"/>
    <n v="2"/>
    <n v="88784"/>
  </r>
  <r>
    <s v="Same Day"/>
    <x v="0"/>
    <s v="United States"/>
    <s v="Seattle"/>
    <s v="Washington"/>
    <n v="98105"/>
    <x v="1"/>
    <x v="1"/>
    <s v="Paper"/>
    <n v="1944"/>
    <n v="3"/>
    <n v="0"/>
    <n v="93312"/>
  </r>
  <r>
    <s v="Same Day"/>
    <x v="0"/>
    <s v="United States"/>
    <s v="Seattle"/>
    <s v="Washington"/>
    <n v="98105"/>
    <x v="1"/>
    <x v="1"/>
    <s v="Paper"/>
    <n v="7128"/>
    <n v="11"/>
    <n v="0"/>
    <n v="342144"/>
  </r>
  <r>
    <s v="Same Day"/>
    <x v="0"/>
    <s v="United States"/>
    <s v="Seattle"/>
    <s v="Washington"/>
    <n v="98105"/>
    <x v="1"/>
    <x v="1"/>
    <s v="Binders"/>
    <n v="147196"/>
    <n v="5"/>
    <n v="2"/>
    <n v="4599875"/>
  </r>
  <r>
    <s v="Same Day"/>
    <x v="0"/>
    <s v="United States"/>
    <s v="Seattle"/>
    <s v="Washington"/>
    <n v="98105"/>
    <x v="1"/>
    <x v="2"/>
    <s v="Phones"/>
    <n v="7996"/>
    <n v="5"/>
    <n v="2"/>
    <n v="-17991"/>
  </r>
  <r>
    <s v="Standard Class"/>
    <x v="1"/>
    <s v="United States"/>
    <s v="Philadelphia"/>
    <s v="Pennsylvania"/>
    <n v="19120"/>
    <x v="3"/>
    <x v="1"/>
    <s v="Envelopes"/>
    <n v="57576"/>
    <n v="3"/>
    <n v="2"/>
    <n v="21591"/>
  </r>
  <r>
    <s v="Standard Class"/>
    <x v="0"/>
    <s v="United States"/>
    <s v="New York City"/>
    <s v="New York"/>
    <n v="10009"/>
    <x v="3"/>
    <x v="1"/>
    <s v="Binders"/>
    <n v="26336"/>
    <n v="4"/>
    <n v="2"/>
    <n v="92176"/>
  </r>
  <r>
    <s v="Standard Class"/>
    <x v="0"/>
    <s v="United States"/>
    <s v="San Jose"/>
    <s v="California"/>
    <n v="95123"/>
    <x v="1"/>
    <x v="0"/>
    <s v="Furnishings"/>
    <n v="1665"/>
    <n v="3"/>
    <n v="0"/>
    <n v="21645"/>
  </r>
  <r>
    <s v="Standard Class"/>
    <x v="0"/>
    <s v="United States"/>
    <s v="San Jose"/>
    <s v="California"/>
    <n v="95123"/>
    <x v="1"/>
    <x v="1"/>
    <s v="Storage"/>
    <n v="36038"/>
    <n v="2"/>
    <n v="0"/>
    <n v="936988"/>
  </r>
  <r>
    <s v="Second Class"/>
    <x v="0"/>
    <s v="United States"/>
    <s v="Los Angeles"/>
    <s v="California"/>
    <n v="90008"/>
    <x v="1"/>
    <x v="1"/>
    <s v="Binders"/>
    <n v="11744"/>
    <n v="1"/>
    <n v="2"/>
    <n v="38168"/>
  </r>
  <r>
    <s v="Second Class"/>
    <x v="1"/>
    <s v="United States"/>
    <s v="Concord"/>
    <s v="New Hampshire"/>
    <n v="3301"/>
    <x v="3"/>
    <x v="0"/>
    <s v="Furnishings"/>
    <n v="24744"/>
    <n v="8"/>
    <n v="0"/>
    <n v="1014504"/>
  </r>
  <r>
    <s v="Standard Class"/>
    <x v="2"/>
    <s v="United States"/>
    <s v="Columbia"/>
    <s v="Tennessee"/>
    <n v="38401"/>
    <x v="0"/>
    <x v="1"/>
    <s v="Binders"/>
    <n v="1824"/>
    <n v="2"/>
    <n v="7"/>
    <n v="-14592"/>
  </r>
  <r>
    <s v="Standard Class"/>
    <x v="2"/>
    <s v="United States"/>
    <s v="Bellevue"/>
    <s v="Washington"/>
    <n v="98006"/>
    <x v="1"/>
    <x v="1"/>
    <s v="Supplies"/>
    <n v="2535"/>
    <n v="3"/>
    <n v="0"/>
    <n v="7605"/>
  </r>
  <r>
    <s v="Standard Class"/>
    <x v="2"/>
    <s v="United States"/>
    <s v="Seattle"/>
    <s v="Washington"/>
    <n v="98105"/>
    <x v="1"/>
    <x v="1"/>
    <s v="Art"/>
    <n v="11904"/>
    <n v="6"/>
    <n v="0"/>
    <n v="309504"/>
  </r>
  <r>
    <s v="Standard Class"/>
    <x v="2"/>
    <s v="United States"/>
    <s v="Seattle"/>
    <s v="Washington"/>
    <n v="98105"/>
    <x v="1"/>
    <x v="0"/>
    <s v="Furnishings"/>
    <n v="2214"/>
    <n v="3"/>
    <n v="0"/>
    <n v="64206"/>
  </r>
  <r>
    <s v="Standard Class"/>
    <x v="2"/>
    <s v="United States"/>
    <s v="Seattle"/>
    <s v="Washington"/>
    <n v="98105"/>
    <x v="1"/>
    <x v="2"/>
    <s v="Accessories"/>
    <n v="1398"/>
    <n v="2"/>
    <n v="0"/>
    <n v="60114"/>
  </r>
  <r>
    <s v="Standard Class"/>
    <x v="0"/>
    <s v="United States"/>
    <s v="Columbus"/>
    <s v="Indiana"/>
    <n v="47201"/>
    <x v="2"/>
    <x v="1"/>
    <s v="Binders"/>
    <n v="4341"/>
    <n v="1"/>
    <n v="0"/>
    <n v="199686"/>
  </r>
  <r>
    <s v="Standard Class"/>
    <x v="0"/>
    <s v="United States"/>
    <s v="Columbus"/>
    <s v="Indiana"/>
    <n v="47201"/>
    <x v="2"/>
    <x v="0"/>
    <s v="Furnishings"/>
    <n v="624"/>
    <n v="3"/>
    <n v="0"/>
    <n v="26208"/>
  </r>
  <r>
    <s v="Standard Class"/>
    <x v="0"/>
    <s v="United States"/>
    <s v="Columbus"/>
    <s v="Indiana"/>
    <n v="47201"/>
    <x v="2"/>
    <x v="1"/>
    <s v="Appliances"/>
    <n v="46516"/>
    <n v="2"/>
    <n v="0"/>
    <n v="1209416"/>
  </r>
  <r>
    <s v="Standard Class"/>
    <x v="0"/>
    <s v="United States"/>
    <s v="Columbus"/>
    <s v="Indiana"/>
    <n v="47201"/>
    <x v="2"/>
    <x v="1"/>
    <s v="Paper"/>
    <n v="798"/>
    <n v="1"/>
    <n v="0"/>
    <n v="399"/>
  </r>
  <r>
    <s v="First Class"/>
    <x v="0"/>
    <s v="United States"/>
    <s v="Chicago"/>
    <s v="Illinois"/>
    <n v="60623"/>
    <x v="2"/>
    <x v="1"/>
    <s v="Appliances"/>
    <n v="2394"/>
    <n v="1"/>
    <n v="8"/>
    <n v="-63441"/>
  </r>
  <r>
    <s v="Same Day"/>
    <x v="2"/>
    <s v="United States"/>
    <s v="Marietta"/>
    <s v="Georgia"/>
    <n v="30062"/>
    <x v="0"/>
    <x v="1"/>
    <s v="Paper"/>
    <n v="5832"/>
    <n v="9"/>
    <n v="0"/>
    <n v="279936"/>
  </r>
  <r>
    <s v="Same Day"/>
    <x v="2"/>
    <s v="United States"/>
    <s v="Marietta"/>
    <s v="Georgia"/>
    <n v="30062"/>
    <x v="0"/>
    <x v="2"/>
    <s v="Phones"/>
    <n v="20097"/>
    <n v="3"/>
    <n v="0"/>
    <n v="502425"/>
  </r>
  <r>
    <s v="Standard Class"/>
    <x v="1"/>
    <s v="United States"/>
    <s v="Montgomery"/>
    <s v="Alabama"/>
    <n v="36116"/>
    <x v="0"/>
    <x v="0"/>
    <s v="Furnishings"/>
    <n v="2136"/>
    <n v="8"/>
    <n v="0"/>
    <n v="81168"/>
  </r>
  <r>
    <s v="Standard Class"/>
    <x v="1"/>
    <s v="United States"/>
    <s v="Plano"/>
    <s v="Texas"/>
    <n v="75023"/>
    <x v="2"/>
    <x v="1"/>
    <s v="Labels"/>
    <n v="9856"/>
    <n v="4"/>
    <n v="2"/>
    <n v="34496"/>
  </r>
  <r>
    <s v="Second Class"/>
    <x v="2"/>
    <s v="United States"/>
    <s v="Tamarac"/>
    <s v="Florida"/>
    <n v="33319"/>
    <x v="0"/>
    <x v="1"/>
    <s v="Binders"/>
    <n v="3444"/>
    <n v="1"/>
    <n v="7"/>
    <n v="-25256"/>
  </r>
  <r>
    <s v="Second Class"/>
    <x v="1"/>
    <s v="United States"/>
    <s v="Columbus"/>
    <s v="Ohio"/>
    <n v="43229"/>
    <x v="3"/>
    <x v="1"/>
    <s v="Supplies"/>
    <n v="384592"/>
    <n v="2"/>
    <n v="2"/>
    <n v="-817258"/>
  </r>
  <r>
    <s v="Second Class"/>
    <x v="0"/>
    <s v="United States"/>
    <s v="New York City"/>
    <s v="New York"/>
    <n v="10009"/>
    <x v="3"/>
    <x v="1"/>
    <s v="Envelopes"/>
    <n v="2292"/>
    <n v="3"/>
    <n v="0"/>
    <n v="112308"/>
  </r>
  <r>
    <s v="Second Class"/>
    <x v="0"/>
    <s v="United States"/>
    <s v="Richmond"/>
    <s v="Indiana"/>
    <n v="47374"/>
    <x v="2"/>
    <x v="1"/>
    <s v="Binders"/>
    <n v="1136"/>
    <n v="4"/>
    <n v="0"/>
    <n v="55664"/>
  </r>
  <r>
    <s v="Standard Class"/>
    <x v="0"/>
    <s v="United States"/>
    <s v="Seattle"/>
    <s v="Washington"/>
    <n v="98115"/>
    <x v="1"/>
    <x v="1"/>
    <s v="Binders"/>
    <n v="14592"/>
    <n v="3"/>
    <n v="2"/>
    <n v="49248"/>
  </r>
  <r>
    <s v="Standard Class"/>
    <x v="1"/>
    <s v="United States"/>
    <s v="Long Beach"/>
    <s v="New York"/>
    <n v="11561"/>
    <x v="3"/>
    <x v="1"/>
    <s v="Labels"/>
    <n v="414"/>
    <n v="4"/>
    <n v="0"/>
    <n v="19872"/>
  </r>
  <r>
    <s v="First Class"/>
    <x v="1"/>
    <s v="United States"/>
    <s v="Rockford"/>
    <s v="Illinois"/>
    <n v="61107"/>
    <x v="2"/>
    <x v="1"/>
    <s v="Binders"/>
    <n v="442372"/>
    <n v="7"/>
    <n v="8"/>
    <n v="-7299138"/>
  </r>
  <r>
    <s v="Standard Class"/>
    <x v="1"/>
    <s v="United States"/>
    <s v="Columbus"/>
    <s v="Georgia"/>
    <n v="31907"/>
    <x v="0"/>
    <x v="1"/>
    <s v="Binders"/>
    <n v="345"/>
    <n v="3"/>
    <n v="0"/>
    <n v="15525"/>
  </r>
  <r>
    <s v="Same Day"/>
    <x v="0"/>
    <s v="United States"/>
    <s v="Tulsa"/>
    <s v="Oklahoma"/>
    <n v="74133"/>
    <x v="2"/>
    <x v="1"/>
    <s v="Binders"/>
    <n v="2885"/>
    <n v="5"/>
    <n v="0"/>
    <n v="14425"/>
  </r>
  <r>
    <s v="Standard Class"/>
    <x v="0"/>
    <s v="United States"/>
    <s v="Nashville"/>
    <s v="Tennessee"/>
    <n v="37211"/>
    <x v="0"/>
    <x v="1"/>
    <s v="Paper"/>
    <n v="3488"/>
    <n v="2"/>
    <n v="2"/>
    <n v="11772"/>
  </r>
  <r>
    <s v="Standard Class"/>
    <x v="0"/>
    <s v="United States"/>
    <s v="Nashville"/>
    <s v="Tennessee"/>
    <n v="37211"/>
    <x v="0"/>
    <x v="1"/>
    <s v="Paper"/>
    <n v="143856"/>
    <n v="9"/>
    <n v="2"/>
    <n v="485514"/>
  </r>
  <r>
    <s v="Second Class"/>
    <x v="2"/>
    <s v="United States"/>
    <s v="Cambridge"/>
    <s v="Massachusetts"/>
    <n v="2138"/>
    <x v="3"/>
    <x v="2"/>
    <s v="Phones"/>
    <n v="31198"/>
    <n v="2"/>
    <n v="0"/>
    <n v="93594"/>
  </r>
  <r>
    <s v="Second Class"/>
    <x v="2"/>
    <s v="United States"/>
    <s v="Cambridge"/>
    <s v="Massachusetts"/>
    <n v="2138"/>
    <x v="3"/>
    <x v="1"/>
    <s v="Binders"/>
    <n v="2245"/>
    <n v="5"/>
    <n v="0"/>
    <n v="10327"/>
  </r>
  <r>
    <s v="Standard Class"/>
    <x v="1"/>
    <s v="United States"/>
    <s v="Oakland"/>
    <s v="California"/>
    <n v="94601"/>
    <x v="1"/>
    <x v="2"/>
    <s v="Phones"/>
    <n v="39992"/>
    <n v="1"/>
    <n v="2"/>
    <n v="-79984"/>
  </r>
  <r>
    <s v="Standard Class"/>
    <x v="1"/>
    <s v="United States"/>
    <s v="Oakland"/>
    <s v="California"/>
    <n v="94601"/>
    <x v="1"/>
    <x v="0"/>
    <s v="Chairs"/>
    <n v="1159056"/>
    <n v="9"/>
    <n v="2"/>
    <n v="434646"/>
  </r>
  <r>
    <s v="Standard Class"/>
    <x v="1"/>
    <s v="United States"/>
    <s v="Oakland"/>
    <s v="California"/>
    <n v="94601"/>
    <x v="1"/>
    <x v="1"/>
    <s v="Art"/>
    <n v="1799"/>
    <n v="5"/>
    <n v="0"/>
    <n v="44975"/>
  </r>
  <r>
    <s v="First Class"/>
    <x v="1"/>
    <s v="United States"/>
    <s v="Palatine"/>
    <s v="Illinois"/>
    <n v="60067"/>
    <x v="2"/>
    <x v="2"/>
    <s v="Accessories"/>
    <n v="116312"/>
    <n v="7"/>
    <n v="2"/>
    <n v="232624"/>
  </r>
  <r>
    <s v="Second Class"/>
    <x v="0"/>
    <s v="United States"/>
    <s v="Seattle"/>
    <s v="Washington"/>
    <n v="98105"/>
    <x v="1"/>
    <x v="0"/>
    <s v="Furnishings"/>
    <n v="1242"/>
    <n v="3"/>
    <n v="0"/>
    <n v="44712"/>
  </r>
  <r>
    <s v="Second Class"/>
    <x v="0"/>
    <s v="United States"/>
    <s v="Seattle"/>
    <s v="Washington"/>
    <n v="98105"/>
    <x v="1"/>
    <x v="2"/>
    <s v="Accessories"/>
    <n v="4284"/>
    <n v="3"/>
    <n v="0"/>
    <n v="89964"/>
  </r>
  <r>
    <s v="Second Class"/>
    <x v="0"/>
    <s v="United States"/>
    <s v="Seattle"/>
    <s v="Washington"/>
    <n v="98105"/>
    <x v="1"/>
    <x v="0"/>
    <s v="Furnishings"/>
    <n v="2475"/>
    <n v="5"/>
    <n v="0"/>
    <n v="1089"/>
  </r>
  <r>
    <s v="Second Class"/>
    <x v="0"/>
    <s v="United States"/>
    <s v="Seattle"/>
    <s v="Washington"/>
    <n v="98105"/>
    <x v="1"/>
    <x v="1"/>
    <s v="Labels"/>
    <n v="8771"/>
    <n v="7"/>
    <n v="0"/>
    <n v="412237"/>
  </r>
  <r>
    <s v="Second Class"/>
    <x v="0"/>
    <s v="United States"/>
    <s v="Seattle"/>
    <s v="Washington"/>
    <n v="98105"/>
    <x v="1"/>
    <x v="1"/>
    <s v="Storage"/>
    <n v="6952"/>
    <n v="2"/>
    <n v="0"/>
    <n v="1738"/>
  </r>
  <r>
    <s v="Second Class"/>
    <x v="0"/>
    <s v="United States"/>
    <s v="Seattle"/>
    <s v="Washington"/>
    <n v="98105"/>
    <x v="1"/>
    <x v="2"/>
    <s v="Phones"/>
    <n v="20784"/>
    <n v="2"/>
    <n v="2"/>
    <n v="-46764"/>
  </r>
  <r>
    <s v="Second Class"/>
    <x v="0"/>
    <s v="United States"/>
    <s v="Seattle"/>
    <s v="Washington"/>
    <n v="98105"/>
    <x v="1"/>
    <x v="1"/>
    <s v="Binders"/>
    <n v="12816"/>
    <n v="3"/>
    <n v="2"/>
    <n v="41652"/>
  </r>
  <r>
    <s v="Standard Class"/>
    <x v="0"/>
    <s v="United States"/>
    <s v="Cincinnati"/>
    <s v="Ohio"/>
    <n v="45231"/>
    <x v="3"/>
    <x v="1"/>
    <s v="Labels"/>
    <n v="5904"/>
    <n v="2"/>
    <n v="2"/>
    <n v="19926"/>
  </r>
  <r>
    <s v="Standard Class"/>
    <x v="0"/>
    <s v="United States"/>
    <s v="Marion"/>
    <s v="Ohio"/>
    <n v="43302"/>
    <x v="3"/>
    <x v="0"/>
    <s v="Furnishings"/>
    <n v="63824"/>
    <n v="2"/>
    <n v="2"/>
    <n v="95736"/>
  </r>
  <r>
    <s v="Standard Class"/>
    <x v="0"/>
    <s v="United States"/>
    <s v="Marion"/>
    <s v="Ohio"/>
    <n v="43302"/>
    <x v="3"/>
    <x v="1"/>
    <s v="Storage"/>
    <n v="141552"/>
    <n v="3"/>
    <n v="2"/>
    <n v="-26541"/>
  </r>
  <r>
    <s v="Standard Class"/>
    <x v="1"/>
    <s v="United States"/>
    <s v="Los Angeles"/>
    <s v="California"/>
    <n v="90049"/>
    <x v="1"/>
    <x v="1"/>
    <s v="Envelopes"/>
    <n v="3049"/>
    <n v="5"/>
    <n v="0"/>
    <n v="143303"/>
  </r>
  <r>
    <s v="Standard Class"/>
    <x v="1"/>
    <s v="United States"/>
    <s v="Los Angeles"/>
    <s v="California"/>
    <n v="90049"/>
    <x v="1"/>
    <x v="0"/>
    <s v="Chairs"/>
    <n v="56324"/>
    <n v="5"/>
    <n v="2"/>
    <n v="56324"/>
  </r>
  <r>
    <s v="Standard Class"/>
    <x v="1"/>
    <s v="United States"/>
    <s v="Lakewood"/>
    <s v="Ohio"/>
    <n v="44107"/>
    <x v="3"/>
    <x v="0"/>
    <s v="Tables"/>
    <n v="661176"/>
    <n v="2"/>
    <n v="4"/>
    <n v="-2314116"/>
  </r>
  <r>
    <s v="Standard Class"/>
    <x v="2"/>
    <s v="United States"/>
    <s v="Lebanon"/>
    <s v="Tennessee"/>
    <n v="37087"/>
    <x v="0"/>
    <x v="2"/>
    <s v="Phones"/>
    <n v="239976"/>
    <n v="3"/>
    <n v="2"/>
    <n v="179982"/>
  </r>
  <r>
    <s v="Standard Class"/>
    <x v="1"/>
    <s v="United States"/>
    <s v="San Francisco"/>
    <s v="California"/>
    <n v="94122"/>
    <x v="1"/>
    <x v="0"/>
    <s v="Tables"/>
    <n v="502488"/>
    <n v="3"/>
    <n v="2"/>
    <n v="-879354"/>
  </r>
  <r>
    <s v="Standard Class"/>
    <x v="1"/>
    <s v="United States"/>
    <s v="San Francisco"/>
    <s v="California"/>
    <n v="94122"/>
    <x v="1"/>
    <x v="1"/>
    <s v="Binders"/>
    <n v="196704"/>
    <n v="6"/>
    <n v="2"/>
    <n v="688464"/>
  </r>
  <r>
    <s v="Second Class"/>
    <x v="2"/>
    <s v="United States"/>
    <s v="Chico"/>
    <s v="California"/>
    <n v="95928"/>
    <x v="1"/>
    <x v="0"/>
    <s v="Chairs"/>
    <n v="915136"/>
    <n v="4"/>
    <n v="2"/>
    <n v="1029528"/>
  </r>
  <r>
    <s v="Second Class"/>
    <x v="2"/>
    <s v="United States"/>
    <s v="Chico"/>
    <s v="California"/>
    <n v="95928"/>
    <x v="1"/>
    <x v="0"/>
    <s v="Furnishings"/>
    <n v="32776"/>
    <n v="8"/>
    <n v="0"/>
    <n v="917728"/>
  </r>
  <r>
    <s v="First Class"/>
    <x v="0"/>
    <s v="United States"/>
    <s v="Salem"/>
    <s v="Virginia"/>
    <n v="24153"/>
    <x v="0"/>
    <x v="0"/>
    <s v="Chairs"/>
    <n v="70196"/>
    <n v="2"/>
    <n v="0"/>
    <n v="1684704"/>
  </r>
  <r>
    <s v="Standard Class"/>
    <x v="0"/>
    <s v="United States"/>
    <s v="Los Angeles"/>
    <s v="California"/>
    <n v="90008"/>
    <x v="1"/>
    <x v="2"/>
    <s v="Phones"/>
    <n v="88776"/>
    <n v="3"/>
    <n v="2"/>
    <n v="77679"/>
  </r>
  <r>
    <s v="Standard Class"/>
    <x v="0"/>
    <s v="United States"/>
    <s v="Los Angeles"/>
    <s v="California"/>
    <n v="90008"/>
    <x v="1"/>
    <x v="1"/>
    <s v="Art"/>
    <n v="6414"/>
    <n v="3"/>
    <n v="0"/>
    <n v="166764"/>
  </r>
  <r>
    <s v="First Class"/>
    <x v="1"/>
    <s v="United States"/>
    <s v="New York City"/>
    <s v="New York"/>
    <n v="10024"/>
    <x v="3"/>
    <x v="1"/>
    <s v="Binders"/>
    <n v="33552"/>
    <n v="1"/>
    <n v="2"/>
    <n v="12582"/>
  </r>
  <r>
    <s v="Standard Class"/>
    <x v="1"/>
    <s v="United States"/>
    <s v="Beverly"/>
    <s v="Massachusetts"/>
    <n v="1915"/>
    <x v="3"/>
    <x v="1"/>
    <s v="Appliances"/>
    <n v="173718"/>
    <n v="6"/>
    <n v="0"/>
    <n v="5037822"/>
  </r>
  <r>
    <s v="Standard Class"/>
    <x v="1"/>
    <s v="United States"/>
    <s v="Beverly"/>
    <s v="Massachusetts"/>
    <n v="1915"/>
    <x v="3"/>
    <x v="1"/>
    <s v="Storage"/>
    <n v="70425"/>
    <n v="5"/>
    <n v="0"/>
    <n v="8451"/>
  </r>
  <r>
    <s v="Standard Class"/>
    <x v="1"/>
    <s v="United States"/>
    <s v="Beverly"/>
    <s v="Massachusetts"/>
    <n v="1915"/>
    <x v="3"/>
    <x v="1"/>
    <s v="Paper"/>
    <n v="14176"/>
    <n v="4"/>
    <n v="0"/>
    <n v="666272"/>
  </r>
  <r>
    <s v="Standard Class"/>
    <x v="1"/>
    <s v="United States"/>
    <s v="San Diego"/>
    <s v="California"/>
    <n v="92024"/>
    <x v="1"/>
    <x v="1"/>
    <s v="Binders"/>
    <n v="3636"/>
    <n v="3"/>
    <n v="2"/>
    <n v="122715"/>
  </r>
  <r>
    <s v="First Class"/>
    <x v="2"/>
    <s v="United States"/>
    <s v="San Francisco"/>
    <s v="California"/>
    <n v="94109"/>
    <x v="1"/>
    <x v="0"/>
    <s v="Furnishings"/>
    <n v="2583"/>
    <n v="3"/>
    <n v="0"/>
    <n v="95571"/>
  </r>
  <r>
    <s v="Standard Class"/>
    <x v="0"/>
    <s v="United States"/>
    <s v="Chicago"/>
    <s v="Illinois"/>
    <n v="60623"/>
    <x v="2"/>
    <x v="1"/>
    <s v="Binders"/>
    <n v="24588"/>
    <n v="3"/>
    <n v="8"/>
    <n v="-381114"/>
  </r>
  <r>
    <s v="Standard Class"/>
    <x v="0"/>
    <s v="United States"/>
    <s v="Chicago"/>
    <s v="Illinois"/>
    <n v="60623"/>
    <x v="2"/>
    <x v="1"/>
    <s v="Envelopes"/>
    <n v="13984"/>
    <n v="2"/>
    <n v="2"/>
    <n v="47196"/>
  </r>
  <r>
    <s v="Standard Class"/>
    <x v="0"/>
    <s v="United States"/>
    <s v="Dallas"/>
    <s v="Texas"/>
    <n v="75220"/>
    <x v="2"/>
    <x v="2"/>
    <s v="Phones"/>
    <n v="19596"/>
    <n v="5"/>
    <n v="2"/>
    <n v="19596"/>
  </r>
  <r>
    <s v="Second Class"/>
    <x v="2"/>
    <s v="United States"/>
    <s v="Corpus Christi"/>
    <s v="Texas"/>
    <n v="78415"/>
    <x v="2"/>
    <x v="1"/>
    <s v="Paper"/>
    <n v="74352"/>
    <n v="3"/>
    <n v="2"/>
    <n v="23235"/>
  </r>
  <r>
    <s v="Same Day"/>
    <x v="0"/>
    <s v="United States"/>
    <s v="New York City"/>
    <s v="New York"/>
    <n v="10035"/>
    <x v="3"/>
    <x v="1"/>
    <s v="Paper"/>
    <n v="668"/>
    <n v="1"/>
    <n v="0"/>
    <n v="32064"/>
  </r>
  <r>
    <s v="Second Class"/>
    <x v="1"/>
    <s v="United States"/>
    <s v="Eugene"/>
    <s v="Oregon"/>
    <n v="97405"/>
    <x v="1"/>
    <x v="1"/>
    <s v="Supplies"/>
    <n v="17584"/>
    <n v="7"/>
    <n v="2"/>
    <n v="-41762"/>
  </r>
  <r>
    <s v="Second Class"/>
    <x v="1"/>
    <s v="United States"/>
    <s v="Eugene"/>
    <s v="Oregon"/>
    <n v="97405"/>
    <x v="1"/>
    <x v="0"/>
    <s v="Chairs"/>
    <n v="104784"/>
    <n v="1"/>
    <n v="2"/>
    <n v="-144078"/>
  </r>
  <r>
    <s v="Second Class"/>
    <x v="1"/>
    <s v="United States"/>
    <s v="Eugene"/>
    <s v="Oregon"/>
    <n v="97405"/>
    <x v="1"/>
    <x v="1"/>
    <s v="Paper"/>
    <n v="47952"/>
    <n v="3"/>
    <n v="2"/>
    <n v="167832"/>
  </r>
  <r>
    <s v="Second Class"/>
    <x v="1"/>
    <s v="United States"/>
    <s v="Eugene"/>
    <s v="Oregon"/>
    <n v="97405"/>
    <x v="1"/>
    <x v="0"/>
    <s v="Chairs"/>
    <n v="650352"/>
    <n v="3"/>
    <n v="2"/>
    <n v="-975528"/>
  </r>
  <r>
    <s v="Second Class"/>
    <x v="1"/>
    <s v="United States"/>
    <s v="Eugene"/>
    <s v="Oregon"/>
    <n v="97405"/>
    <x v="1"/>
    <x v="1"/>
    <s v="Labels"/>
    <n v="629184"/>
    <n v="8"/>
    <n v="2"/>
    <n v="2280792"/>
  </r>
  <r>
    <s v="Second Class"/>
    <x v="1"/>
    <s v="United States"/>
    <s v="Eugene"/>
    <s v="Oregon"/>
    <n v="97405"/>
    <x v="1"/>
    <x v="1"/>
    <s v="Paper"/>
    <n v="15176"/>
    <n v="1"/>
    <n v="2"/>
    <n v="53116"/>
  </r>
  <r>
    <s v="Standard Class"/>
    <x v="0"/>
    <s v="United States"/>
    <s v="Oxnard"/>
    <s v="California"/>
    <n v="93030"/>
    <x v="1"/>
    <x v="0"/>
    <s v="Furnishings"/>
    <n v="12795"/>
    <n v="3"/>
    <n v="0"/>
    <n v="217515"/>
  </r>
  <r>
    <s v="Standard Class"/>
    <x v="1"/>
    <s v="United States"/>
    <s v="Fairfield"/>
    <s v="Connecticut"/>
    <n v="6824"/>
    <x v="3"/>
    <x v="1"/>
    <s v="Storage"/>
    <n v="57951"/>
    <n v="3"/>
    <n v="0"/>
    <n v="811314"/>
  </r>
  <r>
    <s v="Standard Class"/>
    <x v="1"/>
    <s v="United States"/>
    <s v="Fairfield"/>
    <s v="Connecticut"/>
    <n v="6824"/>
    <x v="3"/>
    <x v="2"/>
    <s v="Phones"/>
    <n v="1499"/>
    <n v="1"/>
    <n v="0"/>
    <n v="73451"/>
  </r>
  <r>
    <s v="Standard Class"/>
    <x v="1"/>
    <s v="United States"/>
    <s v="Jackson"/>
    <s v="Michigan"/>
    <n v="49201"/>
    <x v="2"/>
    <x v="1"/>
    <s v="Art"/>
    <n v="15192"/>
    <n v="4"/>
    <n v="0"/>
    <n v="45576"/>
  </r>
  <r>
    <s v="Standard Class"/>
    <x v="1"/>
    <s v="United States"/>
    <s v="Jackson"/>
    <s v="Michigan"/>
    <n v="49201"/>
    <x v="2"/>
    <x v="1"/>
    <s v="Labels"/>
    <n v="19662"/>
    <n v="2"/>
    <n v="0"/>
    <n v="963438"/>
  </r>
  <r>
    <s v="Standard Class"/>
    <x v="1"/>
    <s v="United States"/>
    <s v="Jackson"/>
    <s v="Michigan"/>
    <n v="49201"/>
    <x v="2"/>
    <x v="1"/>
    <s v="Paper"/>
    <n v="14412"/>
    <n v="3"/>
    <n v="0"/>
    <n v="691776"/>
  </r>
  <r>
    <s v="Standard Class"/>
    <x v="1"/>
    <s v="United States"/>
    <s v="Jackson"/>
    <s v="Michigan"/>
    <n v="49201"/>
    <x v="2"/>
    <x v="1"/>
    <s v="Paper"/>
    <n v="1596"/>
    <n v="2"/>
    <n v="0"/>
    <n v="798"/>
  </r>
  <r>
    <s v="Second Class"/>
    <x v="1"/>
    <s v="United States"/>
    <s v="Laguna Niguel"/>
    <s v="California"/>
    <n v="92677"/>
    <x v="1"/>
    <x v="2"/>
    <s v="Phones"/>
    <n v="3996"/>
    <n v="5"/>
    <n v="2"/>
    <n v="34965"/>
  </r>
  <r>
    <s v="Second Class"/>
    <x v="1"/>
    <s v="United States"/>
    <s v="Laguna Niguel"/>
    <s v="California"/>
    <n v="92677"/>
    <x v="1"/>
    <x v="1"/>
    <s v="Paper"/>
    <n v="3408"/>
    <n v="6"/>
    <n v="0"/>
    <n v="15336"/>
  </r>
  <r>
    <s v="Standard Class"/>
    <x v="1"/>
    <s v="United States"/>
    <s v="Jacksonville"/>
    <s v="Florida"/>
    <n v="32216"/>
    <x v="0"/>
    <x v="1"/>
    <s v="Paper"/>
    <n v="10368"/>
    <n v="2"/>
    <n v="2"/>
    <n v="36288"/>
  </r>
  <r>
    <s v="Standard Class"/>
    <x v="1"/>
    <s v="United States"/>
    <s v="Mount Vernon"/>
    <s v="New York"/>
    <n v="10550"/>
    <x v="3"/>
    <x v="1"/>
    <s v="Binders"/>
    <n v="7752"/>
    <n v="3"/>
    <n v="2"/>
    <n v="28101"/>
  </r>
  <r>
    <s v="Second Class"/>
    <x v="2"/>
    <s v="United States"/>
    <s v="Midland"/>
    <s v="Michigan"/>
    <n v="48640"/>
    <x v="2"/>
    <x v="1"/>
    <s v="Envelopes"/>
    <n v="1528"/>
    <n v="2"/>
    <n v="0"/>
    <n v="74872"/>
  </r>
  <r>
    <s v="Standard Class"/>
    <x v="0"/>
    <s v="United States"/>
    <s v="Newark"/>
    <s v="Delaware"/>
    <n v="19711"/>
    <x v="3"/>
    <x v="2"/>
    <s v="Machines"/>
    <n v="6597"/>
    <n v="3"/>
    <n v="0"/>
    <n v="310059"/>
  </r>
  <r>
    <s v="Standard Class"/>
    <x v="1"/>
    <s v="United States"/>
    <s v="San Francisco"/>
    <s v="California"/>
    <n v="94109"/>
    <x v="1"/>
    <x v="1"/>
    <s v="Paper"/>
    <n v="334"/>
    <n v="5"/>
    <n v="0"/>
    <n v="16032"/>
  </r>
  <r>
    <s v="Standard Class"/>
    <x v="1"/>
    <s v="United States"/>
    <s v="San Francisco"/>
    <s v="California"/>
    <n v="94109"/>
    <x v="1"/>
    <x v="1"/>
    <s v="Envelopes"/>
    <n v="21084"/>
    <n v="4"/>
    <n v="0"/>
    <n v="1033116"/>
  </r>
  <r>
    <s v="Standard Class"/>
    <x v="0"/>
    <s v="United States"/>
    <s v="Westland"/>
    <s v="Michigan"/>
    <n v="48185"/>
    <x v="2"/>
    <x v="1"/>
    <s v="Storage"/>
    <n v="1398"/>
    <n v="1"/>
    <n v="0"/>
    <n v="40542"/>
  </r>
  <r>
    <s v="Standard Class"/>
    <x v="0"/>
    <s v="United States"/>
    <s v="Westland"/>
    <s v="Michigan"/>
    <n v="48185"/>
    <x v="2"/>
    <x v="0"/>
    <s v="Furnishings"/>
    <n v="27294"/>
    <n v="3"/>
    <n v="0"/>
    <n v="300234"/>
  </r>
  <r>
    <s v="Standard Class"/>
    <x v="0"/>
    <s v="United States"/>
    <s v="Westland"/>
    <s v="Michigan"/>
    <n v="48185"/>
    <x v="2"/>
    <x v="1"/>
    <s v="Binders"/>
    <n v="1905"/>
    <n v="5"/>
    <n v="0"/>
    <n v="89535"/>
  </r>
  <r>
    <s v="Standard Class"/>
    <x v="0"/>
    <s v="United States"/>
    <s v="Westland"/>
    <s v="Michigan"/>
    <n v="48185"/>
    <x v="2"/>
    <x v="1"/>
    <s v="Appliances"/>
    <n v="247716"/>
    <n v="4"/>
    <n v="1"/>
    <n v="935816"/>
  </r>
  <r>
    <s v="Standard Class"/>
    <x v="0"/>
    <s v="United States"/>
    <s v="Westland"/>
    <s v="Michigan"/>
    <n v="48185"/>
    <x v="2"/>
    <x v="1"/>
    <s v="Storage"/>
    <n v="6658"/>
    <n v="2"/>
    <n v="0"/>
    <n v="159792"/>
  </r>
  <r>
    <s v="Standard Class"/>
    <x v="0"/>
    <s v="United States"/>
    <s v="Westland"/>
    <s v="Michigan"/>
    <n v="48185"/>
    <x v="2"/>
    <x v="1"/>
    <s v="Art"/>
    <n v="4392"/>
    <n v="3"/>
    <n v="0"/>
    <n v="127368"/>
  </r>
  <r>
    <s v="Standard Class"/>
    <x v="0"/>
    <s v="United States"/>
    <s v="Westland"/>
    <s v="Michigan"/>
    <n v="48185"/>
    <x v="2"/>
    <x v="0"/>
    <s v="Furnishings"/>
    <n v="1473"/>
    <n v="3"/>
    <n v="0"/>
    <n v="48609"/>
  </r>
  <r>
    <s v="Standard Class"/>
    <x v="0"/>
    <s v="United States"/>
    <s v="Westland"/>
    <s v="Michigan"/>
    <n v="48185"/>
    <x v="2"/>
    <x v="1"/>
    <s v="Binders"/>
    <n v="297"/>
    <n v="5"/>
    <n v="0"/>
    <n v="13365"/>
  </r>
  <r>
    <s v="Standard Class"/>
    <x v="0"/>
    <s v="United States"/>
    <s v="New York City"/>
    <s v="New York"/>
    <n v="10011"/>
    <x v="3"/>
    <x v="1"/>
    <s v="Paper"/>
    <n v="4912"/>
    <n v="4"/>
    <n v="0"/>
    <n v="230864"/>
  </r>
  <r>
    <s v="Standard Class"/>
    <x v="0"/>
    <s v="United States"/>
    <s v="New York City"/>
    <s v="New York"/>
    <n v="10011"/>
    <x v="3"/>
    <x v="1"/>
    <s v="Binders"/>
    <n v="1828"/>
    <n v="5"/>
    <n v="2"/>
    <n v="6398"/>
  </r>
  <r>
    <s v="Standard Class"/>
    <x v="0"/>
    <s v="United States"/>
    <s v="Los Angeles"/>
    <s v="California"/>
    <n v="90008"/>
    <x v="1"/>
    <x v="0"/>
    <s v="Furnishings"/>
    <n v="4704"/>
    <n v="4"/>
    <n v="0"/>
    <n v="159936"/>
  </r>
  <r>
    <s v="Standard Class"/>
    <x v="0"/>
    <s v="United States"/>
    <s v="Los Angeles"/>
    <s v="California"/>
    <n v="90008"/>
    <x v="1"/>
    <x v="2"/>
    <s v="Phones"/>
    <n v="33996"/>
    <n v="5"/>
    <n v="2"/>
    <n v="42495"/>
  </r>
  <r>
    <s v="Standard Class"/>
    <x v="1"/>
    <s v="United States"/>
    <s v="New York City"/>
    <s v="New York"/>
    <n v="10035"/>
    <x v="3"/>
    <x v="2"/>
    <s v="Phones"/>
    <n v="878"/>
    <n v="4"/>
    <n v="0"/>
    <n v="439"/>
  </r>
  <r>
    <s v="Standard Class"/>
    <x v="1"/>
    <s v="United States"/>
    <s v="New York City"/>
    <s v="New York"/>
    <n v="10035"/>
    <x v="3"/>
    <x v="0"/>
    <s v="Chairs"/>
    <n v="221382"/>
    <n v="2"/>
    <n v="1"/>
    <n v="24598"/>
  </r>
  <r>
    <s v="Standard Class"/>
    <x v="1"/>
    <s v="United States"/>
    <s v="New York City"/>
    <s v="New York"/>
    <n v="10035"/>
    <x v="3"/>
    <x v="2"/>
    <s v="Machines"/>
    <n v="519996"/>
    <n v="4"/>
    <n v="0"/>
    <n v="13519896"/>
  </r>
  <r>
    <s v="First Class"/>
    <x v="0"/>
    <s v="United States"/>
    <s v="Lancaster"/>
    <s v="Ohio"/>
    <n v="43130"/>
    <x v="3"/>
    <x v="1"/>
    <s v="Storage"/>
    <n v="156512"/>
    <n v="4"/>
    <n v="2"/>
    <n v="-352152"/>
  </r>
  <r>
    <s v="First Class"/>
    <x v="2"/>
    <s v="United States"/>
    <s v="Newark"/>
    <s v="Delaware"/>
    <n v="19711"/>
    <x v="3"/>
    <x v="2"/>
    <s v="Accessories"/>
    <n v="11985"/>
    <n v="3"/>
    <n v="0"/>
    <n v="52734"/>
  </r>
  <r>
    <s v="First Class"/>
    <x v="2"/>
    <s v="United States"/>
    <s v="Newark"/>
    <s v="Delaware"/>
    <n v="19711"/>
    <x v="3"/>
    <x v="1"/>
    <s v="Binders"/>
    <n v="3044"/>
    <n v="2"/>
    <n v="0"/>
    <n v="149156"/>
  </r>
  <r>
    <s v="First Class"/>
    <x v="2"/>
    <s v="United States"/>
    <s v="Newark"/>
    <s v="Delaware"/>
    <n v="19711"/>
    <x v="3"/>
    <x v="1"/>
    <s v="Binders"/>
    <n v="6928"/>
    <n v="2"/>
    <n v="0"/>
    <n v="332544"/>
  </r>
  <r>
    <s v="First Class"/>
    <x v="2"/>
    <s v="United States"/>
    <s v="Newark"/>
    <s v="Delaware"/>
    <n v="19711"/>
    <x v="3"/>
    <x v="2"/>
    <s v="Phones"/>
    <n v="58797"/>
    <n v="3"/>
    <n v="0"/>
    <n v="1705113"/>
  </r>
  <r>
    <s v="Same Day"/>
    <x v="2"/>
    <s v="United States"/>
    <s v="New York City"/>
    <s v="New York"/>
    <n v="10024"/>
    <x v="3"/>
    <x v="1"/>
    <s v="Labels"/>
    <n v="2455"/>
    <n v="5"/>
    <n v="0"/>
    <n v="120295"/>
  </r>
  <r>
    <s v="Standard Class"/>
    <x v="0"/>
    <s v="United States"/>
    <s v="San Francisco"/>
    <s v="California"/>
    <n v="94109"/>
    <x v="1"/>
    <x v="1"/>
    <s v="Binders"/>
    <n v="12176"/>
    <n v="1"/>
    <n v="2"/>
    <n v="44138"/>
  </r>
  <r>
    <s v="Standard Class"/>
    <x v="0"/>
    <s v="United States"/>
    <s v="San Francisco"/>
    <s v="California"/>
    <n v="94109"/>
    <x v="1"/>
    <x v="1"/>
    <s v="Storage"/>
    <n v="3732"/>
    <n v="3"/>
    <n v="0"/>
    <n v="104496"/>
  </r>
  <r>
    <s v="Standard Class"/>
    <x v="0"/>
    <s v="United States"/>
    <s v="San Francisco"/>
    <s v="California"/>
    <n v="94109"/>
    <x v="1"/>
    <x v="1"/>
    <s v="Supplies"/>
    <n v="3506"/>
    <n v="2"/>
    <n v="0"/>
    <n v="10518"/>
  </r>
  <r>
    <s v="Standard Class"/>
    <x v="0"/>
    <s v="United States"/>
    <s v="Dallas"/>
    <s v="Texas"/>
    <n v="75217"/>
    <x v="2"/>
    <x v="0"/>
    <s v="Furnishings"/>
    <n v="1084"/>
    <n v="5"/>
    <n v="6"/>
    <n v="-10569"/>
  </r>
  <r>
    <s v="Standard Class"/>
    <x v="1"/>
    <s v="United States"/>
    <s v="Miami"/>
    <s v="Florida"/>
    <n v="33178"/>
    <x v="0"/>
    <x v="2"/>
    <s v="Phones"/>
    <n v="361376"/>
    <n v="2"/>
    <n v="2"/>
    <n v="271032"/>
  </r>
  <r>
    <s v="Standard Class"/>
    <x v="0"/>
    <s v="United States"/>
    <s v="Philadelphia"/>
    <s v="Pennsylvania"/>
    <n v="19120"/>
    <x v="3"/>
    <x v="1"/>
    <s v="Binders"/>
    <n v="2412"/>
    <n v="1"/>
    <n v="7"/>
    <n v="-201"/>
  </r>
  <r>
    <s v="Standard Class"/>
    <x v="1"/>
    <s v="United States"/>
    <s v="New York City"/>
    <s v="New York"/>
    <n v="10011"/>
    <x v="3"/>
    <x v="1"/>
    <s v="Appliances"/>
    <n v="839"/>
    <n v="1"/>
    <n v="0"/>
    <n v="20975"/>
  </r>
  <r>
    <s v="Standard Class"/>
    <x v="1"/>
    <s v="United States"/>
    <s v="New York City"/>
    <s v="New York"/>
    <n v="10011"/>
    <x v="3"/>
    <x v="2"/>
    <s v="Phones"/>
    <n v="33798"/>
    <n v="2"/>
    <n v="0"/>
    <n v="101394"/>
  </r>
  <r>
    <s v="Standard Class"/>
    <x v="0"/>
    <s v="United States"/>
    <s v="Philadelphia"/>
    <s v="Pennsylvania"/>
    <n v="19120"/>
    <x v="3"/>
    <x v="1"/>
    <s v="Storage"/>
    <n v="8392"/>
    <n v="5"/>
    <n v="2"/>
    <n v="-13637"/>
  </r>
  <r>
    <s v="Standard Class"/>
    <x v="1"/>
    <s v="United States"/>
    <s v="Seattle"/>
    <s v="Washington"/>
    <n v="98103"/>
    <x v="1"/>
    <x v="1"/>
    <s v="Binders"/>
    <n v="1968"/>
    <n v="5"/>
    <n v="2"/>
    <n v="6888"/>
  </r>
  <r>
    <s v="Standard Class"/>
    <x v="1"/>
    <s v="United States"/>
    <s v="Seattle"/>
    <s v="Washington"/>
    <n v="98103"/>
    <x v="1"/>
    <x v="1"/>
    <s v="Paper"/>
    <n v="2592"/>
    <n v="4"/>
    <n v="0"/>
    <n v="124416"/>
  </r>
  <r>
    <s v="Standard Class"/>
    <x v="1"/>
    <s v="United States"/>
    <s v="Seattle"/>
    <s v="Washington"/>
    <n v="98103"/>
    <x v="1"/>
    <x v="1"/>
    <s v="Paper"/>
    <n v="648"/>
    <n v="1"/>
    <n v="0"/>
    <n v="31104"/>
  </r>
  <r>
    <s v="Standard Class"/>
    <x v="1"/>
    <s v="United States"/>
    <s v="Seattle"/>
    <s v="Washington"/>
    <n v="98103"/>
    <x v="1"/>
    <x v="2"/>
    <s v="Phones"/>
    <n v="86352"/>
    <n v="6"/>
    <n v="2"/>
    <n v="86352"/>
  </r>
  <r>
    <s v="Standard Class"/>
    <x v="2"/>
    <s v="United States"/>
    <s v="Los Angeles"/>
    <s v="California"/>
    <n v="90032"/>
    <x v="1"/>
    <x v="1"/>
    <s v="Art"/>
    <n v="563"/>
    <n v="2"/>
    <n v="0"/>
    <n v="15764"/>
  </r>
  <r>
    <s v="Standard Class"/>
    <x v="0"/>
    <s v="United States"/>
    <s v="Springfield"/>
    <s v="Oregon"/>
    <n v="97477"/>
    <x v="1"/>
    <x v="1"/>
    <s v="Art"/>
    <n v="51016"/>
    <n v="7"/>
    <n v="2"/>
    <n v="82901"/>
  </r>
  <r>
    <s v="Standard Class"/>
    <x v="0"/>
    <s v="United States"/>
    <s v="Renton"/>
    <s v="Washington"/>
    <n v="98059"/>
    <x v="1"/>
    <x v="1"/>
    <s v="Binders"/>
    <n v="1508"/>
    <n v="5"/>
    <n v="2"/>
    <n v="5655"/>
  </r>
  <r>
    <s v="Standard Class"/>
    <x v="0"/>
    <s v="United States"/>
    <s v="Renton"/>
    <s v="Washington"/>
    <n v="98059"/>
    <x v="1"/>
    <x v="2"/>
    <s v="Machines"/>
    <n v="1039992"/>
    <n v="1"/>
    <n v="2"/>
    <n v="1039992"/>
  </r>
  <r>
    <s v="Standard Class"/>
    <x v="0"/>
    <s v="United States"/>
    <s v="Renton"/>
    <s v="Washington"/>
    <n v="98059"/>
    <x v="1"/>
    <x v="1"/>
    <s v="Paper"/>
    <n v="5184"/>
    <n v="8"/>
    <n v="0"/>
    <n v="248832"/>
  </r>
  <r>
    <s v="First Class"/>
    <x v="2"/>
    <s v="United States"/>
    <s v="New York City"/>
    <s v="New York"/>
    <n v="10009"/>
    <x v="3"/>
    <x v="2"/>
    <s v="Phones"/>
    <n v="4122"/>
    <n v="1"/>
    <n v="0"/>
    <n v="111294"/>
  </r>
  <r>
    <s v="First Class"/>
    <x v="2"/>
    <s v="United States"/>
    <s v="New York City"/>
    <s v="New York"/>
    <n v="10009"/>
    <x v="3"/>
    <x v="1"/>
    <s v="Supplies"/>
    <n v="24037"/>
    <n v="1"/>
    <n v="0"/>
    <n v="72111"/>
  </r>
  <r>
    <s v="First Class"/>
    <x v="2"/>
    <s v="United States"/>
    <s v="New York City"/>
    <s v="New York"/>
    <n v="10009"/>
    <x v="3"/>
    <x v="2"/>
    <s v="Phones"/>
    <n v="11902"/>
    <n v="2"/>
    <n v="0"/>
    <n v="333256"/>
  </r>
  <r>
    <s v="Standard Class"/>
    <x v="0"/>
    <s v="United States"/>
    <s v="San Jose"/>
    <s v="California"/>
    <n v="95123"/>
    <x v="1"/>
    <x v="1"/>
    <s v="Binders"/>
    <n v="13312"/>
    <n v="5"/>
    <n v="2"/>
    <n v="4992"/>
  </r>
  <r>
    <s v="Standard Class"/>
    <x v="1"/>
    <s v="United States"/>
    <s v="Grand Prairie"/>
    <s v="Texas"/>
    <n v="75051"/>
    <x v="2"/>
    <x v="0"/>
    <s v="Furnishings"/>
    <n v="3808"/>
    <n v="5"/>
    <n v="6"/>
    <n v="-29512"/>
  </r>
  <r>
    <s v="Same Day"/>
    <x v="2"/>
    <s v="United States"/>
    <s v="New York City"/>
    <s v="New York"/>
    <n v="10009"/>
    <x v="3"/>
    <x v="0"/>
    <s v="Bookcases"/>
    <n v="113568"/>
    <n v="2"/>
    <n v="2"/>
    <n v="127764"/>
  </r>
  <r>
    <s v="Second Class"/>
    <x v="2"/>
    <s v="United States"/>
    <s v="New York City"/>
    <s v="New York"/>
    <n v="10009"/>
    <x v="3"/>
    <x v="0"/>
    <s v="Furnishings"/>
    <n v="8392"/>
    <n v="4"/>
    <n v="0"/>
    <n v="218192"/>
  </r>
  <r>
    <s v="Second Class"/>
    <x v="2"/>
    <s v="United States"/>
    <s v="New York City"/>
    <s v="New York"/>
    <n v="10009"/>
    <x v="3"/>
    <x v="1"/>
    <s v="Art"/>
    <n v="663"/>
    <n v="3"/>
    <n v="0"/>
    <n v="31161"/>
  </r>
  <r>
    <s v="Second Class"/>
    <x v="2"/>
    <s v="United States"/>
    <s v="New York City"/>
    <s v="New York"/>
    <n v="10009"/>
    <x v="3"/>
    <x v="2"/>
    <s v="Accessories"/>
    <n v="37197"/>
    <n v="3"/>
    <n v="0"/>
    <n v="669546"/>
  </r>
  <r>
    <s v="Standard Class"/>
    <x v="1"/>
    <s v="United States"/>
    <s v="Memphis"/>
    <s v="Tennessee"/>
    <n v="38109"/>
    <x v="0"/>
    <x v="0"/>
    <s v="Chairs"/>
    <n v="561584"/>
    <n v="2"/>
    <n v="2"/>
    <n v="70198"/>
  </r>
  <r>
    <s v="Standard Class"/>
    <x v="1"/>
    <s v="United States"/>
    <s v="Memphis"/>
    <s v="Tennessee"/>
    <n v="38109"/>
    <x v="0"/>
    <x v="1"/>
    <s v="Storage"/>
    <n v="9992"/>
    <n v="5"/>
    <n v="2"/>
    <n v="-1249"/>
  </r>
  <r>
    <s v="First Class"/>
    <x v="2"/>
    <s v="United States"/>
    <s v="Philadelphia"/>
    <s v="Pennsylvania"/>
    <n v="19143"/>
    <x v="3"/>
    <x v="1"/>
    <s v="Labels"/>
    <n v="4928"/>
    <n v="2"/>
    <n v="2"/>
    <n v="17248"/>
  </r>
  <r>
    <s v="Standard Class"/>
    <x v="0"/>
    <s v="United States"/>
    <s v="Los Angeles"/>
    <s v="California"/>
    <n v="90004"/>
    <x v="1"/>
    <x v="0"/>
    <s v="Furnishings"/>
    <n v="1476"/>
    <n v="2"/>
    <n v="0"/>
    <n v="42804"/>
  </r>
  <r>
    <s v="Standard Class"/>
    <x v="2"/>
    <s v="United States"/>
    <s v="Waterbury"/>
    <s v="Connecticut"/>
    <n v="6708"/>
    <x v="3"/>
    <x v="2"/>
    <s v="Accessories"/>
    <n v="9999"/>
    <n v="1"/>
    <n v="0"/>
    <n v="419958"/>
  </r>
  <r>
    <s v="Standard Class"/>
    <x v="2"/>
    <s v="United States"/>
    <s v="Waterbury"/>
    <s v="Connecticut"/>
    <n v="6708"/>
    <x v="3"/>
    <x v="1"/>
    <s v="Storage"/>
    <n v="28615"/>
    <n v="5"/>
    <n v="0"/>
    <n v="715375"/>
  </r>
  <r>
    <s v="Standard Class"/>
    <x v="2"/>
    <s v="United States"/>
    <s v="Chandler"/>
    <s v="Arizona"/>
    <n v="85224"/>
    <x v="1"/>
    <x v="1"/>
    <s v="Fasteners"/>
    <n v="49792"/>
    <n v="8"/>
    <n v="2"/>
    <n v="-118256"/>
  </r>
  <r>
    <s v="Standard Class"/>
    <x v="0"/>
    <s v="United States"/>
    <s v="Springfield"/>
    <s v="Ohio"/>
    <n v="45503"/>
    <x v="3"/>
    <x v="0"/>
    <s v="Bookcases"/>
    <n v="299975"/>
    <n v="5"/>
    <n v="5"/>
    <n v="-167986"/>
  </r>
  <r>
    <s v="Standard Class"/>
    <x v="0"/>
    <s v="United States"/>
    <s v="Springfield"/>
    <s v="Ohio"/>
    <n v="45503"/>
    <x v="3"/>
    <x v="2"/>
    <s v="Phones"/>
    <n v="158376"/>
    <n v="4"/>
    <n v="4"/>
    <n v="-369544"/>
  </r>
  <r>
    <s v="First Class"/>
    <x v="0"/>
    <s v="United States"/>
    <s v="Austin"/>
    <s v="Texas"/>
    <n v="78745"/>
    <x v="2"/>
    <x v="1"/>
    <s v="Binders"/>
    <n v="32784"/>
    <n v="4"/>
    <n v="8"/>
    <n v="-524544"/>
  </r>
  <r>
    <s v="First Class"/>
    <x v="0"/>
    <s v="United States"/>
    <s v="Austin"/>
    <s v="Texas"/>
    <n v="78745"/>
    <x v="2"/>
    <x v="2"/>
    <s v="Accessories"/>
    <n v="47984"/>
    <n v="2"/>
    <n v="2"/>
    <n v="143952"/>
  </r>
  <r>
    <s v="First Class"/>
    <x v="0"/>
    <s v="United States"/>
    <s v="Austin"/>
    <s v="Texas"/>
    <n v="78745"/>
    <x v="2"/>
    <x v="2"/>
    <s v="Accessories"/>
    <n v="62592"/>
    <n v="8"/>
    <n v="2"/>
    <n v="133008"/>
  </r>
  <r>
    <s v="First Class"/>
    <x v="0"/>
    <s v="United States"/>
    <s v="Austin"/>
    <s v="Texas"/>
    <n v="78745"/>
    <x v="2"/>
    <x v="1"/>
    <s v="Binders"/>
    <n v="4276"/>
    <n v="1"/>
    <n v="8"/>
    <n v="-66278"/>
  </r>
  <r>
    <s v="Standard Class"/>
    <x v="0"/>
    <s v="United States"/>
    <s v="Detroit"/>
    <s v="Michigan"/>
    <n v="48234"/>
    <x v="2"/>
    <x v="1"/>
    <s v="Paper"/>
    <n v="1056"/>
    <n v="2"/>
    <n v="0"/>
    <n v="4752"/>
  </r>
  <r>
    <s v="Standard Class"/>
    <x v="0"/>
    <s v="United States"/>
    <s v="Detroit"/>
    <s v="Michigan"/>
    <n v="48234"/>
    <x v="2"/>
    <x v="1"/>
    <s v="Storage"/>
    <n v="22994"/>
    <n v="2"/>
    <n v="0"/>
    <n v="68982"/>
  </r>
  <r>
    <s v="Standard Class"/>
    <x v="1"/>
    <s v="United States"/>
    <s v="Springfield"/>
    <s v="Virginia"/>
    <n v="22153"/>
    <x v="0"/>
    <x v="1"/>
    <s v="Envelopes"/>
    <n v="31115"/>
    <n v="5"/>
    <n v="0"/>
    <n v="1462405"/>
  </r>
  <r>
    <s v="Standard Class"/>
    <x v="1"/>
    <s v="United States"/>
    <s v="Springfield"/>
    <s v="Virginia"/>
    <n v="22153"/>
    <x v="0"/>
    <x v="1"/>
    <s v="Paper"/>
    <n v="1296"/>
    <n v="2"/>
    <n v="0"/>
    <n v="63504"/>
  </r>
  <r>
    <s v="Standard Class"/>
    <x v="0"/>
    <s v="United States"/>
    <s v="New York City"/>
    <s v="New York"/>
    <n v="10011"/>
    <x v="3"/>
    <x v="1"/>
    <s v="Paper"/>
    <n v="1462"/>
    <n v="2"/>
    <n v="0"/>
    <n v="67252"/>
  </r>
  <r>
    <s v="Standard Class"/>
    <x v="0"/>
    <s v="United States"/>
    <s v="New York City"/>
    <s v="New York"/>
    <n v="10011"/>
    <x v="3"/>
    <x v="1"/>
    <s v="Labels"/>
    <n v="576"/>
    <n v="2"/>
    <n v="0"/>
    <n v="28224"/>
  </r>
  <r>
    <s v="Standard Class"/>
    <x v="0"/>
    <s v="United States"/>
    <s v="New York City"/>
    <s v="New York"/>
    <n v="10011"/>
    <x v="3"/>
    <x v="1"/>
    <s v="Fasteners"/>
    <n v="2148"/>
    <n v="6"/>
    <n v="0"/>
    <n v="105252"/>
  </r>
  <r>
    <s v="Standard Class"/>
    <x v="0"/>
    <s v="United States"/>
    <s v="New York City"/>
    <s v="New York"/>
    <n v="10011"/>
    <x v="3"/>
    <x v="0"/>
    <s v="Furnishings"/>
    <n v="39692"/>
    <n v="4"/>
    <n v="0"/>
    <n v="19846"/>
  </r>
  <r>
    <s v="Standard Class"/>
    <x v="0"/>
    <s v="United States"/>
    <s v="New York City"/>
    <s v="New York"/>
    <n v="10011"/>
    <x v="3"/>
    <x v="1"/>
    <s v="Storage"/>
    <n v="1715"/>
    <n v="1"/>
    <n v="0"/>
    <n v="46305"/>
  </r>
  <r>
    <s v="Standard Class"/>
    <x v="0"/>
    <s v="United States"/>
    <s v="New York City"/>
    <s v="New York"/>
    <n v="10011"/>
    <x v="3"/>
    <x v="1"/>
    <s v="Binders"/>
    <n v="2312"/>
    <n v="2"/>
    <n v="2"/>
    <n v="7803"/>
  </r>
  <r>
    <s v="Standard Class"/>
    <x v="2"/>
    <s v="United States"/>
    <s v="Dallas"/>
    <s v="Texas"/>
    <n v="75217"/>
    <x v="2"/>
    <x v="1"/>
    <s v="Art"/>
    <n v="5248"/>
    <n v="2"/>
    <n v="2"/>
    <n v="5904"/>
  </r>
  <r>
    <s v="Standard Class"/>
    <x v="2"/>
    <s v="United States"/>
    <s v="Concord"/>
    <s v="New Hampshire"/>
    <n v="3301"/>
    <x v="3"/>
    <x v="2"/>
    <s v="Phones"/>
    <n v="82495"/>
    <n v="5"/>
    <n v="0"/>
    <n v="247485"/>
  </r>
  <r>
    <s v="Standard Class"/>
    <x v="2"/>
    <s v="United States"/>
    <s v="Concord"/>
    <s v="New Hampshire"/>
    <n v="3301"/>
    <x v="3"/>
    <x v="1"/>
    <s v="Labels"/>
    <n v="2464"/>
    <n v="8"/>
    <n v="0"/>
    <n v="118272"/>
  </r>
  <r>
    <s v="Standard Class"/>
    <x v="2"/>
    <s v="United States"/>
    <s v="Concord"/>
    <s v="New Hampshire"/>
    <n v="3301"/>
    <x v="3"/>
    <x v="1"/>
    <s v="Art"/>
    <n v="22788"/>
    <n v="6"/>
    <n v="0"/>
    <n v="68364"/>
  </r>
  <r>
    <s v="First Class"/>
    <x v="0"/>
    <s v="United States"/>
    <s v="Lafayette"/>
    <s v="Louisiana"/>
    <n v="70506"/>
    <x v="0"/>
    <x v="0"/>
    <s v="Bookcases"/>
    <n v="24196"/>
    <n v="2"/>
    <n v="0"/>
    <n v="338744"/>
  </r>
  <r>
    <s v="First Class"/>
    <x v="0"/>
    <s v="United States"/>
    <s v="Lafayette"/>
    <s v="Louisiana"/>
    <n v="70506"/>
    <x v="0"/>
    <x v="1"/>
    <s v="Binders"/>
    <n v="389"/>
    <n v="1"/>
    <n v="0"/>
    <n v="18672"/>
  </r>
  <r>
    <s v="First Class"/>
    <x v="0"/>
    <s v="United States"/>
    <s v="Lafayette"/>
    <s v="Louisiana"/>
    <n v="70506"/>
    <x v="0"/>
    <x v="0"/>
    <s v="Furnishings"/>
    <n v="801"/>
    <n v="3"/>
    <n v="0"/>
    <n v="30438"/>
  </r>
  <r>
    <s v="Standard Class"/>
    <x v="0"/>
    <s v="United States"/>
    <s v="Raleigh"/>
    <s v="North Carolina"/>
    <n v="27604"/>
    <x v="0"/>
    <x v="2"/>
    <s v="Phones"/>
    <n v="17748"/>
    <n v="3"/>
    <n v="2"/>
    <n v="199665"/>
  </r>
  <r>
    <s v="Second Class"/>
    <x v="1"/>
    <s v="United States"/>
    <s v="Spokane"/>
    <s v="Washington"/>
    <n v="99207"/>
    <x v="1"/>
    <x v="0"/>
    <s v="Chairs"/>
    <n v="569568"/>
    <n v="2"/>
    <n v="2"/>
    <n v="71196"/>
  </r>
  <r>
    <s v="Second Class"/>
    <x v="1"/>
    <s v="United States"/>
    <s v="Spokane"/>
    <s v="Washington"/>
    <n v="99207"/>
    <x v="1"/>
    <x v="1"/>
    <s v="Storage"/>
    <n v="14973"/>
    <n v="7"/>
    <n v="0"/>
    <n v="434217"/>
  </r>
  <r>
    <s v="First Class"/>
    <x v="0"/>
    <s v="United States"/>
    <s v="Houston"/>
    <s v="Texas"/>
    <n v="77041"/>
    <x v="2"/>
    <x v="0"/>
    <s v="Chairs"/>
    <n v="89943"/>
    <n v="5"/>
    <n v="3"/>
    <n v="-12849"/>
  </r>
  <r>
    <s v="First Class"/>
    <x v="0"/>
    <s v="United States"/>
    <s v="Houston"/>
    <s v="Texas"/>
    <n v="77041"/>
    <x v="2"/>
    <x v="1"/>
    <s v="Art"/>
    <n v="462"/>
    <n v="5"/>
    <n v="2"/>
    <n v="5775"/>
  </r>
  <r>
    <s v="First Class"/>
    <x v="0"/>
    <s v="United States"/>
    <s v="Houston"/>
    <s v="Texas"/>
    <n v="77041"/>
    <x v="2"/>
    <x v="1"/>
    <s v="Paper"/>
    <n v="47952"/>
    <n v="3"/>
    <n v="2"/>
    <n v="161838"/>
  </r>
  <r>
    <s v="First Class"/>
    <x v="0"/>
    <s v="United States"/>
    <s v="Houston"/>
    <s v="Texas"/>
    <n v="77041"/>
    <x v="2"/>
    <x v="2"/>
    <s v="Phones"/>
    <n v="7992"/>
    <n v="1"/>
    <n v="2"/>
    <n v="6993"/>
  </r>
  <r>
    <s v="First Class"/>
    <x v="0"/>
    <s v="United States"/>
    <s v="Houston"/>
    <s v="Texas"/>
    <n v="77041"/>
    <x v="2"/>
    <x v="1"/>
    <s v="Paper"/>
    <n v="76864"/>
    <n v="2"/>
    <n v="2"/>
    <n v="269024"/>
  </r>
  <r>
    <s v="Standard Class"/>
    <x v="2"/>
    <s v="United States"/>
    <s v="Louisville"/>
    <s v="Kentucky"/>
    <n v="40214"/>
    <x v="0"/>
    <x v="1"/>
    <s v="Binders"/>
    <n v="10293"/>
    <n v="3"/>
    <n v="0"/>
    <n v="483771"/>
  </r>
  <r>
    <s v="Standard Class"/>
    <x v="2"/>
    <s v="United States"/>
    <s v="Louisville"/>
    <s v="Kentucky"/>
    <n v="40214"/>
    <x v="0"/>
    <x v="2"/>
    <s v="Accessories"/>
    <n v="9816"/>
    <n v="6"/>
    <n v="0"/>
    <n v="9816"/>
  </r>
  <r>
    <s v="Second Class"/>
    <x v="2"/>
    <s v="United States"/>
    <s v="Hollywood"/>
    <s v="Florida"/>
    <n v="33021"/>
    <x v="0"/>
    <x v="1"/>
    <s v="Binders"/>
    <n v="1152"/>
    <n v="5"/>
    <n v="7"/>
    <n v="-768"/>
  </r>
  <r>
    <s v="Same Day"/>
    <x v="1"/>
    <s v="United States"/>
    <s v="Chandler"/>
    <s v="Arizona"/>
    <n v="85224"/>
    <x v="1"/>
    <x v="1"/>
    <s v="Paper"/>
    <n v="8388"/>
    <n v="1"/>
    <n v="2"/>
    <n v="29358"/>
  </r>
  <r>
    <s v="Standard Class"/>
    <x v="0"/>
    <s v="United States"/>
    <s v="Philadelphia"/>
    <s v="Pennsylvania"/>
    <n v="19120"/>
    <x v="3"/>
    <x v="2"/>
    <s v="Phones"/>
    <n v="108576"/>
    <n v="4"/>
    <n v="4"/>
    <n v="-253344"/>
  </r>
  <r>
    <s v="Standard Class"/>
    <x v="0"/>
    <s v="United States"/>
    <s v="Philadelphia"/>
    <s v="Pennsylvania"/>
    <n v="19120"/>
    <x v="3"/>
    <x v="1"/>
    <s v="Fasteners"/>
    <n v="5984"/>
    <n v="2"/>
    <n v="2"/>
    <n v="-13464"/>
  </r>
  <r>
    <s v="Standard Class"/>
    <x v="1"/>
    <s v="United States"/>
    <s v="Tulsa"/>
    <s v="Oklahoma"/>
    <n v="74133"/>
    <x v="2"/>
    <x v="1"/>
    <s v="Supplies"/>
    <n v="2196"/>
    <n v="2"/>
    <n v="0"/>
    <n v="61488"/>
  </r>
  <r>
    <s v="Standard Class"/>
    <x v="1"/>
    <s v="United States"/>
    <s v="Tulsa"/>
    <s v="Oklahoma"/>
    <n v="74133"/>
    <x v="2"/>
    <x v="0"/>
    <s v="Chairs"/>
    <n v="36897"/>
    <n v="3"/>
    <n v="0"/>
    <n v="811734"/>
  </r>
  <r>
    <s v="Standard Class"/>
    <x v="1"/>
    <s v="United States"/>
    <s v="Tulsa"/>
    <s v="Oklahoma"/>
    <n v="74133"/>
    <x v="2"/>
    <x v="1"/>
    <s v="Art"/>
    <n v="1239"/>
    <n v="3"/>
    <n v="0"/>
    <n v="34692"/>
  </r>
  <r>
    <s v="Standard Class"/>
    <x v="1"/>
    <s v="United States"/>
    <s v="Tulsa"/>
    <s v="Oklahoma"/>
    <n v="74133"/>
    <x v="2"/>
    <x v="1"/>
    <s v="Storage"/>
    <n v="33294"/>
    <n v="3"/>
    <n v="0"/>
    <n v="99882"/>
  </r>
  <r>
    <s v="Standard Class"/>
    <x v="1"/>
    <s v="United States"/>
    <s v="Draper"/>
    <s v="Utah"/>
    <n v="84020"/>
    <x v="1"/>
    <x v="2"/>
    <s v="Accessories"/>
    <n v="11193"/>
    <n v="7"/>
    <n v="0"/>
    <n v="346983"/>
  </r>
  <r>
    <s v="First Class"/>
    <x v="2"/>
    <s v="United States"/>
    <s v="Oakland"/>
    <s v="California"/>
    <n v="94601"/>
    <x v="1"/>
    <x v="0"/>
    <s v="Chairs"/>
    <n v="454272"/>
    <n v="8"/>
    <n v="2"/>
    <n v="-738192"/>
  </r>
  <r>
    <s v="Standard Class"/>
    <x v="0"/>
    <s v="United States"/>
    <s v="Lawrence"/>
    <s v="Massachusetts"/>
    <n v="1841"/>
    <x v="3"/>
    <x v="1"/>
    <s v="Paper"/>
    <n v="1944"/>
    <n v="3"/>
    <n v="0"/>
    <n v="93312"/>
  </r>
  <r>
    <s v="Standard Class"/>
    <x v="0"/>
    <s v="United States"/>
    <s v="Philadelphia"/>
    <s v="Pennsylvania"/>
    <n v="19120"/>
    <x v="3"/>
    <x v="2"/>
    <s v="Copiers"/>
    <n v="8399976"/>
    <n v="4"/>
    <n v="4"/>
    <n v="11199968"/>
  </r>
  <r>
    <s v="Standard Class"/>
    <x v="0"/>
    <s v="United States"/>
    <s v="Philadelphia"/>
    <s v="Pennsylvania"/>
    <n v="19120"/>
    <x v="3"/>
    <x v="1"/>
    <s v="Binders"/>
    <n v="6294"/>
    <n v="1"/>
    <n v="7"/>
    <n v="-4196"/>
  </r>
  <r>
    <s v="Standard Class"/>
    <x v="0"/>
    <s v="United States"/>
    <s v="Philadelphia"/>
    <s v="Pennsylvania"/>
    <n v="19120"/>
    <x v="3"/>
    <x v="1"/>
    <s v="Paper"/>
    <n v="10368"/>
    <n v="2"/>
    <n v="2"/>
    <n v="36288"/>
  </r>
  <r>
    <s v="Standard Class"/>
    <x v="0"/>
    <s v="United States"/>
    <s v="Philadelphia"/>
    <s v="Pennsylvania"/>
    <n v="19120"/>
    <x v="3"/>
    <x v="2"/>
    <s v="Phones"/>
    <n v="122382"/>
    <n v="3"/>
    <n v="4"/>
    <n v="-244764"/>
  </r>
  <r>
    <s v="Standard Class"/>
    <x v="0"/>
    <s v="United States"/>
    <s v="Jacksonville"/>
    <s v="North Carolina"/>
    <n v="28540"/>
    <x v="0"/>
    <x v="1"/>
    <s v="Storage"/>
    <n v="25984"/>
    <n v="2"/>
    <n v="2"/>
    <n v="-1624"/>
  </r>
  <r>
    <s v="Standard Class"/>
    <x v="0"/>
    <s v="United States"/>
    <s v="Jacksonville"/>
    <s v="North Carolina"/>
    <n v="28540"/>
    <x v="0"/>
    <x v="0"/>
    <s v="Tables"/>
    <n v="945036"/>
    <n v="6"/>
    <n v="4"/>
    <n v="-2992614"/>
  </r>
  <r>
    <s v="Standard Class"/>
    <x v="0"/>
    <s v="United States"/>
    <s v="Jacksonville"/>
    <s v="North Carolina"/>
    <n v="28540"/>
    <x v="0"/>
    <x v="1"/>
    <s v="Binders"/>
    <n v="14301"/>
    <n v="7"/>
    <n v="7"/>
    <n v="-104874"/>
  </r>
  <r>
    <s v="Standard Class"/>
    <x v="0"/>
    <s v="United States"/>
    <s v="Jacksonville"/>
    <s v="North Carolina"/>
    <n v="28540"/>
    <x v="0"/>
    <x v="0"/>
    <s v="Furnishings"/>
    <n v="410352"/>
    <n v="3"/>
    <n v="2"/>
    <n v="-51294"/>
  </r>
  <r>
    <s v="Standard Class"/>
    <x v="1"/>
    <s v="United States"/>
    <s v="Chicago"/>
    <s v="Illinois"/>
    <n v="60610"/>
    <x v="2"/>
    <x v="1"/>
    <s v="Paper"/>
    <n v="2352"/>
    <n v="5"/>
    <n v="2"/>
    <n v="8526"/>
  </r>
  <r>
    <s v="Standard Class"/>
    <x v="1"/>
    <s v="United States"/>
    <s v="Chicago"/>
    <s v="Illinois"/>
    <n v="60610"/>
    <x v="2"/>
    <x v="2"/>
    <s v="Phones"/>
    <n v="18096"/>
    <n v="5"/>
    <n v="2"/>
    <n v="13572"/>
  </r>
  <r>
    <s v="First Class"/>
    <x v="0"/>
    <s v="United States"/>
    <s v="Pocatello"/>
    <s v="Idaho"/>
    <n v="83201"/>
    <x v="1"/>
    <x v="0"/>
    <s v="Furnishings"/>
    <n v="35"/>
    <n v="4"/>
    <n v="0"/>
    <n v="147"/>
  </r>
  <r>
    <s v="First Class"/>
    <x v="0"/>
    <s v="United States"/>
    <s v="Pocatello"/>
    <s v="Idaho"/>
    <n v="83201"/>
    <x v="1"/>
    <x v="1"/>
    <s v="Storage"/>
    <n v="47715"/>
    <n v="5"/>
    <n v="0"/>
    <n v="28629"/>
  </r>
  <r>
    <s v="First Class"/>
    <x v="0"/>
    <s v="United States"/>
    <s v="Pocatello"/>
    <s v="Idaho"/>
    <n v="83201"/>
    <x v="1"/>
    <x v="2"/>
    <s v="Phones"/>
    <n v="302376"/>
    <n v="3"/>
    <n v="2"/>
    <n v="226782"/>
  </r>
  <r>
    <s v="Standard Class"/>
    <x v="0"/>
    <s v="United States"/>
    <s v="Plano"/>
    <s v="Texas"/>
    <n v="75023"/>
    <x v="2"/>
    <x v="0"/>
    <s v="Tables"/>
    <n v="974988"/>
    <n v="4"/>
    <n v="3"/>
    <n v="-974988"/>
  </r>
  <r>
    <s v="First Class"/>
    <x v="0"/>
    <s v="United States"/>
    <s v="New York City"/>
    <s v="New York"/>
    <n v="10024"/>
    <x v="3"/>
    <x v="0"/>
    <s v="Chairs"/>
    <n v="58941"/>
    <n v="5"/>
    <n v="1"/>
    <n v="-6549"/>
  </r>
  <r>
    <s v="Standard Class"/>
    <x v="1"/>
    <s v="United States"/>
    <s v="New York City"/>
    <s v="New York"/>
    <n v="10024"/>
    <x v="3"/>
    <x v="1"/>
    <s v="Art"/>
    <n v="347"/>
    <n v="5"/>
    <n v="0"/>
    <n v="12492"/>
  </r>
  <r>
    <s v="Standard Class"/>
    <x v="1"/>
    <s v="United States"/>
    <s v="New York City"/>
    <s v="New York"/>
    <n v="10024"/>
    <x v="3"/>
    <x v="1"/>
    <s v="Storage"/>
    <n v="9987"/>
    <n v="3"/>
    <n v="0"/>
    <n v="239688"/>
  </r>
  <r>
    <s v="Standard Class"/>
    <x v="1"/>
    <s v="United States"/>
    <s v="New York City"/>
    <s v="New York"/>
    <n v="10024"/>
    <x v="3"/>
    <x v="1"/>
    <s v="Paper"/>
    <n v="3794"/>
    <n v="2"/>
    <n v="0"/>
    <n v="182112"/>
  </r>
  <r>
    <s v="Standard Class"/>
    <x v="1"/>
    <s v="United States"/>
    <s v="New York City"/>
    <s v="New York"/>
    <n v="10024"/>
    <x v="3"/>
    <x v="1"/>
    <s v="Labels"/>
    <n v="249"/>
    <n v="5"/>
    <n v="0"/>
    <n v="11454"/>
  </r>
  <r>
    <s v="Standard Class"/>
    <x v="1"/>
    <s v="United States"/>
    <s v="New York City"/>
    <s v="New York"/>
    <n v="10024"/>
    <x v="3"/>
    <x v="0"/>
    <s v="Furnishings"/>
    <n v="8226"/>
    <n v="3"/>
    <n v="0"/>
    <n v="337266"/>
  </r>
  <r>
    <s v="Standard Class"/>
    <x v="0"/>
    <s v="United States"/>
    <s v="Chicago"/>
    <s v="Illinois"/>
    <n v="60623"/>
    <x v="2"/>
    <x v="1"/>
    <s v="Fasteners"/>
    <n v="7104"/>
    <n v="6"/>
    <n v="2"/>
    <n v="24864"/>
  </r>
  <r>
    <s v="Second Class"/>
    <x v="2"/>
    <s v="United States"/>
    <s v="Houston"/>
    <s v="Texas"/>
    <n v="77095"/>
    <x v="2"/>
    <x v="0"/>
    <s v="Furnishings"/>
    <n v="1035"/>
    <n v="5"/>
    <n v="6"/>
    <n v="-77625"/>
  </r>
  <r>
    <s v="Second Class"/>
    <x v="2"/>
    <s v="United States"/>
    <s v="Houston"/>
    <s v="Texas"/>
    <n v="77095"/>
    <x v="2"/>
    <x v="1"/>
    <s v="Labels"/>
    <n v="2464"/>
    <n v="1"/>
    <n v="2"/>
    <n v="8624"/>
  </r>
  <r>
    <s v="Second Class"/>
    <x v="2"/>
    <s v="United States"/>
    <s v="Houston"/>
    <s v="Texas"/>
    <n v="77095"/>
    <x v="2"/>
    <x v="1"/>
    <s v="Storage"/>
    <n v="872"/>
    <n v="1"/>
    <n v="2"/>
    <n v="654"/>
  </r>
  <r>
    <s v="Standard Class"/>
    <x v="0"/>
    <s v="United States"/>
    <s v="Meriden"/>
    <s v="Connecticut"/>
    <n v="6450"/>
    <x v="3"/>
    <x v="1"/>
    <s v="Binders"/>
    <n v="1076"/>
    <n v="2"/>
    <n v="0"/>
    <n v="51648"/>
  </r>
  <r>
    <s v="Standard Class"/>
    <x v="0"/>
    <s v="United States"/>
    <s v="Meriden"/>
    <s v="Connecticut"/>
    <n v="6450"/>
    <x v="3"/>
    <x v="1"/>
    <s v="Paper"/>
    <n v="4568"/>
    <n v="2"/>
    <n v="0"/>
    <n v="210128"/>
  </r>
  <r>
    <s v="Standard Class"/>
    <x v="0"/>
    <s v="United States"/>
    <s v="Meriden"/>
    <s v="Connecticut"/>
    <n v="6450"/>
    <x v="3"/>
    <x v="1"/>
    <s v="Art"/>
    <n v="67"/>
    <n v="1"/>
    <n v="0"/>
    <n v="2211"/>
  </r>
  <r>
    <s v="Second Class"/>
    <x v="0"/>
    <s v="United States"/>
    <s v="Glenview"/>
    <s v="Illinois"/>
    <n v="60025"/>
    <x v="2"/>
    <x v="2"/>
    <s v="Phones"/>
    <n v="158376"/>
    <n v="3"/>
    <n v="2"/>
    <n v="138579"/>
  </r>
  <r>
    <s v="Standard Class"/>
    <x v="0"/>
    <s v="United States"/>
    <s v="Houston"/>
    <s v="Texas"/>
    <n v="77036"/>
    <x v="2"/>
    <x v="1"/>
    <s v="Art"/>
    <n v="344"/>
    <n v="2"/>
    <n v="2"/>
    <n v="559"/>
  </r>
  <r>
    <s v="First Class"/>
    <x v="0"/>
    <s v="United States"/>
    <s v="San Francisco"/>
    <s v="California"/>
    <n v="94110"/>
    <x v="1"/>
    <x v="1"/>
    <s v="Storage"/>
    <n v="5656"/>
    <n v="2"/>
    <n v="0"/>
    <n v="152712"/>
  </r>
  <r>
    <s v="First Class"/>
    <x v="0"/>
    <s v="United States"/>
    <s v="San Francisco"/>
    <s v="California"/>
    <n v="94110"/>
    <x v="1"/>
    <x v="0"/>
    <s v="Furnishings"/>
    <n v="3696"/>
    <n v="7"/>
    <n v="0"/>
    <n v="114576"/>
  </r>
  <r>
    <s v="Standard Class"/>
    <x v="1"/>
    <s v="United States"/>
    <s v="New York City"/>
    <s v="New York"/>
    <n v="10009"/>
    <x v="3"/>
    <x v="2"/>
    <s v="Phones"/>
    <n v="13599"/>
    <n v="1"/>
    <n v="0"/>
    <n v="367173"/>
  </r>
  <r>
    <s v="Standard Class"/>
    <x v="1"/>
    <s v="United States"/>
    <s v="New York City"/>
    <s v="New York"/>
    <n v="10009"/>
    <x v="3"/>
    <x v="1"/>
    <s v="Art"/>
    <n v="1596"/>
    <n v="7"/>
    <n v="0"/>
    <n v="70224"/>
  </r>
  <r>
    <s v="First Class"/>
    <x v="1"/>
    <s v="United States"/>
    <s v="Baltimore"/>
    <s v="Maryland"/>
    <n v="21215"/>
    <x v="3"/>
    <x v="1"/>
    <s v="Art"/>
    <n v="376"/>
    <n v="2"/>
    <n v="0"/>
    <n v="10904"/>
  </r>
  <r>
    <s v="First Class"/>
    <x v="1"/>
    <s v="United States"/>
    <s v="Baltimore"/>
    <s v="Maryland"/>
    <n v="21215"/>
    <x v="3"/>
    <x v="1"/>
    <s v="Art"/>
    <n v="147"/>
    <n v="5"/>
    <n v="0"/>
    <n v="6615"/>
  </r>
  <r>
    <s v="First Class"/>
    <x v="1"/>
    <s v="United States"/>
    <s v="Baltimore"/>
    <s v="Maryland"/>
    <n v="21215"/>
    <x v="3"/>
    <x v="1"/>
    <s v="Art"/>
    <n v="372"/>
    <n v="5"/>
    <n v="0"/>
    <n v="93"/>
  </r>
  <r>
    <s v="First Class"/>
    <x v="1"/>
    <s v="United States"/>
    <s v="Baltimore"/>
    <s v="Maryland"/>
    <n v="21215"/>
    <x v="3"/>
    <x v="2"/>
    <s v="Accessories"/>
    <n v="8997"/>
    <n v="3"/>
    <n v="0"/>
    <n v="188937"/>
  </r>
  <r>
    <s v="First Class"/>
    <x v="1"/>
    <s v="United States"/>
    <s v="Baltimore"/>
    <s v="Maryland"/>
    <n v="21215"/>
    <x v="3"/>
    <x v="0"/>
    <s v="Chairs"/>
    <n v="26196"/>
    <n v="2"/>
    <n v="0"/>
    <n v="235764"/>
  </r>
  <r>
    <s v="First Class"/>
    <x v="1"/>
    <s v="United States"/>
    <s v="Baltimore"/>
    <s v="Maryland"/>
    <n v="21215"/>
    <x v="3"/>
    <x v="1"/>
    <s v="Labels"/>
    <n v="74"/>
    <n v="5"/>
    <n v="0"/>
    <n v="37"/>
  </r>
  <r>
    <s v="Standard Class"/>
    <x v="2"/>
    <s v="United States"/>
    <s v="Louisville"/>
    <s v="Kentucky"/>
    <n v="40214"/>
    <x v="0"/>
    <x v="0"/>
    <s v="Furnishings"/>
    <n v="1328"/>
    <n v="2"/>
    <n v="0"/>
    <n v="63744"/>
  </r>
  <r>
    <s v="Standard Class"/>
    <x v="0"/>
    <s v="United States"/>
    <s v="Lebanon"/>
    <s v="Tennessee"/>
    <n v="37087"/>
    <x v="0"/>
    <x v="1"/>
    <s v="Storage"/>
    <n v="8496"/>
    <n v="6"/>
    <n v="2"/>
    <n v="6372"/>
  </r>
  <r>
    <s v="Second Class"/>
    <x v="0"/>
    <s v="United States"/>
    <s v="Los Angeles"/>
    <s v="California"/>
    <n v="90008"/>
    <x v="1"/>
    <x v="2"/>
    <s v="Accessories"/>
    <n v="6846"/>
    <n v="7"/>
    <n v="0"/>
    <n v="253302"/>
  </r>
  <r>
    <s v="Standard Class"/>
    <x v="2"/>
    <s v="United States"/>
    <s v="Providence"/>
    <s v="Rhode Island"/>
    <n v="2908"/>
    <x v="3"/>
    <x v="1"/>
    <s v="Storage"/>
    <n v="20794"/>
    <n v="5"/>
    <n v="0"/>
    <n v="582232"/>
  </r>
  <r>
    <s v="Standard Class"/>
    <x v="2"/>
    <s v="United States"/>
    <s v="Providence"/>
    <s v="Rhode Island"/>
    <n v="2908"/>
    <x v="3"/>
    <x v="2"/>
    <s v="Phones"/>
    <n v="62995"/>
    <n v="5"/>
    <n v="0"/>
    <n v="176386"/>
  </r>
  <r>
    <s v="Standard Class"/>
    <x v="2"/>
    <s v="United States"/>
    <s v="Providence"/>
    <s v="Rhode Island"/>
    <n v="2908"/>
    <x v="3"/>
    <x v="0"/>
    <s v="Furnishings"/>
    <n v="7242"/>
    <n v="6"/>
    <n v="0"/>
    <n v="238986"/>
  </r>
  <r>
    <s v="Standard Class"/>
    <x v="2"/>
    <s v="United States"/>
    <s v="Detroit"/>
    <s v="Michigan"/>
    <n v="48234"/>
    <x v="2"/>
    <x v="2"/>
    <s v="Phones"/>
    <n v="13198"/>
    <n v="2"/>
    <n v="0"/>
    <n v="356346"/>
  </r>
  <r>
    <s v="Standard Class"/>
    <x v="2"/>
    <s v="United States"/>
    <s v="Detroit"/>
    <s v="Michigan"/>
    <n v="48234"/>
    <x v="2"/>
    <x v="2"/>
    <s v="Accessories"/>
    <n v="11452"/>
    <n v="7"/>
    <n v="0"/>
    <n v="11452"/>
  </r>
  <r>
    <s v="Standard Class"/>
    <x v="2"/>
    <s v="United States"/>
    <s v="Houston"/>
    <s v="Texas"/>
    <n v="77070"/>
    <x v="2"/>
    <x v="1"/>
    <s v="Labels"/>
    <n v="10024"/>
    <n v="10"/>
    <n v="2"/>
    <n v="33831"/>
  </r>
  <r>
    <s v="Second Class"/>
    <x v="0"/>
    <s v="United States"/>
    <s v="Columbia"/>
    <s v="Tennessee"/>
    <n v="38401"/>
    <x v="0"/>
    <x v="1"/>
    <s v="Appliances"/>
    <n v="8718"/>
    <n v="3"/>
    <n v="2"/>
    <n v="8718"/>
  </r>
  <r>
    <s v="First Class"/>
    <x v="1"/>
    <s v="United States"/>
    <s v="Philadelphia"/>
    <s v="Pennsylvania"/>
    <n v="19140"/>
    <x v="3"/>
    <x v="0"/>
    <s v="Bookcases"/>
    <n v="6196"/>
    <n v="4"/>
    <n v="5"/>
    <n v="-532856"/>
  </r>
  <r>
    <s v="Standard Class"/>
    <x v="0"/>
    <s v="United States"/>
    <s v="Pembroke Pines"/>
    <s v="Florida"/>
    <n v="33024"/>
    <x v="0"/>
    <x v="1"/>
    <s v="Binders"/>
    <n v="4554"/>
    <n v="3"/>
    <n v="7"/>
    <n v="-34914"/>
  </r>
  <r>
    <s v="Standard Class"/>
    <x v="0"/>
    <s v="United States"/>
    <s v="Pembroke Pines"/>
    <s v="Florida"/>
    <n v="33024"/>
    <x v="0"/>
    <x v="1"/>
    <s v="Appliances"/>
    <n v="52"/>
    <n v="2"/>
    <n v="2"/>
    <n v="585"/>
  </r>
  <r>
    <s v="Standard Class"/>
    <x v="0"/>
    <s v="United States"/>
    <s v="Pembroke Pines"/>
    <s v="Florida"/>
    <n v="33024"/>
    <x v="0"/>
    <x v="2"/>
    <s v="Accessories"/>
    <n v="205992"/>
    <n v="1"/>
    <n v="2"/>
    <n v="-25749"/>
  </r>
  <r>
    <s v="Standard Class"/>
    <x v="0"/>
    <s v="United States"/>
    <s v="Pembroke Pines"/>
    <s v="Florida"/>
    <n v="33024"/>
    <x v="0"/>
    <x v="1"/>
    <s v="Paper"/>
    <n v="15552"/>
    <n v="3"/>
    <n v="2"/>
    <n v="54432"/>
  </r>
  <r>
    <s v="Standard Class"/>
    <x v="0"/>
    <s v="United States"/>
    <s v="Pembroke Pines"/>
    <s v="Florida"/>
    <n v="33024"/>
    <x v="0"/>
    <x v="2"/>
    <s v="Phones"/>
    <n v="50396"/>
    <n v="5"/>
    <n v="2"/>
    <n v="50396"/>
  </r>
  <r>
    <s v="Standard Class"/>
    <x v="0"/>
    <s v="United States"/>
    <s v="Pembroke Pines"/>
    <s v="Florida"/>
    <n v="33024"/>
    <x v="0"/>
    <x v="1"/>
    <s v="Appliances"/>
    <n v="24472"/>
    <n v="7"/>
    <n v="2"/>
    <n v="18354"/>
  </r>
  <r>
    <s v="Standard Class"/>
    <x v="0"/>
    <s v="United States"/>
    <s v="Pembroke Pines"/>
    <s v="Florida"/>
    <n v="33024"/>
    <x v="0"/>
    <x v="0"/>
    <s v="Bookcases"/>
    <n v="241568"/>
    <n v="2"/>
    <n v="2"/>
    <n v="0"/>
  </r>
  <r>
    <s v="Standard Class"/>
    <x v="0"/>
    <s v="United States"/>
    <s v="Pembroke Pines"/>
    <s v="Florida"/>
    <n v="33024"/>
    <x v="0"/>
    <x v="2"/>
    <s v="Accessories"/>
    <n v="1104"/>
    <n v="2"/>
    <n v="2"/>
    <n v="-414"/>
  </r>
  <r>
    <s v="Standard Class"/>
    <x v="1"/>
    <s v="United States"/>
    <s v="New York City"/>
    <s v="New York"/>
    <n v="10011"/>
    <x v="3"/>
    <x v="0"/>
    <s v="Tables"/>
    <n v="384768"/>
    <n v="2"/>
    <n v="4"/>
    <n v="-1154304"/>
  </r>
  <r>
    <s v="Standard Class"/>
    <x v="1"/>
    <s v="United States"/>
    <s v="New York City"/>
    <s v="New York"/>
    <n v="10011"/>
    <x v="3"/>
    <x v="2"/>
    <s v="Machines"/>
    <n v="7866"/>
    <n v="6"/>
    <n v="0"/>
    <n v="361836"/>
  </r>
  <r>
    <s v="Standard Class"/>
    <x v="1"/>
    <s v="United States"/>
    <s v="New York City"/>
    <s v="New York"/>
    <n v="10011"/>
    <x v="3"/>
    <x v="1"/>
    <s v="Paper"/>
    <n v="4536"/>
    <n v="4"/>
    <n v="0"/>
    <n v="222264"/>
  </r>
  <r>
    <s v="Standard Class"/>
    <x v="0"/>
    <s v="United States"/>
    <s v="Jacksonville"/>
    <s v="North Carolina"/>
    <n v="28540"/>
    <x v="0"/>
    <x v="1"/>
    <s v="Appliances"/>
    <n v="96208"/>
    <n v="4"/>
    <n v="2"/>
    <n v="156338"/>
  </r>
  <r>
    <s v="Standard Class"/>
    <x v="0"/>
    <s v="United States"/>
    <s v="Jacksonville"/>
    <s v="North Carolina"/>
    <n v="28540"/>
    <x v="0"/>
    <x v="1"/>
    <s v="Binders"/>
    <n v="12843"/>
    <n v="3"/>
    <n v="7"/>
    <n v="-98463"/>
  </r>
  <r>
    <s v="Standard Class"/>
    <x v="0"/>
    <s v="United States"/>
    <s v="Jacksonville"/>
    <s v="North Carolina"/>
    <n v="28540"/>
    <x v="0"/>
    <x v="1"/>
    <s v="Paper"/>
    <n v="295456"/>
    <n v="14"/>
    <n v="2"/>
    <n v="960232"/>
  </r>
  <r>
    <s v="Standard Class"/>
    <x v="0"/>
    <s v="United States"/>
    <s v="New York City"/>
    <s v="New York"/>
    <n v="10011"/>
    <x v="3"/>
    <x v="1"/>
    <s v="Paper"/>
    <n v="324"/>
    <n v="5"/>
    <n v="0"/>
    <n v="15552"/>
  </r>
  <r>
    <s v="Standard Class"/>
    <x v="1"/>
    <s v="United States"/>
    <s v="Philadelphia"/>
    <s v="Pennsylvania"/>
    <n v="19120"/>
    <x v="3"/>
    <x v="0"/>
    <s v="Furnishings"/>
    <n v="103936"/>
    <n v="4"/>
    <n v="2"/>
    <n v="168896"/>
  </r>
  <r>
    <s v="Standard Class"/>
    <x v="1"/>
    <s v="United States"/>
    <s v="Orlando"/>
    <s v="Florida"/>
    <n v="32839"/>
    <x v="0"/>
    <x v="0"/>
    <s v="Bookcases"/>
    <n v="289568"/>
    <n v="2"/>
    <n v="2"/>
    <n v="108588"/>
  </r>
  <r>
    <s v="Standard Class"/>
    <x v="1"/>
    <s v="United States"/>
    <s v="Orlando"/>
    <s v="Florida"/>
    <n v="32839"/>
    <x v="0"/>
    <x v="1"/>
    <s v="Storage"/>
    <n v="3972"/>
    <n v="5"/>
    <n v="2"/>
    <n v="44685"/>
  </r>
  <r>
    <s v="Standard Class"/>
    <x v="1"/>
    <s v="United States"/>
    <s v="Orlando"/>
    <s v="Florida"/>
    <n v="32839"/>
    <x v="0"/>
    <x v="2"/>
    <s v="Phones"/>
    <n v="244768"/>
    <n v="4"/>
    <n v="2"/>
    <n v="244768"/>
  </r>
  <r>
    <s v="Second Class"/>
    <x v="0"/>
    <s v="United States"/>
    <s v="Houston"/>
    <s v="Texas"/>
    <n v="77095"/>
    <x v="2"/>
    <x v="2"/>
    <s v="Accessories"/>
    <n v="24"/>
    <n v="2"/>
    <n v="2"/>
    <n v="-27"/>
  </r>
  <r>
    <s v="Second Class"/>
    <x v="0"/>
    <s v="United States"/>
    <s v="Houston"/>
    <s v="Texas"/>
    <n v="77095"/>
    <x v="2"/>
    <x v="1"/>
    <s v="Paper"/>
    <n v="15552"/>
    <n v="3"/>
    <n v="2"/>
    <n v="54432"/>
  </r>
  <r>
    <s v="Second Class"/>
    <x v="0"/>
    <s v="United States"/>
    <s v="Houston"/>
    <s v="Texas"/>
    <n v="77095"/>
    <x v="2"/>
    <x v="2"/>
    <s v="Accessories"/>
    <n v="26176"/>
    <n v="2"/>
    <n v="2"/>
    <n v="-3272"/>
  </r>
  <r>
    <s v="Standard Class"/>
    <x v="2"/>
    <s v="United States"/>
    <s v="Louisville"/>
    <s v="Kentucky"/>
    <n v="40214"/>
    <x v="0"/>
    <x v="0"/>
    <s v="Furnishings"/>
    <n v="2094"/>
    <n v="3"/>
    <n v="0"/>
    <n v="60726"/>
  </r>
  <r>
    <s v="Standard Class"/>
    <x v="2"/>
    <s v="United States"/>
    <s v="Louisville"/>
    <s v="Kentucky"/>
    <n v="40214"/>
    <x v="0"/>
    <x v="1"/>
    <s v="Binders"/>
    <n v="13509"/>
    <n v="9"/>
    <n v="0"/>
    <n v="621414"/>
  </r>
  <r>
    <s v="Standard Class"/>
    <x v="2"/>
    <s v="United States"/>
    <s v="Louisville"/>
    <s v="Kentucky"/>
    <n v="40214"/>
    <x v="0"/>
    <x v="2"/>
    <s v="Accessories"/>
    <n v="27986"/>
    <n v="14"/>
    <n v="0"/>
    <n v="643678"/>
  </r>
  <r>
    <s v="Standard Class"/>
    <x v="2"/>
    <s v="United States"/>
    <s v="Louisville"/>
    <s v="Kentucky"/>
    <n v="40214"/>
    <x v="0"/>
    <x v="1"/>
    <s v="Binders"/>
    <n v="9006"/>
    <n v="6"/>
    <n v="0"/>
    <n v="414276"/>
  </r>
  <r>
    <s v="Standard Class"/>
    <x v="0"/>
    <s v="United States"/>
    <s v="Medina"/>
    <s v="Ohio"/>
    <n v="44256"/>
    <x v="3"/>
    <x v="2"/>
    <s v="Phones"/>
    <n v="539964"/>
    <n v="6"/>
    <n v="4"/>
    <n v="-1079928"/>
  </r>
  <r>
    <s v="Standard Class"/>
    <x v="0"/>
    <s v="United States"/>
    <s v="Medina"/>
    <s v="Ohio"/>
    <n v="44256"/>
    <x v="3"/>
    <x v="2"/>
    <s v="Phones"/>
    <n v="50232"/>
    <n v="7"/>
    <n v="4"/>
    <n v="-100464"/>
  </r>
  <r>
    <s v="Standard Class"/>
    <x v="0"/>
    <s v="United States"/>
    <s v="Medina"/>
    <s v="Ohio"/>
    <n v="44256"/>
    <x v="3"/>
    <x v="1"/>
    <s v="Binders"/>
    <n v="19242"/>
    <n v="3"/>
    <n v="7"/>
    <n v="-134694"/>
  </r>
  <r>
    <s v="Second Class"/>
    <x v="1"/>
    <s v="United States"/>
    <s v="New York City"/>
    <s v="New York"/>
    <n v="10011"/>
    <x v="3"/>
    <x v="1"/>
    <s v="Storage"/>
    <n v="124764"/>
    <n v="3"/>
    <n v="0"/>
    <n v="3493392"/>
  </r>
  <r>
    <s v="Standard Class"/>
    <x v="1"/>
    <s v="United States"/>
    <s v="Chicago"/>
    <s v="Illinois"/>
    <n v="60653"/>
    <x v="2"/>
    <x v="1"/>
    <s v="Art"/>
    <n v="5304"/>
    <n v="3"/>
    <n v="2"/>
    <n v="4641"/>
  </r>
  <r>
    <s v="Second Class"/>
    <x v="1"/>
    <s v="United States"/>
    <s v="Philadelphia"/>
    <s v="Pennsylvania"/>
    <n v="19143"/>
    <x v="3"/>
    <x v="1"/>
    <s v="Paper"/>
    <n v="19136"/>
    <n v="4"/>
    <n v="2"/>
    <n v="598"/>
  </r>
  <r>
    <s v="Second Class"/>
    <x v="1"/>
    <s v="United States"/>
    <s v="Philadelphia"/>
    <s v="Pennsylvania"/>
    <n v="19143"/>
    <x v="3"/>
    <x v="0"/>
    <s v="Furnishings"/>
    <n v="332832"/>
    <n v="4"/>
    <n v="2"/>
    <n v="-249624"/>
  </r>
  <r>
    <s v="Standard Class"/>
    <x v="1"/>
    <s v="United States"/>
    <s v="New York City"/>
    <s v="New York"/>
    <n v="10009"/>
    <x v="3"/>
    <x v="1"/>
    <s v="Paper"/>
    <n v="2799"/>
    <n v="5"/>
    <n v="0"/>
    <n v="137151"/>
  </r>
  <r>
    <s v="Standard Class"/>
    <x v="1"/>
    <s v="United States"/>
    <s v="New York City"/>
    <s v="New York"/>
    <n v="10009"/>
    <x v="3"/>
    <x v="1"/>
    <s v="Binders"/>
    <n v="50352"/>
    <n v="3"/>
    <n v="2"/>
    <n v="176232"/>
  </r>
  <r>
    <s v="Standard Class"/>
    <x v="1"/>
    <s v="United States"/>
    <s v="New York City"/>
    <s v="New York"/>
    <n v="10009"/>
    <x v="3"/>
    <x v="1"/>
    <s v="Paper"/>
    <n v="3402"/>
    <n v="3"/>
    <n v="0"/>
    <n v="166698"/>
  </r>
  <r>
    <s v="Standard Class"/>
    <x v="2"/>
    <s v="United States"/>
    <s v="San Francisco"/>
    <s v="California"/>
    <n v="94109"/>
    <x v="1"/>
    <x v="1"/>
    <s v="Art"/>
    <n v="2388"/>
    <n v="6"/>
    <n v="0"/>
    <n v="81192"/>
  </r>
  <r>
    <s v="Standard Class"/>
    <x v="2"/>
    <s v="United States"/>
    <s v="San Francisco"/>
    <s v="California"/>
    <n v="94109"/>
    <x v="1"/>
    <x v="1"/>
    <s v="Labels"/>
    <n v="1152"/>
    <n v="4"/>
    <n v="0"/>
    <n v="56448"/>
  </r>
  <r>
    <s v="Standard Class"/>
    <x v="2"/>
    <s v="United States"/>
    <s v="San Francisco"/>
    <s v="California"/>
    <n v="94109"/>
    <x v="1"/>
    <x v="1"/>
    <s v="Paper"/>
    <n v="28693"/>
    <n v="7"/>
    <n v="0"/>
    <n v="1405957"/>
  </r>
  <r>
    <s v="Standard Class"/>
    <x v="2"/>
    <s v="United States"/>
    <s v="San Francisco"/>
    <s v="California"/>
    <n v="94109"/>
    <x v="1"/>
    <x v="2"/>
    <s v="Phones"/>
    <n v="206384"/>
    <n v="2"/>
    <n v="2"/>
    <n v="232182"/>
  </r>
  <r>
    <s v="Standard Class"/>
    <x v="0"/>
    <s v="United States"/>
    <s v="San Francisco"/>
    <s v="California"/>
    <n v="94122"/>
    <x v="1"/>
    <x v="0"/>
    <s v="Chairs"/>
    <n v="218352"/>
    <n v="3"/>
    <n v="2"/>
    <n v="0"/>
  </r>
  <r>
    <s v="Standard Class"/>
    <x v="0"/>
    <s v="United States"/>
    <s v="San Francisco"/>
    <s v="California"/>
    <n v="94122"/>
    <x v="1"/>
    <x v="0"/>
    <s v="Furnishings"/>
    <n v="5299"/>
    <n v="5"/>
    <n v="0"/>
    <n v="10598"/>
  </r>
  <r>
    <s v="Standard Class"/>
    <x v="0"/>
    <s v="United States"/>
    <s v="San Francisco"/>
    <s v="California"/>
    <n v="94122"/>
    <x v="1"/>
    <x v="1"/>
    <s v="Art"/>
    <n v="993"/>
    <n v="10"/>
    <n v="0"/>
    <n v="41706"/>
  </r>
  <r>
    <s v="Standard Class"/>
    <x v="0"/>
    <s v="United States"/>
    <s v="San Francisco"/>
    <s v="California"/>
    <n v="94122"/>
    <x v="1"/>
    <x v="1"/>
    <s v="Appliances"/>
    <n v="10896"/>
    <n v="2"/>
    <n v="0"/>
    <n v="305088"/>
  </r>
  <r>
    <s v="Standard Class"/>
    <x v="0"/>
    <s v="United States"/>
    <s v="San Francisco"/>
    <s v="California"/>
    <n v="94122"/>
    <x v="1"/>
    <x v="1"/>
    <s v="Binders"/>
    <n v="2688"/>
    <n v="1"/>
    <n v="2"/>
    <n v="84"/>
  </r>
  <r>
    <s v="Second Class"/>
    <x v="0"/>
    <s v="United States"/>
    <s v="Jackson"/>
    <s v="Michigan"/>
    <n v="49201"/>
    <x v="2"/>
    <x v="1"/>
    <s v="Binders"/>
    <n v="544396"/>
    <n v="4"/>
    <n v="0"/>
    <n v="25042216"/>
  </r>
  <r>
    <s v="Second Class"/>
    <x v="0"/>
    <s v="United States"/>
    <s v="Jackson"/>
    <s v="Michigan"/>
    <n v="49201"/>
    <x v="2"/>
    <x v="0"/>
    <s v="Chairs"/>
    <n v="30267"/>
    <n v="3"/>
    <n v="0"/>
    <n v="726408"/>
  </r>
  <r>
    <s v="Second Class"/>
    <x v="0"/>
    <s v="United States"/>
    <s v="Jackson"/>
    <s v="Michigan"/>
    <n v="49201"/>
    <x v="2"/>
    <x v="1"/>
    <s v="Paper"/>
    <n v="5607"/>
    <n v="7"/>
    <n v="0"/>
    <n v="252315"/>
  </r>
  <r>
    <s v="Standard Class"/>
    <x v="2"/>
    <s v="United States"/>
    <s v="Philadelphia"/>
    <s v="Pennsylvania"/>
    <n v="19120"/>
    <x v="3"/>
    <x v="1"/>
    <s v="Labels"/>
    <n v="1008"/>
    <n v="2"/>
    <n v="2"/>
    <n v="3276"/>
  </r>
  <r>
    <s v="Standard Class"/>
    <x v="2"/>
    <s v="United States"/>
    <s v="Philadelphia"/>
    <s v="Pennsylvania"/>
    <n v="19120"/>
    <x v="3"/>
    <x v="2"/>
    <s v="Phones"/>
    <n v="59994"/>
    <n v="1"/>
    <n v="4"/>
    <n v="-129987"/>
  </r>
  <r>
    <s v="Standard Class"/>
    <x v="2"/>
    <s v="United States"/>
    <s v="Philadelphia"/>
    <s v="Pennsylvania"/>
    <n v="19120"/>
    <x v="3"/>
    <x v="1"/>
    <s v="Binders"/>
    <n v="5715"/>
    <n v="5"/>
    <n v="7"/>
    <n v="-47625"/>
  </r>
  <r>
    <s v="Standard Class"/>
    <x v="2"/>
    <s v="United States"/>
    <s v="Philadelphia"/>
    <s v="Pennsylvania"/>
    <n v="19120"/>
    <x v="3"/>
    <x v="1"/>
    <s v="Binders"/>
    <n v="942"/>
    <n v="5"/>
    <n v="7"/>
    <n v="-785"/>
  </r>
  <r>
    <s v="Second Class"/>
    <x v="1"/>
    <s v="United States"/>
    <s v="Warwick"/>
    <s v="Rhode Island"/>
    <n v="2886"/>
    <x v="3"/>
    <x v="2"/>
    <s v="Copiers"/>
    <n v="199996"/>
    <n v="4"/>
    <n v="0"/>
    <n v="899982"/>
  </r>
  <r>
    <s v="Standard Class"/>
    <x v="2"/>
    <s v="United States"/>
    <s v="New York City"/>
    <s v="New York"/>
    <n v="10024"/>
    <x v="3"/>
    <x v="1"/>
    <s v="Storage"/>
    <n v="2164"/>
    <n v="4"/>
    <n v="0"/>
    <n v="56264"/>
  </r>
  <r>
    <s v="Standard Class"/>
    <x v="2"/>
    <s v="United States"/>
    <s v="El Paso"/>
    <s v="Texas"/>
    <n v="79907"/>
    <x v="2"/>
    <x v="1"/>
    <s v="Labels"/>
    <n v="6936"/>
    <n v="3"/>
    <n v="2"/>
    <n v="23409"/>
  </r>
  <r>
    <s v="Standard Class"/>
    <x v="2"/>
    <s v="United States"/>
    <s v="El Paso"/>
    <s v="Texas"/>
    <n v="79907"/>
    <x v="2"/>
    <x v="1"/>
    <s v="Binders"/>
    <n v="4428"/>
    <n v="3"/>
    <n v="8"/>
    <n v="-68634"/>
  </r>
  <r>
    <s v="Standard Class"/>
    <x v="0"/>
    <s v="United States"/>
    <s v="Rochester"/>
    <s v="Minnesota"/>
    <n v="55901"/>
    <x v="2"/>
    <x v="1"/>
    <s v="Art"/>
    <n v="88"/>
    <n v="5"/>
    <n v="0"/>
    <n v="2552"/>
  </r>
  <r>
    <s v="Standard Class"/>
    <x v="0"/>
    <s v="United States"/>
    <s v="Rochester"/>
    <s v="Minnesota"/>
    <n v="55901"/>
    <x v="2"/>
    <x v="2"/>
    <s v="Accessories"/>
    <n v="1428"/>
    <n v="1"/>
    <n v="0"/>
    <n v="29988"/>
  </r>
  <r>
    <s v="Standard Class"/>
    <x v="0"/>
    <s v="United States"/>
    <s v="Rochester"/>
    <s v="Minnesota"/>
    <n v="55901"/>
    <x v="2"/>
    <x v="2"/>
    <s v="Accessories"/>
    <n v="39995"/>
    <n v="5"/>
    <n v="0"/>
    <n v="143982"/>
  </r>
  <r>
    <s v="Standard Class"/>
    <x v="0"/>
    <s v="United States"/>
    <s v="Buffalo"/>
    <s v="New York"/>
    <n v="14215"/>
    <x v="3"/>
    <x v="1"/>
    <s v="Binders"/>
    <n v="2152776"/>
    <n v="3"/>
    <n v="2"/>
    <n v="7265619"/>
  </r>
  <r>
    <s v="Standard Class"/>
    <x v="0"/>
    <s v="United States"/>
    <s v="Buffalo"/>
    <s v="New York"/>
    <n v="14215"/>
    <x v="3"/>
    <x v="0"/>
    <s v="Bookcases"/>
    <n v="400784"/>
    <n v="10"/>
    <n v="2"/>
    <n v="-50098"/>
  </r>
  <r>
    <s v="First Class"/>
    <x v="1"/>
    <s v="United States"/>
    <s v="Knoxville"/>
    <s v="Tennessee"/>
    <n v="37918"/>
    <x v="0"/>
    <x v="0"/>
    <s v="Tables"/>
    <n v="32859"/>
    <n v="3"/>
    <n v="4"/>
    <n v="-1478655"/>
  </r>
  <r>
    <s v="First Class"/>
    <x v="1"/>
    <s v="United States"/>
    <s v="Knoxville"/>
    <s v="Tennessee"/>
    <n v="37918"/>
    <x v="0"/>
    <x v="1"/>
    <s v="Storage"/>
    <n v="98352"/>
    <n v="3"/>
    <n v="2"/>
    <n v="-24588"/>
  </r>
  <r>
    <s v="Standard Class"/>
    <x v="1"/>
    <s v="United States"/>
    <s v="Newark"/>
    <s v="Delaware"/>
    <n v="19711"/>
    <x v="3"/>
    <x v="2"/>
    <s v="Phones"/>
    <n v="15899"/>
    <n v="1"/>
    <n v="0"/>
    <n v="413374"/>
  </r>
  <r>
    <s v="Standard Class"/>
    <x v="1"/>
    <s v="United States"/>
    <s v="Newark"/>
    <s v="Delaware"/>
    <n v="19711"/>
    <x v="3"/>
    <x v="0"/>
    <s v="Chairs"/>
    <n v="2911"/>
    <n v="5"/>
    <n v="0"/>
    <n v="75686"/>
  </r>
  <r>
    <s v="First Class"/>
    <x v="0"/>
    <s v="United States"/>
    <s v="Seattle"/>
    <s v="Washington"/>
    <n v="98103"/>
    <x v="1"/>
    <x v="1"/>
    <s v="Paper"/>
    <n v="7368"/>
    <n v="6"/>
    <n v="0"/>
    <n v="346296"/>
  </r>
  <r>
    <s v="First Class"/>
    <x v="0"/>
    <s v="United States"/>
    <s v="Seattle"/>
    <s v="Washington"/>
    <n v="98103"/>
    <x v="1"/>
    <x v="0"/>
    <s v="Furnishings"/>
    <n v="13992"/>
    <n v="2"/>
    <n v="0"/>
    <n v="237864"/>
  </r>
  <r>
    <s v="First Class"/>
    <x v="0"/>
    <s v="United States"/>
    <s v="Seattle"/>
    <s v="Washington"/>
    <n v="98103"/>
    <x v="1"/>
    <x v="2"/>
    <s v="Phones"/>
    <n v="10788"/>
    <n v="3"/>
    <n v="2"/>
    <n v="10788"/>
  </r>
  <r>
    <s v="First Class"/>
    <x v="0"/>
    <s v="United States"/>
    <s v="Seattle"/>
    <s v="Washington"/>
    <n v="98103"/>
    <x v="1"/>
    <x v="1"/>
    <s v="Storage"/>
    <n v="3329"/>
    <n v="1"/>
    <n v="0"/>
    <n v="79896"/>
  </r>
  <r>
    <s v="Standard Class"/>
    <x v="0"/>
    <s v="United States"/>
    <s v="Cleveland"/>
    <s v="Ohio"/>
    <n v="44105"/>
    <x v="3"/>
    <x v="1"/>
    <s v="Binders"/>
    <n v="5817"/>
    <n v="5"/>
    <n v="7"/>
    <n v="-46536"/>
  </r>
  <r>
    <s v="Standard Class"/>
    <x v="0"/>
    <s v="United States"/>
    <s v="Cleveland"/>
    <s v="Ohio"/>
    <n v="44105"/>
    <x v="3"/>
    <x v="1"/>
    <s v="Labels"/>
    <n v="504"/>
    <n v="2"/>
    <n v="2"/>
    <n v="1764"/>
  </r>
  <r>
    <s v="Standard Class"/>
    <x v="0"/>
    <s v="United States"/>
    <s v="Cleveland"/>
    <s v="Ohio"/>
    <n v="44105"/>
    <x v="3"/>
    <x v="1"/>
    <s v="Paper"/>
    <n v="24784"/>
    <n v="1"/>
    <n v="2"/>
    <n v="7745"/>
  </r>
  <r>
    <s v="Standard Class"/>
    <x v="2"/>
    <s v="United States"/>
    <s v="Elmhurst"/>
    <s v="Illinois"/>
    <n v="60126"/>
    <x v="2"/>
    <x v="0"/>
    <s v="Chairs"/>
    <n v="634116"/>
    <n v="6"/>
    <n v="3"/>
    <n v="-1721172"/>
  </r>
  <r>
    <s v="Standard Class"/>
    <x v="2"/>
    <s v="United States"/>
    <s v="Elmhurst"/>
    <s v="Illinois"/>
    <n v="60126"/>
    <x v="2"/>
    <x v="1"/>
    <s v="Paper"/>
    <n v="17472"/>
    <n v="3"/>
    <n v="2"/>
    <n v="56784"/>
  </r>
  <r>
    <s v="First Class"/>
    <x v="2"/>
    <s v="United States"/>
    <s v="Lakeville"/>
    <s v="Minnesota"/>
    <n v="55044"/>
    <x v="2"/>
    <x v="0"/>
    <s v="Chairs"/>
    <n v="15588"/>
    <n v="6"/>
    <n v="0"/>
    <n v="3897"/>
  </r>
  <r>
    <s v="Second Class"/>
    <x v="0"/>
    <s v="United States"/>
    <s v="New York City"/>
    <s v="New York"/>
    <n v="10035"/>
    <x v="3"/>
    <x v="0"/>
    <s v="Chairs"/>
    <n v="327564"/>
    <n v="4"/>
    <n v="1"/>
    <n v="218376"/>
  </r>
  <r>
    <s v="Second Class"/>
    <x v="2"/>
    <s v="United States"/>
    <s v="Los Angeles"/>
    <s v="California"/>
    <n v="90036"/>
    <x v="1"/>
    <x v="1"/>
    <s v="Paper"/>
    <n v="1336"/>
    <n v="2"/>
    <n v="0"/>
    <n v="64128"/>
  </r>
  <r>
    <s v="Second Class"/>
    <x v="2"/>
    <s v="United States"/>
    <s v="Los Angeles"/>
    <s v="California"/>
    <n v="90036"/>
    <x v="1"/>
    <x v="1"/>
    <s v="Storage"/>
    <n v="1589"/>
    <n v="5"/>
    <n v="0"/>
    <n v="7945"/>
  </r>
  <r>
    <s v="Second Class"/>
    <x v="2"/>
    <s v="United States"/>
    <s v="Chicago"/>
    <s v="Illinois"/>
    <n v="60653"/>
    <x v="2"/>
    <x v="2"/>
    <s v="Accessories"/>
    <n v="319968"/>
    <n v="4"/>
    <n v="2"/>
    <n v="719928"/>
  </r>
  <r>
    <s v="Second Class"/>
    <x v="2"/>
    <s v="United States"/>
    <s v="Chicago"/>
    <s v="Illinois"/>
    <n v="60653"/>
    <x v="2"/>
    <x v="1"/>
    <s v="Storage"/>
    <n v="50532"/>
    <n v="3"/>
    <n v="2"/>
    <n v="315825"/>
  </r>
  <r>
    <s v="Second Class"/>
    <x v="2"/>
    <s v="United States"/>
    <s v="Chicago"/>
    <s v="Illinois"/>
    <n v="60653"/>
    <x v="2"/>
    <x v="1"/>
    <s v="Paper"/>
    <n v="3808"/>
    <n v="1"/>
    <n v="2"/>
    <n v="12376"/>
  </r>
  <r>
    <s v="Second Class"/>
    <x v="2"/>
    <s v="United States"/>
    <s v="Chicago"/>
    <s v="Illinois"/>
    <n v="60653"/>
    <x v="2"/>
    <x v="1"/>
    <s v="Binders"/>
    <n v="8682"/>
    <n v="1"/>
    <n v="8"/>
    <n v="-147594"/>
  </r>
  <r>
    <s v="Second Class"/>
    <x v="2"/>
    <s v="United States"/>
    <s v="Chicago"/>
    <s v="Illinois"/>
    <n v="60653"/>
    <x v="2"/>
    <x v="1"/>
    <s v="Labels"/>
    <n v="24424"/>
    <n v="1"/>
    <n v="2"/>
    <n v="79378"/>
  </r>
  <r>
    <s v="Standard Class"/>
    <x v="1"/>
    <s v="United States"/>
    <s v="Buffalo"/>
    <s v="New York"/>
    <n v="14215"/>
    <x v="3"/>
    <x v="0"/>
    <s v="Chairs"/>
    <n v="1522638"/>
    <n v="9"/>
    <n v="1"/>
    <n v="169182"/>
  </r>
  <r>
    <s v="Standard Class"/>
    <x v="1"/>
    <s v="United States"/>
    <s v="Roseville"/>
    <s v="California"/>
    <n v="95661"/>
    <x v="1"/>
    <x v="1"/>
    <s v="Envelopes"/>
    <n v="4199"/>
    <n v="5"/>
    <n v="0"/>
    <n v="197353"/>
  </r>
  <r>
    <s v="Standard Class"/>
    <x v="1"/>
    <s v="United States"/>
    <s v="Roseville"/>
    <s v="California"/>
    <n v="95661"/>
    <x v="1"/>
    <x v="1"/>
    <s v="Labels"/>
    <n v="315"/>
    <n v="1"/>
    <n v="0"/>
    <n v="1512"/>
  </r>
  <r>
    <s v="First Class"/>
    <x v="1"/>
    <s v="United States"/>
    <s v="Arlington"/>
    <s v="Texas"/>
    <n v="76017"/>
    <x v="2"/>
    <x v="1"/>
    <s v="Appliances"/>
    <n v="3362"/>
    <n v="5"/>
    <n v="8"/>
    <n v="-90774"/>
  </r>
  <r>
    <s v="Standard Class"/>
    <x v="0"/>
    <s v="United States"/>
    <s v="Lawrence"/>
    <s v="Massachusetts"/>
    <n v="1841"/>
    <x v="3"/>
    <x v="1"/>
    <s v="Binders"/>
    <n v="1614"/>
    <n v="3"/>
    <n v="0"/>
    <n v="79086"/>
  </r>
  <r>
    <s v="Standard Class"/>
    <x v="0"/>
    <s v="United States"/>
    <s v="Lawrence"/>
    <s v="Massachusetts"/>
    <n v="1841"/>
    <x v="3"/>
    <x v="0"/>
    <s v="Tables"/>
    <n v="19425"/>
    <n v="2"/>
    <n v="3"/>
    <n v="-3885"/>
  </r>
  <r>
    <s v="Standard Class"/>
    <x v="0"/>
    <s v="United States"/>
    <s v="Lawrence"/>
    <s v="Massachusetts"/>
    <n v="1841"/>
    <x v="3"/>
    <x v="1"/>
    <s v="Art"/>
    <n v="864"/>
    <n v="3"/>
    <n v="0"/>
    <n v="25056"/>
  </r>
  <r>
    <s v="Standard Class"/>
    <x v="0"/>
    <s v="United States"/>
    <s v="Lawrence"/>
    <s v="Massachusetts"/>
    <n v="1841"/>
    <x v="3"/>
    <x v="0"/>
    <s v="Chairs"/>
    <n v="87232"/>
    <n v="4"/>
    <n v="0"/>
    <n v="2442496"/>
  </r>
  <r>
    <s v="Second Class"/>
    <x v="0"/>
    <s v="United States"/>
    <s v="Waco"/>
    <s v="Texas"/>
    <n v="76706"/>
    <x v="2"/>
    <x v="1"/>
    <s v="Binders"/>
    <n v="243992"/>
    <n v="4"/>
    <n v="8"/>
    <n v="-426986"/>
  </r>
  <r>
    <s v="Second Class"/>
    <x v="0"/>
    <s v="United States"/>
    <s v="Waco"/>
    <s v="Texas"/>
    <n v="76706"/>
    <x v="2"/>
    <x v="1"/>
    <s v="Art"/>
    <n v="712"/>
    <n v="5"/>
    <n v="2"/>
    <n v="712"/>
  </r>
  <r>
    <s v="Standard Class"/>
    <x v="0"/>
    <s v="United States"/>
    <s v="Houston"/>
    <s v="Texas"/>
    <n v="77095"/>
    <x v="2"/>
    <x v="1"/>
    <s v="Art"/>
    <n v="2688"/>
    <n v="2"/>
    <n v="2"/>
    <n v="1008"/>
  </r>
  <r>
    <s v="Standard Class"/>
    <x v="0"/>
    <s v="United States"/>
    <s v="Houston"/>
    <s v="Texas"/>
    <n v="77095"/>
    <x v="2"/>
    <x v="0"/>
    <s v="Chairs"/>
    <n v="317058"/>
    <n v="3"/>
    <n v="3"/>
    <n v="-181176"/>
  </r>
  <r>
    <s v="Standard Class"/>
    <x v="0"/>
    <s v="United States"/>
    <s v="Houston"/>
    <s v="Texas"/>
    <n v="77095"/>
    <x v="2"/>
    <x v="1"/>
    <s v="Envelopes"/>
    <n v="149352"/>
    <n v="3"/>
    <n v="2"/>
    <n v="504063"/>
  </r>
  <r>
    <s v="Standard Class"/>
    <x v="0"/>
    <s v="United States"/>
    <s v="Houston"/>
    <s v="Texas"/>
    <n v="77095"/>
    <x v="2"/>
    <x v="2"/>
    <s v="Accessories"/>
    <n v="227976"/>
    <n v="3"/>
    <n v="2"/>
    <n v="28497"/>
  </r>
  <r>
    <s v="Standard Class"/>
    <x v="0"/>
    <s v="United States"/>
    <s v="Seattle"/>
    <s v="Washington"/>
    <n v="98105"/>
    <x v="1"/>
    <x v="1"/>
    <s v="Paper"/>
    <n v="1196"/>
    <n v="2"/>
    <n v="0"/>
    <n v="58604"/>
  </r>
  <r>
    <s v="Standard Class"/>
    <x v="1"/>
    <s v="United States"/>
    <s v="Plainfield"/>
    <s v="New Jersey"/>
    <n v="7060"/>
    <x v="3"/>
    <x v="1"/>
    <s v="Storage"/>
    <n v="5634"/>
    <n v="4"/>
    <n v="0"/>
    <n v="67608"/>
  </r>
  <r>
    <s v="Standard Class"/>
    <x v="1"/>
    <s v="United States"/>
    <s v="Plainfield"/>
    <s v="New Jersey"/>
    <n v="7060"/>
    <x v="3"/>
    <x v="2"/>
    <s v="Machines"/>
    <n v="31992"/>
    <n v="8"/>
    <n v="0"/>
    <n v="1183704"/>
  </r>
  <r>
    <s v="Standard Class"/>
    <x v="0"/>
    <s v="United States"/>
    <s v="Los Angeles"/>
    <s v="California"/>
    <n v="90008"/>
    <x v="1"/>
    <x v="2"/>
    <s v="Accessories"/>
    <n v="104944"/>
    <n v="8"/>
    <n v="0"/>
    <n v="4407648"/>
  </r>
  <r>
    <s v="Standard Class"/>
    <x v="0"/>
    <s v="United States"/>
    <s v="Los Angeles"/>
    <s v="California"/>
    <n v="90008"/>
    <x v="1"/>
    <x v="0"/>
    <s v="Chairs"/>
    <n v="170352"/>
    <n v="3"/>
    <n v="2"/>
    <n v="-170352"/>
  </r>
  <r>
    <s v="Second Class"/>
    <x v="0"/>
    <s v="United States"/>
    <s v="Arlington"/>
    <s v="Virginia"/>
    <n v="22204"/>
    <x v="0"/>
    <x v="2"/>
    <s v="Phones"/>
    <n v="17394"/>
    <n v="6"/>
    <n v="0"/>
    <n v="504426"/>
  </r>
  <r>
    <s v="Standard Class"/>
    <x v="0"/>
    <s v="United States"/>
    <s v="Seattle"/>
    <s v="Washington"/>
    <n v="98103"/>
    <x v="1"/>
    <x v="2"/>
    <s v="Phones"/>
    <n v="1007944"/>
    <n v="7"/>
    <n v="2"/>
    <n v="755958"/>
  </r>
  <r>
    <s v="Same Day"/>
    <x v="0"/>
    <s v="United States"/>
    <s v="Seattle"/>
    <s v="Washington"/>
    <n v="98105"/>
    <x v="1"/>
    <x v="1"/>
    <s v="Paper"/>
    <n v="668"/>
    <n v="1"/>
    <n v="0"/>
    <n v="32064"/>
  </r>
  <r>
    <s v="Same Day"/>
    <x v="0"/>
    <s v="United States"/>
    <s v="Seattle"/>
    <s v="Washington"/>
    <n v="98105"/>
    <x v="1"/>
    <x v="1"/>
    <s v="Art"/>
    <n v="834"/>
    <n v="3"/>
    <n v="0"/>
    <n v="22518"/>
  </r>
  <r>
    <s v="Same Day"/>
    <x v="0"/>
    <s v="United States"/>
    <s v="Seattle"/>
    <s v="Washington"/>
    <n v="98105"/>
    <x v="1"/>
    <x v="0"/>
    <s v="Furnishings"/>
    <n v="10194"/>
    <n v="3"/>
    <n v="0"/>
    <n v="30582"/>
  </r>
  <r>
    <s v="Standard Class"/>
    <x v="1"/>
    <s v="United States"/>
    <s v="Edmonds"/>
    <s v="Washington"/>
    <n v="98026"/>
    <x v="1"/>
    <x v="2"/>
    <s v="Accessories"/>
    <n v="17997"/>
    <n v="3"/>
    <n v="0"/>
    <n v="863856"/>
  </r>
  <r>
    <s v="Standard Class"/>
    <x v="0"/>
    <s v="United States"/>
    <s v="Salem"/>
    <s v="Virginia"/>
    <n v="24153"/>
    <x v="0"/>
    <x v="1"/>
    <s v="Art"/>
    <n v="10194"/>
    <n v="6"/>
    <n v="0"/>
    <n v="295626"/>
  </r>
  <r>
    <s v="Standard Class"/>
    <x v="0"/>
    <s v="United States"/>
    <s v="Salem"/>
    <s v="Virginia"/>
    <n v="24153"/>
    <x v="0"/>
    <x v="2"/>
    <s v="Phones"/>
    <n v="27196"/>
    <n v="4"/>
    <n v="0"/>
    <n v="6799"/>
  </r>
  <r>
    <s v="Standard Class"/>
    <x v="0"/>
    <s v="United States"/>
    <s v="Salem"/>
    <s v="Virginia"/>
    <n v="24153"/>
    <x v="0"/>
    <x v="0"/>
    <s v="Furnishings"/>
    <n v="88"/>
    <n v="5"/>
    <n v="0"/>
    <n v="3872"/>
  </r>
  <r>
    <s v="Standard Class"/>
    <x v="0"/>
    <s v="United States"/>
    <s v="Salem"/>
    <s v="Virginia"/>
    <n v="24153"/>
    <x v="0"/>
    <x v="1"/>
    <s v="Art"/>
    <n v="1968"/>
    <n v="6"/>
    <n v="0"/>
    <n v="57072"/>
  </r>
  <r>
    <s v="Standard Class"/>
    <x v="0"/>
    <s v="United States"/>
    <s v="Salem"/>
    <s v="Virginia"/>
    <n v="24153"/>
    <x v="0"/>
    <x v="0"/>
    <s v="Bookcases"/>
    <n v="30294"/>
    <n v="3"/>
    <n v="0"/>
    <n v="696762"/>
  </r>
  <r>
    <s v="Standard Class"/>
    <x v="0"/>
    <s v="United States"/>
    <s v="Salem"/>
    <s v="Virginia"/>
    <n v="24153"/>
    <x v="0"/>
    <x v="1"/>
    <s v="Binders"/>
    <n v="1494"/>
    <n v="3"/>
    <n v="0"/>
    <n v="71712"/>
  </r>
  <r>
    <s v="Standard Class"/>
    <x v="0"/>
    <s v="United States"/>
    <s v="Salem"/>
    <s v="Virginia"/>
    <n v="24153"/>
    <x v="0"/>
    <x v="1"/>
    <s v="Supplies"/>
    <n v="23172"/>
    <n v="2"/>
    <n v="0"/>
    <n v="11586"/>
  </r>
  <r>
    <s v="First Class"/>
    <x v="0"/>
    <s v="United States"/>
    <s v="Delray Beach"/>
    <s v="Florida"/>
    <n v="33445"/>
    <x v="0"/>
    <x v="1"/>
    <s v="Labels"/>
    <n v="9912"/>
    <n v="3"/>
    <n v="2"/>
    <n v="32214"/>
  </r>
  <r>
    <s v="Standard Class"/>
    <x v="1"/>
    <s v="United States"/>
    <s v="San Francisco"/>
    <s v="California"/>
    <n v="94110"/>
    <x v="1"/>
    <x v="1"/>
    <s v="Art"/>
    <n v="3465"/>
    <n v="3"/>
    <n v="0"/>
    <n v="9702"/>
  </r>
  <r>
    <s v="Standard Class"/>
    <x v="1"/>
    <s v="United States"/>
    <s v="San Francisco"/>
    <s v="California"/>
    <n v="94110"/>
    <x v="1"/>
    <x v="2"/>
    <s v="Phones"/>
    <n v="198"/>
    <n v="5"/>
    <n v="2"/>
    <n v="17325"/>
  </r>
  <r>
    <s v="Second Class"/>
    <x v="0"/>
    <s v="United States"/>
    <s v="New York City"/>
    <s v="New York"/>
    <n v="10024"/>
    <x v="3"/>
    <x v="1"/>
    <s v="Binders"/>
    <n v="33568"/>
    <n v="2"/>
    <n v="2"/>
    <n v="117488"/>
  </r>
  <r>
    <s v="Standard Class"/>
    <x v="1"/>
    <s v="United States"/>
    <s v="Indianapolis"/>
    <s v="Indiana"/>
    <n v="46203"/>
    <x v="2"/>
    <x v="1"/>
    <s v="Art"/>
    <n v="12593"/>
    <n v="7"/>
    <n v="0"/>
    <n v="352604"/>
  </r>
  <r>
    <s v="First Class"/>
    <x v="1"/>
    <s v="United States"/>
    <s v="Columbus"/>
    <s v="Ohio"/>
    <n v="43229"/>
    <x v="3"/>
    <x v="1"/>
    <s v="Binders"/>
    <n v="1176"/>
    <n v="5"/>
    <n v="7"/>
    <n v="-784"/>
  </r>
  <r>
    <s v="First Class"/>
    <x v="1"/>
    <s v="United States"/>
    <s v="Columbus"/>
    <s v="Ohio"/>
    <n v="43229"/>
    <x v="3"/>
    <x v="1"/>
    <s v="Paper"/>
    <n v="5344"/>
    <n v="1"/>
    <n v="2"/>
    <n v="18704"/>
  </r>
  <r>
    <s v="Standard Class"/>
    <x v="0"/>
    <s v="United States"/>
    <s v="Jacksonville"/>
    <s v="Florida"/>
    <n v="32216"/>
    <x v="0"/>
    <x v="1"/>
    <s v="Binders"/>
    <n v="1365"/>
    <n v="1"/>
    <n v="7"/>
    <n v="-91"/>
  </r>
  <r>
    <s v="Standard Class"/>
    <x v="0"/>
    <s v="United States"/>
    <s v="Jacksonville"/>
    <s v="Florida"/>
    <n v="32216"/>
    <x v="0"/>
    <x v="1"/>
    <s v="Paper"/>
    <n v="62016"/>
    <n v="2"/>
    <n v="2"/>
    <n v="224808"/>
  </r>
  <r>
    <s v="Standard Class"/>
    <x v="1"/>
    <s v="United States"/>
    <s v="Clinton"/>
    <s v="Maryland"/>
    <n v="20735"/>
    <x v="3"/>
    <x v="0"/>
    <s v="Furnishings"/>
    <n v="6072"/>
    <n v="3"/>
    <n v="0"/>
    <n v="236808"/>
  </r>
  <r>
    <s v="Standard Class"/>
    <x v="1"/>
    <s v="United States"/>
    <s v="Clinton"/>
    <s v="Maryland"/>
    <n v="20735"/>
    <x v="3"/>
    <x v="1"/>
    <s v="Paper"/>
    <n v="14682"/>
    <n v="3"/>
    <n v="0"/>
    <n v="7341"/>
  </r>
  <r>
    <s v="Standard Class"/>
    <x v="1"/>
    <s v="United States"/>
    <s v="Clinton"/>
    <s v="Maryland"/>
    <n v="20735"/>
    <x v="3"/>
    <x v="0"/>
    <s v="Chairs"/>
    <n v="23984"/>
    <n v="8"/>
    <n v="0"/>
    <n v="647568"/>
  </r>
  <r>
    <s v="Standard Class"/>
    <x v="1"/>
    <s v="United States"/>
    <s v="Clinton"/>
    <s v="Maryland"/>
    <n v="20735"/>
    <x v="3"/>
    <x v="1"/>
    <s v="Labels"/>
    <n v="1566"/>
    <n v="6"/>
    <n v="0"/>
    <n v="72036"/>
  </r>
  <r>
    <s v="First Class"/>
    <x v="0"/>
    <s v="United States"/>
    <s v="Commerce City"/>
    <s v="Colorado"/>
    <n v="80022"/>
    <x v="1"/>
    <x v="1"/>
    <s v="Storage"/>
    <n v="146352"/>
    <n v="3"/>
    <n v="2"/>
    <n v="-329292"/>
  </r>
  <r>
    <s v="Standard Class"/>
    <x v="0"/>
    <s v="United States"/>
    <s v="Santa Ana"/>
    <s v="California"/>
    <n v="92704"/>
    <x v="1"/>
    <x v="1"/>
    <s v="Fasteners"/>
    <n v="594"/>
    <n v="3"/>
    <n v="0"/>
    <n v="0"/>
  </r>
  <r>
    <s v="Standard Class"/>
    <x v="0"/>
    <s v="United States"/>
    <s v="Santa Ana"/>
    <s v="California"/>
    <n v="92704"/>
    <x v="1"/>
    <x v="1"/>
    <s v="Paper"/>
    <n v="4536"/>
    <n v="7"/>
    <n v="0"/>
    <n v="217728"/>
  </r>
  <r>
    <s v="Standard Class"/>
    <x v="0"/>
    <s v="United States"/>
    <s v="Santa Ana"/>
    <s v="California"/>
    <n v="92704"/>
    <x v="1"/>
    <x v="2"/>
    <s v="Phones"/>
    <n v="211168"/>
    <n v="4"/>
    <n v="2"/>
    <n v="237564"/>
  </r>
  <r>
    <s v="Standard Class"/>
    <x v="0"/>
    <s v="United States"/>
    <s v="Santa Ana"/>
    <s v="California"/>
    <n v="92704"/>
    <x v="1"/>
    <x v="0"/>
    <s v="Chairs"/>
    <n v="484704"/>
    <n v="6"/>
    <n v="2"/>
    <n v="-848232"/>
  </r>
  <r>
    <s v="Standard Class"/>
    <x v="0"/>
    <s v="United States"/>
    <s v="Santa Ana"/>
    <s v="California"/>
    <n v="92704"/>
    <x v="1"/>
    <x v="2"/>
    <s v="Machines"/>
    <n v="371976"/>
    <n v="3"/>
    <n v="2"/>
    <n v="1162425"/>
  </r>
  <r>
    <s v="Same Day"/>
    <x v="1"/>
    <s v="United States"/>
    <s v="Clinton"/>
    <s v="Maryland"/>
    <n v="20735"/>
    <x v="3"/>
    <x v="1"/>
    <s v="Storage"/>
    <n v="8982"/>
    <n v="6"/>
    <n v="0"/>
    <n v="251496"/>
  </r>
  <r>
    <s v="First Class"/>
    <x v="1"/>
    <s v="United States"/>
    <s v="Los Angeles"/>
    <s v="California"/>
    <n v="90049"/>
    <x v="1"/>
    <x v="1"/>
    <s v="Binders"/>
    <n v="19296"/>
    <n v="3"/>
    <n v="2"/>
    <n v="603"/>
  </r>
  <r>
    <s v="Standard Class"/>
    <x v="0"/>
    <s v="United States"/>
    <s v="Louisville"/>
    <s v="Kentucky"/>
    <n v="40214"/>
    <x v="0"/>
    <x v="0"/>
    <s v="Chairs"/>
    <n v="19196"/>
    <n v="2"/>
    <n v="0"/>
    <n v="518292"/>
  </r>
  <r>
    <s v="Standard Class"/>
    <x v="0"/>
    <s v="United States"/>
    <s v="Louisville"/>
    <s v="Kentucky"/>
    <n v="40214"/>
    <x v="0"/>
    <x v="1"/>
    <s v="Binders"/>
    <n v="213"/>
    <n v="3"/>
    <n v="0"/>
    <n v="9798"/>
  </r>
  <r>
    <s v="Standard Class"/>
    <x v="0"/>
    <s v="United States"/>
    <s v="Louisville"/>
    <s v="Kentucky"/>
    <n v="40214"/>
    <x v="0"/>
    <x v="2"/>
    <s v="Phones"/>
    <n v="46995"/>
    <n v="5"/>
    <n v="0"/>
    <n v="131586"/>
  </r>
  <r>
    <s v="Standard Class"/>
    <x v="0"/>
    <s v="United States"/>
    <s v="Louisville"/>
    <s v="Kentucky"/>
    <n v="40214"/>
    <x v="0"/>
    <x v="0"/>
    <s v="Furnishings"/>
    <n v="20988"/>
    <n v="3"/>
    <n v="0"/>
    <n v="356796"/>
  </r>
  <r>
    <s v="First Class"/>
    <x v="0"/>
    <s v="United States"/>
    <s v="Los Angeles"/>
    <s v="California"/>
    <n v="90045"/>
    <x v="1"/>
    <x v="0"/>
    <s v="Bookcases"/>
    <n v="239666"/>
    <n v="2"/>
    <n v="15"/>
    <n v="14098"/>
  </r>
  <r>
    <s v="First Class"/>
    <x v="0"/>
    <s v="United States"/>
    <s v="Los Angeles"/>
    <s v="California"/>
    <n v="90045"/>
    <x v="1"/>
    <x v="1"/>
    <s v="Labels"/>
    <n v="225"/>
    <n v="6"/>
    <n v="0"/>
    <n v="108"/>
  </r>
  <r>
    <s v="First Class"/>
    <x v="0"/>
    <s v="United States"/>
    <s v="Los Angeles"/>
    <s v="California"/>
    <n v="90045"/>
    <x v="1"/>
    <x v="1"/>
    <s v="Paper"/>
    <n v="21984"/>
    <n v="4"/>
    <n v="0"/>
    <n v="1077216"/>
  </r>
  <r>
    <s v="Second Class"/>
    <x v="1"/>
    <s v="United States"/>
    <s v="Springfield"/>
    <s v="Missouri"/>
    <n v="65807"/>
    <x v="2"/>
    <x v="1"/>
    <s v="Paper"/>
    <n v="324"/>
    <n v="5"/>
    <n v="0"/>
    <n v="15552"/>
  </r>
  <r>
    <s v="Second Class"/>
    <x v="1"/>
    <s v="United States"/>
    <s v="Springfield"/>
    <s v="Missouri"/>
    <n v="65807"/>
    <x v="2"/>
    <x v="1"/>
    <s v="Art"/>
    <n v="20994"/>
    <n v="6"/>
    <n v="0"/>
    <n v="545844"/>
  </r>
  <r>
    <s v="Second Class"/>
    <x v="1"/>
    <s v="United States"/>
    <s v="Springfield"/>
    <s v="Missouri"/>
    <n v="65807"/>
    <x v="2"/>
    <x v="1"/>
    <s v="Supplies"/>
    <n v="416405"/>
    <n v="5"/>
    <n v="0"/>
    <n v="83281"/>
  </r>
  <r>
    <s v="Second Class"/>
    <x v="1"/>
    <s v="United States"/>
    <s v="Springfield"/>
    <s v="Missouri"/>
    <n v="65807"/>
    <x v="2"/>
    <x v="0"/>
    <s v="Bookcases"/>
    <n v="21294"/>
    <n v="3"/>
    <n v="0"/>
    <n v="53235"/>
  </r>
  <r>
    <s v="First Class"/>
    <x v="1"/>
    <s v="United States"/>
    <s v="San Francisco"/>
    <s v="California"/>
    <n v="94109"/>
    <x v="1"/>
    <x v="0"/>
    <s v="Furnishings"/>
    <n v="4188"/>
    <n v="6"/>
    <n v="0"/>
    <n v="121452"/>
  </r>
  <r>
    <s v="First Class"/>
    <x v="1"/>
    <s v="United States"/>
    <s v="San Francisco"/>
    <s v="California"/>
    <n v="94109"/>
    <x v="1"/>
    <x v="1"/>
    <s v="Labels"/>
    <n v="5848"/>
    <n v="8"/>
    <n v="0"/>
    <n v="274856"/>
  </r>
  <r>
    <s v="Standard Class"/>
    <x v="0"/>
    <s v="United States"/>
    <s v="Texas City"/>
    <s v="Texas"/>
    <n v="77590"/>
    <x v="2"/>
    <x v="0"/>
    <s v="Tables"/>
    <n v="102438"/>
    <n v="1"/>
    <n v="3"/>
    <n v="-131706"/>
  </r>
  <r>
    <s v="Standard Class"/>
    <x v="0"/>
    <s v="United States"/>
    <s v="Texas City"/>
    <s v="Texas"/>
    <n v="77590"/>
    <x v="2"/>
    <x v="0"/>
    <s v="Chairs"/>
    <n v="199304"/>
    <n v="4"/>
    <n v="3"/>
    <n v="-85416"/>
  </r>
  <r>
    <s v="Standard Class"/>
    <x v="0"/>
    <s v="United States"/>
    <s v="New York City"/>
    <s v="New York"/>
    <n v="10024"/>
    <x v="3"/>
    <x v="2"/>
    <s v="Machines"/>
    <n v="699996"/>
    <n v="4"/>
    <n v="0"/>
    <n v="22399872"/>
  </r>
  <r>
    <s v="Standard Class"/>
    <x v="0"/>
    <s v="United States"/>
    <s v="Bellevue"/>
    <s v="Washington"/>
    <n v="98006"/>
    <x v="1"/>
    <x v="1"/>
    <s v="Paper"/>
    <n v="1296"/>
    <n v="2"/>
    <n v="0"/>
    <n v="62208"/>
  </r>
  <r>
    <s v="Second Class"/>
    <x v="0"/>
    <s v="United States"/>
    <s v="New York City"/>
    <s v="New York"/>
    <n v="10024"/>
    <x v="3"/>
    <x v="2"/>
    <s v="Phones"/>
    <n v="27986"/>
    <n v="14"/>
    <n v="0"/>
    <n v="1343328"/>
  </r>
  <r>
    <s v="Standard Class"/>
    <x v="2"/>
    <s v="United States"/>
    <s v="Wilson"/>
    <s v="North Carolina"/>
    <n v="27893"/>
    <x v="0"/>
    <x v="1"/>
    <s v="Binders"/>
    <n v="738"/>
    <n v="5"/>
    <n v="7"/>
    <n v="-5412"/>
  </r>
  <r>
    <s v="Standard Class"/>
    <x v="0"/>
    <s v="United States"/>
    <s v="Seattle"/>
    <s v="Washington"/>
    <n v="98115"/>
    <x v="1"/>
    <x v="0"/>
    <s v="Chairs"/>
    <n v="698352"/>
    <n v="3"/>
    <n v="2"/>
    <n v="523764"/>
  </r>
  <r>
    <s v="Standard Class"/>
    <x v="0"/>
    <s v="United States"/>
    <s v="Seattle"/>
    <s v="Washington"/>
    <n v="98115"/>
    <x v="1"/>
    <x v="0"/>
    <s v="Tables"/>
    <n v="174725"/>
    <n v="5"/>
    <n v="0"/>
    <n v="62901"/>
  </r>
  <r>
    <s v="Second Class"/>
    <x v="2"/>
    <s v="United States"/>
    <s v="Springfield"/>
    <s v="Missouri"/>
    <n v="65807"/>
    <x v="2"/>
    <x v="1"/>
    <s v="Appliances"/>
    <n v="5448"/>
    <n v="1"/>
    <n v="0"/>
    <n v="152544"/>
  </r>
  <r>
    <s v="Same Day"/>
    <x v="0"/>
    <s v="United States"/>
    <s v="San Francisco"/>
    <s v="California"/>
    <n v="94109"/>
    <x v="1"/>
    <x v="2"/>
    <s v="Accessories"/>
    <n v="19999"/>
    <n v="1"/>
    <n v="0"/>
    <n v="859957"/>
  </r>
  <r>
    <s v="Same Day"/>
    <x v="0"/>
    <s v="United States"/>
    <s v="Charlotte"/>
    <s v="North Carolina"/>
    <n v="28205"/>
    <x v="0"/>
    <x v="1"/>
    <s v="Binders"/>
    <n v="68541"/>
    <n v="11"/>
    <n v="7"/>
    <n v="-525481"/>
  </r>
  <r>
    <s v="Same Day"/>
    <x v="0"/>
    <s v="United States"/>
    <s v="Charlotte"/>
    <s v="North Carolina"/>
    <n v="28205"/>
    <x v="0"/>
    <x v="2"/>
    <s v="Phones"/>
    <n v="627168"/>
    <n v="4"/>
    <n v="2"/>
    <n v="705564"/>
  </r>
  <r>
    <s v="Same Day"/>
    <x v="0"/>
    <s v="United States"/>
    <s v="Charlotte"/>
    <s v="North Carolina"/>
    <n v="28205"/>
    <x v="0"/>
    <x v="1"/>
    <s v="Labels"/>
    <n v="12212"/>
    <n v="5"/>
    <n v="2"/>
    <n v="39689"/>
  </r>
  <r>
    <s v="Second Class"/>
    <x v="0"/>
    <s v="United States"/>
    <s v="New York City"/>
    <s v="New York"/>
    <n v="10011"/>
    <x v="3"/>
    <x v="1"/>
    <s v="Art"/>
    <n v="699"/>
    <n v="3"/>
    <n v="0"/>
    <n v="20271"/>
  </r>
  <r>
    <s v="Second Class"/>
    <x v="0"/>
    <s v="United States"/>
    <s v="New York City"/>
    <s v="New York"/>
    <n v="10011"/>
    <x v="3"/>
    <x v="1"/>
    <s v="Binders"/>
    <n v="107424"/>
    <n v="6"/>
    <n v="2"/>
    <n v="362556"/>
  </r>
  <r>
    <s v="Second Class"/>
    <x v="1"/>
    <s v="United States"/>
    <s v="Lorain"/>
    <s v="Ohio"/>
    <n v="44052"/>
    <x v="3"/>
    <x v="0"/>
    <s v="Tables"/>
    <n v="1421664"/>
    <n v="8"/>
    <n v="4"/>
    <n v="-7345264"/>
  </r>
  <r>
    <s v="Standard Class"/>
    <x v="0"/>
    <s v="United States"/>
    <s v="Indianapolis"/>
    <s v="Indiana"/>
    <n v="46203"/>
    <x v="2"/>
    <x v="1"/>
    <s v="Binders"/>
    <n v="12588"/>
    <n v="6"/>
    <n v="0"/>
    <n v="604224"/>
  </r>
  <r>
    <s v="Standard Class"/>
    <x v="0"/>
    <s v="United States"/>
    <s v="Indianapolis"/>
    <s v="Indiana"/>
    <n v="46203"/>
    <x v="2"/>
    <x v="2"/>
    <s v="Accessories"/>
    <n v="7978"/>
    <n v="2"/>
    <n v="0"/>
    <n v="295186"/>
  </r>
  <r>
    <s v="Standard Class"/>
    <x v="0"/>
    <s v="United States"/>
    <s v="Indianapolis"/>
    <s v="Indiana"/>
    <n v="46203"/>
    <x v="2"/>
    <x v="1"/>
    <s v="Labels"/>
    <n v="1332"/>
    <n v="9"/>
    <n v="0"/>
    <n v="666"/>
  </r>
  <r>
    <s v="Standard Class"/>
    <x v="0"/>
    <s v="United States"/>
    <s v="Redmond"/>
    <s v="Oregon"/>
    <n v="97756"/>
    <x v="1"/>
    <x v="2"/>
    <s v="Phones"/>
    <n v="438368"/>
    <n v="4"/>
    <n v="2"/>
    <n v="383572"/>
  </r>
  <r>
    <s v="Standard Class"/>
    <x v="0"/>
    <s v="United States"/>
    <s v="Redmond"/>
    <s v="Oregon"/>
    <n v="97756"/>
    <x v="1"/>
    <x v="2"/>
    <s v="Phones"/>
    <n v="139944"/>
    <n v="7"/>
    <n v="2"/>
    <n v="-314874"/>
  </r>
  <r>
    <s v="Standard Class"/>
    <x v="0"/>
    <s v="United States"/>
    <s v="Redmond"/>
    <s v="Oregon"/>
    <n v="97756"/>
    <x v="1"/>
    <x v="1"/>
    <s v="Appliances"/>
    <n v="133472"/>
    <n v="4"/>
    <n v="2"/>
    <n v="150156"/>
  </r>
  <r>
    <s v="Standard Class"/>
    <x v="2"/>
    <s v="United States"/>
    <s v="Springfield"/>
    <s v="Oregon"/>
    <n v="97477"/>
    <x v="1"/>
    <x v="0"/>
    <s v="Tables"/>
    <n v="564195"/>
    <n v="3"/>
    <n v="5"/>
    <n v="-3046653"/>
  </r>
  <r>
    <s v="Standard Class"/>
    <x v="2"/>
    <s v="United States"/>
    <s v="Springfield"/>
    <s v="Oregon"/>
    <n v="97477"/>
    <x v="1"/>
    <x v="1"/>
    <s v="Appliances"/>
    <n v="87168"/>
    <n v="2"/>
    <n v="2"/>
    <n v="87168"/>
  </r>
  <r>
    <s v="First Class"/>
    <x v="1"/>
    <s v="United States"/>
    <s v="Arlington"/>
    <s v="Texas"/>
    <n v="76017"/>
    <x v="2"/>
    <x v="1"/>
    <s v="Binders"/>
    <n v="42616"/>
    <n v="7"/>
    <n v="8"/>
    <n v="-681856"/>
  </r>
  <r>
    <s v="First Class"/>
    <x v="1"/>
    <s v="United States"/>
    <s v="Arlington"/>
    <s v="Texas"/>
    <n v="76017"/>
    <x v="2"/>
    <x v="2"/>
    <s v="Copiers"/>
    <n v="319984"/>
    <n v="2"/>
    <n v="2"/>
    <n v="1079946"/>
  </r>
  <r>
    <s v="First Class"/>
    <x v="1"/>
    <s v="United States"/>
    <s v="Arlington"/>
    <s v="Texas"/>
    <n v="76017"/>
    <x v="2"/>
    <x v="1"/>
    <s v="Fasteners"/>
    <n v="4592"/>
    <n v="5"/>
    <n v="2"/>
    <n v="15498"/>
  </r>
  <r>
    <s v="First Class"/>
    <x v="1"/>
    <s v="United States"/>
    <s v="Arlington"/>
    <s v="Texas"/>
    <n v="76017"/>
    <x v="2"/>
    <x v="0"/>
    <s v="Furnishings"/>
    <n v="21184"/>
    <n v="2"/>
    <n v="6"/>
    <n v="-116512"/>
  </r>
  <r>
    <s v="First Class"/>
    <x v="1"/>
    <s v="United States"/>
    <s v="Arlington"/>
    <s v="Texas"/>
    <n v="76017"/>
    <x v="2"/>
    <x v="1"/>
    <s v="Paper"/>
    <n v="20736"/>
    <n v="4"/>
    <n v="2"/>
    <n v="72576"/>
  </r>
  <r>
    <s v="First Class"/>
    <x v="1"/>
    <s v="United States"/>
    <s v="Arlington"/>
    <s v="Texas"/>
    <n v="76017"/>
    <x v="2"/>
    <x v="0"/>
    <s v="Chairs"/>
    <n v="21343"/>
    <n v="5"/>
    <n v="3"/>
    <n v="-39637"/>
  </r>
  <r>
    <s v="Standard Class"/>
    <x v="2"/>
    <s v="United States"/>
    <s v="Gilbert"/>
    <s v="Arizona"/>
    <n v="85234"/>
    <x v="1"/>
    <x v="2"/>
    <s v="Phones"/>
    <n v="333576"/>
    <n v="3"/>
    <n v="2"/>
    <n v="250182"/>
  </r>
  <r>
    <s v="Standard Class"/>
    <x v="2"/>
    <s v="United States"/>
    <s v="Gilbert"/>
    <s v="Arizona"/>
    <n v="85234"/>
    <x v="1"/>
    <x v="2"/>
    <s v="Accessories"/>
    <n v="31992"/>
    <n v="1"/>
    <n v="2"/>
    <n v="47988"/>
  </r>
  <r>
    <s v="Standard Class"/>
    <x v="2"/>
    <s v="United States"/>
    <s v="Gilbert"/>
    <s v="Arizona"/>
    <n v="85234"/>
    <x v="1"/>
    <x v="1"/>
    <s v="Storage"/>
    <n v="51168"/>
    <n v="2"/>
    <n v="2"/>
    <n v="-6396"/>
  </r>
  <r>
    <s v="Standard Class"/>
    <x v="2"/>
    <s v="United States"/>
    <s v="Gilbert"/>
    <s v="Arizona"/>
    <n v="85234"/>
    <x v="1"/>
    <x v="1"/>
    <s v="Envelopes"/>
    <n v="1064"/>
    <n v="5"/>
    <n v="2"/>
    <n v="3857"/>
  </r>
  <r>
    <s v="Standard Class"/>
    <x v="2"/>
    <s v="United States"/>
    <s v="Gilbert"/>
    <s v="Arizona"/>
    <n v="85234"/>
    <x v="1"/>
    <x v="0"/>
    <s v="Furnishings"/>
    <n v="68704"/>
    <n v="2"/>
    <n v="2"/>
    <n v="163172"/>
  </r>
  <r>
    <s v="Standard Class"/>
    <x v="2"/>
    <s v="United States"/>
    <s v="Gilbert"/>
    <s v="Arizona"/>
    <n v="85234"/>
    <x v="1"/>
    <x v="0"/>
    <s v="Tables"/>
    <n v="38691"/>
    <n v="9"/>
    <n v="5"/>
    <n v="-1857168"/>
  </r>
  <r>
    <s v="Second Class"/>
    <x v="0"/>
    <s v="United States"/>
    <s v="Lawrence"/>
    <s v="Massachusetts"/>
    <n v="1841"/>
    <x v="3"/>
    <x v="1"/>
    <s v="Art"/>
    <n v="3966"/>
    <n v="2"/>
    <n v="0"/>
    <n v="11898"/>
  </r>
  <r>
    <s v="Second Class"/>
    <x v="0"/>
    <s v="United States"/>
    <s v="Lawrence"/>
    <s v="Massachusetts"/>
    <n v="1841"/>
    <x v="3"/>
    <x v="1"/>
    <s v="Appliances"/>
    <n v="11392"/>
    <n v="2"/>
    <n v="0"/>
    <n v="330368"/>
  </r>
  <r>
    <s v="Second Class"/>
    <x v="0"/>
    <s v="United States"/>
    <s v="Lawrence"/>
    <s v="Massachusetts"/>
    <n v="1841"/>
    <x v="3"/>
    <x v="1"/>
    <s v="Binders"/>
    <n v="44786"/>
    <n v="7"/>
    <n v="0"/>
    <n v="2104942"/>
  </r>
  <r>
    <s v="Standard Class"/>
    <x v="0"/>
    <s v="United States"/>
    <s v="Virginia Beach"/>
    <s v="Virginia"/>
    <n v="23464"/>
    <x v="0"/>
    <x v="0"/>
    <s v="Tables"/>
    <n v="35685"/>
    <n v="5"/>
    <n v="0"/>
    <n v="606645"/>
  </r>
  <r>
    <s v="Standard Class"/>
    <x v="0"/>
    <s v="United States"/>
    <s v="Virginia Beach"/>
    <s v="Virginia"/>
    <n v="23464"/>
    <x v="0"/>
    <x v="1"/>
    <s v="Envelopes"/>
    <n v="25158"/>
    <n v="7"/>
    <n v="0"/>
    <n v="113211"/>
  </r>
  <r>
    <s v="Second Class"/>
    <x v="0"/>
    <s v="United States"/>
    <s v="Irving"/>
    <s v="Texas"/>
    <n v="75061"/>
    <x v="2"/>
    <x v="1"/>
    <s v="Paper"/>
    <n v="21984"/>
    <n v="5"/>
    <n v="2"/>
    <n v="79692"/>
  </r>
  <r>
    <s v="Second Class"/>
    <x v="0"/>
    <s v="United States"/>
    <s v="Vineland"/>
    <s v="New Jersey"/>
    <n v="8360"/>
    <x v="3"/>
    <x v="0"/>
    <s v="Furnishings"/>
    <n v="4285"/>
    <n v="5"/>
    <n v="0"/>
    <n v="15426"/>
  </r>
  <r>
    <s v="Second Class"/>
    <x v="0"/>
    <s v="United States"/>
    <s v="Vineland"/>
    <s v="New Jersey"/>
    <n v="8360"/>
    <x v="3"/>
    <x v="1"/>
    <s v="Labels"/>
    <n v="616"/>
    <n v="2"/>
    <n v="0"/>
    <n v="29568"/>
  </r>
  <r>
    <s v="Second Class"/>
    <x v="0"/>
    <s v="United States"/>
    <s v="Vineland"/>
    <s v="New Jersey"/>
    <n v="8360"/>
    <x v="3"/>
    <x v="1"/>
    <s v="Supplies"/>
    <n v="17"/>
    <n v="2"/>
    <n v="0"/>
    <n v="442"/>
  </r>
  <r>
    <s v="Second Class"/>
    <x v="0"/>
    <s v="United States"/>
    <s v="Vineland"/>
    <s v="New Jersey"/>
    <n v="8360"/>
    <x v="3"/>
    <x v="2"/>
    <s v="Accessories"/>
    <n v="874"/>
    <n v="5"/>
    <n v="0"/>
    <n v="3496"/>
  </r>
  <r>
    <s v="Standard Class"/>
    <x v="2"/>
    <s v="United States"/>
    <s v="Columbus"/>
    <s v="Georgia"/>
    <n v="31907"/>
    <x v="0"/>
    <x v="1"/>
    <s v="Binders"/>
    <n v="2984"/>
    <n v="2"/>
    <n v="0"/>
    <n v="13428"/>
  </r>
  <r>
    <s v="Second Class"/>
    <x v="1"/>
    <s v="United States"/>
    <s v="Los Angeles"/>
    <s v="California"/>
    <n v="90032"/>
    <x v="1"/>
    <x v="1"/>
    <s v="Binders"/>
    <n v="49568"/>
    <n v="2"/>
    <n v="2"/>
    <n v="173488"/>
  </r>
  <r>
    <s v="Standard Class"/>
    <x v="1"/>
    <s v="United States"/>
    <s v="San Diego"/>
    <s v="California"/>
    <n v="92024"/>
    <x v="1"/>
    <x v="1"/>
    <s v="Art"/>
    <n v="26586"/>
    <n v="7"/>
    <n v="0"/>
    <n v="79758"/>
  </r>
  <r>
    <s v="Standard Class"/>
    <x v="2"/>
    <s v="United States"/>
    <s v="Charlottesville"/>
    <s v="Virginia"/>
    <n v="22901"/>
    <x v="0"/>
    <x v="0"/>
    <s v="Furnishings"/>
    <n v="6796"/>
    <n v="4"/>
    <n v="0"/>
    <n v="122328"/>
  </r>
  <r>
    <s v="Second Class"/>
    <x v="0"/>
    <s v="United States"/>
    <s v="Lawrence"/>
    <s v="Indiana"/>
    <n v="46226"/>
    <x v="2"/>
    <x v="1"/>
    <s v="Art"/>
    <n v="1092"/>
    <n v="6"/>
    <n v="0"/>
    <n v="4914"/>
  </r>
  <r>
    <s v="Second Class"/>
    <x v="0"/>
    <s v="United States"/>
    <s v="Lawrence"/>
    <s v="Indiana"/>
    <n v="46226"/>
    <x v="2"/>
    <x v="2"/>
    <s v="Machines"/>
    <n v="839"/>
    <n v="2"/>
    <n v="0"/>
    <n v="22653"/>
  </r>
  <r>
    <s v="Second Class"/>
    <x v="0"/>
    <s v="United States"/>
    <s v="Lawrence"/>
    <s v="Indiana"/>
    <n v="46226"/>
    <x v="2"/>
    <x v="1"/>
    <s v="Appliances"/>
    <n v="1975"/>
    <n v="5"/>
    <n v="0"/>
    <n v="5135"/>
  </r>
  <r>
    <s v="Second Class"/>
    <x v="0"/>
    <s v="United States"/>
    <s v="Lawrence"/>
    <s v="Indiana"/>
    <n v="46226"/>
    <x v="2"/>
    <x v="2"/>
    <s v="Accessories"/>
    <n v="39354"/>
    <n v="3"/>
    <n v="0"/>
    <n v="1652868"/>
  </r>
  <r>
    <s v="Standard Class"/>
    <x v="2"/>
    <s v="United States"/>
    <s v="Phoenix"/>
    <s v="Arizona"/>
    <n v="85023"/>
    <x v="1"/>
    <x v="0"/>
    <s v="Furnishings"/>
    <n v="46872"/>
    <n v="7"/>
    <n v="2"/>
    <n v="35154"/>
  </r>
  <r>
    <s v="Second Class"/>
    <x v="0"/>
    <s v="United States"/>
    <s v="Meriden"/>
    <s v="Connecticut"/>
    <n v="6450"/>
    <x v="3"/>
    <x v="1"/>
    <s v="Storage"/>
    <n v="109"/>
    <n v="1"/>
    <n v="0"/>
    <n v="2834"/>
  </r>
  <r>
    <s v="Second Class"/>
    <x v="0"/>
    <s v="United States"/>
    <s v="Meriden"/>
    <s v="Connecticut"/>
    <n v="6450"/>
    <x v="3"/>
    <x v="1"/>
    <s v="Paper"/>
    <n v="7992"/>
    <n v="4"/>
    <n v="0"/>
    <n v="375624"/>
  </r>
  <r>
    <s v="Second Class"/>
    <x v="0"/>
    <s v="United States"/>
    <s v="Meriden"/>
    <s v="Connecticut"/>
    <n v="6450"/>
    <x v="3"/>
    <x v="1"/>
    <s v="Paper"/>
    <n v="14682"/>
    <n v="3"/>
    <n v="0"/>
    <n v="7341"/>
  </r>
  <r>
    <s v="First Class"/>
    <x v="2"/>
    <s v="United States"/>
    <s v="Franklin"/>
    <s v="Wisconsin"/>
    <n v="53132"/>
    <x v="2"/>
    <x v="1"/>
    <s v="Binders"/>
    <n v="36"/>
    <n v="2"/>
    <n v="0"/>
    <n v="1728"/>
  </r>
  <r>
    <s v="Standard Class"/>
    <x v="2"/>
    <s v="United States"/>
    <s v="Los Angeles"/>
    <s v="California"/>
    <n v="90008"/>
    <x v="1"/>
    <x v="0"/>
    <s v="Furnishings"/>
    <n v="2004"/>
    <n v="6"/>
    <n v="0"/>
    <n v="88176"/>
  </r>
  <r>
    <s v="Standard Class"/>
    <x v="0"/>
    <s v="United States"/>
    <s v="Bloomington"/>
    <s v="Illinois"/>
    <n v="61701"/>
    <x v="2"/>
    <x v="1"/>
    <s v="Storage"/>
    <n v="180016"/>
    <n v="1"/>
    <n v="2"/>
    <n v="-157514"/>
  </r>
  <r>
    <s v="Standard Class"/>
    <x v="0"/>
    <s v="United States"/>
    <s v="Bloomington"/>
    <s v="Illinois"/>
    <n v="61701"/>
    <x v="2"/>
    <x v="0"/>
    <s v="Furnishings"/>
    <n v="41552"/>
    <n v="2"/>
    <n v="6"/>
    <n v="-197372"/>
  </r>
  <r>
    <s v="Standard Class"/>
    <x v="0"/>
    <s v="United States"/>
    <s v="Bloomington"/>
    <s v="Illinois"/>
    <n v="61701"/>
    <x v="2"/>
    <x v="1"/>
    <s v="Art"/>
    <n v="1312"/>
    <n v="5"/>
    <n v="2"/>
    <n v="1476"/>
  </r>
  <r>
    <s v="Standard Class"/>
    <x v="0"/>
    <s v="United States"/>
    <s v="Los Angeles"/>
    <s v="California"/>
    <n v="90032"/>
    <x v="1"/>
    <x v="1"/>
    <s v="Storage"/>
    <n v="111792"/>
    <n v="4"/>
    <n v="0"/>
    <n v="55896"/>
  </r>
  <r>
    <s v="Second Class"/>
    <x v="1"/>
    <s v="United States"/>
    <s v="San Francisco"/>
    <s v="California"/>
    <n v="94109"/>
    <x v="1"/>
    <x v="2"/>
    <s v="Accessories"/>
    <n v="11196"/>
    <n v="4"/>
    <n v="0"/>
    <n v="212724"/>
  </r>
  <r>
    <s v="Standard Class"/>
    <x v="1"/>
    <s v="United States"/>
    <s v="Houston"/>
    <s v="Texas"/>
    <n v="77095"/>
    <x v="2"/>
    <x v="1"/>
    <s v="Art"/>
    <n v="1216"/>
    <n v="5"/>
    <n v="2"/>
    <n v="2128"/>
  </r>
  <r>
    <s v="Standard Class"/>
    <x v="1"/>
    <s v="United States"/>
    <s v="Milwaukee"/>
    <s v="Wisconsin"/>
    <n v="53209"/>
    <x v="2"/>
    <x v="1"/>
    <s v="Binders"/>
    <n v="1752"/>
    <n v="4"/>
    <n v="0"/>
    <n v="84096"/>
  </r>
  <r>
    <s v="Standard Class"/>
    <x v="1"/>
    <s v="United States"/>
    <s v="Milwaukee"/>
    <s v="Wisconsin"/>
    <n v="53209"/>
    <x v="2"/>
    <x v="1"/>
    <s v="Appliances"/>
    <n v="15588"/>
    <n v="6"/>
    <n v="0"/>
    <n v="54558"/>
  </r>
  <r>
    <s v="Second Class"/>
    <x v="2"/>
    <s v="United States"/>
    <s v="Lake Charles"/>
    <s v="Louisiana"/>
    <n v="70601"/>
    <x v="0"/>
    <x v="1"/>
    <s v="Binders"/>
    <n v="47751"/>
    <n v="11"/>
    <n v="0"/>
    <n v="2196546"/>
  </r>
  <r>
    <s v="Second Class"/>
    <x v="0"/>
    <s v="United States"/>
    <s v="Baltimore"/>
    <s v="Maryland"/>
    <n v="21215"/>
    <x v="3"/>
    <x v="1"/>
    <s v="Paper"/>
    <n v="16488"/>
    <n v="3"/>
    <n v="0"/>
    <n v="807912"/>
  </r>
  <r>
    <s v="Standard Class"/>
    <x v="2"/>
    <s v="United States"/>
    <s v="Franklin"/>
    <s v="Wisconsin"/>
    <n v="53132"/>
    <x v="2"/>
    <x v="2"/>
    <s v="Accessories"/>
    <n v="4797"/>
    <n v="3"/>
    <n v="0"/>
    <n v="148707"/>
  </r>
  <r>
    <s v="Standard Class"/>
    <x v="0"/>
    <s v="United States"/>
    <s v="New York City"/>
    <s v="New York"/>
    <n v="10024"/>
    <x v="3"/>
    <x v="1"/>
    <s v="Binders"/>
    <n v="415176"/>
    <n v="3"/>
    <n v="2"/>
    <n v="1349322"/>
  </r>
  <r>
    <s v="Standard Class"/>
    <x v="0"/>
    <s v="United States"/>
    <s v="New York City"/>
    <s v="New York"/>
    <n v="10024"/>
    <x v="3"/>
    <x v="1"/>
    <s v="Binders"/>
    <n v="35232"/>
    <n v="3"/>
    <n v="2"/>
    <n v="114504"/>
  </r>
  <r>
    <s v="Standard Class"/>
    <x v="0"/>
    <s v="United States"/>
    <s v="New York City"/>
    <s v="New York"/>
    <n v="10024"/>
    <x v="3"/>
    <x v="1"/>
    <s v="Paper"/>
    <n v="5496"/>
    <n v="1"/>
    <n v="0"/>
    <n v="269304"/>
  </r>
  <r>
    <s v="Standard Class"/>
    <x v="0"/>
    <s v="United States"/>
    <s v="San Diego"/>
    <s v="California"/>
    <n v="92024"/>
    <x v="1"/>
    <x v="1"/>
    <s v="Paper"/>
    <n v="1634"/>
    <n v="2"/>
    <n v="0"/>
    <n v="76798"/>
  </r>
  <r>
    <s v="Standard Class"/>
    <x v="0"/>
    <s v="United States"/>
    <s v="San Diego"/>
    <s v="California"/>
    <n v="92024"/>
    <x v="1"/>
    <x v="0"/>
    <s v="Chairs"/>
    <n v="225296"/>
    <n v="2"/>
    <n v="2"/>
    <n v="225296"/>
  </r>
  <r>
    <s v="Standard Class"/>
    <x v="0"/>
    <s v="United States"/>
    <s v="San Diego"/>
    <s v="California"/>
    <n v="92024"/>
    <x v="1"/>
    <x v="1"/>
    <s v="Binders"/>
    <n v="50352"/>
    <n v="3"/>
    <n v="2"/>
    <n v="176232"/>
  </r>
  <r>
    <s v="Standard Class"/>
    <x v="0"/>
    <s v="United States"/>
    <s v="Wilson"/>
    <s v="North Carolina"/>
    <n v="27893"/>
    <x v="0"/>
    <x v="0"/>
    <s v="Furnishings"/>
    <n v="163136"/>
    <n v="4"/>
    <n v="2"/>
    <n v="20392"/>
  </r>
  <r>
    <s v="Standard Class"/>
    <x v="0"/>
    <s v="United States"/>
    <s v="Wilson"/>
    <s v="North Carolina"/>
    <n v="27893"/>
    <x v="0"/>
    <x v="1"/>
    <s v="Binders"/>
    <n v="6408"/>
    <n v="4"/>
    <n v="7"/>
    <n v="-49128"/>
  </r>
  <r>
    <s v="Standard Class"/>
    <x v="0"/>
    <s v="United States"/>
    <s v="Long Beach"/>
    <s v="California"/>
    <n v="90805"/>
    <x v="1"/>
    <x v="2"/>
    <s v="Phones"/>
    <n v="217584"/>
    <n v="2"/>
    <n v="2"/>
    <n v="190386"/>
  </r>
  <r>
    <s v="Standard Class"/>
    <x v="0"/>
    <s v="United States"/>
    <s v="Long Beach"/>
    <s v="California"/>
    <n v="90805"/>
    <x v="1"/>
    <x v="1"/>
    <s v="Fasteners"/>
    <n v="543"/>
    <n v="3"/>
    <n v="0"/>
    <n v="17919"/>
  </r>
  <r>
    <s v="Standard Class"/>
    <x v="0"/>
    <s v="United States"/>
    <s v="Long Beach"/>
    <s v="California"/>
    <n v="90805"/>
    <x v="1"/>
    <x v="2"/>
    <s v="Phones"/>
    <n v="143976"/>
    <n v="3"/>
    <n v="2"/>
    <n v="89985"/>
  </r>
  <r>
    <s v="Standard Class"/>
    <x v="1"/>
    <s v="United States"/>
    <s v="Fort Lauderdale"/>
    <s v="Florida"/>
    <n v="33311"/>
    <x v="0"/>
    <x v="2"/>
    <s v="Phones"/>
    <n v="51968"/>
    <n v="7"/>
    <n v="2"/>
    <n v="58464"/>
  </r>
  <r>
    <s v="Standard Class"/>
    <x v="2"/>
    <s v="United States"/>
    <s v="Baltimore"/>
    <s v="Maryland"/>
    <n v="21215"/>
    <x v="3"/>
    <x v="1"/>
    <s v="Labels"/>
    <n v="783"/>
    <n v="3"/>
    <n v="0"/>
    <n v="36018"/>
  </r>
  <r>
    <s v="Standard Class"/>
    <x v="0"/>
    <s v="United States"/>
    <s v="Rio Rancho"/>
    <s v="New Mexico"/>
    <n v="87124"/>
    <x v="1"/>
    <x v="0"/>
    <s v="Chairs"/>
    <n v="88384"/>
    <n v="4"/>
    <n v="2"/>
    <n v="99432"/>
  </r>
  <r>
    <s v="Standard Class"/>
    <x v="0"/>
    <s v="United States"/>
    <s v="Rio Rancho"/>
    <s v="New Mexico"/>
    <n v="87124"/>
    <x v="1"/>
    <x v="0"/>
    <s v="Chairs"/>
    <n v="230352"/>
    <n v="3"/>
    <n v="2"/>
    <n v="201558"/>
  </r>
  <r>
    <s v="First Class"/>
    <x v="1"/>
    <s v="United States"/>
    <s v="Stockton"/>
    <s v="California"/>
    <n v="95207"/>
    <x v="1"/>
    <x v="1"/>
    <s v="Binders"/>
    <n v="27392"/>
    <n v="8"/>
    <n v="2"/>
    <n v="99296"/>
  </r>
  <r>
    <s v="Second Class"/>
    <x v="0"/>
    <s v="United States"/>
    <s v="Columbus"/>
    <s v="Ohio"/>
    <n v="43229"/>
    <x v="3"/>
    <x v="1"/>
    <s v="Art"/>
    <n v="9912"/>
    <n v="3"/>
    <n v="2"/>
    <n v="1239"/>
  </r>
  <r>
    <s v="Same Day"/>
    <x v="0"/>
    <s v="United States"/>
    <s v="Skokie"/>
    <s v="Illinois"/>
    <n v="60076"/>
    <x v="2"/>
    <x v="0"/>
    <s v="Furnishings"/>
    <n v="266352"/>
    <n v="6"/>
    <n v="6"/>
    <n v="-2929872"/>
  </r>
  <r>
    <s v="Same Day"/>
    <x v="0"/>
    <s v="United States"/>
    <s v="Skokie"/>
    <s v="Illinois"/>
    <n v="60076"/>
    <x v="2"/>
    <x v="0"/>
    <s v="Furnishings"/>
    <n v="56328"/>
    <n v="3"/>
    <n v="6"/>
    <n v="-267558"/>
  </r>
  <r>
    <s v="Same Day"/>
    <x v="0"/>
    <s v="United States"/>
    <s v="Skokie"/>
    <s v="Illinois"/>
    <n v="60076"/>
    <x v="2"/>
    <x v="2"/>
    <s v="Accessories"/>
    <n v="39264"/>
    <n v="3"/>
    <n v="2"/>
    <n v="-4908"/>
  </r>
  <r>
    <s v="Same Day"/>
    <x v="0"/>
    <s v="United States"/>
    <s v="Skokie"/>
    <s v="Illinois"/>
    <n v="60076"/>
    <x v="2"/>
    <x v="1"/>
    <s v="Art"/>
    <n v="95232"/>
    <n v="6"/>
    <n v="2"/>
    <n v="249984"/>
  </r>
  <r>
    <s v="Standard Class"/>
    <x v="2"/>
    <s v="United States"/>
    <s v="Hot Springs"/>
    <s v="Arkansas"/>
    <n v="71901"/>
    <x v="0"/>
    <x v="1"/>
    <s v="Fasteners"/>
    <n v="30"/>
    <n v="6"/>
    <n v="0"/>
    <n v="144"/>
  </r>
  <r>
    <s v="Standard Class"/>
    <x v="2"/>
    <s v="United States"/>
    <s v="Hot Springs"/>
    <s v="Arkansas"/>
    <n v="71901"/>
    <x v="0"/>
    <x v="1"/>
    <s v="Paper"/>
    <n v="2592"/>
    <n v="4"/>
    <n v="0"/>
    <n v="127008"/>
  </r>
  <r>
    <s v="Standard Class"/>
    <x v="2"/>
    <s v="United States"/>
    <s v="Hot Springs"/>
    <s v="Arkansas"/>
    <n v="71901"/>
    <x v="0"/>
    <x v="0"/>
    <s v="Furnishings"/>
    <n v="15992"/>
    <n v="4"/>
    <n v="0"/>
    <n v="31984"/>
  </r>
  <r>
    <s v="First Class"/>
    <x v="0"/>
    <s v="United States"/>
    <s v="Goldsboro"/>
    <s v="North Carolina"/>
    <n v="27534"/>
    <x v="0"/>
    <x v="1"/>
    <s v="Appliances"/>
    <n v="34944"/>
    <n v="3"/>
    <n v="2"/>
    <n v="30576"/>
  </r>
  <r>
    <s v="Standard Class"/>
    <x v="1"/>
    <s v="United States"/>
    <s v="Los Angeles"/>
    <s v="California"/>
    <n v="90032"/>
    <x v="1"/>
    <x v="2"/>
    <s v="Accessories"/>
    <n v="14995"/>
    <n v="5"/>
    <n v="0"/>
    <n v="314895"/>
  </r>
  <r>
    <s v="Standard Class"/>
    <x v="1"/>
    <s v="United States"/>
    <s v="Los Angeles"/>
    <s v="California"/>
    <n v="90032"/>
    <x v="1"/>
    <x v="1"/>
    <s v="Art"/>
    <n v="2332"/>
    <n v="2"/>
    <n v="0"/>
    <n v="60632"/>
  </r>
  <r>
    <s v="Standard Class"/>
    <x v="1"/>
    <s v="United States"/>
    <s v="Los Angeles"/>
    <s v="California"/>
    <n v="90032"/>
    <x v="1"/>
    <x v="1"/>
    <s v="Art"/>
    <n v="1674"/>
    <n v="3"/>
    <n v="0"/>
    <n v="48546"/>
  </r>
  <r>
    <s v="Second Class"/>
    <x v="0"/>
    <s v="United States"/>
    <s v="Nashua"/>
    <s v="New Hampshire"/>
    <n v="3060"/>
    <x v="3"/>
    <x v="1"/>
    <s v="Fasteners"/>
    <n v="1482"/>
    <n v="6"/>
    <n v="0"/>
    <n v="69654"/>
  </r>
  <r>
    <s v="Standard Class"/>
    <x v="0"/>
    <s v="United States"/>
    <s v="Seattle"/>
    <s v="Washington"/>
    <n v="98103"/>
    <x v="1"/>
    <x v="1"/>
    <s v="Fasteners"/>
    <n v="1047"/>
    <n v="3"/>
    <n v="0"/>
    <n v="48162"/>
  </r>
  <r>
    <s v="Standard Class"/>
    <x v="0"/>
    <s v="United States"/>
    <s v="Seattle"/>
    <s v="Washington"/>
    <n v="98103"/>
    <x v="1"/>
    <x v="1"/>
    <s v="Labels"/>
    <n v="1107"/>
    <n v="3"/>
    <n v="0"/>
    <n v="52029"/>
  </r>
  <r>
    <s v="Standard Class"/>
    <x v="0"/>
    <s v="United States"/>
    <s v="Seattle"/>
    <s v="Washington"/>
    <n v="98103"/>
    <x v="1"/>
    <x v="1"/>
    <s v="Binders"/>
    <n v="20704"/>
    <n v="4"/>
    <n v="2"/>
    <n v="7764"/>
  </r>
  <r>
    <s v="Second Class"/>
    <x v="1"/>
    <s v="United States"/>
    <s v="Richmond"/>
    <s v="Indiana"/>
    <n v="47374"/>
    <x v="2"/>
    <x v="1"/>
    <s v="Paper"/>
    <n v="1772"/>
    <n v="5"/>
    <n v="0"/>
    <n v="83284"/>
  </r>
  <r>
    <s v="Standard Class"/>
    <x v="1"/>
    <s v="United States"/>
    <s v="Miami"/>
    <s v="Florida"/>
    <n v="33180"/>
    <x v="0"/>
    <x v="0"/>
    <s v="Furnishings"/>
    <n v="50496"/>
    <n v="6"/>
    <n v="2"/>
    <n v="82056"/>
  </r>
  <r>
    <s v="First Class"/>
    <x v="1"/>
    <s v="United States"/>
    <s v="Smyrna"/>
    <s v="Tennessee"/>
    <n v="37167"/>
    <x v="0"/>
    <x v="1"/>
    <s v="Binders"/>
    <n v="6129"/>
    <n v="3"/>
    <n v="7"/>
    <n v="-44946"/>
  </r>
  <r>
    <s v="First Class"/>
    <x v="1"/>
    <s v="United States"/>
    <s v="Smyrna"/>
    <s v="Tennessee"/>
    <n v="37167"/>
    <x v="0"/>
    <x v="0"/>
    <s v="Chairs"/>
    <n v="643136"/>
    <n v="4"/>
    <n v="2"/>
    <n v="562744"/>
  </r>
  <r>
    <s v="First Class"/>
    <x v="1"/>
    <s v="United States"/>
    <s v="Smyrna"/>
    <s v="Tennessee"/>
    <n v="37167"/>
    <x v="0"/>
    <x v="1"/>
    <s v="Paper"/>
    <n v="20736"/>
    <n v="4"/>
    <n v="2"/>
    <n v="72576"/>
  </r>
  <r>
    <s v="First Class"/>
    <x v="1"/>
    <s v="United States"/>
    <s v="Aurora"/>
    <s v="Colorado"/>
    <n v="80013"/>
    <x v="1"/>
    <x v="1"/>
    <s v="Paper"/>
    <n v="177536"/>
    <n v="4"/>
    <n v="2"/>
    <n v="621376"/>
  </r>
  <r>
    <s v="First Class"/>
    <x v="1"/>
    <s v="United States"/>
    <s v="Aurora"/>
    <s v="Colorado"/>
    <n v="80013"/>
    <x v="1"/>
    <x v="1"/>
    <s v="Appliances"/>
    <n v="32432"/>
    <n v="2"/>
    <n v="2"/>
    <n v="32432"/>
  </r>
  <r>
    <s v="Standard Class"/>
    <x v="2"/>
    <s v="United States"/>
    <s v="Miami"/>
    <s v="Florida"/>
    <n v="33142"/>
    <x v="0"/>
    <x v="1"/>
    <s v="Labels"/>
    <n v="11696"/>
    <n v="2"/>
    <n v="2"/>
    <n v="39474"/>
  </r>
  <r>
    <s v="Standard Class"/>
    <x v="0"/>
    <s v="United States"/>
    <s v="San Francisco"/>
    <s v="California"/>
    <n v="94122"/>
    <x v="1"/>
    <x v="1"/>
    <s v="Appliances"/>
    <n v="11376"/>
    <n v="3"/>
    <n v="0"/>
    <n v="443664"/>
  </r>
  <r>
    <s v="Standard Class"/>
    <x v="0"/>
    <s v="United States"/>
    <s v="San Francisco"/>
    <s v="California"/>
    <n v="94122"/>
    <x v="1"/>
    <x v="1"/>
    <s v="Storage"/>
    <n v="57951"/>
    <n v="3"/>
    <n v="0"/>
    <n v="811314"/>
  </r>
  <r>
    <s v="Standard Class"/>
    <x v="0"/>
    <s v="United States"/>
    <s v="San Francisco"/>
    <s v="California"/>
    <n v="94122"/>
    <x v="1"/>
    <x v="1"/>
    <s v="Storage"/>
    <n v="15066"/>
    <n v="9"/>
    <n v="0"/>
    <n v="60264"/>
  </r>
  <r>
    <s v="Standard Class"/>
    <x v="0"/>
    <s v="United States"/>
    <s v="San Francisco"/>
    <s v="California"/>
    <n v="94122"/>
    <x v="1"/>
    <x v="1"/>
    <s v="Binders"/>
    <n v="48032"/>
    <n v="4"/>
    <n v="2"/>
    <n v="156104"/>
  </r>
  <r>
    <s v="Standard Class"/>
    <x v="0"/>
    <s v="United States"/>
    <s v="Chicago"/>
    <s v="Illinois"/>
    <n v="60623"/>
    <x v="2"/>
    <x v="1"/>
    <s v="Storage"/>
    <n v="102624"/>
    <n v="3"/>
    <n v="2"/>
    <n v="76968"/>
  </r>
  <r>
    <s v="Standard Class"/>
    <x v="0"/>
    <s v="United States"/>
    <s v="Chicago"/>
    <s v="Illinois"/>
    <n v="60623"/>
    <x v="2"/>
    <x v="0"/>
    <s v="Chairs"/>
    <n v="359772"/>
    <n v="2"/>
    <n v="3"/>
    <n v="-51396"/>
  </r>
  <r>
    <s v="Standard Class"/>
    <x v="0"/>
    <s v="United States"/>
    <s v="Chicago"/>
    <s v="Illinois"/>
    <n v="60623"/>
    <x v="2"/>
    <x v="1"/>
    <s v="Art"/>
    <n v="13392"/>
    <n v="3"/>
    <n v="2"/>
    <n v="31806"/>
  </r>
  <r>
    <s v="Standard Class"/>
    <x v="0"/>
    <s v="United States"/>
    <s v="Los Angeles"/>
    <s v="California"/>
    <n v="90008"/>
    <x v="1"/>
    <x v="0"/>
    <s v="Chairs"/>
    <n v="122136"/>
    <n v="3"/>
    <n v="2"/>
    <n v="-137403"/>
  </r>
  <r>
    <s v="Standard Class"/>
    <x v="1"/>
    <s v="United States"/>
    <s v="Dover"/>
    <s v="New Hampshire"/>
    <n v="3820"/>
    <x v="3"/>
    <x v="1"/>
    <s v="Paper"/>
    <n v="3588"/>
    <n v="6"/>
    <n v="0"/>
    <n v="16146"/>
  </r>
  <r>
    <s v="Second Class"/>
    <x v="0"/>
    <s v="United States"/>
    <s v="Dublin"/>
    <s v="Ohio"/>
    <n v="43017"/>
    <x v="3"/>
    <x v="2"/>
    <s v="Accessories"/>
    <n v="479952"/>
    <n v="6"/>
    <n v="2"/>
    <n v="1079892"/>
  </r>
  <r>
    <s v="Second Class"/>
    <x v="0"/>
    <s v="United States"/>
    <s v="Dublin"/>
    <s v="Ohio"/>
    <n v="43017"/>
    <x v="3"/>
    <x v="1"/>
    <s v="Art"/>
    <n v="2392"/>
    <n v="5"/>
    <n v="2"/>
    <n v="1794"/>
  </r>
  <r>
    <s v="First Class"/>
    <x v="1"/>
    <s v="United States"/>
    <s v="New York City"/>
    <s v="New York"/>
    <n v="10009"/>
    <x v="3"/>
    <x v="2"/>
    <s v="Phones"/>
    <n v="62995"/>
    <n v="5"/>
    <n v="0"/>
    <n v="163787"/>
  </r>
  <r>
    <s v="Standard Class"/>
    <x v="0"/>
    <s v="United States"/>
    <s v="New York City"/>
    <s v="New York"/>
    <n v="10035"/>
    <x v="3"/>
    <x v="1"/>
    <s v="Binders"/>
    <n v="14952"/>
    <n v="1"/>
    <n v="2"/>
    <n v="50463"/>
  </r>
  <r>
    <s v="Standard Class"/>
    <x v="0"/>
    <s v="United States"/>
    <s v="New York City"/>
    <s v="New York"/>
    <n v="10035"/>
    <x v="3"/>
    <x v="1"/>
    <s v="Paper"/>
    <n v="1794"/>
    <n v="3"/>
    <n v="0"/>
    <n v="8073"/>
  </r>
  <r>
    <s v="Standard Class"/>
    <x v="0"/>
    <s v="United States"/>
    <s v="New York City"/>
    <s v="New York"/>
    <n v="10035"/>
    <x v="3"/>
    <x v="2"/>
    <s v="Phones"/>
    <n v="11698"/>
    <n v="2"/>
    <n v="0"/>
    <n v="29245"/>
  </r>
  <r>
    <s v="Second Class"/>
    <x v="0"/>
    <s v="United States"/>
    <s v="Paterson"/>
    <s v="New Jersey"/>
    <n v="7501"/>
    <x v="3"/>
    <x v="0"/>
    <s v="Chairs"/>
    <n v="12196"/>
    <n v="2"/>
    <n v="0"/>
    <n v="207332"/>
  </r>
  <r>
    <s v="Second Class"/>
    <x v="0"/>
    <s v="United States"/>
    <s v="Paterson"/>
    <s v="New Jersey"/>
    <n v="7501"/>
    <x v="3"/>
    <x v="1"/>
    <s v="Appliances"/>
    <n v="874"/>
    <n v="2"/>
    <n v="0"/>
    <n v="22724"/>
  </r>
  <r>
    <s v="Second Class"/>
    <x v="0"/>
    <s v="United States"/>
    <s v="Paterson"/>
    <s v="New Jersey"/>
    <n v="7501"/>
    <x v="3"/>
    <x v="1"/>
    <s v="Paper"/>
    <n v="6196"/>
    <n v="2"/>
    <n v="0"/>
    <n v="27882"/>
  </r>
  <r>
    <s v="Second Class"/>
    <x v="0"/>
    <s v="United States"/>
    <s v="Paterson"/>
    <s v="New Jersey"/>
    <n v="7501"/>
    <x v="3"/>
    <x v="1"/>
    <s v="Binders"/>
    <n v="796"/>
    <n v="2"/>
    <n v="0"/>
    <n v="37412"/>
  </r>
  <r>
    <s v="Second Class"/>
    <x v="0"/>
    <s v="United States"/>
    <s v="Paterson"/>
    <s v="New Jersey"/>
    <n v="7501"/>
    <x v="3"/>
    <x v="1"/>
    <s v="Appliances"/>
    <n v="27524"/>
    <n v="4"/>
    <n v="0"/>
    <n v="1211056"/>
  </r>
  <r>
    <s v="Standard Class"/>
    <x v="1"/>
    <s v="United States"/>
    <s v="Lakewood"/>
    <s v="New Jersey"/>
    <n v="8701"/>
    <x v="3"/>
    <x v="0"/>
    <s v="Furnishings"/>
    <n v="474"/>
    <n v="5"/>
    <n v="0"/>
    <n v="1896"/>
  </r>
  <r>
    <s v="Standard Class"/>
    <x v="1"/>
    <s v="United States"/>
    <s v="Lakewood"/>
    <s v="New Jersey"/>
    <n v="8701"/>
    <x v="3"/>
    <x v="0"/>
    <s v="Chairs"/>
    <n v="51296"/>
    <n v="4"/>
    <n v="0"/>
    <n v="1436288"/>
  </r>
  <r>
    <s v="Standard Class"/>
    <x v="1"/>
    <s v="United States"/>
    <s v="Lakewood"/>
    <s v="New Jersey"/>
    <n v="8701"/>
    <x v="3"/>
    <x v="2"/>
    <s v="Phones"/>
    <n v="39594"/>
    <n v="6"/>
    <n v="0"/>
    <n v="1029444"/>
  </r>
  <r>
    <s v="Standard Class"/>
    <x v="1"/>
    <s v="United States"/>
    <s v="Lakewood"/>
    <s v="New Jersey"/>
    <n v="8701"/>
    <x v="3"/>
    <x v="1"/>
    <s v="Storage"/>
    <n v="8196"/>
    <n v="2"/>
    <n v="0"/>
    <n v="0"/>
  </r>
  <r>
    <s v="Standard Class"/>
    <x v="0"/>
    <s v="United States"/>
    <s v="Greensboro"/>
    <s v="North Carolina"/>
    <n v="27405"/>
    <x v="0"/>
    <x v="1"/>
    <s v="Art"/>
    <n v="32776"/>
    <n v="1"/>
    <n v="2"/>
    <n v="24582"/>
  </r>
  <r>
    <s v="Standard Class"/>
    <x v="0"/>
    <s v="United States"/>
    <s v="New York City"/>
    <s v="New York"/>
    <n v="10035"/>
    <x v="3"/>
    <x v="1"/>
    <s v="Storage"/>
    <n v="27294"/>
    <n v="3"/>
    <n v="0"/>
    <n v="0"/>
  </r>
  <r>
    <s v="Second Class"/>
    <x v="1"/>
    <s v="United States"/>
    <s v="New York City"/>
    <s v="New York"/>
    <n v="10035"/>
    <x v="3"/>
    <x v="0"/>
    <s v="Chairs"/>
    <n v="253764"/>
    <n v="2"/>
    <n v="1"/>
    <n v="310156"/>
  </r>
  <r>
    <s v="Standard Class"/>
    <x v="0"/>
    <s v="United States"/>
    <s v="Chicago"/>
    <s v="Illinois"/>
    <n v="60623"/>
    <x v="2"/>
    <x v="1"/>
    <s v="Labels"/>
    <n v="2924"/>
    <n v="5"/>
    <n v="2"/>
    <n v="98685"/>
  </r>
  <r>
    <s v="Standard Class"/>
    <x v="0"/>
    <s v="United States"/>
    <s v="Chicago"/>
    <s v="Illinois"/>
    <n v="60623"/>
    <x v="2"/>
    <x v="1"/>
    <s v="Storage"/>
    <n v="35168"/>
    <n v="2"/>
    <n v="2"/>
    <n v="-83524"/>
  </r>
  <r>
    <s v="Standard Class"/>
    <x v="0"/>
    <s v="United States"/>
    <s v="Chicago"/>
    <s v="Illinois"/>
    <n v="60623"/>
    <x v="2"/>
    <x v="2"/>
    <s v="Machines"/>
    <n v="13629"/>
    <n v="3"/>
    <n v="3"/>
    <n v="-1947"/>
  </r>
  <r>
    <s v="Standard Class"/>
    <x v="0"/>
    <s v="United States"/>
    <s v="Chicago"/>
    <s v="Illinois"/>
    <n v="60653"/>
    <x v="2"/>
    <x v="0"/>
    <s v="Chairs"/>
    <n v="317058"/>
    <n v="3"/>
    <n v="3"/>
    <n v="-181176"/>
  </r>
  <r>
    <s v="Standard Class"/>
    <x v="0"/>
    <s v="United States"/>
    <s v="Chicago"/>
    <s v="Illinois"/>
    <n v="60653"/>
    <x v="2"/>
    <x v="1"/>
    <s v="Art"/>
    <n v="1576"/>
    <n v="2"/>
    <n v="2"/>
    <n v="3546"/>
  </r>
  <r>
    <s v="Standard Class"/>
    <x v="0"/>
    <s v="United States"/>
    <s v="Chicago"/>
    <s v="Illinois"/>
    <n v="60653"/>
    <x v="2"/>
    <x v="0"/>
    <s v="Furnishings"/>
    <n v="1456"/>
    <n v="5"/>
    <n v="6"/>
    <n v="-6188"/>
  </r>
  <r>
    <s v="Standard Class"/>
    <x v="1"/>
    <s v="United States"/>
    <s v="Lakewood"/>
    <s v="New Jersey"/>
    <n v="8701"/>
    <x v="3"/>
    <x v="1"/>
    <s v="Binders"/>
    <n v="19621"/>
    <n v="7"/>
    <n v="0"/>
    <n v="98105"/>
  </r>
  <r>
    <s v="Standard Class"/>
    <x v="2"/>
    <s v="United States"/>
    <s v="Columbus"/>
    <s v="Georgia"/>
    <n v="31907"/>
    <x v="0"/>
    <x v="1"/>
    <s v="Art"/>
    <n v="354"/>
    <n v="5"/>
    <n v="0"/>
    <n v="13452"/>
  </r>
  <r>
    <s v="Standard Class"/>
    <x v="1"/>
    <s v="United States"/>
    <s v="Phoenix"/>
    <s v="Arizona"/>
    <n v="85023"/>
    <x v="1"/>
    <x v="1"/>
    <s v="Paper"/>
    <n v="4194"/>
    <n v="5"/>
    <n v="2"/>
    <n v="14679"/>
  </r>
  <r>
    <s v="Standard Class"/>
    <x v="1"/>
    <s v="United States"/>
    <s v="Phoenix"/>
    <s v="Arizona"/>
    <n v="85023"/>
    <x v="1"/>
    <x v="1"/>
    <s v="Binders"/>
    <n v="13005"/>
    <n v="3"/>
    <n v="7"/>
    <n v="-99705"/>
  </r>
  <r>
    <s v="Standard Class"/>
    <x v="2"/>
    <s v="United States"/>
    <s v="Los Angeles"/>
    <s v="California"/>
    <n v="90004"/>
    <x v="1"/>
    <x v="1"/>
    <s v="Binders"/>
    <n v="7712"/>
    <n v="2"/>
    <n v="2"/>
    <n v="27956"/>
  </r>
  <r>
    <s v="Standard Class"/>
    <x v="2"/>
    <s v="United States"/>
    <s v="Los Angeles"/>
    <s v="California"/>
    <n v="90004"/>
    <x v="1"/>
    <x v="1"/>
    <s v="Binders"/>
    <n v="4176"/>
    <n v="1"/>
    <n v="2"/>
    <n v="1305"/>
  </r>
  <r>
    <s v="Standard Class"/>
    <x v="2"/>
    <s v="United States"/>
    <s v="Los Angeles"/>
    <s v="California"/>
    <n v="90004"/>
    <x v="1"/>
    <x v="1"/>
    <s v="Paper"/>
    <n v="3888"/>
    <n v="6"/>
    <n v="0"/>
    <n v="186624"/>
  </r>
  <r>
    <s v="Standard Class"/>
    <x v="0"/>
    <s v="United States"/>
    <s v="New York City"/>
    <s v="New York"/>
    <n v="10024"/>
    <x v="3"/>
    <x v="1"/>
    <s v="Paper"/>
    <n v="1764"/>
    <n v="4"/>
    <n v="0"/>
    <n v="81144"/>
  </r>
  <r>
    <s v="Standard Class"/>
    <x v="0"/>
    <s v="United States"/>
    <s v="San Antonio"/>
    <s v="Texas"/>
    <n v="78207"/>
    <x v="2"/>
    <x v="1"/>
    <s v="Storage"/>
    <n v="93456"/>
    <n v="3"/>
    <n v="2"/>
    <n v="-17523"/>
  </r>
  <r>
    <s v="Standard Class"/>
    <x v="2"/>
    <s v="United States"/>
    <s v="New York City"/>
    <s v="New York"/>
    <n v="10009"/>
    <x v="3"/>
    <x v="2"/>
    <s v="Accessories"/>
    <n v="44991"/>
    <n v="9"/>
    <n v="0"/>
    <n v="1574685"/>
  </r>
  <r>
    <s v="Second Class"/>
    <x v="0"/>
    <s v="United States"/>
    <s v="Baltimore"/>
    <s v="Maryland"/>
    <n v="21215"/>
    <x v="3"/>
    <x v="0"/>
    <s v="Bookcases"/>
    <n v="34494"/>
    <n v="3"/>
    <n v="0"/>
    <n v="310446"/>
  </r>
  <r>
    <s v="Second Class"/>
    <x v="0"/>
    <s v="United States"/>
    <s v="Baltimore"/>
    <s v="Maryland"/>
    <n v="21215"/>
    <x v="3"/>
    <x v="0"/>
    <s v="Furnishings"/>
    <n v="1476"/>
    <n v="2"/>
    <n v="0"/>
    <n v="42804"/>
  </r>
  <r>
    <s v="Second Class"/>
    <x v="0"/>
    <s v="United States"/>
    <s v="Baltimore"/>
    <s v="Maryland"/>
    <n v="21215"/>
    <x v="3"/>
    <x v="1"/>
    <s v="Binders"/>
    <n v="1276"/>
    <n v="2"/>
    <n v="0"/>
    <n v="58696"/>
  </r>
  <r>
    <s v="Second Class"/>
    <x v="0"/>
    <s v="United States"/>
    <s v="Baltimore"/>
    <s v="Maryland"/>
    <n v="21215"/>
    <x v="3"/>
    <x v="1"/>
    <s v="Labels"/>
    <n v="5848"/>
    <n v="8"/>
    <n v="0"/>
    <n v="274856"/>
  </r>
  <r>
    <s v="Second Class"/>
    <x v="0"/>
    <s v="United States"/>
    <s v="Philadelphia"/>
    <s v="Pennsylvania"/>
    <n v="19143"/>
    <x v="3"/>
    <x v="0"/>
    <s v="Furnishings"/>
    <n v="20096"/>
    <n v="4"/>
    <n v="2"/>
    <n v="30144"/>
  </r>
  <r>
    <s v="Second Class"/>
    <x v="0"/>
    <s v="United States"/>
    <s v="Philadelphia"/>
    <s v="Pennsylvania"/>
    <n v="19143"/>
    <x v="3"/>
    <x v="1"/>
    <s v="Supplies"/>
    <n v="37752"/>
    <n v="3"/>
    <n v="2"/>
    <n v="42471"/>
  </r>
  <r>
    <s v="Second Class"/>
    <x v="0"/>
    <s v="United States"/>
    <s v="Philadelphia"/>
    <s v="Pennsylvania"/>
    <n v="19143"/>
    <x v="3"/>
    <x v="0"/>
    <s v="Tables"/>
    <n v="138588"/>
    <n v="1"/>
    <n v="4"/>
    <n v="-34647"/>
  </r>
  <r>
    <s v="Second Class"/>
    <x v="0"/>
    <s v="United States"/>
    <s v="Philadelphia"/>
    <s v="Pennsylvania"/>
    <n v="19143"/>
    <x v="3"/>
    <x v="1"/>
    <s v="Storage"/>
    <n v="25992"/>
    <n v="5"/>
    <n v="2"/>
    <n v="-25992"/>
  </r>
  <r>
    <s v="Second Class"/>
    <x v="0"/>
    <s v="United States"/>
    <s v="Philadelphia"/>
    <s v="Pennsylvania"/>
    <n v="19143"/>
    <x v="3"/>
    <x v="1"/>
    <s v="Paper"/>
    <n v="20736"/>
    <n v="4"/>
    <n v="2"/>
    <n v="72576"/>
  </r>
  <r>
    <s v="Standard Class"/>
    <x v="0"/>
    <s v="United States"/>
    <s v="Atlanta"/>
    <s v="Georgia"/>
    <n v="30318"/>
    <x v="0"/>
    <x v="0"/>
    <s v="Furnishings"/>
    <n v="12993"/>
    <n v="3"/>
    <n v="0"/>
    <n v="12993"/>
  </r>
  <r>
    <s v="Standard Class"/>
    <x v="0"/>
    <s v="United States"/>
    <s v="Atlanta"/>
    <s v="Georgia"/>
    <n v="30318"/>
    <x v="0"/>
    <x v="1"/>
    <s v="Paper"/>
    <n v="6993"/>
    <n v="7"/>
    <n v="0"/>
    <n v="314685"/>
  </r>
  <r>
    <s v="Second Class"/>
    <x v="1"/>
    <s v="United States"/>
    <s v="Durham"/>
    <s v="North Carolina"/>
    <n v="27707"/>
    <x v="0"/>
    <x v="1"/>
    <s v="Art"/>
    <n v="140736"/>
    <n v="4"/>
    <n v="2"/>
    <n v="123144"/>
  </r>
  <r>
    <s v="First Class"/>
    <x v="0"/>
    <s v="United States"/>
    <s v="Roseville"/>
    <s v="California"/>
    <n v="95661"/>
    <x v="1"/>
    <x v="1"/>
    <s v="Binders"/>
    <n v="832"/>
    <n v="5"/>
    <n v="2"/>
    <n v="2808"/>
  </r>
  <r>
    <s v="Standard Class"/>
    <x v="2"/>
    <s v="United States"/>
    <s v="Sacramento"/>
    <s v="California"/>
    <n v="95823"/>
    <x v="1"/>
    <x v="0"/>
    <s v="Furnishings"/>
    <n v="998"/>
    <n v="1"/>
    <n v="0"/>
    <n v="27944"/>
  </r>
  <r>
    <s v="First Class"/>
    <x v="0"/>
    <s v="United States"/>
    <s v="Fairfield"/>
    <s v="Connecticut"/>
    <n v="6824"/>
    <x v="3"/>
    <x v="1"/>
    <s v="Binders"/>
    <n v="6294"/>
    <n v="3"/>
    <n v="0"/>
    <n v="302112"/>
  </r>
  <r>
    <s v="Standard Class"/>
    <x v="1"/>
    <s v="United States"/>
    <s v="Chicago"/>
    <s v="Illinois"/>
    <n v="60610"/>
    <x v="2"/>
    <x v="1"/>
    <s v="Storage"/>
    <n v="21488"/>
    <n v="2"/>
    <n v="2"/>
    <n v="16116"/>
  </r>
  <r>
    <s v="Standard Class"/>
    <x v="1"/>
    <s v="United States"/>
    <s v="Chicago"/>
    <s v="Illinois"/>
    <n v="60610"/>
    <x v="2"/>
    <x v="2"/>
    <s v="Phones"/>
    <n v="239976"/>
    <n v="3"/>
    <n v="2"/>
    <n v="269973"/>
  </r>
  <r>
    <s v="Standard Class"/>
    <x v="1"/>
    <s v="United States"/>
    <s v="Chicago"/>
    <s v="Illinois"/>
    <n v="60610"/>
    <x v="2"/>
    <x v="0"/>
    <s v="Furnishings"/>
    <n v="34504"/>
    <n v="2"/>
    <n v="6"/>
    <n v="-155268"/>
  </r>
  <r>
    <s v="Same Day"/>
    <x v="0"/>
    <s v="United States"/>
    <s v="Houston"/>
    <s v="Texas"/>
    <n v="77041"/>
    <x v="2"/>
    <x v="0"/>
    <s v="Furnishings"/>
    <n v="20104"/>
    <n v="2"/>
    <n v="6"/>
    <n v="-165858"/>
  </r>
  <r>
    <s v="Same Day"/>
    <x v="0"/>
    <s v="United States"/>
    <s v="Houston"/>
    <s v="Texas"/>
    <n v="77041"/>
    <x v="2"/>
    <x v="1"/>
    <s v="Binders"/>
    <n v="3798"/>
    <n v="1"/>
    <n v="8"/>
    <n v="-60768"/>
  </r>
  <r>
    <s v="Same Day"/>
    <x v="0"/>
    <s v="United States"/>
    <s v="Houston"/>
    <s v="Texas"/>
    <n v="77041"/>
    <x v="2"/>
    <x v="0"/>
    <s v="Furnishings"/>
    <n v="788"/>
    <n v="5"/>
    <n v="6"/>
    <n v="-394"/>
  </r>
  <r>
    <s v="Standard Class"/>
    <x v="1"/>
    <s v="United States"/>
    <s v="Phoenix"/>
    <s v="Arizona"/>
    <n v="85023"/>
    <x v="1"/>
    <x v="0"/>
    <s v="Tables"/>
    <n v="35445"/>
    <n v="1"/>
    <n v="5"/>
    <n v="-241026"/>
  </r>
  <r>
    <s v="Standard Class"/>
    <x v="1"/>
    <s v="United States"/>
    <s v="Phoenix"/>
    <s v="Arizona"/>
    <n v="85023"/>
    <x v="1"/>
    <x v="2"/>
    <s v="Machines"/>
    <n v="26997"/>
    <n v="2"/>
    <n v="7"/>
    <n v="-386957"/>
  </r>
  <r>
    <s v="Standard Class"/>
    <x v="1"/>
    <s v="United States"/>
    <s v="Phoenix"/>
    <s v="Arizona"/>
    <n v="85023"/>
    <x v="1"/>
    <x v="2"/>
    <s v="Accessories"/>
    <n v="4512"/>
    <n v="3"/>
    <n v="2"/>
    <n v="-7896"/>
  </r>
  <r>
    <s v="Standard Class"/>
    <x v="1"/>
    <s v="United States"/>
    <s v="Phoenix"/>
    <s v="Arizona"/>
    <n v="85023"/>
    <x v="1"/>
    <x v="2"/>
    <s v="Accessories"/>
    <n v="1008"/>
    <n v="2"/>
    <n v="2"/>
    <n v="2142"/>
  </r>
  <r>
    <s v="Standard Class"/>
    <x v="1"/>
    <s v="United States"/>
    <s v="Phoenix"/>
    <s v="Arizona"/>
    <n v="85023"/>
    <x v="1"/>
    <x v="0"/>
    <s v="Chairs"/>
    <n v="47968"/>
    <n v="2"/>
    <n v="2"/>
    <n v="41972"/>
  </r>
  <r>
    <s v="First Class"/>
    <x v="0"/>
    <s v="United States"/>
    <s v="Pomona"/>
    <s v="California"/>
    <n v="91767"/>
    <x v="1"/>
    <x v="2"/>
    <s v="Accessories"/>
    <n v="9998"/>
    <n v="2"/>
    <n v="0"/>
    <n v="34993"/>
  </r>
  <r>
    <s v="First Class"/>
    <x v="1"/>
    <s v="United States"/>
    <s v="Atlanta"/>
    <s v="Georgia"/>
    <n v="30318"/>
    <x v="0"/>
    <x v="1"/>
    <s v="Paper"/>
    <n v="996"/>
    <n v="2"/>
    <n v="0"/>
    <n v="48804"/>
  </r>
  <r>
    <s v="Standard Class"/>
    <x v="1"/>
    <s v="United States"/>
    <s v="Everett"/>
    <s v="Washington"/>
    <n v="98208"/>
    <x v="1"/>
    <x v="1"/>
    <s v="Binders"/>
    <n v="3856"/>
    <n v="1"/>
    <n v="2"/>
    <n v="13978"/>
  </r>
  <r>
    <s v="Standard Class"/>
    <x v="1"/>
    <s v="United States"/>
    <s v="Houston"/>
    <s v="Texas"/>
    <n v="77095"/>
    <x v="2"/>
    <x v="1"/>
    <s v="Paper"/>
    <n v="98376"/>
    <n v="3"/>
    <n v="2"/>
    <n v="356613"/>
  </r>
  <r>
    <s v="Standard Class"/>
    <x v="1"/>
    <s v="United States"/>
    <s v="Houston"/>
    <s v="Texas"/>
    <n v="77095"/>
    <x v="2"/>
    <x v="0"/>
    <s v="Furnishings"/>
    <n v="2238"/>
    <n v="3"/>
    <n v="6"/>
    <n v="-7833"/>
  </r>
  <r>
    <s v="First Class"/>
    <x v="0"/>
    <s v="United States"/>
    <s v="Philadelphia"/>
    <s v="Pennsylvania"/>
    <n v="19140"/>
    <x v="3"/>
    <x v="1"/>
    <s v="Binders"/>
    <n v="3882"/>
    <n v="2"/>
    <n v="7"/>
    <n v="-2588"/>
  </r>
  <r>
    <s v="First Class"/>
    <x v="0"/>
    <s v="United States"/>
    <s v="Philadelphia"/>
    <s v="Pennsylvania"/>
    <n v="19140"/>
    <x v="3"/>
    <x v="2"/>
    <s v="Machines"/>
    <n v="12585"/>
    <n v="1"/>
    <n v="7"/>
    <n v="-180385"/>
  </r>
  <r>
    <s v="First Class"/>
    <x v="0"/>
    <s v="United States"/>
    <s v="Philadelphia"/>
    <s v="Pennsylvania"/>
    <n v="19140"/>
    <x v="3"/>
    <x v="0"/>
    <s v="Chairs"/>
    <n v="113372"/>
    <n v="2"/>
    <n v="3"/>
    <n v="-291528"/>
  </r>
  <r>
    <s v="First Class"/>
    <x v="0"/>
    <s v="United States"/>
    <s v="Philadelphia"/>
    <s v="Pennsylvania"/>
    <n v="19140"/>
    <x v="3"/>
    <x v="1"/>
    <s v="Binders"/>
    <n v="18312"/>
    <n v="4"/>
    <n v="7"/>
    <n v="-12208"/>
  </r>
  <r>
    <s v="First Class"/>
    <x v="0"/>
    <s v="United States"/>
    <s v="Philadelphia"/>
    <s v="Pennsylvania"/>
    <n v="19140"/>
    <x v="3"/>
    <x v="0"/>
    <s v="Furnishings"/>
    <n v="127936"/>
    <n v="8"/>
    <n v="2"/>
    <n v="47976"/>
  </r>
  <r>
    <s v="First Class"/>
    <x v="0"/>
    <s v="United States"/>
    <s v="Philadelphia"/>
    <s v="Pennsylvania"/>
    <n v="19140"/>
    <x v="3"/>
    <x v="2"/>
    <s v="Machines"/>
    <n v="24117"/>
    <n v="2"/>
    <n v="7"/>
    <n v="-168819"/>
  </r>
  <r>
    <s v="Standard Class"/>
    <x v="0"/>
    <s v="United States"/>
    <s v="Seattle"/>
    <s v="Washington"/>
    <n v="98105"/>
    <x v="1"/>
    <x v="0"/>
    <s v="Furnishings"/>
    <n v="624"/>
    <n v="3"/>
    <n v="0"/>
    <n v="26208"/>
  </r>
  <r>
    <s v="Standard Class"/>
    <x v="0"/>
    <s v="United States"/>
    <s v="Seattle"/>
    <s v="Washington"/>
    <n v="98105"/>
    <x v="1"/>
    <x v="1"/>
    <s v="Fasteners"/>
    <n v="179"/>
    <n v="5"/>
    <n v="0"/>
    <n v="895"/>
  </r>
  <r>
    <s v="Standard Class"/>
    <x v="0"/>
    <s v="United States"/>
    <s v="Seattle"/>
    <s v="Washington"/>
    <n v="98105"/>
    <x v="1"/>
    <x v="1"/>
    <s v="Binders"/>
    <n v="3266376"/>
    <n v="3"/>
    <n v="2"/>
    <n v="10615722"/>
  </r>
  <r>
    <s v="Standard Class"/>
    <x v="1"/>
    <s v="United States"/>
    <s v="Peoria"/>
    <s v="Illinois"/>
    <n v="61604"/>
    <x v="2"/>
    <x v="1"/>
    <s v="Binders"/>
    <n v="168"/>
    <n v="5"/>
    <n v="8"/>
    <n v="-2688"/>
  </r>
  <r>
    <s v="Standard Class"/>
    <x v="1"/>
    <s v="United States"/>
    <s v="Peoria"/>
    <s v="Illinois"/>
    <n v="61604"/>
    <x v="2"/>
    <x v="0"/>
    <s v="Furnishings"/>
    <n v="7968"/>
    <n v="3"/>
    <n v="6"/>
    <n v="-23904"/>
  </r>
  <r>
    <s v="Standard Class"/>
    <x v="1"/>
    <s v="United States"/>
    <s v="Peoria"/>
    <s v="Illinois"/>
    <n v="61604"/>
    <x v="2"/>
    <x v="0"/>
    <s v="Chairs"/>
    <n v="113372"/>
    <n v="2"/>
    <n v="3"/>
    <n v="-32392"/>
  </r>
  <r>
    <s v="Standard Class"/>
    <x v="1"/>
    <s v="United States"/>
    <s v="Peoria"/>
    <s v="Illinois"/>
    <n v="61604"/>
    <x v="2"/>
    <x v="0"/>
    <s v="Furnishings"/>
    <n v="296"/>
    <n v="2"/>
    <n v="6"/>
    <n v="-1406"/>
  </r>
  <r>
    <s v="Standard Class"/>
    <x v="0"/>
    <s v="United States"/>
    <s v="Los Angeles"/>
    <s v="California"/>
    <n v="90036"/>
    <x v="1"/>
    <x v="1"/>
    <s v="Appliances"/>
    <n v="1681"/>
    <n v="5"/>
    <n v="0"/>
    <n v="43706"/>
  </r>
  <r>
    <s v="Standard Class"/>
    <x v="1"/>
    <s v="United States"/>
    <s v="Montgomery"/>
    <s v="Alabama"/>
    <n v="36116"/>
    <x v="0"/>
    <x v="1"/>
    <s v="Envelopes"/>
    <n v="9846"/>
    <n v="9"/>
    <n v="0"/>
    <n v="4923"/>
  </r>
  <r>
    <s v="Standard Class"/>
    <x v="1"/>
    <s v="United States"/>
    <s v="Montgomery"/>
    <s v="Alabama"/>
    <n v="36116"/>
    <x v="0"/>
    <x v="0"/>
    <s v="Tables"/>
    <n v="35858"/>
    <n v="2"/>
    <n v="0"/>
    <n v="394438"/>
  </r>
  <r>
    <s v="Standard Class"/>
    <x v="1"/>
    <s v="United States"/>
    <s v="Lafayette"/>
    <s v="Indiana"/>
    <n v="47905"/>
    <x v="2"/>
    <x v="1"/>
    <s v="Storage"/>
    <n v="3248"/>
    <n v="2"/>
    <n v="0"/>
    <n v="4872"/>
  </r>
  <r>
    <s v="Standard Class"/>
    <x v="1"/>
    <s v="United States"/>
    <s v="Lafayette"/>
    <s v="Indiana"/>
    <n v="47905"/>
    <x v="2"/>
    <x v="2"/>
    <s v="Copiers"/>
    <n v="1749995"/>
    <n v="5"/>
    <n v="0"/>
    <n v="8399976"/>
  </r>
  <r>
    <s v="Standard Class"/>
    <x v="1"/>
    <s v="United States"/>
    <s v="Lafayette"/>
    <s v="Indiana"/>
    <n v="47905"/>
    <x v="2"/>
    <x v="1"/>
    <s v="Binders"/>
    <n v="73598"/>
    <n v="2"/>
    <n v="0"/>
    <n v="331191"/>
  </r>
  <r>
    <s v="Standard Class"/>
    <x v="1"/>
    <s v="United States"/>
    <s v="Lafayette"/>
    <s v="Indiana"/>
    <n v="47905"/>
    <x v="2"/>
    <x v="1"/>
    <s v="Binders"/>
    <n v="3437"/>
    <n v="7"/>
    <n v="0"/>
    <n v="168413"/>
  </r>
  <r>
    <s v="Standard Class"/>
    <x v="1"/>
    <s v="United States"/>
    <s v="Lafayette"/>
    <s v="Indiana"/>
    <n v="47905"/>
    <x v="2"/>
    <x v="1"/>
    <s v="Art"/>
    <n v="3396"/>
    <n v="2"/>
    <n v="0"/>
    <n v="95088"/>
  </r>
  <r>
    <s v="Second Class"/>
    <x v="1"/>
    <s v="United States"/>
    <s v="New York City"/>
    <s v="New York"/>
    <n v="10009"/>
    <x v="3"/>
    <x v="2"/>
    <s v="Phones"/>
    <n v="19797"/>
    <n v="3"/>
    <n v="0"/>
    <n v="534519"/>
  </r>
  <r>
    <s v="Standard Class"/>
    <x v="0"/>
    <s v="United States"/>
    <s v="New York City"/>
    <s v="New York"/>
    <n v="10024"/>
    <x v="3"/>
    <x v="1"/>
    <s v="Appliances"/>
    <n v="1748"/>
    <n v="4"/>
    <n v="0"/>
    <n v="45448"/>
  </r>
  <r>
    <s v="Standard Class"/>
    <x v="0"/>
    <s v="United States"/>
    <s v="Chicago"/>
    <s v="Illinois"/>
    <n v="60610"/>
    <x v="2"/>
    <x v="1"/>
    <s v="Art"/>
    <n v="8016"/>
    <n v="3"/>
    <n v="2"/>
    <n v="1002"/>
  </r>
  <r>
    <s v="Same Day"/>
    <x v="0"/>
    <s v="United States"/>
    <s v="Santa Ana"/>
    <s v="California"/>
    <n v="92704"/>
    <x v="1"/>
    <x v="0"/>
    <s v="Tables"/>
    <n v="14604"/>
    <n v="1"/>
    <n v="2"/>
    <n v="-127785"/>
  </r>
  <r>
    <s v="Standard Class"/>
    <x v="1"/>
    <s v="United States"/>
    <s v="Montebello"/>
    <s v="California"/>
    <n v="90640"/>
    <x v="1"/>
    <x v="2"/>
    <s v="Accessories"/>
    <n v="2788"/>
    <n v="2"/>
    <n v="0"/>
    <n v="39032"/>
  </r>
  <r>
    <s v="Standard Class"/>
    <x v="1"/>
    <s v="United States"/>
    <s v="Thousand Oaks"/>
    <s v="California"/>
    <n v="91360"/>
    <x v="1"/>
    <x v="1"/>
    <s v="Labels"/>
    <n v="15265"/>
    <n v="5"/>
    <n v="0"/>
    <n v="70219"/>
  </r>
  <r>
    <s v="Standard Class"/>
    <x v="1"/>
    <s v="United States"/>
    <s v="Thousand Oaks"/>
    <s v="California"/>
    <n v="91360"/>
    <x v="1"/>
    <x v="0"/>
    <s v="Furnishings"/>
    <n v="2272"/>
    <n v="1"/>
    <n v="0"/>
    <n v="93152"/>
  </r>
  <r>
    <s v="Standard Class"/>
    <x v="1"/>
    <s v="United States"/>
    <s v="Vineland"/>
    <s v="New Jersey"/>
    <n v="8360"/>
    <x v="3"/>
    <x v="1"/>
    <s v="Art"/>
    <n v="1112"/>
    <n v="4"/>
    <n v="0"/>
    <n v="28912"/>
  </r>
  <r>
    <s v="Standard Class"/>
    <x v="1"/>
    <s v="United States"/>
    <s v="Torrance"/>
    <s v="California"/>
    <n v="90503"/>
    <x v="1"/>
    <x v="1"/>
    <s v="Appliances"/>
    <n v="16407"/>
    <n v="5"/>
    <n v="0"/>
    <n v="459396"/>
  </r>
  <r>
    <s v="Standard Class"/>
    <x v="1"/>
    <s v="United States"/>
    <s v="Torrance"/>
    <s v="California"/>
    <n v="90503"/>
    <x v="1"/>
    <x v="2"/>
    <s v="Phones"/>
    <n v="3712"/>
    <n v="5"/>
    <n v="2"/>
    <n v="4176"/>
  </r>
  <r>
    <s v="First Class"/>
    <x v="2"/>
    <s v="United States"/>
    <s v="Troy"/>
    <s v="Ohio"/>
    <n v="45373"/>
    <x v="3"/>
    <x v="1"/>
    <s v="Binders"/>
    <n v="14832"/>
    <n v="3"/>
    <n v="7"/>
    <n v="-103824"/>
  </r>
  <r>
    <s v="Standard Class"/>
    <x v="1"/>
    <s v="United States"/>
    <s v="Springfield"/>
    <s v="Virginia"/>
    <n v="22153"/>
    <x v="0"/>
    <x v="2"/>
    <s v="Accessories"/>
    <n v="207"/>
    <n v="3"/>
    <n v="0"/>
    <n v="1656"/>
  </r>
  <r>
    <s v="Standard Class"/>
    <x v="1"/>
    <s v="United States"/>
    <s v="Springfield"/>
    <s v="Virginia"/>
    <n v="22153"/>
    <x v="0"/>
    <x v="1"/>
    <s v="Fasteners"/>
    <n v="1134"/>
    <n v="3"/>
    <n v="0"/>
    <n v="52164"/>
  </r>
  <r>
    <s v="Standard Class"/>
    <x v="1"/>
    <s v="United States"/>
    <s v="Springfield"/>
    <s v="Virginia"/>
    <n v="22153"/>
    <x v="0"/>
    <x v="1"/>
    <s v="Storage"/>
    <n v="679"/>
    <n v="5"/>
    <n v="0"/>
    <n v="679"/>
  </r>
  <r>
    <s v="Standard Class"/>
    <x v="1"/>
    <s v="United States"/>
    <s v="Springfield"/>
    <s v="Virginia"/>
    <n v="22153"/>
    <x v="0"/>
    <x v="0"/>
    <s v="Chairs"/>
    <n v="105912"/>
    <n v="4"/>
    <n v="0"/>
    <n v="3071448"/>
  </r>
  <r>
    <s v="Standard Class"/>
    <x v="2"/>
    <s v="United States"/>
    <s v="El Cajon"/>
    <s v="California"/>
    <n v="92020"/>
    <x v="1"/>
    <x v="0"/>
    <s v="Chairs"/>
    <n v="47848"/>
    <n v="2"/>
    <n v="2"/>
    <n v="47848"/>
  </r>
  <r>
    <s v="Standard Class"/>
    <x v="1"/>
    <s v="United States"/>
    <s v="Los Angeles"/>
    <s v="California"/>
    <n v="90036"/>
    <x v="1"/>
    <x v="1"/>
    <s v="Paper"/>
    <n v="3204"/>
    <n v="4"/>
    <n v="0"/>
    <n v="14418"/>
  </r>
  <r>
    <s v="Standard Class"/>
    <x v="0"/>
    <s v="United States"/>
    <s v="Phoenix"/>
    <s v="Arizona"/>
    <n v="85023"/>
    <x v="1"/>
    <x v="2"/>
    <s v="Phones"/>
    <n v="55992"/>
    <n v="1"/>
    <n v="2"/>
    <n v="34995"/>
  </r>
  <r>
    <s v="First Class"/>
    <x v="0"/>
    <s v="United States"/>
    <s v="Frankfort"/>
    <s v="Illinois"/>
    <n v="60423"/>
    <x v="2"/>
    <x v="1"/>
    <s v="Paper"/>
    <n v="76864"/>
    <n v="2"/>
    <n v="2"/>
    <n v="269024"/>
  </r>
  <r>
    <s v="Standard Class"/>
    <x v="0"/>
    <s v="United States"/>
    <s v="Los Angeles"/>
    <s v="California"/>
    <n v="90045"/>
    <x v="1"/>
    <x v="0"/>
    <s v="Furnishings"/>
    <n v="5992"/>
    <n v="4"/>
    <n v="0"/>
    <n v="275632"/>
  </r>
  <r>
    <s v="Standard Class"/>
    <x v="1"/>
    <s v="United States"/>
    <s v="Franklin"/>
    <s v="Wisconsin"/>
    <n v="53132"/>
    <x v="2"/>
    <x v="0"/>
    <s v="Bookcases"/>
    <n v="156588"/>
    <n v="6"/>
    <n v="0"/>
    <n v="4071288"/>
  </r>
  <r>
    <s v="Standard Class"/>
    <x v="1"/>
    <s v="United States"/>
    <s v="Franklin"/>
    <s v="Wisconsin"/>
    <n v="53132"/>
    <x v="2"/>
    <x v="1"/>
    <s v="Binders"/>
    <n v="10605"/>
    <n v="7"/>
    <n v="0"/>
    <n v="498435"/>
  </r>
  <r>
    <s v="Second Class"/>
    <x v="1"/>
    <s v="United States"/>
    <s v="Little Rock"/>
    <s v="Arkansas"/>
    <n v="72209"/>
    <x v="0"/>
    <x v="1"/>
    <s v="Storage"/>
    <n v="6204"/>
    <n v="4"/>
    <n v="0"/>
    <n v="173712"/>
  </r>
  <r>
    <s v="Second Class"/>
    <x v="1"/>
    <s v="United States"/>
    <s v="Little Rock"/>
    <s v="Arkansas"/>
    <n v="72209"/>
    <x v="0"/>
    <x v="2"/>
    <s v="Phones"/>
    <n v="49497"/>
    <n v="3"/>
    <n v="0"/>
    <n v="148491"/>
  </r>
  <r>
    <s v="Second Class"/>
    <x v="1"/>
    <s v="United States"/>
    <s v="Little Rock"/>
    <s v="Arkansas"/>
    <n v="72209"/>
    <x v="0"/>
    <x v="1"/>
    <s v="Storage"/>
    <n v="36796"/>
    <n v="4"/>
    <n v="0"/>
    <n v="147184"/>
  </r>
  <r>
    <s v="Second Class"/>
    <x v="1"/>
    <s v="United States"/>
    <s v="Little Rock"/>
    <s v="Arkansas"/>
    <n v="72209"/>
    <x v="0"/>
    <x v="1"/>
    <s v="Paper"/>
    <n v="4496"/>
    <n v="2"/>
    <n v="0"/>
    <n v="206816"/>
  </r>
  <r>
    <s v="Second Class"/>
    <x v="1"/>
    <s v="United States"/>
    <s v="Little Rock"/>
    <s v="Arkansas"/>
    <n v="72209"/>
    <x v="0"/>
    <x v="1"/>
    <s v="Envelopes"/>
    <n v="18294"/>
    <n v="3"/>
    <n v="0"/>
    <n v="859818"/>
  </r>
  <r>
    <s v="Standard Class"/>
    <x v="0"/>
    <s v="United States"/>
    <s v="Los Angeles"/>
    <s v="California"/>
    <n v="90008"/>
    <x v="1"/>
    <x v="1"/>
    <s v="Paper"/>
    <n v="2814"/>
    <n v="3"/>
    <n v="0"/>
    <n v="135072"/>
  </r>
  <r>
    <s v="Standard Class"/>
    <x v="0"/>
    <s v="United States"/>
    <s v="Los Angeles"/>
    <s v="California"/>
    <n v="90008"/>
    <x v="1"/>
    <x v="1"/>
    <s v="Labels"/>
    <n v="738"/>
    <n v="2"/>
    <n v="0"/>
    <n v="34686"/>
  </r>
  <r>
    <s v="Standard Class"/>
    <x v="0"/>
    <s v="United States"/>
    <s v="Los Angeles"/>
    <s v="California"/>
    <n v="90008"/>
    <x v="1"/>
    <x v="1"/>
    <s v="Fasteners"/>
    <n v="109"/>
    <n v="5"/>
    <n v="0"/>
    <n v="3597"/>
  </r>
  <r>
    <s v="Standard Class"/>
    <x v="0"/>
    <s v="United States"/>
    <s v="Los Angeles"/>
    <s v="California"/>
    <n v="90008"/>
    <x v="1"/>
    <x v="2"/>
    <s v="Accessories"/>
    <n v="27489"/>
    <n v="11"/>
    <n v="0"/>
    <n v="467313"/>
  </r>
  <r>
    <s v="Standard Class"/>
    <x v="0"/>
    <s v="United States"/>
    <s v="Los Angeles"/>
    <s v="California"/>
    <n v="90008"/>
    <x v="1"/>
    <x v="1"/>
    <s v="Labels"/>
    <n v="2304"/>
    <n v="8"/>
    <n v="0"/>
    <n v="112896"/>
  </r>
  <r>
    <s v="Standard Class"/>
    <x v="0"/>
    <s v="United States"/>
    <s v="Los Angeles"/>
    <s v="California"/>
    <n v="90008"/>
    <x v="1"/>
    <x v="0"/>
    <s v="Chairs"/>
    <n v="218352"/>
    <n v="3"/>
    <n v="2"/>
    <n v="-191058"/>
  </r>
  <r>
    <s v="Standard Class"/>
    <x v="1"/>
    <s v="United States"/>
    <s v="San Antonio"/>
    <s v="Texas"/>
    <n v="78207"/>
    <x v="2"/>
    <x v="1"/>
    <s v="Paper"/>
    <n v="10368"/>
    <n v="2"/>
    <n v="2"/>
    <n v="36288"/>
  </r>
  <r>
    <s v="Standard Class"/>
    <x v="1"/>
    <s v="United States"/>
    <s v="Los Angeles"/>
    <s v="California"/>
    <n v="90004"/>
    <x v="1"/>
    <x v="1"/>
    <s v="Binders"/>
    <n v="12672"/>
    <n v="2"/>
    <n v="2"/>
    <n v="4752"/>
  </r>
  <r>
    <s v="Standard Class"/>
    <x v="1"/>
    <s v="United States"/>
    <s v="Los Angeles"/>
    <s v="California"/>
    <n v="90004"/>
    <x v="1"/>
    <x v="2"/>
    <s v="Phones"/>
    <n v="9196"/>
    <n v="5"/>
    <n v="2"/>
    <n v="-20691"/>
  </r>
  <r>
    <s v="Standard Class"/>
    <x v="1"/>
    <s v="United States"/>
    <s v="Los Angeles"/>
    <s v="California"/>
    <n v="90004"/>
    <x v="1"/>
    <x v="2"/>
    <s v="Accessories"/>
    <n v="25497"/>
    <n v="3"/>
    <n v="0"/>
    <n v="917892"/>
  </r>
  <r>
    <s v="Standard Class"/>
    <x v="1"/>
    <s v="United States"/>
    <s v="Los Angeles"/>
    <s v="California"/>
    <n v="90004"/>
    <x v="1"/>
    <x v="2"/>
    <s v="Phones"/>
    <n v="31984"/>
    <n v="2"/>
    <n v="2"/>
    <n v="-7996"/>
  </r>
  <r>
    <s v="Standard Class"/>
    <x v="1"/>
    <s v="United States"/>
    <s v="Los Angeles"/>
    <s v="California"/>
    <n v="90004"/>
    <x v="1"/>
    <x v="0"/>
    <s v="Tables"/>
    <n v="2887056"/>
    <n v="9"/>
    <n v="2"/>
    <n v="180441"/>
  </r>
  <r>
    <s v="Standard Class"/>
    <x v="1"/>
    <s v="United States"/>
    <s v="Los Angeles"/>
    <s v="California"/>
    <n v="90004"/>
    <x v="1"/>
    <x v="1"/>
    <s v="Paper"/>
    <n v="1296"/>
    <n v="2"/>
    <n v="0"/>
    <n v="62208"/>
  </r>
  <r>
    <s v="Standard Class"/>
    <x v="1"/>
    <s v="United States"/>
    <s v="Los Angeles"/>
    <s v="California"/>
    <n v="90004"/>
    <x v="1"/>
    <x v="1"/>
    <s v="Paper"/>
    <n v="4752"/>
    <n v="9"/>
    <n v="0"/>
    <n v="21384"/>
  </r>
  <r>
    <s v="Second Class"/>
    <x v="1"/>
    <s v="United States"/>
    <s v="Chicago"/>
    <s v="Illinois"/>
    <n v="60610"/>
    <x v="2"/>
    <x v="1"/>
    <s v="Labels"/>
    <n v="11952"/>
    <n v="3"/>
    <n v="2"/>
    <n v="38844"/>
  </r>
  <r>
    <s v="First Class"/>
    <x v="0"/>
    <s v="United States"/>
    <s v="Seattle"/>
    <s v="Washington"/>
    <n v="98105"/>
    <x v="1"/>
    <x v="1"/>
    <s v="Paper"/>
    <n v="498"/>
    <n v="1"/>
    <n v="0"/>
    <n v="23406"/>
  </r>
  <r>
    <s v="Second Class"/>
    <x v="0"/>
    <s v="United States"/>
    <s v="Beaumont"/>
    <s v="Texas"/>
    <n v="77705"/>
    <x v="2"/>
    <x v="1"/>
    <s v="Binders"/>
    <n v="1078"/>
    <n v="5"/>
    <n v="8"/>
    <n v="-17248"/>
  </r>
  <r>
    <s v="Second Class"/>
    <x v="0"/>
    <s v="United States"/>
    <s v="Beaumont"/>
    <s v="Texas"/>
    <n v="77705"/>
    <x v="2"/>
    <x v="2"/>
    <s v="Accessories"/>
    <n v="119976"/>
    <n v="3"/>
    <n v="2"/>
    <n v="-179964"/>
  </r>
  <r>
    <s v="Standard Class"/>
    <x v="0"/>
    <s v="United States"/>
    <s v="Chesapeake"/>
    <s v="Virginia"/>
    <n v="23320"/>
    <x v="0"/>
    <x v="1"/>
    <s v="Labels"/>
    <n v="2506"/>
    <n v="2"/>
    <n v="0"/>
    <n v="117782"/>
  </r>
  <r>
    <s v="Standard Class"/>
    <x v="0"/>
    <s v="United States"/>
    <s v="Chesapeake"/>
    <s v="Virginia"/>
    <n v="23320"/>
    <x v="0"/>
    <x v="0"/>
    <s v="Tables"/>
    <n v="165294"/>
    <n v="3"/>
    <n v="0"/>
    <n v="3140586"/>
  </r>
  <r>
    <s v="Same Day"/>
    <x v="0"/>
    <s v="United States"/>
    <s v="Dallas"/>
    <s v="Texas"/>
    <n v="75217"/>
    <x v="2"/>
    <x v="0"/>
    <s v="Furnishings"/>
    <n v="131376"/>
    <n v="6"/>
    <n v="6"/>
    <n v="-952476"/>
  </r>
  <r>
    <s v="Same Day"/>
    <x v="0"/>
    <s v="United States"/>
    <s v="Dallas"/>
    <s v="Texas"/>
    <n v="75217"/>
    <x v="2"/>
    <x v="1"/>
    <s v="Paper"/>
    <n v="5344"/>
    <n v="1"/>
    <n v="2"/>
    <n v="18704"/>
  </r>
  <r>
    <s v="Second Class"/>
    <x v="2"/>
    <s v="United States"/>
    <s v="Seattle"/>
    <s v="Washington"/>
    <n v="98105"/>
    <x v="1"/>
    <x v="0"/>
    <s v="Chairs"/>
    <n v="200392"/>
    <n v="5"/>
    <n v="2"/>
    <n v="125245"/>
  </r>
  <r>
    <s v="Second Class"/>
    <x v="2"/>
    <s v="United States"/>
    <s v="Seattle"/>
    <s v="Washington"/>
    <n v="98105"/>
    <x v="1"/>
    <x v="1"/>
    <s v="Paper"/>
    <n v="324"/>
    <n v="5"/>
    <n v="0"/>
    <n v="15552"/>
  </r>
  <r>
    <s v="Second Class"/>
    <x v="2"/>
    <s v="United States"/>
    <s v="Seattle"/>
    <s v="Washington"/>
    <n v="98105"/>
    <x v="1"/>
    <x v="0"/>
    <s v="Tables"/>
    <n v="19134"/>
    <n v="9"/>
    <n v="0"/>
    <n v="401814"/>
  </r>
  <r>
    <s v="Second Class"/>
    <x v="2"/>
    <s v="United States"/>
    <s v="Seattle"/>
    <s v="Washington"/>
    <n v="98105"/>
    <x v="1"/>
    <x v="1"/>
    <s v="Storage"/>
    <n v="14673"/>
    <n v="3"/>
    <n v="0"/>
    <n v="29346"/>
  </r>
  <r>
    <s v="Second Class"/>
    <x v="2"/>
    <s v="United States"/>
    <s v="Seattle"/>
    <s v="Washington"/>
    <n v="98105"/>
    <x v="1"/>
    <x v="1"/>
    <s v="Paper"/>
    <n v="1142"/>
    <n v="5"/>
    <n v="0"/>
    <n v="52532"/>
  </r>
  <r>
    <s v="Standard Class"/>
    <x v="0"/>
    <s v="United States"/>
    <s v="Minneapolis"/>
    <s v="Minnesota"/>
    <n v="55407"/>
    <x v="2"/>
    <x v="0"/>
    <s v="Chairs"/>
    <n v="256784"/>
    <n v="8"/>
    <n v="0"/>
    <n v="770352"/>
  </r>
  <r>
    <s v="Standard Class"/>
    <x v="0"/>
    <s v="United States"/>
    <s v="Springfield"/>
    <s v="Ohio"/>
    <n v="45503"/>
    <x v="3"/>
    <x v="2"/>
    <s v="Accessories"/>
    <n v="37056"/>
    <n v="4"/>
    <n v="2"/>
    <n v="88008"/>
  </r>
  <r>
    <s v="Standard Class"/>
    <x v="0"/>
    <s v="United States"/>
    <s v="Springfield"/>
    <s v="Ohio"/>
    <n v="45503"/>
    <x v="3"/>
    <x v="2"/>
    <s v="Phones"/>
    <n v="259896"/>
    <n v="2"/>
    <n v="4"/>
    <n v="-563108"/>
  </r>
  <r>
    <s v="Standard Class"/>
    <x v="0"/>
    <s v="United States"/>
    <s v="Los Angeles"/>
    <s v="California"/>
    <n v="90032"/>
    <x v="1"/>
    <x v="1"/>
    <s v="Paper"/>
    <n v="1905"/>
    <n v="3"/>
    <n v="0"/>
    <n v="8763"/>
  </r>
  <r>
    <s v="Standard Class"/>
    <x v="0"/>
    <s v="United States"/>
    <s v="Los Angeles"/>
    <s v="California"/>
    <n v="90032"/>
    <x v="1"/>
    <x v="1"/>
    <s v="Binders"/>
    <n v="73344"/>
    <n v="3"/>
    <n v="2"/>
    <n v="27504"/>
  </r>
  <r>
    <s v="Standard Class"/>
    <x v="1"/>
    <s v="United States"/>
    <s v="Columbus"/>
    <s v="Georgia"/>
    <n v="31907"/>
    <x v="0"/>
    <x v="2"/>
    <s v="Phones"/>
    <n v="9568"/>
    <n v="8"/>
    <n v="0"/>
    <n v="267904"/>
  </r>
  <r>
    <s v="Standard Class"/>
    <x v="1"/>
    <s v="United States"/>
    <s v="Columbus"/>
    <s v="Georgia"/>
    <n v="31907"/>
    <x v="0"/>
    <x v="1"/>
    <s v="Paper"/>
    <n v="5096"/>
    <n v="7"/>
    <n v="0"/>
    <n v="244608"/>
  </r>
  <r>
    <s v="Standard Class"/>
    <x v="1"/>
    <s v="United States"/>
    <s v="Columbus"/>
    <s v="Georgia"/>
    <n v="31907"/>
    <x v="0"/>
    <x v="1"/>
    <s v="Art"/>
    <n v="11394"/>
    <n v="3"/>
    <n v="0"/>
    <n v="34182"/>
  </r>
  <r>
    <s v="Standard Class"/>
    <x v="1"/>
    <s v="United States"/>
    <s v="Columbus"/>
    <s v="Georgia"/>
    <n v="31907"/>
    <x v="0"/>
    <x v="1"/>
    <s v="Paper"/>
    <n v="2592"/>
    <n v="4"/>
    <n v="0"/>
    <n v="124416"/>
  </r>
  <r>
    <s v="Standard Class"/>
    <x v="1"/>
    <s v="United States"/>
    <s v="Columbus"/>
    <s v="Georgia"/>
    <n v="31907"/>
    <x v="0"/>
    <x v="0"/>
    <s v="Furnishings"/>
    <n v="2032"/>
    <n v="4"/>
    <n v="0"/>
    <n v="69088"/>
  </r>
  <r>
    <s v="Standard Class"/>
    <x v="1"/>
    <s v="United States"/>
    <s v="Columbus"/>
    <s v="Georgia"/>
    <n v="31907"/>
    <x v="0"/>
    <x v="2"/>
    <s v="Phones"/>
    <n v="41198"/>
    <n v="2"/>
    <n v="0"/>
    <n v="1194742"/>
  </r>
  <r>
    <s v="Standard Class"/>
    <x v="1"/>
    <s v="United States"/>
    <s v="Columbus"/>
    <s v="Georgia"/>
    <n v="31907"/>
    <x v="0"/>
    <x v="1"/>
    <s v="Supplies"/>
    <n v="3448"/>
    <n v="2"/>
    <n v="0"/>
    <n v="99992"/>
  </r>
  <r>
    <s v="Standard Class"/>
    <x v="1"/>
    <s v="United States"/>
    <s v="Columbus"/>
    <s v="Georgia"/>
    <n v="31907"/>
    <x v="0"/>
    <x v="1"/>
    <s v="Paper"/>
    <n v="24455"/>
    <n v="5"/>
    <n v="0"/>
    <n v="1149385"/>
  </r>
  <r>
    <s v="Standard Class"/>
    <x v="0"/>
    <s v="United States"/>
    <s v="Lakewood"/>
    <s v="Ohio"/>
    <n v="44107"/>
    <x v="3"/>
    <x v="1"/>
    <s v="Binders"/>
    <n v="10782"/>
    <n v="3"/>
    <n v="7"/>
    <n v="-79068"/>
  </r>
  <r>
    <s v="Second Class"/>
    <x v="0"/>
    <s v="United States"/>
    <s v="Naperville"/>
    <s v="Illinois"/>
    <n v="60540"/>
    <x v="2"/>
    <x v="0"/>
    <s v="Chairs"/>
    <n v="602651"/>
    <n v="7"/>
    <n v="3"/>
    <n v="-1635767"/>
  </r>
  <r>
    <s v="Second Class"/>
    <x v="0"/>
    <s v="United States"/>
    <s v="Naperville"/>
    <s v="Illinois"/>
    <n v="60540"/>
    <x v="2"/>
    <x v="1"/>
    <s v="Binders"/>
    <n v="7656"/>
    <n v="6"/>
    <n v="8"/>
    <n v="-130152"/>
  </r>
  <r>
    <s v="Standard Class"/>
    <x v="2"/>
    <s v="United States"/>
    <s v="New York City"/>
    <s v="New York"/>
    <n v="10009"/>
    <x v="3"/>
    <x v="2"/>
    <s v="Accessories"/>
    <n v="55993"/>
    <n v="7"/>
    <n v="0"/>
    <n v="167979"/>
  </r>
  <r>
    <s v="Same Day"/>
    <x v="1"/>
    <s v="United States"/>
    <s v="Huntington Beach"/>
    <s v="California"/>
    <n v="92646"/>
    <x v="1"/>
    <x v="2"/>
    <s v="Copiers"/>
    <n v="239996"/>
    <n v="5"/>
    <n v="2"/>
    <n v="839986"/>
  </r>
  <r>
    <s v="Standard Class"/>
    <x v="1"/>
    <s v="United States"/>
    <s v="Chicago"/>
    <s v="Illinois"/>
    <n v="60653"/>
    <x v="2"/>
    <x v="1"/>
    <s v="Fasteners"/>
    <n v="16"/>
    <n v="4"/>
    <n v="2"/>
    <n v="56"/>
  </r>
  <r>
    <s v="Standard Class"/>
    <x v="1"/>
    <s v="United States"/>
    <s v="Chicago"/>
    <s v="Illinois"/>
    <n v="60653"/>
    <x v="2"/>
    <x v="1"/>
    <s v="Appliances"/>
    <n v="5588"/>
    <n v="2"/>
    <n v="8"/>
    <n v="-150876"/>
  </r>
  <r>
    <s v="Standard Class"/>
    <x v="1"/>
    <s v="United States"/>
    <s v="Chicago"/>
    <s v="Illinois"/>
    <n v="60653"/>
    <x v="2"/>
    <x v="1"/>
    <s v="Storage"/>
    <n v="23592"/>
    <n v="5"/>
    <n v="2"/>
    <n v="-44235"/>
  </r>
  <r>
    <s v="Second Class"/>
    <x v="1"/>
    <s v="United States"/>
    <s v="Brentwood"/>
    <s v="California"/>
    <n v="94513"/>
    <x v="1"/>
    <x v="1"/>
    <s v="Storage"/>
    <n v="1068"/>
    <n v="1"/>
    <n v="0"/>
    <n v="28836"/>
  </r>
  <r>
    <s v="Same Day"/>
    <x v="1"/>
    <s v="United States"/>
    <s v="Trenton"/>
    <s v="Michigan"/>
    <n v="48183"/>
    <x v="2"/>
    <x v="1"/>
    <s v="Binders"/>
    <n v="4128"/>
    <n v="2"/>
    <n v="0"/>
    <n v="198144"/>
  </r>
  <r>
    <s v="Standard Class"/>
    <x v="0"/>
    <s v="United States"/>
    <s v="Seattle"/>
    <s v="Washington"/>
    <n v="98103"/>
    <x v="1"/>
    <x v="2"/>
    <s v="Phones"/>
    <n v="1001584"/>
    <n v="2"/>
    <n v="2"/>
    <n v="125198"/>
  </r>
  <r>
    <s v="Standard Class"/>
    <x v="1"/>
    <s v="United States"/>
    <s v="North Charleston"/>
    <s v="South Carolina"/>
    <n v="29406"/>
    <x v="0"/>
    <x v="0"/>
    <s v="Furnishings"/>
    <n v="1476"/>
    <n v="2"/>
    <n v="0"/>
    <n v="42804"/>
  </r>
  <r>
    <s v="Second Class"/>
    <x v="0"/>
    <s v="United States"/>
    <s v="Columbus"/>
    <s v="Ohio"/>
    <n v="43229"/>
    <x v="3"/>
    <x v="1"/>
    <s v="Binders"/>
    <n v="2502"/>
    <n v="3"/>
    <n v="7"/>
    <n v="-20016"/>
  </r>
  <r>
    <s v="Standard Class"/>
    <x v="0"/>
    <s v="United States"/>
    <s v="Seattle"/>
    <s v="Washington"/>
    <n v="98103"/>
    <x v="1"/>
    <x v="0"/>
    <s v="Bookcases"/>
    <n v="11596"/>
    <n v="2"/>
    <n v="0"/>
    <n v="255112"/>
  </r>
  <r>
    <s v="Second Class"/>
    <x v="0"/>
    <s v="United States"/>
    <s v="San Francisco"/>
    <s v="California"/>
    <n v="94109"/>
    <x v="1"/>
    <x v="1"/>
    <s v="Storage"/>
    <n v="18654"/>
    <n v="3"/>
    <n v="0"/>
    <n v="503658"/>
  </r>
  <r>
    <s v="Second Class"/>
    <x v="1"/>
    <s v="United States"/>
    <s v="Los Angeles"/>
    <s v="California"/>
    <n v="90049"/>
    <x v="1"/>
    <x v="2"/>
    <s v="Accessories"/>
    <n v="15956"/>
    <n v="4"/>
    <n v="0"/>
    <n v="590372"/>
  </r>
  <r>
    <s v="Standard Class"/>
    <x v="0"/>
    <s v="United States"/>
    <s v="West Palm Beach"/>
    <s v="Florida"/>
    <n v="33407"/>
    <x v="0"/>
    <x v="2"/>
    <s v="Phones"/>
    <n v="55984"/>
    <n v="2"/>
    <n v="2"/>
    <n v="41988"/>
  </r>
  <r>
    <s v="Standard Class"/>
    <x v="0"/>
    <s v="United States"/>
    <s v="Chicago"/>
    <s v="Illinois"/>
    <n v="60623"/>
    <x v="2"/>
    <x v="1"/>
    <s v="Storage"/>
    <n v="13216"/>
    <n v="1"/>
    <n v="2"/>
    <n v="9912"/>
  </r>
  <r>
    <s v="Standard Class"/>
    <x v="0"/>
    <s v="United States"/>
    <s v="Chicago"/>
    <s v="Illinois"/>
    <n v="60623"/>
    <x v="2"/>
    <x v="1"/>
    <s v="Binders"/>
    <n v="17904"/>
    <n v="6"/>
    <n v="8"/>
    <n v="-31332"/>
  </r>
  <r>
    <s v="Standard Class"/>
    <x v="0"/>
    <s v="United States"/>
    <s v="Chicago"/>
    <s v="Illinois"/>
    <n v="60623"/>
    <x v="2"/>
    <x v="1"/>
    <s v="Paper"/>
    <n v="124032"/>
    <n v="4"/>
    <n v="2"/>
    <n v="449616"/>
  </r>
  <r>
    <s v="Standard Class"/>
    <x v="1"/>
    <s v="United States"/>
    <s v="Sacramento"/>
    <s v="California"/>
    <n v="95823"/>
    <x v="1"/>
    <x v="0"/>
    <s v="Chairs"/>
    <n v="140392"/>
    <n v="5"/>
    <n v="2"/>
    <n v="70196"/>
  </r>
  <r>
    <s v="Second Class"/>
    <x v="0"/>
    <s v="United States"/>
    <s v="Seattle"/>
    <s v="Washington"/>
    <n v="98115"/>
    <x v="1"/>
    <x v="1"/>
    <s v="Supplies"/>
    <n v="288"/>
    <n v="3"/>
    <n v="0"/>
    <n v="864"/>
  </r>
  <r>
    <s v="Standard Class"/>
    <x v="1"/>
    <s v="United States"/>
    <s v="Philadelphia"/>
    <s v="Pennsylvania"/>
    <n v="19143"/>
    <x v="3"/>
    <x v="1"/>
    <s v="Binders"/>
    <n v="24588"/>
    <n v="2"/>
    <n v="7"/>
    <n v="-180312"/>
  </r>
  <r>
    <s v="Standard Class"/>
    <x v="0"/>
    <s v="United States"/>
    <s v="Santa Barbara"/>
    <s v="California"/>
    <n v="93101"/>
    <x v="1"/>
    <x v="1"/>
    <s v="Appliances"/>
    <n v="35679"/>
    <n v="7"/>
    <n v="0"/>
    <n v="999012"/>
  </r>
  <r>
    <s v="Standard Class"/>
    <x v="2"/>
    <s v="United States"/>
    <s v="New York City"/>
    <s v="New York"/>
    <n v="10011"/>
    <x v="3"/>
    <x v="1"/>
    <s v="Envelopes"/>
    <n v="1698"/>
    <n v="1"/>
    <n v="0"/>
    <n v="849"/>
  </r>
  <r>
    <s v="Second Class"/>
    <x v="0"/>
    <s v="United States"/>
    <s v="Auburn"/>
    <s v="Alabama"/>
    <n v="36830"/>
    <x v="0"/>
    <x v="1"/>
    <s v="Labels"/>
    <n v="49155"/>
    <n v="5"/>
    <n v="0"/>
    <n v="2408595"/>
  </r>
  <r>
    <s v="Second Class"/>
    <x v="0"/>
    <s v="United States"/>
    <s v="Auburn"/>
    <s v="Alabama"/>
    <n v="36830"/>
    <x v="0"/>
    <x v="1"/>
    <s v="Envelopes"/>
    <n v="738"/>
    <n v="2"/>
    <n v="0"/>
    <n v="33948"/>
  </r>
  <r>
    <s v="Standard Class"/>
    <x v="0"/>
    <s v="United States"/>
    <s v="New York City"/>
    <s v="New York"/>
    <n v="10035"/>
    <x v="3"/>
    <x v="1"/>
    <s v="Paper"/>
    <n v="2366"/>
    <n v="7"/>
    <n v="0"/>
    <n v="108836"/>
  </r>
  <r>
    <s v="Standard Class"/>
    <x v="0"/>
    <s v="United States"/>
    <s v="New York City"/>
    <s v="New York"/>
    <n v="10035"/>
    <x v="3"/>
    <x v="0"/>
    <s v="Bookcases"/>
    <n v="681408"/>
    <n v="12"/>
    <n v="2"/>
    <n v="42588"/>
  </r>
  <r>
    <s v="Standard Class"/>
    <x v="0"/>
    <s v="United States"/>
    <s v="Los Angeles"/>
    <s v="California"/>
    <n v="90032"/>
    <x v="1"/>
    <x v="1"/>
    <s v="Labels"/>
    <n v="189"/>
    <n v="3"/>
    <n v="0"/>
    <n v="8694"/>
  </r>
  <r>
    <s v="Second Class"/>
    <x v="0"/>
    <s v="United States"/>
    <s v="San Francisco"/>
    <s v="California"/>
    <n v="94109"/>
    <x v="1"/>
    <x v="1"/>
    <s v="Storage"/>
    <n v="9368"/>
    <n v="4"/>
    <n v="0"/>
    <n v="252936"/>
  </r>
  <r>
    <s v="Second Class"/>
    <x v="0"/>
    <s v="United States"/>
    <s v="San Francisco"/>
    <s v="California"/>
    <n v="94109"/>
    <x v="1"/>
    <x v="1"/>
    <s v="Labels"/>
    <n v="2193"/>
    <n v="3"/>
    <n v="0"/>
    <n v="103071"/>
  </r>
  <r>
    <s v="Second Class"/>
    <x v="0"/>
    <s v="United States"/>
    <s v="San Francisco"/>
    <s v="California"/>
    <n v="94109"/>
    <x v="1"/>
    <x v="2"/>
    <s v="Phones"/>
    <n v="862344"/>
    <n v="7"/>
    <n v="2"/>
    <n v="970137"/>
  </r>
  <r>
    <s v="Second Class"/>
    <x v="0"/>
    <s v="United States"/>
    <s v="San Francisco"/>
    <s v="California"/>
    <n v="94109"/>
    <x v="1"/>
    <x v="1"/>
    <s v="Paper"/>
    <n v="1998"/>
    <n v="1"/>
    <n v="0"/>
    <n v="93906"/>
  </r>
  <r>
    <s v="Standard Class"/>
    <x v="0"/>
    <s v="United States"/>
    <s v="Philadelphia"/>
    <s v="Pennsylvania"/>
    <n v="19140"/>
    <x v="3"/>
    <x v="2"/>
    <s v="Phones"/>
    <n v="13494"/>
    <n v="1"/>
    <n v="4"/>
    <n v="-2249"/>
  </r>
  <r>
    <s v="Standard Class"/>
    <x v="0"/>
    <s v="United States"/>
    <s v="Philadelphia"/>
    <s v="Pennsylvania"/>
    <n v="19140"/>
    <x v="3"/>
    <x v="2"/>
    <s v="Phones"/>
    <n v="23988"/>
    <n v="2"/>
    <n v="4"/>
    <n v="-13993"/>
  </r>
  <r>
    <s v="Standard Class"/>
    <x v="0"/>
    <s v="United States"/>
    <s v="Philadelphia"/>
    <s v="Pennsylvania"/>
    <n v="19140"/>
    <x v="3"/>
    <x v="0"/>
    <s v="Furnishings"/>
    <n v="31984"/>
    <n v="2"/>
    <n v="2"/>
    <n v="11994"/>
  </r>
  <r>
    <s v="Standard Class"/>
    <x v="0"/>
    <s v="United States"/>
    <s v="Philadelphia"/>
    <s v="Pennsylvania"/>
    <n v="19140"/>
    <x v="3"/>
    <x v="1"/>
    <s v="Art"/>
    <n v="41584"/>
    <n v="2"/>
    <n v="2"/>
    <n v="46782"/>
  </r>
  <r>
    <s v="Second Class"/>
    <x v="1"/>
    <s v="United States"/>
    <s v="El Paso"/>
    <s v="Texas"/>
    <n v="79907"/>
    <x v="2"/>
    <x v="2"/>
    <s v="Accessories"/>
    <n v="95976"/>
    <n v="3"/>
    <n v="2"/>
    <n v="-107973"/>
  </r>
  <r>
    <s v="First Class"/>
    <x v="2"/>
    <s v="United States"/>
    <s v="Chicago"/>
    <s v="Illinois"/>
    <n v="60653"/>
    <x v="2"/>
    <x v="0"/>
    <s v="Furnishings"/>
    <n v="84272"/>
    <n v="2"/>
    <n v="6"/>
    <n v="-758448"/>
  </r>
  <r>
    <s v="Same Day"/>
    <x v="0"/>
    <s v="United States"/>
    <s v="El Paso"/>
    <s v="Texas"/>
    <n v="79907"/>
    <x v="2"/>
    <x v="1"/>
    <s v="Paper"/>
    <n v="36544"/>
    <n v="2"/>
    <n v="2"/>
    <n v="118768"/>
  </r>
  <r>
    <s v="Standard Class"/>
    <x v="0"/>
    <s v="United States"/>
    <s v="Seattle"/>
    <s v="Washington"/>
    <n v="98105"/>
    <x v="1"/>
    <x v="2"/>
    <s v="Accessories"/>
    <n v="47972"/>
    <n v="4"/>
    <n v="0"/>
    <n v="527692"/>
  </r>
  <r>
    <s v="Standard Class"/>
    <x v="1"/>
    <s v="United States"/>
    <s v="New York City"/>
    <s v="New York"/>
    <n v="10009"/>
    <x v="3"/>
    <x v="1"/>
    <s v="Binders"/>
    <n v="102368"/>
    <n v="2"/>
    <n v="2"/>
    <n v="371084"/>
  </r>
  <r>
    <s v="Standard Class"/>
    <x v="1"/>
    <s v="United States"/>
    <s v="New York City"/>
    <s v="New York"/>
    <n v="10009"/>
    <x v="3"/>
    <x v="1"/>
    <s v="Supplies"/>
    <n v="284"/>
    <n v="5"/>
    <n v="0"/>
    <n v="8236"/>
  </r>
  <r>
    <s v="Standard Class"/>
    <x v="1"/>
    <s v="United States"/>
    <s v="New York City"/>
    <s v="New York"/>
    <n v="10009"/>
    <x v="3"/>
    <x v="1"/>
    <s v="Storage"/>
    <n v="71388"/>
    <n v="4"/>
    <n v="0"/>
    <n v="214164"/>
  </r>
  <r>
    <s v="Standard Class"/>
    <x v="1"/>
    <s v="United States"/>
    <s v="New York City"/>
    <s v="New York"/>
    <n v="10009"/>
    <x v="3"/>
    <x v="1"/>
    <s v="Paper"/>
    <n v="6852"/>
    <n v="3"/>
    <n v="0"/>
    <n v="315192"/>
  </r>
  <r>
    <s v="Standard Class"/>
    <x v="0"/>
    <s v="United States"/>
    <s v="Los Angeles"/>
    <s v="California"/>
    <n v="90032"/>
    <x v="1"/>
    <x v="2"/>
    <s v="Phones"/>
    <n v="62396"/>
    <n v="5"/>
    <n v="2"/>
    <n v="389975"/>
  </r>
  <r>
    <s v="Standard Class"/>
    <x v="1"/>
    <s v="United States"/>
    <s v="Newark"/>
    <s v="Delaware"/>
    <n v="19711"/>
    <x v="3"/>
    <x v="1"/>
    <s v="Binders"/>
    <n v="1112"/>
    <n v="4"/>
    <n v="0"/>
    <n v="54488"/>
  </r>
  <r>
    <s v="Standard Class"/>
    <x v="0"/>
    <s v="United States"/>
    <s v="New York City"/>
    <s v="New York"/>
    <n v="10011"/>
    <x v="3"/>
    <x v="0"/>
    <s v="Bookcases"/>
    <n v="52392"/>
    <n v="5"/>
    <n v="2"/>
    <n v="-26196"/>
  </r>
  <r>
    <s v="Standard Class"/>
    <x v="2"/>
    <s v="United States"/>
    <s v="Roseville"/>
    <s v="California"/>
    <n v="95661"/>
    <x v="1"/>
    <x v="1"/>
    <s v="Fasteners"/>
    <n v="248"/>
    <n v="2"/>
    <n v="0"/>
    <n v="11656"/>
  </r>
  <r>
    <s v="Standard Class"/>
    <x v="0"/>
    <s v="United States"/>
    <s v="Aurora"/>
    <s v="Illinois"/>
    <n v="60505"/>
    <x v="2"/>
    <x v="1"/>
    <s v="Storage"/>
    <n v="221024"/>
    <n v="2"/>
    <n v="2"/>
    <n v="-55256"/>
  </r>
  <r>
    <s v="Standard Class"/>
    <x v="0"/>
    <s v="United States"/>
    <s v="Aurora"/>
    <s v="Illinois"/>
    <n v="60505"/>
    <x v="2"/>
    <x v="0"/>
    <s v="Chairs"/>
    <n v="128058"/>
    <n v="3"/>
    <n v="3"/>
    <n v="-237822"/>
  </r>
  <r>
    <s v="Same Day"/>
    <x v="2"/>
    <s v="United States"/>
    <s v="New York City"/>
    <s v="New York"/>
    <n v="10011"/>
    <x v="3"/>
    <x v="1"/>
    <s v="Binders"/>
    <n v="58408"/>
    <n v="7"/>
    <n v="2"/>
    <n v="182525"/>
  </r>
  <r>
    <s v="Same Day"/>
    <x v="2"/>
    <s v="United States"/>
    <s v="New York City"/>
    <s v="New York"/>
    <n v="10011"/>
    <x v="3"/>
    <x v="0"/>
    <s v="Tables"/>
    <n v="79974"/>
    <n v="3"/>
    <n v="4"/>
    <n v="-293238"/>
  </r>
  <r>
    <s v="Standard Class"/>
    <x v="1"/>
    <s v="United States"/>
    <s v="Dallas"/>
    <s v="Texas"/>
    <n v="75217"/>
    <x v="2"/>
    <x v="2"/>
    <s v="Machines"/>
    <n v="479988"/>
    <n v="2"/>
    <n v="4"/>
    <n v="559986"/>
  </r>
  <r>
    <s v="First Class"/>
    <x v="0"/>
    <s v="United States"/>
    <s v="Los Angeles"/>
    <s v="California"/>
    <n v="90008"/>
    <x v="1"/>
    <x v="1"/>
    <s v="Binders"/>
    <n v="11808"/>
    <n v="3"/>
    <n v="2"/>
    <n v="41328"/>
  </r>
  <r>
    <s v="First Class"/>
    <x v="0"/>
    <s v="United States"/>
    <s v="Los Angeles"/>
    <s v="California"/>
    <n v="90008"/>
    <x v="1"/>
    <x v="1"/>
    <s v="Binders"/>
    <n v="53568"/>
    <n v="4"/>
    <n v="2"/>
    <n v="194184"/>
  </r>
  <r>
    <s v="First Class"/>
    <x v="0"/>
    <s v="United States"/>
    <s v="Los Angeles"/>
    <s v="California"/>
    <n v="90008"/>
    <x v="1"/>
    <x v="2"/>
    <s v="Phones"/>
    <n v="50396"/>
    <n v="5"/>
    <n v="2"/>
    <n v="50396"/>
  </r>
  <r>
    <s v="Standard Class"/>
    <x v="1"/>
    <s v="United States"/>
    <s v="Los Angeles"/>
    <s v="California"/>
    <n v="90004"/>
    <x v="1"/>
    <x v="1"/>
    <s v="Envelopes"/>
    <n v="2134"/>
    <n v="2"/>
    <n v="0"/>
    <n v="98164"/>
  </r>
  <r>
    <s v="Standard Class"/>
    <x v="0"/>
    <s v="United States"/>
    <s v="Columbus"/>
    <s v="Georgia"/>
    <n v="31907"/>
    <x v="0"/>
    <x v="1"/>
    <s v="Binders"/>
    <n v="364"/>
    <n v="5"/>
    <n v="0"/>
    <n v="17108"/>
  </r>
  <r>
    <s v="Standard Class"/>
    <x v="0"/>
    <s v="United States"/>
    <s v="Columbus"/>
    <s v="Georgia"/>
    <n v="31907"/>
    <x v="0"/>
    <x v="0"/>
    <s v="Furnishings"/>
    <n v="5175"/>
    <n v="1"/>
    <n v="0"/>
    <n v="15525"/>
  </r>
  <r>
    <s v="Second Class"/>
    <x v="2"/>
    <s v="United States"/>
    <s v="San Francisco"/>
    <s v="California"/>
    <n v="94110"/>
    <x v="1"/>
    <x v="1"/>
    <s v="Storage"/>
    <n v="1551"/>
    <n v="1"/>
    <n v="0"/>
    <n v="43428"/>
  </r>
  <r>
    <s v="Second Class"/>
    <x v="2"/>
    <s v="United States"/>
    <s v="San Francisco"/>
    <s v="California"/>
    <n v="94110"/>
    <x v="1"/>
    <x v="1"/>
    <s v="Paper"/>
    <n v="14682"/>
    <n v="3"/>
    <n v="0"/>
    <n v="7341"/>
  </r>
  <r>
    <s v="Second Class"/>
    <x v="2"/>
    <s v="United States"/>
    <s v="San Francisco"/>
    <s v="California"/>
    <n v="94110"/>
    <x v="1"/>
    <x v="1"/>
    <s v="Paper"/>
    <n v="1296"/>
    <n v="2"/>
    <n v="0"/>
    <n v="62208"/>
  </r>
  <r>
    <s v="Same Day"/>
    <x v="2"/>
    <s v="United States"/>
    <s v="Riverside"/>
    <s v="California"/>
    <n v="92503"/>
    <x v="1"/>
    <x v="1"/>
    <s v="Art"/>
    <n v="78"/>
    <n v="3"/>
    <n v="0"/>
    <n v="2106"/>
  </r>
  <r>
    <s v="Second Class"/>
    <x v="1"/>
    <s v="United States"/>
    <s v="Columbia"/>
    <s v="South Carolina"/>
    <n v="29203"/>
    <x v="0"/>
    <x v="1"/>
    <s v="Envelopes"/>
    <n v="102"/>
    <n v="5"/>
    <n v="0"/>
    <n v="4794"/>
  </r>
  <r>
    <s v="Second Class"/>
    <x v="1"/>
    <s v="United States"/>
    <s v="Columbia"/>
    <s v="South Carolina"/>
    <n v="29203"/>
    <x v="0"/>
    <x v="1"/>
    <s v="Art"/>
    <n v="2232"/>
    <n v="3"/>
    <n v="0"/>
    <n v="558"/>
  </r>
  <r>
    <s v="Second Class"/>
    <x v="1"/>
    <s v="United States"/>
    <s v="Columbia"/>
    <s v="South Carolina"/>
    <n v="29203"/>
    <x v="0"/>
    <x v="1"/>
    <s v="Binders"/>
    <n v="241"/>
    <n v="5"/>
    <n v="0"/>
    <n v="11086"/>
  </r>
  <r>
    <s v="Second Class"/>
    <x v="1"/>
    <s v="United States"/>
    <s v="Columbia"/>
    <s v="South Carolina"/>
    <n v="29203"/>
    <x v="0"/>
    <x v="2"/>
    <s v="Accessories"/>
    <n v="7598"/>
    <n v="2"/>
    <n v="0"/>
    <n v="182352"/>
  </r>
  <r>
    <s v="Second Class"/>
    <x v="1"/>
    <s v="United States"/>
    <s v="Columbia"/>
    <s v="South Carolina"/>
    <n v="29203"/>
    <x v="0"/>
    <x v="1"/>
    <s v="Binders"/>
    <n v="646"/>
    <n v="2"/>
    <n v="0"/>
    <n v="31654"/>
  </r>
  <r>
    <s v="Second Class"/>
    <x v="1"/>
    <s v="United States"/>
    <s v="Columbia"/>
    <s v="South Carolina"/>
    <n v="29203"/>
    <x v="0"/>
    <x v="1"/>
    <s v="Paper"/>
    <n v="6012"/>
    <n v="9"/>
    <n v="0"/>
    <n v="288576"/>
  </r>
  <r>
    <s v="Second Class"/>
    <x v="1"/>
    <s v="United States"/>
    <s v="New York City"/>
    <s v="New York"/>
    <n v="10011"/>
    <x v="3"/>
    <x v="2"/>
    <s v="Phones"/>
    <n v="82497"/>
    <n v="3"/>
    <n v="0"/>
    <n v="2144922"/>
  </r>
  <r>
    <s v="Second Class"/>
    <x v="0"/>
    <s v="United States"/>
    <s v="Longview"/>
    <s v="Washington"/>
    <n v="98632"/>
    <x v="1"/>
    <x v="0"/>
    <s v="Furnishings"/>
    <n v="2485"/>
    <n v="5"/>
    <n v="0"/>
    <n v="77035"/>
  </r>
  <r>
    <s v="Standard Class"/>
    <x v="0"/>
    <s v="United States"/>
    <s v="Phoenix"/>
    <s v="Arizona"/>
    <n v="85023"/>
    <x v="1"/>
    <x v="1"/>
    <s v="Storage"/>
    <n v="12624"/>
    <n v="2"/>
    <n v="2"/>
    <n v="-25248"/>
  </r>
  <r>
    <s v="Standard Class"/>
    <x v="0"/>
    <s v="United States"/>
    <s v="Phoenix"/>
    <s v="Arizona"/>
    <n v="85023"/>
    <x v="1"/>
    <x v="2"/>
    <s v="Accessories"/>
    <n v="89584"/>
    <n v="2"/>
    <n v="2"/>
    <n v="44792"/>
  </r>
  <r>
    <s v="Standard Class"/>
    <x v="0"/>
    <s v="United States"/>
    <s v="Phoenix"/>
    <s v="Arizona"/>
    <n v="85023"/>
    <x v="1"/>
    <x v="2"/>
    <s v="Phones"/>
    <n v="47192"/>
    <n v="2"/>
    <n v="2"/>
    <n v="29495"/>
  </r>
  <r>
    <s v="Standard Class"/>
    <x v="0"/>
    <s v="United States"/>
    <s v="Phoenix"/>
    <s v="Arizona"/>
    <n v="85023"/>
    <x v="1"/>
    <x v="1"/>
    <s v="Binders"/>
    <n v="1818"/>
    <n v="4"/>
    <n v="7"/>
    <n v="-13938"/>
  </r>
  <r>
    <s v="Standard Class"/>
    <x v="0"/>
    <s v="United States"/>
    <s v="Houston"/>
    <s v="Texas"/>
    <n v="77095"/>
    <x v="2"/>
    <x v="1"/>
    <s v="Art"/>
    <n v="31744"/>
    <n v="2"/>
    <n v="2"/>
    <n v="83328"/>
  </r>
  <r>
    <s v="Standard Class"/>
    <x v="1"/>
    <s v="United States"/>
    <s v="Gilbert"/>
    <s v="Arizona"/>
    <n v="85234"/>
    <x v="1"/>
    <x v="1"/>
    <s v="Labels"/>
    <n v="5904"/>
    <n v="2"/>
    <n v="2"/>
    <n v="19926"/>
  </r>
  <r>
    <s v="Standard Class"/>
    <x v="1"/>
    <s v="United States"/>
    <s v="Gilbert"/>
    <s v="Arizona"/>
    <n v="85234"/>
    <x v="1"/>
    <x v="0"/>
    <s v="Furnishings"/>
    <n v="62176"/>
    <n v="4"/>
    <n v="2"/>
    <n v="46632"/>
  </r>
  <r>
    <s v="First Class"/>
    <x v="0"/>
    <s v="United States"/>
    <s v="Jonesboro"/>
    <s v="Arkansas"/>
    <n v="72401"/>
    <x v="0"/>
    <x v="2"/>
    <s v="Phones"/>
    <n v="5998"/>
    <n v="2"/>
    <n v="0"/>
    <n v="17994"/>
  </r>
  <r>
    <s v="Second Class"/>
    <x v="0"/>
    <s v="United States"/>
    <s v="Atlanta"/>
    <s v="Georgia"/>
    <n v="30318"/>
    <x v="0"/>
    <x v="1"/>
    <s v="Paper"/>
    <n v="4887"/>
    <n v="9"/>
    <n v="0"/>
    <n v="239463"/>
  </r>
  <r>
    <s v="Standard Class"/>
    <x v="0"/>
    <s v="United States"/>
    <s v="Los Angeles"/>
    <s v="California"/>
    <n v="90036"/>
    <x v="1"/>
    <x v="1"/>
    <s v="Paper"/>
    <n v="1549"/>
    <n v="5"/>
    <n v="0"/>
    <n v="69705"/>
  </r>
  <r>
    <s v="First Class"/>
    <x v="1"/>
    <s v="United States"/>
    <s v="New York City"/>
    <s v="New York"/>
    <n v="10024"/>
    <x v="3"/>
    <x v="1"/>
    <s v="Fasteners"/>
    <n v="592"/>
    <n v="4"/>
    <n v="0"/>
    <n v="28416"/>
  </r>
  <r>
    <s v="First Class"/>
    <x v="1"/>
    <s v="United States"/>
    <s v="New York City"/>
    <s v="New York"/>
    <n v="10024"/>
    <x v="3"/>
    <x v="1"/>
    <s v="Paper"/>
    <n v="3018"/>
    <n v="3"/>
    <n v="0"/>
    <n v="138828"/>
  </r>
  <r>
    <s v="Standard Class"/>
    <x v="0"/>
    <s v="United States"/>
    <s v="Detroit"/>
    <s v="Michigan"/>
    <n v="48227"/>
    <x v="2"/>
    <x v="1"/>
    <s v="Binders"/>
    <n v="241"/>
    <n v="5"/>
    <n v="0"/>
    <n v="11086"/>
  </r>
  <r>
    <s v="Standard Class"/>
    <x v="0"/>
    <s v="United States"/>
    <s v="Detroit"/>
    <s v="Michigan"/>
    <n v="48227"/>
    <x v="2"/>
    <x v="2"/>
    <s v="Phones"/>
    <n v="878"/>
    <n v="1"/>
    <n v="0"/>
    <n v="22828"/>
  </r>
  <r>
    <s v="Standard Class"/>
    <x v="0"/>
    <s v="United States"/>
    <s v="Detroit"/>
    <s v="Michigan"/>
    <n v="48227"/>
    <x v="2"/>
    <x v="1"/>
    <s v="Appliances"/>
    <n v="37674"/>
    <n v="4"/>
    <n v="1"/>
    <n v="71162"/>
  </r>
  <r>
    <s v="Standard Class"/>
    <x v="0"/>
    <s v="United States"/>
    <s v="Detroit"/>
    <s v="Michigan"/>
    <n v="48227"/>
    <x v="2"/>
    <x v="1"/>
    <s v="Binders"/>
    <n v="2952"/>
    <n v="4"/>
    <n v="0"/>
    <n v="144648"/>
  </r>
  <r>
    <s v="Standard Class"/>
    <x v="0"/>
    <s v="United States"/>
    <s v="Detroit"/>
    <s v="Michigan"/>
    <n v="48227"/>
    <x v="2"/>
    <x v="1"/>
    <s v="Art"/>
    <n v="1196"/>
    <n v="2"/>
    <n v="0"/>
    <n v="299"/>
  </r>
  <r>
    <s v="Standard Class"/>
    <x v="0"/>
    <s v="United States"/>
    <s v="Detroit"/>
    <s v="Michigan"/>
    <n v="48227"/>
    <x v="2"/>
    <x v="1"/>
    <s v="Binders"/>
    <n v="264"/>
    <n v="5"/>
    <n v="0"/>
    <n v="12672"/>
  </r>
  <r>
    <s v="Second Class"/>
    <x v="1"/>
    <s v="United States"/>
    <s v="Fort Lauderdale"/>
    <s v="Florida"/>
    <n v="33311"/>
    <x v="0"/>
    <x v="1"/>
    <s v="Appliances"/>
    <n v="115812"/>
    <n v="5"/>
    <n v="2"/>
    <n v="1302885"/>
  </r>
  <r>
    <s v="First Class"/>
    <x v="0"/>
    <s v="United States"/>
    <s v="Abilene"/>
    <s v="Texas"/>
    <n v="79605"/>
    <x v="2"/>
    <x v="1"/>
    <s v="Appliances"/>
    <n v="1392"/>
    <n v="2"/>
    <n v="8"/>
    <n v="-37584"/>
  </r>
  <r>
    <s v="Second Class"/>
    <x v="0"/>
    <s v="United States"/>
    <s v="Hampton"/>
    <s v="Virginia"/>
    <n v="23666"/>
    <x v="0"/>
    <x v="1"/>
    <s v="Appliances"/>
    <n v="4443"/>
    <n v="3"/>
    <n v="0"/>
    <n v="186606"/>
  </r>
  <r>
    <s v="Second Class"/>
    <x v="0"/>
    <s v="United States"/>
    <s v="Hampton"/>
    <s v="Virginia"/>
    <n v="23666"/>
    <x v="0"/>
    <x v="2"/>
    <s v="Phones"/>
    <n v="2262"/>
    <n v="5"/>
    <n v="0"/>
    <n v="58812"/>
  </r>
  <r>
    <s v="Second Class"/>
    <x v="0"/>
    <s v="United States"/>
    <s v="Hampton"/>
    <s v="Virginia"/>
    <n v="23666"/>
    <x v="0"/>
    <x v="0"/>
    <s v="Furnishings"/>
    <n v="18654"/>
    <n v="3"/>
    <n v="0"/>
    <n v="410388"/>
  </r>
  <r>
    <s v="Second Class"/>
    <x v="0"/>
    <s v="United States"/>
    <s v="Hampton"/>
    <s v="Virginia"/>
    <n v="23666"/>
    <x v="0"/>
    <x v="1"/>
    <s v="Art"/>
    <n v="26586"/>
    <n v="7"/>
    <n v="0"/>
    <n v="79758"/>
  </r>
  <r>
    <s v="Second Class"/>
    <x v="0"/>
    <s v="United States"/>
    <s v="Hampton"/>
    <s v="Virginia"/>
    <n v="23666"/>
    <x v="0"/>
    <x v="1"/>
    <s v="Art"/>
    <n v="279"/>
    <n v="5"/>
    <n v="0"/>
    <n v="6975"/>
  </r>
  <r>
    <s v="Standard Class"/>
    <x v="1"/>
    <s v="United States"/>
    <s v="Las Vegas"/>
    <s v="Nevada"/>
    <n v="89115"/>
    <x v="1"/>
    <x v="1"/>
    <s v="Appliances"/>
    <n v="3108"/>
    <n v="4"/>
    <n v="0"/>
    <n v="83916"/>
  </r>
  <r>
    <s v="Second Class"/>
    <x v="1"/>
    <s v="United States"/>
    <s v="Rockford"/>
    <s v="Illinois"/>
    <n v="61107"/>
    <x v="2"/>
    <x v="1"/>
    <s v="Binders"/>
    <n v="1384"/>
    <n v="4"/>
    <n v="8"/>
    <n v="-22144"/>
  </r>
  <r>
    <s v="Second Class"/>
    <x v="1"/>
    <s v="United States"/>
    <s v="Rockford"/>
    <s v="Illinois"/>
    <n v="61107"/>
    <x v="2"/>
    <x v="1"/>
    <s v="Paper"/>
    <n v="175872"/>
    <n v="4"/>
    <n v="2"/>
    <n v="637536"/>
  </r>
  <r>
    <s v="Standard Class"/>
    <x v="2"/>
    <s v="United States"/>
    <s v="Laguna Niguel"/>
    <s v="California"/>
    <n v="92677"/>
    <x v="1"/>
    <x v="1"/>
    <s v="Paper"/>
    <n v="1296"/>
    <n v="2"/>
    <n v="0"/>
    <n v="63504"/>
  </r>
  <r>
    <s v="First Class"/>
    <x v="1"/>
    <s v="United States"/>
    <s v="Louisville"/>
    <s v="Kentucky"/>
    <n v="40214"/>
    <x v="0"/>
    <x v="1"/>
    <s v="Appliances"/>
    <n v="20844"/>
    <n v="3"/>
    <n v="0"/>
    <n v="62532"/>
  </r>
  <r>
    <s v="First Class"/>
    <x v="1"/>
    <s v="United States"/>
    <s v="Louisville"/>
    <s v="Kentucky"/>
    <n v="40214"/>
    <x v="0"/>
    <x v="1"/>
    <s v="Supplies"/>
    <n v="2576"/>
    <n v="2"/>
    <n v="0"/>
    <n v="7728"/>
  </r>
  <r>
    <s v="Standard Class"/>
    <x v="2"/>
    <s v="United States"/>
    <s v="Normal"/>
    <s v="Illinois"/>
    <n v="61761"/>
    <x v="2"/>
    <x v="0"/>
    <s v="Chairs"/>
    <n v="366744"/>
    <n v="4"/>
    <n v="3"/>
    <n v="-1100232"/>
  </r>
  <r>
    <s v="Second Class"/>
    <x v="1"/>
    <s v="United States"/>
    <s v="Los Angeles"/>
    <s v="California"/>
    <n v="90045"/>
    <x v="1"/>
    <x v="0"/>
    <s v="Furnishings"/>
    <n v="28924"/>
    <n v="7"/>
    <n v="0"/>
    <n v="260316"/>
  </r>
  <r>
    <s v="Second Class"/>
    <x v="1"/>
    <s v="United States"/>
    <s v="Los Angeles"/>
    <s v="California"/>
    <n v="90045"/>
    <x v="1"/>
    <x v="1"/>
    <s v="Binders"/>
    <n v="69456"/>
    <n v="2"/>
    <n v="2"/>
    <n v="225732"/>
  </r>
  <r>
    <s v="Standard Class"/>
    <x v="1"/>
    <s v="United States"/>
    <s v="Port Arthur"/>
    <s v="Texas"/>
    <n v="77642"/>
    <x v="2"/>
    <x v="1"/>
    <s v="Paper"/>
    <n v="5184"/>
    <n v="1"/>
    <n v="2"/>
    <n v="18144"/>
  </r>
  <r>
    <s v="Standard Class"/>
    <x v="0"/>
    <s v="United States"/>
    <s v="New York City"/>
    <s v="New York"/>
    <n v="10009"/>
    <x v="3"/>
    <x v="0"/>
    <s v="Chairs"/>
    <n v="205164"/>
    <n v="2"/>
    <n v="1"/>
    <n v="136776"/>
  </r>
  <r>
    <s v="Standard Class"/>
    <x v="1"/>
    <s v="United States"/>
    <s v="Chicago"/>
    <s v="Illinois"/>
    <n v="60623"/>
    <x v="2"/>
    <x v="0"/>
    <s v="Furnishings"/>
    <n v="8544"/>
    <n v="2"/>
    <n v="6"/>
    <n v="-7476"/>
  </r>
  <r>
    <s v="Standard Class"/>
    <x v="1"/>
    <s v="United States"/>
    <s v="Springfield"/>
    <s v="Ohio"/>
    <n v="45503"/>
    <x v="3"/>
    <x v="1"/>
    <s v="Binders"/>
    <n v="12828"/>
    <n v="2"/>
    <n v="7"/>
    <n v="-89796"/>
  </r>
  <r>
    <s v="Standard Class"/>
    <x v="1"/>
    <s v="United States"/>
    <s v="Springfield"/>
    <s v="Ohio"/>
    <n v="45503"/>
    <x v="3"/>
    <x v="0"/>
    <s v="Chairs"/>
    <n v="598458"/>
    <n v="3"/>
    <n v="3"/>
    <n v="-42747"/>
  </r>
  <r>
    <s v="Standard Class"/>
    <x v="1"/>
    <s v="United States"/>
    <s v="Springfield"/>
    <s v="Ohio"/>
    <n v="45503"/>
    <x v="3"/>
    <x v="0"/>
    <s v="Furnishings"/>
    <n v="25984"/>
    <n v="1"/>
    <n v="2"/>
    <n v="-38976"/>
  </r>
  <r>
    <s v="Standard Class"/>
    <x v="0"/>
    <s v="United States"/>
    <s v="New York City"/>
    <s v="New York"/>
    <n v="10035"/>
    <x v="3"/>
    <x v="1"/>
    <s v="Binders"/>
    <n v="1796"/>
    <n v="5"/>
    <n v="2"/>
    <n v="5837"/>
  </r>
  <r>
    <s v="Standard Class"/>
    <x v="0"/>
    <s v="United States"/>
    <s v="New York City"/>
    <s v="New York"/>
    <n v="10035"/>
    <x v="3"/>
    <x v="1"/>
    <s v="Supplies"/>
    <n v="504"/>
    <n v="2"/>
    <n v="0"/>
    <n v="1512"/>
  </r>
  <r>
    <s v="Standard Class"/>
    <x v="0"/>
    <s v="United States"/>
    <s v="New York City"/>
    <s v="New York"/>
    <n v="10035"/>
    <x v="3"/>
    <x v="1"/>
    <s v="Appliances"/>
    <n v="20816"/>
    <n v="1"/>
    <n v="0"/>
    <n v="562032"/>
  </r>
  <r>
    <s v="Second Class"/>
    <x v="2"/>
    <s v="United States"/>
    <s v="Salinas"/>
    <s v="California"/>
    <n v="93905"/>
    <x v="1"/>
    <x v="0"/>
    <s v="Bookcases"/>
    <n v="148257"/>
    <n v="3"/>
    <n v="15"/>
    <n v="156978"/>
  </r>
  <r>
    <s v="Second Class"/>
    <x v="1"/>
    <s v="United States"/>
    <s v="Richmond"/>
    <s v="Kentucky"/>
    <n v="40475"/>
    <x v="0"/>
    <x v="1"/>
    <s v="Appliances"/>
    <n v="14676"/>
    <n v="3"/>
    <n v="0"/>
    <n v="381576"/>
  </r>
  <r>
    <s v="Second Class"/>
    <x v="1"/>
    <s v="United States"/>
    <s v="Richmond"/>
    <s v="Kentucky"/>
    <n v="40475"/>
    <x v="0"/>
    <x v="2"/>
    <s v="Accessories"/>
    <n v="3296"/>
    <n v="2"/>
    <n v="0"/>
    <n v="141728"/>
  </r>
  <r>
    <s v="Second Class"/>
    <x v="1"/>
    <s v="United States"/>
    <s v="Richmond"/>
    <s v="Kentucky"/>
    <n v="40475"/>
    <x v="0"/>
    <x v="2"/>
    <s v="Phones"/>
    <n v="58797"/>
    <n v="3"/>
    <n v="0"/>
    <n v="1646316"/>
  </r>
  <r>
    <s v="Second Class"/>
    <x v="1"/>
    <s v="United States"/>
    <s v="Richmond"/>
    <s v="Kentucky"/>
    <n v="40475"/>
    <x v="0"/>
    <x v="1"/>
    <s v="Paper"/>
    <n v="1494"/>
    <n v="3"/>
    <n v="0"/>
    <n v="70218"/>
  </r>
  <r>
    <s v="Second Class"/>
    <x v="0"/>
    <s v="United States"/>
    <s v="New York City"/>
    <s v="New York"/>
    <n v="10035"/>
    <x v="3"/>
    <x v="1"/>
    <s v="Labels"/>
    <n v="2583"/>
    <n v="7"/>
    <n v="0"/>
    <n v="121401"/>
  </r>
  <r>
    <s v="Standard Class"/>
    <x v="0"/>
    <s v="United States"/>
    <s v="Denver"/>
    <s v="Colorado"/>
    <n v="80219"/>
    <x v="1"/>
    <x v="1"/>
    <s v="Paper"/>
    <n v="15552"/>
    <n v="3"/>
    <n v="2"/>
    <n v="54432"/>
  </r>
  <r>
    <s v="Standard Class"/>
    <x v="0"/>
    <s v="United States"/>
    <s v="Denver"/>
    <s v="Colorado"/>
    <n v="80219"/>
    <x v="1"/>
    <x v="1"/>
    <s v="Supplies"/>
    <n v="68"/>
    <n v="1"/>
    <n v="2"/>
    <n v="51"/>
  </r>
  <r>
    <s v="Standard Class"/>
    <x v="0"/>
    <s v="United States"/>
    <s v="Denver"/>
    <s v="Colorado"/>
    <n v="80219"/>
    <x v="1"/>
    <x v="0"/>
    <s v="Furnishings"/>
    <n v="4224"/>
    <n v="3"/>
    <n v="2"/>
    <n v="12672"/>
  </r>
  <r>
    <s v="Standard Class"/>
    <x v="0"/>
    <s v="United States"/>
    <s v="Denver"/>
    <s v="Colorado"/>
    <n v="80219"/>
    <x v="1"/>
    <x v="2"/>
    <s v="Phones"/>
    <n v="14364"/>
    <n v="9"/>
    <n v="2"/>
    <n v="10773"/>
  </r>
  <r>
    <s v="Standard Class"/>
    <x v="0"/>
    <s v="United States"/>
    <s v="Denver"/>
    <s v="Colorado"/>
    <n v="80219"/>
    <x v="1"/>
    <x v="1"/>
    <s v="Paper"/>
    <n v="31104"/>
    <n v="6"/>
    <n v="2"/>
    <n v="108864"/>
  </r>
  <r>
    <s v="Standard Class"/>
    <x v="0"/>
    <s v="United States"/>
    <s v="Denver"/>
    <s v="Colorado"/>
    <n v="80219"/>
    <x v="1"/>
    <x v="1"/>
    <s v="Paper"/>
    <n v="223056"/>
    <n v="9"/>
    <n v="2"/>
    <n v="69705"/>
  </r>
  <r>
    <s v="Standard Class"/>
    <x v="1"/>
    <s v="United States"/>
    <s v="New York City"/>
    <s v="New York"/>
    <n v="10024"/>
    <x v="3"/>
    <x v="2"/>
    <s v="Phones"/>
    <n v="22746"/>
    <n v="6"/>
    <n v="0"/>
    <n v="659634"/>
  </r>
  <r>
    <s v="Standard Class"/>
    <x v="1"/>
    <s v="United States"/>
    <s v="New York City"/>
    <s v="New York"/>
    <n v="10024"/>
    <x v="3"/>
    <x v="1"/>
    <s v="Binders"/>
    <n v="4624"/>
    <n v="4"/>
    <n v="2"/>
    <n v="15606"/>
  </r>
  <r>
    <s v="Standard Class"/>
    <x v="0"/>
    <s v="United States"/>
    <s v="New York City"/>
    <s v="New York"/>
    <n v="10011"/>
    <x v="3"/>
    <x v="1"/>
    <s v="Labels"/>
    <n v="522"/>
    <n v="2"/>
    <n v="0"/>
    <n v="24012"/>
  </r>
  <r>
    <s v="Second Class"/>
    <x v="0"/>
    <s v="United States"/>
    <s v="Fremont"/>
    <s v="Nebraska"/>
    <n v="68025"/>
    <x v="2"/>
    <x v="1"/>
    <s v="Paper"/>
    <n v="339"/>
    <n v="5"/>
    <n v="0"/>
    <n v="15594"/>
  </r>
  <r>
    <s v="Standard Class"/>
    <x v="1"/>
    <s v="United States"/>
    <s v="New York City"/>
    <s v="New York"/>
    <n v="10011"/>
    <x v="3"/>
    <x v="1"/>
    <s v="Storage"/>
    <n v="2814"/>
    <n v="3"/>
    <n v="0"/>
    <n v="78792"/>
  </r>
  <r>
    <s v="Standard Class"/>
    <x v="1"/>
    <s v="United States"/>
    <s v="New York City"/>
    <s v="New York"/>
    <n v="10011"/>
    <x v="3"/>
    <x v="2"/>
    <s v="Accessories"/>
    <n v="36"/>
    <n v="2"/>
    <n v="0"/>
    <n v="648"/>
  </r>
  <r>
    <s v="Standard Class"/>
    <x v="1"/>
    <s v="United States"/>
    <s v="New York City"/>
    <s v="New York"/>
    <n v="10011"/>
    <x v="3"/>
    <x v="1"/>
    <s v="Art"/>
    <n v="9294"/>
    <n v="3"/>
    <n v="0"/>
    <n v="250938"/>
  </r>
  <r>
    <s v="Standard Class"/>
    <x v="1"/>
    <s v="United States"/>
    <s v="New York City"/>
    <s v="New York"/>
    <n v="10011"/>
    <x v="3"/>
    <x v="0"/>
    <s v="Chairs"/>
    <n v="245646"/>
    <n v="3"/>
    <n v="1"/>
    <n v="81882"/>
  </r>
  <r>
    <s v="Standard Class"/>
    <x v="1"/>
    <s v="United States"/>
    <s v="New York City"/>
    <s v="New York"/>
    <n v="10011"/>
    <x v="3"/>
    <x v="1"/>
    <s v="Binders"/>
    <n v="55008"/>
    <n v="3"/>
    <n v="2"/>
    <n v="1719"/>
  </r>
  <r>
    <s v="Standard Class"/>
    <x v="1"/>
    <s v="United States"/>
    <s v="New York City"/>
    <s v="New York"/>
    <n v="10011"/>
    <x v="3"/>
    <x v="1"/>
    <s v="Binders"/>
    <n v="35232"/>
    <n v="3"/>
    <n v="2"/>
    <n v="114504"/>
  </r>
  <r>
    <s v="Standard Class"/>
    <x v="1"/>
    <s v="United States"/>
    <s v="San Diego"/>
    <s v="California"/>
    <n v="92105"/>
    <x v="1"/>
    <x v="0"/>
    <s v="Chairs"/>
    <n v="523392"/>
    <n v="3"/>
    <n v="2"/>
    <n v="523392"/>
  </r>
  <r>
    <s v="Second Class"/>
    <x v="0"/>
    <s v="United States"/>
    <s v="Lakeland"/>
    <s v="Florida"/>
    <n v="33801"/>
    <x v="0"/>
    <x v="2"/>
    <s v="Copiers"/>
    <n v="479984"/>
    <n v="2"/>
    <n v="2"/>
    <n v="89997"/>
  </r>
  <r>
    <s v="Standard Class"/>
    <x v="0"/>
    <s v="United States"/>
    <s v="Smyrna"/>
    <s v="Georgia"/>
    <n v="30080"/>
    <x v="0"/>
    <x v="1"/>
    <s v="Paper"/>
    <n v="1296"/>
    <n v="2"/>
    <n v="0"/>
    <n v="62208"/>
  </r>
  <r>
    <s v="Standard Class"/>
    <x v="0"/>
    <s v="United States"/>
    <s v="Smyrna"/>
    <s v="Georgia"/>
    <n v="30080"/>
    <x v="0"/>
    <x v="1"/>
    <s v="Art"/>
    <n v="1794"/>
    <n v="3"/>
    <n v="0"/>
    <n v="64584"/>
  </r>
  <r>
    <s v="Standard Class"/>
    <x v="0"/>
    <s v="United States"/>
    <s v="New York City"/>
    <s v="New York"/>
    <n v="10009"/>
    <x v="3"/>
    <x v="1"/>
    <s v="Storage"/>
    <n v="16672"/>
    <n v="2"/>
    <n v="0"/>
    <n v="4168"/>
  </r>
  <r>
    <s v="Standard Class"/>
    <x v="0"/>
    <s v="United States"/>
    <s v="New York City"/>
    <s v="New York"/>
    <n v="10009"/>
    <x v="3"/>
    <x v="1"/>
    <s v="Binders"/>
    <n v="24816"/>
    <n v="3"/>
    <n v="2"/>
    <n v="83754"/>
  </r>
  <r>
    <s v="Standard Class"/>
    <x v="0"/>
    <s v="United States"/>
    <s v="New York City"/>
    <s v="New York"/>
    <n v="10009"/>
    <x v="3"/>
    <x v="0"/>
    <s v="Furnishings"/>
    <n v="12436"/>
    <n v="2"/>
    <n v="0"/>
    <n v="273592"/>
  </r>
  <r>
    <s v="Standard Class"/>
    <x v="0"/>
    <s v="United States"/>
    <s v="Philadelphia"/>
    <s v="Pennsylvania"/>
    <n v="19134"/>
    <x v="3"/>
    <x v="2"/>
    <s v="Copiers"/>
    <n v="59997"/>
    <n v="5"/>
    <n v="4"/>
    <n v="699965"/>
  </r>
  <r>
    <s v="Standard Class"/>
    <x v="0"/>
    <s v="United States"/>
    <s v="Philadelphia"/>
    <s v="Pennsylvania"/>
    <n v="19134"/>
    <x v="3"/>
    <x v="0"/>
    <s v="Chairs"/>
    <n v="198744"/>
    <n v="4"/>
    <n v="3"/>
    <n v="-14196"/>
  </r>
  <r>
    <s v="Standard Class"/>
    <x v="0"/>
    <s v="United States"/>
    <s v="Philadelphia"/>
    <s v="Pennsylvania"/>
    <n v="19134"/>
    <x v="3"/>
    <x v="1"/>
    <s v="Supplies"/>
    <n v="9184"/>
    <n v="2"/>
    <n v="2"/>
    <n v="1148"/>
  </r>
  <r>
    <s v="Standard Class"/>
    <x v="1"/>
    <s v="United States"/>
    <s v="Dallas"/>
    <s v="Texas"/>
    <n v="75217"/>
    <x v="2"/>
    <x v="1"/>
    <s v="Paper"/>
    <n v="9248"/>
    <n v="2"/>
    <n v="2"/>
    <n v="33524"/>
  </r>
  <r>
    <s v="Standard Class"/>
    <x v="2"/>
    <s v="United States"/>
    <s v="Concord"/>
    <s v="California"/>
    <n v="94521"/>
    <x v="1"/>
    <x v="0"/>
    <s v="Tables"/>
    <n v="99592"/>
    <n v="1"/>
    <n v="2"/>
    <n v="24898"/>
  </r>
  <r>
    <s v="Standard Class"/>
    <x v="2"/>
    <s v="United States"/>
    <s v="Concord"/>
    <s v="California"/>
    <n v="94521"/>
    <x v="1"/>
    <x v="2"/>
    <s v="Accessories"/>
    <n v="39996"/>
    <n v="4"/>
    <n v="0"/>
    <n v="139986"/>
  </r>
  <r>
    <s v="First Class"/>
    <x v="0"/>
    <s v="United States"/>
    <s v="Nashville"/>
    <s v="Tennessee"/>
    <n v="37211"/>
    <x v="0"/>
    <x v="1"/>
    <s v="Paper"/>
    <n v="15552"/>
    <n v="3"/>
    <n v="2"/>
    <n v="54432"/>
  </r>
  <r>
    <s v="Standard Class"/>
    <x v="2"/>
    <s v="United States"/>
    <s v="Aurora"/>
    <s v="Colorado"/>
    <n v="80013"/>
    <x v="1"/>
    <x v="1"/>
    <s v="Art"/>
    <n v="14576"/>
    <n v="2"/>
    <n v="2"/>
    <n v="23686"/>
  </r>
  <r>
    <s v="Same Day"/>
    <x v="0"/>
    <s v="United States"/>
    <s v="Anaheim"/>
    <s v="California"/>
    <n v="92804"/>
    <x v="1"/>
    <x v="1"/>
    <s v="Binders"/>
    <n v="2096"/>
    <n v="5"/>
    <n v="2"/>
    <n v="6812"/>
  </r>
  <r>
    <s v="Same Day"/>
    <x v="0"/>
    <s v="United States"/>
    <s v="Anaheim"/>
    <s v="California"/>
    <n v="92804"/>
    <x v="1"/>
    <x v="1"/>
    <s v="Art"/>
    <n v="2332"/>
    <n v="2"/>
    <n v="0"/>
    <n v="60632"/>
  </r>
  <r>
    <s v="Same Day"/>
    <x v="0"/>
    <s v="United States"/>
    <s v="Anaheim"/>
    <s v="California"/>
    <n v="92804"/>
    <x v="1"/>
    <x v="1"/>
    <s v="Paper"/>
    <n v="3098"/>
    <n v="1"/>
    <n v="0"/>
    <n v="13941"/>
  </r>
  <r>
    <s v="Same Day"/>
    <x v="0"/>
    <s v="United States"/>
    <s v="Anaheim"/>
    <s v="California"/>
    <n v="92804"/>
    <x v="1"/>
    <x v="2"/>
    <s v="Accessories"/>
    <n v="11996"/>
    <n v="4"/>
    <n v="0"/>
    <n v="251916"/>
  </r>
  <r>
    <s v="Same Day"/>
    <x v="0"/>
    <s v="United States"/>
    <s v="Anaheim"/>
    <s v="California"/>
    <n v="92804"/>
    <x v="1"/>
    <x v="0"/>
    <s v="Chairs"/>
    <n v="36392"/>
    <n v="5"/>
    <n v="2"/>
    <n v="-31843"/>
  </r>
  <r>
    <s v="Same Day"/>
    <x v="0"/>
    <s v="United States"/>
    <s v="Anaheim"/>
    <s v="California"/>
    <n v="92804"/>
    <x v="1"/>
    <x v="1"/>
    <s v="Binders"/>
    <n v="35808"/>
    <n v="3"/>
    <n v="2"/>
    <n v="1119"/>
  </r>
  <r>
    <s v="Same Day"/>
    <x v="0"/>
    <s v="United States"/>
    <s v="Anaheim"/>
    <s v="California"/>
    <n v="92804"/>
    <x v="1"/>
    <x v="1"/>
    <s v="Binders"/>
    <n v="122688"/>
    <n v="9"/>
    <n v="2"/>
    <n v="398736"/>
  </r>
  <r>
    <s v="Same Day"/>
    <x v="0"/>
    <s v="United States"/>
    <s v="Anaheim"/>
    <s v="California"/>
    <n v="92804"/>
    <x v="1"/>
    <x v="0"/>
    <s v="Tables"/>
    <n v="892136"/>
    <n v="7"/>
    <n v="2"/>
    <n v="111517"/>
  </r>
  <r>
    <s v="Same Day"/>
    <x v="0"/>
    <s v="United States"/>
    <s v="Anaheim"/>
    <s v="California"/>
    <n v="92804"/>
    <x v="1"/>
    <x v="1"/>
    <s v="Storage"/>
    <n v="5022"/>
    <n v="3"/>
    <n v="0"/>
    <n v="20088"/>
  </r>
  <r>
    <s v="Same Day"/>
    <x v="0"/>
    <s v="United States"/>
    <s v="Anaheim"/>
    <s v="California"/>
    <n v="92804"/>
    <x v="1"/>
    <x v="1"/>
    <s v="Appliances"/>
    <n v="8342"/>
    <n v="2"/>
    <n v="0"/>
    <n v="241918"/>
  </r>
  <r>
    <s v="Same Day"/>
    <x v="0"/>
    <s v="United States"/>
    <s v="Anaheim"/>
    <s v="California"/>
    <n v="92804"/>
    <x v="1"/>
    <x v="1"/>
    <s v="Binders"/>
    <n v="5872"/>
    <n v="2"/>
    <n v="2"/>
    <n v="21286"/>
  </r>
  <r>
    <s v="Second Class"/>
    <x v="1"/>
    <s v="United States"/>
    <s v="Pleasant Grove"/>
    <s v="Utah"/>
    <n v="84062"/>
    <x v="1"/>
    <x v="1"/>
    <s v="Binders"/>
    <n v="12144"/>
    <n v="3"/>
    <n v="2"/>
    <n v="40986"/>
  </r>
  <r>
    <s v="Second Class"/>
    <x v="0"/>
    <s v="United States"/>
    <s v="Springfield"/>
    <s v="Oregon"/>
    <n v="97477"/>
    <x v="1"/>
    <x v="1"/>
    <s v="Envelopes"/>
    <n v="27792"/>
    <n v="3"/>
    <n v="2"/>
    <n v="10422"/>
  </r>
  <r>
    <s v="Standard Class"/>
    <x v="2"/>
    <s v="United States"/>
    <s v="Salem"/>
    <s v="Oregon"/>
    <n v="97301"/>
    <x v="1"/>
    <x v="1"/>
    <s v="Supplies"/>
    <n v="6208"/>
    <n v="2"/>
    <n v="2"/>
    <n v="6984"/>
  </r>
  <r>
    <s v="Standard Class"/>
    <x v="0"/>
    <s v="United States"/>
    <s v="Rochester"/>
    <s v="New York"/>
    <n v="14609"/>
    <x v="3"/>
    <x v="1"/>
    <s v="Appliances"/>
    <n v="3267"/>
    <n v="3"/>
    <n v="0"/>
    <n v="84942"/>
  </r>
  <r>
    <s v="First Class"/>
    <x v="1"/>
    <s v="United States"/>
    <s v="Los Angeles"/>
    <s v="California"/>
    <n v="90008"/>
    <x v="1"/>
    <x v="1"/>
    <s v="Storage"/>
    <n v="126133"/>
    <n v="7"/>
    <n v="0"/>
    <n v="3279458"/>
  </r>
  <r>
    <s v="Standard Class"/>
    <x v="2"/>
    <s v="United States"/>
    <s v="Los Angeles"/>
    <s v="California"/>
    <n v="90049"/>
    <x v="1"/>
    <x v="1"/>
    <s v="Paper"/>
    <n v="3888"/>
    <n v="6"/>
    <n v="0"/>
    <n v="186624"/>
  </r>
  <r>
    <s v="Standard Class"/>
    <x v="1"/>
    <s v="United States"/>
    <s v="Dallas"/>
    <s v="Texas"/>
    <n v="75081"/>
    <x v="2"/>
    <x v="1"/>
    <s v="Binders"/>
    <n v="1964"/>
    <n v="2"/>
    <n v="8"/>
    <n v="-32406"/>
  </r>
  <r>
    <s v="Standard Class"/>
    <x v="1"/>
    <s v="United States"/>
    <s v="Dallas"/>
    <s v="Texas"/>
    <n v="75081"/>
    <x v="2"/>
    <x v="1"/>
    <s v="Paper"/>
    <n v="82656"/>
    <n v="9"/>
    <n v="2"/>
    <n v="30996"/>
  </r>
  <r>
    <s v="Standard Class"/>
    <x v="0"/>
    <s v="United States"/>
    <s v="Fresno"/>
    <s v="California"/>
    <n v="93727"/>
    <x v="1"/>
    <x v="1"/>
    <s v="Paper"/>
    <n v="598"/>
    <n v="1"/>
    <n v="0"/>
    <n v="2691"/>
  </r>
  <r>
    <s v="Second Class"/>
    <x v="2"/>
    <s v="United States"/>
    <s v="Chicago"/>
    <s v="Illinois"/>
    <n v="60653"/>
    <x v="2"/>
    <x v="1"/>
    <s v="Paper"/>
    <n v="9248"/>
    <n v="2"/>
    <n v="2"/>
    <n v="33524"/>
  </r>
  <r>
    <s v="Standard Class"/>
    <x v="0"/>
    <s v="United States"/>
    <s v="Mcallen"/>
    <s v="Texas"/>
    <n v="78501"/>
    <x v="2"/>
    <x v="1"/>
    <s v="Art"/>
    <n v="4448"/>
    <n v="2"/>
    <n v="2"/>
    <n v="3336"/>
  </r>
  <r>
    <s v="Standard Class"/>
    <x v="0"/>
    <s v="United States"/>
    <s v="Mcallen"/>
    <s v="Texas"/>
    <n v="78501"/>
    <x v="2"/>
    <x v="1"/>
    <s v="Paper"/>
    <n v="5184"/>
    <n v="1"/>
    <n v="2"/>
    <n v="18144"/>
  </r>
  <r>
    <s v="Standard Class"/>
    <x v="0"/>
    <s v="United States"/>
    <s v="Mcallen"/>
    <s v="Texas"/>
    <n v="78501"/>
    <x v="2"/>
    <x v="1"/>
    <s v="Art"/>
    <n v="17592"/>
    <n v="5"/>
    <n v="2"/>
    <n v="15393"/>
  </r>
  <r>
    <s v="Standard Class"/>
    <x v="0"/>
    <s v="United States"/>
    <s v="Mcallen"/>
    <s v="Texas"/>
    <n v="78501"/>
    <x v="2"/>
    <x v="1"/>
    <s v="Binders"/>
    <n v="4752"/>
    <n v="4"/>
    <n v="8"/>
    <n v="-8316"/>
  </r>
  <r>
    <s v="Standard Class"/>
    <x v="0"/>
    <s v="United States"/>
    <s v="Mcallen"/>
    <s v="Texas"/>
    <n v="78501"/>
    <x v="2"/>
    <x v="1"/>
    <s v="Supplies"/>
    <n v="13344"/>
    <n v="2"/>
    <n v="2"/>
    <n v="10008"/>
  </r>
  <r>
    <s v="Standard Class"/>
    <x v="0"/>
    <s v="United States"/>
    <s v="Seattle"/>
    <s v="Washington"/>
    <n v="98105"/>
    <x v="1"/>
    <x v="1"/>
    <s v="Envelopes"/>
    <n v="549"/>
    <n v="5"/>
    <n v="0"/>
    <n v="26901"/>
  </r>
  <r>
    <s v="Standard Class"/>
    <x v="0"/>
    <s v="United States"/>
    <s v="Charlotte"/>
    <s v="North Carolina"/>
    <n v="28205"/>
    <x v="0"/>
    <x v="1"/>
    <s v="Binders"/>
    <n v="22911"/>
    <n v="7"/>
    <n v="7"/>
    <n v="-175651"/>
  </r>
  <r>
    <s v="Standard Class"/>
    <x v="0"/>
    <s v="United States"/>
    <s v="Charlotte"/>
    <s v="North Carolina"/>
    <n v="28205"/>
    <x v="0"/>
    <x v="1"/>
    <s v="Appliances"/>
    <n v="309456"/>
    <n v="9"/>
    <n v="2"/>
    <n v="348138"/>
  </r>
  <r>
    <s v="Standard Class"/>
    <x v="0"/>
    <s v="United States"/>
    <s v="Charlotte"/>
    <s v="North Carolina"/>
    <n v="28205"/>
    <x v="0"/>
    <x v="1"/>
    <s v="Art"/>
    <n v="19456"/>
    <n v="4"/>
    <n v="2"/>
    <n v="34048"/>
  </r>
  <r>
    <s v="Standard Class"/>
    <x v="0"/>
    <s v="United States"/>
    <s v="Charlotte"/>
    <s v="North Carolina"/>
    <n v="28205"/>
    <x v="0"/>
    <x v="0"/>
    <s v="Tables"/>
    <n v="472518"/>
    <n v="3"/>
    <n v="4"/>
    <n v="-1496307"/>
  </r>
  <r>
    <s v="Standard Class"/>
    <x v="0"/>
    <s v="United States"/>
    <s v="Charlotte"/>
    <s v="North Carolina"/>
    <n v="28205"/>
    <x v="0"/>
    <x v="2"/>
    <s v="Accessories"/>
    <n v="101268"/>
    <n v="3"/>
    <n v="2"/>
    <n v="303804"/>
  </r>
  <r>
    <s v="Standard Class"/>
    <x v="0"/>
    <s v="United States"/>
    <s v="Charlotte"/>
    <s v="North Carolina"/>
    <n v="28205"/>
    <x v="0"/>
    <x v="1"/>
    <s v="Binders"/>
    <n v="1722"/>
    <n v="5"/>
    <n v="7"/>
    <n v="-12628"/>
  </r>
  <r>
    <s v="Second Class"/>
    <x v="1"/>
    <s v="United States"/>
    <s v="Concord"/>
    <s v="California"/>
    <n v="94521"/>
    <x v="1"/>
    <x v="1"/>
    <s v="Art"/>
    <n v="352"/>
    <n v="2"/>
    <n v="0"/>
    <n v="16896"/>
  </r>
  <r>
    <s v="Second Class"/>
    <x v="1"/>
    <s v="United States"/>
    <s v="Concord"/>
    <s v="California"/>
    <n v="94521"/>
    <x v="1"/>
    <x v="2"/>
    <s v="Phones"/>
    <n v="1626192"/>
    <n v="9"/>
    <n v="2"/>
    <n v="1219644"/>
  </r>
  <r>
    <s v="First Class"/>
    <x v="1"/>
    <s v="United States"/>
    <s v="Chester"/>
    <s v="Pennsylvania"/>
    <n v="19013"/>
    <x v="3"/>
    <x v="1"/>
    <s v="Binders"/>
    <n v="8595"/>
    <n v="5"/>
    <n v="7"/>
    <n v="-6303"/>
  </r>
  <r>
    <s v="First Class"/>
    <x v="1"/>
    <s v="United States"/>
    <s v="Chester"/>
    <s v="Pennsylvania"/>
    <n v="19013"/>
    <x v="3"/>
    <x v="1"/>
    <s v="Supplies"/>
    <n v="190896"/>
    <n v="2"/>
    <n v="2"/>
    <n v="-429516"/>
  </r>
  <r>
    <s v="Second Class"/>
    <x v="0"/>
    <s v="United States"/>
    <s v="Los Angeles"/>
    <s v="California"/>
    <n v="90004"/>
    <x v="1"/>
    <x v="1"/>
    <s v="Storage"/>
    <n v="9987"/>
    <n v="3"/>
    <n v="0"/>
    <n v="239688"/>
  </r>
  <r>
    <s v="Second Class"/>
    <x v="0"/>
    <s v="United States"/>
    <s v="Sparks"/>
    <s v="Nevada"/>
    <n v="89431"/>
    <x v="1"/>
    <x v="1"/>
    <s v="Art"/>
    <n v="7936"/>
    <n v="4"/>
    <n v="0"/>
    <n v="23808"/>
  </r>
  <r>
    <s v="Second Class"/>
    <x v="1"/>
    <s v="United States"/>
    <s v="Los Angeles"/>
    <s v="California"/>
    <n v="90032"/>
    <x v="1"/>
    <x v="2"/>
    <s v="Phones"/>
    <n v="11996"/>
    <n v="1"/>
    <n v="2"/>
    <n v="74975"/>
  </r>
  <r>
    <s v="Standard Class"/>
    <x v="0"/>
    <s v="United States"/>
    <s v="Henderson"/>
    <s v="Kentucky"/>
    <n v="42420"/>
    <x v="0"/>
    <x v="1"/>
    <s v="Paper"/>
    <n v="10632"/>
    <n v="3"/>
    <n v="0"/>
    <n v="499704"/>
  </r>
  <r>
    <s v="Standard Class"/>
    <x v="0"/>
    <s v="United States"/>
    <s v="Henderson"/>
    <s v="Kentucky"/>
    <n v="42420"/>
    <x v="0"/>
    <x v="1"/>
    <s v="Appliances"/>
    <n v="16344"/>
    <n v="3"/>
    <n v="0"/>
    <n v="457632"/>
  </r>
  <r>
    <s v="Standard Class"/>
    <x v="0"/>
    <s v="United States"/>
    <s v="Henderson"/>
    <s v="Kentucky"/>
    <n v="42420"/>
    <x v="0"/>
    <x v="1"/>
    <s v="Art"/>
    <n v="4276"/>
    <n v="2"/>
    <n v="0"/>
    <n v="111176"/>
  </r>
  <r>
    <s v="Standard Class"/>
    <x v="0"/>
    <s v="United States"/>
    <s v="Henderson"/>
    <s v="Kentucky"/>
    <n v="42420"/>
    <x v="0"/>
    <x v="1"/>
    <s v="Paper"/>
    <n v="5155"/>
    <n v="5"/>
    <n v="0"/>
    <n v="242285"/>
  </r>
  <r>
    <s v="Second Class"/>
    <x v="0"/>
    <s v="United States"/>
    <s v="Decatur"/>
    <s v="Illinois"/>
    <n v="62521"/>
    <x v="2"/>
    <x v="2"/>
    <s v="Accessories"/>
    <n v="479952"/>
    <n v="6"/>
    <n v="2"/>
    <n v="89991"/>
  </r>
  <r>
    <s v="First Class"/>
    <x v="0"/>
    <s v="United States"/>
    <s v="New York City"/>
    <s v="New York"/>
    <n v="10009"/>
    <x v="3"/>
    <x v="1"/>
    <s v="Binders"/>
    <n v="146688"/>
    <n v="6"/>
    <n v="2"/>
    <n v="55008"/>
  </r>
  <r>
    <s v="First Class"/>
    <x v="0"/>
    <s v="United States"/>
    <s v="New York City"/>
    <s v="New York"/>
    <n v="10009"/>
    <x v="3"/>
    <x v="1"/>
    <s v="Binders"/>
    <n v="276784"/>
    <n v="2"/>
    <n v="2"/>
    <n v="899548"/>
  </r>
  <r>
    <s v="First Class"/>
    <x v="0"/>
    <s v="United States"/>
    <s v="New York City"/>
    <s v="New York"/>
    <n v="10009"/>
    <x v="3"/>
    <x v="1"/>
    <s v="Binders"/>
    <n v="2532"/>
    <n v="5"/>
    <n v="2"/>
    <n v="91785"/>
  </r>
  <r>
    <s v="Standard Class"/>
    <x v="0"/>
    <s v="United States"/>
    <s v="New York City"/>
    <s v="New York"/>
    <n v="10011"/>
    <x v="3"/>
    <x v="1"/>
    <s v="Paper"/>
    <n v="31896"/>
    <n v="9"/>
    <n v="0"/>
    <n v="1499112"/>
  </r>
  <r>
    <s v="Second Class"/>
    <x v="0"/>
    <s v="United States"/>
    <s v="New York City"/>
    <s v="New York"/>
    <n v="10009"/>
    <x v="3"/>
    <x v="1"/>
    <s v="Paper"/>
    <n v="21264"/>
    <n v="6"/>
    <n v="0"/>
    <n v="999408"/>
  </r>
  <r>
    <s v="Standard Class"/>
    <x v="0"/>
    <s v="United States"/>
    <s v="Scottsdale"/>
    <s v="Arizona"/>
    <n v="85254"/>
    <x v="1"/>
    <x v="1"/>
    <s v="Envelopes"/>
    <n v="23472"/>
    <n v="3"/>
    <n v="2"/>
    <n v="8802"/>
  </r>
  <r>
    <s v="Second Class"/>
    <x v="1"/>
    <s v="United States"/>
    <s v="Amarillo"/>
    <s v="Texas"/>
    <n v="79109"/>
    <x v="2"/>
    <x v="1"/>
    <s v="Paper"/>
    <n v="19648"/>
    <n v="2"/>
    <n v="2"/>
    <n v="66312"/>
  </r>
  <r>
    <s v="First Class"/>
    <x v="0"/>
    <s v="United States"/>
    <s v="Philadelphia"/>
    <s v="Pennsylvania"/>
    <n v="19140"/>
    <x v="3"/>
    <x v="1"/>
    <s v="Binders"/>
    <n v="657"/>
    <n v="3"/>
    <n v="7"/>
    <n v="-5037"/>
  </r>
  <r>
    <s v="Standard Class"/>
    <x v="0"/>
    <s v="United States"/>
    <s v="Santa Ana"/>
    <s v="California"/>
    <n v="92704"/>
    <x v="1"/>
    <x v="1"/>
    <s v="Storage"/>
    <n v="4211"/>
    <n v="2"/>
    <n v="0"/>
    <n v="105275"/>
  </r>
  <r>
    <s v="Second Class"/>
    <x v="1"/>
    <s v="United States"/>
    <s v="Newark"/>
    <s v="Ohio"/>
    <n v="43055"/>
    <x v="3"/>
    <x v="0"/>
    <s v="Chairs"/>
    <n v="760116"/>
    <n v="6"/>
    <n v="3"/>
    <n v="-434352"/>
  </r>
  <r>
    <s v="Second Class"/>
    <x v="1"/>
    <s v="United States"/>
    <s v="Newark"/>
    <s v="Ohio"/>
    <n v="43055"/>
    <x v="3"/>
    <x v="0"/>
    <s v="Furnishings"/>
    <n v="38784"/>
    <n v="3"/>
    <n v="2"/>
    <n v="7272"/>
  </r>
  <r>
    <s v="Second Class"/>
    <x v="1"/>
    <s v="United States"/>
    <s v="Newark"/>
    <s v="Ohio"/>
    <n v="43055"/>
    <x v="3"/>
    <x v="2"/>
    <s v="Accessories"/>
    <n v="122328"/>
    <n v="9"/>
    <n v="2"/>
    <n v="15291"/>
  </r>
  <r>
    <s v="Standard Class"/>
    <x v="0"/>
    <s v="United States"/>
    <s v="New York City"/>
    <s v="New York"/>
    <n v="10035"/>
    <x v="3"/>
    <x v="2"/>
    <s v="Phones"/>
    <n v="2598"/>
    <n v="2"/>
    <n v="0"/>
    <n v="7794"/>
  </r>
  <r>
    <s v="Standard Class"/>
    <x v="0"/>
    <s v="United States"/>
    <s v="New York City"/>
    <s v="New York"/>
    <n v="10035"/>
    <x v="3"/>
    <x v="1"/>
    <s v="Art"/>
    <n v="328"/>
    <n v="2"/>
    <n v="0"/>
    <n v="1476"/>
  </r>
  <r>
    <s v="Standard Class"/>
    <x v="0"/>
    <s v="United States"/>
    <s v="New York City"/>
    <s v="New York"/>
    <n v="10035"/>
    <x v="3"/>
    <x v="1"/>
    <s v="Storage"/>
    <n v="45988"/>
    <n v="4"/>
    <n v="0"/>
    <n v="137964"/>
  </r>
  <r>
    <s v="Standard Class"/>
    <x v="0"/>
    <s v="United States"/>
    <s v="New York City"/>
    <s v="New York"/>
    <n v="10035"/>
    <x v="3"/>
    <x v="1"/>
    <s v="Supplies"/>
    <n v="776"/>
    <n v="2"/>
    <n v="0"/>
    <n v="22504"/>
  </r>
  <r>
    <s v="Standard Class"/>
    <x v="0"/>
    <s v="United States"/>
    <s v="New York City"/>
    <s v="New York"/>
    <n v="10035"/>
    <x v="3"/>
    <x v="1"/>
    <s v="Art"/>
    <n v="7196"/>
    <n v="2"/>
    <n v="0"/>
    <n v="1799"/>
  </r>
  <r>
    <s v="Standard Class"/>
    <x v="0"/>
    <s v="United States"/>
    <s v="New York City"/>
    <s v="New York"/>
    <n v="10035"/>
    <x v="3"/>
    <x v="1"/>
    <s v="Supplies"/>
    <n v="549"/>
    <n v="5"/>
    <n v="0"/>
    <n v="15372"/>
  </r>
  <r>
    <s v="Standard Class"/>
    <x v="0"/>
    <s v="United States"/>
    <s v="New York City"/>
    <s v="New York"/>
    <n v="10035"/>
    <x v="3"/>
    <x v="1"/>
    <s v="Binders"/>
    <n v="928"/>
    <n v="2"/>
    <n v="2"/>
    <n v="3248"/>
  </r>
  <r>
    <s v="First Class"/>
    <x v="1"/>
    <s v="United States"/>
    <s v="Henderson"/>
    <s v="Nevada"/>
    <n v="89015"/>
    <x v="1"/>
    <x v="0"/>
    <s v="Tables"/>
    <n v="168588"/>
    <n v="6"/>
    <n v="0"/>
    <n v="3203172"/>
  </r>
  <r>
    <s v="First Class"/>
    <x v="1"/>
    <s v="United States"/>
    <s v="Henderson"/>
    <s v="Nevada"/>
    <n v="89015"/>
    <x v="1"/>
    <x v="1"/>
    <s v="Binders"/>
    <n v="5728"/>
    <n v="2"/>
    <n v="2"/>
    <n v="20048"/>
  </r>
  <r>
    <s v="Second Class"/>
    <x v="0"/>
    <s v="United States"/>
    <s v="Seattle"/>
    <s v="Washington"/>
    <n v="98103"/>
    <x v="1"/>
    <x v="1"/>
    <s v="Paper"/>
    <n v="6196"/>
    <n v="2"/>
    <n v="0"/>
    <n v="27882"/>
  </r>
  <r>
    <s v="Second Class"/>
    <x v="0"/>
    <s v="United States"/>
    <s v="Seattle"/>
    <s v="Washington"/>
    <n v="98103"/>
    <x v="1"/>
    <x v="1"/>
    <s v="Binders"/>
    <n v="1344"/>
    <n v="1"/>
    <n v="2"/>
    <n v="4704"/>
  </r>
  <r>
    <s v="Standard Class"/>
    <x v="1"/>
    <s v="United States"/>
    <s v="New York City"/>
    <s v="New York"/>
    <n v="10009"/>
    <x v="3"/>
    <x v="1"/>
    <s v="Paper"/>
    <n v="1794"/>
    <n v="3"/>
    <n v="0"/>
    <n v="87906"/>
  </r>
  <r>
    <s v="Standard Class"/>
    <x v="1"/>
    <s v="United States"/>
    <s v="Seattle"/>
    <s v="Washington"/>
    <n v="98103"/>
    <x v="1"/>
    <x v="1"/>
    <s v="Binders"/>
    <n v="13904"/>
    <n v="2"/>
    <n v="2"/>
    <n v="45188"/>
  </r>
  <r>
    <s v="Standard Class"/>
    <x v="1"/>
    <s v="United States"/>
    <s v="Smyrna"/>
    <s v="Tennessee"/>
    <n v="37167"/>
    <x v="0"/>
    <x v="1"/>
    <s v="Binders"/>
    <n v="67194"/>
    <n v="1"/>
    <n v="7"/>
    <n v="-515154"/>
  </r>
  <r>
    <s v="Standard Class"/>
    <x v="0"/>
    <s v="United States"/>
    <s v="Seattle"/>
    <s v="Washington"/>
    <n v="98105"/>
    <x v="1"/>
    <x v="1"/>
    <s v="Paper"/>
    <n v="4186"/>
    <n v="7"/>
    <n v="0"/>
    <n v="18837"/>
  </r>
  <r>
    <s v="Standard Class"/>
    <x v="0"/>
    <s v="United States"/>
    <s v="Seattle"/>
    <s v="Washington"/>
    <n v="98105"/>
    <x v="1"/>
    <x v="0"/>
    <s v="Bookcases"/>
    <n v="14196"/>
    <n v="2"/>
    <n v="0"/>
    <n v="411684"/>
  </r>
  <r>
    <s v="Standard Class"/>
    <x v="1"/>
    <s v="United States"/>
    <s v="New York City"/>
    <s v="New York"/>
    <n v="10035"/>
    <x v="3"/>
    <x v="0"/>
    <s v="Furnishings"/>
    <n v="1002"/>
    <n v="3"/>
    <n v="0"/>
    <n v="44088"/>
  </r>
  <r>
    <s v="Standard Class"/>
    <x v="1"/>
    <s v="United States"/>
    <s v="New York City"/>
    <s v="New York"/>
    <n v="10035"/>
    <x v="3"/>
    <x v="1"/>
    <s v="Paper"/>
    <n v="14412"/>
    <n v="3"/>
    <n v="0"/>
    <n v="691776"/>
  </r>
  <r>
    <s v="Second Class"/>
    <x v="0"/>
    <s v="United States"/>
    <s v="Atlanta"/>
    <s v="Georgia"/>
    <n v="30318"/>
    <x v="0"/>
    <x v="1"/>
    <s v="Paper"/>
    <n v="1794"/>
    <n v="3"/>
    <n v="0"/>
    <n v="87906"/>
  </r>
  <r>
    <s v="Second Class"/>
    <x v="0"/>
    <s v="United States"/>
    <s v="Atlanta"/>
    <s v="Georgia"/>
    <n v="30318"/>
    <x v="0"/>
    <x v="1"/>
    <s v="Art"/>
    <n v="1389"/>
    <n v="3"/>
    <n v="0"/>
    <n v="45837"/>
  </r>
  <r>
    <s v="Standard Class"/>
    <x v="0"/>
    <s v="United States"/>
    <s v="Newark"/>
    <s v="Delaware"/>
    <n v="19711"/>
    <x v="3"/>
    <x v="1"/>
    <s v="Paper"/>
    <n v="1645"/>
    <n v="5"/>
    <n v="0"/>
    <n v="7567"/>
  </r>
  <r>
    <s v="Standard Class"/>
    <x v="0"/>
    <s v="United States"/>
    <s v="Newark"/>
    <s v="Delaware"/>
    <n v="19711"/>
    <x v="3"/>
    <x v="0"/>
    <s v="Furnishings"/>
    <n v="1992"/>
    <n v="4"/>
    <n v="0"/>
    <n v="65736"/>
  </r>
  <r>
    <s v="Standard Class"/>
    <x v="0"/>
    <s v="United States"/>
    <s v="Nashville"/>
    <s v="Tennessee"/>
    <n v="37211"/>
    <x v="0"/>
    <x v="2"/>
    <s v="Accessories"/>
    <n v="35168"/>
    <n v="4"/>
    <n v="2"/>
    <n v="83524"/>
  </r>
  <r>
    <s v="Standard Class"/>
    <x v="0"/>
    <s v="United States"/>
    <s v="Nashville"/>
    <s v="Tennessee"/>
    <n v="37211"/>
    <x v="0"/>
    <x v="1"/>
    <s v="Paper"/>
    <n v="123088"/>
    <n v="7"/>
    <n v="2"/>
    <n v="400036"/>
  </r>
  <r>
    <s v="Standard Class"/>
    <x v="2"/>
    <s v="United States"/>
    <s v="Richmond"/>
    <s v="Indiana"/>
    <n v="47374"/>
    <x v="2"/>
    <x v="0"/>
    <s v="Tables"/>
    <n v="25794"/>
    <n v="3"/>
    <n v="0"/>
    <n v="670644"/>
  </r>
  <r>
    <s v="Standard Class"/>
    <x v="2"/>
    <s v="United States"/>
    <s v="Richmond"/>
    <s v="Indiana"/>
    <n v="47374"/>
    <x v="2"/>
    <x v="2"/>
    <s v="Phones"/>
    <n v="187996"/>
    <n v="4"/>
    <n v="0"/>
    <n v="5451884"/>
  </r>
  <r>
    <s v="Standard Class"/>
    <x v="2"/>
    <s v="United States"/>
    <s v="Richmond"/>
    <s v="Indiana"/>
    <n v="47374"/>
    <x v="2"/>
    <x v="0"/>
    <s v="Furnishings"/>
    <n v="2746"/>
    <n v="2"/>
    <n v="0"/>
    <n v="98856"/>
  </r>
  <r>
    <s v="Standard Class"/>
    <x v="2"/>
    <s v="United States"/>
    <s v="Richmond"/>
    <s v="Indiana"/>
    <n v="47374"/>
    <x v="2"/>
    <x v="2"/>
    <s v="Phones"/>
    <n v="8998"/>
    <n v="2"/>
    <n v="0"/>
    <n v="431904"/>
  </r>
  <r>
    <s v="Standard Class"/>
    <x v="2"/>
    <s v="United States"/>
    <s v="Richmond"/>
    <s v="Indiana"/>
    <n v="47374"/>
    <x v="2"/>
    <x v="0"/>
    <s v="Chairs"/>
    <n v="8286"/>
    <n v="3"/>
    <n v="0"/>
    <n v="240294"/>
  </r>
  <r>
    <s v="Standard Class"/>
    <x v="0"/>
    <s v="United States"/>
    <s v="Miami"/>
    <s v="Florida"/>
    <n v="33180"/>
    <x v="0"/>
    <x v="1"/>
    <s v="Binders"/>
    <n v="723"/>
    <n v="5"/>
    <n v="7"/>
    <n v="-5784"/>
  </r>
  <r>
    <s v="Standard Class"/>
    <x v="0"/>
    <s v="United States"/>
    <s v="Miami"/>
    <s v="Florida"/>
    <n v="33180"/>
    <x v="0"/>
    <x v="1"/>
    <s v="Storage"/>
    <n v="1744"/>
    <n v="2"/>
    <n v="2"/>
    <n v="1308"/>
  </r>
  <r>
    <s v="Standard Class"/>
    <x v="0"/>
    <s v="United States"/>
    <s v="Miami"/>
    <s v="Florida"/>
    <n v="33180"/>
    <x v="0"/>
    <x v="1"/>
    <s v="Binders"/>
    <n v="6288"/>
    <n v="4"/>
    <n v="7"/>
    <n v="-50304"/>
  </r>
  <r>
    <s v="Standard Class"/>
    <x v="0"/>
    <s v="United States"/>
    <s v="Miami"/>
    <s v="Florida"/>
    <n v="33180"/>
    <x v="0"/>
    <x v="0"/>
    <s v="Bookcases"/>
    <n v="290352"/>
    <n v="3"/>
    <n v="2"/>
    <n v="-36294"/>
  </r>
  <r>
    <s v="Same Day"/>
    <x v="0"/>
    <s v="United States"/>
    <s v="Saint Charles"/>
    <s v="Missouri"/>
    <n v="63301"/>
    <x v="2"/>
    <x v="2"/>
    <s v="Accessories"/>
    <n v="11352"/>
    <n v="4"/>
    <n v="0"/>
    <n v="465432"/>
  </r>
  <r>
    <s v="Same Day"/>
    <x v="0"/>
    <s v="United States"/>
    <s v="Saint Charles"/>
    <s v="Missouri"/>
    <n v="63301"/>
    <x v="2"/>
    <x v="0"/>
    <s v="Furnishings"/>
    <n v="1353"/>
    <n v="5"/>
    <n v="0"/>
    <n v="37884"/>
  </r>
  <r>
    <s v="Standard Class"/>
    <x v="2"/>
    <s v="United States"/>
    <s v="Virginia Beach"/>
    <s v="Virginia"/>
    <n v="23464"/>
    <x v="0"/>
    <x v="0"/>
    <s v="Furnishings"/>
    <n v="11115"/>
    <n v="5"/>
    <n v="0"/>
    <n v="48906"/>
  </r>
  <r>
    <s v="Standard Class"/>
    <x v="2"/>
    <s v="United States"/>
    <s v="Philadelphia"/>
    <s v="Pennsylvania"/>
    <n v="19140"/>
    <x v="3"/>
    <x v="2"/>
    <s v="Phones"/>
    <n v="77685"/>
    <n v="5"/>
    <n v="4"/>
    <n v="-181265"/>
  </r>
  <r>
    <s v="Standard Class"/>
    <x v="2"/>
    <s v="United States"/>
    <s v="Philadelphia"/>
    <s v="Pennsylvania"/>
    <n v="19140"/>
    <x v="3"/>
    <x v="1"/>
    <s v="Binders"/>
    <n v="12294"/>
    <n v="1"/>
    <n v="7"/>
    <n v="-86058"/>
  </r>
  <r>
    <s v="Standard Class"/>
    <x v="2"/>
    <s v="United States"/>
    <s v="Philadelphia"/>
    <s v="Pennsylvania"/>
    <n v="19140"/>
    <x v="3"/>
    <x v="0"/>
    <s v="Tables"/>
    <n v="154764"/>
    <n v="3"/>
    <n v="4"/>
    <n v="-464292"/>
  </r>
  <r>
    <s v="Standard Class"/>
    <x v="2"/>
    <s v="United States"/>
    <s v="Philadelphia"/>
    <s v="Pennsylvania"/>
    <n v="19140"/>
    <x v="3"/>
    <x v="1"/>
    <s v="Storage"/>
    <n v="4328"/>
    <n v="1"/>
    <n v="2"/>
    <n v="3246"/>
  </r>
  <r>
    <s v="Standard Class"/>
    <x v="0"/>
    <s v="United States"/>
    <s v="Long Beach"/>
    <s v="New York"/>
    <n v="11561"/>
    <x v="3"/>
    <x v="1"/>
    <s v="Paper"/>
    <n v="9294"/>
    <n v="3"/>
    <n v="0"/>
    <n v="41823"/>
  </r>
  <r>
    <s v="Standard Class"/>
    <x v="0"/>
    <s v="United States"/>
    <s v="Long Beach"/>
    <s v="New York"/>
    <n v="11561"/>
    <x v="3"/>
    <x v="1"/>
    <s v="Appliances"/>
    <n v="5256"/>
    <n v="3"/>
    <n v="0"/>
    <n v="18396"/>
  </r>
  <r>
    <s v="Standard Class"/>
    <x v="0"/>
    <s v="United States"/>
    <s v="Houston"/>
    <s v="Texas"/>
    <n v="77070"/>
    <x v="2"/>
    <x v="2"/>
    <s v="Phones"/>
    <n v="97188"/>
    <n v="3"/>
    <n v="2"/>
    <n v="1093365"/>
  </r>
  <r>
    <s v="Standard Class"/>
    <x v="2"/>
    <s v="United States"/>
    <s v="Tuscaloosa"/>
    <s v="Alabama"/>
    <n v="35401"/>
    <x v="0"/>
    <x v="0"/>
    <s v="Chairs"/>
    <n v="14196"/>
    <n v="2"/>
    <n v="0"/>
    <n v="3549"/>
  </r>
  <r>
    <s v="Second Class"/>
    <x v="0"/>
    <s v="United States"/>
    <s v="Mesa"/>
    <s v="Arizona"/>
    <n v="85204"/>
    <x v="1"/>
    <x v="0"/>
    <s v="Tables"/>
    <n v="18255"/>
    <n v="2"/>
    <n v="5"/>
    <n v="-135087"/>
  </r>
  <r>
    <s v="Standard Class"/>
    <x v="1"/>
    <s v="United States"/>
    <s v="Jacksonville"/>
    <s v="North Carolina"/>
    <n v="28540"/>
    <x v="0"/>
    <x v="1"/>
    <s v="Paper"/>
    <n v="88768"/>
    <n v="2"/>
    <n v="2"/>
    <n v="310688"/>
  </r>
  <r>
    <s v="Standard Class"/>
    <x v="0"/>
    <s v="United States"/>
    <s v="Chicago"/>
    <s v="Illinois"/>
    <n v="60610"/>
    <x v="2"/>
    <x v="1"/>
    <s v="Appliances"/>
    <n v="53088"/>
    <n v="7"/>
    <n v="8"/>
    <n v="-1088304"/>
  </r>
  <r>
    <s v="Second Class"/>
    <x v="0"/>
    <s v="United States"/>
    <s v="Columbus"/>
    <s v="Georgia"/>
    <n v="31907"/>
    <x v="0"/>
    <x v="0"/>
    <s v="Furnishings"/>
    <n v="27588"/>
    <n v="6"/>
    <n v="0"/>
    <n v="468996"/>
  </r>
  <r>
    <s v="Second Class"/>
    <x v="0"/>
    <s v="United States"/>
    <s v="Columbus"/>
    <s v="Georgia"/>
    <n v="31907"/>
    <x v="0"/>
    <x v="1"/>
    <s v="Binders"/>
    <n v="1579"/>
    <n v="5"/>
    <n v="0"/>
    <n v="74213"/>
  </r>
  <r>
    <s v="Standard Class"/>
    <x v="0"/>
    <s v="United States"/>
    <s v="Orange"/>
    <s v="New Jersey"/>
    <n v="7050"/>
    <x v="3"/>
    <x v="1"/>
    <s v="Labels"/>
    <n v="491"/>
    <n v="1"/>
    <n v="0"/>
    <n v="24059"/>
  </r>
  <r>
    <s v="Second Class"/>
    <x v="0"/>
    <s v="United States"/>
    <s v="Los Angeles"/>
    <s v="California"/>
    <n v="90032"/>
    <x v="1"/>
    <x v="1"/>
    <s v="Storage"/>
    <n v="8792"/>
    <n v="4"/>
    <n v="0"/>
    <n v="8792"/>
  </r>
  <r>
    <s v="Second Class"/>
    <x v="0"/>
    <s v="United States"/>
    <s v="Los Angeles"/>
    <s v="California"/>
    <n v="90032"/>
    <x v="1"/>
    <x v="1"/>
    <s v="Paper"/>
    <n v="598"/>
    <n v="1"/>
    <n v="0"/>
    <n v="29302"/>
  </r>
  <r>
    <s v="Second Class"/>
    <x v="2"/>
    <s v="United States"/>
    <s v="Chicago"/>
    <s v="Illinois"/>
    <n v="60623"/>
    <x v="2"/>
    <x v="2"/>
    <s v="Phones"/>
    <n v="222384"/>
    <n v="2"/>
    <n v="2"/>
    <n v="166788"/>
  </r>
  <r>
    <s v="Second Class"/>
    <x v="2"/>
    <s v="United States"/>
    <s v="Chicago"/>
    <s v="Illinois"/>
    <n v="60623"/>
    <x v="2"/>
    <x v="1"/>
    <s v="Fasteners"/>
    <n v="16"/>
    <n v="4"/>
    <n v="2"/>
    <n v="56"/>
  </r>
  <r>
    <s v="Standard Class"/>
    <x v="0"/>
    <s v="United States"/>
    <s v="Richmond"/>
    <s v="Virginia"/>
    <n v="23223"/>
    <x v="0"/>
    <x v="1"/>
    <s v="Paper"/>
    <n v="2184"/>
    <n v="3"/>
    <n v="0"/>
    <n v="1092"/>
  </r>
  <r>
    <s v="Standard Class"/>
    <x v="0"/>
    <s v="United States"/>
    <s v="Richmond"/>
    <s v="Virginia"/>
    <n v="23223"/>
    <x v="0"/>
    <x v="1"/>
    <s v="Binders"/>
    <n v="156"/>
    <n v="5"/>
    <n v="0"/>
    <n v="7644"/>
  </r>
  <r>
    <s v="Second Class"/>
    <x v="1"/>
    <s v="United States"/>
    <s v="Troy"/>
    <s v="New York"/>
    <n v="12180"/>
    <x v="3"/>
    <x v="1"/>
    <s v="Envelopes"/>
    <n v="24784"/>
    <n v="8"/>
    <n v="0"/>
    <n v="1214416"/>
  </r>
  <r>
    <s v="Second Class"/>
    <x v="1"/>
    <s v="United States"/>
    <s v="Troy"/>
    <s v="New York"/>
    <n v="12180"/>
    <x v="3"/>
    <x v="1"/>
    <s v="Binders"/>
    <n v="9912"/>
    <n v="3"/>
    <n v="2"/>
    <n v="33453"/>
  </r>
  <r>
    <s v="First Class"/>
    <x v="0"/>
    <s v="United States"/>
    <s v="Providence"/>
    <s v="Rhode Island"/>
    <n v="2908"/>
    <x v="3"/>
    <x v="1"/>
    <s v="Storage"/>
    <n v="6952"/>
    <n v="2"/>
    <n v="0"/>
    <n v="1738"/>
  </r>
  <r>
    <s v="Second Class"/>
    <x v="0"/>
    <s v="United States"/>
    <s v="San Francisco"/>
    <s v="California"/>
    <n v="94122"/>
    <x v="1"/>
    <x v="1"/>
    <s v="Art"/>
    <n v="1152"/>
    <n v="4"/>
    <n v="0"/>
    <n v="32256"/>
  </r>
  <r>
    <s v="Second Class"/>
    <x v="0"/>
    <s v="United States"/>
    <s v="San Francisco"/>
    <s v="California"/>
    <n v="94122"/>
    <x v="1"/>
    <x v="0"/>
    <s v="Chairs"/>
    <n v="71772"/>
    <n v="3"/>
    <n v="2"/>
    <n v="71772"/>
  </r>
  <r>
    <s v="Second Class"/>
    <x v="0"/>
    <s v="United States"/>
    <s v="San Francisco"/>
    <s v="California"/>
    <n v="94122"/>
    <x v="1"/>
    <x v="1"/>
    <s v="Storage"/>
    <n v="2365"/>
    <n v="10"/>
    <n v="0"/>
    <n v="68585"/>
  </r>
  <r>
    <s v="Second Class"/>
    <x v="0"/>
    <s v="United States"/>
    <s v="San Francisco"/>
    <s v="California"/>
    <n v="94122"/>
    <x v="1"/>
    <x v="0"/>
    <s v="Tables"/>
    <n v="170352"/>
    <n v="3"/>
    <n v="2"/>
    <n v="191646"/>
  </r>
  <r>
    <s v="Standard Class"/>
    <x v="0"/>
    <s v="United States"/>
    <s v="New York City"/>
    <s v="New York"/>
    <n v="10009"/>
    <x v="3"/>
    <x v="0"/>
    <s v="Chairs"/>
    <n v="145764"/>
    <n v="2"/>
    <n v="1"/>
    <n v="32392"/>
  </r>
  <r>
    <s v="Second Class"/>
    <x v="0"/>
    <s v="United States"/>
    <s v="San Francisco"/>
    <s v="California"/>
    <n v="94109"/>
    <x v="1"/>
    <x v="2"/>
    <s v="Accessories"/>
    <n v="10797"/>
    <n v="3"/>
    <n v="0"/>
    <n v="226737"/>
  </r>
  <r>
    <s v="Standard Class"/>
    <x v="1"/>
    <s v="United States"/>
    <s v="Houston"/>
    <s v="Texas"/>
    <n v="77070"/>
    <x v="2"/>
    <x v="2"/>
    <s v="Accessories"/>
    <n v="14396"/>
    <n v="5"/>
    <n v="2"/>
    <n v="17995"/>
  </r>
  <r>
    <s v="Standard Class"/>
    <x v="1"/>
    <s v="United States"/>
    <s v="Houston"/>
    <s v="Texas"/>
    <n v="77070"/>
    <x v="2"/>
    <x v="2"/>
    <s v="Copiers"/>
    <n v="239996"/>
    <n v="5"/>
    <n v="2"/>
    <n v="5699905"/>
  </r>
  <r>
    <s v="Standard Class"/>
    <x v="1"/>
    <s v="United States"/>
    <s v="Houston"/>
    <s v="Texas"/>
    <n v="77070"/>
    <x v="2"/>
    <x v="1"/>
    <s v="Paper"/>
    <n v="74352"/>
    <n v="3"/>
    <n v="2"/>
    <n v="23235"/>
  </r>
  <r>
    <s v="Standard Class"/>
    <x v="1"/>
    <s v="United States"/>
    <s v="Houston"/>
    <s v="Texas"/>
    <n v="77070"/>
    <x v="2"/>
    <x v="1"/>
    <s v="Appliances"/>
    <n v="87168"/>
    <n v="8"/>
    <n v="8"/>
    <n v="-2266368"/>
  </r>
  <r>
    <s v="Standard Class"/>
    <x v="1"/>
    <s v="United States"/>
    <s v="Houston"/>
    <s v="Texas"/>
    <n v="77070"/>
    <x v="2"/>
    <x v="1"/>
    <s v="Storage"/>
    <n v="32232"/>
    <n v="3"/>
    <n v="2"/>
    <n v="24174"/>
  </r>
  <r>
    <s v="Standard Class"/>
    <x v="1"/>
    <s v="United States"/>
    <s v="Philadelphia"/>
    <s v="Pennsylvania"/>
    <n v="19140"/>
    <x v="3"/>
    <x v="1"/>
    <s v="Binders"/>
    <n v="2202"/>
    <n v="2"/>
    <n v="7"/>
    <n v="-15414"/>
  </r>
  <r>
    <s v="Standard Class"/>
    <x v="1"/>
    <s v="United States"/>
    <s v="Philadelphia"/>
    <s v="Pennsylvania"/>
    <n v="19140"/>
    <x v="3"/>
    <x v="1"/>
    <s v="Binders"/>
    <n v="9396"/>
    <n v="3"/>
    <n v="7"/>
    <n v="-75168"/>
  </r>
  <r>
    <s v="Standard Class"/>
    <x v="0"/>
    <s v="United States"/>
    <s v="Baltimore"/>
    <s v="Maryland"/>
    <n v="21215"/>
    <x v="3"/>
    <x v="2"/>
    <s v="Phones"/>
    <n v="8997"/>
    <n v="3"/>
    <n v="0"/>
    <n v="251916"/>
  </r>
  <r>
    <s v="First Class"/>
    <x v="1"/>
    <s v="United States"/>
    <s v="Athens"/>
    <s v="Georgia"/>
    <n v="30605"/>
    <x v="0"/>
    <x v="1"/>
    <s v="Art"/>
    <n v="1278"/>
    <n v="3"/>
    <n v="0"/>
    <n v="52398"/>
  </r>
  <r>
    <s v="Second Class"/>
    <x v="0"/>
    <s v="United States"/>
    <s v="Lancaster"/>
    <s v="Ohio"/>
    <n v="43130"/>
    <x v="3"/>
    <x v="2"/>
    <s v="Accessories"/>
    <n v="40"/>
    <n v="2"/>
    <n v="2"/>
    <n v="5"/>
  </r>
  <r>
    <s v="Standard Class"/>
    <x v="2"/>
    <s v="United States"/>
    <s v="Los Angeles"/>
    <s v="California"/>
    <n v="90032"/>
    <x v="1"/>
    <x v="1"/>
    <s v="Binders"/>
    <n v="2324"/>
    <n v="5"/>
    <n v="2"/>
    <n v="7553"/>
  </r>
  <r>
    <s v="First Class"/>
    <x v="0"/>
    <s v="United States"/>
    <s v="Baltimore"/>
    <s v="Maryland"/>
    <n v="21215"/>
    <x v="3"/>
    <x v="0"/>
    <s v="Chairs"/>
    <n v="90882"/>
    <n v="9"/>
    <n v="0"/>
    <n v="227205"/>
  </r>
  <r>
    <s v="Standard Class"/>
    <x v="2"/>
    <s v="United States"/>
    <s v="Houston"/>
    <s v="Texas"/>
    <n v="77095"/>
    <x v="2"/>
    <x v="1"/>
    <s v="Supplies"/>
    <n v="5552"/>
    <n v="2"/>
    <n v="2"/>
    <n v="-1041"/>
  </r>
  <r>
    <s v="Standard Class"/>
    <x v="2"/>
    <s v="United States"/>
    <s v="Houston"/>
    <s v="Texas"/>
    <n v="77095"/>
    <x v="2"/>
    <x v="1"/>
    <s v="Art"/>
    <n v="8016"/>
    <n v="3"/>
    <n v="2"/>
    <n v="1002"/>
  </r>
  <r>
    <s v="Standard Class"/>
    <x v="2"/>
    <s v="United States"/>
    <s v="Houston"/>
    <s v="Texas"/>
    <n v="77095"/>
    <x v="2"/>
    <x v="0"/>
    <s v="Chairs"/>
    <n v="74592"/>
    <n v="4"/>
    <n v="3"/>
    <n v="-21312"/>
  </r>
  <r>
    <s v="Standard Class"/>
    <x v="2"/>
    <s v="United States"/>
    <s v="Houston"/>
    <s v="Texas"/>
    <n v="77095"/>
    <x v="2"/>
    <x v="0"/>
    <s v="Furnishings"/>
    <n v="16784"/>
    <n v="2"/>
    <n v="6"/>
    <n v="-222388"/>
  </r>
  <r>
    <s v="Standard Class"/>
    <x v="2"/>
    <s v="United States"/>
    <s v="Houston"/>
    <s v="Texas"/>
    <n v="77095"/>
    <x v="2"/>
    <x v="1"/>
    <s v="Appliances"/>
    <n v="38864"/>
    <n v="4"/>
    <n v="8"/>
    <n v="-991032"/>
  </r>
  <r>
    <s v="First Class"/>
    <x v="2"/>
    <s v="United States"/>
    <s v="San Diego"/>
    <s v="California"/>
    <n v="92024"/>
    <x v="1"/>
    <x v="2"/>
    <s v="Phones"/>
    <n v="203976"/>
    <n v="3"/>
    <n v="2"/>
    <n v="25497"/>
  </r>
  <r>
    <s v="First Class"/>
    <x v="2"/>
    <s v="United States"/>
    <s v="San Diego"/>
    <s v="California"/>
    <n v="92024"/>
    <x v="1"/>
    <x v="0"/>
    <s v="Tables"/>
    <n v="674352"/>
    <n v="3"/>
    <n v="2"/>
    <n v="-84294"/>
  </r>
  <r>
    <s v="Second Class"/>
    <x v="0"/>
    <s v="United States"/>
    <s v="Hialeah"/>
    <s v="Florida"/>
    <n v="33012"/>
    <x v="0"/>
    <x v="1"/>
    <s v="Binders"/>
    <n v="5388"/>
    <n v="4"/>
    <n v="7"/>
    <n v="-449"/>
  </r>
  <r>
    <s v="Second Class"/>
    <x v="0"/>
    <s v="United States"/>
    <s v="Hialeah"/>
    <s v="Florida"/>
    <n v="33012"/>
    <x v="0"/>
    <x v="1"/>
    <s v="Art"/>
    <n v="30976"/>
    <n v="8"/>
    <n v="2"/>
    <n v="50336"/>
  </r>
  <r>
    <s v="First Class"/>
    <x v="0"/>
    <s v="United States"/>
    <s v="Atlanta"/>
    <s v="Georgia"/>
    <n v="30318"/>
    <x v="0"/>
    <x v="1"/>
    <s v="Storage"/>
    <n v="135012"/>
    <n v="6"/>
    <n v="0"/>
    <n v="1755156"/>
  </r>
  <r>
    <s v="First Class"/>
    <x v="0"/>
    <s v="United States"/>
    <s v="Atlanta"/>
    <s v="Georgia"/>
    <n v="30318"/>
    <x v="0"/>
    <x v="1"/>
    <s v="Binders"/>
    <n v="1592"/>
    <n v="4"/>
    <n v="0"/>
    <n v="74824"/>
  </r>
  <r>
    <s v="Standard Class"/>
    <x v="2"/>
    <s v="United States"/>
    <s v="Seattle"/>
    <s v="Washington"/>
    <n v="98103"/>
    <x v="1"/>
    <x v="0"/>
    <s v="Furnishings"/>
    <n v="1954"/>
    <n v="2"/>
    <n v="0"/>
    <n v="72298"/>
  </r>
  <r>
    <s v="Standard Class"/>
    <x v="2"/>
    <s v="United States"/>
    <s v="Los Angeles"/>
    <s v="California"/>
    <n v="90036"/>
    <x v="1"/>
    <x v="1"/>
    <s v="Art"/>
    <n v="214"/>
    <n v="5"/>
    <n v="0"/>
    <n v="6206"/>
  </r>
  <r>
    <s v="Standard Class"/>
    <x v="2"/>
    <s v="United States"/>
    <s v="Los Angeles"/>
    <s v="California"/>
    <n v="90036"/>
    <x v="1"/>
    <x v="1"/>
    <s v="Labels"/>
    <n v="126"/>
    <n v="2"/>
    <n v="0"/>
    <n v="5796"/>
  </r>
  <r>
    <s v="Standard Class"/>
    <x v="2"/>
    <s v="United States"/>
    <s v="New York City"/>
    <s v="New York"/>
    <n v="10035"/>
    <x v="3"/>
    <x v="1"/>
    <s v="Art"/>
    <n v="1196"/>
    <n v="2"/>
    <n v="0"/>
    <n v="31096"/>
  </r>
  <r>
    <s v="Standard Class"/>
    <x v="2"/>
    <s v="United States"/>
    <s v="New York City"/>
    <s v="New York"/>
    <n v="10035"/>
    <x v="3"/>
    <x v="2"/>
    <s v="Phones"/>
    <n v="138"/>
    <n v="2"/>
    <n v="0"/>
    <n v="345"/>
  </r>
  <r>
    <s v="Standard Class"/>
    <x v="0"/>
    <s v="United States"/>
    <s v="Fort Lauderdale"/>
    <s v="Florida"/>
    <n v="33311"/>
    <x v="0"/>
    <x v="2"/>
    <s v="Phones"/>
    <n v="11676"/>
    <n v="1"/>
    <n v="2"/>
    <n v="14595"/>
  </r>
  <r>
    <s v="Standard Class"/>
    <x v="0"/>
    <s v="United States"/>
    <s v="Fort Lauderdale"/>
    <s v="Florida"/>
    <n v="33311"/>
    <x v="0"/>
    <x v="0"/>
    <s v="Tables"/>
    <n v="331023"/>
    <n v="7"/>
    <n v="45"/>
    <n v="-1143534"/>
  </r>
  <r>
    <s v="Same Day"/>
    <x v="1"/>
    <s v="United States"/>
    <s v="Rochester"/>
    <s v="New York"/>
    <n v="14609"/>
    <x v="3"/>
    <x v="0"/>
    <s v="Furnishings"/>
    <n v="7568"/>
    <n v="5"/>
    <n v="0"/>
    <n v="7568"/>
  </r>
  <r>
    <s v="Standard Class"/>
    <x v="2"/>
    <s v="United States"/>
    <s v="Saint Charles"/>
    <s v="Illinois"/>
    <n v="60174"/>
    <x v="2"/>
    <x v="0"/>
    <s v="Furnishings"/>
    <n v="8736"/>
    <n v="3"/>
    <n v="6"/>
    <n v="-48048"/>
  </r>
  <r>
    <s v="Standard Class"/>
    <x v="0"/>
    <s v="United States"/>
    <s v="New York City"/>
    <s v="New York"/>
    <n v="10024"/>
    <x v="3"/>
    <x v="1"/>
    <s v="Art"/>
    <n v="608"/>
    <n v="2"/>
    <n v="0"/>
    <n v="20672"/>
  </r>
  <r>
    <s v="Standard Class"/>
    <x v="0"/>
    <s v="United States"/>
    <s v="San Francisco"/>
    <s v="California"/>
    <n v="94109"/>
    <x v="1"/>
    <x v="0"/>
    <s v="Furnishings"/>
    <n v="1746"/>
    <n v="2"/>
    <n v="0"/>
    <n v="59364"/>
  </r>
  <r>
    <s v="Standard Class"/>
    <x v="0"/>
    <s v="United States"/>
    <s v="San Francisco"/>
    <s v="California"/>
    <n v="94109"/>
    <x v="1"/>
    <x v="2"/>
    <s v="Machines"/>
    <n v="36916"/>
    <n v="11"/>
    <n v="2"/>
    <n v="323015"/>
  </r>
  <r>
    <s v="First Class"/>
    <x v="1"/>
    <s v="United States"/>
    <s v="Phoenix"/>
    <s v="Arizona"/>
    <n v="85023"/>
    <x v="1"/>
    <x v="1"/>
    <s v="Art"/>
    <n v="2912"/>
    <n v="2"/>
    <n v="2"/>
    <n v="91"/>
  </r>
  <r>
    <s v="First Class"/>
    <x v="1"/>
    <s v="United States"/>
    <s v="Phoenix"/>
    <s v="Arizona"/>
    <n v="85023"/>
    <x v="1"/>
    <x v="1"/>
    <s v="Paper"/>
    <n v="20736"/>
    <n v="4"/>
    <n v="2"/>
    <n v="72576"/>
  </r>
  <r>
    <s v="First Class"/>
    <x v="1"/>
    <s v="United States"/>
    <s v="Phoenix"/>
    <s v="Arizona"/>
    <n v="85023"/>
    <x v="1"/>
    <x v="1"/>
    <s v="Paper"/>
    <n v="9568"/>
    <n v="2"/>
    <n v="2"/>
    <n v="299"/>
  </r>
  <r>
    <s v="Standard Class"/>
    <x v="1"/>
    <s v="United States"/>
    <s v="Seattle"/>
    <s v="Washington"/>
    <n v="98115"/>
    <x v="1"/>
    <x v="1"/>
    <s v="Paper"/>
    <n v="3018"/>
    <n v="3"/>
    <n v="0"/>
    <n v="138828"/>
  </r>
  <r>
    <s v="Standard Class"/>
    <x v="1"/>
    <s v="United States"/>
    <s v="Seattle"/>
    <s v="Washington"/>
    <n v="98115"/>
    <x v="1"/>
    <x v="1"/>
    <s v="Binders"/>
    <n v="51648"/>
    <n v="12"/>
    <n v="2"/>
    <n v="187224"/>
  </r>
  <r>
    <s v="Standard Class"/>
    <x v="1"/>
    <s v="United States"/>
    <s v="Seattle"/>
    <s v="Washington"/>
    <n v="98115"/>
    <x v="1"/>
    <x v="1"/>
    <s v="Binders"/>
    <n v="11232"/>
    <n v="3"/>
    <n v="2"/>
    <n v="39312"/>
  </r>
  <r>
    <s v="Standard Class"/>
    <x v="0"/>
    <s v="United States"/>
    <s v="Camarillo"/>
    <s v="California"/>
    <n v="93010"/>
    <x v="1"/>
    <x v="1"/>
    <s v="Labels"/>
    <n v="1473"/>
    <n v="3"/>
    <n v="0"/>
    <n v="72177"/>
  </r>
  <r>
    <s v="Second Class"/>
    <x v="1"/>
    <s v="United States"/>
    <s v="Detroit"/>
    <s v="Michigan"/>
    <n v="48205"/>
    <x v="2"/>
    <x v="1"/>
    <s v="Art"/>
    <n v="164"/>
    <n v="5"/>
    <n v="0"/>
    <n v="4756"/>
  </r>
  <r>
    <s v="Second Class"/>
    <x v="1"/>
    <s v="United States"/>
    <s v="Detroit"/>
    <s v="Michigan"/>
    <n v="48205"/>
    <x v="2"/>
    <x v="1"/>
    <s v="Paper"/>
    <n v="2592"/>
    <n v="4"/>
    <n v="0"/>
    <n v="124416"/>
  </r>
  <r>
    <s v="First Class"/>
    <x v="0"/>
    <s v="United States"/>
    <s v="San Francisco"/>
    <s v="California"/>
    <n v="94109"/>
    <x v="1"/>
    <x v="1"/>
    <s v="Art"/>
    <n v="882"/>
    <n v="3"/>
    <n v="0"/>
    <n v="25578"/>
  </r>
  <r>
    <s v="First Class"/>
    <x v="0"/>
    <s v="United States"/>
    <s v="San Francisco"/>
    <s v="California"/>
    <n v="94109"/>
    <x v="1"/>
    <x v="1"/>
    <s v="Binders"/>
    <n v="62496"/>
    <n v="2"/>
    <n v="2"/>
    <n v="218736"/>
  </r>
  <r>
    <s v="First Class"/>
    <x v="0"/>
    <s v="United States"/>
    <s v="San Francisco"/>
    <s v="California"/>
    <n v="94109"/>
    <x v="1"/>
    <x v="2"/>
    <s v="Accessories"/>
    <n v="33996"/>
    <n v="4"/>
    <n v="0"/>
    <n v="1223856"/>
  </r>
  <r>
    <s v="First Class"/>
    <x v="0"/>
    <s v="United States"/>
    <s v="San Francisco"/>
    <s v="California"/>
    <n v="94109"/>
    <x v="1"/>
    <x v="1"/>
    <s v="Binders"/>
    <n v="49568"/>
    <n v="2"/>
    <n v="2"/>
    <n v="173488"/>
  </r>
  <r>
    <s v="Standard Class"/>
    <x v="0"/>
    <s v="United States"/>
    <s v="Philadelphia"/>
    <s v="Pennsylvania"/>
    <n v="19140"/>
    <x v="3"/>
    <x v="1"/>
    <s v="Binders"/>
    <n v="274491"/>
    <n v="3"/>
    <n v="7"/>
    <n v="-2287425"/>
  </r>
  <r>
    <s v="Standard Class"/>
    <x v="0"/>
    <s v="United States"/>
    <s v="New York City"/>
    <s v="New York"/>
    <n v="10035"/>
    <x v="3"/>
    <x v="2"/>
    <s v="Phones"/>
    <n v="13794"/>
    <n v="3"/>
    <n v="0"/>
    <n v="358644"/>
  </r>
  <r>
    <s v="Standard Class"/>
    <x v="0"/>
    <s v="United States"/>
    <s v="Chicago"/>
    <s v="Illinois"/>
    <n v="60623"/>
    <x v="2"/>
    <x v="2"/>
    <s v="Accessories"/>
    <n v="4068"/>
    <n v="3"/>
    <n v="2"/>
    <n v="-7119"/>
  </r>
  <r>
    <s v="Standard Class"/>
    <x v="0"/>
    <s v="United States"/>
    <s v="San Francisco"/>
    <s v="California"/>
    <n v="94122"/>
    <x v="1"/>
    <x v="2"/>
    <s v="Phones"/>
    <n v="110376"/>
    <n v="3"/>
    <n v="2"/>
    <n v="124173"/>
  </r>
  <r>
    <s v="Standard Class"/>
    <x v="0"/>
    <s v="United States"/>
    <s v="San Francisco"/>
    <s v="California"/>
    <n v="94122"/>
    <x v="1"/>
    <x v="1"/>
    <s v="Appliances"/>
    <n v="15162"/>
    <n v="7"/>
    <n v="0"/>
    <n v="500346"/>
  </r>
  <r>
    <s v="Standard Class"/>
    <x v="0"/>
    <s v="United States"/>
    <s v="San Francisco"/>
    <s v="California"/>
    <n v="94122"/>
    <x v="1"/>
    <x v="0"/>
    <s v="Furnishings"/>
    <n v="308"/>
    <n v="4"/>
    <n v="0"/>
    <n v="10164"/>
  </r>
  <r>
    <s v="Standard Class"/>
    <x v="1"/>
    <s v="United States"/>
    <s v="Philadelphia"/>
    <s v="Pennsylvania"/>
    <n v="19134"/>
    <x v="3"/>
    <x v="1"/>
    <s v="Paper"/>
    <n v="12392"/>
    <n v="5"/>
    <n v="2"/>
    <n v="38725"/>
  </r>
  <r>
    <s v="Standard Class"/>
    <x v="1"/>
    <s v="United States"/>
    <s v="Philadelphia"/>
    <s v="Pennsylvania"/>
    <n v="19134"/>
    <x v="3"/>
    <x v="2"/>
    <s v="Accessories"/>
    <n v="13198"/>
    <n v="5"/>
    <n v="2"/>
    <n v="2144675"/>
  </r>
  <r>
    <s v="First Class"/>
    <x v="0"/>
    <s v="United States"/>
    <s v="San Francisco"/>
    <s v="California"/>
    <n v="94122"/>
    <x v="1"/>
    <x v="1"/>
    <s v="Binders"/>
    <n v="89712"/>
    <n v="6"/>
    <n v="2"/>
    <n v="302778"/>
  </r>
  <r>
    <s v="First Class"/>
    <x v="0"/>
    <s v="United States"/>
    <s v="San Francisco"/>
    <s v="California"/>
    <n v="94122"/>
    <x v="1"/>
    <x v="1"/>
    <s v="Paper"/>
    <n v="2283"/>
    <n v="3"/>
    <n v="0"/>
    <n v="107301"/>
  </r>
  <r>
    <s v="First Class"/>
    <x v="0"/>
    <s v="United States"/>
    <s v="Fairfield"/>
    <s v="Connecticut"/>
    <n v="6824"/>
    <x v="3"/>
    <x v="1"/>
    <s v="Binders"/>
    <n v="3088"/>
    <n v="2"/>
    <n v="0"/>
    <n v="1544"/>
  </r>
  <r>
    <s v="First Class"/>
    <x v="0"/>
    <s v="United States"/>
    <s v="Fairfield"/>
    <s v="Connecticut"/>
    <n v="6824"/>
    <x v="3"/>
    <x v="1"/>
    <s v="Appliances"/>
    <n v="46516"/>
    <n v="2"/>
    <n v="0"/>
    <n v="1209416"/>
  </r>
  <r>
    <s v="First Class"/>
    <x v="0"/>
    <s v="United States"/>
    <s v="Fairfield"/>
    <s v="Connecticut"/>
    <n v="6824"/>
    <x v="3"/>
    <x v="1"/>
    <s v="Paper"/>
    <n v="2712"/>
    <n v="4"/>
    <n v="0"/>
    <n v="124752"/>
  </r>
  <r>
    <s v="Standard Class"/>
    <x v="0"/>
    <s v="United States"/>
    <s v="New York City"/>
    <s v="New York"/>
    <n v="10011"/>
    <x v="3"/>
    <x v="0"/>
    <s v="Furnishings"/>
    <n v="1136"/>
    <n v="8"/>
    <n v="0"/>
    <n v="44304"/>
  </r>
  <r>
    <s v="Standard Class"/>
    <x v="0"/>
    <s v="United States"/>
    <s v="New York City"/>
    <s v="New York"/>
    <n v="10011"/>
    <x v="3"/>
    <x v="1"/>
    <s v="Paper"/>
    <n v="1296"/>
    <n v="2"/>
    <n v="0"/>
    <n v="63504"/>
  </r>
  <r>
    <s v="Standard Class"/>
    <x v="0"/>
    <s v="United States"/>
    <s v="New York City"/>
    <s v="New York"/>
    <n v="10011"/>
    <x v="3"/>
    <x v="1"/>
    <s v="Binders"/>
    <n v="69456"/>
    <n v="2"/>
    <n v="2"/>
    <n v="225732"/>
  </r>
  <r>
    <s v="First Class"/>
    <x v="0"/>
    <s v="United States"/>
    <s v="Los Angeles"/>
    <s v="California"/>
    <n v="90049"/>
    <x v="1"/>
    <x v="1"/>
    <s v="Art"/>
    <n v="864"/>
    <n v="3"/>
    <n v="0"/>
    <n v="24192"/>
  </r>
  <r>
    <s v="Same Day"/>
    <x v="1"/>
    <s v="United States"/>
    <s v="Philadelphia"/>
    <s v="Pennsylvania"/>
    <n v="19143"/>
    <x v="3"/>
    <x v="2"/>
    <s v="Machines"/>
    <n v="341991"/>
    <n v="3"/>
    <n v="7"/>
    <n v="-3191916"/>
  </r>
  <r>
    <s v="Standard Class"/>
    <x v="0"/>
    <s v="United States"/>
    <s v="San Jose"/>
    <s v="California"/>
    <n v="95123"/>
    <x v="1"/>
    <x v="0"/>
    <s v="Furnishings"/>
    <n v="4396"/>
    <n v="7"/>
    <n v="0"/>
    <n v="184632"/>
  </r>
  <r>
    <s v="Standard Class"/>
    <x v="0"/>
    <s v="United States"/>
    <s v="San Jose"/>
    <s v="California"/>
    <n v="95123"/>
    <x v="1"/>
    <x v="1"/>
    <s v="Envelopes"/>
    <n v="3976"/>
    <n v="7"/>
    <n v="0"/>
    <n v="186872"/>
  </r>
  <r>
    <s v="Second Class"/>
    <x v="0"/>
    <s v="United States"/>
    <s v="Pasadena"/>
    <s v="California"/>
    <n v="91104"/>
    <x v="1"/>
    <x v="0"/>
    <s v="Furnishings"/>
    <n v="6636"/>
    <n v="7"/>
    <n v="0"/>
    <n v="26544"/>
  </r>
  <r>
    <s v="Second Class"/>
    <x v="0"/>
    <s v="United States"/>
    <s v="Pasadena"/>
    <s v="California"/>
    <n v="91104"/>
    <x v="1"/>
    <x v="1"/>
    <s v="Binders"/>
    <n v="9288"/>
    <n v="6"/>
    <n v="2"/>
    <n v="30186"/>
  </r>
  <r>
    <s v="Second Class"/>
    <x v="0"/>
    <s v="United States"/>
    <s v="Pasadena"/>
    <s v="California"/>
    <n v="91104"/>
    <x v="1"/>
    <x v="0"/>
    <s v="Furnishings"/>
    <n v="2414"/>
    <n v="2"/>
    <n v="0"/>
    <n v="79662"/>
  </r>
  <r>
    <s v="Second Class"/>
    <x v="0"/>
    <s v="United States"/>
    <s v="Philadelphia"/>
    <s v="Pennsylvania"/>
    <n v="19134"/>
    <x v="3"/>
    <x v="0"/>
    <s v="Chairs"/>
    <n v="4416174"/>
    <n v="9"/>
    <n v="3"/>
    <n v="-630882"/>
  </r>
  <r>
    <s v="First Class"/>
    <x v="0"/>
    <s v="United States"/>
    <s v="Los Angeles"/>
    <s v="California"/>
    <n v="90049"/>
    <x v="1"/>
    <x v="1"/>
    <s v="Art"/>
    <n v="4956"/>
    <n v="7"/>
    <n v="0"/>
    <n v="188328"/>
  </r>
  <r>
    <s v="Standard Class"/>
    <x v="0"/>
    <s v="United States"/>
    <s v="Los Angeles"/>
    <s v="California"/>
    <n v="90032"/>
    <x v="1"/>
    <x v="1"/>
    <s v="Storage"/>
    <n v="3549"/>
    <n v="5"/>
    <n v="0"/>
    <n v="17745"/>
  </r>
  <r>
    <s v="Standard Class"/>
    <x v="1"/>
    <s v="United States"/>
    <s v="Columbus"/>
    <s v="Ohio"/>
    <n v="43229"/>
    <x v="3"/>
    <x v="1"/>
    <s v="Labels"/>
    <n v="1512"/>
    <n v="3"/>
    <n v="2"/>
    <n v="4914"/>
  </r>
  <r>
    <s v="Standard Class"/>
    <x v="1"/>
    <s v="United States"/>
    <s v="Columbus"/>
    <s v="Ohio"/>
    <n v="43229"/>
    <x v="3"/>
    <x v="0"/>
    <s v="Bookcases"/>
    <n v="30245"/>
    <n v="5"/>
    <n v="5"/>
    <n v="-199617"/>
  </r>
  <r>
    <s v="Standard Class"/>
    <x v="1"/>
    <s v="United States"/>
    <s v="Columbus"/>
    <s v="Ohio"/>
    <n v="43229"/>
    <x v="3"/>
    <x v="1"/>
    <s v="Storage"/>
    <n v="44672"/>
    <n v="8"/>
    <n v="2"/>
    <n v="-100512"/>
  </r>
  <r>
    <s v="Second Class"/>
    <x v="0"/>
    <s v="United States"/>
    <s v="Los Angeles"/>
    <s v="California"/>
    <n v="90008"/>
    <x v="1"/>
    <x v="2"/>
    <s v="Accessories"/>
    <n v="11998"/>
    <n v="2"/>
    <n v="0"/>
    <n v="35994"/>
  </r>
  <r>
    <s v="Second Class"/>
    <x v="0"/>
    <s v="United States"/>
    <s v="Los Angeles"/>
    <s v="California"/>
    <n v="90008"/>
    <x v="1"/>
    <x v="2"/>
    <s v="Accessories"/>
    <n v="98997"/>
    <n v="3"/>
    <n v="0"/>
    <n v="395988"/>
  </r>
  <r>
    <s v="Standard Class"/>
    <x v="1"/>
    <s v="United States"/>
    <s v="Hollywood"/>
    <s v="Florida"/>
    <n v="33021"/>
    <x v="0"/>
    <x v="1"/>
    <s v="Labels"/>
    <n v="9216"/>
    <n v="4"/>
    <n v="2"/>
    <n v="33408"/>
  </r>
  <r>
    <s v="Standard Class"/>
    <x v="1"/>
    <s v="United States"/>
    <s v="Roseville"/>
    <s v="Michigan"/>
    <n v="48066"/>
    <x v="2"/>
    <x v="1"/>
    <s v="Paper"/>
    <n v="6852"/>
    <n v="3"/>
    <n v="0"/>
    <n v="315192"/>
  </r>
  <r>
    <s v="Standard Class"/>
    <x v="2"/>
    <s v="United States"/>
    <s v="Superior"/>
    <s v="Wisconsin"/>
    <n v="54880"/>
    <x v="2"/>
    <x v="1"/>
    <s v="Appliances"/>
    <n v="36474"/>
    <n v="3"/>
    <n v="0"/>
    <n v="109422"/>
  </r>
  <r>
    <s v="Standard Class"/>
    <x v="2"/>
    <s v="United States"/>
    <s v="Superior"/>
    <s v="Wisconsin"/>
    <n v="54880"/>
    <x v="2"/>
    <x v="0"/>
    <s v="Furnishings"/>
    <n v="474"/>
    <n v="5"/>
    <n v="0"/>
    <n v="2133"/>
  </r>
  <r>
    <s v="Standard Class"/>
    <x v="2"/>
    <s v="United States"/>
    <s v="Superior"/>
    <s v="Wisconsin"/>
    <n v="54880"/>
    <x v="2"/>
    <x v="1"/>
    <s v="Storage"/>
    <n v="4976"/>
    <n v="4"/>
    <n v="0"/>
    <n v="139328"/>
  </r>
  <r>
    <s v="Standard Class"/>
    <x v="2"/>
    <s v="United States"/>
    <s v="Superior"/>
    <s v="Wisconsin"/>
    <n v="54880"/>
    <x v="2"/>
    <x v="1"/>
    <s v="Art"/>
    <n v="556"/>
    <n v="2"/>
    <n v="0"/>
    <n v="14456"/>
  </r>
  <r>
    <s v="Standard Class"/>
    <x v="2"/>
    <s v="United States"/>
    <s v="Superior"/>
    <s v="Wisconsin"/>
    <n v="54880"/>
    <x v="2"/>
    <x v="1"/>
    <s v="Paper"/>
    <n v="6291"/>
    <n v="6"/>
    <n v="0"/>
    <n v="301968"/>
  </r>
  <r>
    <s v="Standard Class"/>
    <x v="2"/>
    <s v="United States"/>
    <s v="Superior"/>
    <s v="Wisconsin"/>
    <n v="54880"/>
    <x v="2"/>
    <x v="1"/>
    <s v="Art"/>
    <n v="147"/>
    <n v="5"/>
    <n v="0"/>
    <n v="3969"/>
  </r>
  <r>
    <s v="Standard Class"/>
    <x v="2"/>
    <s v="United States"/>
    <s v="Superior"/>
    <s v="Wisconsin"/>
    <n v="54880"/>
    <x v="2"/>
    <x v="1"/>
    <s v="Paper"/>
    <n v="4536"/>
    <n v="7"/>
    <n v="0"/>
    <n v="217728"/>
  </r>
  <r>
    <s v="Standard Class"/>
    <x v="2"/>
    <s v="United States"/>
    <s v="Superior"/>
    <s v="Wisconsin"/>
    <n v="54880"/>
    <x v="2"/>
    <x v="2"/>
    <s v="Phones"/>
    <n v="12599"/>
    <n v="1"/>
    <n v="0"/>
    <n v="352772"/>
  </r>
  <r>
    <s v="Second Class"/>
    <x v="1"/>
    <s v="United States"/>
    <s v="Thousand Oaks"/>
    <s v="California"/>
    <n v="91360"/>
    <x v="1"/>
    <x v="1"/>
    <s v="Art"/>
    <n v="147"/>
    <n v="7"/>
    <n v="0"/>
    <n v="4116"/>
  </r>
  <r>
    <s v="Standard Class"/>
    <x v="1"/>
    <s v="United States"/>
    <s v="Philadelphia"/>
    <s v="Pennsylvania"/>
    <n v="19134"/>
    <x v="3"/>
    <x v="2"/>
    <s v="Phones"/>
    <n v="327"/>
    <n v="5"/>
    <n v="4"/>
    <n v="-654"/>
  </r>
  <r>
    <s v="Standard Class"/>
    <x v="1"/>
    <s v="United States"/>
    <s v="Philadelphia"/>
    <s v="Pennsylvania"/>
    <n v="19134"/>
    <x v="3"/>
    <x v="1"/>
    <s v="Envelopes"/>
    <n v="3168"/>
    <n v="4"/>
    <n v="2"/>
    <n v="11088"/>
  </r>
  <r>
    <s v="Standard Class"/>
    <x v="0"/>
    <s v="United States"/>
    <s v="Springfield"/>
    <s v="Virginia"/>
    <n v="22153"/>
    <x v="0"/>
    <x v="1"/>
    <s v="Art"/>
    <n v="18186"/>
    <n v="7"/>
    <n v="0"/>
    <n v="509208"/>
  </r>
  <r>
    <s v="Second Class"/>
    <x v="1"/>
    <s v="United States"/>
    <s v="Houston"/>
    <s v="Texas"/>
    <n v="77095"/>
    <x v="2"/>
    <x v="0"/>
    <s v="Chairs"/>
    <n v="155372"/>
    <n v="2"/>
    <n v="3"/>
    <n v="-355136"/>
  </r>
  <r>
    <s v="Same Day"/>
    <x v="0"/>
    <s v="United States"/>
    <s v="Columbia"/>
    <s v="Tennessee"/>
    <n v="38401"/>
    <x v="0"/>
    <x v="1"/>
    <s v="Binders"/>
    <n v="13428"/>
    <n v="3"/>
    <n v="7"/>
    <n v="-1119"/>
  </r>
  <r>
    <s v="Same Day"/>
    <x v="0"/>
    <s v="United States"/>
    <s v="Columbia"/>
    <s v="Tennessee"/>
    <n v="38401"/>
    <x v="0"/>
    <x v="1"/>
    <s v="Storage"/>
    <n v="67136"/>
    <n v="4"/>
    <n v="2"/>
    <n v="-8392"/>
  </r>
  <r>
    <s v="Standard Class"/>
    <x v="0"/>
    <s v="United States"/>
    <s v="Concord"/>
    <s v="North Carolina"/>
    <n v="28027"/>
    <x v="0"/>
    <x v="1"/>
    <s v="Paper"/>
    <n v="89568"/>
    <n v="2"/>
    <n v="2"/>
    <n v="324684"/>
  </r>
  <r>
    <s v="Standard Class"/>
    <x v="0"/>
    <s v="United States"/>
    <s v="Concord"/>
    <s v="North Carolina"/>
    <n v="28027"/>
    <x v="0"/>
    <x v="0"/>
    <s v="Furnishings"/>
    <n v="315776"/>
    <n v="8"/>
    <n v="2"/>
    <n v="315776"/>
  </r>
  <r>
    <s v="Standard Class"/>
    <x v="1"/>
    <s v="United States"/>
    <s v="San Jose"/>
    <s v="California"/>
    <n v="95123"/>
    <x v="1"/>
    <x v="0"/>
    <s v="Bookcases"/>
    <n v="273666"/>
    <n v="2"/>
    <n v="15"/>
    <n v="-128784"/>
  </r>
  <r>
    <s v="Standard Class"/>
    <x v="1"/>
    <s v="United States"/>
    <s v="San Jose"/>
    <s v="California"/>
    <n v="95123"/>
    <x v="1"/>
    <x v="1"/>
    <s v="Appliances"/>
    <n v="1748"/>
    <n v="4"/>
    <n v="0"/>
    <n v="45448"/>
  </r>
  <r>
    <s v="Standard Class"/>
    <x v="1"/>
    <s v="United States"/>
    <s v="Greensboro"/>
    <s v="North Carolina"/>
    <n v="27405"/>
    <x v="0"/>
    <x v="1"/>
    <s v="Supplies"/>
    <n v="20608"/>
    <n v="2"/>
    <n v="2"/>
    <n v="-43792"/>
  </r>
  <r>
    <s v="Standard Class"/>
    <x v="1"/>
    <s v="United States"/>
    <s v="Greensboro"/>
    <s v="North Carolina"/>
    <n v="27405"/>
    <x v="0"/>
    <x v="1"/>
    <s v="Binders"/>
    <n v="4095"/>
    <n v="3"/>
    <n v="7"/>
    <n v="-273"/>
  </r>
  <r>
    <s v="Standard Class"/>
    <x v="2"/>
    <s v="United States"/>
    <s v="Helena"/>
    <s v="Montana"/>
    <n v="59601"/>
    <x v="1"/>
    <x v="2"/>
    <s v="Phones"/>
    <n v="33996"/>
    <n v="5"/>
    <n v="2"/>
    <n v="42495"/>
  </r>
  <r>
    <s v="Standard Class"/>
    <x v="2"/>
    <s v="United States"/>
    <s v="Helena"/>
    <s v="Montana"/>
    <n v="59601"/>
    <x v="1"/>
    <x v="0"/>
    <s v="Furnishings"/>
    <n v="6398"/>
    <n v="7"/>
    <n v="0"/>
    <n v="217532"/>
  </r>
  <r>
    <s v="Standard Class"/>
    <x v="2"/>
    <s v="United States"/>
    <s v="Fort Lauderdale"/>
    <s v="Florida"/>
    <n v="33311"/>
    <x v="0"/>
    <x v="2"/>
    <s v="Accessories"/>
    <n v="79992"/>
    <n v="10"/>
    <n v="2"/>
    <n v="239976"/>
  </r>
  <r>
    <s v="First Class"/>
    <x v="2"/>
    <s v="United States"/>
    <s v="San Francisco"/>
    <s v="California"/>
    <n v="94110"/>
    <x v="1"/>
    <x v="2"/>
    <s v="Phones"/>
    <n v="35984"/>
    <n v="2"/>
    <n v="2"/>
    <n v="4498"/>
  </r>
  <r>
    <s v="First Class"/>
    <x v="2"/>
    <s v="United States"/>
    <s v="San Francisco"/>
    <s v="California"/>
    <n v="94110"/>
    <x v="1"/>
    <x v="2"/>
    <s v="Accessories"/>
    <n v="38997"/>
    <n v="3"/>
    <n v="0"/>
    <n v="1325898"/>
  </r>
  <r>
    <s v="Same Day"/>
    <x v="1"/>
    <s v="United States"/>
    <s v="Yuma"/>
    <s v="Arizona"/>
    <n v="85364"/>
    <x v="1"/>
    <x v="2"/>
    <s v="Accessories"/>
    <n v="185528"/>
    <n v="7"/>
    <n v="2"/>
    <n v="487011"/>
  </r>
  <r>
    <s v="Standard Class"/>
    <x v="0"/>
    <s v="United States"/>
    <s v="Columbia"/>
    <s v="Maryland"/>
    <n v="21044"/>
    <x v="3"/>
    <x v="1"/>
    <s v="Binders"/>
    <n v="254198"/>
    <n v="2"/>
    <n v="0"/>
    <n v="127099"/>
  </r>
  <r>
    <s v="Standard Class"/>
    <x v="2"/>
    <s v="United States"/>
    <s v="Yuma"/>
    <s v="Arizona"/>
    <n v="85364"/>
    <x v="1"/>
    <x v="2"/>
    <s v="Machines"/>
    <n v="599985"/>
    <n v="5"/>
    <n v="7"/>
    <n v="-479988"/>
  </r>
  <r>
    <s v="Standard Class"/>
    <x v="0"/>
    <s v="United States"/>
    <s v="Chicago"/>
    <s v="Illinois"/>
    <n v="60653"/>
    <x v="2"/>
    <x v="1"/>
    <s v="Binders"/>
    <n v="3036"/>
    <n v="3"/>
    <n v="8"/>
    <n v="-50094"/>
  </r>
  <r>
    <s v="Standard Class"/>
    <x v="0"/>
    <s v="United States"/>
    <s v="Cleveland"/>
    <s v="Ohio"/>
    <n v="44105"/>
    <x v="3"/>
    <x v="1"/>
    <s v="Art"/>
    <n v="2592"/>
    <n v="5"/>
    <n v="2"/>
    <n v="3888"/>
  </r>
  <r>
    <s v="Standard Class"/>
    <x v="0"/>
    <s v="United States"/>
    <s v="Cleveland"/>
    <s v="Ohio"/>
    <n v="44105"/>
    <x v="3"/>
    <x v="0"/>
    <s v="Furnishings"/>
    <n v="66112"/>
    <n v="2"/>
    <n v="2"/>
    <n v="-90904"/>
  </r>
  <r>
    <s v="Standard Class"/>
    <x v="0"/>
    <s v="United States"/>
    <s v="San Francisco"/>
    <s v="California"/>
    <n v="94110"/>
    <x v="1"/>
    <x v="2"/>
    <s v="Accessories"/>
    <n v="4636"/>
    <n v="4"/>
    <n v="0"/>
    <n v="152988"/>
  </r>
  <r>
    <s v="Standard Class"/>
    <x v="1"/>
    <s v="United States"/>
    <s v="Oklahoma City"/>
    <s v="Oklahoma"/>
    <n v="73120"/>
    <x v="2"/>
    <x v="2"/>
    <s v="Accessories"/>
    <n v="69"/>
    <n v="1"/>
    <n v="0"/>
    <n v="552"/>
  </r>
  <r>
    <s v="Standard Class"/>
    <x v="1"/>
    <s v="United States"/>
    <s v="Oklahoma City"/>
    <s v="Oklahoma"/>
    <n v="73120"/>
    <x v="2"/>
    <x v="0"/>
    <s v="Furnishings"/>
    <n v="5769"/>
    <n v="3"/>
    <n v="0"/>
    <n v="236529"/>
  </r>
  <r>
    <s v="Standard Class"/>
    <x v="1"/>
    <s v="United States"/>
    <s v="Houston"/>
    <s v="Texas"/>
    <n v="77095"/>
    <x v="2"/>
    <x v="2"/>
    <s v="Machines"/>
    <n v="55971"/>
    <n v="3"/>
    <n v="4"/>
    <n v="-1212705"/>
  </r>
  <r>
    <s v="First Class"/>
    <x v="0"/>
    <s v="United States"/>
    <s v="San Francisco"/>
    <s v="California"/>
    <n v="94122"/>
    <x v="1"/>
    <x v="1"/>
    <s v="Storage"/>
    <n v="30501"/>
    <n v="9"/>
    <n v="0"/>
    <n v="762525"/>
  </r>
  <r>
    <s v="First Class"/>
    <x v="0"/>
    <s v="United States"/>
    <s v="San Francisco"/>
    <s v="California"/>
    <n v="94122"/>
    <x v="1"/>
    <x v="1"/>
    <s v="Binders"/>
    <n v="50784"/>
    <n v="2"/>
    <n v="2"/>
    <n v="177744"/>
  </r>
  <r>
    <s v="First Class"/>
    <x v="0"/>
    <s v="United States"/>
    <s v="San Francisco"/>
    <s v="California"/>
    <n v="94122"/>
    <x v="1"/>
    <x v="1"/>
    <s v="Labels"/>
    <n v="2601"/>
    <n v="9"/>
    <n v="0"/>
    <n v="122247"/>
  </r>
  <r>
    <s v="Standard Class"/>
    <x v="0"/>
    <s v="United States"/>
    <s v="Nashville"/>
    <s v="Tennessee"/>
    <n v="37211"/>
    <x v="0"/>
    <x v="2"/>
    <s v="Machines"/>
    <n v="649"/>
    <n v="2"/>
    <n v="5"/>
    <n v="-27258"/>
  </r>
  <r>
    <s v="Standard Class"/>
    <x v="0"/>
    <s v="United States"/>
    <s v="Los Angeles"/>
    <s v="California"/>
    <n v="90036"/>
    <x v="1"/>
    <x v="0"/>
    <s v="Furnishings"/>
    <n v="5999"/>
    <n v="7"/>
    <n v="0"/>
    <n v="215964"/>
  </r>
  <r>
    <s v="Standard Class"/>
    <x v="0"/>
    <s v="United States"/>
    <s v="Bellevue"/>
    <s v="Washington"/>
    <n v="98006"/>
    <x v="1"/>
    <x v="0"/>
    <s v="Furnishings"/>
    <n v="2024"/>
    <n v="1"/>
    <n v="0"/>
    <n v="78936"/>
  </r>
  <r>
    <s v="First Class"/>
    <x v="0"/>
    <s v="United States"/>
    <s v="Houston"/>
    <s v="Texas"/>
    <n v="77036"/>
    <x v="2"/>
    <x v="1"/>
    <s v="Art"/>
    <n v="3784"/>
    <n v="2"/>
    <n v="2"/>
    <n v="2838"/>
  </r>
  <r>
    <s v="First Class"/>
    <x v="0"/>
    <s v="United States"/>
    <s v="Houston"/>
    <s v="Texas"/>
    <n v="77036"/>
    <x v="2"/>
    <x v="1"/>
    <s v="Fasteners"/>
    <n v="5472"/>
    <n v="6"/>
    <n v="2"/>
    <n v="18468"/>
  </r>
  <r>
    <s v="Second Class"/>
    <x v="1"/>
    <s v="United States"/>
    <s v="Philadelphia"/>
    <s v="Pennsylvania"/>
    <n v="19143"/>
    <x v="3"/>
    <x v="1"/>
    <s v="Storage"/>
    <n v="7724"/>
    <n v="5"/>
    <n v="2"/>
    <n v="7724"/>
  </r>
  <r>
    <s v="First Class"/>
    <x v="0"/>
    <s v="United States"/>
    <s v="Des Plaines"/>
    <s v="Illinois"/>
    <n v="60016"/>
    <x v="2"/>
    <x v="0"/>
    <s v="Tables"/>
    <n v="2921"/>
    <n v="4"/>
    <n v="5"/>
    <n v="-17526"/>
  </r>
  <r>
    <s v="First Class"/>
    <x v="0"/>
    <s v="United States"/>
    <s v="Des Plaines"/>
    <s v="Illinois"/>
    <n v="60016"/>
    <x v="2"/>
    <x v="0"/>
    <s v="Furnishings"/>
    <n v="8544"/>
    <n v="2"/>
    <n v="6"/>
    <n v="-7476"/>
  </r>
  <r>
    <s v="First Class"/>
    <x v="0"/>
    <s v="United States"/>
    <s v="Des Plaines"/>
    <s v="Illinois"/>
    <n v="60016"/>
    <x v="2"/>
    <x v="0"/>
    <s v="Bookcases"/>
    <n v="424116"/>
    <n v="6"/>
    <n v="3"/>
    <n v="-30294"/>
  </r>
  <r>
    <s v="First Class"/>
    <x v="0"/>
    <s v="United States"/>
    <s v="Des Plaines"/>
    <s v="Illinois"/>
    <n v="60016"/>
    <x v="2"/>
    <x v="1"/>
    <s v="Binders"/>
    <n v="2892"/>
    <n v="3"/>
    <n v="8"/>
    <n v="-49164"/>
  </r>
  <r>
    <s v="First Class"/>
    <x v="0"/>
    <s v="United States"/>
    <s v="Des Plaines"/>
    <s v="Illinois"/>
    <n v="60016"/>
    <x v="2"/>
    <x v="1"/>
    <s v="Storage"/>
    <n v="38172"/>
    <n v="5"/>
    <n v="2"/>
    <n v="-66801"/>
  </r>
  <r>
    <s v="Standard Class"/>
    <x v="0"/>
    <s v="United States"/>
    <s v="Boynton Beach"/>
    <s v="Florida"/>
    <n v="33437"/>
    <x v="0"/>
    <x v="0"/>
    <s v="Chairs"/>
    <n v="97184"/>
    <n v="2"/>
    <n v="2"/>
    <n v="6074"/>
  </r>
  <r>
    <s v="Standard Class"/>
    <x v="0"/>
    <s v="United States"/>
    <s v="Boynton Beach"/>
    <s v="Florida"/>
    <n v="33437"/>
    <x v="0"/>
    <x v="1"/>
    <s v="Paper"/>
    <n v="10368"/>
    <n v="2"/>
    <n v="2"/>
    <n v="36288"/>
  </r>
  <r>
    <s v="Standard Class"/>
    <x v="0"/>
    <s v="United States"/>
    <s v="Plano"/>
    <s v="Texas"/>
    <n v="75023"/>
    <x v="2"/>
    <x v="0"/>
    <s v="Tables"/>
    <n v="890841"/>
    <n v="3"/>
    <n v="3"/>
    <n v="-1527156"/>
  </r>
  <r>
    <s v="Second Class"/>
    <x v="0"/>
    <s v="United States"/>
    <s v="San Jose"/>
    <s v="California"/>
    <n v="95123"/>
    <x v="1"/>
    <x v="2"/>
    <s v="Accessories"/>
    <n v="72"/>
    <n v="4"/>
    <n v="0"/>
    <n v="1296"/>
  </r>
  <r>
    <s v="Second Class"/>
    <x v="0"/>
    <s v="United States"/>
    <s v="San Jose"/>
    <s v="California"/>
    <n v="95123"/>
    <x v="1"/>
    <x v="0"/>
    <s v="Chairs"/>
    <n v="113888"/>
    <n v="2"/>
    <n v="2"/>
    <n v="99652"/>
  </r>
  <r>
    <s v="Second Class"/>
    <x v="0"/>
    <s v="United States"/>
    <s v="San Jose"/>
    <s v="California"/>
    <n v="95123"/>
    <x v="1"/>
    <x v="1"/>
    <s v="Envelopes"/>
    <n v="15813"/>
    <n v="3"/>
    <n v="0"/>
    <n v="774837"/>
  </r>
  <r>
    <s v="Second Class"/>
    <x v="1"/>
    <s v="United States"/>
    <s v="New York City"/>
    <s v="New York"/>
    <n v="10024"/>
    <x v="3"/>
    <x v="1"/>
    <s v="Fasteners"/>
    <n v="1413"/>
    <n v="3"/>
    <n v="0"/>
    <n v="7065"/>
  </r>
  <r>
    <s v="Standard Class"/>
    <x v="0"/>
    <s v="United States"/>
    <s v="Detroit"/>
    <s v="Michigan"/>
    <n v="48227"/>
    <x v="2"/>
    <x v="1"/>
    <s v="Binders"/>
    <n v="6475"/>
    <n v="5"/>
    <n v="0"/>
    <n v="291375"/>
  </r>
  <r>
    <s v="Standard Class"/>
    <x v="0"/>
    <s v="United States"/>
    <s v="Miami"/>
    <s v="Florida"/>
    <n v="33178"/>
    <x v="0"/>
    <x v="1"/>
    <s v="Binders"/>
    <n v="1872"/>
    <n v="2"/>
    <n v="7"/>
    <n v="-13104"/>
  </r>
  <r>
    <s v="Standard Class"/>
    <x v="0"/>
    <s v="United States"/>
    <s v="Miami"/>
    <s v="Florida"/>
    <n v="33178"/>
    <x v="0"/>
    <x v="1"/>
    <s v="Binders"/>
    <n v="11214"/>
    <n v="2"/>
    <n v="7"/>
    <n v="-85974"/>
  </r>
  <r>
    <s v="Standard Class"/>
    <x v="0"/>
    <s v="United States"/>
    <s v="Miami"/>
    <s v="Florida"/>
    <n v="33178"/>
    <x v="0"/>
    <x v="1"/>
    <s v="Art"/>
    <n v="37376"/>
    <n v="8"/>
    <n v="2"/>
    <n v="74752"/>
  </r>
  <r>
    <s v="Standard Class"/>
    <x v="2"/>
    <s v="United States"/>
    <s v="Park Ridge"/>
    <s v="Illinois"/>
    <n v="60068"/>
    <x v="2"/>
    <x v="2"/>
    <s v="Phones"/>
    <n v="2864"/>
    <n v="1"/>
    <n v="2"/>
    <n v="2506"/>
  </r>
  <r>
    <s v="Second Class"/>
    <x v="0"/>
    <s v="United States"/>
    <s v="New York City"/>
    <s v="New York"/>
    <n v="10024"/>
    <x v="3"/>
    <x v="1"/>
    <s v="Art"/>
    <n v="4392"/>
    <n v="3"/>
    <n v="0"/>
    <n v="127368"/>
  </r>
  <r>
    <s v="Standard Class"/>
    <x v="1"/>
    <s v="United States"/>
    <s v="New York City"/>
    <s v="New York"/>
    <n v="10011"/>
    <x v="3"/>
    <x v="0"/>
    <s v="Tables"/>
    <n v="142182"/>
    <n v="1"/>
    <n v="4"/>
    <n v="-379152"/>
  </r>
  <r>
    <s v="Standard Class"/>
    <x v="1"/>
    <s v="United States"/>
    <s v="Hillsboro"/>
    <s v="Oregon"/>
    <n v="97123"/>
    <x v="1"/>
    <x v="1"/>
    <s v="Paper"/>
    <n v="19608"/>
    <n v="3"/>
    <n v="2"/>
    <n v="66177"/>
  </r>
  <r>
    <s v="Standard Class"/>
    <x v="1"/>
    <s v="United States"/>
    <s v="Hillsboro"/>
    <s v="Oregon"/>
    <n v="97123"/>
    <x v="1"/>
    <x v="1"/>
    <s v="Binders"/>
    <n v="4158"/>
    <n v="7"/>
    <n v="7"/>
    <n v="-3465"/>
  </r>
  <r>
    <s v="Second Class"/>
    <x v="0"/>
    <s v="United States"/>
    <s v="New York City"/>
    <s v="New York"/>
    <n v="10009"/>
    <x v="3"/>
    <x v="2"/>
    <s v="Phones"/>
    <n v="97995"/>
    <n v="5"/>
    <n v="0"/>
    <n v="2645865"/>
  </r>
  <r>
    <s v="Second Class"/>
    <x v="0"/>
    <s v="United States"/>
    <s v="New York City"/>
    <s v="New York"/>
    <n v="10009"/>
    <x v="3"/>
    <x v="0"/>
    <s v="Furnishings"/>
    <n v="1353"/>
    <n v="5"/>
    <n v="0"/>
    <n v="37884"/>
  </r>
  <r>
    <s v="Standard Class"/>
    <x v="1"/>
    <s v="United States"/>
    <s v="Chicago"/>
    <s v="Illinois"/>
    <n v="60623"/>
    <x v="2"/>
    <x v="1"/>
    <s v="Paper"/>
    <n v="8904"/>
    <n v="3"/>
    <n v="2"/>
    <n v="3339"/>
  </r>
  <r>
    <s v="Standard Class"/>
    <x v="1"/>
    <s v="United States"/>
    <s v="Chicago"/>
    <s v="Illinois"/>
    <n v="60623"/>
    <x v="2"/>
    <x v="2"/>
    <s v="Accessories"/>
    <n v="1008"/>
    <n v="2"/>
    <n v="2"/>
    <n v="2142"/>
  </r>
  <r>
    <s v="First Class"/>
    <x v="0"/>
    <s v="United States"/>
    <s v="New York City"/>
    <s v="New York"/>
    <n v="10024"/>
    <x v="3"/>
    <x v="0"/>
    <s v="Furnishings"/>
    <n v="4196"/>
    <n v="2"/>
    <n v="0"/>
    <n v="109096"/>
  </r>
  <r>
    <s v="First Class"/>
    <x v="0"/>
    <s v="United States"/>
    <s v="New York City"/>
    <s v="New York"/>
    <n v="10024"/>
    <x v="3"/>
    <x v="1"/>
    <s v="Labels"/>
    <n v="945"/>
    <n v="3"/>
    <n v="0"/>
    <n v="4536"/>
  </r>
  <r>
    <s v="Standard Class"/>
    <x v="0"/>
    <s v="United States"/>
    <s v="Pasco"/>
    <s v="Washington"/>
    <n v="99301"/>
    <x v="1"/>
    <x v="1"/>
    <s v="Appliances"/>
    <n v="4008"/>
    <n v="5"/>
    <n v="0"/>
    <n v="112224"/>
  </r>
  <r>
    <s v="Standard Class"/>
    <x v="0"/>
    <s v="United States"/>
    <s v="Pasco"/>
    <s v="Washington"/>
    <n v="99301"/>
    <x v="1"/>
    <x v="1"/>
    <s v="Binders"/>
    <n v="28792"/>
    <n v="1"/>
    <n v="2"/>
    <n v="100772"/>
  </r>
  <r>
    <s v="Standard Class"/>
    <x v="2"/>
    <s v="United States"/>
    <s v="Burbank"/>
    <s v="California"/>
    <n v="91505"/>
    <x v="1"/>
    <x v="0"/>
    <s v="Furnishings"/>
    <n v="111"/>
    <n v="2"/>
    <n v="0"/>
    <n v="1443"/>
  </r>
  <r>
    <s v="Standard Class"/>
    <x v="2"/>
    <s v="United States"/>
    <s v="Burbank"/>
    <s v="California"/>
    <n v="91505"/>
    <x v="1"/>
    <x v="2"/>
    <s v="Machines"/>
    <n v="1279968"/>
    <n v="4"/>
    <n v="2"/>
    <n v="4159896"/>
  </r>
  <r>
    <s v="Standard Class"/>
    <x v="2"/>
    <s v="United States"/>
    <s v="Burbank"/>
    <s v="California"/>
    <n v="91505"/>
    <x v="1"/>
    <x v="1"/>
    <s v="Storage"/>
    <n v="185619"/>
    <n v="7"/>
    <n v="0"/>
    <n v="3341142"/>
  </r>
  <r>
    <s v="First Class"/>
    <x v="1"/>
    <s v="United States"/>
    <s v="Chicago"/>
    <s v="Illinois"/>
    <n v="60623"/>
    <x v="2"/>
    <x v="0"/>
    <s v="Furnishings"/>
    <n v="22752"/>
    <n v="6"/>
    <n v="6"/>
    <n v="-8532"/>
  </r>
  <r>
    <s v="Standard Class"/>
    <x v="1"/>
    <s v="United States"/>
    <s v="Lancaster"/>
    <s v="Pennsylvania"/>
    <n v="17602"/>
    <x v="3"/>
    <x v="2"/>
    <s v="Phones"/>
    <n v="61542"/>
    <n v="1"/>
    <n v="4"/>
    <n v="-133341"/>
  </r>
  <r>
    <s v="Standard Class"/>
    <x v="1"/>
    <s v="United States"/>
    <s v="Lancaster"/>
    <s v="Pennsylvania"/>
    <n v="17602"/>
    <x v="3"/>
    <x v="1"/>
    <s v="Binders"/>
    <n v="81438"/>
    <n v="7"/>
    <n v="7"/>
    <n v="-651504"/>
  </r>
  <r>
    <s v="Standard Class"/>
    <x v="0"/>
    <s v="United States"/>
    <s v="Tampa"/>
    <s v="Florida"/>
    <n v="33614"/>
    <x v="0"/>
    <x v="0"/>
    <s v="Furnishings"/>
    <n v="6736"/>
    <n v="2"/>
    <n v="2"/>
    <n v="10104"/>
  </r>
  <r>
    <s v="Standard Class"/>
    <x v="0"/>
    <s v="United States"/>
    <s v="Tampa"/>
    <s v="Florida"/>
    <n v="33614"/>
    <x v="0"/>
    <x v="0"/>
    <s v="Furnishings"/>
    <n v="54528"/>
    <n v="3"/>
    <n v="2"/>
    <n v="143136"/>
  </r>
  <r>
    <s v="Standard Class"/>
    <x v="0"/>
    <s v="United States"/>
    <s v="New York City"/>
    <s v="New York"/>
    <n v="10024"/>
    <x v="3"/>
    <x v="2"/>
    <s v="Accessories"/>
    <n v="8439"/>
    <n v="2"/>
    <n v="0"/>
    <n v="371316"/>
  </r>
  <r>
    <s v="Standard Class"/>
    <x v="0"/>
    <s v="United States"/>
    <s v="New York City"/>
    <s v="New York"/>
    <n v="10024"/>
    <x v="3"/>
    <x v="0"/>
    <s v="Bookcases"/>
    <n v="449568"/>
    <n v="2"/>
    <n v="2"/>
    <n v="56196"/>
  </r>
  <r>
    <s v="First Class"/>
    <x v="1"/>
    <s v="United States"/>
    <s v="Los Angeles"/>
    <s v="California"/>
    <n v="90045"/>
    <x v="1"/>
    <x v="1"/>
    <s v="Storage"/>
    <n v="1551"/>
    <n v="1"/>
    <n v="0"/>
    <n v="38775"/>
  </r>
  <r>
    <s v="Second Class"/>
    <x v="1"/>
    <s v="United States"/>
    <s v="New York City"/>
    <s v="New York"/>
    <n v="10035"/>
    <x v="3"/>
    <x v="0"/>
    <s v="Chairs"/>
    <n v="192186"/>
    <n v="3"/>
    <n v="1"/>
    <n v="363018"/>
  </r>
  <r>
    <s v="First Class"/>
    <x v="1"/>
    <s v="United States"/>
    <s v="New York City"/>
    <s v="New York"/>
    <n v="10009"/>
    <x v="3"/>
    <x v="1"/>
    <s v="Art"/>
    <n v="576"/>
    <n v="2"/>
    <n v="0"/>
    <n v="16128"/>
  </r>
  <r>
    <s v="Standard Class"/>
    <x v="0"/>
    <s v="United States"/>
    <s v="Atlanta"/>
    <s v="Georgia"/>
    <n v="30318"/>
    <x v="0"/>
    <x v="0"/>
    <s v="Chairs"/>
    <n v="6788"/>
    <n v="2"/>
    <n v="0"/>
    <n v="183276"/>
  </r>
  <r>
    <s v="Standard Class"/>
    <x v="0"/>
    <s v="United States"/>
    <s v="Atlanta"/>
    <s v="Georgia"/>
    <n v="30318"/>
    <x v="0"/>
    <x v="1"/>
    <s v="Labels"/>
    <n v="16289"/>
    <n v="13"/>
    <n v="0"/>
    <n v="765583"/>
  </r>
  <r>
    <s v="Standard Class"/>
    <x v="0"/>
    <s v="United States"/>
    <s v="Atlanta"/>
    <s v="Georgia"/>
    <n v="30318"/>
    <x v="0"/>
    <x v="0"/>
    <s v="Furnishings"/>
    <n v="2571"/>
    <n v="3"/>
    <n v="0"/>
    <n v="92556"/>
  </r>
  <r>
    <s v="Standard Class"/>
    <x v="0"/>
    <s v="United States"/>
    <s v="New York City"/>
    <s v="New York"/>
    <n v="10009"/>
    <x v="3"/>
    <x v="1"/>
    <s v="Storage"/>
    <n v="19188"/>
    <n v="6"/>
    <n v="0"/>
    <n v="19188"/>
  </r>
  <r>
    <s v="Standard Class"/>
    <x v="1"/>
    <s v="United States"/>
    <s v="Jacksonville"/>
    <s v="Florida"/>
    <n v="32216"/>
    <x v="0"/>
    <x v="0"/>
    <s v="Tables"/>
    <n v="721875"/>
    <n v="6"/>
    <n v="45"/>
    <n v="-420"/>
  </r>
  <r>
    <s v="Standard Class"/>
    <x v="1"/>
    <s v="United States"/>
    <s v="Jacksonville"/>
    <s v="Florida"/>
    <n v="32216"/>
    <x v="0"/>
    <x v="2"/>
    <s v="Phones"/>
    <n v="73568"/>
    <n v="4"/>
    <n v="2"/>
    <n v="-165528"/>
  </r>
  <r>
    <s v="Standard Class"/>
    <x v="1"/>
    <s v="United States"/>
    <s v="Jacksonville"/>
    <s v="Florida"/>
    <n v="32216"/>
    <x v="0"/>
    <x v="1"/>
    <s v="Art"/>
    <n v="13584"/>
    <n v="1"/>
    <n v="2"/>
    <n v="13584"/>
  </r>
  <r>
    <s v="Standard Class"/>
    <x v="1"/>
    <s v="United States"/>
    <s v="Jacksonville"/>
    <s v="Florida"/>
    <n v="32216"/>
    <x v="0"/>
    <x v="0"/>
    <s v="Chairs"/>
    <n v="64784"/>
    <n v="1"/>
    <n v="2"/>
    <n v="-12147"/>
  </r>
  <r>
    <s v="Standard Class"/>
    <x v="0"/>
    <s v="United States"/>
    <s v="Houston"/>
    <s v="Texas"/>
    <n v="77095"/>
    <x v="2"/>
    <x v="1"/>
    <s v="Appliances"/>
    <n v="176772"/>
    <n v="3"/>
    <n v="8"/>
    <n v="-4596072"/>
  </r>
  <r>
    <s v="Standard Class"/>
    <x v="1"/>
    <s v="United States"/>
    <s v="Milwaukee"/>
    <s v="Wisconsin"/>
    <n v="53209"/>
    <x v="2"/>
    <x v="1"/>
    <s v="Binders"/>
    <n v="3882"/>
    <n v="6"/>
    <n v="0"/>
    <n v="1941"/>
  </r>
  <r>
    <s v="Standard Class"/>
    <x v="1"/>
    <s v="United States"/>
    <s v="Milwaukee"/>
    <s v="Wisconsin"/>
    <n v="53209"/>
    <x v="2"/>
    <x v="1"/>
    <s v="Binders"/>
    <n v="219"/>
    <n v="5"/>
    <n v="0"/>
    <n v="10512"/>
  </r>
  <r>
    <s v="Standard Class"/>
    <x v="0"/>
    <s v="United States"/>
    <s v="Modesto"/>
    <s v="California"/>
    <n v="95351"/>
    <x v="1"/>
    <x v="2"/>
    <s v="Accessories"/>
    <n v="11179"/>
    <n v="7"/>
    <n v="0"/>
    <n v="435981"/>
  </r>
  <r>
    <s v="Second Class"/>
    <x v="2"/>
    <s v="United States"/>
    <s v="Lakewood"/>
    <s v="Ohio"/>
    <n v="44107"/>
    <x v="3"/>
    <x v="2"/>
    <s v="Phones"/>
    <n v="44544"/>
    <n v="8"/>
    <n v="4"/>
    <n v="-81664"/>
  </r>
  <r>
    <s v="Standard Class"/>
    <x v="2"/>
    <s v="United States"/>
    <s v="Philadelphia"/>
    <s v="Pennsylvania"/>
    <n v="19134"/>
    <x v="3"/>
    <x v="1"/>
    <s v="Labels"/>
    <n v="1652"/>
    <n v="5"/>
    <n v="2"/>
    <n v="5369"/>
  </r>
  <r>
    <s v="Standard Class"/>
    <x v="2"/>
    <s v="United States"/>
    <s v="San Francisco"/>
    <s v="California"/>
    <n v="94109"/>
    <x v="1"/>
    <x v="1"/>
    <s v="Paper"/>
    <n v="299"/>
    <n v="5"/>
    <n v="0"/>
    <n v="13455"/>
  </r>
  <r>
    <s v="Second Class"/>
    <x v="1"/>
    <s v="United States"/>
    <s v="Detroit"/>
    <s v="Michigan"/>
    <n v="48205"/>
    <x v="2"/>
    <x v="1"/>
    <s v="Binders"/>
    <n v="1164"/>
    <n v="8"/>
    <n v="0"/>
    <n v="5238"/>
  </r>
  <r>
    <s v="Standard Class"/>
    <x v="2"/>
    <s v="United States"/>
    <s v="Phoenix"/>
    <s v="Arizona"/>
    <n v="85023"/>
    <x v="1"/>
    <x v="1"/>
    <s v="Art"/>
    <n v="1408"/>
    <n v="1"/>
    <n v="2"/>
    <n v="1584"/>
  </r>
  <r>
    <s v="Standard Class"/>
    <x v="2"/>
    <s v="United States"/>
    <s v="Phoenix"/>
    <s v="Arizona"/>
    <n v="85023"/>
    <x v="1"/>
    <x v="0"/>
    <s v="Furnishings"/>
    <n v="169568"/>
    <n v="2"/>
    <n v="2"/>
    <n v="0"/>
  </r>
  <r>
    <s v="Second Class"/>
    <x v="1"/>
    <s v="United States"/>
    <s v="Philadelphia"/>
    <s v="Pennsylvania"/>
    <n v="19143"/>
    <x v="3"/>
    <x v="2"/>
    <s v="Phones"/>
    <n v="251964"/>
    <n v="6"/>
    <n v="4"/>
    <n v="-503928"/>
  </r>
  <r>
    <s v="Second Class"/>
    <x v="1"/>
    <s v="United States"/>
    <s v="Philadelphia"/>
    <s v="Pennsylvania"/>
    <n v="19143"/>
    <x v="3"/>
    <x v="0"/>
    <s v="Tables"/>
    <n v="523764"/>
    <n v="3"/>
    <n v="4"/>
    <n v="-1920468"/>
  </r>
  <r>
    <s v="First Class"/>
    <x v="0"/>
    <s v="United States"/>
    <s v="Los Angeles"/>
    <s v="California"/>
    <n v="90036"/>
    <x v="1"/>
    <x v="1"/>
    <s v="Paper"/>
    <n v="1944"/>
    <n v="3"/>
    <n v="0"/>
    <n v="93312"/>
  </r>
  <r>
    <s v="First Class"/>
    <x v="0"/>
    <s v="United States"/>
    <s v="Los Angeles"/>
    <s v="California"/>
    <n v="90036"/>
    <x v="1"/>
    <x v="0"/>
    <s v="Chairs"/>
    <n v="194352"/>
    <n v="3"/>
    <n v="2"/>
    <n v="-36441"/>
  </r>
  <r>
    <s v="First Class"/>
    <x v="0"/>
    <s v="United States"/>
    <s v="Los Angeles"/>
    <s v="California"/>
    <n v="90036"/>
    <x v="1"/>
    <x v="1"/>
    <s v="Binders"/>
    <n v="36624"/>
    <n v="3"/>
    <n v="2"/>
    <n v="13734"/>
  </r>
  <r>
    <s v="Standard Class"/>
    <x v="1"/>
    <s v="United States"/>
    <s v="Philadelphia"/>
    <s v="Pennsylvania"/>
    <n v="19140"/>
    <x v="3"/>
    <x v="2"/>
    <s v="Phones"/>
    <n v="340182"/>
    <n v="3"/>
    <n v="4"/>
    <n v="-737061"/>
  </r>
  <r>
    <s v="Standard Class"/>
    <x v="1"/>
    <s v="United States"/>
    <s v="Philadelphia"/>
    <s v="Pennsylvania"/>
    <n v="19140"/>
    <x v="3"/>
    <x v="1"/>
    <s v="Fasteners"/>
    <n v="12672"/>
    <n v="8"/>
    <n v="2"/>
    <n v="26928"/>
  </r>
  <r>
    <s v="Standard Class"/>
    <x v="1"/>
    <s v="United States"/>
    <s v="Philadelphia"/>
    <s v="Pennsylvania"/>
    <n v="19140"/>
    <x v="3"/>
    <x v="1"/>
    <s v="Binders"/>
    <n v="6888"/>
    <n v="2"/>
    <n v="7"/>
    <n v="-50512"/>
  </r>
  <r>
    <s v="Standard Class"/>
    <x v="1"/>
    <s v="United States"/>
    <s v="Philadelphia"/>
    <s v="Pennsylvania"/>
    <n v="19140"/>
    <x v="3"/>
    <x v="1"/>
    <s v="Storage"/>
    <n v="32544"/>
    <n v="2"/>
    <n v="2"/>
    <n v="-77292"/>
  </r>
  <r>
    <s v="Standard Class"/>
    <x v="1"/>
    <s v="United States"/>
    <s v="Philadelphia"/>
    <s v="Pennsylvania"/>
    <n v="19140"/>
    <x v="3"/>
    <x v="0"/>
    <s v="Chairs"/>
    <n v="347802"/>
    <n v="7"/>
    <n v="3"/>
    <n v="-24843"/>
  </r>
  <r>
    <s v="First Class"/>
    <x v="1"/>
    <s v="United States"/>
    <s v="Miami"/>
    <s v="Florida"/>
    <n v="33180"/>
    <x v="0"/>
    <x v="1"/>
    <s v="Binders"/>
    <n v="1557"/>
    <n v="3"/>
    <n v="7"/>
    <n v="-11937"/>
  </r>
  <r>
    <s v="Second Class"/>
    <x v="0"/>
    <s v="United States"/>
    <s v="Raleigh"/>
    <s v="North Carolina"/>
    <n v="27604"/>
    <x v="0"/>
    <x v="1"/>
    <s v="Labels"/>
    <n v="4608"/>
    <n v="2"/>
    <n v="2"/>
    <n v="16704"/>
  </r>
  <r>
    <s v="Standard Class"/>
    <x v="1"/>
    <s v="United States"/>
    <s v="Garden City"/>
    <s v="Kansas"/>
    <n v="67846"/>
    <x v="2"/>
    <x v="2"/>
    <s v="Phones"/>
    <n v="25798"/>
    <n v="2"/>
    <n v="0"/>
    <n v="748142"/>
  </r>
  <r>
    <s v="Second Class"/>
    <x v="0"/>
    <s v="United States"/>
    <s v="Long Beach"/>
    <s v="California"/>
    <n v="90805"/>
    <x v="1"/>
    <x v="1"/>
    <s v="Storage"/>
    <n v="15378"/>
    <n v="11"/>
    <n v="0"/>
    <n v="445962"/>
  </r>
  <r>
    <s v="Second Class"/>
    <x v="0"/>
    <s v="United States"/>
    <s v="Long Beach"/>
    <s v="California"/>
    <n v="90805"/>
    <x v="1"/>
    <x v="1"/>
    <s v="Storage"/>
    <n v="6102"/>
    <n v="3"/>
    <n v="0"/>
    <n v="6102"/>
  </r>
  <r>
    <s v="Second Class"/>
    <x v="0"/>
    <s v="United States"/>
    <s v="Long Beach"/>
    <s v="California"/>
    <n v="90805"/>
    <x v="1"/>
    <x v="1"/>
    <s v="Supplies"/>
    <n v="11011"/>
    <n v="7"/>
    <n v="0"/>
    <n v="319319"/>
  </r>
  <r>
    <s v="Second Class"/>
    <x v="0"/>
    <s v="United States"/>
    <s v="Long Beach"/>
    <s v="California"/>
    <n v="90805"/>
    <x v="1"/>
    <x v="1"/>
    <s v="Fasteners"/>
    <n v="789"/>
    <n v="1"/>
    <n v="0"/>
    <n v="35505"/>
  </r>
  <r>
    <s v="Standard Class"/>
    <x v="1"/>
    <s v="United States"/>
    <s v="San Diego"/>
    <s v="California"/>
    <n v="92037"/>
    <x v="1"/>
    <x v="1"/>
    <s v="Binders"/>
    <n v="36024"/>
    <n v="3"/>
    <n v="2"/>
    <n v="117078"/>
  </r>
  <r>
    <s v="First Class"/>
    <x v="1"/>
    <s v="United States"/>
    <s v="Bloomington"/>
    <s v="Illinois"/>
    <n v="61701"/>
    <x v="2"/>
    <x v="1"/>
    <s v="Art"/>
    <n v="54336"/>
    <n v="4"/>
    <n v="2"/>
    <n v="54336"/>
  </r>
  <r>
    <s v="Standard Class"/>
    <x v="1"/>
    <s v="United States"/>
    <s v="Seattle"/>
    <s v="Washington"/>
    <n v="98115"/>
    <x v="1"/>
    <x v="1"/>
    <s v="Storage"/>
    <n v="9252"/>
    <n v="6"/>
    <n v="0"/>
    <n v="249804"/>
  </r>
  <r>
    <s v="Same Day"/>
    <x v="0"/>
    <s v="United States"/>
    <s v="Fayetteville"/>
    <s v="North Carolina"/>
    <n v="28314"/>
    <x v="0"/>
    <x v="1"/>
    <s v="Art"/>
    <n v="10272"/>
    <n v="3"/>
    <n v="2"/>
    <n v="11556"/>
  </r>
  <r>
    <s v="Standard Class"/>
    <x v="0"/>
    <s v="United States"/>
    <s v="Omaha"/>
    <s v="Nebraska"/>
    <n v="68104"/>
    <x v="2"/>
    <x v="1"/>
    <s v="Storage"/>
    <n v="4074"/>
    <n v="3"/>
    <n v="0"/>
    <n v="4074"/>
  </r>
  <r>
    <s v="Standard Class"/>
    <x v="0"/>
    <s v="United States"/>
    <s v="Omaha"/>
    <s v="Nebraska"/>
    <n v="68104"/>
    <x v="2"/>
    <x v="1"/>
    <s v="Labels"/>
    <n v="144"/>
    <n v="5"/>
    <n v="0"/>
    <n v="7056"/>
  </r>
  <r>
    <s v="Standard Class"/>
    <x v="0"/>
    <s v="United States"/>
    <s v="Omaha"/>
    <s v="Nebraska"/>
    <n v="68104"/>
    <x v="2"/>
    <x v="2"/>
    <s v="Phones"/>
    <n v="14995"/>
    <n v="5"/>
    <n v="0"/>
    <n v="41986"/>
  </r>
  <r>
    <s v="Standard Class"/>
    <x v="0"/>
    <s v="United States"/>
    <s v="Omaha"/>
    <s v="Nebraska"/>
    <n v="68104"/>
    <x v="2"/>
    <x v="1"/>
    <s v="Supplies"/>
    <n v="169"/>
    <n v="2"/>
    <n v="0"/>
    <n v="507"/>
  </r>
  <r>
    <s v="Standard Class"/>
    <x v="0"/>
    <s v="United States"/>
    <s v="Omaha"/>
    <s v="Nebraska"/>
    <n v="68104"/>
    <x v="2"/>
    <x v="1"/>
    <s v="Paper"/>
    <n v="1761"/>
    <n v="3"/>
    <n v="0"/>
    <n v="84528"/>
  </r>
  <r>
    <s v="Standard Class"/>
    <x v="0"/>
    <s v="United States"/>
    <s v="Omaha"/>
    <s v="Nebraska"/>
    <n v="68104"/>
    <x v="2"/>
    <x v="1"/>
    <s v="Appliances"/>
    <n v="378"/>
    <n v="2"/>
    <n v="0"/>
    <n v="13608"/>
  </r>
  <r>
    <s v="Standard Class"/>
    <x v="0"/>
    <s v="United States"/>
    <s v="Omaha"/>
    <s v="Nebraska"/>
    <n v="68104"/>
    <x v="2"/>
    <x v="1"/>
    <s v="Paper"/>
    <n v="1764"/>
    <n v="3"/>
    <n v="0"/>
    <n v="86436"/>
  </r>
  <r>
    <s v="Standard Class"/>
    <x v="0"/>
    <s v="United States"/>
    <s v="Omaha"/>
    <s v="Nebraska"/>
    <n v="68104"/>
    <x v="2"/>
    <x v="1"/>
    <s v="Storage"/>
    <n v="37308"/>
    <n v="6"/>
    <n v="0"/>
    <n v="1007316"/>
  </r>
  <r>
    <s v="Standard Class"/>
    <x v="0"/>
    <s v="United States"/>
    <s v="Omaha"/>
    <s v="Nebraska"/>
    <n v="68104"/>
    <x v="2"/>
    <x v="0"/>
    <s v="Furnishings"/>
    <n v="133644"/>
    <n v="14"/>
    <n v="0"/>
    <n v="3875676"/>
  </r>
  <r>
    <s v="Standard Class"/>
    <x v="0"/>
    <s v="United States"/>
    <s v="Omaha"/>
    <s v="Nebraska"/>
    <n v="68104"/>
    <x v="2"/>
    <x v="2"/>
    <s v="Phones"/>
    <n v="2997"/>
    <n v="3"/>
    <n v="0"/>
    <n v="2997"/>
  </r>
  <r>
    <s v="Standard Class"/>
    <x v="0"/>
    <s v="United States"/>
    <s v="Chattanooga"/>
    <s v="Tennessee"/>
    <n v="37421"/>
    <x v="0"/>
    <x v="0"/>
    <s v="Chairs"/>
    <n v="390368"/>
    <n v="2"/>
    <n v="2"/>
    <n v="48796"/>
  </r>
  <r>
    <s v="Standard Class"/>
    <x v="0"/>
    <s v="United States"/>
    <s v="Chattanooga"/>
    <s v="Tennessee"/>
    <n v="37421"/>
    <x v="0"/>
    <x v="0"/>
    <s v="Furnishings"/>
    <n v="10152"/>
    <n v="5"/>
    <n v="2"/>
    <n v="19035"/>
  </r>
  <r>
    <s v="Second Class"/>
    <x v="0"/>
    <s v="United States"/>
    <s v="Fairfield"/>
    <s v="Ohio"/>
    <n v="45014"/>
    <x v="3"/>
    <x v="1"/>
    <s v="Paper"/>
    <n v="74352"/>
    <n v="3"/>
    <n v="2"/>
    <n v="23235"/>
  </r>
  <r>
    <s v="Standard Class"/>
    <x v="0"/>
    <s v="United States"/>
    <s v="Los Angeles"/>
    <s v="California"/>
    <n v="90049"/>
    <x v="1"/>
    <x v="1"/>
    <s v="Paper"/>
    <n v="157"/>
    <n v="5"/>
    <n v="0"/>
    <n v="7065"/>
  </r>
  <r>
    <s v="Standard Class"/>
    <x v="0"/>
    <s v="United States"/>
    <s v="Los Angeles"/>
    <s v="California"/>
    <n v="90049"/>
    <x v="1"/>
    <x v="1"/>
    <s v="Art"/>
    <n v="5952"/>
    <n v="3"/>
    <n v="0"/>
    <n v="154752"/>
  </r>
  <r>
    <s v="Standard Class"/>
    <x v="0"/>
    <s v="United States"/>
    <s v="Los Angeles"/>
    <s v="California"/>
    <n v="90049"/>
    <x v="1"/>
    <x v="1"/>
    <s v="Paper"/>
    <n v="344"/>
    <n v="5"/>
    <n v="0"/>
    <n v="15824"/>
  </r>
  <r>
    <s v="Standard Class"/>
    <x v="1"/>
    <s v="United States"/>
    <s v="New York City"/>
    <s v="New York"/>
    <n v="10024"/>
    <x v="3"/>
    <x v="0"/>
    <s v="Tables"/>
    <n v="313176"/>
    <n v="2"/>
    <n v="4"/>
    <n v="-1200508"/>
  </r>
  <r>
    <s v="Standard Class"/>
    <x v="1"/>
    <s v="United States"/>
    <s v="New York City"/>
    <s v="New York"/>
    <n v="10024"/>
    <x v="3"/>
    <x v="0"/>
    <s v="Chairs"/>
    <n v="866646"/>
    <n v="3"/>
    <n v="1"/>
    <n v="1733292"/>
  </r>
  <r>
    <s v="Same Day"/>
    <x v="1"/>
    <s v="United States"/>
    <s v="Fairfield"/>
    <s v="Ohio"/>
    <n v="45014"/>
    <x v="3"/>
    <x v="1"/>
    <s v="Appliances"/>
    <n v="795408"/>
    <n v="6"/>
    <n v="2"/>
    <n v="596556"/>
  </r>
  <r>
    <s v="Second Class"/>
    <x v="0"/>
    <s v="United States"/>
    <s v="Chicago"/>
    <s v="Illinois"/>
    <n v="60610"/>
    <x v="2"/>
    <x v="1"/>
    <s v="Paper"/>
    <n v="35856"/>
    <n v="9"/>
    <n v="2"/>
    <n v="129978"/>
  </r>
  <r>
    <s v="Second Class"/>
    <x v="0"/>
    <s v="United States"/>
    <s v="Chicago"/>
    <s v="Illinois"/>
    <n v="60610"/>
    <x v="2"/>
    <x v="2"/>
    <s v="Accessories"/>
    <n v="2384"/>
    <n v="4"/>
    <n v="2"/>
    <n v="3278"/>
  </r>
  <r>
    <s v="Standard Class"/>
    <x v="0"/>
    <s v="United States"/>
    <s v="Seattle"/>
    <s v="Washington"/>
    <n v="98103"/>
    <x v="1"/>
    <x v="0"/>
    <s v="Furnishings"/>
    <n v="4313"/>
    <n v="1"/>
    <n v="0"/>
    <n v="146642"/>
  </r>
  <r>
    <s v="Standard Class"/>
    <x v="0"/>
    <s v="United States"/>
    <s v="Seattle"/>
    <s v="Washington"/>
    <n v="98103"/>
    <x v="1"/>
    <x v="1"/>
    <s v="Paper"/>
    <n v="3087"/>
    <n v="7"/>
    <n v="0"/>
    <n v="142002"/>
  </r>
  <r>
    <s v="Standard Class"/>
    <x v="0"/>
    <s v="United States"/>
    <s v="New York City"/>
    <s v="New York"/>
    <n v="10011"/>
    <x v="3"/>
    <x v="1"/>
    <s v="Supplies"/>
    <n v="7012"/>
    <n v="4"/>
    <n v="0"/>
    <n v="21036"/>
  </r>
  <r>
    <s v="Standard Class"/>
    <x v="1"/>
    <s v="United States"/>
    <s v="Camarillo"/>
    <s v="California"/>
    <n v="93010"/>
    <x v="1"/>
    <x v="0"/>
    <s v="Bookcases"/>
    <n v="5099575"/>
    <n v="5"/>
    <n v="15"/>
    <n v="419965"/>
  </r>
  <r>
    <s v="Standard Class"/>
    <x v="1"/>
    <s v="United States"/>
    <s v="Camarillo"/>
    <s v="California"/>
    <n v="93010"/>
    <x v="1"/>
    <x v="0"/>
    <s v="Furnishings"/>
    <n v="12291"/>
    <n v="3"/>
    <n v="0"/>
    <n v="344148"/>
  </r>
  <r>
    <s v="Standard Class"/>
    <x v="1"/>
    <s v="United States"/>
    <s v="Camarillo"/>
    <s v="California"/>
    <n v="93010"/>
    <x v="1"/>
    <x v="0"/>
    <s v="Chairs"/>
    <n v="97568"/>
    <n v="2"/>
    <n v="2"/>
    <n v="-6098"/>
  </r>
  <r>
    <s v="Standard Class"/>
    <x v="1"/>
    <s v="United States"/>
    <s v="Camarillo"/>
    <s v="California"/>
    <n v="93010"/>
    <x v="1"/>
    <x v="0"/>
    <s v="Chairs"/>
    <n v="722352"/>
    <n v="3"/>
    <n v="2"/>
    <n v="812646"/>
  </r>
  <r>
    <s v="First Class"/>
    <x v="0"/>
    <s v="United States"/>
    <s v="Chicago"/>
    <s v="Illinois"/>
    <n v="60653"/>
    <x v="2"/>
    <x v="1"/>
    <s v="Labels"/>
    <n v="1152"/>
    <n v="5"/>
    <n v="2"/>
    <n v="4176"/>
  </r>
  <r>
    <s v="Standard Class"/>
    <x v="1"/>
    <s v="United States"/>
    <s v="Los Angeles"/>
    <s v="California"/>
    <n v="90032"/>
    <x v="1"/>
    <x v="0"/>
    <s v="Furnishings"/>
    <n v="16784"/>
    <n v="8"/>
    <n v="0"/>
    <n v="117488"/>
  </r>
  <r>
    <s v="Standard Class"/>
    <x v="0"/>
    <s v="United States"/>
    <s v="Toledo"/>
    <s v="Ohio"/>
    <n v="43615"/>
    <x v="3"/>
    <x v="0"/>
    <s v="Tables"/>
    <n v="17211"/>
    <n v="1"/>
    <n v="4"/>
    <n v="-946605"/>
  </r>
  <r>
    <s v="First Class"/>
    <x v="0"/>
    <s v="United States"/>
    <s v="New York City"/>
    <s v="New York"/>
    <n v="10011"/>
    <x v="3"/>
    <x v="2"/>
    <s v="Accessories"/>
    <n v="9998"/>
    <n v="2"/>
    <n v="0"/>
    <n v="79984"/>
  </r>
  <r>
    <s v="Standard Class"/>
    <x v="2"/>
    <s v="United States"/>
    <s v="Tigard"/>
    <s v="Oregon"/>
    <n v="97224"/>
    <x v="1"/>
    <x v="2"/>
    <s v="Phones"/>
    <n v="156792"/>
    <n v="1"/>
    <n v="2"/>
    <n v="176391"/>
  </r>
  <r>
    <s v="Standard Class"/>
    <x v="2"/>
    <s v="United States"/>
    <s v="Tigard"/>
    <s v="Oregon"/>
    <n v="97224"/>
    <x v="1"/>
    <x v="2"/>
    <s v="Accessories"/>
    <n v="3536"/>
    <n v="2"/>
    <n v="2"/>
    <n v="-3094"/>
  </r>
  <r>
    <s v="Standard Class"/>
    <x v="2"/>
    <s v="United States"/>
    <s v="Tigard"/>
    <s v="Oregon"/>
    <n v="97224"/>
    <x v="1"/>
    <x v="0"/>
    <s v="Furnishings"/>
    <n v="13592"/>
    <n v="1"/>
    <n v="2"/>
    <n v="-3398"/>
  </r>
  <r>
    <s v="Second Class"/>
    <x v="1"/>
    <s v="United States"/>
    <s v="Philadelphia"/>
    <s v="Pennsylvania"/>
    <n v="19134"/>
    <x v="3"/>
    <x v="0"/>
    <s v="Chairs"/>
    <n v="38668"/>
    <n v="2"/>
    <n v="3"/>
    <n v="-5524"/>
  </r>
  <r>
    <s v="Second Class"/>
    <x v="1"/>
    <s v="United States"/>
    <s v="Philadelphia"/>
    <s v="Pennsylvania"/>
    <n v="19134"/>
    <x v="3"/>
    <x v="2"/>
    <s v="Accessories"/>
    <n v="37996"/>
    <n v="5"/>
    <n v="2"/>
    <n v="47495"/>
  </r>
  <r>
    <s v="Second Class"/>
    <x v="1"/>
    <s v="United States"/>
    <s v="Philadelphia"/>
    <s v="Pennsylvania"/>
    <n v="19134"/>
    <x v="3"/>
    <x v="2"/>
    <s v="Phones"/>
    <n v="53991"/>
    <n v="3"/>
    <n v="4"/>
    <n v="-1169805"/>
  </r>
  <r>
    <s v="Second Class"/>
    <x v="1"/>
    <s v="United States"/>
    <s v="Philadelphia"/>
    <s v="Pennsylvania"/>
    <n v="19134"/>
    <x v="3"/>
    <x v="1"/>
    <s v="Paper"/>
    <n v="4124"/>
    <n v="5"/>
    <n v="2"/>
    <n v="139185"/>
  </r>
  <r>
    <s v="Second Class"/>
    <x v="1"/>
    <s v="United States"/>
    <s v="Philadelphia"/>
    <s v="Pennsylvania"/>
    <n v="19134"/>
    <x v="3"/>
    <x v="1"/>
    <s v="Binders"/>
    <n v="51897"/>
    <n v="1"/>
    <n v="7"/>
    <n v="-415176"/>
  </r>
  <r>
    <s v="Second Class"/>
    <x v="1"/>
    <s v="United States"/>
    <s v="Philadelphia"/>
    <s v="Pennsylvania"/>
    <n v="19134"/>
    <x v="3"/>
    <x v="1"/>
    <s v="Storage"/>
    <n v="55256"/>
    <n v="5"/>
    <n v="2"/>
    <n v="-13814"/>
  </r>
  <r>
    <s v="Second Class"/>
    <x v="1"/>
    <s v="United States"/>
    <s v="Philadelphia"/>
    <s v="Pennsylvania"/>
    <n v="19134"/>
    <x v="3"/>
    <x v="1"/>
    <s v="Binders"/>
    <n v="2316"/>
    <n v="5"/>
    <n v="7"/>
    <n v="-1544"/>
  </r>
  <r>
    <s v="Second Class"/>
    <x v="1"/>
    <s v="United States"/>
    <s v="Philadelphia"/>
    <s v="Pennsylvania"/>
    <n v="19134"/>
    <x v="3"/>
    <x v="1"/>
    <s v="Storage"/>
    <n v="12608"/>
    <n v="2"/>
    <n v="2"/>
    <n v="-28368"/>
  </r>
  <r>
    <s v="Second Class"/>
    <x v="1"/>
    <s v="United States"/>
    <s v="Philadelphia"/>
    <s v="Pennsylvania"/>
    <n v="19134"/>
    <x v="3"/>
    <x v="2"/>
    <s v="Machines"/>
    <n v="4491"/>
    <n v="3"/>
    <n v="7"/>
    <n v="-64371"/>
  </r>
  <r>
    <s v="Standard Class"/>
    <x v="0"/>
    <s v="United States"/>
    <s v="Philadelphia"/>
    <s v="Pennsylvania"/>
    <n v="19143"/>
    <x v="3"/>
    <x v="1"/>
    <s v="Appliances"/>
    <n v="195104"/>
    <n v="4"/>
    <n v="2"/>
    <n v="219492"/>
  </r>
  <r>
    <s v="Standard Class"/>
    <x v="0"/>
    <s v="United States"/>
    <s v="Philadelphia"/>
    <s v="Pennsylvania"/>
    <n v="19143"/>
    <x v="3"/>
    <x v="0"/>
    <s v="Furnishings"/>
    <n v="36672"/>
    <n v="3"/>
    <n v="2"/>
    <n v="64176"/>
  </r>
  <r>
    <s v="Second Class"/>
    <x v="0"/>
    <s v="United States"/>
    <s v="Houston"/>
    <s v="Texas"/>
    <n v="77070"/>
    <x v="2"/>
    <x v="0"/>
    <s v="Chairs"/>
    <n v="85246"/>
    <n v="2"/>
    <n v="3"/>
    <n v="-6089"/>
  </r>
  <r>
    <s v="Second Class"/>
    <x v="0"/>
    <s v="United States"/>
    <s v="Houston"/>
    <s v="Texas"/>
    <n v="77070"/>
    <x v="2"/>
    <x v="0"/>
    <s v="Furnishings"/>
    <n v="32712"/>
    <n v="2"/>
    <n v="6"/>
    <n v="-261696"/>
  </r>
  <r>
    <s v="Standard Class"/>
    <x v="1"/>
    <s v="United States"/>
    <s v="Jackson"/>
    <s v="Mississippi"/>
    <n v="39212"/>
    <x v="0"/>
    <x v="1"/>
    <s v="Binders"/>
    <n v="1143"/>
    <n v="3"/>
    <n v="0"/>
    <n v="53721"/>
  </r>
  <r>
    <s v="Standard Class"/>
    <x v="1"/>
    <s v="United States"/>
    <s v="Jackson"/>
    <s v="Mississippi"/>
    <n v="39212"/>
    <x v="0"/>
    <x v="1"/>
    <s v="Binders"/>
    <n v="3044"/>
    <n v="2"/>
    <n v="0"/>
    <n v="149156"/>
  </r>
  <r>
    <s v="Standard Class"/>
    <x v="1"/>
    <s v="United States"/>
    <s v="Jackson"/>
    <s v="Mississippi"/>
    <n v="39212"/>
    <x v="0"/>
    <x v="1"/>
    <s v="Paper"/>
    <n v="1296"/>
    <n v="2"/>
    <n v="0"/>
    <n v="63504"/>
  </r>
  <r>
    <s v="Standard Class"/>
    <x v="1"/>
    <s v="United States"/>
    <s v="Jackson"/>
    <s v="Mississippi"/>
    <n v="39212"/>
    <x v="0"/>
    <x v="1"/>
    <s v="Paper"/>
    <n v="16"/>
    <n v="4"/>
    <n v="0"/>
    <n v="768"/>
  </r>
  <r>
    <s v="Standard Class"/>
    <x v="1"/>
    <s v="United States"/>
    <s v="Jackson"/>
    <s v="Mississippi"/>
    <n v="39212"/>
    <x v="0"/>
    <x v="1"/>
    <s v="Appliances"/>
    <n v="3267"/>
    <n v="3"/>
    <n v="0"/>
    <n v="84942"/>
  </r>
  <r>
    <s v="Standard Class"/>
    <x v="0"/>
    <s v="United States"/>
    <s v="Phoenix"/>
    <s v="Arizona"/>
    <n v="85023"/>
    <x v="1"/>
    <x v="1"/>
    <s v="Fasteners"/>
    <n v="4464"/>
    <n v="3"/>
    <n v="2"/>
    <n v="-9486"/>
  </r>
  <r>
    <s v="Standard Class"/>
    <x v="0"/>
    <s v="United States"/>
    <s v="Phoenix"/>
    <s v="Arizona"/>
    <n v="85023"/>
    <x v="1"/>
    <x v="1"/>
    <s v="Binders"/>
    <n v="9345"/>
    <n v="5"/>
    <n v="7"/>
    <n v="-65415"/>
  </r>
  <r>
    <s v="Standard Class"/>
    <x v="1"/>
    <s v="United States"/>
    <s v="Oxnard"/>
    <s v="California"/>
    <n v="93030"/>
    <x v="1"/>
    <x v="1"/>
    <s v="Binders"/>
    <n v="9144"/>
    <n v="3"/>
    <n v="2"/>
    <n v="30861"/>
  </r>
  <r>
    <s v="Standard Class"/>
    <x v="1"/>
    <s v="United States"/>
    <s v="Oxnard"/>
    <s v="California"/>
    <n v="93030"/>
    <x v="1"/>
    <x v="1"/>
    <s v="Binders"/>
    <n v="23136"/>
    <n v="6"/>
    <n v="2"/>
    <n v="83868"/>
  </r>
  <r>
    <s v="Standard Class"/>
    <x v="1"/>
    <s v="United States"/>
    <s v="Oxnard"/>
    <s v="California"/>
    <n v="93030"/>
    <x v="1"/>
    <x v="1"/>
    <s v="Art"/>
    <n v="992"/>
    <n v="5"/>
    <n v="0"/>
    <n v="25792"/>
  </r>
  <r>
    <s v="Standard Class"/>
    <x v="1"/>
    <s v="United States"/>
    <s v="Seattle"/>
    <s v="Washington"/>
    <n v="98105"/>
    <x v="1"/>
    <x v="1"/>
    <s v="Binders"/>
    <n v="2136"/>
    <n v="5"/>
    <n v="2"/>
    <n v="7209"/>
  </r>
  <r>
    <s v="Second Class"/>
    <x v="1"/>
    <s v="United States"/>
    <s v="Covington"/>
    <s v="Washington"/>
    <n v="98042"/>
    <x v="1"/>
    <x v="0"/>
    <s v="Furnishings"/>
    <n v="469"/>
    <n v="5"/>
    <n v="0"/>
    <n v="13132"/>
  </r>
  <r>
    <s v="Standard Class"/>
    <x v="0"/>
    <s v="United States"/>
    <s v="Los Angeles"/>
    <s v="California"/>
    <n v="90049"/>
    <x v="1"/>
    <x v="1"/>
    <s v="Binders"/>
    <n v="1872"/>
    <n v="5"/>
    <n v="2"/>
    <n v="6552"/>
  </r>
  <r>
    <s v="Standard Class"/>
    <x v="0"/>
    <s v="United States"/>
    <s v="Los Angeles"/>
    <s v="California"/>
    <n v="90049"/>
    <x v="1"/>
    <x v="0"/>
    <s v="Tables"/>
    <n v="236528"/>
    <n v="2"/>
    <n v="2"/>
    <n v="-29566"/>
  </r>
  <r>
    <s v="First Class"/>
    <x v="1"/>
    <s v="United States"/>
    <s v="San Diego"/>
    <s v="California"/>
    <n v="92105"/>
    <x v="1"/>
    <x v="1"/>
    <s v="Labels"/>
    <n v="189"/>
    <n v="3"/>
    <n v="0"/>
    <n v="8694"/>
  </r>
  <r>
    <s v="First Class"/>
    <x v="1"/>
    <s v="United States"/>
    <s v="Brownsville"/>
    <s v="Texas"/>
    <n v="78521"/>
    <x v="2"/>
    <x v="1"/>
    <s v="Paper"/>
    <n v="10688"/>
    <n v="2"/>
    <n v="2"/>
    <n v="37408"/>
  </r>
  <r>
    <s v="First Class"/>
    <x v="1"/>
    <s v="United States"/>
    <s v="Brownsville"/>
    <s v="Texas"/>
    <n v="78521"/>
    <x v="2"/>
    <x v="1"/>
    <s v="Storage"/>
    <n v="237096"/>
    <n v="3"/>
    <n v="2"/>
    <n v="207459"/>
  </r>
  <r>
    <s v="Second Class"/>
    <x v="2"/>
    <s v="United States"/>
    <s v="Chicago"/>
    <s v="Illinois"/>
    <n v="60610"/>
    <x v="2"/>
    <x v="1"/>
    <s v="Paper"/>
    <n v="5184"/>
    <n v="1"/>
    <n v="2"/>
    <n v="18144"/>
  </r>
  <r>
    <s v="Second Class"/>
    <x v="2"/>
    <s v="United States"/>
    <s v="Chicago"/>
    <s v="Illinois"/>
    <n v="60610"/>
    <x v="2"/>
    <x v="1"/>
    <s v="Paper"/>
    <n v="65584"/>
    <n v="2"/>
    <n v="2"/>
    <n v="237742"/>
  </r>
  <r>
    <s v="Second Class"/>
    <x v="2"/>
    <s v="United States"/>
    <s v="Chicago"/>
    <s v="Illinois"/>
    <n v="60610"/>
    <x v="2"/>
    <x v="0"/>
    <s v="Furnishings"/>
    <n v="222"/>
    <n v="1"/>
    <n v="6"/>
    <n v="-26085"/>
  </r>
  <r>
    <s v="Second Class"/>
    <x v="2"/>
    <s v="United States"/>
    <s v="Chicago"/>
    <s v="Illinois"/>
    <n v="60610"/>
    <x v="2"/>
    <x v="1"/>
    <s v="Paper"/>
    <n v="4194"/>
    <n v="5"/>
    <n v="2"/>
    <n v="14679"/>
  </r>
  <r>
    <s v="First Class"/>
    <x v="0"/>
    <s v="United States"/>
    <s v="Knoxville"/>
    <s v="Tennessee"/>
    <n v="37918"/>
    <x v="0"/>
    <x v="0"/>
    <s v="Furnishings"/>
    <n v="8892"/>
    <n v="5"/>
    <n v="2"/>
    <n v="144495"/>
  </r>
  <r>
    <s v="Second Class"/>
    <x v="2"/>
    <s v="United States"/>
    <s v="Houston"/>
    <s v="Texas"/>
    <n v="77036"/>
    <x v="2"/>
    <x v="1"/>
    <s v="Art"/>
    <n v="9912"/>
    <n v="3"/>
    <n v="2"/>
    <n v="32214"/>
  </r>
  <r>
    <s v="Second Class"/>
    <x v="2"/>
    <s v="United States"/>
    <s v="Houston"/>
    <s v="Texas"/>
    <n v="77036"/>
    <x v="2"/>
    <x v="0"/>
    <s v="Chairs"/>
    <n v="31843"/>
    <n v="5"/>
    <n v="3"/>
    <n v="-77333"/>
  </r>
  <r>
    <s v="Second Class"/>
    <x v="2"/>
    <s v="United States"/>
    <s v="Houston"/>
    <s v="Texas"/>
    <n v="77036"/>
    <x v="2"/>
    <x v="1"/>
    <s v="Binders"/>
    <n v="58"/>
    <n v="5"/>
    <n v="8"/>
    <n v="-1015"/>
  </r>
  <r>
    <s v="Second Class"/>
    <x v="2"/>
    <s v="United States"/>
    <s v="Houston"/>
    <s v="Texas"/>
    <n v="77036"/>
    <x v="2"/>
    <x v="2"/>
    <s v="Phones"/>
    <n v="141576"/>
    <n v="6"/>
    <n v="2"/>
    <n v="88485"/>
  </r>
  <r>
    <s v="Standard Class"/>
    <x v="0"/>
    <s v="United States"/>
    <s v="Bolingbrook"/>
    <s v="Illinois"/>
    <n v="60440"/>
    <x v="2"/>
    <x v="2"/>
    <s v="Phones"/>
    <n v="14848"/>
    <n v="2"/>
    <n v="2"/>
    <n v="16704"/>
  </r>
  <r>
    <s v="Standard Class"/>
    <x v="0"/>
    <s v="United States"/>
    <s v="Chicago"/>
    <s v="Illinois"/>
    <n v="60623"/>
    <x v="2"/>
    <x v="1"/>
    <s v="Labels"/>
    <n v="9248"/>
    <n v="4"/>
    <n v="2"/>
    <n v="31212"/>
  </r>
  <r>
    <s v="Standard Class"/>
    <x v="0"/>
    <s v="United States"/>
    <s v="Chicago"/>
    <s v="Illinois"/>
    <n v="60623"/>
    <x v="2"/>
    <x v="1"/>
    <s v="Storage"/>
    <n v="1036624"/>
    <n v="2"/>
    <n v="2"/>
    <n v="518312"/>
  </r>
  <r>
    <s v="First Class"/>
    <x v="0"/>
    <s v="United States"/>
    <s v="Waynesboro"/>
    <s v="Virginia"/>
    <n v="22980"/>
    <x v="0"/>
    <x v="2"/>
    <s v="Phones"/>
    <n v="56964"/>
    <n v="2"/>
    <n v="0"/>
    <n v="1481064"/>
  </r>
  <r>
    <s v="First Class"/>
    <x v="0"/>
    <s v="United States"/>
    <s v="Waynesboro"/>
    <s v="Virginia"/>
    <n v="22980"/>
    <x v="0"/>
    <x v="1"/>
    <s v="Binders"/>
    <n v="914"/>
    <n v="1"/>
    <n v="0"/>
    <n v="457"/>
  </r>
  <r>
    <s v="First Class"/>
    <x v="0"/>
    <s v="United States"/>
    <s v="Waynesboro"/>
    <s v="Virginia"/>
    <n v="22980"/>
    <x v="0"/>
    <x v="0"/>
    <s v="Furnishings"/>
    <n v="119686"/>
    <n v="7"/>
    <n v="0"/>
    <n v="119686"/>
  </r>
  <r>
    <s v="First Class"/>
    <x v="0"/>
    <s v="United States"/>
    <s v="Waynesboro"/>
    <s v="Virginia"/>
    <n v="22980"/>
    <x v="0"/>
    <x v="0"/>
    <s v="Bookcases"/>
    <n v="52326"/>
    <n v="9"/>
    <n v="0"/>
    <n v="1255824"/>
  </r>
  <r>
    <s v="Second Class"/>
    <x v="0"/>
    <s v="United States"/>
    <s v="Los Angeles"/>
    <s v="California"/>
    <n v="90004"/>
    <x v="1"/>
    <x v="2"/>
    <s v="Copiers"/>
    <n v="639968"/>
    <n v="4"/>
    <n v="2"/>
    <n v="2159892"/>
  </r>
  <r>
    <s v="Second Class"/>
    <x v="0"/>
    <s v="United States"/>
    <s v="Los Angeles"/>
    <s v="California"/>
    <n v="90004"/>
    <x v="1"/>
    <x v="1"/>
    <s v="Paper"/>
    <n v="5276"/>
    <n v="2"/>
    <n v="0"/>
    <n v="242696"/>
  </r>
  <r>
    <s v="Second Class"/>
    <x v="0"/>
    <s v="United States"/>
    <s v="Seattle"/>
    <s v="Washington"/>
    <n v="98105"/>
    <x v="1"/>
    <x v="2"/>
    <s v="Accessories"/>
    <n v="53892"/>
    <n v="9"/>
    <n v="0"/>
    <n v="80838"/>
  </r>
  <r>
    <s v="Standard Class"/>
    <x v="0"/>
    <s v="United States"/>
    <s v="Visalia"/>
    <s v="California"/>
    <n v="93277"/>
    <x v="1"/>
    <x v="1"/>
    <s v="Art"/>
    <n v="1488"/>
    <n v="2"/>
    <n v="0"/>
    <n v="372"/>
  </r>
  <r>
    <s v="Standard Class"/>
    <x v="0"/>
    <s v="United States"/>
    <s v="Visalia"/>
    <s v="California"/>
    <n v="93277"/>
    <x v="1"/>
    <x v="1"/>
    <s v="Paper"/>
    <n v="3424"/>
    <n v="8"/>
    <n v="0"/>
    <n v="15408"/>
  </r>
  <r>
    <s v="Standard Class"/>
    <x v="0"/>
    <s v="United States"/>
    <s v="Visalia"/>
    <s v="California"/>
    <n v="93277"/>
    <x v="1"/>
    <x v="1"/>
    <s v="Storage"/>
    <n v="26174"/>
    <n v="2"/>
    <n v="0"/>
    <n v="65435"/>
  </r>
  <r>
    <s v="Standard Class"/>
    <x v="1"/>
    <s v="United States"/>
    <s v="Los Angeles"/>
    <s v="California"/>
    <n v="90008"/>
    <x v="1"/>
    <x v="1"/>
    <s v="Appliances"/>
    <n v="8784"/>
    <n v="8"/>
    <n v="0"/>
    <n v="237168"/>
  </r>
  <r>
    <s v="Second Class"/>
    <x v="2"/>
    <s v="United States"/>
    <s v="Los Angeles"/>
    <s v="California"/>
    <n v="90045"/>
    <x v="1"/>
    <x v="0"/>
    <s v="Furnishings"/>
    <n v="3492"/>
    <n v="4"/>
    <n v="0"/>
    <n v="118728"/>
  </r>
  <r>
    <s v="Standard Class"/>
    <x v="0"/>
    <s v="United States"/>
    <s v="New York City"/>
    <s v="New York"/>
    <n v="10011"/>
    <x v="3"/>
    <x v="1"/>
    <s v="Paper"/>
    <n v="1494"/>
    <n v="3"/>
    <n v="0"/>
    <n v="70218"/>
  </r>
  <r>
    <s v="Standard Class"/>
    <x v="0"/>
    <s v="United States"/>
    <s v="New York City"/>
    <s v="New York"/>
    <n v="10011"/>
    <x v="3"/>
    <x v="0"/>
    <s v="Furnishings"/>
    <n v="1456"/>
    <n v="2"/>
    <n v="0"/>
    <n v="62608"/>
  </r>
  <r>
    <s v="Standard Class"/>
    <x v="1"/>
    <s v="United States"/>
    <s v="Philadelphia"/>
    <s v="Pennsylvania"/>
    <n v="19143"/>
    <x v="3"/>
    <x v="1"/>
    <s v="Binders"/>
    <n v="3576"/>
    <n v="4"/>
    <n v="7"/>
    <n v="-28608"/>
  </r>
  <r>
    <s v="Standard Class"/>
    <x v="1"/>
    <s v="United States"/>
    <s v="Philadelphia"/>
    <s v="Pennsylvania"/>
    <n v="19143"/>
    <x v="3"/>
    <x v="1"/>
    <s v="Storage"/>
    <n v="147184"/>
    <n v="2"/>
    <n v="2"/>
    <n v="-294368"/>
  </r>
  <r>
    <s v="First Class"/>
    <x v="2"/>
    <s v="United States"/>
    <s v="Lehi"/>
    <s v="Utah"/>
    <n v="84043"/>
    <x v="1"/>
    <x v="2"/>
    <s v="Copiers"/>
    <n v="149995"/>
    <n v="5"/>
    <n v="0"/>
    <n v="449985"/>
  </r>
  <r>
    <s v="Standard Class"/>
    <x v="1"/>
    <s v="United States"/>
    <s v="Chicago"/>
    <s v="Illinois"/>
    <n v="60653"/>
    <x v="2"/>
    <x v="1"/>
    <s v="Art"/>
    <n v="13568"/>
    <n v="4"/>
    <n v="2"/>
    <n v="32224"/>
  </r>
  <r>
    <s v="Standard Class"/>
    <x v="2"/>
    <s v="United States"/>
    <s v="Henderson"/>
    <s v="Kentucky"/>
    <n v="42420"/>
    <x v="0"/>
    <x v="0"/>
    <s v="Chairs"/>
    <n v="257382"/>
    <n v="9"/>
    <n v="0"/>
    <n v="7464078"/>
  </r>
  <r>
    <s v="Standard Class"/>
    <x v="2"/>
    <s v="United States"/>
    <s v="Henderson"/>
    <s v="Kentucky"/>
    <n v="42420"/>
    <x v="0"/>
    <x v="1"/>
    <s v="Binders"/>
    <n v="60998"/>
    <n v="2"/>
    <n v="0"/>
    <n v="274491"/>
  </r>
  <r>
    <s v="Standard Class"/>
    <x v="2"/>
    <s v="United States"/>
    <s v="Henderson"/>
    <s v="Kentucky"/>
    <n v="42420"/>
    <x v="0"/>
    <x v="1"/>
    <s v="Art"/>
    <n v="548"/>
    <n v="2"/>
    <n v="0"/>
    <n v="14796"/>
  </r>
  <r>
    <s v="Standard Class"/>
    <x v="2"/>
    <s v="United States"/>
    <s v="Henderson"/>
    <s v="Kentucky"/>
    <n v="42420"/>
    <x v="0"/>
    <x v="2"/>
    <s v="Phones"/>
    <n v="39198"/>
    <n v="2"/>
    <n v="0"/>
    <n v="1136742"/>
  </r>
  <r>
    <s v="Standard Class"/>
    <x v="2"/>
    <s v="United States"/>
    <s v="Henderson"/>
    <s v="Kentucky"/>
    <n v="42420"/>
    <x v="0"/>
    <x v="2"/>
    <s v="Phones"/>
    <n v="75596"/>
    <n v="4"/>
    <n v="0"/>
    <n v="2041092"/>
  </r>
  <r>
    <s v="Standard Class"/>
    <x v="2"/>
    <s v="United States"/>
    <s v="Henderson"/>
    <s v="Kentucky"/>
    <n v="42420"/>
    <x v="0"/>
    <x v="1"/>
    <s v="Fasteners"/>
    <n v="3112"/>
    <n v="4"/>
    <n v="0"/>
    <n v="3112"/>
  </r>
  <r>
    <s v="Standard Class"/>
    <x v="2"/>
    <s v="United States"/>
    <s v="Henderson"/>
    <s v="Kentucky"/>
    <n v="42420"/>
    <x v="0"/>
    <x v="1"/>
    <s v="Paper"/>
    <n v="654"/>
    <n v="1"/>
    <n v="0"/>
    <n v="30084"/>
  </r>
  <r>
    <s v="Second Class"/>
    <x v="2"/>
    <s v="United States"/>
    <s v="Huntington Beach"/>
    <s v="California"/>
    <n v="92646"/>
    <x v="1"/>
    <x v="1"/>
    <s v="Envelopes"/>
    <n v="1278"/>
    <n v="1"/>
    <n v="0"/>
    <n v="5751"/>
  </r>
  <r>
    <s v="Standard Class"/>
    <x v="2"/>
    <s v="United States"/>
    <s v="New York City"/>
    <s v="New York"/>
    <n v="10011"/>
    <x v="3"/>
    <x v="1"/>
    <s v="Binders"/>
    <n v="18464"/>
    <n v="4"/>
    <n v="2"/>
    <n v="6924"/>
  </r>
  <r>
    <s v="Second Class"/>
    <x v="1"/>
    <s v="United States"/>
    <s v="Philadelphia"/>
    <s v="Pennsylvania"/>
    <n v="19140"/>
    <x v="3"/>
    <x v="0"/>
    <s v="Chairs"/>
    <n v="445802"/>
    <n v="7"/>
    <n v="3"/>
    <n v="-1082662"/>
  </r>
  <r>
    <s v="Standard Class"/>
    <x v="2"/>
    <s v="United States"/>
    <s v="Fargo"/>
    <s v="North Dakota"/>
    <n v="58103"/>
    <x v="2"/>
    <x v="1"/>
    <s v="Art"/>
    <n v="248"/>
    <n v="1"/>
    <n v="0"/>
    <n v="868"/>
  </r>
  <r>
    <s v="Standard Class"/>
    <x v="2"/>
    <s v="United States"/>
    <s v="Fargo"/>
    <s v="North Dakota"/>
    <n v="58103"/>
    <x v="2"/>
    <x v="1"/>
    <s v="Binders"/>
    <n v="259"/>
    <n v="5"/>
    <n v="0"/>
    <n v="12691"/>
  </r>
  <r>
    <s v="Second Class"/>
    <x v="2"/>
    <s v="United States"/>
    <s v="Dover"/>
    <s v="New Hampshire"/>
    <n v="3820"/>
    <x v="3"/>
    <x v="1"/>
    <s v="Paper"/>
    <n v="299"/>
    <n v="5"/>
    <n v="0"/>
    <n v="14651"/>
  </r>
  <r>
    <s v="Second Class"/>
    <x v="2"/>
    <s v="United States"/>
    <s v="Dover"/>
    <s v="New Hampshire"/>
    <n v="3820"/>
    <x v="3"/>
    <x v="2"/>
    <s v="Accessories"/>
    <n v="224991"/>
    <n v="9"/>
    <n v="0"/>
    <n v="5174793"/>
  </r>
  <r>
    <s v="Second Class"/>
    <x v="2"/>
    <s v="United States"/>
    <s v="Dover"/>
    <s v="New Hampshire"/>
    <n v="3820"/>
    <x v="3"/>
    <x v="0"/>
    <s v="Tables"/>
    <n v="1053164"/>
    <n v="4"/>
    <n v="3"/>
    <n v="-1053164"/>
  </r>
  <r>
    <s v="Standard Class"/>
    <x v="0"/>
    <s v="United States"/>
    <s v="San Diego"/>
    <s v="California"/>
    <n v="92105"/>
    <x v="1"/>
    <x v="1"/>
    <s v="Paper"/>
    <n v="1296"/>
    <n v="2"/>
    <n v="0"/>
    <n v="62208"/>
  </r>
  <r>
    <s v="Standard Class"/>
    <x v="1"/>
    <s v="United States"/>
    <s v="Los Angeles"/>
    <s v="California"/>
    <n v="90032"/>
    <x v="1"/>
    <x v="0"/>
    <s v="Furnishings"/>
    <n v="10668"/>
    <n v="6"/>
    <n v="0"/>
    <n v="330708"/>
  </r>
  <r>
    <s v="Same Day"/>
    <x v="0"/>
    <s v="United States"/>
    <s v="Utica"/>
    <s v="New York"/>
    <n v="13501"/>
    <x v="3"/>
    <x v="2"/>
    <s v="Phones"/>
    <n v="11994"/>
    <n v="6"/>
    <n v="0"/>
    <n v="5997"/>
  </r>
  <r>
    <s v="Standard Class"/>
    <x v="0"/>
    <s v="United States"/>
    <s v="Houston"/>
    <s v="Texas"/>
    <n v="77070"/>
    <x v="2"/>
    <x v="1"/>
    <s v="Paper"/>
    <n v="10272"/>
    <n v="3"/>
    <n v="2"/>
    <n v="321"/>
  </r>
  <r>
    <s v="Standard Class"/>
    <x v="0"/>
    <s v="United States"/>
    <s v="Houston"/>
    <s v="Texas"/>
    <n v="77070"/>
    <x v="2"/>
    <x v="0"/>
    <s v="Tables"/>
    <n v="51219"/>
    <n v="5"/>
    <n v="3"/>
    <n v="-65853"/>
  </r>
  <r>
    <s v="Standard Class"/>
    <x v="0"/>
    <s v="United States"/>
    <s v="Houston"/>
    <s v="Texas"/>
    <n v="77070"/>
    <x v="2"/>
    <x v="1"/>
    <s v="Appliances"/>
    <n v="1556"/>
    <n v="2"/>
    <n v="8"/>
    <n v="-42012"/>
  </r>
  <r>
    <s v="Standard Class"/>
    <x v="0"/>
    <s v="United States"/>
    <s v="Westminster"/>
    <s v="California"/>
    <n v="92683"/>
    <x v="1"/>
    <x v="1"/>
    <s v="Binders"/>
    <n v="4448"/>
    <n v="2"/>
    <n v="2"/>
    <n v="14456"/>
  </r>
  <r>
    <s v="Standard Class"/>
    <x v="0"/>
    <s v="United States"/>
    <s v="Westminster"/>
    <s v="California"/>
    <n v="92683"/>
    <x v="1"/>
    <x v="0"/>
    <s v="Furnishings"/>
    <n v="27669"/>
    <n v="3"/>
    <n v="0"/>
    <n v="498042"/>
  </r>
  <r>
    <s v="Standard Class"/>
    <x v="0"/>
    <s v="United States"/>
    <s v="Westminster"/>
    <s v="California"/>
    <n v="92683"/>
    <x v="1"/>
    <x v="1"/>
    <s v="Fasteners"/>
    <n v="496"/>
    <n v="4"/>
    <n v="0"/>
    <n v="23312"/>
  </r>
  <r>
    <s v="Standard Class"/>
    <x v="0"/>
    <s v="United States"/>
    <s v="Westminster"/>
    <s v="California"/>
    <n v="92683"/>
    <x v="1"/>
    <x v="1"/>
    <s v="Art"/>
    <n v="7192"/>
    <n v="4"/>
    <n v="0"/>
    <n v="208568"/>
  </r>
  <r>
    <s v="Standard Class"/>
    <x v="0"/>
    <s v="United States"/>
    <s v="Westminster"/>
    <s v="California"/>
    <n v="92683"/>
    <x v="1"/>
    <x v="0"/>
    <s v="Furnishings"/>
    <n v="1884"/>
    <n v="3"/>
    <n v="0"/>
    <n v="79128"/>
  </r>
  <r>
    <s v="Standard Class"/>
    <x v="0"/>
    <s v="United States"/>
    <s v="Westminster"/>
    <s v="California"/>
    <n v="92683"/>
    <x v="1"/>
    <x v="2"/>
    <s v="Accessories"/>
    <n v="14097"/>
    <n v="3"/>
    <n v="0"/>
    <n v="197358"/>
  </r>
  <r>
    <s v="Standard Class"/>
    <x v="0"/>
    <s v="United States"/>
    <s v="Westminster"/>
    <s v="California"/>
    <n v="92683"/>
    <x v="1"/>
    <x v="2"/>
    <s v="Phones"/>
    <n v="470376"/>
    <n v="3"/>
    <n v="2"/>
    <n v="529173"/>
  </r>
  <r>
    <s v="Same Day"/>
    <x v="0"/>
    <s v="United States"/>
    <s v="Los Angeles"/>
    <s v="California"/>
    <n v="90036"/>
    <x v="1"/>
    <x v="1"/>
    <s v="Art"/>
    <n v="608"/>
    <n v="2"/>
    <n v="0"/>
    <n v="20672"/>
  </r>
  <r>
    <s v="Same Day"/>
    <x v="0"/>
    <s v="United States"/>
    <s v="Los Angeles"/>
    <s v="California"/>
    <n v="90036"/>
    <x v="1"/>
    <x v="2"/>
    <s v="Phones"/>
    <n v="164792"/>
    <n v="1"/>
    <n v="2"/>
    <n v="185391"/>
  </r>
  <r>
    <s v="Second Class"/>
    <x v="1"/>
    <s v="United States"/>
    <s v="Atlantic City"/>
    <s v="New Jersey"/>
    <n v="8401"/>
    <x v="3"/>
    <x v="1"/>
    <s v="Envelopes"/>
    <n v="2336"/>
    <n v="2"/>
    <n v="0"/>
    <n v="1168"/>
  </r>
  <r>
    <s v="Standard Class"/>
    <x v="0"/>
    <s v="United States"/>
    <s v="Skokie"/>
    <s v="Illinois"/>
    <n v="60076"/>
    <x v="2"/>
    <x v="1"/>
    <s v="Binders"/>
    <n v="12176"/>
    <n v="4"/>
    <n v="8"/>
    <n v="-188728"/>
  </r>
  <r>
    <s v="Standard Class"/>
    <x v="0"/>
    <s v="United States"/>
    <s v="San Francisco"/>
    <s v="California"/>
    <n v="94122"/>
    <x v="1"/>
    <x v="2"/>
    <s v="Phones"/>
    <n v="46384"/>
    <n v="2"/>
    <n v="2"/>
    <n v="52182"/>
  </r>
  <r>
    <s v="Standard Class"/>
    <x v="0"/>
    <s v="United States"/>
    <s v="San Francisco"/>
    <s v="California"/>
    <n v="94122"/>
    <x v="1"/>
    <x v="1"/>
    <s v="Storage"/>
    <n v="36292"/>
    <n v="2"/>
    <n v="0"/>
    <n v="1052468"/>
  </r>
  <r>
    <s v="Standard Class"/>
    <x v="0"/>
    <s v="United States"/>
    <s v="Columbus"/>
    <s v="Ohio"/>
    <n v="43229"/>
    <x v="3"/>
    <x v="1"/>
    <s v="Paper"/>
    <n v="9248"/>
    <n v="2"/>
    <n v="2"/>
    <n v="33524"/>
  </r>
  <r>
    <s v="Standard Class"/>
    <x v="0"/>
    <s v="United States"/>
    <s v="Columbus"/>
    <s v="Ohio"/>
    <n v="43229"/>
    <x v="3"/>
    <x v="2"/>
    <s v="Phones"/>
    <n v="1889946"/>
    <n v="9"/>
    <n v="4"/>
    <n v="-3779892"/>
  </r>
  <r>
    <s v="Standard Class"/>
    <x v="0"/>
    <s v="United States"/>
    <s v="Columbus"/>
    <s v="Ohio"/>
    <n v="43229"/>
    <x v="3"/>
    <x v="1"/>
    <s v="Storage"/>
    <n v="6204"/>
    <n v="5"/>
    <n v="2"/>
    <n v="4653"/>
  </r>
  <r>
    <s v="Standard Class"/>
    <x v="0"/>
    <s v="United States"/>
    <s v="Columbus"/>
    <s v="Ohio"/>
    <n v="43229"/>
    <x v="3"/>
    <x v="0"/>
    <s v="Furnishings"/>
    <n v="39692"/>
    <n v="5"/>
    <n v="2"/>
    <n v="148845"/>
  </r>
  <r>
    <s v="Standard Class"/>
    <x v="0"/>
    <s v="United States"/>
    <s v="Columbus"/>
    <s v="Ohio"/>
    <n v="43229"/>
    <x v="3"/>
    <x v="1"/>
    <s v="Storage"/>
    <n v="239456"/>
    <n v="7"/>
    <n v="2"/>
    <n v="179592"/>
  </r>
  <r>
    <s v="Standard Class"/>
    <x v="0"/>
    <s v="United States"/>
    <s v="Columbus"/>
    <s v="Ohio"/>
    <n v="43229"/>
    <x v="3"/>
    <x v="1"/>
    <s v="Art"/>
    <n v="1312"/>
    <n v="5"/>
    <n v="2"/>
    <n v="2132"/>
  </r>
  <r>
    <s v="Second Class"/>
    <x v="0"/>
    <s v="United States"/>
    <s v="Richmond"/>
    <s v="Kentucky"/>
    <n v="40475"/>
    <x v="0"/>
    <x v="1"/>
    <s v="Binders"/>
    <n v="2936"/>
    <n v="2"/>
    <n v="0"/>
    <n v="135056"/>
  </r>
  <r>
    <s v="Second Class"/>
    <x v="0"/>
    <s v="United States"/>
    <s v="Richmond"/>
    <s v="Kentucky"/>
    <n v="40475"/>
    <x v="0"/>
    <x v="1"/>
    <s v="Appliances"/>
    <n v="2149"/>
    <n v="5"/>
    <n v="0"/>
    <n v="62321"/>
  </r>
  <r>
    <s v="Second Class"/>
    <x v="0"/>
    <s v="United States"/>
    <s v="Richmond"/>
    <s v="Kentucky"/>
    <n v="40475"/>
    <x v="0"/>
    <x v="1"/>
    <s v="Binders"/>
    <n v="1592"/>
    <n v="4"/>
    <n v="0"/>
    <n v="74824"/>
  </r>
  <r>
    <s v="Second Class"/>
    <x v="0"/>
    <s v="United States"/>
    <s v="Richmond"/>
    <s v="Kentucky"/>
    <n v="40475"/>
    <x v="0"/>
    <x v="2"/>
    <s v="Accessories"/>
    <n v="14645"/>
    <n v="5"/>
    <n v="0"/>
    <n v="483285"/>
  </r>
  <r>
    <s v="Second Class"/>
    <x v="0"/>
    <s v="United States"/>
    <s v="Richmond"/>
    <s v="Kentucky"/>
    <n v="40475"/>
    <x v="0"/>
    <x v="1"/>
    <s v="Storage"/>
    <n v="1514"/>
    <n v="1"/>
    <n v="0"/>
    <n v="6056"/>
  </r>
  <r>
    <s v="Second Class"/>
    <x v="0"/>
    <s v="United States"/>
    <s v="Richmond"/>
    <s v="Kentucky"/>
    <n v="40475"/>
    <x v="0"/>
    <x v="1"/>
    <s v="Labels"/>
    <n v="576"/>
    <n v="2"/>
    <n v="0"/>
    <n v="26496"/>
  </r>
  <r>
    <s v="Second Class"/>
    <x v="0"/>
    <s v="United States"/>
    <s v="Richmond"/>
    <s v="Kentucky"/>
    <n v="40475"/>
    <x v="0"/>
    <x v="2"/>
    <s v="Copiers"/>
    <n v="139998"/>
    <n v="2"/>
    <n v="0"/>
    <n v="629991"/>
  </r>
  <r>
    <s v="Standard Class"/>
    <x v="0"/>
    <s v="United States"/>
    <s v="Lancaster"/>
    <s v="Ohio"/>
    <n v="43130"/>
    <x v="3"/>
    <x v="1"/>
    <s v="Binders"/>
    <n v="8952"/>
    <n v="2"/>
    <n v="7"/>
    <n v="-746"/>
  </r>
  <r>
    <s v="Standard Class"/>
    <x v="0"/>
    <s v="United States"/>
    <s v="Lancaster"/>
    <s v="Ohio"/>
    <n v="43130"/>
    <x v="3"/>
    <x v="1"/>
    <s v="Binders"/>
    <n v="8856"/>
    <n v="6"/>
    <n v="7"/>
    <n v="-64944"/>
  </r>
  <r>
    <s v="Standard Class"/>
    <x v="0"/>
    <s v="United States"/>
    <s v="Lancaster"/>
    <s v="Ohio"/>
    <n v="43130"/>
    <x v="3"/>
    <x v="0"/>
    <s v="Chairs"/>
    <n v="85246"/>
    <n v="2"/>
    <n v="3"/>
    <n v="-12178"/>
  </r>
  <r>
    <s v="Standard Class"/>
    <x v="0"/>
    <s v="United States"/>
    <s v="Gresham"/>
    <s v="Oregon"/>
    <n v="97030"/>
    <x v="1"/>
    <x v="1"/>
    <s v="Envelopes"/>
    <n v="21728"/>
    <n v="7"/>
    <n v="2"/>
    <n v="76048"/>
  </r>
  <r>
    <s v="Standard Class"/>
    <x v="0"/>
    <s v="United States"/>
    <s v="Gresham"/>
    <s v="Oregon"/>
    <n v="97030"/>
    <x v="1"/>
    <x v="0"/>
    <s v="Chairs"/>
    <n v="148704"/>
    <n v="5"/>
    <n v="2"/>
    <n v="148704"/>
  </r>
  <r>
    <s v="Same Day"/>
    <x v="1"/>
    <s v="United States"/>
    <s v="San Francisco"/>
    <s v="California"/>
    <n v="94109"/>
    <x v="1"/>
    <x v="1"/>
    <s v="Envelopes"/>
    <n v="7188"/>
    <n v="6"/>
    <n v="0"/>
    <n v="330648"/>
  </r>
  <r>
    <s v="Same Day"/>
    <x v="1"/>
    <s v="United States"/>
    <s v="San Francisco"/>
    <s v="California"/>
    <n v="94109"/>
    <x v="1"/>
    <x v="0"/>
    <s v="Furnishings"/>
    <n v="924"/>
    <n v="3"/>
    <n v="0"/>
    <n v="29568"/>
  </r>
  <r>
    <s v="Same Day"/>
    <x v="1"/>
    <s v="United States"/>
    <s v="San Francisco"/>
    <s v="California"/>
    <n v="94109"/>
    <x v="1"/>
    <x v="1"/>
    <s v="Paper"/>
    <n v="3588"/>
    <n v="6"/>
    <n v="0"/>
    <n v="16146"/>
  </r>
  <r>
    <s v="Same Day"/>
    <x v="1"/>
    <s v="United States"/>
    <s v="San Francisco"/>
    <s v="California"/>
    <n v="94109"/>
    <x v="1"/>
    <x v="1"/>
    <s v="Binders"/>
    <n v="1704"/>
    <n v="3"/>
    <n v="2"/>
    <n v="5538"/>
  </r>
  <r>
    <s v="Same Day"/>
    <x v="1"/>
    <s v="United States"/>
    <s v="San Francisco"/>
    <s v="California"/>
    <n v="94109"/>
    <x v="1"/>
    <x v="1"/>
    <s v="Binders"/>
    <n v="931176"/>
    <n v="3"/>
    <n v="2"/>
    <n v="3142719"/>
  </r>
  <r>
    <s v="First Class"/>
    <x v="0"/>
    <s v="United States"/>
    <s v="Longmont"/>
    <s v="Colorado"/>
    <n v="80501"/>
    <x v="1"/>
    <x v="0"/>
    <s v="Furnishings"/>
    <n v="266352"/>
    <n v="3"/>
    <n v="2"/>
    <n v="-133176"/>
  </r>
  <r>
    <s v="First Class"/>
    <x v="0"/>
    <s v="United States"/>
    <s v="Longmont"/>
    <s v="Colorado"/>
    <n v="80501"/>
    <x v="1"/>
    <x v="0"/>
    <s v="Chairs"/>
    <n v="483136"/>
    <n v="4"/>
    <n v="2"/>
    <n v="543528"/>
  </r>
  <r>
    <s v="Standard Class"/>
    <x v="0"/>
    <s v="United States"/>
    <s v="Greenville"/>
    <s v="North Carolina"/>
    <n v="27834"/>
    <x v="0"/>
    <x v="0"/>
    <s v="Chairs"/>
    <n v="196784"/>
    <n v="2"/>
    <n v="2"/>
    <n v="-221382"/>
  </r>
  <r>
    <s v="Standard Class"/>
    <x v="0"/>
    <s v="United States"/>
    <s v="Greenville"/>
    <s v="North Carolina"/>
    <n v="27834"/>
    <x v="0"/>
    <x v="0"/>
    <s v="Bookcases"/>
    <n v="23192"/>
    <n v="5"/>
    <n v="2"/>
    <n v="5798"/>
  </r>
  <r>
    <s v="Standard Class"/>
    <x v="1"/>
    <s v="United States"/>
    <s v="Los Angeles"/>
    <s v="California"/>
    <n v="90004"/>
    <x v="1"/>
    <x v="1"/>
    <s v="Supplies"/>
    <n v="297"/>
    <n v="3"/>
    <n v="0"/>
    <n v="8019"/>
  </r>
  <r>
    <s v="Standard Class"/>
    <x v="0"/>
    <s v="United States"/>
    <s v="Houston"/>
    <s v="Texas"/>
    <n v="77041"/>
    <x v="2"/>
    <x v="0"/>
    <s v="Furnishings"/>
    <n v="13592"/>
    <n v="2"/>
    <n v="6"/>
    <n v="-142716"/>
  </r>
  <r>
    <s v="Second Class"/>
    <x v="0"/>
    <s v="United States"/>
    <s v="San Francisco"/>
    <s v="California"/>
    <n v="94109"/>
    <x v="1"/>
    <x v="1"/>
    <s v="Paper"/>
    <n v="7088"/>
    <n v="2"/>
    <n v="0"/>
    <n v="333136"/>
  </r>
  <r>
    <s v="Standard Class"/>
    <x v="1"/>
    <s v="United States"/>
    <s v="Denver"/>
    <s v="Colorado"/>
    <n v="80219"/>
    <x v="1"/>
    <x v="1"/>
    <s v="Storage"/>
    <n v="114288"/>
    <n v="1"/>
    <n v="2"/>
    <n v="128574"/>
  </r>
  <r>
    <s v="Standard Class"/>
    <x v="1"/>
    <s v="United States"/>
    <s v="Denver"/>
    <s v="Colorado"/>
    <n v="80219"/>
    <x v="1"/>
    <x v="1"/>
    <s v="Binders"/>
    <n v="36624"/>
    <n v="8"/>
    <n v="7"/>
    <n v="-24416"/>
  </r>
  <r>
    <s v="Standard Class"/>
    <x v="1"/>
    <s v="United States"/>
    <s v="Denver"/>
    <s v="Colorado"/>
    <n v="80219"/>
    <x v="1"/>
    <x v="0"/>
    <s v="Bookcases"/>
    <n v="242352"/>
    <n v="8"/>
    <n v="7"/>
    <n v="-363528"/>
  </r>
  <r>
    <s v="Standard Class"/>
    <x v="1"/>
    <s v="United States"/>
    <s v="Denver"/>
    <s v="Colorado"/>
    <n v="80219"/>
    <x v="1"/>
    <x v="2"/>
    <s v="Phones"/>
    <n v="49616"/>
    <n v="2"/>
    <n v="2"/>
    <n v="49616"/>
  </r>
  <r>
    <s v="Standard Class"/>
    <x v="1"/>
    <s v="United States"/>
    <s v="Denver"/>
    <s v="Colorado"/>
    <n v="80219"/>
    <x v="1"/>
    <x v="0"/>
    <s v="Furnishings"/>
    <n v="508704"/>
    <n v="6"/>
    <n v="2"/>
    <n v="0"/>
  </r>
  <r>
    <s v="Standard Class"/>
    <x v="1"/>
    <s v="United States"/>
    <s v="Denver"/>
    <s v="Colorado"/>
    <n v="80219"/>
    <x v="1"/>
    <x v="2"/>
    <s v="Phones"/>
    <n v="5736"/>
    <n v="6"/>
    <n v="2"/>
    <n v="-1434"/>
  </r>
  <r>
    <s v="Standard Class"/>
    <x v="1"/>
    <s v="United States"/>
    <s v="Denver"/>
    <s v="Colorado"/>
    <n v="80219"/>
    <x v="1"/>
    <x v="0"/>
    <s v="Chairs"/>
    <n v="90668"/>
    <n v="5"/>
    <n v="2"/>
    <n v="68001"/>
  </r>
  <r>
    <s v="Standard Class"/>
    <x v="1"/>
    <s v="United States"/>
    <s v="Huntsville"/>
    <s v="Texas"/>
    <n v="77340"/>
    <x v="2"/>
    <x v="2"/>
    <s v="Phones"/>
    <n v="719952"/>
    <n v="6"/>
    <n v="2"/>
    <n v="719952"/>
  </r>
  <r>
    <s v="Standard Class"/>
    <x v="1"/>
    <s v="United States"/>
    <s v="Huntsville"/>
    <s v="Texas"/>
    <n v="77340"/>
    <x v="2"/>
    <x v="2"/>
    <s v="Phones"/>
    <n v="755944"/>
    <n v="7"/>
    <n v="2"/>
    <n v="661451"/>
  </r>
  <r>
    <s v="Standard Class"/>
    <x v="1"/>
    <s v="United States"/>
    <s v="Huntsville"/>
    <s v="Texas"/>
    <n v="77340"/>
    <x v="2"/>
    <x v="1"/>
    <s v="Binders"/>
    <n v="1198"/>
    <n v="5"/>
    <n v="8"/>
    <n v="-19168"/>
  </r>
  <r>
    <s v="Standard Class"/>
    <x v="1"/>
    <s v="United States"/>
    <s v="Huntsville"/>
    <s v="Texas"/>
    <n v="77340"/>
    <x v="2"/>
    <x v="1"/>
    <s v="Binders"/>
    <n v="898"/>
    <n v="1"/>
    <n v="8"/>
    <n v="-15715"/>
  </r>
  <r>
    <s v="First Class"/>
    <x v="1"/>
    <s v="United States"/>
    <s v="Houston"/>
    <s v="Texas"/>
    <n v="77036"/>
    <x v="2"/>
    <x v="0"/>
    <s v="Furnishings"/>
    <n v="21204"/>
    <n v="3"/>
    <n v="6"/>
    <n v="-116622"/>
  </r>
  <r>
    <s v="Standard Class"/>
    <x v="1"/>
    <s v="United States"/>
    <s v="New York City"/>
    <s v="New York"/>
    <n v="10024"/>
    <x v="3"/>
    <x v="1"/>
    <s v="Envelopes"/>
    <n v="3474"/>
    <n v="3"/>
    <n v="0"/>
    <n v="1737"/>
  </r>
  <r>
    <s v="Standard Class"/>
    <x v="1"/>
    <s v="United States"/>
    <s v="New York City"/>
    <s v="New York"/>
    <n v="10024"/>
    <x v="3"/>
    <x v="2"/>
    <s v="Phones"/>
    <n v="83394"/>
    <n v="6"/>
    <n v="0"/>
    <n v="2168244"/>
  </r>
  <r>
    <s v="Standard Class"/>
    <x v="1"/>
    <s v="United States"/>
    <s v="New York City"/>
    <s v="New York"/>
    <n v="10024"/>
    <x v="3"/>
    <x v="1"/>
    <s v="Binders"/>
    <n v="1296"/>
    <n v="3"/>
    <n v="2"/>
    <n v="4536"/>
  </r>
  <r>
    <s v="Standard Class"/>
    <x v="1"/>
    <s v="United States"/>
    <s v="New York City"/>
    <s v="New York"/>
    <n v="10024"/>
    <x v="3"/>
    <x v="1"/>
    <s v="Paper"/>
    <n v="2592"/>
    <n v="4"/>
    <n v="0"/>
    <n v="124416"/>
  </r>
  <r>
    <s v="Second Class"/>
    <x v="0"/>
    <s v="United States"/>
    <s v="Philadelphia"/>
    <s v="Pennsylvania"/>
    <n v="19134"/>
    <x v="3"/>
    <x v="0"/>
    <s v="Bookcases"/>
    <n v="349965"/>
    <n v="7"/>
    <n v="5"/>
    <n v="-2169783"/>
  </r>
  <r>
    <s v="Second Class"/>
    <x v="0"/>
    <s v="United States"/>
    <s v="Philadelphia"/>
    <s v="Pennsylvania"/>
    <n v="19134"/>
    <x v="3"/>
    <x v="1"/>
    <s v="Art"/>
    <n v="2232"/>
    <n v="5"/>
    <n v="2"/>
    <n v="5301"/>
  </r>
  <r>
    <s v="Standard Class"/>
    <x v="1"/>
    <s v="United States"/>
    <s v="Columbus"/>
    <s v="Indiana"/>
    <n v="47201"/>
    <x v="2"/>
    <x v="1"/>
    <s v="Paper"/>
    <n v="15828"/>
    <n v="6"/>
    <n v="0"/>
    <n v="728088"/>
  </r>
  <r>
    <s v="Standard Class"/>
    <x v="1"/>
    <s v="United States"/>
    <s v="Columbus"/>
    <s v="Indiana"/>
    <n v="47201"/>
    <x v="2"/>
    <x v="1"/>
    <s v="Binders"/>
    <n v="49794"/>
    <n v="3"/>
    <n v="0"/>
    <n v="224073"/>
  </r>
  <r>
    <s v="Standard Class"/>
    <x v="0"/>
    <s v="United States"/>
    <s v="Long Beach"/>
    <s v="New York"/>
    <n v="11561"/>
    <x v="3"/>
    <x v="1"/>
    <s v="Appliances"/>
    <n v="53394"/>
    <n v="3"/>
    <n v="0"/>
    <n v="1548426"/>
  </r>
  <r>
    <s v="Standard Class"/>
    <x v="0"/>
    <s v="United States"/>
    <s v="Long Beach"/>
    <s v="New York"/>
    <n v="11561"/>
    <x v="3"/>
    <x v="1"/>
    <s v="Paper"/>
    <n v="16794"/>
    <n v="3"/>
    <n v="0"/>
    <n v="822906"/>
  </r>
  <r>
    <s v="Standard Class"/>
    <x v="0"/>
    <s v="United States"/>
    <s v="Long Beach"/>
    <s v="New York"/>
    <n v="11561"/>
    <x v="3"/>
    <x v="0"/>
    <s v="Furnishings"/>
    <n v="3168"/>
    <n v="6"/>
    <n v="0"/>
    <n v="98208"/>
  </r>
  <r>
    <s v="First Class"/>
    <x v="0"/>
    <s v="United States"/>
    <s v="Lancaster"/>
    <s v="Pennsylvania"/>
    <n v="17602"/>
    <x v="3"/>
    <x v="0"/>
    <s v="Chairs"/>
    <n v="170786"/>
    <n v="1"/>
    <n v="3"/>
    <n v="0"/>
  </r>
  <r>
    <s v="Standard Class"/>
    <x v="0"/>
    <s v="United States"/>
    <s v="Chicago"/>
    <s v="Illinois"/>
    <n v="60610"/>
    <x v="2"/>
    <x v="0"/>
    <s v="Bookcases"/>
    <n v="198744"/>
    <n v="4"/>
    <n v="3"/>
    <n v="0"/>
  </r>
  <r>
    <s v="First Class"/>
    <x v="2"/>
    <s v="United States"/>
    <s v="Denver"/>
    <s v="Colorado"/>
    <n v="80219"/>
    <x v="1"/>
    <x v="2"/>
    <s v="Accessories"/>
    <n v="63824"/>
    <n v="2"/>
    <n v="2"/>
    <n v="135626"/>
  </r>
  <r>
    <s v="Second Class"/>
    <x v="0"/>
    <s v="United States"/>
    <s v="Seattle"/>
    <s v="Washington"/>
    <n v="98103"/>
    <x v="1"/>
    <x v="0"/>
    <s v="Chairs"/>
    <n v="435168"/>
    <n v="4"/>
    <n v="2"/>
    <n v="-598356"/>
  </r>
  <r>
    <s v="Second Class"/>
    <x v="0"/>
    <s v="United States"/>
    <s v="Seattle"/>
    <s v="Washington"/>
    <n v="98103"/>
    <x v="1"/>
    <x v="0"/>
    <s v="Bookcases"/>
    <n v="4858"/>
    <n v="1"/>
    <n v="0"/>
    <n v="77728"/>
  </r>
  <r>
    <s v="First Class"/>
    <x v="1"/>
    <s v="United States"/>
    <s v="Houston"/>
    <s v="Texas"/>
    <n v="77070"/>
    <x v="2"/>
    <x v="2"/>
    <s v="Accessories"/>
    <n v="47976"/>
    <n v="3"/>
    <n v="2"/>
    <n v="83958"/>
  </r>
  <r>
    <s v="First Class"/>
    <x v="1"/>
    <s v="United States"/>
    <s v="Houston"/>
    <s v="Texas"/>
    <n v="77070"/>
    <x v="2"/>
    <x v="1"/>
    <s v="Paper"/>
    <n v="20736"/>
    <n v="4"/>
    <n v="2"/>
    <n v="72576"/>
  </r>
  <r>
    <s v="Standard Class"/>
    <x v="0"/>
    <s v="United States"/>
    <s v="Los Angeles"/>
    <s v="California"/>
    <n v="90045"/>
    <x v="1"/>
    <x v="1"/>
    <s v="Art"/>
    <n v="2646"/>
    <n v="9"/>
    <n v="0"/>
    <n v="11907"/>
  </r>
  <r>
    <s v="Standard Class"/>
    <x v="0"/>
    <s v="United States"/>
    <s v="Los Angeles"/>
    <s v="California"/>
    <n v="90045"/>
    <x v="1"/>
    <x v="1"/>
    <s v="Paper"/>
    <n v="4912"/>
    <n v="4"/>
    <n v="0"/>
    <n v="230864"/>
  </r>
  <r>
    <s v="Standard Class"/>
    <x v="0"/>
    <s v="United States"/>
    <s v="Los Angeles"/>
    <s v="California"/>
    <n v="90045"/>
    <x v="1"/>
    <x v="1"/>
    <s v="Fasteners"/>
    <n v="15"/>
    <n v="3"/>
    <n v="0"/>
    <n v="72"/>
  </r>
  <r>
    <s v="Standard Class"/>
    <x v="1"/>
    <s v="United States"/>
    <s v="Newport News"/>
    <s v="Virginia"/>
    <n v="23602"/>
    <x v="0"/>
    <x v="1"/>
    <s v="Storage"/>
    <n v="1947"/>
    <n v="5"/>
    <n v="0"/>
    <n v="9735"/>
  </r>
  <r>
    <s v="Standard Class"/>
    <x v="1"/>
    <s v="United States"/>
    <s v="Newport News"/>
    <s v="Virginia"/>
    <n v="23602"/>
    <x v="0"/>
    <x v="0"/>
    <s v="Tables"/>
    <n v="59132"/>
    <n v="4"/>
    <n v="0"/>
    <n v="1123508"/>
  </r>
  <r>
    <s v="Standard Class"/>
    <x v="1"/>
    <s v="United States"/>
    <s v="Newport News"/>
    <s v="Virginia"/>
    <n v="23602"/>
    <x v="0"/>
    <x v="1"/>
    <s v="Art"/>
    <n v="284"/>
    <n v="1"/>
    <n v="0"/>
    <n v="8804"/>
  </r>
  <r>
    <s v="Standard Class"/>
    <x v="1"/>
    <s v="United States"/>
    <s v="Los Angeles"/>
    <s v="California"/>
    <n v="90036"/>
    <x v="1"/>
    <x v="1"/>
    <s v="Storage"/>
    <n v="22196"/>
    <n v="2"/>
    <n v="0"/>
    <n v="44392"/>
  </r>
  <r>
    <s v="Standard Class"/>
    <x v="1"/>
    <s v="United States"/>
    <s v="Los Angeles"/>
    <s v="California"/>
    <n v="90036"/>
    <x v="1"/>
    <x v="2"/>
    <s v="Accessories"/>
    <n v="236"/>
    <n v="4"/>
    <n v="0"/>
    <n v="4012"/>
  </r>
  <r>
    <s v="Second Class"/>
    <x v="1"/>
    <s v="United States"/>
    <s v="Seattle"/>
    <s v="Washington"/>
    <n v="98115"/>
    <x v="1"/>
    <x v="2"/>
    <s v="Accessories"/>
    <n v="4194"/>
    <n v="2"/>
    <n v="0"/>
    <n v="150984"/>
  </r>
  <r>
    <s v="Second Class"/>
    <x v="1"/>
    <s v="United States"/>
    <s v="Seattle"/>
    <s v="Washington"/>
    <n v="98115"/>
    <x v="1"/>
    <x v="2"/>
    <s v="Phones"/>
    <n v="52792"/>
    <n v="1"/>
    <n v="2"/>
    <n v="46193"/>
  </r>
  <r>
    <s v="First Class"/>
    <x v="2"/>
    <s v="United States"/>
    <s v="Omaha"/>
    <s v="Nebraska"/>
    <n v="68104"/>
    <x v="2"/>
    <x v="0"/>
    <s v="Chairs"/>
    <n v="56394"/>
    <n v="3"/>
    <n v="0"/>
    <n v="112788"/>
  </r>
  <r>
    <s v="Second Class"/>
    <x v="0"/>
    <s v="United States"/>
    <s v="Morristown"/>
    <s v="New Jersey"/>
    <n v="7960"/>
    <x v="3"/>
    <x v="1"/>
    <s v="Appliances"/>
    <n v="262512"/>
    <n v="8"/>
    <n v="0"/>
    <n v="7350336"/>
  </r>
  <r>
    <s v="Second Class"/>
    <x v="0"/>
    <s v="United States"/>
    <s v="Morristown"/>
    <s v="New Jersey"/>
    <n v="7960"/>
    <x v="3"/>
    <x v="1"/>
    <s v="Art"/>
    <n v="1794"/>
    <n v="3"/>
    <n v="0"/>
    <n v="4485"/>
  </r>
  <r>
    <s v="First Class"/>
    <x v="0"/>
    <s v="United States"/>
    <s v="Philadelphia"/>
    <s v="Pennsylvania"/>
    <n v="19143"/>
    <x v="3"/>
    <x v="1"/>
    <s v="Storage"/>
    <n v="422856"/>
    <n v="3"/>
    <n v="2"/>
    <n v="158571"/>
  </r>
  <r>
    <s v="Standard Class"/>
    <x v="1"/>
    <s v="United States"/>
    <s v="New York City"/>
    <s v="New York"/>
    <n v="10024"/>
    <x v="3"/>
    <x v="0"/>
    <s v="Chairs"/>
    <n v="127764"/>
    <n v="2"/>
    <n v="1"/>
    <n v="28392"/>
  </r>
  <r>
    <s v="Standard Class"/>
    <x v="1"/>
    <s v="United States"/>
    <s v="Springfield"/>
    <s v="Virginia"/>
    <n v="22153"/>
    <x v="0"/>
    <x v="2"/>
    <s v="Phones"/>
    <n v="349993"/>
    <n v="7"/>
    <n v="0"/>
    <n v="9099818"/>
  </r>
  <r>
    <s v="Standard Class"/>
    <x v="1"/>
    <s v="United States"/>
    <s v="Springfield"/>
    <s v="Virginia"/>
    <n v="22153"/>
    <x v="0"/>
    <x v="1"/>
    <s v="Labels"/>
    <n v="144"/>
    <n v="5"/>
    <n v="0"/>
    <n v="6624"/>
  </r>
  <r>
    <s v="Standard Class"/>
    <x v="1"/>
    <s v="United States"/>
    <s v="Springfield"/>
    <s v="Virginia"/>
    <n v="22153"/>
    <x v="0"/>
    <x v="1"/>
    <s v="Paper"/>
    <n v="12297"/>
    <n v="3"/>
    <n v="0"/>
    <n v="602553"/>
  </r>
  <r>
    <s v="Standard Class"/>
    <x v="1"/>
    <s v="United States"/>
    <s v="Springfield"/>
    <s v="Virginia"/>
    <n v="22153"/>
    <x v="0"/>
    <x v="1"/>
    <s v="Art"/>
    <n v="932"/>
    <n v="4"/>
    <n v="0"/>
    <n v="27028"/>
  </r>
  <r>
    <s v="Standard Class"/>
    <x v="1"/>
    <s v="United States"/>
    <s v="Springfield"/>
    <s v="Virginia"/>
    <n v="22153"/>
    <x v="0"/>
    <x v="1"/>
    <s v="Binders"/>
    <n v="12294"/>
    <n v="3"/>
    <n v="0"/>
    <n v="590112"/>
  </r>
  <r>
    <s v="Standard Class"/>
    <x v="0"/>
    <s v="United States"/>
    <s v="Roseville"/>
    <s v="California"/>
    <n v="95661"/>
    <x v="1"/>
    <x v="0"/>
    <s v="Furnishings"/>
    <n v="1731"/>
    <n v="3"/>
    <n v="0"/>
    <n v="5193"/>
  </r>
  <r>
    <s v="Standard Class"/>
    <x v="0"/>
    <s v="United States"/>
    <s v="Rockford"/>
    <s v="Illinois"/>
    <n v="61107"/>
    <x v="2"/>
    <x v="1"/>
    <s v="Art"/>
    <n v="128744"/>
    <n v="7"/>
    <n v="2"/>
    <n v="128744"/>
  </r>
  <r>
    <s v="Standard Class"/>
    <x v="0"/>
    <s v="United States"/>
    <s v="Philadelphia"/>
    <s v="Pennsylvania"/>
    <n v="19134"/>
    <x v="3"/>
    <x v="0"/>
    <s v="Furnishings"/>
    <n v="58248"/>
    <n v="9"/>
    <n v="2"/>
    <n v="116496"/>
  </r>
  <r>
    <s v="Standard Class"/>
    <x v="0"/>
    <s v="United States"/>
    <s v="Philadelphia"/>
    <s v="Pennsylvania"/>
    <n v="19134"/>
    <x v="3"/>
    <x v="0"/>
    <s v="Chairs"/>
    <n v="71246"/>
    <n v="2"/>
    <n v="3"/>
    <n v="-193382"/>
  </r>
  <r>
    <s v="Standard Class"/>
    <x v="0"/>
    <s v="United States"/>
    <s v="Philadelphia"/>
    <s v="Pennsylvania"/>
    <n v="19134"/>
    <x v="3"/>
    <x v="1"/>
    <s v="Art"/>
    <n v="7872"/>
    <n v="3"/>
    <n v="2"/>
    <n v="5904"/>
  </r>
  <r>
    <s v="Standard Class"/>
    <x v="0"/>
    <s v="United States"/>
    <s v="Philadelphia"/>
    <s v="Pennsylvania"/>
    <n v="19134"/>
    <x v="3"/>
    <x v="0"/>
    <s v="Chairs"/>
    <n v="887271"/>
    <n v="3"/>
    <n v="3"/>
    <n v="-633765"/>
  </r>
  <r>
    <s v="Standard Class"/>
    <x v="0"/>
    <s v="United States"/>
    <s v="Detroit"/>
    <s v="Michigan"/>
    <n v="48234"/>
    <x v="2"/>
    <x v="1"/>
    <s v="Binders"/>
    <n v="14686"/>
    <n v="7"/>
    <n v="0"/>
    <n v="704928"/>
  </r>
  <r>
    <s v="Standard Class"/>
    <x v="0"/>
    <s v="United States"/>
    <s v="Detroit"/>
    <s v="Michigan"/>
    <n v="48234"/>
    <x v="2"/>
    <x v="1"/>
    <s v="Binders"/>
    <n v="3656"/>
    <n v="4"/>
    <n v="0"/>
    <n v="1828"/>
  </r>
  <r>
    <s v="Standard Class"/>
    <x v="1"/>
    <s v="United States"/>
    <s v="Los Angeles"/>
    <s v="California"/>
    <n v="90004"/>
    <x v="1"/>
    <x v="2"/>
    <s v="Phones"/>
    <n v="225576"/>
    <n v="3"/>
    <n v="2"/>
    <n v="225576"/>
  </r>
  <r>
    <s v="Standard Class"/>
    <x v="0"/>
    <s v="United States"/>
    <s v="Springfield"/>
    <s v="Oregon"/>
    <n v="97477"/>
    <x v="1"/>
    <x v="1"/>
    <s v="Art"/>
    <n v="5248"/>
    <n v="2"/>
    <n v="2"/>
    <n v="4592"/>
  </r>
  <r>
    <s v="Standard Class"/>
    <x v="0"/>
    <s v="United States"/>
    <s v="Springfield"/>
    <s v="Oregon"/>
    <n v="97477"/>
    <x v="1"/>
    <x v="1"/>
    <s v="Art"/>
    <n v="38256"/>
    <n v="3"/>
    <n v="2"/>
    <n v="4782"/>
  </r>
  <r>
    <s v="Standard Class"/>
    <x v="0"/>
    <s v="United States"/>
    <s v="Springfield"/>
    <s v="Oregon"/>
    <n v="97477"/>
    <x v="1"/>
    <x v="1"/>
    <s v="Paper"/>
    <n v="4024"/>
    <n v="5"/>
    <n v="2"/>
    <n v="13078"/>
  </r>
  <r>
    <s v="Standard Class"/>
    <x v="0"/>
    <s v="United States"/>
    <s v="Springfield"/>
    <s v="Oregon"/>
    <n v="97477"/>
    <x v="1"/>
    <x v="2"/>
    <s v="Machines"/>
    <n v="29925"/>
    <n v="5"/>
    <n v="7"/>
    <n v="-21945"/>
  </r>
  <r>
    <s v="Standard Class"/>
    <x v="0"/>
    <s v="United States"/>
    <s v="Springfield"/>
    <s v="Oregon"/>
    <n v="97477"/>
    <x v="1"/>
    <x v="1"/>
    <s v="Paper"/>
    <n v="148704"/>
    <n v="6"/>
    <n v="2"/>
    <n v="4647"/>
  </r>
  <r>
    <s v="Standard Class"/>
    <x v="0"/>
    <s v="United States"/>
    <s v="Springfield"/>
    <s v="Oregon"/>
    <n v="97477"/>
    <x v="1"/>
    <x v="2"/>
    <s v="Accessories"/>
    <n v="5592"/>
    <n v="10"/>
    <n v="2"/>
    <n v="16776"/>
  </r>
  <r>
    <s v="Standard Class"/>
    <x v="1"/>
    <s v="United States"/>
    <s v="Providence"/>
    <s v="Rhode Island"/>
    <n v="2908"/>
    <x v="3"/>
    <x v="1"/>
    <s v="Paper"/>
    <n v="1296"/>
    <n v="2"/>
    <n v="0"/>
    <n v="62208"/>
  </r>
  <r>
    <s v="Standard Class"/>
    <x v="0"/>
    <s v="United States"/>
    <s v="Chicago"/>
    <s v="Illinois"/>
    <n v="60623"/>
    <x v="2"/>
    <x v="0"/>
    <s v="Furnishings"/>
    <n v="25176"/>
    <n v="3"/>
    <n v="6"/>
    <n v="-333582"/>
  </r>
  <r>
    <s v="Standard Class"/>
    <x v="0"/>
    <s v="United States"/>
    <s v="Chicago"/>
    <s v="Illinois"/>
    <n v="60623"/>
    <x v="2"/>
    <x v="0"/>
    <s v="Furnishings"/>
    <n v="5584"/>
    <n v="2"/>
    <n v="6"/>
    <n v="-16752"/>
  </r>
  <r>
    <s v="Standard Class"/>
    <x v="0"/>
    <s v="United States"/>
    <s v="Chicago"/>
    <s v="Illinois"/>
    <n v="60623"/>
    <x v="2"/>
    <x v="1"/>
    <s v="Storage"/>
    <n v="1297368"/>
    <n v="9"/>
    <n v="2"/>
    <n v="973026"/>
  </r>
  <r>
    <s v="First Class"/>
    <x v="0"/>
    <s v="United States"/>
    <s v="Dallas"/>
    <s v="Texas"/>
    <n v="75220"/>
    <x v="2"/>
    <x v="1"/>
    <s v="Storage"/>
    <n v="26432"/>
    <n v="2"/>
    <n v="2"/>
    <n v="19824"/>
  </r>
  <r>
    <s v="Standard Class"/>
    <x v="0"/>
    <s v="United States"/>
    <s v="San Francisco"/>
    <s v="California"/>
    <n v="94122"/>
    <x v="1"/>
    <x v="1"/>
    <s v="Paper"/>
    <n v="2592"/>
    <n v="4"/>
    <n v="0"/>
    <n v="124416"/>
  </r>
  <r>
    <s v="Standard Class"/>
    <x v="0"/>
    <s v="United States"/>
    <s v="San Francisco"/>
    <s v="California"/>
    <n v="94122"/>
    <x v="1"/>
    <x v="1"/>
    <s v="Art"/>
    <n v="2296"/>
    <n v="7"/>
    <n v="0"/>
    <n v="66584"/>
  </r>
  <r>
    <s v="First Class"/>
    <x v="0"/>
    <s v="United States"/>
    <s v="Moreno Valley"/>
    <s v="California"/>
    <n v="92553"/>
    <x v="1"/>
    <x v="1"/>
    <s v="Paper"/>
    <n v="1944"/>
    <n v="3"/>
    <n v="0"/>
    <n v="93312"/>
  </r>
  <r>
    <s v="First Class"/>
    <x v="0"/>
    <s v="United States"/>
    <s v="Garden City"/>
    <s v="Kansas"/>
    <n v="67846"/>
    <x v="2"/>
    <x v="1"/>
    <s v="Paper"/>
    <n v="954"/>
    <n v="2"/>
    <n v="0"/>
    <n v="4293"/>
  </r>
  <r>
    <s v="First Class"/>
    <x v="0"/>
    <s v="United States"/>
    <s v="Garden City"/>
    <s v="Kansas"/>
    <n v="67846"/>
    <x v="2"/>
    <x v="1"/>
    <s v="Fasteners"/>
    <n v="581"/>
    <n v="1"/>
    <n v="0"/>
    <n v="18011"/>
  </r>
  <r>
    <s v="First Class"/>
    <x v="0"/>
    <s v="United States"/>
    <s v="Garden City"/>
    <s v="Kansas"/>
    <n v="67846"/>
    <x v="2"/>
    <x v="1"/>
    <s v="Art"/>
    <n v="576"/>
    <n v="2"/>
    <n v="0"/>
    <n v="1728"/>
  </r>
  <r>
    <s v="Second Class"/>
    <x v="0"/>
    <s v="United States"/>
    <s v="New York City"/>
    <s v="New York"/>
    <n v="10035"/>
    <x v="3"/>
    <x v="0"/>
    <s v="Furnishings"/>
    <n v="1491"/>
    <n v="3"/>
    <n v="0"/>
    <n v="46221"/>
  </r>
  <r>
    <s v="Standard Class"/>
    <x v="1"/>
    <s v="United States"/>
    <s v="Orlando"/>
    <s v="Florida"/>
    <n v="32839"/>
    <x v="0"/>
    <x v="1"/>
    <s v="Binders"/>
    <n v="6642"/>
    <n v="9"/>
    <n v="7"/>
    <n v="-4428"/>
  </r>
  <r>
    <s v="Standard Class"/>
    <x v="0"/>
    <s v="United States"/>
    <s v="Watertown"/>
    <s v="New York"/>
    <n v="13601"/>
    <x v="3"/>
    <x v="1"/>
    <s v="Paper"/>
    <n v="1854"/>
    <n v="2"/>
    <n v="0"/>
    <n v="87138"/>
  </r>
  <r>
    <s v="Standard Class"/>
    <x v="0"/>
    <s v="United States"/>
    <s v="Watertown"/>
    <s v="New York"/>
    <n v="13601"/>
    <x v="3"/>
    <x v="1"/>
    <s v="Binders"/>
    <n v="67996"/>
    <n v="5"/>
    <n v="2"/>
    <n v="220987"/>
  </r>
  <r>
    <s v="First Class"/>
    <x v="1"/>
    <s v="United States"/>
    <s v="Los Angeles"/>
    <s v="California"/>
    <n v="90032"/>
    <x v="1"/>
    <x v="0"/>
    <s v="Tables"/>
    <n v="189576"/>
    <n v="1"/>
    <n v="2"/>
    <n v="94788"/>
  </r>
  <r>
    <s v="First Class"/>
    <x v="1"/>
    <s v="United States"/>
    <s v="Los Angeles"/>
    <s v="California"/>
    <n v="90032"/>
    <x v="1"/>
    <x v="2"/>
    <s v="Phones"/>
    <n v="7196"/>
    <n v="5"/>
    <n v="2"/>
    <n v="7196"/>
  </r>
  <r>
    <s v="Standard Class"/>
    <x v="0"/>
    <s v="United States"/>
    <s v="Los Angeles"/>
    <s v="California"/>
    <n v="90004"/>
    <x v="1"/>
    <x v="2"/>
    <s v="Phones"/>
    <n v="53992"/>
    <n v="5"/>
    <n v="2"/>
    <n v="47243"/>
  </r>
  <r>
    <s v="Standard Class"/>
    <x v="0"/>
    <s v="United States"/>
    <s v="Los Angeles"/>
    <s v="California"/>
    <n v="90004"/>
    <x v="1"/>
    <x v="0"/>
    <s v="Chairs"/>
    <n v="725344"/>
    <n v="4"/>
    <n v="2"/>
    <n v="544008"/>
  </r>
  <r>
    <s v="Standard Class"/>
    <x v="0"/>
    <s v="United States"/>
    <s v="Los Angeles"/>
    <s v="California"/>
    <n v="90004"/>
    <x v="1"/>
    <x v="1"/>
    <s v="Art"/>
    <n v="744"/>
    <n v="3"/>
    <n v="0"/>
    <n v="2604"/>
  </r>
  <r>
    <s v="Standard Class"/>
    <x v="2"/>
    <s v="United States"/>
    <s v="Newark"/>
    <s v="Delaware"/>
    <n v="19711"/>
    <x v="3"/>
    <x v="1"/>
    <s v="Appliances"/>
    <n v="3948"/>
    <n v="1"/>
    <n v="0"/>
    <n v="110544"/>
  </r>
  <r>
    <s v="Second Class"/>
    <x v="2"/>
    <s v="United States"/>
    <s v="Detroit"/>
    <s v="Michigan"/>
    <n v="48234"/>
    <x v="2"/>
    <x v="1"/>
    <s v="Appliances"/>
    <n v="8505"/>
    <n v="5"/>
    <n v="1"/>
    <n v="2457"/>
  </r>
  <r>
    <s v="Second Class"/>
    <x v="2"/>
    <s v="United States"/>
    <s v="Detroit"/>
    <s v="Michigan"/>
    <n v="48234"/>
    <x v="2"/>
    <x v="0"/>
    <s v="Furnishings"/>
    <n v="7533"/>
    <n v="9"/>
    <n v="0"/>
    <n v="195858"/>
  </r>
  <r>
    <s v="Second Class"/>
    <x v="1"/>
    <s v="United States"/>
    <s v="Phoenix"/>
    <s v="Arizona"/>
    <n v="85023"/>
    <x v="1"/>
    <x v="1"/>
    <s v="Appliances"/>
    <n v="325632"/>
    <n v="6"/>
    <n v="2"/>
    <n v="284928"/>
  </r>
  <r>
    <s v="Second Class"/>
    <x v="1"/>
    <s v="United States"/>
    <s v="Phoenix"/>
    <s v="Arizona"/>
    <n v="85023"/>
    <x v="1"/>
    <x v="2"/>
    <s v="Accessories"/>
    <n v="23344"/>
    <n v="2"/>
    <n v="2"/>
    <n v="-1459"/>
  </r>
  <r>
    <s v="Second Class"/>
    <x v="1"/>
    <s v="United States"/>
    <s v="Phoenix"/>
    <s v="Arizona"/>
    <n v="85023"/>
    <x v="1"/>
    <x v="1"/>
    <s v="Labels"/>
    <n v="1652"/>
    <n v="5"/>
    <n v="2"/>
    <n v="5369"/>
  </r>
  <r>
    <s v="First Class"/>
    <x v="2"/>
    <s v="United States"/>
    <s v="Brownsville"/>
    <s v="Texas"/>
    <n v="78521"/>
    <x v="2"/>
    <x v="1"/>
    <s v="Envelopes"/>
    <n v="33572"/>
    <n v="5"/>
    <n v="2"/>
    <n v="1133055"/>
  </r>
  <r>
    <s v="First Class"/>
    <x v="2"/>
    <s v="United States"/>
    <s v="Brownsville"/>
    <s v="Texas"/>
    <n v="78521"/>
    <x v="2"/>
    <x v="2"/>
    <s v="Phones"/>
    <n v="251944"/>
    <n v="7"/>
    <n v="2"/>
    <n v="881804"/>
  </r>
  <r>
    <s v="First Class"/>
    <x v="2"/>
    <s v="United States"/>
    <s v="Brownsville"/>
    <s v="Texas"/>
    <n v="78521"/>
    <x v="2"/>
    <x v="0"/>
    <s v="Chairs"/>
    <n v="127302"/>
    <n v="7"/>
    <n v="3"/>
    <n v="-9093"/>
  </r>
  <r>
    <s v="Second Class"/>
    <x v="0"/>
    <s v="United States"/>
    <s v="Louisville"/>
    <s v="Kentucky"/>
    <n v="40214"/>
    <x v="0"/>
    <x v="0"/>
    <s v="Chairs"/>
    <n v="120784"/>
    <n v="8"/>
    <n v="0"/>
    <n v="3140384"/>
  </r>
  <r>
    <s v="Second Class"/>
    <x v="0"/>
    <s v="United States"/>
    <s v="Louisville"/>
    <s v="Kentucky"/>
    <n v="40214"/>
    <x v="0"/>
    <x v="1"/>
    <s v="Binders"/>
    <n v="1253"/>
    <n v="1"/>
    <n v="0"/>
    <n v="58891"/>
  </r>
  <r>
    <s v="Second Class"/>
    <x v="0"/>
    <s v="United States"/>
    <s v="Louisville"/>
    <s v="Kentucky"/>
    <n v="40214"/>
    <x v="0"/>
    <x v="1"/>
    <s v="Art"/>
    <n v="3458"/>
    <n v="1"/>
    <n v="0"/>
    <n v="100282"/>
  </r>
  <r>
    <s v="Second Class"/>
    <x v="0"/>
    <s v="United States"/>
    <s v="Louisville"/>
    <s v="Kentucky"/>
    <n v="40214"/>
    <x v="0"/>
    <x v="0"/>
    <s v="Chairs"/>
    <n v="30098"/>
    <n v="1"/>
    <n v="0"/>
    <n v="872842"/>
  </r>
  <r>
    <s v="Second Class"/>
    <x v="0"/>
    <s v="United States"/>
    <s v="Louisville"/>
    <s v="Kentucky"/>
    <n v="40214"/>
    <x v="0"/>
    <x v="0"/>
    <s v="Chairs"/>
    <n v="25875"/>
    <n v="3"/>
    <n v="0"/>
    <n v="77625"/>
  </r>
  <r>
    <s v="Standard Class"/>
    <x v="1"/>
    <s v="United States"/>
    <s v="Newark"/>
    <s v="Delaware"/>
    <n v="19711"/>
    <x v="3"/>
    <x v="1"/>
    <s v="Art"/>
    <n v="5952"/>
    <n v="3"/>
    <n v="0"/>
    <n v="154752"/>
  </r>
  <r>
    <s v="Standard Class"/>
    <x v="1"/>
    <s v="United States"/>
    <s v="Newark"/>
    <s v="Delaware"/>
    <n v="19711"/>
    <x v="3"/>
    <x v="1"/>
    <s v="Envelopes"/>
    <n v="5796"/>
    <n v="7"/>
    <n v="0"/>
    <n v="272412"/>
  </r>
  <r>
    <s v="Standard Class"/>
    <x v="1"/>
    <s v="United States"/>
    <s v="Newark"/>
    <s v="Delaware"/>
    <n v="19711"/>
    <x v="3"/>
    <x v="0"/>
    <s v="Bookcases"/>
    <n v="44196"/>
    <n v="2"/>
    <n v="0"/>
    <n v="1016508"/>
  </r>
  <r>
    <s v="Standard Class"/>
    <x v="1"/>
    <s v="United States"/>
    <s v="Newark"/>
    <s v="Delaware"/>
    <n v="19711"/>
    <x v="3"/>
    <x v="1"/>
    <s v="Paper"/>
    <n v="6804"/>
    <n v="6"/>
    <n v="0"/>
    <n v="333396"/>
  </r>
  <r>
    <s v="First Class"/>
    <x v="2"/>
    <s v="United States"/>
    <s v="Pueblo"/>
    <s v="Colorado"/>
    <n v="81001"/>
    <x v="1"/>
    <x v="2"/>
    <s v="Machines"/>
    <n v="70371"/>
    <n v="6"/>
    <n v="7"/>
    <n v="-93828"/>
  </r>
  <r>
    <s v="First Class"/>
    <x v="2"/>
    <s v="United States"/>
    <s v="Pueblo"/>
    <s v="Colorado"/>
    <n v="81001"/>
    <x v="1"/>
    <x v="1"/>
    <s v="Binders"/>
    <n v="17904"/>
    <n v="4"/>
    <n v="7"/>
    <n v="-1492"/>
  </r>
  <r>
    <s v="First Class"/>
    <x v="2"/>
    <s v="United States"/>
    <s v="Pueblo"/>
    <s v="Colorado"/>
    <n v="81001"/>
    <x v="1"/>
    <x v="1"/>
    <s v="Binders"/>
    <n v="11976"/>
    <n v="4"/>
    <n v="7"/>
    <n v="-91816"/>
  </r>
  <r>
    <s v="First Class"/>
    <x v="2"/>
    <s v="United States"/>
    <s v="Pueblo"/>
    <s v="Colorado"/>
    <n v="81001"/>
    <x v="1"/>
    <x v="2"/>
    <s v="Accessories"/>
    <n v="6796"/>
    <n v="5"/>
    <n v="2"/>
    <n v="8495"/>
  </r>
  <r>
    <s v="Standard Class"/>
    <x v="1"/>
    <s v="United States"/>
    <s v="Los Angeles"/>
    <s v="California"/>
    <n v="90036"/>
    <x v="1"/>
    <x v="0"/>
    <s v="Chairs"/>
    <n v="892224"/>
    <n v="3"/>
    <n v="2"/>
    <n v="892224"/>
  </r>
  <r>
    <s v="Standard Class"/>
    <x v="0"/>
    <s v="United States"/>
    <s v="Greenville"/>
    <s v="North Carolina"/>
    <n v="27834"/>
    <x v="0"/>
    <x v="2"/>
    <s v="Machines"/>
    <n v="129999"/>
    <n v="2"/>
    <n v="5"/>
    <n v="-5719956"/>
  </r>
  <r>
    <s v="First Class"/>
    <x v="1"/>
    <s v="United States"/>
    <s v="San Francisco"/>
    <s v="California"/>
    <n v="94110"/>
    <x v="1"/>
    <x v="1"/>
    <s v="Binders"/>
    <n v="4544"/>
    <n v="2"/>
    <n v="2"/>
    <n v="16472"/>
  </r>
  <r>
    <s v="First Class"/>
    <x v="1"/>
    <s v="United States"/>
    <s v="San Francisco"/>
    <s v="California"/>
    <n v="94110"/>
    <x v="1"/>
    <x v="0"/>
    <s v="Chairs"/>
    <n v="1352032"/>
    <n v="4"/>
    <n v="2"/>
    <n v="84502"/>
  </r>
  <r>
    <s v="Standard Class"/>
    <x v="1"/>
    <s v="United States"/>
    <s v="Marion"/>
    <s v="Ohio"/>
    <n v="43302"/>
    <x v="3"/>
    <x v="0"/>
    <s v="Tables"/>
    <n v="154899"/>
    <n v="9"/>
    <n v="4"/>
    <n v="-464697"/>
  </r>
  <r>
    <s v="Standard Class"/>
    <x v="1"/>
    <s v="United States"/>
    <s v="Marion"/>
    <s v="Ohio"/>
    <n v="43302"/>
    <x v="3"/>
    <x v="1"/>
    <s v="Envelopes"/>
    <n v="19872"/>
    <n v="3"/>
    <n v="2"/>
    <n v="67068"/>
  </r>
  <r>
    <s v="First Class"/>
    <x v="0"/>
    <s v="United States"/>
    <s v="Dallas"/>
    <s v="Texas"/>
    <n v="75081"/>
    <x v="2"/>
    <x v="2"/>
    <s v="Accessories"/>
    <n v="119448"/>
    <n v="3"/>
    <n v="2"/>
    <n v="-134379"/>
  </r>
  <r>
    <s v="First Class"/>
    <x v="0"/>
    <s v="United States"/>
    <s v="Dallas"/>
    <s v="Texas"/>
    <n v="75081"/>
    <x v="2"/>
    <x v="1"/>
    <s v="Storage"/>
    <n v="11816"/>
    <n v="2"/>
    <n v="2"/>
    <n v="-25109"/>
  </r>
  <r>
    <s v="Standard Class"/>
    <x v="1"/>
    <s v="United States"/>
    <s v="Huntsville"/>
    <s v="Alabama"/>
    <n v="35810"/>
    <x v="0"/>
    <x v="1"/>
    <s v="Art"/>
    <n v="1956"/>
    <n v="4"/>
    <n v="0"/>
    <n v="54768"/>
  </r>
  <r>
    <s v="Second Class"/>
    <x v="0"/>
    <s v="United States"/>
    <s v="Las Vegas"/>
    <s v="Nevada"/>
    <n v="89115"/>
    <x v="1"/>
    <x v="0"/>
    <s v="Furnishings"/>
    <n v="8096"/>
    <n v="4"/>
    <n v="0"/>
    <n v="291456"/>
  </r>
  <r>
    <s v="Second Class"/>
    <x v="0"/>
    <s v="United States"/>
    <s v="Las Vegas"/>
    <s v="Nevada"/>
    <n v="89115"/>
    <x v="1"/>
    <x v="1"/>
    <s v="Paper"/>
    <n v="2592"/>
    <n v="4"/>
    <n v="0"/>
    <n v="124416"/>
  </r>
  <r>
    <s v="Same Day"/>
    <x v="2"/>
    <s v="United States"/>
    <s v="Los Angeles"/>
    <s v="California"/>
    <n v="90049"/>
    <x v="1"/>
    <x v="1"/>
    <s v="Appliances"/>
    <n v="10696"/>
    <n v="2"/>
    <n v="0"/>
    <n v="310184"/>
  </r>
  <r>
    <s v="Same Day"/>
    <x v="2"/>
    <s v="United States"/>
    <s v="Los Angeles"/>
    <s v="California"/>
    <n v="90049"/>
    <x v="1"/>
    <x v="0"/>
    <s v="Furnishings"/>
    <n v="18776"/>
    <n v="4"/>
    <n v="0"/>
    <n v="769816"/>
  </r>
  <r>
    <s v="First Class"/>
    <x v="2"/>
    <s v="United States"/>
    <s v="Lakewood"/>
    <s v="Ohio"/>
    <n v="44107"/>
    <x v="3"/>
    <x v="1"/>
    <s v="Binders"/>
    <n v="76776"/>
    <n v="4"/>
    <n v="7"/>
    <n v="-537432"/>
  </r>
  <r>
    <s v="Standard Class"/>
    <x v="1"/>
    <s v="United States"/>
    <s v="Fremont"/>
    <s v="Nebraska"/>
    <n v="68025"/>
    <x v="2"/>
    <x v="1"/>
    <s v="Binders"/>
    <n v="539"/>
    <n v="5"/>
    <n v="0"/>
    <n v="25872"/>
  </r>
  <r>
    <s v="Standard Class"/>
    <x v="0"/>
    <s v="United States"/>
    <s v="Huntsville"/>
    <s v="Texas"/>
    <n v="77340"/>
    <x v="2"/>
    <x v="0"/>
    <s v="Furnishings"/>
    <n v="76728"/>
    <n v="3"/>
    <n v="6"/>
    <n v="-537096"/>
  </r>
  <r>
    <s v="Standard Class"/>
    <x v="0"/>
    <s v="United States"/>
    <s v="Huntsville"/>
    <s v="Texas"/>
    <n v="77340"/>
    <x v="2"/>
    <x v="1"/>
    <s v="Binders"/>
    <n v="1043"/>
    <n v="7"/>
    <n v="8"/>
    <n v="-182525"/>
  </r>
  <r>
    <s v="First Class"/>
    <x v="0"/>
    <s v="United States"/>
    <s v="Los Angeles"/>
    <s v="California"/>
    <n v="90036"/>
    <x v="1"/>
    <x v="1"/>
    <s v="Art"/>
    <n v="992"/>
    <n v="5"/>
    <n v="0"/>
    <n v="25792"/>
  </r>
  <r>
    <s v="Standard Class"/>
    <x v="0"/>
    <s v="United States"/>
    <s v="Asheville"/>
    <s v="North Carolina"/>
    <n v="28806"/>
    <x v="0"/>
    <x v="1"/>
    <s v="Art"/>
    <n v="1592"/>
    <n v="5"/>
    <n v="2"/>
    <n v="2786"/>
  </r>
  <r>
    <s v="Standard Class"/>
    <x v="1"/>
    <s v="United States"/>
    <s v="Bossier City"/>
    <s v="Louisiana"/>
    <n v="71111"/>
    <x v="0"/>
    <x v="0"/>
    <s v="Furnishings"/>
    <n v="12992"/>
    <n v="4"/>
    <n v="0"/>
    <n v="103936"/>
  </r>
  <r>
    <s v="Standard Class"/>
    <x v="2"/>
    <s v="United States"/>
    <s v="Providence"/>
    <s v="Rhode Island"/>
    <n v="2908"/>
    <x v="3"/>
    <x v="1"/>
    <s v="Binders"/>
    <n v="304"/>
    <n v="1"/>
    <n v="0"/>
    <n v="13984"/>
  </r>
  <r>
    <s v="Standard Class"/>
    <x v="2"/>
    <s v="United States"/>
    <s v="Providence"/>
    <s v="Rhode Island"/>
    <n v="2908"/>
    <x v="3"/>
    <x v="2"/>
    <s v="Copiers"/>
    <n v="539991"/>
    <n v="9"/>
    <n v="0"/>
    <n v="25919568"/>
  </r>
  <r>
    <s v="Standard Class"/>
    <x v="2"/>
    <s v="United States"/>
    <s v="Providence"/>
    <s v="Rhode Island"/>
    <n v="2908"/>
    <x v="3"/>
    <x v="1"/>
    <s v="Storage"/>
    <n v="1191"/>
    <n v="3"/>
    <n v="0"/>
    <n v="34539"/>
  </r>
  <r>
    <s v="Second Class"/>
    <x v="2"/>
    <s v="United States"/>
    <s v="Everett"/>
    <s v="Massachusetts"/>
    <n v="2149"/>
    <x v="3"/>
    <x v="1"/>
    <s v="Paper"/>
    <n v="4008"/>
    <n v="6"/>
    <n v="0"/>
    <n v="192384"/>
  </r>
  <r>
    <s v="Second Class"/>
    <x v="2"/>
    <s v="United States"/>
    <s v="Everett"/>
    <s v="Massachusetts"/>
    <n v="2149"/>
    <x v="3"/>
    <x v="1"/>
    <s v="Paper"/>
    <n v="5994"/>
    <n v="3"/>
    <n v="0"/>
    <n v="281718"/>
  </r>
  <r>
    <s v="Second Class"/>
    <x v="2"/>
    <s v="United States"/>
    <s v="Everett"/>
    <s v="Massachusetts"/>
    <n v="2149"/>
    <x v="3"/>
    <x v="2"/>
    <s v="Accessories"/>
    <n v="25998"/>
    <n v="2"/>
    <n v="0"/>
    <n v="883932"/>
  </r>
  <r>
    <s v="Second Class"/>
    <x v="2"/>
    <s v="United States"/>
    <s v="Everett"/>
    <s v="Massachusetts"/>
    <n v="2149"/>
    <x v="3"/>
    <x v="0"/>
    <s v="Bookcases"/>
    <n v="17098"/>
    <n v="1"/>
    <n v="0"/>
    <n v="324862"/>
  </r>
  <r>
    <s v="Second Class"/>
    <x v="2"/>
    <s v="United States"/>
    <s v="Everett"/>
    <s v="Massachusetts"/>
    <n v="2149"/>
    <x v="3"/>
    <x v="0"/>
    <s v="Furnishings"/>
    <n v="3897"/>
    <n v="3"/>
    <n v="0"/>
    <n v="46764"/>
  </r>
  <r>
    <s v="Second Class"/>
    <x v="2"/>
    <s v="United States"/>
    <s v="Everett"/>
    <s v="Massachusetts"/>
    <n v="2149"/>
    <x v="3"/>
    <x v="1"/>
    <s v="Paper"/>
    <n v="1549"/>
    <n v="5"/>
    <n v="0"/>
    <n v="69705"/>
  </r>
  <r>
    <s v="Second Class"/>
    <x v="2"/>
    <s v="United States"/>
    <s v="Everett"/>
    <s v="Massachusetts"/>
    <n v="2149"/>
    <x v="3"/>
    <x v="0"/>
    <s v="Tables"/>
    <n v="446068"/>
    <n v="4"/>
    <n v="3"/>
    <n v="0"/>
  </r>
  <r>
    <s v="Second Class"/>
    <x v="0"/>
    <s v="United States"/>
    <s v="Rancho Cucamonga"/>
    <s v="California"/>
    <n v="91730"/>
    <x v="1"/>
    <x v="1"/>
    <s v="Appliances"/>
    <n v="15294"/>
    <n v="3"/>
    <n v="0"/>
    <n v="412938"/>
  </r>
  <r>
    <s v="Same Day"/>
    <x v="0"/>
    <s v="United States"/>
    <s v="Charlotte"/>
    <s v="North Carolina"/>
    <n v="28205"/>
    <x v="0"/>
    <x v="2"/>
    <s v="Accessories"/>
    <n v="23472"/>
    <n v="3"/>
    <n v="2"/>
    <n v="49878"/>
  </r>
  <r>
    <s v="Standard Class"/>
    <x v="2"/>
    <s v="United States"/>
    <s v="Providence"/>
    <s v="Rhode Island"/>
    <n v="2908"/>
    <x v="3"/>
    <x v="1"/>
    <s v="Paper"/>
    <n v="19564"/>
    <n v="4"/>
    <n v="0"/>
    <n v="919508"/>
  </r>
  <r>
    <s v="Standard Class"/>
    <x v="2"/>
    <s v="United States"/>
    <s v="Providence"/>
    <s v="Rhode Island"/>
    <n v="2908"/>
    <x v="3"/>
    <x v="1"/>
    <s v="Paper"/>
    <n v="1494"/>
    <n v="3"/>
    <n v="0"/>
    <n v="70218"/>
  </r>
  <r>
    <s v="Standard Class"/>
    <x v="2"/>
    <s v="United States"/>
    <s v="Providence"/>
    <s v="Rhode Island"/>
    <n v="2908"/>
    <x v="3"/>
    <x v="2"/>
    <s v="Accessories"/>
    <n v="16878"/>
    <n v="4"/>
    <n v="0"/>
    <n v="742632"/>
  </r>
  <r>
    <s v="Standard Class"/>
    <x v="2"/>
    <s v="United States"/>
    <s v="Providence"/>
    <s v="Rhode Island"/>
    <n v="2908"/>
    <x v="3"/>
    <x v="0"/>
    <s v="Bookcases"/>
    <n v="34196"/>
    <n v="2"/>
    <n v="0"/>
    <n v="786508"/>
  </r>
  <r>
    <s v="Standard Class"/>
    <x v="2"/>
    <s v="United States"/>
    <s v="Providence"/>
    <s v="Rhode Island"/>
    <n v="2908"/>
    <x v="3"/>
    <x v="0"/>
    <s v="Chairs"/>
    <n v="60588"/>
    <n v="6"/>
    <n v="0"/>
    <n v="15147"/>
  </r>
  <r>
    <s v="First Class"/>
    <x v="2"/>
    <s v="United States"/>
    <s v="Midland"/>
    <s v="Michigan"/>
    <n v="48640"/>
    <x v="2"/>
    <x v="1"/>
    <s v="Appliances"/>
    <n v="186732"/>
    <n v="1"/>
    <n v="1"/>
    <n v="41496"/>
  </r>
  <r>
    <s v="First Class"/>
    <x v="2"/>
    <s v="United States"/>
    <s v="Midland"/>
    <s v="Michigan"/>
    <n v="48640"/>
    <x v="2"/>
    <x v="1"/>
    <s v="Binders"/>
    <n v="381297"/>
    <n v="3"/>
    <n v="0"/>
    <n v="1906485"/>
  </r>
  <r>
    <s v="Standard Class"/>
    <x v="0"/>
    <s v="United States"/>
    <s v="Rochester"/>
    <s v="New York"/>
    <n v="14609"/>
    <x v="3"/>
    <x v="1"/>
    <s v="Binders"/>
    <n v="26424"/>
    <n v="9"/>
    <n v="2"/>
    <n v="95787"/>
  </r>
  <r>
    <s v="Standard Class"/>
    <x v="0"/>
    <s v="United States"/>
    <s v="Rochester"/>
    <s v="New York"/>
    <n v="14609"/>
    <x v="3"/>
    <x v="2"/>
    <s v="Phones"/>
    <n v="62599"/>
    <n v="1"/>
    <n v="0"/>
    <n v="187797"/>
  </r>
  <r>
    <s v="Standard Class"/>
    <x v="1"/>
    <s v="United States"/>
    <s v="Jackson"/>
    <s v="Michigan"/>
    <n v="49201"/>
    <x v="2"/>
    <x v="0"/>
    <s v="Tables"/>
    <n v="156861"/>
    <n v="9"/>
    <n v="0"/>
    <n v="3294081"/>
  </r>
  <r>
    <s v="Standard Class"/>
    <x v="1"/>
    <s v="United States"/>
    <s v="Jackson"/>
    <s v="Michigan"/>
    <n v="49201"/>
    <x v="2"/>
    <x v="1"/>
    <s v="Binders"/>
    <n v="173"/>
    <n v="1"/>
    <n v="0"/>
    <n v="8304"/>
  </r>
  <r>
    <s v="Standard Class"/>
    <x v="1"/>
    <s v="United States"/>
    <s v="Jackson"/>
    <s v="Michigan"/>
    <n v="49201"/>
    <x v="2"/>
    <x v="2"/>
    <s v="Accessories"/>
    <n v="160"/>
    <n v="8"/>
    <n v="0"/>
    <n v="624"/>
  </r>
  <r>
    <s v="First Class"/>
    <x v="1"/>
    <s v="United States"/>
    <s v="Suffolk"/>
    <s v="Virginia"/>
    <n v="23434"/>
    <x v="0"/>
    <x v="1"/>
    <s v="Appliances"/>
    <n v="17994"/>
    <n v="3"/>
    <n v="0"/>
    <n v="503832"/>
  </r>
  <r>
    <s v="First Class"/>
    <x v="1"/>
    <s v="United States"/>
    <s v="Suffolk"/>
    <s v="Virginia"/>
    <n v="23434"/>
    <x v="0"/>
    <x v="0"/>
    <s v="Tables"/>
    <n v="87294"/>
    <n v="3"/>
    <n v="0"/>
    <n v="1571292"/>
  </r>
  <r>
    <s v="First Class"/>
    <x v="1"/>
    <s v="United States"/>
    <s v="Suffolk"/>
    <s v="Virginia"/>
    <n v="23434"/>
    <x v="0"/>
    <x v="1"/>
    <s v="Paper"/>
    <n v="1296"/>
    <n v="2"/>
    <n v="0"/>
    <n v="62208"/>
  </r>
  <r>
    <s v="Standard Class"/>
    <x v="0"/>
    <s v="United States"/>
    <s v="Brentwood"/>
    <s v="California"/>
    <n v="94513"/>
    <x v="1"/>
    <x v="1"/>
    <s v="Labels"/>
    <n v="888"/>
    <n v="6"/>
    <n v="0"/>
    <n v="444"/>
  </r>
  <r>
    <s v="Standard Class"/>
    <x v="0"/>
    <s v="United States"/>
    <s v="Brentwood"/>
    <s v="California"/>
    <n v="94513"/>
    <x v="1"/>
    <x v="2"/>
    <s v="Phones"/>
    <n v="319968"/>
    <n v="4"/>
    <n v="2"/>
    <n v="359964"/>
  </r>
  <r>
    <s v="Same Day"/>
    <x v="0"/>
    <s v="United States"/>
    <s v="Seattle"/>
    <s v="Washington"/>
    <n v="98103"/>
    <x v="1"/>
    <x v="0"/>
    <s v="Chairs"/>
    <n v="167888"/>
    <n v="7"/>
    <n v="2"/>
    <n v="146902"/>
  </r>
  <r>
    <s v="First Class"/>
    <x v="2"/>
    <s v="United States"/>
    <s v="Houston"/>
    <s v="Texas"/>
    <n v="77036"/>
    <x v="2"/>
    <x v="1"/>
    <s v="Paper"/>
    <n v="16396"/>
    <n v="5"/>
    <n v="2"/>
    <n v="594355"/>
  </r>
  <r>
    <s v="First Class"/>
    <x v="2"/>
    <s v="United States"/>
    <s v="Houston"/>
    <s v="Texas"/>
    <n v="77036"/>
    <x v="2"/>
    <x v="1"/>
    <s v="Binders"/>
    <n v="5232"/>
    <n v="4"/>
    <n v="8"/>
    <n v="-81096"/>
  </r>
  <r>
    <s v="Standard Class"/>
    <x v="2"/>
    <s v="United States"/>
    <s v="Lawrence"/>
    <s v="Massachusetts"/>
    <n v="1841"/>
    <x v="3"/>
    <x v="2"/>
    <s v="Copiers"/>
    <n v="119998"/>
    <n v="2"/>
    <n v="0"/>
    <n v="4679922"/>
  </r>
  <r>
    <s v="Standard Class"/>
    <x v="2"/>
    <s v="United States"/>
    <s v="Lawrence"/>
    <s v="Massachusetts"/>
    <n v="1841"/>
    <x v="3"/>
    <x v="1"/>
    <s v="Storage"/>
    <n v="7385"/>
    <n v="1"/>
    <n v="0"/>
    <n v="22155"/>
  </r>
  <r>
    <s v="Standard Class"/>
    <x v="2"/>
    <s v="United States"/>
    <s v="Lawrence"/>
    <s v="Massachusetts"/>
    <n v="1841"/>
    <x v="3"/>
    <x v="1"/>
    <s v="Supplies"/>
    <n v="2571"/>
    <n v="3"/>
    <n v="0"/>
    <n v="66846"/>
  </r>
  <r>
    <s v="Standard Class"/>
    <x v="2"/>
    <s v="United States"/>
    <s v="Lawrence"/>
    <s v="Massachusetts"/>
    <n v="1841"/>
    <x v="3"/>
    <x v="1"/>
    <s v="Fasteners"/>
    <n v="1728"/>
    <n v="6"/>
    <n v="0"/>
    <n v="81216"/>
  </r>
  <r>
    <s v="Standard Class"/>
    <x v="2"/>
    <s v="United States"/>
    <s v="Lawrence"/>
    <s v="Massachusetts"/>
    <n v="1841"/>
    <x v="3"/>
    <x v="0"/>
    <s v="Tables"/>
    <n v="526582"/>
    <n v="2"/>
    <n v="3"/>
    <n v="-526582"/>
  </r>
  <r>
    <s v="Standard Class"/>
    <x v="0"/>
    <s v="United States"/>
    <s v="Detroit"/>
    <s v="Michigan"/>
    <n v="48234"/>
    <x v="2"/>
    <x v="1"/>
    <s v="Paper"/>
    <n v="1156"/>
    <n v="2"/>
    <n v="0"/>
    <n v="56644"/>
  </r>
  <r>
    <s v="Standard Class"/>
    <x v="0"/>
    <s v="United States"/>
    <s v="Detroit"/>
    <s v="Michigan"/>
    <n v="48234"/>
    <x v="2"/>
    <x v="2"/>
    <s v="Phones"/>
    <n v="20997"/>
    <n v="3"/>
    <n v="0"/>
    <n v="587916"/>
  </r>
  <r>
    <s v="Standard Class"/>
    <x v="0"/>
    <s v="United States"/>
    <s v="Detroit"/>
    <s v="Michigan"/>
    <n v="48234"/>
    <x v="2"/>
    <x v="0"/>
    <s v="Tables"/>
    <n v="44784"/>
    <n v="4"/>
    <n v="0"/>
    <n v="985248"/>
  </r>
  <r>
    <s v="Standard Class"/>
    <x v="0"/>
    <s v="United States"/>
    <s v="Detroit"/>
    <s v="Michigan"/>
    <n v="48234"/>
    <x v="2"/>
    <x v="2"/>
    <s v="Accessories"/>
    <n v="47997"/>
    <n v="3"/>
    <n v="0"/>
    <n v="1631898"/>
  </r>
  <r>
    <s v="Standard Class"/>
    <x v="0"/>
    <s v="United States"/>
    <s v="Detroit"/>
    <s v="Michigan"/>
    <n v="48234"/>
    <x v="2"/>
    <x v="1"/>
    <s v="Art"/>
    <n v="864"/>
    <n v="3"/>
    <n v="0"/>
    <n v="25056"/>
  </r>
  <r>
    <s v="Standard Class"/>
    <x v="1"/>
    <s v="United States"/>
    <s v="Orem"/>
    <s v="Utah"/>
    <n v="84057"/>
    <x v="1"/>
    <x v="1"/>
    <s v="Art"/>
    <n v="1168"/>
    <n v="2"/>
    <n v="0"/>
    <n v="42048"/>
  </r>
  <r>
    <s v="Standard Class"/>
    <x v="0"/>
    <s v="United States"/>
    <s v="Philadelphia"/>
    <s v="Pennsylvania"/>
    <n v="19120"/>
    <x v="3"/>
    <x v="2"/>
    <s v="Accessories"/>
    <n v="40776"/>
    <n v="3"/>
    <n v="2"/>
    <n v="5097"/>
  </r>
  <r>
    <s v="Standard Class"/>
    <x v="0"/>
    <s v="United States"/>
    <s v="Philadelphia"/>
    <s v="Pennsylvania"/>
    <n v="19120"/>
    <x v="3"/>
    <x v="1"/>
    <s v="Binders"/>
    <n v="13698"/>
    <n v="3"/>
    <n v="7"/>
    <n v="-95886"/>
  </r>
  <r>
    <s v="Standard Class"/>
    <x v="0"/>
    <s v="United States"/>
    <s v="Mesa"/>
    <s v="Arizona"/>
    <n v="85204"/>
    <x v="1"/>
    <x v="2"/>
    <s v="Phones"/>
    <n v="878"/>
    <n v="5"/>
    <n v="2"/>
    <n v="32925"/>
  </r>
  <r>
    <s v="Second Class"/>
    <x v="0"/>
    <s v="United States"/>
    <s v="Fayetteville"/>
    <s v="North Carolina"/>
    <n v="28314"/>
    <x v="0"/>
    <x v="0"/>
    <s v="Furnishings"/>
    <n v="77952"/>
    <n v="3"/>
    <n v="2"/>
    <n v="155904"/>
  </r>
  <r>
    <s v="Second Class"/>
    <x v="0"/>
    <s v="United States"/>
    <s v="Fayetteville"/>
    <s v="North Carolina"/>
    <n v="28314"/>
    <x v="0"/>
    <x v="1"/>
    <s v="Storage"/>
    <n v="147184"/>
    <n v="2"/>
    <n v="2"/>
    <n v="-294368"/>
  </r>
  <r>
    <s v="Second Class"/>
    <x v="0"/>
    <s v="United States"/>
    <s v="Fayetteville"/>
    <s v="North Carolina"/>
    <n v="28314"/>
    <x v="0"/>
    <x v="1"/>
    <s v="Paper"/>
    <n v="47952"/>
    <n v="3"/>
    <n v="2"/>
    <n v="161838"/>
  </r>
  <r>
    <s v="First Class"/>
    <x v="0"/>
    <s v="United States"/>
    <s v="Los Angeles"/>
    <s v="California"/>
    <n v="90032"/>
    <x v="1"/>
    <x v="1"/>
    <s v="Appliances"/>
    <n v="25026"/>
    <n v="6"/>
    <n v="0"/>
    <n v="725754"/>
  </r>
  <r>
    <s v="Standard Class"/>
    <x v="0"/>
    <s v="United States"/>
    <s v="Philadelphia"/>
    <s v="Pennsylvania"/>
    <n v="19140"/>
    <x v="3"/>
    <x v="2"/>
    <s v="Accessories"/>
    <n v="40776"/>
    <n v="3"/>
    <n v="2"/>
    <n v="5097"/>
  </r>
  <r>
    <s v="Standard Class"/>
    <x v="1"/>
    <s v="United States"/>
    <s v="Colorado Springs"/>
    <s v="Colorado"/>
    <n v="80906"/>
    <x v="1"/>
    <x v="1"/>
    <s v="Paper"/>
    <n v="296"/>
    <n v="5"/>
    <n v="2"/>
    <n v="925"/>
  </r>
  <r>
    <s v="Standard Class"/>
    <x v="1"/>
    <s v="United States"/>
    <s v="Colorado Springs"/>
    <s v="Colorado"/>
    <n v="80906"/>
    <x v="1"/>
    <x v="1"/>
    <s v="Binders"/>
    <n v="1938"/>
    <n v="2"/>
    <n v="7"/>
    <n v="-13566"/>
  </r>
  <r>
    <s v="Standard Class"/>
    <x v="1"/>
    <s v="United States"/>
    <s v="Los Angeles"/>
    <s v="California"/>
    <n v="90032"/>
    <x v="1"/>
    <x v="2"/>
    <s v="Accessories"/>
    <n v="15996"/>
    <n v="4"/>
    <n v="0"/>
    <n v="511872"/>
  </r>
  <r>
    <s v="Standard Class"/>
    <x v="1"/>
    <s v="United States"/>
    <s v="New York City"/>
    <s v="New York"/>
    <n v="10009"/>
    <x v="3"/>
    <x v="1"/>
    <s v="Art"/>
    <n v="5952"/>
    <n v="3"/>
    <n v="0"/>
    <n v="154752"/>
  </r>
  <r>
    <s v="Standard Class"/>
    <x v="1"/>
    <s v="United States"/>
    <s v="New York City"/>
    <s v="New York"/>
    <n v="10009"/>
    <x v="3"/>
    <x v="1"/>
    <s v="Envelopes"/>
    <n v="1748"/>
    <n v="2"/>
    <n v="0"/>
    <n v="82156"/>
  </r>
  <r>
    <s v="Standard Class"/>
    <x v="1"/>
    <s v="United States"/>
    <s v="New York City"/>
    <s v="New York"/>
    <n v="10009"/>
    <x v="3"/>
    <x v="1"/>
    <s v="Binders"/>
    <n v="13168"/>
    <n v="2"/>
    <n v="2"/>
    <n v="46088"/>
  </r>
  <r>
    <s v="Standard Class"/>
    <x v="2"/>
    <s v="United States"/>
    <s v="San Francisco"/>
    <s v="California"/>
    <n v="94109"/>
    <x v="1"/>
    <x v="1"/>
    <s v="Appliances"/>
    <n v="4074"/>
    <n v="3"/>
    <n v="0"/>
    <n v="12222"/>
  </r>
  <r>
    <s v="Standard Class"/>
    <x v="1"/>
    <s v="United States"/>
    <s v="Austin"/>
    <s v="Texas"/>
    <n v="78745"/>
    <x v="2"/>
    <x v="0"/>
    <s v="Chairs"/>
    <n v="179886"/>
    <n v="1"/>
    <n v="3"/>
    <n v="-25698"/>
  </r>
  <r>
    <s v="Standard Class"/>
    <x v="0"/>
    <s v="United States"/>
    <s v="Cleveland"/>
    <s v="Ohio"/>
    <n v="44105"/>
    <x v="3"/>
    <x v="1"/>
    <s v="Appliances"/>
    <n v="286256"/>
    <n v="1"/>
    <n v="2"/>
    <n v="17891"/>
  </r>
  <r>
    <s v="Standard Class"/>
    <x v="0"/>
    <s v="United States"/>
    <s v="Cleveland"/>
    <s v="Ohio"/>
    <n v="44105"/>
    <x v="3"/>
    <x v="1"/>
    <s v="Storage"/>
    <n v="24224"/>
    <n v="2"/>
    <n v="2"/>
    <n v="-48448"/>
  </r>
  <r>
    <s v="Standard Class"/>
    <x v="0"/>
    <s v="United States"/>
    <s v="Cleveland"/>
    <s v="Ohio"/>
    <n v="44105"/>
    <x v="3"/>
    <x v="1"/>
    <s v="Storage"/>
    <n v="331536"/>
    <n v="3"/>
    <n v="2"/>
    <n v="-82884"/>
  </r>
  <r>
    <s v="Second Class"/>
    <x v="2"/>
    <s v="United States"/>
    <s v="New York City"/>
    <s v="New York"/>
    <n v="10009"/>
    <x v="3"/>
    <x v="1"/>
    <s v="Art"/>
    <n v="1752"/>
    <n v="3"/>
    <n v="0"/>
    <n v="63072"/>
  </r>
  <r>
    <s v="Standard Class"/>
    <x v="0"/>
    <s v="United States"/>
    <s v="El Paso"/>
    <s v="Texas"/>
    <n v="79907"/>
    <x v="2"/>
    <x v="1"/>
    <s v="Art"/>
    <n v="17856"/>
    <n v="4"/>
    <n v="2"/>
    <n v="42408"/>
  </r>
  <r>
    <s v="Standard Class"/>
    <x v="2"/>
    <s v="United States"/>
    <s v="Tallahassee"/>
    <s v="Florida"/>
    <n v="32303"/>
    <x v="0"/>
    <x v="2"/>
    <s v="Accessories"/>
    <n v="431976"/>
    <n v="3"/>
    <n v="2"/>
    <n v="-755958"/>
  </r>
  <r>
    <s v="Standard Class"/>
    <x v="2"/>
    <s v="United States"/>
    <s v="Seattle"/>
    <s v="Washington"/>
    <n v="98103"/>
    <x v="1"/>
    <x v="0"/>
    <s v="Chairs"/>
    <n v="291136"/>
    <n v="4"/>
    <n v="2"/>
    <n v="-254744"/>
  </r>
  <r>
    <s v="First Class"/>
    <x v="2"/>
    <s v="United States"/>
    <s v="Dallas"/>
    <s v="Texas"/>
    <n v="75220"/>
    <x v="2"/>
    <x v="1"/>
    <s v="Envelopes"/>
    <n v="114848"/>
    <n v="4"/>
    <n v="2"/>
    <n v="3589"/>
  </r>
  <r>
    <s v="Standard Class"/>
    <x v="0"/>
    <s v="United States"/>
    <s v="Houston"/>
    <s v="Texas"/>
    <n v="77070"/>
    <x v="2"/>
    <x v="1"/>
    <s v="Paper"/>
    <n v="10688"/>
    <n v="2"/>
    <n v="2"/>
    <n v="37408"/>
  </r>
  <r>
    <s v="Second Class"/>
    <x v="0"/>
    <s v="United States"/>
    <s v="Springfield"/>
    <s v="Ohio"/>
    <n v="45503"/>
    <x v="3"/>
    <x v="1"/>
    <s v="Paper"/>
    <n v="15232"/>
    <n v="4"/>
    <n v="2"/>
    <n v="55216"/>
  </r>
  <r>
    <s v="Standard Class"/>
    <x v="0"/>
    <s v="United States"/>
    <s v="Seattle"/>
    <s v="Washington"/>
    <n v="98103"/>
    <x v="1"/>
    <x v="1"/>
    <s v="Art"/>
    <n v="1242"/>
    <n v="3"/>
    <n v="0"/>
    <n v="52164"/>
  </r>
  <r>
    <s v="Standard Class"/>
    <x v="1"/>
    <s v="United States"/>
    <s v="Seattle"/>
    <s v="Washington"/>
    <n v="98105"/>
    <x v="1"/>
    <x v="1"/>
    <s v="Paper"/>
    <n v="1944"/>
    <n v="3"/>
    <n v="0"/>
    <n v="93312"/>
  </r>
  <r>
    <s v="Standard Class"/>
    <x v="0"/>
    <s v="United States"/>
    <s v="New York City"/>
    <s v="New York"/>
    <n v="10024"/>
    <x v="3"/>
    <x v="1"/>
    <s v="Binders"/>
    <n v="70368"/>
    <n v="4"/>
    <n v="2"/>
    <n v="26388"/>
  </r>
  <r>
    <s v="First Class"/>
    <x v="0"/>
    <s v="United States"/>
    <s v="Charlotte"/>
    <s v="North Carolina"/>
    <n v="28205"/>
    <x v="0"/>
    <x v="1"/>
    <s v="Art"/>
    <n v="12672"/>
    <n v="9"/>
    <n v="2"/>
    <n v="14256"/>
  </r>
  <r>
    <s v="Standard Class"/>
    <x v="0"/>
    <s v="United States"/>
    <s v="Baltimore"/>
    <s v="Maryland"/>
    <n v="21215"/>
    <x v="3"/>
    <x v="2"/>
    <s v="Phones"/>
    <n v="8995"/>
    <n v="5"/>
    <n v="0"/>
    <n v="43176"/>
  </r>
  <r>
    <s v="Standard Class"/>
    <x v="2"/>
    <s v="United States"/>
    <s v="San Francisco"/>
    <s v="California"/>
    <n v="94110"/>
    <x v="1"/>
    <x v="1"/>
    <s v="Paper"/>
    <n v="658"/>
    <n v="2"/>
    <n v="0"/>
    <n v="30268"/>
  </r>
  <r>
    <s v="Standard Class"/>
    <x v="2"/>
    <s v="United States"/>
    <s v="San Francisco"/>
    <s v="California"/>
    <n v="94110"/>
    <x v="1"/>
    <x v="2"/>
    <s v="Accessories"/>
    <n v="9499"/>
    <n v="1"/>
    <n v="0"/>
    <n v="28497"/>
  </r>
  <r>
    <s v="Second Class"/>
    <x v="0"/>
    <s v="United States"/>
    <s v="Tucson"/>
    <s v="Arizona"/>
    <n v="85705"/>
    <x v="1"/>
    <x v="2"/>
    <s v="Phones"/>
    <n v="3512"/>
    <n v="2"/>
    <n v="2"/>
    <n v="1317"/>
  </r>
  <r>
    <s v="Standard Class"/>
    <x v="0"/>
    <s v="United States"/>
    <s v="Los Angeles"/>
    <s v="California"/>
    <n v="90036"/>
    <x v="1"/>
    <x v="1"/>
    <s v="Paper"/>
    <n v="2592"/>
    <n v="4"/>
    <n v="0"/>
    <n v="124416"/>
  </r>
  <r>
    <s v="Standard Class"/>
    <x v="1"/>
    <s v="United States"/>
    <s v="Waterbury"/>
    <s v="Connecticut"/>
    <n v="6708"/>
    <x v="3"/>
    <x v="1"/>
    <s v="Binders"/>
    <n v="796"/>
    <n v="2"/>
    <n v="0"/>
    <n v="37412"/>
  </r>
  <r>
    <s v="Standard Class"/>
    <x v="1"/>
    <s v="United States"/>
    <s v="Waterbury"/>
    <s v="Connecticut"/>
    <n v="6708"/>
    <x v="3"/>
    <x v="2"/>
    <s v="Phones"/>
    <n v="56697"/>
    <n v="3"/>
    <n v="0"/>
    <n v="1530819"/>
  </r>
  <r>
    <s v="Standard Class"/>
    <x v="1"/>
    <s v="United States"/>
    <s v="Waterbury"/>
    <s v="Connecticut"/>
    <n v="6708"/>
    <x v="3"/>
    <x v="1"/>
    <s v="Art"/>
    <n v="984"/>
    <n v="3"/>
    <n v="0"/>
    <n v="28536"/>
  </r>
  <r>
    <s v="Standard Class"/>
    <x v="2"/>
    <s v="United States"/>
    <s v="Chicago"/>
    <s v="Illinois"/>
    <n v="60610"/>
    <x v="2"/>
    <x v="2"/>
    <s v="Accessories"/>
    <n v="25488"/>
    <n v="2"/>
    <n v="2"/>
    <n v="4779"/>
  </r>
  <r>
    <s v="Second Class"/>
    <x v="2"/>
    <s v="United States"/>
    <s v="Long Beach"/>
    <s v="New York"/>
    <n v="11561"/>
    <x v="3"/>
    <x v="1"/>
    <s v="Fasteners"/>
    <n v="756"/>
    <n v="6"/>
    <n v="0"/>
    <n v="3024"/>
  </r>
  <r>
    <s v="Standard Class"/>
    <x v="0"/>
    <s v="United States"/>
    <s v="Arlington"/>
    <s v="Virginia"/>
    <n v="22204"/>
    <x v="0"/>
    <x v="0"/>
    <s v="Furnishings"/>
    <n v="6084"/>
    <n v="3"/>
    <n v="0"/>
    <n v="194688"/>
  </r>
  <r>
    <s v="Standard Class"/>
    <x v="0"/>
    <s v="United States"/>
    <s v="Arlington"/>
    <s v="Virginia"/>
    <n v="22204"/>
    <x v="0"/>
    <x v="1"/>
    <s v="Storage"/>
    <n v="45004"/>
    <n v="2"/>
    <n v="0"/>
    <n v="585052"/>
  </r>
  <r>
    <s v="Standard Class"/>
    <x v="0"/>
    <s v="United States"/>
    <s v="Arlington"/>
    <s v="Virginia"/>
    <n v="22204"/>
    <x v="0"/>
    <x v="1"/>
    <s v="Binders"/>
    <n v="346"/>
    <n v="2"/>
    <n v="0"/>
    <n v="16608"/>
  </r>
  <r>
    <s v="Standard Class"/>
    <x v="0"/>
    <s v="United States"/>
    <s v="Arlington"/>
    <s v="Virginia"/>
    <n v="22204"/>
    <x v="0"/>
    <x v="2"/>
    <s v="Phones"/>
    <n v="46797"/>
    <n v="3"/>
    <n v="0"/>
    <n v="140391"/>
  </r>
  <r>
    <s v="Standard Class"/>
    <x v="0"/>
    <s v="United States"/>
    <s v="Arlington"/>
    <s v="Virginia"/>
    <n v="22204"/>
    <x v="0"/>
    <x v="1"/>
    <s v="Binders"/>
    <n v="3302"/>
    <n v="2"/>
    <n v="0"/>
    <n v="158496"/>
  </r>
  <r>
    <s v="First Class"/>
    <x v="1"/>
    <s v="United States"/>
    <s v="Jacksonville"/>
    <s v="North Carolina"/>
    <n v="28540"/>
    <x v="0"/>
    <x v="0"/>
    <s v="Furnishings"/>
    <n v="17088"/>
    <n v="2"/>
    <n v="2"/>
    <n v="1068"/>
  </r>
  <r>
    <s v="Second Class"/>
    <x v="1"/>
    <s v="United States"/>
    <s v="Columbus"/>
    <s v="Ohio"/>
    <n v="43229"/>
    <x v="3"/>
    <x v="1"/>
    <s v="Art"/>
    <n v="3008"/>
    <n v="2"/>
    <n v="2"/>
    <n v="3384"/>
  </r>
  <r>
    <s v="Standard Class"/>
    <x v="0"/>
    <s v="United States"/>
    <s v="Charlotte"/>
    <s v="North Carolina"/>
    <n v="28205"/>
    <x v="0"/>
    <x v="1"/>
    <s v="Paper"/>
    <n v="26824"/>
    <n v="7"/>
    <n v="2"/>
    <n v="93884"/>
  </r>
  <r>
    <s v="Standard Class"/>
    <x v="0"/>
    <s v="United States"/>
    <s v="Charlotte"/>
    <s v="North Carolina"/>
    <n v="28205"/>
    <x v="0"/>
    <x v="2"/>
    <s v="Accessories"/>
    <n v="43116"/>
    <n v="5"/>
    <n v="2"/>
    <n v="10779"/>
  </r>
  <r>
    <s v="Second Class"/>
    <x v="1"/>
    <s v="United States"/>
    <s v="Buffalo"/>
    <s v="New York"/>
    <n v="14215"/>
    <x v="3"/>
    <x v="2"/>
    <s v="Phones"/>
    <n v="436"/>
    <n v="4"/>
    <n v="0"/>
    <n v="12208"/>
  </r>
  <r>
    <s v="Second Class"/>
    <x v="1"/>
    <s v="United States"/>
    <s v="Buffalo"/>
    <s v="New York"/>
    <n v="14215"/>
    <x v="3"/>
    <x v="0"/>
    <s v="Furnishings"/>
    <n v="15495"/>
    <n v="3"/>
    <n v="0"/>
    <n v="3099"/>
  </r>
  <r>
    <s v="Standard Class"/>
    <x v="1"/>
    <s v="United States"/>
    <s v="Houston"/>
    <s v="Texas"/>
    <n v="77041"/>
    <x v="2"/>
    <x v="1"/>
    <s v="Paper"/>
    <n v="15552"/>
    <n v="3"/>
    <n v="2"/>
    <n v="54432"/>
  </r>
  <r>
    <s v="Standard Class"/>
    <x v="0"/>
    <s v="United States"/>
    <s v="Memphis"/>
    <s v="Tennessee"/>
    <n v="38109"/>
    <x v="0"/>
    <x v="1"/>
    <s v="Paper"/>
    <n v="42208"/>
    <n v="2"/>
    <n v="2"/>
    <n v="137176"/>
  </r>
  <r>
    <s v="First Class"/>
    <x v="0"/>
    <s v="United States"/>
    <s v="Plano"/>
    <s v="Texas"/>
    <n v="75023"/>
    <x v="2"/>
    <x v="1"/>
    <s v="Paper"/>
    <n v="10368"/>
    <n v="2"/>
    <n v="2"/>
    <n v="36288"/>
  </r>
  <r>
    <s v="First Class"/>
    <x v="2"/>
    <s v="United States"/>
    <s v="Salem"/>
    <s v="Oregon"/>
    <n v="97301"/>
    <x v="1"/>
    <x v="1"/>
    <s v="Art"/>
    <n v="2224"/>
    <n v="1"/>
    <n v="2"/>
    <n v="556"/>
  </r>
  <r>
    <s v="Standard Class"/>
    <x v="0"/>
    <s v="United States"/>
    <s v="Columbus"/>
    <s v="Georgia"/>
    <n v="31907"/>
    <x v="0"/>
    <x v="1"/>
    <s v="Envelopes"/>
    <n v="7452"/>
    <n v="9"/>
    <n v="0"/>
    <n v="350244"/>
  </r>
  <r>
    <s v="Same Day"/>
    <x v="1"/>
    <s v="United States"/>
    <s v="Columbia"/>
    <s v="Maryland"/>
    <n v="21044"/>
    <x v="3"/>
    <x v="1"/>
    <s v="Art"/>
    <n v="1752"/>
    <n v="3"/>
    <n v="0"/>
    <n v="5256"/>
  </r>
  <r>
    <s v="Same Day"/>
    <x v="1"/>
    <s v="United States"/>
    <s v="Columbia"/>
    <s v="Maryland"/>
    <n v="21044"/>
    <x v="3"/>
    <x v="0"/>
    <s v="Chairs"/>
    <n v="17799"/>
    <n v="5"/>
    <n v="0"/>
    <n v="373779"/>
  </r>
  <r>
    <s v="Same Day"/>
    <x v="1"/>
    <s v="United States"/>
    <s v="Columbia"/>
    <s v="Maryland"/>
    <n v="21044"/>
    <x v="3"/>
    <x v="1"/>
    <s v="Art"/>
    <n v="2199"/>
    <n v="5"/>
    <n v="0"/>
    <n v="59373"/>
  </r>
  <r>
    <s v="First Class"/>
    <x v="0"/>
    <s v="United States"/>
    <s v="Portland"/>
    <s v="Oregon"/>
    <n v="97206"/>
    <x v="1"/>
    <x v="1"/>
    <s v="Art"/>
    <n v="7152"/>
    <n v="3"/>
    <n v="2"/>
    <n v="7152"/>
  </r>
  <r>
    <s v="Standard Class"/>
    <x v="0"/>
    <s v="United States"/>
    <s v="Tallahassee"/>
    <s v="Florida"/>
    <n v="32303"/>
    <x v="0"/>
    <x v="1"/>
    <s v="Paper"/>
    <n v="2672"/>
    <n v="5"/>
    <n v="2"/>
    <n v="9352"/>
  </r>
  <r>
    <s v="Same Day"/>
    <x v="1"/>
    <s v="United States"/>
    <s v="Riverside"/>
    <s v="California"/>
    <n v="92503"/>
    <x v="1"/>
    <x v="2"/>
    <s v="Phones"/>
    <n v="1039728"/>
    <n v="2"/>
    <n v="2"/>
    <n v="909762"/>
  </r>
  <r>
    <s v="Same Day"/>
    <x v="1"/>
    <s v="United States"/>
    <s v="Riverside"/>
    <s v="California"/>
    <n v="92503"/>
    <x v="1"/>
    <x v="1"/>
    <s v="Appliances"/>
    <n v="4596"/>
    <n v="2"/>
    <n v="0"/>
    <n v="13788"/>
  </r>
  <r>
    <s v="Standard Class"/>
    <x v="0"/>
    <s v="United States"/>
    <s v="Lancaster"/>
    <s v="Ohio"/>
    <n v="43130"/>
    <x v="3"/>
    <x v="1"/>
    <s v="Binders"/>
    <n v="456588"/>
    <n v="2"/>
    <n v="7"/>
    <n v="-304392"/>
  </r>
  <r>
    <s v="Standard Class"/>
    <x v="0"/>
    <s v="United States"/>
    <s v="Lancaster"/>
    <s v="Ohio"/>
    <n v="43130"/>
    <x v="3"/>
    <x v="2"/>
    <s v="Machines"/>
    <n v="4499985"/>
    <n v="5"/>
    <n v="7"/>
    <n v="-6599978"/>
  </r>
  <r>
    <s v="Standard Class"/>
    <x v="0"/>
    <s v="United States"/>
    <s v="Lancaster"/>
    <s v="Ohio"/>
    <n v="43130"/>
    <x v="3"/>
    <x v="2"/>
    <s v="Accessories"/>
    <n v="59976"/>
    <n v="3"/>
    <n v="2"/>
    <n v="119952"/>
  </r>
  <r>
    <s v="First Class"/>
    <x v="0"/>
    <s v="United States"/>
    <s v="San Francisco"/>
    <s v="California"/>
    <n v="94109"/>
    <x v="1"/>
    <x v="1"/>
    <s v="Envelopes"/>
    <n v="612"/>
    <n v="3"/>
    <n v="0"/>
    <n v="28764"/>
  </r>
  <r>
    <s v="Standard Class"/>
    <x v="2"/>
    <s v="United States"/>
    <s v="Moreno Valley"/>
    <s v="California"/>
    <n v="92553"/>
    <x v="1"/>
    <x v="1"/>
    <s v="Appliances"/>
    <n v="1098"/>
    <n v="1"/>
    <n v="0"/>
    <n v="29646"/>
  </r>
  <r>
    <s v="Standard Class"/>
    <x v="2"/>
    <s v="United States"/>
    <s v="Moreno Valley"/>
    <s v="California"/>
    <n v="92553"/>
    <x v="1"/>
    <x v="1"/>
    <s v="Fasteners"/>
    <n v="786"/>
    <n v="3"/>
    <n v="0"/>
    <n v="36156"/>
  </r>
  <r>
    <s v="Standard Class"/>
    <x v="2"/>
    <s v="United States"/>
    <s v="Moreno Valley"/>
    <s v="California"/>
    <n v="92553"/>
    <x v="1"/>
    <x v="1"/>
    <s v="Storage"/>
    <n v="5145"/>
    <n v="3"/>
    <n v="0"/>
    <n v="138915"/>
  </r>
  <r>
    <s v="Standard Class"/>
    <x v="2"/>
    <s v="United States"/>
    <s v="Moreno Valley"/>
    <s v="California"/>
    <n v="92553"/>
    <x v="1"/>
    <x v="1"/>
    <s v="Binders"/>
    <n v="37056"/>
    <n v="3"/>
    <n v="2"/>
    <n v="13896"/>
  </r>
  <r>
    <s v="Standard Class"/>
    <x v="0"/>
    <s v="United States"/>
    <s v="Chesapeake"/>
    <s v="Virginia"/>
    <n v="23320"/>
    <x v="0"/>
    <x v="1"/>
    <s v="Appliances"/>
    <n v="20392"/>
    <n v="4"/>
    <n v="0"/>
    <n v="550584"/>
  </r>
  <r>
    <s v="Standard Class"/>
    <x v="0"/>
    <s v="United States"/>
    <s v="Chesapeake"/>
    <s v="Virginia"/>
    <n v="23320"/>
    <x v="0"/>
    <x v="2"/>
    <s v="Phones"/>
    <n v="2956"/>
    <n v="4"/>
    <n v="0"/>
    <n v="79812"/>
  </r>
  <r>
    <s v="Standard Class"/>
    <x v="0"/>
    <s v="United States"/>
    <s v="Chicago"/>
    <s v="Illinois"/>
    <n v="60623"/>
    <x v="2"/>
    <x v="1"/>
    <s v="Binders"/>
    <n v="8568"/>
    <n v="3"/>
    <n v="8"/>
    <n v="-145656"/>
  </r>
  <r>
    <s v="Second Class"/>
    <x v="1"/>
    <s v="United States"/>
    <s v="Charlotte"/>
    <s v="North Carolina"/>
    <n v="28205"/>
    <x v="0"/>
    <x v="1"/>
    <s v="Storage"/>
    <n v="45248"/>
    <n v="2"/>
    <n v="2"/>
    <n v="39592"/>
  </r>
  <r>
    <s v="Second Class"/>
    <x v="1"/>
    <s v="United States"/>
    <s v="Charlotte"/>
    <s v="North Carolina"/>
    <n v="28205"/>
    <x v="0"/>
    <x v="0"/>
    <s v="Tables"/>
    <n v="8763"/>
    <n v="10"/>
    <n v="4"/>
    <n v="-2921"/>
  </r>
  <r>
    <s v="Second Class"/>
    <x v="1"/>
    <s v="United States"/>
    <s v="Charlotte"/>
    <s v="North Carolina"/>
    <n v="28205"/>
    <x v="0"/>
    <x v="1"/>
    <s v="Supplies"/>
    <n v="185376"/>
    <n v="2"/>
    <n v="2"/>
    <n v="-34758"/>
  </r>
  <r>
    <s v="Standard Class"/>
    <x v="0"/>
    <s v="United States"/>
    <s v="New York City"/>
    <s v="New York"/>
    <n v="10009"/>
    <x v="3"/>
    <x v="1"/>
    <s v="Labels"/>
    <n v="2506"/>
    <n v="2"/>
    <n v="0"/>
    <n v="117782"/>
  </r>
  <r>
    <s v="First Class"/>
    <x v="0"/>
    <s v="United States"/>
    <s v="Chicago"/>
    <s v="Illinois"/>
    <n v="60653"/>
    <x v="2"/>
    <x v="1"/>
    <s v="Binders"/>
    <n v="289"/>
    <n v="1"/>
    <n v="8"/>
    <n v="-47685"/>
  </r>
  <r>
    <s v="First Class"/>
    <x v="0"/>
    <s v="United States"/>
    <s v="Chicago"/>
    <s v="Illinois"/>
    <n v="60653"/>
    <x v="2"/>
    <x v="1"/>
    <s v="Fasteners"/>
    <n v="7896"/>
    <n v="3"/>
    <n v="2"/>
    <n v="24675"/>
  </r>
  <r>
    <s v="First Class"/>
    <x v="0"/>
    <s v="United States"/>
    <s v="Chicago"/>
    <s v="Illinois"/>
    <n v="60653"/>
    <x v="2"/>
    <x v="0"/>
    <s v="Furnishings"/>
    <n v="22608"/>
    <n v="3"/>
    <n v="6"/>
    <n v="-101736"/>
  </r>
  <r>
    <s v="First Class"/>
    <x v="0"/>
    <s v="United States"/>
    <s v="Chicago"/>
    <s v="Illinois"/>
    <n v="60653"/>
    <x v="2"/>
    <x v="1"/>
    <s v="Paper"/>
    <n v="30528"/>
    <n v="8"/>
    <n v="2"/>
    <n v="954"/>
  </r>
  <r>
    <s v="Same Day"/>
    <x v="2"/>
    <s v="United States"/>
    <s v="Philadelphia"/>
    <s v="Pennsylvania"/>
    <n v="19120"/>
    <x v="3"/>
    <x v="1"/>
    <s v="Binders"/>
    <n v="4842"/>
    <n v="3"/>
    <n v="7"/>
    <n v="-33894"/>
  </r>
  <r>
    <s v="Standard Class"/>
    <x v="1"/>
    <s v="United States"/>
    <s v="Chicago"/>
    <s v="Illinois"/>
    <n v="60623"/>
    <x v="2"/>
    <x v="1"/>
    <s v="Binders"/>
    <n v="18"/>
    <n v="5"/>
    <n v="8"/>
    <n v="-288"/>
  </r>
  <r>
    <s v="First Class"/>
    <x v="1"/>
    <s v="United States"/>
    <s v="Dallas"/>
    <s v="Texas"/>
    <n v="75217"/>
    <x v="2"/>
    <x v="2"/>
    <s v="Accessories"/>
    <n v="39984"/>
    <n v="2"/>
    <n v="2"/>
    <n v="-14994"/>
  </r>
  <r>
    <s v="Second Class"/>
    <x v="1"/>
    <s v="United States"/>
    <s v="Las Vegas"/>
    <s v="Nevada"/>
    <n v="89115"/>
    <x v="1"/>
    <x v="1"/>
    <s v="Paper"/>
    <n v="324"/>
    <n v="5"/>
    <n v="0"/>
    <n v="15876"/>
  </r>
  <r>
    <s v="Second Class"/>
    <x v="1"/>
    <s v="United States"/>
    <s v="Las Vegas"/>
    <s v="Nevada"/>
    <n v="89115"/>
    <x v="1"/>
    <x v="1"/>
    <s v="Paper"/>
    <n v="9788"/>
    <n v="2"/>
    <n v="0"/>
    <n v="4894"/>
  </r>
  <r>
    <s v="Standard Class"/>
    <x v="0"/>
    <s v="United States"/>
    <s v="Amarillo"/>
    <s v="Texas"/>
    <n v="79109"/>
    <x v="2"/>
    <x v="2"/>
    <s v="Phones"/>
    <n v="307168"/>
    <n v="4"/>
    <n v="2"/>
    <n v="307168"/>
  </r>
  <r>
    <s v="Standard Class"/>
    <x v="1"/>
    <s v="United States"/>
    <s v="Middletown"/>
    <s v="Connecticut"/>
    <n v="6457"/>
    <x v="3"/>
    <x v="1"/>
    <s v="Binders"/>
    <n v="269"/>
    <n v="5"/>
    <n v="0"/>
    <n v="13181"/>
  </r>
  <r>
    <s v="First Class"/>
    <x v="1"/>
    <s v="United States"/>
    <s v="New York City"/>
    <s v="New York"/>
    <n v="10035"/>
    <x v="3"/>
    <x v="1"/>
    <s v="Envelopes"/>
    <n v="4701"/>
    <n v="3"/>
    <n v="0"/>
    <n v="220947"/>
  </r>
  <r>
    <s v="First Class"/>
    <x v="1"/>
    <s v="United States"/>
    <s v="New York City"/>
    <s v="New York"/>
    <n v="10035"/>
    <x v="3"/>
    <x v="2"/>
    <s v="Phones"/>
    <n v="46999"/>
    <n v="1"/>
    <n v="0"/>
    <n v="1362971"/>
  </r>
  <r>
    <s v="First Class"/>
    <x v="1"/>
    <s v="United States"/>
    <s v="New York City"/>
    <s v="New York"/>
    <n v="10035"/>
    <x v="3"/>
    <x v="0"/>
    <s v="Chairs"/>
    <n v="207846"/>
    <n v="3"/>
    <n v="1"/>
    <n v="23094"/>
  </r>
  <r>
    <s v="Standard Class"/>
    <x v="0"/>
    <s v="United States"/>
    <s v="Philadelphia"/>
    <s v="Pennsylvania"/>
    <n v="19120"/>
    <x v="3"/>
    <x v="1"/>
    <s v="Storage"/>
    <n v="324744"/>
    <n v="3"/>
    <n v="2"/>
    <n v="-771267"/>
  </r>
  <r>
    <s v="Second Class"/>
    <x v="0"/>
    <s v="United States"/>
    <s v="Fresno"/>
    <s v="California"/>
    <n v="93727"/>
    <x v="1"/>
    <x v="0"/>
    <s v="Furnishings"/>
    <n v="4048"/>
    <n v="2"/>
    <n v="0"/>
    <n v="145728"/>
  </r>
  <r>
    <s v="Standard Class"/>
    <x v="2"/>
    <s v="United States"/>
    <s v="Franklin"/>
    <s v="Tennessee"/>
    <n v="37064"/>
    <x v="0"/>
    <x v="1"/>
    <s v="Labels"/>
    <n v="12"/>
    <n v="4"/>
    <n v="2"/>
    <n v="42"/>
  </r>
  <r>
    <s v="Standard Class"/>
    <x v="2"/>
    <s v="United States"/>
    <s v="Franklin"/>
    <s v="Tennessee"/>
    <n v="37064"/>
    <x v="0"/>
    <x v="1"/>
    <s v="Storage"/>
    <n v="720064"/>
    <n v="4"/>
    <n v="2"/>
    <n v="-630056"/>
  </r>
  <r>
    <s v="Standard Class"/>
    <x v="2"/>
    <s v="United States"/>
    <s v="Franklin"/>
    <s v="Tennessee"/>
    <n v="37064"/>
    <x v="0"/>
    <x v="1"/>
    <s v="Storage"/>
    <n v="25424"/>
    <n v="1"/>
    <n v="2"/>
    <n v="-4767"/>
  </r>
  <r>
    <s v="Standard Class"/>
    <x v="2"/>
    <s v="United States"/>
    <s v="Franklin"/>
    <s v="Tennessee"/>
    <n v="37064"/>
    <x v="0"/>
    <x v="1"/>
    <s v="Art"/>
    <n v="2816"/>
    <n v="2"/>
    <n v="2"/>
    <n v="3168"/>
  </r>
  <r>
    <s v="Standard Class"/>
    <x v="2"/>
    <s v="United States"/>
    <s v="Franklin"/>
    <s v="Tennessee"/>
    <n v="37064"/>
    <x v="0"/>
    <x v="1"/>
    <s v="Binders"/>
    <n v="3204"/>
    <n v="2"/>
    <n v="7"/>
    <n v="-25632"/>
  </r>
  <r>
    <s v="Standard Class"/>
    <x v="0"/>
    <s v="United States"/>
    <s v="Raleigh"/>
    <s v="North Carolina"/>
    <n v="27604"/>
    <x v="0"/>
    <x v="1"/>
    <s v="Binders"/>
    <n v="30828"/>
    <n v="7"/>
    <n v="7"/>
    <n v="-246624"/>
  </r>
  <r>
    <s v="Standard Class"/>
    <x v="0"/>
    <s v="United States"/>
    <s v="Raleigh"/>
    <s v="North Carolina"/>
    <n v="27604"/>
    <x v="0"/>
    <x v="1"/>
    <s v="Art"/>
    <n v="47616"/>
    <n v="3"/>
    <n v="2"/>
    <n v="5952"/>
  </r>
  <r>
    <s v="Standard Class"/>
    <x v="0"/>
    <s v="United States"/>
    <s v="Raleigh"/>
    <s v="North Carolina"/>
    <n v="27604"/>
    <x v="0"/>
    <x v="2"/>
    <s v="Phones"/>
    <n v="108784"/>
    <n v="2"/>
    <n v="2"/>
    <n v="108784"/>
  </r>
  <r>
    <s v="First Class"/>
    <x v="0"/>
    <s v="United States"/>
    <s v="Clinton"/>
    <s v="Maryland"/>
    <n v="20735"/>
    <x v="3"/>
    <x v="1"/>
    <s v="Paper"/>
    <n v="477"/>
    <n v="1"/>
    <n v="0"/>
    <n v="21465"/>
  </r>
  <r>
    <s v="First Class"/>
    <x v="0"/>
    <s v="United States"/>
    <s v="Clinton"/>
    <s v="Maryland"/>
    <n v="20735"/>
    <x v="3"/>
    <x v="1"/>
    <s v="Art"/>
    <n v="798"/>
    <n v="3"/>
    <n v="0"/>
    <n v="20748"/>
  </r>
  <r>
    <s v="First Class"/>
    <x v="0"/>
    <s v="United States"/>
    <s v="Clinton"/>
    <s v="Maryland"/>
    <n v="20735"/>
    <x v="3"/>
    <x v="0"/>
    <s v="Tables"/>
    <n v="550431"/>
    <n v="3"/>
    <n v="3"/>
    <n v="-471798"/>
  </r>
  <r>
    <s v="First Class"/>
    <x v="0"/>
    <s v="United States"/>
    <s v="Clinton"/>
    <s v="Maryland"/>
    <n v="20735"/>
    <x v="3"/>
    <x v="0"/>
    <s v="Furnishings"/>
    <n v="1056"/>
    <n v="6"/>
    <n v="0"/>
    <n v="46464"/>
  </r>
  <r>
    <s v="First Class"/>
    <x v="2"/>
    <s v="United States"/>
    <s v="Los Angeles"/>
    <s v="California"/>
    <n v="90049"/>
    <x v="1"/>
    <x v="0"/>
    <s v="Bookcases"/>
    <n v="1497666"/>
    <n v="2"/>
    <n v="15"/>
    <n v="1409568"/>
  </r>
  <r>
    <s v="First Class"/>
    <x v="2"/>
    <s v="United States"/>
    <s v="Los Angeles"/>
    <s v="California"/>
    <n v="90049"/>
    <x v="1"/>
    <x v="2"/>
    <s v="Phones"/>
    <n v="1752"/>
    <n v="2"/>
    <n v="2"/>
    <n v="-3504"/>
  </r>
  <r>
    <s v="Second Class"/>
    <x v="2"/>
    <s v="United States"/>
    <s v="North Las Vegas"/>
    <s v="Nevada"/>
    <n v="89031"/>
    <x v="1"/>
    <x v="1"/>
    <s v="Art"/>
    <n v="11322"/>
    <n v="3"/>
    <n v="0"/>
    <n v="294372"/>
  </r>
  <r>
    <s v="Second Class"/>
    <x v="2"/>
    <s v="United States"/>
    <s v="North Las Vegas"/>
    <s v="Nevada"/>
    <n v="89031"/>
    <x v="1"/>
    <x v="1"/>
    <s v="Paper"/>
    <n v="3588"/>
    <n v="6"/>
    <n v="0"/>
    <n v="175812"/>
  </r>
  <r>
    <s v="Second Class"/>
    <x v="2"/>
    <s v="United States"/>
    <s v="North Las Vegas"/>
    <s v="Nevada"/>
    <n v="89031"/>
    <x v="1"/>
    <x v="1"/>
    <s v="Binders"/>
    <n v="4535976"/>
    <n v="3"/>
    <n v="2"/>
    <n v="16442913"/>
  </r>
  <r>
    <s v="Standard Class"/>
    <x v="0"/>
    <s v="United States"/>
    <s v="San Francisco"/>
    <s v="California"/>
    <n v="94109"/>
    <x v="1"/>
    <x v="1"/>
    <s v="Fasteners"/>
    <n v="1184"/>
    <n v="8"/>
    <n v="0"/>
    <n v="56832"/>
  </r>
  <r>
    <s v="Second Class"/>
    <x v="2"/>
    <s v="United States"/>
    <s v="Cranston"/>
    <s v="Rhode Island"/>
    <n v="2920"/>
    <x v="3"/>
    <x v="1"/>
    <s v="Storage"/>
    <n v="59274"/>
    <n v="6"/>
    <n v="0"/>
    <n v="1600398"/>
  </r>
  <r>
    <s v="Second Class"/>
    <x v="0"/>
    <s v="United States"/>
    <s v="Jackson"/>
    <s v="Tennessee"/>
    <n v="38301"/>
    <x v="0"/>
    <x v="1"/>
    <s v="Storage"/>
    <n v="111672"/>
    <n v="9"/>
    <n v="2"/>
    <n v="69795"/>
  </r>
  <r>
    <s v="Standard Class"/>
    <x v="2"/>
    <s v="United States"/>
    <s v="Newark"/>
    <s v="Delaware"/>
    <n v="19711"/>
    <x v="3"/>
    <x v="1"/>
    <s v="Art"/>
    <n v="864"/>
    <n v="3"/>
    <n v="0"/>
    <n v="25056"/>
  </r>
  <r>
    <s v="Standard Class"/>
    <x v="2"/>
    <s v="United States"/>
    <s v="Newark"/>
    <s v="Delaware"/>
    <n v="19711"/>
    <x v="3"/>
    <x v="2"/>
    <s v="Accessories"/>
    <n v="14997"/>
    <n v="3"/>
    <n v="0"/>
    <n v="524895"/>
  </r>
  <r>
    <s v="Standard Class"/>
    <x v="1"/>
    <s v="United States"/>
    <s v="Los Angeles"/>
    <s v="California"/>
    <n v="90036"/>
    <x v="1"/>
    <x v="0"/>
    <s v="Chairs"/>
    <n v="23288"/>
    <n v="5"/>
    <n v="2"/>
    <n v="17466"/>
  </r>
  <r>
    <s v="Standard Class"/>
    <x v="1"/>
    <s v="United States"/>
    <s v="Rome"/>
    <s v="New York"/>
    <n v="13440"/>
    <x v="3"/>
    <x v="0"/>
    <s v="Chairs"/>
    <n v="90882"/>
    <n v="1"/>
    <n v="1"/>
    <n v="15147"/>
  </r>
  <r>
    <s v="Standard Class"/>
    <x v="1"/>
    <s v="United States"/>
    <s v="Chicago"/>
    <s v="Illinois"/>
    <n v="60610"/>
    <x v="2"/>
    <x v="2"/>
    <s v="Phones"/>
    <n v="508768"/>
    <n v="4"/>
    <n v="2"/>
    <n v="381576"/>
  </r>
  <r>
    <s v="Standard Class"/>
    <x v="1"/>
    <s v="United States"/>
    <s v="Chicago"/>
    <s v="Illinois"/>
    <n v="60610"/>
    <x v="2"/>
    <x v="1"/>
    <s v="Envelopes"/>
    <n v="9912"/>
    <n v="3"/>
    <n v="2"/>
    <n v="32214"/>
  </r>
  <r>
    <s v="Standard Class"/>
    <x v="1"/>
    <s v="United States"/>
    <s v="San Diego"/>
    <s v="California"/>
    <n v="92105"/>
    <x v="1"/>
    <x v="0"/>
    <s v="Chairs"/>
    <n v="63936"/>
    <n v="3"/>
    <n v="2"/>
    <n v="63936"/>
  </r>
  <r>
    <s v="Standard Class"/>
    <x v="1"/>
    <s v="United States"/>
    <s v="San Diego"/>
    <s v="California"/>
    <n v="92105"/>
    <x v="1"/>
    <x v="1"/>
    <s v="Art"/>
    <n v="5952"/>
    <n v="3"/>
    <n v="0"/>
    <n v="154752"/>
  </r>
  <r>
    <s v="Standard Class"/>
    <x v="1"/>
    <s v="United States"/>
    <s v="San Diego"/>
    <s v="California"/>
    <n v="92105"/>
    <x v="1"/>
    <x v="2"/>
    <s v="Phones"/>
    <n v="311976"/>
    <n v="3"/>
    <n v="2"/>
    <n v="38997"/>
  </r>
  <r>
    <s v="Standard Class"/>
    <x v="1"/>
    <s v="United States"/>
    <s v="San Diego"/>
    <s v="California"/>
    <n v="92105"/>
    <x v="1"/>
    <x v="1"/>
    <s v="Binders"/>
    <n v="50352"/>
    <n v="3"/>
    <n v="2"/>
    <n v="176232"/>
  </r>
  <r>
    <s v="Standard Class"/>
    <x v="0"/>
    <s v="United States"/>
    <s v="Houston"/>
    <s v="Texas"/>
    <n v="77036"/>
    <x v="2"/>
    <x v="2"/>
    <s v="Phones"/>
    <n v="19136"/>
    <n v="2"/>
    <n v="2"/>
    <n v="19136"/>
  </r>
  <r>
    <s v="Standard Class"/>
    <x v="2"/>
    <s v="United States"/>
    <s v="West Palm Beach"/>
    <s v="Florida"/>
    <n v="33407"/>
    <x v="0"/>
    <x v="1"/>
    <s v="Art"/>
    <n v="1312"/>
    <n v="5"/>
    <n v="2"/>
    <n v="2132"/>
  </r>
  <r>
    <s v="Second Class"/>
    <x v="0"/>
    <s v="United States"/>
    <s v="Los Angeles"/>
    <s v="California"/>
    <n v="90045"/>
    <x v="1"/>
    <x v="0"/>
    <s v="Tables"/>
    <n v="241568"/>
    <n v="2"/>
    <n v="2"/>
    <n v="-15098"/>
  </r>
  <r>
    <s v="Second Class"/>
    <x v="0"/>
    <s v="United States"/>
    <s v="Los Angeles"/>
    <s v="California"/>
    <n v="90045"/>
    <x v="1"/>
    <x v="2"/>
    <s v="Phones"/>
    <n v="47992"/>
    <n v="2"/>
    <n v="2"/>
    <n v="41993"/>
  </r>
  <r>
    <s v="Standard Class"/>
    <x v="1"/>
    <s v="United States"/>
    <s v="Seattle"/>
    <s v="Washington"/>
    <n v="98103"/>
    <x v="1"/>
    <x v="0"/>
    <s v="Chairs"/>
    <n v="307136"/>
    <n v="4"/>
    <n v="2"/>
    <n v="-115176"/>
  </r>
  <r>
    <s v="Standard Class"/>
    <x v="1"/>
    <s v="United States"/>
    <s v="Seattle"/>
    <s v="Washington"/>
    <n v="98103"/>
    <x v="1"/>
    <x v="1"/>
    <s v="Labels"/>
    <n v="126"/>
    <n v="2"/>
    <n v="0"/>
    <n v="5796"/>
  </r>
  <r>
    <s v="Standard Class"/>
    <x v="1"/>
    <s v="United States"/>
    <s v="Seattle"/>
    <s v="Washington"/>
    <n v="98103"/>
    <x v="1"/>
    <x v="2"/>
    <s v="Accessories"/>
    <n v="15998"/>
    <n v="2"/>
    <n v="0"/>
    <n v="575928"/>
  </r>
  <r>
    <s v="Standard Class"/>
    <x v="0"/>
    <s v="United States"/>
    <s v="Des Moines"/>
    <s v="Iowa"/>
    <n v="50315"/>
    <x v="2"/>
    <x v="1"/>
    <s v="Envelopes"/>
    <n v="612"/>
    <n v="3"/>
    <n v="0"/>
    <n v="28764"/>
  </r>
  <r>
    <s v="Standard Class"/>
    <x v="0"/>
    <s v="United States"/>
    <s v="Des Moines"/>
    <s v="Iowa"/>
    <n v="50315"/>
    <x v="2"/>
    <x v="0"/>
    <s v="Tables"/>
    <n v="118472"/>
    <n v="4"/>
    <n v="0"/>
    <n v="1066248"/>
  </r>
  <r>
    <s v="Standard Class"/>
    <x v="0"/>
    <s v="United States"/>
    <s v="New York City"/>
    <s v="New York"/>
    <n v="10024"/>
    <x v="3"/>
    <x v="1"/>
    <s v="Appliances"/>
    <n v="4596"/>
    <n v="2"/>
    <n v="0"/>
    <n v="13788"/>
  </r>
  <r>
    <s v="Second Class"/>
    <x v="0"/>
    <s v="United States"/>
    <s v="Arlington"/>
    <s v="Virginia"/>
    <n v="22204"/>
    <x v="0"/>
    <x v="1"/>
    <s v="Binders"/>
    <n v="5805"/>
    <n v="3"/>
    <n v="0"/>
    <n v="26703"/>
  </r>
  <r>
    <s v="Second Class"/>
    <x v="0"/>
    <s v="United States"/>
    <s v="Arlington"/>
    <s v="Virginia"/>
    <n v="22204"/>
    <x v="0"/>
    <x v="1"/>
    <s v="Paper"/>
    <n v="7128"/>
    <n v="11"/>
    <n v="0"/>
    <n v="342144"/>
  </r>
  <r>
    <s v="Standard Class"/>
    <x v="0"/>
    <s v="United States"/>
    <s v="Pharr"/>
    <s v="Texas"/>
    <n v="78577"/>
    <x v="2"/>
    <x v="0"/>
    <s v="Tables"/>
    <n v="124404"/>
    <n v="4"/>
    <n v="3"/>
    <n v="-213264"/>
  </r>
  <r>
    <s v="Standard Class"/>
    <x v="0"/>
    <s v="United States"/>
    <s v="Arlington"/>
    <s v="Virginia"/>
    <n v="22204"/>
    <x v="0"/>
    <x v="1"/>
    <s v="Paper"/>
    <n v="1549"/>
    <n v="5"/>
    <n v="0"/>
    <n v="69705"/>
  </r>
  <r>
    <s v="Standard Class"/>
    <x v="0"/>
    <s v="United States"/>
    <s v="Arlington"/>
    <s v="Virginia"/>
    <n v="22204"/>
    <x v="0"/>
    <x v="2"/>
    <s v="Phones"/>
    <n v="187188"/>
    <n v="12"/>
    <n v="0"/>
    <n v="561564"/>
  </r>
  <r>
    <s v="Standard Class"/>
    <x v="0"/>
    <s v="United States"/>
    <s v="Houston"/>
    <s v="Texas"/>
    <n v="77070"/>
    <x v="2"/>
    <x v="0"/>
    <s v="Furnishings"/>
    <n v="16192"/>
    <n v="2"/>
    <n v="6"/>
    <n v="-68816"/>
  </r>
  <r>
    <s v="Standard Class"/>
    <x v="0"/>
    <s v="United States"/>
    <s v="Irving"/>
    <s v="Texas"/>
    <n v="75061"/>
    <x v="2"/>
    <x v="1"/>
    <s v="Storage"/>
    <n v="18936"/>
    <n v="3"/>
    <n v="2"/>
    <n v="-37872"/>
  </r>
  <r>
    <s v="Standard Class"/>
    <x v="0"/>
    <s v="United States"/>
    <s v="Irving"/>
    <s v="Texas"/>
    <n v="75061"/>
    <x v="2"/>
    <x v="1"/>
    <s v="Storage"/>
    <n v="12672"/>
    <n v="3"/>
    <n v="2"/>
    <n v="-3168"/>
  </r>
  <r>
    <s v="Standard Class"/>
    <x v="0"/>
    <s v="United States"/>
    <s v="Irving"/>
    <s v="Texas"/>
    <n v="75061"/>
    <x v="2"/>
    <x v="1"/>
    <s v="Labels"/>
    <n v="504"/>
    <n v="2"/>
    <n v="2"/>
    <n v="1764"/>
  </r>
  <r>
    <s v="Standard Class"/>
    <x v="1"/>
    <s v="United States"/>
    <s v="Chicago"/>
    <s v="Illinois"/>
    <n v="60653"/>
    <x v="2"/>
    <x v="1"/>
    <s v="Paper"/>
    <n v="8448"/>
    <n v="2"/>
    <n v="2"/>
    <n v="29568"/>
  </r>
  <r>
    <s v="Standard Class"/>
    <x v="1"/>
    <s v="United States"/>
    <s v="Chicago"/>
    <s v="Illinois"/>
    <n v="60653"/>
    <x v="2"/>
    <x v="1"/>
    <s v="Appliances"/>
    <n v="20388"/>
    <n v="2"/>
    <n v="8"/>
    <n v="-530088"/>
  </r>
  <r>
    <s v="Standard Class"/>
    <x v="2"/>
    <s v="United States"/>
    <s v="Los Angeles"/>
    <s v="California"/>
    <n v="90049"/>
    <x v="1"/>
    <x v="1"/>
    <s v="Paper"/>
    <n v="996"/>
    <n v="2"/>
    <n v="0"/>
    <n v="48804"/>
  </r>
  <r>
    <s v="Standard Class"/>
    <x v="0"/>
    <s v="United States"/>
    <s v="Hattiesburg"/>
    <s v="Mississippi"/>
    <n v="39401"/>
    <x v="0"/>
    <x v="1"/>
    <s v="Appliances"/>
    <n v="32064"/>
    <n v="4"/>
    <n v="0"/>
    <n v="897792"/>
  </r>
  <r>
    <s v="Standard Class"/>
    <x v="0"/>
    <s v="United States"/>
    <s v="Hattiesburg"/>
    <s v="Mississippi"/>
    <n v="39401"/>
    <x v="0"/>
    <x v="2"/>
    <s v="Accessories"/>
    <n v="52"/>
    <n v="4"/>
    <n v="0"/>
    <n v="234"/>
  </r>
  <r>
    <s v="First Class"/>
    <x v="1"/>
    <s v="United States"/>
    <s v="New York City"/>
    <s v="New York"/>
    <n v="10024"/>
    <x v="3"/>
    <x v="1"/>
    <s v="Binders"/>
    <n v="25584"/>
    <n v="2"/>
    <n v="2"/>
    <n v="89544"/>
  </r>
  <r>
    <s v="First Class"/>
    <x v="1"/>
    <s v="United States"/>
    <s v="New York City"/>
    <s v="New York"/>
    <n v="10024"/>
    <x v="3"/>
    <x v="2"/>
    <s v="Phones"/>
    <n v="464"/>
    <n v="5"/>
    <n v="0"/>
    <n v="13456"/>
  </r>
  <r>
    <s v="First Class"/>
    <x v="1"/>
    <s v="United States"/>
    <s v="New York City"/>
    <s v="New York"/>
    <n v="10024"/>
    <x v="3"/>
    <x v="1"/>
    <s v="Appliances"/>
    <n v="23595"/>
    <n v="3"/>
    <n v="0"/>
    <n v="778635"/>
  </r>
  <r>
    <s v="First Class"/>
    <x v="1"/>
    <s v="United States"/>
    <s v="New York City"/>
    <s v="New York"/>
    <n v="10024"/>
    <x v="3"/>
    <x v="1"/>
    <s v="Paper"/>
    <n v="3996"/>
    <n v="4"/>
    <n v="0"/>
    <n v="17982"/>
  </r>
  <r>
    <s v="Standard Class"/>
    <x v="0"/>
    <s v="United States"/>
    <s v="Cuyahoga Falls"/>
    <s v="Ohio"/>
    <n v="44221"/>
    <x v="3"/>
    <x v="1"/>
    <s v="Binders"/>
    <n v="18528"/>
    <n v="4"/>
    <n v="7"/>
    <n v="-12352"/>
  </r>
  <r>
    <s v="Standard Class"/>
    <x v="0"/>
    <s v="United States"/>
    <s v="Seattle"/>
    <s v="Washington"/>
    <n v="98103"/>
    <x v="1"/>
    <x v="2"/>
    <s v="Accessories"/>
    <n v="179"/>
    <n v="2"/>
    <n v="0"/>
    <n v="3401"/>
  </r>
  <r>
    <s v="Standard Class"/>
    <x v="0"/>
    <s v="United States"/>
    <s v="Seattle"/>
    <s v="Washington"/>
    <n v="98103"/>
    <x v="1"/>
    <x v="1"/>
    <s v="Storage"/>
    <n v="8196"/>
    <n v="2"/>
    <n v="0"/>
    <n v="0"/>
  </r>
  <r>
    <s v="Second Class"/>
    <x v="0"/>
    <s v="United States"/>
    <s v="Mesa"/>
    <s v="Arizona"/>
    <n v="85204"/>
    <x v="1"/>
    <x v="1"/>
    <s v="Storage"/>
    <n v="272736"/>
    <n v="3"/>
    <n v="2"/>
    <n v="-647748"/>
  </r>
  <r>
    <s v="Second Class"/>
    <x v="0"/>
    <s v="United States"/>
    <s v="Mesa"/>
    <s v="Arizona"/>
    <n v="85204"/>
    <x v="1"/>
    <x v="1"/>
    <s v="Paper"/>
    <n v="18496"/>
    <n v="4"/>
    <n v="2"/>
    <n v="67048"/>
  </r>
  <r>
    <s v="Second Class"/>
    <x v="0"/>
    <s v="United States"/>
    <s v="Mesa"/>
    <s v="Arizona"/>
    <n v="85204"/>
    <x v="1"/>
    <x v="0"/>
    <s v="Chairs"/>
    <n v="44192"/>
    <n v="2"/>
    <n v="2"/>
    <n v="49716"/>
  </r>
  <r>
    <s v="Second Class"/>
    <x v="0"/>
    <s v="United States"/>
    <s v="Mesa"/>
    <s v="Arizona"/>
    <n v="85204"/>
    <x v="1"/>
    <x v="0"/>
    <s v="Bookcases"/>
    <n v="127764"/>
    <n v="6"/>
    <n v="7"/>
    <n v="-191646"/>
  </r>
  <r>
    <s v="Second Class"/>
    <x v="2"/>
    <s v="United States"/>
    <s v="Salt Lake City"/>
    <s v="Utah"/>
    <n v="84106"/>
    <x v="1"/>
    <x v="1"/>
    <s v="Paper"/>
    <n v="16644"/>
    <n v="3"/>
    <n v="0"/>
    <n v="798912"/>
  </r>
  <r>
    <s v="Standard Class"/>
    <x v="0"/>
    <s v="United States"/>
    <s v="Los Angeles"/>
    <s v="California"/>
    <n v="90045"/>
    <x v="1"/>
    <x v="1"/>
    <s v="Paper"/>
    <n v="1338"/>
    <n v="2"/>
    <n v="0"/>
    <n v="61548"/>
  </r>
  <r>
    <s v="Standard Class"/>
    <x v="0"/>
    <s v="United States"/>
    <s v="Jacksonville"/>
    <s v="North Carolina"/>
    <n v="28540"/>
    <x v="0"/>
    <x v="2"/>
    <s v="Accessories"/>
    <n v="24"/>
    <n v="2"/>
    <n v="2"/>
    <n v="-27"/>
  </r>
  <r>
    <s v="Standard Class"/>
    <x v="1"/>
    <s v="United States"/>
    <s v="Lakewood"/>
    <s v="Ohio"/>
    <n v="44107"/>
    <x v="3"/>
    <x v="1"/>
    <s v="Envelopes"/>
    <n v="24448"/>
    <n v="4"/>
    <n v="2"/>
    <n v="88624"/>
  </r>
  <r>
    <s v="Standard Class"/>
    <x v="2"/>
    <s v="United States"/>
    <s v="Lake Forest"/>
    <s v="California"/>
    <n v="92630"/>
    <x v="1"/>
    <x v="1"/>
    <s v="Labels"/>
    <n v="616"/>
    <n v="2"/>
    <n v="0"/>
    <n v="29568"/>
  </r>
  <r>
    <s v="Standard Class"/>
    <x v="2"/>
    <s v="United States"/>
    <s v="Lake Forest"/>
    <s v="California"/>
    <n v="92630"/>
    <x v="1"/>
    <x v="0"/>
    <s v="Chairs"/>
    <n v="915136"/>
    <n v="4"/>
    <n v="2"/>
    <n v="1029528"/>
  </r>
  <r>
    <s v="Standard Class"/>
    <x v="2"/>
    <s v="United States"/>
    <s v="Lake Forest"/>
    <s v="California"/>
    <n v="92630"/>
    <x v="1"/>
    <x v="1"/>
    <s v="Paper"/>
    <n v="856"/>
    <n v="2"/>
    <n v="0"/>
    <n v="3852"/>
  </r>
  <r>
    <s v="Standard Class"/>
    <x v="2"/>
    <s v="United States"/>
    <s v="Lake Forest"/>
    <s v="California"/>
    <n v="92630"/>
    <x v="1"/>
    <x v="1"/>
    <s v="Paper"/>
    <n v="9782"/>
    <n v="2"/>
    <n v="0"/>
    <n v="459754"/>
  </r>
  <r>
    <s v="Standard Class"/>
    <x v="1"/>
    <s v="United States"/>
    <s v="Portland"/>
    <s v="Oregon"/>
    <n v="97206"/>
    <x v="1"/>
    <x v="1"/>
    <s v="Paper"/>
    <n v="31104"/>
    <n v="6"/>
    <n v="2"/>
    <n v="112752"/>
  </r>
  <r>
    <s v="Standard Class"/>
    <x v="1"/>
    <s v="United States"/>
    <s v="Portland"/>
    <s v="Oregon"/>
    <n v="97206"/>
    <x v="1"/>
    <x v="1"/>
    <s v="Appliances"/>
    <n v="11176"/>
    <n v="1"/>
    <n v="2"/>
    <n v="8382"/>
  </r>
  <r>
    <s v="Standard Class"/>
    <x v="0"/>
    <s v="United States"/>
    <s v="Charlotte"/>
    <s v="North Carolina"/>
    <n v="28205"/>
    <x v="0"/>
    <x v="1"/>
    <s v="Labels"/>
    <n v="504"/>
    <n v="2"/>
    <n v="2"/>
    <n v="1764"/>
  </r>
  <r>
    <s v="Second Class"/>
    <x v="2"/>
    <s v="United States"/>
    <s v="Aurora"/>
    <s v="Illinois"/>
    <n v="60505"/>
    <x v="2"/>
    <x v="0"/>
    <s v="Furnishings"/>
    <n v="242176"/>
    <n v="4"/>
    <n v="6"/>
    <n v="-30272"/>
  </r>
  <r>
    <s v="Standard Class"/>
    <x v="1"/>
    <s v="United States"/>
    <s v="Philadelphia"/>
    <s v="Pennsylvania"/>
    <n v="19140"/>
    <x v="3"/>
    <x v="0"/>
    <s v="Tables"/>
    <n v="337176"/>
    <n v="2"/>
    <n v="4"/>
    <n v="-1180116"/>
  </r>
  <r>
    <s v="Second Class"/>
    <x v="0"/>
    <s v="United States"/>
    <s v="Thornton"/>
    <s v="Colorado"/>
    <n v="80229"/>
    <x v="1"/>
    <x v="1"/>
    <s v="Art"/>
    <n v="13344"/>
    <n v="6"/>
    <n v="2"/>
    <n v="10008"/>
  </r>
  <r>
    <s v="Second Class"/>
    <x v="0"/>
    <s v="United States"/>
    <s v="Thornton"/>
    <s v="Colorado"/>
    <n v="80229"/>
    <x v="1"/>
    <x v="2"/>
    <s v="Accessories"/>
    <n v="76752"/>
    <n v="6"/>
    <n v="2"/>
    <n v="105534"/>
  </r>
  <r>
    <s v="Second Class"/>
    <x v="0"/>
    <s v="United States"/>
    <s v="Thornton"/>
    <s v="Colorado"/>
    <n v="80229"/>
    <x v="1"/>
    <x v="2"/>
    <s v="Accessories"/>
    <n v="102336"/>
    <n v="8"/>
    <n v="2"/>
    <n v="140712"/>
  </r>
  <r>
    <s v="Second Class"/>
    <x v="0"/>
    <s v="United States"/>
    <s v="Thornton"/>
    <s v="Colorado"/>
    <n v="80229"/>
    <x v="1"/>
    <x v="1"/>
    <s v="Paper"/>
    <n v="1032"/>
    <n v="2"/>
    <n v="2"/>
    <n v="3741"/>
  </r>
  <r>
    <s v="Second Class"/>
    <x v="0"/>
    <s v="United States"/>
    <s v="Thornton"/>
    <s v="Colorado"/>
    <n v="80229"/>
    <x v="1"/>
    <x v="1"/>
    <s v="Supplies"/>
    <n v="4732"/>
    <n v="7"/>
    <n v="2"/>
    <n v="5915"/>
  </r>
  <r>
    <s v="Second Class"/>
    <x v="0"/>
    <s v="United States"/>
    <s v="Thornton"/>
    <s v="Colorado"/>
    <n v="80229"/>
    <x v="1"/>
    <x v="0"/>
    <s v="Furnishings"/>
    <n v="23376"/>
    <n v="3"/>
    <n v="2"/>
    <n v="70128"/>
  </r>
  <r>
    <s v="Second Class"/>
    <x v="0"/>
    <s v="United States"/>
    <s v="Thornton"/>
    <s v="Colorado"/>
    <n v="80229"/>
    <x v="1"/>
    <x v="0"/>
    <s v="Furnishings"/>
    <n v="1672"/>
    <n v="5"/>
    <n v="2"/>
    <n v="3344"/>
  </r>
  <r>
    <s v="Second Class"/>
    <x v="0"/>
    <s v="United States"/>
    <s v="Thornton"/>
    <s v="Colorado"/>
    <n v="80229"/>
    <x v="1"/>
    <x v="0"/>
    <s v="Furnishings"/>
    <n v="16192"/>
    <n v="1"/>
    <n v="2"/>
    <n v="46552"/>
  </r>
  <r>
    <s v="Standard Class"/>
    <x v="0"/>
    <s v="United States"/>
    <s v="Davis"/>
    <s v="California"/>
    <n v="95616"/>
    <x v="1"/>
    <x v="1"/>
    <s v="Paper"/>
    <n v="324"/>
    <n v="5"/>
    <n v="0"/>
    <n v="15552"/>
  </r>
  <r>
    <s v="Standard Class"/>
    <x v="0"/>
    <s v="United States"/>
    <s v="Fayetteville"/>
    <s v="Arkansas"/>
    <n v="72701"/>
    <x v="0"/>
    <x v="1"/>
    <s v="Art"/>
    <n v="1989"/>
    <n v="9"/>
    <n v="0"/>
    <n v="53703"/>
  </r>
  <r>
    <s v="Standard Class"/>
    <x v="0"/>
    <s v="United States"/>
    <s v="Fayetteville"/>
    <s v="Arkansas"/>
    <n v="72701"/>
    <x v="0"/>
    <x v="2"/>
    <s v="Accessories"/>
    <n v="39998"/>
    <n v="2"/>
    <n v="0"/>
    <n v="1719914"/>
  </r>
  <r>
    <s v="Standard Class"/>
    <x v="0"/>
    <s v="United States"/>
    <s v="Fayetteville"/>
    <s v="Arkansas"/>
    <n v="72701"/>
    <x v="0"/>
    <x v="0"/>
    <s v="Furnishings"/>
    <n v="34385"/>
    <n v="5"/>
    <n v="0"/>
    <n v="13754"/>
  </r>
  <r>
    <s v="Standard Class"/>
    <x v="0"/>
    <s v="United States"/>
    <s v="Fayetteville"/>
    <s v="Arkansas"/>
    <n v="72701"/>
    <x v="0"/>
    <x v="1"/>
    <s v="Paper"/>
    <n v="10632"/>
    <n v="3"/>
    <n v="0"/>
    <n v="499704"/>
  </r>
  <r>
    <s v="Standard Class"/>
    <x v="2"/>
    <s v="United States"/>
    <s v="New York City"/>
    <s v="New York"/>
    <n v="10011"/>
    <x v="3"/>
    <x v="1"/>
    <s v="Binders"/>
    <n v="1392"/>
    <n v="3"/>
    <n v="2"/>
    <n v="435"/>
  </r>
  <r>
    <s v="Standard Class"/>
    <x v="2"/>
    <s v="United States"/>
    <s v="Wheeling"/>
    <s v="West Virginia"/>
    <n v="26003"/>
    <x v="3"/>
    <x v="1"/>
    <s v="Binders"/>
    <n v="824"/>
    <n v="5"/>
    <n v="0"/>
    <n v="40376"/>
  </r>
  <r>
    <s v="Standard Class"/>
    <x v="2"/>
    <s v="United States"/>
    <s v="Wheeling"/>
    <s v="West Virginia"/>
    <n v="26003"/>
    <x v="3"/>
    <x v="1"/>
    <s v="Binders"/>
    <n v="624"/>
    <n v="2"/>
    <n v="0"/>
    <n v="30576"/>
  </r>
  <r>
    <s v="Standard Class"/>
    <x v="2"/>
    <s v="United States"/>
    <s v="Wheeling"/>
    <s v="West Virginia"/>
    <n v="26003"/>
    <x v="3"/>
    <x v="1"/>
    <s v="Paper"/>
    <n v="44784"/>
    <n v="8"/>
    <n v="0"/>
    <n v="2194416"/>
  </r>
  <r>
    <s v="Standard Class"/>
    <x v="0"/>
    <s v="United States"/>
    <s v="Memphis"/>
    <s v="Tennessee"/>
    <n v="38109"/>
    <x v="0"/>
    <x v="1"/>
    <s v="Appliances"/>
    <n v="272048"/>
    <n v="7"/>
    <n v="2"/>
    <n v="306054"/>
  </r>
  <r>
    <s v="Standard Class"/>
    <x v="0"/>
    <s v="United States"/>
    <s v="Memphis"/>
    <s v="Tennessee"/>
    <n v="38109"/>
    <x v="0"/>
    <x v="1"/>
    <s v="Binders"/>
    <n v="1614582"/>
    <n v="6"/>
    <n v="7"/>
    <n v="-12378462"/>
  </r>
  <r>
    <s v="Standard Class"/>
    <x v="0"/>
    <s v="United States"/>
    <s v="Memphis"/>
    <s v="Tennessee"/>
    <n v="38109"/>
    <x v="0"/>
    <x v="1"/>
    <s v="Fasteners"/>
    <n v="2432"/>
    <n v="5"/>
    <n v="2"/>
    <n v="912"/>
  </r>
  <r>
    <s v="Standard Class"/>
    <x v="0"/>
    <s v="United States"/>
    <s v="Memphis"/>
    <s v="Tennessee"/>
    <n v="38109"/>
    <x v="0"/>
    <x v="2"/>
    <s v="Accessories"/>
    <n v="1584"/>
    <n v="2"/>
    <n v="2"/>
    <n v="4752"/>
  </r>
  <r>
    <s v="Standard Class"/>
    <x v="0"/>
    <s v="United States"/>
    <s v="Memphis"/>
    <s v="Tennessee"/>
    <n v="38109"/>
    <x v="0"/>
    <x v="0"/>
    <s v="Furnishings"/>
    <n v="31984"/>
    <n v="1"/>
    <n v="2"/>
    <n v="0"/>
  </r>
  <r>
    <s v="Standard Class"/>
    <x v="0"/>
    <s v="United States"/>
    <s v="Memphis"/>
    <s v="Tennessee"/>
    <n v="38109"/>
    <x v="0"/>
    <x v="1"/>
    <s v="Envelopes"/>
    <n v="1476"/>
    <n v="5"/>
    <n v="2"/>
    <n v="4797"/>
  </r>
  <r>
    <s v="Standard Class"/>
    <x v="0"/>
    <s v="United States"/>
    <s v="Memphis"/>
    <s v="Tennessee"/>
    <n v="38109"/>
    <x v="0"/>
    <x v="0"/>
    <s v="Chairs"/>
    <n v="423648"/>
    <n v="2"/>
    <n v="2"/>
    <n v="476604"/>
  </r>
  <r>
    <s v="Standard Class"/>
    <x v="0"/>
    <s v="United States"/>
    <s v="Houston"/>
    <s v="Texas"/>
    <n v="77036"/>
    <x v="2"/>
    <x v="1"/>
    <s v="Paper"/>
    <n v="7664"/>
    <n v="2"/>
    <n v="2"/>
    <n v="26824"/>
  </r>
  <r>
    <s v="Standard Class"/>
    <x v="2"/>
    <s v="United States"/>
    <s v="Dallas"/>
    <s v="Texas"/>
    <n v="75217"/>
    <x v="2"/>
    <x v="1"/>
    <s v="Envelopes"/>
    <n v="4464"/>
    <n v="1"/>
    <n v="2"/>
    <n v="1674"/>
  </r>
  <r>
    <s v="Standard Class"/>
    <x v="2"/>
    <s v="United States"/>
    <s v="Dallas"/>
    <s v="Texas"/>
    <n v="75217"/>
    <x v="2"/>
    <x v="1"/>
    <s v="Binders"/>
    <n v="396"/>
    <n v="10"/>
    <n v="8"/>
    <n v="-693"/>
  </r>
  <r>
    <s v="First Class"/>
    <x v="1"/>
    <s v="United States"/>
    <s v="San Francisco"/>
    <s v="California"/>
    <n v="94122"/>
    <x v="1"/>
    <x v="1"/>
    <s v="Appliances"/>
    <n v="71564"/>
    <n v="2"/>
    <n v="0"/>
    <n v="17891"/>
  </r>
  <r>
    <s v="Standard Class"/>
    <x v="0"/>
    <s v="United States"/>
    <s v="Morgan Hill"/>
    <s v="California"/>
    <n v="95037"/>
    <x v="1"/>
    <x v="0"/>
    <s v="Tables"/>
    <n v="268704"/>
    <n v="3"/>
    <n v="2"/>
    <n v="67176"/>
  </r>
  <r>
    <s v="Standard Class"/>
    <x v="0"/>
    <s v="United States"/>
    <s v="Morgan Hill"/>
    <s v="California"/>
    <n v="95037"/>
    <x v="1"/>
    <x v="1"/>
    <s v="Art"/>
    <n v="2192"/>
    <n v="8"/>
    <n v="0"/>
    <n v="59184"/>
  </r>
  <r>
    <s v="Standard Class"/>
    <x v="0"/>
    <s v="United States"/>
    <s v="Morgan Hill"/>
    <s v="California"/>
    <n v="95037"/>
    <x v="1"/>
    <x v="1"/>
    <s v="Storage"/>
    <n v="4872"/>
    <n v="3"/>
    <n v="0"/>
    <n v="7308"/>
  </r>
  <r>
    <s v="Standard Class"/>
    <x v="0"/>
    <s v="United States"/>
    <s v="Morgan Hill"/>
    <s v="California"/>
    <n v="95037"/>
    <x v="1"/>
    <x v="0"/>
    <s v="Bookcases"/>
    <n v="205666"/>
    <n v="2"/>
    <n v="15"/>
    <n v="-12098"/>
  </r>
  <r>
    <s v="Second Class"/>
    <x v="0"/>
    <s v="United States"/>
    <s v="Saint Charles"/>
    <s v="Illinois"/>
    <n v="60174"/>
    <x v="2"/>
    <x v="0"/>
    <s v="Furnishings"/>
    <n v="30344"/>
    <n v="2"/>
    <n v="6"/>
    <n v="-318612"/>
  </r>
  <r>
    <s v="First Class"/>
    <x v="0"/>
    <s v="United States"/>
    <s v="Cleveland"/>
    <s v="Ohio"/>
    <n v="44105"/>
    <x v="3"/>
    <x v="1"/>
    <s v="Storage"/>
    <n v="25696"/>
    <n v="2"/>
    <n v="2"/>
    <n v="19272"/>
  </r>
  <r>
    <s v="Standard Class"/>
    <x v="2"/>
    <s v="United States"/>
    <s v="New York City"/>
    <s v="New York"/>
    <n v="10024"/>
    <x v="3"/>
    <x v="2"/>
    <s v="Machines"/>
    <n v="34045"/>
    <n v="5"/>
    <n v="0"/>
    <n v="1668205"/>
  </r>
  <r>
    <s v="Standard Class"/>
    <x v="2"/>
    <s v="United States"/>
    <s v="New York City"/>
    <s v="New York"/>
    <n v="10024"/>
    <x v="3"/>
    <x v="2"/>
    <s v="Accessories"/>
    <n v="10134"/>
    <n v="3"/>
    <n v="0"/>
    <n v="81072"/>
  </r>
  <r>
    <s v="Standard Class"/>
    <x v="2"/>
    <s v="United States"/>
    <s v="Philadelphia"/>
    <s v="Pennsylvania"/>
    <n v="19140"/>
    <x v="3"/>
    <x v="0"/>
    <s v="Chairs"/>
    <n v="344372"/>
    <n v="4"/>
    <n v="3"/>
    <n v="-934724"/>
  </r>
  <r>
    <s v="Second Class"/>
    <x v="2"/>
    <s v="United States"/>
    <s v="Garland"/>
    <s v="Texas"/>
    <n v="75043"/>
    <x v="2"/>
    <x v="1"/>
    <s v="Art"/>
    <n v="30384"/>
    <n v="1"/>
    <n v="2"/>
    <n v="3798"/>
  </r>
  <r>
    <s v="Second Class"/>
    <x v="2"/>
    <s v="United States"/>
    <s v="San Diego"/>
    <s v="California"/>
    <n v="92024"/>
    <x v="1"/>
    <x v="1"/>
    <s v="Binders"/>
    <n v="22848"/>
    <n v="2"/>
    <n v="2"/>
    <n v="74256"/>
  </r>
  <r>
    <s v="Standard Class"/>
    <x v="2"/>
    <s v="United States"/>
    <s v="Waterbury"/>
    <s v="Connecticut"/>
    <n v="6708"/>
    <x v="3"/>
    <x v="1"/>
    <s v="Storage"/>
    <n v="3862"/>
    <n v="2"/>
    <n v="0"/>
    <n v="108136"/>
  </r>
  <r>
    <s v="Standard Class"/>
    <x v="2"/>
    <s v="United States"/>
    <s v="Waterbury"/>
    <s v="Connecticut"/>
    <n v="6708"/>
    <x v="3"/>
    <x v="2"/>
    <s v="Accessories"/>
    <n v="5998"/>
    <n v="2"/>
    <n v="0"/>
    <n v="107964"/>
  </r>
  <r>
    <s v="Standard Class"/>
    <x v="0"/>
    <s v="United States"/>
    <s v="Columbia"/>
    <s v="Maryland"/>
    <n v="21044"/>
    <x v="3"/>
    <x v="1"/>
    <s v="Binders"/>
    <n v="1743"/>
    <n v="3"/>
    <n v="0"/>
    <n v="81921"/>
  </r>
  <r>
    <s v="Standard Class"/>
    <x v="2"/>
    <s v="United States"/>
    <s v="Hollywood"/>
    <s v="Florida"/>
    <n v="33021"/>
    <x v="0"/>
    <x v="2"/>
    <s v="Phones"/>
    <n v="38396"/>
    <n v="5"/>
    <n v="2"/>
    <n v="38396"/>
  </r>
  <r>
    <s v="Standard Class"/>
    <x v="2"/>
    <s v="United States"/>
    <s v="Hollywood"/>
    <s v="Florida"/>
    <n v="33021"/>
    <x v="0"/>
    <x v="1"/>
    <s v="Binders"/>
    <n v="1557"/>
    <n v="3"/>
    <n v="7"/>
    <n v="-11418"/>
  </r>
  <r>
    <s v="First Class"/>
    <x v="0"/>
    <s v="United States"/>
    <s v="Springfield"/>
    <s v="Virginia"/>
    <n v="22153"/>
    <x v="0"/>
    <x v="1"/>
    <s v="Binders"/>
    <n v="2232"/>
    <n v="4"/>
    <n v="0"/>
    <n v="107136"/>
  </r>
  <r>
    <s v="First Class"/>
    <x v="0"/>
    <s v="United States"/>
    <s v="Springfield"/>
    <s v="Virginia"/>
    <n v="22153"/>
    <x v="0"/>
    <x v="1"/>
    <s v="Labels"/>
    <n v="1036"/>
    <n v="7"/>
    <n v="0"/>
    <n v="518"/>
  </r>
  <r>
    <s v="Second Class"/>
    <x v="1"/>
    <s v="United States"/>
    <s v="New York City"/>
    <s v="New York"/>
    <n v="10035"/>
    <x v="3"/>
    <x v="2"/>
    <s v="Accessories"/>
    <n v="297"/>
    <n v="3"/>
    <n v="0"/>
    <n v="13365"/>
  </r>
  <r>
    <s v="Second Class"/>
    <x v="1"/>
    <s v="United States"/>
    <s v="New York City"/>
    <s v="New York"/>
    <n v="10035"/>
    <x v="3"/>
    <x v="2"/>
    <s v="Phones"/>
    <n v="56999"/>
    <n v="1"/>
    <n v="0"/>
    <n v="170997"/>
  </r>
  <r>
    <s v="Second Class"/>
    <x v="1"/>
    <s v="United States"/>
    <s v="New York City"/>
    <s v="New York"/>
    <n v="10035"/>
    <x v="3"/>
    <x v="0"/>
    <s v="Furnishings"/>
    <n v="5097"/>
    <n v="3"/>
    <n v="0"/>
    <n v="91746"/>
  </r>
  <r>
    <s v="First Class"/>
    <x v="2"/>
    <s v="United States"/>
    <s v="Dallas"/>
    <s v="Texas"/>
    <n v="75217"/>
    <x v="2"/>
    <x v="0"/>
    <s v="Tables"/>
    <n v="298116"/>
    <n v="6"/>
    <n v="3"/>
    <n v="-42588"/>
  </r>
  <r>
    <s v="Second Class"/>
    <x v="1"/>
    <s v="United States"/>
    <s v="New York City"/>
    <s v="New York"/>
    <n v="10024"/>
    <x v="3"/>
    <x v="1"/>
    <s v="Art"/>
    <n v="5952"/>
    <n v="3"/>
    <n v="0"/>
    <n v="17856"/>
  </r>
  <r>
    <s v="Standard Class"/>
    <x v="1"/>
    <s v="United States"/>
    <s v="Portland"/>
    <s v="Oregon"/>
    <n v="97206"/>
    <x v="1"/>
    <x v="0"/>
    <s v="Chairs"/>
    <n v="23028"/>
    <n v="3"/>
    <n v="2"/>
    <n v="23028"/>
  </r>
  <r>
    <s v="Standard Class"/>
    <x v="1"/>
    <s v="United States"/>
    <s v="Portland"/>
    <s v="Oregon"/>
    <n v="97206"/>
    <x v="1"/>
    <x v="1"/>
    <s v="Paper"/>
    <n v="10552"/>
    <n v="5"/>
    <n v="2"/>
    <n v="34294"/>
  </r>
  <r>
    <s v="Standard Class"/>
    <x v="1"/>
    <s v="United States"/>
    <s v="Brentwood"/>
    <s v="California"/>
    <n v="94513"/>
    <x v="1"/>
    <x v="1"/>
    <s v="Envelopes"/>
    <n v="2336"/>
    <n v="2"/>
    <n v="0"/>
    <n v="1168"/>
  </r>
  <r>
    <s v="Standard Class"/>
    <x v="1"/>
    <s v="United States"/>
    <s v="Brentwood"/>
    <s v="California"/>
    <n v="94513"/>
    <x v="1"/>
    <x v="2"/>
    <s v="Phones"/>
    <n v="71976"/>
    <n v="3"/>
    <n v="2"/>
    <n v="8997"/>
  </r>
  <r>
    <s v="Standard Class"/>
    <x v="1"/>
    <s v="United States"/>
    <s v="Brentwood"/>
    <s v="California"/>
    <n v="94513"/>
    <x v="1"/>
    <x v="1"/>
    <s v="Paper"/>
    <n v="856"/>
    <n v="2"/>
    <n v="0"/>
    <n v="3852"/>
  </r>
  <r>
    <s v="Standard Class"/>
    <x v="1"/>
    <s v="United States"/>
    <s v="Brentwood"/>
    <s v="California"/>
    <n v="94513"/>
    <x v="1"/>
    <x v="1"/>
    <s v="Binders"/>
    <n v="1392"/>
    <n v="3"/>
    <n v="2"/>
    <n v="4872"/>
  </r>
  <r>
    <s v="Standard Class"/>
    <x v="1"/>
    <s v="United States"/>
    <s v="Brentwood"/>
    <s v="California"/>
    <n v="94513"/>
    <x v="1"/>
    <x v="1"/>
    <s v="Appliances"/>
    <n v="251829"/>
    <n v="9"/>
    <n v="0"/>
    <n v="6547554"/>
  </r>
  <r>
    <s v="Standard Class"/>
    <x v="1"/>
    <s v="United States"/>
    <s v="Brentwood"/>
    <s v="California"/>
    <n v="94513"/>
    <x v="1"/>
    <x v="1"/>
    <s v="Storage"/>
    <n v="54057"/>
    <n v="3"/>
    <n v="0"/>
    <n v="1405482"/>
  </r>
  <r>
    <s v="Standard Class"/>
    <x v="1"/>
    <s v="United States"/>
    <s v="Brentwood"/>
    <s v="California"/>
    <n v="94513"/>
    <x v="1"/>
    <x v="1"/>
    <s v="Binders"/>
    <n v="221056"/>
    <n v="8"/>
    <n v="2"/>
    <n v="773696"/>
  </r>
  <r>
    <s v="First Class"/>
    <x v="1"/>
    <s v="United States"/>
    <s v="San Diego"/>
    <s v="California"/>
    <n v="92037"/>
    <x v="1"/>
    <x v="0"/>
    <s v="Chairs"/>
    <n v="81424"/>
    <n v="2"/>
    <n v="2"/>
    <n v="-91602"/>
  </r>
  <r>
    <s v="First Class"/>
    <x v="1"/>
    <s v="United States"/>
    <s v="San Diego"/>
    <s v="California"/>
    <n v="92037"/>
    <x v="1"/>
    <x v="1"/>
    <s v="Storage"/>
    <n v="1348"/>
    <n v="10"/>
    <n v="0"/>
    <n v="35048"/>
  </r>
  <r>
    <s v="Standard Class"/>
    <x v="0"/>
    <s v="United States"/>
    <s v="Dallas"/>
    <s v="Texas"/>
    <n v="75081"/>
    <x v="2"/>
    <x v="1"/>
    <s v="Binders"/>
    <n v="39582"/>
    <n v="9"/>
    <n v="8"/>
    <n v="-59373"/>
  </r>
  <r>
    <s v="Standard Class"/>
    <x v="0"/>
    <s v="United States"/>
    <s v="Dallas"/>
    <s v="Texas"/>
    <n v="75081"/>
    <x v="2"/>
    <x v="1"/>
    <s v="Supplies"/>
    <n v="44688"/>
    <n v="7"/>
    <n v="2"/>
    <n v="50274"/>
  </r>
  <r>
    <s v="Standard Class"/>
    <x v="0"/>
    <s v="United States"/>
    <s v="Dallas"/>
    <s v="Texas"/>
    <n v="75081"/>
    <x v="2"/>
    <x v="1"/>
    <s v="Art"/>
    <n v="31744"/>
    <n v="2"/>
    <n v="2"/>
    <n v="23808"/>
  </r>
  <r>
    <s v="Standard Class"/>
    <x v="0"/>
    <s v="United States"/>
    <s v="Dallas"/>
    <s v="Texas"/>
    <n v="75081"/>
    <x v="2"/>
    <x v="1"/>
    <s v="Binders"/>
    <n v="4098"/>
    <n v="5"/>
    <n v="8"/>
    <n v="-65568"/>
  </r>
  <r>
    <s v="Standard Class"/>
    <x v="0"/>
    <s v="United States"/>
    <s v="Dallas"/>
    <s v="Texas"/>
    <n v="75081"/>
    <x v="2"/>
    <x v="1"/>
    <s v="Binders"/>
    <n v="3168"/>
    <n v="3"/>
    <n v="8"/>
    <n v="-50688"/>
  </r>
  <r>
    <s v="Standard Class"/>
    <x v="0"/>
    <s v="United States"/>
    <s v="El Paso"/>
    <s v="Texas"/>
    <n v="79907"/>
    <x v="2"/>
    <x v="1"/>
    <s v="Fasteners"/>
    <n v="1884"/>
    <n v="5"/>
    <n v="2"/>
    <n v="-35325"/>
  </r>
  <r>
    <s v="Standard Class"/>
    <x v="0"/>
    <s v="United States"/>
    <s v="El Paso"/>
    <s v="Texas"/>
    <n v="79907"/>
    <x v="2"/>
    <x v="0"/>
    <s v="Chairs"/>
    <n v="36225"/>
    <n v="6"/>
    <n v="3"/>
    <n v="0"/>
  </r>
  <r>
    <s v="Standard Class"/>
    <x v="0"/>
    <s v="United States"/>
    <s v="El Paso"/>
    <s v="Texas"/>
    <n v="79907"/>
    <x v="2"/>
    <x v="0"/>
    <s v="Furnishings"/>
    <n v="63552"/>
    <n v="6"/>
    <n v="6"/>
    <n v="-349536"/>
  </r>
  <r>
    <s v="Standard Class"/>
    <x v="0"/>
    <s v="United States"/>
    <s v="El Paso"/>
    <s v="Texas"/>
    <n v="79907"/>
    <x v="2"/>
    <x v="1"/>
    <s v="Storage"/>
    <n v="129552"/>
    <n v="3"/>
    <n v="2"/>
    <n v="-226716"/>
  </r>
  <r>
    <s v="Standard Class"/>
    <x v="0"/>
    <s v="United States"/>
    <s v="New York City"/>
    <s v="New York"/>
    <n v="10035"/>
    <x v="3"/>
    <x v="1"/>
    <s v="Binders"/>
    <n v="5984"/>
    <n v="2"/>
    <n v="2"/>
    <n v="2244"/>
  </r>
  <r>
    <s v="Standard Class"/>
    <x v="0"/>
    <s v="United States"/>
    <s v="New York City"/>
    <s v="New York"/>
    <n v="10035"/>
    <x v="3"/>
    <x v="2"/>
    <s v="Phones"/>
    <n v="86176"/>
    <n v="4"/>
    <n v="0"/>
    <n v="2499104"/>
  </r>
  <r>
    <s v="Standard Class"/>
    <x v="1"/>
    <s v="United States"/>
    <s v="Revere"/>
    <s v="Massachusetts"/>
    <n v="2151"/>
    <x v="3"/>
    <x v="1"/>
    <s v="Storage"/>
    <n v="6696"/>
    <n v="4"/>
    <n v="0"/>
    <n v="26784"/>
  </r>
  <r>
    <s v="Standard Class"/>
    <x v="1"/>
    <s v="United States"/>
    <s v="Revere"/>
    <s v="Massachusetts"/>
    <n v="2151"/>
    <x v="3"/>
    <x v="1"/>
    <s v="Binders"/>
    <n v="624"/>
    <n v="2"/>
    <n v="0"/>
    <n v="30576"/>
  </r>
  <r>
    <s v="Standard Class"/>
    <x v="1"/>
    <s v="United States"/>
    <s v="Chico"/>
    <s v="California"/>
    <n v="95928"/>
    <x v="1"/>
    <x v="0"/>
    <s v="Chairs"/>
    <n v="435168"/>
    <n v="4"/>
    <n v="2"/>
    <n v="-598356"/>
  </r>
  <r>
    <s v="Standard Class"/>
    <x v="1"/>
    <s v="United States"/>
    <s v="Chico"/>
    <s v="California"/>
    <n v="95928"/>
    <x v="1"/>
    <x v="1"/>
    <s v="Fasteners"/>
    <n v="149"/>
    <n v="5"/>
    <n v="0"/>
    <n v="6854"/>
  </r>
  <r>
    <s v="Standard Class"/>
    <x v="1"/>
    <s v="United States"/>
    <s v="Chico"/>
    <s v="California"/>
    <n v="95928"/>
    <x v="1"/>
    <x v="1"/>
    <s v="Appliances"/>
    <n v="158"/>
    <n v="4"/>
    <n v="0"/>
    <n v="4108"/>
  </r>
  <r>
    <s v="Standard Class"/>
    <x v="1"/>
    <s v="United States"/>
    <s v="Chico"/>
    <s v="California"/>
    <n v="95928"/>
    <x v="1"/>
    <x v="0"/>
    <s v="Furnishings"/>
    <n v="729"/>
    <n v="5"/>
    <n v="0"/>
    <n v="26973"/>
  </r>
  <r>
    <s v="Standard Class"/>
    <x v="1"/>
    <s v="United States"/>
    <s v="Chico"/>
    <s v="California"/>
    <n v="95928"/>
    <x v="1"/>
    <x v="0"/>
    <s v="Tables"/>
    <n v="206352"/>
    <n v="3"/>
    <n v="2"/>
    <n v="51588"/>
  </r>
  <r>
    <s v="Standard Class"/>
    <x v="1"/>
    <s v="United States"/>
    <s v="Chico"/>
    <s v="California"/>
    <n v="95928"/>
    <x v="1"/>
    <x v="2"/>
    <s v="Phones"/>
    <n v="7992"/>
    <n v="1"/>
    <n v="2"/>
    <n v="26973"/>
  </r>
  <r>
    <s v="Second Class"/>
    <x v="1"/>
    <s v="United States"/>
    <s v="Miramar"/>
    <s v="Florida"/>
    <n v="33023"/>
    <x v="0"/>
    <x v="1"/>
    <s v="Storage"/>
    <n v="8136"/>
    <n v="5"/>
    <n v="2"/>
    <n v="-19323"/>
  </r>
  <r>
    <s v="Second Class"/>
    <x v="1"/>
    <s v="United States"/>
    <s v="Miramar"/>
    <s v="Florida"/>
    <n v="33023"/>
    <x v="0"/>
    <x v="1"/>
    <s v="Binders"/>
    <n v="20232"/>
    <n v="8"/>
    <n v="7"/>
    <n v="-161856"/>
  </r>
  <r>
    <s v="Second Class"/>
    <x v="1"/>
    <s v="United States"/>
    <s v="Miramar"/>
    <s v="Florida"/>
    <n v="33023"/>
    <x v="0"/>
    <x v="1"/>
    <s v="Appliances"/>
    <n v="389056"/>
    <n v="4"/>
    <n v="2"/>
    <n v="48632"/>
  </r>
  <r>
    <s v="Second Class"/>
    <x v="1"/>
    <s v="United States"/>
    <s v="Miramar"/>
    <s v="Florida"/>
    <n v="33023"/>
    <x v="0"/>
    <x v="1"/>
    <s v="Paper"/>
    <n v="20736"/>
    <n v="4"/>
    <n v="2"/>
    <n v="72576"/>
  </r>
  <r>
    <s v="Second Class"/>
    <x v="1"/>
    <s v="United States"/>
    <s v="Miramar"/>
    <s v="Florida"/>
    <n v="33023"/>
    <x v="0"/>
    <x v="1"/>
    <s v="Paper"/>
    <n v="41472"/>
    <n v="8"/>
    <n v="2"/>
    <n v="145152"/>
  </r>
  <r>
    <s v="Standard Class"/>
    <x v="1"/>
    <s v="United States"/>
    <s v="Los Angeles"/>
    <s v="California"/>
    <n v="90049"/>
    <x v="1"/>
    <x v="1"/>
    <s v="Paper"/>
    <n v="3336"/>
    <n v="4"/>
    <n v="0"/>
    <n v="1668"/>
  </r>
  <r>
    <s v="First Class"/>
    <x v="1"/>
    <s v="United States"/>
    <s v="Denver"/>
    <s v="Colorado"/>
    <n v="80219"/>
    <x v="1"/>
    <x v="0"/>
    <s v="Bookcases"/>
    <n v="90882"/>
    <n v="3"/>
    <n v="7"/>
    <n v="-1908522"/>
  </r>
  <r>
    <s v="First Class"/>
    <x v="1"/>
    <s v="United States"/>
    <s v="Denver"/>
    <s v="Colorado"/>
    <n v="80219"/>
    <x v="1"/>
    <x v="2"/>
    <s v="Phones"/>
    <n v="15992"/>
    <n v="1"/>
    <n v="2"/>
    <n v="-29985"/>
  </r>
  <r>
    <s v="First Class"/>
    <x v="1"/>
    <s v="United States"/>
    <s v="Denver"/>
    <s v="Colorado"/>
    <n v="80219"/>
    <x v="1"/>
    <x v="0"/>
    <s v="Chairs"/>
    <n v="120784"/>
    <n v="1"/>
    <n v="2"/>
    <n v="135882"/>
  </r>
  <r>
    <s v="Standard Class"/>
    <x v="1"/>
    <s v="United States"/>
    <s v="Philadelphia"/>
    <s v="Pennsylvania"/>
    <n v="19134"/>
    <x v="3"/>
    <x v="2"/>
    <s v="Phones"/>
    <n v="519792"/>
    <n v="4"/>
    <n v="4"/>
    <n v="-1126216"/>
  </r>
  <r>
    <s v="Standard Class"/>
    <x v="1"/>
    <s v="United States"/>
    <s v="Philadelphia"/>
    <s v="Pennsylvania"/>
    <n v="19134"/>
    <x v="3"/>
    <x v="2"/>
    <s v="Accessories"/>
    <n v="31176"/>
    <n v="3"/>
    <n v="2"/>
    <n v="-54558"/>
  </r>
  <r>
    <s v="Standard Class"/>
    <x v="1"/>
    <s v="United States"/>
    <s v="Philadelphia"/>
    <s v="Pennsylvania"/>
    <n v="19134"/>
    <x v="3"/>
    <x v="1"/>
    <s v="Paper"/>
    <n v="10368"/>
    <n v="2"/>
    <n v="2"/>
    <n v="36288"/>
  </r>
  <r>
    <s v="Standard Class"/>
    <x v="1"/>
    <s v="United States"/>
    <s v="Philadelphia"/>
    <s v="Pennsylvania"/>
    <n v="19134"/>
    <x v="3"/>
    <x v="1"/>
    <s v="Binders"/>
    <n v="2724"/>
    <n v="2"/>
    <n v="7"/>
    <n v="-19068"/>
  </r>
  <r>
    <s v="Standard Class"/>
    <x v="1"/>
    <s v="United States"/>
    <s v="Philadelphia"/>
    <s v="Pennsylvania"/>
    <n v="19134"/>
    <x v="3"/>
    <x v="0"/>
    <s v="Furnishings"/>
    <n v="254352"/>
    <n v="3"/>
    <n v="2"/>
    <n v="0"/>
  </r>
  <r>
    <s v="Standard Class"/>
    <x v="1"/>
    <s v="United States"/>
    <s v="Philadelphia"/>
    <s v="Pennsylvania"/>
    <n v="19134"/>
    <x v="3"/>
    <x v="1"/>
    <s v="Binders"/>
    <n v="3762"/>
    <n v="3"/>
    <n v="7"/>
    <n v="-27588"/>
  </r>
  <r>
    <s v="Standard Class"/>
    <x v="1"/>
    <s v="United States"/>
    <s v="Philadelphia"/>
    <s v="Pennsylvania"/>
    <n v="19134"/>
    <x v="3"/>
    <x v="1"/>
    <s v="Paper"/>
    <n v="10272"/>
    <n v="3"/>
    <n v="2"/>
    <n v="321"/>
  </r>
  <r>
    <s v="Standard Class"/>
    <x v="0"/>
    <s v="United States"/>
    <s v="Jackson"/>
    <s v="Mississippi"/>
    <n v="39212"/>
    <x v="0"/>
    <x v="2"/>
    <s v="Phones"/>
    <n v="65997"/>
    <n v="3"/>
    <n v="0"/>
    <n v="197991"/>
  </r>
  <r>
    <s v="Standard Class"/>
    <x v="0"/>
    <s v="United States"/>
    <s v="Jackson"/>
    <s v="Mississippi"/>
    <n v="39212"/>
    <x v="0"/>
    <x v="2"/>
    <s v="Phones"/>
    <n v="11373"/>
    <n v="3"/>
    <n v="0"/>
    <n v="329817"/>
  </r>
  <r>
    <s v="Standard Class"/>
    <x v="2"/>
    <s v="United States"/>
    <s v="Los Angeles"/>
    <s v="California"/>
    <n v="90045"/>
    <x v="1"/>
    <x v="1"/>
    <s v="Binders"/>
    <n v="5104"/>
    <n v="1"/>
    <n v="2"/>
    <n v="16588"/>
  </r>
  <r>
    <s v="Standard Class"/>
    <x v="0"/>
    <s v="United States"/>
    <s v="Houston"/>
    <s v="Texas"/>
    <n v="77095"/>
    <x v="2"/>
    <x v="1"/>
    <s v="Paper"/>
    <n v="16448"/>
    <n v="2"/>
    <n v="2"/>
    <n v="55512"/>
  </r>
  <r>
    <s v="First Class"/>
    <x v="0"/>
    <s v="United States"/>
    <s v="Clifton"/>
    <s v="New Jersey"/>
    <n v="7011"/>
    <x v="3"/>
    <x v="1"/>
    <s v="Appliances"/>
    <n v="8192"/>
    <n v="4"/>
    <n v="0"/>
    <n v="221184"/>
  </r>
  <r>
    <s v="First Class"/>
    <x v="0"/>
    <s v="United States"/>
    <s v="Clifton"/>
    <s v="New Jersey"/>
    <n v="7011"/>
    <x v="3"/>
    <x v="0"/>
    <s v="Furnishings"/>
    <n v="2549"/>
    <n v="5"/>
    <n v="0"/>
    <n v="7647"/>
  </r>
  <r>
    <s v="Second Class"/>
    <x v="1"/>
    <s v="United States"/>
    <s v="Chicago"/>
    <s v="Illinois"/>
    <n v="60623"/>
    <x v="2"/>
    <x v="1"/>
    <s v="Fasteners"/>
    <n v="1512"/>
    <n v="5"/>
    <n v="2"/>
    <n v="4914"/>
  </r>
  <r>
    <s v="Second Class"/>
    <x v="1"/>
    <s v="United States"/>
    <s v="Chicago"/>
    <s v="Illinois"/>
    <n v="60623"/>
    <x v="2"/>
    <x v="1"/>
    <s v="Art"/>
    <n v="7872"/>
    <n v="3"/>
    <n v="2"/>
    <n v="8856"/>
  </r>
  <r>
    <s v="First Class"/>
    <x v="0"/>
    <s v="United States"/>
    <s v="Seattle"/>
    <s v="Washington"/>
    <n v="98115"/>
    <x v="1"/>
    <x v="1"/>
    <s v="Binders"/>
    <n v="832"/>
    <n v="5"/>
    <n v="2"/>
    <n v="2808"/>
  </r>
  <r>
    <s v="Second Class"/>
    <x v="0"/>
    <s v="United States"/>
    <s v="Long Beach"/>
    <s v="New York"/>
    <n v="11561"/>
    <x v="3"/>
    <x v="2"/>
    <s v="Phones"/>
    <n v="8995"/>
    <n v="5"/>
    <n v="0"/>
    <n v="43176"/>
  </r>
  <r>
    <s v="Standard Class"/>
    <x v="2"/>
    <s v="United States"/>
    <s v="Sheboygan"/>
    <s v="Wisconsin"/>
    <n v="53081"/>
    <x v="2"/>
    <x v="1"/>
    <s v="Labels"/>
    <n v="252"/>
    <n v="4"/>
    <n v="0"/>
    <n v="11592"/>
  </r>
  <r>
    <s v="Standard Class"/>
    <x v="2"/>
    <s v="United States"/>
    <s v="Sheboygan"/>
    <s v="Wisconsin"/>
    <n v="53081"/>
    <x v="2"/>
    <x v="1"/>
    <s v="Labels"/>
    <n v="3759"/>
    <n v="3"/>
    <n v="0"/>
    <n v="176673"/>
  </r>
  <r>
    <s v="Standard Class"/>
    <x v="2"/>
    <s v="United States"/>
    <s v="Sheboygan"/>
    <s v="Wisconsin"/>
    <n v="53081"/>
    <x v="2"/>
    <x v="1"/>
    <s v="Storage"/>
    <n v="1497"/>
    <n v="1"/>
    <n v="0"/>
    <n v="41916"/>
  </r>
  <r>
    <s v="Standard Class"/>
    <x v="2"/>
    <s v="United States"/>
    <s v="Sheboygan"/>
    <s v="Wisconsin"/>
    <n v="53081"/>
    <x v="2"/>
    <x v="2"/>
    <s v="Accessories"/>
    <n v="198"/>
    <n v="2"/>
    <n v="0"/>
    <n v="891"/>
  </r>
  <r>
    <s v="First Class"/>
    <x v="0"/>
    <s v="United States"/>
    <s v="Boca Raton"/>
    <s v="Florida"/>
    <n v="33433"/>
    <x v="0"/>
    <x v="1"/>
    <s v="Binders"/>
    <n v="39936"/>
    <n v="4"/>
    <n v="7"/>
    <n v="-26624"/>
  </r>
  <r>
    <s v="First Class"/>
    <x v="0"/>
    <s v="United States"/>
    <s v="Boca Raton"/>
    <s v="Florida"/>
    <n v="33433"/>
    <x v="0"/>
    <x v="2"/>
    <s v="Accessories"/>
    <n v="18464"/>
    <n v="2"/>
    <n v="2"/>
    <n v="2308"/>
  </r>
  <r>
    <s v="Second Class"/>
    <x v="0"/>
    <s v="United States"/>
    <s v="Aurora"/>
    <s v="Colorado"/>
    <n v="80013"/>
    <x v="1"/>
    <x v="1"/>
    <s v="Binders"/>
    <n v="4896"/>
    <n v="3"/>
    <n v="7"/>
    <n v="-34272"/>
  </r>
  <r>
    <s v="Second Class"/>
    <x v="0"/>
    <s v="United States"/>
    <s v="Aurora"/>
    <s v="Colorado"/>
    <n v="80013"/>
    <x v="1"/>
    <x v="0"/>
    <s v="Bookcases"/>
    <n v="145764"/>
    <n v="6"/>
    <n v="7"/>
    <n v="-2477988"/>
  </r>
  <r>
    <s v="Second Class"/>
    <x v="0"/>
    <s v="United States"/>
    <s v="Aurora"/>
    <s v="Colorado"/>
    <n v="80013"/>
    <x v="1"/>
    <x v="1"/>
    <s v="Binders"/>
    <n v="9612"/>
    <n v="6"/>
    <n v="7"/>
    <n v="-73692"/>
  </r>
  <r>
    <s v="First Class"/>
    <x v="2"/>
    <s v="United States"/>
    <s v="San Diego"/>
    <s v="California"/>
    <n v="92037"/>
    <x v="1"/>
    <x v="2"/>
    <s v="Accessories"/>
    <n v="19975"/>
    <n v="5"/>
    <n v="0"/>
    <n v="8789"/>
  </r>
  <r>
    <s v="First Class"/>
    <x v="2"/>
    <s v="United States"/>
    <s v="San Diego"/>
    <s v="California"/>
    <n v="92037"/>
    <x v="1"/>
    <x v="0"/>
    <s v="Tables"/>
    <n v="1673184"/>
    <n v="12"/>
    <n v="2"/>
    <n v="209148"/>
  </r>
  <r>
    <s v="First Class"/>
    <x v="1"/>
    <s v="United States"/>
    <s v="Seattle"/>
    <s v="Washington"/>
    <n v="98105"/>
    <x v="1"/>
    <x v="0"/>
    <s v="Furnishings"/>
    <n v="1218"/>
    <n v="7"/>
    <n v="0"/>
    <n v="38976"/>
  </r>
  <r>
    <s v="First Class"/>
    <x v="1"/>
    <s v="United States"/>
    <s v="Seattle"/>
    <s v="Washington"/>
    <n v="98105"/>
    <x v="1"/>
    <x v="1"/>
    <s v="Appliances"/>
    <n v="5768"/>
    <n v="4"/>
    <n v="0"/>
    <n v="190344"/>
  </r>
  <r>
    <s v="Standard Class"/>
    <x v="0"/>
    <s v="United States"/>
    <s v="Dubuque"/>
    <s v="Iowa"/>
    <n v="52001"/>
    <x v="2"/>
    <x v="2"/>
    <s v="Phones"/>
    <n v="26396"/>
    <n v="4"/>
    <n v="0"/>
    <n v="765484"/>
  </r>
  <r>
    <s v="First Class"/>
    <x v="0"/>
    <s v="United States"/>
    <s v="Los Angeles"/>
    <s v="California"/>
    <n v="90032"/>
    <x v="1"/>
    <x v="2"/>
    <s v="Accessories"/>
    <n v="29994"/>
    <n v="6"/>
    <n v="0"/>
    <n v="1289742"/>
  </r>
  <r>
    <s v="First Class"/>
    <x v="0"/>
    <s v="United States"/>
    <s v="Los Angeles"/>
    <s v="California"/>
    <n v="90032"/>
    <x v="1"/>
    <x v="1"/>
    <s v="Supplies"/>
    <n v="2576"/>
    <n v="7"/>
    <n v="0"/>
    <n v="5152"/>
  </r>
  <r>
    <s v="First Class"/>
    <x v="0"/>
    <s v="United States"/>
    <s v="Lowell"/>
    <s v="Massachusetts"/>
    <n v="1852"/>
    <x v="3"/>
    <x v="2"/>
    <s v="Phones"/>
    <n v="2719"/>
    <n v="2"/>
    <n v="0"/>
    <n v="78851"/>
  </r>
  <r>
    <s v="First Class"/>
    <x v="0"/>
    <s v="United States"/>
    <s v="Lowell"/>
    <s v="Massachusetts"/>
    <n v="1852"/>
    <x v="3"/>
    <x v="0"/>
    <s v="Furnishings"/>
    <n v="4584"/>
    <n v="3"/>
    <n v="0"/>
    <n v="155856"/>
  </r>
  <r>
    <s v="First Class"/>
    <x v="0"/>
    <s v="United States"/>
    <s v="Lowell"/>
    <s v="Massachusetts"/>
    <n v="1852"/>
    <x v="3"/>
    <x v="0"/>
    <s v="Furnishings"/>
    <n v="982"/>
    <n v="2"/>
    <n v="0"/>
    <n v="32406"/>
  </r>
  <r>
    <s v="Standard Class"/>
    <x v="0"/>
    <s v="United States"/>
    <s v="Marysville"/>
    <s v="Washington"/>
    <n v="98270"/>
    <x v="1"/>
    <x v="1"/>
    <s v="Fasteners"/>
    <n v="9336"/>
    <n v="12"/>
    <n v="0"/>
    <n v="9336"/>
  </r>
  <r>
    <s v="Standard Class"/>
    <x v="0"/>
    <s v="United States"/>
    <s v="Oklahoma City"/>
    <s v="Oklahoma"/>
    <n v="73120"/>
    <x v="2"/>
    <x v="1"/>
    <s v="Storage"/>
    <n v="54124"/>
    <n v="4"/>
    <n v="0"/>
    <n v="54124"/>
  </r>
  <r>
    <s v="Standard Class"/>
    <x v="0"/>
    <s v="United States"/>
    <s v="Oklahoma City"/>
    <s v="Oklahoma"/>
    <n v="73120"/>
    <x v="2"/>
    <x v="1"/>
    <s v="Paper"/>
    <n v="10632"/>
    <n v="3"/>
    <n v="0"/>
    <n v="499704"/>
  </r>
  <r>
    <s v="Standard Class"/>
    <x v="0"/>
    <s v="United States"/>
    <s v="Oklahoma City"/>
    <s v="Oklahoma"/>
    <n v="73120"/>
    <x v="2"/>
    <x v="0"/>
    <s v="Chairs"/>
    <n v="13239"/>
    <n v="5"/>
    <n v="0"/>
    <n v="383931"/>
  </r>
  <r>
    <s v="Second Class"/>
    <x v="1"/>
    <s v="United States"/>
    <s v="Philadelphia"/>
    <s v="Pennsylvania"/>
    <n v="19134"/>
    <x v="3"/>
    <x v="1"/>
    <s v="Paper"/>
    <n v="126624"/>
    <n v="6"/>
    <n v="2"/>
    <n v="411528"/>
  </r>
  <r>
    <s v="First Class"/>
    <x v="0"/>
    <s v="United States"/>
    <s v="Aurora"/>
    <s v="Colorado"/>
    <n v="80013"/>
    <x v="1"/>
    <x v="2"/>
    <s v="Phones"/>
    <n v="125944"/>
    <n v="7"/>
    <n v="2"/>
    <n v="15743"/>
  </r>
  <r>
    <s v="Same Day"/>
    <x v="0"/>
    <s v="United States"/>
    <s v="New York City"/>
    <s v="New York"/>
    <n v="10009"/>
    <x v="3"/>
    <x v="1"/>
    <s v="Binders"/>
    <n v="66392"/>
    <n v="5"/>
    <n v="2"/>
    <n v="207475"/>
  </r>
  <r>
    <s v="Same Day"/>
    <x v="0"/>
    <s v="United States"/>
    <s v="New York City"/>
    <s v="New York"/>
    <n v="10009"/>
    <x v="3"/>
    <x v="2"/>
    <s v="Accessories"/>
    <n v="120"/>
    <n v="8"/>
    <n v="0"/>
    <n v="132"/>
  </r>
  <r>
    <s v="Same Day"/>
    <x v="0"/>
    <s v="United States"/>
    <s v="New York City"/>
    <s v="New York"/>
    <n v="10009"/>
    <x v="3"/>
    <x v="1"/>
    <s v="Fasteners"/>
    <n v="329"/>
    <n v="1"/>
    <n v="0"/>
    <n v="14805"/>
  </r>
  <r>
    <s v="Same Day"/>
    <x v="0"/>
    <s v="United States"/>
    <s v="New York City"/>
    <s v="New York"/>
    <n v="10009"/>
    <x v="3"/>
    <x v="0"/>
    <s v="Furnishings"/>
    <n v="1884"/>
    <n v="3"/>
    <n v="0"/>
    <n v="60288"/>
  </r>
  <r>
    <s v="First Class"/>
    <x v="2"/>
    <s v="United States"/>
    <s v="Lancaster"/>
    <s v="Ohio"/>
    <n v="43130"/>
    <x v="3"/>
    <x v="0"/>
    <s v="Furnishings"/>
    <n v="60672"/>
    <n v="6"/>
    <n v="2"/>
    <n v="128928"/>
  </r>
  <r>
    <s v="First Class"/>
    <x v="2"/>
    <s v="United States"/>
    <s v="Lancaster"/>
    <s v="Ohio"/>
    <n v="43130"/>
    <x v="3"/>
    <x v="1"/>
    <s v="Art"/>
    <n v="30816"/>
    <n v="9"/>
    <n v="2"/>
    <n v="26964"/>
  </r>
  <r>
    <s v="Second Class"/>
    <x v="1"/>
    <s v="United States"/>
    <s v="Modesto"/>
    <s v="California"/>
    <n v="95351"/>
    <x v="1"/>
    <x v="2"/>
    <s v="Phones"/>
    <n v="52792"/>
    <n v="1"/>
    <n v="2"/>
    <n v="46193"/>
  </r>
  <r>
    <s v="First Class"/>
    <x v="0"/>
    <s v="United States"/>
    <s v="Saint Louis"/>
    <s v="Missouri"/>
    <n v="63116"/>
    <x v="2"/>
    <x v="1"/>
    <s v="Appliances"/>
    <n v="839"/>
    <n v="10"/>
    <n v="0"/>
    <n v="20975"/>
  </r>
  <r>
    <s v="First Class"/>
    <x v="0"/>
    <s v="United States"/>
    <s v="Saint Louis"/>
    <s v="Missouri"/>
    <n v="63116"/>
    <x v="2"/>
    <x v="1"/>
    <s v="Paper"/>
    <n v="1176"/>
    <n v="2"/>
    <n v="0"/>
    <n v="57624"/>
  </r>
  <r>
    <s v="Standard Class"/>
    <x v="1"/>
    <s v="United States"/>
    <s v="Dallas"/>
    <s v="Texas"/>
    <n v="75217"/>
    <x v="2"/>
    <x v="1"/>
    <s v="Appliances"/>
    <n v="4992"/>
    <n v="3"/>
    <n v="8"/>
    <n v="-129792"/>
  </r>
  <r>
    <s v="Standard Class"/>
    <x v="1"/>
    <s v="United States"/>
    <s v="Dallas"/>
    <s v="Texas"/>
    <n v="75217"/>
    <x v="2"/>
    <x v="1"/>
    <s v="Envelopes"/>
    <n v="8792"/>
    <n v="5"/>
    <n v="2"/>
    <n v="29673"/>
  </r>
  <r>
    <s v="Standard Class"/>
    <x v="1"/>
    <s v="United States"/>
    <s v="Dallas"/>
    <s v="Texas"/>
    <n v="75217"/>
    <x v="2"/>
    <x v="0"/>
    <s v="Chairs"/>
    <n v="65793"/>
    <n v="5"/>
    <n v="3"/>
    <n v="-9399"/>
  </r>
  <r>
    <s v="Standard Class"/>
    <x v="1"/>
    <s v="United States"/>
    <s v="Dallas"/>
    <s v="Texas"/>
    <n v="75217"/>
    <x v="2"/>
    <x v="1"/>
    <s v="Binders"/>
    <n v="1044"/>
    <n v="1"/>
    <n v="8"/>
    <n v="-1827"/>
  </r>
  <r>
    <s v="Second Class"/>
    <x v="1"/>
    <s v="United States"/>
    <s v="New York City"/>
    <s v="New York"/>
    <n v="10035"/>
    <x v="3"/>
    <x v="0"/>
    <s v="Furnishings"/>
    <n v="21068"/>
    <n v="2"/>
    <n v="0"/>
    <n v="505632"/>
  </r>
  <r>
    <s v="Second Class"/>
    <x v="1"/>
    <s v="United States"/>
    <s v="New York City"/>
    <s v="New York"/>
    <n v="10035"/>
    <x v="3"/>
    <x v="1"/>
    <s v="Storage"/>
    <n v="788"/>
    <n v="1"/>
    <n v="0"/>
    <n v="1576"/>
  </r>
  <r>
    <s v="Second Class"/>
    <x v="1"/>
    <s v="United States"/>
    <s v="New York City"/>
    <s v="New York"/>
    <n v="10035"/>
    <x v="3"/>
    <x v="2"/>
    <s v="Accessories"/>
    <n v="1999"/>
    <n v="1"/>
    <n v="0"/>
    <n v="67966"/>
  </r>
  <r>
    <s v="Second Class"/>
    <x v="1"/>
    <s v="United States"/>
    <s v="New York City"/>
    <s v="New York"/>
    <n v="10035"/>
    <x v="3"/>
    <x v="1"/>
    <s v="Storage"/>
    <n v="77268"/>
    <n v="4"/>
    <n v="0"/>
    <n v="1081752"/>
  </r>
  <r>
    <s v="Standard Class"/>
    <x v="0"/>
    <s v="United States"/>
    <s v="San Antonio"/>
    <s v="Texas"/>
    <n v="78207"/>
    <x v="2"/>
    <x v="2"/>
    <s v="Accessories"/>
    <n v="10608"/>
    <n v="6"/>
    <n v="2"/>
    <n v="-9282"/>
  </r>
  <r>
    <s v="Standard Class"/>
    <x v="0"/>
    <s v="United States"/>
    <s v="Amarillo"/>
    <s v="Texas"/>
    <n v="79109"/>
    <x v="2"/>
    <x v="0"/>
    <s v="Furnishings"/>
    <n v="23076"/>
    <n v="3"/>
    <n v="6"/>
    <n v="-109611"/>
  </r>
  <r>
    <s v="Standard Class"/>
    <x v="0"/>
    <s v="United States"/>
    <s v="Amarillo"/>
    <s v="Texas"/>
    <n v="79109"/>
    <x v="2"/>
    <x v="1"/>
    <s v="Paper"/>
    <n v="2592"/>
    <n v="5"/>
    <n v="2"/>
    <n v="9072"/>
  </r>
  <r>
    <s v="First Class"/>
    <x v="0"/>
    <s v="United States"/>
    <s v="Houston"/>
    <s v="Texas"/>
    <n v="77041"/>
    <x v="2"/>
    <x v="1"/>
    <s v="Paper"/>
    <n v="47952"/>
    <n v="3"/>
    <n v="2"/>
    <n v="161838"/>
  </r>
  <r>
    <s v="First Class"/>
    <x v="0"/>
    <s v="United States"/>
    <s v="Houston"/>
    <s v="Texas"/>
    <n v="77041"/>
    <x v="2"/>
    <x v="1"/>
    <s v="Binders"/>
    <n v="984"/>
    <n v="2"/>
    <n v="8"/>
    <n v="-1476"/>
  </r>
  <r>
    <s v="First Class"/>
    <x v="0"/>
    <s v="United States"/>
    <s v="Houston"/>
    <s v="Texas"/>
    <n v="77041"/>
    <x v="2"/>
    <x v="0"/>
    <s v="Furnishings"/>
    <n v="75384"/>
    <n v="9"/>
    <n v="6"/>
    <n v="-207306"/>
  </r>
  <r>
    <s v="First Class"/>
    <x v="0"/>
    <s v="United States"/>
    <s v="Houston"/>
    <s v="Texas"/>
    <n v="77041"/>
    <x v="2"/>
    <x v="1"/>
    <s v="Labels"/>
    <n v="4608"/>
    <n v="2"/>
    <n v="2"/>
    <n v="16704"/>
  </r>
  <r>
    <s v="First Class"/>
    <x v="0"/>
    <s v="United States"/>
    <s v="Lawrence"/>
    <s v="Massachusetts"/>
    <n v="1841"/>
    <x v="3"/>
    <x v="1"/>
    <s v="Binders"/>
    <n v="3768"/>
    <n v="6"/>
    <n v="0"/>
    <n v="16956"/>
  </r>
  <r>
    <s v="Standard Class"/>
    <x v="1"/>
    <s v="United States"/>
    <s v="Columbus"/>
    <s v="Georgia"/>
    <n v="31907"/>
    <x v="0"/>
    <x v="1"/>
    <s v="Appliances"/>
    <n v="4191"/>
    <n v="3"/>
    <n v="0"/>
    <n v="108966"/>
  </r>
  <r>
    <s v="Second Class"/>
    <x v="0"/>
    <s v="United States"/>
    <s v="Los Angeles"/>
    <s v="California"/>
    <n v="90032"/>
    <x v="1"/>
    <x v="0"/>
    <s v="Bookcases"/>
    <n v="435999"/>
    <n v="3"/>
    <n v="15"/>
    <n v="51294"/>
  </r>
  <r>
    <s v="Second Class"/>
    <x v="1"/>
    <s v="United States"/>
    <s v="Seattle"/>
    <s v="Washington"/>
    <n v="98115"/>
    <x v="1"/>
    <x v="0"/>
    <s v="Chairs"/>
    <n v="388704"/>
    <n v="6"/>
    <n v="2"/>
    <n v="388704"/>
  </r>
  <r>
    <s v="Second Class"/>
    <x v="1"/>
    <s v="United States"/>
    <s v="Seattle"/>
    <s v="Washington"/>
    <n v="98115"/>
    <x v="1"/>
    <x v="1"/>
    <s v="Storage"/>
    <n v="57258"/>
    <n v="6"/>
    <n v="0"/>
    <n v="343548"/>
  </r>
  <r>
    <s v="Second Class"/>
    <x v="1"/>
    <s v="United States"/>
    <s v="Seattle"/>
    <s v="Washington"/>
    <n v="98115"/>
    <x v="1"/>
    <x v="2"/>
    <s v="Accessories"/>
    <n v="3318"/>
    <n v="2"/>
    <n v="0"/>
    <n v="11613"/>
  </r>
  <r>
    <s v="Standard Class"/>
    <x v="2"/>
    <s v="United States"/>
    <s v="Cambridge"/>
    <s v="Massachusetts"/>
    <n v="2138"/>
    <x v="3"/>
    <x v="2"/>
    <s v="Accessories"/>
    <n v="6388"/>
    <n v="4"/>
    <n v="0"/>
    <n v="249132"/>
  </r>
  <r>
    <s v="Standard Class"/>
    <x v="2"/>
    <s v="United States"/>
    <s v="Cambridge"/>
    <s v="Massachusetts"/>
    <n v="2138"/>
    <x v="3"/>
    <x v="0"/>
    <s v="Furnishings"/>
    <n v="2672"/>
    <n v="1"/>
    <n v="0"/>
    <n v="117568"/>
  </r>
  <r>
    <s v="Second Class"/>
    <x v="0"/>
    <s v="United States"/>
    <s v="Salt Lake City"/>
    <s v="Utah"/>
    <n v="84106"/>
    <x v="1"/>
    <x v="1"/>
    <s v="Binders"/>
    <n v="295056"/>
    <n v="9"/>
    <n v="2"/>
    <n v="1069578"/>
  </r>
  <r>
    <s v="Standard Class"/>
    <x v="0"/>
    <s v="United States"/>
    <s v="New York City"/>
    <s v="New York"/>
    <n v="10035"/>
    <x v="3"/>
    <x v="1"/>
    <s v="Appliances"/>
    <n v="39325"/>
    <n v="5"/>
    <n v="0"/>
    <n v="1297725"/>
  </r>
  <r>
    <s v="Second Class"/>
    <x v="0"/>
    <s v="United States"/>
    <s v="Cuyahoga Falls"/>
    <s v="Ohio"/>
    <n v="44221"/>
    <x v="3"/>
    <x v="1"/>
    <s v="Binders"/>
    <n v="2214"/>
    <n v="3"/>
    <n v="7"/>
    <n v="-1476"/>
  </r>
  <r>
    <s v="Second Class"/>
    <x v="0"/>
    <s v="United States"/>
    <s v="Wilmington"/>
    <s v="North Carolina"/>
    <n v="28403"/>
    <x v="0"/>
    <x v="1"/>
    <s v="Paper"/>
    <n v="16272"/>
    <n v="3"/>
    <n v="2"/>
    <n v="52884"/>
  </r>
  <r>
    <s v="Standard Class"/>
    <x v="1"/>
    <s v="United States"/>
    <s v="New York City"/>
    <s v="New York"/>
    <n v="10035"/>
    <x v="3"/>
    <x v="1"/>
    <s v="Appliances"/>
    <n v="70686"/>
    <n v="7"/>
    <n v="0"/>
    <n v="1979208"/>
  </r>
  <r>
    <s v="Standard Class"/>
    <x v="1"/>
    <s v="United States"/>
    <s v="Philadelphia"/>
    <s v="Pennsylvania"/>
    <n v="19140"/>
    <x v="3"/>
    <x v="1"/>
    <s v="Binders"/>
    <n v="597"/>
    <n v="5"/>
    <n v="7"/>
    <n v="-4577"/>
  </r>
  <r>
    <s v="Standard Class"/>
    <x v="1"/>
    <s v="United States"/>
    <s v="Philadelphia"/>
    <s v="Pennsylvania"/>
    <n v="19140"/>
    <x v="3"/>
    <x v="0"/>
    <s v="Furnishings"/>
    <n v="21184"/>
    <n v="1"/>
    <n v="2"/>
    <n v="47664"/>
  </r>
  <r>
    <s v="Standard Class"/>
    <x v="1"/>
    <s v="United States"/>
    <s v="Philadelphia"/>
    <s v="Pennsylvania"/>
    <n v="19140"/>
    <x v="3"/>
    <x v="1"/>
    <s v="Appliances"/>
    <n v="41376"/>
    <n v="6"/>
    <n v="2"/>
    <n v="31032"/>
  </r>
  <r>
    <s v="Second Class"/>
    <x v="1"/>
    <s v="United States"/>
    <s v="New York City"/>
    <s v="New York"/>
    <n v="10009"/>
    <x v="3"/>
    <x v="1"/>
    <s v="Art"/>
    <n v="1794"/>
    <n v="3"/>
    <n v="0"/>
    <n v="4485"/>
  </r>
  <r>
    <s v="Standard Class"/>
    <x v="1"/>
    <s v="United States"/>
    <s v="Philadelphia"/>
    <s v="Pennsylvania"/>
    <n v="19134"/>
    <x v="3"/>
    <x v="1"/>
    <s v="Binders"/>
    <n v="2655"/>
    <n v="1"/>
    <n v="7"/>
    <n v="-18585"/>
  </r>
  <r>
    <s v="Standard Class"/>
    <x v="0"/>
    <s v="United States"/>
    <s v="Los Angeles"/>
    <s v="California"/>
    <n v="90049"/>
    <x v="1"/>
    <x v="1"/>
    <s v="Storage"/>
    <n v="89235"/>
    <n v="5"/>
    <n v="0"/>
    <n v="267705"/>
  </r>
  <r>
    <s v="Standard Class"/>
    <x v="0"/>
    <s v="United States"/>
    <s v="Los Angeles"/>
    <s v="California"/>
    <n v="90049"/>
    <x v="1"/>
    <x v="0"/>
    <s v="Bookcases"/>
    <n v="307666"/>
    <n v="2"/>
    <n v="15"/>
    <n v="289568"/>
  </r>
  <r>
    <s v="Standard Class"/>
    <x v="0"/>
    <s v="United States"/>
    <s v="Los Angeles"/>
    <s v="California"/>
    <n v="90049"/>
    <x v="1"/>
    <x v="1"/>
    <s v="Storage"/>
    <n v="72882"/>
    <n v="9"/>
    <n v="0"/>
    <n v="291528"/>
  </r>
  <r>
    <s v="Standard Class"/>
    <x v="0"/>
    <s v="United States"/>
    <s v="Los Angeles"/>
    <s v="California"/>
    <n v="90049"/>
    <x v="1"/>
    <x v="1"/>
    <s v="Binders"/>
    <n v="4136"/>
    <n v="5"/>
    <n v="2"/>
    <n v="13959"/>
  </r>
  <r>
    <s v="Standard Class"/>
    <x v="0"/>
    <s v="United States"/>
    <s v="Los Angeles"/>
    <s v="California"/>
    <n v="90049"/>
    <x v="1"/>
    <x v="2"/>
    <s v="Phones"/>
    <n v="43176"/>
    <n v="3"/>
    <n v="2"/>
    <n v="151116"/>
  </r>
  <r>
    <s v="Standard Class"/>
    <x v="0"/>
    <s v="United States"/>
    <s v="Los Angeles"/>
    <s v="California"/>
    <n v="90049"/>
    <x v="1"/>
    <x v="0"/>
    <s v="Furnishings"/>
    <n v="416"/>
    <n v="2"/>
    <n v="0"/>
    <n v="17472"/>
  </r>
  <r>
    <s v="Standard Class"/>
    <x v="1"/>
    <s v="United States"/>
    <s v="Long Beach"/>
    <s v="New York"/>
    <n v="11561"/>
    <x v="3"/>
    <x v="1"/>
    <s v="Paper"/>
    <n v="614"/>
    <n v="5"/>
    <n v="0"/>
    <n v="28858"/>
  </r>
  <r>
    <s v="Standard Class"/>
    <x v="1"/>
    <s v="United States"/>
    <s v="Long Beach"/>
    <s v="New York"/>
    <n v="11561"/>
    <x v="3"/>
    <x v="1"/>
    <s v="Binders"/>
    <n v="24448"/>
    <n v="2"/>
    <n v="2"/>
    <n v="88624"/>
  </r>
  <r>
    <s v="First Class"/>
    <x v="0"/>
    <s v="United States"/>
    <s v="Rochester"/>
    <s v="New York"/>
    <n v="14609"/>
    <x v="3"/>
    <x v="2"/>
    <s v="Phones"/>
    <n v="26396"/>
    <n v="4"/>
    <n v="0"/>
    <n v="712692"/>
  </r>
  <r>
    <s v="First Class"/>
    <x v="0"/>
    <s v="United States"/>
    <s v="Rochester"/>
    <s v="New York"/>
    <n v="14609"/>
    <x v="3"/>
    <x v="2"/>
    <s v="Phones"/>
    <n v="35997"/>
    <n v="3"/>
    <n v="0"/>
    <n v="1007916"/>
  </r>
  <r>
    <s v="First Class"/>
    <x v="0"/>
    <s v="United States"/>
    <s v="Rochester"/>
    <s v="New York"/>
    <n v="14609"/>
    <x v="3"/>
    <x v="1"/>
    <s v="Paper"/>
    <n v="1296"/>
    <n v="2"/>
    <n v="0"/>
    <n v="62208"/>
  </r>
  <r>
    <s v="First Class"/>
    <x v="0"/>
    <s v="United States"/>
    <s v="Rochester"/>
    <s v="New York"/>
    <n v="14609"/>
    <x v="3"/>
    <x v="1"/>
    <s v="Storage"/>
    <n v="11682"/>
    <n v="3"/>
    <n v="0"/>
    <n v="5841"/>
  </r>
  <r>
    <s v="First Class"/>
    <x v="0"/>
    <s v="United States"/>
    <s v="Rochester"/>
    <s v="New York"/>
    <n v="14609"/>
    <x v="3"/>
    <x v="1"/>
    <s v="Binders"/>
    <n v="276784"/>
    <n v="2"/>
    <n v="2"/>
    <n v="899548"/>
  </r>
  <r>
    <s v="Standard Class"/>
    <x v="1"/>
    <s v="United States"/>
    <s v="San Francisco"/>
    <s v="California"/>
    <n v="94109"/>
    <x v="1"/>
    <x v="2"/>
    <s v="Accessories"/>
    <n v="23997"/>
    <n v="3"/>
    <n v="0"/>
    <n v="863892"/>
  </r>
  <r>
    <s v="Standard Class"/>
    <x v="1"/>
    <s v="United States"/>
    <s v="San Francisco"/>
    <s v="California"/>
    <n v="94109"/>
    <x v="1"/>
    <x v="0"/>
    <s v="Furnishings"/>
    <n v="1602"/>
    <n v="6"/>
    <n v="0"/>
    <n v="60876"/>
  </r>
  <r>
    <s v="Standard Class"/>
    <x v="0"/>
    <s v="United States"/>
    <s v="Huntsville"/>
    <s v="Texas"/>
    <n v="77340"/>
    <x v="2"/>
    <x v="1"/>
    <s v="Storage"/>
    <n v="45456"/>
    <n v="5"/>
    <n v="2"/>
    <n v="-107958"/>
  </r>
  <r>
    <s v="Standard Class"/>
    <x v="0"/>
    <s v="United States"/>
    <s v="Huntsville"/>
    <s v="Texas"/>
    <n v="77340"/>
    <x v="2"/>
    <x v="0"/>
    <s v="Furnishings"/>
    <n v="14142"/>
    <n v="5"/>
    <n v="6"/>
    <n v="-1873815"/>
  </r>
  <r>
    <s v="Standard Class"/>
    <x v="0"/>
    <s v="United States"/>
    <s v="Huntsville"/>
    <s v="Texas"/>
    <n v="77340"/>
    <x v="2"/>
    <x v="0"/>
    <s v="Chairs"/>
    <n v="310744"/>
    <n v="4"/>
    <n v="3"/>
    <n v="-266352"/>
  </r>
  <r>
    <s v="Standard Class"/>
    <x v="0"/>
    <s v="United States"/>
    <s v="Huntsville"/>
    <s v="Texas"/>
    <n v="77340"/>
    <x v="2"/>
    <x v="1"/>
    <s v="Art"/>
    <n v="12736"/>
    <n v="4"/>
    <n v="2"/>
    <n v="22288"/>
  </r>
  <r>
    <s v="Standard Class"/>
    <x v="0"/>
    <s v="United States"/>
    <s v="Huntsville"/>
    <s v="Texas"/>
    <n v="77340"/>
    <x v="2"/>
    <x v="1"/>
    <s v="Binders"/>
    <n v="647"/>
    <n v="5"/>
    <n v="8"/>
    <n v="-9705"/>
  </r>
  <r>
    <s v="Standard Class"/>
    <x v="0"/>
    <s v="United States"/>
    <s v="Huntsville"/>
    <s v="Texas"/>
    <n v="77340"/>
    <x v="2"/>
    <x v="1"/>
    <s v="Binders"/>
    <n v="13748"/>
    <n v="14"/>
    <n v="8"/>
    <n v="-226842"/>
  </r>
  <r>
    <s v="Standard Class"/>
    <x v="0"/>
    <s v="United States"/>
    <s v="Huntsville"/>
    <s v="Texas"/>
    <n v="77340"/>
    <x v="2"/>
    <x v="1"/>
    <s v="Appliances"/>
    <n v="15224"/>
    <n v="2"/>
    <n v="8"/>
    <n v="-388212"/>
  </r>
  <r>
    <s v="Standard Class"/>
    <x v="1"/>
    <s v="United States"/>
    <s v="East Point"/>
    <s v="Georgia"/>
    <n v="30344"/>
    <x v="0"/>
    <x v="0"/>
    <s v="Furnishings"/>
    <n v="2742"/>
    <n v="3"/>
    <n v="0"/>
    <n v="93228"/>
  </r>
  <r>
    <s v="Standard Class"/>
    <x v="1"/>
    <s v="United States"/>
    <s v="East Point"/>
    <s v="Georgia"/>
    <n v="30344"/>
    <x v="0"/>
    <x v="1"/>
    <s v="Binders"/>
    <n v="16598"/>
    <n v="1"/>
    <n v="0"/>
    <n v="74691"/>
  </r>
  <r>
    <s v="Standard Class"/>
    <x v="1"/>
    <s v="United States"/>
    <s v="East Point"/>
    <s v="Georgia"/>
    <n v="30344"/>
    <x v="0"/>
    <x v="2"/>
    <s v="Accessories"/>
    <n v="75"/>
    <n v="3"/>
    <n v="0"/>
    <n v="18"/>
  </r>
  <r>
    <s v="Standard Class"/>
    <x v="2"/>
    <s v="United States"/>
    <s v="New York City"/>
    <s v="New York"/>
    <n v="10009"/>
    <x v="3"/>
    <x v="1"/>
    <s v="Binders"/>
    <n v="134272"/>
    <n v="8"/>
    <n v="2"/>
    <n v="469952"/>
  </r>
  <r>
    <s v="Standard Class"/>
    <x v="1"/>
    <s v="United States"/>
    <s v="Springfield"/>
    <s v="Oregon"/>
    <n v="97477"/>
    <x v="1"/>
    <x v="1"/>
    <s v="Labels"/>
    <n v="146544"/>
    <n v="6"/>
    <n v="2"/>
    <n v="476268"/>
  </r>
  <r>
    <s v="Standard Class"/>
    <x v="1"/>
    <s v="United States"/>
    <s v="Springfield"/>
    <s v="Oregon"/>
    <n v="97477"/>
    <x v="1"/>
    <x v="1"/>
    <s v="Paper"/>
    <n v="131904"/>
    <n v="3"/>
    <n v="2"/>
    <n v="478152"/>
  </r>
  <r>
    <s v="Standard Class"/>
    <x v="1"/>
    <s v="United States"/>
    <s v="Springfield"/>
    <s v="Oregon"/>
    <n v="97477"/>
    <x v="1"/>
    <x v="1"/>
    <s v="Appliances"/>
    <n v="20388"/>
    <n v="5"/>
    <n v="2"/>
    <n v="20388"/>
  </r>
  <r>
    <s v="Standard Class"/>
    <x v="1"/>
    <s v="United States"/>
    <s v="Springfield"/>
    <s v="Oregon"/>
    <n v="97477"/>
    <x v="1"/>
    <x v="1"/>
    <s v="Binders"/>
    <n v="14301"/>
    <n v="7"/>
    <n v="7"/>
    <n v="-104874"/>
  </r>
  <r>
    <s v="Standard Class"/>
    <x v="1"/>
    <s v="United States"/>
    <s v="Springfield"/>
    <s v="Oregon"/>
    <n v="97477"/>
    <x v="1"/>
    <x v="1"/>
    <s v="Storage"/>
    <n v="71864"/>
    <n v="10"/>
    <n v="2"/>
    <n v="-161694"/>
  </r>
  <r>
    <s v="Standard Class"/>
    <x v="2"/>
    <s v="United States"/>
    <s v="Arlington"/>
    <s v="Virginia"/>
    <n v="22204"/>
    <x v="0"/>
    <x v="0"/>
    <s v="Furnishings"/>
    <n v="611"/>
    <n v="5"/>
    <n v="0"/>
    <n v="1833"/>
  </r>
  <r>
    <s v="Standard Class"/>
    <x v="0"/>
    <s v="United States"/>
    <s v="Wilmington"/>
    <s v="North Carolina"/>
    <n v="28403"/>
    <x v="0"/>
    <x v="1"/>
    <s v="Appliances"/>
    <n v="2808"/>
    <n v="3"/>
    <n v="2"/>
    <n v="5265"/>
  </r>
  <r>
    <s v="Second Class"/>
    <x v="1"/>
    <s v="United States"/>
    <s v="Yuma"/>
    <s v="Arizona"/>
    <n v="85364"/>
    <x v="1"/>
    <x v="1"/>
    <s v="Art"/>
    <n v="10496"/>
    <n v="4"/>
    <n v="2"/>
    <n v="11808"/>
  </r>
  <r>
    <s v="Standard Class"/>
    <x v="0"/>
    <s v="United States"/>
    <s v="San Bernardino"/>
    <s v="California"/>
    <n v="92404"/>
    <x v="1"/>
    <x v="1"/>
    <s v="Binders"/>
    <n v="3992"/>
    <n v="2"/>
    <n v="2"/>
    <n v="12974"/>
  </r>
  <r>
    <s v="First Class"/>
    <x v="1"/>
    <s v="United States"/>
    <s v="Baltimore"/>
    <s v="Maryland"/>
    <n v="21215"/>
    <x v="3"/>
    <x v="1"/>
    <s v="Appliances"/>
    <n v="7758"/>
    <n v="9"/>
    <n v="0"/>
    <n v="201708"/>
  </r>
  <r>
    <s v="Standard Class"/>
    <x v="2"/>
    <s v="United States"/>
    <s v="Seattle"/>
    <s v="Washington"/>
    <n v="98103"/>
    <x v="1"/>
    <x v="1"/>
    <s v="Storage"/>
    <n v="26936"/>
    <n v="7"/>
    <n v="0"/>
    <n v="700336"/>
  </r>
  <r>
    <s v="Standard Class"/>
    <x v="0"/>
    <s v="United States"/>
    <s v="San Francisco"/>
    <s v="California"/>
    <n v="94110"/>
    <x v="1"/>
    <x v="1"/>
    <s v="Labels"/>
    <n v="576"/>
    <n v="2"/>
    <n v="0"/>
    <n v="28224"/>
  </r>
  <r>
    <s v="Second Class"/>
    <x v="2"/>
    <s v="United States"/>
    <s v="New York City"/>
    <s v="New York"/>
    <n v="10035"/>
    <x v="3"/>
    <x v="1"/>
    <s v="Art"/>
    <n v="1099"/>
    <n v="5"/>
    <n v="0"/>
    <n v="3297"/>
  </r>
  <r>
    <s v="Second Class"/>
    <x v="0"/>
    <s v="United States"/>
    <s v="Seattle"/>
    <s v="Washington"/>
    <n v="98115"/>
    <x v="1"/>
    <x v="0"/>
    <s v="Furnishings"/>
    <n v="2388"/>
    <n v="3"/>
    <n v="0"/>
    <n v="105072"/>
  </r>
  <r>
    <s v="Second Class"/>
    <x v="0"/>
    <s v="United States"/>
    <s v="Seattle"/>
    <s v="Washington"/>
    <n v="98115"/>
    <x v="1"/>
    <x v="1"/>
    <s v="Paper"/>
    <n v="262"/>
    <n v="4"/>
    <n v="0"/>
    <n v="12052"/>
  </r>
  <r>
    <s v="Second Class"/>
    <x v="0"/>
    <s v="United States"/>
    <s v="Seattle"/>
    <s v="Washington"/>
    <n v="98115"/>
    <x v="1"/>
    <x v="1"/>
    <s v="Paper"/>
    <n v="1296"/>
    <n v="2"/>
    <n v="0"/>
    <n v="62208"/>
  </r>
  <r>
    <s v="Second Class"/>
    <x v="0"/>
    <s v="United States"/>
    <s v="Seattle"/>
    <s v="Washington"/>
    <n v="98115"/>
    <x v="1"/>
    <x v="2"/>
    <s v="Accessories"/>
    <n v="23495"/>
    <n v="5"/>
    <n v="0"/>
    <n v="32893"/>
  </r>
  <r>
    <s v="Standard Class"/>
    <x v="0"/>
    <s v="United States"/>
    <s v="Albuquerque"/>
    <s v="New Mexico"/>
    <n v="87105"/>
    <x v="1"/>
    <x v="1"/>
    <s v="Storage"/>
    <n v="11825"/>
    <n v="5"/>
    <n v="0"/>
    <n v="342925"/>
  </r>
  <r>
    <s v="Standard Class"/>
    <x v="0"/>
    <s v="United States"/>
    <s v="Albuquerque"/>
    <s v="New Mexico"/>
    <n v="87105"/>
    <x v="1"/>
    <x v="1"/>
    <s v="Paper"/>
    <n v="428"/>
    <n v="1"/>
    <n v="0"/>
    <n v="1926"/>
  </r>
  <r>
    <s v="First Class"/>
    <x v="2"/>
    <s v="United States"/>
    <s v="Los Angeles"/>
    <s v="California"/>
    <n v="90045"/>
    <x v="1"/>
    <x v="2"/>
    <s v="Accessories"/>
    <n v="2685"/>
    <n v="3"/>
    <n v="0"/>
    <n v="51015"/>
  </r>
  <r>
    <s v="First Class"/>
    <x v="2"/>
    <s v="United States"/>
    <s v="Los Angeles"/>
    <s v="California"/>
    <n v="90045"/>
    <x v="1"/>
    <x v="2"/>
    <s v="Machines"/>
    <n v="33576"/>
    <n v="3"/>
    <n v="2"/>
    <n v="37773"/>
  </r>
  <r>
    <s v="Standard Class"/>
    <x v="0"/>
    <s v="United States"/>
    <s v="Los Angeles"/>
    <s v="California"/>
    <n v="90045"/>
    <x v="1"/>
    <x v="1"/>
    <s v="Labels"/>
    <n v="826"/>
    <n v="2"/>
    <n v="0"/>
    <n v="37996"/>
  </r>
  <r>
    <s v="Standard Class"/>
    <x v="0"/>
    <s v="United States"/>
    <s v="Los Angeles"/>
    <s v="California"/>
    <n v="90045"/>
    <x v="1"/>
    <x v="2"/>
    <s v="Machines"/>
    <n v="297332"/>
    <n v="7"/>
    <n v="2"/>
    <n v="3344985"/>
  </r>
  <r>
    <s v="Standard Class"/>
    <x v="0"/>
    <s v="United States"/>
    <s v="Los Angeles"/>
    <s v="California"/>
    <n v="90045"/>
    <x v="1"/>
    <x v="1"/>
    <s v="Storage"/>
    <n v="10479"/>
    <n v="7"/>
    <n v="0"/>
    <n v="293412"/>
  </r>
  <r>
    <s v="Standard Class"/>
    <x v="0"/>
    <s v="United States"/>
    <s v="Los Angeles"/>
    <s v="California"/>
    <n v="90045"/>
    <x v="1"/>
    <x v="2"/>
    <s v="Phones"/>
    <n v="775728"/>
    <n v="6"/>
    <n v="2"/>
    <n v="581796"/>
  </r>
  <r>
    <s v="First Class"/>
    <x v="2"/>
    <s v="United States"/>
    <s v="Houston"/>
    <s v="Texas"/>
    <n v="77041"/>
    <x v="2"/>
    <x v="0"/>
    <s v="Bookcases"/>
    <n v="890664"/>
    <n v="1"/>
    <n v="32"/>
    <n v="-170274"/>
  </r>
  <r>
    <s v="First Class"/>
    <x v="2"/>
    <s v="United States"/>
    <s v="Houston"/>
    <s v="Texas"/>
    <n v="77041"/>
    <x v="2"/>
    <x v="1"/>
    <s v="Art"/>
    <n v="17544"/>
    <n v="6"/>
    <n v="2"/>
    <n v="52632"/>
  </r>
  <r>
    <s v="First Class"/>
    <x v="2"/>
    <s v="United States"/>
    <s v="Houston"/>
    <s v="Texas"/>
    <n v="77041"/>
    <x v="2"/>
    <x v="2"/>
    <s v="Phones"/>
    <n v="438336"/>
    <n v="4"/>
    <n v="2"/>
    <n v="-876672"/>
  </r>
  <r>
    <s v="Standard Class"/>
    <x v="0"/>
    <s v="United States"/>
    <s v="Philadelphia"/>
    <s v="Pennsylvania"/>
    <n v="19140"/>
    <x v="3"/>
    <x v="0"/>
    <s v="Chairs"/>
    <n v="215544"/>
    <n v="4"/>
    <n v="3"/>
    <n v="-585048"/>
  </r>
  <r>
    <s v="Standard Class"/>
    <x v="0"/>
    <s v="United States"/>
    <s v="Chicago"/>
    <s v="Illinois"/>
    <n v="60623"/>
    <x v="2"/>
    <x v="1"/>
    <s v="Envelopes"/>
    <n v="55584"/>
    <n v="6"/>
    <n v="2"/>
    <n v="20844"/>
  </r>
  <r>
    <s v="Standard Class"/>
    <x v="0"/>
    <s v="United States"/>
    <s v="Chicago"/>
    <s v="Illinois"/>
    <n v="60623"/>
    <x v="2"/>
    <x v="0"/>
    <s v="Chairs"/>
    <n v="127386"/>
    <n v="2"/>
    <n v="3"/>
    <n v="-254772"/>
  </r>
  <r>
    <s v="Second Class"/>
    <x v="0"/>
    <s v="United States"/>
    <s v="San Angelo"/>
    <s v="Texas"/>
    <n v="76903"/>
    <x v="2"/>
    <x v="0"/>
    <s v="Chairs"/>
    <n v="24843"/>
    <n v="5"/>
    <n v="3"/>
    <n v="-17745"/>
  </r>
  <r>
    <s v="Second Class"/>
    <x v="0"/>
    <s v="United States"/>
    <s v="San Angelo"/>
    <s v="Texas"/>
    <n v="76903"/>
    <x v="2"/>
    <x v="1"/>
    <s v="Appliances"/>
    <n v="11648"/>
    <n v="4"/>
    <n v="8"/>
    <n v="-308672"/>
  </r>
  <r>
    <s v="Second Class"/>
    <x v="0"/>
    <s v="United States"/>
    <s v="San Angelo"/>
    <s v="Texas"/>
    <n v="76903"/>
    <x v="2"/>
    <x v="0"/>
    <s v="Chairs"/>
    <n v="85246"/>
    <n v="2"/>
    <n v="3"/>
    <n v="-12178"/>
  </r>
  <r>
    <s v="Second Class"/>
    <x v="1"/>
    <s v="United States"/>
    <s v="Pasadena"/>
    <s v="Texas"/>
    <n v="77506"/>
    <x v="2"/>
    <x v="1"/>
    <s v="Art"/>
    <n v="2064"/>
    <n v="5"/>
    <n v="2"/>
    <n v="2322"/>
  </r>
  <r>
    <s v="Standard Class"/>
    <x v="1"/>
    <s v="United States"/>
    <s v="Los Angeles"/>
    <s v="California"/>
    <n v="90049"/>
    <x v="1"/>
    <x v="0"/>
    <s v="Furnishings"/>
    <n v="14802"/>
    <n v="3"/>
    <n v="0"/>
    <n v="414456"/>
  </r>
  <r>
    <s v="Same Day"/>
    <x v="1"/>
    <s v="United States"/>
    <s v="Garden City"/>
    <s v="Kansas"/>
    <n v="67846"/>
    <x v="2"/>
    <x v="1"/>
    <s v="Storage"/>
    <n v="3329"/>
    <n v="1"/>
    <n v="0"/>
    <n v="79896"/>
  </r>
  <r>
    <s v="Standard Class"/>
    <x v="0"/>
    <s v="United States"/>
    <s v="Los Angeles"/>
    <s v="California"/>
    <n v="90045"/>
    <x v="1"/>
    <x v="1"/>
    <s v="Paper"/>
    <n v="20495"/>
    <n v="5"/>
    <n v="0"/>
    <n v="1004255"/>
  </r>
  <r>
    <s v="Standard Class"/>
    <x v="0"/>
    <s v="United States"/>
    <s v="Chicago"/>
    <s v="Illinois"/>
    <n v="60653"/>
    <x v="2"/>
    <x v="0"/>
    <s v="Chairs"/>
    <n v="526344"/>
    <n v="4"/>
    <n v="3"/>
    <n v="-75192"/>
  </r>
  <r>
    <s v="Standard Class"/>
    <x v="0"/>
    <s v="United States"/>
    <s v="San Francisco"/>
    <s v="California"/>
    <n v="94110"/>
    <x v="1"/>
    <x v="0"/>
    <s v="Furnishings"/>
    <n v="4196"/>
    <n v="2"/>
    <n v="0"/>
    <n v="109096"/>
  </r>
  <r>
    <s v="Standard Class"/>
    <x v="0"/>
    <s v="United States"/>
    <s v="San Francisco"/>
    <s v="California"/>
    <n v="94110"/>
    <x v="1"/>
    <x v="0"/>
    <s v="Chairs"/>
    <n v="451152"/>
    <n v="3"/>
    <n v="2"/>
    <n v="0"/>
  </r>
  <r>
    <s v="Standard Class"/>
    <x v="0"/>
    <s v="United States"/>
    <s v="San Francisco"/>
    <s v="California"/>
    <n v="94110"/>
    <x v="1"/>
    <x v="1"/>
    <s v="Binders"/>
    <n v="31504"/>
    <n v="11"/>
    <n v="2"/>
    <n v="110264"/>
  </r>
  <r>
    <s v="Standard Class"/>
    <x v="0"/>
    <s v="United States"/>
    <s v="Philadelphia"/>
    <s v="Pennsylvania"/>
    <n v="19134"/>
    <x v="3"/>
    <x v="1"/>
    <s v="Envelopes"/>
    <n v="30672"/>
    <n v="3"/>
    <n v="2"/>
    <n v="9585"/>
  </r>
  <r>
    <s v="Standard Class"/>
    <x v="0"/>
    <s v="United States"/>
    <s v="Philadelphia"/>
    <s v="Pennsylvania"/>
    <n v="19134"/>
    <x v="3"/>
    <x v="2"/>
    <s v="Copiers"/>
    <n v="1079976"/>
    <n v="4"/>
    <n v="4"/>
    <n v="1259972"/>
  </r>
  <r>
    <s v="Standard Class"/>
    <x v="0"/>
    <s v="United States"/>
    <s v="Modesto"/>
    <s v="California"/>
    <n v="95351"/>
    <x v="1"/>
    <x v="0"/>
    <s v="Chairs"/>
    <n v="161568"/>
    <n v="2"/>
    <n v="2"/>
    <n v="-282744"/>
  </r>
  <r>
    <s v="Standard Class"/>
    <x v="0"/>
    <s v="United States"/>
    <s v="Houston"/>
    <s v="Texas"/>
    <n v="77070"/>
    <x v="2"/>
    <x v="1"/>
    <s v="Binders"/>
    <n v="2934"/>
    <n v="3"/>
    <n v="8"/>
    <n v="-49878"/>
  </r>
  <r>
    <s v="Standard Class"/>
    <x v="0"/>
    <s v="United States"/>
    <s v="Houston"/>
    <s v="Texas"/>
    <n v="77070"/>
    <x v="2"/>
    <x v="2"/>
    <s v="Accessories"/>
    <n v="18528"/>
    <n v="2"/>
    <n v="2"/>
    <n v="44004"/>
  </r>
  <r>
    <s v="Standard Class"/>
    <x v="0"/>
    <s v="United States"/>
    <s v="Houston"/>
    <s v="Texas"/>
    <n v="77070"/>
    <x v="2"/>
    <x v="1"/>
    <s v="Storage"/>
    <n v="670752"/>
    <n v="3"/>
    <n v="2"/>
    <n v="-125766"/>
  </r>
  <r>
    <s v="Standard Class"/>
    <x v="0"/>
    <s v="United States"/>
    <s v="Chicago"/>
    <s v="Illinois"/>
    <n v="60610"/>
    <x v="2"/>
    <x v="0"/>
    <s v="Furnishings"/>
    <n v="6496"/>
    <n v="5"/>
    <n v="6"/>
    <n v="-43848"/>
  </r>
  <r>
    <s v="First Class"/>
    <x v="1"/>
    <s v="United States"/>
    <s v="Riverside"/>
    <s v="California"/>
    <n v="92503"/>
    <x v="1"/>
    <x v="2"/>
    <s v="Accessories"/>
    <n v="4194"/>
    <n v="2"/>
    <n v="0"/>
    <n v="150984"/>
  </r>
  <r>
    <s v="First Class"/>
    <x v="1"/>
    <s v="United States"/>
    <s v="Riverside"/>
    <s v="California"/>
    <n v="92503"/>
    <x v="1"/>
    <x v="1"/>
    <s v="Paper"/>
    <n v="1196"/>
    <n v="2"/>
    <n v="0"/>
    <n v="58604"/>
  </r>
  <r>
    <s v="First Class"/>
    <x v="1"/>
    <s v="United States"/>
    <s v="Riverside"/>
    <s v="California"/>
    <n v="92503"/>
    <x v="1"/>
    <x v="1"/>
    <s v="Art"/>
    <n v="1312"/>
    <n v="4"/>
    <n v="0"/>
    <n v="38048"/>
  </r>
  <r>
    <s v="First Class"/>
    <x v="1"/>
    <s v="United States"/>
    <s v="Riverside"/>
    <s v="California"/>
    <n v="92503"/>
    <x v="1"/>
    <x v="1"/>
    <s v="Storage"/>
    <n v="53541"/>
    <n v="3"/>
    <n v="0"/>
    <n v="160623"/>
  </r>
  <r>
    <s v="Standard Class"/>
    <x v="1"/>
    <s v="United States"/>
    <s v="Dallas"/>
    <s v="Texas"/>
    <n v="75081"/>
    <x v="2"/>
    <x v="0"/>
    <s v="Furnishings"/>
    <n v="7278"/>
    <n v="3"/>
    <n v="6"/>
    <n v="-709605"/>
  </r>
  <r>
    <s v="Standard Class"/>
    <x v="0"/>
    <s v="United States"/>
    <s v="Los Angeles"/>
    <s v="California"/>
    <n v="90008"/>
    <x v="1"/>
    <x v="1"/>
    <s v="Paper"/>
    <n v="3684"/>
    <n v="3"/>
    <n v="0"/>
    <n v="173148"/>
  </r>
  <r>
    <s v="Standard Class"/>
    <x v="0"/>
    <s v="United States"/>
    <s v="Los Angeles"/>
    <s v="California"/>
    <n v="90008"/>
    <x v="1"/>
    <x v="1"/>
    <s v="Labels"/>
    <n v="8771"/>
    <n v="7"/>
    <n v="0"/>
    <n v="412237"/>
  </r>
  <r>
    <s v="Standard Class"/>
    <x v="1"/>
    <s v="United States"/>
    <s v="Lakeland"/>
    <s v="Florida"/>
    <n v="33801"/>
    <x v="0"/>
    <x v="0"/>
    <s v="Tables"/>
    <n v="5622925"/>
    <n v="7"/>
    <n v="45"/>
    <n v="-2555875"/>
  </r>
  <r>
    <s v="Standard Class"/>
    <x v="2"/>
    <s v="United States"/>
    <s v="New York City"/>
    <s v="New York"/>
    <n v="10035"/>
    <x v="3"/>
    <x v="0"/>
    <s v="Furnishings"/>
    <n v="5652"/>
    <n v="9"/>
    <n v="0"/>
    <n v="214776"/>
  </r>
  <r>
    <s v="Standard Class"/>
    <x v="2"/>
    <s v="United States"/>
    <s v="Philadelphia"/>
    <s v="Pennsylvania"/>
    <n v="19140"/>
    <x v="3"/>
    <x v="1"/>
    <s v="Art"/>
    <n v="11264"/>
    <n v="8"/>
    <n v="2"/>
    <n v="12672"/>
  </r>
  <r>
    <s v="Standard Class"/>
    <x v="2"/>
    <s v="United States"/>
    <s v="Philadelphia"/>
    <s v="Pennsylvania"/>
    <n v="19140"/>
    <x v="3"/>
    <x v="1"/>
    <s v="Storage"/>
    <n v="28408"/>
    <n v="10"/>
    <n v="2"/>
    <n v="24857"/>
  </r>
  <r>
    <s v="Standard Class"/>
    <x v="2"/>
    <s v="United States"/>
    <s v="Philadelphia"/>
    <s v="Pennsylvania"/>
    <n v="19140"/>
    <x v="3"/>
    <x v="1"/>
    <s v="Paper"/>
    <n v="18496"/>
    <n v="4"/>
    <n v="2"/>
    <n v="67048"/>
  </r>
  <r>
    <s v="Standard Class"/>
    <x v="0"/>
    <s v="United States"/>
    <s v="San Diego"/>
    <s v="California"/>
    <n v="92037"/>
    <x v="1"/>
    <x v="1"/>
    <s v="Labels"/>
    <n v="1473"/>
    <n v="3"/>
    <n v="0"/>
    <n v="72177"/>
  </r>
  <r>
    <s v="Standard Class"/>
    <x v="0"/>
    <s v="United States"/>
    <s v="San Diego"/>
    <s v="California"/>
    <n v="92037"/>
    <x v="1"/>
    <x v="1"/>
    <s v="Storage"/>
    <n v="18654"/>
    <n v="3"/>
    <n v="0"/>
    <n v="503658"/>
  </r>
  <r>
    <s v="Standard Class"/>
    <x v="0"/>
    <s v="United States"/>
    <s v="San Diego"/>
    <s v="California"/>
    <n v="92037"/>
    <x v="1"/>
    <x v="0"/>
    <s v="Tables"/>
    <n v="557728"/>
    <n v="4"/>
    <n v="2"/>
    <n v="69716"/>
  </r>
  <r>
    <s v="Standard Class"/>
    <x v="0"/>
    <s v="United States"/>
    <s v="San Diego"/>
    <s v="California"/>
    <n v="92037"/>
    <x v="1"/>
    <x v="2"/>
    <s v="Phones"/>
    <n v="159968"/>
    <n v="4"/>
    <n v="2"/>
    <n v="-319936"/>
  </r>
  <r>
    <s v="Standard Class"/>
    <x v="0"/>
    <s v="United States"/>
    <s v="Lawton"/>
    <s v="Oklahoma"/>
    <n v="73505"/>
    <x v="2"/>
    <x v="1"/>
    <s v="Appliances"/>
    <n v="4719"/>
    <n v="6"/>
    <n v="0"/>
    <n v="155727"/>
  </r>
  <r>
    <s v="Standard Class"/>
    <x v="0"/>
    <s v="United States"/>
    <s v="Lawton"/>
    <s v="Oklahoma"/>
    <n v="73505"/>
    <x v="2"/>
    <x v="1"/>
    <s v="Art"/>
    <n v="352"/>
    <n v="2"/>
    <n v="0"/>
    <n v="16896"/>
  </r>
  <r>
    <s v="Standard Class"/>
    <x v="0"/>
    <s v="United States"/>
    <s v="Salem"/>
    <s v="Virginia"/>
    <n v="24153"/>
    <x v="0"/>
    <x v="1"/>
    <s v="Paper"/>
    <n v="4912"/>
    <n v="4"/>
    <n v="0"/>
    <n v="230864"/>
  </r>
  <r>
    <s v="Standard Class"/>
    <x v="2"/>
    <s v="United States"/>
    <s v="Santa Ana"/>
    <s v="California"/>
    <n v="92704"/>
    <x v="1"/>
    <x v="1"/>
    <s v="Labels"/>
    <n v="2016"/>
    <n v="7"/>
    <n v="0"/>
    <n v="98784"/>
  </r>
  <r>
    <s v="First Class"/>
    <x v="1"/>
    <s v="United States"/>
    <s v="Rapid City"/>
    <s v="South Dakota"/>
    <n v="57701"/>
    <x v="2"/>
    <x v="1"/>
    <s v="Binders"/>
    <n v="1068"/>
    <n v="2"/>
    <n v="0"/>
    <n v="50196"/>
  </r>
  <r>
    <s v="First Class"/>
    <x v="1"/>
    <s v="United States"/>
    <s v="Rapid City"/>
    <s v="South Dakota"/>
    <n v="57701"/>
    <x v="2"/>
    <x v="0"/>
    <s v="Bookcases"/>
    <n v="14196"/>
    <n v="2"/>
    <n v="0"/>
    <n v="397488"/>
  </r>
  <r>
    <s v="First Class"/>
    <x v="0"/>
    <s v="United States"/>
    <s v="Seattle"/>
    <s v="Washington"/>
    <n v="98115"/>
    <x v="1"/>
    <x v="1"/>
    <s v="Storage"/>
    <n v="3248"/>
    <n v="2"/>
    <n v="0"/>
    <n v="4872"/>
  </r>
  <r>
    <s v="First Class"/>
    <x v="0"/>
    <s v="United States"/>
    <s v="Seattle"/>
    <s v="Washington"/>
    <n v="98115"/>
    <x v="1"/>
    <x v="1"/>
    <s v="Paper"/>
    <n v="2004"/>
    <n v="3"/>
    <n v="0"/>
    <n v="96192"/>
  </r>
  <r>
    <s v="First Class"/>
    <x v="0"/>
    <s v="United States"/>
    <s v="Seattle"/>
    <s v="Washington"/>
    <n v="98115"/>
    <x v="1"/>
    <x v="2"/>
    <s v="Copiers"/>
    <n v="1399996"/>
    <n v="4"/>
    <n v="0"/>
    <n v="67199808"/>
  </r>
  <r>
    <s v="Standard Class"/>
    <x v="0"/>
    <s v="United States"/>
    <s v="Middletown"/>
    <s v="Connecticut"/>
    <n v="6457"/>
    <x v="3"/>
    <x v="2"/>
    <s v="Accessories"/>
    <n v="238"/>
    <n v="2"/>
    <n v="0"/>
    <n v="3808"/>
  </r>
  <r>
    <s v="Standard Class"/>
    <x v="0"/>
    <s v="United States"/>
    <s v="Middletown"/>
    <s v="Connecticut"/>
    <n v="6457"/>
    <x v="3"/>
    <x v="1"/>
    <s v="Paper"/>
    <n v="6196"/>
    <n v="2"/>
    <n v="0"/>
    <n v="27882"/>
  </r>
  <r>
    <s v="Standard Class"/>
    <x v="0"/>
    <s v="United States"/>
    <s v="Baltimore"/>
    <s v="Maryland"/>
    <n v="21215"/>
    <x v="3"/>
    <x v="0"/>
    <s v="Tables"/>
    <n v="239372"/>
    <n v="2"/>
    <n v="3"/>
    <n v="-239372"/>
  </r>
  <r>
    <s v="Standard Class"/>
    <x v="0"/>
    <s v="United States"/>
    <s v="San Diego"/>
    <s v="California"/>
    <n v="92105"/>
    <x v="1"/>
    <x v="2"/>
    <s v="Accessories"/>
    <n v="595"/>
    <n v="5"/>
    <n v="0"/>
    <n v="952"/>
  </r>
  <r>
    <s v="Standard Class"/>
    <x v="1"/>
    <s v="United States"/>
    <s v="Odessa"/>
    <s v="Texas"/>
    <n v="79762"/>
    <x v="2"/>
    <x v="1"/>
    <s v="Paper"/>
    <n v="16032"/>
    <n v="3"/>
    <n v="2"/>
    <n v="56112"/>
  </r>
  <r>
    <s v="Standard Class"/>
    <x v="2"/>
    <s v="United States"/>
    <s v="Milford"/>
    <s v="Connecticut"/>
    <n v="6460"/>
    <x v="3"/>
    <x v="2"/>
    <s v="Accessories"/>
    <n v="19975"/>
    <n v="5"/>
    <n v="0"/>
    <n v="8789"/>
  </r>
  <r>
    <s v="Standard Class"/>
    <x v="0"/>
    <s v="United States"/>
    <s v="Belleville"/>
    <s v="New Jersey"/>
    <n v="7109"/>
    <x v="3"/>
    <x v="0"/>
    <s v="Chairs"/>
    <n v="22796"/>
    <n v="2"/>
    <n v="0"/>
    <n v="364736"/>
  </r>
  <r>
    <s v="Second Class"/>
    <x v="0"/>
    <s v="United States"/>
    <s v="New York City"/>
    <s v="New York"/>
    <n v="10035"/>
    <x v="3"/>
    <x v="1"/>
    <s v="Appliances"/>
    <n v="29352"/>
    <n v="6"/>
    <n v="0"/>
    <n v="763152"/>
  </r>
  <r>
    <s v="Second Class"/>
    <x v="0"/>
    <s v="United States"/>
    <s v="New York City"/>
    <s v="New York"/>
    <n v="10035"/>
    <x v="3"/>
    <x v="2"/>
    <s v="Phones"/>
    <n v="30798"/>
    <n v="2"/>
    <n v="0"/>
    <n v="893142"/>
  </r>
  <r>
    <s v="Standard Class"/>
    <x v="0"/>
    <s v="United States"/>
    <s v="San Diego"/>
    <s v="California"/>
    <n v="92105"/>
    <x v="1"/>
    <x v="0"/>
    <s v="Furnishings"/>
    <n v="9696"/>
    <n v="6"/>
    <n v="0"/>
    <n v="33936"/>
  </r>
  <r>
    <s v="Standard Class"/>
    <x v="0"/>
    <s v="United States"/>
    <s v="San Diego"/>
    <s v="California"/>
    <n v="92105"/>
    <x v="1"/>
    <x v="1"/>
    <s v="Binders"/>
    <n v="117488"/>
    <n v="7"/>
    <n v="2"/>
    <n v="411208"/>
  </r>
  <r>
    <s v="Standard Class"/>
    <x v="0"/>
    <s v="United States"/>
    <s v="San Diego"/>
    <s v="California"/>
    <n v="92105"/>
    <x v="1"/>
    <x v="1"/>
    <s v="Binders"/>
    <n v="11952"/>
    <n v="3"/>
    <n v="2"/>
    <n v="41832"/>
  </r>
  <r>
    <s v="Standard Class"/>
    <x v="0"/>
    <s v="United States"/>
    <s v="San Diego"/>
    <s v="California"/>
    <n v="92105"/>
    <x v="1"/>
    <x v="0"/>
    <s v="Bookcases"/>
    <n v="512499"/>
    <n v="3"/>
    <n v="15"/>
    <n v="-30147"/>
  </r>
  <r>
    <s v="Standard Class"/>
    <x v="1"/>
    <s v="United States"/>
    <s v="San Francisco"/>
    <s v="California"/>
    <n v="94122"/>
    <x v="1"/>
    <x v="0"/>
    <s v="Tables"/>
    <n v="863128"/>
    <n v="7"/>
    <n v="2"/>
    <n v="-323673"/>
  </r>
  <r>
    <s v="Standard Class"/>
    <x v="2"/>
    <s v="United States"/>
    <s v="Seattle"/>
    <s v="Washington"/>
    <n v="98105"/>
    <x v="1"/>
    <x v="0"/>
    <s v="Tables"/>
    <n v="203686"/>
    <n v="7"/>
    <n v="0"/>
    <n v="3666348"/>
  </r>
  <r>
    <s v="Standard Class"/>
    <x v="2"/>
    <s v="United States"/>
    <s v="Seattle"/>
    <s v="Washington"/>
    <n v="98105"/>
    <x v="1"/>
    <x v="0"/>
    <s v="Chairs"/>
    <n v="449568"/>
    <n v="2"/>
    <n v="2"/>
    <n v="-730548"/>
  </r>
  <r>
    <s v="Standard Class"/>
    <x v="2"/>
    <s v="United States"/>
    <s v="Seattle"/>
    <s v="Washington"/>
    <n v="98105"/>
    <x v="1"/>
    <x v="2"/>
    <s v="Accessories"/>
    <n v="10896"/>
    <n v="3"/>
    <n v="0"/>
    <n v="32688"/>
  </r>
  <r>
    <s v="Standard Class"/>
    <x v="0"/>
    <s v="United States"/>
    <s v="Jackson"/>
    <s v="Mississippi"/>
    <n v="39212"/>
    <x v="0"/>
    <x v="1"/>
    <s v="Art"/>
    <n v="26418"/>
    <n v="7"/>
    <n v="0"/>
    <n v="686868"/>
  </r>
  <r>
    <s v="Standard Class"/>
    <x v="2"/>
    <s v="United States"/>
    <s v="Los Angeles"/>
    <s v="California"/>
    <n v="90049"/>
    <x v="1"/>
    <x v="1"/>
    <s v="Labels"/>
    <n v="288"/>
    <n v="1"/>
    <n v="0"/>
    <n v="14112"/>
  </r>
  <r>
    <s v="Standard Class"/>
    <x v="2"/>
    <s v="United States"/>
    <s v="Los Angeles"/>
    <s v="California"/>
    <n v="90049"/>
    <x v="1"/>
    <x v="1"/>
    <s v="Binders"/>
    <n v="41904"/>
    <n v="6"/>
    <n v="2"/>
    <n v="141426"/>
  </r>
  <r>
    <s v="Standard Class"/>
    <x v="2"/>
    <s v="United States"/>
    <s v="Los Angeles"/>
    <s v="California"/>
    <n v="90049"/>
    <x v="1"/>
    <x v="1"/>
    <s v="Storage"/>
    <n v="2392"/>
    <n v="4"/>
    <n v="0"/>
    <n v="40664"/>
  </r>
  <r>
    <s v="Standard Class"/>
    <x v="1"/>
    <s v="United States"/>
    <s v="Chicago"/>
    <s v="Illinois"/>
    <n v="60623"/>
    <x v="2"/>
    <x v="1"/>
    <s v="Paper"/>
    <n v="156512"/>
    <n v="4"/>
    <n v="2"/>
    <n v="528228"/>
  </r>
  <r>
    <s v="First Class"/>
    <x v="2"/>
    <s v="United States"/>
    <s v="New York City"/>
    <s v="New York"/>
    <n v="10035"/>
    <x v="3"/>
    <x v="1"/>
    <s v="Storage"/>
    <n v="12834"/>
    <n v="6"/>
    <n v="0"/>
    <n v="372186"/>
  </r>
  <r>
    <s v="First Class"/>
    <x v="0"/>
    <s v="United States"/>
    <s v="Los Angeles"/>
    <s v="California"/>
    <n v="90008"/>
    <x v="1"/>
    <x v="2"/>
    <s v="Accessories"/>
    <n v="47495"/>
    <n v="5"/>
    <n v="0"/>
    <n v="142485"/>
  </r>
  <r>
    <s v="Standard Class"/>
    <x v="0"/>
    <s v="United States"/>
    <s v="Des Moines"/>
    <s v="Washington"/>
    <n v="98198"/>
    <x v="1"/>
    <x v="2"/>
    <s v="Copiers"/>
    <n v="99998"/>
    <n v="2"/>
    <n v="0"/>
    <n v="449991"/>
  </r>
  <r>
    <s v="Standard Class"/>
    <x v="0"/>
    <s v="United States"/>
    <s v="Springfield"/>
    <s v="Oregon"/>
    <n v="97477"/>
    <x v="1"/>
    <x v="0"/>
    <s v="Tables"/>
    <n v="2775"/>
    <n v="4"/>
    <n v="5"/>
    <n v="-1887"/>
  </r>
  <r>
    <s v="Standard Class"/>
    <x v="0"/>
    <s v="United States"/>
    <s v="Philadelphia"/>
    <s v="Pennsylvania"/>
    <n v="19120"/>
    <x v="3"/>
    <x v="0"/>
    <s v="Tables"/>
    <n v="1252704"/>
    <n v="8"/>
    <n v="4"/>
    <n v="-4802032"/>
  </r>
  <r>
    <s v="Standard Class"/>
    <x v="0"/>
    <s v="United States"/>
    <s v="Philadelphia"/>
    <s v="Pennsylvania"/>
    <n v="19120"/>
    <x v="3"/>
    <x v="2"/>
    <s v="Phones"/>
    <n v="11097"/>
    <n v="5"/>
    <n v="4"/>
    <n v="-240435"/>
  </r>
  <r>
    <s v="Standard Class"/>
    <x v="1"/>
    <s v="United States"/>
    <s v="Chicago"/>
    <s v="Illinois"/>
    <n v="60653"/>
    <x v="2"/>
    <x v="0"/>
    <s v="Furnishings"/>
    <n v="22608"/>
    <n v="3"/>
    <n v="6"/>
    <n v="-101736"/>
  </r>
  <r>
    <s v="Standard Class"/>
    <x v="1"/>
    <s v="United States"/>
    <s v="Chicago"/>
    <s v="Illinois"/>
    <n v="60653"/>
    <x v="2"/>
    <x v="0"/>
    <s v="Furnishings"/>
    <n v="1892"/>
    <n v="1"/>
    <n v="6"/>
    <n v="-9933"/>
  </r>
  <r>
    <s v="Standard Class"/>
    <x v="1"/>
    <s v="United States"/>
    <s v="Chicago"/>
    <s v="Illinois"/>
    <n v="60623"/>
    <x v="2"/>
    <x v="1"/>
    <s v="Paper"/>
    <n v="63312"/>
    <n v="3"/>
    <n v="2"/>
    <n v="205764"/>
  </r>
  <r>
    <s v="Second Class"/>
    <x v="0"/>
    <s v="United States"/>
    <s v="Chicago"/>
    <s v="Illinois"/>
    <n v="60623"/>
    <x v="2"/>
    <x v="1"/>
    <s v="Envelopes"/>
    <n v="7824"/>
    <n v="1"/>
    <n v="2"/>
    <n v="2934"/>
  </r>
  <r>
    <s v="Second Class"/>
    <x v="0"/>
    <s v="United States"/>
    <s v="Chicago"/>
    <s v="Illinois"/>
    <n v="60623"/>
    <x v="2"/>
    <x v="0"/>
    <s v="Chairs"/>
    <n v="170072"/>
    <n v="4"/>
    <n v="3"/>
    <n v="-12148"/>
  </r>
  <r>
    <s v="Standard Class"/>
    <x v="1"/>
    <s v="United States"/>
    <s v="New York City"/>
    <s v="New York"/>
    <n v="10024"/>
    <x v="3"/>
    <x v="1"/>
    <s v="Paper"/>
    <n v="6282"/>
    <n v="9"/>
    <n v="0"/>
    <n v="295254"/>
  </r>
  <r>
    <s v="Second Class"/>
    <x v="0"/>
    <s v="United States"/>
    <s v="Rockville"/>
    <s v="Maryland"/>
    <n v="20852"/>
    <x v="3"/>
    <x v="1"/>
    <s v="Paper"/>
    <n v="1944"/>
    <n v="3"/>
    <n v="0"/>
    <n v="93312"/>
  </r>
  <r>
    <s v="Second Class"/>
    <x v="0"/>
    <s v="United States"/>
    <s v="Rockville"/>
    <s v="Maryland"/>
    <n v="20852"/>
    <x v="3"/>
    <x v="1"/>
    <s v="Binders"/>
    <n v="738"/>
    <n v="1"/>
    <n v="0"/>
    <n v="36162"/>
  </r>
  <r>
    <s v="Standard Class"/>
    <x v="0"/>
    <s v="United States"/>
    <s v="New York City"/>
    <s v="New York"/>
    <n v="10011"/>
    <x v="3"/>
    <x v="1"/>
    <s v="Paper"/>
    <n v="3888"/>
    <n v="6"/>
    <n v="0"/>
    <n v="186624"/>
  </r>
  <r>
    <s v="Standard Class"/>
    <x v="0"/>
    <s v="United States"/>
    <s v="New York City"/>
    <s v="New York"/>
    <n v="10011"/>
    <x v="3"/>
    <x v="0"/>
    <s v="Furnishings"/>
    <n v="18776"/>
    <n v="4"/>
    <n v="0"/>
    <n v="769816"/>
  </r>
  <r>
    <s v="First Class"/>
    <x v="0"/>
    <s v="United States"/>
    <s v="Durham"/>
    <s v="North Carolina"/>
    <n v="27707"/>
    <x v="0"/>
    <x v="1"/>
    <s v="Binders"/>
    <n v="6048"/>
    <n v="7"/>
    <n v="7"/>
    <n v="-42336"/>
  </r>
  <r>
    <s v="First Class"/>
    <x v="0"/>
    <s v="United States"/>
    <s v="Durham"/>
    <s v="North Carolina"/>
    <n v="27707"/>
    <x v="0"/>
    <x v="1"/>
    <s v="Appliances"/>
    <n v="98352"/>
    <n v="3"/>
    <n v="2"/>
    <n v="98352"/>
  </r>
  <r>
    <s v="First Class"/>
    <x v="0"/>
    <s v="United States"/>
    <s v="Durham"/>
    <s v="North Carolina"/>
    <n v="27707"/>
    <x v="0"/>
    <x v="0"/>
    <s v="Furnishings"/>
    <n v="335744"/>
    <n v="2"/>
    <n v="2"/>
    <n v="251808"/>
  </r>
  <r>
    <s v="Second Class"/>
    <x v="1"/>
    <s v="United States"/>
    <s v="Santa Barbara"/>
    <s v="California"/>
    <n v="93101"/>
    <x v="1"/>
    <x v="1"/>
    <s v="Paper"/>
    <n v="896"/>
    <n v="2"/>
    <n v="0"/>
    <n v="43904"/>
  </r>
  <r>
    <s v="Standard Class"/>
    <x v="0"/>
    <s v="United States"/>
    <s v="Knoxville"/>
    <s v="Tennessee"/>
    <n v="37918"/>
    <x v="0"/>
    <x v="2"/>
    <s v="Accessories"/>
    <n v="89568"/>
    <n v="4"/>
    <n v="2"/>
    <n v="-11196"/>
  </r>
  <r>
    <s v="Standard Class"/>
    <x v="0"/>
    <s v="United States"/>
    <s v="Knoxville"/>
    <s v="Tennessee"/>
    <n v="37918"/>
    <x v="0"/>
    <x v="1"/>
    <s v="Art"/>
    <n v="7196"/>
    <n v="5"/>
    <n v="2"/>
    <n v="7196"/>
  </r>
  <r>
    <s v="Standard Class"/>
    <x v="0"/>
    <s v="United States"/>
    <s v="Knoxville"/>
    <s v="Tennessee"/>
    <n v="37918"/>
    <x v="0"/>
    <x v="1"/>
    <s v="Paper"/>
    <n v="15552"/>
    <n v="3"/>
    <n v="2"/>
    <n v="54432"/>
  </r>
  <r>
    <s v="Standard Class"/>
    <x v="0"/>
    <s v="United States"/>
    <s v="Chicago"/>
    <s v="Illinois"/>
    <n v="60610"/>
    <x v="2"/>
    <x v="1"/>
    <s v="Binders"/>
    <n v="1043"/>
    <n v="5"/>
    <n v="8"/>
    <n v="-182525"/>
  </r>
  <r>
    <s v="Standard Class"/>
    <x v="0"/>
    <s v="United States"/>
    <s v="Chicago"/>
    <s v="Illinois"/>
    <n v="60610"/>
    <x v="2"/>
    <x v="1"/>
    <s v="Storage"/>
    <n v="72784"/>
    <n v="1"/>
    <n v="2"/>
    <n v="-18196"/>
  </r>
  <r>
    <s v="Same Day"/>
    <x v="1"/>
    <s v="United States"/>
    <s v="New York City"/>
    <s v="New York"/>
    <n v="10024"/>
    <x v="3"/>
    <x v="1"/>
    <s v="Storage"/>
    <n v="6715"/>
    <n v="5"/>
    <n v="0"/>
    <n v="167875"/>
  </r>
  <r>
    <s v="Same Day"/>
    <x v="1"/>
    <s v="United States"/>
    <s v="New York City"/>
    <s v="New York"/>
    <n v="10024"/>
    <x v="3"/>
    <x v="2"/>
    <s v="Phones"/>
    <n v="54998"/>
    <n v="2"/>
    <n v="0"/>
    <n v="1429948"/>
  </r>
  <r>
    <s v="Same Day"/>
    <x v="1"/>
    <s v="United States"/>
    <s v="New York City"/>
    <s v="New York"/>
    <n v="10024"/>
    <x v="3"/>
    <x v="0"/>
    <s v="Furnishings"/>
    <n v="1182"/>
    <n v="3"/>
    <n v="0"/>
    <n v="4728"/>
  </r>
  <r>
    <s v="Same Day"/>
    <x v="1"/>
    <s v="United States"/>
    <s v="New York City"/>
    <s v="New York"/>
    <n v="10024"/>
    <x v="3"/>
    <x v="2"/>
    <s v="Machines"/>
    <n v="46438"/>
    <n v="4"/>
    <n v="0"/>
    <n v="2229024"/>
  </r>
  <r>
    <s v="Same Day"/>
    <x v="1"/>
    <s v="United States"/>
    <s v="New York City"/>
    <s v="New York"/>
    <n v="10024"/>
    <x v="3"/>
    <x v="0"/>
    <s v="Chairs"/>
    <n v="577764"/>
    <n v="2"/>
    <n v="1"/>
    <n v="1155528"/>
  </r>
  <r>
    <s v="Standard Class"/>
    <x v="0"/>
    <s v="United States"/>
    <s v="Daytona Beach"/>
    <s v="Florida"/>
    <n v="32114"/>
    <x v="0"/>
    <x v="0"/>
    <s v="Tables"/>
    <n v="1915155"/>
    <n v="1"/>
    <n v="45"/>
    <n v="-766062"/>
  </r>
  <r>
    <s v="Standard Class"/>
    <x v="0"/>
    <s v="United States"/>
    <s v="Daytona Beach"/>
    <s v="Florida"/>
    <n v="32114"/>
    <x v="0"/>
    <x v="1"/>
    <s v="Art"/>
    <n v="2624"/>
    <n v="1"/>
    <n v="2"/>
    <n v="4264"/>
  </r>
  <r>
    <s v="Standard Class"/>
    <x v="0"/>
    <s v="United States"/>
    <s v="Nashville"/>
    <s v="Tennessee"/>
    <n v="37211"/>
    <x v="0"/>
    <x v="1"/>
    <s v="Binders"/>
    <n v="1369764"/>
    <n v="6"/>
    <n v="7"/>
    <n v="-913176"/>
  </r>
  <r>
    <s v="Standard Class"/>
    <x v="0"/>
    <s v="United States"/>
    <s v="Nashville"/>
    <s v="Tennessee"/>
    <n v="37211"/>
    <x v="0"/>
    <x v="1"/>
    <s v="Storage"/>
    <n v="294368"/>
    <n v="4"/>
    <n v="2"/>
    <n v="-588736"/>
  </r>
  <r>
    <s v="Standard Class"/>
    <x v="1"/>
    <s v="United States"/>
    <s v="Nashville"/>
    <s v="Tennessee"/>
    <n v="37211"/>
    <x v="0"/>
    <x v="1"/>
    <s v="Appliances"/>
    <n v="81568"/>
    <n v="2"/>
    <n v="2"/>
    <n v="71372"/>
  </r>
  <r>
    <s v="Standard Class"/>
    <x v="0"/>
    <s v="United States"/>
    <s v="Dallas"/>
    <s v="Texas"/>
    <n v="75220"/>
    <x v="2"/>
    <x v="0"/>
    <s v="Furnishings"/>
    <n v="4446"/>
    <n v="5"/>
    <n v="6"/>
    <n v="-17784"/>
  </r>
  <r>
    <s v="Standard Class"/>
    <x v="0"/>
    <s v="United States"/>
    <s v="Dallas"/>
    <s v="Texas"/>
    <n v="75220"/>
    <x v="2"/>
    <x v="1"/>
    <s v="Storage"/>
    <n v="314088"/>
    <n v="3"/>
    <n v="2"/>
    <n v="196305"/>
  </r>
  <r>
    <s v="Standard Class"/>
    <x v="1"/>
    <s v="United States"/>
    <s v="Murfreesboro"/>
    <s v="Tennessee"/>
    <n v="37130"/>
    <x v="0"/>
    <x v="1"/>
    <s v="Binders"/>
    <n v="6336"/>
    <n v="4"/>
    <n v="7"/>
    <n v="-46464"/>
  </r>
  <r>
    <s v="Standard Class"/>
    <x v="1"/>
    <s v="United States"/>
    <s v="Murfreesboro"/>
    <s v="Tennessee"/>
    <n v="37130"/>
    <x v="0"/>
    <x v="1"/>
    <s v="Paper"/>
    <n v="1048"/>
    <n v="1"/>
    <n v="2"/>
    <n v="3799"/>
  </r>
  <r>
    <s v="Standard Class"/>
    <x v="1"/>
    <s v="United States"/>
    <s v="Murfreesboro"/>
    <s v="Tennessee"/>
    <n v="37130"/>
    <x v="0"/>
    <x v="1"/>
    <s v="Binders"/>
    <n v="2469"/>
    <n v="1"/>
    <n v="7"/>
    <n v="-18106"/>
  </r>
  <r>
    <s v="Standard Class"/>
    <x v="1"/>
    <s v="United States"/>
    <s v="Murfreesboro"/>
    <s v="Tennessee"/>
    <n v="37130"/>
    <x v="0"/>
    <x v="1"/>
    <s v="Binders"/>
    <n v="3264"/>
    <n v="2"/>
    <n v="7"/>
    <n v="-22848"/>
  </r>
  <r>
    <s v="Standard Class"/>
    <x v="0"/>
    <s v="United States"/>
    <s v="Dallas"/>
    <s v="Texas"/>
    <n v="75217"/>
    <x v="2"/>
    <x v="1"/>
    <s v="Fasteners"/>
    <n v="4344"/>
    <n v="3"/>
    <n v="2"/>
    <n v="8688"/>
  </r>
  <r>
    <s v="Standard Class"/>
    <x v="0"/>
    <s v="United States"/>
    <s v="Dallas"/>
    <s v="Texas"/>
    <n v="75217"/>
    <x v="2"/>
    <x v="0"/>
    <s v="Furnishings"/>
    <n v="31776"/>
    <n v="3"/>
    <n v="6"/>
    <n v="-190656"/>
  </r>
  <r>
    <s v="Standard Class"/>
    <x v="0"/>
    <s v="United States"/>
    <s v="Dallas"/>
    <s v="Texas"/>
    <n v="75217"/>
    <x v="2"/>
    <x v="1"/>
    <s v="Labels"/>
    <n v="4928"/>
    <n v="2"/>
    <n v="2"/>
    <n v="17248"/>
  </r>
  <r>
    <s v="Standard Class"/>
    <x v="0"/>
    <s v="United States"/>
    <s v="Dallas"/>
    <s v="Texas"/>
    <n v="75217"/>
    <x v="2"/>
    <x v="1"/>
    <s v="Binders"/>
    <n v="1788"/>
    <n v="3"/>
    <n v="8"/>
    <n v="-30396"/>
  </r>
  <r>
    <s v="Standard Class"/>
    <x v="0"/>
    <s v="United States"/>
    <s v="Dallas"/>
    <s v="Texas"/>
    <n v="75217"/>
    <x v="2"/>
    <x v="1"/>
    <s v="Fasteners"/>
    <n v="15072"/>
    <n v="4"/>
    <n v="2"/>
    <n v="-3768"/>
  </r>
  <r>
    <s v="Standard Class"/>
    <x v="0"/>
    <s v="United States"/>
    <s v="Arlington"/>
    <s v="Texas"/>
    <n v="76017"/>
    <x v="2"/>
    <x v="1"/>
    <s v="Storage"/>
    <n v="12624"/>
    <n v="2"/>
    <n v="2"/>
    <n v="-25248"/>
  </r>
  <r>
    <s v="Standard Class"/>
    <x v="1"/>
    <s v="United States"/>
    <s v="Pasadena"/>
    <s v="California"/>
    <n v="91104"/>
    <x v="1"/>
    <x v="1"/>
    <s v="Paper"/>
    <n v="18588"/>
    <n v="6"/>
    <n v="0"/>
    <n v="83646"/>
  </r>
  <r>
    <s v="Standard Class"/>
    <x v="1"/>
    <s v="United States"/>
    <s v="Pasadena"/>
    <s v="California"/>
    <n v="91104"/>
    <x v="1"/>
    <x v="1"/>
    <s v="Paper"/>
    <n v="1296"/>
    <n v="2"/>
    <n v="0"/>
    <n v="62208"/>
  </r>
  <r>
    <s v="Second Class"/>
    <x v="0"/>
    <s v="United States"/>
    <s v="Everett"/>
    <s v="Massachusetts"/>
    <n v="2149"/>
    <x v="3"/>
    <x v="1"/>
    <s v="Paper"/>
    <n v="1897"/>
    <n v="10"/>
    <n v="0"/>
    <n v="91056"/>
  </r>
  <r>
    <s v="Second Class"/>
    <x v="0"/>
    <s v="United States"/>
    <s v="Everett"/>
    <s v="Massachusetts"/>
    <n v="2149"/>
    <x v="3"/>
    <x v="1"/>
    <s v="Paper"/>
    <n v="4099"/>
    <n v="1"/>
    <n v="0"/>
    <n v="200851"/>
  </r>
  <r>
    <s v="Second Class"/>
    <x v="2"/>
    <s v="United States"/>
    <s v="Troy"/>
    <s v="New York"/>
    <n v="12180"/>
    <x v="3"/>
    <x v="0"/>
    <s v="Furnishings"/>
    <n v="8264"/>
    <n v="2"/>
    <n v="0"/>
    <n v="74376"/>
  </r>
  <r>
    <s v="Second Class"/>
    <x v="2"/>
    <s v="United States"/>
    <s v="Troy"/>
    <s v="New York"/>
    <n v="12180"/>
    <x v="3"/>
    <x v="1"/>
    <s v="Storage"/>
    <n v="3102"/>
    <n v="2"/>
    <n v="0"/>
    <n v="80652"/>
  </r>
  <r>
    <s v="Second Class"/>
    <x v="2"/>
    <s v="United States"/>
    <s v="Troy"/>
    <s v="New York"/>
    <n v="12180"/>
    <x v="3"/>
    <x v="2"/>
    <s v="Accessories"/>
    <n v="8997"/>
    <n v="3"/>
    <n v="0"/>
    <n v="377874"/>
  </r>
  <r>
    <s v="Second Class"/>
    <x v="0"/>
    <s v="United States"/>
    <s v="Sandy Springs"/>
    <s v="Georgia"/>
    <n v="30328"/>
    <x v="0"/>
    <x v="1"/>
    <s v="Art"/>
    <n v="3597"/>
    <n v="3"/>
    <n v="0"/>
    <n v="97119"/>
  </r>
  <r>
    <s v="Second Class"/>
    <x v="0"/>
    <s v="United States"/>
    <s v="Sandy Springs"/>
    <s v="Georgia"/>
    <n v="30328"/>
    <x v="0"/>
    <x v="0"/>
    <s v="Bookcases"/>
    <n v="126686"/>
    <n v="7"/>
    <n v="0"/>
    <n v="2913778"/>
  </r>
  <r>
    <s v="Standard Class"/>
    <x v="0"/>
    <s v="United States"/>
    <s v="San Jose"/>
    <s v="California"/>
    <n v="95123"/>
    <x v="1"/>
    <x v="1"/>
    <s v="Storage"/>
    <n v="16945"/>
    <n v="5"/>
    <n v="0"/>
    <n v="423625"/>
  </r>
  <r>
    <s v="Standard Class"/>
    <x v="0"/>
    <s v="United States"/>
    <s v="San Jose"/>
    <s v="California"/>
    <n v="95123"/>
    <x v="1"/>
    <x v="1"/>
    <s v="Storage"/>
    <n v="4068"/>
    <n v="2"/>
    <n v="0"/>
    <n v="4068"/>
  </r>
  <r>
    <s v="Standard Class"/>
    <x v="0"/>
    <s v="United States"/>
    <s v="Jacksonville"/>
    <s v="Florida"/>
    <n v="32216"/>
    <x v="0"/>
    <x v="1"/>
    <s v="Supplies"/>
    <n v="3328"/>
    <n v="2"/>
    <n v="2"/>
    <n v="416"/>
  </r>
  <r>
    <s v="Standard Class"/>
    <x v="0"/>
    <s v="United States"/>
    <s v="Jacksonville"/>
    <s v="Florida"/>
    <n v="32216"/>
    <x v="0"/>
    <x v="0"/>
    <s v="Tables"/>
    <n v="933262"/>
    <n v="4"/>
    <n v="45"/>
    <n v="-4581468"/>
  </r>
  <r>
    <s v="Standard Class"/>
    <x v="0"/>
    <s v="United States"/>
    <s v="Jacksonville"/>
    <s v="Florida"/>
    <n v="32216"/>
    <x v="0"/>
    <x v="0"/>
    <s v="Chairs"/>
    <n v="280392"/>
    <n v="5"/>
    <n v="2"/>
    <n v="0"/>
  </r>
  <r>
    <s v="Same Day"/>
    <x v="0"/>
    <s v="United States"/>
    <s v="Jacksonville"/>
    <s v="Florida"/>
    <n v="32216"/>
    <x v="0"/>
    <x v="1"/>
    <s v="Storage"/>
    <n v="4768"/>
    <n v="2"/>
    <n v="2"/>
    <n v="-7748"/>
  </r>
  <r>
    <s v="Same Day"/>
    <x v="0"/>
    <s v="United States"/>
    <s v="Jacksonville"/>
    <s v="Florida"/>
    <n v="32216"/>
    <x v="0"/>
    <x v="1"/>
    <s v="Paper"/>
    <n v="6672"/>
    <n v="1"/>
    <n v="2"/>
    <n v="2502"/>
  </r>
  <r>
    <s v="Same Day"/>
    <x v="0"/>
    <s v="United States"/>
    <s v="Jacksonville"/>
    <s v="Florida"/>
    <n v="32216"/>
    <x v="0"/>
    <x v="1"/>
    <s v="Art"/>
    <n v="4448"/>
    <n v="2"/>
    <n v="2"/>
    <n v="1112"/>
  </r>
  <r>
    <s v="Same Day"/>
    <x v="0"/>
    <s v="United States"/>
    <s v="Jacksonville"/>
    <s v="Florida"/>
    <n v="32216"/>
    <x v="0"/>
    <x v="0"/>
    <s v="Furnishings"/>
    <n v="43936"/>
    <n v="4"/>
    <n v="2"/>
    <n v="60412"/>
  </r>
  <r>
    <s v="Standard Class"/>
    <x v="0"/>
    <s v="United States"/>
    <s v="New York City"/>
    <s v="New York"/>
    <n v="10009"/>
    <x v="3"/>
    <x v="1"/>
    <s v="Binders"/>
    <n v="23744"/>
    <n v="2"/>
    <n v="2"/>
    <n v="83104"/>
  </r>
  <r>
    <s v="Standard Class"/>
    <x v="0"/>
    <s v="United States"/>
    <s v="New York City"/>
    <s v="New York"/>
    <n v="10009"/>
    <x v="3"/>
    <x v="2"/>
    <s v="Accessories"/>
    <n v="357"/>
    <n v="3"/>
    <n v="0"/>
    <n v="5712"/>
  </r>
  <r>
    <s v="Standard Class"/>
    <x v="0"/>
    <s v="United States"/>
    <s v="San Francisco"/>
    <s v="California"/>
    <n v="94122"/>
    <x v="1"/>
    <x v="2"/>
    <s v="Phones"/>
    <n v="806336"/>
    <n v="8"/>
    <n v="2"/>
    <n v="50396"/>
  </r>
  <r>
    <s v="Standard Class"/>
    <x v="0"/>
    <s v="United States"/>
    <s v="San Francisco"/>
    <s v="California"/>
    <n v="94122"/>
    <x v="1"/>
    <x v="0"/>
    <s v="Furnishings"/>
    <n v="8544"/>
    <n v="3"/>
    <n v="0"/>
    <n v="316128"/>
  </r>
  <r>
    <s v="Standard Class"/>
    <x v="1"/>
    <s v="United States"/>
    <s v="Columbus"/>
    <s v="Georgia"/>
    <n v="31907"/>
    <x v="0"/>
    <x v="1"/>
    <s v="Storage"/>
    <n v="34491"/>
    <n v="3"/>
    <n v="0"/>
    <n v="103473"/>
  </r>
  <r>
    <s v="Same Day"/>
    <x v="2"/>
    <s v="United States"/>
    <s v="Aurora"/>
    <s v="Illinois"/>
    <n v="60505"/>
    <x v="2"/>
    <x v="1"/>
    <s v="Appliances"/>
    <n v="7097"/>
    <n v="5"/>
    <n v="8"/>
    <n v="-191619"/>
  </r>
  <r>
    <s v="Same Day"/>
    <x v="2"/>
    <s v="United States"/>
    <s v="Aurora"/>
    <s v="Illinois"/>
    <n v="60505"/>
    <x v="2"/>
    <x v="1"/>
    <s v="Art"/>
    <n v="36784"/>
    <n v="2"/>
    <n v="2"/>
    <n v="36784"/>
  </r>
  <r>
    <s v="Second Class"/>
    <x v="2"/>
    <s v="United States"/>
    <s v="Philadelphia"/>
    <s v="Pennsylvania"/>
    <n v="19134"/>
    <x v="3"/>
    <x v="2"/>
    <s v="Phones"/>
    <n v="743988"/>
    <n v="2"/>
    <n v="4"/>
    <n v="-123998"/>
  </r>
  <r>
    <s v="Second Class"/>
    <x v="0"/>
    <s v="United States"/>
    <s v="Chicago"/>
    <s v="Illinois"/>
    <n v="60653"/>
    <x v="2"/>
    <x v="1"/>
    <s v="Binders"/>
    <n v="11212"/>
    <n v="2"/>
    <n v="8"/>
    <n v="-16818"/>
  </r>
  <r>
    <s v="Second Class"/>
    <x v="0"/>
    <s v="United States"/>
    <s v="Chicago"/>
    <s v="Illinois"/>
    <n v="60653"/>
    <x v="2"/>
    <x v="0"/>
    <s v="Furnishings"/>
    <n v="4712"/>
    <n v="2"/>
    <n v="6"/>
    <n v="-18848"/>
  </r>
  <r>
    <s v="Second Class"/>
    <x v="0"/>
    <s v="United States"/>
    <s v="Chicago"/>
    <s v="Illinois"/>
    <n v="60653"/>
    <x v="2"/>
    <x v="1"/>
    <s v="Appliances"/>
    <n v="18098"/>
    <n v="5"/>
    <n v="8"/>
    <n v="-470548"/>
  </r>
  <r>
    <s v="Second Class"/>
    <x v="0"/>
    <s v="United States"/>
    <s v="Chicago"/>
    <s v="Illinois"/>
    <n v="60653"/>
    <x v="2"/>
    <x v="1"/>
    <s v="Storage"/>
    <n v="60416"/>
    <n v="2"/>
    <n v="2"/>
    <n v="60416"/>
  </r>
  <r>
    <s v="Standard Class"/>
    <x v="0"/>
    <s v="United States"/>
    <s v="Seattle"/>
    <s v="Washington"/>
    <n v="98103"/>
    <x v="1"/>
    <x v="2"/>
    <s v="Copiers"/>
    <n v="29999"/>
    <n v="1"/>
    <n v="0"/>
    <n v="89997"/>
  </r>
  <r>
    <s v="Standard Class"/>
    <x v="0"/>
    <s v="United States"/>
    <s v="Seattle"/>
    <s v="Washington"/>
    <n v="98103"/>
    <x v="1"/>
    <x v="1"/>
    <s v="Paper"/>
    <n v="19216"/>
    <n v="4"/>
    <n v="0"/>
    <n v="922368"/>
  </r>
  <r>
    <s v="Standard Class"/>
    <x v="0"/>
    <s v="United States"/>
    <s v="Seattle"/>
    <s v="Washington"/>
    <n v="98103"/>
    <x v="1"/>
    <x v="2"/>
    <s v="Phones"/>
    <n v="242624"/>
    <n v="8"/>
    <n v="2"/>
    <n v="272952"/>
  </r>
  <r>
    <s v="Standard Class"/>
    <x v="0"/>
    <s v="United States"/>
    <s v="Seattle"/>
    <s v="Washington"/>
    <n v="98103"/>
    <x v="1"/>
    <x v="1"/>
    <s v="Storage"/>
    <n v="4674"/>
    <n v="3"/>
    <n v="0"/>
    <n v="11685"/>
  </r>
  <r>
    <s v="Standard Class"/>
    <x v="0"/>
    <s v="United States"/>
    <s v="Seattle"/>
    <s v="Washington"/>
    <n v="98103"/>
    <x v="1"/>
    <x v="2"/>
    <s v="Accessories"/>
    <n v="17495"/>
    <n v="5"/>
    <n v="0"/>
    <n v="122465"/>
  </r>
  <r>
    <s v="Standard Class"/>
    <x v="0"/>
    <s v="United States"/>
    <s v="Seattle"/>
    <s v="Washington"/>
    <n v="98103"/>
    <x v="1"/>
    <x v="1"/>
    <s v="Binders"/>
    <n v="100704"/>
    <n v="6"/>
    <n v="2"/>
    <n v="37764"/>
  </r>
  <r>
    <s v="Same Day"/>
    <x v="2"/>
    <s v="United States"/>
    <s v="Roseville"/>
    <s v="Michigan"/>
    <n v="48066"/>
    <x v="2"/>
    <x v="1"/>
    <s v="Paper"/>
    <n v="36891"/>
    <n v="9"/>
    <n v="0"/>
    <n v="1807659"/>
  </r>
  <r>
    <s v="Same Day"/>
    <x v="2"/>
    <s v="United States"/>
    <s v="Roseville"/>
    <s v="Michigan"/>
    <n v="48066"/>
    <x v="2"/>
    <x v="1"/>
    <s v="Binders"/>
    <n v="802"/>
    <n v="1"/>
    <n v="0"/>
    <n v="37694"/>
  </r>
  <r>
    <s v="Same Day"/>
    <x v="2"/>
    <s v="United States"/>
    <s v="Roseville"/>
    <s v="Michigan"/>
    <n v="48066"/>
    <x v="2"/>
    <x v="1"/>
    <s v="Storage"/>
    <n v="17104"/>
    <n v="4"/>
    <n v="0"/>
    <n v="444704"/>
  </r>
  <r>
    <s v="Standard Class"/>
    <x v="2"/>
    <s v="United States"/>
    <s v="Fayetteville"/>
    <s v="Arkansas"/>
    <n v="72701"/>
    <x v="0"/>
    <x v="1"/>
    <s v="Paper"/>
    <n v="1944"/>
    <n v="3"/>
    <n v="0"/>
    <n v="93312"/>
  </r>
  <r>
    <s v="Standard Class"/>
    <x v="0"/>
    <s v="United States"/>
    <s v="Jacksonville"/>
    <s v="North Carolina"/>
    <n v="28540"/>
    <x v="0"/>
    <x v="1"/>
    <s v="Binders"/>
    <n v="13092"/>
    <n v="4"/>
    <n v="7"/>
    <n v="-100372"/>
  </r>
  <r>
    <s v="Standard Class"/>
    <x v="0"/>
    <s v="United States"/>
    <s v="New York City"/>
    <s v="New York"/>
    <n v="10035"/>
    <x v="3"/>
    <x v="1"/>
    <s v="Appliances"/>
    <n v="12294"/>
    <n v="3"/>
    <n v="0"/>
    <n v="30735"/>
  </r>
  <r>
    <s v="Standard Class"/>
    <x v="0"/>
    <s v="United States"/>
    <s v="New York City"/>
    <s v="New York"/>
    <n v="10035"/>
    <x v="3"/>
    <x v="1"/>
    <s v="Binders"/>
    <n v="35448"/>
    <n v="7"/>
    <n v="2"/>
    <n v="128499"/>
  </r>
  <r>
    <s v="Standard Class"/>
    <x v="0"/>
    <s v="United States"/>
    <s v="Dover"/>
    <s v="Delaware"/>
    <n v="19901"/>
    <x v="3"/>
    <x v="2"/>
    <s v="Phones"/>
    <n v="1998"/>
    <n v="2"/>
    <n v="0"/>
    <n v="51948"/>
  </r>
  <r>
    <s v="Standard Class"/>
    <x v="0"/>
    <s v="United States"/>
    <s v="Aurora"/>
    <s v="Illinois"/>
    <n v="60505"/>
    <x v="2"/>
    <x v="0"/>
    <s v="Tables"/>
    <n v="69375"/>
    <n v="1"/>
    <n v="5"/>
    <n v="-47175"/>
  </r>
  <r>
    <s v="Standard Class"/>
    <x v="0"/>
    <s v="United States"/>
    <s v="Aurora"/>
    <s v="Illinois"/>
    <n v="60505"/>
    <x v="2"/>
    <x v="1"/>
    <s v="Supplies"/>
    <n v="3168"/>
    <n v="4"/>
    <n v="2"/>
    <n v="2772"/>
  </r>
  <r>
    <s v="Standard Class"/>
    <x v="0"/>
    <s v="United States"/>
    <s v="Aurora"/>
    <s v="Illinois"/>
    <n v="60505"/>
    <x v="2"/>
    <x v="2"/>
    <s v="Phones"/>
    <n v="2003168"/>
    <n v="4"/>
    <n v="2"/>
    <n v="250396"/>
  </r>
  <r>
    <s v="Standard Class"/>
    <x v="0"/>
    <s v="United States"/>
    <s v="Aurora"/>
    <s v="Illinois"/>
    <n v="60505"/>
    <x v="2"/>
    <x v="1"/>
    <s v="Art"/>
    <n v="9344"/>
    <n v="2"/>
    <n v="2"/>
    <n v="31536"/>
  </r>
  <r>
    <s v="Standard Class"/>
    <x v="0"/>
    <s v="United States"/>
    <s v="New York City"/>
    <s v="New York"/>
    <n v="10009"/>
    <x v="3"/>
    <x v="0"/>
    <s v="Chairs"/>
    <n v="2563056"/>
    <n v="8"/>
    <n v="1"/>
    <n v="3132624"/>
  </r>
  <r>
    <s v="Standard Class"/>
    <x v="1"/>
    <s v="United States"/>
    <s v="El Cajon"/>
    <s v="California"/>
    <n v="92020"/>
    <x v="1"/>
    <x v="0"/>
    <s v="Chairs"/>
    <n v="387136"/>
    <n v="4"/>
    <n v="2"/>
    <n v="48392"/>
  </r>
  <r>
    <s v="Second Class"/>
    <x v="2"/>
    <s v="United States"/>
    <s v="Springfield"/>
    <s v="Ohio"/>
    <n v="45503"/>
    <x v="3"/>
    <x v="1"/>
    <s v="Art"/>
    <n v="3424"/>
    <n v="1"/>
    <n v="2"/>
    <n v="2996"/>
  </r>
  <r>
    <s v="Standard Class"/>
    <x v="1"/>
    <s v="United States"/>
    <s v="Mount Vernon"/>
    <s v="New York"/>
    <n v="10550"/>
    <x v="3"/>
    <x v="1"/>
    <s v="Storage"/>
    <n v="108542"/>
    <n v="7"/>
    <n v="0"/>
    <n v="2822092"/>
  </r>
  <r>
    <s v="Standard Class"/>
    <x v="2"/>
    <s v="United States"/>
    <s v="Lakewood"/>
    <s v="Ohio"/>
    <n v="44107"/>
    <x v="3"/>
    <x v="1"/>
    <s v="Paper"/>
    <n v="43056"/>
    <n v="9"/>
    <n v="2"/>
    <n v="156078"/>
  </r>
  <r>
    <s v="Standard Class"/>
    <x v="2"/>
    <s v="United States"/>
    <s v="Tampa"/>
    <s v="Florida"/>
    <n v="33614"/>
    <x v="0"/>
    <x v="1"/>
    <s v="Binders"/>
    <n v="3762"/>
    <n v="3"/>
    <n v="7"/>
    <n v="-27588"/>
  </r>
  <r>
    <s v="Standard Class"/>
    <x v="2"/>
    <s v="United States"/>
    <s v="Tampa"/>
    <s v="Florida"/>
    <n v="33614"/>
    <x v="0"/>
    <x v="1"/>
    <s v="Binders"/>
    <n v="3486"/>
    <n v="2"/>
    <n v="7"/>
    <n v="-26726"/>
  </r>
  <r>
    <s v="Standard Class"/>
    <x v="2"/>
    <s v="United States"/>
    <s v="Tampa"/>
    <s v="Florida"/>
    <n v="33614"/>
    <x v="0"/>
    <x v="1"/>
    <s v="Storage"/>
    <n v="432456"/>
    <n v="3"/>
    <n v="2"/>
    <n v="324342"/>
  </r>
  <r>
    <s v="Standard Class"/>
    <x v="0"/>
    <s v="United States"/>
    <s v="Columbus"/>
    <s v="Georgia"/>
    <n v="31907"/>
    <x v="0"/>
    <x v="1"/>
    <s v="Storage"/>
    <n v="67506"/>
    <n v="3"/>
    <n v="0"/>
    <n v="877578"/>
  </r>
  <r>
    <s v="First Class"/>
    <x v="1"/>
    <s v="United States"/>
    <s v="Jacksonville"/>
    <s v="North Carolina"/>
    <n v="28540"/>
    <x v="0"/>
    <x v="1"/>
    <s v="Envelopes"/>
    <n v="65232"/>
    <n v="3"/>
    <n v="2"/>
    <n v="220158"/>
  </r>
  <r>
    <s v="First Class"/>
    <x v="1"/>
    <s v="United States"/>
    <s v="Jacksonville"/>
    <s v="North Carolina"/>
    <n v="28540"/>
    <x v="0"/>
    <x v="0"/>
    <s v="Chairs"/>
    <n v="207"/>
    <n v="3"/>
    <n v="2"/>
    <n v="25875"/>
  </r>
  <r>
    <s v="Second Class"/>
    <x v="2"/>
    <s v="United States"/>
    <s v="Saint Charles"/>
    <s v="Illinois"/>
    <n v="60174"/>
    <x v="2"/>
    <x v="2"/>
    <s v="Machines"/>
    <n v="60053"/>
    <n v="2"/>
    <n v="3"/>
    <n v="137264"/>
  </r>
  <r>
    <s v="Second Class"/>
    <x v="2"/>
    <s v="United States"/>
    <s v="Saint Charles"/>
    <s v="Illinois"/>
    <n v="60174"/>
    <x v="2"/>
    <x v="1"/>
    <s v="Art"/>
    <n v="59904"/>
    <n v="2"/>
    <n v="2"/>
    <n v="142272"/>
  </r>
  <r>
    <s v="Second Class"/>
    <x v="2"/>
    <s v="United States"/>
    <s v="Saint Charles"/>
    <s v="Illinois"/>
    <n v="60174"/>
    <x v="2"/>
    <x v="2"/>
    <s v="Accessories"/>
    <n v="63744"/>
    <n v="8"/>
    <n v="2"/>
    <n v="135456"/>
  </r>
  <r>
    <s v="Second Class"/>
    <x v="2"/>
    <s v="United States"/>
    <s v="Saint Charles"/>
    <s v="Illinois"/>
    <n v="60174"/>
    <x v="2"/>
    <x v="0"/>
    <s v="Furnishings"/>
    <n v="51756"/>
    <n v="3"/>
    <n v="6"/>
    <n v="-336414"/>
  </r>
  <r>
    <s v="Standard Class"/>
    <x v="2"/>
    <s v="United States"/>
    <s v="Miami"/>
    <s v="Florida"/>
    <n v="33180"/>
    <x v="0"/>
    <x v="1"/>
    <s v="Paper"/>
    <n v="31104"/>
    <n v="6"/>
    <n v="2"/>
    <n v="108864"/>
  </r>
  <r>
    <s v="Standard Class"/>
    <x v="2"/>
    <s v="United States"/>
    <s v="Miami"/>
    <s v="Florida"/>
    <n v="33180"/>
    <x v="0"/>
    <x v="1"/>
    <s v="Art"/>
    <n v="4796"/>
    <n v="5"/>
    <n v="2"/>
    <n v="41965"/>
  </r>
  <r>
    <s v="Standard Class"/>
    <x v="2"/>
    <s v="United States"/>
    <s v="Miami"/>
    <s v="Florida"/>
    <n v="33180"/>
    <x v="0"/>
    <x v="2"/>
    <s v="Accessories"/>
    <n v="158928"/>
    <n v="7"/>
    <n v="2"/>
    <n v="417186"/>
  </r>
  <r>
    <s v="Standard Class"/>
    <x v="2"/>
    <s v="United States"/>
    <s v="Miami"/>
    <s v="Florida"/>
    <n v="33180"/>
    <x v="0"/>
    <x v="1"/>
    <s v="Appliances"/>
    <n v="211248"/>
    <n v="6"/>
    <n v="2"/>
    <n v="158436"/>
  </r>
  <r>
    <s v="Standard Class"/>
    <x v="2"/>
    <s v="United States"/>
    <s v="Miami"/>
    <s v="Florida"/>
    <n v="33180"/>
    <x v="0"/>
    <x v="1"/>
    <s v="Supplies"/>
    <n v="5552"/>
    <n v="2"/>
    <n v="2"/>
    <n v="-1041"/>
  </r>
  <r>
    <s v="Standard Class"/>
    <x v="2"/>
    <s v="United States"/>
    <s v="Miami"/>
    <s v="Florida"/>
    <n v="33180"/>
    <x v="0"/>
    <x v="1"/>
    <s v="Labels"/>
    <n v="2952"/>
    <n v="1"/>
    <n v="2"/>
    <n v="9963"/>
  </r>
  <r>
    <s v="Standard Class"/>
    <x v="0"/>
    <s v="United States"/>
    <s v="Troy"/>
    <s v="Ohio"/>
    <n v="45373"/>
    <x v="3"/>
    <x v="1"/>
    <s v="Binders"/>
    <n v="10332"/>
    <n v="3"/>
    <n v="7"/>
    <n v="-75768"/>
  </r>
  <r>
    <s v="Standard Class"/>
    <x v="1"/>
    <s v="United States"/>
    <s v="Seattle"/>
    <s v="Washington"/>
    <n v="98103"/>
    <x v="1"/>
    <x v="1"/>
    <s v="Binders"/>
    <n v="18368"/>
    <n v="4"/>
    <n v="2"/>
    <n v="59696"/>
  </r>
  <r>
    <s v="Standard Class"/>
    <x v="0"/>
    <s v="United States"/>
    <s v="New York City"/>
    <s v="New York"/>
    <n v="10011"/>
    <x v="3"/>
    <x v="2"/>
    <s v="Phones"/>
    <n v="2999"/>
    <n v="2"/>
    <n v="0"/>
    <n v="74975"/>
  </r>
  <r>
    <s v="Standard Class"/>
    <x v="1"/>
    <s v="United States"/>
    <s v="Arlington"/>
    <s v="Virginia"/>
    <n v="22204"/>
    <x v="0"/>
    <x v="1"/>
    <s v="Envelopes"/>
    <n v="2655"/>
    <n v="9"/>
    <n v="0"/>
    <n v="12744"/>
  </r>
  <r>
    <s v="Standard Class"/>
    <x v="1"/>
    <s v="United States"/>
    <s v="Arlington"/>
    <s v="Virginia"/>
    <n v="22204"/>
    <x v="0"/>
    <x v="2"/>
    <s v="Accessories"/>
    <n v="11198"/>
    <n v="2"/>
    <n v="0"/>
    <n v="268752"/>
  </r>
  <r>
    <s v="Standard Class"/>
    <x v="1"/>
    <s v="United States"/>
    <s v="Charlotte"/>
    <s v="North Carolina"/>
    <n v="28205"/>
    <x v="0"/>
    <x v="0"/>
    <s v="Furnishings"/>
    <n v="4928"/>
    <n v="2"/>
    <n v="2"/>
    <n v="7392"/>
  </r>
  <r>
    <s v="Standard Class"/>
    <x v="1"/>
    <s v="United States"/>
    <s v="Charlotte"/>
    <s v="North Carolina"/>
    <n v="28205"/>
    <x v="0"/>
    <x v="1"/>
    <s v="Labels"/>
    <n v="11784"/>
    <n v="3"/>
    <n v="2"/>
    <n v="42717"/>
  </r>
  <r>
    <s v="Standard Class"/>
    <x v="0"/>
    <s v="United States"/>
    <s v="Roseville"/>
    <s v="California"/>
    <n v="95661"/>
    <x v="1"/>
    <x v="1"/>
    <s v="Art"/>
    <n v="798"/>
    <n v="3"/>
    <n v="0"/>
    <n v="20748"/>
  </r>
  <r>
    <s v="Standard Class"/>
    <x v="0"/>
    <s v="United States"/>
    <s v="Detroit"/>
    <s v="Michigan"/>
    <n v="48234"/>
    <x v="2"/>
    <x v="1"/>
    <s v="Envelopes"/>
    <n v="18096"/>
    <n v="2"/>
    <n v="0"/>
    <n v="81432"/>
  </r>
  <r>
    <s v="Standard Class"/>
    <x v="1"/>
    <s v="United States"/>
    <s v="Los Angeles"/>
    <s v="California"/>
    <n v="90036"/>
    <x v="1"/>
    <x v="2"/>
    <s v="Accessories"/>
    <n v="164995"/>
    <n v="5"/>
    <n v="0"/>
    <n v="65998"/>
  </r>
  <r>
    <s v="Standard Class"/>
    <x v="1"/>
    <s v="United States"/>
    <s v="Los Angeles"/>
    <s v="California"/>
    <n v="90036"/>
    <x v="1"/>
    <x v="0"/>
    <s v="Chairs"/>
    <n v="362352"/>
    <n v="3"/>
    <n v="2"/>
    <n v="45294"/>
  </r>
  <r>
    <s v="Second Class"/>
    <x v="2"/>
    <s v="United States"/>
    <s v="San Francisco"/>
    <s v="California"/>
    <n v="94110"/>
    <x v="1"/>
    <x v="2"/>
    <s v="Phones"/>
    <n v="73584"/>
    <n v="2"/>
    <n v="2"/>
    <n v="82782"/>
  </r>
  <r>
    <s v="Standard Class"/>
    <x v="0"/>
    <s v="United States"/>
    <s v="Bakersfield"/>
    <s v="California"/>
    <n v="93309"/>
    <x v="1"/>
    <x v="0"/>
    <s v="Tables"/>
    <n v="486368"/>
    <n v="4"/>
    <n v="2"/>
    <n v="364776"/>
  </r>
  <r>
    <s v="Standard Class"/>
    <x v="2"/>
    <s v="United States"/>
    <s v="Tulsa"/>
    <s v="Oklahoma"/>
    <n v="74133"/>
    <x v="2"/>
    <x v="1"/>
    <s v="Paper"/>
    <n v="324"/>
    <n v="5"/>
    <n v="0"/>
    <n v="15552"/>
  </r>
  <r>
    <s v="Standard Class"/>
    <x v="2"/>
    <s v="United States"/>
    <s v="Tulsa"/>
    <s v="Oklahoma"/>
    <n v="74133"/>
    <x v="2"/>
    <x v="1"/>
    <s v="Binders"/>
    <n v="4186"/>
    <n v="7"/>
    <n v="0"/>
    <n v="192556"/>
  </r>
  <r>
    <s v="Standard Class"/>
    <x v="2"/>
    <s v="United States"/>
    <s v="Tulsa"/>
    <s v="Oklahoma"/>
    <n v="74133"/>
    <x v="2"/>
    <x v="1"/>
    <s v="Binders"/>
    <n v="7756"/>
    <n v="2"/>
    <n v="0"/>
    <n v="356776"/>
  </r>
  <r>
    <s v="Same Day"/>
    <x v="2"/>
    <s v="United States"/>
    <s v="San Francisco"/>
    <s v="California"/>
    <n v="94122"/>
    <x v="1"/>
    <x v="1"/>
    <s v="Art"/>
    <n v="3717"/>
    <n v="9"/>
    <n v="0"/>
    <n v="11151"/>
  </r>
  <r>
    <s v="Standard Class"/>
    <x v="0"/>
    <s v="United States"/>
    <s v="Houston"/>
    <s v="Texas"/>
    <n v="77036"/>
    <x v="2"/>
    <x v="1"/>
    <s v="Storage"/>
    <n v="137352"/>
    <n v="3"/>
    <n v="2"/>
    <n v="85845"/>
  </r>
  <r>
    <s v="Standard Class"/>
    <x v="0"/>
    <s v="United States"/>
    <s v="Houston"/>
    <s v="Texas"/>
    <n v="77036"/>
    <x v="2"/>
    <x v="0"/>
    <s v="Tables"/>
    <n v="376509"/>
    <n v="3"/>
    <n v="3"/>
    <n v="-430296"/>
  </r>
  <r>
    <s v="Standard Class"/>
    <x v="0"/>
    <s v="United States"/>
    <s v="Columbus"/>
    <s v="Georgia"/>
    <n v="31907"/>
    <x v="0"/>
    <x v="0"/>
    <s v="Furnishings"/>
    <n v="6272"/>
    <n v="4"/>
    <n v="0"/>
    <n v="244608"/>
  </r>
  <r>
    <s v="Standard Class"/>
    <x v="0"/>
    <s v="United States"/>
    <s v="Columbus"/>
    <s v="Georgia"/>
    <n v="31907"/>
    <x v="0"/>
    <x v="2"/>
    <s v="Phones"/>
    <n v="293993"/>
    <n v="7"/>
    <n v="0"/>
    <n v="7643818"/>
  </r>
  <r>
    <s v="Standard Class"/>
    <x v="2"/>
    <s v="United States"/>
    <s v="League City"/>
    <s v="Texas"/>
    <n v="77573"/>
    <x v="2"/>
    <x v="0"/>
    <s v="Chairs"/>
    <n v="512358"/>
    <n v="3"/>
    <n v="3"/>
    <n v="-146388"/>
  </r>
  <r>
    <s v="Standard Class"/>
    <x v="2"/>
    <s v="United States"/>
    <s v="League City"/>
    <s v="Texas"/>
    <n v="77573"/>
    <x v="2"/>
    <x v="1"/>
    <s v="Fasteners"/>
    <n v="3488"/>
    <n v="2"/>
    <n v="2"/>
    <n v="5668"/>
  </r>
  <r>
    <s v="Standard Class"/>
    <x v="2"/>
    <s v="United States"/>
    <s v="League City"/>
    <s v="Texas"/>
    <n v="77573"/>
    <x v="2"/>
    <x v="1"/>
    <s v="Art"/>
    <n v="22288"/>
    <n v="7"/>
    <n v="2"/>
    <n v="39004"/>
  </r>
  <r>
    <s v="Standard Class"/>
    <x v="2"/>
    <s v="United States"/>
    <s v="League City"/>
    <s v="Texas"/>
    <n v="77573"/>
    <x v="2"/>
    <x v="1"/>
    <s v="Paper"/>
    <n v="16032"/>
    <n v="3"/>
    <n v="2"/>
    <n v="56112"/>
  </r>
  <r>
    <s v="Standard Class"/>
    <x v="0"/>
    <s v="United States"/>
    <s v="Burlington"/>
    <s v="North Carolina"/>
    <n v="27217"/>
    <x v="0"/>
    <x v="1"/>
    <s v="Art"/>
    <n v="1752"/>
    <n v="1"/>
    <n v="2"/>
    <n v="1533"/>
  </r>
  <r>
    <s v="Standard Class"/>
    <x v="0"/>
    <s v="United States"/>
    <s v="Burlington"/>
    <s v="North Carolina"/>
    <n v="27217"/>
    <x v="0"/>
    <x v="1"/>
    <s v="Art"/>
    <n v="20992"/>
    <n v="8"/>
    <n v="2"/>
    <n v="23616"/>
  </r>
  <r>
    <s v="Standard Class"/>
    <x v="0"/>
    <s v="United States"/>
    <s v="New York City"/>
    <s v="New York"/>
    <n v="10009"/>
    <x v="3"/>
    <x v="1"/>
    <s v="Storage"/>
    <n v="1121"/>
    <n v="1"/>
    <n v="0"/>
    <n v="3363"/>
  </r>
  <r>
    <s v="First Class"/>
    <x v="0"/>
    <s v="United States"/>
    <s v="Dallas"/>
    <s v="Texas"/>
    <n v="75220"/>
    <x v="2"/>
    <x v="1"/>
    <s v="Art"/>
    <n v="4504"/>
    <n v="2"/>
    <n v="2"/>
    <n v="4504"/>
  </r>
  <r>
    <s v="Standard Class"/>
    <x v="0"/>
    <s v="United States"/>
    <s v="Houston"/>
    <s v="Texas"/>
    <n v="77095"/>
    <x v="2"/>
    <x v="1"/>
    <s v="Binders"/>
    <n v="15624"/>
    <n v="2"/>
    <n v="8"/>
    <n v="-249984"/>
  </r>
  <r>
    <s v="Standard Class"/>
    <x v="0"/>
    <s v="United States"/>
    <s v="Long Beach"/>
    <s v="New York"/>
    <n v="11561"/>
    <x v="3"/>
    <x v="1"/>
    <s v="Appliances"/>
    <n v="874"/>
    <n v="2"/>
    <n v="0"/>
    <n v="22724"/>
  </r>
  <r>
    <s v="Standard Class"/>
    <x v="0"/>
    <s v="United States"/>
    <s v="Long Beach"/>
    <s v="New York"/>
    <n v="11561"/>
    <x v="3"/>
    <x v="1"/>
    <s v="Paper"/>
    <n v="4475"/>
    <n v="5"/>
    <n v="0"/>
    <n v="20585"/>
  </r>
  <r>
    <s v="First Class"/>
    <x v="2"/>
    <s v="United States"/>
    <s v="Hialeah"/>
    <s v="Florida"/>
    <n v="33012"/>
    <x v="0"/>
    <x v="1"/>
    <s v="Storage"/>
    <n v="6168"/>
    <n v="5"/>
    <n v="2"/>
    <n v="5397"/>
  </r>
  <r>
    <s v="First Class"/>
    <x v="2"/>
    <s v="United States"/>
    <s v="Hialeah"/>
    <s v="Florida"/>
    <n v="33012"/>
    <x v="0"/>
    <x v="2"/>
    <s v="Phones"/>
    <n v="158376"/>
    <n v="3"/>
    <n v="2"/>
    <n v="138579"/>
  </r>
  <r>
    <s v="Second Class"/>
    <x v="1"/>
    <s v="United States"/>
    <s v="Aurora"/>
    <s v="Illinois"/>
    <n v="60505"/>
    <x v="2"/>
    <x v="1"/>
    <s v="Binders"/>
    <n v="2864"/>
    <n v="4"/>
    <n v="8"/>
    <n v="-45824"/>
  </r>
  <r>
    <s v="Second Class"/>
    <x v="1"/>
    <s v="United States"/>
    <s v="Aurora"/>
    <s v="Illinois"/>
    <n v="60505"/>
    <x v="2"/>
    <x v="1"/>
    <s v="Binders"/>
    <n v="94192"/>
    <n v="7"/>
    <n v="8"/>
    <n v="-164836"/>
  </r>
  <r>
    <s v="Standard Class"/>
    <x v="0"/>
    <s v="United States"/>
    <s v="Belleville"/>
    <s v="New Jersey"/>
    <n v="7109"/>
    <x v="3"/>
    <x v="1"/>
    <s v="Paper"/>
    <n v="1437"/>
    <n v="3"/>
    <n v="0"/>
    <n v="68976"/>
  </r>
  <r>
    <s v="Standard Class"/>
    <x v="0"/>
    <s v="United States"/>
    <s v="Belleville"/>
    <s v="New Jersey"/>
    <n v="7109"/>
    <x v="3"/>
    <x v="1"/>
    <s v="Paper"/>
    <n v="648"/>
    <n v="1"/>
    <n v="0"/>
    <n v="31104"/>
  </r>
  <r>
    <s v="Standard Class"/>
    <x v="0"/>
    <s v="United States"/>
    <s v="New York City"/>
    <s v="New York"/>
    <n v="10024"/>
    <x v="3"/>
    <x v="2"/>
    <s v="Accessories"/>
    <n v="788"/>
    <n v="4"/>
    <n v="0"/>
    <n v="25216"/>
  </r>
  <r>
    <s v="First Class"/>
    <x v="0"/>
    <s v="United States"/>
    <s v="Andover"/>
    <s v="Massachusetts"/>
    <n v="1810"/>
    <x v="3"/>
    <x v="1"/>
    <s v="Storage"/>
    <n v="1121"/>
    <n v="1"/>
    <n v="0"/>
    <n v="3363"/>
  </r>
  <r>
    <s v="First Class"/>
    <x v="0"/>
    <s v="United States"/>
    <s v="Andover"/>
    <s v="Massachusetts"/>
    <n v="1810"/>
    <x v="3"/>
    <x v="0"/>
    <s v="Chairs"/>
    <n v="3549"/>
    <n v="5"/>
    <n v="0"/>
    <n v="88725"/>
  </r>
  <r>
    <s v="First Class"/>
    <x v="0"/>
    <s v="United States"/>
    <s v="Andover"/>
    <s v="Massachusetts"/>
    <n v="1810"/>
    <x v="3"/>
    <x v="1"/>
    <s v="Paper"/>
    <n v="1794"/>
    <n v="3"/>
    <n v="0"/>
    <n v="87906"/>
  </r>
  <r>
    <s v="First Class"/>
    <x v="0"/>
    <s v="United States"/>
    <s v="Andover"/>
    <s v="Massachusetts"/>
    <n v="1810"/>
    <x v="3"/>
    <x v="1"/>
    <s v="Binders"/>
    <n v="518"/>
    <n v="4"/>
    <n v="0"/>
    <n v="2331"/>
  </r>
  <r>
    <s v="Second Class"/>
    <x v="2"/>
    <s v="United States"/>
    <s v="Newark"/>
    <s v="Delaware"/>
    <n v="19711"/>
    <x v="3"/>
    <x v="1"/>
    <s v="Binders"/>
    <n v="29952"/>
    <n v="9"/>
    <n v="0"/>
    <n v="14976"/>
  </r>
  <r>
    <s v="Standard Class"/>
    <x v="0"/>
    <s v="United States"/>
    <s v="Arlington"/>
    <s v="Virginia"/>
    <n v="22204"/>
    <x v="0"/>
    <x v="1"/>
    <s v="Art"/>
    <n v="77"/>
    <n v="2"/>
    <n v="0"/>
    <n v="3157"/>
  </r>
  <r>
    <s v="Standard Class"/>
    <x v="1"/>
    <s v="United States"/>
    <s v="Decatur"/>
    <s v="Alabama"/>
    <n v="35601"/>
    <x v="0"/>
    <x v="1"/>
    <s v="Paper"/>
    <n v="2392"/>
    <n v="4"/>
    <n v="0"/>
    <n v="117208"/>
  </r>
  <r>
    <s v="Standard Class"/>
    <x v="1"/>
    <s v="United States"/>
    <s v="Decatur"/>
    <s v="Alabama"/>
    <n v="35601"/>
    <x v="0"/>
    <x v="2"/>
    <s v="Accessories"/>
    <n v="498"/>
    <n v="5"/>
    <n v="0"/>
    <n v="18426"/>
  </r>
  <r>
    <s v="Standard Class"/>
    <x v="1"/>
    <s v="United States"/>
    <s v="Hesperia"/>
    <s v="California"/>
    <n v="92345"/>
    <x v="1"/>
    <x v="0"/>
    <s v="Chairs"/>
    <n v="436704"/>
    <n v="6"/>
    <n v="2"/>
    <n v="-382116"/>
  </r>
  <r>
    <s v="Standard Class"/>
    <x v="0"/>
    <s v="United States"/>
    <s v="Chesapeake"/>
    <s v="Virginia"/>
    <n v="23320"/>
    <x v="0"/>
    <x v="1"/>
    <s v="Paper"/>
    <n v="324"/>
    <n v="5"/>
    <n v="0"/>
    <n v="15552"/>
  </r>
  <r>
    <s v="First Class"/>
    <x v="0"/>
    <s v="United States"/>
    <s v="Los Angeles"/>
    <s v="California"/>
    <n v="90036"/>
    <x v="1"/>
    <x v="1"/>
    <s v="Appliances"/>
    <n v="6144"/>
    <n v="3"/>
    <n v="0"/>
    <n v="165888"/>
  </r>
  <r>
    <s v="Standard Class"/>
    <x v="0"/>
    <s v="United States"/>
    <s v="Huntsville"/>
    <s v="Alabama"/>
    <n v="35810"/>
    <x v="0"/>
    <x v="1"/>
    <s v="Storage"/>
    <n v="7336"/>
    <n v="7"/>
    <n v="0"/>
    <n v="198072"/>
  </r>
  <r>
    <s v="Standard Class"/>
    <x v="0"/>
    <s v="United States"/>
    <s v="Knoxville"/>
    <s v="Tennessee"/>
    <n v="37918"/>
    <x v="0"/>
    <x v="1"/>
    <s v="Labels"/>
    <n v="592"/>
    <n v="5"/>
    <n v="2"/>
    <n v="222"/>
  </r>
  <r>
    <s v="Standard Class"/>
    <x v="0"/>
    <s v="United States"/>
    <s v="Knoxville"/>
    <s v="Tennessee"/>
    <n v="37918"/>
    <x v="0"/>
    <x v="0"/>
    <s v="Furnishings"/>
    <n v="32952"/>
    <n v="3"/>
    <n v="2"/>
    <n v="65904"/>
  </r>
  <r>
    <s v="Standard Class"/>
    <x v="0"/>
    <s v="United States"/>
    <s v="Knoxville"/>
    <s v="Tennessee"/>
    <n v="37918"/>
    <x v="0"/>
    <x v="0"/>
    <s v="Chairs"/>
    <n v="218376"/>
    <n v="3"/>
    <n v="2"/>
    <n v="-109188"/>
  </r>
  <r>
    <s v="Standard Class"/>
    <x v="1"/>
    <s v="United States"/>
    <s v="Lawrence"/>
    <s v="Massachusetts"/>
    <n v="1841"/>
    <x v="3"/>
    <x v="0"/>
    <s v="Furnishings"/>
    <n v="314"/>
    <n v="5"/>
    <n v="0"/>
    <n v="13188"/>
  </r>
  <r>
    <s v="Standard Class"/>
    <x v="1"/>
    <s v="United States"/>
    <s v="Lawrence"/>
    <s v="Massachusetts"/>
    <n v="1841"/>
    <x v="3"/>
    <x v="0"/>
    <s v="Furnishings"/>
    <n v="948"/>
    <n v="1"/>
    <n v="0"/>
    <n v="3792"/>
  </r>
  <r>
    <s v="Standard Class"/>
    <x v="1"/>
    <s v="United States"/>
    <s v="Lawrence"/>
    <s v="Massachusetts"/>
    <n v="1841"/>
    <x v="3"/>
    <x v="2"/>
    <s v="Phones"/>
    <n v="2095"/>
    <n v="10"/>
    <n v="0"/>
    <n v="5866"/>
  </r>
  <r>
    <s v="Standard Class"/>
    <x v="1"/>
    <s v="United States"/>
    <s v="Lawrence"/>
    <s v="Massachusetts"/>
    <n v="1841"/>
    <x v="3"/>
    <x v="0"/>
    <s v="Furnishings"/>
    <n v="243"/>
    <n v="5"/>
    <n v="0"/>
    <n v="10449"/>
  </r>
  <r>
    <s v="Standard Class"/>
    <x v="1"/>
    <s v="United States"/>
    <s v="Lawrence"/>
    <s v="Massachusetts"/>
    <n v="1841"/>
    <x v="3"/>
    <x v="1"/>
    <s v="Paper"/>
    <n v="648"/>
    <n v="1"/>
    <n v="0"/>
    <n v="31104"/>
  </r>
  <r>
    <s v="Standard Class"/>
    <x v="1"/>
    <s v="United States"/>
    <s v="Philadelphia"/>
    <s v="Pennsylvania"/>
    <n v="19134"/>
    <x v="3"/>
    <x v="0"/>
    <s v="Furnishings"/>
    <n v="32448"/>
    <n v="2"/>
    <n v="2"/>
    <n v="73008"/>
  </r>
  <r>
    <s v="Standard Class"/>
    <x v="1"/>
    <s v="United States"/>
    <s v="Philadelphia"/>
    <s v="Pennsylvania"/>
    <n v="19134"/>
    <x v="3"/>
    <x v="1"/>
    <s v="Binders"/>
    <n v="26388"/>
    <n v="4"/>
    <n v="7"/>
    <n v="-17592"/>
  </r>
  <r>
    <s v="Standard Class"/>
    <x v="1"/>
    <s v="United States"/>
    <s v="Philadelphia"/>
    <s v="Pennsylvania"/>
    <n v="19134"/>
    <x v="3"/>
    <x v="0"/>
    <s v="Tables"/>
    <n v="37347"/>
    <n v="5"/>
    <n v="4"/>
    <n v="-112041"/>
  </r>
  <r>
    <s v="Standard Class"/>
    <x v="1"/>
    <s v="United States"/>
    <s v="Philadelphia"/>
    <s v="Pennsylvania"/>
    <n v="19134"/>
    <x v="3"/>
    <x v="1"/>
    <s v="Binders"/>
    <n v="642"/>
    <n v="5"/>
    <n v="7"/>
    <n v="-4494"/>
  </r>
  <r>
    <s v="Standard Class"/>
    <x v="1"/>
    <s v="United States"/>
    <s v="Philadelphia"/>
    <s v="Pennsylvania"/>
    <n v="19134"/>
    <x v="3"/>
    <x v="1"/>
    <s v="Fasteners"/>
    <n v="8"/>
    <n v="2"/>
    <n v="2"/>
    <n v="28"/>
  </r>
  <r>
    <s v="Standard Class"/>
    <x v="0"/>
    <s v="United States"/>
    <s v="Athens"/>
    <s v="Georgia"/>
    <n v="30605"/>
    <x v="0"/>
    <x v="0"/>
    <s v="Furnishings"/>
    <n v="18654"/>
    <n v="3"/>
    <n v="0"/>
    <n v="410388"/>
  </r>
  <r>
    <s v="Standard Class"/>
    <x v="0"/>
    <s v="United States"/>
    <s v="Great Falls"/>
    <s v="Montana"/>
    <n v="59405"/>
    <x v="1"/>
    <x v="1"/>
    <s v="Storage"/>
    <n v="8708"/>
    <n v="7"/>
    <n v="0"/>
    <n v="243824"/>
  </r>
  <r>
    <s v="Standard Class"/>
    <x v="0"/>
    <s v="United States"/>
    <s v="Great Falls"/>
    <s v="Montana"/>
    <n v="59405"/>
    <x v="1"/>
    <x v="2"/>
    <s v="Phones"/>
    <n v="105584"/>
    <n v="2"/>
    <n v="2"/>
    <n v="92386"/>
  </r>
  <r>
    <s v="Standard Class"/>
    <x v="0"/>
    <s v="United States"/>
    <s v="Great Falls"/>
    <s v="Montana"/>
    <n v="59405"/>
    <x v="1"/>
    <x v="2"/>
    <s v="Accessories"/>
    <n v="21744"/>
    <n v="6"/>
    <n v="0"/>
    <n v="913248"/>
  </r>
  <r>
    <s v="Second Class"/>
    <x v="0"/>
    <s v="United States"/>
    <s v="El Paso"/>
    <s v="Texas"/>
    <n v="79907"/>
    <x v="2"/>
    <x v="1"/>
    <s v="Art"/>
    <n v="31744"/>
    <n v="2"/>
    <n v="2"/>
    <n v="3968"/>
  </r>
  <r>
    <s v="Second Class"/>
    <x v="0"/>
    <s v="United States"/>
    <s v="El Paso"/>
    <s v="Texas"/>
    <n v="79907"/>
    <x v="2"/>
    <x v="1"/>
    <s v="Appliances"/>
    <n v="5432"/>
    <n v="2"/>
    <n v="8"/>
    <n v="-1358"/>
  </r>
  <r>
    <s v="Second Class"/>
    <x v="0"/>
    <s v="United States"/>
    <s v="El Paso"/>
    <s v="Texas"/>
    <n v="79907"/>
    <x v="2"/>
    <x v="0"/>
    <s v="Tables"/>
    <n v="91343"/>
    <n v="5"/>
    <n v="3"/>
    <n v="-169637"/>
  </r>
  <r>
    <s v="Second Class"/>
    <x v="0"/>
    <s v="United States"/>
    <s v="El Paso"/>
    <s v="Texas"/>
    <n v="79907"/>
    <x v="2"/>
    <x v="1"/>
    <s v="Storage"/>
    <n v="372144"/>
    <n v="3"/>
    <n v="2"/>
    <n v="279108"/>
  </r>
  <r>
    <s v="Standard Class"/>
    <x v="0"/>
    <s v="United States"/>
    <s v="Kissimmee"/>
    <s v="Florida"/>
    <n v="34741"/>
    <x v="0"/>
    <x v="2"/>
    <s v="Phones"/>
    <n v="751984"/>
    <n v="2"/>
    <n v="2"/>
    <n v="845982"/>
  </r>
  <r>
    <s v="First Class"/>
    <x v="2"/>
    <s v="United States"/>
    <s v="Seattle"/>
    <s v="Washington"/>
    <n v="98105"/>
    <x v="1"/>
    <x v="2"/>
    <s v="Phones"/>
    <n v="604768"/>
    <n v="4"/>
    <n v="2"/>
    <n v="604768"/>
  </r>
  <r>
    <s v="Second Class"/>
    <x v="1"/>
    <s v="United States"/>
    <s v="Santa Clara"/>
    <s v="California"/>
    <n v="95051"/>
    <x v="1"/>
    <x v="1"/>
    <s v="Supplies"/>
    <n v="2736"/>
    <n v="4"/>
    <n v="0"/>
    <n v="73872"/>
  </r>
  <r>
    <s v="Second Class"/>
    <x v="1"/>
    <s v="United States"/>
    <s v="Santa Clara"/>
    <s v="California"/>
    <n v="95051"/>
    <x v="1"/>
    <x v="1"/>
    <s v="Paper"/>
    <n v="2056"/>
    <n v="2"/>
    <n v="0"/>
    <n v="96632"/>
  </r>
  <r>
    <s v="Second Class"/>
    <x v="1"/>
    <s v="United States"/>
    <s v="Santa Clara"/>
    <s v="California"/>
    <n v="95051"/>
    <x v="1"/>
    <x v="1"/>
    <s v="Binders"/>
    <n v="8392"/>
    <n v="5"/>
    <n v="2"/>
    <n v="3147"/>
  </r>
  <r>
    <s v="Standard Class"/>
    <x v="0"/>
    <s v="United States"/>
    <s v="Los Angeles"/>
    <s v="California"/>
    <n v="90049"/>
    <x v="1"/>
    <x v="0"/>
    <s v="Tables"/>
    <n v="902712"/>
    <n v="3"/>
    <n v="2"/>
    <n v="338517"/>
  </r>
  <r>
    <s v="Standard Class"/>
    <x v="2"/>
    <s v="United States"/>
    <s v="Fresno"/>
    <s v="California"/>
    <n v="93727"/>
    <x v="1"/>
    <x v="0"/>
    <s v="Bookcases"/>
    <n v="120666"/>
    <n v="2"/>
    <n v="15"/>
    <n v="21294"/>
  </r>
  <r>
    <s v="First Class"/>
    <x v="0"/>
    <s v="United States"/>
    <s v="Fort Worth"/>
    <s v="Texas"/>
    <n v="76106"/>
    <x v="2"/>
    <x v="1"/>
    <s v="Binders"/>
    <n v="4984"/>
    <n v="1"/>
    <n v="8"/>
    <n v="-84728"/>
  </r>
  <r>
    <s v="Standard Class"/>
    <x v="2"/>
    <s v="United States"/>
    <s v="Seattle"/>
    <s v="Washington"/>
    <n v="98105"/>
    <x v="1"/>
    <x v="0"/>
    <s v="Furnishings"/>
    <n v="8226"/>
    <n v="3"/>
    <n v="0"/>
    <n v="337266"/>
  </r>
  <r>
    <s v="First Class"/>
    <x v="0"/>
    <s v="United States"/>
    <s v="San Francisco"/>
    <s v="California"/>
    <n v="94110"/>
    <x v="1"/>
    <x v="1"/>
    <s v="Storage"/>
    <n v="2974"/>
    <n v="1"/>
    <n v="0"/>
    <n v="4461"/>
  </r>
  <r>
    <s v="Standard Class"/>
    <x v="2"/>
    <s v="United States"/>
    <s v="San Francisco"/>
    <s v="California"/>
    <n v="94110"/>
    <x v="1"/>
    <x v="1"/>
    <s v="Appliances"/>
    <n v="8736"/>
    <n v="6"/>
    <n v="0"/>
    <n v="235872"/>
  </r>
  <r>
    <s v="Standard Class"/>
    <x v="2"/>
    <s v="United States"/>
    <s v="San Francisco"/>
    <s v="California"/>
    <n v="94110"/>
    <x v="1"/>
    <x v="1"/>
    <s v="Binders"/>
    <n v="5616"/>
    <n v="6"/>
    <n v="2"/>
    <n v="1755"/>
  </r>
  <r>
    <s v="Standard Class"/>
    <x v="1"/>
    <s v="United States"/>
    <s v="Pompano Beach"/>
    <s v="Florida"/>
    <n v="33068"/>
    <x v="0"/>
    <x v="1"/>
    <s v="Appliances"/>
    <n v="64384"/>
    <n v="1"/>
    <n v="2"/>
    <n v="8048"/>
  </r>
  <r>
    <s v="Standard Class"/>
    <x v="1"/>
    <s v="United States"/>
    <s v="Houston"/>
    <s v="Texas"/>
    <n v="77095"/>
    <x v="2"/>
    <x v="1"/>
    <s v="Storage"/>
    <n v="64784"/>
    <n v="1"/>
    <n v="2"/>
    <n v="-145764"/>
  </r>
  <r>
    <s v="Standard Class"/>
    <x v="1"/>
    <s v="United States"/>
    <s v="Houston"/>
    <s v="Texas"/>
    <n v="77095"/>
    <x v="2"/>
    <x v="1"/>
    <s v="Paper"/>
    <n v="15552"/>
    <n v="3"/>
    <n v="2"/>
    <n v="56376"/>
  </r>
  <r>
    <s v="Standard Class"/>
    <x v="1"/>
    <s v="United States"/>
    <s v="Houston"/>
    <s v="Texas"/>
    <n v="77095"/>
    <x v="2"/>
    <x v="1"/>
    <s v="Envelopes"/>
    <n v="223888"/>
    <n v="7"/>
    <n v="2"/>
    <n v="69965"/>
  </r>
  <r>
    <s v="Second Class"/>
    <x v="0"/>
    <s v="United States"/>
    <s v="Chicago"/>
    <s v="Illinois"/>
    <n v="60653"/>
    <x v="2"/>
    <x v="1"/>
    <s v="Paper"/>
    <n v="10896"/>
    <n v="3"/>
    <n v="2"/>
    <n v="3405"/>
  </r>
  <r>
    <s v="Second Class"/>
    <x v="0"/>
    <s v="United States"/>
    <s v="San Francisco"/>
    <s v="California"/>
    <n v="94109"/>
    <x v="1"/>
    <x v="2"/>
    <s v="Phones"/>
    <n v="84784"/>
    <n v="2"/>
    <n v="2"/>
    <n v="-201362"/>
  </r>
  <r>
    <s v="Standard Class"/>
    <x v="1"/>
    <s v="United States"/>
    <s v="Houston"/>
    <s v="Texas"/>
    <n v="77036"/>
    <x v="2"/>
    <x v="0"/>
    <s v="Chairs"/>
    <n v="2415"/>
    <n v="4"/>
    <n v="3"/>
    <n v="0"/>
  </r>
  <r>
    <s v="First Class"/>
    <x v="2"/>
    <s v="United States"/>
    <s v="Shelton"/>
    <s v="Connecticut"/>
    <n v="6484"/>
    <x v="3"/>
    <x v="2"/>
    <s v="Accessories"/>
    <n v="5997"/>
    <n v="3"/>
    <n v="0"/>
    <n v="149925"/>
  </r>
  <r>
    <s v="First Class"/>
    <x v="2"/>
    <s v="United States"/>
    <s v="Shelton"/>
    <s v="Connecticut"/>
    <n v="6484"/>
    <x v="3"/>
    <x v="1"/>
    <s v="Paper"/>
    <n v="1336"/>
    <n v="2"/>
    <n v="0"/>
    <n v="64128"/>
  </r>
  <r>
    <s v="Standard Class"/>
    <x v="1"/>
    <s v="United States"/>
    <s v="Oakland"/>
    <s v="California"/>
    <n v="94601"/>
    <x v="1"/>
    <x v="1"/>
    <s v="Binders"/>
    <n v="11808"/>
    <n v="3"/>
    <n v="2"/>
    <n v="41328"/>
  </r>
  <r>
    <s v="Standard Class"/>
    <x v="0"/>
    <s v="United States"/>
    <s v="Manchester"/>
    <s v="Connecticut"/>
    <n v="6040"/>
    <x v="3"/>
    <x v="1"/>
    <s v="Storage"/>
    <n v="1624"/>
    <n v="1"/>
    <n v="0"/>
    <n v="2436"/>
  </r>
  <r>
    <s v="Standard Class"/>
    <x v="0"/>
    <s v="United States"/>
    <s v="Manchester"/>
    <s v="Connecticut"/>
    <n v="6040"/>
    <x v="3"/>
    <x v="1"/>
    <s v="Storage"/>
    <n v="7755"/>
    <n v="5"/>
    <n v="0"/>
    <n v="21714"/>
  </r>
  <r>
    <s v="Standard Class"/>
    <x v="1"/>
    <s v="United States"/>
    <s v="Orange"/>
    <s v="New Jersey"/>
    <n v="7050"/>
    <x v="3"/>
    <x v="1"/>
    <s v="Appliances"/>
    <n v="7612"/>
    <n v="2"/>
    <n v="0"/>
    <n v="220748"/>
  </r>
  <r>
    <s v="First Class"/>
    <x v="2"/>
    <s v="United States"/>
    <s v="Akron"/>
    <s v="Ohio"/>
    <n v="44312"/>
    <x v="3"/>
    <x v="1"/>
    <s v="Fasteners"/>
    <n v="17184"/>
    <n v="6"/>
    <n v="2"/>
    <n v="62292"/>
  </r>
  <r>
    <s v="First Class"/>
    <x v="1"/>
    <s v="United States"/>
    <s v="Los Angeles"/>
    <s v="California"/>
    <n v="90032"/>
    <x v="1"/>
    <x v="1"/>
    <s v="Paper"/>
    <n v="1176"/>
    <n v="2"/>
    <n v="0"/>
    <n v="57624"/>
  </r>
  <r>
    <s v="Standard Class"/>
    <x v="2"/>
    <s v="United States"/>
    <s v="Danbury"/>
    <s v="Connecticut"/>
    <n v="6810"/>
    <x v="3"/>
    <x v="0"/>
    <s v="Furnishings"/>
    <n v="2746"/>
    <n v="2"/>
    <n v="0"/>
    <n v="98856"/>
  </r>
  <r>
    <s v="Second Class"/>
    <x v="0"/>
    <s v="United States"/>
    <s v="Franklin"/>
    <s v="Massachusetts"/>
    <n v="2038"/>
    <x v="3"/>
    <x v="2"/>
    <s v="Phones"/>
    <n v="13794"/>
    <n v="3"/>
    <n v="0"/>
    <n v="358644"/>
  </r>
  <r>
    <s v="Second Class"/>
    <x v="0"/>
    <s v="United States"/>
    <s v="Franklin"/>
    <s v="Massachusetts"/>
    <n v="2038"/>
    <x v="3"/>
    <x v="0"/>
    <s v="Furnishings"/>
    <n v="11115"/>
    <n v="5"/>
    <n v="0"/>
    <n v="48906"/>
  </r>
  <r>
    <s v="Second Class"/>
    <x v="0"/>
    <s v="United States"/>
    <s v="Franklin"/>
    <s v="Massachusetts"/>
    <n v="2038"/>
    <x v="3"/>
    <x v="1"/>
    <s v="Appliances"/>
    <n v="90195"/>
    <n v="3"/>
    <n v="0"/>
    <n v="2976435"/>
  </r>
  <r>
    <s v="Second Class"/>
    <x v="0"/>
    <s v="United States"/>
    <s v="Franklin"/>
    <s v="Massachusetts"/>
    <n v="2038"/>
    <x v="3"/>
    <x v="0"/>
    <s v="Tables"/>
    <n v="366009"/>
    <n v="3"/>
    <n v="3"/>
    <n v="-470583"/>
  </r>
  <r>
    <s v="Same Day"/>
    <x v="0"/>
    <s v="United States"/>
    <s v="Wilmington"/>
    <s v="North Carolina"/>
    <n v="28403"/>
    <x v="0"/>
    <x v="1"/>
    <s v="Paper"/>
    <n v="310688"/>
    <n v="7"/>
    <n v="2"/>
    <n v="1087408"/>
  </r>
  <r>
    <s v="First Class"/>
    <x v="2"/>
    <s v="United States"/>
    <s v="Houston"/>
    <s v="Texas"/>
    <n v="77095"/>
    <x v="2"/>
    <x v="1"/>
    <s v="Binders"/>
    <n v="768"/>
    <n v="5"/>
    <n v="8"/>
    <n v="-1152"/>
  </r>
  <r>
    <s v="Second Class"/>
    <x v="2"/>
    <s v="United States"/>
    <s v="Springfield"/>
    <s v="Ohio"/>
    <n v="45503"/>
    <x v="3"/>
    <x v="0"/>
    <s v="Chairs"/>
    <n v="155372"/>
    <n v="2"/>
    <n v="3"/>
    <n v="-355136"/>
  </r>
  <r>
    <s v="Standard Class"/>
    <x v="0"/>
    <s v="United States"/>
    <s v="Glendale"/>
    <s v="Arizona"/>
    <n v="85301"/>
    <x v="1"/>
    <x v="1"/>
    <s v="Storage"/>
    <n v="10744"/>
    <n v="1"/>
    <n v="2"/>
    <n v="8058"/>
  </r>
  <r>
    <s v="Second Class"/>
    <x v="0"/>
    <s v="United States"/>
    <s v="New York City"/>
    <s v="New York"/>
    <n v="10009"/>
    <x v="3"/>
    <x v="1"/>
    <s v="Binders"/>
    <n v="2324"/>
    <n v="5"/>
    <n v="2"/>
    <n v="78435"/>
  </r>
  <r>
    <s v="Second Class"/>
    <x v="0"/>
    <s v="United States"/>
    <s v="New York City"/>
    <s v="New York"/>
    <n v="10009"/>
    <x v="3"/>
    <x v="0"/>
    <s v="Chairs"/>
    <n v="164646"/>
    <n v="3"/>
    <n v="1"/>
    <n v="128058"/>
  </r>
  <r>
    <s v="Second Class"/>
    <x v="0"/>
    <s v="United States"/>
    <s v="New York City"/>
    <s v="New York"/>
    <n v="10009"/>
    <x v="3"/>
    <x v="1"/>
    <s v="Paper"/>
    <n v="2268"/>
    <n v="2"/>
    <n v="0"/>
    <n v="111132"/>
  </r>
  <r>
    <s v="Standard Class"/>
    <x v="1"/>
    <s v="United States"/>
    <s v="Los Angeles"/>
    <s v="California"/>
    <n v="90036"/>
    <x v="1"/>
    <x v="1"/>
    <s v="Paper"/>
    <n v="10552"/>
    <n v="4"/>
    <n v="0"/>
    <n v="485392"/>
  </r>
  <r>
    <s v="Standard Class"/>
    <x v="1"/>
    <s v="United States"/>
    <s v="Newark"/>
    <s v="Delaware"/>
    <n v="19711"/>
    <x v="3"/>
    <x v="0"/>
    <s v="Furnishings"/>
    <n v="8392"/>
    <n v="4"/>
    <n v="0"/>
    <n v="58744"/>
  </r>
  <r>
    <s v="Standard Class"/>
    <x v="1"/>
    <s v="United States"/>
    <s v="Newark"/>
    <s v="Delaware"/>
    <n v="19711"/>
    <x v="3"/>
    <x v="2"/>
    <s v="Accessories"/>
    <n v="1419"/>
    <n v="5"/>
    <n v="0"/>
    <n v="58179"/>
  </r>
  <r>
    <s v="Standard Class"/>
    <x v="1"/>
    <s v="United States"/>
    <s v="Newark"/>
    <s v="Delaware"/>
    <n v="19711"/>
    <x v="3"/>
    <x v="0"/>
    <s v="Furnishings"/>
    <n v="3998"/>
    <n v="2"/>
    <n v="0"/>
    <n v="91954"/>
  </r>
  <r>
    <s v="Standard Class"/>
    <x v="1"/>
    <s v="United States"/>
    <s v="Newark"/>
    <s v="Delaware"/>
    <n v="19711"/>
    <x v="3"/>
    <x v="1"/>
    <s v="Art"/>
    <n v="2891"/>
    <n v="7"/>
    <n v="0"/>
    <n v="8673"/>
  </r>
  <r>
    <s v="Standard Class"/>
    <x v="1"/>
    <s v="United States"/>
    <s v="Newark"/>
    <s v="Delaware"/>
    <n v="19711"/>
    <x v="3"/>
    <x v="1"/>
    <s v="Art"/>
    <n v="17495"/>
    <n v="5"/>
    <n v="0"/>
    <n v="45487"/>
  </r>
  <r>
    <s v="Standard Class"/>
    <x v="2"/>
    <s v="United States"/>
    <s v="San Bernardino"/>
    <s v="California"/>
    <n v="92404"/>
    <x v="1"/>
    <x v="1"/>
    <s v="Binders"/>
    <n v="110528"/>
    <n v="4"/>
    <n v="2"/>
    <n v="386848"/>
  </r>
  <r>
    <s v="Same Day"/>
    <x v="1"/>
    <s v="United States"/>
    <s v="Burlington"/>
    <s v="North Carolina"/>
    <n v="27217"/>
    <x v="0"/>
    <x v="0"/>
    <s v="Tables"/>
    <n v="630024"/>
    <n v="4"/>
    <n v="4"/>
    <n v="-1995076"/>
  </r>
  <r>
    <s v="Second Class"/>
    <x v="0"/>
    <s v="United States"/>
    <s v="Salem"/>
    <s v="Virginia"/>
    <n v="24153"/>
    <x v="0"/>
    <x v="1"/>
    <s v="Art"/>
    <n v="2786"/>
    <n v="7"/>
    <n v="0"/>
    <n v="91938"/>
  </r>
  <r>
    <s v="Standard Class"/>
    <x v="0"/>
    <s v="United States"/>
    <s v="Dallas"/>
    <s v="Texas"/>
    <n v="75217"/>
    <x v="2"/>
    <x v="0"/>
    <s v="Tables"/>
    <n v="933408"/>
    <n v="4"/>
    <n v="3"/>
    <n v="-1733472"/>
  </r>
  <r>
    <s v="Standard Class"/>
    <x v="1"/>
    <s v="United States"/>
    <s v="Arlington"/>
    <s v="Texas"/>
    <n v="76017"/>
    <x v="2"/>
    <x v="1"/>
    <s v="Paper"/>
    <n v="5184"/>
    <n v="10"/>
    <n v="2"/>
    <n v="18144"/>
  </r>
  <r>
    <s v="Standard Class"/>
    <x v="1"/>
    <s v="United States"/>
    <s v="Arlington"/>
    <s v="Texas"/>
    <n v="76017"/>
    <x v="2"/>
    <x v="2"/>
    <s v="Accessories"/>
    <n v="1656"/>
    <n v="3"/>
    <n v="2"/>
    <n v="-621"/>
  </r>
  <r>
    <s v="Standard Class"/>
    <x v="2"/>
    <s v="United States"/>
    <s v="Marion"/>
    <s v="Iowa"/>
    <n v="52302"/>
    <x v="2"/>
    <x v="1"/>
    <s v="Paper"/>
    <n v="10632"/>
    <n v="3"/>
    <n v="0"/>
    <n v="499704"/>
  </r>
  <r>
    <s v="First Class"/>
    <x v="2"/>
    <s v="United States"/>
    <s v="Seattle"/>
    <s v="Washington"/>
    <n v="98105"/>
    <x v="1"/>
    <x v="1"/>
    <s v="Binders"/>
    <n v="14792"/>
    <n v="5"/>
    <n v="2"/>
    <n v="46225"/>
  </r>
  <r>
    <s v="First Class"/>
    <x v="2"/>
    <s v="United States"/>
    <s v="Seattle"/>
    <s v="Washington"/>
    <n v="98105"/>
    <x v="1"/>
    <x v="1"/>
    <s v="Storage"/>
    <n v="10428"/>
    <n v="3"/>
    <n v="0"/>
    <n v="2607"/>
  </r>
  <r>
    <s v="First Class"/>
    <x v="2"/>
    <s v="United States"/>
    <s v="Seattle"/>
    <s v="Washington"/>
    <n v="98105"/>
    <x v="1"/>
    <x v="0"/>
    <s v="Tables"/>
    <n v="28685"/>
    <n v="1"/>
    <n v="0"/>
    <n v="63107"/>
  </r>
  <r>
    <s v="First Class"/>
    <x v="2"/>
    <s v="United States"/>
    <s v="Seattle"/>
    <s v="Washington"/>
    <n v="98105"/>
    <x v="1"/>
    <x v="1"/>
    <s v="Storage"/>
    <n v="6696"/>
    <n v="4"/>
    <n v="0"/>
    <n v="26784"/>
  </r>
  <r>
    <s v="First Class"/>
    <x v="2"/>
    <s v="United States"/>
    <s v="Seattle"/>
    <s v="Washington"/>
    <n v="98105"/>
    <x v="1"/>
    <x v="2"/>
    <s v="Accessories"/>
    <n v="19998"/>
    <n v="2"/>
    <n v="0"/>
    <n v="879912"/>
  </r>
  <r>
    <s v="Standard Class"/>
    <x v="0"/>
    <s v="United States"/>
    <s v="Lakewood"/>
    <s v="New Jersey"/>
    <n v="8701"/>
    <x v="3"/>
    <x v="2"/>
    <s v="Accessories"/>
    <n v="45"/>
    <n v="3"/>
    <n v="0"/>
    <n v="495"/>
  </r>
  <r>
    <s v="Standard Class"/>
    <x v="0"/>
    <s v="United States"/>
    <s v="Lakewood"/>
    <s v="New Jersey"/>
    <n v="8701"/>
    <x v="3"/>
    <x v="1"/>
    <s v="Fasteners"/>
    <n v="179"/>
    <n v="5"/>
    <n v="0"/>
    <n v="8771"/>
  </r>
  <r>
    <s v="Standard Class"/>
    <x v="0"/>
    <s v="United States"/>
    <s v="Lakewood"/>
    <s v="New Jersey"/>
    <n v="8701"/>
    <x v="3"/>
    <x v="0"/>
    <s v="Furnishings"/>
    <n v="4048"/>
    <n v="2"/>
    <n v="0"/>
    <n v="174064"/>
  </r>
  <r>
    <s v="Standard Class"/>
    <x v="0"/>
    <s v="United States"/>
    <s v="Lakewood"/>
    <s v="New Jersey"/>
    <n v="8701"/>
    <x v="3"/>
    <x v="0"/>
    <s v="Bookcases"/>
    <n v="21549"/>
    <n v="5"/>
    <n v="0"/>
    <n v="129294"/>
  </r>
  <r>
    <s v="First Class"/>
    <x v="1"/>
    <s v="United States"/>
    <s v="Cincinnati"/>
    <s v="Ohio"/>
    <n v="45231"/>
    <x v="3"/>
    <x v="1"/>
    <s v="Binders"/>
    <n v="18432"/>
    <n v="8"/>
    <n v="7"/>
    <n v="-12288"/>
  </r>
  <r>
    <s v="Standard Class"/>
    <x v="0"/>
    <s v="United States"/>
    <s v="Thornton"/>
    <s v="Colorado"/>
    <n v="80229"/>
    <x v="1"/>
    <x v="1"/>
    <s v="Supplies"/>
    <n v="10944"/>
    <n v="2"/>
    <n v="2"/>
    <n v="9576"/>
  </r>
  <r>
    <s v="First Class"/>
    <x v="0"/>
    <s v="United States"/>
    <s v="Roseville"/>
    <s v="Michigan"/>
    <n v="48066"/>
    <x v="2"/>
    <x v="1"/>
    <s v="Supplies"/>
    <n v="436"/>
    <n v="2"/>
    <n v="0"/>
    <n v="1744"/>
  </r>
  <r>
    <s v="Standard Class"/>
    <x v="1"/>
    <s v="United States"/>
    <s v="Tempe"/>
    <s v="Arizona"/>
    <n v="85281"/>
    <x v="1"/>
    <x v="2"/>
    <s v="Accessories"/>
    <n v="62352"/>
    <n v="6"/>
    <n v="2"/>
    <n v="-109116"/>
  </r>
  <r>
    <s v="Second Class"/>
    <x v="0"/>
    <s v="United States"/>
    <s v="Reading"/>
    <s v="Pennsylvania"/>
    <n v="19601"/>
    <x v="3"/>
    <x v="0"/>
    <s v="Furnishings"/>
    <n v="30392"/>
    <n v="5"/>
    <n v="2"/>
    <n v="-30392"/>
  </r>
  <r>
    <s v="Standard Class"/>
    <x v="0"/>
    <s v="United States"/>
    <s v="Apple Valley"/>
    <s v="Minnesota"/>
    <n v="55124"/>
    <x v="2"/>
    <x v="1"/>
    <s v="Storage"/>
    <n v="1293"/>
    <n v="2"/>
    <n v="0"/>
    <n v="6465"/>
  </r>
  <r>
    <s v="Standard Class"/>
    <x v="1"/>
    <s v="United States"/>
    <s v="Baltimore"/>
    <s v="Maryland"/>
    <n v="21215"/>
    <x v="3"/>
    <x v="0"/>
    <s v="Furnishings"/>
    <n v="2742"/>
    <n v="10"/>
    <n v="0"/>
    <n v="112422"/>
  </r>
  <r>
    <s v="Second Class"/>
    <x v="1"/>
    <s v="United States"/>
    <s v="Corpus Christi"/>
    <s v="Texas"/>
    <n v="78415"/>
    <x v="2"/>
    <x v="1"/>
    <s v="Fasteners"/>
    <n v="6048"/>
    <n v="4"/>
    <n v="2"/>
    <n v="-13608"/>
  </r>
  <r>
    <s v="Second Class"/>
    <x v="1"/>
    <s v="United States"/>
    <s v="Corpus Christi"/>
    <s v="Texas"/>
    <n v="78415"/>
    <x v="2"/>
    <x v="1"/>
    <s v="Paper"/>
    <n v="6848"/>
    <n v="2"/>
    <n v="2"/>
    <n v="214"/>
  </r>
  <r>
    <s v="Second Class"/>
    <x v="1"/>
    <s v="United States"/>
    <s v="Corpus Christi"/>
    <s v="Texas"/>
    <n v="78415"/>
    <x v="2"/>
    <x v="0"/>
    <s v="Furnishings"/>
    <n v="996"/>
    <n v="5"/>
    <n v="6"/>
    <n v="-6723"/>
  </r>
  <r>
    <s v="Second Class"/>
    <x v="1"/>
    <s v="United States"/>
    <s v="Corpus Christi"/>
    <s v="Texas"/>
    <n v="78415"/>
    <x v="2"/>
    <x v="1"/>
    <s v="Binders"/>
    <n v="8552"/>
    <n v="2"/>
    <n v="8"/>
    <n v="-136832"/>
  </r>
  <r>
    <s v="Standard Class"/>
    <x v="0"/>
    <s v="United States"/>
    <s v="Las Vegas"/>
    <s v="Nevada"/>
    <n v="89115"/>
    <x v="1"/>
    <x v="1"/>
    <s v="Binders"/>
    <n v="45584"/>
    <n v="11"/>
    <n v="2"/>
    <n v="165242"/>
  </r>
  <r>
    <s v="Standard Class"/>
    <x v="0"/>
    <s v="United States"/>
    <s v="Cleveland"/>
    <s v="Ohio"/>
    <n v="44105"/>
    <x v="3"/>
    <x v="2"/>
    <s v="Accessories"/>
    <n v="25488"/>
    <n v="2"/>
    <n v="2"/>
    <n v="44604"/>
  </r>
  <r>
    <s v="Standard Class"/>
    <x v="0"/>
    <s v="United States"/>
    <s v="Seattle"/>
    <s v="Washington"/>
    <n v="98105"/>
    <x v="1"/>
    <x v="1"/>
    <s v="Binders"/>
    <n v="13696"/>
    <n v="4"/>
    <n v="2"/>
    <n v="5136"/>
  </r>
  <r>
    <s v="Second Class"/>
    <x v="1"/>
    <s v="United States"/>
    <s v="Chicago"/>
    <s v="Illinois"/>
    <n v="60623"/>
    <x v="2"/>
    <x v="2"/>
    <s v="Phones"/>
    <n v="49616"/>
    <n v="2"/>
    <n v="2"/>
    <n v="49616"/>
  </r>
  <r>
    <s v="Second Class"/>
    <x v="2"/>
    <s v="United States"/>
    <s v="Columbus"/>
    <s v="Ohio"/>
    <n v="43229"/>
    <x v="3"/>
    <x v="1"/>
    <s v="Paper"/>
    <n v="10584"/>
    <n v="3"/>
    <n v="2"/>
    <n v="34398"/>
  </r>
  <r>
    <s v="Standard Class"/>
    <x v="0"/>
    <s v="United States"/>
    <s v="Tucson"/>
    <s v="Arizona"/>
    <n v="85705"/>
    <x v="1"/>
    <x v="1"/>
    <s v="Paper"/>
    <n v="84416"/>
    <n v="4"/>
    <n v="2"/>
    <n v="274352"/>
  </r>
  <r>
    <s v="Standard Class"/>
    <x v="2"/>
    <s v="United States"/>
    <s v="Philadelphia"/>
    <s v="Pennsylvania"/>
    <n v="19120"/>
    <x v="3"/>
    <x v="2"/>
    <s v="Phones"/>
    <n v="43194"/>
    <n v="2"/>
    <n v="4"/>
    <n v="-7199"/>
  </r>
  <r>
    <s v="Standard Class"/>
    <x v="2"/>
    <s v="United States"/>
    <s v="Philadelphia"/>
    <s v="Pennsylvania"/>
    <n v="19120"/>
    <x v="3"/>
    <x v="1"/>
    <s v="Binders"/>
    <n v="2043"/>
    <n v="1"/>
    <n v="7"/>
    <n v="-14982"/>
  </r>
  <r>
    <s v="Standard Class"/>
    <x v="2"/>
    <s v="United States"/>
    <s v="Philadelphia"/>
    <s v="Pennsylvania"/>
    <n v="19120"/>
    <x v="3"/>
    <x v="2"/>
    <s v="Phones"/>
    <n v="68238"/>
    <n v="3"/>
    <n v="4"/>
    <n v="-125103"/>
  </r>
  <r>
    <s v="First Class"/>
    <x v="1"/>
    <s v="United States"/>
    <s v="Cranston"/>
    <s v="Rhode Island"/>
    <n v="2920"/>
    <x v="3"/>
    <x v="0"/>
    <s v="Tables"/>
    <n v="240744"/>
    <n v="4"/>
    <n v="3"/>
    <n v="-137568"/>
  </r>
  <r>
    <s v="First Class"/>
    <x v="1"/>
    <s v="United States"/>
    <s v="Cranston"/>
    <s v="Rhode Island"/>
    <n v="2920"/>
    <x v="3"/>
    <x v="0"/>
    <s v="Furnishings"/>
    <n v="35"/>
    <n v="4"/>
    <n v="0"/>
    <n v="147"/>
  </r>
  <r>
    <s v="First Class"/>
    <x v="1"/>
    <s v="United States"/>
    <s v="Cranston"/>
    <s v="Rhode Island"/>
    <n v="2920"/>
    <x v="3"/>
    <x v="0"/>
    <s v="Furnishings"/>
    <n v="21068"/>
    <n v="2"/>
    <n v="0"/>
    <n v="505632"/>
  </r>
  <r>
    <s v="First Class"/>
    <x v="1"/>
    <s v="United States"/>
    <s v="Cranston"/>
    <s v="Rhode Island"/>
    <n v="2920"/>
    <x v="3"/>
    <x v="0"/>
    <s v="Tables"/>
    <n v="637896"/>
    <n v="3"/>
    <n v="3"/>
    <n v="-1275792"/>
  </r>
  <r>
    <s v="First Class"/>
    <x v="1"/>
    <s v="United States"/>
    <s v="Cranston"/>
    <s v="Rhode Island"/>
    <n v="2920"/>
    <x v="3"/>
    <x v="1"/>
    <s v="Paper"/>
    <n v="4344"/>
    <n v="8"/>
    <n v="0"/>
    <n v="212856"/>
  </r>
  <r>
    <s v="First Class"/>
    <x v="1"/>
    <s v="United States"/>
    <s v="Cranston"/>
    <s v="Rhode Island"/>
    <n v="2920"/>
    <x v="3"/>
    <x v="1"/>
    <s v="Appliances"/>
    <n v="222"/>
    <n v="1"/>
    <n v="0"/>
    <n v="666"/>
  </r>
  <r>
    <s v="First Class"/>
    <x v="0"/>
    <s v="United States"/>
    <s v="San Francisco"/>
    <s v="California"/>
    <n v="94122"/>
    <x v="1"/>
    <x v="2"/>
    <s v="Phones"/>
    <n v="167996"/>
    <n v="5"/>
    <n v="2"/>
    <n v="125997"/>
  </r>
  <r>
    <s v="Standard Class"/>
    <x v="1"/>
    <s v="United States"/>
    <s v="Houston"/>
    <s v="Texas"/>
    <n v="77070"/>
    <x v="2"/>
    <x v="0"/>
    <s v="Chairs"/>
    <n v="344372"/>
    <n v="4"/>
    <n v="3"/>
    <n v="-934724"/>
  </r>
  <r>
    <s v="Standard Class"/>
    <x v="1"/>
    <s v="United States"/>
    <s v="Houston"/>
    <s v="Texas"/>
    <n v="77070"/>
    <x v="2"/>
    <x v="1"/>
    <s v="Storage"/>
    <n v="1554936"/>
    <n v="3"/>
    <n v="2"/>
    <n v="777468"/>
  </r>
  <r>
    <s v="Standard Class"/>
    <x v="1"/>
    <s v="United States"/>
    <s v="Houston"/>
    <s v="Texas"/>
    <n v="77070"/>
    <x v="2"/>
    <x v="0"/>
    <s v="Furnishings"/>
    <n v="12788"/>
    <n v="5"/>
    <n v="6"/>
    <n v="-67137"/>
  </r>
  <r>
    <s v="Standard Class"/>
    <x v="1"/>
    <s v="United States"/>
    <s v="Los Angeles"/>
    <s v="California"/>
    <n v="90049"/>
    <x v="1"/>
    <x v="2"/>
    <s v="Phones"/>
    <n v="222384"/>
    <n v="2"/>
    <n v="2"/>
    <n v="222384"/>
  </r>
  <r>
    <s v="Second Class"/>
    <x v="1"/>
    <s v="United States"/>
    <s v="Chicago"/>
    <s v="Illinois"/>
    <n v="60653"/>
    <x v="2"/>
    <x v="0"/>
    <s v="Chairs"/>
    <n v="106869"/>
    <n v="3"/>
    <n v="3"/>
    <n v="-290073"/>
  </r>
  <r>
    <s v="Second Class"/>
    <x v="1"/>
    <s v="United States"/>
    <s v="Chicago"/>
    <s v="Illinois"/>
    <n v="60653"/>
    <x v="2"/>
    <x v="1"/>
    <s v="Binders"/>
    <n v="3564"/>
    <n v="3"/>
    <n v="8"/>
    <n v="-6237"/>
  </r>
  <r>
    <s v="Standard Class"/>
    <x v="0"/>
    <s v="United States"/>
    <s v="Houston"/>
    <s v="Texas"/>
    <n v="77070"/>
    <x v="2"/>
    <x v="1"/>
    <s v="Binders"/>
    <n v="2568"/>
    <n v="3"/>
    <n v="8"/>
    <n v="-39804"/>
  </r>
  <r>
    <s v="Standard Class"/>
    <x v="0"/>
    <s v="United States"/>
    <s v="Houston"/>
    <s v="Texas"/>
    <n v="77070"/>
    <x v="2"/>
    <x v="1"/>
    <s v="Binders"/>
    <n v="12384"/>
    <n v="3"/>
    <n v="8"/>
    <n v="-198144"/>
  </r>
  <r>
    <s v="Standard Class"/>
    <x v="0"/>
    <s v="United States"/>
    <s v="Bristol"/>
    <s v="Connecticut"/>
    <n v="6010"/>
    <x v="3"/>
    <x v="1"/>
    <s v="Binders"/>
    <n v="253"/>
    <n v="5"/>
    <n v="0"/>
    <n v="11891"/>
  </r>
  <r>
    <s v="Standard Class"/>
    <x v="0"/>
    <s v="United States"/>
    <s v="Bristol"/>
    <s v="Connecticut"/>
    <n v="6010"/>
    <x v="3"/>
    <x v="1"/>
    <s v="Storage"/>
    <n v="9594"/>
    <n v="3"/>
    <n v="0"/>
    <n v="9594"/>
  </r>
  <r>
    <s v="Second Class"/>
    <x v="0"/>
    <s v="United States"/>
    <s v="Holland"/>
    <s v="Michigan"/>
    <n v="49423"/>
    <x v="2"/>
    <x v="1"/>
    <s v="Labels"/>
    <n v="75"/>
    <n v="2"/>
    <n v="0"/>
    <n v="36"/>
  </r>
  <r>
    <s v="Standard Class"/>
    <x v="2"/>
    <s v="United States"/>
    <s v="Albuquerque"/>
    <s v="New Mexico"/>
    <n v="87105"/>
    <x v="1"/>
    <x v="2"/>
    <s v="Phones"/>
    <n v="302376"/>
    <n v="3"/>
    <n v="2"/>
    <n v="226782"/>
  </r>
  <r>
    <s v="Standard Class"/>
    <x v="0"/>
    <s v="United States"/>
    <s v="Louisville"/>
    <s v="Colorado"/>
    <n v="80027"/>
    <x v="1"/>
    <x v="2"/>
    <s v="Accessories"/>
    <n v="46688"/>
    <n v="4"/>
    <n v="2"/>
    <n v="-2918"/>
  </r>
  <r>
    <s v="Standard Class"/>
    <x v="0"/>
    <s v="United States"/>
    <s v="New York City"/>
    <s v="New York"/>
    <n v="10024"/>
    <x v="3"/>
    <x v="1"/>
    <s v="Storage"/>
    <n v="1794"/>
    <n v="3"/>
    <n v="0"/>
    <n v="30498"/>
  </r>
  <r>
    <s v="Standard Class"/>
    <x v="0"/>
    <s v="United States"/>
    <s v="Norwich"/>
    <s v="Connecticut"/>
    <n v="6360"/>
    <x v="3"/>
    <x v="1"/>
    <s v="Appliances"/>
    <n v="37014"/>
    <n v="3"/>
    <n v="0"/>
    <n v="1443546"/>
  </r>
  <r>
    <s v="Standard Class"/>
    <x v="1"/>
    <s v="United States"/>
    <s v="San Francisco"/>
    <s v="California"/>
    <n v="94122"/>
    <x v="1"/>
    <x v="1"/>
    <s v="Binders"/>
    <n v="8928"/>
    <n v="2"/>
    <n v="2"/>
    <n v="31248"/>
  </r>
  <r>
    <s v="Standard Class"/>
    <x v="1"/>
    <s v="United States"/>
    <s v="Noblesville"/>
    <s v="Indiana"/>
    <n v="46060"/>
    <x v="2"/>
    <x v="0"/>
    <s v="Tables"/>
    <n v="267894"/>
    <n v="6"/>
    <n v="0"/>
    <n v="2411046"/>
  </r>
  <r>
    <s v="Standard Class"/>
    <x v="2"/>
    <s v="United States"/>
    <s v="Clarksville"/>
    <s v="Tennessee"/>
    <n v="37042"/>
    <x v="0"/>
    <x v="0"/>
    <s v="Bookcases"/>
    <n v="387136"/>
    <n v="4"/>
    <n v="2"/>
    <n v="-145176"/>
  </r>
  <r>
    <s v="Standard Class"/>
    <x v="2"/>
    <s v="United States"/>
    <s v="Clarksville"/>
    <s v="Tennessee"/>
    <n v="37042"/>
    <x v="0"/>
    <x v="2"/>
    <s v="Accessories"/>
    <n v="45408"/>
    <n v="2"/>
    <n v="2"/>
    <n v="119196"/>
  </r>
  <r>
    <s v="Standard Class"/>
    <x v="2"/>
    <s v="United States"/>
    <s v="Clarksville"/>
    <s v="Tennessee"/>
    <n v="37042"/>
    <x v="0"/>
    <x v="0"/>
    <s v="Furnishings"/>
    <n v="77952"/>
    <n v="3"/>
    <n v="2"/>
    <n v="-116928"/>
  </r>
  <r>
    <s v="Standard Class"/>
    <x v="2"/>
    <s v="United States"/>
    <s v="Clarksville"/>
    <s v="Tennessee"/>
    <n v="37042"/>
    <x v="0"/>
    <x v="1"/>
    <s v="Labels"/>
    <n v="3"/>
    <n v="1"/>
    <n v="2"/>
    <n v="105"/>
  </r>
  <r>
    <s v="Second Class"/>
    <x v="0"/>
    <s v="United States"/>
    <s v="Hollywood"/>
    <s v="Florida"/>
    <n v="33021"/>
    <x v="0"/>
    <x v="1"/>
    <s v="Storage"/>
    <n v="9952"/>
    <n v="1"/>
    <n v="2"/>
    <n v="9952"/>
  </r>
  <r>
    <s v="Standard Class"/>
    <x v="1"/>
    <s v="United States"/>
    <s v="York"/>
    <s v="Pennsylvania"/>
    <n v="17403"/>
    <x v="3"/>
    <x v="1"/>
    <s v="Binders"/>
    <n v="37896"/>
    <n v="4"/>
    <n v="7"/>
    <n v="-290536"/>
  </r>
  <r>
    <s v="Standard Class"/>
    <x v="1"/>
    <s v="United States"/>
    <s v="York"/>
    <s v="Pennsylvania"/>
    <n v="17403"/>
    <x v="3"/>
    <x v="1"/>
    <s v="Paper"/>
    <n v="65584"/>
    <n v="2"/>
    <n v="2"/>
    <n v="237742"/>
  </r>
  <r>
    <s v="Standard Class"/>
    <x v="2"/>
    <s v="United States"/>
    <s v="Mesa"/>
    <s v="Arizona"/>
    <n v="85204"/>
    <x v="1"/>
    <x v="1"/>
    <s v="Paper"/>
    <n v="44784"/>
    <n v="1"/>
    <n v="2"/>
    <n v="162342"/>
  </r>
  <r>
    <s v="Same Day"/>
    <x v="1"/>
    <s v="United States"/>
    <s v="New York City"/>
    <s v="New York"/>
    <n v="10024"/>
    <x v="3"/>
    <x v="2"/>
    <s v="Machines"/>
    <n v="10358"/>
    <n v="4"/>
    <n v="0"/>
    <n v="269308"/>
  </r>
  <r>
    <s v="Standard Class"/>
    <x v="2"/>
    <s v="United States"/>
    <s v="San Francisco"/>
    <s v="California"/>
    <n v="94110"/>
    <x v="1"/>
    <x v="1"/>
    <s v="Art"/>
    <n v="576"/>
    <n v="2"/>
    <n v="0"/>
    <n v="16704"/>
  </r>
  <r>
    <s v="Standard Class"/>
    <x v="0"/>
    <s v="United States"/>
    <s v="Los Angeles"/>
    <s v="California"/>
    <n v="90036"/>
    <x v="1"/>
    <x v="1"/>
    <s v="Paper"/>
    <n v="1998"/>
    <n v="2"/>
    <n v="0"/>
    <n v="8991"/>
  </r>
  <r>
    <s v="Standard Class"/>
    <x v="0"/>
    <s v="United States"/>
    <s v="Omaha"/>
    <s v="Nebraska"/>
    <n v="68104"/>
    <x v="2"/>
    <x v="2"/>
    <s v="Phones"/>
    <n v="3598"/>
    <n v="2"/>
    <n v="0"/>
    <n v="100744"/>
  </r>
  <r>
    <s v="Standard Class"/>
    <x v="2"/>
    <s v="United States"/>
    <s v="Philadelphia"/>
    <s v="Pennsylvania"/>
    <n v="19120"/>
    <x v="3"/>
    <x v="1"/>
    <s v="Art"/>
    <n v="16656"/>
    <n v="3"/>
    <n v="2"/>
    <n v="33312"/>
  </r>
  <r>
    <s v="Standard Class"/>
    <x v="1"/>
    <s v="United States"/>
    <s v="New York City"/>
    <s v="New York"/>
    <n v="10024"/>
    <x v="3"/>
    <x v="1"/>
    <s v="Labels"/>
    <n v="207"/>
    <n v="2"/>
    <n v="0"/>
    <n v="9936"/>
  </r>
  <r>
    <s v="Standard Class"/>
    <x v="0"/>
    <s v="United States"/>
    <s v="Grand Rapids"/>
    <s v="Michigan"/>
    <n v="49505"/>
    <x v="2"/>
    <x v="1"/>
    <s v="Binders"/>
    <n v="837"/>
    <n v="5"/>
    <n v="0"/>
    <n v="41013"/>
  </r>
  <r>
    <s v="Same Day"/>
    <x v="0"/>
    <s v="United States"/>
    <s v="Seattle"/>
    <s v="Washington"/>
    <n v="98115"/>
    <x v="1"/>
    <x v="0"/>
    <s v="Furnishings"/>
    <n v="1998"/>
    <n v="10"/>
    <n v="0"/>
    <n v="71928"/>
  </r>
  <r>
    <s v="Standard Class"/>
    <x v="2"/>
    <s v="United States"/>
    <s v="Fresno"/>
    <s v="California"/>
    <n v="93727"/>
    <x v="1"/>
    <x v="1"/>
    <s v="Paper"/>
    <n v="4568"/>
    <n v="2"/>
    <n v="0"/>
    <n v="210128"/>
  </r>
  <r>
    <s v="Standard Class"/>
    <x v="2"/>
    <s v="United States"/>
    <s v="Fresno"/>
    <s v="California"/>
    <n v="93727"/>
    <x v="1"/>
    <x v="1"/>
    <s v="Paper"/>
    <n v="11096"/>
    <n v="2"/>
    <n v="0"/>
    <n v="532608"/>
  </r>
  <r>
    <s v="Standard Class"/>
    <x v="2"/>
    <s v="United States"/>
    <s v="Fresno"/>
    <s v="California"/>
    <n v="93727"/>
    <x v="1"/>
    <x v="1"/>
    <s v="Paper"/>
    <n v="1194"/>
    <n v="3"/>
    <n v="0"/>
    <n v="597"/>
  </r>
  <r>
    <s v="Second Class"/>
    <x v="0"/>
    <s v="United States"/>
    <s v="Arlington"/>
    <s v="Virginia"/>
    <n v="22204"/>
    <x v="0"/>
    <x v="2"/>
    <s v="Machines"/>
    <n v="874995"/>
    <n v="5"/>
    <n v="0"/>
    <n v="2799984"/>
  </r>
  <r>
    <s v="Second Class"/>
    <x v="0"/>
    <s v="United States"/>
    <s v="Arlington"/>
    <s v="Virginia"/>
    <n v="22204"/>
    <x v="0"/>
    <x v="1"/>
    <s v="Binders"/>
    <n v="364"/>
    <n v="8"/>
    <n v="0"/>
    <n v="182"/>
  </r>
  <r>
    <s v="Second Class"/>
    <x v="0"/>
    <s v="United States"/>
    <s v="Arlington"/>
    <s v="Virginia"/>
    <n v="22204"/>
    <x v="0"/>
    <x v="0"/>
    <s v="Furnishings"/>
    <n v="1869"/>
    <n v="7"/>
    <n v="0"/>
    <n v="71022"/>
  </r>
  <r>
    <s v="Standard Class"/>
    <x v="0"/>
    <s v="United States"/>
    <s v="Los Angeles"/>
    <s v="California"/>
    <n v="90049"/>
    <x v="1"/>
    <x v="1"/>
    <s v="Fasteners"/>
    <n v="594"/>
    <n v="3"/>
    <n v="0"/>
    <n v="1188"/>
  </r>
  <r>
    <s v="Standard Class"/>
    <x v="0"/>
    <s v="United States"/>
    <s v="Lubbock"/>
    <s v="Texas"/>
    <n v="79424"/>
    <x v="2"/>
    <x v="1"/>
    <s v="Paper"/>
    <n v="60736"/>
    <n v="8"/>
    <n v="2"/>
    <n v="204984"/>
  </r>
  <r>
    <s v="Standard Class"/>
    <x v="0"/>
    <s v="United States"/>
    <s v="Lubbock"/>
    <s v="Texas"/>
    <n v="79424"/>
    <x v="2"/>
    <x v="2"/>
    <s v="Copiers"/>
    <n v="479976"/>
    <n v="3"/>
    <n v="2"/>
    <n v="1619919"/>
  </r>
  <r>
    <s v="Standard Class"/>
    <x v="0"/>
    <s v="United States"/>
    <s v="Lubbock"/>
    <s v="Texas"/>
    <n v="79424"/>
    <x v="2"/>
    <x v="1"/>
    <s v="Binders"/>
    <n v="608"/>
    <n v="1"/>
    <n v="8"/>
    <n v="-10336"/>
  </r>
  <r>
    <s v="Standard Class"/>
    <x v="1"/>
    <s v="United States"/>
    <s v="Longmont"/>
    <s v="Colorado"/>
    <n v="80501"/>
    <x v="1"/>
    <x v="2"/>
    <s v="Accessories"/>
    <n v="1656"/>
    <n v="3"/>
    <n v="2"/>
    <n v="-621"/>
  </r>
  <r>
    <s v="Second Class"/>
    <x v="0"/>
    <s v="United States"/>
    <s v="Yonkers"/>
    <s v="New York"/>
    <n v="10701"/>
    <x v="3"/>
    <x v="1"/>
    <s v="Art"/>
    <n v="5952"/>
    <n v="3"/>
    <n v="0"/>
    <n v="154752"/>
  </r>
  <r>
    <s v="Second Class"/>
    <x v="0"/>
    <s v="United States"/>
    <s v="Yonkers"/>
    <s v="New York"/>
    <n v="10701"/>
    <x v="3"/>
    <x v="2"/>
    <s v="Accessories"/>
    <n v="47997"/>
    <n v="3"/>
    <n v="0"/>
    <n v="1775889"/>
  </r>
  <r>
    <s v="Second Class"/>
    <x v="0"/>
    <s v="United States"/>
    <s v="Yonkers"/>
    <s v="New York"/>
    <n v="10701"/>
    <x v="3"/>
    <x v="1"/>
    <s v="Supplies"/>
    <n v="1862"/>
    <n v="2"/>
    <n v="0"/>
    <n v="53998"/>
  </r>
  <r>
    <s v="Second Class"/>
    <x v="0"/>
    <s v="United States"/>
    <s v="Yonkers"/>
    <s v="New York"/>
    <n v="10701"/>
    <x v="3"/>
    <x v="1"/>
    <s v="Binders"/>
    <n v="49632"/>
    <n v="6"/>
    <n v="2"/>
    <n v="167508"/>
  </r>
  <r>
    <s v="Second Class"/>
    <x v="0"/>
    <s v="United States"/>
    <s v="Yonkers"/>
    <s v="New York"/>
    <n v="10701"/>
    <x v="3"/>
    <x v="1"/>
    <s v="Paper"/>
    <n v="9782"/>
    <n v="2"/>
    <n v="0"/>
    <n v="459754"/>
  </r>
  <r>
    <s v="Second Class"/>
    <x v="1"/>
    <s v="United States"/>
    <s v="Los Angeles"/>
    <s v="California"/>
    <n v="90045"/>
    <x v="1"/>
    <x v="2"/>
    <s v="Phones"/>
    <n v="15984"/>
    <n v="2"/>
    <n v="2"/>
    <n v="11988"/>
  </r>
  <r>
    <s v="Second Class"/>
    <x v="1"/>
    <s v="United States"/>
    <s v="Los Angeles"/>
    <s v="California"/>
    <n v="90045"/>
    <x v="1"/>
    <x v="0"/>
    <s v="Chairs"/>
    <n v="184752"/>
    <n v="3"/>
    <n v="2"/>
    <n v="-207846"/>
  </r>
  <r>
    <s v="Standard Class"/>
    <x v="2"/>
    <s v="United States"/>
    <s v="Los Angeles"/>
    <s v="California"/>
    <n v="90049"/>
    <x v="1"/>
    <x v="1"/>
    <s v="Paper"/>
    <n v="1296"/>
    <n v="2"/>
    <n v="0"/>
    <n v="62208"/>
  </r>
  <r>
    <s v="Standard Class"/>
    <x v="0"/>
    <s v="United States"/>
    <s v="Amarillo"/>
    <s v="Texas"/>
    <n v="79109"/>
    <x v="2"/>
    <x v="0"/>
    <s v="Chairs"/>
    <n v="366744"/>
    <n v="4"/>
    <n v="3"/>
    <n v="-1100232"/>
  </r>
  <r>
    <s v="Standard Class"/>
    <x v="2"/>
    <s v="United States"/>
    <s v="Dallas"/>
    <s v="Texas"/>
    <n v="75217"/>
    <x v="2"/>
    <x v="1"/>
    <s v="Binders"/>
    <n v="8856"/>
    <n v="9"/>
    <n v="8"/>
    <n v="-141696"/>
  </r>
  <r>
    <s v="Standard Class"/>
    <x v="2"/>
    <s v="United States"/>
    <s v="Dallas"/>
    <s v="Texas"/>
    <n v="75217"/>
    <x v="2"/>
    <x v="2"/>
    <s v="Accessories"/>
    <n v="2796"/>
    <n v="5"/>
    <n v="2"/>
    <n v="8388"/>
  </r>
  <r>
    <s v="Standard Class"/>
    <x v="2"/>
    <s v="United States"/>
    <s v="Dallas"/>
    <s v="Texas"/>
    <n v="75217"/>
    <x v="2"/>
    <x v="1"/>
    <s v="Envelopes"/>
    <n v="146352"/>
    <n v="3"/>
    <n v="2"/>
    <n v="493938"/>
  </r>
  <r>
    <s v="First Class"/>
    <x v="0"/>
    <s v="United States"/>
    <s v="Detroit"/>
    <s v="Michigan"/>
    <n v="48205"/>
    <x v="2"/>
    <x v="2"/>
    <s v="Accessories"/>
    <n v="17523"/>
    <n v="11"/>
    <n v="0"/>
    <n v="613305"/>
  </r>
  <r>
    <s v="First Class"/>
    <x v="0"/>
    <s v="United States"/>
    <s v="Detroit"/>
    <s v="Michigan"/>
    <n v="48205"/>
    <x v="2"/>
    <x v="2"/>
    <s v="Phones"/>
    <n v="12599"/>
    <n v="1"/>
    <n v="0"/>
    <n v="314975"/>
  </r>
  <r>
    <s v="First Class"/>
    <x v="0"/>
    <s v="United States"/>
    <s v="Detroit"/>
    <s v="Michigan"/>
    <n v="48205"/>
    <x v="2"/>
    <x v="1"/>
    <s v="Binders"/>
    <n v="23"/>
    <n v="2"/>
    <n v="0"/>
    <n v="1035"/>
  </r>
  <r>
    <s v="Standard Class"/>
    <x v="0"/>
    <s v="United States"/>
    <s v="New York City"/>
    <s v="New York"/>
    <n v="10035"/>
    <x v="3"/>
    <x v="1"/>
    <s v="Binders"/>
    <n v="25584"/>
    <n v="2"/>
    <n v="2"/>
    <n v="89544"/>
  </r>
  <r>
    <s v="Standard Class"/>
    <x v="1"/>
    <s v="United States"/>
    <s v="Houston"/>
    <s v="Texas"/>
    <n v="77041"/>
    <x v="2"/>
    <x v="0"/>
    <s v="Furnishings"/>
    <n v="73784"/>
    <n v="2"/>
    <n v="6"/>
    <n v="-774732"/>
  </r>
  <r>
    <s v="Standard Class"/>
    <x v="1"/>
    <s v="United States"/>
    <s v="Orlando"/>
    <s v="Florida"/>
    <n v="32839"/>
    <x v="0"/>
    <x v="1"/>
    <s v="Paper"/>
    <n v="20736"/>
    <n v="4"/>
    <n v="2"/>
    <n v="72576"/>
  </r>
  <r>
    <s v="Standard Class"/>
    <x v="1"/>
    <s v="United States"/>
    <s v="Florence"/>
    <s v="Kentucky"/>
    <n v="41042"/>
    <x v="0"/>
    <x v="1"/>
    <s v="Art"/>
    <n v="1752"/>
    <n v="3"/>
    <n v="0"/>
    <n v="82344"/>
  </r>
  <r>
    <s v="Standard Class"/>
    <x v="1"/>
    <s v="United States"/>
    <s v="Florence"/>
    <s v="Kentucky"/>
    <n v="41042"/>
    <x v="0"/>
    <x v="1"/>
    <s v="Art"/>
    <n v="3576"/>
    <n v="12"/>
    <n v="0"/>
    <n v="100128"/>
  </r>
  <r>
    <s v="Standard Class"/>
    <x v="0"/>
    <s v="United States"/>
    <s v="New York City"/>
    <s v="New York"/>
    <n v="10009"/>
    <x v="3"/>
    <x v="1"/>
    <s v="Art"/>
    <n v="364"/>
    <n v="2"/>
    <n v="0"/>
    <n v="9828"/>
  </r>
  <r>
    <s v="Second Class"/>
    <x v="0"/>
    <s v="United States"/>
    <s v="Frisco"/>
    <s v="Texas"/>
    <n v="75034"/>
    <x v="2"/>
    <x v="0"/>
    <s v="Furnishings"/>
    <n v="30336"/>
    <n v="6"/>
    <n v="6"/>
    <n v="-174432"/>
  </r>
  <r>
    <s v="Standard Class"/>
    <x v="0"/>
    <s v="United States"/>
    <s v="Paterson"/>
    <s v="New Jersey"/>
    <n v="7501"/>
    <x v="3"/>
    <x v="0"/>
    <s v="Furnishings"/>
    <n v="1299"/>
    <n v="1"/>
    <n v="0"/>
    <n v="15588"/>
  </r>
  <r>
    <s v="Standard Class"/>
    <x v="0"/>
    <s v="United States"/>
    <s v="Paterson"/>
    <s v="New Jersey"/>
    <n v="7501"/>
    <x v="3"/>
    <x v="0"/>
    <s v="Chairs"/>
    <n v="18222"/>
    <n v="3"/>
    <n v="0"/>
    <n v="45555"/>
  </r>
  <r>
    <s v="Standard Class"/>
    <x v="0"/>
    <s v="United States"/>
    <s v="Paterson"/>
    <s v="New Jersey"/>
    <n v="7501"/>
    <x v="3"/>
    <x v="0"/>
    <s v="Chairs"/>
    <n v="30294"/>
    <n v="3"/>
    <n v="0"/>
    <n v="181764"/>
  </r>
  <r>
    <s v="Standard Class"/>
    <x v="2"/>
    <s v="United States"/>
    <s v="Columbus"/>
    <s v="Ohio"/>
    <n v="43229"/>
    <x v="3"/>
    <x v="0"/>
    <s v="Furnishings"/>
    <n v="54992"/>
    <n v="14"/>
    <n v="2"/>
    <n v="89362"/>
  </r>
  <r>
    <s v="Standard Class"/>
    <x v="1"/>
    <s v="United States"/>
    <s v="Milwaukee"/>
    <s v="Wisconsin"/>
    <n v="53209"/>
    <x v="2"/>
    <x v="2"/>
    <s v="Phones"/>
    <n v="1299"/>
    <n v="1"/>
    <n v="0"/>
    <n v="2598"/>
  </r>
  <r>
    <s v="Standard Class"/>
    <x v="0"/>
    <s v="United States"/>
    <s v="San Francisco"/>
    <s v="California"/>
    <n v="94109"/>
    <x v="1"/>
    <x v="1"/>
    <s v="Paper"/>
    <n v="5586"/>
    <n v="7"/>
    <n v="0"/>
    <n v="2793"/>
  </r>
  <r>
    <s v="Same Day"/>
    <x v="0"/>
    <s v="United States"/>
    <s v="Columbus"/>
    <s v="Ohio"/>
    <n v="43229"/>
    <x v="3"/>
    <x v="2"/>
    <s v="Phones"/>
    <n v="44376"/>
    <n v="2"/>
    <n v="4"/>
    <n v="-7396"/>
  </r>
  <r>
    <s v="Same Day"/>
    <x v="0"/>
    <s v="United States"/>
    <s v="Columbus"/>
    <s v="Ohio"/>
    <n v="43229"/>
    <x v="3"/>
    <x v="0"/>
    <s v="Furnishings"/>
    <n v="51264"/>
    <n v="6"/>
    <n v="2"/>
    <n v="76896"/>
  </r>
  <r>
    <s v="Same Day"/>
    <x v="0"/>
    <s v="United States"/>
    <s v="Columbus"/>
    <s v="Ohio"/>
    <n v="43229"/>
    <x v="3"/>
    <x v="1"/>
    <s v="Binders"/>
    <n v="5193"/>
    <n v="3"/>
    <n v="7"/>
    <n v="-3462"/>
  </r>
  <r>
    <s v="Same Day"/>
    <x v="0"/>
    <s v="United States"/>
    <s v="Columbus"/>
    <s v="Ohio"/>
    <n v="43229"/>
    <x v="3"/>
    <x v="2"/>
    <s v="Accessories"/>
    <n v="159984"/>
    <n v="2"/>
    <n v="2"/>
    <n v="439956"/>
  </r>
  <r>
    <s v="Same Day"/>
    <x v="0"/>
    <s v="United States"/>
    <s v="Columbus"/>
    <s v="Ohio"/>
    <n v="43229"/>
    <x v="3"/>
    <x v="1"/>
    <s v="Storage"/>
    <n v="54224"/>
    <n v="2"/>
    <n v="2"/>
    <n v="3389"/>
  </r>
  <r>
    <s v="Standard Class"/>
    <x v="2"/>
    <s v="United States"/>
    <s v="Los Angeles"/>
    <s v="California"/>
    <n v="90008"/>
    <x v="1"/>
    <x v="0"/>
    <s v="Chairs"/>
    <n v="241424"/>
    <n v="2"/>
    <n v="2"/>
    <n v="-362136"/>
  </r>
  <r>
    <s v="Standard Class"/>
    <x v="0"/>
    <s v="United States"/>
    <s v="Detroit"/>
    <s v="Michigan"/>
    <n v="48227"/>
    <x v="2"/>
    <x v="1"/>
    <s v="Paper"/>
    <n v="3336"/>
    <n v="4"/>
    <n v="0"/>
    <n v="1668"/>
  </r>
  <r>
    <s v="Standard Class"/>
    <x v="0"/>
    <s v="United States"/>
    <s v="Detroit"/>
    <s v="Michigan"/>
    <n v="48227"/>
    <x v="2"/>
    <x v="1"/>
    <s v="Paper"/>
    <n v="1376"/>
    <n v="2"/>
    <n v="0"/>
    <n v="63296"/>
  </r>
  <r>
    <s v="Standard Class"/>
    <x v="0"/>
    <s v="United States"/>
    <s v="Detroit"/>
    <s v="Michigan"/>
    <n v="48227"/>
    <x v="2"/>
    <x v="1"/>
    <s v="Storage"/>
    <n v="49686"/>
    <n v="7"/>
    <n v="0"/>
    <n v="24843"/>
  </r>
  <r>
    <s v="Standard Class"/>
    <x v="0"/>
    <s v="United States"/>
    <s v="Detroit"/>
    <s v="Michigan"/>
    <n v="48227"/>
    <x v="2"/>
    <x v="0"/>
    <s v="Chairs"/>
    <n v="38997"/>
    <n v="3"/>
    <n v="0"/>
    <n v="350973"/>
  </r>
  <r>
    <s v="Second Class"/>
    <x v="1"/>
    <s v="United States"/>
    <s v="Columbus"/>
    <s v="Georgia"/>
    <n v="31907"/>
    <x v="0"/>
    <x v="1"/>
    <s v="Labels"/>
    <n v="982"/>
    <n v="2"/>
    <n v="0"/>
    <n v="48118"/>
  </r>
  <r>
    <s v="Standard Class"/>
    <x v="0"/>
    <s v="United States"/>
    <s v="San Francisco"/>
    <s v="California"/>
    <n v="94122"/>
    <x v="1"/>
    <x v="2"/>
    <s v="Accessories"/>
    <n v="564"/>
    <n v="3"/>
    <n v="0"/>
    <n v="3384"/>
  </r>
  <r>
    <s v="Standard Class"/>
    <x v="2"/>
    <s v="United States"/>
    <s v="Philadelphia"/>
    <s v="Pennsylvania"/>
    <n v="19143"/>
    <x v="3"/>
    <x v="1"/>
    <s v="Binders"/>
    <n v="18312"/>
    <n v="4"/>
    <n v="7"/>
    <n v="-12208"/>
  </r>
  <r>
    <s v="Standard Class"/>
    <x v="2"/>
    <s v="United States"/>
    <s v="Philadelphia"/>
    <s v="Pennsylvania"/>
    <n v="19143"/>
    <x v="3"/>
    <x v="1"/>
    <s v="Paper"/>
    <n v="2592"/>
    <n v="5"/>
    <n v="2"/>
    <n v="9072"/>
  </r>
  <r>
    <s v="Standard Class"/>
    <x v="2"/>
    <s v="United States"/>
    <s v="Philadelphia"/>
    <s v="Pennsylvania"/>
    <n v="19143"/>
    <x v="3"/>
    <x v="1"/>
    <s v="Art"/>
    <n v="8016"/>
    <n v="3"/>
    <n v="2"/>
    <n v="1002"/>
  </r>
  <r>
    <s v="Standard Class"/>
    <x v="0"/>
    <s v="United States"/>
    <s v="Los Angeles"/>
    <s v="California"/>
    <n v="90008"/>
    <x v="1"/>
    <x v="2"/>
    <s v="Copiers"/>
    <n v="479984"/>
    <n v="2"/>
    <n v="2"/>
    <n v="59998"/>
  </r>
  <r>
    <s v="Standard Class"/>
    <x v="0"/>
    <s v="United States"/>
    <s v="Los Angeles"/>
    <s v="California"/>
    <n v="90008"/>
    <x v="1"/>
    <x v="1"/>
    <s v="Binders"/>
    <n v="3084"/>
    <n v="5"/>
    <n v="2"/>
    <n v="96375"/>
  </r>
  <r>
    <s v="First Class"/>
    <x v="1"/>
    <s v="United States"/>
    <s v="Philadelphia"/>
    <s v="Pennsylvania"/>
    <n v="19140"/>
    <x v="3"/>
    <x v="1"/>
    <s v="Storage"/>
    <n v="33568"/>
    <n v="2"/>
    <n v="2"/>
    <n v="16784"/>
  </r>
  <r>
    <s v="First Class"/>
    <x v="1"/>
    <s v="United States"/>
    <s v="Philadelphia"/>
    <s v="Pennsylvania"/>
    <n v="19140"/>
    <x v="3"/>
    <x v="0"/>
    <s v="Chairs"/>
    <n v="422625"/>
    <n v="7"/>
    <n v="3"/>
    <n v="0"/>
  </r>
  <r>
    <s v="Standard Class"/>
    <x v="0"/>
    <s v="United States"/>
    <s v="New York City"/>
    <s v="New York"/>
    <n v="10035"/>
    <x v="3"/>
    <x v="2"/>
    <s v="Accessories"/>
    <n v="19998"/>
    <n v="2"/>
    <n v="0"/>
    <n v="839916"/>
  </r>
  <r>
    <s v="Standard Class"/>
    <x v="1"/>
    <s v="United States"/>
    <s v="Columbus"/>
    <s v="Georgia"/>
    <n v="31907"/>
    <x v="0"/>
    <x v="0"/>
    <s v="Furnishings"/>
    <n v="2024"/>
    <n v="1"/>
    <n v="0"/>
    <n v="87032"/>
  </r>
  <r>
    <s v="Standard Class"/>
    <x v="1"/>
    <s v="United States"/>
    <s v="Columbus"/>
    <s v="Georgia"/>
    <n v="31907"/>
    <x v="0"/>
    <x v="0"/>
    <s v="Furnishings"/>
    <n v="3992"/>
    <n v="4"/>
    <n v="0"/>
    <n v="111776"/>
  </r>
  <r>
    <s v="Standard Class"/>
    <x v="1"/>
    <s v="United States"/>
    <s v="Columbus"/>
    <s v="Georgia"/>
    <n v="31907"/>
    <x v="0"/>
    <x v="1"/>
    <s v="Binders"/>
    <n v="3254"/>
    <n v="2"/>
    <n v="0"/>
    <n v="159446"/>
  </r>
  <r>
    <s v="Standard Class"/>
    <x v="1"/>
    <s v="United States"/>
    <s v="Los Angeles"/>
    <s v="California"/>
    <n v="90049"/>
    <x v="1"/>
    <x v="2"/>
    <s v="Accessories"/>
    <n v="39"/>
    <n v="3"/>
    <n v="0"/>
    <n v="1755"/>
  </r>
  <r>
    <s v="Standard Class"/>
    <x v="1"/>
    <s v="United States"/>
    <s v="Los Angeles"/>
    <s v="California"/>
    <n v="90049"/>
    <x v="1"/>
    <x v="1"/>
    <s v="Labels"/>
    <n v="126"/>
    <n v="4"/>
    <n v="0"/>
    <n v="6048"/>
  </r>
  <r>
    <s v="First Class"/>
    <x v="1"/>
    <s v="United States"/>
    <s v="Aurora"/>
    <s v="Colorado"/>
    <n v="80013"/>
    <x v="1"/>
    <x v="0"/>
    <s v="Furnishings"/>
    <n v="2464"/>
    <n v="4"/>
    <n v="2"/>
    <n v="4004"/>
  </r>
  <r>
    <s v="Standard Class"/>
    <x v="1"/>
    <s v="United States"/>
    <s v="Houston"/>
    <s v="Texas"/>
    <n v="77041"/>
    <x v="2"/>
    <x v="1"/>
    <s v="Labels"/>
    <n v="6264"/>
    <n v="3"/>
    <n v="2"/>
    <n v="20358"/>
  </r>
  <r>
    <s v="Standard Class"/>
    <x v="1"/>
    <s v="United States"/>
    <s v="Houston"/>
    <s v="Texas"/>
    <n v="77041"/>
    <x v="2"/>
    <x v="1"/>
    <s v="Fasteners"/>
    <n v="14432"/>
    <n v="4"/>
    <n v="2"/>
    <n v="34276"/>
  </r>
  <r>
    <s v="Standard Class"/>
    <x v="1"/>
    <s v="United States"/>
    <s v="Chicago"/>
    <s v="Illinois"/>
    <n v="60623"/>
    <x v="2"/>
    <x v="2"/>
    <s v="Copiers"/>
    <n v="719976"/>
    <n v="3"/>
    <n v="2"/>
    <n v="1349955"/>
  </r>
  <r>
    <s v="Standard Class"/>
    <x v="0"/>
    <s v="United States"/>
    <s v="Decatur"/>
    <s v="Alabama"/>
    <n v="35601"/>
    <x v="0"/>
    <x v="2"/>
    <s v="Accessories"/>
    <n v="23992"/>
    <n v="8"/>
    <n v="0"/>
    <n v="23992"/>
  </r>
  <r>
    <s v="First Class"/>
    <x v="0"/>
    <s v="United States"/>
    <s v="Springfield"/>
    <s v="Virginia"/>
    <n v="22153"/>
    <x v="0"/>
    <x v="0"/>
    <s v="Tables"/>
    <n v="105686"/>
    <n v="7"/>
    <n v="0"/>
    <n v="158529"/>
  </r>
  <r>
    <s v="Same Day"/>
    <x v="0"/>
    <s v="United States"/>
    <s v="Plantation"/>
    <s v="Florida"/>
    <n v="33317"/>
    <x v="0"/>
    <x v="2"/>
    <s v="Accessories"/>
    <n v="447944"/>
    <n v="7"/>
    <n v="2"/>
    <n v="895888"/>
  </r>
  <r>
    <s v="Same Day"/>
    <x v="0"/>
    <s v="United States"/>
    <s v="Plantation"/>
    <s v="Florida"/>
    <n v="33317"/>
    <x v="0"/>
    <x v="1"/>
    <s v="Storage"/>
    <n v="150408"/>
    <n v="9"/>
    <n v="2"/>
    <n v="-338418"/>
  </r>
  <r>
    <s v="Second Class"/>
    <x v="1"/>
    <s v="United States"/>
    <s v="Houston"/>
    <s v="Texas"/>
    <n v="77041"/>
    <x v="2"/>
    <x v="2"/>
    <s v="Phones"/>
    <n v="453576"/>
    <n v="3"/>
    <n v="2"/>
    <n v="396879"/>
  </r>
  <r>
    <s v="Second Class"/>
    <x v="1"/>
    <s v="United States"/>
    <s v="Houston"/>
    <s v="Texas"/>
    <n v="77041"/>
    <x v="2"/>
    <x v="1"/>
    <s v="Labels"/>
    <n v="4536"/>
    <n v="9"/>
    <n v="2"/>
    <n v="14742"/>
  </r>
  <r>
    <s v="Second Class"/>
    <x v="1"/>
    <s v="United States"/>
    <s v="Houston"/>
    <s v="Texas"/>
    <n v="77041"/>
    <x v="2"/>
    <x v="2"/>
    <s v="Phones"/>
    <n v="28788"/>
    <n v="3"/>
    <n v="2"/>
    <n v="35985"/>
  </r>
  <r>
    <s v="Second Class"/>
    <x v="1"/>
    <s v="United States"/>
    <s v="Houston"/>
    <s v="Texas"/>
    <n v="77041"/>
    <x v="2"/>
    <x v="2"/>
    <s v="Phones"/>
    <n v="13188"/>
    <n v="3"/>
    <n v="2"/>
    <n v="148365"/>
  </r>
  <r>
    <s v="Second Class"/>
    <x v="1"/>
    <s v="United States"/>
    <s v="Houston"/>
    <s v="Texas"/>
    <n v="77041"/>
    <x v="2"/>
    <x v="0"/>
    <s v="Furnishings"/>
    <n v="2328"/>
    <n v="2"/>
    <n v="6"/>
    <n v="-7566"/>
  </r>
  <r>
    <s v="Second Class"/>
    <x v="1"/>
    <s v="United States"/>
    <s v="Milwaukee"/>
    <s v="Wisconsin"/>
    <n v="53209"/>
    <x v="2"/>
    <x v="0"/>
    <s v="Chairs"/>
    <n v="14549"/>
    <n v="5"/>
    <n v="0"/>
    <n v="378274"/>
  </r>
  <r>
    <s v="Standard Class"/>
    <x v="2"/>
    <s v="United States"/>
    <s v="Sanford"/>
    <s v="Florida"/>
    <n v="32771"/>
    <x v="0"/>
    <x v="1"/>
    <s v="Binders"/>
    <n v="4842"/>
    <n v="3"/>
    <n v="7"/>
    <n v="-35508"/>
  </r>
  <r>
    <s v="Standard Class"/>
    <x v="2"/>
    <s v="United States"/>
    <s v="Sanford"/>
    <s v="Florida"/>
    <n v="32771"/>
    <x v="0"/>
    <x v="0"/>
    <s v="Furnishings"/>
    <n v="220704"/>
    <n v="6"/>
    <n v="2"/>
    <n v="-82764"/>
  </r>
  <r>
    <s v="First Class"/>
    <x v="0"/>
    <s v="United States"/>
    <s v="The Colony"/>
    <s v="Texas"/>
    <n v="75056"/>
    <x v="2"/>
    <x v="2"/>
    <s v="Phones"/>
    <n v="67176"/>
    <n v="3"/>
    <n v="2"/>
    <n v="67176"/>
  </r>
  <r>
    <s v="First Class"/>
    <x v="0"/>
    <s v="United States"/>
    <s v="The Colony"/>
    <s v="Texas"/>
    <n v="75056"/>
    <x v="2"/>
    <x v="1"/>
    <s v="Paper"/>
    <n v="15232"/>
    <n v="4"/>
    <n v="2"/>
    <n v="55216"/>
  </r>
  <r>
    <s v="First Class"/>
    <x v="0"/>
    <s v="United States"/>
    <s v="Troy"/>
    <s v="Ohio"/>
    <n v="45373"/>
    <x v="3"/>
    <x v="1"/>
    <s v="Paper"/>
    <n v="31104"/>
    <n v="6"/>
    <n v="2"/>
    <n v="108864"/>
  </r>
  <r>
    <s v="Standard Class"/>
    <x v="1"/>
    <s v="United States"/>
    <s v="Hempstead"/>
    <s v="New York"/>
    <n v="11550"/>
    <x v="3"/>
    <x v="1"/>
    <s v="Binders"/>
    <n v="968744"/>
    <n v="7"/>
    <n v="2"/>
    <n v="3148418"/>
  </r>
  <r>
    <s v="Standard Class"/>
    <x v="1"/>
    <s v="United States"/>
    <s v="Hempstead"/>
    <s v="New York"/>
    <n v="11550"/>
    <x v="3"/>
    <x v="1"/>
    <s v="Binders"/>
    <n v="222352"/>
    <n v="13"/>
    <n v="2"/>
    <n v="778232"/>
  </r>
  <r>
    <s v="Standard Class"/>
    <x v="1"/>
    <s v="United States"/>
    <s v="Hempstead"/>
    <s v="New York"/>
    <n v="11550"/>
    <x v="3"/>
    <x v="2"/>
    <s v="Copiers"/>
    <n v="479984"/>
    <n v="2"/>
    <n v="2"/>
    <n v="89997"/>
  </r>
  <r>
    <s v="Same Day"/>
    <x v="2"/>
    <s v="United States"/>
    <s v="Dallas"/>
    <s v="Texas"/>
    <n v="75081"/>
    <x v="2"/>
    <x v="1"/>
    <s v="Paper"/>
    <n v="10272"/>
    <n v="3"/>
    <n v="2"/>
    <n v="321"/>
  </r>
  <r>
    <s v="Standard Class"/>
    <x v="0"/>
    <s v="United States"/>
    <s v="Houston"/>
    <s v="Texas"/>
    <n v="77041"/>
    <x v="2"/>
    <x v="2"/>
    <s v="Machines"/>
    <n v="99885"/>
    <n v="5"/>
    <n v="4"/>
    <n v="-19977"/>
  </r>
  <r>
    <s v="First Class"/>
    <x v="0"/>
    <s v="United States"/>
    <s v="New York City"/>
    <s v="New York"/>
    <n v="10035"/>
    <x v="3"/>
    <x v="1"/>
    <s v="Paper"/>
    <n v="2456"/>
    <n v="2"/>
    <n v="0"/>
    <n v="115432"/>
  </r>
  <r>
    <s v="Same Day"/>
    <x v="2"/>
    <s v="United States"/>
    <s v="San Francisco"/>
    <s v="California"/>
    <n v="94110"/>
    <x v="1"/>
    <x v="1"/>
    <s v="Fasteners"/>
    <n v="567"/>
    <n v="3"/>
    <n v="0"/>
    <n v="1134"/>
  </r>
  <r>
    <s v="Second Class"/>
    <x v="0"/>
    <s v="United States"/>
    <s v="Port Saint Lucie"/>
    <s v="Florida"/>
    <n v="34952"/>
    <x v="0"/>
    <x v="1"/>
    <s v="Appliances"/>
    <n v="14336"/>
    <n v="4"/>
    <n v="2"/>
    <n v="896"/>
  </r>
  <r>
    <s v="First Class"/>
    <x v="0"/>
    <s v="United States"/>
    <s v="Concord"/>
    <s v="New Hampshire"/>
    <n v="3301"/>
    <x v="3"/>
    <x v="0"/>
    <s v="Furnishings"/>
    <n v="1023"/>
    <n v="1"/>
    <n v="0"/>
    <n v="26598"/>
  </r>
  <r>
    <s v="Standard Class"/>
    <x v="0"/>
    <s v="United States"/>
    <s v="Rochester"/>
    <s v="Minnesota"/>
    <n v="55901"/>
    <x v="2"/>
    <x v="0"/>
    <s v="Tables"/>
    <n v="60752"/>
    <n v="2"/>
    <n v="0"/>
    <n v="972032"/>
  </r>
  <r>
    <s v="Standard Class"/>
    <x v="0"/>
    <s v="United States"/>
    <s v="Rochester"/>
    <s v="Minnesota"/>
    <n v="55901"/>
    <x v="2"/>
    <x v="1"/>
    <s v="Storage"/>
    <n v="3116"/>
    <n v="2"/>
    <n v="0"/>
    <n v="779"/>
  </r>
  <r>
    <s v="Standard Class"/>
    <x v="0"/>
    <s v="United States"/>
    <s v="Louisville"/>
    <s v="Kentucky"/>
    <n v="40214"/>
    <x v="0"/>
    <x v="1"/>
    <s v="Labels"/>
    <n v="261"/>
    <n v="1"/>
    <n v="0"/>
    <n v="12006"/>
  </r>
  <r>
    <s v="Second Class"/>
    <x v="1"/>
    <s v="United States"/>
    <s v="San Marcos"/>
    <s v="Texas"/>
    <n v="78666"/>
    <x v="2"/>
    <x v="0"/>
    <s v="Furnishings"/>
    <n v="10332"/>
    <n v="3"/>
    <n v="6"/>
    <n v="-59409"/>
  </r>
  <r>
    <s v="Second Class"/>
    <x v="1"/>
    <s v="United States"/>
    <s v="San Marcos"/>
    <s v="Texas"/>
    <n v="78666"/>
    <x v="2"/>
    <x v="1"/>
    <s v="Paper"/>
    <n v="10368"/>
    <n v="2"/>
    <n v="2"/>
    <n v="36288"/>
  </r>
  <r>
    <s v="Second Class"/>
    <x v="1"/>
    <s v="United States"/>
    <s v="San Marcos"/>
    <s v="Texas"/>
    <n v="78666"/>
    <x v="2"/>
    <x v="2"/>
    <s v="Accessories"/>
    <n v="20784"/>
    <n v="2"/>
    <n v="2"/>
    <n v="-36372"/>
  </r>
  <r>
    <s v="Second Class"/>
    <x v="1"/>
    <s v="United States"/>
    <s v="San Marcos"/>
    <s v="Texas"/>
    <n v="78666"/>
    <x v="2"/>
    <x v="1"/>
    <s v="Storage"/>
    <n v="6696"/>
    <n v="5"/>
    <n v="2"/>
    <n v="-13392"/>
  </r>
  <r>
    <s v="Second Class"/>
    <x v="1"/>
    <s v="United States"/>
    <s v="Escondido"/>
    <s v="California"/>
    <n v="92025"/>
    <x v="1"/>
    <x v="1"/>
    <s v="Binders"/>
    <n v="17248"/>
    <n v="2"/>
    <n v="2"/>
    <n v="60368"/>
  </r>
  <r>
    <s v="Standard Class"/>
    <x v="0"/>
    <s v="United States"/>
    <s v="Philadelphia"/>
    <s v="Pennsylvania"/>
    <n v="19134"/>
    <x v="3"/>
    <x v="1"/>
    <s v="Binders"/>
    <n v="11088"/>
    <n v="7"/>
    <n v="7"/>
    <n v="-81312"/>
  </r>
  <r>
    <s v="Standard Class"/>
    <x v="1"/>
    <s v="United States"/>
    <s v="Los Angeles"/>
    <s v="California"/>
    <n v="90049"/>
    <x v="1"/>
    <x v="2"/>
    <s v="Accessories"/>
    <n v="128745"/>
    <n v="5"/>
    <n v="0"/>
    <n v="2446155"/>
  </r>
  <r>
    <s v="Standard Class"/>
    <x v="1"/>
    <s v="United States"/>
    <s v="Los Angeles"/>
    <s v="California"/>
    <n v="90049"/>
    <x v="1"/>
    <x v="1"/>
    <s v="Appliances"/>
    <n v="1681"/>
    <n v="5"/>
    <n v="0"/>
    <n v="43706"/>
  </r>
  <r>
    <s v="Standard Class"/>
    <x v="1"/>
    <s v="United States"/>
    <s v="Philadelphia"/>
    <s v="Pennsylvania"/>
    <n v="19140"/>
    <x v="3"/>
    <x v="1"/>
    <s v="Storage"/>
    <n v="51968"/>
    <n v="2"/>
    <n v="2"/>
    <n v="-103936"/>
  </r>
  <r>
    <s v="First Class"/>
    <x v="0"/>
    <s v="United States"/>
    <s v="Philadelphia"/>
    <s v="Pennsylvania"/>
    <n v="19120"/>
    <x v="3"/>
    <x v="1"/>
    <s v="Art"/>
    <n v="4768"/>
    <n v="2"/>
    <n v="2"/>
    <n v="4768"/>
  </r>
  <r>
    <s v="First Class"/>
    <x v="1"/>
    <s v="United States"/>
    <s v="Hempstead"/>
    <s v="New York"/>
    <n v="11550"/>
    <x v="3"/>
    <x v="1"/>
    <s v="Envelopes"/>
    <n v="798"/>
    <n v="3"/>
    <n v="0"/>
    <n v="39102"/>
  </r>
  <r>
    <s v="First Class"/>
    <x v="0"/>
    <s v="United States"/>
    <s v="Greeley"/>
    <s v="Colorado"/>
    <n v="80634"/>
    <x v="1"/>
    <x v="1"/>
    <s v="Envelopes"/>
    <n v="18688"/>
    <n v="2"/>
    <n v="2"/>
    <n v="7008"/>
  </r>
  <r>
    <s v="First Class"/>
    <x v="0"/>
    <s v="United States"/>
    <s v="Greeley"/>
    <s v="Colorado"/>
    <n v="80634"/>
    <x v="1"/>
    <x v="0"/>
    <s v="Furnishings"/>
    <n v="11664"/>
    <n v="3"/>
    <n v="2"/>
    <n v="33534"/>
  </r>
  <r>
    <s v="Standard Class"/>
    <x v="2"/>
    <s v="United States"/>
    <s v="Jacksonville"/>
    <s v="Florida"/>
    <n v="32216"/>
    <x v="0"/>
    <x v="2"/>
    <s v="Accessories"/>
    <n v="191976"/>
    <n v="3"/>
    <n v="2"/>
    <n v="383952"/>
  </r>
  <r>
    <s v="Standard Class"/>
    <x v="2"/>
    <s v="United States"/>
    <s v="Jacksonville"/>
    <s v="Florida"/>
    <n v="32216"/>
    <x v="0"/>
    <x v="2"/>
    <s v="Phones"/>
    <n v="499168"/>
    <n v="4"/>
    <n v="2"/>
    <n v="31198"/>
  </r>
  <r>
    <s v="First Class"/>
    <x v="1"/>
    <s v="United States"/>
    <s v="Arlington"/>
    <s v="Virginia"/>
    <n v="22204"/>
    <x v="0"/>
    <x v="1"/>
    <s v="Binders"/>
    <n v="1188"/>
    <n v="2"/>
    <n v="0"/>
    <n v="5346"/>
  </r>
  <r>
    <s v="First Class"/>
    <x v="1"/>
    <s v="United States"/>
    <s v="Arlington"/>
    <s v="Virginia"/>
    <n v="22204"/>
    <x v="0"/>
    <x v="1"/>
    <s v="Paper"/>
    <n v="3544"/>
    <n v="1"/>
    <n v="0"/>
    <n v="166568"/>
  </r>
  <r>
    <s v="Standard Class"/>
    <x v="2"/>
    <s v="United States"/>
    <s v="San Francisco"/>
    <s v="California"/>
    <n v="94122"/>
    <x v="1"/>
    <x v="1"/>
    <s v="Binders"/>
    <n v="67136"/>
    <n v="4"/>
    <n v="2"/>
    <n v="25176"/>
  </r>
  <r>
    <s v="Standard Class"/>
    <x v="1"/>
    <s v="United States"/>
    <s v="Fresno"/>
    <s v="California"/>
    <n v="93727"/>
    <x v="1"/>
    <x v="1"/>
    <s v="Binders"/>
    <n v="432"/>
    <n v="3"/>
    <n v="2"/>
    <n v="1512"/>
  </r>
  <r>
    <s v="Standard Class"/>
    <x v="1"/>
    <s v="United States"/>
    <s v="Fresno"/>
    <s v="California"/>
    <n v="93727"/>
    <x v="1"/>
    <x v="1"/>
    <s v="Paper"/>
    <n v="1494"/>
    <n v="3"/>
    <n v="0"/>
    <n v="70218"/>
  </r>
  <r>
    <s v="Standard Class"/>
    <x v="1"/>
    <s v="United States"/>
    <s v="Fresno"/>
    <s v="California"/>
    <n v="93727"/>
    <x v="1"/>
    <x v="1"/>
    <s v="Appliances"/>
    <n v="4054"/>
    <n v="2"/>
    <n v="0"/>
    <n v="113512"/>
  </r>
  <r>
    <s v="Standard Class"/>
    <x v="1"/>
    <s v="United States"/>
    <s v="Fresno"/>
    <s v="California"/>
    <n v="93727"/>
    <x v="1"/>
    <x v="1"/>
    <s v="Binders"/>
    <n v="7312"/>
    <n v="1"/>
    <n v="2"/>
    <n v="25592"/>
  </r>
  <r>
    <s v="Same Day"/>
    <x v="2"/>
    <s v="United States"/>
    <s v="Reno"/>
    <s v="Nevada"/>
    <n v="89502"/>
    <x v="1"/>
    <x v="2"/>
    <s v="Phones"/>
    <n v="475944"/>
    <n v="7"/>
    <n v="2"/>
    <n v="59493"/>
  </r>
  <r>
    <s v="Standard Class"/>
    <x v="1"/>
    <s v="United States"/>
    <s v="San Antonio"/>
    <s v="Texas"/>
    <n v="78207"/>
    <x v="2"/>
    <x v="2"/>
    <s v="Accessories"/>
    <n v="3008"/>
    <n v="2"/>
    <n v="2"/>
    <n v="-5264"/>
  </r>
  <r>
    <s v="Standard Class"/>
    <x v="1"/>
    <s v="United States"/>
    <s v="San Antonio"/>
    <s v="Texas"/>
    <n v="78207"/>
    <x v="2"/>
    <x v="2"/>
    <s v="Accessories"/>
    <n v="1656"/>
    <n v="3"/>
    <n v="2"/>
    <n v="-621"/>
  </r>
  <r>
    <s v="Standard Class"/>
    <x v="1"/>
    <s v="United States"/>
    <s v="San Antonio"/>
    <s v="Texas"/>
    <n v="78207"/>
    <x v="2"/>
    <x v="2"/>
    <s v="Phones"/>
    <n v="18096"/>
    <n v="5"/>
    <n v="2"/>
    <n v="13572"/>
  </r>
  <r>
    <s v="Standard Class"/>
    <x v="0"/>
    <s v="United States"/>
    <s v="New Bedford"/>
    <s v="Massachusetts"/>
    <n v="2740"/>
    <x v="3"/>
    <x v="2"/>
    <s v="Accessories"/>
    <n v="2318"/>
    <n v="2"/>
    <n v="0"/>
    <n v="76494"/>
  </r>
  <r>
    <s v="Standard Class"/>
    <x v="0"/>
    <s v="United States"/>
    <s v="New York City"/>
    <s v="New York"/>
    <n v="10035"/>
    <x v="3"/>
    <x v="0"/>
    <s v="Furnishings"/>
    <n v="5696"/>
    <n v="2"/>
    <n v="0"/>
    <n v="210752"/>
  </r>
  <r>
    <s v="Standard Class"/>
    <x v="0"/>
    <s v="United States"/>
    <s v="New York City"/>
    <s v="New York"/>
    <n v="10035"/>
    <x v="3"/>
    <x v="1"/>
    <s v="Appliances"/>
    <n v="1556"/>
    <n v="4"/>
    <n v="0"/>
    <n v="40456"/>
  </r>
  <r>
    <s v="Standard Class"/>
    <x v="0"/>
    <s v="United States"/>
    <s v="New York City"/>
    <s v="New York"/>
    <n v="10035"/>
    <x v="3"/>
    <x v="0"/>
    <s v="Bookcases"/>
    <n v="353568"/>
    <n v="2"/>
    <n v="2"/>
    <n v="-44196"/>
  </r>
  <r>
    <s v="Standard Class"/>
    <x v="0"/>
    <s v="United States"/>
    <s v="New York City"/>
    <s v="New York"/>
    <n v="10035"/>
    <x v="3"/>
    <x v="0"/>
    <s v="Furnishings"/>
    <n v="1396"/>
    <n v="2"/>
    <n v="0"/>
    <n v="67008"/>
  </r>
  <r>
    <s v="Second Class"/>
    <x v="0"/>
    <s v="United States"/>
    <s v="Oxnard"/>
    <s v="California"/>
    <n v="93030"/>
    <x v="1"/>
    <x v="2"/>
    <s v="Accessories"/>
    <n v="8295"/>
    <n v="5"/>
    <n v="0"/>
    <n v="290325"/>
  </r>
  <r>
    <s v="Second Class"/>
    <x v="1"/>
    <s v="United States"/>
    <s v="Los Angeles"/>
    <s v="California"/>
    <n v="90036"/>
    <x v="1"/>
    <x v="1"/>
    <s v="Art"/>
    <n v="3968"/>
    <n v="2"/>
    <n v="0"/>
    <n v="103168"/>
  </r>
  <r>
    <s v="Standard Class"/>
    <x v="0"/>
    <s v="United States"/>
    <s v="Oakland"/>
    <s v="California"/>
    <n v="94601"/>
    <x v="1"/>
    <x v="2"/>
    <s v="Accessories"/>
    <n v="47997"/>
    <n v="3"/>
    <n v="0"/>
    <n v="1775889"/>
  </r>
  <r>
    <s v="Standard Class"/>
    <x v="0"/>
    <s v="United States"/>
    <s v="Edmonds"/>
    <s v="Washington"/>
    <n v="98026"/>
    <x v="1"/>
    <x v="1"/>
    <s v="Labels"/>
    <n v="738"/>
    <n v="2"/>
    <n v="0"/>
    <n v="34686"/>
  </r>
  <r>
    <s v="Standard Class"/>
    <x v="0"/>
    <s v="United States"/>
    <s v="Edmonds"/>
    <s v="Washington"/>
    <n v="98026"/>
    <x v="1"/>
    <x v="1"/>
    <s v="Binders"/>
    <n v="14256"/>
    <n v="3"/>
    <n v="2"/>
    <n v="4455"/>
  </r>
  <r>
    <s v="Standard Class"/>
    <x v="0"/>
    <s v="United States"/>
    <s v="Edmonds"/>
    <s v="Washington"/>
    <n v="98026"/>
    <x v="1"/>
    <x v="1"/>
    <s v="Paper"/>
    <n v="8198"/>
    <n v="2"/>
    <n v="0"/>
    <n v="401702"/>
  </r>
  <r>
    <s v="Standard Class"/>
    <x v="0"/>
    <s v="United States"/>
    <s v="Edmonds"/>
    <s v="Washington"/>
    <n v="98026"/>
    <x v="1"/>
    <x v="1"/>
    <s v="Binders"/>
    <n v="39624"/>
    <n v="3"/>
    <n v="2"/>
    <n v="138684"/>
  </r>
  <r>
    <s v="Standard Class"/>
    <x v="1"/>
    <s v="United States"/>
    <s v="Los Angeles"/>
    <s v="California"/>
    <n v="90004"/>
    <x v="1"/>
    <x v="0"/>
    <s v="Tables"/>
    <n v="399672"/>
    <n v="7"/>
    <n v="2"/>
    <n v="-149877"/>
  </r>
  <r>
    <s v="Second Class"/>
    <x v="1"/>
    <s v="United States"/>
    <s v="New York City"/>
    <s v="New York"/>
    <n v="10024"/>
    <x v="3"/>
    <x v="1"/>
    <s v="Storage"/>
    <n v="6512"/>
    <n v="4"/>
    <n v="0"/>
    <n v="169312"/>
  </r>
  <r>
    <s v="Second Class"/>
    <x v="0"/>
    <s v="United States"/>
    <s v="Dallas"/>
    <s v="Texas"/>
    <n v="75217"/>
    <x v="2"/>
    <x v="0"/>
    <s v="Furnishings"/>
    <n v="3056"/>
    <n v="5"/>
    <n v="6"/>
    <n v="-19864"/>
  </r>
  <r>
    <s v="Standard Class"/>
    <x v="1"/>
    <s v="United States"/>
    <s v="Franklin"/>
    <s v="Tennessee"/>
    <n v="37064"/>
    <x v="0"/>
    <x v="1"/>
    <s v="Appliances"/>
    <n v="20768"/>
    <n v="2"/>
    <n v="2"/>
    <n v="23364"/>
  </r>
  <r>
    <s v="Standard Class"/>
    <x v="0"/>
    <s v="United States"/>
    <s v="Phoenix"/>
    <s v="Arizona"/>
    <n v="85023"/>
    <x v="1"/>
    <x v="1"/>
    <s v="Storage"/>
    <n v="39808"/>
    <n v="4"/>
    <n v="2"/>
    <n v="39808"/>
  </r>
  <r>
    <s v="Standard Class"/>
    <x v="0"/>
    <s v="United States"/>
    <s v="Miami"/>
    <s v="Florida"/>
    <n v="33178"/>
    <x v="0"/>
    <x v="1"/>
    <s v="Binders"/>
    <n v="121104"/>
    <n v="6"/>
    <n v="7"/>
    <n v="-10092"/>
  </r>
  <r>
    <s v="Standard Class"/>
    <x v="0"/>
    <s v="United States"/>
    <s v="Miami"/>
    <s v="Florida"/>
    <n v="33178"/>
    <x v="0"/>
    <x v="2"/>
    <s v="Accessories"/>
    <n v="11196"/>
    <n v="5"/>
    <n v="2"/>
    <n v="-13995"/>
  </r>
  <r>
    <s v="Standard Class"/>
    <x v="1"/>
    <s v="United States"/>
    <s v="Colorado Springs"/>
    <s v="Colorado"/>
    <n v="80906"/>
    <x v="1"/>
    <x v="1"/>
    <s v="Paper"/>
    <n v="15696"/>
    <n v="3"/>
    <n v="2"/>
    <n v="51012"/>
  </r>
  <r>
    <s v="Standard Class"/>
    <x v="1"/>
    <s v="United States"/>
    <s v="New York City"/>
    <s v="New York"/>
    <n v="10011"/>
    <x v="3"/>
    <x v="1"/>
    <s v="Storage"/>
    <n v="7026"/>
    <n v="3"/>
    <n v="0"/>
    <n v="189702"/>
  </r>
  <r>
    <s v="Standard Class"/>
    <x v="1"/>
    <s v="United States"/>
    <s v="New York City"/>
    <s v="New York"/>
    <n v="10011"/>
    <x v="3"/>
    <x v="2"/>
    <s v="Accessories"/>
    <n v="90"/>
    <n v="5"/>
    <n v="0"/>
    <n v="162"/>
  </r>
  <r>
    <s v="Standard Class"/>
    <x v="1"/>
    <s v="United States"/>
    <s v="New York City"/>
    <s v="New York"/>
    <n v="10011"/>
    <x v="3"/>
    <x v="1"/>
    <s v="Binders"/>
    <n v="6096"/>
    <n v="2"/>
    <n v="2"/>
    <n v="20574"/>
  </r>
  <r>
    <s v="Standard Class"/>
    <x v="1"/>
    <s v="United States"/>
    <s v="New York City"/>
    <s v="New York"/>
    <n v="10011"/>
    <x v="3"/>
    <x v="0"/>
    <s v="Tables"/>
    <n v="481176"/>
    <n v="2"/>
    <n v="4"/>
    <n v="-120294"/>
  </r>
  <r>
    <s v="Standard Class"/>
    <x v="1"/>
    <s v="United States"/>
    <s v="New York City"/>
    <s v="New York"/>
    <n v="10011"/>
    <x v="3"/>
    <x v="1"/>
    <s v="Fasteners"/>
    <n v="724"/>
    <n v="4"/>
    <n v="0"/>
    <n v="23892"/>
  </r>
  <r>
    <s v="First Class"/>
    <x v="0"/>
    <s v="United States"/>
    <s v="Bethlehem"/>
    <s v="Pennsylvania"/>
    <n v="18018"/>
    <x v="3"/>
    <x v="0"/>
    <s v="Bookcases"/>
    <n v="17745"/>
    <n v="5"/>
    <n v="5"/>
    <n v="-78078"/>
  </r>
  <r>
    <s v="First Class"/>
    <x v="0"/>
    <s v="United States"/>
    <s v="Bethlehem"/>
    <s v="Pennsylvania"/>
    <n v="18018"/>
    <x v="3"/>
    <x v="1"/>
    <s v="Binders"/>
    <n v="1369764"/>
    <n v="6"/>
    <n v="7"/>
    <n v="-913176"/>
  </r>
  <r>
    <s v="First Class"/>
    <x v="0"/>
    <s v="United States"/>
    <s v="Bethlehem"/>
    <s v="Pennsylvania"/>
    <n v="18018"/>
    <x v="3"/>
    <x v="1"/>
    <s v="Appliances"/>
    <n v="948"/>
    <n v="3"/>
    <n v="2"/>
    <n v="711"/>
  </r>
  <r>
    <s v="Standard Class"/>
    <x v="0"/>
    <s v="United States"/>
    <s v="Philadelphia"/>
    <s v="Pennsylvania"/>
    <n v="19140"/>
    <x v="3"/>
    <x v="0"/>
    <s v="Bookcases"/>
    <n v="13098"/>
    <n v="2"/>
    <n v="5"/>
    <n v="-890664"/>
  </r>
  <r>
    <s v="First Class"/>
    <x v="0"/>
    <s v="United States"/>
    <s v="Louisville"/>
    <s v="Kentucky"/>
    <n v="40214"/>
    <x v="0"/>
    <x v="1"/>
    <s v="Art"/>
    <n v="17495"/>
    <n v="5"/>
    <n v="0"/>
    <n v="45487"/>
  </r>
  <r>
    <s v="First Class"/>
    <x v="0"/>
    <s v="United States"/>
    <s v="Louisville"/>
    <s v="Kentucky"/>
    <n v="40214"/>
    <x v="0"/>
    <x v="1"/>
    <s v="Storage"/>
    <n v="826"/>
    <n v="5"/>
    <n v="0"/>
    <n v="21476"/>
  </r>
  <r>
    <s v="Standard Class"/>
    <x v="0"/>
    <s v="United States"/>
    <s v="Seattle"/>
    <s v="Washington"/>
    <n v="98105"/>
    <x v="1"/>
    <x v="0"/>
    <s v="Furnishings"/>
    <n v="13958"/>
    <n v="7"/>
    <n v="0"/>
    <n v="390824"/>
  </r>
  <r>
    <s v="First Class"/>
    <x v="2"/>
    <s v="United States"/>
    <s v="Kenosha"/>
    <s v="Wisconsin"/>
    <n v="53142"/>
    <x v="2"/>
    <x v="2"/>
    <s v="Accessories"/>
    <n v="39995"/>
    <n v="5"/>
    <n v="0"/>
    <n v="143982"/>
  </r>
  <r>
    <s v="Second Class"/>
    <x v="1"/>
    <s v="United States"/>
    <s v="Henderson"/>
    <s v="Kentucky"/>
    <n v="42420"/>
    <x v="0"/>
    <x v="1"/>
    <s v="Binders"/>
    <n v="1239"/>
    <n v="3"/>
    <n v="0"/>
    <n v="58233"/>
  </r>
  <r>
    <s v="Standard Class"/>
    <x v="1"/>
    <s v="United States"/>
    <s v="Dallas"/>
    <s v="Texas"/>
    <n v="75217"/>
    <x v="2"/>
    <x v="1"/>
    <s v="Binders"/>
    <n v="76098"/>
    <n v="5"/>
    <n v="8"/>
    <n v="-114147"/>
  </r>
  <r>
    <s v="Same Day"/>
    <x v="0"/>
    <s v="United States"/>
    <s v="Peoria"/>
    <s v="Arizona"/>
    <n v="85345"/>
    <x v="1"/>
    <x v="1"/>
    <s v="Binders"/>
    <n v="6786"/>
    <n v="6"/>
    <n v="7"/>
    <n v="-4524"/>
  </r>
  <r>
    <s v="Standard Class"/>
    <x v="1"/>
    <s v="United States"/>
    <s v="Jacksonville"/>
    <s v="North Carolina"/>
    <n v="28540"/>
    <x v="0"/>
    <x v="1"/>
    <s v="Fasteners"/>
    <n v="31504"/>
    <n v="11"/>
    <n v="2"/>
    <n v="11814"/>
  </r>
  <r>
    <s v="Standard Class"/>
    <x v="1"/>
    <s v="United States"/>
    <s v="Jacksonville"/>
    <s v="North Carolina"/>
    <n v="28540"/>
    <x v="0"/>
    <x v="1"/>
    <s v="Labels"/>
    <n v="504"/>
    <n v="1"/>
    <n v="2"/>
    <n v="1638"/>
  </r>
  <r>
    <s v="Standard Class"/>
    <x v="1"/>
    <s v="United States"/>
    <s v="Jacksonville"/>
    <s v="North Carolina"/>
    <n v="28540"/>
    <x v="0"/>
    <x v="1"/>
    <s v="Binders"/>
    <n v="39879"/>
    <n v="7"/>
    <n v="7"/>
    <n v="-292446"/>
  </r>
  <r>
    <s v="Standard Class"/>
    <x v="1"/>
    <s v="United States"/>
    <s v="Jacksonville"/>
    <s v="North Carolina"/>
    <n v="28540"/>
    <x v="0"/>
    <x v="0"/>
    <s v="Furnishings"/>
    <n v="4712"/>
    <n v="1"/>
    <n v="2"/>
    <n v="14136"/>
  </r>
  <r>
    <s v="Standard Class"/>
    <x v="0"/>
    <s v="United States"/>
    <s v="Los Angeles"/>
    <s v="California"/>
    <n v="90032"/>
    <x v="1"/>
    <x v="0"/>
    <s v="Chairs"/>
    <n v="194352"/>
    <n v="3"/>
    <n v="2"/>
    <n v="194352"/>
  </r>
  <r>
    <s v="First Class"/>
    <x v="1"/>
    <s v="United States"/>
    <s v="Nashville"/>
    <s v="Tennessee"/>
    <n v="37211"/>
    <x v="0"/>
    <x v="0"/>
    <s v="Chairs"/>
    <n v="97424"/>
    <n v="2"/>
    <n v="2"/>
    <n v="109602"/>
  </r>
  <r>
    <s v="Standard Class"/>
    <x v="0"/>
    <s v="United States"/>
    <s v="Charlotte"/>
    <s v="North Carolina"/>
    <n v="28205"/>
    <x v="0"/>
    <x v="1"/>
    <s v="Storage"/>
    <n v="70476"/>
    <n v="5"/>
    <n v="2"/>
    <n v="264285"/>
  </r>
  <r>
    <s v="Standard Class"/>
    <x v="0"/>
    <s v="United States"/>
    <s v="Charlotte"/>
    <s v="North Carolina"/>
    <n v="28205"/>
    <x v="0"/>
    <x v="1"/>
    <s v="Binders"/>
    <n v="27396"/>
    <n v="3"/>
    <n v="7"/>
    <n v="-200904"/>
  </r>
  <r>
    <s v="Same Day"/>
    <x v="0"/>
    <s v="United States"/>
    <s v="Seattle"/>
    <s v="Washington"/>
    <n v="98103"/>
    <x v="1"/>
    <x v="1"/>
    <s v="Fasteners"/>
    <n v="57"/>
    <n v="5"/>
    <n v="0"/>
    <n v="2679"/>
  </r>
  <r>
    <s v="Same Day"/>
    <x v="0"/>
    <s v="United States"/>
    <s v="Seattle"/>
    <s v="Washington"/>
    <n v="98103"/>
    <x v="1"/>
    <x v="0"/>
    <s v="Furnishings"/>
    <n v="1419"/>
    <n v="3"/>
    <n v="0"/>
    <n v="55341"/>
  </r>
  <r>
    <s v="Same Day"/>
    <x v="0"/>
    <s v="United States"/>
    <s v="Seattle"/>
    <s v="Washington"/>
    <n v="98103"/>
    <x v="1"/>
    <x v="1"/>
    <s v="Supplies"/>
    <n v="73"/>
    <n v="2"/>
    <n v="0"/>
    <n v="219"/>
  </r>
  <r>
    <s v="Same Day"/>
    <x v="0"/>
    <s v="United States"/>
    <s v="Seattle"/>
    <s v="Washington"/>
    <n v="98103"/>
    <x v="1"/>
    <x v="2"/>
    <s v="Accessories"/>
    <n v="19998"/>
    <n v="2"/>
    <n v="0"/>
    <n v="759924"/>
  </r>
  <r>
    <s v="Same Day"/>
    <x v="0"/>
    <s v="United States"/>
    <s v="Seattle"/>
    <s v="Washington"/>
    <n v="98103"/>
    <x v="1"/>
    <x v="2"/>
    <s v="Accessories"/>
    <n v="14496"/>
    <n v="4"/>
    <n v="0"/>
    <n v="608832"/>
  </r>
  <r>
    <s v="Same Day"/>
    <x v="0"/>
    <s v="United States"/>
    <s v="Seattle"/>
    <s v="Washington"/>
    <n v="98103"/>
    <x v="1"/>
    <x v="2"/>
    <s v="Accessories"/>
    <n v="118"/>
    <n v="2"/>
    <n v="0"/>
    <n v="2006"/>
  </r>
  <r>
    <s v="Same Day"/>
    <x v="0"/>
    <s v="United States"/>
    <s v="Seattle"/>
    <s v="Washington"/>
    <n v="98103"/>
    <x v="1"/>
    <x v="1"/>
    <s v="Paper"/>
    <n v="4894"/>
    <n v="1"/>
    <n v="0"/>
    <n v="2447"/>
  </r>
  <r>
    <s v="Same Day"/>
    <x v="0"/>
    <s v="United States"/>
    <s v="Seattle"/>
    <s v="Washington"/>
    <n v="98103"/>
    <x v="1"/>
    <x v="1"/>
    <s v="Appliances"/>
    <n v="2266"/>
    <n v="2"/>
    <n v="0"/>
    <n v="97438"/>
  </r>
  <r>
    <s v="Standard Class"/>
    <x v="1"/>
    <s v="United States"/>
    <s v="Chicago"/>
    <s v="Illinois"/>
    <n v="60623"/>
    <x v="2"/>
    <x v="1"/>
    <s v="Binders"/>
    <n v="836"/>
    <n v="1"/>
    <n v="8"/>
    <n v="-13376"/>
  </r>
  <r>
    <s v="Standard Class"/>
    <x v="1"/>
    <s v="United States"/>
    <s v="Cincinnati"/>
    <s v="Ohio"/>
    <n v="45231"/>
    <x v="3"/>
    <x v="1"/>
    <s v="Paper"/>
    <n v="3096"/>
    <n v="6"/>
    <n v="2"/>
    <n v="11223"/>
  </r>
  <r>
    <s v="Standard Class"/>
    <x v="0"/>
    <s v="United States"/>
    <s v="Fort Lauderdale"/>
    <s v="Florida"/>
    <n v="33311"/>
    <x v="0"/>
    <x v="0"/>
    <s v="Bookcases"/>
    <n v="72392"/>
    <n v="5"/>
    <n v="2"/>
    <n v="-81441"/>
  </r>
  <r>
    <s v="Standard Class"/>
    <x v="0"/>
    <s v="United States"/>
    <s v="Houston"/>
    <s v="Texas"/>
    <n v="77041"/>
    <x v="2"/>
    <x v="0"/>
    <s v="Furnishings"/>
    <n v="21968"/>
    <n v="4"/>
    <n v="6"/>
    <n v="-159268"/>
  </r>
  <r>
    <s v="Standard Class"/>
    <x v="0"/>
    <s v="United States"/>
    <s v="Houston"/>
    <s v="Texas"/>
    <n v="77041"/>
    <x v="2"/>
    <x v="2"/>
    <s v="Phones"/>
    <n v="619152"/>
    <n v="6"/>
    <n v="2"/>
    <n v="696546"/>
  </r>
  <r>
    <s v="Standard Class"/>
    <x v="0"/>
    <s v="United States"/>
    <s v="Houston"/>
    <s v="Texas"/>
    <n v="77041"/>
    <x v="2"/>
    <x v="1"/>
    <s v="Paper"/>
    <n v="127904"/>
    <n v="7"/>
    <n v="2"/>
    <n v="415688"/>
  </r>
  <r>
    <s v="Second Class"/>
    <x v="0"/>
    <s v="United States"/>
    <s v="Lakewood"/>
    <s v="California"/>
    <n v="90712"/>
    <x v="1"/>
    <x v="0"/>
    <s v="Furnishings"/>
    <n v="942"/>
    <n v="5"/>
    <n v="0"/>
    <n v="39564"/>
  </r>
  <r>
    <s v="First Class"/>
    <x v="2"/>
    <s v="United States"/>
    <s v="San Francisco"/>
    <s v="California"/>
    <n v="94122"/>
    <x v="1"/>
    <x v="1"/>
    <s v="Supplies"/>
    <n v="495"/>
    <n v="5"/>
    <n v="0"/>
    <n v="13365"/>
  </r>
  <r>
    <s v="First Class"/>
    <x v="1"/>
    <s v="United States"/>
    <s v="Philadelphia"/>
    <s v="Pennsylvania"/>
    <n v="19140"/>
    <x v="3"/>
    <x v="1"/>
    <s v="Art"/>
    <n v="1652"/>
    <n v="5"/>
    <n v="2"/>
    <n v="1652"/>
  </r>
  <r>
    <s v="Second Class"/>
    <x v="2"/>
    <s v="United States"/>
    <s v="Seattle"/>
    <s v="Washington"/>
    <n v="98115"/>
    <x v="1"/>
    <x v="1"/>
    <s v="Binders"/>
    <n v="5536"/>
    <n v="4"/>
    <n v="2"/>
    <n v="19376"/>
  </r>
  <r>
    <s v="Second Class"/>
    <x v="2"/>
    <s v="United States"/>
    <s v="Seattle"/>
    <s v="Washington"/>
    <n v="98115"/>
    <x v="1"/>
    <x v="2"/>
    <s v="Machines"/>
    <n v="1156"/>
    <n v="1"/>
    <n v="2"/>
    <n v="3757"/>
  </r>
  <r>
    <s v="Second Class"/>
    <x v="0"/>
    <s v="United States"/>
    <s v="Los Angeles"/>
    <s v="California"/>
    <n v="90036"/>
    <x v="1"/>
    <x v="1"/>
    <s v="Paper"/>
    <n v="1712"/>
    <n v="4"/>
    <n v="0"/>
    <n v="7704"/>
  </r>
  <r>
    <s v="Second Class"/>
    <x v="0"/>
    <s v="United States"/>
    <s v="Cleveland"/>
    <s v="Ohio"/>
    <n v="44105"/>
    <x v="3"/>
    <x v="0"/>
    <s v="Furnishings"/>
    <n v="182352"/>
    <n v="3"/>
    <n v="2"/>
    <n v="-182352"/>
  </r>
  <r>
    <s v="Second Class"/>
    <x v="0"/>
    <s v="United States"/>
    <s v="Cleveland"/>
    <s v="Ohio"/>
    <n v="44105"/>
    <x v="3"/>
    <x v="1"/>
    <s v="Storage"/>
    <n v="11816"/>
    <n v="2"/>
    <n v="2"/>
    <n v="-25109"/>
  </r>
  <r>
    <s v="Standard Class"/>
    <x v="0"/>
    <s v="United States"/>
    <s v="Decatur"/>
    <s v="Illinois"/>
    <n v="62521"/>
    <x v="2"/>
    <x v="1"/>
    <s v="Fasteners"/>
    <n v="18368"/>
    <n v="2"/>
    <n v="2"/>
    <n v="61992"/>
  </r>
  <r>
    <s v="Standard Class"/>
    <x v="0"/>
    <s v="United States"/>
    <s v="Decatur"/>
    <s v="Illinois"/>
    <n v="62521"/>
    <x v="2"/>
    <x v="0"/>
    <s v="Chairs"/>
    <n v="600558"/>
    <n v="3"/>
    <n v="3"/>
    <n v="-85794"/>
  </r>
  <r>
    <s v="Standard Class"/>
    <x v="0"/>
    <s v="United States"/>
    <s v="Decatur"/>
    <s v="Illinois"/>
    <n v="62521"/>
    <x v="2"/>
    <x v="1"/>
    <s v="Storage"/>
    <n v="50352"/>
    <n v="3"/>
    <n v="2"/>
    <n v="-81822"/>
  </r>
  <r>
    <s v="Standard Class"/>
    <x v="0"/>
    <s v="United States"/>
    <s v="Decatur"/>
    <s v="Illinois"/>
    <n v="62521"/>
    <x v="2"/>
    <x v="1"/>
    <s v="Art"/>
    <n v="28032"/>
    <n v="6"/>
    <n v="2"/>
    <n v="3504"/>
  </r>
  <r>
    <s v="Standard Class"/>
    <x v="0"/>
    <s v="United States"/>
    <s v="Decatur"/>
    <s v="Illinois"/>
    <n v="62521"/>
    <x v="2"/>
    <x v="0"/>
    <s v="Furnishings"/>
    <n v="7692"/>
    <n v="1"/>
    <n v="6"/>
    <n v="-36537"/>
  </r>
  <r>
    <s v="First Class"/>
    <x v="0"/>
    <s v="United States"/>
    <s v="Mansfield"/>
    <s v="Texas"/>
    <n v="76063"/>
    <x v="2"/>
    <x v="0"/>
    <s v="Tables"/>
    <n v="517405"/>
    <n v="5"/>
    <n v="3"/>
    <n v="-813065"/>
  </r>
  <r>
    <s v="Second Class"/>
    <x v="2"/>
    <s v="United States"/>
    <s v="Houston"/>
    <s v="Texas"/>
    <n v="77070"/>
    <x v="2"/>
    <x v="1"/>
    <s v="Binders"/>
    <n v="8608"/>
    <n v="8"/>
    <n v="8"/>
    <n v="-133424"/>
  </r>
  <r>
    <s v="Second Class"/>
    <x v="2"/>
    <s v="United States"/>
    <s v="Houston"/>
    <s v="Texas"/>
    <n v="77070"/>
    <x v="2"/>
    <x v="2"/>
    <s v="Accessories"/>
    <n v="15956"/>
    <n v="5"/>
    <n v="2"/>
    <n v="339065"/>
  </r>
  <r>
    <s v="Second Class"/>
    <x v="1"/>
    <s v="United States"/>
    <s v="Richmond"/>
    <s v="Virginia"/>
    <n v="23223"/>
    <x v="0"/>
    <x v="1"/>
    <s v="Appliances"/>
    <n v="210455"/>
    <n v="7"/>
    <n v="0"/>
    <n v="6945015"/>
  </r>
  <r>
    <s v="Second Class"/>
    <x v="1"/>
    <s v="United States"/>
    <s v="Richmond"/>
    <s v="Virginia"/>
    <n v="23223"/>
    <x v="0"/>
    <x v="1"/>
    <s v="Supplies"/>
    <n v="407"/>
    <n v="5"/>
    <n v="0"/>
    <n v="11803"/>
  </r>
  <r>
    <s v="Standard Class"/>
    <x v="2"/>
    <s v="United States"/>
    <s v="Arlington"/>
    <s v="Virginia"/>
    <n v="22204"/>
    <x v="0"/>
    <x v="2"/>
    <s v="Accessories"/>
    <n v="4779"/>
    <n v="3"/>
    <n v="0"/>
    <n v="162486"/>
  </r>
  <r>
    <s v="Standard Class"/>
    <x v="0"/>
    <s v="United States"/>
    <s v="San Francisco"/>
    <s v="California"/>
    <n v="94122"/>
    <x v="1"/>
    <x v="1"/>
    <s v="Art"/>
    <n v="516"/>
    <n v="2"/>
    <n v="0"/>
    <n v="13416"/>
  </r>
  <r>
    <s v="Standard Class"/>
    <x v="2"/>
    <s v="United States"/>
    <s v="San Diego"/>
    <s v="California"/>
    <n v="92024"/>
    <x v="1"/>
    <x v="2"/>
    <s v="Accessories"/>
    <n v="2121"/>
    <n v="7"/>
    <n v="0"/>
    <n v="44541"/>
  </r>
  <r>
    <s v="Second Class"/>
    <x v="1"/>
    <s v="United States"/>
    <s v="Watertown"/>
    <s v="New York"/>
    <n v="13601"/>
    <x v="3"/>
    <x v="1"/>
    <s v="Storage"/>
    <n v="9636"/>
    <n v="6"/>
    <n v="0"/>
    <n v="250536"/>
  </r>
  <r>
    <s v="Same Day"/>
    <x v="1"/>
    <s v="United States"/>
    <s v="Los Angeles"/>
    <s v="California"/>
    <n v="90036"/>
    <x v="1"/>
    <x v="1"/>
    <s v="Supplies"/>
    <n v="23172"/>
    <n v="2"/>
    <n v="0"/>
    <n v="11586"/>
  </r>
  <r>
    <s v="Same Day"/>
    <x v="1"/>
    <s v="United States"/>
    <s v="Los Angeles"/>
    <s v="California"/>
    <n v="90036"/>
    <x v="1"/>
    <x v="1"/>
    <s v="Fasteners"/>
    <n v="179"/>
    <n v="5"/>
    <n v="0"/>
    <n v="895"/>
  </r>
  <r>
    <s v="Same Day"/>
    <x v="1"/>
    <s v="United States"/>
    <s v="Los Angeles"/>
    <s v="California"/>
    <n v="90036"/>
    <x v="1"/>
    <x v="1"/>
    <s v="Paper"/>
    <n v="1248"/>
    <n v="2"/>
    <n v="0"/>
    <n v="5616"/>
  </r>
  <r>
    <s v="Standard Class"/>
    <x v="1"/>
    <s v="United States"/>
    <s v="Philadelphia"/>
    <s v="Pennsylvania"/>
    <n v="19140"/>
    <x v="3"/>
    <x v="1"/>
    <s v="Art"/>
    <n v="8016"/>
    <n v="3"/>
    <n v="2"/>
    <n v="11022"/>
  </r>
  <r>
    <s v="Standard Class"/>
    <x v="1"/>
    <s v="United States"/>
    <s v="Akron"/>
    <s v="Ohio"/>
    <n v="44312"/>
    <x v="3"/>
    <x v="2"/>
    <s v="Phones"/>
    <n v="259896"/>
    <n v="2"/>
    <n v="4"/>
    <n v="-563108"/>
  </r>
  <r>
    <s v="Standard Class"/>
    <x v="1"/>
    <s v="United States"/>
    <s v="Akron"/>
    <s v="Ohio"/>
    <n v="44312"/>
    <x v="3"/>
    <x v="2"/>
    <s v="Phones"/>
    <n v="247188"/>
    <n v="2"/>
    <n v="4"/>
    <n v="-494376"/>
  </r>
  <r>
    <s v="Standard Class"/>
    <x v="1"/>
    <s v="United States"/>
    <s v="Akron"/>
    <s v="Ohio"/>
    <n v="44312"/>
    <x v="3"/>
    <x v="2"/>
    <s v="Accessories"/>
    <n v="27996"/>
    <n v="5"/>
    <n v="2"/>
    <n v="48993"/>
  </r>
  <r>
    <s v="Standard Class"/>
    <x v="2"/>
    <s v="United States"/>
    <s v="San Francisco"/>
    <s v="California"/>
    <n v="94110"/>
    <x v="1"/>
    <x v="2"/>
    <s v="Accessories"/>
    <n v="450"/>
    <n v="5"/>
    <n v="0"/>
    <n v="162"/>
  </r>
  <r>
    <s v="Second Class"/>
    <x v="2"/>
    <s v="United States"/>
    <s v="Grand Rapids"/>
    <s v="Michigan"/>
    <n v="49505"/>
    <x v="2"/>
    <x v="1"/>
    <s v="Paper"/>
    <n v="1944"/>
    <n v="3"/>
    <n v="0"/>
    <n v="95256"/>
  </r>
  <r>
    <s v="Second Class"/>
    <x v="2"/>
    <s v="United States"/>
    <s v="San Francisco"/>
    <s v="California"/>
    <n v="94109"/>
    <x v="1"/>
    <x v="0"/>
    <s v="Tables"/>
    <n v="300904"/>
    <n v="1"/>
    <n v="2"/>
    <n v="112839"/>
  </r>
  <r>
    <s v="Standard Class"/>
    <x v="1"/>
    <s v="United States"/>
    <s v="Nashville"/>
    <s v="Tennessee"/>
    <n v="37211"/>
    <x v="0"/>
    <x v="2"/>
    <s v="Phones"/>
    <n v="239976"/>
    <n v="3"/>
    <n v="2"/>
    <n v="269973"/>
  </r>
  <r>
    <s v="Standard Class"/>
    <x v="1"/>
    <s v="United States"/>
    <s v="Nashville"/>
    <s v="Tennessee"/>
    <n v="37211"/>
    <x v="0"/>
    <x v="0"/>
    <s v="Furnishings"/>
    <n v="31168"/>
    <n v="4"/>
    <n v="2"/>
    <n v="93504"/>
  </r>
  <r>
    <s v="Standard Class"/>
    <x v="1"/>
    <s v="United States"/>
    <s v="Nashville"/>
    <s v="Tennessee"/>
    <n v="37211"/>
    <x v="0"/>
    <x v="0"/>
    <s v="Tables"/>
    <n v="12096"/>
    <n v="2"/>
    <n v="4"/>
    <n v="-28224"/>
  </r>
  <r>
    <s v="Standard Class"/>
    <x v="1"/>
    <s v="United States"/>
    <s v="Nashville"/>
    <s v="Tennessee"/>
    <n v="37211"/>
    <x v="0"/>
    <x v="2"/>
    <s v="Phones"/>
    <n v="2239936"/>
    <n v="8"/>
    <n v="2"/>
    <n v="2239936"/>
  </r>
  <r>
    <s v="Standard Class"/>
    <x v="1"/>
    <s v="United States"/>
    <s v="Nashville"/>
    <s v="Tennessee"/>
    <n v="37211"/>
    <x v="0"/>
    <x v="1"/>
    <s v="Appliances"/>
    <n v="76608"/>
    <n v="8"/>
    <n v="2"/>
    <n v="67032"/>
  </r>
  <r>
    <s v="Standard Class"/>
    <x v="1"/>
    <s v="United States"/>
    <s v="Nashville"/>
    <s v="Tennessee"/>
    <n v="37211"/>
    <x v="0"/>
    <x v="1"/>
    <s v="Storage"/>
    <n v="142776"/>
    <n v="1"/>
    <n v="2"/>
    <n v="17847"/>
  </r>
  <r>
    <s v="Standard Class"/>
    <x v="1"/>
    <s v="United States"/>
    <s v="Nashville"/>
    <s v="Tennessee"/>
    <n v="37211"/>
    <x v="0"/>
    <x v="1"/>
    <s v="Paper"/>
    <n v="9136"/>
    <n v="5"/>
    <n v="2"/>
    <n v="29692"/>
  </r>
  <r>
    <s v="Standard Class"/>
    <x v="0"/>
    <s v="United States"/>
    <s v="Philadelphia"/>
    <s v="Pennsylvania"/>
    <n v="19120"/>
    <x v="3"/>
    <x v="1"/>
    <s v="Appliances"/>
    <n v="3552"/>
    <n v="2"/>
    <n v="2"/>
    <n v="444"/>
  </r>
  <r>
    <s v="First Class"/>
    <x v="0"/>
    <s v="United States"/>
    <s v="Houston"/>
    <s v="Texas"/>
    <n v="77041"/>
    <x v="2"/>
    <x v="2"/>
    <s v="Phones"/>
    <n v="115136"/>
    <n v="8"/>
    <n v="2"/>
    <n v="115136"/>
  </r>
  <r>
    <s v="Standard Class"/>
    <x v="2"/>
    <s v="United States"/>
    <s v="Reno"/>
    <s v="Nevada"/>
    <n v="89502"/>
    <x v="1"/>
    <x v="1"/>
    <s v="Fasteners"/>
    <n v="471"/>
    <n v="1"/>
    <n v="0"/>
    <n v="0"/>
  </r>
  <r>
    <s v="Standard Class"/>
    <x v="2"/>
    <s v="United States"/>
    <s v="New York City"/>
    <s v="New York"/>
    <n v="10009"/>
    <x v="3"/>
    <x v="0"/>
    <s v="Chairs"/>
    <n v="172764"/>
    <n v="2"/>
    <n v="1"/>
    <n v="134372"/>
  </r>
  <r>
    <s v="Standard Class"/>
    <x v="2"/>
    <s v="United States"/>
    <s v="New York City"/>
    <s v="New York"/>
    <n v="10009"/>
    <x v="3"/>
    <x v="1"/>
    <s v="Art"/>
    <n v="352"/>
    <n v="2"/>
    <n v="0"/>
    <n v="16896"/>
  </r>
  <r>
    <s v="First Class"/>
    <x v="1"/>
    <s v="United States"/>
    <s v="Los Angeles"/>
    <s v="California"/>
    <n v="90008"/>
    <x v="1"/>
    <x v="2"/>
    <s v="Phones"/>
    <n v="79968"/>
    <n v="4"/>
    <n v="2"/>
    <n v="-179928"/>
  </r>
  <r>
    <s v="First Class"/>
    <x v="1"/>
    <s v="United States"/>
    <s v="Los Angeles"/>
    <s v="California"/>
    <n v="90008"/>
    <x v="1"/>
    <x v="0"/>
    <s v="Bookcases"/>
    <n v="3059745"/>
    <n v="3"/>
    <n v="15"/>
    <n v="251979"/>
  </r>
  <r>
    <s v="First Class"/>
    <x v="1"/>
    <s v="United States"/>
    <s v="Los Angeles"/>
    <s v="California"/>
    <n v="90008"/>
    <x v="1"/>
    <x v="1"/>
    <s v="Storage"/>
    <n v="34491"/>
    <n v="3"/>
    <n v="0"/>
    <n v="103473"/>
  </r>
  <r>
    <s v="Standard Class"/>
    <x v="0"/>
    <s v="United States"/>
    <s v="San Diego"/>
    <s v="California"/>
    <n v="92037"/>
    <x v="1"/>
    <x v="0"/>
    <s v="Tables"/>
    <n v="626352"/>
    <n v="3"/>
    <n v="2"/>
    <n v="-234882"/>
  </r>
  <r>
    <s v="Standard Class"/>
    <x v="0"/>
    <s v="United States"/>
    <s v="San Francisco"/>
    <s v="California"/>
    <n v="94110"/>
    <x v="1"/>
    <x v="0"/>
    <s v="Bookcases"/>
    <n v="359499"/>
    <n v="3"/>
    <n v="15"/>
    <n v="-296058"/>
  </r>
  <r>
    <s v="Standard Class"/>
    <x v="1"/>
    <s v="United States"/>
    <s v="San Diego"/>
    <s v="California"/>
    <n v="92105"/>
    <x v="1"/>
    <x v="2"/>
    <s v="Phones"/>
    <n v="71952"/>
    <n v="6"/>
    <n v="2"/>
    <n v="53964"/>
  </r>
  <r>
    <s v="Standard Class"/>
    <x v="1"/>
    <s v="United States"/>
    <s v="San Diego"/>
    <s v="California"/>
    <n v="92105"/>
    <x v="1"/>
    <x v="1"/>
    <s v="Binders"/>
    <n v="298"/>
    <n v="5"/>
    <n v="2"/>
    <n v="93125"/>
  </r>
  <r>
    <s v="Second Class"/>
    <x v="1"/>
    <s v="United States"/>
    <s v="Elyria"/>
    <s v="Ohio"/>
    <n v="44035"/>
    <x v="3"/>
    <x v="1"/>
    <s v="Binders"/>
    <n v="1824"/>
    <n v="1"/>
    <n v="7"/>
    <n v="-13984"/>
  </r>
  <r>
    <s v="Second Class"/>
    <x v="2"/>
    <s v="United States"/>
    <s v="Houston"/>
    <s v="Texas"/>
    <n v="77070"/>
    <x v="2"/>
    <x v="1"/>
    <s v="Appliances"/>
    <n v="64384"/>
    <n v="4"/>
    <n v="8"/>
    <n v="-16096"/>
  </r>
  <r>
    <s v="Second Class"/>
    <x v="2"/>
    <s v="United States"/>
    <s v="Houston"/>
    <s v="Texas"/>
    <n v="77070"/>
    <x v="2"/>
    <x v="0"/>
    <s v="Furnishings"/>
    <n v="6984"/>
    <n v="2"/>
    <n v="6"/>
    <n v="-45396"/>
  </r>
  <r>
    <s v="Second Class"/>
    <x v="2"/>
    <s v="United States"/>
    <s v="Houston"/>
    <s v="Texas"/>
    <n v="77070"/>
    <x v="2"/>
    <x v="1"/>
    <s v="Art"/>
    <n v="11264"/>
    <n v="8"/>
    <n v="2"/>
    <n v="39424"/>
  </r>
  <r>
    <s v="Second Class"/>
    <x v="2"/>
    <s v="United States"/>
    <s v="Houston"/>
    <s v="Texas"/>
    <n v="77070"/>
    <x v="2"/>
    <x v="1"/>
    <s v="Paper"/>
    <n v="15552"/>
    <n v="3"/>
    <n v="2"/>
    <n v="56376"/>
  </r>
  <r>
    <s v="Second Class"/>
    <x v="2"/>
    <s v="United States"/>
    <s v="Houston"/>
    <s v="Texas"/>
    <n v="77070"/>
    <x v="2"/>
    <x v="0"/>
    <s v="Chairs"/>
    <n v="379372"/>
    <n v="2"/>
    <n v="3"/>
    <n v="-1192312"/>
  </r>
  <r>
    <s v="Second Class"/>
    <x v="2"/>
    <s v="United States"/>
    <s v="Houston"/>
    <s v="Texas"/>
    <n v="77070"/>
    <x v="2"/>
    <x v="1"/>
    <s v="Storage"/>
    <n v="67536"/>
    <n v="9"/>
    <n v="2"/>
    <n v="67536"/>
  </r>
  <r>
    <s v="Second Class"/>
    <x v="2"/>
    <s v="United States"/>
    <s v="Houston"/>
    <s v="Texas"/>
    <n v="77070"/>
    <x v="2"/>
    <x v="1"/>
    <s v="Binders"/>
    <n v="1524"/>
    <n v="2"/>
    <n v="8"/>
    <n v="-2667"/>
  </r>
  <r>
    <s v="Second Class"/>
    <x v="2"/>
    <s v="United States"/>
    <s v="Miami"/>
    <s v="Florida"/>
    <n v="33178"/>
    <x v="0"/>
    <x v="1"/>
    <s v="Paper"/>
    <n v="37408"/>
    <n v="7"/>
    <n v="2"/>
    <n v="130928"/>
  </r>
  <r>
    <s v="Second Class"/>
    <x v="2"/>
    <s v="United States"/>
    <s v="Miami"/>
    <s v="Florida"/>
    <n v="33178"/>
    <x v="0"/>
    <x v="1"/>
    <s v="Paper"/>
    <n v="25344"/>
    <n v="6"/>
    <n v="2"/>
    <n v="88704"/>
  </r>
  <r>
    <s v="Standard Class"/>
    <x v="0"/>
    <s v="United States"/>
    <s v="Seattle"/>
    <s v="Washington"/>
    <n v="98115"/>
    <x v="1"/>
    <x v="1"/>
    <s v="Art"/>
    <n v="462"/>
    <n v="4"/>
    <n v="0"/>
    <n v="21252"/>
  </r>
  <r>
    <s v="Standard Class"/>
    <x v="1"/>
    <s v="United States"/>
    <s v="Murfreesboro"/>
    <s v="Tennessee"/>
    <n v="37130"/>
    <x v="0"/>
    <x v="2"/>
    <s v="Accessories"/>
    <n v="4728"/>
    <n v="3"/>
    <n v="2"/>
    <n v="7092"/>
  </r>
  <r>
    <s v="Standard Class"/>
    <x v="1"/>
    <s v="United States"/>
    <s v="Murfreesboro"/>
    <s v="Tennessee"/>
    <n v="37130"/>
    <x v="0"/>
    <x v="0"/>
    <s v="Furnishings"/>
    <n v="53352"/>
    <n v="3"/>
    <n v="2"/>
    <n v="160056"/>
  </r>
  <r>
    <s v="Standard Class"/>
    <x v="1"/>
    <s v="United States"/>
    <s v="Murfreesboro"/>
    <s v="Tennessee"/>
    <n v="37130"/>
    <x v="0"/>
    <x v="0"/>
    <s v="Bookcases"/>
    <n v="131104"/>
    <n v="2"/>
    <n v="2"/>
    <n v="8194"/>
  </r>
  <r>
    <s v="Standard Class"/>
    <x v="1"/>
    <s v="United States"/>
    <s v="Murfreesboro"/>
    <s v="Tennessee"/>
    <n v="37130"/>
    <x v="0"/>
    <x v="1"/>
    <s v="Storage"/>
    <n v="22512"/>
    <n v="3"/>
    <n v="2"/>
    <n v="22512"/>
  </r>
  <r>
    <s v="Standard Class"/>
    <x v="1"/>
    <s v="United States"/>
    <s v="Murfreesboro"/>
    <s v="Tennessee"/>
    <n v="37130"/>
    <x v="0"/>
    <x v="2"/>
    <s v="Accessories"/>
    <n v="72744"/>
    <n v="7"/>
    <n v="2"/>
    <n v="-127302"/>
  </r>
  <r>
    <s v="Standard Class"/>
    <x v="1"/>
    <s v="United States"/>
    <s v="Saint Louis"/>
    <s v="Missouri"/>
    <n v="63116"/>
    <x v="2"/>
    <x v="1"/>
    <s v="Supplies"/>
    <n v="5259"/>
    <n v="3"/>
    <n v="0"/>
    <n v="15777"/>
  </r>
  <r>
    <s v="Second Class"/>
    <x v="1"/>
    <s v="United States"/>
    <s v="Seattle"/>
    <s v="Washington"/>
    <n v="98105"/>
    <x v="1"/>
    <x v="1"/>
    <s v="Paper"/>
    <n v="1944"/>
    <n v="3"/>
    <n v="0"/>
    <n v="93312"/>
  </r>
  <r>
    <s v="Second Class"/>
    <x v="1"/>
    <s v="United States"/>
    <s v="Seattle"/>
    <s v="Washington"/>
    <n v="98105"/>
    <x v="1"/>
    <x v="0"/>
    <s v="Furnishings"/>
    <n v="1263"/>
    <n v="3"/>
    <n v="0"/>
    <n v="40416"/>
  </r>
  <r>
    <s v="Second Class"/>
    <x v="1"/>
    <s v="United States"/>
    <s v="Seattle"/>
    <s v="Washington"/>
    <n v="98105"/>
    <x v="1"/>
    <x v="2"/>
    <s v="Accessories"/>
    <n v="128745"/>
    <n v="5"/>
    <n v="0"/>
    <n v="2446155"/>
  </r>
  <r>
    <s v="Second Class"/>
    <x v="1"/>
    <s v="United States"/>
    <s v="New York City"/>
    <s v="New York"/>
    <n v="10024"/>
    <x v="3"/>
    <x v="1"/>
    <s v="Storage"/>
    <n v="6496"/>
    <n v="4"/>
    <n v="0"/>
    <n v="9744"/>
  </r>
  <r>
    <s v="Standard Class"/>
    <x v="1"/>
    <s v="United States"/>
    <s v="Woodbury"/>
    <s v="Minnesota"/>
    <n v="55125"/>
    <x v="2"/>
    <x v="1"/>
    <s v="Storage"/>
    <n v="53541"/>
    <n v="3"/>
    <n v="0"/>
    <n v="160623"/>
  </r>
  <r>
    <s v="Standard Class"/>
    <x v="1"/>
    <s v="United States"/>
    <s v="Chattanooga"/>
    <s v="Tennessee"/>
    <n v="37421"/>
    <x v="0"/>
    <x v="1"/>
    <s v="Binders"/>
    <n v="81"/>
    <n v="5"/>
    <n v="7"/>
    <n v="-594"/>
  </r>
  <r>
    <s v="First Class"/>
    <x v="0"/>
    <s v="United States"/>
    <s v="Philadelphia"/>
    <s v="Pennsylvania"/>
    <n v="19140"/>
    <x v="3"/>
    <x v="1"/>
    <s v="Art"/>
    <n v="13248"/>
    <n v="4"/>
    <n v="2"/>
    <n v="36432"/>
  </r>
  <r>
    <s v="First Class"/>
    <x v="0"/>
    <s v="United States"/>
    <s v="Philadelphia"/>
    <s v="Pennsylvania"/>
    <n v="19140"/>
    <x v="3"/>
    <x v="2"/>
    <s v="Phones"/>
    <n v="83988"/>
    <n v="2"/>
    <n v="4"/>
    <n v="-20997"/>
  </r>
  <r>
    <s v="First Class"/>
    <x v="0"/>
    <s v="United States"/>
    <s v="Lafayette"/>
    <s v="Louisiana"/>
    <n v="70506"/>
    <x v="0"/>
    <x v="1"/>
    <s v="Art"/>
    <n v="732"/>
    <n v="5"/>
    <n v="0"/>
    <n v="21228"/>
  </r>
  <r>
    <s v="Same Day"/>
    <x v="2"/>
    <s v="United States"/>
    <s v="Lawrence"/>
    <s v="Indiana"/>
    <n v="46226"/>
    <x v="2"/>
    <x v="1"/>
    <s v="Binders"/>
    <n v="1074"/>
    <n v="3"/>
    <n v="0"/>
    <n v="51552"/>
  </r>
  <r>
    <s v="First Class"/>
    <x v="0"/>
    <s v="United States"/>
    <s v="Hillsboro"/>
    <s v="Oregon"/>
    <n v="97123"/>
    <x v="1"/>
    <x v="0"/>
    <s v="Furnishings"/>
    <n v="11032"/>
    <n v="1"/>
    <n v="2"/>
    <n v="30338"/>
  </r>
  <r>
    <s v="First Class"/>
    <x v="0"/>
    <s v="United States"/>
    <s v="Hillsboro"/>
    <s v="Oregon"/>
    <n v="97123"/>
    <x v="1"/>
    <x v="2"/>
    <s v="Accessories"/>
    <n v="5304"/>
    <n v="3"/>
    <n v="2"/>
    <n v="-4641"/>
  </r>
  <r>
    <s v="Second Class"/>
    <x v="2"/>
    <s v="United States"/>
    <s v="Cambridge"/>
    <s v="Massachusetts"/>
    <n v="2138"/>
    <x v="3"/>
    <x v="1"/>
    <s v="Art"/>
    <n v="1712"/>
    <n v="4"/>
    <n v="0"/>
    <n v="49648"/>
  </r>
  <r>
    <s v="Second Class"/>
    <x v="2"/>
    <s v="United States"/>
    <s v="Cambridge"/>
    <s v="Massachusetts"/>
    <n v="2138"/>
    <x v="3"/>
    <x v="1"/>
    <s v="Paper"/>
    <n v="5994"/>
    <n v="3"/>
    <n v="0"/>
    <n v="281718"/>
  </r>
  <r>
    <s v="Standard Class"/>
    <x v="1"/>
    <s v="United States"/>
    <s v="San Diego"/>
    <s v="California"/>
    <n v="92105"/>
    <x v="1"/>
    <x v="0"/>
    <s v="Furnishings"/>
    <n v="21058"/>
    <n v="2"/>
    <n v="0"/>
    <n v="126348"/>
  </r>
  <r>
    <s v="Standard Class"/>
    <x v="1"/>
    <s v="United States"/>
    <s v="San Diego"/>
    <s v="California"/>
    <n v="92105"/>
    <x v="1"/>
    <x v="1"/>
    <s v="Binders"/>
    <n v="3096"/>
    <n v="2"/>
    <n v="2"/>
    <n v="10062"/>
  </r>
  <r>
    <s v="Standard Class"/>
    <x v="1"/>
    <s v="United States"/>
    <s v="San Diego"/>
    <s v="California"/>
    <n v="92105"/>
    <x v="1"/>
    <x v="2"/>
    <s v="Machines"/>
    <n v="239984"/>
    <n v="2"/>
    <n v="2"/>
    <n v="389974"/>
  </r>
  <r>
    <s v="First Class"/>
    <x v="0"/>
    <s v="United States"/>
    <s v="New York City"/>
    <s v="New York"/>
    <n v="10009"/>
    <x v="3"/>
    <x v="1"/>
    <s v="Binders"/>
    <n v="3050376"/>
    <n v="3"/>
    <n v="2"/>
    <n v="1143891"/>
  </r>
  <r>
    <s v="First Class"/>
    <x v="0"/>
    <s v="United States"/>
    <s v="New York City"/>
    <s v="New York"/>
    <n v="10009"/>
    <x v="3"/>
    <x v="2"/>
    <s v="Phones"/>
    <n v="13398"/>
    <n v="2"/>
    <n v="0"/>
    <n v="33495"/>
  </r>
  <r>
    <s v="Standard Class"/>
    <x v="2"/>
    <s v="United States"/>
    <s v="Tallahassee"/>
    <s v="Florida"/>
    <n v="32303"/>
    <x v="0"/>
    <x v="1"/>
    <s v="Paper"/>
    <n v="93248"/>
    <n v="4"/>
    <n v="2"/>
    <n v="314712"/>
  </r>
  <r>
    <s v="Standard Class"/>
    <x v="2"/>
    <s v="United States"/>
    <s v="Tallahassee"/>
    <s v="Florida"/>
    <n v="32303"/>
    <x v="0"/>
    <x v="2"/>
    <s v="Phones"/>
    <n v="17748"/>
    <n v="3"/>
    <n v="2"/>
    <n v="199665"/>
  </r>
  <r>
    <s v="First Class"/>
    <x v="0"/>
    <s v="United States"/>
    <s v="Toledo"/>
    <s v="Ohio"/>
    <n v="43615"/>
    <x v="3"/>
    <x v="1"/>
    <s v="Labels"/>
    <n v="17712"/>
    <n v="6"/>
    <n v="2"/>
    <n v="59778"/>
  </r>
  <r>
    <s v="First Class"/>
    <x v="0"/>
    <s v="United States"/>
    <s v="Toledo"/>
    <s v="Ohio"/>
    <n v="43615"/>
    <x v="3"/>
    <x v="1"/>
    <s v="Binders"/>
    <n v="486"/>
    <n v="3"/>
    <n v="7"/>
    <n v="-3564"/>
  </r>
  <r>
    <s v="First Class"/>
    <x v="0"/>
    <s v="United States"/>
    <s v="Toledo"/>
    <s v="Ohio"/>
    <n v="43615"/>
    <x v="3"/>
    <x v="1"/>
    <s v="Binders"/>
    <n v="6258"/>
    <n v="2"/>
    <n v="7"/>
    <n v="-5215"/>
  </r>
  <r>
    <s v="Standard Class"/>
    <x v="1"/>
    <s v="United States"/>
    <s v="Columbia"/>
    <s v="Maryland"/>
    <n v="21044"/>
    <x v="3"/>
    <x v="1"/>
    <s v="Appliances"/>
    <n v="3768"/>
    <n v="2"/>
    <n v="0"/>
    <n v="105504"/>
  </r>
  <r>
    <s v="Standard Class"/>
    <x v="1"/>
    <s v="United States"/>
    <s v="Columbia"/>
    <s v="Maryland"/>
    <n v="21044"/>
    <x v="3"/>
    <x v="1"/>
    <s v="Paper"/>
    <n v="5184"/>
    <n v="8"/>
    <n v="0"/>
    <n v="248832"/>
  </r>
  <r>
    <s v="Standard Class"/>
    <x v="1"/>
    <s v="United States"/>
    <s v="Columbia"/>
    <s v="Maryland"/>
    <n v="21044"/>
    <x v="3"/>
    <x v="0"/>
    <s v="Furnishings"/>
    <n v="2742"/>
    <n v="3"/>
    <n v="0"/>
    <n v="93228"/>
  </r>
  <r>
    <s v="Standard Class"/>
    <x v="1"/>
    <s v="United States"/>
    <s v="Columbia"/>
    <s v="Maryland"/>
    <n v="21044"/>
    <x v="3"/>
    <x v="1"/>
    <s v="Binders"/>
    <n v="54"/>
    <n v="3"/>
    <n v="0"/>
    <n v="2592"/>
  </r>
  <r>
    <s v="Standard Class"/>
    <x v="2"/>
    <s v="United States"/>
    <s v="Atlanta"/>
    <s v="Georgia"/>
    <n v="30318"/>
    <x v="0"/>
    <x v="1"/>
    <s v="Binders"/>
    <n v="127099"/>
    <n v="1"/>
    <n v="0"/>
    <n v="635495"/>
  </r>
  <r>
    <s v="Standard Class"/>
    <x v="2"/>
    <s v="United States"/>
    <s v="Atlanta"/>
    <s v="Georgia"/>
    <n v="30318"/>
    <x v="0"/>
    <x v="1"/>
    <s v="Envelopes"/>
    <n v="12536"/>
    <n v="8"/>
    <n v="0"/>
    <n v="589192"/>
  </r>
  <r>
    <s v="Standard Class"/>
    <x v="0"/>
    <s v="United States"/>
    <s v="Sacramento"/>
    <s v="California"/>
    <n v="95823"/>
    <x v="1"/>
    <x v="1"/>
    <s v="Storage"/>
    <n v="1403"/>
    <n v="1"/>
    <n v="0"/>
    <n v="40687"/>
  </r>
  <r>
    <s v="Standard Class"/>
    <x v="0"/>
    <s v="United States"/>
    <s v="Sacramento"/>
    <s v="California"/>
    <n v="95823"/>
    <x v="1"/>
    <x v="1"/>
    <s v="Supplies"/>
    <n v="2796"/>
    <n v="2"/>
    <n v="0"/>
    <n v="72696"/>
  </r>
  <r>
    <s v="Standard Class"/>
    <x v="1"/>
    <s v="United States"/>
    <s v="Fort Worth"/>
    <s v="Texas"/>
    <n v="76106"/>
    <x v="2"/>
    <x v="1"/>
    <s v="Art"/>
    <n v="5344"/>
    <n v="2"/>
    <n v="2"/>
    <n v="7348"/>
  </r>
  <r>
    <s v="Standard Class"/>
    <x v="1"/>
    <s v="United States"/>
    <s v="Fort Worth"/>
    <s v="Texas"/>
    <n v="76106"/>
    <x v="2"/>
    <x v="1"/>
    <s v="Binders"/>
    <n v="1696"/>
    <n v="2"/>
    <n v="8"/>
    <n v="-2544"/>
  </r>
  <r>
    <s v="Standard Class"/>
    <x v="1"/>
    <s v="United States"/>
    <s v="Fort Worth"/>
    <s v="Texas"/>
    <n v="76106"/>
    <x v="2"/>
    <x v="1"/>
    <s v="Appliances"/>
    <n v="24588"/>
    <n v="3"/>
    <n v="8"/>
    <n v="-67617"/>
  </r>
  <r>
    <s v="Standard Class"/>
    <x v="1"/>
    <s v="United States"/>
    <s v="Fort Worth"/>
    <s v="Texas"/>
    <n v="76106"/>
    <x v="2"/>
    <x v="1"/>
    <s v="Binders"/>
    <n v="798"/>
    <n v="5"/>
    <n v="8"/>
    <n v="-13167"/>
  </r>
  <r>
    <s v="Standard Class"/>
    <x v="0"/>
    <s v="United States"/>
    <s v="Columbus"/>
    <s v="Ohio"/>
    <n v="43229"/>
    <x v="3"/>
    <x v="2"/>
    <s v="Accessories"/>
    <n v="288"/>
    <n v="4"/>
    <n v="2"/>
    <n v="576"/>
  </r>
  <r>
    <s v="Same Day"/>
    <x v="2"/>
    <s v="United States"/>
    <s v="Louisville"/>
    <s v="Colorado"/>
    <n v="80027"/>
    <x v="1"/>
    <x v="2"/>
    <s v="Phones"/>
    <n v="146952"/>
    <n v="3"/>
    <n v="2"/>
    <n v="91845"/>
  </r>
  <r>
    <s v="Same Day"/>
    <x v="2"/>
    <s v="United States"/>
    <s v="Louisville"/>
    <s v="Colorado"/>
    <n v="80027"/>
    <x v="1"/>
    <x v="0"/>
    <s v="Chairs"/>
    <n v="83136"/>
    <n v="4"/>
    <n v="2"/>
    <n v="5196"/>
  </r>
  <r>
    <s v="First Class"/>
    <x v="1"/>
    <s v="United States"/>
    <s v="Raleigh"/>
    <s v="North Carolina"/>
    <n v="27604"/>
    <x v="0"/>
    <x v="1"/>
    <s v="Appliances"/>
    <n v="942784"/>
    <n v="4"/>
    <n v="2"/>
    <n v="942784"/>
  </r>
  <r>
    <s v="First Class"/>
    <x v="1"/>
    <s v="United States"/>
    <s v="Raleigh"/>
    <s v="North Carolina"/>
    <n v="27604"/>
    <x v="0"/>
    <x v="1"/>
    <s v="Paper"/>
    <n v="74352"/>
    <n v="3"/>
    <n v="2"/>
    <n v="23235"/>
  </r>
  <r>
    <s v="Standard Class"/>
    <x v="2"/>
    <s v="United States"/>
    <s v="New York City"/>
    <s v="New York"/>
    <n v="10024"/>
    <x v="3"/>
    <x v="1"/>
    <s v="Appliances"/>
    <n v="2688"/>
    <n v="6"/>
    <n v="0"/>
    <n v="672"/>
  </r>
  <r>
    <s v="Standard Class"/>
    <x v="2"/>
    <s v="United States"/>
    <s v="New York City"/>
    <s v="New York"/>
    <n v="10024"/>
    <x v="3"/>
    <x v="1"/>
    <s v="Binders"/>
    <n v="10896"/>
    <n v="2"/>
    <n v="2"/>
    <n v="38136"/>
  </r>
  <r>
    <s v="Second Class"/>
    <x v="2"/>
    <s v="United States"/>
    <s v="Chicago"/>
    <s v="Illinois"/>
    <n v="60623"/>
    <x v="2"/>
    <x v="1"/>
    <s v="Art"/>
    <n v="3536"/>
    <n v="2"/>
    <n v="2"/>
    <n v="3094"/>
  </r>
  <r>
    <s v="First Class"/>
    <x v="1"/>
    <s v="United States"/>
    <s v="Huntsville"/>
    <s v="Texas"/>
    <n v="77340"/>
    <x v="2"/>
    <x v="0"/>
    <s v="Chairs"/>
    <n v="52843"/>
    <n v="5"/>
    <n v="3"/>
    <n v="0"/>
  </r>
  <r>
    <s v="First Class"/>
    <x v="1"/>
    <s v="United States"/>
    <s v="Huntsville"/>
    <s v="Texas"/>
    <n v="77340"/>
    <x v="2"/>
    <x v="1"/>
    <s v="Paper"/>
    <n v="41472"/>
    <n v="8"/>
    <n v="2"/>
    <n v="145152"/>
  </r>
  <r>
    <s v="Standard Class"/>
    <x v="1"/>
    <s v="United States"/>
    <s v="New York City"/>
    <s v="New York"/>
    <n v="10024"/>
    <x v="3"/>
    <x v="0"/>
    <s v="Bookcases"/>
    <n v="287976"/>
    <n v="3"/>
    <n v="2"/>
    <n v="71994"/>
  </r>
  <r>
    <s v="Second Class"/>
    <x v="0"/>
    <s v="United States"/>
    <s v="Salem"/>
    <s v="Oregon"/>
    <n v="97301"/>
    <x v="1"/>
    <x v="1"/>
    <s v="Storage"/>
    <n v="29304"/>
    <n v="3"/>
    <n v="2"/>
    <n v="25641"/>
  </r>
  <r>
    <s v="First Class"/>
    <x v="1"/>
    <s v="United States"/>
    <s v="Houston"/>
    <s v="Texas"/>
    <n v="77070"/>
    <x v="2"/>
    <x v="1"/>
    <s v="Art"/>
    <n v="55328"/>
    <n v="2"/>
    <n v="2"/>
    <n v="62244"/>
  </r>
  <r>
    <s v="First Class"/>
    <x v="1"/>
    <s v="United States"/>
    <s v="Houston"/>
    <s v="Texas"/>
    <n v="77070"/>
    <x v="2"/>
    <x v="0"/>
    <s v="Bookcases"/>
    <n v="12279984"/>
    <n v="6"/>
    <n v="32"/>
    <n v="-361176"/>
  </r>
  <r>
    <s v="Standard Class"/>
    <x v="1"/>
    <s v="United States"/>
    <s v="Twin Falls"/>
    <s v="Idaho"/>
    <n v="83301"/>
    <x v="1"/>
    <x v="1"/>
    <s v="Binders"/>
    <n v="20416"/>
    <n v="4"/>
    <n v="2"/>
    <n v="66352"/>
  </r>
  <r>
    <s v="Standard Class"/>
    <x v="1"/>
    <s v="United States"/>
    <s v="Twin Falls"/>
    <s v="Idaho"/>
    <n v="83301"/>
    <x v="1"/>
    <x v="0"/>
    <s v="Tables"/>
    <n v="112839"/>
    <n v="3"/>
    <n v="0"/>
    <n v="2595297"/>
  </r>
  <r>
    <s v="Standard Class"/>
    <x v="2"/>
    <s v="United States"/>
    <s v="Knoxville"/>
    <s v="Tennessee"/>
    <n v="37918"/>
    <x v="0"/>
    <x v="1"/>
    <s v="Labels"/>
    <n v="4608"/>
    <n v="2"/>
    <n v="2"/>
    <n v="16704"/>
  </r>
  <r>
    <s v="Standard Class"/>
    <x v="1"/>
    <s v="United States"/>
    <s v="Phoenix"/>
    <s v="Arizona"/>
    <n v="85023"/>
    <x v="1"/>
    <x v="2"/>
    <s v="Phones"/>
    <n v="19596"/>
    <n v="5"/>
    <n v="2"/>
    <n v="19596"/>
  </r>
  <r>
    <s v="Standard Class"/>
    <x v="1"/>
    <s v="United States"/>
    <s v="Phoenix"/>
    <s v="Arizona"/>
    <n v="85023"/>
    <x v="1"/>
    <x v="1"/>
    <s v="Paper"/>
    <n v="15552"/>
    <n v="3"/>
    <n v="2"/>
    <n v="54432"/>
  </r>
  <r>
    <s v="Standard Class"/>
    <x v="1"/>
    <s v="United States"/>
    <s v="Phoenix"/>
    <s v="Arizona"/>
    <n v="85023"/>
    <x v="1"/>
    <x v="2"/>
    <s v="Accessories"/>
    <n v="271968"/>
    <n v="4"/>
    <n v="2"/>
    <n v="543936"/>
  </r>
  <r>
    <s v="Standard Class"/>
    <x v="0"/>
    <s v="United States"/>
    <s v="Monroe"/>
    <s v="North Carolina"/>
    <n v="28110"/>
    <x v="0"/>
    <x v="0"/>
    <s v="Chairs"/>
    <n v="698352"/>
    <n v="3"/>
    <n v="2"/>
    <n v="523764"/>
  </r>
  <r>
    <s v="Standard Class"/>
    <x v="0"/>
    <s v="United States"/>
    <s v="Monroe"/>
    <s v="North Carolina"/>
    <n v="28110"/>
    <x v="0"/>
    <x v="0"/>
    <s v="Bookcases"/>
    <n v="77728"/>
    <n v="2"/>
    <n v="2"/>
    <n v="-38864"/>
  </r>
  <r>
    <s v="Standard Class"/>
    <x v="1"/>
    <s v="United States"/>
    <s v="Richmond"/>
    <s v="Virginia"/>
    <n v="23223"/>
    <x v="0"/>
    <x v="1"/>
    <s v="Binders"/>
    <n v="4662"/>
    <n v="9"/>
    <n v="0"/>
    <n v="214452"/>
  </r>
  <r>
    <s v="Standard Class"/>
    <x v="0"/>
    <s v="United States"/>
    <s v="Houston"/>
    <s v="Texas"/>
    <n v="77041"/>
    <x v="2"/>
    <x v="2"/>
    <s v="Phones"/>
    <n v="537544"/>
    <n v="7"/>
    <n v="2"/>
    <n v="470351"/>
  </r>
  <r>
    <s v="First Class"/>
    <x v="1"/>
    <s v="United States"/>
    <s v="Los Angeles"/>
    <s v="California"/>
    <n v="90008"/>
    <x v="1"/>
    <x v="1"/>
    <s v="Labels"/>
    <n v="1462"/>
    <n v="2"/>
    <n v="0"/>
    <n v="68714"/>
  </r>
  <r>
    <s v="First Class"/>
    <x v="1"/>
    <s v="United States"/>
    <s v="Los Angeles"/>
    <s v="California"/>
    <n v="90008"/>
    <x v="1"/>
    <x v="1"/>
    <s v="Fasteners"/>
    <n v="2255"/>
    <n v="5"/>
    <n v="0"/>
    <n v="87945"/>
  </r>
  <r>
    <s v="First Class"/>
    <x v="1"/>
    <s v="United States"/>
    <s v="Los Angeles"/>
    <s v="California"/>
    <n v="90008"/>
    <x v="1"/>
    <x v="2"/>
    <s v="Phones"/>
    <n v="5838"/>
    <n v="5"/>
    <n v="2"/>
    <n v="72975"/>
  </r>
  <r>
    <s v="First Class"/>
    <x v="1"/>
    <s v="United States"/>
    <s v="Los Angeles"/>
    <s v="California"/>
    <n v="90008"/>
    <x v="1"/>
    <x v="2"/>
    <s v="Phones"/>
    <n v="211168"/>
    <n v="4"/>
    <n v="2"/>
    <n v="158376"/>
  </r>
  <r>
    <s v="Standard Class"/>
    <x v="0"/>
    <s v="United States"/>
    <s v="Orem"/>
    <s v="Utah"/>
    <n v="84057"/>
    <x v="1"/>
    <x v="1"/>
    <s v="Paper"/>
    <n v="1296"/>
    <n v="2"/>
    <n v="0"/>
    <n v="62208"/>
  </r>
  <r>
    <s v="Standard Class"/>
    <x v="0"/>
    <s v="United States"/>
    <s v="Orem"/>
    <s v="Utah"/>
    <n v="84057"/>
    <x v="1"/>
    <x v="1"/>
    <s v="Art"/>
    <n v="4598"/>
    <n v="2"/>
    <n v="0"/>
    <n v="128744"/>
  </r>
  <r>
    <s v="Standard Class"/>
    <x v="2"/>
    <s v="United States"/>
    <s v="Burlington"/>
    <s v="Vermont"/>
    <n v="5408"/>
    <x v="3"/>
    <x v="2"/>
    <s v="Phones"/>
    <n v="129475"/>
    <n v="5"/>
    <n v="0"/>
    <n v="336635"/>
  </r>
  <r>
    <s v="First Class"/>
    <x v="0"/>
    <s v="United States"/>
    <s v="Philadelphia"/>
    <s v="Pennsylvania"/>
    <n v="19134"/>
    <x v="3"/>
    <x v="2"/>
    <s v="Copiers"/>
    <n v="179997"/>
    <n v="5"/>
    <n v="4"/>
    <n v="239996"/>
  </r>
  <r>
    <s v="Standard Class"/>
    <x v="1"/>
    <s v="United States"/>
    <s v="Chicago"/>
    <s v="Illinois"/>
    <n v="60623"/>
    <x v="2"/>
    <x v="1"/>
    <s v="Paper"/>
    <n v="10688"/>
    <n v="2"/>
    <n v="2"/>
    <n v="37408"/>
  </r>
  <r>
    <s v="First Class"/>
    <x v="0"/>
    <s v="United States"/>
    <s v="Oklahoma City"/>
    <s v="Oklahoma"/>
    <n v="73120"/>
    <x v="2"/>
    <x v="2"/>
    <s v="Phones"/>
    <n v="22198"/>
    <n v="2"/>
    <n v="0"/>
    <n v="621544"/>
  </r>
  <r>
    <s v="First Class"/>
    <x v="0"/>
    <s v="United States"/>
    <s v="Oklahoma City"/>
    <s v="Oklahoma"/>
    <n v="73120"/>
    <x v="2"/>
    <x v="0"/>
    <s v="Bookcases"/>
    <n v="34196"/>
    <n v="2"/>
    <n v="0"/>
    <n v="547136"/>
  </r>
  <r>
    <s v="First Class"/>
    <x v="1"/>
    <s v="United States"/>
    <s v="New York City"/>
    <s v="New York"/>
    <n v="10035"/>
    <x v="3"/>
    <x v="2"/>
    <s v="Accessories"/>
    <n v="3477"/>
    <n v="3"/>
    <n v="0"/>
    <n v="114741"/>
  </r>
  <r>
    <s v="First Class"/>
    <x v="1"/>
    <s v="United States"/>
    <s v="New York City"/>
    <s v="New York"/>
    <n v="10035"/>
    <x v="3"/>
    <x v="1"/>
    <s v="Labels"/>
    <n v="189"/>
    <n v="3"/>
    <n v="0"/>
    <n v="8694"/>
  </r>
  <r>
    <s v="Standard Class"/>
    <x v="0"/>
    <s v="United States"/>
    <s v="Salt Lake City"/>
    <s v="Utah"/>
    <n v="84106"/>
    <x v="1"/>
    <x v="1"/>
    <s v="Binders"/>
    <n v="10272"/>
    <n v="3"/>
    <n v="2"/>
    <n v="37236"/>
  </r>
  <r>
    <s v="Standard Class"/>
    <x v="1"/>
    <s v="United States"/>
    <s v="Utica"/>
    <s v="New York"/>
    <n v="13501"/>
    <x v="3"/>
    <x v="0"/>
    <s v="Furnishings"/>
    <n v="4048"/>
    <n v="2"/>
    <n v="0"/>
    <n v="145728"/>
  </r>
  <r>
    <s v="Standard Class"/>
    <x v="0"/>
    <s v="United States"/>
    <s v="Philadelphia"/>
    <s v="Pennsylvania"/>
    <n v="19134"/>
    <x v="3"/>
    <x v="1"/>
    <s v="Binders"/>
    <n v="33282"/>
    <n v="3"/>
    <n v="7"/>
    <n v="-27735"/>
  </r>
  <r>
    <s v="Standard Class"/>
    <x v="0"/>
    <s v="United States"/>
    <s v="Philadelphia"/>
    <s v="Pennsylvania"/>
    <n v="19134"/>
    <x v="3"/>
    <x v="2"/>
    <s v="Phones"/>
    <n v="11865"/>
    <n v="5"/>
    <n v="4"/>
    <n v="19775"/>
  </r>
  <r>
    <s v="Standard Class"/>
    <x v="0"/>
    <s v="United States"/>
    <s v="Philadelphia"/>
    <s v="Pennsylvania"/>
    <n v="19134"/>
    <x v="3"/>
    <x v="1"/>
    <s v="Labels"/>
    <n v="1476"/>
    <n v="5"/>
    <n v="2"/>
    <n v="49815"/>
  </r>
  <r>
    <s v="Standard Class"/>
    <x v="1"/>
    <s v="United States"/>
    <s v="Los Angeles"/>
    <s v="California"/>
    <n v="90004"/>
    <x v="1"/>
    <x v="1"/>
    <s v="Paper"/>
    <n v="3752"/>
    <n v="4"/>
    <n v="0"/>
    <n v="180096"/>
  </r>
  <r>
    <s v="Standard Class"/>
    <x v="1"/>
    <s v="United States"/>
    <s v="Jackson"/>
    <s v="Michigan"/>
    <n v="49201"/>
    <x v="2"/>
    <x v="1"/>
    <s v="Appliances"/>
    <n v="207144"/>
    <n v="3"/>
    <n v="1"/>
    <n v="483336"/>
  </r>
  <r>
    <s v="Standard Class"/>
    <x v="1"/>
    <s v="United States"/>
    <s v="Jackson"/>
    <s v="Michigan"/>
    <n v="49201"/>
    <x v="2"/>
    <x v="1"/>
    <s v="Art"/>
    <n v="139"/>
    <n v="5"/>
    <n v="0"/>
    <n v="3753"/>
  </r>
  <r>
    <s v="Standard Class"/>
    <x v="1"/>
    <s v="United States"/>
    <s v="Glendale"/>
    <s v="Arizona"/>
    <n v="85301"/>
    <x v="1"/>
    <x v="0"/>
    <s v="Chairs"/>
    <n v="266352"/>
    <n v="3"/>
    <n v="2"/>
    <n v="133176"/>
  </r>
  <r>
    <s v="Second Class"/>
    <x v="0"/>
    <s v="United States"/>
    <s v="Wilmington"/>
    <s v="Delaware"/>
    <n v="19805"/>
    <x v="3"/>
    <x v="2"/>
    <s v="Phones"/>
    <n v="30798"/>
    <n v="2"/>
    <n v="0"/>
    <n v="893142"/>
  </r>
  <r>
    <s v="Second Class"/>
    <x v="0"/>
    <s v="United States"/>
    <s v="Wilmington"/>
    <s v="Delaware"/>
    <n v="19805"/>
    <x v="3"/>
    <x v="1"/>
    <s v="Paper"/>
    <n v="441"/>
    <n v="6"/>
    <n v="0"/>
    <n v="20727"/>
  </r>
  <r>
    <s v="Second Class"/>
    <x v="0"/>
    <s v="United States"/>
    <s v="Wilmington"/>
    <s v="Delaware"/>
    <n v="19805"/>
    <x v="3"/>
    <x v="1"/>
    <s v="Art"/>
    <n v="1312"/>
    <n v="4"/>
    <n v="0"/>
    <n v="56416"/>
  </r>
  <r>
    <s v="Second Class"/>
    <x v="0"/>
    <s v="United States"/>
    <s v="Wilmington"/>
    <s v="Delaware"/>
    <n v="19805"/>
    <x v="3"/>
    <x v="1"/>
    <s v="Envelopes"/>
    <n v="1656"/>
    <n v="2"/>
    <n v="0"/>
    <n v="77832"/>
  </r>
  <r>
    <s v="Second Class"/>
    <x v="0"/>
    <s v="United States"/>
    <s v="Wilmington"/>
    <s v="Delaware"/>
    <n v="19805"/>
    <x v="3"/>
    <x v="1"/>
    <s v="Paper"/>
    <n v="3888"/>
    <n v="6"/>
    <n v="0"/>
    <n v="186624"/>
  </r>
  <r>
    <s v="Standard Class"/>
    <x v="0"/>
    <s v="United States"/>
    <s v="Austin"/>
    <s v="Texas"/>
    <n v="78745"/>
    <x v="2"/>
    <x v="1"/>
    <s v="Paper"/>
    <n v="33552"/>
    <n v="4"/>
    <n v="2"/>
    <n v="117432"/>
  </r>
  <r>
    <s v="Standard Class"/>
    <x v="0"/>
    <s v="United States"/>
    <s v="Orlando"/>
    <s v="Florida"/>
    <n v="32839"/>
    <x v="0"/>
    <x v="2"/>
    <s v="Copiers"/>
    <n v="959984"/>
    <n v="2"/>
    <n v="2"/>
    <n v="3119948"/>
  </r>
  <r>
    <s v="Standard Class"/>
    <x v="0"/>
    <s v="United States"/>
    <s v="Orlando"/>
    <s v="Florida"/>
    <n v="32839"/>
    <x v="0"/>
    <x v="1"/>
    <s v="Binders"/>
    <n v="4086"/>
    <n v="2"/>
    <n v="7"/>
    <n v="-29964"/>
  </r>
  <r>
    <s v="Standard Class"/>
    <x v="0"/>
    <s v="United States"/>
    <s v="Orlando"/>
    <s v="Florida"/>
    <n v="32839"/>
    <x v="0"/>
    <x v="1"/>
    <s v="Art"/>
    <n v="55984"/>
    <n v="2"/>
    <n v="2"/>
    <n v="41988"/>
  </r>
  <r>
    <s v="Standard Class"/>
    <x v="0"/>
    <s v="United States"/>
    <s v="Orlando"/>
    <s v="Florida"/>
    <n v="32839"/>
    <x v="0"/>
    <x v="1"/>
    <s v="Paper"/>
    <n v="10688"/>
    <n v="2"/>
    <n v="2"/>
    <n v="37408"/>
  </r>
  <r>
    <s v="Second Class"/>
    <x v="0"/>
    <s v="United States"/>
    <s v="Reading"/>
    <s v="Pennsylvania"/>
    <n v="19601"/>
    <x v="3"/>
    <x v="1"/>
    <s v="Envelopes"/>
    <n v="8856"/>
    <n v="3"/>
    <n v="2"/>
    <n v="28782"/>
  </r>
  <r>
    <s v="First Class"/>
    <x v="0"/>
    <s v="United States"/>
    <s v="Philadelphia"/>
    <s v="Pennsylvania"/>
    <n v="19134"/>
    <x v="3"/>
    <x v="1"/>
    <s v="Labels"/>
    <n v="6912"/>
    <n v="3"/>
    <n v="2"/>
    <n v="25056"/>
  </r>
  <r>
    <s v="Second Class"/>
    <x v="0"/>
    <s v="United States"/>
    <s v="Houston"/>
    <s v="Texas"/>
    <n v="77095"/>
    <x v="2"/>
    <x v="1"/>
    <s v="Paper"/>
    <n v="2672"/>
    <n v="5"/>
    <n v="2"/>
    <n v="9352"/>
  </r>
  <r>
    <s v="Second Class"/>
    <x v="0"/>
    <s v="United States"/>
    <s v="Houston"/>
    <s v="Texas"/>
    <n v="77095"/>
    <x v="2"/>
    <x v="1"/>
    <s v="Paper"/>
    <n v="33488"/>
    <n v="7"/>
    <n v="2"/>
    <n v="10465"/>
  </r>
  <r>
    <s v="Standard Class"/>
    <x v="1"/>
    <s v="United States"/>
    <s v="Saint Charles"/>
    <s v="Missouri"/>
    <n v="63301"/>
    <x v="2"/>
    <x v="1"/>
    <s v="Paper"/>
    <n v="1056"/>
    <n v="2"/>
    <n v="0"/>
    <n v="4752"/>
  </r>
  <r>
    <s v="First Class"/>
    <x v="1"/>
    <s v="United States"/>
    <s v="Indianapolis"/>
    <s v="Indiana"/>
    <n v="46203"/>
    <x v="2"/>
    <x v="1"/>
    <s v="Storage"/>
    <n v="38634"/>
    <n v="2"/>
    <n v="0"/>
    <n v="540876"/>
  </r>
  <r>
    <s v="Second Class"/>
    <x v="1"/>
    <s v="United States"/>
    <s v="Seattle"/>
    <s v="Washington"/>
    <n v="98115"/>
    <x v="1"/>
    <x v="1"/>
    <s v="Binders"/>
    <n v="3344"/>
    <n v="10"/>
    <n v="2"/>
    <n v="11704"/>
  </r>
  <r>
    <s v="Standard Class"/>
    <x v="2"/>
    <s v="United States"/>
    <s v="Harrisonburg"/>
    <s v="Virginia"/>
    <n v="22801"/>
    <x v="0"/>
    <x v="0"/>
    <s v="Furnishings"/>
    <n v="3996"/>
    <n v="2"/>
    <n v="0"/>
    <n v="143856"/>
  </r>
  <r>
    <s v="Standard Class"/>
    <x v="0"/>
    <s v="United States"/>
    <s v="Rochester"/>
    <s v="New York"/>
    <n v="14609"/>
    <x v="3"/>
    <x v="1"/>
    <s v="Binders"/>
    <n v="1217568"/>
    <n v="2"/>
    <n v="2"/>
    <n v="456588"/>
  </r>
  <r>
    <s v="Standard Class"/>
    <x v="2"/>
    <s v="United States"/>
    <s v="Sandy Springs"/>
    <s v="Georgia"/>
    <n v="30328"/>
    <x v="0"/>
    <x v="1"/>
    <s v="Storage"/>
    <n v="1551"/>
    <n v="1"/>
    <n v="0"/>
    <n v="38775"/>
  </r>
  <r>
    <s v="Standard Class"/>
    <x v="2"/>
    <s v="United States"/>
    <s v="Sandy Springs"/>
    <s v="Georgia"/>
    <n v="30328"/>
    <x v="0"/>
    <x v="2"/>
    <s v="Phones"/>
    <n v="899"/>
    <n v="2"/>
    <n v="0"/>
    <n v="25172"/>
  </r>
  <r>
    <s v="Standard Class"/>
    <x v="2"/>
    <s v="United States"/>
    <s v="Sandy Springs"/>
    <s v="Georgia"/>
    <n v="30328"/>
    <x v="0"/>
    <x v="1"/>
    <s v="Art"/>
    <n v="1428"/>
    <n v="4"/>
    <n v="0"/>
    <n v="37128"/>
  </r>
  <r>
    <s v="Standard Class"/>
    <x v="2"/>
    <s v="United States"/>
    <s v="Sandy Springs"/>
    <s v="Georgia"/>
    <n v="30328"/>
    <x v="0"/>
    <x v="1"/>
    <s v="Art"/>
    <n v="1272"/>
    <n v="3"/>
    <n v="0"/>
    <n v="49608"/>
  </r>
  <r>
    <s v="Standard Class"/>
    <x v="2"/>
    <s v="United States"/>
    <s v="Sandy Springs"/>
    <s v="Georgia"/>
    <n v="30328"/>
    <x v="0"/>
    <x v="1"/>
    <s v="Labels"/>
    <n v="1575"/>
    <n v="5"/>
    <n v="0"/>
    <n v="756"/>
  </r>
  <r>
    <s v="Second Class"/>
    <x v="1"/>
    <s v="United States"/>
    <s v="Los Angeles"/>
    <s v="California"/>
    <n v="90004"/>
    <x v="1"/>
    <x v="1"/>
    <s v="Art"/>
    <n v="7095"/>
    <n v="3"/>
    <n v="0"/>
    <n v="18447"/>
  </r>
  <r>
    <s v="Second Class"/>
    <x v="1"/>
    <s v="United States"/>
    <s v="Los Angeles"/>
    <s v="California"/>
    <n v="90004"/>
    <x v="1"/>
    <x v="1"/>
    <s v="Binders"/>
    <n v="65568"/>
    <n v="2"/>
    <n v="2"/>
    <n v="237684"/>
  </r>
  <r>
    <s v="Second Class"/>
    <x v="1"/>
    <s v="United States"/>
    <s v="Los Angeles"/>
    <s v="California"/>
    <n v="90004"/>
    <x v="1"/>
    <x v="2"/>
    <s v="Accessories"/>
    <n v="29997"/>
    <n v="3"/>
    <n v="0"/>
    <n v="1319868"/>
  </r>
  <r>
    <s v="Standard Class"/>
    <x v="1"/>
    <s v="United States"/>
    <s v="San Francisco"/>
    <s v="California"/>
    <n v="94110"/>
    <x v="1"/>
    <x v="2"/>
    <s v="Accessories"/>
    <n v="8997"/>
    <n v="3"/>
    <n v="0"/>
    <n v="395868"/>
  </r>
  <r>
    <s v="Standard Class"/>
    <x v="1"/>
    <s v="United States"/>
    <s v="San Francisco"/>
    <s v="California"/>
    <n v="94110"/>
    <x v="1"/>
    <x v="2"/>
    <s v="Accessories"/>
    <n v="3186"/>
    <n v="2"/>
    <n v="0"/>
    <n v="11151"/>
  </r>
  <r>
    <s v="Second Class"/>
    <x v="1"/>
    <s v="United States"/>
    <s v="Minneapolis"/>
    <s v="Minnesota"/>
    <n v="55407"/>
    <x v="2"/>
    <x v="1"/>
    <s v="Storage"/>
    <n v="6715"/>
    <n v="5"/>
    <n v="0"/>
    <n v="167875"/>
  </r>
  <r>
    <s v="Standard Class"/>
    <x v="0"/>
    <s v="United States"/>
    <s v="Columbus"/>
    <s v="Ohio"/>
    <n v="43229"/>
    <x v="3"/>
    <x v="1"/>
    <s v="Binders"/>
    <n v="7236"/>
    <n v="3"/>
    <n v="7"/>
    <n v="-603"/>
  </r>
  <r>
    <s v="Standard Class"/>
    <x v="0"/>
    <s v="United States"/>
    <s v="Columbus"/>
    <s v="Ohio"/>
    <n v="43229"/>
    <x v="3"/>
    <x v="1"/>
    <s v="Fasteners"/>
    <n v="4824"/>
    <n v="3"/>
    <n v="2"/>
    <n v="17487"/>
  </r>
  <r>
    <s v="Standard Class"/>
    <x v="0"/>
    <s v="United States"/>
    <s v="Columbus"/>
    <s v="Ohio"/>
    <n v="43229"/>
    <x v="3"/>
    <x v="1"/>
    <s v="Paper"/>
    <n v="9136"/>
    <n v="5"/>
    <n v="2"/>
    <n v="29692"/>
  </r>
  <r>
    <s v="Standard Class"/>
    <x v="0"/>
    <s v="United States"/>
    <s v="Columbus"/>
    <s v="Ohio"/>
    <n v="43229"/>
    <x v="3"/>
    <x v="1"/>
    <s v="Appliances"/>
    <n v="130112"/>
    <n v="2"/>
    <n v="2"/>
    <n v="130112"/>
  </r>
  <r>
    <s v="First Class"/>
    <x v="1"/>
    <s v="United States"/>
    <s v="Raleigh"/>
    <s v="North Carolina"/>
    <n v="27604"/>
    <x v="0"/>
    <x v="2"/>
    <s v="Phones"/>
    <n v="7424"/>
    <n v="1"/>
    <n v="2"/>
    <n v="8352"/>
  </r>
  <r>
    <s v="First Class"/>
    <x v="1"/>
    <s v="United States"/>
    <s v="Raleigh"/>
    <s v="North Carolina"/>
    <n v="27604"/>
    <x v="0"/>
    <x v="0"/>
    <s v="Furnishings"/>
    <n v="15984"/>
    <n v="10"/>
    <n v="2"/>
    <n v="45954"/>
  </r>
  <r>
    <s v="First Class"/>
    <x v="1"/>
    <s v="United States"/>
    <s v="Raleigh"/>
    <s v="North Carolina"/>
    <n v="27604"/>
    <x v="0"/>
    <x v="1"/>
    <s v="Binders"/>
    <n v="2892"/>
    <n v="2"/>
    <n v="7"/>
    <n v="-23136"/>
  </r>
  <r>
    <s v="First Class"/>
    <x v="1"/>
    <s v="United States"/>
    <s v="Raleigh"/>
    <s v="North Carolina"/>
    <n v="27604"/>
    <x v="0"/>
    <x v="1"/>
    <s v="Paper"/>
    <n v="9392"/>
    <n v="2"/>
    <n v="2"/>
    <n v="32872"/>
  </r>
  <r>
    <s v="Second Class"/>
    <x v="0"/>
    <s v="United States"/>
    <s v="New York City"/>
    <s v="New York"/>
    <n v="10011"/>
    <x v="3"/>
    <x v="1"/>
    <s v="Paper"/>
    <n v="12392"/>
    <n v="4"/>
    <n v="0"/>
    <n v="55764"/>
  </r>
  <r>
    <s v="First Class"/>
    <x v="0"/>
    <s v="United States"/>
    <s v="Philadelphia"/>
    <s v="Pennsylvania"/>
    <n v="19143"/>
    <x v="3"/>
    <x v="1"/>
    <s v="Supplies"/>
    <n v="556"/>
    <n v="5"/>
    <n v="2"/>
    <n v="6255"/>
  </r>
  <r>
    <s v="First Class"/>
    <x v="0"/>
    <s v="United States"/>
    <s v="Philadelphia"/>
    <s v="Pennsylvania"/>
    <n v="19143"/>
    <x v="3"/>
    <x v="2"/>
    <s v="Accessories"/>
    <n v="617976"/>
    <n v="3"/>
    <n v="2"/>
    <n v="-77247"/>
  </r>
  <r>
    <s v="Standard Class"/>
    <x v="1"/>
    <s v="United States"/>
    <s v="Meridian"/>
    <s v="Idaho"/>
    <n v="83642"/>
    <x v="1"/>
    <x v="1"/>
    <s v="Binders"/>
    <n v="21312"/>
    <n v="3"/>
    <n v="2"/>
    <n v="7992"/>
  </r>
  <r>
    <s v="Standard Class"/>
    <x v="1"/>
    <s v="United States"/>
    <s v="Sacramento"/>
    <s v="California"/>
    <n v="95823"/>
    <x v="1"/>
    <x v="2"/>
    <s v="Accessories"/>
    <n v="20994"/>
    <n v="6"/>
    <n v="0"/>
    <n v="398886"/>
  </r>
  <r>
    <s v="Standard Class"/>
    <x v="1"/>
    <s v="United States"/>
    <s v="Sacramento"/>
    <s v="California"/>
    <n v="95823"/>
    <x v="1"/>
    <x v="2"/>
    <s v="Phones"/>
    <n v="31984"/>
    <n v="2"/>
    <n v="2"/>
    <n v="-7996"/>
  </r>
  <r>
    <s v="Standard Class"/>
    <x v="1"/>
    <s v="United States"/>
    <s v="Sacramento"/>
    <s v="California"/>
    <n v="95823"/>
    <x v="1"/>
    <x v="1"/>
    <s v="Binders"/>
    <n v="508396"/>
    <n v="5"/>
    <n v="2"/>
    <n v="1906485"/>
  </r>
  <r>
    <s v="Standard Class"/>
    <x v="2"/>
    <s v="United States"/>
    <s v="Charlotte"/>
    <s v="North Carolina"/>
    <n v="28205"/>
    <x v="0"/>
    <x v="2"/>
    <s v="Phones"/>
    <n v="3596"/>
    <n v="1"/>
    <n v="2"/>
    <n v="3596"/>
  </r>
  <r>
    <s v="Standard Class"/>
    <x v="2"/>
    <s v="United States"/>
    <s v="Paterson"/>
    <s v="New Jersey"/>
    <n v="7501"/>
    <x v="3"/>
    <x v="1"/>
    <s v="Labels"/>
    <n v="3105"/>
    <n v="3"/>
    <n v="0"/>
    <n v="14904"/>
  </r>
  <r>
    <s v="Standard Class"/>
    <x v="2"/>
    <s v="United States"/>
    <s v="Paterson"/>
    <s v="New Jersey"/>
    <n v="7501"/>
    <x v="3"/>
    <x v="0"/>
    <s v="Furnishings"/>
    <n v="892"/>
    <n v="4"/>
    <n v="0"/>
    <n v="39248"/>
  </r>
  <r>
    <s v="Standard Class"/>
    <x v="2"/>
    <s v="United States"/>
    <s v="Paterson"/>
    <s v="New Jersey"/>
    <n v="7501"/>
    <x v="3"/>
    <x v="1"/>
    <s v="Binders"/>
    <n v="2096"/>
    <n v="4"/>
    <n v="0"/>
    <n v="96416"/>
  </r>
  <r>
    <s v="Standard Class"/>
    <x v="2"/>
    <s v="United States"/>
    <s v="Paterson"/>
    <s v="New Jersey"/>
    <n v="7501"/>
    <x v="3"/>
    <x v="1"/>
    <s v="Appliances"/>
    <n v="11104"/>
    <n v="4"/>
    <n v="0"/>
    <n v="299808"/>
  </r>
  <r>
    <s v="Standard Class"/>
    <x v="2"/>
    <s v="United States"/>
    <s v="Paterson"/>
    <s v="New Jersey"/>
    <n v="7501"/>
    <x v="3"/>
    <x v="1"/>
    <s v="Paper"/>
    <n v="3888"/>
    <n v="6"/>
    <n v="0"/>
    <n v="186624"/>
  </r>
  <r>
    <s v="Standard Class"/>
    <x v="0"/>
    <s v="United States"/>
    <s v="Arlington"/>
    <s v="Virginia"/>
    <n v="22204"/>
    <x v="0"/>
    <x v="1"/>
    <s v="Appliances"/>
    <n v="3627"/>
    <n v="3"/>
    <n v="0"/>
    <n v="10881"/>
  </r>
  <r>
    <s v="First Class"/>
    <x v="0"/>
    <s v="United States"/>
    <s v="Chicago"/>
    <s v="Illinois"/>
    <n v="60653"/>
    <x v="2"/>
    <x v="0"/>
    <s v="Bookcases"/>
    <n v="49343"/>
    <n v="5"/>
    <n v="3"/>
    <n v="-7049"/>
  </r>
  <r>
    <s v="First Class"/>
    <x v="0"/>
    <s v="United States"/>
    <s v="Chicago"/>
    <s v="Illinois"/>
    <n v="60653"/>
    <x v="2"/>
    <x v="2"/>
    <s v="Phones"/>
    <n v="1112"/>
    <n v="2"/>
    <n v="2"/>
    <n v="3475"/>
  </r>
  <r>
    <s v="Standard Class"/>
    <x v="0"/>
    <s v="United States"/>
    <s v="San Diego"/>
    <s v="California"/>
    <n v="92037"/>
    <x v="1"/>
    <x v="2"/>
    <s v="Machines"/>
    <n v="6864"/>
    <n v="2"/>
    <n v="2"/>
    <n v="7722"/>
  </r>
  <r>
    <s v="Standard Class"/>
    <x v="1"/>
    <s v="United States"/>
    <s v="Seattle"/>
    <s v="Washington"/>
    <n v="98105"/>
    <x v="1"/>
    <x v="1"/>
    <s v="Binders"/>
    <n v="1592"/>
    <n v="5"/>
    <n v="2"/>
    <n v="5373"/>
  </r>
  <r>
    <s v="Standard Class"/>
    <x v="1"/>
    <s v="United States"/>
    <s v="Seattle"/>
    <s v="Washington"/>
    <n v="98105"/>
    <x v="1"/>
    <x v="0"/>
    <s v="Furnishings"/>
    <n v="7068"/>
    <n v="12"/>
    <n v="0"/>
    <n v="310992"/>
  </r>
  <r>
    <s v="Standard Class"/>
    <x v="1"/>
    <s v="United States"/>
    <s v="Seattle"/>
    <s v="Washington"/>
    <n v="98105"/>
    <x v="1"/>
    <x v="1"/>
    <s v="Storage"/>
    <n v="54124"/>
    <n v="4"/>
    <n v="0"/>
    <n v="54124"/>
  </r>
  <r>
    <s v="Same Day"/>
    <x v="0"/>
    <s v="United States"/>
    <s v="Columbus"/>
    <s v="Ohio"/>
    <n v="43229"/>
    <x v="3"/>
    <x v="2"/>
    <s v="Machines"/>
    <n v="101994"/>
    <n v="2"/>
    <n v="7"/>
    <n v="-713958"/>
  </r>
  <r>
    <s v="Same Day"/>
    <x v="0"/>
    <s v="United States"/>
    <s v="Columbus"/>
    <s v="Ohio"/>
    <n v="43229"/>
    <x v="3"/>
    <x v="1"/>
    <s v="Binders"/>
    <n v="18264"/>
    <n v="2"/>
    <n v="7"/>
    <n v="-133936"/>
  </r>
  <r>
    <s v="Second Class"/>
    <x v="0"/>
    <s v="United States"/>
    <s v="Houston"/>
    <s v="Texas"/>
    <n v="77095"/>
    <x v="2"/>
    <x v="1"/>
    <s v="Binders"/>
    <n v="2199"/>
    <n v="5"/>
    <n v="8"/>
    <n v="-32985"/>
  </r>
  <r>
    <s v="Standard Class"/>
    <x v="0"/>
    <s v="United States"/>
    <s v="Irving"/>
    <s v="Texas"/>
    <n v="75061"/>
    <x v="2"/>
    <x v="1"/>
    <s v="Supplies"/>
    <n v="185376"/>
    <n v="2"/>
    <n v="2"/>
    <n v="-34758"/>
  </r>
  <r>
    <s v="Standard Class"/>
    <x v="0"/>
    <s v="United States"/>
    <s v="Irving"/>
    <s v="Texas"/>
    <n v="75061"/>
    <x v="2"/>
    <x v="1"/>
    <s v="Appliances"/>
    <n v="58924"/>
    <n v="1"/>
    <n v="8"/>
    <n v="-1532024"/>
  </r>
  <r>
    <s v="Standard Class"/>
    <x v="0"/>
    <s v="United States"/>
    <s v="Morristown"/>
    <s v="New Jersey"/>
    <n v="7960"/>
    <x v="3"/>
    <x v="2"/>
    <s v="Machines"/>
    <n v="480"/>
    <n v="4"/>
    <n v="0"/>
    <n v="2256"/>
  </r>
  <r>
    <s v="Standard Class"/>
    <x v="0"/>
    <s v="United States"/>
    <s v="Morristown"/>
    <s v="New Jersey"/>
    <n v="7960"/>
    <x v="3"/>
    <x v="1"/>
    <s v="Storage"/>
    <n v="3405"/>
    <n v="3"/>
    <n v="0"/>
    <n v="9534"/>
  </r>
  <r>
    <s v="First Class"/>
    <x v="1"/>
    <s v="United States"/>
    <s v="Los Angeles"/>
    <s v="California"/>
    <n v="90008"/>
    <x v="1"/>
    <x v="1"/>
    <s v="Paper"/>
    <n v="19272"/>
    <n v="11"/>
    <n v="0"/>
    <n v="925056"/>
  </r>
  <r>
    <s v="First Class"/>
    <x v="1"/>
    <s v="United States"/>
    <s v="Los Angeles"/>
    <s v="California"/>
    <n v="90008"/>
    <x v="1"/>
    <x v="2"/>
    <s v="Accessories"/>
    <n v="23997"/>
    <n v="3"/>
    <n v="0"/>
    <n v="863892"/>
  </r>
  <r>
    <s v="Second Class"/>
    <x v="2"/>
    <s v="United States"/>
    <s v="Aurora"/>
    <s v="Illinois"/>
    <n v="60505"/>
    <x v="2"/>
    <x v="2"/>
    <s v="Accessories"/>
    <n v="5012"/>
    <n v="7"/>
    <n v="2"/>
    <n v="-6265"/>
  </r>
  <r>
    <s v="Standard Class"/>
    <x v="1"/>
    <s v="United States"/>
    <s v="Durham"/>
    <s v="North Carolina"/>
    <n v="27707"/>
    <x v="0"/>
    <x v="2"/>
    <s v="Phones"/>
    <n v="15984"/>
    <n v="2"/>
    <n v="2"/>
    <n v="13986"/>
  </r>
  <r>
    <s v="Standard Class"/>
    <x v="1"/>
    <s v="United States"/>
    <s v="Durham"/>
    <s v="North Carolina"/>
    <n v="27707"/>
    <x v="0"/>
    <x v="1"/>
    <s v="Paper"/>
    <n v="14352"/>
    <n v="3"/>
    <n v="2"/>
    <n v="4485"/>
  </r>
  <r>
    <s v="Standard Class"/>
    <x v="1"/>
    <s v="United States"/>
    <s v="Columbus"/>
    <s v="Ohio"/>
    <n v="43229"/>
    <x v="3"/>
    <x v="1"/>
    <s v="Binders"/>
    <n v="6528"/>
    <n v="4"/>
    <n v="7"/>
    <n v="-45696"/>
  </r>
  <r>
    <s v="Standard Class"/>
    <x v="1"/>
    <s v="United States"/>
    <s v="Columbus"/>
    <s v="Ohio"/>
    <n v="43229"/>
    <x v="3"/>
    <x v="1"/>
    <s v="Binders"/>
    <n v="2862"/>
    <n v="3"/>
    <n v="7"/>
    <n v="-22896"/>
  </r>
  <r>
    <s v="Standard Class"/>
    <x v="1"/>
    <s v="United States"/>
    <s v="Columbus"/>
    <s v="Ohio"/>
    <n v="43229"/>
    <x v="3"/>
    <x v="1"/>
    <s v="Binders"/>
    <n v="20856"/>
    <n v="8"/>
    <n v="7"/>
    <n v="-166848"/>
  </r>
  <r>
    <s v="Second Class"/>
    <x v="1"/>
    <s v="United States"/>
    <s v="Los Angeles"/>
    <s v="California"/>
    <n v="90036"/>
    <x v="1"/>
    <x v="1"/>
    <s v="Storage"/>
    <n v="27628"/>
    <n v="2"/>
    <n v="0"/>
    <n v="0"/>
  </r>
  <r>
    <s v="Standard Class"/>
    <x v="2"/>
    <s v="United States"/>
    <s v="Stockton"/>
    <s v="California"/>
    <n v="95207"/>
    <x v="1"/>
    <x v="0"/>
    <s v="Furnishings"/>
    <n v="62964"/>
    <n v="9"/>
    <n v="0"/>
    <n v="1070388"/>
  </r>
  <r>
    <s v="Second Class"/>
    <x v="2"/>
    <s v="United States"/>
    <s v="Columbia"/>
    <s v="Missouri"/>
    <n v="65203"/>
    <x v="2"/>
    <x v="2"/>
    <s v="Phones"/>
    <n v="44997"/>
    <n v="3"/>
    <n v="0"/>
    <n v="2204853"/>
  </r>
  <r>
    <s v="Second Class"/>
    <x v="2"/>
    <s v="United States"/>
    <s v="Columbia"/>
    <s v="Missouri"/>
    <n v="65203"/>
    <x v="2"/>
    <x v="1"/>
    <s v="Appliances"/>
    <n v="192759"/>
    <n v="7"/>
    <n v="0"/>
    <n v="7517601"/>
  </r>
  <r>
    <s v="First Class"/>
    <x v="2"/>
    <s v="United States"/>
    <s v="Columbus"/>
    <s v="Georgia"/>
    <n v="31907"/>
    <x v="0"/>
    <x v="0"/>
    <s v="Chairs"/>
    <n v="12178"/>
    <n v="2"/>
    <n v="0"/>
    <n v="30445"/>
  </r>
  <r>
    <s v="Standard Class"/>
    <x v="2"/>
    <s v="United States"/>
    <s v="San Diego"/>
    <s v="California"/>
    <n v="92037"/>
    <x v="1"/>
    <x v="0"/>
    <s v="Chairs"/>
    <n v="2676672"/>
    <n v="9"/>
    <n v="2"/>
    <n v="2676672"/>
  </r>
  <r>
    <s v="Standard Class"/>
    <x v="0"/>
    <s v="United States"/>
    <s v="Texas City"/>
    <s v="Texas"/>
    <n v="77590"/>
    <x v="2"/>
    <x v="0"/>
    <s v="Tables"/>
    <n v="48923"/>
    <n v="2"/>
    <n v="3"/>
    <n v="41934"/>
  </r>
  <r>
    <s v="Standard Class"/>
    <x v="0"/>
    <s v="United States"/>
    <s v="Los Angeles"/>
    <s v="California"/>
    <n v="90004"/>
    <x v="1"/>
    <x v="0"/>
    <s v="Furnishings"/>
    <n v="31203"/>
    <n v="3"/>
    <n v="0"/>
    <n v="436842"/>
  </r>
  <r>
    <s v="Standard Class"/>
    <x v="0"/>
    <s v="United States"/>
    <s v="Los Angeles"/>
    <s v="California"/>
    <n v="90004"/>
    <x v="1"/>
    <x v="1"/>
    <s v="Storage"/>
    <n v="1794"/>
    <n v="3"/>
    <n v="0"/>
    <n v="30498"/>
  </r>
  <r>
    <s v="Standard Class"/>
    <x v="0"/>
    <s v="United States"/>
    <s v="Los Angeles"/>
    <s v="California"/>
    <n v="90004"/>
    <x v="1"/>
    <x v="2"/>
    <s v="Phones"/>
    <n v="1656"/>
    <n v="3"/>
    <n v="2"/>
    <n v="1035"/>
  </r>
  <r>
    <s v="Standard Class"/>
    <x v="0"/>
    <s v="United States"/>
    <s v="Los Angeles"/>
    <s v="California"/>
    <n v="90004"/>
    <x v="1"/>
    <x v="1"/>
    <s v="Paper"/>
    <n v="3752"/>
    <n v="4"/>
    <n v="0"/>
    <n v="180096"/>
  </r>
  <r>
    <s v="Second Class"/>
    <x v="1"/>
    <s v="United States"/>
    <s v="Springfield"/>
    <s v="Virginia"/>
    <n v="22153"/>
    <x v="0"/>
    <x v="2"/>
    <s v="Phones"/>
    <n v="49497"/>
    <n v="3"/>
    <n v="0"/>
    <n v="148491"/>
  </r>
  <r>
    <s v="Second Class"/>
    <x v="1"/>
    <s v="United States"/>
    <s v="Springfield"/>
    <s v="Virginia"/>
    <n v="22153"/>
    <x v="0"/>
    <x v="1"/>
    <s v="Labels"/>
    <n v="2506"/>
    <n v="2"/>
    <n v="0"/>
    <n v="117782"/>
  </r>
  <r>
    <s v="Standard Class"/>
    <x v="0"/>
    <s v="United States"/>
    <s v="Decatur"/>
    <s v="Illinois"/>
    <n v="62521"/>
    <x v="2"/>
    <x v="0"/>
    <s v="Furnishings"/>
    <n v="32064"/>
    <n v="3"/>
    <n v="6"/>
    <n v="-128256"/>
  </r>
  <r>
    <s v="Standard Class"/>
    <x v="0"/>
    <s v="United States"/>
    <s v="Decatur"/>
    <s v="Illinois"/>
    <n v="62521"/>
    <x v="2"/>
    <x v="1"/>
    <s v="Paper"/>
    <n v="18496"/>
    <n v="4"/>
    <n v="2"/>
    <n v="67048"/>
  </r>
  <r>
    <s v="Standard Class"/>
    <x v="0"/>
    <s v="United States"/>
    <s v="Decatur"/>
    <s v="Illinois"/>
    <n v="62521"/>
    <x v="2"/>
    <x v="0"/>
    <s v="Chairs"/>
    <n v="191079"/>
    <n v="3"/>
    <n v="3"/>
    <n v="-382158"/>
  </r>
  <r>
    <s v="Standard Class"/>
    <x v="0"/>
    <s v="United States"/>
    <s v="Decatur"/>
    <s v="Illinois"/>
    <n v="62521"/>
    <x v="2"/>
    <x v="1"/>
    <s v="Paper"/>
    <n v="10368"/>
    <n v="2"/>
    <n v="2"/>
    <n v="36288"/>
  </r>
  <r>
    <s v="Same Day"/>
    <x v="2"/>
    <s v="United States"/>
    <s v="New York City"/>
    <s v="New York"/>
    <n v="10009"/>
    <x v="3"/>
    <x v="1"/>
    <s v="Labels"/>
    <n v="3053"/>
    <n v="1"/>
    <n v="0"/>
    <n v="140438"/>
  </r>
  <r>
    <s v="Same Day"/>
    <x v="2"/>
    <s v="United States"/>
    <s v="New York City"/>
    <s v="New York"/>
    <n v="10009"/>
    <x v="3"/>
    <x v="2"/>
    <s v="Accessories"/>
    <n v="3084"/>
    <n v="3"/>
    <n v="0"/>
    <n v="6168"/>
  </r>
  <r>
    <s v="Same Day"/>
    <x v="2"/>
    <s v="United States"/>
    <s v="New York City"/>
    <s v="New York"/>
    <n v="10009"/>
    <x v="3"/>
    <x v="1"/>
    <s v="Paper"/>
    <n v="7506"/>
    <n v="9"/>
    <n v="0"/>
    <n v="33777"/>
  </r>
  <r>
    <s v="First Class"/>
    <x v="1"/>
    <s v="United States"/>
    <s v="San Francisco"/>
    <s v="California"/>
    <n v="94110"/>
    <x v="1"/>
    <x v="2"/>
    <s v="Phones"/>
    <n v="66976"/>
    <n v="7"/>
    <n v="2"/>
    <n v="66976"/>
  </r>
  <r>
    <s v="Standard Class"/>
    <x v="1"/>
    <s v="United States"/>
    <s v="Moreno Valley"/>
    <s v="California"/>
    <n v="92553"/>
    <x v="1"/>
    <x v="1"/>
    <s v="Paper"/>
    <n v="18272"/>
    <n v="8"/>
    <n v="0"/>
    <n v="840512"/>
  </r>
  <r>
    <s v="Standard Class"/>
    <x v="0"/>
    <s v="United States"/>
    <s v="Everett"/>
    <s v="Massachusetts"/>
    <n v="2149"/>
    <x v="3"/>
    <x v="1"/>
    <s v="Labels"/>
    <n v="2193"/>
    <n v="3"/>
    <n v="0"/>
    <n v="103071"/>
  </r>
  <r>
    <s v="Standard Class"/>
    <x v="0"/>
    <s v="United States"/>
    <s v="Chattanooga"/>
    <s v="Tennessee"/>
    <n v="37421"/>
    <x v="0"/>
    <x v="2"/>
    <s v="Accessories"/>
    <n v="95976"/>
    <n v="3"/>
    <n v="2"/>
    <n v="155961"/>
  </r>
  <r>
    <s v="Standard Class"/>
    <x v="0"/>
    <s v="United States"/>
    <s v="Chattanooga"/>
    <s v="Tennessee"/>
    <n v="37421"/>
    <x v="0"/>
    <x v="2"/>
    <s v="Phones"/>
    <n v="143928"/>
    <n v="9"/>
    <n v="2"/>
    <n v="-323838"/>
  </r>
  <r>
    <s v="Standard Class"/>
    <x v="0"/>
    <s v="United States"/>
    <s v="Chattanooga"/>
    <s v="Tennessee"/>
    <n v="37421"/>
    <x v="0"/>
    <x v="1"/>
    <s v="Binders"/>
    <n v="3564"/>
    <n v="2"/>
    <n v="7"/>
    <n v="-297"/>
  </r>
  <r>
    <s v="Standard Class"/>
    <x v="0"/>
    <s v="United States"/>
    <s v="Chattanooga"/>
    <s v="Tennessee"/>
    <n v="37421"/>
    <x v="0"/>
    <x v="1"/>
    <s v="Labels"/>
    <n v="4928"/>
    <n v="2"/>
    <n v="2"/>
    <n v="17248"/>
  </r>
  <r>
    <s v="Standard Class"/>
    <x v="1"/>
    <s v="United States"/>
    <s v="Austin"/>
    <s v="Texas"/>
    <n v="78745"/>
    <x v="2"/>
    <x v="1"/>
    <s v="Storage"/>
    <n v="856656"/>
    <n v="6"/>
    <n v="2"/>
    <n v="107082"/>
  </r>
  <r>
    <s v="Standard Class"/>
    <x v="1"/>
    <s v="United States"/>
    <s v="Austin"/>
    <s v="Texas"/>
    <n v="78745"/>
    <x v="2"/>
    <x v="1"/>
    <s v="Binders"/>
    <n v="13184"/>
    <n v="4"/>
    <n v="8"/>
    <n v="-204352"/>
  </r>
  <r>
    <s v="Standard Class"/>
    <x v="1"/>
    <s v="United States"/>
    <s v="Austin"/>
    <s v="Texas"/>
    <n v="78745"/>
    <x v="2"/>
    <x v="1"/>
    <s v="Appliances"/>
    <n v="48784"/>
    <n v="4"/>
    <n v="8"/>
    <n v="-1317168"/>
  </r>
  <r>
    <s v="Standard Class"/>
    <x v="1"/>
    <s v="United States"/>
    <s v="Austin"/>
    <s v="Texas"/>
    <n v="78745"/>
    <x v="2"/>
    <x v="1"/>
    <s v="Paper"/>
    <n v="7664"/>
    <n v="2"/>
    <n v="2"/>
    <n v="26824"/>
  </r>
  <r>
    <s v="Standard Class"/>
    <x v="1"/>
    <s v="United States"/>
    <s v="Austin"/>
    <s v="Texas"/>
    <n v="78745"/>
    <x v="2"/>
    <x v="1"/>
    <s v="Binders"/>
    <n v="18528"/>
    <n v="6"/>
    <n v="8"/>
    <n v="-27792"/>
  </r>
  <r>
    <s v="Standard Class"/>
    <x v="1"/>
    <s v="United States"/>
    <s v="Virginia Beach"/>
    <s v="Virginia"/>
    <n v="23464"/>
    <x v="0"/>
    <x v="0"/>
    <s v="Furnishings"/>
    <n v="17768"/>
    <n v="2"/>
    <n v="0"/>
    <n v="461968"/>
  </r>
  <r>
    <s v="Standard Class"/>
    <x v="1"/>
    <s v="United States"/>
    <s v="Jamestown"/>
    <s v="New York"/>
    <n v="14701"/>
    <x v="3"/>
    <x v="2"/>
    <s v="Accessories"/>
    <n v="15998"/>
    <n v="2"/>
    <n v="0"/>
    <n v="575928"/>
  </r>
  <r>
    <s v="Standard Class"/>
    <x v="1"/>
    <s v="United States"/>
    <s v="Coral Gables"/>
    <s v="Florida"/>
    <n v="33134"/>
    <x v="0"/>
    <x v="2"/>
    <s v="Phones"/>
    <n v="5268"/>
    <n v="3"/>
    <n v="2"/>
    <n v="19755"/>
  </r>
  <r>
    <s v="Standard Class"/>
    <x v="1"/>
    <s v="United States"/>
    <s v="Coral Gables"/>
    <s v="Florida"/>
    <n v="33134"/>
    <x v="0"/>
    <x v="0"/>
    <s v="Furnishings"/>
    <n v="11568"/>
    <n v="3"/>
    <n v="2"/>
    <n v="26028"/>
  </r>
  <r>
    <s v="Standard Class"/>
    <x v="0"/>
    <s v="United States"/>
    <s v="Hickory"/>
    <s v="North Carolina"/>
    <n v="28601"/>
    <x v="0"/>
    <x v="1"/>
    <s v="Binders"/>
    <n v="4572"/>
    <n v="4"/>
    <n v="7"/>
    <n v="-381"/>
  </r>
  <r>
    <s v="Standard Class"/>
    <x v="0"/>
    <s v="United States"/>
    <s v="Rockford"/>
    <s v="Illinois"/>
    <n v="61107"/>
    <x v="2"/>
    <x v="2"/>
    <s v="Phones"/>
    <n v="1439968"/>
    <n v="4"/>
    <n v="2"/>
    <n v="1439968"/>
  </r>
  <r>
    <s v="Standard Class"/>
    <x v="0"/>
    <s v="United States"/>
    <s v="Rockford"/>
    <s v="Illinois"/>
    <n v="61107"/>
    <x v="2"/>
    <x v="1"/>
    <s v="Binders"/>
    <n v="1728"/>
    <n v="3"/>
    <n v="8"/>
    <n v="-26784"/>
  </r>
  <r>
    <s v="Standard Class"/>
    <x v="0"/>
    <s v="United States"/>
    <s v="Rockford"/>
    <s v="Illinois"/>
    <n v="61107"/>
    <x v="2"/>
    <x v="0"/>
    <s v="Tables"/>
    <n v="6261"/>
    <n v="3"/>
    <n v="5"/>
    <n v="-538446"/>
  </r>
  <r>
    <s v="Second Class"/>
    <x v="1"/>
    <s v="United States"/>
    <s v="Seattle"/>
    <s v="Washington"/>
    <n v="98103"/>
    <x v="1"/>
    <x v="1"/>
    <s v="Art"/>
    <n v="992"/>
    <n v="5"/>
    <n v="0"/>
    <n v="25792"/>
  </r>
  <r>
    <s v="Standard Class"/>
    <x v="0"/>
    <s v="United States"/>
    <s v="Huntsville"/>
    <s v="Texas"/>
    <n v="77340"/>
    <x v="2"/>
    <x v="0"/>
    <s v="Tables"/>
    <n v="60998"/>
    <n v="4"/>
    <n v="3"/>
    <n v="-113282"/>
  </r>
  <r>
    <s v="Standard Class"/>
    <x v="0"/>
    <s v="United States"/>
    <s v="Huntsville"/>
    <s v="Texas"/>
    <n v="77340"/>
    <x v="2"/>
    <x v="0"/>
    <s v="Tables"/>
    <n v="211372"/>
    <n v="2"/>
    <n v="3"/>
    <n v="-45294"/>
  </r>
  <r>
    <s v="Standard Class"/>
    <x v="0"/>
    <s v="United States"/>
    <s v="Huntsville"/>
    <s v="Texas"/>
    <n v="77340"/>
    <x v="2"/>
    <x v="2"/>
    <s v="Phones"/>
    <n v="239976"/>
    <n v="3"/>
    <n v="2"/>
    <n v="179982"/>
  </r>
  <r>
    <s v="Standard Class"/>
    <x v="1"/>
    <s v="United States"/>
    <s v="Milwaukee"/>
    <s v="Wisconsin"/>
    <n v="53209"/>
    <x v="2"/>
    <x v="0"/>
    <s v="Furnishings"/>
    <n v="9995"/>
    <n v="5"/>
    <n v="0"/>
    <n v="229885"/>
  </r>
  <r>
    <s v="Standard Class"/>
    <x v="1"/>
    <s v="United States"/>
    <s v="Milwaukee"/>
    <s v="Wisconsin"/>
    <n v="53209"/>
    <x v="2"/>
    <x v="2"/>
    <s v="Accessories"/>
    <n v="2934"/>
    <n v="3"/>
    <n v="0"/>
    <n v="108558"/>
  </r>
  <r>
    <s v="Standard Class"/>
    <x v="1"/>
    <s v="United States"/>
    <s v="Green Bay"/>
    <s v="Wisconsin"/>
    <n v="54302"/>
    <x v="2"/>
    <x v="0"/>
    <s v="Furnishings"/>
    <n v="1674"/>
    <n v="2"/>
    <n v="0"/>
    <n v="43524"/>
  </r>
  <r>
    <s v="Same Day"/>
    <x v="1"/>
    <s v="United States"/>
    <s v="Philadelphia"/>
    <s v="Pennsylvania"/>
    <n v="19120"/>
    <x v="3"/>
    <x v="1"/>
    <s v="Paper"/>
    <n v="12672"/>
    <n v="3"/>
    <n v="2"/>
    <n v="396"/>
  </r>
  <r>
    <s v="Same Day"/>
    <x v="1"/>
    <s v="United States"/>
    <s v="Philadelphia"/>
    <s v="Pennsylvania"/>
    <n v="19120"/>
    <x v="3"/>
    <x v="2"/>
    <s v="Accessories"/>
    <n v="1119888"/>
    <n v="14"/>
    <n v="2"/>
    <n v="209979"/>
  </r>
  <r>
    <s v="Second Class"/>
    <x v="0"/>
    <s v="United States"/>
    <s v="Los Angeles"/>
    <s v="California"/>
    <n v="90008"/>
    <x v="1"/>
    <x v="1"/>
    <s v="Art"/>
    <n v="20485"/>
    <n v="5"/>
    <n v="0"/>
    <n v="53261"/>
  </r>
  <r>
    <s v="Second Class"/>
    <x v="0"/>
    <s v="United States"/>
    <s v="Los Angeles"/>
    <s v="California"/>
    <n v="90008"/>
    <x v="1"/>
    <x v="2"/>
    <s v="Phones"/>
    <n v="135984"/>
    <n v="2"/>
    <n v="2"/>
    <n v="16998"/>
  </r>
  <r>
    <s v="Second Class"/>
    <x v="0"/>
    <s v="United States"/>
    <s v="Los Angeles"/>
    <s v="California"/>
    <n v="90008"/>
    <x v="1"/>
    <x v="1"/>
    <s v="Art"/>
    <n v="164"/>
    <n v="5"/>
    <n v="0"/>
    <n v="7052"/>
  </r>
  <r>
    <s v="Second Class"/>
    <x v="0"/>
    <s v="United States"/>
    <s v="Los Angeles"/>
    <s v="California"/>
    <n v="90008"/>
    <x v="1"/>
    <x v="1"/>
    <s v="Binders"/>
    <n v="9296"/>
    <n v="2"/>
    <n v="2"/>
    <n v="31374"/>
  </r>
  <r>
    <s v="Second Class"/>
    <x v="0"/>
    <s v="United States"/>
    <s v="North Miami"/>
    <s v="Florida"/>
    <n v="33161"/>
    <x v="0"/>
    <x v="1"/>
    <s v="Supplies"/>
    <n v="7632"/>
    <n v="3"/>
    <n v="2"/>
    <n v="-18126"/>
  </r>
  <r>
    <s v="First Class"/>
    <x v="0"/>
    <s v="United States"/>
    <s v="Portland"/>
    <s v="Oregon"/>
    <n v="97206"/>
    <x v="1"/>
    <x v="1"/>
    <s v="Binders"/>
    <n v="4158"/>
    <n v="7"/>
    <n v="7"/>
    <n v="-3465"/>
  </r>
  <r>
    <s v="First Class"/>
    <x v="0"/>
    <s v="United States"/>
    <s v="Portland"/>
    <s v="Oregon"/>
    <n v="97206"/>
    <x v="1"/>
    <x v="2"/>
    <s v="Machines"/>
    <n v="179991"/>
    <n v="3"/>
    <n v="7"/>
    <n v="-2519874"/>
  </r>
  <r>
    <s v="Standard Class"/>
    <x v="0"/>
    <s v="United States"/>
    <s v="Aurora"/>
    <s v="Illinois"/>
    <n v="60505"/>
    <x v="2"/>
    <x v="0"/>
    <s v="Chairs"/>
    <n v="239358"/>
    <n v="3"/>
    <n v="3"/>
    <n v="-478716"/>
  </r>
  <r>
    <s v="First Class"/>
    <x v="2"/>
    <s v="United States"/>
    <s v="San Francisco"/>
    <s v="California"/>
    <n v="94109"/>
    <x v="1"/>
    <x v="1"/>
    <s v="Paper"/>
    <n v="16488"/>
    <n v="3"/>
    <n v="0"/>
    <n v="807912"/>
  </r>
  <r>
    <s v="Second Class"/>
    <x v="1"/>
    <s v="United States"/>
    <s v="San Francisco"/>
    <s v="California"/>
    <n v="94110"/>
    <x v="1"/>
    <x v="1"/>
    <s v="Supplies"/>
    <n v="1095"/>
    <n v="3"/>
    <n v="0"/>
    <n v="3285"/>
  </r>
  <r>
    <s v="Standard Class"/>
    <x v="1"/>
    <s v="United States"/>
    <s v="New Bedford"/>
    <s v="Massachusetts"/>
    <n v="2740"/>
    <x v="3"/>
    <x v="1"/>
    <s v="Paper"/>
    <n v="1944"/>
    <n v="3"/>
    <n v="0"/>
    <n v="93312"/>
  </r>
  <r>
    <s v="Standard Class"/>
    <x v="1"/>
    <s v="United States"/>
    <s v="New Bedford"/>
    <s v="Massachusetts"/>
    <n v="2740"/>
    <x v="3"/>
    <x v="1"/>
    <s v="Binders"/>
    <n v="123"/>
    <n v="5"/>
    <n v="0"/>
    <n v="615"/>
  </r>
  <r>
    <s v="First Class"/>
    <x v="0"/>
    <s v="United States"/>
    <s v="San Diego"/>
    <s v="California"/>
    <n v="92037"/>
    <x v="1"/>
    <x v="1"/>
    <s v="Appliances"/>
    <n v="1397"/>
    <n v="1"/>
    <n v="0"/>
    <n v="36322"/>
  </r>
  <r>
    <s v="Standard Class"/>
    <x v="0"/>
    <s v="United States"/>
    <s v="Jackson"/>
    <s v="Tennessee"/>
    <n v="38301"/>
    <x v="0"/>
    <x v="0"/>
    <s v="Tables"/>
    <n v="934956"/>
    <n v="6"/>
    <n v="4"/>
    <n v="-2493216"/>
  </r>
  <r>
    <s v="Standard Class"/>
    <x v="0"/>
    <s v="United States"/>
    <s v="Jackson"/>
    <s v="Tennessee"/>
    <n v="38301"/>
    <x v="0"/>
    <x v="2"/>
    <s v="Accessories"/>
    <n v="46864"/>
    <n v="2"/>
    <n v="2"/>
    <n v="76154"/>
  </r>
  <r>
    <s v="Standard Class"/>
    <x v="0"/>
    <s v="United States"/>
    <s v="Jackson"/>
    <s v="Tennessee"/>
    <n v="38301"/>
    <x v="0"/>
    <x v="1"/>
    <s v="Storage"/>
    <n v="2616"/>
    <n v="3"/>
    <n v="2"/>
    <n v="1962"/>
  </r>
  <r>
    <s v="Standard Class"/>
    <x v="0"/>
    <s v="United States"/>
    <s v="Jackson"/>
    <s v="Tennessee"/>
    <n v="38301"/>
    <x v="0"/>
    <x v="1"/>
    <s v="Art"/>
    <n v="23128"/>
    <n v="7"/>
    <n v="2"/>
    <n v="2891"/>
  </r>
  <r>
    <s v="Standard Class"/>
    <x v="0"/>
    <s v="United States"/>
    <s v="Jackson"/>
    <s v="Tennessee"/>
    <n v="38301"/>
    <x v="0"/>
    <x v="1"/>
    <s v="Appliances"/>
    <n v="5924"/>
    <n v="5"/>
    <n v="2"/>
    <n v="16291"/>
  </r>
  <r>
    <s v="Second Class"/>
    <x v="0"/>
    <s v="United States"/>
    <s v="Jacksonville"/>
    <s v="Florida"/>
    <n v="32216"/>
    <x v="0"/>
    <x v="0"/>
    <s v="Bookcases"/>
    <n v="155456"/>
    <n v="4"/>
    <n v="2"/>
    <n v="-77728"/>
  </r>
  <r>
    <s v="Standard Class"/>
    <x v="1"/>
    <s v="United States"/>
    <s v="San Diego"/>
    <s v="California"/>
    <n v="92024"/>
    <x v="1"/>
    <x v="1"/>
    <s v="Paper"/>
    <n v="856"/>
    <n v="2"/>
    <n v="0"/>
    <n v="3852"/>
  </r>
  <r>
    <s v="First Class"/>
    <x v="0"/>
    <s v="United States"/>
    <s v="Hialeah"/>
    <s v="Florida"/>
    <n v="33012"/>
    <x v="0"/>
    <x v="0"/>
    <s v="Furnishings"/>
    <n v="21"/>
    <n v="3"/>
    <n v="2"/>
    <n v="5775"/>
  </r>
  <r>
    <s v="First Class"/>
    <x v="0"/>
    <s v="United States"/>
    <s v="Hialeah"/>
    <s v="Florida"/>
    <n v="33012"/>
    <x v="0"/>
    <x v="2"/>
    <s v="Machines"/>
    <n v="120"/>
    <n v="2"/>
    <n v="5"/>
    <n v="-72"/>
  </r>
  <r>
    <s v="Standard Class"/>
    <x v="0"/>
    <s v="United States"/>
    <s v="Houston"/>
    <s v="Texas"/>
    <n v="77070"/>
    <x v="2"/>
    <x v="2"/>
    <s v="Phones"/>
    <n v="29996"/>
    <n v="5"/>
    <n v="2"/>
    <n v="37495"/>
  </r>
  <r>
    <s v="Standard Class"/>
    <x v="0"/>
    <s v="United States"/>
    <s v="Houston"/>
    <s v="Texas"/>
    <n v="77070"/>
    <x v="2"/>
    <x v="1"/>
    <s v="Appliances"/>
    <n v="6784"/>
    <n v="5"/>
    <n v="8"/>
    <n v="-179776"/>
  </r>
  <r>
    <s v="Standard Class"/>
    <x v="0"/>
    <s v="United States"/>
    <s v="Houston"/>
    <s v="Texas"/>
    <n v="77070"/>
    <x v="2"/>
    <x v="0"/>
    <s v="Chairs"/>
    <n v="85393"/>
    <n v="5"/>
    <n v="3"/>
    <n v="-24398"/>
  </r>
  <r>
    <s v="Standard Class"/>
    <x v="0"/>
    <s v="United States"/>
    <s v="Houston"/>
    <s v="Texas"/>
    <n v="77070"/>
    <x v="2"/>
    <x v="1"/>
    <s v="Art"/>
    <n v="18688"/>
    <n v="4"/>
    <n v="2"/>
    <n v="37376"/>
  </r>
  <r>
    <s v="First Class"/>
    <x v="0"/>
    <s v="United States"/>
    <s v="Virginia Beach"/>
    <s v="Virginia"/>
    <n v="23464"/>
    <x v="0"/>
    <x v="0"/>
    <s v="Furnishings"/>
    <n v="27396"/>
    <n v="2"/>
    <n v="0"/>
    <n v="712296"/>
  </r>
  <r>
    <s v="First Class"/>
    <x v="0"/>
    <s v="United States"/>
    <s v="Virginia Beach"/>
    <s v="Virginia"/>
    <n v="23464"/>
    <x v="0"/>
    <x v="2"/>
    <s v="Accessories"/>
    <n v="8997"/>
    <n v="3"/>
    <n v="0"/>
    <n v="188937"/>
  </r>
  <r>
    <s v="First Class"/>
    <x v="0"/>
    <s v="United States"/>
    <s v="Virginia Beach"/>
    <s v="Virginia"/>
    <n v="23464"/>
    <x v="0"/>
    <x v="0"/>
    <s v="Furnishings"/>
    <n v="7568"/>
    <n v="5"/>
    <n v="0"/>
    <n v="7568"/>
  </r>
  <r>
    <s v="Standard Class"/>
    <x v="0"/>
    <s v="United States"/>
    <s v="Houston"/>
    <s v="Texas"/>
    <n v="77070"/>
    <x v="2"/>
    <x v="1"/>
    <s v="Binders"/>
    <n v="1248"/>
    <n v="2"/>
    <n v="8"/>
    <n v="-19344"/>
  </r>
  <r>
    <s v="Standard Class"/>
    <x v="2"/>
    <s v="United States"/>
    <s v="Philadelphia"/>
    <s v="Pennsylvania"/>
    <n v="19120"/>
    <x v="3"/>
    <x v="2"/>
    <s v="Accessories"/>
    <n v="72"/>
    <n v="1"/>
    <n v="2"/>
    <n v="144"/>
  </r>
  <r>
    <s v="Standard Class"/>
    <x v="2"/>
    <s v="United States"/>
    <s v="Philadelphia"/>
    <s v="Pennsylvania"/>
    <n v="19120"/>
    <x v="3"/>
    <x v="0"/>
    <s v="Chairs"/>
    <n v="470155"/>
    <n v="7"/>
    <n v="3"/>
    <n v="-13433"/>
  </r>
  <r>
    <s v="First Class"/>
    <x v="0"/>
    <s v="United States"/>
    <s v="Memphis"/>
    <s v="Tennessee"/>
    <n v="38109"/>
    <x v="0"/>
    <x v="1"/>
    <s v="Storage"/>
    <n v="39128"/>
    <n v="1"/>
    <n v="2"/>
    <n v="-88038"/>
  </r>
  <r>
    <s v="Standard Class"/>
    <x v="1"/>
    <s v="United States"/>
    <s v="Lakewood"/>
    <s v="Ohio"/>
    <n v="44107"/>
    <x v="3"/>
    <x v="1"/>
    <s v="Art"/>
    <n v="19728"/>
    <n v="9"/>
    <n v="2"/>
    <n v="17262"/>
  </r>
  <r>
    <s v="Standard Class"/>
    <x v="1"/>
    <s v="United States"/>
    <s v="Lakewood"/>
    <s v="Ohio"/>
    <n v="44107"/>
    <x v="3"/>
    <x v="2"/>
    <s v="Phones"/>
    <n v="151188"/>
    <n v="2"/>
    <n v="4"/>
    <n v="-25198"/>
  </r>
  <r>
    <s v="Standard Class"/>
    <x v="0"/>
    <s v="United States"/>
    <s v="New York City"/>
    <s v="New York"/>
    <n v="10011"/>
    <x v="3"/>
    <x v="0"/>
    <s v="Chairs"/>
    <n v="271764"/>
    <n v="2"/>
    <n v="1"/>
    <n v="60392"/>
  </r>
  <r>
    <s v="First Class"/>
    <x v="0"/>
    <s v="United States"/>
    <s v="Philadelphia"/>
    <s v="Pennsylvania"/>
    <n v="19120"/>
    <x v="3"/>
    <x v="2"/>
    <s v="Accessories"/>
    <n v="47496"/>
    <n v="1"/>
    <n v="2"/>
    <n v="-11874"/>
  </r>
  <r>
    <s v="Second Class"/>
    <x v="0"/>
    <s v="United States"/>
    <s v="Los Angeles"/>
    <s v="California"/>
    <n v="90008"/>
    <x v="1"/>
    <x v="0"/>
    <s v="Bookcases"/>
    <n v="344981"/>
    <n v="7"/>
    <n v="15"/>
    <n v="284102"/>
  </r>
  <r>
    <s v="First Class"/>
    <x v="1"/>
    <s v="United States"/>
    <s v="Dallas"/>
    <s v="Texas"/>
    <n v="75220"/>
    <x v="2"/>
    <x v="1"/>
    <s v="Paper"/>
    <n v="36288"/>
    <n v="7"/>
    <n v="2"/>
    <n v="127008"/>
  </r>
  <r>
    <s v="First Class"/>
    <x v="1"/>
    <s v="United States"/>
    <s v="Dallas"/>
    <s v="Texas"/>
    <n v="75220"/>
    <x v="2"/>
    <x v="1"/>
    <s v="Paper"/>
    <n v="78304"/>
    <n v="2"/>
    <n v="2"/>
    <n v="29364"/>
  </r>
  <r>
    <s v="First Class"/>
    <x v="1"/>
    <s v="United States"/>
    <s v="Dallas"/>
    <s v="Texas"/>
    <n v="75220"/>
    <x v="2"/>
    <x v="0"/>
    <s v="Tables"/>
    <n v="127785"/>
    <n v="1"/>
    <n v="3"/>
    <n v="-310335"/>
  </r>
  <r>
    <s v="First Class"/>
    <x v="1"/>
    <s v="United States"/>
    <s v="Dallas"/>
    <s v="Texas"/>
    <n v="75220"/>
    <x v="2"/>
    <x v="1"/>
    <s v="Binders"/>
    <n v="6104"/>
    <n v="2"/>
    <n v="8"/>
    <n v="-9156"/>
  </r>
  <r>
    <s v="Second Class"/>
    <x v="1"/>
    <s v="United States"/>
    <s v="Orange"/>
    <s v="New Jersey"/>
    <n v="7050"/>
    <x v="3"/>
    <x v="1"/>
    <s v="Binders"/>
    <n v="576"/>
    <n v="2"/>
    <n v="0"/>
    <n v="28224"/>
  </r>
  <r>
    <s v="Second Class"/>
    <x v="0"/>
    <s v="United States"/>
    <s v="Dallas"/>
    <s v="Texas"/>
    <n v="75220"/>
    <x v="2"/>
    <x v="1"/>
    <s v="Binders"/>
    <n v="172"/>
    <n v="1"/>
    <n v="8"/>
    <n v="-2838"/>
  </r>
  <r>
    <s v="Second Class"/>
    <x v="0"/>
    <s v="United States"/>
    <s v="Romeoville"/>
    <s v="Illinois"/>
    <n v="60441"/>
    <x v="2"/>
    <x v="1"/>
    <s v="Binders"/>
    <n v="8952"/>
    <n v="2"/>
    <n v="8"/>
    <n v="-147708"/>
  </r>
  <r>
    <s v="Standard Class"/>
    <x v="0"/>
    <s v="United States"/>
    <s v="Chicago"/>
    <s v="Illinois"/>
    <n v="60623"/>
    <x v="2"/>
    <x v="1"/>
    <s v="Appliances"/>
    <n v="2334"/>
    <n v="3"/>
    <n v="8"/>
    <n v="-63018"/>
  </r>
  <r>
    <s v="Standard Class"/>
    <x v="0"/>
    <s v="United States"/>
    <s v="Chicago"/>
    <s v="Illinois"/>
    <n v="60623"/>
    <x v="2"/>
    <x v="1"/>
    <s v="Binders"/>
    <n v="1728"/>
    <n v="4"/>
    <n v="8"/>
    <n v="-27648"/>
  </r>
  <r>
    <s v="Standard Class"/>
    <x v="0"/>
    <s v="United States"/>
    <s v="Chicago"/>
    <s v="Illinois"/>
    <n v="60623"/>
    <x v="2"/>
    <x v="0"/>
    <s v="Furnishings"/>
    <n v="15904"/>
    <n v="5"/>
    <n v="6"/>
    <n v="-194824"/>
  </r>
  <r>
    <s v="Standard Class"/>
    <x v="0"/>
    <s v="United States"/>
    <s v="Chicago"/>
    <s v="Illinois"/>
    <n v="60623"/>
    <x v="2"/>
    <x v="0"/>
    <s v="Tables"/>
    <n v="14598"/>
    <n v="2"/>
    <n v="5"/>
    <n v="-992664"/>
  </r>
  <r>
    <s v="Standard Class"/>
    <x v="0"/>
    <s v="United States"/>
    <s v="Jacksonville"/>
    <s v="North Carolina"/>
    <n v="28540"/>
    <x v="0"/>
    <x v="0"/>
    <s v="Furnishings"/>
    <n v="77952"/>
    <n v="3"/>
    <n v="2"/>
    <n v="126672"/>
  </r>
  <r>
    <s v="Standard Class"/>
    <x v="0"/>
    <s v="United States"/>
    <s v="Jacksonville"/>
    <s v="North Carolina"/>
    <n v="28540"/>
    <x v="0"/>
    <x v="1"/>
    <s v="Binders"/>
    <n v="9597"/>
    <n v="5"/>
    <n v="7"/>
    <n v="-73577"/>
  </r>
  <r>
    <s v="Standard Class"/>
    <x v="0"/>
    <s v="United States"/>
    <s v="Jacksonville"/>
    <s v="North Carolina"/>
    <n v="28540"/>
    <x v="0"/>
    <x v="2"/>
    <s v="Phones"/>
    <n v="105584"/>
    <n v="2"/>
    <n v="2"/>
    <n v="92386"/>
  </r>
  <r>
    <s v="Standard Class"/>
    <x v="0"/>
    <s v="United States"/>
    <s v="Jacksonville"/>
    <s v="North Carolina"/>
    <n v="28540"/>
    <x v="0"/>
    <x v="1"/>
    <s v="Art"/>
    <n v="9344"/>
    <n v="2"/>
    <n v="2"/>
    <n v="1168"/>
  </r>
  <r>
    <s v="Standard Class"/>
    <x v="1"/>
    <s v="United States"/>
    <s v="Springfield"/>
    <s v="Missouri"/>
    <n v="65807"/>
    <x v="2"/>
    <x v="0"/>
    <s v="Furnishings"/>
    <n v="968"/>
    <n v="2"/>
    <n v="0"/>
    <n v="37752"/>
  </r>
  <r>
    <s v="Standard Class"/>
    <x v="1"/>
    <s v="United States"/>
    <s v="Springfield"/>
    <s v="Missouri"/>
    <n v="65807"/>
    <x v="2"/>
    <x v="2"/>
    <s v="Copiers"/>
    <n v="489993"/>
    <n v="7"/>
    <n v="0"/>
    <n v="23029671"/>
  </r>
  <r>
    <s v="Standard Class"/>
    <x v="2"/>
    <s v="United States"/>
    <s v="San Francisco"/>
    <s v="California"/>
    <n v="94110"/>
    <x v="1"/>
    <x v="2"/>
    <s v="Accessories"/>
    <n v="10475"/>
    <n v="5"/>
    <n v="0"/>
    <n v="219975"/>
  </r>
  <r>
    <s v="Standard Class"/>
    <x v="1"/>
    <s v="United States"/>
    <s v="Columbia"/>
    <s v="Tennessee"/>
    <n v="38401"/>
    <x v="0"/>
    <x v="2"/>
    <s v="Accessories"/>
    <n v="18528"/>
    <n v="2"/>
    <n v="2"/>
    <n v="44004"/>
  </r>
  <r>
    <s v="Standard Class"/>
    <x v="1"/>
    <s v="United States"/>
    <s v="Columbia"/>
    <s v="Tennessee"/>
    <n v="38401"/>
    <x v="0"/>
    <x v="0"/>
    <s v="Tables"/>
    <n v="1875258"/>
    <n v="7"/>
    <n v="4"/>
    <n v="-9688833"/>
  </r>
  <r>
    <s v="First Class"/>
    <x v="0"/>
    <s v="United States"/>
    <s v="Hollywood"/>
    <s v="Florida"/>
    <n v="33021"/>
    <x v="0"/>
    <x v="1"/>
    <s v="Paper"/>
    <n v="9136"/>
    <n v="5"/>
    <n v="2"/>
    <n v="29692"/>
  </r>
  <r>
    <s v="First Class"/>
    <x v="0"/>
    <s v="United States"/>
    <s v="Hollywood"/>
    <s v="Florida"/>
    <n v="33021"/>
    <x v="0"/>
    <x v="1"/>
    <s v="Appliances"/>
    <n v="15224"/>
    <n v="5"/>
    <n v="2"/>
    <n v="17127"/>
  </r>
  <r>
    <s v="First Class"/>
    <x v="0"/>
    <s v="United States"/>
    <s v="Dallas"/>
    <s v="Texas"/>
    <n v="75081"/>
    <x v="2"/>
    <x v="2"/>
    <s v="Phones"/>
    <n v="35184"/>
    <n v="2"/>
    <n v="2"/>
    <n v="123144"/>
  </r>
  <r>
    <s v="Same Day"/>
    <x v="0"/>
    <s v="United States"/>
    <s v="Houston"/>
    <s v="Texas"/>
    <n v="77041"/>
    <x v="2"/>
    <x v="1"/>
    <s v="Paper"/>
    <n v="56704"/>
    <n v="2"/>
    <n v="2"/>
    <n v="191376"/>
  </r>
  <r>
    <s v="Same Day"/>
    <x v="0"/>
    <s v="United States"/>
    <s v="Houston"/>
    <s v="Texas"/>
    <n v="77041"/>
    <x v="2"/>
    <x v="1"/>
    <s v="Paper"/>
    <n v="274064"/>
    <n v="7"/>
    <n v="2"/>
    <n v="102774"/>
  </r>
  <r>
    <s v="Standard Class"/>
    <x v="2"/>
    <s v="United States"/>
    <s v="Philadelphia"/>
    <s v="Pennsylvania"/>
    <n v="19140"/>
    <x v="3"/>
    <x v="0"/>
    <s v="Chairs"/>
    <n v="45843"/>
    <n v="5"/>
    <n v="3"/>
    <n v="-124431"/>
  </r>
  <r>
    <s v="Same Day"/>
    <x v="0"/>
    <s v="United States"/>
    <s v="Phoenix"/>
    <s v="Arizona"/>
    <n v="85023"/>
    <x v="1"/>
    <x v="1"/>
    <s v="Binders"/>
    <n v="8226"/>
    <n v="3"/>
    <n v="7"/>
    <n v="-60324"/>
  </r>
  <r>
    <s v="Standard Class"/>
    <x v="1"/>
    <s v="United States"/>
    <s v="Sandy Springs"/>
    <s v="Georgia"/>
    <n v="30328"/>
    <x v="0"/>
    <x v="2"/>
    <s v="Accessories"/>
    <n v="595"/>
    <n v="1"/>
    <n v="0"/>
    <n v="833"/>
  </r>
  <r>
    <s v="Standard Class"/>
    <x v="1"/>
    <s v="United States"/>
    <s v="Sandy Springs"/>
    <s v="Georgia"/>
    <n v="30328"/>
    <x v="0"/>
    <x v="1"/>
    <s v="Paper"/>
    <n v="1524"/>
    <n v="3"/>
    <n v="0"/>
    <n v="71628"/>
  </r>
  <r>
    <s v="Same Day"/>
    <x v="0"/>
    <s v="United States"/>
    <s v="Spokane"/>
    <s v="Washington"/>
    <n v="99207"/>
    <x v="1"/>
    <x v="2"/>
    <s v="Accessories"/>
    <n v="23994"/>
    <n v="6"/>
    <n v="0"/>
    <n v="263934"/>
  </r>
  <r>
    <s v="Same Day"/>
    <x v="0"/>
    <s v="United States"/>
    <s v="Spokane"/>
    <s v="Washington"/>
    <n v="99207"/>
    <x v="1"/>
    <x v="1"/>
    <s v="Art"/>
    <n v="2384"/>
    <n v="8"/>
    <n v="0"/>
    <n v="64368"/>
  </r>
  <r>
    <s v="Same Day"/>
    <x v="1"/>
    <s v="United States"/>
    <s v="Milwaukee"/>
    <s v="Wisconsin"/>
    <n v="53209"/>
    <x v="2"/>
    <x v="1"/>
    <s v="Storage"/>
    <n v="9252"/>
    <n v="6"/>
    <n v="0"/>
    <n v="249804"/>
  </r>
  <r>
    <s v="Same Day"/>
    <x v="1"/>
    <s v="United States"/>
    <s v="Milwaukee"/>
    <s v="Wisconsin"/>
    <n v="53209"/>
    <x v="2"/>
    <x v="1"/>
    <s v="Storage"/>
    <n v="3776"/>
    <n v="1"/>
    <n v="0"/>
    <n v="105728"/>
  </r>
  <r>
    <s v="Same Day"/>
    <x v="1"/>
    <s v="United States"/>
    <s v="Milwaukee"/>
    <s v="Wisconsin"/>
    <n v="53209"/>
    <x v="2"/>
    <x v="1"/>
    <s v="Labels"/>
    <n v="738"/>
    <n v="2"/>
    <n v="0"/>
    <n v="34686"/>
  </r>
  <r>
    <s v="Same Day"/>
    <x v="1"/>
    <s v="United States"/>
    <s v="Milwaukee"/>
    <s v="Wisconsin"/>
    <n v="53209"/>
    <x v="2"/>
    <x v="0"/>
    <s v="Furnishings"/>
    <n v="582"/>
    <n v="2"/>
    <n v="0"/>
    <n v="27354"/>
  </r>
  <r>
    <s v="Standard Class"/>
    <x v="0"/>
    <s v="United States"/>
    <s v="Fairfield"/>
    <s v="Ohio"/>
    <n v="45014"/>
    <x v="3"/>
    <x v="1"/>
    <s v="Paper"/>
    <n v="3816"/>
    <n v="1"/>
    <n v="2"/>
    <n v="11925"/>
  </r>
  <r>
    <s v="Standard Class"/>
    <x v="1"/>
    <s v="United States"/>
    <s v="Huntsville"/>
    <s v="Alabama"/>
    <n v="35810"/>
    <x v="0"/>
    <x v="1"/>
    <s v="Binders"/>
    <n v="2616"/>
    <n v="4"/>
    <n v="0"/>
    <n v="128184"/>
  </r>
  <r>
    <s v="First Class"/>
    <x v="2"/>
    <s v="United States"/>
    <s v="Houston"/>
    <s v="Texas"/>
    <n v="77036"/>
    <x v="2"/>
    <x v="2"/>
    <s v="Accessories"/>
    <n v="1008"/>
    <n v="2"/>
    <n v="2"/>
    <n v="2142"/>
  </r>
  <r>
    <s v="First Class"/>
    <x v="1"/>
    <s v="United States"/>
    <s v="New York City"/>
    <s v="New York"/>
    <n v="10011"/>
    <x v="3"/>
    <x v="0"/>
    <s v="Furnishings"/>
    <n v="1358"/>
    <n v="7"/>
    <n v="0"/>
    <n v="66542"/>
  </r>
  <r>
    <s v="Standard Class"/>
    <x v="1"/>
    <s v="United States"/>
    <s v="Los Angeles"/>
    <s v="California"/>
    <n v="90008"/>
    <x v="1"/>
    <x v="1"/>
    <s v="Art"/>
    <n v="139"/>
    <n v="5"/>
    <n v="0"/>
    <n v="3753"/>
  </r>
  <r>
    <s v="Standard Class"/>
    <x v="1"/>
    <s v="United States"/>
    <s v="Los Angeles"/>
    <s v="California"/>
    <n v="90008"/>
    <x v="1"/>
    <x v="1"/>
    <s v="Envelopes"/>
    <n v="194"/>
    <n v="5"/>
    <n v="0"/>
    <n v="9312"/>
  </r>
  <r>
    <s v="Standard Class"/>
    <x v="1"/>
    <s v="United States"/>
    <s v="Carlsbad"/>
    <s v="New Mexico"/>
    <n v="88220"/>
    <x v="1"/>
    <x v="1"/>
    <s v="Binders"/>
    <n v="13488"/>
    <n v="2"/>
    <n v="2"/>
    <n v="43836"/>
  </r>
  <r>
    <s v="Standard Class"/>
    <x v="1"/>
    <s v="United States"/>
    <s v="Carlsbad"/>
    <s v="New Mexico"/>
    <n v="88220"/>
    <x v="1"/>
    <x v="1"/>
    <s v="Binders"/>
    <n v="11416"/>
    <n v="1"/>
    <n v="2"/>
    <n v="38529"/>
  </r>
  <r>
    <s v="Second Class"/>
    <x v="0"/>
    <s v="United States"/>
    <s v="Pocatello"/>
    <s v="Idaho"/>
    <n v="83201"/>
    <x v="1"/>
    <x v="1"/>
    <s v="Paper"/>
    <n v="1764"/>
    <n v="3"/>
    <n v="0"/>
    <n v="86436"/>
  </r>
  <r>
    <s v="Second Class"/>
    <x v="0"/>
    <s v="United States"/>
    <s v="Pocatello"/>
    <s v="Idaho"/>
    <n v="83201"/>
    <x v="1"/>
    <x v="1"/>
    <s v="Binders"/>
    <n v="1704"/>
    <n v="3"/>
    <n v="2"/>
    <n v="5538"/>
  </r>
  <r>
    <s v="Second Class"/>
    <x v="0"/>
    <s v="United States"/>
    <s v="Springfield"/>
    <s v="Virginia"/>
    <n v="22153"/>
    <x v="0"/>
    <x v="2"/>
    <s v="Accessories"/>
    <n v="9998"/>
    <n v="2"/>
    <n v="0"/>
    <n v="79984"/>
  </r>
  <r>
    <s v="Second Class"/>
    <x v="0"/>
    <s v="United States"/>
    <s v="Springfield"/>
    <s v="Virginia"/>
    <n v="22153"/>
    <x v="0"/>
    <x v="0"/>
    <s v="Furnishings"/>
    <n v="2946"/>
    <n v="6"/>
    <n v="0"/>
    <n v="97218"/>
  </r>
  <r>
    <s v="Standard Class"/>
    <x v="1"/>
    <s v="United States"/>
    <s v="Toledo"/>
    <s v="Ohio"/>
    <n v="43615"/>
    <x v="3"/>
    <x v="1"/>
    <s v="Binders"/>
    <n v="16692"/>
    <n v="13"/>
    <n v="7"/>
    <n v="-116844"/>
  </r>
  <r>
    <s v="First Class"/>
    <x v="2"/>
    <s v="United States"/>
    <s v="Fort Collins"/>
    <s v="Colorado"/>
    <n v="80525"/>
    <x v="1"/>
    <x v="0"/>
    <s v="Furnishings"/>
    <n v="98328"/>
    <n v="3"/>
    <n v="2"/>
    <n v="98328"/>
  </r>
  <r>
    <s v="First Class"/>
    <x v="0"/>
    <s v="United States"/>
    <s v="New York City"/>
    <s v="New York"/>
    <n v="10024"/>
    <x v="3"/>
    <x v="0"/>
    <s v="Chairs"/>
    <n v="117882"/>
    <n v="1"/>
    <n v="1"/>
    <n v="13098"/>
  </r>
  <r>
    <s v="Standard Class"/>
    <x v="1"/>
    <s v="United States"/>
    <s v="New York City"/>
    <s v="New York"/>
    <n v="10035"/>
    <x v="3"/>
    <x v="2"/>
    <s v="Accessories"/>
    <n v="2097"/>
    <n v="3"/>
    <n v="0"/>
    <n v="90171"/>
  </r>
  <r>
    <s v="Standard Class"/>
    <x v="1"/>
    <s v="United States"/>
    <s v="New York City"/>
    <s v="New York"/>
    <n v="10035"/>
    <x v="3"/>
    <x v="2"/>
    <s v="Accessories"/>
    <n v="13996"/>
    <n v="4"/>
    <n v="0"/>
    <n v="97972"/>
  </r>
  <r>
    <s v="Standard Class"/>
    <x v="1"/>
    <s v="United States"/>
    <s v="New York City"/>
    <s v="New York"/>
    <n v="10035"/>
    <x v="3"/>
    <x v="0"/>
    <s v="Furnishings"/>
    <n v="3774"/>
    <n v="3"/>
    <n v="0"/>
    <n v="128316"/>
  </r>
  <r>
    <s v="Standard Class"/>
    <x v="0"/>
    <s v="United States"/>
    <s v="Marlborough"/>
    <s v="Massachusetts"/>
    <n v="1752"/>
    <x v="3"/>
    <x v="0"/>
    <s v="Furnishings"/>
    <n v="1482"/>
    <n v="3"/>
    <n v="0"/>
    <n v="62244"/>
  </r>
  <r>
    <s v="Standard Class"/>
    <x v="0"/>
    <s v="United States"/>
    <s v="Marlborough"/>
    <s v="Massachusetts"/>
    <n v="1752"/>
    <x v="3"/>
    <x v="0"/>
    <s v="Furnishings"/>
    <n v="19182"/>
    <n v="3"/>
    <n v="0"/>
    <n v="613824"/>
  </r>
  <r>
    <s v="Standard Class"/>
    <x v="0"/>
    <s v="United States"/>
    <s v="New Rochelle"/>
    <s v="New York"/>
    <n v="10801"/>
    <x v="3"/>
    <x v="1"/>
    <s v="Binders"/>
    <n v="13904"/>
    <n v="2"/>
    <n v="2"/>
    <n v="45188"/>
  </r>
  <r>
    <s v="Same Day"/>
    <x v="1"/>
    <s v="United States"/>
    <s v="Seattle"/>
    <s v="Washington"/>
    <n v="98103"/>
    <x v="1"/>
    <x v="1"/>
    <s v="Appliances"/>
    <n v="3146"/>
    <n v="4"/>
    <n v="0"/>
    <n v="103818"/>
  </r>
  <r>
    <s v="Same Day"/>
    <x v="1"/>
    <s v="United States"/>
    <s v="Seattle"/>
    <s v="Washington"/>
    <n v="98103"/>
    <x v="1"/>
    <x v="0"/>
    <s v="Tables"/>
    <n v="28356"/>
    <n v="4"/>
    <n v="0"/>
    <n v="453696"/>
  </r>
  <r>
    <s v="Standard Class"/>
    <x v="2"/>
    <s v="United States"/>
    <s v="Detroit"/>
    <s v="Michigan"/>
    <n v="48227"/>
    <x v="2"/>
    <x v="0"/>
    <s v="Chairs"/>
    <n v="48796"/>
    <n v="2"/>
    <n v="0"/>
    <n v="146388"/>
  </r>
  <r>
    <s v="Standard Class"/>
    <x v="0"/>
    <s v="United States"/>
    <s v="Fayetteville"/>
    <s v="Arkansas"/>
    <n v="72701"/>
    <x v="0"/>
    <x v="1"/>
    <s v="Binders"/>
    <n v="179398"/>
    <n v="2"/>
    <n v="0"/>
    <n v="8431706"/>
  </r>
  <r>
    <s v="Standard Class"/>
    <x v="0"/>
    <s v="United States"/>
    <s v="Quincy"/>
    <s v="Illinois"/>
    <n v="62301"/>
    <x v="2"/>
    <x v="1"/>
    <s v="Binders"/>
    <n v="2992"/>
    <n v="4"/>
    <n v="8"/>
    <n v="-4488"/>
  </r>
  <r>
    <s v="Standard Class"/>
    <x v="0"/>
    <s v="United States"/>
    <s v="Quincy"/>
    <s v="Illinois"/>
    <n v="62301"/>
    <x v="2"/>
    <x v="2"/>
    <s v="Accessories"/>
    <n v="108768"/>
    <n v="4"/>
    <n v="2"/>
    <n v="27192"/>
  </r>
  <r>
    <s v="First Class"/>
    <x v="0"/>
    <s v="United States"/>
    <s v="New York City"/>
    <s v="New York"/>
    <n v="10035"/>
    <x v="3"/>
    <x v="1"/>
    <s v="Paper"/>
    <n v="2592"/>
    <n v="4"/>
    <n v="0"/>
    <n v="124416"/>
  </r>
  <r>
    <s v="First Class"/>
    <x v="0"/>
    <s v="United States"/>
    <s v="New York City"/>
    <s v="New York"/>
    <n v="10035"/>
    <x v="3"/>
    <x v="1"/>
    <s v="Storage"/>
    <n v="2258"/>
    <n v="2"/>
    <n v="0"/>
    <n v="58708"/>
  </r>
  <r>
    <s v="Same Day"/>
    <x v="0"/>
    <s v="United States"/>
    <s v="Houston"/>
    <s v="Texas"/>
    <n v="77095"/>
    <x v="2"/>
    <x v="2"/>
    <s v="Phones"/>
    <n v="55176"/>
    <n v="3"/>
    <n v="2"/>
    <n v="-124146"/>
  </r>
  <r>
    <s v="Standard Class"/>
    <x v="0"/>
    <s v="United States"/>
    <s v="Detroit"/>
    <s v="Michigan"/>
    <n v="48205"/>
    <x v="2"/>
    <x v="1"/>
    <s v="Binders"/>
    <n v="989274"/>
    <n v="13"/>
    <n v="0"/>
    <n v="494637"/>
  </r>
  <r>
    <s v="Standard Class"/>
    <x v="1"/>
    <s v="United States"/>
    <s v="Chandler"/>
    <s v="Arizona"/>
    <n v="85224"/>
    <x v="1"/>
    <x v="0"/>
    <s v="Tables"/>
    <n v="73915"/>
    <n v="1"/>
    <n v="5"/>
    <n v="-458273"/>
  </r>
  <r>
    <s v="Standard Class"/>
    <x v="0"/>
    <s v="United States"/>
    <s v="Hollywood"/>
    <s v="Florida"/>
    <n v="33021"/>
    <x v="0"/>
    <x v="0"/>
    <s v="Furnishings"/>
    <n v="337088"/>
    <n v="4"/>
    <n v="2"/>
    <n v="168544"/>
  </r>
  <r>
    <s v="Second Class"/>
    <x v="1"/>
    <s v="United States"/>
    <s v="Los Angeles"/>
    <s v="California"/>
    <n v="90049"/>
    <x v="1"/>
    <x v="1"/>
    <s v="Appliances"/>
    <n v="6144"/>
    <n v="3"/>
    <n v="0"/>
    <n v="165888"/>
  </r>
  <r>
    <s v="Standard Class"/>
    <x v="1"/>
    <s v="United States"/>
    <s v="San Francisco"/>
    <s v="California"/>
    <n v="94122"/>
    <x v="1"/>
    <x v="2"/>
    <s v="Accessories"/>
    <n v="47997"/>
    <n v="3"/>
    <n v="0"/>
    <n v="1631898"/>
  </r>
  <r>
    <s v="Second Class"/>
    <x v="1"/>
    <s v="United States"/>
    <s v="Sunnyvale"/>
    <s v="California"/>
    <n v="94086"/>
    <x v="1"/>
    <x v="1"/>
    <s v="Binders"/>
    <n v="5984"/>
    <n v="2"/>
    <n v="2"/>
    <n v="2244"/>
  </r>
  <r>
    <s v="Second Class"/>
    <x v="1"/>
    <s v="United States"/>
    <s v="Sunnyvale"/>
    <s v="California"/>
    <n v="94086"/>
    <x v="1"/>
    <x v="2"/>
    <s v="Accessories"/>
    <n v="18995"/>
    <n v="5"/>
    <n v="0"/>
    <n v="45588"/>
  </r>
  <r>
    <s v="Second Class"/>
    <x v="1"/>
    <s v="United States"/>
    <s v="Sunnyvale"/>
    <s v="California"/>
    <n v="94086"/>
    <x v="1"/>
    <x v="2"/>
    <s v="Accessories"/>
    <n v="14995"/>
    <n v="5"/>
    <n v="0"/>
    <n v="314895"/>
  </r>
  <r>
    <s v="Second Class"/>
    <x v="1"/>
    <s v="United States"/>
    <s v="Sunnyvale"/>
    <s v="California"/>
    <n v="94086"/>
    <x v="1"/>
    <x v="1"/>
    <s v="Art"/>
    <n v="2995"/>
    <n v="5"/>
    <n v="0"/>
    <n v="86855"/>
  </r>
  <r>
    <s v="Second Class"/>
    <x v="1"/>
    <s v="United States"/>
    <s v="Sunnyvale"/>
    <s v="California"/>
    <n v="94086"/>
    <x v="1"/>
    <x v="1"/>
    <s v="Labels"/>
    <n v="444"/>
    <n v="3"/>
    <n v="0"/>
    <n v="222"/>
  </r>
  <r>
    <s v="Standard Class"/>
    <x v="2"/>
    <s v="United States"/>
    <s v="New York City"/>
    <s v="New York"/>
    <n v="10011"/>
    <x v="3"/>
    <x v="1"/>
    <s v="Art"/>
    <n v="6603"/>
    <n v="3"/>
    <n v="0"/>
    <n v="171678"/>
  </r>
  <r>
    <s v="Standard Class"/>
    <x v="1"/>
    <s v="United States"/>
    <s v="Los Angeles"/>
    <s v="California"/>
    <n v="90004"/>
    <x v="1"/>
    <x v="1"/>
    <s v="Paper"/>
    <n v="1086"/>
    <n v="2"/>
    <n v="0"/>
    <n v="53214"/>
  </r>
  <r>
    <s v="Second Class"/>
    <x v="1"/>
    <s v="United States"/>
    <s v="San Francisco"/>
    <s v="California"/>
    <n v="94122"/>
    <x v="1"/>
    <x v="1"/>
    <s v="Art"/>
    <n v="336"/>
    <n v="2"/>
    <n v="0"/>
    <n v="84"/>
  </r>
  <r>
    <s v="Second Class"/>
    <x v="1"/>
    <s v="United States"/>
    <s v="San Francisco"/>
    <s v="California"/>
    <n v="94122"/>
    <x v="1"/>
    <x v="1"/>
    <s v="Binders"/>
    <n v="27936"/>
    <n v="4"/>
    <n v="2"/>
    <n v="94284"/>
  </r>
  <r>
    <s v="Second Class"/>
    <x v="1"/>
    <s v="United States"/>
    <s v="San Francisco"/>
    <s v="California"/>
    <n v="94122"/>
    <x v="1"/>
    <x v="2"/>
    <s v="Phones"/>
    <n v="28784"/>
    <n v="2"/>
    <n v="2"/>
    <n v="28784"/>
  </r>
  <r>
    <s v="Standard Class"/>
    <x v="0"/>
    <s v="United States"/>
    <s v="Santa Ana"/>
    <s v="California"/>
    <n v="92704"/>
    <x v="1"/>
    <x v="1"/>
    <s v="Supplies"/>
    <n v="2196"/>
    <n v="2"/>
    <n v="0"/>
    <n v="61488"/>
  </r>
  <r>
    <s v="Second Class"/>
    <x v="0"/>
    <s v="United States"/>
    <s v="Seattle"/>
    <s v="Washington"/>
    <n v="98103"/>
    <x v="1"/>
    <x v="2"/>
    <s v="Accessories"/>
    <n v="2198"/>
    <n v="2"/>
    <n v="0"/>
    <n v="85722"/>
  </r>
  <r>
    <s v="First Class"/>
    <x v="2"/>
    <s v="United States"/>
    <s v="New York City"/>
    <s v="New York"/>
    <n v="10011"/>
    <x v="3"/>
    <x v="0"/>
    <s v="Chairs"/>
    <n v="2621322"/>
    <n v="11"/>
    <n v="1"/>
    <n v="5533902"/>
  </r>
  <r>
    <s v="Standard Class"/>
    <x v="0"/>
    <s v="United States"/>
    <s v="Los Angeles"/>
    <s v="California"/>
    <n v="90045"/>
    <x v="1"/>
    <x v="0"/>
    <s v="Furnishings"/>
    <n v="7476"/>
    <n v="7"/>
    <n v="0"/>
    <n v="239232"/>
  </r>
  <r>
    <s v="Standard Class"/>
    <x v="0"/>
    <s v="United States"/>
    <s v="Los Angeles"/>
    <s v="California"/>
    <n v="90045"/>
    <x v="1"/>
    <x v="0"/>
    <s v="Tables"/>
    <n v="364776"/>
    <n v="3"/>
    <n v="2"/>
    <n v="273582"/>
  </r>
  <r>
    <s v="Standard Class"/>
    <x v="1"/>
    <s v="United States"/>
    <s v="Seattle"/>
    <s v="Washington"/>
    <n v="98103"/>
    <x v="1"/>
    <x v="0"/>
    <s v="Tables"/>
    <n v="111517"/>
    <n v="7"/>
    <n v="0"/>
    <n v="334551"/>
  </r>
  <r>
    <s v="First Class"/>
    <x v="1"/>
    <s v="United States"/>
    <s v="San Diego"/>
    <s v="California"/>
    <n v="92024"/>
    <x v="1"/>
    <x v="1"/>
    <s v="Binders"/>
    <n v="89696"/>
    <n v="4"/>
    <n v="2"/>
    <n v="33636"/>
  </r>
  <r>
    <s v="First Class"/>
    <x v="1"/>
    <s v="United States"/>
    <s v="San Diego"/>
    <s v="California"/>
    <n v="92024"/>
    <x v="1"/>
    <x v="1"/>
    <s v="Labels"/>
    <n v="5012"/>
    <n v="4"/>
    <n v="0"/>
    <n v="235564"/>
  </r>
  <r>
    <s v="Standard Class"/>
    <x v="1"/>
    <s v="United States"/>
    <s v="New York City"/>
    <s v="New York"/>
    <n v="10035"/>
    <x v="3"/>
    <x v="1"/>
    <s v="Fasteners"/>
    <n v="3648"/>
    <n v="6"/>
    <n v="0"/>
    <n v="1824"/>
  </r>
  <r>
    <s v="Standard Class"/>
    <x v="0"/>
    <s v="United States"/>
    <s v="Chicago"/>
    <s v="Illinois"/>
    <n v="60653"/>
    <x v="2"/>
    <x v="1"/>
    <s v="Paper"/>
    <n v="322192"/>
    <n v="13"/>
    <n v="2"/>
    <n v="100685"/>
  </r>
  <r>
    <s v="Standard Class"/>
    <x v="0"/>
    <s v="United States"/>
    <s v="Chicago"/>
    <s v="Illinois"/>
    <n v="60653"/>
    <x v="2"/>
    <x v="1"/>
    <s v="Binders"/>
    <n v="2946"/>
    <n v="3"/>
    <n v="8"/>
    <n v="-48609"/>
  </r>
  <r>
    <s v="Standard Class"/>
    <x v="0"/>
    <s v="United States"/>
    <s v="Chicago"/>
    <s v="Illinois"/>
    <n v="60653"/>
    <x v="2"/>
    <x v="1"/>
    <s v="Paper"/>
    <n v="19136"/>
    <n v="4"/>
    <n v="2"/>
    <n v="69368"/>
  </r>
  <r>
    <s v="Standard Class"/>
    <x v="0"/>
    <s v="United States"/>
    <s v="Harrisonburg"/>
    <s v="Virginia"/>
    <n v="22801"/>
    <x v="0"/>
    <x v="2"/>
    <s v="Accessories"/>
    <n v="2308"/>
    <n v="2"/>
    <n v="0"/>
    <n v="6924"/>
  </r>
  <r>
    <s v="Standard Class"/>
    <x v="0"/>
    <s v="United States"/>
    <s v="Rockville"/>
    <s v="Maryland"/>
    <n v="20852"/>
    <x v="3"/>
    <x v="2"/>
    <s v="Phones"/>
    <n v="9048"/>
    <n v="2"/>
    <n v="0"/>
    <n v="235248"/>
  </r>
  <r>
    <s v="Second Class"/>
    <x v="0"/>
    <s v="United States"/>
    <s v="Des Moines"/>
    <s v="Washington"/>
    <n v="98198"/>
    <x v="1"/>
    <x v="0"/>
    <s v="Chairs"/>
    <n v="215976"/>
    <n v="3"/>
    <n v="2"/>
    <n v="-26997"/>
  </r>
  <r>
    <s v="Second Class"/>
    <x v="0"/>
    <s v="United States"/>
    <s v="Des Moines"/>
    <s v="Washington"/>
    <n v="98198"/>
    <x v="1"/>
    <x v="1"/>
    <s v="Envelopes"/>
    <n v="6594"/>
    <n v="3"/>
    <n v="0"/>
    <n v="309918"/>
  </r>
  <r>
    <s v="First Class"/>
    <x v="1"/>
    <s v="United States"/>
    <s v="Philadelphia"/>
    <s v="Pennsylvania"/>
    <n v="19134"/>
    <x v="3"/>
    <x v="0"/>
    <s v="Furnishings"/>
    <n v="11352"/>
    <n v="3"/>
    <n v="2"/>
    <n v="26961"/>
  </r>
  <r>
    <s v="Standard Class"/>
    <x v="2"/>
    <s v="United States"/>
    <s v="Columbus"/>
    <s v="Indiana"/>
    <n v="47201"/>
    <x v="2"/>
    <x v="1"/>
    <s v="Storage"/>
    <n v="2456"/>
    <n v="2"/>
    <n v="0"/>
    <n v="68768"/>
  </r>
  <r>
    <s v="Standard Class"/>
    <x v="0"/>
    <s v="United States"/>
    <s v="Springfield"/>
    <s v="Missouri"/>
    <n v="65807"/>
    <x v="2"/>
    <x v="1"/>
    <s v="Envelopes"/>
    <n v="1656"/>
    <n v="2"/>
    <n v="0"/>
    <n v="77832"/>
  </r>
  <r>
    <s v="Standard Class"/>
    <x v="0"/>
    <s v="United States"/>
    <s v="Springfield"/>
    <s v="Missouri"/>
    <n v="65807"/>
    <x v="2"/>
    <x v="2"/>
    <s v="Accessories"/>
    <n v="27995"/>
    <n v="5"/>
    <n v="0"/>
    <n v="67188"/>
  </r>
  <r>
    <s v="Standard Class"/>
    <x v="1"/>
    <s v="United States"/>
    <s v="Henderson"/>
    <s v="Kentucky"/>
    <n v="42420"/>
    <x v="0"/>
    <x v="1"/>
    <s v="Storage"/>
    <n v="82884"/>
    <n v="6"/>
    <n v="0"/>
    <n v="0"/>
  </r>
  <r>
    <s v="First Class"/>
    <x v="0"/>
    <s v="United States"/>
    <s v="Lakewood"/>
    <s v="Ohio"/>
    <n v="44107"/>
    <x v="3"/>
    <x v="1"/>
    <s v="Binders"/>
    <n v="7218"/>
    <n v="3"/>
    <n v="7"/>
    <n v="-55338"/>
  </r>
  <r>
    <s v="First Class"/>
    <x v="0"/>
    <s v="United States"/>
    <s v="Lakewood"/>
    <s v="Ohio"/>
    <n v="44107"/>
    <x v="3"/>
    <x v="1"/>
    <s v="Supplies"/>
    <n v="272"/>
    <n v="4"/>
    <n v="2"/>
    <n v="204"/>
  </r>
  <r>
    <s v="Standard Class"/>
    <x v="1"/>
    <s v="United States"/>
    <s v="Omaha"/>
    <s v="Nebraska"/>
    <n v="68104"/>
    <x v="2"/>
    <x v="2"/>
    <s v="Accessories"/>
    <n v="8997"/>
    <n v="3"/>
    <n v="0"/>
    <n v="188937"/>
  </r>
  <r>
    <s v="Standard Class"/>
    <x v="0"/>
    <s v="United States"/>
    <s v="Henderson"/>
    <s v="Kentucky"/>
    <n v="42420"/>
    <x v="0"/>
    <x v="0"/>
    <s v="Furnishings"/>
    <n v="31808"/>
    <n v="4"/>
    <n v="0"/>
    <n v="349888"/>
  </r>
  <r>
    <s v="Standard Class"/>
    <x v="0"/>
    <s v="United States"/>
    <s v="Henderson"/>
    <s v="Kentucky"/>
    <n v="42420"/>
    <x v="0"/>
    <x v="1"/>
    <s v="Binders"/>
    <n v="58"/>
    <n v="1"/>
    <n v="0"/>
    <n v="261"/>
  </r>
  <r>
    <s v="Second Class"/>
    <x v="1"/>
    <s v="United States"/>
    <s v="Santa Ana"/>
    <s v="California"/>
    <n v="92704"/>
    <x v="1"/>
    <x v="2"/>
    <s v="Phones"/>
    <n v="143952"/>
    <n v="6"/>
    <n v="2"/>
    <n v="17994"/>
  </r>
  <r>
    <s v="Second Class"/>
    <x v="1"/>
    <s v="United States"/>
    <s v="Santa Ana"/>
    <s v="California"/>
    <n v="92704"/>
    <x v="1"/>
    <x v="1"/>
    <s v="Paper"/>
    <n v="1944"/>
    <n v="3"/>
    <n v="0"/>
    <n v="93312"/>
  </r>
  <r>
    <s v="Standard Class"/>
    <x v="0"/>
    <s v="United States"/>
    <s v="Springfield"/>
    <s v="Virginia"/>
    <n v="22153"/>
    <x v="0"/>
    <x v="1"/>
    <s v="Art"/>
    <n v="556"/>
    <n v="2"/>
    <n v="0"/>
    <n v="14456"/>
  </r>
  <r>
    <s v="First Class"/>
    <x v="1"/>
    <s v="United States"/>
    <s v="Suffolk"/>
    <s v="Virginia"/>
    <n v="23434"/>
    <x v="0"/>
    <x v="1"/>
    <s v="Storage"/>
    <n v="14673"/>
    <n v="3"/>
    <n v="0"/>
    <n v="29346"/>
  </r>
  <r>
    <s v="First Class"/>
    <x v="1"/>
    <s v="United States"/>
    <s v="Suffolk"/>
    <s v="Virginia"/>
    <n v="23434"/>
    <x v="0"/>
    <x v="1"/>
    <s v="Paper"/>
    <n v="299"/>
    <n v="5"/>
    <n v="0"/>
    <n v="13455"/>
  </r>
  <r>
    <s v="Second Class"/>
    <x v="0"/>
    <s v="United States"/>
    <s v="Los Angeles"/>
    <s v="California"/>
    <n v="90049"/>
    <x v="1"/>
    <x v="1"/>
    <s v="Binders"/>
    <n v="276784"/>
    <n v="2"/>
    <n v="2"/>
    <n v="899548"/>
  </r>
  <r>
    <s v="Standard Class"/>
    <x v="1"/>
    <s v="United States"/>
    <s v="Houston"/>
    <s v="Texas"/>
    <n v="77041"/>
    <x v="2"/>
    <x v="1"/>
    <s v="Appliances"/>
    <n v="93032"/>
    <n v="2"/>
    <n v="8"/>
    <n v="-2511864"/>
  </r>
  <r>
    <s v="Standard Class"/>
    <x v="1"/>
    <s v="United States"/>
    <s v="Houston"/>
    <s v="Texas"/>
    <n v="77041"/>
    <x v="2"/>
    <x v="0"/>
    <s v="Chairs"/>
    <n v="454965"/>
    <n v="5"/>
    <n v="3"/>
    <n v="-1364895"/>
  </r>
  <r>
    <s v="Standard Class"/>
    <x v="1"/>
    <s v="United States"/>
    <s v="Cary"/>
    <s v="North Carolina"/>
    <n v="27511"/>
    <x v="0"/>
    <x v="2"/>
    <s v="Phones"/>
    <n v="246168"/>
    <n v="3"/>
    <n v="2"/>
    <n v="215397"/>
  </r>
  <r>
    <s v="Second Class"/>
    <x v="0"/>
    <s v="United States"/>
    <s v="Springfield"/>
    <s v="Ohio"/>
    <n v="45503"/>
    <x v="3"/>
    <x v="1"/>
    <s v="Storage"/>
    <n v="2954"/>
    <n v="5"/>
    <n v="2"/>
    <n v="-627725"/>
  </r>
  <r>
    <s v="First Class"/>
    <x v="0"/>
    <s v="United States"/>
    <s v="Louisville"/>
    <s v="Kentucky"/>
    <n v="40214"/>
    <x v="0"/>
    <x v="1"/>
    <s v="Storage"/>
    <n v="34856"/>
    <n v="8"/>
    <n v="0"/>
    <n v="104568"/>
  </r>
  <r>
    <s v="Second Class"/>
    <x v="1"/>
    <s v="United States"/>
    <s v="Troy"/>
    <s v="Ohio"/>
    <n v="45373"/>
    <x v="3"/>
    <x v="1"/>
    <s v="Paper"/>
    <n v="15552"/>
    <n v="3"/>
    <n v="2"/>
    <n v="54432"/>
  </r>
  <r>
    <s v="Second Class"/>
    <x v="1"/>
    <s v="United States"/>
    <s v="Troy"/>
    <s v="Ohio"/>
    <n v="45373"/>
    <x v="3"/>
    <x v="0"/>
    <s v="Bookcases"/>
    <n v="48294"/>
    <n v="6"/>
    <n v="5"/>
    <n v="-3766932"/>
  </r>
  <r>
    <s v="Standard Class"/>
    <x v="0"/>
    <s v="United States"/>
    <s v="Detroit"/>
    <s v="Michigan"/>
    <n v="48227"/>
    <x v="2"/>
    <x v="2"/>
    <s v="Phones"/>
    <n v="29998"/>
    <n v="2"/>
    <n v="0"/>
    <n v="839944"/>
  </r>
  <r>
    <s v="Standard Class"/>
    <x v="0"/>
    <s v="United States"/>
    <s v="Detroit"/>
    <s v="Michigan"/>
    <n v="48227"/>
    <x v="2"/>
    <x v="1"/>
    <s v="Binders"/>
    <n v="40368"/>
    <n v="6"/>
    <n v="0"/>
    <n v="181656"/>
  </r>
  <r>
    <s v="Standard Class"/>
    <x v="0"/>
    <s v="United States"/>
    <s v="Detroit"/>
    <s v="Michigan"/>
    <n v="48227"/>
    <x v="2"/>
    <x v="2"/>
    <s v="Phones"/>
    <n v="419"/>
    <n v="2"/>
    <n v="0"/>
    <n v="11732"/>
  </r>
  <r>
    <s v="Standard Class"/>
    <x v="0"/>
    <s v="United States"/>
    <s v="Detroit"/>
    <s v="Michigan"/>
    <n v="48227"/>
    <x v="2"/>
    <x v="1"/>
    <s v="Labels"/>
    <n v="2891"/>
    <n v="7"/>
    <n v="0"/>
    <n v="132986"/>
  </r>
  <r>
    <s v="Standard Class"/>
    <x v="0"/>
    <s v="United States"/>
    <s v="Bloomington"/>
    <s v="Indiana"/>
    <n v="47401"/>
    <x v="2"/>
    <x v="1"/>
    <s v="Paper"/>
    <n v="324"/>
    <n v="5"/>
    <n v="0"/>
    <n v="15552"/>
  </r>
  <r>
    <s v="Standard Class"/>
    <x v="2"/>
    <s v="United States"/>
    <s v="Dallas"/>
    <s v="Texas"/>
    <n v="75081"/>
    <x v="2"/>
    <x v="2"/>
    <s v="Phones"/>
    <n v="369544"/>
    <n v="7"/>
    <n v="2"/>
    <n v="277158"/>
  </r>
  <r>
    <s v="Standard Class"/>
    <x v="2"/>
    <s v="United States"/>
    <s v="Dallas"/>
    <s v="Texas"/>
    <n v="75081"/>
    <x v="2"/>
    <x v="1"/>
    <s v="Paper"/>
    <n v="10368"/>
    <n v="2"/>
    <n v="2"/>
    <n v="37584"/>
  </r>
  <r>
    <s v="Standard Class"/>
    <x v="2"/>
    <s v="United States"/>
    <s v="Dallas"/>
    <s v="Texas"/>
    <n v="75081"/>
    <x v="2"/>
    <x v="2"/>
    <s v="Accessories"/>
    <n v="79188"/>
    <n v="3"/>
    <n v="2"/>
    <n v="1286805"/>
  </r>
  <r>
    <s v="Standard Class"/>
    <x v="0"/>
    <s v="United States"/>
    <s v="Houston"/>
    <s v="Texas"/>
    <n v="77041"/>
    <x v="2"/>
    <x v="1"/>
    <s v="Art"/>
    <n v="2364"/>
    <n v="3"/>
    <n v="2"/>
    <n v="5319"/>
  </r>
  <r>
    <s v="Standard Class"/>
    <x v="0"/>
    <s v="United States"/>
    <s v="Houston"/>
    <s v="Texas"/>
    <n v="77041"/>
    <x v="2"/>
    <x v="1"/>
    <s v="Storage"/>
    <n v="84784"/>
    <n v="2"/>
    <n v="2"/>
    <n v="-169568"/>
  </r>
  <r>
    <s v="Standard Class"/>
    <x v="0"/>
    <s v="United States"/>
    <s v="Houston"/>
    <s v="Texas"/>
    <n v="77041"/>
    <x v="2"/>
    <x v="0"/>
    <s v="Furnishings"/>
    <n v="6496"/>
    <n v="5"/>
    <n v="6"/>
    <n v="-84448"/>
  </r>
  <r>
    <s v="Standard Class"/>
    <x v="0"/>
    <s v="United States"/>
    <s v="Houston"/>
    <s v="Texas"/>
    <n v="77041"/>
    <x v="2"/>
    <x v="1"/>
    <s v="Binders"/>
    <n v="3206"/>
    <n v="10"/>
    <n v="8"/>
    <n v="-51296"/>
  </r>
  <r>
    <s v="Standard Class"/>
    <x v="0"/>
    <s v="United States"/>
    <s v="Houston"/>
    <s v="Texas"/>
    <n v="77041"/>
    <x v="2"/>
    <x v="1"/>
    <s v="Storage"/>
    <n v="177648"/>
    <n v="2"/>
    <n v="2"/>
    <n v="-288678"/>
  </r>
  <r>
    <s v="Standard Class"/>
    <x v="0"/>
    <s v="United States"/>
    <s v="Houston"/>
    <s v="Texas"/>
    <n v="77041"/>
    <x v="2"/>
    <x v="2"/>
    <s v="Machines"/>
    <n v="28791"/>
    <n v="3"/>
    <n v="4"/>
    <n v="335895"/>
  </r>
  <r>
    <s v="First Class"/>
    <x v="1"/>
    <s v="United States"/>
    <s v="Haltom City"/>
    <s v="Texas"/>
    <n v="76117"/>
    <x v="2"/>
    <x v="1"/>
    <s v="Supplies"/>
    <n v="22368"/>
    <n v="2"/>
    <n v="2"/>
    <n v="16776"/>
  </r>
  <r>
    <s v="First Class"/>
    <x v="1"/>
    <s v="United States"/>
    <s v="Haltom City"/>
    <s v="Texas"/>
    <n v="76117"/>
    <x v="2"/>
    <x v="1"/>
    <s v="Paper"/>
    <n v="32368"/>
    <n v="7"/>
    <n v="2"/>
    <n v="117334"/>
  </r>
  <r>
    <s v="First Class"/>
    <x v="1"/>
    <s v="United States"/>
    <s v="Haltom City"/>
    <s v="Texas"/>
    <n v="76117"/>
    <x v="2"/>
    <x v="2"/>
    <s v="Accessories"/>
    <n v="207984"/>
    <n v="2"/>
    <n v="2"/>
    <n v="363972"/>
  </r>
  <r>
    <s v="First Class"/>
    <x v="2"/>
    <s v="United States"/>
    <s v="Richmond"/>
    <s v="Virginia"/>
    <n v="23223"/>
    <x v="0"/>
    <x v="1"/>
    <s v="Envelopes"/>
    <n v="364"/>
    <n v="5"/>
    <n v="0"/>
    <n v="17472"/>
  </r>
  <r>
    <s v="First Class"/>
    <x v="2"/>
    <s v="United States"/>
    <s v="Richmond"/>
    <s v="Virginia"/>
    <n v="23223"/>
    <x v="0"/>
    <x v="2"/>
    <s v="Accessories"/>
    <n v="2296"/>
    <n v="2"/>
    <n v="0"/>
    <n v="43624"/>
  </r>
  <r>
    <s v="First Class"/>
    <x v="2"/>
    <s v="United States"/>
    <s v="Richmond"/>
    <s v="Virginia"/>
    <n v="23223"/>
    <x v="0"/>
    <x v="1"/>
    <s v="Storage"/>
    <n v="3152"/>
    <n v="4"/>
    <n v="0"/>
    <n v="6304"/>
  </r>
  <r>
    <s v="First Class"/>
    <x v="2"/>
    <s v="United States"/>
    <s v="Richmond"/>
    <s v="Virginia"/>
    <n v="23223"/>
    <x v="0"/>
    <x v="1"/>
    <s v="Binders"/>
    <n v="1518"/>
    <n v="3"/>
    <n v="0"/>
    <n v="71346"/>
  </r>
  <r>
    <s v="Second Class"/>
    <x v="1"/>
    <s v="United States"/>
    <s v="Los Angeles"/>
    <s v="California"/>
    <n v="90049"/>
    <x v="1"/>
    <x v="2"/>
    <s v="Phones"/>
    <n v="62396"/>
    <n v="5"/>
    <n v="2"/>
    <n v="389975"/>
  </r>
  <r>
    <s v="Second Class"/>
    <x v="0"/>
    <s v="United States"/>
    <s v="Philadelphia"/>
    <s v="Pennsylvania"/>
    <n v="19140"/>
    <x v="3"/>
    <x v="2"/>
    <s v="Phones"/>
    <n v="4296"/>
    <n v="2"/>
    <n v="4"/>
    <n v="-9308"/>
  </r>
  <r>
    <s v="Second Class"/>
    <x v="0"/>
    <s v="United States"/>
    <s v="Philadelphia"/>
    <s v="Pennsylvania"/>
    <n v="19140"/>
    <x v="3"/>
    <x v="0"/>
    <s v="Furnishings"/>
    <n v="31968"/>
    <n v="2"/>
    <n v="2"/>
    <n v="63936"/>
  </r>
  <r>
    <s v="Second Class"/>
    <x v="0"/>
    <s v="United States"/>
    <s v="Philadelphia"/>
    <s v="Pennsylvania"/>
    <n v="19140"/>
    <x v="3"/>
    <x v="0"/>
    <s v="Chairs"/>
    <n v="887271"/>
    <n v="3"/>
    <n v="3"/>
    <n v="-633765"/>
  </r>
  <r>
    <s v="Second Class"/>
    <x v="0"/>
    <s v="United States"/>
    <s v="Philadelphia"/>
    <s v="Pennsylvania"/>
    <n v="19140"/>
    <x v="3"/>
    <x v="1"/>
    <s v="Paper"/>
    <n v="21696"/>
    <n v="4"/>
    <n v="2"/>
    <n v="70512"/>
  </r>
  <r>
    <s v="Standard Class"/>
    <x v="2"/>
    <s v="United States"/>
    <s v="Los Angeles"/>
    <s v="California"/>
    <n v="90036"/>
    <x v="1"/>
    <x v="1"/>
    <s v="Labels"/>
    <n v="2205"/>
    <n v="7"/>
    <n v="0"/>
    <n v="10584"/>
  </r>
  <r>
    <s v="Standard Class"/>
    <x v="2"/>
    <s v="United States"/>
    <s v="Los Angeles"/>
    <s v="California"/>
    <n v="90036"/>
    <x v="1"/>
    <x v="1"/>
    <s v="Paper"/>
    <n v="999"/>
    <n v="5"/>
    <n v="0"/>
    <n v="46953"/>
  </r>
  <r>
    <s v="Second Class"/>
    <x v="1"/>
    <s v="United States"/>
    <s v="Los Angeles"/>
    <s v="California"/>
    <n v="90032"/>
    <x v="1"/>
    <x v="1"/>
    <s v="Appliances"/>
    <n v="9086"/>
    <n v="7"/>
    <n v="0"/>
    <n v="263494"/>
  </r>
  <r>
    <s v="Same Day"/>
    <x v="0"/>
    <s v="United States"/>
    <s v="San Francisco"/>
    <s v="California"/>
    <n v="94109"/>
    <x v="1"/>
    <x v="1"/>
    <s v="Paper"/>
    <n v="778"/>
    <n v="1"/>
    <n v="0"/>
    <n v="3501"/>
  </r>
  <r>
    <s v="Second Class"/>
    <x v="0"/>
    <s v="United States"/>
    <s v="Philadelphia"/>
    <s v="Pennsylvania"/>
    <n v="19120"/>
    <x v="3"/>
    <x v="1"/>
    <s v="Binders"/>
    <n v="78759"/>
    <n v="9"/>
    <n v="7"/>
    <n v="-577566"/>
  </r>
  <r>
    <s v="Second Class"/>
    <x v="2"/>
    <s v="United States"/>
    <s v="Houston"/>
    <s v="Texas"/>
    <n v="77070"/>
    <x v="2"/>
    <x v="0"/>
    <s v="Furnishings"/>
    <n v="9552"/>
    <n v="3"/>
    <n v="6"/>
    <n v="-38208"/>
  </r>
  <r>
    <s v="Second Class"/>
    <x v="2"/>
    <s v="United States"/>
    <s v="Houston"/>
    <s v="Texas"/>
    <n v="77070"/>
    <x v="2"/>
    <x v="0"/>
    <s v="Furnishings"/>
    <n v="5344"/>
    <n v="4"/>
    <n v="6"/>
    <n v="-21376"/>
  </r>
  <r>
    <s v="Standard Class"/>
    <x v="2"/>
    <s v="United States"/>
    <s v="Las Cruces"/>
    <s v="New Mexico"/>
    <n v="88001"/>
    <x v="1"/>
    <x v="1"/>
    <s v="Art"/>
    <n v="828"/>
    <n v="2"/>
    <n v="0"/>
    <n v="34776"/>
  </r>
  <r>
    <s v="Standard Class"/>
    <x v="0"/>
    <s v="United States"/>
    <s v="Houston"/>
    <s v="Texas"/>
    <n v="77070"/>
    <x v="2"/>
    <x v="1"/>
    <s v="Storage"/>
    <n v="50136"/>
    <n v="3"/>
    <n v="2"/>
    <n v="-112806"/>
  </r>
  <r>
    <s v="First Class"/>
    <x v="1"/>
    <s v="United States"/>
    <s v="Redmond"/>
    <s v="Oregon"/>
    <n v="97756"/>
    <x v="1"/>
    <x v="1"/>
    <s v="Binders"/>
    <n v="88074"/>
    <n v="7"/>
    <n v="7"/>
    <n v="-58716"/>
  </r>
  <r>
    <s v="Second Class"/>
    <x v="0"/>
    <s v="United States"/>
    <s v="Cleveland"/>
    <s v="Ohio"/>
    <n v="44105"/>
    <x v="3"/>
    <x v="0"/>
    <s v="Bookcases"/>
    <n v="30147"/>
    <n v="3"/>
    <n v="5"/>
    <n v="-241176"/>
  </r>
  <r>
    <s v="Second Class"/>
    <x v="0"/>
    <s v="United States"/>
    <s v="Cleveland"/>
    <s v="Ohio"/>
    <n v="44105"/>
    <x v="3"/>
    <x v="1"/>
    <s v="Art"/>
    <n v="18656"/>
    <n v="2"/>
    <n v="2"/>
    <n v="16324"/>
  </r>
  <r>
    <s v="Standard Class"/>
    <x v="1"/>
    <s v="United States"/>
    <s v="Laurel"/>
    <s v="Maryland"/>
    <n v="20707"/>
    <x v="3"/>
    <x v="0"/>
    <s v="Furnishings"/>
    <n v="2746"/>
    <n v="2"/>
    <n v="0"/>
    <n v="98856"/>
  </r>
  <r>
    <s v="Standard Class"/>
    <x v="1"/>
    <s v="United States"/>
    <s v="Laurel"/>
    <s v="Maryland"/>
    <n v="20707"/>
    <x v="3"/>
    <x v="1"/>
    <s v="Appliances"/>
    <n v="12513"/>
    <n v="3"/>
    <n v="0"/>
    <n v="362877"/>
  </r>
  <r>
    <s v="Standard Class"/>
    <x v="2"/>
    <s v="United States"/>
    <s v="San Diego"/>
    <s v="California"/>
    <n v="92037"/>
    <x v="1"/>
    <x v="2"/>
    <s v="Phones"/>
    <n v="55596"/>
    <n v="5"/>
    <n v="2"/>
    <n v="41697"/>
  </r>
  <r>
    <s v="Standard Class"/>
    <x v="1"/>
    <s v="United States"/>
    <s v="Wilson"/>
    <s v="North Carolina"/>
    <n v="27893"/>
    <x v="0"/>
    <x v="1"/>
    <s v="Storage"/>
    <n v="129552"/>
    <n v="3"/>
    <n v="2"/>
    <n v="-226716"/>
  </r>
  <r>
    <s v="Standard Class"/>
    <x v="1"/>
    <s v="United States"/>
    <s v="Wilson"/>
    <s v="North Carolina"/>
    <n v="27893"/>
    <x v="0"/>
    <x v="1"/>
    <s v="Storage"/>
    <n v="51984"/>
    <n v="1"/>
    <n v="2"/>
    <n v="-51984"/>
  </r>
  <r>
    <s v="Standard Class"/>
    <x v="1"/>
    <s v="United States"/>
    <s v="Wilson"/>
    <s v="North Carolina"/>
    <n v="27893"/>
    <x v="0"/>
    <x v="1"/>
    <s v="Paper"/>
    <n v="10272"/>
    <n v="3"/>
    <n v="2"/>
    <n v="34668"/>
  </r>
  <r>
    <s v="Standard Class"/>
    <x v="0"/>
    <s v="United States"/>
    <s v="Saint Petersburg"/>
    <s v="Florida"/>
    <n v="33710"/>
    <x v="0"/>
    <x v="1"/>
    <s v="Binders"/>
    <n v="18336"/>
    <n v="2"/>
    <n v="7"/>
    <n v="-12224"/>
  </r>
  <r>
    <s v="Standard Class"/>
    <x v="0"/>
    <s v="United States"/>
    <s v="Saint Petersburg"/>
    <s v="Florida"/>
    <n v="33710"/>
    <x v="0"/>
    <x v="2"/>
    <s v="Phones"/>
    <n v="18096"/>
    <n v="5"/>
    <n v="2"/>
    <n v="13572"/>
  </r>
  <r>
    <s v="Standard Class"/>
    <x v="0"/>
    <s v="United States"/>
    <s v="Buffalo Grove"/>
    <s v="Illinois"/>
    <n v="60089"/>
    <x v="2"/>
    <x v="2"/>
    <s v="Accessories"/>
    <n v="475944"/>
    <n v="7"/>
    <n v="2"/>
    <n v="951888"/>
  </r>
  <r>
    <s v="Second Class"/>
    <x v="2"/>
    <s v="United States"/>
    <s v="Los Angeles"/>
    <s v="California"/>
    <n v="90049"/>
    <x v="1"/>
    <x v="2"/>
    <s v="Accessories"/>
    <n v="15998"/>
    <n v="2"/>
    <n v="0"/>
    <n v="47994"/>
  </r>
  <r>
    <s v="First Class"/>
    <x v="1"/>
    <s v="United States"/>
    <s v="New York City"/>
    <s v="New York"/>
    <n v="10011"/>
    <x v="3"/>
    <x v="2"/>
    <s v="Phones"/>
    <n v="436"/>
    <n v="4"/>
    <n v="0"/>
    <n v="12208"/>
  </r>
  <r>
    <s v="Standard Class"/>
    <x v="0"/>
    <s v="United States"/>
    <s v="Las Vegas"/>
    <s v="Nevada"/>
    <n v="89115"/>
    <x v="1"/>
    <x v="1"/>
    <s v="Binders"/>
    <n v="8288"/>
    <n v="2"/>
    <n v="2"/>
    <n v="30044"/>
  </r>
  <r>
    <s v="Standard Class"/>
    <x v="0"/>
    <s v="United States"/>
    <s v="Las Vegas"/>
    <s v="Nevada"/>
    <n v="89115"/>
    <x v="1"/>
    <x v="2"/>
    <s v="Phones"/>
    <n v="1123128"/>
    <n v="9"/>
    <n v="2"/>
    <n v="701955"/>
  </r>
  <r>
    <s v="Standard Class"/>
    <x v="0"/>
    <s v="United States"/>
    <s v="Las Vegas"/>
    <s v="Nevada"/>
    <n v="89115"/>
    <x v="1"/>
    <x v="1"/>
    <s v="Appliances"/>
    <n v="649"/>
    <n v="5"/>
    <n v="0"/>
    <n v="18821"/>
  </r>
  <r>
    <s v="Standard Class"/>
    <x v="0"/>
    <s v="United States"/>
    <s v="Naperville"/>
    <s v="Illinois"/>
    <n v="60540"/>
    <x v="2"/>
    <x v="1"/>
    <s v="Binders"/>
    <n v="2808"/>
    <n v="3"/>
    <n v="8"/>
    <n v="-44928"/>
  </r>
  <r>
    <s v="Standard Class"/>
    <x v="1"/>
    <s v="United States"/>
    <s v="Burlington"/>
    <s v="Vermont"/>
    <n v="5408"/>
    <x v="3"/>
    <x v="2"/>
    <s v="Accessories"/>
    <n v="9998"/>
    <n v="2"/>
    <n v="0"/>
    <n v="429914"/>
  </r>
  <r>
    <s v="Standard Class"/>
    <x v="1"/>
    <s v="United States"/>
    <s v="Burlington"/>
    <s v="Vermont"/>
    <n v="5408"/>
    <x v="3"/>
    <x v="1"/>
    <s v="Art"/>
    <n v="804"/>
    <n v="6"/>
    <n v="0"/>
    <n v="27336"/>
  </r>
  <r>
    <s v="Standard Class"/>
    <x v="1"/>
    <s v="United States"/>
    <s v="Burlington"/>
    <s v="Vermont"/>
    <n v="5408"/>
    <x v="3"/>
    <x v="1"/>
    <s v="Storage"/>
    <n v="156429"/>
    <n v="13"/>
    <n v="0"/>
    <n v="4067154"/>
  </r>
  <r>
    <s v="Standard Class"/>
    <x v="1"/>
    <s v="United States"/>
    <s v="Detroit"/>
    <s v="Michigan"/>
    <n v="48234"/>
    <x v="2"/>
    <x v="1"/>
    <s v="Binders"/>
    <n v="13856"/>
    <n v="4"/>
    <n v="0"/>
    <n v="665088"/>
  </r>
  <r>
    <s v="Standard Class"/>
    <x v="1"/>
    <s v="United States"/>
    <s v="Detroit"/>
    <s v="Michigan"/>
    <n v="48234"/>
    <x v="2"/>
    <x v="1"/>
    <s v="Appliances"/>
    <n v="6552"/>
    <n v="5"/>
    <n v="1"/>
    <n v="12376"/>
  </r>
  <r>
    <s v="Second Class"/>
    <x v="0"/>
    <s v="United States"/>
    <s v="Avondale"/>
    <s v="Arizona"/>
    <n v="85323"/>
    <x v="1"/>
    <x v="1"/>
    <s v="Art"/>
    <n v="14576"/>
    <n v="2"/>
    <n v="2"/>
    <n v="23686"/>
  </r>
  <r>
    <s v="Second Class"/>
    <x v="0"/>
    <s v="United States"/>
    <s v="Avondale"/>
    <s v="Arizona"/>
    <n v="85323"/>
    <x v="1"/>
    <x v="2"/>
    <s v="Accessories"/>
    <n v="232"/>
    <n v="2"/>
    <n v="2"/>
    <n v="145"/>
  </r>
  <r>
    <s v="Second Class"/>
    <x v="0"/>
    <s v="United States"/>
    <s v="Avondale"/>
    <s v="Arizona"/>
    <n v="85323"/>
    <x v="1"/>
    <x v="1"/>
    <s v="Art"/>
    <n v="16464"/>
    <n v="7"/>
    <n v="2"/>
    <n v="18522"/>
  </r>
  <r>
    <s v="Second Class"/>
    <x v="0"/>
    <s v="United States"/>
    <s v="Philadelphia"/>
    <s v="Pennsylvania"/>
    <n v="19140"/>
    <x v="3"/>
    <x v="0"/>
    <s v="Furnishings"/>
    <n v="19312"/>
    <n v="2"/>
    <n v="2"/>
    <n v="31382"/>
  </r>
  <r>
    <s v="Standard Class"/>
    <x v="0"/>
    <s v="United States"/>
    <s v="Las Vegas"/>
    <s v="Nevada"/>
    <n v="89115"/>
    <x v="1"/>
    <x v="1"/>
    <s v="Paper"/>
    <n v="4008"/>
    <n v="6"/>
    <n v="0"/>
    <n v="192384"/>
  </r>
  <r>
    <s v="Standard Class"/>
    <x v="1"/>
    <s v="United States"/>
    <s v="Bangor"/>
    <s v="Maine"/>
    <n v="4401"/>
    <x v="3"/>
    <x v="1"/>
    <s v="Appliances"/>
    <n v="10196"/>
    <n v="2"/>
    <n v="0"/>
    <n v="275292"/>
  </r>
  <r>
    <s v="Standard Class"/>
    <x v="1"/>
    <s v="United States"/>
    <s v="Bangor"/>
    <s v="Maine"/>
    <n v="4401"/>
    <x v="3"/>
    <x v="1"/>
    <s v="Paper"/>
    <n v="25974"/>
    <n v="13"/>
    <n v="0"/>
    <n v="1246752"/>
  </r>
  <r>
    <s v="Standard Class"/>
    <x v="1"/>
    <s v="United States"/>
    <s v="Bangor"/>
    <s v="Maine"/>
    <n v="4401"/>
    <x v="3"/>
    <x v="2"/>
    <s v="Accessories"/>
    <n v="25542"/>
    <n v="9"/>
    <n v="0"/>
    <n v="1047222"/>
  </r>
  <r>
    <s v="Standard Class"/>
    <x v="2"/>
    <s v="United States"/>
    <s v="Hendersonville"/>
    <s v="Tennessee"/>
    <n v="37075"/>
    <x v="0"/>
    <x v="1"/>
    <s v="Binders"/>
    <n v="4338"/>
    <n v="3"/>
    <n v="7"/>
    <n v="-30366"/>
  </r>
  <r>
    <s v="Standard Class"/>
    <x v="2"/>
    <s v="United States"/>
    <s v="Hendersonville"/>
    <s v="Tennessee"/>
    <n v="37075"/>
    <x v="0"/>
    <x v="1"/>
    <s v="Binders"/>
    <n v="1188"/>
    <n v="5"/>
    <n v="7"/>
    <n v="-792"/>
  </r>
  <r>
    <s v="Standard Class"/>
    <x v="0"/>
    <s v="United States"/>
    <s v="Eau Claire"/>
    <s v="Wisconsin"/>
    <n v="54703"/>
    <x v="2"/>
    <x v="0"/>
    <s v="Bookcases"/>
    <n v="40586"/>
    <n v="7"/>
    <n v="0"/>
    <n v="324688"/>
  </r>
  <r>
    <s v="Standard Class"/>
    <x v="0"/>
    <s v="United States"/>
    <s v="Eau Claire"/>
    <s v="Wisconsin"/>
    <n v="54703"/>
    <x v="2"/>
    <x v="0"/>
    <s v="Chairs"/>
    <n v="68001"/>
    <n v="3"/>
    <n v="0"/>
    <n v="1768026"/>
  </r>
  <r>
    <s v="Standard Class"/>
    <x v="0"/>
    <s v="United States"/>
    <s v="Chicago"/>
    <s v="Illinois"/>
    <n v="60610"/>
    <x v="2"/>
    <x v="2"/>
    <s v="Accessories"/>
    <n v="2376"/>
    <n v="3"/>
    <n v="2"/>
    <n v="7425"/>
  </r>
  <r>
    <s v="Standard Class"/>
    <x v="0"/>
    <s v="United States"/>
    <s v="Chicago"/>
    <s v="Illinois"/>
    <n v="60610"/>
    <x v="2"/>
    <x v="1"/>
    <s v="Appliances"/>
    <n v="143128"/>
    <n v="2"/>
    <n v="8"/>
    <n v="-393602"/>
  </r>
  <r>
    <s v="Second Class"/>
    <x v="0"/>
    <s v="United States"/>
    <s v="San Diego"/>
    <s v="California"/>
    <n v="92037"/>
    <x v="1"/>
    <x v="2"/>
    <s v="Machines"/>
    <n v="44768"/>
    <n v="4"/>
    <n v="2"/>
    <n v="50364"/>
  </r>
  <r>
    <s v="Second Class"/>
    <x v="0"/>
    <s v="United States"/>
    <s v="San Diego"/>
    <s v="California"/>
    <n v="92037"/>
    <x v="1"/>
    <x v="1"/>
    <s v="Paper"/>
    <n v="10485"/>
    <n v="1"/>
    <n v="0"/>
    <n v="50328"/>
  </r>
  <r>
    <s v="Second Class"/>
    <x v="0"/>
    <s v="United States"/>
    <s v="San Diego"/>
    <s v="California"/>
    <n v="92037"/>
    <x v="1"/>
    <x v="1"/>
    <s v="Appliances"/>
    <n v="24144"/>
    <n v="3"/>
    <n v="0"/>
    <n v="72432"/>
  </r>
  <r>
    <s v="Standard Class"/>
    <x v="2"/>
    <s v="United States"/>
    <s v="Jackson"/>
    <s v="Mississippi"/>
    <n v="39212"/>
    <x v="0"/>
    <x v="1"/>
    <s v="Paper"/>
    <n v="31976"/>
    <n v="14"/>
    <n v="0"/>
    <n v="1470896"/>
  </r>
  <r>
    <s v="Standard Class"/>
    <x v="2"/>
    <s v="United States"/>
    <s v="Jackson"/>
    <s v="Mississippi"/>
    <n v="39212"/>
    <x v="0"/>
    <x v="1"/>
    <s v="Paper"/>
    <n v="4568"/>
    <n v="2"/>
    <n v="0"/>
    <n v="210128"/>
  </r>
  <r>
    <s v="Same Day"/>
    <x v="2"/>
    <s v="United States"/>
    <s v="Oxnard"/>
    <s v="California"/>
    <n v="93030"/>
    <x v="1"/>
    <x v="0"/>
    <s v="Furnishings"/>
    <n v="3196"/>
    <n v="2"/>
    <n v="0"/>
    <n v="1598"/>
  </r>
  <r>
    <s v="Same Day"/>
    <x v="2"/>
    <s v="United States"/>
    <s v="Oxnard"/>
    <s v="California"/>
    <n v="93030"/>
    <x v="1"/>
    <x v="1"/>
    <s v="Paper"/>
    <n v="479"/>
    <n v="1"/>
    <n v="0"/>
    <n v="22992"/>
  </r>
  <r>
    <s v="Same Day"/>
    <x v="2"/>
    <s v="United States"/>
    <s v="Oxnard"/>
    <s v="California"/>
    <n v="93030"/>
    <x v="1"/>
    <x v="1"/>
    <s v="Storage"/>
    <n v="111294"/>
    <n v="3"/>
    <n v="0"/>
    <n v="222588"/>
  </r>
  <r>
    <s v="Same Day"/>
    <x v="2"/>
    <s v="United States"/>
    <s v="Oxnard"/>
    <s v="California"/>
    <n v="93030"/>
    <x v="1"/>
    <x v="1"/>
    <s v="Envelopes"/>
    <n v="2292"/>
    <n v="3"/>
    <n v="0"/>
    <n v="112308"/>
  </r>
  <r>
    <s v="Second Class"/>
    <x v="0"/>
    <s v="United States"/>
    <s v="Kent"/>
    <s v="Washington"/>
    <n v="98031"/>
    <x v="1"/>
    <x v="2"/>
    <s v="Phones"/>
    <n v="71976"/>
    <n v="3"/>
    <n v="2"/>
    <n v="8997"/>
  </r>
  <r>
    <s v="Second Class"/>
    <x v="0"/>
    <s v="United States"/>
    <s v="Kent"/>
    <s v="Washington"/>
    <n v="98031"/>
    <x v="1"/>
    <x v="1"/>
    <s v="Paper"/>
    <n v="1944"/>
    <n v="3"/>
    <n v="0"/>
    <n v="93312"/>
  </r>
  <r>
    <s v="Standard Class"/>
    <x v="1"/>
    <s v="United States"/>
    <s v="Nashville"/>
    <s v="Tennessee"/>
    <n v="37211"/>
    <x v="0"/>
    <x v="1"/>
    <s v="Binders"/>
    <n v="31086"/>
    <n v="3"/>
    <n v="7"/>
    <n v="-20724"/>
  </r>
  <r>
    <s v="Standard Class"/>
    <x v="0"/>
    <s v="United States"/>
    <s v="New York City"/>
    <s v="New York"/>
    <n v="10035"/>
    <x v="3"/>
    <x v="2"/>
    <s v="Phones"/>
    <n v="1398"/>
    <n v="2"/>
    <n v="0"/>
    <n v="39144"/>
  </r>
  <r>
    <s v="Standard Class"/>
    <x v="0"/>
    <s v="United States"/>
    <s v="New York City"/>
    <s v="New York"/>
    <n v="10035"/>
    <x v="3"/>
    <x v="1"/>
    <s v="Art"/>
    <n v="2365"/>
    <n v="1"/>
    <n v="0"/>
    <n v="6149"/>
  </r>
  <r>
    <s v="Standard Class"/>
    <x v="0"/>
    <s v="United States"/>
    <s v="Westminster"/>
    <s v="California"/>
    <n v="92683"/>
    <x v="1"/>
    <x v="2"/>
    <s v="Phones"/>
    <n v="70788"/>
    <n v="3"/>
    <n v="2"/>
    <n v="442425"/>
  </r>
  <r>
    <s v="Standard Class"/>
    <x v="0"/>
    <s v="United States"/>
    <s v="Westminster"/>
    <s v="California"/>
    <n v="92683"/>
    <x v="1"/>
    <x v="1"/>
    <s v="Binders"/>
    <n v="11952"/>
    <n v="3"/>
    <n v="2"/>
    <n v="41832"/>
  </r>
  <r>
    <s v="Standard Class"/>
    <x v="0"/>
    <s v="United States"/>
    <s v="Westminster"/>
    <s v="California"/>
    <n v="92683"/>
    <x v="1"/>
    <x v="1"/>
    <s v="Binders"/>
    <n v="31128"/>
    <n v="3"/>
    <n v="2"/>
    <n v="11673"/>
  </r>
  <r>
    <s v="Standard Class"/>
    <x v="0"/>
    <s v="United States"/>
    <s v="Westminster"/>
    <s v="California"/>
    <n v="92683"/>
    <x v="1"/>
    <x v="2"/>
    <s v="Accessories"/>
    <n v="5576"/>
    <n v="4"/>
    <n v="0"/>
    <n v="78064"/>
  </r>
  <r>
    <s v="Standard Class"/>
    <x v="0"/>
    <s v="United States"/>
    <s v="Westminster"/>
    <s v="California"/>
    <n v="92683"/>
    <x v="1"/>
    <x v="1"/>
    <s v="Paper"/>
    <n v="2456"/>
    <n v="2"/>
    <n v="0"/>
    <n v="115432"/>
  </r>
  <r>
    <s v="Standard Class"/>
    <x v="0"/>
    <s v="United States"/>
    <s v="Westminster"/>
    <s v="California"/>
    <n v="92683"/>
    <x v="1"/>
    <x v="0"/>
    <s v="Furnishings"/>
    <n v="5175"/>
    <n v="1"/>
    <n v="0"/>
    <n v="15525"/>
  </r>
  <r>
    <s v="Standard Class"/>
    <x v="0"/>
    <s v="United States"/>
    <s v="Westminster"/>
    <s v="California"/>
    <n v="92683"/>
    <x v="1"/>
    <x v="0"/>
    <s v="Chairs"/>
    <n v="207184"/>
    <n v="1"/>
    <n v="2"/>
    <n v="25898"/>
  </r>
  <r>
    <s v="Standard Class"/>
    <x v="0"/>
    <s v="United States"/>
    <s v="Westminster"/>
    <s v="California"/>
    <n v="92683"/>
    <x v="1"/>
    <x v="1"/>
    <s v="Appliances"/>
    <n v="14731"/>
    <n v="5"/>
    <n v="0"/>
    <n v="412468"/>
  </r>
  <r>
    <s v="Standard Class"/>
    <x v="2"/>
    <s v="United States"/>
    <s v="Allentown"/>
    <s v="Pennsylvania"/>
    <n v="18103"/>
    <x v="3"/>
    <x v="1"/>
    <s v="Supplies"/>
    <n v="3488"/>
    <n v="2"/>
    <n v="2"/>
    <n v="-6976"/>
  </r>
  <r>
    <s v="Standard Class"/>
    <x v="2"/>
    <s v="United States"/>
    <s v="Allentown"/>
    <s v="Pennsylvania"/>
    <n v="18103"/>
    <x v="3"/>
    <x v="2"/>
    <s v="Accessories"/>
    <n v="21728"/>
    <n v="4"/>
    <n v="2"/>
    <n v="38024"/>
  </r>
  <r>
    <s v="Standard Class"/>
    <x v="2"/>
    <s v="United States"/>
    <s v="Allentown"/>
    <s v="Pennsylvania"/>
    <n v="18103"/>
    <x v="3"/>
    <x v="1"/>
    <s v="Storage"/>
    <n v="663072"/>
    <n v="6"/>
    <n v="2"/>
    <n v="-165768"/>
  </r>
  <r>
    <s v="Standard Class"/>
    <x v="2"/>
    <s v="United States"/>
    <s v="Allentown"/>
    <s v="Pennsylvania"/>
    <n v="18103"/>
    <x v="3"/>
    <x v="1"/>
    <s v="Binders"/>
    <n v="99588"/>
    <n v="2"/>
    <n v="7"/>
    <n v="-8299"/>
  </r>
  <r>
    <s v="Standard Class"/>
    <x v="2"/>
    <s v="United States"/>
    <s v="Allentown"/>
    <s v="Pennsylvania"/>
    <n v="18103"/>
    <x v="3"/>
    <x v="1"/>
    <s v="Paper"/>
    <n v="49568"/>
    <n v="2"/>
    <n v="2"/>
    <n v="1549"/>
  </r>
  <r>
    <s v="Standard Class"/>
    <x v="1"/>
    <s v="United States"/>
    <s v="San Antonio"/>
    <s v="Texas"/>
    <n v="78207"/>
    <x v="2"/>
    <x v="1"/>
    <s v="Binders"/>
    <n v="29372"/>
    <n v="7"/>
    <n v="8"/>
    <n v="-469952"/>
  </r>
  <r>
    <s v="Standard Class"/>
    <x v="1"/>
    <s v="United States"/>
    <s v="San Antonio"/>
    <s v="Texas"/>
    <n v="78207"/>
    <x v="2"/>
    <x v="2"/>
    <s v="Phones"/>
    <n v="344704"/>
    <n v="2"/>
    <n v="2"/>
    <n v="387792"/>
  </r>
  <r>
    <s v="Standard Class"/>
    <x v="0"/>
    <s v="United States"/>
    <s v="Avondale"/>
    <s v="Arizona"/>
    <n v="85323"/>
    <x v="1"/>
    <x v="1"/>
    <s v="Supplies"/>
    <n v="47992"/>
    <n v="7"/>
    <n v="2"/>
    <n v="35994"/>
  </r>
  <r>
    <s v="Standard Class"/>
    <x v="0"/>
    <s v="United States"/>
    <s v="Avondale"/>
    <s v="Arizona"/>
    <n v="85323"/>
    <x v="1"/>
    <x v="2"/>
    <s v="Accessories"/>
    <n v="10224"/>
    <n v="4"/>
    <n v="2"/>
    <n v="-16614"/>
  </r>
  <r>
    <s v="Standard Class"/>
    <x v="0"/>
    <s v="United States"/>
    <s v="San Jose"/>
    <s v="California"/>
    <n v="95123"/>
    <x v="1"/>
    <x v="1"/>
    <s v="Paper"/>
    <n v="3996"/>
    <n v="2"/>
    <n v="0"/>
    <n v="191808"/>
  </r>
  <r>
    <s v="Standard Class"/>
    <x v="0"/>
    <s v="United States"/>
    <s v="San Jose"/>
    <s v="California"/>
    <n v="95123"/>
    <x v="1"/>
    <x v="2"/>
    <s v="Phones"/>
    <n v="1432"/>
    <n v="5"/>
    <n v="2"/>
    <n v="1253"/>
  </r>
  <r>
    <s v="Standard Class"/>
    <x v="0"/>
    <s v="United States"/>
    <s v="San Jose"/>
    <s v="California"/>
    <n v="95123"/>
    <x v="1"/>
    <x v="1"/>
    <s v="Supplies"/>
    <n v="4104"/>
    <n v="6"/>
    <n v="0"/>
    <n v="110808"/>
  </r>
  <r>
    <s v="Standard Class"/>
    <x v="0"/>
    <s v="United States"/>
    <s v="San Jose"/>
    <s v="California"/>
    <n v="95123"/>
    <x v="1"/>
    <x v="0"/>
    <s v="Chairs"/>
    <n v="256784"/>
    <n v="1"/>
    <n v="2"/>
    <n v="32098"/>
  </r>
  <r>
    <s v="First Class"/>
    <x v="0"/>
    <s v="United States"/>
    <s v="Perth Amboy"/>
    <s v="New Jersey"/>
    <n v="8861"/>
    <x v="3"/>
    <x v="0"/>
    <s v="Bookcases"/>
    <n v="12098"/>
    <n v="1"/>
    <n v="0"/>
    <n v="12098"/>
  </r>
  <r>
    <s v="First Class"/>
    <x v="0"/>
    <s v="United States"/>
    <s v="Perth Amboy"/>
    <s v="New Jersey"/>
    <n v="8861"/>
    <x v="3"/>
    <x v="1"/>
    <s v="Binders"/>
    <n v="31598"/>
    <n v="1"/>
    <n v="0"/>
    <n v="1485106"/>
  </r>
  <r>
    <s v="Standard Class"/>
    <x v="1"/>
    <s v="United States"/>
    <s v="New York City"/>
    <s v="New York"/>
    <n v="10011"/>
    <x v="3"/>
    <x v="1"/>
    <s v="Binders"/>
    <n v="28752"/>
    <n v="3"/>
    <n v="2"/>
    <n v="100632"/>
  </r>
  <r>
    <s v="Standard Class"/>
    <x v="1"/>
    <s v="United States"/>
    <s v="New York City"/>
    <s v="New York"/>
    <n v="10011"/>
    <x v="3"/>
    <x v="1"/>
    <s v="Art"/>
    <n v="11495"/>
    <n v="5"/>
    <n v="0"/>
    <n v="32186"/>
  </r>
  <r>
    <s v="Standard Class"/>
    <x v="1"/>
    <s v="United States"/>
    <s v="Los Angeles"/>
    <s v="California"/>
    <n v="90004"/>
    <x v="1"/>
    <x v="1"/>
    <s v="Art"/>
    <n v="2304"/>
    <n v="8"/>
    <n v="0"/>
    <n v="6912"/>
  </r>
  <r>
    <s v="Same Day"/>
    <x v="0"/>
    <s v="United States"/>
    <s v="Milford"/>
    <s v="Connecticut"/>
    <n v="6460"/>
    <x v="3"/>
    <x v="1"/>
    <s v="Art"/>
    <n v="1548"/>
    <n v="3"/>
    <n v="0"/>
    <n v="44892"/>
  </r>
  <r>
    <s v="Same Day"/>
    <x v="0"/>
    <s v="United States"/>
    <s v="Milford"/>
    <s v="Connecticut"/>
    <n v="6460"/>
    <x v="3"/>
    <x v="1"/>
    <s v="Paper"/>
    <n v="5184"/>
    <n v="8"/>
    <n v="0"/>
    <n v="248832"/>
  </r>
  <r>
    <s v="Standard Class"/>
    <x v="0"/>
    <s v="United States"/>
    <s v="Bloomington"/>
    <s v="Illinois"/>
    <n v="61701"/>
    <x v="2"/>
    <x v="2"/>
    <s v="Accessories"/>
    <n v="39816"/>
    <n v="3"/>
    <n v="2"/>
    <n v="74655"/>
  </r>
  <r>
    <s v="Second Class"/>
    <x v="1"/>
    <s v="United States"/>
    <s v="Seattle"/>
    <s v="Washington"/>
    <n v="98105"/>
    <x v="1"/>
    <x v="1"/>
    <s v="Storage"/>
    <n v="1606"/>
    <n v="1"/>
    <n v="0"/>
    <n v="41756"/>
  </r>
  <r>
    <s v="Second Class"/>
    <x v="2"/>
    <s v="United States"/>
    <s v="Burlington"/>
    <s v="Iowa"/>
    <n v="52601"/>
    <x v="2"/>
    <x v="1"/>
    <s v="Envelopes"/>
    <n v="728"/>
    <n v="1"/>
    <n v="0"/>
    <n v="34944"/>
  </r>
  <r>
    <s v="Second Class"/>
    <x v="2"/>
    <s v="United States"/>
    <s v="Burlington"/>
    <s v="Iowa"/>
    <n v="52601"/>
    <x v="2"/>
    <x v="1"/>
    <s v="Binders"/>
    <n v="54"/>
    <n v="3"/>
    <n v="0"/>
    <n v="2592"/>
  </r>
  <r>
    <s v="Standard Class"/>
    <x v="0"/>
    <s v="United States"/>
    <s v="Roseville"/>
    <s v="California"/>
    <n v="95661"/>
    <x v="1"/>
    <x v="1"/>
    <s v="Paper"/>
    <n v="1944"/>
    <n v="3"/>
    <n v="0"/>
    <n v="93312"/>
  </r>
  <r>
    <s v="Standard Class"/>
    <x v="1"/>
    <s v="United States"/>
    <s v="San Francisco"/>
    <s v="California"/>
    <n v="94110"/>
    <x v="1"/>
    <x v="0"/>
    <s v="Furnishings"/>
    <n v="3988"/>
    <n v="2"/>
    <n v="0"/>
    <n v="111664"/>
  </r>
  <r>
    <s v="Standard Class"/>
    <x v="1"/>
    <s v="United States"/>
    <s v="San Francisco"/>
    <s v="California"/>
    <n v="94110"/>
    <x v="1"/>
    <x v="0"/>
    <s v="Furnishings"/>
    <n v="7944"/>
    <n v="3"/>
    <n v="0"/>
    <n v="285984"/>
  </r>
  <r>
    <s v="First Class"/>
    <x v="1"/>
    <s v="United States"/>
    <s v="Philadelphia"/>
    <s v="Pennsylvania"/>
    <n v="19120"/>
    <x v="3"/>
    <x v="1"/>
    <s v="Labels"/>
    <n v="20664"/>
    <n v="7"/>
    <n v="2"/>
    <n v="69741"/>
  </r>
  <r>
    <s v="Standard Class"/>
    <x v="1"/>
    <s v="United States"/>
    <s v="Los Angeles"/>
    <s v="California"/>
    <n v="90049"/>
    <x v="1"/>
    <x v="1"/>
    <s v="Paper"/>
    <n v="324"/>
    <n v="5"/>
    <n v="0"/>
    <n v="15552"/>
  </r>
  <r>
    <s v="Standard Class"/>
    <x v="1"/>
    <s v="United States"/>
    <s v="Odessa"/>
    <s v="Texas"/>
    <n v="79762"/>
    <x v="2"/>
    <x v="1"/>
    <s v="Appliances"/>
    <n v="13762"/>
    <n v="1"/>
    <n v="8"/>
    <n v="-247716"/>
  </r>
  <r>
    <s v="First Class"/>
    <x v="2"/>
    <s v="United States"/>
    <s v="Minneapolis"/>
    <s v="Minnesota"/>
    <n v="55407"/>
    <x v="2"/>
    <x v="1"/>
    <s v="Envelopes"/>
    <n v="1528"/>
    <n v="2"/>
    <n v="0"/>
    <n v="74872"/>
  </r>
  <r>
    <s v="Standard Class"/>
    <x v="0"/>
    <s v="United States"/>
    <s v="Philadelphia"/>
    <s v="Pennsylvania"/>
    <n v="19120"/>
    <x v="3"/>
    <x v="1"/>
    <s v="Storage"/>
    <n v="44688"/>
    <n v="7"/>
    <n v="2"/>
    <n v="33516"/>
  </r>
  <r>
    <s v="Standard Class"/>
    <x v="0"/>
    <s v="United States"/>
    <s v="Philadelphia"/>
    <s v="Pennsylvania"/>
    <n v="19120"/>
    <x v="3"/>
    <x v="0"/>
    <s v="Bookcases"/>
    <n v="30147"/>
    <n v="3"/>
    <n v="5"/>
    <n v="-2049996"/>
  </r>
  <r>
    <s v="First Class"/>
    <x v="0"/>
    <s v="United States"/>
    <s v="Lafayette"/>
    <s v="Louisiana"/>
    <n v="70506"/>
    <x v="0"/>
    <x v="1"/>
    <s v="Labels"/>
    <n v="1107"/>
    <n v="3"/>
    <n v="0"/>
    <n v="52029"/>
  </r>
  <r>
    <s v="First Class"/>
    <x v="0"/>
    <s v="United States"/>
    <s v="Lafayette"/>
    <s v="Louisiana"/>
    <n v="70506"/>
    <x v="0"/>
    <x v="0"/>
    <s v="Tables"/>
    <n v="150452"/>
    <n v="4"/>
    <n v="0"/>
    <n v="3460396"/>
  </r>
  <r>
    <s v="First Class"/>
    <x v="0"/>
    <s v="United States"/>
    <s v="Lafayette"/>
    <s v="Louisiana"/>
    <n v="70506"/>
    <x v="0"/>
    <x v="1"/>
    <s v="Paper"/>
    <n v="2592"/>
    <n v="4"/>
    <n v="0"/>
    <n v="124416"/>
  </r>
  <r>
    <s v="Same Day"/>
    <x v="2"/>
    <s v="United States"/>
    <s v="Bryan"/>
    <s v="Texas"/>
    <n v="77803"/>
    <x v="2"/>
    <x v="1"/>
    <s v="Binders"/>
    <n v="7536"/>
    <n v="6"/>
    <n v="8"/>
    <n v="-13188"/>
  </r>
  <r>
    <s v="Same Day"/>
    <x v="2"/>
    <s v="United States"/>
    <s v="Bryan"/>
    <s v="Texas"/>
    <n v="77803"/>
    <x v="2"/>
    <x v="1"/>
    <s v="Binders"/>
    <n v="1408"/>
    <n v="2"/>
    <n v="8"/>
    <n v="-23232"/>
  </r>
  <r>
    <s v="Same Day"/>
    <x v="2"/>
    <s v="United States"/>
    <s v="Bryan"/>
    <s v="Texas"/>
    <n v="77803"/>
    <x v="2"/>
    <x v="1"/>
    <s v="Binders"/>
    <n v="4144"/>
    <n v="4"/>
    <n v="8"/>
    <n v="-64232"/>
  </r>
  <r>
    <s v="Same Day"/>
    <x v="2"/>
    <s v="United States"/>
    <s v="Bryan"/>
    <s v="Texas"/>
    <n v="77803"/>
    <x v="2"/>
    <x v="1"/>
    <s v="Storage"/>
    <n v="52752"/>
    <n v="3"/>
    <n v="2"/>
    <n v="-125286"/>
  </r>
  <r>
    <s v="Standard Class"/>
    <x v="1"/>
    <s v="United States"/>
    <s v="Los Angeles"/>
    <s v="California"/>
    <n v="90008"/>
    <x v="1"/>
    <x v="1"/>
    <s v="Appliances"/>
    <n v="38136"/>
    <n v="7"/>
    <n v="0"/>
    <n v="1067808"/>
  </r>
  <r>
    <s v="Same Day"/>
    <x v="2"/>
    <s v="United States"/>
    <s v="Los Angeles"/>
    <s v="California"/>
    <n v="90049"/>
    <x v="1"/>
    <x v="1"/>
    <s v="Art"/>
    <n v="672"/>
    <n v="4"/>
    <n v="0"/>
    <n v="336"/>
  </r>
  <r>
    <s v="First Class"/>
    <x v="0"/>
    <s v="United States"/>
    <s v="Los Angeles"/>
    <s v="California"/>
    <n v="90045"/>
    <x v="1"/>
    <x v="1"/>
    <s v="Binders"/>
    <n v="15192"/>
    <n v="3"/>
    <n v="2"/>
    <n v="55071"/>
  </r>
  <r>
    <s v="First Class"/>
    <x v="0"/>
    <s v="United States"/>
    <s v="Los Angeles"/>
    <s v="California"/>
    <n v="90045"/>
    <x v="1"/>
    <x v="1"/>
    <s v="Paper"/>
    <n v="5832"/>
    <n v="9"/>
    <n v="0"/>
    <n v="279936"/>
  </r>
  <r>
    <s v="Standard Class"/>
    <x v="0"/>
    <s v="United States"/>
    <s v="Phoenix"/>
    <s v="Arizona"/>
    <n v="85023"/>
    <x v="1"/>
    <x v="1"/>
    <s v="Binders"/>
    <n v="946764"/>
    <n v="6"/>
    <n v="7"/>
    <n v="-6942936"/>
  </r>
  <r>
    <s v="Standard Class"/>
    <x v="0"/>
    <s v="United States"/>
    <s v="Los Angeles"/>
    <s v="California"/>
    <n v="90036"/>
    <x v="1"/>
    <x v="0"/>
    <s v="Furnishings"/>
    <n v="9468"/>
    <n v="9"/>
    <n v="0"/>
    <n v="312444"/>
  </r>
  <r>
    <s v="Standard Class"/>
    <x v="0"/>
    <s v="United States"/>
    <s v="Los Angeles"/>
    <s v="California"/>
    <n v="90036"/>
    <x v="1"/>
    <x v="1"/>
    <s v="Storage"/>
    <n v="2367"/>
    <n v="3"/>
    <n v="0"/>
    <n v="9468"/>
  </r>
  <r>
    <s v="Standard Class"/>
    <x v="0"/>
    <s v="United States"/>
    <s v="Los Angeles"/>
    <s v="California"/>
    <n v="90036"/>
    <x v="1"/>
    <x v="2"/>
    <s v="Phones"/>
    <n v="1091168"/>
    <n v="4"/>
    <n v="2"/>
    <n v="68198"/>
  </r>
  <r>
    <s v="Standard Class"/>
    <x v="0"/>
    <s v="United States"/>
    <s v="Los Angeles"/>
    <s v="California"/>
    <n v="90036"/>
    <x v="1"/>
    <x v="1"/>
    <s v="Art"/>
    <n v="1869"/>
    <n v="7"/>
    <n v="0"/>
    <n v="52332"/>
  </r>
  <r>
    <s v="Standard Class"/>
    <x v="0"/>
    <s v="United States"/>
    <s v="Los Angeles"/>
    <s v="California"/>
    <n v="90036"/>
    <x v="1"/>
    <x v="0"/>
    <s v="Tables"/>
    <n v="568728"/>
    <n v="3"/>
    <n v="2"/>
    <n v="284364"/>
  </r>
  <r>
    <s v="Standard Class"/>
    <x v="0"/>
    <s v="United States"/>
    <s v="Los Angeles"/>
    <s v="California"/>
    <n v="90036"/>
    <x v="1"/>
    <x v="1"/>
    <s v="Binders"/>
    <n v="7312"/>
    <n v="1"/>
    <n v="2"/>
    <n v="25592"/>
  </r>
  <r>
    <s v="First Class"/>
    <x v="0"/>
    <s v="United States"/>
    <s v="Columbus"/>
    <s v="Ohio"/>
    <n v="43229"/>
    <x v="3"/>
    <x v="0"/>
    <s v="Furnishings"/>
    <n v="147568"/>
    <n v="2"/>
    <n v="2"/>
    <n v="-36892"/>
  </r>
  <r>
    <s v="Standard Class"/>
    <x v="1"/>
    <s v="United States"/>
    <s v="Tallahassee"/>
    <s v="Florida"/>
    <n v="32303"/>
    <x v="0"/>
    <x v="1"/>
    <s v="Paper"/>
    <n v="56784"/>
    <n v="7"/>
    <n v="2"/>
    <n v="205842"/>
  </r>
  <r>
    <s v="Standard Class"/>
    <x v="1"/>
    <s v="United States"/>
    <s v="Tallahassee"/>
    <s v="Florida"/>
    <n v="32303"/>
    <x v="0"/>
    <x v="1"/>
    <s v="Binders"/>
    <n v="5607"/>
    <n v="3"/>
    <n v="7"/>
    <n v="-39249"/>
  </r>
  <r>
    <s v="Standard Class"/>
    <x v="1"/>
    <s v="United States"/>
    <s v="Tallahassee"/>
    <s v="Florida"/>
    <n v="32303"/>
    <x v="0"/>
    <x v="1"/>
    <s v="Art"/>
    <n v="6576"/>
    <n v="3"/>
    <n v="2"/>
    <n v="5754"/>
  </r>
  <r>
    <s v="Standard Class"/>
    <x v="2"/>
    <s v="United States"/>
    <s v="San Francisco"/>
    <s v="California"/>
    <n v="94122"/>
    <x v="1"/>
    <x v="1"/>
    <s v="Binders"/>
    <n v="14304"/>
    <n v="6"/>
    <n v="2"/>
    <n v="46488"/>
  </r>
  <r>
    <s v="Standard Class"/>
    <x v="2"/>
    <s v="United States"/>
    <s v="San Francisco"/>
    <s v="California"/>
    <n v="94122"/>
    <x v="1"/>
    <x v="0"/>
    <s v="Bookcases"/>
    <n v="119833"/>
    <n v="1"/>
    <n v="15"/>
    <n v="7049"/>
  </r>
  <r>
    <s v="Standard Class"/>
    <x v="2"/>
    <s v="United States"/>
    <s v="San Francisco"/>
    <s v="California"/>
    <n v="94122"/>
    <x v="1"/>
    <x v="1"/>
    <s v="Art"/>
    <n v="556"/>
    <n v="2"/>
    <n v="0"/>
    <n v="2224"/>
  </r>
  <r>
    <s v="Standard Class"/>
    <x v="2"/>
    <s v="United States"/>
    <s v="San Francisco"/>
    <s v="California"/>
    <n v="94122"/>
    <x v="1"/>
    <x v="1"/>
    <s v="Paper"/>
    <n v="324"/>
    <n v="5"/>
    <n v="0"/>
    <n v="15552"/>
  </r>
  <r>
    <s v="Standard Class"/>
    <x v="2"/>
    <s v="United States"/>
    <s v="San Francisco"/>
    <s v="California"/>
    <n v="94109"/>
    <x v="1"/>
    <x v="1"/>
    <s v="Art"/>
    <n v="984"/>
    <n v="3"/>
    <n v="0"/>
    <n v="28536"/>
  </r>
  <r>
    <s v="Standard Class"/>
    <x v="2"/>
    <s v="United States"/>
    <s v="San Francisco"/>
    <s v="California"/>
    <n v="94109"/>
    <x v="1"/>
    <x v="1"/>
    <s v="Art"/>
    <n v="278"/>
    <n v="1"/>
    <n v="0"/>
    <n v="7228"/>
  </r>
  <r>
    <s v="Standard Class"/>
    <x v="0"/>
    <s v="United States"/>
    <s v="New York City"/>
    <s v="New York"/>
    <n v="10009"/>
    <x v="3"/>
    <x v="1"/>
    <s v="Binders"/>
    <n v="364"/>
    <n v="1"/>
    <n v="2"/>
    <n v="1365"/>
  </r>
  <r>
    <s v="Standard Class"/>
    <x v="0"/>
    <s v="United States"/>
    <s v="New York City"/>
    <s v="New York"/>
    <n v="10009"/>
    <x v="3"/>
    <x v="2"/>
    <s v="Phones"/>
    <n v="88193"/>
    <n v="7"/>
    <n v="0"/>
    <n v="2204825"/>
  </r>
  <r>
    <s v="Standard Class"/>
    <x v="1"/>
    <s v="United States"/>
    <s v="Marion"/>
    <s v="Iowa"/>
    <n v="52302"/>
    <x v="2"/>
    <x v="1"/>
    <s v="Binders"/>
    <n v="11584"/>
    <n v="8"/>
    <n v="0"/>
    <n v="544448"/>
  </r>
  <r>
    <s v="Standard Class"/>
    <x v="1"/>
    <s v="United States"/>
    <s v="Los Angeles"/>
    <s v="California"/>
    <n v="90008"/>
    <x v="1"/>
    <x v="1"/>
    <s v="Binders"/>
    <n v="107648"/>
    <n v="2"/>
    <n v="2"/>
    <n v="3364"/>
  </r>
  <r>
    <s v="Second Class"/>
    <x v="0"/>
    <s v="United States"/>
    <s v="Pine Bluff"/>
    <s v="Arkansas"/>
    <n v="71603"/>
    <x v="0"/>
    <x v="2"/>
    <s v="Accessories"/>
    <n v="19995"/>
    <n v="5"/>
    <n v="0"/>
    <n v="63984"/>
  </r>
  <r>
    <s v="Second Class"/>
    <x v="0"/>
    <s v="United States"/>
    <s v="Pine Bluff"/>
    <s v="Arkansas"/>
    <n v="71603"/>
    <x v="0"/>
    <x v="1"/>
    <s v="Paper"/>
    <n v="1296"/>
    <n v="2"/>
    <n v="0"/>
    <n v="62208"/>
  </r>
  <r>
    <s v="Second Class"/>
    <x v="0"/>
    <s v="United States"/>
    <s v="Columbia"/>
    <s v="Missouri"/>
    <n v="65203"/>
    <x v="2"/>
    <x v="0"/>
    <s v="Chairs"/>
    <n v="6089"/>
    <n v="1"/>
    <n v="0"/>
    <n v="152225"/>
  </r>
  <r>
    <s v="Second Class"/>
    <x v="0"/>
    <s v="United States"/>
    <s v="Columbia"/>
    <s v="Missouri"/>
    <n v="65203"/>
    <x v="2"/>
    <x v="1"/>
    <s v="Labels"/>
    <n v="1494"/>
    <n v="3"/>
    <n v="0"/>
    <n v="68724"/>
  </r>
  <r>
    <s v="Second Class"/>
    <x v="0"/>
    <s v="United States"/>
    <s v="Columbia"/>
    <s v="Missouri"/>
    <n v="65203"/>
    <x v="2"/>
    <x v="1"/>
    <s v="Binders"/>
    <n v="964"/>
    <n v="2"/>
    <n v="0"/>
    <n v="44344"/>
  </r>
  <r>
    <s v="Second Class"/>
    <x v="0"/>
    <s v="United States"/>
    <s v="Columbia"/>
    <s v="Missouri"/>
    <n v="65203"/>
    <x v="2"/>
    <x v="0"/>
    <s v="Furnishings"/>
    <n v="33294"/>
    <n v="3"/>
    <n v="0"/>
    <n v="532704"/>
  </r>
  <r>
    <s v="Second Class"/>
    <x v="0"/>
    <s v="United States"/>
    <s v="Columbia"/>
    <s v="Missouri"/>
    <n v="65203"/>
    <x v="2"/>
    <x v="1"/>
    <s v="Binders"/>
    <n v="519"/>
    <n v="3"/>
    <n v="0"/>
    <n v="24393"/>
  </r>
  <r>
    <s v="Second Class"/>
    <x v="0"/>
    <s v="United States"/>
    <s v="Columbia"/>
    <s v="Missouri"/>
    <n v="65203"/>
    <x v="2"/>
    <x v="1"/>
    <s v="Storage"/>
    <n v="6496"/>
    <n v="2"/>
    <n v="0"/>
    <n v="25984"/>
  </r>
  <r>
    <s v="Second Class"/>
    <x v="0"/>
    <s v="United States"/>
    <s v="Aberdeen"/>
    <s v="South Dakota"/>
    <n v="57401"/>
    <x v="2"/>
    <x v="1"/>
    <s v="Supplies"/>
    <n v="255"/>
    <n v="3"/>
    <n v="0"/>
    <n v="663"/>
  </r>
  <r>
    <s v="Same Day"/>
    <x v="2"/>
    <s v="United States"/>
    <s v="Seattle"/>
    <s v="Washington"/>
    <n v="98103"/>
    <x v="1"/>
    <x v="0"/>
    <s v="Chairs"/>
    <n v="215976"/>
    <n v="3"/>
    <n v="2"/>
    <n v="-26997"/>
  </r>
  <r>
    <s v="Standard Class"/>
    <x v="0"/>
    <s v="United States"/>
    <s v="Detroit"/>
    <s v="Michigan"/>
    <n v="48227"/>
    <x v="2"/>
    <x v="0"/>
    <s v="Chairs"/>
    <n v="38997"/>
    <n v="3"/>
    <n v="0"/>
    <n v="350973"/>
  </r>
  <r>
    <s v="Standard Class"/>
    <x v="0"/>
    <s v="United States"/>
    <s v="Detroit"/>
    <s v="Michigan"/>
    <n v="48227"/>
    <x v="2"/>
    <x v="1"/>
    <s v="Appliances"/>
    <n v="26991"/>
    <n v="5"/>
    <n v="1"/>
    <n v="53982"/>
  </r>
  <r>
    <s v="Standard Class"/>
    <x v="1"/>
    <s v="United States"/>
    <s v="Memphis"/>
    <s v="Tennessee"/>
    <n v="38109"/>
    <x v="0"/>
    <x v="1"/>
    <s v="Binders"/>
    <n v="11673"/>
    <n v="3"/>
    <n v="7"/>
    <n v="-7782"/>
  </r>
  <r>
    <s v="Standard Class"/>
    <x v="1"/>
    <s v="United States"/>
    <s v="Memphis"/>
    <s v="Tennessee"/>
    <n v="38109"/>
    <x v="0"/>
    <x v="1"/>
    <s v="Envelopes"/>
    <n v="64848"/>
    <n v="7"/>
    <n v="2"/>
    <n v="24318"/>
  </r>
  <r>
    <s v="First Class"/>
    <x v="2"/>
    <s v="United States"/>
    <s v="North Las Vegas"/>
    <s v="Nevada"/>
    <n v="89031"/>
    <x v="1"/>
    <x v="0"/>
    <s v="Furnishings"/>
    <n v="1456"/>
    <n v="2"/>
    <n v="0"/>
    <n v="55328"/>
  </r>
  <r>
    <s v="Same Day"/>
    <x v="0"/>
    <s v="United States"/>
    <s v="Freeport"/>
    <s v="New York"/>
    <n v="11520"/>
    <x v="3"/>
    <x v="0"/>
    <s v="Chairs"/>
    <n v="102582"/>
    <n v="1"/>
    <n v="1"/>
    <n v="68388"/>
  </r>
  <r>
    <s v="Same Day"/>
    <x v="0"/>
    <s v="United States"/>
    <s v="Freeport"/>
    <s v="New York"/>
    <n v="11520"/>
    <x v="3"/>
    <x v="1"/>
    <s v="Paper"/>
    <n v="2004"/>
    <n v="3"/>
    <n v="0"/>
    <n v="96192"/>
  </r>
  <r>
    <s v="Standard Class"/>
    <x v="0"/>
    <s v="United States"/>
    <s v="New York City"/>
    <s v="New York"/>
    <n v="10035"/>
    <x v="3"/>
    <x v="1"/>
    <s v="Binders"/>
    <n v="32088"/>
    <n v="7"/>
    <n v="2"/>
    <n v="112308"/>
  </r>
  <r>
    <s v="Standard Class"/>
    <x v="0"/>
    <s v="United States"/>
    <s v="New York City"/>
    <s v="New York"/>
    <n v="10035"/>
    <x v="3"/>
    <x v="1"/>
    <s v="Binders"/>
    <n v="4305552"/>
    <n v="6"/>
    <n v="2"/>
    <n v="14531238"/>
  </r>
  <r>
    <s v="Standard Class"/>
    <x v="1"/>
    <s v="United States"/>
    <s v="New York City"/>
    <s v="New York"/>
    <n v="10024"/>
    <x v="3"/>
    <x v="0"/>
    <s v="Furnishings"/>
    <n v="1002"/>
    <n v="3"/>
    <n v="0"/>
    <n v="44088"/>
  </r>
  <r>
    <s v="Standard Class"/>
    <x v="1"/>
    <s v="United States"/>
    <s v="New York City"/>
    <s v="New York"/>
    <n v="10024"/>
    <x v="3"/>
    <x v="2"/>
    <s v="Phones"/>
    <n v="63196"/>
    <n v="4"/>
    <n v="0"/>
    <n v="3033408"/>
  </r>
  <r>
    <s v="Standard Class"/>
    <x v="0"/>
    <s v="United States"/>
    <s v="Henderson"/>
    <s v="Kentucky"/>
    <n v="42420"/>
    <x v="0"/>
    <x v="1"/>
    <s v="Binders"/>
    <n v="157794"/>
    <n v="3"/>
    <n v="0"/>
    <n v="7574112"/>
  </r>
  <r>
    <s v="Same Day"/>
    <x v="1"/>
    <s v="United States"/>
    <s v="Albuquerque"/>
    <s v="New Mexico"/>
    <n v="87105"/>
    <x v="1"/>
    <x v="1"/>
    <s v="Art"/>
    <n v="25585"/>
    <n v="7"/>
    <n v="0"/>
    <n v="112574"/>
  </r>
  <r>
    <s v="Second Class"/>
    <x v="1"/>
    <s v="United States"/>
    <s v="Delray Beach"/>
    <s v="Florida"/>
    <n v="33445"/>
    <x v="0"/>
    <x v="1"/>
    <s v="Storage"/>
    <n v="184704"/>
    <n v="6"/>
    <n v="2"/>
    <n v="138528"/>
  </r>
  <r>
    <s v="Second Class"/>
    <x v="1"/>
    <s v="United States"/>
    <s v="Delray Beach"/>
    <s v="Florida"/>
    <n v="33445"/>
    <x v="0"/>
    <x v="2"/>
    <s v="Accessories"/>
    <n v="4792"/>
    <n v="2"/>
    <n v="2"/>
    <n v="1198"/>
  </r>
  <r>
    <s v="Standard Class"/>
    <x v="0"/>
    <s v="United States"/>
    <s v="Philadelphia"/>
    <s v="Pennsylvania"/>
    <n v="19140"/>
    <x v="3"/>
    <x v="1"/>
    <s v="Labels"/>
    <n v="15936"/>
    <n v="4"/>
    <n v="2"/>
    <n v="51792"/>
  </r>
  <r>
    <s v="Standard Class"/>
    <x v="0"/>
    <s v="United States"/>
    <s v="Philadelphia"/>
    <s v="Pennsylvania"/>
    <n v="19140"/>
    <x v="3"/>
    <x v="1"/>
    <s v="Binders"/>
    <n v="8001"/>
    <n v="7"/>
    <n v="7"/>
    <n v="-56007"/>
  </r>
  <r>
    <s v="Standard Class"/>
    <x v="0"/>
    <s v="United States"/>
    <s v="Philadelphia"/>
    <s v="Pennsylvania"/>
    <n v="19140"/>
    <x v="3"/>
    <x v="0"/>
    <s v="Chairs"/>
    <n v="398972"/>
    <n v="2"/>
    <n v="3"/>
    <n v="-28498"/>
  </r>
  <r>
    <s v="Standard Class"/>
    <x v="2"/>
    <s v="United States"/>
    <s v="Seattle"/>
    <s v="Washington"/>
    <n v="98105"/>
    <x v="1"/>
    <x v="0"/>
    <s v="Bookcases"/>
    <n v="16388"/>
    <n v="2"/>
    <n v="0"/>
    <n v="4097"/>
  </r>
  <r>
    <s v="Standard Class"/>
    <x v="0"/>
    <s v="United States"/>
    <s v="Richmond"/>
    <s v="Virginia"/>
    <n v="23223"/>
    <x v="0"/>
    <x v="1"/>
    <s v="Appliances"/>
    <n v="679"/>
    <n v="5"/>
    <n v="0"/>
    <n v="2037"/>
  </r>
  <r>
    <s v="Standard Class"/>
    <x v="0"/>
    <s v="United States"/>
    <s v="West Palm Beach"/>
    <s v="Florida"/>
    <n v="33407"/>
    <x v="0"/>
    <x v="1"/>
    <s v="Paper"/>
    <n v="72224"/>
    <n v="4"/>
    <n v="2"/>
    <n v="252784"/>
  </r>
  <r>
    <s v="Second Class"/>
    <x v="0"/>
    <s v="United States"/>
    <s v="Fort Collins"/>
    <s v="Colorado"/>
    <n v="80525"/>
    <x v="1"/>
    <x v="1"/>
    <s v="Labels"/>
    <n v="11696"/>
    <n v="2"/>
    <n v="2"/>
    <n v="39474"/>
  </r>
  <r>
    <s v="Standard Class"/>
    <x v="1"/>
    <s v="United States"/>
    <s v="Franklin"/>
    <s v="Wisconsin"/>
    <n v="53132"/>
    <x v="2"/>
    <x v="0"/>
    <s v="Chairs"/>
    <n v="39294"/>
    <n v="3"/>
    <n v="0"/>
    <n v="432234"/>
  </r>
  <r>
    <s v="First Class"/>
    <x v="0"/>
    <s v="United States"/>
    <s v="Monroe"/>
    <s v="North Carolina"/>
    <n v="28110"/>
    <x v="0"/>
    <x v="0"/>
    <s v="Furnishings"/>
    <n v="18176"/>
    <n v="1"/>
    <n v="2"/>
    <n v="47712"/>
  </r>
  <r>
    <s v="Standard Class"/>
    <x v="2"/>
    <s v="United States"/>
    <s v="Dallas"/>
    <s v="Texas"/>
    <n v="75081"/>
    <x v="2"/>
    <x v="1"/>
    <s v="Binders"/>
    <n v="6888"/>
    <n v="3"/>
    <n v="8"/>
    <n v="-110208"/>
  </r>
  <r>
    <s v="Standard Class"/>
    <x v="2"/>
    <s v="United States"/>
    <s v="Dallas"/>
    <s v="Texas"/>
    <n v="75081"/>
    <x v="2"/>
    <x v="0"/>
    <s v="Tables"/>
    <n v="457485"/>
    <n v="3"/>
    <n v="3"/>
    <n v="-849615"/>
  </r>
  <r>
    <s v="First Class"/>
    <x v="0"/>
    <s v="United States"/>
    <s v="Philadelphia"/>
    <s v="Pennsylvania"/>
    <n v="19134"/>
    <x v="3"/>
    <x v="0"/>
    <s v="Chairs"/>
    <n v="1079316"/>
    <n v="6"/>
    <n v="3"/>
    <n v="-154188"/>
  </r>
  <r>
    <s v="Second Class"/>
    <x v="2"/>
    <s v="United States"/>
    <s v="San Francisco"/>
    <s v="California"/>
    <n v="94109"/>
    <x v="1"/>
    <x v="1"/>
    <s v="Paper"/>
    <n v="4891"/>
    <n v="1"/>
    <n v="0"/>
    <n v="229877"/>
  </r>
  <r>
    <s v="First Class"/>
    <x v="0"/>
    <s v="United States"/>
    <s v="Dover"/>
    <s v="Delaware"/>
    <n v="19901"/>
    <x v="3"/>
    <x v="1"/>
    <s v="Art"/>
    <n v="984"/>
    <n v="3"/>
    <n v="0"/>
    <n v="28536"/>
  </r>
  <r>
    <s v="First Class"/>
    <x v="0"/>
    <s v="United States"/>
    <s v="Dover"/>
    <s v="Delaware"/>
    <n v="19901"/>
    <x v="3"/>
    <x v="1"/>
    <s v="Binders"/>
    <n v="345"/>
    <n v="3"/>
    <n v="0"/>
    <n v="15525"/>
  </r>
  <r>
    <s v="Same Day"/>
    <x v="1"/>
    <s v="United States"/>
    <s v="Waco"/>
    <s v="Texas"/>
    <n v="76706"/>
    <x v="2"/>
    <x v="1"/>
    <s v="Binders"/>
    <n v="556"/>
    <n v="1"/>
    <n v="8"/>
    <n v="-9452"/>
  </r>
  <r>
    <s v="Second Class"/>
    <x v="0"/>
    <s v="United States"/>
    <s v="Hagerstown"/>
    <s v="Maryland"/>
    <n v="21740"/>
    <x v="3"/>
    <x v="1"/>
    <s v="Binders"/>
    <n v="438"/>
    <n v="6"/>
    <n v="0"/>
    <n v="20586"/>
  </r>
  <r>
    <s v="Standard Class"/>
    <x v="1"/>
    <s v="United States"/>
    <s v="Cleveland"/>
    <s v="Ohio"/>
    <n v="44105"/>
    <x v="3"/>
    <x v="1"/>
    <s v="Paper"/>
    <n v="13872"/>
    <n v="3"/>
    <n v="2"/>
    <n v="50286"/>
  </r>
  <r>
    <s v="Standard Class"/>
    <x v="1"/>
    <s v="United States"/>
    <s v="Cleveland"/>
    <s v="Ohio"/>
    <n v="44105"/>
    <x v="3"/>
    <x v="0"/>
    <s v="Bookcases"/>
    <n v="11596"/>
    <n v="4"/>
    <n v="5"/>
    <n v="-649376"/>
  </r>
  <r>
    <s v="Second Class"/>
    <x v="1"/>
    <s v="United States"/>
    <s v="Mcallen"/>
    <s v="Texas"/>
    <n v="78501"/>
    <x v="2"/>
    <x v="2"/>
    <s v="Accessories"/>
    <n v="41424"/>
    <n v="2"/>
    <n v="2"/>
    <n v="82848"/>
  </r>
  <r>
    <s v="Second Class"/>
    <x v="1"/>
    <s v="United States"/>
    <s v="Mcallen"/>
    <s v="Texas"/>
    <n v="78501"/>
    <x v="2"/>
    <x v="2"/>
    <s v="Phones"/>
    <n v="244768"/>
    <n v="4"/>
    <n v="2"/>
    <n v="244768"/>
  </r>
  <r>
    <s v="Second Class"/>
    <x v="1"/>
    <s v="United States"/>
    <s v="Mcallen"/>
    <s v="Texas"/>
    <n v="78501"/>
    <x v="2"/>
    <x v="1"/>
    <s v="Art"/>
    <n v="74352"/>
    <n v="3"/>
    <n v="2"/>
    <n v="65058"/>
  </r>
  <r>
    <s v="Second Class"/>
    <x v="1"/>
    <s v="United States"/>
    <s v="Mcallen"/>
    <s v="Texas"/>
    <n v="78501"/>
    <x v="2"/>
    <x v="1"/>
    <s v="Binders"/>
    <n v="4312"/>
    <n v="2"/>
    <n v="8"/>
    <n v="-68992"/>
  </r>
  <r>
    <s v="Second Class"/>
    <x v="1"/>
    <s v="United States"/>
    <s v="Mcallen"/>
    <s v="Texas"/>
    <n v="78501"/>
    <x v="2"/>
    <x v="0"/>
    <s v="Chairs"/>
    <n v="56686"/>
    <n v="1"/>
    <n v="3"/>
    <n v="-20245"/>
  </r>
  <r>
    <s v="Second Class"/>
    <x v="1"/>
    <s v="United States"/>
    <s v="Mcallen"/>
    <s v="Texas"/>
    <n v="78501"/>
    <x v="2"/>
    <x v="2"/>
    <s v="Phones"/>
    <n v="97968"/>
    <n v="2"/>
    <n v="2"/>
    <n v="6123"/>
  </r>
  <r>
    <s v="Second Class"/>
    <x v="1"/>
    <s v="United States"/>
    <s v="Mcallen"/>
    <s v="Texas"/>
    <n v="78501"/>
    <x v="2"/>
    <x v="1"/>
    <s v="Art"/>
    <n v="7872"/>
    <n v="3"/>
    <n v="2"/>
    <n v="8856"/>
  </r>
  <r>
    <s v="Second Class"/>
    <x v="1"/>
    <s v="United States"/>
    <s v="Mcallen"/>
    <s v="Texas"/>
    <n v="78501"/>
    <x v="2"/>
    <x v="1"/>
    <s v="Paper"/>
    <n v="15552"/>
    <n v="3"/>
    <n v="2"/>
    <n v="54432"/>
  </r>
  <r>
    <s v="Second Class"/>
    <x v="1"/>
    <s v="United States"/>
    <s v="Mcallen"/>
    <s v="Texas"/>
    <n v="78501"/>
    <x v="2"/>
    <x v="1"/>
    <s v="Binders"/>
    <n v="1476"/>
    <n v="1"/>
    <n v="8"/>
    <n v="-22878"/>
  </r>
  <r>
    <s v="Standard Class"/>
    <x v="2"/>
    <s v="United States"/>
    <s v="Santa Fe"/>
    <s v="New Mexico"/>
    <n v="87505"/>
    <x v="1"/>
    <x v="1"/>
    <s v="Art"/>
    <n v="84"/>
    <n v="5"/>
    <n v="0"/>
    <n v="2184"/>
  </r>
  <r>
    <s v="Standard Class"/>
    <x v="0"/>
    <s v="United States"/>
    <s v="San Francisco"/>
    <s v="California"/>
    <n v="94110"/>
    <x v="1"/>
    <x v="1"/>
    <s v="Art"/>
    <n v="656"/>
    <n v="2"/>
    <n v="0"/>
    <n v="19024"/>
  </r>
  <r>
    <s v="Standard Class"/>
    <x v="0"/>
    <s v="United States"/>
    <s v="San Francisco"/>
    <s v="California"/>
    <n v="94110"/>
    <x v="1"/>
    <x v="1"/>
    <s v="Art"/>
    <n v="1488"/>
    <n v="2"/>
    <n v="0"/>
    <n v="372"/>
  </r>
  <r>
    <s v="Standard Class"/>
    <x v="0"/>
    <s v="United States"/>
    <s v="San Francisco"/>
    <s v="California"/>
    <n v="94110"/>
    <x v="1"/>
    <x v="2"/>
    <s v="Accessories"/>
    <n v="4548"/>
    <n v="4"/>
    <n v="0"/>
    <n v="15918"/>
  </r>
  <r>
    <s v="Standard Class"/>
    <x v="0"/>
    <s v="United States"/>
    <s v="San Francisco"/>
    <s v="California"/>
    <n v="94110"/>
    <x v="1"/>
    <x v="1"/>
    <s v="Art"/>
    <n v="2544"/>
    <n v="6"/>
    <n v="0"/>
    <n v="99216"/>
  </r>
  <r>
    <s v="Standard Class"/>
    <x v="1"/>
    <s v="United States"/>
    <s v="New York City"/>
    <s v="New York"/>
    <n v="10024"/>
    <x v="3"/>
    <x v="1"/>
    <s v="Binders"/>
    <n v="146688"/>
    <n v="8"/>
    <n v="2"/>
    <n v="4584"/>
  </r>
  <r>
    <s v="Standard Class"/>
    <x v="0"/>
    <s v="United States"/>
    <s v="Dallas"/>
    <s v="Texas"/>
    <n v="75220"/>
    <x v="2"/>
    <x v="1"/>
    <s v="Labels"/>
    <n v="4928"/>
    <n v="2"/>
    <n v="2"/>
    <n v="17248"/>
  </r>
  <r>
    <s v="Standard Class"/>
    <x v="0"/>
    <s v="United States"/>
    <s v="Dallas"/>
    <s v="Texas"/>
    <n v="75220"/>
    <x v="2"/>
    <x v="1"/>
    <s v="Art"/>
    <n v="63488"/>
    <n v="4"/>
    <n v="2"/>
    <n v="47616"/>
  </r>
  <r>
    <s v="Same Day"/>
    <x v="1"/>
    <s v="United States"/>
    <s v="Detroit"/>
    <s v="Michigan"/>
    <n v="48234"/>
    <x v="2"/>
    <x v="1"/>
    <s v="Storage"/>
    <n v="41832"/>
    <n v="7"/>
    <n v="0"/>
    <n v="1171296"/>
  </r>
  <r>
    <s v="Same Day"/>
    <x v="1"/>
    <s v="United States"/>
    <s v="Detroit"/>
    <s v="Michigan"/>
    <n v="48234"/>
    <x v="2"/>
    <x v="1"/>
    <s v="Appliances"/>
    <n v="123858"/>
    <n v="2"/>
    <n v="1"/>
    <n v="467908"/>
  </r>
  <r>
    <s v="Standard Class"/>
    <x v="0"/>
    <s v="United States"/>
    <s v="Philadelphia"/>
    <s v="Pennsylvania"/>
    <n v="19140"/>
    <x v="3"/>
    <x v="2"/>
    <s v="Phones"/>
    <n v="118782"/>
    <n v="3"/>
    <n v="4"/>
    <n v="-277158"/>
  </r>
  <r>
    <s v="Standard Class"/>
    <x v="0"/>
    <s v="United States"/>
    <s v="Philadelphia"/>
    <s v="Pennsylvania"/>
    <n v="19140"/>
    <x v="3"/>
    <x v="1"/>
    <s v="Supplies"/>
    <n v="769184"/>
    <n v="4"/>
    <n v="2"/>
    <n v="-1634516"/>
  </r>
  <r>
    <s v="Standard Class"/>
    <x v="0"/>
    <s v="United States"/>
    <s v="Carrollton"/>
    <s v="Texas"/>
    <n v="75007"/>
    <x v="2"/>
    <x v="2"/>
    <s v="Accessories"/>
    <n v="47904"/>
    <n v="1"/>
    <n v="2"/>
    <n v="-2994"/>
  </r>
  <r>
    <s v="Standard Class"/>
    <x v="1"/>
    <s v="United States"/>
    <s v="New York City"/>
    <s v="New York"/>
    <n v="10009"/>
    <x v="3"/>
    <x v="1"/>
    <s v="Paper"/>
    <n v="1336"/>
    <n v="2"/>
    <n v="0"/>
    <n v="64128"/>
  </r>
  <r>
    <s v="Standard Class"/>
    <x v="1"/>
    <s v="United States"/>
    <s v="New York City"/>
    <s v="New York"/>
    <n v="10009"/>
    <x v="3"/>
    <x v="0"/>
    <s v="Chairs"/>
    <n v="163764"/>
    <n v="2"/>
    <n v="1"/>
    <n v="254744"/>
  </r>
  <r>
    <s v="Standard Class"/>
    <x v="1"/>
    <s v="United States"/>
    <s v="New York City"/>
    <s v="New York"/>
    <n v="10009"/>
    <x v="3"/>
    <x v="0"/>
    <s v="Furnishings"/>
    <n v="18392"/>
    <n v="4"/>
    <n v="0"/>
    <n v="312664"/>
  </r>
  <r>
    <s v="Standard Class"/>
    <x v="0"/>
    <s v="United States"/>
    <s v="Houston"/>
    <s v="Texas"/>
    <n v="77041"/>
    <x v="2"/>
    <x v="0"/>
    <s v="Furnishings"/>
    <n v="11376"/>
    <n v="3"/>
    <n v="6"/>
    <n v="-5688"/>
  </r>
  <r>
    <s v="Standard Class"/>
    <x v="0"/>
    <s v="United States"/>
    <s v="Houston"/>
    <s v="Texas"/>
    <n v="77041"/>
    <x v="2"/>
    <x v="0"/>
    <s v="Furnishings"/>
    <n v="66112"/>
    <n v="4"/>
    <n v="6"/>
    <n v="-842928"/>
  </r>
  <r>
    <s v="Standard Class"/>
    <x v="0"/>
    <s v="United States"/>
    <s v="Los Angeles"/>
    <s v="California"/>
    <n v="90036"/>
    <x v="1"/>
    <x v="1"/>
    <s v="Paper"/>
    <n v="21104"/>
    <n v="8"/>
    <n v="0"/>
    <n v="970784"/>
  </r>
  <r>
    <s v="Standard Class"/>
    <x v="0"/>
    <s v="United States"/>
    <s v="Los Angeles"/>
    <s v="California"/>
    <n v="90036"/>
    <x v="1"/>
    <x v="0"/>
    <s v="Chairs"/>
    <n v="594816"/>
    <n v="2"/>
    <n v="2"/>
    <n v="594816"/>
  </r>
  <r>
    <s v="Standard Class"/>
    <x v="0"/>
    <s v="United States"/>
    <s v="Los Angeles"/>
    <s v="California"/>
    <n v="90036"/>
    <x v="1"/>
    <x v="1"/>
    <s v="Binders"/>
    <n v="7296"/>
    <n v="3"/>
    <n v="2"/>
    <n v="23712"/>
  </r>
  <r>
    <s v="First Class"/>
    <x v="0"/>
    <s v="United States"/>
    <s v="Edmonds"/>
    <s v="Washington"/>
    <n v="98026"/>
    <x v="1"/>
    <x v="0"/>
    <s v="Furnishings"/>
    <n v="8096"/>
    <n v="4"/>
    <n v="0"/>
    <n v="348128"/>
  </r>
  <r>
    <s v="First Class"/>
    <x v="0"/>
    <s v="United States"/>
    <s v="Edmonds"/>
    <s v="Washington"/>
    <n v="98026"/>
    <x v="1"/>
    <x v="2"/>
    <s v="Phones"/>
    <n v="455712"/>
    <n v="2"/>
    <n v="2"/>
    <n v="341784"/>
  </r>
  <r>
    <s v="First Class"/>
    <x v="0"/>
    <s v="United States"/>
    <s v="Edmonds"/>
    <s v="Washington"/>
    <n v="98026"/>
    <x v="1"/>
    <x v="1"/>
    <s v="Art"/>
    <n v="2598"/>
    <n v="1"/>
    <n v="0"/>
    <n v="72744"/>
  </r>
  <r>
    <s v="First Class"/>
    <x v="0"/>
    <s v="United States"/>
    <s v="San Francisco"/>
    <s v="California"/>
    <n v="94110"/>
    <x v="1"/>
    <x v="1"/>
    <s v="Appliances"/>
    <n v="4528"/>
    <n v="4"/>
    <n v="0"/>
    <n v="153952"/>
  </r>
  <r>
    <s v="Standard Class"/>
    <x v="0"/>
    <s v="United States"/>
    <s v="New York City"/>
    <s v="New York"/>
    <n v="10035"/>
    <x v="3"/>
    <x v="1"/>
    <s v="Envelopes"/>
    <n v="1556"/>
    <n v="2"/>
    <n v="0"/>
    <n v="73132"/>
  </r>
  <r>
    <s v="Standard Class"/>
    <x v="1"/>
    <s v="United States"/>
    <s v="Springfield"/>
    <s v="Oregon"/>
    <n v="97477"/>
    <x v="1"/>
    <x v="2"/>
    <s v="Phones"/>
    <n v="8592"/>
    <n v="3"/>
    <n v="2"/>
    <n v="7518"/>
  </r>
  <r>
    <s v="Second Class"/>
    <x v="0"/>
    <s v="United States"/>
    <s v="Georgetown"/>
    <s v="Kentucky"/>
    <n v="40324"/>
    <x v="0"/>
    <x v="1"/>
    <s v="Appliances"/>
    <n v="19568"/>
    <n v="4"/>
    <n v="0"/>
    <n v="508768"/>
  </r>
  <r>
    <s v="Second Class"/>
    <x v="0"/>
    <s v="United States"/>
    <s v="Georgetown"/>
    <s v="Kentucky"/>
    <n v="40324"/>
    <x v="0"/>
    <x v="1"/>
    <s v="Fasteners"/>
    <n v="142"/>
    <n v="4"/>
    <n v="0"/>
    <n v="6674"/>
  </r>
  <r>
    <s v="First Class"/>
    <x v="0"/>
    <s v="United States"/>
    <s v="Coral Springs"/>
    <s v="Florida"/>
    <n v="33065"/>
    <x v="0"/>
    <x v="0"/>
    <s v="Bookcases"/>
    <n v="314352"/>
    <n v="3"/>
    <n v="2"/>
    <n v="-157176"/>
  </r>
  <r>
    <s v="First Class"/>
    <x v="0"/>
    <s v="United States"/>
    <s v="Coral Springs"/>
    <s v="Florida"/>
    <n v="33065"/>
    <x v="0"/>
    <x v="1"/>
    <s v="Labels"/>
    <n v="4608"/>
    <n v="2"/>
    <n v="2"/>
    <n v="14976"/>
  </r>
  <r>
    <s v="Standard Class"/>
    <x v="1"/>
    <s v="United States"/>
    <s v="San Francisco"/>
    <s v="California"/>
    <n v="94110"/>
    <x v="1"/>
    <x v="1"/>
    <s v="Fasteners"/>
    <n v="179"/>
    <n v="5"/>
    <n v="0"/>
    <n v="8771"/>
  </r>
  <r>
    <s v="Second Class"/>
    <x v="1"/>
    <s v="United States"/>
    <s v="San Francisco"/>
    <s v="California"/>
    <n v="94110"/>
    <x v="1"/>
    <x v="1"/>
    <s v="Binders"/>
    <n v="2992"/>
    <n v="1"/>
    <n v="2"/>
    <n v="1122"/>
  </r>
  <r>
    <s v="Second Class"/>
    <x v="1"/>
    <s v="United States"/>
    <s v="San Francisco"/>
    <s v="California"/>
    <n v="94110"/>
    <x v="1"/>
    <x v="1"/>
    <s v="Binders"/>
    <n v="20064"/>
    <n v="6"/>
    <n v="2"/>
    <n v="70224"/>
  </r>
  <r>
    <s v="Second Class"/>
    <x v="1"/>
    <s v="United States"/>
    <s v="San Francisco"/>
    <s v="California"/>
    <n v="94110"/>
    <x v="1"/>
    <x v="1"/>
    <s v="Paper"/>
    <n v="14673"/>
    <n v="3"/>
    <n v="0"/>
    <n v="689631"/>
  </r>
  <r>
    <s v="Second Class"/>
    <x v="1"/>
    <s v="United States"/>
    <s v="San Francisco"/>
    <s v="California"/>
    <n v="94110"/>
    <x v="1"/>
    <x v="1"/>
    <s v="Labels"/>
    <n v="1875"/>
    <n v="5"/>
    <n v="0"/>
    <n v="9"/>
  </r>
  <r>
    <s v="Second Class"/>
    <x v="1"/>
    <s v="United States"/>
    <s v="San Francisco"/>
    <s v="California"/>
    <n v="94110"/>
    <x v="1"/>
    <x v="2"/>
    <s v="Phones"/>
    <n v="117576"/>
    <n v="3"/>
    <n v="2"/>
    <n v="117576"/>
  </r>
  <r>
    <s v="Standard Class"/>
    <x v="2"/>
    <s v="United States"/>
    <s v="Riverside"/>
    <s v="California"/>
    <n v="92503"/>
    <x v="1"/>
    <x v="1"/>
    <s v="Binders"/>
    <n v="51184"/>
    <n v="7"/>
    <n v="2"/>
    <n v="19194"/>
  </r>
  <r>
    <s v="First Class"/>
    <x v="2"/>
    <s v="United States"/>
    <s v="Troy"/>
    <s v="Ohio"/>
    <n v="45373"/>
    <x v="3"/>
    <x v="0"/>
    <s v="Tables"/>
    <n v="45597"/>
    <n v="5"/>
    <n v="4"/>
    <n v="-106393"/>
  </r>
  <r>
    <s v="First Class"/>
    <x v="2"/>
    <s v="United States"/>
    <s v="Troy"/>
    <s v="Ohio"/>
    <n v="45373"/>
    <x v="3"/>
    <x v="1"/>
    <s v="Binders"/>
    <n v="5715"/>
    <n v="5"/>
    <n v="7"/>
    <n v="-47625"/>
  </r>
  <r>
    <s v="First Class"/>
    <x v="2"/>
    <s v="United States"/>
    <s v="Troy"/>
    <s v="Ohio"/>
    <n v="45373"/>
    <x v="3"/>
    <x v="2"/>
    <s v="Phones"/>
    <n v="57594"/>
    <n v="1"/>
    <n v="4"/>
    <n v="-115188"/>
  </r>
  <r>
    <s v="First Class"/>
    <x v="2"/>
    <s v="United States"/>
    <s v="Troy"/>
    <s v="Ohio"/>
    <n v="45373"/>
    <x v="3"/>
    <x v="0"/>
    <s v="Furnishings"/>
    <n v="30144"/>
    <n v="2"/>
    <n v="2"/>
    <n v="82896"/>
  </r>
  <r>
    <s v="First Class"/>
    <x v="2"/>
    <s v="United States"/>
    <s v="Troy"/>
    <s v="Ohio"/>
    <n v="45373"/>
    <x v="3"/>
    <x v="0"/>
    <s v="Chairs"/>
    <n v="89943"/>
    <n v="5"/>
    <n v="3"/>
    <n v="-12849"/>
  </r>
  <r>
    <s v="Standard Class"/>
    <x v="0"/>
    <s v="United States"/>
    <s v="Moreno Valley"/>
    <s v="California"/>
    <n v="92553"/>
    <x v="1"/>
    <x v="0"/>
    <s v="Furnishings"/>
    <n v="84272"/>
    <n v="8"/>
    <n v="0"/>
    <n v="2022528"/>
  </r>
  <r>
    <s v="Standard Class"/>
    <x v="0"/>
    <s v="United States"/>
    <s v="Moreno Valley"/>
    <s v="California"/>
    <n v="92553"/>
    <x v="1"/>
    <x v="0"/>
    <s v="Furnishings"/>
    <n v="4196"/>
    <n v="2"/>
    <n v="0"/>
    <n v="109096"/>
  </r>
  <r>
    <s v="Standard Class"/>
    <x v="1"/>
    <s v="United States"/>
    <s v="Seattle"/>
    <s v="Washington"/>
    <n v="98115"/>
    <x v="1"/>
    <x v="1"/>
    <s v="Binders"/>
    <n v="13216"/>
    <n v="4"/>
    <n v="2"/>
    <n v="44604"/>
  </r>
  <r>
    <s v="Standard Class"/>
    <x v="1"/>
    <s v="United States"/>
    <s v="Seattle"/>
    <s v="Washington"/>
    <n v="98115"/>
    <x v="1"/>
    <x v="0"/>
    <s v="Chairs"/>
    <n v="184752"/>
    <n v="3"/>
    <n v="2"/>
    <n v="-207846"/>
  </r>
  <r>
    <s v="First Class"/>
    <x v="0"/>
    <s v="United States"/>
    <s v="Chicago"/>
    <s v="Illinois"/>
    <n v="60623"/>
    <x v="2"/>
    <x v="0"/>
    <s v="Chairs"/>
    <n v="520464"/>
    <n v="2"/>
    <n v="3"/>
    <n v="-148704"/>
  </r>
  <r>
    <s v="First Class"/>
    <x v="0"/>
    <s v="United States"/>
    <s v="Chicago"/>
    <s v="Illinois"/>
    <n v="60623"/>
    <x v="2"/>
    <x v="1"/>
    <s v="Paper"/>
    <n v="11424"/>
    <n v="3"/>
    <n v="2"/>
    <n v="37128"/>
  </r>
  <r>
    <s v="Standard Class"/>
    <x v="2"/>
    <s v="United States"/>
    <s v="Jackson"/>
    <s v="Michigan"/>
    <n v="49201"/>
    <x v="2"/>
    <x v="1"/>
    <s v="Paper"/>
    <n v="1944"/>
    <n v="3"/>
    <n v="0"/>
    <n v="93312"/>
  </r>
  <r>
    <s v="Standard Class"/>
    <x v="2"/>
    <s v="United States"/>
    <s v="Jackson"/>
    <s v="Michigan"/>
    <n v="49201"/>
    <x v="2"/>
    <x v="1"/>
    <s v="Art"/>
    <n v="364"/>
    <n v="2"/>
    <n v="0"/>
    <n v="10192"/>
  </r>
  <r>
    <s v="Standard Class"/>
    <x v="2"/>
    <s v="United States"/>
    <s v="Jackson"/>
    <s v="Michigan"/>
    <n v="49201"/>
    <x v="2"/>
    <x v="1"/>
    <s v="Paper"/>
    <n v="1854"/>
    <n v="2"/>
    <n v="0"/>
    <n v="87138"/>
  </r>
  <r>
    <s v="Second Class"/>
    <x v="1"/>
    <s v="United States"/>
    <s v="New York City"/>
    <s v="New York"/>
    <n v="10024"/>
    <x v="3"/>
    <x v="1"/>
    <s v="Binders"/>
    <n v="4312"/>
    <n v="5"/>
    <n v="2"/>
    <n v="15092"/>
  </r>
  <r>
    <s v="Second Class"/>
    <x v="1"/>
    <s v="United States"/>
    <s v="New York City"/>
    <s v="New York"/>
    <n v="10024"/>
    <x v="3"/>
    <x v="0"/>
    <s v="Tables"/>
    <n v="313722"/>
    <n v="3"/>
    <n v="4"/>
    <n v="-993453"/>
  </r>
  <r>
    <s v="Second Class"/>
    <x v="1"/>
    <s v="United States"/>
    <s v="New York City"/>
    <s v="New York"/>
    <n v="10024"/>
    <x v="3"/>
    <x v="0"/>
    <s v="Furnishings"/>
    <n v="4598"/>
    <n v="1"/>
    <n v="0"/>
    <n v="78166"/>
  </r>
  <r>
    <s v="Second Class"/>
    <x v="1"/>
    <s v="United States"/>
    <s v="New York City"/>
    <s v="New York"/>
    <n v="10024"/>
    <x v="3"/>
    <x v="1"/>
    <s v="Storage"/>
    <n v="42868"/>
    <n v="7"/>
    <n v="0"/>
    <n v="0"/>
  </r>
  <r>
    <s v="Standard Class"/>
    <x v="2"/>
    <s v="United States"/>
    <s v="Seattle"/>
    <s v="Washington"/>
    <n v="98105"/>
    <x v="1"/>
    <x v="1"/>
    <s v="Binders"/>
    <n v="30576"/>
    <n v="6"/>
    <n v="2"/>
    <n v="103194"/>
  </r>
  <r>
    <s v="Standard Class"/>
    <x v="2"/>
    <s v="United States"/>
    <s v="Seattle"/>
    <s v="Washington"/>
    <n v="98105"/>
    <x v="1"/>
    <x v="1"/>
    <s v="Fasteners"/>
    <n v="1302"/>
    <n v="7"/>
    <n v="0"/>
    <n v="3906"/>
  </r>
  <r>
    <s v="Standard Class"/>
    <x v="2"/>
    <s v="United States"/>
    <s v="Seattle"/>
    <s v="Washington"/>
    <n v="98105"/>
    <x v="1"/>
    <x v="0"/>
    <s v="Furnishings"/>
    <n v="2214"/>
    <n v="3"/>
    <n v="0"/>
    <n v="64206"/>
  </r>
  <r>
    <s v="Standard Class"/>
    <x v="2"/>
    <s v="United States"/>
    <s v="Seattle"/>
    <s v="Washington"/>
    <n v="98105"/>
    <x v="1"/>
    <x v="1"/>
    <s v="Storage"/>
    <n v="35932"/>
    <n v="4"/>
    <n v="0"/>
    <n v="71864"/>
  </r>
  <r>
    <s v="First Class"/>
    <x v="0"/>
    <s v="United States"/>
    <s v="Saint Charles"/>
    <s v="Missouri"/>
    <n v="63301"/>
    <x v="2"/>
    <x v="1"/>
    <s v="Paper"/>
    <n v="1156"/>
    <n v="2"/>
    <n v="0"/>
    <n v="56644"/>
  </r>
  <r>
    <s v="Standard Class"/>
    <x v="0"/>
    <s v="United States"/>
    <s v="Long Beach"/>
    <s v="New York"/>
    <n v="11561"/>
    <x v="3"/>
    <x v="1"/>
    <s v="Binders"/>
    <n v="6848"/>
    <n v="2"/>
    <n v="2"/>
    <n v="2568"/>
  </r>
  <r>
    <s v="Standard Class"/>
    <x v="0"/>
    <s v="United States"/>
    <s v="Long Beach"/>
    <s v="New York"/>
    <n v="11561"/>
    <x v="3"/>
    <x v="1"/>
    <s v="Storage"/>
    <n v="167688"/>
    <n v="6"/>
    <n v="0"/>
    <n v="83844"/>
  </r>
  <r>
    <s v="First Class"/>
    <x v="1"/>
    <s v="United States"/>
    <s v="Lakewood"/>
    <s v="New Jersey"/>
    <n v="8701"/>
    <x v="3"/>
    <x v="1"/>
    <s v="Paper"/>
    <n v="3794"/>
    <n v="2"/>
    <n v="0"/>
    <n v="182112"/>
  </r>
  <r>
    <s v="Second Class"/>
    <x v="1"/>
    <s v="United States"/>
    <s v="Clinton"/>
    <s v="Maryland"/>
    <n v="20735"/>
    <x v="3"/>
    <x v="0"/>
    <s v="Chairs"/>
    <n v="27297"/>
    <n v="3"/>
    <n v="0"/>
    <n v="436752"/>
  </r>
  <r>
    <s v="First Class"/>
    <x v="1"/>
    <s v="United States"/>
    <s v="Columbus"/>
    <s v="Ohio"/>
    <n v="43229"/>
    <x v="3"/>
    <x v="0"/>
    <s v="Furnishings"/>
    <n v="41568"/>
    <n v="4"/>
    <n v="2"/>
    <n v="-41568"/>
  </r>
  <r>
    <s v="First Class"/>
    <x v="1"/>
    <s v="United States"/>
    <s v="Columbus"/>
    <s v="Ohio"/>
    <n v="43229"/>
    <x v="3"/>
    <x v="0"/>
    <s v="Chairs"/>
    <n v="317058"/>
    <n v="3"/>
    <n v="3"/>
    <n v="-860586"/>
  </r>
  <r>
    <s v="First Class"/>
    <x v="1"/>
    <s v="United States"/>
    <s v="Columbus"/>
    <s v="Ohio"/>
    <n v="43229"/>
    <x v="3"/>
    <x v="1"/>
    <s v="Fasteners"/>
    <n v="804"/>
    <n v="5"/>
    <n v="2"/>
    <n v="29145"/>
  </r>
  <r>
    <s v="Standard Class"/>
    <x v="0"/>
    <s v="United States"/>
    <s v="Pasadena"/>
    <s v="California"/>
    <n v="91104"/>
    <x v="1"/>
    <x v="2"/>
    <s v="Phones"/>
    <n v="419944"/>
    <n v="7"/>
    <n v="2"/>
    <n v="52493"/>
  </r>
  <r>
    <s v="Standard Class"/>
    <x v="1"/>
    <s v="United States"/>
    <s v="Seattle"/>
    <s v="Washington"/>
    <n v="98105"/>
    <x v="1"/>
    <x v="1"/>
    <s v="Supplies"/>
    <n v="6138"/>
    <n v="6"/>
    <n v="0"/>
    <n v="159588"/>
  </r>
  <r>
    <s v="Second Class"/>
    <x v="0"/>
    <s v="United States"/>
    <s v="Los Angeles"/>
    <s v="California"/>
    <n v="90045"/>
    <x v="1"/>
    <x v="2"/>
    <s v="Accessories"/>
    <n v="50"/>
    <n v="2"/>
    <n v="0"/>
    <n v="105"/>
  </r>
  <r>
    <s v="Standard Class"/>
    <x v="0"/>
    <s v="United States"/>
    <s v="East Orange"/>
    <s v="New Jersey"/>
    <n v="7017"/>
    <x v="3"/>
    <x v="2"/>
    <s v="Accessories"/>
    <n v="318"/>
    <n v="3"/>
    <n v="0"/>
    <n v="13674"/>
  </r>
  <r>
    <s v="Standard Class"/>
    <x v="1"/>
    <s v="United States"/>
    <s v="Eau Claire"/>
    <s v="Wisconsin"/>
    <n v="54703"/>
    <x v="2"/>
    <x v="1"/>
    <s v="Storage"/>
    <n v="3256"/>
    <n v="2"/>
    <n v="0"/>
    <n v="84656"/>
  </r>
  <r>
    <s v="Standard Class"/>
    <x v="0"/>
    <s v="United States"/>
    <s v="Chicago"/>
    <s v="Illinois"/>
    <n v="60610"/>
    <x v="2"/>
    <x v="1"/>
    <s v="Envelopes"/>
    <n v="7072"/>
    <n v="2"/>
    <n v="2"/>
    <n v="23868"/>
  </r>
  <r>
    <s v="Second Class"/>
    <x v="0"/>
    <s v="United States"/>
    <s v="Tampa"/>
    <s v="Florida"/>
    <n v="33614"/>
    <x v="0"/>
    <x v="1"/>
    <s v="Paper"/>
    <n v="45528"/>
    <n v="3"/>
    <n v="2"/>
    <n v="159348"/>
  </r>
  <r>
    <s v="Second Class"/>
    <x v="0"/>
    <s v="United States"/>
    <s v="Tampa"/>
    <s v="Florida"/>
    <n v="33614"/>
    <x v="0"/>
    <x v="0"/>
    <s v="Chairs"/>
    <n v="64784"/>
    <n v="1"/>
    <n v="2"/>
    <n v="64784"/>
  </r>
  <r>
    <s v="Second Class"/>
    <x v="0"/>
    <s v="United States"/>
    <s v="Tampa"/>
    <s v="Florida"/>
    <n v="33614"/>
    <x v="0"/>
    <x v="1"/>
    <s v="Storage"/>
    <n v="424272"/>
    <n v="2"/>
    <n v="2"/>
    <n v="-106068"/>
  </r>
  <r>
    <s v="Second Class"/>
    <x v="0"/>
    <s v="United States"/>
    <s v="Tampa"/>
    <s v="Florida"/>
    <n v="33614"/>
    <x v="0"/>
    <x v="1"/>
    <s v="Art"/>
    <n v="1344"/>
    <n v="1"/>
    <n v="2"/>
    <n v="504"/>
  </r>
  <r>
    <s v="Second Class"/>
    <x v="0"/>
    <s v="United States"/>
    <s v="Tampa"/>
    <s v="Florida"/>
    <n v="33614"/>
    <x v="0"/>
    <x v="1"/>
    <s v="Storage"/>
    <n v="8392"/>
    <n v="5"/>
    <n v="2"/>
    <n v="-1049"/>
  </r>
  <r>
    <s v="Standard Class"/>
    <x v="2"/>
    <s v="United States"/>
    <s v="New York City"/>
    <s v="New York"/>
    <n v="10009"/>
    <x v="3"/>
    <x v="1"/>
    <s v="Paper"/>
    <n v="2592"/>
    <n v="4"/>
    <n v="0"/>
    <n v="124416"/>
  </r>
  <r>
    <s v="Standard Class"/>
    <x v="0"/>
    <s v="United States"/>
    <s v="Mesa"/>
    <s v="Arizona"/>
    <n v="85204"/>
    <x v="1"/>
    <x v="0"/>
    <s v="Furnishings"/>
    <n v="120576"/>
    <n v="8"/>
    <n v="2"/>
    <n v="331584"/>
  </r>
  <r>
    <s v="Standard Class"/>
    <x v="0"/>
    <s v="United States"/>
    <s v="Burlington"/>
    <s v="Vermont"/>
    <n v="5408"/>
    <x v="3"/>
    <x v="1"/>
    <s v="Paper"/>
    <n v="7992"/>
    <n v="4"/>
    <n v="0"/>
    <n v="375624"/>
  </r>
  <r>
    <s v="Standard Class"/>
    <x v="0"/>
    <s v="United States"/>
    <s v="Burlington"/>
    <s v="Vermont"/>
    <n v="5408"/>
    <x v="3"/>
    <x v="1"/>
    <s v="Paper"/>
    <n v="1228"/>
    <n v="1"/>
    <n v="0"/>
    <n v="57716"/>
  </r>
  <r>
    <s v="Standard Class"/>
    <x v="0"/>
    <s v="United States"/>
    <s v="Burlington"/>
    <s v="Vermont"/>
    <n v="5408"/>
    <x v="3"/>
    <x v="1"/>
    <s v="Appliances"/>
    <n v="54294"/>
    <n v="3"/>
    <n v="0"/>
    <n v="1520232"/>
  </r>
  <r>
    <s v="Standard Class"/>
    <x v="0"/>
    <s v="United States"/>
    <s v="Burlington"/>
    <s v="Vermont"/>
    <n v="5408"/>
    <x v="3"/>
    <x v="1"/>
    <s v="Envelopes"/>
    <n v="204"/>
    <n v="1"/>
    <n v="0"/>
    <n v="9588"/>
  </r>
  <r>
    <s v="Standard Class"/>
    <x v="2"/>
    <s v="United States"/>
    <s v="Houston"/>
    <s v="Texas"/>
    <n v="77070"/>
    <x v="2"/>
    <x v="1"/>
    <s v="Storage"/>
    <n v="22892"/>
    <n v="5"/>
    <n v="2"/>
    <n v="143075"/>
  </r>
  <r>
    <s v="First Class"/>
    <x v="1"/>
    <s v="United States"/>
    <s v="Aurora"/>
    <s v="Illinois"/>
    <n v="60505"/>
    <x v="2"/>
    <x v="2"/>
    <s v="Phones"/>
    <n v="7992"/>
    <n v="1"/>
    <n v="2"/>
    <n v="25974"/>
  </r>
  <r>
    <s v="Same Day"/>
    <x v="1"/>
    <s v="United States"/>
    <s v="Denver"/>
    <s v="Colorado"/>
    <n v="80219"/>
    <x v="1"/>
    <x v="0"/>
    <s v="Chairs"/>
    <n v="582336"/>
    <n v="8"/>
    <n v="2"/>
    <n v="-291168"/>
  </r>
  <r>
    <s v="First Class"/>
    <x v="0"/>
    <s v="United States"/>
    <s v="New York City"/>
    <s v="New York"/>
    <n v="10011"/>
    <x v="3"/>
    <x v="2"/>
    <s v="Phones"/>
    <n v="62995"/>
    <n v="5"/>
    <n v="0"/>
    <n v="1574875"/>
  </r>
  <r>
    <s v="First Class"/>
    <x v="0"/>
    <s v="United States"/>
    <s v="New York City"/>
    <s v="New York"/>
    <n v="10011"/>
    <x v="3"/>
    <x v="0"/>
    <s v="Chairs"/>
    <n v="631782"/>
    <n v="2"/>
    <n v="1"/>
    <n v="140396"/>
  </r>
  <r>
    <s v="First Class"/>
    <x v="0"/>
    <s v="United States"/>
    <s v="New York City"/>
    <s v="New York"/>
    <n v="10011"/>
    <x v="3"/>
    <x v="0"/>
    <s v="Bookcases"/>
    <n v="801568"/>
    <n v="2"/>
    <n v="2"/>
    <n v="-100196"/>
  </r>
  <r>
    <s v="First Class"/>
    <x v="0"/>
    <s v="United States"/>
    <s v="New York City"/>
    <s v="New York"/>
    <n v="10011"/>
    <x v="3"/>
    <x v="1"/>
    <s v="Labels"/>
    <n v="7518"/>
    <n v="6"/>
    <n v="0"/>
    <n v="353346"/>
  </r>
  <r>
    <s v="First Class"/>
    <x v="0"/>
    <s v="United States"/>
    <s v="New York City"/>
    <s v="New York"/>
    <n v="10011"/>
    <x v="3"/>
    <x v="1"/>
    <s v="Appliances"/>
    <n v="3098"/>
    <n v="1"/>
    <n v="0"/>
    <n v="80548"/>
  </r>
  <r>
    <s v="First Class"/>
    <x v="0"/>
    <s v="United States"/>
    <s v="New York City"/>
    <s v="New York"/>
    <n v="10011"/>
    <x v="3"/>
    <x v="2"/>
    <s v="Phones"/>
    <n v="134991"/>
    <n v="9"/>
    <n v="0"/>
    <n v="6614559"/>
  </r>
  <r>
    <s v="Standard Class"/>
    <x v="0"/>
    <s v="United States"/>
    <s v="Arlington Heights"/>
    <s v="Illinois"/>
    <n v="60004"/>
    <x v="2"/>
    <x v="1"/>
    <s v="Art"/>
    <n v="14112"/>
    <n v="6"/>
    <n v="2"/>
    <n v="12348"/>
  </r>
  <r>
    <s v="Standard Class"/>
    <x v="0"/>
    <s v="United States"/>
    <s v="Newport News"/>
    <s v="Virginia"/>
    <n v="23602"/>
    <x v="0"/>
    <x v="1"/>
    <s v="Envelopes"/>
    <n v="3112"/>
    <n v="4"/>
    <n v="0"/>
    <n v="146264"/>
  </r>
  <r>
    <s v="Standard Class"/>
    <x v="0"/>
    <s v="United States"/>
    <s v="Tucson"/>
    <s v="Arizona"/>
    <n v="85705"/>
    <x v="1"/>
    <x v="0"/>
    <s v="Furnishings"/>
    <n v="4272"/>
    <n v="2"/>
    <n v="2"/>
    <n v="9612"/>
  </r>
  <r>
    <s v="Second Class"/>
    <x v="0"/>
    <s v="United States"/>
    <s v="New York City"/>
    <s v="New York"/>
    <n v="10024"/>
    <x v="3"/>
    <x v="0"/>
    <s v="Tables"/>
    <n v="209148"/>
    <n v="2"/>
    <n v="4"/>
    <n v="-662302"/>
  </r>
  <r>
    <s v="Second Class"/>
    <x v="0"/>
    <s v="United States"/>
    <s v="New York City"/>
    <s v="New York"/>
    <n v="10024"/>
    <x v="3"/>
    <x v="1"/>
    <s v="Storage"/>
    <n v="159102"/>
    <n v="6"/>
    <n v="0"/>
    <n v="2863836"/>
  </r>
  <r>
    <s v="Standard Class"/>
    <x v="1"/>
    <s v="United States"/>
    <s v="Philadelphia"/>
    <s v="Pennsylvania"/>
    <n v="19134"/>
    <x v="3"/>
    <x v="1"/>
    <s v="Fasteners"/>
    <n v="792"/>
    <n v="5"/>
    <n v="2"/>
    <n v="1683"/>
  </r>
  <r>
    <s v="First Class"/>
    <x v="2"/>
    <s v="United States"/>
    <s v="Chicago"/>
    <s v="Illinois"/>
    <n v="60653"/>
    <x v="2"/>
    <x v="2"/>
    <s v="Machines"/>
    <n v="57491"/>
    <n v="2"/>
    <n v="3"/>
    <n v="156047"/>
  </r>
  <r>
    <s v="First Class"/>
    <x v="2"/>
    <s v="United States"/>
    <s v="Chicago"/>
    <s v="Illinois"/>
    <n v="60653"/>
    <x v="2"/>
    <x v="1"/>
    <s v="Paper"/>
    <n v="8448"/>
    <n v="2"/>
    <n v="2"/>
    <n v="264"/>
  </r>
  <r>
    <s v="Second Class"/>
    <x v="0"/>
    <s v="United States"/>
    <s v="New York City"/>
    <s v="New York"/>
    <n v="10035"/>
    <x v="3"/>
    <x v="2"/>
    <s v="Accessories"/>
    <n v="1071"/>
    <n v="9"/>
    <n v="0"/>
    <n v="17136"/>
  </r>
  <r>
    <s v="Second Class"/>
    <x v="0"/>
    <s v="United States"/>
    <s v="New York City"/>
    <s v="New York"/>
    <n v="10035"/>
    <x v="3"/>
    <x v="0"/>
    <s v="Furnishings"/>
    <n v="1207"/>
    <n v="1"/>
    <n v="0"/>
    <n v="39831"/>
  </r>
  <r>
    <s v="First Class"/>
    <x v="0"/>
    <s v="United States"/>
    <s v="Philadelphia"/>
    <s v="Pennsylvania"/>
    <n v="19143"/>
    <x v="3"/>
    <x v="1"/>
    <s v="Binders"/>
    <n v="3273"/>
    <n v="1"/>
    <n v="7"/>
    <n v="-25093"/>
  </r>
  <r>
    <s v="First Class"/>
    <x v="0"/>
    <s v="United States"/>
    <s v="Philadelphia"/>
    <s v="Pennsylvania"/>
    <n v="19143"/>
    <x v="3"/>
    <x v="0"/>
    <s v="Furnishings"/>
    <n v="8792"/>
    <n v="5"/>
    <n v="2"/>
    <n v="15386"/>
  </r>
  <r>
    <s v="Second Class"/>
    <x v="1"/>
    <s v="United States"/>
    <s v="Glendale"/>
    <s v="Arizona"/>
    <n v="85301"/>
    <x v="1"/>
    <x v="1"/>
    <s v="Storage"/>
    <n v="104696"/>
    <n v="1"/>
    <n v="2"/>
    <n v="65435"/>
  </r>
  <r>
    <s v="First Class"/>
    <x v="0"/>
    <s v="United States"/>
    <s v="Los Angeles"/>
    <s v="California"/>
    <n v="90036"/>
    <x v="1"/>
    <x v="0"/>
    <s v="Chairs"/>
    <n v="280392"/>
    <n v="5"/>
    <n v="2"/>
    <n v="0"/>
  </r>
  <r>
    <s v="First Class"/>
    <x v="1"/>
    <s v="United States"/>
    <s v="Houston"/>
    <s v="Texas"/>
    <n v="77041"/>
    <x v="2"/>
    <x v="1"/>
    <s v="Binders"/>
    <n v="6816"/>
    <n v="2"/>
    <n v="8"/>
    <n v="-115872"/>
  </r>
  <r>
    <s v="Standard Class"/>
    <x v="0"/>
    <s v="United States"/>
    <s v="Seattle"/>
    <s v="Washington"/>
    <n v="98115"/>
    <x v="1"/>
    <x v="2"/>
    <s v="Phones"/>
    <n v="249584"/>
    <n v="2"/>
    <n v="2"/>
    <n v="15599"/>
  </r>
  <r>
    <s v="Standard Class"/>
    <x v="0"/>
    <s v="United States"/>
    <s v="Seattle"/>
    <s v="Washington"/>
    <n v="98115"/>
    <x v="1"/>
    <x v="1"/>
    <s v="Paper"/>
    <n v="1794"/>
    <n v="3"/>
    <n v="0"/>
    <n v="87906"/>
  </r>
  <r>
    <s v="Standard Class"/>
    <x v="0"/>
    <s v="United States"/>
    <s v="Seattle"/>
    <s v="Washington"/>
    <n v="98115"/>
    <x v="1"/>
    <x v="0"/>
    <s v="Furnishings"/>
    <n v="1011"/>
    <n v="3"/>
    <n v="0"/>
    <n v="32352"/>
  </r>
  <r>
    <s v="Standard Class"/>
    <x v="2"/>
    <s v="United States"/>
    <s v="Fayetteville"/>
    <s v="North Carolina"/>
    <n v="28314"/>
    <x v="0"/>
    <x v="1"/>
    <s v="Paper"/>
    <n v="10368"/>
    <n v="2"/>
    <n v="2"/>
    <n v="36288"/>
  </r>
  <r>
    <s v="Standard Class"/>
    <x v="2"/>
    <s v="United States"/>
    <s v="Fayetteville"/>
    <s v="North Carolina"/>
    <n v="28314"/>
    <x v="0"/>
    <x v="1"/>
    <s v="Paper"/>
    <n v="11952"/>
    <n v="3"/>
    <n v="2"/>
    <n v="40338"/>
  </r>
  <r>
    <s v="Second Class"/>
    <x v="1"/>
    <s v="United States"/>
    <s v="Houston"/>
    <s v="Texas"/>
    <n v="77041"/>
    <x v="2"/>
    <x v="1"/>
    <s v="Appliances"/>
    <n v="15224"/>
    <n v="2"/>
    <n v="8"/>
    <n v="-388212"/>
  </r>
  <r>
    <s v="Second Class"/>
    <x v="1"/>
    <s v="United States"/>
    <s v="Houston"/>
    <s v="Texas"/>
    <n v="77041"/>
    <x v="2"/>
    <x v="1"/>
    <s v="Appliances"/>
    <n v="21984"/>
    <n v="6"/>
    <n v="8"/>
    <n v="-560592"/>
  </r>
  <r>
    <s v="Standard Class"/>
    <x v="1"/>
    <s v="United States"/>
    <s v="San Francisco"/>
    <s v="California"/>
    <n v="94122"/>
    <x v="1"/>
    <x v="2"/>
    <s v="Phones"/>
    <n v="604752"/>
    <n v="6"/>
    <n v="2"/>
    <n v="604752"/>
  </r>
  <r>
    <s v="Standard Class"/>
    <x v="1"/>
    <s v="United States"/>
    <s v="San Francisco"/>
    <s v="California"/>
    <n v="94122"/>
    <x v="1"/>
    <x v="1"/>
    <s v="Supplies"/>
    <n v="407"/>
    <n v="5"/>
    <n v="0"/>
    <n v="11803"/>
  </r>
  <r>
    <s v="Standard Class"/>
    <x v="1"/>
    <s v="United States"/>
    <s v="San Francisco"/>
    <s v="California"/>
    <n v="94122"/>
    <x v="1"/>
    <x v="2"/>
    <s v="Phones"/>
    <n v="302376"/>
    <n v="3"/>
    <n v="2"/>
    <n v="37797"/>
  </r>
  <r>
    <s v="Standard Class"/>
    <x v="1"/>
    <s v="United States"/>
    <s v="San Francisco"/>
    <s v="California"/>
    <n v="94122"/>
    <x v="1"/>
    <x v="2"/>
    <s v="Accessories"/>
    <n v="45"/>
    <n v="3"/>
    <n v="0"/>
    <n v="495"/>
  </r>
  <r>
    <s v="Second Class"/>
    <x v="0"/>
    <s v="United States"/>
    <s v="New York City"/>
    <s v="New York"/>
    <n v="10035"/>
    <x v="3"/>
    <x v="0"/>
    <s v="Chairs"/>
    <n v="3785292"/>
    <n v="6"/>
    <n v="1"/>
    <n v="420588"/>
  </r>
  <r>
    <s v="Standard Class"/>
    <x v="0"/>
    <s v="United States"/>
    <s v="Seattle"/>
    <s v="Washington"/>
    <n v="98105"/>
    <x v="1"/>
    <x v="1"/>
    <s v="Art"/>
    <n v="354"/>
    <n v="5"/>
    <n v="0"/>
    <n v="13452"/>
  </r>
  <r>
    <s v="Standard Class"/>
    <x v="1"/>
    <s v="United States"/>
    <s v="Buffalo"/>
    <s v="New York"/>
    <n v="14215"/>
    <x v="3"/>
    <x v="0"/>
    <s v="Furnishings"/>
    <n v="1999"/>
    <n v="5"/>
    <n v="0"/>
    <n v="3998"/>
  </r>
  <r>
    <s v="Standard Class"/>
    <x v="1"/>
    <s v="United States"/>
    <s v="Huntsville"/>
    <s v="Texas"/>
    <n v="77340"/>
    <x v="2"/>
    <x v="0"/>
    <s v="Chairs"/>
    <n v="121296"/>
    <n v="8"/>
    <n v="3"/>
    <n v="-69312"/>
  </r>
  <r>
    <s v="Standard Class"/>
    <x v="1"/>
    <s v="United States"/>
    <s v="Dallas"/>
    <s v="Texas"/>
    <n v="75081"/>
    <x v="2"/>
    <x v="2"/>
    <s v="Phones"/>
    <n v="109996"/>
    <n v="5"/>
    <n v="2"/>
    <n v="82497"/>
  </r>
  <r>
    <s v="Standard Class"/>
    <x v="1"/>
    <s v="United States"/>
    <s v="Dallas"/>
    <s v="Texas"/>
    <n v="75081"/>
    <x v="2"/>
    <x v="0"/>
    <s v="Tables"/>
    <n v="103481"/>
    <n v="1"/>
    <n v="3"/>
    <n v="-162613"/>
  </r>
  <r>
    <s v="Same Day"/>
    <x v="2"/>
    <s v="United States"/>
    <s v="Philadelphia"/>
    <s v="Pennsylvania"/>
    <n v="19134"/>
    <x v="3"/>
    <x v="1"/>
    <s v="Labels"/>
    <n v="5904"/>
    <n v="2"/>
    <n v="2"/>
    <n v="19926"/>
  </r>
  <r>
    <s v="Standard Class"/>
    <x v="0"/>
    <s v="United States"/>
    <s v="Peoria"/>
    <s v="Arizona"/>
    <n v="85345"/>
    <x v="1"/>
    <x v="2"/>
    <s v="Accessories"/>
    <n v="3008"/>
    <n v="2"/>
    <n v="2"/>
    <n v="-5264"/>
  </r>
  <r>
    <s v="Standard Class"/>
    <x v="0"/>
    <s v="United States"/>
    <s v="Peoria"/>
    <s v="Arizona"/>
    <n v="85345"/>
    <x v="1"/>
    <x v="1"/>
    <s v="Paper"/>
    <n v="36288"/>
    <n v="7"/>
    <n v="2"/>
    <n v="127008"/>
  </r>
  <r>
    <s v="Standard Class"/>
    <x v="0"/>
    <s v="United States"/>
    <s v="Peoria"/>
    <s v="Arizona"/>
    <n v="85345"/>
    <x v="1"/>
    <x v="1"/>
    <s v="Art"/>
    <n v="10272"/>
    <n v="3"/>
    <n v="2"/>
    <n v="11556"/>
  </r>
  <r>
    <s v="Standard Class"/>
    <x v="0"/>
    <s v="United States"/>
    <s v="Peoria"/>
    <s v="Arizona"/>
    <n v="85345"/>
    <x v="1"/>
    <x v="2"/>
    <s v="Accessories"/>
    <n v="2528"/>
    <n v="4"/>
    <n v="2"/>
    <n v="-316"/>
  </r>
  <r>
    <s v="Same Day"/>
    <x v="0"/>
    <s v="United States"/>
    <s v="Philadelphia"/>
    <s v="Pennsylvania"/>
    <n v="19143"/>
    <x v="3"/>
    <x v="1"/>
    <s v="Binders"/>
    <n v="2946"/>
    <n v="2"/>
    <n v="7"/>
    <n v="-20622"/>
  </r>
  <r>
    <s v="Standard Class"/>
    <x v="0"/>
    <s v="United States"/>
    <s v="Oceanside"/>
    <s v="California"/>
    <n v="92054"/>
    <x v="1"/>
    <x v="1"/>
    <s v="Paper"/>
    <n v="1296"/>
    <n v="2"/>
    <n v="0"/>
    <n v="62208"/>
  </r>
  <r>
    <s v="Standard Class"/>
    <x v="0"/>
    <s v="United States"/>
    <s v="Philadelphia"/>
    <s v="Pennsylvania"/>
    <n v="19134"/>
    <x v="3"/>
    <x v="2"/>
    <s v="Phones"/>
    <n v="285576"/>
    <n v="4"/>
    <n v="4"/>
    <n v="-571152"/>
  </r>
  <r>
    <s v="Standard Class"/>
    <x v="1"/>
    <s v="United States"/>
    <s v="Chicago"/>
    <s v="Illinois"/>
    <n v="60623"/>
    <x v="2"/>
    <x v="1"/>
    <s v="Supplies"/>
    <n v="2224"/>
    <n v="2"/>
    <n v="2"/>
    <n v="2502"/>
  </r>
  <r>
    <s v="Standard Class"/>
    <x v="0"/>
    <s v="United States"/>
    <s v="New York City"/>
    <s v="New York"/>
    <n v="10035"/>
    <x v="3"/>
    <x v="1"/>
    <s v="Paper"/>
    <n v="1462"/>
    <n v="2"/>
    <n v="0"/>
    <n v="67252"/>
  </r>
  <r>
    <s v="Second Class"/>
    <x v="0"/>
    <s v="United States"/>
    <s v="Kent"/>
    <s v="Ohio"/>
    <n v="44240"/>
    <x v="3"/>
    <x v="1"/>
    <s v="Appliances"/>
    <n v="4836"/>
    <n v="5"/>
    <n v="2"/>
    <n v="6045"/>
  </r>
  <r>
    <s v="Standard Class"/>
    <x v="2"/>
    <s v="United States"/>
    <s v="Jacksonville"/>
    <s v="Florida"/>
    <n v="32216"/>
    <x v="0"/>
    <x v="1"/>
    <s v="Art"/>
    <n v="16256"/>
    <n v="2"/>
    <n v="2"/>
    <n v="12192"/>
  </r>
  <r>
    <s v="Standard Class"/>
    <x v="2"/>
    <s v="United States"/>
    <s v="Jacksonville"/>
    <s v="Florida"/>
    <n v="32216"/>
    <x v="0"/>
    <x v="2"/>
    <s v="Phones"/>
    <n v="219184"/>
    <n v="2"/>
    <n v="2"/>
    <n v="191786"/>
  </r>
  <r>
    <s v="First Class"/>
    <x v="1"/>
    <s v="United States"/>
    <s v="Coppell"/>
    <s v="Texas"/>
    <n v="75019"/>
    <x v="2"/>
    <x v="2"/>
    <s v="Phones"/>
    <n v="9584"/>
    <n v="4"/>
    <n v="2"/>
    <n v="34742"/>
  </r>
  <r>
    <s v="Standard Class"/>
    <x v="0"/>
    <s v="United States"/>
    <s v="Indianapolis"/>
    <s v="Indiana"/>
    <n v="46203"/>
    <x v="2"/>
    <x v="1"/>
    <s v="Labels"/>
    <n v="1239"/>
    <n v="3"/>
    <n v="0"/>
    <n v="56994"/>
  </r>
  <r>
    <s v="Standard Class"/>
    <x v="0"/>
    <s v="United States"/>
    <s v="Lawrence"/>
    <s v="Indiana"/>
    <n v="46226"/>
    <x v="2"/>
    <x v="1"/>
    <s v="Paper"/>
    <n v="3588"/>
    <n v="6"/>
    <n v="0"/>
    <n v="16146"/>
  </r>
  <r>
    <s v="Standard Class"/>
    <x v="0"/>
    <s v="United States"/>
    <s v="Tulsa"/>
    <s v="Oklahoma"/>
    <n v="74133"/>
    <x v="2"/>
    <x v="0"/>
    <s v="Furnishings"/>
    <n v="4773"/>
    <n v="5"/>
    <n v="0"/>
    <n v="138417"/>
  </r>
  <r>
    <s v="Standard Class"/>
    <x v="2"/>
    <s v="United States"/>
    <s v="Redmond"/>
    <s v="Washington"/>
    <n v="98052"/>
    <x v="1"/>
    <x v="1"/>
    <s v="Labels"/>
    <n v="1232"/>
    <n v="4"/>
    <n v="0"/>
    <n v="59136"/>
  </r>
  <r>
    <s v="Standard Class"/>
    <x v="0"/>
    <s v="United States"/>
    <s v="San Francisco"/>
    <s v="California"/>
    <n v="94109"/>
    <x v="1"/>
    <x v="1"/>
    <s v="Binders"/>
    <n v="8608"/>
    <n v="2"/>
    <n v="2"/>
    <n v="30128"/>
  </r>
  <r>
    <s v="Standard Class"/>
    <x v="2"/>
    <s v="United States"/>
    <s v="Spokane"/>
    <s v="Washington"/>
    <n v="99207"/>
    <x v="1"/>
    <x v="1"/>
    <s v="Storage"/>
    <n v="13626"/>
    <n v="9"/>
    <n v="0"/>
    <n v="54504"/>
  </r>
  <r>
    <s v="Standard Class"/>
    <x v="1"/>
    <s v="United States"/>
    <s v="Los Angeles"/>
    <s v="California"/>
    <n v="90032"/>
    <x v="1"/>
    <x v="1"/>
    <s v="Appliances"/>
    <n v="18615"/>
    <n v="3"/>
    <n v="0"/>
    <n v="55845"/>
  </r>
  <r>
    <s v="Standard Class"/>
    <x v="1"/>
    <s v="United States"/>
    <s v="Los Angeles"/>
    <s v="California"/>
    <n v="90032"/>
    <x v="1"/>
    <x v="1"/>
    <s v="Binders"/>
    <n v="81792"/>
    <n v="6"/>
    <n v="2"/>
    <n v="265824"/>
  </r>
  <r>
    <s v="Standard Class"/>
    <x v="1"/>
    <s v="United States"/>
    <s v="Los Angeles"/>
    <s v="California"/>
    <n v="90032"/>
    <x v="1"/>
    <x v="1"/>
    <s v="Supplies"/>
    <n v="4719"/>
    <n v="3"/>
    <n v="0"/>
    <n v="136851"/>
  </r>
  <r>
    <s v="Standard Class"/>
    <x v="1"/>
    <s v="United States"/>
    <s v="Los Angeles"/>
    <s v="California"/>
    <n v="90032"/>
    <x v="1"/>
    <x v="2"/>
    <s v="Phones"/>
    <n v="36784"/>
    <n v="2"/>
    <n v="2"/>
    <n v="-82764"/>
  </r>
  <r>
    <s v="Second Class"/>
    <x v="2"/>
    <s v="United States"/>
    <s v="Chattanooga"/>
    <s v="Tennessee"/>
    <n v="37421"/>
    <x v="0"/>
    <x v="2"/>
    <s v="Machines"/>
    <n v="91475"/>
    <n v="1"/>
    <n v="5"/>
    <n v="-18295"/>
  </r>
  <r>
    <s v="Standard Class"/>
    <x v="1"/>
    <s v="United States"/>
    <s v="Greensboro"/>
    <s v="North Carolina"/>
    <n v="27405"/>
    <x v="0"/>
    <x v="2"/>
    <s v="Accessories"/>
    <n v="27192"/>
    <n v="3"/>
    <n v="2"/>
    <n v="3399"/>
  </r>
  <r>
    <s v="Standard Class"/>
    <x v="1"/>
    <s v="United States"/>
    <s v="Greensboro"/>
    <s v="North Carolina"/>
    <n v="27405"/>
    <x v="0"/>
    <x v="1"/>
    <s v="Binders"/>
    <n v="1206"/>
    <n v="5"/>
    <n v="7"/>
    <n v="-1005"/>
  </r>
  <r>
    <s v="Standard Class"/>
    <x v="0"/>
    <s v="United States"/>
    <s v="San Francisco"/>
    <s v="California"/>
    <n v="94122"/>
    <x v="1"/>
    <x v="1"/>
    <s v="Art"/>
    <n v="1446"/>
    <n v="3"/>
    <n v="0"/>
    <n v="41934"/>
  </r>
  <r>
    <s v="Standard Class"/>
    <x v="0"/>
    <s v="United States"/>
    <s v="San Francisco"/>
    <s v="California"/>
    <n v="94122"/>
    <x v="1"/>
    <x v="2"/>
    <s v="Phones"/>
    <n v="15992"/>
    <n v="1"/>
    <n v="2"/>
    <n v="-29985"/>
  </r>
  <r>
    <s v="Second Class"/>
    <x v="2"/>
    <s v="United States"/>
    <s v="New York City"/>
    <s v="New York"/>
    <n v="10024"/>
    <x v="3"/>
    <x v="1"/>
    <s v="Paper"/>
    <n v="3444"/>
    <n v="3"/>
    <n v="0"/>
    <n v="1722"/>
  </r>
  <r>
    <s v="Standard Class"/>
    <x v="2"/>
    <s v="United States"/>
    <s v="Lakewood"/>
    <s v="California"/>
    <n v="90712"/>
    <x v="1"/>
    <x v="2"/>
    <s v="Phones"/>
    <n v="321552"/>
    <n v="6"/>
    <n v="2"/>
    <n v="20097"/>
  </r>
  <r>
    <s v="Second Class"/>
    <x v="1"/>
    <s v="United States"/>
    <s v="Louisville"/>
    <s v="Kentucky"/>
    <n v="40214"/>
    <x v="0"/>
    <x v="0"/>
    <s v="Chairs"/>
    <n v="70196"/>
    <n v="2"/>
    <n v="0"/>
    <n v="1684704"/>
  </r>
  <r>
    <s v="First Class"/>
    <x v="0"/>
    <s v="United States"/>
    <s v="Columbus"/>
    <s v="Ohio"/>
    <n v="43229"/>
    <x v="3"/>
    <x v="1"/>
    <s v="Art"/>
    <n v="19456"/>
    <n v="4"/>
    <n v="2"/>
    <n v="34048"/>
  </r>
  <r>
    <s v="Standard Class"/>
    <x v="0"/>
    <s v="United States"/>
    <s v="Newark"/>
    <s v="Delaware"/>
    <n v="19711"/>
    <x v="3"/>
    <x v="1"/>
    <s v="Labels"/>
    <n v="1728"/>
    <n v="6"/>
    <n v="0"/>
    <n v="79488"/>
  </r>
  <r>
    <s v="Standard Class"/>
    <x v="1"/>
    <s v="United States"/>
    <s v="Seattle"/>
    <s v="Washington"/>
    <n v="98115"/>
    <x v="1"/>
    <x v="0"/>
    <s v="Furnishings"/>
    <n v="3196"/>
    <n v="2"/>
    <n v="0"/>
    <n v="1598"/>
  </r>
  <r>
    <s v="Second Class"/>
    <x v="0"/>
    <s v="United States"/>
    <s v="New York City"/>
    <s v="New York"/>
    <n v="10024"/>
    <x v="3"/>
    <x v="1"/>
    <s v="Binders"/>
    <n v="164688"/>
    <n v="6"/>
    <n v="2"/>
    <n v="555822"/>
  </r>
  <r>
    <s v="Second Class"/>
    <x v="0"/>
    <s v="United States"/>
    <s v="New York City"/>
    <s v="New York"/>
    <n v="10024"/>
    <x v="3"/>
    <x v="0"/>
    <s v="Tables"/>
    <n v="1665"/>
    <n v="2"/>
    <n v="4"/>
    <n v="-666"/>
  </r>
  <r>
    <s v="Second Class"/>
    <x v="0"/>
    <s v="United States"/>
    <s v="New York City"/>
    <s v="New York"/>
    <n v="10024"/>
    <x v="3"/>
    <x v="1"/>
    <s v="Paper"/>
    <n v="1296"/>
    <n v="2"/>
    <n v="0"/>
    <n v="62208"/>
  </r>
  <r>
    <s v="Second Class"/>
    <x v="0"/>
    <s v="United States"/>
    <s v="New York City"/>
    <s v="New York"/>
    <n v="10024"/>
    <x v="3"/>
    <x v="1"/>
    <s v="Paper"/>
    <n v="11096"/>
    <n v="2"/>
    <n v="0"/>
    <n v="532608"/>
  </r>
  <r>
    <s v="Second Class"/>
    <x v="0"/>
    <s v="United States"/>
    <s v="New York City"/>
    <s v="New York"/>
    <n v="10024"/>
    <x v="3"/>
    <x v="2"/>
    <s v="Phones"/>
    <n v="9998"/>
    <n v="2"/>
    <n v="0"/>
    <n v="39992"/>
  </r>
  <r>
    <s v="Second Class"/>
    <x v="0"/>
    <s v="United States"/>
    <s v="New York City"/>
    <s v="New York"/>
    <n v="10024"/>
    <x v="3"/>
    <x v="1"/>
    <s v="Binders"/>
    <n v="11424"/>
    <n v="1"/>
    <n v="2"/>
    <n v="37128"/>
  </r>
  <r>
    <s v="Second Class"/>
    <x v="0"/>
    <s v="United States"/>
    <s v="New York City"/>
    <s v="New York"/>
    <n v="10024"/>
    <x v="3"/>
    <x v="0"/>
    <s v="Chairs"/>
    <n v="128124"/>
    <n v="2"/>
    <n v="1"/>
    <n v="242012"/>
  </r>
  <r>
    <s v="Second Class"/>
    <x v="0"/>
    <s v="United States"/>
    <s v="New York City"/>
    <s v="New York"/>
    <n v="10024"/>
    <x v="3"/>
    <x v="0"/>
    <s v="Furnishings"/>
    <n v="1014"/>
    <n v="5"/>
    <n v="0"/>
    <n v="38532"/>
  </r>
  <r>
    <s v="Second Class"/>
    <x v="1"/>
    <s v="United States"/>
    <s v="Chicago"/>
    <s v="Illinois"/>
    <n v="60653"/>
    <x v="2"/>
    <x v="1"/>
    <s v="Labels"/>
    <n v="5904"/>
    <n v="2"/>
    <n v="2"/>
    <n v="19926"/>
  </r>
  <r>
    <s v="Second Class"/>
    <x v="1"/>
    <s v="United States"/>
    <s v="Chicago"/>
    <s v="Illinois"/>
    <n v="60653"/>
    <x v="2"/>
    <x v="1"/>
    <s v="Paper"/>
    <n v="173488"/>
    <n v="7"/>
    <n v="2"/>
    <n v="54215"/>
  </r>
  <r>
    <s v="Second Class"/>
    <x v="1"/>
    <s v="United States"/>
    <s v="Chicago"/>
    <s v="Illinois"/>
    <n v="60653"/>
    <x v="2"/>
    <x v="0"/>
    <s v="Furnishings"/>
    <n v="5156"/>
    <n v="2"/>
    <n v="6"/>
    <n v="-61872"/>
  </r>
  <r>
    <s v="Second Class"/>
    <x v="1"/>
    <s v="United States"/>
    <s v="Chicago"/>
    <s v="Illinois"/>
    <n v="60653"/>
    <x v="2"/>
    <x v="1"/>
    <s v="Binders"/>
    <n v="3564"/>
    <n v="3"/>
    <n v="8"/>
    <n v="-6237"/>
  </r>
  <r>
    <s v="Standard Class"/>
    <x v="0"/>
    <s v="United States"/>
    <s v="Oswego"/>
    <s v="Illinois"/>
    <n v="60543"/>
    <x v="2"/>
    <x v="1"/>
    <s v="Fasteners"/>
    <n v="1316"/>
    <n v="5"/>
    <n v="2"/>
    <n v="41125"/>
  </r>
  <r>
    <s v="Standard Class"/>
    <x v="0"/>
    <s v="United States"/>
    <s v="Oswego"/>
    <s v="Illinois"/>
    <n v="60543"/>
    <x v="2"/>
    <x v="1"/>
    <s v="Binders"/>
    <n v="3828"/>
    <n v="3"/>
    <n v="8"/>
    <n v="-65076"/>
  </r>
  <r>
    <s v="Standard Class"/>
    <x v="0"/>
    <s v="United States"/>
    <s v="Oswego"/>
    <s v="Illinois"/>
    <n v="60543"/>
    <x v="2"/>
    <x v="1"/>
    <s v="Binders"/>
    <n v="30499"/>
    <n v="5"/>
    <n v="8"/>
    <n v="-5337325"/>
  </r>
  <r>
    <s v="Standard Class"/>
    <x v="0"/>
    <s v="United States"/>
    <s v="Dallas"/>
    <s v="Texas"/>
    <n v="75220"/>
    <x v="2"/>
    <x v="1"/>
    <s v="Storage"/>
    <n v="1816"/>
    <n v="2"/>
    <n v="2"/>
    <n v="1816"/>
  </r>
  <r>
    <s v="Second Class"/>
    <x v="2"/>
    <s v="United States"/>
    <s v="Philadelphia"/>
    <s v="Pennsylvania"/>
    <n v="19134"/>
    <x v="3"/>
    <x v="2"/>
    <s v="Accessories"/>
    <n v="319984"/>
    <n v="2"/>
    <n v="2"/>
    <n v="919954"/>
  </r>
  <r>
    <s v="Standard Class"/>
    <x v="2"/>
    <s v="United States"/>
    <s v="Los Angeles"/>
    <s v="California"/>
    <n v="90008"/>
    <x v="1"/>
    <x v="1"/>
    <s v="Art"/>
    <n v="1968"/>
    <n v="6"/>
    <n v="0"/>
    <n v="64944"/>
  </r>
  <r>
    <s v="Second Class"/>
    <x v="1"/>
    <s v="United States"/>
    <s v="Houston"/>
    <s v="Texas"/>
    <n v="77036"/>
    <x v="2"/>
    <x v="0"/>
    <s v="Bookcases"/>
    <n v="781864"/>
    <n v="10"/>
    <n v="32"/>
    <n v="-137976"/>
  </r>
  <r>
    <s v="Second Class"/>
    <x v="1"/>
    <s v="United States"/>
    <s v="Houston"/>
    <s v="Texas"/>
    <n v="77036"/>
    <x v="2"/>
    <x v="1"/>
    <s v="Paper"/>
    <n v="30816"/>
    <n v="9"/>
    <n v="2"/>
    <n v="963"/>
  </r>
  <r>
    <s v="Same Day"/>
    <x v="0"/>
    <s v="United States"/>
    <s v="Wheeling"/>
    <s v="West Virginia"/>
    <n v="26003"/>
    <x v="3"/>
    <x v="0"/>
    <s v="Tables"/>
    <n v="673344"/>
    <n v="3"/>
    <n v="3"/>
    <n v="-769536"/>
  </r>
  <r>
    <s v="First Class"/>
    <x v="1"/>
    <s v="United States"/>
    <s v="Paterson"/>
    <s v="New Jersey"/>
    <n v="7501"/>
    <x v="3"/>
    <x v="1"/>
    <s v="Fasteners"/>
    <n v="654"/>
    <n v="3"/>
    <n v="0"/>
    <n v="21582"/>
  </r>
  <r>
    <s v="First Class"/>
    <x v="0"/>
    <s v="United States"/>
    <s v="Portland"/>
    <s v="Oregon"/>
    <n v="97206"/>
    <x v="1"/>
    <x v="2"/>
    <s v="Phones"/>
    <n v="5728"/>
    <n v="2"/>
    <n v="2"/>
    <n v="5012"/>
  </r>
  <r>
    <s v="Standard Class"/>
    <x v="1"/>
    <s v="United States"/>
    <s v="Huntsville"/>
    <s v="Alabama"/>
    <n v="35810"/>
    <x v="0"/>
    <x v="1"/>
    <s v="Art"/>
    <n v="19705"/>
    <n v="7"/>
    <n v="0"/>
    <n v="59115"/>
  </r>
  <r>
    <s v="Standard Class"/>
    <x v="0"/>
    <s v="United States"/>
    <s v="San Francisco"/>
    <s v="California"/>
    <n v="94110"/>
    <x v="1"/>
    <x v="1"/>
    <s v="Binders"/>
    <n v="2022272"/>
    <n v="8"/>
    <n v="2"/>
    <n v="6825168"/>
  </r>
  <r>
    <s v="Standard Class"/>
    <x v="0"/>
    <s v="United States"/>
    <s v="San Francisco"/>
    <s v="California"/>
    <n v="94110"/>
    <x v="1"/>
    <x v="1"/>
    <s v="Art"/>
    <n v="912"/>
    <n v="3"/>
    <n v="0"/>
    <n v="31008"/>
  </r>
  <r>
    <s v="Same Day"/>
    <x v="0"/>
    <s v="United States"/>
    <s v="Oklahoma City"/>
    <s v="Oklahoma"/>
    <n v="73120"/>
    <x v="2"/>
    <x v="1"/>
    <s v="Binders"/>
    <n v="3816"/>
    <n v="9"/>
    <n v="0"/>
    <n v="1908"/>
  </r>
  <r>
    <s v="Standard Class"/>
    <x v="1"/>
    <s v="United States"/>
    <s v="Broken Arrow"/>
    <s v="Oklahoma"/>
    <n v="74012"/>
    <x v="2"/>
    <x v="0"/>
    <s v="Tables"/>
    <n v="159285"/>
    <n v="7"/>
    <n v="0"/>
    <n v="350427"/>
  </r>
  <r>
    <s v="Standard Class"/>
    <x v="1"/>
    <s v="United States"/>
    <s v="Broken Arrow"/>
    <s v="Oklahoma"/>
    <n v="74012"/>
    <x v="2"/>
    <x v="1"/>
    <s v="Binders"/>
    <n v="1188"/>
    <n v="2"/>
    <n v="0"/>
    <n v="5346"/>
  </r>
  <r>
    <s v="Standard Class"/>
    <x v="0"/>
    <s v="United States"/>
    <s v="Mission Viejo"/>
    <s v="California"/>
    <n v="92691"/>
    <x v="1"/>
    <x v="2"/>
    <s v="Accessories"/>
    <n v="120"/>
    <n v="6"/>
    <n v="0"/>
    <n v="468"/>
  </r>
  <r>
    <s v="Standard Class"/>
    <x v="0"/>
    <s v="United States"/>
    <s v="Mission Viejo"/>
    <s v="California"/>
    <n v="92691"/>
    <x v="1"/>
    <x v="1"/>
    <s v="Appliances"/>
    <n v="867"/>
    <n v="1"/>
    <n v="0"/>
    <n v="23409"/>
  </r>
  <r>
    <s v="First Class"/>
    <x v="2"/>
    <s v="United States"/>
    <s v="Greenwood"/>
    <s v="Indiana"/>
    <n v="46142"/>
    <x v="2"/>
    <x v="1"/>
    <s v="Paper"/>
    <n v="441"/>
    <n v="1"/>
    <n v="0"/>
    <n v="20286"/>
  </r>
  <r>
    <s v="First Class"/>
    <x v="2"/>
    <s v="United States"/>
    <s v="Greenwood"/>
    <s v="Indiana"/>
    <n v="46142"/>
    <x v="2"/>
    <x v="1"/>
    <s v="Paper"/>
    <n v="16794"/>
    <n v="3"/>
    <n v="0"/>
    <n v="822906"/>
  </r>
  <r>
    <s v="First Class"/>
    <x v="2"/>
    <s v="United States"/>
    <s v="Greenwood"/>
    <s v="Indiana"/>
    <n v="46142"/>
    <x v="2"/>
    <x v="1"/>
    <s v="Paper"/>
    <n v="678"/>
    <n v="10"/>
    <n v="0"/>
    <n v="31188"/>
  </r>
  <r>
    <s v="Standard Class"/>
    <x v="0"/>
    <s v="United States"/>
    <s v="Milwaukee"/>
    <s v="Wisconsin"/>
    <n v="53209"/>
    <x v="2"/>
    <x v="0"/>
    <s v="Furnishings"/>
    <n v="2694"/>
    <n v="3"/>
    <n v="0"/>
    <n v="113148"/>
  </r>
  <r>
    <s v="Standard Class"/>
    <x v="0"/>
    <s v="United States"/>
    <s v="San Francisco"/>
    <s v="California"/>
    <n v="94109"/>
    <x v="1"/>
    <x v="0"/>
    <s v="Furnishings"/>
    <n v="3204"/>
    <n v="3"/>
    <n v="0"/>
    <n v="801"/>
  </r>
  <r>
    <s v="Standard Class"/>
    <x v="0"/>
    <s v="United States"/>
    <s v="Rome"/>
    <s v="New York"/>
    <n v="13440"/>
    <x v="3"/>
    <x v="1"/>
    <s v="Art"/>
    <n v="3213"/>
    <n v="9"/>
    <n v="0"/>
    <n v="83538"/>
  </r>
  <r>
    <s v="Standard Class"/>
    <x v="0"/>
    <s v="United States"/>
    <s v="Rome"/>
    <s v="New York"/>
    <n v="13440"/>
    <x v="3"/>
    <x v="1"/>
    <s v="Art"/>
    <n v="288"/>
    <n v="1"/>
    <n v="0"/>
    <n v="8064"/>
  </r>
  <r>
    <s v="Standard Class"/>
    <x v="1"/>
    <s v="United States"/>
    <s v="New York City"/>
    <s v="New York"/>
    <n v="10009"/>
    <x v="3"/>
    <x v="2"/>
    <s v="Phones"/>
    <n v="109193"/>
    <n v="7"/>
    <n v="0"/>
    <n v="2729825"/>
  </r>
  <r>
    <s v="Standard Class"/>
    <x v="1"/>
    <s v="United States"/>
    <s v="New York City"/>
    <s v="New York"/>
    <n v="10009"/>
    <x v="3"/>
    <x v="1"/>
    <s v="Paper"/>
    <n v="11196"/>
    <n v="2"/>
    <n v="0"/>
    <n v="548604"/>
  </r>
  <r>
    <s v="Second Class"/>
    <x v="0"/>
    <s v="United States"/>
    <s v="Dearborn Heights"/>
    <s v="Michigan"/>
    <n v="48127"/>
    <x v="2"/>
    <x v="1"/>
    <s v="Art"/>
    <n v="267"/>
    <n v="2"/>
    <n v="0"/>
    <n v="7476"/>
  </r>
  <r>
    <s v="Second Class"/>
    <x v="0"/>
    <s v="United States"/>
    <s v="Dearborn Heights"/>
    <s v="Michigan"/>
    <n v="48127"/>
    <x v="2"/>
    <x v="1"/>
    <s v="Binders"/>
    <n v="402"/>
    <n v="5"/>
    <n v="0"/>
    <n v="1809"/>
  </r>
  <r>
    <s v="Second Class"/>
    <x v="0"/>
    <s v="United States"/>
    <s v="Dearborn Heights"/>
    <s v="Michigan"/>
    <n v="48127"/>
    <x v="2"/>
    <x v="1"/>
    <s v="Art"/>
    <n v="1389"/>
    <n v="3"/>
    <n v="0"/>
    <n v="45837"/>
  </r>
  <r>
    <s v="Second Class"/>
    <x v="0"/>
    <s v="United States"/>
    <s v="Dearborn Heights"/>
    <s v="Michigan"/>
    <n v="48127"/>
    <x v="2"/>
    <x v="1"/>
    <s v="Storage"/>
    <n v="68982"/>
    <n v="6"/>
    <n v="0"/>
    <n v="206946"/>
  </r>
  <r>
    <s v="Standard Class"/>
    <x v="0"/>
    <s v="United States"/>
    <s v="New York City"/>
    <s v="New York"/>
    <n v="10024"/>
    <x v="3"/>
    <x v="1"/>
    <s v="Art"/>
    <n v="3834"/>
    <n v="9"/>
    <n v="0"/>
    <n v="157194"/>
  </r>
  <r>
    <s v="First Class"/>
    <x v="1"/>
    <s v="United States"/>
    <s v="Chicago"/>
    <s v="Illinois"/>
    <n v="60623"/>
    <x v="2"/>
    <x v="1"/>
    <s v="Binders"/>
    <n v="9264"/>
    <n v="3"/>
    <n v="8"/>
    <n v="-13896"/>
  </r>
  <r>
    <s v="Second Class"/>
    <x v="0"/>
    <s v="United States"/>
    <s v="Dallas"/>
    <s v="Texas"/>
    <n v="75217"/>
    <x v="2"/>
    <x v="0"/>
    <s v="Bookcases"/>
    <n v="2046664"/>
    <n v="1"/>
    <n v="32"/>
    <n v="-60196"/>
  </r>
  <r>
    <s v="Standard Class"/>
    <x v="0"/>
    <s v="United States"/>
    <s v="Appleton"/>
    <s v="Wisconsin"/>
    <n v="54915"/>
    <x v="2"/>
    <x v="2"/>
    <s v="Accessories"/>
    <n v="164975"/>
    <n v="5"/>
    <n v="0"/>
    <n v="5444175"/>
  </r>
  <r>
    <s v="Standard Class"/>
    <x v="2"/>
    <s v="United States"/>
    <s v="Jacksonville"/>
    <s v="Florida"/>
    <n v="32216"/>
    <x v="0"/>
    <x v="1"/>
    <s v="Paper"/>
    <n v="91056"/>
    <n v="6"/>
    <n v="2"/>
    <n v="318696"/>
  </r>
  <r>
    <s v="Standard Class"/>
    <x v="0"/>
    <s v="United States"/>
    <s v="Chicago"/>
    <s v="Illinois"/>
    <n v="60653"/>
    <x v="2"/>
    <x v="1"/>
    <s v="Art"/>
    <n v="54208"/>
    <n v="14"/>
    <n v="2"/>
    <n v="88088"/>
  </r>
  <r>
    <s v="Second Class"/>
    <x v="0"/>
    <s v="United States"/>
    <s v="Bowling Green"/>
    <s v="Ohio"/>
    <n v="43402"/>
    <x v="3"/>
    <x v="2"/>
    <s v="Phones"/>
    <n v="26982"/>
    <n v="3"/>
    <n v="4"/>
    <n v="40473"/>
  </r>
  <r>
    <s v="Second Class"/>
    <x v="0"/>
    <s v="United States"/>
    <s v="Bowling Green"/>
    <s v="Ohio"/>
    <n v="43402"/>
    <x v="3"/>
    <x v="1"/>
    <s v="Labels"/>
    <n v="6912"/>
    <n v="3"/>
    <n v="2"/>
    <n v="25056"/>
  </r>
  <r>
    <s v="Second Class"/>
    <x v="0"/>
    <s v="United States"/>
    <s v="Bowling Green"/>
    <s v="Ohio"/>
    <n v="43402"/>
    <x v="3"/>
    <x v="1"/>
    <s v="Storage"/>
    <n v="435504"/>
    <n v="3"/>
    <n v="2"/>
    <n v="489942"/>
  </r>
  <r>
    <s v="Second Class"/>
    <x v="0"/>
    <s v="United States"/>
    <s v="San Francisco"/>
    <s v="California"/>
    <n v="94110"/>
    <x v="1"/>
    <x v="1"/>
    <s v="Appliances"/>
    <n v="8108"/>
    <n v="4"/>
    <n v="0"/>
    <n v="227024"/>
  </r>
  <r>
    <s v="Standard Class"/>
    <x v="1"/>
    <s v="United States"/>
    <s v="Los Angeles"/>
    <s v="California"/>
    <n v="90049"/>
    <x v="1"/>
    <x v="1"/>
    <s v="Storage"/>
    <n v="9302"/>
    <n v="2"/>
    <n v="0"/>
    <n v="37208"/>
  </r>
  <r>
    <s v="Standard Class"/>
    <x v="0"/>
    <s v="United States"/>
    <s v="Chicago"/>
    <s v="Illinois"/>
    <n v="60623"/>
    <x v="2"/>
    <x v="2"/>
    <s v="Phones"/>
    <n v="323976"/>
    <n v="3"/>
    <n v="2"/>
    <n v="364473"/>
  </r>
  <r>
    <s v="Standard Class"/>
    <x v="0"/>
    <s v="United States"/>
    <s v="Chicago"/>
    <s v="Illinois"/>
    <n v="60623"/>
    <x v="2"/>
    <x v="1"/>
    <s v="Paper"/>
    <n v="15552"/>
    <n v="3"/>
    <n v="2"/>
    <n v="54432"/>
  </r>
  <r>
    <s v="Standard Class"/>
    <x v="0"/>
    <s v="United States"/>
    <s v="Chicago"/>
    <s v="Illinois"/>
    <n v="60623"/>
    <x v="2"/>
    <x v="1"/>
    <s v="Storage"/>
    <n v="32592"/>
    <n v="3"/>
    <n v="2"/>
    <n v="-77406"/>
  </r>
  <r>
    <s v="First Class"/>
    <x v="2"/>
    <s v="United States"/>
    <s v="Seattle"/>
    <s v="Washington"/>
    <n v="98115"/>
    <x v="1"/>
    <x v="1"/>
    <s v="Binders"/>
    <n v="8392"/>
    <n v="5"/>
    <n v="2"/>
    <n v="29372"/>
  </r>
  <r>
    <s v="First Class"/>
    <x v="2"/>
    <s v="United States"/>
    <s v="Seattle"/>
    <s v="Washington"/>
    <n v="98115"/>
    <x v="1"/>
    <x v="0"/>
    <s v="Furnishings"/>
    <n v="1999"/>
    <n v="5"/>
    <n v="0"/>
    <n v="3998"/>
  </r>
  <r>
    <s v="First Class"/>
    <x v="2"/>
    <s v="United States"/>
    <s v="Seattle"/>
    <s v="Washington"/>
    <n v="98115"/>
    <x v="1"/>
    <x v="2"/>
    <s v="Phones"/>
    <n v="31176"/>
    <n v="3"/>
    <n v="2"/>
    <n v="-70146"/>
  </r>
  <r>
    <s v="First Class"/>
    <x v="2"/>
    <s v="United States"/>
    <s v="Seattle"/>
    <s v="Washington"/>
    <n v="98115"/>
    <x v="1"/>
    <x v="1"/>
    <s v="Binders"/>
    <n v="172752"/>
    <n v="6"/>
    <n v="2"/>
    <n v="604632"/>
  </r>
  <r>
    <s v="First Class"/>
    <x v="2"/>
    <s v="United States"/>
    <s v="Seattle"/>
    <s v="Washington"/>
    <n v="98115"/>
    <x v="1"/>
    <x v="1"/>
    <s v="Binders"/>
    <n v="9296"/>
    <n v="2"/>
    <n v="2"/>
    <n v="30212"/>
  </r>
  <r>
    <s v="Same Day"/>
    <x v="1"/>
    <s v="United States"/>
    <s v="Beaumont"/>
    <s v="Texas"/>
    <n v="77705"/>
    <x v="2"/>
    <x v="1"/>
    <s v="Storage"/>
    <n v="12768"/>
    <n v="2"/>
    <n v="2"/>
    <n v="9576"/>
  </r>
  <r>
    <s v="Standard Class"/>
    <x v="2"/>
    <s v="United States"/>
    <s v="Seattle"/>
    <s v="Washington"/>
    <n v="98103"/>
    <x v="1"/>
    <x v="1"/>
    <s v="Paper"/>
    <n v="5276"/>
    <n v="2"/>
    <n v="0"/>
    <n v="242696"/>
  </r>
  <r>
    <s v="Standard Class"/>
    <x v="2"/>
    <s v="United States"/>
    <s v="Dallas"/>
    <s v="Texas"/>
    <n v="75217"/>
    <x v="2"/>
    <x v="1"/>
    <s v="Storage"/>
    <n v="55616"/>
    <n v="2"/>
    <n v="2"/>
    <n v="55616"/>
  </r>
  <r>
    <s v="Standard Class"/>
    <x v="0"/>
    <s v="United States"/>
    <s v="New York City"/>
    <s v="New York"/>
    <n v="10011"/>
    <x v="3"/>
    <x v="0"/>
    <s v="Chairs"/>
    <n v="427644"/>
    <n v="14"/>
    <n v="1"/>
    <n v="807772"/>
  </r>
  <r>
    <s v="Standard Class"/>
    <x v="0"/>
    <s v="United States"/>
    <s v="New York City"/>
    <s v="New York"/>
    <n v="10011"/>
    <x v="3"/>
    <x v="1"/>
    <s v="Fasteners"/>
    <n v="4067"/>
    <n v="7"/>
    <n v="0"/>
    <n v="126077"/>
  </r>
  <r>
    <s v="Standard Class"/>
    <x v="0"/>
    <s v="United States"/>
    <s v="New York City"/>
    <s v="New York"/>
    <n v="10011"/>
    <x v="3"/>
    <x v="1"/>
    <s v="Storage"/>
    <n v="3348"/>
    <n v="2"/>
    <n v="0"/>
    <n v="13392"/>
  </r>
  <r>
    <s v="Standard Class"/>
    <x v="0"/>
    <s v="United States"/>
    <s v="New York City"/>
    <s v="New York"/>
    <n v="10011"/>
    <x v="3"/>
    <x v="1"/>
    <s v="Binders"/>
    <n v="9728"/>
    <n v="2"/>
    <n v="2"/>
    <n v="32832"/>
  </r>
  <r>
    <s v="Second Class"/>
    <x v="0"/>
    <s v="United States"/>
    <s v="Chicago"/>
    <s v="Illinois"/>
    <n v="60610"/>
    <x v="2"/>
    <x v="0"/>
    <s v="Furnishings"/>
    <n v="8856"/>
    <n v="3"/>
    <n v="6"/>
    <n v="-68634"/>
  </r>
  <r>
    <s v="First Class"/>
    <x v="1"/>
    <s v="United States"/>
    <s v="San Francisco"/>
    <s v="California"/>
    <n v="94110"/>
    <x v="1"/>
    <x v="0"/>
    <s v="Bookcases"/>
    <n v="477666"/>
    <n v="2"/>
    <n v="15"/>
    <n v="84294"/>
  </r>
  <r>
    <s v="First Class"/>
    <x v="0"/>
    <s v="United States"/>
    <s v="Providence"/>
    <s v="Rhode Island"/>
    <n v="2908"/>
    <x v="3"/>
    <x v="1"/>
    <s v="Paper"/>
    <n v="169"/>
    <n v="5"/>
    <n v="0"/>
    <n v="7774"/>
  </r>
  <r>
    <s v="First Class"/>
    <x v="0"/>
    <s v="United States"/>
    <s v="Providence"/>
    <s v="Rhode Island"/>
    <n v="2908"/>
    <x v="3"/>
    <x v="1"/>
    <s v="Paper"/>
    <n v="3996"/>
    <n v="2"/>
    <n v="0"/>
    <n v="187812"/>
  </r>
  <r>
    <s v="Second Class"/>
    <x v="2"/>
    <s v="United States"/>
    <s v="Phoenix"/>
    <s v="Arizona"/>
    <n v="85023"/>
    <x v="1"/>
    <x v="0"/>
    <s v="Chairs"/>
    <n v="191968"/>
    <n v="7"/>
    <n v="2"/>
    <n v="167972"/>
  </r>
  <r>
    <s v="Standard Class"/>
    <x v="1"/>
    <s v="United States"/>
    <s v="Houston"/>
    <s v="Texas"/>
    <n v="77095"/>
    <x v="2"/>
    <x v="1"/>
    <s v="Labels"/>
    <n v="3552"/>
    <n v="3"/>
    <n v="2"/>
    <n v="1332"/>
  </r>
  <r>
    <s v="Standard Class"/>
    <x v="1"/>
    <s v="United States"/>
    <s v="Houston"/>
    <s v="Texas"/>
    <n v="77095"/>
    <x v="2"/>
    <x v="1"/>
    <s v="Binders"/>
    <n v="623"/>
    <n v="5"/>
    <n v="8"/>
    <n v="-96565"/>
  </r>
  <r>
    <s v="Standard Class"/>
    <x v="1"/>
    <s v="United States"/>
    <s v="Houston"/>
    <s v="Texas"/>
    <n v="77095"/>
    <x v="2"/>
    <x v="1"/>
    <s v="Paper"/>
    <n v="56704"/>
    <n v="2"/>
    <n v="2"/>
    <n v="191376"/>
  </r>
  <r>
    <s v="Standard Class"/>
    <x v="1"/>
    <s v="United States"/>
    <s v="Houston"/>
    <s v="Texas"/>
    <n v="77095"/>
    <x v="2"/>
    <x v="0"/>
    <s v="Bookcases"/>
    <n v="3691992"/>
    <n v="3"/>
    <n v="32"/>
    <n v="-1140174"/>
  </r>
  <r>
    <s v="Standard Class"/>
    <x v="1"/>
    <s v="United States"/>
    <s v="Columbus"/>
    <s v="Indiana"/>
    <n v="47201"/>
    <x v="2"/>
    <x v="2"/>
    <s v="Accessories"/>
    <n v="198"/>
    <n v="2"/>
    <n v="0"/>
    <n v="891"/>
  </r>
  <r>
    <s v="Standard Class"/>
    <x v="1"/>
    <s v="United States"/>
    <s v="Columbus"/>
    <s v="Indiana"/>
    <n v="47201"/>
    <x v="2"/>
    <x v="1"/>
    <s v="Paper"/>
    <n v="7588"/>
    <n v="2"/>
    <n v="0"/>
    <n v="356636"/>
  </r>
  <r>
    <s v="Second Class"/>
    <x v="1"/>
    <s v="United States"/>
    <s v="Philadelphia"/>
    <s v="Pennsylvania"/>
    <n v="19134"/>
    <x v="3"/>
    <x v="1"/>
    <s v="Paper"/>
    <n v="6848"/>
    <n v="2"/>
    <n v="2"/>
    <n v="214"/>
  </r>
  <r>
    <s v="Second Class"/>
    <x v="1"/>
    <s v="United States"/>
    <s v="Philadelphia"/>
    <s v="Pennsylvania"/>
    <n v="19134"/>
    <x v="3"/>
    <x v="1"/>
    <s v="Binders"/>
    <n v="4626"/>
    <n v="2"/>
    <n v="7"/>
    <n v="-3855"/>
  </r>
  <r>
    <s v="Second Class"/>
    <x v="1"/>
    <s v="United States"/>
    <s v="Philadelphia"/>
    <s v="Pennsylvania"/>
    <n v="19134"/>
    <x v="3"/>
    <x v="1"/>
    <s v="Appliances"/>
    <n v="4536"/>
    <n v="3"/>
    <n v="2"/>
    <n v="9072"/>
  </r>
  <r>
    <s v="First Class"/>
    <x v="2"/>
    <s v="United States"/>
    <s v="San Jose"/>
    <s v="California"/>
    <n v="95123"/>
    <x v="1"/>
    <x v="1"/>
    <s v="Binders"/>
    <n v="13848"/>
    <n v="3"/>
    <n v="2"/>
    <n v="5193"/>
  </r>
  <r>
    <s v="Standard Class"/>
    <x v="0"/>
    <s v="United States"/>
    <s v="Philadelphia"/>
    <s v="Pennsylvania"/>
    <n v="19140"/>
    <x v="3"/>
    <x v="1"/>
    <s v="Storage"/>
    <n v="577584"/>
    <n v="6"/>
    <n v="2"/>
    <n v="433188"/>
  </r>
  <r>
    <s v="Standard Class"/>
    <x v="2"/>
    <s v="United States"/>
    <s v="Springfield"/>
    <s v="Virginia"/>
    <n v="22153"/>
    <x v="0"/>
    <x v="2"/>
    <s v="Accessories"/>
    <n v="15196"/>
    <n v="4"/>
    <n v="0"/>
    <n v="364704"/>
  </r>
  <r>
    <s v="Standard Class"/>
    <x v="1"/>
    <s v="United States"/>
    <s v="Broomfield"/>
    <s v="Colorado"/>
    <n v="80020"/>
    <x v="1"/>
    <x v="0"/>
    <s v="Furnishings"/>
    <n v="68432"/>
    <n v="7"/>
    <n v="2"/>
    <n v="8554"/>
  </r>
  <r>
    <s v="Standard Class"/>
    <x v="0"/>
    <s v="United States"/>
    <s v="Columbus"/>
    <s v="Ohio"/>
    <n v="43229"/>
    <x v="3"/>
    <x v="0"/>
    <s v="Furnishings"/>
    <n v="7112"/>
    <n v="5"/>
    <n v="2"/>
    <n v="9779"/>
  </r>
  <r>
    <s v="Standard Class"/>
    <x v="0"/>
    <s v="United States"/>
    <s v="Columbus"/>
    <s v="Ohio"/>
    <n v="43229"/>
    <x v="3"/>
    <x v="1"/>
    <s v="Fasteners"/>
    <n v="3008"/>
    <n v="2"/>
    <n v="2"/>
    <n v="564"/>
  </r>
  <r>
    <s v="Second Class"/>
    <x v="2"/>
    <s v="United States"/>
    <s v="Concord"/>
    <s v="New Hampshire"/>
    <n v="3301"/>
    <x v="3"/>
    <x v="1"/>
    <s v="Paper"/>
    <n v="18466"/>
    <n v="7"/>
    <n v="0"/>
    <n v="849436"/>
  </r>
  <r>
    <s v="Second Class"/>
    <x v="0"/>
    <s v="United States"/>
    <s v="Houston"/>
    <s v="Texas"/>
    <n v="77095"/>
    <x v="2"/>
    <x v="0"/>
    <s v="Furnishings"/>
    <n v="5312"/>
    <n v="2"/>
    <n v="6"/>
    <n v="-15936"/>
  </r>
  <r>
    <s v="First Class"/>
    <x v="0"/>
    <s v="United States"/>
    <s v="Newark"/>
    <s v="Ohio"/>
    <n v="43055"/>
    <x v="3"/>
    <x v="2"/>
    <s v="Accessories"/>
    <n v="13252"/>
    <n v="5"/>
    <n v="2"/>
    <n v="347865"/>
  </r>
  <r>
    <s v="First Class"/>
    <x v="0"/>
    <s v="United States"/>
    <s v="Newark"/>
    <s v="Ohio"/>
    <n v="43055"/>
    <x v="3"/>
    <x v="1"/>
    <s v="Storage"/>
    <n v="19564"/>
    <n v="5"/>
    <n v="2"/>
    <n v="-44019"/>
  </r>
  <r>
    <s v="First Class"/>
    <x v="0"/>
    <s v="United States"/>
    <s v="Newark"/>
    <s v="Ohio"/>
    <n v="43055"/>
    <x v="3"/>
    <x v="0"/>
    <s v="Furnishings"/>
    <n v="51968"/>
    <n v="2"/>
    <n v="2"/>
    <n v="103936"/>
  </r>
  <r>
    <s v="First Class"/>
    <x v="0"/>
    <s v="United States"/>
    <s v="Newark"/>
    <s v="Ohio"/>
    <n v="43055"/>
    <x v="3"/>
    <x v="2"/>
    <s v="Accessories"/>
    <n v="431976"/>
    <n v="3"/>
    <n v="2"/>
    <n v="-755958"/>
  </r>
  <r>
    <s v="First Class"/>
    <x v="0"/>
    <s v="United States"/>
    <s v="Newark"/>
    <s v="Ohio"/>
    <n v="43055"/>
    <x v="3"/>
    <x v="2"/>
    <s v="Machines"/>
    <n v="224937"/>
    <n v="3"/>
    <n v="7"/>
    <n v="-1649538"/>
  </r>
  <r>
    <s v="First Class"/>
    <x v="0"/>
    <s v="United States"/>
    <s v="Newark"/>
    <s v="Ohio"/>
    <n v="43055"/>
    <x v="3"/>
    <x v="1"/>
    <s v="Labels"/>
    <n v="6"/>
    <n v="2"/>
    <n v="2"/>
    <n v="21"/>
  </r>
  <r>
    <s v="Standard Class"/>
    <x v="2"/>
    <s v="United States"/>
    <s v="Los Angeles"/>
    <s v="California"/>
    <n v="90045"/>
    <x v="1"/>
    <x v="1"/>
    <s v="Paper"/>
    <n v="1176"/>
    <n v="2"/>
    <n v="0"/>
    <n v="57624"/>
  </r>
  <r>
    <s v="Same Day"/>
    <x v="0"/>
    <s v="United States"/>
    <s v="Tampa"/>
    <s v="Florida"/>
    <n v="33614"/>
    <x v="0"/>
    <x v="0"/>
    <s v="Chairs"/>
    <n v="1125488"/>
    <n v="7"/>
    <n v="2"/>
    <n v="984802"/>
  </r>
  <r>
    <s v="Same Day"/>
    <x v="0"/>
    <s v="United States"/>
    <s v="Tampa"/>
    <s v="Florida"/>
    <n v="33614"/>
    <x v="0"/>
    <x v="1"/>
    <s v="Binders"/>
    <n v="12645"/>
    <n v="5"/>
    <n v="7"/>
    <n v="-10116"/>
  </r>
  <r>
    <s v="Same Day"/>
    <x v="0"/>
    <s v="United States"/>
    <s v="Tampa"/>
    <s v="Florida"/>
    <n v="33614"/>
    <x v="0"/>
    <x v="1"/>
    <s v="Art"/>
    <n v="4032"/>
    <n v="2"/>
    <n v="2"/>
    <n v="10584"/>
  </r>
  <r>
    <s v="First Class"/>
    <x v="1"/>
    <s v="United States"/>
    <s v="Fremont"/>
    <s v="Nebraska"/>
    <n v="68025"/>
    <x v="2"/>
    <x v="2"/>
    <s v="Phones"/>
    <n v="7996"/>
    <n v="4"/>
    <n v="0"/>
    <n v="223888"/>
  </r>
  <r>
    <s v="Same Day"/>
    <x v="0"/>
    <s v="United States"/>
    <s v="Columbus"/>
    <s v="Ohio"/>
    <n v="43229"/>
    <x v="3"/>
    <x v="1"/>
    <s v="Binders"/>
    <n v="6732"/>
    <n v="6"/>
    <n v="7"/>
    <n v="-4488"/>
  </r>
  <r>
    <s v="Same Day"/>
    <x v="0"/>
    <s v="United States"/>
    <s v="Columbus"/>
    <s v="Ohio"/>
    <n v="43229"/>
    <x v="3"/>
    <x v="1"/>
    <s v="Storage"/>
    <n v="33568"/>
    <n v="2"/>
    <n v="2"/>
    <n v="16784"/>
  </r>
  <r>
    <s v="Same Day"/>
    <x v="0"/>
    <s v="United States"/>
    <s v="Columbus"/>
    <s v="Ohio"/>
    <n v="43229"/>
    <x v="3"/>
    <x v="1"/>
    <s v="Envelopes"/>
    <n v="1584"/>
    <n v="2"/>
    <n v="2"/>
    <n v="5544"/>
  </r>
  <r>
    <s v="Same Day"/>
    <x v="0"/>
    <s v="United States"/>
    <s v="Columbus"/>
    <s v="Ohio"/>
    <n v="43229"/>
    <x v="3"/>
    <x v="1"/>
    <s v="Labels"/>
    <n v="24424"/>
    <n v="1"/>
    <n v="2"/>
    <n v="79378"/>
  </r>
  <r>
    <s v="Same Day"/>
    <x v="0"/>
    <s v="United States"/>
    <s v="Columbus"/>
    <s v="Ohio"/>
    <n v="43229"/>
    <x v="3"/>
    <x v="1"/>
    <s v="Art"/>
    <n v="1712"/>
    <n v="5"/>
    <n v="2"/>
    <n v="1926"/>
  </r>
  <r>
    <s v="Same Day"/>
    <x v="0"/>
    <s v="United States"/>
    <s v="Pomona"/>
    <s v="California"/>
    <n v="91767"/>
    <x v="1"/>
    <x v="0"/>
    <s v="Furnishings"/>
    <n v="3156"/>
    <n v="3"/>
    <n v="0"/>
    <n v="104148"/>
  </r>
  <r>
    <s v="Second Class"/>
    <x v="0"/>
    <s v="United States"/>
    <s v="San Antonio"/>
    <s v="Texas"/>
    <n v="78207"/>
    <x v="2"/>
    <x v="0"/>
    <s v="Chairs"/>
    <n v="105686"/>
    <n v="1"/>
    <n v="3"/>
    <n v="-286862"/>
  </r>
  <r>
    <s v="Second Class"/>
    <x v="0"/>
    <s v="United States"/>
    <s v="San Antonio"/>
    <s v="Texas"/>
    <n v="78207"/>
    <x v="2"/>
    <x v="2"/>
    <s v="Machines"/>
    <n v="39954"/>
    <n v="2"/>
    <n v="4"/>
    <n v="-79908"/>
  </r>
  <r>
    <s v="Second Class"/>
    <x v="0"/>
    <s v="United States"/>
    <s v="San Antonio"/>
    <s v="Texas"/>
    <n v="78207"/>
    <x v="2"/>
    <x v="0"/>
    <s v="Chairs"/>
    <n v="10493"/>
    <n v="5"/>
    <n v="3"/>
    <n v="-4497"/>
  </r>
  <r>
    <s v="First Class"/>
    <x v="2"/>
    <s v="United States"/>
    <s v="New York City"/>
    <s v="New York"/>
    <n v="10035"/>
    <x v="3"/>
    <x v="2"/>
    <s v="Phones"/>
    <n v="107985"/>
    <n v="3"/>
    <n v="0"/>
    <n v="323955"/>
  </r>
  <r>
    <s v="First Class"/>
    <x v="2"/>
    <s v="United States"/>
    <s v="New York City"/>
    <s v="New York"/>
    <n v="10035"/>
    <x v="3"/>
    <x v="1"/>
    <s v="Storage"/>
    <n v="7098"/>
    <n v="1"/>
    <n v="0"/>
    <n v="3549"/>
  </r>
  <r>
    <s v="First Class"/>
    <x v="2"/>
    <s v="United States"/>
    <s v="New York City"/>
    <s v="New York"/>
    <n v="10035"/>
    <x v="3"/>
    <x v="1"/>
    <s v="Art"/>
    <n v="2995"/>
    <n v="5"/>
    <n v="0"/>
    <n v="86855"/>
  </r>
  <r>
    <s v="First Class"/>
    <x v="2"/>
    <s v="United States"/>
    <s v="New York City"/>
    <s v="New York"/>
    <n v="10035"/>
    <x v="3"/>
    <x v="0"/>
    <s v="Chairs"/>
    <n v="58941"/>
    <n v="5"/>
    <n v="1"/>
    <n v="-6549"/>
  </r>
  <r>
    <s v="Standard Class"/>
    <x v="2"/>
    <s v="United States"/>
    <s v="Philadelphia"/>
    <s v="Pennsylvania"/>
    <n v="19120"/>
    <x v="3"/>
    <x v="1"/>
    <s v="Fasteners"/>
    <n v="9648"/>
    <n v="6"/>
    <n v="2"/>
    <n v="34974"/>
  </r>
  <r>
    <s v="Second Class"/>
    <x v="0"/>
    <s v="United States"/>
    <s v="New York City"/>
    <s v="New York"/>
    <n v="10024"/>
    <x v="3"/>
    <x v="0"/>
    <s v="Bookcases"/>
    <n v="400784"/>
    <n v="1"/>
    <n v="2"/>
    <n v="-50098"/>
  </r>
  <r>
    <s v="First Class"/>
    <x v="2"/>
    <s v="United States"/>
    <s v="Detroit"/>
    <s v="Michigan"/>
    <n v="48234"/>
    <x v="2"/>
    <x v="1"/>
    <s v="Storage"/>
    <n v="5372"/>
    <n v="4"/>
    <n v="0"/>
    <n v="139672"/>
  </r>
  <r>
    <s v="First Class"/>
    <x v="1"/>
    <s v="United States"/>
    <s v="Miami"/>
    <s v="Florida"/>
    <n v="33142"/>
    <x v="0"/>
    <x v="1"/>
    <s v="Paper"/>
    <n v="31008"/>
    <n v="1"/>
    <n v="2"/>
    <n v="112404"/>
  </r>
  <r>
    <s v="Same Day"/>
    <x v="0"/>
    <s v="United States"/>
    <s v="Concord"/>
    <s v="California"/>
    <n v="94521"/>
    <x v="1"/>
    <x v="1"/>
    <s v="Binders"/>
    <n v="6112"/>
    <n v="5"/>
    <n v="2"/>
    <n v="22156"/>
  </r>
  <r>
    <s v="Standard Class"/>
    <x v="1"/>
    <s v="United States"/>
    <s v="Chicago"/>
    <s v="Illinois"/>
    <n v="60653"/>
    <x v="2"/>
    <x v="1"/>
    <s v="Storage"/>
    <n v="195136"/>
    <n v="4"/>
    <n v="2"/>
    <n v="-439056"/>
  </r>
  <r>
    <s v="Standard Class"/>
    <x v="0"/>
    <s v="United States"/>
    <s v="Wheeling"/>
    <s v="Illinois"/>
    <n v="60090"/>
    <x v="2"/>
    <x v="1"/>
    <s v="Art"/>
    <n v="121536"/>
    <n v="4"/>
    <n v="2"/>
    <n v="15192"/>
  </r>
  <r>
    <s v="Standard Class"/>
    <x v="2"/>
    <s v="United States"/>
    <s v="Chicago"/>
    <s v="Illinois"/>
    <n v="60610"/>
    <x v="2"/>
    <x v="1"/>
    <s v="Paper"/>
    <n v="17472"/>
    <n v="3"/>
    <n v="2"/>
    <n v="56784"/>
  </r>
  <r>
    <s v="Standard Class"/>
    <x v="2"/>
    <s v="United States"/>
    <s v="Chicago"/>
    <s v="Illinois"/>
    <n v="60610"/>
    <x v="2"/>
    <x v="1"/>
    <s v="Binders"/>
    <n v="10458"/>
    <n v="9"/>
    <n v="8"/>
    <n v="-172557"/>
  </r>
  <r>
    <s v="Standard Class"/>
    <x v="2"/>
    <s v="United States"/>
    <s v="Pasadena"/>
    <s v="Texas"/>
    <n v="77506"/>
    <x v="2"/>
    <x v="0"/>
    <s v="Furnishings"/>
    <n v="247"/>
    <n v="5"/>
    <n v="6"/>
    <n v="-988"/>
  </r>
  <r>
    <s v="Standard Class"/>
    <x v="2"/>
    <s v="United States"/>
    <s v="Pasadena"/>
    <s v="Texas"/>
    <n v="77506"/>
    <x v="2"/>
    <x v="0"/>
    <s v="Furnishings"/>
    <n v="30272"/>
    <n v="5"/>
    <n v="6"/>
    <n v="-3784"/>
  </r>
  <r>
    <s v="Standard Class"/>
    <x v="0"/>
    <s v="United States"/>
    <s v="New York City"/>
    <s v="New York"/>
    <n v="10024"/>
    <x v="3"/>
    <x v="1"/>
    <s v="Paper"/>
    <n v="856"/>
    <n v="2"/>
    <n v="0"/>
    <n v="3852"/>
  </r>
  <r>
    <s v="Standard Class"/>
    <x v="0"/>
    <s v="United States"/>
    <s v="New York City"/>
    <s v="New York"/>
    <n v="10024"/>
    <x v="3"/>
    <x v="1"/>
    <s v="Paper"/>
    <n v="1156"/>
    <n v="2"/>
    <n v="0"/>
    <n v="56644"/>
  </r>
  <r>
    <s v="Standard Class"/>
    <x v="1"/>
    <s v="United States"/>
    <s v="San Jose"/>
    <s v="California"/>
    <n v="95123"/>
    <x v="1"/>
    <x v="1"/>
    <s v="Appliances"/>
    <n v="2586"/>
    <n v="3"/>
    <n v="0"/>
    <n v="67236"/>
  </r>
  <r>
    <s v="Standard Class"/>
    <x v="1"/>
    <s v="United States"/>
    <s v="San Jose"/>
    <s v="California"/>
    <n v="95123"/>
    <x v="1"/>
    <x v="1"/>
    <s v="Binders"/>
    <n v="276784"/>
    <n v="2"/>
    <n v="2"/>
    <n v="899548"/>
  </r>
  <r>
    <s v="Standard Class"/>
    <x v="1"/>
    <s v="United States"/>
    <s v="San Jose"/>
    <s v="California"/>
    <n v="95123"/>
    <x v="1"/>
    <x v="2"/>
    <s v="Phones"/>
    <n v="110352"/>
    <n v="3"/>
    <n v="2"/>
    <n v="82764"/>
  </r>
  <r>
    <s v="Standard Class"/>
    <x v="2"/>
    <s v="United States"/>
    <s v="Sacramento"/>
    <s v="California"/>
    <n v="95823"/>
    <x v="1"/>
    <x v="0"/>
    <s v="Furnishings"/>
    <n v="6084"/>
    <n v="3"/>
    <n v="0"/>
    <n v="194688"/>
  </r>
  <r>
    <s v="Standard Class"/>
    <x v="0"/>
    <s v="United States"/>
    <s v="Springfield"/>
    <s v="Oregon"/>
    <n v="97477"/>
    <x v="1"/>
    <x v="1"/>
    <s v="Appliances"/>
    <n v="35208"/>
    <n v="1"/>
    <n v="2"/>
    <n v="26406"/>
  </r>
  <r>
    <s v="Second Class"/>
    <x v="1"/>
    <s v="United States"/>
    <s v="Mansfield"/>
    <s v="Texas"/>
    <n v="76063"/>
    <x v="2"/>
    <x v="1"/>
    <s v="Paper"/>
    <n v="41472"/>
    <n v="8"/>
    <n v="2"/>
    <n v="145152"/>
  </r>
  <r>
    <s v="Standard Class"/>
    <x v="0"/>
    <s v="United States"/>
    <s v="Jonesboro"/>
    <s v="Arkansas"/>
    <n v="72401"/>
    <x v="0"/>
    <x v="1"/>
    <s v="Paper"/>
    <n v="2395"/>
    <n v="5"/>
    <n v="0"/>
    <n v="11496"/>
  </r>
  <r>
    <s v="First Class"/>
    <x v="0"/>
    <s v="United States"/>
    <s v="Virginia Beach"/>
    <s v="Virginia"/>
    <n v="23464"/>
    <x v="0"/>
    <x v="1"/>
    <s v="Supplies"/>
    <n v="342"/>
    <n v="5"/>
    <n v="0"/>
    <n v="9234"/>
  </r>
  <r>
    <s v="Standard Class"/>
    <x v="1"/>
    <s v="United States"/>
    <s v="Rochester"/>
    <s v="New York"/>
    <n v="14609"/>
    <x v="3"/>
    <x v="0"/>
    <s v="Tables"/>
    <n v="376866"/>
    <n v="3"/>
    <n v="4"/>
    <n v="-2135574"/>
  </r>
  <r>
    <s v="First Class"/>
    <x v="0"/>
    <s v="United States"/>
    <s v="Chesapeake"/>
    <s v="Virginia"/>
    <n v="23320"/>
    <x v="0"/>
    <x v="1"/>
    <s v="Appliances"/>
    <n v="19772"/>
    <n v="4"/>
    <n v="0"/>
    <n v="553616"/>
  </r>
  <r>
    <s v="Standard Class"/>
    <x v="1"/>
    <s v="United States"/>
    <s v="Lancaster"/>
    <s v="Ohio"/>
    <n v="43130"/>
    <x v="3"/>
    <x v="2"/>
    <s v="Accessories"/>
    <n v="7072"/>
    <n v="4"/>
    <n v="2"/>
    <n v="-6188"/>
  </r>
  <r>
    <s v="Standard Class"/>
    <x v="1"/>
    <s v="United States"/>
    <s v="Lancaster"/>
    <s v="Ohio"/>
    <n v="43130"/>
    <x v="3"/>
    <x v="1"/>
    <s v="Storage"/>
    <n v="194352"/>
    <n v="3"/>
    <n v="2"/>
    <n v="-437292"/>
  </r>
  <r>
    <s v="Second Class"/>
    <x v="0"/>
    <s v="United States"/>
    <s v="New York City"/>
    <s v="New York"/>
    <n v="10024"/>
    <x v="3"/>
    <x v="1"/>
    <s v="Paper"/>
    <n v="216"/>
    <n v="6"/>
    <n v="0"/>
    <n v="9936"/>
  </r>
  <r>
    <s v="Second Class"/>
    <x v="0"/>
    <s v="United States"/>
    <s v="New York City"/>
    <s v="New York"/>
    <n v="10024"/>
    <x v="3"/>
    <x v="1"/>
    <s v="Labels"/>
    <n v="1107"/>
    <n v="3"/>
    <n v="0"/>
    <n v="52029"/>
  </r>
  <r>
    <s v="Second Class"/>
    <x v="0"/>
    <s v="United States"/>
    <s v="Los Angeles"/>
    <s v="California"/>
    <n v="90045"/>
    <x v="1"/>
    <x v="0"/>
    <s v="Furnishings"/>
    <n v="28284"/>
    <n v="4"/>
    <n v="0"/>
    <n v="197988"/>
  </r>
  <r>
    <s v="Second Class"/>
    <x v="0"/>
    <s v="United States"/>
    <s v="Los Angeles"/>
    <s v="California"/>
    <n v="90045"/>
    <x v="1"/>
    <x v="1"/>
    <s v="Labels"/>
    <n v="2772"/>
    <n v="9"/>
    <n v="0"/>
    <n v="133056"/>
  </r>
  <r>
    <s v="Standard Class"/>
    <x v="0"/>
    <s v="United States"/>
    <s v="Jackson"/>
    <s v="Mississippi"/>
    <n v="39212"/>
    <x v="0"/>
    <x v="1"/>
    <s v="Fasteners"/>
    <n v="1168"/>
    <n v="4"/>
    <n v="0"/>
    <n v="5256"/>
  </r>
  <r>
    <s v="Standard Class"/>
    <x v="0"/>
    <s v="United States"/>
    <s v="Woodland"/>
    <s v="California"/>
    <n v="95695"/>
    <x v="1"/>
    <x v="2"/>
    <s v="Phones"/>
    <n v="239984"/>
    <n v="2"/>
    <n v="2"/>
    <n v="239984"/>
  </r>
  <r>
    <s v="First Class"/>
    <x v="1"/>
    <s v="United States"/>
    <s v="Seattle"/>
    <s v="Washington"/>
    <n v="98115"/>
    <x v="1"/>
    <x v="1"/>
    <s v="Appliances"/>
    <n v="2298"/>
    <n v="1"/>
    <n v="0"/>
    <n v="6894"/>
  </r>
  <r>
    <s v="First Class"/>
    <x v="1"/>
    <s v="United States"/>
    <s v="Seattle"/>
    <s v="Washington"/>
    <n v="98115"/>
    <x v="1"/>
    <x v="2"/>
    <s v="Accessories"/>
    <n v="10213"/>
    <n v="7"/>
    <n v="0"/>
    <n v="153195"/>
  </r>
  <r>
    <s v="First Class"/>
    <x v="1"/>
    <s v="United States"/>
    <s v="Seattle"/>
    <s v="Washington"/>
    <n v="98115"/>
    <x v="1"/>
    <x v="1"/>
    <s v="Binders"/>
    <n v="2033584"/>
    <n v="2"/>
    <n v="2"/>
    <n v="762594"/>
  </r>
  <r>
    <s v="Standard Class"/>
    <x v="1"/>
    <s v="United States"/>
    <s v="Los Angeles"/>
    <s v="California"/>
    <n v="90049"/>
    <x v="1"/>
    <x v="1"/>
    <s v="Art"/>
    <n v="576"/>
    <n v="2"/>
    <n v="0"/>
    <n v="16704"/>
  </r>
  <r>
    <s v="Standard Class"/>
    <x v="1"/>
    <s v="United States"/>
    <s v="Bowling Green"/>
    <s v="Ohio"/>
    <n v="43402"/>
    <x v="3"/>
    <x v="2"/>
    <s v="Copiers"/>
    <n v="899982"/>
    <n v="3"/>
    <n v="4"/>
    <n v="749985"/>
  </r>
  <r>
    <s v="Standard Class"/>
    <x v="1"/>
    <s v="United States"/>
    <s v="Bowling Green"/>
    <s v="Ohio"/>
    <n v="43402"/>
    <x v="3"/>
    <x v="1"/>
    <s v="Art"/>
    <n v="86352"/>
    <n v="3"/>
    <n v="2"/>
    <n v="5397"/>
  </r>
  <r>
    <s v="Standard Class"/>
    <x v="1"/>
    <s v="United States"/>
    <s v="Bowling Green"/>
    <s v="Ohio"/>
    <n v="43402"/>
    <x v="3"/>
    <x v="2"/>
    <s v="Accessories"/>
    <n v="13996"/>
    <n v="5"/>
    <n v="2"/>
    <n v="-17495"/>
  </r>
  <r>
    <s v="Standard Class"/>
    <x v="2"/>
    <s v="United States"/>
    <s v="Lancaster"/>
    <s v="Ohio"/>
    <n v="43130"/>
    <x v="3"/>
    <x v="1"/>
    <s v="Appliances"/>
    <n v="16704"/>
    <n v="6"/>
    <n v="2"/>
    <n v="12528"/>
  </r>
  <r>
    <s v="Standard Class"/>
    <x v="2"/>
    <s v="United States"/>
    <s v="Lancaster"/>
    <s v="Ohio"/>
    <n v="43130"/>
    <x v="3"/>
    <x v="2"/>
    <s v="Accessories"/>
    <n v="3152"/>
    <n v="2"/>
    <n v="2"/>
    <n v="4728"/>
  </r>
  <r>
    <s v="Standard Class"/>
    <x v="2"/>
    <s v="United States"/>
    <s v="Lancaster"/>
    <s v="Ohio"/>
    <n v="43130"/>
    <x v="3"/>
    <x v="1"/>
    <s v="Paper"/>
    <n v="32896"/>
    <n v="4"/>
    <n v="2"/>
    <n v="111024"/>
  </r>
  <r>
    <s v="First Class"/>
    <x v="0"/>
    <s v="United States"/>
    <s v="Dallas"/>
    <s v="Texas"/>
    <n v="75220"/>
    <x v="2"/>
    <x v="1"/>
    <s v="Appliances"/>
    <n v="21392"/>
    <n v="2"/>
    <n v="8"/>
    <n v="-545496"/>
  </r>
  <r>
    <s v="First Class"/>
    <x v="0"/>
    <s v="United States"/>
    <s v="Dallas"/>
    <s v="Texas"/>
    <n v="75220"/>
    <x v="2"/>
    <x v="0"/>
    <s v="Tables"/>
    <n v="307314"/>
    <n v="3"/>
    <n v="3"/>
    <n v="-395118"/>
  </r>
  <r>
    <s v="First Class"/>
    <x v="0"/>
    <s v="United States"/>
    <s v="Dallas"/>
    <s v="Texas"/>
    <n v="75220"/>
    <x v="2"/>
    <x v="0"/>
    <s v="Bookcases"/>
    <n v="4099992"/>
    <n v="3"/>
    <n v="32"/>
    <n v="-964704"/>
  </r>
  <r>
    <s v="First Class"/>
    <x v="1"/>
    <s v="United States"/>
    <s v="Lubbock"/>
    <s v="Texas"/>
    <n v="79424"/>
    <x v="2"/>
    <x v="1"/>
    <s v="Paper"/>
    <n v="9248"/>
    <n v="2"/>
    <n v="2"/>
    <n v="33524"/>
  </r>
  <r>
    <s v="Standard Class"/>
    <x v="0"/>
    <s v="United States"/>
    <s v="Detroit"/>
    <s v="Michigan"/>
    <n v="48227"/>
    <x v="2"/>
    <x v="1"/>
    <s v="Binders"/>
    <n v="1467"/>
    <n v="3"/>
    <n v="0"/>
    <n v="67482"/>
  </r>
  <r>
    <s v="Standard Class"/>
    <x v="0"/>
    <s v="United States"/>
    <s v="Newark"/>
    <s v="Ohio"/>
    <n v="43055"/>
    <x v="3"/>
    <x v="1"/>
    <s v="Paper"/>
    <n v="37408"/>
    <n v="7"/>
    <n v="2"/>
    <n v="130928"/>
  </r>
  <r>
    <s v="Standard Class"/>
    <x v="0"/>
    <s v="United States"/>
    <s v="Newark"/>
    <s v="Ohio"/>
    <n v="43055"/>
    <x v="3"/>
    <x v="1"/>
    <s v="Binders"/>
    <n v="3438"/>
    <n v="2"/>
    <n v="7"/>
    <n v="-25212"/>
  </r>
  <r>
    <s v="Standard Class"/>
    <x v="0"/>
    <s v="United States"/>
    <s v="New York City"/>
    <s v="New York"/>
    <n v="10011"/>
    <x v="3"/>
    <x v="1"/>
    <s v="Binders"/>
    <n v="7152"/>
    <n v="3"/>
    <n v="2"/>
    <n v="23244"/>
  </r>
  <r>
    <s v="Standard Class"/>
    <x v="0"/>
    <s v="United States"/>
    <s v="New York City"/>
    <s v="New York"/>
    <n v="10011"/>
    <x v="3"/>
    <x v="2"/>
    <s v="Phones"/>
    <n v="1797"/>
    <n v="6"/>
    <n v="0"/>
    <n v="88053"/>
  </r>
  <r>
    <s v="Standard Class"/>
    <x v="0"/>
    <s v="United States"/>
    <s v="Minneapolis"/>
    <s v="Minnesota"/>
    <n v="55407"/>
    <x v="2"/>
    <x v="1"/>
    <s v="Appliances"/>
    <n v="9064"/>
    <n v="8"/>
    <n v="0"/>
    <n v="389752"/>
  </r>
  <r>
    <s v="First Class"/>
    <x v="0"/>
    <s v="United States"/>
    <s v="Everett"/>
    <s v="Massachusetts"/>
    <n v="2149"/>
    <x v="3"/>
    <x v="2"/>
    <s v="Accessories"/>
    <n v="177"/>
    <n v="3"/>
    <n v="0"/>
    <n v="3009"/>
  </r>
  <r>
    <s v="First Class"/>
    <x v="0"/>
    <s v="United States"/>
    <s v="Everett"/>
    <s v="Massachusetts"/>
    <n v="2149"/>
    <x v="3"/>
    <x v="1"/>
    <s v="Storage"/>
    <n v="7945"/>
    <n v="7"/>
    <n v="0"/>
    <n v="22246"/>
  </r>
  <r>
    <s v="First Class"/>
    <x v="0"/>
    <s v="United States"/>
    <s v="Everett"/>
    <s v="Massachusetts"/>
    <n v="2149"/>
    <x v="3"/>
    <x v="0"/>
    <s v="Chairs"/>
    <n v="162882"/>
    <n v="9"/>
    <n v="0"/>
    <n v="2606112"/>
  </r>
  <r>
    <s v="Standard Class"/>
    <x v="1"/>
    <s v="United States"/>
    <s v="Seattle"/>
    <s v="Washington"/>
    <n v="98105"/>
    <x v="1"/>
    <x v="0"/>
    <s v="Furnishings"/>
    <n v="13754"/>
    <n v="2"/>
    <n v="0"/>
    <n v="55016"/>
  </r>
  <r>
    <s v="Standard Class"/>
    <x v="1"/>
    <s v="United States"/>
    <s v="Seattle"/>
    <s v="Washington"/>
    <n v="98105"/>
    <x v="1"/>
    <x v="0"/>
    <s v="Tables"/>
    <n v="7302"/>
    <n v="4"/>
    <n v="0"/>
    <n v="94926"/>
  </r>
  <r>
    <s v="Second Class"/>
    <x v="0"/>
    <s v="United States"/>
    <s v="Los Angeles"/>
    <s v="California"/>
    <n v="90032"/>
    <x v="1"/>
    <x v="1"/>
    <s v="Paper"/>
    <n v="1156"/>
    <n v="2"/>
    <n v="0"/>
    <n v="56644"/>
  </r>
  <r>
    <s v="Second Class"/>
    <x v="0"/>
    <s v="United States"/>
    <s v="Concord"/>
    <s v="North Carolina"/>
    <n v="28027"/>
    <x v="0"/>
    <x v="0"/>
    <s v="Tables"/>
    <n v="4297644"/>
    <n v="13"/>
    <n v="4"/>
    <n v="-18623124"/>
  </r>
  <r>
    <s v="Standard Class"/>
    <x v="1"/>
    <s v="United States"/>
    <s v="Seattle"/>
    <s v="Washington"/>
    <n v="98103"/>
    <x v="1"/>
    <x v="1"/>
    <s v="Art"/>
    <n v="2065"/>
    <n v="5"/>
    <n v="0"/>
    <n v="9499"/>
  </r>
  <r>
    <s v="Standard Class"/>
    <x v="1"/>
    <s v="United States"/>
    <s v="Seattle"/>
    <s v="Washington"/>
    <n v="98103"/>
    <x v="1"/>
    <x v="1"/>
    <s v="Storage"/>
    <n v="2049"/>
    <n v="5"/>
    <n v="0"/>
    <n v="0"/>
  </r>
  <r>
    <s v="Standard Class"/>
    <x v="1"/>
    <s v="United States"/>
    <s v="Seattle"/>
    <s v="Washington"/>
    <n v="98103"/>
    <x v="1"/>
    <x v="0"/>
    <s v="Chairs"/>
    <n v="436704"/>
    <n v="6"/>
    <n v="2"/>
    <n v="218352"/>
  </r>
  <r>
    <s v="Standard Class"/>
    <x v="1"/>
    <s v="United States"/>
    <s v="Seattle"/>
    <s v="Washington"/>
    <n v="98103"/>
    <x v="1"/>
    <x v="0"/>
    <s v="Chairs"/>
    <n v="481568"/>
    <n v="2"/>
    <n v="2"/>
    <n v="541764"/>
  </r>
  <r>
    <s v="Standard Class"/>
    <x v="0"/>
    <s v="United States"/>
    <s v="Glendale"/>
    <s v="Arizona"/>
    <n v="85301"/>
    <x v="1"/>
    <x v="2"/>
    <s v="Accessories"/>
    <n v="89544"/>
    <n v="7"/>
    <n v="2"/>
    <n v="123123"/>
  </r>
  <r>
    <s v="Standard Class"/>
    <x v="0"/>
    <s v="United States"/>
    <s v="Glendale"/>
    <s v="Arizona"/>
    <n v="85301"/>
    <x v="1"/>
    <x v="1"/>
    <s v="Storage"/>
    <n v="35168"/>
    <n v="2"/>
    <n v="2"/>
    <n v="-83524"/>
  </r>
  <r>
    <s v="Standard Class"/>
    <x v="0"/>
    <s v="United States"/>
    <s v="Glendale"/>
    <s v="Arizona"/>
    <n v="85301"/>
    <x v="1"/>
    <x v="1"/>
    <s v="Binders"/>
    <n v="72588"/>
    <n v="2"/>
    <n v="7"/>
    <n v="-48392"/>
  </r>
  <r>
    <s v="Standard Class"/>
    <x v="0"/>
    <s v="United States"/>
    <s v="Coon Rapids"/>
    <s v="Minnesota"/>
    <n v="55433"/>
    <x v="2"/>
    <x v="1"/>
    <s v="Storage"/>
    <n v="22116"/>
    <n v="4"/>
    <n v="0"/>
    <n v="575016"/>
  </r>
  <r>
    <s v="Standard Class"/>
    <x v="0"/>
    <s v="United States"/>
    <s v="Coon Rapids"/>
    <s v="Minnesota"/>
    <n v="55433"/>
    <x v="2"/>
    <x v="2"/>
    <s v="Phones"/>
    <n v="28197"/>
    <n v="3"/>
    <n v="0"/>
    <n v="789516"/>
  </r>
  <r>
    <s v="Standard Class"/>
    <x v="0"/>
    <s v="United States"/>
    <s v="Los Angeles"/>
    <s v="California"/>
    <n v="90045"/>
    <x v="1"/>
    <x v="0"/>
    <s v="Bookcases"/>
    <n v="3406664"/>
    <n v="8"/>
    <n v="15"/>
    <n v="1603136"/>
  </r>
  <r>
    <s v="Standard Class"/>
    <x v="0"/>
    <s v="United States"/>
    <s v="Los Angeles"/>
    <s v="California"/>
    <n v="90045"/>
    <x v="1"/>
    <x v="1"/>
    <s v="Art"/>
    <n v="3717"/>
    <n v="9"/>
    <n v="0"/>
    <n v="104076"/>
  </r>
  <r>
    <s v="Standard Class"/>
    <x v="0"/>
    <s v="United States"/>
    <s v="Los Angeles"/>
    <s v="California"/>
    <n v="90045"/>
    <x v="1"/>
    <x v="1"/>
    <s v="Appliances"/>
    <n v="6496"/>
    <n v="2"/>
    <n v="0"/>
    <n v="19488"/>
  </r>
  <r>
    <s v="Standard Class"/>
    <x v="0"/>
    <s v="United States"/>
    <s v="Los Angeles"/>
    <s v="California"/>
    <n v="90045"/>
    <x v="1"/>
    <x v="0"/>
    <s v="Furnishings"/>
    <n v="59538"/>
    <n v="6"/>
    <n v="0"/>
    <n v="29769"/>
  </r>
  <r>
    <s v="Standard Class"/>
    <x v="2"/>
    <s v="United States"/>
    <s v="Tucson"/>
    <s v="Arizona"/>
    <n v="85705"/>
    <x v="1"/>
    <x v="2"/>
    <s v="Accessories"/>
    <n v="95984"/>
    <n v="2"/>
    <n v="2"/>
    <n v="11998"/>
  </r>
  <r>
    <s v="Standard Class"/>
    <x v="2"/>
    <s v="United States"/>
    <s v="Tucson"/>
    <s v="Arizona"/>
    <n v="85705"/>
    <x v="1"/>
    <x v="1"/>
    <s v="Binders"/>
    <n v="4938"/>
    <n v="2"/>
    <n v="7"/>
    <n v="-36212"/>
  </r>
  <r>
    <s v="Standard Class"/>
    <x v="0"/>
    <s v="United States"/>
    <s v="New York City"/>
    <s v="New York"/>
    <n v="10035"/>
    <x v="3"/>
    <x v="0"/>
    <s v="Furnishings"/>
    <n v="9744"/>
    <n v="3"/>
    <n v="0"/>
    <n v="350784"/>
  </r>
  <r>
    <s v="Standard Class"/>
    <x v="0"/>
    <s v="United States"/>
    <s v="New York City"/>
    <s v="New York"/>
    <n v="10035"/>
    <x v="3"/>
    <x v="1"/>
    <s v="Binders"/>
    <n v="3984"/>
    <n v="1"/>
    <n v="2"/>
    <n v="13944"/>
  </r>
  <r>
    <s v="Standard Class"/>
    <x v="0"/>
    <s v="United States"/>
    <s v="New York City"/>
    <s v="New York"/>
    <n v="10035"/>
    <x v="3"/>
    <x v="1"/>
    <s v="Art"/>
    <n v="1304"/>
    <n v="4"/>
    <n v="0"/>
    <n v="57376"/>
  </r>
  <r>
    <s v="Standard Class"/>
    <x v="0"/>
    <s v="United States"/>
    <s v="New York City"/>
    <s v="New York"/>
    <n v="10035"/>
    <x v="3"/>
    <x v="0"/>
    <s v="Chairs"/>
    <n v="579528"/>
    <n v="4"/>
    <n v="1"/>
    <n v="837096"/>
  </r>
  <r>
    <s v="Second Class"/>
    <x v="0"/>
    <s v="United States"/>
    <s v="Pomona"/>
    <s v="California"/>
    <n v="91767"/>
    <x v="1"/>
    <x v="1"/>
    <s v="Labels"/>
    <n v="1875"/>
    <n v="5"/>
    <n v="0"/>
    <n v="9"/>
  </r>
  <r>
    <s v="Standard Class"/>
    <x v="2"/>
    <s v="United States"/>
    <s v="Santa Barbara"/>
    <s v="California"/>
    <n v="93101"/>
    <x v="1"/>
    <x v="2"/>
    <s v="Phones"/>
    <n v="3023928"/>
    <n v="9"/>
    <n v="2"/>
    <n v="2267946"/>
  </r>
  <r>
    <s v="Standard Class"/>
    <x v="2"/>
    <s v="United States"/>
    <s v="Santa Barbara"/>
    <s v="California"/>
    <n v="93101"/>
    <x v="1"/>
    <x v="2"/>
    <s v="Accessories"/>
    <n v="2696"/>
    <n v="2"/>
    <n v="0"/>
    <n v="37744"/>
  </r>
  <r>
    <s v="Standard Class"/>
    <x v="2"/>
    <s v="United States"/>
    <s v="Santa Barbara"/>
    <s v="California"/>
    <n v="93101"/>
    <x v="1"/>
    <x v="2"/>
    <s v="Phones"/>
    <n v="4776"/>
    <n v="3"/>
    <n v="2"/>
    <n v="16119"/>
  </r>
  <r>
    <s v="Standard Class"/>
    <x v="0"/>
    <s v="United States"/>
    <s v="San Francisco"/>
    <s v="California"/>
    <n v="94109"/>
    <x v="1"/>
    <x v="1"/>
    <s v="Storage"/>
    <n v="19395"/>
    <n v="3"/>
    <n v="0"/>
    <n v="96975"/>
  </r>
  <r>
    <s v="Same Day"/>
    <x v="1"/>
    <s v="United States"/>
    <s v="Riverside"/>
    <s v="California"/>
    <n v="92503"/>
    <x v="1"/>
    <x v="1"/>
    <s v="Paper"/>
    <n v="1296"/>
    <n v="2"/>
    <n v="0"/>
    <n v="62208"/>
  </r>
  <r>
    <s v="Standard Class"/>
    <x v="0"/>
    <s v="United States"/>
    <s v="Los Angeles"/>
    <s v="California"/>
    <n v="90049"/>
    <x v="1"/>
    <x v="0"/>
    <s v="Furnishings"/>
    <n v="11994"/>
    <n v="3"/>
    <n v="0"/>
    <n v="23988"/>
  </r>
  <r>
    <s v="Standard Class"/>
    <x v="0"/>
    <s v="United States"/>
    <s v="Los Angeles"/>
    <s v="California"/>
    <n v="90049"/>
    <x v="1"/>
    <x v="0"/>
    <s v="Furnishings"/>
    <n v="1242"/>
    <n v="3"/>
    <n v="0"/>
    <n v="44712"/>
  </r>
  <r>
    <s v="Standard Class"/>
    <x v="0"/>
    <s v="United States"/>
    <s v="San Clemente"/>
    <s v="California"/>
    <n v="92672"/>
    <x v="1"/>
    <x v="1"/>
    <s v="Binders"/>
    <n v="18088"/>
    <n v="7"/>
    <n v="2"/>
    <n v="65569"/>
  </r>
  <r>
    <s v="Standard Class"/>
    <x v="0"/>
    <s v="United States"/>
    <s v="San Clemente"/>
    <s v="California"/>
    <n v="92672"/>
    <x v="1"/>
    <x v="1"/>
    <s v="Envelopes"/>
    <n v="7197"/>
    <n v="3"/>
    <n v="0"/>
    <n v="35985"/>
  </r>
  <r>
    <s v="Standard Class"/>
    <x v="0"/>
    <s v="United States"/>
    <s v="Decatur"/>
    <s v="Alabama"/>
    <n v="35601"/>
    <x v="0"/>
    <x v="1"/>
    <s v="Labels"/>
    <n v="1494"/>
    <n v="3"/>
    <n v="0"/>
    <n v="68724"/>
  </r>
  <r>
    <s v="First Class"/>
    <x v="1"/>
    <s v="United States"/>
    <s v="Greensboro"/>
    <s v="North Carolina"/>
    <n v="27405"/>
    <x v="0"/>
    <x v="1"/>
    <s v="Art"/>
    <n v="6468"/>
    <n v="7"/>
    <n v="2"/>
    <n v="8085"/>
  </r>
  <r>
    <s v="Standard Class"/>
    <x v="0"/>
    <s v="United States"/>
    <s v="Dublin"/>
    <s v="California"/>
    <n v="94568"/>
    <x v="1"/>
    <x v="2"/>
    <s v="Phones"/>
    <n v="22"/>
    <n v="5"/>
    <n v="2"/>
    <n v="1375"/>
  </r>
  <r>
    <s v="Standard Class"/>
    <x v="2"/>
    <s v="United States"/>
    <s v="Philadelphia"/>
    <s v="Pennsylvania"/>
    <n v="19143"/>
    <x v="3"/>
    <x v="1"/>
    <s v="Paper"/>
    <n v="7968"/>
    <n v="2"/>
    <n v="2"/>
    <n v="26892"/>
  </r>
  <r>
    <s v="Standard Class"/>
    <x v="2"/>
    <s v="United States"/>
    <s v="Philadelphia"/>
    <s v="Pennsylvania"/>
    <n v="19143"/>
    <x v="3"/>
    <x v="2"/>
    <s v="Phones"/>
    <n v="149997"/>
    <n v="5"/>
    <n v="4"/>
    <n v="-3749925"/>
  </r>
  <r>
    <s v="Second Class"/>
    <x v="0"/>
    <s v="United States"/>
    <s v="Houston"/>
    <s v="Texas"/>
    <n v="77095"/>
    <x v="2"/>
    <x v="1"/>
    <s v="Storage"/>
    <n v="26632"/>
    <n v="1"/>
    <n v="2"/>
    <n v="13316"/>
  </r>
  <r>
    <s v="Standard Class"/>
    <x v="0"/>
    <s v="United States"/>
    <s v="Bakersfield"/>
    <s v="California"/>
    <n v="93309"/>
    <x v="1"/>
    <x v="0"/>
    <s v="Furnishings"/>
    <n v="416"/>
    <n v="4"/>
    <n v="0"/>
    <n v="14144"/>
  </r>
  <r>
    <s v="Standard Class"/>
    <x v="1"/>
    <s v="United States"/>
    <s v="Richmond"/>
    <s v="Indiana"/>
    <n v="47374"/>
    <x v="2"/>
    <x v="1"/>
    <s v="Envelopes"/>
    <n v="6402"/>
    <n v="6"/>
    <n v="0"/>
    <n v="294492"/>
  </r>
  <r>
    <s v="Standard Class"/>
    <x v="1"/>
    <s v="United States"/>
    <s v="New York City"/>
    <s v="New York"/>
    <n v="10009"/>
    <x v="3"/>
    <x v="1"/>
    <s v="Art"/>
    <n v="699"/>
    <n v="3"/>
    <n v="0"/>
    <n v="20271"/>
  </r>
  <r>
    <s v="Standard Class"/>
    <x v="1"/>
    <s v="United States"/>
    <s v="New York City"/>
    <s v="New York"/>
    <n v="10009"/>
    <x v="3"/>
    <x v="1"/>
    <s v="Supplies"/>
    <n v="684"/>
    <n v="1"/>
    <n v="0"/>
    <n v="18468"/>
  </r>
  <r>
    <s v="Standard Class"/>
    <x v="1"/>
    <s v="United States"/>
    <s v="San Francisco"/>
    <s v="California"/>
    <n v="94122"/>
    <x v="1"/>
    <x v="1"/>
    <s v="Storage"/>
    <n v="3231"/>
    <n v="2"/>
    <n v="0"/>
    <n v="61389"/>
  </r>
  <r>
    <s v="Standard Class"/>
    <x v="1"/>
    <s v="United States"/>
    <s v="San Francisco"/>
    <s v="California"/>
    <n v="94122"/>
    <x v="1"/>
    <x v="2"/>
    <s v="Phones"/>
    <n v="66816"/>
    <n v="9"/>
    <n v="2"/>
    <n v="75168"/>
  </r>
  <r>
    <s v="Standard Class"/>
    <x v="0"/>
    <s v="United States"/>
    <s v="San Francisco"/>
    <s v="California"/>
    <n v="94122"/>
    <x v="1"/>
    <x v="1"/>
    <s v="Labels"/>
    <n v="864"/>
    <n v="3"/>
    <n v="0"/>
    <n v="42336"/>
  </r>
  <r>
    <s v="Standard Class"/>
    <x v="0"/>
    <s v="United States"/>
    <s v="San Francisco"/>
    <s v="California"/>
    <n v="94122"/>
    <x v="1"/>
    <x v="1"/>
    <s v="Paper"/>
    <n v="3888"/>
    <n v="6"/>
    <n v="0"/>
    <n v="186624"/>
  </r>
  <r>
    <s v="Standard Class"/>
    <x v="0"/>
    <s v="United States"/>
    <s v="San Francisco"/>
    <s v="California"/>
    <n v="94122"/>
    <x v="1"/>
    <x v="0"/>
    <s v="Furnishings"/>
    <n v="20104"/>
    <n v="8"/>
    <n v="0"/>
    <n v="542808"/>
  </r>
  <r>
    <s v="Standard Class"/>
    <x v="0"/>
    <s v="United States"/>
    <s v="San Francisco"/>
    <s v="California"/>
    <n v="94122"/>
    <x v="1"/>
    <x v="1"/>
    <s v="Paper"/>
    <n v="1296"/>
    <n v="2"/>
    <n v="0"/>
    <n v="63504"/>
  </r>
  <r>
    <s v="Second Class"/>
    <x v="1"/>
    <s v="United States"/>
    <s v="Los Angeles"/>
    <s v="California"/>
    <n v="90032"/>
    <x v="1"/>
    <x v="2"/>
    <s v="Accessories"/>
    <n v="1659"/>
    <n v="1"/>
    <n v="0"/>
    <n v="58065"/>
  </r>
  <r>
    <s v="Standard Class"/>
    <x v="0"/>
    <s v="United States"/>
    <s v="San Diego"/>
    <s v="California"/>
    <n v="92037"/>
    <x v="1"/>
    <x v="1"/>
    <s v="Art"/>
    <n v="351"/>
    <n v="6"/>
    <n v="0"/>
    <n v="10179"/>
  </r>
  <r>
    <s v="Standard Class"/>
    <x v="2"/>
    <s v="United States"/>
    <s v="Arlington"/>
    <s v="Texas"/>
    <n v="76017"/>
    <x v="2"/>
    <x v="1"/>
    <s v="Binders"/>
    <n v="11646"/>
    <n v="9"/>
    <n v="8"/>
    <n v="-17469"/>
  </r>
  <r>
    <s v="Standard Class"/>
    <x v="0"/>
    <s v="United States"/>
    <s v="Richmond"/>
    <s v="Virginia"/>
    <n v="23223"/>
    <x v="0"/>
    <x v="1"/>
    <s v="Paper"/>
    <n v="324"/>
    <n v="5"/>
    <n v="0"/>
    <n v="15552"/>
  </r>
  <r>
    <s v="Standard Class"/>
    <x v="0"/>
    <s v="United States"/>
    <s v="Richmond"/>
    <s v="Virginia"/>
    <n v="23223"/>
    <x v="0"/>
    <x v="2"/>
    <s v="Phones"/>
    <n v="50396"/>
    <n v="4"/>
    <n v="0"/>
    <n v="12599"/>
  </r>
  <r>
    <s v="First Class"/>
    <x v="2"/>
    <s v="United States"/>
    <s v="New York City"/>
    <s v="New York"/>
    <n v="10035"/>
    <x v="3"/>
    <x v="1"/>
    <s v="Art"/>
    <n v="704"/>
    <n v="4"/>
    <n v="0"/>
    <n v="20416"/>
  </r>
  <r>
    <s v="Standard Class"/>
    <x v="0"/>
    <s v="United States"/>
    <s v="Houston"/>
    <s v="Texas"/>
    <n v="77041"/>
    <x v="2"/>
    <x v="0"/>
    <s v="Bookcases"/>
    <n v="6139992"/>
    <n v="3"/>
    <n v="32"/>
    <n v="-180588"/>
  </r>
  <r>
    <s v="Standard Class"/>
    <x v="1"/>
    <s v="United States"/>
    <s v="Fairfield"/>
    <s v="Connecticut"/>
    <n v="6824"/>
    <x v="3"/>
    <x v="1"/>
    <s v="Storage"/>
    <n v="47036"/>
    <n v="11"/>
    <n v="0"/>
    <n v="1222936"/>
  </r>
  <r>
    <s v="Second Class"/>
    <x v="2"/>
    <s v="United States"/>
    <s v="San Francisco"/>
    <s v="California"/>
    <n v="94110"/>
    <x v="1"/>
    <x v="1"/>
    <s v="Paper"/>
    <n v="3108"/>
    <n v="6"/>
    <n v="0"/>
    <n v="152292"/>
  </r>
  <r>
    <s v="Second Class"/>
    <x v="2"/>
    <s v="United States"/>
    <s v="San Francisco"/>
    <s v="California"/>
    <n v="94110"/>
    <x v="1"/>
    <x v="1"/>
    <s v="Supplies"/>
    <n v="73"/>
    <n v="2"/>
    <n v="0"/>
    <n v="219"/>
  </r>
  <r>
    <s v="First Class"/>
    <x v="1"/>
    <s v="United States"/>
    <s v="Springfield"/>
    <s v="Ohio"/>
    <n v="45503"/>
    <x v="3"/>
    <x v="1"/>
    <s v="Appliances"/>
    <n v="73536"/>
    <n v="4"/>
    <n v="2"/>
    <n v="9192"/>
  </r>
  <r>
    <s v="Second Class"/>
    <x v="1"/>
    <s v="United States"/>
    <s v="Detroit"/>
    <s v="Michigan"/>
    <n v="48234"/>
    <x v="2"/>
    <x v="1"/>
    <s v="Labels"/>
    <n v="49155"/>
    <n v="5"/>
    <n v="0"/>
    <n v="2408595"/>
  </r>
  <r>
    <s v="Same Day"/>
    <x v="2"/>
    <s v="United States"/>
    <s v="Philadelphia"/>
    <s v="Pennsylvania"/>
    <n v="19140"/>
    <x v="3"/>
    <x v="0"/>
    <s v="Furnishings"/>
    <n v="30336"/>
    <n v="4"/>
    <n v="2"/>
    <n v="948"/>
  </r>
  <r>
    <s v="Standard Class"/>
    <x v="0"/>
    <s v="United States"/>
    <s v="Inglewood"/>
    <s v="California"/>
    <n v="90301"/>
    <x v="1"/>
    <x v="1"/>
    <s v="Paper"/>
    <n v="2283"/>
    <n v="3"/>
    <n v="0"/>
    <n v="107301"/>
  </r>
  <r>
    <s v="Standard Class"/>
    <x v="0"/>
    <s v="United States"/>
    <s v="Inglewood"/>
    <s v="California"/>
    <n v="90301"/>
    <x v="1"/>
    <x v="1"/>
    <s v="Appliances"/>
    <n v="5432"/>
    <n v="4"/>
    <n v="0"/>
    <n v="16296"/>
  </r>
  <r>
    <s v="Standard Class"/>
    <x v="0"/>
    <s v="United States"/>
    <s v="Inglewood"/>
    <s v="California"/>
    <n v="90301"/>
    <x v="1"/>
    <x v="2"/>
    <s v="Phones"/>
    <n v="196776"/>
    <n v="3"/>
    <n v="2"/>
    <n v="147582"/>
  </r>
  <r>
    <s v="Standard Class"/>
    <x v="0"/>
    <s v="United States"/>
    <s v="San Luis Obispo"/>
    <s v="California"/>
    <n v="93405"/>
    <x v="1"/>
    <x v="1"/>
    <s v="Fasteners"/>
    <n v="362"/>
    <n v="2"/>
    <n v="0"/>
    <n v="11946"/>
  </r>
  <r>
    <s v="Standard Class"/>
    <x v="2"/>
    <s v="United States"/>
    <s v="Wilmington"/>
    <s v="Delaware"/>
    <n v="19805"/>
    <x v="3"/>
    <x v="1"/>
    <s v="Paper"/>
    <n v="1154"/>
    <n v="1"/>
    <n v="0"/>
    <n v="55392"/>
  </r>
  <r>
    <s v="Standard Class"/>
    <x v="2"/>
    <s v="United States"/>
    <s v="Wilmington"/>
    <s v="Delaware"/>
    <n v="19805"/>
    <x v="3"/>
    <x v="1"/>
    <s v="Binders"/>
    <n v="84995"/>
    <n v="5"/>
    <n v="0"/>
    <n v="390977"/>
  </r>
  <r>
    <s v="Standard Class"/>
    <x v="2"/>
    <s v="United States"/>
    <s v="Wilmington"/>
    <s v="Delaware"/>
    <n v="19805"/>
    <x v="3"/>
    <x v="1"/>
    <s v="Binders"/>
    <n v="1101"/>
    <n v="3"/>
    <n v="0"/>
    <n v="53949"/>
  </r>
  <r>
    <s v="Standard Class"/>
    <x v="0"/>
    <s v="United States"/>
    <s v="San Francisco"/>
    <s v="California"/>
    <n v="94122"/>
    <x v="1"/>
    <x v="1"/>
    <s v="Binders"/>
    <n v="39624"/>
    <n v="3"/>
    <n v="2"/>
    <n v="138684"/>
  </r>
  <r>
    <s v="Standard Class"/>
    <x v="0"/>
    <s v="United States"/>
    <s v="Los Angeles"/>
    <s v="California"/>
    <n v="90045"/>
    <x v="1"/>
    <x v="0"/>
    <s v="Chairs"/>
    <n v="242136"/>
    <n v="3"/>
    <n v="2"/>
    <n v="121068"/>
  </r>
  <r>
    <s v="Standard Class"/>
    <x v="0"/>
    <s v="United States"/>
    <s v="Los Angeles"/>
    <s v="California"/>
    <n v="90045"/>
    <x v="1"/>
    <x v="1"/>
    <s v="Art"/>
    <n v="1239"/>
    <n v="3"/>
    <n v="0"/>
    <n v="56994"/>
  </r>
  <r>
    <s v="Standard Class"/>
    <x v="0"/>
    <s v="United States"/>
    <s v="Los Angeles"/>
    <s v="California"/>
    <n v="90045"/>
    <x v="1"/>
    <x v="0"/>
    <s v="Furnishings"/>
    <n v="1996"/>
    <n v="2"/>
    <n v="0"/>
    <n v="55888"/>
  </r>
  <r>
    <s v="Standard Class"/>
    <x v="0"/>
    <s v="United States"/>
    <s v="Los Angeles"/>
    <s v="California"/>
    <n v="90045"/>
    <x v="1"/>
    <x v="1"/>
    <s v="Storage"/>
    <n v="34092"/>
    <n v="3"/>
    <n v="0"/>
    <n v="34092"/>
  </r>
  <r>
    <s v="Standard Class"/>
    <x v="0"/>
    <s v="United States"/>
    <s v="Philadelphia"/>
    <s v="Pennsylvania"/>
    <n v="19143"/>
    <x v="3"/>
    <x v="0"/>
    <s v="Furnishings"/>
    <n v="273568"/>
    <n v="2"/>
    <n v="2"/>
    <n v="-34196"/>
  </r>
  <r>
    <s v="Standard Class"/>
    <x v="0"/>
    <s v="United States"/>
    <s v="Philadelphia"/>
    <s v="Pennsylvania"/>
    <n v="19143"/>
    <x v="3"/>
    <x v="1"/>
    <s v="Binders"/>
    <n v="13194"/>
    <n v="2"/>
    <n v="7"/>
    <n v="-8796"/>
  </r>
  <r>
    <s v="Standard Class"/>
    <x v="0"/>
    <s v="United States"/>
    <s v="Philadelphia"/>
    <s v="Pennsylvania"/>
    <n v="19143"/>
    <x v="3"/>
    <x v="1"/>
    <s v="Storage"/>
    <n v="1080096"/>
    <n v="6"/>
    <n v="2"/>
    <n v="-945084"/>
  </r>
  <r>
    <s v="Standard Class"/>
    <x v="0"/>
    <s v="United States"/>
    <s v="Philadelphia"/>
    <s v="Pennsylvania"/>
    <n v="19143"/>
    <x v="3"/>
    <x v="2"/>
    <s v="Accessories"/>
    <n v="5156"/>
    <n v="5"/>
    <n v="2"/>
    <n v="-6445"/>
  </r>
  <r>
    <s v="Standard Class"/>
    <x v="0"/>
    <s v="United States"/>
    <s v="Philadelphia"/>
    <s v="Pennsylvania"/>
    <n v="19143"/>
    <x v="3"/>
    <x v="2"/>
    <s v="Accessories"/>
    <n v="58416"/>
    <n v="2"/>
    <n v="2"/>
    <n v="167946"/>
  </r>
  <r>
    <s v="Standard Class"/>
    <x v="0"/>
    <s v="United States"/>
    <s v="San Francisco"/>
    <s v="California"/>
    <n v="94122"/>
    <x v="1"/>
    <x v="1"/>
    <s v="Binders"/>
    <n v="57584"/>
    <n v="2"/>
    <n v="2"/>
    <n v="201544"/>
  </r>
  <r>
    <s v="Second Class"/>
    <x v="2"/>
    <s v="United States"/>
    <s v="Philadelphia"/>
    <s v="Pennsylvania"/>
    <n v="19134"/>
    <x v="3"/>
    <x v="1"/>
    <s v="Art"/>
    <n v="37312"/>
    <n v="4"/>
    <n v="2"/>
    <n v="27984"/>
  </r>
  <r>
    <s v="Same Day"/>
    <x v="0"/>
    <s v="United States"/>
    <s v="Houston"/>
    <s v="Texas"/>
    <n v="77041"/>
    <x v="2"/>
    <x v="2"/>
    <s v="Phones"/>
    <n v="7996"/>
    <n v="5"/>
    <n v="2"/>
    <n v="7996"/>
  </r>
  <r>
    <s v="Same Day"/>
    <x v="0"/>
    <s v="United States"/>
    <s v="Houston"/>
    <s v="Texas"/>
    <n v="77041"/>
    <x v="2"/>
    <x v="2"/>
    <s v="Accessories"/>
    <n v="22396"/>
    <n v="5"/>
    <n v="2"/>
    <n v="11198"/>
  </r>
  <r>
    <s v="Second Class"/>
    <x v="0"/>
    <s v="United States"/>
    <s v="Lancaster"/>
    <s v="Pennsylvania"/>
    <n v="17602"/>
    <x v="3"/>
    <x v="1"/>
    <s v="Storage"/>
    <n v="221024"/>
    <n v="2"/>
    <n v="2"/>
    <n v="-55256"/>
  </r>
  <r>
    <s v="Standard Class"/>
    <x v="1"/>
    <s v="United States"/>
    <s v="Green Bay"/>
    <s v="Wisconsin"/>
    <n v="54302"/>
    <x v="2"/>
    <x v="0"/>
    <s v="Furnishings"/>
    <n v="1896"/>
    <n v="2"/>
    <n v="0"/>
    <n v="7584"/>
  </r>
  <r>
    <s v="Standard Class"/>
    <x v="0"/>
    <s v="United States"/>
    <s v="New York City"/>
    <s v="New York"/>
    <n v="10024"/>
    <x v="3"/>
    <x v="0"/>
    <s v="Chairs"/>
    <n v="326646"/>
    <n v="3"/>
    <n v="1"/>
    <n v="399234"/>
  </r>
  <r>
    <s v="Standard Class"/>
    <x v="0"/>
    <s v="United States"/>
    <s v="New York City"/>
    <s v="New York"/>
    <n v="10024"/>
    <x v="3"/>
    <x v="2"/>
    <s v="Accessories"/>
    <n v="8997"/>
    <n v="3"/>
    <n v="0"/>
    <n v="395868"/>
  </r>
  <r>
    <s v="Standard Class"/>
    <x v="2"/>
    <s v="United States"/>
    <s v="New York City"/>
    <s v="New York"/>
    <n v="10011"/>
    <x v="3"/>
    <x v="1"/>
    <s v="Binders"/>
    <n v="296712"/>
    <n v="13"/>
    <n v="2"/>
    <n v="1001403"/>
  </r>
  <r>
    <s v="Standard Class"/>
    <x v="0"/>
    <s v="United States"/>
    <s v="Bloomington"/>
    <s v="Illinois"/>
    <n v="61701"/>
    <x v="2"/>
    <x v="1"/>
    <s v="Envelopes"/>
    <n v="12224"/>
    <n v="2"/>
    <n v="2"/>
    <n v="44312"/>
  </r>
  <r>
    <s v="First Class"/>
    <x v="0"/>
    <s v="United States"/>
    <s v="Boise"/>
    <s v="Idaho"/>
    <n v="83704"/>
    <x v="1"/>
    <x v="2"/>
    <s v="Accessories"/>
    <n v="8997"/>
    <n v="3"/>
    <n v="0"/>
    <n v="377874"/>
  </r>
  <r>
    <s v="First Class"/>
    <x v="0"/>
    <s v="United States"/>
    <s v="Lowell"/>
    <s v="Massachusetts"/>
    <n v="1852"/>
    <x v="3"/>
    <x v="1"/>
    <s v="Appliances"/>
    <n v="28686"/>
    <n v="7"/>
    <n v="0"/>
    <n v="803208"/>
  </r>
  <r>
    <s v="First Class"/>
    <x v="0"/>
    <s v="United States"/>
    <s v="Lowell"/>
    <s v="Massachusetts"/>
    <n v="1852"/>
    <x v="3"/>
    <x v="2"/>
    <s v="Phones"/>
    <n v="97995"/>
    <n v="5"/>
    <n v="0"/>
    <n v="2841855"/>
  </r>
  <r>
    <s v="First Class"/>
    <x v="0"/>
    <s v="United States"/>
    <s v="Lowell"/>
    <s v="Massachusetts"/>
    <n v="1852"/>
    <x v="3"/>
    <x v="1"/>
    <s v="Supplies"/>
    <n v="436"/>
    <n v="2"/>
    <n v="0"/>
    <n v="1744"/>
  </r>
  <r>
    <s v="Standard Class"/>
    <x v="0"/>
    <s v="United States"/>
    <s v="Seattle"/>
    <s v="Washington"/>
    <n v="98115"/>
    <x v="1"/>
    <x v="1"/>
    <s v="Binders"/>
    <n v="10048"/>
    <n v="2"/>
    <n v="2"/>
    <n v="314"/>
  </r>
  <r>
    <s v="Standard Class"/>
    <x v="0"/>
    <s v="United States"/>
    <s v="Seattle"/>
    <s v="Washington"/>
    <n v="98115"/>
    <x v="1"/>
    <x v="1"/>
    <s v="Storage"/>
    <n v="80775"/>
    <n v="5"/>
    <n v="0"/>
    <n v="1534725"/>
  </r>
  <r>
    <s v="Standard Class"/>
    <x v="0"/>
    <s v="United States"/>
    <s v="Los Angeles"/>
    <s v="California"/>
    <n v="90049"/>
    <x v="1"/>
    <x v="1"/>
    <s v="Art"/>
    <n v="3424"/>
    <n v="8"/>
    <n v="0"/>
    <n v="99296"/>
  </r>
  <r>
    <s v="Standard Class"/>
    <x v="1"/>
    <s v="United States"/>
    <s v="Hampton"/>
    <s v="Virginia"/>
    <n v="23666"/>
    <x v="0"/>
    <x v="0"/>
    <s v="Chairs"/>
    <n v="50024"/>
    <n v="13"/>
    <n v="0"/>
    <n v="1450696"/>
  </r>
  <r>
    <s v="Standard Class"/>
    <x v="1"/>
    <s v="United States"/>
    <s v="Hampton"/>
    <s v="Virginia"/>
    <n v="23666"/>
    <x v="0"/>
    <x v="1"/>
    <s v="Paper"/>
    <n v="2012"/>
    <n v="2"/>
    <n v="0"/>
    <n v="92552"/>
  </r>
  <r>
    <s v="Standard Class"/>
    <x v="1"/>
    <s v="United States"/>
    <s v="Hampton"/>
    <s v="Virginia"/>
    <n v="23666"/>
    <x v="0"/>
    <x v="1"/>
    <s v="Binders"/>
    <n v="89699"/>
    <n v="1"/>
    <n v="0"/>
    <n v="4215853"/>
  </r>
  <r>
    <s v="Second Class"/>
    <x v="2"/>
    <s v="United States"/>
    <s v="Philadelphia"/>
    <s v="Pennsylvania"/>
    <n v="19134"/>
    <x v="3"/>
    <x v="1"/>
    <s v="Paper"/>
    <n v="588"/>
    <n v="1"/>
    <n v="2"/>
    <n v="19845"/>
  </r>
  <r>
    <s v="Standard Class"/>
    <x v="2"/>
    <s v="United States"/>
    <s v="Omaha"/>
    <s v="Nebraska"/>
    <n v="68104"/>
    <x v="2"/>
    <x v="2"/>
    <s v="Phones"/>
    <n v="26998"/>
    <n v="2"/>
    <n v="0"/>
    <n v="728946"/>
  </r>
  <r>
    <s v="Standard Class"/>
    <x v="1"/>
    <s v="United States"/>
    <s v="Los Angeles"/>
    <s v="California"/>
    <n v="90032"/>
    <x v="1"/>
    <x v="1"/>
    <s v="Storage"/>
    <n v="31012"/>
    <n v="2"/>
    <n v="0"/>
    <n v="806312"/>
  </r>
  <r>
    <s v="Standard Class"/>
    <x v="1"/>
    <s v="United States"/>
    <s v="Los Angeles"/>
    <s v="California"/>
    <n v="90032"/>
    <x v="1"/>
    <x v="1"/>
    <s v="Binders"/>
    <n v="70464"/>
    <n v="6"/>
    <n v="2"/>
    <n v="229008"/>
  </r>
  <r>
    <s v="Standard Class"/>
    <x v="1"/>
    <s v="United States"/>
    <s v="Los Angeles"/>
    <s v="California"/>
    <n v="90032"/>
    <x v="1"/>
    <x v="1"/>
    <s v="Binders"/>
    <n v="1968"/>
    <n v="5"/>
    <n v="2"/>
    <n v="6888"/>
  </r>
  <r>
    <s v="Standard Class"/>
    <x v="1"/>
    <s v="United States"/>
    <s v="Los Angeles"/>
    <s v="California"/>
    <n v="90032"/>
    <x v="1"/>
    <x v="1"/>
    <s v="Appliances"/>
    <n v="14067"/>
    <n v="3"/>
    <n v="0"/>
    <n v="548613"/>
  </r>
  <r>
    <s v="Standard Class"/>
    <x v="1"/>
    <s v="United States"/>
    <s v="Burlington"/>
    <s v="Vermont"/>
    <n v="5408"/>
    <x v="3"/>
    <x v="0"/>
    <s v="Bookcases"/>
    <n v="44049"/>
    <n v="5"/>
    <n v="0"/>
    <n v="1013127"/>
  </r>
  <r>
    <s v="Standard Class"/>
    <x v="0"/>
    <s v="United States"/>
    <s v="San Diego"/>
    <s v="California"/>
    <n v="92037"/>
    <x v="1"/>
    <x v="1"/>
    <s v="Labels"/>
    <n v="6265"/>
    <n v="5"/>
    <n v="0"/>
    <n v="294455"/>
  </r>
  <r>
    <s v="Standard Class"/>
    <x v="0"/>
    <s v="United States"/>
    <s v="Newark"/>
    <s v="Delaware"/>
    <n v="19711"/>
    <x v="3"/>
    <x v="1"/>
    <s v="Labels"/>
    <n v="945"/>
    <n v="3"/>
    <n v="0"/>
    <n v="4536"/>
  </r>
  <r>
    <s v="Standard Class"/>
    <x v="0"/>
    <s v="United States"/>
    <s v="Aurora"/>
    <s v="Illinois"/>
    <n v="60505"/>
    <x v="2"/>
    <x v="1"/>
    <s v="Envelopes"/>
    <n v="268576"/>
    <n v="4"/>
    <n v="2"/>
    <n v="906444"/>
  </r>
  <r>
    <s v="Same Day"/>
    <x v="0"/>
    <s v="United States"/>
    <s v="Los Angeles"/>
    <s v="California"/>
    <n v="90008"/>
    <x v="1"/>
    <x v="0"/>
    <s v="Tables"/>
    <n v="36408"/>
    <n v="2"/>
    <n v="2"/>
    <n v="9102"/>
  </r>
  <r>
    <s v="Same Day"/>
    <x v="0"/>
    <s v="United States"/>
    <s v="Los Angeles"/>
    <s v="California"/>
    <n v="90008"/>
    <x v="1"/>
    <x v="0"/>
    <s v="Tables"/>
    <n v="71088"/>
    <n v="2"/>
    <n v="2"/>
    <n v="-17772"/>
  </r>
  <r>
    <s v="Standard Class"/>
    <x v="0"/>
    <s v="United States"/>
    <s v="Chicago"/>
    <s v="Illinois"/>
    <n v="60653"/>
    <x v="2"/>
    <x v="0"/>
    <s v="Furnishings"/>
    <n v="10984"/>
    <n v="2"/>
    <n v="6"/>
    <n v="-79634"/>
  </r>
  <r>
    <s v="Standard Class"/>
    <x v="0"/>
    <s v="United States"/>
    <s v="Chicago"/>
    <s v="Illinois"/>
    <n v="60653"/>
    <x v="2"/>
    <x v="0"/>
    <s v="Chairs"/>
    <n v="797944"/>
    <n v="4"/>
    <n v="3"/>
    <n v="-56996"/>
  </r>
  <r>
    <s v="Standard Class"/>
    <x v="1"/>
    <s v="United States"/>
    <s v="Dover"/>
    <s v="New Hampshire"/>
    <n v="3820"/>
    <x v="3"/>
    <x v="2"/>
    <s v="Accessories"/>
    <n v="15998"/>
    <n v="2"/>
    <n v="0"/>
    <n v="575928"/>
  </r>
  <r>
    <s v="Standard Class"/>
    <x v="0"/>
    <s v="United States"/>
    <s v="Chicago"/>
    <s v="Illinois"/>
    <n v="60610"/>
    <x v="2"/>
    <x v="1"/>
    <s v="Art"/>
    <n v="5344"/>
    <n v="2"/>
    <n v="2"/>
    <n v="668"/>
  </r>
  <r>
    <s v="Standard Class"/>
    <x v="0"/>
    <s v="United States"/>
    <s v="Chicago"/>
    <s v="Illinois"/>
    <n v="60610"/>
    <x v="2"/>
    <x v="1"/>
    <s v="Art"/>
    <n v="2772"/>
    <n v="3"/>
    <n v="2"/>
    <n v="3465"/>
  </r>
  <r>
    <s v="First Class"/>
    <x v="2"/>
    <s v="United States"/>
    <s v="Seattle"/>
    <s v="Washington"/>
    <n v="98115"/>
    <x v="1"/>
    <x v="1"/>
    <s v="Binders"/>
    <n v="2496"/>
    <n v="1"/>
    <n v="2"/>
    <n v="9048"/>
  </r>
  <r>
    <s v="Second Class"/>
    <x v="0"/>
    <s v="United States"/>
    <s v="Richmond"/>
    <s v="Virginia"/>
    <n v="23223"/>
    <x v="0"/>
    <x v="1"/>
    <s v="Labels"/>
    <n v="826"/>
    <n v="2"/>
    <n v="0"/>
    <n v="37996"/>
  </r>
  <r>
    <s v="Second Class"/>
    <x v="0"/>
    <s v="United States"/>
    <s v="Richmond"/>
    <s v="Virginia"/>
    <n v="23223"/>
    <x v="0"/>
    <x v="1"/>
    <s v="Binders"/>
    <n v="1776"/>
    <n v="2"/>
    <n v="0"/>
    <n v="888"/>
  </r>
  <r>
    <s v="Second Class"/>
    <x v="0"/>
    <s v="United States"/>
    <s v="Richmond"/>
    <s v="Virginia"/>
    <n v="23223"/>
    <x v="0"/>
    <x v="1"/>
    <s v="Storage"/>
    <n v="33294"/>
    <n v="3"/>
    <n v="0"/>
    <n v="99882"/>
  </r>
  <r>
    <s v="Second Class"/>
    <x v="0"/>
    <s v="United States"/>
    <s v="Richmond"/>
    <s v="Virginia"/>
    <n v="23223"/>
    <x v="0"/>
    <x v="0"/>
    <s v="Tables"/>
    <n v="2921"/>
    <n v="2"/>
    <n v="0"/>
    <n v="5842"/>
  </r>
  <r>
    <s v="Second Class"/>
    <x v="0"/>
    <s v="United States"/>
    <s v="Richmond"/>
    <s v="Virginia"/>
    <n v="23223"/>
    <x v="0"/>
    <x v="2"/>
    <s v="Phones"/>
    <n v="2061"/>
    <n v="5"/>
    <n v="0"/>
    <n v="55647"/>
  </r>
  <r>
    <s v="Second Class"/>
    <x v="0"/>
    <s v="United States"/>
    <s v="Richmond"/>
    <s v="Virginia"/>
    <n v="23223"/>
    <x v="0"/>
    <x v="1"/>
    <s v="Paper"/>
    <n v="1764"/>
    <n v="4"/>
    <n v="0"/>
    <n v="81144"/>
  </r>
  <r>
    <s v="Standard Class"/>
    <x v="1"/>
    <s v="United States"/>
    <s v="San Francisco"/>
    <s v="California"/>
    <n v="94109"/>
    <x v="1"/>
    <x v="0"/>
    <s v="Chairs"/>
    <n v="140392"/>
    <n v="5"/>
    <n v="2"/>
    <n v="70196"/>
  </r>
  <r>
    <s v="Standard Class"/>
    <x v="2"/>
    <s v="United States"/>
    <s v="Springdale"/>
    <s v="Arkansas"/>
    <n v="72762"/>
    <x v="0"/>
    <x v="1"/>
    <s v="Art"/>
    <n v="43"/>
    <n v="2"/>
    <n v="0"/>
    <n v="1419"/>
  </r>
  <r>
    <s v="Standard Class"/>
    <x v="1"/>
    <s v="United States"/>
    <s v="Seattle"/>
    <s v="Washington"/>
    <n v="98103"/>
    <x v="1"/>
    <x v="2"/>
    <s v="Accessories"/>
    <n v="23997"/>
    <n v="3"/>
    <n v="0"/>
    <n v="863892"/>
  </r>
  <r>
    <s v="Standard Class"/>
    <x v="1"/>
    <s v="United States"/>
    <s v="Seattle"/>
    <s v="Washington"/>
    <n v="98103"/>
    <x v="1"/>
    <x v="1"/>
    <s v="Appliances"/>
    <n v="8196"/>
    <n v="2"/>
    <n v="0"/>
    <n v="229488"/>
  </r>
  <r>
    <s v="Standard Class"/>
    <x v="1"/>
    <s v="United States"/>
    <s v="Seattle"/>
    <s v="Washington"/>
    <n v="98103"/>
    <x v="1"/>
    <x v="1"/>
    <s v="Supplies"/>
    <n v="23862"/>
    <n v="2"/>
    <n v="0"/>
    <n v="47724"/>
  </r>
  <r>
    <s v="Standard Class"/>
    <x v="0"/>
    <s v="United States"/>
    <s v="Los Angeles"/>
    <s v="California"/>
    <n v="90036"/>
    <x v="1"/>
    <x v="2"/>
    <s v="Phones"/>
    <n v="1398"/>
    <n v="5"/>
    <n v="2"/>
    <n v="122325"/>
  </r>
  <r>
    <s v="Standard Class"/>
    <x v="0"/>
    <s v="United States"/>
    <s v="Middletown"/>
    <s v="Connecticut"/>
    <n v="6457"/>
    <x v="3"/>
    <x v="1"/>
    <s v="Binders"/>
    <n v="984"/>
    <n v="2"/>
    <n v="0"/>
    <n v="47232"/>
  </r>
  <r>
    <s v="Standard Class"/>
    <x v="0"/>
    <s v="United States"/>
    <s v="Middletown"/>
    <s v="Connecticut"/>
    <n v="6457"/>
    <x v="3"/>
    <x v="1"/>
    <s v="Paper"/>
    <n v="778"/>
    <n v="1"/>
    <n v="0"/>
    <n v="3501"/>
  </r>
  <r>
    <s v="Standard Class"/>
    <x v="0"/>
    <s v="United States"/>
    <s v="Grand Rapids"/>
    <s v="Michigan"/>
    <n v="49505"/>
    <x v="2"/>
    <x v="1"/>
    <s v="Binders"/>
    <n v="549"/>
    <n v="5"/>
    <n v="0"/>
    <n v="26901"/>
  </r>
  <r>
    <s v="Standard Class"/>
    <x v="2"/>
    <s v="United States"/>
    <s v="San Francisco"/>
    <s v="California"/>
    <n v="94122"/>
    <x v="1"/>
    <x v="1"/>
    <s v="Paper"/>
    <n v="5004"/>
    <n v="6"/>
    <n v="0"/>
    <n v="2502"/>
  </r>
  <r>
    <s v="Standard Class"/>
    <x v="2"/>
    <s v="United States"/>
    <s v="Hialeah"/>
    <s v="Florida"/>
    <n v="33012"/>
    <x v="0"/>
    <x v="0"/>
    <s v="Bookcases"/>
    <n v="33992"/>
    <n v="5"/>
    <n v="2"/>
    <n v="8498"/>
  </r>
  <r>
    <s v="Standard Class"/>
    <x v="2"/>
    <s v="United States"/>
    <s v="Hialeah"/>
    <s v="Florida"/>
    <n v="33012"/>
    <x v="0"/>
    <x v="1"/>
    <s v="Paper"/>
    <n v="10528"/>
    <n v="4"/>
    <n v="2"/>
    <n v="34216"/>
  </r>
  <r>
    <s v="Standard Class"/>
    <x v="2"/>
    <s v="United States"/>
    <s v="Hialeah"/>
    <s v="Florida"/>
    <n v="33012"/>
    <x v="0"/>
    <x v="1"/>
    <s v="Appliances"/>
    <n v="42384"/>
    <n v="2"/>
    <n v="2"/>
    <n v="42384"/>
  </r>
  <r>
    <s v="Same Day"/>
    <x v="1"/>
    <s v="United States"/>
    <s v="Philadelphia"/>
    <s v="Pennsylvania"/>
    <n v="19143"/>
    <x v="3"/>
    <x v="1"/>
    <s v="Paper"/>
    <n v="12392"/>
    <n v="5"/>
    <n v="2"/>
    <n v="38725"/>
  </r>
  <r>
    <s v="Standard Class"/>
    <x v="0"/>
    <s v="United States"/>
    <s v="Atlanta"/>
    <s v="Georgia"/>
    <n v="30318"/>
    <x v="0"/>
    <x v="2"/>
    <s v="Phones"/>
    <n v="13595"/>
    <n v="1"/>
    <n v="0"/>
    <n v="394255"/>
  </r>
  <r>
    <s v="Standard Class"/>
    <x v="0"/>
    <s v="United States"/>
    <s v="San Antonio"/>
    <s v="Texas"/>
    <n v="78207"/>
    <x v="2"/>
    <x v="1"/>
    <s v="Binders"/>
    <n v="2177584"/>
    <n v="8"/>
    <n v="8"/>
    <n v="-37018928"/>
  </r>
  <r>
    <s v="Standard Class"/>
    <x v="0"/>
    <s v="United States"/>
    <s v="San Antonio"/>
    <s v="Texas"/>
    <n v="78207"/>
    <x v="2"/>
    <x v="0"/>
    <s v="Furnishings"/>
    <n v="17496"/>
    <n v="3"/>
    <n v="6"/>
    <n v="-100602"/>
  </r>
  <r>
    <s v="Standard Class"/>
    <x v="0"/>
    <s v="United States"/>
    <s v="San Antonio"/>
    <s v="Texas"/>
    <n v="78207"/>
    <x v="2"/>
    <x v="1"/>
    <s v="Binders"/>
    <n v="16784"/>
    <n v="4"/>
    <n v="8"/>
    <n v="-268544"/>
  </r>
  <r>
    <s v="Standard Class"/>
    <x v="0"/>
    <s v="United States"/>
    <s v="San Antonio"/>
    <s v="Texas"/>
    <n v="78207"/>
    <x v="2"/>
    <x v="2"/>
    <s v="Accessories"/>
    <n v="431136"/>
    <n v="9"/>
    <n v="2"/>
    <n v="-26946"/>
  </r>
  <r>
    <s v="Standard Class"/>
    <x v="0"/>
    <s v="United States"/>
    <s v="San Antonio"/>
    <s v="Texas"/>
    <n v="78207"/>
    <x v="2"/>
    <x v="1"/>
    <s v="Binders"/>
    <n v="888"/>
    <n v="5"/>
    <n v="8"/>
    <n v="-1332"/>
  </r>
  <r>
    <s v="Standard Class"/>
    <x v="0"/>
    <s v="United States"/>
    <s v="San Antonio"/>
    <s v="Texas"/>
    <n v="78207"/>
    <x v="2"/>
    <x v="1"/>
    <s v="Appliances"/>
    <n v="4836"/>
    <n v="2"/>
    <n v="8"/>
    <n v="-1209"/>
  </r>
  <r>
    <s v="Standard Class"/>
    <x v="0"/>
    <s v="United States"/>
    <s v="Long Beach"/>
    <s v="New York"/>
    <n v="11561"/>
    <x v="3"/>
    <x v="2"/>
    <s v="Phones"/>
    <n v="43785"/>
    <n v="3"/>
    <n v="0"/>
    <n v="131355"/>
  </r>
  <r>
    <s v="Standard Class"/>
    <x v="0"/>
    <s v="United States"/>
    <s v="Long Beach"/>
    <s v="New York"/>
    <n v="11561"/>
    <x v="3"/>
    <x v="1"/>
    <s v="Binders"/>
    <n v="673568"/>
    <n v="2"/>
    <n v="2"/>
    <n v="252588"/>
  </r>
  <r>
    <s v="Second Class"/>
    <x v="1"/>
    <s v="United States"/>
    <s v="Paterson"/>
    <s v="New Jersey"/>
    <n v="7501"/>
    <x v="3"/>
    <x v="1"/>
    <s v="Paper"/>
    <n v="2748"/>
    <n v="5"/>
    <n v="0"/>
    <n v="134652"/>
  </r>
  <r>
    <s v="Second Class"/>
    <x v="1"/>
    <s v="United States"/>
    <s v="Paterson"/>
    <s v="New Jersey"/>
    <n v="7501"/>
    <x v="3"/>
    <x v="1"/>
    <s v="Storage"/>
    <n v="6218"/>
    <n v="1"/>
    <n v="0"/>
    <n v="167886"/>
  </r>
  <r>
    <s v="Second Class"/>
    <x v="1"/>
    <s v="United States"/>
    <s v="Paterson"/>
    <s v="New Jersey"/>
    <n v="7501"/>
    <x v="3"/>
    <x v="0"/>
    <s v="Furnishings"/>
    <n v="828"/>
    <n v="2"/>
    <n v="0"/>
    <n v="29808"/>
  </r>
  <r>
    <s v="Standard Class"/>
    <x v="0"/>
    <s v="United States"/>
    <s v="Louisville"/>
    <s v="Kentucky"/>
    <n v="40214"/>
    <x v="0"/>
    <x v="1"/>
    <s v="Binders"/>
    <n v="4881"/>
    <n v="3"/>
    <n v="0"/>
    <n v="239169"/>
  </r>
  <r>
    <s v="Same Day"/>
    <x v="0"/>
    <s v="United States"/>
    <s v="Hampton"/>
    <s v="Virginia"/>
    <n v="23666"/>
    <x v="0"/>
    <x v="0"/>
    <s v="Chairs"/>
    <n v="1499"/>
    <n v="5"/>
    <n v="0"/>
    <n v="40473"/>
  </r>
  <r>
    <s v="Standard Class"/>
    <x v="0"/>
    <s v="United States"/>
    <s v="Houston"/>
    <s v="Texas"/>
    <n v="77070"/>
    <x v="2"/>
    <x v="0"/>
    <s v="Bookcases"/>
    <n v="1023332"/>
    <n v="5"/>
    <n v="32"/>
    <n v="-30098"/>
  </r>
  <r>
    <s v="Standard Class"/>
    <x v="0"/>
    <s v="United States"/>
    <s v="Houston"/>
    <s v="Texas"/>
    <n v="77070"/>
    <x v="2"/>
    <x v="0"/>
    <s v="Chairs"/>
    <n v="600558"/>
    <n v="3"/>
    <n v="3"/>
    <n v="-85794"/>
  </r>
  <r>
    <s v="Standard Class"/>
    <x v="0"/>
    <s v="United States"/>
    <s v="Houston"/>
    <s v="Texas"/>
    <n v="77070"/>
    <x v="2"/>
    <x v="2"/>
    <s v="Accessories"/>
    <n v="39992"/>
    <n v="1"/>
    <n v="2"/>
    <n v="69986"/>
  </r>
  <r>
    <s v="Standard Class"/>
    <x v="0"/>
    <s v="United States"/>
    <s v="Houston"/>
    <s v="Texas"/>
    <n v="77070"/>
    <x v="2"/>
    <x v="0"/>
    <s v="Chairs"/>
    <n v="211246"/>
    <n v="2"/>
    <n v="3"/>
    <n v="-663916"/>
  </r>
  <r>
    <s v="Second Class"/>
    <x v="0"/>
    <s v="United States"/>
    <s v="Houston"/>
    <s v="Texas"/>
    <n v="77070"/>
    <x v="2"/>
    <x v="1"/>
    <s v="Envelopes"/>
    <n v="56064"/>
    <n v="6"/>
    <n v="2"/>
    <n v="21024"/>
  </r>
  <r>
    <s v="Second Class"/>
    <x v="0"/>
    <s v="United States"/>
    <s v="Houston"/>
    <s v="Texas"/>
    <n v="77070"/>
    <x v="2"/>
    <x v="0"/>
    <s v="Chairs"/>
    <n v="107772"/>
    <n v="2"/>
    <n v="3"/>
    <n v="-292524"/>
  </r>
  <r>
    <s v="Second Class"/>
    <x v="0"/>
    <s v="United States"/>
    <s v="Houston"/>
    <s v="Texas"/>
    <n v="77070"/>
    <x v="2"/>
    <x v="1"/>
    <s v="Paper"/>
    <n v="4832"/>
    <n v="1"/>
    <n v="2"/>
    <n v="16308"/>
  </r>
  <r>
    <s v="Second Class"/>
    <x v="0"/>
    <s v="United States"/>
    <s v="Houston"/>
    <s v="Texas"/>
    <n v="77070"/>
    <x v="2"/>
    <x v="1"/>
    <s v="Binders"/>
    <n v="1824"/>
    <n v="3"/>
    <n v="8"/>
    <n v="-31008"/>
  </r>
  <r>
    <s v="Standard Class"/>
    <x v="1"/>
    <s v="United States"/>
    <s v="Chicago"/>
    <s v="Illinois"/>
    <n v="60610"/>
    <x v="2"/>
    <x v="1"/>
    <s v="Binders"/>
    <n v="3798"/>
    <n v="3"/>
    <n v="8"/>
    <n v="-58869"/>
  </r>
  <r>
    <s v="Standard Class"/>
    <x v="1"/>
    <s v="United States"/>
    <s v="Toledo"/>
    <s v="Ohio"/>
    <n v="43615"/>
    <x v="3"/>
    <x v="1"/>
    <s v="Art"/>
    <n v="10368"/>
    <n v="2"/>
    <n v="2"/>
    <n v="15552"/>
  </r>
  <r>
    <s v="Standard Class"/>
    <x v="1"/>
    <s v="United States"/>
    <s v="Toledo"/>
    <s v="Ohio"/>
    <n v="43615"/>
    <x v="3"/>
    <x v="2"/>
    <s v="Phones"/>
    <n v="235188"/>
    <n v="2"/>
    <n v="4"/>
    <n v="-431178"/>
  </r>
  <r>
    <s v="Standard Class"/>
    <x v="1"/>
    <s v="United States"/>
    <s v="Toledo"/>
    <s v="Ohio"/>
    <n v="43615"/>
    <x v="3"/>
    <x v="2"/>
    <s v="Phones"/>
    <n v="26376"/>
    <n v="4"/>
    <n v="4"/>
    <n v="26376"/>
  </r>
  <r>
    <s v="Standard Class"/>
    <x v="1"/>
    <s v="United States"/>
    <s v="Toledo"/>
    <s v="Ohio"/>
    <n v="43615"/>
    <x v="3"/>
    <x v="2"/>
    <s v="Accessories"/>
    <n v="10384"/>
    <n v="2"/>
    <n v="2"/>
    <n v="22066"/>
  </r>
  <r>
    <s v="Standard Class"/>
    <x v="1"/>
    <s v="United States"/>
    <s v="Toledo"/>
    <s v="Ohio"/>
    <n v="43615"/>
    <x v="3"/>
    <x v="2"/>
    <s v="Phones"/>
    <n v="107118"/>
    <n v="3"/>
    <n v="4"/>
    <n v="-214236"/>
  </r>
  <r>
    <s v="Standard Class"/>
    <x v="0"/>
    <s v="United States"/>
    <s v="Lodi"/>
    <s v="California"/>
    <n v="95240"/>
    <x v="1"/>
    <x v="1"/>
    <s v="Supplies"/>
    <n v="973"/>
    <n v="7"/>
    <n v="0"/>
    <n v="28217"/>
  </r>
  <r>
    <s v="Second Class"/>
    <x v="0"/>
    <s v="United States"/>
    <s v="New York City"/>
    <s v="New York"/>
    <n v="10024"/>
    <x v="3"/>
    <x v="1"/>
    <s v="Binders"/>
    <n v="3328"/>
    <n v="2"/>
    <n v="2"/>
    <n v="12064"/>
  </r>
  <r>
    <s v="Second Class"/>
    <x v="0"/>
    <s v="United States"/>
    <s v="New York City"/>
    <s v="New York"/>
    <n v="10024"/>
    <x v="3"/>
    <x v="2"/>
    <s v="Phones"/>
    <n v="13599"/>
    <n v="1"/>
    <n v="0"/>
    <n v="367173"/>
  </r>
  <r>
    <s v="Second Class"/>
    <x v="0"/>
    <s v="United States"/>
    <s v="New York City"/>
    <s v="New York"/>
    <n v="10024"/>
    <x v="3"/>
    <x v="0"/>
    <s v="Furnishings"/>
    <n v="738"/>
    <n v="1"/>
    <n v="0"/>
    <n v="21402"/>
  </r>
  <r>
    <s v="Standard Class"/>
    <x v="2"/>
    <s v="United States"/>
    <s v="Fort Lauderdale"/>
    <s v="Florida"/>
    <n v="33311"/>
    <x v="0"/>
    <x v="0"/>
    <s v="Furnishings"/>
    <n v="45568"/>
    <n v="2"/>
    <n v="2"/>
    <n v="96832"/>
  </r>
  <r>
    <s v="Standard Class"/>
    <x v="2"/>
    <s v="United States"/>
    <s v="Fort Lauderdale"/>
    <s v="Florida"/>
    <n v="33311"/>
    <x v="0"/>
    <x v="1"/>
    <s v="Binders"/>
    <n v="28752"/>
    <n v="8"/>
    <n v="7"/>
    <n v="-210848"/>
  </r>
  <r>
    <s v="Second Class"/>
    <x v="0"/>
    <s v="United States"/>
    <s v="Raleigh"/>
    <s v="North Carolina"/>
    <n v="27604"/>
    <x v="0"/>
    <x v="0"/>
    <s v="Chairs"/>
    <n v="194848"/>
    <n v="4"/>
    <n v="2"/>
    <n v="12178"/>
  </r>
  <r>
    <s v="Standard Class"/>
    <x v="0"/>
    <s v="United States"/>
    <s v="Chicago"/>
    <s v="Illinois"/>
    <n v="60623"/>
    <x v="2"/>
    <x v="1"/>
    <s v="Binders"/>
    <n v="2112"/>
    <n v="2"/>
    <n v="8"/>
    <n v="-33792"/>
  </r>
  <r>
    <s v="Second Class"/>
    <x v="0"/>
    <s v="United States"/>
    <s v="Portland"/>
    <s v="Oregon"/>
    <n v="97206"/>
    <x v="1"/>
    <x v="1"/>
    <s v="Paper"/>
    <n v="2592"/>
    <n v="5"/>
    <n v="2"/>
    <n v="9072"/>
  </r>
  <r>
    <s v="Second Class"/>
    <x v="0"/>
    <s v="United States"/>
    <s v="Portland"/>
    <s v="Oregon"/>
    <n v="97206"/>
    <x v="1"/>
    <x v="1"/>
    <s v="Art"/>
    <n v="120768"/>
    <n v="4"/>
    <n v="2"/>
    <n v="90576"/>
  </r>
  <r>
    <s v="First Class"/>
    <x v="0"/>
    <s v="United States"/>
    <s v="East Orange"/>
    <s v="New Jersey"/>
    <n v="7017"/>
    <x v="3"/>
    <x v="1"/>
    <s v="Paper"/>
    <n v="2592"/>
    <n v="4"/>
    <n v="0"/>
    <n v="124416"/>
  </r>
  <r>
    <s v="First Class"/>
    <x v="0"/>
    <s v="United States"/>
    <s v="East Orange"/>
    <s v="New Jersey"/>
    <n v="7017"/>
    <x v="3"/>
    <x v="1"/>
    <s v="Art"/>
    <n v="3465"/>
    <n v="3"/>
    <n v="0"/>
    <n v="9702"/>
  </r>
  <r>
    <s v="First Class"/>
    <x v="0"/>
    <s v="United States"/>
    <s v="East Orange"/>
    <s v="New Jersey"/>
    <n v="7017"/>
    <x v="3"/>
    <x v="1"/>
    <s v="Paper"/>
    <n v="20495"/>
    <n v="5"/>
    <n v="0"/>
    <n v="1004255"/>
  </r>
  <r>
    <s v="First Class"/>
    <x v="0"/>
    <s v="United States"/>
    <s v="East Orange"/>
    <s v="New Jersey"/>
    <n v="7017"/>
    <x v="3"/>
    <x v="1"/>
    <s v="Binders"/>
    <n v="7995"/>
    <n v="5"/>
    <n v="0"/>
    <n v="38376"/>
  </r>
  <r>
    <s v="Standard Class"/>
    <x v="1"/>
    <s v="United States"/>
    <s v="Saint Petersburg"/>
    <s v="Florida"/>
    <n v="33710"/>
    <x v="0"/>
    <x v="1"/>
    <s v="Paper"/>
    <n v="173488"/>
    <n v="7"/>
    <n v="2"/>
    <n v="54215"/>
  </r>
  <r>
    <s v="Standard Class"/>
    <x v="1"/>
    <s v="United States"/>
    <s v="Saint Petersburg"/>
    <s v="Florida"/>
    <n v="33710"/>
    <x v="0"/>
    <x v="1"/>
    <s v="Storage"/>
    <n v="51696"/>
    <n v="4"/>
    <n v="2"/>
    <n v="-6462"/>
  </r>
  <r>
    <s v="Standard Class"/>
    <x v="1"/>
    <s v="United States"/>
    <s v="Saint Petersburg"/>
    <s v="Florida"/>
    <n v="33710"/>
    <x v="0"/>
    <x v="0"/>
    <s v="Furnishings"/>
    <n v="173208"/>
    <n v="7"/>
    <n v="2"/>
    <n v="454671"/>
  </r>
  <r>
    <s v="Standard Class"/>
    <x v="1"/>
    <s v="United States"/>
    <s v="Saint Petersburg"/>
    <s v="Florida"/>
    <n v="33710"/>
    <x v="0"/>
    <x v="1"/>
    <s v="Art"/>
    <n v="4448"/>
    <n v="2"/>
    <n v="2"/>
    <n v="3336"/>
  </r>
  <r>
    <s v="Standard Class"/>
    <x v="1"/>
    <s v="United States"/>
    <s v="Saint Petersburg"/>
    <s v="Florida"/>
    <n v="33710"/>
    <x v="0"/>
    <x v="1"/>
    <s v="Labels"/>
    <n v="9"/>
    <n v="3"/>
    <n v="2"/>
    <n v="315"/>
  </r>
  <r>
    <s v="Standard Class"/>
    <x v="1"/>
    <s v="United States"/>
    <s v="Saint Petersburg"/>
    <s v="Florida"/>
    <n v="33710"/>
    <x v="0"/>
    <x v="1"/>
    <s v="Paper"/>
    <n v="4224"/>
    <n v="10"/>
    <n v="2"/>
    <n v="132"/>
  </r>
  <r>
    <s v="Standard Class"/>
    <x v="1"/>
    <s v="United States"/>
    <s v="Saint Petersburg"/>
    <s v="Florida"/>
    <n v="33710"/>
    <x v="0"/>
    <x v="1"/>
    <s v="Binders"/>
    <n v="18264"/>
    <n v="2"/>
    <n v="7"/>
    <n v="-133936"/>
  </r>
  <r>
    <s v="Standard Class"/>
    <x v="0"/>
    <s v="United States"/>
    <s v="San Francisco"/>
    <s v="California"/>
    <n v="94122"/>
    <x v="1"/>
    <x v="1"/>
    <s v="Appliances"/>
    <n v="15291"/>
    <n v="3"/>
    <n v="0"/>
    <n v="428148"/>
  </r>
  <r>
    <s v="Standard Class"/>
    <x v="0"/>
    <s v="United States"/>
    <s v="San Francisco"/>
    <s v="California"/>
    <n v="94122"/>
    <x v="1"/>
    <x v="1"/>
    <s v="Paper"/>
    <n v="9294"/>
    <n v="3"/>
    <n v="0"/>
    <n v="41823"/>
  </r>
  <r>
    <s v="Standard Class"/>
    <x v="0"/>
    <s v="United States"/>
    <s v="San Francisco"/>
    <s v="California"/>
    <n v="94122"/>
    <x v="1"/>
    <x v="1"/>
    <s v="Binders"/>
    <n v="17856"/>
    <n v="4"/>
    <n v="2"/>
    <n v="62496"/>
  </r>
  <r>
    <s v="Standard Class"/>
    <x v="0"/>
    <s v="United States"/>
    <s v="San Francisco"/>
    <s v="California"/>
    <n v="94122"/>
    <x v="1"/>
    <x v="1"/>
    <s v="Binders"/>
    <n v="4644"/>
    <n v="3"/>
    <n v="2"/>
    <n v="15093"/>
  </r>
  <r>
    <s v="Standard Class"/>
    <x v="0"/>
    <s v="United States"/>
    <s v="San Francisco"/>
    <s v="California"/>
    <n v="94122"/>
    <x v="1"/>
    <x v="0"/>
    <s v="Chairs"/>
    <n v="195136"/>
    <n v="4"/>
    <n v="2"/>
    <n v="-12196"/>
  </r>
  <r>
    <s v="Standard Class"/>
    <x v="1"/>
    <s v="United States"/>
    <s v="New York City"/>
    <s v="New York"/>
    <n v="10035"/>
    <x v="3"/>
    <x v="1"/>
    <s v="Storage"/>
    <n v="1293"/>
    <n v="2"/>
    <n v="0"/>
    <n v="6465"/>
  </r>
  <r>
    <s v="Standard Class"/>
    <x v="1"/>
    <s v="United States"/>
    <s v="New York City"/>
    <s v="New York"/>
    <n v="10035"/>
    <x v="3"/>
    <x v="1"/>
    <s v="Binders"/>
    <n v="11568"/>
    <n v="3"/>
    <n v="2"/>
    <n v="37596"/>
  </r>
  <r>
    <s v="Standard Class"/>
    <x v="0"/>
    <s v="United States"/>
    <s v="Charlotte"/>
    <s v="North Carolina"/>
    <n v="28205"/>
    <x v="0"/>
    <x v="0"/>
    <s v="Chairs"/>
    <n v="242352"/>
    <n v="3"/>
    <n v="2"/>
    <n v="15147"/>
  </r>
  <r>
    <s v="Second Class"/>
    <x v="0"/>
    <s v="United States"/>
    <s v="Beaumont"/>
    <s v="Texas"/>
    <n v="77705"/>
    <x v="2"/>
    <x v="2"/>
    <s v="Accessories"/>
    <n v="319968"/>
    <n v="4"/>
    <n v="2"/>
    <n v="959904"/>
  </r>
  <r>
    <s v="Second Class"/>
    <x v="0"/>
    <s v="United States"/>
    <s v="Beaumont"/>
    <s v="Texas"/>
    <n v="77705"/>
    <x v="2"/>
    <x v="0"/>
    <s v="Furnishings"/>
    <n v="8624"/>
    <n v="7"/>
    <n v="6"/>
    <n v="-25872"/>
  </r>
  <r>
    <s v="Second Class"/>
    <x v="0"/>
    <s v="United States"/>
    <s v="Dallas"/>
    <s v="Texas"/>
    <n v="75220"/>
    <x v="2"/>
    <x v="1"/>
    <s v="Paper"/>
    <n v="3984"/>
    <n v="1"/>
    <n v="2"/>
    <n v="14442"/>
  </r>
  <r>
    <s v="Standard Class"/>
    <x v="1"/>
    <s v="United States"/>
    <s v="Springfield"/>
    <s v="Ohio"/>
    <n v="45503"/>
    <x v="3"/>
    <x v="2"/>
    <s v="Accessories"/>
    <n v="895944"/>
    <n v="7"/>
    <n v="2"/>
    <n v="1903881"/>
  </r>
  <r>
    <s v="First Class"/>
    <x v="0"/>
    <s v="United States"/>
    <s v="La Porte"/>
    <s v="Texas"/>
    <n v="77571"/>
    <x v="2"/>
    <x v="0"/>
    <s v="Furnishings"/>
    <n v="14"/>
    <n v="4"/>
    <n v="6"/>
    <n v="-63"/>
  </r>
  <r>
    <s v="First Class"/>
    <x v="0"/>
    <s v="United States"/>
    <s v="La Porte"/>
    <s v="Texas"/>
    <n v="77571"/>
    <x v="2"/>
    <x v="1"/>
    <s v="Binders"/>
    <n v="16392"/>
    <n v="2"/>
    <n v="8"/>
    <n v="-262272"/>
  </r>
  <r>
    <s v="Standard Class"/>
    <x v="0"/>
    <s v="United States"/>
    <s v="Long Beach"/>
    <s v="California"/>
    <n v="90805"/>
    <x v="1"/>
    <x v="1"/>
    <s v="Paper"/>
    <n v="109"/>
    <n v="5"/>
    <n v="0"/>
    <n v="5123"/>
  </r>
  <r>
    <s v="Standard Class"/>
    <x v="0"/>
    <s v="United States"/>
    <s v="Long Beach"/>
    <s v="California"/>
    <n v="90805"/>
    <x v="1"/>
    <x v="1"/>
    <s v="Labels"/>
    <n v="296"/>
    <n v="2"/>
    <n v="0"/>
    <n v="148"/>
  </r>
  <r>
    <s v="Standard Class"/>
    <x v="0"/>
    <s v="United States"/>
    <s v="Long Beach"/>
    <s v="California"/>
    <n v="90805"/>
    <x v="1"/>
    <x v="1"/>
    <s v="Labels"/>
    <n v="498"/>
    <n v="1"/>
    <n v="0"/>
    <n v="22908"/>
  </r>
  <r>
    <s v="Standard Class"/>
    <x v="0"/>
    <s v="United States"/>
    <s v="Long Beach"/>
    <s v="California"/>
    <n v="90805"/>
    <x v="1"/>
    <x v="2"/>
    <s v="Copiers"/>
    <n v="479976"/>
    <n v="3"/>
    <n v="2"/>
    <n v="1619919"/>
  </r>
  <r>
    <s v="Standard Class"/>
    <x v="0"/>
    <s v="United States"/>
    <s v="Long Beach"/>
    <s v="California"/>
    <n v="90805"/>
    <x v="1"/>
    <x v="2"/>
    <s v="Phones"/>
    <n v="44736"/>
    <n v="8"/>
    <n v="2"/>
    <n v="44736"/>
  </r>
  <r>
    <s v="Standard Class"/>
    <x v="0"/>
    <s v="United States"/>
    <s v="Long Beach"/>
    <s v="California"/>
    <n v="90805"/>
    <x v="1"/>
    <x v="1"/>
    <s v="Art"/>
    <n v="576"/>
    <n v="2"/>
    <n v="0"/>
    <n v="16704"/>
  </r>
  <r>
    <s v="Standard Class"/>
    <x v="0"/>
    <s v="United States"/>
    <s v="Long Beach"/>
    <s v="California"/>
    <n v="90805"/>
    <x v="1"/>
    <x v="0"/>
    <s v="Chairs"/>
    <n v="483136"/>
    <n v="4"/>
    <n v="2"/>
    <n v="60392"/>
  </r>
  <r>
    <s v="First Class"/>
    <x v="0"/>
    <s v="United States"/>
    <s v="Decatur"/>
    <s v="Illinois"/>
    <n v="62521"/>
    <x v="2"/>
    <x v="1"/>
    <s v="Labels"/>
    <n v="15936"/>
    <n v="4"/>
    <n v="2"/>
    <n v="51792"/>
  </r>
  <r>
    <s v="First Class"/>
    <x v="0"/>
    <s v="United States"/>
    <s v="Decatur"/>
    <s v="Illinois"/>
    <n v="62521"/>
    <x v="2"/>
    <x v="0"/>
    <s v="Furnishings"/>
    <n v="61544"/>
    <n v="7"/>
    <n v="6"/>
    <n v="-400036"/>
  </r>
  <r>
    <s v="First Class"/>
    <x v="0"/>
    <s v="United States"/>
    <s v="Decatur"/>
    <s v="Illinois"/>
    <n v="62521"/>
    <x v="2"/>
    <x v="1"/>
    <s v="Storage"/>
    <n v="132696"/>
    <n v="3"/>
    <n v="2"/>
    <n v="99522"/>
  </r>
  <r>
    <s v="Second Class"/>
    <x v="2"/>
    <s v="United States"/>
    <s v="Los Angeles"/>
    <s v="California"/>
    <n v="90008"/>
    <x v="1"/>
    <x v="1"/>
    <s v="Appliances"/>
    <n v="431"/>
    <n v="5"/>
    <n v="0"/>
    <n v="11206"/>
  </r>
  <r>
    <s v="Second Class"/>
    <x v="2"/>
    <s v="United States"/>
    <s v="Los Angeles"/>
    <s v="California"/>
    <n v="90008"/>
    <x v="1"/>
    <x v="0"/>
    <s v="Furnishings"/>
    <n v="5115"/>
    <n v="5"/>
    <n v="0"/>
    <n v="13299"/>
  </r>
  <r>
    <s v="Second Class"/>
    <x v="2"/>
    <s v="United States"/>
    <s v="Los Angeles"/>
    <s v="California"/>
    <n v="90008"/>
    <x v="1"/>
    <x v="1"/>
    <s v="Binders"/>
    <n v="14792"/>
    <n v="5"/>
    <n v="2"/>
    <n v="46225"/>
  </r>
  <r>
    <s v="Standard Class"/>
    <x v="1"/>
    <s v="United States"/>
    <s v="Lodi"/>
    <s v="California"/>
    <n v="95240"/>
    <x v="1"/>
    <x v="1"/>
    <s v="Art"/>
    <n v="3968"/>
    <n v="2"/>
    <n v="0"/>
    <n v="162688"/>
  </r>
  <r>
    <s v="Standard Class"/>
    <x v="1"/>
    <s v="United States"/>
    <s v="New York City"/>
    <s v="New York"/>
    <n v="10009"/>
    <x v="3"/>
    <x v="0"/>
    <s v="Furnishings"/>
    <n v="1256"/>
    <n v="2"/>
    <n v="0"/>
    <n v="40192"/>
  </r>
  <r>
    <s v="Standard Class"/>
    <x v="1"/>
    <s v="United States"/>
    <s v="New York City"/>
    <s v="New York"/>
    <n v="10009"/>
    <x v="3"/>
    <x v="1"/>
    <s v="Binders"/>
    <n v="9048"/>
    <n v="3"/>
    <n v="2"/>
    <n v="3393"/>
  </r>
  <r>
    <s v="Standard Class"/>
    <x v="1"/>
    <s v="United States"/>
    <s v="New York City"/>
    <s v="New York"/>
    <n v="10009"/>
    <x v="3"/>
    <x v="1"/>
    <s v="Paper"/>
    <n v="1308"/>
    <n v="2"/>
    <n v="0"/>
    <n v="60168"/>
  </r>
  <r>
    <s v="Standard Class"/>
    <x v="1"/>
    <s v="United States"/>
    <s v="New York City"/>
    <s v="New York"/>
    <n v="10009"/>
    <x v="3"/>
    <x v="0"/>
    <s v="Furnishings"/>
    <n v="2147"/>
    <n v="5"/>
    <n v="0"/>
    <n v="83733"/>
  </r>
  <r>
    <s v="Standard Class"/>
    <x v="0"/>
    <s v="United States"/>
    <s v="San Francisco"/>
    <s v="California"/>
    <n v="94109"/>
    <x v="1"/>
    <x v="0"/>
    <s v="Furnishings"/>
    <n v="5032"/>
    <n v="4"/>
    <n v="0"/>
    <n v="211344"/>
  </r>
  <r>
    <s v="Standard Class"/>
    <x v="0"/>
    <s v="United States"/>
    <s v="San Francisco"/>
    <s v="California"/>
    <n v="94109"/>
    <x v="1"/>
    <x v="1"/>
    <s v="Paper"/>
    <n v="2456"/>
    <n v="2"/>
    <n v="0"/>
    <n v="115432"/>
  </r>
  <r>
    <s v="Standard Class"/>
    <x v="0"/>
    <s v="United States"/>
    <s v="Columbus"/>
    <s v="Georgia"/>
    <n v="31907"/>
    <x v="0"/>
    <x v="1"/>
    <s v="Paper"/>
    <n v="4368"/>
    <n v="6"/>
    <n v="0"/>
    <n v="209664"/>
  </r>
  <r>
    <s v="Standard Class"/>
    <x v="1"/>
    <s v="United States"/>
    <s v="Seattle"/>
    <s v="Washington"/>
    <n v="98103"/>
    <x v="1"/>
    <x v="0"/>
    <s v="Tables"/>
    <n v="339368"/>
    <n v="8"/>
    <n v="0"/>
    <n v="6108624"/>
  </r>
  <r>
    <s v="Standard Class"/>
    <x v="2"/>
    <s v="United States"/>
    <s v="Richmond"/>
    <s v="Indiana"/>
    <n v="47374"/>
    <x v="2"/>
    <x v="1"/>
    <s v="Storage"/>
    <n v="674"/>
    <n v="5"/>
    <n v="0"/>
    <n v="17524"/>
  </r>
  <r>
    <s v="Standard Class"/>
    <x v="2"/>
    <s v="United States"/>
    <s v="Richmond"/>
    <s v="Indiana"/>
    <n v="47374"/>
    <x v="2"/>
    <x v="1"/>
    <s v="Fasteners"/>
    <n v="252"/>
    <n v="2"/>
    <n v="0"/>
    <n v="1008"/>
  </r>
  <r>
    <s v="Standard Class"/>
    <x v="2"/>
    <s v="United States"/>
    <s v="Richmond"/>
    <s v="Indiana"/>
    <n v="47374"/>
    <x v="2"/>
    <x v="2"/>
    <s v="Phones"/>
    <n v="678"/>
    <n v="4"/>
    <n v="0"/>
    <n v="1356"/>
  </r>
  <r>
    <s v="Standard Class"/>
    <x v="2"/>
    <s v="United States"/>
    <s v="Richmond"/>
    <s v="Indiana"/>
    <n v="47374"/>
    <x v="2"/>
    <x v="1"/>
    <s v="Storage"/>
    <n v="1876"/>
    <n v="2"/>
    <n v="0"/>
    <n v="52528"/>
  </r>
  <r>
    <s v="Standard Class"/>
    <x v="2"/>
    <s v="United States"/>
    <s v="Richmond"/>
    <s v="Indiana"/>
    <n v="47374"/>
    <x v="2"/>
    <x v="2"/>
    <s v="Accessories"/>
    <n v="1212"/>
    <n v="4"/>
    <n v="0"/>
    <n v="25452"/>
  </r>
  <r>
    <s v="Standard Class"/>
    <x v="2"/>
    <s v="United States"/>
    <s v="Richmond"/>
    <s v="Indiana"/>
    <n v="47374"/>
    <x v="2"/>
    <x v="1"/>
    <s v="Paper"/>
    <n v="1134"/>
    <n v="1"/>
    <n v="0"/>
    <n v="55566"/>
  </r>
  <r>
    <s v="Standard Class"/>
    <x v="2"/>
    <s v="United States"/>
    <s v="Richmond"/>
    <s v="Indiana"/>
    <n v="47374"/>
    <x v="2"/>
    <x v="2"/>
    <s v="Accessories"/>
    <n v="1598"/>
    <n v="4"/>
    <n v="0"/>
    <n v="70312"/>
  </r>
  <r>
    <s v="Standard Class"/>
    <x v="2"/>
    <s v="United States"/>
    <s v="Richmond"/>
    <s v="Indiana"/>
    <n v="47374"/>
    <x v="2"/>
    <x v="0"/>
    <s v="Furnishings"/>
    <n v="1896"/>
    <n v="2"/>
    <n v="0"/>
    <n v="8532"/>
  </r>
  <r>
    <s v="Second Class"/>
    <x v="1"/>
    <s v="United States"/>
    <s v="New York City"/>
    <s v="New York"/>
    <n v="10009"/>
    <x v="3"/>
    <x v="1"/>
    <s v="Storage"/>
    <n v="108542"/>
    <n v="7"/>
    <n v="0"/>
    <n v="2822092"/>
  </r>
  <r>
    <s v="Second Class"/>
    <x v="1"/>
    <s v="United States"/>
    <s v="New York City"/>
    <s v="New York"/>
    <n v="10009"/>
    <x v="3"/>
    <x v="1"/>
    <s v="Appliances"/>
    <n v="1311"/>
    <n v="3"/>
    <n v="0"/>
    <n v="34086"/>
  </r>
  <r>
    <s v="First Class"/>
    <x v="1"/>
    <s v="United States"/>
    <s v="Mason"/>
    <s v="Ohio"/>
    <n v="45040"/>
    <x v="3"/>
    <x v="0"/>
    <s v="Furnishings"/>
    <n v="68704"/>
    <n v="2"/>
    <n v="2"/>
    <n v="163172"/>
  </r>
  <r>
    <s v="First Class"/>
    <x v="1"/>
    <s v="United States"/>
    <s v="Mason"/>
    <s v="Ohio"/>
    <n v="45040"/>
    <x v="3"/>
    <x v="1"/>
    <s v="Binders"/>
    <n v="3132"/>
    <n v="2"/>
    <n v="7"/>
    <n v="-261"/>
  </r>
  <r>
    <s v="First Class"/>
    <x v="1"/>
    <s v="United States"/>
    <s v="Mason"/>
    <s v="Ohio"/>
    <n v="45040"/>
    <x v="3"/>
    <x v="1"/>
    <s v="Binders"/>
    <n v="22428"/>
    <n v="3"/>
    <n v="7"/>
    <n v="-179424"/>
  </r>
  <r>
    <s v="Same Day"/>
    <x v="0"/>
    <s v="United States"/>
    <s v="Chicago"/>
    <s v="Illinois"/>
    <n v="60623"/>
    <x v="2"/>
    <x v="1"/>
    <s v="Storage"/>
    <n v="290336"/>
    <n v="2"/>
    <n v="2"/>
    <n v="326628"/>
  </r>
  <r>
    <s v="Same Day"/>
    <x v="0"/>
    <s v="United States"/>
    <s v="Chicago"/>
    <s v="Illinois"/>
    <n v="60623"/>
    <x v="2"/>
    <x v="1"/>
    <s v="Art"/>
    <n v="19152"/>
    <n v="2"/>
    <n v="2"/>
    <n v="1197"/>
  </r>
  <r>
    <s v="Standard Class"/>
    <x v="2"/>
    <s v="United States"/>
    <s v="New York City"/>
    <s v="New York"/>
    <n v="10024"/>
    <x v="3"/>
    <x v="1"/>
    <s v="Paper"/>
    <n v="648"/>
    <n v="1"/>
    <n v="0"/>
    <n v="31104"/>
  </r>
  <r>
    <s v="Second Class"/>
    <x v="2"/>
    <s v="United States"/>
    <s v="Parma"/>
    <s v="Ohio"/>
    <n v="44134"/>
    <x v="3"/>
    <x v="1"/>
    <s v="Envelopes"/>
    <n v="63968"/>
    <n v="2"/>
    <n v="2"/>
    <n v="1999"/>
  </r>
  <r>
    <s v="Standard Class"/>
    <x v="0"/>
    <s v="United States"/>
    <s v="New York City"/>
    <s v="New York"/>
    <n v="10035"/>
    <x v="3"/>
    <x v="1"/>
    <s v="Supplies"/>
    <n v="636"/>
    <n v="2"/>
    <n v="0"/>
    <n v="636"/>
  </r>
  <r>
    <s v="First Class"/>
    <x v="2"/>
    <s v="United States"/>
    <s v="Cleveland"/>
    <s v="Ohio"/>
    <n v="44105"/>
    <x v="3"/>
    <x v="1"/>
    <s v="Storage"/>
    <n v="848544"/>
    <n v="4"/>
    <n v="2"/>
    <n v="-212136"/>
  </r>
  <r>
    <s v="First Class"/>
    <x v="2"/>
    <s v="United States"/>
    <s v="Cleveland"/>
    <s v="Ohio"/>
    <n v="44105"/>
    <x v="3"/>
    <x v="1"/>
    <s v="Binders"/>
    <n v="87"/>
    <n v="5"/>
    <n v="7"/>
    <n v="-638"/>
  </r>
  <r>
    <s v="First Class"/>
    <x v="2"/>
    <s v="United States"/>
    <s v="Cleveland"/>
    <s v="Ohio"/>
    <n v="44105"/>
    <x v="3"/>
    <x v="2"/>
    <s v="Phones"/>
    <n v="122382"/>
    <n v="3"/>
    <n v="4"/>
    <n v="-244764"/>
  </r>
  <r>
    <s v="Standard Class"/>
    <x v="0"/>
    <s v="United States"/>
    <s v="New York City"/>
    <s v="New York"/>
    <n v="10035"/>
    <x v="3"/>
    <x v="0"/>
    <s v="Chairs"/>
    <n v="573174"/>
    <n v="7"/>
    <n v="1"/>
    <n v="63686"/>
  </r>
  <r>
    <s v="First Class"/>
    <x v="2"/>
    <s v="United States"/>
    <s v="Cleveland"/>
    <s v="Ohio"/>
    <n v="44105"/>
    <x v="3"/>
    <x v="1"/>
    <s v="Paper"/>
    <n v="85056"/>
    <n v="3"/>
    <n v="2"/>
    <n v="287064"/>
  </r>
  <r>
    <s v="First Class"/>
    <x v="0"/>
    <s v="United States"/>
    <s v="Woodstock"/>
    <s v="Georgia"/>
    <n v="30188"/>
    <x v="0"/>
    <x v="1"/>
    <s v="Binders"/>
    <n v="1404"/>
    <n v="3"/>
    <n v="0"/>
    <n v="67392"/>
  </r>
  <r>
    <s v="First Class"/>
    <x v="0"/>
    <s v="United States"/>
    <s v="Woodstock"/>
    <s v="Georgia"/>
    <n v="30188"/>
    <x v="0"/>
    <x v="2"/>
    <s v="Accessories"/>
    <n v="27261"/>
    <n v="13"/>
    <n v="0"/>
    <n v="981396"/>
  </r>
  <r>
    <s v="Standard Class"/>
    <x v="1"/>
    <s v="United States"/>
    <s v="Los Angeles"/>
    <s v="California"/>
    <n v="90008"/>
    <x v="1"/>
    <x v="1"/>
    <s v="Envelopes"/>
    <n v="1116"/>
    <n v="2"/>
    <n v="0"/>
    <n v="558"/>
  </r>
  <r>
    <s v="Standard Class"/>
    <x v="1"/>
    <s v="United States"/>
    <s v="Los Angeles"/>
    <s v="California"/>
    <n v="90008"/>
    <x v="1"/>
    <x v="2"/>
    <s v="Accessories"/>
    <n v="6231"/>
    <n v="3"/>
    <n v="0"/>
    <n v="224316"/>
  </r>
  <r>
    <s v="Standard Class"/>
    <x v="1"/>
    <s v="United States"/>
    <s v="Los Angeles"/>
    <s v="California"/>
    <n v="90008"/>
    <x v="1"/>
    <x v="2"/>
    <s v="Accessories"/>
    <n v="15998"/>
    <n v="2"/>
    <n v="0"/>
    <n v="575928"/>
  </r>
  <r>
    <s v="Standard Class"/>
    <x v="0"/>
    <s v="United States"/>
    <s v="Lafayette"/>
    <s v="Indiana"/>
    <n v="47905"/>
    <x v="2"/>
    <x v="1"/>
    <s v="Fasteners"/>
    <n v="594"/>
    <n v="3"/>
    <n v="0"/>
    <n v="0"/>
  </r>
  <r>
    <s v="First Class"/>
    <x v="0"/>
    <s v="United States"/>
    <s v="New York City"/>
    <s v="New York"/>
    <n v="10024"/>
    <x v="3"/>
    <x v="1"/>
    <s v="Paper"/>
    <n v="996"/>
    <n v="2"/>
    <n v="0"/>
    <n v="46812"/>
  </r>
  <r>
    <s v="Standard Class"/>
    <x v="0"/>
    <s v="United States"/>
    <s v="Utica"/>
    <s v="New York"/>
    <n v="13501"/>
    <x v="3"/>
    <x v="2"/>
    <s v="Accessories"/>
    <n v="7999"/>
    <n v="1"/>
    <n v="0"/>
    <n v="287964"/>
  </r>
  <r>
    <s v="First Class"/>
    <x v="1"/>
    <s v="United States"/>
    <s v="Lakewood"/>
    <s v="New Jersey"/>
    <n v="8701"/>
    <x v="3"/>
    <x v="1"/>
    <s v="Art"/>
    <n v="894"/>
    <n v="3"/>
    <n v="0"/>
    <n v="24138"/>
  </r>
  <r>
    <s v="Second Class"/>
    <x v="1"/>
    <s v="United States"/>
    <s v="Milwaukee"/>
    <s v="Wisconsin"/>
    <n v="53209"/>
    <x v="2"/>
    <x v="1"/>
    <s v="Paper"/>
    <n v="2062"/>
    <n v="2"/>
    <n v="0"/>
    <n v="96914"/>
  </r>
  <r>
    <s v="Second Class"/>
    <x v="1"/>
    <s v="United States"/>
    <s v="Milwaukee"/>
    <s v="Wisconsin"/>
    <n v="53209"/>
    <x v="2"/>
    <x v="2"/>
    <s v="Accessories"/>
    <n v="12425"/>
    <n v="7"/>
    <n v="0"/>
    <n v="484575"/>
  </r>
  <r>
    <s v="Second Class"/>
    <x v="1"/>
    <s v="United States"/>
    <s v="Milwaukee"/>
    <s v="Wisconsin"/>
    <n v="53209"/>
    <x v="2"/>
    <x v="2"/>
    <s v="Phones"/>
    <n v="29755"/>
    <n v="5"/>
    <n v="0"/>
    <n v="83314"/>
  </r>
  <r>
    <s v="Second Class"/>
    <x v="1"/>
    <s v="United States"/>
    <s v="Milwaukee"/>
    <s v="Wisconsin"/>
    <n v="53209"/>
    <x v="2"/>
    <x v="0"/>
    <s v="Chairs"/>
    <n v="40356"/>
    <n v="4"/>
    <n v="0"/>
    <n v="968544"/>
  </r>
  <r>
    <s v="Second Class"/>
    <x v="1"/>
    <s v="United States"/>
    <s v="Milwaukee"/>
    <s v="Wisconsin"/>
    <n v="53209"/>
    <x v="2"/>
    <x v="0"/>
    <s v="Furnishings"/>
    <n v="952"/>
    <n v="5"/>
    <n v="0"/>
    <n v="27608"/>
  </r>
  <r>
    <s v="Standard Class"/>
    <x v="0"/>
    <s v="United States"/>
    <s v="Chicago"/>
    <s v="Illinois"/>
    <n v="60623"/>
    <x v="2"/>
    <x v="2"/>
    <s v="Accessories"/>
    <n v="153824"/>
    <n v="11"/>
    <n v="2"/>
    <n v="38456"/>
  </r>
  <r>
    <s v="Second Class"/>
    <x v="0"/>
    <s v="United States"/>
    <s v="Chicago"/>
    <s v="Illinois"/>
    <n v="60653"/>
    <x v="2"/>
    <x v="1"/>
    <s v="Paper"/>
    <n v="62016"/>
    <n v="2"/>
    <n v="2"/>
    <n v="224808"/>
  </r>
  <r>
    <s v="Standard Class"/>
    <x v="0"/>
    <s v="United States"/>
    <s v="Fairfield"/>
    <s v="Ohio"/>
    <n v="45014"/>
    <x v="3"/>
    <x v="0"/>
    <s v="Furnishings"/>
    <n v="46632"/>
    <n v="3"/>
    <n v="2"/>
    <n v="34974"/>
  </r>
  <r>
    <s v="Standard Class"/>
    <x v="0"/>
    <s v="United States"/>
    <s v="Fairfield"/>
    <s v="Ohio"/>
    <n v="45014"/>
    <x v="3"/>
    <x v="0"/>
    <s v="Furnishings"/>
    <n v="8264"/>
    <n v="2"/>
    <n v="2"/>
    <n v="0"/>
  </r>
  <r>
    <s v="Standard Class"/>
    <x v="2"/>
    <s v="United States"/>
    <s v="Springfield"/>
    <s v="Ohio"/>
    <n v="45503"/>
    <x v="3"/>
    <x v="0"/>
    <s v="Tables"/>
    <n v="330588"/>
    <n v="1"/>
    <n v="4"/>
    <n v="-1432548"/>
  </r>
  <r>
    <s v="Standard Class"/>
    <x v="0"/>
    <s v="United States"/>
    <s v="Louisville"/>
    <s v="Colorado"/>
    <n v="80027"/>
    <x v="1"/>
    <x v="1"/>
    <s v="Storage"/>
    <n v="237096"/>
    <n v="3"/>
    <n v="2"/>
    <n v="207459"/>
  </r>
  <r>
    <s v="Standard Class"/>
    <x v="0"/>
    <s v="United States"/>
    <s v="Louisville"/>
    <s v="Colorado"/>
    <n v="80027"/>
    <x v="1"/>
    <x v="0"/>
    <s v="Furnishings"/>
    <n v="22752"/>
    <n v="3"/>
    <n v="2"/>
    <n v="711"/>
  </r>
  <r>
    <s v="Standard Class"/>
    <x v="0"/>
    <s v="United States"/>
    <s v="Louisville"/>
    <s v="Colorado"/>
    <n v="80027"/>
    <x v="1"/>
    <x v="1"/>
    <s v="Paper"/>
    <n v="6672"/>
    <n v="1"/>
    <n v="2"/>
    <n v="2085"/>
  </r>
  <r>
    <s v="Standard Class"/>
    <x v="0"/>
    <s v="United States"/>
    <s v="Carrollton"/>
    <s v="Texas"/>
    <n v="75007"/>
    <x v="2"/>
    <x v="0"/>
    <s v="Furnishings"/>
    <n v="25128"/>
    <n v="3"/>
    <n v="6"/>
    <n v="-69102"/>
  </r>
  <r>
    <s v="Standard Class"/>
    <x v="0"/>
    <s v="United States"/>
    <s v="Carrollton"/>
    <s v="Texas"/>
    <n v="75007"/>
    <x v="2"/>
    <x v="2"/>
    <s v="Accessories"/>
    <n v="127984"/>
    <n v="2"/>
    <n v="2"/>
    <n v="255968"/>
  </r>
  <r>
    <s v="First Class"/>
    <x v="1"/>
    <s v="United States"/>
    <s v="Anaheim"/>
    <s v="California"/>
    <n v="92804"/>
    <x v="1"/>
    <x v="0"/>
    <s v="Furnishings"/>
    <n v="13188"/>
    <n v="7"/>
    <n v="0"/>
    <n v="553896"/>
  </r>
  <r>
    <s v="First Class"/>
    <x v="1"/>
    <s v="United States"/>
    <s v="Anaheim"/>
    <s v="California"/>
    <n v="92804"/>
    <x v="1"/>
    <x v="1"/>
    <s v="Binders"/>
    <n v="25032"/>
    <n v="3"/>
    <n v="2"/>
    <n v="78225"/>
  </r>
  <r>
    <s v="First Class"/>
    <x v="1"/>
    <s v="United States"/>
    <s v="Anaheim"/>
    <s v="California"/>
    <n v="92804"/>
    <x v="1"/>
    <x v="0"/>
    <s v="Chairs"/>
    <n v="71772"/>
    <n v="3"/>
    <n v="2"/>
    <n v="71772"/>
  </r>
  <r>
    <s v="First Class"/>
    <x v="1"/>
    <s v="United States"/>
    <s v="Anaheim"/>
    <s v="California"/>
    <n v="92804"/>
    <x v="1"/>
    <x v="0"/>
    <s v="Furnishings"/>
    <n v="20735"/>
    <n v="5"/>
    <n v="0"/>
    <n v="24882"/>
  </r>
  <r>
    <s v="First Class"/>
    <x v="1"/>
    <s v="United States"/>
    <s v="Anaheim"/>
    <s v="California"/>
    <n v="92804"/>
    <x v="1"/>
    <x v="0"/>
    <s v="Furnishings"/>
    <n v="4467"/>
    <n v="3"/>
    <n v="0"/>
    <n v="120609"/>
  </r>
  <r>
    <s v="First Class"/>
    <x v="1"/>
    <s v="United States"/>
    <s v="Anaheim"/>
    <s v="California"/>
    <n v="92804"/>
    <x v="1"/>
    <x v="1"/>
    <s v="Paper"/>
    <n v="2097"/>
    <n v="2"/>
    <n v="0"/>
    <n v="100656"/>
  </r>
  <r>
    <s v="Standard Class"/>
    <x v="1"/>
    <s v="United States"/>
    <s v="Richmond"/>
    <s v="Kentucky"/>
    <n v="40475"/>
    <x v="0"/>
    <x v="1"/>
    <s v="Binders"/>
    <n v="11536"/>
    <n v="7"/>
    <n v="0"/>
    <n v="565264"/>
  </r>
  <r>
    <s v="First Class"/>
    <x v="1"/>
    <s v="United States"/>
    <s v="Santa Barbara"/>
    <s v="California"/>
    <n v="93101"/>
    <x v="1"/>
    <x v="0"/>
    <s v="Chairs"/>
    <n v="362136"/>
    <n v="3"/>
    <n v="2"/>
    <n v="-543204"/>
  </r>
  <r>
    <s v="First Class"/>
    <x v="1"/>
    <s v="United States"/>
    <s v="Santa Barbara"/>
    <s v="California"/>
    <n v="93101"/>
    <x v="1"/>
    <x v="1"/>
    <s v="Labels"/>
    <n v="3105"/>
    <n v="3"/>
    <n v="0"/>
    <n v="14904"/>
  </r>
  <r>
    <s v="Second Class"/>
    <x v="0"/>
    <s v="United States"/>
    <s v="Marion"/>
    <s v="Iowa"/>
    <n v="52302"/>
    <x v="2"/>
    <x v="1"/>
    <s v="Paper"/>
    <n v="1296"/>
    <n v="2"/>
    <n v="0"/>
    <n v="62208"/>
  </r>
  <r>
    <s v="Second Class"/>
    <x v="0"/>
    <s v="United States"/>
    <s v="Marion"/>
    <s v="Iowa"/>
    <n v="52302"/>
    <x v="2"/>
    <x v="1"/>
    <s v="Paper"/>
    <n v="9485"/>
    <n v="5"/>
    <n v="0"/>
    <n v="45528"/>
  </r>
  <r>
    <s v="Second Class"/>
    <x v="0"/>
    <s v="United States"/>
    <s v="Marion"/>
    <s v="Iowa"/>
    <n v="52302"/>
    <x v="2"/>
    <x v="1"/>
    <s v="Storage"/>
    <n v="1348"/>
    <n v="1"/>
    <n v="0"/>
    <n v="35048"/>
  </r>
  <r>
    <s v="Second Class"/>
    <x v="0"/>
    <s v="United States"/>
    <s v="Marion"/>
    <s v="Iowa"/>
    <n v="52302"/>
    <x v="2"/>
    <x v="0"/>
    <s v="Furnishings"/>
    <n v="1491"/>
    <n v="3"/>
    <n v="0"/>
    <n v="46221"/>
  </r>
  <r>
    <s v="Standard Class"/>
    <x v="0"/>
    <s v="United States"/>
    <s v="New York City"/>
    <s v="New York"/>
    <n v="10035"/>
    <x v="3"/>
    <x v="1"/>
    <s v="Envelopes"/>
    <n v="3998"/>
    <n v="1"/>
    <n v="0"/>
    <n v="17991"/>
  </r>
  <r>
    <s v="Standard Class"/>
    <x v="1"/>
    <s v="United States"/>
    <s v="Bryan"/>
    <s v="Texas"/>
    <n v="77803"/>
    <x v="2"/>
    <x v="0"/>
    <s v="Chairs"/>
    <n v="52843"/>
    <n v="5"/>
    <n v="3"/>
    <n v="-143431"/>
  </r>
  <r>
    <s v="Standard Class"/>
    <x v="1"/>
    <s v="United States"/>
    <s v="Bryan"/>
    <s v="Texas"/>
    <n v="77803"/>
    <x v="2"/>
    <x v="1"/>
    <s v="Binders"/>
    <n v="22386"/>
    <n v="7"/>
    <n v="8"/>
    <n v="-358176"/>
  </r>
  <r>
    <s v="Standard Class"/>
    <x v="2"/>
    <s v="United States"/>
    <s v="Akron"/>
    <s v="Ohio"/>
    <n v="44312"/>
    <x v="3"/>
    <x v="1"/>
    <s v="Binders"/>
    <n v="5742"/>
    <n v="3"/>
    <n v="7"/>
    <n v="-45936"/>
  </r>
  <r>
    <s v="Standard Class"/>
    <x v="0"/>
    <s v="United States"/>
    <s v="Chicago"/>
    <s v="Illinois"/>
    <n v="60653"/>
    <x v="2"/>
    <x v="2"/>
    <s v="Accessories"/>
    <n v="191968"/>
    <n v="4"/>
    <n v="2"/>
    <n v="287952"/>
  </r>
  <r>
    <s v="First Class"/>
    <x v="1"/>
    <s v="United States"/>
    <s v="New York City"/>
    <s v="New York"/>
    <n v="10035"/>
    <x v="3"/>
    <x v="1"/>
    <s v="Binders"/>
    <n v="49848"/>
    <n v="3"/>
    <n v="2"/>
    <n v="168237"/>
  </r>
  <r>
    <s v="First Class"/>
    <x v="1"/>
    <s v="United States"/>
    <s v="New York City"/>
    <s v="New York"/>
    <n v="10035"/>
    <x v="3"/>
    <x v="1"/>
    <s v="Envelopes"/>
    <n v="2399"/>
    <n v="1"/>
    <n v="0"/>
    <n v="11995"/>
  </r>
  <r>
    <s v="First Class"/>
    <x v="1"/>
    <s v="United States"/>
    <s v="New York City"/>
    <s v="New York"/>
    <n v="10035"/>
    <x v="3"/>
    <x v="1"/>
    <s v="Binders"/>
    <n v="1087936"/>
    <n v="8"/>
    <n v="2"/>
    <n v="3535792"/>
  </r>
  <r>
    <s v="First Class"/>
    <x v="1"/>
    <s v="United States"/>
    <s v="New York City"/>
    <s v="New York"/>
    <n v="10035"/>
    <x v="3"/>
    <x v="2"/>
    <s v="Phones"/>
    <n v="19998"/>
    <n v="2"/>
    <n v="0"/>
    <n v="539946"/>
  </r>
  <r>
    <s v="First Class"/>
    <x v="1"/>
    <s v="United States"/>
    <s v="New York City"/>
    <s v="New York"/>
    <n v="10035"/>
    <x v="3"/>
    <x v="1"/>
    <s v="Storage"/>
    <n v="8392"/>
    <n v="4"/>
    <n v="0"/>
    <n v="201408"/>
  </r>
  <r>
    <s v="Same Day"/>
    <x v="0"/>
    <s v="United States"/>
    <s v="San Francisco"/>
    <s v="California"/>
    <n v="94122"/>
    <x v="1"/>
    <x v="0"/>
    <s v="Furnishings"/>
    <n v="2427"/>
    <n v="3"/>
    <n v="0"/>
    <n v="87372"/>
  </r>
  <r>
    <s v="Same Day"/>
    <x v="0"/>
    <s v="United States"/>
    <s v="San Francisco"/>
    <s v="California"/>
    <n v="94122"/>
    <x v="1"/>
    <x v="2"/>
    <s v="Copiers"/>
    <n v="279996"/>
    <n v="5"/>
    <n v="2"/>
    <n v="9449865"/>
  </r>
  <r>
    <s v="Standard Class"/>
    <x v="0"/>
    <s v="United States"/>
    <s v="San Bernardino"/>
    <s v="California"/>
    <n v="92404"/>
    <x v="1"/>
    <x v="1"/>
    <s v="Binders"/>
    <n v="9872"/>
    <n v="2"/>
    <n v="2"/>
    <n v="34552"/>
  </r>
  <r>
    <s v="Standard Class"/>
    <x v="0"/>
    <s v="United States"/>
    <s v="San Bernardino"/>
    <s v="California"/>
    <n v="92404"/>
    <x v="1"/>
    <x v="0"/>
    <s v="Bookcases"/>
    <n v="683332"/>
    <n v="4"/>
    <n v="15"/>
    <n v="-40196"/>
  </r>
  <r>
    <s v="Standard Class"/>
    <x v="0"/>
    <s v="United States"/>
    <s v="San Bernardino"/>
    <s v="California"/>
    <n v="92404"/>
    <x v="1"/>
    <x v="1"/>
    <s v="Paper"/>
    <n v="2996"/>
    <n v="7"/>
    <n v="0"/>
    <n v="13482"/>
  </r>
  <r>
    <s v="First Class"/>
    <x v="0"/>
    <s v="United States"/>
    <s v="Niagara Falls"/>
    <s v="New York"/>
    <n v="14304"/>
    <x v="3"/>
    <x v="2"/>
    <s v="Phones"/>
    <n v="16485"/>
    <n v="3"/>
    <n v="0"/>
    <n v="478065"/>
  </r>
  <r>
    <s v="Standard Class"/>
    <x v="0"/>
    <s v="United States"/>
    <s v="Philadelphia"/>
    <s v="Pennsylvania"/>
    <n v="19120"/>
    <x v="3"/>
    <x v="1"/>
    <s v="Appliances"/>
    <n v="33528"/>
    <n v="3"/>
    <n v="2"/>
    <n v="25146"/>
  </r>
  <r>
    <s v="Standard Class"/>
    <x v="0"/>
    <s v="United States"/>
    <s v="Philadelphia"/>
    <s v="Pennsylvania"/>
    <n v="19120"/>
    <x v="3"/>
    <x v="1"/>
    <s v="Storage"/>
    <n v="36744"/>
    <n v="3"/>
    <n v="2"/>
    <n v="36744"/>
  </r>
  <r>
    <s v="Standard Class"/>
    <x v="0"/>
    <s v="United States"/>
    <s v="Cranston"/>
    <s v="Rhode Island"/>
    <n v="2920"/>
    <x v="3"/>
    <x v="1"/>
    <s v="Binders"/>
    <n v="10293"/>
    <n v="3"/>
    <n v="0"/>
    <n v="483771"/>
  </r>
  <r>
    <s v="Second Class"/>
    <x v="1"/>
    <s v="United States"/>
    <s v="Los Angeles"/>
    <s v="California"/>
    <n v="90049"/>
    <x v="1"/>
    <x v="0"/>
    <s v="Tables"/>
    <n v="71088"/>
    <n v="2"/>
    <n v="2"/>
    <n v="-17772"/>
  </r>
  <r>
    <s v="Standard Class"/>
    <x v="1"/>
    <s v="United States"/>
    <s v="New York City"/>
    <s v="New York"/>
    <n v="10009"/>
    <x v="3"/>
    <x v="0"/>
    <s v="Furnishings"/>
    <n v="6035"/>
    <n v="5"/>
    <n v="0"/>
    <n v="199155"/>
  </r>
  <r>
    <s v="Standard Class"/>
    <x v="1"/>
    <s v="United States"/>
    <s v="New York City"/>
    <s v="New York"/>
    <n v="10009"/>
    <x v="3"/>
    <x v="1"/>
    <s v="Supplies"/>
    <n v="3552"/>
    <n v="4"/>
    <n v="0"/>
    <n v="99456"/>
  </r>
  <r>
    <s v="Standard Class"/>
    <x v="1"/>
    <s v="United States"/>
    <s v="New York City"/>
    <s v="New York"/>
    <n v="10009"/>
    <x v="3"/>
    <x v="1"/>
    <s v="Art"/>
    <n v="112"/>
    <n v="7"/>
    <n v="0"/>
    <n v="4816"/>
  </r>
  <r>
    <s v="Standard Class"/>
    <x v="0"/>
    <s v="United States"/>
    <s v="San Francisco"/>
    <s v="California"/>
    <n v="94122"/>
    <x v="1"/>
    <x v="2"/>
    <s v="Accessories"/>
    <n v="22358"/>
    <n v="14"/>
    <n v="0"/>
    <n v="871962"/>
  </r>
  <r>
    <s v="Standard Class"/>
    <x v="0"/>
    <s v="United States"/>
    <s v="Anaheim"/>
    <s v="California"/>
    <n v="92804"/>
    <x v="1"/>
    <x v="1"/>
    <s v="Storage"/>
    <n v="99882"/>
    <n v="9"/>
    <n v="0"/>
    <n v="299646"/>
  </r>
  <r>
    <s v="Standard Class"/>
    <x v="0"/>
    <s v="United States"/>
    <s v="Anaheim"/>
    <s v="California"/>
    <n v="92804"/>
    <x v="1"/>
    <x v="1"/>
    <s v="Supplies"/>
    <n v="5115"/>
    <n v="5"/>
    <n v="0"/>
    <n v="13299"/>
  </r>
  <r>
    <s v="Second Class"/>
    <x v="2"/>
    <s v="United States"/>
    <s v="Seattle"/>
    <s v="Washington"/>
    <n v="98103"/>
    <x v="1"/>
    <x v="1"/>
    <s v="Storage"/>
    <n v="4074"/>
    <n v="3"/>
    <n v="0"/>
    <n v="4074"/>
  </r>
  <r>
    <s v="Standard Class"/>
    <x v="1"/>
    <s v="United States"/>
    <s v="Philadelphia"/>
    <s v="Pennsylvania"/>
    <n v="19120"/>
    <x v="3"/>
    <x v="1"/>
    <s v="Paper"/>
    <n v="3424"/>
    <n v="1"/>
    <n v="2"/>
    <n v="107"/>
  </r>
  <r>
    <s v="Standard Class"/>
    <x v="1"/>
    <s v="United States"/>
    <s v="Philadelphia"/>
    <s v="Pennsylvania"/>
    <n v="19120"/>
    <x v="3"/>
    <x v="2"/>
    <s v="Accessories"/>
    <n v="1512"/>
    <n v="3"/>
    <n v="2"/>
    <n v="3213"/>
  </r>
  <r>
    <s v="Second Class"/>
    <x v="1"/>
    <s v="United States"/>
    <s v="Indianapolis"/>
    <s v="Indiana"/>
    <n v="46203"/>
    <x v="2"/>
    <x v="0"/>
    <s v="Chairs"/>
    <n v="192588"/>
    <n v="6"/>
    <n v="0"/>
    <n v="5392464"/>
  </r>
  <r>
    <s v="Second Class"/>
    <x v="1"/>
    <s v="United States"/>
    <s v="Indianapolis"/>
    <s v="Indiana"/>
    <n v="46203"/>
    <x v="2"/>
    <x v="1"/>
    <s v="Appliances"/>
    <n v="24052"/>
    <n v="8"/>
    <n v="0"/>
    <n v="793716"/>
  </r>
  <r>
    <s v="Second Class"/>
    <x v="1"/>
    <s v="United States"/>
    <s v="Indianapolis"/>
    <s v="Indiana"/>
    <n v="46203"/>
    <x v="2"/>
    <x v="2"/>
    <s v="Accessories"/>
    <n v="8397"/>
    <n v="3"/>
    <n v="0"/>
    <n v="159543"/>
  </r>
  <r>
    <s v="Second Class"/>
    <x v="1"/>
    <s v="United States"/>
    <s v="Indianapolis"/>
    <s v="Indiana"/>
    <n v="46203"/>
    <x v="2"/>
    <x v="2"/>
    <s v="Accessories"/>
    <n v="3989"/>
    <n v="1"/>
    <n v="0"/>
    <n v="147593"/>
  </r>
  <r>
    <s v="Second Class"/>
    <x v="1"/>
    <s v="United States"/>
    <s v="Indianapolis"/>
    <s v="Indiana"/>
    <n v="46203"/>
    <x v="2"/>
    <x v="1"/>
    <s v="Binders"/>
    <n v="1738"/>
    <n v="2"/>
    <n v="0"/>
    <n v="869"/>
  </r>
  <r>
    <s v="Second Class"/>
    <x v="1"/>
    <s v="United States"/>
    <s v="Los Angeles"/>
    <s v="California"/>
    <n v="90045"/>
    <x v="1"/>
    <x v="1"/>
    <s v="Binders"/>
    <n v="55264"/>
    <n v="2"/>
    <n v="2"/>
    <n v="20724"/>
  </r>
  <r>
    <s v="Second Class"/>
    <x v="1"/>
    <s v="United States"/>
    <s v="Los Angeles"/>
    <s v="California"/>
    <n v="90045"/>
    <x v="1"/>
    <x v="1"/>
    <s v="Paper"/>
    <n v="648"/>
    <n v="1"/>
    <n v="0"/>
    <n v="31104"/>
  </r>
  <r>
    <s v="Second Class"/>
    <x v="1"/>
    <s v="United States"/>
    <s v="Los Angeles"/>
    <s v="California"/>
    <n v="90045"/>
    <x v="1"/>
    <x v="1"/>
    <s v="Binders"/>
    <n v="34248"/>
    <n v="3"/>
    <n v="2"/>
    <n v="115587"/>
  </r>
  <r>
    <s v="Second Class"/>
    <x v="1"/>
    <s v="United States"/>
    <s v="Los Angeles"/>
    <s v="California"/>
    <n v="90045"/>
    <x v="1"/>
    <x v="0"/>
    <s v="Tables"/>
    <n v="273568"/>
    <n v="2"/>
    <n v="2"/>
    <n v="102588"/>
  </r>
  <r>
    <s v="Standard Class"/>
    <x v="2"/>
    <s v="United States"/>
    <s v="New Rochelle"/>
    <s v="New York"/>
    <n v="10801"/>
    <x v="3"/>
    <x v="1"/>
    <s v="Paper"/>
    <n v="4635"/>
    <n v="5"/>
    <n v="0"/>
    <n v="217845"/>
  </r>
  <r>
    <s v="Standard Class"/>
    <x v="2"/>
    <s v="United States"/>
    <s v="New Rochelle"/>
    <s v="New York"/>
    <n v="10801"/>
    <x v="3"/>
    <x v="1"/>
    <s v="Paper"/>
    <n v="22392"/>
    <n v="4"/>
    <n v="0"/>
    <n v="1097208"/>
  </r>
  <r>
    <s v="Standard Class"/>
    <x v="2"/>
    <s v="United States"/>
    <s v="New Rochelle"/>
    <s v="New York"/>
    <n v="10801"/>
    <x v="3"/>
    <x v="1"/>
    <s v="Supplies"/>
    <n v="73"/>
    <n v="2"/>
    <n v="0"/>
    <n v="219"/>
  </r>
  <r>
    <s v="Standard Class"/>
    <x v="0"/>
    <s v="United States"/>
    <s v="Chandler"/>
    <s v="Arizona"/>
    <n v="85224"/>
    <x v="1"/>
    <x v="1"/>
    <s v="Art"/>
    <n v="9344"/>
    <n v="2"/>
    <n v="2"/>
    <n v="18688"/>
  </r>
  <r>
    <s v="Second Class"/>
    <x v="2"/>
    <s v="United States"/>
    <s v="Florence"/>
    <s v="Kentucky"/>
    <n v="41042"/>
    <x v="0"/>
    <x v="2"/>
    <s v="Accessories"/>
    <n v="18"/>
    <n v="1"/>
    <n v="0"/>
    <n v="324"/>
  </r>
  <r>
    <s v="First Class"/>
    <x v="2"/>
    <s v="United States"/>
    <s v="Houston"/>
    <s v="Texas"/>
    <n v="77041"/>
    <x v="2"/>
    <x v="1"/>
    <s v="Paper"/>
    <n v="65584"/>
    <n v="2"/>
    <n v="2"/>
    <n v="237742"/>
  </r>
  <r>
    <s v="First Class"/>
    <x v="2"/>
    <s v="United States"/>
    <s v="Houston"/>
    <s v="Texas"/>
    <n v="77041"/>
    <x v="2"/>
    <x v="0"/>
    <s v="Bookcases"/>
    <n v="3834656"/>
    <n v="4"/>
    <n v="32"/>
    <n v="-676704"/>
  </r>
  <r>
    <s v="Same Day"/>
    <x v="0"/>
    <s v="United States"/>
    <s v="Philadelphia"/>
    <s v="Pennsylvania"/>
    <n v="19140"/>
    <x v="3"/>
    <x v="1"/>
    <s v="Paper"/>
    <n v="10368"/>
    <n v="2"/>
    <n v="2"/>
    <n v="36288"/>
  </r>
  <r>
    <s v="Second Class"/>
    <x v="1"/>
    <s v="United States"/>
    <s v="Newark"/>
    <s v="Delaware"/>
    <n v="19711"/>
    <x v="3"/>
    <x v="0"/>
    <s v="Furnishings"/>
    <n v="134"/>
    <n v="1"/>
    <n v="0"/>
    <n v="6432"/>
  </r>
  <r>
    <s v="Second Class"/>
    <x v="1"/>
    <s v="United States"/>
    <s v="Newark"/>
    <s v="Delaware"/>
    <n v="19711"/>
    <x v="3"/>
    <x v="1"/>
    <s v="Paper"/>
    <n v="498"/>
    <n v="1"/>
    <n v="0"/>
    <n v="23406"/>
  </r>
  <r>
    <s v="Second Class"/>
    <x v="1"/>
    <s v="United States"/>
    <s v="Newark"/>
    <s v="Delaware"/>
    <n v="19711"/>
    <x v="3"/>
    <x v="1"/>
    <s v="Envelopes"/>
    <n v="10969"/>
    <n v="7"/>
    <n v="0"/>
    <n v="515543"/>
  </r>
  <r>
    <s v="Standard Class"/>
    <x v="0"/>
    <s v="United States"/>
    <s v="Plainfield"/>
    <s v="New Jersey"/>
    <n v="7060"/>
    <x v="3"/>
    <x v="1"/>
    <s v="Binders"/>
    <n v="402"/>
    <n v="5"/>
    <n v="0"/>
    <n v="1809"/>
  </r>
  <r>
    <s v="Standard Class"/>
    <x v="0"/>
    <s v="United States"/>
    <s v="Plainfield"/>
    <s v="New Jersey"/>
    <n v="7060"/>
    <x v="3"/>
    <x v="1"/>
    <s v="Binders"/>
    <n v="73598"/>
    <n v="2"/>
    <n v="0"/>
    <n v="331191"/>
  </r>
  <r>
    <s v="Standard Class"/>
    <x v="0"/>
    <s v="United States"/>
    <s v="Plainfield"/>
    <s v="New Jersey"/>
    <n v="7060"/>
    <x v="3"/>
    <x v="1"/>
    <s v="Appliances"/>
    <n v="2275"/>
    <n v="7"/>
    <n v="0"/>
    <n v="65975"/>
  </r>
  <r>
    <s v="Standard Class"/>
    <x v="2"/>
    <s v="United States"/>
    <s v="Smyrna"/>
    <s v="Georgia"/>
    <n v="30080"/>
    <x v="0"/>
    <x v="1"/>
    <s v="Binders"/>
    <n v="11956"/>
    <n v="2"/>
    <n v="0"/>
    <n v="549976"/>
  </r>
  <r>
    <s v="Standard Class"/>
    <x v="2"/>
    <s v="United States"/>
    <s v="Smyrna"/>
    <s v="Georgia"/>
    <n v="30080"/>
    <x v="0"/>
    <x v="1"/>
    <s v="Art"/>
    <n v="14075"/>
    <n v="5"/>
    <n v="0"/>
    <n v="42225"/>
  </r>
  <r>
    <s v="Standard Class"/>
    <x v="0"/>
    <s v="United States"/>
    <s v="Houston"/>
    <s v="Texas"/>
    <n v="77041"/>
    <x v="2"/>
    <x v="1"/>
    <s v="Envelopes"/>
    <n v="99568"/>
    <n v="2"/>
    <n v="2"/>
    <n v="336042"/>
  </r>
  <r>
    <s v="Standard Class"/>
    <x v="2"/>
    <s v="United States"/>
    <s v="Los Angeles"/>
    <s v="California"/>
    <n v="90032"/>
    <x v="1"/>
    <x v="2"/>
    <s v="Phones"/>
    <n v="27196"/>
    <n v="5"/>
    <n v="2"/>
    <n v="27196"/>
  </r>
  <r>
    <s v="Standard Class"/>
    <x v="2"/>
    <s v="United States"/>
    <s v="Los Angeles"/>
    <s v="California"/>
    <n v="90032"/>
    <x v="1"/>
    <x v="1"/>
    <s v="Art"/>
    <n v="1869"/>
    <n v="7"/>
    <n v="0"/>
    <n v="52332"/>
  </r>
  <r>
    <s v="Standard Class"/>
    <x v="2"/>
    <s v="United States"/>
    <s v="Los Angeles"/>
    <s v="California"/>
    <n v="90032"/>
    <x v="1"/>
    <x v="1"/>
    <s v="Paper"/>
    <n v="1336"/>
    <n v="2"/>
    <n v="0"/>
    <n v="64128"/>
  </r>
  <r>
    <s v="Standard Class"/>
    <x v="2"/>
    <s v="United States"/>
    <s v="Los Angeles"/>
    <s v="California"/>
    <n v="90032"/>
    <x v="1"/>
    <x v="2"/>
    <s v="Phones"/>
    <n v="249584"/>
    <n v="2"/>
    <n v="2"/>
    <n v="31198"/>
  </r>
  <r>
    <s v="Standard Class"/>
    <x v="2"/>
    <s v="United States"/>
    <s v="Los Angeles"/>
    <s v="California"/>
    <n v="90032"/>
    <x v="1"/>
    <x v="1"/>
    <s v="Fasteners"/>
    <n v="1386"/>
    <n v="7"/>
    <n v="0"/>
    <n v="0"/>
  </r>
  <r>
    <s v="Standard Class"/>
    <x v="2"/>
    <s v="United States"/>
    <s v="Los Angeles"/>
    <s v="California"/>
    <n v="90032"/>
    <x v="1"/>
    <x v="1"/>
    <s v="Binders"/>
    <n v="13376"/>
    <n v="4"/>
    <n v="2"/>
    <n v="46816"/>
  </r>
  <r>
    <s v="Standard Class"/>
    <x v="2"/>
    <s v="United States"/>
    <s v="Los Angeles"/>
    <s v="California"/>
    <n v="90032"/>
    <x v="1"/>
    <x v="1"/>
    <s v="Binders"/>
    <n v="437472"/>
    <n v="14"/>
    <n v="2"/>
    <n v="1531152"/>
  </r>
  <r>
    <s v="Second Class"/>
    <x v="0"/>
    <s v="United States"/>
    <s v="Lafayette"/>
    <s v="Louisiana"/>
    <n v="70506"/>
    <x v="0"/>
    <x v="0"/>
    <s v="Tables"/>
    <n v="8598"/>
    <n v="1"/>
    <n v="0"/>
    <n v="223548"/>
  </r>
  <r>
    <s v="First Class"/>
    <x v="0"/>
    <s v="United States"/>
    <s v="Fairfield"/>
    <s v="Ohio"/>
    <n v="45014"/>
    <x v="3"/>
    <x v="1"/>
    <s v="Labels"/>
    <n v="1652"/>
    <n v="5"/>
    <n v="2"/>
    <n v="5369"/>
  </r>
  <r>
    <s v="Standard Class"/>
    <x v="0"/>
    <s v="United States"/>
    <s v="Grand Rapids"/>
    <s v="Michigan"/>
    <n v="49505"/>
    <x v="2"/>
    <x v="1"/>
    <s v="Paper"/>
    <n v="3556"/>
    <n v="7"/>
    <n v="0"/>
    <n v="167132"/>
  </r>
  <r>
    <s v="Standard Class"/>
    <x v="0"/>
    <s v="United States"/>
    <s v="Grand Rapids"/>
    <s v="Michigan"/>
    <n v="49505"/>
    <x v="2"/>
    <x v="2"/>
    <s v="Phones"/>
    <n v="9798"/>
    <n v="2"/>
    <n v="0"/>
    <n v="274344"/>
  </r>
  <r>
    <s v="Standard Class"/>
    <x v="0"/>
    <s v="United States"/>
    <s v="Long Beach"/>
    <s v="New York"/>
    <n v="11561"/>
    <x v="3"/>
    <x v="1"/>
    <s v="Labels"/>
    <n v="315"/>
    <n v="10"/>
    <n v="0"/>
    <n v="1512"/>
  </r>
  <r>
    <s v="Standard Class"/>
    <x v="0"/>
    <s v="United States"/>
    <s v="Long Beach"/>
    <s v="New York"/>
    <n v="11561"/>
    <x v="3"/>
    <x v="1"/>
    <s v="Supplies"/>
    <n v="556"/>
    <n v="4"/>
    <n v="0"/>
    <n v="16124"/>
  </r>
  <r>
    <s v="Standard Class"/>
    <x v="0"/>
    <s v="United States"/>
    <s v="Los Angeles"/>
    <s v="California"/>
    <n v="90008"/>
    <x v="1"/>
    <x v="2"/>
    <s v="Accessories"/>
    <n v="3624"/>
    <n v="1"/>
    <n v="0"/>
    <n v="152208"/>
  </r>
  <r>
    <s v="Standard Class"/>
    <x v="1"/>
    <s v="United States"/>
    <s v="Athens"/>
    <s v="Georgia"/>
    <n v="30605"/>
    <x v="0"/>
    <x v="2"/>
    <s v="Accessories"/>
    <n v="7999"/>
    <n v="1"/>
    <n v="0"/>
    <n v="287964"/>
  </r>
  <r>
    <s v="Standard Class"/>
    <x v="1"/>
    <s v="United States"/>
    <s v="Athens"/>
    <s v="Georgia"/>
    <n v="30605"/>
    <x v="0"/>
    <x v="2"/>
    <s v="Phones"/>
    <n v="2061"/>
    <n v="5"/>
    <n v="0"/>
    <n v="55647"/>
  </r>
  <r>
    <s v="Second Class"/>
    <x v="0"/>
    <s v="United States"/>
    <s v="Miami"/>
    <s v="Florida"/>
    <n v="33180"/>
    <x v="0"/>
    <x v="0"/>
    <s v="Furnishings"/>
    <n v="25248"/>
    <n v="3"/>
    <n v="2"/>
    <n v="41028"/>
  </r>
  <r>
    <s v="Standard Class"/>
    <x v="0"/>
    <s v="United States"/>
    <s v="Costa Mesa"/>
    <s v="California"/>
    <n v="92627"/>
    <x v="1"/>
    <x v="0"/>
    <s v="Furnishings"/>
    <n v="9196"/>
    <n v="2"/>
    <n v="0"/>
    <n v="156332"/>
  </r>
  <r>
    <s v="Standard Class"/>
    <x v="0"/>
    <s v="United States"/>
    <s v="Costa Mesa"/>
    <s v="California"/>
    <n v="92627"/>
    <x v="1"/>
    <x v="2"/>
    <s v="Phones"/>
    <n v="258576"/>
    <n v="2"/>
    <n v="2"/>
    <n v="193932"/>
  </r>
  <r>
    <s v="Standard Class"/>
    <x v="0"/>
    <s v="United States"/>
    <s v="Costa Mesa"/>
    <s v="California"/>
    <n v="92627"/>
    <x v="1"/>
    <x v="1"/>
    <s v="Paper"/>
    <n v="296"/>
    <n v="4"/>
    <n v="0"/>
    <n v="1332"/>
  </r>
  <r>
    <s v="Second Class"/>
    <x v="0"/>
    <s v="United States"/>
    <s v="Westminster"/>
    <s v="California"/>
    <n v="92683"/>
    <x v="1"/>
    <x v="1"/>
    <s v="Appliances"/>
    <n v="24316"/>
    <n v="2"/>
    <n v="0"/>
    <n v="72948"/>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77">
  <r>
    <x v="0"/>
    <x v="0"/>
    <x v="0"/>
    <x v="0"/>
    <x v="0"/>
    <n v="42420"/>
    <x v="0"/>
    <x v="0"/>
    <s v="Bookcases"/>
    <x v="0"/>
    <n v="2"/>
    <x v="0"/>
    <n v="419136"/>
  </r>
  <r>
    <x v="0"/>
    <x v="0"/>
    <x v="0"/>
    <x v="0"/>
    <x v="0"/>
    <n v="42420"/>
    <x v="0"/>
    <x v="0"/>
    <s v="Chairs"/>
    <x v="1"/>
    <n v="3"/>
    <x v="0"/>
    <n v="219582"/>
  </r>
  <r>
    <x v="0"/>
    <x v="1"/>
    <x v="0"/>
    <x v="1"/>
    <x v="1"/>
    <n v="90036"/>
    <x v="1"/>
    <x v="1"/>
    <s v="Labels"/>
    <x v="2"/>
    <n v="2"/>
    <x v="0"/>
    <n v="68714"/>
  </r>
  <r>
    <x v="1"/>
    <x v="0"/>
    <x v="0"/>
    <x v="2"/>
    <x v="2"/>
    <n v="33311"/>
    <x v="0"/>
    <x v="0"/>
    <s v="Tables"/>
    <x v="3"/>
    <n v="5"/>
    <x v="1"/>
    <n v="-383031"/>
  </r>
  <r>
    <x v="1"/>
    <x v="0"/>
    <x v="0"/>
    <x v="2"/>
    <x v="2"/>
    <n v="33311"/>
    <x v="0"/>
    <x v="1"/>
    <s v="Storage"/>
    <x v="4"/>
    <n v="2"/>
    <x v="2"/>
    <n v="25164"/>
  </r>
  <r>
    <x v="1"/>
    <x v="0"/>
    <x v="0"/>
    <x v="1"/>
    <x v="1"/>
    <n v="90032"/>
    <x v="1"/>
    <x v="0"/>
    <s v="Furnishings"/>
    <x v="5"/>
    <n v="7"/>
    <x v="0"/>
    <n v="141694"/>
  </r>
  <r>
    <x v="1"/>
    <x v="0"/>
    <x v="0"/>
    <x v="1"/>
    <x v="1"/>
    <n v="90032"/>
    <x v="1"/>
    <x v="1"/>
    <s v="Art"/>
    <x v="6"/>
    <n v="4"/>
    <x v="0"/>
    <n v="19656"/>
  </r>
  <r>
    <x v="1"/>
    <x v="0"/>
    <x v="0"/>
    <x v="1"/>
    <x v="1"/>
    <n v="90032"/>
    <x v="1"/>
    <x v="2"/>
    <s v="Phones"/>
    <x v="7"/>
    <n v="6"/>
    <x v="2"/>
    <n v="907152"/>
  </r>
  <r>
    <x v="1"/>
    <x v="0"/>
    <x v="0"/>
    <x v="1"/>
    <x v="1"/>
    <n v="90032"/>
    <x v="1"/>
    <x v="1"/>
    <s v="Binders"/>
    <x v="8"/>
    <n v="3"/>
    <x v="2"/>
    <n v="57825"/>
  </r>
  <r>
    <x v="1"/>
    <x v="0"/>
    <x v="0"/>
    <x v="1"/>
    <x v="1"/>
    <n v="90032"/>
    <x v="1"/>
    <x v="1"/>
    <s v="Appliances"/>
    <x v="9"/>
    <n v="5"/>
    <x v="0"/>
    <n v="3447"/>
  </r>
  <r>
    <x v="1"/>
    <x v="0"/>
    <x v="0"/>
    <x v="1"/>
    <x v="1"/>
    <n v="90032"/>
    <x v="1"/>
    <x v="0"/>
    <s v="Tables"/>
    <x v="10"/>
    <n v="9"/>
    <x v="2"/>
    <n v="853092"/>
  </r>
  <r>
    <x v="1"/>
    <x v="0"/>
    <x v="0"/>
    <x v="1"/>
    <x v="1"/>
    <n v="90032"/>
    <x v="1"/>
    <x v="2"/>
    <s v="Phones"/>
    <x v="11"/>
    <n v="4"/>
    <x v="2"/>
    <n v="683568"/>
  </r>
  <r>
    <x v="1"/>
    <x v="0"/>
    <x v="0"/>
    <x v="3"/>
    <x v="3"/>
    <n v="28027"/>
    <x v="0"/>
    <x v="1"/>
    <s v="Paper"/>
    <x v="12"/>
    <n v="3"/>
    <x v="2"/>
    <n v="54432"/>
  </r>
  <r>
    <x v="1"/>
    <x v="0"/>
    <x v="0"/>
    <x v="4"/>
    <x v="4"/>
    <n v="98103"/>
    <x v="1"/>
    <x v="1"/>
    <s v="Binders"/>
    <x v="13"/>
    <n v="3"/>
    <x v="2"/>
    <n v="1325922"/>
  </r>
  <r>
    <x v="1"/>
    <x v="2"/>
    <x v="0"/>
    <x v="5"/>
    <x v="5"/>
    <n v="76106"/>
    <x v="2"/>
    <x v="1"/>
    <s v="Appliances"/>
    <x v="14"/>
    <n v="5"/>
    <x v="3"/>
    <n v="-123858"/>
  </r>
  <r>
    <x v="1"/>
    <x v="2"/>
    <x v="0"/>
    <x v="5"/>
    <x v="5"/>
    <n v="76106"/>
    <x v="2"/>
    <x v="1"/>
    <s v="Binders"/>
    <x v="15"/>
    <n v="3"/>
    <x v="3"/>
    <n v="-3816"/>
  </r>
  <r>
    <x v="1"/>
    <x v="0"/>
    <x v="0"/>
    <x v="6"/>
    <x v="6"/>
    <n v="53711"/>
    <x v="2"/>
    <x v="1"/>
    <s v="Storage"/>
    <x v="16"/>
    <n v="6"/>
    <x v="0"/>
    <n v="133176"/>
  </r>
  <r>
    <x v="0"/>
    <x v="0"/>
    <x v="0"/>
    <x v="7"/>
    <x v="7"/>
    <n v="84084"/>
    <x v="1"/>
    <x v="1"/>
    <s v="Storage"/>
    <x v="17"/>
    <n v="2"/>
    <x v="0"/>
    <n v="999"/>
  </r>
  <r>
    <x v="0"/>
    <x v="0"/>
    <x v="0"/>
    <x v="8"/>
    <x v="1"/>
    <n v="94109"/>
    <x v="1"/>
    <x v="1"/>
    <s v="Art"/>
    <x v="18"/>
    <n v="2"/>
    <x v="0"/>
    <n v="24824"/>
  </r>
  <r>
    <x v="0"/>
    <x v="0"/>
    <x v="0"/>
    <x v="8"/>
    <x v="1"/>
    <n v="94109"/>
    <x v="1"/>
    <x v="2"/>
    <s v="Phones"/>
    <x v="19"/>
    <n v="3"/>
    <x v="2"/>
    <n v="16011"/>
  </r>
  <r>
    <x v="0"/>
    <x v="0"/>
    <x v="0"/>
    <x v="8"/>
    <x v="1"/>
    <n v="94109"/>
    <x v="1"/>
    <x v="1"/>
    <s v="Binders"/>
    <x v="20"/>
    <n v="4"/>
    <x v="2"/>
    <n v="7384"/>
  </r>
  <r>
    <x v="1"/>
    <x v="1"/>
    <x v="0"/>
    <x v="9"/>
    <x v="8"/>
    <n v="68025"/>
    <x v="2"/>
    <x v="1"/>
    <s v="Art"/>
    <x v="21"/>
    <n v="7"/>
    <x v="0"/>
    <n v="50596"/>
  </r>
  <r>
    <x v="1"/>
    <x v="1"/>
    <x v="0"/>
    <x v="9"/>
    <x v="8"/>
    <n v="68025"/>
    <x v="2"/>
    <x v="1"/>
    <s v="Appliances"/>
    <x v="22"/>
    <n v="7"/>
    <x v="0"/>
    <n v="156884"/>
  </r>
  <r>
    <x v="0"/>
    <x v="0"/>
    <x v="0"/>
    <x v="10"/>
    <x v="9"/>
    <n v="19140"/>
    <x v="3"/>
    <x v="0"/>
    <s v="Chairs"/>
    <x v="23"/>
    <n v="2"/>
    <x v="4"/>
    <n v="-10196"/>
  </r>
  <r>
    <x v="1"/>
    <x v="0"/>
    <x v="0"/>
    <x v="11"/>
    <x v="7"/>
    <n v="84057"/>
    <x v="1"/>
    <x v="0"/>
    <s v="Tables"/>
    <x v="24"/>
    <n v="3"/>
    <x v="0"/>
    <n v="2402649"/>
  </r>
  <r>
    <x v="0"/>
    <x v="0"/>
    <x v="0"/>
    <x v="1"/>
    <x v="1"/>
    <n v="90049"/>
    <x v="1"/>
    <x v="1"/>
    <s v="Binders"/>
    <x v="25"/>
    <n v="2"/>
    <x v="2"/>
    <n v="42224"/>
  </r>
  <r>
    <x v="0"/>
    <x v="0"/>
    <x v="0"/>
    <x v="1"/>
    <x v="1"/>
    <n v="90049"/>
    <x v="1"/>
    <x v="2"/>
    <s v="Accessories"/>
    <x v="26"/>
    <n v="3"/>
    <x v="0"/>
    <n v="117741"/>
  </r>
  <r>
    <x v="1"/>
    <x v="0"/>
    <x v="0"/>
    <x v="10"/>
    <x v="9"/>
    <n v="19140"/>
    <x v="3"/>
    <x v="0"/>
    <s v="Bookcases"/>
    <x v="27"/>
    <n v="7"/>
    <x v="5"/>
    <n v="-16650522"/>
  </r>
  <r>
    <x v="1"/>
    <x v="0"/>
    <x v="0"/>
    <x v="10"/>
    <x v="9"/>
    <n v="19140"/>
    <x v="3"/>
    <x v="1"/>
    <s v="Binders"/>
    <x v="28"/>
    <n v="2"/>
    <x v="6"/>
    <n v="-70532"/>
  </r>
  <r>
    <x v="1"/>
    <x v="0"/>
    <x v="0"/>
    <x v="10"/>
    <x v="9"/>
    <n v="19140"/>
    <x v="3"/>
    <x v="0"/>
    <s v="Furnishings"/>
    <x v="29"/>
    <n v="3"/>
    <x v="2"/>
    <n v="15525"/>
  </r>
  <r>
    <x v="1"/>
    <x v="0"/>
    <x v="0"/>
    <x v="10"/>
    <x v="9"/>
    <n v="19140"/>
    <x v="3"/>
    <x v="1"/>
    <s v="Envelopes"/>
    <x v="30"/>
    <n v="2"/>
    <x v="2"/>
    <n v="11016"/>
  </r>
  <r>
    <x v="1"/>
    <x v="0"/>
    <x v="0"/>
    <x v="10"/>
    <x v="9"/>
    <n v="19140"/>
    <x v="3"/>
    <x v="1"/>
    <s v="Art"/>
    <x v="31"/>
    <n v="6"/>
    <x v="2"/>
    <n v="97092"/>
  </r>
  <r>
    <x v="1"/>
    <x v="0"/>
    <x v="0"/>
    <x v="10"/>
    <x v="9"/>
    <n v="19140"/>
    <x v="3"/>
    <x v="1"/>
    <s v="Binders"/>
    <x v="32"/>
    <n v="6"/>
    <x v="6"/>
    <n v="-5715"/>
  </r>
  <r>
    <x v="1"/>
    <x v="0"/>
    <x v="0"/>
    <x v="10"/>
    <x v="9"/>
    <n v="19140"/>
    <x v="3"/>
    <x v="1"/>
    <s v="Art"/>
    <x v="33"/>
    <n v="2"/>
    <x v="2"/>
    <n v="3546"/>
  </r>
  <r>
    <x v="0"/>
    <x v="2"/>
    <x v="0"/>
    <x v="12"/>
    <x v="5"/>
    <n v="77095"/>
    <x v="2"/>
    <x v="1"/>
    <s v="Paper"/>
    <x v="34"/>
    <n v="3"/>
    <x v="2"/>
    <n v="99468"/>
  </r>
  <r>
    <x v="2"/>
    <x v="1"/>
    <x v="0"/>
    <x v="13"/>
    <x v="5"/>
    <n v="75080"/>
    <x v="2"/>
    <x v="2"/>
    <s v="Phones"/>
    <x v="35"/>
    <n v="7"/>
    <x v="2"/>
    <n v="1234737"/>
  </r>
  <r>
    <x v="2"/>
    <x v="1"/>
    <x v="0"/>
    <x v="13"/>
    <x v="5"/>
    <n v="75080"/>
    <x v="2"/>
    <x v="0"/>
    <s v="Furnishings"/>
    <x v="36"/>
    <n v="5"/>
    <x v="7"/>
    <n v="-147963"/>
  </r>
  <r>
    <x v="1"/>
    <x v="2"/>
    <x v="0"/>
    <x v="12"/>
    <x v="5"/>
    <n v="77041"/>
    <x v="2"/>
    <x v="1"/>
    <s v="Envelopes"/>
    <x v="37"/>
    <n v="9"/>
    <x v="2"/>
    <n v="35415"/>
  </r>
  <r>
    <x v="1"/>
    <x v="2"/>
    <x v="0"/>
    <x v="12"/>
    <x v="5"/>
    <n v="77041"/>
    <x v="2"/>
    <x v="0"/>
    <s v="Bookcases"/>
    <x v="38"/>
    <n v="3"/>
    <x v="8"/>
    <n v="-469764"/>
  </r>
  <r>
    <x v="1"/>
    <x v="2"/>
    <x v="0"/>
    <x v="12"/>
    <x v="5"/>
    <n v="77041"/>
    <x v="2"/>
    <x v="0"/>
    <s v="Chairs"/>
    <x v="39"/>
    <n v="3"/>
    <x v="4"/>
    <n v="-15147"/>
  </r>
  <r>
    <x v="1"/>
    <x v="2"/>
    <x v="0"/>
    <x v="12"/>
    <x v="5"/>
    <n v="77041"/>
    <x v="2"/>
    <x v="2"/>
    <s v="Phones"/>
    <x v="40"/>
    <n v="4"/>
    <x v="2"/>
    <n v="417564"/>
  </r>
  <r>
    <x v="1"/>
    <x v="1"/>
    <x v="0"/>
    <x v="14"/>
    <x v="10"/>
    <n v="60540"/>
    <x v="2"/>
    <x v="2"/>
    <s v="Phones"/>
    <x v="41"/>
    <n v="4"/>
    <x v="2"/>
    <n v="165564"/>
  </r>
  <r>
    <x v="1"/>
    <x v="1"/>
    <x v="0"/>
    <x v="1"/>
    <x v="1"/>
    <n v="90049"/>
    <x v="1"/>
    <x v="1"/>
    <s v="Storage"/>
    <x v="42"/>
    <n v="2"/>
    <x v="0"/>
    <n v="3894"/>
  </r>
  <r>
    <x v="1"/>
    <x v="1"/>
    <x v="0"/>
    <x v="15"/>
    <x v="2"/>
    <n v="32935"/>
    <x v="0"/>
    <x v="1"/>
    <s v="Storage"/>
    <x v="43"/>
    <n v="2"/>
    <x v="2"/>
    <n v="95616"/>
  </r>
  <r>
    <x v="2"/>
    <x v="1"/>
    <x v="0"/>
    <x v="16"/>
    <x v="11"/>
    <n v="55122"/>
    <x v="2"/>
    <x v="2"/>
    <s v="Accessories"/>
    <x v="44"/>
    <n v="2"/>
    <x v="0"/>
    <n v="197714"/>
  </r>
  <r>
    <x v="2"/>
    <x v="1"/>
    <x v="0"/>
    <x v="16"/>
    <x v="11"/>
    <n v="55122"/>
    <x v="2"/>
    <x v="1"/>
    <s v="Binders"/>
    <x v="45"/>
    <n v="2"/>
    <x v="0"/>
    <n v="82062"/>
  </r>
  <r>
    <x v="0"/>
    <x v="0"/>
    <x v="0"/>
    <x v="17"/>
    <x v="12"/>
    <n v="48185"/>
    <x v="2"/>
    <x v="1"/>
    <s v="Storage"/>
    <x v="46"/>
    <n v="4"/>
    <x v="0"/>
    <n v="84784"/>
  </r>
  <r>
    <x v="1"/>
    <x v="0"/>
    <x v="0"/>
    <x v="18"/>
    <x v="13"/>
    <n v="19901"/>
    <x v="3"/>
    <x v="2"/>
    <s v="Accessories"/>
    <x v="47"/>
    <n v="3"/>
    <x v="0"/>
    <n v="495"/>
  </r>
  <r>
    <x v="1"/>
    <x v="0"/>
    <x v="0"/>
    <x v="18"/>
    <x v="13"/>
    <n v="19901"/>
    <x v="3"/>
    <x v="2"/>
    <s v="Phones"/>
    <x v="48"/>
    <n v="2"/>
    <x v="0"/>
    <n v="6104"/>
  </r>
  <r>
    <x v="1"/>
    <x v="0"/>
    <x v="0"/>
    <x v="19"/>
    <x v="14"/>
    <n v="47150"/>
    <x v="2"/>
    <x v="1"/>
    <s v="Binders"/>
    <x v="49"/>
    <n v="6"/>
    <x v="0"/>
    <n v="179634"/>
  </r>
  <r>
    <x v="1"/>
    <x v="0"/>
    <x v="0"/>
    <x v="19"/>
    <x v="14"/>
    <n v="47150"/>
    <x v="2"/>
    <x v="1"/>
    <s v="Labels"/>
    <x v="50"/>
    <n v="6"/>
    <x v="0"/>
    <n v="353346"/>
  </r>
  <r>
    <x v="1"/>
    <x v="0"/>
    <x v="0"/>
    <x v="19"/>
    <x v="14"/>
    <n v="47150"/>
    <x v="2"/>
    <x v="0"/>
    <s v="Furnishings"/>
    <x v="51"/>
    <n v="2"/>
    <x v="0"/>
    <n v="29568"/>
  </r>
  <r>
    <x v="1"/>
    <x v="0"/>
    <x v="0"/>
    <x v="19"/>
    <x v="14"/>
    <n v="47150"/>
    <x v="2"/>
    <x v="0"/>
    <s v="Chairs"/>
    <x v="52"/>
    <n v="1"/>
    <x v="0"/>
    <n v="170981"/>
  </r>
  <r>
    <x v="1"/>
    <x v="1"/>
    <x v="0"/>
    <x v="20"/>
    <x v="15"/>
    <n v="10024"/>
    <x v="3"/>
    <x v="1"/>
    <s v="Fasteners"/>
    <x v="53"/>
    <n v="7"/>
    <x v="0"/>
    <n v="62566"/>
  </r>
  <r>
    <x v="1"/>
    <x v="1"/>
    <x v="0"/>
    <x v="20"/>
    <x v="15"/>
    <n v="10024"/>
    <x v="3"/>
    <x v="2"/>
    <s v="Phones"/>
    <x v="54"/>
    <n v="5"/>
    <x v="0"/>
    <n v="2986855"/>
  </r>
  <r>
    <x v="2"/>
    <x v="0"/>
    <x v="0"/>
    <x v="21"/>
    <x v="15"/>
    <n v="12180"/>
    <x v="3"/>
    <x v="1"/>
    <s v="Storage"/>
    <x v="55"/>
    <n v="6"/>
    <x v="0"/>
    <n v="5214"/>
  </r>
  <r>
    <x v="2"/>
    <x v="0"/>
    <x v="0"/>
    <x v="21"/>
    <x v="15"/>
    <n v="12180"/>
    <x v="3"/>
    <x v="1"/>
    <s v="Paper"/>
    <x v="56"/>
    <n v="5"/>
    <x v="0"/>
    <n v="15552"/>
  </r>
  <r>
    <x v="2"/>
    <x v="0"/>
    <x v="0"/>
    <x v="21"/>
    <x v="15"/>
    <n v="12180"/>
    <x v="3"/>
    <x v="0"/>
    <s v="Chairs"/>
    <x v="57"/>
    <n v="5"/>
    <x v="9"/>
    <n v="7098"/>
  </r>
  <r>
    <x v="2"/>
    <x v="0"/>
    <x v="0"/>
    <x v="21"/>
    <x v="15"/>
    <n v="12180"/>
    <x v="3"/>
    <x v="1"/>
    <s v="Paper"/>
    <x v="58"/>
    <n v="2"/>
    <x v="0"/>
    <n v="69888"/>
  </r>
  <r>
    <x v="2"/>
    <x v="0"/>
    <x v="0"/>
    <x v="21"/>
    <x v="15"/>
    <n v="12180"/>
    <x v="3"/>
    <x v="2"/>
    <s v="Accessories"/>
    <x v="59"/>
    <n v="2"/>
    <x v="0"/>
    <n v="33"/>
  </r>
  <r>
    <x v="2"/>
    <x v="0"/>
    <x v="0"/>
    <x v="21"/>
    <x v="15"/>
    <n v="12180"/>
    <x v="3"/>
    <x v="1"/>
    <s v="Binders"/>
    <x v="60"/>
    <n v="4"/>
    <x v="2"/>
    <n v="16362"/>
  </r>
  <r>
    <x v="2"/>
    <x v="0"/>
    <x v="0"/>
    <x v="21"/>
    <x v="15"/>
    <n v="12180"/>
    <x v="3"/>
    <x v="1"/>
    <s v="Art"/>
    <x v="61"/>
    <n v="1"/>
    <x v="0"/>
    <n v="84"/>
  </r>
  <r>
    <x v="1"/>
    <x v="0"/>
    <x v="0"/>
    <x v="1"/>
    <x v="1"/>
    <n v="90004"/>
    <x v="1"/>
    <x v="2"/>
    <s v="Accessories"/>
    <x v="62"/>
    <n v="2"/>
    <x v="0"/>
    <n v="61512"/>
  </r>
  <r>
    <x v="1"/>
    <x v="0"/>
    <x v="0"/>
    <x v="1"/>
    <x v="1"/>
    <n v="90004"/>
    <x v="1"/>
    <x v="1"/>
    <s v="Binders"/>
    <x v="63"/>
    <n v="6"/>
    <x v="2"/>
    <n v="93612"/>
  </r>
  <r>
    <x v="1"/>
    <x v="0"/>
    <x v="0"/>
    <x v="1"/>
    <x v="1"/>
    <n v="90004"/>
    <x v="1"/>
    <x v="1"/>
    <s v="Paper"/>
    <x v="64"/>
    <n v="3"/>
    <x v="0"/>
    <n v="689631"/>
  </r>
  <r>
    <x v="1"/>
    <x v="0"/>
    <x v="0"/>
    <x v="1"/>
    <x v="1"/>
    <n v="90004"/>
    <x v="1"/>
    <x v="0"/>
    <s v="Furnishings"/>
    <x v="65"/>
    <n v="4"/>
    <x v="0"/>
    <n v="223328"/>
  </r>
  <r>
    <x v="1"/>
    <x v="2"/>
    <x v="0"/>
    <x v="22"/>
    <x v="10"/>
    <n v="60610"/>
    <x v="2"/>
    <x v="0"/>
    <s v="Chairs"/>
    <x v="66"/>
    <n v="5"/>
    <x v="4"/>
    <n v="-152225"/>
  </r>
  <r>
    <x v="1"/>
    <x v="1"/>
    <x v="0"/>
    <x v="23"/>
    <x v="16"/>
    <n v="85234"/>
    <x v="1"/>
    <x v="1"/>
    <s v="Art"/>
    <x v="67"/>
    <n v="8"/>
    <x v="2"/>
    <n v="1113024"/>
  </r>
  <r>
    <x v="1"/>
    <x v="1"/>
    <x v="0"/>
    <x v="23"/>
    <x v="16"/>
    <n v="85234"/>
    <x v="1"/>
    <x v="2"/>
    <s v="Phones"/>
    <x v="68"/>
    <n v="4"/>
    <x v="2"/>
    <n v="62988"/>
  </r>
  <r>
    <x v="2"/>
    <x v="0"/>
    <x v="0"/>
    <x v="24"/>
    <x v="17"/>
    <n v="22153"/>
    <x v="0"/>
    <x v="1"/>
    <s v="Paper"/>
    <x v="69"/>
    <n v="2"/>
    <x v="0"/>
    <n v="356636"/>
  </r>
  <r>
    <x v="1"/>
    <x v="0"/>
    <x v="0"/>
    <x v="20"/>
    <x v="15"/>
    <n v="10009"/>
    <x v="3"/>
    <x v="1"/>
    <s v="Binders"/>
    <x v="70"/>
    <n v="1"/>
    <x v="2"/>
    <n v="1731"/>
  </r>
  <r>
    <x v="0"/>
    <x v="0"/>
    <x v="0"/>
    <x v="25"/>
    <x v="12"/>
    <n v="49201"/>
    <x v="2"/>
    <x v="1"/>
    <s v="Paper"/>
    <x v="71"/>
    <n v="3"/>
    <x v="0"/>
    <n v="8763"/>
  </r>
  <r>
    <x v="1"/>
    <x v="0"/>
    <x v="0"/>
    <x v="26"/>
    <x v="18"/>
    <n v="38109"/>
    <x v="0"/>
    <x v="0"/>
    <s v="Chairs"/>
    <x v="72"/>
    <n v="8"/>
    <x v="2"/>
    <n v="-1143912"/>
  </r>
  <r>
    <x v="1"/>
    <x v="0"/>
    <x v="0"/>
    <x v="26"/>
    <x v="18"/>
    <n v="38109"/>
    <x v="0"/>
    <x v="0"/>
    <s v="Furnishings"/>
    <x v="73"/>
    <n v="2"/>
    <x v="2"/>
    <n v="1213"/>
  </r>
  <r>
    <x v="1"/>
    <x v="0"/>
    <x v="0"/>
    <x v="26"/>
    <x v="18"/>
    <n v="38109"/>
    <x v="0"/>
    <x v="1"/>
    <s v="Storage"/>
    <x v="74"/>
    <n v="1"/>
    <x v="2"/>
    <n v="-18196"/>
  </r>
  <r>
    <x v="2"/>
    <x v="1"/>
    <x v="0"/>
    <x v="12"/>
    <x v="5"/>
    <n v="77041"/>
    <x v="2"/>
    <x v="1"/>
    <s v="Binders"/>
    <x v="75"/>
    <n v="3"/>
    <x v="3"/>
    <n v="-19344"/>
  </r>
  <r>
    <x v="2"/>
    <x v="1"/>
    <x v="0"/>
    <x v="12"/>
    <x v="5"/>
    <n v="77041"/>
    <x v="2"/>
    <x v="0"/>
    <s v="Furnishings"/>
    <x v="76"/>
    <n v="3"/>
    <x v="7"/>
    <n v="-58248"/>
  </r>
  <r>
    <x v="2"/>
    <x v="1"/>
    <x v="0"/>
    <x v="12"/>
    <x v="5"/>
    <n v="77041"/>
    <x v="2"/>
    <x v="1"/>
    <s v="Storage"/>
    <x v="77"/>
    <n v="3"/>
    <x v="2"/>
    <n v="2724"/>
  </r>
  <r>
    <x v="0"/>
    <x v="0"/>
    <x v="0"/>
    <x v="12"/>
    <x v="5"/>
    <n v="77070"/>
    <x v="2"/>
    <x v="0"/>
    <s v="Furnishings"/>
    <x v="78"/>
    <n v="5"/>
    <x v="7"/>
    <n v="-14475"/>
  </r>
  <r>
    <x v="2"/>
    <x v="1"/>
    <x v="0"/>
    <x v="27"/>
    <x v="19"/>
    <n v="35601"/>
    <x v="0"/>
    <x v="1"/>
    <s v="Appliances"/>
    <x v="79"/>
    <n v="1"/>
    <x v="0"/>
    <n v="562032"/>
  </r>
  <r>
    <x v="2"/>
    <x v="1"/>
    <x v="0"/>
    <x v="27"/>
    <x v="19"/>
    <n v="35601"/>
    <x v="0"/>
    <x v="1"/>
    <s v="Binders"/>
    <x v="80"/>
    <n v="3"/>
    <x v="0"/>
    <n v="80352"/>
  </r>
  <r>
    <x v="1"/>
    <x v="0"/>
    <x v="0"/>
    <x v="8"/>
    <x v="1"/>
    <n v="94122"/>
    <x v="1"/>
    <x v="1"/>
    <s v="Art"/>
    <x v="81"/>
    <n v="5"/>
    <x v="0"/>
    <n v="4172"/>
  </r>
  <r>
    <x v="1"/>
    <x v="0"/>
    <x v="0"/>
    <x v="8"/>
    <x v="1"/>
    <n v="94122"/>
    <x v="1"/>
    <x v="1"/>
    <s v="Storage"/>
    <x v="82"/>
    <n v="1"/>
    <x v="0"/>
    <n v="62031"/>
  </r>
  <r>
    <x v="1"/>
    <x v="1"/>
    <x v="0"/>
    <x v="28"/>
    <x v="3"/>
    <n v="27707"/>
    <x v="0"/>
    <x v="1"/>
    <s v="Envelopes"/>
    <x v="83"/>
    <n v="7"/>
    <x v="2"/>
    <n v="628075"/>
  </r>
  <r>
    <x v="2"/>
    <x v="2"/>
    <x v="0"/>
    <x v="22"/>
    <x v="10"/>
    <n v="60623"/>
    <x v="2"/>
    <x v="1"/>
    <s v="Storage"/>
    <x v="84"/>
    <n v="3"/>
    <x v="2"/>
    <n v="-489549"/>
  </r>
  <r>
    <x v="0"/>
    <x v="0"/>
    <x v="0"/>
    <x v="29"/>
    <x v="20"/>
    <n v="29203"/>
    <x v="0"/>
    <x v="0"/>
    <s v="Chairs"/>
    <x v="85"/>
    <n v="2"/>
    <x v="0"/>
    <n v="332156"/>
  </r>
  <r>
    <x v="1"/>
    <x v="0"/>
    <x v="0"/>
    <x v="30"/>
    <x v="11"/>
    <n v="55901"/>
    <x v="2"/>
    <x v="2"/>
    <s v="Accessories"/>
    <x v="86"/>
    <n v="1"/>
    <x v="0"/>
    <n v="67966"/>
  </r>
  <r>
    <x v="1"/>
    <x v="0"/>
    <x v="0"/>
    <x v="30"/>
    <x v="11"/>
    <n v="55901"/>
    <x v="2"/>
    <x v="1"/>
    <s v="Labels"/>
    <x v="51"/>
    <n v="2"/>
    <x v="0"/>
    <n v="29568"/>
  </r>
  <r>
    <x v="0"/>
    <x v="2"/>
    <x v="0"/>
    <x v="12"/>
    <x v="5"/>
    <n v="77095"/>
    <x v="2"/>
    <x v="1"/>
    <s v="Storage"/>
    <x v="87"/>
    <n v="7"/>
    <x v="2"/>
    <n v="138572"/>
  </r>
  <r>
    <x v="1"/>
    <x v="1"/>
    <x v="0"/>
    <x v="1"/>
    <x v="1"/>
    <n v="90036"/>
    <x v="1"/>
    <x v="1"/>
    <s v="Art"/>
    <x v="88"/>
    <n v="3"/>
    <x v="0"/>
    <n v="6633"/>
  </r>
  <r>
    <x v="1"/>
    <x v="1"/>
    <x v="0"/>
    <x v="1"/>
    <x v="1"/>
    <n v="90036"/>
    <x v="1"/>
    <x v="2"/>
    <s v="Phones"/>
    <x v="89"/>
    <n v="2"/>
    <x v="2"/>
    <n v="82782"/>
  </r>
  <r>
    <x v="1"/>
    <x v="1"/>
    <x v="0"/>
    <x v="1"/>
    <x v="1"/>
    <n v="90036"/>
    <x v="1"/>
    <x v="1"/>
    <s v="Paper"/>
    <x v="90"/>
    <n v="1"/>
    <x v="0"/>
    <n v="31104"/>
  </r>
  <r>
    <x v="0"/>
    <x v="0"/>
    <x v="0"/>
    <x v="31"/>
    <x v="11"/>
    <n v="55407"/>
    <x v="2"/>
    <x v="1"/>
    <s v="Paper"/>
    <x v="91"/>
    <n v="2"/>
    <x v="0"/>
    <n v="62208"/>
  </r>
  <r>
    <x v="0"/>
    <x v="0"/>
    <x v="0"/>
    <x v="31"/>
    <x v="11"/>
    <n v="55407"/>
    <x v="2"/>
    <x v="0"/>
    <s v="Furnishings"/>
    <x v="92"/>
    <n v="3"/>
    <x v="0"/>
    <n v="165354"/>
  </r>
  <r>
    <x v="0"/>
    <x v="0"/>
    <x v="0"/>
    <x v="31"/>
    <x v="11"/>
    <n v="55407"/>
    <x v="2"/>
    <x v="1"/>
    <s v="Binders"/>
    <x v="93"/>
    <n v="2"/>
    <x v="0"/>
    <n v="161504"/>
  </r>
  <r>
    <x v="1"/>
    <x v="2"/>
    <x v="0"/>
    <x v="32"/>
    <x v="21"/>
    <n v="97206"/>
    <x v="1"/>
    <x v="1"/>
    <s v="Binders"/>
    <x v="94"/>
    <n v="1"/>
    <x v="6"/>
    <n v="-3788"/>
  </r>
  <r>
    <x v="0"/>
    <x v="2"/>
    <x v="0"/>
    <x v="20"/>
    <x v="15"/>
    <n v="10009"/>
    <x v="3"/>
    <x v="0"/>
    <s v="Furnishings"/>
    <x v="95"/>
    <n v="7"/>
    <x v="0"/>
    <n v="405426"/>
  </r>
  <r>
    <x v="2"/>
    <x v="0"/>
    <x v="0"/>
    <x v="8"/>
    <x v="1"/>
    <n v="94122"/>
    <x v="1"/>
    <x v="1"/>
    <s v="Binders"/>
    <x v="96"/>
    <n v="3"/>
    <x v="2"/>
    <n v="179592"/>
  </r>
  <r>
    <x v="1"/>
    <x v="1"/>
    <x v="0"/>
    <x v="33"/>
    <x v="11"/>
    <n v="55106"/>
    <x v="2"/>
    <x v="1"/>
    <s v="Appliances"/>
    <x v="42"/>
    <n v="6"/>
    <x v="0"/>
    <n v="225852"/>
  </r>
  <r>
    <x v="1"/>
    <x v="2"/>
    <x v="0"/>
    <x v="22"/>
    <x v="10"/>
    <n v="60610"/>
    <x v="2"/>
    <x v="1"/>
    <s v="Paper"/>
    <x v="97"/>
    <n v="7"/>
    <x v="2"/>
    <n v="226184"/>
  </r>
  <r>
    <x v="1"/>
    <x v="2"/>
    <x v="0"/>
    <x v="22"/>
    <x v="10"/>
    <n v="60610"/>
    <x v="2"/>
    <x v="2"/>
    <s v="Accessories"/>
    <x v="98"/>
    <n v="3"/>
    <x v="2"/>
    <n v="-107973"/>
  </r>
  <r>
    <x v="1"/>
    <x v="2"/>
    <x v="0"/>
    <x v="22"/>
    <x v="10"/>
    <n v="60610"/>
    <x v="2"/>
    <x v="1"/>
    <s v="Binders"/>
    <x v="99"/>
    <n v="3"/>
    <x v="3"/>
    <n v="-30396"/>
  </r>
  <r>
    <x v="0"/>
    <x v="0"/>
    <x v="0"/>
    <x v="30"/>
    <x v="11"/>
    <n v="55901"/>
    <x v="2"/>
    <x v="1"/>
    <s v="Paper"/>
    <x v="100"/>
    <n v="4"/>
    <x v="0"/>
    <n v="117208"/>
  </r>
  <r>
    <x v="1"/>
    <x v="0"/>
    <x v="0"/>
    <x v="34"/>
    <x v="22"/>
    <n v="80013"/>
    <x v="1"/>
    <x v="2"/>
    <s v="Accessories"/>
    <x v="101"/>
    <n v="6"/>
    <x v="2"/>
    <n v="-268758"/>
  </r>
  <r>
    <x v="1"/>
    <x v="0"/>
    <x v="0"/>
    <x v="34"/>
    <x v="22"/>
    <n v="80013"/>
    <x v="1"/>
    <x v="0"/>
    <s v="Furnishings"/>
    <x v="102"/>
    <n v="3"/>
    <x v="2"/>
    <n v="-38385"/>
  </r>
  <r>
    <x v="1"/>
    <x v="0"/>
    <x v="0"/>
    <x v="34"/>
    <x v="22"/>
    <n v="80013"/>
    <x v="1"/>
    <x v="1"/>
    <s v="Binders"/>
    <x v="103"/>
    <n v="3"/>
    <x v="6"/>
    <n v="-258174"/>
  </r>
  <r>
    <x v="1"/>
    <x v="0"/>
    <x v="0"/>
    <x v="35"/>
    <x v="3"/>
    <n v="28205"/>
    <x v="0"/>
    <x v="2"/>
    <s v="Accessories"/>
    <x v="104"/>
    <n v="8"/>
    <x v="2"/>
    <n v="176016"/>
  </r>
  <r>
    <x v="1"/>
    <x v="0"/>
    <x v="0"/>
    <x v="35"/>
    <x v="3"/>
    <n v="28205"/>
    <x v="0"/>
    <x v="2"/>
    <s v="Phones"/>
    <x v="105"/>
    <n v="1"/>
    <x v="2"/>
    <n v="20994"/>
  </r>
  <r>
    <x v="1"/>
    <x v="0"/>
    <x v="0"/>
    <x v="35"/>
    <x v="3"/>
    <n v="28205"/>
    <x v="0"/>
    <x v="1"/>
    <s v="Art"/>
    <x v="106"/>
    <n v="1"/>
    <x v="2"/>
    <n v="10738"/>
  </r>
  <r>
    <x v="1"/>
    <x v="2"/>
    <x v="0"/>
    <x v="36"/>
    <x v="10"/>
    <n v="60462"/>
    <x v="2"/>
    <x v="2"/>
    <s v="Accessories"/>
    <x v="107"/>
    <n v="5"/>
    <x v="2"/>
    <n v="67992"/>
  </r>
  <r>
    <x v="1"/>
    <x v="1"/>
    <x v="0"/>
    <x v="20"/>
    <x v="15"/>
    <n v="10035"/>
    <x v="3"/>
    <x v="0"/>
    <s v="Furnishings"/>
    <x v="108"/>
    <n v="2"/>
    <x v="0"/>
    <n v="109096"/>
  </r>
  <r>
    <x v="1"/>
    <x v="0"/>
    <x v="0"/>
    <x v="37"/>
    <x v="23"/>
    <n v="50322"/>
    <x v="2"/>
    <x v="1"/>
    <s v="Art"/>
    <x v="109"/>
    <n v="2"/>
    <x v="0"/>
    <n v="22788"/>
  </r>
  <r>
    <x v="1"/>
    <x v="0"/>
    <x v="0"/>
    <x v="37"/>
    <x v="23"/>
    <n v="50322"/>
    <x v="2"/>
    <x v="1"/>
    <s v="Binders"/>
    <x v="77"/>
    <n v="6"/>
    <x v="0"/>
    <n v="133476"/>
  </r>
  <r>
    <x v="0"/>
    <x v="0"/>
    <x v="0"/>
    <x v="38"/>
    <x v="24"/>
    <n v="43229"/>
    <x v="3"/>
    <x v="1"/>
    <s v="Fasteners"/>
    <x v="110"/>
    <n v="14"/>
    <x v="2"/>
    <n v="145348"/>
  </r>
  <r>
    <x v="0"/>
    <x v="0"/>
    <x v="0"/>
    <x v="38"/>
    <x v="24"/>
    <n v="43229"/>
    <x v="3"/>
    <x v="1"/>
    <s v="Envelopes"/>
    <x v="111"/>
    <n v="2"/>
    <x v="2"/>
    <n v="1652"/>
  </r>
  <r>
    <x v="0"/>
    <x v="0"/>
    <x v="0"/>
    <x v="38"/>
    <x v="24"/>
    <n v="43229"/>
    <x v="3"/>
    <x v="1"/>
    <s v="Paper"/>
    <x v="112"/>
    <n v="3"/>
    <x v="2"/>
    <n v="74925"/>
  </r>
  <r>
    <x v="0"/>
    <x v="0"/>
    <x v="0"/>
    <x v="38"/>
    <x v="24"/>
    <n v="43229"/>
    <x v="3"/>
    <x v="1"/>
    <s v="Envelopes"/>
    <x v="113"/>
    <n v="6"/>
    <x v="2"/>
    <n v="440316"/>
  </r>
  <r>
    <x v="1"/>
    <x v="0"/>
    <x v="0"/>
    <x v="4"/>
    <x v="4"/>
    <n v="98103"/>
    <x v="1"/>
    <x v="0"/>
    <s v="Tables"/>
    <x v="114"/>
    <n v="3"/>
    <x v="0"/>
    <n v="1653813"/>
  </r>
  <r>
    <x v="1"/>
    <x v="1"/>
    <x v="0"/>
    <x v="39"/>
    <x v="18"/>
    <n v="37620"/>
    <x v="0"/>
    <x v="1"/>
    <s v="Binders"/>
    <x v="115"/>
    <n v="1"/>
    <x v="6"/>
    <n v="-1157156"/>
  </r>
  <r>
    <x v="2"/>
    <x v="0"/>
    <x v="0"/>
    <x v="40"/>
    <x v="13"/>
    <n v="19805"/>
    <x v="3"/>
    <x v="0"/>
    <s v="Furnishings"/>
    <x v="116"/>
    <n v="3"/>
    <x v="0"/>
    <n v="183456"/>
  </r>
  <r>
    <x v="2"/>
    <x v="0"/>
    <x v="0"/>
    <x v="40"/>
    <x v="13"/>
    <n v="19805"/>
    <x v="3"/>
    <x v="1"/>
    <s v="Binders"/>
    <x v="117"/>
    <n v="4"/>
    <x v="0"/>
    <n v="13878"/>
  </r>
  <r>
    <x v="2"/>
    <x v="0"/>
    <x v="0"/>
    <x v="40"/>
    <x v="13"/>
    <n v="19805"/>
    <x v="3"/>
    <x v="1"/>
    <s v="Storage"/>
    <x v="118"/>
    <n v="6"/>
    <x v="0"/>
    <n v="634368"/>
  </r>
  <r>
    <x v="2"/>
    <x v="0"/>
    <x v="0"/>
    <x v="40"/>
    <x v="13"/>
    <n v="19805"/>
    <x v="3"/>
    <x v="1"/>
    <s v="Envelopes"/>
    <x v="119"/>
    <n v="9"/>
    <x v="0"/>
    <n v="51759"/>
  </r>
  <r>
    <x v="2"/>
    <x v="0"/>
    <x v="0"/>
    <x v="40"/>
    <x v="13"/>
    <n v="19805"/>
    <x v="3"/>
    <x v="2"/>
    <s v="Phones"/>
    <x v="120"/>
    <n v="7"/>
    <x v="0"/>
    <n v="197316"/>
  </r>
  <r>
    <x v="0"/>
    <x v="2"/>
    <x v="0"/>
    <x v="12"/>
    <x v="5"/>
    <n v="77041"/>
    <x v="2"/>
    <x v="0"/>
    <s v="Chairs"/>
    <x v="121"/>
    <n v="3"/>
    <x v="4"/>
    <n v="-85794"/>
  </r>
  <r>
    <x v="1"/>
    <x v="0"/>
    <x v="0"/>
    <x v="41"/>
    <x v="10"/>
    <n v="61701"/>
    <x v="2"/>
    <x v="0"/>
    <s v="Tables"/>
    <x v="122"/>
    <n v="6"/>
    <x v="5"/>
    <n v="-407682"/>
  </r>
  <r>
    <x v="1"/>
    <x v="0"/>
    <x v="0"/>
    <x v="42"/>
    <x v="16"/>
    <n v="85023"/>
    <x v="1"/>
    <x v="1"/>
    <s v="Binders"/>
    <x v="123"/>
    <n v="2"/>
    <x v="6"/>
    <n v="-18308"/>
  </r>
  <r>
    <x v="1"/>
    <x v="0"/>
    <x v="0"/>
    <x v="42"/>
    <x v="16"/>
    <n v="85023"/>
    <x v="1"/>
    <x v="1"/>
    <s v="Storage"/>
    <x v="124"/>
    <n v="7"/>
    <x v="2"/>
    <n v="30499"/>
  </r>
  <r>
    <x v="0"/>
    <x v="2"/>
    <x v="0"/>
    <x v="1"/>
    <x v="1"/>
    <n v="90004"/>
    <x v="1"/>
    <x v="0"/>
    <s v="Chairs"/>
    <x v="125"/>
    <n v="2"/>
    <x v="2"/>
    <n v="-91602"/>
  </r>
  <r>
    <x v="0"/>
    <x v="2"/>
    <x v="0"/>
    <x v="1"/>
    <x v="1"/>
    <n v="90004"/>
    <x v="1"/>
    <x v="0"/>
    <s v="Furnishings"/>
    <x v="126"/>
    <n v="3"/>
    <x v="0"/>
    <n v="262416"/>
  </r>
  <r>
    <x v="2"/>
    <x v="1"/>
    <x v="0"/>
    <x v="38"/>
    <x v="24"/>
    <n v="43229"/>
    <x v="3"/>
    <x v="2"/>
    <s v="Phones"/>
    <x v="127"/>
    <n v="5"/>
    <x v="10"/>
    <n v="-11994"/>
  </r>
  <r>
    <x v="2"/>
    <x v="1"/>
    <x v="0"/>
    <x v="38"/>
    <x v="24"/>
    <n v="43229"/>
    <x v="3"/>
    <x v="1"/>
    <s v="Paper"/>
    <x v="128"/>
    <n v="2"/>
    <x v="2"/>
    <n v="29364"/>
  </r>
  <r>
    <x v="2"/>
    <x v="1"/>
    <x v="0"/>
    <x v="38"/>
    <x v="24"/>
    <n v="43229"/>
    <x v="3"/>
    <x v="1"/>
    <s v="Fasteners"/>
    <x v="129"/>
    <n v="9"/>
    <x v="2"/>
    <n v="69732"/>
  </r>
  <r>
    <x v="1"/>
    <x v="0"/>
    <x v="0"/>
    <x v="43"/>
    <x v="1"/>
    <n v="95661"/>
    <x v="1"/>
    <x v="1"/>
    <s v="Paper"/>
    <x v="130"/>
    <n v="3"/>
    <x v="0"/>
    <n v="96192"/>
  </r>
  <r>
    <x v="1"/>
    <x v="0"/>
    <x v="0"/>
    <x v="43"/>
    <x v="1"/>
    <n v="95661"/>
    <x v="1"/>
    <x v="1"/>
    <s v="Paper"/>
    <x v="131"/>
    <n v="1"/>
    <x v="0"/>
    <n v="166568"/>
  </r>
  <r>
    <x v="1"/>
    <x v="0"/>
    <x v="0"/>
    <x v="43"/>
    <x v="1"/>
    <n v="95661"/>
    <x v="1"/>
    <x v="1"/>
    <s v="Art"/>
    <x v="132"/>
    <n v="4"/>
    <x v="0"/>
    <n v="3456"/>
  </r>
  <r>
    <x v="1"/>
    <x v="0"/>
    <x v="0"/>
    <x v="43"/>
    <x v="1"/>
    <n v="95661"/>
    <x v="1"/>
    <x v="1"/>
    <s v="Fasteners"/>
    <x v="133"/>
    <n v="2"/>
    <x v="0"/>
    <n v="19698"/>
  </r>
  <r>
    <x v="1"/>
    <x v="0"/>
    <x v="0"/>
    <x v="43"/>
    <x v="1"/>
    <n v="95661"/>
    <x v="1"/>
    <x v="1"/>
    <s v="Binders"/>
    <x v="134"/>
    <n v="3"/>
    <x v="2"/>
    <n v="266616"/>
  </r>
  <r>
    <x v="1"/>
    <x v="0"/>
    <x v="0"/>
    <x v="43"/>
    <x v="1"/>
    <n v="95661"/>
    <x v="1"/>
    <x v="1"/>
    <s v="Supplies"/>
    <x v="135"/>
    <n v="6"/>
    <x v="0"/>
    <n v="184464"/>
  </r>
  <r>
    <x v="1"/>
    <x v="0"/>
    <x v="0"/>
    <x v="43"/>
    <x v="1"/>
    <n v="95661"/>
    <x v="1"/>
    <x v="0"/>
    <s v="Furnishings"/>
    <x v="136"/>
    <n v="14"/>
    <x v="0"/>
    <n v="206976"/>
  </r>
  <r>
    <x v="0"/>
    <x v="1"/>
    <x v="0"/>
    <x v="10"/>
    <x v="9"/>
    <n v="19140"/>
    <x v="3"/>
    <x v="0"/>
    <s v="Furnishings"/>
    <x v="137"/>
    <n v="2"/>
    <x v="2"/>
    <n v="1035"/>
  </r>
  <r>
    <x v="1"/>
    <x v="1"/>
    <x v="0"/>
    <x v="8"/>
    <x v="1"/>
    <n v="94122"/>
    <x v="1"/>
    <x v="1"/>
    <s v="Art"/>
    <x v="138"/>
    <n v="3"/>
    <x v="0"/>
    <n v="23814"/>
  </r>
  <r>
    <x v="1"/>
    <x v="1"/>
    <x v="0"/>
    <x v="8"/>
    <x v="1"/>
    <n v="94122"/>
    <x v="1"/>
    <x v="1"/>
    <s v="Envelopes"/>
    <x v="139"/>
    <n v="3"/>
    <x v="0"/>
    <n v="51042"/>
  </r>
  <r>
    <x v="1"/>
    <x v="1"/>
    <x v="0"/>
    <x v="8"/>
    <x v="1"/>
    <n v="94122"/>
    <x v="1"/>
    <x v="1"/>
    <s v="Paper"/>
    <x v="140"/>
    <n v="3"/>
    <x v="0"/>
    <n v="68976"/>
  </r>
  <r>
    <x v="1"/>
    <x v="0"/>
    <x v="0"/>
    <x v="44"/>
    <x v="25"/>
    <n v="64055"/>
    <x v="2"/>
    <x v="1"/>
    <s v="Appliances"/>
    <x v="141"/>
    <n v="3"/>
    <x v="0"/>
    <n v="2182518"/>
  </r>
  <r>
    <x v="1"/>
    <x v="0"/>
    <x v="0"/>
    <x v="45"/>
    <x v="1"/>
    <n v="91104"/>
    <x v="1"/>
    <x v="1"/>
    <s v="Storage"/>
    <x v="142"/>
    <n v="7"/>
    <x v="0"/>
    <n v="201579"/>
  </r>
  <r>
    <x v="1"/>
    <x v="2"/>
    <x v="0"/>
    <x v="46"/>
    <x v="24"/>
    <n v="43055"/>
    <x v="3"/>
    <x v="0"/>
    <s v="Furnishings"/>
    <x v="143"/>
    <n v="4"/>
    <x v="2"/>
    <n v="129096"/>
  </r>
  <r>
    <x v="1"/>
    <x v="1"/>
    <x v="0"/>
    <x v="47"/>
    <x v="6"/>
    <n v="53132"/>
    <x v="2"/>
    <x v="2"/>
    <s v="Phones"/>
    <x v="144"/>
    <n v="11"/>
    <x v="0"/>
    <n v="1038015"/>
  </r>
  <r>
    <x v="1"/>
    <x v="1"/>
    <x v="0"/>
    <x v="47"/>
    <x v="6"/>
    <n v="53132"/>
    <x v="2"/>
    <x v="2"/>
    <s v="Phones"/>
    <x v="145"/>
    <n v="3"/>
    <x v="0"/>
    <n v="59988"/>
  </r>
  <r>
    <x v="1"/>
    <x v="1"/>
    <x v="0"/>
    <x v="47"/>
    <x v="6"/>
    <n v="53132"/>
    <x v="2"/>
    <x v="0"/>
    <s v="Chairs"/>
    <x v="146"/>
    <n v="8"/>
    <x v="0"/>
    <n v="585552"/>
  </r>
  <r>
    <x v="1"/>
    <x v="1"/>
    <x v="0"/>
    <x v="47"/>
    <x v="6"/>
    <n v="53132"/>
    <x v="2"/>
    <x v="1"/>
    <s v="Binders"/>
    <x v="147"/>
    <n v="5"/>
    <x v="0"/>
    <n v="806285"/>
  </r>
  <r>
    <x v="2"/>
    <x v="2"/>
    <x v="0"/>
    <x v="48"/>
    <x v="16"/>
    <n v="85254"/>
    <x v="1"/>
    <x v="1"/>
    <s v="Appliances"/>
    <x v="148"/>
    <n v="5"/>
    <x v="2"/>
    <n v="17766"/>
  </r>
  <r>
    <x v="2"/>
    <x v="2"/>
    <x v="0"/>
    <x v="48"/>
    <x v="16"/>
    <n v="85254"/>
    <x v="1"/>
    <x v="2"/>
    <s v="Phones"/>
    <x v="149"/>
    <n v="2"/>
    <x v="2"/>
    <n v="152388"/>
  </r>
  <r>
    <x v="2"/>
    <x v="1"/>
    <x v="0"/>
    <x v="49"/>
    <x v="1"/>
    <n v="95123"/>
    <x v="1"/>
    <x v="1"/>
    <s v="Paper"/>
    <x v="150"/>
    <n v="7"/>
    <x v="0"/>
    <n v="26271"/>
  </r>
  <r>
    <x v="2"/>
    <x v="1"/>
    <x v="0"/>
    <x v="49"/>
    <x v="1"/>
    <n v="95123"/>
    <x v="1"/>
    <x v="1"/>
    <s v="Paper"/>
    <x v="151"/>
    <n v="4"/>
    <x v="0"/>
    <n v="485392"/>
  </r>
  <r>
    <x v="2"/>
    <x v="1"/>
    <x v="0"/>
    <x v="49"/>
    <x v="1"/>
    <n v="95123"/>
    <x v="1"/>
    <x v="1"/>
    <s v="Storage"/>
    <x v="152"/>
    <n v="6"/>
    <x v="0"/>
    <n v="210288"/>
  </r>
  <r>
    <x v="1"/>
    <x v="2"/>
    <x v="0"/>
    <x v="4"/>
    <x v="4"/>
    <n v="98105"/>
    <x v="1"/>
    <x v="1"/>
    <s v="Art"/>
    <x v="153"/>
    <n v="3"/>
    <x v="0"/>
    <n v="17901"/>
  </r>
  <r>
    <x v="0"/>
    <x v="0"/>
    <x v="0"/>
    <x v="4"/>
    <x v="4"/>
    <n v="98115"/>
    <x v="1"/>
    <x v="0"/>
    <s v="Chairs"/>
    <x v="154"/>
    <n v="2"/>
    <x v="2"/>
    <n v="514764"/>
  </r>
  <r>
    <x v="1"/>
    <x v="0"/>
    <x v="0"/>
    <x v="50"/>
    <x v="26"/>
    <n v="73034"/>
    <x v="2"/>
    <x v="1"/>
    <s v="Labels"/>
    <x v="2"/>
    <n v="2"/>
    <x v="0"/>
    <n v="68714"/>
  </r>
  <r>
    <x v="1"/>
    <x v="0"/>
    <x v="0"/>
    <x v="50"/>
    <x v="26"/>
    <n v="73034"/>
    <x v="2"/>
    <x v="2"/>
    <s v="Phones"/>
    <x v="155"/>
    <n v="7"/>
    <x v="0"/>
    <n v="2362325"/>
  </r>
  <r>
    <x v="2"/>
    <x v="0"/>
    <x v="0"/>
    <x v="1"/>
    <x v="1"/>
    <n v="90045"/>
    <x v="1"/>
    <x v="1"/>
    <s v="Paper"/>
    <x v="156"/>
    <n v="1"/>
    <x v="0"/>
    <n v="2691"/>
  </r>
  <r>
    <x v="0"/>
    <x v="0"/>
    <x v="0"/>
    <x v="10"/>
    <x v="9"/>
    <n v="19134"/>
    <x v="3"/>
    <x v="2"/>
    <s v="Accessories"/>
    <x v="157"/>
    <n v="2"/>
    <x v="2"/>
    <n v="13596"/>
  </r>
  <r>
    <x v="1"/>
    <x v="0"/>
    <x v="0"/>
    <x v="51"/>
    <x v="27"/>
    <n v="88220"/>
    <x v="1"/>
    <x v="1"/>
    <s v="Envelopes"/>
    <x v="158"/>
    <n v="5"/>
    <x v="0"/>
    <n v="13348"/>
  </r>
  <r>
    <x v="1"/>
    <x v="0"/>
    <x v="0"/>
    <x v="4"/>
    <x v="4"/>
    <n v="98115"/>
    <x v="1"/>
    <x v="1"/>
    <s v="Binders"/>
    <x v="159"/>
    <n v="2"/>
    <x v="2"/>
    <n v="9688"/>
  </r>
  <r>
    <x v="1"/>
    <x v="0"/>
    <x v="0"/>
    <x v="52"/>
    <x v="5"/>
    <n v="78207"/>
    <x v="2"/>
    <x v="1"/>
    <s v="Art"/>
    <x v="160"/>
    <n v="3"/>
    <x v="2"/>
    <n v="27324"/>
  </r>
  <r>
    <x v="1"/>
    <x v="0"/>
    <x v="0"/>
    <x v="52"/>
    <x v="5"/>
    <n v="78207"/>
    <x v="2"/>
    <x v="2"/>
    <s v="Machines"/>
    <x v="161"/>
    <n v="8"/>
    <x v="10"/>
    <n v="-1359992"/>
  </r>
  <r>
    <x v="1"/>
    <x v="0"/>
    <x v="0"/>
    <x v="52"/>
    <x v="5"/>
    <n v="78207"/>
    <x v="2"/>
    <x v="1"/>
    <s v="Storage"/>
    <x v="162"/>
    <n v="3"/>
    <x v="2"/>
    <n v="-586347"/>
  </r>
  <r>
    <x v="1"/>
    <x v="0"/>
    <x v="0"/>
    <x v="52"/>
    <x v="5"/>
    <n v="78207"/>
    <x v="2"/>
    <x v="0"/>
    <s v="Chairs"/>
    <x v="163"/>
    <n v="9"/>
    <x v="4"/>
    <n v="-24858"/>
  </r>
  <r>
    <x v="1"/>
    <x v="0"/>
    <x v="0"/>
    <x v="52"/>
    <x v="5"/>
    <n v="78207"/>
    <x v="2"/>
    <x v="1"/>
    <s v="Art"/>
    <x v="164"/>
    <n v="6"/>
    <x v="2"/>
    <n v="68136"/>
  </r>
  <r>
    <x v="1"/>
    <x v="0"/>
    <x v="0"/>
    <x v="52"/>
    <x v="5"/>
    <n v="78207"/>
    <x v="2"/>
    <x v="1"/>
    <s v="Appliances"/>
    <x v="165"/>
    <n v="5"/>
    <x v="3"/>
    <n v="-453849"/>
  </r>
  <r>
    <x v="1"/>
    <x v="0"/>
    <x v="0"/>
    <x v="52"/>
    <x v="5"/>
    <n v="78207"/>
    <x v="2"/>
    <x v="2"/>
    <s v="Phones"/>
    <x v="166"/>
    <n v="3"/>
    <x v="2"/>
    <n v="89985"/>
  </r>
  <r>
    <x v="1"/>
    <x v="0"/>
    <x v="0"/>
    <x v="1"/>
    <x v="1"/>
    <n v="90004"/>
    <x v="1"/>
    <x v="1"/>
    <s v="Paper"/>
    <x v="167"/>
    <n v="3"/>
    <x v="0"/>
    <n v="98418"/>
  </r>
  <r>
    <x v="1"/>
    <x v="0"/>
    <x v="0"/>
    <x v="1"/>
    <x v="1"/>
    <n v="90004"/>
    <x v="1"/>
    <x v="1"/>
    <s v="Paper"/>
    <x v="168"/>
    <n v="2"/>
    <x v="0"/>
    <n v="532608"/>
  </r>
  <r>
    <x v="1"/>
    <x v="0"/>
    <x v="0"/>
    <x v="1"/>
    <x v="1"/>
    <n v="90004"/>
    <x v="1"/>
    <x v="0"/>
    <s v="Chairs"/>
    <x v="169"/>
    <n v="7"/>
    <x v="2"/>
    <n v="21259"/>
  </r>
  <r>
    <x v="1"/>
    <x v="1"/>
    <x v="0"/>
    <x v="22"/>
    <x v="10"/>
    <n v="60623"/>
    <x v="2"/>
    <x v="1"/>
    <s v="Appliances"/>
    <x v="170"/>
    <n v="2"/>
    <x v="3"/>
    <n v="-13112"/>
  </r>
  <r>
    <x v="1"/>
    <x v="1"/>
    <x v="0"/>
    <x v="22"/>
    <x v="10"/>
    <n v="60623"/>
    <x v="2"/>
    <x v="1"/>
    <s v="Labels"/>
    <x v="171"/>
    <n v="4"/>
    <x v="2"/>
    <n v="6552"/>
  </r>
  <r>
    <x v="0"/>
    <x v="0"/>
    <x v="0"/>
    <x v="12"/>
    <x v="5"/>
    <n v="77036"/>
    <x v="2"/>
    <x v="1"/>
    <s v="Appliances"/>
    <x v="172"/>
    <n v="4"/>
    <x v="3"/>
    <n v="-24316"/>
  </r>
  <r>
    <x v="0"/>
    <x v="0"/>
    <x v="0"/>
    <x v="46"/>
    <x v="24"/>
    <n v="43055"/>
    <x v="3"/>
    <x v="0"/>
    <s v="Chairs"/>
    <x v="173"/>
    <n v="7"/>
    <x v="4"/>
    <n v="-113372"/>
  </r>
  <r>
    <x v="0"/>
    <x v="0"/>
    <x v="0"/>
    <x v="46"/>
    <x v="24"/>
    <n v="43055"/>
    <x v="3"/>
    <x v="1"/>
    <s v="Supplies"/>
    <x v="174"/>
    <n v="5"/>
    <x v="2"/>
    <n v="-37715"/>
  </r>
  <r>
    <x v="1"/>
    <x v="2"/>
    <x v="0"/>
    <x v="20"/>
    <x v="15"/>
    <n v="10009"/>
    <x v="3"/>
    <x v="1"/>
    <s v="Art"/>
    <x v="175"/>
    <n v="1"/>
    <x v="0"/>
    <n v="14104"/>
  </r>
  <r>
    <x v="0"/>
    <x v="1"/>
    <x v="0"/>
    <x v="27"/>
    <x v="10"/>
    <n v="62521"/>
    <x v="2"/>
    <x v="1"/>
    <s v="Storage"/>
    <x v="176"/>
    <n v="2"/>
    <x v="2"/>
    <n v="18612"/>
  </r>
  <r>
    <x v="0"/>
    <x v="1"/>
    <x v="0"/>
    <x v="27"/>
    <x v="10"/>
    <n v="62521"/>
    <x v="2"/>
    <x v="2"/>
    <s v="Accessories"/>
    <x v="177"/>
    <n v="7"/>
    <x v="2"/>
    <n v="766395"/>
  </r>
  <r>
    <x v="0"/>
    <x v="2"/>
    <x v="0"/>
    <x v="53"/>
    <x v="28"/>
    <n v="71203"/>
    <x v="0"/>
    <x v="2"/>
    <s v="Phones"/>
    <x v="178"/>
    <n v="4"/>
    <x v="0"/>
    <n v="1310296"/>
  </r>
  <r>
    <x v="0"/>
    <x v="2"/>
    <x v="0"/>
    <x v="53"/>
    <x v="28"/>
    <n v="71203"/>
    <x v="0"/>
    <x v="2"/>
    <s v="Phones"/>
    <x v="179"/>
    <n v="5"/>
    <x v="0"/>
    <n v="41986"/>
  </r>
  <r>
    <x v="0"/>
    <x v="2"/>
    <x v="0"/>
    <x v="53"/>
    <x v="28"/>
    <n v="71203"/>
    <x v="0"/>
    <x v="2"/>
    <s v="Accessories"/>
    <x v="180"/>
    <n v="2"/>
    <x v="0"/>
    <n v="725"/>
  </r>
  <r>
    <x v="1"/>
    <x v="0"/>
    <x v="0"/>
    <x v="54"/>
    <x v="29"/>
    <n v="6824"/>
    <x v="3"/>
    <x v="1"/>
    <s v="Binders"/>
    <x v="181"/>
    <n v="2"/>
    <x v="0"/>
    <n v="34368"/>
  </r>
  <r>
    <x v="1"/>
    <x v="2"/>
    <x v="0"/>
    <x v="1"/>
    <x v="1"/>
    <n v="90032"/>
    <x v="1"/>
    <x v="2"/>
    <s v="Accessories"/>
    <x v="182"/>
    <n v="8"/>
    <x v="0"/>
    <n v="22984"/>
  </r>
  <r>
    <x v="1"/>
    <x v="1"/>
    <x v="0"/>
    <x v="55"/>
    <x v="5"/>
    <n v="75051"/>
    <x v="2"/>
    <x v="1"/>
    <s v="Storage"/>
    <x v="183"/>
    <n v="3"/>
    <x v="2"/>
    <n v="37224"/>
  </r>
  <r>
    <x v="1"/>
    <x v="1"/>
    <x v="0"/>
    <x v="55"/>
    <x v="5"/>
    <n v="75051"/>
    <x v="2"/>
    <x v="1"/>
    <s v="Paper"/>
    <x v="184"/>
    <n v="3"/>
    <x v="2"/>
    <n v="6255"/>
  </r>
  <r>
    <x v="2"/>
    <x v="2"/>
    <x v="0"/>
    <x v="20"/>
    <x v="15"/>
    <n v="10035"/>
    <x v="3"/>
    <x v="0"/>
    <s v="Bookcases"/>
    <x v="185"/>
    <n v="4"/>
    <x v="2"/>
    <n v="112392"/>
  </r>
  <r>
    <x v="2"/>
    <x v="2"/>
    <x v="0"/>
    <x v="20"/>
    <x v="15"/>
    <n v="10035"/>
    <x v="3"/>
    <x v="2"/>
    <s v="Phones"/>
    <x v="186"/>
    <n v="6"/>
    <x v="0"/>
    <n v="200928"/>
  </r>
  <r>
    <x v="2"/>
    <x v="2"/>
    <x v="0"/>
    <x v="20"/>
    <x v="15"/>
    <n v="10035"/>
    <x v="3"/>
    <x v="1"/>
    <s v="Paper"/>
    <x v="187"/>
    <n v="8"/>
    <x v="0"/>
    <n v="248832"/>
  </r>
  <r>
    <x v="2"/>
    <x v="2"/>
    <x v="0"/>
    <x v="20"/>
    <x v="15"/>
    <n v="10035"/>
    <x v="3"/>
    <x v="0"/>
    <s v="Bookcases"/>
    <x v="188"/>
    <n v="3"/>
    <x v="2"/>
    <n v="469764"/>
  </r>
  <r>
    <x v="2"/>
    <x v="2"/>
    <x v="0"/>
    <x v="20"/>
    <x v="15"/>
    <n v="10035"/>
    <x v="3"/>
    <x v="1"/>
    <s v="Art"/>
    <x v="189"/>
    <n v="5"/>
    <x v="0"/>
    <n v="6567"/>
  </r>
  <r>
    <x v="1"/>
    <x v="1"/>
    <x v="0"/>
    <x v="56"/>
    <x v="1"/>
    <n v="92374"/>
    <x v="1"/>
    <x v="1"/>
    <s v="Envelopes"/>
    <x v="190"/>
    <n v="7"/>
    <x v="0"/>
    <n v="67116"/>
  </r>
  <r>
    <x v="1"/>
    <x v="0"/>
    <x v="0"/>
    <x v="57"/>
    <x v="24"/>
    <n v="45011"/>
    <x v="3"/>
    <x v="1"/>
    <s v="Art"/>
    <x v="191"/>
    <n v="2"/>
    <x v="2"/>
    <n v="12038"/>
  </r>
  <r>
    <x v="1"/>
    <x v="0"/>
    <x v="0"/>
    <x v="57"/>
    <x v="24"/>
    <n v="45011"/>
    <x v="3"/>
    <x v="1"/>
    <s v="Art"/>
    <x v="192"/>
    <n v="3"/>
    <x v="2"/>
    <n v="15876"/>
  </r>
  <r>
    <x v="1"/>
    <x v="2"/>
    <x v="0"/>
    <x v="58"/>
    <x v="30"/>
    <n v="7090"/>
    <x v="3"/>
    <x v="1"/>
    <s v="Storage"/>
    <x v="193"/>
    <n v="3"/>
    <x v="0"/>
    <n v="120276"/>
  </r>
  <r>
    <x v="1"/>
    <x v="1"/>
    <x v="0"/>
    <x v="10"/>
    <x v="9"/>
    <n v="19120"/>
    <x v="3"/>
    <x v="1"/>
    <s v="Binders"/>
    <x v="194"/>
    <n v="2"/>
    <x v="6"/>
    <n v="-22586"/>
  </r>
  <r>
    <x v="1"/>
    <x v="1"/>
    <x v="0"/>
    <x v="10"/>
    <x v="9"/>
    <n v="19120"/>
    <x v="3"/>
    <x v="1"/>
    <s v="Paper"/>
    <x v="195"/>
    <n v="3"/>
    <x v="2"/>
    <n v="58203"/>
  </r>
  <r>
    <x v="1"/>
    <x v="0"/>
    <x v="0"/>
    <x v="59"/>
    <x v="24"/>
    <n v="44312"/>
    <x v="3"/>
    <x v="1"/>
    <s v="Paper"/>
    <x v="196"/>
    <n v="3"/>
    <x v="2"/>
    <n v="6795"/>
  </r>
  <r>
    <x v="2"/>
    <x v="0"/>
    <x v="0"/>
    <x v="60"/>
    <x v="22"/>
    <n v="80219"/>
    <x v="1"/>
    <x v="0"/>
    <s v="Tables"/>
    <x v="197"/>
    <n v="2"/>
    <x v="5"/>
    <n v="-161875"/>
  </r>
  <r>
    <x v="2"/>
    <x v="0"/>
    <x v="0"/>
    <x v="60"/>
    <x v="22"/>
    <n v="80219"/>
    <x v="1"/>
    <x v="1"/>
    <s v="Appliances"/>
    <x v="198"/>
    <n v="1"/>
    <x v="2"/>
    <n v="2925"/>
  </r>
  <r>
    <x v="0"/>
    <x v="0"/>
    <x v="0"/>
    <x v="61"/>
    <x v="5"/>
    <n v="75220"/>
    <x v="2"/>
    <x v="1"/>
    <s v="Appliances"/>
    <x v="199"/>
    <n v="2"/>
    <x v="3"/>
    <n v="-1789668"/>
  </r>
  <r>
    <x v="1"/>
    <x v="1"/>
    <x v="0"/>
    <x v="47"/>
    <x v="18"/>
    <n v="37064"/>
    <x v="0"/>
    <x v="0"/>
    <s v="Furnishings"/>
    <x v="200"/>
    <n v="7"/>
    <x v="2"/>
    <n v="96712"/>
  </r>
  <r>
    <x v="1"/>
    <x v="0"/>
    <x v="0"/>
    <x v="62"/>
    <x v="1"/>
    <n v="90604"/>
    <x v="1"/>
    <x v="2"/>
    <s v="Phones"/>
    <x v="201"/>
    <n v="4"/>
    <x v="2"/>
    <n v="444768"/>
  </r>
  <r>
    <x v="1"/>
    <x v="0"/>
    <x v="0"/>
    <x v="63"/>
    <x v="12"/>
    <n v="48601"/>
    <x v="2"/>
    <x v="1"/>
    <s v="Storage"/>
    <x v="202"/>
    <n v="4"/>
    <x v="0"/>
    <n v="58744"/>
  </r>
  <r>
    <x v="1"/>
    <x v="0"/>
    <x v="0"/>
    <x v="63"/>
    <x v="12"/>
    <n v="48601"/>
    <x v="2"/>
    <x v="2"/>
    <s v="Phones"/>
    <x v="203"/>
    <n v="2"/>
    <x v="0"/>
    <n v="356346"/>
  </r>
  <r>
    <x v="1"/>
    <x v="0"/>
    <x v="0"/>
    <x v="63"/>
    <x v="12"/>
    <n v="48601"/>
    <x v="2"/>
    <x v="1"/>
    <s v="Binders"/>
    <x v="204"/>
    <n v="4"/>
    <x v="0"/>
    <n v="74824"/>
  </r>
  <r>
    <x v="1"/>
    <x v="0"/>
    <x v="0"/>
    <x v="63"/>
    <x v="12"/>
    <n v="48601"/>
    <x v="2"/>
    <x v="1"/>
    <s v="Fasteners"/>
    <x v="205"/>
    <n v="9"/>
    <x v="0"/>
    <n v="162099"/>
  </r>
  <r>
    <x v="1"/>
    <x v="0"/>
    <x v="0"/>
    <x v="63"/>
    <x v="12"/>
    <n v="48601"/>
    <x v="2"/>
    <x v="1"/>
    <s v="Storage"/>
    <x v="206"/>
    <n v="1"/>
    <x v="0"/>
    <n v="36796"/>
  </r>
  <r>
    <x v="0"/>
    <x v="1"/>
    <x v="0"/>
    <x v="61"/>
    <x v="5"/>
    <n v="75220"/>
    <x v="2"/>
    <x v="2"/>
    <s v="Accessories"/>
    <x v="207"/>
    <n v="2"/>
    <x v="2"/>
    <n v="65"/>
  </r>
  <r>
    <x v="1"/>
    <x v="1"/>
    <x v="0"/>
    <x v="64"/>
    <x v="24"/>
    <n v="44256"/>
    <x v="3"/>
    <x v="1"/>
    <s v="Labels"/>
    <x v="208"/>
    <n v="2"/>
    <x v="2"/>
    <n v="888"/>
  </r>
  <r>
    <x v="1"/>
    <x v="1"/>
    <x v="0"/>
    <x v="64"/>
    <x v="24"/>
    <n v="44256"/>
    <x v="3"/>
    <x v="0"/>
    <s v="Bookcases"/>
    <x v="209"/>
    <n v="5"/>
    <x v="5"/>
    <n v="-244323"/>
  </r>
  <r>
    <x v="1"/>
    <x v="1"/>
    <x v="0"/>
    <x v="64"/>
    <x v="24"/>
    <n v="44256"/>
    <x v="3"/>
    <x v="2"/>
    <s v="Phones"/>
    <x v="210"/>
    <n v="3"/>
    <x v="10"/>
    <n v="-146958"/>
  </r>
  <r>
    <x v="1"/>
    <x v="1"/>
    <x v="0"/>
    <x v="64"/>
    <x v="24"/>
    <n v="44256"/>
    <x v="3"/>
    <x v="2"/>
    <s v="Machines"/>
    <x v="211"/>
    <n v="9"/>
    <x v="6"/>
    <n v="-9504"/>
  </r>
  <r>
    <x v="1"/>
    <x v="1"/>
    <x v="0"/>
    <x v="64"/>
    <x v="24"/>
    <n v="44256"/>
    <x v="3"/>
    <x v="2"/>
    <s v="Accessories"/>
    <x v="212"/>
    <n v="2"/>
    <x v="2"/>
    <n v="44792"/>
  </r>
  <r>
    <x v="1"/>
    <x v="0"/>
    <x v="0"/>
    <x v="1"/>
    <x v="1"/>
    <n v="90032"/>
    <x v="1"/>
    <x v="1"/>
    <s v="Storage"/>
    <x v="213"/>
    <n v="6"/>
    <x v="0"/>
    <n v="260568"/>
  </r>
  <r>
    <x v="1"/>
    <x v="0"/>
    <x v="0"/>
    <x v="1"/>
    <x v="1"/>
    <n v="90032"/>
    <x v="1"/>
    <x v="2"/>
    <s v="Phones"/>
    <x v="214"/>
    <n v="3"/>
    <x v="2"/>
    <n v="226782"/>
  </r>
  <r>
    <x v="2"/>
    <x v="0"/>
    <x v="0"/>
    <x v="65"/>
    <x v="24"/>
    <n v="43017"/>
    <x v="3"/>
    <x v="1"/>
    <s v="Fasteners"/>
    <x v="215"/>
    <n v="2"/>
    <x v="2"/>
    <n v="18148"/>
  </r>
  <r>
    <x v="2"/>
    <x v="0"/>
    <x v="0"/>
    <x v="65"/>
    <x v="24"/>
    <n v="43017"/>
    <x v="3"/>
    <x v="1"/>
    <s v="Paper"/>
    <x v="216"/>
    <n v="6"/>
    <x v="2"/>
    <n v="82302"/>
  </r>
  <r>
    <x v="2"/>
    <x v="0"/>
    <x v="0"/>
    <x v="65"/>
    <x v="24"/>
    <n v="43017"/>
    <x v="3"/>
    <x v="1"/>
    <s v="Binders"/>
    <x v="217"/>
    <n v="4"/>
    <x v="6"/>
    <n v="-138432"/>
  </r>
  <r>
    <x v="2"/>
    <x v="0"/>
    <x v="0"/>
    <x v="65"/>
    <x v="24"/>
    <n v="43017"/>
    <x v="3"/>
    <x v="0"/>
    <s v="Furnishings"/>
    <x v="218"/>
    <n v="4"/>
    <x v="2"/>
    <n v="190848"/>
  </r>
  <r>
    <x v="2"/>
    <x v="0"/>
    <x v="0"/>
    <x v="65"/>
    <x v="24"/>
    <n v="43017"/>
    <x v="3"/>
    <x v="2"/>
    <s v="Machines"/>
    <x v="219"/>
    <n v="4"/>
    <x v="6"/>
    <n v="-3839904"/>
  </r>
  <r>
    <x v="2"/>
    <x v="0"/>
    <x v="0"/>
    <x v="65"/>
    <x v="24"/>
    <n v="43017"/>
    <x v="3"/>
    <x v="1"/>
    <s v="Art"/>
    <x v="220"/>
    <n v="2"/>
    <x v="2"/>
    <n v="27168"/>
  </r>
  <r>
    <x v="1"/>
    <x v="1"/>
    <x v="0"/>
    <x v="66"/>
    <x v="12"/>
    <n v="48227"/>
    <x v="2"/>
    <x v="1"/>
    <s v="Art"/>
    <x v="221"/>
    <n v="1"/>
    <x v="0"/>
    <n v="968"/>
  </r>
  <r>
    <x v="1"/>
    <x v="1"/>
    <x v="0"/>
    <x v="66"/>
    <x v="12"/>
    <n v="48227"/>
    <x v="2"/>
    <x v="0"/>
    <s v="Tables"/>
    <x v="222"/>
    <n v="5"/>
    <x v="0"/>
    <n v="136939"/>
  </r>
  <r>
    <x v="1"/>
    <x v="1"/>
    <x v="0"/>
    <x v="66"/>
    <x v="12"/>
    <n v="48227"/>
    <x v="2"/>
    <x v="1"/>
    <s v="Storage"/>
    <x v="223"/>
    <n v="1"/>
    <x v="0"/>
    <n v="2198"/>
  </r>
  <r>
    <x v="1"/>
    <x v="0"/>
    <x v="0"/>
    <x v="29"/>
    <x v="18"/>
    <n v="38401"/>
    <x v="0"/>
    <x v="0"/>
    <s v="Chairs"/>
    <x v="224"/>
    <n v="2"/>
    <x v="2"/>
    <n v="-282744"/>
  </r>
  <r>
    <x v="1"/>
    <x v="0"/>
    <x v="0"/>
    <x v="29"/>
    <x v="18"/>
    <n v="38401"/>
    <x v="0"/>
    <x v="0"/>
    <s v="Chairs"/>
    <x v="225"/>
    <n v="8"/>
    <x v="2"/>
    <n v="438408"/>
  </r>
  <r>
    <x v="1"/>
    <x v="1"/>
    <x v="0"/>
    <x v="35"/>
    <x v="3"/>
    <n v="28205"/>
    <x v="0"/>
    <x v="1"/>
    <s v="Binders"/>
    <x v="226"/>
    <n v="7"/>
    <x v="6"/>
    <n v="-12432"/>
  </r>
  <r>
    <x v="1"/>
    <x v="2"/>
    <x v="0"/>
    <x v="67"/>
    <x v="2"/>
    <n v="33614"/>
    <x v="0"/>
    <x v="0"/>
    <s v="Tables"/>
    <x v="227"/>
    <n v="2"/>
    <x v="1"/>
    <n v="-102048"/>
  </r>
  <r>
    <x v="1"/>
    <x v="2"/>
    <x v="0"/>
    <x v="67"/>
    <x v="2"/>
    <n v="33614"/>
    <x v="0"/>
    <x v="0"/>
    <s v="Tables"/>
    <x v="228"/>
    <n v="3"/>
    <x v="1"/>
    <n v="-2482458"/>
  </r>
  <r>
    <x v="1"/>
    <x v="2"/>
    <x v="0"/>
    <x v="67"/>
    <x v="2"/>
    <n v="33614"/>
    <x v="0"/>
    <x v="1"/>
    <s v="Binders"/>
    <x v="229"/>
    <n v="2"/>
    <x v="6"/>
    <n v="-3552"/>
  </r>
  <r>
    <x v="1"/>
    <x v="2"/>
    <x v="0"/>
    <x v="67"/>
    <x v="2"/>
    <n v="33614"/>
    <x v="0"/>
    <x v="0"/>
    <s v="Furnishings"/>
    <x v="230"/>
    <n v="3"/>
    <x v="2"/>
    <n v="0"/>
  </r>
  <r>
    <x v="1"/>
    <x v="2"/>
    <x v="0"/>
    <x v="67"/>
    <x v="2"/>
    <n v="33614"/>
    <x v="0"/>
    <x v="2"/>
    <s v="Accessories"/>
    <x v="231"/>
    <n v="3"/>
    <x v="2"/>
    <n v="-77247"/>
  </r>
  <r>
    <x v="1"/>
    <x v="1"/>
    <x v="0"/>
    <x v="68"/>
    <x v="1"/>
    <n v="95051"/>
    <x v="1"/>
    <x v="1"/>
    <s v="Paper"/>
    <x v="232"/>
    <n v="2"/>
    <x v="0"/>
    <n v="4752"/>
  </r>
  <r>
    <x v="0"/>
    <x v="0"/>
    <x v="0"/>
    <x v="22"/>
    <x v="10"/>
    <n v="60610"/>
    <x v="2"/>
    <x v="1"/>
    <s v="Paper"/>
    <x v="233"/>
    <n v="5"/>
    <x v="2"/>
    <n v="9396"/>
  </r>
  <r>
    <x v="0"/>
    <x v="0"/>
    <x v="0"/>
    <x v="22"/>
    <x v="10"/>
    <n v="60610"/>
    <x v="2"/>
    <x v="0"/>
    <s v="Furnishings"/>
    <x v="234"/>
    <n v="5"/>
    <x v="7"/>
    <n v="-356728"/>
  </r>
  <r>
    <x v="0"/>
    <x v="0"/>
    <x v="0"/>
    <x v="22"/>
    <x v="10"/>
    <n v="60610"/>
    <x v="2"/>
    <x v="0"/>
    <s v="Furnishings"/>
    <x v="235"/>
    <n v="3"/>
    <x v="7"/>
    <n v="-46752"/>
  </r>
  <r>
    <x v="0"/>
    <x v="0"/>
    <x v="0"/>
    <x v="22"/>
    <x v="10"/>
    <n v="60610"/>
    <x v="2"/>
    <x v="2"/>
    <s v="Phones"/>
    <x v="236"/>
    <n v="2"/>
    <x v="2"/>
    <n v="111944"/>
  </r>
  <r>
    <x v="0"/>
    <x v="0"/>
    <x v="0"/>
    <x v="22"/>
    <x v="10"/>
    <n v="60610"/>
    <x v="2"/>
    <x v="0"/>
    <s v="Tables"/>
    <x v="237"/>
    <n v="5"/>
    <x v="5"/>
    <n v="-120513"/>
  </r>
  <r>
    <x v="0"/>
    <x v="0"/>
    <x v="0"/>
    <x v="22"/>
    <x v="10"/>
    <n v="60610"/>
    <x v="2"/>
    <x v="0"/>
    <s v="Furnishings"/>
    <x v="238"/>
    <n v="3"/>
    <x v="7"/>
    <n v="-28308"/>
  </r>
  <r>
    <x v="0"/>
    <x v="0"/>
    <x v="0"/>
    <x v="22"/>
    <x v="10"/>
    <n v="60610"/>
    <x v="2"/>
    <x v="1"/>
    <s v="Art"/>
    <x v="191"/>
    <n v="2"/>
    <x v="2"/>
    <n v="12038"/>
  </r>
  <r>
    <x v="0"/>
    <x v="2"/>
    <x v="0"/>
    <x v="69"/>
    <x v="11"/>
    <n v="55044"/>
    <x v="2"/>
    <x v="0"/>
    <s v="Chairs"/>
    <x v="239"/>
    <n v="7"/>
    <x v="0"/>
    <n v="5805394"/>
  </r>
  <r>
    <x v="0"/>
    <x v="2"/>
    <x v="0"/>
    <x v="69"/>
    <x v="11"/>
    <n v="55044"/>
    <x v="2"/>
    <x v="1"/>
    <s v="Storage"/>
    <x v="240"/>
    <n v="2"/>
    <x v="0"/>
    <n v="4168"/>
  </r>
  <r>
    <x v="0"/>
    <x v="2"/>
    <x v="0"/>
    <x v="69"/>
    <x v="11"/>
    <n v="55044"/>
    <x v="2"/>
    <x v="1"/>
    <s v="Paper"/>
    <x v="241"/>
    <n v="6"/>
    <x v="0"/>
    <n v="2394"/>
  </r>
  <r>
    <x v="0"/>
    <x v="2"/>
    <x v="0"/>
    <x v="69"/>
    <x v="11"/>
    <n v="55044"/>
    <x v="2"/>
    <x v="1"/>
    <s v="Appliances"/>
    <x v="242"/>
    <n v="5"/>
    <x v="0"/>
    <n v="4960725"/>
  </r>
  <r>
    <x v="0"/>
    <x v="2"/>
    <x v="0"/>
    <x v="69"/>
    <x v="11"/>
    <n v="55044"/>
    <x v="2"/>
    <x v="1"/>
    <s v="Paper"/>
    <x v="233"/>
    <n v="4"/>
    <x v="0"/>
    <n v="124416"/>
  </r>
  <r>
    <x v="0"/>
    <x v="0"/>
    <x v="0"/>
    <x v="8"/>
    <x v="1"/>
    <n v="94109"/>
    <x v="1"/>
    <x v="0"/>
    <s v="Chairs"/>
    <x v="243"/>
    <n v="2"/>
    <x v="2"/>
    <n v="281372"/>
  </r>
  <r>
    <x v="1"/>
    <x v="0"/>
    <x v="0"/>
    <x v="70"/>
    <x v="1"/>
    <n v="92037"/>
    <x v="1"/>
    <x v="1"/>
    <s v="Paper"/>
    <x v="244"/>
    <n v="1"/>
    <x v="0"/>
    <n v="35767"/>
  </r>
  <r>
    <x v="1"/>
    <x v="0"/>
    <x v="0"/>
    <x v="70"/>
    <x v="1"/>
    <n v="92037"/>
    <x v="1"/>
    <x v="2"/>
    <s v="Accessories"/>
    <x v="245"/>
    <n v="13"/>
    <x v="0"/>
    <n v="6360003"/>
  </r>
  <r>
    <x v="2"/>
    <x v="0"/>
    <x v="0"/>
    <x v="20"/>
    <x v="15"/>
    <n v="10024"/>
    <x v="3"/>
    <x v="1"/>
    <s v="Storage"/>
    <x v="246"/>
    <n v="6"/>
    <x v="0"/>
    <n v="225624"/>
  </r>
  <r>
    <x v="2"/>
    <x v="0"/>
    <x v="0"/>
    <x v="20"/>
    <x v="15"/>
    <n v="10024"/>
    <x v="3"/>
    <x v="1"/>
    <s v="Envelopes"/>
    <x v="247"/>
    <n v="4"/>
    <x v="0"/>
    <n v="162864"/>
  </r>
  <r>
    <x v="1"/>
    <x v="1"/>
    <x v="0"/>
    <x v="22"/>
    <x v="10"/>
    <n v="60623"/>
    <x v="2"/>
    <x v="0"/>
    <s v="Furnishings"/>
    <x v="248"/>
    <n v="9"/>
    <x v="7"/>
    <n v="-84924"/>
  </r>
  <r>
    <x v="1"/>
    <x v="1"/>
    <x v="0"/>
    <x v="22"/>
    <x v="10"/>
    <n v="60623"/>
    <x v="2"/>
    <x v="1"/>
    <s v="Storage"/>
    <x v="249"/>
    <n v="2"/>
    <x v="2"/>
    <n v="-195624"/>
  </r>
  <r>
    <x v="1"/>
    <x v="1"/>
    <x v="0"/>
    <x v="22"/>
    <x v="10"/>
    <n v="60623"/>
    <x v="2"/>
    <x v="1"/>
    <s v="Storage"/>
    <x v="250"/>
    <n v="5"/>
    <x v="2"/>
    <n v="4044"/>
  </r>
  <r>
    <x v="1"/>
    <x v="1"/>
    <x v="0"/>
    <x v="22"/>
    <x v="10"/>
    <n v="60623"/>
    <x v="2"/>
    <x v="2"/>
    <s v="Phones"/>
    <x v="251"/>
    <n v="6"/>
    <x v="2"/>
    <n v="566916"/>
  </r>
  <r>
    <x v="0"/>
    <x v="0"/>
    <x v="0"/>
    <x v="20"/>
    <x v="15"/>
    <n v="10009"/>
    <x v="3"/>
    <x v="2"/>
    <s v="Accessories"/>
    <x v="252"/>
    <n v="3"/>
    <x v="0"/>
    <n v="69258"/>
  </r>
  <r>
    <x v="0"/>
    <x v="0"/>
    <x v="0"/>
    <x v="20"/>
    <x v="15"/>
    <n v="10009"/>
    <x v="3"/>
    <x v="1"/>
    <s v="Storage"/>
    <x v="253"/>
    <n v="3"/>
    <x v="0"/>
    <n v="66465"/>
  </r>
  <r>
    <x v="0"/>
    <x v="0"/>
    <x v="0"/>
    <x v="20"/>
    <x v="15"/>
    <n v="10009"/>
    <x v="3"/>
    <x v="1"/>
    <s v="Binders"/>
    <x v="254"/>
    <n v="5"/>
    <x v="2"/>
    <n v="6132"/>
  </r>
  <r>
    <x v="1"/>
    <x v="1"/>
    <x v="0"/>
    <x v="45"/>
    <x v="5"/>
    <n v="77506"/>
    <x v="2"/>
    <x v="1"/>
    <s v="Appliances"/>
    <x v="255"/>
    <n v="2"/>
    <x v="3"/>
    <n v="-4466"/>
  </r>
  <r>
    <x v="0"/>
    <x v="1"/>
    <x v="0"/>
    <x v="12"/>
    <x v="5"/>
    <n v="77036"/>
    <x v="2"/>
    <x v="2"/>
    <s v="Machines"/>
    <x v="256"/>
    <n v="3"/>
    <x v="10"/>
    <n v="-509997"/>
  </r>
  <r>
    <x v="0"/>
    <x v="1"/>
    <x v="0"/>
    <x v="12"/>
    <x v="5"/>
    <n v="77036"/>
    <x v="2"/>
    <x v="2"/>
    <s v="Machines"/>
    <x v="257"/>
    <n v="7"/>
    <x v="10"/>
    <n v="-2519958"/>
  </r>
  <r>
    <x v="1"/>
    <x v="0"/>
    <x v="0"/>
    <x v="22"/>
    <x v="10"/>
    <n v="60610"/>
    <x v="2"/>
    <x v="2"/>
    <s v="Phones"/>
    <x v="258"/>
    <n v="4"/>
    <x v="2"/>
    <n v="287196"/>
  </r>
  <r>
    <x v="1"/>
    <x v="0"/>
    <x v="0"/>
    <x v="71"/>
    <x v="1"/>
    <n v="94513"/>
    <x v="1"/>
    <x v="2"/>
    <s v="Accessories"/>
    <x v="259"/>
    <n v="2"/>
    <x v="0"/>
    <n v="35156"/>
  </r>
  <r>
    <x v="1"/>
    <x v="1"/>
    <x v="0"/>
    <x v="72"/>
    <x v="3"/>
    <n v="27514"/>
    <x v="0"/>
    <x v="1"/>
    <s v="Art"/>
    <x v="260"/>
    <n v="3"/>
    <x v="2"/>
    <n v="47304"/>
  </r>
  <r>
    <x v="1"/>
    <x v="0"/>
    <x v="0"/>
    <x v="73"/>
    <x v="30"/>
    <n v="7960"/>
    <x v="3"/>
    <x v="1"/>
    <s v="Fasteners"/>
    <x v="261"/>
    <n v="6"/>
    <x v="0"/>
    <n v="3024"/>
  </r>
  <r>
    <x v="1"/>
    <x v="1"/>
    <x v="0"/>
    <x v="74"/>
    <x v="24"/>
    <n v="45231"/>
    <x v="3"/>
    <x v="1"/>
    <s v="Storage"/>
    <x v="262"/>
    <n v="1"/>
    <x v="2"/>
    <n v="-74416"/>
  </r>
  <r>
    <x v="1"/>
    <x v="1"/>
    <x v="0"/>
    <x v="74"/>
    <x v="24"/>
    <n v="45231"/>
    <x v="3"/>
    <x v="1"/>
    <s v="Envelopes"/>
    <x v="263"/>
    <n v="3"/>
    <x v="2"/>
    <n v="21591"/>
  </r>
  <r>
    <x v="0"/>
    <x v="1"/>
    <x v="0"/>
    <x v="8"/>
    <x v="1"/>
    <n v="94110"/>
    <x v="1"/>
    <x v="1"/>
    <s v="Storage"/>
    <x v="264"/>
    <n v="4"/>
    <x v="0"/>
    <n v="2104936"/>
  </r>
  <r>
    <x v="2"/>
    <x v="0"/>
    <x v="0"/>
    <x v="8"/>
    <x v="1"/>
    <n v="94109"/>
    <x v="1"/>
    <x v="2"/>
    <s v="Accessories"/>
    <x v="265"/>
    <n v="7"/>
    <x v="0"/>
    <n v="923692"/>
  </r>
  <r>
    <x v="2"/>
    <x v="0"/>
    <x v="0"/>
    <x v="8"/>
    <x v="1"/>
    <n v="94109"/>
    <x v="1"/>
    <x v="0"/>
    <s v="Furnishings"/>
    <x v="266"/>
    <n v="3"/>
    <x v="0"/>
    <n v="23232"/>
  </r>
  <r>
    <x v="2"/>
    <x v="0"/>
    <x v="0"/>
    <x v="8"/>
    <x v="1"/>
    <n v="94109"/>
    <x v="1"/>
    <x v="1"/>
    <s v="Binders"/>
    <x v="267"/>
    <n v="3"/>
    <x v="2"/>
    <n v="4095"/>
  </r>
  <r>
    <x v="2"/>
    <x v="1"/>
    <x v="0"/>
    <x v="75"/>
    <x v="1"/>
    <n v="90301"/>
    <x v="1"/>
    <x v="1"/>
    <s v="Paper"/>
    <x v="138"/>
    <n v="2"/>
    <x v="0"/>
    <n v="40572"/>
  </r>
  <r>
    <x v="2"/>
    <x v="1"/>
    <x v="0"/>
    <x v="75"/>
    <x v="1"/>
    <n v="90301"/>
    <x v="1"/>
    <x v="1"/>
    <s v="Art"/>
    <x v="156"/>
    <n v="1"/>
    <x v="0"/>
    <n v="15548"/>
  </r>
  <r>
    <x v="1"/>
    <x v="1"/>
    <x v="0"/>
    <x v="10"/>
    <x v="9"/>
    <n v="19140"/>
    <x v="3"/>
    <x v="1"/>
    <s v="Paper"/>
    <x v="25"/>
    <n v="2"/>
    <x v="2"/>
    <n v="40768"/>
  </r>
  <r>
    <x v="1"/>
    <x v="1"/>
    <x v="0"/>
    <x v="10"/>
    <x v="9"/>
    <n v="19140"/>
    <x v="3"/>
    <x v="1"/>
    <s v="Paper"/>
    <x v="268"/>
    <n v="4"/>
    <x v="2"/>
    <n v="59072"/>
  </r>
  <r>
    <x v="1"/>
    <x v="1"/>
    <x v="0"/>
    <x v="10"/>
    <x v="9"/>
    <n v="19140"/>
    <x v="3"/>
    <x v="1"/>
    <s v="Storage"/>
    <x v="269"/>
    <n v="6"/>
    <x v="2"/>
    <n v="59712"/>
  </r>
  <r>
    <x v="1"/>
    <x v="1"/>
    <x v="0"/>
    <x v="10"/>
    <x v="9"/>
    <n v="19140"/>
    <x v="3"/>
    <x v="1"/>
    <s v="Labels"/>
    <x v="270"/>
    <n v="3"/>
    <x v="2"/>
    <n v="8694"/>
  </r>
  <r>
    <x v="0"/>
    <x v="0"/>
    <x v="0"/>
    <x v="12"/>
    <x v="5"/>
    <n v="77070"/>
    <x v="2"/>
    <x v="1"/>
    <s v="Binders"/>
    <x v="207"/>
    <n v="5"/>
    <x v="3"/>
    <n v="-3432"/>
  </r>
  <r>
    <x v="0"/>
    <x v="0"/>
    <x v="0"/>
    <x v="12"/>
    <x v="5"/>
    <n v="77070"/>
    <x v="2"/>
    <x v="2"/>
    <s v="Phones"/>
    <x v="271"/>
    <n v="7"/>
    <x v="2"/>
    <n v="37611"/>
  </r>
  <r>
    <x v="1"/>
    <x v="0"/>
    <x v="0"/>
    <x v="1"/>
    <x v="1"/>
    <n v="90004"/>
    <x v="1"/>
    <x v="0"/>
    <s v="Tables"/>
    <x v="272"/>
    <n v="5"/>
    <x v="2"/>
    <n v="51942"/>
  </r>
  <r>
    <x v="1"/>
    <x v="0"/>
    <x v="0"/>
    <x v="32"/>
    <x v="21"/>
    <n v="97206"/>
    <x v="1"/>
    <x v="1"/>
    <s v="Paper"/>
    <x v="273"/>
    <n v="5"/>
    <x v="2"/>
    <n v="47844"/>
  </r>
  <r>
    <x v="1"/>
    <x v="0"/>
    <x v="0"/>
    <x v="32"/>
    <x v="21"/>
    <n v="97206"/>
    <x v="1"/>
    <x v="2"/>
    <s v="Accessories"/>
    <x v="274"/>
    <n v="5"/>
    <x v="2"/>
    <n v="4796"/>
  </r>
  <r>
    <x v="1"/>
    <x v="0"/>
    <x v="0"/>
    <x v="32"/>
    <x v="21"/>
    <n v="97206"/>
    <x v="1"/>
    <x v="1"/>
    <s v="Paper"/>
    <x v="275"/>
    <n v="6"/>
    <x v="2"/>
    <n v="108864"/>
  </r>
  <r>
    <x v="0"/>
    <x v="1"/>
    <x v="0"/>
    <x v="76"/>
    <x v="2"/>
    <n v="33319"/>
    <x v="0"/>
    <x v="1"/>
    <s v="Binders"/>
    <x v="276"/>
    <n v="7"/>
    <x v="6"/>
    <n v="-169372"/>
  </r>
  <r>
    <x v="0"/>
    <x v="1"/>
    <x v="0"/>
    <x v="76"/>
    <x v="2"/>
    <n v="33319"/>
    <x v="0"/>
    <x v="1"/>
    <s v="Appliances"/>
    <x v="277"/>
    <n v="2"/>
    <x v="2"/>
    <n v="24316"/>
  </r>
  <r>
    <x v="0"/>
    <x v="1"/>
    <x v="0"/>
    <x v="76"/>
    <x v="2"/>
    <n v="33319"/>
    <x v="0"/>
    <x v="1"/>
    <s v="Supplies"/>
    <x v="278"/>
    <n v="5"/>
    <x v="2"/>
    <n v="-2043145"/>
  </r>
  <r>
    <x v="0"/>
    <x v="2"/>
    <x v="0"/>
    <x v="38"/>
    <x v="24"/>
    <n v="43229"/>
    <x v="3"/>
    <x v="1"/>
    <s v="Fasteners"/>
    <x v="279"/>
    <n v="7"/>
    <x v="2"/>
    <n v="66836"/>
  </r>
  <r>
    <x v="0"/>
    <x v="2"/>
    <x v="0"/>
    <x v="38"/>
    <x v="24"/>
    <n v="43229"/>
    <x v="3"/>
    <x v="1"/>
    <s v="Labels"/>
    <x v="280"/>
    <n v="8"/>
    <x v="2"/>
    <n v="62424"/>
  </r>
  <r>
    <x v="0"/>
    <x v="2"/>
    <x v="0"/>
    <x v="38"/>
    <x v="24"/>
    <n v="43229"/>
    <x v="3"/>
    <x v="2"/>
    <s v="Accessories"/>
    <x v="281"/>
    <n v="2"/>
    <x v="2"/>
    <n v="543966"/>
  </r>
  <r>
    <x v="0"/>
    <x v="2"/>
    <x v="0"/>
    <x v="38"/>
    <x v="24"/>
    <n v="43229"/>
    <x v="3"/>
    <x v="0"/>
    <s v="Bookcases"/>
    <x v="282"/>
    <n v="3"/>
    <x v="5"/>
    <n v="-487032"/>
  </r>
  <r>
    <x v="2"/>
    <x v="1"/>
    <x v="0"/>
    <x v="77"/>
    <x v="22"/>
    <n v="80906"/>
    <x v="1"/>
    <x v="0"/>
    <s v="Furnishings"/>
    <x v="283"/>
    <n v="8"/>
    <x v="2"/>
    <n v="788592"/>
  </r>
  <r>
    <x v="2"/>
    <x v="1"/>
    <x v="0"/>
    <x v="77"/>
    <x v="22"/>
    <n v="80906"/>
    <x v="1"/>
    <x v="0"/>
    <s v="Chairs"/>
    <x v="284"/>
    <n v="3"/>
    <x v="2"/>
    <n v="201558"/>
  </r>
  <r>
    <x v="2"/>
    <x v="1"/>
    <x v="0"/>
    <x v="77"/>
    <x v="22"/>
    <n v="80906"/>
    <x v="1"/>
    <x v="0"/>
    <s v="Furnishings"/>
    <x v="285"/>
    <n v="3"/>
    <x v="2"/>
    <n v="-245646"/>
  </r>
  <r>
    <x v="2"/>
    <x v="1"/>
    <x v="0"/>
    <x v="77"/>
    <x v="22"/>
    <n v="80906"/>
    <x v="1"/>
    <x v="1"/>
    <s v="Binders"/>
    <x v="286"/>
    <n v="5"/>
    <x v="6"/>
    <n v="-6288"/>
  </r>
  <r>
    <x v="2"/>
    <x v="1"/>
    <x v="0"/>
    <x v="77"/>
    <x v="22"/>
    <n v="80906"/>
    <x v="1"/>
    <x v="1"/>
    <s v="Fasteners"/>
    <x v="287"/>
    <n v="3"/>
    <x v="2"/>
    <n v="92988"/>
  </r>
  <r>
    <x v="1"/>
    <x v="1"/>
    <x v="0"/>
    <x v="78"/>
    <x v="30"/>
    <n v="7109"/>
    <x v="3"/>
    <x v="1"/>
    <s v="Paper"/>
    <x v="56"/>
    <n v="5"/>
    <x v="0"/>
    <n v="15552"/>
  </r>
  <r>
    <x v="1"/>
    <x v="1"/>
    <x v="0"/>
    <x v="78"/>
    <x v="30"/>
    <n v="7109"/>
    <x v="3"/>
    <x v="1"/>
    <s v="Storage"/>
    <x v="288"/>
    <n v="8"/>
    <x v="0"/>
    <n v="108248"/>
  </r>
  <r>
    <x v="1"/>
    <x v="1"/>
    <x v="0"/>
    <x v="78"/>
    <x v="30"/>
    <n v="7109"/>
    <x v="3"/>
    <x v="1"/>
    <s v="Paper"/>
    <x v="289"/>
    <n v="3"/>
    <x v="0"/>
    <n v="273168"/>
  </r>
  <r>
    <x v="1"/>
    <x v="1"/>
    <x v="0"/>
    <x v="78"/>
    <x v="30"/>
    <n v="7109"/>
    <x v="3"/>
    <x v="0"/>
    <s v="Furnishings"/>
    <x v="290"/>
    <n v="4"/>
    <x v="0"/>
    <n v="38024"/>
  </r>
  <r>
    <x v="1"/>
    <x v="1"/>
    <x v="0"/>
    <x v="78"/>
    <x v="30"/>
    <n v="7109"/>
    <x v="3"/>
    <x v="1"/>
    <s v="Binders"/>
    <x v="190"/>
    <n v="1"/>
    <x v="0"/>
    <n v="65688"/>
  </r>
  <r>
    <x v="1"/>
    <x v="0"/>
    <x v="0"/>
    <x v="22"/>
    <x v="10"/>
    <n v="60623"/>
    <x v="2"/>
    <x v="0"/>
    <s v="Tables"/>
    <x v="291"/>
    <n v="3"/>
    <x v="5"/>
    <n v="-131445"/>
  </r>
  <r>
    <x v="0"/>
    <x v="1"/>
    <x v="0"/>
    <x v="20"/>
    <x v="15"/>
    <n v="10024"/>
    <x v="3"/>
    <x v="0"/>
    <s v="Furnishings"/>
    <x v="292"/>
    <n v="2"/>
    <x v="0"/>
    <n v="12864"/>
  </r>
  <r>
    <x v="1"/>
    <x v="1"/>
    <x v="0"/>
    <x v="79"/>
    <x v="12"/>
    <n v="48180"/>
    <x v="2"/>
    <x v="1"/>
    <s v="Art"/>
    <x v="293"/>
    <n v="3"/>
    <x v="0"/>
    <n v="28536"/>
  </r>
  <r>
    <x v="1"/>
    <x v="2"/>
    <x v="0"/>
    <x v="80"/>
    <x v="30"/>
    <n v="8701"/>
    <x v="3"/>
    <x v="1"/>
    <s v="Binders"/>
    <x v="294"/>
    <n v="3"/>
    <x v="0"/>
    <n v="209208"/>
  </r>
  <r>
    <x v="1"/>
    <x v="2"/>
    <x v="0"/>
    <x v="80"/>
    <x v="30"/>
    <n v="8701"/>
    <x v="3"/>
    <x v="1"/>
    <s v="Art"/>
    <x v="295"/>
    <n v="6"/>
    <x v="0"/>
    <n v="83868"/>
  </r>
  <r>
    <x v="2"/>
    <x v="0"/>
    <x v="0"/>
    <x v="81"/>
    <x v="17"/>
    <n v="22204"/>
    <x v="0"/>
    <x v="1"/>
    <s v="Art"/>
    <x v="296"/>
    <n v="1"/>
    <x v="0"/>
    <n v="20049"/>
  </r>
  <r>
    <x v="0"/>
    <x v="1"/>
    <x v="0"/>
    <x v="82"/>
    <x v="22"/>
    <n v="80004"/>
    <x v="1"/>
    <x v="0"/>
    <s v="Furnishings"/>
    <x v="297"/>
    <n v="4"/>
    <x v="2"/>
    <n v="35948"/>
  </r>
  <r>
    <x v="0"/>
    <x v="1"/>
    <x v="0"/>
    <x v="82"/>
    <x v="22"/>
    <n v="80004"/>
    <x v="1"/>
    <x v="0"/>
    <s v="Chairs"/>
    <x v="298"/>
    <n v="2"/>
    <x v="2"/>
    <n v="525114"/>
  </r>
  <r>
    <x v="0"/>
    <x v="1"/>
    <x v="0"/>
    <x v="82"/>
    <x v="22"/>
    <n v="80004"/>
    <x v="1"/>
    <x v="0"/>
    <s v="Furnishings"/>
    <x v="299"/>
    <n v="1"/>
    <x v="2"/>
    <n v="17136"/>
  </r>
  <r>
    <x v="0"/>
    <x v="1"/>
    <x v="0"/>
    <x v="82"/>
    <x v="22"/>
    <n v="80004"/>
    <x v="1"/>
    <x v="1"/>
    <s v="Labels"/>
    <x v="300"/>
    <n v="3"/>
    <x v="2"/>
    <n v="20358"/>
  </r>
  <r>
    <x v="1"/>
    <x v="1"/>
    <x v="0"/>
    <x v="83"/>
    <x v="30"/>
    <n v="7601"/>
    <x v="3"/>
    <x v="0"/>
    <s v="Furnishings"/>
    <x v="301"/>
    <n v="3"/>
    <x v="0"/>
    <n v="376422"/>
  </r>
  <r>
    <x v="1"/>
    <x v="1"/>
    <x v="0"/>
    <x v="84"/>
    <x v="2"/>
    <n v="33710"/>
    <x v="0"/>
    <x v="2"/>
    <s v="Phones"/>
    <x v="302"/>
    <n v="2"/>
    <x v="2"/>
    <n v="22298"/>
  </r>
  <r>
    <x v="1"/>
    <x v="1"/>
    <x v="0"/>
    <x v="84"/>
    <x v="2"/>
    <n v="33710"/>
    <x v="0"/>
    <x v="1"/>
    <s v="Paper"/>
    <x v="12"/>
    <n v="3"/>
    <x v="2"/>
    <n v="54432"/>
  </r>
  <r>
    <x v="2"/>
    <x v="1"/>
    <x v="0"/>
    <x v="10"/>
    <x v="9"/>
    <n v="19143"/>
    <x v="3"/>
    <x v="1"/>
    <s v="Art"/>
    <x v="303"/>
    <n v="4"/>
    <x v="2"/>
    <n v="86744"/>
  </r>
  <r>
    <x v="1"/>
    <x v="2"/>
    <x v="0"/>
    <x v="20"/>
    <x v="15"/>
    <n v="10024"/>
    <x v="3"/>
    <x v="0"/>
    <s v="Chairs"/>
    <x v="304"/>
    <n v="1"/>
    <x v="9"/>
    <n v="241568"/>
  </r>
  <r>
    <x v="1"/>
    <x v="2"/>
    <x v="0"/>
    <x v="20"/>
    <x v="15"/>
    <n v="10024"/>
    <x v="3"/>
    <x v="2"/>
    <s v="Machines"/>
    <x v="305"/>
    <n v="2"/>
    <x v="0"/>
    <n v="199599"/>
  </r>
  <r>
    <x v="1"/>
    <x v="2"/>
    <x v="0"/>
    <x v="20"/>
    <x v="15"/>
    <n v="10024"/>
    <x v="3"/>
    <x v="2"/>
    <s v="Phones"/>
    <x v="306"/>
    <n v="6"/>
    <x v="0"/>
    <n v="800226"/>
  </r>
  <r>
    <x v="1"/>
    <x v="2"/>
    <x v="0"/>
    <x v="20"/>
    <x v="15"/>
    <n v="10024"/>
    <x v="3"/>
    <x v="2"/>
    <s v="Accessories"/>
    <x v="307"/>
    <n v="4"/>
    <x v="0"/>
    <n v="1296"/>
  </r>
  <r>
    <x v="1"/>
    <x v="2"/>
    <x v="0"/>
    <x v="20"/>
    <x v="15"/>
    <n v="10024"/>
    <x v="3"/>
    <x v="1"/>
    <s v="Storage"/>
    <x v="308"/>
    <n v="1"/>
    <x v="0"/>
    <n v="13071"/>
  </r>
  <r>
    <x v="1"/>
    <x v="1"/>
    <x v="0"/>
    <x v="85"/>
    <x v="1"/>
    <n v="90805"/>
    <x v="1"/>
    <x v="1"/>
    <s v="Fasteners"/>
    <x v="181"/>
    <n v="2"/>
    <x v="0"/>
    <n v="358"/>
  </r>
  <r>
    <x v="1"/>
    <x v="1"/>
    <x v="0"/>
    <x v="86"/>
    <x v="1"/>
    <n v="92345"/>
    <x v="1"/>
    <x v="1"/>
    <s v="Binders"/>
    <x v="309"/>
    <n v="6"/>
    <x v="2"/>
    <n v="81744"/>
  </r>
  <r>
    <x v="1"/>
    <x v="1"/>
    <x v="0"/>
    <x v="86"/>
    <x v="1"/>
    <n v="92345"/>
    <x v="1"/>
    <x v="2"/>
    <s v="Accessories"/>
    <x v="310"/>
    <n v="1"/>
    <x v="0"/>
    <n v="349965"/>
  </r>
  <r>
    <x v="0"/>
    <x v="1"/>
    <x v="0"/>
    <x v="87"/>
    <x v="18"/>
    <n v="37130"/>
    <x v="0"/>
    <x v="0"/>
    <s v="Furnishings"/>
    <x v="311"/>
    <n v="1"/>
    <x v="2"/>
    <n v="9995"/>
  </r>
  <r>
    <x v="2"/>
    <x v="0"/>
    <x v="0"/>
    <x v="10"/>
    <x v="9"/>
    <n v="19143"/>
    <x v="3"/>
    <x v="2"/>
    <s v="Phones"/>
    <x v="312"/>
    <n v="3"/>
    <x v="10"/>
    <n v="-678762"/>
  </r>
  <r>
    <x v="2"/>
    <x v="0"/>
    <x v="0"/>
    <x v="10"/>
    <x v="9"/>
    <n v="19143"/>
    <x v="3"/>
    <x v="1"/>
    <s v="Storage"/>
    <x v="313"/>
    <n v="2"/>
    <x v="2"/>
    <n v="3389"/>
  </r>
  <r>
    <x v="2"/>
    <x v="0"/>
    <x v="0"/>
    <x v="10"/>
    <x v="9"/>
    <n v="19143"/>
    <x v="3"/>
    <x v="0"/>
    <s v="Chairs"/>
    <x v="314"/>
    <n v="4"/>
    <x v="4"/>
    <n v="-2585016"/>
  </r>
  <r>
    <x v="2"/>
    <x v="0"/>
    <x v="0"/>
    <x v="10"/>
    <x v="9"/>
    <n v="19143"/>
    <x v="3"/>
    <x v="1"/>
    <s v="Labels"/>
    <x v="315"/>
    <n v="10"/>
    <x v="2"/>
    <n v="33831"/>
  </r>
  <r>
    <x v="2"/>
    <x v="0"/>
    <x v="0"/>
    <x v="10"/>
    <x v="9"/>
    <n v="19143"/>
    <x v="3"/>
    <x v="1"/>
    <s v="Binders"/>
    <x v="316"/>
    <n v="6"/>
    <x v="6"/>
    <n v="-276936"/>
  </r>
  <r>
    <x v="0"/>
    <x v="0"/>
    <x v="0"/>
    <x v="10"/>
    <x v="9"/>
    <n v="19134"/>
    <x v="3"/>
    <x v="2"/>
    <s v="Phones"/>
    <x v="137"/>
    <n v="2"/>
    <x v="10"/>
    <n v="-207"/>
  </r>
  <r>
    <x v="0"/>
    <x v="0"/>
    <x v="0"/>
    <x v="10"/>
    <x v="9"/>
    <n v="19134"/>
    <x v="3"/>
    <x v="1"/>
    <s v="Binders"/>
    <x v="317"/>
    <n v="2"/>
    <x v="6"/>
    <n v="-13816"/>
  </r>
  <r>
    <x v="0"/>
    <x v="0"/>
    <x v="0"/>
    <x v="10"/>
    <x v="9"/>
    <n v="19134"/>
    <x v="3"/>
    <x v="1"/>
    <s v="Binders"/>
    <x v="318"/>
    <n v="3"/>
    <x v="6"/>
    <n v="-34272"/>
  </r>
  <r>
    <x v="0"/>
    <x v="0"/>
    <x v="0"/>
    <x v="1"/>
    <x v="1"/>
    <n v="90045"/>
    <x v="1"/>
    <x v="1"/>
    <s v="Binders"/>
    <x v="319"/>
    <n v="1"/>
    <x v="2"/>
    <n v="16038"/>
  </r>
  <r>
    <x v="0"/>
    <x v="0"/>
    <x v="0"/>
    <x v="1"/>
    <x v="1"/>
    <n v="90045"/>
    <x v="1"/>
    <x v="2"/>
    <s v="Copiers"/>
    <x v="320"/>
    <n v="2"/>
    <x v="2"/>
    <n v="3359944"/>
  </r>
  <r>
    <x v="0"/>
    <x v="0"/>
    <x v="0"/>
    <x v="1"/>
    <x v="1"/>
    <n v="90045"/>
    <x v="1"/>
    <x v="1"/>
    <s v="Binders"/>
    <x v="321"/>
    <n v="4"/>
    <x v="2"/>
    <n v="449"/>
  </r>
  <r>
    <x v="1"/>
    <x v="1"/>
    <x v="0"/>
    <x v="8"/>
    <x v="1"/>
    <n v="94122"/>
    <x v="1"/>
    <x v="1"/>
    <s v="Binders"/>
    <x v="322"/>
    <n v="2"/>
    <x v="2"/>
    <n v="27956"/>
  </r>
  <r>
    <x v="1"/>
    <x v="1"/>
    <x v="0"/>
    <x v="8"/>
    <x v="1"/>
    <n v="94122"/>
    <x v="1"/>
    <x v="0"/>
    <s v="Tables"/>
    <x v="323"/>
    <n v="3"/>
    <x v="2"/>
    <n v="-174588"/>
  </r>
  <r>
    <x v="0"/>
    <x v="0"/>
    <x v="0"/>
    <x v="88"/>
    <x v="7"/>
    <n v="84041"/>
    <x v="1"/>
    <x v="1"/>
    <s v="Fasteners"/>
    <x v="324"/>
    <n v="4"/>
    <x v="0"/>
    <n v="23312"/>
  </r>
  <r>
    <x v="0"/>
    <x v="1"/>
    <x v="0"/>
    <x v="10"/>
    <x v="9"/>
    <n v="19140"/>
    <x v="3"/>
    <x v="1"/>
    <s v="Art"/>
    <x v="325"/>
    <n v="4"/>
    <x v="2"/>
    <n v="1116"/>
  </r>
  <r>
    <x v="0"/>
    <x v="1"/>
    <x v="0"/>
    <x v="10"/>
    <x v="9"/>
    <n v="19140"/>
    <x v="3"/>
    <x v="1"/>
    <s v="Binders"/>
    <x v="326"/>
    <n v="10"/>
    <x v="6"/>
    <n v="-407976"/>
  </r>
  <r>
    <x v="0"/>
    <x v="1"/>
    <x v="0"/>
    <x v="10"/>
    <x v="9"/>
    <n v="19140"/>
    <x v="3"/>
    <x v="1"/>
    <s v="Fasteners"/>
    <x v="327"/>
    <n v="13"/>
    <x v="2"/>
    <n v="100724"/>
  </r>
  <r>
    <x v="0"/>
    <x v="1"/>
    <x v="0"/>
    <x v="10"/>
    <x v="9"/>
    <n v="19140"/>
    <x v="3"/>
    <x v="2"/>
    <s v="Phones"/>
    <x v="328"/>
    <n v="12"/>
    <x v="10"/>
    <n v="83916"/>
  </r>
  <r>
    <x v="1"/>
    <x v="0"/>
    <x v="0"/>
    <x v="89"/>
    <x v="5"/>
    <n v="78745"/>
    <x v="2"/>
    <x v="1"/>
    <s v="Storage"/>
    <x v="329"/>
    <n v="4"/>
    <x v="2"/>
    <n v="-222"/>
  </r>
  <r>
    <x v="1"/>
    <x v="0"/>
    <x v="0"/>
    <x v="8"/>
    <x v="1"/>
    <n v="94122"/>
    <x v="1"/>
    <x v="2"/>
    <s v="Phones"/>
    <x v="330"/>
    <n v="3"/>
    <x v="2"/>
    <n v="47976"/>
  </r>
  <r>
    <x v="1"/>
    <x v="0"/>
    <x v="0"/>
    <x v="90"/>
    <x v="31"/>
    <n v="1852"/>
    <x v="3"/>
    <x v="1"/>
    <s v="Art"/>
    <x v="261"/>
    <n v="3"/>
    <x v="0"/>
    <n v="30996"/>
  </r>
  <r>
    <x v="1"/>
    <x v="0"/>
    <x v="0"/>
    <x v="90"/>
    <x v="31"/>
    <n v="1852"/>
    <x v="3"/>
    <x v="1"/>
    <s v="Paper"/>
    <x v="331"/>
    <n v="2"/>
    <x v="0"/>
    <n v="115432"/>
  </r>
  <r>
    <x v="1"/>
    <x v="0"/>
    <x v="0"/>
    <x v="90"/>
    <x v="31"/>
    <n v="1852"/>
    <x v="3"/>
    <x v="1"/>
    <s v="Art"/>
    <x v="91"/>
    <n v="2"/>
    <x v="0"/>
    <n v="41472"/>
  </r>
  <r>
    <x v="2"/>
    <x v="2"/>
    <x v="0"/>
    <x v="20"/>
    <x v="15"/>
    <n v="10009"/>
    <x v="3"/>
    <x v="2"/>
    <s v="Accessories"/>
    <x v="332"/>
    <n v="1"/>
    <x v="0"/>
    <n v="23086"/>
  </r>
  <r>
    <x v="2"/>
    <x v="2"/>
    <x v="0"/>
    <x v="20"/>
    <x v="15"/>
    <n v="10009"/>
    <x v="3"/>
    <x v="1"/>
    <s v="Paper"/>
    <x v="331"/>
    <n v="2"/>
    <x v="0"/>
    <n v="115432"/>
  </r>
  <r>
    <x v="2"/>
    <x v="2"/>
    <x v="0"/>
    <x v="20"/>
    <x v="15"/>
    <n v="10009"/>
    <x v="3"/>
    <x v="1"/>
    <s v="Binders"/>
    <x v="333"/>
    <n v="1"/>
    <x v="2"/>
    <n v="10668"/>
  </r>
  <r>
    <x v="2"/>
    <x v="2"/>
    <x v="0"/>
    <x v="20"/>
    <x v="15"/>
    <n v="10009"/>
    <x v="3"/>
    <x v="1"/>
    <s v="Paper"/>
    <x v="334"/>
    <n v="4"/>
    <x v="0"/>
    <n v="230864"/>
  </r>
  <r>
    <x v="2"/>
    <x v="2"/>
    <x v="0"/>
    <x v="20"/>
    <x v="15"/>
    <n v="10009"/>
    <x v="3"/>
    <x v="1"/>
    <s v="Binders"/>
    <x v="335"/>
    <n v="4"/>
    <x v="2"/>
    <n v="14154296"/>
  </r>
  <r>
    <x v="1"/>
    <x v="0"/>
    <x v="0"/>
    <x v="20"/>
    <x v="15"/>
    <n v="10035"/>
    <x v="3"/>
    <x v="0"/>
    <s v="Bookcases"/>
    <x v="336"/>
    <n v="6"/>
    <x v="2"/>
    <n v="-48588"/>
  </r>
  <r>
    <x v="1"/>
    <x v="0"/>
    <x v="0"/>
    <x v="20"/>
    <x v="15"/>
    <n v="10035"/>
    <x v="3"/>
    <x v="1"/>
    <s v="Envelopes"/>
    <x v="337"/>
    <n v="2"/>
    <x v="0"/>
    <n v="37996"/>
  </r>
  <r>
    <x v="1"/>
    <x v="0"/>
    <x v="0"/>
    <x v="20"/>
    <x v="15"/>
    <n v="10035"/>
    <x v="3"/>
    <x v="1"/>
    <s v="Art"/>
    <x v="338"/>
    <n v="4"/>
    <x v="0"/>
    <n v="69864"/>
  </r>
  <r>
    <x v="1"/>
    <x v="0"/>
    <x v="0"/>
    <x v="20"/>
    <x v="15"/>
    <n v="10035"/>
    <x v="3"/>
    <x v="1"/>
    <s v="Paper"/>
    <x v="339"/>
    <n v="5"/>
    <x v="0"/>
    <n v="15824"/>
  </r>
  <r>
    <x v="1"/>
    <x v="1"/>
    <x v="0"/>
    <x v="35"/>
    <x v="3"/>
    <n v="28205"/>
    <x v="0"/>
    <x v="1"/>
    <s v="Paper"/>
    <x v="340"/>
    <n v="5"/>
    <x v="2"/>
    <n v="11325"/>
  </r>
  <r>
    <x v="2"/>
    <x v="1"/>
    <x v="0"/>
    <x v="38"/>
    <x v="32"/>
    <n v="31907"/>
    <x v="0"/>
    <x v="1"/>
    <s v="Appliances"/>
    <x v="341"/>
    <n v="8"/>
    <x v="0"/>
    <n v="1684384"/>
  </r>
  <r>
    <x v="2"/>
    <x v="1"/>
    <x v="0"/>
    <x v="38"/>
    <x v="32"/>
    <n v="31907"/>
    <x v="0"/>
    <x v="1"/>
    <s v="Labels"/>
    <x v="342"/>
    <n v="2"/>
    <x v="0"/>
    <n v="9936"/>
  </r>
  <r>
    <x v="1"/>
    <x v="0"/>
    <x v="0"/>
    <x v="20"/>
    <x v="15"/>
    <n v="10009"/>
    <x v="3"/>
    <x v="1"/>
    <s v="Labels"/>
    <x v="342"/>
    <n v="2"/>
    <x v="0"/>
    <n v="9936"/>
  </r>
  <r>
    <x v="1"/>
    <x v="0"/>
    <x v="0"/>
    <x v="20"/>
    <x v="15"/>
    <n v="10009"/>
    <x v="3"/>
    <x v="0"/>
    <s v="Chairs"/>
    <x v="343"/>
    <n v="3"/>
    <x v="9"/>
    <n v="868704"/>
  </r>
  <r>
    <x v="1"/>
    <x v="0"/>
    <x v="0"/>
    <x v="20"/>
    <x v="15"/>
    <n v="10009"/>
    <x v="3"/>
    <x v="1"/>
    <s v="Art"/>
    <x v="344"/>
    <n v="2"/>
    <x v="0"/>
    <n v="14456"/>
  </r>
  <r>
    <x v="1"/>
    <x v="0"/>
    <x v="0"/>
    <x v="20"/>
    <x v="15"/>
    <n v="10009"/>
    <x v="3"/>
    <x v="0"/>
    <s v="Furnishings"/>
    <x v="345"/>
    <n v="8"/>
    <x v="0"/>
    <n v="207328"/>
  </r>
  <r>
    <x v="1"/>
    <x v="0"/>
    <x v="0"/>
    <x v="8"/>
    <x v="1"/>
    <n v="94109"/>
    <x v="1"/>
    <x v="1"/>
    <s v="Storage"/>
    <x v="46"/>
    <n v="4"/>
    <x v="0"/>
    <n v="84784"/>
  </r>
  <r>
    <x v="3"/>
    <x v="1"/>
    <x v="0"/>
    <x v="91"/>
    <x v="29"/>
    <n v="6040"/>
    <x v="3"/>
    <x v="1"/>
    <s v="Binders"/>
    <x v="346"/>
    <n v="4"/>
    <x v="0"/>
    <n v="1044"/>
  </r>
  <r>
    <x v="3"/>
    <x v="1"/>
    <x v="0"/>
    <x v="91"/>
    <x v="29"/>
    <n v="6040"/>
    <x v="3"/>
    <x v="1"/>
    <s v="Supplies"/>
    <x v="347"/>
    <n v="2"/>
    <x v="0"/>
    <n v="1472"/>
  </r>
  <r>
    <x v="3"/>
    <x v="1"/>
    <x v="0"/>
    <x v="91"/>
    <x v="29"/>
    <n v="6040"/>
    <x v="3"/>
    <x v="1"/>
    <s v="Storage"/>
    <x v="348"/>
    <n v="7"/>
    <x v="0"/>
    <n v="293412"/>
  </r>
  <r>
    <x v="3"/>
    <x v="1"/>
    <x v="0"/>
    <x v="91"/>
    <x v="29"/>
    <n v="6040"/>
    <x v="3"/>
    <x v="0"/>
    <s v="Bookcases"/>
    <x v="349"/>
    <n v="4"/>
    <x v="0"/>
    <n v="2714192"/>
  </r>
  <r>
    <x v="1"/>
    <x v="0"/>
    <x v="0"/>
    <x v="92"/>
    <x v="5"/>
    <n v="78550"/>
    <x v="2"/>
    <x v="1"/>
    <s v="Paper"/>
    <x v="233"/>
    <n v="5"/>
    <x v="2"/>
    <n v="9396"/>
  </r>
  <r>
    <x v="1"/>
    <x v="0"/>
    <x v="0"/>
    <x v="92"/>
    <x v="5"/>
    <n v="78550"/>
    <x v="2"/>
    <x v="1"/>
    <s v="Storage"/>
    <x v="350"/>
    <n v="3"/>
    <x v="2"/>
    <n v="46746"/>
  </r>
  <r>
    <x v="1"/>
    <x v="0"/>
    <x v="0"/>
    <x v="93"/>
    <x v="16"/>
    <n v="85705"/>
    <x v="1"/>
    <x v="1"/>
    <s v="Binders"/>
    <x v="351"/>
    <n v="5"/>
    <x v="6"/>
    <n v="-5712"/>
  </r>
  <r>
    <x v="1"/>
    <x v="0"/>
    <x v="0"/>
    <x v="93"/>
    <x v="16"/>
    <n v="85705"/>
    <x v="1"/>
    <x v="2"/>
    <s v="Accessories"/>
    <x v="352"/>
    <n v="8"/>
    <x v="2"/>
    <n v="1791888"/>
  </r>
  <r>
    <x v="1"/>
    <x v="0"/>
    <x v="0"/>
    <x v="93"/>
    <x v="16"/>
    <n v="85705"/>
    <x v="1"/>
    <x v="1"/>
    <s v="Art"/>
    <x v="353"/>
    <n v="1"/>
    <x v="2"/>
    <n v="924"/>
  </r>
  <r>
    <x v="1"/>
    <x v="0"/>
    <x v="0"/>
    <x v="93"/>
    <x v="16"/>
    <n v="85705"/>
    <x v="1"/>
    <x v="2"/>
    <s v="Accessories"/>
    <x v="354"/>
    <n v="10"/>
    <x v="2"/>
    <n v="-2994"/>
  </r>
  <r>
    <x v="2"/>
    <x v="1"/>
    <x v="0"/>
    <x v="94"/>
    <x v="10"/>
    <n v="62301"/>
    <x v="2"/>
    <x v="1"/>
    <s v="Paper"/>
    <x v="303"/>
    <n v="4"/>
    <x v="2"/>
    <n v="3098"/>
  </r>
  <r>
    <x v="1"/>
    <x v="1"/>
    <x v="0"/>
    <x v="47"/>
    <x v="31"/>
    <n v="2038"/>
    <x v="3"/>
    <x v="0"/>
    <s v="Tables"/>
    <x v="355"/>
    <n v="7"/>
    <x v="4"/>
    <n v="-2976848"/>
  </r>
  <r>
    <x v="1"/>
    <x v="0"/>
    <x v="0"/>
    <x v="12"/>
    <x v="5"/>
    <n v="77095"/>
    <x v="2"/>
    <x v="1"/>
    <s v="Appliances"/>
    <x v="356"/>
    <n v="3"/>
    <x v="3"/>
    <n v="-203322"/>
  </r>
  <r>
    <x v="1"/>
    <x v="0"/>
    <x v="0"/>
    <x v="12"/>
    <x v="5"/>
    <n v="77095"/>
    <x v="2"/>
    <x v="1"/>
    <s v="Storage"/>
    <x v="357"/>
    <n v="3"/>
    <x v="2"/>
    <n v="26811"/>
  </r>
  <r>
    <x v="1"/>
    <x v="0"/>
    <x v="0"/>
    <x v="12"/>
    <x v="5"/>
    <n v="77095"/>
    <x v="2"/>
    <x v="1"/>
    <s v="Binders"/>
    <x v="358"/>
    <n v="4"/>
    <x v="3"/>
    <n v="-188728"/>
  </r>
  <r>
    <x v="2"/>
    <x v="1"/>
    <x v="0"/>
    <x v="8"/>
    <x v="1"/>
    <n v="94109"/>
    <x v="1"/>
    <x v="1"/>
    <s v="Paper"/>
    <x v="359"/>
    <n v="7"/>
    <x v="0"/>
    <n v="2548"/>
  </r>
  <r>
    <x v="2"/>
    <x v="1"/>
    <x v="0"/>
    <x v="8"/>
    <x v="1"/>
    <n v="94109"/>
    <x v="1"/>
    <x v="1"/>
    <s v="Binders"/>
    <x v="360"/>
    <n v="3"/>
    <x v="2"/>
    <n v="173376"/>
  </r>
  <r>
    <x v="0"/>
    <x v="1"/>
    <x v="0"/>
    <x v="79"/>
    <x v="12"/>
    <n v="48180"/>
    <x v="2"/>
    <x v="2"/>
    <s v="Accessories"/>
    <x v="361"/>
    <n v="2"/>
    <x v="0"/>
    <n v="8799"/>
  </r>
  <r>
    <x v="1"/>
    <x v="0"/>
    <x v="0"/>
    <x v="95"/>
    <x v="2"/>
    <n v="33024"/>
    <x v="0"/>
    <x v="0"/>
    <s v="Tables"/>
    <x v="362"/>
    <n v="3"/>
    <x v="1"/>
    <n v="-1570095"/>
  </r>
  <r>
    <x v="1"/>
    <x v="0"/>
    <x v="0"/>
    <x v="95"/>
    <x v="2"/>
    <n v="33024"/>
    <x v="0"/>
    <x v="2"/>
    <s v="Accessories"/>
    <x v="363"/>
    <n v="3"/>
    <x v="2"/>
    <n v="-10497"/>
  </r>
  <r>
    <x v="1"/>
    <x v="1"/>
    <x v="0"/>
    <x v="10"/>
    <x v="9"/>
    <n v="19140"/>
    <x v="3"/>
    <x v="2"/>
    <s v="Machines"/>
    <x v="364"/>
    <n v="4"/>
    <x v="6"/>
    <n v="-337638"/>
  </r>
  <r>
    <x v="1"/>
    <x v="1"/>
    <x v="0"/>
    <x v="10"/>
    <x v="9"/>
    <n v="19140"/>
    <x v="3"/>
    <x v="0"/>
    <s v="Furnishings"/>
    <x v="365"/>
    <n v="1"/>
    <x v="2"/>
    <n v="777"/>
  </r>
  <r>
    <x v="2"/>
    <x v="0"/>
    <x v="0"/>
    <x v="74"/>
    <x v="24"/>
    <n v="45231"/>
    <x v="3"/>
    <x v="1"/>
    <s v="Art"/>
    <x v="366"/>
    <n v="1"/>
    <x v="2"/>
    <n v="4264"/>
  </r>
  <r>
    <x v="1"/>
    <x v="0"/>
    <x v="0"/>
    <x v="20"/>
    <x v="15"/>
    <n v="10009"/>
    <x v="3"/>
    <x v="1"/>
    <s v="Binders"/>
    <x v="367"/>
    <n v="4"/>
    <x v="2"/>
    <n v="7884"/>
  </r>
  <r>
    <x v="1"/>
    <x v="0"/>
    <x v="0"/>
    <x v="20"/>
    <x v="15"/>
    <n v="10009"/>
    <x v="3"/>
    <x v="2"/>
    <s v="Accessories"/>
    <x v="368"/>
    <n v="2"/>
    <x v="0"/>
    <n v="135932"/>
  </r>
  <r>
    <x v="0"/>
    <x v="0"/>
    <x v="0"/>
    <x v="96"/>
    <x v="4"/>
    <n v="98198"/>
    <x v="1"/>
    <x v="2"/>
    <s v="Phones"/>
    <x v="369"/>
    <n v="2"/>
    <x v="2"/>
    <n v="277182"/>
  </r>
  <r>
    <x v="0"/>
    <x v="0"/>
    <x v="0"/>
    <x v="96"/>
    <x v="4"/>
    <n v="98198"/>
    <x v="1"/>
    <x v="2"/>
    <s v="Copiers"/>
    <x v="370"/>
    <n v="3"/>
    <x v="0"/>
    <n v="7019883"/>
  </r>
  <r>
    <x v="0"/>
    <x v="1"/>
    <x v="0"/>
    <x v="97"/>
    <x v="10"/>
    <n v="61604"/>
    <x v="2"/>
    <x v="1"/>
    <s v="Binders"/>
    <x v="371"/>
    <n v="3"/>
    <x v="3"/>
    <n v="-205623"/>
  </r>
  <r>
    <x v="1"/>
    <x v="2"/>
    <x v="0"/>
    <x v="98"/>
    <x v="33"/>
    <n v="89115"/>
    <x v="1"/>
    <x v="1"/>
    <s v="Binders"/>
    <x v="372"/>
    <n v="3"/>
    <x v="2"/>
    <n v="255798"/>
  </r>
  <r>
    <x v="0"/>
    <x v="1"/>
    <x v="0"/>
    <x v="99"/>
    <x v="34"/>
    <n v="2886"/>
    <x v="3"/>
    <x v="1"/>
    <s v="Storage"/>
    <x v="373"/>
    <n v="2"/>
    <x v="0"/>
    <n v="94924"/>
  </r>
  <r>
    <x v="0"/>
    <x v="1"/>
    <x v="0"/>
    <x v="99"/>
    <x v="34"/>
    <n v="2886"/>
    <x v="3"/>
    <x v="1"/>
    <s v="Paper"/>
    <x v="91"/>
    <n v="2"/>
    <x v="0"/>
    <n v="62208"/>
  </r>
  <r>
    <x v="1"/>
    <x v="2"/>
    <x v="0"/>
    <x v="25"/>
    <x v="12"/>
    <n v="49201"/>
    <x v="2"/>
    <x v="1"/>
    <s v="Supplies"/>
    <x v="374"/>
    <n v="4"/>
    <x v="0"/>
    <n v="21036"/>
  </r>
  <r>
    <x v="0"/>
    <x v="0"/>
    <x v="0"/>
    <x v="12"/>
    <x v="5"/>
    <n v="77036"/>
    <x v="2"/>
    <x v="1"/>
    <s v="Storage"/>
    <x v="375"/>
    <n v="3"/>
    <x v="2"/>
    <n v="35952"/>
  </r>
  <r>
    <x v="0"/>
    <x v="0"/>
    <x v="0"/>
    <x v="12"/>
    <x v="5"/>
    <n v="77036"/>
    <x v="2"/>
    <x v="0"/>
    <s v="Bookcases"/>
    <x v="376"/>
    <n v="4"/>
    <x v="8"/>
    <n v="-3171528"/>
  </r>
  <r>
    <x v="0"/>
    <x v="0"/>
    <x v="0"/>
    <x v="12"/>
    <x v="5"/>
    <n v="77036"/>
    <x v="2"/>
    <x v="1"/>
    <s v="Storage"/>
    <x v="377"/>
    <n v="4"/>
    <x v="2"/>
    <n v="-32784"/>
  </r>
  <r>
    <x v="0"/>
    <x v="0"/>
    <x v="0"/>
    <x v="12"/>
    <x v="5"/>
    <n v="77036"/>
    <x v="2"/>
    <x v="2"/>
    <s v="Accessories"/>
    <x v="378"/>
    <n v="2"/>
    <x v="2"/>
    <n v="7198"/>
  </r>
  <r>
    <x v="2"/>
    <x v="0"/>
    <x v="0"/>
    <x v="100"/>
    <x v="2"/>
    <n v="33180"/>
    <x v="0"/>
    <x v="1"/>
    <s v="Paper"/>
    <x v="379"/>
    <n v="2"/>
    <x v="2"/>
    <n v="34684"/>
  </r>
  <r>
    <x v="1"/>
    <x v="1"/>
    <x v="0"/>
    <x v="40"/>
    <x v="3"/>
    <n v="28403"/>
    <x v="0"/>
    <x v="1"/>
    <s v="Art"/>
    <x v="380"/>
    <n v="6"/>
    <x v="2"/>
    <n v="9768"/>
  </r>
  <r>
    <x v="1"/>
    <x v="0"/>
    <x v="0"/>
    <x v="20"/>
    <x v="15"/>
    <n v="10024"/>
    <x v="3"/>
    <x v="1"/>
    <s v="Appliances"/>
    <x v="381"/>
    <n v="3"/>
    <x v="0"/>
    <n v="96957"/>
  </r>
  <r>
    <x v="1"/>
    <x v="0"/>
    <x v="0"/>
    <x v="8"/>
    <x v="1"/>
    <n v="94110"/>
    <x v="1"/>
    <x v="2"/>
    <s v="Accessories"/>
    <x v="382"/>
    <n v="5"/>
    <x v="0"/>
    <n v="377895"/>
  </r>
  <r>
    <x v="1"/>
    <x v="0"/>
    <x v="0"/>
    <x v="8"/>
    <x v="1"/>
    <n v="94110"/>
    <x v="1"/>
    <x v="2"/>
    <s v="Copiers"/>
    <x v="383"/>
    <n v="3"/>
    <x v="2"/>
    <n v="4349913"/>
  </r>
  <r>
    <x v="1"/>
    <x v="0"/>
    <x v="0"/>
    <x v="8"/>
    <x v="1"/>
    <n v="94110"/>
    <x v="1"/>
    <x v="1"/>
    <s v="Paper"/>
    <x v="384"/>
    <n v="5"/>
    <x v="0"/>
    <n v="133035"/>
  </r>
  <r>
    <x v="1"/>
    <x v="0"/>
    <x v="0"/>
    <x v="8"/>
    <x v="1"/>
    <n v="94110"/>
    <x v="1"/>
    <x v="0"/>
    <s v="Tables"/>
    <x v="385"/>
    <n v="7"/>
    <x v="2"/>
    <n v="-1129527"/>
  </r>
  <r>
    <x v="1"/>
    <x v="0"/>
    <x v="0"/>
    <x v="8"/>
    <x v="1"/>
    <n v="94110"/>
    <x v="1"/>
    <x v="1"/>
    <s v="Paper"/>
    <x v="386"/>
    <n v="1"/>
    <x v="0"/>
    <n v="46464"/>
  </r>
  <r>
    <x v="1"/>
    <x v="0"/>
    <x v="0"/>
    <x v="8"/>
    <x v="1"/>
    <n v="94110"/>
    <x v="1"/>
    <x v="1"/>
    <s v="Labels"/>
    <x v="387"/>
    <n v="9"/>
    <x v="0"/>
    <n v="13608"/>
  </r>
  <r>
    <x v="1"/>
    <x v="0"/>
    <x v="0"/>
    <x v="8"/>
    <x v="1"/>
    <n v="94110"/>
    <x v="1"/>
    <x v="1"/>
    <s v="Paper"/>
    <x v="388"/>
    <n v="1"/>
    <x v="0"/>
    <n v="274302"/>
  </r>
  <r>
    <x v="1"/>
    <x v="0"/>
    <x v="0"/>
    <x v="8"/>
    <x v="1"/>
    <n v="94110"/>
    <x v="1"/>
    <x v="0"/>
    <s v="Bookcases"/>
    <x v="389"/>
    <n v="13"/>
    <x v="11"/>
    <n v="314548"/>
  </r>
  <r>
    <x v="1"/>
    <x v="0"/>
    <x v="0"/>
    <x v="8"/>
    <x v="1"/>
    <n v="94110"/>
    <x v="1"/>
    <x v="0"/>
    <s v="Chairs"/>
    <x v="390"/>
    <n v="2"/>
    <x v="2"/>
    <n v="-184548"/>
  </r>
  <r>
    <x v="1"/>
    <x v="1"/>
    <x v="0"/>
    <x v="4"/>
    <x v="4"/>
    <n v="98105"/>
    <x v="1"/>
    <x v="1"/>
    <s v="Paper"/>
    <x v="391"/>
    <n v="7"/>
    <x v="0"/>
    <n v="657342"/>
  </r>
  <r>
    <x v="1"/>
    <x v="1"/>
    <x v="0"/>
    <x v="4"/>
    <x v="4"/>
    <n v="98105"/>
    <x v="1"/>
    <x v="0"/>
    <s v="Chairs"/>
    <x v="392"/>
    <n v="4"/>
    <x v="2"/>
    <n v="268744"/>
  </r>
  <r>
    <x v="1"/>
    <x v="0"/>
    <x v="0"/>
    <x v="101"/>
    <x v="1"/>
    <n v="92646"/>
    <x v="1"/>
    <x v="1"/>
    <s v="Art"/>
    <x v="393"/>
    <n v="8"/>
    <x v="0"/>
    <n v="258984"/>
  </r>
  <r>
    <x v="1"/>
    <x v="0"/>
    <x v="0"/>
    <x v="1"/>
    <x v="1"/>
    <n v="90004"/>
    <x v="1"/>
    <x v="0"/>
    <s v="Chairs"/>
    <x v="394"/>
    <n v="5"/>
    <x v="2"/>
    <n v="3838"/>
  </r>
  <r>
    <x v="1"/>
    <x v="1"/>
    <x v="0"/>
    <x v="102"/>
    <x v="0"/>
    <n v="40475"/>
    <x v="0"/>
    <x v="1"/>
    <s v="Paper"/>
    <x v="395"/>
    <n v="1"/>
    <x v="0"/>
    <n v="28322"/>
  </r>
  <r>
    <x v="1"/>
    <x v="1"/>
    <x v="0"/>
    <x v="1"/>
    <x v="1"/>
    <n v="90045"/>
    <x v="1"/>
    <x v="1"/>
    <s v="Art"/>
    <x v="396"/>
    <n v="4"/>
    <x v="0"/>
    <n v="27028"/>
  </r>
  <r>
    <x v="1"/>
    <x v="1"/>
    <x v="0"/>
    <x v="1"/>
    <x v="1"/>
    <n v="90045"/>
    <x v="1"/>
    <x v="1"/>
    <s v="Envelopes"/>
    <x v="397"/>
    <n v="1"/>
    <x v="0"/>
    <n v="7015"/>
  </r>
  <r>
    <x v="2"/>
    <x v="0"/>
    <x v="0"/>
    <x v="103"/>
    <x v="22"/>
    <n v="80027"/>
    <x v="1"/>
    <x v="2"/>
    <s v="Accessories"/>
    <x v="398"/>
    <n v="6"/>
    <x v="2"/>
    <n v="565662"/>
  </r>
  <r>
    <x v="1"/>
    <x v="1"/>
    <x v="0"/>
    <x v="104"/>
    <x v="31"/>
    <n v="1841"/>
    <x v="3"/>
    <x v="0"/>
    <s v="Furnishings"/>
    <x v="399"/>
    <n v="4"/>
    <x v="0"/>
    <n v="147056"/>
  </r>
  <r>
    <x v="1"/>
    <x v="1"/>
    <x v="0"/>
    <x v="104"/>
    <x v="31"/>
    <n v="1841"/>
    <x v="3"/>
    <x v="1"/>
    <s v="Storage"/>
    <x v="400"/>
    <n v="3"/>
    <x v="0"/>
    <n v="8502"/>
  </r>
  <r>
    <x v="0"/>
    <x v="0"/>
    <x v="0"/>
    <x v="25"/>
    <x v="35"/>
    <n v="39212"/>
    <x v="0"/>
    <x v="0"/>
    <s v="Chairs"/>
    <x v="401"/>
    <n v="4"/>
    <x v="0"/>
    <n v="225264"/>
  </r>
  <r>
    <x v="0"/>
    <x v="1"/>
    <x v="0"/>
    <x v="105"/>
    <x v="12"/>
    <n v="48187"/>
    <x v="2"/>
    <x v="0"/>
    <s v="Furnishings"/>
    <x v="158"/>
    <n v="2"/>
    <x v="0"/>
    <n v="11076"/>
  </r>
  <r>
    <x v="0"/>
    <x v="1"/>
    <x v="0"/>
    <x v="105"/>
    <x v="12"/>
    <n v="48187"/>
    <x v="2"/>
    <x v="1"/>
    <s v="Binders"/>
    <x v="402"/>
    <n v="8"/>
    <x v="0"/>
    <n v="1382016"/>
  </r>
  <r>
    <x v="2"/>
    <x v="2"/>
    <x v="0"/>
    <x v="106"/>
    <x v="15"/>
    <n v="10801"/>
    <x v="3"/>
    <x v="2"/>
    <s v="Machines"/>
    <x v="403"/>
    <n v="1"/>
    <x v="0"/>
    <n v="300957"/>
  </r>
  <r>
    <x v="1"/>
    <x v="1"/>
    <x v="0"/>
    <x v="52"/>
    <x v="5"/>
    <n v="78207"/>
    <x v="2"/>
    <x v="1"/>
    <s v="Art"/>
    <x v="404"/>
    <n v="6"/>
    <x v="2"/>
    <n v="5004"/>
  </r>
  <r>
    <x v="1"/>
    <x v="2"/>
    <x v="0"/>
    <x v="107"/>
    <x v="3"/>
    <n v="28052"/>
    <x v="0"/>
    <x v="1"/>
    <s v="Binders"/>
    <x v="405"/>
    <n v="2"/>
    <x v="6"/>
    <n v="-1453508"/>
  </r>
  <r>
    <x v="1"/>
    <x v="2"/>
    <x v="0"/>
    <x v="107"/>
    <x v="3"/>
    <n v="28052"/>
    <x v="0"/>
    <x v="2"/>
    <s v="Accessories"/>
    <x v="177"/>
    <n v="7"/>
    <x v="2"/>
    <n v="766395"/>
  </r>
  <r>
    <x v="1"/>
    <x v="2"/>
    <x v="0"/>
    <x v="107"/>
    <x v="3"/>
    <n v="28052"/>
    <x v="0"/>
    <x v="2"/>
    <s v="Accessories"/>
    <x v="406"/>
    <n v="5"/>
    <x v="2"/>
    <n v="547425"/>
  </r>
  <r>
    <x v="1"/>
    <x v="2"/>
    <x v="0"/>
    <x v="107"/>
    <x v="3"/>
    <n v="28052"/>
    <x v="0"/>
    <x v="1"/>
    <s v="Storage"/>
    <x v="407"/>
    <n v="2"/>
    <x v="2"/>
    <n v="-7748"/>
  </r>
  <r>
    <x v="2"/>
    <x v="0"/>
    <x v="0"/>
    <x v="90"/>
    <x v="31"/>
    <n v="1852"/>
    <x v="3"/>
    <x v="1"/>
    <s v="Storage"/>
    <x v="408"/>
    <n v="5"/>
    <x v="0"/>
    <n v="207147"/>
  </r>
  <r>
    <x v="1"/>
    <x v="0"/>
    <x v="0"/>
    <x v="108"/>
    <x v="2"/>
    <n v="32216"/>
    <x v="0"/>
    <x v="1"/>
    <s v="Binders"/>
    <x v="409"/>
    <n v="2"/>
    <x v="6"/>
    <n v="-36892"/>
  </r>
  <r>
    <x v="1"/>
    <x v="0"/>
    <x v="0"/>
    <x v="108"/>
    <x v="2"/>
    <n v="32216"/>
    <x v="0"/>
    <x v="2"/>
    <s v="Accessories"/>
    <x v="410"/>
    <n v="5"/>
    <x v="2"/>
    <n v="-18585"/>
  </r>
  <r>
    <x v="0"/>
    <x v="2"/>
    <x v="0"/>
    <x v="22"/>
    <x v="10"/>
    <n v="60623"/>
    <x v="2"/>
    <x v="2"/>
    <s v="Machines"/>
    <x v="411"/>
    <n v="3"/>
    <x v="4"/>
    <n v="431991"/>
  </r>
  <r>
    <x v="0"/>
    <x v="2"/>
    <x v="0"/>
    <x v="22"/>
    <x v="10"/>
    <n v="60623"/>
    <x v="2"/>
    <x v="1"/>
    <s v="Paper"/>
    <x v="412"/>
    <n v="7"/>
    <x v="2"/>
    <n v="1136394"/>
  </r>
  <r>
    <x v="1"/>
    <x v="1"/>
    <x v="0"/>
    <x v="12"/>
    <x v="5"/>
    <n v="77070"/>
    <x v="2"/>
    <x v="1"/>
    <s v="Paper"/>
    <x v="413"/>
    <n v="8"/>
    <x v="2"/>
    <n v="115536"/>
  </r>
  <r>
    <x v="0"/>
    <x v="1"/>
    <x v="0"/>
    <x v="20"/>
    <x v="15"/>
    <n v="10024"/>
    <x v="3"/>
    <x v="0"/>
    <s v="Chairs"/>
    <x v="414"/>
    <n v="3"/>
    <x v="9"/>
    <n v="23094"/>
  </r>
  <r>
    <x v="0"/>
    <x v="0"/>
    <x v="0"/>
    <x v="66"/>
    <x v="12"/>
    <n v="48227"/>
    <x v="2"/>
    <x v="0"/>
    <s v="Furnishings"/>
    <x v="415"/>
    <n v="1"/>
    <x v="0"/>
    <n v="3666"/>
  </r>
  <r>
    <x v="0"/>
    <x v="0"/>
    <x v="0"/>
    <x v="66"/>
    <x v="12"/>
    <n v="48227"/>
    <x v="2"/>
    <x v="1"/>
    <s v="Storage"/>
    <x v="416"/>
    <n v="3"/>
    <x v="0"/>
    <n v="233928"/>
  </r>
  <r>
    <x v="0"/>
    <x v="0"/>
    <x v="0"/>
    <x v="66"/>
    <x v="12"/>
    <n v="48227"/>
    <x v="2"/>
    <x v="1"/>
    <s v="Storage"/>
    <x v="417"/>
    <n v="3"/>
    <x v="0"/>
    <n v="205755"/>
  </r>
  <r>
    <x v="0"/>
    <x v="0"/>
    <x v="0"/>
    <x v="66"/>
    <x v="12"/>
    <n v="48227"/>
    <x v="2"/>
    <x v="1"/>
    <s v="Paper"/>
    <x v="418"/>
    <n v="4"/>
    <x v="0"/>
    <n v="420256"/>
  </r>
  <r>
    <x v="0"/>
    <x v="0"/>
    <x v="0"/>
    <x v="66"/>
    <x v="12"/>
    <n v="48227"/>
    <x v="2"/>
    <x v="0"/>
    <s v="Chairs"/>
    <x v="419"/>
    <n v="3"/>
    <x v="0"/>
    <n v="291528"/>
  </r>
  <r>
    <x v="0"/>
    <x v="0"/>
    <x v="0"/>
    <x v="66"/>
    <x v="12"/>
    <n v="48227"/>
    <x v="2"/>
    <x v="1"/>
    <s v="Labels"/>
    <x v="420"/>
    <n v="7"/>
    <x v="0"/>
    <n v="10584"/>
  </r>
  <r>
    <x v="0"/>
    <x v="0"/>
    <x v="0"/>
    <x v="38"/>
    <x v="14"/>
    <n v="47201"/>
    <x v="2"/>
    <x v="0"/>
    <s v="Furnishings"/>
    <x v="421"/>
    <n v="1"/>
    <x v="0"/>
    <n v="13677"/>
  </r>
  <r>
    <x v="0"/>
    <x v="0"/>
    <x v="0"/>
    <x v="109"/>
    <x v="15"/>
    <n v="13021"/>
    <x v="3"/>
    <x v="1"/>
    <s v="Art"/>
    <x v="422"/>
    <n v="3"/>
    <x v="0"/>
    <n v="154752"/>
  </r>
  <r>
    <x v="0"/>
    <x v="0"/>
    <x v="0"/>
    <x v="109"/>
    <x v="15"/>
    <n v="13021"/>
    <x v="3"/>
    <x v="1"/>
    <s v="Storage"/>
    <x v="423"/>
    <n v="3"/>
    <x v="0"/>
    <n v="97164"/>
  </r>
  <r>
    <x v="0"/>
    <x v="0"/>
    <x v="0"/>
    <x v="109"/>
    <x v="15"/>
    <n v="13021"/>
    <x v="3"/>
    <x v="1"/>
    <s v="Art"/>
    <x v="424"/>
    <n v="6"/>
    <x v="0"/>
    <n v="712476"/>
  </r>
  <r>
    <x v="0"/>
    <x v="0"/>
    <x v="0"/>
    <x v="109"/>
    <x v="15"/>
    <n v="13021"/>
    <x v="3"/>
    <x v="1"/>
    <s v="Art"/>
    <x v="333"/>
    <n v="3"/>
    <x v="0"/>
    <n v="79248"/>
  </r>
  <r>
    <x v="0"/>
    <x v="0"/>
    <x v="0"/>
    <x v="109"/>
    <x v="15"/>
    <n v="13021"/>
    <x v="3"/>
    <x v="1"/>
    <s v="Art"/>
    <x v="293"/>
    <n v="3"/>
    <x v="0"/>
    <n v="28536"/>
  </r>
  <r>
    <x v="0"/>
    <x v="0"/>
    <x v="0"/>
    <x v="109"/>
    <x v="15"/>
    <n v="13021"/>
    <x v="3"/>
    <x v="2"/>
    <s v="Phones"/>
    <x v="425"/>
    <n v="4"/>
    <x v="0"/>
    <n v="91312"/>
  </r>
  <r>
    <x v="1"/>
    <x v="1"/>
    <x v="0"/>
    <x v="59"/>
    <x v="24"/>
    <n v="44312"/>
    <x v="3"/>
    <x v="0"/>
    <s v="Tables"/>
    <x v="426"/>
    <n v="2"/>
    <x v="10"/>
    <n v="-758304"/>
  </r>
  <r>
    <x v="1"/>
    <x v="1"/>
    <x v="0"/>
    <x v="59"/>
    <x v="24"/>
    <n v="44312"/>
    <x v="3"/>
    <x v="1"/>
    <s v="Storage"/>
    <x v="427"/>
    <n v="2"/>
    <x v="2"/>
    <n v="665408"/>
  </r>
  <r>
    <x v="1"/>
    <x v="1"/>
    <x v="0"/>
    <x v="110"/>
    <x v="26"/>
    <n v="73071"/>
    <x v="2"/>
    <x v="2"/>
    <s v="Accessories"/>
    <x v="428"/>
    <n v="4"/>
    <x v="0"/>
    <n v="249132"/>
  </r>
  <r>
    <x v="1"/>
    <x v="0"/>
    <x v="0"/>
    <x v="3"/>
    <x v="1"/>
    <n v="94521"/>
    <x v="1"/>
    <x v="0"/>
    <s v="Chairs"/>
    <x v="429"/>
    <n v="2"/>
    <x v="2"/>
    <n v="-24294"/>
  </r>
  <r>
    <x v="1"/>
    <x v="0"/>
    <x v="0"/>
    <x v="27"/>
    <x v="10"/>
    <n v="62521"/>
    <x v="2"/>
    <x v="0"/>
    <s v="Chairs"/>
    <x v="430"/>
    <n v="3"/>
    <x v="4"/>
    <n v="-961146"/>
  </r>
  <r>
    <x v="1"/>
    <x v="0"/>
    <x v="0"/>
    <x v="27"/>
    <x v="10"/>
    <n v="62521"/>
    <x v="2"/>
    <x v="1"/>
    <s v="Envelopes"/>
    <x v="431"/>
    <n v="2"/>
    <x v="2"/>
    <n v="3348"/>
  </r>
  <r>
    <x v="1"/>
    <x v="0"/>
    <x v="0"/>
    <x v="4"/>
    <x v="4"/>
    <n v="98115"/>
    <x v="1"/>
    <x v="1"/>
    <s v="Appliances"/>
    <x v="432"/>
    <n v="4"/>
    <x v="0"/>
    <n v="36372"/>
  </r>
  <r>
    <x v="1"/>
    <x v="0"/>
    <x v="0"/>
    <x v="4"/>
    <x v="4"/>
    <n v="98115"/>
    <x v="1"/>
    <x v="2"/>
    <s v="Accessories"/>
    <x v="433"/>
    <n v="9"/>
    <x v="0"/>
    <n v="3779622"/>
  </r>
  <r>
    <x v="1"/>
    <x v="0"/>
    <x v="0"/>
    <x v="4"/>
    <x v="4"/>
    <n v="98115"/>
    <x v="1"/>
    <x v="1"/>
    <s v="Binders"/>
    <x v="96"/>
    <n v="3"/>
    <x v="2"/>
    <n v="186006"/>
  </r>
  <r>
    <x v="1"/>
    <x v="2"/>
    <x v="0"/>
    <x v="42"/>
    <x v="16"/>
    <n v="85023"/>
    <x v="1"/>
    <x v="0"/>
    <s v="Furnishings"/>
    <x v="434"/>
    <n v="5"/>
    <x v="2"/>
    <n v="7068"/>
  </r>
  <r>
    <x v="1"/>
    <x v="2"/>
    <x v="0"/>
    <x v="42"/>
    <x v="16"/>
    <n v="85023"/>
    <x v="1"/>
    <x v="0"/>
    <s v="Tables"/>
    <x v="435"/>
    <n v="6"/>
    <x v="5"/>
    <n v="-8144832"/>
  </r>
  <r>
    <x v="1"/>
    <x v="2"/>
    <x v="0"/>
    <x v="42"/>
    <x v="16"/>
    <n v="85023"/>
    <x v="1"/>
    <x v="1"/>
    <s v="Binders"/>
    <x v="436"/>
    <n v="5"/>
    <x v="6"/>
    <n v="-20889"/>
  </r>
  <r>
    <x v="1"/>
    <x v="2"/>
    <x v="0"/>
    <x v="42"/>
    <x v="16"/>
    <n v="85023"/>
    <x v="1"/>
    <x v="1"/>
    <s v="Supplies"/>
    <x v="437"/>
    <n v="2"/>
    <x v="2"/>
    <n v="-34758"/>
  </r>
  <r>
    <x v="1"/>
    <x v="2"/>
    <x v="0"/>
    <x v="42"/>
    <x v="16"/>
    <n v="85023"/>
    <x v="1"/>
    <x v="1"/>
    <s v="Appliances"/>
    <x v="438"/>
    <n v="2"/>
    <x v="2"/>
    <n v="58704"/>
  </r>
  <r>
    <x v="1"/>
    <x v="2"/>
    <x v="0"/>
    <x v="111"/>
    <x v="10"/>
    <n v="60068"/>
    <x v="2"/>
    <x v="0"/>
    <s v="Furnishings"/>
    <x v="439"/>
    <n v="7"/>
    <x v="7"/>
    <n v="-3120614"/>
  </r>
  <r>
    <x v="1"/>
    <x v="1"/>
    <x v="0"/>
    <x v="112"/>
    <x v="5"/>
    <n v="79109"/>
    <x v="2"/>
    <x v="0"/>
    <s v="Bookcases"/>
    <x v="440"/>
    <n v="2"/>
    <x v="8"/>
    <n v="-362352"/>
  </r>
  <r>
    <x v="0"/>
    <x v="0"/>
    <x v="0"/>
    <x v="22"/>
    <x v="10"/>
    <n v="60610"/>
    <x v="2"/>
    <x v="1"/>
    <s v="Binders"/>
    <x v="241"/>
    <n v="3"/>
    <x v="3"/>
    <n v="-79002"/>
  </r>
  <r>
    <x v="1"/>
    <x v="1"/>
    <x v="0"/>
    <x v="113"/>
    <x v="15"/>
    <n v="11757"/>
    <x v="3"/>
    <x v="1"/>
    <s v="Paper"/>
    <x v="441"/>
    <n v="1"/>
    <x v="0"/>
    <n v="266304"/>
  </r>
  <r>
    <x v="0"/>
    <x v="0"/>
    <x v="0"/>
    <x v="8"/>
    <x v="1"/>
    <n v="94110"/>
    <x v="1"/>
    <x v="1"/>
    <s v="Storage"/>
    <x v="442"/>
    <n v="3"/>
    <x v="0"/>
    <n v="34092"/>
  </r>
  <r>
    <x v="0"/>
    <x v="0"/>
    <x v="0"/>
    <x v="8"/>
    <x v="1"/>
    <n v="94110"/>
    <x v="1"/>
    <x v="0"/>
    <s v="Bookcases"/>
    <x v="443"/>
    <n v="2"/>
    <x v="11"/>
    <n v="104784"/>
  </r>
  <r>
    <x v="0"/>
    <x v="0"/>
    <x v="0"/>
    <x v="8"/>
    <x v="1"/>
    <n v="94110"/>
    <x v="1"/>
    <x v="2"/>
    <s v="Phones"/>
    <x v="444"/>
    <n v="4"/>
    <x v="2"/>
    <n v="87996"/>
  </r>
  <r>
    <x v="0"/>
    <x v="0"/>
    <x v="0"/>
    <x v="8"/>
    <x v="1"/>
    <n v="94110"/>
    <x v="1"/>
    <x v="1"/>
    <s v="Storage"/>
    <x v="445"/>
    <n v="6"/>
    <x v="0"/>
    <n v="249804"/>
  </r>
  <r>
    <x v="0"/>
    <x v="0"/>
    <x v="0"/>
    <x v="8"/>
    <x v="1"/>
    <n v="94110"/>
    <x v="1"/>
    <x v="1"/>
    <s v="Paper"/>
    <x v="446"/>
    <n v="7"/>
    <x v="0"/>
    <n v="28819"/>
  </r>
  <r>
    <x v="0"/>
    <x v="0"/>
    <x v="0"/>
    <x v="8"/>
    <x v="1"/>
    <n v="94110"/>
    <x v="1"/>
    <x v="1"/>
    <s v="Paper"/>
    <x v="447"/>
    <n v="5"/>
    <x v="0"/>
    <n v="45528"/>
  </r>
  <r>
    <x v="1"/>
    <x v="1"/>
    <x v="0"/>
    <x v="1"/>
    <x v="1"/>
    <n v="90008"/>
    <x v="1"/>
    <x v="2"/>
    <s v="Phones"/>
    <x v="448"/>
    <n v="6"/>
    <x v="2"/>
    <n v="7182"/>
  </r>
  <r>
    <x v="1"/>
    <x v="0"/>
    <x v="0"/>
    <x v="21"/>
    <x v="15"/>
    <n v="12180"/>
    <x v="3"/>
    <x v="0"/>
    <s v="Furnishings"/>
    <x v="133"/>
    <n v="3"/>
    <x v="0"/>
    <n v="19296"/>
  </r>
  <r>
    <x v="1"/>
    <x v="1"/>
    <x v="0"/>
    <x v="20"/>
    <x v="15"/>
    <n v="10024"/>
    <x v="3"/>
    <x v="1"/>
    <s v="Art"/>
    <x v="449"/>
    <n v="5"/>
    <x v="0"/>
    <n v="6615"/>
  </r>
  <r>
    <x v="1"/>
    <x v="1"/>
    <x v="0"/>
    <x v="20"/>
    <x v="15"/>
    <n v="10024"/>
    <x v="3"/>
    <x v="1"/>
    <s v="Storage"/>
    <x v="450"/>
    <n v="5"/>
    <x v="0"/>
    <n v="8451"/>
  </r>
  <r>
    <x v="1"/>
    <x v="0"/>
    <x v="0"/>
    <x v="70"/>
    <x v="1"/>
    <n v="92024"/>
    <x v="1"/>
    <x v="2"/>
    <s v="Accessories"/>
    <x v="451"/>
    <n v="3"/>
    <x v="0"/>
    <n v="19089"/>
  </r>
  <r>
    <x v="1"/>
    <x v="0"/>
    <x v="0"/>
    <x v="20"/>
    <x v="15"/>
    <n v="10024"/>
    <x v="3"/>
    <x v="1"/>
    <s v="Art"/>
    <x v="452"/>
    <n v="2"/>
    <x v="0"/>
    <n v="16688"/>
  </r>
  <r>
    <x v="1"/>
    <x v="0"/>
    <x v="0"/>
    <x v="20"/>
    <x v="15"/>
    <n v="10024"/>
    <x v="3"/>
    <x v="2"/>
    <s v="Accessories"/>
    <x v="453"/>
    <n v="2"/>
    <x v="0"/>
    <n v="575928"/>
  </r>
  <r>
    <x v="2"/>
    <x v="2"/>
    <x v="0"/>
    <x v="1"/>
    <x v="1"/>
    <n v="90045"/>
    <x v="1"/>
    <x v="1"/>
    <s v="Labels"/>
    <x v="365"/>
    <n v="2"/>
    <x v="0"/>
    <n v="148"/>
  </r>
  <r>
    <x v="2"/>
    <x v="2"/>
    <x v="0"/>
    <x v="1"/>
    <x v="1"/>
    <n v="90045"/>
    <x v="1"/>
    <x v="0"/>
    <s v="Bookcases"/>
    <x v="454"/>
    <n v="5"/>
    <x v="11"/>
    <n v="-30245"/>
  </r>
  <r>
    <x v="2"/>
    <x v="2"/>
    <x v="0"/>
    <x v="1"/>
    <x v="1"/>
    <n v="90045"/>
    <x v="1"/>
    <x v="2"/>
    <s v="Phones"/>
    <x v="455"/>
    <n v="5"/>
    <x v="2"/>
    <n v="174975"/>
  </r>
  <r>
    <x v="2"/>
    <x v="0"/>
    <x v="0"/>
    <x v="22"/>
    <x v="10"/>
    <n v="60610"/>
    <x v="2"/>
    <x v="2"/>
    <s v="Phones"/>
    <x v="456"/>
    <n v="6"/>
    <x v="2"/>
    <n v="341994"/>
  </r>
  <r>
    <x v="0"/>
    <x v="2"/>
    <x v="0"/>
    <x v="114"/>
    <x v="5"/>
    <n v="77340"/>
    <x v="2"/>
    <x v="2"/>
    <s v="Phones"/>
    <x v="457"/>
    <n v="1"/>
    <x v="2"/>
    <n v="5994"/>
  </r>
  <r>
    <x v="0"/>
    <x v="2"/>
    <x v="0"/>
    <x v="114"/>
    <x v="5"/>
    <n v="77340"/>
    <x v="2"/>
    <x v="2"/>
    <s v="Accessories"/>
    <x v="458"/>
    <n v="2"/>
    <x v="2"/>
    <n v="103974"/>
  </r>
  <r>
    <x v="0"/>
    <x v="2"/>
    <x v="0"/>
    <x v="114"/>
    <x v="5"/>
    <n v="77340"/>
    <x v="2"/>
    <x v="1"/>
    <s v="Art"/>
    <x v="459"/>
    <n v="2"/>
    <x v="2"/>
    <n v="61572"/>
  </r>
  <r>
    <x v="1"/>
    <x v="0"/>
    <x v="0"/>
    <x v="30"/>
    <x v="15"/>
    <n v="14609"/>
    <x v="3"/>
    <x v="1"/>
    <s v="Storage"/>
    <x v="460"/>
    <n v="5"/>
    <x v="0"/>
    <n v="8983"/>
  </r>
  <r>
    <x v="1"/>
    <x v="0"/>
    <x v="0"/>
    <x v="30"/>
    <x v="15"/>
    <n v="14609"/>
    <x v="3"/>
    <x v="1"/>
    <s v="Envelopes"/>
    <x v="461"/>
    <n v="3"/>
    <x v="0"/>
    <n v="50922"/>
  </r>
  <r>
    <x v="1"/>
    <x v="0"/>
    <x v="0"/>
    <x v="4"/>
    <x v="4"/>
    <n v="98115"/>
    <x v="1"/>
    <x v="2"/>
    <s v="Accessories"/>
    <x v="462"/>
    <n v="2"/>
    <x v="0"/>
    <n v="131572"/>
  </r>
  <r>
    <x v="0"/>
    <x v="0"/>
    <x v="0"/>
    <x v="26"/>
    <x v="18"/>
    <n v="38109"/>
    <x v="0"/>
    <x v="0"/>
    <s v="Tables"/>
    <x v="463"/>
    <n v="3"/>
    <x v="10"/>
    <n v="-94941"/>
  </r>
  <r>
    <x v="1"/>
    <x v="0"/>
    <x v="0"/>
    <x v="115"/>
    <x v="36"/>
    <n v="72701"/>
    <x v="0"/>
    <x v="1"/>
    <s v="Envelopes"/>
    <x v="464"/>
    <n v="2"/>
    <x v="0"/>
    <n v="516558"/>
  </r>
  <r>
    <x v="1"/>
    <x v="0"/>
    <x v="0"/>
    <x v="116"/>
    <x v="1"/>
    <n v="92627"/>
    <x v="1"/>
    <x v="1"/>
    <s v="Binders"/>
    <x v="465"/>
    <n v="8"/>
    <x v="2"/>
    <n v="403704"/>
  </r>
  <r>
    <x v="1"/>
    <x v="0"/>
    <x v="0"/>
    <x v="116"/>
    <x v="1"/>
    <n v="92627"/>
    <x v="1"/>
    <x v="0"/>
    <s v="Furnishings"/>
    <x v="466"/>
    <n v="4"/>
    <x v="0"/>
    <n v="818432"/>
  </r>
  <r>
    <x v="1"/>
    <x v="0"/>
    <x v="0"/>
    <x v="116"/>
    <x v="1"/>
    <n v="92627"/>
    <x v="1"/>
    <x v="0"/>
    <s v="Chairs"/>
    <x v="467"/>
    <n v="2"/>
    <x v="2"/>
    <n v="181176"/>
  </r>
  <r>
    <x v="1"/>
    <x v="0"/>
    <x v="0"/>
    <x v="116"/>
    <x v="1"/>
    <n v="92627"/>
    <x v="1"/>
    <x v="0"/>
    <s v="Furnishings"/>
    <x v="468"/>
    <n v="9"/>
    <x v="0"/>
    <n v="22869"/>
  </r>
  <r>
    <x v="1"/>
    <x v="1"/>
    <x v="0"/>
    <x v="117"/>
    <x v="22"/>
    <n v="80134"/>
    <x v="1"/>
    <x v="1"/>
    <s v="Binders"/>
    <x v="469"/>
    <n v="2"/>
    <x v="6"/>
    <n v="-1508"/>
  </r>
  <r>
    <x v="1"/>
    <x v="1"/>
    <x v="0"/>
    <x v="117"/>
    <x v="22"/>
    <n v="80134"/>
    <x v="1"/>
    <x v="1"/>
    <s v="Binders"/>
    <x v="470"/>
    <n v="2"/>
    <x v="6"/>
    <n v="-119616"/>
  </r>
  <r>
    <x v="1"/>
    <x v="1"/>
    <x v="0"/>
    <x v="117"/>
    <x v="22"/>
    <n v="80134"/>
    <x v="1"/>
    <x v="0"/>
    <s v="Chairs"/>
    <x v="471"/>
    <n v="2"/>
    <x v="2"/>
    <n v="50098"/>
  </r>
  <r>
    <x v="1"/>
    <x v="1"/>
    <x v="0"/>
    <x v="117"/>
    <x v="22"/>
    <n v="80134"/>
    <x v="1"/>
    <x v="1"/>
    <s v="Binders"/>
    <x v="472"/>
    <n v="3"/>
    <x v="6"/>
    <n v="-19008"/>
  </r>
  <r>
    <x v="1"/>
    <x v="1"/>
    <x v="0"/>
    <x v="117"/>
    <x v="22"/>
    <n v="80134"/>
    <x v="1"/>
    <x v="1"/>
    <s v="Paper"/>
    <x v="473"/>
    <n v="1"/>
    <x v="2"/>
    <n v="118871"/>
  </r>
  <r>
    <x v="0"/>
    <x v="1"/>
    <x v="0"/>
    <x v="20"/>
    <x v="15"/>
    <n v="10024"/>
    <x v="3"/>
    <x v="1"/>
    <s v="Binders"/>
    <x v="204"/>
    <n v="5"/>
    <x v="2"/>
    <n v="5373"/>
  </r>
  <r>
    <x v="1"/>
    <x v="0"/>
    <x v="0"/>
    <x v="118"/>
    <x v="32"/>
    <n v="30318"/>
    <x v="0"/>
    <x v="1"/>
    <s v="Art"/>
    <x v="474"/>
    <n v="1"/>
    <x v="0"/>
    <n v="7398"/>
  </r>
  <r>
    <x v="1"/>
    <x v="0"/>
    <x v="0"/>
    <x v="118"/>
    <x v="32"/>
    <n v="30318"/>
    <x v="0"/>
    <x v="1"/>
    <s v="Art"/>
    <x v="475"/>
    <n v="3"/>
    <x v="0"/>
    <n v="21684"/>
  </r>
  <r>
    <x v="1"/>
    <x v="0"/>
    <x v="0"/>
    <x v="118"/>
    <x v="32"/>
    <n v="30318"/>
    <x v="0"/>
    <x v="1"/>
    <s v="Storage"/>
    <x v="476"/>
    <n v="3"/>
    <x v="0"/>
    <n v="11685"/>
  </r>
  <r>
    <x v="1"/>
    <x v="0"/>
    <x v="0"/>
    <x v="118"/>
    <x v="32"/>
    <n v="30318"/>
    <x v="0"/>
    <x v="1"/>
    <s v="Binders"/>
    <x v="477"/>
    <n v="5"/>
    <x v="0"/>
    <n v="3177475"/>
  </r>
  <r>
    <x v="2"/>
    <x v="0"/>
    <x v="0"/>
    <x v="119"/>
    <x v="25"/>
    <n v="64118"/>
    <x v="2"/>
    <x v="0"/>
    <s v="Furnishings"/>
    <x v="478"/>
    <n v="3"/>
    <x v="0"/>
    <n v="40416"/>
  </r>
  <r>
    <x v="2"/>
    <x v="0"/>
    <x v="0"/>
    <x v="119"/>
    <x v="25"/>
    <n v="64118"/>
    <x v="2"/>
    <x v="2"/>
    <s v="Accessories"/>
    <x v="479"/>
    <n v="2"/>
    <x v="0"/>
    <n v="121728"/>
  </r>
  <r>
    <x v="2"/>
    <x v="0"/>
    <x v="0"/>
    <x v="46"/>
    <x v="24"/>
    <n v="43055"/>
    <x v="3"/>
    <x v="1"/>
    <s v="Art"/>
    <x v="480"/>
    <n v="3"/>
    <x v="2"/>
    <n v="7152"/>
  </r>
  <r>
    <x v="1"/>
    <x v="0"/>
    <x v="0"/>
    <x v="1"/>
    <x v="1"/>
    <n v="90049"/>
    <x v="1"/>
    <x v="1"/>
    <s v="Art"/>
    <x v="153"/>
    <n v="3"/>
    <x v="0"/>
    <n v="17901"/>
  </r>
  <r>
    <x v="1"/>
    <x v="0"/>
    <x v="0"/>
    <x v="1"/>
    <x v="1"/>
    <n v="90049"/>
    <x v="1"/>
    <x v="1"/>
    <s v="Art"/>
    <x v="481"/>
    <n v="2"/>
    <x v="0"/>
    <n v="17052"/>
  </r>
  <r>
    <x v="1"/>
    <x v="2"/>
    <x v="0"/>
    <x v="120"/>
    <x v="37"/>
    <n v="59405"/>
    <x v="1"/>
    <x v="2"/>
    <s v="Copiers"/>
    <x v="482"/>
    <n v="5"/>
    <x v="0"/>
    <n v="1379977"/>
  </r>
  <r>
    <x v="1"/>
    <x v="2"/>
    <x v="0"/>
    <x v="120"/>
    <x v="37"/>
    <n v="59405"/>
    <x v="1"/>
    <x v="1"/>
    <s v="Storage"/>
    <x v="483"/>
    <n v="3"/>
    <x v="0"/>
    <n v="138915"/>
  </r>
  <r>
    <x v="1"/>
    <x v="2"/>
    <x v="0"/>
    <x v="120"/>
    <x v="37"/>
    <n v="59405"/>
    <x v="1"/>
    <x v="1"/>
    <s v="Paper"/>
    <x v="484"/>
    <n v="2"/>
    <x v="0"/>
    <n v="5382"/>
  </r>
  <r>
    <x v="1"/>
    <x v="2"/>
    <x v="0"/>
    <x v="120"/>
    <x v="37"/>
    <n v="59405"/>
    <x v="1"/>
    <x v="1"/>
    <s v="Storage"/>
    <x v="485"/>
    <n v="3"/>
    <x v="0"/>
    <n v="56301"/>
  </r>
  <r>
    <x v="1"/>
    <x v="0"/>
    <x v="0"/>
    <x v="12"/>
    <x v="5"/>
    <n v="77041"/>
    <x v="2"/>
    <x v="2"/>
    <s v="Accessories"/>
    <x v="486"/>
    <n v="1"/>
    <x v="2"/>
    <n v="52877"/>
  </r>
  <r>
    <x v="1"/>
    <x v="0"/>
    <x v="0"/>
    <x v="12"/>
    <x v="5"/>
    <n v="77041"/>
    <x v="2"/>
    <x v="1"/>
    <s v="Storage"/>
    <x v="429"/>
    <n v="2"/>
    <x v="2"/>
    <n v="-259136"/>
  </r>
  <r>
    <x v="1"/>
    <x v="0"/>
    <x v="0"/>
    <x v="12"/>
    <x v="5"/>
    <n v="77041"/>
    <x v="2"/>
    <x v="1"/>
    <s v="Binders"/>
    <x v="487"/>
    <n v="9"/>
    <x v="3"/>
    <n v="-21168"/>
  </r>
  <r>
    <x v="2"/>
    <x v="1"/>
    <x v="0"/>
    <x v="66"/>
    <x v="12"/>
    <n v="48234"/>
    <x v="2"/>
    <x v="0"/>
    <s v="Tables"/>
    <x v="488"/>
    <n v="2"/>
    <x v="0"/>
    <n v="21098"/>
  </r>
  <r>
    <x v="2"/>
    <x v="0"/>
    <x v="0"/>
    <x v="1"/>
    <x v="1"/>
    <n v="90032"/>
    <x v="1"/>
    <x v="2"/>
    <s v="Phones"/>
    <x v="489"/>
    <n v="3"/>
    <x v="2"/>
    <n v="-124146"/>
  </r>
  <r>
    <x v="2"/>
    <x v="0"/>
    <x v="0"/>
    <x v="1"/>
    <x v="1"/>
    <n v="90032"/>
    <x v="1"/>
    <x v="2"/>
    <s v="Accessories"/>
    <x v="490"/>
    <n v="2"/>
    <x v="0"/>
    <n v="271666"/>
  </r>
  <r>
    <x v="1"/>
    <x v="0"/>
    <x v="0"/>
    <x v="104"/>
    <x v="31"/>
    <n v="1841"/>
    <x v="3"/>
    <x v="1"/>
    <s v="Fasteners"/>
    <x v="491"/>
    <n v="5"/>
    <x v="0"/>
    <n v="10434"/>
  </r>
  <r>
    <x v="1"/>
    <x v="2"/>
    <x v="0"/>
    <x v="121"/>
    <x v="2"/>
    <n v="33801"/>
    <x v="0"/>
    <x v="0"/>
    <s v="Chairs"/>
    <x v="492"/>
    <n v="3"/>
    <x v="2"/>
    <n v="42747"/>
  </r>
  <r>
    <x v="1"/>
    <x v="2"/>
    <x v="0"/>
    <x v="121"/>
    <x v="2"/>
    <n v="33801"/>
    <x v="0"/>
    <x v="0"/>
    <s v="Furnishings"/>
    <x v="493"/>
    <n v="3"/>
    <x v="2"/>
    <n v="51408"/>
  </r>
  <r>
    <x v="1"/>
    <x v="0"/>
    <x v="0"/>
    <x v="10"/>
    <x v="9"/>
    <n v="19134"/>
    <x v="3"/>
    <x v="1"/>
    <s v="Storage"/>
    <x v="494"/>
    <n v="3"/>
    <x v="2"/>
    <n v="-72672"/>
  </r>
  <r>
    <x v="1"/>
    <x v="0"/>
    <x v="0"/>
    <x v="10"/>
    <x v="9"/>
    <n v="19134"/>
    <x v="3"/>
    <x v="1"/>
    <s v="Supplies"/>
    <x v="495"/>
    <n v="1"/>
    <x v="2"/>
    <n v="-1499058"/>
  </r>
  <r>
    <x v="1"/>
    <x v="0"/>
    <x v="0"/>
    <x v="10"/>
    <x v="9"/>
    <n v="19134"/>
    <x v="3"/>
    <x v="1"/>
    <s v="Envelopes"/>
    <x v="496"/>
    <n v="6"/>
    <x v="2"/>
    <n v="19692"/>
  </r>
  <r>
    <x v="0"/>
    <x v="1"/>
    <x v="0"/>
    <x v="1"/>
    <x v="1"/>
    <n v="90036"/>
    <x v="1"/>
    <x v="0"/>
    <s v="Chairs"/>
    <x v="497"/>
    <n v="1"/>
    <x v="2"/>
    <n v="1192"/>
  </r>
  <r>
    <x v="1"/>
    <x v="0"/>
    <x v="0"/>
    <x v="1"/>
    <x v="1"/>
    <n v="90032"/>
    <x v="1"/>
    <x v="0"/>
    <s v="Furnishings"/>
    <x v="498"/>
    <n v="3"/>
    <x v="0"/>
    <n v="2397"/>
  </r>
  <r>
    <x v="0"/>
    <x v="0"/>
    <x v="0"/>
    <x v="122"/>
    <x v="19"/>
    <n v="36116"/>
    <x v="0"/>
    <x v="2"/>
    <s v="Phones"/>
    <x v="499"/>
    <n v="5"/>
    <x v="0"/>
    <n v="274386"/>
  </r>
  <r>
    <x v="0"/>
    <x v="0"/>
    <x v="0"/>
    <x v="122"/>
    <x v="19"/>
    <n v="36116"/>
    <x v="0"/>
    <x v="1"/>
    <s v="Binders"/>
    <x v="500"/>
    <n v="5"/>
    <x v="0"/>
    <n v="11375"/>
  </r>
  <r>
    <x v="1"/>
    <x v="0"/>
    <x v="0"/>
    <x v="123"/>
    <x v="16"/>
    <n v="85204"/>
    <x v="1"/>
    <x v="1"/>
    <s v="Storage"/>
    <x v="501"/>
    <n v="2"/>
    <x v="2"/>
    <n v="14672"/>
  </r>
  <r>
    <x v="0"/>
    <x v="0"/>
    <x v="0"/>
    <x v="22"/>
    <x v="10"/>
    <n v="60653"/>
    <x v="2"/>
    <x v="1"/>
    <s v="Binders"/>
    <x v="502"/>
    <n v="7"/>
    <x v="3"/>
    <n v="-681856"/>
  </r>
  <r>
    <x v="1"/>
    <x v="2"/>
    <x v="0"/>
    <x v="20"/>
    <x v="15"/>
    <n v="10009"/>
    <x v="3"/>
    <x v="1"/>
    <s v="Binders"/>
    <x v="503"/>
    <n v="4"/>
    <x v="2"/>
    <n v="336"/>
  </r>
  <r>
    <x v="1"/>
    <x v="0"/>
    <x v="0"/>
    <x v="0"/>
    <x v="0"/>
    <n v="42420"/>
    <x v="0"/>
    <x v="1"/>
    <s v="Appliances"/>
    <x v="504"/>
    <n v="3"/>
    <x v="0"/>
    <n v="412938"/>
  </r>
  <r>
    <x v="1"/>
    <x v="0"/>
    <x v="0"/>
    <x v="0"/>
    <x v="0"/>
    <n v="42420"/>
    <x v="0"/>
    <x v="0"/>
    <s v="Chairs"/>
    <x v="505"/>
    <n v="4"/>
    <x v="0"/>
    <n v="7098"/>
  </r>
  <r>
    <x v="2"/>
    <x v="0"/>
    <x v="0"/>
    <x v="124"/>
    <x v="6"/>
    <n v="54302"/>
    <x v="2"/>
    <x v="2"/>
    <s v="Accessories"/>
    <x v="506"/>
    <n v="6"/>
    <x v="0"/>
    <n v="206316"/>
  </r>
  <r>
    <x v="2"/>
    <x v="1"/>
    <x v="0"/>
    <x v="93"/>
    <x v="16"/>
    <n v="85705"/>
    <x v="1"/>
    <x v="2"/>
    <s v="Phones"/>
    <x v="507"/>
    <n v="8"/>
    <x v="2"/>
    <n v="380864"/>
  </r>
  <r>
    <x v="1"/>
    <x v="0"/>
    <x v="0"/>
    <x v="24"/>
    <x v="24"/>
    <n v="45503"/>
    <x v="3"/>
    <x v="1"/>
    <s v="Storage"/>
    <x v="508"/>
    <n v="9"/>
    <x v="2"/>
    <n v="-1455246"/>
  </r>
  <r>
    <x v="1"/>
    <x v="0"/>
    <x v="0"/>
    <x v="5"/>
    <x v="5"/>
    <n v="76106"/>
    <x v="2"/>
    <x v="2"/>
    <s v="Accessories"/>
    <x v="509"/>
    <n v="2"/>
    <x v="2"/>
    <n v="7264"/>
  </r>
  <r>
    <x v="1"/>
    <x v="0"/>
    <x v="0"/>
    <x v="5"/>
    <x v="5"/>
    <n v="76106"/>
    <x v="2"/>
    <x v="2"/>
    <s v="Phones"/>
    <x v="510"/>
    <n v="1"/>
    <x v="2"/>
    <n v="62995"/>
  </r>
  <r>
    <x v="1"/>
    <x v="0"/>
    <x v="0"/>
    <x v="5"/>
    <x v="5"/>
    <n v="76106"/>
    <x v="2"/>
    <x v="0"/>
    <s v="Furnishings"/>
    <x v="511"/>
    <n v="4"/>
    <x v="7"/>
    <n v="-842928"/>
  </r>
  <r>
    <x v="2"/>
    <x v="2"/>
    <x v="0"/>
    <x v="20"/>
    <x v="15"/>
    <n v="10035"/>
    <x v="3"/>
    <x v="1"/>
    <s v="Binders"/>
    <x v="512"/>
    <n v="6"/>
    <x v="2"/>
    <n v="13932"/>
  </r>
  <r>
    <x v="2"/>
    <x v="2"/>
    <x v="0"/>
    <x v="20"/>
    <x v="15"/>
    <n v="10035"/>
    <x v="3"/>
    <x v="1"/>
    <s v="Paper"/>
    <x v="513"/>
    <n v="2"/>
    <x v="0"/>
    <n v="64128"/>
  </r>
  <r>
    <x v="0"/>
    <x v="1"/>
    <x v="0"/>
    <x v="22"/>
    <x v="10"/>
    <n v="60653"/>
    <x v="2"/>
    <x v="1"/>
    <s v="Storage"/>
    <x v="514"/>
    <n v="9"/>
    <x v="2"/>
    <n v="15642"/>
  </r>
  <r>
    <x v="0"/>
    <x v="1"/>
    <x v="0"/>
    <x v="22"/>
    <x v="10"/>
    <n v="60653"/>
    <x v="2"/>
    <x v="1"/>
    <s v="Binders"/>
    <x v="515"/>
    <n v="3"/>
    <x v="3"/>
    <n v="-17046"/>
  </r>
  <r>
    <x v="0"/>
    <x v="1"/>
    <x v="0"/>
    <x v="22"/>
    <x v="10"/>
    <n v="60653"/>
    <x v="2"/>
    <x v="1"/>
    <s v="Supplies"/>
    <x v="516"/>
    <n v="5"/>
    <x v="2"/>
    <n v="-1744"/>
  </r>
  <r>
    <x v="0"/>
    <x v="0"/>
    <x v="0"/>
    <x v="8"/>
    <x v="1"/>
    <n v="94110"/>
    <x v="1"/>
    <x v="0"/>
    <s v="Chairs"/>
    <x v="517"/>
    <n v="2"/>
    <x v="2"/>
    <n v="0"/>
  </r>
  <r>
    <x v="2"/>
    <x v="0"/>
    <x v="0"/>
    <x v="108"/>
    <x v="2"/>
    <n v="32216"/>
    <x v="0"/>
    <x v="0"/>
    <s v="Furnishings"/>
    <x v="518"/>
    <n v="1"/>
    <x v="2"/>
    <n v="60382"/>
  </r>
  <r>
    <x v="1"/>
    <x v="0"/>
    <x v="0"/>
    <x v="12"/>
    <x v="5"/>
    <n v="77070"/>
    <x v="2"/>
    <x v="1"/>
    <s v="Fasteners"/>
    <x v="519"/>
    <n v="3"/>
    <x v="2"/>
    <n v="25707"/>
  </r>
  <r>
    <x v="0"/>
    <x v="1"/>
    <x v="0"/>
    <x v="125"/>
    <x v="1"/>
    <n v="92804"/>
    <x v="1"/>
    <x v="1"/>
    <s v="Storage"/>
    <x v="520"/>
    <n v="2"/>
    <x v="0"/>
    <n v="3109872"/>
  </r>
  <r>
    <x v="0"/>
    <x v="0"/>
    <x v="0"/>
    <x v="40"/>
    <x v="3"/>
    <n v="28403"/>
    <x v="0"/>
    <x v="1"/>
    <s v="Art"/>
    <x v="521"/>
    <n v="4"/>
    <x v="2"/>
    <n v="34048"/>
  </r>
  <r>
    <x v="1"/>
    <x v="0"/>
    <x v="0"/>
    <x v="1"/>
    <x v="1"/>
    <n v="90045"/>
    <x v="1"/>
    <x v="1"/>
    <s v="Labels"/>
    <x v="342"/>
    <n v="2"/>
    <x v="0"/>
    <n v="9936"/>
  </r>
  <r>
    <x v="1"/>
    <x v="0"/>
    <x v="0"/>
    <x v="1"/>
    <x v="1"/>
    <n v="90045"/>
    <x v="1"/>
    <x v="0"/>
    <s v="Tables"/>
    <x v="522"/>
    <n v="4"/>
    <x v="2"/>
    <n v="-217048"/>
  </r>
  <r>
    <x v="1"/>
    <x v="0"/>
    <x v="0"/>
    <x v="1"/>
    <x v="1"/>
    <n v="90045"/>
    <x v="1"/>
    <x v="1"/>
    <s v="Paper"/>
    <x v="56"/>
    <n v="5"/>
    <x v="0"/>
    <n v="15552"/>
  </r>
  <r>
    <x v="0"/>
    <x v="0"/>
    <x v="0"/>
    <x v="8"/>
    <x v="1"/>
    <n v="94110"/>
    <x v="1"/>
    <x v="0"/>
    <s v="Furnishings"/>
    <x v="523"/>
    <n v="3"/>
    <x v="0"/>
    <n v="16614"/>
  </r>
  <r>
    <x v="0"/>
    <x v="0"/>
    <x v="0"/>
    <x v="8"/>
    <x v="1"/>
    <n v="94110"/>
    <x v="1"/>
    <x v="1"/>
    <s v="Binders"/>
    <x v="524"/>
    <n v="7"/>
    <x v="2"/>
    <n v="273182"/>
  </r>
  <r>
    <x v="0"/>
    <x v="0"/>
    <x v="0"/>
    <x v="67"/>
    <x v="2"/>
    <n v="33614"/>
    <x v="0"/>
    <x v="1"/>
    <s v="Appliances"/>
    <x v="525"/>
    <n v="5"/>
    <x v="2"/>
    <n v="13"/>
  </r>
  <r>
    <x v="0"/>
    <x v="0"/>
    <x v="0"/>
    <x v="67"/>
    <x v="2"/>
    <n v="33614"/>
    <x v="0"/>
    <x v="0"/>
    <s v="Furnishings"/>
    <x v="526"/>
    <n v="3"/>
    <x v="2"/>
    <n v="37743"/>
  </r>
  <r>
    <x v="2"/>
    <x v="0"/>
    <x v="0"/>
    <x v="4"/>
    <x v="4"/>
    <n v="98105"/>
    <x v="1"/>
    <x v="1"/>
    <s v="Fasteners"/>
    <x v="527"/>
    <n v="2"/>
    <x v="0"/>
    <n v="0"/>
  </r>
  <r>
    <x v="2"/>
    <x v="0"/>
    <x v="0"/>
    <x v="4"/>
    <x v="4"/>
    <n v="98105"/>
    <x v="1"/>
    <x v="1"/>
    <s v="Labels"/>
    <x v="528"/>
    <n v="1"/>
    <x v="0"/>
    <n v="12006"/>
  </r>
  <r>
    <x v="2"/>
    <x v="0"/>
    <x v="0"/>
    <x v="1"/>
    <x v="1"/>
    <n v="90008"/>
    <x v="1"/>
    <x v="2"/>
    <s v="Phones"/>
    <x v="529"/>
    <n v="3"/>
    <x v="2"/>
    <n v="46797"/>
  </r>
  <r>
    <x v="1"/>
    <x v="1"/>
    <x v="0"/>
    <x v="4"/>
    <x v="4"/>
    <n v="98105"/>
    <x v="1"/>
    <x v="1"/>
    <s v="Paper"/>
    <x v="530"/>
    <n v="8"/>
    <x v="0"/>
    <n v="450016"/>
  </r>
  <r>
    <x v="1"/>
    <x v="1"/>
    <x v="0"/>
    <x v="4"/>
    <x v="4"/>
    <n v="98105"/>
    <x v="1"/>
    <x v="1"/>
    <s v="Binders"/>
    <x v="531"/>
    <n v="7"/>
    <x v="2"/>
    <n v="273672"/>
  </r>
  <r>
    <x v="1"/>
    <x v="1"/>
    <x v="0"/>
    <x v="4"/>
    <x v="4"/>
    <n v="98105"/>
    <x v="1"/>
    <x v="1"/>
    <s v="Paper"/>
    <x v="532"/>
    <n v="3"/>
    <x v="0"/>
    <n v="93312"/>
  </r>
  <r>
    <x v="1"/>
    <x v="1"/>
    <x v="0"/>
    <x v="4"/>
    <x v="4"/>
    <n v="98105"/>
    <x v="1"/>
    <x v="0"/>
    <s v="Chairs"/>
    <x v="533"/>
    <n v="3"/>
    <x v="2"/>
    <n v="0"/>
  </r>
  <r>
    <x v="1"/>
    <x v="0"/>
    <x v="0"/>
    <x v="20"/>
    <x v="15"/>
    <n v="10024"/>
    <x v="3"/>
    <x v="1"/>
    <s v="Labels"/>
    <x v="534"/>
    <n v="7"/>
    <x v="0"/>
    <n v="34776"/>
  </r>
  <r>
    <x v="1"/>
    <x v="0"/>
    <x v="0"/>
    <x v="20"/>
    <x v="15"/>
    <n v="10024"/>
    <x v="3"/>
    <x v="1"/>
    <s v="Fasteners"/>
    <x v="535"/>
    <n v="4"/>
    <x v="0"/>
    <n v="64216"/>
  </r>
  <r>
    <x v="1"/>
    <x v="0"/>
    <x v="0"/>
    <x v="20"/>
    <x v="15"/>
    <n v="10024"/>
    <x v="3"/>
    <x v="1"/>
    <s v="Binders"/>
    <x v="536"/>
    <n v="7"/>
    <x v="2"/>
    <n v="112266"/>
  </r>
  <r>
    <x v="1"/>
    <x v="0"/>
    <x v="0"/>
    <x v="20"/>
    <x v="15"/>
    <n v="10024"/>
    <x v="3"/>
    <x v="2"/>
    <s v="Phones"/>
    <x v="537"/>
    <n v="3"/>
    <x v="0"/>
    <n v="40095"/>
  </r>
  <r>
    <x v="1"/>
    <x v="0"/>
    <x v="0"/>
    <x v="126"/>
    <x v="4"/>
    <n v="98270"/>
    <x v="1"/>
    <x v="1"/>
    <s v="Art"/>
    <x v="138"/>
    <n v="3"/>
    <x v="0"/>
    <n v="23814"/>
  </r>
  <r>
    <x v="0"/>
    <x v="0"/>
    <x v="0"/>
    <x v="85"/>
    <x v="1"/>
    <n v="90805"/>
    <x v="1"/>
    <x v="1"/>
    <s v="Paper"/>
    <x v="538"/>
    <n v="14"/>
    <x v="0"/>
    <n v="787528"/>
  </r>
  <r>
    <x v="0"/>
    <x v="0"/>
    <x v="0"/>
    <x v="85"/>
    <x v="1"/>
    <n v="90805"/>
    <x v="1"/>
    <x v="1"/>
    <s v="Paper"/>
    <x v="539"/>
    <n v="4"/>
    <x v="0"/>
    <n v="97608"/>
  </r>
  <r>
    <x v="0"/>
    <x v="0"/>
    <x v="0"/>
    <x v="85"/>
    <x v="1"/>
    <n v="90805"/>
    <x v="1"/>
    <x v="1"/>
    <s v="Supplies"/>
    <x v="540"/>
    <n v="2"/>
    <x v="0"/>
    <n v="219"/>
  </r>
  <r>
    <x v="1"/>
    <x v="0"/>
    <x v="0"/>
    <x v="22"/>
    <x v="10"/>
    <n v="60610"/>
    <x v="2"/>
    <x v="1"/>
    <s v="Storage"/>
    <x v="541"/>
    <n v="2"/>
    <x v="2"/>
    <n v="8714"/>
  </r>
  <r>
    <x v="1"/>
    <x v="0"/>
    <x v="0"/>
    <x v="22"/>
    <x v="10"/>
    <n v="60610"/>
    <x v="2"/>
    <x v="0"/>
    <s v="Furnishings"/>
    <x v="542"/>
    <n v="1"/>
    <x v="7"/>
    <n v="-57148"/>
  </r>
  <r>
    <x v="1"/>
    <x v="0"/>
    <x v="0"/>
    <x v="1"/>
    <x v="1"/>
    <n v="90004"/>
    <x v="1"/>
    <x v="1"/>
    <s v="Supplies"/>
    <x v="543"/>
    <n v="4"/>
    <x v="0"/>
    <n v="15456"/>
  </r>
  <r>
    <x v="1"/>
    <x v="0"/>
    <x v="0"/>
    <x v="60"/>
    <x v="22"/>
    <n v="80219"/>
    <x v="1"/>
    <x v="2"/>
    <s v="Phones"/>
    <x v="544"/>
    <n v="3"/>
    <x v="2"/>
    <n v="529173"/>
  </r>
  <r>
    <x v="1"/>
    <x v="0"/>
    <x v="0"/>
    <x v="60"/>
    <x v="22"/>
    <n v="80219"/>
    <x v="1"/>
    <x v="2"/>
    <s v="Phones"/>
    <x v="545"/>
    <n v="2"/>
    <x v="2"/>
    <n v="92386"/>
  </r>
  <r>
    <x v="1"/>
    <x v="0"/>
    <x v="0"/>
    <x v="60"/>
    <x v="22"/>
    <n v="80219"/>
    <x v="1"/>
    <x v="1"/>
    <s v="Appliances"/>
    <x v="546"/>
    <n v="3"/>
    <x v="2"/>
    <n v="35046"/>
  </r>
  <r>
    <x v="1"/>
    <x v="0"/>
    <x v="0"/>
    <x v="60"/>
    <x v="22"/>
    <n v="80219"/>
    <x v="1"/>
    <x v="1"/>
    <s v="Binders"/>
    <x v="547"/>
    <n v="7"/>
    <x v="6"/>
    <n v="-47481"/>
  </r>
  <r>
    <x v="1"/>
    <x v="0"/>
    <x v="0"/>
    <x v="60"/>
    <x v="22"/>
    <n v="80219"/>
    <x v="1"/>
    <x v="2"/>
    <s v="Phones"/>
    <x v="548"/>
    <n v="4"/>
    <x v="2"/>
    <n v="304776"/>
  </r>
  <r>
    <x v="1"/>
    <x v="0"/>
    <x v="0"/>
    <x v="102"/>
    <x v="0"/>
    <n v="40475"/>
    <x v="0"/>
    <x v="0"/>
    <s v="Chairs"/>
    <x v="549"/>
    <n v="1"/>
    <x v="0"/>
    <n v="49686"/>
  </r>
  <r>
    <x v="1"/>
    <x v="0"/>
    <x v="0"/>
    <x v="102"/>
    <x v="0"/>
    <n v="40475"/>
    <x v="0"/>
    <x v="1"/>
    <s v="Labels"/>
    <x v="550"/>
    <n v="3"/>
    <x v="0"/>
    <n v="1445157"/>
  </r>
  <r>
    <x v="1"/>
    <x v="0"/>
    <x v="0"/>
    <x v="127"/>
    <x v="21"/>
    <n v="97301"/>
    <x v="1"/>
    <x v="2"/>
    <s v="Phones"/>
    <x v="551"/>
    <n v="2"/>
    <x v="2"/>
    <n v="-201362"/>
  </r>
  <r>
    <x v="1"/>
    <x v="0"/>
    <x v="0"/>
    <x v="127"/>
    <x v="21"/>
    <n v="97301"/>
    <x v="1"/>
    <x v="1"/>
    <s v="Paper"/>
    <x v="552"/>
    <n v="4"/>
    <x v="2"/>
    <n v="72576"/>
  </r>
  <r>
    <x v="1"/>
    <x v="0"/>
    <x v="0"/>
    <x v="127"/>
    <x v="21"/>
    <n v="97301"/>
    <x v="1"/>
    <x v="1"/>
    <s v="Binders"/>
    <x v="553"/>
    <n v="3"/>
    <x v="6"/>
    <n v="-128961"/>
  </r>
  <r>
    <x v="1"/>
    <x v="0"/>
    <x v="0"/>
    <x v="127"/>
    <x v="21"/>
    <n v="97301"/>
    <x v="1"/>
    <x v="1"/>
    <s v="Paper"/>
    <x v="554"/>
    <n v="2"/>
    <x v="2"/>
    <n v="36288"/>
  </r>
  <r>
    <x v="1"/>
    <x v="0"/>
    <x v="0"/>
    <x v="128"/>
    <x v="5"/>
    <n v="78041"/>
    <x v="2"/>
    <x v="1"/>
    <s v="Art"/>
    <x v="555"/>
    <n v="2"/>
    <x v="2"/>
    <n v="1168"/>
  </r>
  <r>
    <x v="1"/>
    <x v="0"/>
    <x v="0"/>
    <x v="128"/>
    <x v="5"/>
    <n v="78041"/>
    <x v="2"/>
    <x v="2"/>
    <s v="Accessories"/>
    <x v="556"/>
    <n v="3"/>
    <x v="2"/>
    <n v="975"/>
  </r>
  <r>
    <x v="1"/>
    <x v="0"/>
    <x v="0"/>
    <x v="70"/>
    <x v="1"/>
    <n v="92024"/>
    <x v="1"/>
    <x v="1"/>
    <s v="Appliances"/>
    <x v="557"/>
    <n v="2"/>
    <x v="0"/>
    <n v="220748"/>
  </r>
  <r>
    <x v="1"/>
    <x v="0"/>
    <x v="0"/>
    <x v="70"/>
    <x v="1"/>
    <n v="92024"/>
    <x v="1"/>
    <x v="2"/>
    <s v="Copiers"/>
    <x v="383"/>
    <n v="3"/>
    <x v="2"/>
    <n v="4349913"/>
  </r>
  <r>
    <x v="1"/>
    <x v="0"/>
    <x v="0"/>
    <x v="70"/>
    <x v="1"/>
    <n v="92024"/>
    <x v="1"/>
    <x v="2"/>
    <s v="Phones"/>
    <x v="558"/>
    <n v="5"/>
    <x v="2"/>
    <n v="55745"/>
  </r>
  <r>
    <x v="1"/>
    <x v="0"/>
    <x v="0"/>
    <x v="70"/>
    <x v="1"/>
    <n v="92024"/>
    <x v="1"/>
    <x v="0"/>
    <s v="Furnishings"/>
    <x v="559"/>
    <n v="8"/>
    <x v="0"/>
    <n v="917728"/>
  </r>
  <r>
    <x v="2"/>
    <x v="0"/>
    <x v="0"/>
    <x v="10"/>
    <x v="9"/>
    <n v="19134"/>
    <x v="3"/>
    <x v="1"/>
    <s v="Supplies"/>
    <x v="560"/>
    <n v="2"/>
    <x v="2"/>
    <n v="10178"/>
  </r>
  <r>
    <x v="1"/>
    <x v="0"/>
    <x v="0"/>
    <x v="10"/>
    <x v="9"/>
    <n v="19120"/>
    <x v="3"/>
    <x v="2"/>
    <s v="Phones"/>
    <x v="561"/>
    <n v="3"/>
    <x v="10"/>
    <n v="-287964"/>
  </r>
  <r>
    <x v="1"/>
    <x v="0"/>
    <x v="0"/>
    <x v="10"/>
    <x v="9"/>
    <n v="19120"/>
    <x v="3"/>
    <x v="2"/>
    <s v="Phones"/>
    <x v="562"/>
    <n v="4"/>
    <x v="10"/>
    <n v="-1153544"/>
  </r>
  <r>
    <x v="1"/>
    <x v="0"/>
    <x v="0"/>
    <x v="10"/>
    <x v="9"/>
    <n v="19120"/>
    <x v="3"/>
    <x v="1"/>
    <s v="Supplies"/>
    <x v="563"/>
    <n v="2"/>
    <x v="2"/>
    <n v="73"/>
  </r>
  <r>
    <x v="1"/>
    <x v="0"/>
    <x v="0"/>
    <x v="67"/>
    <x v="2"/>
    <n v="33614"/>
    <x v="0"/>
    <x v="1"/>
    <s v="Storage"/>
    <x v="564"/>
    <n v="1"/>
    <x v="2"/>
    <n v="17847"/>
  </r>
  <r>
    <x v="1"/>
    <x v="0"/>
    <x v="0"/>
    <x v="67"/>
    <x v="2"/>
    <n v="33614"/>
    <x v="0"/>
    <x v="0"/>
    <s v="Furnishings"/>
    <x v="493"/>
    <n v="3"/>
    <x v="2"/>
    <n v="51408"/>
  </r>
  <r>
    <x v="1"/>
    <x v="0"/>
    <x v="0"/>
    <x v="67"/>
    <x v="2"/>
    <n v="33614"/>
    <x v="0"/>
    <x v="1"/>
    <s v="Binders"/>
    <x v="565"/>
    <n v="3"/>
    <x v="6"/>
    <n v="-55338"/>
  </r>
  <r>
    <x v="1"/>
    <x v="0"/>
    <x v="0"/>
    <x v="67"/>
    <x v="2"/>
    <n v="33614"/>
    <x v="0"/>
    <x v="1"/>
    <s v="Binders"/>
    <x v="566"/>
    <n v="4"/>
    <x v="6"/>
    <n v="-316712"/>
  </r>
  <r>
    <x v="1"/>
    <x v="0"/>
    <x v="0"/>
    <x v="67"/>
    <x v="2"/>
    <n v="33614"/>
    <x v="0"/>
    <x v="1"/>
    <s v="Paper"/>
    <x v="567"/>
    <n v="3"/>
    <x v="2"/>
    <n v="478152"/>
  </r>
  <r>
    <x v="1"/>
    <x v="0"/>
    <x v="0"/>
    <x v="10"/>
    <x v="9"/>
    <n v="19134"/>
    <x v="3"/>
    <x v="1"/>
    <s v="Binders"/>
    <x v="568"/>
    <n v="2"/>
    <x v="6"/>
    <n v="-26256"/>
  </r>
  <r>
    <x v="1"/>
    <x v="0"/>
    <x v="0"/>
    <x v="10"/>
    <x v="9"/>
    <n v="19134"/>
    <x v="3"/>
    <x v="1"/>
    <s v="Art"/>
    <x v="569"/>
    <n v="9"/>
    <x v="2"/>
    <n v="23814"/>
  </r>
  <r>
    <x v="1"/>
    <x v="0"/>
    <x v="0"/>
    <x v="10"/>
    <x v="9"/>
    <n v="19134"/>
    <x v="3"/>
    <x v="2"/>
    <s v="Phones"/>
    <x v="570"/>
    <n v="2"/>
    <x v="10"/>
    <n v="-101178"/>
  </r>
  <r>
    <x v="2"/>
    <x v="1"/>
    <x v="0"/>
    <x v="61"/>
    <x v="5"/>
    <n v="75217"/>
    <x v="2"/>
    <x v="2"/>
    <s v="Phones"/>
    <x v="571"/>
    <n v="3"/>
    <x v="2"/>
    <n v="415773"/>
  </r>
  <r>
    <x v="2"/>
    <x v="1"/>
    <x v="0"/>
    <x v="61"/>
    <x v="5"/>
    <n v="75217"/>
    <x v="2"/>
    <x v="1"/>
    <s v="Labels"/>
    <x v="572"/>
    <n v="4"/>
    <x v="2"/>
    <n v="56956"/>
  </r>
  <r>
    <x v="0"/>
    <x v="1"/>
    <x v="0"/>
    <x v="10"/>
    <x v="9"/>
    <n v="19143"/>
    <x v="3"/>
    <x v="1"/>
    <s v="Paper"/>
    <x v="573"/>
    <n v="2"/>
    <x v="2"/>
    <n v="264"/>
  </r>
  <r>
    <x v="0"/>
    <x v="1"/>
    <x v="0"/>
    <x v="10"/>
    <x v="9"/>
    <n v="19143"/>
    <x v="3"/>
    <x v="2"/>
    <s v="Phones"/>
    <x v="574"/>
    <n v="9"/>
    <x v="10"/>
    <n v="-1579383"/>
  </r>
  <r>
    <x v="0"/>
    <x v="0"/>
    <x v="0"/>
    <x v="129"/>
    <x v="24"/>
    <n v="43123"/>
    <x v="3"/>
    <x v="2"/>
    <s v="Phones"/>
    <x v="575"/>
    <n v="10"/>
    <x v="10"/>
    <n v="15992"/>
  </r>
  <r>
    <x v="0"/>
    <x v="0"/>
    <x v="0"/>
    <x v="129"/>
    <x v="24"/>
    <n v="43123"/>
    <x v="3"/>
    <x v="1"/>
    <s v="Binders"/>
    <x v="576"/>
    <n v="2"/>
    <x v="6"/>
    <n v="-27968"/>
  </r>
  <r>
    <x v="0"/>
    <x v="1"/>
    <x v="0"/>
    <x v="20"/>
    <x v="15"/>
    <n v="10011"/>
    <x v="3"/>
    <x v="0"/>
    <s v="Furnishings"/>
    <x v="577"/>
    <n v="2"/>
    <x v="0"/>
    <n v="157872"/>
  </r>
  <r>
    <x v="0"/>
    <x v="1"/>
    <x v="0"/>
    <x v="20"/>
    <x v="15"/>
    <n v="10011"/>
    <x v="3"/>
    <x v="0"/>
    <s v="Furnishings"/>
    <x v="578"/>
    <n v="2"/>
    <x v="0"/>
    <n v="30814"/>
  </r>
  <r>
    <x v="0"/>
    <x v="1"/>
    <x v="0"/>
    <x v="20"/>
    <x v="15"/>
    <n v="10011"/>
    <x v="3"/>
    <x v="1"/>
    <s v="Binders"/>
    <x v="579"/>
    <n v="9"/>
    <x v="2"/>
    <n v="3357"/>
  </r>
  <r>
    <x v="0"/>
    <x v="1"/>
    <x v="0"/>
    <x v="20"/>
    <x v="15"/>
    <n v="10011"/>
    <x v="3"/>
    <x v="2"/>
    <s v="Phones"/>
    <x v="580"/>
    <n v="1"/>
    <x v="0"/>
    <n v="109939"/>
  </r>
  <r>
    <x v="0"/>
    <x v="1"/>
    <x v="0"/>
    <x v="20"/>
    <x v="15"/>
    <n v="10011"/>
    <x v="3"/>
    <x v="0"/>
    <s v="Furnishings"/>
    <x v="581"/>
    <n v="3"/>
    <x v="0"/>
    <n v="272862"/>
  </r>
  <r>
    <x v="1"/>
    <x v="0"/>
    <x v="0"/>
    <x v="22"/>
    <x v="10"/>
    <n v="60610"/>
    <x v="2"/>
    <x v="1"/>
    <s v="Binders"/>
    <x v="582"/>
    <n v="5"/>
    <x v="3"/>
    <n v="-14773"/>
  </r>
  <r>
    <x v="1"/>
    <x v="1"/>
    <x v="0"/>
    <x v="130"/>
    <x v="12"/>
    <n v="48126"/>
    <x v="2"/>
    <x v="0"/>
    <s v="Chairs"/>
    <x v="85"/>
    <n v="2"/>
    <x v="0"/>
    <n v="875684"/>
  </r>
  <r>
    <x v="1"/>
    <x v="1"/>
    <x v="0"/>
    <x v="130"/>
    <x v="12"/>
    <n v="48126"/>
    <x v="2"/>
    <x v="1"/>
    <s v="Appliances"/>
    <x v="583"/>
    <n v="5"/>
    <x v="9"/>
    <n v="178901"/>
  </r>
  <r>
    <x v="1"/>
    <x v="1"/>
    <x v="0"/>
    <x v="130"/>
    <x v="12"/>
    <n v="48126"/>
    <x v="2"/>
    <x v="1"/>
    <s v="Storage"/>
    <x v="584"/>
    <n v="4"/>
    <x v="0"/>
    <n v="13087"/>
  </r>
  <r>
    <x v="1"/>
    <x v="1"/>
    <x v="0"/>
    <x v="130"/>
    <x v="12"/>
    <n v="48126"/>
    <x v="2"/>
    <x v="1"/>
    <s v="Art"/>
    <x v="585"/>
    <n v="9"/>
    <x v="0"/>
    <n v="469278"/>
  </r>
  <r>
    <x v="1"/>
    <x v="2"/>
    <x v="0"/>
    <x v="20"/>
    <x v="15"/>
    <n v="10009"/>
    <x v="3"/>
    <x v="0"/>
    <s v="Furnishings"/>
    <x v="586"/>
    <n v="7"/>
    <x v="0"/>
    <n v="120904"/>
  </r>
  <r>
    <x v="1"/>
    <x v="0"/>
    <x v="0"/>
    <x v="4"/>
    <x v="4"/>
    <n v="98115"/>
    <x v="1"/>
    <x v="1"/>
    <s v="Appliances"/>
    <x v="587"/>
    <n v="2"/>
    <x v="0"/>
    <n v="281764"/>
  </r>
  <r>
    <x v="1"/>
    <x v="0"/>
    <x v="0"/>
    <x v="8"/>
    <x v="1"/>
    <n v="94122"/>
    <x v="1"/>
    <x v="1"/>
    <s v="Binders"/>
    <x v="588"/>
    <n v="5"/>
    <x v="2"/>
    <n v="51435"/>
  </r>
  <r>
    <x v="1"/>
    <x v="0"/>
    <x v="0"/>
    <x v="8"/>
    <x v="1"/>
    <n v="94122"/>
    <x v="1"/>
    <x v="1"/>
    <s v="Paper"/>
    <x v="589"/>
    <n v="3"/>
    <x v="0"/>
    <n v="60858"/>
  </r>
  <r>
    <x v="0"/>
    <x v="0"/>
    <x v="0"/>
    <x v="34"/>
    <x v="22"/>
    <n v="80013"/>
    <x v="1"/>
    <x v="1"/>
    <s v="Storage"/>
    <x v="590"/>
    <n v="3"/>
    <x v="2"/>
    <n v="-517191"/>
  </r>
  <r>
    <x v="0"/>
    <x v="0"/>
    <x v="0"/>
    <x v="34"/>
    <x v="22"/>
    <n v="80013"/>
    <x v="1"/>
    <x v="2"/>
    <s v="Accessories"/>
    <x v="591"/>
    <n v="5"/>
    <x v="2"/>
    <n v="2995"/>
  </r>
  <r>
    <x v="0"/>
    <x v="0"/>
    <x v="0"/>
    <x v="34"/>
    <x v="22"/>
    <n v="80013"/>
    <x v="1"/>
    <x v="2"/>
    <s v="Phones"/>
    <x v="592"/>
    <n v="4"/>
    <x v="2"/>
    <n v="300768"/>
  </r>
  <r>
    <x v="0"/>
    <x v="0"/>
    <x v="0"/>
    <x v="100"/>
    <x v="2"/>
    <n v="33180"/>
    <x v="0"/>
    <x v="2"/>
    <s v="Accessories"/>
    <x v="99"/>
    <n v="3"/>
    <x v="2"/>
    <n v="24585"/>
  </r>
  <r>
    <x v="0"/>
    <x v="0"/>
    <x v="0"/>
    <x v="100"/>
    <x v="2"/>
    <n v="33180"/>
    <x v="0"/>
    <x v="1"/>
    <s v="Labels"/>
    <x v="593"/>
    <n v="3"/>
    <x v="2"/>
    <n v="855297"/>
  </r>
  <r>
    <x v="0"/>
    <x v="1"/>
    <x v="0"/>
    <x v="131"/>
    <x v="32"/>
    <n v="31088"/>
    <x v="0"/>
    <x v="0"/>
    <s v="Chairs"/>
    <x v="594"/>
    <n v="3"/>
    <x v="0"/>
    <n v="432234"/>
  </r>
  <r>
    <x v="1"/>
    <x v="0"/>
    <x v="0"/>
    <x v="34"/>
    <x v="22"/>
    <n v="80013"/>
    <x v="1"/>
    <x v="1"/>
    <s v="Binders"/>
    <x v="595"/>
    <n v="3"/>
    <x v="6"/>
    <n v="-138468"/>
  </r>
  <r>
    <x v="1"/>
    <x v="0"/>
    <x v="0"/>
    <x v="34"/>
    <x v="22"/>
    <n v="80013"/>
    <x v="1"/>
    <x v="1"/>
    <s v="Appliances"/>
    <x v="596"/>
    <n v="3"/>
    <x v="2"/>
    <n v="122328"/>
  </r>
  <r>
    <x v="1"/>
    <x v="2"/>
    <x v="0"/>
    <x v="132"/>
    <x v="1"/>
    <n v="94591"/>
    <x v="1"/>
    <x v="0"/>
    <s v="Furnishings"/>
    <x v="597"/>
    <n v="5"/>
    <x v="0"/>
    <n v="272792"/>
  </r>
  <r>
    <x v="1"/>
    <x v="2"/>
    <x v="0"/>
    <x v="132"/>
    <x v="1"/>
    <n v="94591"/>
    <x v="1"/>
    <x v="1"/>
    <s v="Binders"/>
    <x v="598"/>
    <n v="4"/>
    <x v="2"/>
    <n v="50128"/>
  </r>
  <r>
    <x v="1"/>
    <x v="1"/>
    <x v="0"/>
    <x v="31"/>
    <x v="11"/>
    <n v="55407"/>
    <x v="2"/>
    <x v="0"/>
    <s v="Furnishings"/>
    <x v="599"/>
    <n v="3"/>
    <x v="0"/>
    <n v="60288"/>
  </r>
  <r>
    <x v="0"/>
    <x v="0"/>
    <x v="0"/>
    <x v="133"/>
    <x v="1"/>
    <n v="92691"/>
    <x v="1"/>
    <x v="1"/>
    <s v="Storage"/>
    <x v="106"/>
    <n v="2"/>
    <x v="0"/>
    <n v="85904"/>
  </r>
  <r>
    <x v="0"/>
    <x v="0"/>
    <x v="0"/>
    <x v="133"/>
    <x v="1"/>
    <n v="92691"/>
    <x v="1"/>
    <x v="1"/>
    <s v="Labels"/>
    <x v="600"/>
    <n v="7"/>
    <x v="0"/>
    <n v="126"/>
  </r>
  <r>
    <x v="1"/>
    <x v="0"/>
    <x v="0"/>
    <x v="134"/>
    <x v="12"/>
    <n v="48307"/>
    <x v="2"/>
    <x v="2"/>
    <s v="Accessories"/>
    <x v="601"/>
    <n v="4"/>
    <x v="0"/>
    <n v="543332"/>
  </r>
  <r>
    <x v="1"/>
    <x v="2"/>
    <x v="0"/>
    <x v="135"/>
    <x v="30"/>
    <n v="7060"/>
    <x v="3"/>
    <x v="1"/>
    <s v="Paper"/>
    <x v="90"/>
    <n v="1"/>
    <x v="0"/>
    <n v="31752"/>
  </r>
  <r>
    <x v="1"/>
    <x v="2"/>
    <x v="0"/>
    <x v="38"/>
    <x v="14"/>
    <n v="47201"/>
    <x v="2"/>
    <x v="1"/>
    <s v="Appliances"/>
    <x v="602"/>
    <n v="2"/>
    <x v="0"/>
    <n v="56511"/>
  </r>
  <r>
    <x v="1"/>
    <x v="1"/>
    <x v="0"/>
    <x v="136"/>
    <x v="16"/>
    <n v="85635"/>
    <x v="1"/>
    <x v="1"/>
    <s v="Fasteners"/>
    <x v="603"/>
    <n v="5"/>
    <x v="2"/>
    <n v="98625"/>
  </r>
  <r>
    <x v="1"/>
    <x v="1"/>
    <x v="0"/>
    <x v="136"/>
    <x v="16"/>
    <n v="85635"/>
    <x v="1"/>
    <x v="1"/>
    <s v="Appliances"/>
    <x v="604"/>
    <n v="2"/>
    <x v="2"/>
    <n v="30144"/>
  </r>
  <r>
    <x v="0"/>
    <x v="1"/>
    <x v="0"/>
    <x v="137"/>
    <x v="4"/>
    <n v="98661"/>
    <x v="1"/>
    <x v="0"/>
    <s v="Furnishings"/>
    <x v="605"/>
    <n v="4"/>
    <x v="0"/>
    <n v="6068"/>
  </r>
  <r>
    <x v="0"/>
    <x v="1"/>
    <x v="0"/>
    <x v="137"/>
    <x v="4"/>
    <n v="98661"/>
    <x v="1"/>
    <x v="2"/>
    <s v="Phones"/>
    <x v="214"/>
    <n v="3"/>
    <x v="2"/>
    <n v="226782"/>
  </r>
  <r>
    <x v="0"/>
    <x v="1"/>
    <x v="0"/>
    <x v="137"/>
    <x v="4"/>
    <n v="98661"/>
    <x v="1"/>
    <x v="2"/>
    <s v="Accessories"/>
    <x v="606"/>
    <n v="4"/>
    <x v="0"/>
    <n v="316"/>
  </r>
  <r>
    <x v="1"/>
    <x v="2"/>
    <x v="0"/>
    <x v="20"/>
    <x v="15"/>
    <n v="10024"/>
    <x v="3"/>
    <x v="1"/>
    <s v="Paper"/>
    <x v="607"/>
    <n v="10"/>
    <x v="0"/>
    <n v="178318"/>
  </r>
  <r>
    <x v="1"/>
    <x v="1"/>
    <x v="0"/>
    <x v="20"/>
    <x v="15"/>
    <n v="10035"/>
    <x v="3"/>
    <x v="1"/>
    <s v="Paper"/>
    <x v="608"/>
    <n v="2"/>
    <x v="0"/>
    <n v="459754"/>
  </r>
  <r>
    <x v="1"/>
    <x v="1"/>
    <x v="0"/>
    <x v="20"/>
    <x v="15"/>
    <n v="10035"/>
    <x v="3"/>
    <x v="2"/>
    <s v="Accessories"/>
    <x v="609"/>
    <n v="8"/>
    <x v="0"/>
    <n v="10312"/>
  </r>
  <r>
    <x v="1"/>
    <x v="0"/>
    <x v="0"/>
    <x v="38"/>
    <x v="24"/>
    <n v="43229"/>
    <x v="3"/>
    <x v="1"/>
    <s v="Appliances"/>
    <x v="610"/>
    <n v="2"/>
    <x v="2"/>
    <n v="85164"/>
  </r>
  <r>
    <x v="1"/>
    <x v="0"/>
    <x v="0"/>
    <x v="38"/>
    <x v="24"/>
    <n v="43229"/>
    <x v="3"/>
    <x v="1"/>
    <s v="Binders"/>
    <x v="611"/>
    <n v="2"/>
    <x v="6"/>
    <n v="-26544"/>
  </r>
  <r>
    <x v="1"/>
    <x v="0"/>
    <x v="0"/>
    <x v="38"/>
    <x v="24"/>
    <n v="43229"/>
    <x v="3"/>
    <x v="1"/>
    <s v="Envelopes"/>
    <x v="612"/>
    <n v="2"/>
    <x v="2"/>
    <n v="453222"/>
  </r>
  <r>
    <x v="3"/>
    <x v="2"/>
    <x v="0"/>
    <x v="34"/>
    <x v="10"/>
    <n v="60505"/>
    <x v="2"/>
    <x v="0"/>
    <s v="Chairs"/>
    <x v="613"/>
    <n v="2"/>
    <x v="4"/>
    <n v="-50098"/>
  </r>
  <r>
    <x v="3"/>
    <x v="2"/>
    <x v="0"/>
    <x v="34"/>
    <x v="10"/>
    <n v="60505"/>
    <x v="2"/>
    <x v="1"/>
    <s v="Binders"/>
    <x v="614"/>
    <n v="2"/>
    <x v="3"/>
    <n v="-3462"/>
  </r>
  <r>
    <x v="1"/>
    <x v="0"/>
    <x v="0"/>
    <x v="81"/>
    <x v="5"/>
    <n v="76017"/>
    <x v="2"/>
    <x v="1"/>
    <s v="Storage"/>
    <x v="615"/>
    <n v="7"/>
    <x v="2"/>
    <n v="124929"/>
  </r>
  <r>
    <x v="1"/>
    <x v="0"/>
    <x v="0"/>
    <x v="81"/>
    <x v="5"/>
    <n v="76017"/>
    <x v="2"/>
    <x v="1"/>
    <s v="Storage"/>
    <x v="616"/>
    <n v="14"/>
    <x v="2"/>
    <n v="-135765"/>
  </r>
  <r>
    <x v="1"/>
    <x v="0"/>
    <x v="0"/>
    <x v="81"/>
    <x v="5"/>
    <n v="76017"/>
    <x v="2"/>
    <x v="0"/>
    <s v="Tables"/>
    <x v="617"/>
    <n v="5"/>
    <x v="4"/>
    <n v="-1181295"/>
  </r>
  <r>
    <x v="1"/>
    <x v="0"/>
    <x v="0"/>
    <x v="81"/>
    <x v="5"/>
    <n v="76017"/>
    <x v="2"/>
    <x v="1"/>
    <s v="Binders"/>
    <x v="77"/>
    <n v="3"/>
    <x v="3"/>
    <n v="-42222"/>
  </r>
  <r>
    <x v="1"/>
    <x v="1"/>
    <x v="0"/>
    <x v="20"/>
    <x v="15"/>
    <n v="10011"/>
    <x v="3"/>
    <x v="1"/>
    <s v="Storage"/>
    <x v="618"/>
    <n v="5"/>
    <x v="0"/>
    <n v="18398"/>
  </r>
  <r>
    <x v="3"/>
    <x v="0"/>
    <x v="0"/>
    <x v="103"/>
    <x v="0"/>
    <n v="40214"/>
    <x v="0"/>
    <x v="1"/>
    <s v="Fasteners"/>
    <x v="619"/>
    <n v="3"/>
    <x v="0"/>
    <n v="52626"/>
  </r>
  <r>
    <x v="0"/>
    <x v="1"/>
    <x v="0"/>
    <x v="61"/>
    <x v="5"/>
    <n v="75081"/>
    <x v="2"/>
    <x v="1"/>
    <s v="Supplies"/>
    <x v="472"/>
    <n v="3"/>
    <x v="2"/>
    <n v="2079"/>
  </r>
  <r>
    <x v="0"/>
    <x v="1"/>
    <x v="0"/>
    <x v="61"/>
    <x v="5"/>
    <n v="75081"/>
    <x v="2"/>
    <x v="1"/>
    <s v="Paper"/>
    <x v="620"/>
    <n v="3"/>
    <x v="2"/>
    <n v="287064"/>
  </r>
  <r>
    <x v="0"/>
    <x v="1"/>
    <x v="0"/>
    <x v="61"/>
    <x v="5"/>
    <n v="75081"/>
    <x v="2"/>
    <x v="2"/>
    <s v="Phones"/>
    <x v="621"/>
    <n v="3"/>
    <x v="2"/>
    <n v="286182"/>
  </r>
  <r>
    <x v="2"/>
    <x v="0"/>
    <x v="0"/>
    <x v="138"/>
    <x v="24"/>
    <n v="44105"/>
    <x v="3"/>
    <x v="0"/>
    <s v="Furnishings"/>
    <x v="622"/>
    <n v="5"/>
    <x v="2"/>
    <n v="87285"/>
  </r>
  <r>
    <x v="1"/>
    <x v="2"/>
    <x v="0"/>
    <x v="22"/>
    <x v="10"/>
    <n v="60653"/>
    <x v="2"/>
    <x v="0"/>
    <s v="Furnishings"/>
    <x v="112"/>
    <n v="3"/>
    <x v="7"/>
    <n v="-143856"/>
  </r>
  <r>
    <x v="1"/>
    <x v="2"/>
    <x v="0"/>
    <x v="22"/>
    <x v="10"/>
    <n v="60653"/>
    <x v="2"/>
    <x v="0"/>
    <s v="Tables"/>
    <x v="623"/>
    <n v="1"/>
    <x v="5"/>
    <n v="-718905"/>
  </r>
  <r>
    <x v="1"/>
    <x v="2"/>
    <x v="0"/>
    <x v="22"/>
    <x v="10"/>
    <n v="60653"/>
    <x v="2"/>
    <x v="1"/>
    <s v="Paper"/>
    <x v="624"/>
    <n v="8"/>
    <x v="2"/>
    <n v="1136"/>
  </r>
  <r>
    <x v="1"/>
    <x v="0"/>
    <x v="0"/>
    <x v="94"/>
    <x v="10"/>
    <n v="62301"/>
    <x v="2"/>
    <x v="1"/>
    <s v="Art"/>
    <x v="625"/>
    <n v="5"/>
    <x v="2"/>
    <n v="17115"/>
  </r>
  <r>
    <x v="2"/>
    <x v="0"/>
    <x v="0"/>
    <x v="38"/>
    <x v="14"/>
    <n v="47201"/>
    <x v="2"/>
    <x v="1"/>
    <s v="Appliances"/>
    <x v="626"/>
    <n v="3"/>
    <x v="0"/>
    <n v="165888"/>
  </r>
  <r>
    <x v="2"/>
    <x v="0"/>
    <x v="0"/>
    <x v="38"/>
    <x v="14"/>
    <n v="47201"/>
    <x v="2"/>
    <x v="1"/>
    <s v="Paper"/>
    <x v="627"/>
    <n v="5"/>
    <x v="0"/>
    <n v="17505"/>
  </r>
  <r>
    <x v="2"/>
    <x v="0"/>
    <x v="0"/>
    <x v="38"/>
    <x v="14"/>
    <n v="47201"/>
    <x v="2"/>
    <x v="2"/>
    <s v="Accessories"/>
    <x v="628"/>
    <n v="3"/>
    <x v="0"/>
    <n v="407499"/>
  </r>
  <r>
    <x v="1"/>
    <x v="0"/>
    <x v="0"/>
    <x v="139"/>
    <x v="5"/>
    <n v="75701"/>
    <x v="2"/>
    <x v="1"/>
    <s v="Appliances"/>
    <x v="629"/>
    <n v="3"/>
    <x v="3"/>
    <n v="-7392"/>
  </r>
  <r>
    <x v="1"/>
    <x v="0"/>
    <x v="0"/>
    <x v="139"/>
    <x v="5"/>
    <n v="75701"/>
    <x v="2"/>
    <x v="2"/>
    <s v="Accessories"/>
    <x v="630"/>
    <n v="3"/>
    <x v="2"/>
    <n v="45201"/>
  </r>
  <r>
    <x v="1"/>
    <x v="0"/>
    <x v="0"/>
    <x v="139"/>
    <x v="5"/>
    <n v="75701"/>
    <x v="2"/>
    <x v="0"/>
    <s v="Furnishings"/>
    <x v="631"/>
    <n v="3"/>
    <x v="7"/>
    <n v="-41262"/>
  </r>
  <r>
    <x v="1"/>
    <x v="0"/>
    <x v="0"/>
    <x v="139"/>
    <x v="5"/>
    <n v="75701"/>
    <x v="2"/>
    <x v="1"/>
    <s v="Binders"/>
    <x v="632"/>
    <n v="3"/>
    <x v="3"/>
    <n v="-3202395"/>
  </r>
  <r>
    <x v="1"/>
    <x v="0"/>
    <x v="0"/>
    <x v="20"/>
    <x v="15"/>
    <n v="10024"/>
    <x v="3"/>
    <x v="1"/>
    <s v="Binders"/>
    <x v="633"/>
    <n v="3"/>
    <x v="2"/>
    <n v="46644"/>
  </r>
  <r>
    <x v="1"/>
    <x v="0"/>
    <x v="0"/>
    <x v="20"/>
    <x v="15"/>
    <n v="10024"/>
    <x v="3"/>
    <x v="1"/>
    <s v="Storage"/>
    <x v="634"/>
    <n v="2"/>
    <x v="0"/>
    <n v="25984"/>
  </r>
  <r>
    <x v="1"/>
    <x v="0"/>
    <x v="0"/>
    <x v="20"/>
    <x v="15"/>
    <n v="10024"/>
    <x v="3"/>
    <x v="1"/>
    <s v="Storage"/>
    <x v="635"/>
    <n v="4"/>
    <x v="0"/>
    <n v="18522"/>
  </r>
  <r>
    <x v="3"/>
    <x v="1"/>
    <x v="0"/>
    <x v="140"/>
    <x v="3"/>
    <n v="27217"/>
    <x v="0"/>
    <x v="2"/>
    <s v="Machines"/>
    <x v="636"/>
    <n v="4"/>
    <x v="5"/>
    <n v="-38399904"/>
  </r>
  <r>
    <x v="3"/>
    <x v="1"/>
    <x v="0"/>
    <x v="140"/>
    <x v="3"/>
    <n v="27217"/>
    <x v="0"/>
    <x v="1"/>
    <s v="Appliances"/>
    <x v="637"/>
    <n v="2"/>
    <x v="2"/>
    <n v="14651"/>
  </r>
  <r>
    <x v="2"/>
    <x v="0"/>
    <x v="0"/>
    <x v="25"/>
    <x v="35"/>
    <n v="39212"/>
    <x v="0"/>
    <x v="2"/>
    <s v="Accessories"/>
    <x v="638"/>
    <n v="3"/>
    <x v="0"/>
    <n v="1631898"/>
  </r>
  <r>
    <x v="2"/>
    <x v="0"/>
    <x v="0"/>
    <x v="25"/>
    <x v="35"/>
    <n v="39212"/>
    <x v="0"/>
    <x v="1"/>
    <s v="Labels"/>
    <x v="2"/>
    <n v="2"/>
    <x v="0"/>
    <n v="68714"/>
  </r>
  <r>
    <x v="2"/>
    <x v="0"/>
    <x v="0"/>
    <x v="25"/>
    <x v="35"/>
    <n v="39212"/>
    <x v="0"/>
    <x v="1"/>
    <s v="Paper"/>
    <x v="532"/>
    <n v="3"/>
    <x v="0"/>
    <n v="93312"/>
  </r>
  <r>
    <x v="1"/>
    <x v="0"/>
    <x v="0"/>
    <x v="20"/>
    <x v="15"/>
    <n v="10035"/>
    <x v="3"/>
    <x v="0"/>
    <s v="Bookcases"/>
    <x v="639"/>
    <n v="2"/>
    <x v="2"/>
    <n v="47996"/>
  </r>
  <r>
    <x v="0"/>
    <x v="0"/>
    <x v="0"/>
    <x v="141"/>
    <x v="17"/>
    <n v="22980"/>
    <x v="0"/>
    <x v="0"/>
    <s v="Furnishings"/>
    <x v="640"/>
    <n v="1"/>
    <x v="0"/>
    <n v="145614"/>
  </r>
  <r>
    <x v="0"/>
    <x v="0"/>
    <x v="0"/>
    <x v="141"/>
    <x v="17"/>
    <n v="22980"/>
    <x v="0"/>
    <x v="2"/>
    <s v="Phones"/>
    <x v="641"/>
    <n v="1"/>
    <x v="0"/>
    <n v="740532"/>
  </r>
  <r>
    <x v="0"/>
    <x v="0"/>
    <x v="0"/>
    <x v="141"/>
    <x v="17"/>
    <n v="22980"/>
    <x v="0"/>
    <x v="1"/>
    <s v="Storage"/>
    <x v="642"/>
    <n v="3"/>
    <x v="0"/>
    <n v="103152"/>
  </r>
  <r>
    <x v="1"/>
    <x v="0"/>
    <x v="0"/>
    <x v="1"/>
    <x v="1"/>
    <n v="90036"/>
    <x v="1"/>
    <x v="2"/>
    <s v="Accessories"/>
    <x v="643"/>
    <n v="1"/>
    <x v="0"/>
    <n v="24936"/>
  </r>
  <r>
    <x v="1"/>
    <x v="0"/>
    <x v="0"/>
    <x v="1"/>
    <x v="1"/>
    <n v="90036"/>
    <x v="1"/>
    <x v="1"/>
    <s v="Paper"/>
    <x v="644"/>
    <n v="5"/>
    <x v="0"/>
    <n v="16032"/>
  </r>
  <r>
    <x v="2"/>
    <x v="2"/>
    <x v="0"/>
    <x v="142"/>
    <x v="9"/>
    <n v="19013"/>
    <x v="3"/>
    <x v="1"/>
    <s v="Art"/>
    <x v="645"/>
    <n v="8"/>
    <x v="2"/>
    <n v="173488"/>
  </r>
  <r>
    <x v="2"/>
    <x v="2"/>
    <x v="0"/>
    <x v="142"/>
    <x v="9"/>
    <n v="19013"/>
    <x v="3"/>
    <x v="1"/>
    <s v="Labels"/>
    <x v="646"/>
    <n v="4"/>
    <x v="2"/>
    <n v="1776"/>
  </r>
  <r>
    <x v="2"/>
    <x v="2"/>
    <x v="0"/>
    <x v="142"/>
    <x v="9"/>
    <n v="19013"/>
    <x v="3"/>
    <x v="1"/>
    <s v="Envelopes"/>
    <x v="83"/>
    <n v="7"/>
    <x v="2"/>
    <n v="628075"/>
  </r>
  <r>
    <x v="2"/>
    <x v="2"/>
    <x v="0"/>
    <x v="142"/>
    <x v="9"/>
    <n v="19013"/>
    <x v="3"/>
    <x v="1"/>
    <s v="Labels"/>
    <x v="647"/>
    <n v="4"/>
    <x v="2"/>
    <n v="317512"/>
  </r>
  <r>
    <x v="2"/>
    <x v="2"/>
    <x v="0"/>
    <x v="142"/>
    <x v="9"/>
    <n v="19013"/>
    <x v="3"/>
    <x v="1"/>
    <s v="Art"/>
    <x v="648"/>
    <n v="1"/>
    <x v="2"/>
    <n v="8088"/>
  </r>
  <r>
    <x v="2"/>
    <x v="2"/>
    <x v="0"/>
    <x v="142"/>
    <x v="9"/>
    <n v="19013"/>
    <x v="3"/>
    <x v="1"/>
    <s v="Binders"/>
    <x v="649"/>
    <n v="2"/>
    <x v="6"/>
    <n v="-136312"/>
  </r>
  <r>
    <x v="2"/>
    <x v="2"/>
    <x v="0"/>
    <x v="142"/>
    <x v="9"/>
    <n v="19013"/>
    <x v="3"/>
    <x v="1"/>
    <s v="Binders"/>
    <x v="318"/>
    <n v="3"/>
    <x v="6"/>
    <n v="-34272"/>
  </r>
  <r>
    <x v="1"/>
    <x v="1"/>
    <x v="0"/>
    <x v="138"/>
    <x v="24"/>
    <n v="44105"/>
    <x v="3"/>
    <x v="0"/>
    <s v="Furnishings"/>
    <x v="650"/>
    <n v="3"/>
    <x v="2"/>
    <n v="41448"/>
  </r>
  <r>
    <x v="0"/>
    <x v="1"/>
    <x v="0"/>
    <x v="4"/>
    <x v="4"/>
    <n v="98103"/>
    <x v="1"/>
    <x v="0"/>
    <s v="Furnishings"/>
    <x v="651"/>
    <n v="3"/>
    <x v="0"/>
    <n v="356796"/>
  </r>
  <r>
    <x v="1"/>
    <x v="0"/>
    <x v="0"/>
    <x v="85"/>
    <x v="1"/>
    <n v="90805"/>
    <x v="1"/>
    <x v="0"/>
    <s v="Tables"/>
    <x v="652"/>
    <n v="3"/>
    <x v="2"/>
    <n v="-138717"/>
  </r>
  <r>
    <x v="1"/>
    <x v="1"/>
    <x v="0"/>
    <x v="143"/>
    <x v="3"/>
    <n v="27511"/>
    <x v="0"/>
    <x v="1"/>
    <s v="Paper"/>
    <x v="554"/>
    <n v="2"/>
    <x v="2"/>
    <n v="36288"/>
  </r>
  <r>
    <x v="1"/>
    <x v="1"/>
    <x v="0"/>
    <x v="143"/>
    <x v="3"/>
    <n v="27511"/>
    <x v="0"/>
    <x v="1"/>
    <s v="Appliances"/>
    <x v="653"/>
    <n v="5"/>
    <x v="2"/>
    <n v="187695"/>
  </r>
  <r>
    <x v="1"/>
    <x v="1"/>
    <x v="0"/>
    <x v="143"/>
    <x v="3"/>
    <n v="27511"/>
    <x v="0"/>
    <x v="2"/>
    <s v="Accessories"/>
    <x v="654"/>
    <n v="1"/>
    <x v="2"/>
    <n v="22824"/>
  </r>
  <r>
    <x v="2"/>
    <x v="0"/>
    <x v="0"/>
    <x v="20"/>
    <x v="15"/>
    <n v="10035"/>
    <x v="3"/>
    <x v="2"/>
    <s v="Accessories"/>
    <x v="655"/>
    <n v="4"/>
    <x v="0"/>
    <n v="527824"/>
  </r>
  <r>
    <x v="2"/>
    <x v="0"/>
    <x v="0"/>
    <x v="20"/>
    <x v="15"/>
    <n v="10035"/>
    <x v="3"/>
    <x v="0"/>
    <s v="Bookcases"/>
    <x v="656"/>
    <n v="5"/>
    <x v="2"/>
    <n v="-11049"/>
  </r>
  <r>
    <x v="2"/>
    <x v="0"/>
    <x v="0"/>
    <x v="20"/>
    <x v="15"/>
    <n v="10035"/>
    <x v="3"/>
    <x v="1"/>
    <s v="Binders"/>
    <x v="657"/>
    <n v="8"/>
    <x v="2"/>
    <n v="15768"/>
  </r>
  <r>
    <x v="2"/>
    <x v="2"/>
    <x v="0"/>
    <x v="20"/>
    <x v="15"/>
    <n v="10035"/>
    <x v="3"/>
    <x v="1"/>
    <s v="Paper"/>
    <x v="441"/>
    <n v="1"/>
    <x v="0"/>
    <n v="266304"/>
  </r>
  <r>
    <x v="1"/>
    <x v="0"/>
    <x v="0"/>
    <x v="144"/>
    <x v="2"/>
    <n v="32137"/>
    <x v="0"/>
    <x v="1"/>
    <s v="Envelopes"/>
    <x v="658"/>
    <n v="4"/>
    <x v="2"/>
    <n v="88624"/>
  </r>
  <r>
    <x v="1"/>
    <x v="1"/>
    <x v="0"/>
    <x v="145"/>
    <x v="15"/>
    <n v="10550"/>
    <x v="3"/>
    <x v="1"/>
    <s v="Appliances"/>
    <x v="659"/>
    <n v="6"/>
    <x v="0"/>
    <n v="1097226"/>
  </r>
  <r>
    <x v="1"/>
    <x v="1"/>
    <x v="0"/>
    <x v="145"/>
    <x v="15"/>
    <n v="10550"/>
    <x v="3"/>
    <x v="2"/>
    <s v="Phones"/>
    <x v="660"/>
    <n v="2"/>
    <x v="0"/>
    <n v="893142"/>
  </r>
  <r>
    <x v="1"/>
    <x v="1"/>
    <x v="0"/>
    <x v="145"/>
    <x v="15"/>
    <n v="10550"/>
    <x v="3"/>
    <x v="2"/>
    <s v="Accessories"/>
    <x v="661"/>
    <n v="3"/>
    <x v="0"/>
    <n v="1139886"/>
  </r>
  <r>
    <x v="0"/>
    <x v="1"/>
    <x v="0"/>
    <x v="4"/>
    <x v="4"/>
    <n v="98105"/>
    <x v="1"/>
    <x v="1"/>
    <s v="Binders"/>
    <x v="539"/>
    <n v="5"/>
    <x v="2"/>
    <n v="6972"/>
  </r>
  <r>
    <x v="2"/>
    <x v="0"/>
    <x v="0"/>
    <x v="18"/>
    <x v="13"/>
    <n v="19901"/>
    <x v="3"/>
    <x v="0"/>
    <s v="Furnishings"/>
    <x v="578"/>
    <n v="2"/>
    <x v="0"/>
    <n v="30814"/>
  </r>
  <r>
    <x v="1"/>
    <x v="0"/>
    <x v="0"/>
    <x v="46"/>
    <x v="24"/>
    <n v="43055"/>
    <x v="3"/>
    <x v="0"/>
    <s v="Furnishings"/>
    <x v="662"/>
    <n v="3"/>
    <x v="2"/>
    <n v="244758"/>
  </r>
  <r>
    <x v="1"/>
    <x v="2"/>
    <x v="0"/>
    <x v="11"/>
    <x v="7"/>
    <n v="84057"/>
    <x v="1"/>
    <x v="1"/>
    <s v="Binders"/>
    <x v="663"/>
    <n v="3"/>
    <x v="2"/>
    <n v="194376"/>
  </r>
  <r>
    <x v="1"/>
    <x v="2"/>
    <x v="0"/>
    <x v="11"/>
    <x v="7"/>
    <n v="84057"/>
    <x v="1"/>
    <x v="0"/>
    <s v="Furnishings"/>
    <x v="664"/>
    <n v="6"/>
    <x v="0"/>
    <n v="21996"/>
  </r>
  <r>
    <x v="1"/>
    <x v="2"/>
    <x v="0"/>
    <x v="1"/>
    <x v="1"/>
    <n v="90045"/>
    <x v="1"/>
    <x v="1"/>
    <s v="Paper"/>
    <x v="665"/>
    <n v="3"/>
    <x v="0"/>
    <n v="7341"/>
  </r>
  <r>
    <x v="1"/>
    <x v="1"/>
    <x v="0"/>
    <x v="66"/>
    <x v="12"/>
    <n v="48205"/>
    <x v="2"/>
    <x v="0"/>
    <s v="Tables"/>
    <x v="666"/>
    <n v="3"/>
    <x v="0"/>
    <n v="2314116"/>
  </r>
  <r>
    <x v="1"/>
    <x v="1"/>
    <x v="0"/>
    <x v="66"/>
    <x v="12"/>
    <n v="48205"/>
    <x v="2"/>
    <x v="1"/>
    <s v="Storage"/>
    <x v="667"/>
    <n v="3"/>
    <x v="0"/>
    <n v="800199"/>
  </r>
  <r>
    <x v="1"/>
    <x v="2"/>
    <x v="0"/>
    <x v="10"/>
    <x v="9"/>
    <n v="19140"/>
    <x v="3"/>
    <x v="0"/>
    <s v="Furnishings"/>
    <x v="668"/>
    <n v="5"/>
    <x v="2"/>
    <n v="21112"/>
  </r>
  <r>
    <x v="1"/>
    <x v="1"/>
    <x v="0"/>
    <x v="146"/>
    <x v="2"/>
    <n v="33012"/>
    <x v="0"/>
    <x v="1"/>
    <s v="Supplies"/>
    <x v="669"/>
    <n v="7"/>
    <x v="2"/>
    <n v="51282"/>
  </r>
  <r>
    <x v="1"/>
    <x v="0"/>
    <x v="0"/>
    <x v="89"/>
    <x v="5"/>
    <n v="78745"/>
    <x v="2"/>
    <x v="1"/>
    <s v="Envelopes"/>
    <x v="670"/>
    <n v="2"/>
    <x v="2"/>
    <n v="63684"/>
  </r>
  <r>
    <x v="1"/>
    <x v="0"/>
    <x v="0"/>
    <x v="89"/>
    <x v="5"/>
    <n v="78745"/>
    <x v="2"/>
    <x v="2"/>
    <s v="Phones"/>
    <x v="671"/>
    <n v="1"/>
    <x v="2"/>
    <n v="55992"/>
  </r>
  <r>
    <x v="2"/>
    <x v="0"/>
    <x v="0"/>
    <x v="147"/>
    <x v="15"/>
    <n v="11572"/>
    <x v="3"/>
    <x v="1"/>
    <s v="Paper"/>
    <x v="672"/>
    <n v="8"/>
    <x v="0"/>
    <n v="840512"/>
  </r>
  <r>
    <x v="2"/>
    <x v="0"/>
    <x v="0"/>
    <x v="147"/>
    <x v="15"/>
    <n v="11572"/>
    <x v="3"/>
    <x v="0"/>
    <s v="Tables"/>
    <x v="673"/>
    <n v="2"/>
    <x v="10"/>
    <n v="-1533456"/>
  </r>
  <r>
    <x v="2"/>
    <x v="0"/>
    <x v="0"/>
    <x v="147"/>
    <x v="15"/>
    <n v="11572"/>
    <x v="3"/>
    <x v="1"/>
    <s v="Storage"/>
    <x v="674"/>
    <n v="3"/>
    <x v="0"/>
    <n v="10089"/>
  </r>
  <r>
    <x v="2"/>
    <x v="0"/>
    <x v="0"/>
    <x v="147"/>
    <x v="15"/>
    <n v="11572"/>
    <x v="3"/>
    <x v="0"/>
    <s v="Chairs"/>
    <x v="675"/>
    <n v="3"/>
    <x v="9"/>
    <n v="1024998"/>
  </r>
  <r>
    <x v="2"/>
    <x v="0"/>
    <x v="0"/>
    <x v="147"/>
    <x v="15"/>
    <n v="11572"/>
    <x v="3"/>
    <x v="1"/>
    <s v="Labels"/>
    <x v="676"/>
    <n v="2"/>
    <x v="0"/>
    <n v="3024"/>
  </r>
  <r>
    <x v="1"/>
    <x v="2"/>
    <x v="0"/>
    <x v="4"/>
    <x v="4"/>
    <n v="98115"/>
    <x v="1"/>
    <x v="1"/>
    <s v="Storage"/>
    <x v="419"/>
    <n v="3"/>
    <x v="0"/>
    <n v="97176"/>
  </r>
  <r>
    <x v="1"/>
    <x v="2"/>
    <x v="0"/>
    <x v="4"/>
    <x v="4"/>
    <n v="98115"/>
    <x v="1"/>
    <x v="2"/>
    <s v="Accessories"/>
    <x v="677"/>
    <n v="3"/>
    <x v="0"/>
    <n v="863856"/>
  </r>
  <r>
    <x v="1"/>
    <x v="2"/>
    <x v="0"/>
    <x v="4"/>
    <x v="4"/>
    <n v="98115"/>
    <x v="1"/>
    <x v="1"/>
    <s v="Binders"/>
    <x v="678"/>
    <n v="6"/>
    <x v="2"/>
    <n v="336474"/>
  </r>
  <r>
    <x v="1"/>
    <x v="2"/>
    <x v="0"/>
    <x v="4"/>
    <x v="4"/>
    <n v="98115"/>
    <x v="1"/>
    <x v="1"/>
    <s v="Binders"/>
    <x v="679"/>
    <n v="4"/>
    <x v="2"/>
    <n v="94284"/>
  </r>
  <r>
    <x v="1"/>
    <x v="2"/>
    <x v="0"/>
    <x v="4"/>
    <x v="4"/>
    <n v="98115"/>
    <x v="1"/>
    <x v="0"/>
    <s v="Bookcases"/>
    <x v="680"/>
    <n v="1"/>
    <x v="0"/>
    <n v="186956"/>
  </r>
  <r>
    <x v="1"/>
    <x v="2"/>
    <x v="0"/>
    <x v="4"/>
    <x v="4"/>
    <n v="98115"/>
    <x v="1"/>
    <x v="1"/>
    <s v="Binders"/>
    <x v="681"/>
    <n v="5"/>
    <x v="2"/>
    <n v="6552"/>
  </r>
  <r>
    <x v="1"/>
    <x v="0"/>
    <x v="0"/>
    <x v="8"/>
    <x v="1"/>
    <n v="94110"/>
    <x v="1"/>
    <x v="2"/>
    <s v="Accessories"/>
    <x v="682"/>
    <n v="2"/>
    <x v="0"/>
    <n v="84966"/>
  </r>
  <r>
    <x v="1"/>
    <x v="2"/>
    <x v="0"/>
    <x v="14"/>
    <x v="10"/>
    <n v="60540"/>
    <x v="2"/>
    <x v="1"/>
    <s v="Labels"/>
    <x v="683"/>
    <n v="3"/>
    <x v="2"/>
    <n v="42717"/>
  </r>
  <r>
    <x v="1"/>
    <x v="2"/>
    <x v="0"/>
    <x v="14"/>
    <x v="10"/>
    <n v="60540"/>
    <x v="2"/>
    <x v="1"/>
    <s v="Storage"/>
    <x v="684"/>
    <n v="3"/>
    <x v="2"/>
    <n v="-647748"/>
  </r>
  <r>
    <x v="1"/>
    <x v="2"/>
    <x v="0"/>
    <x v="14"/>
    <x v="10"/>
    <n v="60540"/>
    <x v="2"/>
    <x v="1"/>
    <s v="Binders"/>
    <x v="685"/>
    <n v="2"/>
    <x v="3"/>
    <n v="-5487"/>
  </r>
  <r>
    <x v="1"/>
    <x v="0"/>
    <x v="0"/>
    <x v="61"/>
    <x v="5"/>
    <n v="75220"/>
    <x v="2"/>
    <x v="1"/>
    <s v="Supplies"/>
    <x v="543"/>
    <n v="5"/>
    <x v="2"/>
    <n v="-10948"/>
  </r>
  <r>
    <x v="1"/>
    <x v="0"/>
    <x v="0"/>
    <x v="61"/>
    <x v="5"/>
    <n v="75220"/>
    <x v="2"/>
    <x v="1"/>
    <s v="Paper"/>
    <x v="686"/>
    <n v="1"/>
    <x v="2"/>
    <n v="11466"/>
  </r>
  <r>
    <x v="1"/>
    <x v="0"/>
    <x v="0"/>
    <x v="61"/>
    <x v="5"/>
    <n v="75220"/>
    <x v="2"/>
    <x v="1"/>
    <s v="Paper"/>
    <x v="687"/>
    <n v="1"/>
    <x v="2"/>
    <n v="16762"/>
  </r>
  <r>
    <x v="1"/>
    <x v="0"/>
    <x v="0"/>
    <x v="61"/>
    <x v="5"/>
    <n v="75220"/>
    <x v="2"/>
    <x v="1"/>
    <s v="Supplies"/>
    <x v="688"/>
    <n v="4"/>
    <x v="2"/>
    <n v="62064"/>
  </r>
  <r>
    <x v="3"/>
    <x v="1"/>
    <x v="0"/>
    <x v="70"/>
    <x v="1"/>
    <n v="92105"/>
    <x v="1"/>
    <x v="0"/>
    <s v="Tables"/>
    <x v="689"/>
    <n v="10"/>
    <x v="2"/>
    <n v="-28356"/>
  </r>
  <r>
    <x v="3"/>
    <x v="1"/>
    <x v="0"/>
    <x v="70"/>
    <x v="1"/>
    <n v="92105"/>
    <x v="1"/>
    <x v="1"/>
    <s v="Storage"/>
    <x v="690"/>
    <n v="4"/>
    <x v="0"/>
    <n v="71864"/>
  </r>
  <r>
    <x v="0"/>
    <x v="0"/>
    <x v="0"/>
    <x v="148"/>
    <x v="10"/>
    <n v="60201"/>
    <x v="2"/>
    <x v="2"/>
    <s v="Phones"/>
    <x v="691"/>
    <n v="1"/>
    <x v="2"/>
    <n v="8994"/>
  </r>
  <r>
    <x v="1"/>
    <x v="0"/>
    <x v="0"/>
    <x v="149"/>
    <x v="12"/>
    <n v="48183"/>
    <x v="2"/>
    <x v="1"/>
    <s v="Binders"/>
    <x v="692"/>
    <n v="3"/>
    <x v="0"/>
    <n v="26703"/>
  </r>
  <r>
    <x v="1"/>
    <x v="0"/>
    <x v="0"/>
    <x v="149"/>
    <x v="12"/>
    <n v="48183"/>
    <x v="2"/>
    <x v="0"/>
    <s v="Furnishings"/>
    <x v="693"/>
    <n v="11"/>
    <x v="0"/>
    <n v="567864"/>
  </r>
  <r>
    <x v="1"/>
    <x v="0"/>
    <x v="0"/>
    <x v="149"/>
    <x v="12"/>
    <n v="48183"/>
    <x v="2"/>
    <x v="1"/>
    <s v="Art"/>
    <x v="694"/>
    <n v="7"/>
    <x v="0"/>
    <n v="22792"/>
  </r>
  <r>
    <x v="1"/>
    <x v="0"/>
    <x v="0"/>
    <x v="149"/>
    <x v="12"/>
    <n v="48183"/>
    <x v="2"/>
    <x v="1"/>
    <s v="Binders"/>
    <x v="695"/>
    <n v="1"/>
    <x v="0"/>
    <n v="14112"/>
  </r>
  <r>
    <x v="2"/>
    <x v="1"/>
    <x v="0"/>
    <x v="8"/>
    <x v="1"/>
    <n v="94110"/>
    <x v="1"/>
    <x v="2"/>
    <s v="Copiers"/>
    <x v="383"/>
    <n v="3"/>
    <x v="2"/>
    <n v="3749925"/>
  </r>
  <r>
    <x v="1"/>
    <x v="0"/>
    <x v="0"/>
    <x v="1"/>
    <x v="1"/>
    <n v="90036"/>
    <x v="1"/>
    <x v="0"/>
    <s v="Furnishings"/>
    <x v="457"/>
    <n v="4"/>
    <x v="0"/>
    <n v="287712"/>
  </r>
  <r>
    <x v="1"/>
    <x v="1"/>
    <x v="0"/>
    <x v="108"/>
    <x v="2"/>
    <n v="32216"/>
    <x v="0"/>
    <x v="0"/>
    <s v="Tables"/>
    <x v="696"/>
    <n v="4"/>
    <x v="1"/>
    <n v="-1673184"/>
  </r>
  <r>
    <x v="1"/>
    <x v="0"/>
    <x v="0"/>
    <x v="150"/>
    <x v="11"/>
    <n v="55016"/>
    <x v="2"/>
    <x v="1"/>
    <s v="Storage"/>
    <x v="331"/>
    <n v="2"/>
    <x v="0"/>
    <n v="68768"/>
  </r>
  <r>
    <x v="1"/>
    <x v="0"/>
    <x v="0"/>
    <x v="150"/>
    <x v="11"/>
    <n v="55016"/>
    <x v="2"/>
    <x v="2"/>
    <s v="Accessories"/>
    <x v="591"/>
    <n v="4"/>
    <x v="0"/>
    <n v="4792"/>
  </r>
  <r>
    <x v="1"/>
    <x v="1"/>
    <x v="0"/>
    <x v="20"/>
    <x v="15"/>
    <n v="10009"/>
    <x v="3"/>
    <x v="1"/>
    <s v="Binders"/>
    <x v="526"/>
    <n v="3"/>
    <x v="2"/>
    <n v="42666"/>
  </r>
  <r>
    <x v="1"/>
    <x v="1"/>
    <x v="0"/>
    <x v="124"/>
    <x v="6"/>
    <n v="54302"/>
    <x v="2"/>
    <x v="1"/>
    <s v="Paper"/>
    <x v="20"/>
    <n v="4"/>
    <x v="0"/>
    <n v="10224"/>
  </r>
  <r>
    <x v="1"/>
    <x v="0"/>
    <x v="0"/>
    <x v="1"/>
    <x v="1"/>
    <n v="90004"/>
    <x v="1"/>
    <x v="1"/>
    <s v="Paper"/>
    <x v="697"/>
    <n v="9"/>
    <x v="0"/>
    <n v="279936"/>
  </r>
  <r>
    <x v="1"/>
    <x v="1"/>
    <x v="0"/>
    <x v="118"/>
    <x v="32"/>
    <n v="30318"/>
    <x v="0"/>
    <x v="1"/>
    <s v="Labels"/>
    <x v="698"/>
    <n v="3"/>
    <x v="0"/>
    <n v="56994"/>
  </r>
  <r>
    <x v="1"/>
    <x v="0"/>
    <x v="0"/>
    <x v="38"/>
    <x v="24"/>
    <n v="43229"/>
    <x v="3"/>
    <x v="2"/>
    <s v="Phones"/>
    <x v="699"/>
    <n v="3"/>
    <x v="10"/>
    <n v="-269955"/>
  </r>
  <r>
    <x v="0"/>
    <x v="1"/>
    <x v="0"/>
    <x v="151"/>
    <x v="28"/>
    <n v="71111"/>
    <x v="0"/>
    <x v="1"/>
    <s v="Envelopes"/>
    <x v="700"/>
    <n v="2"/>
    <x v="0"/>
    <n v="53392"/>
  </r>
  <r>
    <x v="0"/>
    <x v="1"/>
    <x v="0"/>
    <x v="151"/>
    <x v="28"/>
    <n v="71111"/>
    <x v="0"/>
    <x v="1"/>
    <s v="Envelopes"/>
    <x v="701"/>
    <n v="3"/>
    <x v="0"/>
    <n v="2547"/>
  </r>
  <r>
    <x v="0"/>
    <x v="1"/>
    <x v="0"/>
    <x v="151"/>
    <x v="28"/>
    <n v="71111"/>
    <x v="0"/>
    <x v="2"/>
    <s v="Accessories"/>
    <x v="702"/>
    <n v="6"/>
    <x v="0"/>
    <n v="258696"/>
  </r>
  <r>
    <x v="0"/>
    <x v="1"/>
    <x v="0"/>
    <x v="151"/>
    <x v="28"/>
    <n v="71111"/>
    <x v="0"/>
    <x v="1"/>
    <s v="Binders"/>
    <x v="703"/>
    <n v="3"/>
    <x v="0"/>
    <n v="27072"/>
  </r>
  <r>
    <x v="0"/>
    <x v="1"/>
    <x v="0"/>
    <x v="151"/>
    <x v="28"/>
    <n v="71111"/>
    <x v="0"/>
    <x v="1"/>
    <s v="Storage"/>
    <x v="704"/>
    <n v="6"/>
    <x v="0"/>
    <n v="343548"/>
  </r>
  <r>
    <x v="1"/>
    <x v="1"/>
    <x v="0"/>
    <x v="84"/>
    <x v="2"/>
    <n v="33710"/>
    <x v="0"/>
    <x v="0"/>
    <s v="Furnishings"/>
    <x v="705"/>
    <n v="2"/>
    <x v="2"/>
    <n v="23316"/>
  </r>
  <r>
    <x v="1"/>
    <x v="0"/>
    <x v="0"/>
    <x v="81"/>
    <x v="17"/>
    <n v="22204"/>
    <x v="0"/>
    <x v="0"/>
    <s v="Chairs"/>
    <x v="706"/>
    <n v="2"/>
    <x v="0"/>
    <n v="1797488"/>
  </r>
  <r>
    <x v="1"/>
    <x v="1"/>
    <x v="0"/>
    <x v="96"/>
    <x v="23"/>
    <n v="50315"/>
    <x v="2"/>
    <x v="1"/>
    <s v="Binders"/>
    <x v="707"/>
    <n v="2"/>
    <x v="0"/>
    <n v="914"/>
  </r>
  <r>
    <x v="1"/>
    <x v="1"/>
    <x v="0"/>
    <x v="96"/>
    <x v="23"/>
    <n v="50315"/>
    <x v="2"/>
    <x v="2"/>
    <s v="Phones"/>
    <x v="342"/>
    <n v="3"/>
    <x v="0"/>
    <n v="5175"/>
  </r>
  <r>
    <x v="1"/>
    <x v="1"/>
    <x v="0"/>
    <x v="96"/>
    <x v="23"/>
    <n v="50315"/>
    <x v="2"/>
    <x v="1"/>
    <s v="Binders"/>
    <x v="708"/>
    <n v="5"/>
    <x v="0"/>
    <n v="16175"/>
  </r>
  <r>
    <x v="1"/>
    <x v="1"/>
    <x v="0"/>
    <x v="96"/>
    <x v="23"/>
    <n v="50315"/>
    <x v="2"/>
    <x v="1"/>
    <s v="Binders"/>
    <x v="709"/>
    <n v="1"/>
    <x v="0"/>
    <n v="34695"/>
  </r>
  <r>
    <x v="1"/>
    <x v="1"/>
    <x v="0"/>
    <x v="96"/>
    <x v="23"/>
    <n v="50315"/>
    <x v="2"/>
    <x v="1"/>
    <s v="Art"/>
    <x v="710"/>
    <n v="2"/>
    <x v="0"/>
    <n v="10881"/>
  </r>
  <r>
    <x v="1"/>
    <x v="1"/>
    <x v="0"/>
    <x v="96"/>
    <x v="23"/>
    <n v="50315"/>
    <x v="2"/>
    <x v="0"/>
    <s v="Furnishings"/>
    <x v="711"/>
    <n v="7"/>
    <x v="0"/>
    <n v="145236"/>
  </r>
  <r>
    <x v="1"/>
    <x v="0"/>
    <x v="0"/>
    <x v="74"/>
    <x v="24"/>
    <n v="45231"/>
    <x v="3"/>
    <x v="1"/>
    <s v="Art"/>
    <x v="712"/>
    <n v="7"/>
    <x v="2"/>
    <n v="36855"/>
  </r>
  <r>
    <x v="2"/>
    <x v="2"/>
    <x v="0"/>
    <x v="8"/>
    <x v="1"/>
    <n v="94110"/>
    <x v="1"/>
    <x v="0"/>
    <s v="Chairs"/>
    <x v="713"/>
    <n v="3"/>
    <x v="2"/>
    <n v="408006"/>
  </r>
  <r>
    <x v="2"/>
    <x v="2"/>
    <x v="0"/>
    <x v="8"/>
    <x v="1"/>
    <n v="94110"/>
    <x v="1"/>
    <x v="1"/>
    <s v="Paper"/>
    <x v="714"/>
    <n v="3"/>
    <x v="0"/>
    <n v="281718"/>
  </r>
  <r>
    <x v="2"/>
    <x v="2"/>
    <x v="0"/>
    <x v="8"/>
    <x v="1"/>
    <n v="94110"/>
    <x v="1"/>
    <x v="1"/>
    <s v="Paper"/>
    <x v="100"/>
    <n v="4"/>
    <x v="0"/>
    <n v="117208"/>
  </r>
  <r>
    <x v="2"/>
    <x v="2"/>
    <x v="0"/>
    <x v="8"/>
    <x v="1"/>
    <n v="94110"/>
    <x v="1"/>
    <x v="1"/>
    <s v="Paper"/>
    <x v="715"/>
    <n v="1"/>
    <x v="0"/>
    <n v="1926"/>
  </r>
  <r>
    <x v="0"/>
    <x v="0"/>
    <x v="0"/>
    <x v="38"/>
    <x v="24"/>
    <n v="43229"/>
    <x v="3"/>
    <x v="1"/>
    <s v="Binders"/>
    <x v="716"/>
    <n v="5"/>
    <x v="6"/>
    <n v="-22449"/>
  </r>
  <r>
    <x v="0"/>
    <x v="0"/>
    <x v="0"/>
    <x v="38"/>
    <x v="24"/>
    <n v="43229"/>
    <x v="3"/>
    <x v="2"/>
    <s v="Accessories"/>
    <x v="717"/>
    <n v="2"/>
    <x v="2"/>
    <n v="-27"/>
  </r>
  <r>
    <x v="0"/>
    <x v="0"/>
    <x v="0"/>
    <x v="38"/>
    <x v="24"/>
    <n v="43229"/>
    <x v="3"/>
    <x v="0"/>
    <s v="Bookcases"/>
    <x v="718"/>
    <n v="1"/>
    <x v="5"/>
    <n v="-156156"/>
  </r>
  <r>
    <x v="0"/>
    <x v="0"/>
    <x v="0"/>
    <x v="38"/>
    <x v="24"/>
    <n v="43229"/>
    <x v="3"/>
    <x v="2"/>
    <s v="Accessories"/>
    <x v="719"/>
    <n v="2"/>
    <x v="2"/>
    <n v="5998"/>
  </r>
  <r>
    <x v="1"/>
    <x v="1"/>
    <x v="0"/>
    <x v="29"/>
    <x v="20"/>
    <n v="29203"/>
    <x v="0"/>
    <x v="1"/>
    <s v="Envelopes"/>
    <x v="720"/>
    <n v="3"/>
    <x v="0"/>
    <n v="877443"/>
  </r>
  <r>
    <x v="0"/>
    <x v="0"/>
    <x v="0"/>
    <x v="152"/>
    <x v="1"/>
    <n v="93534"/>
    <x v="1"/>
    <x v="1"/>
    <s v="Binders"/>
    <x v="721"/>
    <n v="2"/>
    <x v="2"/>
    <n v="58914"/>
  </r>
  <r>
    <x v="1"/>
    <x v="0"/>
    <x v="0"/>
    <x v="152"/>
    <x v="1"/>
    <n v="93534"/>
    <x v="1"/>
    <x v="0"/>
    <s v="Chairs"/>
    <x v="722"/>
    <n v="2"/>
    <x v="2"/>
    <n v="348928"/>
  </r>
  <r>
    <x v="1"/>
    <x v="0"/>
    <x v="0"/>
    <x v="102"/>
    <x v="17"/>
    <n v="23223"/>
    <x v="0"/>
    <x v="1"/>
    <s v="Binders"/>
    <x v="723"/>
    <n v="4"/>
    <x v="0"/>
    <n v="691008"/>
  </r>
  <r>
    <x v="1"/>
    <x v="0"/>
    <x v="0"/>
    <x v="102"/>
    <x v="17"/>
    <n v="23223"/>
    <x v="0"/>
    <x v="1"/>
    <s v="Storage"/>
    <x v="724"/>
    <n v="1"/>
    <x v="0"/>
    <n v="41634"/>
  </r>
  <r>
    <x v="1"/>
    <x v="0"/>
    <x v="0"/>
    <x v="102"/>
    <x v="17"/>
    <n v="23223"/>
    <x v="0"/>
    <x v="1"/>
    <s v="Binders"/>
    <x v="725"/>
    <n v="8"/>
    <x v="0"/>
    <n v="210896"/>
  </r>
  <r>
    <x v="1"/>
    <x v="0"/>
    <x v="0"/>
    <x v="102"/>
    <x v="17"/>
    <n v="23223"/>
    <x v="0"/>
    <x v="0"/>
    <s v="Chairs"/>
    <x v="726"/>
    <n v="3"/>
    <x v="0"/>
    <n v="799056"/>
  </r>
  <r>
    <x v="3"/>
    <x v="0"/>
    <x v="0"/>
    <x v="153"/>
    <x v="3"/>
    <n v="28806"/>
    <x v="0"/>
    <x v="2"/>
    <s v="Phones"/>
    <x v="727"/>
    <n v="5"/>
    <x v="2"/>
    <n v="852475"/>
  </r>
  <r>
    <x v="1"/>
    <x v="0"/>
    <x v="0"/>
    <x v="8"/>
    <x v="1"/>
    <n v="94110"/>
    <x v="1"/>
    <x v="1"/>
    <s v="Labels"/>
    <x v="728"/>
    <n v="2"/>
    <x v="0"/>
    <n v="45816"/>
  </r>
  <r>
    <x v="1"/>
    <x v="0"/>
    <x v="0"/>
    <x v="8"/>
    <x v="1"/>
    <n v="94110"/>
    <x v="1"/>
    <x v="1"/>
    <s v="Paper"/>
    <x v="729"/>
    <n v="4"/>
    <x v="0"/>
    <n v="106428"/>
  </r>
  <r>
    <x v="1"/>
    <x v="0"/>
    <x v="0"/>
    <x v="30"/>
    <x v="11"/>
    <n v="55901"/>
    <x v="2"/>
    <x v="1"/>
    <s v="Binders"/>
    <x v="171"/>
    <n v="7"/>
    <x v="0"/>
    <n v="98784"/>
  </r>
  <r>
    <x v="2"/>
    <x v="1"/>
    <x v="0"/>
    <x v="30"/>
    <x v="15"/>
    <n v="14609"/>
    <x v="3"/>
    <x v="1"/>
    <s v="Paper"/>
    <x v="730"/>
    <n v="7"/>
    <x v="0"/>
    <n v="637392"/>
  </r>
  <r>
    <x v="2"/>
    <x v="1"/>
    <x v="0"/>
    <x v="30"/>
    <x v="15"/>
    <n v="14609"/>
    <x v="3"/>
    <x v="1"/>
    <s v="Paper"/>
    <x v="91"/>
    <n v="2"/>
    <x v="0"/>
    <n v="62208"/>
  </r>
  <r>
    <x v="2"/>
    <x v="1"/>
    <x v="0"/>
    <x v="30"/>
    <x v="15"/>
    <n v="14609"/>
    <x v="3"/>
    <x v="1"/>
    <s v="Labels"/>
    <x v="731"/>
    <n v="7"/>
    <x v="0"/>
    <n v="103488"/>
  </r>
  <r>
    <x v="1"/>
    <x v="0"/>
    <x v="0"/>
    <x v="154"/>
    <x v="1"/>
    <n v="92530"/>
    <x v="1"/>
    <x v="0"/>
    <s v="Chairs"/>
    <x v="505"/>
    <n v="5"/>
    <x v="2"/>
    <n v="17745"/>
  </r>
  <r>
    <x v="2"/>
    <x v="1"/>
    <x v="0"/>
    <x v="70"/>
    <x v="1"/>
    <n v="92105"/>
    <x v="1"/>
    <x v="0"/>
    <s v="Furnishings"/>
    <x v="732"/>
    <n v="1"/>
    <x v="0"/>
    <n v="73359"/>
  </r>
  <r>
    <x v="2"/>
    <x v="1"/>
    <x v="0"/>
    <x v="70"/>
    <x v="1"/>
    <n v="92105"/>
    <x v="1"/>
    <x v="2"/>
    <s v="Phones"/>
    <x v="733"/>
    <n v="2"/>
    <x v="2"/>
    <n v="188972"/>
  </r>
  <r>
    <x v="0"/>
    <x v="1"/>
    <x v="0"/>
    <x v="20"/>
    <x v="15"/>
    <n v="10024"/>
    <x v="3"/>
    <x v="1"/>
    <s v="Appliances"/>
    <x v="734"/>
    <n v="9"/>
    <x v="0"/>
    <n v="994896"/>
  </r>
  <r>
    <x v="1"/>
    <x v="1"/>
    <x v="0"/>
    <x v="53"/>
    <x v="28"/>
    <n v="71203"/>
    <x v="0"/>
    <x v="1"/>
    <s v="Paper"/>
    <x v="91"/>
    <n v="2"/>
    <x v="0"/>
    <n v="62208"/>
  </r>
  <r>
    <x v="2"/>
    <x v="0"/>
    <x v="0"/>
    <x v="8"/>
    <x v="1"/>
    <n v="94122"/>
    <x v="1"/>
    <x v="0"/>
    <s v="Furnishings"/>
    <x v="707"/>
    <n v="2"/>
    <x v="0"/>
    <n v="62152"/>
  </r>
  <r>
    <x v="1"/>
    <x v="0"/>
    <x v="0"/>
    <x v="60"/>
    <x v="22"/>
    <n v="80219"/>
    <x v="1"/>
    <x v="1"/>
    <s v="Art"/>
    <x v="735"/>
    <n v="3"/>
    <x v="2"/>
    <n v="43176"/>
  </r>
  <r>
    <x v="1"/>
    <x v="0"/>
    <x v="0"/>
    <x v="60"/>
    <x v="22"/>
    <n v="80219"/>
    <x v="1"/>
    <x v="2"/>
    <s v="Phones"/>
    <x v="736"/>
    <n v="4"/>
    <x v="2"/>
    <n v="247996"/>
  </r>
  <r>
    <x v="2"/>
    <x v="0"/>
    <x v="0"/>
    <x v="155"/>
    <x v="8"/>
    <n v="68104"/>
    <x v="2"/>
    <x v="0"/>
    <s v="Furnishings"/>
    <x v="158"/>
    <n v="2"/>
    <x v="0"/>
    <n v="11076"/>
  </r>
  <r>
    <x v="2"/>
    <x v="0"/>
    <x v="0"/>
    <x v="155"/>
    <x v="8"/>
    <n v="68104"/>
    <x v="2"/>
    <x v="2"/>
    <s v="Accessories"/>
    <x v="145"/>
    <n v="3"/>
    <x v="0"/>
    <n v="509898"/>
  </r>
  <r>
    <x v="2"/>
    <x v="0"/>
    <x v="0"/>
    <x v="156"/>
    <x v="4"/>
    <n v="98026"/>
    <x v="1"/>
    <x v="1"/>
    <s v="Art"/>
    <x v="132"/>
    <n v="4"/>
    <x v="0"/>
    <n v="32256"/>
  </r>
  <r>
    <x v="2"/>
    <x v="0"/>
    <x v="0"/>
    <x v="156"/>
    <x v="4"/>
    <n v="98026"/>
    <x v="1"/>
    <x v="0"/>
    <s v="Tables"/>
    <x v="737"/>
    <n v="5"/>
    <x v="0"/>
    <n v="311652"/>
  </r>
  <r>
    <x v="2"/>
    <x v="0"/>
    <x v="0"/>
    <x v="156"/>
    <x v="4"/>
    <n v="98026"/>
    <x v="1"/>
    <x v="1"/>
    <s v="Appliances"/>
    <x v="738"/>
    <n v="4"/>
    <x v="0"/>
    <n v="620368"/>
  </r>
  <r>
    <x v="2"/>
    <x v="0"/>
    <x v="0"/>
    <x v="156"/>
    <x v="4"/>
    <n v="98026"/>
    <x v="1"/>
    <x v="2"/>
    <s v="Accessories"/>
    <x v="739"/>
    <n v="2"/>
    <x v="0"/>
    <n v="2578"/>
  </r>
  <r>
    <x v="3"/>
    <x v="0"/>
    <x v="0"/>
    <x v="157"/>
    <x v="1"/>
    <n v="92704"/>
    <x v="1"/>
    <x v="0"/>
    <s v="Furnishings"/>
    <x v="707"/>
    <n v="2"/>
    <x v="0"/>
    <n v="62152"/>
  </r>
  <r>
    <x v="3"/>
    <x v="0"/>
    <x v="0"/>
    <x v="157"/>
    <x v="1"/>
    <n v="92704"/>
    <x v="1"/>
    <x v="2"/>
    <s v="Accessories"/>
    <x v="740"/>
    <n v="7"/>
    <x v="0"/>
    <n v="6019699"/>
  </r>
  <r>
    <x v="2"/>
    <x v="1"/>
    <x v="0"/>
    <x v="158"/>
    <x v="6"/>
    <n v="53209"/>
    <x v="2"/>
    <x v="1"/>
    <s v="Paper"/>
    <x v="187"/>
    <n v="8"/>
    <x v="0"/>
    <n v="248832"/>
  </r>
  <r>
    <x v="1"/>
    <x v="0"/>
    <x v="0"/>
    <x v="10"/>
    <x v="9"/>
    <n v="19140"/>
    <x v="3"/>
    <x v="1"/>
    <s v="Paper"/>
    <x v="741"/>
    <n v="1"/>
    <x v="2"/>
    <n v="18704"/>
  </r>
  <r>
    <x v="1"/>
    <x v="0"/>
    <x v="0"/>
    <x v="10"/>
    <x v="9"/>
    <n v="19140"/>
    <x v="3"/>
    <x v="1"/>
    <s v="Paper"/>
    <x v="742"/>
    <n v="8"/>
    <x v="2"/>
    <n v="145152"/>
  </r>
  <r>
    <x v="1"/>
    <x v="0"/>
    <x v="0"/>
    <x v="10"/>
    <x v="9"/>
    <n v="19140"/>
    <x v="3"/>
    <x v="1"/>
    <s v="Binders"/>
    <x v="743"/>
    <n v="3"/>
    <x v="6"/>
    <n v="-24288"/>
  </r>
  <r>
    <x v="1"/>
    <x v="0"/>
    <x v="0"/>
    <x v="10"/>
    <x v="9"/>
    <n v="19140"/>
    <x v="3"/>
    <x v="0"/>
    <s v="Chairs"/>
    <x v="744"/>
    <n v="5"/>
    <x v="4"/>
    <n v="0"/>
  </r>
  <r>
    <x v="1"/>
    <x v="0"/>
    <x v="0"/>
    <x v="10"/>
    <x v="9"/>
    <n v="19140"/>
    <x v="3"/>
    <x v="1"/>
    <s v="Binders"/>
    <x v="745"/>
    <n v="3"/>
    <x v="6"/>
    <n v="-227964"/>
  </r>
  <r>
    <x v="1"/>
    <x v="0"/>
    <x v="0"/>
    <x v="10"/>
    <x v="9"/>
    <n v="19140"/>
    <x v="3"/>
    <x v="1"/>
    <s v="Paper"/>
    <x v="746"/>
    <n v="4"/>
    <x v="2"/>
    <n v="117432"/>
  </r>
  <r>
    <x v="1"/>
    <x v="0"/>
    <x v="0"/>
    <x v="78"/>
    <x v="30"/>
    <n v="7109"/>
    <x v="3"/>
    <x v="2"/>
    <s v="Accessories"/>
    <x v="747"/>
    <n v="3"/>
    <x v="0"/>
    <n v="71991"/>
  </r>
  <r>
    <x v="1"/>
    <x v="0"/>
    <x v="0"/>
    <x v="78"/>
    <x v="30"/>
    <n v="7109"/>
    <x v="3"/>
    <x v="1"/>
    <s v="Labels"/>
    <x v="748"/>
    <n v="2"/>
    <x v="0"/>
    <n v="48118"/>
  </r>
  <r>
    <x v="1"/>
    <x v="0"/>
    <x v="0"/>
    <x v="8"/>
    <x v="1"/>
    <n v="94110"/>
    <x v="1"/>
    <x v="2"/>
    <s v="Accessories"/>
    <x v="749"/>
    <n v="4"/>
    <x v="0"/>
    <n v="4068"/>
  </r>
  <r>
    <x v="1"/>
    <x v="0"/>
    <x v="0"/>
    <x v="8"/>
    <x v="1"/>
    <n v="94110"/>
    <x v="1"/>
    <x v="2"/>
    <s v="Accessories"/>
    <x v="750"/>
    <n v="3"/>
    <x v="0"/>
    <n v="403128"/>
  </r>
  <r>
    <x v="1"/>
    <x v="0"/>
    <x v="0"/>
    <x v="69"/>
    <x v="11"/>
    <n v="55044"/>
    <x v="2"/>
    <x v="1"/>
    <s v="Fasteners"/>
    <x v="751"/>
    <n v="7"/>
    <x v="0"/>
    <n v="168"/>
  </r>
  <r>
    <x v="1"/>
    <x v="0"/>
    <x v="0"/>
    <x v="69"/>
    <x v="11"/>
    <n v="55044"/>
    <x v="2"/>
    <x v="1"/>
    <s v="Supplies"/>
    <x v="752"/>
    <n v="4"/>
    <x v="0"/>
    <n v="107996"/>
  </r>
  <r>
    <x v="1"/>
    <x v="0"/>
    <x v="0"/>
    <x v="69"/>
    <x v="11"/>
    <n v="55044"/>
    <x v="2"/>
    <x v="1"/>
    <s v="Envelopes"/>
    <x v="753"/>
    <n v="2"/>
    <x v="0"/>
    <n v="74872"/>
  </r>
  <r>
    <x v="0"/>
    <x v="0"/>
    <x v="0"/>
    <x v="159"/>
    <x v="0"/>
    <n v="41042"/>
    <x v="0"/>
    <x v="0"/>
    <s v="Chairs"/>
    <x v="85"/>
    <n v="2"/>
    <x v="0"/>
    <n v="90588"/>
  </r>
  <r>
    <x v="0"/>
    <x v="0"/>
    <x v="0"/>
    <x v="159"/>
    <x v="0"/>
    <n v="41042"/>
    <x v="0"/>
    <x v="1"/>
    <s v="Appliances"/>
    <x v="754"/>
    <n v="3"/>
    <x v="0"/>
    <n v="505848"/>
  </r>
  <r>
    <x v="0"/>
    <x v="0"/>
    <x v="0"/>
    <x v="159"/>
    <x v="0"/>
    <n v="41042"/>
    <x v="0"/>
    <x v="2"/>
    <s v="Phones"/>
    <x v="755"/>
    <n v="2"/>
    <x v="0"/>
    <n v="518346"/>
  </r>
  <r>
    <x v="0"/>
    <x v="0"/>
    <x v="0"/>
    <x v="159"/>
    <x v="0"/>
    <n v="41042"/>
    <x v="0"/>
    <x v="2"/>
    <s v="Phones"/>
    <x v="756"/>
    <n v="1"/>
    <x v="0"/>
    <n v="171574"/>
  </r>
  <r>
    <x v="1"/>
    <x v="1"/>
    <x v="0"/>
    <x v="67"/>
    <x v="2"/>
    <n v="33614"/>
    <x v="0"/>
    <x v="1"/>
    <s v="Art"/>
    <x v="757"/>
    <n v="2"/>
    <x v="2"/>
    <n v="26412"/>
  </r>
  <r>
    <x v="1"/>
    <x v="1"/>
    <x v="0"/>
    <x v="67"/>
    <x v="2"/>
    <n v="33614"/>
    <x v="0"/>
    <x v="1"/>
    <s v="Appliances"/>
    <x v="758"/>
    <n v="2"/>
    <x v="2"/>
    <n v="65164"/>
  </r>
  <r>
    <x v="1"/>
    <x v="1"/>
    <x v="0"/>
    <x v="67"/>
    <x v="2"/>
    <n v="33614"/>
    <x v="0"/>
    <x v="2"/>
    <s v="Machines"/>
    <x v="759"/>
    <n v="1"/>
    <x v="5"/>
    <n v="-1114995"/>
  </r>
  <r>
    <x v="0"/>
    <x v="0"/>
    <x v="0"/>
    <x v="139"/>
    <x v="5"/>
    <n v="75701"/>
    <x v="2"/>
    <x v="1"/>
    <s v="Binders"/>
    <x v="760"/>
    <n v="4"/>
    <x v="3"/>
    <n v="-793352"/>
  </r>
  <r>
    <x v="1"/>
    <x v="2"/>
    <x v="0"/>
    <x v="29"/>
    <x v="18"/>
    <n v="38401"/>
    <x v="0"/>
    <x v="1"/>
    <s v="Paper"/>
    <x v="761"/>
    <n v="2"/>
    <x v="2"/>
    <n v="32616"/>
  </r>
  <r>
    <x v="1"/>
    <x v="1"/>
    <x v="0"/>
    <x v="5"/>
    <x v="5"/>
    <n v="76106"/>
    <x v="2"/>
    <x v="2"/>
    <s v="Phones"/>
    <x v="762"/>
    <n v="3"/>
    <x v="2"/>
    <n v="15804"/>
  </r>
  <r>
    <x v="1"/>
    <x v="1"/>
    <x v="0"/>
    <x v="20"/>
    <x v="15"/>
    <n v="10035"/>
    <x v="3"/>
    <x v="1"/>
    <s v="Art"/>
    <x v="763"/>
    <n v="3"/>
    <x v="0"/>
    <n v="163215"/>
  </r>
  <r>
    <x v="1"/>
    <x v="1"/>
    <x v="0"/>
    <x v="20"/>
    <x v="15"/>
    <n v="10035"/>
    <x v="3"/>
    <x v="1"/>
    <s v="Art"/>
    <x v="132"/>
    <n v="4"/>
    <x v="0"/>
    <n v="33408"/>
  </r>
  <r>
    <x v="1"/>
    <x v="1"/>
    <x v="0"/>
    <x v="20"/>
    <x v="15"/>
    <n v="10035"/>
    <x v="3"/>
    <x v="0"/>
    <s v="Bookcases"/>
    <x v="764"/>
    <n v="4"/>
    <x v="2"/>
    <n v="93024"/>
  </r>
  <r>
    <x v="2"/>
    <x v="1"/>
    <x v="0"/>
    <x v="1"/>
    <x v="1"/>
    <n v="90036"/>
    <x v="1"/>
    <x v="1"/>
    <s v="Binders"/>
    <x v="765"/>
    <n v="4"/>
    <x v="2"/>
    <n v="117"/>
  </r>
  <r>
    <x v="2"/>
    <x v="1"/>
    <x v="0"/>
    <x v="1"/>
    <x v="1"/>
    <n v="90036"/>
    <x v="1"/>
    <x v="1"/>
    <s v="Binders"/>
    <x v="766"/>
    <n v="4"/>
    <x v="2"/>
    <n v="87672"/>
  </r>
  <r>
    <x v="2"/>
    <x v="1"/>
    <x v="0"/>
    <x v="1"/>
    <x v="1"/>
    <n v="90036"/>
    <x v="1"/>
    <x v="1"/>
    <s v="Supplies"/>
    <x v="700"/>
    <n v="2"/>
    <x v="0"/>
    <n v="32944"/>
  </r>
  <r>
    <x v="2"/>
    <x v="1"/>
    <x v="0"/>
    <x v="1"/>
    <x v="1"/>
    <n v="90036"/>
    <x v="1"/>
    <x v="1"/>
    <s v="Labels"/>
    <x v="2"/>
    <n v="2"/>
    <x v="0"/>
    <n v="68714"/>
  </r>
  <r>
    <x v="1"/>
    <x v="0"/>
    <x v="0"/>
    <x v="103"/>
    <x v="0"/>
    <n v="40214"/>
    <x v="0"/>
    <x v="2"/>
    <s v="Phones"/>
    <x v="767"/>
    <n v="7"/>
    <x v="0"/>
    <n v="234416"/>
  </r>
  <r>
    <x v="1"/>
    <x v="0"/>
    <x v="0"/>
    <x v="103"/>
    <x v="0"/>
    <n v="40214"/>
    <x v="0"/>
    <x v="0"/>
    <s v="Chairs"/>
    <x v="768"/>
    <n v="3"/>
    <x v="0"/>
    <n v="777438"/>
  </r>
  <r>
    <x v="1"/>
    <x v="0"/>
    <x v="0"/>
    <x v="160"/>
    <x v="24"/>
    <n v="44052"/>
    <x v="3"/>
    <x v="0"/>
    <s v="Furnishings"/>
    <x v="769"/>
    <n v="4"/>
    <x v="2"/>
    <n v="85568"/>
  </r>
  <r>
    <x v="1"/>
    <x v="1"/>
    <x v="0"/>
    <x v="161"/>
    <x v="30"/>
    <n v="7036"/>
    <x v="3"/>
    <x v="2"/>
    <s v="Accessories"/>
    <x v="770"/>
    <n v="7"/>
    <x v="0"/>
    <n v="496048"/>
  </r>
  <r>
    <x v="0"/>
    <x v="1"/>
    <x v="0"/>
    <x v="162"/>
    <x v="1"/>
    <n v="93905"/>
    <x v="1"/>
    <x v="1"/>
    <s v="Art"/>
    <x v="771"/>
    <n v="2"/>
    <x v="0"/>
    <n v="13416"/>
  </r>
  <r>
    <x v="0"/>
    <x v="1"/>
    <x v="0"/>
    <x v="162"/>
    <x v="1"/>
    <n v="93905"/>
    <x v="1"/>
    <x v="1"/>
    <s v="Paper"/>
    <x v="772"/>
    <n v="6"/>
    <x v="0"/>
    <n v="186624"/>
  </r>
  <r>
    <x v="1"/>
    <x v="0"/>
    <x v="0"/>
    <x v="25"/>
    <x v="35"/>
    <n v="39212"/>
    <x v="0"/>
    <x v="1"/>
    <s v="Art"/>
    <x v="649"/>
    <n v="6"/>
    <x v="0"/>
    <n v="501876"/>
  </r>
  <r>
    <x v="1"/>
    <x v="0"/>
    <x v="0"/>
    <x v="20"/>
    <x v="15"/>
    <n v="10035"/>
    <x v="3"/>
    <x v="0"/>
    <s v="Furnishings"/>
    <x v="773"/>
    <n v="2"/>
    <x v="0"/>
    <n v="146718"/>
  </r>
  <r>
    <x v="1"/>
    <x v="0"/>
    <x v="0"/>
    <x v="20"/>
    <x v="15"/>
    <n v="10035"/>
    <x v="3"/>
    <x v="1"/>
    <s v="Storage"/>
    <x v="419"/>
    <n v="3"/>
    <x v="0"/>
    <n v="97176"/>
  </r>
  <r>
    <x v="1"/>
    <x v="0"/>
    <x v="0"/>
    <x v="20"/>
    <x v="15"/>
    <n v="10035"/>
    <x v="3"/>
    <x v="1"/>
    <s v="Paper"/>
    <x v="774"/>
    <n v="2"/>
    <x v="0"/>
    <n v="187812"/>
  </r>
  <r>
    <x v="1"/>
    <x v="0"/>
    <x v="0"/>
    <x v="20"/>
    <x v="15"/>
    <n v="10035"/>
    <x v="3"/>
    <x v="1"/>
    <s v="Supplies"/>
    <x v="775"/>
    <n v="10"/>
    <x v="0"/>
    <n v="26598"/>
  </r>
  <r>
    <x v="1"/>
    <x v="0"/>
    <x v="0"/>
    <x v="20"/>
    <x v="15"/>
    <n v="10035"/>
    <x v="3"/>
    <x v="1"/>
    <s v="Storage"/>
    <x v="776"/>
    <n v="2"/>
    <x v="0"/>
    <n v="57672"/>
  </r>
  <r>
    <x v="1"/>
    <x v="2"/>
    <x v="0"/>
    <x v="163"/>
    <x v="30"/>
    <n v="8901"/>
    <x v="3"/>
    <x v="1"/>
    <s v="Paper"/>
    <x v="244"/>
    <n v="1"/>
    <x v="0"/>
    <n v="35767"/>
  </r>
  <r>
    <x v="1"/>
    <x v="2"/>
    <x v="0"/>
    <x v="163"/>
    <x v="30"/>
    <n v="8901"/>
    <x v="3"/>
    <x v="1"/>
    <s v="Fasteners"/>
    <x v="181"/>
    <n v="2"/>
    <x v="0"/>
    <n v="358"/>
  </r>
  <r>
    <x v="1"/>
    <x v="0"/>
    <x v="0"/>
    <x v="8"/>
    <x v="1"/>
    <n v="94122"/>
    <x v="1"/>
    <x v="1"/>
    <s v="Supplies"/>
    <x v="347"/>
    <n v="2"/>
    <x v="0"/>
    <n v="1472"/>
  </r>
  <r>
    <x v="1"/>
    <x v="0"/>
    <x v="0"/>
    <x v="8"/>
    <x v="1"/>
    <n v="94122"/>
    <x v="1"/>
    <x v="1"/>
    <s v="Art"/>
    <x v="777"/>
    <n v="2"/>
    <x v="0"/>
    <n v="10626"/>
  </r>
  <r>
    <x v="0"/>
    <x v="1"/>
    <x v="0"/>
    <x v="108"/>
    <x v="2"/>
    <n v="32216"/>
    <x v="0"/>
    <x v="2"/>
    <s v="Accessories"/>
    <x v="778"/>
    <n v="6"/>
    <x v="2"/>
    <n v="406878"/>
  </r>
  <r>
    <x v="0"/>
    <x v="1"/>
    <x v="0"/>
    <x v="108"/>
    <x v="2"/>
    <n v="32216"/>
    <x v="0"/>
    <x v="1"/>
    <s v="Art"/>
    <x v="779"/>
    <n v="2"/>
    <x v="2"/>
    <n v="5904"/>
  </r>
  <r>
    <x v="0"/>
    <x v="1"/>
    <x v="0"/>
    <x v="108"/>
    <x v="2"/>
    <n v="32216"/>
    <x v="0"/>
    <x v="2"/>
    <s v="Phones"/>
    <x v="780"/>
    <n v="2"/>
    <x v="2"/>
    <n v="51786"/>
  </r>
  <r>
    <x v="1"/>
    <x v="1"/>
    <x v="0"/>
    <x v="24"/>
    <x v="17"/>
    <n v="22153"/>
    <x v="0"/>
    <x v="1"/>
    <s v="Labels"/>
    <x v="781"/>
    <n v="1"/>
    <x v="0"/>
    <n v="13583"/>
  </r>
  <r>
    <x v="1"/>
    <x v="1"/>
    <x v="0"/>
    <x v="24"/>
    <x v="17"/>
    <n v="22153"/>
    <x v="0"/>
    <x v="0"/>
    <s v="Furnishings"/>
    <x v="782"/>
    <n v="1"/>
    <x v="0"/>
    <n v="212954"/>
  </r>
  <r>
    <x v="2"/>
    <x v="1"/>
    <x v="0"/>
    <x v="10"/>
    <x v="9"/>
    <n v="19140"/>
    <x v="3"/>
    <x v="1"/>
    <s v="Labels"/>
    <x v="783"/>
    <n v="4"/>
    <x v="2"/>
    <n v="51792"/>
  </r>
  <r>
    <x v="1"/>
    <x v="1"/>
    <x v="0"/>
    <x v="152"/>
    <x v="9"/>
    <n v="17602"/>
    <x v="3"/>
    <x v="1"/>
    <s v="Binders"/>
    <x v="784"/>
    <n v="6"/>
    <x v="6"/>
    <n v="-35928"/>
  </r>
  <r>
    <x v="2"/>
    <x v="2"/>
    <x v="0"/>
    <x v="10"/>
    <x v="9"/>
    <n v="19143"/>
    <x v="3"/>
    <x v="1"/>
    <s v="Binders"/>
    <x v="785"/>
    <n v="5"/>
    <x v="6"/>
    <n v="-76098"/>
  </r>
  <r>
    <x v="2"/>
    <x v="2"/>
    <x v="0"/>
    <x v="10"/>
    <x v="9"/>
    <n v="19143"/>
    <x v="3"/>
    <x v="2"/>
    <s v="Phones"/>
    <x v="786"/>
    <n v="3"/>
    <x v="10"/>
    <n v="-46797"/>
  </r>
  <r>
    <x v="2"/>
    <x v="0"/>
    <x v="0"/>
    <x v="3"/>
    <x v="38"/>
    <n v="3301"/>
    <x v="3"/>
    <x v="1"/>
    <s v="Paper"/>
    <x v="787"/>
    <n v="3"/>
    <x v="0"/>
    <n v="1722"/>
  </r>
  <r>
    <x v="1"/>
    <x v="0"/>
    <x v="0"/>
    <x v="20"/>
    <x v="15"/>
    <n v="10009"/>
    <x v="3"/>
    <x v="1"/>
    <s v="Paper"/>
    <x v="700"/>
    <n v="2"/>
    <x v="0"/>
    <n v="52256"/>
  </r>
  <r>
    <x v="1"/>
    <x v="0"/>
    <x v="0"/>
    <x v="20"/>
    <x v="15"/>
    <n v="10009"/>
    <x v="3"/>
    <x v="1"/>
    <s v="Binders"/>
    <x v="788"/>
    <n v="7"/>
    <x v="2"/>
    <n v="372204"/>
  </r>
  <r>
    <x v="1"/>
    <x v="0"/>
    <x v="0"/>
    <x v="35"/>
    <x v="3"/>
    <n v="28205"/>
    <x v="0"/>
    <x v="1"/>
    <s v="Paper"/>
    <x v="789"/>
    <n v="5"/>
    <x v="2"/>
    <n v="67256"/>
  </r>
  <r>
    <x v="1"/>
    <x v="2"/>
    <x v="0"/>
    <x v="3"/>
    <x v="38"/>
    <n v="3301"/>
    <x v="3"/>
    <x v="0"/>
    <s v="Furnishings"/>
    <x v="790"/>
    <n v="3"/>
    <x v="0"/>
    <n v="64518"/>
  </r>
  <r>
    <x v="1"/>
    <x v="2"/>
    <x v="0"/>
    <x v="3"/>
    <x v="38"/>
    <n v="3301"/>
    <x v="3"/>
    <x v="2"/>
    <s v="Accessories"/>
    <x v="791"/>
    <n v="1"/>
    <x v="0"/>
    <n v="131956"/>
  </r>
  <r>
    <x v="1"/>
    <x v="2"/>
    <x v="0"/>
    <x v="3"/>
    <x v="38"/>
    <n v="3301"/>
    <x v="3"/>
    <x v="2"/>
    <s v="Accessories"/>
    <x v="792"/>
    <n v="3"/>
    <x v="0"/>
    <n v="669546"/>
  </r>
  <r>
    <x v="1"/>
    <x v="2"/>
    <x v="0"/>
    <x v="10"/>
    <x v="9"/>
    <n v="19120"/>
    <x v="3"/>
    <x v="1"/>
    <s v="Binders"/>
    <x v="793"/>
    <n v="4"/>
    <x v="6"/>
    <n v="-41244"/>
  </r>
  <r>
    <x v="0"/>
    <x v="2"/>
    <x v="0"/>
    <x v="20"/>
    <x v="15"/>
    <n v="10024"/>
    <x v="3"/>
    <x v="1"/>
    <s v="Binders"/>
    <x v="794"/>
    <n v="3"/>
    <x v="2"/>
    <n v="231093"/>
  </r>
  <r>
    <x v="0"/>
    <x v="2"/>
    <x v="0"/>
    <x v="20"/>
    <x v="15"/>
    <n v="10024"/>
    <x v="3"/>
    <x v="0"/>
    <s v="Chairs"/>
    <x v="795"/>
    <n v="5"/>
    <x v="9"/>
    <n v="26239"/>
  </r>
  <r>
    <x v="1"/>
    <x v="0"/>
    <x v="0"/>
    <x v="24"/>
    <x v="17"/>
    <n v="22153"/>
    <x v="0"/>
    <x v="1"/>
    <s v="Storage"/>
    <x v="117"/>
    <n v="2"/>
    <x v="0"/>
    <n v="83268"/>
  </r>
  <r>
    <x v="3"/>
    <x v="0"/>
    <x v="0"/>
    <x v="8"/>
    <x v="1"/>
    <n v="94109"/>
    <x v="1"/>
    <x v="1"/>
    <s v="Art"/>
    <x v="796"/>
    <n v="4"/>
    <x v="0"/>
    <n v="59312"/>
  </r>
  <r>
    <x v="2"/>
    <x v="2"/>
    <x v="0"/>
    <x v="66"/>
    <x v="12"/>
    <n v="48227"/>
    <x v="2"/>
    <x v="0"/>
    <s v="Furnishings"/>
    <x v="797"/>
    <n v="5"/>
    <x v="0"/>
    <n v="10048"/>
  </r>
  <r>
    <x v="1"/>
    <x v="0"/>
    <x v="0"/>
    <x v="30"/>
    <x v="15"/>
    <n v="14609"/>
    <x v="3"/>
    <x v="0"/>
    <s v="Furnishings"/>
    <x v="45"/>
    <n v="2"/>
    <x v="0"/>
    <n v="59364"/>
  </r>
  <r>
    <x v="0"/>
    <x v="1"/>
    <x v="0"/>
    <x v="1"/>
    <x v="1"/>
    <n v="90045"/>
    <x v="1"/>
    <x v="1"/>
    <s v="Binders"/>
    <x v="798"/>
    <n v="3"/>
    <x v="2"/>
    <n v="45318"/>
  </r>
  <r>
    <x v="1"/>
    <x v="0"/>
    <x v="0"/>
    <x v="70"/>
    <x v="1"/>
    <n v="92105"/>
    <x v="1"/>
    <x v="1"/>
    <s v="Storage"/>
    <x v="799"/>
    <n v="12"/>
    <x v="0"/>
    <n v="16752"/>
  </r>
  <r>
    <x v="1"/>
    <x v="2"/>
    <x v="0"/>
    <x v="29"/>
    <x v="39"/>
    <n v="21044"/>
    <x v="3"/>
    <x v="1"/>
    <s v="Binders"/>
    <x v="800"/>
    <n v="7"/>
    <x v="0"/>
    <n v="184534"/>
  </r>
  <r>
    <x v="1"/>
    <x v="1"/>
    <x v="0"/>
    <x v="8"/>
    <x v="1"/>
    <n v="94122"/>
    <x v="1"/>
    <x v="1"/>
    <s v="Paper"/>
    <x v="801"/>
    <n v="6"/>
    <x v="0"/>
    <n v="169932"/>
  </r>
  <r>
    <x v="1"/>
    <x v="0"/>
    <x v="0"/>
    <x v="106"/>
    <x v="15"/>
    <n v="10801"/>
    <x v="3"/>
    <x v="2"/>
    <s v="Accessories"/>
    <x v="179"/>
    <n v="5"/>
    <x v="0"/>
    <n v="14995"/>
  </r>
  <r>
    <x v="1"/>
    <x v="0"/>
    <x v="0"/>
    <x v="106"/>
    <x v="15"/>
    <n v="10801"/>
    <x v="3"/>
    <x v="1"/>
    <s v="Binders"/>
    <x v="96"/>
    <n v="3"/>
    <x v="2"/>
    <n v="186006"/>
  </r>
  <r>
    <x v="2"/>
    <x v="2"/>
    <x v="0"/>
    <x v="66"/>
    <x v="12"/>
    <n v="48227"/>
    <x v="2"/>
    <x v="1"/>
    <s v="Paper"/>
    <x v="802"/>
    <n v="1"/>
    <x v="0"/>
    <n v="2043"/>
  </r>
  <r>
    <x v="2"/>
    <x v="2"/>
    <x v="0"/>
    <x v="66"/>
    <x v="12"/>
    <n v="48227"/>
    <x v="2"/>
    <x v="1"/>
    <s v="Art"/>
    <x v="204"/>
    <n v="4"/>
    <x v="0"/>
    <n v="54128"/>
  </r>
  <r>
    <x v="2"/>
    <x v="2"/>
    <x v="0"/>
    <x v="66"/>
    <x v="12"/>
    <n v="48227"/>
    <x v="2"/>
    <x v="2"/>
    <s v="Phones"/>
    <x v="803"/>
    <n v="8"/>
    <x v="0"/>
    <n v="13598"/>
  </r>
  <r>
    <x v="2"/>
    <x v="1"/>
    <x v="0"/>
    <x v="8"/>
    <x v="1"/>
    <n v="94122"/>
    <x v="1"/>
    <x v="1"/>
    <s v="Storage"/>
    <x v="804"/>
    <n v="7"/>
    <x v="0"/>
    <n v="420714"/>
  </r>
  <r>
    <x v="2"/>
    <x v="1"/>
    <x v="0"/>
    <x v="8"/>
    <x v="1"/>
    <n v="94122"/>
    <x v="1"/>
    <x v="1"/>
    <s v="Binders"/>
    <x v="805"/>
    <n v="3"/>
    <x v="2"/>
    <n v="245028"/>
  </r>
  <r>
    <x v="0"/>
    <x v="0"/>
    <x v="0"/>
    <x v="12"/>
    <x v="5"/>
    <n v="77095"/>
    <x v="2"/>
    <x v="1"/>
    <s v="Envelopes"/>
    <x v="806"/>
    <n v="2"/>
    <x v="2"/>
    <n v="50856"/>
  </r>
  <r>
    <x v="1"/>
    <x v="0"/>
    <x v="0"/>
    <x v="66"/>
    <x v="12"/>
    <n v="48227"/>
    <x v="2"/>
    <x v="1"/>
    <s v="Labels"/>
    <x v="807"/>
    <n v="7"/>
    <x v="0"/>
    <n v="518"/>
  </r>
  <r>
    <x v="0"/>
    <x v="1"/>
    <x v="0"/>
    <x v="109"/>
    <x v="15"/>
    <n v="13021"/>
    <x v="3"/>
    <x v="1"/>
    <s v="Paper"/>
    <x v="808"/>
    <n v="8"/>
    <x v="0"/>
    <n v="225408"/>
  </r>
  <r>
    <x v="2"/>
    <x v="1"/>
    <x v="0"/>
    <x v="24"/>
    <x v="24"/>
    <n v="45503"/>
    <x v="3"/>
    <x v="1"/>
    <s v="Binders"/>
    <x v="809"/>
    <n v="2"/>
    <x v="6"/>
    <n v="-65296"/>
  </r>
  <r>
    <x v="2"/>
    <x v="0"/>
    <x v="0"/>
    <x v="164"/>
    <x v="5"/>
    <n v="75043"/>
    <x v="2"/>
    <x v="1"/>
    <s v="Labels"/>
    <x v="810"/>
    <n v="5"/>
    <x v="2"/>
    <n v="3393"/>
  </r>
  <r>
    <x v="2"/>
    <x v="0"/>
    <x v="0"/>
    <x v="164"/>
    <x v="5"/>
    <n v="75043"/>
    <x v="2"/>
    <x v="1"/>
    <s v="Binders"/>
    <x v="811"/>
    <n v="4"/>
    <x v="3"/>
    <n v="-32088"/>
  </r>
  <r>
    <x v="2"/>
    <x v="0"/>
    <x v="0"/>
    <x v="22"/>
    <x v="10"/>
    <n v="60653"/>
    <x v="2"/>
    <x v="2"/>
    <s v="Phones"/>
    <x v="812"/>
    <n v="3"/>
    <x v="2"/>
    <n v="202485"/>
  </r>
  <r>
    <x v="1"/>
    <x v="0"/>
    <x v="0"/>
    <x v="1"/>
    <x v="1"/>
    <n v="90032"/>
    <x v="1"/>
    <x v="1"/>
    <s v="Paper"/>
    <x v="130"/>
    <n v="3"/>
    <x v="0"/>
    <n v="96192"/>
  </r>
  <r>
    <x v="1"/>
    <x v="0"/>
    <x v="0"/>
    <x v="1"/>
    <x v="1"/>
    <n v="90032"/>
    <x v="1"/>
    <x v="1"/>
    <s v="Storage"/>
    <x v="634"/>
    <n v="2"/>
    <x v="0"/>
    <n v="25984"/>
  </r>
  <r>
    <x v="1"/>
    <x v="0"/>
    <x v="0"/>
    <x v="1"/>
    <x v="1"/>
    <n v="90032"/>
    <x v="1"/>
    <x v="1"/>
    <s v="Paper"/>
    <x v="91"/>
    <n v="2"/>
    <x v="0"/>
    <n v="62208"/>
  </r>
  <r>
    <x v="1"/>
    <x v="0"/>
    <x v="0"/>
    <x v="20"/>
    <x v="15"/>
    <n v="10009"/>
    <x v="3"/>
    <x v="0"/>
    <s v="Bookcases"/>
    <x v="813"/>
    <n v="4"/>
    <x v="2"/>
    <n v="121176"/>
  </r>
  <r>
    <x v="1"/>
    <x v="0"/>
    <x v="0"/>
    <x v="20"/>
    <x v="15"/>
    <n v="10009"/>
    <x v="3"/>
    <x v="2"/>
    <s v="Phones"/>
    <x v="814"/>
    <n v="7"/>
    <x v="0"/>
    <n v="27279"/>
  </r>
  <r>
    <x v="1"/>
    <x v="0"/>
    <x v="0"/>
    <x v="20"/>
    <x v="15"/>
    <n v="10009"/>
    <x v="3"/>
    <x v="1"/>
    <s v="Binders"/>
    <x v="815"/>
    <n v="3"/>
    <x v="2"/>
    <n v="19791"/>
  </r>
  <r>
    <x v="1"/>
    <x v="2"/>
    <x v="0"/>
    <x v="25"/>
    <x v="12"/>
    <n v="49201"/>
    <x v="2"/>
    <x v="2"/>
    <s v="Phones"/>
    <x v="816"/>
    <n v="4"/>
    <x v="0"/>
    <n v="323946"/>
  </r>
  <r>
    <x v="1"/>
    <x v="2"/>
    <x v="0"/>
    <x v="25"/>
    <x v="12"/>
    <n v="49201"/>
    <x v="2"/>
    <x v="2"/>
    <s v="Accessories"/>
    <x v="817"/>
    <n v="7"/>
    <x v="0"/>
    <n v="8293754"/>
  </r>
  <r>
    <x v="1"/>
    <x v="2"/>
    <x v="0"/>
    <x v="25"/>
    <x v="12"/>
    <n v="49201"/>
    <x v="2"/>
    <x v="1"/>
    <s v="Storage"/>
    <x v="818"/>
    <n v="2"/>
    <x v="0"/>
    <n v="810474"/>
  </r>
  <r>
    <x v="1"/>
    <x v="2"/>
    <x v="0"/>
    <x v="165"/>
    <x v="29"/>
    <n v="6360"/>
    <x v="3"/>
    <x v="0"/>
    <s v="Furnishings"/>
    <x v="491"/>
    <n v="6"/>
    <x v="0"/>
    <n v="9102"/>
  </r>
  <r>
    <x v="2"/>
    <x v="1"/>
    <x v="0"/>
    <x v="158"/>
    <x v="6"/>
    <n v="53209"/>
    <x v="2"/>
    <x v="0"/>
    <s v="Furnishings"/>
    <x v="819"/>
    <n v="1"/>
    <x v="0"/>
    <n v="192454"/>
  </r>
  <r>
    <x v="2"/>
    <x v="1"/>
    <x v="0"/>
    <x v="158"/>
    <x v="6"/>
    <n v="53209"/>
    <x v="2"/>
    <x v="2"/>
    <s v="Accessories"/>
    <x v="820"/>
    <n v="9"/>
    <x v="0"/>
    <n v="560547"/>
  </r>
  <r>
    <x v="1"/>
    <x v="1"/>
    <x v="0"/>
    <x v="52"/>
    <x v="5"/>
    <n v="78207"/>
    <x v="2"/>
    <x v="0"/>
    <s v="Tables"/>
    <x v="821"/>
    <n v="2"/>
    <x v="4"/>
    <n v="-185562"/>
  </r>
  <r>
    <x v="1"/>
    <x v="1"/>
    <x v="0"/>
    <x v="52"/>
    <x v="5"/>
    <n v="78207"/>
    <x v="2"/>
    <x v="0"/>
    <s v="Chairs"/>
    <x v="822"/>
    <n v="4"/>
    <x v="4"/>
    <n v="-56996"/>
  </r>
  <r>
    <x v="1"/>
    <x v="1"/>
    <x v="0"/>
    <x v="52"/>
    <x v="5"/>
    <n v="78207"/>
    <x v="2"/>
    <x v="1"/>
    <s v="Binders"/>
    <x v="823"/>
    <n v="3"/>
    <x v="3"/>
    <n v="-145656"/>
  </r>
  <r>
    <x v="1"/>
    <x v="1"/>
    <x v="0"/>
    <x v="61"/>
    <x v="5"/>
    <n v="75220"/>
    <x v="2"/>
    <x v="1"/>
    <s v="Envelopes"/>
    <x v="824"/>
    <n v="3"/>
    <x v="2"/>
    <n v="504063"/>
  </r>
  <r>
    <x v="1"/>
    <x v="1"/>
    <x v="0"/>
    <x v="61"/>
    <x v="5"/>
    <n v="75220"/>
    <x v="2"/>
    <x v="1"/>
    <s v="Storage"/>
    <x v="668"/>
    <n v="1"/>
    <x v="2"/>
    <n v="-812"/>
  </r>
  <r>
    <x v="1"/>
    <x v="0"/>
    <x v="0"/>
    <x v="166"/>
    <x v="17"/>
    <n v="22304"/>
    <x v="0"/>
    <x v="1"/>
    <s v="Storage"/>
    <x v="331"/>
    <n v="2"/>
    <x v="0"/>
    <n v="68768"/>
  </r>
  <r>
    <x v="1"/>
    <x v="0"/>
    <x v="0"/>
    <x v="20"/>
    <x v="15"/>
    <n v="10009"/>
    <x v="3"/>
    <x v="2"/>
    <s v="Accessories"/>
    <x v="825"/>
    <n v="3"/>
    <x v="0"/>
    <n v="349074"/>
  </r>
  <r>
    <x v="1"/>
    <x v="0"/>
    <x v="0"/>
    <x v="20"/>
    <x v="15"/>
    <n v="10009"/>
    <x v="3"/>
    <x v="2"/>
    <s v="Phones"/>
    <x v="826"/>
    <n v="1"/>
    <x v="0"/>
    <n v="105552"/>
  </r>
  <r>
    <x v="1"/>
    <x v="0"/>
    <x v="0"/>
    <x v="20"/>
    <x v="15"/>
    <n v="10009"/>
    <x v="3"/>
    <x v="1"/>
    <s v="Appliances"/>
    <x v="827"/>
    <n v="5"/>
    <x v="0"/>
    <n v="113848"/>
  </r>
  <r>
    <x v="1"/>
    <x v="1"/>
    <x v="0"/>
    <x v="20"/>
    <x v="15"/>
    <n v="10011"/>
    <x v="3"/>
    <x v="1"/>
    <s v="Binders"/>
    <x v="828"/>
    <n v="2"/>
    <x v="2"/>
    <n v="2945488"/>
  </r>
  <r>
    <x v="2"/>
    <x v="0"/>
    <x v="0"/>
    <x v="10"/>
    <x v="9"/>
    <n v="19143"/>
    <x v="3"/>
    <x v="1"/>
    <s v="Paper"/>
    <x v="12"/>
    <n v="3"/>
    <x v="2"/>
    <n v="54432"/>
  </r>
  <r>
    <x v="2"/>
    <x v="0"/>
    <x v="0"/>
    <x v="10"/>
    <x v="9"/>
    <n v="19143"/>
    <x v="3"/>
    <x v="2"/>
    <s v="Accessories"/>
    <x v="829"/>
    <n v="5"/>
    <x v="2"/>
    <n v="5355"/>
  </r>
  <r>
    <x v="1"/>
    <x v="2"/>
    <x v="0"/>
    <x v="24"/>
    <x v="17"/>
    <n v="22153"/>
    <x v="0"/>
    <x v="1"/>
    <s v="Art"/>
    <x v="830"/>
    <n v="4"/>
    <x v="0"/>
    <n v="12936"/>
  </r>
  <r>
    <x v="1"/>
    <x v="2"/>
    <x v="0"/>
    <x v="24"/>
    <x v="17"/>
    <n v="22153"/>
    <x v="0"/>
    <x v="1"/>
    <s v="Appliances"/>
    <x v="831"/>
    <n v="2"/>
    <x v="0"/>
    <n v="95172"/>
  </r>
  <r>
    <x v="2"/>
    <x v="0"/>
    <x v="0"/>
    <x v="167"/>
    <x v="24"/>
    <n v="43615"/>
    <x v="3"/>
    <x v="1"/>
    <s v="Art"/>
    <x v="832"/>
    <n v="3"/>
    <x v="2"/>
    <n v="25536"/>
  </r>
  <r>
    <x v="2"/>
    <x v="0"/>
    <x v="0"/>
    <x v="167"/>
    <x v="24"/>
    <n v="43615"/>
    <x v="3"/>
    <x v="1"/>
    <s v="Art"/>
    <x v="833"/>
    <n v="3"/>
    <x v="2"/>
    <n v="213408"/>
  </r>
  <r>
    <x v="2"/>
    <x v="0"/>
    <x v="0"/>
    <x v="167"/>
    <x v="24"/>
    <n v="43615"/>
    <x v="3"/>
    <x v="1"/>
    <s v="Paper"/>
    <x v="834"/>
    <n v="3"/>
    <x v="2"/>
    <n v="50286"/>
  </r>
  <r>
    <x v="1"/>
    <x v="0"/>
    <x v="0"/>
    <x v="10"/>
    <x v="9"/>
    <n v="19140"/>
    <x v="3"/>
    <x v="1"/>
    <s v="Paper"/>
    <x v="835"/>
    <n v="3"/>
    <x v="2"/>
    <n v="41148"/>
  </r>
  <r>
    <x v="1"/>
    <x v="2"/>
    <x v="0"/>
    <x v="10"/>
    <x v="9"/>
    <n v="19120"/>
    <x v="3"/>
    <x v="1"/>
    <s v="Paper"/>
    <x v="836"/>
    <n v="8"/>
    <x v="2"/>
    <n v="152064"/>
  </r>
  <r>
    <x v="1"/>
    <x v="2"/>
    <x v="0"/>
    <x v="10"/>
    <x v="9"/>
    <n v="19120"/>
    <x v="3"/>
    <x v="1"/>
    <s v="Binders"/>
    <x v="837"/>
    <n v="6"/>
    <x v="6"/>
    <n v="-217932"/>
  </r>
  <r>
    <x v="1"/>
    <x v="2"/>
    <x v="0"/>
    <x v="10"/>
    <x v="9"/>
    <n v="19120"/>
    <x v="3"/>
    <x v="1"/>
    <s v="Paper"/>
    <x v="12"/>
    <n v="3"/>
    <x v="2"/>
    <n v="54432"/>
  </r>
  <r>
    <x v="1"/>
    <x v="2"/>
    <x v="0"/>
    <x v="10"/>
    <x v="9"/>
    <n v="19120"/>
    <x v="3"/>
    <x v="1"/>
    <s v="Appliances"/>
    <x v="838"/>
    <n v="2"/>
    <x v="2"/>
    <n v="335772"/>
  </r>
  <r>
    <x v="2"/>
    <x v="1"/>
    <x v="0"/>
    <x v="168"/>
    <x v="27"/>
    <n v="87401"/>
    <x v="1"/>
    <x v="2"/>
    <s v="Accessories"/>
    <x v="839"/>
    <n v="1"/>
    <x v="0"/>
    <n v="543966"/>
  </r>
  <r>
    <x v="1"/>
    <x v="1"/>
    <x v="0"/>
    <x v="169"/>
    <x v="1"/>
    <n v="92503"/>
    <x v="1"/>
    <x v="1"/>
    <s v="Paper"/>
    <x v="91"/>
    <n v="2"/>
    <x v="0"/>
    <n v="62208"/>
  </r>
  <r>
    <x v="1"/>
    <x v="1"/>
    <x v="0"/>
    <x v="169"/>
    <x v="1"/>
    <n v="92503"/>
    <x v="1"/>
    <x v="1"/>
    <s v="Appliances"/>
    <x v="840"/>
    <n v="4"/>
    <x v="0"/>
    <n v="349648"/>
  </r>
  <r>
    <x v="2"/>
    <x v="1"/>
    <x v="0"/>
    <x v="8"/>
    <x v="1"/>
    <n v="94110"/>
    <x v="1"/>
    <x v="1"/>
    <s v="Paper"/>
    <x v="841"/>
    <n v="2"/>
    <x v="0"/>
    <n v="80464"/>
  </r>
  <r>
    <x v="1"/>
    <x v="1"/>
    <x v="0"/>
    <x v="170"/>
    <x v="1"/>
    <n v="90503"/>
    <x v="1"/>
    <x v="1"/>
    <s v="Binders"/>
    <x v="842"/>
    <n v="2"/>
    <x v="2"/>
    <n v="22098"/>
  </r>
  <r>
    <x v="1"/>
    <x v="1"/>
    <x v="0"/>
    <x v="170"/>
    <x v="1"/>
    <n v="90503"/>
    <x v="1"/>
    <x v="0"/>
    <s v="Tables"/>
    <x v="843"/>
    <n v="4"/>
    <x v="2"/>
    <n v="417852"/>
  </r>
  <r>
    <x v="1"/>
    <x v="0"/>
    <x v="0"/>
    <x v="4"/>
    <x v="4"/>
    <n v="98105"/>
    <x v="1"/>
    <x v="1"/>
    <s v="Paper"/>
    <x v="56"/>
    <n v="5"/>
    <x v="0"/>
    <n v="15552"/>
  </r>
  <r>
    <x v="1"/>
    <x v="0"/>
    <x v="0"/>
    <x v="4"/>
    <x v="4"/>
    <n v="98105"/>
    <x v="1"/>
    <x v="1"/>
    <s v="Storage"/>
    <x v="844"/>
    <n v="3"/>
    <x v="0"/>
    <n v="1405482"/>
  </r>
  <r>
    <x v="1"/>
    <x v="0"/>
    <x v="0"/>
    <x v="4"/>
    <x v="4"/>
    <n v="98105"/>
    <x v="1"/>
    <x v="1"/>
    <s v="Binders"/>
    <x v="845"/>
    <n v="5"/>
    <x v="2"/>
    <n v="6291"/>
  </r>
  <r>
    <x v="2"/>
    <x v="0"/>
    <x v="0"/>
    <x v="123"/>
    <x v="16"/>
    <n v="85204"/>
    <x v="1"/>
    <x v="0"/>
    <s v="Tables"/>
    <x v="846"/>
    <n v="3"/>
    <x v="5"/>
    <n v="-2044458"/>
  </r>
  <r>
    <x v="1"/>
    <x v="2"/>
    <x v="0"/>
    <x v="10"/>
    <x v="9"/>
    <n v="19120"/>
    <x v="3"/>
    <x v="0"/>
    <s v="Furnishings"/>
    <x v="847"/>
    <n v="7"/>
    <x v="2"/>
    <n v="-129122"/>
  </r>
  <r>
    <x v="1"/>
    <x v="2"/>
    <x v="0"/>
    <x v="10"/>
    <x v="9"/>
    <n v="19120"/>
    <x v="3"/>
    <x v="0"/>
    <s v="Furnishings"/>
    <x v="848"/>
    <n v="6"/>
    <x v="2"/>
    <n v="755424"/>
  </r>
  <r>
    <x v="1"/>
    <x v="2"/>
    <x v="0"/>
    <x v="10"/>
    <x v="9"/>
    <n v="19120"/>
    <x v="3"/>
    <x v="0"/>
    <s v="Tables"/>
    <x v="849"/>
    <n v="12"/>
    <x v="10"/>
    <n v="-619596"/>
  </r>
  <r>
    <x v="1"/>
    <x v="2"/>
    <x v="0"/>
    <x v="10"/>
    <x v="9"/>
    <n v="19120"/>
    <x v="3"/>
    <x v="1"/>
    <s v="Paper"/>
    <x v="850"/>
    <n v="6"/>
    <x v="2"/>
    <n v="792"/>
  </r>
  <r>
    <x v="1"/>
    <x v="0"/>
    <x v="0"/>
    <x v="10"/>
    <x v="9"/>
    <n v="19143"/>
    <x v="3"/>
    <x v="0"/>
    <s v="Furnishings"/>
    <x v="851"/>
    <n v="4"/>
    <x v="2"/>
    <n v="76416"/>
  </r>
  <r>
    <x v="1"/>
    <x v="0"/>
    <x v="0"/>
    <x v="171"/>
    <x v="5"/>
    <n v="78664"/>
    <x v="2"/>
    <x v="1"/>
    <s v="Art"/>
    <x v="220"/>
    <n v="2"/>
    <x v="2"/>
    <n v="27168"/>
  </r>
  <r>
    <x v="1"/>
    <x v="0"/>
    <x v="0"/>
    <x v="171"/>
    <x v="5"/>
    <n v="78664"/>
    <x v="2"/>
    <x v="0"/>
    <s v="Bookcases"/>
    <x v="852"/>
    <n v="2"/>
    <x v="8"/>
    <n v="-11596"/>
  </r>
  <r>
    <x v="1"/>
    <x v="0"/>
    <x v="0"/>
    <x v="25"/>
    <x v="35"/>
    <n v="39212"/>
    <x v="0"/>
    <x v="1"/>
    <s v="Storage"/>
    <x v="853"/>
    <n v="5"/>
    <x v="0"/>
    <n v="4345"/>
  </r>
  <r>
    <x v="0"/>
    <x v="0"/>
    <x v="0"/>
    <x v="42"/>
    <x v="16"/>
    <n v="85023"/>
    <x v="1"/>
    <x v="2"/>
    <s v="Phones"/>
    <x v="854"/>
    <n v="1"/>
    <x v="2"/>
    <n v="25893"/>
  </r>
  <r>
    <x v="0"/>
    <x v="0"/>
    <x v="0"/>
    <x v="42"/>
    <x v="16"/>
    <n v="85023"/>
    <x v="1"/>
    <x v="1"/>
    <s v="Binders"/>
    <x v="319"/>
    <n v="2"/>
    <x v="6"/>
    <n v="-3168"/>
  </r>
  <r>
    <x v="0"/>
    <x v="0"/>
    <x v="0"/>
    <x v="42"/>
    <x v="16"/>
    <n v="85023"/>
    <x v="1"/>
    <x v="1"/>
    <s v="Paper"/>
    <x v="12"/>
    <n v="3"/>
    <x v="2"/>
    <n v="56376"/>
  </r>
  <r>
    <x v="3"/>
    <x v="0"/>
    <x v="0"/>
    <x v="147"/>
    <x v="1"/>
    <n v="92054"/>
    <x v="1"/>
    <x v="0"/>
    <s v="Furnishings"/>
    <x v="855"/>
    <n v="2"/>
    <x v="0"/>
    <n v="53196"/>
  </r>
  <r>
    <x v="1"/>
    <x v="1"/>
    <x v="0"/>
    <x v="8"/>
    <x v="1"/>
    <n v="94110"/>
    <x v="1"/>
    <x v="0"/>
    <s v="Chairs"/>
    <x v="243"/>
    <n v="2"/>
    <x v="2"/>
    <n v="281372"/>
  </r>
  <r>
    <x v="1"/>
    <x v="2"/>
    <x v="0"/>
    <x v="115"/>
    <x v="36"/>
    <n v="72701"/>
    <x v="0"/>
    <x v="1"/>
    <s v="Binders"/>
    <x v="856"/>
    <n v="2"/>
    <x v="0"/>
    <n v="30576"/>
  </r>
  <r>
    <x v="2"/>
    <x v="1"/>
    <x v="0"/>
    <x v="8"/>
    <x v="1"/>
    <n v="94110"/>
    <x v="1"/>
    <x v="1"/>
    <s v="Envelopes"/>
    <x v="857"/>
    <n v="2"/>
    <x v="0"/>
    <n v="1094"/>
  </r>
  <r>
    <x v="0"/>
    <x v="0"/>
    <x v="0"/>
    <x v="172"/>
    <x v="2"/>
    <n v="33433"/>
    <x v="0"/>
    <x v="1"/>
    <s v="Labels"/>
    <x v="858"/>
    <n v="2"/>
    <x v="2"/>
    <n v="16704"/>
  </r>
  <r>
    <x v="2"/>
    <x v="2"/>
    <x v="0"/>
    <x v="20"/>
    <x v="15"/>
    <n v="10011"/>
    <x v="3"/>
    <x v="1"/>
    <s v="Labels"/>
    <x v="748"/>
    <n v="2"/>
    <x v="0"/>
    <n v="48118"/>
  </r>
  <r>
    <x v="2"/>
    <x v="2"/>
    <x v="0"/>
    <x v="20"/>
    <x v="15"/>
    <n v="10011"/>
    <x v="3"/>
    <x v="1"/>
    <s v="Art"/>
    <x v="859"/>
    <n v="3"/>
    <x v="0"/>
    <n v="97119"/>
  </r>
  <r>
    <x v="2"/>
    <x v="2"/>
    <x v="0"/>
    <x v="20"/>
    <x v="15"/>
    <n v="10011"/>
    <x v="3"/>
    <x v="1"/>
    <s v="Paper"/>
    <x v="91"/>
    <n v="2"/>
    <x v="0"/>
    <n v="62208"/>
  </r>
  <r>
    <x v="2"/>
    <x v="2"/>
    <x v="0"/>
    <x v="20"/>
    <x v="15"/>
    <n v="10011"/>
    <x v="3"/>
    <x v="1"/>
    <s v="Paper"/>
    <x v="860"/>
    <n v="4"/>
    <x v="0"/>
    <n v="91968"/>
  </r>
  <r>
    <x v="2"/>
    <x v="2"/>
    <x v="0"/>
    <x v="20"/>
    <x v="15"/>
    <n v="10011"/>
    <x v="3"/>
    <x v="1"/>
    <s v="Labels"/>
    <x v="861"/>
    <n v="3"/>
    <x v="0"/>
    <n v="42336"/>
  </r>
  <r>
    <x v="2"/>
    <x v="2"/>
    <x v="0"/>
    <x v="20"/>
    <x v="15"/>
    <n v="10011"/>
    <x v="3"/>
    <x v="1"/>
    <s v="Storage"/>
    <x v="862"/>
    <n v="3"/>
    <x v="0"/>
    <n v="0"/>
  </r>
  <r>
    <x v="0"/>
    <x v="0"/>
    <x v="0"/>
    <x v="10"/>
    <x v="9"/>
    <n v="19134"/>
    <x v="3"/>
    <x v="0"/>
    <s v="Furnishings"/>
    <x v="863"/>
    <n v="6"/>
    <x v="2"/>
    <n v="285984"/>
  </r>
  <r>
    <x v="0"/>
    <x v="0"/>
    <x v="0"/>
    <x v="10"/>
    <x v="9"/>
    <n v="19134"/>
    <x v="3"/>
    <x v="2"/>
    <s v="Phones"/>
    <x v="29"/>
    <n v="3"/>
    <x v="10"/>
    <n v="-3105"/>
  </r>
  <r>
    <x v="0"/>
    <x v="0"/>
    <x v="0"/>
    <x v="10"/>
    <x v="9"/>
    <n v="19134"/>
    <x v="3"/>
    <x v="1"/>
    <s v="Binders"/>
    <x v="649"/>
    <n v="2"/>
    <x v="6"/>
    <n v="-136312"/>
  </r>
  <r>
    <x v="0"/>
    <x v="0"/>
    <x v="0"/>
    <x v="10"/>
    <x v="9"/>
    <n v="19134"/>
    <x v="3"/>
    <x v="1"/>
    <s v="Labels"/>
    <x v="864"/>
    <n v="3"/>
    <x v="2"/>
    <n v="101493"/>
  </r>
  <r>
    <x v="0"/>
    <x v="2"/>
    <x v="0"/>
    <x v="20"/>
    <x v="15"/>
    <n v="10011"/>
    <x v="3"/>
    <x v="2"/>
    <s v="Phones"/>
    <x v="865"/>
    <n v="7"/>
    <x v="0"/>
    <n v="32186"/>
  </r>
  <r>
    <x v="0"/>
    <x v="2"/>
    <x v="0"/>
    <x v="20"/>
    <x v="15"/>
    <n v="10011"/>
    <x v="3"/>
    <x v="1"/>
    <s v="Binders"/>
    <x v="372"/>
    <n v="3"/>
    <x v="2"/>
    <n v="255798"/>
  </r>
  <r>
    <x v="1"/>
    <x v="0"/>
    <x v="0"/>
    <x v="32"/>
    <x v="21"/>
    <n v="97206"/>
    <x v="1"/>
    <x v="1"/>
    <s v="Binders"/>
    <x v="866"/>
    <n v="2"/>
    <x v="6"/>
    <n v="-792"/>
  </r>
  <r>
    <x v="2"/>
    <x v="1"/>
    <x v="0"/>
    <x v="66"/>
    <x v="12"/>
    <n v="48205"/>
    <x v="2"/>
    <x v="2"/>
    <s v="Machines"/>
    <x v="256"/>
    <n v="2"/>
    <x v="9"/>
    <n v="679996"/>
  </r>
  <r>
    <x v="2"/>
    <x v="0"/>
    <x v="0"/>
    <x v="40"/>
    <x v="3"/>
    <n v="28403"/>
    <x v="0"/>
    <x v="1"/>
    <s v="Binders"/>
    <x v="568"/>
    <n v="2"/>
    <x v="6"/>
    <n v="-26256"/>
  </r>
  <r>
    <x v="2"/>
    <x v="1"/>
    <x v="0"/>
    <x v="38"/>
    <x v="14"/>
    <n v="47201"/>
    <x v="2"/>
    <x v="1"/>
    <s v="Paper"/>
    <x v="867"/>
    <n v="3"/>
    <x v="0"/>
    <n v="166698"/>
  </r>
  <r>
    <x v="1"/>
    <x v="0"/>
    <x v="0"/>
    <x v="20"/>
    <x v="15"/>
    <n v="10035"/>
    <x v="3"/>
    <x v="0"/>
    <s v="Chairs"/>
    <x v="868"/>
    <n v="6"/>
    <x v="9"/>
    <n v="932232"/>
  </r>
  <r>
    <x v="0"/>
    <x v="0"/>
    <x v="0"/>
    <x v="103"/>
    <x v="22"/>
    <n v="80027"/>
    <x v="1"/>
    <x v="1"/>
    <s v="Art"/>
    <x v="869"/>
    <n v="1"/>
    <x v="2"/>
    <n v="8056"/>
  </r>
  <r>
    <x v="0"/>
    <x v="0"/>
    <x v="0"/>
    <x v="103"/>
    <x v="22"/>
    <n v="80027"/>
    <x v="1"/>
    <x v="2"/>
    <s v="Phones"/>
    <x v="870"/>
    <n v="2"/>
    <x v="2"/>
    <n v="559984"/>
  </r>
  <r>
    <x v="0"/>
    <x v="0"/>
    <x v="0"/>
    <x v="103"/>
    <x v="22"/>
    <n v="80027"/>
    <x v="1"/>
    <x v="0"/>
    <s v="Chairs"/>
    <x v="871"/>
    <n v="5"/>
    <x v="2"/>
    <n v="7549"/>
  </r>
  <r>
    <x v="1"/>
    <x v="2"/>
    <x v="0"/>
    <x v="45"/>
    <x v="5"/>
    <n v="77506"/>
    <x v="2"/>
    <x v="1"/>
    <s v="Labels"/>
    <x v="872"/>
    <n v="2"/>
    <x v="2"/>
    <n v="25896"/>
  </r>
  <r>
    <x v="1"/>
    <x v="2"/>
    <x v="0"/>
    <x v="45"/>
    <x v="5"/>
    <n v="77506"/>
    <x v="2"/>
    <x v="1"/>
    <s v="Envelopes"/>
    <x v="873"/>
    <n v="4"/>
    <x v="2"/>
    <n v="94392"/>
  </r>
  <r>
    <x v="1"/>
    <x v="2"/>
    <x v="0"/>
    <x v="45"/>
    <x v="5"/>
    <n v="77506"/>
    <x v="2"/>
    <x v="2"/>
    <s v="Machines"/>
    <x v="874"/>
    <n v="3"/>
    <x v="10"/>
    <n v="44868"/>
  </r>
  <r>
    <x v="3"/>
    <x v="0"/>
    <x v="0"/>
    <x v="12"/>
    <x v="5"/>
    <n v="77041"/>
    <x v="2"/>
    <x v="1"/>
    <s v="Binders"/>
    <x v="875"/>
    <n v="2"/>
    <x v="3"/>
    <n v="-18904"/>
  </r>
  <r>
    <x v="1"/>
    <x v="1"/>
    <x v="0"/>
    <x v="109"/>
    <x v="15"/>
    <n v="13021"/>
    <x v="3"/>
    <x v="0"/>
    <s v="Furnishings"/>
    <x v="876"/>
    <n v="5"/>
    <x v="0"/>
    <n v="72807"/>
  </r>
  <r>
    <x v="1"/>
    <x v="1"/>
    <x v="0"/>
    <x v="109"/>
    <x v="15"/>
    <n v="13021"/>
    <x v="3"/>
    <x v="1"/>
    <s v="Art"/>
    <x v="877"/>
    <n v="3"/>
    <x v="0"/>
    <n v="52113"/>
  </r>
  <r>
    <x v="0"/>
    <x v="2"/>
    <x v="0"/>
    <x v="108"/>
    <x v="2"/>
    <n v="32216"/>
    <x v="0"/>
    <x v="0"/>
    <s v="Chairs"/>
    <x v="878"/>
    <n v="5"/>
    <x v="2"/>
    <n v="1312785"/>
  </r>
  <r>
    <x v="2"/>
    <x v="0"/>
    <x v="0"/>
    <x v="20"/>
    <x v="15"/>
    <n v="10024"/>
    <x v="3"/>
    <x v="1"/>
    <s v="Binders"/>
    <x v="879"/>
    <n v="2"/>
    <x v="2"/>
    <n v="5484"/>
  </r>
  <r>
    <x v="2"/>
    <x v="0"/>
    <x v="0"/>
    <x v="49"/>
    <x v="1"/>
    <n v="95123"/>
    <x v="1"/>
    <x v="1"/>
    <s v="Fasteners"/>
    <x v="775"/>
    <n v="3"/>
    <x v="0"/>
    <n v="49104"/>
  </r>
  <r>
    <x v="2"/>
    <x v="0"/>
    <x v="0"/>
    <x v="49"/>
    <x v="1"/>
    <n v="95123"/>
    <x v="1"/>
    <x v="1"/>
    <s v="Paper"/>
    <x v="880"/>
    <n v="5"/>
    <x v="0"/>
    <n v="69705"/>
  </r>
  <r>
    <x v="1"/>
    <x v="1"/>
    <x v="0"/>
    <x v="173"/>
    <x v="17"/>
    <n v="23464"/>
    <x v="0"/>
    <x v="1"/>
    <s v="Binders"/>
    <x v="881"/>
    <n v="7"/>
    <x v="0"/>
    <n v="12764871"/>
  </r>
  <r>
    <x v="1"/>
    <x v="1"/>
    <x v="0"/>
    <x v="173"/>
    <x v="17"/>
    <n v="23464"/>
    <x v="0"/>
    <x v="2"/>
    <s v="Phones"/>
    <x v="882"/>
    <n v="3"/>
    <x v="0"/>
    <n v="1730316"/>
  </r>
  <r>
    <x v="1"/>
    <x v="0"/>
    <x v="0"/>
    <x v="0"/>
    <x v="0"/>
    <n v="42420"/>
    <x v="0"/>
    <x v="1"/>
    <s v="Envelopes"/>
    <x v="883"/>
    <n v="1"/>
    <x v="0"/>
    <n v="49082"/>
  </r>
  <r>
    <x v="1"/>
    <x v="0"/>
    <x v="0"/>
    <x v="0"/>
    <x v="0"/>
    <n v="42420"/>
    <x v="0"/>
    <x v="1"/>
    <s v="Storage"/>
    <x v="884"/>
    <n v="3"/>
    <x v="0"/>
    <n v="98901"/>
  </r>
  <r>
    <x v="1"/>
    <x v="0"/>
    <x v="0"/>
    <x v="0"/>
    <x v="0"/>
    <n v="42420"/>
    <x v="0"/>
    <x v="0"/>
    <s v="Furnishings"/>
    <x v="885"/>
    <n v="5"/>
    <x v="0"/>
    <n v="9158"/>
  </r>
  <r>
    <x v="1"/>
    <x v="0"/>
    <x v="0"/>
    <x v="0"/>
    <x v="0"/>
    <n v="42420"/>
    <x v="0"/>
    <x v="0"/>
    <s v="Furnishings"/>
    <x v="886"/>
    <n v="7"/>
    <x v="0"/>
    <n v="129129"/>
  </r>
  <r>
    <x v="1"/>
    <x v="2"/>
    <x v="0"/>
    <x v="137"/>
    <x v="4"/>
    <n v="98661"/>
    <x v="1"/>
    <x v="1"/>
    <s v="Art"/>
    <x v="887"/>
    <n v="2"/>
    <x v="0"/>
    <n v="114452"/>
  </r>
  <r>
    <x v="3"/>
    <x v="0"/>
    <x v="0"/>
    <x v="20"/>
    <x v="15"/>
    <n v="10024"/>
    <x v="3"/>
    <x v="2"/>
    <s v="Accessories"/>
    <x v="888"/>
    <n v="7"/>
    <x v="0"/>
    <n v="7621845"/>
  </r>
  <r>
    <x v="3"/>
    <x v="0"/>
    <x v="0"/>
    <x v="20"/>
    <x v="15"/>
    <n v="10024"/>
    <x v="3"/>
    <x v="0"/>
    <s v="Tables"/>
    <x v="889"/>
    <n v="7"/>
    <x v="10"/>
    <n v="-2908752"/>
  </r>
  <r>
    <x v="3"/>
    <x v="0"/>
    <x v="0"/>
    <x v="20"/>
    <x v="15"/>
    <n v="10024"/>
    <x v="3"/>
    <x v="1"/>
    <s v="Paper"/>
    <x v="532"/>
    <n v="3"/>
    <x v="0"/>
    <n v="93312"/>
  </r>
  <r>
    <x v="1"/>
    <x v="0"/>
    <x v="0"/>
    <x v="174"/>
    <x v="1"/>
    <n v="92563"/>
    <x v="1"/>
    <x v="1"/>
    <s v="Storage"/>
    <x v="890"/>
    <n v="3"/>
    <x v="0"/>
    <n v="920835"/>
  </r>
  <r>
    <x v="1"/>
    <x v="0"/>
    <x v="0"/>
    <x v="108"/>
    <x v="3"/>
    <n v="28540"/>
    <x v="0"/>
    <x v="1"/>
    <s v="Paper"/>
    <x v="891"/>
    <n v="3"/>
    <x v="2"/>
    <n v="403536"/>
  </r>
  <r>
    <x v="2"/>
    <x v="0"/>
    <x v="0"/>
    <x v="48"/>
    <x v="16"/>
    <n v="85254"/>
    <x v="1"/>
    <x v="1"/>
    <s v="Envelopes"/>
    <x v="892"/>
    <n v="3"/>
    <x v="2"/>
    <n v="2478"/>
  </r>
  <r>
    <x v="2"/>
    <x v="0"/>
    <x v="0"/>
    <x v="48"/>
    <x v="16"/>
    <n v="85254"/>
    <x v="1"/>
    <x v="1"/>
    <s v="Binders"/>
    <x v="893"/>
    <n v="3"/>
    <x v="6"/>
    <n v="-35208"/>
  </r>
  <r>
    <x v="1"/>
    <x v="0"/>
    <x v="0"/>
    <x v="140"/>
    <x v="23"/>
    <n v="52601"/>
    <x v="2"/>
    <x v="1"/>
    <s v="Paper"/>
    <x v="894"/>
    <n v="5"/>
    <x v="0"/>
    <n v="20585"/>
  </r>
  <r>
    <x v="2"/>
    <x v="0"/>
    <x v="0"/>
    <x v="22"/>
    <x v="10"/>
    <n v="60653"/>
    <x v="2"/>
    <x v="2"/>
    <s v="Phones"/>
    <x v="895"/>
    <n v="2"/>
    <x v="2"/>
    <n v="5999"/>
  </r>
  <r>
    <x v="2"/>
    <x v="0"/>
    <x v="0"/>
    <x v="70"/>
    <x v="1"/>
    <n v="92037"/>
    <x v="1"/>
    <x v="0"/>
    <s v="Furnishings"/>
    <x v="896"/>
    <n v="4"/>
    <x v="0"/>
    <n v="273096"/>
  </r>
  <r>
    <x v="0"/>
    <x v="0"/>
    <x v="0"/>
    <x v="175"/>
    <x v="4"/>
    <n v="98502"/>
    <x v="1"/>
    <x v="0"/>
    <s v="Furnishings"/>
    <x v="897"/>
    <n v="3"/>
    <x v="0"/>
    <n v="46575"/>
  </r>
  <r>
    <x v="0"/>
    <x v="0"/>
    <x v="0"/>
    <x v="175"/>
    <x v="4"/>
    <n v="98502"/>
    <x v="1"/>
    <x v="1"/>
    <s v="Storage"/>
    <x v="898"/>
    <n v="1"/>
    <x v="0"/>
    <n v="40687"/>
  </r>
  <r>
    <x v="0"/>
    <x v="0"/>
    <x v="0"/>
    <x v="4"/>
    <x v="4"/>
    <n v="98103"/>
    <x v="1"/>
    <x v="0"/>
    <s v="Tables"/>
    <x v="899"/>
    <n v="13"/>
    <x v="0"/>
    <n v="3560414"/>
  </r>
  <r>
    <x v="0"/>
    <x v="0"/>
    <x v="0"/>
    <x v="4"/>
    <x v="4"/>
    <n v="98103"/>
    <x v="1"/>
    <x v="2"/>
    <s v="Accessories"/>
    <x v="728"/>
    <n v="1"/>
    <x v="0"/>
    <n v="36852"/>
  </r>
  <r>
    <x v="0"/>
    <x v="2"/>
    <x v="0"/>
    <x v="1"/>
    <x v="1"/>
    <n v="90036"/>
    <x v="1"/>
    <x v="1"/>
    <s v="Paper"/>
    <x v="56"/>
    <n v="5"/>
    <x v="0"/>
    <n v="15552"/>
  </r>
  <r>
    <x v="1"/>
    <x v="1"/>
    <x v="0"/>
    <x v="20"/>
    <x v="15"/>
    <n v="10011"/>
    <x v="3"/>
    <x v="0"/>
    <s v="Furnishings"/>
    <x v="535"/>
    <n v="2"/>
    <x v="0"/>
    <n v="67008"/>
  </r>
  <r>
    <x v="1"/>
    <x v="1"/>
    <x v="0"/>
    <x v="20"/>
    <x v="15"/>
    <n v="10011"/>
    <x v="3"/>
    <x v="0"/>
    <s v="Furnishings"/>
    <x v="804"/>
    <n v="3"/>
    <x v="0"/>
    <n v="638862"/>
  </r>
  <r>
    <x v="1"/>
    <x v="1"/>
    <x v="0"/>
    <x v="20"/>
    <x v="15"/>
    <n v="10011"/>
    <x v="3"/>
    <x v="2"/>
    <s v="Phones"/>
    <x v="900"/>
    <n v="5"/>
    <x v="0"/>
    <n v="2499"/>
  </r>
  <r>
    <x v="1"/>
    <x v="1"/>
    <x v="0"/>
    <x v="20"/>
    <x v="15"/>
    <n v="10011"/>
    <x v="3"/>
    <x v="1"/>
    <s v="Storage"/>
    <x v="901"/>
    <n v="5"/>
    <x v="0"/>
    <n v="156429"/>
  </r>
  <r>
    <x v="1"/>
    <x v="0"/>
    <x v="0"/>
    <x v="176"/>
    <x v="40"/>
    <n v="20016"/>
    <x v="3"/>
    <x v="1"/>
    <s v="Art"/>
    <x v="902"/>
    <n v="3"/>
    <x v="0"/>
    <n v="88686"/>
  </r>
  <r>
    <x v="1"/>
    <x v="0"/>
    <x v="0"/>
    <x v="176"/>
    <x v="40"/>
    <n v="20016"/>
    <x v="3"/>
    <x v="0"/>
    <s v="Chairs"/>
    <x v="903"/>
    <n v="3"/>
    <x v="0"/>
    <n v="3168825"/>
  </r>
  <r>
    <x v="1"/>
    <x v="0"/>
    <x v="0"/>
    <x v="176"/>
    <x v="40"/>
    <n v="20016"/>
    <x v="3"/>
    <x v="2"/>
    <s v="Machines"/>
    <x v="904"/>
    <n v="8"/>
    <x v="0"/>
    <n v="6485624"/>
  </r>
  <r>
    <x v="1"/>
    <x v="0"/>
    <x v="0"/>
    <x v="10"/>
    <x v="9"/>
    <n v="19134"/>
    <x v="3"/>
    <x v="1"/>
    <s v="Envelopes"/>
    <x v="905"/>
    <n v="2"/>
    <x v="2"/>
    <n v="21728"/>
  </r>
  <r>
    <x v="2"/>
    <x v="2"/>
    <x v="0"/>
    <x v="1"/>
    <x v="1"/>
    <n v="90045"/>
    <x v="1"/>
    <x v="1"/>
    <s v="Binders"/>
    <x v="906"/>
    <n v="2"/>
    <x v="2"/>
    <n v="42804"/>
  </r>
  <r>
    <x v="0"/>
    <x v="2"/>
    <x v="0"/>
    <x v="24"/>
    <x v="24"/>
    <n v="45503"/>
    <x v="3"/>
    <x v="1"/>
    <s v="Paper"/>
    <x v="12"/>
    <n v="3"/>
    <x v="2"/>
    <n v="54432"/>
  </r>
  <r>
    <x v="0"/>
    <x v="2"/>
    <x v="0"/>
    <x v="24"/>
    <x v="24"/>
    <n v="45503"/>
    <x v="3"/>
    <x v="1"/>
    <s v="Paper"/>
    <x v="907"/>
    <n v="3"/>
    <x v="2"/>
    <n v="205764"/>
  </r>
  <r>
    <x v="0"/>
    <x v="2"/>
    <x v="0"/>
    <x v="24"/>
    <x v="24"/>
    <n v="45503"/>
    <x v="3"/>
    <x v="2"/>
    <s v="Phones"/>
    <x v="908"/>
    <n v="2"/>
    <x v="10"/>
    <n v="-98724"/>
  </r>
  <r>
    <x v="1"/>
    <x v="1"/>
    <x v="0"/>
    <x v="83"/>
    <x v="30"/>
    <n v="7601"/>
    <x v="3"/>
    <x v="1"/>
    <s v="Paper"/>
    <x v="909"/>
    <n v="5"/>
    <x v="0"/>
    <n v="83284"/>
  </r>
  <r>
    <x v="1"/>
    <x v="1"/>
    <x v="0"/>
    <x v="83"/>
    <x v="30"/>
    <n v="7601"/>
    <x v="3"/>
    <x v="2"/>
    <s v="Phones"/>
    <x v="910"/>
    <n v="3"/>
    <x v="0"/>
    <n v="574113"/>
  </r>
  <r>
    <x v="1"/>
    <x v="1"/>
    <x v="0"/>
    <x v="83"/>
    <x v="30"/>
    <n v="7601"/>
    <x v="3"/>
    <x v="0"/>
    <s v="Chairs"/>
    <x v="911"/>
    <n v="3"/>
    <x v="0"/>
    <n v="213735"/>
  </r>
  <r>
    <x v="1"/>
    <x v="1"/>
    <x v="0"/>
    <x v="83"/>
    <x v="30"/>
    <n v="7601"/>
    <x v="3"/>
    <x v="0"/>
    <s v="Furnishings"/>
    <x v="912"/>
    <n v="9"/>
    <x v="0"/>
    <n v="521262"/>
  </r>
  <r>
    <x v="1"/>
    <x v="1"/>
    <x v="0"/>
    <x v="83"/>
    <x v="30"/>
    <n v="7601"/>
    <x v="3"/>
    <x v="1"/>
    <s v="Labels"/>
    <x v="913"/>
    <n v="5"/>
    <x v="0"/>
    <n v="7056"/>
  </r>
  <r>
    <x v="2"/>
    <x v="0"/>
    <x v="0"/>
    <x v="74"/>
    <x v="24"/>
    <n v="45231"/>
    <x v="3"/>
    <x v="1"/>
    <s v="Paper"/>
    <x v="914"/>
    <n v="3"/>
    <x v="2"/>
    <n v="51012"/>
  </r>
  <r>
    <x v="2"/>
    <x v="0"/>
    <x v="0"/>
    <x v="74"/>
    <x v="24"/>
    <n v="45231"/>
    <x v="3"/>
    <x v="1"/>
    <s v="Binders"/>
    <x v="915"/>
    <n v="2"/>
    <x v="6"/>
    <n v="-19272"/>
  </r>
  <r>
    <x v="2"/>
    <x v="0"/>
    <x v="0"/>
    <x v="74"/>
    <x v="24"/>
    <n v="45231"/>
    <x v="3"/>
    <x v="1"/>
    <s v="Binders"/>
    <x v="916"/>
    <n v="3"/>
    <x v="6"/>
    <n v="-105798"/>
  </r>
  <r>
    <x v="1"/>
    <x v="2"/>
    <x v="0"/>
    <x v="177"/>
    <x v="25"/>
    <n v="65109"/>
    <x v="2"/>
    <x v="0"/>
    <s v="Furnishings"/>
    <x v="917"/>
    <n v="2"/>
    <x v="0"/>
    <n v="8662"/>
  </r>
  <r>
    <x v="2"/>
    <x v="0"/>
    <x v="0"/>
    <x v="1"/>
    <x v="1"/>
    <n v="90004"/>
    <x v="1"/>
    <x v="1"/>
    <s v="Binders"/>
    <x v="918"/>
    <n v="3"/>
    <x v="2"/>
    <n v="13734"/>
  </r>
  <r>
    <x v="2"/>
    <x v="0"/>
    <x v="0"/>
    <x v="140"/>
    <x v="3"/>
    <n v="27217"/>
    <x v="0"/>
    <x v="1"/>
    <s v="Art"/>
    <x v="919"/>
    <n v="7"/>
    <x v="2"/>
    <n v="26964"/>
  </r>
  <r>
    <x v="2"/>
    <x v="0"/>
    <x v="0"/>
    <x v="140"/>
    <x v="3"/>
    <n v="27217"/>
    <x v="0"/>
    <x v="1"/>
    <s v="Art"/>
    <x v="920"/>
    <n v="3"/>
    <x v="2"/>
    <n v="17955"/>
  </r>
  <r>
    <x v="1"/>
    <x v="2"/>
    <x v="0"/>
    <x v="178"/>
    <x v="25"/>
    <n v="63376"/>
    <x v="2"/>
    <x v="0"/>
    <s v="Tables"/>
    <x v="921"/>
    <n v="4"/>
    <x v="0"/>
    <n v="1464036"/>
  </r>
  <r>
    <x v="0"/>
    <x v="0"/>
    <x v="0"/>
    <x v="20"/>
    <x v="15"/>
    <n v="10035"/>
    <x v="3"/>
    <x v="2"/>
    <s v="Accessories"/>
    <x v="922"/>
    <n v="2"/>
    <x v="0"/>
    <n v="11151"/>
  </r>
  <r>
    <x v="0"/>
    <x v="0"/>
    <x v="0"/>
    <x v="20"/>
    <x v="15"/>
    <n v="10035"/>
    <x v="3"/>
    <x v="0"/>
    <s v="Bookcases"/>
    <x v="923"/>
    <n v="3"/>
    <x v="2"/>
    <n v="90294"/>
  </r>
  <r>
    <x v="2"/>
    <x v="1"/>
    <x v="0"/>
    <x v="22"/>
    <x v="10"/>
    <n v="60610"/>
    <x v="2"/>
    <x v="1"/>
    <s v="Art"/>
    <x v="924"/>
    <n v="5"/>
    <x v="2"/>
    <n v="29835"/>
  </r>
  <r>
    <x v="2"/>
    <x v="1"/>
    <x v="0"/>
    <x v="22"/>
    <x v="10"/>
    <n v="60610"/>
    <x v="2"/>
    <x v="1"/>
    <s v="Appliances"/>
    <x v="925"/>
    <n v="9"/>
    <x v="3"/>
    <n v="-14616"/>
  </r>
  <r>
    <x v="1"/>
    <x v="2"/>
    <x v="0"/>
    <x v="179"/>
    <x v="10"/>
    <n v="61107"/>
    <x v="2"/>
    <x v="0"/>
    <s v="Chairs"/>
    <x v="926"/>
    <n v="14"/>
    <x v="4"/>
    <n v="-18186"/>
  </r>
  <r>
    <x v="1"/>
    <x v="0"/>
    <x v="0"/>
    <x v="100"/>
    <x v="2"/>
    <n v="33142"/>
    <x v="0"/>
    <x v="2"/>
    <s v="Phones"/>
    <x v="727"/>
    <n v="5"/>
    <x v="2"/>
    <n v="852475"/>
  </r>
  <r>
    <x v="1"/>
    <x v="0"/>
    <x v="0"/>
    <x v="100"/>
    <x v="2"/>
    <n v="33142"/>
    <x v="0"/>
    <x v="0"/>
    <s v="Furnishings"/>
    <x v="102"/>
    <n v="3"/>
    <x v="2"/>
    <n v="-38385"/>
  </r>
  <r>
    <x v="0"/>
    <x v="0"/>
    <x v="0"/>
    <x v="8"/>
    <x v="1"/>
    <n v="94109"/>
    <x v="1"/>
    <x v="2"/>
    <s v="Phones"/>
    <x v="927"/>
    <n v="12"/>
    <x v="2"/>
    <n v="1252692"/>
  </r>
  <r>
    <x v="0"/>
    <x v="0"/>
    <x v="0"/>
    <x v="8"/>
    <x v="1"/>
    <n v="94109"/>
    <x v="1"/>
    <x v="2"/>
    <s v="Accessories"/>
    <x v="310"/>
    <n v="1"/>
    <x v="0"/>
    <n v="379962"/>
  </r>
  <r>
    <x v="2"/>
    <x v="1"/>
    <x v="0"/>
    <x v="10"/>
    <x v="9"/>
    <n v="19134"/>
    <x v="3"/>
    <x v="0"/>
    <s v="Furnishings"/>
    <x v="928"/>
    <n v="2"/>
    <x v="2"/>
    <n v="-294812"/>
  </r>
  <r>
    <x v="2"/>
    <x v="1"/>
    <x v="0"/>
    <x v="10"/>
    <x v="9"/>
    <n v="19134"/>
    <x v="3"/>
    <x v="1"/>
    <s v="Paper"/>
    <x v="929"/>
    <n v="2"/>
    <x v="2"/>
    <n v="2436"/>
  </r>
  <r>
    <x v="2"/>
    <x v="1"/>
    <x v="0"/>
    <x v="10"/>
    <x v="9"/>
    <n v="19134"/>
    <x v="3"/>
    <x v="0"/>
    <s v="Furnishings"/>
    <x v="930"/>
    <n v="9"/>
    <x v="2"/>
    <n v="565776"/>
  </r>
  <r>
    <x v="1"/>
    <x v="2"/>
    <x v="0"/>
    <x v="20"/>
    <x v="15"/>
    <n v="10009"/>
    <x v="3"/>
    <x v="1"/>
    <s v="Art"/>
    <x v="931"/>
    <n v="2"/>
    <x v="0"/>
    <n v="43524"/>
  </r>
  <r>
    <x v="1"/>
    <x v="2"/>
    <x v="0"/>
    <x v="20"/>
    <x v="15"/>
    <n v="10009"/>
    <x v="3"/>
    <x v="0"/>
    <s v="Furnishings"/>
    <x v="932"/>
    <n v="2"/>
    <x v="0"/>
    <n v="22764"/>
  </r>
  <r>
    <x v="1"/>
    <x v="2"/>
    <x v="0"/>
    <x v="20"/>
    <x v="15"/>
    <n v="10009"/>
    <x v="3"/>
    <x v="1"/>
    <s v="Binders"/>
    <x v="933"/>
    <n v="3"/>
    <x v="2"/>
    <n v="277911"/>
  </r>
  <r>
    <x v="1"/>
    <x v="2"/>
    <x v="0"/>
    <x v="20"/>
    <x v="15"/>
    <n v="10009"/>
    <x v="3"/>
    <x v="1"/>
    <s v="Binders"/>
    <x v="934"/>
    <n v="4"/>
    <x v="2"/>
    <n v="32944"/>
  </r>
  <r>
    <x v="1"/>
    <x v="1"/>
    <x v="0"/>
    <x v="70"/>
    <x v="1"/>
    <n v="92037"/>
    <x v="1"/>
    <x v="1"/>
    <s v="Binders"/>
    <x v="935"/>
    <n v="4"/>
    <x v="2"/>
    <n v="72268"/>
  </r>
  <r>
    <x v="1"/>
    <x v="1"/>
    <x v="0"/>
    <x v="70"/>
    <x v="1"/>
    <n v="92037"/>
    <x v="1"/>
    <x v="1"/>
    <s v="Binders"/>
    <x v="936"/>
    <n v="2"/>
    <x v="2"/>
    <n v="229488"/>
  </r>
  <r>
    <x v="1"/>
    <x v="2"/>
    <x v="0"/>
    <x v="10"/>
    <x v="9"/>
    <n v="19143"/>
    <x v="3"/>
    <x v="1"/>
    <s v="Fasteners"/>
    <x v="937"/>
    <n v="3"/>
    <x v="2"/>
    <n v="16008"/>
  </r>
  <r>
    <x v="1"/>
    <x v="0"/>
    <x v="0"/>
    <x v="12"/>
    <x v="5"/>
    <n v="77095"/>
    <x v="2"/>
    <x v="0"/>
    <s v="Chairs"/>
    <x v="938"/>
    <n v="2"/>
    <x v="4"/>
    <n v="-292524"/>
  </r>
  <r>
    <x v="1"/>
    <x v="1"/>
    <x v="0"/>
    <x v="167"/>
    <x v="24"/>
    <n v="43615"/>
    <x v="3"/>
    <x v="1"/>
    <s v="Appliances"/>
    <x v="939"/>
    <n v="3"/>
    <x v="2"/>
    <n v="45216"/>
  </r>
  <r>
    <x v="1"/>
    <x v="1"/>
    <x v="0"/>
    <x v="167"/>
    <x v="24"/>
    <n v="43615"/>
    <x v="3"/>
    <x v="1"/>
    <s v="Fasteners"/>
    <x v="940"/>
    <n v="7"/>
    <x v="2"/>
    <n v="-22134"/>
  </r>
  <r>
    <x v="1"/>
    <x v="1"/>
    <x v="0"/>
    <x v="167"/>
    <x v="24"/>
    <n v="43615"/>
    <x v="3"/>
    <x v="1"/>
    <s v="Art"/>
    <x v="941"/>
    <n v="3"/>
    <x v="2"/>
    <n v="12792"/>
  </r>
  <r>
    <x v="1"/>
    <x v="1"/>
    <x v="0"/>
    <x v="167"/>
    <x v="24"/>
    <n v="43615"/>
    <x v="3"/>
    <x v="2"/>
    <s v="Phones"/>
    <x v="942"/>
    <n v="3"/>
    <x v="10"/>
    <n v="-277158"/>
  </r>
  <r>
    <x v="1"/>
    <x v="1"/>
    <x v="0"/>
    <x v="167"/>
    <x v="24"/>
    <n v="43615"/>
    <x v="3"/>
    <x v="1"/>
    <s v="Fasteners"/>
    <x v="943"/>
    <n v="1"/>
    <x v="2"/>
    <n v="2353"/>
  </r>
  <r>
    <x v="1"/>
    <x v="1"/>
    <x v="0"/>
    <x v="167"/>
    <x v="24"/>
    <n v="43615"/>
    <x v="3"/>
    <x v="1"/>
    <s v="Binders"/>
    <x v="944"/>
    <n v="5"/>
    <x v="6"/>
    <n v="-46225"/>
  </r>
  <r>
    <x v="2"/>
    <x v="0"/>
    <x v="0"/>
    <x v="8"/>
    <x v="1"/>
    <n v="94122"/>
    <x v="1"/>
    <x v="0"/>
    <s v="Chairs"/>
    <x v="945"/>
    <n v="4"/>
    <x v="2"/>
    <n v="12178"/>
  </r>
  <r>
    <x v="0"/>
    <x v="0"/>
    <x v="0"/>
    <x v="180"/>
    <x v="5"/>
    <n v="78521"/>
    <x v="2"/>
    <x v="1"/>
    <s v="Supplies"/>
    <x v="946"/>
    <n v="1"/>
    <x v="2"/>
    <n v="-3488"/>
  </r>
  <r>
    <x v="1"/>
    <x v="2"/>
    <x v="0"/>
    <x v="10"/>
    <x v="9"/>
    <n v="19143"/>
    <x v="3"/>
    <x v="1"/>
    <s v="Binders"/>
    <x v="947"/>
    <n v="4"/>
    <x v="6"/>
    <n v="-184624"/>
  </r>
  <r>
    <x v="1"/>
    <x v="2"/>
    <x v="0"/>
    <x v="1"/>
    <x v="1"/>
    <n v="90008"/>
    <x v="1"/>
    <x v="1"/>
    <s v="Art"/>
    <x v="21"/>
    <n v="7"/>
    <x v="0"/>
    <n v="50596"/>
  </r>
  <r>
    <x v="1"/>
    <x v="2"/>
    <x v="0"/>
    <x v="60"/>
    <x v="22"/>
    <n v="80219"/>
    <x v="1"/>
    <x v="1"/>
    <s v="Paper"/>
    <x v="34"/>
    <n v="3"/>
    <x v="2"/>
    <n v="99468"/>
  </r>
  <r>
    <x v="1"/>
    <x v="0"/>
    <x v="0"/>
    <x v="20"/>
    <x v="15"/>
    <n v="10035"/>
    <x v="3"/>
    <x v="1"/>
    <s v="Binders"/>
    <x v="861"/>
    <n v="2"/>
    <x v="2"/>
    <n v="3024"/>
  </r>
  <r>
    <x v="1"/>
    <x v="0"/>
    <x v="0"/>
    <x v="123"/>
    <x v="16"/>
    <n v="85204"/>
    <x v="1"/>
    <x v="1"/>
    <s v="Binders"/>
    <x v="948"/>
    <n v="5"/>
    <x v="6"/>
    <n v="-4598"/>
  </r>
  <r>
    <x v="1"/>
    <x v="0"/>
    <x v="0"/>
    <x v="123"/>
    <x v="16"/>
    <n v="85204"/>
    <x v="1"/>
    <x v="1"/>
    <s v="Binders"/>
    <x v="949"/>
    <n v="7"/>
    <x v="6"/>
    <n v="-33488"/>
  </r>
  <r>
    <x v="1"/>
    <x v="0"/>
    <x v="0"/>
    <x v="123"/>
    <x v="16"/>
    <n v="85204"/>
    <x v="1"/>
    <x v="2"/>
    <s v="Accessories"/>
    <x v="236"/>
    <n v="2"/>
    <x v="2"/>
    <n v="1999"/>
  </r>
  <r>
    <x v="2"/>
    <x v="2"/>
    <x v="0"/>
    <x v="38"/>
    <x v="14"/>
    <n v="47201"/>
    <x v="2"/>
    <x v="1"/>
    <s v="Art"/>
    <x v="950"/>
    <n v="7"/>
    <x v="0"/>
    <n v="106288"/>
  </r>
  <r>
    <x v="0"/>
    <x v="0"/>
    <x v="0"/>
    <x v="4"/>
    <x v="4"/>
    <n v="98105"/>
    <x v="1"/>
    <x v="1"/>
    <s v="Appliances"/>
    <x v="655"/>
    <n v="2"/>
    <x v="0"/>
    <n v="335888"/>
  </r>
  <r>
    <x v="0"/>
    <x v="0"/>
    <x v="0"/>
    <x v="4"/>
    <x v="4"/>
    <n v="98105"/>
    <x v="1"/>
    <x v="1"/>
    <s v="Storage"/>
    <x v="951"/>
    <n v="3"/>
    <x v="0"/>
    <n v="84888"/>
  </r>
  <r>
    <x v="0"/>
    <x v="0"/>
    <x v="0"/>
    <x v="4"/>
    <x v="4"/>
    <n v="98105"/>
    <x v="1"/>
    <x v="1"/>
    <s v="Binders"/>
    <x v="952"/>
    <n v="1"/>
    <x v="2"/>
    <n v="2322"/>
  </r>
  <r>
    <x v="1"/>
    <x v="1"/>
    <x v="0"/>
    <x v="66"/>
    <x v="12"/>
    <n v="48227"/>
    <x v="2"/>
    <x v="1"/>
    <s v="Paper"/>
    <x v="539"/>
    <n v="4"/>
    <x v="0"/>
    <n v="93624"/>
  </r>
  <r>
    <x v="1"/>
    <x v="1"/>
    <x v="0"/>
    <x v="66"/>
    <x v="12"/>
    <n v="48227"/>
    <x v="2"/>
    <x v="0"/>
    <s v="Chairs"/>
    <x v="953"/>
    <n v="9"/>
    <x v="0"/>
    <n v="1217601"/>
  </r>
  <r>
    <x v="1"/>
    <x v="0"/>
    <x v="0"/>
    <x v="181"/>
    <x v="15"/>
    <n v="10701"/>
    <x v="3"/>
    <x v="0"/>
    <s v="Tables"/>
    <x v="954"/>
    <n v="8"/>
    <x v="10"/>
    <n v="-2649208"/>
  </r>
  <r>
    <x v="1"/>
    <x v="0"/>
    <x v="0"/>
    <x v="181"/>
    <x v="15"/>
    <n v="10701"/>
    <x v="3"/>
    <x v="1"/>
    <s v="Paper"/>
    <x v="955"/>
    <n v="1"/>
    <x v="0"/>
    <n v="121348"/>
  </r>
  <r>
    <x v="1"/>
    <x v="0"/>
    <x v="0"/>
    <x v="181"/>
    <x v="15"/>
    <n v="10701"/>
    <x v="3"/>
    <x v="1"/>
    <s v="Storage"/>
    <x v="956"/>
    <n v="2"/>
    <x v="0"/>
    <n v="1052468"/>
  </r>
  <r>
    <x v="1"/>
    <x v="0"/>
    <x v="0"/>
    <x v="181"/>
    <x v="15"/>
    <n v="10701"/>
    <x v="3"/>
    <x v="2"/>
    <s v="Machines"/>
    <x v="957"/>
    <n v="7"/>
    <x v="0"/>
    <n v="24009657"/>
  </r>
  <r>
    <x v="3"/>
    <x v="0"/>
    <x v="0"/>
    <x v="96"/>
    <x v="23"/>
    <n v="50315"/>
    <x v="2"/>
    <x v="1"/>
    <s v="Paper"/>
    <x v="90"/>
    <n v="1"/>
    <x v="0"/>
    <n v="31104"/>
  </r>
  <r>
    <x v="0"/>
    <x v="1"/>
    <x v="0"/>
    <x v="182"/>
    <x v="1"/>
    <n v="94601"/>
    <x v="1"/>
    <x v="2"/>
    <s v="Phones"/>
    <x v="958"/>
    <n v="3"/>
    <x v="2"/>
    <n v="71976"/>
  </r>
  <r>
    <x v="0"/>
    <x v="1"/>
    <x v="0"/>
    <x v="182"/>
    <x v="1"/>
    <n v="94601"/>
    <x v="1"/>
    <x v="1"/>
    <s v="Labels"/>
    <x v="959"/>
    <n v="1"/>
    <x v="0"/>
    <n v="1512"/>
  </r>
  <r>
    <x v="1"/>
    <x v="1"/>
    <x v="0"/>
    <x v="53"/>
    <x v="3"/>
    <n v="28110"/>
    <x v="0"/>
    <x v="0"/>
    <s v="Furnishings"/>
    <x v="236"/>
    <n v="2"/>
    <x v="2"/>
    <n v="1999"/>
  </r>
  <r>
    <x v="1"/>
    <x v="1"/>
    <x v="0"/>
    <x v="53"/>
    <x v="3"/>
    <n v="28110"/>
    <x v="0"/>
    <x v="2"/>
    <s v="Phones"/>
    <x v="960"/>
    <n v="2"/>
    <x v="2"/>
    <n v="251944"/>
  </r>
  <r>
    <x v="1"/>
    <x v="0"/>
    <x v="0"/>
    <x v="70"/>
    <x v="1"/>
    <n v="92105"/>
    <x v="1"/>
    <x v="1"/>
    <s v="Art"/>
    <x v="961"/>
    <n v="9"/>
    <x v="0"/>
    <n v="33642"/>
  </r>
  <r>
    <x v="1"/>
    <x v="0"/>
    <x v="0"/>
    <x v="70"/>
    <x v="1"/>
    <n v="92105"/>
    <x v="1"/>
    <x v="2"/>
    <s v="Phones"/>
    <x v="962"/>
    <n v="2"/>
    <x v="2"/>
    <n v="191786"/>
  </r>
  <r>
    <x v="1"/>
    <x v="2"/>
    <x v="0"/>
    <x v="183"/>
    <x v="39"/>
    <n v="20735"/>
    <x v="3"/>
    <x v="1"/>
    <s v="Paper"/>
    <x v="781"/>
    <n v="5"/>
    <x v="0"/>
    <n v="14161"/>
  </r>
  <r>
    <x v="1"/>
    <x v="2"/>
    <x v="0"/>
    <x v="183"/>
    <x v="39"/>
    <n v="20735"/>
    <x v="3"/>
    <x v="1"/>
    <s v="Appliances"/>
    <x v="963"/>
    <n v="2"/>
    <x v="0"/>
    <n v="1032284"/>
  </r>
  <r>
    <x v="1"/>
    <x v="2"/>
    <x v="0"/>
    <x v="35"/>
    <x v="3"/>
    <n v="28205"/>
    <x v="0"/>
    <x v="1"/>
    <s v="Storage"/>
    <x v="964"/>
    <n v="7"/>
    <x v="2"/>
    <n v="304682"/>
  </r>
  <r>
    <x v="1"/>
    <x v="2"/>
    <x v="0"/>
    <x v="35"/>
    <x v="3"/>
    <n v="28205"/>
    <x v="0"/>
    <x v="1"/>
    <s v="Binders"/>
    <x v="965"/>
    <n v="7"/>
    <x v="6"/>
    <n v="-286272"/>
  </r>
  <r>
    <x v="2"/>
    <x v="1"/>
    <x v="0"/>
    <x v="1"/>
    <x v="1"/>
    <n v="90049"/>
    <x v="1"/>
    <x v="0"/>
    <s v="Tables"/>
    <x v="966"/>
    <n v="5"/>
    <x v="2"/>
    <n v="11196"/>
  </r>
  <r>
    <x v="2"/>
    <x v="2"/>
    <x v="0"/>
    <x v="8"/>
    <x v="1"/>
    <n v="94122"/>
    <x v="1"/>
    <x v="1"/>
    <s v="Art"/>
    <x v="967"/>
    <n v="4"/>
    <x v="0"/>
    <n v="20416"/>
  </r>
  <r>
    <x v="2"/>
    <x v="2"/>
    <x v="0"/>
    <x v="8"/>
    <x v="1"/>
    <n v="94122"/>
    <x v="1"/>
    <x v="0"/>
    <s v="Furnishings"/>
    <x v="968"/>
    <n v="3"/>
    <x v="0"/>
    <n v="41031"/>
  </r>
  <r>
    <x v="2"/>
    <x v="2"/>
    <x v="0"/>
    <x v="8"/>
    <x v="1"/>
    <n v="94122"/>
    <x v="1"/>
    <x v="2"/>
    <s v="Accessories"/>
    <x v="969"/>
    <n v="1"/>
    <x v="0"/>
    <n v="96657"/>
  </r>
  <r>
    <x v="2"/>
    <x v="2"/>
    <x v="0"/>
    <x v="8"/>
    <x v="1"/>
    <n v="94122"/>
    <x v="1"/>
    <x v="1"/>
    <s v="Art"/>
    <x v="861"/>
    <n v="3"/>
    <x v="0"/>
    <n v="25056"/>
  </r>
  <r>
    <x v="1"/>
    <x v="0"/>
    <x v="0"/>
    <x v="12"/>
    <x v="5"/>
    <n v="77041"/>
    <x v="2"/>
    <x v="1"/>
    <s v="Binders"/>
    <x v="970"/>
    <n v="3"/>
    <x v="3"/>
    <n v="-47145"/>
  </r>
  <r>
    <x v="1"/>
    <x v="0"/>
    <x v="0"/>
    <x v="12"/>
    <x v="5"/>
    <n v="77041"/>
    <x v="2"/>
    <x v="1"/>
    <s v="Binders"/>
    <x v="971"/>
    <n v="3"/>
    <x v="3"/>
    <n v="-49878"/>
  </r>
  <r>
    <x v="1"/>
    <x v="0"/>
    <x v="0"/>
    <x v="169"/>
    <x v="1"/>
    <n v="92503"/>
    <x v="1"/>
    <x v="1"/>
    <s v="Paper"/>
    <x v="972"/>
    <n v="3"/>
    <x v="0"/>
    <n v="112308"/>
  </r>
  <r>
    <x v="1"/>
    <x v="0"/>
    <x v="0"/>
    <x v="12"/>
    <x v="5"/>
    <n v="77041"/>
    <x v="2"/>
    <x v="1"/>
    <s v="Storage"/>
    <x v="973"/>
    <n v="6"/>
    <x v="2"/>
    <n v="-163644"/>
  </r>
  <r>
    <x v="1"/>
    <x v="0"/>
    <x v="0"/>
    <x v="12"/>
    <x v="5"/>
    <n v="77041"/>
    <x v="2"/>
    <x v="0"/>
    <s v="Furnishings"/>
    <x v="974"/>
    <n v="2"/>
    <x v="7"/>
    <n v="-7566"/>
  </r>
  <r>
    <x v="1"/>
    <x v="0"/>
    <x v="0"/>
    <x v="12"/>
    <x v="5"/>
    <n v="77041"/>
    <x v="2"/>
    <x v="1"/>
    <s v="Binders"/>
    <x v="975"/>
    <n v="5"/>
    <x v="3"/>
    <n v="-17248"/>
  </r>
  <r>
    <x v="1"/>
    <x v="0"/>
    <x v="0"/>
    <x v="12"/>
    <x v="5"/>
    <n v="77041"/>
    <x v="2"/>
    <x v="1"/>
    <s v="Fasteners"/>
    <x v="976"/>
    <n v="12"/>
    <x v="2"/>
    <n v="21888"/>
  </r>
  <r>
    <x v="1"/>
    <x v="0"/>
    <x v="0"/>
    <x v="12"/>
    <x v="5"/>
    <n v="77041"/>
    <x v="2"/>
    <x v="1"/>
    <s v="Envelopes"/>
    <x v="977"/>
    <n v="3"/>
    <x v="2"/>
    <n v="138267"/>
  </r>
  <r>
    <x v="1"/>
    <x v="0"/>
    <x v="0"/>
    <x v="12"/>
    <x v="5"/>
    <n v="77041"/>
    <x v="2"/>
    <x v="2"/>
    <s v="Phones"/>
    <x v="978"/>
    <n v="5"/>
    <x v="2"/>
    <n v="25186"/>
  </r>
  <r>
    <x v="1"/>
    <x v="0"/>
    <x v="0"/>
    <x v="12"/>
    <x v="5"/>
    <n v="77041"/>
    <x v="2"/>
    <x v="1"/>
    <s v="Paper"/>
    <x v="554"/>
    <n v="2"/>
    <x v="2"/>
    <n v="36288"/>
  </r>
  <r>
    <x v="1"/>
    <x v="0"/>
    <x v="0"/>
    <x v="12"/>
    <x v="5"/>
    <n v="77041"/>
    <x v="2"/>
    <x v="1"/>
    <s v="Binders"/>
    <x v="979"/>
    <n v="2"/>
    <x v="3"/>
    <n v="-20264"/>
  </r>
  <r>
    <x v="0"/>
    <x v="0"/>
    <x v="0"/>
    <x v="184"/>
    <x v="1"/>
    <n v="92024"/>
    <x v="1"/>
    <x v="1"/>
    <s v="Binders"/>
    <x v="980"/>
    <n v="2"/>
    <x v="2"/>
    <n v="163352"/>
  </r>
  <r>
    <x v="0"/>
    <x v="0"/>
    <x v="0"/>
    <x v="184"/>
    <x v="1"/>
    <n v="92024"/>
    <x v="1"/>
    <x v="0"/>
    <s v="Bookcases"/>
    <x v="981"/>
    <n v="1"/>
    <x v="11"/>
    <n v="-126882"/>
  </r>
  <r>
    <x v="0"/>
    <x v="0"/>
    <x v="0"/>
    <x v="184"/>
    <x v="1"/>
    <n v="92024"/>
    <x v="1"/>
    <x v="2"/>
    <s v="Accessories"/>
    <x v="816"/>
    <n v="2"/>
    <x v="0"/>
    <n v="575904"/>
  </r>
  <r>
    <x v="0"/>
    <x v="1"/>
    <x v="0"/>
    <x v="8"/>
    <x v="1"/>
    <n v="94110"/>
    <x v="1"/>
    <x v="1"/>
    <s v="Labels"/>
    <x v="676"/>
    <n v="2"/>
    <x v="0"/>
    <n v="3024"/>
  </r>
  <r>
    <x v="1"/>
    <x v="0"/>
    <x v="0"/>
    <x v="185"/>
    <x v="32"/>
    <n v="30076"/>
    <x v="0"/>
    <x v="1"/>
    <s v="Paper"/>
    <x v="982"/>
    <n v="5"/>
    <x v="0"/>
    <n v="137151"/>
  </r>
  <r>
    <x v="1"/>
    <x v="0"/>
    <x v="0"/>
    <x v="185"/>
    <x v="32"/>
    <n v="30076"/>
    <x v="0"/>
    <x v="2"/>
    <s v="Accessories"/>
    <x v="983"/>
    <n v="5"/>
    <x v="0"/>
    <n v="111591"/>
  </r>
  <r>
    <x v="1"/>
    <x v="0"/>
    <x v="0"/>
    <x v="185"/>
    <x v="32"/>
    <n v="30076"/>
    <x v="0"/>
    <x v="1"/>
    <s v="Paper"/>
    <x v="984"/>
    <n v="2"/>
    <x v="0"/>
    <n v="20492"/>
  </r>
  <r>
    <x v="1"/>
    <x v="0"/>
    <x v="0"/>
    <x v="185"/>
    <x v="32"/>
    <n v="30076"/>
    <x v="0"/>
    <x v="1"/>
    <s v="Envelopes"/>
    <x v="753"/>
    <n v="2"/>
    <x v="0"/>
    <n v="74872"/>
  </r>
  <r>
    <x v="1"/>
    <x v="0"/>
    <x v="0"/>
    <x v="186"/>
    <x v="36"/>
    <n v="72401"/>
    <x v="0"/>
    <x v="2"/>
    <s v="Phones"/>
    <x v="985"/>
    <n v="7"/>
    <x v="0"/>
    <n v="1819818"/>
  </r>
  <r>
    <x v="1"/>
    <x v="0"/>
    <x v="0"/>
    <x v="186"/>
    <x v="36"/>
    <n v="72401"/>
    <x v="0"/>
    <x v="1"/>
    <s v="Art"/>
    <x v="986"/>
    <n v="7"/>
    <x v="0"/>
    <n v="66584"/>
  </r>
  <r>
    <x v="1"/>
    <x v="0"/>
    <x v="0"/>
    <x v="186"/>
    <x v="36"/>
    <n v="72401"/>
    <x v="0"/>
    <x v="0"/>
    <s v="Furnishings"/>
    <x v="987"/>
    <n v="4"/>
    <x v="0"/>
    <n v="1158"/>
  </r>
  <r>
    <x v="1"/>
    <x v="0"/>
    <x v="0"/>
    <x v="186"/>
    <x v="36"/>
    <n v="72401"/>
    <x v="0"/>
    <x v="1"/>
    <s v="Art"/>
    <x v="153"/>
    <n v="3"/>
    <x v="0"/>
    <n v="17901"/>
  </r>
  <r>
    <x v="1"/>
    <x v="0"/>
    <x v="0"/>
    <x v="186"/>
    <x v="36"/>
    <n v="72401"/>
    <x v="0"/>
    <x v="1"/>
    <s v="Envelopes"/>
    <x v="988"/>
    <n v="3"/>
    <x v="0"/>
    <n v="109698"/>
  </r>
  <r>
    <x v="1"/>
    <x v="0"/>
    <x v="0"/>
    <x v="186"/>
    <x v="36"/>
    <n v="72401"/>
    <x v="0"/>
    <x v="0"/>
    <s v="Chairs"/>
    <x v="989"/>
    <n v="3"/>
    <x v="0"/>
    <n v="2242674"/>
  </r>
  <r>
    <x v="1"/>
    <x v="2"/>
    <x v="0"/>
    <x v="102"/>
    <x v="14"/>
    <n v="47374"/>
    <x v="2"/>
    <x v="1"/>
    <s v="Art"/>
    <x v="990"/>
    <n v="1"/>
    <x v="0"/>
    <n v="26416"/>
  </r>
  <r>
    <x v="1"/>
    <x v="2"/>
    <x v="0"/>
    <x v="102"/>
    <x v="14"/>
    <n v="47374"/>
    <x v="2"/>
    <x v="1"/>
    <s v="Envelopes"/>
    <x v="991"/>
    <n v="6"/>
    <x v="0"/>
    <n v="5094"/>
  </r>
  <r>
    <x v="1"/>
    <x v="0"/>
    <x v="0"/>
    <x v="24"/>
    <x v="17"/>
    <n v="22153"/>
    <x v="0"/>
    <x v="0"/>
    <s v="Tables"/>
    <x v="992"/>
    <n v="4"/>
    <x v="0"/>
    <n v="756624"/>
  </r>
  <r>
    <x v="1"/>
    <x v="0"/>
    <x v="0"/>
    <x v="24"/>
    <x v="17"/>
    <n v="22153"/>
    <x v="0"/>
    <x v="1"/>
    <s v="Paper"/>
    <x v="993"/>
    <n v="1"/>
    <x v="0"/>
    <n v="200851"/>
  </r>
  <r>
    <x v="1"/>
    <x v="0"/>
    <x v="0"/>
    <x v="24"/>
    <x v="17"/>
    <n v="22153"/>
    <x v="0"/>
    <x v="1"/>
    <s v="Envelopes"/>
    <x v="994"/>
    <n v="5"/>
    <x v="0"/>
    <n v="28755"/>
  </r>
  <r>
    <x v="2"/>
    <x v="1"/>
    <x v="0"/>
    <x v="187"/>
    <x v="1"/>
    <n v="94509"/>
    <x v="1"/>
    <x v="1"/>
    <s v="Paper"/>
    <x v="532"/>
    <n v="3"/>
    <x v="0"/>
    <n v="93312"/>
  </r>
  <r>
    <x v="1"/>
    <x v="2"/>
    <x v="0"/>
    <x v="10"/>
    <x v="9"/>
    <n v="19134"/>
    <x v="3"/>
    <x v="1"/>
    <s v="Storage"/>
    <x v="995"/>
    <n v="4"/>
    <x v="2"/>
    <n v="-23364"/>
  </r>
  <r>
    <x v="1"/>
    <x v="2"/>
    <x v="0"/>
    <x v="10"/>
    <x v="9"/>
    <n v="19134"/>
    <x v="3"/>
    <x v="1"/>
    <s v="Labels"/>
    <x v="261"/>
    <n v="3"/>
    <x v="2"/>
    <n v="2646"/>
  </r>
  <r>
    <x v="3"/>
    <x v="0"/>
    <x v="0"/>
    <x v="188"/>
    <x v="2"/>
    <n v="33030"/>
    <x v="0"/>
    <x v="1"/>
    <s v="Storage"/>
    <x v="996"/>
    <n v="3"/>
    <x v="2"/>
    <n v="74571"/>
  </r>
  <r>
    <x v="0"/>
    <x v="1"/>
    <x v="0"/>
    <x v="189"/>
    <x v="14"/>
    <n v="46350"/>
    <x v="2"/>
    <x v="1"/>
    <s v="Envelopes"/>
    <x v="997"/>
    <n v="8"/>
    <x v="0"/>
    <n v="129384"/>
  </r>
  <r>
    <x v="0"/>
    <x v="1"/>
    <x v="0"/>
    <x v="189"/>
    <x v="14"/>
    <n v="46350"/>
    <x v="2"/>
    <x v="1"/>
    <s v="Appliances"/>
    <x v="998"/>
    <n v="2"/>
    <x v="0"/>
    <n v="105504"/>
  </r>
  <r>
    <x v="0"/>
    <x v="1"/>
    <x v="0"/>
    <x v="189"/>
    <x v="14"/>
    <n v="46350"/>
    <x v="2"/>
    <x v="1"/>
    <s v="Paper"/>
    <x v="999"/>
    <n v="2"/>
    <x v="0"/>
    <n v="8991"/>
  </r>
  <r>
    <x v="0"/>
    <x v="1"/>
    <x v="0"/>
    <x v="189"/>
    <x v="14"/>
    <n v="46350"/>
    <x v="2"/>
    <x v="1"/>
    <s v="Art"/>
    <x v="1000"/>
    <n v="7"/>
    <x v="0"/>
    <n v="55566"/>
  </r>
  <r>
    <x v="0"/>
    <x v="1"/>
    <x v="0"/>
    <x v="189"/>
    <x v="14"/>
    <n v="46350"/>
    <x v="2"/>
    <x v="1"/>
    <s v="Binders"/>
    <x v="853"/>
    <n v="2"/>
    <x v="0"/>
    <n v="869"/>
  </r>
  <r>
    <x v="1"/>
    <x v="0"/>
    <x v="0"/>
    <x v="1"/>
    <x v="1"/>
    <n v="90045"/>
    <x v="1"/>
    <x v="0"/>
    <s v="Furnishings"/>
    <x v="855"/>
    <n v="2"/>
    <x v="0"/>
    <n v="53196"/>
  </r>
  <r>
    <x v="1"/>
    <x v="0"/>
    <x v="0"/>
    <x v="1"/>
    <x v="1"/>
    <n v="90045"/>
    <x v="1"/>
    <x v="1"/>
    <s v="Fasteners"/>
    <x v="516"/>
    <n v="4"/>
    <x v="0"/>
    <n v="28776"/>
  </r>
  <r>
    <x v="1"/>
    <x v="0"/>
    <x v="0"/>
    <x v="1"/>
    <x v="1"/>
    <n v="90045"/>
    <x v="1"/>
    <x v="1"/>
    <s v="Paper"/>
    <x v="90"/>
    <n v="1"/>
    <x v="0"/>
    <n v="31104"/>
  </r>
  <r>
    <x v="1"/>
    <x v="0"/>
    <x v="0"/>
    <x v="1"/>
    <x v="1"/>
    <n v="90045"/>
    <x v="1"/>
    <x v="2"/>
    <s v="Machines"/>
    <x v="1001"/>
    <n v="2"/>
    <x v="2"/>
    <n v="223054"/>
  </r>
  <r>
    <x v="1"/>
    <x v="0"/>
    <x v="0"/>
    <x v="1"/>
    <x v="1"/>
    <n v="90045"/>
    <x v="1"/>
    <x v="1"/>
    <s v="Storage"/>
    <x v="1002"/>
    <n v="1"/>
    <x v="0"/>
    <n v="167886"/>
  </r>
  <r>
    <x v="3"/>
    <x v="0"/>
    <x v="0"/>
    <x v="190"/>
    <x v="12"/>
    <n v="48911"/>
    <x v="2"/>
    <x v="1"/>
    <s v="Appliances"/>
    <x v="1003"/>
    <n v="2"/>
    <x v="9"/>
    <n v="107346"/>
  </r>
  <r>
    <x v="3"/>
    <x v="0"/>
    <x v="0"/>
    <x v="190"/>
    <x v="12"/>
    <n v="48911"/>
    <x v="2"/>
    <x v="1"/>
    <s v="Fasteners"/>
    <x v="563"/>
    <n v="2"/>
    <x v="0"/>
    <n v="2628"/>
  </r>
  <r>
    <x v="3"/>
    <x v="0"/>
    <x v="0"/>
    <x v="190"/>
    <x v="12"/>
    <n v="48911"/>
    <x v="2"/>
    <x v="1"/>
    <s v="Binders"/>
    <x v="1004"/>
    <n v="2"/>
    <x v="0"/>
    <n v="58696"/>
  </r>
  <r>
    <x v="3"/>
    <x v="0"/>
    <x v="0"/>
    <x v="190"/>
    <x v="12"/>
    <n v="48911"/>
    <x v="2"/>
    <x v="2"/>
    <s v="Phones"/>
    <x v="1005"/>
    <n v="1"/>
    <x v="0"/>
    <n v="438"/>
  </r>
  <r>
    <x v="3"/>
    <x v="0"/>
    <x v="0"/>
    <x v="190"/>
    <x v="12"/>
    <n v="48911"/>
    <x v="2"/>
    <x v="2"/>
    <s v="Copiers"/>
    <x v="1006"/>
    <n v="2"/>
    <x v="0"/>
    <n v="209993"/>
  </r>
  <r>
    <x v="1"/>
    <x v="1"/>
    <x v="0"/>
    <x v="191"/>
    <x v="24"/>
    <n v="44221"/>
    <x v="3"/>
    <x v="0"/>
    <s v="Furnishings"/>
    <x v="1007"/>
    <n v="6"/>
    <x v="2"/>
    <n v="12528"/>
  </r>
  <r>
    <x v="1"/>
    <x v="1"/>
    <x v="0"/>
    <x v="192"/>
    <x v="33"/>
    <n v="89502"/>
    <x v="1"/>
    <x v="1"/>
    <s v="Art"/>
    <x v="1008"/>
    <n v="2"/>
    <x v="0"/>
    <n v="1638"/>
  </r>
  <r>
    <x v="1"/>
    <x v="1"/>
    <x v="0"/>
    <x v="192"/>
    <x v="33"/>
    <n v="89502"/>
    <x v="1"/>
    <x v="1"/>
    <s v="Binders"/>
    <x v="1009"/>
    <n v="7"/>
    <x v="2"/>
    <n v="539217"/>
  </r>
  <r>
    <x v="2"/>
    <x v="2"/>
    <x v="0"/>
    <x v="193"/>
    <x v="17"/>
    <n v="22801"/>
    <x v="0"/>
    <x v="1"/>
    <s v="Storage"/>
    <x v="1010"/>
    <n v="2"/>
    <x v="0"/>
    <n v="0"/>
  </r>
  <r>
    <x v="2"/>
    <x v="2"/>
    <x v="0"/>
    <x v="193"/>
    <x v="17"/>
    <n v="22801"/>
    <x v="0"/>
    <x v="0"/>
    <s v="Tables"/>
    <x v="1011"/>
    <n v="7"/>
    <x v="0"/>
    <n v="4937856"/>
  </r>
  <r>
    <x v="2"/>
    <x v="2"/>
    <x v="0"/>
    <x v="193"/>
    <x v="17"/>
    <n v="22801"/>
    <x v="0"/>
    <x v="1"/>
    <s v="Binders"/>
    <x v="1012"/>
    <n v="3"/>
    <x v="0"/>
    <n v="292857"/>
  </r>
  <r>
    <x v="2"/>
    <x v="2"/>
    <x v="0"/>
    <x v="193"/>
    <x v="17"/>
    <n v="22801"/>
    <x v="0"/>
    <x v="0"/>
    <s v="Tables"/>
    <x v="1013"/>
    <n v="2"/>
    <x v="0"/>
    <n v="100122"/>
  </r>
  <r>
    <x v="0"/>
    <x v="1"/>
    <x v="0"/>
    <x v="1"/>
    <x v="1"/>
    <n v="90004"/>
    <x v="1"/>
    <x v="0"/>
    <s v="Chairs"/>
    <x v="146"/>
    <n v="1"/>
    <x v="2"/>
    <n v="195184"/>
  </r>
  <r>
    <x v="1"/>
    <x v="0"/>
    <x v="0"/>
    <x v="31"/>
    <x v="11"/>
    <n v="55407"/>
    <x v="2"/>
    <x v="1"/>
    <s v="Appliances"/>
    <x v="1014"/>
    <n v="3"/>
    <x v="0"/>
    <n v="90735"/>
  </r>
  <r>
    <x v="1"/>
    <x v="0"/>
    <x v="0"/>
    <x v="31"/>
    <x v="11"/>
    <n v="55407"/>
    <x v="2"/>
    <x v="1"/>
    <s v="Binders"/>
    <x v="1015"/>
    <n v="2"/>
    <x v="0"/>
    <n v="577"/>
  </r>
  <r>
    <x v="0"/>
    <x v="0"/>
    <x v="0"/>
    <x v="194"/>
    <x v="1"/>
    <n v="92025"/>
    <x v="1"/>
    <x v="1"/>
    <s v="Art"/>
    <x v="1016"/>
    <n v="3"/>
    <x v="0"/>
    <n v="156426"/>
  </r>
  <r>
    <x v="1"/>
    <x v="2"/>
    <x v="0"/>
    <x v="20"/>
    <x v="15"/>
    <n v="10035"/>
    <x v="3"/>
    <x v="2"/>
    <s v="Phones"/>
    <x v="1017"/>
    <n v="1"/>
    <x v="0"/>
    <n v="45954"/>
  </r>
  <r>
    <x v="1"/>
    <x v="2"/>
    <x v="0"/>
    <x v="20"/>
    <x v="15"/>
    <n v="10035"/>
    <x v="3"/>
    <x v="1"/>
    <s v="Binders"/>
    <x v="1018"/>
    <n v="3"/>
    <x v="2"/>
    <n v="40872"/>
  </r>
  <r>
    <x v="1"/>
    <x v="2"/>
    <x v="0"/>
    <x v="20"/>
    <x v="15"/>
    <n v="10035"/>
    <x v="3"/>
    <x v="1"/>
    <s v="Binders"/>
    <x v="1019"/>
    <n v="5"/>
    <x v="2"/>
    <n v="91785"/>
  </r>
  <r>
    <x v="1"/>
    <x v="0"/>
    <x v="0"/>
    <x v="25"/>
    <x v="12"/>
    <n v="49201"/>
    <x v="2"/>
    <x v="1"/>
    <s v="Binders"/>
    <x v="1020"/>
    <n v="4"/>
    <x v="0"/>
    <n v="2106"/>
  </r>
  <r>
    <x v="3"/>
    <x v="0"/>
    <x v="0"/>
    <x v="4"/>
    <x v="4"/>
    <n v="98115"/>
    <x v="1"/>
    <x v="2"/>
    <s v="Accessories"/>
    <x v="1021"/>
    <n v="9"/>
    <x v="0"/>
    <n v="492723"/>
  </r>
  <r>
    <x v="0"/>
    <x v="0"/>
    <x v="0"/>
    <x v="20"/>
    <x v="15"/>
    <n v="10035"/>
    <x v="3"/>
    <x v="0"/>
    <s v="Furnishings"/>
    <x v="1022"/>
    <n v="2"/>
    <x v="0"/>
    <n v="339388"/>
  </r>
  <r>
    <x v="0"/>
    <x v="0"/>
    <x v="0"/>
    <x v="20"/>
    <x v="15"/>
    <n v="10035"/>
    <x v="3"/>
    <x v="1"/>
    <s v="Storage"/>
    <x v="1023"/>
    <n v="3"/>
    <x v="0"/>
    <n v="0"/>
  </r>
  <r>
    <x v="0"/>
    <x v="0"/>
    <x v="0"/>
    <x v="20"/>
    <x v="15"/>
    <n v="10035"/>
    <x v="3"/>
    <x v="1"/>
    <s v="Paper"/>
    <x v="532"/>
    <n v="3"/>
    <x v="0"/>
    <n v="93312"/>
  </r>
  <r>
    <x v="0"/>
    <x v="0"/>
    <x v="0"/>
    <x v="20"/>
    <x v="15"/>
    <n v="10035"/>
    <x v="3"/>
    <x v="1"/>
    <s v="Storage"/>
    <x v="1024"/>
    <n v="4"/>
    <x v="0"/>
    <n v="82992"/>
  </r>
  <r>
    <x v="1"/>
    <x v="0"/>
    <x v="0"/>
    <x v="195"/>
    <x v="12"/>
    <n v="48073"/>
    <x v="2"/>
    <x v="1"/>
    <s v="Paper"/>
    <x v="1025"/>
    <n v="2"/>
    <x v="0"/>
    <n v="107424"/>
  </r>
  <r>
    <x v="1"/>
    <x v="0"/>
    <x v="0"/>
    <x v="1"/>
    <x v="1"/>
    <n v="90008"/>
    <x v="1"/>
    <x v="1"/>
    <s v="Binders"/>
    <x v="1026"/>
    <n v="5"/>
    <x v="2"/>
    <n v="55755"/>
  </r>
  <r>
    <x v="1"/>
    <x v="0"/>
    <x v="0"/>
    <x v="41"/>
    <x v="10"/>
    <n v="61701"/>
    <x v="2"/>
    <x v="1"/>
    <s v="Binders"/>
    <x v="1027"/>
    <n v="4"/>
    <x v="3"/>
    <n v="-7764"/>
  </r>
  <r>
    <x v="2"/>
    <x v="1"/>
    <x v="0"/>
    <x v="20"/>
    <x v="15"/>
    <n v="10035"/>
    <x v="3"/>
    <x v="1"/>
    <s v="Binders"/>
    <x v="1028"/>
    <n v="6"/>
    <x v="2"/>
    <n v="162864"/>
  </r>
  <r>
    <x v="1"/>
    <x v="2"/>
    <x v="0"/>
    <x v="3"/>
    <x v="38"/>
    <n v="3301"/>
    <x v="3"/>
    <x v="1"/>
    <s v="Supplies"/>
    <x v="1029"/>
    <n v="3"/>
    <x v="0"/>
    <n v="80997"/>
  </r>
  <r>
    <x v="0"/>
    <x v="2"/>
    <x v="0"/>
    <x v="1"/>
    <x v="1"/>
    <n v="90004"/>
    <x v="1"/>
    <x v="1"/>
    <s v="Labels"/>
    <x v="1030"/>
    <n v="4"/>
    <x v="0"/>
    <n v="54332"/>
  </r>
  <r>
    <x v="1"/>
    <x v="0"/>
    <x v="0"/>
    <x v="196"/>
    <x v="39"/>
    <n v="20852"/>
    <x v="3"/>
    <x v="0"/>
    <s v="Chairs"/>
    <x v="1031"/>
    <n v="2"/>
    <x v="0"/>
    <n v="5175"/>
  </r>
  <r>
    <x v="1"/>
    <x v="0"/>
    <x v="0"/>
    <x v="196"/>
    <x v="39"/>
    <n v="20852"/>
    <x v="3"/>
    <x v="2"/>
    <s v="Phones"/>
    <x v="677"/>
    <n v="3"/>
    <x v="0"/>
    <n v="449925"/>
  </r>
  <r>
    <x v="0"/>
    <x v="2"/>
    <x v="0"/>
    <x v="12"/>
    <x v="5"/>
    <n v="77070"/>
    <x v="2"/>
    <x v="2"/>
    <s v="Accessories"/>
    <x v="1032"/>
    <n v="3"/>
    <x v="2"/>
    <n v="64674"/>
  </r>
  <r>
    <x v="1"/>
    <x v="0"/>
    <x v="0"/>
    <x v="80"/>
    <x v="30"/>
    <n v="8701"/>
    <x v="3"/>
    <x v="2"/>
    <s v="Phones"/>
    <x v="1033"/>
    <n v="7"/>
    <x v="0"/>
    <n v="3571911"/>
  </r>
  <r>
    <x v="1"/>
    <x v="0"/>
    <x v="0"/>
    <x v="80"/>
    <x v="30"/>
    <n v="8701"/>
    <x v="3"/>
    <x v="1"/>
    <s v="Art"/>
    <x v="1034"/>
    <n v="2"/>
    <x v="0"/>
    <n v="10904"/>
  </r>
  <r>
    <x v="2"/>
    <x v="0"/>
    <x v="0"/>
    <x v="108"/>
    <x v="3"/>
    <n v="28540"/>
    <x v="0"/>
    <x v="1"/>
    <s v="Envelopes"/>
    <x v="196"/>
    <n v="1"/>
    <x v="2"/>
    <n v="73386"/>
  </r>
  <r>
    <x v="2"/>
    <x v="0"/>
    <x v="0"/>
    <x v="108"/>
    <x v="3"/>
    <n v="28540"/>
    <x v="0"/>
    <x v="2"/>
    <s v="Phones"/>
    <x v="1035"/>
    <n v="5"/>
    <x v="2"/>
    <n v="693"/>
  </r>
  <r>
    <x v="1"/>
    <x v="1"/>
    <x v="0"/>
    <x v="4"/>
    <x v="4"/>
    <n v="98103"/>
    <x v="1"/>
    <x v="1"/>
    <s v="Binders"/>
    <x v="1036"/>
    <n v="7"/>
    <x v="2"/>
    <n v="42336"/>
  </r>
  <r>
    <x v="1"/>
    <x v="1"/>
    <x v="0"/>
    <x v="4"/>
    <x v="4"/>
    <n v="98103"/>
    <x v="1"/>
    <x v="1"/>
    <s v="Storage"/>
    <x v="1037"/>
    <n v="6"/>
    <x v="0"/>
    <n v="97176"/>
  </r>
  <r>
    <x v="1"/>
    <x v="1"/>
    <x v="0"/>
    <x v="4"/>
    <x v="4"/>
    <n v="98103"/>
    <x v="1"/>
    <x v="1"/>
    <s v="Paper"/>
    <x v="233"/>
    <n v="4"/>
    <x v="0"/>
    <n v="124416"/>
  </r>
  <r>
    <x v="1"/>
    <x v="1"/>
    <x v="0"/>
    <x v="4"/>
    <x v="4"/>
    <n v="98103"/>
    <x v="1"/>
    <x v="1"/>
    <s v="Storage"/>
    <x v="1038"/>
    <n v="2"/>
    <x v="0"/>
    <n v="533466"/>
  </r>
  <r>
    <x v="0"/>
    <x v="2"/>
    <x v="0"/>
    <x v="1"/>
    <x v="1"/>
    <n v="90036"/>
    <x v="1"/>
    <x v="1"/>
    <s v="Appliances"/>
    <x v="1039"/>
    <n v="4"/>
    <x v="0"/>
    <n v="221184"/>
  </r>
  <r>
    <x v="0"/>
    <x v="2"/>
    <x v="0"/>
    <x v="1"/>
    <x v="1"/>
    <n v="90036"/>
    <x v="1"/>
    <x v="2"/>
    <s v="Phones"/>
    <x v="1040"/>
    <n v="8"/>
    <x v="2"/>
    <n v="667152"/>
  </r>
  <r>
    <x v="0"/>
    <x v="2"/>
    <x v="0"/>
    <x v="1"/>
    <x v="1"/>
    <n v="90036"/>
    <x v="1"/>
    <x v="0"/>
    <s v="Chairs"/>
    <x v="1041"/>
    <n v="3"/>
    <x v="2"/>
    <n v="892224"/>
  </r>
  <r>
    <x v="0"/>
    <x v="2"/>
    <x v="0"/>
    <x v="1"/>
    <x v="1"/>
    <n v="90036"/>
    <x v="1"/>
    <x v="1"/>
    <s v="Paper"/>
    <x v="1042"/>
    <n v="4"/>
    <x v="0"/>
    <n v="1097208"/>
  </r>
  <r>
    <x v="0"/>
    <x v="2"/>
    <x v="0"/>
    <x v="1"/>
    <x v="1"/>
    <n v="90036"/>
    <x v="1"/>
    <x v="1"/>
    <s v="Paper"/>
    <x v="1043"/>
    <n v="4"/>
    <x v="0"/>
    <n v="113288"/>
  </r>
  <r>
    <x v="3"/>
    <x v="1"/>
    <x v="0"/>
    <x v="197"/>
    <x v="2"/>
    <n v="33065"/>
    <x v="0"/>
    <x v="1"/>
    <s v="Paper"/>
    <x v="12"/>
    <n v="3"/>
    <x v="2"/>
    <n v="54432"/>
  </r>
  <r>
    <x v="3"/>
    <x v="1"/>
    <x v="0"/>
    <x v="197"/>
    <x v="2"/>
    <n v="33065"/>
    <x v="0"/>
    <x v="0"/>
    <s v="Furnishings"/>
    <x v="572"/>
    <n v="4"/>
    <x v="2"/>
    <n v="25532"/>
  </r>
  <r>
    <x v="3"/>
    <x v="1"/>
    <x v="0"/>
    <x v="197"/>
    <x v="2"/>
    <n v="33065"/>
    <x v="0"/>
    <x v="1"/>
    <s v="Storage"/>
    <x v="1044"/>
    <n v="2"/>
    <x v="2"/>
    <n v="21588"/>
  </r>
  <r>
    <x v="3"/>
    <x v="1"/>
    <x v="0"/>
    <x v="197"/>
    <x v="2"/>
    <n v="33065"/>
    <x v="0"/>
    <x v="0"/>
    <s v="Furnishings"/>
    <x v="1045"/>
    <n v="1"/>
    <x v="2"/>
    <n v="-20988"/>
  </r>
  <r>
    <x v="1"/>
    <x v="0"/>
    <x v="0"/>
    <x v="12"/>
    <x v="5"/>
    <n v="77041"/>
    <x v="2"/>
    <x v="2"/>
    <s v="Accessories"/>
    <x v="1046"/>
    <n v="9"/>
    <x v="2"/>
    <n v="647892"/>
  </r>
  <r>
    <x v="1"/>
    <x v="0"/>
    <x v="0"/>
    <x v="12"/>
    <x v="5"/>
    <n v="77041"/>
    <x v="2"/>
    <x v="0"/>
    <s v="Chairs"/>
    <x v="895"/>
    <n v="4"/>
    <x v="4"/>
    <n v="-41136"/>
  </r>
  <r>
    <x v="1"/>
    <x v="0"/>
    <x v="0"/>
    <x v="12"/>
    <x v="5"/>
    <n v="77041"/>
    <x v="2"/>
    <x v="1"/>
    <s v="Binders"/>
    <x v="1047"/>
    <n v="4"/>
    <x v="3"/>
    <n v="-18509464"/>
  </r>
  <r>
    <x v="1"/>
    <x v="1"/>
    <x v="0"/>
    <x v="60"/>
    <x v="22"/>
    <n v="80219"/>
    <x v="1"/>
    <x v="0"/>
    <s v="Chairs"/>
    <x v="713"/>
    <n v="3"/>
    <x v="2"/>
    <n v="408006"/>
  </r>
  <r>
    <x v="1"/>
    <x v="1"/>
    <x v="0"/>
    <x v="60"/>
    <x v="22"/>
    <n v="80219"/>
    <x v="1"/>
    <x v="1"/>
    <s v="Binders"/>
    <x v="681"/>
    <n v="3"/>
    <x v="6"/>
    <n v="-14352"/>
  </r>
  <r>
    <x v="1"/>
    <x v="1"/>
    <x v="0"/>
    <x v="60"/>
    <x v="22"/>
    <n v="80219"/>
    <x v="1"/>
    <x v="0"/>
    <s v="Chairs"/>
    <x v="1048"/>
    <n v="3"/>
    <x v="2"/>
    <n v="106794"/>
  </r>
  <r>
    <x v="1"/>
    <x v="1"/>
    <x v="0"/>
    <x v="60"/>
    <x v="22"/>
    <n v="80219"/>
    <x v="1"/>
    <x v="1"/>
    <s v="Storage"/>
    <x v="1049"/>
    <n v="2"/>
    <x v="2"/>
    <n v="0"/>
  </r>
  <r>
    <x v="1"/>
    <x v="1"/>
    <x v="0"/>
    <x v="60"/>
    <x v="22"/>
    <n v="80219"/>
    <x v="1"/>
    <x v="1"/>
    <s v="Storage"/>
    <x v="1050"/>
    <n v="3"/>
    <x v="2"/>
    <n v="-33804"/>
  </r>
  <r>
    <x v="2"/>
    <x v="0"/>
    <x v="0"/>
    <x v="35"/>
    <x v="3"/>
    <n v="28205"/>
    <x v="0"/>
    <x v="2"/>
    <s v="Phones"/>
    <x v="1051"/>
    <n v="5"/>
    <x v="2"/>
    <n v="169975"/>
  </r>
  <r>
    <x v="0"/>
    <x v="1"/>
    <x v="0"/>
    <x v="20"/>
    <x v="15"/>
    <n v="10009"/>
    <x v="3"/>
    <x v="1"/>
    <s v="Storage"/>
    <x v="1052"/>
    <n v="1"/>
    <x v="0"/>
    <n v="3363"/>
  </r>
  <r>
    <x v="0"/>
    <x v="1"/>
    <x v="0"/>
    <x v="20"/>
    <x v="15"/>
    <n v="10009"/>
    <x v="3"/>
    <x v="1"/>
    <s v="Binders"/>
    <x v="1053"/>
    <n v="3"/>
    <x v="2"/>
    <n v="32004"/>
  </r>
  <r>
    <x v="0"/>
    <x v="1"/>
    <x v="0"/>
    <x v="20"/>
    <x v="15"/>
    <n v="10009"/>
    <x v="3"/>
    <x v="1"/>
    <s v="Fasteners"/>
    <x v="1054"/>
    <n v="7"/>
    <x v="0"/>
    <n v="68943"/>
  </r>
  <r>
    <x v="0"/>
    <x v="1"/>
    <x v="0"/>
    <x v="20"/>
    <x v="15"/>
    <n v="10009"/>
    <x v="3"/>
    <x v="1"/>
    <s v="Art"/>
    <x v="1055"/>
    <n v="7"/>
    <x v="0"/>
    <n v="10465"/>
  </r>
  <r>
    <x v="0"/>
    <x v="1"/>
    <x v="0"/>
    <x v="20"/>
    <x v="15"/>
    <n v="10009"/>
    <x v="3"/>
    <x v="1"/>
    <s v="Binders"/>
    <x v="1056"/>
    <n v="2"/>
    <x v="2"/>
    <n v="28836"/>
  </r>
  <r>
    <x v="0"/>
    <x v="1"/>
    <x v="0"/>
    <x v="20"/>
    <x v="15"/>
    <n v="10009"/>
    <x v="3"/>
    <x v="0"/>
    <s v="Bookcases"/>
    <x v="1057"/>
    <n v="4"/>
    <x v="2"/>
    <n v="217176"/>
  </r>
  <r>
    <x v="1"/>
    <x v="1"/>
    <x v="0"/>
    <x v="10"/>
    <x v="9"/>
    <n v="19134"/>
    <x v="3"/>
    <x v="0"/>
    <s v="Chairs"/>
    <x v="1058"/>
    <n v="2"/>
    <x v="4"/>
    <n v="-484704"/>
  </r>
  <r>
    <x v="1"/>
    <x v="1"/>
    <x v="0"/>
    <x v="10"/>
    <x v="9"/>
    <n v="19134"/>
    <x v="3"/>
    <x v="1"/>
    <s v="Binders"/>
    <x v="622"/>
    <n v="2"/>
    <x v="6"/>
    <n v="-23276"/>
  </r>
  <r>
    <x v="1"/>
    <x v="1"/>
    <x v="0"/>
    <x v="10"/>
    <x v="9"/>
    <n v="19134"/>
    <x v="3"/>
    <x v="1"/>
    <s v="Binders"/>
    <x v="1059"/>
    <n v="1"/>
    <x v="6"/>
    <n v="-36024"/>
  </r>
  <r>
    <x v="1"/>
    <x v="1"/>
    <x v="0"/>
    <x v="10"/>
    <x v="9"/>
    <n v="19134"/>
    <x v="3"/>
    <x v="1"/>
    <s v="Art"/>
    <x v="657"/>
    <n v="1"/>
    <x v="2"/>
    <n v="15768"/>
  </r>
  <r>
    <x v="1"/>
    <x v="1"/>
    <x v="0"/>
    <x v="10"/>
    <x v="9"/>
    <n v="19134"/>
    <x v="3"/>
    <x v="2"/>
    <s v="Accessories"/>
    <x v="1060"/>
    <n v="3"/>
    <x v="2"/>
    <n v="28764"/>
  </r>
  <r>
    <x v="1"/>
    <x v="1"/>
    <x v="0"/>
    <x v="10"/>
    <x v="9"/>
    <n v="19134"/>
    <x v="3"/>
    <x v="0"/>
    <s v="Furnishings"/>
    <x v="1061"/>
    <n v="2"/>
    <x v="2"/>
    <n v="17024"/>
  </r>
  <r>
    <x v="1"/>
    <x v="1"/>
    <x v="0"/>
    <x v="10"/>
    <x v="9"/>
    <n v="19134"/>
    <x v="3"/>
    <x v="2"/>
    <s v="Accessories"/>
    <x v="1032"/>
    <n v="3"/>
    <x v="2"/>
    <n v="64674"/>
  </r>
  <r>
    <x v="1"/>
    <x v="1"/>
    <x v="0"/>
    <x v="10"/>
    <x v="9"/>
    <n v="19134"/>
    <x v="3"/>
    <x v="2"/>
    <s v="Phones"/>
    <x v="1062"/>
    <n v="7"/>
    <x v="10"/>
    <n v="-3863916"/>
  </r>
  <r>
    <x v="1"/>
    <x v="2"/>
    <x v="0"/>
    <x v="1"/>
    <x v="1"/>
    <n v="90036"/>
    <x v="1"/>
    <x v="1"/>
    <s v="Storage"/>
    <x v="1063"/>
    <n v="9"/>
    <x v="0"/>
    <n v="44955"/>
  </r>
  <r>
    <x v="1"/>
    <x v="2"/>
    <x v="0"/>
    <x v="1"/>
    <x v="1"/>
    <n v="90036"/>
    <x v="1"/>
    <x v="2"/>
    <s v="Phones"/>
    <x v="1064"/>
    <n v="8"/>
    <x v="2"/>
    <n v="287928"/>
  </r>
  <r>
    <x v="2"/>
    <x v="0"/>
    <x v="0"/>
    <x v="20"/>
    <x v="15"/>
    <n v="10024"/>
    <x v="3"/>
    <x v="0"/>
    <s v="Furnishings"/>
    <x v="1065"/>
    <n v="3"/>
    <x v="0"/>
    <n v="204822"/>
  </r>
  <r>
    <x v="2"/>
    <x v="0"/>
    <x v="0"/>
    <x v="20"/>
    <x v="15"/>
    <n v="10024"/>
    <x v="3"/>
    <x v="2"/>
    <s v="Accessories"/>
    <x v="1066"/>
    <n v="1"/>
    <x v="0"/>
    <n v="34386"/>
  </r>
  <r>
    <x v="2"/>
    <x v="0"/>
    <x v="0"/>
    <x v="20"/>
    <x v="15"/>
    <n v="10024"/>
    <x v="3"/>
    <x v="1"/>
    <s v="Binders"/>
    <x v="1067"/>
    <n v="1"/>
    <x v="2"/>
    <n v="6048"/>
  </r>
  <r>
    <x v="2"/>
    <x v="0"/>
    <x v="0"/>
    <x v="20"/>
    <x v="15"/>
    <n v="10024"/>
    <x v="3"/>
    <x v="1"/>
    <s v="Paper"/>
    <x v="1068"/>
    <n v="4"/>
    <x v="0"/>
    <n v="198744"/>
  </r>
  <r>
    <x v="2"/>
    <x v="0"/>
    <x v="0"/>
    <x v="20"/>
    <x v="15"/>
    <n v="10024"/>
    <x v="3"/>
    <x v="1"/>
    <s v="Storage"/>
    <x v="1069"/>
    <n v="3"/>
    <x v="0"/>
    <n v="36588"/>
  </r>
  <r>
    <x v="2"/>
    <x v="0"/>
    <x v="0"/>
    <x v="20"/>
    <x v="15"/>
    <n v="10024"/>
    <x v="3"/>
    <x v="1"/>
    <s v="Storage"/>
    <x v="1070"/>
    <n v="2"/>
    <x v="0"/>
    <n v="116316"/>
  </r>
  <r>
    <x v="1"/>
    <x v="0"/>
    <x v="0"/>
    <x v="1"/>
    <x v="1"/>
    <n v="90045"/>
    <x v="1"/>
    <x v="1"/>
    <s v="Envelopes"/>
    <x v="753"/>
    <n v="2"/>
    <x v="0"/>
    <n v="74872"/>
  </r>
  <r>
    <x v="1"/>
    <x v="0"/>
    <x v="0"/>
    <x v="1"/>
    <x v="1"/>
    <n v="90045"/>
    <x v="1"/>
    <x v="0"/>
    <s v="Furnishings"/>
    <x v="968"/>
    <n v="1"/>
    <x v="0"/>
    <n v="29682"/>
  </r>
  <r>
    <x v="1"/>
    <x v="0"/>
    <x v="0"/>
    <x v="1"/>
    <x v="1"/>
    <n v="90045"/>
    <x v="1"/>
    <x v="1"/>
    <s v="Art"/>
    <x v="1071"/>
    <n v="2"/>
    <x v="0"/>
    <n v="17608"/>
  </r>
  <r>
    <x v="0"/>
    <x v="0"/>
    <x v="0"/>
    <x v="198"/>
    <x v="15"/>
    <n v="14215"/>
    <x v="3"/>
    <x v="1"/>
    <s v="Art"/>
    <x v="1072"/>
    <n v="2"/>
    <x v="0"/>
    <n v="7228"/>
  </r>
  <r>
    <x v="0"/>
    <x v="0"/>
    <x v="0"/>
    <x v="198"/>
    <x v="15"/>
    <n v="14215"/>
    <x v="3"/>
    <x v="1"/>
    <s v="Envelopes"/>
    <x v="1073"/>
    <n v="2"/>
    <x v="0"/>
    <n v="35982"/>
  </r>
  <r>
    <x v="2"/>
    <x v="1"/>
    <x v="0"/>
    <x v="74"/>
    <x v="24"/>
    <n v="45231"/>
    <x v="3"/>
    <x v="2"/>
    <s v="Copiers"/>
    <x v="1074"/>
    <n v="2"/>
    <x v="10"/>
    <n v="69999"/>
  </r>
  <r>
    <x v="3"/>
    <x v="0"/>
    <x v="0"/>
    <x v="199"/>
    <x v="2"/>
    <n v="33437"/>
    <x v="0"/>
    <x v="0"/>
    <s v="Furnishings"/>
    <x v="1075"/>
    <n v="3"/>
    <x v="2"/>
    <n v="137862"/>
  </r>
  <r>
    <x v="3"/>
    <x v="0"/>
    <x v="0"/>
    <x v="199"/>
    <x v="2"/>
    <n v="33437"/>
    <x v="0"/>
    <x v="1"/>
    <s v="Binders"/>
    <x v="1076"/>
    <n v="5"/>
    <x v="6"/>
    <n v="-2994"/>
  </r>
  <r>
    <x v="3"/>
    <x v="0"/>
    <x v="0"/>
    <x v="199"/>
    <x v="2"/>
    <n v="33437"/>
    <x v="0"/>
    <x v="0"/>
    <s v="Furnishings"/>
    <x v="1077"/>
    <n v="2"/>
    <x v="2"/>
    <n v="0"/>
  </r>
  <r>
    <x v="3"/>
    <x v="0"/>
    <x v="0"/>
    <x v="199"/>
    <x v="2"/>
    <n v="33437"/>
    <x v="0"/>
    <x v="0"/>
    <s v="Furnishings"/>
    <x v="1078"/>
    <n v="3"/>
    <x v="2"/>
    <n v="41262"/>
  </r>
  <r>
    <x v="1"/>
    <x v="0"/>
    <x v="0"/>
    <x v="4"/>
    <x v="4"/>
    <n v="98105"/>
    <x v="1"/>
    <x v="0"/>
    <s v="Furnishings"/>
    <x v="1079"/>
    <n v="1"/>
    <x v="0"/>
    <n v="5434"/>
  </r>
  <r>
    <x v="1"/>
    <x v="0"/>
    <x v="0"/>
    <x v="4"/>
    <x v="4"/>
    <n v="98105"/>
    <x v="1"/>
    <x v="1"/>
    <s v="Art"/>
    <x v="1080"/>
    <n v="1"/>
    <x v="0"/>
    <n v="106522"/>
  </r>
  <r>
    <x v="1"/>
    <x v="0"/>
    <x v="0"/>
    <x v="4"/>
    <x v="4"/>
    <n v="98105"/>
    <x v="1"/>
    <x v="1"/>
    <s v="Fasteners"/>
    <x v="986"/>
    <n v="2"/>
    <x v="0"/>
    <n v="107912"/>
  </r>
  <r>
    <x v="1"/>
    <x v="2"/>
    <x v="0"/>
    <x v="20"/>
    <x v="15"/>
    <n v="10024"/>
    <x v="3"/>
    <x v="2"/>
    <s v="Phones"/>
    <x v="221"/>
    <n v="4"/>
    <x v="0"/>
    <n v="55"/>
  </r>
  <r>
    <x v="1"/>
    <x v="0"/>
    <x v="0"/>
    <x v="20"/>
    <x v="15"/>
    <n v="10009"/>
    <x v="3"/>
    <x v="1"/>
    <s v="Binders"/>
    <x v="1081"/>
    <n v="3"/>
    <x v="2"/>
    <n v="124485"/>
  </r>
  <r>
    <x v="1"/>
    <x v="0"/>
    <x v="0"/>
    <x v="20"/>
    <x v="15"/>
    <n v="10009"/>
    <x v="3"/>
    <x v="1"/>
    <s v="Fasteners"/>
    <x v="516"/>
    <n v="4"/>
    <x v="0"/>
    <n v="35752"/>
  </r>
  <r>
    <x v="1"/>
    <x v="0"/>
    <x v="0"/>
    <x v="200"/>
    <x v="35"/>
    <n v="39503"/>
    <x v="0"/>
    <x v="1"/>
    <s v="Envelopes"/>
    <x v="1082"/>
    <n v="9"/>
    <x v="0"/>
    <n v="238581"/>
  </r>
  <r>
    <x v="0"/>
    <x v="0"/>
    <x v="0"/>
    <x v="201"/>
    <x v="1"/>
    <n v="93727"/>
    <x v="1"/>
    <x v="0"/>
    <s v="Tables"/>
    <x v="1083"/>
    <n v="6"/>
    <x v="2"/>
    <n v="95586"/>
  </r>
  <r>
    <x v="0"/>
    <x v="0"/>
    <x v="0"/>
    <x v="201"/>
    <x v="1"/>
    <n v="93727"/>
    <x v="1"/>
    <x v="0"/>
    <s v="Tables"/>
    <x v="1084"/>
    <n v="12"/>
    <x v="2"/>
    <n v="1354068"/>
  </r>
  <r>
    <x v="0"/>
    <x v="0"/>
    <x v="0"/>
    <x v="201"/>
    <x v="1"/>
    <n v="93727"/>
    <x v="1"/>
    <x v="0"/>
    <s v="Bookcases"/>
    <x v="1085"/>
    <n v="3"/>
    <x v="11"/>
    <n v="119988"/>
  </r>
  <r>
    <x v="1"/>
    <x v="0"/>
    <x v="0"/>
    <x v="20"/>
    <x v="15"/>
    <n v="10009"/>
    <x v="3"/>
    <x v="1"/>
    <s v="Art"/>
    <x v="1086"/>
    <n v="6"/>
    <x v="0"/>
    <n v="17469"/>
  </r>
  <r>
    <x v="1"/>
    <x v="0"/>
    <x v="0"/>
    <x v="20"/>
    <x v="15"/>
    <n v="10009"/>
    <x v="3"/>
    <x v="0"/>
    <s v="Chairs"/>
    <x v="1087"/>
    <n v="9"/>
    <x v="9"/>
    <n v="1395702"/>
  </r>
  <r>
    <x v="1"/>
    <x v="0"/>
    <x v="0"/>
    <x v="20"/>
    <x v="15"/>
    <n v="10009"/>
    <x v="3"/>
    <x v="1"/>
    <s v="Appliances"/>
    <x v="1088"/>
    <n v="13"/>
    <x v="0"/>
    <n v="511368"/>
  </r>
  <r>
    <x v="1"/>
    <x v="0"/>
    <x v="0"/>
    <x v="20"/>
    <x v="15"/>
    <n v="10009"/>
    <x v="3"/>
    <x v="1"/>
    <s v="Art"/>
    <x v="1089"/>
    <n v="2"/>
    <x v="0"/>
    <n v="1376"/>
  </r>
  <r>
    <x v="1"/>
    <x v="0"/>
    <x v="0"/>
    <x v="158"/>
    <x v="6"/>
    <n v="53209"/>
    <x v="2"/>
    <x v="2"/>
    <s v="Phones"/>
    <x v="1090"/>
    <n v="4"/>
    <x v="0"/>
    <n v="2859896"/>
  </r>
  <r>
    <x v="1"/>
    <x v="2"/>
    <x v="0"/>
    <x v="142"/>
    <x v="9"/>
    <n v="19013"/>
    <x v="3"/>
    <x v="1"/>
    <s v="Art"/>
    <x v="779"/>
    <n v="2"/>
    <x v="2"/>
    <n v="5904"/>
  </r>
  <r>
    <x v="1"/>
    <x v="2"/>
    <x v="0"/>
    <x v="142"/>
    <x v="9"/>
    <n v="19013"/>
    <x v="3"/>
    <x v="2"/>
    <s v="Phones"/>
    <x v="381"/>
    <n v="3"/>
    <x v="10"/>
    <n v="-8379"/>
  </r>
  <r>
    <x v="1"/>
    <x v="2"/>
    <x v="0"/>
    <x v="142"/>
    <x v="9"/>
    <n v="19013"/>
    <x v="3"/>
    <x v="0"/>
    <s v="Furnishings"/>
    <x v="1091"/>
    <n v="1"/>
    <x v="2"/>
    <n v="5022"/>
  </r>
  <r>
    <x v="1"/>
    <x v="2"/>
    <x v="0"/>
    <x v="142"/>
    <x v="9"/>
    <n v="19013"/>
    <x v="3"/>
    <x v="0"/>
    <s v="Furnishings"/>
    <x v="1092"/>
    <n v="2"/>
    <x v="2"/>
    <n v="115164"/>
  </r>
  <r>
    <x v="0"/>
    <x v="2"/>
    <x v="0"/>
    <x v="35"/>
    <x v="3"/>
    <n v="28205"/>
    <x v="0"/>
    <x v="1"/>
    <s v="Binders"/>
    <x v="1093"/>
    <n v="3"/>
    <x v="6"/>
    <n v="-204468"/>
  </r>
  <r>
    <x v="0"/>
    <x v="2"/>
    <x v="0"/>
    <x v="35"/>
    <x v="3"/>
    <n v="28205"/>
    <x v="0"/>
    <x v="1"/>
    <s v="Storage"/>
    <x v="1094"/>
    <n v="3"/>
    <x v="2"/>
    <n v="-472542"/>
  </r>
  <r>
    <x v="0"/>
    <x v="2"/>
    <x v="0"/>
    <x v="35"/>
    <x v="3"/>
    <n v="28205"/>
    <x v="0"/>
    <x v="2"/>
    <s v="Accessories"/>
    <x v="1095"/>
    <n v="8"/>
    <x v="2"/>
    <n v="76704"/>
  </r>
  <r>
    <x v="1"/>
    <x v="0"/>
    <x v="0"/>
    <x v="108"/>
    <x v="2"/>
    <n v="32216"/>
    <x v="0"/>
    <x v="2"/>
    <s v="Phones"/>
    <x v="1096"/>
    <n v="3"/>
    <x v="2"/>
    <n v="107985"/>
  </r>
  <r>
    <x v="1"/>
    <x v="1"/>
    <x v="0"/>
    <x v="202"/>
    <x v="3"/>
    <n v="27834"/>
    <x v="0"/>
    <x v="1"/>
    <s v="Binders"/>
    <x v="1097"/>
    <n v="4"/>
    <x v="6"/>
    <n v="-140928"/>
  </r>
  <r>
    <x v="0"/>
    <x v="0"/>
    <x v="0"/>
    <x v="85"/>
    <x v="15"/>
    <n v="11561"/>
    <x v="3"/>
    <x v="1"/>
    <s v="Binders"/>
    <x v="1098"/>
    <n v="3"/>
    <x v="2"/>
    <n v="63336"/>
  </r>
  <r>
    <x v="2"/>
    <x v="0"/>
    <x v="0"/>
    <x v="189"/>
    <x v="14"/>
    <n v="46350"/>
    <x v="2"/>
    <x v="2"/>
    <s v="Phones"/>
    <x v="1099"/>
    <n v="2"/>
    <x v="0"/>
    <n v="18873"/>
  </r>
  <r>
    <x v="2"/>
    <x v="0"/>
    <x v="0"/>
    <x v="189"/>
    <x v="14"/>
    <n v="46350"/>
    <x v="2"/>
    <x v="0"/>
    <s v="Furnishings"/>
    <x v="1100"/>
    <n v="5"/>
    <x v="0"/>
    <n v="10881"/>
  </r>
  <r>
    <x v="1"/>
    <x v="0"/>
    <x v="0"/>
    <x v="8"/>
    <x v="1"/>
    <n v="94122"/>
    <x v="1"/>
    <x v="1"/>
    <s v="Art"/>
    <x v="1101"/>
    <n v="3"/>
    <x v="0"/>
    <n v="17739"/>
  </r>
  <r>
    <x v="1"/>
    <x v="1"/>
    <x v="0"/>
    <x v="1"/>
    <x v="1"/>
    <n v="90045"/>
    <x v="1"/>
    <x v="1"/>
    <s v="Storage"/>
    <x v="1102"/>
    <n v="1"/>
    <x v="0"/>
    <n v="414294"/>
  </r>
  <r>
    <x v="1"/>
    <x v="1"/>
    <x v="0"/>
    <x v="1"/>
    <x v="1"/>
    <n v="90045"/>
    <x v="1"/>
    <x v="0"/>
    <s v="Chairs"/>
    <x v="1103"/>
    <n v="6"/>
    <x v="2"/>
    <n v="18267"/>
  </r>
  <r>
    <x v="1"/>
    <x v="1"/>
    <x v="0"/>
    <x v="103"/>
    <x v="22"/>
    <n v="80027"/>
    <x v="1"/>
    <x v="0"/>
    <s v="Furnishings"/>
    <x v="1104"/>
    <n v="3"/>
    <x v="2"/>
    <n v="3666"/>
  </r>
  <r>
    <x v="1"/>
    <x v="0"/>
    <x v="0"/>
    <x v="159"/>
    <x v="19"/>
    <n v="35630"/>
    <x v="0"/>
    <x v="1"/>
    <s v="Paper"/>
    <x v="75"/>
    <n v="2"/>
    <x v="0"/>
    <n v="5616"/>
  </r>
  <r>
    <x v="1"/>
    <x v="1"/>
    <x v="0"/>
    <x v="22"/>
    <x v="10"/>
    <n v="60623"/>
    <x v="2"/>
    <x v="1"/>
    <s v="Storage"/>
    <x v="1105"/>
    <n v="4"/>
    <x v="2"/>
    <n v="-12792"/>
  </r>
  <r>
    <x v="1"/>
    <x v="1"/>
    <x v="0"/>
    <x v="22"/>
    <x v="10"/>
    <n v="60623"/>
    <x v="2"/>
    <x v="1"/>
    <s v="Appliances"/>
    <x v="1106"/>
    <n v="3"/>
    <x v="3"/>
    <n v="-1268592"/>
  </r>
  <r>
    <x v="1"/>
    <x v="1"/>
    <x v="0"/>
    <x v="22"/>
    <x v="10"/>
    <n v="60623"/>
    <x v="2"/>
    <x v="1"/>
    <s v="Binders"/>
    <x v="1107"/>
    <n v="8"/>
    <x v="3"/>
    <n v="-67272"/>
  </r>
  <r>
    <x v="3"/>
    <x v="0"/>
    <x v="0"/>
    <x v="5"/>
    <x v="5"/>
    <n v="76106"/>
    <x v="2"/>
    <x v="1"/>
    <s v="Paper"/>
    <x v="554"/>
    <n v="2"/>
    <x v="2"/>
    <n v="36288"/>
  </r>
  <r>
    <x v="3"/>
    <x v="0"/>
    <x v="0"/>
    <x v="5"/>
    <x v="5"/>
    <n v="76106"/>
    <x v="2"/>
    <x v="0"/>
    <s v="Chairs"/>
    <x v="1108"/>
    <n v="5"/>
    <x v="4"/>
    <n v="-88784"/>
  </r>
  <r>
    <x v="3"/>
    <x v="0"/>
    <x v="0"/>
    <x v="5"/>
    <x v="5"/>
    <n v="76106"/>
    <x v="2"/>
    <x v="1"/>
    <s v="Paper"/>
    <x v="633"/>
    <n v="3"/>
    <x v="2"/>
    <n v="52026"/>
  </r>
  <r>
    <x v="3"/>
    <x v="0"/>
    <x v="0"/>
    <x v="5"/>
    <x v="5"/>
    <n v="76106"/>
    <x v="2"/>
    <x v="2"/>
    <s v="Accessories"/>
    <x v="1109"/>
    <n v="1"/>
    <x v="2"/>
    <n v="-71991"/>
  </r>
  <r>
    <x v="1"/>
    <x v="0"/>
    <x v="0"/>
    <x v="12"/>
    <x v="5"/>
    <n v="77070"/>
    <x v="2"/>
    <x v="1"/>
    <s v="Art"/>
    <x v="1110"/>
    <n v="3"/>
    <x v="2"/>
    <n v="5397"/>
  </r>
  <r>
    <x v="2"/>
    <x v="1"/>
    <x v="0"/>
    <x v="203"/>
    <x v="32"/>
    <n v="31204"/>
    <x v="0"/>
    <x v="2"/>
    <s v="Accessories"/>
    <x v="1111"/>
    <n v="3"/>
    <x v="0"/>
    <n v="128583"/>
  </r>
  <r>
    <x v="2"/>
    <x v="1"/>
    <x v="0"/>
    <x v="203"/>
    <x v="32"/>
    <n v="31204"/>
    <x v="0"/>
    <x v="2"/>
    <s v="Accessories"/>
    <x v="1112"/>
    <n v="4"/>
    <x v="0"/>
    <n v="301968"/>
  </r>
  <r>
    <x v="2"/>
    <x v="0"/>
    <x v="0"/>
    <x v="204"/>
    <x v="23"/>
    <n v="52402"/>
    <x v="2"/>
    <x v="2"/>
    <s v="Phones"/>
    <x v="1113"/>
    <n v="3"/>
    <x v="0"/>
    <n v="80736"/>
  </r>
  <r>
    <x v="2"/>
    <x v="0"/>
    <x v="0"/>
    <x v="108"/>
    <x v="2"/>
    <n v="32216"/>
    <x v="0"/>
    <x v="1"/>
    <s v="Labels"/>
    <x v="1114"/>
    <n v="3"/>
    <x v="2"/>
    <n v="4914"/>
  </r>
  <r>
    <x v="2"/>
    <x v="0"/>
    <x v="0"/>
    <x v="108"/>
    <x v="2"/>
    <n v="32216"/>
    <x v="0"/>
    <x v="1"/>
    <s v="Binders"/>
    <x v="1115"/>
    <n v="1"/>
    <x v="6"/>
    <n v="-13363"/>
  </r>
  <r>
    <x v="2"/>
    <x v="0"/>
    <x v="0"/>
    <x v="108"/>
    <x v="2"/>
    <n v="32216"/>
    <x v="0"/>
    <x v="1"/>
    <s v="Paper"/>
    <x v="1116"/>
    <n v="3"/>
    <x v="2"/>
    <n v="88074"/>
  </r>
  <r>
    <x v="1"/>
    <x v="0"/>
    <x v="0"/>
    <x v="89"/>
    <x v="5"/>
    <n v="78745"/>
    <x v="2"/>
    <x v="1"/>
    <s v="Binders"/>
    <x v="1117"/>
    <n v="7"/>
    <x v="3"/>
    <n v="-4851"/>
  </r>
  <r>
    <x v="1"/>
    <x v="0"/>
    <x v="0"/>
    <x v="205"/>
    <x v="34"/>
    <n v="2908"/>
    <x v="3"/>
    <x v="1"/>
    <s v="Storage"/>
    <x v="81"/>
    <n v="5"/>
    <x v="0"/>
    <n v="1043"/>
  </r>
  <r>
    <x v="1"/>
    <x v="2"/>
    <x v="0"/>
    <x v="20"/>
    <x v="15"/>
    <n v="10035"/>
    <x v="3"/>
    <x v="1"/>
    <s v="Art"/>
    <x v="1118"/>
    <n v="3"/>
    <x v="0"/>
    <n v="44892"/>
  </r>
  <r>
    <x v="1"/>
    <x v="1"/>
    <x v="0"/>
    <x v="20"/>
    <x v="15"/>
    <n v="10009"/>
    <x v="3"/>
    <x v="0"/>
    <s v="Furnishings"/>
    <x v="1119"/>
    <n v="2"/>
    <x v="0"/>
    <n v="111664"/>
  </r>
  <r>
    <x v="1"/>
    <x v="1"/>
    <x v="0"/>
    <x v="20"/>
    <x v="15"/>
    <n v="10009"/>
    <x v="3"/>
    <x v="1"/>
    <s v="Binders"/>
    <x v="835"/>
    <n v="4"/>
    <x v="2"/>
    <n v="41148"/>
  </r>
  <r>
    <x v="1"/>
    <x v="1"/>
    <x v="0"/>
    <x v="20"/>
    <x v="15"/>
    <n v="10009"/>
    <x v="3"/>
    <x v="1"/>
    <s v="Art"/>
    <x v="1120"/>
    <n v="3"/>
    <x v="0"/>
    <n v="74952"/>
  </r>
  <r>
    <x v="2"/>
    <x v="2"/>
    <x v="0"/>
    <x v="8"/>
    <x v="1"/>
    <n v="94122"/>
    <x v="1"/>
    <x v="1"/>
    <s v="Binders"/>
    <x v="1121"/>
    <n v="4"/>
    <x v="2"/>
    <n v="44604"/>
  </r>
  <r>
    <x v="2"/>
    <x v="2"/>
    <x v="0"/>
    <x v="8"/>
    <x v="1"/>
    <n v="94122"/>
    <x v="1"/>
    <x v="1"/>
    <s v="Paper"/>
    <x v="56"/>
    <n v="5"/>
    <x v="0"/>
    <n v="15552"/>
  </r>
  <r>
    <x v="1"/>
    <x v="0"/>
    <x v="0"/>
    <x v="70"/>
    <x v="1"/>
    <n v="92105"/>
    <x v="1"/>
    <x v="1"/>
    <s v="Supplies"/>
    <x v="1122"/>
    <n v="3"/>
    <x v="0"/>
    <n v="92232"/>
  </r>
  <r>
    <x v="1"/>
    <x v="0"/>
    <x v="0"/>
    <x v="70"/>
    <x v="1"/>
    <n v="92105"/>
    <x v="1"/>
    <x v="1"/>
    <s v="Paper"/>
    <x v="1123"/>
    <n v="5"/>
    <x v="0"/>
    <n v="52532"/>
  </r>
  <r>
    <x v="1"/>
    <x v="0"/>
    <x v="0"/>
    <x v="70"/>
    <x v="1"/>
    <n v="92105"/>
    <x v="1"/>
    <x v="1"/>
    <s v="Labels"/>
    <x v="1124"/>
    <n v="1"/>
    <x v="0"/>
    <n v="14784"/>
  </r>
  <r>
    <x v="1"/>
    <x v="0"/>
    <x v="0"/>
    <x v="206"/>
    <x v="22"/>
    <n v="81001"/>
    <x v="1"/>
    <x v="1"/>
    <s v="Appliances"/>
    <x v="1125"/>
    <n v="13"/>
    <x v="2"/>
    <n v="845728"/>
  </r>
  <r>
    <x v="1"/>
    <x v="1"/>
    <x v="0"/>
    <x v="54"/>
    <x v="1"/>
    <n v="94533"/>
    <x v="1"/>
    <x v="1"/>
    <s v="Binders"/>
    <x v="1126"/>
    <n v="2"/>
    <x v="2"/>
    <n v="45188"/>
  </r>
  <r>
    <x v="1"/>
    <x v="1"/>
    <x v="0"/>
    <x v="54"/>
    <x v="1"/>
    <n v="94533"/>
    <x v="1"/>
    <x v="1"/>
    <s v="Binders"/>
    <x v="1127"/>
    <n v="2"/>
    <x v="2"/>
    <n v="6475"/>
  </r>
  <r>
    <x v="0"/>
    <x v="1"/>
    <x v="0"/>
    <x v="33"/>
    <x v="11"/>
    <n v="55106"/>
    <x v="2"/>
    <x v="2"/>
    <s v="Phones"/>
    <x v="1128"/>
    <n v="5"/>
    <x v="0"/>
    <n v="2299"/>
  </r>
  <r>
    <x v="2"/>
    <x v="0"/>
    <x v="0"/>
    <x v="8"/>
    <x v="1"/>
    <n v="94109"/>
    <x v="1"/>
    <x v="1"/>
    <s v="Storage"/>
    <x v="648"/>
    <n v="2"/>
    <x v="0"/>
    <n v="70096"/>
  </r>
  <r>
    <x v="0"/>
    <x v="0"/>
    <x v="0"/>
    <x v="24"/>
    <x v="17"/>
    <n v="22153"/>
    <x v="0"/>
    <x v="0"/>
    <s v="Furnishings"/>
    <x v="1129"/>
    <n v="6"/>
    <x v="0"/>
    <n v="1661004"/>
  </r>
  <r>
    <x v="0"/>
    <x v="0"/>
    <x v="0"/>
    <x v="24"/>
    <x v="17"/>
    <n v="22153"/>
    <x v="0"/>
    <x v="0"/>
    <s v="Furnishings"/>
    <x v="1130"/>
    <n v="3"/>
    <x v="0"/>
    <n v="830502"/>
  </r>
  <r>
    <x v="0"/>
    <x v="2"/>
    <x v="0"/>
    <x v="81"/>
    <x v="17"/>
    <n v="22204"/>
    <x v="0"/>
    <x v="0"/>
    <s v="Bookcases"/>
    <x v="1131"/>
    <n v="2"/>
    <x v="0"/>
    <n v="43372"/>
  </r>
  <r>
    <x v="1"/>
    <x v="0"/>
    <x v="0"/>
    <x v="38"/>
    <x v="32"/>
    <n v="31907"/>
    <x v="0"/>
    <x v="0"/>
    <s v="Furnishings"/>
    <x v="1132"/>
    <n v="1"/>
    <x v="0"/>
    <n v="55177"/>
  </r>
  <r>
    <x v="1"/>
    <x v="0"/>
    <x v="0"/>
    <x v="38"/>
    <x v="32"/>
    <n v="31907"/>
    <x v="0"/>
    <x v="2"/>
    <s v="Phones"/>
    <x v="1133"/>
    <n v="3"/>
    <x v="0"/>
    <n v="777519"/>
  </r>
  <r>
    <x v="0"/>
    <x v="0"/>
    <x v="0"/>
    <x v="12"/>
    <x v="5"/>
    <n v="77036"/>
    <x v="2"/>
    <x v="2"/>
    <s v="Phones"/>
    <x v="1134"/>
    <n v="7"/>
    <x v="2"/>
    <n v="52493"/>
  </r>
  <r>
    <x v="2"/>
    <x v="0"/>
    <x v="0"/>
    <x v="45"/>
    <x v="1"/>
    <n v="91104"/>
    <x v="1"/>
    <x v="1"/>
    <s v="Paper"/>
    <x v="1135"/>
    <n v="7"/>
    <x v="0"/>
    <n v="224448"/>
  </r>
  <r>
    <x v="2"/>
    <x v="0"/>
    <x v="0"/>
    <x v="45"/>
    <x v="1"/>
    <n v="91104"/>
    <x v="1"/>
    <x v="1"/>
    <s v="Binders"/>
    <x v="1136"/>
    <n v="3"/>
    <x v="2"/>
    <n v="64206"/>
  </r>
  <r>
    <x v="2"/>
    <x v="0"/>
    <x v="0"/>
    <x v="45"/>
    <x v="1"/>
    <n v="91104"/>
    <x v="1"/>
    <x v="1"/>
    <s v="Appliances"/>
    <x v="1137"/>
    <n v="2"/>
    <x v="0"/>
    <n v="56628"/>
  </r>
  <r>
    <x v="2"/>
    <x v="0"/>
    <x v="0"/>
    <x v="45"/>
    <x v="1"/>
    <n v="91104"/>
    <x v="1"/>
    <x v="1"/>
    <s v="Storage"/>
    <x v="423"/>
    <n v="3"/>
    <x v="0"/>
    <n v="97164"/>
  </r>
  <r>
    <x v="2"/>
    <x v="0"/>
    <x v="0"/>
    <x v="45"/>
    <x v="1"/>
    <n v="91104"/>
    <x v="1"/>
    <x v="0"/>
    <s v="Chairs"/>
    <x v="224"/>
    <n v="2"/>
    <x v="2"/>
    <n v="-80784"/>
  </r>
  <r>
    <x v="1"/>
    <x v="0"/>
    <x v="0"/>
    <x v="104"/>
    <x v="31"/>
    <n v="1841"/>
    <x v="3"/>
    <x v="1"/>
    <s v="Labels"/>
    <x v="1138"/>
    <n v="1"/>
    <x v="0"/>
    <n v="17343"/>
  </r>
  <r>
    <x v="1"/>
    <x v="0"/>
    <x v="0"/>
    <x v="104"/>
    <x v="31"/>
    <n v="1841"/>
    <x v="3"/>
    <x v="1"/>
    <s v="Labels"/>
    <x v="1139"/>
    <n v="4"/>
    <x v="0"/>
    <n v="561752"/>
  </r>
  <r>
    <x v="1"/>
    <x v="0"/>
    <x v="0"/>
    <x v="38"/>
    <x v="24"/>
    <n v="43229"/>
    <x v="3"/>
    <x v="0"/>
    <s v="Chairs"/>
    <x v="1140"/>
    <n v="2"/>
    <x v="4"/>
    <n v="-133176"/>
  </r>
  <r>
    <x v="1"/>
    <x v="1"/>
    <x v="0"/>
    <x v="1"/>
    <x v="1"/>
    <n v="90032"/>
    <x v="1"/>
    <x v="1"/>
    <s v="Paper"/>
    <x v="772"/>
    <n v="6"/>
    <x v="0"/>
    <n v="186624"/>
  </r>
  <r>
    <x v="1"/>
    <x v="1"/>
    <x v="0"/>
    <x v="1"/>
    <x v="1"/>
    <n v="90032"/>
    <x v="1"/>
    <x v="0"/>
    <s v="Furnishings"/>
    <x v="1141"/>
    <n v="8"/>
    <x v="0"/>
    <n v="625056"/>
  </r>
  <r>
    <x v="1"/>
    <x v="1"/>
    <x v="0"/>
    <x v="1"/>
    <x v="1"/>
    <n v="90032"/>
    <x v="1"/>
    <x v="1"/>
    <s v="Supplies"/>
    <x v="1142"/>
    <n v="5"/>
    <x v="0"/>
    <n v="28965"/>
  </r>
  <r>
    <x v="1"/>
    <x v="0"/>
    <x v="0"/>
    <x v="10"/>
    <x v="9"/>
    <n v="19120"/>
    <x v="3"/>
    <x v="2"/>
    <s v="Accessories"/>
    <x v="1143"/>
    <n v="1"/>
    <x v="2"/>
    <n v="33725"/>
  </r>
  <r>
    <x v="1"/>
    <x v="1"/>
    <x v="0"/>
    <x v="207"/>
    <x v="2"/>
    <n v="32725"/>
    <x v="0"/>
    <x v="2"/>
    <s v="Phones"/>
    <x v="1144"/>
    <n v="2"/>
    <x v="2"/>
    <n v="7199"/>
  </r>
  <r>
    <x v="1"/>
    <x v="1"/>
    <x v="0"/>
    <x v="207"/>
    <x v="2"/>
    <n v="32725"/>
    <x v="0"/>
    <x v="1"/>
    <s v="Binders"/>
    <x v="187"/>
    <n v="6"/>
    <x v="6"/>
    <n v="-36288"/>
  </r>
  <r>
    <x v="1"/>
    <x v="0"/>
    <x v="0"/>
    <x v="74"/>
    <x v="24"/>
    <n v="45231"/>
    <x v="3"/>
    <x v="1"/>
    <s v="Binders"/>
    <x v="205"/>
    <n v="3"/>
    <x v="6"/>
    <n v="-41832"/>
  </r>
  <r>
    <x v="1"/>
    <x v="0"/>
    <x v="0"/>
    <x v="74"/>
    <x v="24"/>
    <n v="45231"/>
    <x v="3"/>
    <x v="1"/>
    <s v="Storage"/>
    <x v="1145"/>
    <n v="2"/>
    <x v="2"/>
    <n v="35694"/>
  </r>
  <r>
    <x v="1"/>
    <x v="0"/>
    <x v="0"/>
    <x v="208"/>
    <x v="0"/>
    <n v="42071"/>
    <x v="0"/>
    <x v="1"/>
    <s v="Appliances"/>
    <x v="6"/>
    <n v="5"/>
    <x v="0"/>
    <n v="19656"/>
  </r>
  <r>
    <x v="2"/>
    <x v="0"/>
    <x v="0"/>
    <x v="40"/>
    <x v="3"/>
    <n v="28403"/>
    <x v="0"/>
    <x v="1"/>
    <s v="Paper"/>
    <x v="1146"/>
    <n v="4"/>
    <x v="2"/>
    <n v="35152"/>
  </r>
  <r>
    <x v="1"/>
    <x v="1"/>
    <x v="0"/>
    <x v="104"/>
    <x v="31"/>
    <n v="1841"/>
    <x v="3"/>
    <x v="1"/>
    <s v="Storage"/>
    <x v="193"/>
    <n v="3"/>
    <x v="0"/>
    <n v="124902"/>
  </r>
  <r>
    <x v="2"/>
    <x v="0"/>
    <x v="0"/>
    <x v="22"/>
    <x v="10"/>
    <n v="60653"/>
    <x v="2"/>
    <x v="1"/>
    <s v="Binders"/>
    <x v="45"/>
    <n v="6"/>
    <x v="3"/>
    <n v="-30555"/>
  </r>
  <r>
    <x v="1"/>
    <x v="2"/>
    <x v="0"/>
    <x v="10"/>
    <x v="9"/>
    <n v="19120"/>
    <x v="3"/>
    <x v="0"/>
    <s v="Furnishings"/>
    <x v="1147"/>
    <n v="6"/>
    <x v="2"/>
    <n v="51072"/>
  </r>
  <r>
    <x v="2"/>
    <x v="1"/>
    <x v="0"/>
    <x v="165"/>
    <x v="29"/>
    <n v="6360"/>
    <x v="3"/>
    <x v="1"/>
    <s v="Paper"/>
    <x v="1148"/>
    <n v="1"/>
    <x v="0"/>
    <n v="55566"/>
  </r>
  <r>
    <x v="0"/>
    <x v="2"/>
    <x v="0"/>
    <x v="8"/>
    <x v="1"/>
    <n v="94110"/>
    <x v="1"/>
    <x v="1"/>
    <s v="Art"/>
    <x v="542"/>
    <n v="4"/>
    <x v="0"/>
    <n v="26376"/>
  </r>
  <r>
    <x v="1"/>
    <x v="0"/>
    <x v="0"/>
    <x v="8"/>
    <x v="1"/>
    <n v="94109"/>
    <x v="1"/>
    <x v="0"/>
    <s v="Furnishings"/>
    <x v="1149"/>
    <n v="3"/>
    <x v="0"/>
    <n v="16302"/>
  </r>
  <r>
    <x v="1"/>
    <x v="2"/>
    <x v="0"/>
    <x v="160"/>
    <x v="24"/>
    <n v="44052"/>
    <x v="3"/>
    <x v="2"/>
    <s v="Phones"/>
    <x v="1150"/>
    <n v="1"/>
    <x v="10"/>
    <n v="-6435"/>
  </r>
  <r>
    <x v="1"/>
    <x v="2"/>
    <x v="0"/>
    <x v="160"/>
    <x v="24"/>
    <n v="44052"/>
    <x v="3"/>
    <x v="1"/>
    <s v="Storage"/>
    <x v="1151"/>
    <n v="2"/>
    <x v="2"/>
    <n v="2401"/>
  </r>
  <r>
    <x v="1"/>
    <x v="0"/>
    <x v="0"/>
    <x v="61"/>
    <x v="5"/>
    <n v="75220"/>
    <x v="2"/>
    <x v="1"/>
    <s v="Binders"/>
    <x v="866"/>
    <n v="3"/>
    <x v="3"/>
    <n v="-1728"/>
  </r>
  <r>
    <x v="1"/>
    <x v="0"/>
    <x v="0"/>
    <x v="61"/>
    <x v="5"/>
    <n v="75220"/>
    <x v="2"/>
    <x v="1"/>
    <s v="Appliances"/>
    <x v="1152"/>
    <n v="2"/>
    <x v="3"/>
    <n v="-1393"/>
  </r>
  <r>
    <x v="1"/>
    <x v="2"/>
    <x v="0"/>
    <x v="1"/>
    <x v="1"/>
    <n v="90049"/>
    <x v="1"/>
    <x v="1"/>
    <s v="Binders"/>
    <x v="1153"/>
    <n v="8"/>
    <x v="2"/>
    <n v="52776"/>
  </r>
  <r>
    <x v="1"/>
    <x v="0"/>
    <x v="0"/>
    <x v="209"/>
    <x v="29"/>
    <n v="6457"/>
    <x v="3"/>
    <x v="1"/>
    <s v="Storage"/>
    <x v="1154"/>
    <n v="4"/>
    <x v="0"/>
    <n v="0"/>
  </r>
  <r>
    <x v="1"/>
    <x v="0"/>
    <x v="0"/>
    <x v="1"/>
    <x v="1"/>
    <n v="90008"/>
    <x v="1"/>
    <x v="0"/>
    <s v="Furnishings"/>
    <x v="1155"/>
    <n v="3"/>
    <x v="0"/>
    <n v="65286"/>
  </r>
  <r>
    <x v="0"/>
    <x v="0"/>
    <x v="0"/>
    <x v="20"/>
    <x v="15"/>
    <n v="10011"/>
    <x v="3"/>
    <x v="0"/>
    <s v="Furnishings"/>
    <x v="1156"/>
    <n v="2"/>
    <x v="0"/>
    <n v="80406"/>
  </r>
  <r>
    <x v="0"/>
    <x v="0"/>
    <x v="0"/>
    <x v="20"/>
    <x v="15"/>
    <n v="10011"/>
    <x v="3"/>
    <x v="2"/>
    <s v="Phones"/>
    <x v="1157"/>
    <n v="3"/>
    <x v="0"/>
    <n v="1761708"/>
  </r>
  <r>
    <x v="0"/>
    <x v="0"/>
    <x v="0"/>
    <x v="20"/>
    <x v="15"/>
    <n v="10011"/>
    <x v="3"/>
    <x v="1"/>
    <s v="Paper"/>
    <x v="1158"/>
    <n v="8"/>
    <x v="0"/>
    <n v="360192"/>
  </r>
  <r>
    <x v="2"/>
    <x v="1"/>
    <x v="0"/>
    <x v="108"/>
    <x v="3"/>
    <n v="28540"/>
    <x v="0"/>
    <x v="2"/>
    <s v="Machines"/>
    <x v="1159"/>
    <n v="2"/>
    <x v="5"/>
    <n v="-27828"/>
  </r>
  <r>
    <x v="2"/>
    <x v="1"/>
    <x v="0"/>
    <x v="108"/>
    <x v="3"/>
    <n v="28540"/>
    <x v="0"/>
    <x v="1"/>
    <s v="Binders"/>
    <x v="1160"/>
    <n v="5"/>
    <x v="6"/>
    <n v="-12528"/>
  </r>
  <r>
    <x v="2"/>
    <x v="1"/>
    <x v="0"/>
    <x v="108"/>
    <x v="3"/>
    <n v="28540"/>
    <x v="0"/>
    <x v="1"/>
    <s v="Binders"/>
    <x v="1161"/>
    <n v="6"/>
    <x v="6"/>
    <n v="-211596"/>
  </r>
  <r>
    <x v="1"/>
    <x v="0"/>
    <x v="0"/>
    <x v="210"/>
    <x v="15"/>
    <n v="11520"/>
    <x v="3"/>
    <x v="1"/>
    <s v="Art"/>
    <x v="1162"/>
    <n v="3"/>
    <x v="0"/>
    <n v="14346"/>
  </r>
  <r>
    <x v="1"/>
    <x v="0"/>
    <x v="0"/>
    <x v="210"/>
    <x v="15"/>
    <n v="11520"/>
    <x v="3"/>
    <x v="1"/>
    <s v="Labels"/>
    <x v="1163"/>
    <n v="5"/>
    <x v="0"/>
    <n v="6003"/>
  </r>
  <r>
    <x v="1"/>
    <x v="0"/>
    <x v="0"/>
    <x v="69"/>
    <x v="11"/>
    <n v="55044"/>
    <x v="2"/>
    <x v="1"/>
    <s v="Appliances"/>
    <x v="1164"/>
    <n v="2"/>
    <x v="0"/>
    <n v="365742"/>
  </r>
  <r>
    <x v="1"/>
    <x v="0"/>
    <x v="0"/>
    <x v="69"/>
    <x v="11"/>
    <n v="55044"/>
    <x v="2"/>
    <x v="1"/>
    <s v="Paper"/>
    <x v="1165"/>
    <n v="7"/>
    <x v="0"/>
    <n v="2359"/>
  </r>
  <r>
    <x v="1"/>
    <x v="0"/>
    <x v="0"/>
    <x v="69"/>
    <x v="11"/>
    <n v="55044"/>
    <x v="2"/>
    <x v="1"/>
    <s v="Art"/>
    <x v="1166"/>
    <n v="6"/>
    <x v="0"/>
    <n v="57072"/>
  </r>
  <r>
    <x v="1"/>
    <x v="0"/>
    <x v="0"/>
    <x v="69"/>
    <x v="11"/>
    <n v="55044"/>
    <x v="2"/>
    <x v="1"/>
    <s v="Binders"/>
    <x v="1167"/>
    <n v="10"/>
    <x v="0"/>
    <n v="25098"/>
  </r>
  <r>
    <x v="1"/>
    <x v="0"/>
    <x v="0"/>
    <x v="69"/>
    <x v="11"/>
    <n v="55044"/>
    <x v="2"/>
    <x v="1"/>
    <s v="Binders"/>
    <x v="1168"/>
    <n v="6"/>
    <x v="0"/>
    <n v="172224"/>
  </r>
  <r>
    <x v="0"/>
    <x v="0"/>
    <x v="0"/>
    <x v="148"/>
    <x v="10"/>
    <n v="60201"/>
    <x v="2"/>
    <x v="0"/>
    <s v="Chairs"/>
    <x v="1169"/>
    <n v="3"/>
    <x v="4"/>
    <n v="-701043"/>
  </r>
  <r>
    <x v="2"/>
    <x v="1"/>
    <x v="0"/>
    <x v="81"/>
    <x v="17"/>
    <n v="22204"/>
    <x v="0"/>
    <x v="1"/>
    <s v="Storage"/>
    <x v="797"/>
    <n v="2"/>
    <x v="0"/>
    <n v="785"/>
  </r>
  <r>
    <x v="1"/>
    <x v="1"/>
    <x v="0"/>
    <x v="8"/>
    <x v="1"/>
    <n v="94109"/>
    <x v="1"/>
    <x v="2"/>
    <s v="Phones"/>
    <x v="1170"/>
    <n v="5"/>
    <x v="2"/>
    <n v="206955"/>
  </r>
  <r>
    <x v="1"/>
    <x v="1"/>
    <x v="0"/>
    <x v="8"/>
    <x v="1"/>
    <n v="94109"/>
    <x v="1"/>
    <x v="1"/>
    <s v="Paper"/>
    <x v="1171"/>
    <n v="3"/>
    <x v="0"/>
    <n v="84528"/>
  </r>
  <r>
    <x v="1"/>
    <x v="1"/>
    <x v="0"/>
    <x v="8"/>
    <x v="1"/>
    <n v="94109"/>
    <x v="1"/>
    <x v="0"/>
    <s v="Tables"/>
    <x v="1172"/>
    <n v="1"/>
    <x v="2"/>
    <n v="112839"/>
  </r>
  <r>
    <x v="3"/>
    <x v="0"/>
    <x v="0"/>
    <x v="12"/>
    <x v="5"/>
    <n v="77036"/>
    <x v="2"/>
    <x v="1"/>
    <s v="Storage"/>
    <x v="1173"/>
    <n v="3"/>
    <x v="2"/>
    <n v="-441552"/>
  </r>
  <r>
    <x v="3"/>
    <x v="0"/>
    <x v="0"/>
    <x v="12"/>
    <x v="5"/>
    <n v="77036"/>
    <x v="2"/>
    <x v="1"/>
    <s v="Storage"/>
    <x v="1174"/>
    <n v="11"/>
    <x v="2"/>
    <n v="-35178"/>
  </r>
  <r>
    <x v="2"/>
    <x v="0"/>
    <x v="0"/>
    <x v="103"/>
    <x v="0"/>
    <n v="40214"/>
    <x v="0"/>
    <x v="1"/>
    <s v="Paper"/>
    <x v="1175"/>
    <n v="3"/>
    <x v="0"/>
    <n v="364044"/>
  </r>
  <r>
    <x v="2"/>
    <x v="0"/>
    <x v="0"/>
    <x v="5"/>
    <x v="5"/>
    <n v="76106"/>
    <x v="2"/>
    <x v="0"/>
    <s v="Furnishings"/>
    <x v="1176"/>
    <n v="1"/>
    <x v="7"/>
    <n v="-14413"/>
  </r>
  <r>
    <x v="0"/>
    <x v="0"/>
    <x v="0"/>
    <x v="1"/>
    <x v="1"/>
    <n v="90049"/>
    <x v="1"/>
    <x v="0"/>
    <s v="Chairs"/>
    <x v="1177"/>
    <n v="2"/>
    <x v="2"/>
    <n v="0"/>
  </r>
  <r>
    <x v="1"/>
    <x v="1"/>
    <x v="0"/>
    <x v="10"/>
    <x v="9"/>
    <n v="19120"/>
    <x v="3"/>
    <x v="1"/>
    <s v="Art"/>
    <x v="1178"/>
    <n v="7"/>
    <x v="2"/>
    <n v="92442"/>
  </r>
  <r>
    <x v="1"/>
    <x v="1"/>
    <x v="0"/>
    <x v="10"/>
    <x v="9"/>
    <n v="19120"/>
    <x v="3"/>
    <x v="1"/>
    <s v="Paper"/>
    <x v="208"/>
    <n v="4"/>
    <x v="2"/>
    <n v="74"/>
  </r>
  <r>
    <x v="1"/>
    <x v="1"/>
    <x v="0"/>
    <x v="10"/>
    <x v="9"/>
    <n v="19120"/>
    <x v="3"/>
    <x v="2"/>
    <s v="Phones"/>
    <x v="1179"/>
    <n v="4"/>
    <x v="10"/>
    <n v="-567556"/>
  </r>
  <r>
    <x v="2"/>
    <x v="1"/>
    <x v="0"/>
    <x v="93"/>
    <x v="16"/>
    <n v="85705"/>
    <x v="1"/>
    <x v="1"/>
    <s v="Binders"/>
    <x v="1180"/>
    <n v="14"/>
    <x v="6"/>
    <n v="-25592"/>
  </r>
  <r>
    <x v="2"/>
    <x v="1"/>
    <x v="0"/>
    <x v="93"/>
    <x v="16"/>
    <n v="85705"/>
    <x v="1"/>
    <x v="2"/>
    <s v="Machines"/>
    <x v="1181"/>
    <n v="2"/>
    <x v="6"/>
    <n v="-63996"/>
  </r>
  <r>
    <x v="2"/>
    <x v="1"/>
    <x v="0"/>
    <x v="93"/>
    <x v="16"/>
    <n v="85705"/>
    <x v="1"/>
    <x v="2"/>
    <s v="Accessories"/>
    <x v="1182"/>
    <n v="6"/>
    <x v="2"/>
    <n v="-359928"/>
  </r>
  <r>
    <x v="2"/>
    <x v="1"/>
    <x v="0"/>
    <x v="93"/>
    <x v="16"/>
    <n v="85705"/>
    <x v="1"/>
    <x v="2"/>
    <s v="Phones"/>
    <x v="1183"/>
    <n v="2"/>
    <x v="2"/>
    <n v="151188"/>
  </r>
  <r>
    <x v="2"/>
    <x v="1"/>
    <x v="0"/>
    <x v="93"/>
    <x v="16"/>
    <n v="85705"/>
    <x v="1"/>
    <x v="0"/>
    <s v="Chairs"/>
    <x v="185"/>
    <n v="4"/>
    <x v="2"/>
    <n v="-1461096"/>
  </r>
  <r>
    <x v="2"/>
    <x v="2"/>
    <x v="0"/>
    <x v="211"/>
    <x v="1"/>
    <n v="90660"/>
    <x v="1"/>
    <x v="0"/>
    <s v="Furnishings"/>
    <x v="1184"/>
    <n v="5"/>
    <x v="0"/>
    <n v="62737"/>
  </r>
  <r>
    <x v="1"/>
    <x v="0"/>
    <x v="0"/>
    <x v="77"/>
    <x v="22"/>
    <n v="80906"/>
    <x v="1"/>
    <x v="0"/>
    <s v="Bookcases"/>
    <x v="1185"/>
    <n v="7"/>
    <x v="6"/>
    <n v="-786744"/>
  </r>
  <r>
    <x v="1"/>
    <x v="0"/>
    <x v="0"/>
    <x v="77"/>
    <x v="22"/>
    <n v="80906"/>
    <x v="1"/>
    <x v="1"/>
    <s v="Art"/>
    <x v="1186"/>
    <n v="3"/>
    <x v="2"/>
    <n v="15795"/>
  </r>
  <r>
    <x v="1"/>
    <x v="2"/>
    <x v="0"/>
    <x v="183"/>
    <x v="39"/>
    <n v="20735"/>
    <x v="3"/>
    <x v="2"/>
    <s v="Accessories"/>
    <x v="1187"/>
    <n v="3"/>
    <x v="0"/>
    <n v="4908"/>
  </r>
  <r>
    <x v="0"/>
    <x v="0"/>
    <x v="0"/>
    <x v="132"/>
    <x v="1"/>
    <n v="94591"/>
    <x v="1"/>
    <x v="1"/>
    <s v="Labels"/>
    <x v="365"/>
    <n v="2"/>
    <x v="0"/>
    <n v="148"/>
  </r>
  <r>
    <x v="0"/>
    <x v="0"/>
    <x v="0"/>
    <x v="132"/>
    <x v="1"/>
    <n v="94591"/>
    <x v="1"/>
    <x v="1"/>
    <s v="Binders"/>
    <x v="1188"/>
    <n v="4"/>
    <x v="2"/>
    <n v="55536"/>
  </r>
  <r>
    <x v="1"/>
    <x v="0"/>
    <x v="0"/>
    <x v="212"/>
    <x v="7"/>
    <n v="84604"/>
    <x v="1"/>
    <x v="0"/>
    <s v="Tables"/>
    <x v="1189"/>
    <n v="5"/>
    <x v="0"/>
    <n v="1186575"/>
  </r>
  <r>
    <x v="0"/>
    <x v="0"/>
    <x v="0"/>
    <x v="213"/>
    <x v="7"/>
    <n v="84062"/>
    <x v="1"/>
    <x v="1"/>
    <s v="Appliances"/>
    <x v="1190"/>
    <n v="3"/>
    <x v="0"/>
    <n v="30513"/>
  </r>
  <r>
    <x v="0"/>
    <x v="0"/>
    <x v="0"/>
    <x v="213"/>
    <x v="7"/>
    <n v="84062"/>
    <x v="1"/>
    <x v="1"/>
    <s v="Paper"/>
    <x v="966"/>
    <n v="8"/>
    <x v="0"/>
    <n v="2194416"/>
  </r>
  <r>
    <x v="0"/>
    <x v="0"/>
    <x v="0"/>
    <x v="213"/>
    <x v="7"/>
    <n v="84062"/>
    <x v="1"/>
    <x v="1"/>
    <s v="Art"/>
    <x v="1191"/>
    <n v="5"/>
    <x v="0"/>
    <n v="4264"/>
  </r>
  <r>
    <x v="0"/>
    <x v="0"/>
    <x v="0"/>
    <x v="213"/>
    <x v="7"/>
    <n v="84062"/>
    <x v="1"/>
    <x v="2"/>
    <s v="Phones"/>
    <x v="1192"/>
    <n v="5"/>
    <x v="2"/>
    <n v="349965"/>
  </r>
  <r>
    <x v="0"/>
    <x v="0"/>
    <x v="0"/>
    <x v="213"/>
    <x v="7"/>
    <n v="84062"/>
    <x v="1"/>
    <x v="1"/>
    <s v="Storage"/>
    <x v="1193"/>
    <n v="5"/>
    <x v="0"/>
    <n v="7945"/>
  </r>
  <r>
    <x v="0"/>
    <x v="0"/>
    <x v="0"/>
    <x v="213"/>
    <x v="7"/>
    <n v="84062"/>
    <x v="1"/>
    <x v="1"/>
    <s v="Binders"/>
    <x v="1194"/>
    <n v="1"/>
    <x v="2"/>
    <n v="47792"/>
  </r>
  <r>
    <x v="1"/>
    <x v="2"/>
    <x v="0"/>
    <x v="34"/>
    <x v="10"/>
    <n v="60505"/>
    <x v="2"/>
    <x v="0"/>
    <s v="Furnishings"/>
    <x v="1195"/>
    <n v="3"/>
    <x v="7"/>
    <n v="-902484"/>
  </r>
  <r>
    <x v="3"/>
    <x v="2"/>
    <x v="0"/>
    <x v="214"/>
    <x v="32"/>
    <n v="30080"/>
    <x v="0"/>
    <x v="1"/>
    <s v="Storage"/>
    <x v="1196"/>
    <n v="1"/>
    <x v="0"/>
    <n v="16196"/>
  </r>
  <r>
    <x v="3"/>
    <x v="2"/>
    <x v="0"/>
    <x v="214"/>
    <x v="32"/>
    <n v="30080"/>
    <x v="0"/>
    <x v="1"/>
    <s v="Paper"/>
    <x v="1197"/>
    <n v="9"/>
    <x v="0"/>
    <n v="1709316"/>
  </r>
  <r>
    <x v="3"/>
    <x v="2"/>
    <x v="0"/>
    <x v="214"/>
    <x v="32"/>
    <n v="30080"/>
    <x v="0"/>
    <x v="1"/>
    <s v="Fasteners"/>
    <x v="1198"/>
    <n v="5"/>
    <x v="0"/>
    <n v="189"/>
  </r>
  <r>
    <x v="3"/>
    <x v="2"/>
    <x v="0"/>
    <x v="214"/>
    <x v="32"/>
    <n v="30080"/>
    <x v="0"/>
    <x v="0"/>
    <s v="Furnishings"/>
    <x v="599"/>
    <n v="3"/>
    <x v="0"/>
    <n v="71592"/>
  </r>
  <r>
    <x v="3"/>
    <x v="2"/>
    <x v="0"/>
    <x v="214"/>
    <x v="32"/>
    <n v="30080"/>
    <x v="0"/>
    <x v="0"/>
    <s v="Bookcases"/>
    <x v="1199"/>
    <n v="2"/>
    <x v="0"/>
    <n v="527956"/>
  </r>
  <r>
    <x v="3"/>
    <x v="2"/>
    <x v="0"/>
    <x v="214"/>
    <x v="32"/>
    <n v="30080"/>
    <x v="0"/>
    <x v="1"/>
    <s v="Envelopes"/>
    <x v="1200"/>
    <n v="2"/>
    <x v="0"/>
    <n v="789412"/>
  </r>
  <r>
    <x v="3"/>
    <x v="2"/>
    <x v="0"/>
    <x v="214"/>
    <x v="32"/>
    <n v="30080"/>
    <x v="0"/>
    <x v="2"/>
    <s v="Phones"/>
    <x v="1201"/>
    <n v="3"/>
    <x v="0"/>
    <n v="283095"/>
  </r>
  <r>
    <x v="3"/>
    <x v="2"/>
    <x v="0"/>
    <x v="214"/>
    <x v="32"/>
    <n v="30080"/>
    <x v="0"/>
    <x v="2"/>
    <s v="Phones"/>
    <x v="1202"/>
    <n v="3"/>
    <x v="0"/>
    <n v="1260558"/>
  </r>
  <r>
    <x v="3"/>
    <x v="2"/>
    <x v="0"/>
    <x v="214"/>
    <x v="32"/>
    <n v="30080"/>
    <x v="0"/>
    <x v="1"/>
    <s v="Paper"/>
    <x v="1203"/>
    <n v="3"/>
    <x v="0"/>
    <n v="602553"/>
  </r>
  <r>
    <x v="3"/>
    <x v="2"/>
    <x v="0"/>
    <x v="214"/>
    <x v="32"/>
    <n v="30080"/>
    <x v="0"/>
    <x v="1"/>
    <s v="Storage"/>
    <x v="1204"/>
    <n v="3"/>
    <x v="0"/>
    <n v="15444"/>
  </r>
  <r>
    <x v="3"/>
    <x v="2"/>
    <x v="0"/>
    <x v="214"/>
    <x v="32"/>
    <n v="30080"/>
    <x v="0"/>
    <x v="1"/>
    <s v="Paper"/>
    <x v="1205"/>
    <n v="7"/>
    <x v="0"/>
    <n v="1609139"/>
  </r>
  <r>
    <x v="2"/>
    <x v="1"/>
    <x v="0"/>
    <x v="140"/>
    <x v="3"/>
    <n v="27217"/>
    <x v="0"/>
    <x v="1"/>
    <s v="Art"/>
    <x v="1206"/>
    <n v="3"/>
    <x v="2"/>
    <n v="15522"/>
  </r>
  <r>
    <x v="1"/>
    <x v="1"/>
    <x v="0"/>
    <x v="34"/>
    <x v="10"/>
    <n v="60505"/>
    <x v="2"/>
    <x v="0"/>
    <s v="Tables"/>
    <x v="1207"/>
    <n v="5"/>
    <x v="5"/>
    <n v="-430617"/>
  </r>
  <r>
    <x v="1"/>
    <x v="1"/>
    <x v="0"/>
    <x v="34"/>
    <x v="10"/>
    <n v="60505"/>
    <x v="2"/>
    <x v="0"/>
    <s v="Tables"/>
    <x v="1208"/>
    <n v="3"/>
    <x v="5"/>
    <n v="-426528"/>
  </r>
  <r>
    <x v="2"/>
    <x v="0"/>
    <x v="0"/>
    <x v="20"/>
    <x v="15"/>
    <n v="10035"/>
    <x v="3"/>
    <x v="1"/>
    <s v="Binders"/>
    <x v="1209"/>
    <n v="4"/>
    <x v="2"/>
    <n v="60256"/>
  </r>
  <r>
    <x v="2"/>
    <x v="0"/>
    <x v="0"/>
    <x v="20"/>
    <x v="15"/>
    <n v="10035"/>
    <x v="3"/>
    <x v="1"/>
    <s v="Paper"/>
    <x v="1030"/>
    <n v="2"/>
    <x v="0"/>
    <n v="56644"/>
  </r>
  <r>
    <x v="2"/>
    <x v="0"/>
    <x v="0"/>
    <x v="20"/>
    <x v="15"/>
    <n v="10035"/>
    <x v="3"/>
    <x v="2"/>
    <s v="Accessories"/>
    <x v="924"/>
    <n v="4"/>
    <x v="0"/>
    <n v="11492"/>
  </r>
  <r>
    <x v="2"/>
    <x v="0"/>
    <x v="0"/>
    <x v="20"/>
    <x v="15"/>
    <n v="10035"/>
    <x v="3"/>
    <x v="1"/>
    <s v="Paper"/>
    <x v="90"/>
    <n v="1"/>
    <x v="0"/>
    <n v="31104"/>
  </r>
  <r>
    <x v="1"/>
    <x v="2"/>
    <x v="0"/>
    <x v="127"/>
    <x v="17"/>
    <n v="24153"/>
    <x v="0"/>
    <x v="2"/>
    <s v="Phones"/>
    <x v="48"/>
    <n v="2"/>
    <x v="0"/>
    <n v="6104"/>
  </r>
  <r>
    <x v="1"/>
    <x v="2"/>
    <x v="0"/>
    <x v="127"/>
    <x v="17"/>
    <n v="24153"/>
    <x v="0"/>
    <x v="1"/>
    <s v="Envelopes"/>
    <x v="1210"/>
    <n v="3"/>
    <x v="0"/>
    <n v="1183413"/>
  </r>
  <r>
    <x v="1"/>
    <x v="2"/>
    <x v="0"/>
    <x v="38"/>
    <x v="24"/>
    <n v="43229"/>
    <x v="3"/>
    <x v="0"/>
    <s v="Tables"/>
    <x v="1211"/>
    <n v="2"/>
    <x v="10"/>
    <n v="-581332"/>
  </r>
  <r>
    <x v="1"/>
    <x v="2"/>
    <x v="0"/>
    <x v="38"/>
    <x v="24"/>
    <n v="43229"/>
    <x v="3"/>
    <x v="1"/>
    <s v="Paper"/>
    <x v="1212"/>
    <n v="5"/>
    <x v="2"/>
    <n v="14679"/>
  </r>
  <r>
    <x v="2"/>
    <x v="2"/>
    <x v="0"/>
    <x v="10"/>
    <x v="9"/>
    <n v="19143"/>
    <x v="3"/>
    <x v="1"/>
    <s v="Supplies"/>
    <x v="1213"/>
    <n v="1"/>
    <x v="2"/>
    <n v="-21896"/>
  </r>
  <r>
    <x v="2"/>
    <x v="2"/>
    <x v="0"/>
    <x v="10"/>
    <x v="9"/>
    <n v="19143"/>
    <x v="3"/>
    <x v="0"/>
    <s v="Tables"/>
    <x v="1214"/>
    <n v="3"/>
    <x v="10"/>
    <n v="-361116"/>
  </r>
  <r>
    <x v="2"/>
    <x v="2"/>
    <x v="0"/>
    <x v="10"/>
    <x v="9"/>
    <n v="19143"/>
    <x v="3"/>
    <x v="2"/>
    <s v="Accessories"/>
    <x v="1215"/>
    <n v="2"/>
    <x v="2"/>
    <n v="21897"/>
  </r>
  <r>
    <x v="1"/>
    <x v="0"/>
    <x v="0"/>
    <x v="20"/>
    <x v="15"/>
    <n v="10024"/>
    <x v="3"/>
    <x v="1"/>
    <s v="Art"/>
    <x v="1216"/>
    <n v="2"/>
    <x v="0"/>
    <n v="196248"/>
  </r>
  <r>
    <x v="1"/>
    <x v="0"/>
    <x v="0"/>
    <x v="20"/>
    <x v="15"/>
    <n v="10024"/>
    <x v="3"/>
    <x v="0"/>
    <s v="Furnishings"/>
    <x v="368"/>
    <n v="2"/>
    <x v="0"/>
    <n v="9995"/>
  </r>
  <r>
    <x v="1"/>
    <x v="0"/>
    <x v="0"/>
    <x v="42"/>
    <x v="16"/>
    <n v="85023"/>
    <x v="1"/>
    <x v="0"/>
    <s v="Tables"/>
    <x v="846"/>
    <n v="3"/>
    <x v="5"/>
    <n v="-2044458"/>
  </r>
  <r>
    <x v="1"/>
    <x v="2"/>
    <x v="0"/>
    <x v="55"/>
    <x v="5"/>
    <n v="75051"/>
    <x v="2"/>
    <x v="1"/>
    <s v="Labels"/>
    <x v="208"/>
    <n v="2"/>
    <x v="2"/>
    <n v="888"/>
  </r>
  <r>
    <x v="1"/>
    <x v="1"/>
    <x v="0"/>
    <x v="20"/>
    <x v="15"/>
    <n v="10035"/>
    <x v="3"/>
    <x v="0"/>
    <s v="Chairs"/>
    <x v="1217"/>
    <n v="2"/>
    <x v="9"/>
    <n v="725344"/>
  </r>
  <r>
    <x v="1"/>
    <x v="1"/>
    <x v="0"/>
    <x v="20"/>
    <x v="15"/>
    <n v="10035"/>
    <x v="3"/>
    <x v="0"/>
    <s v="Furnishings"/>
    <x v="1218"/>
    <n v="4"/>
    <x v="0"/>
    <n v="148752"/>
  </r>
  <r>
    <x v="1"/>
    <x v="0"/>
    <x v="0"/>
    <x v="20"/>
    <x v="15"/>
    <n v="10024"/>
    <x v="3"/>
    <x v="1"/>
    <s v="Binders"/>
    <x v="1219"/>
    <n v="7"/>
    <x v="2"/>
    <n v="1087996"/>
  </r>
  <r>
    <x v="0"/>
    <x v="2"/>
    <x v="0"/>
    <x v="116"/>
    <x v="1"/>
    <n v="92627"/>
    <x v="1"/>
    <x v="2"/>
    <s v="Accessories"/>
    <x v="747"/>
    <n v="3"/>
    <x v="0"/>
    <n v="263967"/>
  </r>
  <r>
    <x v="0"/>
    <x v="2"/>
    <x v="0"/>
    <x v="116"/>
    <x v="1"/>
    <n v="92627"/>
    <x v="1"/>
    <x v="0"/>
    <s v="Furnishings"/>
    <x v="1220"/>
    <n v="3"/>
    <x v="0"/>
    <n v="128316"/>
  </r>
  <r>
    <x v="2"/>
    <x v="1"/>
    <x v="0"/>
    <x v="12"/>
    <x v="5"/>
    <n v="77041"/>
    <x v="2"/>
    <x v="2"/>
    <s v="Phones"/>
    <x v="1221"/>
    <n v="7"/>
    <x v="2"/>
    <n v="118293"/>
  </r>
  <r>
    <x v="2"/>
    <x v="1"/>
    <x v="0"/>
    <x v="12"/>
    <x v="5"/>
    <n v="77041"/>
    <x v="2"/>
    <x v="2"/>
    <s v="Accessories"/>
    <x v="1114"/>
    <n v="3"/>
    <x v="2"/>
    <n v="3213"/>
  </r>
  <r>
    <x v="2"/>
    <x v="1"/>
    <x v="0"/>
    <x v="12"/>
    <x v="5"/>
    <n v="77041"/>
    <x v="2"/>
    <x v="0"/>
    <s v="Furnishings"/>
    <x v="1222"/>
    <n v="4"/>
    <x v="7"/>
    <n v="-14784"/>
  </r>
  <r>
    <x v="1"/>
    <x v="1"/>
    <x v="0"/>
    <x v="123"/>
    <x v="16"/>
    <n v="85204"/>
    <x v="1"/>
    <x v="1"/>
    <s v="Paper"/>
    <x v="1223"/>
    <n v="4"/>
    <x v="2"/>
    <n v="312736"/>
  </r>
  <r>
    <x v="1"/>
    <x v="1"/>
    <x v="0"/>
    <x v="123"/>
    <x v="16"/>
    <n v="85204"/>
    <x v="1"/>
    <x v="1"/>
    <s v="Binders"/>
    <x v="1224"/>
    <n v="2"/>
    <x v="6"/>
    <n v="-48392"/>
  </r>
  <r>
    <x v="1"/>
    <x v="1"/>
    <x v="0"/>
    <x v="123"/>
    <x v="16"/>
    <n v="85204"/>
    <x v="1"/>
    <x v="1"/>
    <s v="Appliances"/>
    <x v="1225"/>
    <n v="2"/>
    <x v="2"/>
    <n v="144096"/>
  </r>
  <r>
    <x v="1"/>
    <x v="1"/>
    <x v="0"/>
    <x v="123"/>
    <x v="16"/>
    <n v="85204"/>
    <x v="1"/>
    <x v="1"/>
    <s v="Binders"/>
    <x v="1226"/>
    <n v="9"/>
    <x v="6"/>
    <n v="-590571"/>
  </r>
  <r>
    <x v="1"/>
    <x v="1"/>
    <x v="0"/>
    <x v="123"/>
    <x v="16"/>
    <n v="85204"/>
    <x v="1"/>
    <x v="1"/>
    <s v="Storage"/>
    <x v="1227"/>
    <n v="6"/>
    <x v="2"/>
    <n v="-14988"/>
  </r>
  <r>
    <x v="1"/>
    <x v="1"/>
    <x v="0"/>
    <x v="123"/>
    <x v="16"/>
    <n v="85204"/>
    <x v="1"/>
    <x v="2"/>
    <s v="Phones"/>
    <x v="1228"/>
    <n v="5"/>
    <x v="2"/>
    <n v="230965"/>
  </r>
  <r>
    <x v="1"/>
    <x v="1"/>
    <x v="0"/>
    <x v="123"/>
    <x v="16"/>
    <n v="85204"/>
    <x v="1"/>
    <x v="1"/>
    <s v="Storage"/>
    <x v="1229"/>
    <n v="4"/>
    <x v="2"/>
    <n v="-863664"/>
  </r>
  <r>
    <x v="0"/>
    <x v="1"/>
    <x v="0"/>
    <x v="162"/>
    <x v="1"/>
    <n v="93905"/>
    <x v="1"/>
    <x v="1"/>
    <s v="Binders"/>
    <x v="1230"/>
    <n v="2"/>
    <x v="2"/>
    <n v="32832"/>
  </r>
  <r>
    <x v="0"/>
    <x v="1"/>
    <x v="0"/>
    <x v="162"/>
    <x v="1"/>
    <n v="93905"/>
    <x v="1"/>
    <x v="1"/>
    <s v="Envelopes"/>
    <x v="1231"/>
    <n v="5"/>
    <x v="0"/>
    <n v="708"/>
  </r>
  <r>
    <x v="0"/>
    <x v="1"/>
    <x v="0"/>
    <x v="162"/>
    <x v="1"/>
    <n v="93905"/>
    <x v="1"/>
    <x v="1"/>
    <s v="Binders"/>
    <x v="1232"/>
    <n v="5"/>
    <x v="2"/>
    <n v="93125"/>
  </r>
  <r>
    <x v="0"/>
    <x v="1"/>
    <x v="0"/>
    <x v="162"/>
    <x v="1"/>
    <n v="93905"/>
    <x v="1"/>
    <x v="1"/>
    <s v="Labels"/>
    <x v="1233"/>
    <n v="14"/>
    <x v="0"/>
    <n v="1966132"/>
  </r>
  <r>
    <x v="1"/>
    <x v="0"/>
    <x v="0"/>
    <x v="38"/>
    <x v="24"/>
    <n v="43229"/>
    <x v="3"/>
    <x v="2"/>
    <s v="Phones"/>
    <x v="1234"/>
    <n v="8"/>
    <x v="10"/>
    <n v="-404712"/>
  </r>
  <r>
    <x v="0"/>
    <x v="0"/>
    <x v="0"/>
    <x v="159"/>
    <x v="19"/>
    <n v="35630"/>
    <x v="0"/>
    <x v="1"/>
    <s v="Binders"/>
    <x v="1235"/>
    <n v="6"/>
    <x v="0"/>
    <n v="748524"/>
  </r>
  <r>
    <x v="0"/>
    <x v="0"/>
    <x v="0"/>
    <x v="159"/>
    <x v="19"/>
    <n v="35630"/>
    <x v="0"/>
    <x v="1"/>
    <s v="Supplies"/>
    <x v="1236"/>
    <n v="1"/>
    <x v="0"/>
    <n v="19629"/>
  </r>
  <r>
    <x v="0"/>
    <x v="0"/>
    <x v="0"/>
    <x v="159"/>
    <x v="19"/>
    <n v="35630"/>
    <x v="0"/>
    <x v="0"/>
    <s v="Chairs"/>
    <x v="1237"/>
    <n v="14"/>
    <x v="0"/>
    <n v="1637874"/>
  </r>
  <r>
    <x v="1"/>
    <x v="0"/>
    <x v="0"/>
    <x v="4"/>
    <x v="4"/>
    <n v="98105"/>
    <x v="1"/>
    <x v="1"/>
    <s v="Paper"/>
    <x v="1238"/>
    <n v="5"/>
    <x v="0"/>
    <n v="15594"/>
  </r>
  <r>
    <x v="1"/>
    <x v="0"/>
    <x v="0"/>
    <x v="215"/>
    <x v="24"/>
    <n v="44134"/>
    <x v="3"/>
    <x v="1"/>
    <s v="Paper"/>
    <x v="275"/>
    <n v="6"/>
    <x v="2"/>
    <n v="108864"/>
  </r>
  <r>
    <x v="1"/>
    <x v="0"/>
    <x v="0"/>
    <x v="215"/>
    <x v="24"/>
    <n v="44134"/>
    <x v="3"/>
    <x v="1"/>
    <s v="Art"/>
    <x v="779"/>
    <n v="2"/>
    <x v="2"/>
    <n v="5904"/>
  </r>
  <r>
    <x v="3"/>
    <x v="0"/>
    <x v="0"/>
    <x v="112"/>
    <x v="5"/>
    <n v="79109"/>
    <x v="2"/>
    <x v="2"/>
    <s v="Accessories"/>
    <x v="424"/>
    <n v="3"/>
    <x v="2"/>
    <n v="428805"/>
  </r>
  <r>
    <x v="3"/>
    <x v="0"/>
    <x v="0"/>
    <x v="112"/>
    <x v="5"/>
    <n v="79109"/>
    <x v="2"/>
    <x v="0"/>
    <s v="Chairs"/>
    <x v="1239"/>
    <n v="5"/>
    <x v="4"/>
    <n v="-35049"/>
  </r>
  <r>
    <x v="0"/>
    <x v="0"/>
    <x v="0"/>
    <x v="205"/>
    <x v="34"/>
    <n v="2908"/>
    <x v="3"/>
    <x v="1"/>
    <s v="Binders"/>
    <x v="1150"/>
    <n v="5"/>
    <x v="0"/>
    <n v="13365"/>
  </r>
  <r>
    <x v="0"/>
    <x v="0"/>
    <x v="0"/>
    <x v="205"/>
    <x v="34"/>
    <n v="2908"/>
    <x v="3"/>
    <x v="1"/>
    <s v="Paper"/>
    <x v="774"/>
    <n v="4"/>
    <x v="0"/>
    <n v="17982"/>
  </r>
  <r>
    <x v="0"/>
    <x v="0"/>
    <x v="0"/>
    <x v="8"/>
    <x v="1"/>
    <n v="94110"/>
    <x v="1"/>
    <x v="1"/>
    <s v="Binders"/>
    <x v="1240"/>
    <n v="2"/>
    <x v="2"/>
    <n v="1146"/>
  </r>
  <r>
    <x v="2"/>
    <x v="1"/>
    <x v="0"/>
    <x v="102"/>
    <x v="0"/>
    <n v="40475"/>
    <x v="0"/>
    <x v="1"/>
    <s v="Paper"/>
    <x v="1241"/>
    <n v="2"/>
    <x v="0"/>
    <n v="63296"/>
  </r>
  <r>
    <x v="1"/>
    <x v="1"/>
    <x v="0"/>
    <x v="34"/>
    <x v="22"/>
    <n v="80013"/>
    <x v="1"/>
    <x v="1"/>
    <s v="Storage"/>
    <x v="1242"/>
    <n v="4"/>
    <x v="2"/>
    <n v="17428"/>
  </r>
  <r>
    <x v="1"/>
    <x v="0"/>
    <x v="0"/>
    <x v="22"/>
    <x v="10"/>
    <n v="60623"/>
    <x v="2"/>
    <x v="2"/>
    <s v="Phones"/>
    <x v="1243"/>
    <n v="9"/>
    <x v="2"/>
    <n v="1484946"/>
  </r>
  <r>
    <x v="2"/>
    <x v="2"/>
    <x v="0"/>
    <x v="22"/>
    <x v="10"/>
    <n v="60653"/>
    <x v="2"/>
    <x v="1"/>
    <s v="Storage"/>
    <x v="1244"/>
    <n v="4"/>
    <x v="2"/>
    <n v="-391248"/>
  </r>
  <r>
    <x v="2"/>
    <x v="2"/>
    <x v="0"/>
    <x v="22"/>
    <x v="10"/>
    <n v="60653"/>
    <x v="2"/>
    <x v="0"/>
    <s v="Chairs"/>
    <x v="1245"/>
    <n v="7"/>
    <x v="4"/>
    <n v="-873418"/>
  </r>
  <r>
    <x v="2"/>
    <x v="2"/>
    <x v="0"/>
    <x v="22"/>
    <x v="10"/>
    <n v="60653"/>
    <x v="2"/>
    <x v="2"/>
    <s v="Phones"/>
    <x v="719"/>
    <n v="2"/>
    <x v="2"/>
    <n v="5998"/>
  </r>
  <r>
    <x v="2"/>
    <x v="1"/>
    <x v="0"/>
    <x v="10"/>
    <x v="9"/>
    <n v="19134"/>
    <x v="3"/>
    <x v="1"/>
    <s v="Binders"/>
    <x v="1246"/>
    <n v="3"/>
    <x v="6"/>
    <n v="-17514"/>
  </r>
  <r>
    <x v="1"/>
    <x v="1"/>
    <x v="0"/>
    <x v="1"/>
    <x v="1"/>
    <n v="90008"/>
    <x v="1"/>
    <x v="2"/>
    <s v="Phones"/>
    <x v="1247"/>
    <n v="3"/>
    <x v="2"/>
    <n v="11094"/>
  </r>
  <r>
    <x v="2"/>
    <x v="0"/>
    <x v="0"/>
    <x v="42"/>
    <x v="16"/>
    <n v="85023"/>
    <x v="1"/>
    <x v="1"/>
    <s v="Binders"/>
    <x v="1248"/>
    <n v="1"/>
    <x v="6"/>
    <n v="-135"/>
  </r>
  <r>
    <x v="2"/>
    <x v="1"/>
    <x v="0"/>
    <x v="216"/>
    <x v="19"/>
    <n v="36608"/>
    <x v="0"/>
    <x v="1"/>
    <s v="Paper"/>
    <x v="549"/>
    <n v="7"/>
    <x v="0"/>
    <n v="347802"/>
  </r>
  <r>
    <x v="2"/>
    <x v="1"/>
    <x v="0"/>
    <x v="216"/>
    <x v="19"/>
    <n v="36608"/>
    <x v="0"/>
    <x v="1"/>
    <s v="Binders"/>
    <x v="1249"/>
    <n v="3"/>
    <x v="0"/>
    <n v="4584"/>
  </r>
  <r>
    <x v="2"/>
    <x v="1"/>
    <x v="0"/>
    <x v="216"/>
    <x v="19"/>
    <n v="36608"/>
    <x v="0"/>
    <x v="1"/>
    <s v="Binders"/>
    <x v="1250"/>
    <n v="5"/>
    <x v="0"/>
    <n v="16875"/>
  </r>
  <r>
    <x v="2"/>
    <x v="1"/>
    <x v="0"/>
    <x v="216"/>
    <x v="19"/>
    <n v="36608"/>
    <x v="0"/>
    <x v="2"/>
    <s v="Machines"/>
    <x v="1251"/>
    <n v="8"/>
    <x v="0"/>
    <n v="14592"/>
  </r>
  <r>
    <x v="1"/>
    <x v="2"/>
    <x v="0"/>
    <x v="38"/>
    <x v="32"/>
    <n v="31907"/>
    <x v="0"/>
    <x v="1"/>
    <s v="Binders"/>
    <x v="1252"/>
    <n v="3"/>
    <x v="0"/>
    <n v="41952"/>
  </r>
  <r>
    <x v="1"/>
    <x v="2"/>
    <x v="0"/>
    <x v="38"/>
    <x v="32"/>
    <n v="31907"/>
    <x v="0"/>
    <x v="0"/>
    <s v="Tables"/>
    <x v="1253"/>
    <n v="3"/>
    <x v="0"/>
    <n v="67941"/>
  </r>
  <r>
    <x v="1"/>
    <x v="1"/>
    <x v="0"/>
    <x v="217"/>
    <x v="31"/>
    <n v="2740"/>
    <x v="3"/>
    <x v="1"/>
    <s v="Binders"/>
    <x v="1254"/>
    <n v="9"/>
    <x v="0"/>
    <n v="2349"/>
  </r>
  <r>
    <x v="1"/>
    <x v="1"/>
    <x v="0"/>
    <x v="218"/>
    <x v="5"/>
    <n v="75061"/>
    <x v="2"/>
    <x v="1"/>
    <s v="Labels"/>
    <x v="783"/>
    <n v="4"/>
    <x v="2"/>
    <n v="51792"/>
  </r>
  <r>
    <x v="3"/>
    <x v="0"/>
    <x v="0"/>
    <x v="209"/>
    <x v="29"/>
    <n v="6457"/>
    <x v="3"/>
    <x v="0"/>
    <s v="Furnishings"/>
    <x v="1255"/>
    <n v="2"/>
    <x v="0"/>
    <n v="98856"/>
  </r>
  <r>
    <x v="1"/>
    <x v="0"/>
    <x v="0"/>
    <x v="4"/>
    <x v="4"/>
    <n v="98103"/>
    <x v="1"/>
    <x v="1"/>
    <s v="Binders"/>
    <x v="1256"/>
    <n v="2"/>
    <x v="2"/>
    <n v="193984"/>
  </r>
  <r>
    <x v="1"/>
    <x v="0"/>
    <x v="0"/>
    <x v="219"/>
    <x v="30"/>
    <n v="8360"/>
    <x v="3"/>
    <x v="0"/>
    <s v="Tables"/>
    <x v="1257"/>
    <n v="2"/>
    <x v="4"/>
    <n v="-313722"/>
  </r>
  <r>
    <x v="2"/>
    <x v="1"/>
    <x v="0"/>
    <x v="45"/>
    <x v="5"/>
    <n v="77506"/>
    <x v="2"/>
    <x v="2"/>
    <s v="Accessories"/>
    <x v="1258"/>
    <n v="2"/>
    <x v="2"/>
    <n v="439956"/>
  </r>
  <r>
    <x v="2"/>
    <x v="1"/>
    <x v="0"/>
    <x v="45"/>
    <x v="5"/>
    <n v="77506"/>
    <x v="2"/>
    <x v="0"/>
    <s v="Chairs"/>
    <x v="1259"/>
    <n v="6"/>
    <x v="4"/>
    <n v="-292776"/>
  </r>
  <r>
    <x v="2"/>
    <x v="1"/>
    <x v="0"/>
    <x v="20"/>
    <x v="15"/>
    <n v="10009"/>
    <x v="3"/>
    <x v="1"/>
    <s v="Fasteners"/>
    <x v="1260"/>
    <n v="2"/>
    <x v="0"/>
    <n v="18032"/>
  </r>
  <r>
    <x v="1"/>
    <x v="0"/>
    <x v="0"/>
    <x v="220"/>
    <x v="16"/>
    <n v="85301"/>
    <x v="1"/>
    <x v="0"/>
    <s v="Furnishings"/>
    <x v="1261"/>
    <n v="4"/>
    <x v="2"/>
    <n v="-30344"/>
  </r>
  <r>
    <x v="1"/>
    <x v="0"/>
    <x v="0"/>
    <x v="220"/>
    <x v="16"/>
    <n v="85301"/>
    <x v="1"/>
    <x v="2"/>
    <s v="Accessories"/>
    <x v="98"/>
    <n v="3"/>
    <x v="2"/>
    <n v="-107973"/>
  </r>
  <r>
    <x v="3"/>
    <x v="2"/>
    <x v="0"/>
    <x v="108"/>
    <x v="2"/>
    <n v="32216"/>
    <x v="0"/>
    <x v="2"/>
    <s v="Accessories"/>
    <x v="1262"/>
    <n v="4"/>
    <x v="2"/>
    <n v="31996"/>
  </r>
  <r>
    <x v="1"/>
    <x v="1"/>
    <x v="0"/>
    <x v="66"/>
    <x v="12"/>
    <n v="48234"/>
    <x v="2"/>
    <x v="0"/>
    <s v="Chairs"/>
    <x v="1263"/>
    <n v="3"/>
    <x v="0"/>
    <n v="2269644"/>
  </r>
  <r>
    <x v="1"/>
    <x v="1"/>
    <x v="0"/>
    <x v="66"/>
    <x v="12"/>
    <n v="48234"/>
    <x v="2"/>
    <x v="1"/>
    <s v="Binders"/>
    <x v="1264"/>
    <n v="2"/>
    <x v="0"/>
    <n v="195238"/>
  </r>
  <r>
    <x v="1"/>
    <x v="1"/>
    <x v="0"/>
    <x v="66"/>
    <x v="12"/>
    <n v="48234"/>
    <x v="2"/>
    <x v="1"/>
    <s v="Paper"/>
    <x v="91"/>
    <n v="2"/>
    <x v="0"/>
    <n v="62208"/>
  </r>
  <r>
    <x v="0"/>
    <x v="1"/>
    <x v="0"/>
    <x v="10"/>
    <x v="9"/>
    <n v="19120"/>
    <x v="3"/>
    <x v="1"/>
    <s v="Art"/>
    <x v="1265"/>
    <n v="2"/>
    <x v="2"/>
    <n v="5992"/>
  </r>
  <r>
    <x v="1"/>
    <x v="1"/>
    <x v="0"/>
    <x v="1"/>
    <x v="1"/>
    <n v="90004"/>
    <x v="1"/>
    <x v="1"/>
    <s v="Labels"/>
    <x v="1266"/>
    <n v="3"/>
    <x v="0"/>
    <n v="40749"/>
  </r>
  <r>
    <x v="3"/>
    <x v="0"/>
    <x v="0"/>
    <x v="12"/>
    <x v="5"/>
    <n v="77036"/>
    <x v="2"/>
    <x v="0"/>
    <s v="Furnishings"/>
    <x v="1267"/>
    <n v="4"/>
    <x v="7"/>
    <n v="-40128"/>
  </r>
  <r>
    <x v="1"/>
    <x v="2"/>
    <x v="0"/>
    <x v="221"/>
    <x v="15"/>
    <n v="14304"/>
    <x v="3"/>
    <x v="1"/>
    <s v="Art"/>
    <x v="1067"/>
    <n v="6"/>
    <x v="0"/>
    <n v="50112"/>
  </r>
  <r>
    <x v="1"/>
    <x v="2"/>
    <x v="0"/>
    <x v="221"/>
    <x v="15"/>
    <n v="14304"/>
    <x v="3"/>
    <x v="1"/>
    <s v="Binders"/>
    <x v="1136"/>
    <n v="3"/>
    <x v="2"/>
    <n v="64206"/>
  </r>
  <r>
    <x v="1"/>
    <x v="2"/>
    <x v="0"/>
    <x v="20"/>
    <x v="15"/>
    <n v="10024"/>
    <x v="3"/>
    <x v="1"/>
    <s v="Labels"/>
    <x v="1268"/>
    <n v="7"/>
    <x v="0"/>
    <n v="132986"/>
  </r>
  <r>
    <x v="1"/>
    <x v="0"/>
    <x v="0"/>
    <x v="222"/>
    <x v="3"/>
    <n v="27360"/>
    <x v="0"/>
    <x v="1"/>
    <s v="Supplies"/>
    <x v="1269"/>
    <n v="7"/>
    <x v="2"/>
    <n v="58653"/>
  </r>
  <r>
    <x v="2"/>
    <x v="0"/>
    <x v="0"/>
    <x v="223"/>
    <x v="1"/>
    <n v="92683"/>
    <x v="1"/>
    <x v="2"/>
    <s v="Phones"/>
    <x v="1270"/>
    <n v="4"/>
    <x v="2"/>
    <n v="23976"/>
  </r>
  <r>
    <x v="1"/>
    <x v="0"/>
    <x v="0"/>
    <x v="8"/>
    <x v="1"/>
    <n v="94122"/>
    <x v="1"/>
    <x v="1"/>
    <s v="Paper"/>
    <x v="233"/>
    <n v="4"/>
    <x v="0"/>
    <n v="124416"/>
  </r>
  <r>
    <x v="1"/>
    <x v="0"/>
    <x v="0"/>
    <x v="8"/>
    <x v="1"/>
    <n v="94122"/>
    <x v="1"/>
    <x v="1"/>
    <s v="Paper"/>
    <x v="1271"/>
    <n v="7"/>
    <x v="0"/>
    <n v="198254"/>
  </r>
  <r>
    <x v="1"/>
    <x v="0"/>
    <x v="0"/>
    <x v="8"/>
    <x v="1"/>
    <n v="94122"/>
    <x v="1"/>
    <x v="1"/>
    <s v="Storage"/>
    <x v="1272"/>
    <n v="3"/>
    <x v="0"/>
    <n v="88062"/>
  </r>
  <r>
    <x v="0"/>
    <x v="0"/>
    <x v="0"/>
    <x v="25"/>
    <x v="18"/>
    <n v="38301"/>
    <x v="0"/>
    <x v="1"/>
    <s v="Art"/>
    <x v="1230"/>
    <n v="2"/>
    <x v="2"/>
    <n v="17024"/>
  </r>
  <r>
    <x v="0"/>
    <x v="0"/>
    <x v="0"/>
    <x v="25"/>
    <x v="18"/>
    <n v="38301"/>
    <x v="0"/>
    <x v="1"/>
    <s v="Paper"/>
    <x v="1273"/>
    <n v="1"/>
    <x v="2"/>
    <n v="107"/>
  </r>
  <r>
    <x v="1"/>
    <x v="1"/>
    <x v="0"/>
    <x v="4"/>
    <x v="4"/>
    <n v="98115"/>
    <x v="1"/>
    <x v="2"/>
    <s v="Accessories"/>
    <x v="1274"/>
    <n v="3"/>
    <x v="0"/>
    <n v="3009"/>
  </r>
  <r>
    <x v="1"/>
    <x v="0"/>
    <x v="0"/>
    <x v="20"/>
    <x v="15"/>
    <n v="10035"/>
    <x v="3"/>
    <x v="1"/>
    <s v="Fasteners"/>
    <x v="1034"/>
    <n v="2"/>
    <x v="0"/>
    <n v="1316"/>
  </r>
  <r>
    <x v="1"/>
    <x v="2"/>
    <x v="0"/>
    <x v="1"/>
    <x v="1"/>
    <n v="90008"/>
    <x v="1"/>
    <x v="2"/>
    <s v="Phones"/>
    <x v="1275"/>
    <n v="7"/>
    <x v="2"/>
    <n v="1061242"/>
  </r>
  <r>
    <x v="1"/>
    <x v="2"/>
    <x v="0"/>
    <x v="1"/>
    <x v="1"/>
    <n v="90008"/>
    <x v="1"/>
    <x v="2"/>
    <s v="Accessories"/>
    <x v="1276"/>
    <n v="3"/>
    <x v="0"/>
    <n v="377874"/>
  </r>
  <r>
    <x v="1"/>
    <x v="2"/>
    <x v="0"/>
    <x v="1"/>
    <x v="1"/>
    <n v="90008"/>
    <x v="1"/>
    <x v="0"/>
    <s v="Furnishings"/>
    <x v="523"/>
    <n v="3"/>
    <x v="0"/>
    <n v="16614"/>
  </r>
  <r>
    <x v="1"/>
    <x v="0"/>
    <x v="0"/>
    <x v="10"/>
    <x v="9"/>
    <n v="19143"/>
    <x v="3"/>
    <x v="1"/>
    <s v="Labels"/>
    <x v="1277"/>
    <n v="2"/>
    <x v="2"/>
    <n v="1764"/>
  </r>
  <r>
    <x v="0"/>
    <x v="1"/>
    <x v="0"/>
    <x v="20"/>
    <x v="15"/>
    <n v="10024"/>
    <x v="3"/>
    <x v="1"/>
    <s v="Envelopes"/>
    <x v="1278"/>
    <n v="4"/>
    <x v="0"/>
    <n v="28332"/>
  </r>
  <r>
    <x v="1"/>
    <x v="1"/>
    <x v="0"/>
    <x v="20"/>
    <x v="15"/>
    <n v="10035"/>
    <x v="3"/>
    <x v="1"/>
    <s v="Paper"/>
    <x v="481"/>
    <n v="1"/>
    <x v="0"/>
    <n v="28812"/>
  </r>
  <r>
    <x v="1"/>
    <x v="1"/>
    <x v="0"/>
    <x v="20"/>
    <x v="15"/>
    <n v="10035"/>
    <x v="3"/>
    <x v="0"/>
    <s v="Chairs"/>
    <x v="1279"/>
    <n v="6"/>
    <x v="9"/>
    <n v="1737408"/>
  </r>
  <r>
    <x v="1"/>
    <x v="1"/>
    <x v="0"/>
    <x v="137"/>
    <x v="4"/>
    <n v="98661"/>
    <x v="1"/>
    <x v="0"/>
    <s v="Furnishings"/>
    <x v="1280"/>
    <n v="2"/>
    <x v="0"/>
    <n v="36632"/>
  </r>
  <r>
    <x v="0"/>
    <x v="0"/>
    <x v="0"/>
    <x v="38"/>
    <x v="32"/>
    <n v="31907"/>
    <x v="0"/>
    <x v="1"/>
    <s v="Art"/>
    <x v="1281"/>
    <n v="3"/>
    <x v="0"/>
    <n v="11214"/>
  </r>
  <r>
    <x v="1"/>
    <x v="0"/>
    <x v="0"/>
    <x v="224"/>
    <x v="5"/>
    <n v="75019"/>
    <x v="2"/>
    <x v="1"/>
    <s v="Art"/>
    <x v="1282"/>
    <n v="7"/>
    <x v="2"/>
    <n v="3185"/>
  </r>
  <r>
    <x v="1"/>
    <x v="0"/>
    <x v="0"/>
    <x v="224"/>
    <x v="5"/>
    <n v="75019"/>
    <x v="2"/>
    <x v="1"/>
    <s v="Storage"/>
    <x v="1283"/>
    <n v="1"/>
    <x v="2"/>
    <n v="-2098"/>
  </r>
  <r>
    <x v="1"/>
    <x v="0"/>
    <x v="0"/>
    <x v="224"/>
    <x v="5"/>
    <n v="75019"/>
    <x v="2"/>
    <x v="1"/>
    <s v="Art"/>
    <x v="1284"/>
    <n v="5"/>
    <x v="2"/>
    <n v="3772"/>
  </r>
  <r>
    <x v="2"/>
    <x v="2"/>
    <x v="0"/>
    <x v="8"/>
    <x v="1"/>
    <n v="94122"/>
    <x v="1"/>
    <x v="1"/>
    <s v="Binders"/>
    <x v="1285"/>
    <n v="5"/>
    <x v="2"/>
    <n v="6583"/>
  </r>
  <r>
    <x v="1"/>
    <x v="0"/>
    <x v="0"/>
    <x v="89"/>
    <x v="5"/>
    <n v="78745"/>
    <x v="2"/>
    <x v="1"/>
    <s v="Paper"/>
    <x v="195"/>
    <n v="3"/>
    <x v="2"/>
    <n v="58203"/>
  </r>
  <r>
    <x v="1"/>
    <x v="0"/>
    <x v="0"/>
    <x v="89"/>
    <x v="5"/>
    <n v="78745"/>
    <x v="2"/>
    <x v="1"/>
    <s v="Paper"/>
    <x v="1286"/>
    <n v="9"/>
    <x v="2"/>
    <n v="69705"/>
  </r>
  <r>
    <x v="1"/>
    <x v="0"/>
    <x v="0"/>
    <x v="89"/>
    <x v="5"/>
    <n v="78745"/>
    <x v="2"/>
    <x v="1"/>
    <s v="Storage"/>
    <x v="1094"/>
    <n v="3"/>
    <x v="2"/>
    <n v="-472542"/>
  </r>
  <r>
    <x v="1"/>
    <x v="2"/>
    <x v="0"/>
    <x v="1"/>
    <x v="1"/>
    <n v="90045"/>
    <x v="1"/>
    <x v="2"/>
    <s v="Phones"/>
    <x v="1287"/>
    <n v="2"/>
    <x v="2"/>
    <n v="3352"/>
  </r>
  <r>
    <x v="1"/>
    <x v="2"/>
    <x v="0"/>
    <x v="1"/>
    <x v="1"/>
    <n v="90045"/>
    <x v="1"/>
    <x v="0"/>
    <s v="Furnishings"/>
    <x v="578"/>
    <n v="2"/>
    <x v="0"/>
    <n v="30814"/>
  </r>
  <r>
    <x v="1"/>
    <x v="2"/>
    <x v="0"/>
    <x v="1"/>
    <x v="1"/>
    <n v="90004"/>
    <x v="1"/>
    <x v="1"/>
    <s v="Art"/>
    <x v="929"/>
    <n v="4"/>
    <x v="0"/>
    <n v="336"/>
  </r>
  <r>
    <x v="1"/>
    <x v="2"/>
    <x v="0"/>
    <x v="1"/>
    <x v="1"/>
    <n v="90004"/>
    <x v="1"/>
    <x v="0"/>
    <s v="Tables"/>
    <x v="1288"/>
    <n v="6"/>
    <x v="2"/>
    <n v="-1758708"/>
  </r>
  <r>
    <x v="1"/>
    <x v="0"/>
    <x v="0"/>
    <x v="20"/>
    <x v="15"/>
    <n v="10024"/>
    <x v="3"/>
    <x v="1"/>
    <s v="Binders"/>
    <x v="99"/>
    <n v="3"/>
    <x v="2"/>
    <n v="55875"/>
  </r>
  <r>
    <x v="1"/>
    <x v="0"/>
    <x v="0"/>
    <x v="38"/>
    <x v="32"/>
    <n v="31907"/>
    <x v="0"/>
    <x v="2"/>
    <s v="Machines"/>
    <x v="527"/>
    <n v="4"/>
    <x v="0"/>
    <n v="19008"/>
  </r>
  <r>
    <x v="3"/>
    <x v="2"/>
    <x v="0"/>
    <x v="155"/>
    <x v="8"/>
    <n v="68104"/>
    <x v="2"/>
    <x v="1"/>
    <s v="Binders"/>
    <x v="1289"/>
    <n v="3"/>
    <x v="0"/>
    <n v="15525"/>
  </r>
  <r>
    <x v="2"/>
    <x v="0"/>
    <x v="0"/>
    <x v="1"/>
    <x v="1"/>
    <n v="90036"/>
    <x v="1"/>
    <x v="0"/>
    <s v="Furnishings"/>
    <x v="1290"/>
    <n v="2"/>
    <x v="0"/>
    <n v="30096"/>
  </r>
  <r>
    <x v="1"/>
    <x v="1"/>
    <x v="0"/>
    <x v="225"/>
    <x v="1"/>
    <n v="91767"/>
    <x v="1"/>
    <x v="1"/>
    <s v="Art"/>
    <x v="1291"/>
    <n v="8"/>
    <x v="0"/>
    <n v="111824"/>
  </r>
  <r>
    <x v="1"/>
    <x v="1"/>
    <x v="0"/>
    <x v="225"/>
    <x v="1"/>
    <n v="91767"/>
    <x v="1"/>
    <x v="1"/>
    <s v="Art"/>
    <x v="1292"/>
    <n v="9"/>
    <x v="0"/>
    <n v="118206"/>
  </r>
  <r>
    <x v="1"/>
    <x v="0"/>
    <x v="0"/>
    <x v="61"/>
    <x v="5"/>
    <n v="75220"/>
    <x v="2"/>
    <x v="1"/>
    <s v="Storage"/>
    <x v="1293"/>
    <n v="3"/>
    <x v="2"/>
    <n v="12504"/>
  </r>
  <r>
    <x v="1"/>
    <x v="0"/>
    <x v="0"/>
    <x v="61"/>
    <x v="5"/>
    <n v="75220"/>
    <x v="2"/>
    <x v="1"/>
    <s v="Binders"/>
    <x v="1294"/>
    <n v="5"/>
    <x v="3"/>
    <n v="-33139"/>
  </r>
  <r>
    <x v="1"/>
    <x v="0"/>
    <x v="0"/>
    <x v="61"/>
    <x v="5"/>
    <n v="75220"/>
    <x v="2"/>
    <x v="1"/>
    <s v="Binders"/>
    <x v="1295"/>
    <n v="4"/>
    <x v="3"/>
    <n v="-114648"/>
  </r>
  <r>
    <x v="1"/>
    <x v="0"/>
    <x v="0"/>
    <x v="10"/>
    <x v="9"/>
    <n v="19120"/>
    <x v="3"/>
    <x v="0"/>
    <s v="Chairs"/>
    <x v="1296"/>
    <n v="1"/>
    <x v="4"/>
    <n v="-9098"/>
  </r>
  <r>
    <x v="0"/>
    <x v="0"/>
    <x v="0"/>
    <x v="226"/>
    <x v="33"/>
    <n v="89031"/>
    <x v="1"/>
    <x v="0"/>
    <s v="Tables"/>
    <x v="1297"/>
    <n v="4"/>
    <x v="0"/>
    <n v="116872"/>
  </r>
  <r>
    <x v="0"/>
    <x v="0"/>
    <x v="0"/>
    <x v="4"/>
    <x v="4"/>
    <n v="98105"/>
    <x v="1"/>
    <x v="1"/>
    <s v="Binders"/>
    <x v="1298"/>
    <n v="2"/>
    <x v="2"/>
    <n v="27248"/>
  </r>
  <r>
    <x v="0"/>
    <x v="0"/>
    <x v="0"/>
    <x v="4"/>
    <x v="4"/>
    <n v="98105"/>
    <x v="1"/>
    <x v="1"/>
    <s v="Binders"/>
    <x v="1299"/>
    <n v="3"/>
    <x v="2"/>
    <n v="43134"/>
  </r>
  <r>
    <x v="0"/>
    <x v="1"/>
    <x v="0"/>
    <x v="8"/>
    <x v="1"/>
    <n v="94110"/>
    <x v="1"/>
    <x v="1"/>
    <s v="Binders"/>
    <x v="1300"/>
    <n v="7"/>
    <x v="2"/>
    <n v="77343"/>
  </r>
  <r>
    <x v="1"/>
    <x v="2"/>
    <x v="0"/>
    <x v="22"/>
    <x v="10"/>
    <n v="60610"/>
    <x v="2"/>
    <x v="1"/>
    <s v="Art"/>
    <x v="1026"/>
    <n v="5"/>
    <x v="2"/>
    <n v="2065"/>
  </r>
  <r>
    <x v="1"/>
    <x v="0"/>
    <x v="0"/>
    <x v="93"/>
    <x v="16"/>
    <n v="85705"/>
    <x v="1"/>
    <x v="0"/>
    <s v="Furnishings"/>
    <x v="1301"/>
    <n v="6"/>
    <x v="2"/>
    <n v="489516"/>
  </r>
  <r>
    <x v="1"/>
    <x v="0"/>
    <x v="0"/>
    <x v="93"/>
    <x v="16"/>
    <n v="85705"/>
    <x v="1"/>
    <x v="1"/>
    <s v="Paper"/>
    <x v="539"/>
    <n v="5"/>
    <x v="2"/>
    <n v="6723"/>
  </r>
  <r>
    <x v="1"/>
    <x v="0"/>
    <x v="0"/>
    <x v="93"/>
    <x v="16"/>
    <n v="85705"/>
    <x v="1"/>
    <x v="1"/>
    <s v="Paper"/>
    <x v="645"/>
    <n v="8"/>
    <x v="2"/>
    <n v="6196"/>
  </r>
  <r>
    <x v="1"/>
    <x v="0"/>
    <x v="0"/>
    <x v="93"/>
    <x v="16"/>
    <n v="85705"/>
    <x v="1"/>
    <x v="1"/>
    <s v="Storage"/>
    <x v="1302"/>
    <n v="6"/>
    <x v="2"/>
    <n v="-586872"/>
  </r>
  <r>
    <x v="1"/>
    <x v="0"/>
    <x v="0"/>
    <x v="93"/>
    <x v="16"/>
    <n v="85705"/>
    <x v="1"/>
    <x v="1"/>
    <s v="Art"/>
    <x v="31"/>
    <n v="6"/>
    <x v="2"/>
    <n v="97092"/>
  </r>
  <r>
    <x v="1"/>
    <x v="0"/>
    <x v="0"/>
    <x v="227"/>
    <x v="9"/>
    <n v="18103"/>
    <x v="3"/>
    <x v="1"/>
    <s v="Art"/>
    <x v="1303"/>
    <n v="2"/>
    <x v="2"/>
    <n v="364"/>
  </r>
  <r>
    <x v="1"/>
    <x v="0"/>
    <x v="0"/>
    <x v="227"/>
    <x v="9"/>
    <n v="18103"/>
    <x v="3"/>
    <x v="0"/>
    <s v="Furnishings"/>
    <x v="25"/>
    <n v="2"/>
    <x v="2"/>
    <n v="33488"/>
  </r>
  <r>
    <x v="0"/>
    <x v="1"/>
    <x v="0"/>
    <x v="46"/>
    <x v="13"/>
    <n v="19711"/>
    <x v="3"/>
    <x v="1"/>
    <s v="Fasteners"/>
    <x v="1304"/>
    <n v="7"/>
    <x v="0"/>
    <n v="5236"/>
  </r>
  <r>
    <x v="0"/>
    <x v="1"/>
    <x v="0"/>
    <x v="46"/>
    <x v="13"/>
    <n v="19711"/>
    <x v="3"/>
    <x v="1"/>
    <s v="Paper"/>
    <x v="540"/>
    <n v="2"/>
    <x v="0"/>
    <n v="3431"/>
  </r>
  <r>
    <x v="1"/>
    <x v="1"/>
    <x v="0"/>
    <x v="100"/>
    <x v="2"/>
    <n v="33142"/>
    <x v="0"/>
    <x v="1"/>
    <s v="Paper"/>
    <x v="1305"/>
    <n v="3"/>
    <x v="2"/>
    <n v="23235"/>
  </r>
  <r>
    <x v="1"/>
    <x v="0"/>
    <x v="0"/>
    <x v="228"/>
    <x v="16"/>
    <n v="85281"/>
    <x v="1"/>
    <x v="1"/>
    <s v="Storage"/>
    <x v="1306"/>
    <n v="1"/>
    <x v="2"/>
    <n v="8058"/>
  </r>
  <r>
    <x v="1"/>
    <x v="0"/>
    <x v="0"/>
    <x v="228"/>
    <x v="16"/>
    <n v="85281"/>
    <x v="1"/>
    <x v="1"/>
    <s v="Fasteners"/>
    <x v="799"/>
    <n v="3"/>
    <x v="2"/>
    <n v="27222"/>
  </r>
  <r>
    <x v="1"/>
    <x v="1"/>
    <x v="0"/>
    <x v="20"/>
    <x v="15"/>
    <n v="10035"/>
    <x v="3"/>
    <x v="1"/>
    <s v="Storage"/>
    <x v="1307"/>
    <n v="6"/>
    <x v="0"/>
    <n v="0"/>
  </r>
  <r>
    <x v="1"/>
    <x v="2"/>
    <x v="0"/>
    <x v="229"/>
    <x v="1"/>
    <n v="92677"/>
    <x v="1"/>
    <x v="0"/>
    <s v="Bookcases"/>
    <x v="1308"/>
    <n v="2"/>
    <x v="11"/>
    <n v="167986"/>
  </r>
  <r>
    <x v="1"/>
    <x v="1"/>
    <x v="0"/>
    <x v="230"/>
    <x v="30"/>
    <n v="8302"/>
    <x v="3"/>
    <x v="1"/>
    <s v="Storage"/>
    <x v="1309"/>
    <n v="3"/>
    <x v="0"/>
    <n v="4074"/>
  </r>
  <r>
    <x v="1"/>
    <x v="1"/>
    <x v="0"/>
    <x v="230"/>
    <x v="30"/>
    <n v="8302"/>
    <x v="3"/>
    <x v="1"/>
    <s v="Appliances"/>
    <x v="1310"/>
    <n v="3"/>
    <x v="0"/>
    <n v="30342"/>
  </r>
  <r>
    <x v="0"/>
    <x v="0"/>
    <x v="0"/>
    <x v="231"/>
    <x v="31"/>
    <n v="2149"/>
    <x v="3"/>
    <x v="2"/>
    <s v="Phones"/>
    <x v="1311"/>
    <n v="1"/>
    <x v="0"/>
    <n v="115971"/>
  </r>
  <r>
    <x v="0"/>
    <x v="0"/>
    <x v="0"/>
    <x v="231"/>
    <x v="31"/>
    <n v="2149"/>
    <x v="3"/>
    <x v="1"/>
    <s v="Art"/>
    <x v="1312"/>
    <n v="2"/>
    <x v="0"/>
    <n v="6512"/>
  </r>
  <r>
    <x v="0"/>
    <x v="0"/>
    <x v="0"/>
    <x v="231"/>
    <x v="31"/>
    <n v="2149"/>
    <x v="3"/>
    <x v="0"/>
    <s v="Bookcases"/>
    <x v="1313"/>
    <n v="3"/>
    <x v="0"/>
    <n v="2035644"/>
  </r>
  <r>
    <x v="0"/>
    <x v="0"/>
    <x v="0"/>
    <x v="231"/>
    <x v="31"/>
    <n v="2149"/>
    <x v="3"/>
    <x v="1"/>
    <s v="Binders"/>
    <x v="1314"/>
    <n v="7"/>
    <x v="0"/>
    <n v="1163904"/>
  </r>
  <r>
    <x v="0"/>
    <x v="0"/>
    <x v="0"/>
    <x v="38"/>
    <x v="24"/>
    <n v="43229"/>
    <x v="3"/>
    <x v="0"/>
    <s v="Furnishings"/>
    <x v="1315"/>
    <n v="5"/>
    <x v="2"/>
    <n v="2288"/>
  </r>
  <r>
    <x v="0"/>
    <x v="0"/>
    <x v="0"/>
    <x v="38"/>
    <x v="24"/>
    <n v="43229"/>
    <x v="3"/>
    <x v="1"/>
    <s v="Fasteners"/>
    <x v="1316"/>
    <n v="6"/>
    <x v="2"/>
    <n v="17004"/>
  </r>
  <r>
    <x v="1"/>
    <x v="2"/>
    <x v="0"/>
    <x v="70"/>
    <x v="1"/>
    <n v="92024"/>
    <x v="1"/>
    <x v="1"/>
    <s v="Binders"/>
    <x v="1317"/>
    <n v="3"/>
    <x v="2"/>
    <n v="290136"/>
  </r>
  <r>
    <x v="1"/>
    <x v="2"/>
    <x v="0"/>
    <x v="70"/>
    <x v="1"/>
    <n v="92024"/>
    <x v="1"/>
    <x v="1"/>
    <s v="Paper"/>
    <x v="1273"/>
    <n v="4"/>
    <x v="0"/>
    <n v="160928"/>
  </r>
  <r>
    <x v="0"/>
    <x v="1"/>
    <x v="0"/>
    <x v="232"/>
    <x v="15"/>
    <n v="13601"/>
    <x v="3"/>
    <x v="0"/>
    <s v="Bookcases"/>
    <x v="1318"/>
    <n v="7"/>
    <x v="2"/>
    <n v="196686"/>
  </r>
  <r>
    <x v="1"/>
    <x v="1"/>
    <x v="0"/>
    <x v="52"/>
    <x v="5"/>
    <n v="78207"/>
    <x v="2"/>
    <x v="1"/>
    <s v="Paper"/>
    <x v="746"/>
    <n v="4"/>
    <x v="2"/>
    <n v="117432"/>
  </r>
  <r>
    <x v="1"/>
    <x v="1"/>
    <x v="0"/>
    <x v="52"/>
    <x v="5"/>
    <n v="78207"/>
    <x v="2"/>
    <x v="1"/>
    <s v="Binders"/>
    <x v="1319"/>
    <n v="2"/>
    <x v="3"/>
    <n v="-406504"/>
  </r>
  <r>
    <x v="1"/>
    <x v="1"/>
    <x v="0"/>
    <x v="52"/>
    <x v="5"/>
    <n v="78207"/>
    <x v="2"/>
    <x v="1"/>
    <s v="Storage"/>
    <x v="1320"/>
    <n v="2"/>
    <x v="2"/>
    <n v="23674"/>
  </r>
  <r>
    <x v="2"/>
    <x v="0"/>
    <x v="0"/>
    <x v="20"/>
    <x v="15"/>
    <n v="10011"/>
    <x v="3"/>
    <x v="2"/>
    <s v="Copiers"/>
    <x v="1321"/>
    <n v="1"/>
    <x v="2"/>
    <n v="1749975"/>
  </r>
  <r>
    <x v="0"/>
    <x v="2"/>
    <x v="0"/>
    <x v="12"/>
    <x v="5"/>
    <n v="77095"/>
    <x v="2"/>
    <x v="1"/>
    <s v="Appliances"/>
    <x v="1322"/>
    <n v="6"/>
    <x v="3"/>
    <n v="-247086"/>
  </r>
  <r>
    <x v="1"/>
    <x v="0"/>
    <x v="0"/>
    <x v="70"/>
    <x v="1"/>
    <n v="92024"/>
    <x v="1"/>
    <x v="1"/>
    <s v="Paper"/>
    <x v="1323"/>
    <n v="2"/>
    <x v="0"/>
    <n v="548604"/>
  </r>
  <r>
    <x v="2"/>
    <x v="2"/>
    <x v="0"/>
    <x v="233"/>
    <x v="6"/>
    <n v="54915"/>
    <x v="2"/>
    <x v="1"/>
    <s v="Labels"/>
    <x v="731"/>
    <n v="7"/>
    <x v="0"/>
    <n v="103488"/>
  </r>
  <r>
    <x v="1"/>
    <x v="0"/>
    <x v="0"/>
    <x v="102"/>
    <x v="0"/>
    <n v="40475"/>
    <x v="0"/>
    <x v="1"/>
    <s v="Binders"/>
    <x v="1324"/>
    <n v="5"/>
    <x v="0"/>
    <n v="57385"/>
  </r>
  <r>
    <x v="1"/>
    <x v="1"/>
    <x v="0"/>
    <x v="234"/>
    <x v="4"/>
    <n v="98006"/>
    <x v="1"/>
    <x v="1"/>
    <s v="Art"/>
    <x v="266"/>
    <n v="3"/>
    <x v="0"/>
    <n v="15312"/>
  </r>
  <r>
    <x v="1"/>
    <x v="0"/>
    <x v="0"/>
    <x v="85"/>
    <x v="15"/>
    <n v="11561"/>
    <x v="3"/>
    <x v="2"/>
    <s v="Accessories"/>
    <x v="1325"/>
    <n v="4"/>
    <x v="0"/>
    <n v="395428"/>
  </r>
  <r>
    <x v="1"/>
    <x v="0"/>
    <x v="0"/>
    <x v="10"/>
    <x v="9"/>
    <n v="19140"/>
    <x v="3"/>
    <x v="1"/>
    <s v="Envelopes"/>
    <x v="555"/>
    <n v="1"/>
    <x v="2"/>
    <n v="3504"/>
  </r>
  <r>
    <x v="1"/>
    <x v="0"/>
    <x v="0"/>
    <x v="10"/>
    <x v="9"/>
    <n v="19140"/>
    <x v="3"/>
    <x v="1"/>
    <s v="Art"/>
    <x v="1326"/>
    <n v="5"/>
    <x v="2"/>
    <n v="992"/>
  </r>
  <r>
    <x v="0"/>
    <x v="0"/>
    <x v="0"/>
    <x v="4"/>
    <x v="4"/>
    <n v="98103"/>
    <x v="1"/>
    <x v="0"/>
    <s v="Tables"/>
    <x v="1327"/>
    <n v="2"/>
    <x v="0"/>
    <n v="447096"/>
  </r>
  <r>
    <x v="1"/>
    <x v="1"/>
    <x v="0"/>
    <x v="4"/>
    <x v="4"/>
    <n v="98103"/>
    <x v="1"/>
    <x v="1"/>
    <s v="Binders"/>
    <x v="1328"/>
    <n v="9"/>
    <x v="2"/>
    <n v="128151"/>
  </r>
  <r>
    <x v="1"/>
    <x v="2"/>
    <x v="0"/>
    <x v="8"/>
    <x v="1"/>
    <n v="94109"/>
    <x v="1"/>
    <x v="1"/>
    <s v="Labels"/>
    <x v="1329"/>
    <n v="6"/>
    <x v="0"/>
    <n v="9072"/>
  </r>
  <r>
    <x v="2"/>
    <x v="2"/>
    <x v="0"/>
    <x v="4"/>
    <x v="4"/>
    <n v="98115"/>
    <x v="1"/>
    <x v="1"/>
    <s v="Art"/>
    <x v="1072"/>
    <n v="1"/>
    <x v="0"/>
    <n v="7228"/>
  </r>
  <r>
    <x v="3"/>
    <x v="0"/>
    <x v="0"/>
    <x v="20"/>
    <x v="15"/>
    <n v="10011"/>
    <x v="3"/>
    <x v="0"/>
    <s v="Tables"/>
    <x v="24"/>
    <n v="5"/>
    <x v="10"/>
    <n v="-2959785"/>
  </r>
  <r>
    <x v="3"/>
    <x v="0"/>
    <x v="0"/>
    <x v="10"/>
    <x v="9"/>
    <n v="19134"/>
    <x v="3"/>
    <x v="1"/>
    <s v="Paper"/>
    <x v="1330"/>
    <n v="3"/>
    <x v="2"/>
    <n v="41151"/>
  </r>
  <r>
    <x v="3"/>
    <x v="0"/>
    <x v="0"/>
    <x v="29"/>
    <x v="20"/>
    <n v="29203"/>
    <x v="0"/>
    <x v="1"/>
    <s v="Storage"/>
    <x v="718"/>
    <n v="5"/>
    <x v="0"/>
    <n v="17745"/>
  </r>
  <r>
    <x v="1"/>
    <x v="2"/>
    <x v="0"/>
    <x v="4"/>
    <x v="4"/>
    <n v="98105"/>
    <x v="1"/>
    <x v="2"/>
    <s v="Phones"/>
    <x v="1331"/>
    <n v="3"/>
    <x v="2"/>
    <n v="396879"/>
  </r>
  <r>
    <x v="2"/>
    <x v="0"/>
    <x v="0"/>
    <x v="235"/>
    <x v="5"/>
    <n v="75002"/>
    <x v="2"/>
    <x v="2"/>
    <s v="Accessories"/>
    <x v="1332"/>
    <n v="3"/>
    <x v="2"/>
    <n v="-2685"/>
  </r>
  <r>
    <x v="2"/>
    <x v="0"/>
    <x v="0"/>
    <x v="235"/>
    <x v="5"/>
    <n v="75002"/>
    <x v="2"/>
    <x v="1"/>
    <s v="Binders"/>
    <x v="1333"/>
    <n v="4"/>
    <x v="3"/>
    <n v="-136152"/>
  </r>
  <r>
    <x v="3"/>
    <x v="0"/>
    <x v="0"/>
    <x v="1"/>
    <x v="1"/>
    <n v="90004"/>
    <x v="1"/>
    <x v="1"/>
    <s v="Paper"/>
    <x v="1203"/>
    <n v="3"/>
    <x v="0"/>
    <n v="602553"/>
  </r>
  <r>
    <x v="1"/>
    <x v="1"/>
    <x v="0"/>
    <x v="118"/>
    <x v="32"/>
    <n v="30318"/>
    <x v="0"/>
    <x v="1"/>
    <s v="Art"/>
    <x v="1334"/>
    <n v="3"/>
    <x v="0"/>
    <n v="37236"/>
  </r>
  <r>
    <x v="2"/>
    <x v="0"/>
    <x v="0"/>
    <x v="1"/>
    <x v="1"/>
    <n v="90004"/>
    <x v="1"/>
    <x v="0"/>
    <s v="Chairs"/>
    <x v="871"/>
    <n v="5"/>
    <x v="2"/>
    <n v="-67941"/>
  </r>
  <r>
    <x v="2"/>
    <x v="0"/>
    <x v="0"/>
    <x v="1"/>
    <x v="1"/>
    <n v="90004"/>
    <x v="1"/>
    <x v="1"/>
    <s v="Envelopes"/>
    <x v="1335"/>
    <n v="3"/>
    <x v="0"/>
    <n v="104832"/>
  </r>
  <r>
    <x v="2"/>
    <x v="0"/>
    <x v="0"/>
    <x v="1"/>
    <x v="1"/>
    <n v="90004"/>
    <x v="1"/>
    <x v="2"/>
    <s v="Accessories"/>
    <x v="791"/>
    <n v="1"/>
    <x v="0"/>
    <n v="62979"/>
  </r>
  <r>
    <x v="2"/>
    <x v="0"/>
    <x v="0"/>
    <x v="1"/>
    <x v="1"/>
    <n v="90004"/>
    <x v="1"/>
    <x v="0"/>
    <s v="Chairs"/>
    <x v="1336"/>
    <n v="2"/>
    <x v="2"/>
    <n v="2384"/>
  </r>
  <r>
    <x v="2"/>
    <x v="0"/>
    <x v="0"/>
    <x v="236"/>
    <x v="5"/>
    <n v="79907"/>
    <x v="2"/>
    <x v="2"/>
    <s v="Phones"/>
    <x v="1337"/>
    <n v="3"/>
    <x v="2"/>
    <n v="-9153"/>
  </r>
  <r>
    <x v="2"/>
    <x v="0"/>
    <x v="0"/>
    <x v="236"/>
    <x v="5"/>
    <n v="79907"/>
    <x v="2"/>
    <x v="0"/>
    <s v="Chairs"/>
    <x v="1338"/>
    <n v="5"/>
    <x v="4"/>
    <n v="-21808"/>
  </r>
  <r>
    <x v="1"/>
    <x v="2"/>
    <x v="0"/>
    <x v="34"/>
    <x v="10"/>
    <n v="60505"/>
    <x v="2"/>
    <x v="1"/>
    <s v="Storage"/>
    <x v="1339"/>
    <n v="2"/>
    <x v="2"/>
    <n v="23952"/>
  </r>
  <r>
    <x v="1"/>
    <x v="2"/>
    <x v="0"/>
    <x v="159"/>
    <x v="19"/>
    <n v="35630"/>
    <x v="0"/>
    <x v="1"/>
    <s v="Paper"/>
    <x v="1340"/>
    <n v="1"/>
    <x v="0"/>
    <n v="24402"/>
  </r>
  <r>
    <x v="2"/>
    <x v="0"/>
    <x v="0"/>
    <x v="20"/>
    <x v="15"/>
    <n v="10011"/>
    <x v="3"/>
    <x v="1"/>
    <s v="Appliances"/>
    <x v="1188"/>
    <n v="3"/>
    <x v="0"/>
    <n v="495552"/>
  </r>
  <r>
    <x v="2"/>
    <x v="0"/>
    <x v="0"/>
    <x v="20"/>
    <x v="15"/>
    <n v="10024"/>
    <x v="3"/>
    <x v="2"/>
    <s v="Phones"/>
    <x v="660"/>
    <n v="2"/>
    <x v="0"/>
    <n v="893142"/>
  </r>
  <r>
    <x v="2"/>
    <x v="0"/>
    <x v="0"/>
    <x v="20"/>
    <x v="15"/>
    <n v="10024"/>
    <x v="3"/>
    <x v="0"/>
    <s v="Tables"/>
    <x v="1341"/>
    <n v="9"/>
    <x v="10"/>
    <n v="-1531224"/>
  </r>
  <r>
    <x v="2"/>
    <x v="0"/>
    <x v="0"/>
    <x v="20"/>
    <x v="15"/>
    <n v="10024"/>
    <x v="3"/>
    <x v="1"/>
    <s v="Storage"/>
    <x v="108"/>
    <n v="2"/>
    <x v="0"/>
    <n v="29372"/>
  </r>
  <r>
    <x v="2"/>
    <x v="0"/>
    <x v="0"/>
    <x v="20"/>
    <x v="15"/>
    <n v="10024"/>
    <x v="3"/>
    <x v="1"/>
    <s v="Binders"/>
    <x v="1342"/>
    <n v="2"/>
    <x v="2"/>
    <n v="456588"/>
  </r>
  <r>
    <x v="2"/>
    <x v="0"/>
    <x v="0"/>
    <x v="20"/>
    <x v="15"/>
    <n v="10024"/>
    <x v="3"/>
    <x v="0"/>
    <s v="Furnishings"/>
    <x v="116"/>
    <n v="3"/>
    <x v="0"/>
    <n v="183456"/>
  </r>
  <r>
    <x v="2"/>
    <x v="0"/>
    <x v="0"/>
    <x v="20"/>
    <x v="15"/>
    <n v="10024"/>
    <x v="3"/>
    <x v="0"/>
    <s v="Furnishings"/>
    <x v="51"/>
    <n v="2"/>
    <x v="0"/>
    <n v="29568"/>
  </r>
  <r>
    <x v="2"/>
    <x v="0"/>
    <x v="0"/>
    <x v="20"/>
    <x v="15"/>
    <n v="10024"/>
    <x v="3"/>
    <x v="2"/>
    <s v="Phones"/>
    <x v="499"/>
    <n v="5"/>
    <x v="0"/>
    <n v="274386"/>
  </r>
  <r>
    <x v="2"/>
    <x v="0"/>
    <x v="0"/>
    <x v="20"/>
    <x v="15"/>
    <n v="10024"/>
    <x v="3"/>
    <x v="1"/>
    <s v="Paper"/>
    <x v="140"/>
    <n v="3"/>
    <x v="0"/>
    <n v="68976"/>
  </r>
  <r>
    <x v="2"/>
    <x v="0"/>
    <x v="0"/>
    <x v="20"/>
    <x v="15"/>
    <n v="10024"/>
    <x v="3"/>
    <x v="1"/>
    <s v="Fasteners"/>
    <x v="1343"/>
    <n v="3"/>
    <x v="0"/>
    <n v="50055"/>
  </r>
  <r>
    <x v="2"/>
    <x v="0"/>
    <x v="0"/>
    <x v="20"/>
    <x v="15"/>
    <n v="10024"/>
    <x v="3"/>
    <x v="2"/>
    <s v="Accessories"/>
    <x v="410"/>
    <n v="4"/>
    <x v="0"/>
    <n v="34692"/>
  </r>
  <r>
    <x v="1"/>
    <x v="1"/>
    <x v="0"/>
    <x v="173"/>
    <x v="17"/>
    <n v="23464"/>
    <x v="0"/>
    <x v="1"/>
    <s v="Art"/>
    <x v="1344"/>
    <n v="4"/>
    <x v="0"/>
    <n v="29592"/>
  </r>
  <r>
    <x v="1"/>
    <x v="1"/>
    <x v="0"/>
    <x v="237"/>
    <x v="5"/>
    <n v="76051"/>
    <x v="2"/>
    <x v="1"/>
    <s v="Art"/>
    <x v="1345"/>
    <n v="7"/>
    <x v="2"/>
    <n v="58604"/>
  </r>
  <r>
    <x v="1"/>
    <x v="1"/>
    <x v="0"/>
    <x v="237"/>
    <x v="5"/>
    <n v="76051"/>
    <x v="2"/>
    <x v="1"/>
    <s v="Fasteners"/>
    <x v="1346"/>
    <n v="5"/>
    <x v="2"/>
    <n v="29145"/>
  </r>
  <r>
    <x v="0"/>
    <x v="0"/>
    <x v="0"/>
    <x v="175"/>
    <x v="4"/>
    <n v="98502"/>
    <x v="1"/>
    <x v="2"/>
    <s v="Phones"/>
    <x v="1347"/>
    <n v="4"/>
    <x v="2"/>
    <n v="226764"/>
  </r>
  <r>
    <x v="3"/>
    <x v="0"/>
    <x v="0"/>
    <x v="1"/>
    <x v="1"/>
    <n v="90032"/>
    <x v="1"/>
    <x v="1"/>
    <s v="Paper"/>
    <x v="1348"/>
    <n v="3"/>
    <x v="0"/>
    <n v="65856"/>
  </r>
  <r>
    <x v="2"/>
    <x v="2"/>
    <x v="0"/>
    <x v="97"/>
    <x v="10"/>
    <n v="61604"/>
    <x v="2"/>
    <x v="0"/>
    <s v="Bookcases"/>
    <x v="1349"/>
    <n v="3"/>
    <x v="4"/>
    <n v="-359058"/>
  </r>
  <r>
    <x v="1"/>
    <x v="0"/>
    <x v="0"/>
    <x v="38"/>
    <x v="24"/>
    <n v="43229"/>
    <x v="3"/>
    <x v="0"/>
    <s v="Chairs"/>
    <x v="1350"/>
    <n v="2"/>
    <x v="4"/>
    <n v="-20568"/>
  </r>
  <r>
    <x v="2"/>
    <x v="1"/>
    <x v="0"/>
    <x v="20"/>
    <x v="15"/>
    <n v="10011"/>
    <x v="3"/>
    <x v="0"/>
    <s v="Furnishings"/>
    <x v="1351"/>
    <n v="13"/>
    <x v="0"/>
    <n v="175136"/>
  </r>
  <r>
    <x v="0"/>
    <x v="0"/>
    <x v="0"/>
    <x v="238"/>
    <x v="5"/>
    <n v="75007"/>
    <x v="2"/>
    <x v="1"/>
    <s v="Paper"/>
    <x v="1352"/>
    <n v="4"/>
    <x v="2"/>
    <n v="528"/>
  </r>
  <r>
    <x v="0"/>
    <x v="0"/>
    <x v="0"/>
    <x v="238"/>
    <x v="5"/>
    <n v="75007"/>
    <x v="2"/>
    <x v="1"/>
    <s v="Supplies"/>
    <x v="404"/>
    <n v="1"/>
    <x v="2"/>
    <n v="5004"/>
  </r>
  <r>
    <x v="0"/>
    <x v="0"/>
    <x v="0"/>
    <x v="238"/>
    <x v="5"/>
    <n v="75007"/>
    <x v="2"/>
    <x v="1"/>
    <s v="Art"/>
    <x v="303"/>
    <n v="4"/>
    <x v="2"/>
    <n v="86744"/>
  </r>
  <r>
    <x v="0"/>
    <x v="0"/>
    <x v="0"/>
    <x v="238"/>
    <x v="5"/>
    <n v="75007"/>
    <x v="2"/>
    <x v="0"/>
    <s v="Furnishings"/>
    <x v="311"/>
    <n v="2"/>
    <x v="7"/>
    <n v="-13993"/>
  </r>
  <r>
    <x v="0"/>
    <x v="1"/>
    <x v="0"/>
    <x v="18"/>
    <x v="13"/>
    <n v="19901"/>
    <x v="3"/>
    <x v="0"/>
    <s v="Furnishings"/>
    <x v="46"/>
    <n v="2"/>
    <x v="0"/>
    <n v="42392"/>
  </r>
  <r>
    <x v="1"/>
    <x v="0"/>
    <x v="0"/>
    <x v="214"/>
    <x v="18"/>
    <n v="37167"/>
    <x v="0"/>
    <x v="1"/>
    <s v="Art"/>
    <x v="404"/>
    <n v="3"/>
    <x v="2"/>
    <n v="1668"/>
  </r>
  <r>
    <x v="1"/>
    <x v="0"/>
    <x v="0"/>
    <x v="46"/>
    <x v="13"/>
    <n v="19711"/>
    <x v="3"/>
    <x v="1"/>
    <s v="Art"/>
    <x v="1353"/>
    <n v="6"/>
    <x v="0"/>
    <n v="452226"/>
  </r>
  <r>
    <x v="0"/>
    <x v="0"/>
    <x v="0"/>
    <x v="1"/>
    <x v="1"/>
    <n v="90049"/>
    <x v="1"/>
    <x v="2"/>
    <s v="Phones"/>
    <x v="774"/>
    <n v="5"/>
    <x v="2"/>
    <n v="12987"/>
  </r>
  <r>
    <x v="0"/>
    <x v="0"/>
    <x v="0"/>
    <x v="1"/>
    <x v="1"/>
    <n v="90049"/>
    <x v="1"/>
    <x v="1"/>
    <s v="Art"/>
    <x v="1354"/>
    <n v="3"/>
    <x v="0"/>
    <n v="15288"/>
  </r>
  <r>
    <x v="0"/>
    <x v="0"/>
    <x v="0"/>
    <x v="1"/>
    <x v="1"/>
    <n v="90049"/>
    <x v="1"/>
    <x v="1"/>
    <s v="Art"/>
    <x v="1355"/>
    <n v="5"/>
    <x v="0"/>
    <n v="21228"/>
  </r>
  <r>
    <x v="0"/>
    <x v="0"/>
    <x v="0"/>
    <x v="1"/>
    <x v="1"/>
    <n v="90049"/>
    <x v="1"/>
    <x v="1"/>
    <s v="Binders"/>
    <x v="563"/>
    <n v="1"/>
    <x v="2"/>
    <n v="1971"/>
  </r>
  <r>
    <x v="0"/>
    <x v="0"/>
    <x v="0"/>
    <x v="1"/>
    <x v="1"/>
    <n v="90049"/>
    <x v="1"/>
    <x v="1"/>
    <s v="Paper"/>
    <x v="20"/>
    <n v="4"/>
    <x v="0"/>
    <n v="10224"/>
  </r>
  <r>
    <x v="0"/>
    <x v="0"/>
    <x v="0"/>
    <x v="1"/>
    <x v="1"/>
    <n v="90049"/>
    <x v="1"/>
    <x v="1"/>
    <s v="Binders"/>
    <x v="1356"/>
    <n v="3"/>
    <x v="2"/>
    <n v="32676"/>
  </r>
  <r>
    <x v="1"/>
    <x v="1"/>
    <x v="0"/>
    <x v="1"/>
    <x v="1"/>
    <n v="90008"/>
    <x v="1"/>
    <x v="0"/>
    <s v="Bookcases"/>
    <x v="1357"/>
    <n v="2"/>
    <x v="11"/>
    <n v="273568"/>
  </r>
  <r>
    <x v="1"/>
    <x v="1"/>
    <x v="0"/>
    <x v="1"/>
    <x v="1"/>
    <n v="90008"/>
    <x v="1"/>
    <x v="2"/>
    <s v="Phones"/>
    <x v="1183"/>
    <n v="2"/>
    <x v="2"/>
    <n v="201584"/>
  </r>
  <r>
    <x v="1"/>
    <x v="1"/>
    <x v="0"/>
    <x v="1"/>
    <x v="1"/>
    <n v="90008"/>
    <x v="1"/>
    <x v="2"/>
    <s v="Phones"/>
    <x v="1358"/>
    <n v="2"/>
    <x v="2"/>
    <n v="31494"/>
  </r>
  <r>
    <x v="1"/>
    <x v="1"/>
    <x v="0"/>
    <x v="182"/>
    <x v="1"/>
    <n v="94601"/>
    <x v="1"/>
    <x v="1"/>
    <s v="Storage"/>
    <x v="1359"/>
    <n v="7"/>
    <x v="0"/>
    <n v="2900058"/>
  </r>
  <r>
    <x v="1"/>
    <x v="2"/>
    <x v="0"/>
    <x v="10"/>
    <x v="9"/>
    <n v="19143"/>
    <x v="3"/>
    <x v="2"/>
    <s v="Accessories"/>
    <x v="363"/>
    <n v="3"/>
    <x v="2"/>
    <n v="-136461"/>
  </r>
  <r>
    <x v="1"/>
    <x v="2"/>
    <x v="0"/>
    <x v="16"/>
    <x v="11"/>
    <n v="55122"/>
    <x v="2"/>
    <x v="1"/>
    <s v="Labels"/>
    <x v="1360"/>
    <n v="1"/>
    <x v="0"/>
    <n v="18"/>
  </r>
  <r>
    <x v="1"/>
    <x v="2"/>
    <x v="0"/>
    <x v="16"/>
    <x v="11"/>
    <n v="55122"/>
    <x v="2"/>
    <x v="1"/>
    <s v="Labels"/>
    <x v="1361"/>
    <n v="4"/>
    <x v="0"/>
    <n v="19872"/>
  </r>
  <r>
    <x v="1"/>
    <x v="2"/>
    <x v="0"/>
    <x v="16"/>
    <x v="11"/>
    <n v="55122"/>
    <x v="2"/>
    <x v="1"/>
    <s v="Art"/>
    <x v="1362"/>
    <n v="3"/>
    <x v="0"/>
    <n v="125118"/>
  </r>
  <r>
    <x v="0"/>
    <x v="2"/>
    <x v="0"/>
    <x v="20"/>
    <x v="15"/>
    <n v="10011"/>
    <x v="3"/>
    <x v="1"/>
    <s v="Storage"/>
    <x v="1363"/>
    <n v="2"/>
    <x v="0"/>
    <n v="8922"/>
  </r>
  <r>
    <x v="0"/>
    <x v="2"/>
    <x v="0"/>
    <x v="20"/>
    <x v="15"/>
    <n v="10011"/>
    <x v="3"/>
    <x v="1"/>
    <s v="Paper"/>
    <x v="1364"/>
    <n v="1"/>
    <x v="0"/>
    <n v="30774"/>
  </r>
  <r>
    <x v="1"/>
    <x v="0"/>
    <x v="0"/>
    <x v="239"/>
    <x v="4"/>
    <n v="98031"/>
    <x v="1"/>
    <x v="0"/>
    <s v="Furnishings"/>
    <x v="1365"/>
    <n v="2"/>
    <x v="0"/>
    <n v="9923"/>
  </r>
  <r>
    <x v="1"/>
    <x v="0"/>
    <x v="0"/>
    <x v="239"/>
    <x v="4"/>
    <n v="98031"/>
    <x v="1"/>
    <x v="1"/>
    <s v="Labels"/>
    <x v="1366"/>
    <n v="8"/>
    <x v="0"/>
    <n v="3853752"/>
  </r>
  <r>
    <x v="1"/>
    <x v="0"/>
    <x v="0"/>
    <x v="239"/>
    <x v="4"/>
    <n v="98031"/>
    <x v="1"/>
    <x v="1"/>
    <s v="Binders"/>
    <x v="1367"/>
    <n v="2"/>
    <x v="2"/>
    <n v="78192"/>
  </r>
  <r>
    <x v="1"/>
    <x v="0"/>
    <x v="0"/>
    <x v="239"/>
    <x v="4"/>
    <n v="98031"/>
    <x v="1"/>
    <x v="2"/>
    <s v="Accessories"/>
    <x v="1368"/>
    <n v="2"/>
    <x v="0"/>
    <n v="105"/>
  </r>
  <r>
    <x v="1"/>
    <x v="0"/>
    <x v="0"/>
    <x v="1"/>
    <x v="1"/>
    <n v="90049"/>
    <x v="1"/>
    <x v="2"/>
    <s v="Phones"/>
    <x v="1369"/>
    <n v="5"/>
    <x v="2"/>
    <n v="84495"/>
  </r>
  <r>
    <x v="1"/>
    <x v="0"/>
    <x v="0"/>
    <x v="1"/>
    <x v="1"/>
    <n v="90049"/>
    <x v="1"/>
    <x v="2"/>
    <s v="Accessories"/>
    <x v="1370"/>
    <n v="3"/>
    <x v="0"/>
    <n v="556974"/>
  </r>
  <r>
    <x v="1"/>
    <x v="2"/>
    <x v="0"/>
    <x v="20"/>
    <x v="15"/>
    <n v="10011"/>
    <x v="3"/>
    <x v="1"/>
    <s v="Appliances"/>
    <x v="1371"/>
    <n v="5"/>
    <x v="0"/>
    <n v="1412775"/>
  </r>
  <r>
    <x v="1"/>
    <x v="0"/>
    <x v="0"/>
    <x v="240"/>
    <x v="28"/>
    <n v="70506"/>
    <x v="0"/>
    <x v="0"/>
    <s v="Chairs"/>
    <x v="1372"/>
    <n v="6"/>
    <x v="0"/>
    <n v="15525"/>
  </r>
  <r>
    <x v="0"/>
    <x v="0"/>
    <x v="0"/>
    <x v="138"/>
    <x v="24"/>
    <n v="44105"/>
    <x v="3"/>
    <x v="0"/>
    <s v="Furnishings"/>
    <x v="1373"/>
    <n v="5"/>
    <x v="2"/>
    <n v="2464"/>
  </r>
  <r>
    <x v="0"/>
    <x v="0"/>
    <x v="0"/>
    <x v="138"/>
    <x v="24"/>
    <n v="44105"/>
    <x v="3"/>
    <x v="1"/>
    <s v="Binders"/>
    <x v="1374"/>
    <n v="6"/>
    <x v="6"/>
    <n v="-3438"/>
  </r>
  <r>
    <x v="3"/>
    <x v="0"/>
    <x v="0"/>
    <x v="138"/>
    <x v="24"/>
    <n v="44105"/>
    <x v="3"/>
    <x v="1"/>
    <s v="Storage"/>
    <x v="1375"/>
    <n v="3"/>
    <x v="2"/>
    <n v="880299"/>
  </r>
  <r>
    <x v="3"/>
    <x v="0"/>
    <x v="0"/>
    <x v="138"/>
    <x v="24"/>
    <n v="44105"/>
    <x v="3"/>
    <x v="1"/>
    <s v="Paper"/>
    <x v="1376"/>
    <n v="2"/>
    <x v="2"/>
    <n v="37408"/>
  </r>
  <r>
    <x v="3"/>
    <x v="0"/>
    <x v="0"/>
    <x v="138"/>
    <x v="24"/>
    <n v="44105"/>
    <x v="3"/>
    <x v="1"/>
    <s v="Paper"/>
    <x v="554"/>
    <n v="2"/>
    <x v="2"/>
    <n v="36288"/>
  </r>
  <r>
    <x v="3"/>
    <x v="0"/>
    <x v="0"/>
    <x v="138"/>
    <x v="24"/>
    <n v="44105"/>
    <x v="3"/>
    <x v="1"/>
    <s v="Storage"/>
    <x v="1377"/>
    <n v="2"/>
    <x v="2"/>
    <n v="157"/>
  </r>
  <r>
    <x v="3"/>
    <x v="0"/>
    <x v="0"/>
    <x v="138"/>
    <x v="24"/>
    <n v="44105"/>
    <x v="3"/>
    <x v="2"/>
    <s v="Accessories"/>
    <x v="509"/>
    <n v="2"/>
    <x v="2"/>
    <n v="7264"/>
  </r>
  <r>
    <x v="1"/>
    <x v="0"/>
    <x v="0"/>
    <x v="241"/>
    <x v="21"/>
    <n v="97224"/>
    <x v="1"/>
    <x v="1"/>
    <s v="Paper"/>
    <x v="12"/>
    <n v="3"/>
    <x v="2"/>
    <n v="54432"/>
  </r>
  <r>
    <x v="1"/>
    <x v="0"/>
    <x v="0"/>
    <x v="241"/>
    <x v="21"/>
    <n v="97224"/>
    <x v="1"/>
    <x v="1"/>
    <s v="Storage"/>
    <x v="1378"/>
    <n v="5"/>
    <x v="2"/>
    <n v="-16727"/>
  </r>
  <r>
    <x v="1"/>
    <x v="0"/>
    <x v="0"/>
    <x v="241"/>
    <x v="21"/>
    <n v="97224"/>
    <x v="1"/>
    <x v="2"/>
    <s v="Phones"/>
    <x v="1379"/>
    <n v="4"/>
    <x v="2"/>
    <n v="-876672"/>
  </r>
  <r>
    <x v="1"/>
    <x v="0"/>
    <x v="0"/>
    <x v="176"/>
    <x v="40"/>
    <n v="20016"/>
    <x v="3"/>
    <x v="1"/>
    <s v="Paper"/>
    <x v="532"/>
    <n v="3"/>
    <x v="0"/>
    <n v="93312"/>
  </r>
  <r>
    <x v="1"/>
    <x v="0"/>
    <x v="0"/>
    <x v="176"/>
    <x v="40"/>
    <n v="20016"/>
    <x v="3"/>
    <x v="1"/>
    <s v="Binders"/>
    <x v="1280"/>
    <n v="2"/>
    <x v="0"/>
    <n v="44344"/>
  </r>
  <r>
    <x v="1"/>
    <x v="0"/>
    <x v="0"/>
    <x v="176"/>
    <x v="40"/>
    <n v="20016"/>
    <x v="3"/>
    <x v="1"/>
    <s v="Paper"/>
    <x v="1380"/>
    <n v="2"/>
    <x v="0"/>
    <n v="5842"/>
  </r>
  <r>
    <x v="1"/>
    <x v="0"/>
    <x v="0"/>
    <x v="176"/>
    <x v="40"/>
    <n v="20016"/>
    <x v="3"/>
    <x v="0"/>
    <s v="Furnishings"/>
    <x v="1381"/>
    <n v="3"/>
    <x v="0"/>
    <n v="173754"/>
  </r>
  <r>
    <x v="1"/>
    <x v="1"/>
    <x v="0"/>
    <x v="242"/>
    <x v="10"/>
    <n v="60076"/>
    <x v="2"/>
    <x v="1"/>
    <s v="Fasteners"/>
    <x v="1382"/>
    <n v="2"/>
    <x v="2"/>
    <n v="3945"/>
  </r>
  <r>
    <x v="2"/>
    <x v="1"/>
    <x v="0"/>
    <x v="4"/>
    <x v="4"/>
    <n v="98115"/>
    <x v="1"/>
    <x v="1"/>
    <s v="Storage"/>
    <x v="1383"/>
    <n v="3"/>
    <x v="0"/>
    <n v="3493392"/>
  </r>
  <r>
    <x v="2"/>
    <x v="1"/>
    <x v="0"/>
    <x v="4"/>
    <x v="4"/>
    <n v="98115"/>
    <x v="1"/>
    <x v="2"/>
    <s v="Copiers"/>
    <x v="1384"/>
    <n v="7"/>
    <x v="0"/>
    <n v="14804671"/>
  </r>
  <r>
    <x v="2"/>
    <x v="1"/>
    <x v="0"/>
    <x v="4"/>
    <x v="4"/>
    <n v="98115"/>
    <x v="1"/>
    <x v="1"/>
    <s v="Paper"/>
    <x v="1385"/>
    <n v="2"/>
    <x v="0"/>
    <n v="100656"/>
  </r>
  <r>
    <x v="2"/>
    <x v="2"/>
    <x v="0"/>
    <x v="10"/>
    <x v="9"/>
    <n v="19140"/>
    <x v="3"/>
    <x v="2"/>
    <s v="Accessories"/>
    <x v="1386"/>
    <n v="2"/>
    <x v="2"/>
    <n v="-3094"/>
  </r>
  <r>
    <x v="2"/>
    <x v="2"/>
    <x v="0"/>
    <x v="10"/>
    <x v="9"/>
    <n v="19140"/>
    <x v="3"/>
    <x v="1"/>
    <s v="Fasteners"/>
    <x v="743"/>
    <n v="2"/>
    <x v="2"/>
    <n v="-7128"/>
  </r>
  <r>
    <x v="0"/>
    <x v="0"/>
    <x v="0"/>
    <x v="10"/>
    <x v="9"/>
    <n v="19143"/>
    <x v="3"/>
    <x v="1"/>
    <s v="Binders"/>
    <x v="1387"/>
    <n v="6"/>
    <x v="6"/>
    <n v="-10092"/>
  </r>
  <r>
    <x v="0"/>
    <x v="0"/>
    <x v="0"/>
    <x v="10"/>
    <x v="9"/>
    <n v="19143"/>
    <x v="3"/>
    <x v="2"/>
    <s v="Phones"/>
    <x v="1388"/>
    <n v="1"/>
    <x v="10"/>
    <n v="-91788"/>
  </r>
  <r>
    <x v="3"/>
    <x v="1"/>
    <x v="0"/>
    <x v="8"/>
    <x v="1"/>
    <n v="94110"/>
    <x v="1"/>
    <x v="1"/>
    <s v="Paper"/>
    <x v="1389"/>
    <n v="2"/>
    <x v="0"/>
    <n v="538608"/>
  </r>
  <r>
    <x v="3"/>
    <x v="1"/>
    <x v="0"/>
    <x v="8"/>
    <x v="1"/>
    <n v="94110"/>
    <x v="1"/>
    <x v="1"/>
    <s v="Paper"/>
    <x v="513"/>
    <n v="2"/>
    <x v="0"/>
    <n v="64128"/>
  </r>
  <r>
    <x v="2"/>
    <x v="0"/>
    <x v="0"/>
    <x v="4"/>
    <x v="4"/>
    <n v="98105"/>
    <x v="1"/>
    <x v="1"/>
    <s v="Storage"/>
    <x v="1390"/>
    <n v="6"/>
    <x v="0"/>
    <n v="458136"/>
  </r>
  <r>
    <x v="2"/>
    <x v="0"/>
    <x v="0"/>
    <x v="4"/>
    <x v="4"/>
    <n v="98105"/>
    <x v="1"/>
    <x v="2"/>
    <s v="Accessories"/>
    <x v="601"/>
    <n v="4"/>
    <x v="0"/>
    <n v="543332"/>
  </r>
  <r>
    <x v="2"/>
    <x v="0"/>
    <x v="0"/>
    <x v="4"/>
    <x v="4"/>
    <n v="98105"/>
    <x v="1"/>
    <x v="1"/>
    <s v="Fasteners"/>
    <x v="365"/>
    <n v="2"/>
    <x v="0"/>
    <n v="14208"/>
  </r>
  <r>
    <x v="2"/>
    <x v="0"/>
    <x v="0"/>
    <x v="4"/>
    <x v="4"/>
    <n v="98105"/>
    <x v="1"/>
    <x v="1"/>
    <s v="Binders"/>
    <x v="573"/>
    <n v="2"/>
    <x v="2"/>
    <n v="29568"/>
  </r>
  <r>
    <x v="2"/>
    <x v="0"/>
    <x v="0"/>
    <x v="4"/>
    <x v="4"/>
    <n v="98105"/>
    <x v="1"/>
    <x v="1"/>
    <s v="Storage"/>
    <x v="1391"/>
    <n v="3"/>
    <x v="0"/>
    <n v="9594"/>
  </r>
  <r>
    <x v="2"/>
    <x v="0"/>
    <x v="0"/>
    <x v="158"/>
    <x v="6"/>
    <n v="53209"/>
    <x v="2"/>
    <x v="0"/>
    <s v="Furnishings"/>
    <x v="1392"/>
    <n v="7"/>
    <x v="0"/>
    <n v="107849"/>
  </r>
  <r>
    <x v="1"/>
    <x v="0"/>
    <x v="0"/>
    <x v="1"/>
    <x v="1"/>
    <n v="90045"/>
    <x v="1"/>
    <x v="2"/>
    <s v="Phones"/>
    <x v="1393"/>
    <n v="3"/>
    <x v="2"/>
    <n v="100485"/>
  </r>
  <r>
    <x v="1"/>
    <x v="0"/>
    <x v="0"/>
    <x v="4"/>
    <x v="4"/>
    <n v="98115"/>
    <x v="1"/>
    <x v="1"/>
    <s v="Binders"/>
    <x v="1247"/>
    <n v="3"/>
    <x v="2"/>
    <n v="27735"/>
  </r>
  <r>
    <x v="1"/>
    <x v="0"/>
    <x v="0"/>
    <x v="4"/>
    <x v="4"/>
    <n v="98115"/>
    <x v="1"/>
    <x v="1"/>
    <s v="Binders"/>
    <x v="1126"/>
    <n v="2"/>
    <x v="2"/>
    <n v="5214"/>
  </r>
  <r>
    <x v="1"/>
    <x v="1"/>
    <x v="0"/>
    <x v="10"/>
    <x v="9"/>
    <n v="19143"/>
    <x v="3"/>
    <x v="2"/>
    <s v="Phones"/>
    <x v="1157"/>
    <n v="5"/>
    <x v="10"/>
    <n v="-158102"/>
  </r>
  <r>
    <x v="1"/>
    <x v="1"/>
    <x v="0"/>
    <x v="10"/>
    <x v="9"/>
    <n v="19143"/>
    <x v="3"/>
    <x v="1"/>
    <s v="Binders"/>
    <x v="1394"/>
    <n v="3"/>
    <x v="6"/>
    <n v="-9264"/>
  </r>
  <r>
    <x v="0"/>
    <x v="0"/>
    <x v="0"/>
    <x v="61"/>
    <x v="5"/>
    <n v="75217"/>
    <x v="2"/>
    <x v="1"/>
    <s v="Storage"/>
    <x v="1395"/>
    <n v="5"/>
    <x v="2"/>
    <n v="3668"/>
  </r>
  <r>
    <x v="0"/>
    <x v="0"/>
    <x v="0"/>
    <x v="61"/>
    <x v="5"/>
    <n v="75217"/>
    <x v="2"/>
    <x v="2"/>
    <s v="Accessories"/>
    <x v="1396"/>
    <n v="3"/>
    <x v="2"/>
    <n v="-74394"/>
  </r>
  <r>
    <x v="0"/>
    <x v="0"/>
    <x v="0"/>
    <x v="61"/>
    <x v="5"/>
    <n v="75217"/>
    <x v="2"/>
    <x v="1"/>
    <s v="Fasteners"/>
    <x v="1397"/>
    <n v="3"/>
    <x v="2"/>
    <n v="8688"/>
  </r>
  <r>
    <x v="0"/>
    <x v="0"/>
    <x v="0"/>
    <x v="61"/>
    <x v="5"/>
    <n v="75217"/>
    <x v="2"/>
    <x v="2"/>
    <s v="Accessories"/>
    <x v="1398"/>
    <n v="2"/>
    <x v="2"/>
    <n v="-23748"/>
  </r>
  <r>
    <x v="0"/>
    <x v="0"/>
    <x v="0"/>
    <x v="61"/>
    <x v="5"/>
    <n v="75217"/>
    <x v="2"/>
    <x v="1"/>
    <s v="Paper"/>
    <x v="1305"/>
    <n v="3"/>
    <x v="2"/>
    <n v="23235"/>
  </r>
  <r>
    <x v="0"/>
    <x v="0"/>
    <x v="0"/>
    <x v="61"/>
    <x v="5"/>
    <n v="75217"/>
    <x v="2"/>
    <x v="1"/>
    <s v="Art"/>
    <x v="1186"/>
    <n v="3"/>
    <x v="2"/>
    <n v="15795"/>
  </r>
  <r>
    <x v="1"/>
    <x v="0"/>
    <x v="0"/>
    <x v="20"/>
    <x v="15"/>
    <n v="10011"/>
    <x v="3"/>
    <x v="0"/>
    <s v="Tables"/>
    <x v="1399"/>
    <n v="4"/>
    <x v="10"/>
    <n v="-3733048"/>
  </r>
  <r>
    <x v="1"/>
    <x v="0"/>
    <x v="0"/>
    <x v="12"/>
    <x v="5"/>
    <n v="77095"/>
    <x v="2"/>
    <x v="2"/>
    <s v="Phones"/>
    <x v="1400"/>
    <n v="3"/>
    <x v="2"/>
    <n v="52125"/>
  </r>
  <r>
    <x v="2"/>
    <x v="1"/>
    <x v="0"/>
    <x v="226"/>
    <x v="33"/>
    <n v="89031"/>
    <x v="1"/>
    <x v="2"/>
    <s v="Accessories"/>
    <x v="1401"/>
    <n v="2"/>
    <x v="0"/>
    <n v="193314"/>
  </r>
  <r>
    <x v="1"/>
    <x v="0"/>
    <x v="0"/>
    <x v="243"/>
    <x v="5"/>
    <n v="75023"/>
    <x v="2"/>
    <x v="2"/>
    <s v="Phones"/>
    <x v="68"/>
    <n v="4"/>
    <x v="2"/>
    <n v="62988"/>
  </r>
  <r>
    <x v="2"/>
    <x v="0"/>
    <x v="0"/>
    <x v="244"/>
    <x v="17"/>
    <n v="23434"/>
    <x v="0"/>
    <x v="1"/>
    <s v="Labels"/>
    <x v="1402"/>
    <n v="2"/>
    <x v="0"/>
    <n v="963438"/>
  </r>
  <r>
    <x v="1"/>
    <x v="1"/>
    <x v="0"/>
    <x v="12"/>
    <x v="5"/>
    <n v="77041"/>
    <x v="2"/>
    <x v="0"/>
    <s v="Furnishings"/>
    <x v="1403"/>
    <n v="2"/>
    <x v="7"/>
    <n v="-104196"/>
  </r>
  <r>
    <x v="1"/>
    <x v="1"/>
    <x v="0"/>
    <x v="12"/>
    <x v="5"/>
    <n v="77041"/>
    <x v="2"/>
    <x v="1"/>
    <s v="Binders"/>
    <x v="135"/>
    <n v="3"/>
    <x v="3"/>
    <n v="-102114"/>
  </r>
  <r>
    <x v="1"/>
    <x v="0"/>
    <x v="0"/>
    <x v="8"/>
    <x v="1"/>
    <n v="94110"/>
    <x v="1"/>
    <x v="1"/>
    <s v="Storage"/>
    <x v="1404"/>
    <n v="3"/>
    <x v="0"/>
    <n v="2607"/>
  </r>
  <r>
    <x v="1"/>
    <x v="0"/>
    <x v="0"/>
    <x v="8"/>
    <x v="1"/>
    <n v="94110"/>
    <x v="1"/>
    <x v="1"/>
    <s v="Paper"/>
    <x v="1405"/>
    <n v="3"/>
    <x v="0"/>
    <n v="87906"/>
  </r>
  <r>
    <x v="1"/>
    <x v="1"/>
    <x v="0"/>
    <x v="10"/>
    <x v="9"/>
    <n v="19134"/>
    <x v="3"/>
    <x v="1"/>
    <s v="Storage"/>
    <x v="341"/>
    <n v="1"/>
    <x v="2"/>
    <n v="-145764"/>
  </r>
  <r>
    <x v="1"/>
    <x v="1"/>
    <x v="0"/>
    <x v="10"/>
    <x v="9"/>
    <n v="19134"/>
    <x v="3"/>
    <x v="2"/>
    <s v="Phones"/>
    <x v="1406"/>
    <n v="3"/>
    <x v="10"/>
    <n v="43176"/>
  </r>
  <r>
    <x v="1"/>
    <x v="1"/>
    <x v="0"/>
    <x v="10"/>
    <x v="9"/>
    <n v="19134"/>
    <x v="3"/>
    <x v="0"/>
    <s v="Furnishings"/>
    <x v="1407"/>
    <n v="2"/>
    <x v="2"/>
    <n v="84736"/>
  </r>
  <r>
    <x v="1"/>
    <x v="1"/>
    <x v="0"/>
    <x v="10"/>
    <x v="9"/>
    <n v="19134"/>
    <x v="3"/>
    <x v="2"/>
    <s v="Machines"/>
    <x v="1408"/>
    <n v="4"/>
    <x v="6"/>
    <n v="-559356"/>
  </r>
  <r>
    <x v="0"/>
    <x v="0"/>
    <x v="0"/>
    <x v="1"/>
    <x v="1"/>
    <n v="90008"/>
    <x v="1"/>
    <x v="1"/>
    <s v="Paper"/>
    <x v="1409"/>
    <n v="1"/>
    <x v="0"/>
    <n v="91056"/>
  </r>
  <r>
    <x v="1"/>
    <x v="1"/>
    <x v="0"/>
    <x v="8"/>
    <x v="1"/>
    <n v="94110"/>
    <x v="1"/>
    <x v="0"/>
    <s v="Furnishings"/>
    <x v="1410"/>
    <n v="3"/>
    <x v="0"/>
    <n v="62244"/>
  </r>
  <r>
    <x v="2"/>
    <x v="1"/>
    <x v="0"/>
    <x v="10"/>
    <x v="9"/>
    <n v="19143"/>
    <x v="3"/>
    <x v="1"/>
    <s v="Appliances"/>
    <x v="1411"/>
    <n v="2"/>
    <x v="2"/>
    <n v="1241"/>
  </r>
  <r>
    <x v="2"/>
    <x v="1"/>
    <x v="0"/>
    <x v="10"/>
    <x v="9"/>
    <n v="19143"/>
    <x v="3"/>
    <x v="1"/>
    <s v="Binders"/>
    <x v="211"/>
    <n v="2"/>
    <x v="6"/>
    <n v="-99"/>
  </r>
  <r>
    <x v="2"/>
    <x v="1"/>
    <x v="0"/>
    <x v="10"/>
    <x v="9"/>
    <n v="19143"/>
    <x v="3"/>
    <x v="1"/>
    <s v="Binders"/>
    <x v="50"/>
    <n v="2"/>
    <x v="6"/>
    <n v="-57638"/>
  </r>
  <r>
    <x v="2"/>
    <x v="0"/>
    <x v="0"/>
    <x v="10"/>
    <x v="9"/>
    <n v="19140"/>
    <x v="3"/>
    <x v="1"/>
    <s v="Paper"/>
    <x v="554"/>
    <n v="2"/>
    <x v="2"/>
    <n v="36288"/>
  </r>
  <r>
    <x v="2"/>
    <x v="0"/>
    <x v="0"/>
    <x v="10"/>
    <x v="9"/>
    <n v="19140"/>
    <x v="3"/>
    <x v="0"/>
    <s v="Furnishings"/>
    <x v="705"/>
    <n v="2"/>
    <x v="2"/>
    <n v="23316"/>
  </r>
  <r>
    <x v="1"/>
    <x v="0"/>
    <x v="0"/>
    <x v="10"/>
    <x v="9"/>
    <n v="19143"/>
    <x v="3"/>
    <x v="0"/>
    <s v="Tables"/>
    <x v="1412"/>
    <n v="6"/>
    <x v="10"/>
    <n v="-2274912"/>
  </r>
  <r>
    <x v="1"/>
    <x v="0"/>
    <x v="0"/>
    <x v="245"/>
    <x v="14"/>
    <n v="46203"/>
    <x v="2"/>
    <x v="1"/>
    <s v="Paper"/>
    <x v="1413"/>
    <n v="5"/>
    <x v="0"/>
    <n v="15387"/>
  </r>
  <r>
    <x v="1"/>
    <x v="0"/>
    <x v="0"/>
    <x v="245"/>
    <x v="14"/>
    <n v="46203"/>
    <x v="2"/>
    <x v="1"/>
    <s v="Binders"/>
    <x v="1414"/>
    <n v="5"/>
    <x v="0"/>
    <n v="5096"/>
  </r>
  <r>
    <x v="1"/>
    <x v="0"/>
    <x v="0"/>
    <x v="38"/>
    <x v="24"/>
    <n v="43229"/>
    <x v="3"/>
    <x v="0"/>
    <s v="Furnishings"/>
    <x v="857"/>
    <n v="5"/>
    <x v="2"/>
    <n v="62905"/>
  </r>
  <r>
    <x v="0"/>
    <x v="2"/>
    <x v="0"/>
    <x v="243"/>
    <x v="5"/>
    <n v="75023"/>
    <x v="2"/>
    <x v="2"/>
    <s v="Accessories"/>
    <x v="1415"/>
    <n v="2"/>
    <x v="2"/>
    <n v="35742"/>
  </r>
  <r>
    <x v="0"/>
    <x v="2"/>
    <x v="0"/>
    <x v="246"/>
    <x v="30"/>
    <n v="7002"/>
    <x v="3"/>
    <x v="2"/>
    <s v="Accessories"/>
    <x v="1416"/>
    <n v="4"/>
    <x v="0"/>
    <n v="198276"/>
  </r>
  <r>
    <x v="0"/>
    <x v="2"/>
    <x v="0"/>
    <x v="246"/>
    <x v="30"/>
    <n v="7002"/>
    <x v="3"/>
    <x v="1"/>
    <s v="Binders"/>
    <x v="1417"/>
    <n v="3"/>
    <x v="0"/>
    <n v="70854"/>
  </r>
  <r>
    <x v="0"/>
    <x v="2"/>
    <x v="0"/>
    <x v="246"/>
    <x v="30"/>
    <n v="7002"/>
    <x v="3"/>
    <x v="2"/>
    <s v="Phones"/>
    <x v="1418"/>
    <n v="2"/>
    <x v="0"/>
    <n v="5249"/>
  </r>
  <r>
    <x v="1"/>
    <x v="0"/>
    <x v="0"/>
    <x v="1"/>
    <x v="1"/>
    <n v="90008"/>
    <x v="1"/>
    <x v="1"/>
    <s v="Appliances"/>
    <x v="1419"/>
    <n v="2"/>
    <x v="0"/>
    <n v="310184"/>
  </r>
  <r>
    <x v="1"/>
    <x v="0"/>
    <x v="0"/>
    <x v="1"/>
    <x v="1"/>
    <n v="90008"/>
    <x v="1"/>
    <x v="1"/>
    <s v="Labels"/>
    <x v="731"/>
    <n v="7"/>
    <x v="0"/>
    <n v="103488"/>
  </r>
  <r>
    <x v="0"/>
    <x v="0"/>
    <x v="0"/>
    <x v="4"/>
    <x v="4"/>
    <n v="98115"/>
    <x v="1"/>
    <x v="0"/>
    <s v="Tables"/>
    <x v="1420"/>
    <n v="6"/>
    <x v="0"/>
    <n v="1134936"/>
  </r>
  <r>
    <x v="0"/>
    <x v="0"/>
    <x v="0"/>
    <x v="20"/>
    <x v="15"/>
    <n v="10035"/>
    <x v="3"/>
    <x v="1"/>
    <s v="Binders"/>
    <x v="906"/>
    <n v="2"/>
    <x v="2"/>
    <n v="42804"/>
  </r>
  <r>
    <x v="0"/>
    <x v="0"/>
    <x v="0"/>
    <x v="20"/>
    <x v="15"/>
    <n v="10035"/>
    <x v="3"/>
    <x v="0"/>
    <s v="Chairs"/>
    <x v="1421"/>
    <n v="9"/>
    <x v="9"/>
    <n v="32184"/>
  </r>
  <r>
    <x v="0"/>
    <x v="0"/>
    <x v="0"/>
    <x v="20"/>
    <x v="15"/>
    <n v="10035"/>
    <x v="3"/>
    <x v="1"/>
    <s v="Paper"/>
    <x v="728"/>
    <n v="2"/>
    <x v="0"/>
    <n v="46812"/>
  </r>
  <r>
    <x v="1"/>
    <x v="2"/>
    <x v="0"/>
    <x v="70"/>
    <x v="1"/>
    <n v="92037"/>
    <x v="1"/>
    <x v="1"/>
    <s v="Fasteners"/>
    <x v="1079"/>
    <n v="5"/>
    <x v="0"/>
    <n v="58045"/>
  </r>
  <r>
    <x v="3"/>
    <x v="0"/>
    <x v="0"/>
    <x v="220"/>
    <x v="16"/>
    <n v="85301"/>
    <x v="1"/>
    <x v="1"/>
    <s v="Binders"/>
    <x v="1422"/>
    <n v="3"/>
    <x v="6"/>
    <n v="-71148"/>
  </r>
  <r>
    <x v="1"/>
    <x v="0"/>
    <x v="0"/>
    <x v="10"/>
    <x v="9"/>
    <n v="19120"/>
    <x v="3"/>
    <x v="1"/>
    <s v="Binders"/>
    <x v="1423"/>
    <n v="2"/>
    <x v="6"/>
    <n v="-9288"/>
  </r>
  <r>
    <x v="1"/>
    <x v="0"/>
    <x v="0"/>
    <x v="8"/>
    <x v="1"/>
    <n v="94122"/>
    <x v="1"/>
    <x v="1"/>
    <s v="Labels"/>
    <x v="1424"/>
    <n v="6"/>
    <x v="0"/>
    <n v="206142"/>
  </r>
  <r>
    <x v="1"/>
    <x v="0"/>
    <x v="0"/>
    <x v="8"/>
    <x v="1"/>
    <n v="94122"/>
    <x v="1"/>
    <x v="2"/>
    <s v="Phones"/>
    <x v="1425"/>
    <n v="2"/>
    <x v="2"/>
    <n v="16704"/>
  </r>
  <r>
    <x v="1"/>
    <x v="0"/>
    <x v="0"/>
    <x v="8"/>
    <x v="1"/>
    <n v="94122"/>
    <x v="1"/>
    <x v="1"/>
    <s v="Paper"/>
    <x v="1426"/>
    <n v="2"/>
    <x v="0"/>
    <n v="371"/>
  </r>
  <r>
    <x v="1"/>
    <x v="0"/>
    <x v="0"/>
    <x v="8"/>
    <x v="1"/>
    <n v="94122"/>
    <x v="1"/>
    <x v="0"/>
    <s v="Chairs"/>
    <x v="1427"/>
    <n v="1"/>
    <x v="2"/>
    <n v="-8999"/>
  </r>
  <r>
    <x v="1"/>
    <x v="0"/>
    <x v="0"/>
    <x v="8"/>
    <x v="1"/>
    <n v="94122"/>
    <x v="1"/>
    <x v="1"/>
    <s v="Art"/>
    <x v="189"/>
    <n v="5"/>
    <x v="0"/>
    <n v="6567"/>
  </r>
  <r>
    <x v="1"/>
    <x v="0"/>
    <x v="0"/>
    <x v="8"/>
    <x v="1"/>
    <n v="94122"/>
    <x v="1"/>
    <x v="1"/>
    <s v="Appliances"/>
    <x v="1428"/>
    <n v="14"/>
    <x v="0"/>
    <n v="510636"/>
  </r>
  <r>
    <x v="1"/>
    <x v="0"/>
    <x v="0"/>
    <x v="12"/>
    <x v="5"/>
    <n v="77070"/>
    <x v="2"/>
    <x v="1"/>
    <s v="Paper"/>
    <x v="1429"/>
    <n v="6"/>
    <x v="2"/>
    <n v="50064"/>
  </r>
  <r>
    <x v="0"/>
    <x v="0"/>
    <x v="0"/>
    <x v="22"/>
    <x v="10"/>
    <n v="60610"/>
    <x v="2"/>
    <x v="0"/>
    <s v="Tables"/>
    <x v="1430"/>
    <n v="7"/>
    <x v="5"/>
    <n v="-5665625"/>
  </r>
  <r>
    <x v="1"/>
    <x v="0"/>
    <x v="0"/>
    <x v="8"/>
    <x v="1"/>
    <n v="94110"/>
    <x v="1"/>
    <x v="0"/>
    <s v="Bookcases"/>
    <x v="1431"/>
    <n v="2"/>
    <x v="11"/>
    <n v="-144784"/>
  </r>
  <r>
    <x v="1"/>
    <x v="0"/>
    <x v="0"/>
    <x v="20"/>
    <x v="15"/>
    <n v="10011"/>
    <x v="3"/>
    <x v="1"/>
    <s v="Binders"/>
    <x v="322"/>
    <n v="2"/>
    <x v="2"/>
    <n v="27956"/>
  </r>
  <r>
    <x v="1"/>
    <x v="0"/>
    <x v="0"/>
    <x v="20"/>
    <x v="15"/>
    <n v="10011"/>
    <x v="3"/>
    <x v="1"/>
    <s v="Appliances"/>
    <x v="1432"/>
    <n v="5"/>
    <x v="0"/>
    <n v="70441"/>
  </r>
  <r>
    <x v="1"/>
    <x v="0"/>
    <x v="0"/>
    <x v="20"/>
    <x v="15"/>
    <n v="10011"/>
    <x v="3"/>
    <x v="1"/>
    <s v="Storage"/>
    <x v="1433"/>
    <n v="5"/>
    <x v="0"/>
    <n v="0"/>
  </r>
  <r>
    <x v="1"/>
    <x v="0"/>
    <x v="0"/>
    <x v="20"/>
    <x v="15"/>
    <n v="10011"/>
    <x v="3"/>
    <x v="0"/>
    <s v="Furnishings"/>
    <x v="1434"/>
    <n v="4"/>
    <x v="0"/>
    <n v="150864"/>
  </r>
  <r>
    <x v="1"/>
    <x v="0"/>
    <x v="0"/>
    <x v="20"/>
    <x v="15"/>
    <n v="10011"/>
    <x v="3"/>
    <x v="0"/>
    <s v="Furnishings"/>
    <x v="1435"/>
    <n v="8"/>
    <x v="0"/>
    <n v="123256"/>
  </r>
  <r>
    <x v="1"/>
    <x v="0"/>
    <x v="0"/>
    <x v="20"/>
    <x v="15"/>
    <n v="10011"/>
    <x v="3"/>
    <x v="1"/>
    <s v="Binders"/>
    <x v="1436"/>
    <n v="4"/>
    <x v="2"/>
    <n v="1492"/>
  </r>
  <r>
    <x v="1"/>
    <x v="0"/>
    <x v="0"/>
    <x v="22"/>
    <x v="10"/>
    <n v="60623"/>
    <x v="2"/>
    <x v="2"/>
    <s v="Phones"/>
    <x v="1258"/>
    <n v="2"/>
    <x v="2"/>
    <n v="119988"/>
  </r>
  <r>
    <x v="1"/>
    <x v="0"/>
    <x v="0"/>
    <x v="22"/>
    <x v="10"/>
    <n v="60623"/>
    <x v="2"/>
    <x v="2"/>
    <s v="Accessories"/>
    <x v="1262"/>
    <n v="4"/>
    <x v="2"/>
    <n v="511936"/>
  </r>
  <r>
    <x v="1"/>
    <x v="0"/>
    <x v="0"/>
    <x v="22"/>
    <x v="10"/>
    <n v="60623"/>
    <x v="2"/>
    <x v="0"/>
    <s v="Bookcases"/>
    <x v="1349"/>
    <n v="3"/>
    <x v="4"/>
    <n v="-718116"/>
  </r>
  <r>
    <x v="2"/>
    <x v="0"/>
    <x v="0"/>
    <x v="10"/>
    <x v="9"/>
    <n v="19143"/>
    <x v="3"/>
    <x v="1"/>
    <s v="Appliances"/>
    <x v="1437"/>
    <n v="3"/>
    <x v="2"/>
    <n v="434352"/>
  </r>
  <r>
    <x v="2"/>
    <x v="0"/>
    <x v="0"/>
    <x v="10"/>
    <x v="9"/>
    <n v="19143"/>
    <x v="3"/>
    <x v="1"/>
    <s v="Appliances"/>
    <x v="1438"/>
    <n v="2"/>
    <x v="2"/>
    <n v="444"/>
  </r>
  <r>
    <x v="2"/>
    <x v="0"/>
    <x v="0"/>
    <x v="10"/>
    <x v="9"/>
    <n v="19143"/>
    <x v="3"/>
    <x v="1"/>
    <s v="Appliances"/>
    <x v="1439"/>
    <n v="4"/>
    <x v="2"/>
    <n v="77728"/>
  </r>
  <r>
    <x v="0"/>
    <x v="1"/>
    <x v="0"/>
    <x v="65"/>
    <x v="24"/>
    <n v="43017"/>
    <x v="3"/>
    <x v="0"/>
    <s v="Tables"/>
    <x v="1440"/>
    <n v="5"/>
    <x v="10"/>
    <n v="-6989"/>
  </r>
  <r>
    <x v="3"/>
    <x v="0"/>
    <x v="0"/>
    <x v="24"/>
    <x v="17"/>
    <n v="22153"/>
    <x v="0"/>
    <x v="2"/>
    <s v="Accessories"/>
    <x v="1441"/>
    <n v="4"/>
    <x v="0"/>
    <n v="21"/>
  </r>
  <r>
    <x v="3"/>
    <x v="0"/>
    <x v="0"/>
    <x v="24"/>
    <x v="17"/>
    <n v="22153"/>
    <x v="0"/>
    <x v="1"/>
    <s v="Labels"/>
    <x v="1442"/>
    <n v="3"/>
    <x v="0"/>
    <n v="36018"/>
  </r>
  <r>
    <x v="1"/>
    <x v="1"/>
    <x v="0"/>
    <x v="115"/>
    <x v="3"/>
    <n v="28314"/>
    <x v="0"/>
    <x v="1"/>
    <s v="Paper"/>
    <x v="1443"/>
    <n v="8"/>
    <x v="2"/>
    <n v="312832"/>
  </r>
  <r>
    <x v="1"/>
    <x v="1"/>
    <x v="0"/>
    <x v="115"/>
    <x v="3"/>
    <n v="28314"/>
    <x v="0"/>
    <x v="1"/>
    <s v="Paper"/>
    <x v="1376"/>
    <n v="2"/>
    <x v="2"/>
    <n v="37408"/>
  </r>
  <r>
    <x v="1"/>
    <x v="0"/>
    <x v="0"/>
    <x v="61"/>
    <x v="5"/>
    <n v="75081"/>
    <x v="2"/>
    <x v="1"/>
    <s v="Storage"/>
    <x v="1050"/>
    <n v="3"/>
    <x v="2"/>
    <n v="-33804"/>
  </r>
  <r>
    <x v="1"/>
    <x v="0"/>
    <x v="0"/>
    <x v="61"/>
    <x v="5"/>
    <n v="75081"/>
    <x v="2"/>
    <x v="1"/>
    <s v="Art"/>
    <x v="598"/>
    <n v="4"/>
    <x v="2"/>
    <n v="17352"/>
  </r>
  <r>
    <x v="0"/>
    <x v="0"/>
    <x v="0"/>
    <x v="108"/>
    <x v="3"/>
    <n v="28540"/>
    <x v="0"/>
    <x v="1"/>
    <s v="Appliances"/>
    <x v="1444"/>
    <n v="2"/>
    <x v="2"/>
    <n v="6534"/>
  </r>
  <r>
    <x v="0"/>
    <x v="0"/>
    <x v="0"/>
    <x v="108"/>
    <x v="3"/>
    <n v="28540"/>
    <x v="0"/>
    <x v="2"/>
    <s v="Phones"/>
    <x v="221"/>
    <n v="5"/>
    <x v="2"/>
    <n v="1375"/>
  </r>
  <r>
    <x v="0"/>
    <x v="0"/>
    <x v="0"/>
    <x v="108"/>
    <x v="3"/>
    <n v="28540"/>
    <x v="0"/>
    <x v="1"/>
    <s v="Art"/>
    <x v="949"/>
    <n v="3"/>
    <x v="2"/>
    <n v="3822"/>
  </r>
  <r>
    <x v="1"/>
    <x v="1"/>
    <x v="0"/>
    <x v="8"/>
    <x v="1"/>
    <n v="94122"/>
    <x v="1"/>
    <x v="1"/>
    <s v="Storage"/>
    <x v="951"/>
    <n v="3"/>
    <x v="0"/>
    <n v="84888"/>
  </r>
  <r>
    <x v="1"/>
    <x v="1"/>
    <x v="0"/>
    <x v="8"/>
    <x v="1"/>
    <n v="94122"/>
    <x v="1"/>
    <x v="2"/>
    <s v="Accessories"/>
    <x v="1445"/>
    <n v="2"/>
    <x v="0"/>
    <n v="3401"/>
  </r>
  <r>
    <x v="1"/>
    <x v="1"/>
    <x v="0"/>
    <x v="8"/>
    <x v="1"/>
    <n v="94122"/>
    <x v="1"/>
    <x v="2"/>
    <s v="Accessories"/>
    <x v="1446"/>
    <n v="5"/>
    <x v="0"/>
    <n v="46602"/>
  </r>
  <r>
    <x v="1"/>
    <x v="2"/>
    <x v="0"/>
    <x v="70"/>
    <x v="1"/>
    <n v="92037"/>
    <x v="1"/>
    <x v="1"/>
    <s v="Labels"/>
    <x v="1447"/>
    <n v="8"/>
    <x v="0"/>
    <n v="96048"/>
  </r>
  <r>
    <x v="1"/>
    <x v="0"/>
    <x v="0"/>
    <x v="10"/>
    <x v="9"/>
    <n v="19140"/>
    <x v="3"/>
    <x v="1"/>
    <s v="Paper"/>
    <x v="552"/>
    <n v="4"/>
    <x v="2"/>
    <n v="72576"/>
  </r>
  <r>
    <x v="1"/>
    <x v="0"/>
    <x v="0"/>
    <x v="10"/>
    <x v="9"/>
    <n v="19140"/>
    <x v="3"/>
    <x v="0"/>
    <s v="Furnishings"/>
    <x v="1448"/>
    <n v="2"/>
    <x v="2"/>
    <n v="9856"/>
  </r>
  <r>
    <x v="1"/>
    <x v="0"/>
    <x v="0"/>
    <x v="10"/>
    <x v="9"/>
    <n v="19140"/>
    <x v="3"/>
    <x v="1"/>
    <s v="Storage"/>
    <x v="1449"/>
    <n v="2"/>
    <x v="2"/>
    <n v="-25128"/>
  </r>
  <r>
    <x v="1"/>
    <x v="0"/>
    <x v="0"/>
    <x v="10"/>
    <x v="9"/>
    <n v="19140"/>
    <x v="3"/>
    <x v="2"/>
    <s v="Accessories"/>
    <x v="1450"/>
    <n v="7"/>
    <x v="2"/>
    <n v="-553"/>
  </r>
  <r>
    <x v="2"/>
    <x v="0"/>
    <x v="0"/>
    <x v="30"/>
    <x v="15"/>
    <n v="14609"/>
    <x v="3"/>
    <x v="1"/>
    <s v="Art"/>
    <x v="513"/>
    <n v="2"/>
    <x v="0"/>
    <n v="49432"/>
  </r>
  <r>
    <x v="0"/>
    <x v="0"/>
    <x v="0"/>
    <x v="108"/>
    <x v="3"/>
    <n v="28540"/>
    <x v="0"/>
    <x v="1"/>
    <s v="Binders"/>
    <x v="1451"/>
    <n v="8"/>
    <x v="6"/>
    <n v="-82368"/>
  </r>
  <r>
    <x v="0"/>
    <x v="0"/>
    <x v="0"/>
    <x v="108"/>
    <x v="3"/>
    <n v="28540"/>
    <x v="0"/>
    <x v="1"/>
    <s v="Paper"/>
    <x v="1452"/>
    <n v="3"/>
    <x v="2"/>
    <n v="321"/>
  </r>
  <r>
    <x v="1"/>
    <x v="2"/>
    <x v="0"/>
    <x v="12"/>
    <x v="5"/>
    <n v="77095"/>
    <x v="2"/>
    <x v="1"/>
    <s v="Paper"/>
    <x v="554"/>
    <n v="2"/>
    <x v="2"/>
    <n v="36288"/>
  </r>
  <r>
    <x v="1"/>
    <x v="2"/>
    <x v="0"/>
    <x v="12"/>
    <x v="5"/>
    <n v="77095"/>
    <x v="2"/>
    <x v="1"/>
    <s v="Art"/>
    <x v="856"/>
    <n v="3"/>
    <x v="2"/>
    <n v="546"/>
  </r>
  <r>
    <x v="1"/>
    <x v="2"/>
    <x v="0"/>
    <x v="52"/>
    <x v="5"/>
    <n v="78207"/>
    <x v="2"/>
    <x v="0"/>
    <s v="Tables"/>
    <x v="1453"/>
    <n v="2"/>
    <x v="4"/>
    <n v="-325226"/>
  </r>
  <r>
    <x v="2"/>
    <x v="0"/>
    <x v="0"/>
    <x v="182"/>
    <x v="1"/>
    <n v="94601"/>
    <x v="1"/>
    <x v="0"/>
    <s v="Furnishings"/>
    <x v="1454"/>
    <n v="2"/>
    <x v="0"/>
    <n v="36894"/>
  </r>
  <r>
    <x v="2"/>
    <x v="1"/>
    <x v="0"/>
    <x v="8"/>
    <x v="1"/>
    <n v="94122"/>
    <x v="1"/>
    <x v="1"/>
    <s v="Storage"/>
    <x v="1455"/>
    <n v="9"/>
    <x v="0"/>
    <n v="1510974"/>
  </r>
  <r>
    <x v="2"/>
    <x v="1"/>
    <x v="0"/>
    <x v="8"/>
    <x v="1"/>
    <n v="94122"/>
    <x v="1"/>
    <x v="1"/>
    <s v="Paper"/>
    <x v="1389"/>
    <n v="2"/>
    <x v="0"/>
    <n v="538608"/>
  </r>
  <r>
    <x v="2"/>
    <x v="1"/>
    <x v="0"/>
    <x v="8"/>
    <x v="1"/>
    <n v="94122"/>
    <x v="1"/>
    <x v="1"/>
    <s v="Paper"/>
    <x v="18"/>
    <n v="2"/>
    <x v="0"/>
    <n v="3852"/>
  </r>
  <r>
    <x v="0"/>
    <x v="2"/>
    <x v="0"/>
    <x v="5"/>
    <x v="5"/>
    <n v="76106"/>
    <x v="2"/>
    <x v="1"/>
    <s v="Paper"/>
    <x v="1456"/>
    <n v="11"/>
    <x v="2"/>
    <n v="1307581"/>
  </r>
  <r>
    <x v="0"/>
    <x v="2"/>
    <x v="0"/>
    <x v="5"/>
    <x v="5"/>
    <n v="76106"/>
    <x v="2"/>
    <x v="2"/>
    <s v="Phones"/>
    <x v="1457"/>
    <n v="6"/>
    <x v="2"/>
    <n v="15036"/>
  </r>
  <r>
    <x v="2"/>
    <x v="2"/>
    <x v="0"/>
    <x v="12"/>
    <x v="5"/>
    <n v="77095"/>
    <x v="2"/>
    <x v="1"/>
    <s v="Binders"/>
    <x v="1458"/>
    <n v="6"/>
    <x v="3"/>
    <n v="-665088"/>
  </r>
  <r>
    <x v="1"/>
    <x v="0"/>
    <x v="0"/>
    <x v="12"/>
    <x v="5"/>
    <n v="77095"/>
    <x v="2"/>
    <x v="2"/>
    <s v="Accessories"/>
    <x v="1459"/>
    <n v="2"/>
    <x v="2"/>
    <n v="76154"/>
  </r>
  <r>
    <x v="1"/>
    <x v="0"/>
    <x v="0"/>
    <x v="10"/>
    <x v="9"/>
    <n v="19143"/>
    <x v="3"/>
    <x v="1"/>
    <s v="Art"/>
    <x v="1460"/>
    <n v="3"/>
    <x v="2"/>
    <n v="4884"/>
  </r>
  <r>
    <x v="1"/>
    <x v="0"/>
    <x v="0"/>
    <x v="70"/>
    <x v="1"/>
    <n v="92105"/>
    <x v="1"/>
    <x v="0"/>
    <s v="Bookcases"/>
    <x v="1461"/>
    <n v="4"/>
    <x v="11"/>
    <n v="-48392"/>
  </r>
  <r>
    <x v="1"/>
    <x v="0"/>
    <x v="0"/>
    <x v="70"/>
    <x v="1"/>
    <n v="92105"/>
    <x v="1"/>
    <x v="1"/>
    <s v="Binders"/>
    <x v="997"/>
    <n v="6"/>
    <x v="2"/>
    <n v="97038"/>
  </r>
  <r>
    <x v="1"/>
    <x v="0"/>
    <x v="0"/>
    <x v="70"/>
    <x v="1"/>
    <n v="92105"/>
    <x v="1"/>
    <x v="0"/>
    <s v="Bookcases"/>
    <x v="1462"/>
    <n v="3"/>
    <x v="11"/>
    <n v="-206964"/>
  </r>
  <r>
    <x v="1"/>
    <x v="2"/>
    <x v="0"/>
    <x v="244"/>
    <x v="17"/>
    <n v="23434"/>
    <x v="0"/>
    <x v="1"/>
    <s v="Supplies"/>
    <x v="1463"/>
    <n v="2"/>
    <x v="0"/>
    <n v="10518"/>
  </r>
  <r>
    <x v="1"/>
    <x v="2"/>
    <x v="0"/>
    <x v="244"/>
    <x v="17"/>
    <n v="23434"/>
    <x v="0"/>
    <x v="1"/>
    <s v="Labels"/>
    <x v="1464"/>
    <n v="1"/>
    <x v="0"/>
    <n v="18998"/>
  </r>
  <r>
    <x v="1"/>
    <x v="2"/>
    <x v="0"/>
    <x v="244"/>
    <x v="17"/>
    <n v="23434"/>
    <x v="0"/>
    <x v="0"/>
    <s v="Furnishings"/>
    <x v="1465"/>
    <n v="9"/>
    <x v="0"/>
    <n v="46116"/>
  </r>
  <r>
    <x v="1"/>
    <x v="2"/>
    <x v="0"/>
    <x v="244"/>
    <x v="17"/>
    <n v="23434"/>
    <x v="0"/>
    <x v="1"/>
    <s v="Labels"/>
    <x v="748"/>
    <n v="2"/>
    <x v="0"/>
    <n v="48118"/>
  </r>
  <r>
    <x v="1"/>
    <x v="0"/>
    <x v="0"/>
    <x v="247"/>
    <x v="3"/>
    <n v="27405"/>
    <x v="0"/>
    <x v="1"/>
    <s v="Binders"/>
    <x v="1466"/>
    <n v="4"/>
    <x v="6"/>
    <n v="-58604"/>
  </r>
  <r>
    <x v="1"/>
    <x v="0"/>
    <x v="0"/>
    <x v="247"/>
    <x v="3"/>
    <n v="27405"/>
    <x v="0"/>
    <x v="1"/>
    <s v="Binders"/>
    <x v="1467"/>
    <n v="5"/>
    <x v="6"/>
    <n v="-394565"/>
  </r>
  <r>
    <x v="1"/>
    <x v="1"/>
    <x v="0"/>
    <x v="61"/>
    <x v="5"/>
    <n v="75081"/>
    <x v="2"/>
    <x v="1"/>
    <s v="Supplies"/>
    <x v="1468"/>
    <n v="4"/>
    <x v="2"/>
    <n v="-13952"/>
  </r>
  <r>
    <x v="1"/>
    <x v="1"/>
    <x v="0"/>
    <x v="61"/>
    <x v="5"/>
    <n v="75081"/>
    <x v="2"/>
    <x v="1"/>
    <s v="Binders"/>
    <x v="1469"/>
    <n v="7"/>
    <x v="3"/>
    <n v="-201663"/>
  </r>
  <r>
    <x v="0"/>
    <x v="1"/>
    <x v="0"/>
    <x v="22"/>
    <x v="10"/>
    <n v="60623"/>
    <x v="2"/>
    <x v="1"/>
    <s v="Storage"/>
    <x v="1470"/>
    <n v="2"/>
    <x v="2"/>
    <n v="-24496"/>
  </r>
  <r>
    <x v="0"/>
    <x v="1"/>
    <x v="0"/>
    <x v="22"/>
    <x v="10"/>
    <n v="60623"/>
    <x v="2"/>
    <x v="2"/>
    <s v="Accessories"/>
    <x v="856"/>
    <n v="6"/>
    <x v="2"/>
    <n v="195"/>
  </r>
  <r>
    <x v="1"/>
    <x v="1"/>
    <x v="0"/>
    <x v="248"/>
    <x v="39"/>
    <n v="21215"/>
    <x v="3"/>
    <x v="1"/>
    <s v="Binders"/>
    <x v="1471"/>
    <n v="2"/>
    <x v="0"/>
    <n v="9387"/>
  </r>
  <r>
    <x v="1"/>
    <x v="1"/>
    <x v="0"/>
    <x v="248"/>
    <x v="39"/>
    <n v="21215"/>
    <x v="3"/>
    <x v="1"/>
    <s v="Storage"/>
    <x v="1472"/>
    <n v="9"/>
    <x v="0"/>
    <n v="1293786"/>
  </r>
  <r>
    <x v="1"/>
    <x v="1"/>
    <x v="0"/>
    <x v="248"/>
    <x v="39"/>
    <n v="21215"/>
    <x v="3"/>
    <x v="1"/>
    <s v="Art"/>
    <x v="1167"/>
    <n v="2"/>
    <x v="0"/>
    <n v="14952"/>
  </r>
  <r>
    <x v="1"/>
    <x v="1"/>
    <x v="0"/>
    <x v="248"/>
    <x v="39"/>
    <n v="21215"/>
    <x v="3"/>
    <x v="1"/>
    <s v="Labels"/>
    <x v="959"/>
    <n v="1"/>
    <x v="0"/>
    <n v="1512"/>
  </r>
  <r>
    <x v="1"/>
    <x v="0"/>
    <x v="0"/>
    <x v="1"/>
    <x v="1"/>
    <n v="90004"/>
    <x v="1"/>
    <x v="1"/>
    <s v="Paper"/>
    <x v="1473"/>
    <n v="9"/>
    <x v="0"/>
    <n v="1807659"/>
  </r>
  <r>
    <x v="1"/>
    <x v="0"/>
    <x v="0"/>
    <x v="1"/>
    <x v="1"/>
    <n v="90004"/>
    <x v="1"/>
    <x v="1"/>
    <s v="Art"/>
    <x v="449"/>
    <n v="5"/>
    <x v="0"/>
    <n v="6615"/>
  </r>
  <r>
    <x v="1"/>
    <x v="0"/>
    <x v="0"/>
    <x v="20"/>
    <x v="15"/>
    <n v="10011"/>
    <x v="3"/>
    <x v="2"/>
    <s v="Accessories"/>
    <x v="127"/>
    <n v="3"/>
    <x v="0"/>
    <n v="149925"/>
  </r>
  <r>
    <x v="1"/>
    <x v="0"/>
    <x v="0"/>
    <x v="20"/>
    <x v="15"/>
    <n v="10011"/>
    <x v="3"/>
    <x v="1"/>
    <s v="Storage"/>
    <x v="1474"/>
    <n v="1"/>
    <x v="0"/>
    <n v="2084"/>
  </r>
  <r>
    <x v="1"/>
    <x v="1"/>
    <x v="0"/>
    <x v="47"/>
    <x v="31"/>
    <n v="2038"/>
    <x v="3"/>
    <x v="1"/>
    <s v="Paper"/>
    <x v="1475"/>
    <n v="2"/>
    <x v="0"/>
    <n v="30268"/>
  </r>
  <r>
    <x v="1"/>
    <x v="1"/>
    <x v="0"/>
    <x v="47"/>
    <x v="31"/>
    <n v="2038"/>
    <x v="3"/>
    <x v="1"/>
    <s v="Binders"/>
    <x v="1476"/>
    <n v="3"/>
    <x v="0"/>
    <n v="590112"/>
  </r>
  <r>
    <x v="1"/>
    <x v="1"/>
    <x v="0"/>
    <x v="158"/>
    <x v="6"/>
    <n v="53209"/>
    <x v="2"/>
    <x v="1"/>
    <s v="Paper"/>
    <x v="1477"/>
    <n v="4"/>
    <x v="0"/>
    <n v="1077216"/>
  </r>
  <r>
    <x v="1"/>
    <x v="1"/>
    <x v="0"/>
    <x v="158"/>
    <x v="6"/>
    <n v="53209"/>
    <x v="2"/>
    <x v="2"/>
    <s v="Accessories"/>
    <x v="1478"/>
    <n v="6"/>
    <x v="0"/>
    <n v="9816"/>
  </r>
  <r>
    <x v="1"/>
    <x v="1"/>
    <x v="0"/>
    <x v="158"/>
    <x v="6"/>
    <n v="53209"/>
    <x v="2"/>
    <x v="1"/>
    <s v="Binders"/>
    <x v="106"/>
    <n v="8"/>
    <x v="0"/>
    <n v="155288"/>
  </r>
  <r>
    <x v="1"/>
    <x v="1"/>
    <x v="0"/>
    <x v="158"/>
    <x v="6"/>
    <n v="53209"/>
    <x v="2"/>
    <x v="2"/>
    <s v="Phones"/>
    <x v="282"/>
    <n v="3"/>
    <x v="0"/>
    <n v="252213"/>
  </r>
  <r>
    <x v="1"/>
    <x v="1"/>
    <x v="0"/>
    <x v="249"/>
    <x v="6"/>
    <n v="53142"/>
    <x v="2"/>
    <x v="2"/>
    <s v="Phones"/>
    <x v="1479"/>
    <n v="3"/>
    <x v="0"/>
    <n v="647856"/>
  </r>
  <r>
    <x v="1"/>
    <x v="1"/>
    <x v="0"/>
    <x v="249"/>
    <x v="6"/>
    <n v="53142"/>
    <x v="2"/>
    <x v="2"/>
    <s v="Phones"/>
    <x v="1480"/>
    <n v="2"/>
    <x v="0"/>
    <n v="1959944"/>
  </r>
  <r>
    <x v="1"/>
    <x v="1"/>
    <x v="0"/>
    <x v="249"/>
    <x v="6"/>
    <n v="53142"/>
    <x v="2"/>
    <x v="2"/>
    <s v="Accessories"/>
    <x v="1481"/>
    <n v="5"/>
    <x v="0"/>
    <n v="265905"/>
  </r>
  <r>
    <x v="1"/>
    <x v="0"/>
    <x v="0"/>
    <x v="20"/>
    <x v="15"/>
    <n v="10011"/>
    <x v="3"/>
    <x v="1"/>
    <s v="Paper"/>
    <x v="1482"/>
    <n v="1"/>
    <x v="0"/>
    <n v="2447"/>
  </r>
  <r>
    <x v="2"/>
    <x v="0"/>
    <x v="0"/>
    <x v="6"/>
    <x v="6"/>
    <n v="53711"/>
    <x v="2"/>
    <x v="0"/>
    <s v="Chairs"/>
    <x v="1483"/>
    <n v="8"/>
    <x v="0"/>
    <n v="6738816"/>
  </r>
  <r>
    <x v="2"/>
    <x v="0"/>
    <x v="0"/>
    <x v="6"/>
    <x v="6"/>
    <n v="53711"/>
    <x v="2"/>
    <x v="1"/>
    <s v="Art"/>
    <x v="1484"/>
    <n v="4"/>
    <x v="0"/>
    <n v="125928"/>
  </r>
  <r>
    <x v="1"/>
    <x v="1"/>
    <x v="0"/>
    <x v="12"/>
    <x v="5"/>
    <n v="77041"/>
    <x v="2"/>
    <x v="1"/>
    <s v="Storage"/>
    <x v="1485"/>
    <n v="2"/>
    <x v="2"/>
    <n v="60416"/>
  </r>
  <r>
    <x v="1"/>
    <x v="2"/>
    <x v="0"/>
    <x v="250"/>
    <x v="41"/>
    <n v="66062"/>
    <x v="2"/>
    <x v="1"/>
    <s v="Art"/>
    <x v="1486"/>
    <n v="3"/>
    <x v="0"/>
    <n v="26985"/>
  </r>
  <r>
    <x v="2"/>
    <x v="2"/>
    <x v="0"/>
    <x v="20"/>
    <x v="15"/>
    <n v="10024"/>
    <x v="3"/>
    <x v="1"/>
    <s v="Storage"/>
    <x v="1487"/>
    <n v="8"/>
    <x v="0"/>
    <n v="165984"/>
  </r>
  <r>
    <x v="2"/>
    <x v="2"/>
    <x v="0"/>
    <x v="20"/>
    <x v="15"/>
    <n v="10024"/>
    <x v="3"/>
    <x v="2"/>
    <s v="Phones"/>
    <x v="1488"/>
    <n v="3"/>
    <x v="0"/>
    <n v="1009113"/>
  </r>
  <r>
    <x v="2"/>
    <x v="2"/>
    <x v="0"/>
    <x v="20"/>
    <x v="15"/>
    <n v="10024"/>
    <x v="3"/>
    <x v="1"/>
    <s v="Binders"/>
    <x v="1489"/>
    <n v="6"/>
    <x v="2"/>
    <n v="11565"/>
  </r>
  <r>
    <x v="1"/>
    <x v="0"/>
    <x v="0"/>
    <x v="49"/>
    <x v="1"/>
    <n v="95123"/>
    <x v="1"/>
    <x v="0"/>
    <s v="Furnishings"/>
    <x v="1490"/>
    <n v="5"/>
    <x v="0"/>
    <n v="73321"/>
  </r>
  <r>
    <x v="0"/>
    <x v="0"/>
    <x v="0"/>
    <x v="61"/>
    <x v="5"/>
    <n v="75081"/>
    <x v="2"/>
    <x v="1"/>
    <s v="Fasteners"/>
    <x v="1449"/>
    <n v="4"/>
    <x v="2"/>
    <n v="36296"/>
  </r>
  <r>
    <x v="0"/>
    <x v="0"/>
    <x v="0"/>
    <x v="61"/>
    <x v="5"/>
    <n v="75081"/>
    <x v="2"/>
    <x v="1"/>
    <s v="Paper"/>
    <x v="1491"/>
    <n v="3"/>
    <x v="2"/>
    <n v="175344"/>
  </r>
  <r>
    <x v="1"/>
    <x v="2"/>
    <x v="0"/>
    <x v="109"/>
    <x v="4"/>
    <n v="98002"/>
    <x v="1"/>
    <x v="0"/>
    <s v="Furnishings"/>
    <x v="1492"/>
    <n v="1"/>
    <x v="0"/>
    <n v="15048"/>
  </r>
  <r>
    <x v="0"/>
    <x v="0"/>
    <x v="0"/>
    <x v="10"/>
    <x v="9"/>
    <n v="19134"/>
    <x v="3"/>
    <x v="1"/>
    <s v="Binders"/>
    <x v="1493"/>
    <n v="1"/>
    <x v="6"/>
    <n v="-42987"/>
  </r>
  <r>
    <x v="0"/>
    <x v="0"/>
    <x v="0"/>
    <x v="10"/>
    <x v="9"/>
    <n v="19134"/>
    <x v="3"/>
    <x v="1"/>
    <s v="Supplies"/>
    <x v="1494"/>
    <n v="7"/>
    <x v="2"/>
    <n v="-10493406"/>
  </r>
  <r>
    <x v="0"/>
    <x v="0"/>
    <x v="0"/>
    <x v="10"/>
    <x v="9"/>
    <n v="19134"/>
    <x v="3"/>
    <x v="2"/>
    <s v="Accessories"/>
    <x v="1495"/>
    <n v="2"/>
    <x v="2"/>
    <n v="229954"/>
  </r>
  <r>
    <x v="2"/>
    <x v="1"/>
    <x v="0"/>
    <x v="1"/>
    <x v="1"/>
    <n v="90049"/>
    <x v="1"/>
    <x v="2"/>
    <s v="Phones"/>
    <x v="1496"/>
    <n v="7"/>
    <x v="2"/>
    <n v="2575944"/>
  </r>
  <r>
    <x v="2"/>
    <x v="1"/>
    <x v="0"/>
    <x v="1"/>
    <x v="1"/>
    <n v="90049"/>
    <x v="1"/>
    <x v="1"/>
    <s v="Paper"/>
    <x v="1497"/>
    <n v="7"/>
    <x v="0"/>
    <n v="217728"/>
  </r>
  <r>
    <x v="2"/>
    <x v="1"/>
    <x v="0"/>
    <x v="1"/>
    <x v="1"/>
    <n v="90049"/>
    <x v="1"/>
    <x v="2"/>
    <s v="Accessories"/>
    <x v="1498"/>
    <n v="7"/>
    <x v="0"/>
    <n v="76272"/>
  </r>
  <r>
    <x v="2"/>
    <x v="1"/>
    <x v="0"/>
    <x v="251"/>
    <x v="26"/>
    <n v="74133"/>
    <x v="2"/>
    <x v="2"/>
    <s v="Phones"/>
    <x v="1499"/>
    <n v="7"/>
    <x v="0"/>
    <n v="6993"/>
  </r>
  <r>
    <x v="1"/>
    <x v="1"/>
    <x v="0"/>
    <x v="22"/>
    <x v="10"/>
    <n v="60610"/>
    <x v="2"/>
    <x v="0"/>
    <s v="Furnishings"/>
    <x v="1500"/>
    <n v="7"/>
    <x v="7"/>
    <n v="-12117"/>
  </r>
  <r>
    <x v="1"/>
    <x v="1"/>
    <x v="0"/>
    <x v="22"/>
    <x v="10"/>
    <n v="60610"/>
    <x v="2"/>
    <x v="1"/>
    <s v="Paper"/>
    <x v="1501"/>
    <n v="3"/>
    <x v="2"/>
    <n v="178152"/>
  </r>
  <r>
    <x v="0"/>
    <x v="0"/>
    <x v="0"/>
    <x v="193"/>
    <x v="17"/>
    <n v="22801"/>
    <x v="0"/>
    <x v="0"/>
    <s v="Tables"/>
    <x v="1502"/>
    <n v="7"/>
    <x v="0"/>
    <n v="245021"/>
  </r>
  <r>
    <x v="1"/>
    <x v="0"/>
    <x v="0"/>
    <x v="46"/>
    <x v="24"/>
    <n v="43055"/>
    <x v="3"/>
    <x v="0"/>
    <s v="Furnishings"/>
    <x v="290"/>
    <n v="5"/>
    <x v="2"/>
    <n v="2813"/>
  </r>
  <r>
    <x v="1"/>
    <x v="0"/>
    <x v="0"/>
    <x v="46"/>
    <x v="24"/>
    <n v="43055"/>
    <x v="3"/>
    <x v="0"/>
    <s v="Furnishings"/>
    <x v="1503"/>
    <n v="2"/>
    <x v="2"/>
    <n v="15714"/>
  </r>
  <r>
    <x v="1"/>
    <x v="1"/>
    <x v="0"/>
    <x v="1"/>
    <x v="1"/>
    <n v="90045"/>
    <x v="1"/>
    <x v="0"/>
    <s v="Tables"/>
    <x v="1504"/>
    <n v="3"/>
    <x v="2"/>
    <n v="-85068"/>
  </r>
  <r>
    <x v="3"/>
    <x v="0"/>
    <x v="0"/>
    <x v="4"/>
    <x v="4"/>
    <n v="98105"/>
    <x v="1"/>
    <x v="1"/>
    <s v="Labels"/>
    <x v="1505"/>
    <n v="2"/>
    <x v="0"/>
    <n v="34686"/>
  </r>
  <r>
    <x v="3"/>
    <x v="0"/>
    <x v="0"/>
    <x v="4"/>
    <x v="4"/>
    <n v="98105"/>
    <x v="1"/>
    <x v="1"/>
    <s v="Art"/>
    <x v="1506"/>
    <n v="2"/>
    <x v="0"/>
    <n v="30558"/>
  </r>
  <r>
    <x v="0"/>
    <x v="0"/>
    <x v="0"/>
    <x v="1"/>
    <x v="1"/>
    <n v="90036"/>
    <x v="1"/>
    <x v="1"/>
    <s v="Labels"/>
    <x v="728"/>
    <n v="2"/>
    <x v="0"/>
    <n v="45816"/>
  </r>
  <r>
    <x v="1"/>
    <x v="0"/>
    <x v="0"/>
    <x v="22"/>
    <x v="10"/>
    <n v="60623"/>
    <x v="2"/>
    <x v="1"/>
    <s v="Appliances"/>
    <x v="261"/>
    <n v="2"/>
    <x v="3"/>
    <n v="-16632"/>
  </r>
  <r>
    <x v="1"/>
    <x v="0"/>
    <x v="0"/>
    <x v="22"/>
    <x v="10"/>
    <n v="60623"/>
    <x v="2"/>
    <x v="0"/>
    <s v="Furnishings"/>
    <x v="1507"/>
    <n v="2"/>
    <x v="7"/>
    <n v="-24189"/>
  </r>
  <r>
    <x v="1"/>
    <x v="1"/>
    <x v="0"/>
    <x v="22"/>
    <x v="10"/>
    <n v="60623"/>
    <x v="2"/>
    <x v="1"/>
    <s v="Appliances"/>
    <x v="1508"/>
    <n v="6"/>
    <x v="3"/>
    <n v="-2255568"/>
  </r>
  <r>
    <x v="1"/>
    <x v="1"/>
    <x v="0"/>
    <x v="22"/>
    <x v="10"/>
    <n v="60623"/>
    <x v="2"/>
    <x v="1"/>
    <s v="Fasteners"/>
    <x v="1468"/>
    <n v="4"/>
    <x v="2"/>
    <n v="18312"/>
  </r>
  <r>
    <x v="1"/>
    <x v="1"/>
    <x v="0"/>
    <x v="22"/>
    <x v="10"/>
    <n v="60623"/>
    <x v="2"/>
    <x v="0"/>
    <s v="Chairs"/>
    <x v="1509"/>
    <n v="3"/>
    <x v="4"/>
    <n v="-26982"/>
  </r>
  <r>
    <x v="1"/>
    <x v="1"/>
    <x v="0"/>
    <x v="22"/>
    <x v="10"/>
    <n v="60623"/>
    <x v="2"/>
    <x v="1"/>
    <s v="Paper"/>
    <x v="187"/>
    <n v="1"/>
    <x v="2"/>
    <n v="18144"/>
  </r>
  <r>
    <x v="1"/>
    <x v="0"/>
    <x v="0"/>
    <x v="252"/>
    <x v="21"/>
    <n v="97756"/>
    <x v="1"/>
    <x v="1"/>
    <s v="Binders"/>
    <x v="1510"/>
    <n v="10"/>
    <x v="6"/>
    <n v="-25056"/>
  </r>
  <r>
    <x v="1"/>
    <x v="0"/>
    <x v="0"/>
    <x v="252"/>
    <x v="21"/>
    <n v="97756"/>
    <x v="1"/>
    <x v="0"/>
    <s v="Furnishings"/>
    <x v="1511"/>
    <n v="4"/>
    <x v="2"/>
    <n v="3108"/>
  </r>
  <r>
    <x v="1"/>
    <x v="0"/>
    <x v="0"/>
    <x v="252"/>
    <x v="21"/>
    <n v="97756"/>
    <x v="1"/>
    <x v="0"/>
    <s v="Furnishings"/>
    <x v="1512"/>
    <n v="1"/>
    <x v="2"/>
    <n v="48416"/>
  </r>
  <r>
    <x v="0"/>
    <x v="2"/>
    <x v="0"/>
    <x v="253"/>
    <x v="3"/>
    <n v="27604"/>
    <x v="0"/>
    <x v="2"/>
    <s v="Phones"/>
    <x v="1513"/>
    <n v="3"/>
    <x v="2"/>
    <n v="1268973"/>
  </r>
  <r>
    <x v="0"/>
    <x v="1"/>
    <x v="0"/>
    <x v="203"/>
    <x v="32"/>
    <n v="31204"/>
    <x v="0"/>
    <x v="1"/>
    <s v="Paper"/>
    <x v="772"/>
    <n v="6"/>
    <x v="0"/>
    <n v="186624"/>
  </r>
  <r>
    <x v="1"/>
    <x v="0"/>
    <x v="0"/>
    <x v="138"/>
    <x v="24"/>
    <n v="44105"/>
    <x v="3"/>
    <x v="2"/>
    <s v="Phones"/>
    <x v="1514"/>
    <n v="2"/>
    <x v="10"/>
    <n v="-1689558"/>
  </r>
  <r>
    <x v="3"/>
    <x v="2"/>
    <x v="0"/>
    <x v="254"/>
    <x v="26"/>
    <n v="74403"/>
    <x v="2"/>
    <x v="2"/>
    <s v="Phones"/>
    <x v="1515"/>
    <n v="8"/>
    <x v="0"/>
    <n v="3743792"/>
  </r>
  <r>
    <x v="3"/>
    <x v="2"/>
    <x v="0"/>
    <x v="254"/>
    <x v="26"/>
    <n v="74403"/>
    <x v="2"/>
    <x v="0"/>
    <s v="Tables"/>
    <x v="1516"/>
    <n v="1"/>
    <x v="0"/>
    <n v="629064"/>
  </r>
  <r>
    <x v="1"/>
    <x v="1"/>
    <x v="0"/>
    <x v="53"/>
    <x v="3"/>
    <n v="28110"/>
    <x v="0"/>
    <x v="0"/>
    <s v="Chairs"/>
    <x v="342"/>
    <n v="3"/>
    <x v="2"/>
    <n v="25875"/>
  </r>
  <r>
    <x v="1"/>
    <x v="1"/>
    <x v="0"/>
    <x v="89"/>
    <x v="5"/>
    <n v="78745"/>
    <x v="2"/>
    <x v="2"/>
    <s v="Machines"/>
    <x v="1517"/>
    <n v="3"/>
    <x v="10"/>
    <n v="-2639967"/>
  </r>
  <r>
    <x v="1"/>
    <x v="1"/>
    <x v="0"/>
    <x v="89"/>
    <x v="5"/>
    <n v="78745"/>
    <x v="2"/>
    <x v="1"/>
    <s v="Paper"/>
    <x v="1518"/>
    <n v="7"/>
    <x v="2"/>
    <n v="127008"/>
  </r>
  <r>
    <x v="2"/>
    <x v="0"/>
    <x v="0"/>
    <x v="255"/>
    <x v="29"/>
    <n v="6450"/>
    <x v="3"/>
    <x v="1"/>
    <s v="Art"/>
    <x v="1519"/>
    <n v="5"/>
    <x v="0"/>
    <n v="6206"/>
  </r>
  <r>
    <x v="0"/>
    <x v="1"/>
    <x v="0"/>
    <x v="185"/>
    <x v="32"/>
    <n v="30076"/>
    <x v="0"/>
    <x v="1"/>
    <s v="Appliances"/>
    <x v="1520"/>
    <n v="7"/>
    <x v="0"/>
    <n v="3612994"/>
  </r>
  <r>
    <x v="1"/>
    <x v="1"/>
    <x v="0"/>
    <x v="35"/>
    <x v="3"/>
    <n v="28205"/>
    <x v="0"/>
    <x v="1"/>
    <s v="Labels"/>
    <x v="1521"/>
    <n v="3"/>
    <x v="2"/>
    <n v="59211"/>
  </r>
  <r>
    <x v="1"/>
    <x v="1"/>
    <x v="0"/>
    <x v="35"/>
    <x v="3"/>
    <n v="28205"/>
    <x v="0"/>
    <x v="0"/>
    <s v="Furnishings"/>
    <x v="1522"/>
    <n v="4"/>
    <x v="2"/>
    <n v="121352"/>
  </r>
  <r>
    <x v="1"/>
    <x v="1"/>
    <x v="0"/>
    <x v="35"/>
    <x v="3"/>
    <n v="28205"/>
    <x v="0"/>
    <x v="1"/>
    <s v="Appliances"/>
    <x v="1523"/>
    <n v="1"/>
    <x v="2"/>
    <n v="102245"/>
  </r>
  <r>
    <x v="1"/>
    <x v="1"/>
    <x v="0"/>
    <x v="35"/>
    <x v="3"/>
    <n v="28205"/>
    <x v="0"/>
    <x v="1"/>
    <s v="Paper"/>
    <x v="128"/>
    <n v="2"/>
    <x v="2"/>
    <n v="29364"/>
  </r>
  <r>
    <x v="1"/>
    <x v="1"/>
    <x v="0"/>
    <x v="256"/>
    <x v="0"/>
    <n v="42104"/>
    <x v="0"/>
    <x v="0"/>
    <s v="Chairs"/>
    <x v="1524"/>
    <n v="1"/>
    <x v="0"/>
    <n v="394268"/>
  </r>
  <r>
    <x v="0"/>
    <x v="1"/>
    <x v="0"/>
    <x v="52"/>
    <x v="5"/>
    <n v="78207"/>
    <x v="2"/>
    <x v="1"/>
    <s v="Labels"/>
    <x v="110"/>
    <n v="4"/>
    <x v="2"/>
    <n v="135324"/>
  </r>
  <r>
    <x v="0"/>
    <x v="1"/>
    <x v="0"/>
    <x v="52"/>
    <x v="5"/>
    <n v="78207"/>
    <x v="2"/>
    <x v="0"/>
    <s v="Furnishings"/>
    <x v="1525"/>
    <n v="2"/>
    <x v="7"/>
    <n v="-30588"/>
  </r>
  <r>
    <x v="1"/>
    <x v="0"/>
    <x v="0"/>
    <x v="4"/>
    <x v="4"/>
    <n v="98115"/>
    <x v="1"/>
    <x v="2"/>
    <s v="Accessories"/>
    <x v="26"/>
    <n v="3"/>
    <x v="0"/>
    <n v="117741"/>
  </r>
  <r>
    <x v="0"/>
    <x v="2"/>
    <x v="0"/>
    <x v="176"/>
    <x v="40"/>
    <n v="20016"/>
    <x v="3"/>
    <x v="1"/>
    <s v="Paper"/>
    <x v="1526"/>
    <n v="6"/>
    <x v="0"/>
    <n v="192384"/>
  </r>
  <r>
    <x v="0"/>
    <x v="2"/>
    <x v="0"/>
    <x v="176"/>
    <x v="40"/>
    <n v="20016"/>
    <x v="3"/>
    <x v="0"/>
    <s v="Furnishings"/>
    <x v="998"/>
    <n v="2"/>
    <x v="0"/>
    <n v="158256"/>
  </r>
  <r>
    <x v="3"/>
    <x v="1"/>
    <x v="0"/>
    <x v="1"/>
    <x v="1"/>
    <n v="90004"/>
    <x v="1"/>
    <x v="0"/>
    <s v="Chairs"/>
    <x v="1527"/>
    <n v="3"/>
    <x v="2"/>
    <n v="271764"/>
  </r>
  <r>
    <x v="3"/>
    <x v="1"/>
    <x v="0"/>
    <x v="1"/>
    <x v="1"/>
    <n v="90004"/>
    <x v="1"/>
    <x v="1"/>
    <s v="Binders"/>
    <x v="1528"/>
    <n v="2"/>
    <x v="2"/>
    <n v="2245"/>
  </r>
  <r>
    <x v="0"/>
    <x v="0"/>
    <x v="0"/>
    <x v="257"/>
    <x v="14"/>
    <n v="46614"/>
    <x v="2"/>
    <x v="1"/>
    <s v="Storage"/>
    <x v="1529"/>
    <n v="1"/>
    <x v="0"/>
    <n v="97328"/>
  </r>
  <r>
    <x v="0"/>
    <x v="0"/>
    <x v="0"/>
    <x v="257"/>
    <x v="14"/>
    <n v="46614"/>
    <x v="2"/>
    <x v="2"/>
    <s v="Accessories"/>
    <x v="1530"/>
    <n v="5"/>
    <x v="0"/>
    <n v="12468"/>
  </r>
  <r>
    <x v="0"/>
    <x v="0"/>
    <x v="0"/>
    <x v="257"/>
    <x v="14"/>
    <n v="46614"/>
    <x v="2"/>
    <x v="1"/>
    <s v="Paper"/>
    <x v="1531"/>
    <n v="5"/>
    <x v="0"/>
    <n v="1188"/>
  </r>
  <r>
    <x v="0"/>
    <x v="0"/>
    <x v="0"/>
    <x v="257"/>
    <x v="14"/>
    <n v="46614"/>
    <x v="2"/>
    <x v="1"/>
    <s v="Envelopes"/>
    <x v="1532"/>
    <n v="7"/>
    <x v="0"/>
    <n v="49105"/>
  </r>
  <r>
    <x v="0"/>
    <x v="0"/>
    <x v="0"/>
    <x v="257"/>
    <x v="14"/>
    <n v="46614"/>
    <x v="2"/>
    <x v="1"/>
    <s v="Paper"/>
    <x v="608"/>
    <n v="2"/>
    <x v="0"/>
    <n v="459754"/>
  </r>
  <r>
    <x v="0"/>
    <x v="0"/>
    <x v="0"/>
    <x v="257"/>
    <x v="14"/>
    <n v="46614"/>
    <x v="2"/>
    <x v="1"/>
    <s v="Storage"/>
    <x v="1533"/>
    <n v="5"/>
    <x v="0"/>
    <n v="38178"/>
  </r>
  <r>
    <x v="1"/>
    <x v="1"/>
    <x v="0"/>
    <x v="1"/>
    <x v="1"/>
    <n v="90032"/>
    <x v="1"/>
    <x v="1"/>
    <s v="Art"/>
    <x v="1534"/>
    <n v="3"/>
    <x v="0"/>
    <n v="47916"/>
  </r>
  <r>
    <x v="0"/>
    <x v="1"/>
    <x v="0"/>
    <x v="12"/>
    <x v="5"/>
    <n v="77041"/>
    <x v="2"/>
    <x v="1"/>
    <s v="Storage"/>
    <x v="1535"/>
    <n v="5"/>
    <x v="2"/>
    <n v="-1599"/>
  </r>
  <r>
    <x v="0"/>
    <x v="1"/>
    <x v="0"/>
    <x v="12"/>
    <x v="5"/>
    <n v="77041"/>
    <x v="2"/>
    <x v="1"/>
    <s v="Binders"/>
    <x v="1273"/>
    <n v="4"/>
    <x v="3"/>
    <n v="-53072"/>
  </r>
  <r>
    <x v="2"/>
    <x v="1"/>
    <x v="0"/>
    <x v="39"/>
    <x v="29"/>
    <n v="6010"/>
    <x v="3"/>
    <x v="1"/>
    <s v="Appliances"/>
    <x v="1536"/>
    <n v="2"/>
    <x v="0"/>
    <n v="605528"/>
  </r>
  <r>
    <x v="2"/>
    <x v="1"/>
    <x v="0"/>
    <x v="39"/>
    <x v="29"/>
    <n v="6010"/>
    <x v="3"/>
    <x v="2"/>
    <s v="Phones"/>
    <x v="1537"/>
    <n v="1"/>
    <x v="0"/>
    <n v="251225"/>
  </r>
  <r>
    <x v="2"/>
    <x v="0"/>
    <x v="0"/>
    <x v="20"/>
    <x v="15"/>
    <n v="10009"/>
    <x v="3"/>
    <x v="0"/>
    <s v="Bookcases"/>
    <x v="1538"/>
    <n v="2"/>
    <x v="2"/>
    <n v="-289764"/>
  </r>
  <r>
    <x v="2"/>
    <x v="0"/>
    <x v="0"/>
    <x v="20"/>
    <x v="15"/>
    <n v="10009"/>
    <x v="3"/>
    <x v="2"/>
    <s v="Phones"/>
    <x v="655"/>
    <n v="4"/>
    <x v="0"/>
    <n v="335888"/>
  </r>
  <r>
    <x v="3"/>
    <x v="0"/>
    <x v="0"/>
    <x v="52"/>
    <x v="5"/>
    <n v="78207"/>
    <x v="2"/>
    <x v="1"/>
    <s v="Storage"/>
    <x v="1539"/>
    <n v="4"/>
    <x v="2"/>
    <n v="49632"/>
  </r>
  <r>
    <x v="1"/>
    <x v="1"/>
    <x v="0"/>
    <x v="34"/>
    <x v="22"/>
    <n v="80013"/>
    <x v="1"/>
    <x v="0"/>
    <s v="Tables"/>
    <x v="1540"/>
    <n v="5"/>
    <x v="5"/>
    <n v="-465568"/>
  </r>
  <r>
    <x v="1"/>
    <x v="1"/>
    <x v="0"/>
    <x v="34"/>
    <x v="22"/>
    <n v="80013"/>
    <x v="1"/>
    <x v="0"/>
    <s v="Furnishings"/>
    <x v="1541"/>
    <n v="3"/>
    <x v="2"/>
    <n v="4368"/>
  </r>
  <r>
    <x v="3"/>
    <x v="1"/>
    <x v="0"/>
    <x v="46"/>
    <x v="24"/>
    <n v="43055"/>
    <x v="3"/>
    <x v="2"/>
    <s v="Phones"/>
    <x v="1542"/>
    <n v="3"/>
    <x v="10"/>
    <n v="-926955"/>
  </r>
  <r>
    <x v="2"/>
    <x v="1"/>
    <x v="0"/>
    <x v="0"/>
    <x v="33"/>
    <n v="89015"/>
    <x v="1"/>
    <x v="0"/>
    <s v="Furnishings"/>
    <x v="1543"/>
    <n v="5"/>
    <x v="0"/>
    <n v="70722"/>
  </r>
  <r>
    <x v="1"/>
    <x v="2"/>
    <x v="0"/>
    <x v="10"/>
    <x v="9"/>
    <n v="19143"/>
    <x v="3"/>
    <x v="1"/>
    <s v="Paper"/>
    <x v="275"/>
    <n v="6"/>
    <x v="2"/>
    <n v="108864"/>
  </r>
  <r>
    <x v="1"/>
    <x v="2"/>
    <x v="0"/>
    <x v="10"/>
    <x v="9"/>
    <n v="19143"/>
    <x v="3"/>
    <x v="1"/>
    <s v="Storage"/>
    <x v="1544"/>
    <n v="2"/>
    <x v="2"/>
    <n v="-176076"/>
  </r>
  <r>
    <x v="0"/>
    <x v="0"/>
    <x v="0"/>
    <x v="4"/>
    <x v="4"/>
    <n v="98103"/>
    <x v="1"/>
    <x v="1"/>
    <s v="Paper"/>
    <x v="90"/>
    <n v="1"/>
    <x v="0"/>
    <n v="31104"/>
  </r>
  <r>
    <x v="1"/>
    <x v="1"/>
    <x v="0"/>
    <x v="8"/>
    <x v="1"/>
    <n v="94122"/>
    <x v="1"/>
    <x v="1"/>
    <s v="Art"/>
    <x v="1545"/>
    <n v="5"/>
    <x v="0"/>
    <n v="25792"/>
  </r>
  <r>
    <x v="1"/>
    <x v="1"/>
    <x v="0"/>
    <x v="8"/>
    <x v="1"/>
    <n v="94122"/>
    <x v="1"/>
    <x v="0"/>
    <s v="Chairs"/>
    <x v="471"/>
    <n v="2"/>
    <x v="2"/>
    <n v="50098"/>
  </r>
  <r>
    <x v="1"/>
    <x v="1"/>
    <x v="0"/>
    <x v="8"/>
    <x v="1"/>
    <n v="94122"/>
    <x v="1"/>
    <x v="0"/>
    <s v="Tables"/>
    <x v="1546"/>
    <n v="1"/>
    <x v="2"/>
    <n v="272848"/>
  </r>
  <r>
    <x v="1"/>
    <x v="0"/>
    <x v="0"/>
    <x v="258"/>
    <x v="4"/>
    <n v="99207"/>
    <x v="1"/>
    <x v="0"/>
    <s v="Tables"/>
    <x v="549"/>
    <n v="1"/>
    <x v="0"/>
    <n v="205842"/>
  </r>
  <r>
    <x v="1"/>
    <x v="2"/>
    <x v="0"/>
    <x v="38"/>
    <x v="24"/>
    <n v="43229"/>
    <x v="3"/>
    <x v="1"/>
    <s v="Paper"/>
    <x v="1547"/>
    <n v="2"/>
    <x v="2"/>
    <n v="58812"/>
  </r>
  <r>
    <x v="1"/>
    <x v="0"/>
    <x v="0"/>
    <x v="85"/>
    <x v="15"/>
    <n v="11561"/>
    <x v="3"/>
    <x v="0"/>
    <s v="Bookcases"/>
    <x v="1548"/>
    <n v="1"/>
    <x v="2"/>
    <n v="-22098"/>
  </r>
  <r>
    <x v="1"/>
    <x v="0"/>
    <x v="0"/>
    <x v="52"/>
    <x v="5"/>
    <n v="78207"/>
    <x v="2"/>
    <x v="2"/>
    <s v="Phones"/>
    <x v="544"/>
    <n v="3"/>
    <x v="2"/>
    <n v="470376"/>
  </r>
  <r>
    <x v="1"/>
    <x v="0"/>
    <x v="0"/>
    <x v="1"/>
    <x v="1"/>
    <n v="90049"/>
    <x v="1"/>
    <x v="0"/>
    <s v="Chairs"/>
    <x v="1549"/>
    <n v="4"/>
    <x v="2"/>
    <n v="-442764"/>
  </r>
  <r>
    <x v="1"/>
    <x v="0"/>
    <x v="0"/>
    <x v="1"/>
    <x v="1"/>
    <n v="90049"/>
    <x v="1"/>
    <x v="2"/>
    <s v="Phones"/>
    <x v="214"/>
    <n v="3"/>
    <x v="2"/>
    <n v="226782"/>
  </r>
  <r>
    <x v="1"/>
    <x v="1"/>
    <x v="0"/>
    <x v="108"/>
    <x v="2"/>
    <n v="32216"/>
    <x v="0"/>
    <x v="1"/>
    <s v="Binders"/>
    <x v="1550"/>
    <n v="9"/>
    <x v="6"/>
    <n v="-481194"/>
  </r>
  <r>
    <x v="3"/>
    <x v="0"/>
    <x v="0"/>
    <x v="20"/>
    <x v="15"/>
    <n v="10011"/>
    <x v="3"/>
    <x v="1"/>
    <s v="Envelopes"/>
    <x v="971"/>
    <n v="3"/>
    <x v="0"/>
    <n v="1467"/>
  </r>
  <r>
    <x v="3"/>
    <x v="0"/>
    <x v="0"/>
    <x v="20"/>
    <x v="15"/>
    <n v="10011"/>
    <x v="3"/>
    <x v="0"/>
    <s v="Chairs"/>
    <x v="1551"/>
    <n v="7"/>
    <x v="9"/>
    <n v="639345"/>
  </r>
  <r>
    <x v="3"/>
    <x v="0"/>
    <x v="0"/>
    <x v="20"/>
    <x v="15"/>
    <n v="10011"/>
    <x v="3"/>
    <x v="1"/>
    <s v="Storage"/>
    <x v="1552"/>
    <n v="4"/>
    <x v="0"/>
    <n v="67608"/>
  </r>
  <r>
    <x v="1"/>
    <x v="2"/>
    <x v="0"/>
    <x v="10"/>
    <x v="9"/>
    <n v="19143"/>
    <x v="3"/>
    <x v="1"/>
    <s v="Paper"/>
    <x v="1553"/>
    <n v="7"/>
    <x v="2"/>
    <n v="786828"/>
  </r>
  <r>
    <x v="0"/>
    <x v="0"/>
    <x v="0"/>
    <x v="259"/>
    <x v="5"/>
    <n v="76248"/>
    <x v="2"/>
    <x v="1"/>
    <s v="Labels"/>
    <x v="1554"/>
    <n v="2"/>
    <x v="2"/>
    <n v="21"/>
  </r>
  <r>
    <x v="0"/>
    <x v="0"/>
    <x v="0"/>
    <x v="8"/>
    <x v="1"/>
    <n v="94122"/>
    <x v="1"/>
    <x v="0"/>
    <s v="Furnishings"/>
    <x v="603"/>
    <n v="3"/>
    <x v="0"/>
    <n v="104148"/>
  </r>
  <r>
    <x v="2"/>
    <x v="2"/>
    <x v="0"/>
    <x v="146"/>
    <x v="2"/>
    <n v="33012"/>
    <x v="0"/>
    <x v="1"/>
    <s v="Fasteners"/>
    <x v="1555"/>
    <n v="2"/>
    <x v="2"/>
    <n v="23976"/>
  </r>
  <r>
    <x v="2"/>
    <x v="2"/>
    <x v="0"/>
    <x v="146"/>
    <x v="2"/>
    <n v="33012"/>
    <x v="0"/>
    <x v="1"/>
    <s v="Binders"/>
    <x v="1081"/>
    <n v="8"/>
    <x v="6"/>
    <n v="-33196"/>
  </r>
  <r>
    <x v="2"/>
    <x v="0"/>
    <x v="0"/>
    <x v="54"/>
    <x v="24"/>
    <n v="45014"/>
    <x v="3"/>
    <x v="1"/>
    <s v="Appliances"/>
    <x v="1556"/>
    <n v="4"/>
    <x v="2"/>
    <n v="137016"/>
  </r>
  <r>
    <x v="2"/>
    <x v="0"/>
    <x v="0"/>
    <x v="54"/>
    <x v="24"/>
    <n v="45014"/>
    <x v="3"/>
    <x v="0"/>
    <s v="Tables"/>
    <x v="1557"/>
    <n v="3"/>
    <x v="10"/>
    <n v="-122877"/>
  </r>
  <r>
    <x v="1"/>
    <x v="1"/>
    <x v="0"/>
    <x v="101"/>
    <x v="1"/>
    <n v="92646"/>
    <x v="1"/>
    <x v="1"/>
    <s v="Paper"/>
    <x v="232"/>
    <n v="2"/>
    <x v="0"/>
    <n v="4752"/>
  </r>
  <r>
    <x v="1"/>
    <x v="1"/>
    <x v="0"/>
    <x v="101"/>
    <x v="1"/>
    <n v="92646"/>
    <x v="1"/>
    <x v="1"/>
    <s v="Art"/>
    <x v="1558"/>
    <n v="1"/>
    <x v="0"/>
    <n v="12506"/>
  </r>
  <r>
    <x v="0"/>
    <x v="0"/>
    <x v="0"/>
    <x v="260"/>
    <x v="2"/>
    <n v="32127"/>
    <x v="0"/>
    <x v="1"/>
    <s v="Envelopes"/>
    <x v="1559"/>
    <n v="1"/>
    <x v="2"/>
    <n v="2934"/>
  </r>
  <r>
    <x v="1"/>
    <x v="0"/>
    <x v="0"/>
    <x v="261"/>
    <x v="21"/>
    <n v="97504"/>
    <x v="1"/>
    <x v="1"/>
    <s v="Paper"/>
    <x v="1560"/>
    <n v="1"/>
    <x v="2"/>
    <n v="7745"/>
  </r>
  <r>
    <x v="2"/>
    <x v="0"/>
    <x v="0"/>
    <x v="262"/>
    <x v="17"/>
    <n v="22901"/>
    <x v="0"/>
    <x v="1"/>
    <s v="Art"/>
    <x v="1561"/>
    <n v="3"/>
    <x v="0"/>
    <n v="10395"/>
  </r>
  <r>
    <x v="1"/>
    <x v="0"/>
    <x v="0"/>
    <x v="263"/>
    <x v="37"/>
    <n v="59801"/>
    <x v="1"/>
    <x v="1"/>
    <s v="Binders"/>
    <x v="1562"/>
    <n v="2"/>
    <x v="2"/>
    <n v="152495"/>
  </r>
  <r>
    <x v="2"/>
    <x v="0"/>
    <x v="0"/>
    <x v="31"/>
    <x v="11"/>
    <n v="55407"/>
    <x v="2"/>
    <x v="1"/>
    <s v="Binders"/>
    <x v="1563"/>
    <n v="2"/>
    <x v="0"/>
    <n v="8431706"/>
  </r>
  <r>
    <x v="0"/>
    <x v="0"/>
    <x v="0"/>
    <x v="100"/>
    <x v="2"/>
    <n v="33178"/>
    <x v="0"/>
    <x v="1"/>
    <s v="Envelopes"/>
    <x v="1564"/>
    <n v="2"/>
    <x v="2"/>
    <n v="108054"/>
  </r>
  <r>
    <x v="0"/>
    <x v="0"/>
    <x v="0"/>
    <x v="100"/>
    <x v="2"/>
    <n v="33178"/>
    <x v="0"/>
    <x v="1"/>
    <s v="Binders"/>
    <x v="1565"/>
    <n v="4"/>
    <x v="6"/>
    <n v="-336784"/>
  </r>
  <r>
    <x v="0"/>
    <x v="0"/>
    <x v="0"/>
    <x v="100"/>
    <x v="2"/>
    <n v="33178"/>
    <x v="0"/>
    <x v="0"/>
    <s v="Tables"/>
    <x v="1566"/>
    <n v="3"/>
    <x v="1"/>
    <n v="-1107645"/>
  </r>
  <r>
    <x v="0"/>
    <x v="0"/>
    <x v="0"/>
    <x v="159"/>
    <x v="20"/>
    <n v="29501"/>
    <x v="0"/>
    <x v="1"/>
    <s v="Storage"/>
    <x v="1567"/>
    <n v="6"/>
    <x v="0"/>
    <n v="19188"/>
  </r>
  <r>
    <x v="2"/>
    <x v="2"/>
    <x v="0"/>
    <x v="66"/>
    <x v="12"/>
    <n v="48205"/>
    <x v="2"/>
    <x v="2"/>
    <s v="Phones"/>
    <x v="1568"/>
    <n v="2"/>
    <x v="0"/>
    <n v="39906"/>
  </r>
  <r>
    <x v="2"/>
    <x v="1"/>
    <x v="0"/>
    <x v="24"/>
    <x v="21"/>
    <n v="97477"/>
    <x v="1"/>
    <x v="1"/>
    <s v="Paper"/>
    <x v="187"/>
    <n v="1"/>
    <x v="2"/>
    <n v="18144"/>
  </r>
  <r>
    <x v="2"/>
    <x v="1"/>
    <x v="0"/>
    <x v="24"/>
    <x v="21"/>
    <n v="97477"/>
    <x v="1"/>
    <x v="0"/>
    <s v="Chairs"/>
    <x v="1569"/>
    <n v="2"/>
    <x v="2"/>
    <n v="47848"/>
  </r>
  <r>
    <x v="2"/>
    <x v="1"/>
    <x v="0"/>
    <x v="24"/>
    <x v="21"/>
    <n v="97477"/>
    <x v="1"/>
    <x v="2"/>
    <s v="Accessories"/>
    <x v="158"/>
    <n v="2"/>
    <x v="2"/>
    <n v="6745"/>
  </r>
  <r>
    <x v="2"/>
    <x v="1"/>
    <x v="0"/>
    <x v="245"/>
    <x v="14"/>
    <n v="46203"/>
    <x v="2"/>
    <x v="1"/>
    <s v="Storage"/>
    <x v="1570"/>
    <n v="8"/>
    <x v="0"/>
    <n v="90912"/>
  </r>
  <r>
    <x v="1"/>
    <x v="1"/>
    <x v="0"/>
    <x v="264"/>
    <x v="2"/>
    <n v="32712"/>
    <x v="0"/>
    <x v="1"/>
    <s v="Binders"/>
    <x v="1571"/>
    <n v="2"/>
    <x v="6"/>
    <n v="-21648"/>
  </r>
  <r>
    <x v="1"/>
    <x v="1"/>
    <x v="0"/>
    <x v="264"/>
    <x v="2"/>
    <n v="32712"/>
    <x v="0"/>
    <x v="1"/>
    <s v="Binders"/>
    <x v="1572"/>
    <n v="6"/>
    <x v="6"/>
    <n v="-216144"/>
  </r>
  <r>
    <x v="2"/>
    <x v="1"/>
    <x v="0"/>
    <x v="1"/>
    <x v="1"/>
    <n v="90008"/>
    <x v="1"/>
    <x v="0"/>
    <s v="Furnishings"/>
    <x v="1573"/>
    <n v="4"/>
    <x v="0"/>
    <n v="41076"/>
  </r>
  <r>
    <x v="1"/>
    <x v="0"/>
    <x v="0"/>
    <x v="147"/>
    <x v="15"/>
    <n v="11572"/>
    <x v="3"/>
    <x v="0"/>
    <s v="Furnishings"/>
    <x v="1574"/>
    <n v="2"/>
    <x v="0"/>
    <n v="8532"/>
  </r>
  <r>
    <x v="1"/>
    <x v="1"/>
    <x v="0"/>
    <x v="1"/>
    <x v="1"/>
    <n v="90008"/>
    <x v="1"/>
    <x v="2"/>
    <s v="Accessories"/>
    <x v="628"/>
    <n v="3"/>
    <x v="0"/>
    <n v="407499"/>
  </r>
  <r>
    <x v="0"/>
    <x v="1"/>
    <x v="0"/>
    <x v="12"/>
    <x v="5"/>
    <n v="77041"/>
    <x v="2"/>
    <x v="1"/>
    <s v="Paper"/>
    <x v="1575"/>
    <n v="7"/>
    <x v="2"/>
    <n v="924399"/>
  </r>
  <r>
    <x v="0"/>
    <x v="1"/>
    <x v="0"/>
    <x v="12"/>
    <x v="5"/>
    <n v="77041"/>
    <x v="2"/>
    <x v="2"/>
    <s v="Machines"/>
    <x v="1576"/>
    <n v="3"/>
    <x v="10"/>
    <n v="49761"/>
  </r>
  <r>
    <x v="2"/>
    <x v="0"/>
    <x v="0"/>
    <x v="185"/>
    <x v="32"/>
    <n v="30076"/>
    <x v="0"/>
    <x v="2"/>
    <s v="Accessories"/>
    <x v="179"/>
    <n v="5"/>
    <x v="0"/>
    <n v="65978"/>
  </r>
  <r>
    <x v="1"/>
    <x v="2"/>
    <x v="0"/>
    <x v="199"/>
    <x v="2"/>
    <n v="33437"/>
    <x v="0"/>
    <x v="1"/>
    <s v="Labels"/>
    <x v="858"/>
    <n v="2"/>
    <x v="2"/>
    <n v="16704"/>
  </r>
  <r>
    <x v="1"/>
    <x v="2"/>
    <x v="0"/>
    <x v="199"/>
    <x v="2"/>
    <n v="33437"/>
    <x v="0"/>
    <x v="1"/>
    <s v="Art"/>
    <x v="1577"/>
    <n v="3"/>
    <x v="2"/>
    <n v="48525"/>
  </r>
  <r>
    <x v="1"/>
    <x v="2"/>
    <x v="0"/>
    <x v="199"/>
    <x v="2"/>
    <n v="33437"/>
    <x v="0"/>
    <x v="1"/>
    <s v="Labels"/>
    <x v="1578"/>
    <n v="3"/>
    <x v="2"/>
    <n v="38844"/>
  </r>
  <r>
    <x v="1"/>
    <x v="0"/>
    <x v="0"/>
    <x v="47"/>
    <x v="31"/>
    <n v="2038"/>
    <x v="3"/>
    <x v="1"/>
    <s v="Art"/>
    <x v="1579"/>
    <n v="5"/>
    <x v="0"/>
    <n v="33785"/>
  </r>
  <r>
    <x v="0"/>
    <x v="2"/>
    <x v="0"/>
    <x v="66"/>
    <x v="12"/>
    <n v="48227"/>
    <x v="2"/>
    <x v="2"/>
    <s v="Phones"/>
    <x v="791"/>
    <n v="2"/>
    <x v="0"/>
    <n v="74975"/>
  </r>
  <r>
    <x v="2"/>
    <x v="1"/>
    <x v="0"/>
    <x v="232"/>
    <x v="15"/>
    <n v="13601"/>
    <x v="3"/>
    <x v="1"/>
    <s v="Binders"/>
    <x v="1580"/>
    <n v="5"/>
    <x v="2"/>
    <n v="302373"/>
  </r>
  <r>
    <x v="2"/>
    <x v="1"/>
    <x v="0"/>
    <x v="232"/>
    <x v="15"/>
    <n v="13601"/>
    <x v="3"/>
    <x v="0"/>
    <s v="Chairs"/>
    <x v="1581"/>
    <n v="2"/>
    <x v="9"/>
    <n v="976524"/>
  </r>
  <r>
    <x v="1"/>
    <x v="1"/>
    <x v="0"/>
    <x v="265"/>
    <x v="9"/>
    <n v="19601"/>
    <x v="3"/>
    <x v="1"/>
    <s v="Storage"/>
    <x v="1582"/>
    <n v="2"/>
    <x v="2"/>
    <n v="15008"/>
  </r>
  <r>
    <x v="0"/>
    <x v="1"/>
    <x v="0"/>
    <x v="81"/>
    <x v="5"/>
    <n v="76017"/>
    <x v="2"/>
    <x v="2"/>
    <s v="Phones"/>
    <x v="1583"/>
    <n v="9"/>
    <x v="2"/>
    <n v="107955"/>
  </r>
  <r>
    <x v="0"/>
    <x v="1"/>
    <x v="0"/>
    <x v="81"/>
    <x v="5"/>
    <n v="76017"/>
    <x v="2"/>
    <x v="1"/>
    <s v="Art"/>
    <x v="1584"/>
    <n v="3"/>
    <x v="2"/>
    <n v="35712"/>
  </r>
  <r>
    <x v="0"/>
    <x v="0"/>
    <x v="0"/>
    <x v="70"/>
    <x v="1"/>
    <n v="92024"/>
    <x v="1"/>
    <x v="1"/>
    <s v="Paper"/>
    <x v="1585"/>
    <n v="3"/>
    <x v="0"/>
    <n v="41823"/>
  </r>
  <r>
    <x v="1"/>
    <x v="1"/>
    <x v="0"/>
    <x v="8"/>
    <x v="1"/>
    <n v="94110"/>
    <x v="1"/>
    <x v="2"/>
    <s v="Accessories"/>
    <x v="1586"/>
    <n v="2"/>
    <x v="0"/>
    <n v="69993"/>
  </r>
  <r>
    <x v="1"/>
    <x v="0"/>
    <x v="0"/>
    <x v="1"/>
    <x v="1"/>
    <n v="90045"/>
    <x v="1"/>
    <x v="2"/>
    <s v="Phones"/>
    <x v="1587"/>
    <n v="3"/>
    <x v="2"/>
    <n v="199665"/>
  </r>
  <r>
    <x v="2"/>
    <x v="0"/>
    <x v="0"/>
    <x v="60"/>
    <x v="22"/>
    <n v="80219"/>
    <x v="1"/>
    <x v="1"/>
    <s v="Paper"/>
    <x v="1588"/>
    <n v="2"/>
    <x v="2"/>
    <n v="310688"/>
  </r>
  <r>
    <x v="0"/>
    <x v="2"/>
    <x v="0"/>
    <x v="4"/>
    <x v="4"/>
    <n v="98105"/>
    <x v="1"/>
    <x v="1"/>
    <s v="Paper"/>
    <x v="90"/>
    <n v="1"/>
    <x v="0"/>
    <n v="31104"/>
  </r>
  <r>
    <x v="0"/>
    <x v="2"/>
    <x v="0"/>
    <x v="4"/>
    <x v="4"/>
    <n v="98105"/>
    <x v="1"/>
    <x v="1"/>
    <s v="Storage"/>
    <x v="1589"/>
    <n v="1"/>
    <x v="0"/>
    <n v="18604"/>
  </r>
  <r>
    <x v="0"/>
    <x v="2"/>
    <x v="0"/>
    <x v="4"/>
    <x v="4"/>
    <n v="98105"/>
    <x v="1"/>
    <x v="2"/>
    <s v="Phones"/>
    <x v="1590"/>
    <n v="3"/>
    <x v="2"/>
    <n v="494982"/>
  </r>
  <r>
    <x v="0"/>
    <x v="0"/>
    <x v="0"/>
    <x v="48"/>
    <x v="16"/>
    <n v="85254"/>
    <x v="1"/>
    <x v="2"/>
    <s v="Phones"/>
    <x v="1591"/>
    <n v="1"/>
    <x v="2"/>
    <n v="237993"/>
  </r>
  <r>
    <x v="0"/>
    <x v="0"/>
    <x v="0"/>
    <x v="240"/>
    <x v="28"/>
    <n v="70506"/>
    <x v="0"/>
    <x v="0"/>
    <s v="Bookcases"/>
    <x v="1592"/>
    <n v="3"/>
    <x v="0"/>
    <n v="233184"/>
  </r>
  <r>
    <x v="0"/>
    <x v="0"/>
    <x v="0"/>
    <x v="240"/>
    <x v="28"/>
    <n v="70506"/>
    <x v="0"/>
    <x v="0"/>
    <s v="Furnishings"/>
    <x v="1593"/>
    <n v="5"/>
    <x v="0"/>
    <n v="7392"/>
  </r>
  <r>
    <x v="1"/>
    <x v="1"/>
    <x v="0"/>
    <x v="8"/>
    <x v="1"/>
    <n v="94109"/>
    <x v="1"/>
    <x v="1"/>
    <s v="Paper"/>
    <x v="1594"/>
    <n v="5"/>
    <x v="0"/>
    <n v="1149385"/>
  </r>
  <r>
    <x v="1"/>
    <x v="1"/>
    <x v="0"/>
    <x v="8"/>
    <x v="1"/>
    <n v="94109"/>
    <x v="1"/>
    <x v="2"/>
    <s v="Accessories"/>
    <x v="1595"/>
    <n v="8"/>
    <x v="0"/>
    <n v="598176"/>
  </r>
  <r>
    <x v="0"/>
    <x v="2"/>
    <x v="0"/>
    <x v="8"/>
    <x v="1"/>
    <n v="94109"/>
    <x v="1"/>
    <x v="0"/>
    <s v="Furnishings"/>
    <x v="1596"/>
    <n v="3"/>
    <x v="0"/>
    <n v="48609"/>
  </r>
  <r>
    <x v="1"/>
    <x v="0"/>
    <x v="0"/>
    <x v="266"/>
    <x v="22"/>
    <n v="80020"/>
    <x v="1"/>
    <x v="1"/>
    <s v="Binders"/>
    <x v="1597"/>
    <n v="2"/>
    <x v="6"/>
    <n v="-13312"/>
  </r>
  <r>
    <x v="1"/>
    <x v="0"/>
    <x v="0"/>
    <x v="266"/>
    <x v="22"/>
    <n v="80020"/>
    <x v="1"/>
    <x v="1"/>
    <s v="Storage"/>
    <x v="1345"/>
    <n v="7"/>
    <x v="2"/>
    <n v="-12558"/>
  </r>
  <r>
    <x v="1"/>
    <x v="0"/>
    <x v="0"/>
    <x v="266"/>
    <x v="22"/>
    <n v="80020"/>
    <x v="1"/>
    <x v="1"/>
    <s v="Binders"/>
    <x v="1598"/>
    <n v="4"/>
    <x v="6"/>
    <n v="-61152"/>
  </r>
  <r>
    <x v="1"/>
    <x v="0"/>
    <x v="0"/>
    <x v="266"/>
    <x v="22"/>
    <n v="80020"/>
    <x v="1"/>
    <x v="0"/>
    <s v="Chairs"/>
    <x v="1599"/>
    <n v="3"/>
    <x v="2"/>
    <n v="74574"/>
  </r>
  <r>
    <x v="2"/>
    <x v="1"/>
    <x v="0"/>
    <x v="94"/>
    <x v="10"/>
    <n v="62301"/>
    <x v="2"/>
    <x v="1"/>
    <s v="Labels"/>
    <x v="646"/>
    <n v="4"/>
    <x v="2"/>
    <n v="1776"/>
  </r>
  <r>
    <x v="2"/>
    <x v="1"/>
    <x v="0"/>
    <x v="94"/>
    <x v="10"/>
    <n v="62301"/>
    <x v="2"/>
    <x v="1"/>
    <s v="Storage"/>
    <x v="1151"/>
    <n v="2"/>
    <x v="2"/>
    <n v="2401"/>
  </r>
  <r>
    <x v="2"/>
    <x v="1"/>
    <x v="0"/>
    <x v="94"/>
    <x v="10"/>
    <n v="62301"/>
    <x v="2"/>
    <x v="1"/>
    <s v="Binders"/>
    <x v="56"/>
    <n v="9"/>
    <x v="3"/>
    <n v="-5184"/>
  </r>
  <r>
    <x v="1"/>
    <x v="1"/>
    <x v="0"/>
    <x v="238"/>
    <x v="5"/>
    <n v="75007"/>
    <x v="2"/>
    <x v="2"/>
    <s v="Accessories"/>
    <x v="1600"/>
    <n v="4"/>
    <x v="2"/>
    <n v="263912"/>
  </r>
  <r>
    <x v="1"/>
    <x v="1"/>
    <x v="0"/>
    <x v="238"/>
    <x v="5"/>
    <n v="75007"/>
    <x v="2"/>
    <x v="1"/>
    <s v="Paper"/>
    <x v="554"/>
    <n v="2"/>
    <x v="2"/>
    <n v="36288"/>
  </r>
  <r>
    <x v="1"/>
    <x v="1"/>
    <x v="0"/>
    <x v="20"/>
    <x v="15"/>
    <n v="10009"/>
    <x v="3"/>
    <x v="1"/>
    <s v="Art"/>
    <x v="777"/>
    <n v="2"/>
    <x v="0"/>
    <n v="6468"/>
  </r>
  <r>
    <x v="1"/>
    <x v="1"/>
    <x v="0"/>
    <x v="20"/>
    <x v="15"/>
    <n v="10009"/>
    <x v="3"/>
    <x v="0"/>
    <s v="Furnishings"/>
    <x v="1015"/>
    <n v="2"/>
    <x v="0"/>
    <n v="3462"/>
  </r>
  <r>
    <x v="1"/>
    <x v="1"/>
    <x v="0"/>
    <x v="20"/>
    <x v="15"/>
    <n v="10009"/>
    <x v="3"/>
    <x v="0"/>
    <s v="Tables"/>
    <x v="1601"/>
    <n v="1"/>
    <x v="10"/>
    <n v="-933262"/>
  </r>
  <r>
    <x v="1"/>
    <x v="1"/>
    <x v="0"/>
    <x v="20"/>
    <x v="15"/>
    <n v="10009"/>
    <x v="3"/>
    <x v="1"/>
    <s v="Appliances"/>
    <x v="1602"/>
    <n v="1"/>
    <x v="0"/>
    <n v="37642"/>
  </r>
  <r>
    <x v="1"/>
    <x v="1"/>
    <x v="0"/>
    <x v="20"/>
    <x v="15"/>
    <n v="10009"/>
    <x v="3"/>
    <x v="1"/>
    <s v="Binders"/>
    <x v="1603"/>
    <n v="8"/>
    <x v="2"/>
    <n v="89208"/>
  </r>
  <r>
    <x v="1"/>
    <x v="1"/>
    <x v="0"/>
    <x v="20"/>
    <x v="15"/>
    <n v="10009"/>
    <x v="3"/>
    <x v="2"/>
    <s v="Phones"/>
    <x v="910"/>
    <n v="3"/>
    <x v="0"/>
    <n v="574113"/>
  </r>
  <r>
    <x v="1"/>
    <x v="1"/>
    <x v="0"/>
    <x v="20"/>
    <x v="15"/>
    <n v="10009"/>
    <x v="3"/>
    <x v="1"/>
    <s v="Labels"/>
    <x v="1329"/>
    <n v="6"/>
    <x v="0"/>
    <n v="9072"/>
  </r>
  <r>
    <x v="1"/>
    <x v="1"/>
    <x v="0"/>
    <x v="20"/>
    <x v="15"/>
    <n v="10009"/>
    <x v="3"/>
    <x v="0"/>
    <s v="Chairs"/>
    <x v="1604"/>
    <n v="5"/>
    <x v="9"/>
    <n v="213735"/>
  </r>
  <r>
    <x v="1"/>
    <x v="1"/>
    <x v="0"/>
    <x v="20"/>
    <x v="15"/>
    <n v="10009"/>
    <x v="3"/>
    <x v="1"/>
    <s v="Art"/>
    <x v="1605"/>
    <n v="3"/>
    <x v="0"/>
    <n v="2214"/>
  </r>
  <r>
    <x v="1"/>
    <x v="1"/>
    <x v="0"/>
    <x v="20"/>
    <x v="15"/>
    <n v="10009"/>
    <x v="3"/>
    <x v="2"/>
    <s v="Accessories"/>
    <x v="1606"/>
    <n v="2"/>
    <x v="0"/>
    <n v="3808"/>
  </r>
  <r>
    <x v="1"/>
    <x v="1"/>
    <x v="0"/>
    <x v="20"/>
    <x v="15"/>
    <n v="10009"/>
    <x v="3"/>
    <x v="2"/>
    <s v="Accessories"/>
    <x v="750"/>
    <n v="3"/>
    <x v="0"/>
    <n v="403128"/>
  </r>
  <r>
    <x v="1"/>
    <x v="1"/>
    <x v="0"/>
    <x v="20"/>
    <x v="15"/>
    <n v="10009"/>
    <x v="3"/>
    <x v="1"/>
    <s v="Paper"/>
    <x v="841"/>
    <n v="4"/>
    <x v="0"/>
    <n v="7704"/>
  </r>
  <r>
    <x v="0"/>
    <x v="0"/>
    <x v="0"/>
    <x v="24"/>
    <x v="25"/>
    <n v="65807"/>
    <x v="2"/>
    <x v="1"/>
    <s v="Binders"/>
    <x v="1607"/>
    <n v="3"/>
    <x v="0"/>
    <n v="7776"/>
  </r>
  <r>
    <x v="0"/>
    <x v="0"/>
    <x v="0"/>
    <x v="24"/>
    <x v="25"/>
    <n v="65807"/>
    <x v="2"/>
    <x v="1"/>
    <s v="Appliances"/>
    <x v="1608"/>
    <n v="3"/>
    <x v="0"/>
    <n v="146157"/>
  </r>
  <r>
    <x v="0"/>
    <x v="0"/>
    <x v="0"/>
    <x v="24"/>
    <x v="25"/>
    <n v="65807"/>
    <x v="2"/>
    <x v="2"/>
    <s v="Accessories"/>
    <x v="1609"/>
    <n v="5"/>
    <x v="0"/>
    <n v="53433"/>
  </r>
  <r>
    <x v="0"/>
    <x v="0"/>
    <x v="0"/>
    <x v="24"/>
    <x v="25"/>
    <n v="65807"/>
    <x v="2"/>
    <x v="2"/>
    <s v="Accessories"/>
    <x v="1610"/>
    <n v="6"/>
    <x v="0"/>
    <n v="6768"/>
  </r>
  <r>
    <x v="0"/>
    <x v="0"/>
    <x v="0"/>
    <x v="24"/>
    <x v="25"/>
    <n v="65807"/>
    <x v="2"/>
    <x v="1"/>
    <s v="Binders"/>
    <x v="1611"/>
    <n v="3"/>
    <x v="0"/>
    <n v="65808"/>
  </r>
  <r>
    <x v="0"/>
    <x v="0"/>
    <x v="0"/>
    <x v="24"/>
    <x v="25"/>
    <n v="65807"/>
    <x v="2"/>
    <x v="1"/>
    <s v="Paper"/>
    <x v="1612"/>
    <n v="5"/>
    <x v="0"/>
    <n v="11703"/>
  </r>
  <r>
    <x v="0"/>
    <x v="0"/>
    <x v="0"/>
    <x v="24"/>
    <x v="25"/>
    <n v="65807"/>
    <x v="2"/>
    <x v="1"/>
    <s v="Storage"/>
    <x v="1613"/>
    <n v="3"/>
    <x v="0"/>
    <n v="171774"/>
  </r>
  <r>
    <x v="0"/>
    <x v="0"/>
    <x v="0"/>
    <x v="24"/>
    <x v="25"/>
    <n v="65807"/>
    <x v="2"/>
    <x v="1"/>
    <s v="Appliances"/>
    <x v="1614"/>
    <n v="2"/>
    <x v="0"/>
    <n v="7254"/>
  </r>
  <r>
    <x v="1"/>
    <x v="0"/>
    <x v="0"/>
    <x v="267"/>
    <x v="30"/>
    <n v="7501"/>
    <x v="3"/>
    <x v="2"/>
    <s v="Phones"/>
    <x v="1615"/>
    <n v="3"/>
    <x v="0"/>
    <n v="789516"/>
  </r>
  <r>
    <x v="1"/>
    <x v="0"/>
    <x v="0"/>
    <x v="267"/>
    <x v="30"/>
    <n v="7501"/>
    <x v="3"/>
    <x v="1"/>
    <s v="Supplies"/>
    <x v="1616"/>
    <n v="5"/>
    <x v="0"/>
    <n v="20155"/>
  </r>
  <r>
    <x v="1"/>
    <x v="0"/>
    <x v="0"/>
    <x v="267"/>
    <x v="30"/>
    <n v="7501"/>
    <x v="3"/>
    <x v="1"/>
    <s v="Paper"/>
    <x v="1617"/>
    <n v="3"/>
    <x v="0"/>
    <n v="798912"/>
  </r>
  <r>
    <x v="1"/>
    <x v="0"/>
    <x v="0"/>
    <x v="251"/>
    <x v="26"/>
    <n v="74133"/>
    <x v="2"/>
    <x v="2"/>
    <s v="Accessories"/>
    <x v="406"/>
    <n v="4"/>
    <x v="0"/>
    <n v="102186"/>
  </r>
  <r>
    <x v="1"/>
    <x v="2"/>
    <x v="0"/>
    <x v="22"/>
    <x v="10"/>
    <n v="60623"/>
    <x v="2"/>
    <x v="1"/>
    <s v="Art"/>
    <x v="1618"/>
    <n v="3"/>
    <x v="2"/>
    <n v="6408"/>
  </r>
  <r>
    <x v="1"/>
    <x v="2"/>
    <x v="0"/>
    <x v="22"/>
    <x v="10"/>
    <n v="60623"/>
    <x v="2"/>
    <x v="2"/>
    <s v="Accessories"/>
    <x v="177"/>
    <n v="7"/>
    <x v="2"/>
    <n v="766395"/>
  </r>
  <r>
    <x v="1"/>
    <x v="0"/>
    <x v="0"/>
    <x v="22"/>
    <x v="10"/>
    <n v="60610"/>
    <x v="2"/>
    <x v="1"/>
    <s v="Binders"/>
    <x v="1619"/>
    <n v="4"/>
    <x v="3"/>
    <n v="-86768"/>
  </r>
  <r>
    <x v="1"/>
    <x v="0"/>
    <x v="0"/>
    <x v="22"/>
    <x v="10"/>
    <n v="60610"/>
    <x v="2"/>
    <x v="1"/>
    <s v="Fasteners"/>
    <x v="1620"/>
    <n v="2"/>
    <x v="2"/>
    <n v="4706"/>
  </r>
  <r>
    <x v="1"/>
    <x v="0"/>
    <x v="0"/>
    <x v="22"/>
    <x v="10"/>
    <n v="60610"/>
    <x v="2"/>
    <x v="2"/>
    <s v="Accessories"/>
    <x v="1621"/>
    <n v="3"/>
    <x v="2"/>
    <n v="-21885"/>
  </r>
  <r>
    <x v="0"/>
    <x v="1"/>
    <x v="0"/>
    <x v="122"/>
    <x v="19"/>
    <n v="36116"/>
    <x v="0"/>
    <x v="1"/>
    <s v="Storage"/>
    <x v="1622"/>
    <n v="3"/>
    <x v="0"/>
    <n v="110388"/>
  </r>
  <r>
    <x v="0"/>
    <x v="1"/>
    <x v="0"/>
    <x v="122"/>
    <x v="19"/>
    <n v="36116"/>
    <x v="0"/>
    <x v="2"/>
    <s v="Phones"/>
    <x v="1623"/>
    <n v="5"/>
    <x v="0"/>
    <n v="362687"/>
  </r>
  <r>
    <x v="0"/>
    <x v="1"/>
    <x v="0"/>
    <x v="122"/>
    <x v="19"/>
    <n v="36116"/>
    <x v="0"/>
    <x v="0"/>
    <s v="Chairs"/>
    <x v="1624"/>
    <n v="6"/>
    <x v="0"/>
    <n v="709644"/>
  </r>
  <r>
    <x v="1"/>
    <x v="0"/>
    <x v="0"/>
    <x v="127"/>
    <x v="21"/>
    <n v="97301"/>
    <x v="1"/>
    <x v="1"/>
    <s v="Art"/>
    <x v="779"/>
    <n v="2"/>
    <x v="2"/>
    <n v="5904"/>
  </r>
  <r>
    <x v="3"/>
    <x v="0"/>
    <x v="0"/>
    <x v="220"/>
    <x v="16"/>
    <n v="85301"/>
    <x v="1"/>
    <x v="0"/>
    <s v="Chairs"/>
    <x v="1625"/>
    <n v="4"/>
    <x v="2"/>
    <n v="1050228"/>
  </r>
  <r>
    <x v="3"/>
    <x v="0"/>
    <x v="0"/>
    <x v="220"/>
    <x v="16"/>
    <n v="85301"/>
    <x v="1"/>
    <x v="1"/>
    <s v="Storage"/>
    <x v="1626"/>
    <n v="4"/>
    <x v="2"/>
    <n v="42976"/>
  </r>
  <r>
    <x v="0"/>
    <x v="1"/>
    <x v="0"/>
    <x v="38"/>
    <x v="32"/>
    <n v="31907"/>
    <x v="0"/>
    <x v="1"/>
    <s v="Binders"/>
    <x v="1034"/>
    <n v="2"/>
    <x v="0"/>
    <n v="18048"/>
  </r>
  <r>
    <x v="1"/>
    <x v="0"/>
    <x v="0"/>
    <x v="268"/>
    <x v="26"/>
    <n v="73120"/>
    <x v="2"/>
    <x v="2"/>
    <s v="Phones"/>
    <x v="1627"/>
    <n v="4"/>
    <x v="0"/>
    <n v="1343888"/>
  </r>
  <r>
    <x v="0"/>
    <x v="1"/>
    <x v="0"/>
    <x v="71"/>
    <x v="1"/>
    <n v="94513"/>
    <x v="1"/>
    <x v="1"/>
    <s v="Appliances"/>
    <x v="1628"/>
    <n v="6"/>
    <x v="0"/>
    <n v="930552"/>
  </r>
  <r>
    <x v="0"/>
    <x v="1"/>
    <x v="0"/>
    <x v="71"/>
    <x v="1"/>
    <n v="94513"/>
    <x v="1"/>
    <x v="0"/>
    <s v="Furnishings"/>
    <x v="123"/>
    <n v="3"/>
    <x v="0"/>
    <n v="105072"/>
  </r>
  <r>
    <x v="0"/>
    <x v="1"/>
    <x v="0"/>
    <x v="71"/>
    <x v="1"/>
    <n v="94513"/>
    <x v="1"/>
    <x v="1"/>
    <s v="Paper"/>
    <x v="1629"/>
    <n v="4"/>
    <x v="0"/>
    <n v="123096"/>
  </r>
  <r>
    <x v="2"/>
    <x v="0"/>
    <x v="0"/>
    <x v="38"/>
    <x v="24"/>
    <n v="43229"/>
    <x v="3"/>
    <x v="2"/>
    <s v="Copiers"/>
    <x v="1630"/>
    <n v="4"/>
    <x v="10"/>
    <n v="1919968"/>
  </r>
  <r>
    <x v="1"/>
    <x v="0"/>
    <x v="0"/>
    <x v="24"/>
    <x v="25"/>
    <n v="65807"/>
    <x v="2"/>
    <x v="1"/>
    <s v="Binders"/>
    <x v="1631"/>
    <n v="3"/>
    <x v="0"/>
    <n v="79212"/>
  </r>
  <r>
    <x v="1"/>
    <x v="0"/>
    <x v="0"/>
    <x v="24"/>
    <x v="25"/>
    <n v="65807"/>
    <x v="2"/>
    <x v="0"/>
    <s v="Tables"/>
    <x v="1632"/>
    <n v="7"/>
    <x v="0"/>
    <n v="2151198"/>
  </r>
  <r>
    <x v="1"/>
    <x v="0"/>
    <x v="0"/>
    <x v="24"/>
    <x v="25"/>
    <n v="65807"/>
    <x v="2"/>
    <x v="1"/>
    <s v="Envelopes"/>
    <x v="1633"/>
    <n v="3"/>
    <x v="0"/>
    <n v="123234"/>
  </r>
  <r>
    <x v="1"/>
    <x v="0"/>
    <x v="0"/>
    <x v="24"/>
    <x v="25"/>
    <n v="65807"/>
    <x v="2"/>
    <x v="1"/>
    <s v="Paper"/>
    <x v="1634"/>
    <n v="3"/>
    <x v="0"/>
    <n v="84966"/>
  </r>
  <r>
    <x v="1"/>
    <x v="0"/>
    <x v="0"/>
    <x v="10"/>
    <x v="9"/>
    <n v="19134"/>
    <x v="3"/>
    <x v="1"/>
    <s v="Binders"/>
    <x v="1635"/>
    <n v="4"/>
    <x v="6"/>
    <n v="-37996"/>
  </r>
  <r>
    <x v="1"/>
    <x v="2"/>
    <x v="0"/>
    <x v="24"/>
    <x v="21"/>
    <n v="97477"/>
    <x v="1"/>
    <x v="1"/>
    <s v="Labels"/>
    <x v="1555"/>
    <n v="6"/>
    <x v="2"/>
    <n v="2664"/>
  </r>
  <r>
    <x v="1"/>
    <x v="2"/>
    <x v="0"/>
    <x v="24"/>
    <x v="21"/>
    <n v="97477"/>
    <x v="1"/>
    <x v="1"/>
    <s v="Art"/>
    <x v="741"/>
    <n v="2"/>
    <x v="2"/>
    <n v="7348"/>
  </r>
  <r>
    <x v="1"/>
    <x v="2"/>
    <x v="0"/>
    <x v="24"/>
    <x v="21"/>
    <n v="97477"/>
    <x v="1"/>
    <x v="1"/>
    <s v="Fasteners"/>
    <x v="1636"/>
    <n v="3"/>
    <x v="2"/>
    <n v="-21195"/>
  </r>
  <r>
    <x v="0"/>
    <x v="0"/>
    <x v="0"/>
    <x v="12"/>
    <x v="5"/>
    <n v="77036"/>
    <x v="2"/>
    <x v="1"/>
    <s v="Appliances"/>
    <x v="1637"/>
    <n v="5"/>
    <x v="3"/>
    <n v="-766012"/>
  </r>
  <r>
    <x v="0"/>
    <x v="0"/>
    <x v="0"/>
    <x v="12"/>
    <x v="5"/>
    <n v="77036"/>
    <x v="2"/>
    <x v="0"/>
    <s v="Furnishings"/>
    <x v="1638"/>
    <n v="4"/>
    <x v="7"/>
    <n v="-37196"/>
  </r>
  <r>
    <x v="2"/>
    <x v="1"/>
    <x v="0"/>
    <x v="269"/>
    <x v="17"/>
    <n v="23320"/>
    <x v="0"/>
    <x v="1"/>
    <s v="Labels"/>
    <x v="1639"/>
    <n v="4"/>
    <x v="0"/>
    <n v="72"/>
  </r>
  <r>
    <x v="2"/>
    <x v="1"/>
    <x v="0"/>
    <x v="269"/>
    <x v="17"/>
    <n v="23320"/>
    <x v="0"/>
    <x v="2"/>
    <s v="Phones"/>
    <x v="1640"/>
    <n v="1"/>
    <x v="0"/>
    <n v="420186"/>
  </r>
  <r>
    <x v="2"/>
    <x v="1"/>
    <x v="0"/>
    <x v="269"/>
    <x v="17"/>
    <n v="23320"/>
    <x v="0"/>
    <x v="2"/>
    <s v="Phones"/>
    <x v="1641"/>
    <n v="5"/>
    <x v="0"/>
    <n v="420355"/>
  </r>
  <r>
    <x v="1"/>
    <x v="0"/>
    <x v="0"/>
    <x v="45"/>
    <x v="1"/>
    <n v="91104"/>
    <x v="1"/>
    <x v="2"/>
    <s v="Accessories"/>
    <x v="1642"/>
    <n v="5"/>
    <x v="0"/>
    <n v="219945"/>
  </r>
  <r>
    <x v="1"/>
    <x v="0"/>
    <x v="0"/>
    <x v="45"/>
    <x v="1"/>
    <n v="91104"/>
    <x v="1"/>
    <x v="1"/>
    <s v="Art"/>
    <x v="1055"/>
    <n v="7"/>
    <x v="0"/>
    <n v="142324"/>
  </r>
  <r>
    <x v="0"/>
    <x v="0"/>
    <x v="0"/>
    <x v="103"/>
    <x v="0"/>
    <n v="40214"/>
    <x v="0"/>
    <x v="1"/>
    <s v="Storage"/>
    <x v="1391"/>
    <n v="3"/>
    <x v="0"/>
    <n v="9594"/>
  </r>
  <r>
    <x v="0"/>
    <x v="0"/>
    <x v="0"/>
    <x v="103"/>
    <x v="0"/>
    <n v="40214"/>
    <x v="0"/>
    <x v="0"/>
    <s v="Chairs"/>
    <x v="1643"/>
    <n v="5"/>
    <x v="0"/>
    <n v="761125"/>
  </r>
  <r>
    <x v="1"/>
    <x v="2"/>
    <x v="0"/>
    <x v="270"/>
    <x v="5"/>
    <n v="79424"/>
    <x v="2"/>
    <x v="1"/>
    <s v="Binders"/>
    <x v="515"/>
    <n v="3"/>
    <x v="3"/>
    <n v="-17046"/>
  </r>
  <r>
    <x v="1"/>
    <x v="1"/>
    <x v="0"/>
    <x v="29"/>
    <x v="25"/>
    <n v="65203"/>
    <x v="2"/>
    <x v="1"/>
    <s v="Art"/>
    <x v="1644"/>
    <n v="7"/>
    <x v="0"/>
    <n v="115752"/>
  </r>
  <r>
    <x v="1"/>
    <x v="1"/>
    <x v="0"/>
    <x v="29"/>
    <x v="25"/>
    <n v="65203"/>
    <x v="2"/>
    <x v="2"/>
    <s v="Accessories"/>
    <x v="1645"/>
    <n v="7"/>
    <x v="0"/>
    <n v="161602"/>
  </r>
  <r>
    <x v="2"/>
    <x v="0"/>
    <x v="0"/>
    <x v="22"/>
    <x v="10"/>
    <n v="60623"/>
    <x v="2"/>
    <x v="0"/>
    <s v="Bookcases"/>
    <x v="1646"/>
    <n v="2"/>
    <x v="4"/>
    <n v="-366744"/>
  </r>
  <r>
    <x v="1"/>
    <x v="0"/>
    <x v="0"/>
    <x v="271"/>
    <x v="18"/>
    <n v="37604"/>
    <x v="0"/>
    <x v="1"/>
    <s v="Art"/>
    <x v="1647"/>
    <n v="3"/>
    <x v="2"/>
    <n v="4752"/>
  </r>
  <r>
    <x v="1"/>
    <x v="0"/>
    <x v="0"/>
    <x v="271"/>
    <x v="18"/>
    <n v="37604"/>
    <x v="0"/>
    <x v="1"/>
    <s v="Appliances"/>
    <x v="1648"/>
    <n v="2"/>
    <x v="2"/>
    <n v="291424"/>
  </r>
  <r>
    <x v="1"/>
    <x v="0"/>
    <x v="0"/>
    <x v="271"/>
    <x v="18"/>
    <n v="37604"/>
    <x v="0"/>
    <x v="1"/>
    <s v="Paper"/>
    <x v="1649"/>
    <n v="4"/>
    <x v="2"/>
    <n v="778"/>
  </r>
  <r>
    <x v="3"/>
    <x v="0"/>
    <x v="0"/>
    <x v="12"/>
    <x v="5"/>
    <n v="77041"/>
    <x v="2"/>
    <x v="2"/>
    <s v="Accessories"/>
    <x v="1258"/>
    <n v="2"/>
    <x v="2"/>
    <n v="359964"/>
  </r>
  <r>
    <x v="3"/>
    <x v="0"/>
    <x v="0"/>
    <x v="12"/>
    <x v="5"/>
    <n v="77041"/>
    <x v="2"/>
    <x v="1"/>
    <s v="Storage"/>
    <x v="1650"/>
    <n v="3"/>
    <x v="2"/>
    <n v="46344"/>
  </r>
  <r>
    <x v="1"/>
    <x v="0"/>
    <x v="0"/>
    <x v="109"/>
    <x v="19"/>
    <n v="36830"/>
    <x v="0"/>
    <x v="0"/>
    <s v="Chairs"/>
    <x v="1651"/>
    <n v="1"/>
    <x v="0"/>
    <n v="842352"/>
  </r>
  <r>
    <x v="1"/>
    <x v="0"/>
    <x v="0"/>
    <x v="109"/>
    <x v="19"/>
    <n v="36830"/>
    <x v="0"/>
    <x v="1"/>
    <s v="Paper"/>
    <x v="1652"/>
    <n v="2"/>
    <x v="0"/>
    <n v="60168"/>
  </r>
  <r>
    <x v="1"/>
    <x v="0"/>
    <x v="0"/>
    <x v="109"/>
    <x v="19"/>
    <n v="36830"/>
    <x v="0"/>
    <x v="1"/>
    <s v="Storage"/>
    <x v="1653"/>
    <n v="4"/>
    <x v="0"/>
    <n v="1170104"/>
  </r>
  <r>
    <x v="1"/>
    <x v="0"/>
    <x v="0"/>
    <x v="272"/>
    <x v="1"/>
    <n v="92404"/>
    <x v="1"/>
    <x v="1"/>
    <s v="Binders"/>
    <x v="670"/>
    <n v="2"/>
    <x v="2"/>
    <n v="63684"/>
  </r>
  <r>
    <x v="1"/>
    <x v="0"/>
    <x v="0"/>
    <x v="272"/>
    <x v="1"/>
    <n v="92404"/>
    <x v="1"/>
    <x v="1"/>
    <s v="Labels"/>
    <x v="2"/>
    <n v="2"/>
    <x v="0"/>
    <n v="68714"/>
  </r>
  <r>
    <x v="1"/>
    <x v="0"/>
    <x v="0"/>
    <x v="272"/>
    <x v="1"/>
    <n v="92404"/>
    <x v="1"/>
    <x v="1"/>
    <s v="Supplies"/>
    <x v="1654"/>
    <n v="4"/>
    <x v="0"/>
    <n v="86736"/>
  </r>
  <r>
    <x v="1"/>
    <x v="0"/>
    <x v="0"/>
    <x v="272"/>
    <x v="1"/>
    <n v="92404"/>
    <x v="1"/>
    <x v="1"/>
    <s v="Paper"/>
    <x v="1655"/>
    <n v="6"/>
    <x v="0"/>
    <n v="196686"/>
  </r>
  <r>
    <x v="2"/>
    <x v="2"/>
    <x v="0"/>
    <x v="205"/>
    <x v="34"/>
    <n v="2908"/>
    <x v="3"/>
    <x v="1"/>
    <s v="Storage"/>
    <x v="1656"/>
    <n v="9"/>
    <x v="0"/>
    <n v="481869"/>
  </r>
  <r>
    <x v="2"/>
    <x v="2"/>
    <x v="0"/>
    <x v="205"/>
    <x v="34"/>
    <n v="2908"/>
    <x v="3"/>
    <x v="1"/>
    <s v="Paper"/>
    <x v="338"/>
    <n v="3"/>
    <x v="0"/>
    <n v="7668"/>
  </r>
  <r>
    <x v="2"/>
    <x v="2"/>
    <x v="0"/>
    <x v="205"/>
    <x v="34"/>
    <n v="2908"/>
    <x v="3"/>
    <x v="1"/>
    <s v="Binders"/>
    <x v="1657"/>
    <n v="3"/>
    <x v="0"/>
    <n v="237744"/>
  </r>
  <r>
    <x v="2"/>
    <x v="2"/>
    <x v="0"/>
    <x v="205"/>
    <x v="34"/>
    <n v="2908"/>
    <x v="3"/>
    <x v="0"/>
    <s v="Chairs"/>
    <x v="1658"/>
    <n v="4"/>
    <x v="0"/>
    <n v="2442496"/>
  </r>
  <r>
    <x v="0"/>
    <x v="0"/>
    <x v="0"/>
    <x v="201"/>
    <x v="1"/>
    <n v="93727"/>
    <x v="1"/>
    <x v="1"/>
    <s v="Binders"/>
    <x v="1319"/>
    <n v="5"/>
    <x v="2"/>
    <n v="77714"/>
  </r>
  <r>
    <x v="2"/>
    <x v="0"/>
    <x v="0"/>
    <x v="4"/>
    <x v="4"/>
    <n v="98103"/>
    <x v="1"/>
    <x v="0"/>
    <s v="Bookcases"/>
    <x v="1659"/>
    <n v="2"/>
    <x v="0"/>
    <n v="397488"/>
  </r>
  <r>
    <x v="0"/>
    <x v="2"/>
    <x v="0"/>
    <x v="152"/>
    <x v="1"/>
    <n v="93534"/>
    <x v="1"/>
    <x v="1"/>
    <s v="Binders"/>
    <x v="1660"/>
    <n v="2"/>
    <x v="2"/>
    <n v="115584"/>
  </r>
  <r>
    <x v="0"/>
    <x v="2"/>
    <x v="0"/>
    <x v="152"/>
    <x v="1"/>
    <n v="93534"/>
    <x v="1"/>
    <x v="1"/>
    <s v="Binders"/>
    <x v="1661"/>
    <n v="4"/>
    <x v="2"/>
    <n v="234976"/>
  </r>
  <r>
    <x v="1"/>
    <x v="1"/>
    <x v="0"/>
    <x v="273"/>
    <x v="31"/>
    <n v="1453"/>
    <x v="3"/>
    <x v="1"/>
    <s v="Binders"/>
    <x v="1596"/>
    <n v="3"/>
    <x v="0"/>
    <n v="69231"/>
  </r>
  <r>
    <x v="1"/>
    <x v="1"/>
    <x v="0"/>
    <x v="273"/>
    <x v="31"/>
    <n v="1453"/>
    <x v="3"/>
    <x v="1"/>
    <s v="Storage"/>
    <x v="1662"/>
    <n v="5"/>
    <x v="0"/>
    <n v="25176"/>
  </r>
  <r>
    <x v="1"/>
    <x v="1"/>
    <x v="0"/>
    <x v="273"/>
    <x v="31"/>
    <n v="1453"/>
    <x v="3"/>
    <x v="1"/>
    <s v="Binders"/>
    <x v="1663"/>
    <n v="4"/>
    <x v="0"/>
    <n v="3052"/>
  </r>
  <r>
    <x v="1"/>
    <x v="1"/>
    <x v="0"/>
    <x v="273"/>
    <x v="31"/>
    <n v="1453"/>
    <x v="3"/>
    <x v="1"/>
    <s v="Paper"/>
    <x v="1005"/>
    <n v="3"/>
    <x v="0"/>
    <n v="51465"/>
  </r>
  <r>
    <x v="1"/>
    <x v="1"/>
    <x v="0"/>
    <x v="5"/>
    <x v="5"/>
    <n v="76106"/>
    <x v="2"/>
    <x v="1"/>
    <s v="Paper"/>
    <x v="1664"/>
    <n v="2"/>
    <x v="2"/>
    <n v="32872"/>
  </r>
  <r>
    <x v="1"/>
    <x v="1"/>
    <x v="0"/>
    <x v="5"/>
    <x v="5"/>
    <n v="76106"/>
    <x v="2"/>
    <x v="1"/>
    <s v="Art"/>
    <x v="1665"/>
    <n v="1"/>
    <x v="2"/>
    <n v="8162"/>
  </r>
  <r>
    <x v="1"/>
    <x v="0"/>
    <x v="0"/>
    <x v="30"/>
    <x v="11"/>
    <n v="55901"/>
    <x v="2"/>
    <x v="1"/>
    <s v="Binders"/>
    <x v="337"/>
    <n v="2"/>
    <x v="0"/>
    <n v="38822"/>
  </r>
  <r>
    <x v="1"/>
    <x v="0"/>
    <x v="0"/>
    <x v="30"/>
    <x v="11"/>
    <n v="55901"/>
    <x v="2"/>
    <x v="0"/>
    <s v="Chairs"/>
    <x v="1666"/>
    <n v="3"/>
    <x v="0"/>
    <n v="512943"/>
  </r>
  <r>
    <x v="1"/>
    <x v="2"/>
    <x v="0"/>
    <x v="274"/>
    <x v="37"/>
    <n v="59715"/>
    <x v="1"/>
    <x v="1"/>
    <s v="Paper"/>
    <x v="1667"/>
    <n v="3"/>
    <x v="0"/>
    <n v="139392"/>
  </r>
  <r>
    <x v="1"/>
    <x v="2"/>
    <x v="0"/>
    <x v="274"/>
    <x v="37"/>
    <n v="59715"/>
    <x v="1"/>
    <x v="1"/>
    <s v="Labels"/>
    <x v="2"/>
    <n v="2"/>
    <x v="0"/>
    <n v="68714"/>
  </r>
  <r>
    <x v="1"/>
    <x v="2"/>
    <x v="0"/>
    <x v="97"/>
    <x v="16"/>
    <n v="85345"/>
    <x v="1"/>
    <x v="1"/>
    <s v="Paper"/>
    <x v="1578"/>
    <n v="3"/>
    <x v="2"/>
    <n v="43326"/>
  </r>
  <r>
    <x v="1"/>
    <x v="2"/>
    <x v="0"/>
    <x v="97"/>
    <x v="16"/>
    <n v="85345"/>
    <x v="1"/>
    <x v="1"/>
    <s v="Binders"/>
    <x v="1497"/>
    <n v="7"/>
    <x v="6"/>
    <n v="-33264"/>
  </r>
  <r>
    <x v="1"/>
    <x v="2"/>
    <x v="0"/>
    <x v="97"/>
    <x v="16"/>
    <n v="85345"/>
    <x v="1"/>
    <x v="1"/>
    <s v="Binders"/>
    <x v="1668"/>
    <n v="2"/>
    <x v="6"/>
    <n v="-6104"/>
  </r>
  <r>
    <x v="1"/>
    <x v="2"/>
    <x v="0"/>
    <x v="97"/>
    <x v="16"/>
    <n v="85345"/>
    <x v="1"/>
    <x v="0"/>
    <s v="Furnishings"/>
    <x v="1669"/>
    <n v="5"/>
    <x v="2"/>
    <n v="20724"/>
  </r>
  <r>
    <x v="1"/>
    <x v="1"/>
    <x v="0"/>
    <x v="70"/>
    <x v="1"/>
    <n v="92105"/>
    <x v="1"/>
    <x v="1"/>
    <s v="Binders"/>
    <x v="1670"/>
    <n v="6"/>
    <x v="2"/>
    <n v="201264"/>
  </r>
  <r>
    <x v="1"/>
    <x v="1"/>
    <x v="0"/>
    <x v="80"/>
    <x v="24"/>
    <n v="44107"/>
    <x v="3"/>
    <x v="1"/>
    <s v="Art"/>
    <x v="1671"/>
    <n v="7"/>
    <x v="2"/>
    <n v="77728"/>
  </r>
  <r>
    <x v="1"/>
    <x v="1"/>
    <x v="0"/>
    <x v="12"/>
    <x v="5"/>
    <n v="77095"/>
    <x v="2"/>
    <x v="1"/>
    <s v="Paper"/>
    <x v="12"/>
    <n v="3"/>
    <x v="2"/>
    <n v="54432"/>
  </r>
  <r>
    <x v="1"/>
    <x v="1"/>
    <x v="0"/>
    <x v="275"/>
    <x v="30"/>
    <n v="8861"/>
    <x v="3"/>
    <x v="1"/>
    <s v="Appliances"/>
    <x v="1672"/>
    <n v="2"/>
    <x v="0"/>
    <n v="455392"/>
  </r>
  <r>
    <x v="1"/>
    <x v="1"/>
    <x v="0"/>
    <x v="275"/>
    <x v="30"/>
    <n v="8861"/>
    <x v="3"/>
    <x v="2"/>
    <s v="Phones"/>
    <x v="1673"/>
    <n v="3"/>
    <x v="0"/>
    <n v="28059"/>
  </r>
  <r>
    <x v="1"/>
    <x v="1"/>
    <x v="0"/>
    <x v="275"/>
    <x v="30"/>
    <n v="8861"/>
    <x v="3"/>
    <x v="1"/>
    <s v="Paper"/>
    <x v="441"/>
    <n v="1"/>
    <x v="0"/>
    <n v="266304"/>
  </r>
  <r>
    <x v="2"/>
    <x v="0"/>
    <x v="0"/>
    <x v="10"/>
    <x v="9"/>
    <n v="19134"/>
    <x v="3"/>
    <x v="0"/>
    <s v="Furnishings"/>
    <x v="1674"/>
    <n v="7"/>
    <x v="2"/>
    <n v="36225"/>
  </r>
  <r>
    <x v="2"/>
    <x v="0"/>
    <x v="0"/>
    <x v="10"/>
    <x v="9"/>
    <n v="19134"/>
    <x v="3"/>
    <x v="1"/>
    <s v="Binders"/>
    <x v="1246"/>
    <n v="3"/>
    <x v="6"/>
    <n v="-20016"/>
  </r>
  <r>
    <x v="2"/>
    <x v="0"/>
    <x v="0"/>
    <x v="10"/>
    <x v="9"/>
    <n v="19134"/>
    <x v="3"/>
    <x v="1"/>
    <s v="Binders"/>
    <x v="90"/>
    <n v="4"/>
    <x v="6"/>
    <n v="-4752"/>
  </r>
  <r>
    <x v="2"/>
    <x v="0"/>
    <x v="0"/>
    <x v="10"/>
    <x v="9"/>
    <n v="19134"/>
    <x v="3"/>
    <x v="0"/>
    <s v="Chairs"/>
    <x v="1675"/>
    <n v="8"/>
    <x v="4"/>
    <n v="-73176"/>
  </r>
  <r>
    <x v="2"/>
    <x v="0"/>
    <x v="0"/>
    <x v="10"/>
    <x v="9"/>
    <n v="19134"/>
    <x v="3"/>
    <x v="1"/>
    <s v="Art"/>
    <x v="875"/>
    <n v="5"/>
    <x v="2"/>
    <n v="834"/>
  </r>
  <r>
    <x v="2"/>
    <x v="0"/>
    <x v="0"/>
    <x v="10"/>
    <x v="9"/>
    <n v="19134"/>
    <x v="3"/>
    <x v="0"/>
    <s v="Furnishings"/>
    <x v="850"/>
    <n v="6"/>
    <x v="2"/>
    <n v="34848"/>
  </r>
  <r>
    <x v="1"/>
    <x v="0"/>
    <x v="0"/>
    <x v="102"/>
    <x v="14"/>
    <n v="47374"/>
    <x v="2"/>
    <x v="0"/>
    <s v="Furnishings"/>
    <x v="1676"/>
    <n v="3"/>
    <x v="0"/>
    <n v="5193"/>
  </r>
  <r>
    <x v="2"/>
    <x v="0"/>
    <x v="0"/>
    <x v="66"/>
    <x v="12"/>
    <n v="48227"/>
    <x v="2"/>
    <x v="2"/>
    <s v="Accessories"/>
    <x v="1642"/>
    <n v="5"/>
    <x v="0"/>
    <n v="63984"/>
  </r>
  <r>
    <x v="2"/>
    <x v="0"/>
    <x v="0"/>
    <x v="66"/>
    <x v="12"/>
    <n v="48227"/>
    <x v="2"/>
    <x v="0"/>
    <s v="Chairs"/>
    <x v="1677"/>
    <n v="7"/>
    <x v="0"/>
    <n v="4125394"/>
  </r>
  <r>
    <x v="2"/>
    <x v="0"/>
    <x v="0"/>
    <x v="66"/>
    <x v="12"/>
    <n v="48227"/>
    <x v="2"/>
    <x v="2"/>
    <s v="Accessories"/>
    <x v="1678"/>
    <n v="1"/>
    <x v="0"/>
    <n v="305964"/>
  </r>
  <r>
    <x v="2"/>
    <x v="0"/>
    <x v="0"/>
    <x v="66"/>
    <x v="12"/>
    <n v="48227"/>
    <x v="2"/>
    <x v="0"/>
    <s v="Tables"/>
    <x v="1679"/>
    <n v="2"/>
    <x v="0"/>
    <n v="70006"/>
  </r>
  <r>
    <x v="1"/>
    <x v="1"/>
    <x v="0"/>
    <x v="1"/>
    <x v="1"/>
    <n v="90049"/>
    <x v="1"/>
    <x v="1"/>
    <s v="Fasteners"/>
    <x v="1148"/>
    <n v="3"/>
    <x v="0"/>
    <n v="52164"/>
  </r>
  <r>
    <x v="1"/>
    <x v="1"/>
    <x v="0"/>
    <x v="1"/>
    <x v="1"/>
    <n v="90049"/>
    <x v="1"/>
    <x v="1"/>
    <s v="Storage"/>
    <x v="1680"/>
    <n v="5"/>
    <x v="0"/>
    <n v="20878"/>
  </r>
  <r>
    <x v="1"/>
    <x v="1"/>
    <x v="0"/>
    <x v="1"/>
    <x v="1"/>
    <n v="90049"/>
    <x v="1"/>
    <x v="1"/>
    <s v="Binders"/>
    <x v="1681"/>
    <n v="2"/>
    <x v="2"/>
    <n v="53892"/>
  </r>
  <r>
    <x v="1"/>
    <x v="1"/>
    <x v="0"/>
    <x v="1"/>
    <x v="1"/>
    <n v="90049"/>
    <x v="1"/>
    <x v="1"/>
    <s v="Paper"/>
    <x v="1682"/>
    <n v="13"/>
    <x v="0"/>
    <n v="304278"/>
  </r>
  <r>
    <x v="1"/>
    <x v="1"/>
    <x v="0"/>
    <x v="1"/>
    <x v="1"/>
    <n v="90049"/>
    <x v="1"/>
    <x v="1"/>
    <s v="Binders"/>
    <x v="1683"/>
    <n v="3"/>
    <x v="2"/>
    <n v="603"/>
  </r>
  <r>
    <x v="1"/>
    <x v="1"/>
    <x v="0"/>
    <x v="1"/>
    <x v="1"/>
    <n v="90049"/>
    <x v="1"/>
    <x v="1"/>
    <s v="Storage"/>
    <x v="1684"/>
    <n v="4"/>
    <x v="0"/>
    <n v="121692"/>
  </r>
  <r>
    <x v="1"/>
    <x v="1"/>
    <x v="0"/>
    <x v="1"/>
    <x v="1"/>
    <n v="90049"/>
    <x v="1"/>
    <x v="0"/>
    <s v="Chairs"/>
    <x v="1685"/>
    <n v="3"/>
    <x v="2"/>
    <n v="-9147"/>
  </r>
  <r>
    <x v="1"/>
    <x v="1"/>
    <x v="0"/>
    <x v="1"/>
    <x v="1"/>
    <n v="90049"/>
    <x v="1"/>
    <x v="2"/>
    <s v="Accessories"/>
    <x v="1686"/>
    <n v="9"/>
    <x v="0"/>
    <n v="478629"/>
  </r>
  <r>
    <x v="1"/>
    <x v="1"/>
    <x v="0"/>
    <x v="1"/>
    <x v="1"/>
    <n v="90049"/>
    <x v="1"/>
    <x v="1"/>
    <s v="Art"/>
    <x v="698"/>
    <n v="3"/>
    <x v="0"/>
    <n v="3717"/>
  </r>
  <r>
    <x v="1"/>
    <x v="0"/>
    <x v="0"/>
    <x v="225"/>
    <x v="1"/>
    <n v="91767"/>
    <x v="1"/>
    <x v="2"/>
    <s v="Accessories"/>
    <x v="1687"/>
    <n v="4"/>
    <x v="0"/>
    <n v="69986"/>
  </r>
  <r>
    <x v="1"/>
    <x v="0"/>
    <x v="0"/>
    <x v="225"/>
    <x v="1"/>
    <n v="91767"/>
    <x v="1"/>
    <x v="0"/>
    <s v="Tables"/>
    <x v="1688"/>
    <n v="3"/>
    <x v="2"/>
    <n v="-977394"/>
  </r>
  <r>
    <x v="0"/>
    <x v="1"/>
    <x v="0"/>
    <x v="10"/>
    <x v="9"/>
    <n v="19134"/>
    <x v="3"/>
    <x v="1"/>
    <s v="Binders"/>
    <x v="1689"/>
    <n v="1"/>
    <x v="6"/>
    <n v="-1294"/>
  </r>
  <r>
    <x v="1"/>
    <x v="0"/>
    <x v="0"/>
    <x v="276"/>
    <x v="1"/>
    <n v="91761"/>
    <x v="1"/>
    <x v="0"/>
    <s v="Chairs"/>
    <x v="505"/>
    <n v="5"/>
    <x v="2"/>
    <n v="-46137"/>
  </r>
  <r>
    <x v="1"/>
    <x v="1"/>
    <x v="0"/>
    <x v="4"/>
    <x v="4"/>
    <n v="98105"/>
    <x v="1"/>
    <x v="1"/>
    <s v="Binders"/>
    <x v="1690"/>
    <n v="2"/>
    <x v="2"/>
    <n v="25592"/>
  </r>
  <r>
    <x v="0"/>
    <x v="2"/>
    <x v="0"/>
    <x v="71"/>
    <x v="1"/>
    <n v="94513"/>
    <x v="1"/>
    <x v="2"/>
    <s v="Accessories"/>
    <x v="127"/>
    <n v="3"/>
    <x v="0"/>
    <n v="137931"/>
  </r>
  <r>
    <x v="0"/>
    <x v="2"/>
    <x v="0"/>
    <x v="71"/>
    <x v="1"/>
    <n v="94513"/>
    <x v="1"/>
    <x v="2"/>
    <s v="Phones"/>
    <x v="1691"/>
    <n v="7"/>
    <x v="2"/>
    <n v="666351"/>
  </r>
  <r>
    <x v="1"/>
    <x v="0"/>
    <x v="0"/>
    <x v="8"/>
    <x v="1"/>
    <n v="94122"/>
    <x v="1"/>
    <x v="0"/>
    <s v="Furnishings"/>
    <x v="1692"/>
    <n v="3"/>
    <x v="0"/>
    <n v="28518"/>
  </r>
  <r>
    <x v="2"/>
    <x v="0"/>
    <x v="0"/>
    <x v="248"/>
    <x v="39"/>
    <n v="21215"/>
    <x v="3"/>
    <x v="1"/>
    <s v="Paper"/>
    <x v="1693"/>
    <n v="5"/>
    <x v="0"/>
    <n v="1995"/>
  </r>
  <r>
    <x v="2"/>
    <x v="0"/>
    <x v="0"/>
    <x v="248"/>
    <x v="39"/>
    <n v="21215"/>
    <x v="3"/>
    <x v="1"/>
    <s v="Appliances"/>
    <x v="1694"/>
    <n v="7"/>
    <x v="0"/>
    <n v="263494"/>
  </r>
  <r>
    <x v="2"/>
    <x v="0"/>
    <x v="0"/>
    <x v="248"/>
    <x v="39"/>
    <n v="21215"/>
    <x v="3"/>
    <x v="1"/>
    <s v="Paper"/>
    <x v="447"/>
    <n v="5"/>
    <x v="0"/>
    <n v="45528"/>
  </r>
  <r>
    <x v="1"/>
    <x v="0"/>
    <x v="0"/>
    <x v="42"/>
    <x v="16"/>
    <n v="85023"/>
    <x v="1"/>
    <x v="1"/>
    <s v="Paper"/>
    <x v="1695"/>
    <n v="7"/>
    <x v="2"/>
    <n v="371812"/>
  </r>
  <r>
    <x v="1"/>
    <x v="0"/>
    <x v="0"/>
    <x v="42"/>
    <x v="16"/>
    <n v="85023"/>
    <x v="1"/>
    <x v="2"/>
    <s v="Phones"/>
    <x v="1696"/>
    <n v="2"/>
    <x v="2"/>
    <n v="111984"/>
  </r>
  <r>
    <x v="1"/>
    <x v="0"/>
    <x v="0"/>
    <x v="42"/>
    <x v="16"/>
    <n v="85023"/>
    <x v="1"/>
    <x v="0"/>
    <s v="Furnishings"/>
    <x v="322"/>
    <n v="2"/>
    <x v="2"/>
    <n v="17352"/>
  </r>
  <r>
    <x v="1"/>
    <x v="0"/>
    <x v="0"/>
    <x v="1"/>
    <x v="1"/>
    <n v="90008"/>
    <x v="1"/>
    <x v="1"/>
    <s v="Paper"/>
    <x v="765"/>
    <n v="6"/>
    <x v="0"/>
    <n v="16848"/>
  </r>
  <r>
    <x v="1"/>
    <x v="2"/>
    <x v="0"/>
    <x v="12"/>
    <x v="5"/>
    <n v="77036"/>
    <x v="2"/>
    <x v="1"/>
    <s v="Labels"/>
    <x v="208"/>
    <n v="2"/>
    <x v="2"/>
    <n v="888"/>
  </r>
  <r>
    <x v="1"/>
    <x v="0"/>
    <x v="0"/>
    <x v="20"/>
    <x v="15"/>
    <n v="10009"/>
    <x v="3"/>
    <x v="1"/>
    <s v="Labels"/>
    <x v="1139"/>
    <n v="4"/>
    <x v="0"/>
    <n v="561752"/>
  </r>
  <r>
    <x v="1"/>
    <x v="0"/>
    <x v="0"/>
    <x v="20"/>
    <x v="15"/>
    <n v="10009"/>
    <x v="3"/>
    <x v="1"/>
    <s v="Labels"/>
    <x v="1697"/>
    <n v="5"/>
    <x v="0"/>
    <n v="86715"/>
  </r>
  <r>
    <x v="1"/>
    <x v="0"/>
    <x v="0"/>
    <x v="20"/>
    <x v="15"/>
    <n v="10009"/>
    <x v="3"/>
    <x v="1"/>
    <s v="Storage"/>
    <x v="1698"/>
    <n v="5"/>
    <x v="0"/>
    <n v="38988"/>
  </r>
  <r>
    <x v="1"/>
    <x v="0"/>
    <x v="0"/>
    <x v="20"/>
    <x v="15"/>
    <n v="10009"/>
    <x v="3"/>
    <x v="1"/>
    <s v="Paper"/>
    <x v="64"/>
    <n v="3"/>
    <x v="0"/>
    <n v="689631"/>
  </r>
  <r>
    <x v="1"/>
    <x v="0"/>
    <x v="0"/>
    <x v="20"/>
    <x v="15"/>
    <n v="10009"/>
    <x v="3"/>
    <x v="1"/>
    <s v="Fasteners"/>
    <x v="527"/>
    <n v="2"/>
    <x v="0"/>
    <n v="14652"/>
  </r>
  <r>
    <x v="1"/>
    <x v="1"/>
    <x v="0"/>
    <x v="277"/>
    <x v="1"/>
    <n v="91730"/>
    <x v="1"/>
    <x v="1"/>
    <s v="Labels"/>
    <x v="1699"/>
    <n v="2"/>
    <x v="0"/>
    <n v="26496"/>
  </r>
  <r>
    <x v="1"/>
    <x v="0"/>
    <x v="0"/>
    <x v="40"/>
    <x v="13"/>
    <n v="19805"/>
    <x v="3"/>
    <x v="1"/>
    <s v="Binders"/>
    <x v="1700"/>
    <n v="3"/>
    <x v="0"/>
    <n v="130095"/>
  </r>
  <r>
    <x v="1"/>
    <x v="0"/>
    <x v="0"/>
    <x v="40"/>
    <x v="13"/>
    <n v="19805"/>
    <x v="3"/>
    <x v="0"/>
    <s v="Tables"/>
    <x v="1701"/>
    <n v="3"/>
    <x v="4"/>
    <n v="-487839"/>
  </r>
  <r>
    <x v="1"/>
    <x v="2"/>
    <x v="0"/>
    <x v="278"/>
    <x v="11"/>
    <n v="56560"/>
    <x v="2"/>
    <x v="0"/>
    <s v="Chairs"/>
    <x v="1702"/>
    <n v="5"/>
    <x v="0"/>
    <n v="81583"/>
  </r>
  <r>
    <x v="0"/>
    <x v="0"/>
    <x v="0"/>
    <x v="168"/>
    <x v="27"/>
    <n v="87401"/>
    <x v="1"/>
    <x v="1"/>
    <s v="Supplies"/>
    <x v="1703"/>
    <n v="1"/>
    <x v="0"/>
    <n v="3864"/>
  </r>
  <r>
    <x v="1"/>
    <x v="0"/>
    <x v="0"/>
    <x v="40"/>
    <x v="3"/>
    <n v="28403"/>
    <x v="0"/>
    <x v="1"/>
    <s v="Art"/>
    <x v="1284"/>
    <n v="5"/>
    <x v="2"/>
    <n v="1476"/>
  </r>
  <r>
    <x v="1"/>
    <x v="2"/>
    <x v="0"/>
    <x v="25"/>
    <x v="35"/>
    <n v="39212"/>
    <x v="0"/>
    <x v="1"/>
    <s v="Binders"/>
    <x v="760"/>
    <n v="8"/>
    <x v="0"/>
    <n v="2405648"/>
  </r>
  <r>
    <x v="1"/>
    <x v="2"/>
    <x v="0"/>
    <x v="25"/>
    <x v="35"/>
    <n v="39212"/>
    <x v="0"/>
    <x v="1"/>
    <s v="Art"/>
    <x v="1325"/>
    <n v="4"/>
    <x v="0"/>
    <n v="257488"/>
  </r>
  <r>
    <x v="1"/>
    <x v="2"/>
    <x v="0"/>
    <x v="25"/>
    <x v="35"/>
    <n v="39212"/>
    <x v="0"/>
    <x v="1"/>
    <s v="Art"/>
    <x v="475"/>
    <n v="3"/>
    <x v="0"/>
    <n v="21684"/>
  </r>
  <r>
    <x v="1"/>
    <x v="0"/>
    <x v="0"/>
    <x v="32"/>
    <x v="21"/>
    <n v="97206"/>
    <x v="1"/>
    <x v="1"/>
    <s v="Storage"/>
    <x v="998"/>
    <n v="3"/>
    <x v="2"/>
    <n v="2355"/>
  </r>
  <r>
    <x v="1"/>
    <x v="0"/>
    <x v="0"/>
    <x v="32"/>
    <x v="21"/>
    <n v="97206"/>
    <x v="1"/>
    <x v="2"/>
    <s v="Accessories"/>
    <x v="1704"/>
    <n v="7"/>
    <x v="2"/>
    <n v="804839"/>
  </r>
  <r>
    <x v="1"/>
    <x v="0"/>
    <x v="0"/>
    <x v="60"/>
    <x v="22"/>
    <n v="80219"/>
    <x v="1"/>
    <x v="1"/>
    <s v="Storage"/>
    <x v="1705"/>
    <n v="3"/>
    <x v="2"/>
    <n v="-159102"/>
  </r>
  <r>
    <x v="1"/>
    <x v="0"/>
    <x v="0"/>
    <x v="60"/>
    <x v="22"/>
    <n v="80219"/>
    <x v="1"/>
    <x v="1"/>
    <s v="Art"/>
    <x v="1706"/>
    <n v="4"/>
    <x v="2"/>
    <n v="93564"/>
  </r>
  <r>
    <x v="3"/>
    <x v="2"/>
    <x v="0"/>
    <x v="93"/>
    <x v="16"/>
    <n v="85705"/>
    <x v="1"/>
    <x v="0"/>
    <s v="Chairs"/>
    <x v="1707"/>
    <n v="4"/>
    <x v="2"/>
    <n v="-259136"/>
  </r>
  <r>
    <x v="0"/>
    <x v="1"/>
    <x v="0"/>
    <x v="20"/>
    <x v="15"/>
    <n v="10009"/>
    <x v="3"/>
    <x v="1"/>
    <s v="Paper"/>
    <x v="1708"/>
    <n v="4"/>
    <x v="0"/>
    <n v="1065216"/>
  </r>
  <r>
    <x v="0"/>
    <x v="1"/>
    <x v="0"/>
    <x v="20"/>
    <x v="15"/>
    <n v="10009"/>
    <x v="3"/>
    <x v="2"/>
    <s v="Accessories"/>
    <x v="198"/>
    <n v="2"/>
    <x v="0"/>
    <n v="117"/>
  </r>
  <r>
    <x v="1"/>
    <x v="0"/>
    <x v="0"/>
    <x v="199"/>
    <x v="2"/>
    <n v="33437"/>
    <x v="0"/>
    <x v="1"/>
    <s v="Paper"/>
    <x v="12"/>
    <n v="3"/>
    <x v="2"/>
    <n v="54432"/>
  </r>
  <r>
    <x v="3"/>
    <x v="1"/>
    <x v="0"/>
    <x v="279"/>
    <x v="5"/>
    <n v="75150"/>
    <x v="2"/>
    <x v="1"/>
    <s v="Binders"/>
    <x v="1709"/>
    <n v="1"/>
    <x v="3"/>
    <n v="-14016"/>
  </r>
  <r>
    <x v="3"/>
    <x v="0"/>
    <x v="0"/>
    <x v="56"/>
    <x v="1"/>
    <n v="92374"/>
    <x v="1"/>
    <x v="1"/>
    <s v="Paper"/>
    <x v="999"/>
    <n v="1"/>
    <x v="0"/>
    <n v="93906"/>
  </r>
  <r>
    <x v="3"/>
    <x v="0"/>
    <x v="0"/>
    <x v="56"/>
    <x v="1"/>
    <n v="92374"/>
    <x v="1"/>
    <x v="1"/>
    <s v="Binders"/>
    <x v="1081"/>
    <n v="3"/>
    <x v="2"/>
    <n v="124485"/>
  </r>
  <r>
    <x v="3"/>
    <x v="0"/>
    <x v="0"/>
    <x v="56"/>
    <x v="1"/>
    <n v="92374"/>
    <x v="1"/>
    <x v="1"/>
    <s v="Art"/>
    <x v="1277"/>
    <n v="3"/>
    <x v="0"/>
    <n v="126"/>
  </r>
  <r>
    <x v="3"/>
    <x v="0"/>
    <x v="0"/>
    <x v="56"/>
    <x v="1"/>
    <n v="92374"/>
    <x v="1"/>
    <x v="1"/>
    <s v="Fasteners"/>
    <x v="1710"/>
    <n v="5"/>
    <x v="0"/>
    <n v="8027"/>
  </r>
  <r>
    <x v="3"/>
    <x v="0"/>
    <x v="0"/>
    <x v="56"/>
    <x v="1"/>
    <n v="92374"/>
    <x v="1"/>
    <x v="0"/>
    <s v="Chairs"/>
    <x v="813"/>
    <n v="4"/>
    <x v="2"/>
    <n v="20196"/>
  </r>
  <r>
    <x v="3"/>
    <x v="0"/>
    <x v="0"/>
    <x v="56"/>
    <x v="1"/>
    <n v="92374"/>
    <x v="1"/>
    <x v="1"/>
    <s v="Supplies"/>
    <x v="1150"/>
    <n v="3"/>
    <x v="0"/>
    <n v="8019"/>
  </r>
  <r>
    <x v="3"/>
    <x v="0"/>
    <x v="0"/>
    <x v="56"/>
    <x v="1"/>
    <n v="92374"/>
    <x v="1"/>
    <x v="2"/>
    <s v="Phones"/>
    <x v="1711"/>
    <n v="4"/>
    <x v="2"/>
    <n v="145782"/>
  </r>
  <r>
    <x v="3"/>
    <x v="0"/>
    <x v="0"/>
    <x v="56"/>
    <x v="1"/>
    <n v="92374"/>
    <x v="1"/>
    <x v="1"/>
    <s v="Storage"/>
    <x v="1712"/>
    <n v="2"/>
    <x v="0"/>
    <n v="126468"/>
  </r>
  <r>
    <x v="3"/>
    <x v="0"/>
    <x v="0"/>
    <x v="56"/>
    <x v="1"/>
    <n v="92374"/>
    <x v="1"/>
    <x v="0"/>
    <s v="Bookcases"/>
    <x v="1713"/>
    <n v="1"/>
    <x v="11"/>
    <n v="200392"/>
  </r>
  <r>
    <x v="0"/>
    <x v="0"/>
    <x v="0"/>
    <x v="30"/>
    <x v="15"/>
    <n v="14609"/>
    <x v="3"/>
    <x v="0"/>
    <s v="Tables"/>
    <x v="1714"/>
    <n v="1"/>
    <x v="10"/>
    <n v="-13978"/>
  </r>
  <r>
    <x v="1"/>
    <x v="0"/>
    <x v="0"/>
    <x v="280"/>
    <x v="1"/>
    <n v="95207"/>
    <x v="1"/>
    <x v="1"/>
    <s v="Paper"/>
    <x v="1715"/>
    <n v="7"/>
    <x v="0"/>
    <n v="735448"/>
  </r>
  <r>
    <x v="2"/>
    <x v="1"/>
    <x v="0"/>
    <x v="4"/>
    <x v="4"/>
    <n v="98105"/>
    <x v="1"/>
    <x v="1"/>
    <s v="Paper"/>
    <x v="266"/>
    <n v="1"/>
    <x v="0"/>
    <n v="2376"/>
  </r>
  <r>
    <x v="2"/>
    <x v="1"/>
    <x v="0"/>
    <x v="4"/>
    <x v="4"/>
    <n v="98105"/>
    <x v="1"/>
    <x v="1"/>
    <s v="Binders"/>
    <x v="1580"/>
    <n v="5"/>
    <x v="2"/>
    <n v="302373"/>
  </r>
  <r>
    <x v="1"/>
    <x v="0"/>
    <x v="0"/>
    <x v="281"/>
    <x v="2"/>
    <n v="32174"/>
    <x v="0"/>
    <x v="1"/>
    <s v="Binders"/>
    <x v="1716"/>
    <n v="3"/>
    <x v="6"/>
    <n v="-19656"/>
  </r>
  <r>
    <x v="2"/>
    <x v="1"/>
    <x v="0"/>
    <x v="282"/>
    <x v="1"/>
    <n v="94086"/>
    <x v="1"/>
    <x v="0"/>
    <s v="Chairs"/>
    <x v="1717"/>
    <n v="3"/>
    <x v="2"/>
    <n v="-26997"/>
  </r>
  <r>
    <x v="0"/>
    <x v="2"/>
    <x v="0"/>
    <x v="190"/>
    <x v="12"/>
    <n v="48911"/>
    <x v="2"/>
    <x v="0"/>
    <s v="Bookcases"/>
    <x v="1718"/>
    <n v="2"/>
    <x v="0"/>
    <n v="411332"/>
  </r>
  <r>
    <x v="0"/>
    <x v="2"/>
    <x v="0"/>
    <x v="190"/>
    <x v="12"/>
    <n v="48911"/>
    <x v="2"/>
    <x v="1"/>
    <s v="Labels"/>
    <x v="1117"/>
    <n v="9"/>
    <x v="0"/>
    <n v="133056"/>
  </r>
  <r>
    <x v="1"/>
    <x v="2"/>
    <x v="0"/>
    <x v="10"/>
    <x v="9"/>
    <n v="19143"/>
    <x v="3"/>
    <x v="1"/>
    <s v="Envelopes"/>
    <x v="1719"/>
    <n v="5"/>
    <x v="2"/>
    <n v="353295"/>
  </r>
  <r>
    <x v="1"/>
    <x v="2"/>
    <x v="0"/>
    <x v="10"/>
    <x v="9"/>
    <n v="19143"/>
    <x v="3"/>
    <x v="2"/>
    <s v="Phones"/>
    <x v="1509"/>
    <n v="7"/>
    <x v="10"/>
    <n v="94437"/>
  </r>
  <r>
    <x v="1"/>
    <x v="0"/>
    <x v="0"/>
    <x v="10"/>
    <x v="9"/>
    <n v="19143"/>
    <x v="3"/>
    <x v="2"/>
    <s v="Accessories"/>
    <x v="1720"/>
    <n v="3"/>
    <x v="2"/>
    <n v="10797"/>
  </r>
  <r>
    <x v="1"/>
    <x v="2"/>
    <x v="0"/>
    <x v="10"/>
    <x v="9"/>
    <n v="19134"/>
    <x v="3"/>
    <x v="0"/>
    <s v="Furnishings"/>
    <x v="1721"/>
    <n v="3"/>
    <x v="2"/>
    <n v="64944"/>
  </r>
  <r>
    <x v="1"/>
    <x v="2"/>
    <x v="0"/>
    <x v="10"/>
    <x v="9"/>
    <n v="19134"/>
    <x v="3"/>
    <x v="1"/>
    <s v="Paper"/>
    <x v="552"/>
    <n v="4"/>
    <x v="2"/>
    <n v="72576"/>
  </r>
  <r>
    <x v="0"/>
    <x v="1"/>
    <x v="0"/>
    <x v="18"/>
    <x v="38"/>
    <n v="3820"/>
    <x v="3"/>
    <x v="1"/>
    <s v="Appliances"/>
    <x v="1722"/>
    <n v="4"/>
    <x v="0"/>
    <n v="93184"/>
  </r>
  <r>
    <x v="0"/>
    <x v="1"/>
    <x v="0"/>
    <x v="18"/>
    <x v="38"/>
    <n v="3820"/>
    <x v="3"/>
    <x v="1"/>
    <s v="Art"/>
    <x v="1723"/>
    <n v="9"/>
    <x v="0"/>
    <n v="119412"/>
  </r>
  <r>
    <x v="0"/>
    <x v="1"/>
    <x v="0"/>
    <x v="18"/>
    <x v="38"/>
    <n v="3820"/>
    <x v="3"/>
    <x v="0"/>
    <s v="Furnishings"/>
    <x v="391"/>
    <n v="7"/>
    <x v="0"/>
    <n v="601398"/>
  </r>
  <r>
    <x v="1"/>
    <x v="0"/>
    <x v="0"/>
    <x v="20"/>
    <x v="15"/>
    <n v="10011"/>
    <x v="3"/>
    <x v="1"/>
    <s v="Paper"/>
    <x v="1724"/>
    <n v="3"/>
    <x v="0"/>
    <n v="9039"/>
  </r>
  <r>
    <x v="1"/>
    <x v="0"/>
    <x v="0"/>
    <x v="10"/>
    <x v="9"/>
    <n v="19134"/>
    <x v="3"/>
    <x v="1"/>
    <s v="Binders"/>
    <x v="1725"/>
    <n v="3"/>
    <x v="6"/>
    <n v="-1223928"/>
  </r>
  <r>
    <x v="1"/>
    <x v="0"/>
    <x v="0"/>
    <x v="10"/>
    <x v="9"/>
    <n v="19134"/>
    <x v="3"/>
    <x v="1"/>
    <s v="Fasteners"/>
    <x v="1726"/>
    <n v="7"/>
    <x v="2"/>
    <n v="-23814"/>
  </r>
  <r>
    <x v="1"/>
    <x v="0"/>
    <x v="0"/>
    <x v="10"/>
    <x v="9"/>
    <n v="19134"/>
    <x v="3"/>
    <x v="2"/>
    <s v="Phones"/>
    <x v="1727"/>
    <n v="4"/>
    <x v="10"/>
    <n v="1582"/>
  </r>
  <r>
    <x v="1"/>
    <x v="0"/>
    <x v="0"/>
    <x v="55"/>
    <x v="5"/>
    <n v="75051"/>
    <x v="2"/>
    <x v="0"/>
    <s v="Furnishings"/>
    <x v="1728"/>
    <n v="5"/>
    <x v="7"/>
    <n v="-11439"/>
  </r>
  <r>
    <x v="1"/>
    <x v="0"/>
    <x v="0"/>
    <x v="55"/>
    <x v="5"/>
    <n v="75051"/>
    <x v="2"/>
    <x v="1"/>
    <s v="Binders"/>
    <x v="1729"/>
    <n v="4"/>
    <x v="3"/>
    <n v="-58496"/>
  </r>
  <r>
    <x v="3"/>
    <x v="0"/>
    <x v="0"/>
    <x v="20"/>
    <x v="15"/>
    <n v="10009"/>
    <x v="3"/>
    <x v="1"/>
    <s v="Paper"/>
    <x v="665"/>
    <n v="3"/>
    <x v="0"/>
    <n v="7341"/>
  </r>
  <r>
    <x v="1"/>
    <x v="1"/>
    <x v="0"/>
    <x v="85"/>
    <x v="15"/>
    <n v="11561"/>
    <x v="3"/>
    <x v="1"/>
    <s v="Binders"/>
    <x v="1730"/>
    <n v="9"/>
    <x v="2"/>
    <n v="504711"/>
  </r>
  <r>
    <x v="1"/>
    <x v="1"/>
    <x v="0"/>
    <x v="85"/>
    <x v="15"/>
    <n v="11561"/>
    <x v="3"/>
    <x v="1"/>
    <s v="Supplies"/>
    <x v="1731"/>
    <n v="2"/>
    <x v="0"/>
    <n v="44564"/>
  </r>
  <r>
    <x v="1"/>
    <x v="1"/>
    <x v="0"/>
    <x v="85"/>
    <x v="15"/>
    <n v="11561"/>
    <x v="3"/>
    <x v="0"/>
    <s v="Tables"/>
    <x v="1732"/>
    <n v="3"/>
    <x v="10"/>
    <n v="-3471174"/>
  </r>
  <r>
    <x v="1"/>
    <x v="1"/>
    <x v="0"/>
    <x v="10"/>
    <x v="9"/>
    <n v="19140"/>
    <x v="3"/>
    <x v="1"/>
    <s v="Paper"/>
    <x v="333"/>
    <n v="6"/>
    <x v="2"/>
    <n v="9906"/>
  </r>
  <r>
    <x v="1"/>
    <x v="1"/>
    <x v="0"/>
    <x v="10"/>
    <x v="9"/>
    <n v="19140"/>
    <x v="3"/>
    <x v="2"/>
    <s v="Phones"/>
    <x v="1733"/>
    <n v="2"/>
    <x v="10"/>
    <n v="-47976"/>
  </r>
  <r>
    <x v="1"/>
    <x v="1"/>
    <x v="0"/>
    <x v="10"/>
    <x v="9"/>
    <n v="19140"/>
    <x v="3"/>
    <x v="1"/>
    <s v="Fasteners"/>
    <x v="1734"/>
    <n v="7"/>
    <x v="2"/>
    <n v="54236"/>
  </r>
  <r>
    <x v="1"/>
    <x v="1"/>
    <x v="0"/>
    <x v="283"/>
    <x v="9"/>
    <n v="17403"/>
    <x v="3"/>
    <x v="0"/>
    <s v="Chairs"/>
    <x v="1735"/>
    <n v="3"/>
    <x v="4"/>
    <n v="-180882"/>
  </r>
  <r>
    <x v="1"/>
    <x v="1"/>
    <x v="0"/>
    <x v="283"/>
    <x v="9"/>
    <n v="17403"/>
    <x v="3"/>
    <x v="1"/>
    <s v="Binders"/>
    <x v="1736"/>
    <n v="4"/>
    <x v="6"/>
    <n v="-279312"/>
  </r>
  <r>
    <x v="1"/>
    <x v="1"/>
    <x v="0"/>
    <x v="283"/>
    <x v="9"/>
    <n v="17403"/>
    <x v="3"/>
    <x v="1"/>
    <s v="Storage"/>
    <x v="1737"/>
    <n v="6"/>
    <x v="2"/>
    <n v="-508704"/>
  </r>
  <r>
    <x v="1"/>
    <x v="0"/>
    <x v="0"/>
    <x v="3"/>
    <x v="1"/>
    <n v="94521"/>
    <x v="1"/>
    <x v="0"/>
    <s v="Furnishings"/>
    <x v="1738"/>
    <n v="1"/>
    <x v="0"/>
    <n v="4331"/>
  </r>
  <r>
    <x v="1"/>
    <x v="0"/>
    <x v="0"/>
    <x v="20"/>
    <x v="15"/>
    <n v="10035"/>
    <x v="3"/>
    <x v="2"/>
    <s v="Phones"/>
    <x v="1739"/>
    <n v="5"/>
    <x v="0"/>
    <n v="22087"/>
  </r>
  <r>
    <x v="1"/>
    <x v="0"/>
    <x v="0"/>
    <x v="284"/>
    <x v="5"/>
    <n v="77840"/>
    <x v="2"/>
    <x v="0"/>
    <s v="Chairs"/>
    <x v="1740"/>
    <n v="3"/>
    <x v="4"/>
    <n v="-532704"/>
  </r>
  <r>
    <x v="0"/>
    <x v="0"/>
    <x v="0"/>
    <x v="285"/>
    <x v="25"/>
    <n v="63116"/>
    <x v="2"/>
    <x v="2"/>
    <s v="Accessories"/>
    <x v="1741"/>
    <n v="7"/>
    <x v="0"/>
    <n v="435981"/>
  </r>
  <r>
    <x v="1"/>
    <x v="0"/>
    <x v="0"/>
    <x v="94"/>
    <x v="31"/>
    <n v="2169"/>
    <x v="3"/>
    <x v="1"/>
    <s v="Paper"/>
    <x v="1742"/>
    <n v="3"/>
    <x v="0"/>
    <n v="70218"/>
  </r>
  <r>
    <x v="1"/>
    <x v="1"/>
    <x v="0"/>
    <x v="20"/>
    <x v="15"/>
    <n v="10009"/>
    <x v="3"/>
    <x v="1"/>
    <s v="Binders"/>
    <x v="1743"/>
    <n v="2"/>
    <x v="2"/>
    <n v="5133"/>
  </r>
  <r>
    <x v="1"/>
    <x v="2"/>
    <x v="0"/>
    <x v="61"/>
    <x v="5"/>
    <n v="75081"/>
    <x v="2"/>
    <x v="0"/>
    <s v="Furnishings"/>
    <x v="1744"/>
    <n v="3"/>
    <x v="7"/>
    <n v="-101736"/>
  </r>
  <r>
    <x v="0"/>
    <x v="0"/>
    <x v="0"/>
    <x v="1"/>
    <x v="1"/>
    <n v="90032"/>
    <x v="1"/>
    <x v="1"/>
    <s v="Fasteners"/>
    <x v="1332"/>
    <n v="6"/>
    <x v="0"/>
    <n v="1074"/>
  </r>
  <r>
    <x v="2"/>
    <x v="0"/>
    <x v="0"/>
    <x v="31"/>
    <x v="11"/>
    <n v="55407"/>
    <x v="2"/>
    <x v="1"/>
    <s v="Storage"/>
    <x v="862"/>
    <n v="3"/>
    <x v="0"/>
    <n v="0"/>
  </r>
  <r>
    <x v="2"/>
    <x v="0"/>
    <x v="0"/>
    <x v="31"/>
    <x v="11"/>
    <n v="55407"/>
    <x v="2"/>
    <x v="1"/>
    <s v="Storage"/>
    <x v="423"/>
    <n v="3"/>
    <x v="0"/>
    <n v="97164"/>
  </r>
  <r>
    <x v="1"/>
    <x v="2"/>
    <x v="0"/>
    <x v="207"/>
    <x v="2"/>
    <n v="32725"/>
    <x v="0"/>
    <x v="1"/>
    <s v="Art"/>
    <x v="325"/>
    <n v="4"/>
    <x v="2"/>
    <n v="20088"/>
  </r>
  <r>
    <x v="1"/>
    <x v="0"/>
    <x v="0"/>
    <x v="22"/>
    <x v="10"/>
    <n v="60610"/>
    <x v="2"/>
    <x v="1"/>
    <s v="Binders"/>
    <x v="1745"/>
    <n v="3"/>
    <x v="3"/>
    <n v="-149736"/>
  </r>
  <r>
    <x v="3"/>
    <x v="0"/>
    <x v="0"/>
    <x v="74"/>
    <x v="24"/>
    <n v="45231"/>
    <x v="3"/>
    <x v="0"/>
    <s v="Furnishings"/>
    <x v="1746"/>
    <n v="1"/>
    <x v="2"/>
    <n v="29769"/>
  </r>
  <r>
    <x v="1"/>
    <x v="2"/>
    <x v="0"/>
    <x v="182"/>
    <x v="1"/>
    <n v="94601"/>
    <x v="1"/>
    <x v="1"/>
    <s v="Art"/>
    <x v="711"/>
    <n v="1"/>
    <x v="0"/>
    <n v="100282"/>
  </r>
  <r>
    <x v="1"/>
    <x v="2"/>
    <x v="0"/>
    <x v="286"/>
    <x v="1"/>
    <n v="95336"/>
    <x v="1"/>
    <x v="1"/>
    <s v="Paper"/>
    <x v="1747"/>
    <n v="3"/>
    <x v="0"/>
    <n v="150984"/>
  </r>
  <r>
    <x v="1"/>
    <x v="0"/>
    <x v="0"/>
    <x v="128"/>
    <x v="5"/>
    <n v="78041"/>
    <x v="2"/>
    <x v="2"/>
    <s v="Accessories"/>
    <x v="1748"/>
    <n v="3"/>
    <x v="2"/>
    <n v="23997"/>
  </r>
  <r>
    <x v="1"/>
    <x v="0"/>
    <x v="0"/>
    <x v="128"/>
    <x v="5"/>
    <n v="78041"/>
    <x v="2"/>
    <x v="1"/>
    <s v="Paper"/>
    <x v="1749"/>
    <n v="2"/>
    <x v="2"/>
    <n v="30044"/>
  </r>
  <r>
    <x v="1"/>
    <x v="0"/>
    <x v="0"/>
    <x v="128"/>
    <x v="5"/>
    <n v="78041"/>
    <x v="2"/>
    <x v="0"/>
    <s v="Furnishings"/>
    <x v="1750"/>
    <n v="5"/>
    <x v="7"/>
    <n v="-150414"/>
  </r>
  <r>
    <x v="1"/>
    <x v="0"/>
    <x v="0"/>
    <x v="128"/>
    <x v="5"/>
    <n v="78041"/>
    <x v="2"/>
    <x v="1"/>
    <s v="Art"/>
    <x v="1751"/>
    <n v="1"/>
    <x v="2"/>
    <n v="11904"/>
  </r>
  <r>
    <x v="1"/>
    <x v="0"/>
    <x v="0"/>
    <x v="128"/>
    <x v="5"/>
    <n v="78041"/>
    <x v="2"/>
    <x v="1"/>
    <s v="Binders"/>
    <x v="1752"/>
    <n v="7"/>
    <x v="3"/>
    <n v="-110005"/>
  </r>
  <r>
    <x v="0"/>
    <x v="0"/>
    <x v="0"/>
    <x v="239"/>
    <x v="24"/>
    <n v="44240"/>
    <x v="3"/>
    <x v="1"/>
    <s v="Art"/>
    <x v="260"/>
    <n v="3"/>
    <x v="2"/>
    <n v="1752"/>
  </r>
  <r>
    <x v="0"/>
    <x v="0"/>
    <x v="0"/>
    <x v="239"/>
    <x v="24"/>
    <n v="44240"/>
    <x v="3"/>
    <x v="2"/>
    <s v="Accessories"/>
    <x v="958"/>
    <n v="3"/>
    <x v="2"/>
    <n v="-8997"/>
  </r>
  <r>
    <x v="0"/>
    <x v="0"/>
    <x v="0"/>
    <x v="239"/>
    <x v="24"/>
    <n v="44240"/>
    <x v="3"/>
    <x v="2"/>
    <s v="Phones"/>
    <x v="699"/>
    <n v="3"/>
    <x v="10"/>
    <n v="-269955"/>
  </r>
  <r>
    <x v="1"/>
    <x v="1"/>
    <x v="0"/>
    <x v="287"/>
    <x v="5"/>
    <n v="76903"/>
    <x v="2"/>
    <x v="0"/>
    <s v="Chairs"/>
    <x v="1753"/>
    <n v="2"/>
    <x v="4"/>
    <n v="-87232"/>
  </r>
  <r>
    <x v="2"/>
    <x v="0"/>
    <x v="0"/>
    <x v="8"/>
    <x v="1"/>
    <n v="94122"/>
    <x v="1"/>
    <x v="1"/>
    <s v="Binders"/>
    <x v="1754"/>
    <n v="3"/>
    <x v="2"/>
    <n v="69132"/>
  </r>
  <r>
    <x v="1"/>
    <x v="2"/>
    <x v="0"/>
    <x v="12"/>
    <x v="5"/>
    <n v="77070"/>
    <x v="2"/>
    <x v="1"/>
    <s v="Binders"/>
    <x v="1755"/>
    <n v="3"/>
    <x v="3"/>
    <n v="-13896"/>
  </r>
  <r>
    <x v="0"/>
    <x v="1"/>
    <x v="0"/>
    <x v="12"/>
    <x v="5"/>
    <n v="77041"/>
    <x v="2"/>
    <x v="1"/>
    <s v="Storage"/>
    <x v="1756"/>
    <n v="4"/>
    <x v="2"/>
    <n v="61792"/>
  </r>
  <r>
    <x v="1"/>
    <x v="2"/>
    <x v="0"/>
    <x v="288"/>
    <x v="7"/>
    <n v="84106"/>
    <x v="1"/>
    <x v="1"/>
    <s v="Paper"/>
    <x v="1757"/>
    <n v="2"/>
    <x v="0"/>
    <n v="210128"/>
  </r>
  <r>
    <x v="1"/>
    <x v="2"/>
    <x v="0"/>
    <x v="288"/>
    <x v="7"/>
    <n v="84106"/>
    <x v="1"/>
    <x v="1"/>
    <s v="Paper"/>
    <x v="1758"/>
    <n v="9"/>
    <x v="0"/>
    <n v="288576"/>
  </r>
  <r>
    <x v="1"/>
    <x v="2"/>
    <x v="0"/>
    <x v="288"/>
    <x v="7"/>
    <n v="84106"/>
    <x v="1"/>
    <x v="1"/>
    <s v="Binders"/>
    <x v="1759"/>
    <n v="5"/>
    <x v="2"/>
    <n v="130375"/>
  </r>
  <r>
    <x v="1"/>
    <x v="2"/>
    <x v="0"/>
    <x v="288"/>
    <x v="7"/>
    <n v="84106"/>
    <x v="1"/>
    <x v="1"/>
    <s v="Paper"/>
    <x v="181"/>
    <n v="8"/>
    <x v="0"/>
    <n v="32936"/>
  </r>
  <r>
    <x v="1"/>
    <x v="0"/>
    <x v="0"/>
    <x v="20"/>
    <x v="15"/>
    <n v="10009"/>
    <x v="3"/>
    <x v="1"/>
    <s v="Binders"/>
    <x v="1760"/>
    <n v="7"/>
    <x v="2"/>
    <n v="308966"/>
  </r>
  <r>
    <x v="1"/>
    <x v="0"/>
    <x v="0"/>
    <x v="20"/>
    <x v="15"/>
    <n v="10009"/>
    <x v="3"/>
    <x v="1"/>
    <s v="Labels"/>
    <x v="1761"/>
    <n v="3"/>
    <x v="0"/>
    <n v="222"/>
  </r>
  <r>
    <x v="1"/>
    <x v="0"/>
    <x v="0"/>
    <x v="20"/>
    <x v="15"/>
    <n v="10009"/>
    <x v="3"/>
    <x v="0"/>
    <s v="Chairs"/>
    <x v="1762"/>
    <n v="4"/>
    <x v="9"/>
    <n v="590352"/>
  </r>
  <r>
    <x v="1"/>
    <x v="0"/>
    <x v="0"/>
    <x v="20"/>
    <x v="15"/>
    <n v="10009"/>
    <x v="3"/>
    <x v="2"/>
    <s v="Machines"/>
    <x v="1763"/>
    <n v="5"/>
    <x v="0"/>
    <n v="11599855"/>
  </r>
  <r>
    <x v="1"/>
    <x v="0"/>
    <x v="0"/>
    <x v="20"/>
    <x v="15"/>
    <n v="10009"/>
    <x v="3"/>
    <x v="2"/>
    <s v="Accessories"/>
    <x v="1642"/>
    <n v="5"/>
    <x v="0"/>
    <n v="219945"/>
  </r>
  <r>
    <x v="1"/>
    <x v="0"/>
    <x v="0"/>
    <x v="20"/>
    <x v="15"/>
    <n v="10009"/>
    <x v="3"/>
    <x v="0"/>
    <s v="Furnishings"/>
    <x v="1764"/>
    <n v="8"/>
    <x v="0"/>
    <n v="280192"/>
  </r>
  <r>
    <x v="0"/>
    <x v="1"/>
    <x v="0"/>
    <x v="162"/>
    <x v="1"/>
    <n v="93905"/>
    <x v="1"/>
    <x v="1"/>
    <s v="Binders"/>
    <x v="1765"/>
    <n v="2"/>
    <x v="2"/>
    <n v="185274"/>
  </r>
  <r>
    <x v="3"/>
    <x v="0"/>
    <x v="0"/>
    <x v="114"/>
    <x v="19"/>
    <n v="35810"/>
    <x v="0"/>
    <x v="2"/>
    <s v="Accessories"/>
    <x v="180"/>
    <n v="2"/>
    <x v="0"/>
    <n v="725"/>
  </r>
  <r>
    <x v="1"/>
    <x v="0"/>
    <x v="0"/>
    <x v="38"/>
    <x v="14"/>
    <n v="47201"/>
    <x v="2"/>
    <x v="1"/>
    <s v="Envelopes"/>
    <x v="1766"/>
    <n v="6"/>
    <x v="0"/>
    <n v="3504"/>
  </r>
  <r>
    <x v="1"/>
    <x v="0"/>
    <x v="0"/>
    <x v="38"/>
    <x v="14"/>
    <n v="47201"/>
    <x v="2"/>
    <x v="0"/>
    <s v="Furnishings"/>
    <x v="1767"/>
    <n v="2"/>
    <x v="0"/>
    <n v="25473"/>
  </r>
  <r>
    <x v="1"/>
    <x v="0"/>
    <x v="0"/>
    <x v="38"/>
    <x v="14"/>
    <n v="47201"/>
    <x v="2"/>
    <x v="2"/>
    <s v="Phones"/>
    <x v="1768"/>
    <n v="9"/>
    <x v="0"/>
    <n v="3781674"/>
  </r>
  <r>
    <x v="1"/>
    <x v="0"/>
    <x v="0"/>
    <x v="1"/>
    <x v="1"/>
    <n v="90049"/>
    <x v="1"/>
    <x v="1"/>
    <s v="Appliances"/>
    <x v="1769"/>
    <n v="3"/>
    <x v="0"/>
    <n v="170268"/>
  </r>
  <r>
    <x v="1"/>
    <x v="0"/>
    <x v="0"/>
    <x v="4"/>
    <x v="4"/>
    <n v="98105"/>
    <x v="1"/>
    <x v="1"/>
    <s v="Binders"/>
    <x v="1770"/>
    <n v="3"/>
    <x v="2"/>
    <n v="518238"/>
  </r>
  <r>
    <x v="1"/>
    <x v="0"/>
    <x v="0"/>
    <x v="4"/>
    <x v="4"/>
    <n v="98105"/>
    <x v="1"/>
    <x v="1"/>
    <s v="Appliances"/>
    <x v="1771"/>
    <n v="3"/>
    <x v="0"/>
    <n v="22869"/>
  </r>
  <r>
    <x v="1"/>
    <x v="0"/>
    <x v="0"/>
    <x v="4"/>
    <x v="4"/>
    <n v="98105"/>
    <x v="1"/>
    <x v="1"/>
    <s v="Paper"/>
    <x v="1772"/>
    <n v="4"/>
    <x v="0"/>
    <n v="55764"/>
  </r>
  <r>
    <x v="1"/>
    <x v="0"/>
    <x v="0"/>
    <x v="4"/>
    <x v="4"/>
    <n v="98105"/>
    <x v="1"/>
    <x v="1"/>
    <s v="Appliances"/>
    <x v="1773"/>
    <n v="3"/>
    <x v="0"/>
    <n v="12285"/>
  </r>
  <r>
    <x v="1"/>
    <x v="0"/>
    <x v="0"/>
    <x v="4"/>
    <x v="4"/>
    <n v="98105"/>
    <x v="1"/>
    <x v="2"/>
    <s v="Accessories"/>
    <x v="894"/>
    <n v="5"/>
    <x v="0"/>
    <n v="85025"/>
  </r>
  <r>
    <x v="1"/>
    <x v="0"/>
    <x v="0"/>
    <x v="289"/>
    <x v="18"/>
    <n v="37918"/>
    <x v="0"/>
    <x v="1"/>
    <s v="Art"/>
    <x v="116"/>
    <n v="2"/>
    <x v="2"/>
    <n v="4116"/>
  </r>
  <r>
    <x v="1"/>
    <x v="0"/>
    <x v="0"/>
    <x v="122"/>
    <x v="19"/>
    <n v="36116"/>
    <x v="0"/>
    <x v="1"/>
    <s v="Art"/>
    <x v="1774"/>
    <n v="3"/>
    <x v="0"/>
    <n v="39609"/>
  </r>
  <r>
    <x v="1"/>
    <x v="0"/>
    <x v="0"/>
    <x v="10"/>
    <x v="9"/>
    <n v="19120"/>
    <x v="3"/>
    <x v="1"/>
    <s v="Paper"/>
    <x v="12"/>
    <n v="3"/>
    <x v="2"/>
    <n v="54432"/>
  </r>
  <r>
    <x v="1"/>
    <x v="0"/>
    <x v="0"/>
    <x v="10"/>
    <x v="9"/>
    <n v="19120"/>
    <x v="3"/>
    <x v="1"/>
    <s v="Paper"/>
    <x v="1775"/>
    <n v="1"/>
    <x v="2"/>
    <n v="17004"/>
  </r>
  <r>
    <x v="1"/>
    <x v="0"/>
    <x v="0"/>
    <x v="290"/>
    <x v="36"/>
    <n v="72209"/>
    <x v="0"/>
    <x v="0"/>
    <s v="Furnishings"/>
    <x v="491"/>
    <n v="6"/>
    <x v="0"/>
    <n v="9102"/>
  </r>
  <r>
    <x v="1"/>
    <x v="0"/>
    <x v="0"/>
    <x v="290"/>
    <x v="36"/>
    <n v="72209"/>
    <x v="0"/>
    <x v="2"/>
    <s v="Phones"/>
    <x v="1776"/>
    <n v="7"/>
    <x v="0"/>
    <n v="2293018"/>
  </r>
  <r>
    <x v="1"/>
    <x v="2"/>
    <x v="0"/>
    <x v="4"/>
    <x v="4"/>
    <n v="98103"/>
    <x v="1"/>
    <x v="1"/>
    <s v="Binders"/>
    <x v="842"/>
    <n v="2"/>
    <x v="2"/>
    <n v="21336"/>
  </r>
  <r>
    <x v="1"/>
    <x v="2"/>
    <x v="0"/>
    <x v="4"/>
    <x v="4"/>
    <n v="98103"/>
    <x v="1"/>
    <x v="0"/>
    <s v="Furnishings"/>
    <x v="1777"/>
    <n v="3"/>
    <x v="0"/>
    <n v="748098"/>
  </r>
  <r>
    <x v="1"/>
    <x v="0"/>
    <x v="0"/>
    <x v="152"/>
    <x v="9"/>
    <n v="17602"/>
    <x v="3"/>
    <x v="0"/>
    <s v="Furnishings"/>
    <x v="1778"/>
    <n v="1"/>
    <x v="2"/>
    <n v="17591"/>
  </r>
  <r>
    <x v="0"/>
    <x v="2"/>
    <x v="0"/>
    <x v="39"/>
    <x v="18"/>
    <n v="37620"/>
    <x v="0"/>
    <x v="1"/>
    <s v="Art"/>
    <x v="1779"/>
    <n v="3"/>
    <x v="2"/>
    <n v="8445"/>
  </r>
  <r>
    <x v="1"/>
    <x v="2"/>
    <x v="0"/>
    <x v="34"/>
    <x v="10"/>
    <n v="60505"/>
    <x v="2"/>
    <x v="1"/>
    <s v="Binders"/>
    <x v="1780"/>
    <n v="7"/>
    <x v="3"/>
    <n v="-463946"/>
  </r>
  <r>
    <x v="1"/>
    <x v="2"/>
    <x v="0"/>
    <x v="34"/>
    <x v="10"/>
    <n v="60505"/>
    <x v="2"/>
    <x v="2"/>
    <s v="Phones"/>
    <x v="1781"/>
    <n v="4"/>
    <x v="2"/>
    <n v="38272"/>
  </r>
  <r>
    <x v="1"/>
    <x v="2"/>
    <x v="0"/>
    <x v="20"/>
    <x v="15"/>
    <n v="10009"/>
    <x v="3"/>
    <x v="1"/>
    <s v="Art"/>
    <x v="1026"/>
    <n v="4"/>
    <x v="0"/>
    <n v="75992"/>
  </r>
  <r>
    <x v="0"/>
    <x v="0"/>
    <x v="0"/>
    <x v="54"/>
    <x v="29"/>
    <n v="6824"/>
    <x v="3"/>
    <x v="2"/>
    <s v="Phones"/>
    <x v="1782"/>
    <n v="7"/>
    <x v="0"/>
    <n v="2332204"/>
  </r>
  <r>
    <x v="0"/>
    <x v="0"/>
    <x v="0"/>
    <x v="54"/>
    <x v="29"/>
    <n v="6824"/>
    <x v="3"/>
    <x v="1"/>
    <s v="Binders"/>
    <x v="1783"/>
    <n v="10"/>
    <x v="0"/>
    <n v="21024"/>
  </r>
  <r>
    <x v="2"/>
    <x v="1"/>
    <x v="0"/>
    <x v="291"/>
    <x v="12"/>
    <n v="48146"/>
    <x v="2"/>
    <x v="1"/>
    <s v="Appliances"/>
    <x v="1784"/>
    <n v="6"/>
    <x v="9"/>
    <n v="297408"/>
  </r>
  <r>
    <x v="1"/>
    <x v="0"/>
    <x v="0"/>
    <x v="20"/>
    <x v="15"/>
    <n v="10035"/>
    <x v="3"/>
    <x v="0"/>
    <s v="Furnishings"/>
    <x v="1785"/>
    <n v="1"/>
    <x v="0"/>
    <n v="112422"/>
  </r>
  <r>
    <x v="2"/>
    <x v="0"/>
    <x v="0"/>
    <x v="49"/>
    <x v="1"/>
    <n v="95123"/>
    <x v="1"/>
    <x v="1"/>
    <s v="Binders"/>
    <x v="913"/>
    <n v="1"/>
    <x v="2"/>
    <n v="504"/>
  </r>
  <r>
    <x v="2"/>
    <x v="0"/>
    <x v="0"/>
    <x v="49"/>
    <x v="1"/>
    <n v="95123"/>
    <x v="1"/>
    <x v="1"/>
    <s v="Binders"/>
    <x v="1786"/>
    <n v="13"/>
    <x v="2"/>
    <n v="208494"/>
  </r>
  <r>
    <x v="2"/>
    <x v="0"/>
    <x v="0"/>
    <x v="49"/>
    <x v="1"/>
    <n v="95123"/>
    <x v="1"/>
    <x v="1"/>
    <s v="Appliances"/>
    <x v="1718"/>
    <n v="2"/>
    <x v="0"/>
    <n v="6049"/>
  </r>
  <r>
    <x v="2"/>
    <x v="0"/>
    <x v="0"/>
    <x v="49"/>
    <x v="1"/>
    <n v="95123"/>
    <x v="1"/>
    <x v="0"/>
    <s v="Chairs"/>
    <x v="1787"/>
    <n v="4"/>
    <x v="2"/>
    <n v="95032"/>
  </r>
  <r>
    <x v="1"/>
    <x v="1"/>
    <x v="0"/>
    <x v="108"/>
    <x v="2"/>
    <n v="32216"/>
    <x v="0"/>
    <x v="1"/>
    <s v="Art"/>
    <x v="1788"/>
    <n v="2"/>
    <x v="2"/>
    <n v="9856"/>
  </r>
  <r>
    <x v="1"/>
    <x v="1"/>
    <x v="0"/>
    <x v="8"/>
    <x v="1"/>
    <n v="94110"/>
    <x v="1"/>
    <x v="1"/>
    <s v="Binders"/>
    <x v="1789"/>
    <n v="4"/>
    <x v="2"/>
    <n v="36192"/>
  </r>
  <r>
    <x v="1"/>
    <x v="1"/>
    <x v="0"/>
    <x v="8"/>
    <x v="1"/>
    <n v="94110"/>
    <x v="1"/>
    <x v="1"/>
    <s v="Storage"/>
    <x v="1790"/>
    <n v="1"/>
    <x v="0"/>
    <n v="41944"/>
  </r>
  <r>
    <x v="1"/>
    <x v="1"/>
    <x v="0"/>
    <x v="8"/>
    <x v="1"/>
    <n v="94110"/>
    <x v="1"/>
    <x v="2"/>
    <s v="Phones"/>
    <x v="1791"/>
    <n v="4"/>
    <x v="2"/>
    <n v="10024"/>
  </r>
  <r>
    <x v="3"/>
    <x v="0"/>
    <x v="0"/>
    <x v="292"/>
    <x v="24"/>
    <n v="43302"/>
    <x v="3"/>
    <x v="2"/>
    <s v="Phones"/>
    <x v="1792"/>
    <n v="2"/>
    <x v="10"/>
    <n v="-89089"/>
  </r>
  <r>
    <x v="3"/>
    <x v="0"/>
    <x v="0"/>
    <x v="292"/>
    <x v="24"/>
    <n v="43302"/>
    <x v="3"/>
    <x v="1"/>
    <s v="Art"/>
    <x v="1793"/>
    <n v="8"/>
    <x v="2"/>
    <n v="4672"/>
  </r>
  <r>
    <x v="3"/>
    <x v="0"/>
    <x v="0"/>
    <x v="292"/>
    <x v="24"/>
    <n v="43302"/>
    <x v="3"/>
    <x v="0"/>
    <s v="Chairs"/>
    <x v="1794"/>
    <n v="1"/>
    <x v="4"/>
    <n v="-242352"/>
  </r>
  <r>
    <x v="1"/>
    <x v="1"/>
    <x v="0"/>
    <x v="10"/>
    <x v="9"/>
    <n v="19134"/>
    <x v="3"/>
    <x v="1"/>
    <s v="Paper"/>
    <x v="1501"/>
    <n v="3"/>
    <x v="2"/>
    <n v="178152"/>
  </r>
  <r>
    <x v="0"/>
    <x v="0"/>
    <x v="0"/>
    <x v="293"/>
    <x v="22"/>
    <n v="80122"/>
    <x v="1"/>
    <x v="0"/>
    <s v="Bookcases"/>
    <x v="1795"/>
    <n v="1"/>
    <x v="6"/>
    <n v="-988018"/>
  </r>
  <r>
    <x v="1"/>
    <x v="1"/>
    <x v="0"/>
    <x v="89"/>
    <x v="5"/>
    <n v="78745"/>
    <x v="2"/>
    <x v="1"/>
    <s v="Fasteners"/>
    <x v="1620"/>
    <n v="2"/>
    <x v="2"/>
    <n v="4706"/>
  </r>
  <r>
    <x v="1"/>
    <x v="1"/>
    <x v="0"/>
    <x v="89"/>
    <x v="5"/>
    <n v="78745"/>
    <x v="2"/>
    <x v="2"/>
    <s v="Phones"/>
    <x v="1796"/>
    <n v="1"/>
    <x v="2"/>
    <n v="15599"/>
  </r>
  <r>
    <x v="1"/>
    <x v="0"/>
    <x v="0"/>
    <x v="20"/>
    <x v="15"/>
    <n v="10024"/>
    <x v="3"/>
    <x v="0"/>
    <s v="Tables"/>
    <x v="1797"/>
    <n v="1"/>
    <x v="10"/>
    <n v="-1157058"/>
  </r>
  <r>
    <x v="1"/>
    <x v="0"/>
    <x v="0"/>
    <x v="8"/>
    <x v="1"/>
    <n v="94122"/>
    <x v="1"/>
    <x v="1"/>
    <s v="Binders"/>
    <x v="1798"/>
    <n v="2"/>
    <x v="2"/>
    <n v="252588"/>
  </r>
  <r>
    <x v="1"/>
    <x v="0"/>
    <x v="0"/>
    <x v="8"/>
    <x v="1"/>
    <n v="94122"/>
    <x v="1"/>
    <x v="1"/>
    <s v="Appliances"/>
    <x v="1799"/>
    <n v="2"/>
    <x v="0"/>
    <n v="148344"/>
  </r>
  <r>
    <x v="1"/>
    <x v="0"/>
    <x v="0"/>
    <x v="189"/>
    <x v="14"/>
    <n v="46350"/>
    <x v="2"/>
    <x v="0"/>
    <s v="Furnishings"/>
    <x v="1800"/>
    <n v="5"/>
    <x v="0"/>
    <n v="31587"/>
  </r>
  <r>
    <x v="1"/>
    <x v="0"/>
    <x v="0"/>
    <x v="22"/>
    <x v="10"/>
    <n v="60610"/>
    <x v="2"/>
    <x v="1"/>
    <s v="Storage"/>
    <x v="1801"/>
    <n v="5"/>
    <x v="2"/>
    <n v="143075"/>
  </r>
  <r>
    <x v="0"/>
    <x v="0"/>
    <x v="0"/>
    <x v="32"/>
    <x v="21"/>
    <n v="97206"/>
    <x v="1"/>
    <x v="2"/>
    <s v="Phones"/>
    <x v="1802"/>
    <n v="4"/>
    <x v="2"/>
    <n v="359964"/>
  </r>
  <r>
    <x v="1"/>
    <x v="1"/>
    <x v="0"/>
    <x v="140"/>
    <x v="42"/>
    <n v="5408"/>
    <x v="3"/>
    <x v="2"/>
    <s v="Accessories"/>
    <x v="1803"/>
    <n v="7"/>
    <x v="0"/>
    <n v="676599"/>
  </r>
  <r>
    <x v="0"/>
    <x v="0"/>
    <x v="0"/>
    <x v="245"/>
    <x v="14"/>
    <n v="46203"/>
    <x v="2"/>
    <x v="1"/>
    <s v="Storage"/>
    <x v="1804"/>
    <n v="2"/>
    <x v="0"/>
    <n v="114516"/>
  </r>
  <r>
    <x v="0"/>
    <x v="0"/>
    <x v="0"/>
    <x v="245"/>
    <x v="14"/>
    <n v="46203"/>
    <x v="2"/>
    <x v="1"/>
    <s v="Art"/>
    <x v="1805"/>
    <n v="8"/>
    <x v="0"/>
    <n v="82688"/>
  </r>
  <r>
    <x v="1"/>
    <x v="2"/>
    <x v="0"/>
    <x v="212"/>
    <x v="7"/>
    <n v="84604"/>
    <x v="1"/>
    <x v="1"/>
    <s v="Supplies"/>
    <x v="1761"/>
    <n v="5"/>
    <x v="0"/>
    <n v="12432"/>
  </r>
  <r>
    <x v="1"/>
    <x v="2"/>
    <x v="0"/>
    <x v="22"/>
    <x v="10"/>
    <n v="60610"/>
    <x v="2"/>
    <x v="0"/>
    <s v="Furnishings"/>
    <x v="1761"/>
    <n v="2"/>
    <x v="7"/>
    <n v="-5217"/>
  </r>
  <r>
    <x v="0"/>
    <x v="0"/>
    <x v="0"/>
    <x v="1"/>
    <x v="1"/>
    <n v="90049"/>
    <x v="1"/>
    <x v="1"/>
    <s v="Binders"/>
    <x v="1806"/>
    <n v="1"/>
    <x v="2"/>
    <n v="381297"/>
  </r>
  <r>
    <x v="0"/>
    <x v="0"/>
    <x v="0"/>
    <x v="1"/>
    <x v="1"/>
    <n v="90049"/>
    <x v="1"/>
    <x v="1"/>
    <s v="Binders"/>
    <x v="1807"/>
    <n v="7"/>
    <x v="2"/>
    <n v="133476"/>
  </r>
  <r>
    <x v="1"/>
    <x v="0"/>
    <x v="0"/>
    <x v="10"/>
    <x v="9"/>
    <n v="19134"/>
    <x v="3"/>
    <x v="2"/>
    <s v="Phones"/>
    <x v="1808"/>
    <n v="3"/>
    <x v="10"/>
    <n v="-1154958"/>
  </r>
  <r>
    <x v="1"/>
    <x v="2"/>
    <x v="0"/>
    <x v="45"/>
    <x v="1"/>
    <n v="91104"/>
    <x v="1"/>
    <x v="1"/>
    <s v="Storage"/>
    <x v="399"/>
    <n v="2"/>
    <x v="0"/>
    <n v="152712"/>
  </r>
  <r>
    <x v="1"/>
    <x v="2"/>
    <x v="0"/>
    <x v="45"/>
    <x v="1"/>
    <n v="91104"/>
    <x v="1"/>
    <x v="1"/>
    <s v="Art"/>
    <x v="344"/>
    <n v="2"/>
    <x v="0"/>
    <n v="14456"/>
  </r>
  <r>
    <x v="1"/>
    <x v="2"/>
    <x v="0"/>
    <x v="45"/>
    <x v="1"/>
    <n v="91104"/>
    <x v="1"/>
    <x v="1"/>
    <s v="Fasteners"/>
    <x v="1809"/>
    <n v="2"/>
    <x v="0"/>
    <n v="35178"/>
  </r>
  <r>
    <x v="1"/>
    <x v="2"/>
    <x v="0"/>
    <x v="45"/>
    <x v="1"/>
    <n v="91104"/>
    <x v="1"/>
    <x v="1"/>
    <s v="Appliances"/>
    <x v="1810"/>
    <n v="1"/>
    <x v="0"/>
    <n v="22412"/>
  </r>
  <r>
    <x v="1"/>
    <x v="2"/>
    <x v="0"/>
    <x v="45"/>
    <x v="1"/>
    <n v="91104"/>
    <x v="1"/>
    <x v="2"/>
    <s v="Phones"/>
    <x v="1590"/>
    <n v="3"/>
    <x v="2"/>
    <n v="494982"/>
  </r>
  <r>
    <x v="0"/>
    <x v="0"/>
    <x v="0"/>
    <x v="1"/>
    <x v="1"/>
    <n v="90004"/>
    <x v="1"/>
    <x v="1"/>
    <s v="Paper"/>
    <x v="513"/>
    <n v="2"/>
    <x v="0"/>
    <n v="64128"/>
  </r>
  <r>
    <x v="0"/>
    <x v="0"/>
    <x v="0"/>
    <x v="1"/>
    <x v="1"/>
    <n v="90004"/>
    <x v="1"/>
    <x v="1"/>
    <s v="Binders"/>
    <x v="1759"/>
    <n v="5"/>
    <x v="2"/>
    <n v="130375"/>
  </r>
  <r>
    <x v="0"/>
    <x v="0"/>
    <x v="0"/>
    <x v="1"/>
    <x v="1"/>
    <n v="90004"/>
    <x v="1"/>
    <x v="1"/>
    <s v="Binders"/>
    <x v="132"/>
    <n v="5"/>
    <x v="2"/>
    <n v="4176"/>
  </r>
  <r>
    <x v="0"/>
    <x v="0"/>
    <x v="0"/>
    <x v="1"/>
    <x v="1"/>
    <n v="90004"/>
    <x v="1"/>
    <x v="1"/>
    <s v="Appliances"/>
    <x v="1811"/>
    <n v="6"/>
    <x v="0"/>
    <n v="1570176"/>
  </r>
  <r>
    <x v="0"/>
    <x v="0"/>
    <x v="0"/>
    <x v="1"/>
    <x v="1"/>
    <n v="90004"/>
    <x v="1"/>
    <x v="1"/>
    <s v="Paper"/>
    <x v="532"/>
    <n v="3"/>
    <x v="0"/>
    <n v="93312"/>
  </r>
  <r>
    <x v="0"/>
    <x v="2"/>
    <x v="0"/>
    <x v="70"/>
    <x v="1"/>
    <n v="92105"/>
    <x v="1"/>
    <x v="1"/>
    <s v="Paper"/>
    <x v="140"/>
    <n v="3"/>
    <x v="0"/>
    <n v="68976"/>
  </r>
  <r>
    <x v="2"/>
    <x v="1"/>
    <x v="0"/>
    <x v="8"/>
    <x v="1"/>
    <n v="94110"/>
    <x v="1"/>
    <x v="1"/>
    <s v="Appliances"/>
    <x v="1812"/>
    <n v="3"/>
    <x v="0"/>
    <n v="142758"/>
  </r>
  <r>
    <x v="2"/>
    <x v="1"/>
    <x v="0"/>
    <x v="8"/>
    <x v="1"/>
    <n v="94110"/>
    <x v="1"/>
    <x v="1"/>
    <s v="Appliances"/>
    <x v="1813"/>
    <n v="2"/>
    <x v="0"/>
    <n v="15246"/>
  </r>
  <r>
    <x v="1"/>
    <x v="1"/>
    <x v="0"/>
    <x v="294"/>
    <x v="43"/>
    <n v="4401"/>
    <x v="3"/>
    <x v="2"/>
    <s v="Phones"/>
    <x v="1814"/>
    <n v="3"/>
    <x v="0"/>
    <n v="131355"/>
  </r>
  <r>
    <x v="1"/>
    <x v="1"/>
    <x v="0"/>
    <x v="294"/>
    <x v="43"/>
    <n v="4401"/>
    <x v="3"/>
    <x v="0"/>
    <s v="Furnishings"/>
    <x v="1022"/>
    <n v="2"/>
    <x v="0"/>
    <n v="339388"/>
  </r>
  <r>
    <x v="2"/>
    <x v="0"/>
    <x v="0"/>
    <x v="8"/>
    <x v="1"/>
    <n v="94122"/>
    <x v="1"/>
    <x v="0"/>
    <s v="Chairs"/>
    <x v="1815"/>
    <n v="7"/>
    <x v="2"/>
    <n v="90972"/>
  </r>
  <r>
    <x v="2"/>
    <x v="0"/>
    <x v="0"/>
    <x v="8"/>
    <x v="1"/>
    <n v="94122"/>
    <x v="1"/>
    <x v="1"/>
    <s v="Paper"/>
    <x v="1816"/>
    <n v="2"/>
    <x v="0"/>
    <n v="87138"/>
  </r>
  <r>
    <x v="0"/>
    <x v="2"/>
    <x v="0"/>
    <x v="70"/>
    <x v="1"/>
    <n v="92024"/>
    <x v="1"/>
    <x v="1"/>
    <s v="Fasteners"/>
    <x v="1817"/>
    <n v="1"/>
    <x v="0"/>
    <n v="24"/>
  </r>
  <r>
    <x v="0"/>
    <x v="2"/>
    <x v="0"/>
    <x v="70"/>
    <x v="1"/>
    <n v="92024"/>
    <x v="1"/>
    <x v="2"/>
    <s v="Accessories"/>
    <x v="792"/>
    <n v="3"/>
    <x v="0"/>
    <n v="669546"/>
  </r>
  <r>
    <x v="3"/>
    <x v="0"/>
    <x v="0"/>
    <x v="20"/>
    <x v="15"/>
    <n v="10035"/>
    <x v="3"/>
    <x v="2"/>
    <s v="Accessories"/>
    <x v="643"/>
    <n v="1"/>
    <x v="0"/>
    <n v="24936"/>
  </r>
  <r>
    <x v="2"/>
    <x v="0"/>
    <x v="0"/>
    <x v="81"/>
    <x v="17"/>
    <n v="22204"/>
    <x v="0"/>
    <x v="0"/>
    <s v="Bookcases"/>
    <x v="1818"/>
    <n v="3"/>
    <x v="0"/>
    <n v="791934"/>
  </r>
  <r>
    <x v="0"/>
    <x v="0"/>
    <x v="0"/>
    <x v="118"/>
    <x v="32"/>
    <n v="30318"/>
    <x v="0"/>
    <x v="2"/>
    <s v="Accessories"/>
    <x v="1819"/>
    <n v="2"/>
    <x v="0"/>
    <n v="1149954"/>
  </r>
  <r>
    <x v="0"/>
    <x v="0"/>
    <x v="0"/>
    <x v="118"/>
    <x v="32"/>
    <n v="30318"/>
    <x v="0"/>
    <x v="1"/>
    <s v="Paper"/>
    <x v="266"/>
    <n v="1"/>
    <x v="0"/>
    <n v="2376"/>
  </r>
  <r>
    <x v="0"/>
    <x v="0"/>
    <x v="0"/>
    <x v="118"/>
    <x v="32"/>
    <n v="30318"/>
    <x v="0"/>
    <x v="1"/>
    <s v="Binders"/>
    <x v="337"/>
    <n v="2"/>
    <x v="0"/>
    <n v="38822"/>
  </r>
  <r>
    <x v="3"/>
    <x v="2"/>
    <x v="0"/>
    <x v="53"/>
    <x v="3"/>
    <n v="28110"/>
    <x v="0"/>
    <x v="1"/>
    <s v="Paper"/>
    <x v="872"/>
    <n v="2"/>
    <x v="2"/>
    <n v="26892"/>
  </r>
  <r>
    <x v="3"/>
    <x v="0"/>
    <x v="0"/>
    <x v="4"/>
    <x v="4"/>
    <n v="98115"/>
    <x v="1"/>
    <x v="1"/>
    <s v="Paper"/>
    <x v="91"/>
    <n v="2"/>
    <x v="0"/>
    <n v="63504"/>
  </r>
  <r>
    <x v="1"/>
    <x v="1"/>
    <x v="0"/>
    <x v="30"/>
    <x v="15"/>
    <n v="14609"/>
    <x v="3"/>
    <x v="1"/>
    <s v="Paper"/>
    <x v="90"/>
    <n v="1"/>
    <x v="0"/>
    <n v="31104"/>
  </r>
  <r>
    <x v="1"/>
    <x v="1"/>
    <x v="0"/>
    <x v="30"/>
    <x v="15"/>
    <n v="14609"/>
    <x v="3"/>
    <x v="1"/>
    <s v="Binders"/>
    <x v="1820"/>
    <n v="1"/>
    <x v="2"/>
    <n v="23571"/>
  </r>
  <r>
    <x v="1"/>
    <x v="1"/>
    <x v="0"/>
    <x v="100"/>
    <x v="2"/>
    <n v="33180"/>
    <x v="0"/>
    <x v="1"/>
    <s v="Art"/>
    <x v="1821"/>
    <n v="5"/>
    <x v="2"/>
    <n v="41965"/>
  </r>
  <r>
    <x v="1"/>
    <x v="0"/>
    <x v="0"/>
    <x v="4"/>
    <x v="4"/>
    <n v="98105"/>
    <x v="1"/>
    <x v="1"/>
    <s v="Storage"/>
    <x v="1822"/>
    <n v="6"/>
    <x v="0"/>
    <n v="479376"/>
  </r>
  <r>
    <x v="1"/>
    <x v="0"/>
    <x v="0"/>
    <x v="8"/>
    <x v="1"/>
    <n v="94122"/>
    <x v="1"/>
    <x v="0"/>
    <s v="Furnishings"/>
    <x v="1823"/>
    <n v="7"/>
    <x v="0"/>
    <n v="957572"/>
  </r>
  <r>
    <x v="1"/>
    <x v="0"/>
    <x v="0"/>
    <x v="8"/>
    <x v="1"/>
    <n v="94122"/>
    <x v="1"/>
    <x v="2"/>
    <s v="Copiers"/>
    <x v="1824"/>
    <n v="2"/>
    <x v="2"/>
    <n v="3779946"/>
  </r>
  <r>
    <x v="0"/>
    <x v="1"/>
    <x v="0"/>
    <x v="1"/>
    <x v="1"/>
    <n v="90036"/>
    <x v="1"/>
    <x v="0"/>
    <s v="Tables"/>
    <x v="1825"/>
    <n v="1"/>
    <x v="2"/>
    <n v="35858"/>
  </r>
  <r>
    <x v="0"/>
    <x v="1"/>
    <x v="0"/>
    <x v="1"/>
    <x v="1"/>
    <n v="90036"/>
    <x v="1"/>
    <x v="0"/>
    <s v="Chairs"/>
    <x v="1826"/>
    <n v="3"/>
    <x v="2"/>
    <n v="137646"/>
  </r>
  <r>
    <x v="1"/>
    <x v="0"/>
    <x v="0"/>
    <x v="295"/>
    <x v="35"/>
    <n v="38671"/>
    <x v="0"/>
    <x v="1"/>
    <s v="Storage"/>
    <x v="1827"/>
    <n v="5"/>
    <x v="0"/>
    <n v="0"/>
  </r>
  <r>
    <x v="1"/>
    <x v="0"/>
    <x v="0"/>
    <x v="295"/>
    <x v="35"/>
    <n v="38671"/>
    <x v="0"/>
    <x v="0"/>
    <s v="Tables"/>
    <x v="1828"/>
    <n v="1"/>
    <x v="0"/>
    <n v="223548"/>
  </r>
  <r>
    <x v="1"/>
    <x v="0"/>
    <x v="0"/>
    <x v="295"/>
    <x v="35"/>
    <n v="38671"/>
    <x v="0"/>
    <x v="2"/>
    <s v="Accessories"/>
    <x v="1829"/>
    <n v="4"/>
    <x v="0"/>
    <n v="537504"/>
  </r>
  <r>
    <x v="2"/>
    <x v="0"/>
    <x v="0"/>
    <x v="4"/>
    <x v="4"/>
    <n v="98115"/>
    <x v="1"/>
    <x v="0"/>
    <s v="Chairs"/>
    <x v="1830"/>
    <n v="2"/>
    <x v="2"/>
    <n v="-6098"/>
  </r>
  <r>
    <x v="2"/>
    <x v="0"/>
    <x v="0"/>
    <x v="4"/>
    <x v="4"/>
    <n v="98115"/>
    <x v="1"/>
    <x v="0"/>
    <s v="Chairs"/>
    <x v="1831"/>
    <n v="8"/>
    <x v="2"/>
    <n v="-230352"/>
  </r>
  <r>
    <x v="2"/>
    <x v="0"/>
    <x v="0"/>
    <x v="4"/>
    <x v="4"/>
    <n v="98115"/>
    <x v="1"/>
    <x v="0"/>
    <s v="Bookcases"/>
    <x v="1586"/>
    <n v="2"/>
    <x v="0"/>
    <n v="379962"/>
  </r>
  <r>
    <x v="2"/>
    <x v="1"/>
    <x v="0"/>
    <x v="209"/>
    <x v="29"/>
    <n v="6457"/>
    <x v="3"/>
    <x v="1"/>
    <s v="Paper"/>
    <x v="1832"/>
    <n v="7"/>
    <x v="0"/>
    <n v="221536"/>
  </r>
  <r>
    <x v="1"/>
    <x v="0"/>
    <x v="0"/>
    <x v="296"/>
    <x v="14"/>
    <n v="47362"/>
    <x v="2"/>
    <x v="2"/>
    <s v="Phones"/>
    <x v="100"/>
    <n v="2"/>
    <x v="0"/>
    <n v="66976"/>
  </r>
  <r>
    <x v="1"/>
    <x v="0"/>
    <x v="0"/>
    <x v="296"/>
    <x v="14"/>
    <n v="47362"/>
    <x v="2"/>
    <x v="1"/>
    <s v="Appliances"/>
    <x v="1833"/>
    <n v="7"/>
    <x v="0"/>
    <n v="163863"/>
  </r>
  <r>
    <x v="2"/>
    <x v="1"/>
    <x v="0"/>
    <x v="87"/>
    <x v="18"/>
    <n v="37130"/>
    <x v="0"/>
    <x v="1"/>
    <s v="Paper"/>
    <x v="633"/>
    <n v="3"/>
    <x v="2"/>
    <n v="52026"/>
  </r>
  <r>
    <x v="1"/>
    <x v="0"/>
    <x v="0"/>
    <x v="127"/>
    <x v="17"/>
    <n v="24153"/>
    <x v="0"/>
    <x v="1"/>
    <s v="Appliances"/>
    <x v="1834"/>
    <n v="2"/>
    <x v="0"/>
    <n v="12264"/>
  </r>
  <r>
    <x v="0"/>
    <x v="1"/>
    <x v="0"/>
    <x v="167"/>
    <x v="24"/>
    <n v="43615"/>
    <x v="3"/>
    <x v="1"/>
    <s v="Appliances"/>
    <x v="1835"/>
    <n v="5"/>
    <x v="2"/>
    <n v="1311"/>
  </r>
  <r>
    <x v="2"/>
    <x v="0"/>
    <x v="0"/>
    <x v="1"/>
    <x v="1"/>
    <n v="90032"/>
    <x v="1"/>
    <x v="1"/>
    <s v="Art"/>
    <x v="1191"/>
    <n v="5"/>
    <x v="0"/>
    <n v="4756"/>
  </r>
  <r>
    <x v="2"/>
    <x v="1"/>
    <x v="0"/>
    <x v="4"/>
    <x v="4"/>
    <n v="98115"/>
    <x v="1"/>
    <x v="0"/>
    <s v="Tables"/>
    <x v="1836"/>
    <n v="2"/>
    <x v="0"/>
    <n v="803682"/>
  </r>
  <r>
    <x v="1"/>
    <x v="1"/>
    <x v="0"/>
    <x v="38"/>
    <x v="32"/>
    <n v="31907"/>
    <x v="0"/>
    <x v="2"/>
    <s v="Phones"/>
    <x v="1133"/>
    <n v="3"/>
    <x v="0"/>
    <n v="777519"/>
  </r>
  <r>
    <x v="1"/>
    <x v="1"/>
    <x v="0"/>
    <x v="38"/>
    <x v="32"/>
    <n v="31907"/>
    <x v="0"/>
    <x v="0"/>
    <s v="Furnishings"/>
    <x v="1837"/>
    <n v="6"/>
    <x v="0"/>
    <n v="29769"/>
  </r>
  <r>
    <x v="1"/>
    <x v="1"/>
    <x v="0"/>
    <x v="38"/>
    <x v="32"/>
    <n v="31907"/>
    <x v="0"/>
    <x v="1"/>
    <s v="Paper"/>
    <x v="91"/>
    <n v="2"/>
    <x v="0"/>
    <n v="62208"/>
  </r>
  <r>
    <x v="1"/>
    <x v="1"/>
    <x v="0"/>
    <x v="20"/>
    <x v="15"/>
    <n v="10009"/>
    <x v="3"/>
    <x v="2"/>
    <s v="Phones"/>
    <x v="1838"/>
    <n v="1"/>
    <x v="0"/>
    <n v="13365"/>
  </r>
  <r>
    <x v="1"/>
    <x v="1"/>
    <x v="0"/>
    <x v="209"/>
    <x v="29"/>
    <n v="6457"/>
    <x v="3"/>
    <x v="0"/>
    <s v="Furnishings"/>
    <x v="1839"/>
    <n v="3"/>
    <x v="0"/>
    <n v="382095"/>
  </r>
  <r>
    <x v="1"/>
    <x v="0"/>
    <x v="0"/>
    <x v="20"/>
    <x v="15"/>
    <n v="10011"/>
    <x v="3"/>
    <x v="1"/>
    <s v="Paper"/>
    <x v="1840"/>
    <n v="4"/>
    <x v="0"/>
    <n v="62192"/>
  </r>
  <r>
    <x v="1"/>
    <x v="0"/>
    <x v="0"/>
    <x v="20"/>
    <x v="15"/>
    <n v="10011"/>
    <x v="3"/>
    <x v="0"/>
    <s v="Furnishings"/>
    <x v="1841"/>
    <n v="5"/>
    <x v="0"/>
    <n v="106477"/>
  </r>
  <r>
    <x v="1"/>
    <x v="0"/>
    <x v="0"/>
    <x v="20"/>
    <x v="15"/>
    <n v="10011"/>
    <x v="3"/>
    <x v="2"/>
    <s v="Phones"/>
    <x v="1842"/>
    <n v="1"/>
    <x v="0"/>
    <n v="12885"/>
  </r>
  <r>
    <x v="1"/>
    <x v="0"/>
    <x v="0"/>
    <x v="20"/>
    <x v="15"/>
    <n v="10011"/>
    <x v="3"/>
    <x v="2"/>
    <s v="Accessories"/>
    <x v="740"/>
    <n v="7"/>
    <x v="0"/>
    <n v="6019699"/>
  </r>
  <r>
    <x v="1"/>
    <x v="0"/>
    <x v="0"/>
    <x v="20"/>
    <x v="15"/>
    <n v="10011"/>
    <x v="3"/>
    <x v="2"/>
    <s v="Phones"/>
    <x v="178"/>
    <n v="4"/>
    <x v="0"/>
    <n v="12599"/>
  </r>
  <r>
    <x v="1"/>
    <x v="0"/>
    <x v="0"/>
    <x v="297"/>
    <x v="12"/>
    <n v="48640"/>
    <x v="2"/>
    <x v="1"/>
    <s v="Binders"/>
    <x v="1843"/>
    <n v="3"/>
    <x v="0"/>
    <n v="636"/>
  </r>
  <r>
    <x v="1"/>
    <x v="0"/>
    <x v="0"/>
    <x v="297"/>
    <x v="12"/>
    <n v="48640"/>
    <x v="2"/>
    <x v="1"/>
    <s v="Binders"/>
    <x v="132"/>
    <n v="4"/>
    <x v="0"/>
    <n v="56448"/>
  </r>
  <r>
    <x v="1"/>
    <x v="1"/>
    <x v="0"/>
    <x v="38"/>
    <x v="32"/>
    <n v="31907"/>
    <x v="0"/>
    <x v="2"/>
    <s v="Accessories"/>
    <x v="606"/>
    <n v="4"/>
    <x v="0"/>
    <n v="316"/>
  </r>
  <r>
    <x v="0"/>
    <x v="2"/>
    <x v="0"/>
    <x v="185"/>
    <x v="32"/>
    <n v="30076"/>
    <x v="0"/>
    <x v="0"/>
    <s v="Chairs"/>
    <x v="1844"/>
    <n v="4"/>
    <x v="0"/>
    <n v="1882192"/>
  </r>
  <r>
    <x v="0"/>
    <x v="2"/>
    <x v="0"/>
    <x v="185"/>
    <x v="32"/>
    <n v="30076"/>
    <x v="0"/>
    <x v="1"/>
    <s v="Paper"/>
    <x v="1845"/>
    <n v="3"/>
    <x v="0"/>
    <n v="499704"/>
  </r>
  <r>
    <x v="2"/>
    <x v="1"/>
    <x v="0"/>
    <x v="22"/>
    <x v="10"/>
    <n v="60623"/>
    <x v="2"/>
    <x v="0"/>
    <s v="Bookcases"/>
    <x v="1058"/>
    <n v="2"/>
    <x v="4"/>
    <n v="-141372"/>
  </r>
  <r>
    <x v="2"/>
    <x v="1"/>
    <x v="0"/>
    <x v="12"/>
    <x v="5"/>
    <n v="77041"/>
    <x v="2"/>
    <x v="1"/>
    <s v="Paper"/>
    <x v="1846"/>
    <n v="3"/>
    <x v="2"/>
    <n v="98658"/>
  </r>
  <r>
    <x v="1"/>
    <x v="0"/>
    <x v="0"/>
    <x v="20"/>
    <x v="15"/>
    <n v="10009"/>
    <x v="3"/>
    <x v="2"/>
    <s v="Accessories"/>
    <x v="1847"/>
    <n v="5"/>
    <x v="0"/>
    <n v="17193"/>
  </r>
  <r>
    <x v="2"/>
    <x v="2"/>
    <x v="0"/>
    <x v="97"/>
    <x v="16"/>
    <n v="85345"/>
    <x v="1"/>
    <x v="0"/>
    <s v="Chairs"/>
    <x v="1848"/>
    <n v="1"/>
    <x v="2"/>
    <n v="35099"/>
  </r>
  <r>
    <x v="2"/>
    <x v="2"/>
    <x v="0"/>
    <x v="97"/>
    <x v="16"/>
    <n v="85345"/>
    <x v="1"/>
    <x v="1"/>
    <s v="Storage"/>
    <x v="1849"/>
    <n v="4"/>
    <x v="2"/>
    <n v="77004"/>
  </r>
  <r>
    <x v="2"/>
    <x v="2"/>
    <x v="0"/>
    <x v="97"/>
    <x v="16"/>
    <n v="85345"/>
    <x v="1"/>
    <x v="1"/>
    <s v="Art"/>
    <x v="1850"/>
    <n v="5"/>
    <x v="2"/>
    <n v="6603"/>
  </r>
  <r>
    <x v="2"/>
    <x v="2"/>
    <x v="0"/>
    <x v="97"/>
    <x v="16"/>
    <n v="85345"/>
    <x v="1"/>
    <x v="1"/>
    <s v="Art"/>
    <x v="1751"/>
    <n v="1"/>
    <x v="2"/>
    <n v="1984"/>
  </r>
  <r>
    <x v="2"/>
    <x v="2"/>
    <x v="0"/>
    <x v="97"/>
    <x v="16"/>
    <n v="85345"/>
    <x v="1"/>
    <x v="1"/>
    <s v="Storage"/>
    <x v="1851"/>
    <n v="3"/>
    <x v="2"/>
    <n v="-485082"/>
  </r>
  <r>
    <x v="1"/>
    <x v="1"/>
    <x v="0"/>
    <x v="298"/>
    <x v="44"/>
    <n v="57103"/>
    <x v="2"/>
    <x v="1"/>
    <s v="Labels"/>
    <x v="2"/>
    <n v="2"/>
    <x v="0"/>
    <n v="68714"/>
  </r>
  <r>
    <x v="1"/>
    <x v="1"/>
    <x v="0"/>
    <x v="298"/>
    <x v="44"/>
    <n v="57103"/>
    <x v="2"/>
    <x v="1"/>
    <s v="Appliances"/>
    <x v="1852"/>
    <n v="2"/>
    <x v="0"/>
    <n v="1124064"/>
  </r>
  <r>
    <x v="1"/>
    <x v="1"/>
    <x v="0"/>
    <x v="298"/>
    <x v="44"/>
    <n v="57103"/>
    <x v="2"/>
    <x v="1"/>
    <s v="Binders"/>
    <x v="1853"/>
    <n v="5"/>
    <x v="0"/>
    <n v="2021"/>
  </r>
  <r>
    <x v="1"/>
    <x v="1"/>
    <x v="0"/>
    <x v="298"/>
    <x v="44"/>
    <n v="57103"/>
    <x v="2"/>
    <x v="0"/>
    <s v="Chairs"/>
    <x v="1069"/>
    <n v="3"/>
    <x v="0"/>
    <n v="27441"/>
  </r>
  <r>
    <x v="1"/>
    <x v="1"/>
    <x v="0"/>
    <x v="298"/>
    <x v="44"/>
    <n v="57103"/>
    <x v="2"/>
    <x v="1"/>
    <s v="Binders"/>
    <x v="1854"/>
    <n v="7"/>
    <x v="0"/>
    <n v="30415"/>
  </r>
  <r>
    <x v="1"/>
    <x v="1"/>
    <x v="0"/>
    <x v="298"/>
    <x v="44"/>
    <n v="57103"/>
    <x v="2"/>
    <x v="2"/>
    <s v="Accessories"/>
    <x v="1855"/>
    <n v="3"/>
    <x v="0"/>
    <n v="1325898"/>
  </r>
  <r>
    <x v="2"/>
    <x v="0"/>
    <x v="0"/>
    <x v="102"/>
    <x v="17"/>
    <n v="23223"/>
    <x v="0"/>
    <x v="1"/>
    <s v="Appliances"/>
    <x v="1856"/>
    <n v="4"/>
    <x v="0"/>
    <n v="563528"/>
  </r>
  <r>
    <x v="1"/>
    <x v="1"/>
    <x v="0"/>
    <x v="4"/>
    <x v="4"/>
    <n v="98115"/>
    <x v="1"/>
    <x v="2"/>
    <s v="Accessories"/>
    <x v="1857"/>
    <n v="7"/>
    <x v="0"/>
    <n v="638232"/>
  </r>
  <r>
    <x v="0"/>
    <x v="1"/>
    <x v="0"/>
    <x v="0"/>
    <x v="0"/>
    <n v="42420"/>
    <x v="0"/>
    <x v="1"/>
    <s v="Binders"/>
    <x v="1858"/>
    <n v="3"/>
    <x v="0"/>
    <n v="445278"/>
  </r>
  <r>
    <x v="0"/>
    <x v="1"/>
    <x v="0"/>
    <x v="0"/>
    <x v="0"/>
    <n v="42420"/>
    <x v="0"/>
    <x v="1"/>
    <s v="Binders"/>
    <x v="1859"/>
    <n v="4"/>
    <x v="0"/>
    <n v="278944"/>
  </r>
  <r>
    <x v="0"/>
    <x v="1"/>
    <x v="0"/>
    <x v="0"/>
    <x v="0"/>
    <n v="42420"/>
    <x v="0"/>
    <x v="1"/>
    <s v="Binders"/>
    <x v="1860"/>
    <n v="5"/>
    <x v="0"/>
    <n v="3815"/>
  </r>
  <r>
    <x v="0"/>
    <x v="1"/>
    <x v="0"/>
    <x v="0"/>
    <x v="0"/>
    <n v="42420"/>
    <x v="0"/>
    <x v="1"/>
    <s v="Binders"/>
    <x v="576"/>
    <n v="12"/>
    <x v="0"/>
    <n v="167808"/>
  </r>
  <r>
    <x v="0"/>
    <x v="1"/>
    <x v="0"/>
    <x v="20"/>
    <x v="15"/>
    <n v="10035"/>
    <x v="3"/>
    <x v="1"/>
    <s v="Binders"/>
    <x v="1861"/>
    <n v="3"/>
    <x v="2"/>
    <n v="29952"/>
  </r>
  <r>
    <x v="0"/>
    <x v="1"/>
    <x v="0"/>
    <x v="20"/>
    <x v="15"/>
    <n v="10035"/>
    <x v="3"/>
    <x v="0"/>
    <s v="Bookcases"/>
    <x v="1862"/>
    <n v="1"/>
    <x v="2"/>
    <n v="11596"/>
  </r>
  <r>
    <x v="0"/>
    <x v="1"/>
    <x v="0"/>
    <x v="20"/>
    <x v="15"/>
    <n v="10035"/>
    <x v="3"/>
    <x v="1"/>
    <s v="Paper"/>
    <x v="91"/>
    <n v="2"/>
    <x v="0"/>
    <n v="62208"/>
  </r>
  <r>
    <x v="2"/>
    <x v="2"/>
    <x v="0"/>
    <x v="299"/>
    <x v="22"/>
    <n v="80525"/>
    <x v="1"/>
    <x v="1"/>
    <s v="Envelopes"/>
    <x v="633"/>
    <n v="3"/>
    <x v="2"/>
    <n v="52026"/>
  </r>
  <r>
    <x v="1"/>
    <x v="1"/>
    <x v="0"/>
    <x v="10"/>
    <x v="9"/>
    <n v="19140"/>
    <x v="3"/>
    <x v="0"/>
    <s v="Furnishings"/>
    <x v="1863"/>
    <n v="4"/>
    <x v="2"/>
    <n v="-68392"/>
  </r>
  <r>
    <x v="0"/>
    <x v="1"/>
    <x v="0"/>
    <x v="1"/>
    <x v="1"/>
    <n v="90004"/>
    <x v="1"/>
    <x v="1"/>
    <s v="Storage"/>
    <x v="108"/>
    <n v="2"/>
    <x v="0"/>
    <n v="29372"/>
  </r>
  <r>
    <x v="0"/>
    <x v="1"/>
    <x v="0"/>
    <x v="1"/>
    <x v="1"/>
    <n v="90004"/>
    <x v="1"/>
    <x v="1"/>
    <s v="Paper"/>
    <x v="1864"/>
    <n v="5"/>
    <x v="0"/>
    <n v="2085"/>
  </r>
  <r>
    <x v="1"/>
    <x v="0"/>
    <x v="0"/>
    <x v="240"/>
    <x v="14"/>
    <n v="47905"/>
    <x v="2"/>
    <x v="1"/>
    <s v="Paper"/>
    <x v="1865"/>
    <n v="5"/>
    <x v="0"/>
    <n v="133152"/>
  </r>
  <r>
    <x v="1"/>
    <x v="0"/>
    <x v="0"/>
    <x v="240"/>
    <x v="14"/>
    <n v="47905"/>
    <x v="2"/>
    <x v="1"/>
    <s v="Paper"/>
    <x v="395"/>
    <n v="1"/>
    <x v="0"/>
    <n v="28322"/>
  </r>
  <r>
    <x v="1"/>
    <x v="0"/>
    <x v="0"/>
    <x v="300"/>
    <x v="18"/>
    <n v="37042"/>
    <x v="0"/>
    <x v="1"/>
    <s v="Appliances"/>
    <x v="1866"/>
    <n v="6"/>
    <x v="2"/>
    <n v="112476"/>
  </r>
  <r>
    <x v="3"/>
    <x v="0"/>
    <x v="0"/>
    <x v="54"/>
    <x v="29"/>
    <n v="6824"/>
    <x v="3"/>
    <x v="1"/>
    <s v="Envelopes"/>
    <x v="139"/>
    <n v="3"/>
    <x v="0"/>
    <n v="51042"/>
  </r>
  <r>
    <x v="3"/>
    <x v="0"/>
    <x v="0"/>
    <x v="54"/>
    <x v="29"/>
    <n v="6824"/>
    <x v="3"/>
    <x v="1"/>
    <s v="Appliances"/>
    <x v="1867"/>
    <n v="7"/>
    <x v="0"/>
    <n v="1237691"/>
  </r>
  <r>
    <x v="3"/>
    <x v="0"/>
    <x v="0"/>
    <x v="20"/>
    <x v="15"/>
    <n v="10009"/>
    <x v="3"/>
    <x v="1"/>
    <s v="Paper"/>
    <x v="233"/>
    <n v="4"/>
    <x v="0"/>
    <n v="124416"/>
  </r>
  <r>
    <x v="3"/>
    <x v="0"/>
    <x v="0"/>
    <x v="20"/>
    <x v="15"/>
    <n v="10009"/>
    <x v="3"/>
    <x v="1"/>
    <s v="Paper"/>
    <x v="1868"/>
    <n v="4"/>
    <x v="0"/>
    <n v="225008"/>
  </r>
  <r>
    <x v="1"/>
    <x v="0"/>
    <x v="0"/>
    <x v="38"/>
    <x v="24"/>
    <n v="43229"/>
    <x v="3"/>
    <x v="1"/>
    <s v="Art"/>
    <x v="1869"/>
    <n v="2"/>
    <x v="2"/>
    <n v="1742"/>
  </r>
  <r>
    <x v="1"/>
    <x v="0"/>
    <x v="0"/>
    <x v="131"/>
    <x v="32"/>
    <n v="31088"/>
    <x v="0"/>
    <x v="1"/>
    <s v="Art"/>
    <x v="1055"/>
    <n v="7"/>
    <x v="0"/>
    <n v="10465"/>
  </r>
  <r>
    <x v="2"/>
    <x v="2"/>
    <x v="0"/>
    <x v="47"/>
    <x v="31"/>
    <n v="2038"/>
    <x v="3"/>
    <x v="0"/>
    <s v="Furnishings"/>
    <x v="1870"/>
    <n v="5"/>
    <x v="0"/>
    <n v="23384"/>
  </r>
  <r>
    <x v="2"/>
    <x v="2"/>
    <x v="0"/>
    <x v="47"/>
    <x v="31"/>
    <n v="2038"/>
    <x v="3"/>
    <x v="2"/>
    <s v="Accessories"/>
    <x v="1871"/>
    <n v="3"/>
    <x v="0"/>
    <n v="273528"/>
  </r>
  <r>
    <x v="0"/>
    <x v="0"/>
    <x v="0"/>
    <x v="22"/>
    <x v="10"/>
    <n v="60623"/>
    <x v="2"/>
    <x v="1"/>
    <s v="Storage"/>
    <x v="1872"/>
    <n v="3"/>
    <x v="2"/>
    <n v="-293436"/>
  </r>
  <r>
    <x v="1"/>
    <x v="2"/>
    <x v="0"/>
    <x v="158"/>
    <x v="6"/>
    <n v="53209"/>
    <x v="2"/>
    <x v="1"/>
    <s v="Appliances"/>
    <x v="1873"/>
    <n v="9"/>
    <x v="0"/>
    <n v="1372896"/>
  </r>
  <r>
    <x v="1"/>
    <x v="0"/>
    <x v="0"/>
    <x v="52"/>
    <x v="5"/>
    <n v="78207"/>
    <x v="2"/>
    <x v="1"/>
    <s v="Paper"/>
    <x v="1766"/>
    <n v="5"/>
    <x v="2"/>
    <n v="24528"/>
  </r>
  <r>
    <x v="1"/>
    <x v="0"/>
    <x v="0"/>
    <x v="52"/>
    <x v="5"/>
    <n v="78207"/>
    <x v="2"/>
    <x v="1"/>
    <s v="Binders"/>
    <x v="1843"/>
    <n v="2"/>
    <x v="3"/>
    <n v="-21624"/>
  </r>
  <r>
    <x v="1"/>
    <x v="0"/>
    <x v="0"/>
    <x v="52"/>
    <x v="5"/>
    <n v="78207"/>
    <x v="2"/>
    <x v="0"/>
    <s v="Tables"/>
    <x v="1874"/>
    <n v="5"/>
    <x v="4"/>
    <n v="0"/>
  </r>
  <r>
    <x v="3"/>
    <x v="1"/>
    <x v="0"/>
    <x v="1"/>
    <x v="1"/>
    <n v="90032"/>
    <x v="1"/>
    <x v="1"/>
    <s v="Binders"/>
    <x v="1875"/>
    <n v="6"/>
    <x v="2"/>
    <n v="31584"/>
  </r>
  <r>
    <x v="3"/>
    <x v="1"/>
    <x v="0"/>
    <x v="1"/>
    <x v="1"/>
    <n v="90032"/>
    <x v="1"/>
    <x v="1"/>
    <s v="Binders"/>
    <x v="1876"/>
    <n v="2"/>
    <x v="2"/>
    <n v="225732"/>
  </r>
  <r>
    <x v="3"/>
    <x v="1"/>
    <x v="0"/>
    <x v="1"/>
    <x v="1"/>
    <n v="90032"/>
    <x v="1"/>
    <x v="1"/>
    <s v="Paper"/>
    <x v="139"/>
    <n v="2"/>
    <x v="0"/>
    <n v="53214"/>
  </r>
  <r>
    <x v="3"/>
    <x v="1"/>
    <x v="0"/>
    <x v="1"/>
    <x v="1"/>
    <n v="90032"/>
    <x v="1"/>
    <x v="1"/>
    <s v="Appliances"/>
    <x v="1877"/>
    <n v="3"/>
    <x v="0"/>
    <n v="222516"/>
  </r>
  <r>
    <x v="3"/>
    <x v="1"/>
    <x v="0"/>
    <x v="1"/>
    <x v="1"/>
    <n v="90032"/>
    <x v="1"/>
    <x v="1"/>
    <s v="Art"/>
    <x v="1878"/>
    <n v="6"/>
    <x v="0"/>
    <n v="504"/>
  </r>
  <r>
    <x v="2"/>
    <x v="1"/>
    <x v="0"/>
    <x v="8"/>
    <x v="1"/>
    <n v="94122"/>
    <x v="1"/>
    <x v="0"/>
    <s v="Bookcases"/>
    <x v="1879"/>
    <n v="7"/>
    <x v="11"/>
    <n v="2009546"/>
  </r>
  <r>
    <x v="2"/>
    <x v="1"/>
    <x v="0"/>
    <x v="8"/>
    <x v="1"/>
    <n v="94122"/>
    <x v="1"/>
    <x v="1"/>
    <s v="Binders"/>
    <x v="1880"/>
    <n v="5"/>
    <x v="2"/>
    <n v="463185"/>
  </r>
  <r>
    <x v="2"/>
    <x v="1"/>
    <x v="0"/>
    <x v="8"/>
    <x v="1"/>
    <n v="94122"/>
    <x v="1"/>
    <x v="2"/>
    <s v="Accessories"/>
    <x v="1881"/>
    <n v="1"/>
    <x v="0"/>
    <n v="156993"/>
  </r>
  <r>
    <x v="2"/>
    <x v="1"/>
    <x v="0"/>
    <x v="8"/>
    <x v="1"/>
    <n v="94122"/>
    <x v="1"/>
    <x v="2"/>
    <s v="Machines"/>
    <x v="1882"/>
    <n v="3"/>
    <x v="2"/>
    <n v="809919"/>
  </r>
  <r>
    <x v="1"/>
    <x v="1"/>
    <x v="0"/>
    <x v="20"/>
    <x v="15"/>
    <n v="10024"/>
    <x v="3"/>
    <x v="0"/>
    <s v="Tables"/>
    <x v="1883"/>
    <n v="7"/>
    <x v="10"/>
    <n v="-4475947"/>
  </r>
  <r>
    <x v="1"/>
    <x v="1"/>
    <x v="0"/>
    <x v="20"/>
    <x v="15"/>
    <n v="10024"/>
    <x v="3"/>
    <x v="0"/>
    <s v="Tables"/>
    <x v="1884"/>
    <n v="4"/>
    <x v="10"/>
    <n v="-5536476"/>
  </r>
  <r>
    <x v="1"/>
    <x v="1"/>
    <x v="0"/>
    <x v="20"/>
    <x v="15"/>
    <n v="10024"/>
    <x v="3"/>
    <x v="0"/>
    <s v="Tables"/>
    <x v="1885"/>
    <n v="3"/>
    <x v="10"/>
    <n v="-1227816"/>
  </r>
  <r>
    <x v="1"/>
    <x v="1"/>
    <x v="0"/>
    <x v="20"/>
    <x v="15"/>
    <n v="10024"/>
    <x v="3"/>
    <x v="1"/>
    <s v="Paper"/>
    <x v="1886"/>
    <n v="7"/>
    <x v="0"/>
    <n v="163842"/>
  </r>
  <r>
    <x v="1"/>
    <x v="1"/>
    <x v="0"/>
    <x v="20"/>
    <x v="15"/>
    <n v="10024"/>
    <x v="3"/>
    <x v="1"/>
    <s v="Paper"/>
    <x v="1887"/>
    <n v="4"/>
    <x v="0"/>
    <n v="759696"/>
  </r>
  <r>
    <x v="1"/>
    <x v="0"/>
    <x v="0"/>
    <x v="38"/>
    <x v="24"/>
    <n v="43229"/>
    <x v="3"/>
    <x v="1"/>
    <s v="Binders"/>
    <x v="1611"/>
    <n v="5"/>
    <x v="6"/>
    <n v="-10054"/>
  </r>
  <r>
    <x v="1"/>
    <x v="2"/>
    <x v="0"/>
    <x v="141"/>
    <x v="17"/>
    <n v="22980"/>
    <x v="0"/>
    <x v="0"/>
    <s v="Furnishings"/>
    <x v="1888"/>
    <n v="2"/>
    <x v="0"/>
    <n v="409216"/>
  </r>
  <r>
    <x v="1"/>
    <x v="2"/>
    <x v="0"/>
    <x v="141"/>
    <x v="17"/>
    <n v="22980"/>
    <x v="0"/>
    <x v="1"/>
    <s v="Appliances"/>
    <x v="1889"/>
    <n v="2"/>
    <x v="0"/>
    <n v="448896"/>
  </r>
  <r>
    <x v="1"/>
    <x v="2"/>
    <x v="0"/>
    <x v="141"/>
    <x v="17"/>
    <n v="22980"/>
    <x v="0"/>
    <x v="1"/>
    <s v="Binders"/>
    <x v="1890"/>
    <n v="4"/>
    <x v="0"/>
    <n v="207"/>
  </r>
  <r>
    <x v="0"/>
    <x v="0"/>
    <x v="0"/>
    <x v="301"/>
    <x v="1"/>
    <n v="95823"/>
    <x v="1"/>
    <x v="0"/>
    <s v="Chairs"/>
    <x v="1891"/>
    <n v="1"/>
    <x v="2"/>
    <n v="-181068"/>
  </r>
  <r>
    <x v="2"/>
    <x v="0"/>
    <x v="0"/>
    <x v="183"/>
    <x v="39"/>
    <n v="20735"/>
    <x v="3"/>
    <x v="1"/>
    <s v="Paper"/>
    <x v="1043"/>
    <n v="4"/>
    <x v="0"/>
    <n v="113288"/>
  </r>
  <r>
    <x v="1"/>
    <x v="1"/>
    <x v="0"/>
    <x v="54"/>
    <x v="24"/>
    <n v="45014"/>
    <x v="3"/>
    <x v="0"/>
    <s v="Furnishings"/>
    <x v="1892"/>
    <n v="6"/>
    <x v="2"/>
    <n v="-266352"/>
  </r>
  <r>
    <x v="1"/>
    <x v="1"/>
    <x v="0"/>
    <x v="54"/>
    <x v="24"/>
    <n v="45014"/>
    <x v="3"/>
    <x v="1"/>
    <s v="Art"/>
    <x v="334"/>
    <n v="2"/>
    <x v="2"/>
    <n v="307"/>
  </r>
  <r>
    <x v="0"/>
    <x v="1"/>
    <x v="0"/>
    <x v="99"/>
    <x v="34"/>
    <n v="2886"/>
    <x v="3"/>
    <x v="2"/>
    <s v="Accessories"/>
    <x v="829"/>
    <n v="4"/>
    <x v="0"/>
    <n v="9324"/>
  </r>
  <r>
    <x v="0"/>
    <x v="1"/>
    <x v="0"/>
    <x v="34"/>
    <x v="10"/>
    <n v="60505"/>
    <x v="2"/>
    <x v="0"/>
    <s v="Furnishings"/>
    <x v="1893"/>
    <n v="8"/>
    <x v="7"/>
    <n v="-271296"/>
  </r>
  <r>
    <x v="0"/>
    <x v="1"/>
    <x v="0"/>
    <x v="34"/>
    <x v="10"/>
    <n v="60505"/>
    <x v="2"/>
    <x v="1"/>
    <s v="Fasteners"/>
    <x v="1894"/>
    <n v="1"/>
    <x v="2"/>
    <n v="8225"/>
  </r>
  <r>
    <x v="0"/>
    <x v="1"/>
    <x v="0"/>
    <x v="34"/>
    <x v="10"/>
    <n v="60505"/>
    <x v="2"/>
    <x v="1"/>
    <s v="Paper"/>
    <x v="1895"/>
    <n v="9"/>
    <x v="2"/>
    <n v="76986"/>
  </r>
  <r>
    <x v="0"/>
    <x v="1"/>
    <x v="0"/>
    <x v="34"/>
    <x v="10"/>
    <n v="60505"/>
    <x v="2"/>
    <x v="0"/>
    <s v="Chairs"/>
    <x v="1896"/>
    <n v="2"/>
    <x v="4"/>
    <n v="-144784"/>
  </r>
  <r>
    <x v="1"/>
    <x v="0"/>
    <x v="0"/>
    <x v="214"/>
    <x v="32"/>
    <n v="30080"/>
    <x v="0"/>
    <x v="1"/>
    <s v="Fasteners"/>
    <x v="1897"/>
    <n v="3"/>
    <x v="0"/>
    <n v="1134"/>
  </r>
  <r>
    <x v="0"/>
    <x v="0"/>
    <x v="0"/>
    <x v="38"/>
    <x v="24"/>
    <n v="43229"/>
    <x v="3"/>
    <x v="1"/>
    <s v="Binders"/>
    <x v="1898"/>
    <n v="4"/>
    <x v="6"/>
    <n v="-588616"/>
  </r>
  <r>
    <x v="0"/>
    <x v="0"/>
    <x v="0"/>
    <x v="38"/>
    <x v="24"/>
    <n v="43229"/>
    <x v="3"/>
    <x v="1"/>
    <s v="Supplies"/>
    <x v="530"/>
    <n v="2"/>
    <x v="2"/>
    <n v="1148"/>
  </r>
  <r>
    <x v="1"/>
    <x v="2"/>
    <x v="0"/>
    <x v="302"/>
    <x v="1"/>
    <n v="91360"/>
    <x v="1"/>
    <x v="1"/>
    <s v="Paper"/>
    <x v="1899"/>
    <n v="5"/>
    <x v="0"/>
    <n v="15065"/>
  </r>
  <r>
    <x v="1"/>
    <x v="2"/>
    <x v="0"/>
    <x v="160"/>
    <x v="24"/>
    <n v="44052"/>
    <x v="3"/>
    <x v="1"/>
    <s v="Fasteners"/>
    <x v="1900"/>
    <n v="2"/>
    <x v="2"/>
    <n v="17138"/>
  </r>
  <r>
    <x v="1"/>
    <x v="2"/>
    <x v="0"/>
    <x v="160"/>
    <x v="24"/>
    <n v="44052"/>
    <x v="3"/>
    <x v="1"/>
    <s v="Paper"/>
    <x v="1901"/>
    <n v="2"/>
    <x v="2"/>
    <n v="1549"/>
  </r>
  <r>
    <x v="1"/>
    <x v="2"/>
    <x v="0"/>
    <x v="160"/>
    <x v="24"/>
    <n v="44052"/>
    <x v="3"/>
    <x v="0"/>
    <s v="Furnishings"/>
    <x v="1902"/>
    <n v="7"/>
    <x v="2"/>
    <n v="116263"/>
  </r>
  <r>
    <x v="2"/>
    <x v="0"/>
    <x v="0"/>
    <x v="201"/>
    <x v="1"/>
    <n v="93727"/>
    <x v="1"/>
    <x v="1"/>
    <s v="Appliances"/>
    <x v="1903"/>
    <n v="4"/>
    <x v="0"/>
    <n v="457704"/>
  </r>
  <r>
    <x v="2"/>
    <x v="0"/>
    <x v="0"/>
    <x v="201"/>
    <x v="1"/>
    <n v="93727"/>
    <x v="1"/>
    <x v="1"/>
    <s v="Art"/>
    <x v="1904"/>
    <n v="9"/>
    <x v="0"/>
    <n v="44856"/>
  </r>
  <r>
    <x v="2"/>
    <x v="0"/>
    <x v="0"/>
    <x v="201"/>
    <x v="1"/>
    <n v="93727"/>
    <x v="1"/>
    <x v="1"/>
    <s v="Binders"/>
    <x v="1905"/>
    <n v="4"/>
    <x v="2"/>
    <n v="62748"/>
  </r>
  <r>
    <x v="2"/>
    <x v="0"/>
    <x v="0"/>
    <x v="201"/>
    <x v="1"/>
    <n v="93727"/>
    <x v="1"/>
    <x v="2"/>
    <s v="Phones"/>
    <x v="1906"/>
    <n v="4"/>
    <x v="2"/>
    <n v="158376"/>
  </r>
  <r>
    <x v="2"/>
    <x v="0"/>
    <x v="0"/>
    <x v="201"/>
    <x v="1"/>
    <n v="93727"/>
    <x v="1"/>
    <x v="2"/>
    <s v="Copiers"/>
    <x v="1907"/>
    <n v="2"/>
    <x v="2"/>
    <n v="59998"/>
  </r>
  <r>
    <x v="2"/>
    <x v="0"/>
    <x v="0"/>
    <x v="70"/>
    <x v="1"/>
    <n v="92105"/>
    <x v="1"/>
    <x v="1"/>
    <s v="Fasteners"/>
    <x v="286"/>
    <n v="2"/>
    <x v="0"/>
    <n v="36156"/>
  </r>
  <r>
    <x v="2"/>
    <x v="0"/>
    <x v="0"/>
    <x v="70"/>
    <x v="1"/>
    <n v="92105"/>
    <x v="1"/>
    <x v="1"/>
    <s v="Binders"/>
    <x v="658"/>
    <n v="2"/>
    <x v="2"/>
    <n v="88624"/>
  </r>
  <r>
    <x v="1"/>
    <x v="0"/>
    <x v="0"/>
    <x v="20"/>
    <x v="15"/>
    <n v="10009"/>
    <x v="3"/>
    <x v="1"/>
    <s v="Paper"/>
    <x v="90"/>
    <n v="1"/>
    <x v="0"/>
    <n v="31104"/>
  </r>
  <r>
    <x v="1"/>
    <x v="0"/>
    <x v="0"/>
    <x v="20"/>
    <x v="15"/>
    <n v="10009"/>
    <x v="3"/>
    <x v="1"/>
    <s v="Paper"/>
    <x v="1055"/>
    <n v="7"/>
    <x v="0"/>
    <n v="205114"/>
  </r>
  <r>
    <x v="1"/>
    <x v="0"/>
    <x v="0"/>
    <x v="20"/>
    <x v="15"/>
    <n v="10009"/>
    <x v="3"/>
    <x v="2"/>
    <s v="Accessories"/>
    <x v="1908"/>
    <n v="9"/>
    <x v="0"/>
    <n v="971946"/>
  </r>
  <r>
    <x v="1"/>
    <x v="0"/>
    <x v="0"/>
    <x v="20"/>
    <x v="15"/>
    <n v="10009"/>
    <x v="3"/>
    <x v="0"/>
    <s v="Furnishings"/>
    <x v="1909"/>
    <n v="4"/>
    <x v="0"/>
    <n v="421504"/>
  </r>
  <r>
    <x v="1"/>
    <x v="0"/>
    <x v="0"/>
    <x v="303"/>
    <x v="31"/>
    <n v="2148"/>
    <x v="3"/>
    <x v="1"/>
    <s v="Art"/>
    <x v="1910"/>
    <n v="2"/>
    <x v="0"/>
    <n v="103168"/>
  </r>
  <r>
    <x v="1"/>
    <x v="1"/>
    <x v="0"/>
    <x v="20"/>
    <x v="15"/>
    <n v="10035"/>
    <x v="3"/>
    <x v="2"/>
    <s v="Accessories"/>
    <x v="1034"/>
    <n v="2"/>
    <x v="0"/>
    <n v="2256"/>
  </r>
  <r>
    <x v="1"/>
    <x v="1"/>
    <x v="0"/>
    <x v="20"/>
    <x v="15"/>
    <n v="10035"/>
    <x v="3"/>
    <x v="2"/>
    <s v="Accessories"/>
    <x v="1911"/>
    <n v="2"/>
    <x v="0"/>
    <n v="2396"/>
  </r>
  <r>
    <x v="1"/>
    <x v="1"/>
    <x v="0"/>
    <x v="20"/>
    <x v="15"/>
    <n v="10035"/>
    <x v="3"/>
    <x v="1"/>
    <s v="Paper"/>
    <x v="1912"/>
    <n v="5"/>
    <x v="0"/>
    <n v="1665"/>
  </r>
  <r>
    <x v="0"/>
    <x v="0"/>
    <x v="0"/>
    <x v="8"/>
    <x v="1"/>
    <n v="94109"/>
    <x v="1"/>
    <x v="1"/>
    <s v="Labels"/>
    <x v="1699"/>
    <n v="2"/>
    <x v="0"/>
    <n v="28224"/>
  </r>
  <r>
    <x v="0"/>
    <x v="0"/>
    <x v="0"/>
    <x v="8"/>
    <x v="1"/>
    <n v="94109"/>
    <x v="1"/>
    <x v="1"/>
    <s v="Art"/>
    <x v="1400"/>
    <n v="6"/>
    <x v="0"/>
    <n v="43368"/>
  </r>
  <r>
    <x v="1"/>
    <x v="1"/>
    <x v="0"/>
    <x v="159"/>
    <x v="20"/>
    <n v="29501"/>
    <x v="0"/>
    <x v="1"/>
    <s v="Storage"/>
    <x v="1913"/>
    <n v="7"/>
    <x v="0"/>
    <n v="125762"/>
  </r>
  <r>
    <x v="1"/>
    <x v="1"/>
    <x v="0"/>
    <x v="159"/>
    <x v="20"/>
    <n v="29501"/>
    <x v="0"/>
    <x v="1"/>
    <s v="Storage"/>
    <x v="1914"/>
    <n v="5"/>
    <x v="0"/>
    <n v="14677"/>
  </r>
  <r>
    <x v="0"/>
    <x v="0"/>
    <x v="0"/>
    <x v="24"/>
    <x v="25"/>
    <n v="65807"/>
    <x v="2"/>
    <x v="1"/>
    <s v="Storage"/>
    <x v="1915"/>
    <n v="6"/>
    <x v="0"/>
    <n v="2355"/>
  </r>
  <r>
    <x v="0"/>
    <x v="0"/>
    <x v="0"/>
    <x v="24"/>
    <x v="25"/>
    <n v="65807"/>
    <x v="2"/>
    <x v="1"/>
    <s v="Envelopes"/>
    <x v="158"/>
    <n v="5"/>
    <x v="0"/>
    <n v="13348"/>
  </r>
  <r>
    <x v="1"/>
    <x v="1"/>
    <x v="0"/>
    <x v="114"/>
    <x v="5"/>
    <n v="77340"/>
    <x v="2"/>
    <x v="0"/>
    <s v="Bookcases"/>
    <x v="1916"/>
    <n v="7"/>
    <x v="8"/>
    <n v="-2250976"/>
  </r>
  <r>
    <x v="1"/>
    <x v="0"/>
    <x v="0"/>
    <x v="1"/>
    <x v="1"/>
    <n v="90045"/>
    <x v="1"/>
    <x v="2"/>
    <s v="Accessories"/>
    <x v="1917"/>
    <n v="9"/>
    <x v="0"/>
    <n v="2008638"/>
  </r>
  <r>
    <x v="1"/>
    <x v="0"/>
    <x v="0"/>
    <x v="1"/>
    <x v="1"/>
    <n v="90045"/>
    <x v="1"/>
    <x v="2"/>
    <s v="Phones"/>
    <x v="1918"/>
    <n v="7"/>
    <x v="2"/>
    <n v="-289674"/>
  </r>
  <r>
    <x v="1"/>
    <x v="0"/>
    <x v="0"/>
    <x v="1"/>
    <x v="1"/>
    <n v="90045"/>
    <x v="1"/>
    <x v="2"/>
    <s v="Phones"/>
    <x v="457"/>
    <n v="10"/>
    <x v="2"/>
    <n v="26973"/>
  </r>
  <r>
    <x v="1"/>
    <x v="0"/>
    <x v="0"/>
    <x v="8"/>
    <x v="1"/>
    <n v="94122"/>
    <x v="1"/>
    <x v="1"/>
    <s v="Art"/>
    <x v="1919"/>
    <n v="5"/>
    <x v="0"/>
    <n v="7986"/>
  </r>
  <r>
    <x v="1"/>
    <x v="0"/>
    <x v="0"/>
    <x v="8"/>
    <x v="1"/>
    <n v="94122"/>
    <x v="1"/>
    <x v="2"/>
    <s v="Phones"/>
    <x v="1920"/>
    <n v="3"/>
    <x v="2"/>
    <n v="1304913"/>
  </r>
  <r>
    <x v="2"/>
    <x v="2"/>
    <x v="0"/>
    <x v="8"/>
    <x v="1"/>
    <n v="94122"/>
    <x v="1"/>
    <x v="0"/>
    <s v="Furnishings"/>
    <x v="1921"/>
    <n v="8"/>
    <x v="0"/>
    <n v="762624"/>
  </r>
  <r>
    <x v="1"/>
    <x v="2"/>
    <x v="0"/>
    <x v="10"/>
    <x v="9"/>
    <n v="19120"/>
    <x v="3"/>
    <x v="1"/>
    <s v="Fasteners"/>
    <x v="1071"/>
    <n v="2"/>
    <x v="2"/>
    <n v="1917"/>
  </r>
  <r>
    <x v="0"/>
    <x v="1"/>
    <x v="0"/>
    <x v="1"/>
    <x v="1"/>
    <n v="90036"/>
    <x v="1"/>
    <x v="1"/>
    <s v="Binders"/>
    <x v="1922"/>
    <n v="5"/>
    <x v="2"/>
    <n v="2632"/>
  </r>
  <r>
    <x v="1"/>
    <x v="0"/>
    <x v="0"/>
    <x v="1"/>
    <x v="1"/>
    <n v="90045"/>
    <x v="1"/>
    <x v="1"/>
    <s v="Paper"/>
    <x v="484"/>
    <n v="2"/>
    <x v="0"/>
    <n v="58604"/>
  </r>
  <r>
    <x v="1"/>
    <x v="0"/>
    <x v="0"/>
    <x v="1"/>
    <x v="1"/>
    <n v="90045"/>
    <x v="1"/>
    <x v="0"/>
    <s v="Tables"/>
    <x v="1923"/>
    <n v="3"/>
    <x v="2"/>
    <n v="314532"/>
  </r>
  <r>
    <x v="1"/>
    <x v="0"/>
    <x v="0"/>
    <x v="158"/>
    <x v="6"/>
    <n v="53209"/>
    <x v="2"/>
    <x v="0"/>
    <s v="Chairs"/>
    <x v="1924"/>
    <n v="5"/>
    <x v="0"/>
    <n v="60356"/>
  </r>
  <r>
    <x v="1"/>
    <x v="2"/>
    <x v="0"/>
    <x v="304"/>
    <x v="31"/>
    <n v="1040"/>
    <x v="3"/>
    <x v="0"/>
    <s v="Bookcases"/>
    <x v="85"/>
    <n v="2"/>
    <x v="0"/>
    <n v="60392"/>
  </r>
  <r>
    <x v="1"/>
    <x v="1"/>
    <x v="0"/>
    <x v="305"/>
    <x v="27"/>
    <n v="87105"/>
    <x v="1"/>
    <x v="2"/>
    <s v="Accessories"/>
    <x v="1925"/>
    <n v="5"/>
    <x v="0"/>
    <n v="952"/>
  </r>
  <r>
    <x v="1"/>
    <x v="1"/>
    <x v="0"/>
    <x v="305"/>
    <x v="27"/>
    <n v="87105"/>
    <x v="1"/>
    <x v="1"/>
    <s v="Binders"/>
    <x v="1861"/>
    <n v="3"/>
    <x v="2"/>
    <n v="29952"/>
  </r>
  <r>
    <x v="1"/>
    <x v="1"/>
    <x v="0"/>
    <x v="306"/>
    <x v="33"/>
    <n v="89431"/>
    <x v="1"/>
    <x v="2"/>
    <s v="Machines"/>
    <x v="1926"/>
    <n v="10"/>
    <x v="2"/>
    <n v="17973"/>
  </r>
  <r>
    <x v="1"/>
    <x v="1"/>
    <x v="0"/>
    <x v="307"/>
    <x v="1"/>
    <n v="92236"/>
    <x v="1"/>
    <x v="1"/>
    <s v="Storage"/>
    <x v="1927"/>
    <n v="2"/>
    <x v="0"/>
    <n v="3178"/>
  </r>
  <r>
    <x v="1"/>
    <x v="1"/>
    <x v="0"/>
    <x v="307"/>
    <x v="1"/>
    <n v="92236"/>
    <x v="1"/>
    <x v="2"/>
    <s v="Accessories"/>
    <x v="310"/>
    <n v="1"/>
    <x v="0"/>
    <n v="439956"/>
  </r>
  <r>
    <x v="1"/>
    <x v="2"/>
    <x v="0"/>
    <x v="308"/>
    <x v="10"/>
    <n v="60126"/>
    <x v="2"/>
    <x v="1"/>
    <s v="Storage"/>
    <x v="84"/>
    <n v="3"/>
    <x v="2"/>
    <n v="-489549"/>
  </r>
  <r>
    <x v="1"/>
    <x v="2"/>
    <x v="0"/>
    <x v="308"/>
    <x v="10"/>
    <n v="60126"/>
    <x v="2"/>
    <x v="1"/>
    <s v="Paper"/>
    <x v="761"/>
    <n v="2"/>
    <x v="2"/>
    <n v="32616"/>
  </r>
  <r>
    <x v="1"/>
    <x v="0"/>
    <x v="0"/>
    <x v="54"/>
    <x v="24"/>
    <n v="45014"/>
    <x v="3"/>
    <x v="2"/>
    <s v="Accessories"/>
    <x v="1928"/>
    <n v="7"/>
    <x v="2"/>
    <n v="417186"/>
  </r>
  <r>
    <x v="1"/>
    <x v="0"/>
    <x v="0"/>
    <x v="54"/>
    <x v="24"/>
    <n v="45014"/>
    <x v="3"/>
    <x v="1"/>
    <s v="Binders"/>
    <x v="1929"/>
    <n v="1"/>
    <x v="6"/>
    <n v="-104184"/>
  </r>
  <r>
    <x v="1"/>
    <x v="0"/>
    <x v="0"/>
    <x v="54"/>
    <x v="24"/>
    <n v="45014"/>
    <x v="3"/>
    <x v="0"/>
    <s v="Tables"/>
    <x v="1930"/>
    <n v="2"/>
    <x v="10"/>
    <n v="-104673"/>
  </r>
  <r>
    <x v="1"/>
    <x v="0"/>
    <x v="0"/>
    <x v="54"/>
    <x v="24"/>
    <n v="45014"/>
    <x v="3"/>
    <x v="1"/>
    <s v="Fasteners"/>
    <x v="1931"/>
    <n v="13"/>
    <x v="2"/>
    <n v="127764"/>
  </r>
  <r>
    <x v="1"/>
    <x v="1"/>
    <x v="0"/>
    <x v="81"/>
    <x v="5"/>
    <n v="76017"/>
    <x v="2"/>
    <x v="1"/>
    <s v="Binders"/>
    <x v="1348"/>
    <n v="4"/>
    <x v="3"/>
    <n v="-21504"/>
  </r>
  <r>
    <x v="1"/>
    <x v="1"/>
    <x v="0"/>
    <x v="81"/>
    <x v="5"/>
    <n v="76017"/>
    <x v="2"/>
    <x v="1"/>
    <s v="Binders"/>
    <x v="1932"/>
    <n v="4"/>
    <x v="3"/>
    <n v="-136488"/>
  </r>
  <r>
    <x v="1"/>
    <x v="1"/>
    <x v="0"/>
    <x v="81"/>
    <x v="5"/>
    <n v="76017"/>
    <x v="2"/>
    <x v="0"/>
    <s v="Furnishings"/>
    <x v="1933"/>
    <n v="7"/>
    <x v="7"/>
    <n v="-90944"/>
  </r>
  <r>
    <x v="1"/>
    <x v="2"/>
    <x v="0"/>
    <x v="8"/>
    <x v="1"/>
    <n v="94110"/>
    <x v="1"/>
    <x v="1"/>
    <s v="Labels"/>
    <x v="1934"/>
    <n v="8"/>
    <x v="0"/>
    <n v="274856"/>
  </r>
  <r>
    <x v="1"/>
    <x v="1"/>
    <x v="0"/>
    <x v="4"/>
    <x v="4"/>
    <n v="98103"/>
    <x v="1"/>
    <x v="0"/>
    <s v="Furnishings"/>
    <x v="1935"/>
    <n v="2"/>
    <x v="0"/>
    <n v="3034"/>
  </r>
  <r>
    <x v="1"/>
    <x v="0"/>
    <x v="0"/>
    <x v="20"/>
    <x v="15"/>
    <n v="10009"/>
    <x v="3"/>
    <x v="0"/>
    <s v="Chairs"/>
    <x v="1936"/>
    <n v="7"/>
    <x v="9"/>
    <n v="652064"/>
  </r>
  <r>
    <x v="1"/>
    <x v="0"/>
    <x v="0"/>
    <x v="12"/>
    <x v="5"/>
    <n v="77070"/>
    <x v="2"/>
    <x v="2"/>
    <s v="Phones"/>
    <x v="1937"/>
    <n v="4"/>
    <x v="2"/>
    <n v="40776"/>
  </r>
  <r>
    <x v="2"/>
    <x v="1"/>
    <x v="0"/>
    <x v="24"/>
    <x v="17"/>
    <n v="22153"/>
    <x v="0"/>
    <x v="1"/>
    <s v="Envelopes"/>
    <x v="1938"/>
    <n v="2"/>
    <x v="0"/>
    <n v="1698"/>
  </r>
  <r>
    <x v="2"/>
    <x v="1"/>
    <x v="0"/>
    <x v="24"/>
    <x v="17"/>
    <n v="22153"/>
    <x v="0"/>
    <x v="1"/>
    <s v="Appliances"/>
    <x v="1939"/>
    <n v="3"/>
    <x v="0"/>
    <n v="3221829"/>
  </r>
  <r>
    <x v="1"/>
    <x v="0"/>
    <x v="0"/>
    <x v="168"/>
    <x v="27"/>
    <n v="87401"/>
    <x v="1"/>
    <x v="0"/>
    <s v="Furnishings"/>
    <x v="1940"/>
    <n v="9"/>
    <x v="0"/>
    <n v="1146285"/>
  </r>
  <r>
    <x v="0"/>
    <x v="0"/>
    <x v="0"/>
    <x v="103"/>
    <x v="22"/>
    <n v="80027"/>
    <x v="1"/>
    <x v="0"/>
    <s v="Tables"/>
    <x v="1941"/>
    <n v="2"/>
    <x v="5"/>
    <n v="-992664"/>
  </r>
  <r>
    <x v="0"/>
    <x v="0"/>
    <x v="0"/>
    <x v="103"/>
    <x v="22"/>
    <n v="80027"/>
    <x v="1"/>
    <x v="1"/>
    <s v="Paper"/>
    <x v="1942"/>
    <n v="4"/>
    <x v="2"/>
    <n v="125328"/>
  </r>
  <r>
    <x v="1"/>
    <x v="0"/>
    <x v="0"/>
    <x v="67"/>
    <x v="2"/>
    <n v="33614"/>
    <x v="0"/>
    <x v="0"/>
    <s v="Furnishings"/>
    <x v="1943"/>
    <n v="2"/>
    <x v="2"/>
    <n v="21736"/>
  </r>
  <r>
    <x v="1"/>
    <x v="0"/>
    <x v="0"/>
    <x v="309"/>
    <x v="30"/>
    <n v="7055"/>
    <x v="3"/>
    <x v="2"/>
    <s v="Phones"/>
    <x v="1289"/>
    <n v="5"/>
    <x v="0"/>
    <n v="8625"/>
  </r>
  <r>
    <x v="1"/>
    <x v="0"/>
    <x v="0"/>
    <x v="309"/>
    <x v="30"/>
    <n v="7055"/>
    <x v="3"/>
    <x v="0"/>
    <s v="Tables"/>
    <x v="1944"/>
    <n v="2"/>
    <x v="4"/>
    <n v="-199184"/>
  </r>
  <r>
    <x v="1"/>
    <x v="0"/>
    <x v="0"/>
    <x v="309"/>
    <x v="30"/>
    <n v="7055"/>
    <x v="3"/>
    <x v="1"/>
    <s v="Appliances"/>
    <x v="199"/>
    <n v="4"/>
    <x v="0"/>
    <n v="1723384"/>
  </r>
  <r>
    <x v="1"/>
    <x v="0"/>
    <x v="0"/>
    <x v="309"/>
    <x v="30"/>
    <n v="7055"/>
    <x v="3"/>
    <x v="2"/>
    <s v="Accessories"/>
    <x v="1945"/>
    <n v="5"/>
    <x v="0"/>
    <n v="30432"/>
  </r>
  <r>
    <x v="1"/>
    <x v="0"/>
    <x v="0"/>
    <x v="309"/>
    <x v="30"/>
    <n v="7055"/>
    <x v="3"/>
    <x v="1"/>
    <s v="Envelopes"/>
    <x v="629"/>
    <n v="6"/>
    <x v="0"/>
    <n v="129024"/>
  </r>
  <r>
    <x v="1"/>
    <x v="0"/>
    <x v="0"/>
    <x v="309"/>
    <x v="30"/>
    <n v="7055"/>
    <x v="3"/>
    <x v="2"/>
    <s v="Phones"/>
    <x v="1946"/>
    <n v="2"/>
    <x v="0"/>
    <n v="748142"/>
  </r>
  <r>
    <x v="1"/>
    <x v="0"/>
    <x v="0"/>
    <x v="1"/>
    <x v="1"/>
    <n v="90004"/>
    <x v="1"/>
    <x v="1"/>
    <s v="Envelopes"/>
    <x v="1835"/>
    <n v="2"/>
    <x v="0"/>
    <n v="82156"/>
  </r>
  <r>
    <x v="1"/>
    <x v="0"/>
    <x v="0"/>
    <x v="10"/>
    <x v="9"/>
    <n v="19143"/>
    <x v="3"/>
    <x v="0"/>
    <s v="Chairs"/>
    <x v="1947"/>
    <n v="5"/>
    <x v="4"/>
    <n v="-14081"/>
  </r>
  <r>
    <x v="0"/>
    <x v="0"/>
    <x v="0"/>
    <x v="310"/>
    <x v="20"/>
    <n v="29406"/>
    <x v="0"/>
    <x v="1"/>
    <s v="Storage"/>
    <x v="1948"/>
    <n v="3"/>
    <x v="0"/>
    <n v="53898"/>
  </r>
  <r>
    <x v="1"/>
    <x v="2"/>
    <x v="0"/>
    <x v="49"/>
    <x v="1"/>
    <n v="95123"/>
    <x v="1"/>
    <x v="1"/>
    <s v="Binders"/>
    <x v="1949"/>
    <n v="5"/>
    <x v="2"/>
    <n v="9828"/>
  </r>
  <r>
    <x v="0"/>
    <x v="0"/>
    <x v="0"/>
    <x v="20"/>
    <x v="15"/>
    <n v="10011"/>
    <x v="3"/>
    <x v="1"/>
    <s v="Labels"/>
    <x v="1950"/>
    <n v="5"/>
    <x v="0"/>
    <n v="9"/>
  </r>
  <r>
    <x v="0"/>
    <x v="0"/>
    <x v="0"/>
    <x v="20"/>
    <x v="15"/>
    <n v="10011"/>
    <x v="3"/>
    <x v="2"/>
    <s v="Phones"/>
    <x v="1951"/>
    <n v="6"/>
    <x v="0"/>
    <n v="31122"/>
  </r>
  <r>
    <x v="0"/>
    <x v="0"/>
    <x v="0"/>
    <x v="20"/>
    <x v="15"/>
    <n v="10011"/>
    <x v="3"/>
    <x v="1"/>
    <s v="Binders"/>
    <x v="1053"/>
    <n v="3"/>
    <x v="2"/>
    <n v="30861"/>
  </r>
  <r>
    <x v="0"/>
    <x v="0"/>
    <x v="0"/>
    <x v="20"/>
    <x v="15"/>
    <n v="10011"/>
    <x v="3"/>
    <x v="2"/>
    <s v="Accessories"/>
    <x v="1952"/>
    <n v="3"/>
    <x v="0"/>
    <n v="182592"/>
  </r>
  <r>
    <x v="0"/>
    <x v="0"/>
    <x v="0"/>
    <x v="20"/>
    <x v="15"/>
    <n v="10011"/>
    <x v="3"/>
    <x v="2"/>
    <s v="Accessories"/>
    <x v="181"/>
    <n v="8"/>
    <x v="0"/>
    <n v="13604"/>
  </r>
  <r>
    <x v="0"/>
    <x v="0"/>
    <x v="0"/>
    <x v="20"/>
    <x v="15"/>
    <n v="10011"/>
    <x v="3"/>
    <x v="1"/>
    <s v="Storage"/>
    <x v="1306"/>
    <n v="8"/>
    <x v="0"/>
    <n v="279344"/>
  </r>
  <r>
    <x v="0"/>
    <x v="0"/>
    <x v="0"/>
    <x v="20"/>
    <x v="15"/>
    <n v="10011"/>
    <x v="3"/>
    <x v="1"/>
    <s v="Labels"/>
    <x v="1953"/>
    <n v="1"/>
    <x v="0"/>
    <n v="34357"/>
  </r>
  <r>
    <x v="0"/>
    <x v="0"/>
    <x v="0"/>
    <x v="20"/>
    <x v="15"/>
    <n v="10011"/>
    <x v="3"/>
    <x v="1"/>
    <s v="Art"/>
    <x v="1954"/>
    <n v="6"/>
    <x v="0"/>
    <n v="22458"/>
  </r>
  <r>
    <x v="0"/>
    <x v="0"/>
    <x v="0"/>
    <x v="20"/>
    <x v="15"/>
    <n v="10011"/>
    <x v="3"/>
    <x v="1"/>
    <s v="Storage"/>
    <x v="1955"/>
    <n v="3"/>
    <x v="0"/>
    <n v="120978"/>
  </r>
  <r>
    <x v="1"/>
    <x v="0"/>
    <x v="0"/>
    <x v="135"/>
    <x v="30"/>
    <n v="7060"/>
    <x v="3"/>
    <x v="1"/>
    <s v="Appliances"/>
    <x v="1956"/>
    <n v="2"/>
    <x v="0"/>
    <n v="254384"/>
  </r>
  <r>
    <x v="0"/>
    <x v="0"/>
    <x v="0"/>
    <x v="4"/>
    <x v="4"/>
    <n v="98115"/>
    <x v="1"/>
    <x v="1"/>
    <s v="Paper"/>
    <x v="1957"/>
    <n v="3"/>
    <x v="0"/>
    <n v="134865"/>
  </r>
  <r>
    <x v="0"/>
    <x v="0"/>
    <x v="0"/>
    <x v="4"/>
    <x v="4"/>
    <n v="98115"/>
    <x v="1"/>
    <x v="1"/>
    <s v="Binders"/>
    <x v="1958"/>
    <n v="3"/>
    <x v="2"/>
    <n v="344232"/>
  </r>
  <r>
    <x v="1"/>
    <x v="0"/>
    <x v="0"/>
    <x v="20"/>
    <x v="15"/>
    <n v="10009"/>
    <x v="3"/>
    <x v="1"/>
    <s v="Binders"/>
    <x v="202"/>
    <n v="5"/>
    <x v="2"/>
    <n v="29372"/>
  </r>
  <r>
    <x v="1"/>
    <x v="0"/>
    <x v="0"/>
    <x v="20"/>
    <x v="15"/>
    <n v="10009"/>
    <x v="3"/>
    <x v="1"/>
    <s v="Binders"/>
    <x v="879"/>
    <n v="2"/>
    <x v="2"/>
    <n v="51184"/>
  </r>
  <r>
    <x v="1"/>
    <x v="0"/>
    <x v="0"/>
    <x v="20"/>
    <x v="15"/>
    <n v="10009"/>
    <x v="3"/>
    <x v="2"/>
    <s v="Phones"/>
    <x v="1959"/>
    <n v="1"/>
    <x v="0"/>
    <n v="369873"/>
  </r>
  <r>
    <x v="1"/>
    <x v="0"/>
    <x v="0"/>
    <x v="20"/>
    <x v="15"/>
    <n v="10009"/>
    <x v="3"/>
    <x v="1"/>
    <s v="Labels"/>
    <x v="959"/>
    <n v="1"/>
    <x v="0"/>
    <n v="1512"/>
  </r>
  <r>
    <x v="1"/>
    <x v="0"/>
    <x v="0"/>
    <x v="311"/>
    <x v="17"/>
    <n v="23602"/>
    <x v="0"/>
    <x v="1"/>
    <s v="Paper"/>
    <x v="1960"/>
    <n v="1"/>
    <x v="0"/>
    <n v="40995"/>
  </r>
  <r>
    <x v="1"/>
    <x v="0"/>
    <x v="0"/>
    <x v="311"/>
    <x v="17"/>
    <n v="23602"/>
    <x v="0"/>
    <x v="1"/>
    <s v="Storage"/>
    <x v="1961"/>
    <n v="4"/>
    <x v="0"/>
    <n v="1657176"/>
  </r>
  <r>
    <x v="1"/>
    <x v="0"/>
    <x v="0"/>
    <x v="311"/>
    <x v="17"/>
    <n v="23602"/>
    <x v="0"/>
    <x v="1"/>
    <s v="Paper"/>
    <x v="56"/>
    <n v="5"/>
    <x v="0"/>
    <n v="15552"/>
  </r>
  <r>
    <x v="1"/>
    <x v="0"/>
    <x v="0"/>
    <x v="311"/>
    <x v="17"/>
    <n v="23602"/>
    <x v="0"/>
    <x v="1"/>
    <s v="Storage"/>
    <x v="1962"/>
    <n v="1"/>
    <x v="0"/>
    <n v="45657"/>
  </r>
  <r>
    <x v="1"/>
    <x v="0"/>
    <x v="0"/>
    <x v="115"/>
    <x v="3"/>
    <n v="28314"/>
    <x v="0"/>
    <x v="0"/>
    <s v="Furnishings"/>
    <x v="1963"/>
    <n v="8"/>
    <x v="2"/>
    <n v="42816"/>
  </r>
  <r>
    <x v="1"/>
    <x v="0"/>
    <x v="0"/>
    <x v="115"/>
    <x v="3"/>
    <n v="28314"/>
    <x v="0"/>
    <x v="0"/>
    <s v="Bookcases"/>
    <x v="1964"/>
    <n v="4"/>
    <x v="2"/>
    <n v="-676704"/>
  </r>
  <r>
    <x v="1"/>
    <x v="0"/>
    <x v="0"/>
    <x v="115"/>
    <x v="3"/>
    <n v="28314"/>
    <x v="0"/>
    <x v="1"/>
    <s v="Appliances"/>
    <x v="1965"/>
    <n v="4"/>
    <x v="2"/>
    <n v="64864"/>
  </r>
  <r>
    <x v="2"/>
    <x v="0"/>
    <x v="0"/>
    <x v="1"/>
    <x v="1"/>
    <n v="90032"/>
    <x v="1"/>
    <x v="0"/>
    <s v="Chairs"/>
    <x v="1966"/>
    <n v="2"/>
    <x v="2"/>
    <n v="-299178"/>
  </r>
  <r>
    <x v="2"/>
    <x v="0"/>
    <x v="0"/>
    <x v="1"/>
    <x v="1"/>
    <n v="90032"/>
    <x v="1"/>
    <x v="2"/>
    <s v="Accessories"/>
    <x v="1967"/>
    <n v="5"/>
    <x v="0"/>
    <n v="290325"/>
  </r>
  <r>
    <x v="2"/>
    <x v="0"/>
    <x v="0"/>
    <x v="1"/>
    <x v="1"/>
    <n v="90032"/>
    <x v="1"/>
    <x v="1"/>
    <s v="Labels"/>
    <x v="1968"/>
    <n v="7"/>
    <x v="0"/>
    <n v="412237"/>
  </r>
  <r>
    <x v="2"/>
    <x v="0"/>
    <x v="0"/>
    <x v="1"/>
    <x v="1"/>
    <n v="90032"/>
    <x v="1"/>
    <x v="1"/>
    <s v="Appliances"/>
    <x v="1969"/>
    <n v="4"/>
    <x v="0"/>
    <n v="4295772"/>
  </r>
  <r>
    <x v="0"/>
    <x v="1"/>
    <x v="0"/>
    <x v="1"/>
    <x v="1"/>
    <n v="90036"/>
    <x v="1"/>
    <x v="0"/>
    <s v="Tables"/>
    <x v="1970"/>
    <n v="3"/>
    <x v="2"/>
    <n v="-991764"/>
  </r>
  <r>
    <x v="1"/>
    <x v="0"/>
    <x v="0"/>
    <x v="20"/>
    <x v="15"/>
    <n v="10011"/>
    <x v="3"/>
    <x v="1"/>
    <s v="Art"/>
    <x v="1354"/>
    <n v="3"/>
    <x v="0"/>
    <n v="14742"/>
  </r>
  <r>
    <x v="1"/>
    <x v="0"/>
    <x v="0"/>
    <x v="61"/>
    <x v="5"/>
    <n v="75220"/>
    <x v="2"/>
    <x v="1"/>
    <s v="Supplies"/>
    <x v="1971"/>
    <n v="1"/>
    <x v="2"/>
    <n v="8388"/>
  </r>
  <r>
    <x v="1"/>
    <x v="0"/>
    <x v="0"/>
    <x v="61"/>
    <x v="5"/>
    <n v="75220"/>
    <x v="2"/>
    <x v="1"/>
    <s v="Storage"/>
    <x v="1972"/>
    <n v="2"/>
    <x v="2"/>
    <n v="-326366"/>
  </r>
  <r>
    <x v="1"/>
    <x v="0"/>
    <x v="0"/>
    <x v="4"/>
    <x v="4"/>
    <n v="98105"/>
    <x v="1"/>
    <x v="1"/>
    <s v="Storage"/>
    <x v="1973"/>
    <n v="6"/>
    <x v="0"/>
    <n v="0"/>
  </r>
  <r>
    <x v="1"/>
    <x v="2"/>
    <x v="0"/>
    <x v="4"/>
    <x v="4"/>
    <n v="98105"/>
    <x v="1"/>
    <x v="2"/>
    <s v="Phones"/>
    <x v="200"/>
    <n v="4"/>
    <x v="2"/>
    <n v="114296"/>
  </r>
  <r>
    <x v="1"/>
    <x v="2"/>
    <x v="0"/>
    <x v="4"/>
    <x v="4"/>
    <n v="98105"/>
    <x v="1"/>
    <x v="0"/>
    <s v="Tables"/>
    <x v="1974"/>
    <n v="5"/>
    <x v="0"/>
    <n v="250305"/>
  </r>
  <r>
    <x v="1"/>
    <x v="2"/>
    <x v="0"/>
    <x v="4"/>
    <x v="4"/>
    <n v="98105"/>
    <x v="1"/>
    <x v="1"/>
    <s v="Binders"/>
    <x v="1975"/>
    <n v="5"/>
    <x v="2"/>
    <n v="32396"/>
  </r>
  <r>
    <x v="1"/>
    <x v="2"/>
    <x v="0"/>
    <x v="4"/>
    <x v="4"/>
    <n v="98105"/>
    <x v="1"/>
    <x v="1"/>
    <s v="Art"/>
    <x v="344"/>
    <n v="2"/>
    <x v="0"/>
    <n v="14456"/>
  </r>
  <r>
    <x v="0"/>
    <x v="1"/>
    <x v="0"/>
    <x v="46"/>
    <x v="13"/>
    <n v="19711"/>
    <x v="3"/>
    <x v="1"/>
    <s v="Storage"/>
    <x v="1976"/>
    <n v="2"/>
    <x v="0"/>
    <n v="222352"/>
  </r>
  <r>
    <x v="0"/>
    <x v="1"/>
    <x v="0"/>
    <x v="46"/>
    <x v="13"/>
    <n v="19711"/>
    <x v="3"/>
    <x v="1"/>
    <s v="Art"/>
    <x v="293"/>
    <n v="3"/>
    <x v="0"/>
    <n v="26568"/>
  </r>
  <r>
    <x v="0"/>
    <x v="1"/>
    <x v="0"/>
    <x v="46"/>
    <x v="13"/>
    <n v="19711"/>
    <x v="3"/>
    <x v="1"/>
    <s v="Paper"/>
    <x v="130"/>
    <n v="3"/>
    <x v="0"/>
    <n v="96192"/>
  </r>
  <r>
    <x v="0"/>
    <x v="0"/>
    <x v="0"/>
    <x v="20"/>
    <x v="15"/>
    <n v="10024"/>
    <x v="3"/>
    <x v="2"/>
    <s v="Phones"/>
    <x v="1977"/>
    <n v="4"/>
    <x v="0"/>
    <n v="3033408"/>
  </r>
  <r>
    <x v="0"/>
    <x v="0"/>
    <x v="0"/>
    <x v="20"/>
    <x v="15"/>
    <n v="10024"/>
    <x v="3"/>
    <x v="1"/>
    <s v="Paper"/>
    <x v="100"/>
    <n v="4"/>
    <x v="0"/>
    <n v="10764"/>
  </r>
  <r>
    <x v="0"/>
    <x v="0"/>
    <x v="0"/>
    <x v="1"/>
    <x v="1"/>
    <n v="90049"/>
    <x v="1"/>
    <x v="1"/>
    <s v="Paper"/>
    <x v="1875"/>
    <n v="6"/>
    <x v="0"/>
    <n v="415104"/>
  </r>
  <r>
    <x v="1"/>
    <x v="0"/>
    <x v="0"/>
    <x v="312"/>
    <x v="15"/>
    <n v="14701"/>
    <x v="3"/>
    <x v="2"/>
    <s v="Phones"/>
    <x v="1978"/>
    <n v="7"/>
    <x v="0"/>
    <n v="12281787"/>
  </r>
  <r>
    <x v="0"/>
    <x v="0"/>
    <x v="0"/>
    <x v="12"/>
    <x v="5"/>
    <n v="77095"/>
    <x v="2"/>
    <x v="0"/>
    <s v="Tables"/>
    <x v="1979"/>
    <n v="5"/>
    <x v="4"/>
    <n v="-34392"/>
  </r>
  <r>
    <x v="0"/>
    <x v="0"/>
    <x v="0"/>
    <x v="12"/>
    <x v="5"/>
    <n v="77095"/>
    <x v="2"/>
    <x v="2"/>
    <s v="Phones"/>
    <x v="1980"/>
    <n v="5"/>
    <x v="2"/>
    <n v="53997"/>
  </r>
  <r>
    <x v="1"/>
    <x v="0"/>
    <x v="0"/>
    <x v="313"/>
    <x v="14"/>
    <n v="46544"/>
    <x v="2"/>
    <x v="0"/>
    <s v="Chairs"/>
    <x v="341"/>
    <n v="8"/>
    <x v="0"/>
    <n v="32392"/>
  </r>
  <r>
    <x v="1"/>
    <x v="2"/>
    <x v="0"/>
    <x v="70"/>
    <x v="1"/>
    <n v="92037"/>
    <x v="1"/>
    <x v="1"/>
    <s v="Storage"/>
    <x v="1981"/>
    <n v="3"/>
    <x v="0"/>
    <n v="186093"/>
  </r>
  <r>
    <x v="1"/>
    <x v="2"/>
    <x v="0"/>
    <x v="70"/>
    <x v="1"/>
    <n v="92037"/>
    <x v="1"/>
    <x v="1"/>
    <s v="Envelopes"/>
    <x v="1982"/>
    <n v="2"/>
    <x v="0"/>
    <n v="584962"/>
  </r>
  <r>
    <x v="1"/>
    <x v="1"/>
    <x v="0"/>
    <x v="8"/>
    <x v="1"/>
    <n v="94109"/>
    <x v="1"/>
    <x v="1"/>
    <s v="Binders"/>
    <x v="1983"/>
    <n v="1"/>
    <x v="2"/>
    <n v="33544"/>
  </r>
  <r>
    <x v="2"/>
    <x v="0"/>
    <x v="0"/>
    <x v="100"/>
    <x v="2"/>
    <n v="33178"/>
    <x v="0"/>
    <x v="1"/>
    <s v="Envelopes"/>
    <x v="1984"/>
    <n v="3"/>
    <x v="2"/>
    <n v="126927"/>
  </r>
  <r>
    <x v="2"/>
    <x v="1"/>
    <x v="0"/>
    <x v="242"/>
    <x v="10"/>
    <n v="60076"/>
    <x v="2"/>
    <x v="1"/>
    <s v="Paper"/>
    <x v="1985"/>
    <n v="2"/>
    <x v="2"/>
    <n v="44312"/>
  </r>
  <r>
    <x v="2"/>
    <x v="1"/>
    <x v="0"/>
    <x v="242"/>
    <x v="10"/>
    <n v="60076"/>
    <x v="2"/>
    <x v="1"/>
    <s v="Binders"/>
    <x v="1986"/>
    <n v="4"/>
    <x v="3"/>
    <n v="-35712"/>
  </r>
  <r>
    <x v="2"/>
    <x v="1"/>
    <x v="0"/>
    <x v="242"/>
    <x v="10"/>
    <n v="60076"/>
    <x v="2"/>
    <x v="1"/>
    <s v="Binders"/>
    <x v="1987"/>
    <n v="4"/>
    <x v="3"/>
    <n v="-1638"/>
  </r>
  <r>
    <x v="1"/>
    <x v="0"/>
    <x v="0"/>
    <x v="8"/>
    <x v="1"/>
    <n v="94110"/>
    <x v="1"/>
    <x v="1"/>
    <s v="Labels"/>
    <x v="1505"/>
    <n v="2"/>
    <x v="0"/>
    <n v="34686"/>
  </r>
  <r>
    <x v="0"/>
    <x v="0"/>
    <x v="0"/>
    <x v="8"/>
    <x v="1"/>
    <n v="94122"/>
    <x v="1"/>
    <x v="1"/>
    <s v="Storage"/>
    <x v="1988"/>
    <n v="4"/>
    <x v="0"/>
    <n v="150416"/>
  </r>
  <r>
    <x v="0"/>
    <x v="0"/>
    <x v="0"/>
    <x v="8"/>
    <x v="1"/>
    <n v="94122"/>
    <x v="1"/>
    <x v="1"/>
    <s v="Supplies"/>
    <x v="1989"/>
    <n v="5"/>
    <x v="0"/>
    <n v="327506"/>
  </r>
  <r>
    <x v="0"/>
    <x v="0"/>
    <x v="0"/>
    <x v="8"/>
    <x v="1"/>
    <n v="94122"/>
    <x v="1"/>
    <x v="0"/>
    <s v="Furnishings"/>
    <x v="1990"/>
    <n v="8"/>
    <x v="0"/>
    <n v="342848"/>
  </r>
  <r>
    <x v="3"/>
    <x v="0"/>
    <x v="0"/>
    <x v="12"/>
    <x v="5"/>
    <n v="77070"/>
    <x v="2"/>
    <x v="1"/>
    <s v="Appliances"/>
    <x v="1991"/>
    <n v="4"/>
    <x v="3"/>
    <n v="-852384"/>
  </r>
  <r>
    <x v="1"/>
    <x v="1"/>
    <x v="0"/>
    <x v="1"/>
    <x v="1"/>
    <n v="90045"/>
    <x v="1"/>
    <x v="2"/>
    <s v="Phones"/>
    <x v="1992"/>
    <n v="3"/>
    <x v="2"/>
    <n v="147582"/>
  </r>
  <r>
    <x v="1"/>
    <x v="1"/>
    <x v="0"/>
    <x v="1"/>
    <x v="1"/>
    <n v="90045"/>
    <x v="1"/>
    <x v="2"/>
    <s v="Accessories"/>
    <x v="1993"/>
    <n v="6"/>
    <x v="0"/>
    <n v="527934"/>
  </r>
  <r>
    <x v="1"/>
    <x v="2"/>
    <x v="0"/>
    <x v="268"/>
    <x v="26"/>
    <n v="73120"/>
    <x v="2"/>
    <x v="1"/>
    <s v="Storage"/>
    <x v="1994"/>
    <n v="4"/>
    <x v="0"/>
    <n v="55896"/>
  </r>
  <r>
    <x v="2"/>
    <x v="0"/>
    <x v="0"/>
    <x v="53"/>
    <x v="28"/>
    <n v="71203"/>
    <x v="0"/>
    <x v="2"/>
    <s v="Accessories"/>
    <x v="1343"/>
    <n v="6"/>
    <x v="0"/>
    <n v="41535"/>
  </r>
  <r>
    <x v="1"/>
    <x v="2"/>
    <x v="0"/>
    <x v="67"/>
    <x v="2"/>
    <n v="33614"/>
    <x v="0"/>
    <x v="1"/>
    <s v="Binders"/>
    <x v="1995"/>
    <n v="5"/>
    <x v="6"/>
    <n v="-33484"/>
  </r>
  <r>
    <x v="1"/>
    <x v="1"/>
    <x v="0"/>
    <x v="22"/>
    <x v="10"/>
    <n v="60623"/>
    <x v="2"/>
    <x v="2"/>
    <s v="Accessories"/>
    <x v="1600"/>
    <n v="4"/>
    <x v="2"/>
    <n v="11996"/>
  </r>
  <r>
    <x v="1"/>
    <x v="1"/>
    <x v="0"/>
    <x v="22"/>
    <x v="10"/>
    <n v="60623"/>
    <x v="2"/>
    <x v="0"/>
    <s v="Chairs"/>
    <x v="1350"/>
    <n v="2"/>
    <x v="4"/>
    <n v="-20568"/>
  </r>
  <r>
    <x v="1"/>
    <x v="0"/>
    <x v="0"/>
    <x v="256"/>
    <x v="24"/>
    <n v="43402"/>
    <x v="3"/>
    <x v="1"/>
    <s v="Storage"/>
    <x v="1603"/>
    <n v="2"/>
    <x v="2"/>
    <n v="19824"/>
  </r>
  <r>
    <x v="1"/>
    <x v="0"/>
    <x v="0"/>
    <x v="12"/>
    <x v="5"/>
    <n v="77095"/>
    <x v="2"/>
    <x v="1"/>
    <s v="Envelopes"/>
    <x v="1996"/>
    <n v="9"/>
    <x v="2"/>
    <n v="2040714"/>
  </r>
  <r>
    <x v="1"/>
    <x v="1"/>
    <x v="0"/>
    <x v="58"/>
    <x v="30"/>
    <n v="7090"/>
    <x v="3"/>
    <x v="0"/>
    <s v="Furnishings"/>
    <x v="1997"/>
    <n v="3"/>
    <x v="0"/>
    <n v="12993"/>
  </r>
  <r>
    <x v="1"/>
    <x v="2"/>
    <x v="0"/>
    <x v="268"/>
    <x v="26"/>
    <n v="73120"/>
    <x v="2"/>
    <x v="1"/>
    <s v="Labels"/>
    <x v="171"/>
    <n v="7"/>
    <x v="0"/>
    <n v="98784"/>
  </r>
  <r>
    <x v="1"/>
    <x v="2"/>
    <x v="0"/>
    <x v="268"/>
    <x v="26"/>
    <n v="73120"/>
    <x v="2"/>
    <x v="1"/>
    <s v="Labels"/>
    <x v="194"/>
    <n v="6"/>
    <x v="0"/>
    <n v="144354"/>
  </r>
  <r>
    <x v="1"/>
    <x v="2"/>
    <x v="0"/>
    <x v="268"/>
    <x v="26"/>
    <n v="73120"/>
    <x v="2"/>
    <x v="1"/>
    <s v="Appliances"/>
    <x v="1998"/>
    <n v="3"/>
    <x v="0"/>
    <n v="2518911"/>
  </r>
  <r>
    <x v="1"/>
    <x v="2"/>
    <x v="0"/>
    <x v="268"/>
    <x v="26"/>
    <n v="73120"/>
    <x v="2"/>
    <x v="1"/>
    <s v="Paper"/>
    <x v="91"/>
    <n v="2"/>
    <x v="0"/>
    <n v="62208"/>
  </r>
  <r>
    <x v="1"/>
    <x v="2"/>
    <x v="0"/>
    <x v="268"/>
    <x v="26"/>
    <n v="73120"/>
    <x v="2"/>
    <x v="2"/>
    <s v="Phones"/>
    <x v="1999"/>
    <n v="1"/>
    <x v="0"/>
    <n v="1375"/>
  </r>
  <r>
    <x v="1"/>
    <x v="2"/>
    <x v="0"/>
    <x v="268"/>
    <x v="26"/>
    <n v="73120"/>
    <x v="2"/>
    <x v="1"/>
    <s v="Binders"/>
    <x v="2000"/>
    <n v="4"/>
    <x v="0"/>
    <n v="55936"/>
  </r>
  <r>
    <x v="1"/>
    <x v="0"/>
    <x v="0"/>
    <x v="12"/>
    <x v="5"/>
    <n v="77041"/>
    <x v="2"/>
    <x v="1"/>
    <s v="Art"/>
    <x v="2001"/>
    <n v="9"/>
    <x v="2"/>
    <n v="5256"/>
  </r>
  <r>
    <x v="1"/>
    <x v="0"/>
    <x v="0"/>
    <x v="12"/>
    <x v="5"/>
    <n v="77041"/>
    <x v="2"/>
    <x v="2"/>
    <s v="Accessories"/>
    <x v="2002"/>
    <n v="2"/>
    <x v="2"/>
    <n v="44604"/>
  </r>
  <r>
    <x v="1"/>
    <x v="0"/>
    <x v="0"/>
    <x v="12"/>
    <x v="5"/>
    <n v="77041"/>
    <x v="2"/>
    <x v="1"/>
    <s v="Binders"/>
    <x v="2003"/>
    <n v="3"/>
    <x v="3"/>
    <n v="-12075"/>
  </r>
  <r>
    <x v="1"/>
    <x v="0"/>
    <x v="0"/>
    <x v="12"/>
    <x v="5"/>
    <n v="77041"/>
    <x v="2"/>
    <x v="1"/>
    <s v="Binders"/>
    <x v="2004"/>
    <n v="6"/>
    <x v="3"/>
    <n v="-16884"/>
  </r>
  <r>
    <x v="1"/>
    <x v="0"/>
    <x v="0"/>
    <x v="12"/>
    <x v="5"/>
    <n v="77041"/>
    <x v="2"/>
    <x v="1"/>
    <s v="Paper"/>
    <x v="872"/>
    <n v="2"/>
    <x v="2"/>
    <n v="28884"/>
  </r>
  <r>
    <x v="1"/>
    <x v="2"/>
    <x v="0"/>
    <x v="2"/>
    <x v="2"/>
    <n v="33311"/>
    <x v="0"/>
    <x v="1"/>
    <s v="Paper"/>
    <x v="554"/>
    <n v="2"/>
    <x v="2"/>
    <n v="36288"/>
  </r>
  <r>
    <x v="1"/>
    <x v="1"/>
    <x v="0"/>
    <x v="290"/>
    <x v="36"/>
    <n v="72209"/>
    <x v="0"/>
    <x v="1"/>
    <s v="Paper"/>
    <x v="1123"/>
    <n v="5"/>
    <x v="0"/>
    <n v="52532"/>
  </r>
  <r>
    <x v="1"/>
    <x v="1"/>
    <x v="0"/>
    <x v="290"/>
    <x v="36"/>
    <n v="72209"/>
    <x v="0"/>
    <x v="1"/>
    <s v="Binders"/>
    <x v="2005"/>
    <n v="4"/>
    <x v="0"/>
    <n v="82616"/>
  </r>
  <r>
    <x v="1"/>
    <x v="1"/>
    <x v="0"/>
    <x v="290"/>
    <x v="36"/>
    <n v="72209"/>
    <x v="0"/>
    <x v="1"/>
    <s v="Fasteners"/>
    <x v="2006"/>
    <n v="7"/>
    <x v="0"/>
    <n v="45612"/>
  </r>
  <r>
    <x v="1"/>
    <x v="1"/>
    <x v="0"/>
    <x v="290"/>
    <x v="36"/>
    <n v="72209"/>
    <x v="0"/>
    <x v="2"/>
    <s v="Accessories"/>
    <x v="107"/>
    <n v="4"/>
    <x v="0"/>
    <n v="1223856"/>
  </r>
  <r>
    <x v="0"/>
    <x v="1"/>
    <x v="0"/>
    <x v="10"/>
    <x v="9"/>
    <n v="19120"/>
    <x v="3"/>
    <x v="1"/>
    <s v="Storage"/>
    <x v="2007"/>
    <n v="6"/>
    <x v="2"/>
    <n v="-337806"/>
  </r>
  <r>
    <x v="2"/>
    <x v="1"/>
    <x v="0"/>
    <x v="314"/>
    <x v="1"/>
    <n v="92253"/>
    <x v="1"/>
    <x v="2"/>
    <s v="Accessories"/>
    <x v="2008"/>
    <n v="4"/>
    <x v="0"/>
    <n v="180648"/>
  </r>
  <r>
    <x v="0"/>
    <x v="0"/>
    <x v="0"/>
    <x v="138"/>
    <x v="24"/>
    <n v="44105"/>
    <x v="3"/>
    <x v="0"/>
    <s v="Chairs"/>
    <x v="1237"/>
    <n v="2"/>
    <x v="4"/>
    <n v="-545958"/>
  </r>
  <r>
    <x v="0"/>
    <x v="0"/>
    <x v="0"/>
    <x v="138"/>
    <x v="24"/>
    <n v="44105"/>
    <x v="3"/>
    <x v="2"/>
    <s v="Phones"/>
    <x v="2009"/>
    <n v="4"/>
    <x v="10"/>
    <n v="-1007944"/>
  </r>
  <r>
    <x v="0"/>
    <x v="0"/>
    <x v="0"/>
    <x v="138"/>
    <x v="24"/>
    <n v="44105"/>
    <x v="3"/>
    <x v="2"/>
    <s v="Phones"/>
    <x v="2010"/>
    <n v="1"/>
    <x v="10"/>
    <n v="-36253"/>
  </r>
  <r>
    <x v="3"/>
    <x v="1"/>
    <x v="0"/>
    <x v="8"/>
    <x v="1"/>
    <n v="94122"/>
    <x v="1"/>
    <x v="0"/>
    <s v="Chairs"/>
    <x v="2011"/>
    <n v="6"/>
    <x v="2"/>
    <n v="-2191644"/>
  </r>
  <r>
    <x v="3"/>
    <x v="1"/>
    <x v="0"/>
    <x v="8"/>
    <x v="1"/>
    <n v="94122"/>
    <x v="1"/>
    <x v="0"/>
    <s v="Chairs"/>
    <x v="2012"/>
    <n v="3"/>
    <x v="2"/>
    <n v="787671"/>
  </r>
  <r>
    <x v="1"/>
    <x v="1"/>
    <x v="0"/>
    <x v="48"/>
    <x v="16"/>
    <n v="85254"/>
    <x v="1"/>
    <x v="0"/>
    <s v="Furnishings"/>
    <x v="2013"/>
    <n v="7"/>
    <x v="2"/>
    <n v="223776"/>
  </r>
  <r>
    <x v="0"/>
    <x v="1"/>
    <x v="0"/>
    <x v="10"/>
    <x v="9"/>
    <n v="19134"/>
    <x v="3"/>
    <x v="1"/>
    <s v="Appliances"/>
    <x v="2014"/>
    <n v="3"/>
    <x v="2"/>
    <n v="143952"/>
  </r>
  <r>
    <x v="1"/>
    <x v="2"/>
    <x v="0"/>
    <x v="303"/>
    <x v="31"/>
    <n v="2148"/>
    <x v="3"/>
    <x v="0"/>
    <s v="Bookcases"/>
    <x v="2015"/>
    <n v="3"/>
    <x v="0"/>
    <n v="139152"/>
  </r>
  <r>
    <x v="1"/>
    <x v="2"/>
    <x v="0"/>
    <x v="303"/>
    <x v="31"/>
    <n v="2148"/>
    <x v="3"/>
    <x v="1"/>
    <s v="Labels"/>
    <x v="1728"/>
    <n v="4"/>
    <x v="0"/>
    <n v="69372"/>
  </r>
  <r>
    <x v="1"/>
    <x v="0"/>
    <x v="0"/>
    <x v="49"/>
    <x v="1"/>
    <n v="95123"/>
    <x v="1"/>
    <x v="1"/>
    <s v="Storage"/>
    <x v="2016"/>
    <n v="4"/>
    <x v="0"/>
    <n v="20592"/>
  </r>
  <r>
    <x v="1"/>
    <x v="0"/>
    <x v="0"/>
    <x v="49"/>
    <x v="1"/>
    <n v="95123"/>
    <x v="1"/>
    <x v="0"/>
    <s v="Bookcases"/>
    <x v="2017"/>
    <n v="1"/>
    <x v="11"/>
    <n v="-6049"/>
  </r>
  <r>
    <x v="1"/>
    <x v="0"/>
    <x v="0"/>
    <x v="42"/>
    <x v="16"/>
    <n v="85023"/>
    <x v="1"/>
    <x v="1"/>
    <s v="Art"/>
    <x v="1986"/>
    <n v="1"/>
    <x v="2"/>
    <n v="2592"/>
  </r>
  <r>
    <x v="1"/>
    <x v="0"/>
    <x v="0"/>
    <x v="42"/>
    <x v="16"/>
    <n v="85023"/>
    <x v="1"/>
    <x v="2"/>
    <s v="Phones"/>
    <x v="2018"/>
    <n v="5"/>
    <x v="2"/>
    <n v="2114955"/>
  </r>
  <r>
    <x v="1"/>
    <x v="0"/>
    <x v="0"/>
    <x v="42"/>
    <x v="16"/>
    <n v="85023"/>
    <x v="1"/>
    <x v="1"/>
    <s v="Paper"/>
    <x v="2019"/>
    <n v="8"/>
    <x v="2"/>
    <n v="1056456"/>
  </r>
  <r>
    <x v="1"/>
    <x v="0"/>
    <x v="0"/>
    <x v="42"/>
    <x v="16"/>
    <n v="85023"/>
    <x v="1"/>
    <x v="1"/>
    <s v="Labels"/>
    <x v="1277"/>
    <n v="2"/>
    <x v="2"/>
    <n v="1764"/>
  </r>
  <r>
    <x v="1"/>
    <x v="0"/>
    <x v="0"/>
    <x v="0"/>
    <x v="0"/>
    <n v="42420"/>
    <x v="0"/>
    <x v="0"/>
    <s v="Furnishings"/>
    <x v="2020"/>
    <n v="6"/>
    <x v="0"/>
    <n v="2136888"/>
  </r>
  <r>
    <x v="1"/>
    <x v="0"/>
    <x v="0"/>
    <x v="0"/>
    <x v="0"/>
    <n v="42420"/>
    <x v="0"/>
    <x v="1"/>
    <s v="Binders"/>
    <x v="2021"/>
    <n v="2"/>
    <x v="0"/>
    <n v="107604"/>
  </r>
  <r>
    <x v="1"/>
    <x v="2"/>
    <x v="0"/>
    <x v="29"/>
    <x v="20"/>
    <n v="29203"/>
    <x v="0"/>
    <x v="1"/>
    <s v="Paper"/>
    <x v="233"/>
    <n v="4"/>
    <x v="0"/>
    <n v="124416"/>
  </r>
  <r>
    <x v="1"/>
    <x v="0"/>
    <x v="0"/>
    <x v="315"/>
    <x v="2"/>
    <n v="32303"/>
    <x v="0"/>
    <x v="2"/>
    <s v="Phones"/>
    <x v="2022"/>
    <n v="7"/>
    <x v="2"/>
    <n v="705544"/>
  </r>
  <r>
    <x v="1"/>
    <x v="0"/>
    <x v="0"/>
    <x v="20"/>
    <x v="15"/>
    <n v="10035"/>
    <x v="3"/>
    <x v="2"/>
    <s v="Accessories"/>
    <x v="1368"/>
    <n v="2"/>
    <x v="0"/>
    <n v="12"/>
  </r>
  <r>
    <x v="1"/>
    <x v="1"/>
    <x v="0"/>
    <x v="12"/>
    <x v="5"/>
    <n v="77070"/>
    <x v="2"/>
    <x v="0"/>
    <s v="Furnishings"/>
    <x v="2023"/>
    <n v="8"/>
    <x v="7"/>
    <n v="-3232"/>
  </r>
  <r>
    <x v="1"/>
    <x v="1"/>
    <x v="0"/>
    <x v="197"/>
    <x v="2"/>
    <n v="33065"/>
    <x v="0"/>
    <x v="1"/>
    <s v="Appliances"/>
    <x v="2024"/>
    <n v="2"/>
    <x v="2"/>
    <n v="5244"/>
  </r>
  <r>
    <x v="1"/>
    <x v="0"/>
    <x v="0"/>
    <x v="11"/>
    <x v="7"/>
    <n v="84057"/>
    <x v="1"/>
    <x v="0"/>
    <s v="Bookcases"/>
    <x v="2025"/>
    <n v="7"/>
    <x v="0"/>
    <n v="140686"/>
  </r>
  <r>
    <x v="1"/>
    <x v="0"/>
    <x v="0"/>
    <x v="11"/>
    <x v="7"/>
    <n v="84057"/>
    <x v="1"/>
    <x v="1"/>
    <s v="Labels"/>
    <x v="2026"/>
    <n v="5"/>
    <x v="0"/>
    <n v="756"/>
  </r>
  <r>
    <x v="1"/>
    <x v="0"/>
    <x v="0"/>
    <x v="11"/>
    <x v="7"/>
    <n v="84057"/>
    <x v="1"/>
    <x v="1"/>
    <s v="Storage"/>
    <x v="2027"/>
    <n v="2"/>
    <x v="0"/>
    <n v="61389"/>
  </r>
  <r>
    <x v="1"/>
    <x v="0"/>
    <x v="0"/>
    <x v="316"/>
    <x v="18"/>
    <n v="37211"/>
    <x v="0"/>
    <x v="1"/>
    <s v="Labels"/>
    <x v="2028"/>
    <n v="4"/>
    <x v="2"/>
    <n v="33408"/>
  </r>
  <r>
    <x v="1"/>
    <x v="0"/>
    <x v="0"/>
    <x v="316"/>
    <x v="18"/>
    <n v="37211"/>
    <x v="0"/>
    <x v="1"/>
    <s v="Paper"/>
    <x v="554"/>
    <n v="2"/>
    <x v="2"/>
    <n v="36288"/>
  </r>
  <r>
    <x v="0"/>
    <x v="1"/>
    <x v="0"/>
    <x v="20"/>
    <x v="15"/>
    <n v="10009"/>
    <x v="3"/>
    <x v="2"/>
    <s v="Accessories"/>
    <x v="2029"/>
    <n v="1"/>
    <x v="0"/>
    <n v="27036"/>
  </r>
  <r>
    <x v="0"/>
    <x v="1"/>
    <x v="0"/>
    <x v="20"/>
    <x v="15"/>
    <n v="10009"/>
    <x v="3"/>
    <x v="1"/>
    <s v="Storage"/>
    <x v="2030"/>
    <n v="2"/>
    <x v="0"/>
    <n v="91314"/>
  </r>
  <r>
    <x v="2"/>
    <x v="0"/>
    <x v="0"/>
    <x v="256"/>
    <x v="0"/>
    <n v="42104"/>
    <x v="0"/>
    <x v="2"/>
    <s v="Accessories"/>
    <x v="2031"/>
    <n v="4"/>
    <x v="0"/>
    <n v="2769"/>
  </r>
  <r>
    <x v="0"/>
    <x v="0"/>
    <x v="0"/>
    <x v="317"/>
    <x v="4"/>
    <n v="98226"/>
    <x v="1"/>
    <x v="1"/>
    <s v="Binders"/>
    <x v="1377"/>
    <n v="5"/>
    <x v="2"/>
    <n v="785"/>
  </r>
  <r>
    <x v="0"/>
    <x v="0"/>
    <x v="0"/>
    <x v="317"/>
    <x v="4"/>
    <n v="98226"/>
    <x v="1"/>
    <x v="0"/>
    <s v="Tables"/>
    <x v="2032"/>
    <n v="9"/>
    <x v="0"/>
    <n v="2399058"/>
  </r>
  <r>
    <x v="1"/>
    <x v="1"/>
    <x v="0"/>
    <x v="20"/>
    <x v="15"/>
    <n v="10011"/>
    <x v="3"/>
    <x v="1"/>
    <s v="Storage"/>
    <x v="2033"/>
    <n v="8"/>
    <x v="0"/>
    <n v="1338624"/>
  </r>
  <r>
    <x v="3"/>
    <x v="1"/>
    <x v="0"/>
    <x v="46"/>
    <x v="24"/>
    <n v="43055"/>
    <x v="3"/>
    <x v="2"/>
    <s v="Phones"/>
    <x v="2034"/>
    <n v="2"/>
    <x v="10"/>
    <n v="-356174"/>
  </r>
  <r>
    <x v="3"/>
    <x v="1"/>
    <x v="0"/>
    <x v="46"/>
    <x v="24"/>
    <n v="43055"/>
    <x v="3"/>
    <x v="1"/>
    <s v="Art"/>
    <x v="2035"/>
    <n v="4"/>
    <x v="2"/>
    <n v="36432"/>
  </r>
  <r>
    <x v="1"/>
    <x v="2"/>
    <x v="0"/>
    <x v="318"/>
    <x v="10"/>
    <n v="60098"/>
    <x v="2"/>
    <x v="1"/>
    <s v="Art"/>
    <x v="1949"/>
    <n v="2"/>
    <x v="2"/>
    <n v="91"/>
  </r>
  <r>
    <x v="0"/>
    <x v="0"/>
    <x v="0"/>
    <x v="238"/>
    <x v="5"/>
    <n v="75007"/>
    <x v="2"/>
    <x v="2"/>
    <s v="Accessories"/>
    <x v="2036"/>
    <n v="7"/>
    <x v="2"/>
    <n v="524979"/>
  </r>
  <r>
    <x v="1"/>
    <x v="2"/>
    <x v="0"/>
    <x v="240"/>
    <x v="14"/>
    <n v="47905"/>
    <x v="2"/>
    <x v="0"/>
    <s v="Furnishings"/>
    <x v="1800"/>
    <n v="5"/>
    <x v="0"/>
    <n v="31587"/>
  </r>
  <r>
    <x v="1"/>
    <x v="1"/>
    <x v="0"/>
    <x v="38"/>
    <x v="32"/>
    <n v="31907"/>
    <x v="0"/>
    <x v="1"/>
    <s v="Envelopes"/>
    <x v="2037"/>
    <n v="3"/>
    <x v="0"/>
    <n v="79527"/>
  </r>
  <r>
    <x v="1"/>
    <x v="1"/>
    <x v="0"/>
    <x v="38"/>
    <x v="32"/>
    <n v="31907"/>
    <x v="0"/>
    <x v="1"/>
    <s v="Binders"/>
    <x v="2038"/>
    <n v="5"/>
    <x v="0"/>
    <n v="156751"/>
  </r>
  <r>
    <x v="1"/>
    <x v="1"/>
    <x v="0"/>
    <x v="38"/>
    <x v="32"/>
    <n v="31907"/>
    <x v="0"/>
    <x v="1"/>
    <s v="Envelopes"/>
    <x v="700"/>
    <n v="2"/>
    <x v="0"/>
    <n v="53392"/>
  </r>
  <r>
    <x v="1"/>
    <x v="1"/>
    <x v="0"/>
    <x v="38"/>
    <x v="32"/>
    <n v="31907"/>
    <x v="0"/>
    <x v="1"/>
    <s v="Appliances"/>
    <x v="2039"/>
    <n v="3"/>
    <x v="0"/>
    <n v="2903016"/>
  </r>
  <r>
    <x v="1"/>
    <x v="2"/>
    <x v="0"/>
    <x v="166"/>
    <x v="17"/>
    <n v="22304"/>
    <x v="0"/>
    <x v="0"/>
    <s v="Furnishings"/>
    <x v="2040"/>
    <n v="3"/>
    <x v="0"/>
    <n v="307818"/>
  </r>
  <r>
    <x v="1"/>
    <x v="2"/>
    <x v="0"/>
    <x v="166"/>
    <x v="17"/>
    <n v="22304"/>
    <x v="0"/>
    <x v="1"/>
    <s v="Storage"/>
    <x v="2041"/>
    <n v="8"/>
    <x v="0"/>
    <n v="0"/>
  </r>
  <r>
    <x v="1"/>
    <x v="2"/>
    <x v="0"/>
    <x v="166"/>
    <x v="17"/>
    <n v="22304"/>
    <x v="0"/>
    <x v="1"/>
    <s v="Paper"/>
    <x v="532"/>
    <n v="3"/>
    <x v="0"/>
    <n v="93312"/>
  </r>
  <r>
    <x v="1"/>
    <x v="2"/>
    <x v="0"/>
    <x v="166"/>
    <x v="17"/>
    <n v="22304"/>
    <x v="0"/>
    <x v="1"/>
    <s v="Paper"/>
    <x v="1400"/>
    <n v="2"/>
    <x v="0"/>
    <n v="834"/>
  </r>
  <r>
    <x v="1"/>
    <x v="2"/>
    <x v="0"/>
    <x v="166"/>
    <x v="17"/>
    <n v="22304"/>
    <x v="0"/>
    <x v="2"/>
    <s v="Phones"/>
    <x v="2042"/>
    <n v="13"/>
    <x v="0"/>
    <n v="0"/>
  </r>
  <r>
    <x v="1"/>
    <x v="2"/>
    <x v="0"/>
    <x v="166"/>
    <x v="17"/>
    <n v="22304"/>
    <x v="0"/>
    <x v="0"/>
    <s v="Furnishings"/>
    <x v="29"/>
    <n v="3"/>
    <x v="0"/>
    <n v="44712"/>
  </r>
  <r>
    <x v="1"/>
    <x v="2"/>
    <x v="0"/>
    <x v="166"/>
    <x v="17"/>
    <n v="22304"/>
    <x v="0"/>
    <x v="2"/>
    <s v="Phones"/>
    <x v="2043"/>
    <n v="2"/>
    <x v="0"/>
    <n v="526344"/>
  </r>
  <r>
    <x v="1"/>
    <x v="1"/>
    <x v="0"/>
    <x v="319"/>
    <x v="5"/>
    <n v="76117"/>
    <x v="2"/>
    <x v="1"/>
    <s v="Envelopes"/>
    <x v="2044"/>
    <n v="2"/>
    <x v="2"/>
    <n v="21476"/>
  </r>
  <r>
    <x v="1"/>
    <x v="0"/>
    <x v="0"/>
    <x v="20"/>
    <x v="15"/>
    <n v="10024"/>
    <x v="3"/>
    <x v="1"/>
    <s v="Storage"/>
    <x v="2045"/>
    <n v="7"/>
    <x v="0"/>
    <n v="671139"/>
  </r>
  <r>
    <x v="1"/>
    <x v="0"/>
    <x v="0"/>
    <x v="20"/>
    <x v="15"/>
    <n v="10024"/>
    <x v="3"/>
    <x v="0"/>
    <s v="Furnishings"/>
    <x v="732"/>
    <n v="1"/>
    <x v="0"/>
    <n v="97812"/>
  </r>
  <r>
    <x v="1"/>
    <x v="2"/>
    <x v="0"/>
    <x v="1"/>
    <x v="1"/>
    <n v="90004"/>
    <x v="1"/>
    <x v="1"/>
    <s v="Storage"/>
    <x v="156"/>
    <n v="1"/>
    <x v="0"/>
    <n v="10166"/>
  </r>
  <r>
    <x v="1"/>
    <x v="2"/>
    <x v="0"/>
    <x v="1"/>
    <x v="1"/>
    <n v="90004"/>
    <x v="1"/>
    <x v="2"/>
    <s v="Phones"/>
    <x v="2046"/>
    <n v="3"/>
    <x v="2"/>
    <n v="215397"/>
  </r>
  <r>
    <x v="1"/>
    <x v="0"/>
    <x v="0"/>
    <x v="320"/>
    <x v="10"/>
    <n v="60090"/>
    <x v="2"/>
    <x v="0"/>
    <s v="Furnishings"/>
    <x v="2047"/>
    <n v="2"/>
    <x v="7"/>
    <n v="-77748"/>
  </r>
  <r>
    <x v="1"/>
    <x v="0"/>
    <x v="0"/>
    <x v="320"/>
    <x v="10"/>
    <n v="60090"/>
    <x v="2"/>
    <x v="0"/>
    <s v="Tables"/>
    <x v="2048"/>
    <n v="3"/>
    <x v="5"/>
    <n v="-300735"/>
  </r>
  <r>
    <x v="0"/>
    <x v="1"/>
    <x v="0"/>
    <x v="321"/>
    <x v="20"/>
    <n v="29483"/>
    <x v="0"/>
    <x v="2"/>
    <s v="Phones"/>
    <x v="2049"/>
    <n v="2"/>
    <x v="0"/>
    <n v="3955"/>
  </r>
  <r>
    <x v="0"/>
    <x v="1"/>
    <x v="0"/>
    <x v="321"/>
    <x v="20"/>
    <n v="29483"/>
    <x v="0"/>
    <x v="1"/>
    <s v="Binders"/>
    <x v="1991"/>
    <n v="8"/>
    <x v="0"/>
    <n v="1573632"/>
  </r>
  <r>
    <x v="1"/>
    <x v="1"/>
    <x v="0"/>
    <x v="38"/>
    <x v="14"/>
    <n v="47201"/>
    <x v="2"/>
    <x v="1"/>
    <s v="Envelopes"/>
    <x v="2050"/>
    <n v="2"/>
    <x v="0"/>
    <n v="81432"/>
  </r>
  <r>
    <x v="1"/>
    <x v="1"/>
    <x v="0"/>
    <x v="38"/>
    <x v="14"/>
    <n v="47201"/>
    <x v="2"/>
    <x v="1"/>
    <s v="Binders"/>
    <x v="2051"/>
    <n v="3"/>
    <x v="0"/>
    <n v="4117365"/>
  </r>
  <r>
    <x v="1"/>
    <x v="1"/>
    <x v="0"/>
    <x v="38"/>
    <x v="14"/>
    <n v="47201"/>
    <x v="2"/>
    <x v="2"/>
    <s v="Phones"/>
    <x v="2052"/>
    <n v="3"/>
    <x v="0"/>
    <n v="1587519"/>
  </r>
  <r>
    <x v="1"/>
    <x v="1"/>
    <x v="0"/>
    <x v="38"/>
    <x v="14"/>
    <n v="47201"/>
    <x v="2"/>
    <x v="1"/>
    <s v="Storage"/>
    <x v="2053"/>
    <n v="2"/>
    <x v="0"/>
    <n v="954612"/>
  </r>
  <r>
    <x v="1"/>
    <x v="1"/>
    <x v="0"/>
    <x v="38"/>
    <x v="14"/>
    <n v="47201"/>
    <x v="2"/>
    <x v="1"/>
    <s v="Paper"/>
    <x v="1742"/>
    <n v="3"/>
    <x v="0"/>
    <n v="73206"/>
  </r>
  <r>
    <x v="1"/>
    <x v="0"/>
    <x v="0"/>
    <x v="20"/>
    <x v="15"/>
    <n v="10024"/>
    <x v="3"/>
    <x v="1"/>
    <s v="Appliances"/>
    <x v="2054"/>
    <n v="2"/>
    <x v="0"/>
    <n v="353626"/>
  </r>
  <r>
    <x v="1"/>
    <x v="0"/>
    <x v="0"/>
    <x v="20"/>
    <x v="15"/>
    <n v="10024"/>
    <x v="3"/>
    <x v="1"/>
    <s v="Supplies"/>
    <x v="2055"/>
    <n v="7"/>
    <x v="0"/>
    <n v="36813"/>
  </r>
  <r>
    <x v="3"/>
    <x v="0"/>
    <x v="0"/>
    <x v="20"/>
    <x v="15"/>
    <n v="10035"/>
    <x v="3"/>
    <x v="1"/>
    <s v="Paper"/>
    <x v="1742"/>
    <n v="3"/>
    <x v="0"/>
    <n v="70218"/>
  </r>
  <r>
    <x v="3"/>
    <x v="0"/>
    <x v="0"/>
    <x v="20"/>
    <x v="15"/>
    <n v="10035"/>
    <x v="3"/>
    <x v="2"/>
    <s v="Machines"/>
    <x v="2056"/>
    <n v="3"/>
    <x v="0"/>
    <n v="3644595"/>
  </r>
  <r>
    <x v="3"/>
    <x v="0"/>
    <x v="0"/>
    <x v="20"/>
    <x v="15"/>
    <n v="10035"/>
    <x v="3"/>
    <x v="0"/>
    <s v="Bookcases"/>
    <x v="2057"/>
    <n v="1"/>
    <x v="2"/>
    <n v="51294"/>
  </r>
  <r>
    <x v="3"/>
    <x v="0"/>
    <x v="0"/>
    <x v="20"/>
    <x v="15"/>
    <n v="10035"/>
    <x v="3"/>
    <x v="0"/>
    <s v="Furnishings"/>
    <x v="2058"/>
    <n v="4"/>
    <x v="0"/>
    <n v="207808"/>
  </r>
  <r>
    <x v="1"/>
    <x v="1"/>
    <x v="0"/>
    <x v="108"/>
    <x v="2"/>
    <n v="32216"/>
    <x v="0"/>
    <x v="1"/>
    <s v="Binders"/>
    <x v="1310"/>
    <n v="1"/>
    <x v="6"/>
    <n v="-8558"/>
  </r>
  <r>
    <x v="1"/>
    <x v="2"/>
    <x v="0"/>
    <x v="70"/>
    <x v="1"/>
    <n v="92024"/>
    <x v="1"/>
    <x v="1"/>
    <s v="Art"/>
    <x v="2059"/>
    <n v="1"/>
    <x v="0"/>
    <n v="49271"/>
  </r>
  <r>
    <x v="1"/>
    <x v="1"/>
    <x v="0"/>
    <x v="81"/>
    <x v="5"/>
    <n v="76017"/>
    <x v="2"/>
    <x v="2"/>
    <s v="Accessories"/>
    <x v="1044"/>
    <n v="3"/>
    <x v="2"/>
    <n v="0"/>
  </r>
  <r>
    <x v="1"/>
    <x v="1"/>
    <x v="0"/>
    <x v="81"/>
    <x v="5"/>
    <n v="76017"/>
    <x v="2"/>
    <x v="1"/>
    <s v="Labels"/>
    <x v="829"/>
    <n v="1"/>
    <x v="2"/>
    <n v="882"/>
  </r>
  <r>
    <x v="1"/>
    <x v="1"/>
    <x v="0"/>
    <x v="81"/>
    <x v="5"/>
    <n v="76017"/>
    <x v="2"/>
    <x v="0"/>
    <s v="Tables"/>
    <x v="2060"/>
    <n v="5"/>
    <x v="4"/>
    <n v="-1218735"/>
  </r>
  <r>
    <x v="1"/>
    <x v="1"/>
    <x v="0"/>
    <x v="81"/>
    <x v="5"/>
    <n v="76017"/>
    <x v="2"/>
    <x v="1"/>
    <s v="Labels"/>
    <x v="2061"/>
    <n v="2"/>
    <x v="2"/>
    <n v="19926"/>
  </r>
  <r>
    <x v="1"/>
    <x v="1"/>
    <x v="0"/>
    <x v="81"/>
    <x v="5"/>
    <n v="76017"/>
    <x v="2"/>
    <x v="1"/>
    <s v="Paper"/>
    <x v="914"/>
    <n v="3"/>
    <x v="2"/>
    <n v="51012"/>
  </r>
  <r>
    <x v="1"/>
    <x v="1"/>
    <x v="0"/>
    <x v="81"/>
    <x v="5"/>
    <n v="76017"/>
    <x v="2"/>
    <x v="0"/>
    <s v="Furnishings"/>
    <x v="842"/>
    <n v="3"/>
    <x v="7"/>
    <n v="-39624"/>
  </r>
  <r>
    <x v="1"/>
    <x v="1"/>
    <x v="0"/>
    <x v="1"/>
    <x v="1"/>
    <n v="90045"/>
    <x v="1"/>
    <x v="0"/>
    <s v="Chairs"/>
    <x v="1458"/>
    <n v="2"/>
    <x v="2"/>
    <n v="2598"/>
  </r>
  <r>
    <x v="1"/>
    <x v="1"/>
    <x v="0"/>
    <x v="1"/>
    <x v="1"/>
    <n v="90049"/>
    <x v="1"/>
    <x v="0"/>
    <s v="Chairs"/>
    <x v="2062"/>
    <n v="3"/>
    <x v="2"/>
    <n v="23028"/>
  </r>
  <r>
    <x v="1"/>
    <x v="1"/>
    <x v="0"/>
    <x v="1"/>
    <x v="1"/>
    <n v="90049"/>
    <x v="1"/>
    <x v="1"/>
    <s v="Binders"/>
    <x v="2063"/>
    <n v="6"/>
    <x v="2"/>
    <n v="5715"/>
  </r>
  <r>
    <x v="1"/>
    <x v="0"/>
    <x v="0"/>
    <x v="8"/>
    <x v="1"/>
    <n v="94110"/>
    <x v="1"/>
    <x v="1"/>
    <s v="Labels"/>
    <x v="395"/>
    <n v="2"/>
    <x v="0"/>
    <n v="27166"/>
  </r>
  <r>
    <x v="1"/>
    <x v="0"/>
    <x v="0"/>
    <x v="8"/>
    <x v="1"/>
    <n v="94110"/>
    <x v="1"/>
    <x v="1"/>
    <s v="Binders"/>
    <x v="2064"/>
    <n v="13"/>
    <x v="2"/>
    <n v="38025"/>
  </r>
  <r>
    <x v="1"/>
    <x v="1"/>
    <x v="0"/>
    <x v="51"/>
    <x v="27"/>
    <n v="88220"/>
    <x v="1"/>
    <x v="1"/>
    <s v="Art"/>
    <x v="1864"/>
    <n v="3"/>
    <x v="0"/>
    <n v="10842"/>
  </r>
  <r>
    <x v="1"/>
    <x v="1"/>
    <x v="0"/>
    <x v="51"/>
    <x v="27"/>
    <n v="88220"/>
    <x v="1"/>
    <x v="2"/>
    <s v="Phones"/>
    <x v="2065"/>
    <n v="4"/>
    <x v="2"/>
    <n v="6704"/>
  </r>
  <r>
    <x v="1"/>
    <x v="1"/>
    <x v="0"/>
    <x v="51"/>
    <x v="27"/>
    <n v="88220"/>
    <x v="1"/>
    <x v="1"/>
    <s v="Storage"/>
    <x v="2066"/>
    <n v="3"/>
    <x v="0"/>
    <n v="104496"/>
  </r>
  <r>
    <x v="1"/>
    <x v="1"/>
    <x v="0"/>
    <x v="51"/>
    <x v="27"/>
    <n v="88220"/>
    <x v="1"/>
    <x v="1"/>
    <s v="Labels"/>
    <x v="1697"/>
    <n v="5"/>
    <x v="0"/>
    <n v="86715"/>
  </r>
  <r>
    <x v="0"/>
    <x v="1"/>
    <x v="0"/>
    <x v="285"/>
    <x v="25"/>
    <n v="63116"/>
    <x v="2"/>
    <x v="1"/>
    <s v="Paper"/>
    <x v="233"/>
    <n v="4"/>
    <x v="0"/>
    <n v="124416"/>
  </r>
  <r>
    <x v="2"/>
    <x v="2"/>
    <x v="0"/>
    <x v="20"/>
    <x v="15"/>
    <n v="10024"/>
    <x v="3"/>
    <x v="2"/>
    <s v="Copiers"/>
    <x v="2067"/>
    <n v="4"/>
    <x v="2"/>
    <n v="39199888"/>
  </r>
  <r>
    <x v="2"/>
    <x v="2"/>
    <x v="0"/>
    <x v="20"/>
    <x v="15"/>
    <n v="10024"/>
    <x v="3"/>
    <x v="2"/>
    <s v="Phones"/>
    <x v="2068"/>
    <n v="8"/>
    <x v="0"/>
    <n v="647892"/>
  </r>
  <r>
    <x v="2"/>
    <x v="2"/>
    <x v="0"/>
    <x v="20"/>
    <x v="15"/>
    <n v="10024"/>
    <x v="3"/>
    <x v="1"/>
    <s v="Envelopes"/>
    <x v="994"/>
    <n v="5"/>
    <x v="0"/>
    <n v="28755"/>
  </r>
  <r>
    <x v="2"/>
    <x v="2"/>
    <x v="0"/>
    <x v="20"/>
    <x v="15"/>
    <n v="10024"/>
    <x v="3"/>
    <x v="2"/>
    <s v="Phones"/>
    <x v="2069"/>
    <n v="1"/>
    <x v="0"/>
    <n v="5299"/>
  </r>
  <r>
    <x v="2"/>
    <x v="1"/>
    <x v="0"/>
    <x v="24"/>
    <x v="24"/>
    <n v="45503"/>
    <x v="3"/>
    <x v="2"/>
    <s v="Accessories"/>
    <x v="2070"/>
    <n v="4"/>
    <x v="2"/>
    <n v="91296"/>
  </r>
  <r>
    <x v="2"/>
    <x v="1"/>
    <x v="0"/>
    <x v="24"/>
    <x v="24"/>
    <n v="45503"/>
    <x v="3"/>
    <x v="2"/>
    <s v="Machines"/>
    <x v="2071"/>
    <n v="7"/>
    <x v="6"/>
    <n v="-9359595"/>
  </r>
  <r>
    <x v="2"/>
    <x v="1"/>
    <x v="0"/>
    <x v="24"/>
    <x v="24"/>
    <n v="45503"/>
    <x v="3"/>
    <x v="1"/>
    <s v="Binders"/>
    <x v="2072"/>
    <n v="10"/>
    <x v="6"/>
    <n v="-748"/>
  </r>
  <r>
    <x v="1"/>
    <x v="0"/>
    <x v="0"/>
    <x v="251"/>
    <x v="26"/>
    <n v="74133"/>
    <x v="2"/>
    <x v="1"/>
    <s v="Paper"/>
    <x v="1742"/>
    <n v="3"/>
    <x v="0"/>
    <n v="70218"/>
  </r>
  <r>
    <x v="1"/>
    <x v="0"/>
    <x v="0"/>
    <x v="4"/>
    <x v="4"/>
    <n v="98103"/>
    <x v="1"/>
    <x v="0"/>
    <s v="Furnishings"/>
    <x v="774"/>
    <n v="2"/>
    <x v="0"/>
    <n v="171828"/>
  </r>
  <r>
    <x v="1"/>
    <x v="0"/>
    <x v="0"/>
    <x v="4"/>
    <x v="4"/>
    <n v="98103"/>
    <x v="1"/>
    <x v="0"/>
    <s v="Chairs"/>
    <x v="2073"/>
    <n v="2"/>
    <x v="2"/>
    <n v="42624"/>
  </r>
  <r>
    <x v="1"/>
    <x v="0"/>
    <x v="0"/>
    <x v="4"/>
    <x v="4"/>
    <n v="98103"/>
    <x v="1"/>
    <x v="0"/>
    <s v="Chairs"/>
    <x v="2074"/>
    <n v="1"/>
    <x v="2"/>
    <n v="24858"/>
  </r>
  <r>
    <x v="0"/>
    <x v="1"/>
    <x v="0"/>
    <x v="115"/>
    <x v="3"/>
    <n v="28314"/>
    <x v="0"/>
    <x v="0"/>
    <s v="Furnishings"/>
    <x v="1222"/>
    <n v="2"/>
    <x v="2"/>
    <n v="7392"/>
  </r>
  <r>
    <x v="0"/>
    <x v="1"/>
    <x v="0"/>
    <x v="115"/>
    <x v="3"/>
    <n v="28314"/>
    <x v="0"/>
    <x v="1"/>
    <s v="Binders"/>
    <x v="2075"/>
    <n v="5"/>
    <x v="6"/>
    <n v="-5784"/>
  </r>
  <r>
    <x v="1"/>
    <x v="1"/>
    <x v="0"/>
    <x v="1"/>
    <x v="1"/>
    <n v="90045"/>
    <x v="1"/>
    <x v="1"/>
    <s v="Storage"/>
    <x v="2027"/>
    <n v="2"/>
    <x v="0"/>
    <n v="61389"/>
  </r>
  <r>
    <x v="1"/>
    <x v="0"/>
    <x v="0"/>
    <x v="20"/>
    <x v="15"/>
    <n v="10035"/>
    <x v="3"/>
    <x v="1"/>
    <s v="Paper"/>
    <x v="2076"/>
    <n v="4"/>
    <x v="0"/>
    <n v="93296"/>
  </r>
  <r>
    <x v="1"/>
    <x v="0"/>
    <x v="0"/>
    <x v="20"/>
    <x v="15"/>
    <n v="10035"/>
    <x v="3"/>
    <x v="1"/>
    <s v="Binders"/>
    <x v="526"/>
    <n v="3"/>
    <x v="2"/>
    <n v="42666"/>
  </r>
  <r>
    <x v="1"/>
    <x v="0"/>
    <x v="0"/>
    <x v="20"/>
    <x v="15"/>
    <n v="10035"/>
    <x v="3"/>
    <x v="1"/>
    <s v="Art"/>
    <x v="2077"/>
    <n v="3"/>
    <x v="0"/>
    <n v="166764"/>
  </r>
  <r>
    <x v="1"/>
    <x v="0"/>
    <x v="0"/>
    <x v="20"/>
    <x v="15"/>
    <n v="10035"/>
    <x v="3"/>
    <x v="0"/>
    <s v="Chairs"/>
    <x v="2078"/>
    <n v="4"/>
    <x v="9"/>
    <n v="14304"/>
  </r>
  <r>
    <x v="1"/>
    <x v="0"/>
    <x v="0"/>
    <x v="322"/>
    <x v="36"/>
    <n v="71901"/>
    <x v="0"/>
    <x v="2"/>
    <s v="Accessories"/>
    <x v="791"/>
    <n v="1"/>
    <x v="0"/>
    <n v="2999"/>
  </r>
  <r>
    <x v="2"/>
    <x v="0"/>
    <x v="0"/>
    <x v="34"/>
    <x v="10"/>
    <n v="60505"/>
    <x v="2"/>
    <x v="1"/>
    <s v="Paper"/>
    <x v="764"/>
    <n v="6"/>
    <x v="2"/>
    <n v="674424"/>
  </r>
  <r>
    <x v="0"/>
    <x v="2"/>
    <x v="0"/>
    <x v="253"/>
    <x v="3"/>
    <n v="27604"/>
    <x v="0"/>
    <x v="2"/>
    <s v="Phones"/>
    <x v="2079"/>
    <n v="1"/>
    <x v="2"/>
    <n v="41391"/>
  </r>
  <r>
    <x v="0"/>
    <x v="2"/>
    <x v="0"/>
    <x v="253"/>
    <x v="3"/>
    <n v="27604"/>
    <x v="0"/>
    <x v="0"/>
    <s v="Furnishings"/>
    <x v="2080"/>
    <n v="8"/>
    <x v="2"/>
    <n v="62856"/>
  </r>
  <r>
    <x v="0"/>
    <x v="0"/>
    <x v="0"/>
    <x v="251"/>
    <x v="26"/>
    <n v="74133"/>
    <x v="2"/>
    <x v="0"/>
    <s v="Furnishings"/>
    <x v="2081"/>
    <n v="3"/>
    <x v="0"/>
    <n v="236529"/>
  </r>
  <r>
    <x v="0"/>
    <x v="0"/>
    <x v="0"/>
    <x v="251"/>
    <x v="26"/>
    <n v="74133"/>
    <x v="2"/>
    <x v="1"/>
    <s v="Binders"/>
    <x v="2082"/>
    <n v="3"/>
    <x v="0"/>
    <n v="201207"/>
  </r>
  <r>
    <x v="0"/>
    <x v="0"/>
    <x v="0"/>
    <x v="251"/>
    <x v="26"/>
    <n v="74133"/>
    <x v="2"/>
    <x v="1"/>
    <s v="Paper"/>
    <x v="91"/>
    <n v="2"/>
    <x v="0"/>
    <n v="62208"/>
  </r>
  <r>
    <x v="0"/>
    <x v="0"/>
    <x v="0"/>
    <x v="251"/>
    <x v="26"/>
    <n v="74133"/>
    <x v="2"/>
    <x v="0"/>
    <s v="Furnishings"/>
    <x v="2020"/>
    <n v="6"/>
    <x v="0"/>
    <n v="2136888"/>
  </r>
  <r>
    <x v="0"/>
    <x v="0"/>
    <x v="0"/>
    <x v="251"/>
    <x v="26"/>
    <n v="74133"/>
    <x v="2"/>
    <x v="2"/>
    <s v="Phones"/>
    <x v="1201"/>
    <n v="3"/>
    <x v="0"/>
    <n v="283095"/>
  </r>
  <r>
    <x v="1"/>
    <x v="1"/>
    <x v="0"/>
    <x v="86"/>
    <x v="1"/>
    <n v="92345"/>
    <x v="1"/>
    <x v="0"/>
    <s v="Bookcases"/>
    <x v="2083"/>
    <n v="5"/>
    <x v="11"/>
    <n v="19998"/>
  </r>
  <r>
    <x v="0"/>
    <x v="1"/>
    <x v="0"/>
    <x v="212"/>
    <x v="7"/>
    <n v="84604"/>
    <x v="1"/>
    <x v="1"/>
    <s v="Binders"/>
    <x v="2084"/>
    <n v="3"/>
    <x v="2"/>
    <n v="35022"/>
  </r>
  <r>
    <x v="0"/>
    <x v="1"/>
    <x v="0"/>
    <x v="212"/>
    <x v="7"/>
    <n v="84604"/>
    <x v="1"/>
    <x v="1"/>
    <s v="Binders"/>
    <x v="683"/>
    <n v="3"/>
    <x v="2"/>
    <n v="42717"/>
  </r>
  <r>
    <x v="0"/>
    <x v="1"/>
    <x v="0"/>
    <x v="212"/>
    <x v="7"/>
    <n v="84604"/>
    <x v="1"/>
    <x v="1"/>
    <s v="Paper"/>
    <x v="2085"/>
    <n v="3"/>
    <x v="0"/>
    <n v="807912"/>
  </r>
  <r>
    <x v="0"/>
    <x v="1"/>
    <x v="0"/>
    <x v="212"/>
    <x v="7"/>
    <n v="84604"/>
    <x v="1"/>
    <x v="0"/>
    <s v="Bookcases"/>
    <x v="2086"/>
    <n v="3"/>
    <x v="0"/>
    <n v="775764"/>
  </r>
  <r>
    <x v="0"/>
    <x v="1"/>
    <x v="0"/>
    <x v="212"/>
    <x v="7"/>
    <n v="84604"/>
    <x v="1"/>
    <x v="1"/>
    <s v="Binders"/>
    <x v="2087"/>
    <n v="2"/>
    <x v="2"/>
    <n v="89544"/>
  </r>
  <r>
    <x v="0"/>
    <x v="1"/>
    <x v="0"/>
    <x v="212"/>
    <x v="7"/>
    <n v="84604"/>
    <x v="1"/>
    <x v="1"/>
    <s v="Storage"/>
    <x v="2088"/>
    <n v="2"/>
    <x v="0"/>
    <n v="65435"/>
  </r>
  <r>
    <x v="0"/>
    <x v="1"/>
    <x v="0"/>
    <x v="212"/>
    <x v="7"/>
    <n v="84604"/>
    <x v="1"/>
    <x v="1"/>
    <s v="Labels"/>
    <x v="913"/>
    <n v="5"/>
    <x v="0"/>
    <n v="7056"/>
  </r>
  <r>
    <x v="1"/>
    <x v="0"/>
    <x v="0"/>
    <x v="8"/>
    <x v="1"/>
    <n v="94110"/>
    <x v="1"/>
    <x v="1"/>
    <s v="Envelopes"/>
    <x v="139"/>
    <n v="3"/>
    <x v="0"/>
    <n v="51042"/>
  </r>
  <r>
    <x v="1"/>
    <x v="1"/>
    <x v="0"/>
    <x v="23"/>
    <x v="16"/>
    <n v="85234"/>
    <x v="1"/>
    <x v="0"/>
    <s v="Chairs"/>
    <x v="2089"/>
    <n v="4"/>
    <x v="2"/>
    <n v="99432"/>
  </r>
  <r>
    <x v="1"/>
    <x v="1"/>
    <x v="0"/>
    <x v="20"/>
    <x v="15"/>
    <n v="10035"/>
    <x v="3"/>
    <x v="2"/>
    <s v="Phones"/>
    <x v="2090"/>
    <n v="11"/>
    <x v="0"/>
    <n v="4949725"/>
  </r>
  <r>
    <x v="1"/>
    <x v="1"/>
    <x v="0"/>
    <x v="20"/>
    <x v="15"/>
    <n v="10035"/>
    <x v="3"/>
    <x v="1"/>
    <s v="Envelopes"/>
    <x v="1073"/>
    <n v="2"/>
    <x v="0"/>
    <n v="35982"/>
  </r>
  <r>
    <x v="2"/>
    <x v="2"/>
    <x v="0"/>
    <x v="24"/>
    <x v="25"/>
    <n v="65807"/>
    <x v="2"/>
    <x v="1"/>
    <s v="Binders"/>
    <x v="1709"/>
    <n v="2"/>
    <x v="0"/>
    <n v="42048"/>
  </r>
  <r>
    <x v="2"/>
    <x v="0"/>
    <x v="0"/>
    <x v="26"/>
    <x v="18"/>
    <n v="38109"/>
    <x v="0"/>
    <x v="1"/>
    <s v="Labels"/>
    <x v="2091"/>
    <n v="1"/>
    <x v="2"/>
    <n v="12948"/>
  </r>
  <r>
    <x v="2"/>
    <x v="0"/>
    <x v="0"/>
    <x v="26"/>
    <x v="18"/>
    <n v="38109"/>
    <x v="0"/>
    <x v="0"/>
    <s v="Tables"/>
    <x v="2092"/>
    <n v="3"/>
    <x v="10"/>
    <n v="-142071"/>
  </r>
  <r>
    <x v="2"/>
    <x v="0"/>
    <x v="0"/>
    <x v="26"/>
    <x v="18"/>
    <n v="38109"/>
    <x v="0"/>
    <x v="1"/>
    <s v="Binders"/>
    <x v="1785"/>
    <n v="2"/>
    <x v="6"/>
    <n v="-20108"/>
  </r>
  <r>
    <x v="3"/>
    <x v="0"/>
    <x v="0"/>
    <x v="112"/>
    <x v="5"/>
    <n v="79109"/>
    <x v="2"/>
    <x v="2"/>
    <s v="Accessories"/>
    <x v="2093"/>
    <n v="3"/>
    <x v="2"/>
    <n v="208719"/>
  </r>
  <r>
    <x v="3"/>
    <x v="0"/>
    <x v="0"/>
    <x v="112"/>
    <x v="5"/>
    <n v="79109"/>
    <x v="2"/>
    <x v="1"/>
    <s v="Paper"/>
    <x v="2094"/>
    <n v="1"/>
    <x v="2"/>
    <n v="95688"/>
  </r>
  <r>
    <x v="1"/>
    <x v="2"/>
    <x v="0"/>
    <x v="1"/>
    <x v="1"/>
    <n v="90045"/>
    <x v="1"/>
    <x v="0"/>
    <s v="Chairs"/>
    <x v="1525"/>
    <n v="1"/>
    <x v="2"/>
    <n v="45882"/>
  </r>
  <r>
    <x v="1"/>
    <x v="2"/>
    <x v="0"/>
    <x v="1"/>
    <x v="1"/>
    <n v="90045"/>
    <x v="1"/>
    <x v="1"/>
    <s v="Appliances"/>
    <x v="2095"/>
    <n v="4"/>
    <x v="0"/>
    <n v="296688"/>
  </r>
  <r>
    <x v="0"/>
    <x v="1"/>
    <x v="0"/>
    <x v="90"/>
    <x v="31"/>
    <n v="1852"/>
    <x v="3"/>
    <x v="1"/>
    <s v="Paper"/>
    <x v="1617"/>
    <n v="3"/>
    <x v="0"/>
    <n v="798912"/>
  </r>
  <r>
    <x v="0"/>
    <x v="1"/>
    <x v="0"/>
    <x v="90"/>
    <x v="31"/>
    <n v="1852"/>
    <x v="3"/>
    <x v="0"/>
    <s v="Chairs"/>
    <x v="2096"/>
    <n v="6"/>
    <x v="0"/>
    <n v="2121876"/>
  </r>
  <r>
    <x v="0"/>
    <x v="1"/>
    <x v="0"/>
    <x v="90"/>
    <x v="31"/>
    <n v="1852"/>
    <x v="3"/>
    <x v="1"/>
    <s v="Paper"/>
    <x v="2097"/>
    <n v="2"/>
    <x v="0"/>
    <n v="12838"/>
  </r>
  <r>
    <x v="0"/>
    <x v="1"/>
    <x v="0"/>
    <x v="90"/>
    <x v="31"/>
    <n v="1852"/>
    <x v="3"/>
    <x v="1"/>
    <s v="Storage"/>
    <x v="2098"/>
    <n v="5"/>
    <x v="0"/>
    <n v="238653"/>
  </r>
  <r>
    <x v="3"/>
    <x v="0"/>
    <x v="0"/>
    <x v="70"/>
    <x v="1"/>
    <n v="92024"/>
    <x v="1"/>
    <x v="1"/>
    <s v="Paper"/>
    <x v="1617"/>
    <n v="3"/>
    <x v="0"/>
    <n v="798912"/>
  </r>
  <r>
    <x v="1"/>
    <x v="0"/>
    <x v="0"/>
    <x v="153"/>
    <x v="3"/>
    <n v="28806"/>
    <x v="0"/>
    <x v="1"/>
    <s v="Art"/>
    <x v="1709"/>
    <n v="5"/>
    <x v="2"/>
    <n v="7665"/>
  </r>
  <r>
    <x v="1"/>
    <x v="0"/>
    <x v="0"/>
    <x v="153"/>
    <x v="3"/>
    <n v="28806"/>
    <x v="0"/>
    <x v="1"/>
    <s v="Appliances"/>
    <x v="2099"/>
    <n v="1"/>
    <x v="2"/>
    <n v="43584"/>
  </r>
  <r>
    <x v="3"/>
    <x v="0"/>
    <x v="0"/>
    <x v="206"/>
    <x v="22"/>
    <n v="81001"/>
    <x v="1"/>
    <x v="1"/>
    <s v="Binders"/>
    <x v="2100"/>
    <n v="7"/>
    <x v="6"/>
    <n v="-81312"/>
  </r>
  <r>
    <x v="3"/>
    <x v="0"/>
    <x v="0"/>
    <x v="206"/>
    <x v="22"/>
    <n v="81001"/>
    <x v="1"/>
    <x v="1"/>
    <s v="Binders"/>
    <x v="1116"/>
    <n v="2"/>
    <x v="6"/>
    <n v="-16776"/>
  </r>
  <r>
    <x v="1"/>
    <x v="2"/>
    <x v="0"/>
    <x v="25"/>
    <x v="12"/>
    <n v="49201"/>
    <x v="2"/>
    <x v="1"/>
    <s v="Binders"/>
    <x v="913"/>
    <n v="5"/>
    <x v="0"/>
    <n v="7056"/>
  </r>
  <r>
    <x v="1"/>
    <x v="2"/>
    <x v="0"/>
    <x v="25"/>
    <x v="12"/>
    <n v="49201"/>
    <x v="2"/>
    <x v="2"/>
    <s v="Accessories"/>
    <x v="983"/>
    <n v="5"/>
    <x v="0"/>
    <n v="111591"/>
  </r>
  <r>
    <x v="1"/>
    <x v="2"/>
    <x v="0"/>
    <x v="25"/>
    <x v="12"/>
    <n v="49201"/>
    <x v="2"/>
    <x v="1"/>
    <s v="Binders"/>
    <x v="2101"/>
    <n v="4"/>
    <x v="0"/>
    <n v="420744"/>
  </r>
  <r>
    <x v="1"/>
    <x v="2"/>
    <x v="0"/>
    <x v="25"/>
    <x v="12"/>
    <n v="49201"/>
    <x v="2"/>
    <x v="2"/>
    <s v="Machines"/>
    <x v="2102"/>
    <n v="3"/>
    <x v="9"/>
    <n v="1520883"/>
  </r>
  <r>
    <x v="1"/>
    <x v="2"/>
    <x v="0"/>
    <x v="25"/>
    <x v="12"/>
    <n v="49201"/>
    <x v="2"/>
    <x v="2"/>
    <s v="Phones"/>
    <x v="2103"/>
    <n v="1"/>
    <x v="0"/>
    <n v="49497"/>
  </r>
  <r>
    <x v="1"/>
    <x v="0"/>
    <x v="0"/>
    <x v="1"/>
    <x v="1"/>
    <n v="90004"/>
    <x v="1"/>
    <x v="1"/>
    <s v="Binders"/>
    <x v="2104"/>
    <n v="9"/>
    <x v="2"/>
    <n v="1015794"/>
  </r>
  <r>
    <x v="1"/>
    <x v="0"/>
    <x v="0"/>
    <x v="222"/>
    <x v="3"/>
    <n v="27360"/>
    <x v="0"/>
    <x v="1"/>
    <s v="Envelopes"/>
    <x v="2105"/>
    <n v="3"/>
    <x v="2"/>
    <n v="29985"/>
  </r>
  <r>
    <x v="1"/>
    <x v="0"/>
    <x v="0"/>
    <x v="222"/>
    <x v="3"/>
    <n v="27360"/>
    <x v="0"/>
    <x v="1"/>
    <s v="Binders"/>
    <x v="2106"/>
    <n v="2"/>
    <x v="6"/>
    <n v="-24564"/>
  </r>
  <r>
    <x v="2"/>
    <x v="0"/>
    <x v="0"/>
    <x v="97"/>
    <x v="10"/>
    <n v="61604"/>
    <x v="2"/>
    <x v="1"/>
    <s v="Binders"/>
    <x v="2107"/>
    <n v="5"/>
    <x v="3"/>
    <n v="-6567"/>
  </r>
  <r>
    <x v="2"/>
    <x v="1"/>
    <x v="0"/>
    <x v="1"/>
    <x v="1"/>
    <n v="90032"/>
    <x v="1"/>
    <x v="1"/>
    <s v="Paper"/>
    <x v="2108"/>
    <n v="5"/>
    <x v="0"/>
    <n v="7065"/>
  </r>
  <r>
    <x v="2"/>
    <x v="0"/>
    <x v="0"/>
    <x v="22"/>
    <x v="10"/>
    <n v="60653"/>
    <x v="2"/>
    <x v="1"/>
    <s v="Art"/>
    <x v="779"/>
    <n v="4"/>
    <x v="2"/>
    <n v="164"/>
  </r>
  <r>
    <x v="1"/>
    <x v="0"/>
    <x v="0"/>
    <x v="10"/>
    <x v="9"/>
    <n v="19134"/>
    <x v="3"/>
    <x v="1"/>
    <s v="Binders"/>
    <x v="2109"/>
    <n v="3"/>
    <x v="6"/>
    <n v="-4455"/>
  </r>
  <r>
    <x v="1"/>
    <x v="0"/>
    <x v="0"/>
    <x v="323"/>
    <x v="22"/>
    <n v="80112"/>
    <x v="1"/>
    <x v="1"/>
    <s v="Paper"/>
    <x v="1118"/>
    <n v="3"/>
    <x v="2"/>
    <n v="56115"/>
  </r>
  <r>
    <x v="1"/>
    <x v="0"/>
    <x v="0"/>
    <x v="323"/>
    <x v="22"/>
    <n v="80112"/>
    <x v="1"/>
    <x v="2"/>
    <s v="Phones"/>
    <x v="2110"/>
    <n v="3"/>
    <x v="2"/>
    <n v="81432"/>
  </r>
  <r>
    <x v="1"/>
    <x v="1"/>
    <x v="0"/>
    <x v="4"/>
    <x v="4"/>
    <n v="98115"/>
    <x v="1"/>
    <x v="0"/>
    <s v="Furnishings"/>
    <x v="2111"/>
    <n v="5"/>
    <x v="0"/>
    <n v="37366"/>
  </r>
  <r>
    <x v="1"/>
    <x v="0"/>
    <x v="0"/>
    <x v="146"/>
    <x v="2"/>
    <n v="33012"/>
    <x v="0"/>
    <x v="0"/>
    <s v="Furnishings"/>
    <x v="2112"/>
    <n v="1"/>
    <x v="2"/>
    <n v="40383"/>
  </r>
  <r>
    <x v="2"/>
    <x v="0"/>
    <x v="0"/>
    <x v="152"/>
    <x v="24"/>
    <n v="43130"/>
    <x v="3"/>
    <x v="1"/>
    <s v="Paper"/>
    <x v="2113"/>
    <n v="2"/>
    <x v="2"/>
    <n v="106232"/>
  </r>
  <r>
    <x v="1"/>
    <x v="2"/>
    <x v="0"/>
    <x v="108"/>
    <x v="2"/>
    <n v="32216"/>
    <x v="0"/>
    <x v="2"/>
    <s v="Machines"/>
    <x v="2114"/>
    <n v="4"/>
    <x v="5"/>
    <n v="-16426"/>
  </r>
  <r>
    <x v="1"/>
    <x v="2"/>
    <x v="0"/>
    <x v="108"/>
    <x v="2"/>
    <n v="32216"/>
    <x v="0"/>
    <x v="2"/>
    <s v="Machines"/>
    <x v="2115"/>
    <n v="6"/>
    <x v="5"/>
    <n v="-18110784"/>
  </r>
  <r>
    <x v="1"/>
    <x v="2"/>
    <x v="0"/>
    <x v="108"/>
    <x v="2"/>
    <n v="32216"/>
    <x v="0"/>
    <x v="1"/>
    <s v="Paper"/>
    <x v="2116"/>
    <n v="4"/>
    <x v="2"/>
    <n v="74816"/>
  </r>
  <r>
    <x v="1"/>
    <x v="2"/>
    <x v="0"/>
    <x v="108"/>
    <x v="2"/>
    <n v="32216"/>
    <x v="0"/>
    <x v="1"/>
    <s v="Art"/>
    <x v="2117"/>
    <n v="3"/>
    <x v="2"/>
    <n v="1002"/>
  </r>
  <r>
    <x v="1"/>
    <x v="2"/>
    <x v="0"/>
    <x v="108"/>
    <x v="2"/>
    <n v="32216"/>
    <x v="0"/>
    <x v="0"/>
    <s v="Furnishings"/>
    <x v="2118"/>
    <n v="2"/>
    <x v="2"/>
    <n v="80766"/>
  </r>
  <r>
    <x v="1"/>
    <x v="2"/>
    <x v="0"/>
    <x v="108"/>
    <x v="2"/>
    <n v="32216"/>
    <x v="0"/>
    <x v="1"/>
    <s v="Fasteners"/>
    <x v="2119"/>
    <n v="3"/>
    <x v="2"/>
    <n v="59175"/>
  </r>
  <r>
    <x v="1"/>
    <x v="2"/>
    <x v="0"/>
    <x v="108"/>
    <x v="2"/>
    <n v="32216"/>
    <x v="0"/>
    <x v="0"/>
    <s v="Furnishings"/>
    <x v="1826"/>
    <n v="3"/>
    <x v="2"/>
    <n v="15294"/>
  </r>
  <r>
    <x v="1"/>
    <x v="0"/>
    <x v="0"/>
    <x v="248"/>
    <x v="39"/>
    <n v="21215"/>
    <x v="3"/>
    <x v="1"/>
    <s v="Paper"/>
    <x v="2120"/>
    <n v="3"/>
    <x v="0"/>
    <n v="569772"/>
  </r>
  <r>
    <x v="0"/>
    <x v="0"/>
    <x v="0"/>
    <x v="20"/>
    <x v="15"/>
    <n v="10009"/>
    <x v="3"/>
    <x v="2"/>
    <s v="Accessories"/>
    <x v="2121"/>
    <n v="6"/>
    <x v="0"/>
    <n v="17238"/>
  </r>
  <r>
    <x v="1"/>
    <x v="2"/>
    <x v="0"/>
    <x v="51"/>
    <x v="27"/>
    <n v="88220"/>
    <x v="1"/>
    <x v="1"/>
    <s v="Supplies"/>
    <x v="1400"/>
    <n v="2"/>
    <x v="0"/>
    <n v="43368"/>
  </r>
  <r>
    <x v="1"/>
    <x v="2"/>
    <x v="0"/>
    <x v="51"/>
    <x v="27"/>
    <n v="88220"/>
    <x v="1"/>
    <x v="1"/>
    <s v="Paper"/>
    <x v="532"/>
    <n v="3"/>
    <x v="0"/>
    <n v="93312"/>
  </r>
  <r>
    <x v="1"/>
    <x v="2"/>
    <x v="0"/>
    <x v="51"/>
    <x v="27"/>
    <n v="88220"/>
    <x v="1"/>
    <x v="1"/>
    <s v="Paper"/>
    <x v="789"/>
    <n v="4"/>
    <x v="0"/>
    <n v="922368"/>
  </r>
  <r>
    <x v="1"/>
    <x v="0"/>
    <x v="0"/>
    <x v="1"/>
    <x v="1"/>
    <n v="90049"/>
    <x v="1"/>
    <x v="0"/>
    <s v="Furnishings"/>
    <x v="2122"/>
    <n v="7"/>
    <x v="0"/>
    <n v="818496"/>
  </r>
  <r>
    <x v="1"/>
    <x v="0"/>
    <x v="0"/>
    <x v="1"/>
    <x v="1"/>
    <n v="90049"/>
    <x v="1"/>
    <x v="2"/>
    <s v="Machines"/>
    <x v="2123"/>
    <n v="3"/>
    <x v="2"/>
    <n v="2159973"/>
  </r>
  <r>
    <x v="1"/>
    <x v="0"/>
    <x v="0"/>
    <x v="108"/>
    <x v="2"/>
    <n v="32216"/>
    <x v="0"/>
    <x v="1"/>
    <s v="Binders"/>
    <x v="2124"/>
    <n v="2"/>
    <x v="6"/>
    <n v="-89796"/>
  </r>
  <r>
    <x v="2"/>
    <x v="1"/>
    <x v="0"/>
    <x v="80"/>
    <x v="24"/>
    <n v="44107"/>
    <x v="3"/>
    <x v="0"/>
    <s v="Furnishings"/>
    <x v="2125"/>
    <n v="4"/>
    <x v="2"/>
    <n v="91776"/>
  </r>
  <r>
    <x v="0"/>
    <x v="0"/>
    <x v="0"/>
    <x v="21"/>
    <x v="15"/>
    <n v="12180"/>
    <x v="3"/>
    <x v="1"/>
    <s v="Art"/>
    <x v="1758"/>
    <n v="9"/>
    <x v="0"/>
    <n v="222444"/>
  </r>
  <r>
    <x v="1"/>
    <x v="0"/>
    <x v="0"/>
    <x v="40"/>
    <x v="3"/>
    <n v="28403"/>
    <x v="0"/>
    <x v="2"/>
    <s v="Phones"/>
    <x v="214"/>
    <n v="3"/>
    <x v="2"/>
    <n v="37797"/>
  </r>
  <r>
    <x v="1"/>
    <x v="2"/>
    <x v="0"/>
    <x v="4"/>
    <x v="4"/>
    <n v="98105"/>
    <x v="1"/>
    <x v="1"/>
    <s v="Art"/>
    <x v="2126"/>
    <n v="5"/>
    <x v="0"/>
    <n v="556"/>
  </r>
  <r>
    <x v="1"/>
    <x v="1"/>
    <x v="0"/>
    <x v="20"/>
    <x v="15"/>
    <n v="10024"/>
    <x v="3"/>
    <x v="2"/>
    <s v="Phones"/>
    <x v="2127"/>
    <n v="2"/>
    <x v="0"/>
    <n v="623904"/>
  </r>
  <r>
    <x v="1"/>
    <x v="2"/>
    <x v="0"/>
    <x v="38"/>
    <x v="32"/>
    <n v="31907"/>
    <x v="0"/>
    <x v="2"/>
    <s v="Accessories"/>
    <x v="2128"/>
    <n v="2"/>
    <x v="0"/>
    <n v="151158"/>
  </r>
  <r>
    <x v="1"/>
    <x v="0"/>
    <x v="0"/>
    <x v="20"/>
    <x v="15"/>
    <n v="10024"/>
    <x v="3"/>
    <x v="2"/>
    <s v="Phones"/>
    <x v="2129"/>
    <n v="3"/>
    <x v="0"/>
    <n v="1096113"/>
  </r>
  <r>
    <x v="1"/>
    <x v="0"/>
    <x v="0"/>
    <x v="116"/>
    <x v="1"/>
    <n v="92627"/>
    <x v="1"/>
    <x v="1"/>
    <s v="Storage"/>
    <x v="2130"/>
    <n v="2"/>
    <x v="0"/>
    <n v="335772"/>
  </r>
  <r>
    <x v="0"/>
    <x v="0"/>
    <x v="0"/>
    <x v="12"/>
    <x v="5"/>
    <n v="77095"/>
    <x v="2"/>
    <x v="0"/>
    <s v="Furnishings"/>
    <x v="112"/>
    <n v="3"/>
    <x v="7"/>
    <n v="-143856"/>
  </r>
  <r>
    <x v="0"/>
    <x v="1"/>
    <x v="0"/>
    <x v="143"/>
    <x v="3"/>
    <n v="27511"/>
    <x v="0"/>
    <x v="1"/>
    <s v="Fasteners"/>
    <x v="799"/>
    <n v="3"/>
    <x v="2"/>
    <n v="27222"/>
  </r>
  <r>
    <x v="0"/>
    <x v="1"/>
    <x v="0"/>
    <x v="143"/>
    <x v="3"/>
    <n v="27511"/>
    <x v="0"/>
    <x v="1"/>
    <s v="Appliances"/>
    <x v="2131"/>
    <n v="5"/>
    <x v="2"/>
    <n v="5096"/>
  </r>
  <r>
    <x v="0"/>
    <x v="0"/>
    <x v="0"/>
    <x v="166"/>
    <x v="17"/>
    <n v="22304"/>
    <x v="0"/>
    <x v="1"/>
    <s v="Storage"/>
    <x v="2132"/>
    <n v="5"/>
    <x v="0"/>
    <n v="1218"/>
  </r>
  <r>
    <x v="1"/>
    <x v="0"/>
    <x v="0"/>
    <x v="132"/>
    <x v="1"/>
    <n v="94591"/>
    <x v="1"/>
    <x v="1"/>
    <s v="Labels"/>
    <x v="2133"/>
    <n v="5"/>
    <x v="0"/>
    <n v="67915"/>
  </r>
  <r>
    <x v="1"/>
    <x v="0"/>
    <x v="0"/>
    <x v="132"/>
    <x v="1"/>
    <n v="94591"/>
    <x v="1"/>
    <x v="1"/>
    <s v="Binders"/>
    <x v="2134"/>
    <n v="2"/>
    <x v="2"/>
    <n v="310856"/>
  </r>
  <r>
    <x v="1"/>
    <x v="0"/>
    <x v="0"/>
    <x v="10"/>
    <x v="9"/>
    <n v="19120"/>
    <x v="3"/>
    <x v="2"/>
    <s v="Phones"/>
    <x v="1818"/>
    <n v="5"/>
    <x v="10"/>
    <n v="-71994"/>
  </r>
  <r>
    <x v="1"/>
    <x v="0"/>
    <x v="0"/>
    <x v="10"/>
    <x v="9"/>
    <n v="19120"/>
    <x v="3"/>
    <x v="0"/>
    <s v="Tables"/>
    <x v="2135"/>
    <n v="4"/>
    <x v="10"/>
    <n v="-1401408"/>
  </r>
  <r>
    <x v="2"/>
    <x v="0"/>
    <x v="0"/>
    <x v="167"/>
    <x v="24"/>
    <n v="43615"/>
    <x v="3"/>
    <x v="1"/>
    <s v="Binders"/>
    <x v="2136"/>
    <n v="1"/>
    <x v="6"/>
    <n v="-13128"/>
  </r>
  <r>
    <x v="2"/>
    <x v="0"/>
    <x v="0"/>
    <x v="167"/>
    <x v="24"/>
    <n v="43615"/>
    <x v="3"/>
    <x v="2"/>
    <s v="Phones"/>
    <x v="2137"/>
    <n v="7"/>
    <x v="10"/>
    <n v="944937"/>
  </r>
  <r>
    <x v="1"/>
    <x v="0"/>
    <x v="0"/>
    <x v="4"/>
    <x v="4"/>
    <n v="98105"/>
    <x v="1"/>
    <x v="1"/>
    <s v="Art"/>
    <x v="153"/>
    <n v="3"/>
    <x v="0"/>
    <n v="17901"/>
  </r>
  <r>
    <x v="1"/>
    <x v="0"/>
    <x v="0"/>
    <x v="4"/>
    <x v="4"/>
    <n v="98105"/>
    <x v="1"/>
    <x v="2"/>
    <s v="Accessories"/>
    <x v="2138"/>
    <n v="4"/>
    <x v="0"/>
    <n v="3439828"/>
  </r>
  <r>
    <x v="1"/>
    <x v="0"/>
    <x v="0"/>
    <x v="4"/>
    <x v="4"/>
    <n v="98105"/>
    <x v="1"/>
    <x v="0"/>
    <s v="Furnishings"/>
    <x v="2139"/>
    <n v="1"/>
    <x v="0"/>
    <n v="21506"/>
  </r>
  <r>
    <x v="1"/>
    <x v="0"/>
    <x v="0"/>
    <x v="135"/>
    <x v="30"/>
    <n v="7060"/>
    <x v="3"/>
    <x v="2"/>
    <s v="Phones"/>
    <x v="2140"/>
    <n v="2"/>
    <x v="0"/>
    <n v="199746"/>
  </r>
  <r>
    <x v="1"/>
    <x v="0"/>
    <x v="0"/>
    <x v="135"/>
    <x v="30"/>
    <n v="7060"/>
    <x v="3"/>
    <x v="1"/>
    <s v="Art"/>
    <x v="2141"/>
    <n v="1"/>
    <x v="0"/>
    <n v="21762"/>
  </r>
  <r>
    <x v="0"/>
    <x v="0"/>
    <x v="0"/>
    <x v="324"/>
    <x v="27"/>
    <n v="88001"/>
    <x v="1"/>
    <x v="1"/>
    <s v="Paper"/>
    <x v="334"/>
    <n v="4"/>
    <x v="0"/>
    <n v="230864"/>
  </r>
  <r>
    <x v="1"/>
    <x v="0"/>
    <x v="0"/>
    <x v="46"/>
    <x v="13"/>
    <n v="19711"/>
    <x v="3"/>
    <x v="2"/>
    <s v="Phones"/>
    <x v="2129"/>
    <n v="3"/>
    <x v="0"/>
    <n v="944925"/>
  </r>
  <r>
    <x v="1"/>
    <x v="0"/>
    <x v="0"/>
    <x v="46"/>
    <x v="13"/>
    <n v="19711"/>
    <x v="3"/>
    <x v="1"/>
    <s v="Paper"/>
    <x v="2142"/>
    <n v="7"/>
    <x v="0"/>
    <n v="198716"/>
  </r>
  <r>
    <x v="1"/>
    <x v="0"/>
    <x v="0"/>
    <x v="46"/>
    <x v="13"/>
    <n v="19711"/>
    <x v="3"/>
    <x v="0"/>
    <s v="Bookcases"/>
    <x v="661"/>
    <n v="3"/>
    <x v="0"/>
    <n v="569943"/>
  </r>
  <r>
    <x v="1"/>
    <x v="0"/>
    <x v="0"/>
    <x v="46"/>
    <x v="13"/>
    <n v="19711"/>
    <x v="3"/>
    <x v="2"/>
    <s v="Phones"/>
    <x v="2143"/>
    <n v="2"/>
    <x v="0"/>
    <n v="431904"/>
  </r>
  <r>
    <x v="2"/>
    <x v="1"/>
    <x v="0"/>
    <x v="325"/>
    <x v="19"/>
    <n v="35244"/>
    <x v="0"/>
    <x v="1"/>
    <s v="Supplies"/>
    <x v="2144"/>
    <n v="4"/>
    <x v="0"/>
    <n v="95448"/>
  </r>
  <r>
    <x v="2"/>
    <x v="1"/>
    <x v="0"/>
    <x v="325"/>
    <x v="19"/>
    <n v="35244"/>
    <x v="0"/>
    <x v="2"/>
    <s v="Accessories"/>
    <x v="2145"/>
    <n v="2"/>
    <x v="0"/>
    <n v="15588"/>
  </r>
  <r>
    <x v="0"/>
    <x v="0"/>
    <x v="0"/>
    <x v="46"/>
    <x v="24"/>
    <n v="43055"/>
    <x v="3"/>
    <x v="1"/>
    <s v="Envelopes"/>
    <x v="657"/>
    <n v="5"/>
    <x v="2"/>
    <n v="1752"/>
  </r>
  <r>
    <x v="1"/>
    <x v="0"/>
    <x v="0"/>
    <x v="70"/>
    <x v="1"/>
    <n v="92037"/>
    <x v="1"/>
    <x v="0"/>
    <s v="Furnishings"/>
    <x v="2146"/>
    <n v="2"/>
    <x v="0"/>
    <n v="134292"/>
  </r>
  <r>
    <x v="0"/>
    <x v="1"/>
    <x v="0"/>
    <x v="8"/>
    <x v="1"/>
    <n v="94122"/>
    <x v="1"/>
    <x v="0"/>
    <s v="Furnishings"/>
    <x v="2147"/>
    <n v="6"/>
    <x v="0"/>
    <n v="1004796"/>
  </r>
  <r>
    <x v="0"/>
    <x v="1"/>
    <x v="0"/>
    <x v="8"/>
    <x v="1"/>
    <n v="94122"/>
    <x v="1"/>
    <x v="2"/>
    <s v="Phones"/>
    <x v="2148"/>
    <n v="3"/>
    <x v="2"/>
    <n v="47241"/>
  </r>
  <r>
    <x v="0"/>
    <x v="0"/>
    <x v="0"/>
    <x v="108"/>
    <x v="3"/>
    <n v="28540"/>
    <x v="0"/>
    <x v="2"/>
    <s v="Accessories"/>
    <x v="2149"/>
    <n v="1"/>
    <x v="2"/>
    <n v="219978"/>
  </r>
  <r>
    <x v="1"/>
    <x v="0"/>
    <x v="0"/>
    <x v="47"/>
    <x v="31"/>
    <n v="2038"/>
    <x v="3"/>
    <x v="0"/>
    <s v="Tables"/>
    <x v="2150"/>
    <n v="3"/>
    <x v="4"/>
    <n v="-1300104"/>
  </r>
  <r>
    <x v="1"/>
    <x v="2"/>
    <x v="0"/>
    <x v="326"/>
    <x v="5"/>
    <n v="75034"/>
    <x v="2"/>
    <x v="2"/>
    <s v="Accessories"/>
    <x v="220"/>
    <n v="4"/>
    <x v="2"/>
    <n v="-13584"/>
  </r>
  <r>
    <x v="1"/>
    <x v="0"/>
    <x v="0"/>
    <x v="315"/>
    <x v="2"/>
    <n v="32303"/>
    <x v="0"/>
    <x v="1"/>
    <s v="Binders"/>
    <x v="2151"/>
    <n v="3"/>
    <x v="6"/>
    <n v="-60324"/>
  </r>
  <r>
    <x v="1"/>
    <x v="0"/>
    <x v="0"/>
    <x v="4"/>
    <x v="4"/>
    <n v="98115"/>
    <x v="1"/>
    <x v="0"/>
    <s v="Chairs"/>
    <x v="2152"/>
    <n v="3"/>
    <x v="2"/>
    <n v="73194"/>
  </r>
  <r>
    <x v="0"/>
    <x v="0"/>
    <x v="0"/>
    <x v="327"/>
    <x v="1"/>
    <n v="95687"/>
    <x v="1"/>
    <x v="1"/>
    <s v="Storage"/>
    <x v="2153"/>
    <n v="11"/>
    <x v="0"/>
    <n v="1100528"/>
  </r>
  <r>
    <x v="1"/>
    <x v="0"/>
    <x v="0"/>
    <x v="1"/>
    <x v="1"/>
    <n v="90008"/>
    <x v="1"/>
    <x v="0"/>
    <s v="Chairs"/>
    <x v="2154"/>
    <n v="2"/>
    <x v="2"/>
    <n v="225296"/>
  </r>
  <r>
    <x v="1"/>
    <x v="0"/>
    <x v="0"/>
    <x v="8"/>
    <x v="1"/>
    <n v="94122"/>
    <x v="1"/>
    <x v="1"/>
    <s v="Art"/>
    <x v="344"/>
    <n v="2"/>
    <x v="0"/>
    <n v="2224"/>
  </r>
  <r>
    <x v="1"/>
    <x v="0"/>
    <x v="0"/>
    <x v="8"/>
    <x v="1"/>
    <n v="94122"/>
    <x v="1"/>
    <x v="2"/>
    <s v="Accessories"/>
    <x v="2155"/>
    <n v="3"/>
    <x v="0"/>
    <n v="129348"/>
  </r>
  <r>
    <x v="1"/>
    <x v="0"/>
    <x v="0"/>
    <x v="8"/>
    <x v="1"/>
    <n v="94122"/>
    <x v="1"/>
    <x v="2"/>
    <s v="Phones"/>
    <x v="2156"/>
    <n v="5"/>
    <x v="2"/>
    <n v="685965"/>
  </r>
  <r>
    <x v="1"/>
    <x v="0"/>
    <x v="0"/>
    <x v="8"/>
    <x v="1"/>
    <n v="94122"/>
    <x v="1"/>
    <x v="1"/>
    <s v="Appliances"/>
    <x v="2157"/>
    <n v="5"/>
    <x v="0"/>
    <n v="4198185"/>
  </r>
  <r>
    <x v="1"/>
    <x v="0"/>
    <x v="0"/>
    <x v="8"/>
    <x v="1"/>
    <n v="94122"/>
    <x v="1"/>
    <x v="1"/>
    <s v="Paper"/>
    <x v="484"/>
    <n v="2"/>
    <x v="0"/>
    <n v="58604"/>
  </r>
  <r>
    <x v="0"/>
    <x v="0"/>
    <x v="0"/>
    <x v="20"/>
    <x v="15"/>
    <n v="10035"/>
    <x v="3"/>
    <x v="2"/>
    <s v="Accessories"/>
    <x v="747"/>
    <n v="3"/>
    <x v="0"/>
    <n v="71991"/>
  </r>
  <r>
    <x v="1"/>
    <x v="2"/>
    <x v="0"/>
    <x v="38"/>
    <x v="32"/>
    <n v="31907"/>
    <x v="0"/>
    <x v="0"/>
    <s v="Furnishings"/>
    <x v="2158"/>
    <n v="4"/>
    <x v="0"/>
    <n v="315372"/>
  </r>
  <r>
    <x v="1"/>
    <x v="2"/>
    <x v="0"/>
    <x v="38"/>
    <x v="32"/>
    <n v="31907"/>
    <x v="0"/>
    <x v="1"/>
    <s v="Storage"/>
    <x v="2159"/>
    <n v="4"/>
    <x v="0"/>
    <n v="1251432"/>
  </r>
  <r>
    <x v="2"/>
    <x v="2"/>
    <x v="0"/>
    <x v="208"/>
    <x v="7"/>
    <n v="84107"/>
    <x v="1"/>
    <x v="1"/>
    <s v="Paper"/>
    <x v="2160"/>
    <n v="5"/>
    <x v="0"/>
    <n v="23232"/>
  </r>
  <r>
    <x v="2"/>
    <x v="2"/>
    <x v="0"/>
    <x v="8"/>
    <x v="1"/>
    <n v="94110"/>
    <x v="1"/>
    <x v="2"/>
    <s v="Accessories"/>
    <x v="2161"/>
    <n v="1"/>
    <x v="0"/>
    <n v="4356"/>
  </r>
  <r>
    <x v="2"/>
    <x v="2"/>
    <x v="0"/>
    <x v="8"/>
    <x v="1"/>
    <n v="94110"/>
    <x v="1"/>
    <x v="1"/>
    <s v="Binders"/>
    <x v="2162"/>
    <n v="5"/>
    <x v="2"/>
    <n v="36917"/>
  </r>
  <r>
    <x v="1"/>
    <x v="2"/>
    <x v="0"/>
    <x v="10"/>
    <x v="9"/>
    <n v="19140"/>
    <x v="3"/>
    <x v="1"/>
    <s v="Binders"/>
    <x v="2163"/>
    <n v="3"/>
    <x v="6"/>
    <n v="-75768"/>
  </r>
  <r>
    <x v="1"/>
    <x v="2"/>
    <x v="0"/>
    <x v="10"/>
    <x v="9"/>
    <n v="19140"/>
    <x v="3"/>
    <x v="1"/>
    <s v="Binders"/>
    <x v="2164"/>
    <n v="5"/>
    <x v="6"/>
    <n v="-238855"/>
  </r>
  <r>
    <x v="1"/>
    <x v="2"/>
    <x v="0"/>
    <x v="10"/>
    <x v="9"/>
    <n v="19140"/>
    <x v="3"/>
    <x v="1"/>
    <s v="Storage"/>
    <x v="431"/>
    <n v="2"/>
    <x v="2"/>
    <n v="6696"/>
  </r>
  <r>
    <x v="2"/>
    <x v="0"/>
    <x v="0"/>
    <x v="10"/>
    <x v="9"/>
    <n v="19134"/>
    <x v="3"/>
    <x v="1"/>
    <s v="Appliances"/>
    <x v="2165"/>
    <n v="1"/>
    <x v="2"/>
    <n v="38682"/>
  </r>
  <r>
    <x v="2"/>
    <x v="0"/>
    <x v="0"/>
    <x v="10"/>
    <x v="9"/>
    <n v="19134"/>
    <x v="3"/>
    <x v="1"/>
    <s v="Appliances"/>
    <x v="2166"/>
    <n v="8"/>
    <x v="2"/>
    <n v="312676"/>
  </r>
  <r>
    <x v="1"/>
    <x v="0"/>
    <x v="0"/>
    <x v="61"/>
    <x v="5"/>
    <n v="75220"/>
    <x v="2"/>
    <x v="1"/>
    <s v="Appliances"/>
    <x v="2167"/>
    <n v="2"/>
    <x v="3"/>
    <n v="-8048"/>
  </r>
  <r>
    <x v="1"/>
    <x v="0"/>
    <x v="0"/>
    <x v="61"/>
    <x v="5"/>
    <n v="75220"/>
    <x v="2"/>
    <x v="2"/>
    <s v="Accessories"/>
    <x v="2168"/>
    <n v="7"/>
    <x v="2"/>
    <n v="-6265"/>
  </r>
  <r>
    <x v="1"/>
    <x v="0"/>
    <x v="0"/>
    <x v="61"/>
    <x v="5"/>
    <n v="75220"/>
    <x v="2"/>
    <x v="2"/>
    <s v="Accessories"/>
    <x v="330"/>
    <n v="3"/>
    <x v="2"/>
    <n v="17991"/>
  </r>
  <r>
    <x v="1"/>
    <x v="0"/>
    <x v="0"/>
    <x v="328"/>
    <x v="6"/>
    <n v="53186"/>
    <x v="2"/>
    <x v="1"/>
    <s v="Storage"/>
    <x v="2169"/>
    <n v="5"/>
    <x v="0"/>
    <n v="1417"/>
  </r>
  <r>
    <x v="2"/>
    <x v="0"/>
    <x v="0"/>
    <x v="2"/>
    <x v="2"/>
    <n v="33311"/>
    <x v="0"/>
    <x v="0"/>
    <s v="Furnishings"/>
    <x v="2170"/>
    <n v="3"/>
    <x v="2"/>
    <n v="57312"/>
  </r>
  <r>
    <x v="1"/>
    <x v="0"/>
    <x v="0"/>
    <x v="66"/>
    <x v="12"/>
    <n v="48205"/>
    <x v="2"/>
    <x v="1"/>
    <s v="Binders"/>
    <x v="2171"/>
    <n v="3"/>
    <x v="0"/>
    <n v="242256"/>
  </r>
  <r>
    <x v="1"/>
    <x v="2"/>
    <x v="0"/>
    <x v="24"/>
    <x v="24"/>
    <n v="45503"/>
    <x v="3"/>
    <x v="1"/>
    <s v="Paper"/>
    <x v="554"/>
    <n v="2"/>
    <x v="2"/>
    <n v="36288"/>
  </r>
  <r>
    <x v="1"/>
    <x v="0"/>
    <x v="0"/>
    <x v="70"/>
    <x v="1"/>
    <n v="92037"/>
    <x v="1"/>
    <x v="1"/>
    <s v="Storage"/>
    <x v="1204"/>
    <n v="3"/>
    <x v="0"/>
    <n v="15444"/>
  </r>
  <r>
    <x v="1"/>
    <x v="1"/>
    <x v="0"/>
    <x v="77"/>
    <x v="22"/>
    <n v="80906"/>
    <x v="1"/>
    <x v="1"/>
    <s v="Appliances"/>
    <x v="2172"/>
    <n v="7"/>
    <x v="2"/>
    <n v="45738"/>
  </r>
  <r>
    <x v="0"/>
    <x v="0"/>
    <x v="0"/>
    <x v="329"/>
    <x v="1"/>
    <n v="93309"/>
    <x v="1"/>
    <x v="0"/>
    <s v="Bookcases"/>
    <x v="2173"/>
    <n v="2"/>
    <x v="11"/>
    <n v="-137976"/>
  </r>
  <r>
    <x v="1"/>
    <x v="1"/>
    <x v="0"/>
    <x v="330"/>
    <x v="2"/>
    <n v="33068"/>
    <x v="0"/>
    <x v="0"/>
    <s v="Furnishings"/>
    <x v="208"/>
    <n v="8"/>
    <x v="2"/>
    <n v="6216"/>
  </r>
  <r>
    <x v="1"/>
    <x v="1"/>
    <x v="0"/>
    <x v="330"/>
    <x v="2"/>
    <n v="33068"/>
    <x v="0"/>
    <x v="2"/>
    <s v="Accessories"/>
    <x v="472"/>
    <n v="3"/>
    <x v="2"/>
    <n v="7425"/>
  </r>
  <r>
    <x v="2"/>
    <x v="0"/>
    <x v="0"/>
    <x v="20"/>
    <x v="15"/>
    <n v="10035"/>
    <x v="3"/>
    <x v="1"/>
    <s v="Labels"/>
    <x v="2174"/>
    <n v="4"/>
    <x v="0"/>
    <n v="296"/>
  </r>
  <r>
    <x v="1"/>
    <x v="0"/>
    <x v="0"/>
    <x v="69"/>
    <x v="11"/>
    <n v="55044"/>
    <x v="2"/>
    <x v="1"/>
    <s v="Art"/>
    <x v="221"/>
    <n v="10"/>
    <x v="0"/>
    <n v="968"/>
  </r>
  <r>
    <x v="1"/>
    <x v="0"/>
    <x v="0"/>
    <x v="66"/>
    <x v="12"/>
    <n v="48234"/>
    <x v="2"/>
    <x v="2"/>
    <s v="Phones"/>
    <x v="1946"/>
    <n v="2"/>
    <x v="0"/>
    <n v="748142"/>
  </r>
  <r>
    <x v="1"/>
    <x v="1"/>
    <x v="0"/>
    <x v="10"/>
    <x v="9"/>
    <n v="19134"/>
    <x v="3"/>
    <x v="2"/>
    <s v="Phones"/>
    <x v="1733"/>
    <n v="2"/>
    <x v="10"/>
    <n v="-15992"/>
  </r>
  <r>
    <x v="1"/>
    <x v="1"/>
    <x v="0"/>
    <x v="21"/>
    <x v="24"/>
    <n v="45373"/>
    <x v="3"/>
    <x v="2"/>
    <s v="Phones"/>
    <x v="112"/>
    <n v="4"/>
    <x v="10"/>
    <n v="-155844"/>
  </r>
  <r>
    <x v="2"/>
    <x v="2"/>
    <x v="0"/>
    <x v="1"/>
    <x v="1"/>
    <n v="90036"/>
    <x v="1"/>
    <x v="0"/>
    <s v="Chairs"/>
    <x v="2175"/>
    <n v="4"/>
    <x v="2"/>
    <n v="0"/>
  </r>
  <r>
    <x v="2"/>
    <x v="2"/>
    <x v="0"/>
    <x v="1"/>
    <x v="1"/>
    <n v="90036"/>
    <x v="1"/>
    <x v="1"/>
    <s v="Fasteners"/>
    <x v="2176"/>
    <n v="2"/>
    <x v="0"/>
    <n v="2528"/>
  </r>
  <r>
    <x v="1"/>
    <x v="1"/>
    <x v="0"/>
    <x v="331"/>
    <x v="5"/>
    <n v="78415"/>
    <x v="2"/>
    <x v="0"/>
    <s v="Furnishings"/>
    <x v="2177"/>
    <n v="5"/>
    <x v="7"/>
    <n v="-24803"/>
  </r>
  <r>
    <x v="1"/>
    <x v="1"/>
    <x v="0"/>
    <x v="331"/>
    <x v="5"/>
    <n v="78415"/>
    <x v="2"/>
    <x v="1"/>
    <s v="Art"/>
    <x v="2178"/>
    <n v="7"/>
    <x v="2"/>
    <n v="14406"/>
  </r>
  <r>
    <x v="1"/>
    <x v="1"/>
    <x v="0"/>
    <x v="331"/>
    <x v="5"/>
    <n v="78415"/>
    <x v="2"/>
    <x v="0"/>
    <s v="Furnishings"/>
    <x v="774"/>
    <n v="5"/>
    <x v="7"/>
    <n v="-23976"/>
  </r>
  <r>
    <x v="2"/>
    <x v="1"/>
    <x v="0"/>
    <x v="155"/>
    <x v="8"/>
    <n v="68104"/>
    <x v="2"/>
    <x v="1"/>
    <s v="Appliances"/>
    <x v="2179"/>
    <n v="2"/>
    <x v="0"/>
    <n v="75284"/>
  </r>
  <r>
    <x v="2"/>
    <x v="1"/>
    <x v="0"/>
    <x v="155"/>
    <x v="8"/>
    <n v="68104"/>
    <x v="2"/>
    <x v="1"/>
    <s v="Appliances"/>
    <x v="2180"/>
    <n v="3"/>
    <x v="0"/>
    <n v="10881"/>
  </r>
  <r>
    <x v="2"/>
    <x v="1"/>
    <x v="0"/>
    <x v="155"/>
    <x v="8"/>
    <n v="68104"/>
    <x v="2"/>
    <x v="1"/>
    <s v="Paper"/>
    <x v="90"/>
    <n v="1"/>
    <x v="0"/>
    <n v="31104"/>
  </r>
  <r>
    <x v="1"/>
    <x v="1"/>
    <x v="0"/>
    <x v="332"/>
    <x v="1"/>
    <n v="90278"/>
    <x v="1"/>
    <x v="2"/>
    <s v="Phones"/>
    <x v="2181"/>
    <n v="14"/>
    <x v="2"/>
    <n v="940702"/>
  </r>
  <r>
    <x v="1"/>
    <x v="1"/>
    <x v="0"/>
    <x v="332"/>
    <x v="1"/>
    <n v="90278"/>
    <x v="1"/>
    <x v="2"/>
    <s v="Phones"/>
    <x v="2182"/>
    <n v="4"/>
    <x v="2"/>
    <n v="383572"/>
  </r>
  <r>
    <x v="1"/>
    <x v="1"/>
    <x v="0"/>
    <x v="332"/>
    <x v="1"/>
    <n v="90278"/>
    <x v="1"/>
    <x v="1"/>
    <s v="Binders"/>
    <x v="2183"/>
    <n v="7"/>
    <x v="2"/>
    <n v="65569"/>
  </r>
  <r>
    <x v="1"/>
    <x v="1"/>
    <x v="0"/>
    <x v="332"/>
    <x v="1"/>
    <n v="90278"/>
    <x v="1"/>
    <x v="0"/>
    <s v="Bookcases"/>
    <x v="2184"/>
    <n v="3"/>
    <x v="11"/>
    <n v="-18147"/>
  </r>
  <r>
    <x v="1"/>
    <x v="0"/>
    <x v="0"/>
    <x v="290"/>
    <x v="36"/>
    <n v="72209"/>
    <x v="0"/>
    <x v="1"/>
    <s v="Art"/>
    <x v="513"/>
    <n v="4"/>
    <x v="0"/>
    <n v="41416"/>
  </r>
  <r>
    <x v="1"/>
    <x v="0"/>
    <x v="0"/>
    <x v="290"/>
    <x v="36"/>
    <n v="72209"/>
    <x v="0"/>
    <x v="1"/>
    <s v="Paper"/>
    <x v="774"/>
    <n v="2"/>
    <x v="0"/>
    <n v="187812"/>
  </r>
  <r>
    <x v="1"/>
    <x v="0"/>
    <x v="0"/>
    <x v="290"/>
    <x v="36"/>
    <n v="72209"/>
    <x v="0"/>
    <x v="1"/>
    <s v="Binders"/>
    <x v="2185"/>
    <n v="5"/>
    <x v="0"/>
    <n v="70008"/>
  </r>
  <r>
    <x v="2"/>
    <x v="1"/>
    <x v="0"/>
    <x v="100"/>
    <x v="2"/>
    <n v="33180"/>
    <x v="0"/>
    <x v="2"/>
    <s v="Phones"/>
    <x v="2156"/>
    <n v="5"/>
    <x v="2"/>
    <n v="78396"/>
  </r>
  <r>
    <x v="2"/>
    <x v="0"/>
    <x v="0"/>
    <x v="127"/>
    <x v="21"/>
    <n v="97301"/>
    <x v="1"/>
    <x v="1"/>
    <s v="Art"/>
    <x v="2186"/>
    <n v="1"/>
    <x v="2"/>
    <n v="1773"/>
  </r>
  <r>
    <x v="1"/>
    <x v="0"/>
    <x v="0"/>
    <x v="324"/>
    <x v="27"/>
    <n v="88001"/>
    <x v="1"/>
    <x v="0"/>
    <s v="Furnishings"/>
    <x v="1381"/>
    <n v="3"/>
    <x v="0"/>
    <n v="173754"/>
  </r>
  <r>
    <x v="1"/>
    <x v="0"/>
    <x v="0"/>
    <x v="8"/>
    <x v="1"/>
    <n v="94122"/>
    <x v="1"/>
    <x v="1"/>
    <s v="Paper"/>
    <x v="1334"/>
    <n v="3"/>
    <x v="0"/>
    <n v="5778"/>
  </r>
  <r>
    <x v="1"/>
    <x v="0"/>
    <x v="0"/>
    <x v="8"/>
    <x v="1"/>
    <n v="94122"/>
    <x v="1"/>
    <x v="1"/>
    <s v="Paper"/>
    <x v="2187"/>
    <n v="6"/>
    <x v="0"/>
    <n v="11556"/>
  </r>
  <r>
    <x v="1"/>
    <x v="0"/>
    <x v="0"/>
    <x v="236"/>
    <x v="5"/>
    <n v="79907"/>
    <x v="2"/>
    <x v="0"/>
    <s v="Chairs"/>
    <x v="2188"/>
    <n v="2"/>
    <x v="4"/>
    <n v="-20364"/>
  </r>
  <r>
    <x v="0"/>
    <x v="0"/>
    <x v="0"/>
    <x v="4"/>
    <x v="4"/>
    <n v="98115"/>
    <x v="1"/>
    <x v="1"/>
    <s v="Fasteners"/>
    <x v="1915"/>
    <n v="2"/>
    <x v="0"/>
    <n v="471"/>
  </r>
  <r>
    <x v="0"/>
    <x v="0"/>
    <x v="0"/>
    <x v="4"/>
    <x v="4"/>
    <n v="98115"/>
    <x v="1"/>
    <x v="1"/>
    <s v="Paper"/>
    <x v="91"/>
    <n v="2"/>
    <x v="0"/>
    <n v="62208"/>
  </r>
  <r>
    <x v="0"/>
    <x v="0"/>
    <x v="0"/>
    <x v="4"/>
    <x v="4"/>
    <n v="98115"/>
    <x v="1"/>
    <x v="0"/>
    <s v="Bookcases"/>
    <x v="2189"/>
    <n v="5"/>
    <x v="0"/>
    <n v="56392"/>
  </r>
  <r>
    <x v="0"/>
    <x v="0"/>
    <x v="0"/>
    <x v="4"/>
    <x v="4"/>
    <n v="98115"/>
    <x v="1"/>
    <x v="0"/>
    <s v="Chairs"/>
    <x v="2190"/>
    <n v="2"/>
    <x v="2"/>
    <n v="280784"/>
  </r>
  <r>
    <x v="0"/>
    <x v="2"/>
    <x v="0"/>
    <x v="158"/>
    <x v="6"/>
    <n v="53209"/>
    <x v="2"/>
    <x v="1"/>
    <s v="Paper"/>
    <x v="2191"/>
    <n v="9"/>
    <x v="0"/>
    <n v="845154"/>
  </r>
  <r>
    <x v="0"/>
    <x v="2"/>
    <x v="0"/>
    <x v="158"/>
    <x v="6"/>
    <n v="53209"/>
    <x v="2"/>
    <x v="0"/>
    <s v="Furnishings"/>
    <x v="2192"/>
    <n v="6"/>
    <x v="0"/>
    <n v="760878"/>
  </r>
  <r>
    <x v="0"/>
    <x v="2"/>
    <x v="0"/>
    <x v="158"/>
    <x v="6"/>
    <n v="53209"/>
    <x v="2"/>
    <x v="0"/>
    <s v="Tables"/>
    <x v="2193"/>
    <n v="3"/>
    <x v="0"/>
    <n v="363987"/>
  </r>
  <r>
    <x v="0"/>
    <x v="2"/>
    <x v="0"/>
    <x v="158"/>
    <x v="6"/>
    <n v="53209"/>
    <x v="2"/>
    <x v="2"/>
    <s v="Accessories"/>
    <x v="2194"/>
    <n v="4"/>
    <x v="0"/>
    <n v="2299908"/>
  </r>
  <r>
    <x v="0"/>
    <x v="2"/>
    <x v="0"/>
    <x v="158"/>
    <x v="6"/>
    <n v="53209"/>
    <x v="2"/>
    <x v="0"/>
    <s v="Tables"/>
    <x v="2195"/>
    <n v="3"/>
    <x v="0"/>
    <n v="1111035"/>
  </r>
  <r>
    <x v="1"/>
    <x v="2"/>
    <x v="0"/>
    <x v="47"/>
    <x v="31"/>
    <n v="2038"/>
    <x v="3"/>
    <x v="1"/>
    <s v="Binders"/>
    <x v="2196"/>
    <n v="5"/>
    <x v="0"/>
    <n v="5157"/>
  </r>
  <r>
    <x v="1"/>
    <x v="2"/>
    <x v="0"/>
    <x v="47"/>
    <x v="31"/>
    <n v="2038"/>
    <x v="3"/>
    <x v="0"/>
    <s v="Chairs"/>
    <x v="2197"/>
    <n v="1"/>
    <x v="0"/>
    <n v="15185"/>
  </r>
  <r>
    <x v="1"/>
    <x v="2"/>
    <x v="0"/>
    <x v="47"/>
    <x v="31"/>
    <n v="2038"/>
    <x v="3"/>
    <x v="0"/>
    <s v="Furnishings"/>
    <x v="2130"/>
    <n v="2"/>
    <x v="0"/>
    <n v="273592"/>
  </r>
  <r>
    <x v="1"/>
    <x v="2"/>
    <x v="0"/>
    <x v="47"/>
    <x v="31"/>
    <n v="2038"/>
    <x v="3"/>
    <x v="1"/>
    <s v="Storage"/>
    <x v="2198"/>
    <n v="6"/>
    <x v="0"/>
    <n v="3157404"/>
  </r>
  <r>
    <x v="2"/>
    <x v="0"/>
    <x v="0"/>
    <x v="184"/>
    <x v="1"/>
    <n v="92024"/>
    <x v="1"/>
    <x v="1"/>
    <s v="Binders"/>
    <x v="929"/>
    <n v="5"/>
    <x v="2"/>
    <n v="2352"/>
  </r>
  <r>
    <x v="2"/>
    <x v="0"/>
    <x v="0"/>
    <x v="184"/>
    <x v="1"/>
    <n v="92024"/>
    <x v="1"/>
    <x v="0"/>
    <s v="Tables"/>
    <x v="2199"/>
    <n v="3"/>
    <x v="2"/>
    <n v="74694"/>
  </r>
  <r>
    <x v="1"/>
    <x v="0"/>
    <x v="0"/>
    <x v="125"/>
    <x v="1"/>
    <n v="92804"/>
    <x v="1"/>
    <x v="2"/>
    <s v="Phones"/>
    <x v="214"/>
    <n v="3"/>
    <x v="2"/>
    <n v="226782"/>
  </r>
  <r>
    <x v="2"/>
    <x v="0"/>
    <x v="0"/>
    <x v="81"/>
    <x v="5"/>
    <n v="76017"/>
    <x v="2"/>
    <x v="1"/>
    <s v="Art"/>
    <x v="431"/>
    <n v="2"/>
    <x v="2"/>
    <n v="558"/>
  </r>
  <r>
    <x v="2"/>
    <x v="0"/>
    <x v="0"/>
    <x v="81"/>
    <x v="5"/>
    <n v="76017"/>
    <x v="2"/>
    <x v="1"/>
    <s v="Storage"/>
    <x v="2200"/>
    <n v="2"/>
    <x v="2"/>
    <n v="-2974"/>
  </r>
  <r>
    <x v="1"/>
    <x v="2"/>
    <x v="0"/>
    <x v="12"/>
    <x v="5"/>
    <n v="77041"/>
    <x v="2"/>
    <x v="1"/>
    <s v="Paper"/>
    <x v="2201"/>
    <n v="8"/>
    <x v="2"/>
    <n v="1056"/>
  </r>
  <r>
    <x v="1"/>
    <x v="2"/>
    <x v="0"/>
    <x v="12"/>
    <x v="5"/>
    <n v="77041"/>
    <x v="2"/>
    <x v="0"/>
    <s v="Bookcases"/>
    <x v="2202"/>
    <n v="2"/>
    <x v="8"/>
    <n v="-972312"/>
  </r>
  <r>
    <x v="1"/>
    <x v="2"/>
    <x v="0"/>
    <x v="12"/>
    <x v="5"/>
    <n v="77041"/>
    <x v="2"/>
    <x v="1"/>
    <s v="Binders"/>
    <x v="77"/>
    <n v="2"/>
    <x v="3"/>
    <n v="-43584"/>
  </r>
  <r>
    <x v="1"/>
    <x v="2"/>
    <x v="0"/>
    <x v="12"/>
    <x v="5"/>
    <n v="77041"/>
    <x v="2"/>
    <x v="1"/>
    <s v="Envelopes"/>
    <x v="30"/>
    <n v="2"/>
    <x v="2"/>
    <n v="11016"/>
  </r>
  <r>
    <x v="2"/>
    <x v="0"/>
    <x v="0"/>
    <x v="152"/>
    <x v="24"/>
    <n v="43130"/>
    <x v="3"/>
    <x v="1"/>
    <s v="Paper"/>
    <x v="2203"/>
    <n v="6"/>
    <x v="2"/>
    <n v="379176"/>
  </r>
  <r>
    <x v="2"/>
    <x v="0"/>
    <x v="0"/>
    <x v="152"/>
    <x v="24"/>
    <n v="43130"/>
    <x v="3"/>
    <x v="1"/>
    <s v="Storage"/>
    <x v="2204"/>
    <n v="5"/>
    <x v="2"/>
    <n v="6291"/>
  </r>
  <r>
    <x v="2"/>
    <x v="0"/>
    <x v="0"/>
    <x v="152"/>
    <x v="24"/>
    <n v="43130"/>
    <x v="3"/>
    <x v="1"/>
    <s v="Paper"/>
    <x v="128"/>
    <n v="2"/>
    <x v="2"/>
    <n v="29364"/>
  </r>
  <r>
    <x v="1"/>
    <x v="0"/>
    <x v="0"/>
    <x v="32"/>
    <x v="21"/>
    <n v="97206"/>
    <x v="1"/>
    <x v="1"/>
    <s v="Storage"/>
    <x v="2205"/>
    <n v="5"/>
    <x v="2"/>
    <n v="-94333"/>
  </r>
  <r>
    <x v="1"/>
    <x v="0"/>
    <x v="0"/>
    <x v="32"/>
    <x v="21"/>
    <n v="97206"/>
    <x v="1"/>
    <x v="2"/>
    <s v="Phones"/>
    <x v="2206"/>
    <n v="3"/>
    <x v="2"/>
    <n v="545916"/>
  </r>
  <r>
    <x v="0"/>
    <x v="1"/>
    <x v="0"/>
    <x v="325"/>
    <x v="19"/>
    <n v="35244"/>
    <x v="0"/>
    <x v="1"/>
    <s v="Art"/>
    <x v="2207"/>
    <n v="7"/>
    <x v="0"/>
    <n v="41769"/>
  </r>
  <r>
    <x v="0"/>
    <x v="1"/>
    <x v="0"/>
    <x v="325"/>
    <x v="19"/>
    <n v="35244"/>
    <x v="0"/>
    <x v="1"/>
    <s v="Binders"/>
    <x v="181"/>
    <n v="2"/>
    <x v="0"/>
    <n v="34368"/>
  </r>
  <r>
    <x v="1"/>
    <x v="0"/>
    <x v="0"/>
    <x v="1"/>
    <x v="1"/>
    <n v="90036"/>
    <x v="1"/>
    <x v="1"/>
    <s v="Appliances"/>
    <x v="2208"/>
    <n v="1"/>
    <x v="0"/>
    <n v="28314"/>
  </r>
  <r>
    <x v="1"/>
    <x v="0"/>
    <x v="0"/>
    <x v="1"/>
    <x v="1"/>
    <n v="90036"/>
    <x v="1"/>
    <x v="1"/>
    <s v="Paper"/>
    <x v="532"/>
    <n v="3"/>
    <x v="0"/>
    <n v="93312"/>
  </r>
  <r>
    <x v="1"/>
    <x v="0"/>
    <x v="0"/>
    <x v="1"/>
    <x v="1"/>
    <n v="90036"/>
    <x v="1"/>
    <x v="1"/>
    <s v="Binders"/>
    <x v="2000"/>
    <n v="5"/>
    <x v="2"/>
    <n v="3952"/>
  </r>
  <r>
    <x v="2"/>
    <x v="0"/>
    <x v="0"/>
    <x v="315"/>
    <x v="2"/>
    <n v="32303"/>
    <x v="0"/>
    <x v="2"/>
    <s v="Machines"/>
    <x v="1159"/>
    <n v="2"/>
    <x v="5"/>
    <n v="-27828"/>
  </r>
  <r>
    <x v="0"/>
    <x v="1"/>
    <x v="0"/>
    <x v="20"/>
    <x v="15"/>
    <n v="10009"/>
    <x v="3"/>
    <x v="1"/>
    <s v="Storage"/>
    <x v="2209"/>
    <n v="1"/>
    <x v="0"/>
    <n v="312858"/>
  </r>
  <r>
    <x v="1"/>
    <x v="2"/>
    <x v="0"/>
    <x v="269"/>
    <x v="17"/>
    <n v="23320"/>
    <x v="0"/>
    <x v="0"/>
    <s v="Chairs"/>
    <x v="2210"/>
    <n v="4"/>
    <x v="0"/>
    <n v="28498"/>
  </r>
  <r>
    <x v="0"/>
    <x v="0"/>
    <x v="0"/>
    <x v="115"/>
    <x v="3"/>
    <n v="28314"/>
    <x v="0"/>
    <x v="1"/>
    <s v="Paper"/>
    <x v="2211"/>
    <n v="7"/>
    <x v="2"/>
    <n v="832097"/>
  </r>
  <r>
    <x v="1"/>
    <x v="0"/>
    <x v="0"/>
    <x v="114"/>
    <x v="5"/>
    <n v="77340"/>
    <x v="2"/>
    <x v="1"/>
    <s v="Storage"/>
    <x v="2212"/>
    <n v="2"/>
    <x v="2"/>
    <n v="-323388"/>
  </r>
  <r>
    <x v="1"/>
    <x v="0"/>
    <x v="0"/>
    <x v="10"/>
    <x v="9"/>
    <n v="19140"/>
    <x v="3"/>
    <x v="2"/>
    <s v="Accessories"/>
    <x v="2213"/>
    <n v="3"/>
    <x v="2"/>
    <n v="-9012"/>
  </r>
  <r>
    <x v="1"/>
    <x v="1"/>
    <x v="0"/>
    <x v="318"/>
    <x v="10"/>
    <n v="60098"/>
    <x v="2"/>
    <x v="0"/>
    <s v="Chairs"/>
    <x v="2214"/>
    <n v="8"/>
    <x v="4"/>
    <n v="-120784"/>
  </r>
  <r>
    <x v="2"/>
    <x v="0"/>
    <x v="0"/>
    <x v="231"/>
    <x v="31"/>
    <n v="2149"/>
    <x v="3"/>
    <x v="1"/>
    <s v="Art"/>
    <x v="701"/>
    <n v="3"/>
    <x v="0"/>
    <n v="142632"/>
  </r>
  <r>
    <x v="1"/>
    <x v="2"/>
    <x v="0"/>
    <x v="22"/>
    <x v="10"/>
    <n v="60653"/>
    <x v="2"/>
    <x v="1"/>
    <s v="Binders"/>
    <x v="2215"/>
    <n v="3"/>
    <x v="3"/>
    <n v="-1143891"/>
  </r>
  <r>
    <x v="1"/>
    <x v="1"/>
    <x v="0"/>
    <x v="185"/>
    <x v="32"/>
    <n v="30076"/>
    <x v="0"/>
    <x v="0"/>
    <s v="Furnishings"/>
    <x v="2216"/>
    <n v="6"/>
    <x v="0"/>
    <n v="157584"/>
  </r>
  <r>
    <x v="1"/>
    <x v="1"/>
    <x v="0"/>
    <x v="185"/>
    <x v="32"/>
    <n v="30076"/>
    <x v="0"/>
    <x v="1"/>
    <s v="Binders"/>
    <x v="2217"/>
    <n v="3"/>
    <x v="0"/>
    <n v="12647559"/>
  </r>
  <r>
    <x v="1"/>
    <x v="1"/>
    <x v="0"/>
    <x v="144"/>
    <x v="2"/>
    <n v="32137"/>
    <x v="0"/>
    <x v="1"/>
    <s v="Binders"/>
    <x v="2218"/>
    <n v="6"/>
    <x v="6"/>
    <n v="-56994"/>
  </r>
  <r>
    <x v="2"/>
    <x v="1"/>
    <x v="0"/>
    <x v="10"/>
    <x v="9"/>
    <n v="19120"/>
    <x v="3"/>
    <x v="1"/>
    <s v="Storage"/>
    <x v="341"/>
    <n v="1"/>
    <x v="2"/>
    <n v="-129568"/>
  </r>
  <r>
    <x v="1"/>
    <x v="2"/>
    <x v="0"/>
    <x v="38"/>
    <x v="14"/>
    <n v="47201"/>
    <x v="2"/>
    <x v="1"/>
    <s v="Paper"/>
    <x v="1788"/>
    <n v="4"/>
    <x v="0"/>
    <n v="132352"/>
  </r>
  <r>
    <x v="0"/>
    <x v="0"/>
    <x v="0"/>
    <x v="147"/>
    <x v="15"/>
    <n v="11572"/>
    <x v="3"/>
    <x v="0"/>
    <s v="Furnishings"/>
    <x v="1790"/>
    <n v="1"/>
    <x v="0"/>
    <n v="68908"/>
  </r>
  <r>
    <x v="0"/>
    <x v="0"/>
    <x v="0"/>
    <x v="147"/>
    <x v="15"/>
    <n v="11572"/>
    <x v="3"/>
    <x v="0"/>
    <s v="Furnishings"/>
    <x v="2219"/>
    <n v="4"/>
    <x v="0"/>
    <n v="69088"/>
  </r>
  <r>
    <x v="3"/>
    <x v="1"/>
    <x v="0"/>
    <x v="47"/>
    <x v="31"/>
    <n v="2038"/>
    <x v="3"/>
    <x v="1"/>
    <s v="Storage"/>
    <x v="2220"/>
    <n v="3"/>
    <x v="0"/>
    <n v="104754"/>
  </r>
  <r>
    <x v="1"/>
    <x v="0"/>
    <x v="0"/>
    <x v="298"/>
    <x v="44"/>
    <n v="57103"/>
    <x v="2"/>
    <x v="1"/>
    <s v="Labels"/>
    <x v="2221"/>
    <n v="7"/>
    <x v="0"/>
    <n v="95081"/>
  </r>
  <r>
    <x v="2"/>
    <x v="1"/>
    <x v="0"/>
    <x v="70"/>
    <x v="1"/>
    <n v="92037"/>
    <x v="1"/>
    <x v="0"/>
    <s v="Chairs"/>
    <x v="2222"/>
    <n v="4"/>
    <x v="2"/>
    <n v="100196"/>
  </r>
  <r>
    <x v="0"/>
    <x v="0"/>
    <x v="0"/>
    <x v="115"/>
    <x v="3"/>
    <n v="28314"/>
    <x v="0"/>
    <x v="0"/>
    <s v="Chairs"/>
    <x v="2154"/>
    <n v="2"/>
    <x v="2"/>
    <n v="225296"/>
  </r>
  <r>
    <x v="1"/>
    <x v="0"/>
    <x v="0"/>
    <x v="118"/>
    <x v="32"/>
    <n v="30318"/>
    <x v="0"/>
    <x v="2"/>
    <s v="Accessories"/>
    <x v="749"/>
    <n v="4"/>
    <x v="0"/>
    <n v="4068"/>
  </r>
  <r>
    <x v="1"/>
    <x v="0"/>
    <x v="0"/>
    <x v="118"/>
    <x v="32"/>
    <n v="30318"/>
    <x v="0"/>
    <x v="2"/>
    <s v="Phones"/>
    <x v="2129"/>
    <n v="3"/>
    <x v="0"/>
    <n v="982722"/>
  </r>
  <r>
    <x v="1"/>
    <x v="0"/>
    <x v="0"/>
    <x v="118"/>
    <x v="32"/>
    <n v="30318"/>
    <x v="0"/>
    <x v="0"/>
    <s v="Bookcases"/>
    <x v="2223"/>
    <n v="9"/>
    <x v="0"/>
    <n v="3746286"/>
  </r>
  <r>
    <x v="1"/>
    <x v="0"/>
    <x v="0"/>
    <x v="118"/>
    <x v="32"/>
    <n v="30318"/>
    <x v="0"/>
    <x v="1"/>
    <s v="Paper"/>
    <x v="2224"/>
    <n v="7"/>
    <x v="0"/>
    <n v="1405957"/>
  </r>
  <r>
    <x v="1"/>
    <x v="0"/>
    <x v="0"/>
    <x v="333"/>
    <x v="2"/>
    <n v="32839"/>
    <x v="0"/>
    <x v="1"/>
    <s v="Paper"/>
    <x v="552"/>
    <n v="4"/>
    <x v="2"/>
    <n v="72576"/>
  </r>
  <r>
    <x v="3"/>
    <x v="0"/>
    <x v="0"/>
    <x v="8"/>
    <x v="1"/>
    <n v="94122"/>
    <x v="1"/>
    <x v="1"/>
    <s v="Storage"/>
    <x v="951"/>
    <n v="3"/>
    <x v="0"/>
    <n v="84888"/>
  </r>
  <r>
    <x v="3"/>
    <x v="0"/>
    <x v="0"/>
    <x v="8"/>
    <x v="1"/>
    <n v="94122"/>
    <x v="1"/>
    <x v="1"/>
    <s v="Appliances"/>
    <x v="2225"/>
    <n v="7"/>
    <x v="0"/>
    <n v="226233"/>
  </r>
  <r>
    <x v="3"/>
    <x v="0"/>
    <x v="0"/>
    <x v="8"/>
    <x v="1"/>
    <n v="94122"/>
    <x v="1"/>
    <x v="1"/>
    <s v="Art"/>
    <x v="422"/>
    <n v="3"/>
    <x v="0"/>
    <n v="154752"/>
  </r>
  <r>
    <x v="3"/>
    <x v="0"/>
    <x v="0"/>
    <x v="8"/>
    <x v="1"/>
    <n v="94122"/>
    <x v="1"/>
    <x v="1"/>
    <s v="Supplies"/>
    <x v="1024"/>
    <n v="4"/>
    <x v="0"/>
    <n v="92568"/>
  </r>
  <r>
    <x v="0"/>
    <x v="0"/>
    <x v="0"/>
    <x v="167"/>
    <x v="24"/>
    <n v="43615"/>
    <x v="3"/>
    <x v="1"/>
    <s v="Supplies"/>
    <x v="2226"/>
    <n v="5"/>
    <x v="2"/>
    <n v="-3312"/>
  </r>
  <r>
    <x v="0"/>
    <x v="0"/>
    <x v="0"/>
    <x v="167"/>
    <x v="24"/>
    <n v="43615"/>
    <x v="3"/>
    <x v="1"/>
    <s v="Storage"/>
    <x v="2227"/>
    <n v="3"/>
    <x v="2"/>
    <n v="-2436"/>
  </r>
  <r>
    <x v="1"/>
    <x v="0"/>
    <x v="0"/>
    <x v="84"/>
    <x v="2"/>
    <n v="33710"/>
    <x v="0"/>
    <x v="0"/>
    <s v="Furnishings"/>
    <x v="1188"/>
    <n v="2"/>
    <x v="2"/>
    <n v="1068"/>
  </r>
  <r>
    <x v="1"/>
    <x v="1"/>
    <x v="0"/>
    <x v="93"/>
    <x v="16"/>
    <n v="85705"/>
    <x v="1"/>
    <x v="1"/>
    <s v="Paper"/>
    <x v="1305"/>
    <n v="3"/>
    <x v="2"/>
    <n v="23235"/>
  </r>
  <r>
    <x v="1"/>
    <x v="1"/>
    <x v="0"/>
    <x v="93"/>
    <x v="16"/>
    <n v="85705"/>
    <x v="1"/>
    <x v="0"/>
    <s v="Chairs"/>
    <x v="2228"/>
    <n v="3"/>
    <x v="2"/>
    <n v="-353646"/>
  </r>
  <r>
    <x v="1"/>
    <x v="0"/>
    <x v="0"/>
    <x v="1"/>
    <x v="1"/>
    <n v="90036"/>
    <x v="1"/>
    <x v="1"/>
    <s v="Art"/>
    <x v="523"/>
    <n v="1"/>
    <x v="0"/>
    <n v="17466"/>
  </r>
  <r>
    <x v="1"/>
    <x v="0"/>
    <x v="0"/>
    <x v="70"/>
    <x v="1"/>
    <n v="92105"/>
    <x v="1"/>
    <x v="1"/>
    <s v="Storage"/>
    <x v="2229"/>
    <n v="8"/>
    <x v="0"/>
    <n v="243384"/>
  </r>
  <r>
    <x v="2"/>
    <x v="0"/>
    <x v="0"/>
    <x v="20"/>
    <x v="15"/>
    <n v="10035"/>
    <x v="3"/>
    <x v="1"/>
    <s v="Fasteners"/>
    <x v="2230"/>
    <n v="3"/>
    <x v="0"/>
    <n v="29547"/>
  </r>
  <r>
    <x v="0"/>
    <x v="0"/>
    <x v="0"/>
    <x v="70"/>
    <x v="1"/>
    <n v="92037"/>
    <x v="1"/>
    <x v="0"/>
    <s v="Chairs"/>
    <x v="2231"/>
    <n v="2"/>
    <x v="2"/>
    <n v="-57588"/>
  </r>
  <r>
    <x v="0"/>
    <x v="0"/>
    <x v="0"/>
    <x v="70"/>
    <x v="1"/>
    <n v="92037"/>
    <x v="1"/>
    <x v="0"/>
    <s v="Chairs"/>
    <x v="2232"/>
    <n v="7"/>
    <x v="2"/>
    <n v="760116"/>
  </r>
  <r>
    <x v="1"/>
    <x v="2"/>
    <x v="0"/>
    <x v="58"/>
    <x v="30"/>
    <n v="7090"/>
    <x v="3"/>
    <x v="1"/>
    <s v="Envelopes"/>
    <x v="2233"/>
    <n v="2"/>
    <x v="0"/>
    <n v="245998"/>
  </r>
  <r>
    <x v="1"/>
    <x v="2"/>
    <x v="0"/>
    <x v="58"/>
    <x v="30"/>
    <n v="7090"/>
    <x v="3"/>
    <x v="1"/>
    <s v="Art"/>
    <x v="2234"/>
    <n v="2"/>
    <x v="0"/>
    <n v="13514"/>
  </r>
  <r>
    <x v="1"/>
    <x v="2"/>
    <x v="0"/>
    <x v="58"/>
    <x v="30"/>
    <n v="7090"/>
    <x v="3"/>
    <x v="2"/>
    <s v="Accessories"/>
    <x v="2235"/>
    <n v="3"/>
    <x v="0"/>
    <n v="917892"/>
  </r>
  <r>
    <x v="0"/>
    <x v="2"/>
    <x v="0"/>
    <x v="334"/>
    <x v="30"/>
    <n v="7050"/>
    <x v="3"/>
    <x v="1"/>
    <s v="Binders"/>
    <x v="15"/>
    <n v="6"/>
    <x v="0"/>
    <n v="1272"/>
  </r>
  <r>
    <x v="0"/>
    <x v="2"/>
    <x v="0"/>
    <x v="334"/>
    <x v="30"/>
    <n v="7050"/>
    <x v="3"/>
    <x v="1"/>
    <s v="Supplies"/>
    <x v="1029"/>
    <n v="3"/>
    <x v="0"/>
    <n v="80997"/>
  </r>
  <r>
    <x v="1"/>
    <x v="0"/>
    <x v="0"/>
    <x v="318"/>
    <x v="10"/>
    <n v="60098"/>
    <x v="2"/>
    <x v="1"/>
    <s v="Binders"/>
    <x v="2236"/>
    <n v="5"/>
    <x v="3"/>
    <n v="-137175"/>
  </r>
  <r>
    <x v="0"/>
    <x v="0"/>
    <x v="0"/>
    <x v="8"/>
    <x v="1"/>
    <n v="94110"/>
    <x v="1"/>
    <x v="0"/>
    <s v="Furnishings"/>
    <x v="2237"/>
    <n v="4"/>
    <x v="0"/>
    <n v="22272"/>
  </r>
  <r>
    <x v="1"/>
    <x v="0"/>
    <x v="0"/>
    <x v="8"/>
    <x v="1"/>
    <n v="94122"/>
    <x v="1"/>
    <x v="1"/>
    <s v="Binders"/>
    <x v="721"/>
    <n v="2"/>
    <x v="2"/>
    <n v="58914"/>
  </r>
  <r>
    <x v="1"/>
    <x v="0"/>
    <x v="0"/>
    <x v="228"/>
    <x v="16"/>
    <n v="85281"/>
    <x v="1"/>
    <x v="0"/>
    <s v="Chairs"/>
    <x v="2238"/>
    <n v="5"/>
    <x v="2"/>
    <n v="-34641"/>
  </r>
  <r>
    <x v="2"/>
    <x v="0"/>
    <x v="0"/>
    <x v="1"/>
    <x v="1"/>
    <n v="90008"/>
    <x v="1"/>
    <x v="1"/>
    <s v="Art"/>
    <x v="153"/>
    <n v="3"/>
    <x v="0"/>
    <n v="17901"/>
  </r>
  <r>
    <x v="2"/>
    <x v="0"/>
    <x v="0"/>
    <x v="1"/>
    <x v="1"/>
    <n v="90008"/>
    <x v="1"/>
    <x v="1"/>
    <s v="Paper"/>
    <x v="91"/>
    <n v="2"/>
    <x v="0"/>
    <n v="62208"/>
  </r>
  <r>
    <x v="2"/>
    <x v="0"/>
    <x v="0"/>
    <x v="1"/>
    <x v="1"/>
    <n v="90008"/>
    <x v="1"/>
    <x v="1"/>
    <s v="Paper"/>
    <x v="56"/>
    <n v="5"/>
    <x v="0"/>
    <n v="15552"/>
  </r>
  <r>
    <x v="1"/>
    <x v="1"/>
    <x v="0"/>
    <x v="4"/>
    <x v="4"/>
    <n v="98105"/>
    <x v="1"/>
    <x v="1"/>
    <s v="Paper"/>
    <x v="2239"/>
    <n v="5"/>
    <x v="0"/>
    <n v="107325"/>
  </r>
  <r>
    <x v="0"/>
    <x v="0"/>
    <x v="0"/>
    <x v="335"/>
    <x v="28"/>
    <n v="70601"/>
    <x v="0"/>
    <x v="0"/>
    <s v="Chairs"/>
    <x v="2240"/>
    <n v="2"/>
    <x v="0"/>
    <n v="1299"/>
  </r>
  <r>
    <x v="0"/>
    <x v="0"/>
    <x v="0"/>
    <x v="335"/>
    <x v="28"/>
    <n v="70601"/>
    <x v="0"/>
    <x v="1"/>
    <s v="Binders"/>
    <x v="1405"/>
    <n v="3"/>
    <x v="0"/>
    <n v="86112"/>
  </r>
  <r>
    <x v="1"/>
    <x v="1"/>
    <x v="0"/>
    <x v="30"/>
    <x v="15"/>
    <n v="14609"/>
    <x v="3"/>
    <x v="1"/>
    <s v="Paper"/>
    <x v="1030"/>
    <n v="2"/>
    <x v="0"/>
    <n v="56644"/>
  </r>
  <r>
    <x v="1"/>
    <x v="1"/>
    <x v="0"/>
    <x v="30"/>
    <x v="15"/>
    <n v="14609"/>
    <x v="3"/>
    <x v="1"/>
    <s v="Paper"/>
    <x v="1531"/>
    <n v="5"/>
    <x v="0"/>
    <n v="1188"/>
  </r>
  <r>
    <x v="1"/>
    <x v="1"/>
    <x v="0"/>
    <x v="30"/>
    <x v="15"/>
    <n v="14609"/>
    <x v="3"/>
    <x v="0"/>
    <s v="Furnishings"/>
    <x v="2241"/>
    <n v="11"/>
    <x v="0"/>
    <n v="290136"/>
  </r>
  <r>
    <x v="1"/>
    <x v="1"/>
    <x v="0"/>
    <x v="30"/>
    <x v="15"/>
    <n v="14609"/>
    <x v="3"/>
    <x v="2"/>
    <s v="Phones"/>
    <x v="1168"/>
    <n v="3"/>
    <x v="0"/>
    <n v="100464"/>
  </r>
  <r>
    <x v="1"/>
    <x v="0"/>
    <x v="0"/>
    <x v="85"/>
    <x v="15"/>
    <n v="11561"/>
    <x v="3"/>
    <x v="1"/>
    <s v="Art"/>
    <x v="2242"/>
    <n v="5"/>
    <x v="0"/>
    <n v="20853"/>
  </r>
  <r>
    <x v="1"/>
    <x v="1"/>
    <x v="0"/>
    <x v="35"/>
    <x v="3"/>
    <n v="28205"/>
    <x v="0"/>
    <x v="2"/>
    <s v="Copiers"/>
    <x v="2243"/>
    <n v="4"/>
    <x v="2"/>
    <n v="119996"/>
  </r>
  <r>
    <x v="1"/>
    <x v="0"/>
    <x v="0"/>
    <x v="12"/>
    <x v="5"/>
    <n v="77036"/>
    <x v="2"/>
    <x v="0"/>
    <s v="Chairs"/>
    <x v="2244"/>
    <n v="2"/>
    <x v="4"/>
    <n v="-58346"/>
  </r>
  <r>
    <x v="1"/>
    <x v="0"/>
    <x v="0"/>
    <x v="20"/>
    <x v="15"/>
    <n v="10035"/>
    <x v="3"/>
    <x v="2"/>
    <s v="Copiers"/>
    <x v="1907"/>
    <n v="2"/>
    <x v="2"/>
    <n v="59998"/>
  </r>
  <r>
    <x v="1"/>
    <x v="0"/>
    <x v="0"/>
    <x v="20"/>
    <x v="15"/>
    <n v="10035"/>
    <x v="3"/>
    <x v="1"/>
    <s v="Labels"/>
    <x v="2245"/>
    <n v="4"/>
    <x v="0"/>
    <n v="6048"/>
  </r>
  <r>
    <x v="1"/>
    <x v="2"/>
    <x v="0"/>
    <x v="38"/>
    <x v="32"/>
    <n v="31907"/>
    <x v="0"/>
    <x v="1"/>
    <s v="Paper"/>
    <x v="2246"/>
    <n v="7"/>
    <x v="0"/>
    <n v="849436"/>
  </r>
  <r>
    <x v="1"/>
    <x v="0"/>
    <x v="0"/>
    <x v="22"/>
    <x v="10"/>
    <n v="60610"/>
    <x v="2"/>
    <x v="1"/>
    <s v="Paper"/>
    <x v="1043"/>
    <n v="5"/>
    <x v="2"/>
    <n v="8381"/>
  </r>
  <r>
    <x v="1"/>
    <x v="1"/>
    <x v="0"/>
    <x v="336"/>
    <x v="10"/>
    <n v="60035"/>
    <x v="2"/>
    <x v="1"/>
    <s v="Paper"/>
    <x v="2247"/>
    <n v="7"/>
    <x v="2"/>
    <n v="121758"/>
  </r>
  <r>
    <x v="1"/>
    <x v="1"/>
    <x v="0"/>
    <x v="336"/>
    <x v="10"/>
    <n v="60035"/>
    <x v="2"/>
    <x v="0"/>
    <s v="Chairs"/>
    <x v="2248"/>
    <n v="3"/>
    <x v="4"/>
    <n v="-77094"/>
  </r>
  <r>
    <x v="1"/>
    <x v="2"/>
    <x v="0"/>
    <x v="4"/>
    <x v="4"/>
    <n v="98115"/>
    <x v="1"/>
    <x v="1"/>
    <s v="Storage"/>
    <x v="2249"/>
    <n v="2"/>
    <x v="0"/>
    <n v="806312"/>
  </r>
  <r>
    <x v="1"/>
    <x v="0"/>
    <x v="0"/>
    <x v="16"/>
    <x v="11"/>
    <n v="55122"/>
    <x v="2"/>
    <x v="1"/>
    <s v="Paper"/>
    <x v="18"/>
    <n v="2"/>
    <x v="0"/>
    <n v="3852"/>
  </r>
  <r>
    <x v="1"/>
    <x v="0"/>
    <x v="0"/>
    <x v="16"/>
    <x v="11"/>
    <n v="55122"/>
    <x v="2"/>
    <x v="1"/>
    <s v="Storage"/>
    <x v="2250"/>
    <n v="5"/>
    <x v="0"/>
    <n v="14148"/>
  </r>
  <r>
    <x v="1"/>
    <x v="0"/>
    <x v="0"/>
    <x v="16"/>
    <x v="11"/>
    <n v="55122"/>
    <x v="2"/>
    <x v="1"/>
    <s v="Labels"/>
    <x v="1742"/>
    <n v="3"/>
    <x v="0"/>
    <n v="68724"/>
  </r>
  <r>
    <x v="1"/>
    <x v="0"/>
    <x v="0"/>
    <x v="4"/>
    <x v="4"/>
    <n v="98103"/>
    <x v="1"/>
    <x v="1"/>
    <s v="Fasteners"/>
    <x v="2072"/>
    <n v="3"/>
    <x v="0"/>
    <n v="2244"/>
  </r>
  <r>
    <x v="1"/>
    <x v="0"/>
    <x v="0"/>
    <x v="197"/>
    <x v="2"/>
    <n v="33065"/>
    <x v="0"/>
    <x v="1"/>
    <s v="Appliances"/>
    <x v="2251"/>
    <n v="4"/>
    <x v="2"/>
    <n v="24196"/>
  </r>
  <r>
    <x v="1"/>
    <x v="0"/>
    <x v="0"/>
    <x v="337"/>
    <x v="15"/>
    <n v="11550"/>
    <x v="3"/>
    <x v="1"/>
    <s v="Envelopes"/>
    <x v="1361"/>
    <n v="5"/>
    <x v="0"/>
    <n v="19458"/>
  </r>
  <r>
    <x v="1"/>
    <x v="0"/>
    <x v="0"/>
    <x v="337"/>
    <x v="15"/>
    <n v="11550"/>
    <x v="3"/>
    <x v="1"/>
    <s v="Art"/>
    <x v="751"/>
    <n v="4"/>
    <x v="0"/>
    <n v="105"/>
  </r>
  <r>
    <x v="1"/>
    <x v="0"/>
    <x v="0"/>
    <x v="337"/>
    <x v="15"/>
    <n v="11550"/>
    <x v="3"/>
    <x v="1"/>
    <s v="Binders"/>
    <x v="2252"/>
    <n v="3"/>
    <x v="2"/>
    <n v="143376"/>
  </r>
  <r>
    <x v="0"/>
    <x v="0"/>
    <x v="0"/>
    <x v="338"/>
    <x v="14"/>
    <n v="46060"/>
    <x v="2"/>
    <x v="2"/>
    <s v="Phones"/>
    <x v="2253"/>
    <n v="3"/>
    <x v="0"/>
    <n v="352872"/>
  </r>
  <r>
    <x v="0"/>
    <x v="0"/>
    <x v="0"/>
    <x v="338"/>
    <x v="14"/>
    <n v="46060"/>
    <x v="2"/>
    <x v="1"/>
    <s v="Binders"/>
    <x v="2254"/>
    <n v="2"/>
    <x v="0"/>
    <n v="5652"/>
  </r>
  <r>
    <x v="0"/>
    <x v="0"/>
    <x v="0"/>
    <x v="338"/>
    <x v="14"/>
    <n v="46060"/>
    <x v="2"/>
    <x v="2"/>
    <s v="Phones"/>
    <x v="1228"/>
    <n v="4"/>
    <x v="0"/>
    <n v="712692"/>
  </r>
  <r>
    <x v="2"/>
    <x v="0"/>
    <x v="0"/>
    <x v="61"/>
    <x v="5"/>
    <n v="75220"/>
    <x v="2"/>
    <x v="1"/>
    <s v="Art"/>
    <x v="422"/>
    <n v="1"/>
    <x v="2"/>
    <n v="372"/>
  </r>
  <r>
    <x v="3"/>
    <x v="1"/>
    <x v="0"/>
    <x v="10"/>
    <x v="9"/>
    <n v="19140"/>
    <x v="3"/>
    <x v="1"/>
    <s v="Fasteners"/>
    <x v="2255"/>
    <n v="5"/>
    <x v="2"/>
    <n v="237"/>
  </r>
  <r>
    <x v="3"/>
    <x v="1"/>
    <x v="0"/>
    <x v="10"/>
    <x v="9"/>
    <n v="19140"/>
    <x v="3"/>
    <x v="0"/>
    <s v="Furnishings"/>
    <x v="321"/>
    <n v="2"/>
    <x v="2"/>
    <n v="39512"/>
  </r>
  <r>
    <x v="3"/>
    <x v="1"/>
    <x v="0"/>
    <x v="10"/>
    <x v="9"/>
    <n v="19140"/>
    <x v="3"/>
    <x v="0"/>
    <s v="Furnishings"/>
    <x v="2256"/>
    <n v="7"/>
    <x v="2"/>
    <n v="123284"/>
  </r>
  <r>
    <x v="3"/>
    <x v="0"/>
    <x v="0"/>
    <x v="8"/>
    <x v="1"/>
    <n v="94109"/>
    <x v="1"/>
    <x v="1"/>
    <s v="Storage"/>
    <x v="2257"/>
    <n v="2"/>
    <x v="0"/>
    <n v="6465"/>
  </r>
  <r>
    <x v="0"/>
    <x v="2"/>
    <x v="0"/>
    <x v="89"/>
    <x v="5"/>
    <n v="78745"/>
    <x v="2"/>
    <x v="1"/>
    <s v="Binders"/>
    <x v="1086"/>
    <n v="3"/>
    <x v="3"/>
    <n v="-5823"/>
  </r>
  <r>
    <x v="1"/>
    <x v="1"/>
    <x v="0"/>
    <x v="66"/>
    <x v="12"/>
    <n v="48234"/>
    <x v="2"/>
    <x v="1"/>
    <s v="Fasteners"/>
    <x v="2258"/>
    <n v="1"/>
    <x v="0"/>
    <n v="304"/>
  </r>
  <r>
    <x v="2"/>
    <x v="0"/>
    <x v="0"/>
    <x v="232"/>
    <x v="15"/>
    <n v="13601"/>
    <x v="3"/>
    <x v="1"/>
    <s v="Appliances"/>
    <x v="189"/>
    <n v="1"/>
    <x v="0"/>
    <n v="8955"/>
  </r>
  <r>
    <x v="2"/>
    <x v="0"/>
    <x v="0"/>
    <x v="232"/>
    <x v="15"/>
    <n v="13601"/>
    <x v="3"/>
    <x v="0"/>
    <s v="Furnishings"/>
    <x v="2259"/>
    <n v="1"/>
    <x v="0"/>
    <n v="49497"/>
  </r>
  <r>
    <x v="0"/>
    <x v="0"/>
    <x v="0"/>
    <x v="38"/>
    <x v="32"/>
    <n v="31907"/>
    <x v="0"/>
    <x v="0"/>
    <s v="Furnishings"/>
    <x v="599"/>
    <n v="3"/>
    <x v="0"/>
    <n v="79128"/>
  </r>
  <r>
    <x v="1"/>
    <x v="0"/>
    <x v="0"/>
    <x v="339"/>
    <x v="11"/>
    <n v="55124"/>
    <x v="2"/>
    <x v="1"/>
    <s v="Art"/>
    <x v="861"/>
    <n v="3"/>
    <x v="0"/>
    <n v="25056"/>
  </r>
  <r>
    <x v="1"/>
    <x v="2"/>
    <x v="0"/>
    <x v="140"/>
    <x v="3"/>
    <n v="27217"/>
    <x v="0"/>
    <x v="1"/>
    <s v="Binders"/>
    <x v="2260"/>
    <n v="4"/>
    <x v="6"/>
    <n v="-13065504"/>
  </r>
  <r>
    <x v="1"/>
    <x v="2"/>
    <x v="0"/>
    <x v="63"/>
    <x v="12"/>
    <n v="48601"/>
    <x v="2"/>
    <x v="0"/>
    <s v="Furnishings"/>
    <x v="2261"/>
    <n v="4"/>
    <x v="0"/>
    <n v="82992"/>
  </r>
  <r>
    <x v="3"/>
    <x v="0"/>
    <x v="0"/>
    <x v="8"/>
    <x v="1"/>
    <n v="94109"/>
    <x v="1"/>
    <x v="1"/>
    <s v="Binders"/>
    <x v="2044"/>
    <n v="2"/>
    <x v="2"/>
    <n v="22302"/>
  </r>
  <r>
    <x v="3"/>
    <x v="0"/>
    <x v="0"/>
    <x v="8"/>
    <x v="1"/>
    <n v="94109"/>
    <x v="1"/>
    <x v="1"/>
    <s v="Binders"/>
    <x v="6"/>
    <n v="2"/>
    <x v="2"/>
    <n v="273"/>
  </r>
  <r>
    <x v="3"/>
    <x v="0"/>
    <x v="0"/>
    <x v="8"/>
    <x v="1"/>
    <n v="94109"/>
    <x v="1"/>
    <x v="0"/>
    <s v="Chairs"/>
    <x v="2262"/>
    <n v="1"/>
    <x v="2"/>
    <n v="108588"/>
  </r>
  <r>
    <x v="1"/>
    <x v="0"/>
    <x v="0"/>
    <x v="4"/>
    <x v="4"/>
    <n v="98105"/>
    <x v="1"/>
    <x v="2"/>
    <s v="Phones"/>
    <x v="2263"/>
    <n v="1"/>
    <x v="2"/>
    <n v="137193"/>
  </r>
  <r>
    <x v="1"/>
    <x v="0"/>
    <x v="0"/>
    <x v="4"/>
    <x v="4"/>
    <n v="98105"/>
    <x v="1"/>
    <x v="2"/>
    <s v="Phones"/>
    <x v="2009"/>
    <n v="3"/>
    <x v="2"/>
    <n v="269985"/>
  </r>
  <r>
    <x v="1"/>
    <x v="0"/>
    <x v="0"/>
    <x v="4"/>
    <x v="4"/>
    <n v="98105"/>
    <x v="1"/>
    <x v="1"/>
    <s v="Envelopes"/>
    <x v="2264"/>
    <n v="1"/>
    <x v="0"/>
    <n v="161505"/>
  </r>
  <r>
    <x v="1"/>
    <x v="0"/>
    <x v="0"/>
    <x v="4"/>
    <x v="4"/>
    <n v="98105"/>
    <x v="1"/>
    <x v="1"/>
    <s v="Binders"/>
    <x v="2265"/>
    <n v="7"/>
    <x v="2"/>
    <n v="153426"/>
  </r>
  <r>
    <x v="1"/>
    <x v="0"/>
    <x v="0"/>
    <x v="4"/>
    <x v="4"/>
    <n v="98105"/>
    <x v="1"/>
    <x v="1"/>
    <s v="Paper"/>
    <x v="2266"/>
    <n v="7"/>
    <x v="0"/>
    <n v="1165976"/>
  </r>
  <r>
    <x v="1"/>
    <x v="0"/>
    <x v="0"/>
    <x v="4"/>
    <x v="4"/>
    <n v="98105"/>
    <x v="1"/>
    <x v="1"/>
    <s v="Paper"/>
    <x v="1409"/>
    <n v="5"/>
    <x v="0"/>
    <n v="89159"/>
  </r>
  <r>
    <x v="1"/>
    <x v="0"/>
    <x v="0"/>
    <x v="4"/>
    <x v="4"/>
    <n v="98105"/>
    <x v="1"/>
    <x v="1"/>
    <s v="Binders"/>
    <x v="663"/>
    <n v="3"/>
    <x v="2"/>
    <n v="194376"/>
  </r>
  <r>
    <x v="1"/>
    <x v="1"/>
    <x v="0"/>
    <x v="158"/>
    <x v="6"/>
    <n v="53209"/>
    <x v="2"/>
    <x v="0"/>
    <s v="Chairs"/>
    <x v="2267"/>
    <n v="1"/>
    <x v="0"/>
    <n v="145584"/>
  </r>
  <r>
    <x v="1"/>
    <x v="1"/>
    <x v="0"/>
    <x v="158"/>
    <x v="6"/>
    <n v="53209"/>
    <x v="2"/>
    <x v="0"/>
    <s v="Chairs"/>
    <x v="2268"/>
    <n v="7"/>
    <x v="0"/>
    <n v="4274368"/>
  </r>
  <r>
    <x v="1"/>
    <x v="1"/>
    <x v="0"/>
    <x v="158"/>
    <x v="6"/>
    <n v="53209"/>
    <x v="2"/>
    <x v="0"/>
    <s v="Chairs"/>
    <x v="2269"/>
    <n v="3"/>
    <x v="0"/>
    <n v="405867"/>
  </r>
  <r>
    <x v="1"/>
    <x v="0"/>
    <x v="0"/>
    <x v="1"/>
    <x v="1"/>
    <n v="90049"/>
    <x v="1"/>
    <x v="1"/>
    <s v="Storage"/>
    <x v="2270"/>
    <n v="9"/>
    <x v="0"/>
    <n v="762525"/>
  </r>
  <r>
    <x v="1"/>
    <x v="0"/>
    <x v="0"/>
    <x v="1"/>
    <x v="1"/>
    <n v="90049"/>
    <x v="1"/>
    <x v="0"/>
    <s v="Furnishings"/>
    <x v="2271"/>
    <n v="1"/>
    <x v="0"/>
    <n v="7106"/>
  </r>
  <r>
    <x v="2"/>
    <x v="0"/>
    <x v="0"/>
    <x v="8"/>
    <x v="1"/>
    <n v="94122"/>
    <x v="1"/>
    <x v="0"/>
    <s v="Furnishings"/>
    <x v="2272"/>
    <n v="7"/>
    <x v="0"/>
    <n v="164647"/>
  </r>
  <r>
    <x v="1"/>
    <x v="2"/>
    <x v="0"/>
    <x v="70"/>
    <x v="1"/>
    <n v="92024"/>
    <x v="1"/>
    <x v="0"/>
    <s v="Furnishings"/>
    <x v="600"/>
    <n v="3"/>
    <x v="0"/>
    <n v="11025"/>
  </r>
  <r>
    <x v="1"/>
    <x v="2"/>
    <x v="0"/>
    <x v="70"/>
    <x v="1"/>
    <n v="92024"/>
    <x v="1"/>
    <x v="1"/>
    <s v="Binders"/>
    <x v="634"/>
    <n v="14"/>
    <x v="2"/>
    <n v="22736"/>
  </r>
  <r>
    <x v="1"/>
    <x v="2"/>
    <x v="0"/>
    <x v="70"/>
    <x v="1"/>
    <n v="92024"/>
    <x v="1"/>
    <x v="1"/>
    <s v="Envelopes"/>
    <x v="2273"/>
    <n v="5"/>
    <x v="0"/>
    <n v="20539"/>
  </r>
  <r>
    <x v="3"/>
    <x v="2"/>
    <x v="0"/>
    <x v="220"/>
    <x v="16"/>
    <n v="85301"/>
    <x v="1"/>
    <x v="2"/>
    <s v="Accessories"/>
    <x v="1303"/>
    <n v="4"/>
    <x v="2"/>
    <n v="13"/>
  </r>
  <r>
    <x v="3"/>
    <x v="2"/>
    <x v="0"/>
    <x v="220"/>
    <x v="16"/>
    <n v="85301"/>
    <x v="1"/>
    <x v="1"/>
    <s v="Paper"/>
    <x v="1043"/>
    <n v="5"/>
    <x v="2"/>
    <n v="8381"/>
  </r>
  <r>
    <x v="3"/>
    <x v="2"/>
    <x v="0"/>
    <x v="220"/>
    <x v="16"/>
    <n v="85301"/>
    <x v="1"/>
    <x v="0"/>
    <s v="Chairs"/>
    <x v="2274"/>
    <n v="2"/>
    <x v="2"/>
    <n v="99652"/>
  </r>
  <r>
    <x v="3"/>
    <x v="2"/>
    <x v="0"/>
    <x v="220"/>
    <x v="16"/>
    <n v="85301"/>
    <x v="1"/>
    <x v="0"/>
    <s v="Furnishings"/>
    <x v="390"/>
    <n v="2"/>
    <x v="2"/>
    <n v="-56784"/>
  </r>
  <r>
    <x v="3"/>
    <x v="2"/>
    <x v="0"/>
    <x v="220"/>
    <x v="16"/>
    <n v="85301"/>
    <x v="1"/>
    <x v="2"/>
    <s v="Phones"/>
    <x v="1035"/>
    <n v="2"/>
    <x v="2"/>
    <n v="693"/>
  </r>
  <r>
    <x v="3"/>
    <x v="2"/>
    <x v="0"/>
    <x v="220"/>
    <x v="16"/>
    <n v="85301"/>
    <x v="1"/>
    <x v="2"/>
    <s v="Phones"/>
    <x v="2275"/>
    <n v="2"/>
    <x v="2"/>
    <n v="503988"/>
  </r>
  <r>
    <x v="1"/>
    <x v="1"/>
    <x v="0"/>
    <x v="20"/>
    <x v="15"/>
    <n v="10035"/>
    <x v="3"/>
    <x v="2"/>
    <s v="Phones"/>
    <x v="1311"/>
    <n v="1"/>
    <x v="0"/>
    <n v="115971"/>
  </r>
  <r>
    <x v="1"/>
    <x v="2"/>
    <x v="0"/>
    <x v="232"/>
    <x v="15"/>
    <n v="13601"/>
    <x v="3"/>
    <x v="0"/>
    <s v="Chairs"/>
    <x v="2276"/>
    <n v="3"/>
    <x v="9"/>
    <n v="31941"/>
  </r>
  <r>
    <x v="1"/>
    <x v="0"/>
    <x v="0"/>
    <x v="24"/>
    <x v="24"/>
    <n v="45503"/>
    <x v="3"/>
    <x v="1"/>
    <s v="Binders"/>
    <x v="2277"/>
    <n v="1"/>
    <x v="6"/>
    <n v="-19275"/>
  </r>
  <r>
    <x v="1"/>
    <x v="0"/>
    <x v="0"/>
    <x v="1"/>
    <x v="1"/>
    <n v="90032"/>
    <x v="1"/>
    <x v="1"/>
    <s v="Binders"/>
    <x v="935"/>
    <n v="4"/>
    <x v="2"/>
    <n v="72268"/>
  </r>
  <r>
    <x v="1"/>
    <x v="0"/>
    <x v="0"/>
    <x v="1"/>
    <x v="1"/>
    <n v="90032"/>
    <x v="1"/>
    <x v="1"/>
    <s v="Fasteners"/>
    <x v="1868"/>
    <n v="4"/>
    <x v="0"/>
    <n v="215824"/>
  </r>
  <r>
    <x v="1"/>
    <x v="2"/>
    <x v="0"/>
    <x v="4"/>
    <x v="4"/>
    <n v="98115"/>
    <x v="1"/>
    <x v="1"/>
    <s v="Paper"/>
    <x v="2278"/>
    <n v="3"/>
    <x v="0"/>
    <n v="93564"/>
  </r>
  <r>
    <x v="1"/>
    <x v="2"/>
    <x v="0"/>
    <x v="4"/>
    <x v="4"/>
    <n v="98115"/>
    <x v="1"/>
    <x v="1"/>
    <s v="Labels"/>
    <x v="2279"/>
    <n v="8"/>
    <x v="0"/>
    <n v="192472"/>
  </r>
  <r>
    <x v="0"/>
    <x v="1"/>
    <x v="0"/>
    <x v="147"/>
    <x v="1"/>
    <n v="92054"/>
    <x v="1"/>
    <x v="0"/>
    <s v="Chairs"/>
    <x v="2280"/>
    <n v="2"/>
    <x v="2"/>
    <n v="91764"/>
  </r>
  <r>
    <x v="0"/>
    <x v="1"/>
    <x v="0"/>
    <x v="147"/>
    <x v="1"/>
    <n v="92054"/>
    <x v="1"/>
    <x v="0"/>
    <s v="Chairs"/>
    <x v="2281"/>
    <n v="2"/>
    <x v="2"/>
    <n v="6074"/>
  </r>
  <r>
    <x v="0"/>
    <x v="1"/>
    <x v="0"/>
    <x v="147"/>
    <x v="1"/>
    <n v="92054"/>
    <x v="1"/>
    <x v="1"/>
    <s v="Binders"/>
    <x v="1805"/>
    <n v="5"/>
    <x v="2"/>
    <n v="8208"/>
  </r>
  <r>
    <x v="0"/>
    <x v="1"/>
    <x v="0"/>
    <x v="147"/>
    <x v="1"/>
    <n v="92054"/>
    <x v="1"/>
    <x v="0"/>
    <s v="Furnishings"/>
    <x v="1574"/>
    <n v="2"/>
    <x v="0"/>
    <n v="7584"/>
  </r>
  <r>
    <x v="1"/>
    <x v="0"/>
    <x v="0"/>
    <x v="242"/>
    <x v="10"/>
    <n v="60076"/>
    <x v="2"/>
    <x v="0"/>
    <s v="Furnishings"/>
    <x v="2282"/>
    <n v="6"/>
    <x v="7"/>
    <n v="-197712"/>
  </r>
  <r>
    <x v="1"/>
    <x v="0"/>
    <x v="0"/>
    <x v="242"/>
    <x v="10"/>
    <n v="60076"/>
    <x v="2"/>
    <x v="1"/>
    <s v="Storage"/>
    <x v="2283"/>
    <n v="4"/>
    <x v="2"/>
    <n v="30016"/>
  </r>
  <r>
    <x v="0"/>
    <x v="0"/>
    <x v="0"/>
    <x v="115"/>
    <x v="3"/>
    <n v="28314"/>
    <x v="0"/>
    <x v="1"/>
    <s v="Appliances"/>
    <x v="2284"/>
    <n v="3"/>
    <x v="2"/>
    <n v="437136"/>
  </r>
  <r>
    <x v="0"/>
    <x v="0"/>
    <x v="0"/>
    <x v="115"/>
    <x v="3"/>
    <n v="28314"/>
    <x v="0"/>
    <x v="1"/>
    <s v="Paper"/>
    <x v="275"/>
    <n v="6"/>
    <x v="2"/>
    <n v="108864"/>
  </r>
  <r>
    <x v="0"/>
    <x v="0"/>
    <x v="0"/>
    <x v="115"/>
    <x v="3"/>
    <n v="28314"/>
    <x v="0"/>
    <x v="1"/>
    <s v="Binders"/>
    <x v="1299"/>
    <n v="8"/>
    <x v="6"/>
    <n v="-106176"/>
  </r>
  <r>
    <x v="0"/>
    <x v="0"/>
    <x v="0"/>
    <x v="115"/>
    <x v="3"/>
    <n v="28314"/>
    <x v="0"/>
    <x v="0"/>
    <s v="Furnishings"/>
    <x v="2285"/>
    <n v="2"/>
    <x v="2"/>
    <n v="63612"/>
  </r>
  <r>
    <x v="0"/>
    <x v="0"/>
    <x v="0"/>
    <x v="115"/>
    <x v="3"/>
    <n v="28314"/>
    <x v="0"/>
    <x v="1"/>
    <s v="Storage"/>
    <x v="1707"/>
    <n v="4"/>
    <x v="2"/>
    <n v="-518272"/>
  </r>
  <r>
    <x v="1"/>
    <x v="0"/>
    <x v="0"/>
    <x v="251"/>
    <x v="26"/>
    <n v="74133"/>
    <x v="2"/>
    <x v="1"/>
    <s v="Binders"/>
    <x v="866"/>
    <n v="5"/>
    <x v="0"/>
    <n v="5184"/>
  </r>
  <r>
    <x v="1"/>
    <x v="0"/>
    <x v="0"/>
    <x v="235"/>
    <x v="5"/>
    <n v="75002"/>
    <x v="2"/>
    <x v="0"/>
    <s v="Tables"/>
    <x v="1257"/>
    <n v="2"/>
    <x v="4"/>
    <n v="-313722"/>
  </r>
  <r>
    <x v="1"/>
    <x v="0"/>
    <x v="0"/>
    <x v="235"/>
    <x v="5"/>
    <n v="75002"/>
    <x v="2"/>
    <x v="1"/>
    <s v="Paper"/>
    <x v="783"/>
    <n v="4"/>
    <x v="2"/>
    <n v="53784"/>
  </r>
  <r>
    <x v="3"/>
    <x v="1"/>
    <x v="0"/>
    <x v="10"/>
    <x v="9"/>
    <n v="19143"/>
    <x v="3"/>
    <x v="0"/>
    <s v="Chairs"/>
    <x v="2286"/>
    <n v="7"/>
    <x v="4"/>
    <n v="-26936"/>
  </r>
  <r>
    <x v="0"/>
    <x v="0"/>
    <x v="0"/>
    <x v="30"/>
    <x v="15"/>
    <n v="14609"/>
    <x v="3"/>
    <x v="1"/>
    <s v="Storage"/>
    <x v="2287"/>
    <n v="2"/>
    <x v="0"/>
    <n v="58708"/>
  </r>
  <r>
    <x v="0"/>
    <x v="0"/>
    <x v="0"/>
    <x v="340"/>
    <x v="20"/>
    <n v="29464"/>
    <x v="0"/>
    <x v="0"/>
    <s v="Chairs"/>
    <x v="2288"/>
    <n v="6"/>
    <x v="0"/>
    <n v="873504"/>
  </r>
  <r>
    <x v="1"/>
    <x v="0"/>
    <x v="0"/>
    <x v="10"/>
    <x v="9"/>
    <n v="19134"/>
    <x v="3"/>
    <x v="1"/>
    <s v="Paper"/>
    <x v="552"/>
    <n v="4"/>
    <x v="2"/>
    <n v="72576"/>
  </r>
  <r>
    <x v="1"/>
    <x v="0"/>
    <x v="0"/>
    <x v="10"/>
    <x v="9"/>
    <n v="19134"/>
    <x v="3"/>
    <x v="0"/>
    <s v="Furnishings"/>
    <x v="2289"/>
    <n v="2"/>
    <x v="2"/>
    <n v="43296"/>
  </r>
  <r>
    <x v="1"/>
    <x v="0"/>
    <x v="0"/>
    <x v="4"/>
    <x v="4"/>
    <n v="98115"/>
    <x v="1"/>
    <x v="0"/>
    <s v="Chairs"/>
    <x v="2290"/>
    <n v="4"/>
    <x v="2"/>
    <n v="138528"/>
  </r>
  <r>
    <x v="1"/>
    <x v="0"/>
    <x v="0"/>
    <x v="4"/>
    <x v="4"/>
    <n v="98115"/>
    <x v="1"/>
    <x v="1"/>
    <s v="Binders"/>
    <x v="2291"/>
    <n v="4"/>
    <x v="2"/>
    <n v="38016"/>
  </r>
  <r>
    <x v="0"/>
    <x v="0"/>
    <x v="0"/>
    <x v="24"/>
    <x v="21"/>
    <n v="97477"/>
    <x v="1"/>
    <x v="1"/>
    <s v="Storage"/>
    <x v="350"/>
    <n v="3"/>
    <x v="2"/>
    <n v="46746"/>
  </r>
  <r>
    <x v="0"/>
    <x v="0"/>
    <x v="0"/>
    <x v="24"/>
    <x v="21"/>
    <n v="97477"/>
    <x v="1"/>
    <x v="0"/>
    <s v="Tables"/>
    <x v="2292"/>
    <n v="1"/>
    <x v="5"/>
    <n v="-1708038"/>
  </r>
  <r>
    <x v="1"/>
    <x v="2"/>
    <x v="0"/>
    <x v="38"/>
    <x v="32"/>
    <n v="31907"/>
    <x v="0"/>
    <x v="0"/>
    <s v="Furnishings"/>
    <x v="1541"/>
    <n v="4"/>
    <x v="0"/>
    <n v="624"/>
  </r>
  <r>
    <x v="1"/>
    <x v="2"/>
    <x v="0"/>
    <x v="38"/>
    <x v="32"/>
    <n v="31907"/>
    <x v="0"/>
    <x v="1"/>
    <s v="Paper"/>
    <x v="2293"/>
    <n v="2"/>
    <x v="0"/>
    <n v="92928"/>
  </r>
  <r>
    <x v="1"/>
    <x v="2"/>
    <x v="0"/>
    <x v="38"/>
    <x v="32"/>
    <n v="31907"/>
    <x v="0"/>
    <x v="1"/>
    <s v="Storage"/>
    <x v="2294"/>
    <n v="9"/>
    <x v="0"/>
    <n v="152118"/>
  </r>
  <r>
    <x v="0"/>
    <x v="1"/>
    <x v="0"/>
    <x v="1"/>
    <x v="1"/>
    <n v="90032"/>
    <x v="1"/>
    <x v="2"/>
    <s v="Accessories"/>
    <x v="2295"/>
    <n v="1"/>
    <x v="0"/>
    <n v="7794"/>
  </r>
  <r>
    <x v="0"/>
    <x v="1"/>
    <x v="0"/>
    <x v="1"/>
    <x v="1"/>
    <n v="90032"/>
    <x v="1"/>
    <x v="1"/>
    <s v="Binders"/>
    <x v="2296"/>
    <n v="4"/>
    <x v="2"/>
    <n v="6496"/>
  </r>
  <r>
    <x v="0"/>
    <x v="1"/>
    <x v="0"/>
    <x v="1"/>
    <x v="1"/>
    <n v="90032"/>
    <x v="1"/>
    <x v="1"/>
    <s v="Storage"/>
    <x v="460"/>
    <n v="5"/>
    <x v="0"/>
    <n v="8983"/>
  </r>
  <r>
    <x v="0"/>
    <x v="1"/>
    <x v="0"/>
    <x v="1"/>
    <x v="1"/>
    <n v="90032"/>
    <x v="1"/>
    <x v="1"/>
    <s v="Binders"/>
    <x v="2297"/>
    <n v="7"/>
    <x v="2"/>
    <n v="109368"/>
  </r>
  <r>
    <x v="1"/>
    <x v="1"/>
    <x v="0"/>
    <x v="20"/>
    <x v="15"/>
    <n v="10024"/>
    <x v="3"/>
    <x v="1"/>
    <s v="Appliances"/>
    <x v="626"/>
    <n v="3"/>
    <x v="0"/>
    <n v="165888"/>
  </r>
  <r>
    <x v="1"/>
    <x v="0"/>
    <x v="0"/>
    <x v="66"/>
    <x v="12"/>
    <n v="48227"/>
    <x v="2"/>
    <x v="1"/>
    <s v="Binders"/>
    <x v="1580"/>
    <n v="4"/>
    <x v="0"/>
    <n v="4210824"/>
  </r>
  <r>
    <x v="0"/>
    <x v="0"/>
    <x v="0"/>
    <x v="280"/>
    <x v="1"/>
    <n v="95207"/>
    <x v="1"/>
    <x v="1"/>
    <s v="Binders"/>
    <x v="2298"/>
    <n v="4"/>
    <x v="2"/>
    <n v="18684"/>
  </r>
  <r>
    <x v="1"/>
    <x v="0"/>
    <x v="0"/>
    <x v="42"/>
    <x v="16"/>
    <n v="85023"/>
    <x v="1"/>
    <x v="1"/>
    <s v="Storage"/>
    <x v="2204"/>
    <n v="5"/>
    <x v="2"/>
    <n v="6291"/>
  </r>
  <r>
    <x v="1"/>
    <x v="0"/>
    <x v="0"/>
    <x v="10"/>
    <x v="9"/>
    <n v="19120"/>
    <x v="3"/>
    <x v="1"/>
    <s v="Envelopes"/>
    <x v="1649"/>
    <n v="4"/>
    <x v="2"/>
    <n v="84024"/>
  </r>
  <r>
    <x v="1"/>
    <x v="0"/>
    <x v="0"/>
    <x v="10"/>
    <x v="9"/>
    <n v="19120"/>
    <x v="3"/>
    <x v="0"/>
    <s v="Furnishings"/>
    <x v="2091"/>
    <n v="1"/>
    <x v="2"/>
    <n v="6474"/>
  </r>
  <r>
    <x v="1"/>
    <x v="0"/>
    <x v="0"/>
    <x v="10"/>
    <x v="9"/>
    <n v="19120"/>
    <x v="3"/>
    <x v="2"/>
    <s v="Accessories"/>
    <x v="1600"/>
    <n v="4"/>
    <x v="2"/>
    <n v="287904"/>
  </r>
  <r>
    <x v="1"/>
    <x v="0"/>
    <x v="0"/>
    <x v="10"/>
    <x v="9"/>
    <n v="19120"/>
    <x v="3"/>
    <x v="2"/>
    <s v="Machines"/>
    <x v="2299"/>
    <n v="3"/>
    <x v="6"/>
    <n v="-1724925"/>
  </r>
  <r>
    <x v="1"/>
    <x v="0"/>
    <x v="0"/>
    <x v="10"/>
    <x v="9"/>
    <n v="19120"/>
    <x v="3"/>
    <x v="1"/>
    <s v="Appliances"/>
    <x v="2300"/>
    <n v="2"/>
    <x v="2"/>
    <n v="38864"/>
  </r>
  <r>
    <x v="1"/>
    <x v="0"/>
    <x v="0"/>
    <x v="10"/>
    <x v="9"/>
    <n v="19120"/>
    <x v="3"/>
    <x v="1"/>
    <s v="Binders"/>
    <x v="2301"/>
    <n v="2"/>
    <x v="6"/>
    <n v="-72048"/>
  </r>
  <r>
    <x v="1"/>
    <x v="2"/>
    <x v="0"/>
    <x v="341"/>
    <x v="12"/>
    <n v="48310"/>
    <x v="2"/>
    <x v="1"/>
    <s v="Binders"/>
    <x v="2302"/>
    <n v="5"/>
    <x v="0"/>
    <n v="893"/>
  </r>
  <r>
    <x v="1"/>
    <x v="2"/>
    <x v="0"/>
    <x v="30"/>
    <x v="15"/>
    <n v="14609"/>
    <x v="3"/>
    <x v="1"/>
    <s v="Binders"/>
    <x v="2303"/>
    <n v="4"/>
    <x v="2"/>
    <n v="1043"/>
  </r>
  <r>
    <x v="2"/>
    <x v="2"/>
    <x v="0"/>
    <x v="20"/>
    <x v="15"/>
    <n v="10011"/>
    <x v="3"/>
    <x v="1"/>
    <s v="Appliances"/>
    <x v="2304"/>
    <n v="1"/>
    <x v="0"/>
    <n v="62244"/>
  </r>
  <r>
    <x v="1"/>
    <x v="2"/>
    <x v="0"/>
    <x v="342"/>
    <x v="6"/>
    <n v="54703"/>
    <x v="2"/>
    <x v="1"/>
    <s v="Binders"/>
    <x v="1249"/>
    <n v="3"/>
    <x v="0"/>
    <n v="4584"/>
  </r>
  <r>
    <x v="2"/>
    <x v="0"/>
    <x v="0"/>
    <x v="20"/>
    <x v="15"/>
    <n v="10009"/>
    <x v="3"/>
    <x v="1"/>
    <s v="Appliances"/>
    <x v="2305"/>
    <n v="5"/>
    <x v="0"/>
    <n v="253372"/>
  </r>
  <r>
    <x v="1"/>
    <x v="0"/>
    <x v="0"/>
    <x v="277"/>
    <x v="1"/>
    <n v="91730"/>
    <x v="1"/>
    <x v="1"/>
    <s v="Binders"/>
    <x v="2306"/>
    <n v="3"/>
    <x v="2"/>
    <n v="111384"/>
  </r>
  <r>
    <x v="2"/>
    <x v="0"/>
    <x v="0"/>
    <x v="208"/>
    <x v="0"/>
    <n v="42071"/>
    <x v="0"/>
    <x v="0"/>
    <s v="Furnishings"/>
    <x v="1777"/>
    <n v="3"/>
    <x v="0"/>
    <n v="748098"/>
  </r>
  <r>
    <x v="1"/>
    <x v="1"/>
    <x v="0"/>
    <x v="167"/>
    <x v="24"/>
    <n v="43615"/>
    <x v="3"/>
    <x v="1"/>
    <s v="Appliances"/>
    <x v="2307"/>
    <n v="5"/>
    <x v="2"/>
    <n v="274365"/>
  </r>
  <r>
    <x v="1"/>
    <x v="2"/>
    <x v="0"/>
    <x v="103"/>
    <x v="22"/>
    <n v="80027"/>
    <x v="1"/>
    <x v="1"/>
    <s v="Binders"/>
    <x v="2308"/>
    <n v="5"/>
    <x v="6"/>
    <n v="-9223"/>
  </r>
  <r>
    <x v="1"/>
    <x v="2"/>
    <x v="0"/>
    <x v="103"/>
    <x v="22"/>
    <n v="80027"/>
    <x v="1"/>
    <x v="2"/>
    <s v="Machines"/>
    <x v="2309"/>
    <n v="5"/>
    <x v="6"/>
    <n v="-339998"/>
  </r>
  <r>
    <x v="1"/>
    <x v="2"/>
    <x v="0"/>
    <x v="103"/>
    <x v="22"/>
    <n v="80027"/>
    <x v="1"/>
    <x v="1"/>
    <s v="Binders"/>
    <x v="2310"/>
    <n v="2"/>
    <x v="6"/>
    <n v="-158356"/>
  </r>
  <r>
    <x v="1"/>
    <x v="2"/>
    <x v="0"/>
    <x v="103"/>
    <x v="22"/>
    <n v="80027"/>
    <x v="1"/>
    <x v="1"/>
    <s v="Binders"/>
    <x v="2311"/>
    <n v="6"/>
    <x v="6"/>
    <n v="-65736"/>
  </r>
  <r>
    <x v="1"/>
    <x v="2"/>
    <x v="0"/>
    <x v="103"/>
    <x v="22"/>
    <n v="80027"/>
    <x v="1"/>
    <x v="1"/>
    <s v="Paper"/>
    <x v="552"/>
    <n v="4"/>
    <x v="2"/>
    <n v="72576"/>
  </r>
  <r>
    <x v="1"/>
    <x v="2"/>
    <x v="0"/>
    <x v="20"/>
    <x v="15"/>
    <n v="10035"/>
    <x v="3"/>
    <x v="0"/>
    <s v="Tables"/>
    <x v="2312"/>
    <n v="2"/>
    <x v="10"/>
    <n v="-103266"/>
  </r>
  <r>
    <x v="1"/>
    <x v="2"/>
    <x v="0"/>
    <x v="343"/>
    <x v="5"/>
    <n v="78577"/>
    <x v="2"/>
    <x v="1"/>
    <s v="Storage"/>
    <x v="2313"/>
    <n v="8"/>
    <x v="2"/>
    <n v="-1727328"/>
  </r>
  <r>
    <x v="1"/>
    <x v="2"/>
    <x v="0"/>
    <x v="343"/>
    <x v="5"/>
    <n v="78577"/>
    <x v="2"/>
    <x v="0"/>
    <s v="Furnishings"/>
    <x v="1744"/>
    <n v="3"/>
    <x v="7"/>
    <n v="-101736"/>
  </r>
  <r>
    <x v="1"/>
    <x v="2"/>
    <x v="0"/>
    <x v="343"/>
    <x v="5"/>
    <n v="78577"/>
    <x v="2"/>
    <x v="2"/>
    <s v="Accessories"/>
    <x v="2314"/>
    <n v="7"/>
    <x v="2"/>
    <n v="-3332"/>
  </r>
  <r>
    <x v="1"/>
    <x v="0"/>
    <x v="0"/>
    <x v="7"/>
    <x v="7"/>
    <n v="84084"/>
    <x v="1"/>
    <x v="1"/>
    <s v="Fasteners"/>
    <x v="1277"/>
    <n v="3"/>
    <x v="0"/>
    <n v="2016"/>
  </r>
  <r>
    <x v="1"/>
    <x v="0"/>
    <x v="0"/>
    <x v="7"/>
    <x v="7"/>
    <n v="84084"/>
    <x v="1"/>
    <x v="1"/>
    <s v="Paper"/>
    <x v="1585"/>
    <n v="3"/>
    <x v="0"/>
    <n v="41823"/>
  </r>
  <r>
    <x v="1"/>
    <x v="0"/>
    <x v="0"/>
    <x v="7"/>
    <x v="7"/>
    <n v="84084"/>
    <x v="1"/>
    <x v="0"/>
    <s v="Furnishings"/>
    <x v="2315"/>
    <n v="3"/>
    <x v="0"/>
    <n v="220077"/>
  </r>
  <r>
    <x v="1"/>
    <x v="0"/>
    <x v="0"/>
    <x v="7"/>
    <x v="7"/>
    <n v="84084"/>
    <x v="1"/>
    <x v="1"/>
    <s v="Binders"/>
    <x v="1249"/>
    <n v="5"/>
    <x v="2"/>
    <n v="2865"/>
  </r>
  <r>
    <x v="1"/>
    <x v="0"/>
    <x v="0"/>
    <x v="180"/>
    <x v="5"/>
    <n v="78521"/>
    <x v="2"/>
    <x v="0"/>
    <s v="Bookcases"/>
    <x v="2316"/>
    <n v="2"/>
    <x v="8"/>
    <n v="-144588"/>
  </r>
  <r>
    <x v="1"/>
    <x v="0"/>
    <x v="0"/>
    <x v="20"/>
    <x v="15"/>
    <n v="10011"/>
    <x v="3"/>
    <x v="1"/>
    <s v="Binders"/>
    <x v="2317"/>
    <n v="11"/>
    <x v="2"/>
    <n v="176418"/>
  </r>
  <r>
    <x v="1"/>
    <x v="0"/>
    <x v="0"/>
    <x v="20"/>
    <x v="15"/>
    <n v="10011"/>
    <x v="3"/>
    <x v="1"/>
    <s v="Paper"/>
    <x v="1405"/>
    <n v="3"/>
    <x v="0"/>
    <n v="8073"/>
  </r>
  <r>
    <x v="1"/>
    <x v="2"/>
    <x v="0"/>
    <x v="10"/>
    <x v="9"/>
    <n v="19140"/>
    <x v="3"/>
    <x v="0"/>
    <s v="Furnishings"/>
    <x v="1737"/>
    <n v="3"/>
    <x v="2"/>
    <n v="0"/>
  </r>
  <r>
    <x v="3"/>
    <x v="1"/>
    <x v="0"/>
    <x v="344"/>
    <x v="37"/>
    <n v="59102"/>
    <x v="1"/>
    <x v="1"/>
    <s v="Binders"/>
    <x v="1749"/>
    <n v="2"/>
    <x v="2"/>
    <n v="26936"/>
  </r>
  <r>
    <x v="1"/>
    <x v="0"/>
    <x v="0"/>
    <x v="269"/>
    <x v="17"/>
    <n v="23320"/>
    <x v="0"/>
    <x v="0"/>
    <s v="Chairs"/>
    <x v="2318"/>
    <n v="5"/>
    <x v="0"/>
    <n v="80784"/>
  </r>
  <r>
    <x v="1"/>
    <x v="1"/>
    <x v="0"/>
    <x v="345"/>
    <x v="21"/>
    <n v="97030"/>
    <x v="1"/>
    <x v="2"/>
    <s v="Phones"/>
    <x v="2319"/>
    <n v="4"/>
    <x v="2"/>
    <n v="25198"/>
  </r>
  <r>
    <x v="1"/>
    <x v="1"/>
    <x v="0"/>
    <x v="291"/>
    <x v="12"/>
    <n v="48146"/>
    <x v="2"/>
    <x v="0"/>
    <s v="Bookcases"/>
    <x v="1856"/>
    <n v="4"/>
    <x v="0"/>
    <n v="310912"/>
  </r>
  <r>
    <x v="1"/>
    <x v="1"/>
    <x v="0"/>
    <x v="291"/>
    <x v="12"/>
    <n v="48146"/>
    <x v="2"/>
    <x v="1"/>
    <s v="Art"/>
    <x v="2320"/>
    <n v="1"/>
    <x v="0"/>
    <n v="75371"/>
  </r>
  <r>
    <x v="1"/>
    <x v="0"/>
    <x v="0"/>
    <x v="345"/>
    <x v="21"/>
    <n v="97030"/>
    <x v="1"/>
    <x v="0"/>
    <s v="Chairs"/>
    <x v="2321"/>
    <n v="4"/>
    <x v="2"/>
    <n v="-12196"/>
  </r>
  <r>
    <x v="1"/>
    <x v="2"/>
    <x v="0"/>
    <x v="10"/>
    <x v="9"/>
    <n v="19143"/>
    <x v="3"/>
    <x v="1"/>
    <s v="Paper"/>
    <x v="552"/>
    <n v="4"/>
    <x v="2"/>
    <n v="72576"/>
  </r>
  <r>
    <x v="1"/>
    <x v="0"/>
    <x v="0"/>
    <x v="53"/>
    <x v="28"/>
    <n v="71203"/>
    <x v="0"/>
    <x v="2"/>
    <s v="Accessories"/>
    <x v="2322"/>
    <n v="6"/>
    <x v="0"/>
    <n v="10203"/>
  </r>
  <r>
    <x v="1"/>
    <x v="0"/>
    <x v="0"/>
    <x v="53"/>
    <x v="28"/>
    <n v="71203"/>
    <x v="0"/>
    <x v="1"/>
    <s v="Binders"/>
    <x v="2323"/>
    <n v="7"/>
    <x v="0"/>
    <n v="166796"/>
  </r>
  <r>
    <x v="1"/>
    <x v="0"/>
    <x v="0"/>
    <x v="53"/>
    <x v="28"/>
    <n v="71203"/>
    <x v="0"/>
    <x v="1"/>
    <s v="Art"/>
    <x v="2324"/>
    <n v="2"/>
    <x v="0"/>
    <n v="15764"/>
  </r>
  <r>
    <x v="1"/>
    <x v="0"/>
    <x v="0"/>
    <x v="53"/>
    <x v="28"/>
    <n v="71203"/>
    <x v="0"/>
    <x v="1"/>
    <s v="Paper"/>
    <x v="56"/>
    <n v="5"/>
    <x v="0"/>
    <n v="15552"/>
  </r>
  <r>
    <x v="1"/>
    <x v="0"/>
    <x v="0"/>
    <x v="53"/>
    <x v="28"/>
    <n v="71203"/>
    <x v="0"/>
    <x v="0"/>
    <s v="Furnishings"/>
    <x v="2325"/>
    <n v="2"/>
    <x v="0"/>
    <n v="107892"/>
  </r>
  <r>
    <x v="1"/>
    <x v="1"/>
    <x v="0"/>
    <x v="45"/>
    <x v="1"/>
    <n v="91104"/>
    <x v="1"/>
    <x v="0"/>
    <s v="Tables"/>
    <x v="2326"/>
    <n v="3"/>
    <x v="2"/>
    <n v="-64233"/>
  </r>
  <r>
    <x v="1"/>
    <x v="0"/>
    <x v="0"/>
    <x v="346"/>
    <x v="18"/>
    <n v="37421"/>
    <x v="0"/>
    <x v="0"/>
    <s v="Furnishings"/>
    <x v="2327"/>
    <n v="5"/>
    <x v="2"/>
    <n v="3344"/>
  </r>
  <r>
    <x v="3"/>
    <x v="2"/>
    <x v="0"/>
    <x v="85"/>
    <x v="1"/>
    <n v="90805"/>
    <x v="1"/>
    <x v="1"/>
    <s v="Paper"/>
    <x v="91"/>
    <n v="2"/>
    <x v="0"/>
    <n v="62208"/>
  </r>
  <r>
    <x v="3"/>
    <x v="2"/>
    <x v="0"/>
    <x v="85"/>
    <x v="1"/>
    <n v="90805"/>
    <x v="1"/>
    <x v="1"/>
    <s v="Envelopes"/>
    <x v="2328"/>
    <n v="2"/>
    <x v="0"/>
    <n v="108682"/>
  </r>
  <r>
    <x v="3"/>
    <x v="2"/>
    <x v="0"/>
    <x v="85"/>
    <x v="1"/>
    <n v="90805"/>
    <x v="1"/>
    <x v="0"/>
    <s v="Chairs"/>
    <x v="2329"/>
    <n v="8"/>
    <x v="2"/>
    <n v="256784"/>
  </r>
  <r>
    <x v="0"/>
    <x v="0"/>
    <x v="0"/>
    <x v="21"/>
    <x v="24"/>
    <n v="45373"/>
    <x v="3"/>
    <x v="2"/>
    <s v="Phones"/>
    <x v="2330"/>
    <n v="5"/>
    <x v="10"/>
    <n v="-2557425"/>
  </r>
  <r>
    <x v="0"/>
    <x v="2"/>
    <x v="0"/>
    <x v="31"/>
    <x v="11"/>
    <n v="55407"/>
    <x v="2"/>
    <x v="1"/>
    <s v="Art"/>
    <x v="2126"/>
    <n v="5"/>
    <x v="0"/>
    <n v="3614"/>
  </r>
  <r>
    <x v="0"/>
    <x v="2"/>
    <x v="0"/>
    <x v="31"/>
    <x v="11"/>
    <n v="55407"/>
    <x v="2"/>
    <x v="1"/>
    <s v="Paper"/>
    <x v="955"/>
    <n v="1"/>
    <x v="0"/>
    <n v="121348"/>
  </r>
  <r>
    <x v="1"/>
    <x v="0"/>
    <x v="0"/>
    <x v="4"/>
    <x v="4"/>
    <n v="98105"/>
    <x v="1"/>
    <x v="1"/>
    <s v="Binders"/>
    <x v="735"/>
    <n v="7"/>
    <x v="2"/>
    <n v="134925"/>
  </r>
  <r>
    <x v="2"/>
    <x v="2"/>
    <x v="0"/>
    <x v="38"/>
    <x v="32"/>
    <n v="31907"/>
    <x v="0"/>
    <x v="0"/>
    <s v="Tables"/>
    <x v="1679"/>
    <n v="2"/>
    <x v="0"/>
    <n v="70006"/>
  </r>
  <r>
    <x v="2"/>
    <x v="2"/>
    <x v="0"/>
    <x v="38"/>
    <x v="32"/>
    <n v="31907"/>
    <x v="0"/>
    <x v="2"/>
    <s v="Accessories"/>
    <x v="307"/>
    <n v="4"/>
    <x v="0"/>
    <n v="1296"/>
  </r>
  <r>
    <x v="1"/>
    <x v="2"/>
    <x v="0"/>
    <x v="347"/>
    <x v="45"/>
    <n v="83642"/>
    <x v="1"/>
    <x v="0"/>
    <s v="Furnishings"/>
    <x v="108"/>
    <n v="2"/>
    <x v="0"/>
    <n v="29372"/>
  </r>
  <r>
    <x v="1"/>
    <x v="2"/>
    <x v="0"/>
    <x v="347"/>
    <x v="45"/>
    <n v="83642"/>
    <x v="1"/>
    <x v="1"/>
    <s v="Appliances"/>
    <x v="1512"/>
    <n v="4"/>
    <x v="0"/>
    <n v="660736"/>
  </r>
  <r>
    <x v="1"/>
    <x v="2"/>
    <x v="0"/>
    <x v="347"/>
    <x v="45"/>
    <n v="83642"/>
    <x v="1"/>
    <x v="1"/>
    <s v="Paper"/>
    <x v="607"/>
    <n v="2"/>
    <x v="0"/>
    <n v="182112"/>
  </r>
  <r>
    <x v="0"/>
    <x v="2"/>
    <x v="0"/>
    <x v="66"/>
    <x v="12"/>
    <n v="48227"/>
    <x v="2"/>
    <x v="2"/>
    <s v="Phones"/>
    <x v="2331"/>
    <n v="2"/>
    <x v="0"/>
    <n v="134654"/>
  </r>
  <r>
    <x v="0"/>
    <x v="2"/>
    <x v="0"/>
    <x v="66"/>
    <x v="12"/>
    <n v="48227"/>
    <x v="2"/>
    <x v="1"/>
    <s v="Binders"/>
    <x v="266"/>
    <n v="2"/>
    <x v="0"/>
    <n v="24288"/>
  </r>
  <r>
    <x v="1"/>
    <x v="1"/>
    <x v="0"/>
    <x v="22"/>
    <x v="10"/>
    <n v="60623"/>
    <x v="2"/>
    <x v="2"/>
    <s v="Copiers"/>
    <x v="2332"/>
    <n v="5"/>
    <x v="2"/>
    <n v="8749875"/>
  </r>
  <r>
    <x v="0"/>
    <x v="1"/>
    <x v="0"/>
    <x v="8"/>
    <x v="1"/>
    <n v="94110"/>
    <x v="1"/>
    <x v="1"/>
    <s v="Envelopes"/>
    <x v="2333"/>
    <n v="2"/>
    <x v="0"/>
    <n v="43008"/>
  </r>
  <r>
    <x v="0"/>
    <x v="1"/>
    <x v="0"/>
    <x v="8"/>
    <x v="1"/>
    <n v="94110"/>
    <x v="1"/>
    <x v="1"/>
    <s v="Labels"/>
    <x v="959"/>
    <n v="10"/>
    <x v="0"/>
    <n v="1512"/>
  </r>
  <r>
    <x v="0"/>
    <x v="1"/>
    <x v="0"/>
    <x v="8"/>
    <x v="1"/>
    <n v="94110"/>
    <x v="1"/>
    <x v="0"/>
    <s v="Furnishings"/>
    <x v="2334"/>
    <n v="2"/>
    <x v="0"/>
    <n v="103904"/>
  </r>
  <r>
    <x v="0"/>
    <x v="1"/>
    <x v="0"/>
    <x v="8"/>
    <x v="1"/>
    <n v="94110"/>
    <x v="1"/>
    <x v="0"/>
    <s v="Tables"/>
    <x v="2335"/>
    <n v="2"/>
    <x v="2"/>
    <n v="-33506"/>
  </r>
  <r>
    <x v="1"/>
    <x v="1"/>
    <x v="0"/>
    <x v="46"/>
    <x v="24"/>
    <n v="43055"/>
    <x v="3"/>
    <x v="2"/>
    <s v="Accessories"/>
    <x v="2336"/>
    <n v="3"/>
    <x v="2"/>
    <n v="224955"/>
  </r>
  <r>
    <x v="1"/>
    <x v="0"/>
    <x v="0"/>
    <x v="61"/>
    <x v="5"/>
    <n v="75081"/>
    <x v="2"/>
    <x v="1"/>
    <s v="Paper"/>
    <x v="629"/>
    <n v="8"/>
    <x v="2"/>
    <n v="9744"/>
  </r>
  <r>
    <x v="2"/>
    <x v="1"/>
    <x v="0"/>
    <x v="46"/>
    <x v="13"/>
    <n v="19711"/>
    <x v="3"/>
    <x v="2"/>
    <s v="Phones"/>
    <x v="2337"/>
    <n v="3"/>
    <x v="0"/>
    <n v="235116"/>
  </r>
  <r>
    <x v="2"/>
    <x v="1"/>
    <x v="0"/>
    <x v="46"/>
    <x v="13"/>
    <n v="19711"/>
    <x v="3"/>
    <x v="2"/>
    <s v="Accessories"/>
    <x v="2338"/>
    <n v="3"/>
    <x v="0"/>
    <n v="73479"/>
  </r>
  <r>
    <x v="0"/>
    <x v="2"/>
    <x v="0"/>
    <x v="305"/>
    <x v="27"/>
    <n v="87105"/>
    <x v="1"/>
    <x v="1"/>
    <s v="Storage"/>
    <x v="2339"/>
    <n v="8"/>
    <x v="0"/>
    <n v="25424"/>
  </r>
  <r>
    <x v="0"/>
    <x v="2"/>
    <x v="0"/>
    <x v="305"/>
    <x v="27"/>
    <n v="87105"/>
    <x v="1"/>
    <x v="2"/>
    <s v="Phones"/>
    <x v="1153"/>
    <n v="8"/>
    <x v="2"/>
    <n v="492576"/>
  </r>
  <r>
    <x v="0"/>
    <x v="2"/>
    <x v="0"/>
    <x v="305"/>
    <x v="27"/>
    <n v="87105"/>
    <x v="1"/>
    <x v="2"/>
    <s v="Accessories"/>
    <x v="2340"/>
    <n v="5"/>
    <x v="0"/>
    <n v="881295"/>
  </r>
  <r>
    <x v="0"/>
    <x v="2"/>
    <x v="0"/>
    <x v="305"/>
    <x v="27"/>
    <n v="87105"/>
    <x v="1"/>
    <x v="1"/>
    <s v="Paper"/>
    <x v="1497"/>
    <n v="7"/>
    <x v="0"/>
    <n v="217728"/>
  </r>
  <r>
    <x v="0"/>
    <x v="2"/>
    <x v="0"/>
    <x v="305"/>
    <x v="27"/>
    <n v="87105"/>
    <x v="1"/>
    <x v="1"/>
    <s v="Paper"/>
    <x v="2341"/>
    <n v="6"/>
    <x v="0"/>
    <n v="1383552"/>
  </r>
  <r>
    <x v="3"/>
    <x v="2"/>
    <x v="0"/>
    <x v="167"/>
    <x v="24"/>
    <n v="43615"/>
    <x v="3"/>
    <x v="1"/>
    <s v="Appliances"/>
    <x v="2342"/>
    <n v="4"/>
    <x v="2"/>
    <n v="82992"/>
  </r>
  <r>
    <x v="1"/>
    <x v="1"/>
    <x v="0"/>
    <x v="46"/>
    <x v="13"/>
    <n v="19711"/>
    <x v="3"/>
    <x v="1"/>
    <s v="Storage"/>
    <x v="2343"/>
    <n v="7"/>
    <x v="0"/>
    <n v="7922691"/>
  </r>
  <r>
    <x v="1"/>
    <x v="1"/>
    <x v="0"/>
    <x v="46"/>
    <x v="13"/>
    <n v="19711"/>
    <x v="3"/>
    <x v="0"/>
    <s v="Furnishings"/>
    <x v="2344"/>
    <n v="3"/>
    <x v="0"/>
    <n v="149292"/>
  </r>
  <r>
    <x v="1"/>
    <x v="1"/>
    <x v="0"/>
    <x v="46"/>
    <x v="13"/>
    <n v="19711"/>
    <x v="3"/>
    <x v="1"/>
    <s v="Art"/>
    <x v="2345"/>
    <n v="5"/>
    <x v="0"/>
    <n v="26565"/>
  </r>
  <r>
    <x v="2"/>
    <x v="0"/>
    <x v="0"/>
    <x v="1"/>
    <x v="1"/>
    <n v="90045"/>
    <x v="1"/>
    <x v="1"/>
    <s v="Storage"/>
    <x v="2346"/>
    <n v="2"/>
    <x v="0"/>
    <n v="28615"/>
  </r>
  <r>
    <x v="1"/>
    <x v="0"/>
    <x v="0"/>
    <x v="1"/>
    <x v="1"/>
    <n v="90032"/>
    <x v="1"/>
    <x v="0"/>
    <s v="Bookcases"/>
    <x v="2347"/>
    <n v="2"/>
    <x v="11"/>
    <n v="184548"/>
  </r>
  <r>
    <x v="1"/>
    <x v="2"/>
    <x v="0"/>
    <x v="61"/>
    <x v="5"/>
    <n v="75217"/>
    <x v="2"/>
    <x v="1"/>
    <s v="Storage"/>
    <x v="2348"/>
    <n v="3"/>
    <x v="2"/>
    <n v="385722"/>
  </r>
  <r>
    <x v="1"/>
    <x v="2"/>
    <x v="0"/>
    <x v="61"/>
    <x v="5"/>
    <n v="75217"/>
    <x v="2"/>
    <x v="0"/>
    <s v="Furnishings"/>
    <x v="80"/>
    <n v="5"/>
    <x v="7"/>
    <n v="-14229"/>
  </r>
  <r>
    <x v="1"/>
    <x v="2"/>
    <x v="0"/>
    <x v="61"/>
    <x v="5"/>
    <n v="75217"/>
    <x v="2"/>
    <x v="0"/>
    <s v="Chairs"/>
    <x v="2349"/>
    <n v="2"/>
    <x v="4"/>
    <n v="-140196"/>
  </r>
  <r>
    <x v="1"/>
    <x v="2"/>
    <x v="0"/>
    <x v="70"/>
    <x v="1"/>
    <n v="92037"/>
    <x v="1"/>
    <x v="1"/>
    <s v="Art"/>
    <x v="2350"/>
    <n v="8"/>
    <x v="0"/>
    <n v="105072"/>
  </r>
  <r>
    <x v="2"/>
    <x v="2"/>
    <x v="0"/>
    <x v="339"/>
    <x v="1"/>
    <n v="92307"/>
    <x v="1"/>
    <x v="1"/>
    <s v="Paper"/>
    <x v="91"/>
    <n v="2"/>
    <x v="0"/>
    <n v="62208"/>
  </r>
  <r>
    <x v="2"/>
    <x v="2"/>
    <x v="0"/>
    <x v="339"/>
    <x v="1"/>
    <n v="92307"/>
    <x v="1"/>
    <x v="2"/>
    <s v="Phones"/>
    <x v="735"/>
    <n v="3"/>
    <x v="2"/>
    <n v="151116"/>
  </r>
  <r>
    <x v="1"/>
    <x v="2"/>
    <x v="0"/>
    <x v="103"/>
    <x v="0"/>
    <n v="40214"/>
    <x v="0"/>
    <x v="1"/>
    <s v="Binders"/>
    <x v="2351"/>
    <n v="2"/>
    <x v="0"/>
    <n v="280032"/>
  </r>
  <r>
    <x v="1"/>
    <x v="2"/>
    <x v="0"/>
    <x v="103"/>
    <x v="0"/>
    <n v="40214"/>
    <x v="0"/>
    <x v="2"/>
    <s v="Phones"/>
    <x v="2352"/>
    <n v="3"/>
    <x v="0"/>
    <n v="1349925"/>
  </r>
  <r>
    <x v="1"/>
    <x v="0"/>
    <x v="0"/>
    <x v="20"/>
    <x v="15"/>
    <n v="10024"/>
    <x v="3"/>
    <x v="1"/>
    <s v="Binders"/>
    <x v="2279"/>
    <n v="1"/>
    <x v="2"/>
    <n v="13257"/>
  </r>
  <r>
    <x v="1"/>
    <x v="0"/>
    <x v="0"/>
    <x v="12"/>
    <x v="5"/>
    <n v="77070"/>
    <x v="2"/>
    <x v="1"/>
    <s v="Binders"/>
    <x v="2353"/>
    <n v="4"/>
    <x v="3"/>
    <n v="-4170936"/>
  </r>
  <r>
    <x v="1"/>
    <x v="0"/>
    <x v="0"/>
    <x v="12"/>
    <x v="5"/>
    <n v="77070"/>
    <x v="2"/>
    <x v="2"/>
    <s v="Accessories"/>
    <x v="2354"/>
    <n v="2"/>
    <x v="2"/>
    <n v="15998"/>
  </r>
  <r>
    <x v="1"/>
    <x v="0"/>
    <x v="0"/>
    <x v="12"/>
    <x v="5"/>
    <n v="77070"/>
    <x v="2"/>
    <x v="0"/>
    <s v="Furnishings"/>
    <x v="2091"/>
    <n v="2"/>
    <x v="7"/>
    <n v="-26892"/>
  </r>
  <r>
    <x v="1"/>
    <x v="0"/>
    <x v="0"/>
    <x v="12"/>
    <x v="5"/>
    <n v="77070"/>
    <x v="2"/>
    <x v="1"/>
    <s v="Appliances"/>
    <x v="668"/>
    <n v="2"/>
    <x v="3"/>
    <n v="-3248"/>
  </r>
  <r>
    <x v="0"/>
    <x v="2"/>
    <x v="0"/>
    <x v="0"/>
    <x v="0"/>
    <n v="42420"/>
    <x v="0"/>
    <x v="0"/>
    <s v="Furnishings"/>
    <x v="2355"/>
    <n v="5"/>
    <x v="0"/>
    <n v="2562"/>
  </r>
  <r>
    <x v="0"/>
    <x v="2"/>
    <x v="0"/>
    <x v="0"/>
    <x v="0"/>
    <n v="42420"/>
    <x v="0"/>
    <x v="2"/>
    <s v="Phones"/>
    <x v="142"/>
    <n v="7"/>
    <x v="0"/>
    <n v="1881404"/>
  </r>
  <r>
    <x v="1"/>
    <x v="0"/>
    <x v="0"/>
    <x v="46"/>
    <x v="13"/>
    <n v="19711"/>
    <x v="3"/>
    <x v="1"/>
    <s v="Binders"/>
    <x v="2356"/>
    <n v="7"/>
    <x v="0"/>
    <n v="2194514"/>
  </r>
  <r>
    <x v="1"/>
    <x v="0"/>
    <x v="0"/>
    <x v="46"/>
    <x v="13"/>
    <n v="19711"/>
    <x v="3"/>
    <x v="2"/>
    <s v="Phones"/>
    <x v="2357"/>
    <n v="5"/>
    <x v="0"/>
    <n v="1295865"/>
  </r>
  <r>
    <x v="1"/>
    <x v="0"/>
    <x v="0"/>
    <x v="46"/>
    <x v="13"/>
    <n v="19711"/>
    <x v="3"/>
    <x v="1"/>
    <s v="Paper"/>
    <x v="1617"/>
    <n v="3"/>
    <x v="0"/>
    <n v="798912"/>
  </r>
  <r>
    <x v="3"/>
    <x v="0"/>
    <x v="0"/>
    <x v="348"/>
    <x v="10"/>
    <n v="60440"/>
    <x v="2"/>
    <x v="1"/>
    <s v="Supplies"/>
    <x v="743"/>
    <n v="4"/>
    <x v="2"/>
    <n v="2772"/>
  </r>
  <r>
    <x v="3"/>
    <x v="0"/>
    <x v="0"/>
    <x v="348"/>
    <x v="10"/>
    <n v="60440"/>
    <x v="2"/>
    <x v="1"/>
    <s v="Paper"/>
    <x v="554"/>
    <n v="2"/>
    <x v="2"/>
    <n v="36288"/>
  </r>
  <r>
    <x v="3"/>
    <x v="0"/>
    <x v="0"/>
    <x v="348"/>
    <x v="10"/>
    <n v="60440"/>
    <x v="2"/>
    <x v="1"/>
    <s v="Fasteners"/>
    <x v="2358"/>
    <n v="8"/>
    <x v="2"/>
    <n v="2256"/>
  </r>
  <r>
    <x v="3"/>
    <x v="0"/>
    <x v="0"/>
    <x v="348"/>
    <x v="10"/>
    <n v="60440"/>
    <x v="2"/>
    <x v="1"/>
    <s v="Appliances"/>
    <x v="2359"/>
    <n v="2"/>
    <x v="3"/>
    <n v="-135548"/>
  </r>
  <r>
    <x v="1"/>
    <x v="1"/>
    <x v="0"/>
    <x v="5"/>
    <x v="5"/>
    <n v="76106"/>
    <x v="2"/>
    <x v="1"/>
    <s v="Labels"/>
    <x v="2360"/>
    <n v="4"/>
    <x v="2"/>
    <n v="11592"/>
  </r>
  <r>
    <x v="1"/>
    <x v="1"/>
    <x v="0"/>
    <x v="5"/>
    <x v="5"/>
    <n v="76106"/>
    <x v="2"/>
    <x v="0"/>
    <s v="Bookcases"/>
    <x v="2361"/>
    <n v="4"/>
    <x v="8"/>
    <n v="-421096"/>
  </r>
  <r>
    <x v="1"/>
    <x v="0"/>
    <x v="0"/>
    <x v="20"/>
    <x v="15"/>
    <n v="10024"/>
    <x v="3"/>
    <x v="1"/>
    <s v="Binders"/>
    <x v="2084"/>
    <n v="3"/>
    <x v="2"/>
    <n v="35022"/>
  </r>
  <r>
    <x v="1"/>
    <x v="0"/>
    <x v="0"/>
    <x v="20"/>
    <x v="15"/>
    <n v="10024"/>
    <x v="3"/>
    <x v="0"/>
    <s v="Bookcases"/>
    <x v="2362"/>
    <n v="3"/>
    <x v="2"/>
    <n v="90882"/>
  </r>
  <r>
    <x v="0"/>
    <x v="1"/>
    <x v="0"/>
    <x v="205"/>
    <x v="34"/>
    <n v="2908"/>
    <x v="3"/>
    <x v="1"/>
    <s v="Supplies"/>
    <x v="2363"/>
    <n v="6"/>
    <x v="0"/>
    <n v="34758"/>
  </r>
  <r>
    <x v="0"/>
    <x v="1"/>
    <x v="0"/>
    <x v="205"/>
    <x v="34"/>
    <n v="2908"/>
    <x v="3"/>
    <x v="0"/>
    <s v="Bookcases"/>
    <x v="2364"/>
    <n v="1"/>
    <x v="0"/>
    <n v="508254"/>
  </r>
  <r>
    <x v="1"/>
    <x v="2"/>
    <x v="0"/>
    <x v="38"/>
    <x v="24"/>
    <n v="43229"/>
    <x v="3"/>
    <x v="1"/>
    <s v="Binders"/>
    <x v="2365"/>
    <n v="7"/>
    <x v="6"/>
    <n v="-95018"/>
  </r>
  <r>
    <x v="1"/>
    <x v="0"/>
    <x v="0"/>
    <x v="20"/>
    <x v="15"/>
    <n v="10024"/>
    <x v="3"/>
    <x v="1"/>
    <s v="Paper"/>
    <x v="2187"/>
    <n v="6"/>
    <x v="0"/>
    <n v="11556"/>
  </r>
  <r>
    <x v="1"/>
    <x v="1"/>
    <x v="0"/>
    <x v="12"/>
    <x v="5"/>
    <n v="77070"/>
    <x v="2"/>
    <x v="1"/>
    <s v="Labels"/>
    <x v="572"/>
    <n v="4"/>
    <x v="2"/>
    <n v="56956"/>
  </r>
  <r>
    <x v="1"/>
    <x v="2"/>
    <x v="0"/>
    <x v="34"/>
    <x v="10"/>
    <n v="60505"/>
    <x v="2"/>
    <x v="1"/>
    <s v="Storage"/>
    <x v="2366"/>
    <n v="6"/>
    <x v="2"/>
    <n v="261156"/>
  </r>
  <r>
    <x v="1"/>
    <x v="0"/>
    <x v="0"/>
    <x v="24"/>
    <x v="25"/>
    <n v="65807"/>
    <x v="2"/>
    <x v="1"/>
    <s v="Paper"/>
    <x v="2367"/>
    <n v="3"/>
    <x v="0"/>
    <n v="100878"/>
  </r>
  <r>
    <x v="1"/>
    <x v="0"/>
    <x v="0"/>
    <x v="24"/>
    <x v="25"/>
    <n v="65807"/>
    <x v="2"/>
    <x v="1"/>
    <s v="Storage"/>
    <x v="419"/>
    <n v="3"/>
    <x v="0"/>
    <n v="48588"/>
  </r>
  <r>
    <x v="1"/>
    <x v="0"/>
    <x v="0"/>
    <x v="24"/>
    <x v="25"/>
    <n v="65807"/>
    <x v="2"/>
    <x v="1"/>
    <s v="Paper"/>
    <x v="2368"/>
    <n v="1"/>
    <x v="0"/>
    <n v="37436"/>
  </r>
  <r>
    <x v="1"/>
    <x v="0"/>
    <x v="0"/>
    <x v="24"/>
    <x v="25"/>
    <n v="65807"/>
    <x v="2"/>
    <x v="1"/>
    <s v="Paper"/>
    <x v="187"/>
    <n v="8"/>
    <x v="0"/>
    <n v="254016"/>
  </r>
  <r>
    <x v="1"/>
    <x v="0"/>
    <x v="0"/>
    <x v="24"/>
    <x v="25"/>
    <n v="65807"/>
    <x v="2"/>
    <x v="1"/>
    <s v="Storage"/>
    <x v="2369"/>
    <n v="1"/>
    <x v="0"/>
    <n v="477306"/>
  </r>
  <r>
    <x v="1"/>
    <x v="0"/>
    <x v="0"/>
    <x v="4"/>
    <x v="4"/>
    <n v="98105"/>
    <x v="1"/>
    <x v="2"/>
    <s v="Machines"/>
    <x v="799"/>
    <n v="3"/>
    <x v="2"/>
    <n v="6282"/>
  </r>
  <r>
    <x v="1"/>
    <x v="0"/>
    <x v="0"/>
    <x v="4"/>
    <x v="4"/>
    <n v="98105"/>
    <x v="1"/>
    <x v="1"/>
    <s v="Envelopes"/>
    <x v="2370"/>
    <n v="5"/>
    <x v="0"/>
    <n v="63873"/>
  </r>
  <r>
    <x v="1"/>
    <x v="0"/>
    <x v="0"/>
    <x v="4"/>
    <x v="4"/>
    <n v="98105"/>
    <x v="1"/>
    <x v="1"/>
    <s v="Paper"/>
    <x v="801"/>
    <n v="6"/>
    <x v="0"/>
    <n v="169932"/>
  </r>
  <r>
    <x v="1"/>
    <x v="0"/>
    <x v="0"/>
    <x v="4"/>
    <x v="4"/>
    <n v="98105"/>
    <x v="1"/>
    <x v="0"/>
    <s v="Chairs"/>
    <x v="1892"/>
    <n v="6"/>
    <x v="2"/>
    <n v="-399528"/>
  </r>
  <r>
    <x v="1"/>
    <x v="0"/>
    <x v="0"/>
    <x v="4"/>
    <x v="4"/>
    <n v="98105"/>
    <x v="1"/>
    <x v="1"/>
    <s v="Appliances"/>
    <x v="2371"/>
    <n v="5"/>
    <x v="0"/>
    <n v="11206"/>
  </r>
  <r>
    <x v="1"/>
    <x v="0"/>
    <x v="0"/>
    <x v="4"/>
    <x v="4"/>
    <n v="98105"/>
    <x v="1"/>
    <x v="1"/>
    <s v="Supplies"/>
    <x v="174"/>
    <n v="4"/>
    <x v="0"/>
    <n v="1588"/>
  </r>
  <r>
    <x v="2"/>
    <x v="1"/>
    <x v="0"/>
    <x v="121"/>
    <x v="2"/>
    <n v="33801"/>
    <x v="0"/>
    <x v="0"/>
    <s v="Chairs"/>
    <x v="2372"/>
    <n v="5"/>
    <x v="2"/>
    <n v="-182637"/>
  </r>
  <r>
    <x v="2"/>
    <x v="1"/>
    <x v="0"/>
    <x v="121"/>
    <x v="2"/>
    <n v="33801"/>
    <x v="0"/>
    <x v="2"/>
    <s v="Phones"/>
    <x v="2373"/>
    <n v="2"/>
    <x v="2"/>
    <n v="31198"/>
  </r>
  <r>
    <x v="2"/>
    <x v="1"/>
    <x v="0"/>
    <x v="121"/>
    <x v="2"/>
    <n v="33801"/>
    <x v="0"/>
    <x v="0"/>
    <s v="Furnishings"/>
    <x v="2374"/>
    <n v="3"/>
    <x v="2"/>
    <n v="73008"/>
  </r>
  <r>
    <x v="2"/>
    <x v="1"/>
    <x v="0"/>
    <x v="121"/>
    <x v="2"/>
    <n v="33801"/>
    <x v="0"/>
    <x v="1"/>
    <s v="Art"/>
    <x v="2375"/>
    <n v="2"/>
    <x v="2"/>
    <n v="7596"/>
  </r>
  <r>
    <x v="2"/>
    <x v="1"/>
    <x v="0"/>
    <x v="121"/>
    <x v="2"/>
    <n v="33801"/>
    <x v="0"/>
    <x v="1"/>
    <s v="Binders"/>
    <x v="286"/>
    <n v="5"/>
    <x v="6"/>
    <n v="-6288"/>
  </r>
  <r>
    <x v="2"/>
    <x v="1"/>
    <x v="0"/>
    <x v="121"/>
    <x v="2"/>
    <n v="33801"/>
    <x v="0"/>
    <x v="1"/>
    <s v="Binders"/>
    <x v="998"/>
    <n v="2"/>
    <x v="6"/>
    <n v="-314"/>
  </r>
  <r>
    <x v="2"/>
    <x v="1"/>
    <x v="0"/>
    <x v="121"/>
    <x v="2"/>
    <n v="33801"/>
    <x v="0"/>
    <x v="1"/>
    <s v="Storage"/>
    <x v="2376"/>
    <n v="2"/>
    <x v="2"/>
    <n v="518312"/>
  </r>
  <r>
    <x v="2"/>
    <x v="1"/>
    <x v="0"/>
    <x v="121"/>
    <x v="2"/>
    <n v="33801"/>
    <x v="0"/>
    <x v="1"/>
    <s v="Storage"/>
    <x v="2377"/>
    <n v="4"/>
    <x v="2"/>
    <n v="211428"/>
  </r>
  <r>
    <x v="1"/>
    <x v="0"/>
    <x v="0"/>
    <x v="10"/>
    <x v="9"/>
    <n v="19134"/>
    <x v="3"/>
    <x v="2"/>
    <s v="Phones"/>
    <x v="2378"/>
    <n v="2"/>
    <x v="10"/>
    <n v="-473968"/>
  </r>
  <r>
    <x v="1"/>
    <x v="0"/>
    <x v="0"/>
    <x v="20"/>
    <x v="15"/>
    <n v="10011"/>
    <x v="3"/>
    <x v="1"/>
    <s v="Paper"/>
    <x v="334"/>
    <n v="4"/>
    <x v="0"/>
    <n v="230864"/>
  </r>
  <r>
    <x v="2"/>
    <x v="2"/>
    <x v="0"/>
    <x v="1"/>
    <x v="1"/>
    <n v="90049"/>
    <x v="1"/>
    <x v="0"/>
    <s v="Furnishings"/>
    <x v="773"/>
    <n v="2"/>
    <x v="0"/>
    <n v="146718"/>
  </r>
  <r>
    <x v="2"/>
    <x v="2"/>
    <x v="0"/>
    <x v="1"/>
    <x v="1"/>
    <n v="90049"/>
    <x v="1"/>
    <x v="0"/>
    <s v="Chairs"/>
    <x v="467"/>
    <n v="2"/>
    <x v="2"/>
    <n v="181176"/>
  </r>
  <r>
    <x v="2"/>
    <x v="2"/>
    <x v="0"/>
    <x v="1"/>
    <x v="1"/>
    <n v="90049"/>
    <x v="1"/>
    <x v="2"/>
    <s v="Accessories"/>
    <x v="2379"/>
    <n v="5"/>
    <x v="0"/>
    <n v="395"/>
  </r>
  <r>
    <x v="2"/>
    <x v="2"/>
    <x v="0"/>
    <x v="1"/>
    <x v="1"/>
    <n v="90049"/>
    <x v="1"/>
    <x v="2"/>
    <s v="Phones"/>
    <x v="2380"/>
    <n v="4"/>
    <x v="2"/>
    <n v="705564"/>
  </r>
  <r>
    <x v="2"/>
    <x v="1"/>
    <x v="0"/>
    <x v="147"/>
    <x v="15"/>
    <n v="11572"/>
    <x v="3"/>
    <x v="0"/>
    <s v="Furnishings"/>
    <x v="2381"/>
    <n v="2"/>
    <x v="0"/>
    <n v="63744"/>
  </r>
  <r>
    <x v="2"/>
    <x v="1"/>
    <x v="0"/>
    <x v="147"/>
    <x v="15"/>
    <n v="11572"/>
    <x v="3"/>
    <x v="1"/>
    <s v="Binders"/>
    <x v="2382"/>
    <n v="3"/>
    <x v="2"/>
    <n v="44352"/>
  </r>
  <r>
    <x v="1"/>
    <x v="2"/>
    <x v="0"/>
    <x v="61"/>
    <x v="5"/>
    <n v="75081"/>
    <x v="2"/>
    <x v="1"/>
    <s v="Binders"/>
    <x v="2334"/>
    <n v="5"/>
    <x v="3"/>
    <n v="-4584"/>
  </r>
  <r>
    <x v="1"/>
    <x v="2"/>
    <x v="0"/>
    <x v="61"/>
    <x v="5"/>
    <n v="75081"/>
    <x v="2"/>
    <x v="1"/>
    <s v="Storage"/>
    <x v="2383"/>
    <n v="3"/>
    <x v="2"/>
    <n v="-155904"/>
  </r>
  <r>
    <x v="1"/>
    <x v="2"/>
    <x v="0"/>
    <x v="61"/>
    <x v="5"/>
    <n v="75081"/>
    <x v="2"/>
    <x v="2"/>
    <s v="Phones"/>
    <x v="2384"/>
    <n v="1"/>
    <x v="2"/>
    <n v="8499"/>
  </r>
  <r>
    <x v="1"/>
    <x v="2"/>
    <x v="0"/>
    <x v="61"/>
    <x v="5"/>
    <n v="75081"/>
    <x v="2"/>
    <x v="1"/>
    <s v="Envelopes"/>
    <x v="1985"/>
    <n v="2"/>
    <x v="2"/>
    <n v="44312"/>
  </r>
  <r>
    <x v="1"/>
    <x v="2"/>
    <x v="0"/>
    <x v="61"/>
    <x v="5"/>
    <n v="75081"/>
    <x v="2"/>
    <x v="2"/>
    <s v="Accessories"/>
    <x v="966"/>
    <n v="2"/>
    <x v="2"/>
    <n v="-5598"/>
  </r>
  <r>
    <x v="1"/>
    <x v="2"/>
    <x v="0"/>
    <x v="61"/>
    <x v="5"/>
    <n v="75081"/>
    <x v="2"/>
    <x v="0"/>
    <s v="Furnishings"/>
    <x v="2385"/>
    <n v="3"/>
    <x v="7"/>
    <n v="-177072"/>
  </r>
  <r>
    <x v="2"/>
    <x v="0"/>
    <x v="0"/>
    <x v="20"/>
    <x v="15"/>
    <n v="10035"/>
    <x v="3"/>
    <x v="1"/>
    <s v="Appliances"/>
    <x v="2386"/>
    <n v="3"/>
    <x v="0"/>
    <n v="908292"/>
  </r>
  <r>
    <x v="3"/>
    <x v="1"/>
    <x v="0"/>
    <x v="52"/>
    <x v="5"/>
    <n v="78207"/>
    <x v="2"/>
    <x v="1"/>
    <s v="Binders"/>
    <x v="2387"/>
    <n v="2"/>
    <x v="3"/>
    <n v="-3366272"/>
  </r>
  <r>
    <x v="0"/>
    <x v="0"/>
    <x v="0"/>
    <x v="74"/>
    <x v="24"/>
    <n v="45231"/>
    <x v="3"/>
    <x v="2"/>
    <s v="Accessories"/>
    <x v="655"/>
    <n v="5"/>
    <x v="2"/>
    <n v="35988"/>
  </r>
  <r>
    <x v="0"/>
    <x v="0"/>
    <x v="0"/>
    <x v="74"/>
    <x v="24"/>
    <n v="45231"/>
    <x v="3"/>
    <x v="1"/>
    <s v="Art"/>
    <x v="2388"/>
    <n v="6"/>
    <x v="2"/>
    <n v="9282"/>
  </r>
  <r>
    <x v="1"/>
    <x v="1"/>
    <x v="0"/>
    <x v="89"/>
    <x v="5"/>
    <n v="78745"/>
    <x v="2"/>
    <x v="0"/>
    <s v="Chairs"/>
    <x v="2389"/>
    <n v="7"/>
    <x v="4"/>
    <n v="-24843"/>
  </r>
  <r>
    <x v="0"/>
    <x v="1"/>
    <x v="0"/>
    <x v="4"/>
    <x v="4"/>
    <n v="98105"/>
    <x v="1"/>
    <x v="0"/>
    <s v="Chairs"/>
    <x v="2390"/>
    <n v="4"/>
    <x v="2"/>
    <n v="1083528"/>
  </r>
  <r>
    <x v="0"/>
    <x v="1"/>
    <x v="0"/>
    <x v="4"/>
    <x v="4"/>
    <n v="98105"/>
    <x v="1"/>
    <x v="2"/>
    <s v="Phones"/>
    <x v="2391"/>
    <n v="3"/>
    <x v="2"/>
    <n v="77679"/>
  </r>
  <r>
    <x v="0"/>
    <x v="1"/>
    <x v="0"/>
    <x v="1"/>
    <x v="1"/>
    <n v="90004"/>
    <x v="1"/>
    <x v="1"/>
    <s v="Art"/>
    <x v="56"/>
    <n v="5"/>
    <x v="0"/>
    <n v="10368"/>
  </r>
  <r>
    <x v="2"/>
    <x v="2"/>
    <x v="0"/>
    <x v="20"/>
    <x v="15"/>
    <n v="10035"/>
    <x v="3"/>
    <x v="1"/>
    <s v="Paper"/>
    <x v="56"/>
    <n v="5"/>
    <x v="0"/>
    <n v="15552"/>
  </r>
  <r>
    <x v="1"/>
    <x v="0"/>
    <x v="0"/>
    <x v="4"/>
    <x v="4"/>
    <n v="98103"/>
    <x v="1"/>
    <x v="1"/>
    <s v="Labels"/>
    <x v="2392"/>
    <n v="3"/>
    <x v="0"/>
    <n v="14904"/>
  </r>
  <r>
    <x v="2"/>
    <x v="0"/>
    <x v="0"/>
    <x v="46"/>
    <x v="24"/>
    <n v="43055"/>
    <x v="3"/>
    <x v="2"/>
    <s v="Accessories"/>
    <x v="2393"/>
    <n v="6"/>
    <x v="2"/>
    <n v="607608"/>
  </r>
  <r>
    <x v="2"/>
    <x v="0"/>
    <x v="0"/>
    <x v="46"/>
    <x v="24"/>
    <n v="43055"/>
    <x v="3"/>
    <x v="2"/>
    <s v="Machines"/>
    <x v="2394"/>
    <n v="2"/>
    <x v="6"/>
    <n v="-26399912"/>
  </r>
  <r>
    <x v="2"/>
    <x v="0"/>
    <x v="0"/>
    <x v="46"/>
    <x v="24"/>
    <n v="43055"/>
    <x v="3"/>
    <x v="2"/>
    <s v="Phones"/>
    <x v="2395"/>
    <n v="2"/>
    <x v="10"/>
    <n v="-16998"/>
  </r>
  <r>
    <x v="2"/>
    <x v="0"/>
    <x v="0"/>
    <x v="46"/>
    <x v="24"/>
    <n v="43055"/>
    <x v="3"/>
    <x v="0"/>
    <s v="Furnishings"/>
    <x v="2396"/>
    <n v="7"/>
    <x v="2"/>
    <n v="690018"/>
  </r>
  <r>
    <x v="1"/>
    <x v="1"/>
    <x v="0"/>
    <x v="349"/>
    <x v="11"/>
    <n v="55369"/>
    <x v="2"/>
    <x v="1"/>
    <s v="Binders"/>
    <x v="2397"/>
    <n v="2"/>
    <x v="0"/>
    <n v="331191"/>
  </r>
  <r>
    <x v="0"/>
    <x v="2"/>
    <x v="0"/>
    <x v="220"/>
    <x v="16"/>
    <n v="85301"/>
    <x v="1"/>
    <x v="1"/>
    <s v="Paper"/>
    <x v="2398"/>
    <n v="3"/>
    <x v="2"/>
    <n v="337212"/>
  </r>
  <r>
    <x v="1"/>
    <x v="1"/>
    <x v="0"/>
    <x v="20"/>
    <x v="15"/>
    <n v="10009"/>
    <x v="3"/>
    <x v="0"/>
    <s v="Tables"/>
    <x v="426"/>
    <n v="2"/>
    <x v="10"/>
    <n v="-758304"/>
  </r>
  <r>
    <x v="1"/>
    <x v="1"/>
    <x v="0"/>
    <x v="20"/>
    <x v="15"/>
    <n v="10009"/>
    <x v="3"/>
    <x v="2"/>
    <s v="Accessories"/>
    <x v="198"/>
    <n v="2"/>
    <x v="0"/>
    <n v="117"/>
  </r>
  <r>
    <x v="2"/>
    <x v="0"/>
    <x v="0"/>
    <x v="108"/>
    <x v="3"/>
    <n v="28540"/>
    <x v="0"/>
    <x v="1"/>
    <s v="Storage"/>
    <x v="2399"/>
    <n v="5"/>
    <x v="2"/>
    <n v="59185"/>
  </r>
  <r>
    <x v="2"/>
    <x v="0"/>
    <x v="0"/>
    <x v="108"/>
    <x v="3"/>
    <n v="28540"/>
    <x v="0"/>
    <x v="2"/>
    <s v="Accessories"/>
    <x v="2336"/>
    <n v="3"/>
    <x v="2"/>
    <n v="-179964"/>
  </r>
  <r>
    <x v="0"/>
    <x v="0"/>
    <x v="0"/>
    <x v="12"/>
    <x v="5"/>
    <n v="77070"/>
    <x v="2"/>
    <x v="1"/>
    <s v="Binders"/>
    <x v="2400"/>
    <n v="5"/>
    <x v="3"/>
    <n v="-8029"/>
  </r>
  <r>
    <x v="1"/>
    <x v="0"/>
    <x v="0"/>
    <x v="8"/>
    <x v="1"/>
    <n v="94109"/>
    <x v="1"/>
    <x v="1"/>
    <s v="Envelopes"/>
    <x v="2401"/>
    <n v="2"/>
    <x v="0"/>
    <n v="73132"/>
  </r>
  <r>
    <x v="1"/>
    <x v="0"/>
    <x v="0"/>
    <x v="8"/>
    <x v="1"/>
    <n v="94109"/>
    <x v="1"/>
    <x v="1"/>
    <s v="Envelopes"/>
    <x v="2402"/>
    <n v="5"/>
    <x v="0"/>
    <n v="368245"/>
  </r>
  <r>
    <x v="1"/>
    <x v="0"/>
    <x v="0"/>
    <x v="8"/>
    <x v="1"/>
    <n v="94109"/>
    <x v="1"/>
    <x v="1"/>
    <s v="Art"/>
    <x v="422"/>
    <n v="3"/>
    <x v="0"/>
    <n v="154752"/>
  </r>
  <r>
    <x v="1"/>
    <x v="0"/>
    <x v="0"/>
    <x v="8"/>
    <x v="1"/>
    <n v="94109"/>
    <x v="1"/>
    <x v="1"/>
    <s v="Paper"/>
    <x v="1723"/>
    <n v="9"/>
    <x v="0"/>
    <n v="17334"/>
  </r>
  <r>
    <x v="1"/>
    <x v="0"/>
    <x v="0"/>
    <x v="8"/>
    <x v="1"/>
    <n v="94109"/>
    <x v="1"/>
    <x v="2"/>
    <s v="Phones"/>
    <x v="2403"/>
    <n v="2"/>
    <x v="2"/>
    <n v="239984"/>
  </r>
  <r>
    <x v="1"/>
    <x v="0"/>
    <x v="0"/>
    <x v="8"/>
    <x v="1"/>
    <n v="94109"/>
    <x v="1"/>
    <x v="1"/>
    <s v="Paper"/>
    <x v="2404"/>
    <n v="3"/>
    <x v="0"/>
    <n v="94815"/>
  </r>
  <r>
    <x v="2"/>
    <x v="0"/>
    <x v="0"/>
    <x v="190"/>
    <x v="12"/>
    <n v="48911"/>
    <x v="2"/>
    <x v="0"/>
    <s v="Furnishings"/>
    <x v="2405"/>
    <n v="5"/>
    <x v="0"/>
    <n v="3216"/>
  </r>
  <r>
    <x v="1"/>
    <x v="1"/>
    <x v="0"/>
    <x v="315"/>
    <x v="2"/>
    <n v="32303"/>
    <x v="0"/>
    <x v="0"/>
    <s v="Chairs"/>
    <x v="2406"/>
    <n v="8"/>
    <x v="2"/>
    <n v="-24392"/>
  </r>
  <r>
    <x v="1"/>
    <x v="1"/>
    <x v="0"/>
    <x v="315"/>
    <x v="2"/>
    <n v="32303"/>
    <x v="0"/>
    <x v="1"/>
    <s v="Paper"/>
    <x v="2407"/>
    <n v="13"/>
    <x v="2"/>
    <n v="19435"/>
  </r>
  <r>
    <x v="0"/>
    <x v="0"/>
    <x v="0"/>
    <x v="29"/>
    <x v="20"/>
    <n v="29203"/>
    <x v="0"/>
    <x v="1"/>
    <s v="Binders"/>
    <x v="123"/>
    <n v="6"/>
    <x v="0"/>
    <n v="112236"/>
  </r>
  <r>
    <x v="1"/>
    <x v="0"/>
    <x v="0"/>
    <x v="22"/>
    <x v="10"/>
    <n v="60623"/>
    <x v="2"/>
    <x v="1"/>
    <s v="Binders"/>
    <x v="743"/>
    <n v="2"/>
    <x v="3"/>
    <n v="-4752"/>
  </r>
  <r>
    <x v="1"/>
    <x v="0"/>
    <x v="0"/>
    <x v="22"/>
    <x v="10"/>
    <n v="60623"/>
    <x v="2"/>
    <x v="0"/>
    <s v="Chairs"/>
    <x v="2408"/>
    <n v="5"/>
    <x v="4"/>
    <n v="0"/>
  </r>
  <r>
    <x v="1"/>
    <x v="0"/>
    <x v="0"/>
    <x v="22"/>
    <x v="10"/>
    <n v="60623"/>
    <x v="2"/>
    <x v="1"/>
    <s v="Art"/>
    <x v="2409"/>
    <n v="3"/>
    <x v="2"/>
    <n v="15066"/>
  </r>
  <r>
    <x v="1"/>
    <x v="0"/>
    <x v="0"/>
    <x v="66"/>
    <x v="12"/>
    <n v="48227"/>
    <x v="2"/>
    <x v="1"/>
    <s v="Art"/>
    <x v="2410"/>
    <n v="7"/>
    <x v="0"/>
    <n v="509208"/>
  </r>
  <r>
    <x v="1"/>
    <x v="0"/>
    <x v="0"/>
    <x v="299"/>
    <x v="22"/>
    <n v="80525"/>
    <x v="1"/>
    <x v="0"/>
    <s v="Bookcases"/>
    <x v="2411"/>
    <n v="2"/>
    <x v="6"/>
    <n v="-240784"/>
  </r>
  <r>
    <x v="1"/>
    <x v="0"/>
    <x v="0"/>
    <x v="299"/>
    <x v="22"/>
    <n v="80525"/>
    <x v="1"/>
    <x v="2"/>
    <s v="Accessories"/>
    <x v="719"/>
    <n v="2"/>
    <x v="2"/>
    <n v="5998"/>
  </r>
  <r>
    <x v="3"/>
    <x v="0"/>
    <x v="0"/>
    <x v="20"/>
    <x v="15"/>
    <n v="10024"/>
    <x v="3"/>
    <x v="1"/>
    <s v="Paper"/>
    <x v="2412"/>
    <n v="2"/>
    <x v="0"/>
    <n v="90048"/>
  </r>
  <r>
    <x v="1"/>
    <x v="1"/>
    <x v="0"/>
    <x v="20"/>
    <x v="15"/>
    <n v="10011"/>
    <x v="3"/>
    <x v="0"/>
    <s v="Furnishings"/>
    <x v="167"/>
    <n v="3"/>
    <x v="0"/>
    <n v="60726"/>
  </r>
  <r>
    <x v="1"/>
    <x v="1"/>
    <x v="0"/>
    <x v="20"/>
    <x v="15"/>
    <n v="10011"/>
    <x v="3"/>
    <x v="0"/>
    <s v="Furnishings"/>
    <x v="2413"/>
    <n v="2"/>
    <x v="0"/>
    <n v="181908"/>
  </r>
  <r>
    <x v="1"/>
    <x v="1"/>
    <x v="0"/>
    <x v="20"/>
    <x v="15"/>
    <n v="10011"/>
    <x v="3"/>
    <x v="1"/>
    <s v="Appliances"/>
    <x v="2414"/>
    <n v="5"/>
    <x v="0"/>
    <n v="68823"/>
  </r>
  <r>
    <x v="0"/>
    <x v="1"/>
    <x v="0"/>
    <x v="29"/>
    <x v="39"/>
    <n v="21044"/>
    <x v="3"/>
    <x v="1"/>
    <s v="Binders"/>
    <x v="1280"/>
    <n v="2"/>
    <x v="0"/>
    <n v="44344"/>
  </r>
  <r>
    <x v="0"/>
    <x v="1"/>
    <x v="0"/>
    <x v="29"/>
    <x v="39"/>
    <n v="21044"/>
    <x v="3"/>
    <x v="2"/>
    <s v="Accessories"/>
    <x v="2415"/>
    <n v="3"/>
    <x v="0"/>
    <n v="3554466"/>
  </r>
  <r>
    <x v="0"/>
    <x v="1"/>
    <x v="0"/>
    <x v="29"/>
    <x v="39"/>
    <n v="21044"/>
    <x v="3"/>
    <x v="1"/>
    <s v="Storage"/>
    <x v="2416"/>
    <n v="9"/>
    <x v="0"/>
    <n v="4736106"/>
  </r>
  <r>
    <x v="0"/>
    <x v="1"/>
    <x v="0"/>
    <x v="29"/>
    <x v="39"/>
    <n v="21044"/>
    <x v="3"/>
    <x v="1"/>
    <s v="Storage"/>
    <x v="2417"/>
    <n v="3"/>
    <x v="0"/>
    <n v="1578702"/>
  </r>
  <r>
    <x v="2"/>
    <x v="1"/>
    <x v="0"/>
    <x v="12"/>
    <x v="5"/>
    <n v="77041"/>
    <x v="2"/>
    <x v="1"/>
    <s v="Binders"/>
    <x v="2418"/>
    <n v="3"/>
    <x v="3"/>
    <n v="-442782"/>
  </r>
  <r>
    <x v="2"/>
    <x v="1"/>
    <x v="0"/>
    <x v="12"/>
    <x v="5"/>
    <n v="77041"/>
    <x v="2"/>
    <x v="1"/>
    <s v="Envelopes"/>
    <x v="1305"/>
    <n v="3"/>
    <x v="2"/>
    <n v="269526"/>
  </r>
  <r>
    <x v="1"/>
    <x v="1"/>
    <x v="0"/>
    <x v="90"/>
    <x v="31"/>
    <n v="1852"/>
    <x v="3"/>
    <x v="2"/>
    <s v="Phones"/>
    <x v="1499"/>
    <n v="7"/>
    <x v="0"/>
    <n v="321678"/>
  </r>
  <r>
    <x v="0"/>
    <x v="1"/>
    <x v="0"/>
    <x v="350"/>
    <x v="1"/>
    <n v="95695"/>
    <x v="1"/>
    <x v="1"/>
    <s v="Labels"/>
    <x v="1360"/>
    <n v="1"/>
    <x v="0"/>
    <n v="18"/>
  </r>
  <r>
    <x v="0"/>
    <x v="1"/>
    <x v="0"/>
    <x v="350"/>
    <x v="1"/>
    <n v="95695"/>
    <x v="1"/>
    <x v="1"/>
    <s v="Binders"/>
    <x v="2419"/>
    <n v="4"/>
    <x v="2"/>
    <n v="75864"/>
  </r>
  <r>
    <x v="1"/>
    <x v="2"/>
    <x v="0"/>
    <x v="22"/>
    <x v="10"/>
    <n v="60610"/>
    <x v="2"/>
    <x v="1"/>
    <s v="Storage"/>
    <x v="2382"/>
    <n v="3"/>
    <x v="2"/>
    <n v="-3168"/>
  </r>
  <r>
    <x v="1"/>
    <x v="1"/>
    <x v="0"/>
    <x v="20"/>
    <x v="15"/>
    <n v="10035"/>
    <x v="3"/>
    <x v="2"/>
    <s v="Phones"/>
    <x v="756"/>
    <n v="1"/>
    <x v="0"/>
    <n v="171574"/>
  </r>
  <r>
    <x v="1"/>
    <x v="1"/>
    <x v="0"/>
    <x v="351"/>
    <x v="5"/>
    <n v="77489"/>
    <x v="2"/>
    <x v="1"/>
    <s v="Binders"/>
    <x v="2420"/>
    <n v="7"/>
    <x v="3"/>
    <n v="-9555"/>
  </r>
  <r>
    <x v="2"/>
    <x v="0"/>
    <x v="0"/>
    <x v="12"/>
    <x v="5"/>
    <n v="77036"/>
    <x v="2"/>
    <x v="1"/>
    <s v="Binders"/>
    <x v="576"/>
    <n v="3"/>
    <x v="3"/>
    <n v="-60192"/>
  </r>
  <r>
    <x v="2"/>
    <x v="0"/>
    <x v="0"/>
    <x v="12"/>
    <x v="5"/>
    <n v="77036"/>
    <x v="2"/>
    <x v="1"/>
    <s v="Paper"/>
    <x v="275"/>
    <n v="6"/>
    <x v="2"/>
    <n v="108864"/>
  </r>
  <r>
    <x v="1"/>
    <x v="2"/>
    <x v="0"/>
    <x v="25"/>
    <x v="35"/>
    <n v="39212"/>
    <x v="0"/>
    <x v="1"/>
    <s v="Fasteners"/>
    <x v="988"/>
    <n v="3"/>
    <x v="0"/>
    <n v="2334"/>
  </r>
  <r>
    <x v="1"/>
    <x v="1"/>
    <x v="0"/>
    <x v="20"/>
    <x v="15"/>
    <n v="10009"/>
    <x v="3"/>
    <x v="2"/>
    <s v="Phones"/>
    <x v="1957"/>
    <n v="3"/>
    <x v="0"/>
    <n v="140859"/>
  </r>
  <r>
    <x v="3"/>
    <x v="0"/>
    <x v="0"/>
    <x v="228"/>
    <x v="16"/>
    <n v="85281"/>
    <x v="1"/>
    <x v="1"/>
    <s v="Binders"/>
    <x v="2421"/>
    <n v="3"/>
    <x v="6"/>
    <n v="-2244"/>
  </r>
  <r>
    <x v="1"/>
    <x v="0"/>
    <x v="0"/>
    <x v="108"/>
    <x v="3"/>
    <n v="28540"/>
    <x v="0"/>
    <x v="2"/>
    <s v="Phones"/>
    <x v="1600"/>
    <n v="4"/>
    <x v="2"/>
    <n v="95968"/>
  </r>
  <r>
    <x v="1"/>
    <x v="1"/>
    <x v="0"/>
    <x v="10"/>
    <x v="9"/>
    <n v="19134"/>
    <x v="3"/>
    <x v="1"/>
    <s v="Art"/>
    <x v="2422"/>
    <n v="7"/>
    <x v="2"/>
    <n v="2338"/>
  </r>
  <r>
    <x v="0"/>
    <x v="0"/>
    <x v="0"/>
    <x v="59"/>
    <x v="24"/>
    <n v="44312"/>
    <x v="3"/>
    <x v="0"/>
    <s v="Furnishings"/>
    <x v="2423"/>
    <n v="3"/>
    <x v="2"/>
    <n v="37308"/>
  </r>
  <r>
    <x v="0"/>
    <x v="0"/>
    <x v="0"/>
    <x v="59"/>
    <x v="24"/>
    <n v="44312"/>
    <x v="3"/>
    <x v="1"/>
    <s v="Paper"/>
    <x v="783"/>
    <n v="4"/>
    <x v="2"/>
    <n v="57768"/>
  </r>
  <r>
    <x v="1"/>
    <x v="0"/>
    <x v="0"/>
    <x v="70"/>
    <x v="1"/>
    <n v="92037"/>
    <x v="1"/>
    <x v="2"/>
    <s v="Phones"/>
    <x v="2175"/>
    <n v="8"/>
    <x v="2"/>
    <n v="601536"/>
  </r>
  <r>
    <x v="1"/>
    <x v="0"/>
    <x v="0"/>
    <x v="70"/>
    <x v="1"/>
    <n v="92037"/>
    <x v="1"/>
    <x v="2"/>
    <s v="Accessories"/>
    <x v="2111"/>
    <n v="1"/>
    <x v="0"/>
    <n v="42861"/>
  </r>
  <r>
    <x v="1"/>
    <x v="0"/>
    <x v="0"/>
    <x v="70"/>
    <x v="1"/>
    <n v="92037"/>
    <x v="1"/>
    <x v="0"/>
    <s v="Furnishings"/>
    <x v="1119"/>
    <n v="2"/>
    <x v="0"/>
    <n v="111664"/>
  </r>
  <r>
    <x v="1"/>
    <x v="0"/>
    <x v="0"/>
    <x v="70"/>
    <x v="1"/>
    <n v="92037"/>
    <x v="1"/>
    <x v="1"/>
    <s v="Paper"/>
    <x v="2424"/>
    <n v="8"/>
    <x v="0"/>
    <n v="28008"/>
  </r>
  <r>
    <x v="1"/>
    <x v="0"/>
    <x v="0"/>
    <x v="70"/>
    <x v="1"/>
    <n v="92037"/>
    <x v="1"/>
    <x v="0"/>
    <s v="Furnishings"/>
    <x v="2425"/>
    <n v="5"/>
    <x v="0"/>
    <n v="14896"/>
  </r>
  <r>
    <x v="1"/>
    <x v="0"/>
    <x v="0"/>
    <x v="70"/>
    <x v="1"/>
    <n v="92037"/>
    <x v="1"/>
    <x v="1"/>
    <s v="Labels"/>
    <x v="2091"/>
    <n v="8"/>
    <x v="0"/>
    <n v="183264"/>
  </r>
  <r>
    <x v="1"/>
    <x v="1"/>
    <x v="0"/>
    <x v="201"/>
    <x v="1"/>
    <n v="93727"/>
    <x v="1"/>
    <x v="2"/>
    <s v="Accessories"/>
    <x v="2426"/>
    <n v="5"/>
    <x v="0"/>
    <n v="118983"/>
  </r>
  <r>
    <x v="1"/>
    <x v="1"/>
    <x v="0"/>
    <x v="201"/>
    <x v="1"/>
    <n v="93727"/>
    <x v="1"/>
    <x v="2"/>
    <s v="Phones"/>
    <x v="2427"/>
    <n v="9"/>
    <x v="2"/>
    <n v="141723"/>
  </r>
  <r>
    <x v="1"/>
    <x v="1"/>
    <x v="0"/>
    <x v="352"/>
    <x v="5"/>
    <n v="77581"/>
    <x v="2"/>
    <x v="1"/>
    <s v="Envelopes"/>
    <x v="2409"/>
    <n v="3"/>
    <x v="2"/>
    <n v="5022"/>
  </r>
  <r>
    <x v="1"/>
    <x v="1"/>
    <x v="0"/>
    <x v="352"/>
    <x v="5"/>
    <n v="77581"/>
    <x v="2"/>
    <x v="1"/>
    <s v="Binders"/>
    <x v="2428"/>
    <n v="7"/>
    <x v="3"/>
    <n v="-185262"/>
  </r>
  <r>
    <x v="1"/>
    <x v="0"/>
    <x v="0"/>
    <x v="102"/>
    <x v="14"/>
    <n v="47374"/>
    <x v="2"/>
    <x v="1"/>
    <s v="Appliances"/>
    <x v="317"/>
    <n v="11"/>
    <x v="0"/>
    <n v="580272"/>
  </r>
  <r>
    <x v="1"/>
    <x v="1"/>
    <x v="0"/>
    <x v="10"/>
    <x v="9"/>
    <n v="19134"/>
    <x v="3"/>
    <x v="1"/>
    <s v="Art"/>
    <x v="2429"/>
    <n v="1"/>
    <x v="2"/>
    <n v="1692"/>
  </r>
  <r>
    <x v="1"/>
    <x v="1"/>
    <x v="0"/>
    <x v="10"/>
    <x v="9"/>
    <n v="19134"/>
    <x v="3"/>
    <x v="1"/>
    <s v="Appliances"/>
    <x v="1444"/>
    <n v="2"/>
    <x v="2"/>
    <n v="6534"/>
  </r>
  <r>
    <x v="2"/>
    <x v="0"/>
    <x v="0"/>
    <x v="353"/>
    <x v="1"/>
    <n v="94403"/>
    <x v="1"/>
    <x v="1"/>
    <s v="Labels"/>
    <x v="50"/>
    <n v="6"/>
    <x v="0"/>
    <n v="353346"/>
  </r>
  <r>
    <x v="1"/>
    <x v="0"/>
    <x v="0"/>
    <x v="182"/>
    <x v="1"/>
    <n v="94601"/>
    <x v="1"/>
    <x v="2"/>
    <s v="Accessories"/>
    <x v="145"/>
    <n v="3"/>
    <x v="0"/>
    <n v="524895"/>
  </r>
  <r>
    <x v="1"/>
    <x v="1"/>
    <x v="0"/>
    <x v="20"/>
    <x v="15"/>
    <n v="10024"/>
    <x v="3"/>
    <x v="1"/>
    <s v="Binders"/>
    <x v="2430"/>
    <n v="3"/>
    <x v="2"/>
    <n v="3142719"/>
  </r>
  <r>
    <x v="1"/>
    <x v="1"/>
    <x v="0"/>
    <x v="20"/>
    <x v="15"/>
    <n v="10024"/>
    <x v="3"/>
    <x v="2"/>
    <s v="Phones"/>
    <x v="2431"/>
    <n v="2"/>
    <x v="0"/>
    <n v="1249552"/>
  </r>
  <r>
    <x v="1"/>
    <x v="1"/>
    <x v="0"/>
    <x v="80"/>
    <x v="30"/>
    <n v="8701"/>
    <x v="3"/>
    <x v="1"/>
    <s v="Paper"/>
    <x v="447"/>
    <n v="5"/>
    <x v="0"/>
    <n v="45528"/>
  </r>
  <r>
    <x v="1"/>
    <x v="1"/>
    <x v="0"/>
    <x v="80"/>
    <x v="30"/>
    <n v="8701"/>
    <x v="3"/>
    <x v="1"/>
    <s v="Envelopes"/>
    <x v="2432"/>
    <n v="4"/>
    <x v="0"/>
    <n v="23004"/>
  </r>
  <r>
    <x v="1"/>
    <x v="1"/>
    <x v="0"/>
    <x v="80"/>
    <x v="30"/>
    <n v="8701"/>
    <x v="3"/>
    <x v="2"/>
    <s v="Accessories"/>
    <x v="2433"/>
    <n v="1"/>
    <x v="0"/>
    <n v="324"/>
  </r>
  <r>
    <x v="2"/>
    <x v="1"/>
    <x v="0"/>
    <x v="228"/>
    <x v="16"/>
    <n v="85281"/>
    <x v="1"/>
    <x v="1"/>
    <s v="Paper"/>
    <x v="2434"/>
    <n v="2"/>
    <x v="2"/>
    <n v="34104"/>
  </r>
  <r>
    <x v="2"/>
    <x v="1"/>
    <x v="0"/>
    <x v="228"/>
    <x v="16"/>
    <n v="85281"/>
    <x v="1"/>
    <x v="1"/>
    <s v="Fasteners"/>
    <x v="657"/>
    <n v="2"/>
    <x v="2"/>
    <n v="146"/>
  </r>
  <r>
    <x v="2"/>
    <x v="1"/>
    <x v="0"/>
    <x v="228"/>
    <x v="16"/>
    <n v="85281"/>
    <x v="1"/>
    <x v="2"/>
    <s v="Phones"/>
    <x v="2350"/>
    <n v="2"/>
    <x v="2"/>
    <n v="10746"/>
  </r>
  <r>
    <x v="2"/>
    <x v="1"/>
    <x v="0"/>
    <x v="228"/>
    <x v="16"/>
    <n v="85281"/>
    <x v="1"/>
    <x v="1"/>
    <s v="Envelopes"/>
    <x v="2435"/>
    <n v="6"/>
    <x v="2"/>
    <n v="46284"/>
  </r>
  <r>
    <x v="2"/>
    <x v="1"/>
    <x v="0"/>
    <x v="228"/>
    <x v="16"/>
    <n v="85281"/>
    <x v="1"/>
    <x v="1"/>
    <s v="Supplies"/>
    <x v="2436"/>
    <n v="2"/>
    <x v="2"/>
    <n v="-3264"/>
  </r>
  <r>
    <x v="2"/>
    <x v="1"/>
    <x v="0"/>
    <x v="228"/>
    <x v="16"/>
    <n v="85281"/>
    <x v="1"/>
    <x v="2"/>
    <s v="Phones"/>
    <x v="84"/>
    <n v="3"/>
    <x v="2"/>
    <n v="201579"/>
  </r>
  <r>
    <x v="2"/>
    <x v="1"/>
    <x v="0"/>
    <x v="228"/>
    <x v="16"/>
    <n v="85281"/>
    <x v="1"/>
    <x v="2"/>
    <s v="Accessories"/>
    <x v="181"/>
    <n v="1"/>
    <x v="2"/>
    <n v="-895"/>
  </r>
  <r>
    <x v="1"/>
    <x v="0"/>
    <x v="0"/>
    <x v="20"/>
    <x v="15"/>
    <n v="10035"/>
    <x v="3"/>
    <x v="1"/>
    <s v="Storage"/>
    <x v="2437"/>
    <n v="1"/>
    <x v="0"/>
    <n v="18767"/>
  </r>
  <r>
    <x v="0"/>
    <x v="0"/>
    <x v="0"/>
    <x v="20"/>
    <x v="15"/>
    <n v="10009"/>
    <x v="3"/>
    <x v="0"/>
    <s v="Furnishings"/>
    <x v="9"/>
    <n v="5"/>
    <x v="0"/>
    <n v="39066"/>
  </r>
  <r>
    <x v="1"/>
    <x v="0"/>
    <x v="0"/>
    <x v="12"/>
    <x v="5"/>
    <n v="77095"/>
    <x v="2"/>
    <x v="1"/>
    <s v="Binders"/>
    <x v="2418"/>
    <n v="3"/>
    <x v="3"/>
    <n v="-442782"/>
  </r>
  <r>
    <x v="1"/>
    <x v="0"/>
    <x v="0"/>
    <x v="12"/>
    <x v="5"/>
    <n v="77095"/>
    <x v="2"/>
    <x v="1"/>
    <s v="Binders"/>
    <x v="1620"/>
    <n v="1"/>
    <x v="3"/>
    <n v="-47784"/>
  </r>
  <r>
    <x v="1"/>
    <x v="0"/>
    <x v="0"/>
    <x v="12"/>
    <x v="5"/>
    <n v="77095"/>
    <x v="2"/>
    <x v="1"/>
    <s v="Storage"/>
    <x v="2438"/>
    <n v="2"/>
    <x v="2"/>
    <n v="-77292"/>
  </r>
  <r>
    <x v="2"/>
    <x v="0"/>
    <x v="0"/>
    <x v="169"/>
    <x v="1"/>
    <n v="92503"/>
    <x v="1"/>
    <x v="1"/>
    <s v="Binders"/>
    <x v="2091"/>
    <n v="1"/>
    <x v="2"/>
    <n v="13944"/>
  </r>
  <r>
    <x v="3"/>
    <x v="0"/>
    <x v="0"/>
    <x v="54"/>
    <x v="29"/>
    <n v="6824"/>
    <x v="3"/>
    <x v="0"/>
    <s v="Tables"/>
    <x v="2439"/>
    <n v="1"/>
    <x v="4"/>
    <n v="-155826"/>
  </r>
  <r>
    <x v="3"/>
    <x v="0"/>
    <x v="0"/>
    <x v="20"/>
    <x v="15"/>
    <n v="10024"/>
    <x v="3"/>
    <x v="1"/>
    <s v="Storage"/>
    <x v="2440"/>
    <n v="3"/>
    <x v="0"/>
    <n v="125832"/>
  </r>
  <r>
    <x v="3"/>
    <x v="0"/>
    <x v="0"/>
    <x v="20"/>
    <x v="15"/>
    <n v="10024"/>
    <x v="3"/>
    <x v="1"/>
    <s v="Binders"/>
    <x v="2441"/>
    <n v="3"/>
    <x v="2"/>
    <n v="159516"/>
  </r>
  <r>
    <x v="1"/>
    <x v="1"/>
    <x v="0"/>
    <x v="12"/>
    <x v="5"/>
    <n v="77095"/>
    <x v="2"/>
    <x v="0"/>
    <s v="Chairs"/>
    <x v="2442"/>
    <n v="5"/>
    <x v="4"/>
    <n v="-77333"/>
  </r>
  <r>
    <x v="1"/>
    <x v="1"/>
    <x v="0"/>
    <x v="12"/>
    <x v="5"/>
    <n v="77095"/>
    <x v="2"/>
    <x v="2"/>
    <s v="Phones"/>
    <x v="2443"/>
    <n v="7"/>
    <x v="2"/>
    <n v="46095"/>
  </r>
  <r>
    <x v="1"/>
    <x v="1"/>
    <x v="0"/>
    <x v="12"/>
    <x v="5"/>
    <n v="77095"/>
    <x v="2"/>
    <x v="0"/>
    <s v="Furnishings"/>
    <x v="2444"/>
    <n v="3"/>
    <x v="7"/>
    <n v="-28272"/>
  </r>
  <r>
    <x v="2"/>
    <x v="1"/>
    <x v="0"/>
    <x v="81"/>
    <x v="17"/>
    <n v="22204"/>
    <x v="0"/>
    <x v="1"/>
    <s v="Storage"/>
    <x v="1914"/>
    <n v="5"/>
    <x v="0"/>
    <n v="14677"/>
  </r>
  <r>
    <x v="0"/>
    <x v="0"/>
    <x v="0"/>
    <x v="22"/>
    <x v="10"/>
    <n v="60623"/>
    <x v="2"/>
    <x v="1"/>
    <s v="Binders"/>
    <x v="2445"/>
    <n v="13"/>
    <x v="3"/>
    <n v="-228956"/>
  </r>
  <r>
    <x v="1"/>
    <x v="0"/>
    <x v="0"/>
    <x v="55"/>
    <x v="5"/>
    <n v="75051"/>
    <x v="2"/>
    <x v="2"/>
    <s v="Phones"/>
    <x v="223"/>
    <n v="5"/>
    <x v="2"/>
    <n v="247275"/>
  </r>
  <r>
    <x v="1"/>
    <x v="0"/>
    <x v="0"/>
    <x v="55"/>
    <x v="5"/>
    <n v="75051"/>
    <x v="2"/>
    <x v="0"/>
    <s v="Chairs"/>
    <x v="2446"/>
    <n v="3"/>
    <x v="4"/>
    <n v="-181176"/>
  </r>
  <r>
    <x v="0"/>
    <x v="1"/>
    <x v="0"/>
    <x v="4"/>
    <x v="4"/>
    <n v="98103"/>
    <x v="1"/>
    <x v="2"/>
    <s v="Accessories"/>
    <x v="1187"/>
    <n v="3"/>
    <x v="0"/>
    <n v="4908"/>
  </r>
  <r>
    <x v="0"/>
    <x v="1"/>
    <x v="0"/>
    <x v="4"/>
    <x v="4"/>
    <n v="98103"/>
    <x v="1"/>
    <x v="1"/>
    <s v="Storage"/>
    <x v="1698"/>
    <n v="5"/>
    <x v="0"/>
    <n v="38988"/>
  </r>
  <r>
    <x v="0"/>
    <x v="1"/>
    <x v="0"/>
    <x v="4"/>
    <x v="4"/>
    <n v="98103"/>
    <x v="1"/>
    <x v="1"/>
    <s v="Art"/>
    <x v="2447"/>
    <n v="3"/>
    <x v="0"/>
    <n v="52896"/>
  </r>
  <r>
    <x v="1"/>
    <x v="2"/>
    <x v="0"/>
    <x v="4"/>
    <x v="4"/>
    <n v="98103"/>
    <x v="1"/>
    <x v="0"/>
    <s v="Chairs"/>
    <x v="2274"/>
    <n v="2"/>
    <x v="2"/>
    <n v="99652"/>
  </r>
  <r>
    <x v="1"/>
    <x v="2"/>
    <x v="0"/>
    <x v="4"/>
    <x v="4"/>
    <n v="98103"/>
    <x v="1"/>
    <x v="2"/>
    <s v="Phones"/>
    <x v="545"/>
    <n v="2"/>
    <x v="2"/>
    <n v="79188"/>
  </r>
  <r>
    <x v="1"/>
    <x v="1"/>
    <x v="0"/>
    <x v="354"/>
    <x v="12"/>
    <n v="49505"/>
    <x v="2"/>
    <x v="1"/>
    <s v="Fasteners"/>
    <x v="2448"/>
    <n v="7"/>
    <x v="0"/>
    <n v="116795"/>
  </r>
  <r>
    <x v="2"/>
    <x v="0"/>
    <x v="0"/>
    <x v="10"/>
    <x v="9"/>
    <n v="19120"/>
    <x v="3"/>
    <x v="0"/>
    <s v="Furnishings"/>
    <x v="2449"/>
    <n v="3"/>
    <x v="2"/>
    <n v="52773"/>
  </r>
  <r>
    <x v="0"/>
    <x v="2"/>
    <x v="0"/>
    <x v="22"/>
    <x v="10"/>
    <n v="60610"/>
    <x v="2"/>
    <x v="1"/>
    <s v="Art"/>
    <x v="2450"/>
    <n v="3"/>
    <x v="2"/>
    <n v="2205"/>
  </r>
  <r>
    <x v="0"/>
    <x v="2"/>
    <x v="0"/>
    <x v="22"/>
    <x v="10"/>
    <n v="60610"/>
    <x v="2"/>
    <x v="2"/>
    <s v="Phones"/>
    <x v="2451"/>
    <n v="2"/>
    <x v="2"/>
    <n v="20388"/>
  </r>
  <r>
    <x v="1"/>
    <x v="0"/>
    <x v="0"/>
    <x v="4"/>
    <x v="4"/>
    <n v="98105"/>
    <x v="1"/>
    <x v="2"/>
    <s v="Phones"/>
    <x v="2452"/>
    <n v="1"/>
    <x v="2"/>
    <n v="94486"/>
  </r>
  <r>
    <x v="1"/>
    <x v="0"/>
    <x v="0"/>
    <x v="4"/>
    <x v="4"/>
    <n v="98105"/>
    <x v="1"/>
    <x v="1"/>
    <s v="Binders"/>
    <x v="1683"/>
    <n v="3"/>
    <x v="2"/>
    <n v="603"/>
  </r>
  <r>
    <x v="1"/>
    <x v="1"/>
    <x v="0"/>
    <x v="108"/>
    <x v="2"/>
    <n v="32216"/>
    <x v="0"/>
    <x v="1"/>
    <s v="Labels"/>
    <x v="858"/>
    <n v="2"/>
    <x v="2"/>
    <n v="16704"/>
  </r>
  <r>
    <x v="0"/>
    <x v="1"/>
    <x v="0"/>
    <x v="47"/>
    <x v="18"/>
    <n v="37064"/>
    <x v="0"/>
    <x v="0"/>
    <s v="Tables"/>
    <x v="2453"/>
    <n v="3"/>
    <x v="10"/>
    <n v="-293238"/>
  </r>
  <r>
    <x v="0"/>
    <x v="1"/>
    <x v="0"/>
    <x v="47"/>
    <x v="18"/>
    <n v="37064"/>
    <x v="0"/>
    <x v="1"/>
    <s v="Binders"/>
    <x v="194"/>
    <n v="2"/>
    <x v="6"/>
    <n v="-20622"/>
  </r>
  <r>
    <x v="1"/>
    <x v="2"/>
    <x v="0"/>
    <x v="336"/>
    <x v="10"/>
    <n v="60035"/>
    <x v="2"/>
    <x v="1"/>
    <s v="Binders"/>
    <x v="2454"/>
    <n v="2"/>
    <x v="3"/>
    <n v="-4704"/>
  </r>
  <r>
    <x v="2"/>
    <x v="1"/>
    <x v="0"/>
    <x v="45"/>
    <x v="5"/>
    <n v="77506"/>
    <x v="2"/>
    <x v="1"/>
    <s v="Paper"/>
    <x v="552"/>
    <n v="4"/>
    <x v="2"/>
    <n v="72576"/>
  </r>
  <r>
    <x v="2"/>
    <x v="1"/>
    <x v="0"/>
    <x v="8"/>
    <x v="1"/>
    <n v="94109"/>
    <x v="1"/>
    <x v="2"/>
    <s v="Accessories"/>
    <x v="2455"/>
    <n v="2"/>
    <x v="0"/>
    <n v="79984"/>
  </r>
  <r>
    <x v="2"/>
    <x v="1"/>
    <x v="0"/>
    <x v="8"/>
    <x v="1"/>
    <n v="94109"/>
    <x v="1"/>
    <x v="1"/>
    <s v="Paper"/>
    <x v="2456"/>
    <n v="7"/>
    <x v="0"/>
    <n v="352296"/>
  </r>
  <r>
    <x v="2"/>
    <x v="1"/>
    <x v="0"/>
    <x v="8"/>
    <x v="1"/>
    <n v="94109"/>
    <x v="1"/>
    <x v="1"/>
    <s v="Appliances"/>
    <x v="2457"/>
    <n v="3"/>
    <x v="0"/>
    <n v="72432"/>
  </r>
  <r>
    <x v="0"/>
    <x v="1"/>
    <x v="0"/>
    <x v="100"/>
    <x v="2"/>
    <n v="33180"/>
    <x v="0"/>
    <x v="1"/>
    <s v="Labels"/>
    <x v="1878"/>
    <n v="4"/>
    <x v="2"/>
    <n v="3528"/>
  </r>
  <r>
    <x v="1"/>
    <x v="0"/>
    <x v="0"/>
    <x v="10"/>
    <x v="9"/>
    <n v="19120"/>
    <x v="3"/>
    <x v="1"/>
    <s v="Storage"/>
    <x v="2458"/>
    <n v="2"/>
    <x v="2"/>
    <n v="105714"/>
  </r>
  <r>
    <x v="1"/>
    <x v="0"/>
    <x v="0"/>
    <x v="10"/>
    <x v="9"/>
    <n v="19120"/>
    <x v="3"/>
    <x v="1"/>
    <s v="Envelopes"/>
    <x v="2459"/>
    <n v="3"/>
    <x v="2"/>
    <n v="679833"/>
  </r>
  <r>
    <x v="1"/>
    <x v="0"/>
    <x v="0"/>
    <x v="27"/>
    <x v="19"/>
    <n v="35601"/>
    <x v="0"/>
    <x v="2"/>
    <s v="Phones"/>
    <x v="2460"/>
    <n v="2"/>
    <x v="0"/>
    <n v="33995"/>
  </r>
  <r>
    <x v="1"/>
    <x v="0"/>
    <x v="0"/>
    <x v="27"/>
    <x v="19"/>
    <n v="35601"/>
    <x v="0"/>
    <x v="2"/>
    <s v="Phones"/>
    <x v="2461"/>
    <n v="1"/>
    <x v="0"/>
    <n v="12586"/>
  </r>
  <r>
    <x v="1"/>
    <x v="1"/>
    <x v="0"/>
    <x v="298"/>
    <x v="44"/>
    <n v="57103"/>
    <x v="2"/>
    <x v="2"/>
    <s v="Accessories"/>
    <x v="1150"/>
    <n v="3"/>
    <x v="0"/>
    <n v="13068"/>
  </r>
  <r>
    <x v="1"/>
    <x v="1"/>
    <x v="0"/>
    <x v="298"/>
    <x v="44"/>
    <n v="57103"/>
    <x v="2"/>
    <x v="1"/>
    <s v="Fasteners"/>
    <x v="2462"/>
    <n v="3"/>
    <x v="0"/>
    <n v="26814"/>
  </r>
  <r>
    <x v="0"/>
    <x v="1"/>
    <x v="0"/>
    <x v="355"/>
    <x v="1"/>
    <n v="93277"/>
    <x v="1"/>
    <x v="2"/>
    <s v="Accessories"/>
    <x v="1035"/>
    <n v="8"/>
    <x v="0"/>
    <n v="34848"/>
  </r>
  <r>
    <x v="1"/>
    <x v="0"/>
    <x v="0"/>
    <x v="1"/>
    <x v="1"/>
    <n v="90049"/>
    <x v="1"/>
    <x v="0"/>
    <s v="Chairs"/>
    <x v="2463"/>
    <n v="5"/>
    <x v="2"/>
    <n v="22941"/>
  </r>
  <r>
    <x v="1"/>
    <x v="2"/>
    <x v="0"/>
    <x v="1"/>
    <x v="1"/>
    <n v="90032"/>
    <x v="1"/>
    <x v="2"/>
    <s v="Copiers"/>
    <x v="2464"/>
    <n v="6"/>
    <x v="2"/>
    <n v="1049985"/>
  </r>
  <r>
    <x v="1"/>
    <x v="1"/>
    <x v="0"/>
    <x v="356"/>
    <x v="41"/>
    <n v="66212"/>
    <x v="2"/>
    <x v="1"/>
    <s v="Fasteners"/>
    <x v="2447"/>
    <n v="3"/>
    <x v="0"/>
    <n v="912"/>
  </r>
  <r>
    <x v="1"/>
    <x v="1"/>
    <x v="0"/>
    <x v="356"/>
    <x v="41"/>
    <n v="66212"/>
    <x v="2"/>
    <x v="1"/>
    <s v="Art"/>
    <x v="2465"/>
    <n v="6"/>
    <x v="0"/>
    <n v="91674"/>
  </r>
  <r>
    <x v="0"/>
    <x v="1"/>
    <x v="0"/>
    <x v="166"/>
    <x v="17"/>
    <n v="22304"/>
    <x v="0"/>
    <x v="1"/>
    <s v="Art"/>
    <x v="986"/>
    <n v="7"/>
    <x v="0"/>
    <n v="75768"/>
  </r>
  <r>
    <x v="0"/>
    <x v="1"/>
    <x v="0"/>
    <x v="166"/>
    <x v="17"/>
    <n v="22304"/>
    <x v="0"/>
    <x v="2"/>
    <s v="Phones"/>
    <x v="2466"/>
    <n v="1"/>
    <x v="0"/>
    <n v="84071"/>
  </r>
  <r>
    <x v="0"/>
    <x v="1"/>
    <x v="0"/>
    <x v="166"/>
    <x v="17"/>
    <n v="22304"/>
    <x v="0"/>
    <x v="1"/>
    <s v="Paper"/>
    <x v="91"/>
    <n v="2"/>
    <x v="0"/>
    <n v="63504"/>
  </r>
  <r>
    <x v="0"/>
    <x v="1"/>
    <x v="0"/>
    <x v="166"/>
    <x v="17"/>
    <n v="22304"/>
    <x v="0"/>
    <x v="1"/>
    <s v="Art"/>
    <x v="986"/>
    <n v="7"/>
    <x v="0"/>
    <n v="66584"/>
  </r>
  <r>
    <x v="0"/>
    <x v="1"/>
    <x v="0"/>
    <x v="166"/>
    <x v="17"/>
    <n v="22304"/>
    <x v="0"/>
    <x v="1"/>
    <s v="Supplies"/>
    <x v="2467"/>
    <n v="5"/>
    <x v="0"/>
    <n v="83281"/>
  </r>
  <r>
    <x v="1"/>
    <x v="0"/>
    <x v="0"/>
    <x v="253"/>
    <x v="3"/>
    <n v="27604"/>
    <x v="0"/>
    <x v="2"/>
    <s v="Accessories"/>
    <x v="719"/>
    <n v="2"/>
    <x v="2"/>
    <n v="131956"/>
  </r>
  <r>
    <x v="1"/>
    <x v="0"/>
    <x v="0"/>
    <x v="253"/>
    <x v="3"/>
    <n v="27604"/>
    <x v="0"/>
    <x v="1"/>
    <s v="Paper"/>
    <x v="687"/>
    <n v="1"/>
    <x v="2"/>
    <n v="16762"/>
  </r>
  <r>
    <x v="1"/>
    <x v="1"/>
    <x v="0"/>
    <x v="20"/>
    <x v="15"/>
    <n v="10035"/>
    <x v="3"/>
    <x v="0"/>
    <s v="Furnishings"/>
    <x v="588"/>
    <n v="3"/>
    <x v="0"/>
    <n v="51816"/>
  </r>
  <r>
    <x v="1"/>
    <x v="0"/>
    <x v="0"/>
    <x v="54"/>
    <x v="24"/>
    <n v="45014"/>
    <x v="3"/>
    <x v="1"/>
    <s v="Binders"/>
    <x v="2468"/>
    <n v="7"/>
    <x v="6"/>
    <n v="-468776"/>
  </r>
  <r>
    <x v="1"/>
    <x v="2"/>
    <x v="0"/>
    <x v="254"/>
    <x v="26"/>
    <n v="74403"/>
    <x v="2"/>
    <x v="1"/>
    <s v="Art"/>
    <x v="2469"/>
    <n v="2"/>
    <x v="0"/>
    <n v="19024"/>
  </r>
  <r>
    <x v="1"/>
    <x v="2"/>
    <x v="0"/>
    <x v="254"/>
    <x v="26"/>
    <n v="74403"/>
    <x v="2"/>
    <x v="1"/>
    <s v="Appliances"/>
    <x v="2470"/>
    <n v="3"/>
    <x v="0"/>
    <n v="34086"/>
  </r>
  <r>
    <x v="2"/>
    <x v="0"/>
    <x v="0"/>
    <x v="357"/>
    <x v="1"/>
    <n v="92592"/>
    <x v="1"/>
    <x v="2"/>
    <s v="Phones"/>
    <x v="562"/>
    <n v="3"/>
    <x v="2"/>
    <n v="494376"/>
  </r>
  <r>
    <x v="2"/>
    <x v="0"/>
    <x v="0"/>
    <x v="357"/>
    <x v="1"/>
    <n v="92592"/>
    <x v="1"/>
    <x v="1"/>
    <s v="Binders"/>
    <x v="2471"/>
    <n v="5"/>
    <x v="2"/>
    <n v="9855"/>
  </r>
  <r>
    <x v="2"/>
    <x v="0"/>
    <x v="0"/>
    <x v="357"/>
    <x v="1"/>
    <n v="92592"/>
    <x v="1"/>
    <x v="2"/>
    <s v="Accessories"/>
    <x v="2472"/>
    <n v="5"/>
    <x v="0"/>
    <n v="273735"/>
  </r>
  <r>
    <x v="2"/>
    <x v="0"/>
    <x v="0"/>
    <x v="357"/>
    <x v="1"/>
    <n v="92592"/>
    <x v="1"/>
    <x v="2"/>
    <s v="Accessories"/>
    <x v="340"/>
    <n v="1"/>
    <x v="0"/>
    <n v="152208"/>
  </r>
  <r>
    <x v="1"/>
    <x v="0"/>
    <x v="0"/>
    <x v="341"/>
    <x v="12"/>
    <n v="48310"/>
    <x v="2"/>
    <x v="1"/>
    <s v="Art"/>
    <x v="2473"/>
    <n v="2"/>
    <x v="0"/>
    <n v="3504"/>
  </r>
  <r>
    <x v="1"/>
    <x v="0"/>
    <x v="0"/>
    <x v="70"/>
    <x v="1"/>
    <n v="92024"/>
    <x v="1"/>
    <x v="1"/>
    <s v="Supplies"/>
    <x v="2474"/>
    <n v="3"/>
    <x v="0"/>
    <n v="1191"/>
  </r>
  <r>
    <x v="1"/>
    <x v="0"/>
    <x v="0"/>
    <x v="70"/>
    <x v="1"/>
    <n v="92024"/>
    <x v="1"/>
    <x v="0"/>
    <s v="Furnishings"/>
    <x v="2475"/>
    <n v="2"/>
    <x v="0"/>
    <n v="11136"/>
  </r>
  <r>
    <x v="2"/>
    <x v="0"/>
    <x v="0"/>
    <x v="61"/>
    <x v="5"/>
    <n v="75081"/>
    <x v="2"/>
    <x v="1"/>
    <s v="Binders"/>
    <x v="2476"/>
    <n v="8"/>
    <x v="3"/>
    <n v="-52632"/>
  </r>
  <r>
    <x v="2"/>
    <x v="2"/>
    <x v="0"/>
    <x v="20"/>
    <x v="15"/>
    <n v="10035"/>
    <x v="3"/>
    <x v="2"/>
    <s v="Machines"/>
    <x v="2477"/>
    <n v="11"/>
    <x v="0"/>
    <n v="7672005"/>
  </r>
  <r>
    <x v="1"/>
    <x v="0"/>
    <x v="0"/>
    <x v="42"/>
    <x v="16"/>
    <n v="85023"/>
    <x v="1"/>
    <x v="1"/>
    <s v="Binders"/>
    <x v="2478"/>
    <n v="7"/>
    <x v="6"/>
    <n v="-12796"/>
  </r>
  <r>
    <x v="1"/>
    <x v="0"/>
    <x v="0"/>
    <x v="42"/>
    <x v="16"/>
    <n v="85023"/>
    <x v="1"/>
    <x v="1"/>
    <s v="Appliances"/>
    <x v="1556"/>
    <n v="4"/>
    <x v="2"/>
    <n v="137016"/>
  </r>
  <r>
    <x v="3"/>
    <x v="1"/>
    <x v="0"/>
    <x v="8"/>
    <x v="1"/>
    <n v="94122"/>
    <x v="1"/>
    <x v="2"/>
    <s v="Machines"/>
    <x v="2123"/>
    <n v="3"/>
    <x v="2"/>
    <n v="2159973"/>
  </r>
  <r>
    <x v="1"/>
    <x v="0"/>
    <x v="0"/>
    <x v="10"/>
    <x v="9"/>
    <n v="19140"/>
    <x v="3"/>
    <x v="1"/>
    <s v="Binders"/>
    <x v="326"/>
    <n v="1"/>
    <x v="6"/>
    <n v="-407976"/>
  </r>
  <r>
    <x v="1"/>
    <x v="0"/>
    <x v="0"/>
    <x v="10"/>
    <x v="9"/>
    <n v="19140"/>
    <x v="3"/>
    <x v="1"/>
    <s v="Storage"/>
    <x v="2479"/>
    <n v="1"/>
    <x v="2"/>
    <n v="-163183"/>
  </r>
  <r>
    <x v="1"/>
    <x v="0"/>
    <x v="0"/>
    <x v="10"/>
    <x v="9"/>
    <n v="19140"/>
    <x v="3"/>
    <x v="2"/>
    <s v="Phones"/>
    <x v="2480"/>
    <n v="6"/>
    <x v="10"/>
    <n v="-1079928"/>
  </r>
  <r>
    <x v="1"/>
    <x v="0"/>
    <x v="0"/>
    <x v="10"/>
    <x v="9"/>
    <n v="19140"/>
    <x v="3"/>
    <x v="0"/>
    <s v="Furnishings"/>
    <x v="2449"/>
    <n v="3"/>
    <x v="2"/>
    <n v="52773"/>
  </r>
  <r>
    <x v="1"/>
    <x v="0"/>
    <x v="0"/>
    <x v="10"/>
    <x v="9"/>
    <n v="19140"/>
    <x v="3"/>
    <x v="1"/>
    <s v="Binders"/>
    <x v="532"/>
    <n v="3"/>
    <x v="6"/>
    <n v="-14256"/>
  </r>
  <r>
    <x v="0"/>
    <x v="1"/>
    <x v="0"/>
    <x v="128"/>
    <x v="5"/>
    <n v="78041"/>
    <x v="2"/>
    <x v="1"/>
    <s v="Envelopes"/>
    <x v="2481"/>
    <n v="3"/>
    <x v="2"/>
    <n v="47067"/>
  </r>
  <r>
    <x v="0"/>
    <x v="1"/>
    <x v="0"/>
    <x v="128"/>
    <x v="5"/>
    <n v="78041"/>
    <x v="2"/>
    <x v="2"/>
    <s v="Phones"/>
    <x v="1966"/>
    <n v="2"/>
    <x v="2"/>
    <n v="190386"/>
  </r>
  <r>
    <x v="0"/>
    <x v="1"/>
    <x v="0"/>
    <x v="128"/>
    <x v="5"/>
    <n v="78041"/>
    <x v="2"/>
    <x v="2"/>
    <s v="Phones"/>
    <x v="2482"/>
    <n v="3"/>
    <x v="2"/>
    <n v="287679"/>
  </r>
  <r>
    <x v="0"/>
    <x v="1"/>
    <x v="0"/>
    <x v="128"/>
    <x v="5"/>
    <n v="78041"/>
    <x v="2"/>
    <x v="1"/>
    <s v="Binders"/>
    <x v="2483"/>
    <n v="3"/>
    <x v="3"/>
    <n v="-36576"/>
  </r>
  <r>
    <x v="0"/>
    <x v="1"/>
    <x v="0"/>
    <x v="128"/>
    <x v="5"/>
    <n v="78041"/>
    <x v="2"/>
    <x v="2"/>
    <s v="Accessories"/>
    <x v="719"/>
    <n v="2"/>
    <x v="2"/>
    <n v="143952"/>
  </r>
  <r>
    <x v="1"/>
    <x v="1"/>
    <x v="0"/>
    <x v="20"/>
    <x v="15"/>
    <n v="10009"/>
    <x v="3"/>
    <x v="1"/>
    <s v="Binders"/>
    <x v="850"/>
    <n v="6"/>
    <x v="2"/>
    <n v="88704"/>
  </r>
  <r>
    <x v="1"/>
    <x v="0"/>
    <x v="0"/>
    <x v="20"/>
    <x v="15"/>
    <n v="10035"/>
    <x v="3"/>
    <x v="1"/>
    <s v="Binders"/>
    <x v="2484"/>
    <n v="5"/>
    <x v="2"/>
    <n v="78435"/>
  </r>
  <r>
    <x v="0"/>
    <x v="1"/>
    <x v="0"/>
    <x v="200"/>
    <x v="35"/>
    <n v="39503"/>
    <x v="0"/>
    <x v="0"/>
    <s v="Furnishings"/>
    <x v="2485"/>
    <n v="7"/>
    <x v="0"/>
    <n v="38038"/>
  </r>
  <r>
    <x v="1"/>
    <x v="0"/>
    <x v="0"/>
    <x v="70"/>
    <x v="1"/>
    <n v="92037"/>
    <x v="1"/>
    <x v="0"/>
    <s v="Chairs"/>
    <x v="871"/>
    <n v="5"/>
    <x v="2"/>
    <n v="45294"/>
  </r>
  <r>
    <x v="1"/>
    <x v="0"/>
    <x v="0"/>
    <x v="70"/>
    <x v="1"/>
    <n v="92037"/>
    <x v="1"/>
    <x v="1"/>
    <s v="Paper"/>
    <x v="2486"/>
    <n v="2"/>
    <x v="0"/>
    <n v="401702"/>
  </r>
  <r>
    <x v="1"/>
    <x v="0"/>
    <x v="0"/>
    <x v="147"/>
    <x v="15"/>
    <n v="11572"/>
    <x v="3"/>
    <x v="0"/>
    <s v="Chairs"/>
    <x v="2487"/>
    <n v="2"/>
    <x v="9"/>
    <n v="483136"/>
  </r>
  <r>
    <x v="1"/>
    <x v="0"/>
    <x v="0"/>
    <x v="147"/>
    <x v="15"/>
    <n v="11572"/>
    <x v="3"/>
    <x v="1"/>
    <s v="Binders"/>
    <x v="2488"/>
    <n v="3"/>
    <x v="2"/>
    <n v="48519"/>
  </r>
  <r>
    <x v="0"/>
    <x v="1"/>
    <x v="0"/>
    <x v="171"/>
    <x v="5"/>
    <n v="78664"/>
    <x v="2"/>
    <x v="0"/>
    <s v="Furnishings"/>
    <x v="2489"/>
    <n v="5"/>
    <x v="7"/>
    <n v="-42745"/>
  </r>
  <r>
    <x v="1"/>
    <x v="0"/>
    <x v="0"/>
    <x v="56"/>
    <x v="1"/>
    <n v="92374"/>
    <x v="1"/>
    <x v="1"/>
    <s v="Art"/>
    <x v="2490"/>
    <n v="9"/>
    <x v="0"/>
    <n v="489645"/>
  </r>
  <r>
    <x v="1"/>
    <x v="0"/>
    <x v="0"/>
    <x v="56"/>
    <x v="1"/>
    <n v="92374"/>
    <x v="1"/>
    <x v="1"/>
    <s v="Labels"/>
    <x v="861"/>
    <n v="3"/>
    <x v="0"/>
    <n v="42336"/>
  </r>
  <r>
    <x v="1"/>
    <x v="0"/>
    <x v="0"/>
    <x v="29"/>
    <x v="18"/>
    <n v="38401"/>
    <x v="0"/>
    <x v="1"/>
    <s v="Appliances"/>
    <x v="2491"/>
    <n v="7"/>
    <x v="2"/>
    <n v="38073"/>
  </r>
  <r>
    <x v="1"/>
    <x v="0"/>
    <x v="0"/>
    <x v="29"/>
    <x v="18"/>
    <n v="38401"/>
    <x v="0"/>
    <x v="0"/>
    <s v="Chairs"/>
    <x v="1599"/>
    <n v="3"/>
    <x v="2"/>
    <n v="74574"/>
  </r>
  <r>
    <x v="1"/>
    <x v="0"/>
    <x v="0"/>
    <x v="29"/>
    <x v="18"/>
    <n v="38401"/>
    <x v="0"/>
    <x v="1"/>
    <s v="Paper"/>
    <x v="233"/>
    <n v="5"/>
    <x v="2"/>
    <n v="9072"/>
  </r>
  <r>
    <x v="1"/>
    <x v="2"/>
    <x v="0"/>
    <x v="20"/>
    <x v="15"/>
    <n v="10009"/>
    <x v="3"/>
    <x v="1"/>
    <s v="Appliances"/>
    <x v="2492"/>
    <n v="3"/>
    <x v="0"/>
    <n v="20682"/>
  </r>
  <r>
    <x v="1"/>
    <x v="2"/>
    <x v="0"/>
    <x v="20"/>
    <x v="15"/>
    <n v="10009"/>
    <x v="3"/>
    <x v="0"/>
    <s v="Furnishings"/>
    <x v="2493"/>
    <n v="3"/>
    <x v="0"/>
    <n v="502398"/>
  </r>
  <r>
    <x v="1"/>
    <x v="0"/>
    <x v="0"/>
    <x v="12"/>
    <x v="5"/>
    <n v="77095"/>
    <x v="2"/>
    <x v="1"/>
    <s v="Binders"/>
    <x v="2494"/>
    <n v="5"/>
    <x v="3"/>
    <n v="-14800335"/>
  </r>
  <r>
    <x v="1"/>
    <x v="0"/>
    <x v="0"/>
    <x v="12"/>
    <x v="5"/>
    <n v="77095"/>
    <x v="2"/>
    <x v="1"/>
    <s v="Binders"/>
    <x v="2495"/>
    <n v="1"/>
    <x v="3"/>
    <n v="-19744"/>
  </r>
  <r>
    <x v="1"/>
    <x v="0"/>
    <x v="0"/>
    <x v="12"/>
    <x v="5"/>
    <n v="77095"/>
    <x v="2"/>
    <x v="1"/>
    <s v="Art"/>
    <x v="1779"/>
    <n v="3"/>
    <x v="2"/>
    <n v="6756"/>
  </r>
  <r>
    <x v="1"/>
    <x v="0"/>
    <x v="0"/>
    <x v="12"/>
    <x v="5"/>
    <n v="77095"/>
    <x v="2"/>
    <x v="1"/>
    <s v="Paper"/>
    <x v="729"/>
    <n v="5"/>
    <x v="2"/>
    <n v="78735"/>
  </r>
  <r>
    <x v="1"/>
    <x v="0"/>
    <x v="0"/>
    <x v="12"/>
    <x v="5"/>
    <n v="77095"/>
    <x v="2"/>
    <x v="1"/>
    <s v="Paper"/>
    <x v="2496"/>
    <n v="8"/>
    <x v="2"/>
    <n v="950968"/>
  </r>
  <r>
    <x v="1"/>
    <x v="0"/>
    <x v="0"/>
    <x v="12"/>
    <x v="5"/>
    <n v="77095"/>
    <x v="2"/>
    <x v="2"/>
    <s v="Phones"/>
    <x v="1425"/>
    <n v="2"/>
    <x v="2"/>
    <n v="16704"/>
  </r>
  <r>
    <x v="1"/>
    <x v="0"/>
    <x v="0"/>
    <x v="12"/>
    <x v="5"/>
    <n v="77095"/>
    <x v="2"/>
    <x v="2"/>
    <s v="Phones"/>
    <x v="2497"/>
    <n v="3"/>
    <x v="2"/>
    <n v="150735"/>
  </r>
  <r>
    <x v="1"/>
    <x v="2"/>
    <x v="0"/>
    <x v="22"/>
    <x v="10"/>
    <n v="60653"/>
    <x v="2"/>
    <x v="2"/>
    <s v="Accessories"/>
    <x v="2498"/>
    <n v="3"/>
    <x v="2"/>
    <n v="28497"/>
  </r>
  <r>
    <x v="1"/>
    <x v="2"/>
    <x v="0"/>
    <x v="22"/>
    <x v="10"/>
    <n v="60653"/>
    <x v="2"/>
    <x v="2"/>
    <s v="Phones"/>
    <x v="2499"/>
    <n v="3"/>
    <x v="2"/>
    <n v="19755"/>
  </r>
  <r>
    <x v="1"/>
    <x v="2"/>
    <x v="0"/>
    <x v="22"/>
    <x v="10"/>
    <n v="60653"/>
    <x v="2"/>
    <x v="0"/>
    <s v="Furnishings"/>
    <x v="2219"/>
    <n v="1"/>
    <x v="7"/>
    <n v="-13208"/>
  </r>
  <r>
    <x v="2"/>
    <x v="0"/>
    <x v="0"/>
    <x v="182"/>
    <x v="1"/>
    <n v="94601"/>
    <x v="1"/>
    <x v="1"/>
    <s v="Art"/>
    <x v="841"/>
    <n v="4"/>
    <x v="0"/>
    <n v="49648"/>
  </r>
  <r>
    <x v="2"/>
    <x v="0"/>
    <x v="0"/>
    <x v="182"/>
    <x v="1"/>
    <n v="94601"/>
    <x v="1"/>
    <x v="2"/>
    <s v="Phones"/>
    <x v="2500"/>
    <n v="4"/>
    <x v="2"/>
    <n v="377972"/>
  </r>
  <r>
    <x v="2"/>
    <x v="0"/>
    <x v="0"/>
    <x v="182"/>
    <x v="1"/>
    <n v="94601"/>
    <x v="1"/>
    <x v="0"/>
    <s v="Furnishings"/>
    <x v="668"/>
    <n v="4"/>
    <x v="0"/>
    <n v="103936"/>
  </r>
  <r>
    <x v="2"/>
    <x v="0"/>
    <x v="0"/>
    <x v="182"/>
    <x v="1"/>
    <n v="94601"/>
    <x v="1"/>
    <x v="0"/>
    <s v="Tables"/>
    <x v="2501"/>
    <n v="3"/>
    <x v="2"/>
    <n v="284364"/>
  </r>
  <r>
    <x v="2"/>
    <x v="0"/>
    <x v="0"/>
    <x v="182"/>
    <x v="1"/>
    <n v="94601"/>
    <x v="1"/>
    <x v="1"/>
    <s v="Binders"/>
    <x v="2502"/>
    <n v="9"/>
    <x v="2"/>
    <n v="424647"/>
  </r>
  <r>
    <x v="2"/>
    <x v="0"/>
    <x v="0"/>
    <x v="182"/>
    <x v="1"/>
    <n v="94601"/>
    <x v="1"/>
    <x v="1"/>
    <s v="Appliances"/>
    <x v="2503"/>
    <n v="3"/>
    <x v="0"/>
    <n v="549504"/>
  </r>
  <r>
    <x v="2"/>
    <x v="0"/>
    <x v="0"/>
    <x v="182"/>
    <x v="1"/>
    <n v="94601"/>
    <x v="1"/>
    <x v="1"/>
    <s v="Labels"/>
    <x v="1372"/>
    <n v="5"/>
    <x v="0"/>
    <n v="2484"/>
  </r>
  <r>
    <x v="0"/>
    <x v="0"/>
    <x v="0"/>
    <x v="94"/>
    <x v="31"/>
    <n v="2169"/>
    <x v="3"/>
    <x v="1"/>
    <s v="Paper"/>
    <x v="1203"/>
    <n v="3"/>
    <x v="0"/>
    <n v="602553"/>
  </r>
  <r>
    <x v="0"/>
    <x v="0"/>
    <x v="0"/>
    <x v="94"/>
    <x v="31"/>
    <n v="2169"/>
    <x v="3"/>
    <x v="0"/>
    <s v="Tables"/>
    <x v="2504"/>
    <n v="1"/>
    <x v="4"/>
    <n v="20967"/>
  </r>
  <r>
    <x v="0"/>
    <x v="0"/>
    <x v="0"/>
    <x v="94"/>
    <x v="31"/>
    <n v="2169"/>
    <x v="3"/>
    <x v="2"/>
    <s v="Phones"/>
    <x v="127"/>
    <n v="3"/>
    <x v="0"/>
    <n v="287856"/>
  </r>
  <r>
    <x v="0"/>
    <x v="0"/>
    <x v="0"/>
    <x v="94"/>
    <x v="31"/>
    <n v="2169"/>
    <x v="3"/>
    <x v="1"/>
    <s v="Paper"/>
    <x v="2505"/>
    <n v="9"/>
    <x v="0"/>
    <n v="36693"/>
  </r>
  <r>
    <x v="0"/>
    <x v="0"/>
    <x v="0"/>
    <x v="94"/>
    <x v="31"/>
    <n v="2169"/>
    <x v="3"/>
    <x v="1"/>
    <s v="Fasteners"/>
    <x v="2473"/>
    <n v="4"/>
    <x v="0"/>
    <n v="5256"/>
  </r>
  <r>
    <x v="0"/>
    <x v="0"/>
    <x v="0"/>
    <x v="94"/>
    <x v="31"/>
    <n v="2169"/>
    <x v="3"/>
    <x v="1"/>
    <s v="Binders"/>
    <x v="180"/>
    <n v="5"/>
    <x v="0"/>
    <n v="1392"/>
  </r>
  <r>
    <x v="1"/>
    <x v="1"/>
    <x v="0"/>
    <x v="358"/>
    <x v="1"/>
    <n v="92399"/>
    <x v="1"/>
    <x v="1"/>
    <s v="Art"/>
    <x v="2506"/>
    <n v="5"/>
    <x v="0"/>
    <n v="13208"/>
  </r>
  <r>
    <x v="2"/>
    <x v="1"/>
    <x v="0"/>
    <x v="22"/>
    <x v="10"/>
    <n v="60623"/>
    <x v="2"/>
    <x v="1"/>
    <s v="Binders"/>
    <x v="2507"/>
    <n v="5"/>
    <x v="3"/>
    <n v="-25648"/>
  </r>
  <r>
    <x v="1"/>
    <x v="0"/>
    <x v="0"/>
    <x v="4"/>
    <x v="4"/>
    <n v="98105"/>
    <x v="1"/>
    <x v="1"/>
    <s v="Binders"/>
    <x v="572"/>
    <n v="4"/>
    <x v="2"/>
    <n v="56956"/>
  </r>
  <r>
    <x v="1"/>
    <x v="0"/>
    <x v="0"/>
    <x v="20"/>
    <x v="15"/>
    <n v="10024"/>
    <x v="3"/>
    <x v="2"/>
    <s v="Accessories"/>
    <x v="1276"/>
    <n v="3"/>
    <x v="0"/>
    <n v="188937"/>
  </r>
  <r>
    <x v="1"/>
    <x v="1"/>
    <x v="0"/>
    <x v="70"/>
    <x v="1"/>
    <n v="92037"/>
    <x v="1"/>
    <x v="0"/>
    <s v="Bookcases"/>
    <x v="2508"/>
    <n v="3"/>
    <x v="11"/>
    <n v="205176"/>
  </r>
  <r>
    <x v="1"/>
    <x v="1"/>
    <x v="0"/>
    <x v="70"/>
    <x v="1"/>
    <n v="92037"/>
    <x v="1"/>
    <x v="2"/>
    <s v="Phones"/>
    <x v="1358"/>
    <n v="2"/>
    <x v="2"/>
    <n v="31494"/>
  </r>
  <r>
    <x v="1"/>
    <x v="1"/>
    <x v="0"/>
    <x v="39"/>
    <x v="29"/>
    <n v="6010"/>
    <x v="3"/>
    <x v="2"/>
    <s v="Phones"/>
    <x v="2509"/>
    <n v="2"/>
    <x v="0"/>
    <n v="935948"/>
  </r>
  <r>
    <x v="1"/>
    <x v="1"/>
    <x v="0"/>
    <x v="39"/>
    <x v="29"/>
    <n v="6010"/>
    <x v="3"/>
    <x v="0"/>
    <s v="Tables"/>
    <x v="2450"/>
    <n v="1"/>
    <x v="4"/>
    <n v="-4032"/>
  </r>
  <r>
    <x v="1"/>
    <x v="1"/>
    <x v="0"/>
    <x v="39"/>
    <x v="29"/>
    <n v="6010"/>
    <x v="3"/>
    <x v="1"/>
    <s v="Binders"/>
    <x v="1447"/>
    <n v="2"/>
    <x v="0"/>
    <n v="96048"/>
  </r>
  <r>
    <x v="1"/>
    <x v="1"/>
    <x v="0"/>
    <x v="39"/>
    <x v="29"/>
    <n v="6010"/>
    <x v="3"/>
    <x v="1"/>
    <s v="Binders"/>
    <x v="2510"/>
    <n v="1"/>
    <x v="0"/>
    <n v="18288"/>
  </r>
  <r>
    <x v="1"/>
    <x v="2"/>
    <x v="0"/>
    <x v="22"/>
    <x v="10"/>
    <n v="60610"/>
    <x v="2"/>
    <x v="1"/>
    <s v="Paper"/>
    <x v="2511"/>
    <n v="9"/>
    <x v="2"/>
    <n v="264654"/>
  </r>
  <r>
    <x v="1"/>
    <x v="0"/>
    <x v="0"/>
    <x v="22"/>
    <x v="10"/>
    <n v="60610"/>
    <x v="2"/>
    <x v="1"/>
    <s v="Binders"/>
    <x v="2512"/>
    <n v="2"/>
    <x v="3"/>
    <n v="-52932"/>
  </r>
  <r>
    <x v="1"/>
    <x v="0"/>
    <x v="0"/>
    <x v="22"/>
    <x v="10"/>
    <n v="60610"/>
    <x v="2"/>
    <x v="2"/>
    <s v="Accessories"/>
    <x v="2513"/>
    <n v="2"/>
    <x v="2"/>
    <n v="-3272"/>
  </r>
  <r>
    <x v="0"/>
    <x v="2"/>
    <x v="0"/>
    <x v="20"/>
    <x v="15"/>
    <n v="10024"/>
    <x v="3"/>
    <x v="1"/>
    <s v="Paper"/>
    <x v="2514"/>
    <n v="4"/>
    <x v="0"/>
    <n v="143068"/>
  </r>
  <r>
    <x v="0"/>
    <x v="2"/>
    <x v="0"/>
    <x v="20"/>
    <x v="15"/>
    <n v="10024"/>
    <x v="3"/>
    <x v="0"/>
    <s v="Furnishings"/>
    <x v="686"/>
    <n v="3"/>
    <x v="0"/>
    <n v="119952"/>
  </r>
  <r>
    <x v="1"/>
    <x v="2"/>
    <x v="0"/>
    <x v="359"/>
    <x v="31"/>
    <n v="2151"/>
    <x v="3"/>
    <x v="1"/>
    <s v="Paper"/>
    <x v="532"/>
    <n v="3"/>
    <x v="0"/>
    <n v="93312"/>
  </r>
  <r>
    <x v="1"/>
    <x v="2"/>
    <x v="0"/>
    <x v="359"/>
    <x v="31"/>
    <n v="2151"/>
    <x v="3"/>
    <x v="1"/>
    <s v="Binders"/>
    <x v="2515"/>
    <n v="2"/>
    <x v="0"/>
    <n v="1894"/>
  </r>
  <r>
    <x v="0"/>
    <x v="1"/>
    <x v="0"/>
    <x v="12"/>
    <x v="5"/>
    <n v="77036"/>
    <x v="2"/>
    <x v="0"/>
    <s v="Furnishings"/>
    <x v="1206"/>
    <n v="3"/>
    <x v="7"/>
    <n v="-38208"/>
  </r>
  <r>
    <x v="2"/>
    <x v="0"/>
    <x v="0"/>
    <x v="133"/>
    <x v="1"/>
    <n v="92691"/>
    <x v="1"/>
    <x v="0"/>
    <s v="Bookcases"/>
    <x v="1357"/>
    <n v="2"/>
    <x v="11"/>
    <n v="34196"/>
  </r>
  <r>
    <x v="1"/>
    <x v="1"/>
    <x v="0"/>
    <x v="61"/>
    <x v="5"/>
    <n v="75217"/>
    <x v="2"/>
    <x v="1"/>
    <s v="Paper"/>
    <x v="554"/>
    <n v="2"/>
    <x v="2"/>
    <n v="36288"/>
  </r>
  <r>
    <x v="1"/>
    <x v="1"/>
    <x v="0"/>
    <x v="61"/>
    <x v="5"/>
    <n v="75217"/>
    <x v="2"/>
    <x v="1"/>
    <s v="Paper"/>
    <x v="633"/>
    <n v="3"/>
    <x v="2"/>
    <n v="4485"/>
  </r>
  <r>
    <x v="1"/>
    <x v="0"/>
    <x v="0"/>
    <x v="98"/>
    <x v="33"/>
    <n v="89115"/>
    <x v="1"/>
    <x v="0"/>
    <s v="Bookcases"/>
    <x v="1659"/>
    <n v="2"/>
    <x v="0"/>
    <n v="411684"/>
  </r>
  <r>
    <x v="1"/>
    <x v="0"/>
    <x v="0"/>
    <x v="98"/>
    <x v="33"/>
    <n v="89115"/>
    <x v="1"/>
    <x v="1"/>
    <s v="Binders"/>
    <x v="2516"/>
    <n v="4"/>
    <x v="2"/>
    <n v="231168"/>
  </r>
  <r>
    <x v="3"/>
    <x v="0"/>
    <x v="0"/>
    <x v="110"/>
    <x v="26"/>
    <n v="73071"/>
    <x v="2"/>
    <x v="2"/>
    <s v="Accessories"/>
    <x v="2517"/>
    <n v="5"/>
    <x v="0"/>
    <n v="2446155"/>
  </r>
  <r>
    <x v="1"/>
    <x v="0"/>
    <x v="0"/>
    <x v="8"/>
    <x v="1"/>
    <n v="94122"/>
    <x v="1"/>
    <x v="1"/>
    <s v="Binders"/>
    <x v="63"/>
    <n v="6"/>
    <x v="2"/>
    <n v="90384"/>
  </r>
  <r>
    <x v="1"/>
    <x v="0"/>
    <x v="0"/>
    <x v="8"/>
    <x v="1"/>
    <n v="94122"/>
    <x v="1"/>
    <x v="1"/>
    <s v="Appliances"/>
    <x v="2518"/>
    <n v="2"/>
    <x v="0"/>
    <n v="48288"/>
  </r>
  <r>
    <x v="1"/>
    <x v="0"/>
    <x v="0"/>
    <x v="337"/>
    <x v="15"/>
    <n v="11550"/>
    <x v="3"/>
    <x v="0"/>
    <s v="Furnishings"/>
    <x v="2519"/>
    <n v="3"/>
    <x v="0"/>
    <n v="11376"/>
  </r>
  <r>
    <x v="1"/>
    <x v="0"/>
    <x v="0"/>
    <x v="337"/>
    <x v="15"/>
    <n v="11550"/>
    <x v="3"/>
    <x v="0"/>
    <s v="Chairs"/>
    <x v="2520"/>
    <n v="5"/>
    <x v="9"/>
    <n v="8098"/>
  </r>
  <r>
    <x v="1"/>
    <x v="0"/>
    <x v="0"/>
    <x v="337"/>
    <x v="15"/>
    <n v="11550"/>
    <x v="3"/>
    <x v="2"/>
    <s v="Phones"/>
    <x v="774"/>
    <n v="4"/>
    <x v="0"/>
    <n v="103896"/>
  </r>
  <r>
    <x v="1"/>
    <x v="0"/>
    <x v="0"/>
    <x v="337"/>
    <x v="15"/>
    <n v="11550"/>
    <x v="3"/>
    <x v="0"/>
    <s v="Chairs"/>
    <x v="2521"/>
    <n v="2"/>
    <x v="9"/>
    <n v="683332"/>
  </r>
  <r>
    <x v="2"/>
    <x v="1"/>
    <x v="0"/>
    <x v="360"/>
    <x v="5"/>
    <n v="77301"/>
    <x v="2"/>
    <x v="1"/>
    <s v="Storage"/>
    <x v="2522"/>
    <n v="9"/>
    <x v="2"/>
    <n v="69795"/>
  </r>
  <r>
    <x v="1"/>
    <x v="2"/>
    <x v="0"/>
    <x v="12"/>
    <x v="5"/>
    <n v="77095"/>
    <x v="2"/>
    <x v="1"/>
    <s v="Binders"/>
    <x v="2523"/>
    <n v="6"/>
    <x v="3"/>
    <n v="-220416"/>
  </r>
  <r>
    <x v="1"/>
    <x v="2"/>
    <x v="0"/>
    <x v="12"/>
    <x v="5"/>
    <n v="77095"/>
    <x v="2"/>
    <x v="1"/>
    <s v="Paper"/>
    <x v="1452"/>
    <n v="3"/>
    <x v="2"/>
    <n v="321"/>
  </r>
  <r>
    <x v="2"/>
    <x v="0"/>
    <x v="0"/>
    <x v="10"/>
    <x v="9"/>
    <n v="19120"/>
    <x v="3"/>
    <x v="0"/>
    <s v="Furnishings"/>
    <x v="2524"/>
    <n v="9"/>
    <x v="2"/>
    <n v="72144"/>
  </r>
  <r>
    <x v="2"/>
    <x v="1"/>
    <x v="0"/>
    <x v="67"/>
    <x v="2"/>
    <n v="33614"/>
    <x v="0"/>
    <x v="1"/>
    <s v="Envelopes"/>
    <x v="1620"/>
    <n v="1"/>
    <x v="2"/>
    <n v="9774"/>
  </r>
  <r>
    <x v="0"/>
    <x v="0"/>
    <x v="0"/>
    <x v="20"/>
    <x v="15"/>
    <n v="10035"/>
    <x v="3"/>
    <x v="1"/>
    <s v="Envelopes"/>
    <x v="1405"/>
    <n v="3"/>
    <x v="0"/>
    <n v="87906"/>
  </r>
  <r>
    <x v="0"/>
    <x v="0"/>
    <x v="0"/>
    <x v="20"/>
    <x v="15"/>
    <n v="10035"/>
    <x v="3"/>
    <x v="0"/>
    <s v="Chairs"/>
    <x v="2525"/>
    <n v="7"/>
    <x v="9"/>
    <n v="298802"/>
  </r>
  <r>
    <x v="0"/>
    <x v="0"/>
    <x v="0"/>
    <x v="20"/>
    <x v="15"/>
    <n v="10035"/>
    <x v="3"/>
    <x v="2"/>
    <s v="Phones"/>
    <x v="2526"/>
    <n v="5"/>
    <x v="0"/>
    <n v="539925"/>
  </r>
  <r>
    <x v="1"/>
    <x v="2"/>
    <x v="0"/>
    <x v="35"/>
    <x v="3"/>
    <n v="28205"/>
    <x v="0"/>
    <x v="1"/>
    <s v="Storage"/>
    <x v="2527"/>
    <n v="4"/>
    <x v="2"/>
    <n v="653256"/>
  </r>
  <r>
    <x v="1"/>
    <x v="2"/>
    <x v="0"/>
    <x v="35"/>
    <x v="3"/>
    <n v="28205"/>
    <x v="0"/>
    <x v="1"/>
    <s v="Fasteners"/>
    <x v="2119"/>
    <n v="3"/>
    <x v="2"/>
    <n v="59175"/>
  </r>
  <r>
    <x v="1"/>
    <x v="2"/>
    <x v="0"/>
    <x v="35"/>
    <x v="3"/>
    <n v="28205"/>
    <x v="0"/>
    <x v="2"/>
    <s v="Phones"/>
    <x v="2528"/>
    <n v="2"/>
    <x v="2"/>
    <n v="166788"/>
  </r>
  <r>
    <x v="1"/>
    <x v="2"/>
    <x v="0"/>
    <x v="35"/>
    <x v="3"/>
    <n v="28205"/>
    <x v="0"/>
    <x v="1"/>
    <s v="Binders"/>
    <x v="2529"/>
    <n v="6"/>
    <x v="6"/>
    <n v="-33636"/>
  </r>
  <r>
    <x v="1"/>
    <x v="2"/>
    <x v="0"/>
    <x v="35"/>
    <x v="3"/>
    <n v="28205"/>
    <x v="0"/>
    <x v="0"/>
    <s v="Tables"/>
    <x v="1214"/>
    <n v="3"/>
    <x v="10"/>
    <n v="-361116"/>
  </r>
  <r>
    <x v="0"/>
    <x v="0"/>
    <x v="0"/>
    <x v="61"/>
    <x v="5"/>
    <n v="75081"/>
    <x v="2"/>
    <x v="1"/>
    <s v="Paper"/>
    <x v="1265"/>
    <n v="2"/>
    <x v="2"/>
    <n v="214"/>
  </r>
  <r>
    <x v="1"/>
    <x v="2"/>
    <x v="0"/>
    <x v="4"/>
    <x v="4"/>
    <n v="98103"/>
    <x v="1"/>
    <x v="2"/>
    <s v="Phones"/>
    <x v="2530"/>
    <n v="4"/>
    <x v="2"/>
    <n v="68198"/>
  </r>
  <r>
    <x v="1"/>
    <x v="2"/>
    <x v="0"/>
    <x v="4"/>
    <x v="4"/>
    <n v="98103"/>
    <x v="1"/>
    <x v="2"/>
    <s v="Phones"/>
    <x v="2531"/>
    <n v="2"/>
    <x v="2"/>
    <n v="-438336"/>
  </r>
  <r>
    <x v="2"/>
    <x v="0"/>
    <x v="0"/>
    <x v="45"/>
    <x v="5"/>
    <n v="77506"/>
    <x v="2"/>
    <x v="1"/>
    <s v="Binders"/>
    <x v="2532"/>
    <n v="1"/>
    <x v="3"/>
    <n v="-110848"/>
  </r>
  <r>
    <x v="3"/>
    <x v="0"/>
    <x v="0"/>
    <x v="10"/>
    <x v="9"/>
    <n v="19143"/>
    <x v="3"/>
    <x v="1"/>
    <s v="Paper"/>
    <x v="2533"/>
    <n v="6"/>
    <x v="2"/>
    <n v="15012"/>
  </r>
  <r>
    <x v="1"/>
    <x v="2"/>
    <x v="0"/>
    <x v="245"/>
    <x v="14"/>
    <n v="46203"/>
    <x v="2"/>
    <x v="1"/>
    <s v="Storage"/>
    <x v="2205"/>
    <n v="4"/>
    <x v="0"/>
    <n v="133176"/>
  </r>
  <r>
    <x v="1"/>
    <x v="2"/>
    <x v="0"/>
    <x v="245"/>
    <x v="14"/>
    <n v="46203"/>
    <x v="2"/>
    <x v="1"/>
    <s v="Binders"/>
    <x v="2534"/>
    <n v="1"/>
    <x v="0"/>
    <n v="781954"/>
  </r>
  <r>
    <x v="1"/>
    <x v="2"/>
    <x v="0"/>
    <x v="245"/>
    <x v="14"/>
    <n v="46203"/>
    <x v="2"/>
    <x v="1"/>
    <s v="Paper"/>
    <x v="233"/>
    <n v="4"/>
    <x v="0"/>
    <n v="124416"/>
  </r>
  <r>
    <x v="1"/>
    <x v="1"/>
    <x v="0"/>
    <x v="102"/>
    <x v="0"/>
    <n v="40475"/>
    <x v="0"/>
    <x v="2"/>
    <s v="Phones"/>
    <x v="2535"/>
    <n v="1"/>
    <x v="0"/>
    <n v="99873"/>
  </r>
  <r>
    <x v="1"/>
    <x v="1"/>
    <x v="0"/>
    <x v="102"/>
    <x v="0"/>
    <n v="40475"/>
    <x v="0"/>
    <x v="1"/>
    <s v="Paper"/>
    <x v="2536"/>
    <n v="6"/>
    <x v="0"/>
    <n v="301968"/>
  </r>
  <r>
    <x v="1"/>
    <x v="1"/>
    <x v="0"/>
    <x v="102"/>
    <x v="0"/>
    <n v="40475"/>
    <x v="0"/>
    <x v="1"/>
    <s v="Storage"/>
    <x v="2537"/>
    <n v="3"/>
    <x v="0"/>
    <n v="96975"/>
  </r>
  <r>
    <x v="1"/>
    <x v="1"/>
    <x v="0"/>
    <x v="102"/>
    <x v="0"/>
    <n v="40475"/>
    <x v="0"/>
    <x v="1"/>
    <s v="Art"/>
    <x v="1354"/>
    <n v="3"/>
    <x v="0"/>
    <n v="14742"/>
  </r>
  <r>
    <x v="2"/>
    <x v="1"/>
    <x v="0"/>
    <x v="361"/>
    <x v="10"/>
    <n v="60477"/>
    <x v="2"/>
    <x v="0"/>
    <s v="Furnishings"/>
    <x v="2538"/>
    <n v="7"/>
    <x v="7"/>
    <n v="-89152"/>
  </r>
  <r>
    <x v="1"/>
    <x v="0"/>
    <x v="0"/>
    <x v="12"/>
    <x v="5"/>
    <n v="77095"/>
    <x v="2"/>
    <x v="0"/>
    <s v="Furnishings"/>
    <x v="2539"/>
    <n v="4"/>
    <x v="7"/>
    <n v="-523392"/>
  </r>
  <r>
    <x v="3"/>
    <x v="0"/>
    <x v="0"/>
    <x v="1"/>
    <x v="1"/>
    <n v="90004"/>
    <x v="1"/>
    <x v="1"/>
    <s v="Storage"/>
    <x v="42"/>
    <n v="2"/>
    <x v="0"/>
    <n v="3894"/>
  </r>
  <r>
    <x v="1"/>
    <x v="2"/>
    <x v="0"/>
    <x v="38"/>
    <x v="24"/>
    <n v="43229"/>
    <x v="3"/>
    <x v="0"/>
    <s v="Chairs"/>
    <x v="2540"/>
    <n v="2"/>
    <x v="4"/>
    <n v="-120588"/>
  </r>
  <r>
    <x v="1"/>
    <x v="2"/>
    <x v="0"/>
    <x v="38"/>
    <x v="24"/>
    <n v="43229"/>
    <x v="3"/>
    <x v="1"/>
    <s v="Binders"/>
    <x v="2541"/>
    <n v="8"/>
    <x v="6"/>
    <n v="-52416"/>
  </r>
  <r>
    <x v="1"/>
    <x v="2"/>
    <x v="0"/>
    <x v="38"/>
    <x v="24"/>
    <n v="43229"/>
    <x v="3"/>
    <x v="0"/>
    <s v="Furnishings"/>
    <x v="2542"/>
    <n v="4"/>
    <x v="2"/>
    <n v="78176"/>
  </r>
  <r>
    <x v="1"/>
    <x v="0"/>
    <x v="0"/>
    <x v="38"/>
    <x v="24"/>
    <n v="43229"/>
    <x v="3"/>
    <x v="1"/>
    <s v="Paper"/>
    <x v="554"/>
    <n v="2"/>
    <x v="2"/>
    <n v="36288"/>
  </r>
  <r>
    <x v="1"/>
    <x v="1"/>
    <x v="0"/>
    <x v="8"/>
    <x v="1"/>
    <n v="94122"/>
    <x v="1"/>
    <x v="1"/>
    <s v="Paper"/>
    <x v="2543"/>
    <n v="9"/>
    <x v="0"/>
    <n v="302634"/>
  </r>
  <r>
    <x v="1"/>
    <x v="1"/>
    <x v="0"/>
    <x v="8"/>
    <x v="1"/>
    <n v="94122"/>
    <x v="1"/>
    <x v="1"/>
    <s v="Binders"/>
    <x v="2544"/>
    <n v="2"/>
    <x v="2"/>
    <n v="883948"/>
  </r>
  <r>
    <x v="1"/>
    <x v="1"/>
    <x v="0"/>
    <x v="8"/>
    <x v="1"/>
    <n v="94122"/>
    <x v="1"/>
    <x v="1"/>
    <s v="Art"/>
    <x v="2545"/>
    <n v="4"/>
    <x v="0"/>
    <n v="31752"/>
  </r>
  <r>
    <x v="1"/>
    <x v="1"/>
    <x v="0"/>
    <x v="8"/>
    <x v="1"/>
    <n v="94122"/>
    <x v="1"/>
    <x v="1"/>
    <s v="Paper"/>
    <x v="2546"/>
    <n v="2"/>
    <x v="0"/>
    <n v="379848"/>
  </r>
  <r>
    <x v="1"/>
    <x v="1"/>
    <x v="0"/>
    <x v="8"/>
    <x v="1"/>
    <n v="94122"/>
    <x v="1"/>
    <x v="1"/>
    <s v="Binders"/>
    <x v="2547"/>
    <n v="2"/>
    <x v="2"/>
    <n v="15808"/>
  </r>
  <r>
    <x v="3"/>
    <x v="0"/>
    <x v="0"/>
    <x v="6"/>
    <x v="6"/>
    <n v="53711"/>
    <x v="2"/>
    <x v="1"/>
    <s v="Fasteners"/>
    <x v="2548"/>
    <n v="1"/>
    <x v="0"/>
    <n v="6516"/>
  </r>
  <r>
    <x v="3"/>
    <x v="0"/>
    <x v="0"/>
    <x v="6"/>
    <x v="6"/>
    <n v="53711"/>
    <x v="2"/>
    <x v="1"/>
    <s v="Binders"/>
    <x v="337"/>
    <n v="2"/>
    <x v="0"/>
    <n v="38822"/>
  </r>
  <r>
    <x v="1"/>
    <x v="2"/>
    <x v="0"/>
    <x v="34"/>
    <x v="22"/>
    <n v="80013"/>
    <x v="1"/>
    <x v="1"/>
    <s v="Appliances"/>
    <x v="1813"/>
    <n v="5"/>
    <x v="2"/>
    <n v="3267"/>
  </r>
  <r>
    <x v="1"/>
    <x v="2"/>
    <x v="0"/>
    <x v="34"/>
    <x v="22"/>
    <n v="80013"/>
    <x v="1"/>
    <x v="1"/>
    <s v="Supplies"/>
    <x v="563"/>
    <n v="2"/>
    <x v="2"/>
    <n v="73"/>
  </r>
  <r>
    <x v="1"/>
    <x v="2"/>
    <x v="0"/>
    <x v="20"/>
    <x v="15"/>
    <n v="10024"/>
    <x v="3"/>
    <x v="0"/>
    <s v="Chairs"/>
    <x v="2487"/>
    <n v="2"/>
    <x v="9"/>
    <n v="60392"/>
  </r>
  <r>
    <x v="1"/>
    <x v="0"/>
    <x v="0"/>
    <x v="1"/>
    <x v="1"/>
    <n v="90004"/>
    <x v="1"/>
    <x v="1"/>
    <s v="Appliances"/>
    <x v="2549"/>
    <n v="2"/>
    <x v="0"/>
    <n v="78672"/>
  </r>
  <r>
    <x v="1"/>
    <x v="0"/>
    <x v="0"/>
    <x v="1"/>
    <x v="1"/>
    <n v="90004"/>
    <x v="1"/>
    <x v="1"/>
    <s v="Paper"/>
    <x v="672"/>
    <n v="8"/>
    <x v="0"/>
    <n v="840512"/>
  </r>
  <r>
    <x v="1"/>
    <x v="0"/>
    <x v="0"/>
    <x v="1"/>
    <x v="1"/>
    <n v="90004"/>
    <x v="1"/>
    <x v="2"/>
    <s v="Accessories"/>
    <x v="2550"/>
    <n v="7"/>
    <x v="0"/>
    <n v="7896"/>
  </r>
  <r>
    <x v="1"/>
    <x v="0"/>
    <x v="0"/>
    <x v="1"/>
    <x v="1"/>
    <n v="90004"/>
    <x v="1"/>
    <x v="1"/>
    <s v="Binders"/>
    <x v="20"/>
    <n v="4"/>
    <x v="2"/>
    <n v="7384"/>
  </r>
  <r>
    <x v="1"/>
    <x v="0"/>
    <x v="0"/>
    <x v="1"/>
    <x v="1"/>
    <n v="90004"/>
    <x v="1"/>
    <x v="2"/>
    <s v="Machines"/>
    <x v="215"/>
    <n v="2"/>
    <x v="2"/>
    <n v="4188"/>
  </r>
  <r>
    <x v="1"/>
    <x v="2"/>
    <x v="0"/>
    <x v="362"/>
    <x v="23"/>
    <n v="52001"/>
    <x v="2"/>
    <x v="1"/>
    <s v="Binders"/>
    <x v="588"/>
    <n v="4"/>
    <x v="0"/>
    <n v="6858"/>
  </r>
  <r>
    <x v="1"/>
    <x v="2"/>
    <x v="0"/>
    <x v="362"/>
    <x v="23"/>
    <n v="52001"/>
    <x v="2"/>
    <x v="0"/>
    <s v="Chairs"/>
    <x v="1524"/>
    <n v="10"/>
    <x v="0"/>
    <n v="394268"/>
  </r>
  <r>
    <x v="0"/>
    <x v="2"/>
    <x v="0"/>
    <x v="152"/>
    <x v="24"/>
    <n v="43130"/>
    <x v="3"/>
    <x v="1"/>
    <s v="Paper"/>
    <x v="2551"/>
    <n v="4"/>
    <x v="2"/>
    <n v="111024"/>
  </r>
  <r>
    <x v="0"/>
    <x v="2"/>
    <x v="0"/>
    <x v="152"/>
    <x v="24"/>
    <n v="43130"/>
    <x v="3"/>
    <x v="0"/>
    <s v="Tables"/>
    <x v="2552"/>
    <n v="2"/>
    <x v="10"/>
    <n v="-1039882"/>
  </r>
  <r>
    <x v="0"/>
    <x v="2"/>
    <x v="0"/>
    <x v="152"/>
    <x v="24"/>
    <n v="43130"/>
    <x v="3"/>
    <x v="1"/>
    <s v="Paper"/>
    <x v="2476"/>
    <n v="6"/>
    <x v="2"/>
    <n v="11223"/>
  </r>
  <r>
    <x v="2"/>
    <x v="0"/>
    <x v="0"/>
    <x v="75"/>
    <x v="1"/>
    <n v="90301"/>
    <x v="1"/>
    <x v="1"/>
    <s v="Storage"/>
    <x v="1362"/>
    <n v="3"/>
    <x v="0"/>
    <n v="86391"/>
  </r>
  <r>
    <x v="2"/>
    <x v="0"/>
    <x v="0"/>
    <x v="75"/>
    <x v="1"/>
    <n v="90301"/>
    <x v="1"/>
    <x v="0"/>
    <s v="Furnishings"/>
    <x v="2553"/>
    <n v="2"/>
    <x v="0"/>
    <n v="15468"/>
  </r>
  <r>
    <x v="2"/>
    <x v="0"/>
    <x v="0"/>
    <x v="75"/>
    <x v="1"/>
    <n v="90301"/>
    <x v="1"/>
    <x v="1"/>
    <s v="Paper"/>
    <x v="1758"/>
    <n v="9"/>
    <x v="0"/>
    <n v="288576"/>
  </r>
  <r>
    <x v="1"/>
    <x v="0"/>
    <x v="0"/>
    <x v="234"/>
    <x v="4"/>
    <n v="98006"/>
    <x v="1"/>
    <x v="1"/>
    <s v="Binders"/>
    <x v="176"/>
    <n v="3"/>
    <x v="2"/>
    <n v="83754"/>
  </r>
  <r>
    <x v="1"/>
    <x v="0"/>
    <x v="0"/>
    <x v="234"/>
    <x v="4"/>
    <n v="98006"/>
    <x v="1"/>
    <x v="1"/>
    <s v="Binders"/>
    <x v="2554"/>
    <n v="6"/>
    <x v="2"/>
    <n v="54288"/>
  </r>
  <r>
    <x v="2"/>
    <x v="0"/>
    <x v="0"/>
    <x v="22"/>
    <x v="10"/>
    <n v="60610"/>
    <x v="2"/>
    <x v="1"/>
    <s v="Binders"/>
    <x v="2555"/>
    <n v="2"/>
    <x v="3"/>
    <n v="-2262"/>
  </r>
  <r>
    <x v="2"/>
    <x v="0"/>
    <x v="0"/>
    <x v="22"/>
    <x v="10"/>
    <n v="60610"/>
    <x v="2"/>
    <x v="0"/>
    <s v="Furnishings"/>
    <x v="2556"/>
    <n v="3"/>
    <x v="7"/>
    <n v="-127512"/>
  </r>
  <r>
    <x v="3"/>
    <x v="0"/>
    <x v="0"/>
    <x v="61"/>
    <x v="5"/>
    <n v="75217"/>
    <x v="2"/>
    <x v="0"/>
    <s v="Furnishings"/>
    <x v="2557"/>
    <n v="2"/>
    <x v="7"/>
    <n v="-85008"/>
  </r>
  <r>
    <x v="3"/>
    <x v="0"/>
    <x v="0"/>
    <x v="61"/>
    <x v="5"/>
    <n v="75217"/>
    <x v="2"/>
    <x v="0"/>
    <s v="Tables"/>
    <x v="2558"/>
    <n v="2"/>
    <x v="4"/>
    <n v="-681302"/>
  </r>
  <r>
    <x v="3"/>
    <x v="0"/>
    <x v="0"/>
    <x v="61"/>
    <x v="5"/>
    <n v="75217"/>
    <x v="2"/>
    <x v="1"/>
    <s v="Storage"/>
    <x v="2559"/>
    <n v="6"/>
    <x v="2"/>
    <n v="40644"/>
  </r>
  <r>
    <x v="3"/>
    <x v="2"/>
    <x v="0"/>
    <x v="8"/>
    <x v="1"/>
    <n v="94122"/>
    <x v="1"/>
    <x v="1"/>
    <s v="Binders"/>
    <x v="725"/>
    <n v="1"/>
    <x v="2"/>
    <n v="15602"/>
  </r>
  <r>
    <x v="0"/>
    <x v="0"/>
    <x v="0"/>
    <x v="20"/>
    <x v="15"/>
    <n v="10024"/>
    <x v="3"/>
    <x v="1"/>
    <s v="Paper"/>
    <x v="2560"/>
    <n v="14"/>
    <x v="0"/>
    <n v="49014"/>
  </r>
  <r>
    <x v="1"/>
    <x v="1"/>
    <x v="0"/>
    <x v="20"/>
    <x v="15"/>
    <n v="10011"/>
    <x v="3"/>
    <x v="1"/>
    <s v="Envelopes"/>
    <x v="80"/>
    <n v="3"/>
    <x v="0"/>
    <n v="837"/>
  </r>
  <r>
    <x v="1"/>
    <x v="1"/>
    <x v="0"/>
    <x v="20"/>
    <x v="15"/>
    <n v="10011"/>
    <x v="3"/>
    <x v="1"/>
    <s v="Appliances"/>
    <x v="2561"/>
    <n v="7"/>
    <x v="0"/>
    <n v="626185"/>
  </r>
  <r>
    <x v="1"/>
    <x v="1"/>
    <x v="0"/>
    <x v="10"/>
    <x v="9"/>
    <n v="19140"/>
    <x v="3"/>
    <x v="1"/>
    <s v="Storage"/>
    <x v="551"/>
    <n v="2"/>
    <x v="2"/>
    <n v="-169568"/>
  </r>
  <r>
    <x v="1"/>
    <x v="0"/>
    <x v="0"/>
    <x v="46"/>
    <x v="13"/>
    <n v="19711"/>
    <x v="3"/>
    <x v="1"/>
    <s v="Storage"/>
    <x v="2562"/>
    <n v="5"/>
    <x v="0"/>
    <n v="5083"/>
  </r>
  <r>
    <x v="2"/>
    <x v="1"/>
    <x v="0"/>
    <x v="20"/>
    <x v="15"/>
    <n v="10024"/>
    <x v="3"/>
    <x v="1"/>
    <s v="Paper"/>
    <x v="2563"/>
    <n v="2"/>
    <x v="0"/>
    <n v="333136"/>
  </r>
  <r>
    <x v="1"/>
    <x v="2"/>
    <x v="0"/>
    <x v="109"/>
    <x v="19"/>
    <n v="36830"/>
    <x v="0"/>
    <x v="1"/>
    <s v="Art"/>
    <x v="1034"/>
    <n v="2"/>
    <x v="0"/>
    <n v="10904"/>
  </r>
  <r>
    <x v="1"/>
    <x v="0"/>
    <x v="0"/>
    <x v="1"/>
    <x v="1"/>
    <n v="90049"/>
    <x v="1"/>
    <x v="1"/>
    <s v="Binders"/>
    <x v="2564"/>
    <n v="2"/>
    <x v="2"/>
    <n v="88608"/>
  </r>
  <r>
    <x v="1"/>
    <x v="2"/>
    <x v="0"/>
    <x v="8"/>
    <x v="1"/>
    <n v="94110"/>
    <x v="1"/>
    <x v="1"/>
    <s v="Appliances"/>
    <x v="2565"/>
    <n v="5"/>
    <x v="0"/>
    <n v="243595"/>
  </r>
  <r>
    <x v="1"/>
    <x v="2"/>
    <x v="0"/>
    <x v="8"/>
    <x v="1"/>
    <n v="94110"/>
    <x v="1"/>
    <x v="1"/>
    <s v="Storage"/>
    <x v="2566"/>
    <n v="1"/>
    <x v="0"/>
    <n v="41916"/>
  </r>
  <r>
    <x v="1"/>
    <x v="2"/>
    <x v="0"/>
    <x v="8"/>
    <x v="1"/>
    <n v="94110"/>
    <x v="1"/>
    <x v="1"/>
    <s v="Fasteners"/>
    <x v="133"/>
    <n v="2"/>
    <x v="0"/>
    <n v="19698"/>
  </r>
  <r>
    <x v="0"/>
    <x v="2"/>
    <x v="0"/>
    <x v="253"/>
    <x v="3"/>
    <n v="27604"/>
    <x v="0"/>
    <x v="2"/>
    <s v="Phones"/>
    <x v="2567"/>
    <n v="2"/>
    <x v="2"/>
    <n v="29495"/>
  </r>
  <r>
    <x v="0"/>
    <x v="0"/>
    <x v="0"/>
    <x v="203"/>
    <x v="32"/>
    <n v="31204"/>
    <x v="0"/>
    <x v="1"/>
    <s v="Binders"/>
    <x v="2568"/>
    <n v="4"/>
    <x v="0"/>
    <n v="270112"/>
  </r>
  <r>
    <x v="1"/>
    <x v="0"/>
    <x v="0"/>
    <x v="316"/>
    <x v="18"/>
    <n v="37211"/>
    <x v="0"/>
    <x v="1"/>
    <s v="Art"/>
    <x v="771"/>
    <n v="3"/>
    <x v="2"/>
    <n v="8385"/>
  </r>
  <r>
    <x v="1"/>
    <x v="0"/>
    <x v="0"/>
    <x v="316"/>
    <x v="18"/>
    <n v="37211"/>
    <x v="0"/>
    <x v="1"/>
    <s v="Paper"/>
    <x v="2569"/>
    <n v="2"/>
    <x v="2"/>
    <n v="55674"/>
  </r>
  <r>
    <x v="2"/>
    <x v="0"/>
    <x v="0"/>
    <x v="10"/>
    <x v="9"/>
    <n v="19143"/>
    <x v="3"/>
    <x v="2"/>
    <s v="Accessories"/>
    <x v="958"/>
    <n v="3"/>
    <x v="2"/>
    <n v="197934"/>
  </r>
  <r>
    <x v="2"/>
    <x v="0"/>
    <x v="0"/>
    <x v="10"/>
    <x v="9"/>
    <n v="19143"/>
    <x v="3"/>
    <x v="0"/>
    <s v="Furnishings"/>
    <x v="2570"/>
    <n v="3"/>
    <x v="2"/>
    <n v="22512"/>
  </r>
  <r>
    <x v="2"/>
    <x v="0"/>
    <x v="0"/>
    <x v="10"/>
    <x v="9"/>
    <n v="19143"/>
    <x v="3"/>
    <x v="1"/>
    <s v="Binders"/>
    <x v="787"/>
    <n v="2"/>
    <x v="6"/>
    <n v="-27552"/>
  </r>
  <r>
    <x v="2"/>
    <x v="0"/>
    <x v="0"/>
    <x v="10"/>
    <x v="9"/>
    <n v="19143"/>
    <x v="3"/>
    <x v="1"/>
    <s v="Binders"/>
    <x v="2571"/>
    <n v="2"/>
    <x v="6"/>
    <n v="-4126154"/>
  </r>
  <r>
    <x v="2"/>
    <x v="0"/>
    <x v="0"/>
    <x v="10"/>
    <x v="9"/>
    <n v="19143"/>
    <x v="3"/>
    <x v="2"/>
    <s v="Accessories"/>
    <x v="719"/>
    <n v="2"/>
    <x v="2"/>
    <n v="143952"/>
  </r>
  <r>
    <x v="0"/>
    <x v="1"/>
    <x v="0"/>
    <x v="61"/>
    <x v="5"/>
    <n v="75081"/>
    <x v="2"/>
    <x v="2"/>
    <s v="Phones"/>
    <x v="2572"/>
    <n v="4"/>
    <x v="2"/>
    <n v="554364"/>
  </r>
  <r>
    <x v="0"/>
    <x v="0"/>
    <x v="0"/>
    <x v="275"/>
    <x v="30"/>
    <n v="8861"/>
    <x v="3"/>
    <x v="1"/>
    <s v="Art"/>
    <x v="2573"/>
    <n v="7"/>
    <x v="0"/>
    <n v="745654"/>
  </r>
  <r>
    <x v="1"/>
    <x v="2"/>
    <x v="0"/>
    <x v="108"/>
    <x v="2"/>
    <n v="32216"/>
    <x v="0"/>
    <x v="1"/>
    <s v="Paper"/>
    <x v="2506"/>
    <n v="1"/>
    <x v="2"/>
    <n v="1651"/>
  </r>
  <r>
    <x v="0"/>
    <x v="0"/>
    <x v="0"/>
    <x v="108"/>
    <x v="2"/>
    <n v="32216"/>
    <x v="0"/>
    <x v="2"/>
    <s v="Accessories"/>
    <x v="1350"/>
    <n v="1"/>
    <x v="2"/>
    <n v="71988"/>
  </r>
  <r>
    <x v="1"/>
    <x v="1"/>
    <x v="0"/>
    <x v="359"/>
    <x v="31"/>
    <n v="2151"/>
    <x v="3"/>
    <x v="1"/>
    <s v="Appliances"/>
    <x v="1131"/>
    <n v="2"/>
    <x v="0"/>
    <n v="161096"/>
  </r>
  <r>
    <x v="1"/>
    <x v="1"/>
    <x v="0"/>
    <x v="359"/>
    <x v="31"/>
    <n v="2151"/>
    <x v="3"/>
    <x v="0"/>
    <s v="Bookcases"/>
    <x v="2574"/>
    <n v="2"/>
    <x v="0"/>
    <n v="832508"/>
  </r>
  <r>
    <x v="1"/>
    <x v="1"/>
    <x v="0"/>
    <x v="359"/>
    <x v="31"/>
    <n v="2151"/>
    <x v="3"/>
    <x v="1"/>
    <s v="Paper"/>
    <x v="1093"/>
    <n v="9"/>
    <x v="0"/>
    <n v="125469"/>
  </r>
  <r>
    <x v="1"/>
    <x v="0"/>
    <x v="0"/>
    <x v="25"/>
    <x v="35"/>
    <n v="39212"/>
    <x v="0"/>
    <x v="0"/>
    <s v="Furnishings"/>
    <x v="2575"/>
    <n v="6"/>
    <x v="0"/>
    <n v="586872"/>
  </r>
  <r>
    <x v="1"/>
    <x v="0"/>
    <x v="0"/>
    <x v="108"/>
    <x v="3"/>
    <n v="28540"/>
    <x v="0"/>
    <x v="1"/>
    <s v="Paper"/>
    <x v="1075"/>
    <n v="3"/>
    <x v="2"/>
    <n v="161838"/>
  </r>
  <r>
    <x v="1"/>
    <x v="0"/>
    <x v="0"/>
    <x v="8"/>
    <x v="1"/>
    <n v="94122"/>
    <x v="1"/>
    <x v="0"/>
    <s v="Furnishings"/>
    <x v="80"/>
    <n v="2"/>
    <x v="0"/>
    <n v="43524"/>
  </r>
  <r>
    <x v="1"/>
    <x v="1"/>
    <x v="0"/>
    <x v="38"/>
    <x v="24"/>
    <n v="43229"/>
    <x v="3"/>
    <x v="1"/>
    <s v="Paper"/>
    <x v="2576"/>
    <n v="2"/>
    <x v="2"/>
    <n v="35256"/>
  </r>
  <r>
    <x v="1"/>
    <x v="1"/>
    <x v="0"/>
    <x v="38"/>
    <x v="24"/>
    <n v="43229"/>
    <x v="3"/>
    <x v="2"/>
    <s v="Accessories"/>
    <x v="2577"/>
    <n v="2"/>
    <x v="2"/>
    <n v="30134"/>
  </r>
  <r>
    <x v="1"/>
    <x v="0"/>
    <x v="0"/>
    <x v="363"/>
    <x v="12"/>
    <n v="48127"/>
    <x v="2"/>
    <x v="0"/>
    <s v="Chairs"/>
    <x v="2578"/>
    <n v="1"/>
    <x v="0"/>
    <n v="470548"/>
  </r>
  <r>
    <x v="1"/>
    <x v="0"/>
    <x v="0"/>
    <x v="363"/>
    <x v="12"/>
    <n v="48127"/>
    <x v="2"/>
    <x v="2"/>
    <s v="Accessories"/>
    <x v="2455"/>
    <n v="2"/>
    <x v="0"/>
    <n v="429914"/>
  </r>
  <r>
    <x v="2"/>
    <x v="1"/>
    <x v="0"/>
    <x v="356"/>
    <x v="41"/>
    <n v="66212"/>
    <x v="2"/>
    <x v="2"/>
    <s v="Accessories"/>
    <x v="2579"/>
    <n v="5"/>
    <x v="0"/>
    <n v="15378"/>
  </r>
  <r>
    <x v="2"/>
    <x v="1"/>
    <x v="0"/>
    <x v="356"/>
    <x v="41"/>
    <n v="66212"/>
    <x v="2"/>
    <x v="1"/>
    <s v="Binders"/>
    <x v="2580"/>
    <n v="5"/>
    <x v="0"/>
    <n v="6992"/>
  </r>
  <r>
    <x v="1"/>
    <x v="0"/>
    <x v="0"/>
    <x v="364"/>
    <x v="27"/>
    <n v="87505"/>
    <x v="1"/>
    <x v="2"/>
    <s v="Accessories"/>
    <x v="445"/>
    <n v="9"/>
    <x v="0"/>
    <n v="18504"/>
  </r>
  <r>
    <x v="1"/>
    <x v="1"/>
    <x v="0"/>
    <x v="8"/>
    <x v="1"/>
    <n v="94110"/>
    <x v="1"/>
    <x v="1"/>
    <s v="Art"/>
    <x v="18"/>
    <n v="2"/>
    <x v="0"/>
    <n v="24824"/>
  </r>
  <r>
    <x v="1"/>
    <x v="1"/>
    <x v="0"/>
    <x v="8"/>
    <x v="1"/>
    <n v="94110"/>
    <x v="1"/>
    <x v="1"/>
    <s v="Paper"/>
    <x v="1497"/>
    <n v="7"/>
    <x v="0"/>
    <n v="217728"/>
  </r>
  <r>
    <x v="1"/>
    <x v="1"/>
    <x v="0"/>
    <x v="8"/>
    <x v="1"/>
    <n v="94110"/>
    <x v="1"/>
    <x v="0"/>
    <s v="Tables"/>
    <x v="2581"/>
    <n v="6"/>
    <x v="2"/>
    <n v="-1954788"/>
  </r>
  <r>
    <x v="2"/>
    <x v="0"/>
    <x v="0"/>
    <x v="216"/>
    <x v="19"/>
    <n v="36608"/>
    <x v="0"/>
    <x v="0"/>
    <s v="Furnishings"/>
    <x v="2333"/>
    <n v="2"/>
    <x v="0"/>
    <n v="27776"/>
  </r>
  <r>
    <x v="2"/>
    <x v="1"/>
    <x v="0"/>
    <x v="24"/>
    <x v="17"/>
    <n v="22153"/>
    <x v="0"/>
    <x v="2"/>
    <s v="Phones"/>
    <x v="2582"/>
    <n v="5"/>
    <x v="0"/>
    <n v="1681855"/>
  </r>
  <r>
    <x v="2"/>
    <x v="1"/>
    <x v="0"/>
    <x v="24"/>
    <x v="17"/>
    <n v="22153"/>
    <x v="0"/>
    <x v="0"/>
    <s v="Furnishings"/>
    <x v="1949"/>
    <n v="4"/>
    <x v="0"/>
    <n v="125216"/>
  </r>
  <r>
    <x v="2"/>
    <x v="1"/>
    <x v="0"/>
    <x v="24"/>
    <x v="17"/>
    <n v="22153"/>
    <x v="0"/>
    <x v="0"/>
    <s v="Tables"/>
    <x v="2583"/>
    <n v="3"/>
    <x v="0"/>
    <n v="300735"/>
  </r>
  <r>
    <x v="1"/>
    <x v="1"/>
    <x v="0"/>
    <x v="46"/>
    <x v="13"/>
    <n v="19711"/>
    <x v="3"/>
    <x v="1"/>
    <s v="Binders"/>
    <x v="1035"/>
    <n v="4"/>
    <x v="0"/>
    <n v="3564"/>
  </r>
  <r>
    <x v="3"/>
    <x v="0"/>
    <x v="0"/>
    <x v="365"/>
    <x v="3"/>
    <n v="28601"/>
    <x v="0"/>
    <x v="2"/>
    <s v="Phones"/>
    <x v="247"/>
    <n v="1"/>
    <x v="2"/>
    <n v="27144"/>
  </r>
  <r>
    <x v="1"/>
    <x v="2"/>
    <x v="0"/>
    <x v="2"/>
    <x v="2"/>
    <n v="33311"/>
    <x v="0"/>
    <x v="1"/>
    <s v="Storage"/>
    <x v="2584"/>
    <n v="2"/>
    <x v="2"/>
    <n v="-294368"/>
  </r>
  <r>
    <x v="1"/>
    <x v="0"/>
    <x v="0"/>
    <x v="366"/>
    <x v="10"/>
    <n v="60188"/>
    <x v="2"/>
    <x v="0"/>
    <s v="Chairs"/>
    <x v="2244"/>
    <n v="2"/>
    <x v="4"/>
    <n v="-58346"/>
  </r>
  <r>
    <x v="1"/>
    <x v="0"/>
    <x v="0"/>
    <x v="366"/>
    <x v="10"/>
    <n v="60188"/>
    <x v="2"/>
    <x v="0"/>
    <s v="Chairs"/>
    <x v="2585"/>
    <n v="6"/>
    <x v="4"/>
    <n v="-927996"/>
  </r>
  <r>
    <x v="1"/>
    <x v="0"/>
    <x v="0"/>
    <x v="366"/>
    <x v="10"/>
    <n v="60188"/>
    <x v="2"/>
    <x v="1"/>
    <s v="Storage"/>
    <x v="635"/>
    <n v="5"/>
    <x v="2"/>
    <n v="60025"/>
  </r>
  <r>
    <x v="1"/>
    <x v="0"/>
    <x v="0"/>
    <x v="366"/>
    <x v="10"/>
    <n v="60188"/>
    <x v="2"/>
    <x v="1"/>
    <s v="Storage"/>
    <x v="2586"/>
    <n v="3"/>
    <x v="2"/>
    <n v="489942"/>
  </r>
  <r>
    <x v="1"/>
    <x v="0"/>
    <x v="0"/>
    <x v="366"/>
    <x v="10"/>
    <n v="60188"/>
    <x v="2"/>
    <x v="1"/>
    <s v="Paper"/>
    <x v="1449"/>
    <n v="2"/>
    <x v="2"/>
    <n v="37692"/>
  </r>
  <r>
    <x v="1"/>
    <x v="1"/>
    <x v="0"/>
    <x v="367"/>
    <x v="11"/>
    <n v="56301"/>
    <x v="2"/>
    <x v="2"/>
    <s v="Accessories"/>
    <x v="2587"/>
    <n v="4"/>
    <x v="0"/>
    <n v="1296"/>
  </r>
  <r>
    <x v="1"/>
    <x v="1"/>
    <x v="0"/>
    <x v="367"/>
    <x v="11"/>
    <n v="56301"/>
    <x v="2"/>
    <x v="2"/>
    <s v="Accessories"/>
    <x v="2588"/>
    <n v="5"/>
    <x v="0"/>
    <n v="275478"/>
  </r>
  <r>
    <x v="1"/>
    <x v="1"/>
    <x v="0"/>
    <x v="367"/>
    <x v="11"/>
    <n v="56301"/>
    <x v="2"/>
    <x v="0"/>
    <s v="Chairs"/>
    <x v="871"/>
    <n v="4"/>
    <x v="0"/>
    <n v="181176"/>
  </r>
  <r>
    <x v="1"/>
    <x v="2"/>
    <x v="0"/>
    <x v="1"/>
    <x v="1"/>
    <n v="90036"/>
    <x v="1"/>
    <x v="0"/>
    <s v="Tables"/>
    <x v="2589"/>
    <n v="2"/>
    <x v="2"/>
    <n v="128256"/>
  </r>
  <r>
    <x v="1"/>
    <x v="2"/>
    <x v="0"/>
    <x v="1"/>
    <x v="1"/>
    <n v="90036"/>
    <x v="1"/>
    <x v="1"/>
    <s v="Appliances"/>
    <x v="1106"/>
    <n v="6"/>
    <x v="0"/>
    <n v="1366176"/>
  </r>
  <r>
    <x v="1"/>
    <x v="2"/>
    <x v="0"/>
    <x v="1"/>
    <x v="1"/>
    <n v="90036"/>
    <x v="1"/>
    <x v="1"/>
    <s v="Binders"/>
    <x v="588"/>
    <n v="5"/>
    <x v="2"/>
    <n v="5334"/>
  </r>
  <r>
    <x v="1"/>
    <x v="0"/>
    <x v="0"/>
    <x v="216"/>
    <x v="19"/>
    <n v="36608"/>
    <x v="0"/>
    <x v="2"/>
    <s v="Accessories"/>
    <x v="2590"/>
    <n v="3"/>
    <x v="0"/>
    <n v="713898"/>
  </r>
  <r>
    <x v="1"/>
    <x v="0"/>
    <x v="0"/>
    <x v="216"/>
    <x v="19"/>
    <n v="36608"/>
    <x v="0"/>
    <x v="1"/>
    <s v="Binders"/>
    <x v="2591"/>
    <n v="3"/>
    <x v="0"/>
    <n v="302112"/>
  </r>
  <r>
    <x v="1"/>
    <x v="0"/>
    <x v="0"/>
    <x v="216"/>
    <x v="19"/>
    <n v="36608"/>
    <x v="0"/>
    <x v="1"/>
    <s v="Art"/>
    <x v="233"/>
    <n v="9"/>
    <x v="0"/>
    <n v="7776"/>
  </r>
  <r>
    <x v="3"/>
    <x v="0"/>
    <x v="0"/>
    <x v="89"/>
    <x v="5"/>
    <n v="78745"/>
    <x v="2"/>
    <x v="1"/>
    <s v="Paper"/>
    <x v="554"/>
    <n v="2"/>
    <x v="2"/>
    <n v="36288"/>
  </r>
  <r>
    <x v="3"/>
    <x v="0"/>
    <x v="0"/>
    <x v="89"/>
    <x v="5"/>
    <n v="78745"/>
    <x v="2"/>
    <x v="2"/>
    <s v="Accessories"/>
    <x v="2592"/>
    <n v="3"/>
    <x v="2"/>
    <n v="203439"/>
  </r>
  <r>
    <x v="0"/>
    <x v="2"/>
    <x v="0"/>
    <x v="20"/>
    <x v="15"/>
    <n v="10009"/>
    <x v="3"/>
    <x v="1"/>
    <s v="Storage"/>
    <x v="1653"/>
    <n v="4"/>
    <x v="0"/>
    <n v="1170104"/>
  </r>
  <r>
    <x v="1"/>
    <x v="0"/>
    <x v="0"/>
    <x v="243"/>
    <x v="5"/>
    <n v="75023"/>
    <x v="2"/>
    <x v="2"/>
    <s v="Phones"/>
    <x v="1183"/>
    <n v="2"/>
    <x v="2"/>
    <n v="201584"/>
  </r>
  <r>
    <x v="1"/>
    <x v="0"/>
    <x v="0"/>
    <x v="243"/>
    <x v="5"/>
    <n v="75023"/>
    <x v="2"/>
    <x v="1"/>
    <s v="Binders"/>
    <x v="869"/>
    <n v="4"/>
    <x v="3"/>
    <n v="-5088"/>
  </r>
  <r>
    <x v="1"/>
    <x v="0"/>
    <x v="0"/>
    <x v="243"/>
    <x v="5"/>
    <n v="75023"/>
    <x v="2"/>
    <x v="0"/>
    <s v="Bookcases"/>
    <x v="2593"/>
    <n v="4"/>
    <x v="8"/>
    <n v="-198744"/>
  </r>
  <r>
    <x v="1"/>
    <x v="0"/>
    <x v="0"/>
    <x v="243"/>
    <x v="5"/>
    <n v="75023"/>
    <x v="2"/>
    <x v="1"/>
    <s v="Paper"/>
    <x v="12"/>
    <n v="3"/>
    <x v="2"/>
    <n v="54432"/>
  </r>
  <r>
    <x v="1"/>
    <x v="0"/>
    <x v="0"/>
    <x v="243"/>
    <x v="5"/>
    <n v="75023"/>
    <x v="2"/>
    <x v="1"/>
    <s v="Paper"/>
    <x v="25"/>
    <n v="2"/>
    <x v="2"/>
    <n v="40768"/>
  </r>
  <r>
    <x v="1"/>
    <x v="0"/>
    <x v="0"/>
    <x v="243"/>
    <x v="5"/>
    <n v="75023"/>
    <x v="2"/>
    <x v="2"/>
    <s v="Machines"/>
    <x v="2594"/>
    <n v="2"/>
    <x v="10"/>
    <n v="-9772"/>
  </r>
  <r>
    <x v="1"/>
    <x v="0"/>
    <x v="0"/>
    <x v="243"/>
    <x v="5"/>
    <n v="75023"/>
    <x v="2"/>
    <x v="1"/>
    <s v="Storage"/>
    <x v="2595"/>
    <n v="7"/>
    <x v="2"/>
    <n v="-127372"/>
  </r>
  <r>
    <x v="2"/>
    <x v="1"/>
    <x v="0"/>
    <x v="22"/>
    <x v="10"/>
    <n v="60653"/>
    <x v="2"/>
    <x v="0"/>
    <s v="Bookcases"/>
    <x v="2596"/>
    <n v="9"/>
    <x v="4"/>
    <n v="-117882"/>
  </r>
  <r>
    <x v="2"/>
    <x v="1"/>
    <x v="0"/>
    <x v="22"/>
    <x v="10"/>
    <n v="60653"/>
    <x v="2"/>
    <x v="1"/>
    <s v="Paper"/>
    <x v="2597"/>
    <n v="3"/>
    <x v="2"/>
    <n v="555"/>
  </r>
  <r>
    <x v="2"/>
    <x v="1"/>
    <x v="0"/>
    <x v="22"/>
    <x v="10"/>
    <n v="60653"/>
    <x v="2"/>
    <x v="1"/>
    <s v="Art"/>
    <x v="2598"/>
    <n v="3"/>
    <x v="2"/>
    <n v="864"/>
  </r>
  <r>
    <x v="1"/>
    <x v="0"/>
    <x v="0"/>
    <x v="25"/>
    <x v="35"/>
    <n v="39212"/>
    <x v="0"/>
    <x v="2"/>
    <s v="Accessories"/>
    <x v="153"/>
    <n v="3"/>
    <x v="0"/>
    <n v="8619"/>
  </r>
  <r>
    <x v="2"/>
    <x v="0"/>
    <x v="0"/>
    <x v="115"/>
    <x v="3"/>
    <n v="28314"/>
    <x v="0"/>
    <x v="1"/>
    <s v="Paper"/>
    <x v="2599"/>
    <n v="9"/>
    <x v="2"/>
    <n v="963"/>
  </r>
  <r>
    <x v="2"/>
    <x v="0"/>
    <x v="0"/>
    <x v="115"/>
    <x v="3"/>
    <n v="28314"/>
    <x v="0"/>
    <x v="2"/>
    <s v="Phones"/>
    <x v="966"/>
    <n v="2"/>
    <x v="2"/>
    <n v="44784"/>
  </r>
  <r>
    <x v="2"/>
    <x v="0"/>
    <x v="0"/>
    <x v="115"/>
    <x v="3"/>
    <n v="28314"/>
    <x v="0"/>
    <x v="1"/>
    <s v="Appliances"/>
    <x v="2600"/>
    <n v="4"/>
    <x v="2"/>
    <n v="640728"/>
  </r>
  <r>
    <x v="2"/>
    <x v="2"/>
    <x v="0"/>
    <x v="34"/>
    <x v="10"/>
    <n v="60505"/>
    <x v="2"/>
    <x v="0"/>
    <s v="Tables"/>
    <x v="2601"/>
    <n v="7"/>
    <x v="5"/>
    <n v="-5256405"/>
  </r>
  <r>
    <x v="1"/>
    <x v="1"/>
    <x v="0"/>
    <x v="301"/>
    <x v="1"/>
    <n v="95823"/>
    <x v="1"/>
    <x v="1"/>
    <s v="Binders"/>
    <x v="2602"/>
    <n v="2"/>
    <x v="2"/>
    <n v="43308"/>
  </r>
  <r>
    <x v="0"/>
    <x v="1"/>
    <x v="0"/>
    <x v="96"/>
    <x v="23"/>
    <n v="50315"/>
    <x v="2"/>
    <x v="1"/>
    <s v="Paper"/>
    <x v="1271"/>
    <n v="7"/>
    <x v="0"/>
    <n v="198254"/>
  </r>
  <r>
    <x v="0"/>
    <x v="1"/>
    <x v="0"/>
    <x v="96"/>
    <x v="23"/>
    <n v="50315"/>
    <x v="2"/>
    <x v="2"/>
    <s v="Phones"/>
    <x v="2603"/>
    <n v="3"/>
    <x v="0"/>
    <n v="1093338"/>
  </r>
  <r>
    <x v="1"/>
    <x v="1"/>
    <x v="0"/>
    <x v="70"/>
    <x v="1"/>
    <n v="92105"/>
    <x v="1"/>
    <x v="2"/>
    <s v="Accessories"/>
    <x v="2604"/>
    <n v="8"/>
    <x v="0"/>
    <n v="29"/>
  </r>
  <r>
    <x v="1"/>
    <x v="0"/>
    <x v="0"/>
    <x v="61"/>
    <x v="5"/>
    <n v="75081"/>
    <x v="2"/>
    <x v="2"/>
    <s v="Phones"/>
    <x v="2605"/>
    <n v="6"/>
    <x v="2"/>
    <n v="493164"/>
  </r>
  <r>
    <x v="0"/>
    <x v="2"/>
    <x v="0"/>
    <x v="25"/>
    <x v="35"/>
    <n v="39212"/>
    <x v="0"/>
    <x v="2"/>
    <s v="Accessories"/>
    <x v="2606"/>
    <n v="3"/>
    <x v="0"/>
    <n v="2579871"/>
  </r>
  <r>
    <x v="0"/>
    <x v="2"/>
    <x v="0"/>
    <x v="25"/>
    <x v="35"/>
    <n v="39212"/>
    <x v="0"/>
    <x v="2"/>
    <s v="Phones"/>
    <x v="2607"/>
    <n v="3"/>
    <x v="0"/>
    <n v="7794"/>
  </r>
  <r>
    <x v="0"/>
    <x v="2"/>
    <x v="0"/>
    <x v="25"/>
    <x v="35"/>
    <n v="39212"/>
    <x v="0"/>
    <x v="1"/>
    <s v="Binders"/>
    <x v="2608"/>
    <n v="8"/>
    <x v="0"/>
    <n v="220032"/>
  </r>
  <r>
    <x v="1"/>
    <x v="0"/>
    <x v="0"/>
    <x v="70"/>
    <x v="1"/>
    <n v="92024"/>
    <x v="1"/>
    <x v="2"/>
    <s v="Phones"/>
    <x v="2609"/>
    <n v="4"/>
    <x v="2"/>
    <n v="-956"/>
  </r>
  <r>
    <x v="1"/>
    <x v="0"/>
    <x v="0"/>
    <x v="333"/>
    <x v="2"/>
    <n v="32839"/>
    <x v="0"/>
    <x v="2"/>
    <s v="Accessories"/>
    <x v="2610"/>
    <n v="3"/>
    <x v="2"/>
    <n v="10896"/>
  </r>
  <r>
    <x v="1"/>
    <x v="1"/>
    <x v="0"/>
    <x v="240"/>
    <x v="14"/>
    <n v="47905"/>
    <x v="2"/>
    <x v="1"/>
    <s v="Art"/>
    <x v="1519"/>
    <n v="5"/>
    <x v="0"/>
    <n v="6206"/>
  </r>
  <r>
    <x v="3"/>
    <x v="1"/>
    <x v="0"/>
    <x v="20"/>
    <x v="15"/>
    <n v="10035"/>
    <x v="3"/>
    <x v="1"/>
    <s v="Supplies"/>
    <x v="2611"/>
    <n v="5"/>
    <x v="0"/>
    <n v="15372"/>
  </r>
  <r>
    <x v="1"/>
    <x v="0"/>
    <x v="0"/>
    <x v="1"/>
    <x v="1"/>
    <n v="90049"/>
    <x v="1"/>
    <x v="2"/>
    <s v="Machines"/>
    <x v="2612"/>
    <n v="4"/>
    <x v="2"/>
    <n v="971892"/>
  </r>
  <r>
    <x v="1"/>
    <x v="0"/>
    <x v="0"/>
    <x v="1"/>
    <x v="1"/>
    <n v="90049"/>
    <x v="1"/>
    <x v="1"/>
    <s v="Art"/>
    <x v="1284"/>
    <n v="4"/>
    <x v="0"/>
    <n v="38048"/>
  </r>
  <r>
    <x v="1"/>
    <x v="0"/>
    <x v="0"/>
    <x v="1"/>
    <x v="1"/>
    <n v="90049"/>
    <x v="1"/>
    <x v="1"/>
    <s v="Art"/>
    <x v="2613"/>
    <n v="5"/>
    <x v="0"/>
    <n v="35475"/>
  </r>
  <r>
    <x v="1"/>
    <x v="0"/>
    <x v="0"/>
    <x v="1"/>
    <x v="1"/>
    <n v="90049"/>
    <x v="1"/>
    <x v="1"/>
    <s v="Fasteners"/>
    <x v="2614"/>
    <n v="2"/>
    <x v="0"/>
    <n v="36022"/>
  </r>
  <r>
    <x v="0"/>
    <x v="0"/>
    <x v="0"/>
    <x v="20"/>
    <x v="15"/>
    <n v="10024"/>
    <x v="3"/>
    <x v="1"/>
    <s v="Storage"/>
    <x v="1309"/>
    <n v="3"/>
    <x v="0"/>
    <n v="4074"/>
  </r>
  <r>
    <x v="3"/>
    <x v="1"/>
    <x v="0"/>
    <x v="0"/>
    <x v="0"/>
    <n v="42420"/>
    <x v="0"/>
    <x v="1"/>
    <s v="Storage"/>
    <x v="2615"/>
    <n v="3"/>
    <x v="0"/>
    <n v="14985"/>
  </r>
  <r>
    <x v="3"/>
    <x v="1"/>
    <x v="0"/>
    <x v="0"/>
    <x v="0"/>
    <n v="42420"/>
    <x v="0"/>
    <x v="1"/>
    <s v="Labels"/>
    <x v="1198"/>
    <n v="3"/>
    <x v="0"/>
    <n v="4536"/>
  </r>
  <r>
    <x v="3"/>
    <x v="1"/>
    <x v="0"/>
    <x v="0"/>
    <x v="0"/>
    <n v="42420"/>
    <x v="0"/>
    <x v="1"/>
    <s v="Labels"/>
    <x v="2616"/>
    <n v="5"/>
    <x v="0"/>
    <n v="9499"/>
  </r>
  <r>
    <x v="3"/>
    <x v="1"/>
    <x v="0"/>
    <x v="0"/>
    <x v="0"/>
    <n v="42420"/>
    <x v="0"/>
    <x v="1"/>
    <s v="Paper"/>
    <x v="1497"/>
    <n v="7"/>
    <x v="0"/>
    <n v="217728"/>
  </r>
  <r>
    <x v="2"/>
    <x v="0"/>
    <x v="0"/>
    <x v="38"/>
    <x v="24"/>
    <n v="43229"/>
    <x v="3"/>
    <x v="0"/>
    <s v="Furnishings"/>
    <x v="2617"/>
    <n v="3"/>
    <x v="2"/>
    <n v="16056"/>
  </r>
  <r>
    <x v="2"/>
    <x v="0"/>
    <x v="0"/>
    <x v="38"/>
    <x v="24"/>
    <n v="43229"/>
    <x v="3"/>
    <x v="0"/>
    <s v="Chairs"/>
    <x v="2618"/>
    <n v="2"/>
    <x v="4"/>
    <n v="-7098"/>
  </r>
  <r>
    <x v="2"/>
    <x v="0"/>
    <x v="0"/>
    <x v="38"/>
    <x v="24"/>
    <n v="43229"/>
    <x v="3"/>
    <x v="1"/>
    <s v="Art"/>
    <x v="2619"/>
    <n v="1"/>
    <x v="2"/>
    <n v="3674"/>
  </r>
  <r>
    <x v="0"/>
    <x v="0"/>
    <x v="0"/>
    <x v="284"/>
    <x v="5"/>
    <n v="77840"/>
    <x v="2"/>
    <x v="1"/>
    <s v="Paper"/>
    <x v="2620"/>
    <n v="8"/>
    <x v="2"/>
    <n v="103936"/>
  </r>
  <r>
    <x v="0"/>
    <x v="0"/>
    <x v="0"/>
    <x v="284"/>
    <x v="5"/>
    <n v="77840"/>
    <x v="2"/>
    <x v="1"/>
    <s v="Appliances"/>
    <x v="2621"/>
    <n v="8"/>
    <x v="3"/>
    <n v="-747456"/>
  </r>
  <r>
    <x v="2"/>
    <x v="2"/>
    <x v="0"/>
    <x v="102"/>
    <x v="0"/>
    <n v="40475"/>
    <x v="0"/>
    <x v="1"/>
    <s v="Storage"/>
    <x v="2622"/>
    <n v="7"/>
    <x v="0"/>
    <n v="42392"/>
  </r>
  <r>
    <x v="2"/>
    <x v="2"/>
    <x v="0"/>
    <x v="102"/>
    <x v="0"/>
    <n v="40475"/>
    <x v="0"/>
    <x v="1"/>
    <s v="Supplies"/>
    <x v="1463"/>
    <n v="2"/>
    <x v="0"/>
    <n v="10518"/>
  </r>
  <r>
    <x v="2"/>
    <x v="2"/>
    <x v="0"/>
    <x v="102"/>
    <x v="0"/>
    <n v="40475"/>
    <x v="0"/>
    <x v="0"/>
    <s v="Chairs"/>
    <x v="2623"/>
    <n v="1"/>
    <x v="0"/>
    <n v="91638"/>
  </r>
  <r>
    <x v="2"/>
    <x v="2"/>
    <x v="0"/>
    <x v="102"/>
    <x v="0"/>
    <n v="40475"/>
    <x v="0"/>
    <x v="1"/>
    <s v="Labels"/>
    <x v="59"/>
    <n v="8"/>
    <x v="0"/>
    <n v="144"/>
  </r>
  <r>
    <x v="0"/>
    <x v="2"/>
    <x v="0"/>
    <x v="22"/>
    <x v="10"/>
    <n v="60653"/>
    <x v="2"/>
    <x v="1"/>
    <s v="Paper"/>
    <x v="2624"/>
    <n v="3"/>
    <x v="2"/>
    <n v="159348"/>
  </r>
  <r>
    <x v="0"/>
    <x v="2"/>
    <x v="0"/>
    <x v="22"/>
    <x v="10"/>
    <n v="60653"/>
    <x v="2"/>
    <x v="0"/>
    <s v="Chairs"/>
    <x v="2625"/>
    <n v="6"/>
    <x v="4"/>
    <n v="-361764"/>
  </r>
  <r>
    <x v="0"/>
    <x v="2"/>
    <x v="0"/>
    <x v="22"/>
    <x v="10"/>
    <n v="60653"/>
    <x v="2"/>
    <x v="2"/>
    <s v="Phones"/>
    <x v="2626"/>
    <n v="8"/>
    <x v="2"/>
    <n v="609552"/>
  </r>
  <r>
    <x v="0"/>
    <x v="1"/>
    <x v="0"/>
    <x v="10"/>
    <x v="9"/>
    <n v="19120"/>
    <x v="3"/>
    <x v="1"/>
    <s v="Binders"/>
    <x v="2627"/>
    <n v="1"/>
    <x v="6"/>
    <n v="-59808"/>
  </r>
  <r>
    <x v="0"/>
    <x v="0"/>
    <x v="0"/>
    <x v="1"/>
    <x v="1"/>
    <n v="90036"/>
    <x v="1"/>
    <x v="1"/>
    <s v="Storage"/>
    <x v="106"/>
    <n v="2"/>
    <x v="0"/>
    <n v="85904"/>
  </r>
  <r>
    <x v="0"/>
    <x v="0"/>
    <x v="0"/>
    <x v="1"/>
    <x v="1"/>
    <n v="90036"/>
    <x v="1"/>
    <x v="2"/>
    <s v="Phones"/>
    <x v="2628"/>
    <n v="6"/>
    <x v="2"/>
    <n v="37797"/>
  </r>
  <r>
    <x v="1"/>
    <x v="0"/>
    <x v="0"/>
    <x v="1"/>
    <x v="1"/>
    <n v="90008"/>
    <x v="1"/>
    <x v="1"/>
    <s v="Paper"/>
    <x v="1497"/>
    <n v="7"/>
    <x v="0"/>
    <n v="217728"/>
  </r>
  <r>
    <x v="1"/>
    <x v="0"/>
    <x v="0"/>
    <x v="1"/>
    <x v="1"/>
    <n v="90008"/>
    <x v="1"/>
    <x v="1"/>
    <s v="Binders"/>
    <x v="2629"/>
    <n v="2"/>
    <x v="2"/>
    <n v="36714"/>
  </r>
  <r>
    <x v="1"/>
    <x v="0"/>
    <x v="0"/>
    <x v="8"/>
    <x v="1"/>
    <n v="94122"/>
    <x v="1"/>
    <x v="1"/>
    <s v="Binders"/>
    <x v="2630"/>
    <n v="4"/>
    <x v="2"/>
    <n v="76272"/>
  </r>
  <r>
    <x v="1"/>
    <x v="0"/>
    <x v="0"/>
    <x v="8"/>
    <x v="1"/>
    <n v="94122"/>
    <x v="1"/>
    <x v="2"/>
    <s v="Accessories"/>
    <x v="2631"/>
    <n v="4"/>
    <x v="0"/>
    <n v="145134"/>
  </r>
  <r>
    <x v="0"/>
    <x v="0"/>
    <x v="0"/>
    <x v="59"/>
    <x v="24"/>
    <n v="44312"/>
    <x v="3"/>
    <x v="1"/>
    <s v="Art"/>
    <x v="2632"/>
    <n v="4"/>
    <x v="2"/>
    <n v="6192"/>
  </r>
  <r>
    <x v="0"/>
    <x v="0"/>
    <x v="0"/>
    <x v="59"/>
    <x v="24"/>
    <n v="44312"/>
    <x v="3"/>
    <x v="1"/>
    <s v="Binders"/>
    <x v="2633"/>
    <n v="5"/>
    <x v="6"/>
    <n v="-20448"/>
  </r>
  <r>
    <x v="0"/>
    <x v="0"/>
    <x v="0"/>
    <x v="59"/>
    <x v="24"/>
    <n v="44312"/>
    <x v="3"/>
    <x v="1"/>
    <s v="Binders"/>
    <x v="949"/>
    <n v="2"/>
    <x v="6"/>
    <n v="-30576"/>
  </r>
  <r>
    <x v="0"/>
    <x v="0"/>
    <x v="0"/>
    <x v="59"/>
    <x v="24"/>
    <n v="44312"/>
    <x v="3"/>
    <x v="1"/>
    <s v="Paper"/>
    <x v="132"/>
    <n v="4"/>
    <x v="2"/>
    <n v="3744"/>
  </r>
  <r>
    <x v="2"/>
    <x v="0"/>
    <x v="0"/>
    <x v="1"/>
    <x v="1"/>
    <n v="90049"/>
    <x v="1"/>
    <x v="1"/>
    <s v="Paper"/>
    <x v="91"/>
    <n v="2"/>
    <x v="0"/>
    <n v="62208"/>
  </r>
  <r>
    <x v="2"/>
    <x v="0"/>
    <x v="0"/>
    <x v="1"/>
    <x v="1"/>
    <n v="90049"/>
    <x v="1"/>
    <x v="1"/>
    <s v="Fasteners"/>
    <x v="527"/>
    <n v="2"/>
    <x v="0"/>
    <n v="792"/>
  </r>
  <r>
    <x v="1"/>
    <x v="2"/>
    <x v="0"/>
    <x v="44"/>
    <x v="25"/>
    <n v="64055"/>
    <x v="2"/>
    <x v="1"/>
    <s v="Binders"/>
    <x v="115"/>
    <n v="3"/>
    <x v="0"/>
    <n v="7574112"/>
  </r>
  <r>
    <x v="0"/>
    <x v="2"/>
    <x v="0"/>
    <x v="61"/>
    <x v="5"/>
    <n v="75220"/>
    <x v="2"/>
    <x v="0"/>
    <s v="Furnishings"/>
    <x v="1582"/>
    <n v="4"/>
    <x v="7"/>
    <n v="-120064"/>
  </r>
  <r>
    <x v="3"/>
    <x v="2"/>
    <x v="0"/>
    <x v="4"/>
    <x v="4"/>
    <n v="98105"/>
    <x v="1"/>
    <x v="2"/>
    <s v="Accessories"/>
    <x v="2634"/>
    <n v="2"/>
    <x v="0"/>
    <n v="263912"/>
  </r>
  <r>
    <x v="3"/>
    <x v="2"/>
    <x v="0"/>
    <x v="4"/>
    <x v="4"/>
    <n v="98105"/>
    <x v="1"/>
    <x v="2"/>
    <s v="Machines"/>
    <x v="1339"/>
    <n v="6"/>
    <x v="2"/>
    <n v="20958"/>
  </r>
  <r>
    <x v="3"/>
    <x v="2"/>
    <x v="0"/>
    <x v="4"/>
    <x v="4"/>
    <n v="98105"/>
    <x v="1"/>
    <x v="2"/>
    <s v="Accessories"/>
    <x v="2635"/>
    <n v="4"/>
    <x v="0"/>
    <n v="742632"/>
  </r>
  <r>
    <x v="3"/>
    <x v="2"/>
    <x v="0"/>
    <x v="4"/>
    <x v="4"/>
    <n v="98105"/>
    <x v="1"/>
    <x v="2"/>
    <s v="Phones"/>
    <x v="457"/>
    <n v="1"/>
    <x v="2"/>
    <n v="26973"/>
  </r>
  <r>
    <x v="1"/>
    <x v="1"/>
    <x v="0"/>
    <x v="279"/>
    <x v="5"/>
    <n v="75150"/>
    <x v="2"/>
    <x v="1"/>
    <s v="Paper"/>
    <x v="187"/>
    <n v="1"/>
    <x v="2"/>
    <n v="18144"/>
  </r>
  <r>
    <x v="1"/>
    <x v="0"/>
    <x v="0"/>
    <x v="85"/>
    <x v="15"/>
    <n v="11561"/>
    <x v="3"/>
    <x v="1"/>
    <s v="Art"/>
    <x v="2473"/>
    <n v="2"/>
    <x v="0"/>
    <n v="54896"/>
  </r>
  <r>
    <x v="1"/>
    <x v="0"/>
    <x v="0"/>
    <x v="85"/>
    <x v="15"/>
    <n v="11561"/>
    <x v="3"/>
    <x v="1"/>
    <s v="Art"/>
    <x v="2636"/>
    <n v="10"/>
    <x v="0"/>
    <n v="262"/>
  </r>
  <r>
    <x v="1"/>
    <x v="0"/>
    <x v="0"/>
    <x v="368"/>
    <x v="2"/>
    <n v="33161"/>
    <x v="0"/>
    <x v="1"/>
    <s v="Paper"/>
    <x v="2637"/>
    <n v="3"/>
    <x v="2"/>
    <n v="48924"/>
  </r>
  <r>
    <x v="1"/>
    <x v="2"/>
    <x v="0"/>
    <x v="329"/>
    <x v="1"/>
    <n v="93309"/>
    <x v="1"/>
    <x v="1"/>
    <s v="Binders"/>
    <x v="2638"/>
    <n v="1"/>
    <x v="2"/>
    <n v="15548"/>
  </r>
  <r>
    <x v="1"/>
    <x v="2"/>
    <x v="0"/>
    <x v="329"/>
    <x v="1"/>
    <n v="93309"/>
    <x v="1"/>
    <x v="1"/>
    <s v="Paper"/>
    <x v="2639"/>
    <n v="1"/>
    <x v="0"/>
    <n v="23177"/>
  </r>
  <r>
    <x v="1"/>
    <x v="0"/>
    <x v="0"/>
    <x v="25"/>
    <x v="35"/>
    <n v="39212"/>
    <x v="0"/>
    <x v="1"/>
    <s v="Storage"/>
    <x v="2640"/>
    <n v="1"/>
    <x v="0"/>
    <n v="3156"/>
  </r>
  <r>
    <x v="1"/>
    <x v="0"/>
    <x v="0"/>
    <x v="25"/>
    <x v="35"/>
    <n v="39212"/>
    <x v="0"/>
    <x v="1"/>
    <s v="Paper"/>
    <x v="2641"/>
    <n v="5"/>
    <x v="0"/>
    <n v="32095"/>
  </r>
  <r>
    <x v="1"/>
    <x v="0"/>
    <x v="0"/>
    <x v="25"/>
    <x v="35"/>
    <n v="39212"/>
    <x v="0"/>
    <x v="0"/>
    <s v="Tables"/>
    <x v="2642"/>
    <n v="8"/>
    <x v="0"/>
    <n v="3888128"/>
  </r>
  <r>
    <x v="1"/>
    <x v="0"/>
    <x v="0"/>
    <x v="9"/>
    <x v="8"/>
    <n v="68025"/>
    <x v="2"/>
    <x v="1"/>
    <s v="Paper"/>
    <x v="1201"/>
    <n v="1"/>
    <x v="0"/>
    <n v="50328"/>
  </r>
  <r>
    <x v="1"/>
    <x v="1"/>
    <x v="0"/>
    <x v="25"/>
    <x v="12"/>
    <n v="49201"/>
    <x v="2"/>
    <x v="1"/>
    <s v="Art"/>
    <x v="2643"/>
    <n v="2"/>
    <x v="0"/>
    <n v="1521"/>
  </r>
  <r>
    <x v="1"/>
    <x v="1"/>
    <x v="0"/>
    <x v="25"/>
    <x v="12"/>
    <n v="49201"/>
    <x v="2"/>
    <x v="0"/>
    <s v="Tables"/>
    <x v="2644"/>
    <n v="2"/>
    <x v="0"/>
    <n v="20049"/>
  </r>
  <r>
    <x v="1"/>
    <x v="1"/>
    <x v="0"/>
    <x v="25"/>
    <x v="12"/>
    <n v="49201"/>
    <x v="2"/>
    <x v="0"/>
    <s v="Chairs"/>
    <x v="2645"/>
    <n v="2"/>
    <x v="0"/>
    <n v="326332"/>
  </r>
  <r>
    <x v="1"/>
    <x v="1"/>
    <x v="0"/>
    <x v="25"/>
    <x v="12"/>
    <n v="49201"/>
    <x v="2"/>
    <x v="1"/>
    <s v="Labels"/>
    <x v="528"/>
    <n v="1"/>
    <x v="0"/>
    <n v="12006"/>
  </r>
  <r>
    <x v="1"/>
    <x v="1"/>
    <x v="0"/>
    <x v="8"/>
    <x v="1"/>
    <n v="94122"/>
    <x v="1"/>
    <x v="1"/>
    <s v="Art"/>
    <x v="452"/>
    <n v="2"/>
    <x v="0"/>
    <n v="16688"/>
  </r>
  <r>
    <x v="1"/>
    <x v="2"/>
    <x v="0"/>
    <x v="152"/>
    <x v="24"/>
    <n v="43130"/>
    <x v="3"/>
    <x v="2"/>
    <s v="Phones"/>
    <x v="2646"/>
    <n v="3"/>
    <x v="10"/>
    <n v="-2534337"/>
  </r>
  <r>
    <x v="2"/>
    <x v="0"/>
    <x v="0"/>
    <x v="240"/>
    <x v="28"/>
    <n v="70506"/>
    <x v="0"/>
    <x v="1"/>
    <s v="Supplies"/>
    <x v="2647"/>
    <n v="2"/>
    <x v="0"/>
    <n v="333124"/>
  </r>
  <r>
    <x v="1"/>
    <x v="2"/>
    <x v="0"/>
    <x v="102"/>
    <x v="0"/>
    <n v="40475"/>
    <x v="0"/>
    <x v="1"/>
    <s v="Binders"/>
    <x v="695"/>
    <n v="1"/>
    <x v="0"/>
    <n v="14112"/>
  </r>
  <r>
    <x v="1"/>
    <x v="2"/>
    <x v="0"/>
    <x v="102"/>
    <x v="0"/>
    <n v="40475"/>
    <x v="0"/>
    <x v="1"/>
    <s v="Storage"/>
    <x v="2648"/>
    <n v="12"/>
    <x v="0"/>
    <n v="3754296"/>
  </r>
  <r>
    <x v="0"/>
    <x v="0"/>
    <x v="0"/>
    <x v="12"/>
    <x v="5"/>
    <n v="77070"/>
    <x v="2"/>
    <x v="1"/>
    <s v="Supplies"/>
    <x v="2471"/>
    <n v="1"/>
    <x v="2"/>
    <n v="365"/>
  </r>
  <r>
    <x v="0"/>
    <x v="0"/>
    <x v="0"/>
    <x v="20"/>
    <x v="15"/>
    <n v="10024"/>
    <x v="3"/>
    <x v="1"/>
    <s v="Storage"/>
    <x v="2649"/>
    <n v="3"/>
    <x v="0"/>
    <n v="1209468"/>
  </r>
  <r>
    <x v="1"/>
    <x v="2"/>
    <x v="0"/>
    <x v="167"/>
    <x v="24"/>
    <n v="43615"/>
    <x v="3"/>
    <x v="1"/>
    <s v="Binders"/>
    <x v="2650"/>
    <n v="3"/>
    <x v="6"/>
    <n v="-179424"/>
  </r>
  <r>
    <x v="1"/>
    <x v="2"/>
    <x v="0"/>
    <x v="167"/>
    <x v="24"/>
    <n v="43615"/>
    <x v="3"/>
    <x v="1"/>
    <s v="Storage"/>
    <x v="2651"/>
    <n v="5"/>
    <x v="2"/>
    <n v="3752"/>
  </r>
  <r>
    <x v="1"/>
    <x v="1"/>
    <x v="0"/>
    <x v="10"/>
    <x v="9"/>
    <n v="19143"/>
    <x v="3"/>
    <x v="1"/>
    <s v="Art"/>
    <x v="366"/>
    <n v="1"/>
    <x v="2"/>
    <n v="4264"/>
  </r>
  <r>
    <x v="0"/>
    <x v="0"/>
    <x v="0"/>
    <x v="10"/>
    <x v="9"/>
    <n v="19140"/>
    <x v="3"/>
    <x v="1"/>
    <s v="Paper"/>
    <x v="12"/>
    <n v="3"/>
    <x v="2"/>
    <n v="54432"/>
  </r>
  <r>
    <x v="0"/>
    <x v="0"/>
    <x v="0"/>
    <x v="10"/>
    <x v="9"/>
    <n v="19140"/>
    <x v="3"/>
    <x v="2"/>
    <s v="Accessories"/>
    <x v="2652"/>
    <n v="6"/>
    <x v="2"/>
    <n v="-48528"/>
  </r>
  <r>
    <x v="0"/>
    <x v="0"/>
    <x v="0"/>
    <x v="10"/>
    <x v="9"/>
    <n v="19140"/>
    <x v="3"/>
    <x v="0"/>
    <s v="Furnishings"/>
    <x v="1098"/>
    <n v="3"/>
    <x v="2"/>
    <n v="50232"/>
  </r>
  <r>
    <x v="0"/>
    <x v="0"/>
    <x v="0"/>
    <x v="10"/>
    <x v="9"/>
    <n v="19140"/>
    <x v="3"/>
    <x v="2"/>
    <s v="Phones"/>
    <x v="2653"/>
    <n v="1"/>
    <x v="10"/>
    <n v="-316204"/>
  </r>
  <r>
    <x v="1"/>
    <x v="0"/>
    <x v="0"/>
    <x v="60"/>
    <x v="22"/>
    <n v="80219"/>
    <x v="1"/>
    <x v="2"/>
    <s v="Accessories"/>
    <x v="1046"/>
    <n v="9"/>
    <x v="2"/>
    <n v="647892"/>
  </r>
  <r>
    <x v="1"/>
    <x v="0"/>
    <x v="0"/>
    <x v="10"/>
    <x v="9"/>
    <n v="19143"/>
    <x v="3"/>
    <x v="1"/>
    <s v="Paper"/>
    <x v="2654"/>
    <n v="2"/>
    <x v="2"/>
    <n v="389"/>
  </r>
  <r>
    <x v="1"/>
    <x v="0"/>
    <x v="0"/>
    <x v="10"/>
    <x v="9"/>
    <n v="19143"/>
    <x v="3"/>
    <x v="0"/>
    <s v="Chairs"/>
    <x v="2655"/>
    <n v="5"/>
    <x v="4"/>
    <n v="-9399"/>
  </r>
  <r>
    <x v="1"/>
    <x v="2"/>
    <x v="0"/>
    <x v="29"/>
    <x v="39"/>
    <n v="21044"/>
    <x v="3"/>
    <x v="1"/>
    <s v="Paper"/>
    <x v="1865"/>
    <n v="5"/>
    <x v="0"/>
    <n v="133152"/>
  </r>
  <r>
    <x v="1"/>
    <x v="2"/>
    <x v="0"/>
    <x v="29"/>
    <x v="39"/>
    <n v="21044"/>
    <x v="3"/>
    <x v="0"/>
    <s v="Furnishings"/>
    <x v="2656"/>
    <n v="2"/>
    <x v="0"/>
    <n v="85544"/>
  </r>
  <r>
    <x v="1"/>
    <x v="2"/>
    <x v="0"/>
    <x v="29"/>
    <x v="39"/>
    <n v="21044"/>
    <x v="3"/>
    <x v="0"/>
    <s v="Furnishings"/>
    <x v="2657"/>
    <n v="4"/>
    <x v="0"/>
    <n v="312528"/>
  </r>
  <r>
    <x v="0"/>
    <x v="0"/>
    <x v="0"/>
    <x v="20"/>
    <x v="15"/>
    <n v="10024"/>
    <x v="3"/>
    <x v="1"/>
    <s v="Envelopes"/>
    <x v="971"/>
    <n v="3"/>
    <x v="0"/>
    <n v="134964"/>
  </r>
  <r>
    <x v="0"/>
    <x v="0"/>
    <x v="0"/>
    <x v="20"/>
    <x v="15"/>
    <n v="10035"/>
    <x v="3"/>
    <x v="1"/>
    <s v="Binders"/>
    <x v="798"/>
    <n v="3"/>
    <x v="2"/>
    <n v="47061"/>
  </r>
  <r>
    <x v="1"/>
    <x v="1"/>
    <x v="0"/>
    <x v="46"/>
    <x v="24"/>
    <n v="43055"/>
    <x v="3"/>
    <x v="1"/>
    <s v="Labels"/>
    <x v="2598"/>
    <n v="3"/>
    <x v="2"/>
    <n v="25056"/>
  </r>
  <r>
    <x v="1"/>
    <x v="1"/>
    <x v="0"/>
    <x v="46"/>
    <x v="24"/>
    <n v="43055"/>
    <x v="3"/>
    <x v="1"/>
    <s v="Storage"/>
    <x v="2658"/>
    <n v="3"/>
    <x v="2"/>
    <n v="20322"/>
  </r>
  <r>
    <x v="1"/>
    <x v="1"/>
    <x v="0"/>
    <x v="46"/>
    <x v="24"/>
    <n v="43055"/>
    <x v="3"/>
    <x v="1"/>
    <s v="Storage"/>
    <x v="2659"/>
    <n v="2"/>
    <x v="2"/>
    <n v="-377332"/>
  </r>
  <r>
    <x v="0"/>
    <x v="1"/>
    <x v="0"/>
    <x v="61"/>
    <x v="5"/>
    <n v="75217"/>
    <x v="2"/>
    <x v="2"/>
    <s v="Accessories"/>
    <x v="2660"/>
    <n v="2"/>
    <x v="2"/>
    <n v="167946"/>
  </r>
  <r>
    <x v="1"/>
    <x v="2"/>
    <x v="0"/>
    <x v="10"/>
    <x v="9"/>
    <n v="19134"/>
    <x v="3"/>
    <x v="1"/>
    <s v="Paper"/>
    <x v="2661"/>
    <n v="2"/>
    <x v="2"/>
    <n v="55512"/>
  </r>
  <r>
    <x v="1"/>
    <x v="2"/>
    <x v="0"/>
    <x v="10"/>
    <x v="9"/>
    <n v="19134"/>
    <x v="3"/>
    <x v="2"/>
    <s v="Accessories"/>
    <x v="2662"/>
    <n v="2"/>
    <x v="2"/>
    <n v="105754"/>
  </r>
  <r>
    <x v="2"/>
    <x v="1"/>
    <x v="0"/>
    <x v="52"/>
    <x v="5"/>
    <n v="78207"/>
    <x v="2"/>
    <x v="0"/>
    <s v="Tables"/>
    <x v="2663"/>
    <n v="6"/>
    <x v="4"/>
    <n v="-718116"/>
  </r>
  <r>
    <x v="2"/>
    <x v="1"/>
    <x v="0"/>
    <x v="52"/>
    <x v="5"/>
    <n v="78207"/>
    <x v="2"/>
    <x v="1"/>
    <s v="Art"/>
    <x v="2664"/>
    <n v="4"/>
    <x v="2"/>
    <n v="87384"/>
  </r>
  <r>
    <x v="1"/>
    <x v="0"/>
    <x v="0"/>
    <x v="10"/>
    <x v="9"/>
    <n v="19120"/>
    <x v="3"/>
    <x v="1"/>
    <s v="Binders"/>
    <x v="2665"/>
    <n v="5"/>
    <x v="6"/>
    <n v="-73255"/>
  </r>
  <r>
    <x v="1"/>
    <x v="0"/>
    <x v="0"/>
    <x v="1"/>
    <x v="1"/>
    <n v="90004"/>
    <x v="1"/>
    <x v="1"/>
    <s v="Binders"/>
    <x v="1562"/>
    <n v="2"/>
    <x v="2"/>
    <n v="152495"/>
  </r>
  <r>
    <x v="1"/>
    <x v="0"/>
    <x v="0"/>
    <x v="1"/>
    <x v="1"/>
    <n v="90004"/>
    <x v="1"/>
    <x v="2"/>
    <s v="Phones"/>
    <x v="344"/>
    <n v="1"/>
    <x v="2"/>
    <n v="17375"/>
  </r>
  <r>
    <x v="1"/>
    <x v="0"/>
    <x v="0"/>
    <x v="1"/>
    <x v="1"/>
    <n v="90004"/>
    <x v="1"/>
    <x v="1"/>
    <s v="Storage"/>
    <x v="2666"/>
    <n v="5"/>
    <x v="0"/>
    <n v="65355"/>
  </r>
  <r>
    <x v="1"/>
    <x v="1"/>
    <x v="0"/>
    <x v="214"/>
    <x v="18"/>
    <n v="37167"/>
    <x v="0"/>
    <x v="1"/>
    <s v="Art"/>
    <x v="2667"/>
    <n v="3"/>
    <x v="2"/>
    <n v="45873"/>
  </r>
  <r>
    <x v="1"/>
    <x v="1"/>
    <x v="0"/>
    <x v="214"/>
    <x v="18"/>
    <n v="37167"/>
    <x v="0"/>
    <x v="2"/>
    <s v="Phones"/>
    <x v="2668"/>
    <n v="8"/>
    <x v="2"/>
    <n v="55944"/>
  </r>
  <r>
    <x v="1"/>
    <x v="0"/>
    <x v="0"/>
    <x v="203"/>
    <x v="32"/>
    <n v="31204"/>
    <x v="0"/>
    <x v="0"/>
    <s v="Furnishings"/>
    <x v="2669"/>
    <n v="5"/>
    <x v="0"/>
    <n v="52688"/>
  </r>
  <r>
    <x v="1"/>
    <x v="0"/>
    <x v="0"/>
    <x v="203"/>
    <x v="32"/>
    <n v="31204"/>
    <x v="0"/>
    <x v="1"/>
    <s v="Binders"/>
    <x v="181"/>
    <n v="2"/>
    <x v="0"/>
    <n v="34368"/>
  </r>
  <r>
    <x v="0"/>
    <x v="2"/>
    <x v="0"/>
    <x v="8"/>
    <x v="1"/>
    <n v="94109"/>
    <x v="1"/>
    <x v="0"/>
    <s v="Chairs"/>
    <x v="2670"/>
    <n v="12"/>
    <x v="2"/>
    <n v="42588"/>
  </r>
  <r>
    <x v="0"/>
    <x v="2"/>
    <x v="0"/>
    <x v="8"/>
    <x v="1"/>
    <n v="94109"/>
    <x v="1"/>
    <x v="1"/>
    <s v="Art"/>
    <x v="2671"/>
    <n v="2"/>
    <x v="0"/>
    <n v="10208"/>
  </r>
  <r>
    <x v="0"/>
    <x v="2"/>
    <x v="0"/>
    <x v="8"/>
    <x v="1"/>
    <n v="94109"/>
    <x v="1"/>
    <x v="1"/>
    <s v="Art"/>
    <x v="2141"/>
    <n v="1"/>
    <x v="0"/>
    <n v="1395"/>
  </r>
  <r>
    <x v="0"/>
    <x v="2"/>
    <x v="0"/>
    <x v="8"/>
    <x v="1"/>
    <n v="94109"/>
    <x v="1"/>
    <x v="2"/>
    <s v="Accessories"/>
    <x v="2672"/>
    <n v="1"/>
    <x v="0"/>
    <n v="10896"/>
  </r>
  <r>
    <x v="1"/>
    <x v="0"/>
    <x v="0"/>
    <x v="4"/>
    <x v="4"/>
    <n v="98103"/>
    <x v="1"/>
    <x v="1"/>
    <s v="Binders"/>
    <x v="2673"/>
    <n v="7"/>
    <x v="2"/>
    <n v="6439825"/>
  </r>
  <r>
    <x v="1"/>
    <x v="1"/>
    <x v="0"/>
    <x v="38"/>
    <x v="24"/>
    <n v="43229"/>
    <x v="3"/>
    <x v="1"/>
    <s v="Appliances"/>
    <x v="2317"/>
    <n v="3"/>
    <x v="2"/>
    <n v="9801"/>
  </r>
  <r>
    <x v="1"/>
    <x v="1"/>
    <x v="0"/>
    <x v="38"/>
    <x v="24"/>
    <n v="43229"/>
    <x v="3"/>
    <x v="1"/>
    <s v="Appliances"/>
    <x v="2674"/>
    <n v="7"/>
    <x v="2"/>
    <n v="239778"/>
  </r>
  <r>
    <x v="0"/>
    <x v="1"/>
    <x v="0"/>
    <x v="1"/>
    <x v="1"/>
    <n v="90004"/>
    <x v="1"/>
    <x v="1"/>
    <s v="Storage"/>
    <x v="2675"/>
    <n v="2"/>
    <x v="0"/>
    <n v="194656"/>
  </r>
  <r>
    <x v="0"/>
    <x v="1"/>
    <x v="0"/>
    <x v="1"/>
    <x v="1"/>
    <n v="90004"/>
    <x v="1"/>
    <x v="1"/>
    <s v="Storage"/>
    <x v="2676"/>
    <n v="8"/>
    <x v="0"/>
    <n v="458064"/>
  </r>
  <r>
    <x v="1"/>
    <x v="2"/>
    <x v="0"/>
    <x v="24"/>
    <x v="24"/>
    <n v="45503"/>
    <x v="3"/>
    <x v="1"/>
    <s v="Labels"/>
    <x v="2028"/>
    <n v="4"/>
    <x v="2"/>
    <n v="33408"/>
  </r>
  <r>
    <x v="1"/>
    <x v="2"/>
    <x v="0"/>
    <x v="24"/>
    <x v="24"/>
    <n v="45503"/>
    <x v="3"/>
    <x v="2"/>
    <s v="Phones"/>
    <x v="2677"/>
    <n v="7"/>
    <x v="10"/>
    <n v="-97902"/>
  </r>
  <r>
    <x v="1"/>
    <x v="2"/>
    <x v="0"/>
    <x v="24"/>
    <x v="24"/>
    <n v="45503"/>
    <x v="3"/>
    <x v="1"/>
    <s v="Paper"/>
    <x v="2678"/>
    <n v="2"/>
    <x v="2"/>
    <n v="324684"/>
  </r>
  <r>
    <x v="1"/>
    <x v="2"/>
    <x v="0"/>
    <x v="24"/>
    <x v="24"/>
    <n v="45503"/>
    <x v="3"/>
    <x v="1"/>
    <s v="Paper"/>
    <x v="2679"/>
    <n v="3"/>
    <x v="2"/>
    <n v="75087"/>
  </r>
  <r>
    <x v="1"/>
    <x v="2"/>
    <x v="0"/>
    <x v="24"/>
    <x v="24"/>
    <n v="45503"/>
    <x v="3"/>
    <x v="1"/>
    <s v="Appliances"/>
    <x v="1345"/>
    <n v="4"/>
    <x v="2"/>
    <n v="29302"/>
  </r>
  <r>
    <x v="1"/>
    <x v="2"/>
    <x v="0"/>
    <x v="24"/>
    <x v="24"/>
    <n v="45503"/>
    <x v="3"/>
    <x v="0"/>
    <s v="Furnishings"/>
    <x v="2680"/>
    <n v="7"/>
    <x v="2"/>
    <n v="296576"/>
  </r>
  <r>
    <x v="1"/>
    <x v="2"/>
    <x v="0"/>
    <x v="24"/>
    <x v="24"/>
    <n v="45503"/>
    <x v="3"/>
    <x v="1"/>
    <s v="Paper"/>
    <x v="687"/>
    <n v="1"/>
    <x v="2"/>
    <n v="16762"/>
  </r>
  <r>
    <x v="1"/>
    <x v="2"/>
    <x v="0"/>
    <x v="24"/>
    <x v="24"/>
    <n v="45503"/>
    <x v="3"/>
    <x v="2"/>
    <s v="Accessories"/>
    <x v="2681"/>
    <n v="7"/>
    <x v="2"/>
    <n v="-290745"/>
  </r>
  <r>
    <x v="1"/>
    <x v="2"/>
    <x v="0"/>
    <x v="24"/>
    <x v="24"/>
    <n v="45503"/>
    <x v="3"/>
    <x v="1"/>
    <s v="Binders"/>
    <x v="2682"/>
    <n v="7"/>
    <x v="6"/>
    <n v="-46592"/>
  </r>
  <r>
    <x v="0"/>
    <x v="0"/>
    <x v="0"/>
    <x v="1"/>
    <x v="1"/>
    <n v="90008"/>
    <x v="1"/>
    <x v="1"/>
    <s v="Binders"/>
    <x v="1562"/>
    <n v="2"/>
    <x v="2"/>
    <n v="152495"/>
  </r>
  <r>
    <x v="0"/>
    <x v="0"/>
    <x v="0"/>
    <x v="1"/>
    <x v="1"/>
    <n v="90008"/>
    <x v="1"/>
    <x v="1"/>
    <s v="Art"/>
    <x v="2639"/>
    <n v="2"/>
    <x v="0"/>
    <n v="12298"/>
  </r>
  <r>
    <x v="0"/>
    <x v="0"/>
    <x v="0"/>
    <x v="1"/>
    <x v="1"/>
    <n v="90008"/>
    <x v="1"/>
    <x v="1"/>
    <s v="Art"/>
    <x v="1464"/>
    <n v="1"/>
    <x v="0"/>
    <n v="11564"/>
  </r>
  <r>
    <x v="0"/>
    <x v="0"/>
    <x v="0"/>
    <x v="1"/>
    <x v="1"/>
    <n v="90008"/>
    <x v="1"/>
    <x v="1"/>
    <s v="Binders"/>
    <x v="2683"/>
    <n v="5"/>
    <x v="2"/>
    <n v="50414"/>
  </r>
  <r>
    <x v="0"/>
    <x v="2"/>
    <x v="0"/>
    <x v="1"/>
    <x v="1"/>
    <n v="90045"/>
    <x v="1"/>
    <x v="1"/>
    <s v="Paper"/>
    <x v="90"/>
    <n v="1"/>
    <x v="0"/>
    <n v="31752"/>
  </r>
  <r>
    <x v="0"/>
    <x v="2"/>
    <x v="0"/>
    <x v="1"/>
    <x v="1"/>
    <n v="90045"/>
    <x v="1"/>
    <x v="1"/>
    <s v="Supplies"/>
    <x v="2684"/>
    <n v="4"/>
    <x v="0"/>
    <n v="45008"/>
  </r>
  <r>
    <x v="1"/>
    <x v="0"/>
    <x v="0"/>
    <x v="26"/>
    <x v="18"/>
    <n v="38109"/>
    <x v="0"/>
    <x v="1"/>
    <s v="Binders"/>
    <x v="194"/>
    <n v="2"/>
    <x v="6"/>
    <n v="-20622"/>
  </r>
  <r>
    <x v="1"/>
    <x v="0"/>
    <x v="0"/>
    <x v="26"/>
    <x v="18"/>
    <n v="38109"/>
    <x v="0"/>
    <x v="1"/>
    <s v="Fasteners"/>
    <x v="2685"/>
    <n v="6"/>
    <x v="2"/>
    <n v="185976"/>
  </r>
  <r>
    <x v="0"/>
    <x v="0"/>
    <x v="0"/>
    <x v="66"/>
    <x v="12"/>
    <n v="48234"/>
    <x v="2"/>
    <x v="2"/>
    <s v="Accessories"/>
    <x v="2686"/>
    <n v="6"/>
    <x v="0"/>
    <n v="41952"/>
  </r>
  <r>
    <x v="0"/>
    <x v="0"/>
    <x v="0"/>
    <x v="66"/>
    <x v="12"/>
    <n v="48234"/>
    <x v="2"/>
    <x v="1"/>
    <s v="Art"/>
    <x v="2687"/>
    <n v="5"/>
    <x v="0"/>
    <n v="12492"/>
  </r>
  <r>
    <x v="0"/>
    <x v="0"/>
    <x v="0"/>
    <x v="66"/>
    <x v="12"/>
    <n v="48234"/>
    <x v="2"/>
    <x v="1"/>
    <s v="Binders"/>
    <x v="2688"/>
    <n v="4"/>
    <x v="0"/>
    <n v="155112"/>
  </r>
  <r>
    <x v="0"/>
    <x v="0"/>
    <x v="0"/>
    <x v="66"/>
    <x v="12"/>
    <n v="48234"/>
    <x v="2"/>
    <x v="1"/>
    <s v="Paper"/>
    <x v="1742"/>
    <n v="3"/>
    <x v="0"/>
    <n v="70218"/>
  </r>
  <r>
    <x v="1"/>
    <x v="0"/>
    <x v="0"/>
    <x v="104"/>
    <x v="14"/>
    <n v="46226"/>
    <x v="2"/>
    <x v="1"/>
    <s v="Appliances"/>
    <x v="2689"/>
    <n v="9"/>
    <x v="0"/>
    <n v="1660698"/>
  </r>
  <r>
    <x v="1"/>
    <x v="1"/>
    <x v="0"/>
    <x v="108"/>
    <x v="2"/>
    <n v="32216"/>
    <x v="0"/>
    <x v="1"/>
    <s v="Storage"/>
    <x v="390"/>
    <n v="2"/>
    <x v="2"/>
    <n v="-21294"/>
  </r>
  <r>
    <x v="1"/>
    <x v="1"/>
    <x v="0"/>
    <x v="65"/>
    <x v="24"/>
    <n v="43017"/>
    <x v="3"/>
    <x v="2"/>
    <s v="Accessories"/>
    <x v="2690"/>
    <n v="1"/>
    <x v="2"/>
    <n v="17055"/>
  </r>
  <r>
    <x v="1"/>
    <x v="1"/>
    <x v="0"/>
    <x v="369"/>
    <x v="2"/>
    <n v="33317"/>
    <x v="0"/>
    <x v="1"/>
    <s v="Envelopes"/>
    <x v="2691"/>
    <n v="3"/>
    <x v="2"/>
    <n v="29322"/>
  </r>
  <r>
    <x v="1"/>
    <x v="1"/>
    <x v="0"/>
    <x v="369"/>
    <x v="2"/>
    <n v="33317"/>
    <x v="0"/>
    <x v="0"/>
    <s v="Furnishings"/>
    <x v="2692"/>
    <n v="4"/>
    <x v="2"/>
    <n v="386"/>
  </r>
  <r>
    <x v="1"/>
    <x v="1"/>
    <x v="0"/>
    <x v="369"/>
    <x v="2"/>
    <n v="33317"/>
    <x v="0"/>
    <x v="0"/>
    <s v="Furnishings"/>
    <x v="1618"/>
    <n v="3"/>
    <x v="2"/>
    <n v="14418"/>
  </r>
  <r>
    <x v="1"/>
    <x v="1"/>
    <x v="0"/>
    <x v="220"/>
    <x v="16"/>
    <n v="85301"/>
    <x v="1"/>
    <x v="1"/>
    <s v="Supplies"/>
    <x v="1558"/>
    <n v="5"/>
    <x v="2"/>
    <n v="4225"/>
  </r>
  <r>
    <x v="0"/>
    <x v="2"/>
    <x v="0"/>
    <x v="25"/>
    <x v="12"/>
    <n v="49201"/>
    <x v="2"/>
    <x v="2"/>
    <s v="Phones"/>
    <x v="2129"/>
    <n v="3"/>
    <x v="0"/>
    <n v="944925"/>
  </r>
  <r>
    <x v="1"/>
    <x v="2"/>
    <x v="0"/>
    <x v="94"/>
    <x v="31"/>
    <n v="2169"/>
    <x v="3"/>
    <x v="2"/>
    <s v="Accessories"/>
    <x v="2693"/>
    <n v="10"/>
    <x v="0"/>
    <n v="93204"/>
  </r>
  <r>
    <x v="1"/>
    <x v="2"/>
    <x v="0"/>
    <x v="94"/>
    <x v="31"/>
    <n v="2169"/>
    <x v="3"/>
    <x v="1"/>
    <s v="Paper"/>
    <x v="331"/>
    <n v="2"/>
    <x v="0"/>
    <n v="115432"/>
  </r>
  <r>
    <x v="1"/>
    <x v="0"/>
    <x v="0"/>
    <x v="127"/>
    <x v="21"/>
    <n v="97301"/>
    <x v="1"/>
    <x v="1"/>
    <s v="Labels"/>
    <x v="2694"/>
    <n v="7"/>
    <x v="2"/>
    <n v="90636"/>
  </r>
  <r>
    <x v="1"/>
    <x v="0"/>
    <x v="0"/>
    <x v="127"/>
    <x v="21"/>
    <n v="97301"/>
    <x v="1"/>
    <x v="1"/>
    <s v="Binders"/>
    <x v="2695"/>
    <n v="4"/>
    <x v="6"/>
    <n v="-45192"/>
  </r>
  <r>
    <x v="1"/>
    <x v="0"/>
    <x v="0"/>
    <x v="127"/>
    <x v="21"/>
    <n v="97301"/>
    <x v="1"/>
    <x v="2"/>
    <s v="Phones"/>
    <x v="2499"/>
    <n v="3"/>
    <x v="2"/>
    <n v="19755"/>
  </r>
  <r>
    <x v="1"/>
    <x v="0"/>
    <x v="0"/>
    <x v="127"/>
    <x v="21"/>
    <n v="97301"/>
    <x v="1"/>
    <x v="1"/>
    <s v="Supplies"/>
    <x v="2696"/>
    <n v="5"/>
    <x v="2"/>
    <n v="-26025"/>
  </r>
  <r>
    <x v="1"/>
    <x v="0"/>
    <x v="0"/>
    <x v="127"/>
    <x v="21"/>
    <n v="97301"/>
    <x v="1"/>
    <x v="2"/>
    <s v="Accessories"/>
    <x v="432"/>
    <n v="10"/>
    <x v="2"/>
    <n v="-18186"/>
  </r>
  <r>
    <x v="1"/>
    <x v="0"/>
    <x v="0"/>
    <x v="127"/>
    <x v="21"/>
    <n v="97301"/>
    <x v="1"/>
    <x v="1"/>
    <s v="Labels"/>
    <x v="132"/>
    <n v="5"/>
    <x v="2"/>
    <n v="3744"/>
  </r>
  <r>
    <x v="1"/>
    <x v="0"/>
    <x v="0"/>
    <x v="127"/>
    <x v="21"/>
    <n v="97301"/>
    <x v="1"/>
    <x v="1"/>
    <s v="Storage"/>
    <x v="380"/>
    <n v="3"/>
    <x v="2"/>
    <n v="29304"/>
  </r>
  <r>
    <x v="1"/>
    <x v="2"/>
    <x v="0"/>
    <x v="21"/>
    <x v="24"/>
    <n v="45373"/>
    <x v="3"/>
    <x v="1"/>
    <s v="Envelopes"/>
    <x v="2697"/>
    <n v="1"/>
    <x v="2"/>
    <n v="32161"/>
  </r>
  <r>
    <x v="1"/>
    <x v="2"/>
    <x v="0"/>
    <x v="21"/>
    <x v="24"/>
    <n v="45373"/>
    <x v="3"/>
    <x v="1"/>
    <s v="Binders"/>
    <x v="1387"/>
    <n v="6"/>
    <x v="6"/>
    <n v="-10092"/>
  </r>
  <r>
    <x v="1"/>
    <x v="0"/>
    <x v="0"/>
    <x v="10"/>
    <x v="9"/>
    <n v="19143"/>
    <x v="3"/>
    <x v="0"/>
    <s v="Chairs"/>
    <x v="2698"/>
    <n v="2"/>
    <x v="4"/>
    <n v="-309332"/>
  </r>
  <r>
    <x v="1"/>
    <x v="0"/>
    <x v="0"/>
    <x v="10"/>
    <x v="9"/>
    <n v="19143"/>
    <x v="3"/>
    <x v="1"/>
    <s v="Paper"/>
    <x v="1075"/>
    <n v="3"/>
    <x v="2"/>
    <n v="161838"/>
  </r>
  <r>
    <x v="1"/>
    <x v="1"/>
    <x v="0"/>
    <x v="70"/>
    <x v="1"/>
    <n v="92105"/>
    <x v="1"/>
    <x v="0"/>
    <s v="Furnishings"/>
    <x v="773"/>
    <n v="2"/>
    <x v="0"/>
    <n v="146718"/>
  </r>
  <r>
    <x v="1"/>
    <x v="0"/>
    <x v="0"/>
    <x v="183"/>
    <x v="39"/>
    <n v="20735"/>
    <x v="3"/>
    <x v="1"/>
    <s v="Fasteners"/>
    <x v="2255"/>
    <n v="4"/>
    <x v="0"/>
    <n v="5056"/>
  </r>
  <r>
    <x v="1"/>
    <x v="0"/>
    <x v="0"/>
    <x v="183"/>
    <x v="39"/>
    <n v="20735"/>
    <x v="3"/>
    <x v="2"/>
    <s v="Machines"/>
    <x v="2699"/>
    <n v="3"/>
    <x v="0"/>
    <n v="2092365"/>
  </r>
  <r>
    <x v="1"/>
    <x v="0"/>
    <x v="0"/>
    <x v="183"/>
    <x v="39"/>
    <n v="20735"/>
    <x v="3"/>
    <x v="0"/>
    <s v="Furnishings"/>
    <x v="2700"/>
    <n v="2"/>
    <x v="0"/>
    <n v="200156"/>
  </r>
  <r>
    <x v="1"/>
    <x v="0"/>
    <x v="0"/>
    <x v="183"/>
    <x v="39"/>
    <n v="20735"/>
    <x v="3"/>
    <x v="1"/>
    <s v="Labels"/>
    <x v="698"/>
    <n v="3"/>
    <x v="0"/>
    <n v="56994"/>
  </r>
  <r>
    <x v="1"/>
    <x v="0"/>
    <x v="0"/>
    <x v="183"/>
    <x v="39"/>
    <n v="20735"/>
    <x v="3"/>
    <x v="1"/>
    <s v="Binders"/>
    <x v="2701"/>
    <n v="3"/>
    <x v="0"/>
    <n v="42045"/>
  </r>
  <r>
    <x v="1"/>
    <x v="0"/>
    <x v="0"/>
    <x v="183"/>
    <x v="39"/>
    <n v="20735"/>
    <x v="3"/>
    <x v="1"/>
    <s v="Art"/>
    <x v="1326"/>
    <n v="4"/>
    <x v="0"/>
    <n v="325376"/>
  </r>
  <r>
    <x v="1"/>
    <x v="0"/>
    <x v="0"/>
    <x v="183"/>
    <x v="39"/>
    <n v="20735"/>
    <x v="3"/>
    <x v="1"/>
    <s v="Binders"/>
    <x v="2702"/>
    <n v="9"/>
    <x v="0"/>
    <n v="705456"/>
  </r>
  <r>
    <x v="1"/>
    <x v="0"/>
    <x v="0"/>
    <x v="183"/>
    <x v="39"/>
    <n v="20735"/>
    <x v="3"/>
    <x v="1"/>
    <s v="Binders"/>
    <x v="949"/>
    <n v="6"/>
    <x v="0"/>
    <n v="214032"/>
  </r>
  <r>
    <x v="1"/>
    <x v="0"/>
    <x v="0"/>
    <x v="183"/>
    <x v="39"/>
    <n v="20735"/>
    <x v="3"/>
    <x v="1"/>
    <s v="Storage"/>
    <x v="2703"/>
    <n v="7"/>
    <x v="0"/>
    <n v="284809"/>
  </r>
  <r>
    <x v="1"/>
    <x v="0"/>
    <x v="0"/>
    <x v="169"/>
    <x v="1"/>
    <n v="92503"/>
    <x v="1"/>
    <x v="1"/>
    <s v="Art"/>
    <x v="293"/>
    <n v="3"/>
    <x v="0"/>
    <n v="32472"/>
  </r>
  <r>
    <x v="1"/>
    <x v="0"/>
    <x v="0"/>
    <x v="370"/>
    <x v="2"/>
    <n v="34952"/>
    <x v="0"/>
    <x v="1"/>
    <s v="Binders"/>
    <x v="970"/>
    <n v="2"/>
    <x v="6"/>
    <n v="-2245"/>
  </r>
  <r>
    <x v="0"/>
    <x v="0"/>
    <x v="0"/>
    <x v="123"/>
    <x v="16"/>
    <n v="85204"/>
    <x v="1"/>
    <x v="1"/>
    <s v="Paper"/>
    <x v="850"/>
    <n v="6"/>
    <x v="2"/>
    <n v="792"/>
  </r>
  <r>
    <x v="0"/>
    <x v="0"/>
    <x v="0"/>
    <x v="123"/>
    <x v="16"/>
    <n v="85204"/>
    <x v="1"/>
    <x v="1"/>
    <s v="Envelopes"/>
    <x v="2704"/>
    <n v="5"/>
    <x v="2"/>
    <n v="15921"/>
  </r>
  <r>
    <x v="0"/>
    <x v="1"/>
    <x v="0"/>
    <x v="60"/>
    <x v="22"/>
    <n v="80219"/>
    <x v="1"/>
    <x v="2"/>
    <s v="Machines"/>
    <x v="2705"/>
    <n v="2"/>
    <x v="6"/>
    <n v="-459954"/>
  </r>
  <r>
    <x v="0"/>
    <x v="1"/>
    <x v="0"/>
    <x v="60"/>
    <x v="22"/>
    <n v="80219"/>
    <x v="1"/>
    <x v="2"/>
    <s v="Copiers"/>
    <x v="2706"/>
    <n v="1"/>
    <x v="2"/>
    <n v="164997"/>
  </r>
  <r>
    <x v="0"/>
    <x v="1"/>
    <x v="0"/>
    <x v="60"/>
    <x v="22"/>
    <n v="80219"/>
    <x v="1"/>
    <x v="2"/>
    <s v="Phones"/>
    <x v="2707"/>
    <n v="5"/>
    <x v="2"/>
    <n v="30786"/>
  </r>
  <r>
    <x v="0"/>
    <x v="1"/>
    <x v="0"/>
    <x v="60"/>
    <x v="22"/>
    <n v="80219"/>
    <x v="1"/>
    <x v="0"/>
    <s v="Furnishings"/>
    <x v="2708"/>
    <n v="4"/>
    <x v="2"/>
    <n v="36784"/>
  </r>
  <r>
    <x v="1"/>
    <x v="1"/>
    <x v="0"/>
    <x v="24"/>
    <x v="17"/>
    <n v="22153"/>
    <x v="0"/>
    <x v="1"/>
    <s v="Binders"/>
    <x v="2709"/>
    <n v="7"/>
    <x v="0"/>
    <n v="11648"/>
  </r>
  <r>
    <x v="1"/>
    <x v="1"/>
    <x v="0"/>
    <x v="24"/>
    <x v="17"/>
    <n v="22153"/>
    <x v="0"/>
    <x v="1"/>
    <s v="Envelopes"/>
    <x v="2710"/>
    <n v="6"/>
    <x v="0"/>
    <n v="326046"/>
  </r>
  <r>
    <x v="1"/>
    <x v="1"/>
    <x v="0"/>
    <x v="24"/>
    <x v="17"/>
    <n v="22153"/>
    <x v="0"/>
    <x v="1"/>
    <s v="Appliances"/>
    <x v="1812"/>
    <n v="3"/>
    <x v="0"/>
    <n v="142758"/>
  </r>
  <r>
    <x v="0"/>
    <x v="2"/>
    <x v="0"/>
    <x v="4"/>
    <x v="4"/>
    <n v="98115"/>
    <x v="1"/>
    <x v="0"/>
    <s v="Furnishings"/>
    <x v="1659"/>
    <n v="2"/>
    <x v="0"/>
    <n v="227136"/>
  </r>
  <r>
    <x v="1"/>
    <x v="1"/>
    <x v="0"/>
    <x v="228"/>
    <x v="16"/>
    <n v="85281"/>
    <x v="1"/>
    <x v="1"/>
    <s v="Storage"/>
    <x v="2711"/>
    <n v="5"/>
    <x v="2"/>
    <n v="5955"/>
  </r>
  <r>
    <x v="0"/>
    <x v="2"/>
    <x v="0"/>
    <x v="181"/>
    <x v="15"/>
    <n v="10701"/>
    <x v="3"/>
    <x v="2"/>
    <s v="Accessories"/>
    <x v="2712"/>
    <n v="4"/>
    <x v="0"/>
    <n v="705028"/>
  </r>
  <r>
    <x v="1"/>
    <x v="1"/>
    <x v="0"/>
    <x v="30"/>
    <x v="15"/>
    <n v="14609"/>
    <x v="3"/>
    <x v="0"/>
    <s v="Furnishings"/>
    <x v="2713"/>
    <n v="1"/>
    <x v="0"/>
    <n v="68274"/>
  </r>
  <r>
    <x v="0"/>
    <x v="1"/>
    <x v="0"/>
    <x v="167"/>
    <x v="24"/>
    <n v="43615"/>
    <x v="3"/>
    <x v="0"/>
    <s v="Furnishings"/>
    <x v="2714"/>
    <n v="2"/>
    <x v="2"/>
    <n v="3792"/>
  </r>
  <r>
    <x v="1"/>
    <x v="1"/>
    <x v="0"/>
    <x v="27"/>
    <x v="19"/>
    <n v="35601"/>
    <x v="0"/>
    <x v="1"/>
    <s v="Art"/>
    <x v="410"/>
    <n v="6"/>
    <x v="0"/>
    <n v="69384"/>
  </r>
  <r>
    <x v="1"/>
    <x v="1"/>
    <x v="0"/>
    <x v="27"/>
    <x v="19"/>
    <n v="35601"/>
    <x v="0"/>
    <x v="1"/>
    <s v="Binders"/>
    <x v="2715"/>
    <n v="3"/>
    <x v="0"/>
    <n v="88044"/>
  </r>
  <r>
    <x v="1"/>
    <x v="1"/>
    <x v="0"/>
    <x v="27"/>
    <x v="19"/>
    <n v="35601"/>
    <x v="0"/>
    <x v="2"/>
    <s v="Copiers"/>
    <x v="2716"/>
    <n v="3"/>
    <x v="0"/>
    <n v="3149895"/>
  </r>
  <r>
    <x v="1"/>
    <x v="1"/>
    <x v="0"/>
    <x v="27"/>
    <x v="19"/>
    <n v="35601"/>
    <x v="0"/>
    <x v="1"/>
    <s v="Paper"/>
    <x v="56"/>
    <n v="5"/>
    <x v="0"/>
    <n v="15552"/>
  </r>
  <r>
    <x v="1"/>
    <x v="0"/>
    <x v="0"/>
    <x v="61"/>
    <x v="5"/>
    <n v="75220"/>
    <x v="2"/>
    <x v="1"/>
    <s v="Art"/>
    <x v="357"/>
    <n v="3"/>
    <x v="2"/>
    <n v="65538"/>
  </r>
  <r>
    <x v="1"/>
    <x v="1"/>
    <x v="0"/>
    <x v="279"/>
    <x v="5"/>
    <n v="75150"/>
    <x v="2"/>
    <x v="0"/>
    <s v="Furnishings"/>
    <x v="1764"/>
    <n v="2"/>
    <x v="7"/>
    <n v="-25472"/>
  </r>
  <r>
    <x v="1"/>
    <x v="1"/>
    <x v="0"/>
    <x v="279"/>
    <x v="5"/>
    <n v="75150"/>
    <x v="2"/>
    <x v="1"/>
    <s v="Appliances"/>
    <x v="2717"/>
    <n v="3"/>
    <x v="3"/>
    <n v="-871488"/>
  </r>
  <r>
    <x v="1"/>
    <x v="1"/>
    <x v="0"/>
    <x v="279"/>
    <x v="5"/>
    <n v="75150"/>
    <x v="2"/>
    <x v="2"/>
    <s v="Accessories"/>
    <x v="2718"/>
    <n v="7"/>
    <x v="2"/>
    <n v="16632"/>
  </r>
  <r>
    <x v="2"/>
    <x v="1"/>
    <x v="0"/>
    <x v="1"/>
    <x v="1"/>
    <n v="90045"/>
    <x v="1"/>
    <x v="0"/>
    <s v="Tables"/>
    <x v="2719"/>
    <n v="3"/>
    <x v="2"/>
    <n v="6378"/>
  </r>
  <r>
    <x v="2"/>
    <x v="1"/>
    <x v="0"/>
    <x v="1"/>
    <x v="1"/>
    <n v="90045"/>
    <x v="1"/>
    <x v="1"/>
    <s v="Paper"/>
    <x v="2720"/>
    <n v="5"/>
    <x v="0"/>
    <n v="1004255"/>
  </r>
  <r>
    <x v="2"/>
    <x v="0"/>
    <x v="0"/>
    <x v="4"/>
    <x v="4"/>
    <n v="98103"/>
    <x v="1"/>
    <x v="2"/>
    <s v="Accessories"/>
    <x v="1015"/>
    <n v="1"/>
    <x v="0"/>
    <n v="3462"/>
  </r>
  <r>
    <x v="2"/>
    <x v="0"/>
    <x v="0"/>
    <x v="4"/>
    <x v="4"/>
    <n v="98103"/>
    <x v="1"/>
    <x v="0"/>
    <s v="Furnishings"/>
    <x v="2721"/>
    <n v="3"/>
    <x v="0"/>
    <n v="34146"/>
  </r>
  <r>
    <x v="0"/>
    <x v="0"/>
    <x v="0"/>
    <x v="175"/>
    <x v="4"/>
    <n v="98502"/>
    <x v="1"/>
    <x v="1"/>
    <s v="Paper"/>
    <x v="1757"/>
    <n v="2"/>
    <x v="0"/>
    <n v="210128"/>
  </r>
  <r>
    <x v="0"/>
    <x v="0"/>
    <x v="0"/>
    <x v="175"/>
    <x v="4"/>
    <n v="98502"/>
    <x v="1"/>
    <x v="0"/>
    <s v="Chairs"/>
    <x v="871"/>
    <n v="5"/>
    <x v="2"/>
    <n v="45294"/>
  </r>
  <r>
    <x v="1"/>
    <x v="2"/>
    <x v="0"/>
    <x v="155"/>
    <x v="8"/>
    <n v="68104"/>
    <x v="2"/>
    <x v="1"/>
    <s v="Fasteners"/>
    <x v="2722"/>
    <n v="5"/>
    <x v="0"/>
    <n v="11775"/>
  </r>
  <r>
    <x v="1"/>
    <x v="0"/>
    <x v="0"/>
    <x v="38"/>
    <x v="32"/>
    <n v="31907"/>
    <x v="0"/>
    <x v="1"/>
    <s v="Supplies"/>
    <x v="1277"/>
    <n v="2"/>
    <x v="0"/>
    <n v="1512"/>
  </r>
  <r>
    <x v="1"/>
    <x v="0"/>
    <x v="0"/>
    <x v="38"/>
    <x v="32"/>
    <n v="31907"/>
    <x v="0"/>
    <x v="2"/>
    <s v="Accessories"/>
    <x v="2723"/>
    <n v="5"/>
    <x v="0"/>
    <n v="1074785"/>
  </r>
  <r>
    <x v="1"/>
    <x v="1"/>
    <x v="0"/>
    <x v="38"/>
    <x v="14"/>
    <n v="47201"/>
    <x v="2"/>
    <x v="1"/>
    <s v="Art"/>
    <x v="644"/>
    <n v="5"/>
    <x v="0"/>
    <n v="12358"/>
  </r>
  <r>
    <x v="1"/>
    <x v="2"/>
    <x v="0"/>
    <x v="25"/>
    <x v="35"/>
    <n v="39212"/>
    <x v="0"/>
    <x v="0"/>
    <s v="Furnishings"/>
    <x v="2724"/>
    <n v="4"/>
    <x v="0"/>
    <n v="73788"/>
  </r>
  <r>
    <x v="1"/>
    <x v="2"/>
    <x v="0"/>
    <x v="25"/>
    <x v="35"/>
    <n v="39212"/>
    <x v="0"/>
    <x v="1"/>
    <s v="Binders"/>
    <x v="724"/>
    <n v="2"/>
    <x v="0"/>
    <n v="6939"/>
  </r>
  <r>
    <x v="1"/>
    <x v="0"/>
    <x v="0"/>
    <x v="12"/>
    <x v="5"/>
    <n v="77070"/>
    <x v="2"/>
    <x v="1"/>
    <s v="Art"/>
    <x v="2725"/>
    <n v="8"/>
    <x v="2"/>
    <n v="2232"/>
  </r>
  <r>
    <x v="1"/>
    <x v="1"/>
    <x v="0"/>
    <x v="42"/>
    <x v="16"/>
    <n v="85023"/>
    <x v="1"/>
    <x v="1"/>
    <s v="Binders"/>
    <x v="2726"/>
    <n v="5"/>
    <x v="6"/>
    <n v="-4599875"/>
  </r>
  <r>
    <x v="2"/>
    <x v="0"/>
    <x v="0"/>
    <x v="22"/>
    <x v="10"/>
    <n v="60653"/>
    <x v="2"/>
    <x v="1"/>
    <s v="Art"/>
    <x v="2450"/>
    <n v="3"/>
    <x v="2"/>
    <n v="2205"/>
  </r>
  <r>
    <x v="1"/>
    <x v="1"/>
    <x v="0"/>
    <x v="60"/>
    <x v="22"/>
    <n v="80219"/>
    <x v="1"/>
    <x v="1"/>
    <s v="Appliances"/>
    <x v="681"/>
    <n v="2"/>
    <x v="2"/>
    <n v="351"/>
  </r>
  <r>
    <x v="1"/>
    <x v="0"/>
    <x v="0"/>
    <x v="46"/>
    <x v="13"/>
    <n v="19711"/>
    <x v="3"/>
    <x v="1"/>
    <s v="Storage"/>
    <x v="2727"/>
    <n v="2"/>
    <x v="0"/>
    <n v="936988"/>
  </r>
  <r>
    <x v="1"/>
    <x v="0"/>
    <x v="0"/>
    <x v="46"/>
    <x v="13"/>
    <n v="19711"/>
    <x v="3"/>
    <x v="1"/>
    <s v="Art"/>
    <x v="931"/>
    <n v="2"/>
    <x v="0"/>
    <n v="279"/>
  </r>
  <r>
    <x v="1"/>
    <x v="0"/>
    <x v="0"/>
    <x v="46"/>
    <x v="13"/>
    <n v="19711"/>
    <x v="3"/>
    <x v="1"/>
    <s v="Labels"/>
    <x v="1742"/>
    <n v="3"/>
    <x v="0"/>
    <n v="68724"/>
  </r>
  <r>
    <x v="1"/>
    <x v="1"/>
    <x v="0"/>
    <x v="183"/>
    <x v="39"/>
    <n v="20735"/>
    <x v="3"/>
    <x v="1"/>
    <s v="Storage"/>
    <x v="108"/>
    <n v="2"/>
    <x v="0"/>
    <n v="79724"/>
  </r>
  <r>
    <x v="1"/>
    <x v="1"/>
    <x v="0"/>
    <x v="183"/>
    <x v="39"/>
    <n v="20735"/>
    <x v="3"/>
    <x v="1"/>
    <s v="Storage"/>
    <x v="1296"/>
    <n v="7"/>
    <x v="0"/>
    <n v="0"/>
  </r>
  <r>
    <x v="1"/>
    <x v="1"/>
    <x v="0"/>
    <x v="183"/>
    <x v="39"/>
    <n v="20735"/>
    <x v="3"/>
    <x v="2"/>
    <s v="Phones"/>
    <x v="2728"/>
    <n v="1"/>
    <x v="0"/>
    <n v="1299974"/>
  </r>
  <r>
    <x v="1"/>
    <x v="1"/>
    <x v="0"/>
    <x v="183"/>
    <x v="39"/>
    <n v="20735"/>
    <x v="3"/>
    <x v="2"/>
    <s v="Phones"/>
    <x v="2729"/>
    <n v="7"/>
    <x v="0"/>
    <n v="3275818"/>
  </r>
  <r>
    <x v="1"/>
    <x v="1"/>
    <x v="0"/>
    <x v="183"/>
    <x v="39"/>
    <n v="20735"/>
    <x v="3"/>
    <x v="1"/>
    <s v="Binders"/>
    <x v="2730"/>
    <n v="4"/>
    <x v="0"/>
    <n v="318892"/>
  </r>
  <r>
    <x v="0"/>
    <x v="0"/>
    <x v="0"/>
    <x v="20"/>
    <x v="15"/>
    <n v="10011"/>
    <x v="3"/>
    <x v="1"/>
    <s v="Paper"/>
    <x v="955"/>
    <n v="1"/>
    <x v="0"/>
    <n v="121348"/>
  </r>
  <r>
    <x v="0"/>
    <x v="0"/>
    <x v="0"/>
    <x v="20"/>
    <x v="15"/>
    <n v="10011"/>
    <x v="3"/>
    <x v="0"/>
    <s v="Furnishings"/>
    <x v="2731"/>
    <n v="3"/>
    <x v="0"/>
    <n v="165531"/>
  </r>
  <r>
    <x v="3"/>
    <x v="0"/>
    <x v="0"/>
    <x v="46"/>
    <x v="13"/>
    <n v="19711"/>
    <x v="3"/>
    <x v="2"/>
    <s v="Phones"/>
    <x v="2127"/>
    <n v="2"/>
    <x v="0"/>
    <n v="623904"/>
  </r>
  <r>
    <x v="3"/>
    <x v="0"/>
    <x v="0"/>
    <x v="46"/>
    <x v="13"/>
    <n v="19711"/>
    <x v="3"/>
    <x v="1"/>
    <s v="Binders"/>
    <x v="2732"/>
    <n v="2"/>
    <x v="0"/>
    <n v="159446"/>
  </r>
  <r>
    <x v="1"/>
    <x v="0"/>
    <x v="0"/>
    <x v="25"/>
    <x v="12"/>
    <n v="49201"/>
    <x v="2"/>
    <x v="2"/>
    <s v="Phones"/>
    <x v="2733"/>
    <n v="1"/>
    <x v="0"/>
    <n v="3052"/>
  </r>
  <r>
    <x v="1"/>
    <x v="0"/>
    <x v="0"/>
    <x v="25"/>
    <x v="12"/>
    <n v="49201"/>
    <x v="2"/>
    <x v="2"/>
    <s v="Accessories"/>
    <x v="2634"/>
    <n v="2"/>
    <x v="0"/>
    <n v="251916"/>
  </r>
  <r>
    <x v="1"/>
    <x v="0"/>
    <x v="0"/>
    <x v="25"/>
    <x v="12"/>
    <n v="49201"/>
    <x v="2"/>
    <x v="1"/>
    <s v="Appliances"/>
    <x v="2734"/>
    <n v="1"/>
    <x v="9"/>
    <n v="233954"/>
  </r>
  <r>
    <x v="1"/>
    <x v="0"/>
    <x v="0"/>
    <x v="20"/>
    <x v="15"/>
    <n v="10011"/>
    <x v="3"/>
    <x v="1"/>
    <s v="Envelopes"/>
    <x v="1026"/>
    <n v="4"/>
    <x v="0"/>
    <n v="75992"/>
  </r>
  <r>
    <x v="1"/>
    <x v="0"/>
    <x v="0"/>
    <x v="20"/>
    <x v="15"/>
    <n v="10011"/>
    <x v="3"/>
    <x v="1"/>
    <s v="Paper"/>
    <x v="1758"/>
    <n v="9"/>
    <x v="0"/>
    <n v="288576"/>
  </r>
  <r>
    <x v="1"/>
    <x v="0"/>
    <x v="0"/>
    <x v="20"/>
    <x v="15"/>
    <n v="10011"/>
    <x v="3"/>
    <x v="1"/>
    <s v="Binders"/>
    <x v="360"/>
    <n v="3"/>
    <x v="2"/>
    <n v="173376"/>
  </r>
  <r>
    <x v="3"/>
    <x v="0"/>
    <x v="0"/>
    <x v="371"/>
    <x v="20"/>
    <n v="29730"/>
    <x v="0"/>
    <x v="1"/>
    <s v="Fasteners"/>
    <x v="2735"/>
    <n v="3"/>
    <x v="0"/>
    <n v="3792"/>
  </r>
  <r>
    <x v="0"/>
    <x v="0"/>
    <x v="0"/>
    <x v="38"/>
    <x v="32"/>
    <n v="31907"/>
    <x v="0"/>
    <x v="1"/>
    <s v="Storage"/>
    <x v="2736"/>
    <n v="5"/>
    <x v="0"/>
    <n v="342925"/>
  </r>
  <r>
    <x v="0"/>
    <x v="0"/>
    <x v="0"/>
    <x v="38"/>
    <x v="32"/>
    <n v="31907"/>
    <x v="0"/>
    <x v="0"/>
    <s v="Chairs"/>
    <x v="2269"/>
    <n v="3"/>
    <x v="0"/>
    <n v="811734"/>
  </r>
  <r>
    <x v="0"/>
    <x v="1"/>
    <x v="0"/>
    <x v="75"/>
    <x v="1"/>
    <n v="90301"/>
    <x v="1"/>
    <x v="0"/>
    <s v="Furnishings"/>
    <x v="1365"/>
    <n v="2"/>
    <x v="0"/>
    <n v="9923"/>
  </r>
  <r>
    <x v="0"/>
    <x v="1"/>
    <x v="0"/>
    <x v="75"/>
    <x v="1"/>
    <n v="90301"/>
    <x v="1"/>
    <x v="1"/>
    <s v="Appliances"/>
    <x v="2167"/>
    <n v="4"/>
    <x v="0"/>
    <n v="96576"/>
  </r>
  <r>
    <x v="0"/>
    <x v="1"/>
    <x v="0"/>
    <x v="75"/>
    <x v="1"/>
    <n v="90301"/>
    <x v="1"/>
    <x v="2"/>
    <s v="Copiers"/>
    <x v="2737"/>
    <n v="2"/>
    <x v="2"/>
    <n v="329994"/>
  </r>
  <r>
    <x v="0"/>
    <x v="1"/>
    <x v="0"/>
    <x v="75"/>
    <x v="1"/>
    <n v="90301"/>
    <x v="1"/>
    <x v="1"/>
    <s v="Supplies"/>
    <x v="158"/>
    <n v="5"/>
    <x v="0"/>
    <n v="8236"/>
  </r>
  <r>
    <x v="0"/>
    <x v="1"/>
    <x v="0"/>
    <x v="75"/>
    <x v="1"/>
    <n v="90301"/>
    <x v="1"/>
    <x v="0"/>
    <s v="Chairs"/>
    <x v="2062"/>
    <n v="3"/>
    <x v="2"/>
    <n v="23028"/>
  </r>
  <r>
    <x v="0"/>
    <x v="1"/>
    <x v="0"/>
    <x v="75"/>
    <x v="1"/>
    <n v="90301"/>
    <x v="1"/>
    <x v="1"/>
    <s v="Paper"/>
    <x v="2120"/>
    <n v="3"/>
    <x v="0"/>
    <n v="569772"/>
  </r>
  <r>
    <x v="0"/>
    <x v="1"/>
    <x v="0"/>
    <x v="75"/>
    <x v="1"/>
    <n v="90301"/>
    <x v="1"/>
    <x v="1"/>
    <s v="Binders"/>
    <x v="828"/>
    <n v="2"/>
    <x v="2"/>
    <n v="2945488"/>
  </r>
  <r>
    <x v="0"/>
    <x v="1"/>
    <x v="0"/>
    <x v="75"/>
    <x v="1"/>
    <n v="90301"/>
    <x v="1"/>
    <x v="1"/>
    <s v="Storage"/>
    <x v="718"/>
    <n v="5"/>
    <x v="0"/>
    <n v="17745"/>
  </r>
  <r>
    <x v="2"/>
    <x v="1"/>
    <x v="0"/>
    <x v="372"/>
    <x v="5"/>
    <n v="79762"/>
    <x v="2"/>
    <x v="1"/>
    <s v="Paper"/>
    <x v="2738"/>
    <n v="7"/>
    <x v="2"/>
    <n v="155092"/>
  </r>
  <r>
    <x v="2"/>
    <x v="1"/>
    <x v="0"/>
    <x v="372"/>
    <x v="5"/>
    <n v="79762"/>
    <x v="2"/>
    <x v="0"/>
    <s v="Chairs"/>
    <x v="2739"/>
    <n v="5"/>
    <x v="4"/>
    <n v="-56343"/>
  </r>
  <r>
    <x v="1"/>
    <x v="0"/>
    <x v="0"/>
    <x v="46"/>
    <x v="24"/>
    <n v="43055"/>
    <x v="3"/>
    <x v="1"/>
    <s v="Art"/>
    <x v="2740"/>
    <n v="7"/>
    <x v="2"/>
    <n v="83328"/>
  </r>
  <r>
    <x v="1"/>
    <x v="1"/>
    <x v="0"/>
    <x v="1"/>
    <x v="1"/>
    <n v="90049"/>
    <x v="1"/>
    <x v="1"/>
    <s v="Art"/>
    <x v="2473"/>
    <n v="2"/>
    <x v="0"/>
    <n v="54896"/>
  </r>
  <r>
    <x v="1"/>
    <x v="1"/>
    <x v="0"/>
    <x v="1"/>
    <x v="1"/>
    <n v="90049"/>
    <x v="1"/>
    <x v="1"/>
    <s v="Supplies"/>
    <x v="2741"/>
    <n v="2"/>
    <x v="0"/>
    <n v="507"/>
  </r>
  <r>
    <x v="1"/>
    <x v="1"/>
    <x v="0"/>
    <x v="1"/>
    <x v="1"/>
    <n v="90049"/>
    <x v="1"/>
    <x v="0"/>
    <s v="Furnishings"/>
    <x v="2742"/>
    <n v="2"/>
    <x v="0"/>
    <n v="10248"/>
  </r>
  <r>
    <x v="1"/>
    <x v="0"/>
    <x v="0"/>
    <x v="231"/>
    <x v="31"/>
    <n v="2149"/>
    <x v="3"/>
    <x v="1"/>
    <s v="Paper"/>
    <x v="1709"/>
    <n v="5"/>
    <x v="0"/>
    <n v="42048"/>
  </r>
  <r>
    <x v="0"/>
    <x v="1"/>
    <x v="0"/>
    <x v="373"/>
    <x v="6"/>
    <n v="53214"/>
    <x v="2"/>
    <x v="0"/>
    <s v="Bookcases"/>
    <x v="1718"/>
    <n v="2"/>
    <x v="0"/>
    <n v="24196"/>
  </r>
  <r>
    <x v="0"/>
    <x v="1"/>
    <x v="0"/>
    <x v="373"/>
    <x v="6"/>
    <n v="53214"/>
    <x v="2"/>
    <x v="1"/>
    <s v="Binders"/>
    <x v="2743"/>
    <n v="3"/>
    <x v="0"/>
    <n v="41748"/>
  </r>
  <r>
    <x v="1"/>
    <x v="0"/>
    <x v="0"/>
    <x v="22"/>
    <x v="10"/>
    <n v="60623"/>
    <x v="2"/>
    <x v="1"/>
    <s v="Binders"/>
    <x v="99"/>
    <n v="3"/>
    <x v="3"/>
    <n v="-30396"/>
  </r>
  <r>
    <x v="1"/>
    <x v="1"/>
    <x v="0"/>
    <x v="12"/>
    <x v="5"/>
    <n v="77036"/>
    <x v="2"/>
    <x v="0"/>
    <s v="Tables"/>
    <x v="2618"/>
    <n v="2"/>
    <x v="4"/>
    <n v="-14196"/>
  </r>
  <r>
    <x v="1"/>
    <x v="1"/>
    <x v="0"/>
    <x v="12"/>
    <x v="5"/>
    <n v="77036"/>
    <x v="2"/>
    <x v="1"/>
    <s v="Art"/>
    <x v="1348"/>
    <n v="1"/>
    <x v="2"/>
    <n v="504"/>
  </r>
  <r>
    <x v="0"/>
    <x v="2"/>
    <x v="0"/>
    <x v="12"/>
    <x v="5"/>
    <n v="77036"/>
    <x v="2"/>
    <x v="2"/>
    <s v="Phones"/>
    <x v="655"/>
    <n v="5"/>
    <x v="2"/>
    <n v="11996"/>
  </r>
  <r>
    <x v="0"/>
    <x v="1"/>
    <x v="0"/>
    <x v="146"/>
    <x v="2"/>
    <n v="33012"/>
    <x v="0"/>
    <x v="0"/>
    <s v="Chairs"/>
    <x v="2744"/>
    <n v="9"/>
    <x v="2"/>
    <n v="1013832"/>
  </r>
  <r>
    <x v="0"/>
    <x v="1"/>
    <x v="0"/>
    <x v="146"/>
    <x v="2"/>
    <n v="33012"/>
    <x v="0"/>
    <x v="1"/>
    <s v="Fasteners"/>
    <x v="2745"/>
    <n v="2"/>
    <x v="2"/>
    <n v="6696"/>
  </r>
  <r>
    <x v="1"/>
    <x v="0"/>
    <x v="0"/>
    <x v="8"/>
    <x v="1"/>
    <n v="94122"/>
    <x v="1"/>
    <x v="0"/>
    <s v="Tables"/>
    <x v="2746"/>
    <n v="6"/>
    <x v="2"/>
    <n v="-325572"/>
  </r>
  <r>
    <x v="1"/>
    <x v="1"/>
    <x v="0"/>
    <x v="10"/>
    <x v="9"/>
    <n v="19140"/>
    <x v="3"/>
    <x v="1"/>
    <s v="Storage"/>
    <x v="249"/>
    <n v="2"/>
    <x v="2"/>
    <n v="-195624"/>
  </r>
  <r>
    <x v="0"/>
    <x v="0"/>
    <x v="0"/>
    <x v="29"/>
    <x v="20"/>
    <n v="29203"/>
    <x v="0"/>
    <x v="2"/>
    <s v="Accessories"/>
    <x v="2536"/>
    <n v="3"/>
    <x v="0"/>
    <n v="226476"/>
  </r>
  <r>
    <x v="0"/>
    <x v="0"/>
    <x v="0"/>
    <x v="100"/>
    <x v="2"/>
    <n v="33180"/>
    <x v="0"/>
    <x v="1"/>
    <s v="Fasteners"/>
    <x v="2598"/>
    <n v="3"/>
    <x v="2"/>
    <n v="23328"/>
  </r>
  <r>
    <x v="0"/>
    <x v="0"/>
    <x v="0"/>
    <x v="100"/>
    <x v="2"/>
    <n v="33180"/>
    <x v="0"/>
    <x v="2"/>
    <s v="Accessories"/>
    <x v="2747"/>
    <n v="3"/>
    <x v="2"/>
    <n v="815949"/>
  </r>
  <r>
    <x v="0"/>
    <x v="0"/>
    <x v="0"/>
    <x v="100"/>
    <x v="2"/>
    <n v="33180"/>
    <x v="0"/>
    <x v="1"/>
    <s v="Paper"/>
    <x v="554"/>
    <n v="2"/>
    <x v="2"/>
    <n v="36288"/>
  </r>
  <r>
    <x v="0"/>
    <x v="0"/>
    <x v="0"/>
    <x v="100"/>
    <x v="2"/>
    <n v="33180"/>
    <x v="0"/>
    <x v="2"/>
    <s v="Accessories"/>
    <x v="2748"/>
    <n v="7"/>
    <x v="2"/>
    <n v="41993"/>
  </r>
  <r>
    <x v="1"/>
    <x v="2"/>
    <x v="0"/>
    <x v="374"/>
    <x v="1"/>
    <n v="91911"/>
    <x v="1"/>
    <x v="0"/>
    <s v="Furnishings"/>
    <x v="16"/>
    <n v="6"/>
    <x v="0"/>
    <n v="1065408"/>
  </r>
  <r>
    <x v="0"/>
    <x v="2"/>
    <x v="0"/>
    <x v="100"/>
    <x v="2"/>
    <n v="33180"/>
    <x v="0"/>
    <x v="2"/>
    <s v="Phones"/>
    <x v="958"/>
    <n v="3"/>
    <x v="2"/>
    <n v="8997"/>
  </r>
  <r>
    <x v="1"/>
    <x v="0"/>
    <x v="0"/>
    <x v="20"/>
    <x v="15"/>
    <n v="10035"/>
    <x v="3"/>
    <x v="1"/>
    <s v="Paper"/>
    <x v="607"/>
    <n v="2"/>
    <x v="0"/>
    <n v="182112"/>
  </r>
  <r>
    <x v="1"/>
    <x v="2"/>
    <x v="0"/>
    <x v="375"/>
    <x v="41"/>
    <n v="66502"/>
    <x v="2"/>
    <x v="2"/>
    <s v="Phones"/>
    <x v="2749"/>
    <n v="2"/>
    <x v="0"/>
    <n v="109584"/>
  </r>
  <r>
    <x v="0"/>
    <x v="0"/>
    <x v="0"/>
    <x v="10"/>
    <x v="9"/>
    <n v="19120"/>
    <x v="3"/>
    <x v="2"/>
    <s v="Phones"/>
    <x v="2750"/>
    <n v="3"/>
    <x v="10"/>
    <n v="404973"/>
  </r>
  <r>
    <x v="0"/>
    <x v="0"/>
    <x v="0"/>
    <x v="26"/>
    <x v="18"/>
    <n v="38109"/>
    <x v="0"/>
    <x v="1"/>
    <s v="Paper"/>
    <x v="809"/>
    <n v="3"/>
    <x v="2"/>
    <n v="3339"/>
  </r>
  <r>
    <x v="0"/>
    <x v="0"/>
    <x v="0"/>
    <x v="26"/>
    <x v="18"/>
    <n v="38109"/>
    <x v="0"/>
    <x v="1"/>
    <s v="Storage"/>
    <x v="2751"/>
    <n v="4"/>
    <x v="2"/>
    <n v="-630056"/>
  </r>
  <r>
    <x v="1"/>
    <x v="2"/>
    <x v="0"/>
    <x v="2"/>
    <x v="2"/>
    <n v="33311"/>
    <x v="0"/>
    <x v="2"/>
    <s v="Accessories"/>
    <x v="2752"/>
    <n v="2"/>
    <x v="2"/>
    <n v="82848"/>
  </r>
  <r>
    <x v="1"/>
    <x v="2"/>
    <x v="0"/>
    <x v="38"/>
    <x v="24"/>
    <n v="43229"/>
    <x v="3"/>
    <x v="1"/>
    <s v="Binders"/>
    <x v="1510"/>
    <n v="2"/>
    <x v="6"/>
    <n v="-261"/>
  </r>
  <r>
    <x v="1"/>
    <x v="1"/>
    <x v="0"/>
    <x v="1"/>
    <x v="1"/>
    <n v="90045"/>
    <x v="1"/>
    <x v="1"/>
    <s v="Storage"/>
    <x v="2753"/>
    <n v="7"/>
    <x v="0"/>
    <n v="2822092"/>
  </r>
  <r>
    <x v="1"/>
    <x v="0"/>
    <x v="0"/>
    <x v="12"/>
    <x v="5"/>
    <n v="77041"/>
    <x v="2"/>
    <x v="1"/>
    <s v="Art"/>
    <x v="2754"/>
    <n v="1"/>
    <x v="2"/>
    <n v="10269"/>
  </r>
  <r>
    <x v="1"/>
    <x v="0"/>
    <x v="0"/>
    <x v="12"/>
    <x v="5"/>
    <n v="77041"/>
    <x v="2"/>
    <x v="1"/>
    <s v="Art"/>
    <x v="2755"/>
    <n v="3"/>
    <x v="2"/>
    <n v="70173"/>
  </r>
  <r>
    <x v="1"/>
    <x v="2"/>
    <x v="0"/>
    <x v="155"/>
    <x v="8"/>
    <n v="68104"/>
    <x v="2"/>
    <x v="1"/>
    <s v="Fasteners"/>
    <x v="2756"/>
    <n v="5"/>
    <x v="0"/>
    <n v="90055"/>
  </r>
  <r>
    <x v="1"/>
    <x v="2"/>
    <x v="0"/>
    <x v="1"/>
    <x v="1"/>
    <n v="90004"/>
    <x v="1"/>
    <x v="1"/>
    <s v="Binders"/>
    <x v="2050"/>
    <n v="6"/>
    <x v="2"/>
    <n v="6786"/>
  </r>
  <r>
    <x v="2"/>
    <x v="1"/>
    <x v="0"/>
    <x v="376"/>
    <x v="9"/>
    <n v="16602"/>
    <x v="3"/>
    <x v="1"/>
    <s v="Binders"/>
    <x v="2757"/>
    <n v="3"/>
    <x v="6"/>
    <n v="-33879"/>
  </r>
  <r>
    <x v="2"/>
    <x v="1"/>
    <x v="0"/>
    <x v="376"/>
    <x v="9"/>
    <n v="16602"/>
    <x v="3"/>
    <x v="1"/>
    <s v="Art"/>
    <x v="1889"/>
    <n v="6"/>
    <x v="2"/>
    <n v="22044"/>
  </r>
  <r>
    <x v="1"/>
    <x v="0"/>
    <x v="0"/>
    <x v="20"/>
    <x v="15"/>
    <n v="10024"/>
    <x v="3"/>
    <x v="1"/>
    <s v="Art"/>
    <x v="1362"/>
    <n v="3"/>
    <x v="0"/>
    <n v="125118"/>
  </r>
  <r>
    <x v="1"/>
    <x v="0"/>
    <x v="0"/>
    <x v="70"/>
    <x v="1"/>
    <n v="92037"/>
    <x v="1"/>
    <x v="1"/>
    <s v="Storage"/>
    <x v="2758"/>
    <n v="1"/>
    <x v="0"/>
    <n v="143075"/>
  </r>
  <r>
    <x v="1"/>
    <x v="0"/>
    <x v="0"/>
    <x v="70"/>
    <x v="1"/>
    <n v="92037"/>
    <x v="1"/>
    <x v="0"/>
    <s v="Tables"/>
    <x v="2759"/>
    <n v="3"/>
    <x v="2"/>
    <n v="-1665"/>
  </r>
  <r>
    <x v="1"/>
    <x v="0"/>
    <x v="0"/>
    <x v="70"/>
    <x v="1"/>
    <n v="92037"/>
    <x v="1"/>
    <x v="1"/>
    <s v="Art"/>
    <x v="2760"/>
    <n v="4"/>
    <x v="0"/>
    <n v="120252"/>
  </r>
  <r>
    <x v="2"/>
    <x v="0"/>
    <x v="0"/>
    <x v="100"/>
    <x v="2"/>
    <n v="33178"/>
    <x v="0"/>
    <x v="1"/>
    <s v="Paper"/>
    <x v="1116"/>
    <n v="3"/>
    <x v="2"/>
    <n v="88074"/>
  </r>
  <r>
    <x v="2"/>
    <x v="1"/>
    <x v="0"/>
    <x v="247"/>
    <x v="3"/>
    <n v="27405"/>
    <x v="0"/>
    <x v="0"/>
    <s v="Tables"/>
    <x v="2761"/>
    <n v="3"/>
    <x v="10"/>
    <n v="-1920468"/>
  </r>
  <r>
    <x v="2"/>
    <x v="1"/>
    <x v="0"/>
    <x v="247"/>
    <x v="3"/>
    <n v="27405"/>
    <x v="0"/>
    <x v="2"/>
    <s v="Phones"/>
    <x v="2762"/>
    <n v="5"/>
    <x v="2"/>
    <n v="1189965"/>
  </r>
  <r>
    <x v="1"/>
    <x v="0"/>
    <x v="0"/>
    <x v="108"/>
    <x v="3"/>
    <n v="28540"/>
    <x v="0"/>
    <x v="0"/>
    <s v="Chairs"/>
    <x v="2763"/>
    <n v="1"/>
    <x v="2"/>
    <n v="102592"/>
  </r>
  <r>
    <x v="1"/>
    <x v="0"/>
    <x v="0"/>
    <x v="108"/>
    <x v="3"/>
    <n v="28540"/>
    <x v="0"/>
    <x v="2"/>
    <s v="Accessories"/>
    <x v="216"/>
    <n v="1"/>
    <x v="2"/>
    <n v="59598"/>
  </r>
  <r>
    <x v="1"/>
    <x v="0"/>
    <x v="0"/>
    <x v="108"/>
    <x v="3"/>
    <n v="28540"/>
    <x v="0"/>
    <x v="1"/>
    <s v="Paper"/>
    <x v="2398"/>
    <n v="3"/>
    <x v="2"/>
    <n v="337212"/>
  </r>
  <r>
    <x v="1"/>
    <x v="0"/>
    <x v="0"/>
    <x v="108"/>
    <x v="3"/>
    <n v="28540"/>
    <x v="0"/>
    <x v="1"/>
    <s v="Supplies"/>
    <x v="2435"/>
    <n v="2"/>
    <x v="2"/>
    <n v="14364"/>
  </r>
  <r>
    <x v="1"/>
    <x v="0"/>
    <x v="0"/>
    <x v="108"/>
    <x v="3"/>
    <n v="28540"/>
    <x v="0"/>
    <x v="1"/>
    <s v="Envelopes"/>
    <x v="2764"/>
    <n v="4"/>
    <x v="2"/>
    <n v="13128"/>
  </r>
  <r>
    <x v="1"/>
    <x v="0"/>
    <x v="0"/>
    <x v="108"/>
    <x v="3"/>
    <n v="28540"/>
    <x v="0"/>
    <x v="1"/>
    <s v="Paper"/>
    <x v="2765"/>
    <n v="1"/>
    <x v="2"/>
    <n v="14682"/>
  </r>
  <r>
    <x v="1"/>
    <x v="1"/>
    <x v="0"/>
    <x v="369"/>
    <x v="2"/>
    <n v="33317"/>
    <x v="0"/>
    <x v="1"/>
    <s v="Art"/>
    <x v="2545"/>
    <n v="5"/>
    <x v="2"/>
    <n v="1323"/>
  </r>
  <r>
    <x v="1"/>
    <x v="1"/>
    <x v="0"/>
    <x v="369"/>
    <x v="2"/>
    <n v="33317"/>
    <x v="0"/>
    <x v="1"/>
    <s v="Binders"/>
    <x v="2766"/>
    <n v="2"/>
    <x v="6"/>
    <n v="-40158"/>
  </r>
  <r>
    <x v="1"/>
    <x v="1"/>
    <x v="0"/>
    <x v="369"/>
    <x v="2"/>
    <n v="33317"/>
    <x v="0"/>
    <x v="1"/>
    <s v="Binders"/>
    <x v="2767"/>
    <n v="3"/>
    <x v="6"/>
    <n v="-37296"/>
  </r>
  <r>
    <x v="1"/>
    <x v="1"/>
    <x v="0"/>
    <x v="369"/>
    <x v="2"/>
    <n v="33317"/>
    <x v="0"/>
    <x v="0"/>
    <s v="Chairs"/>
    <x v="2768"/>
    <n v="5"/>
    <x v="2"/>
    <n v="-72039"/>
  </r>
  <r>
    <x v="1"/>
    <x v="1"/>
    <x v="0"/>
    <x v="369"/>
    <x v="2"/>
    <n v="33317"/>
    <x v="0"/>
    <x v="2"/>
    <s v="Phones"/>
    <x v="510"/>
    <n v="1"/>
    <x v="2"/>
    <n v="100792"/>
  </r>
  <r>
    <x v="1"/>
    <x v="1"/>
    <x v="0"/>
    <x v="369"/>
    <x v="2"/>
    <n v="33317"/>
    <x v="0"/>
    <x v="0"/>
    <s v="Chairs"/>
    <x v="2769"/>
    <n v="3"/>
    <x v="2"/>
    <n v="164403"/>
  </r>
  <r>
    <x v="3"/>
    <x v="0"/>
    <x v="0"/>
    <x v="158"/>
    <x v="6"/>
    <n v="53209"/>
    <x v="2"/>
    <x v="1"/>
    <s v="Labels"/>
    <x v="2770"/>
    <n v="2"/>
    <x v="0"/>
    <n v="117782"/>
  </r>
  <r>
    <x v="1"/>
    <x v="0"/>
    <x v="0"/>
    <x v="94"/>
    <x v="10"/>
    <n v="62301"/>
    <x v="2"/>
    <x v="1"/>
    <s v="Labels"/>
    <x v="2771"/>
    <n v="6"/>
    <x v="2"/>
    <n v="64428"/>
  </r>
  <r>
    <x v="3"/>
    <x v="0"/>
    <x v="0"/>
    <x v="108"/>
    <x v="2"/>
    <n v="32216"/>
    <x v="0"/>
    <x v="2"/>
    <s v="Phones"/>
    <x v="2772"/>
    <n v="5"/>
    <x v="2"/>
    <n v="514975"/>
  </r>
  <r>
    <x v="3"/>
    <x v="0"/>
    <x v="0"/>
    <x v="108"/>
    <x v="2"/>
    <n v="32216"/>
    <x v="0"/>
    <x v="1"/>
    <s v="Paper"/>
    <x v="2773"/>
    <n v="2"/>
    <x v="2"/>
    <n v="4995"/>
  </r>
  <r>
    <x v="1"/>
    <x v="0"/>
    <x v="0"/>
    <x v="216"/>
    <x v="19"/>
    <n v="36608"/>
    <x v="0"/>
    <x v="0"/>
    <s v="Tables"/>
    <x v="2644"/>
    <n v="2"/>
    <x v="0"/>
    <n v="20049"/>
  </r>
  <r>
    <x v="1"/>
    <x v="0"/>
    <x v="0"/>
    <x v="216"/>
    <x v="19"/>
    <n v="36608"/>
    <x v="0"/>
    <x v="2"/>
    <s v="Phones"/>
    <x v="127"/>
    <n v="3"/>
    <x v="0"/>
    <n v="0"/>
  </r>
  <r>
    <x v="1"/>
    <x v="0"/>
    <x v="0"/>
    <x v="216"/>
    <x v="19"/>
    <n v="36608"/>
    <x v="0"/>
    <x v="0"/>
    <s v="Chairs"/>
    <x v="2774"/>
    <n v="7"/>
    <x v="0"/>
    <n v="3064894"/>
  </r>
  <r>
    <x v="1"/>
    <x v="0"/>
    <x v="0"/>
    <x v="20"/>
    <x v="15"/>
    <n v="10024"/>
    <x v="3"/>
    <x v="1"/>
    <s v="Binders"/>
    <x v="2775"/>
    <n v="3"/>
    <x v="2"/>
    <n v="43254"/>
  </r>
  <r>
    <x v="1"/>
    <x v="0"/>
    <x v="0"/>
    <x v="20"/>
    <x v="15"/>
    <n v="10024"/>
    <x v="3"/>
    <x v="0"/>
    <s v="Bookcases"/>
    <x v="2228"/>
    <n v="3"/>
    <x v="2"/>
    <n v="-157176"/>
  </r>
  <r>
    <x v="1"/>
    <x v="0"/>
    <x v="0"/>
    <x v="20"/>
    <x v="15"/>
    <n v="10024"/>
    <x v="3"/>
    <x v="1"/>
    <s v="Paper"/>
    <x v="2776"/>
    <n v="2"/>
    <x v="0"/>
    <n v="89206"/>
  </r>
  <r>
    <x v="1"/>
    <x v="0"/>
    <x v="0"/>
    <x v="20"/>
    <x v="15"/>
    <n v="10024"/>
    <x v="3"/>
    <x v="1"/>
    <s v="Binders"/>
    <x v="2447"/>
    <n v="6"/>
    <x v="2"/>
    <n v="6156"/>
  </r>
  <r>
    <x v="1"/>
    <x v="0"/>
    <x v="0"/>
    <x v="20"/>
    <x v="15"/>
    <n v="10011"/>
    <x v="3"/>
    <x v="1"/>
    <s v="Storage"/>
    <x v="2777"/>
    <n v="6"/>
    <x v="0"/>
    <n v="257712"/>
  </r>
  <r>
    <x v="1"/>
    <x v="0"/>
    <x v="0"/>
    <x v="20"/>
    <x v="15"/>
    <n v="10011"/>
    <x v="3"/>
    <x v="2"/>
    <s v="Copiers"/>
    <x v="2737"/>
    <n v="2"/>
    <x v="2"/>
    <n v="329994"/>
  </r>
  <r>
    <x v="1"/>
    <x v="0"/>
    <x v="0"/>
    <x v="20"/>
    <x v="15"/>
    <n v="10011"/>
    <x v="3"/>
    <x v="1"/>
    <s v="Binders"/>
    <x v="91"/>
    <n v="9"/>
    <x v="2"/>
    <n v="4536"/>
  </r>
  <r>
    <x v="1"/>
    <x v="1"/>
    <x v="0"/>
    <x v="61"/>
    <x v="5"/>
    <n v="75217"/>
    <x v="2"/>
    <x v="1"/>
    <s v="Storage"/>
    <x v="1306"/>
    <n v="10"/>
    <x v="2"/>
    <n v="10744"/>
  </r>
  <r>
    <x v="1"/>
    <x v="1"/>
    <x v="0"/>
    <x v="66"/>
    <x v="12"/>
    <n v="48234"/>
    <x v="2"/>
    <x v="0"/>
    <s v="Chairs"/>
    <x v="2778"/>
    <n v="5"/>
    <x v="0"/>
    <n v="4230085"/>
  </r>
  <r>
    <x v="1"/>
    <x v="1"/>
    <x v="0"/>
    <x v="66"/>
    <x v="12"/>
    <n v="48234"/>
    <x v="2"/>
    <x v="0"/>
    <s v="Chairs"/>
    <x v="2779"/>
    <n v="1"/>
    <x v="0"/>
    <n v="74592"/>
  </r>
  <r>
    <x v="1"/>
    <x v="1"/>
    <x v="0"/>
    <x v="66"/>
    <x v="12"/>
    <n v="48234"/>
    <x v="2"/>
    <x v="0"/>
    <s v="Chairs"/>
    <x v="407"/>
    <n v="2"/>
    <x v="0"/>
    <n v="1192"/>
  </r>
  <r>
    <x v="1"/>
    <x v="1"/>
    <x v="0"/>
    <x v="66"/>
    <x v="12"/>
    <n v="48234"/>
    <x v="2"/>
    <x v="1"/>
    <s v="Appliances"/>
    <x v="2780"/>
    <n v="2"/>
    <x v="9"/>
    <n v="184604"/>
  </r>
  <r>
    <x v="1"/>
    <x v="0"/>
    <x v="0"/>
    <x v="18"/>
    <x v="13"/>
    <n v="19901"/>
    <x v="3"/>
    <x v="0"/>
    <s v="Furnishings"/>
    <x v="2781"/>
    <n v="3"/>
    <x v="0"/>
    <n v="26649"/>
  </r>
  <r>
    <x v="1"/>
    <x v="0"/>
    <x v="0"/>
    <x v="18"/>
    <x v="13"/>
    <n v="19901"/>
    <x v="3"/>
    <x v="1"/>
    <s v="Binders"/>
    <x v="2782"/>
    <n v="2"/>
    <x v="0"/>
    <n v="93812"/>
  </r>
  <r>
    <x v="3"/>
    <x v="1"/>
    <x v="0"/>
    <x v="38"/>
    <x v="24"/>
    <n v="43229"/>
    <x v="3"/>
    <x v="2"/>
    <s v="Phones"/>
    <x v="2783"/>
    <n v="5"/>
    <x v="10"/>
    <n v="-209994"/>
  </r>
  <r>
    <x v="3"/>
    <x v="1"/>
    <x v="0"/>
    <x v="38"/>
    <x v="24"/>
    <n v="43229"/>
    <x v="3"/>
    <x v="0"/>
    <s v="Chairs"/>
    <x v="2784"/>
    <n v="3"/>
    <x v="4"/>
    <n v="-349176"/>
  </r>
  <r>
    <x v="1"/>
    <x v="1"/>
    <x v="0"/>
    <x v="220"/>
    <x v="16"/>
    <n v="85301"/>
    <x v="1"/>
    <x v="1"/>
    <s v="Fasteners"/>
    <x v="208"/>
    <n v="2"/>
    <x v="2"/>
    <n v="8288"/>
  </r>
  <r>
    <x v="1"/>
    <x v="1"/>
    <x v="0"/>
    <x v="220"/>
    <x v="16"/>
    <n v="85301"/>
    <x v="1"/>
    <x v="1"/>
    <s v="Paper"/>
    <x v="2785"/>
    <n v="3"/>
    <x v="2"/>
    <n v="68904"/>
  </r>
  <r>
    <x v="1"/>
    <x v="0"/>
    <x v="0"/>
    <x v="226"/>
    <x v="33"/>
    <n v="89031"/>
    <x v="1"/>
    <x v="2"/>
    <s v="Phones"/>
    <x v="2786"/>
    <n v="2"/>
    <x v="2"/>
    <n v="113998"/>
  </r>
  <r>
    <x v="1"/>
    <x v="0"/>
    <x v="0"/>
    <x v="226"/>
    <x v="33"/>
    <n v="89031"/>
    <x v="1"/>
    <x v="0"/>
    <s v="Chairs"/>
    <x v="2787"/>
    <n v="3"/>
    <x v="2"/>
    <n v="-1095822"/>
  </r>
  <r>
    <x v="1"/>
    <x v="0"/>
    <x v="0"/>
    <x v="226"/>
    <x v="33"/>
    <n v="89031"/>
    <x v="1"/>
    <x v="0"/>
    <s v="Furnishings"/>
    <x v="2788"/>
    <n v="9"/>
    <x v="0"/>
    <n v="361827"/>
  </r>
  <r>
    <x v="1"/>
    <x v="0"/>
    <x v="0"/>
    <x v="226"/>
    <x v="33"/>
    <n v="89031"/>
    <x v="1"/>
    <x v="2"/>
    <s v="Accessories"/>
    <x v="2789"/>
    <n v="3"/>
    <x v="0"/>
    <n v="700977"/>
  </r>
  <r>
    <x v="1"/>
    <x v="1"/>
    <x v="0"/>
    <x v="39"/>
    <x v="18"/>
    <n v="37620"/>
    <x v="0"/>
    <x v="0"/>
    <s v="Chairs"/>
    <x v="2790"/>
    <n v="3"/>
    <x v="2"/>
    <n v="10647"/>
  </r>
  <r>
    <x v="2"/>
    <x v="1"/>
    <x v="0"/>
    <x v="1"/>
    <x v="1"/>
    <n v="90049"/>
    <x v="1"/>
    <x v="1"/>
    <s v="Binders"/>
    <x v="1528"/>
    <n v="2"/>
    <x v="2"/>
    <n v="2245"/>
  </r>
  <r>
    <x v="2"/>
    <x v="1"/>
    <x v="0"/>
    <x v="1"/>
    <x v="1"/>
    <n v="90049"/>
    <x v="1"/>
    <x v="1"/>
    <s v="Supplies"/>
    <x v="2791"/>
    <n v="2"/>
    <x v="0"/>
    <n v="628"/>
  </r>
  <r>
    <x v="2"/>
    <x v="1"/>
    <x v="0"/>
    <x v="1"/>
    <x v="1"/>
    <n v="90049"/>
    <x v="1"/>
    <x v="1"/>
    <s v="Supplies"/>
    <x v="2792"/>
    <n v="2"/>
    <x v="0"/>
    <n v="144222"/>
  </r>
  <r>
    <x v="2"/>
    <x v="1"/>
    <x v="0"/>
    <x v="1"/>
    <x v="1"/>
    <n v="90049"/>
    <x v="1"/>
    <x v="0"/>
    <s v="Bookcases"/>
    <x v="2793"/>
    <n v="6"/>
    <x v="11"/>
    <n v="-36294"/>
  </r>
  <r>
    <x v="2"/>
    <x v="1"/>
    <x v="0"/>
    <x v="1"/>
    <x v="1"/>
    <n v="90049"/>
    <x v="1"/>
    <x v="1"/>
    <s v="Storage"/>
    <x v="1533"/>
    <n v="5"/>
    <x v="0"/>
    <n v="38178"/>
  </r>
  <r>
    <x v="0"/>
    <x v="2"/>
    <x v="0"/>
    <x v="105"/>
    <x v="12"/>
    <n v="48187"/>
    <x v="2"/>
    <x v="1"/>
    <s v="Storage"/>
    <x v="862"/>
    <n v="3"/>
    <x v="0"/>
    <n v="0"/>
  </r>
  <r>
    <x v="2"/>
    <x v="0"/>
    <x v="0"/>
    <x v="115"/>
    <x v="36"/>
    <n v="72701"/>
    <x v="0"/>
    <x v="1"/>
    <s v="Binders"/>
    <x v="2794"/>
    <n v="4"/>
    <x v="0"/>
    <n v="3183016"/>
  </r>
  <r>
    <x v="2"/>
    <x v="0"/>
    <x v="0"/>
    <x v="115"/>
    <x v="36"/>
    <n v="72701"/>
    <x v="0"/>
    <x v="2"/>
    <s v="Accessories"/>
    <x v="2579"/>
    <n v="5"/>
    <x v="0"/>
    <n v="15378"/>
  </r>
  <r>
    <x v="1"/>
    <x v="1"/>
    <x v="0"/>
    <x v="24"/>
    <x v="25"/>
    <n v="65807"/>
    <x v="2"/>
    <x v="1"/>
    <s v="Paper"/>
    <x v="2795"/>
    <n v="7"/>
    <x v="0"/>
    <n v="404012"/>
  </r>
  <r>
    <x v="3"/>
    <x v="2"/>
    <x v="0"/>
    <x v="94"/>
    <x v="31"/>
    <n v="2169"/>
    <x v="3"/>
    <x v="0"/>
    <s v="Furnishings"/>
    <x v="2796"/>
    <n v="2"/>
    <x v="0"/>
    <n v="14501"/>
  </r>
  <r>
    <x v="2"/>
    <x v="0"/>
    <x v="0"/>
    <x v="179"/>
    <x v="10"/>
    <n v="61107"/>
    <x v="2"/>
    <x v="1"/>
    <s v="Binders"/>
    <x v="2797"/>
    <n v="8"/>
    <x v="3"/>
    <n v="-537088"/>
  </r>
  <r>
    <x v="1"/>
    <x v="2"/>
    <x v="0"/>
    <x v="8"/>
    <x v="1"/>
    <n v="94122"/>
    <x v="1"/>
    <x v="0"/>
    <s v="Furnishings"/>
    <x v="1838"/>
    <n v="1"/>
    <x v="0"/>
    <n v="2178"/>
  </r>
  <r>
    <x v="1"/>
    <x v="2"/>
    <x v="0"/>
    <x v="8"/>
    <x v="1"/>
    <n v="94122"/>
    <x v="1"/>
    <x v="1"/>
    <s v="Storage"/>
    <x v="1531"/>
    <n v="5"/>
    <x v="0"/>
    <n v="0"/>
  </r>
  <r>
    <x v="0"/>
    <x v="0"/>
    <x v="0"/>
    <x v="52"/>
    <x v="5"/>
    <n v="78207"/>
    <x v="2"/>
    <x v="1"/>
    <s v="Binders"/>
    <x v="2798"/>
    <n v="3"/>
    <x v="3"/>
    <n v="-6237"/>
  </r>
  <r>
    <x v="0"/>
    <x v="0"/>
    <x v="0"/>
    <x v="52"/>
    <x v="5"/>
    <n v="78207"/>
    <x v="2"/>
    <x v="2"/>
    <s v="Phones"/>
    <x v="2772"/>
    <n v="5"/>
    <x v="2"/>
    <n v="514975"/>
  </r>
  <r>
    <x v="0"/>
    <x v="0"/>
    <x v="0"/>
    <x v="52"/>
    <x v="5"/>
    <n v="78207"/>
    <x v="2"/>
    <x v="1"/>
    <s v="Art"/>
    <x v="1452"/>
    <n v="3"/>
    <x v="2"/>
    <n v="8988"/>
  </r>
  <r>
    <x v="3"/>
    <x v="0"/>
    <x v="0"/>
    <x v="377"/>
    <x v="22"/>
    <n v="80229"/>
    <x v="1"/>
    <x v="2"/>
    <s v="Accessories"/>
    <x v="2799"/>
    <n v="7"/>
    <x v="2"/>
    <n v="895888"/>
  </r>
  <r>
    <x v="1"/>
    <x v="2"/>
    <x v="0"/>
    <x v="22"/>
    <x v="10"/>
    <n v="60653"/>
    <x v="2"/>
    <x v="0"/>
    <s v="Tables"/>
    <x v="2800"/>
    <n v="3"/>
    <x v="5"/>
    <n v="-2693376"/>
  </r>
  <r>
    <x v="1"/>
    <x v="2"/>
    <x v="0"/>
    <x v="22"/>
    <x v="10"/>
    <n v="60653"/>
    <x v="2"/>
    <x v="2"/>
    <s v="Phones"/>
    <x v="1796"/>
    <n v="1"/>
    <x v="2"/>
    <n v="109193"/>
  </r>
  <r>
    <x v="1"/>
    <x v="0"/>
    <x v="0"/>
    <x v="181"/>
    <x v="15"/>
    <n v="10701"/>
    <x v="3"/>
    <x v="1"/>
    <s v="Binders"/>
    <x v="2801"/>
    <n v="3"/>
    <x v="2"/>
    <n v="145638"/>
  </r>
  <r>
    <x v="1"/>
    <x v="0"/>
    <x v="0"/>
    <x v="181"/>
    <x v="15"/>
    <n v="10701"/>
    <x v="3"/>
    <x v="1"/>
    <s v="Binders"/>
    <x v="2802"/>
    <n v="3"/>
    <x v="2"/>
    <n v="39498"/>
  </r>
  <r>
    <x v="0"/>
    <x v="0"/>
    <x v="0"/>
    <x v="70"/>
    <x v="1"/>
    <n v="92037"/>
    <x v="1"/>
    <x v="1"/>
    <s v="Art"/>
    <x v="2803"/>
    <n v="4"/>
    <x v="0"/>
    <n v="27664"/>
  </r>
  <r>
    <x v="1"/>
    <x v="0"/>
    <x v="0"/>
    <x v="378"/>
    <x v="10"/>
    <n v="61821"/>
    <x v="2"/>
    <x v="0"/>
    <s v="Furnishings"/>
    <x v="2804"/>
    <n v="5"/>
    <x v="7"/>
    <n v="-182352"/>
  </r>
  <r>
    <x v="0"/>
    <x v="0"/>
    <x v="0"/>
    <x v="8"/>
    <x v="1"/>
    <n v="94122"/>
    <x v="1"/>
    <x v="2"/>
    <s v="Accessories"/>
    <x v="1606"/>
    <n v="2"/>
    <x v="0"/>
    <n v="3808"/>
  </r>
  <r>
    <x v="0"/>
    <x v="0"/>
    <x v="0"/>
    <x v="104"/>
    <x v="14"/>
    <n v="46226"/>
    <x v="2"/>
    <x v="2"/>
    <s v="Accessories"/>
    <x v="2805"/>
    <n v="6"/>
    <x v="0"/>
    <n v="559224"/>
  </r>
  <r>
    <x v="0"/>
    <x v="0"/>
    <x v="0"/>
    <x v="70"/>
    <x v="1"/>
    <n v="92105"/>
    <x v="1"/>
    <x v="2"/>
    <s v="Accessories"/>
    <x v="2806"/>
    <n v="9"/>
    <x v="0"/>
    <n v="637776"/>
  </r>
  <r>
    <x v="0"/>
    <x v="0"/>
    <x v="0"/>
    <x v="70"/>
    <x v="1"/>
    <n v="92105"/>
    <x v="1"/>
    <x v="0"/>
    <s v="Chairs"/>
    <x v="2807"/>
    <n v="1"/>
    <x v="2"/>
    <n v="270882"/>
  </r>
  <r>
    <x v="0"/>
    <x v="0"/>
    <x v="0"/>
    <x v="70"/>
    <x v="1"/>
    <n v="92105"/>
    <x v="1"/>
    <x v="0"/>
    <s v="Chairs"/>
    <x v="2808"/>
    <n v="7"/>
    <x v="2"/>
    <n v="167972"/>
  </r>
  <r>
    <x v="0"/>
    <x v="0"/>
    <x v="0"/>
    <x v="70"/>
    <x v="1"/>
    <n v="92105"/>
    <x v="1"/>
    <x v="1"/>
    <s v="Paper"/>
    <x v="1030"/>
    <n v="2"/>
    <x v="0"/>
    <n v="56644"/>
  </r>
  <r>
    <x v="0"/>
    <x v="0"/>
    <x v="0"/>
    <x v="70"/>
    <x v="1"/>
    <n v="92105"/>
    <x v="1"/>
    <x v="1"/>
    <s v="Envelopes"/>
    <x v="2809"/>
    <n v="4"/>
    <x v="0"/>
    <n v="5664"/>
  </r>
  <r>
    <x v="0"/>
    <x v="0"/>
    <x v="0"/>
    <x v="70"/>
    <x v="1"/>
    <n v="92105"/>
    <x v="1"/>
    <x v="0"/>
    <s v="Chairs"/>
    <x v="2810"/>
    <n v="3"/>
    <x v="2"/>
    <n v="421176"/>
  </r>
  <r>
    <x v="0"/>
    <x v="0"/>
    <x v="0"/>
    <x v="271"/>
    <x v="18"/>
    <n v="37604"/>
    <x v="0"/>
    <x v="1"/>
    <s v="Envelopes"/>
    <x v="2811"/>
    <n v="3"/>
    <x v="2"/>
    <n v="76284"/>
  </r>
  <r>
    <x v="0"/>
    <x v="0"/>
    <x v="0"/>
    <x v="271"/>
    <x v="18"/>
    <n v="37604"/>
    <x v="0"/>
    <x v="1"/>
    <s v="Binders"/>
    <x v="2812"/>
    <n v="7"/>
    <x v="6"/>
    <n v="-631092"/>
  </r>
  <r>
    <x v="0"/>
    <x v="0"/>
    <x v="0"/>
    <x v="271"/>
    <x v="18"/>
    <n v="37604"/>
    <x v="0"/>
    <x v="2"/>
    <s v="Phones"/>
    <x v="2813"/>
    <n v="2"/>
    <x v="2"/>
    <n v="6799"/>
  </r>
  <r>
    <x v="0"/>
    <x v="0"/>
    <x v="0"/>
    <x v="271"/>
    <x v="18"/>
    <n v="37604"/>
    <x v="0"/>
    <x v="1"/>
    <s v="Paper"/>
    <x v="1452"/>
    <n v="3"/>
    <x v="2"/>
    <n v="321"/>
  </r>
  <r>
    <x v="1"/>
    <x v="0"/>
    <x v="0"/>
    <x v="67"/>
    <x v="2"/>
    <n v="33614"/>
    <x v="0"/>
    <x v="1"/>
    <s v="Binders"/>
    <x v="2814"/>
    <n v="5"/>
    <x v="6"/>
    <n v="-26733"/>
  </r>
  <r>
    <x v="2"/>
    <x v="1"/>
    <x v="0"/>
    <x v="27"/>
    <x v="10"/>
    <n v="62521"/>
    <x v="2"/>
    <x v="1"/>
    <s v="Storage"/>
    <x v="1539"/>
    <n v="4"/>
    <x v="2"/>
    <n v="37224"/>
  </r>
  <r>
    <x v="2"/>
    <x v="1"/>
    <x v="0"/>
    <x v="27"/>
    <x v="10"/>
    <n v="62521"/>
    <x v="2"/>
    <x v="1"/>
    <s v="Storage"/>
    <x v="2815"/>
    <n v="4"/>
    <x v="2"/>
    <n v="39072"/>
  </r>
  <r>
    <x v="1"/>
    <x v="0"/>
    <x v="0"/>
    <x v="23"/>
    <x v="16"/>
    <n v="85234"/>
    <x v="1"/>
    <x v="1"/>
    <s v="Paper"/>
    <x v="379"/>
    <n v="2"/>
    <x v="2"/>
    <n v="299"/>
  </r>
  <r>
    <x v="1"/>
    <x v="0"/>
    <x v="0"/>
    <x v="23"/>
    <x v="16"/>
    <n v="85234"/>
    <x v="1"/>
    <x v="1"/>
    <s v="Storage"/>
    <x v="249"/>
    <n v="2"/>
    <x v="2"/>
    <n v="-195624"/>
  </r>
  <r>
    <x v="1"/>
    <x v="0"/>
    <x v="0"/>
    <x v="23"/>
    <x v="16"/>
    <n v="85234"/>
    <x v="1"/>
    <x v="0"/>
    <s v="Furnishings"/>
    <x v="2816"/>
    <n v="6"/>
    <x v="2"/>
    <n v="-364704"/>
  </r>
  <r>
    <x v="1"/>
    <x v="0"/>
    <x v="0"/>
    <x v="23"/>
    <x v="16"/>
    <n v="85234"/>
    <x v="1"/>
    <x v="0"/>
    <s v="Furnishings"/>
    <x v="2817"/>
    <n v="4"/>
    <x v="2"/>
    <n v="110704"/>
  </r>
  <r>
    <x v="1"/>
    <x v="1"/>
    <x v="0"/>
    <x v="289"/>
    <x v="18"/>
    <n v="37918"/>
    <x v="0"/>
    <x v="1"/>
    <s v="Art"/>
    <x v="949"/>
    <n v="3"/>
    <x v="2"/>
    <n v="3822"/>
  </r>
  <r>
    <x v="1"/>
    <x v="0"/>
    <x v="0"/>
    <x v="22"/>
    <x v="10"/>
    <n v="60653"/>
    <x v="2"/>
    <x v="1"/>
    <s v="Binders"/>
    <x v="2818"/>
    <n v="4"/>
    <x v="3"/>
    <n v="-206176"/>
  </r>
  <r>
    <x v="0"/>
    <x v="0"/>
    <x v="0"/>
    <x v="41"/>
    <x v="14"/>
    <n v="47401"/>
    <x v="2"/>
    <x v="2"/>
    <s v="Phones"/>
    <x v="2819"/>
    <n v="3"/>
    <x v="0"/>
    <n v="37758"/>
  </r>
  <r>
    <x v="1"/>
    <x v="0"/>
    <x v="0"/>
    <x v="185"/>
    <x v="32"/>
    <n v="30076"/>
    <x v="0"/>
    <x v="1"/>
    <s v="Art"/>
    <x v="18"/>
    <n v="2"/>
    <x v="0"/>
    <n v="26536"/>
  </r>
  <r>
    <x v="1"/>
    <x v="0"/>
    <x v="0"/>
    <x v="185"/>
    <x v="32"/>
    <n v="30076"/>
    <x v="0"/>
    <x v="2"/>
    <s v="Phones"/>
    <x v="747"/>
    <n v="3"/>
    <x v="0"/>
    <n v="671916"/>
  </r>
  <r>
    <x v="1"/>
    <x v="0"/>
    <x v="0"/>
    <x v="185"/>
    <x v="32"/>
    <n v="30076"/>
    <x v="0"/>
    <x v="1"/>
    <s v="Storage"/>
    <x v="2820"/>
    <n v="2"/>
    <x v="0"/>
    <n v="107082"/>
  </r>
  <r>
    <x v="1"/>
    <x v="1"/>
    <x v="0"/>
    <x v="1"/>
    <x v="1"/>
    <n v="90036"/>
    <x v="1"/>
    <x v="2"/>
    <s v="Accessories"/>
    <x v="756"/>
    <n v="2"/>
    <x v="0"/>
    <n v="217767"/>
  </r>
  <r>
    <x v="1"/>
    <x v="1"/>
    <x v="0"/>
    <x v="1"/>
    <x v="1"/>
    <n v="90036"/>
    <x v="1"/>
    <x v="0"/>
    <s v="Chairs"/>
    <x v="2821"/>
    <n v="6"/>
    <x v="2"/>
    <n v="210594"/>
  </r>
  <r>
    <x v="1"/>
    <x v="1"/>
    <x v="0"/>
    <x v="1"/>
    <x v="1"/>
    <n v="90036"/>
    <x v="1"/>
    <x v="2"/>
    <s v="Accessories"/>
    <x v="671"/>
    <n v="8"/>
    <x v="0"/>
    <n v="1903728"/>
  </r>
  <r>
    <x v="1"/>
    <x v="0"/>
    <x v="0"/>
    <x v="12"/>
    <x v="5"/>
    <n v="77036"/>
    <x v="2"/>
    <x v="2"/>
    <s v="Accessories"/>
    <x v="1704"/>
    <n v="7"/>
    <x v="2"/>
    <n v="489902"/>
  </r>
  <r>
    <x v="1"/>
    <x v="2"/>
    <x v="0"/>
    <x v="348"/>
    <x v="10"/>
    <n v="60440"/>
    <x v="2"/>
    <x v="1"/>
    <s v="Binders"/>
    <x v="2822"/>
    <n v="5"/>
    <x v="3"/>
    <n v="-16467"/>
  </r>
  <r>
    <x v="1"/>
    <x v="2"/>
    <x v="0"/>
    <x v="379"/>
    <x v="36"/>
    <n v="71854"/>
    <x v="0"/>
    <x v="2"/>
    <s v="Accessories"/>
    <x v="296"/>
    <n v="5"/>
    <x v="0"/>
    <n v="18093"/>
  </r>
  <r>
    <x v="1"/>
    <x v="1"/>
    <x v="0"/>
    <x v="52"/>
    <x v="5"/>
    <n v="78207"/>
    <x v="2"/>
    <x v="1"/>
    <s v="Fasteners"/>
    <x v="1438"/>
    <n v="3"/>
    <x v="2"/>
    <n v="12432"/>
  </r>
  <r>
    <x v="1"/>
    <x v="1"/>
    <x v="0"/>
    <x v="52"/>
    <x v="5"/>
    <n v="78207"/>
    <x v="2"/>
    <x v="1"/>
    <s v="Paper"/>
    <x v="12"/>
    <n v="3"/>
    <x v="2"/>
    <n v="54432"/>
  </r>
  <r>
    <x v="1"/>
    <x v="0"/>
    <x v="0"/>
    <x v="380"/>
    <x v="5"/>
    <n v="78539"/>
    <x v="2"/>
    <x v="1"/>
    <s v="Fasteners"/>
    <x v="208"/>
    <n v="2"/>
    <x v="2"/>
    <n v="8288"/>
  </r>
  <r>
    <x v="2"/>
    <x v="0"/>
    <x v="0"/>
    <x v="167"/>
    <x v="24"/>
    <n v="43615"/>
    <x v="3"/>
    <x v="2"/>
    <s v="Accessories"/>
    <x v="2354"/>
    <n v="2"/>
    <x v="2"/>
    <n v="255968"/>
  </r>
  <r>
    <x v="1"/>
    <x v="1"/>
    <x v="0"/>
    <x v="381"/>
    <x v="5"/>
    <n v="77520"/>
    <x v="2"/>
    <x v="1"/>
    <s v="Paper"/>
    <x v="554"/>
    <n v="2"/>
    <x v="2"/>
    <n v="36288"/>
  </r>
  <r>
    <x v="1"/>
    <x v="2"/>
    <x v="0"/>
    <x v="10"/>
    <x v="9"/>
    <n v="19143"/>
    <x v="3"/>
    <x v="2"/>
    <s v="Accessories"/>
    <x v="719"/>
    <n v="2"/>
    <x v="2"/>
    <n v="-11996"/>
  </r>
  <r>
    <x v="0"/>
    <x v="2"/>
    <x v="0"/>
    <x v="1"/>
    <x v="1"/>
    <n v="90045"/>
    <x v="1"/>
    <x v="1"/>
    <s v="Storage"/>
    <x v="2823"/>
    <n v="14"/>
    <x v="0"/>
    <n v="756952"/>
  </r>
  <r>
    <x v="1"/>
    <x v="2"/>
    <x v="0"/>
    <x v="10"/>
    <x v="9"/>
    <n v="19143"/>
    <x v="3"/>
    <x v="1"/>
    <s v="Appliances"/>
    <x v="2824"/>
    <n v="7"/>
    <x v="2"/>
    <n v="18396"/>
  </r>
  <r>
    <x v="1"/>
    <x v="2"/>
    <x v="0"/>
    <x v="10"/>
    <x v="9"/>
    <n v="19143"/>
    <x v="3"/>
    <x v="1"/>
    <s v="Storage"/>
    <x v="2377"/>
    <n v="4"/>
    <x v="2"/>
    <n v="211428"/>
  </r>
  <r>
    <x v="1"/>
    <x v="2"/>
    <x v="0"/>
    <x v="10"/>
    <x v="9"/>
    <n v="19143"/>
    <x v="3"/>
    <x v="1"/>
    <s v="Binders"/>
    <x v="1404"/>
    <n v="4"/>
    <x v="6"/>
    <n v="-6952"/>
  </r>
  <r>
    <x v="1"/>
    <x v="2"/>
    <x v="0"/>
    <x v="10"/>
    <x v="9"/>
    <n v="19143"/>
    <x v="3"/>
    <x v="0"/>
    <s v="Furnishings"/>
    <x v="1863"/>
    <n v="4"/>
    <x v="2"/>
    <n v="-68392"/>
  </r>
  <r>
    <x v="1"/>
    <x v="2"/>
    <x v="0"/>
    <x v="10"/>
    <x v="9"/>
    <n v="19143"/>
    <x v="3"/>
    <x v="2"/>
    <s v="Phones"/>
    <x v="537"/>
    <n v="5"/>
    <x v="10"/>
    <n v="-32175"/>
  </r>
  <r>
    <x v="1"/>
    <x v="2"/>
    <x v="0"/>
    <x v="10"/>
    <x v="9"/>
    <n v="19143"/>
    <x v="3"/>
    <x v="2"/>
    <s v="Phones"/>
    <x v="2825"/>
    <n v="2"/>
    <x v="10"/>
    <n v="-97972"/>
  </r>
  <r>
    <x v="1"/>
    <x v="2"/>
    <x v="0"/>
    <x v="10"/>
    <x v="9"/>
    <n v="19143"/>
    <x v="3"/>
    <x v="0"/>
    <s v="Furnishings"/>
    <x v="2826"/>
    <n v="1"/>
    <x v="2"/>
    <n v="237"/>
  </r>
  <r>
    <x v="1"/>
    <x v="2"/>
    <x v="0"/>
    <x v="10"/>
    <x v="9"/>
    <n v="19143"/>
    <x v="3"/>
    <x v="0"/>
    <s v="Bookcases"/>
    <x v="2827"/>
    <n v="5"/>
    <x v="5"/>
    <n v="-21147"/>
  </r>
  <r>
    <x v="2"/>
    <x v="0"/>
    <x v="0"/>
    <x v="352"/>
    <x v="5"/>
    <n v="77581"/>
    <x v="2"/>
    <x v="2"/>
    <s v="Phones"/>
    <x v="544"/>
    <n v="3"/>
    <x v="2"/>
    <n v="529173"/>
  </r>
  <r>
    <x v="1"/>
    <x v="1"/>
    <x v="0"/>
    <x v="20"/>
    <x v="15"/>
    <n v="10035"/>
    <x v="3"/>
    <x v="1"/>
    <s v="Paper"/>
    <x v="532"/>
    <n v="3"/>
    <x v="0"/>
    <n v="93312"/>
  </r>
  <r>
    <x v="1"/>
    <x v="1"/>
    <x v="0"/>
    <x v="20"/>
    <x v="15"/>
    <n v="10035"/>
    <x v="3"/>
    <x v="0"/>
    <s v="Furnishings"/>
    <x v="748"/>
    <n v="2"/>
    <x v="0"/>
    <n v="32406"/>
  </r>
  <r>
    <x v="1"/>
    <x v="0"/>
    <x v="0"/>
    <x v="42"/>
    <x v="16"/>
    <n v="85023"/>
    <x v="1"/>
    <x v="0"/>
    <s v="Tables"/>
    <x v="2117"/>
    <n v="5"/>
    <x v="5"/>
    <n v="-448896"/>
  </r>
  <r>
    <x v="1"/>
    <x v="0"/>
    <x v="0"/>
    <x v="42"/>
    <x v="16"/>
    <n v="85023"/>
    <x v="1"/>
    <x v="0"/>
    <s v="Chairs"/>
    <x v="224"/>
    <n v="2"/>
    <x v="2"/>
    <n v="10098"/>
  </r>
  <r>
    <x v="1"/>
    <x v="0"/>
    <x v="0"/>
    <x v="42"/>
    <x v="16"/>
    <n v="85023"/>
    <x v="1"/>
    <x v="1"/>
    <s v="Paper"/>
    <x v="2518"/>
    <n v="2"/>
    <x v="2"/>
    <n v="52312"/>
  </r>
  <r>
    <x v="1"/>
    <x v="0"/>
    <x v="0"/>
    <x v="42"/>
    <x v="16"/>
    <n v="85023"/>
    <x v="1"/>
    <x v="1"/>
    <s v="Binders"/>
    <x v="2828"/>
    <n v="4"/>
    <x v="6"/>
    <n v="-61248"/>
  </r>
  <r>
    <x v="1"/>
    <x v="0"/>
    <x v="0"/>
    <x v="42"/>
    <x v="16"/>
    <n v="85023"/>
    <x v="1"/>
    <x v="0"/>
    <s v="Chairs"/>
    <x v="2829"/>
    <n v="3"/>
    <x v="2"/>
    <n v="-428967"/>
  </r>
  <r>
    <x v="1"/>
    <x v="1"/>
    <x v="0"/>
    <x v="269"/>
    <x v="17"/>
    <n v="23320"/>
    <x v="0"/>
    <x v="1"/>
    <s v="Storage"/>
    <x v="2830"/>
    <n v="4"/>
    <x v="0"/>
    <n v="166536"/>
  </r>
  <r>
    <x v="1"/>
    <x v="1"/>
    <x v="0"/>
    <x v="269"/>
    <x v="17"/>
    <n v="23320"/>
    <x v="0"/>
    <x v="1"/>
    <s v="Binders"/>
    <x v="1416"/>
    <n v="4"/>
    <x v="0"/>
    <n v="307008"/>
  </r>
  <r>
    <x v="0"/>
    <x v="0"/>
    <x v="0"/>
    <x v="22"/>
    <x v="10"/>
    <n v="60610"/>
    <x v="2"/>
    <x v="2"/>
    <s v="Phones"/>
    <x v="1920"/>
    <n v="3"/>
    <x v="2"/>
    <n v="359976"/>
  </r>
  <r>
    <x v="1"/>
    <x v="0"/>
    <x v="0"/>
    <x v="22"/>
    <x v="10"/>
    <n v="60623"/>
    <x v="2"/>
    <x v="1"/>
    <s v="Paper"/>
    <x v="850"/>
    <n v="6"/>
    <x v="2"/>
    <n v="792"/>
  </r>
  <r>
    <x v="1"/>
    <x v="0"/>
    <x v="0"/>
    <x v="22"/>
    <x v="10"/>
    <n v="60623"/>
    <x v="2"/>
    <x v="1"/>
    <s v="Paper"/>
    <x v="2619"/>
    <n v="5"/>
    <x v="2"/>
    <n v="9352"/>
  </r>
  <r>
    <x v="1"/>
    <x v="0"/>
    <x v="0"/>
    <x v="4"/>
    <x v="4"/>
    <n v="98103"/>
    <x v="1"/>
    <x v="1"/>
    <s v="Storage"/>
    <x v="2831"/>
    <n v="2"/>
    <x v="0"/>
    <n v="12112"/>
  </r>
  <r>
    <x v="1"/>
    <x v="0"/>
    <x v="0"/>
    <x v="4"/>
    <x v="4"/>
    <n v="98103"/>
    <x v="1"/>
    <x v="1"/>
    <s v="Storage"/>
    <x v="1142"/>
    <n v="3"/>
    <x v="0"/>
    <n v="162204"/>
  </r>
  <r>
    <x v="1"/>
    <x v="0"/>
    <x v="0"/>
    <x v="4"/>
    <x v="4"/>
    <n v="98103"/>
    <x v="1"/>
    <x v="0"/>
    <s v="Furnishings"/>
    <x v="2146"/>
    <n v="2"/>
    <x v="0"/>
    <n v="134292"/>
  </r>
  <r>
    <x v="1"/>
    <x v="0"/>
    <x v="0"/>
    <x v="4"/>
    <x v="4"/>
    <n v="98103"/>
    <x v="1"/>
    <x v="1"/>
    <s v="Binders"/>
    <x v="1880"/>
    <n v="5"/>
    <x v="2"/>
    <n v="463185"/>
  </r>
  <r>
    <x v="2"/>
    <x v="0"/>
    <x v="0"/>
    <x v="92"/>
    <x v="5"/>
    <n v="78550"/>
    <x v="2"/>
    <x v="0"/>
    <s v="Bookcases"/>
    <x v="2832"/>
    <n v="5"/>
    <x v="8"/>
    <n v="-14196"/>
  </r>
  <r>
    <x v="2"/>
    <x v="0"/>
    <x v="0"/>
    <x v="92"/>
    <x v="5"/>
    <n v="78550"/>
    <x v="2"/>
    <x v="1"/>
    <s v="Paper"/>
    <x v="187"/>
    <n v="1"/>
    <x v="2"/>
    <n v="18792"/>
  </r>
  <r>
    <x v="2"/>
    <x v="0"/>
    <x v="0"/>
    <x v="92"/>
    <x v="5"/>
    <n v="78550"/>
    <x v="2"/>
    <x v="1"/>
    <s v="Art"/>
    <x v="2833"/>
    <n v="7"/>
    <x v="2"/>
    <n v="163737"/>
  </r>
  <r>
    <x v="1"/>
    <x v="1"/>
    <x v="0"/>
    <x v="10"/>
    <x v="9"/>
    <n v="19140"/>
    <x v="3"/>
    <x v="1"/>
    <s v="Art"/>
    <x v="2834"/>
    <n v="3"/>
    <x v="2"/>
    <n v="16416"/>
  </r>
  <r>
    <x v="1"/>
    <x v="1"/>
    <x v="0"/>
    <x v="10"/>
    <x v="9"/>
    <n v="19140"/>
    <x v="3"/>
    <x v="2"/>
    <s v="Accessories"/>
    <x v="719"/>
    <n v="2"/>
    <x v="2"/>
    <n v="131956"/>
  </r>
  <r>
    <x v="1"/>
    <x v="0"/>
    <x v="0"/>
    <x v="329"/>
    <x v="1"/>
    <n v="93309"/>
    <x v="1"/>
    <x v="1"/>
    <s v="Art"/>
    <x v="2835"/>
    <n v="5"/>
    <x v="0"/>
    <n v="2726"/>
  </r>
  <r>
    <x v="1"/>
    <x v="0"/>
    <x v="0"/>
    <x v="329"/>
    <x v="1"/>
    <n v="93309"/>
    <x v="1"/>
    <x v="1"/>
    <s v="Labels"/>
    <x v="1935"/>
    <n v="5"/>
    <x v="0"/>
    <n v="37"/>
  </r>
  <r>
    <x v="1"/>
    <x v="0"/>
    <x v="0"/>
    <x v="329"/>
    <x v="1"/>
    <n v="93309"/>
    <x v="1"/>
    <x v="2"/>
    <s v="Phones"/>
    <x v="1183"/>
    <n v="2"/>
    <x v="2"/>
    <n v="12599"/>
  </r>
  <r>
    <x v="1"/>
    <x v="0"/>
    <x v="0"/>
    <x v="55"/>
    <x v="5"/>
    <n v="75051"/>
    <x v="2"/>
    <x v="1"/>
    <s v="Envelopes"/>
    <x v="997"/>
    <n v="3"/>
    <x v="2"/>
    <n v="93444"/>
  </r>
  <r>
    <x v="1"/>
    <x v="0"/>
    <x v="0"/>
    <x v="55"/>
    <x v="5"/>
    <n v="75051"/>
    <x v="2"/>
    <x v="1"/>
    <s v="Paper"/>
    <x v="1846"/>
    <n v="3"/>
    <x v="2"/>
    <n v="98658"/>
  </r>
  <r>
    <x v="1"/>
    <x v="0"/>
    <x v="0"/>
    <x v="55"/>
    <x v="5"/>
    <n v="75051"/>
    <x v="2"/>
    <x v="0"/>
    <s v="Chairs"/>
    <x v="2836"/>
    <n v="2"/>
    <x v="4"/>
    <n v="-253764"/>
  </r>
  <r>
    <x v="3"/>
    <x v="0"/>
    <x v="0"/>
    <x v="382"/>
    <x v="14"/>
    <n v="46142"/>
    <x v="2"/>
    <x v="0"/>
    <s v="Chairs"/>
    <x v="2837"/>
    <n v="5"/>
    <x v="0"/>
    <n v="356225"/>
  </r>
  <r>
    <x v="1"/>
    <x v="0"/>
    <x v="0"/>
    <x v="20"/>
    <x v="15"/>
    <n v="10024"/>
    <x v="3"/>
    <x v="0"/>
    <s v="Furnishings"/>
    <x v="58"/>
    <n v="2"/>
    <x v="0"/>
    <n v="62608"/>
  </r>
  <r>
    <x v="1"/>
    <x v="0"/>
    <x v="0"/>
    <x v="20"/>
    <x v="15"/>
    <n v="10024"/>
    <x v="3"/>
    <x v="1"/>
    <s v="Binders"/>
    <x v="333"/>
    <n v="1"/>
    <x v="2"/>
    <n v="10287"/>
  </r>
  <r>
    <x v="0"/>
    <x v="0"/>
    <x v="0"/>
    <x v="26"/>
    <x v="18"/>
    <n v="38109"/>
    <x v="0"/>
    <x v="1"/>
    <s v="Paper"/>
    <x v="233"/>
    <n v="5"/>
    <x v="2"/>
    <n v="9072"/>
  </r>
  <r>
    <x v="1"/>
    <x v="0"/>
    <x v="0"/>
    <x v="198"/>
    <x v="15"/>
    <n v="14215"/>
    <x v="3"/>
    <x v="1"/>
    <s v="Supplies"/>
    <x v="2838"/>
    <n v="7"/>
    <x v="0"/>
    <n v="167034"/>
  </r>
  <r>
    <x v="0"/>
    <x v="0"/>
    <x v="0"/>
    <x v="1"/>
    <x v="1"/>
    <n v="90036"/>
    <x v="1"/>
    <x v="1"/>
    <s v="Paper"/>
    <x v="1634"/>
    <n v="3"/>
    <x v="0"/>
    <n v="84966"/>
  </r>
  <r>
    <x v="1"/>
    <x v="0"/>
    <x v="0"/>
    <x v="188"/>
    <x v="2"/>
    <n v="33030"/>
    <x v="0"/>
    <x v="1"/>
    <s v="Paper"/>
    <x v="2839"/>
    <n v="1"/>
    <x v="2"/>
    <n v="155344"/>
  </r>
  <r>
    <x v="1"/>
    <x v="0"/>
    <x v="0"/>
    <x v="188"/>
    <x v="2"/>
    <n v="33030"/>
    <x v="0"/>
    <x v="1"/>
    <s v="Supplies"/>
    <x v="2840"/>
    <n v="1"/>
    <x v="2"/>
    <n v="-6624"/>
  </r>
  <r>
    <x v="1"/>
    <x v="2"/>
    <x v="0"/>
    <x v="45"/>
    <x v="5"/>
    <n v="77506"/>
    <x v="2"/>
    <x v="1"/>
    <s v="Art"/>
    <x v="1764"/>
    <n v="2"/>
    <x v="2"/>
    <n v="10348"/>
  </r>
  <r>
    <x v="1"/>
    <x v="2"/>
    <x v="0"/>
    <x v="45"/>
    <x v="5"/>
    <n v="77506"/>
    <x v="2"/>
    <x v="1"/>
    <s v="Labels"/>
    <x v="2841"/>
    <n v="2"/>
    <x v="2"/>
    <n v="158756"/>
  </r>
  <r>
    <x v="1"/>
    <x v="2"/>
    <x v="0"/>
    <x v="45"/>
    <x v="5"/>
    <n v="77506"/>
    <x v="2"/>
    <x v="1"/>
    <s v="Paper"/>
    <x v="2842"/>
    <n v="2"/>
    <x v="2"/>
    <n v="66312"/>
  </r>
  <r>
    <x v="1"/>
    <x v="2"/>
    <x v="0"/>
    <x v="45"/>
    <x v="5"/>
    <n v="77506"/>
    <x v="2"/>
    <x v="0"/>
    <s v="Chairs"/>
    <x v="2843"/>
    <n v="6"/>
    <x v="4"/>
    <n v="-18222"/>
  </r>
  <r>
    <x v="0"/>
    <x v="0"/>
    <x v="0"/>
    <x v="210"/>
    <x v="15"/>
    <n v="11520"/>
    <x v="3"/>
    <x v="1"/>
    <s v="Binders"/>
    <x v="2844"/>
    <n v="2"/>
    <x v="2"/>
    <n v="60368"/>
  </r>
  <r>
    <x v="1"/>
    <x v="1"/>
    <x v="0"/>
    <x v="60"/>
    <x v="22"/>
    <n v="80219"/>
    <x v="1"/>
    <x v="2"/>
    <s v="Phones"/>
    <x v="1258"/>
    <n v="2"/>
    <x v="2"/>
    <n v="139986"/>
  </r>
  <r>
    <x v="1"/>
    <x v="0"/>
    <x v="0"/>
    <x v="94"/>
    <x v="31"/>
    <n v="2169"/>
    <x v="3"/>
    <x v="1"/>
    <s v="Paper"/>
    <x v="1380"/>
    <n v="2"/>
    <x v="0"/>
    <n v="5842"/>
  </r>
  <r>
    <x v="1"/>
    <x v="0"/>
    <x v="0"/>
    <x v="66"/>
    <x v="12"/>
    <n v="48205"/>
    <x v="2"/>
    <x v="0"/>
    <s v="Furnishings"/>
    <x v="2845"/>
    <n v="1"/>
    <x v="0"/>
    <n v="23521"/>
  </r>
  <r>
    <x v="1"/>
    <x v="0"/>
    <x v="0"/>
    <x v="66"/>
    <x v="12"/>
    <n v="48205"/>
    <x v="2"/>
    <x v="1"/>
    <s v="Art"/>
    <x v="1326"/>
    <n v="4"/>
    <x v="0"/>
    <n v="23808"/>
  </r>
  <r>
    <x v="1"/>
    <x v="0"/>
    <x v="0"/>
    <x v="8"/>
    <x v="1"/>
    <n v="94109"/>
    <x v="1"/>
    <x v="0"/>
    <s v="Furnishings"/>
    <x v="2846"/>
    <n v="3"/>
    <x v="0"/>
    <n v="64206"/>
  </r>
  <r>
    <x v="1"/>
    <x v="0"/>
    <x v="0"/>
    <x v="316"/>
    <x v="18"/>
    <n v="37211"/>
    <x v="0"/>
    <x v="1"/>
    <s v="Binders"/>
    <x v="2847"/>
    <n v="3"/>
    <x v="6"/>
    <n v="-86457"/>
  </r>
  <r>
    <x v="1"/>
    <x v="0"/>
    <x v="0"/>
    <x v="316"/>
    <x v="18"/>
    <n v="37211"/>
    <x v="0"/>
    <x v="1"/>
    <s v="Art"/>
    <x v="2848"/>
    <n v="2"/>
    <x v="2"/>
    <n v="3336"/>
  </r>
  <r>
    <x v="1"/>
    <x v="0"/>
    <x v="0"/>
    <x v="316"/>
    <x v="18"/>
    <n v="37211"/>
    <x v="0"/>
    <x v="0"/>
    <s v="Furnishings"/>
    <x v="2849"/>
    <n v="3"/>
    <x v="2"/>
    <n v="14547"/>
  </r>
  <r>
    <x v="1"/>
    <x v="1"/>
    <x v="0"/>
    <x v="66"/>
    <x v="12"/>
    <n v="48227"/>
    <x v="2"/>
    <x v="1"/>
    <s v="Binders"/>
    <x v="2850"/>
    <n v="6"/>
    <x v="0"/>
    <n v="176088"/>
  </r>
  <r>
    <x v="1"/>
    <x v="1"/>
    <x v="0"/>
    <x v="66"/>
    <x v="12"/>
    <n v="48227"/>
    <x v="2"/>
    <x v="2"/>
    <s v="Phones"/>
    <x v="179"/>
    <n v="5"/>
    <x v="0"/>
    <n v="44985"/>
  </r>
  <r>
    <x v="2"/>
    <x v="2"/>
    <x v="0"/>
    <x v="1"/>
    <x v="1"/>
    <n v="90045"/>
    <x v="1"/>
    <x v="1"/>
    <s v="Art"/>
    <x v="1334"/>
    <n v="3"/>
    <x v="0"/>
    <n v="34668"/>
  </r>
  <r>
    <x v="2"/>
    <x v="2"/>
    <x v="0"/>
    <x v="1"/>
    <x v="1"/>
    <n v="90045"/>
    <x v="1"/>
    <x v="0"/>
    <s v="Furnishings"/>
    <x v="2851"/>
    <n v="3"/>
    <x v="0"/>
    <n v="120609"/>
  </r>
  <r>
    <x v="1"/>
    <x v="0"/>
    <x v="0"/>
    <x v="10"/>
    <x v="9"/>
    <n v="19140"/>
    <x v="3"/>
    <x v="1"/>
    <s v="Art"/>
    <x v="941"/>
    <n v="3"/>
    <x v="2"/>
    <n v="8856"/>
  </r>
  <r>
    <x v="0"/>
    <x v="1"/>
    <x v="0"/>
    <x v="153"/>
    <x v="3"/>
    <n v="28806"/>
    <x v="0"/>
    <x v="1"/>
    <s v="Art"/>
    <x v="941"/>
    <n v="3"/>
    <x v="2"/>
    <n v="8856"/>
  </r>
  <r>
    <x v="1"/>
    <x v="0"/>
    <x v="0"/>
    <x v="20"/>
    <x v="15"/>
    <n v="10024"/>
    <x v="3"/>
    <x v="1"/>
    <s v="Art"/>
    <x v="1850"/>
    <n v="4"/>
    <x v="0"/>
    <n v="228904"/>
  </r>
  <r>
    <x v="2"/>
    <x v="2"/>
    <x v="0"/>
    <x v="77"/>
    <x v="22"/>
    <n v="80906"/>
    <x v="1"/>
    <x v="1"/>
    <s v="Binders"/>
    <x v="2852"/>
    <n v="7"/>
    <x v="6"/>
    <n v="-32508"/>
  </r>
  <r>
    <x v="1"/>
    <x v="1"/>
    <x v="0"/>
    <x v="52"/>
    <x v="5"/>
    <n v="78207"/>
    <x v="2"/>
    <x v="1"/>
    <s v="Binders"/>
    <x v="2853"/>
    <n v="8"/>
    <x v="3"/>
    <n v="-91648"/>
  </r>
  <r>
    <x v="1"/>
    <x v="1"/>
    <x v="0"/>
    <x v="52"/>
    <x v="5"/>
    <n v="78207"/>
    <x v="2"/>
    <x v="1"/>
    <s v="Paper"/>
    <x v="1647"/>
    <n v="10"/>
    <x v="2"/>
    <n v="132"/>
  </r>
  <r>
    <x v="1"/>
    <x v="0"/>
    <x v="0"/>
    <x v="1"/>
    <x v="1"/>
    <n v="90036"/>
    <x v="1"/>
    <x v="1"/>
    <s v="Paper"/>
    <x v="2854"/>
    <n v="9"/>
    <x v="0"/>
    <n v="24219"/>
  </r>
  <r>
    <x v="0"/>
    <x v="2"/>
    <x v="0"/>
    <x v="341"/>
    <x v="12"/>
    <n v="48310"/>
    <x v="2"/>
    <x v="1"/>
    <s v="Art"/>
    <x v="1326"/>
    <n v="4"/>
    <x v="0"/>
    <n v="206336"/>
  </r>
  <r>
    <x v="1"/>
    <x v="0"/>
    <x v="0"/>
    <x v="20"/>
    <x v="15"/>
    <n v="10009"/>
    <x v="3"/>
    <x v="1"/>
    <s v="Paper"/>
    <x v="796"/>
    <n v="2"/>
    <x v="0"/>
    <n v="674"/>
  </r>
  <r>
    <x v="1"/>
    <x v="0"/>
    <x v="0"/>
    <x v="20"/>
    <x v="15"/>
    <n v="10009"/>
    <x v="3"/>
    <x v="1"/>
    <s v="Binders"/>
    <x v="1232"/>
    <n v="5"/>
    <x v="2"/>
    <n v="93125"/>
  </r>
  <r>
    <x v="1"/>
    <x v="0"/>
    <x v="0"/>
    <x v="20"/>
    <x v="15"/>
    <n v="10009"/>
    <x v="3"/>
    <x v="0"/>
    <s v="Furnishings"/>
    <x v="1361"/>
    <n v="8"/>
    <x v="0"/>
    <n v="1242"/>
  </r>
  <r>
    <x v="1"/>
    <x v="0"/>
    <x v="0"/>
    <x v="20"/>
    <x v="15"/>
    <n v="10009"/>
    <x v="3"/>
    <x v="1"/>
    <s v="Binders"/>
    <x v="2855"/>
    <n v="7"/>
    <x v="2"/>
    <n v="149814"/>
  </r>
  <r>
    <x v="2"/>
    <x v="0"/>
    <x v="0"/>
    <x v="102"/>
    <x v="17"/>
    <n v="23223"/>
    <x v="0"/>
    <x v="0"/>
    <s v="Furnishings"/>
    <x v="2856"/>
    <n v="4"/>
    <x v="0"/>
    <n v="111776"/>
  </r>
  <r>
    <x v="1"/>
    <x v="2"/>
    <x v="0"/>
    <x v="4"/>
    <x v="4"/>
    <n v="98105"/>
    <x v="1"/>
    <x v="1"/>
    <s v="Fasteners"/>
    <x v="2857"/>
    <n v="3"/>
    <x v="0"/>
    <n v="41124"/>
  </r>
  <r>
    <x v="1"/>
    <x v="2"/>
    <x v="0"/>
    <x v="4"/>
    <x v="4"/>
    <n v="98105"/>
    <x v="1"/>
    <x v="2"/>
    <s v="Phones"/>
    <x v="551"/>
    <n v="2"/>
    <x v="2"/>
    <n v="-201362"/>
  </r>
  <r>
    <x v="1"/>
    <x v="1"/>
    <x v="0"/>
    <x v="20"/>
    <x v="15"/>
    <n v="10024"/>
    <x v="3"/>
    <x v="0"/>
    <s v="Tables"/>
    <x v="2858"/>
    <n v="2"/>
    <x v="10"/>
    <n v="-195492"/>
  </r>
  <r>
    <x v="1"/>
    <x v="1"/>
    <x v="0"/>
    <x v="20"/>
    <x v="15"/>
    <n v="10024"/>
    <x v="3"/>
    <x v="1"/>
    <s v="Appliances"/>
    <x v="2859"/>
    <n v="3"/>
    <x v="0"/>
    <n v="158256"/>
  </r>
  <r>
    <x v="1"/>
    <x v="2"/>
    <x v="0"/>
    <x v="4"/>
    <x v="4"/>
    <n v="98115"/>
    <x v="1"/>
    <x v="0"/>
    <s v="Furnishings"/>
    <x v="2860"/>
    <n v="3"/>
    <x v="0"/>
    <n v="97911"/>
  </r>
  <r>
    <x v="0"/>
    <x v="0"/>
    <x v="0"/>
    <x v="1"/>
    <x v="1"/>
    <n v="90045"/>
    <x v="1"/>
    <x v="0"/>
    <s v="Chairs"/>
    <x v="2612"/>
    <n v="4"/>
    <x v="2"/>
    <n v="-35996"/>
  </r>
  <r>
    <x v="0"/>
    <x v="0"/>
    <x v="0"/>
    <x v="1"/>
    <x v="1"/>
    <n v="90045"/>
    <x v="1"/>
    <x v="2"/>
    <s v="Copiers"/>
    <x v="2332"/>
    <n v="5"/>
    <x v="2"/>
    <n v="9449865"/>
  </r>
  <r>
    <x v="0"/>
    <x v="0"/>
    <x v="0"/>
    <x v="1"/>
    <x v="1"/>
    <n v="90045"/>
    <x v="1"/>
    <x v="1"/>
    <s v="Paper"/>
    <x v="1482"/>
    <n v="1"/>
    <x v="0"/>
    <n v="2447"/>
  </r>
  <r>
    <x v="1"/>
    <x v="0"/>
    <x v="0"/>
    <x v="80"/>
    <x v="1"/>
    <n v="90712"/>
    <x v="1"/>
    <x v="0"/>
    <s v="Bookcases"/>
    <x v="2861"/>
    <n v="3"/>
    <x v="11"/>
    <n v="242352"/>
  </r>
  <r>
    <x v="1"/>
    <x v="2"/>
    <x v="0"/>
    <x v="135"/>
    <x v="30"/>
    <n v="7060"/>
    <x v="3"/>
    <x v="1"/>
    <s v="Storage"/>
    <x v="2862"/>
    <n v="4"/>
    <x v="0"/>
    <n v="6219744"/>
  </r>
  <r>
    <x v="1"/>
    <x v="2"/>
    <x v="0"/>
    <x v="135"/>
    <x v="30"/>
    <n v="7060"/>
    <x v="3"/>
    <x v="1"/>
    <s v="Appliances"/>
    <x v="2863"/>
    <n v="5"/>
    <x v="0"/>
    <n v="104875"/>
  </r>
  <r>
    <x v="1"/>
    <x v="1"/>
    <x v="0"/>
    <x v="29"/>
    <x v="18"/>
    <n v="38401"/>
    <x v="0"/>
    <x v="0"/>
    <s v="Furnishings"/>
    <x v="2864"/>
    <n v="5"/>
    <x v="2"/>
    <n v="13846"/>
  </r>
  <r>
    <x v="0"/>
    <x v="0"/>
    <x v="0"/>
    <x v="383"/>
    <x v="34"/>
    <n v="2895"/>
    <x v="3"/>
    <x v="0"/>
    <s v="Furnishings"/>
    <x v="2865"/>
    <n v="2"/>
    <x v="0"/>
    <n v="201248"/>
  </r>
  <r>
    <x v="1"/>
    <x v="0"/>
    <x v="0"/>
    <x v="152"/>
    <x v="9"/>
    <n v="17602"/>
    <x v="3"/>
    <x v="1"/>
    <s v="Supplies"/>
    <x v="2866"/>
    <n v="3"/>
    <x v="2"/>
    <n v="-644274"/>
  </r>
  <r>
    <x v="1"/>
    <x v="1"/>
    <x v="0"/>
    <x v="67"/>
    <x v="2"/>
    <n v="33614"/>
    <x v="0"/>
    <x v="0"/>
    <s v="Furnishings"/>
    <x v="2867"/>
    <n v="3"/>
    <x v="2"/>
    <n v="142992"/>
  </r>
  <r>
    <x v="1"/>
    <x v="1"/>
    <x v="0"/>
    <x v="67"/>
    <x v="2"/>
    <n v="33614"/>
    <x v="0"/>
    <x v="1"/>
    <s v="Supplies"/>
    <x v="2868"/>
    <n v="3"/>
    <x v="2"/>
    <n v="46548"/>
  </r>
  <r>
    <x v="1"/>
    <x v="1"/>
    <x v="0"/>
    <x v="67"/>
    <x v="2"/>
    <n v="33614"/>
    <x v="0"/>
    <x v="1"/>
    <s v="Art"/>
    <x v="2869"/>
    <n v="6"/>
    <x v="2"/>
    <n v="10794"/>
  </r>
  <r>
    <x v="1"/>
    <x v="0"/>
    <x v="0"/>
    <x v="249"/>
    <x v="6"/>
    <n v="53142"/>
    <x v="2"/>
    <x v="0"/>
    <s v="Bookcases"/>
    <x v="2870"/>
    <n v="3"/>
    <x v="0"/>
    <n v="974586"/>
  </r>
  <r>
    <x v="1"/>
    <x v="0"/>
    <x v="0"/>
    <x v="249"/>
    <x v="6"/>
    <n v="53142"/>
    <x v="2"/>
    <x v="0"/>
    <s v="Chairs"/>
    <x v="2871"/>
    <n v="7"/>
    <x v="0"/>
    <n v="1894046"/>
  </r>
  <r>
    <x v="1"/>
    <x v="0"/>
    <x v="0"/>
    <x v="249"/>
    <x v="6"/>
    <n v="53142"/>
    <x v="2"/>
    <x v="2"/>
    <s v="Phones"/>
    <x v="2872"/>
    <n v="5"/>
    <x v="0"/>
    <n v="2232855"/>
  </r>
  <r>
    <x v="1"/>
    <x v="0"/>
    <x v="0"/>
    <x v="249"/>
    <x v="6"/>
    <n v="53142"/>
    <x v="2"/>
    <x v="1"/>
    <s v="Art"/>
    <x v="1790"/>
    <n v="1"/>
    <x v="0"/>
    <n v="4494"/>
  </r>
  <r>
    <x v="1"/>
    <x v="0"/>
    <x v="0"/>
    <x v="249"/>
    <x v="6"/>
    <n v="53142"/>
    <x v="2"/>
    <x v="0"/>
    <s v="Furnishings"/>
    <x v="2873"/>
    <n v="6"/>
    <x v="0"/>
    <n v="820776"/>
  </r>
  <r>
    <x v="0"/>
    <x v="1"/>
    <x v="0"/>
    <x v="370"/>
    <x v="2"/>
    <n v="34952"/>
    <x v="0"/>
    <x v="0"/>
    <s v="Bookcases"/>
    <x v="2874"/>
    <n v="5"/>
    <x v="2"/>
    <n v="5798"/>
  </r>
  <r>
    <x v="1"/>
    <x v="2"/>
    <x v="0"/>
    <x v="4"/>
    <x v="4"/>
    <n v="98115"/>
    <x v="1"/>
    <x v="0"/>
    <s v="Furnishings"/>
    <x v="2875"/>
    <n v="11"/>
    <x v="0"/>
    <n v="19041"/>
  </r>
  <r>
    <x v="1"/>
    <x v="2"/>
    <x v="0"/>
    <x v="4"/>
    <x v="4"/>
    <n v="98115"/>
    <x v="1"/>
    <x v="2"/>
    <s v="Accessories"/>
    <x v="1289"/>
    <n v="5"/>
    <x v="0"/>
    <n v="5865"/>
  </r>
  <r>
    <x v="1"/>
    <x v="0"/>
    <x v="0"/>
    <x v="52"/>
    <x v="5"/>
    <n v="78207"/>
    <x v="2"/>
    <x v="0"/>
    <s v="Tables"/>
    <x v="2876"/>
    <n v="3"/>
    <x v="4"/>
    <n v="-1275792"/>
  </r>
  <r>
    <x v="1"/>
    <x v="0"/>
    <x v="0"/>
    <x v="52"/>
    <x v="5"/>
    <n v="78207"/>
    <x v="2"/>
    <x v="2"/>
    <s v="Machines"/>
    <x v="2877"/>
    <n v="3"/>
    <x v="10"/>
    <n v="335895"/>
  </r>
  <r>
    <x v="1"/>
    <x v="0"/>
    <x v="0"/>
    <x v="52"/>
    <x v="5"/>
    <n v="78207"/>
    <x v="2"/>
    <x v="1"/>
    <s v="Envelopes"/>
    <x v="2878"/>
    <n v="3"/>
    <x v="2"/>
    <n v="11895"/>
  </r>
  <r>
    <x v="1"/>
    <x v="0"/>
    <x v="0"/>
    <x v="185"/>
    <x v="32"/>
    <n v="30076"/>
    <x v="0"/>
    <x v="1"/>
    <s v="Art"/>
    <x v="2879"/>
    <n v="1"/>
    <x v="0"/>
    <n v="4984"/>
  </r>
  <r>
    <x v="1"/>
    <x v="0"/>
    <x v="0"/>
    <x v="185"/>
    <x v="32"/>
    <n v="30076"/>
    <x v="0"/>
    <x v="1"/>
    <s v="Paper"/>
    <x v="233"/>
    <n v="4"/>
    <x v="0"/>
    <n v="124416"/>
  </r>
  <r>
    <x v="1"/>
    <x v="0"/>
    <x v="0"/>
    <x v="185"/>
    <x v="32"/>
    <n v="30076"/>
    <x v="0"/>
    <x v="2"/>
    <s v="Accessories"/>
    <x v="2880"/>
    <n v="6"/>
    <x v="0"/>
    <n v="214074"/>
  </r>
  <r>
    <x v="1"/>
    <x v="1"/>
    <x v="0"/>
    <x v="103"/>
    <x v="22"/>
    <n v="80027"/>
    <x v="1"/>
    <x v="1"/>
    <s v="Art"/>
    <x v="1265"/>
    <n v="2"/>
    <x v="2"/>
    <n v="5992"/>
  </r>
  <r>
    <x v="1"/>
    <x v="0"/>
    <x v="0"/>
    <x v="1"/>
    <x v="1"/>
    <n v="90036"/>
    <x v="1"/>
    <x v="0"/>
    <s v="Furnishings"/>
    <x v="2881"/>
    <n v="11"/>
    <x v="0"/>
    <n v="1992606"/>
  </r>
  <r>
    <x v="2"/>
    <x v="0"/>
    <x v="0"/>
    <x v="10"/>
    <x v="9"/>
    <n v="19143"/>
    <x v="3"/>
    <x v="1"/>
    <s v="Paper"/>
    <x v="573"/>
    <n v="2"/>
    <x v="2"/>
    <n v="264"/>
  </r>
  <r>
    <x v="2"/>
    <x v="0"/>
    <x v="0"/>
    <x v="10"/>
    <x v="9"/>
    <n v="19143"/>
    <x v="3"/>
    <x v="1"/>
    <s v="Storage"/>
    <x v="2882"/>
    <n v="4"/>
    <x v="2"/>
    <n v="39296"/>
  </r>
  <r>
    <x v="1"/>
    <x v="2"/>
    <x v="0"/>
    <x v="384"/>
    <x v="6"/>
    <n v="54880"/>
    <x v="2"/>
    <x v="1"/>
    <s v="Art"/>
    <x v="841"/>
    <n v="4"/>
    <x v="0"/>
    <n v="49648"/>
  </r>
  <r>
    <x v="1"/>
    <x v="0"/>
    <x v="0"/>
    <x v="118"/>
    <x v="32"/>
    <n v="30318"/>
    <x v="0"/>
    <x v="1"/>
    <s v="Appliances"/>
    <x v="2883"/>
    <n v="3"/>
    <x v="0"/>
    <n v="1520232"/>
  </r>
  <r>
    <x v="1"/>
    <x v="0"/>
    <x v="0"/>
    <x v="118"/>
    <x v="32"/>
    <n v="30318"/>
    <x v="0"/>
    <x v="1"/>
    <s v="Labels"/>
    <x v="861"/>
    <n v="3"/>
    <x v="0"/>
    <n v="42336"/>
  </r>
  <r>
    <x v="1"/>
    <x v="0"/>
    <x v="0"/>
    <x v="118"/>
    <x v="32"/>
    <n v="30318"/>
    <x v="0"/>
    <x v="1"/>
    <s v="Paper"/>
    <x v="2884"/>
    <n v="5"/>
    <x v="0"/>
    <n v="94962"/>
  </r>
  <r>
    <x v="1"/>
    <x v="0"/>
    <x v="0"/>
    <x v="118"/>
    <x v="32"/>
    <n v="30318"/>
    <x v="0"/>
    <x v="1"/>
    <s v="Paper"/>
    <x v="1519"/>
    <n v="5"/>
    <x v="0"/>
    <n v="963"/>
  </r>
  <r>
    <x v="1"/>
    <x v="0"/>
    <x v="0"/>
    <x v="118"/>
    <x v="32"/>
    <n v="30318"/>
    <x v="0"/>
    <x v="1"/>
    <s v="Paper"/>
    <x v="2885"/>
    <n v="2"/>
    <x v="0"/>
    <n v="4894"/>
  </r>
  <r>
    <x v="1"/>
    <x v="0"/>
    <x v="0"/>
    <x v="118"/>
    <x v="32"/>
    <n v="30318"/>
    <x v="0"/>
    <x v="2"/>
    <s v="Accessories"/>
    <x v="1686"/>
    <n v="9"/>
    <x v="0"/>
    <n v="478629"/>
  </r>
  <r>
    <x v="1"/>
    <x v="0"/>
    <x v="0"/>
    <x v="118"/>
    <x v="32"/>
    <n v="30318"/>
    <x v="0"/>
    <x v="1"/>
    <s v="Appliances"/>
    <x v="2886"/>
    <n v="3"/>
    <x v="0"/>
    <n v="67236"/>
  </r>
  <r>
    <x v="1"/>
    <x v="0"/>
    <x v="0"/>
    <x v="142"/>
    <x v="9"/>
    <n v="19013"/>
    <x v="3"/>
    <x v="0"/>
    <s v="Chairs"/>
    <x v="2887"/>
    <n v="3"/>
    <x v="4"/>
    <n v="-48588"/>
  </r>
  <r>
    <x v="1"/>
    <x v="0"/>
    <x v="0"/>
    <x v="142"/>
    <x v="9"/>
    <n v="19013"/>
    <x v="3"/>
    <x v="2"/>
    <s v="Phones"/>
    <x v="2888"/>
    <n v="3"/>
    <x v="10"/>
    <n v="-151767"/>
  </r>
  <r>
    <x v="1"/>
    <x v="0"/>
    <x v="0"/>
    <x v="142"/>
    <x v="9"/>
    <n v="19013"/>
    <x v="3"/>
    <x v="0"/>
    <s v="Chairs"/>
    <x v="2889"/>
    <n v="5"/>
    <x v="4"/>
    <n v="0"/>
  </r>
  <r>
    <x v="2"/>
    <x v="1"/>
    <x v="0"/>
    <x v="8"/>
    <x v="1"/>
    <n v="94110"/>
    <x v="1"/>
    <x v="0"/>
    <s v="Bookcases"/>
    <x v="2890"/>
    <n v="5"/>
    <x v="11"/>
    <n v="6549"/>
  </r>
  <r>
    <x v="2"/>
    <x v="1"/>
    <x v="0"/>
    <x v="8"/>
    <x v="1"/>
    <n v="94110"/>
    <x v="1"/>
    <x v="2"/>
    <s v="Phones"/>
    <x v="1983"/>
    <n v="4"/>
    <x v="2"/>
    <n v="34742"/>
  </r>
  <r>
    <x v="2"/>
    <x v="1"/>
    <x v="0"/>
    <x v="385"/>
    <x v="5"/>
    <n v="76021"/>
    <x v="2"/>
    <x v="1"/>
    <s v="Paper"/>
    <x v="2891"/>
    <n v="4"/>
    <x v="2"/>
    <n v="100116"/>
  </r>
  <r>
    <x v="2"/>
    <x v="1"/>
    <x v="0"/>
    <x v="385"/>
    <x v="5"/>
    <n v="76021"/>
    <x v="2"/>
    <x v="1"/>
    <s v="Art"/>
    <x v="530"/>
    <n v="7"/>
    <x v="2"/>
    <n v="287"/>
  </r>
  <r>
    <x v="2"/>
    <x v="1"/>
    <x v="0"/>
    <x v="385"/>
    <x v="5"/>
    <n v="76021"/>
    <x v="2"/>
    <x v="2"/>
    <s v="Phones"/>
    <x v="1972"/>
    <n v="2"/>
    <x v="2"/>
    <n v="134386"/>
  </r>
  <r>
    <x v="2"/>
    <x v="1"/>
    <x v="0"/>
    <x v="385"/>
    <x v="5"/>
    <n v="76021"/>
    <x v="2"/>
    <x v="1"/>
    <s v="Binders"/>
    <x v="2892"/>
    <n v="8"/>
    <x v="3"/>
    <n v="-22512"/>
  </r>
  <r>
    <x v="1"/>
    <x v="0"/>
    <x v="0"/>
    <x v="240"/>
    <x v="28"/>
    <n v="70506"/>
    <x v="0"/>
    <x v="2"/>
    <s v="Machines"/>
    <x v="638"/>
    <n v="3"/>
    <x v="0"/>
    <n v="239985"/>
  </r>
  <r>
    <x v="1"/>
    <x v="0"/>
    <x v="0"/>
    <x v="240"/>
    <x v="28"/>
    <n v="70506"/>
    <x v="0"/>
    <x v="0"/>
    <s v="Chairs"/>
    <x v="2893"/>
    <n v="4"/>
    <x v="0"/>
    <n v="605488"/>
  </r>
  <r>
    <x v="1"/>
    <x v="2"/>
    <x v="0"/>
    <x v="386"/>
    <x v="4"/>
    <n v="98042"/>
    <x v="1"/>
    <x v="1"/>
    <s v="Appliances"/>
    <x v="1895"/>
    <n v="6"/>
    <x v="0"/>
    <n v="663264"/>
  </r>
  <r>
    <x v="1"/>
    <x v="2"/>
    <x v="0"/>
    <x v="386"/>
    <x v="4"/>
    <n v="98042"/>
    <x v="1"/>
    <x v="1"/>
    <s v="Paper"/>
    <x v="2562"/>
    <n v="5"/>
    <x v="0"/>
    <n v="14651"/>
  </r>
  <r>
    <x v="1"/>
    <x v="2"/>
    <x v="0"/>
    <x v="386"/>
    <x v="4"/>
    <n v="98042"/>
    <x v="1"/>
    <x v="2"/>
    <s v="Accessories"/>
    <x v="1441"/>
    <n v="4"/>
    <x v="0"/>
    <n v="21"/>
  </r>
  <r>
    <x v="3"/>
    <x v="1"/>
    <x v="0"/>
    <x v="160"/>
    <x v="24"/>
    <n v="44052"/>
    <x v="3"/>
    <x v="1"/>
    <s v="Binders"/>
    <x v="2894"/>
    <n v="3"/>
    <x v="6"/>
    <n v="-143313"/>
  </r>
  <r>
    <x v="3"/>
    <x v="1"/>
    <x v="0"/>
    <x v="160"/>
    <x v="24"/>
    <n v="44052"/>
    <x v="3"/>
    <x v="2"/>
    <s v="Accessories"/>
    <x v="2895"/>
    <n v="6"/>
    <x v="2"/>
    <n v="767904"/>
  </r>
  <r>
    <x v="1"/>
    <x v="0"/>
    <x v="0"/>
    <x v="22"/>
    <x v="10"/>
    <n v="60623"/>
    <x v="2"/>
    <x v="1"/>
    <s v="Storage"/>
    <x v="176"/>
    <n v="2"/>
    <x v="2"/>
    <n v="1551"/>
  </r>
  <r>
    <x v="1"/>
    <x v="1"/>
    <x v="0"/>
    <x v="8"/>
    <x v="1"/>
    <n v="94110"/>
    <x v="1"/>
    <x v="0"/>
    <s v="Furnishings"/>
    <x v="1612"/>
    <n v="5"/>
    <x v="0"/>
    <n v="8217"/>
  </r>
  <r>
    <x v="1"/>
    <x v="1"/>
    <x v="0"/>
    <x v="8"/>
    <x v="1"/>
    <n v="94110"/>
    <x v="1"/>
    <x v="1"/>
    <s v="Paper"/>
    <x v="2896"/>
    <n v="4"/>
    <x v="0"/>
    <n v="9504"/>
  </r>
  <r>
    <x v="1"/>
    <x v="1"/>
    <x v="0"/>
    <x v="8"/>
    <x v="1"/>
    <n v="94110"/>
    <x v="1"/>
    <x v="2"/>
    <s v="Machines"/>
    <x v="2897"/>
    <n v="6"/>
    <x v="2"/>
    <n v="287982"/>
  </r>
  <r>
    <x v="1"/>
    <x v="1"/>
    <x v="0"/>
    <x v="8"/>
    <x v="1"/>
    <n v="94110"/>
    <x v="1"/>
    <x v="1"/>
    <s v="Binders"/>
    <x v="633"/>
    <n v="3"/>
    <x v="2"/>
    <n v="46644"/>
  </r>
  <r>
    <x v="1"/>
    <x v="1"/>
    <x v="0"/>
    <x v="8"/>
    <x v="1"/>
    <n v="94110"/>
    <x v="1"/>
    <x v="2"/>
    <s v="Phones"/>
    <x v="1748"/>
    <n v="3"/>
    <x v="2"/>
    <n v="191976"/>
  </r>
  <r>
    <x v="1"/>
    <x v="1"/>
    <x v="0"/>
    <x v="8"/>
    <x v="1"/>
    <n v="94110"/>
    <x v="1"/>
    <x v="1"/>
    <s v="Labels"/>
    <x v="2898"/>
    <n v="9"/>
    <x v="0"/>
    <n v="1263942"/>
  </r>
  <r>
    <x v="1"/>
    <x v="1"/>
    <x v="0"/>
    <x v="8"/>
    <x v="1"/>
    <n v="94110"/>
    <x v="1"/>
    <x v="0"/>
    <s v="Furnishings"/>
    <x v="2450"/>
    <n v="6"/>
    <x v="0"/>
    <n v="239904"/>
  </r>
  <r>
    <x v="1"/>
    <x v="0"/>
    <x v="0"/>
    <x v="8"/>
    <x v="1"/>
    <n v="94110"/>
    <x v="1"/>
    <x v="0"/>
    <s v="Furnishings"/>
    <x v="2899"/>
    <n v="5"/>
    <x v="0"/>
    <n v="57358"/>
  </r>
  <r>
    <x v="1"/>
    <x v="1"/>
    <x v="0"/>
    <x v="12"/>
    <x v="5"/>
    <n v="77070"/>
    <x v="2"/>
    <x v="1"/>
    <s v="Binders"/>
    <x v="1668"/>
    <n v="3"/>
    <x v="3"/>
    <n v="-13734"/>
  </r>
  <r>
    <x v="1"/>
    <x v="0"/>
    <x v="0"/>
    <x v="22"/>
    <x v="10"/>
    <n v="60653"/>
    <x v="2"/>
    <x v="1"/>
    <s v="Appliances"/>
    <x v="2900"/>
    <n v="2"/>
    <x v="3"/>
    <n v="-623792"/>
  </r>
  <r>
    <x v="2"/>
    <x v="1"/>
    <x v="0"/>
    <x v="20"/>
    <x v="15"/>
    <n v="10035"/>
    <x v="3"/>
    <x v="1"/>
    <s v="Paper"/>
    <x v="152"/>
    <n v="3"/>
    <x v="0"/>
    <n v="396312"/>
  </r>
  <r>
    <x v="2"/>
    <x v="1"/>
    <x v="0"/>
    <x v="20"/>
    <x v="15"/>
    <n v="10035"/>
    <x v="3"/>
    <x v="2"/>
    <s v="Accessories"/>
    <x v="2901"/>
    <n v="10"/>
    <x v="0"/>
    <n v="191968"/>
  </r>
  <r>
    <x v="0"/>
    <x v="0"/>
    <x v="0"/>
    <x v="20"/>
    <x v="15"/>
    <n v="10011"/>
    <x v="3"/>
    <x v="0"/>
    <s v="Furnishings"/>
    <x v="2902"/>
    <n v="3"/>
    <x v="0"/>
    <n v="498042"/>
  </r>
  <r>
    <x v="0"/>
    <x v="0"/>
    <x v="0"/>
    <x v="20"/>
    <x v="15"/>
    <n v="10011"/>
    <x v="3"/>
    <x v="0"/>
    <s v="Chairs"/>
    <x v="2903"/>
    <n v="2"/>
    <x v="9"/>
    <n v="326332"/>
  </r>
  <r>
    <x v="1"/>
    <x v="1"/>
    <x v="0"/>
    <x v="10"/>
    <x v="9"/>
    <n v="19134"/>
    <x v="3"/>
    <x v="1"/>
    <s v="Art"/>
    <x v="1647"/>
    <n v="3"/>
    <x v="2"/>
    <n v="14784"/>
  </r>
  <r>
    <x v="1"/>
    <x v="1"/>
    <x v="0"/>
    <x v="10"/>
    <x v="9"/>
    <n v="19134"/>
    <x v="3"/>
    <x v="0"/>
    <s v="Tables"/>
    <x v="2904"/>
    <n v="2"/>
    <x v="10"/>
    <n v="-818544"/>
  </r>
  <r>
    <x v="1"/>
    <x v="1"/>
    <x v="0"/>
    <x v="10"/>
    <x v="9"/>
    <n v="19134"/>
    <x v="3"/>
    <x v="1"/>
    <s v="Labels"/>
    <x v="2718"/>
    <n v="11"/>
    <x v="2"/>
    <n v="18018"/>
  </r>
  <r>
    <x v="1"/>
    <x v="1"/>
    <x v="0"/>
    <x v="10"/>
    <x v="9"/>
    <n v="19134"/>
    <x v="3"/>
    <x v="1"/>
    <s v="Paper"/>
    <x v="2419"/>
    <n v="4"/>
    <x v="2"/>
    <n v="68016"/>
  </r>
  <r>
    <x v="1"/>
    <x v="1"/>
    <x v="0"/>
    <x v="10"/>
    <x v="9"/>
    <n v="19134"/>
    <x v="3"/>
    <x v="1"/>
    <s v="Storage"/>
    <x v="2007"/>
    <n v="6"/>
    <x v="2"/>
    <n v="-337806"/>
  </r>
  <r>
    <x v="1"/>
    <x v="1"/>
    <x v="0"/>
    <x v="10"/>
    <x v="9"/>
    <n v="19134"/>
    <x v="3"/>
    <x v="0"/>
    <s v="Tables"/>
    <x v="2905"/>
    <n v="1"/>
    <x v="10"/>
    <n v="-201528"/>
  </r>
  <r>
    <x v="1"/>
    <x v="0"/>
    <x v="0"/>
    <x v="22"/>
    <x v="10"/>
    <n v="60610"/>
    <x v="2"/>
    <x v="1"/>
    <s v="Storage"/>
    <x v="2906"/>
    <n v="5"/>
    <x v="2"/>
    <n v="-80775"/>
  </r>
  <r>
    <x v="1"/>
    <x v="0"/>
    <x v="0"/>
    <x v="182"/>
    <x v="1"/>
    <n v="94601"/>
    <x v="1"/>
    <x v="2"/>
    <s v="Phones"/>
    <x v="2907"/>
    <n v="7"/>
    <x v="2"/>
    <n v="-154581"/>
  </r>
  <r>
    <x v="1"/>
    <x v="0"/>
    <x v="0"/>
    <x v="182"/>
    <x v="1"/>
    <n v="94601"/>
    <x v="1"/>
    <x v="0"/>
    <s v="Chairs"/>
    <x v="2908"/>
    <n v="3"/>
    <x v="2"/>
    <n v="3576"/>
  </r>
  <r>
    <x v="1"/>
    <x v="0"/>
    <x v="0"/>
    <x v="22"/>
    <x v="10"/>
    <n v="60610"/>
    <x v="2"/>
    <x v="2"/>
    <s v="Accessories"/>
    <x v="2909"/>
    <n v="3"/>
    <x v="2"/>
    <n v="178794"/>
  </r>
  <r>
    <x v="2"/>
    <x v="1"/>
    <x v="0"/>
    <x v="4"/>
    <x v="4"/>
    <n v="98105"/>
    <x v="1"/>
    <x v="1"/>
    <s v="Binders"/>
    <x v="2910"/>
    <n v="3"/>
    <x v="2"/>
    <n v="78225"/>
  </r>
  <r>
    <x v="1"/>
    <x v="0"/>
    <x v="0"/>
    <x v="10"/>
    <x v="9"/>
    <n v="19143"/>
    <x v="3"/>
    <x v="2"/>
    <s v="Accessories"/>
    <x v="2911"/>
    <n v="1"/>
    <x v="2"/>
    <n v="74985"/>
  </r>
  <r>
    <x v="2"/>
    <x v="0"/>
    <x v="0"/>
    <x v="3"/>
    <x v="3"/>
    <n v="28027"/>
    <x v="0"/>
    <x v="1"/>
    <s v="Art"/>
    <x v="184"/>
    <n v="9"/>
    <x v="2"/>
    <n v="17514"/>
  </r>
  <r>
    <x v="2"/>
    <x v="0"/>
    <x v="0"/>
    <x v="3"/>
    <x v="3"/>
    <n v="28027"/>
    <x v="0"/>
    <x v="1"/>
    <s v="Supplies"/>
    <x v="2912"/>
    <n v="1"/>
    <x v="2"/>
    <n v="3492"/>
  </r>
  <r>
    <x v="1"/>
    <x v="1"/>
    <x v="0"/>
    <x v="35"/>
    <x v="3"/>
    <n v="28205"/>
    <x v="0"/>
    <x v="1"/>
    <s v="Fasteners"/>
    <x v="1922"/>
    <n v="5"/>
    <x v="2"/>
    <n v="141"/>
  </r>
  <r>
    <x v="1"/>
    <x v="1"/>
    <x v="0"/>
    <x v="35"/>
    <x v="3"/>
    <n v="28205"/>
    <x v="0"/>
    <x v="1"/>
    <s v="Art"/>
    <x v="1452"/>
    <n v="3"/>
    <x v="2"/>
    <n v="8988"/>
  </r>
  <r>
    <x v="1"/>
    <x v="1"/>
    <x v="0"/>
    <x v="35"/>
    <x v="3"/>
    <n v="28205"/>
    <x v="0"/>
    <x v="1"/>
    <s v="Labels"/>
    <x v="2033"/>
    <n v="12"/>
    <x v="2"/>
    <n v="155376"/>
  </r>
  <r>
    <x v="1"/>
    <x v="1"/>
    <x v="0"/>
    <x v="35"/>
    <x v="3"/>
    <n v="28205"/>
    <x v="0"/>
    <x v="2"/>
    <s v="Phones"/>
    <x v="2913"/>
    <n v="9"/>
    <x v="2"/>
    <n v="1101195"/>
  </r>
  <r>
    <x v="2"/>
    <x v="0"/>
    <x v="0"/>
    <x v="61"/>
    <x v="5"/>
    <n v="75081"/>
    <x v="2"/>
    <x v="1"/>
    <s v="Binders"/>
    <x v="2914"/>
    <n v="9"/>
    <x v="3"/>
    <n v="-21681"/>
  </r>
  <r>
    <x v="2"/>
    <x v="0"/>
    <x v="0"/>
    <x v="61"/>
    <x v="5"/>
    <n v="75081"/>
    <x v="2"/>
    <x v="1"/>
    <s v="Binders"/>
    <x v="315"/>
    <n v="4"/>
    <x v="3"/>
    <n v="-165396"/>
  </r>
  <r>
    <x v="2"/>
    <x v="0"/>
    <x v="0"/>
    <x v="61"/>
    <x v="5"/>
    <n v="75081"/>
    <x v="2"/>
    <x v="0"/>
    <s v="Bookcases"/>
    <x v="2915"/>
    <n v="2"/>
    <x v="8"/>
    <n v="-528908"/>
  </r>
  <r>
    <x v="0"/>
    <x v="2"/>
    <x v="0"/>
    <x v="245"/>
    <x v="14"/>
    <n v="46203"/>
    <x v="2"/>
    <x v="2"/>
    <s v="Copiers"/>
    <x v="2916"/>
    <n v="2"/>
    <x v="0"/>
    <n v="449991"/>
  </r>
  <r>
    <x v="2"/>
    <x v="2"/>
    <x v="0"/>
    <x v="387"/>
    <x v="26"/>
    <n v="74012"/>
    <x v="2"/>
    <x v="2"/>
    <s v="Phones"/>
    <x v="2917"/>
    <n v="6"/>
    <x v="0"/>
    <n v="2137044"/>
  </r>
  <r>
    <x v="1"/>
    <x v="0"/>
    <x v="0"/>
    <x v="388"/>
    <x v="2"/>
    <n v="33023"/>
    <x v="0"/>
    <x v="0"/>
    <s v="Furnishings"/>
    <x v="2918"/>
    <n v="4"/>
    <x v="2"/>
    <n v="55016"/>
  </r>
  <r>
    <x v="1"/>
    <x v="0"/>
    <x v="0"/>
    <x v="388"/>
    <x v="2"/>
    <n v="33023"/>
    <x v="0"/>
    <x v="0"/>
    <s v="Furnishings"/>
    <x v="2919"/>
    <n v="4"/>
    <x v="2"/>
    <n v="0"/>
  </r>
  <r>
    <x v="0"/>
    <x v="1"/>
    <x v="0"/>
    <x v="155"/>
    <x v="8"/>
    <n v="68104"/>
    <x v="2"/>
    <x v="1"/>
    <s v="Binders"/>
    <x v="967"/>
    <n v="2"/>
    <x v="0"/>
    <n v="33088"/>
  </r>
  <r>
    <x v="0"/>
    <x v="1"/>
    <x v="0"/>
    <x v="155"/>
    <x v="8"/>
    <n v="68104"/>
    <x v="2"/>
    <x v="1"/>
    <s v="Fasteners"/>
    <x v="1277"/>
    <n v="4"/>
    <x v="0"/>
    <n v="2016"/>
  </r>
  <r>
    <x v="0"/>
    <x v="1"/>
    <x v="0"/>
    <x v="155"/>
    <x v="8"/>
    <n v="68104"/>
    <x v="2"/>
    <x v="1"/>
    <s v="Paper"/>
    <x v="2120"/>
    <n v="3"/>
    <x v="0"/>
    <n v="569772"/>
  </r>
  <r>
    <x v="2"/>
    <x v="0"/>
    <x v="0"/>
    <x v="108"/>
    <x v="3"/>
    <n v="28540"/>
    <x v="0"/>
    <x v="2"/>
    <s v="Phones"/>
    <x v="330"/>
    <n v="3"/>
    <x v="2"/>
    <n v="47976"/>
  </r>
  <r>
    <x v="1"/>
    <x v="1"/>
    <x v="0"/>
    <x v="241"/>
    <x v="21"/>
    <n v="97224"/>
    <x v="1"/>
    <x v="1"/>
    <s v="Paper"/>
    <x v="2920"/>
    <n v="9"/>
    <x v="2"/>
    <n v="22518"/>
  </r>
  <r>
    <x v="1"/>
    <x v="1"/>
    <x v="0"/>
    <x v="241"/>
    <x v="21"/>
    <n v="97224"/>
    <x v="1"/>
    <x v="1"/>
    <s v="Binders"/>
    <x v="2921"/>
    <n v="1"/>
    <x v="6"/>
    <n v="-35154"/>
  </r>
  <r>
    <x v="1"/>
    <x v="1"/>
    <x v="0"/>
    <x v="27"/>
    <x v="10"/>
    <n v="62521"/>
    <x v="2"/>
    <x v="1"/>
    <s v="Binders"/>
    <x v="632"/>
    <n v="3"/>
    <x v="3"/>
    <n v="-3202395"/>
  </r>
  <r>
    <x v="1"/>
    <x v="1"/>
    <x v="0"/>
    <x v="27"/>
    <x v="10"/>
    <n v="62521"/>
    <x v="2"/>
    <x v="1"/>
    <s v="Paper"/>
    <x v="1452"/>
    <n v="3"/>
    <x v="2"/>
    <n v="321"/>
  </r>
  <r>
    <x v="2"/>
    <x v="2"/>
    <x v="0"/>
    <x v="42"/>
    <x v="16"/>
    <n v="85023"/>
    <x v="1"/>
    <x v="1"/>
    <s v="Binders"/>
    <x v="2922"/>
    <n v="3"/>
    <x v="6"/>
    <n v="-60237"/>
  </r>
  <r>
    <x v="0"/>
    <x v="1"/>
    <x v="0"/>
    <x v="301"/>
    <x v="1"/>
    <n v="95823"/>
    <x v="1"/>
    <x v="2"/>
    <s v="Phones"/>
    <x v="2923"/>
    <n v="2"/>
    <x v="2"/>
    <n v="302384"/>
  </r>
  <r>
    <x v="0"/>
    <x v="1"/>
    <x v="0"/>
    <x v="301"/>
    <x v="1"/>
    <n v="95823"/>
    <x v="1"/>
    <x v="1"/>
    <s v="Binders"/>
    <x v="2924"/>
    <n v="3"/>
    <x v="2"/>
    <n v="70713"/>
  </r>
  <r>
    <x v="0"/>
    <x v="1"/>
    <x v="0"/>
    <x v="301"/>
    <x v="1"/>
    <n v="95823"/>
    <x v="1"/>
    <x v="1"/>
    <s v="Binders"/>
    <x v="683"/>
    <n v="3"/>
    <x v="2"/>
    <n v="39771"/>
  </r>
  <r>
    <x v="1"/>
    <x v="0"/>
    <x v="0"/>
    <x v="186"/>
    <x v="36"/>
    <n v="72401"/>
    <x v="0"/>
    <x v="0"/>
    <s v="Bookcases"/>
    <x v="2925"/>
    <n v="9"/>
    <x v="0"/>
    <n v="1724814"/>
  </r>
  <r>
    <x v="1"/>
    <x v="1"/>
    <x v="0"/>
    <x v="20"/>
    <x v="15"/>
    <n v="10035"/>
    <x v="3"/>
    <x v="1"/>
    <s v="Labels"/>
    <x v="342"/>
    <n v="2"/>
    <x v="0"/>
    <n v="9936"/>
  </r>
  <r>
    <x v="1"/>
    <x v="1"/>
    <x v="0"/>
    <x v="20"/>
    <x v="15"/>
    <n v="10035"/>
    <x v="3"/>
    <x v="1"/>
    <s v="Supplies"/>
    <x v="1005"/>
    <n v="3"/>
    <x v="0"/>
    <n v="3285"/>
  </r>
  <r>
    <x v="1"/>
    <x v="1"/>
    <x v="0"/>
    <x v="20"/>
    <x v="15"/>
    <n v="10035"/>
    <x v="3"/>
    <x v="1"/>
    <s v="Binders"/>
    <x v="633"/>
    <n v="3"/>
    <x v="2"/>
    <n v="46644"/>
  </r>
  <r>
    <x v="2"/>
    <x v="0"/>
    <x v="0"/>
    <x v="59"/>
    <x v="24"/>
    <n v="44312"/>
    <x v="3"/>
    <x v="1"/>
    <s v="Storage"/>
    <x v="2926"/>
    <n v="2"/>
    <x v="2"/>
    <n v="-55256"/>
  </r>
  <r>
    <x v="1"/>
    <x v="0"/>
    <x v="0"/>
    <x v="159"/>
    <x v="0"/>
    <n v="41042"/>
    <x v="0"/>
    <x v="2"/>
    <s v="Machines"/>
    <x v="2927"/>
    <n v="7"/>
    <x v="0"/>
    <n v="14168"/>
  </r>
  <r>
    <x v="1"/>
    <x v="0"/>
    <x v="0"/>
    <x v="159"/>
    <x v="0"/>
    <n v="41042"/>
    <x v="0"/>
    <x v="2"/>
    <s v="Accessories"/>
    <x v="1073"/>
    <n v="4"/>
    <x v="0"/>
    <n v="183908"/>
  </r>
  <r>
    <x v="1"/>
    <x v="0"/>
    <x v="0"/>
    <x v="159"/>
    <x v="0"/>
    <n v="41042"/>
    <x v="0"/>
    <x v="2"/>
    <s v="Phones"/>
    <x v="2052"/>
    <n v="3"/>
    <x v="0"/>
    <n v="1705113"/>
  </r>
  <r>
    <x v="1"/>
    <x v="0"/>
    <x v="0"/>
    <x v="31"/>
    <x v="11"/>
    <n v="55407"/>
    <x v="2"/>
    <x v="1"/>
    <s v="Paper"/>
    <x v="56"/>
    <n v="5"/>
    <x v="0"/>
    <n v="15552"/>
  </r>
  <r>
    <x v="1"/>
    <x v="0"/>
    <x v="0"/>
    <x v="31"/>
    <x v="11"/>
    <n v="55407"/>
    <x v="2"/>
    <x v="1"/>
    <s v="Storage"/>
    <x v="2928"/>
    <n v="5"/>
    <x v="0"/>
    <n v="16196"/>
  </r>
  <r>
    <x v="1"/>
    <x v="0"/>
    <x v="0"/>
    <x v="31"/>
    <x v="11"/>
    <n v="55407"/>
    <x v="2"/>
    <x v="1"/>
    <s v="Binders"/>
    <x v="2929"/>
    <n v="5"/>
    <x v="0"/>
    <n v="46304755"/>
  </r>
  <r>
    <x v="1"/>
    <x v="0"/>
    <x v="0"/>
    <x v="31"/>
    <x v="11"/>
    <n v="55407"/>
    <x v="2"/>
    <x v="1"/>
    <s v="Binders"/>
    <x v="2930"/>
    <n v="2"/>
    <x v="0"/>
    <n v="647"/>
  </r>
  <r>
    <x v="1"/>
    <x v="0"/>
    <x v="0"/>
    <x v="12"/>
    <x v="5"/>
    <n v="77095"/>
    <x v="2"/>
    <x v="1"/>
    <s v="Appliances"/>
    <x v="2931"/>
    <n v="1"/>
    <x v="3"/>
    <n v="-52072"/>
  </r>
  <r>
    <x v="1"/>
    <x v="0"/>
    <x v="0"/>
    <x v="12"/>
    <x v="5"/>
    <n v="77095"/>
    <x v="2"/>
    <x v="1"/>
    <s v="Appliances"/>
    <x v="1761"/>
    <n v="1"/>
    <x v="3"/>
    <n v="-111"/>
  </r>
  <r>
    <x v="1"/>
    <x v="0"/>
    <x v="0"/>
    <x v="12"/>
    <x v="5"/>
    <n v="77095"/>
    <x v="2"/>
    <x v="1"/>
    <s v="Paper"/>
    <x v="2932"/>
    <n v="8"/>
    <x v="2"/>
    <n v="475072"/>
  </r>
  <r>
    <x v="3"/>
    <x v="2"/>
    <x v="0"/>
    <x v="9"/>
    <x v="8"/>
    <n v="68025"/>
    <x v="2"/>
    <x v="0"/>
    <s v="Furnishings"/>
    <x v="204"/>
    <n v="2"/>
    <x v="0"/>
    <n v="70048"/>
  </r>
  <r>
    <x v="1"/>
    <x v="0"/>
    <x v="0"/>
    <x v="70"/>
    <x v="1"/>
    <n v="92105"/>
    <x v="1"/>
    <x v="2"/>
    <s v="Phones"/>
    <x v="2933"/>
    <n v="5"/>
    <x v="2"/>
    <n v="179955"/>
  </r>
  <r>
    <x v="1"/>
    <x v="0"/>
    <x v="0"/>
    <x v="70"/>
    <x v="1"/>
    <n v="92105"/>
    <x v="1"/>
    <x v="1"/>
    <s v="Binders"/>
    <x v="1241"/>
    <n v="2"/>
    <x v="2"/>
    <n v="4644"/>
  </r>
  <r>
    <x v="1"/>
    <x v="0"/>
    <x v="0"/>
    <x v="12"/>
    <x v="5"/>
    <n v="77041"/>
    <x v="2"/>
    <x v="1"/>
    <s v="Binders"/>
    <x v="136"/>
    <n v="2"/>
    <x v="3"/>
    <n v="-68992"/>
  </r>
  <r>
    <x v="3"/>
    <x v="0"/>
    <x v="0"/>
    <x v="20"/>
    <x v="15"/>
    <n v="10011"/>
    <x v="3"/>
    <x v="1"/>
    <s v="Storage"/>
    <x v="535"/>
    <n v="2"/>
    <x v="0"/>
    <n v="2792"/>
  </r>
  <r>
    <x v="3"/>
    <x v="0"/>
    <x v="0"/>
    <x v="20"/>
    <x v="15"/>
    <n v="10011"/>
    <x v="3"/>
    <x v="0"/>
    <s v="Tables"/>
    <x v="2934"/>
    <n v="3"/>
    <x v="10"/>
    <n v="-141639"/>
  </r>
  <r>
    <x v="1"/>
    <x v="1"/>
    <x v="0"/>
    <x v="66"/>
    <x v="12"/>
    <n v="48227"/>
    <x v="2"/>
    <x v="2"/>
    <s v="Phones"/>
    <x v="2140"/>
    <n v="2"/>
    <x v="0"/>
    <n v="199746"/>
  </r>
  <r>
    <x v="1"/>
    <x v="1"/>
    <x v="0"/>
    <x v="66"/>
    <x v="12"/>
    <n v="48227"/>
    <x v="2"/>
    <x v="0"/>
    <s v="Bookcases"/>
    <x v="2935"/>
    <n v="1"/>
    <x v="0"/>
    <n v="209274"/>
  </r>
  <r>
    <x v="1"/>
    <x v="1"/>
    <x v="0"/>
    <x v="66"/>
    <x v="12"/>
    <n v="48227"/>
    <x v="2"/>
    <x v="1"/>
    <s v="Paper"/>
    <x v="1634"/>
    <n v="3"/>
    <x v="0"/>
    <n v="84966"/>
  </r>
  <r>
    <x v="1"/>
    <x v="1"/>
    <x v="0"/>
    <x v="66"/>
    <x v="12"/>
    <n v="48227"/>
    <x v="2"/>
    <x v="1"/>
    <s v="Art"/>
    <x v="175"/>
    <n v="1"/>
    <x v="0"/>
    <n v="9512"/>
  </r>
  <r>
    <x v="1"/>
    <x v="1"/>
    <x v="0"/>
    <x v="12"/>
    <x v="5"/>
    <n v="77095"/>
    <x v="2"/>
    <x v="1"/>
    <s v="Labels"/>
    <x v="2936"/>
    <n v="3"/>
    <x v="2"/>
    <n v="29889"/>
  </r>
  <r>
    <x v="1"/>
    <x v="1"/>
    <x v="0"/>
    <x v="12"/>
    <x v="5"/>
    <n v="77095"/>
    <x v="2"/>
    <x v="2"/>
    <s v="Phones"/>
    <x v="2937"/>
    <n v="3"/>
    <x v="2"/>
    <n v="138579"/>
  </r>
  <r>
    <x v="2"/>
    <x v="0"/>
    <x v="0"/>
    <x v="4"/>
    <x v="4"/>
    <n v="98105"/>
    <x v="1"/>
    <x v="1"/>
    <s v="Binders"/>
    <x v="2938"/>
    <n v="5"/>
    <x v="2"/>
    <n v="3812375"/>
  </r>
  <r>
    <x v="1"/>
    <x v="0"/>
    <x v="0"/>
    <x v="1"/>
    <x v="1"/>
    <n v="90036"/>
    <x v="1"/>
    <x v="1"/>
    <s v="Binders"/>
    <x v="743"/>
    <n v="2"/>
    <x v="2"/>
    <n v="99"/>
  </r>
  <r>
    <x v="1"/>
    <x v="0"/>
    <x v="0"/>
    <x v="1"/>
    <x v="1"/>
    <n v="90036"/>
    <x v="1"/>
    <x v="1"/>
    <s v="Storage"/>
    <x v="2939"/>
    <n v="7"/>
    <x v="0"/>
    <n v="545832"/>
  </r>
  <r>
    <x v="1"/>
    <x v="0"/>
    <x v="0"/>
    <x v="1"/>
    <x v="1"/>
    <n v="90036"/>
    <x v="1"/>
    <x v="1"/>
    <s v="Binders"/>
    <x v="2940"/>
    <n v="8"/>
    <x v="2"/>
    <n v="297024"/>
  </r>
  <r>
    <x v="1"/>
    <x v="0"/>
    <x v="0"/>
    <x v="10"/>
    <x v="9"/>
    <n v="19120"/>
    <x v="3"/>
    <x v="2"/>
    <s v="Accessories"/>
    <x v="2076"/>
    <n v="4"/>
    <x v="2"/>
    <n v="-1428"/>
  </r>
  <r>
    <x v="3"/>
    <x v="0"/>
    <x v="0"/>
    <x v="4"/>
    <x v="4"/>
    <n v="98103"/>
    <x v="1"/>
    <x v="1"/>
    <s v="Paper"/>
    <x v="765"/>
    <n v="6"/>
    <x v="0"/>
    <n v="16848"/>
  </r>
  <r>
    <x v="3"/>
    <x v="0"/>
    <x v="0"/>
    <x v="4"/>
    <x v="4"/>
    <n v="98103"/>
    <x v="1"/>
    <x v="1"/>
    <s v="Labels"/>
    <x v="2941"/>
    <n v="3"/>
    <x v="0"/>
    <n v="176673"/>
  </r>
  <r>
    <x v="3"/>
    <x v="0"/>
    <x v="0"/>
    <x v="4"/>
    <x v="4"/>
    <n v="98103"/>
    <x v="1"/>
    <x v="1"/>
    <s v="Binders"/>
    <x v="2942"/>
    <n v="2"/>
    <x v="2"/>
    <n v="94366"/>
  </r>
  <r>
    <x v="1"/>
    <x v="1"/>
    <x v="0"/>
    <x v="232"/>
    <x v="15"/>
    <n v="13601"/>
    <x v="3"/>
    <x v="1"/>
    <s v="Appliances"/>
    <x v="381"/>
    <n v="3"/>
    <x v="0"/>
    <n v="96957"/>
  </r>
  <r>
    <x v="0"/>
    <x v="0"/>
    <x v="0"/>
    <x v="108"/>
    <x v="2"/>
    <n v="32216"/>
    <x v="0"/>
    <x v="0"/>
    <s v="Furnishings"/>
    <x v="2943"/>
    <n v="3"/>
    <x v="2"/>
    <n v="-22758"/>
  </r>
  <r>
    <x v="2"/>
    <x v="0"/>
    <x v="0"/>
    <x v="81"/>
    <x v="17"/>
    <n v="22204"/>
    <x v="0"/>
    <x v="1"/>
    <s v="Art"/>
    <x v="2944"/>
    <n v="6"/>
    <x v="0"/>
    <n v="180378"/>
  </r>
  <r>
    <x v="1"/>
    <x v="0"/>
    <x v="0"/>
    <x v="35"/>
    <x v="3"/>
    <n v="28205"/>
    <x v="0"/>
    <x v="1"/>
    <s v="Storage"/>
    <x v="2945"/>
    <n v="6"/>
    <x v="2"/>
    <n v="75762"/>
  </r>
  <r>
    <x v="1"/>
    <x v="0"/>
    <x v="0"/>
    <x v="35"/>
    <x v="3"/>
    <n v="28205"/>
    <x v="0"/>
    <x v="2"/>
    <s v="Machines"/>
    <x v="2946"/>
    <n v="3"/>
    <x v="5"/>
    <n v="-9449946"/>
  </r>
  <r>
    <x v="1"/>
    <x v="0"/>
    <x v="0"/>
    <x v="4"/>
    <x v="4"/>
    <n v="98103"/>
    <x v="1"/>
    <x v="1"/>
    <s v="Appliances"/>
    <x v="2947"/>
    <n v="4"/>
    <x v="0"/>
    <n v="212512"/>
  </r>
  <r>
    <x v="1"/>
    <x v="1"/>
    <x v="0"/>
    <x v="22"/>
    <x v="10"/>
    <n v="60623"/>
    <x v="2"/>
    <x v="1"/>
    <s v="Binders"/>
    <x v="943"/>
    <n v="5"/>
    <x v="3"/>
    <n v="-23892"/>
  </r>
  <r>
    <x v="1"/>
    <x v="0"/>
    <x v="0"/>
    <x v="389"/>
    <x v="2"/>
    <n v="33021"/>
    <x v="0"/>
    <x v="1"/>
    <s v="Paper"/>
    <x v="1578"/>
    <n v="3"/>
    <x v="2"/>
    <n v="40338"/>
  </r>
  <r>
    <x v="1"/>
    <x v="0"/>
    <x v="0"/>
    <x v="389"/>
    <x v="2"/>
    <n v="33021"/>
    <x v="0"/>
    <x v="1"/>
    <s v="Paper"/>
    <x v="12"/>
    <n v="3"/>
    <x v="2"/>
    <n v="56376"/>
  </r>
  <r>
    <x v="1"/>
    <x v="0"/>
    <x v="0"/>
    <x v="269"/>
    <x v="17"/>
    <n v="23320"/>
    <x v="0"/>
    <x v="1"/>
    <s v="Fasteners"/>
    <x v="47"/>
    <n v="9"/>
    <x v="0"/>
    <n v="216"/>
  </r>
  <r>
    <x v="1"/>
    <x v="0"/>
    <x v="0"/>
    <x v="269"/>
    <x v="17"/>
    <n v="23320"/>
    <x v="0"/>
    <x v="2"/>
    <s v="Machines"/>
    <x v="2590"/>
    <n v="3"/>
    <x v="0"/>
    <n v="902871"/>
  </r>
  <r>
    <x v="1"/>
    <x v="2"/>
    <x v="0"/>
    <x v="1"/>
    <x v="1"/>
    <n v="90036"/>
    <x v="1"/>
    <x v="1"/>
    <s v="Binders"/>
    <x v="2948"/>
    <n v="5"/>
    <x v="2"/>
    <n v="42045"/>
  </r>
  <r>
    <x v="1"/>
    <x v="2"/>
    <x v="0"/>
    <x v="1"/>
    <x v="1"/>
    <n v="90036"/>
    <x v="1"/>
    <x v="1"/>
    <s v="Storage"/>
    <x v="2949"/>
    <n v="7"/>
    <x v="0"/>
    <n v="2047682"/>
  </r>
  <r>
    <x v="1"/>
    <x v="0"/>
    <x v="0"/>
    <x v="166"/>
    <x v="17"/>
    <n v="22304"/>
    <x v="0"/>
    <x v="1"/>
    <s v="Fasteners"/>
    <x v="2770"/>
    <n v="7"/>
    <x v="0"/>
    <n v="1253"/>
  </r>
  <r>
    <x v="2"/>
    <x v="1"/>
    <x v="0"/>
    <x v="390"/>
    <x v="5"/>
    <n v="77536"/>
    <x v="2"/>
    <x v="1"/>
    <s v="Binders"/>
    <x v="2950"/>
    <n v="6"/>
    <x v="3"/>
    <n v="-10386"/>
  </r>
  <r>
    <x v="2"/>
    <x v="0"/>
    <x v="0"/>
    <x v="10"/>
    <x v="9"/>
    <n v="19120"/>
    <x v="3"/>
    <x v="1"/>
    <s v="Storage"/>
    <x v="2951"/>
    <n v="3"/>
    <x v="2"/>
    <n v="2337"/>
  </r>
  <r>
    <x v="2"/>
    <x v="0"/>
    <x v="0"/>
    <x v="10"/>
    <x v="9"/>
    <n v="19120"/>
    <x v="3"/>
    <x v="0"/>
    <s v="Furnishings"/>
    <x v="2864"/>
    <n v="5"/>
    <x v="2"/>
    <n v="13846"/>
  </r>
  <r>
    <x v="1"/>
    <x v="0"/>
    <x v="0"/>
    <x v="391"/>
    <x v="41"/>
    <n v="67212"/>
    <x v="2"/>
    <x v="1"/>
    <s v="Labels"/>
    <x v="1329"/>
    <n v="3"/>
    <x v="0"/>
    <n v="8694"/>
  </r>
  <r>
    <x v="1"/>
    <x v="0"/>
    <x v="0"/>
    <x v="297"/>
    <x v="12"/>
    <n v="48640"/>
    <x v="2"/>
    <x v="1"/>
    <s v="Binders"/>
    <x v="2952"/>
    <n v="9"/>
    <x v="0"/>
    <n v="264132"/>
  </r>
  <r>
    <x v="1"/>
    <x v="2"/>
    <x v="0"/>
    <x v="8"/>
    <x v="1"/>
    <n v="94110"/>
    <x v="1"/>
    <x v="1"/>
    <s v="Art"/>
    <x v="2953"/>
    <n v="7"/>
    <x v="0"/>
    <n v="5733"/>
  </r>
  <r>
    <x v="1"/>
    <x v="2"/>
    <x v="0"/>
    <x v="8"/>
    <x v="1"/>
    <n v="94110"/>
    <x v="1"/>
    <x v="1"/>
    <s v="Art"/>
    <x v="138"/>
    <n v="3"/>
    <x v="0"/>
    <n v="23814"/>
  </r>
  <r>
    <x v="1"/>
    <x v="2"/>
    <x v="0"/>
    <x v="8"/>
    <x v="1"/>
    <n v="94110"/>
    <x v="1"/>
    <x v="0"/>
    <s v="Chairs"/>
    <x v="2954"/>
    <n v="1"/>
    <x v="2"/>
    <n v="-135882"/>
  </r>
  <r>
    <x v="1"/>
    <x v="0"/>
    <x v="0"/>
    <x v="210"/>
    <x v="15"/>
    <n v="11520"/>
    <x v="3"/>
    <x v="0"/>
    <s v="Furnishings"/>
    <x v="790"/>
    <n v="3"/>
    <x v="0"/>
    <n v="64518"/>
  </r>
  <r>
    <x v="1"/>
    <x v="0"/>
    <x v="0"/>
    <x v="89"/>
    <x v="5"/>
    <n v="78745"/>
    <x v="2"/>
    <x v="1"/>
    <s v="Binders"/>
    <x v="2955"/>
    <n v="3"/>
    <x v="3"/>
    <n v="-151311"/>
  </r>
  <r>
    <x v="1"/>
    <x v="0"/>
    <x v="0"/>
    <x v="89"/>
    <x v="5"/>
    <n v="78745"/>
    <x v="2"/>
    <x v="1"/>
    <s v="Storage"/>
    <x v="2956"/>
    <n v="1"/>
    <x v="2"/>
    <n v="12005"/>
  </r>
  <r>
    <x v="1"/>
    <x v="0"/>
    <x v="0"/>
    <x v="89"/>
    <x v="5"/>
    <n v="78745"/>
    <x v="2"/>
    <x v="2"/>
    <s v="Accessories"/>
    <x v="2957"/>
    <n v="1"/>
    <x v="2"/>
    <n v="-207"/>
  </r>
  <r>
    <x v="1"/>
    <x v="0"/>
    <x v="0"/>
    <x v="89"/>
    <x v="5"/>
    <n v="78745"/>
    <x v="2"/>
    <x v="1"/>
    <s v="Storage"/>
    <x v="1707"/>
    <n v="4"/>
    <x v="2"/>
    <n v="-583056"/>
  </r>
  <r>
    <x v="1"/>
    <x v="0"/>
    <x v="0"/>
    <x v="10"/>
    <x v="9"/>
    <n v="19134"/>
    <x v="3"/>
    <x v="1"/>
    <s v="Labels"/>
    <x v="2958"/>
    <n v="5"/>
    <x v="2"/>
    <n v="98685"/>
  </r>
  <r>
    <x v="1"/>
    <x v="0"/>
    <x v="0"/>
    <x v="10"/>
    <x v="9"/>
    <n v="19134"/>
    <x v="3"/>
    <x v="1"/>
    <s v="Paper"/>
    <x v="12"/>
    <n v="3"/>
    <x v="2"/>
    <n v="54432"/>
  </r>
  <r>
    <x v="1"/>
    <x v="0"/>
    <x v="0"/>
    <x v="10"/>
    <x v="9"/>
    <n v="19134"/>
    <x v="3"/>
    <x v="1"/>
    <s v="Envelopes"/>
    <x v="318"/>
    <n v="3"/>
    <x v="2"/>
    <n v="16524"/>
  </r>
  <r>
    <x v="1"/>
    <x v="1"/>
    <x v="0"/>
    <x v="39"/>
    <x v="18"/>
    <n v="37620"/>
    <x v="0"/>
    <x v="1"/>
    <s v="Binders"/>
    <x v="1736"/>
    <n v="4"/>
    <x v="6"/>
    <n v="-279312"/>
  </r>
  <r>
    <x v="1"/>
    <x v="1"/>
    <x v="0"/>
    <x v="39"/>
    <x v="18"/>
    <n v="37620"/>
    <x v="0"/>
    <x v="1"/>
    <s v="Binders"/>
    <x v="1716"/>
    <n v="3"/>
    <x v="6"/>
    <n v="-19656"/>
  </r>
  <r>
    <x v="0"/>
    <x v="0"/>
    <x v="0"/>
    <x v="10"/>
    <x v="9"/>
    <n v="19140"/>
    <x v="3"/>
    <x v="2"/>
    <s v="Accessories"/>
    <x v="719"/>
    <n v="2"/>
    <x v="2"/>
    <n v="5998"/>
  </r>
  <r>
    <x v="0"/>
    <x v="0"/>
    <x v="0"/>
    <x v="10"/>
    <x v="9"/>
    <n v="19140"/>
    <x v="3"/>
    <x v="1"/>
    <s v="Binders"/>
    <x v="2959"/>
    <n v="6"/>
    <x v="6"/>
    <n v="-199824"/>
  </r>
  <r>
    <x v="1"/>
    <x v="1"/>
    <x v="0"/>
    <x v="22"/>
    <x v="10"/>
    <n v="60610"/>
    <x v="2"/>
    <x v="1"/>
    <s v="Paper"/>
    <x v="914"/>
    <n v="3"/>
    <x v="2"/>
    <n v="51012"/>
  </r>
  <r>
    <x v="1"/>
    <x v="0"/>
    <x v="0"/>
    <x v="38"/>
    <x v="32"/>
    <n v="31907"/>
    <x v="0"/>
    <x v="1"/>
    <s v="Art"/>
    <x v="1334"/>
    <n v="3"/>
    <x v="0"/>
    <n v="37236"/>
  </r>
  <r>
    <x v="1"/>
    <x v="0"/>
    <x v="0"/>
    <x v="20"/>
    <x v="15"/>
    <n v="10035"/>
    <x v="3"/>
    <x v="2"/>
    <s v="Phones"/>
    <x v="2352"/>
    <n v="3"/>
    <x v="0"/>
    <n v="1349925"/>
  </r>
  <r>
    <x v="1"/>
    <x v="0"/>
    <x v="0"/>
    <x v="20"/>
    <x v="15"/>
    <n v="10035"/>
    <x v="3"/>
    <x v="1"/>
    <s v="Storage"/>
    <x v="2287"/>
    <n v="2"/>
    <x v="0"/>
    <n v="58708"/>
  </r>
  <r>
    <x v="1"/>
    <x v="0"/>
    <x v="0"/>
    <x v="18"/>
    <x v="38"/>
    <n v="3820"/>
    <x v="3"/>
    <x v="1"/>
    <s v="Labels"/>
    <x v="1026"/>
    <n v="4"/>
    <x v="0"/>
    <n v="75992"/>
  </r>
  <r>
    <x v="1"/>
    <x v="0"/>
    <x v="0"/>
    <x v="18"/>
    <x v="38"/>
    <n v="3820"/>
    <x v="3"/>
    <x v="1"/>
    <s v="Binders"/>
    <x v="2960"/>
    <n v="3"/>
    <x v="0"/>
    <n v="3158118"/>
  </r>
  <r>
    <x v="2"/>
    <x v="1"/>
    <x v="0"/>
    <x v="34"/>
    <x v="22"/>
    <n v="80013"/>
    <x v="1"/>
    <x v="2"/>
    <s v="Accessories"/>
    <x v="2961"/>
    <n v="7"/>
    <x v="2"/>
    <n v="-147931"/>
  </r>
  <r>
    <x v="2"/>
    <x v="1"/>
    <x v="0"/>
    <x v="34"/>
    <x v="22"/>
    <n v="80013"/>
    <x v="1"/>
    <x v="1"/>
    <s v="Storage"/>
    <x v="2962"/>
    <n v="9"/>
    <x v="2"/>
    <n v="147546"/>
  </r>
  <r>
    <x v="1"/>
    <x v="1"/>
    <x v="0"/>
    <x v="85"/>
    <x v="15"/>
    <n v="11561"/>
    <x v="3"/>
    <x v="1"/>
    <s v="Paper"/>
    <x v="532"/>
    <n v="3"/>
    <x v="0"/>
    <n v="93312"/>
  </r>
  <r>
    <x v="2"/>
    <x v="0"/>
    <x v="0"/>
    <x v="45"/>
    <x v="1"/>
    <n v="91104"/>
    <x v="1"/>
    <x v="1"/>
    <s v="Storage"/>
    <x v="1024"/>
    <n v="4"/>
    <x v="0"/>
    <n v="82992"/>
  </r>
  <r>
    <x v="2"/>
    <x v="0"/>
    <x v="0"/>
    <x v="45"/>
    <x v="1"/>
    <n v="91104"/>
    <x v="1"/>
    <x v="0"/>
    <s v="Chairs"/>
    <x v="2963"/>
    <n v="2"/>
    <x v="2"/>
    <n v="-650352"/>
  </r>
  <r>
    <x v="2"/>
    <x v="2"/>
    <x v="0"/>
    <x v="123"/>
    <x v="16"/>
    <n v="85204"/>
    <x v="1"/>
    <x v="1"/>
    <s v="Paper"/>
    <x v="275"/>
    <n v="6"/>
    <x v="2"/>
    <n v="108864"/>
  </r>
  <r>
    <x v="2"/>
    <x v="2"/>
    <x v="0"/>
    <x v="123"/>
    <x v="16"/>
    <n v="85204"/>
    <x v="1"/>
    <x v="1"/>
    <s v="Paper"/>
    <x v="1501"/>
    <n v="3"/>
    <x v="2"/>
    <n v="178152"/>
  </r>
  <r>
    <x v="1"/>
    <x v="0"/>
    <x v="0"/>
    <x v="201"/>
    <x v="1"/>
    <n v="93727"/>
    <x v="1"/>
    <x v="1"/>
    <s v="Storage"/>
    <x v="5"/>
    <n v="7"/>
    <x v="0"/>
    <n v="9772"/>
  </r>
  <r>
    <x v="3"/>
    <x v="0"/>
    <x v="0"/>
    <x v="29"/>
    <x v="20"/>
    <n v="29203"/>
    <x v="0"/>
    <x v="1"/>
    <s v="Binders"/>
    <x v="1143"/>
    <n v="2"/>
    <x v="0"/>
    <n v="6532"/>
  </r>
  <r>
    <x v="3"/>
    <x v="0"/>
    <x v="0"/>
    <x v="29"/>
    <x v="20"/>
    <n v="29203"/>
    <x v="0"/>
    <x v="1"/>
    <s v="Paper"/>
    <x v="91"/>
    <n v="2"/>
    <x v="0"/>
    <n v="62208"/>
  </r>
  <r>
    <x v="3"/>
    <x v="0"/>
    <x v="0"/>
    <x v="29"/>
    <x v="20"/>
    <n v="29203"/>
    <x v="0"/>
    <x v="1"/>
    <s v="Binders"/>
    <x v="2351"/>
    <n v="2"/>
    <x v="0"/>
    <n v="280032"/>
  </r>
  <r>
    <x v="2"/>
    <x v="2"/>
    <x v="0"/>
    <x v="157"/>
    <x v="1"/>
    <n v="92704"/>
    <x v="1"/>
    <x v="1"/>
    <s v="Art"/>
    <x v="2324"/>
    <n v="2"/>
    <x v="0"/>
    <n v="15764"/>
  </r>
  <r>
    <x v="1"/>
    <x v="1"/>
    <x v="0"/>
    <x v="29"/>
    <x v="20"/>
    <n v="29203"/>
    <x v="0"/>
    <x v="2"/>
    <s v="Phones"/>
    <x v="2964"/>
    <n v="5"/>
    <x v="0"/>
    <n v="163787"/>
  </r>
  <r>
    <x v="1"/>
    <x v="1"/>
    <x v="0"/>
    <x v="29"/>
    <x v="20"/>
    <n v="29203"/>
    <x v="0"/>
    <x v="1"/>
    <s v="Paper"/>
    <x v="1203"/>
    <n v="3"/>
    <x v="0"/>
    <n v="602553"/>
  </r>
  <r>
    <x v="0"/>
    <x v="0"/>
    <x v="0"/>
    <x v="1"/>
    <x v="1"/>
    <n v="90045"/>
    <x v="1"/>
    <x v="1"/>
    <s v="Paper"/>
    <x v="2965"/>
    <n v="5"/>
    <x v="0"/>
    <n v="217845"/>
  </r>
  <r>
    <x v="1"/>
    <x v="2"/>
    <x v="0"/>
    <x v="8"/>
    <x v="1"/>
    <n v="94109"/>
    <x v="1"/>
    <x v="1"/>
    <s v="Binders"/>
    <x v="2554"/>
    <n v="9"/>
    <x v="2"/>
    <n v="54288"/>
  </r>
  <r>
    <x v="1"/>
    <x v="0"/>
    <x v="0"/>
    <x v="12"/>
    <x v="5"/>
    <n v="77036"/>
    <x v="2"/>
    <x v="1"/>
    <s v="Binders"/>
    <x v="2966"/>
    <n v="5"/>
    <x v="3"/>
    <n v="-636"/>
  </r>
  <r>
    <x v="1"/>
    <x v="2"/>
    <x v="0"/>
    <x v="20"/>
    <x v="15"/>
    <n v="10035"/>
    <x v="3"/>
    <x v="2"/>
    <s v="Accessories"/>
    <x v="2967"/>
    <n v="4"/>
    <x v="0"/>
    <n v="1151856"/>
  </r>
  <r>
    <x v="1"/>
    <x v="2"/>
    <x v="0"/>
    <x v="20"/>
    <x v="15"/>
    <n v="10035"/>
    <x v="3"/>
    <x v="1"/>
    <s v="Paper"/>
    <x v="338"/>
    <n v="3"/>
    <x v="0"/>
    <n v="7668"/>
  </r>
  <r>
    <x v="1"/>
    <x v="2"/>
    <x v="0"/>
    <x v="20"/>
    <x v="15"/>
    <n v="10035"/>
    <x v="3"/>
    <x v="1"/>
    <s v="Storage"/>
    <x v="2968"/>
    <n v="3"/>
    <x v="0"/>
    <n v="103473"/>
  </r>
  <r>
    <x v="2"/>
    <x v="1"/>
    <x v="0"/>
    <x v="47"/>
    <x v="31"/>
    <n v="2038"/>
    <x v="3"/>
    <x v="0"/>
    <s v="Bookcases"/>
    <x v="2969"/>
    <n v="1"/>
    <x v="0"/>
    <n v="20485"/>
  </r>
  <r>
    <x v="2"/>
    <x v="0"/>
    <x v="0"/>
    <x v="248"/>
    <x v="39"/>
    <n v="21215"/>
    <x v="3"/>
    <x v="2"/>
    <s v="Accessories"/>
    <x v="1478"/>
    <n v="6"/>
    <x v="0"/>
    <n v="9816"/>
  </r>
  <r>
    <x v="1"/>
    <x v="1"/>
    <x v="0"/>
    <x v="392"/>
    <x v="5"/>
    <n v="78501"/>
    <x v="2"/>
    <x v="1"/>
    <s v="Binders"/>
    <x v="2970"/>
    <n v="7"/>
    <x v="3"/>
    <n v="-106547"/>
  </r>
  <r>
    <x v="1"/>
    <x v="1"/>
    <x v="0"/>
    <x v="392"/>
    <x v="5"/>
    <n v="78501"/>
    <x v="2"/>
    <x v="1"/>
    <s v="Binders"/>
    <x v="2782"/>
    <n v="1"/>
    <x v="3"/>
    <n v="-32934"/>
  </r>
  <r>
    <x v="1"/>
    <x v="1"/>
    <x v="0"/>
    <x v="392"/>
    <x v="5"/>
    <n v="78501"/>
    <x v="2"/>
    <x v="1"/>
    <s v="Storage"/>
    <x v="431"/>
    <n v="2"/>
    <x v="2"/>
    <n v="6696"/>
  </r>
  <r>
    <x v="0"/>
    <x v="1"/>
    <x v="0"/>
    <x v="393"/>
    <x v="23"/>
    <n v="52240"/>
    <x v="2"/>
    <x v="1"/>
    <s v="Paper"/>
    <x v="1017"/>
    <n v="1"/>
    <x v="0"/>
    <n v="44955"/>
  </r>
  <r>
    <x v="1"/>
    <x v="0"/>
    <x v="0"/>
    <x v="46"/>
    <x v="13"/>
    <n v="19711"/>
    <x v="3"/>
    <x v="2"/>
    <s v="Copiers"/>
    <x v="2971"/>
    <n v="3"/>
    <x v="0"/>
    <n v="50399856"/>
  </r>
  <r>
    <x v="3"/>
    <x v="0"/>
    <x v="0"/>
    <x v="12"/>
    <x v="5"/>
    <n v="77070"/>
    <x v="2"/>
    <x v="1"/>
    <s v="Paper"/>
    <x v="2896"/>
    <n v="5"/>
    <x v="2"/>
    <n v="66"/>
  </r>
  <r>
    <x v="1"/>
    <x v="1"/>
    <x v="0"/>
    <x v="394"/>
    <x v="45"/>
    <n v="83704"/>
    <x v="1"/>
    <x v="0"/>
    <s v="Tables"/>
    <x v="2972"/>
    <n v="2"/>
    <x v="0"/>
    <n v="1601766"/>
  </r>
  <r>
    <x v="1"/>
    <x v="1"/>
    <x v="0"/>
    <x v="394"/>
    <x v="45"/>
    <n v="83704"/>
    <x v="1"/>
    <x v="2"/>
    <s v="Phones"/>
    <x v="2973"/>
    <n v="3"/>
    <x v="2"/>
    <n v="228582"/>
  </r>
  <r>
    <x v="1"/>
    <x v="0"/>
    <x v="0"/>
    <x v="70"/>
    <x v="1"/>
    <n v="92105"/>
    <x v="1"/>
    <x v="1"/>
    <s v="Art"/>
    <x v="2974"/>
    <n v="2"/>
    <x v="0"/>
    <n v="150742"/>
  </r>
  <r>
    <x v="1"/>
    <x v="0"/>
    <x v="0"/>
    <x v="1"/>
    <x v="1"/>
    <n v="90032"/>
    <x v="1"/>
    <x v="0"/>
    <s v="Furnishings"/>
    <x v="2975"/>
    <n v="5"/>
    <x v="0"/>
    <n v="10374"/>
  </r>
  <r>
    <x v="0"/>
    <x v="0"/>
    <x v="0"/>
    <x v="20"/>
    <x v="15"/>
    <n v="10024"/>
    <x v="3"/>
    <x v="1"/>
    <s v="Labels"/>
    <x v="2367"/>
    <n v="3"/>
    <x v="0"/>
    <n v="103071"/>
  </r>
  <r>
    <x v="1"/>
    <x v="0"/>
    <x v="0"/>
    <x v="10"/>
    <x v="9"/>
    <n v="19134"/>
    <x v="3"/>
    <x v="1"/>
    <s v="Appliances"/>
    <x v="2976"/>
    <n v="4"/>
    <x v="2"/>
    <n v="937688"/>
  </r>
  <r>
    <x v="1"/>
    <x v="0"/>
    <x v="0"/>
    <x v="10"/>
    <x v="9"/>
    <n v="19134"/>
    <x v="3"/>
    <x v="1"/>
    <s v="Binders"/>
    <x v="2977"/>
    <n v="4"/>
    <x v="6"/>
    <n v="-145536"/>
  </r>
  <r>
    <x v="3"/>
    <x v="2"/>
    <x v="0"/>
    <x v="20"/>
    <x v="15"/>
    <n v="10024"/>
    <x v="3"/>
    <x v="1"/>
    <s v="Labels"/>
    <x v="1953"/>
    <n v="1"/>
    <x v="0"/>
    <n v="34357"/>
  </r>
  <r>
    <x v="3"/>
    <x v="2"/>
    <x v="0"/>
    <x v="20"/>
    <x v="15"/>
    <n v="10024"/>
    <x v="3"/>
    <x v="2"/>
    <s v="Copiers"/>
    <x v="2978"/>
    <n v="2"/>
    <x v="2"/>
    <n v="249995"/>
  </r>
  <r>
    <x v="3"/>
    <x v="2"/>
    <x v="0"/>
    <x v="20"/>
    <x v="15"/>
    <n v="10024"/>
    <x v="3"/>
    <x v="1"/>
    <s v="Paper"/>
    <x v="512"/>
    <n v="6"/>
    <x v="0"/>
    <n v="189888"/>
  </r>
  <r>
    <x v="3"/>
    <x v="2"/>
    <x v="0"/>
    <x v="20"/>
    <x v="15"/>
    <n v="10024"/>
    <x v="3"/>
    <x v="1"/>
    <s v="Paper"/>
    <x v="2246"/>
    <n v="7"/>
    <x v="0"/>
    <n v="849436"/>
  </r>
  <r>
    <x v="0"/>
    <x v="0"/>
    <x v="0"/>
    <x v="395"/>
    <x v="34"/>
    <n v="2920"/>
    <x v="3"/>
    <x v="1"/>
    <s v="Art"/>
    <x v="2979"/>
    <n v="5"/>
    <x v="0"/>
    <n v="18715"/>
  </r>
  <r>
    <x v="0"/>
    <x v="0"/>
    <x v="0"/>
    <x v="395"/>
    <x v="34"/>
    <n v="2920"/>
    <x v="3"/>
    <x v="1"/>
    <s v="Paper"/>
    <x v="990"/>
    <n v="2"/>
    <x v="0"/>
    <n v="47752"/>
  </r>
  <r>
    <x v="0"/>
    <x v="0"/>
    <x v="0"/>
    <x v="395"/>
    <x v="34"/>
    <n v="2920"/>
    <x v="3"/>
    <x v="0"/>
    <s v="Furnishings"/>
    <x v="1728"/>
    <n v="2"/>
    <x v="0"/>
    <n v="42804"/>
  </r>
  <r>
    <x v="0"/>
    <x v="0"/>
    <x v="0"/>
    <x v="395"/>
    <x v="34"/>
    <n v="2920"/>
    <x v="3"/>
    <x v="1"/>
    <s v="Binders"/>
    <x v="2980"/>
    <n v="2"/>
    <x v="0"/>
    <n v="156768"/>
  </r>
  <r>
    <x v="0"/>
    <x v="0"/>
    <x v="0"/>
    <x v="395"/>
    <x v="34"/>
    <n v="2920"/>
    <x v="3"/>
    <x v="0"/>
    <s v="Furnishings"/>
    <x v="2981"/>
    <n v="3"/>
    <x v="0"/>
    <n v="77748"/>
  </r>
  <r>
    <x v="0"/>
    <x v="0"/>
    <x v="0"/>
    <x v="395"/>
    <x v="34"/>
    <n v="2920"/>
    <x v="3"/>
    <x v="0"/>
    <s v="Chairs"/>
    <x v="2982"/>
    <n v="5"/>
    <x v="0"/>
    <n v="48147"/>
  </r>
  <r>
    <x v="0"/>
    <x v="0"/>
    <x v="0"/>
    <x v="395"/>
    <x v="34"/>
    <n v="2920"/>
    <x v="3"/>
    <x v="0"/>
    <s v="Tables"/>
    <x v="2983"/>
    <n v="1"/>
    <x v="4"/>
    <n v="-606078"/>
  </r>
  <r>
    <x v="1"/>
    <x v="0"/>
    <x v="0"/>
    <x v="22"/>
    <x v="10"/>
    <n v="60623"/>
    <x v="2"/>
    <x v="1"/>
    <s v="Paper"/>
    <x v="2773"/>
    <n v="2"/>
    <x v="2"/>
    <n v="4995"/>
  </r>
  <r>
    <x v="0"/>
    <x v="0"/>
    <x v="0"/>
    <x v="102"/>
    <x v="0"/>
    <n v="40475"/>
    <x v="0"/>
    <x v="1"/>
    <s v="Paper"/>
    <x v="1915"/>
    <n v="3"/>
    <x v="0"/>
    <n v="4239"/>
  </r>
  <r>
    <x v="0"/>
    <x v="0"/>
    <x v="0"/>
    <x v="102"/>
    <x v="0"/>
    <n v="40475"/>
    <x v="0"/>
    <x v="1"/>
    <s v="Art"/>
    <x v="2469"/>
    <n v="2"/>
    <x v="0"/>
    <n v="19024"/>
  </r>
  <r>
    <x v="0"/>
    <x v="0"/>
    <x v="0"/>
    <x v="102"/>
    <x v="0"/>
    <n v="40475"/>
    <x v="0"/>
    <x v="1"/>
    <s v="Paper"/>
    <x v="331"/>
    <n v="2"/>
    <x v="0"/>
    <n v="115432"/>
  </r>
  <r>
    <x v="1"/>
    <x v="0"/>
    <x v="0"/>
    <x v="313"/>
    <x v="14"/>
    <n v="46544"/>
    <x v="2"/>
    <x v="1"/>
    <s v="Binders"/>
    <x v="1334"/>
    <n v="3"/>
    <x v="0"/>
    <n v="642"/>
  </r>
  <r>
    <x v="1"/>
    <x v="0"/>
    <x v="0"/>
    <x v="145"/>
    <x v="15"/>
    <n v="10550"/>
    <x v="3"/>
    <x v="1"/>
    <s v="Envelopes"/>
    <x v="2984"/>
    <n v="4"/>
    <x v="0"/>
    <n v="292716"/>
  </r>
  <r>
    <x v="1"/>
    <x v="1"/>
    <x v="0"/>
    <x v="1"/>
    <x v="1"/>
    <n v="90004"/>
    <x v="1"/>
    <x v="1"/>
    <s v="Labels"/>
    <x v="353"/>
    <n v="3"/>
    <x v="0"/>
    <n v="44352"/>
  </r>
  <r>
    <x v="2"/>
    <x v="1"/>
    <x v="0"/>
    <x v="8"/>
    <x v="1"/>
    <n v="94110"/>
    <x v="1"/>
    <x v="0"/>
    <s v="Bookcases"/>
    <x v="2985"/>
    <n v="8"/>
    <x v="11"/>
    <n v="85176"/>
  </r>
  <r>
    <x v="2"/>
    <x v="1"/>
    <x v="0"/>
    <x v="8"/>
    <x v="1"/>
    <n v="94110"/>
    <x v="1"/>
    <x v="2"/>
    <s v="Machines"/>
    <x v="2986"/>
    <n v="2"/>
    <x v="2"/>
    <n v="3599988"/>
  </r>
  <r>
    <x v="0"/>
    <x v="0"/>
    <x v="0"/>
    <x v="4"/>
    <x v="4"/>
    <n v="98103"/>
    <x v="1"/>
    <x v="1"/>
    <s v="Paper"/>
    <x v="607"/>
    <n v="2"/>
    <x v="0"/>
    <n v="182112"/>
  </r>
  <r>
    <x v="0"/>
    <x v="0"/>
    <x v="0"/>
    <x v="4"/>
    <x v="4"/>
    <n v="98103"/>
    <x v="1"/>
    <x v="1"/>
    <s v="Binders"/>
    <x v="2063"/>
    <n v="6"/>
    <x v="2"/>
    <n v="66294"/>
  </r>
  <r>
    <x v="0"/>
    <x v="0"/>
    <x v="0"/>
    <x v="4"/>
    <x v="4"/>
    <n v="98103"/>
    <x v="1"/>
    <x v="2"/>
    <s v="Machines"/>
    <x v="2987"/>
    <n v="5"/>
    <x v="2"/>
    <n v="1302075"/>
  </r>
  <r>
    <x v="0"/>
    <x v="0"/>
    <x v="0"/>
    <x v="4"/>
    <x v="4"/>
    <n v="98103"/>
    <x v="1"/>
    <x v="1"/>
    <s v="Storage"/>
    <x v="2988"/>
    <n v="2"/>
    <x v="0"/>
    <n v="10296"/>
  </r>
  <r>
    <x v="0"/>
    <x v="0"/>
    <x v="0"/>
    <x v="4"/>
    <x v="4"/>
    <n v="98103"/>
    <x v="1"/>
    <x v="0"/>
    <s v="Bookcases"/>
    <x v="2989"/>
    <n v="3"/>
    <x v="0"/>
    <n v="418608"/>
  </r>
  <r>
    <x v="2"/>
    <x v="0"/>
    <x v="0"/>
    <x v="94"/>
    <x v="10"/>
    <n v="62301"/>
    <x v="2"/>
    <x v="1"/>
    <s v="Binders"/>
    <x v="2990"/>
    <n v="2"/>
    <x v="3"/>
    <n v="-32406"/>
  </r>
  <r>
    <x v="1"/>
    <x v="1"/>
    <x v="0"/>
    <x v="22"/>
    <x v="10"/>
    <n v="60623"/>
    <x v="2"/>
    <x v="0"/>
    <s v="Furnishings"/>
    <x v="2991"/>
    <n v="3"/>
    <x v="7"/>
    <n v="-424926"/>
  </r>
  <r>
    <x v="1"/>
    <x v="0"/>
    <x v="0"/>
    <x v="37"/>
    <x v="23"/>
    <n v="50322"/>
    <x v="2"/>
    <x v="1"/>
    <s v="Fasteners"/>
    <x v="1868"/>
    <n v="4"/>
    <x v="0"/>
    <n v="215824"/>
  </r>
  <r>
    <x v="1"/>
    <x v="2"/>
    <x v="0"/>
    <x v="4"/>
    <x v="4"/>
    <n v="98103"/>
    <x v="1"/>
    <x v="0"/>
    <s v="Chairs"/>
    <x v="2992"/>
    <n v="1"/>
    <x v="2"/>
    <n v="-69282"/>
  </r>
  <r>
    <x v="2"/>
    <x v="1"/>
    <x v="0"/>
    <x v="102"/>
    <x v="14"/>
    <n v="47374"/>
    <x v="2"/>
    <x v="1"/>
    <s v="Paper"/>
    <x v="2993"/>
    <n v="1"/>
    <x v="0"/>
    <n v="103408"/>
  </r>
  <r>
    <x v="1"/>
    <x v="1"/>
    <x v="0"/>
    <x v="61"/>
    <x v="5"/>
    <n v="75220"/>
    <x v="2"/>
    <x v="0"/>
    <s v="Furnishings"/>
    <x v="2994"/>
    <n v="9"/>
    <x v="7"/>
    <n v="-3486294"/>
  </r>
  <r>
    <x v="1"/>
    <x v="1"/>
    <x v="0"/>
    <x v="61"/>
    <x v="5"/>
    <n v="75220"/>
    <x v="2"/>
    <x v="1"/>
    <s v="Binders"/>
    <x v="2995"/>
    <n v="9"/>
    <x v="3"/>
    <n v="-176607"/>
  </r>
  <r>
    <x v="1"/>
    <x v="1"/>
    <x v="0"/>
    <x v="61"/>
    <x v="5"/>
    <n v="75220"/>
    <x v="2"/>
    <x v="1"/>
    <s v="Paper"/>
    <x v="12"/>
    <n v="3"/>
    <x v="2"/>
    <n v="56376"/>
  </r>
  <r>
    <x v="1"/>
    <x v="1"/>
    <x v="0"/>
    <x v="61"/>
    <x v="5"/>
    <n v="75220"/>
    <x v="2"/>
    <x v="1"/>
    <s v="Paper"/>
    <x v="275"/>
    <n v="6"/>
    <x v="2"/>
    <n v="112752"/>
  </r>
  <r>
    <x v="1"/>
    <x v="1"/>
    <x v="0"/>
    <x v="61"/>
    <x v="5"/>
    <n v="75220"/>
    <x v="2"/>
    <x v="1"/>
    <s v="Binders"/>
    <x v="2996"/>
    <n v="1"/>
    <x v="3"/>
    <n v="-104214"/>
  </r>
  <r>
    <x v="2"/>
    <x v="2"/>
    <x v="0"/>
    <x v="10"/>
    <x v="9"/>
    <n v="19143"/>
    <x v="3"/>
    <x v="1"/>
    <s v="Paper"/>
    <x v="1330"/>
    <n v="3"/>
    <x v="2"/>
    <n v="41151"/>
  </r>
  <r>
    <x v="2"/>
    <x v="2"/>
    <x v="0"/>
    <x v="10"/>
    <x v="9"/>
    <n v="19143"/>
    <x v="3"/>
    <x v="1"/>
    <s v="Labels"/>
    <x v="2997"/>
    <n v="9"/>
    <x v="2"/>
    <n v="70227"/>
  </r>
  <r>
    <x v="1"/>
    <x v="2"/>
    <x v="0"/>
    <x v="179"/>
    <x v="10"/>
    <n v="61107"/>
    <x v="2"/>
    <x v="1"/>
    <s v="Binders"/>
    <x v="2998"/>
    <n v="4"/>
    <x v="3"/>
    <n v="-188364"/>
  </r>
  <r>
    <x v="0"/>
    <x v="1"/>
    <x v="0"/>
    <x v="10"/>
    <x v="9"/>
    <n v="19134"/>
    <x v="3"/>
    <x v="1"/>
    <s v="Art"/>
    <x v="2434"/>
    <n v="7"/>
    <x v="2"/>
    <n v="7056"/>
  </r>
  <r>
    <x v="2"/>
    <x v="2"/>
    <x v="0"/>
    <x v="4"/>
    <x v="4"/>
    <n v="98105"/>
    <x v="1"/>
    <x v="1"/>
    <s v="Art"/>
    <x v="2999"/>
    <n v="1"/>
    <x v="0"/>
    <n v="5949"/>
  </r>
  <r>
    <x v="1"/>
    <x v="1"/>
    <x v="0"/>
    <x v="354"/>
    <x v="12"/>
    <n v="49505"/>
    <x v="2"/>
    <x v="1"/>
    <s v="Paper"/>
    <x v="1385"/>
    <n v="2"/>
    <x v="0"/>
    <n v="100656"/>
  </r>
  <r>
    <x v="1"/>
    <x v="2"/>
    <x v="0"/>
    <x v="1"/>
    <x v="1"/>
    <n v="90004"/>
    <x v="1"/>
    <x v="1"/>
    <s v="Appliances"/>
    <x v="2704"/>
    <n v="4"/>
    <x v="0"/>
    <n v="118584"/>
  </r>
  <r>
    <x v="1"/>
    <x v="2"/>
    <x v="0"/>
    <x v="1"/>
    <x v="1"/>
    <n v="90004"/>
    <x v="1"/>
    <x v="1"/>
    <s v="Binders"/>
    <x v="3000"/>
    <n v="3"/>
    <x v="2"/>
    <n v="65754"/>
  </r>
  <r>
    <x v="2"/>
    <x v="2"/>
    <x v="0"/>
    <x v="24"/>
    <x v="17"/>
    <n v="22153"/>
    <x v="0"/>
    <x v="2"/>
    <s v="Phones"/>
    <x v="145"/>
    <n v="3"/>
    <x v="0"/>
    <n v="59988"/>
  </r>
  <r>
    <x v="2"/>
    <x v="2"/>
    <x v="0"/>
    <x v="24"/>
    <x v="17"/>
    <n v="22153"/>
    <x v="0"/>
    <x v="1"/>
    <s v="Paper"/>
    <x v="3001"/>
    <n v="3"/>
    <x v="0"/>
    <n v="130707"/>
  </r>
  <r>
    <x v="1"/>
    <x v="1"/>
    <x v="0"/>
    <x v="1"/>
    <x v="1"/>
    <n v="90036"/>
    <x v="1"/>
    <x v="2"/>
    <s v="Accessories"/>
    <x v="153"/>
    <n v="3"/>
    <x v="0"/>
    <n v="8619"/>
  </r>
  <r>
    <x v="1"/>
    <x v="2"/>
    <x v="0"/>
    <x v="248"/>
    <x v="39"/>
    <n v="21215"/>
    <x v="3"/>
    <x v="1"/>
    <s v="Art"/>
    <x v="1191"/>
    <n v="1"/>
    <x v="0"/>
    <n v="738"/>
  </r>
  <r>
    <x v="1"/>
    <x v="2"/>
    <x v="0"/>
    <x v="248"/>
    <x v="39"/>
    <n v="21215"/>
    <x v="3"/>
    <x v="0"/>
    <s v="Furnishings"/>
    <x v="597"/>
    <n v="5"/>
    <x v="0"/>
    <n v="272792"/>
  </r>
  <r>
    <x v="1"/>
    <x v="2"/>
    <x v="0"/>
    <x v="248"/>
    <x v="39"/>
    <n v="21215"/>
    <x v="3"/>
    <x v="0"/>
    <s v="Furnishings"/>
    <x v="3002"/>
    <n v="5"/>
    <x v="0"/>
    <n v="7524"/>
  </r>
  <r>
    <x v="0"/>
    <x v="0"/>
    <x v="0"/>
    <x v="54"/>
    <x v="29"/>
    <n v="6824"/>
    <x v="3"/>
    <x v="1"/>
    <s v="Binders"/>
    <x v="1745"/>
    <n v="6"/>
    <x v="0"/>
    <n v="405168"/>
  </r>
  <r>
    <x v="0"/>
    <x v="0"/>
    <x v="0"/>
    <x v="54"/>
    <x v="29"/>
    <n v="6824"/>
    <x v="3"/>
    <x v="0"/>
    <s v="Chairs"/>
    <x v="3003"/>
    <n v="4"/>
    <x v="0"/>
    <n v="150384"/>
  </r>
  <r>
    <x v="3"/>
    <x v="1"/>
    <x v="0"/>
    <x v="20"/>
    <x v="15"/>
    <n v="10011"/>
    <x v="3"/>
    <x v="0"/>
    <s v="Chairs"/>
    <x v="3004"/>
    <n v="7"/>
    <x v="9"/>
    <n v="1774206"/>
  </r>
  <r>
    <x v="3"/>
    <x v="0"/>
    <x v="0"/>
    <x v="121"/>
    <x v="2"/>
    <n v="33801"/>
    <x v="0"/>
    <x v="2"/>
    <s v="Phones"/>
    <x v="3005"/>
    <n v="7"/>
    <x v="2"/>
    <n v="-132867"/>
  </r>
  <r>
    <x v="3"/>
    <x v="0"/>
    <x v="0"/>
    <x v="121"/>
    <x v="2"/>
    <n v="33801"/>
    <x v="0"/>
    <x v="1"/>
    <s v="Art"/>
    <x v="1376"/>
    <n v="2"/>
    <x v="2"/>
    <n v="22712"/>
  </r>
  <r>
    <x v="3"/>
    <x v="0"/>
    <x v="0"/>
    <x v="121"/>
    <x v="2"/>
    <n v="33801"/>
    <x v="0"/>
    <x v="2"/>
    <s v="Phones"/>
    <x v="3006"/>
    <n v="2"/>
    <x v="2"/>
    <n v="10346"/>
  </r>
  <r>
    <x v="2"/>
    <x v="0"/>
    <x v="0"/>
    <x v="210"/>
    <x v="10"/>
    <n v="61032"/>
    <x v="2"/>
    <x v="1"/>
    <s v="Paper"/>
    <x v="907"/>
    <n v="3"/>
    <x v="2"/>
    <n v="205764"/>
  </r>
  <r>
    <x v="2"/>
    <x v="0"/>
    <x v="0"/>
    <x v="210"/>
    <x v="10"/>
    <n v="61032"/>
    <x v="2"/>
    <x v="1"/>
    <s v="Binders"/>
    <x v="3007"/>
    <n v="4"/>
    <x v="3"/>
    <n v="-145176"/>
  </r>
  <r>
    <x v="2"/>
    <x v="0"/>
    <x v="0"/>
    <x v="210"/>
    <x v="10"/>
    <n v="61032"/>
    <x v="2"/>
    <x v="0"/>
    <s v="Furnishings"/>
    <x v="3008"/>
    <n v="3"/>
    <x v="7"/>
    <n v="-68094"/>
  </r>
  <r>
    <x v="1"/>
    <x v="1"/>
    <x v="0"/>
    <x v="261"/>
    <x v="21"/>
    <n v="97504"/>
    <x v="1"/>
    <x v="1"/>
    <s v="Binders"/>
    <x v="2955"/>
    <n v="2"/>
    <x v="6"/>
    <n v="-68334"/>
  </r>
  <r>
    <x v="2"/>
    <x v="1"/>
    <x v="0"/>
    <x v="4"/>
    <x v="4"/>
    <n v="98103"/>
    <x v="1"/>
    <x v="0"/>
    <s v="Chairs"/>
    <x v="3009"/>
    <n v="2"/>
    <x v="2"/>
    <n v="-221382"/>
  </r>
  <r>
    <x v="0"/>
    <x v="1"/>
    <x v="0"/>
    <x v="20"/>
    <x v="15"/>
    <n v="10035"/>
    <x v="3"/>
    <x v="1"/>
    <s v="Envelopes"/>
    <x v="3010"/>
    <n v="2"/>
    <x v="0"/>
    <n v="2399"/>
  </r>
  <r>
    <x v="0"/>
    <x v="1"/>
    <x v="0"/>
    <x v="54"/>
    <x v="29"/>
    <n v="6824"/>
    <x v="3"/>
    <x v="1"/>
    <s v="Labels"/>
    <x v="1163"/>
    <n v="5"/>
    <x v="0"/>
    <n v="6003"/>
  </r>
  <r>
    <x v="1"/>
    <x v="0"/>
    <x v="0"/>
    <x v="278"/>
    <x v="11"/>
    <n v="56560"/>
    <x v="2"/>
    <x v="2"/>
    <s v="Accessories"/>
    <x v="1416"/>
    <n v="4"/>
    <x v="0"/>
    <n v="198276"/>
  </r>
  <r>
    <x v="1"/>
    <x v="0"/>
    <x v="0"/>
    <x v="38"/>
    <x v="32"/>
    <n v="31907"/>
    <x v="0"/>
    <x v="1"/>
    <s v="Appliances"/>
    <x v="3011"/>
    <n v="1"/>
    <x v="0"/>
    <n v="24144"/>
  </r>
  <r>
    <x v="1"/>
    <x v="0"/>
    <x v="0"/>
    <x v="10"/>
    <x v="9"/>
    <n v="19143"/>
    <x v="3"/>
    <x v="1"/>
    <s v="Binders"/>
    <x v="3012"/>
    <n v="3"/>
    <x v="6"/>
    <n v="-7782"/>
  </r>
  <r>
    <x v="1"/>
    <x v="0"/>
    <x v="0"/>
    <x v="12"/>
    <x v="5"/>
    <n v="77036"/>
    <x v="2"/>
    <x v="0"/>
    <s v="Tables"/>
    <x v="3013"/>
    <n v="8"/>
    <x v="4"/>
    <n v="-1602952"/>
  </r>
  <r>
    <x v="1"/>
    <x v="0"/>
    <x v="0"/>
    <x v="12"/>
    <x v="5"/>
    <n v="77036"/>
    <x v="2"/>
    <x v="1"/>
    <s v="Binders"/>
    <x v="2798"/>
    <n v="3"/>
    <x v="3"/>
    <n v="-6237"/>
  </r>
  <r>
    <x v="1"/>
    <x v="0"/>
    <x v="0"/>
    <x v="12"/>
    <x v="5"/>
    <n v="77036"/>
    <x v="2"/>
    <x v="0"/>
    <s v="Bookcases"/>
    <x v="1916"/>
    <n v="7"/>
    <x v="8"/>
    <n v="-2250976"/>
  </r>
  <r>
    <x v="1"/>
    <x v="0"/>
    <x v="0"/>
    <x v="12"/>
    <x v="5"/>
    <n v="77036"/>
    <x v="2"/>
    <x v="1"/>
    <s v="Binders"/>
    <x v="3014"/>
    <n v="3"/>
    <x v="3"/>
    <n v="-201408"/>
  </r>
  <r>
    <x v="1"/>
    <x v="0"/>
    <x v="0"/>
    <x v="12"/>
    <x v="5"/>
    <n v="77036"/>
    <x v="2"/>
    <x v="2"/>
    <s v="Accessories"/>
    <x v="1327"/>
    <n v="5"/>
    <x v="2"/>
    <n v="451395"/>
  </r>
  <r>
    <x v="0"/>
    <x v="0"/>
    <x v="0"/>
    <x v="4"/>
    <x v="4"/>
    <n v="98115"/>
    <x v="1"/>
    <x v="0"/>
    <s v="Tables"/>
    <x v="3015"/>
    <n v="4"/>
    <x v="0"/>
    <n v="148138"/>
  </r>
  <r>
    <x v="1"/>
    <x v="1"/>
    <x v="0"/>
    <x v="25"/>
    <x v="18"/>
    <n v="38301"/>
    <x v="0"/>
    <x v="0"/>
    <s v="Furnishings"/>
    <x v="3016"/>
    <n v="11"/>
    <x v="2"/>
    <n v="1904298"/>
  </r>
  <r>
    <x v="0"/>
    <x v="1"/>
    <x v="0"/>
    <x v="248"/>
    <x v="39"/>
    <n v="21215"/>
    <x v="3"/>
    <x v="0"/>
    <s v="Furnishings"/>
    <x v="3017"/>
    <n v="4"/>
    <x v="0"/>
    <n v="851816"/>
  </r>
  <r>
    <x v="3"/>
    <x v="0"/>
    <x v="0"/>
    <x v="208"/>
    <x v="7"/>
    <n v="84107"/>
    <x v="1"/>
    <x v="2"/>
    <s v="Phones"/>
    <x v="328"/>
    <n v="9"/>
    <x v="2"/>
    <n v="62937"/>
  </r>
  <r>
    <x v="3"/>
    <x v="0"/>
    <x v="0"/>
    <x v="208"/>
    <x v="7"/>
    <n v="84107"/>
    <x v="1"/>
    <x v="1"/>
    <s v="Art"/>
    <x v="2320"/>
    <n v="1"/>
    <x v="0"/>
    <n v="75371"/>
  </r>
  <r>
    <x v="1"/>
    <x v="1"/>
    <x v="0"/>
    <x v="4"/>
    <x v="4"/>
    <n v="98105"/>
    <x v="1"/>
    <x v="1"/>
    <s v="Binders"/>
    <x v="1434"/>
    <n v="1"/>
    <x v="2"/>
    <n v="11225"/>
  </r>
  <r>
    <x v="1"/>
    <x v="1"/>
    <x v="0"/>
    <x v="61"/>
    <x v="5"/>
    <n v="75220"/>
    <x v="2"/>
    <x v="1"/>
    <s v="Appliances"/>
    <x v="3018"/>
    <n v="2"/>
    <x v="3"/>
    <n v="-12158"/>
  </r>
  <r>
    <x v="1"/>
    <x v="2"/>
    <x v="0"/>
    <x v="4"/>
    <x v="4"/>
    <n v="98105"/>
    <x v="1"/>
    <x v="1"/>
    <s v="Storage"/>
    <x v="2027"/>
    <n v="2"/>
    <x v="0"/>
    <n v="61389"/>
  </r>
  <r>
    <x v="1"/>
    <x v="1"/>
    <x v="0"/>
    <x v="80"/>
    <x v="30"/>
    <n v="8701"/>
    <x v="3"/>
    <x v="2"/>
    <s v="Machines"/>
    <x v="3019"/>
    <n v="7"/>
    <x v="0"/>
    <n v="23659818"/>
  </r>
  <r>
    <x v="1"/>
    <x v="1"/>
    <x v="0"/>
    <x v="80"/>
    <x v="30"/>
    <n v="8701"/>
    <x v="3"/>
    <x v="0"/>
    <s v="Furnishings"/>
    <x v="728"/>
    <n v="2"/>
    <x v="0"/>
    <n v="32868"/>
  </r>
  <r>
    <x v="1"/>
    <x v="1"/>
    <x v="0"/>
    <x v="80"/>
    <x v="30"/>
    <n v="8701"/>
    <x v="3"/>
    <x v="1"/>
    <s v="Binders"/>
    <x v="3020"/>
    <n v="5"/>
    <x v="0"/>
    <n v="11891"/>
  </r>
  <r>
    <x v="1"/>
    <x v="2"/>
    <x v="0"/>
    <x v="20"/>
    <x v="15"/>
    <n v="10011"/>
    <x v="3"/>
    <x v="1"/>
    <s v="Paper"/>
    <x v="700"/>
    <n v="2"/>
    <x v="0"/>
    <n v="52256"/>
  </r>
  <r>
    <x v="1"/>
    <x v="2"/>
    <x v="0"/>
    <x v="20"/>
    <x v="15"/>
    <n v="10011"/>
    <x v="3"/>
    <x v="0"/>
    <s v="Chairs"/>
    <x v="3021"/>
    <n v="2"/>
    <x v="9"/>
    <n v="146224"/>
  </r>
  <r>
    <x v="2"/>
    <x v="0"/>
    <x v="0"/>
    <x v="245"/>
    <x v="14"/>
    <n v="46203"/>
    <x v="2"/>
    <x v="1"/>
    <s v="Labels"/>
    <x v="1138"/>
    <n v="1"/>
    <x v="0"/>
    <n v="17343"/>
  </r>
  <r>
    <x v="2"/>
    <x v="0"/>
    <x v="0"/>
    <x v="245"/>
    <x v="14"/>
    <n v="46203"/>
    <x v="2"/>
    <x v="1"/>
    <s v="Binders"/>
    <x v="3022"/>
    <n v="3"/>
    <x v="0"/>
    <n v="4967865"/>
  </r>
  <r>
    <x v="0"/>
    <x v="1"/>
    <x v="0"/>
    <x v="396"/>
    <x v="5"/>
    <n v="77642"/>
    <x v="2"/>
    <x v="0"/>
    <s v="Bookcases"/>
    <x v="3023"/>
    <n v="2"/>
    <x v="8"/>
    <n v="-760116"/>
  </r>
  <r>
    <x v="0"/>
    <x v="1"/>
    <x v="0"/>
    <x v="396"/>
    <x v="5"/>
    <n v="77642"/>
    <x v="2"/>
    <x v="1"/>
    <s v="Labels"/>
    <x v="3024"/>
    <n v="2"/>
    <x v="2"/>
    <n v="39474"/>
  </r>
  <r>
    <x v="0"/>
    <x v="1"/>
    <x v="0"/>
    <x v="396"/>
    <x v="5"/>
    <n v="77642"/>
    <x v="2"/>
    <x v="2"/>
    <s v="Copiers"/>
    <x v="2706"/>
    <n v="1"/>
    <x v="2"/>
    <n v="164997"/>
  </r>
  <r>
    <x v="1"/>
    <x v="2"/>
    <x v="0"/>
    <x v="316"/>
    <x v="18"/>
    <n v="37211"/>
    <x v="0"/>
    <x v="1"/>
    <s v="Storage"/>
    <x v="341"/>
    <n v="1"/>
    <x v="2"/>
    <n v="-129568"/>
  </r>
  <r>
    <x v="1"/>
    <x v="1"/>
    <x v="0"/>
    <x v="12"/>
    <x v="5"/>
    <n v="77095"/>
    <x v="2"/>
    <x v="1"/>
    <s v="Binders"/>
    <x v="1722"/>
    <n v="5"/>
    <x v="3"/>
    <n v="-4992"/>
  </r>
  <r>
    <x v="1"/>
    <x v="1"/>
    <x v="0"/>
    <x v="12"/>
    <x v="5"/>
    <n v="77095"/>
    <x v="2"/>
    <x v="1"/>
    <s v="Paper"/>
    <x v="3025"/>
    <n v="3"/>
    <x v="2"/>
    <n v="49308"/>
  </r>
  <r>
    <x v="0"/>
    <x v="2"/>
    <x v="0"/>
    <x v="1"/>
    <x v="1"/>
    <n v="90004"/>
    <x v="1"/>
    <x v="1"/>
    <s v="Art"/>
    <x v="931"/>
    <n v="2"/>
    <x v="0"/>
    <n v="279"/>
  </r>
  <r>
    <x v="0"/>
    <x v="2"/>
    <x v="0"/>
    <x v="1"/>
    <x v="1"/>
    <n v="90004"/>
    <x v="1"/>
    <x v="0"/>
    <s v="Tables"/>
    <x v="3026"/>
    <n v="9"/>
    <x v="2"/>
    <n v="224082"/>
  </r>
  <r>
    <x v="0"/>
    <x v="2"/>
    <x v="0"/>
    <x v="1"/>
    <x v="1"/>
    <n v="90004"/>
    <x v="1"/>
    <x v="1"/>
    <s v="Appliances"/>
    <x v="1329"/>
    <n v="1"/>
    <x v="0"/>
    <n v="6804"/>
  </r>
  <r>
    <x v="1"/>
    <x v="0"/>
    <x v="0"/>
    <x v="10"/>
    <x v="9"/>
    <n v="19140"/>
    <x v="3"/>
    <x v="2"/>
    <s v="Phones"/>
    <x v="3027"/>
    <n v="3"/>
    <x v="10"/>
    <n v="-107964"/>
  </r>
  <r>
    <x v="1"/>
    <x v="1"/>
    <x v="0"/>
    <x v="252"/>
    <x v="21"/>
    <n v="97756"/>
    <x v="1"/>
    <x v="0"/>
    <s v="Tables"/>
    <x v="237"/>
    <n v="5"/>
    <x v="5"/>
    <n v="-120513"/>
  </r>
  <r>
    <x v="1"/>
    <x v="0"/>
    <x v="0"/>
    <x v="397"/>
    <x v="1"/>
    <n v="95610"/>
    <x v="1"/>
    <x v="0"/>
    <s v="Furnishings"/>
    <x v="3028"/>
    <n v="3"/>
    <x v="0"/>
    <n v="543438"/>
  </r>
  <r>
    <x v="1"/>
    <x v="1"/>
    <x v="0"/>
    <x v="1"/>
    <x v="1"/>
    <n v="90032"/>
    <x v="1"/>
    <x v="1"/>
    <s v="Storage"/>
    <x v="3029"/>
    <n v="4"/>
    <x v="0"/>
    <n v="5432"/>
  </r>
  <r>
    <x v="0"/>
    <x v="0"/>
    <x v="0"/>
    <x v="315"/>
    <x v="2"/>
    <n v="32303"/>
    <x v="0"/>
    <x v="2"/>
    <s v="Phones"/>
    <x v="3030"/>
    <n v="13"/>
    <x v="2"/>
    <n v="3275922"/>
  </r>
  <r>
    <x v="0"/>
    <x v="0"/>
    <x v="0"/>
    <x v="315"/>
    <x v="2"/>
    <n v="32303"/>
    <x v="0"/>
    <x v="1"/>
    <s v="Paper"/>
    <x v="1901"/>
    <n v="2"/>
    <x v="2"/>
    <n v="1549"/>
  </r>
  <r>
    <x v="0"/>
    <x v="0"/>
    <x v="0"/>
    <x v="315"/>
    <x v="2"/>
    <n v="32303"/>
    <x v="0"/>
    <x v="1"/>
    <s v="Appliances"/>
    <x v="3031"/>
    <n v="6"/>
    <x v="2"/>
    <n v="121032"/>
  </r>
  <r>
    <x v="0"/>
    <x v="0"/>
    <x v="0"/>
    <x v="315"/>
    <x v="2"/>
    <n v="32303"/>
    <x v="0"/>
    <x v="0"/>
    <s v="Furnishings"/>
    <x v="1113"/>
    <n v="2"/>
    <x v="2"/>
    <n v="4176"/>
  </r>
  <r>
    <x v="0"/>
    <x v="0"/>
    <x v="0"/>
    <x v="315"/>
    <x v="2"/>
    <n v="32303"/>
    <x v="0"/>
    <x v="1"/>
    <s v="Paper"/>
    <x v="516"/>
    <n v="5"/>
    <x v="2"/>
    <n v="2943"/>
  </r>
  <r>
    <x v="0"/>
    <x v="2"/>
    <x v="0"/>
    <x v="80"/>
    <x v="24"/>
    <n v="44107"/>
    <x v="3"/>
    <x v="1"/>
    <s v="Art"/>
    <x v="2754"/>
    <n v="1"/>
    <x v="2"/>
    <n v="10269"/>
  </r>
  <r>
    <x v="3"/>
    <x v="0"/>
    <x v="0"/>
    <x v="398"/>
    <x v="5"/>
    <n v="75056"/>
    <x v="2"/>
    <x v="1"/>
    <s v="Envelopes"/>
    <x v="3032"/>
    <n v="7"/>
    <x v="2"/>
    <n v="194194"/>
  </r>
  <r>
    <x v="0"/>
    <x v="0"/>
    <x v="0"/>
    <x v="4"/>
    <x v="4"/>
    <n v="98105"/>
    <x v="1"/>
    <x v="0"/>
    <s v="Furnishings"/>
    <x v="3033"/>
    <n v="4"/>
    <x v="0"/>
    <n v="3196"/>
  </r>
  <r>
    <x v="0"/>
    <x v="0"/>
    <x v="0"/>
    <x v="4"/>
    <x v="4"/>
    <n v="98105"/>
    <x v="1"/>
    <x v="2"/>
    <s v="Phones"/>
    <x v="3034"/>
    <n v="5"/>
    <x v="2"/>
    <n v="38396"/>
  </r>
  <r>
    <x v="3"/>
    <x v="1"/>
    <x v="0"/>
    <x v="1"/>
    <x v="1"/>
    <n v="90032"/>
    <x v="1"/>
    <x v="1"/>
    <s v="Binders"/>
    <x v="2546"/>
    <n v="3"/>
    <x v="2"/>
    <n v="28101"/>
  </r>
  <r>
    <x v="3"/>
    <x v="1"/>
    <x v="0"/>
    <x v="1"/>
    <x v="1"/>
    <n v="90032"/>
    <x v="1"/>
    <x v="1"/>
    <s v="Binders"/>
    <x v="2797"/>
    <n v="2"/>
    <x v="2"/>
    <n v="117488"/>
  </r>
  <r>
    <x v="1"/>
    <x v="0"/>
    <x v="0"/>
    <x v="1"/>
    <x v="1"/>
    <n v="90045"/>
    <x v="1"/>
    <x v="2"/>
    <s v="Phones"/>
    <x v="3035"/>
    <n v="7"/>
    <x v="2"/>
    <n v="666344"/>
  </r>
  <r>
    <x v="1"/>
    <x v="0"/>
    <x v="0"/>
    <x v="1"/>
    <x v="1"/>
    <n v="90045"/>
    <x v="1"/>
    <x v="0"/>
    <s v="Tables"/>
    <x v="3036"/>
    <n v="4"/>
    <x v="2"/>
    <n v="-645444"/>
  </r>
  <r>
    <x v="1"/>
    <x v="0"/>
    <x v="0"/>
    <x v="1"/>
    <x v="1"/>
    <n v="90045"/>
    <x v="1"/>
    <x v="1"/>
    <s v="Binders"/>
    <x v="1403"/>
    <n v="3"/>
    <x v="2"/>
    <n v="8226"/>
  </r>
  <r>
    <x v="1"/>
    <x v="0"/>
    <x v="0"/>
    <x v="1"/>
    <x v="1"/>
    <n v="90045"/>
    <x v="1"/>
    <x v="1"/>
    <s v="Paper"/>
    <x v="532"/>
    <n v="3"/>
    <x v="0"/>
    <n v="93312"/>
  </r>
  <r>
    <x v="1"/>
    <x v="0"/>
    <x v="0"/>
    <x v="1"/>
    <x v="1"/>
    <n v="90045"/>
    <x v="1"/>
    <x v="2"/>
    <s v="Machines"/>
    <x v="3037"/>
    <n v="4"/>
    <x v="2"/>
    <n v="13999"/>
  </r>
  <r>
    <x v="1"/>
    <x v="1"/>
    <x v="0"/>
    <x v="85"/>
    <x v="15"/>
    <n v="11561"/>
    <x v="3"/>
    <x v="1"/>
    <s v="Appliances"/>
    <x v="3038"/>
    <n v="2"/>
    <x v="0"/>
    <n v="4195"/>
  </r>
  <r>
    <x v="1"/>
    <x v="0"/>
    <x v="0"/>
    <x v="1"/>
    <x v="1"/>
    <n v="90045"/>
    <x v="1"/>
    <x v="1"/>
    <s v="Art"/>
    <x v="3039"/>
    <n v="2"/>
    <x v="0"/>
    <n v="524"/>
  </r>
  <r>
    <x v="1"/>
    <x v="0"/>
    <x v="0"/>
    <x v="1"/>
    <x v="1"/>
    <n v="90045"/>
    <x v="1"/>
    <x v="1"/>
    <s v="Binders"/>
    <x v="1247"/>
    <n v="3"/>
    <x v="2"/>
    <n v="27735"/>
  </r>
  <r>
    <x v="1"/>
    <x v="0"/>
    <x v="0"/>
    <x v="1"/>
    <x v="1"/>
    <n v="90045"/>
    <x v="1"/>
    <x v="1"/>
    <s v="Storage"/>
    <x v="3040"/>
    <n v="3"/>
    <x v="0"/>
    <n v="91269"/>
  </r>
  <r>
    <x v="1"/>
    <x v="0"/>
    <x v="0"/>
    <x v="8"/>
    <x v="1"/>
    <n v="94110"/>
    <x v="1"/>
    <x v="1"/>
    <s v="Envelopes"/>
    <x v="3041"/>
    <n v="2"/>
    <x v="0"/>
    <n v="788942"/>
  </r>
  <r>
    <x v="1"/>
    <x v="0"/>
    <x v="0"/>
    <x v="102"/>
    <x v="17"/>
    <n v="23223"/>
    <x v="0"/>
    <x v="0"/>
    <s v="Furnishings"/>
    <x v="3042"/>
    <n v="6"/>
    <x v="0"/>
    <n v="255378"/>
  </r>
  <r>
    <x v="0"/>
    <x v="0"/>
    <x v="0"/>
    <x v="305"/>
    <x v="27"/>
    <n v="87105"/>
    <x v="1"/>
    <x v="2"/>
    <s v="Phones"/>
    <x v="112"/>
    <n v="3"/>
    <x v="2"/>
    <n v="-56943"/>
  </r>
  <r>
    <x v="0"/>
    <x v="0"/>
    <x v="0"/>
    <x v="305"/>
    <x v="27"/>
    <n v="87105"/>
    <x v="1"/>
    <x v="1"/>
    <s v="Storage"/>
    <x v="3043"/>
    <n v="1"/>
    <x v="0"/>
    <n v="79896"/>
  </r>
  <r>
    <x v="1"/>
    <x v="0"/>
    <x v="0"/>
    <x v="59"/>
    <x v="24"/>
    <n v="44312"/>
    <x v="3"/>
    <x v="1"/>
    <s v="Binders"/>
    <x v="470"/>
    <n v="2"/>
    <x v="6"/>
    <n v="-119616"/>
  </r>
  <r>
    <x v="1"/>
    <x v="0"/>
    <x v="0"/>
    <x v="59"/>
    <x v="24"/>
    <n v="44312"/>
    <x v="3"/>
    <x v="2"/>
    <s v="Phones"/>
    <x v="3044"/>
    <n v="3"/>
    <x v="10"/>
    <n v="-809955"/>
  </r>
  <r>
    <x v="1"/>
    <x v="0"/>
    <x v="0"/>
    <x v="59"/>
    <x v="24"/>
    <n v="44312"/>
    <x v="3"/>
    <x v="1"/>
    <s v="Binders"/>
    <x v="2483"/>
    <n v="2"/>
    <x v="6"/>
    <n v="-16764"/>
  </r>
  <r>
    <x v="1"/>
    <x v="0"/>
    <x v="0"/>
    <x v="59"/>
    <x v="24"/>
    <n v="44312"/>
    <x v="3"/>
    <x v="1"/>
    <s v="Art"/>
    <x v="633"/>
    <n v="3"/>
    <x v="2"/>
    <n v="897"/>
  </r>
  <r>
    <x v="1"/>
    <x v="0"/>
    <x v="0"/>
    <x v="59"/>
    <x v="24"/>
    <n v="44312"/>
    <x v="3"/>
    <x v="2"/>
    <s v="Accessories"/>
    <x v="958"/>
    <n v="3"/>
    <x v="2"/>
    <n v="8997"/>
  </r>
  <r>
    <x v="2"/>
    <x v="1"/>
    <x v="0"/>
    <x v="135"/>
    <x v="30"/>
    <n v="7060"/>
    <x v="3"/>
    <x v="1"/>
    <s v="Art"/>
    <x v="3045"/>
    <n v="3"/>
    <x v="0"/>
    <n v="23025"/>
  </r>
  <r>
    <x v="2"/>
    <x v="1"/>
    <x v="0"/>
    <x v="135"/>
    <x v="30"/>
    <n v="7060"/>
    <x v="3"/>
    <x v="1"/>
    <s v="Paper"/>
    <x v="3046"/>
    <n v="5"/>
    <x v="0"/>
    <n v="828"/>
  </r>
  <r>
    <x v="1"/>
    <x v="0"/>
    <x v="0"/>
    <x v="20"/>
    <x v="15"/>
    <n v="10011"/>
    <x v="3"/>
    <x v="1"/>
    <s v="Paper"/>
    <x v="3047"/>
    <n v="9"/>
    <x v="0"/>
    <n v="193185"/>
  </r>
  <r>
    <x v="1"/>
    <x v="0"/>
    <x v="0"/>
    <x v="146"/>
    <x v="2"/>
    <n v="33012"/>
    <x v="0"/>
    <x v="1"/>
    <s v="Paper"/>
    <x v="12"/>
    <n v="3"/>
    <x v="2"/>
    <n v="54432"/>
  </r>
  <r>
    <x v="1"/>
    <x v="0"/>
    <x v="0"/>
    <x v="146"/>
    <x v="2"/>
    <n v="33012"/>
    <x v="0"/>
    <x v="1"/>
    <s v="Appliances"/>
    <x v="1373"/>
    <n v="5"/>
    <x v="2"/>
    <n v="112"/>
  </r>
  <r>
    <x v="1"/>
    <x v="0"/>
    <x v="0"/>
    <x v="252"/>
    <x v="4"/>
    <n v="98052"/>
    <x v="1"/>
    <x v="2"/>
    <s v="Accessories"/>
    <x v="86"/>
    <n v="1"/>
    <x v="0"/>
    <n v="67966"/>
  </r>
  <r>
    <x v="1"/>
    <x v="0"/>
    <x v="0"/>
    <x v="252"/>
    <x v="4"/>
    <n v="98052"/>
    <x v="1"/>
    <x v="1"/>
    <s v="Binders"/>
    <x v="972"/>
    <n v="5"/>
    <x v="2"/>
    <n v="8022"/>
  </r>
  <r>
    <x v="1"/>
    <x v="0"/>
    <x v="0"/>
    <x v="399"/>
    <x v="2"/>
    <n v="32114"/>
    <x v="0"/>
    <x v="2"/>
    <s v="Accessories"/>
    <x v="3048"/>
    <n v="6"/>
    <x v="2"/>
    <n v="14628"/>
  </r>
  <r>
    <x v="1"/>
    <x v="0"/>
    <x v="0"/>
    <x v="399"/>
    <x v="2"/>
    <n v="32114"/>
    <x v="0"/>
    <x v="1"/>
    <s v="Envelopes"/>
    <x v="3049"/>
    <n v="2"/>
    <x v="2"/>
    <n v="92178"/>
  </r>
  <r>
    <x v="1"/>
    <x v="0"/>
    <x v="0"/>
    <x v="400"/>
    <x v="16"/>
    <n v="86442"/>
    <x v="1"/>
    <x v="1"/>
    <s v="Envelopes"/>
    <x v="1035"/>
    <n v="1"/>
    <x v="2"/>
    <n v="2772"/>
  </r>
  <r>
    <x v="1"/>
    <x v="0"/>
    <x v="0"/>
    <x v="400"/>
    <x v="16"/>
    <n v="86442"/>
    <x v="1"/>
    <x v="0"/>
    <s v="Furnishings"/>
    <x v="321"/>
    <n v="2"/>
    <x v="2"/>
    <n v="39512"/>
  </r>
  <r>
    <x v="1"/>
    <x v="2"/>
    <x v="0"/>
    <x v="1"/>
    <x v="1"/>
    <n v="90049"/>
    <x v="1"/>
    <x v="2"/>
    <s v="Accessories"/>
    <x v="3050"/>
    <n v="3"/>
    <x v="0"/>
    <n v="226737"/>
  </r>
  <r>
    <x v="1"/>
    <x v="2"/>
    <x v="0"/>
    <x v="1"/>
    <x v="1"/>
    <n v="90049"/>
    <x v="1"/>
    <x v="1"/>
    <s v="Paper"/>
    <x v="3051"/>
    <n v="3"/>
    <x v="0"/>
    <n v="534954"/>
  </r>
  <r>
    <x v="1"/>
    <x v="0"/>
    <x v="0"/>
    <x v="47"/>
    <x v="18"/>
    <n v="37064"/>
    <x v="0"/>
    <x v="1"/>
    <s v="Paper"/>
    <x v="187"/>
    <n v="1"/>
    <x v="2"/>
    <n v="18144"/>
  </r>
  <r>
    <x v="3"/>
    <x v="0"/>
    <x v="0"/>
    <x v="401"/>
    <x v="14"/>
    <n v="46368"/>
    <x v="2"/>
    <x v="1"/>
    <s v="Art"/>
    <x v="1312"/>
    <n v="2"/>
    <x v="0"/>
    <n v="6512"/>
  </r>
  <r>
    <x v="1"/>
    <x v="0"/>
    <x v="0"/>
    <x v="81"/>
    <x v="17"/>
    <n v="22204"/>
    <x v="0"/>
    <x v="1"/>
    <s v="Storage"/>
    <x v="2417"/>
    <n v="3"/>
    <x v="0"/>
    <n v="1578702"/>
  </r>
  <r>
    <x v="2"/>
    <x v="0"/>
    <x v="0"/>
    <x v="8"/>
    <x v="1"/>
    <n v="94110"/>
    <x v="1"/>
    <x v="1"/>
    <s v="Binders"/>
    <x v="2771"/>
    <n v="6"/>
    <x v="2"/>
    <n v="66906"/>
  </r>
  <r>
    <x v="2"/>
    <x v="0"/>
    <x v="0"/>
    <x v="8"/>
    <x v="1"/>
    <n v="94110"/>
    <x v="1"/>
    <x v="2"/>
    <s v="Phones"/>
    <x v="3052"/>
    <n v="6"/>
    <x v="2"/>
    <n v="-1315008"/>
  </r>
  <r>
    <x v="2"/>
    <x v="0"/>
    <x v="0"/>
    <x v="8"/>
    <x v="1"/>
    <n v="94110"/>
    <x v="1"/>
    <x v="2"/>
    <s v="Accessories"/>
    <x v="3053"/>
    <n v="2"/>
    <x v="0"/>
    <n v="109494"/>
  </r>
  <r>
    <x v="2"/>
    <x v="0"/>
    <x v="0"/>
    <x v="8"/>
    <x v="1"/>
    <n v="94110"/>
    <x v="1"/>
    <x v="2"/>
    <s v="Accessories"/>
    <x v="1687"/>
    <n v="4"/>
    <x v="0"/>
    <n v="859828"/>
  </r>
  <r>
    <x v="1"/>
    <x v="0"/>
    <x v="0"/>
    <x v="106"/>
    <x v="15"/>
    <n v="10801"/>
    <x v="3"/>
    <x v="0"/>
    <s v="Chairs"/>
    <x v="3054"/>
    <n v="2"/>
    <x v="9"/>
    <n v="140396"/>
  </r>
  <r>
    <x v="1"/>
    <x v="0"/>
    <x v="0"/>
    <x v="106"/>
    <x v="15"/>
    <n v="10801"/>
    <x v="3"/>
    <x v="0"/>
    <s v="Furnishings"/>
    <x v="3055"/>
    <n v="3"/>
    <x v="0"/>
    <n v="261096"/>
  </r>
  <r>
    <x v="0"/>
    <x v="0"/>
    <x v="0"/>
    <x v="123"/>
    <x v="16"/>
    <n v="85204"/>
    <x v="1"/>
    <x v="1"/>
    <s v="Binders"/>
    <x v="317"/>
    <n v="2"/>
    <x v="6"/>
    <n v="-151976"/>
  </r>
  <r>
    <x v="0"/>
    <x v="0"/>
    <x v="0"/>
    <x v="123"/>
    <x v="16"/>
    <n v="85204"/>
    <x v="1"/>
    <x v="1"/>
    <s v="Storage"/>
    <x v="3056"/>
    <n v="8"/>
    <x v="2"/>
    <n v="-415872"/>
  </r>
  <r>
    <x v="1"/>
    <x v="0"/>
    <x v="0"/>
    <x v="152"/>
    <x v="24"/>
    <n v="43130"/>
    <x v="3"/>
    <x v="1"/>
    <s v="Storage"/>
    <x v="501"/>
    <n v="2"/>
    <x v="2"/>
    <n v="14672"/>
  </r>
  <r>
    <x v="1"/>
    <x v="0"/>
    <x v="0"/>
    <x v="152"/>
    <x v="24"/>
    <n v="43130"/>
    <x v="3"/>
    <x v="2"/>
    <s v="Accessories"/>
    <x v="3057"/>
    <n v="2"/>
    <x v="2"/>
    <n v="-4746"/>
  </r>
  <r>
    <x v="0"/>
    <x v="0"/>
    <x v="0"/>
    <x v="280"/>
    <x v="1"/>
    <n v="95207"/>
    <x v="1"/>
    <x v="2"/>
    <s v="Phones"/>
    <x v="1983"/>
    <n v="4"/>
    <x v="2"/>
    <n v="34742"/>
  </r>
  <r>
    <x v="0"/>
    <x v="0"/>
    <x v="0"/>
    <x v="280"/>
    <x v="1"/>
    <n v="95207"/>
    <x v="1"/>
    <x v="1"/>
    <s v="Paper"/>
    <x v="91"/>
    <n v="2"/>
    <x v="0"/>
    <n v="62208"/>
  </r>
  <r>
    <x v="0"/>
    <x v="1"/>
    <x v="0"/>
    <x v="153"/>
    <x v="3"/>
    <n v="28806"/>
    <x v="0"/>
    <x v="1"/>
    <s v="Binders"/>
    <x v="2785"/>
    <n v="8"/>
    <x v="6"/>
    <n v="-12672"/>
  </r>
  <r>
    <x v="0"/>
    <x v="0"/>
    <x v="0"/>
    <x v="300"/>
    <x v="18"/>
    <n v="37042"/>
    <x v="0"/>
    <x v="1"/>
    <s v="Binders"/>
    <x v="3058"/>
    <n v="7"/>
    <x v="6"/>
    <n v="-1065372"/>
  </r>
  <r>
    <x v="0"/>
    <x v="0"/>
    <x v="0"/>
    <x v="300"/>
    <x v="18"/>
    <n v="37042"/>
    <x v="0"/>
    <x v="1"/>
    <s v="Art"/>
    <x v="3059"/>
    <n v="4"/>
    <x v="2"/>
    <n v="12012"/>
  </r>
  <r>
    <x v="3"/>
    <x v="0"/>
    <x v="0"/>
    <x v="34"/>
    <x v="10"/>
    <n v="60505"/>
    <x v="2"/>
    <x v="1"/>
    <s v="Paper"/>
    <x v="554"/>
    <n v="2"/>
    <x v="2"/>
    <n v="36288"/>
  </r>
  <r>
    <x v="3"/>
    <x v="0"/>
    <x v="0"/>
    <x v="34"/>
    <x v="10"/>
    <n v="60505"/>
    <x v="2"/>
    <x v="0"/>
    <s v="Furnishings"/>
    <x v="3060"/>
    <n v="1"/>
    <x v="7"/>
    <n v="-66062"/>
  </r>
  <r>
    <x v="3"/>
    <x v="0"/>
    <x v="0"/>
    <x v="34"/>
    <x v="10"/>
    <n v="60505"/>
    <x v="2"/>
    <x v="0"/>
    <s v="Chairs"/>
    <x v="3061"/>
    <n v="2"/>
    <x v="4"/>
    <n v="-148704"/>
  </r>
  <r>
    <x v="2"/>
    <x v="1"/>
    <x v="0"/>
    <x v="99"/>
    <x v="34"/>
    <n v="2886"/>
    <x v="3"/>
    <x v="1"/>
    <s v="Paper"/>
    <x v="1323"/>
    <n v="2"/>
    <x v="0"/>
    <n v="548604"/>
  </r>
  <r>
    <x v="0"/>
    <x v="0"/>
    <x v="0"/>
    <x v="240"/>
    <x v="28"/>
    <n v="70506"/>
    <x v="0"/>
    <x v="2"/>
    <s v="Phones"/>
    <x v="2325"/>
    <n v="3"/>
    <x v="0"/>
    <n v="84564"/>
  </r>
  <r>
    <x v="0"/>
    <x v="0"/>
    <x v="0"/>
    <x v="402"/>
    <x v="46"/>
    <n v="58103"/>
    <x v="2"/>
    <x v="1"/>
    <s v="Art"/>
    <x v="3062"/>
    <n v="3"/>
    <x v="0"/>
    <n v="356238"/>
  </r>
  <r>
    <x v="0"/>
    <x v="0"/>
    <x v="0"/>
    <x v="402"/>
    <x v="46"/>
    <n v="58103"/>
    <x v="2"/>
    <x v="1"/>
    <s v="Art"/>
    <x v="233"/>
    <n v="4"/>
    <x v="0"/>
    <n v="82944"/>
  </r>
  <r>
    <x v="0"/>
    <x v="0"/>
    <x v="0"/>
    <x v="402"/>
    <x v="46"/>
    <n v="58103"/>
    <x v="2"/>
    <x v="1"/>
    <s v="Storage"/>
    <x v="3063"/>
    <n v="4"/>
    <x v="0"/>
    <n v="1620948"/>
  </r>
  <r>
    <x v="0"/>
    <x v="0"/>
    <x v="0"/>
    <x v="402"/>
    <x v="46"/>
    <n v="58103"/>
    <x v="2"/>
    <x v="1"/>
    <s v="Fasteners"/>
    <x v="3064"/>
    <n v="3"/>
    <x v="0"/>
    <n v="34827"/>
  </r>
  <r>
    <x v="0"/>
    <x v="0"/>
    <x v="0"/>
    <x v="402"/>
    <x v="46"/>
    <n v="58103"/>
    <x v="2"/>
    <x v="1"/>
    <s v="Art"/>
    <x v="3065"/>
    <n v="10"/>
    <x v="0"/>
    <n v="7095"/>
  </r>
  <r>
    <x v="0"/>
    <x v="0"/>
    <x v="0"/>
    <x v="22"/>
    <x v="10"/>
    <n v="60623"/>
    <x v="2"/>
    <x v="1"/>
    <s v="Fasteners"/>
    <x v="3066"/>
    <n v="4"/>
    <x v="2"/>
    <n v="329"/>
  </r>
  <r>
    <x v="0"/>
    <x v="0"/>
    <x v="0"/>
    <x v="22"/>
    <x v="10"/>
    <n v="60623"/>
    <x v="2"/>
    <x v="1"/>
    <s v="Paper"/>
    <x v="3067"/>
    <n v="6"/>
    <x v="2"/>
    <n v="642"/>
  </r>
  <r>
    <x v="1"/>
    <x v="2"/>
    <x v="0"/>
    <x v="104"/>
    <x v="14"/>
    <n v="46226"/>
    <x v="2"/>
    <x v="1"/>
    <s v="Binders"/>
    <x v="1662"/>
    <n v="5"/>
    <x v="0"/>
    <n v="50352"/>
  </r>
  <r>
    <x v="1"/>
    <x v="2"/>
    <x v="0"/>
    <x v="104"/>
    <x v="14"/>
    <n v="46226"/>
    <x v="2"/>
    <x v="1"/>
    <s v="Art"/>
    <x v="1910"/>
    <n v="2"/>
    <x v="0"/>
    <n v="162688"/>
  </r>
  <r>
    <x v="1"/>
    <x v="2"/>
    <x v="0"/>
    <x v="104"/>
    <x v="14"/>
    <n v="46226"/>
    <x v="2"/>
    <x v="1"/>
    <s v="Labels"/>
    <x v="1372"/>
    <n v="5"/>
    <x v="0"/>
    <n v="2484"/>
  </r>
  <r>
    <x v="0"/>
    <x v="0"/>
    <x v="0"/>
    <x v="403"/>
    <x v="14"/>
    <n v="46514"/>
    <x v="2"/>
    <x v="1"/>
    <s v="Art"/>
    <x v="2473"/>
    <n v="2"/>
    <x v="0"/>
    <n v="54896"/>
  </r>
  <r>
    <x v="0"/>
    <x v="0"/>
    <x v="0"/>
    <x v="403"/>
    <x v="14"/>
    <n v="46514"/>
    <x v="2"/>
    <x v="2"/>
    <s v="Accessories"/>
    <x v="3068"/>
    <n v="5"/>
    <x v="0"/>
    <n v="111825"/>
  </r>
  <r>
    <x v="1"/>
    <x v="1"/>
    <x v="0"/>
    <x v="239"/>
    <x v="24"/>
    <n v="44240"/>
    <x v="3"/>
    <x v="1"/>
    <s v="Appliances"/>
    <x v="3069"/>
    <n v="6"/>
    <x v="2"/>
    <n v="168948"/>
  </r>
  <r>
    <x v="1"/>
    <x v="2"/>
    <x v="0"/>
    <x v="404"/>
    <x v="1"/>
    <n v="91776"/>
    <x v="1"/>
    <x v="0"/>
    <s v="Furnishings"/>
    <x v="3070"/>
    <n v="5"/>
    <x v="0"/>
    <n v="636825"/>
  </r>
  <r>
    <x v="1"/>
    <x v="2"/>
    <x v="0"/>
    <x v="404"/>
    <x v="1"/>
    <n v="91776"/>
    <x v="1"/>
    <x v="1"/>
    <s v="Appliances"/>
    <x v="3071"/>
    <n v="3"/>
    <x v="0"/>
    <n v="785088"/>
  </r>
  <r>
    <x v="1"/>
    <x v="2"/>
    <x v="0"/>
    <x v="404"/>
    <x v="1"/>
    <n v="91776"/>
    <x v="1"/>
    <x v="0"/>
    <s v="Chairs"/>
    <x v="3072"/>
    <n v="5"/>
    <x v="2"/>
    <n v="148704"/>
  </r>
  <r>
    <x v="0"/>
    <x v="2"/>
    <x v="0"/>
    <x v="0"/>
    <x v="0"/>
    <n v="42420"/>
    <x v="0"/>
    <x v="1"/>
    <s v="Envelopes"/>
    <x v="1835"/>
    <n v="2"/>
    <x v="0"/>
    <n v="82156"/>
  </r>
  <r>
    <x v="0"/>
    <x v="2"/>
    <x v="0"/>
    <x v="0"/>
    <x v="0"/>
    <n v="42420"/>
    <x v="0"/>
    <x v="1"/>
    <s v="Envelopes"/>
    <x v="3073"/>
    <n v="2"/>
    <x v="0"/>
    <n v="32346"/>
  </r>
  <r>
    <x v="1"/>
    <x v="0"/>
    <x v="0"/>
    <x v="8"/>
    <x v="1"/>
    <n v="94110"/>
    <x v="1"/>
    <x v="1"/>
    <s v="Art"/>
    <x v="763"/>
    <n v="3"/>
    <x v="0"/>
    <n v="163215"/>
  </r>
  <r>
    <x v="1"/>
    <x v="0"/>
    <x v="0"/>
    <x v="8"/>
    <x v="1"/>
    <n v="94110"/>
    <x v="1"/>
    <x v="0"/>
    <s v="Tables"/>
    <x v="3074"/>
    <n v="3"/>
    <x v="2"/>
    <n v="-31647"/>
  </r>
  <r>
    <x v="1"/>
    <x v="0"/>
    <x v="0"/>
    <x v="336"/>
    <x v="10"/>
    <n v="60035"/>
    <x v="2"/>
    <x v="1"/>
    <s v="Binders"/>
    <x v="695"/>
    <n v="5"/>
    <x v="3"/>
    <n v="-4464"/>
  </r>
  <r>
    <x v="1"/>
    <x v="0"/>
    <x v="0"/>
    <x v="336"/>
    <x v="10"/>
    <n v="60035"/>
    <x v="2"/>
    <x v="0"/>
    <s v="Bookcases"/>
    <x v="3075"/>
    <n v="4"/>
    <x v="4"/>
    <n v="-1264816"/>
  </r>
  <r>
    <x v="1"/>
    <x v="0"/>
    <x v="0"/>
    <x v="336"/>
    <x v="10"/>
    <n v="60035"/>
    <x v="2"/>
    <x v="2"/>
    <s v="Phones"/>
    <x v="1972"/>
    <n v="2"/>
    <x v="2"/>
    <n v="134386"/>
  </r>
  <r>
    <x v="1"/>
    <x v="0"/>
    <x v="0"/>
    <x v="336"/>
    <x v="10"/>
    <n v="60035"/>
    <x v="2"/>
    <x v="0"/>
    <s v="Bookcases"/>
    <x v="3076"/>
    <n v="5"/>
    <x v="4"/>
    <n v="-52196"/>
  </r>
  <r>
    <x v="1"/>
    <x v="1"/>
    <x v="0"/>
    <x v="8"/>
    <x v="1"/>
    <n v="94122"/>
    <x v="1"/>
    <x v="1"/>
    <s v="Appliances"/>
    <x v="2704"/>
    <n v="4"/>
    <x v="0"/>
    <n v="118584"/>
  </r>
  <r>
    <x v="1"/>
    <x v="1"/>
    <x v="0"/>
    <x v="8"/>
    <x v="1"/>
    <n v="94122"/>
    <x v="1"/>
    <x v="1"/>
    <s v="Binders"/>
    <x v="2910"/>
    <n v="3"/>
    <x v="2"/>
    <n v="78225"/>
  </r>
  <r>
    <x v="2"/>
    <x v="0"/>
    <x v="0"/>
    <x v="20"/>
    <x v="15"/>
    <n v="10035"/>
    <x v="3"/>
    <x v="1"/>
    <s v="Paper"/>
    <x v="1135"/>
    <n v="7"/>
    <x v="0"/>
    <n v="224448"/>
  </r>
  <r>
    <x v="2"/>
    <x v="0"/>
    <x v="0"/>
    <x v="20"/>
    <x v="15"/>
    <n v="10035"/>
    <x v="3"/>
    <x v="0"/>
    <s v="Bookcases"/>
    <x v="3077"/>
    <n v="2"/>
    <x v="2"/>
    <n v="-252956"/>
  </r>
  <r>
    <x v="2"/>
    <x v="0"/>
    <x v="0"/>
    <x v="20"/>
    <x v="15"/>
    <n v="10035"/>
    <x v="3"/>
    <x v="2"/>
    <s v="Phones"/>
    <x v="3078"/>
    <n v="3"/>
    <x v="0"/>
    <n v="3275922"/>
  </r>
  <r>
    <x v="2"/>
    <x v="0"/>
    <x v="0"/>
    <x v="20"/>
    <x v="15"/>
    <n v="10035"/>
    <x v="3"/>
    <x v="1"/>
    <s v="Art"/>
    <x v="3079"/>
    <n v="3"/>
    <x v="0"/>
    <n v="193116"/>
  </r>
  <r>
    <x v="1"/>
    <x v="1"/>
    <x v="0"/>
    <x v="61"/>
    <x v="5"/>
    <n v="75081"/>
    <x v="2"/>
    <x v="1"/>
    <s v="Art"/>
    <x v="459"/>
    <n v="2"/>
    <x v="2"/>
    <n v="61572"/>
  </r>
  <r>
    <x v="1"/>
    <x v="1"/>
    <x v="0"/>
    <x v="61"/>
    <x v="5"/>
    <n v="75081"/>
    <x v="2"/>
    <x v="2"/>
    <s v="Phones"/>
    <x v="3080"/>
    <n v="5"/>
    <x v="2"/>
    <n v="217355"/>
  </r>
  <r>
    <x v="3"/>
    <x v="0"/>
    <x v="0"/>
    <x v="24"/>
    <x v="24"/>
    <n v="45503"/>
    <x v="3"/>
    <x v="1"/>
    <s v="Storage"/>
    <x v="3081"/>
    <n v="1"/>
    <x v="2"/>
    <n v="-51968"/>
  </r>
  <r>
    <x v="3"/>
    <x v="0"/>
    <x v="0"/>
    <x v="24"/>
    <x v="24"/>
    <n v="45503"/>
    <x v="3"/>
    <x v="1"/>
    <s v="Binders"/>
    <x v="3082"/>
    <n v="3"/>
    <x v="6"/>
    <n v="-21888"/>
  </r>
  <r>
    <x v="1"/>
    <x v="1"/>
    <x v="0"/>
    <x v="70"/>
    <x v="1"/>
    <n v="92024"/>
    <x v="1"/>
    <x v="2"/>
    <s v="Phones"/>
    <x v="3083"/>
    <n v="2"/>
    <x v="2"/>
    <n v="271032"/>
  </r>
  <r>
    <x v="1"/>
    <x v="0"/>
    <x v="0"/>
    <x v="10"/>
    <x v="9"/>
    <n v="19120"/>
    <x v="3"/>
    <x v="0"/>
    <s v="Chairs"/>
    <x v="3084"/>
    <n v="2"/>
    <x v="4"/>
    <n v="-467362"/>
  </r>
  <r>
    <x v="1"/>
    <x v="0"/>
    <x v="0"/>
    <x v="10"/>
    <x v="9"/>
    <n v="19120"/>
    <x v="3"/>
    <x v="0"/>
    <s v="Furnishings"/>
    <x v="3085"/>
    <n v="2"/>
    <x v="2"/>
    <n v="120764"/>
  </r>
  <r>
    <x v="3"/>
    <x v="0"/>
    <x v="0"/>
    <x v="29"/>
    <x v="39"/>
    <n v="21044"/>
    <x v="3"/>
    <x v="1"/>
    <s v="Envelopes"/>
    <x v="86"/>
    <n v="5"/>
    <x v="0"/>
    <n v="89955"/>
  </r>
  <r>
    <x v="3"/>
    <x v="0"/>
    <x v="0"/>
    <x v="29"/>
    <x v="39"/>
    <n v="21044"/>
    <x v="3"/>
    <x v="1"/>
    <s v="Appliances"/>
    <x v="3086"/>
    <n v="3"/>
    <x v="0"/>
    <n v="2976435"/>
  </r>
  <r>
    <x v="3"/>
    <x v="0"/>
    <x v="0"/>
    <x v="29"/>
    <x v="39"/>
    <n v="21044"/>
    <x v="3"/>
    <x v="0"/>
    <s v="Furnishings"/>
    <x v="3087"/>
    <n v="5"/>
    <x v="0"/>
    <n v="25259"/>
  </r>
  <r>
    <x v="2"/>
    <x v="0"/>
    <x v="0"/>
    <x v="77"/>
    <x v="22"/>
    <n v="80906"/>
    <x v="1"/>
    <x v="1"/>
    <s v="Art"/>
    <x v="3088"/>
    <n v="2"/>
    <x v="2"/>
    <n v="25488"/>
  </r>
  <r>
    <x v="2"/>
    <x v="0"/>
    <x v="0"/>
    <x v="20"/>
    <x v="15"/>
    <n v="10009"/>
    <x v="3"/>
    <x v="1"/>
    <s v="Art"/>
    <x v="3089"/>
    <n v="3"/>
    <x v="0"/>
    <n v="80712"/>
  </r>
  <r>
    <x v="1"/>
    <x v="0"/>
    <x v="0"/>
    <x v="10"/>
    <x v="9"/>
    <n v="19140"/>
    <x v="3"/>
    <x v="2"/>
    <s v="Accessories"/>
    <x v="2475"/>
    <n v="3"/>
    <x v="2"/>
    <n v="2175"/>
  </r>
  <r>
    <x v="1"/>
    <x v="0"/>
    <x v="0"/>
    <x v="10"/>
    <x v="9"/>
    <n v="19140"/>
    <x v="3"/>
    <x v="1"/>
    <s v="Storage"/>
    <x v="2227"/>
    <n v="3"/>
    <x v="2"/>
    <n v="-2436"/>
  </r>
  <r>
    <x v="1"/>
    <x v="1"/>
    <x v="0"/>
    <x v="38"/>
    <x v="14"/>
    <n v="47201"/>
    <x v="2"/>
    <x v="1"/>
    <s v="Paper"/>
    <x v="2339"/>
    <n v="2"/>
    <x v="0"/>
    <n v="4086"/>
  </r>
  <r>
    <x v="1"/>
    <x v="1"/>
    <x v="0"/>
    <x v="38"/>
    <x v="14"/>
    <n v="47201"/>
    <x v="2"/>
    <x v="1"/>
    <s v="Paper"/>
    <x v="1747"/>
    <n v="3"/>
    <x v="0"/>
    <n v="150984"/>
  </r>
  <r>
    <x v="1"/>
    <x v="1"/>
    <x v="0"/>
    <x v="38"/>
    <x v="14"/>
    <n v="47201"/>
    <x v="2"/>
    <x v="1"/>
    <s v="Binders"/>
    <x v="3090"/>
    <n v="1"/>
    <x v="0"/>
    <n v="23077"/>
  </r>
  <r>
    <x v="1"/>
    <x v="2"/>
    <x v="0"/>
    <x v="1"/>
    <x v="1"/>
    <n v="90004"/>
    <x v="1"/>
    <x v="1"/>
    <s v="Labels"/>
    <x v="395"/>
    <n v="2"/>
    <x v="0"/>
    <n v="27166"/>
  </r>
  <r>
    <x v="1"/>
    <x v="2"/>
    <x v="0"/>
    <x v="1"/>
    <x v="1"/>
    <n v="90004"/>
    <x v="1"/>
    <x v="1"/>
    <s v="Art"/>
    <x v="1486"/>
    <n v="6"/>
    <x v="0"/>
    <n v="302232"/>
  </r>
  <r>
    <x v="2"/>
    <x v="0"/>
    <x v="0"/>
    <x v="20"/>
    <x v="15"/>
    <n v="10024"/>
    <x v="3"/>
    <x v="1"/>
    <s v="Paper"/>
    <x v="1724"/>
    <n v="3"/>
    <x v="0"/>
    <n v="9039"/>
  </r>
  <r>
    <x v="2"/>
    <x v="0"/>
    <x v="0"/>
    <x v="20"/>
    <x v="15"/>
    <n v="10024"/>
    <x v="3"/>
    <x v="2"/>
    <s v="Phones"/>
    <x v="882"/>
    <n v="3"/>
    <x v="0"/>
    <n v="1606722"/>
  </r>
  <r>
    <x v="2"/>
    <x v="0"/>
    <x v="0"/>
    <x v="20"/>
    <x v="15"/>
    <n v="10024"/>
    <x v="3"/>
    <x v="1"/>
    <s v="Appliances"/>
    <x v="1673"/>
    <n v="3"/>
    <x v="0"/>
    <n v="26865"/>
  </r>
  <r>
    <x v="1"/>
    <x v="1"/>
    <x v="0"/>
    <x v="104"/>
    <x v="31"/>
    <n v="1841"/>
    <x v="3"/>
    <x v="1"/>
    <s v="Binders"/>
    <x v="3091"/>
    <n v="1"/>
    <x v="0"/>
    <n v="1823553"/>
  </r>
  <r>
    <x v="1"/>
    <x v="0"/>
    <x v="0"/>
    <x v="8"/>
    <x v="1"/>
    <n v="94122"/>
    <x v="1"/>
    <x v="2"/>
    <s v="Phones"/>
    <x v="1144"/>
    <n v="2"/>
    <x v="2"/>
    <n v="7199"/>
  </r>
  <r>
    <x v="1"/>
    <x v="0"/>
    <x v="0"/>
    <x v="8"/>
    <x v="1"/>
    <n v="94122"/>
    <x v="1"/>
    <x v="1"/>
    <s v="Fasteners"/>
    <x v="3092"/>
    <n v="5"/>
    <x v="0"/>
    <n v="152"/>
  </r>
  <r>
    <x v="0"/>
    <x v="0"/>
    <x v="0"/>
    <x v="66"/>
    <x v="12"/>
    <n v="48205"/>
    <x v="2"/>
    <x v="1"/>
    <s v="Binders"/>
    <x v="3093"/>
    <n v="8"/>
    <x v="0"/>
    <n v="2199904"/>
  </r>
  <r>
    <x v="1"/>
    <x v="0"/>
    <x v="0"/>
    <x v="57"/>
    <x v="24"/>
    <n v="45011"/>
    <x v="3"/>
    <x v="0"/>
    <s v="Furnishings"/>
    <x v="3094"/>
    <n v="3"/>
    <x v="2"/>
    <n v="-214704"/>
  </r>
  <r>
    <x v="1"/>
    <x v="0"/>
    <x v="0"/>
    <x v="38"/>
    <x v="24"/>
    <n v="43229"/>
    <x v="3"/>
    <x v="1"/>
    <s v="Binders"/>
    <x v="3095"/>
    <n v="4"/>
    <x v="6"/>
    <n v="-40216"/>
  </r>
  <r>
    <x v="0"/>
    <x v="0"/>
    <x v="0"/>
    <x v="22"/>
    <x v="10"/>
    <n v="60610"/>
    <x v="2"/>
    <x v="1"/>
    <s v="Supplies"/>
    <x v="3096"/>
    <n v="5"/>
    <x v="2"/>
    <n v="3069"/>
  </r>
  <r>
    <x v="1"/>
    <x v="0"/>
    <x v="0"/>
    <x v="405"/>
    <x v="2"/>
    <n v="33063"/>
    <x v="0"/>
    <x v="1"/>
    <s v="Art"/>
    <x v="12"/>
    <n v="3"/>
    <x v="2"/>
    <n v="23328"/>
  </r>
  <r>
    <x v="2"/>
    <x v="1"/>
    <x v="0"/>
    <x v="406"/>
    <x v="32"/>
    <n v="30328"/>
    <x v="0"/>
    <x v="1"/>
    <s v="Appliances"/>
    <x v="3097"/>
    <n v="2"/>
    <x v="0"/>
    <n v="44824"/>
  </r>
  <r>
    <x v="2"/>
    <x v="1"/>
    <x v="0"/>
    <x v="406"/>
    <x v="32"/>
    <n v="30328"/>
    <x v="0"/>
    <x v="0"/>
    <s v="Bookcases"/>
    <x v="3098"/>
    <n v="3"/>
    <x v="0"/>
    <n v="75735"/>
  </r>
  <r>
    <x v="2"/>
    <x v="1"/>
    <x v="0"/>
    <x v="406"/>
    <x v="32"/>
    <n v="30328"/>
    <x v="0"/>
    <x v="2"/>
    <s v="Phones"/>
    <x v="3099"/>
    <n v="5"/>
    <x v="0"/>
    <n v="156375"/>
  </r>
  <r>
    <x v="2"/>
    <x v="1"/>
    <x v="0"/>
    <x v="406"/>
    <x v="32"/>
    <n v="30328"/>
    <x v="0"/>
    <x v="1"/>
    <s v="Binders"/>
    <x v="2995"/>
    <n v="6"/>
    <x v="0"/>
    <n v="546912"/>
  </r>
  <r>
    <x v="2"/>
    <x v="1"/>
    <x v="0"/>
    <x v="406"/>
    <x v="32"/>
    <n v="30328"/>
    <x v="0"/>
    <x v="2"/>
    <s v="Phones"/>
    <x v="388"/>
    <n v="2"/>
    <x v="0"/>
    <n v="156744"/>
  </r>
  <r>
    <x v="1"/>
    <x v="1"/>
    <x v="0"/>
    <x v="305"/>
    <x v="27"/>
    <n v="87105"/>
    <x v="1"/>
    <x v="1"/>
    <s v="Paper"/>
    <x v="3100"/>
    <n v="3"/>
    <x v="0"/>
    <n v="12231"/>
  </r>
  <r>
    <x v="1"/>
    <x v="0"/>
    <x v="0"/>
    <x v="251"/>
    <x v="26"/>
    <n v="74133"/>
    <x v="2"/>
    <x v="0"/>
    <s v="Chairs"/>
    <x v="2411"/>
    <n v="6"/>
    <x v="0"/>
    <n v="5237052"/>
  </r>
  <r>
    <x v="3"/>
    <x v="0"/>
    <x v="0"/>
    <x v="334"/>
    <x v="30"/>
    <n v="7050"/>
    <x v="3"/>
    <x v="1"/>
    <s v="Art"/>
    <x v="417"/>
    <n v="3"/>
    <x v="0"/>
    <n v="18447"/>
  </r>
  <r>
    <x v="0"/>
    <x v="0"/>
    <x v="0"/>
    <x v="0"/>
    <x v="0"/>
    <n v="42420"/>
    <x v="0"/>
    <x v="1"/>
    <s v="Fasteners"/>
    <x v="3101"/>
    <n v="4"/>
    <x v="0"/>
    <n v="96"/>
  </r>
  <r>
    <x v="0"/>
    <x v="0"/>
    <x v="0"/>
    <x v="0"/>
    <x v="0"/>
    <n v="42420"/>
    <x v="0"/>
    <x v="1"/>
    <s v="Art"/>
    <x v="3102"/>
    <n v="3"/>
    <x v="0"/>
    <n v="20748"/>
  </r>
  <r>
    <x v="0"/>
    <x v="0"/>
    <x v="0"/>
    <x v="0"/>
    <x v="0"/>
    <n v="42420"/>
    <x v="0"/>
    <x v="0"/>
    <s v="Furnishings"/>
    <x v="885"/>
    <n v="5"/>
    <x v="0"/>
    <n v="9158"/>
  </r>
  <r>
    <x v="0"/>
    <x v="0"/>
    <x v="0"/>
    <x v="0"/>
    <x v="0"/>
    <n v="42420"/>
    <x v="0"/>
    <x v="1"/>
    <s v="Art"/>
    <x v="3103"/>
    <n v="1"/>
    <x v="0"/>
    <n v="2625"/>
  </r>
  <r>
    <x v="0"/>
    <x v="0"/>
    <x v="0"/>
    <x v="0"/>
    <x v="0"/>
    <n v="42420"/>
    <x v="0"/>
    <x v="0"/>
    <s v="Tables"/>
    <x v="3104"/>
    <n v="3"/>
    <x v="0"/>
    <n v="1601586"/>
  </r>
  <r>
    <x v="1"/>
    <x v="0"/>
    <x v="0"/>
    <x v="22"/>
    <x v="10"/>
    <n v="60653"/>
    <x v="2"/>
    <x v="1"/>
    <s v="Binders"/>
    <x v="3105"/>
    <n v="1"/>
    <x v="3"/>
    <n v="-36003"/>
  </r>
  <r>
    <x v="1"/>
    <x v="0"/>
    <x v="0"/>
    <x v="22"/>
    <x v="10"/>
    <n v="60653"/>
    <x v="2"/>
    <x v="1"/>
    <s v="Art"/>
    <x v="3106"/>
    <n v="7"/>
    <x v="2"/>
    <n v="27384"/>
  </r>
  <r>
    <x v="1"/>
    <x v="0"/>
    <x v="0"/>
    <x v="22"/>
    <x v="10"/>
    <n v="60653"/>
    <x v="2"/>
    <x v="1"/>
    <s v="Appliances"/>
    <x v="3107"/>
    <n v="3"/>
    <x v="3"/>
    <n v="-712962"/>
  </r>
  <r>
    <x v="1"/>
    <x v="0"/>
    <x v="0"/>
    <x v="396"/>
    <x v="5"/>
    <n v="77642"/>
    <x v="2"/>
    <x v="1"/>
    <s v="Paper"/>
    <x v="554"/>
    <n v="2"/>
    <x v="2"/>
    <n v="36288"/>
  </r>
  <r>
    <x v="1"/>
    <x v="0"/>
    <x v="0"/>
    <x v="396"/>
    <x v="5"/>
    <n v="77642"/>
    <x v="2"/>
    <x v="1"/>
    <s v="Paper"/>
    <x v="208"/>
    <n v="4"/>
    <x v="2"/>
    <n v="74"/>
  </r>
  <r>
    <x v="1"/>
    <x v="0"/>
    <x v="0"/>
    <x v="17"/>
    <x v="12"/>
    <n v="48185"/>
    <x v="2"/>
    <x v="2"/>
    <s v="Accessories"/>
    <x v="3108"/>
    <n v="1"/>
    <x v="0"/>
    <n v="362835"/>
  </r>
  <r>
    <x v="1"/>
    <x v="0"/>
    <x v="0"/>
    <x v="17"/>
    <x v="12"/>
    <n v="48185"/>
    <x v="2"/>
    <x v="1"/>
    <s v="Storage"/>
    <x v="3109"/>
    <n v="5"/>
    <x v="0"/>
    <n v="135219"/>
  </r>
  <r>
    <x v="1"/>
    <x v="0"/>
    <x v="0"/>
    <x v="17"/>
    <x v="12"/>
    <n v="48185"/>
    <x v="2"/>
    <x v="1"/>
    <s v="Art"/>
    <x v="2471"/>
    <n v="5"/>
    <x v="0"/>
    <n v="10512"/>
  </r>
  <r>
    <x v="1"/>
    <x v="0"/>
    <x v="0"/>
    <x v="17"/>
    <x v="12"/>
    <n v="48185"/>
    <x v="2"/>
    <x v="1"/>
    <s v="Paper"/>
    <x v="56"/>
    <n v="5"/>
    <x v="0"/>
    <n v="15552"/>
  </r>
  <r>
    <x v="1"/>
    <x v="2"/>
    <x v="0"/>
    <x v="41"/>
    <x v="14"/>
    <n v="47401"/>
    <x v="2"/>
    <x v="1"/>
    <s v="Envelopes"/>
    <x v="2402"/>
    <n v="5"/>
    <x v="0"/>
    <n v="368245"/>
  </r>
  <r>
    <x v="1"/>
    <x v="2"/>
    <x v="0"/>
    <x v="41"/>
    <x v="14"/>
    <n v="47401"/>
    <x v="2"/>
    <x v="1"/>
    <s v="Paper"/>
    <x v="743"/>
    <n v="6"/>
    <x v="0"/>
    <n v="14256"/>
  </r>
  <r>
    <x v="1"/>
    <x v="2"/>
    <x v="0"/>
    <x v="41"/>
    <x v="14"/>
    <n v="47401"/>
    <x v="2"/>
    <x v="1"/>
    <s v="Binders"/>
    <x v="1949"/>
    <n v="4"/>
    <x v="0"/>
    <n v="142688"/>
  </r>
  <r>
    <x v="1"/>
    <x v="2"/>
    <x v="0"/>
    <x v="41"/>
    <x v="14"/>
    <n v="47401"/>
    <x v="2"/>
    <x v="1"/>
    <s v="Storage"/>
    <x v="3110"/>
    <n v="5"/>
    <x v="0"/>
    <n v="423625"/>
  </r>
  <r>
    <x v="1"/>
    <x v="0"/>
    <x v="0"/>
    <x v="1"/>
    <x v="1"/>
    <n v="90032"/>
    <x v="1"/>
    <x v="0"/>
    <s v="Furnishings"/>
    <x v="2254"/>
    <n v="2"/>
    <x v="0"/>
    <n v="40192"/>
  </r>
  <r>
    <x v="1"/>
    <x v="0"/>
    <x v="0"/>
    <x v="1"/>
    <x v="1"/>
    <n v="90032"/>
    <x v="1"/>
    <x v="1"/>
    <s v="Paper"/>
    <x v="90"/>
    <n v="1"/>
    <x v="0"/>
    <n v="31104"/>
  </r>
  <r>
    <x v="1"/>
    <x v="0"/>
    <x v="0"/>
    <x v="1"/>
    <x v="1"/>
    <n v="90032"/>
    <x v="1"/>
    <x v="1"/>
    <s v="Envelopes"/>
    <x v="720"/>
    <n v="3"/>
    <x v="0"/>
    <n v="877443"/>
  </r>
  <r>
    <x v="2"/>
    <x v="0"/>
    <x v="0"/>
    <x v="8"/>
    <x v="1"/>
    <n v="94109"/>
    <x v="1"/>
    <x v="0"/>
    <s v="Furnishings"/>
    <x v="3111"/>
    <n v="5"/>
    <x v="0"/>
    <n v="8636"/>
  </r>
  <r>
    <x v="2"/>
    <x v="0"/>
    <x v="0"/>
    <x v="8"/>
    <x v="1"/>
    <n v="94109"/>
    <x v="1"/>
    <x v="1"/>
    <s v="Envelopes"/>
    <x v="3112"/>
    <n v="2"/>
    <x v="0"/>
    <n v="206612"/>
  </r>
  <r>
    <x v="2"/>
    <x v="0"/>
    <x v="0"/>
    <x v="8"/>
    <x v="1"/>
    <n v="94109"/>
    <x v="1"/>
    <x v="0"/>
    <s v="Bookcases"/>
    <x v="3113"/>
    <n v="5"/>
    <x v="11"/>
    <n v="225735"/>
  </r>
  <r>
    <x v="2"/>
    <x v="0"/>
    <x v="0"/>
    <x v="8"/>
    <x v="1"/>
    <n v="94109"/>
    <x v="1"/>
    <x v="1"/>
    <s v="Storage"/>
    <x v="3114"/>
    <n v="4"/>
    <x v="0"/>
    <n v="5584"/>
  </r>
  <r>
    <x v="1"/>
    <x v="2"/>
    <x v="0"/>
    <x v="8"/>
    <x v="1"/>
    <n v="94110"/>
    <x v="1"/>
    <x v="0"/>
    <s v="Chairs"/>
    <x v="429"/>
    <n v="2"/>
    <x v="2"/>
    <n v="-129568"/>
  </r>
  <r>
    <x v="1"/>
    <x v="2"/>
    <x v="0"/>
    <x v="8"/>
    <x v="1"/>
    <n v="94110"/>
    <x v="1"/>
    <x v="1"/>
    <s v="Binders"/>
    <x v="1764"/>
    <n v="2"/>
    <x v="2"/>
    <n v="21492"/>
  </r>
  <r>
    <x v="1"/>
    <x v="0"/>
    <x v="0"/>
    <x v="49"/>
    <x v="1"/>
    <n v="95123"/>
    <x v="1"/>
    <x v="1"/>
    <s v="Paper"/>
    <x v="1594"/>
    <n v="5"/>
    <x v="0"/>
    <n v="1149385"/>
  </r>
  <r>
    <x v="1"/>
    <x v="0"/>
    <x v="0"/>
    <x v="60"/>
    <x v="22"/>
    <n v="80219"/>
    <x v="1"/>
    <x v="1"/>
    <s v="Supplies"/>
    <x v="3115"/>
    <n v="2"/>
    <x v="2"/>
    <n v="-2998116"/>
  </r>
  <r>
    <x v="2"/>
    <x v="2"/>
    <x v="0"/>
    <x v="34"/>
    <x v="22"/>
    <n v="80013"/>
    <x v="1"/>
    <x v="0"/>
    <s v="Furnishings"/>
    <x v="559"/>
    <n v="1"/>
    <x v="2"/>
    <n v="32776"/>
  </r>
  <r>
    <x v="2"/>
    <x v="2"/>
    <x v="0"/>
    <x v="34"/>
    <x v="22"/>
    <n v="80013"/>
    <x v="1"/>
    <x v="1"/>
    <s v="Storage"/>
    <x v="2584"/>
    <n v="2"/>
    <x v="2"/>
    <n v="-294368"/>
  </r>
  <r>
    <x v="2"/>
    <x v="2"/>
    <x v="0"/>
    <x v="34"/>
    <x v="22"/>
    <n v="80013"/>
    <x v="1"/>
    <x v="2"/>
    <s v="Accessories"/>
    <x v="157"/>
    <n v="2"/>
    <x v="2"/>
    <n v="13596"/>
  </r>
  <r>
    <x v="2"/>
    <x v="2"/>
    <x v="0"/>
    <x v="34"/>
    <x v="22"/>
    <n v="80013"/>
    <x v="1"/>
    <x v="1"/>
    <s v="Binders"/>
    <x v="1898"/>
    <n v="4"/>
    <x v="6"/>
    <n v="-588616"/>
  </r>
  <r>
    <x v="2"/>
    <x v="2"/>
    <x v="0"/>
    <x v="34"/>
    <x v="22"/>
    <n v="80013"/>
    <x v="1"/>
    <x v="1"/>
    <s v="Paper"/>
    <x v="633"/>
    <n v="3"/>
    <x v="2"/>
    <n v="52026"/>
  </r>
  <r>
    <x v="2"/>
    <x v="2"/>
    <x v="0"/>
    <x v="34"/>
    <x v="22"/>
    <n v="80013"/>
    <x v="1"/>
    <x v="1"/>
    <s v="Appliances"/>
    <x v="3116"/>
    <n v="2"/>
    <x v="2"/>
    <n v="26224"/>
  </r>
  <r>
    <x v="1"/>
    <x v="1"/>
    <x v="0"/>
    <x v="394"/>
    <x v="45"/>
    <n v="83704"/>
    <x v="1"/>
    <x v="1"/>
    <s v="Binders"/>
    <x v="106"/>
    <n v="1"/>
    <x v="2"/>
    <n v="11151"/>
  </r>
  <r>
    <x v="1"/>
    <x v="0"/>
    <x v="0"/>
    <x v="20"/>
    <x v="15"/>
    <n v="10035"/>
    <x v="3"/>
    <x v="1"/>
    <s v="Art"/>
    <x v="3117"/>
    <n v="9"/>
    <x v="0"/>
    <n v="7371"/>
  </r>
  <r>
    <x v="1"/>
    <x v="0"/>
    <x v="0"/>
    <x v="20"/>
    <x v="15"/>
    <n v="10035"/>
    <x v="3"/>
    <x v="1"/>
    <s v="Envelopes"/>
    <x v="1200"/>
    <n v="2"/>
    <x v="0"/>
    <n v="789412"/>
  </r>
  <r>
    <x v="1"/>
    <x v="0"/>
    <x v="0"/>
    <x v="20"/>
    <x v="15"/>
    <n v="10035"/>
    <x v="3"/>
    <x v="0"/>
    <s v="Bookcases"/>
    <x v="243"/>
    <n v="2"/>
    <x v="2"/>
    <n v="-160784"/>
  </r>
  <r>
    <x v="1"/>
    <x v="0"/>
    <x v="0"/>
    <x v="20"/>
    <x v="15"/>
    <n v="10035"/>
    <x v="3"/>
    <x v="1"/>
    <s v="Paper"/>
    <x v="91"/>
    <n v="2"/>
    <x v="0"/>
    <n v="62208"/>
  </r>
  <r>
    <x v="1"/>
    <x v="1"/>
    <x v="0"/>
    <x v="10"/>
    <x v="9"/>
    <n v="19140"/>
    <x v="3"/>
    <x v="0"/>
    <s v="Chairs"/>
    <x v="3118"/>
    <n v="3"/>
    <x v="4"/>
    <n v="-237822"/>
  </r>
  <r>
    <x v="3"/>
    <x v="2"/>
    <x v="0"/>
    <x v="407"/>
    <x v="24"/>
    <n v="44060"/>
    <x v="3"/>
    <x v="0"/>
    <s v="Chairs"/>
    <x v="1296"/>
    <n v="1"/>
    <x v="4"/>
    <n v="-154666"/>
  </r>
  <r>
    <x v="3"/>
    <x v="2"/>
    <x v="0"/>
    <x v="407"/>
    <x v="24"/>
    <n v="44060"/>
    <x v="3"/>
    <x v="2"/>
    <s v="Accessories"/>
    <x v="1882"/>
    <n v="3"/>
    <x v="2"/>
    <n v="659934"/>
  </r>
  <r>
    <x v="3"/>
    <x v="2"/>
    <x v="0"/>
    <x v="407"/>
    <x v="24"/>
    <n v="44060"/>
    <x v="3"/>
    <x v="0"/>
    <s v="Tables"/>
    <x v="2312"/>
    <n v="2"/>
    <x v="10"/>
    <n v="-189321"/>
  </r>
  <r>
    <x v="3"/>
    <x v="2"/>
    <x v="0"/>
    <x v="407"/>
    <x v="24"/>
    <n v="44060"/>
    <x v="3"/>
    <x v="1"/>
    <s v="Paper"/>
    <x v="12"/>
    <n v="3"/>
    <x v="2"/>
    <n v="54432"/>
  </r>
  <r>
    <x v="3"/>
    <x v="2"/>
    <x v="0"/>
    <x v="407"/>
    <x v="24"/>
    <n v="44060"/>
    <x v="3"/>
    <x v="0"/>
    <s v="Furnishings"/>
    <x v="3119"/>
    <n v="4"/>
    <x v="2"/>
    <n v="74368"/>
  </r>
  <r>
    <x v="3"/>
    <x v="2"/>
    <x v="0"/>
    <x v="407"/>
    <x v="24"/>
    <n v="44060"/>
    <x v="3"/>
    <x v="1"/>
    <s v="Paper"/>
    <x v="573"/>
    <n v="2"/>
    <x v="2"/>
    <n v="264"/>
  </r>
  <r>
    <x v="3"/>
    <x v="0"/>
    <x v="0"/>
    <x v="408"/>
    <x v="26"/>
    <n v="73505"/>
    <x v="2"/>
    <x v="1"/>
    <s v="Storage"/>
    <x v="3120"/>
    <n v="3"/>
    <x v="0"/>
    <n v="233163"/>
  </r>
  <r>
    <x v="3"/>
    <x v="0"/>
    <x v="0"/>
    <x v="408"/>
    <x v="26"/>
    <n v="73505"/>
    <x v="2"/>
    <x v="0"/>
    <s v="Tables"/>
    <x v="3121"/>
    <n v="2"/>
    <x v="0"/>
    <n v="547756"/>
  </r>
  <r>
    <x v="1"/>
    <x v="0"/>
    <x v="0"/>
    <x v="20"/>
    <x v="15"/>
    <n v="10024"/>
    <x v="3"/>
    <x v="1"/>
    <s v="Paper"/>
    <x v="1612"/>
    <n v="5"/>
    <x v="0"/>
    <n v="11703"/>
  </r>
  <r>
    <x v="1"/>
    <x v="0"/>
    <x v="0"/>
    <x v="1"/>
    <x v="1"/>
    <n v="90049"/>
    <x v="1"/>
    <x v="1"/>
    <s v="Fasteners"/>
    <x v="53"/>
    <n v="7"/>
    <x v="0"/>
    <n v="50358"/>
  </r>
  <r>
    <x v="1"/>
    <x v="0"/>
    <x v="0"/>
    <x v="1"/>
    <x v="1"/>
    <n v="90049"/>
    <x v="1"/>
    <x v="1"/>
    <s v="Appliances"/>
    <x v="3122"/>
    <n v="2"/>
    <x v="0"/>
    <n v="142956"/>
  </r>
  <r>
    <x v="1"/>
    <x v="0"/>
    <x v="0"/>
    <x v="1"/>
    <x v="1"/>
    <n v="90049"/>
    <x v="1"/>
    <x v="1"/>
    <s v="Binders"/>
    <x v="2099"/>
    <n v="12"/>
    <x v="2"/>
    <n v="157992"/>
  </r>
  <r>
    <x v="1"/>
    <x v="0"/>
    <x v="0"/>
    <x v="1"/>
    <x v="1"/>
    <n v="90049"/>
    <x v="1"/>
    <x v="1"/>
    <s v="Paper"/>
    <x v="2120"/>
    <n v="3"/>
    <x v="0"/>
    <n v="569772"/>
  </r>
  <r>
    <x v="1"/>
    <x v="0"/>
    <x v="0"/>
    <x v="1"/>
    <x v="1"/>
    <n v="90049"/>
    <x v="1"/>
    <x v="1"/>
    <s v="Binders"/>
    <x v="3123"/>
    <n v="2"/>
    <x v="2"/>
    <n v="30212"/>
  </r>
  <r>
    <x v="1"/>
    <x v="0"/>
    <x v="0"/>
    <x v="1"/>
    <x v="1"/>
    <n v="90049"/>
    <x v="1"/>
    <x v="1"/>
    <s v="Paper"/>
    <x v="532"/>
    <n v="3"/>
    <x v="0"/>
    <n v="93312"/>
  </r>
  <r>
    <x v="1"/>
    <x v="0"/>
    <x v="0"/>
    <x v="1"/>
    <x v="1"/>
    <n v="90049"/>
    <x v="1"/>
    <x v="1"/>
    <s v="Paper"/>
    <x v="1747"/>
    <n v="3"/>
    <x v="0"/>
    <n v="150984"/>
  </r>
  <r>
    <x v="1"/>
    <x v="2"/>
    <x v="0"/>
    <x v="12"/>
    <x v="5"/>
    <n v="77036"/>
    <x v="2"/>
    <x v="1"/>
    <s v="Binders"/>
    <x v="3124"/>
    <n v="5"/>
    <x v="3"/>
    <n v="-252185"/>
  </r>
  <r>
    <x v="1"/>
    <x v="2"/>
    <x v="0"/>
    <x v="12"/>
    <x v="5"/>
    <n v="77036"/>
    <x v="2"/>
    <x v="1"/>
    <s v="Supplies"/>
    <x v="2598"/>
    <n v="9"/>
    <x v="2"/>
    <n v="-14688"/>
  </r>
  <r>
    <x v="1"/>
    <x v="2"/>
    <x v="0"/>
    <x v="12"/>
    <x v="5"/>
    <n v="77036"/>
    <x v="2"/>
    <x v="1"/>
    <s v="Binders"/>
    <x v="3125"/>
    <n v="3"/>
    <x v="3"/>
    <n v="-78225"/>
  </r>
  <r>
    <x v="1"/>
    <x v="0"/>
    <x v="0"/>
    <x v="1"/>
    <x v="1"/>
    <n v="90032"/>
    <x v="1"/>
    <x v="0"/>
    <s v="Tables"/>
    <x v="3126"/>
    <n v="3"/>
    <x v="2"/>
    <n v="52287"/>
  </r>
  <r>
    <x v="0"/>
    <x v="0"/>
    <x v="0"/>
    <x v="38"/>
    <x v="24"/>
    <n v="43229"/>
    <x v="3"/>
    <x v="2"/>
    <s v="Copiers"/>
    <x v="3127"/>
    <n v="2"/>
    <x v="10"/>
    <n v="109998"/>
  </r>
  <r>
    <x v="0"/>
    <x v="0"/>
    <x v="0"/>
    <x v="38"/>
    <x v="24"/>
    <n v="43229"/>
    <x v="3"/>
    <x v="0"/>
    <s v="Furnishings"/>
    <x v="3128"/>
    <n v="2"/>
    <x v="2"/>
    <n v="14224"/>
  </r>
  <r>
    <x v="0"/>
    <x v="0"/>
    <x v="0"/>
    <x v="38"/>
    <x v="24"/>
    <n v="43229"/>
    <x v="3"/>
    <x v="1"/>
    <s v="Paper"/>
    <x v="1518"/>
    <n v="7"/>
    <x v="2"/>
    <n v="127008"/>
  </r>
  <r>
    <x v="0"/>
    <x v="0"/>
    <x v="0"/>
    <x v="38"/>
    <x v="24"/>
    <n v="43229"/>
    <x v="3"/>
    <x v="0"/>
    <s v="Chairs"/>
    <x v="3129"/>
    <n v="6"/>
    <x v="4"/>
    <n v="-51984"/>
  </r>
  <r>
    <x v="1"/>
    <x v="0"/>
    <x v="0"/>
    <x v="1"/>
    <x v="1"/>
    <n v="90032"/>
    <x v="1"/>
    <x v="0"/>
    <s v="Bookcases"/>
    <x v="3130"/>
    <n v="9"/>
    <x v="11"/>
    <n v="755937"/>
  </r>
  <r>
    <x v="1"/>
    <x v="0"/>
    <x v="0"/>
    <x v="1"/>
    <x v="1"/>
    <n v="90032"/>
    <x v="1"/>
    <x v="1"/>
    <s v="Paper"/>
    <x v="772"/>
    <n v="6"/>
    <x v="0"/>
    <n v="190512"/>
  </r>
  <r>
    <x v="1"/>
    <x v="0"/>
    <x v="0"/>
    <x v="10"/>
    <x v="9"/>
    <n v="19140"/>
    <x v="3"/>
    <x v="1"/>
    <s v="Binders"/>
    <x v="3131"/>
    <n v="4"/>
    <x v="6"/>
    <n v="-4628624"/>
  </r>
  <r>
    <x v="1"/>
    <x v="1"/>
    <x v="0"/>
    <x v="8"/>
    <x v="1"/>
    <n v="94110"/>
    <x v="1"/>
    <x v="1"/>
    <s v="Paper"/>
    <x v="91"/>
    <n v="2"/>
    <x v="0"/>
    <n v="62208"/>
  </r>
  <r>
    <x v="1"/>
    <x v="1"/>
    <x v="0"/>
    <x v="329"/>
    <x v="1"/>
    <n v="93309"/>
    <x v="1"/>
    <x v="1"/>
    <s v="Paper"/>
    <x v="91"/>
    <n v="2"/>
    <x v="0"/>
    <n v="62208"/>
  </r>
  <r>
    <x v="1"/>
    <x v="1"/>
    <x v="0"/>
    <x v="329"/>
    <x v="1"/>
    <n v="93309"/>
    <x v="1"/>
    <x v="1"/>
    <s v="Binders"/>
    <x v="346"/>
    <n v="5"/>
    <x v="2"/>
    <n v="812"/>
  </r>
  <r>
    <x v="1"/>
    <x v="1"/>
    <x v="0"/>
    <x v="12"/>
    <x v="5"/>
    <n v="77095"/>
    <x v="2"/>
    <x v="1"/>
    <s v="Paper"/>
    <x v="233"/>
    <n v="5"/>
    <x v="2"/>
    <n v="9072"/>
  </r>
  <r>
    <x v="1"/>
    <x v="1"/>
    <x v="0"/>
    <x v="12"/>
    <x v="5"/>
    <n v="77095"/>
    <x v="2"/>
    <x v="1"/>
    <s v="Fasteners"/>
    <x v="3132"/>
    <n v="6"/>
    <x v="2"/>
    <n v="71928"/>
  </r>
  <r>
    <x v="1"/>
    <x v="2"/>
    <x v="0"/>
    <x v="1"/>
    <x v="1"/>
    <n v="90045"/>
    <x v="1"/>
    <x v="2"/>
    <s v="Phones"/>
    <x v="3133"/>
    <n v="7"/>
    <x v="2"/>
    <n v="173656"/>
  </r>
  <r>
    <x v="1"/>
    <x v="2"/>
    <x v="0"/>
    <x v="1"/>
    <x v="1"/>
    <n v="90045"/>
    <x v="1"/>
    <x v="1"/>
    <s v="Appliances"/>
    <x v="2574"/>
    <n v="2"/>
    <x v="0"/>
    <n v="1013488"/>
  </r>
  <r>
    <x v="1"/>
    <x v="2"/>
    <x v="0"/>
    <x v="1"/>
    <x v="1"/>
    <n v="90045"/>
    <x v="1"/>
    <x v="2"/>
    <s v="Accessories"/>
    <x v="3134"/>
    <n v="3"/>
    <x v="0"/>
    <n v="131985"/>
  </r>
  <r>
    <x v="1"/>
    <x v="2"/>
    <x v="0"/>
    <x v="1"/>
    <x v="1"/>
    <n v="90045"/>
    <x v="1"/>
    <x v="2"/>
    <s v="Phones"/>
    <x v="3135"/>
    <n v="3"/>
    <x v="2"/>
    <n v="511485"/>
  </r>
  <r>
    <x v="1"/>
    <x v="2"/>
    <x v="0"/>
    <x v="1"/>
    <x v="1"/>
    <n v="90045"/>
    <x v="1"/>
    <x v="1"/>
    <s v="Storage"/>
    <x v="2278"/>
    <n v="1"/>
    <x v="0"/>
    <n v="2034"/>
  </r>
  <r>
    <x v="1"/>
    <x v="2"/>
    <x v="0"/>
    <x v="1"/>
    <x v="1"/>
    <n v="90045"/>
    <x v="1"/>
    <x v="0"/>
    <s v="Furnishings"/>
    <x v="1132"/>
    <n v="1"/>
    <x v="0"/>
    <n v="55177"/>
  </r>
  <r>
    <x v="1"/>
    <x v="0"/>
    <x v="0"/>
    <x v="1"/>
    <x v="1"/>
    <n v="90036"/>
    <x v="1"/>
    <x v="0"/>
    <s v="Tables"/>
    <x v="2326"/>
    <n v="3"/>
    <x v="2"/>
    <n v="-64233"/>
  </r>
  <r>
    <x v="1"/>
    <x v="1"/>
    <x v="0"/>
    <x v="24"/>
    <x v="25"/>
    <n v="65807"/>
    <x v="2"/>
    <x v="0"/>
    <s v="Furnishings"/>
    <x v="3136"/>
    <n v="2"/>
    <x v="0"/>
    <n v="17158"/>
  </r>
  <r>
    <x v="1"/>
    <x v="1"/>
    <x v="0"/>
    <x v="24"/>
    <x v="25"/>
    <n v="65807"/>
    <x v="2"/>
    <x v="1"/>
    <s v="Binders"/>
    <x v="3137"/>
    <n v="2"/>
    <x v="0"/>
    <n v="393408"/>
  </r>
  <r>
    <x v="2"/>
    <x v="0"/>
    <x v="0"/>
    <x v="42"/>
    <x v="16"/>
    <n v="85023"/>
    <x v="1"/>
    <x v="1"/>
    <s v="Binders"/>
    <x v="3138"/>
    <n v="6"/>
    <x v="6"/>
    <n v="-401808"/>
  </r>
  <r>
    <x v="2"/>
    <x v="0"/>
    <x v="0"/>
    <x v="12"/>
    <x v="5"/>
    <n v="77070"/>
    <x v="2"/>
    <x v="1"/>
    <s v="Storage"/>
    <x v="3139"/>
    <n v="1"/>
    <x v="2"/>
    <n v="8088"/>
  </r>
  <r>
    <x v="0"/>
    <x v="0"/>
    <x v="0"/>
    <x v="409"/>
    <x v="17"/>
    <n v="23666"/>
    <x v="0"/>
    <x v="0"/>
    <s v="Chairs"/>
    <x v="3140"/>
    <n v="1"/>
    <x v="0"/>
    <n v="756548"/>
  </r>
  <r>
    <x v="1"/>
    <x v="2"/>
    <x v="0"/>
    <x v="251"/>
    <x v="26"/>
    <n v="74133"/>
    <x v="2"/>
    <x v="1"/>
    <s v="Art"/>
    <x v="2760"/>
    <n v="4"/>
    <x v="0"/>
    <n v="120252"/>
  </r>
  <r>
    <x v="1"/>
    <x v="0"/>
    <x v="0"/>
    <x v="4"/>
    <x v="4"/>
    <n v="98105"/>
    <x v="1"/>
    <x v="1"/>
    <s v="Paper"/>
    <x v="1519"/>
    <n v="5"/>
    <x v="0"/>
    <n v="10058"/>
  </r>
  <r>
    <x v="1"/>
    <x v="0"/>
    <x v="0"/>
    <x v="4"/>
    <x v="4"/>
    <n v="98105"/>
    <x v="1"/>
    <x v="1"/>
    <s v="Binders"/>
    <x v="3141"/>
    <n v="7"/>
    <x v="2"/>
    <n v="158158"/>
  </r>
  <r>
    <x v="1"/>
    <x v="0"/>
    <x v="0"/>
    <x v="8"/>
    <x v="1"/>
    <n v="94109"/>
    <x v="1"/>
    <x v="1"/>
    <s v="Art"/>
    <x v="3142"/>
    <n v="4"/>
    <x v="0"/>
    <n v="69552"/>
  </r>
  <r>
    <x v="1"/>
    <x v="1"/>
    <x v="0"/>
    <x v="108"/>
    <x v="2"/>
    <n v="32216"/>
    <x v="0"/>
    <x v="1"/>
    <s v="Storage"/>
    <x v="3143"/>
    <n v="8"/>
    <x v="2"/>
    <n v="8422"/>
  </r>
  <r>
    <x v="1"/>
    <x v="1"/>
    <x v="0"/>
    <x v="102"/>
    <x v="14"/>
    <n v="47374"/>
    <x v="2"/>
    <x v="2"/>
    <s v="Accessories"/>
    <x v="1012"/>
    <n v="3"/>
    <x v="0"/>
    <n v="224316"/>
  </r>
  <r>
    <x v="1"/>
    <x v="1"/>
    <x v="0"/>
    <x v="102"/>
    <x v="14"/>
    <n v="47374"/>
    <x v="2"/>
    <x v="0"/>
    <s v="Furnishings"/>
    <x v="2219"/>
    <n v="4"/>
    <x v="0"/>
    <n v="69088"/>
  </r>
  <r>
    <x v="0"/>
    <x v="1"/>
    <x v="0"/>
    <x v="103"/>
    <x v="22"/>
    <n v="80027"/>
    <x v="1"/>
    <x v="1"/>
    <s v="Fasteners"/>
    <x v="3144"/>
    <n v="3"/>
    <x v="2"/>
    <n v="30654"/>
  </r>
  <r>
    <x v="1"/>
    <x v="0"/>
    <x v="0"/>
    <x v="20"/>
    <x v="15"/>
    <n v="10024"/>
    <x v="3"/>
    <x v="1"/>
    <s v="Labels"/>
    <x v="1886"/>
    <n v="7"/>
    <x v="0"/>
    <n v="160356"/>
  </r>
  <r>
    <x v="1"/>
    <x v="0"/>
    <x v="0"/>
    <x v="20"/>
    <x v="15"/>
    <n v="10024"/>
    <x v="3"/>
    <x v="0"/>
    <s v="Furnishings"/>
    <x v="3145"/>
    <n v="6"/>
    <x v="0"/>
    <n v="241218"/>
  </r>
  <r>
    <x v="1"/>
    <x v="2"/>
    <x v="0"/>
    <x v="410"/>
    <x v="15"/>
    <n v="13440"/>
    <x v="3"/>
    <x v="2"/>
    <s v="Phones"/>
    <x v="3146"/>
    <n v="2"/>
    <x v="0"/>
    <n v="67495"/>
  </r>
  <r>
    <x v="1"/>
    <x v="2"/>
    <x v="0"/>
    <x v="410"/>
    <x v="15"/>
    <n v="13440"/>
    <x v="3"/>
    <x v="1"/>
    <s v="Paper"/>
    <x v="1017"/>
    <n v="5"/>
    <x v="0"/>
    <n v="47952"/>
  </r>
  <r>
    <x v="1"/>
    <x v="2"/>
    <x v="0"/>
    <x v="410"/>
    <x v="15"/>
    <n v="13440"/>
    <x v="3"/>
    <x v="0"/>
    <s v="Furnishings"/>
    <x v="3147"/>
    <n v="4"/>
    <x v="0"/>
    <n v="144596"/>
  </r>
  <r>
    <x v="0"/>
    <x v="1"/>
    <x v="0"/>
    <x v="292"/>
    <x v="24"/>
    <n v="43302"/>
    <x v="3"/>
    <x v="2"/>
    <s v="Accessories"/>
    <x v="3148"/>
    <n v="4"/>
    <x v="2"/>
    <n v="335892"/>
  </r>
  <r>
    <x v="1"/>
    <x v="0"/>
    <x v="0"/>
    <x v="12"/>
    <x v="5"/>
    <n v="77041"/>
    <x v="2"/>
    <x v="1"/>
    <s v="Binders"/>
    <x v="986"/>
    <n v="2"/>
    <x v="3"/>
    <n v="-39032"/>
  </r>
  <r>
    <x v="2"/>
    <x v="0"/>
    <x v="0"/>
    <x v="20"/>
    <x v="15"/>
    <n v="10009"/>
    <x v="3"/>
    <x v="0"/>
    <s v="Chairs"/>
    <x v="1217"/>
    <n v="2"/>
    <x v="9"/>
    <n v="725344"/>
  </r>
  <r>
    <x v="2"/>
    <x v="0"/>
    <x v="0"/>
    <x v="20"/>
    <x v="15"/>
    <n v="10009"/>
    <x v="3"/>
    <x v="1"/>
    <s v="Storage"/>
    <x v="238"/>
    <n v="3"/>
    <x v="0"/>
    <n v="105144"/>
  </r>
  <r>
    <x v="3"/>
    <x v="2"/>
    <x v="0"/>
    <x v="286"/>
    <x v="1"/>
    <n v="95336"/>
    <x v="1"/>
    <x v="0"/>
    <s v="Chairs"/>
    <x v="1826"/>
    <n v="3"/>
    <x v="2"/>
    <n v="137646"/>
  </r>
  <r>
    <x v="3"/>
    <x v="2"/>
    <x v="0"/>
    <x v="286"/>
    <x v="1"/>
    <n v="95336"/>
    <x v="1"/>
    <x v="1"/>
    <s v="Envelopes"/>
    <x v="753"/>
    <n v="2"/>
    <x v="0"/>
    <n v="74872"/>
  </r>
  <r>
    <x v="1"/>
    <x v="1"/>
    <x v="0"/>
    <x v="1"/>
    <x v="1"/>
    <n v="90004"/>
    <x v="1"/>
    <x v="1"/>
    <s v="Paper"/>
    <x v="484"/>
    <n v="2"/>
    <x v="0"/>
    <n v="58604"/>
  </r>
  <r>
    <x v="1"/>
    <x v="2"/>
    <x v="0"/>
    <x v="4"/>
    <x v="4"/>
    <n v="98115"/>
    <x v="1"/>
    <x v="0"/>
    <s v="Furnishings"/>
    <x v="3149"/>
    <n v="3"/>
    <x v="0"/>
    <n v="49104"/>
  </r>
  <r>
    <x v="1"/>
    <x v="2"/>
    <x v="0"/>
    <x v="4"/>
    <x v="4"/>
    <n v="98115"/>
    <x v="1"/>
    <x v="1"/>
    <s v="Binders"/>
    <x v="1720"/>
    <n v="3"/>
    <x v="2"/>
    <n v="302316"/>
  </r>
  <r>
    <x v="1"/>
    <x v="2"/>
    <x v="0"/>
    <x v="4"/>
    <x v="4"/>
    <n v="98115"/>
    <x v="1"/>
    <x v="1"/>
    <s v="Art"/>
    <x v="2447"/>
    <n v="3"/>
    <x v="0"/>
    <n v="62016"/>
  </r>
  <r>
    <x v="1"/>
    <x v="2"/>
    <x v="0"/>
    <x v="4"/>
    <x v="4"/>
    <n v="98115"/>
    <x v="1"/>
    <x v="1"/>
    <s v="Art"/>
    <x v="1284"/>
    <n v="4"/>
    <x v="0"/>
    <n v="43296"/>
  </r>
  <r>
    <x v="1"/>
    <x v="1"/>
    <x v="0"/>
    <x v="205"/>
    <x v="34"/>
    <n v="2908"/>
    <x v="3"/>
    <x v="2"/>
    <s v="Phones"/>
    <x v="2622"/>
    <n v="2"/>
    <x v="0"/>
    <n v="10598"/>
  </r>
  <r>
    <x v="1"/>
    <x v="1"/>
    <x v="0"/>
    <x v="205"/>
    <x v="34"/>
    <n v="2908"/>
    <x v="3"/>
    <x v="0"/>
    <s v="Tables"/>
    <x v="3150"/>
    <n v="7"/>
    <x v="4"/>
    <n v="-28224"/>
  </r>
  <r>
    <x v="1"/>
    <x v="1"/>
    <x v="0"/>
    <x v="22"/>
    <x v="10"/>
    <n v="60653"/>
    <x v="2"/>
    <x v="1"/>
    <s v="Binders"/>
    <x v="3151"/>
    <n v="7"/>
    <x v="3"/>
    <n v="-8904"/>
  </r>
  <r>
    <x v="2"/>
    <x v="0"/>
    <x v="0"/>
    <x v="268"/>
    <x v="26"/>
    <n v="73120"/>
    <x v="2"/>
    <x v="1"/>
    <s v="Envelopes"/>
    <x v="3152"/>
    <n v="2"/>
    <x v="0"/>
    <n v="1498956"/>
  </r>
  <r>
    <x v="0"/>
    <x v="0"/>
    <x v="0"/>
    <x v="22"/>
    <x v="10"/>
    <n v="60610"/>
    <x v="2"/>
    <x v="0"/>
    <s v="Chairs"/>
    <x v="1551"/>
    <n v="9"/>
    <x v="4"/>
    <n v="-54801"/>
  </r>
  <r>
    <x v="0"/>
    <x v="0"/>
    <x v="0"/>
    <x v="22"/>
    <x v="10"/>
    <n v="60610"/>
    <x v="2"/>
    <x v="2"/>
    <s v="Phones"/>
    <x v="1425"/>
    <n v="2"/>
    <x v="2"/>
    <n v="16704"/>
  </r>
  <r>
    <x v="0"/>
    <x v="0"/>
    <x v="0"/>
    <x v="22"/>
    <x v="10"/>
    <n v="60610"/>
    <x v="2"/>
    <x v="2"/>
    <s v="Phones"/>
    <x v="3153"/>
    <n v="7"/>
    <x v="2"/>
    <n v="537544"/>
  </r>
  <r>
    <x v="0"/>
    <x v="0"/>
    <x v="0"/>
    <x v="22"/>
    <x v="10"/>
    <n v="60610"/>
    <x v="2"/>
    <x v="1"/>
    <s v="Binders"/>
    <x v="3154"/>
    <n v="2"/>
    <x v="3"/>
    <n v="-29884"/>
  </r>
  <r>
    <x v="0"/>
    <x v="0"/>
    <x v="0"/>
    <x v="22"/>
    <x v="10"/>
    <n v="60610"/>
    <x v="2"/>
    <x v="1"/>
    <s v="Art"/>
    <x v="2598"/>
    <n v="3"/>
    <x v="2"/>
    <n v="6912"/>
  </r>
  <r>
    <x v="0"/>
    <x v="0"/>
    <x v="0"/>
    <x v="22"/>
    <x v="10"/>
    <n v="60610"/>
    <x v="2"/>
    <x v="0"/>
    <s v="Furnishings"/>
    <x v="290"/>
    <n v="1"/>
    <x v="7"/>
    <n v="-2134"/>
  </r>
  <r>
    <x v="0"/>
    <x v="0"/>
    <x v="0"/>
    <x v="22"/>
    <x v="10"/>
    <n v="60610"/>
    <x v="2"/>
    <x v="2"/>
    <s v="Phones"/>
    <x v="3155"/>
    <n v="4"/>
    <x v="2"/>
    <n v="494376"/>
  </r>
  <r>
    <x v="2"/>
    <x v="0"/>
    <x v="0"/>
    <x v="91"/>
    <x v="29"/>
    <n v="6040"/>
    <x v="3"/>
    <x v="1"/>
    <s v="Labels"/>
    <x v="1699"/>
    <n v="2"/>
    <x v="0"/>
    <n v="28224"/>
  </r>
  <r>
    <x v="1"/>
    <x v="1"/>
    <x v="0"/>
    <x v="1"/>
    <x v="1"/>
    <n v="90049"/>
    <x v="1"/>
    <x v="0"/>
    <s v="Tables"/>
    <x v="3156"/>
    <n v="3"/>
    <x v="2"/>
    <n v="43902"/>
  </r>
  <r>
    <x v="1"/>
    <x v="0"/>
    <x v="0"/>
    <x v="8"/>
    <x v="1"/>
    <n v="94122"/>
    <x v="1"/>
    <x v="0"/>
    <s v="Chairs"/>
    <x v="2062"/>
    <n v="3"/>
    <x v="2"/>
    <n v="23028"/>
  </r>
  <r>
    <x v="0"/>
    <x v="0"/>
    <x v="0"/>
    <x v="411"/>
    <x v="6"/>
    <n v="54601"/>
    <x v="2"/>
    <x v="1"/>
    <s v="Binders"/>
    <x v="94"/>
    <n v="3"/>
    <x v="0"/>
    <n v="2841"/>
  </r>
  <r>
    <x v="2"/>
    <x v="0"/>
    <x v="0"/>
    <x v="159"/>
    <x v="20"/>
    <n v="29501"/>
    <x v="0"/>
    <x v="1"/>
    <s v="Fasteners"/>
    <x v="603"/>
    <n v="4"/>
    <x v="0"/>
    <n v="14202"/>
  </r>
  <r>
    <x v="2"/>
    <x v="0"/>
    <x v="0"/>
    <x v="159"/>
    <x v="20"/>
    <n v="29501"/>
    <x v="0"/>
    <x v="1"/>
    <s v="Storage"/>
    <x v="3114"/>
    <n v="4"/>
    <x v="0"/>
    <n v="5584"/>
  </r>
  <r>
    <x v="1"/>
    <x v="0"/>
    <x v="0"/>
    <x v="220"/>
    <x v="16"/>
    <n v="85301"/>
    <x v="1"/>
    <x v="1"/>
    <s v="Binders"/>
    <x v="3157"/>
    <n v="1"/>
    <x v="6"/>
    <n v="-65619"/>
  </r>
  <r>
    <x v="1"/>
    <x v="1"/>
    <x v="0"/>
    <x v="236"/>
    <x v="5"/>
    <n v="79907"/>
    <x v="2"/>
    <x v="1"/>
    <s v="Envelopes"/>
    <x v="1901"/>
    <n v="2"/>
    <x v="2"/>
    <n v="179684"/>
  </r>
  <r>
    <x v="2"/>
    <x v="0"/>
    <x v="0"/>
    <x v="52"/>
    <x v="5"/>
    <n v="78207"/>
    <x v="2"/>
    <x v="0"/>
    <s v="Chairs"/>
    <x v="3158"/>
    <n v="3"/>
    <x v="4"/>
    <n v="-91335"/>
  </r>
  <r>
    <x v="0"/>
    <x v="1"/>
    <x v="0"/>
    <x v="1"/>
    <x v="1"/>
    <n v="90049"/>
    <x v="1"/>
    <x v="1"/>
    <s v="Envelopes"/>
    <x v="3159"/>
    <n v="3"/>
    <x v="0"/>
    <n v="122148"/>
  </r>
  <r>
    <x v="0"/>
    <x v="1"/>
    <x v="0"/>
    <x v="1"/>
    <x v="1"/>
    <n v="90049"/>
    <x v="1"/>
    <x v="2"/>
    <s v="Phones"/>
    <x v="3160"/>
    <n v="3"/>
    <x v="2"/>
    <n v="82764"/>
  </r>
  <r>
    <x v="0"/>
    <x v="1"/>
    <x v="0"/>
    <x v="1"/>
    <x v="1"/>
    <n v="90049"/>
    <x v="1"/>
    <x v="0"/>
    <s v="Furnishings"/>
    <x v="1008"/>
    <n v="5"/>
    <x v="0"/>
    <n v="13832"/>
  </r>
  <r>
    <x v="1"/>
    <x v="2"/>
    <x v="0"/>
    <x v="388"/>
    <x v="2"/>
    <n v="33023"/>
    <x v="0"/>
    <x v="0"/>
    <s v="Chairs"/>
    <x v="3161"/>
    <n v="4"/>
    <x v="2"/>
    <n v="-576312"/>
  </r>
  <r>
    <x v="1"/>
    <x v="1"/>
    <x v="0"/>
    <x v="123"/>
    <x v="16"/>
    <n v="85204"/>
    <x v="1"/>
    <x v="1"/>
    <s v="Storage"/>
    <x v="973"/>
    <n v="6"/>
    <x v="2"/>
    <n v="-12588"/>
  </r>
  <r>
    <x v="1"/>
    <x v="0"/>
    <x v="0"/>
    <x v="115"/>
    <x v="3"/>
    <n v="28314"/>
    <x v="0"/>
    <x v="1"/>
    <s v="Appliances"/>
    <x v="939"/>
    <n v="3"/>
    <x v="2"/>
    <n v="45216"/>
  </r>
  <r>
    <x v="1"/>
    <x v="0"/>
    <x v="0"/>
    <x v="115"/>
    <x v="3"/>
    <n v="28314"/>
    <x v="0"/>
    <x v="1"/>
    <s v="Binders"/>
    <x v="3162"/>
    <n v="6"/>
    <x v="6"/>
    <n v="-211068"/>
  </r>
  <r>
    <x v="1"/>
    <x v="0"/>
    <x v="0"/>
    <x v="115"/>
    <x v="3"/>
    <n v="28314"/>
    <x v="0"/>
    <x v="1"/>
    <s v="Paper"/>
    <x v="658"/>
    <n v="4"/>
    <x v="2"/>
    <n v="88624"/>
  </r>
  <r>
    <x v="1"/>
    <x v="0"/>
    <x v="0"/>
    <x v="12"/>
    <x v="5"/>
    <n v="77095"/>
    <x v="2"/>
    <x v="1"/>
    <s v="Binders"/>
    <x v="3008"/>
    <n v="6"/>
    <x v="3"/>
    <n v="-172854"/>
  </r>
  <r>
    <x v="0"/>
    <x v="2"/>
    <x v="0"/>
    <x v="49"/>
    <x v="1"/>
    <n v="95123"/>
    <x v="1"/>
    <x v="0"/>
    <s v="Furnishings"/>
    <x v="2781"/>
    <n v="3"/>
    <x v="0"/>
    <n v="26649"/>
  </r>
  <r>
    <x v="0"/>
    <x v="2"/>
    <x v="0"/>
    <x v="391"/>
    <x v="41"/>
    <n v="67212"/>
    <x v="2"/>
    <x v="1"/>
    <s v="Art"/>
    <x v="3089"/>
    <n v="3"/>
    <x v="0"/>
    <n v="80712"/>
  </r>
  <r>
    <x v="0"/>
    <x v="2"/>
    <x v="0"/>
    <x v="391"/>
    <x v="41"/>
    <n v="67212"/>
    <x v="2"/>
    <x v="1"/>
    <s v="Binders"/>
    <x v="3163"/>
    <n v="2"/>
    <x v="0"/>
    <n v="601412"/>
  </r>
  <r>
    <x v="1"/>
    <x v="2"/>
    <x v="0"/>
    <x v="1"/>
    <x v="1"/>
    <n v="90036"/>
    <x v="1"/>
    <x v="2"/>
    <s v="Copiers"/>
    <x v="1907"/>
    <n v="2"/>
    <x v="2"/>
    <n v="89997"/>
  </r>
  <r>
    <x v="1"/>
    <x v="2"/>
    <x v="0"/>
    <x v="25"/>
    <x v="12"/>
    <n v="49201"/>
    <x v="2"/>
    <x v="2"/>
    <s v="Phones"/>
    <x v="2655"/>
    <n v="7"/>
    <x v="0"/>
    <n v="1842204"/>
  </r>
  <r>
    <x v="1"/>
    <x v="2"/>
    <x v="0"/>
    <x v="25"/>
    <x v="12"/>
    <n v="49201"/>
    <x v="2"/>
    <x v="0"/>
    <s v="Furnishings"/>
    <x v="3164"/>
    <n v="4"/>
    <x v="0"/>
    <n v="87048"/>
  </r>
  <r>
    <x v="1"/>
    <x v="2"/>
    <x v="0"/>
    <x v="25"/>
    <x v="12"/>
    <n v="49201"/>
    <x v="2"/>
    <x v="1"/>
    <s v="Art"/>
    <x v="2126"/>
    <n v="5"/>
    <x v="0"/>
    <n v="3614"/>
  </r>
  <r>
    <x v="1"/>
    <x v="2"/>
    <x v="0"/>
    <x v="25"/>
    <x v="12"/>
    <n v="49201"/>
    <x v="2"/>
    <x v="1"/>
    <s v="Storage"/>
    <x v="3165"/>
    <n v="2"/>
    <x v="0"/>
    <n v="6715"/>
  </r>
  <r>
    <x v="1"/>
    <x v="0"/>
    <x v="0"/>
    <x v="412"/>
    <x v="45"/>
    <n v="83501"/>
    <x v="1"/>
    <x v="1"/>
    <s v="Binders"/>
    <x v="1983"/>
    <n v="1"/>
    <x v="2"/>
    <n v="33544"/>
  </r>
  <r>
    <x v="1"/>
    <x v="2"/>
    <x v="0"/>
    <x v="409"/>
    <x v="17"/>
    <n v="23666"/>
    <x v="0"/>
    <x v="1"/>
    <s v="Binders"/>
    <x v="3166"/>
    <n v="3"/>
    <x v="0"/>
    <n v="5655"/>
  </r>
  <r>
    <x v="1"/>
    <x v="1"/>
    <x v="0"/>
    <x v="20"/>
    <x v="15"/>
    <n v="10035"/>
    <x v="3"/>
    <x v="1"/>
    <s v="Paper"/>
    <x v="3167"/>
    <n v="11"/>
    <x v="0"/>
    <n v="322322"/>
  </r>
  <r>
    <x v="1"/>
    <x v="1"/>
    <x v="0"/>
    <x v="413"/>
    <x v="35"/>
    <n v="39401"/>
    <x v="0"/>
    <x v="2"/>
    <s v="Accessories"/>
    <x v="3168"/>
    <n v="6"/>
    <x v="0"/>
    <n v="105468"/>
  </r>
  <r>
    <x v="2"/>
    <x v="2"/>
    <x v="0"/>
    <x v="10"/>
    <x v="9"/>
    <n v="19140"/>
    <x v="3"/>
    <x v="0"/>
    <s v="Furnishings"/>
    <x v="3169"/>
    <n v="3"/>
    <x v="2"/>
    <n v="38448"/>
  </r>
  <r>
    <x v="2"/>
    <x v="0"/>
    <x v="0"/>
    <x v="10"/>
    <x v="9"/>
    <n v="19140"/>
    <x v="3"/>
    <x v="1"/>
    <s v="Labels"/>
    <x v="3170"/>
    <n v="8"/>
    <x v="2"/>
    <n v="79704"/>
  </r>
  <r>
    <x v="0"/>
    <x v="1"/>
    <x v="0"/>
    <x v="1"/>
    <x v="1"/>
    <n v="90045"/>
    <x v="1"/>
    <x v="1"/>
    <s v="Art"/>
    <x v="337"/>
    <n v="2"/>
    <x v="0"/>
    <n v="37996"/>
  </r>
  <r>
    <x v="0"/>
    <x v="2"/>
    <x v="0"/>
    <x v="414"/>
    <x v="1"/>
    <n v="94526"/>
    <x v="1"/>
    <x v="1"/>
    <s v="Envelopes"/>
    <x v="3171"/>
    <n v="7"/>
    <x v="0"/>
    <n v="3829"/>
  </r>
  <r>
    <x v="0"/>
    <x v="2"/>
    <x v="0"/>
    <x v="414"/>
    <x v="1"/>
    <n v="94526"/>
    <x v="1"/>
    <x v="1"/>
    <s v="Art"/>
    <x v="3172"/>
    <n v="5"/>
    <x v="0"/>
    <n v="4224"/>
  </r>
  <r>
    <x v="0"/>
    <x v="2"/>
    <x v="0"/>
    <x v="414"/>
    <x v="1"/>
    <n v="94526"/>
    <x v="1"/>
    <x v="1"/>
    <s v="Binders"/>
    <x v="3173"/>
    <n v="6"/>
    <x v="2"/>
    <n v="2066232"/>
  </r>
  <r>
    <x v="0"/>
    <x v="2"/>
    <x v="0"/>
    <x v="414"/>
    <x v="1"/>
    <n v="94526"/>
    <x v="1"/>
    <x v="1"/>
    <s v="Fasteners"/>
    <x v="2141"/>
    <n v="3"/>
    <x v="0"/>
    <n v="1674"/>
  </r>
  <r>
    <x v="0"/>
    <x v="2"/>
    <x v="0"/>
    <x v="414"/>
    <x v="1"/>
    <n v="94526"/>
    <x v="1"/>
    <x v="0"/>
    <s v="Furnishings"/>
    <x v="1246"/>
    <n v="3"/>
    <x v="0"/>
    <n v="105084"/>
  </r>
  <r>
    <x v="0"/>
    <x v="2"/>
    <x v="0"/>
    <x v="414"/>
    <x v="1"/>
    <n v="94526"/>
    <x v="1"/>
    <x v="1"/>
    <s v="Storage"/>
    <x v="3174"/>
    <n v="7"/>
    <x v="0"/>
    <n v="226275"/>
  </r>
  <r>
    <x v="1"/>
    <x v="1"/>
    <x v="0"/>
    <x v="1"/>
    <x v="1"/>
    <n v="90004"/>
    <x v="1"/>
    <x v="1"/>
    <s v="Supplies"/>
    <x v="2597"/>
    <n v="2"/>
    <x v="0"/>
    <n v="49728"/>
  </r>
  <r>
    <x v="1"/>
    <x v="1"/>
    <x v="0"/>
    <x v="1"/>
    <x v="1"/>
    <n v="90004"/>
    <x v="1"/>
    <x v="2"/>
    <s v="Phones"/>
    <x v="2923"/>
    <n v="2"/>
    <x v="2"/>
    <n v="302384"/>
  </r>
  <r>
    <x v="1"/>
    <x v="1"/>
    <x v="0"/>
    <x v="1"/>
    <x v="1"/>
    <n v="90004"/>
    <x v="1"/>
    <x v="0"/>
    <s v="Chairs"/>
    <x v="1685"/>
    <n v="3"/>
    <x v="2"/>
    <n v="-54882"/>
  </r>
  <r>
    <x v="1"/>
    <x v="1"/>
    <x v="0"/>
    <x v="1"/>
    <x v="1"/>
    <n v="90004"/>
    <x v="1"/>
    <x v="1"/>
    <s v="Appliances"/>
    <x v="2176"/>
    <n v="2"/>
    <x v="0"/>
    <n v="2054"/>
  </r>
  <r>
    <x v="1"/>
    <x v="1"/>
    <x v="0"/>
    <x v="1"/>
    <x v="1"/>
    <n v="90004"/>
    <x v="1"/>
    <x v="0"/>
    <s v="Tables"/>
    <x v="3175"/>
    <n v="3"/>
    <x v="2"/>
    <n v="338517"/>
  </r>
  <r>
    <x v="1"/>
    <x v="1"/>
    <x v="0"/>
    <x v="1"/>
    <x v="1"/>
    <n v="90004"/>
    <x v="1"/>
    <x v="1"/>
    <s v="Art"/>
    <x v="3176"/>
    <n v="3"/>
    <x v="0"/>
    <n v="151116"/>
  </r>
  <r>
    <x v="0"/>
    <x v="2"/>
    <x v="0"/>
    <x v="176"/>
    <x v="40"/>
    <n v="20016"/>
    <x v="3"/>
    <x v="1"/>
    <s v="Art"/>
    <x v="869"/>
    <n v="8"/>
    <x v="0"/>
    <n v="132288"/>
  </r>
  <r>
    <x v="1"/>
    <x v="2"/>
    <x v="0"/>
    <x v="158"/>
    <x v="6"/>
    <n v="53209"/>
    <x v="2"/>
    <x v="1"/>
    <s v="Supplies"/>
    <x v="3177"/>
    <n v="3"/>
    <x v="0"/>
    <n v="58887"/>
  </r>
  <r>
    <x v="1"/>
    <x v="2"/>
    <x v="0"/>
    <x v="158"/>
    <x v="6"/>
    <n v="53209"/>
    <x v="2"/>
    <x v="1"/>
    <s v="Appliances"/>
    <x v="3178"/>
    <n v="5"/>
    <x v="0"/>
    <n v="26564"/>
  </r>
  <r>
    <x v="1"/>
    <x v="2"/>
    <x v="0"/>
    <x v="248"/>
    <x v="39"/>
    <n v="21215"/>
    <x v="3"/>
    <x v="0"/>
    <s v="Chairs"/>
    <x v="3179"/>
    <n v="1"/>
    <x v="0"/>
    <n v="437842"/>
  </r>
  <r>
    <x v="1"/>
    <x v="2"/>
    <x v="0"/>
    <x v="248"/>
    <x v="39"/>
    <n v="21215"/>
    <x v="3"/>
    <x v="1"/>
    <s v="Envelopes"/>
    <x v="3180"/>
    <n v="9"/>
    <x v="0"/>
    <n v="63135"/>
  </r>
  <r>
    <x v="1"/>
    <x v="2"/>
    <x v="0"/>
    <x v="248"/>
    <x v="39"/>
    <n v="21215"/>
    <x v="3"/>
    <x v="1"/>
    <s v="Fasteners"/>
    <x v="132"/>
    <n v="4"/>
    <x v="0"/>
    <n v="54144"/>
  </r>
  <r>
    <x v="0"/>
    <x v="2"/>
    <x v="0"/>
    <x v="108"/>
    <x v="3"/>
    <n v="28540"/>
    <x v="0"/>
    <x v="1"/>
    <s v="Paper"/>
    <x v="672"/>
    <n v="1"/>
    <x v="2"/>
    <n v="59384"/>
  </r>
  <r>
    <x v="0"/>
    <x v="2"/>
    <x v="0"/>
    <x v="108"/>
    <x v="3"/>
    <n v="28540"/>
    <x v="0"/>
    <x v="1"/>
    <s v="Paper"/>
    <x v="3181"/>
    <n v="4"/>
    <x v="2"/>
    <n v="538048"/>
  </r>
  <r>
    <x v="0"/>
    <x v="2"/>
    <x v="0"/>
    <x v="108"/>
    <x v="3"/>
    <n v="28540"/>
    <x v="0"/>
    <x v="1"/>
    <s v="Envelopes"/>
    <x v="1985"/>
    <n v="2"/>
    <x v="2"/>
    <n v="44312"/>
  </r>
  <r>
    <x v="0"/>
    <x v="2"/>
    <x v="0"/>
    <x v="108"/>
    <x v="3"/>
    <n v="28540"/>
    <x v="0"/>
    <x v="2"/>
    <s v="Accessories"/>
    <x v="3182"/>
    <n v="7"/>
    <x v="2"/>
    <n v="503832"/>
  </r>
  <r>
    <x v="1"/>
    <x v="0"/>
    <x v="0"/>
    <x v="30"/>
    <x v="15"/>
    <n v="14609"/>
    <x v="3"/>
    <x v="2"/>
    <s v="Phones"/>
    <x v="3183"/>
    <n v="1"/>
    <x v="0"/>
    <n v="133371"/>
  </r>
  <r>
    <x v="1"/>
    <x v="0"/>
    <x v="0"/>
    <x v="30"/>
    <x v="15"/>
    <n v="14609"/>
    <x v="3"/>
    <x v="1"/>
    <s v="Storage"/>
    <x v="3184"/>
    <n v="3"/>
    <x v="0"/>
    <n v="160623"/>
  </r>
  <r>
    <x v="1"/>
    <x v="0"/>
    <x v="0"/>
    <x v="30"/>
    <x v="15"/>
    <n v="14609"/>
    <x v="3"/>
    <x v="1"/>
    <s v="Binders"/>
    <x v="842"/>
    <n v="2"/>
    <x v="2"/>
    <n v="20574"/>
  </r>
  <r>
    <x v="1"/>
    <x v="0"/>
    <x v="0"/>
    <x v="30"/>
    <x v="15"/>
    <n v="14609"/>
    <x v="3"/>
    <x v="1"/>
    <s v="Paper"/>
    <x v="1497"/>
    <n v="7"/>
    <x v="0"/>
    <n v="217728"/>
  </r>
  <r>
    <x v="1"/>
    <x v="0"/>
    <x v="0"/>
    <x v="147"/>
    <x v="1"/>
    <n v="92054"/>
    <x v="1"/>
    <x v="0"/>
    <s v="Furnishings"/>
    <x v="345"/>
    <n v="8"/>
    <x v="0"/>
    <n v="207328"/>
  </r>
  <r>
    <x v="0"/>
    <x v="1"/>
    <x v="0"/>
    <x v="200"/>
    <x v="35"/>
    <n v="39503"/>
    <x v="0"/>
    <x v="1"/>
    <s v="Binders"/>
    <x v="2454"/>
    <n v="4"/>
    <x v="0"/>
    <n v="1568"/>
  </r>
  <r>
    <x v="1"/>
    <x v="0"/>
    <x v="0"/>
    <x v="108"/>
    <x v="2"/>
    <n v="32216"/>
    <x v="0"/>
    <x v="1"/>
    <s v="Art"/>
    <x v="1584"/>
    <n v="3"/>
    <x v="2"/>
    <n v="35712"/>
  </r>
  <r>
    <x v="1"/>
    <x v="0"/>
    <x v="0"/>
    <x v="108"/>
    <x v="2"/>
    <n v="32216"/>
    <x v="0"/>
    <x v="1"/>
    <s v="Paper"/>
    <x v="3185"/>
    <n v="5"/>
    <x v="2"/>
    <n v="8218"/>
  </r>
  <r>
    <x v="1"/>
    <x v="2"/>
    <x v="0"/>
    <x v="12"/>
    <x v="5"/>
    <n v="77070"/>
    <x v="2"/>
    <x v="1"/>
    <s v="Appliances"/>
    <x v="3186"/>
    <n v="3"/>
    <x v="3"/>
    <n v="-1663935"/>
  </r>
  <r>
    <x v="1"/>
    <x v="2"/>
    <x v="0"/>
    <x v="12"/>
    <x v="5"/>
    <n v="77070"/>
    <x v="2"/>
    <x v="1"/>
    <s v="Fasteners"/>
    <x v="2519"/>
    <n v="9"/>
    <x v="2"/>
    <n v="4266"/>
  </r>
  <r>
    <x v="0"/>
    <x v="1"/>
    <x v="0"/>
    <x v="12"/>
    <x v="5"/>
    <n v="77095"/>
    <x v="2"/>
    <x v="2"/>
    <s v="Accessories"/>
    <x v="3187"/>
    <n v="3"/>
    <x v="2"/>
    <n v="67188"/>
  </r>
  <r>
    <x v="1"/>
    <x v="2"/>
    <x v="0"/>
    <x v="231"/>
    <x v="31"/>
    <n v="2149"/>
    <x v="3"/>
    <x v="2"/>
    <s v="Phones"/>
    <x v="3188"/>
    <n v="2"/>
    <x v="0"/>
    <n v="147475"/>
  </r>
  <r>
    <x v="1"/>
    <x v="2"/>
    <x v="0"/>
    <x v="231"/>
    <x v="31"/>
    <n v="2149"/>
    <x v="3"/>
    <x v="0"/>
    <s v="Chairs"/>
    <x v="2883"/>
    <n v="3"/>
    <x v="0"/>
    <n v="1411644"/>
  </r>
  <r>
    <x v="2"/>
    <x v="2"/>
    <x v="0"/>
    <x v="1"/>
    <x v="1"/>
    <n v="90049"/>
    <x v="1"/>
    <x v="2"/>
    <s v="Copiers"/>
    <x v="3189"/>
    <n v="6"/>
    <x v="2"/>
    <n v="10079832"/>
  </r>
  <r>
    <x v="2"/>
    <x v="2"/>
    <x v="0"/>
    <x v="1"/>
    <x v="1"/>
    <n v="90049"/>
    <x v="1"/>
    <x v="1"/>
    <s v="Binders"/>
    <x v="3190"/>
    <n v="3"/>
    <x v="2"/>
    <n v="3393"/>
  </r>
  <r>
    <x v="0"/>
    <x v="1"/>
    <x v="0"/>
    <x v="40"/>
    <x v="13"/>
    <n v="19805"/>
    <x v="3"/>
    <x v="1"/>
    <s v="Storage"/>
    <x v="3191"/>
    <n v="5"/>
    <x v="0"/>
    <n v="21714"/>
  </r>
  <r>
    <x v="1"/>
    <x v="0"/>
    <x v="0"/>
    <x v="29"/>
    <x v="18"/>
    <n v="38401"/>
    <x v="0"/>
    <x v="1"/>
    <s v="Supplies"/>
    <x v="3192"/>
    <n v="3"/>
    <x v="2"/>
    <n v="-19872"/>
  </r>
  <r>
    <x v="1"/>
    <x v="0"/>
    <x v="0"/>
    <x v="29"/>
    <x v="18"/>
    <n v="38401"/>
    <x v="0"/>
    <x v="1"/>
    <s v="Paper"/>
    <x v="3193"/>
    <n v="4"/>
    <x v="2"/>
    <n v="621376"/>
  </r>
  <r>
    <x v="1"/>
    <x v="0"/>
    <x v="0"/>
    <x v="29"/>
    <x v="18"/>
    <n v="38401"/>
    <x v="0"/>
    <x v="1"/>
    <s v="Storage"/>
    <x v="3194"/>
    <n v="2"/>
    <x v="2"/>
    <n v="-3231"/>
  </r>
  <r>
    <x v="1"/>
    <x v="0"/>
    <x v="0"/>
    <x v="29"/>
    <x v="18"/>
    <n v="38401"/>
    <x v="0"/>
    <x v="0"/>
    <s v="Furnishings"/>
    <x v="2047"/>
    <n v="3"/>
    <x v="2"/>
    <n v="42408"/>
  </r>
  <r>
    <x v="1"/>
    <x v="1"/>
    <x v="0"/>
    <x v="20"/>
    <x v="15"/>
    <n v="10011"/>
    <x v="3"/>
    <x v="1"/>
    <s v="Storage"/>
    <x v="3191"/>
    <n v="5"/>
    <x v="0"/>
    <n v="20163"/>
  </r>
  <r>
    <x v="1"/>
    <x v="1"/>
    <x v="0"/>
    <x v="20"/>
    <x v="15"/>
    <n v="10011"/>
    <x v="3"/>
    <x v="1"/>
    <s v="Storage"/>
    <x v="3195"/>
    <n v="2"/>
    <x v="0"/>
    <n v="69664"/>
  </r>
  <r>
    <x v="1"/>
    <x v="1"/>
    <x v="0"/>
    <x v="20"/>
    <x v="15"/>
    <n v="10011"/>
    <x v="3"/>
    <x v="1"/>
    <s v="Art"/>
    <x v="3196"/>
    <n v="5"/>
    <x v="0"/>
    <n v="3941"/>
  </r>
  <r>
    <x v="1"/>
    <x v="1"/>
    <x v="0"/>
    <x v="20"/>
    <x v="15"/>
    <n v="10011"/>
    <x v="3"/>
    <x v="1"/>
    <s v="Storage"/>
    <x v="884"/>
    <n v="3"/>
    <x v="0"/>
    <n v="98901"/>
  </r>
  <r>
    <x v="3"/>
    <x v="0"/>
    <x v="0"/>
    <x v="340"/>
    <x v="12"/>
    <n v="48858"/>
    <x v="2"/>
    <x v="0"/>
    <s v="Furnishings"/>
    <x v="1731"/>
    <n v="2"/>
    <x v="0"/>
    <n v="61704"/>
  </r>
  <r>
    <x v="0"/>
    <x v="0"/>
    <x v="0"/>
    <x v="8"/>
    <x v="1"/>
    <n v="94122"/>
    <x v="1"/>
    <x v="1"/>
    <s v="Labels"/>
    <x v="1372"/>
    <n v="5"/>
    <x v="0"/>
    <n v="2484"/>
  </r>
  <r>
    <x v="0"/>
    <x v="0"/>
    <x v="0"/>
    <x v="8"/>
    <x v="1"/>
    <n v="94122"/>
    <x v="1"/>
    <x v="0"/>
    <s v="Furnishings"/>
    <x v="3197"/>
    <n v="3"/>
    <x v="0"/>
    <n v="111564"/>
  </r>
  <r>
    <x v="1"/>
    <x v="1"/>
    <x v="0"/>
    <x v="8"/>
    <x v="1"/>
    <n v="94122"/>
    <x v="1"/>
    <x v="0"/>
    <s v="Bookcases"/>
    <x v="3198"/>
    <n v="6"/>
    <x v="11"/>
    <n v="34494"/>
  </r>
  <r>
    <x v="1"/>
    <x v="1"/>
    <x v="0"/>
    <x v="8"/>
    <x v="1"/>
    <n v="94122"/>
    <x v="1"/>
    <x v="1"/>
    <s v="Storage"/>
    <x v="1196"/>
    <n v="1"/>
    <x v="0"/>
    <n v="32392"/>
  </r>
  <r>
    <x v="1"/>
    <x v="1"/>
    <x v="0"/>
    <x v="8"/>
    <x v="1"/>
    <n v="94122"/>
    <x v="1"/>
    <x v="1"/>
    <s v="Storage"/>
    <x v="419"/>
    <n v="3"/>
    <x v="0"/>
    <n v="97176"/>
  </r>
  <r>
    <x v="2"/>
    <x v="0"/>
    <x v="0"/>
    <x v="1"/>
    <x v="1"/>
    <n v="90045"/>
    <x v="1"/>
    <x v="1"/>
    <s v="Art"/>
    <x v="1772"/>
    <n v="4"/>
    <x v="0"/>
    <n v="334584"/>
  </r>
  <r>
    <x v="2"/>
    <x v="0"/>
    <x v="0"/>
    <x v="1"/>
    <x v="1"/>
    <n v="90045"/>
    <x v="1"/>
    <x v="1"/>
    <s v="Art"/>
    <x v="698"/>
    <n v="3"/>
    <x v="0"/>
    <n v="56994"/>
  </r>
  <r>
    <x v="2"/>
    <x v="0"/>
    <x v="0"/>
    <x v="1"/>
    <x v="1"/>
    <n v="90045"/>
    <x v="1"/>
    <x v="1"/>
    <s v="Art"/>
    <x v="2639"/>
    <n v="2"/>
    <x v="0"/>
    <n v="12298"/>
  </r>
  <r>
    <x v="1"/>
    <x v="0"/>
    <x v="0"/>
    <x v="311"/>
    <x v="17"/>
    <n v="23602"/>
    <x v="0"/>
    <x v="2"/>
    <s v="Copiers"/>
    <x v="3199"/>
    <n v="8"/>
    <x v="0"/>
    <n v="7519624"/>
  </r>
  <r>
    <x v="1"/>
    <x v="0"/>
    <x v="0"/>
    <x v="311"/>
    <x v="17"/>
    <n v="23602"/>
    <x v="0"/>
    <x v="1"/>
    <s v="Envelopes"/>
    <x v="3200"/>
    <n v="1"/>
    <x v="0"/>
    <n v="54341"/>
  </r>
  <r>
    <x v="0"/>
    <x v="0"/>
    <x v="0"/>
    <x v="299"/>
    <x v="22"/>
    <n v="80525"/>
    <x v="1"/>
    <x v="1"/>
    <s v="Binders"/>
    <x v="743"/>
    <n v="4"/>
    <x v="6"/>
    <n v="-25344"/>
  </r>
  <r>
    <x v="0"/>
    <x v="0"/>
    <x v="0"/>
    <x v="299"/>
    <x v="22"/>
    <n v="80525"/>
    <x v="1"/>
    <x v="0"/>
    <s v="Chairs"/>
    <x v="1057"/>
    <n v="4"/>
    <x v="2"/>
    <n v="-289568"/>
  </r>
  <r>
    <x v="1"/>
    <x v="0"/>
    <x v="0"/>
    <x v="4"/>
    <x v="4"/>
    <n v="98105"/>
    <x v="1"/>
    <x v="1"/>
    <s v="Binders"/>
    <x v="1764"/>
    <n v="2"/>
    <x v="2"/>
    <n v="21492"/>
  </r>
  <r>
    <x v="1"/>
    <x v="0"/>
    <x v="0"/>
    <x v="4"/>
    <x v="4"/>
    <n v="98105"/>
    <x v="1"/>
    <x v="2"/>
    <s v="Machines"/>
    <x v="215"/>
    <n v="2"/>
    <x v="2"/>
    <n v="4188"/>
  </r>
  <r>
    <x v="1"/>
    <x v="2"/>
    <x v="0"/>
    <x v="20"/>
    <x v="15"/>
    <n v="10011"/>
    <x v="3"/>
    <x v="0"/>
    <s v="Chairs"/>
    <x v="3201"/>
    <n v="2"/>
    <x v="9"/>
    <n v="-8098"/>
  </r>
  <r>
    <x v="1"/>
    <x v="1"/>
    <x v="0"/>
    <x v="102"/>
    <x v="17"/>
    <n v="23223"/>
    <x v="0"/>
    <x v="1"/>
    <s v="Paper"/>
    <x v="3202"/>
    <n v="3"/>
    <x v="0"/>
    <n v="6129"/>
  </r>
  <r>
    <x v="1"/>
    <x v="2"/>
    <x v="0"/>
    <x v="20"/>
    <x v="15"/>
    <n v="10009"/>
    <x v="3"/>
    <x v="0"/>
    <s v="Chairs"/>
    <x v="3203"/>
    <n v="3"/>
    <x v="9"/>
    <n v="627822"/>
  </r>
  <r>
    <x v="1"/>
    <x v="1"/>
    <x v="0"/>
    <x v="4"/>
    <x v="4"/>
    <n v="98103"/>
    <x v="1"/>
    <x v="1"/>
    <s v="Paper"/>
    <x v="3204"/>
    <n v="9"/>
    <x v="0"/>
    <n v="2068893"/>
  </r>
  <r>
    <x v="1"/>
    <x v="1"/>
    <x v="0"/>
    <x v="4"/>
    <x v="4"/>
    <n v="98103"/>
    <x v="1"/>
    <x v="1"/>
    <s v="Supplies"/>
    <x v="3205"/>
    <n v="5"/>
    <x v="0"/>
    <n v="1932"/>
  </r>
  <r>
    <x v="1"/>
    <x v="2"/>
    <x v="0"/>
    <x v="8"/>
    <x v="1"/>
    <n v="94110"/>
    <x v="1"/>
    <x v="1"/>
    <s v="Paper"/>
    <x v="1594"/>
    <n v="5"/>
    <x v="0"/>
    <n v="1149385"/>
  </r>
  <r>
    <x v="1"/>
    <x v="2"/>
    <x v="0"/>
    <x v="8"/>
    <x v="1"/>
    <n v="94110"/>
    <x v="1"/>
    <x v="1"/>
    <s v="Paper"/>
    <x v="3206"/>
    <n v="4"/>
    <x v="0"/>
    <n v="9788"/>
  </r>
  <r>
    <x v="1"/>
    <x v="2"/>
    <x v="0"/>
    <x v="275"/>
    <x v="30"/>
    <n v="8861"/>
    <x v="3"/>
    <x v="1"/>
    <s v="Paper"/>
    <x v="2545"/>
    <n v="2"/>
    <x v="0"/>
    <n v="57624"/>
  </r>
  <r>
    <x v="1"/>
    <x v="2"/>
    <x v="0"/>
    <x v="275"/>
    <x v="30"/>
    <n v="8861"/>
    <x v="3"/>
    <x v="1"/>
    <s v="Storage"/>
    <x v="3207"/>
    <n v="5"/>
    <x v="0"/>
    <n v="39948"/>
  </r>
  <r>
    <x v="0"/>
    <x v="0"/>
    <x v="0"/>
    <x v="8"/>
    <x v="1"/>
    <n v="94110"/>
    <x v="1"/>
    <x v="1"/>
    <s v="Fasteners"/>
    <x v="695"/>
    <n v="1"/>
    <x v="0"/>
    <n v="13536"/>
  </r>
  <r>
    <x v="1"/>
    <x v="1"/>
    <x v="0"/>
    <x v="210"/>
    <x v="10"/>
    <n v="61032"/>
    <x v="2"/>
    <x v="1"/>
    <s v="Storage"/>
    <x v="3208"/>
    <n v="2"/>
    <x v="2"/>
    <n v="39592"/>
  </r>
  <r>
    <x v="1"/>
    <x v="0"/>
    <x v="0"/>
    <x v="10"/>
    <x v="9"/>
    <n v="19140"/>
    <x v="3"/>
    <x v="1"/>
    <s v="Art"/>
    <x v="3209"/>
    <n v="2"/>
    <x v="2"/>
    <n v="142272"/>
  </r>
  <r>
    <x v="1"/>
    <x v="0"/>
    <x v="0"/>
    <x v="10"/>
    <x v="9"/>
    <n v="19140"/>
    <x v="3"/>
    <x v="1"/>
    <s v="Appliances"/>
    <x v="758"/>
    <n v="2"/>
    <x v="2"/>
    <n v="65164"/>
  </r>
  <r>
    <x v="1"/>
    <x v="0"/>
    <x v="0"/>
    <x v="10"/>
    <x v="9"/>
    <n v="19140"/>
    <x v="3"/>
    <x v="1"/>
    <s v="Paper"/>
    <x v="872"/>
    <n v="2"/>
    <x v="2"/>
    <n v="28884"/>
  </r>
  <r>
    <x v="1"/>
    <x v="0"/>
    <x v="0"/>
    <x v="10"/>
    <x v="9"/>
    <n v="19140"/>
    <x v="3"/>
    <x v="1"/>
    <s v="Appliances"/>
    <x v="3210"/>
    <n v="7"/>
    <x v="2"/>
    <n v="20475"/>
  </r>
  <r>
    <x v="1"/>
    <x v="0"/>
    <x v="0"/>
    <x v="10"/>
    <x v="9"/>
    <n v="19140"/>
    <x v="3"/>
    <x v="2"/>
    <s v="Accessories"/>
    <x v="287"/>
    <n v="3"/>
    <x v="2"/>
    <n v="-3444"/>
  </r>
  <r>
    <x v="1"/>
    <x v="0"/>
    <x v="0"/>
    <x v="10"/>
    <x v="9"/>
    <n v="19140"/>
    <x v="3"/>
    <x v="0"/>
    <s v="Chairs"/>
    <x v="2625"/>
    <n v="6"/>
    <x v="4"/>
    <n v="-361764"/>
  </r>
  <r>
    <x v="1"/>
    <x v="0"/>
    <x v="0"/>
    <x v="10"/>
    <x v="9"/>
    <n v="19140"/>
    <x v="3"/>
    <x v="1"/>
    <s v="Storage"/>
    <x v="3211"/>
    <n v="3"/>
    <x v="2"/>
    <n v="-9594"/>
  </r>
  <r>
    <x v="1"/>
    <x v="0"/>
    <x v="0"/>
    <x v="108"/>
    <x v="2"/>
    <n v="32216"/>
    <x v="0"/>
    <x v="1"/>
    <s v="Labels"/>
    <x v="3212"/>
    <n v="1"/>
    <x v="2"/>
    <n v="105"/>
  </r>
  <r>
    <x v="1"/>
    <x v="0"/>
    <x v="0"/>
    <x v="95"/>
    <x v="2"/>
    <n v="33024"/>
    <x v="0"/>
    <x v="1"/>
    <s v="Binders"/>
    <x v="3213"/>
    <n v="9"/>
    <x v="6"/>
    <n v="-60048"/>
  </r>
  <r>
    <x v="1"/>
    <x v="0"/>
    <x v="0"/>
    <x v="95"/>
    <x v="2"/>
    <n v="33024"/>
    <x v="0"/>
    <x v="1"/>
    <s v="Labels"/>
    <x v="3142"/>
    <n v="2"/>
    <x v="2"/>
    <n v="5796"/>
  </r>
  <r>
    <x v="1"/>
    <x v="1"/>
    <x v="0"/>
    <x v="4"/>
    <x v="4"/>
    <n v="98115"/>
    <x v="1"/>
    <x v="0"/>
    <s v="Furnishings"/>
    <x v="457"/>
    <n v="4"/>
    <x v="0"/>
    <n v="343656"/>
  </r>
  <r>
    <x v="1"/>
    <x v="1"/>
    <x v="0"/>
    <x v="4"/>
    <x v="4"/>
    <n v="98115"/>
    <x v="1"/>
    <x v="2"/>
    <s v="Accessories"/>
    <x v="3214"/>
    <n v="2"/>
    <x v="0"/>
    <n v="132962"/>
  </r>
  <r>
    <x v="1"/>
    <x v="1"/>
    <x v="0"/>
    <x v="5"/>
    <x v="5"/>
    <n v="76106"/>
    <x v="2"/>
    <x v="1"/>
    <s v="Binders"/>
    <x v="3215"/>
    <n v="10"/>
    <x v="3"/>
    <n v="-18802"/>
  </r>
  <r>
    <x v="1"/>
    <x v="1"/>
    <x v="0"/>
    <x v="5"/>
    <x v="5"/>
    <n v="76106"/>
    <x v="2"/>
    <x v="0"/>
    <s v="Bookcases"/>
    <x v="3216"/>
    <n v="7"/>
    <x v="8"/>
    <n v="-1191918"/>
  </r>
  <r>
    <x v="1"/>
    <x v="1"/>
    <x v="0"/>
    <x v="5"/>
    <x v="5"/>
    <n v="76106"/>
    <x v="2"/>
    <x v="1"/>
    <s v="Storage"/>
    <x v="3217"/>
    <n v="5"/>
    <x v="2"/>
    <n v="-57951"/>
  </r>
  <r>
    <x v="1"/>
    <x v="0"/>
    <x v="0"/>
    <x v="66"/>
    <x v="12"/>
    <n v="48205"/>
    <x v="2"/>
    <x v="1"/>
    <s v="Appliances"/>
    <x v="3218"/>
    <n v="4"/>
    <x v="9"/>
    <n v="72358"/>
  </r>
  <r>
    <x v="1"/>
    <x v="0"/>
    <x v="0"/>
    <x v="66"/>
    <x v="12"/>
    <n v="48205"/>
    <x v="2"/>
    <x v="2"/>
    <s v="Phones"/>
    <x v="3219"/>
    <n v="4"/>
    <x v="0"/>
    <n v="1653496"/>
  </r>
  <r>
    <x v="1"/>
    <x v="0"/>
    <x v="0"/>
    <x v="66"/>
    <x v="12"/>
    <n v="48205"/>
    <x v="2"/>
    <x v="2"/>
    <s v="Phones"/>
    <x v="3220"/>
    <n v="1"/>
    <x v="0"/>
    <n v="333172"/>
  </r>
  <r>
    <x v="1"/>
    <x v="0"/>
    <x v="0"/>
    <x v="66"/>
    <x v="12"/>
    <n v="48205"/>
    <x v="2"/>
    <x v="0"/>
    <s v="Furnishings"/>
    <x v="1023"/>
    <n v="3"/>
    <x v="0"/>
    <n v="300234"/>
  </r>
  <r>
    <x v="0"/>
    <x v="0"/>
    <x v="0"/>
    <x v="10"/>
    <x v="9"/>
    <n v="19120"/>
    <x v="3"/>
    <x v="0"/>
    <s v="Furnishings"/>
    <x v="1582"/>
    <n v="2"/>
    <x v="2"/>
    <n v="15008"/>
  </r>
  <r>
    <x v="1"/>
    <x v="0"/>
    <x v="0"/>
    <x v="415"/>
    <x v="7"/>
    <n v="84321"/>
    <x v="1"/>
    <x v="1"/>
    <s v="Binders"/>
    <x v="3221"/>
    <n v="4"/>
    <x v="2"/>
    <n v="111672"/>
  </r>
  <r>
    <x v="1"/>
    <x v="0"/>
    <x v="0"/>
    <x v="415"/>
    <x v="7"/>
    <n v="84321"/>
    <x v="1"/>
    <x v="1"/>
    <s v="Storage"/>
    <x v="1196"/>
    <n v="1"/>
    <x v="0"/>
    <n v="32392"/>
  </r>
  <r>
    <x v="1"/>
    <x v="0"/>
    <x v="0"/>
    <x v="415"/>
    <x v="7"/>
    <n v="84321"/>
    <x v="1"/>
    <x v="2"/>
    <s v="Accessories"/>
    <x v="137"/>
    <n v="12"/>
    <x v="0"/>
    <n v="6624"/>
  </r>
  <r>
    <x v="1"/>
    <x v="0"/>
    <x v="0"/>
    <x v="415"/>
    <x v="7"/>
    <n v="84321"/>
    <x v="1"/>
    <x v="1"/>
    <s v="Storage"/>
    <x v="776"/>
    <n v="2"/>
    <x v="0"/>
    <n v="57672"/>
  </r>
  <r>
    <x v="1"/>
    <x v="0"/>
    <x v="0"/>
    <x v="415"/>
    <x v="7"/>
    <n v="84321"/>
    <x v="1"/>
    <x v="1"/>
    <s v="Binders"/>
    <x v="3222"/>
    <n v="2"/>
    <x v="2"/>
    <n v="201656"/>
  </r>
  <r>
    <x v="0"/>
    <x v="0"/>
    <x v="0"/>
    <x v="109"/>
    <x v="15"/>
    <n v="13021"/>
    <x v="3"/>
    <x v="1"/>
    <s v="Fasteners"/>
    <x v="3223"/>
    <n v="9"/>
    <x v="0"/>
    <n v="133245"/>
  </r>
  <r>
    <x v="3"/>
    <x v="0"/>
    <x v="0"/>
    <x v="253"/>
    <x v="3"/>
    <n v="27604"/>
    <x v="0"/>
    <x v="2"/>
    <s v="Phones"/>
    <x v="3224"/>
    <n v="9"/>
    <x v="2"/>
    <n v="863928"/>
  </r>
  <r>
    <x v="1"/>
    <x v="1"/>
    <x v="0"/>
    <x v="10"/>
    <x v="9"/>
    <n v="19120"/>
    <x v="3"/>
    <x v="0"/>
    <s v="Tables"/>
    <x v="3225"/>
    <n v="4"/>
    <x v="10"/>
    <n v="-56448"/>
  </r>
  <r>
    <x v="1"/>
    <x v="1"/>
    <x v="0"/>
    <x v="10"/>
    <x v="9"/>
    <n v="19120"/>
    <x v="3"/>
    <x v="0"/>
    <s v="Bookcases"/>
    <x v="3226"/>
    <n v="4"/>
    <x v="5"/>
    <n v="-8194"/>
  </r>
  <r>
    <x v="1"/>
    <x v="1"/>
    <x v="0"/>
    <x v="10"/>
    <x v="9"/>
    <n v="19120"/>
    <x v="3"/>
    <x v="1"/>
    <s v="Binders"/>
    <x v="1886"/>
    <n v="2"/>
    <x v="6"/>
    <n v="-27888"/>
  </r>
  <r>
    <x v="1"/>
    <x v="1"/>
    <x v="0"/>
    <x v="10"/>
    <x v="9"/>
    <n v="19120"/>
    <x v="3"/>
    <x v="1"/>
    <s v="Fasteners"/>
    <x v="1726"/>
    <n v="7"/>
    <x v="2"/>
    <n v="-23814"/>
  </r>
  <r>
    <x v="1"/>
    <x v="0"/>
    <x v="0"/>
    <x v="102"/>
    <x v="14"/>
    <n v="47374"/>
    <x v="2"/>
    <x v="2"/>
    <s v="Phones"/>
    <x v="3227"/>
    <n v="9"/>
    <x v="0"/>
    <n v="1234548"/>
  </r>
  <r>
    <x v="1"/>
    <x v="0"/>
    <x v="0"/>
    <x v="152"/>
    <x v="9"/>
    <n v="17602"/>
    <x v="3"/>
    <x v="1"/>
    <s v="Binders"/>
    <x v="3228"/>
    <n v="5"/>
    <x v="6"/>
    <n v="-47625"/>
  </r>
  <r>
    <x v="2"/>
    <x v="0"/>
    <x v="0"/>
    <x v="93"/>
    <x v="16"/>
    <n v="85705"/>
    <x v="1"/>
    <x v="0"/>
    <s v="Furnishings"/>
    <x v="3229"/>
    <n v="2"/>
    <x v="2"/>
    <n v="103936"/>
  </r>
  <r>
    <x v="2"/>
    <x v="0"/>
    <x v="0"/>
    <x v="93"/>
    <x v="16"/>
    <n v="85705"/>
    <x v="1"/>
    <x v="2"/>
    <s v="Accessories"/>
    <x v="958"/>
    <n v="3"/>
    <x v="2"/>
    <n v="215928"/>
  </r>
  <r>
    <x v="2"/>
    <x v="0"/>
    <x v="0"/>
    <x v="93"/>
    <x v="16"/>
    <n v="85705"/>
    <x v="1"/>
    <x v="0"/>
    <s v="Chairs"/>
    <x v="2362"/>
    <n v="3"/>
    <x v="2"/>
    <n v="-424116"/>
  </r>
  <r>
    <x v="2"/>
    <x v="0"/>
    <x v="0"/>
    <x v="93"/>
    <x v="16"/>
    <n v="85705"/>
    <x v="1"/>
    <x v="1"/>
    <s v="Paper"/>
    <x v="1708"/>
    <n v="5"/>
    <x v="2"/>
    <n v="77672"/>
  </r>
  <r>
    <x v="2"/>
    <x v="0"/>
    <x v="0"/>
    <x v="93"/>
    <x v="16"/>
    <n v="85705"/>
    <x v="1"/>
    <x v="1"/>
    <s v="Paper"/>
    <x v="573"/>
    <n v="2"/>
    <x v="2"/>
    <n v="264"/>
  </r>
  <r>
    <x v="3"/>
    <x v="0"/>
    <x v="0"/>
    <x v="66"/>
    <x v="12"/>
    <n v="48205"/>
    <x v="2"/>
    <x v="1"/>
    <s v="Binders"/>
    <x v="1571"/>
    <n v="4"/>
    <x v="0"/>
    <n v="144648"/>
  </r>
  <r>
    <x v="3"/>
    <x v="0"/>
    <x v="0"/>
    <x v="66"/>
    <x v="12"/>
    <n v="48205"/>
    <x v="2"/>
    <x v="0"/>
    <s v="Chairs"/>
    <x v="3098"/>
    <n v="3"/>
    <x v="0"/>
    <n v="484704"/>
  </r>
  <r>
    <x v="3"/>
    <x v="0"/>
    <x v="0"/>
    <x v="66"/>
    <x v="12"/>
    <n v="48205"/>
    <x v="2"/>
    <x v="0"/>
    <s v="Chairs"/>
    <x v="3230"/>
    <n v="2"/>
    <x v="0"/>
    <n v="384372"/>
  </r>
  <r>
    <x v="3"/>
    <x v="0"/>
    <x v="0"/>
    <x v="66"/>
    <x v="12"/>
    <n v="48205"/>
    <x v="2"/>
    <x v="0"/>
    <s v="Chairs"/>
    <x v="3231"/>
    <n v="9"/>
    <x v="0"/>
    <n v="136665"/>
  </r>
  <r>
    <x v="3"/>
    <x v="0"/>
    <x v="0"/>
    <x v="66"/>
    <x v="12"/>
    <n v="48205"/>
    <x v="2"/>
    <x v="0"/>
    <s v="Furnishings"/>
    <x v="3232"/>
    <n v="3"/>
    <x v="0"/>
    <n v="148491"/>
  </r>
  <r>
    <x v="1"/>
    <x v="2"/>
    <x v="0"/>
    <x v="89"/>
    <x v="5"/>
    <n v="78745"/>
    <x v="2"/>
    <x v="1"/>
    <s v="Art"/>
    <x v="779"/>
    <n v="2"/>
    <x v="2"/>
    <n v="5904"/>
  </r>
  <r>
    <x v="1"/>
    <x v="2"/>
    <x v="0"/>
    <x v="89"/>
    <x v="5"/>
    <n v="78745"/>
    <x v="2"/>
    <x v="1"/>
    <s v="Storage"/>
    <x v="3233"/>
    <n v="2"/>
    <x v="2"/>
    <n v="-148832"/>
  </r>
  <r>
    <x v="1"/>
    <x v="2"/>
    <x v="0"/>
    <x v="89"/>
    <x v="5"/>
    <n v="78745"/>
    <x v="2"/>
    <x v="1"/>
    <s v="Paper"/>
    <x v="1265"/>
    <n v="2"/>
    <x v="2"/>
    <n v="214"/>
  </r>
  <r>
    <x v="1"/>
    <x v="2"/>
    <x v="0"/>
    <x v="89"/>
    <x v="5"/>
    <n v="78745"/>
    <x v="2"/>
    <x v="0"/>
    <s v="Furnishings"/>
    <x v="1073"/>
    <n v="1"/>
    <x v="7"/>
    <n v="-69965"/>
  </r>
  <r>
    <x v="1"/>
    <x v="1"/>
    <x v="0"/>
    <x v="12"/>
    <x v="5"/>
    <n v="77095"/>
    <x v="2"/>
    <x v="1"/>
    <s v="Appliances"/>
    <x v="3234"/>
    <n v="2"/>
    <x v="3"/>
    <n v="-19602"/>
  </r>
  <r>
    <x v="2"/>
    <x v="0"/>
    <x v="0"/>
    <x v="416"/>
    <x v="29"/>
    <n v="6708"/>
    <x v="3"/>
    <x v="1"/>
    <s v="Supplies"/>
    <x v="3235"/>
    <n v="7"/>
    <x v="0"/>
    <n v="188993"/>
  </r>
  <r>
    <x v="2"/>
    <x v="0"/>
    <x v="0"/>
    <x v="416"/>
    <x v="29"/>
    <n v="6708"/>
    <x v="3"/>
    <x v="1"/>
    <s v="Labels"/>
    <x v="2"/>
    <n v="2"/>
    <x v="0"/>
    <n v="68714"/>
  </r>
  <r>
    <x v="2"/>
    <x v="0"/>
    <x v="0"/>
    <x v="416"/>
    <x v="29"/>
    <n v="6708"/>
    <x v="3"/>
    <x v="0"/>
    <s v="Furnishings"/>
    <x v="3236"/>
    <n v="4"/>
    <x v="0"/>
    <n v="17324"/>
  </r>
  <r>
    <x v="2"/>
    <x v="0"/>
    <x v="0"/>
    <x v="1"/>
    <x v="1"/>
    <n v="90049"/>
    <x v="1"/>
    <x v="1"/>
    <s v="Binders"/>
    <x v="1580"/>
    <n v="5"/>
    <x v="2"/>
    <n v="302373"/>
  </r>
  <r>
    <x v="2"/>
    <x v="0"/>
    <x v="0"/>
    <x v="1"/>
    <x v="1"/>
    <n v="90049"/>
    <x v="1"/>
    <x v="1"/>
    <s v="Storage"/>
    <x v="3237"/>
    <n v="3"/>
    <x v="0"/>
    <n v="39213"/>
  </r>
  <r>
    <x v="2"/>
    <x v="0"/>
    <x v="0"/>
    <x v="1"/>
    <x v="1"/>
    <n v="90049"/>
    <x v="1"/>
    <x v="1"/>
    <s v="Art"/>
    <x v="2473"/>
    <n v="2"/>
    <x v="0"/>
    <n v="30368"/>
  </r>
  <r>
    <x v="2"/>
    <x v="0"/>
    <x v="0"/>
    <x v="1"/>
    <x v="1"/>
    <n v="90049"/>
    <x v="1"/>
    <x v="2"/>
    <s v="Accessories"/>
    <x v="1012"/>
    <n v="3"/>
    <x v="0"/>
    <n v="224316"/>
  </r>
  <r>
    <x v="3"/>
    <x v="0"/>
    <x v="0"/>
    <x v="10"/>
    <x v="9"/>
    <n v="19120"/>
    <x v="3"/>
    <x v="1"/>
    <s v="Binders"/>
    <x v="2743"/>
    <n v="1"/>
    <x v="6"/>
    <n v="-5964"/>
  </r>
  <r>
    <x v="1"/>
    <x v="0"/>
    <x v="0"/>
    <x v="114"/>
    <x v="5"/>
    <n v="77340"/>
    <x v="2"/>
    <x v="1"/>
    <s v="Paper"/>
    <x v="1518"/>
    <n v="7"/>
    <x v="2"/>
    <n v="127008"/>
  </r>
  <r>
    <x v="1"/>
    <x v="0"/>
    <x v="0"/>
    <x v="114"/>
    <x v="5"/>
    <n v="77340"/>
    <x v="2"/>
    <x v="0"/>
    <s v="Furnishings"/>
    <x v="3238"/>
    <n v="2"/>
    <x v="7"/>
    <n v="-749526"/>
  </r>
  <r>
    <x v="2"/>
    <x v="0"/>
    <x v="0"/>
    <x v="32"/>
    <x v="21"/>
    <n v="97206"/>
    <x v="1"/>
    <x v="2"/>
    <s v="Phones"/>
    <x v="3239"/>
    <n v="2"/>
    <x v="2"/>
    <n v="387792"/>
  </r>
  <r>
    <x v="1"/>
    <x v="0"/>
    <x v="0"/>
    <x v="103"/>
    <x v="22"/>
    <n v="80027"/>
    <x v="1"/>
    <x v="2"/>
    <s v="Phones"/>
    <x v="1183"/>
    <n v="2"/>
    <x v="2"/>
    <n v="201584"/>
  </r>
  <r>
    <x v="0"/>
    <x v="2"/>
    <x v="0"/>
    <x v="4"/>
    <x v="4"/>
    <n v="98115"/>
    <x v="1"/>
    <x v="0"/>
    <s v="Tables"/>
    <x v="3240"/>
    <n v="2"/>
    <x v="0"/>
    <n v="887332"/>
  </r>
  <r>
    <x v="1"/>
    <x v="0"/>
    <x v="0"/>
    <x v="248"/>
    <x v="39"/>
    <n v="21215"/>
    <x v="3"/>
    <x v="1"/>
    <s v="Art"/>
    <x v="3241"/>
    <n v="3"/>
    <x v="0"/>
    <n v="22194"/>
  </r>
  <r>
    <x v="2"/>
    <x v="1"/>
    <x v="0"/>
    <x v="8"/>
    <x v="1"/>
    <n v="94109"/>
    <x v="1"/>
    <x v="1"/>
    <s v="Paper"/>
    <x v="1497"/>
    <n v="7"/>
    <x v="0"/>
    <n v="217728"/>
  </r>
  <r>
    <x v="0"/>
    <x v="2"/>
    <x v="0"/>
    <x v="1"/>
    <x v="1"/>
    <n v="90004"/>
    <x v="1"/>
    <x v="1"/>
    <s v="Storage"/>
    <x v="3242"/>
    <n v="7"/>
    <x v="0"/>
    <n v="94717"/>
  </r>
  <r>
    <x v="0"/>
    <x v="2"/>
    <x v="0"/>
    <x v="1"/>
    <x v="1"/>
    <n v="90004"/>
    <x v="1"/>
    <x v="1"/>
    <s v="Paper"/>
    <x v="1131"/>
    <n v="2"/>
    <x v="0"/>
    <n v="27882"/>
  </r>
  <r>
    <x v="0"/>
    <x v="0"/>
    <x v="0"/>
    <x v="34"/>
    <x v="10"/>
    <n v="60505"/>
    <x v="2"/>
    <x v="0"/>
    <s v="Tables"/>
    <x v="3243"/>
    <n v="3"/>
    <x v="5"/>
    <n v="-2097693"/>
  </r>
  <r>
    <x v="1"/>
    <x v="2"/>
    <x v="0"/>
    <x v="4"/>
    <x v="4"/>
    <n v="98103"/>
    <x v="1"/>
    <x v="1"/>
    <s v="Art"/>
    <x v="3244"/>
    <n v="1"/>
    <x v="0"/>
    <n v="29562"/>
  </r>
  <r>
    <x v="3"/>
    <x v="0"/>
    <x v="0"/>
    <x v="417"/>
    <x v="32"/>
    <n v="30605"/>
    <x v="0"/>
    <x v="1"/>
    <s v="Labels"/>
    <x v="1596"/>
    <n v="3"/>
    <x v="0"/>
    <n v="72177"/>
  </r>
  <r>
    <x v="1"/>
    <x v="2"/>
    <x v="0"/>
    <x v="264"/>
    <x v="2"/>
    <n v="32712"/>
    <x v="0"/>
    <x v="1"/>
    <s v="Binders"/>
    <x v="3245"/>
    <n v="2"/>
    <x v="6"/>
    <n v="-69216"/>
  </r>
  <r>
    <x v="1"/>
    <x v="2"/>
    <x v="0"/>
    <x v="264"/>
    <x v="2"/>
    <n v="32712"/>
    <x v="0"/>
    <x v="1"/>
    <s v="Appliances"/>
    <x v="3246"/>
    <n v="3"/>
    <x v="2"/>
    <n v="503658"/>
  </r>
  <r>
    <x v="0"/>
    <x v="2"/>
    <x v="0"/>
    <x v="20"/>
    <x v="15"/>
    <n v="10009"/>
    <x v="3"/>
    <x v="1"/>
    <s v="Storage"/>
    <x v="1994"/>
    <n v="4"/>
    <x v="0"/>
    <n v="55896"/>
  </r>
  <r>
    <x v="0"/>
    <x v="2"/>
    <x v="0"/>
    <x v="20"/>
    <x v="15"/>
    <n v="10009"/>
    <x v="3"/>
    <x v="0"/>
    <s v="Bookcases"/>
    <x v="3247"/>
    <n v="3"/>
    <x v="2"/>
    <n v="-379434"/>
  </r>
  <r>
    <x v="1"/>
    <x v="0"/>
    <x v="0"/>
    <x v="8"/>
    <x v="1"/>
    <n v="94110"/>
    <x v="1"/>
    <x v="1"/>
    <s v="Binders"/>
    <x v="3248"/>
    <n v="7"/>
    <x v="2"/>
    <n v="46179"/>
  </r>
  <r>
    <x v="0"/>
    <x v="0"/>
    <x v="0"/>
    <x v="61"/>
    <x v="5"/>
    <n v="75217"/>
    <x v="2"/>
    <x v="2"/>
    <s v="Accessories"/>
    <x v="3249"/>
    <n v="3"/>
    <x v="2"/>
    <n v="33099"/>
  </r>
  <r>
    <x v="0"/>
    <x v="0"/>
    <x v="0"/>
    <x v="70"/>
    <x v="1"/>
    <n v="92105"/>
    <x v="1"/>
    <x v="1"/>
    <s v="Paper"/>
    <x v="3250"/>
    <n v="6"/>
    <x v="0"/>
    <n v="999408"/>
  </r>
  <r>
    <x v="0"/>
    <x v="0"/>
    <x v="0"/>
    <x v="70"/>
    <x v="1"/>
    <n v="92105"/>
    <x v="1"/>
    <x v="1"/>
    <s v="Paper"/>
    <x v="3251"/>
    <n v="3"/>
    <x v="0"/>
    <n v="45402"/>
  </r>
  <r>
    <x v="0"/>
    <x v="0"/>
    <x v="0"/>
    <x v="70"/>
    <x v="1"/>
    <n v="92105"/>
    <x v="1"/>
    <x v="2"/>
    <s v="Accessories"/>
    <x v="3252"/>
    <n v="3"/>
    <x v="0"/>
    <n v="207675"/>
  </r>
  <r>
    <x v="0"/>
    <x v="0"/>
    <x v="0"/>
    <x v="70"/>
    <x v="1"/>
    <n v="92105"/>
    <x v="1"/>
    <x v="0"/>
    <s v="Furnishings"/>
    <x v="539"/>
    <n v="3"/>
    <x v="0"/>
    <n v="95616"/>
  </r>
  <r>
    <x v="1"/>
    <x v="1"/>
    <x v="0"/>
    <x v="20"/>
    <x v="15"/>
    <n v="10035"/>
    <x v="3"/>
    <x v="0"/>
    <s v="Chairs"/>
    <x v="3253"/>
    <n v="3"/>
    <x v="9"/>
    <n v="146388"/>
  </r>
  <r>
    <x v="1"/>
    <x v="2"/>
    <x v="0"/>
    <x v="412"/>
    <x v="43"/>
    <n v="4240"/>
    <x v="3"/>
    <x v="1"/>
    <s v="Binders"/>
    <x v="337"/>
    <n v="2"/>
    <x v="0"/>
    <n v="38822"/>
  </r>
  <r>
    <x v="1"/>
    <x v="2"/>
    <x v="0"/>
    <x v="412"/>
    <x v="43"/>
    <n v="4240"/>
    <x v="3"/>
    <x v="1"/>
    <s v="Binders"/>
    <x v="3254"/>
    <n v="2"/>
    <x v="0"/>
    <n v="13428"/>
  </r>
  <r>
    <x v="1"/>
    <x v="2"/>
    <x v="0"/>
    <x v="412"/>
    <x v="43"/>
    <n v="4240"/>
    <x v="3"/>
    <x v="2"/>
    <s v="Accessories"/>
    <x v="3255"/>
    <n v="2"/>
    <x v="0"/>
    <n v="149556"/>
  </r>
  <r>
    <x v="1"/>
    <x v="0"/>
    <x v="0"/>
    <x v="85"/>
    <x v="1"/>
    <n v="90805"/>
    <x v="1"/>
    <x v="1"/>
    <s v="Labels"/>
    <x v="3256"/>
    <n v="2"/>
    <x v="0"/>
    <n v="280876"/>
  </r>
  <r>
    <x v="1"/>
    <x v="0"/>
    <x v="0"/>
    <x v="85"/>
    <x v="1"/>
    <n v="90805"/>
    <x v="1"/>
    <x v="0"/>
    <s v="Tables"/>
    <x v="3257"/>
    <n v="1"/>
    <x v="2"/>
    <n v="-8886"/>
  </r>
  <r>
    <x v="1"/>
    <x v="0"/>
    <x v="0"/>
    <x v="4"/>
    <x v="4"/>
    <n v="98115"/>
    <x v="1"/>
    <x v="1"/>
    <s v="Labels"/>
    <x v="728"/>
    <n v="2"/>
    <x v="0"/>
    <n v="45816"/>
  </r>
  <r>
    <x v="1"/>
    <x v="0"/>
    <x v="0"/>
    <x v="4"/>
    <x v="4"/>
    <n v="98115"/>
    <x v="1"/>
    <x v="1"/>
    <s v="Art"/>
    <x v="3045"/>
    <n v="3"/>
    <x v="0"/>
    <n v="23025"/>
  </r>
  <r>
    <x v="1"/>
    <x v="0"/>
    <x v="0"/>
    <x v="4"/>
    <x v="4"/>
    <n v="98115"/>
    <x v="1"/>
    <x v="1"/>
    <s v="Supplies"/>
    <x v="1029"/>
    <n v="3"/>
    <x v="0"/>
    <n v="80997"/>
  </r>
  <r>
    <x v="3"/>
    <x v="0"/>
    <x v="0"/>
    <x v="30"/>
    <x v="11"/>
    <n v="55901"/>
    <x v="2"/>
    <x v="1"/>
    <s v="Fasteners"/>
    <x v="2176"/>
    <n v="2"/>
    <x v="0"/>
    <n v="2528"/>
  </r>
  <r>
    <x v="3"/>
    <x v="0"/>
    <x v="0"/>
    <x v="30"/>
    <x v="11"/>
    <n v="55901"/>
    <x v="2"/>
    <x v="1"/>
    <s v="Storage"/>
    <x v="3258"/>
    <n v="4"/>
    <x v="0"/>
    <n v="575016"/>
  </r>
  <r>
    <x v="3"/>
    <x v="0"/>
    <x v="0"/>
    <x v="30"/>
    <x v="11"/>
    <n v="55901"/>
    <x v="2"/>
    <x v="1"/>
    <s v="Binders"/>
    <x v="3163"/>
    <n v="2"/>
    <x v="0"/>
    <n v="627004"/>
  </r>
  <r>
    <x v="3"/>
    <x v="0"/>
    <x v="0"/>
    <x v="30"/>
    <x v="11"/>
    <n v="55901"/>
    <x v="2"/>
    <x v="1"/>
    <s v="Binders"/>
    <x v="3259"/>
    <n v="3"/>
    <x v="0"/>
    <n v="91581"/>
  </r>
  <r>
    <x v="3"/>
    <x v="1"/>
    <x v="0"/>
    <x v="8"/>
    <x v="1"/>
    <n v="94110"/>
    <x v="1"/>
    <x v="1"/>
    <s v="Supplies"/>
    <x v="3260"/>
    <n v="3"/>
    <x v="0"/>
    <n v="7605"/>
  </r>
  <r>
    <x v="3"/>
    <x v="1"/>
    <x v="0"/>
    <x v="8"/>
    <x v="1"/>
    <n v="94110"/>
    <x v="1"/>
    <x v="0"/>
    <s v="Furnishings"/>
    <x v="686"/>
    <n v="3"/>
    <x v="0"/>
    <n v="119952"/>
  </r>
  <r>
    <x v="2"/>
    <x v="1"/>
    <x v="0"/>
    <x v="4"/>
    <x v="4"/>
    <n v="98103"/>
    <x v="1"/>
    <x v="1"/>
    <s v="Paper"/>
    <x v="644"/>
    <n v="5"/>
    <x v="0"/>
    <n v="16032"/>
  </r>
  <r>
    <x v="2"/>
    <x v="1"/>
    <x v="0"/>
    <x v="258"/>
    <x v="4"/>
    <n v="99207"/>
    <x v="1"/>
    <x v="2"/>
    <s v="Machines"/>
    <x v="799"/>
    <n v="3"/>
    <x v="2"/>
    <n v="6282"/>
  </r>
  <r>
    <x v="1"/>
    <x v="0"/>
    <x v="0"/>
    <x v="47"/>
    <x v="18"/>
    <n v="37064"/>
    <x v="0"/>
    <x v="2"/>
    <s v="Phones"/>
    <x v="1337"/>
    <n v="3"/>
    <x v="2"/>
    <n v="-9153"/>
  </r>
  <r>
    <x v="1"/>
    <x v="0"/>
    <x v="0"/>
    <x v="25"/>
    <x v="18"/>
    <n v="38301"/>
    <x v="0"/>
    <x v="0"/>
    <s v="Chairs"/>
    <x v="3261"/>
    <n v="2"/>
    <x v="2"/>
    <n v="-235764"/>
  </r>
  <r>
    <x v="1"/>
    <x v="0"/>
    <x v="0"/>
    <x v="89"/>
    <x v="5"/>
    <n v="78745"/>
    <x v="2"/>
    <x v="2"/>
    <s v="Accessories"/>
    <x v="4"/>
    <n v="4"/>
    <x v="2"/>
    <n v="64308"/>
  </r>
  <r>
    <x v="1"/>
    <x v="0"/>
    <x v="0"/>
    <x v="95"/>
    <x v="2"/>
    <n v="33024"/>
    <x v="0"/>
    <x v="1"/>
    <s v="Binders"/>
    <x v="1086"/>
    <n v="2"/>
    <x v="6"/>
    <n v="-2588"/>
  </r>
  <r>
    <x v="1"/>
    <x v="0"/>
    <x v="0"/>
    <x v="95"/>
    <x v="2"/>
    <n v="33024"/>
    <x v="0"/>
    <x v="1"/>
    <s v="Paper"/>
    <x v="891"/>
    <n v="3"/>
    <x v="2"/>
    <n v="403536"/>
  </r>
  <r>
    <x v="1"/>
    <x v="0"/>
    <x v="0"/>
    <x v="10"/>
    <x v="9"/>
    <n v="19143"/>
    <x v="3"/>
    <x v="1"/>
    <s v="Binders"/>
    <x v="3262"/>
    <n v="2"/>
    <x v="6"/>
    <n v="-15264"/>
  </r>
  <r>
    <x v="1"/>
    <x v="2"/>
    <x v="0"/>
    <x v="414"/>
    <x v="10"/>
    <n v="61832"/>
    <x v="2"/>
    <x v="1"/>
    <s v="Binders"/>
    <x v="3263"/>
    <n v="7"/>
    <x v="3"/>
    <n v="-693952"/>
  </r>
  <r>
    <x v="1"/>
    <x v="0"/>
    <x v="0"/>
    <x v="20"/>
    <x v="15"/>
    <n v="10009"/>
    <x v="3"/>
    <x v="2"/>
    <s v="Phones"/>
    <x v="2156"/>
    <n v="4"/>
    <x v="0"/>
    <n v="2195088"/>
  </r>
  <r>
    <x v="1"/>
    <x v="0"/>
    <x v="0"/>
    <x v="20"/>
    <x v="15"/>
    <n v="10009"/>
    <x v="3"/>
    <x v="1"/>
    <s v="Binders"/>
    <x v="769"/>
    <n v="2"/>
    <x v="2"/>
    <n v="18336"/>
  </r>
  <r>
    <x v="1"/>
    <x v="0"/>
    <x v="0"/>
    <x v="20"/>
    <x v="15"/>
    <n v="10009"/>
    <x v="3"/>
    <x v="1"/>
    <s v="Binders"/>
    <x v="3264"/>
    <n v="2"/>
    <x v="2"/>
    <n v="28478"/>
  </r>
  <r>
    <x v="1"/>
    <x v="0"/>
    <x v="0"/>
    <x v="38"/>
    <x v="24"/>
    <n v="43229"/>
    <x v="3"/>
    <x v="1"/>
    <s v="Labels"/>
    <x v="2061"/>
    <n v="2"/>
    <x v="2"/>
    <n v="19926"/>
  </r>
  <r>
    <x v="1"/>
    <x v="0"/>
    <x v="0"/>
    <x v="38"/>
    <x v="24"/>
    <n v="43229"/>
    <x v="3"/>
    <x v="1"/>
    <s v="Supplies"/>
    <x v="3265"/>
    <n v="2"/>
    <x v="2"/>
    <n v="10284"/>
  </r>
  <r>
    <x v="1"/>
    <x v="0"/>
    <x v="0"/>
    <x v="374"/>
    <x v="1"/>
    <n v="91911"/>
    <x v="1"/>
    <x v="1"/>
    <s v="Envelopes"/>
    <x v="1069"/>
    <n v="3"/>
    <x v="0"/>
    <n v="859818"/>
  </r>
  <r>
    <x v="2"/>
    <x v="0"/>
    <x v="0"/>
    <x v="8"/>
    <x v="1"/>
    <n v="94110"/>
    <x v="1"/>
    <x v="1"/>
    <s v="Art"/>
    <x v="3266"/>
    <n v="4"/>
    <x v="0"/>
    <n v="99936"/>
  </r>
  <r>
    <x v="1"/>
    <x v="2"/>
    <x v="0"/>
    <x v="20"/>
    <x v="15"/>
    <n v="10009"/>
    <x v="3"/>
    <x v="1"/>
    <s v="Art"/>
    <x v="2320"/>
    <n v="1"/>
    <x v="0"/>
    <n v="75371"/>
  </r>
  <r>
    <x v="2"/>
    <x v="1"/>
    <x v="0"/>
    <x v="52"/>
    <x v="5"/>
    <n v="78207"/>
    <x v="2"/>
    <x v="2"/>
    <s v="Accessories"/>
    <x v="1330"/>
    <n v="5"/>
    <x v="2"/>
    <n v="29799"/>
  </r>
  <r>
    <x v="2"/>
    <x v="1"/>
    <x v="0"/>
    <x v="52"/>
    <x v="5"/>
    <n v="78207"/>
    <x v="2"/>
    <x v="2"/>
    <s v="Phones"/>
    <x v="3267"/>
    <n v="3"/>
    <x v="2"/>
    <n v="224925"/>
  </r>
  <r>
    <x v="3"/>
    <x v="0"/>
    <x v="0"/>
    <x v="108"/>
    <x v="3"/>
    <n v="28540"/>
    <x v="0"/>
    <x v="1"/>
    <s v="Paper"/>
    <x v="850"/>
    <n v="4"/>
    <x v="2"/>
    <n v="91872"/>
  </r>
  <r>
    <x v="0"/>
    <x v="2"/>
    <x v="0"/>
    <x v="8"/>
    <x v="1"/>
    <n v="94109"/>
    <x v="1"/>
    <x v="1"/>
    <s v="Binders"/>
    <x v="1578"/>
    <n v="3"/>
    <x v="2"/>
    <n v="41832"/>
  </r>
  <r>
    <x v="0"/>
    <x v="2"/>
    <x v="0"/>
    <x v="8"/>
    <x v="1"/>
    <n v="94109"/>
    <x v="1"/>
    <x v="1"/>
    <s v="Supplies"/>
    <x v="856"/>
    <n v="3"/>
    <x v="0"/>
    <n v="1872"/>
  </r>
  <r>
    <x v="0"/>
    <x v="0"/>
    <x v="0"/>
    <x v="418"/>
    <x v="16"/>
    <n v="85323"/>
    <x v="1"/>
    <x v="2"/>
    <s v="Phones"/>
    <x v="3268"/>
    <n v="8"/>
    <x v="2"/>
    <n v="835128"/>
  </r>
  <r>
    <x v="1"/>
    <x v="0"/>
    <x v="0"/>
    <x v="22"/>
    <x v="10"/>
    <n v="60610"/>
    <x v="2"/>
    <x v="0"/>
    <s v="Furnishings"/>
    <x v="3269"/>
    <n v="1"/>
    <x v="7"/>
    <n v="-404"/>
  </r>
  <r>
    <x v="1"/>
    <x v="0"/>
    <x v="0"/>
    <x v="22"/>
    <x v="10"/>
    <n v="60610"/>
    <x v="2"/>
    <x v="1"/>
    <s v="Labels"/>
    <x v="132"/>
    <n v="5"/>
    <x v="2"/>
    <n v="4176"/>
  </r>
  <r>
    <x v="1"/>
    <x v="0"/>
    <x v="0"/>
    <x v="22"/>
    <x v="10"/>
    <n v="60610"/>
    <x v="2"/>
    <x v="2"/>
    <s v="Phones"/>
    <x v="2528"/>
    <n v="2"/>
    <x v="2"/>
    <n v="166788"/>
  </r>
  <r>
    <x v="1"/>
    <x v="2"/>
    <x v="0"/>
    <x v="194"/>
    <x v="1"/>
    <n v="92025"/>
    <x v="1"/>
    <x v="1"/>
    <s v="Art"/>
    <x v="367"/>
    <n v="4"/>
    <x v="0"/>
    <n v="60736"/>
  </r>
  <r>
    <x v="0"/>
    <x v="1"/>
    <x v="0"/>
    <x v="85"/>
    <x v="15"/>
    <n v="11561"/>
    <x v="3"/>
    <x v="1"/>
    <s v="Labels"/>
    <x v="1266"/>
    <n v="3"/>
    <x v="0"/>
    <n v="40749"/>
  </r>
  <r>
    <x v="0"/>
    <x v="1"/>
    <x v="0"/>
    <x v="85"/>
    <x v="15"/>
    <n v="11561"/>
    <x v="3"/>
    <x v="1"/>
    <s v="Supplies"/>
    <x v="3270"/>
    <n v="3"/>
    <x v="0"/>
    <n v="66846"/>
  </r>
  <r>
    <x v="1"/>
    <x v="0"/>
    <x v="0"/>
    <x v="46"/>
    <x v="13"/>
    <n v="19711"/>
    <x v="3"/>
    <x v="1"/>
    <s v="Appliances"/>
    <x v="3271"/>
    <n v="7"/>
    <x v="0"/>
    <n v="333102"/>
  </r>
  <r>
    <x v="2"/>
    <x v="0"/>
    <x v="0"/>
    <x v="198"/>
    <x v="15"/>
    <n v="14215"/>
    <x v="3"/>
    <x v="0"/>
    <s v="Chairs"/>
    <x v="2925"/>
    <n v="1"/>
    <x v="9"/>
    <n v="10647"/>
  </r>
  <r>
    <x v="1"/>
    <x v="0"/>
    <x v="0"/>
    <x v="12"/>
    <x v="5"/>
    <n v="77070"/>
    <x v="2"/>
    <x v="0"/>
    <s v="Chairs"/>
    <x v="3272"/>
    <n v="4"/>
    <x v="4"/>
    <n v="0"/>
  </r>
  <r>
    <x v="1"/>
    <x v="0"/>
    <x v="0"/>
    <x v="12"/>
    <x v="5"/>
    <n v="77070"/>
    <x v="2"/>
    <x v="1"/>
    <s v="Binders"/>
    <x v="1728"/>
    <n v="3"/>
    <x v="3"/>
    <n v="-2214"/>
  </r>
  <r>
    <x v="1"/>
    <x v="0"/>
    <x v="0"/>
    <x v="12"/>
    <x v="5"/>
    <n v="77070"/>
    <x v="2"/>
    <x v="1"/>
    <s v="Supplies"/>
    <x v="3273"/>
    <n v="7"/>
    <x v="2"/>
    <n v="35623"/>
  </r>
  <r>
    <x v="1"/>
    <x v="0"/>
    <x v="0"/>
    <x v="391"/>
    <x v="41"/>
    <n v="67212"/>
    <x v="2"/>
    <x v="1"/>
    <s v="Paper"/>
    <x v="982"/>
    <n v="5"/>
    <x v="0"/>
    <n v="137151"/>
  </r>
  <r>
    <x v="1"/>
    <x v="0"/>
    <x v="0"/>
    <x v="77"/>
    <x v="22"/>
    <n v="80906"/>
    <x v="1"/>
    <x v="1"/>
    <s v="Art"/>
    <x v="1284"/>
    <n v="5"/>
    <x v="2"/>
    <n v="1148"/>
  </r>
  <r>
    <x v="1"/>
    <x v="0"/>
    <x v="0"/>
    <x v="77"/>
    <x v="22"/>
    <n v="80906"/>
    <x v="1"/>
    <x v="0"/>
    <s v="Bookcases"/>
    <x v="3274"/>
    <n v="4"/>
    <x v="6"/>
    <n v="-1437904"/>
  </r>
  <r>
    <x v="1"/>
    <x v="0"/>
    <x v="0"/>
    <x v="77"/>
    <x v="22"/>
    <n v="80906"/>
    <x v="1"/>
    <x v="1"/>
    <s v="Art"/>
    <x v="1647"/>
    <n v="3"/>
    <x v="2"/>
    <n v="4752"/>
  </r>
  <r>
    <x v="1"/>
    <x v="0"/>
    <x v="0"/>
    <x v="77"/>
    <x v="22"/>
    <n v="80906"/>
    <x v="1"/>
    <x v="2"/>
    <s v="Accessories"/>
    <x v="3275"/>
    <n v="4"/>
    <x v="2"/>
    <n v="-6534"/>
  </r>
  <r>
    <x v="1"/>
    <x v="0"/>
    <x v="0"/>
    <x v="77"/>
    <x v="22"/>
    <n v="80906"/>
    <x v="1"/>
    <x v="0"/>
    <s v="Furnishings"/>
    <x v="3276"/>
    <n v="9"/>
    <x v="2"/>
    <n v="150696"/>
  </r>
  <r>
    <x v="1"/>
    <x v="0"/>
    <x v="0"/>
    <x v="77"/>
    <x v="22"/>
    <n v="80906"/>
    <x v="1"/>
    <x v="0"/>
    <s v="Furnishings"/>
    <x v="3277"/>
    <n v="5"/>
    <x v="2"/>
    <n v="10984"/>
  </r>
  <r>
    <x v="1"/>
    <x v="0"/>
    <x v="0"/>
    <x v="77"/>
    <x v="22"/>
    <n v="80906"/>
    <x v="1"/>
    <x v="0"/>
    <s v="Tables"/>
    <x v="3278"/>
    <n v="5"/>
    <x v="5"/>
    <n v="-248166"/>
  </r>
  <r>
    <x v="1"/>
    <x v="0"/>
    <x v="0"/>
    <x v="77"/>
    <x v="22"/>
    <n v="80906"/>
    <x v="1"/>
    <x v="1"/>
    <s v="Paper"/>
    <x v="620"/>
    <n v="3"/>
    <x v="2"/>
    <n v="287064"/>
  </r>
  <r>
    <x v="1"/>
    <x v="0"/>
    <x v="0"/>
    <x v="77"/>
    <x v="22"/>
    <n v="80906"/>
    <x v="1"/>
    <x v="1"/>
    <s v="Paper"/>
    <x v="3279"/>
    <n v="3"/>
    <x v="2"/>
    <n v="96936"/>
  </r>
  <r>
    <x v="1"/>
    <x v="0"/>
    <x v="0"/>
    <x v="20"/>
    <x v="15"/>
    <n v="10011"/>
    <x v="3"/>
    <x v="1"/>
    <s v="Paper"/>
    <x v="1541"/>
    <n v="4"/>
    <x v="0"/>
    <n v="11232"/>
  </r>
  <r>
    <x v="1"/>
    <x v="1"/>
    <x v="0"/>
    <x v="1"/>
    <x v="1"/>
    <n v="90036"/>
    <x v="1"/>
    <x v="0"/>
    <s v="Furnishings"/>
    <x v="3280"/>
    <n v="1"/>
    <x v="0"/>
    <n v="181146"/>
  </r>
  <r>
    <x v="1"/>
    <x v="0"/>
    <x v="0"/>
    <x v="419"/>
    <x v="32"/>
    <n v="30062"/>
    <x v="0"/>
    <x v="1"/>
    <s v="Binders"/>
    <x v="703"/>
    <n v="3"/>
    <x v="0"/>
    <n v="27072"/>
  </r>
  <r>
    <x v="1"/>
    <x v="1"/>
    <x v="0"/>
    <x v="108"/>
    <x v="2"/>
    <n v="32216"/>
    <x v="0"/>
    <x v="1"/>
    <s v="Binders"/>
    <x v="3281"/>
    <n v="3"/>
    <x v="6"/>
    <n v="-441462"/>
  </r>
  <r>
    <x v="1"/>
    <x v="1"/>
    <x v="0"/>
    <x v="108"/>
    <x v="2"/>
    <n v="32216"/>
    <x v="0"/>
    <x v="1"/>
    <s v="Paper"/>
    <x v="275"/>
    <n v="6"/>
    <x v="2"/>
    <n v="108864"/>
  </r>
  <r>
    <x v="1"/>
    <x v="1"/>
    <x v="0"/>
    <x v="108"/>
    <x v="2"/>
    <n v="32216"/>
    <x v="0"/>
    <x v="0"/>
    <s v="Furnishings"/>
    <x v="3282"/>
    <n v="3"/>
    <x v="2"/>
    <n v="83028"/>
  </r>
  <r>
    <x v="1"/>
    <x v="1"/>
    <x v="0"/>
    <x v="108"/>
    <x v="2"/>
    <n v="32216"/>
    <x v="0"/>
    <x v="2"/>
    <s v="Phones"/>
    <x v="984"/>
    <n v="5"/>
    <x v="2"/>
    <n v="436"/>
  </r>
  <r>
    <x v="1"/>
    <x v="1"/>
    <x v="0"/>
    <x v="108"/>
    <x v="2"/>
    <n v="32216"/>
    <x v="0"/>
    <x v="1"/>
    <s v="Art"/>
    <x v="407"/>
    <n v="2"/>
    <x v="2"/>
    <n v="4172"/>
  </r>
  <r>
    <x v="1"/>
    <x v="1"/>
    <x v="0"/>
    <x v="108"/>
    <x v="2"/>
    <n v="32216"/>
    <x v="0"/>
    <x v="1"/>
    <s v="Binders"/>
    <x v="3283"/>
    <n v="2"/>
    <x v="6"/>
    <n v="-7612"/>
  </r>
  <r>
    <x v="1"/>
    <x v="1"/>
    <x v="0"/>
    <x v="108"/>
    <x v="2"/>
    <n v="32216"/>
    <x v="0"/>
    <x v="1"/>
    <s v="Binders"/>
    <x v="2409"/>
    <n v="8"/>
    <x v="6"/>
    <n v="-98208"/>
  </r>
  <r>
    <x v="0"/>
    <x v="0"/>
    <x v="0"/>
    <x v="10"/>
    <x v="9"/>
    <n v="19140"/>
    <x v="3"/>
    <x v="2"/>
    <s v="Phones"/>
    <x v="3284"/>
    <n v="1"/>
    <x v="10"/>
    <n v="-72589"/>
  </r>
  <r>
    <x v="0"/>
    <x v="0"/>
    <x v="0"/>
    <x v="10"/>
    <x v="9"/>
    <n v="19140"/>
    <x v="3"/>
    <x v="0"/>
    <s v="Furnishings"/>
    <x v="3285"/>
    <n v="9"/>
    <x v="2"/>
    <n v="193392"/>
  </r>
  <r>
    <x v="0"/>
    <x v="0"/>
    <x v="0"/>
    <x v="1"/>
    <x v="1"/>
    <n v="90008"/>
    <x v="1"/>
    <x v="1"/>
    <s v="Paper"/>
    <x v="607"/>
    <n v="2"/>
    <x v="0"/>
    <n v="182112"/>
  </r>
  <r>
    <x v="0"/>
    <x v="0"/>
    <x v="0"/>
    <x v="1"/>
    <x v="1"/>
    <n v="90008"/>
    <x v="1"/>
    <x v="1"/>
    <s v="Paper"/>
    <x v="715"/>
    <n v="10"/>
    <x v="0"/>
    <n v="1926"/>
  </r>
  <r>
    <x v="0"/>
    <x v="0"/>
    <x v="0"/>
    <x v="1"/>
    <x v="1"/>
    <n v="90008"/>
    <x v="1"/>
    <x v="1"/>
    <s v="Storage"/>
    <x v="674"/>
    <n v="3"/>
    <x v="0"/>
    <n v="10089"/>
  </r>
  <r>
    <x v="1"/>
    <x v="1"/>
    <x v="0"/>
    <x v="10"/>
    <x v="9"/>
    <n v="19134"/>
    <x v="3"/>
    <x v="1"/>
    <s v="Envelopes"/>
    <x v="3286"/>
    <n v="3"/>
    <x v="2"/>
    <n v="211977"/>
  </r>
  <r>
    <x v="2"/>
    <x v="0"/>
    <x v="0"/>
    <x v="342"/>
    <x v="6"/>
    <n v="54703"/>
    <x v="2"/>
    <x v="1"/>
    <s v="Paper"/>
    <x v="3287"/>
    <n v="4"/>
    <x v="0"/>
    <n v="919508"/>
  </r>
  <r>
    <x v="2"/>
    <x v="0"/>
    <x v="0"/>
    <x v="342"/>
    <x v="6"/>
    <n v="54703"/>
    <x v="2"/>
    <x v="2"/>
    <s v="Phones"/>
    <x v="1132"/>
    <n v="2"/>
    <x v="0"/>
    <n v="7197"/>
  </r>
  <r>
    <x v="0"/>
    <x v="0"/>
    <x v="0"/>
    <x v="10"/>
    <x v="9"/>
    <n v="19134"/>
    <x v="3"/>
    <x v="0"/>
    <s v="Chairs"/>
    <x v="3288"/>
    <n v="3"/>
    <x v="4"/>
    <n v="-217176"/>
  </r>
  <r>
    <x v="0"/>
    <x v="0"/>
    <x v="0"/>
    <x v="10"/>
    <x v="9"/>
    <n v="19134"/>
    <x v="3"/>
    <x v="2"/>
    <s v="Copiers"/>
    <x v="383"/>
    <n v="4"/>
    <x v="10"/>
    <n v="1799964"/>
  </r>
  <r>
    <x v="0"/>
    <x v="0"/>
    <x v="0"/>
    <x v="10"/>
    <x v="9"/>
    <n v="19134"/>
    <x v="3"/>
    <x v="0"/>
    <s v="Furnishings"/>
    <x v="3289"/>
    <n v="3"/>
    <x v="2"/>
    <n v="97152"/>
  </r>
  <r>
    <x v="2"/>
    <x v="0"/>
    <x v="0"/>
    <x v="1"/>
    <x v="1"/>
    <n v="90004"/>
    <x v="1"/>
    <x v="1"/>
    <s v="Paper"/>
    <x v="1405"/>
    <n v="3"/>
    <x v="0"/>
    <n v="8073"/>
  </r>
  <r>
    <x v="1"/>
    <x v="0"/>
    <x v="0"/>
    <x v="10"/>
    <x v="9"/>
    <n v="19134"/>
    <x v="3"/>
    <x v="1"/>
    <s v="Paper"/>
    <x v="3290"/>
    <n v="3"/>
    <x v="2"/>
    <n v="61641"/>
  </r>
  <r>
    <x v="1"/>
    <x v="0"/>
    <x v="0"/>
    <x v="10"/>
    <x v="9"/>
    <n v="19134"/>
    <x v="3"/>
    <x v="1"/>
    <s v="Appliances"/>
    <x v="3291"/>
    <n v="2"/>
    <x v="2"/>
    <n v="56316"/>
  </r>
  <r>
    <x v="1"/>
    <x v="0"/>
    <x v="0"/>
    <x v="10"/>
    <x v="9"/>
    <n v="19134"/>
    <x v="3"/>
    <x v="1"/>
    <s v="Appliances"/>
    <x v="3292"/>
    <n v="2"/>
    <x v="2"/>
    <n v="81552"/>
  </r>
  <r>
    <x v="1"/>
    <x v="0"/>
    <x v="0"/>
    <x v="10"/>
    <x v="9"/>
    <n v="19134"/>
    <x v="3"/>
    <x v="1"/>
    <s v="Storage"/>
    <x v="3293"/>
    <n v="4"/>
    <x v="2"/>
    <n v="-42588"/>
  </r>
  <r>
    <x v="1"/>
    <x v="0"/>
    <x v="0"/>
    <x v="165"/>
    <x v="29"/>
    <n v="6360"/>
    <x v="3"/>
    <x v="1"/>
    <s v="Binders"/>
    <x v="807"/>
    <n v="2"/>
    <x v="0"/>
    <n v="50764"/>
  </r>
  <r>
    <x v="1"/>
    <x v="0"/>
    <x v="0"/>
    <x v="52"/>
    <x v="5"/>
    <n v="78207"/>
    <x v="2"/>
    <x v="1"/>
    <s v="Appliances"/>
    <x v="3294"/>
    <n v="8"/>
    <x v="3"/>
    <n v="-11812824"/>
  </r>
  <r>
    <x v="1"/>
    <x v="0"/>
    <x v="0"/>
    <x v="52"/>
    <x v="5"/>
    <n v="78207"/>
    <x v="2"/>
    <x v="2"/>
    <s v="Accessories"/>
    <x v="2895"/>
    <n v="6"/>
    <x v="2"/>
    <n v="47994"/>
  </r>
  <r>
    <x v="3"/>
    <x v="2"/>
    <x v="0"/>
    <x v="420"/>
    <x v="16"/>
    <n v="85364"/>
    <x v="1"/>
    <x v="1"/>
    <s v="Binders"/>
    <x v="3295"/>
    <n v="6"/>
    <x v="6"/>
    <n v="-358848"/>
  </r>
  <r>
    <x v="1"/>
    <x v="0"/>
    <x v="0"/>
    <x v="38"/>
    <x v="24"/>
    <n v="43229"/>
    <x v="3"/>
    <x v="2"/>
    <s v="Machines"/>
    <x v="3296"/>
    <n v="7"/>
    <x v="6"/>
    <n v="-24276"/>
  </r>
  <r>
    <x v="1"/>
    <x v="0"/>
    <x v="0"/>
    <x v="38"/>
    <x v="24"/>
    <n v="43229"/>
    <x v="3"/>
    <x v="0"/>
    <s v="Chairs"/>
    <x v="3297"/>
    <n v="3"/>
    <x v="4"/>
    <n v="-9111"/>
  </r>
  <r>
    <x v="1"/>
    <x v="0"/>
    <x v="0"/>
    <x v="38"/>
    <x v="24"/>
    <n v="43229"/>
    <x v="3"/>
    <x v="0"/>
    <s v="Furnishings"/>
    <x v="2383"/>
    <n v="3"/>
    <x v="2"/>
    <n v="155904"/>
  </r>
  <r>
    <x v="2"/>
    <x v="1"/>
    <x v="0"/>
    <x v="1"/>
    <x v="1"/>
    <n v="90036"/>
    <x v="1"/>
    <x v="1"/>
    <s v="Binders"/>
    <x v="260"/>
    <n v="4"/>
    <x v="2"/>
    <n v="49056"/>
  </r>
  <r>
    <x v="1"/>
    <x v="1"/>
    <x v="0"/>
    <x v="102"/>
    <x v="0"/>
    <n v="40475"/>
    <x v="0"/>
    <x v="1"/>
    <s v="Storage"/>
    <x v="2675"/>
    <n v="2"/>
    <x v="0"/>
    <n v="194656"/>
  </r>
  <r>
    <x v="1"/>
    <x v="1"/>
    <x v="0"/>
    <x v="102"/>
    <x v="0"/>
    <n v="40475"/>
    <x v="0"/>
    <x v="1"/>
    <s v="Art"/>
    <x v="703"/>
    <n v="3"/>
    <x v="0"/>
    <n v="16356"/>
  </r>
  <r>
    <x v="1"/>
    <x v="0"/>
    <x v="0"/>
    <x v="20"/>
    <x v="15"/>
    <n v="10035"/>
    <x v="3"/>
    <x v="1"/>
    <s v="Binders"/>
    <x v="2523"/>
    <n v="3"/>
    <x v="2"/>
    <n v="44772"/>
  </r>
  <r>
    <x v="1"/>
    <x v="0"/>
    <x v="0"/>
    <x v="421"/>
    <x v="6"/>
    <n v="54401"/>
    <x v="2"/>
    <x v="1"/>
    <s v="Appliances"/>
    <x v="3298"/>
    <n v="6"/>
    <x v="0"/>
    <n v="688464"/>
  </r>
  <r>
    <x v="1"/>
    <x v="0"/>
    <x v="0"/>
    <x v="421"/>
    <x v="6"/>
    <n v="54401"/>
    <x v="2"/>
    <x v="1"/>
    <s v="Storage"/>
    <x v="884"/>
    <n v="3"/>
    <x v="0"/>
    <n v="98901"/>
  </r>
  <r>
    <x v="1"/>
    <x v="0"/>
    <x v="0"/>
    <x v="421"/>
    <x v="6"/>
    <n v="54401"/>
    <x v="2"/>
    <x v="1"/>
    <s v="Storage"/>
    <x v="2287"/>
    <n v="2"/>
    <x v="0"/>
    <n v="58708"/>
  </r>
  <r>
    <x v="1"/>
    <x v="0"/>
    <x v="0"/>
    <x v="421"/>
    <x v="6"/>
    <n v="54401"/>
    <x v="2"/>
    <x v="1"/>
    <s v="Binders"/>
    <x v="698"/>
    <n v="3"/>
    <x v="0"/>
    <n v="58233"/>
  </r>
  <r>
    <x v="1"/>
    <x v="2"/>
    <x v="0"/>
    <x v="8"/>
    <x v="1"/>
    <n v="94110"/>
    <x v="1"/>
    <x v="1"/>
    <s v="Binders"/>
    <x v="2856"/>
    <n v="5"/>
    <x v="2"/>
    <n v="13473"/>
  </r>
  <r>
    <x v="1"/>
    <x v="2"/>
    <x v="0"/>
    <x v="8"/>
    <x v="1"/>
    <n v="94110"/>
    <x v="1"/>
    <x v="1"/>
    <s v="Paper"/>
    <x v="1131"/>
    <n v="2"/>
    <x v="0"/>
    <n v="27882"/>
  </r>
  <r>
    <x v="1"/>
    <x v="2"/>
    <x v="0"/>
    <x v="8"/>
    <x v="1"/>
    <n v="94110"/>
    <x v="1"/>
    <x v="1"/>
    <s v="Binders"/>
    <x v="935"/>
    <n v="4"/>
    <x v="2"/>
    <n v="72268"/>
  </r>
  <r>
    <x v="2"/>
    <x v="0"/>
    <x v="0"/>
    <x v="65"/>
    <x v="24"/>
    <n v="43017"/>
    <x v="3"/>
    <x v="1"/>
    <s v="Binders"/>
    <x v="3299"/>
    <n v="2"/>
    <x v="6"/>
    <n v="-26586"/>
  </r>
  <r>
    <x v="2"/>
    <x v="0"/>
    <x v="0"/>
    <x v="65"/>
    <x v="24"/>
    <n v="43017"/>
    <x v="3"/>
    <x v="1"/>
    <s v="Paper"/>
    <x v="3300"/>
    <n v="6"/>
    <x v="2"/>
    <n v="100572"/>
  </r>
  <r>
    <x v="2"/>
    <x v="0"/>
    <x v="0"/>
    <x v="65"/>
    <x v="24"/>
    <n v="43017"/>
    <x v="3"/>
    <x v="2"/>
    <s v="Phones"/>
    <x v="2937"/>
    <n v="4"/>
    <x v="10"/>
    <n v="-343148"/>
  </r>
  <r>
    <x v="1"/>
    <x v="2"/>
    <x v="0"/>
    <x v="0"/>
    <x v="0"/>
    <n v="42420"/>
    <x v="0"/>
    <x v="0"/>
    <s v="Furnishings"/>
    <x v="3301"/>
    <n v="2"/>
    <x v="0"/>
    <n v="115836"/>
  </r>
  <r>
    <x v="1"/>
    <x v="0"/>
    <x v="0"/>
    <x v="256"/>
    <x v="24"/>
    <n v="43402"/>
    <x v="3"/>
    <x v="1"/>
    <s v="Binders"/>
    <x v="3302"/>
    <n v="3"/>
    <x v="6"/>
    <n v="-40722"/>
  </r>
  <r>
    <x v="1"/>
    <x v="0"/>
    <x v="0"/>
    <x v="26"/>
    <x v="18"/>
    <n v="38109"/>
    <x v="0"/>
    <x v="1"/>
    <s v="Storage"/>
    <x v="3303"/>
    <n v="5"/>
    <x v="2"/>
    <n v="-54882"/>
  </r>
  <r>
    <x v="2"/>
    <x v="0"/>
    <x v="0"/>
    <x v="80"/>
    <x v="30"/>
    <n v="8701"/>
    <x v="3"/>
    <x v="1"/>
    <s v="Fasteners"/>
    <x v="3304"/>
    <n v="4"/>
    <x v="0"/>
    <n v="2992"/>
  </r>
  <r>
    <x v="2"/>
    <x v="1"/>
    <x v="0"/>
    <x v="1"/>
    <x v="1"/>
    <n v="90008"/>
    <x v="1"/>
    <x v="1"/>
    <s v="Binders"/>
    <x v="1528"/>
    <n v="2"/>
    <x v="2"/>
    <n v="2245"/>
  </r>
  <r>
    <x v="0"/>
    <x v="0"/>
    <x v="0"/>
    <x v="30"/>
    <x v="15"/>
    <n v="14609"/>
    <x v="3"/>
    <x v="1"/>
    <s v="Binders"/>
    <x v="3305"/>
    <n v="3"/>
    <x v="2"/>
    <n v="36792"/>
  </r>
  <r>
    <x v="0"/>
    <x v="1"/>
    <x v="0"/>
    <x v="127"/>
    <x v="21"/>
    <n v="97301"/>
    <x v="1"/>
    <x v="2"/>
    <s v="Phones"/>
    <x v="1228"/>
    <n v="5"/>
    <x v="2"/>
    <n v="19797"/>
  </r>
  <r>
    <x v="0"/>
    <x v="1"/>
    <x v="0"/>
    <x v="127"/>
    <x v="21"/>
    <n v="97301"/>
    <x v="1"/>
    <x v="1"/>
    <s v="Art"/>
    <x v="3306"/>
    <n v="11"/>
    <x v="2"/>
    <n v="17908"/>
  </r>
  <r>
    <x v="0"/>
    <x v="1"/>
    <x v="0"/>
    <x v="127"/>
    <x v="21"/>
    <n v="97301"/>
    <x v="1"/>
    <x v="1"/>
    <s v="Art"/>
    <x v="1665"/>
    <n v="1"/>
    <x v="2"/>
    <n v="8162"/>
  </r>
  <r>
    <x v="1"/>
    <x v="0"/>
    <x v="0"/>
    <x v="422"/>
    <x v="4"/>
    <n v="99301"/>
    <x v="1"/>
    <x v="1"/>
    <s v="Art"/>
    <x v="481"/>
    <n v="2"/>
    <x v="0"/>
    <n v="2646"/>
  </r>
  <r>
    <x v="1"/>
    <x v="0"/>
    <x v="0"/>
    <x v="422"/>
    <x v="4"/>
    <n v="99301"/>
    <x v="1"/>
    <x v="0"/>
    <s v="Chairs"/>
    <x v="3307"/>
    <n v="5"/>
    <x v="2"/>
    <n v="12199"/>
  </r>
  <r>
    <x v="1"/>
    <x v="0"/>
    <x v="0"/>
    <x v="422"/>
    <x v="4"/>
    <n v="99301"/>
    <x v="1"/>
    <x v="1"/>
    <s v="Art"/>
    <x v="3308"/>
    <n v="8"/>
    <x v="0"/>
    <n v="91152"/>
  </r>
  <r>
    <x v="1"/>
    <x v="0"/>
    <x v="0"/>
    <x v="422"/>
    <x v="4"/>
    <n v="99301"/>
    <x v="1"/>
    <x v="1"/>
    <s v="Storage"/>
    <x v="1037"/>
    <n v="6"/>
    <x v="0"/>
    <n v="194352"/>
  </r>
  <r>
    <x v="0"/>
    <x v="0"/>
    <x v="0"/>
    <x v="182"/>
    <x v="1"/>
    <n v="94601"/>
    <x v="1"/>
    <x v="0"/>
    <s v="Furnishings"/>
    <x v="3309"/>
    <n v="3"/>
    <x v="0"/>
    <n v="45144"/>
  </r>
  <r>
    <x v="0"/>
    <x v="0"/>
    <x v="0"/>
    <x v="182"/>
    <x v="1"/>
    <n v="94601"/>
    <x v="1"/>
    <x v="1"/>
    <s v="Storage"/>
    <x v="2857"/>
    <n v="3"/>
    <x v="0"/>
    <n v="6258"/>
  </r>
  <r>
    <x v="0"/>
    <x v="0"/>
    <x v="0"/>
    <x v="182"/>
    <x v="1"/>
    <n v="94601"/>
    <x v="1"/>
    <x v="0"/>
    <s v="Furnishings"/>
    <x v="353"/>
    <n v="3"/>
    <x v="0"/>
    <n v="44352"/>
  </r>
  <r>
    <x v="1"/>
    <x v="0"/>
    <x v="0"/>
    <x v="1"/>
    <x v="1"/>
    <n v="90004"/>
    <x v="1"/>
    <x v="1"/>
    <s v="Binders"/>
    <x v="805"/>
    <n v="3"/>
    <x v="2"/>
    <n v="245028"/>
  </r>
  <r>
    <x v="1"/>
    <x v="0"/>
    <x v="0"/>
    <x v="1"/>
    <x v="1"/>
    <n v="90004"/>
    <x v="1"/>
    <x v="0"/>
    <s v="Furnishings"/>
    <x v="290"/>
    <n v="4"/>
    <x v="0"/>
    <n v="38024"/>
  </r>
  <r>
    <x v="1"/>
    <x v="0"/>
    <x v="0"/>
    <x v="1"/>
    <x v="1"/>
    <n v="90004"/>
    <x v="1"/>
    <x v="0"/>
    <s v="Furnishings"/>
    <x v="3310"/>
    <n v="9"/>
    <x v="0"/>
    <n v="9297"/>
  </r>
  <r>
    <x v="1"/>
    <x v="1"/>
    <x v="0"/>
    <x v="423"/>
    <x v="10"/>
    <n v="60302"/>
    <x v="2"/>
    <x v="1"/>
    <s v="Art"/>
    <x v="1282"/>
    <n v="7"/>
    <x v="2"/>
    <n v="10192"/>
  </r>
  <r>
    <x v="1"/>
    <x v="1"/>
    <x v="0"/>
    <x v="73"/>
    <x v="30"/>
    <n v="7960"/>
    <x v="3"/>
    <x v="1"/>
    <s v="Binders"/>
    <x v="1563"/>
    <n v="2"/>
    <x v="0"/>
    <n v="8431706"/>
  </r>
  <r>
    <x v="0"/>
    <x v="2"/>
    <x v="0"/>
    <x v="89"/>
    <x v="5"/>
    <n v="78745"/>
    <x v="2"/>
    <x v="2"/>
    <s v="Phones"/>
    <x v="3311"/>
    <n v="6"/>
    <x v="2"/>
    <n v="2654232"/>
  </r>
  <r>
    <x v="1"/>
    <x v="1"/>
    <x v="0"/>
    <x v="20"/>
    <x v="15"/>
    <n v="10011"/>
    <x v="3"/>
    <x v="1"/>
    <s v="Binders"/>
    <x v="3312"/>
    <n v="1"/>
    <x v="2"/>
    <n v="73834"/>
  </r>
  <r>
    <x v="1"/>
    <x v="1"/>
    <x v="0"/>
    <x v="20"/>
    <x v="15"/>
    <n v="10011"/>
    <x v="3"/>
    <x v="1"/>
    <s v="Binders"/>
    <x v="3313"/>
    <n v="3"/>
    <x v="2"/>
    <n v="168237"/>
  </r>
  <r>
    <x v="1"/>
    <x v="0"/>
    <x v="0"/>
    <x v="20"/>
    <x v="15"/>
    <n v="10024"/>
    <x v="3"/>
    <x v="2"/>
    <s v="Phones"/>
    <x v="747"/>
    <n v="3"/>
    <x v="0"/>
    <n v="671916"/>
  </r>
  <r>
    <x v="1"/>
    <x v="0"/>
    <x v="0"/>
    <x v="4"/>
    <x v="4"/>
    <n v="98103"/>
    <x v="1"/>
    <x v="0"/>
    <s v="Chairs"/>
    <x v="3314"/>
    <n v="6"/>
    <x v="2"/>
    <n v="150294"/>
  </r>
  <r>
    <x v="1"/>
    <x v="0"/>
    <x v="0"/>
    <x v="4"/>
    <x v="4"/>
    <n v="98103"/>
    <x v="1"/>
    <x v="1"/>
    <s v="Binders"/>
    <x v="3315"/>
    <n v="11"/>
    <x v="2"/>
    <n v="1900206"/>
  </r>
  <r>
    <x v="1"/>
    <x v="0"/>
    <x v="0"/>
    <x v="4"/>
    <x v="4"/>
    <n v="98103"/>
    <x v="1"/>
    <x v="1"/>
    <s v="Storage"/>
    <x v="2968"/>
    <n v="3"/>
    <x v="0"/>
    <n v="103473"/>
  </r>
  <r>
    <x v="1"/>
    <x v="0"/>
    <x v="0"/>
    <x v="4"/>
    <x v="4"/>
    <n v="98103"/>
    <x v="1"/>
    <x v="1"/>
    <s v="Labels"/>
    <x v="861"/>
    <n v="3"/>
    <x v="0"/>
    <n v="42336"/>
  </r>
  <r>
    <x v="1"/>
    <x v="1"/>
    <x v="0"/>
    <x v="152"/>
    <x v="9"/>
    <n v="17602"/>
    <x v="3"/>
    <x v="2"/>
    <s v="Phones"/>
    <x v="3316"/>
    <n v="2"/>
    <x v="10"/>
    <n v="-14998"/>
  </r>
  <r>
    <x v="1"/>
    <x v="1"/>
    <x v="0"/>
    <x v="152"/>
    <x v="9"/>
    <n v="17602"/>
    <x v="3"/>
    <x v="1"/>
    <s v="Paper"/>
    <x v="2211"/>
    <n v="7"/>
    <x v="2"/>
    <n v="832097"/>
  </r>
  <r>
    <x v="1"/>
    <x v="0"/>
    <x v="0"/>
    <x v="12"/>
    <x v="5"/>
    <n v="77095"/>
    <x v="2"/>
    <x v="1"/>
    <s v="Fasteners"/>
    <x v="2447"/>
    <n v="2"/>
    <x v="2"/>
    <n v="6156"/>
  </r>
  <r>
    <x v="1"/>
    <x v="0"/>
    <x v="0"/>
    <x v="12"/>
    <x v="5"/>
    <n v="77095"/>
    <x v="2"/>
    <x v="1"/>
    <s v="Appliances"/>
    <x v="3317"/>
    <n v="5"/>
    <x v="3"/>
    <n v="-46716"/>
  </r>
  <r>
    <x v="1"/>
    <x v="0"/>
    <x v="0"/>
    <x v="12"/>
    <x v="5"/>
    <n v="77095"/>
    <x v="2"/>
    <x v="1"/>
    <s v="Storage"/>
    <x v="3318"/>
    <n v="3"/>
    <x v="2"/>
    <n v="-115938"/>
  </r>
  <r>
    <x v="1"/>
    <x v="0"/>
    <x v="0"/>
    <x v="12"/>
    <x v="5"/>
    <n v="77095"/>
    <x v="2"/>
    <x v="1"/>
    <s v="Binders"/>
    <x v="211"/>
    <n v="1"/>
    <x v="3"/>
    <n v="-19602"/>
  </r>
  <r>
    <x v="1"/>
    <x v="1"/>
    <x v="0"/>
    <x v="38"/>
    <x v="24"/>
    <n v="43229"/>
    <x v="3"/>
    <x v="2"/>
    <s v="Accessories"/>
    <x v="591"/>
    <n v="5"/>
    <x v="2"/>
    <n v="2995"/>
  </r>
  <r>
    <x v="1"/>
    <x v="2"/>
    <x v="0"/>
    <x v="28"/>
    <x v="3"/>
    <n v="27707"/>
    <x v="0"/>
    <x v="1"/>
    <s v="Storage"/>
    <x v="3319"/>
    <n v="2"/>
    <x v="2"/>
    <n v="46176"/>
  </r>
  <r>
    <x v="1"/>
    <x v="2"/>
    <x v="0"/>
    <x v="28"/>
    <x v="3"/>
    <n v="27707"/>
    <x v="0"/>
    <x v="1"/>
    <s v="Art"/>
    <x v="3320"/>
    <n v="3"/>
    <x v="2"/>
    <n v="4644"/>
  </r>
  <r>
    <x v="2"/>
    <x v="0"/>
    <x v="0"/>
    <x v="424"/>
    <x v="2"/>
    <n v="32503"/>
    <x v="0"/>
    <x v="1"/>
    <s v="Binders"/>
    <x v="2846"/>
    <n v="3"/>
    <x v="6"/>
    <n v="-1476"/>
  </r>
  <r>
    <x v="0"/>
    <x v="1"/>
    <x v="0"/>
    <x v="0"/>
    <x v="0"/>
    <n v="42420"/>
    <x v="0"/>
    <x v="1"/>
    <s v="Envelopes"/>
    <x v="2425"/>
    <n v="2"/>
    <x v="0"/>
    <n v="26068"/>
  </r>
  <r>
    <x v="0"/>
    <x v="1"/>
    <x v="0"/>
    <x v="0"/>
    <x v="0"/>
    <n v="42420"/>
    <x v="0"/>
    <x v="0"/>
    <s v="Chairs"/>
    <x v="3307"/>
    <n v="4"/>
    <x v="0"/>
    <n v="292776"/>
  </r>
  <r>
    <x v="0"/>
    <x v="1"/>
    <x v="0"/>
    <x v="0"/>
    <x v="0"/>
    <n v="42420"/>
    <x v="0"/>
    <x v="2"/>
    <s v="Accessories"/>
    <x v="3321"/>
    <n v="9"/>
    <x v="0"/>
    <n v="5174793"/>
  </r>
  <r>
    <x v="0"/>
    <x v="1"/>
    <x v="0"/>
    <x v="0"/>
    <x v="0"/>
    <n v="42420"/>
    <x v="0"/>
    <x v="1"/>
    <s v="Storage"/>
    <x v="3322"/>
    <n v="4"/>
    <x v="0"/>
    <n v="167776"/>
  </r>
  <r>
    <x v="1"/>
    <x v="0"/>
    <x v="0"/>
    <x v="125"/>
    <x v="1"/>
    <n v="92804"/>
    <x v="1"/>
    <x v="1"/>
    <s v="Binders"/>
    <x v="841"/>
    <n v="5"/>
    <x v="2"/>
    <n v="642"/>
  </r>
  <r>
    <x v="1"/>
    <x v="0"/>
    <x v="0"/>
    <x v="125"/>
    <x v="1"/>
    <n v="92804"/>
    <x v="1"/>
    <x v="1"/>
    <s v="Art"/>
    <x v="3323"/>
    <n v="2"/>
    <x v="0"/>
    <n v="8736"/>
  </r>
  <r>
    <x v="1"/>
    <x v="1"/>
    <x v="0"/>
    <x v="66"/>
    <x v="12"/>
    <n v="48227"/>
    <x v="2"/>
    <x v="1"/>
    <s v="Paper"/>
    <x v="1123"/>
    <n v="5"/>
    <x v="0"/>
    <n v="52532"/>
  </r>
  <r>
    <x v="0"/>
    <x v="1"/>
    <x v="0"/>
    <x v="419"/>
    <x v="32"/>
    <n v="30062"/>
    <x v="0"/>
    <x v="0"/>
    <s v="Chairs"/>
    <x v="3324"/>
    <n v="3"/>
    <x v="0"/>
    <n v="529743"/>
  </r>
  <r>
    <x v="0"/>
    <x v="1"/>
    <x v="0"/>
    <x v="419"/>
    <x v="32"/>
    <n v="30062"/>
    <x v="0"/>
    <x v="2"/>
    <s v="Accessories"/>
    <x v="3325"/>
    <n v="6"/>
    <x v="0"/>
    <n v="6102"/>
  </r>
  <r>
    <x v="0"/>
    <x v="1"/>
    <x v="0"/>
    <x v="419"/>
    <x v="32"/>
    <n v="30062"/>
    <x v="0"/>
    <x v="1"/>
    <s v="Storage"/>
    <x v="485"/>
    <n v="3"/>
    <x v="0"/>
    <n v="56301"/>
  </r>
  <r>
    <x v="0"/>
    <x v="1"/>
    <x v="0"/>
    <x v="419"/>
    <x v="32"/>
    <n v="30062"/>
    <x v="0"/>
    <x v="1"/>
    <s v="Storage"/>
    <x v="3326"/>
    <n v="6"/>
    <x v="0"/>
    <n v="315825"/>
  </r>
  <r>
    <x v="1"/>
    <x v="1"/>
    <x v="0"/>
    <x v="4"/>
    <x v="4"/>
    <n v="98103"/>
    <x v="1"/>
    <x v="1"/>
    <s v="Art"/>
    <x v="138"/>
    <n v="3"/>
    <x v="0"/>
    <n v="25578"/>
  </r>
  <r>
    <x v="1"/>
    <x v="1"/>
    <x v="0"/>
    <x v="4"/>
    <x v="4"/>
    <n v="98103"/>
    <x v="1"/>
    <x v="1"/>
    <s v="Paper"/>
    <x v="607"/>
    <n v="2"/>
    <x v="0"/>
    <n v="182112"/>
  </r>
  <r>
    <x v="1"/>
    <x v="1"/>
    <x v="0"/>
    <x v="4"/>
    <x v="4"/>
    <n v="98103"/>
    <x v="1"/>
    <x v="1"/>
    <s v="Art"/>
    <x v="3327"/>
    <n v="2"/>
    <x v="0"/>
    <n v="1176"/>
  </r>
  <r>
    <x v="1"/>
    <x v="1"/>
    <x v="0"/>
    <x v="4"/>
    <x v="4"/>
    <n v="98103"/>
    <x v="1"/>
    <x v="1"/>
    <s v="Storage"/>
    <x v="3328"/>
    <n v="2"/>
    <x v="0"/>
    <n v="22728"/>
  </r>
  <r>
    <x v="1"/>
    <x v="1"/>
    <x v="0"/>
    <x v="4"/>
    <x v="4"/>
    <n v="98103"/>
    <x v="1"/>
    <x v="1"/>
    <s v="Paper"/>
    <x v="3329"/>
    <n v="1"/>
    <x v="0"/>
    <n v="22992"/>
  </r>
  <r>
    <x v="1"/>
    <x v="1"/>
    <x v="0"/>
    <x v="4"/>
    <x v="4"/>
    <n v="98103"/>
    <x v="1"/>
    <x v="1"/>
    <s v="Envelopes"/>
    <x v="1131"/>
    <n v="2"/>
    <x v="0"/>
    <n v="303604"/>
  </r>
  <r>
    <x v="1"/>
    <x v="1"/>
    <x v="0"/>
    <x v="4"/>
    <x v="4"/>
    <n v="98103"/>
    <x v="1"/>
    <x v="1"/>
    <s v="Storage"/>
    <x v="1994"/>
    <n v="4"/>
    <x v="0"/>
    <n v="55896"/>
  </r>
  <r>
    <x v="2"/>
    <x v="0"/>
    <x v="0"/>
    <x v="215"/>
    <x v="24"/>
    <n v="44134"/>
    <x v="3"/>
    <x v="0"/>
    <s v="Chairs"/>
    <x v="1646"/>
    <n v="2"/>
    <x v="4"/>
    <n v="-78588"/>
  </r>
  <r>
    <x v="2"/>
    <x v="0"/>
    <x v="0"/>
    <x v="215"/>
    <x v="24"/>
    <n v="44134"/>
    <x v="3"/>
    <x v="1"/>
    <s v="Paper"/>
    <x v="872"/>
    <n v="2"/>
    <x v="2"/>
    <n v="28884"/>
  </r>
  <r>
    <x v="1"/>
    <x v="0"/>
    <x v="0"/>
    <x v="345"/>
    <x v="21"/>
    <n v="97030"/>
    <x v="1"/>
    <x v="1"/>
    <s v="Binders"/>
    <x v="3330"/>
    <n v="8"/>
    <x v="6"/>
    <n v="-184464"/>
  </r>
  <r>
    <x v="1"/>
    <x v="1"/>
    <x v="0"/>
    <x v="125"/>
    <x v="1"/>
    <n v="92804"/>
    <x v="1"/>
    <x v="1"/>
    <s v="Storage"/>
    <x v="2159"/>
    <n v="4"/>
    <x v="0"/>
    <n v="1251432"/>
  </r>
  <r>
    <x v="1"/>
    <x v="1"/>
    <x v="0"/>
    <x v="125"/>
    <x v="1"/>
    <n v="92804"/>
    <x v="1"/>
    <x v="1"/>
    <s v="Supplies"/>
    <x v="62"/>
    <n v="1"/>
    <x v="0"/>
    <n v="36348"/>
  </r>
  <r>
    <x v="1"/>
    <x v="0"/>
    <x v="0"/>
    <x v="20"/>
    <x v="15"/>
    <n v="10035"/>
    <x v="3"/>
    <x v="1"/>
    <s v="Binders"/>
    <x v="233"/>
    <n v="6"/>
    <x v="2"/>
    <n v="9072"/>
  </r>
  <r>
    <x v="1"/>
    <x v="0"/>
    <x v="0"/>
    <x v="20"/>
    <x v="15"/>
    <n v="10035"/>
    <x v="3"/>
    <x v="1"/>
    <s v="Labels"/>
    <x v="3331"/>
    <n v="3"/>
    <x v="0"/>
    <n v="421314"/>
  </r>
  <r>
    <x v="0"/>
    <x v="1"/>
    <x v="0"/>
    <x v="12"/>
    <x v="5"/>
    <n v="77070"/>
    <x v="2"/>
    <x v="0"/>
    <s v="Chairs"/>
    <x v="3332"/>
    <n v="3"/>
    <x v="4"/>
    <n v="-192588"/>
  </r>
  <r>
    <x v="0"/>
    <x v="1"/>
    <x v="0"/>
    <x v="3"/>
    <x v="38"/>
    <n v="3301"/>
    <x v="3"/>
    <x v="1"/>
    <s v="Binders"/>
    <x v="972"/>
    <n v="4"/>
    <x v="0"/>
    <n v="110016"/>
  </r>
  <r>
    <x v="0"/>
    <x v="1"/>
    <x v="0"/>
    <x v="3"/>
    <x v="38"/>
    <n v="3301"/>
    <x v="3"/>
    <x v="1"/>
    <s v="Storage"/>
    <x v="3333"/>
    <n v="5"/>
    <x v="0"/>
    <n v="16194"/>
  </r>
  <r>
    <x v="0"/>
    <x v="0"/>
    <x v="0"/>
    <x v="54"/>
    <x v="24"/>
    <n v="45014"/>
    <x v="3"/>
    <x v="1"/>
    <s v="Binders"/>
    <x v="906"/>
    <n v="8"/>
    <x v="6"/>
    <n v="-86592"/>
  </r>
  <r>
    <x v="0"/>
    <x v="0"/>
    <x v="0"/>
    <x v="54"/>
    <x v="24"/>
    <n v="45014"/>
    <x v="3"/>
    <x v="2"/>
    <s v="Phones"/>
    <x v="1060"/>
    <n v="2"/>
    <x v="10"/>
    <n v="-20774"/>
  </r>
  <r>
    <x v="1"/>
    <x v="0"/>
    <x v="0"/>
    <x v="271"/>
    <x v="18"/>
    <n v="37604"/>
    <x v="0"/>
    <x v="1"/>
    <s v="Envelopes"/>
    <x v="811"/>
    <n v="3"/>
    <x v="2"/>
    <n v="66468"/>
  </r>
  <r>
    <x v="1"/>
    <x v="0"/>
    <x v="0"/>
    <x v="271"/>
    <x v="18"/>
    <n v="37604"/>
    <x v="0"/>
    <x v="1"/>
    <s v="Paper"/>
    <x v="1518"/>
    <n v="7"/>
    <x v="2"/>
    <n v="127008"/>
  </r>
  <r>
    <x v="1"/>
    <x v="0"/>
    <x v="0"/>
    <x v="271"/>
    <x v="18"/>
    <n v="37604"/>
    <x v="0"/>
    <x v="2"/>
    <s v="Phones"/>
    <x v="1696"/>
    <n v="2"/>
    <x v="2"/>
    <n v="6999"/>
  </r>
  <r>
    <x v="1"/>
    <x v="0"/>
    <x v="0"/>
    <x v="271"/>
    <x v="18"/>
    <n v="37604"/>
    <x v="0"/>
    <x v="1"/>
    <s v="Binders"/>
    <x v="1673"/>
    <n v="5"/>
    <x v="6"/>
    <n v="-4577"/>
  </r>
  <r>
    <x v="1"/>
    <x v="0"/>
    <x v="0"/>
    <x v="271"/>
    <x v="18"/>
    <n v="37604"/>
    <x v="0"/>
    <x v="1"/>
    <s v="Binders"/>
    <x v="3334"/>
    <n v="2"/>
    <x v="6"/>
    <n v="-18392"/>
  </r>
  <r>
    <x v="0"/>
    <x v="0"/>
    <x v="0"/>
    <x v="4"/>
    <x v="4"/>
    <n v="98105"/>
    <x v="1"/>
    <x v="1"/>
    <s v="Art"/>
    <x v="3335"/>
    <n v="2"/>
    <x v="0"/>
    <n v="104284"/>
  </r>
  <r>
    <x v="0"/>
    <x v="0"/>
    <x v="0"/>
    <x v="4"/>
    <x v="4"/>
    <n v="98105"/>
    <x v="1"/>
    <x v="1"/>
    <s v="Binders"/>
    <x v="470"/>
    <n v="3"/>
    <x v="2"/>
    <n v="54201"/>
  </r>
  <r>
    <x v="0"/>
    <x v="0"/>
    <x v="0"/>
    <x v="425"/>
    <x v="5"/>
    <n v="77573"/>
    <x v="2"/>
    <x v="1"/>
    <s v="Art"/>
    <x v="3336"/>
    <n v="7"/>
    <x v="2"/>
    <n v="58751"/>
  </r>
  <r>
    <x v="0"/>
    <x v="0"/>
    <x v="0"/>
    <x v="425"/>
    <x v="5"/>
    <n v="77573"/>
    <x v="2"/>
    <x v="0"/>
    <s v="Chairs"/>
    <x v="276"/>
    <n v="3"/>
    <x v="4"/>
    <n v="-326646"/>
  </r>
  <r>
    <x v="1"/>
    <x v="1"/>
    <x v="0"/>
    <x v="426"/>
    <x v="39"/>
    <n v="20877"/>
    <x v="3"/>
    <x v="0"/>
    <s v="Bookcases"/>
    <x v="2015"/>
    <n v="3"/>
    <x v="0"/>
    <n v="382668"/>
  </r>
  <r>
    <x v="1"/>
    <x v="1"/>
    <x v="0"/>
    <x v="426"/>
    <x v="39"/>
    <n v="20877"/>
    <x v="3"/>
    <x v="2"/>
    <s v="Phones"/>
    <x v="3337"/>
    <n v="2"/>
    <x v="0"/>
    <n v="672742"/>
  </r>
  <r>
    <x v="1"/>
    <x v="0"/>
    <x v="0"/>
    <x v="22"/>
    <x v="10"/>
    <n v="60653"/>
    <x v="2"/>
    <x v="1"/>
    <s v="Binders"/>
    <x v="986"/>
    <n v="2"/>
    <x v="3"/>
    <n v="-39032"/>
  </r>
  <r>
    <x v="0"/>
    <x v="2"/>
    <x v="0"/>
    <x v="114"/>
    <x v="19"/>
    <n v="35810"/>
    <x v="0"/>
    <x v="1"/>
    <s v="Paper"/>
    <x v="3338"/>
    <n v="2"/>
    <x v="0"/>
    <n v="461184"/>
  </r>
  <r>
    <x v="0"/>
    <x v="2"/>
    <x v="0"/>
    <x v="114"/>
    <x v="19"/>
    <n v="35810"/>
    <x v="0"/>
    <x v="1"/>
    <s v="Fasteners"/>
    <x v="3339"/>
    <n v="2"/>
    <x v="0"/>
    <n v="11946"/>
  </r>
  <r>
    <x v="0"/>
    <x v="2"/>
    <x v="0"/>
    <x v="114"/>
    <x v="19"/>
    <n v="35810"/>
    <x v="0"/>
    <x v="1"/>
    <s v="Paper"/>
    <x v="2536"/>
    <n v="6"/>
    <x v="0"/>
    <n v="301968"/>
  </r>
  <r>
    <x v="0"/>
    <x v="2"/>
    <x v="0"/>
    <x v="114"/>
    <x v="19"/>
    <n v="35810"/>
    <x v="0"/>
    <x v="2"/>
    <s v="Phones"/>
    <x v="3190"/>
    <n v="2"/>
    <x v="0"/>
    <n v="235248"/>
  </r>
  <r>
    <x v="2"/>
    <x v="1"/>
    <x v="0"/>
    <x v="104"/>
    <x v="31"/>
    <n v="1841"/>
    <x v="3"/>
    <x v="1"/>
    <s v="Art"/>
    <x v="3340"/>
    <n v="2"/>
    <x v="0"/>
    <n v="372"/>
  </r>
  <r>
    <x v="1"/>
    <x v="0"/>
    <x v="0"/>
    <x v="22"/>
    <x v="10"/>
    <n v="60623"/>
    <x v="2"/>
    <x v="0"/>
    <s v="Tables"/>
    <x v="1189"/>
    <n v="1"/>
    <x v="5"/>
    <n v="-675435"/>
  </r>
  <r>
    <x v="1"/>
    <x v="2"/>
    <x v="0"/>
    <x v="54"/>
    <x v="29"/>
    <n v="6824"/>
    <x v="3"/>
    <x v="1"/>
    <s v="Paper"/>
    <x v="532"/>
    <n v="3"/>
    <x v="0"/>
    <n v="93312"/>
  </r>
  <r>
    <x v="1"/>
    <x v="2"/>
    <x v="0"/>
    <x v="54"/>
    <x v="29"/>
    <n v="6824"/>
    <x v="3"/>
    <x v="0"/>
    <s v="Chairs"/>
    <x v="3341"/>
    <n v="3"/>
    <x v="0"/>
    <n v="251202"/>
  </r>
  <r>
    <x v="2"/>
    <x v="0"/>
    <x v="0"/>
    <x v="20"/>
    <x v="15"/>
    <n v="10009"/>
    <x v="3"/>
    <x v="1"/>
    <s v="Art"/>
    <x v="2345"/>
    <n v="5"/>
    <x v="0"/>
    <n v="1617"/>
  </r>
  <r>
    <x v="2"/>
    <x v="0"/>
    <x v="0"/>
    <x v="20"/>
    <x v="15"/>
    <n v="10009"/>
    <x v="3"/>
    <x v="1"/>
    <s v="Paper"/>
    <x v="1742"/>
    <n v="3"/>
    <x v="0"/>
    <n v="70218"/>
  </r>
  <r>
    <x v="1"/>
    <x v="1"/>
    <x v="0"/>
    <x v="4"/>
    <x v="4"/>
    <n v="98103"/>
    <x v="1"/>
    <x v="1"/>
    <s v="Art"/>
    <x v="777"/>
    <n v="2"/>
    <x v="0"/>
    <n v="693"/>
  </r>
  <r>
    <x v="1"/>
    <x v="0"/>
    <x v="0"/>
    <x v="34"/>
    <x v="22"/>
    <n v="80013"/>
    <x v="1"/>
    <x v="1"/>
    <s v="Envelopes"/>
    <x v="3342"/>
    <n v="1"/>
    <x v="2"/>
    <n v="42309"/>
  </r>
  <r>
    <x v="1"/>
    <x v="0"/>
    <x v="0"/>
    <x v="34"/>
    <x v="22"/>
    <n v="80013"/>
    <x v="1"/>
    <x v="1"/>
    <s v="Binders"/>
    <x v="866"/>
    <n v="2"/>
    <x v="6"/>
    <n v="-792"/>
  </r>
  <r>
    <x v="1"/>
    <x v="0"/>
    <x v="0"/>
    <x v="34"/>
    <x v="22"/>
    <n v="80013"/>
    <x v="1"/>
    <x v="1"/>
    <s v="Fasteners"/>
    <x v="3343"/>
    <n v="3"/>
    <x v="2"/>
    <n v="846"/>
  </r>
  <r>
    <x v="1"/>
    <x v="1"/>
    <x v="0"/>
    <x v="427"/>
    <x v="7"/>
    <n v="84043"/>
    <x v="1"/>
    <x v="2"/>
    <s v="Phones"/>
    <x v="845"/>
    <n v="3"/>
    <x v="2"/>
    <n v="16776"/>
  </r>
  <r>
    <x v="1"/>
    <x v="2"/>
    <x v="0"/>
    <x v="428"/>
    <x v="19"/>
    <n v="35401"/>
    <x v="0"/>
    <x v="1"/>
    <s v="Binders"/>
    <x v="3344"/>
    <n v="7"/>
    <x v="0"/>
    <n v="155204"/>
  </r>
  <r>
    <x v="1"/>
    <x v="0"/>
    <x v="0"/>
    <x v="8"/>
    <x v="1"/>
    <n v="94109"/>
    <x v="1"/>
    <x v="1"/>
    <s v="Storage"/>
    <x v="2098"/>
    <n v="5"/>
    <x v="0"/>
    <n v="238653"/>
  </r>
  <r>
    <x v="1"/>
    <x v="0"/>
    <x v="0"/>
    <x v="8"/>
    <x v="1"/>
    <n v="94109"/>
    <x v="1"/>
    <x v="0"/>
    <s v="Bookcases"/>
    <x v="3345"/>
    <n v="3"/>
    <x v="11"/>
    <n v="39294"/>
  </r>
  <r>
    <x v="1"/>
    <x v="0"/>
    <x v="0"/>
    <x v="8"/>
    <x v="1"/>
    <n v="94109"/>
    <x v="1"/>
    <x v="1"/>
    <s v="Art"/>
    <x v="189"/>
    <n v="5"/>
    <x v="0"/>
    <n v="6567"/>
  </r>
  <r>
    <x v="1"/>
    <x v="0"/>
    <x v="0"/>
    <x v="40"/>
    <x v="13"/>
    <n v="19805"/>
    <x v="3"/>
    <x v="0"/>
    <s v="Chairs"/>
    <x v="3346"/>
    <n v="9"/>
    <x v="0"/>
    <n v="2664522"/>
  </r>
  <r>
    <x v="1"/>
    <x v="0"/>
    <x v="0"/>
    <x v="40"/>
    <x v="13"/>
    <n v="19805"/>
    <x v="3"/>
    <x v="0"/>
    <s v="Bookcases"/>
    <x v="505"/>
    <n v="4"/>
    <x v="0"/>
    <n v="823368"/>
  </r>
  <r>
    <x v="1"/>
    <x v="0"/>
    <x v="0"/>
    <x v="40"/>
    <x v="13"/>
    <n v="19805"/>
    <x v="3"/>
    <x v="1"/>
    <s v="Art"/>
    <x v="1071"/>
    <n v="2"/>
    <x v="0"/>
    <n v="17608"/>
  </r>
  <r>
    <x v="1"/>
    <x v="0"/>
    <x v="0"/>
    <x v="240"/>
    <x v="14"/>
    <n v="47905"/>
    <x v="2"/>
    <x v="1"/>
    <s v="Storage"/>
    <x v="2437"/>
    <n v="1"/>
    <x v="0"/>
    <n v="18767"/>
  </r>
  <r>
    <x v="2"/>
    <x v="0"/>
    <x v="0"/>
    <x v="332"/>
    <x v="1"/>
    <n v="90278"/>
    <x v="1"/>
    <x v="1"/>
    <s v="Paper"/>
    <x v="3338"/>
    <n v="2"/>
    <x v="0"/>
    <n v="461184"/>
  </r>
  <r>
    <x v="2"/>
    <x v="0"/>
    <x v="0"/>
    <x v="332"/>
    <x v="1"/>
    <n v="90278"/>
    <x v="1"/>
    <x v="1"/>
    <s v="Binders"/>
    <x v="2473"/>
    <n v="2"/>
    <x v="2"/>
    <n v="3942"/>
  </r>
  <r>
    <x v="2"/>
    <x v="0"/>
    <x v="0"/>
    <x v="332"/>
    <x v="1"/>
    <n v="90278"/>
    <x v="1"/>
    <x v="1"/>
    <s v="Fasteners"/>
    <x v="984"/>
    <n v="2"/>
    <x v="0"/>
    <n v="17876"/>
  </r>
  <r>
    <x v="1"/>
    <x v="0"/>
    <x v="0"/>
    <x v="4"/>
    <x v="4"/>
    <n v="98115"/>
    <x v="1"/>
    <x v="1"/>
    <s v="Labels"/>
    <x v="2958"/>
    <n v="4"/>
    <x v="0"/>
    <n v="137428"/>
  </r>
  <r>
    <x v="1"/>
    <x v="0"/>
    <x v="0"/>
    <x v="1"/>
    <x v="1"/>
    <n v="90045"/>
    <x v="1"/>
    <x v="1"/>
    <s v="Binders"/>
    <x v="3347"/>
    <n v="7"/>
    <x v="2"/>
    <n v="411208"/>
  </r>
  <r>
    <x v="1"/>
    <x v="0"/>
    <x v="0"/>
    <x v="1"/>
    <x v="1"/>
    <n v="90045"/>
    <x v="1"/>
    <x v="0"/>
    <s v="Furnishings"/>
    <x v="599"/>
    <n v="3"/>
    <x v="0"/>
    <n v="60288"/>
  </r>
  <r>
    <x v="0"/>
    <x v="0"/>
    <x v="0"/>
    <x v="20"/>
    <x v="15"/>
    <n v="10009"/>
    <x v="3"/>
    <x v="1"/>
    <s v="Art"/>
    <x v="29"/>
    <n v="3"/>
    <x v="0"/>
    <n v="52164"/>
  </r>
  <r>
    <x v="1"/>
    <x v="0"/>
    <x v="0"/>
    <x v="195"/>
    <x v="12"/>
    <n v="48073"/>
    <x v="2"/>
    <x v="1"/>
    <s v="Paper"/>
    <x v="91"/>
    <n v="2"/>
    <x v="0"/>
    <n v="62208"/>
  </r>
  <r>
    <x v="0"/>
    <x v="1"/>
    <x v="0"/>
    <x v="8"/>
    <x v="1"/>
    <n v="94109"/>
    <x v="1"/>
    <x v="1"/>
    <s v="Appliances"/>
    <x v="3348"/>
    <n v="1"/>
    <x v="0"/>
    <n v="20844"/>
  </r>
  <r>
    <x v="1"/>
    <x v="1"/>
    <x v="0"/>
    <x v="20"/>
    <x v="15"/>
    <n v="10009"/>
    <x v="3"/>
    <x v="2"/>
    <s v="Phones"/>
    <x v="3349"/>
    <n v="2"/>
    <x v="0"/>
    <n v="2577"/>
  </r>
  <r>
    <x v="0"/>
    <x v="1"/>
    <x v="0"/>
    <x v="226"/>
    <x v="33"/>
    <n v="89031"/>
    <x v="1"/>
    <x v="1"/>
    <s v="Art"/>
    <x v="3350"/>
    <n v="7"/>
    <x v="0"/>
    <n v="46956"/>
  </r>
  <r>
    <x v="0"/>
    <x v="1"/>
    <x v="0"/>
    <x v="226"/>
    <x v="33"/>
    <n v="89031"/>
    <x v="1"/>
    <x v="1"/>
    <s v="Paper"/>
    <x v="1175"/>
    <n v="3"/>
    <x v="0"/>
    <n v="364044"/>
  </r>
  <r>
    <x v="0"/>
    <x v="1"/>
    <x v="0"/>
    <x v="226"/>
    <x v="33"/>
    <n v="89031"/>
    <x v="1"/>
    <x v="0"/>
    <s v="Furnishings"/>
    <x v="3351"/>
    <n v="2"/>
    <x v="0"/>
    <n v="14212"/>
  </r>
  <r>
    <x v="1"/>
    <x v="0"/>
    <x v="0"/>
    <x v="238"/>
    <x v="5"/>
    <n v="75007"/>
    <x v="2"/>
    <x v="1"/>
    <s v="Binders"/>
    <x v="1377"/>
    <n v="2"/>
    <x v="3"/>
    <n v="-4396"/>
  </r>
  <r>
    <x v="1"/>
    <x v="0"/>
    <x v="0"/>
    <x v="238"/>
    <x v="5"/>
    <n v="75007"/>
    <x v="2"/>
    <x v="1"/>
    <s v="Fasteners"/>
    <x v="3352"/>
    <n v="9"/>
    <x v="2"/>
    <n v="61308"/>
  </r>
  <r>
    <x v="1"/>
    <x v="2"/>
    <x v="0"/>
    <x v="1"/>
    <x v="1"/>
    <n v="90008"/>
    <x v="1"/>
    <x v="2"/>
    <s v="Phones"/>
    <x v="3353"/>
    <n v="1"/>
    <x v="2"/>
    <n v="61192"/>
  </r>
  <r>
    <x v="1"/>
    <x v="2"/>
    <x v="0"/>
    <x v="1"/>
    <x v="1"/>
    <n v="90008"/>
    <x v="1"/>
    <x v="1"/>
    <s v="Appliances"/>
    <x v="3354"/>
    <n v="1"/>
    <x v="0"/>
    <n v="183168"/>
  </r>
  <r>
    <x v="2"/>
    <x v="0"/>
    <x v="0"/>
    <x v="4"/>
    <x v="4"/>
    <n v="98103"/>
    <x v="1"/>
    <x v="0"/>
    <s v="Chairs"/>
    <x v="3355"/>
    <n v="1"/>
    <x v="2"/>
    <n v="54801"/>
  </r>
  <r>
    <x v="2"/>
    <x v="0"/>
    <x v="0"/>
    <x v="4"/>
    <x v="4"/>
    <n v="98103"/>
    <x v="1"/>
    <x v="1"/>
    <s v="Art"/>
    <x v="1405"/>
    <n v="3"/>
    <x v="0"/>
    <n v="46644"/>
  </r>
  <r>
    <x v="2"/>
    <x v="0"/>
    <x v="0"/>
    <x v="4"/>
    <x v="4"/>
    <n v="98103"/>
    <x v="1"/>
    <x v="1"/>
    <s v="Storage"/>
    <x v="419"/>
    <n v="3"/>
    <x v="0"/>
    <n v="48588"/>
  </r>
  <r>
    <x v="0"/>
    <x v="0"/>
    <x v="0"/>
    <x v="2"/>
    <x v="2"/>
    <n v="33311"/>
    <x v="0"/>
    <x v="1"/>
    <s v="Binders"/>
    <x v="3356"/>
    <n v="4"/>
    <x v="6"/>
    <n v="-5176"/>
  </r>
  <r>
    <x v="0"/>
    <x v="1"/>
    <x v="0"/>
    <x v="29"/>
    <x v="18"/>
    <n v="38401"/>
    <x v="0"/>
    <x v="2"/>
    <s v="Phones"/>
    <x v="3357"/>
    <n v="4"/>
    <x v="2"/>
    <n v="5838"/>
  </r>
  <r>
    <x v="0"/>
    <x v="2"/>
    <x v="0"/>
    <x v="205"/>
    <x v="34"/>
    <n v="2908"/>
    <x v="3"/>
    <x v="2"/>
    <s v="Phones"/>
    <x v="3358"/>
    <n v="3"/>
    <x v="0"/>
    <n v="38655"/>
  </r>
  <r>
    <x v="0"/>
    <x v="2"/>
    <x v="0"/>
    <x v="205"/>
    <x v="34"/>
    <n v="2908"/>
    <x v="3"/>
    <x v="1"/>
    <s v="Paper"/>
    <x v="3359"/>
    <n v="2"/>
    <x v="0"/>
    <n v="4116"/>
  </r>
  <r>
    <x v="0"/>
    <x v="2"/>
    <x v="0"/>
    <x v="205"/>
    <x v="34"/>
    <n v="2908"/>
    <x v="3"/>
    <x v="2"/>
    <s v="Accessories"/>
    <x v="1586"/>
    <n v="2"/>
    <x v="0"/>
    <n v="839916"/>
  </r>
  <r>
    <x v="0"/>
    <x v="2"/>
    <x v="0"/>
    <x v="205"/>
    <x v="34"/>
    <n v="2908"/>
    <x v="3"/>
    <x v="0"/>
    <s v="Chairs"/>
    <x v="3360"/>
    <n v="1"/>
    <x v="0"/>
    <n v="155372"/>
  </r>
  <r>
    <x v="2"/>
    <x v="1"/>
    <x v="0"/>
    <x v="108"/>
    <x v="2"/>
    <n v="32216"/>
    <x v="0"/>
    <x v="0"/>
    <s v="Chairs"/>
    <x v="3361"/>
    <n v="2"/>
    <x v="2"/>
    <n v="-285978"/>
  </r>
  <r>
    <x v="2"/>
    <x v="1"/>
    <x v="0"/>
    <x v="108"/>
    <x v="2"/>
    <n v="32216"/>
    <x v="0"/>
    <x v="1"/>
    <s v="Paper"/>
    <x v="3362"/>
    <n v="2"/>
    <x v="2"/>
    <n v="126392"/>
  </r>
  <r>
    <x v="2"/>
    <x v="1"/>
    <x v="0"/>
    <x v="108"/>
    <x v="2"/>
    <n v="32216"/>
    <x v="0"/>
    <x v="0"/>
    <s v="Furnishings"/>
    <x v="3363"/>
    <n v="2"/>
    <x v="2"/>
    <n v="57798"/>
  </r>
  <r>
    <x v="2"/>
    <x v="1"/>
    <x v="0"/>
    <x v="108"/>
    <x v="2"/>
    <n v="32216"/>
    <x v="0"/>
    <x v="1"/>
    <s v="Paper"/>
    <x v="1588"/>
    <n v="2"/>
    <x v="2"/>
    <n v="310688"/>
  </r>
  <r>
    <x v="1"/>
    <x v="2"/>
    <x v="0"/>
    <x v="147"/>
    <x v="1"/>
    <n v="92054"/>
    <x v="1"/>
    <x v="1"/>
    <s v="Paper"/>
    <x v="3364"/>
    <n v="2"/>
    <x v="0"/>
    <n v="6321"/>
  </r>
  <r>
    <x v="0"/>
    <x v="1"/>
    <x v="0"/>
    <x v="108"/>
    <x v="2"/>
    <n v="32216"/>
    <x v="0"/>
    <x v="2"/>
    <s v="Accessories"/>
    <x v="3365"/>
    <n v="9"/>
    <x v="2"/>
    <n v="152388"/>
  </r>
  <r>
    <x v="2"/>
    <x v="0"/>
    <x v="0"/>
    <x v="20"/>
    <x v="15"/>
    <n v="10024"/>
    <x v="3"/>
    <x v="1"/>
    <s v="Binders"/>
    <x v="776"/>
    <n v="5"/>
    <x v="2"/>
    <n v="7209"/>
  </r>
  <r>
    <x v="2"/>
    <x v="0"/>
    <x v="0"/>
    <x v="20"/>
    <x v="15"/>
    <n v="10024"/>
    <x v="3"/>
    <x v="1"/>
    <s v="Binders"/>
    <x v="1267"/>
    <n v="2"/>
    <x v="2"/>
    <n v="23408"/>
  </r>
  <r>
    <x v="2"/>
    <x v="0"/>
    <x v="0"/>
    <x v="20"/>
    <x v="15"/>
    <n v="10024"/>
    <x v="3"/>
    <x v="2"/>
    <s v="Phones"/>
    <x v="3366"/>
    <n v="6"/>
    <x v="0"/>
    <n v="2244426"/>
  </r>
  <r>
    <x v="0"/>
    <x v="1"/>
    <x v="0"/>
    <x v="22"/>
    <x v="10"/>
    <n v="60610"/>
    <x v="2"/>
    <x v="1"/>
    <s v="Supplies"/>
    <x v="3367"/>
    <n v="3"/>
    <x v="2"/>
    <n v="15426"/>
  </r>
  <r>
    <x v="0"/>
    <x v="1"/>
    <x v="0"/>
    <x v="22"/>
    <x v="10"/>
    <n v="60610"/>
    <x v="2"/>
    <x v="1"/>
    <s v="Appliances"/>
    <x v="1813"/>
    <n v="2"/>
    <x v="3"/>
    <n v="-117612"/>
  </r>
  <r>
    <x v="0"/>
    <x v="1"/>
    <x v="0"/>
    <x v="22"/>
    <x v="10"/>
    <n v="60610"/>
    <x v="2"/>
    <x v="2"/>
    <s v="Accessories"/>
    <x v="2076"/>
    <n v="4"/>
    <x v="2"/>
    <n v="-1428"/>
  </r>
  <r>
    <x v="1"/>
    <x v="1"/>
    <x v="0"/>
    <x v="101"/>
    <x v="1"/>
    <n v="92646"/>
    <x v="1"/>
    <x v="1"/>
    <s v="Labels"/>
    <x v="1254"/>
    <n v="2"/>
    <x v="0"/>
    <n v="24012"/>
  </r>
  <r>
    <x v="0"/>
    <x v="0"/>
    <x v="0"/>
    <x v="70"/>
    <x v="1"/>
    <n v="92105"/>
    <x v="1"/>
    <x v="1"/>
    <s v="Storage"/>
    <x v="3368"/>
    <n v="3"/>
    <x v="0"/>
    <n v="229068"/>
  </r>
  <r>
    <x v="1"/>
    <x v="1"/>
    <x v="0"/>
    <x v="316"/>
    <x v="18"/>
    <n v="37211"/>
    <x v="0"/>
    <x v="1"/>
    <s v="Fasteners"/>
    <x v="3369"/>
    <n v="5"/>
    <x v="2"/>
    <n v="11765"/>
  </r>
  <r>
    <x v="3"/>
    <x v="0"/>
    <x v="0"/>
    <x v="20"/>
    <x v="15"/>
    <n v="10009"/>
    <x v="3"/>
    <x v="1"/>
    <s v="Labels"/>
    <x v="913"/>
    <n v="5"/>
    <x v="0"/>
    <n v="7056"/>
  </r>
  <r>
    <x v="1"/>
    <x v="2"/>
    <x v="0"/>
    <x v="77"/>
    <x v="22"/>
    <n v="80906"/>
    <x v="1"/>
    <x v="1"/>
    <s v="Paper"/>
    <x v="12"/>
    <n v="3"/>
    <x v="2"/>
    <n v="54432"/>
  </r>
  <r>
    <x v="1"/>
    <x v="2"/>
    <x v="0"/>
    <x v="77"/>
    <x v="22"/>
    <n v="80906"/>
    <x v="1"/>
    <x v="0"/>
    <s v="Chairs"/>
    <x v="3370"/>
    <n v="6"/>
    <x v="2"/>
    <n v="149148"/>
  </r>
  <r>
    <x v="1"/>
    <x v="2"/>
    <x v="0"/>
    <x v="77"/>
    <x v="22"/>
    <n v="80906"/>
    <x v="1"/>
    <x v="1"/>
    <s v="Binders"/>
    <x v="3371"/>
    <n v="2"/>
    <x v="6"/>
    <n v="-21756"/>
  </r>
  <r>
    <x v="1"/>
    <x v="2"/>
    <x v="0"/>
    <x v="8"/>
    <x v="1"/>
    <n v="94110"/>
    <x v="1"/>
    <x v="1"/>
    <s v="Binders"/>
    <x v="404"/>
    <n v="3"/>
    <x v="2"/>
    <n v="21684"/>
  </r>
  <r>
    <x v="1"/>
    <x v="2"/>
    <x v="0"/>
    <x v="8"/>
    <x v="1"/>
    <n v="94110"/>
    <x v="1"/>
    <x v="2"/>
    <s v="Phones"/>
    <x v="3372"/>
    <n v="4"/>
    <x v="2"/>
    <n v="775584"/>
  </r>
  <r>
    <x v="1"/>
    <x v="1"/>
    <x v="0"/>
    <x v="22"/>
    <x v="10"/>
    <n v="60653"/>
    <x v="2"/>
    <x v="1"/>
    <s v="Binders"/>
    <x v="3373"/>
    <n v="5"/>
    <x v="3"/>
    <n v="-29294845"/>
  </r>
  <r>
    <x v="1"/>
    <x v="1"/>
    <x v="0"/>
    <x v="26"/>
    <x v="18"/>
    <n v="38109"/>
    <x v="0"/>
    <x v="1"/>
    <s v="Envelopes"/>
    <x v="3374"/>
    <n v="8"/>
    <x v="2"/>
    <n v="188784"/>
  </r>
  <r>
    <x v="1"/>
    <x v="1"/>
    <x v="0"/>
    <x v="26"/>
    <x v="18"/>
    <n v="38109"/>
    <x v="0"/>
    <x v="1"/>
    <s v="Labels"/>
    <x v="3375"/>
    <n v="8"/>
    <x v="2"/>
    <n v="59904"/>
  </r>
  <r>
    <x v="1"/>
    <x v="1"/>
    <x v="0"/>
    <x v="26"/>
    <x v="18"/>
    <n v="38109"/>
    <x v="0"/>
    <x v="0"/>
    <s v="Furnishings"/>
    <x v="2219"/>
    <n v="5"/>
    <x v="2"/>
    <n v="3556"/>
  </r>
  <r>
    <x v="1"/>
    <x v="2"/>
    <x v="0"/>
    <x v="20"/>
    <x v="15"/>
    <n v="10011"/>
    <x v="3"/>
    <x v="1"/>
    <s v="Binders"/>
    <x v="3376"/>
    <n v="4"/>
    <x v="2"/>
    <n v="188732"/>
  </r>
  <r>
    <x v="1"/>
    <x v="1"/>
    <x v="0"/>
    <x v="253"/>
    <x v="3"/>
    <n v="27604"/>
    <x v="0"/>
    <x v="1"/>
    <s v="Appliances"/>
    <x v="3377"/>
    <n v="1"/>
    <x v="2"/>
    <n v="36588"/>
  </r>
  <r>
    <x v="1"/>
    <x v="1"/>
    <x v="0"/>
    <x v="253"/>
    <x v="3"/>
    <n v="27604"/>
    <x v="0"/>
    <x v="1"/>
    <s v="Binders"/>
    <x v="3378"/>
    <n v="4"/>
    <x v="6"/>
    <n v="-100372"/>
  </r>
  <r>
    <x v="1"/>
    <x v="2"/>
    <x v="0"/>
    <x v="1"/>
    <x v="1"/>
    <n v="90045"/>
    <x v="1"/>
    <x v="2"/>
    <s v="Phones"/>
    <x v="3379"/>
    <n v="1"/>
    <x v="2"/>
    <n v="82194"/>
  </r>
  <r>
    <x v="1"/>
    <x v="2"/>
    <x v="0"/>
    <x v="1"/>
    <x v="1"/>
    <n v="90045"/>
    <x v="1"/>
    <x v="1"/>
    <s v="Paper"/>
    <x v="1897"/>
    <n v="5"/>
    <x v="0"/>
    <n v="27783"/>
  </r>
  <r>
    <x v="1"/>
    <x v="2"/>
    <x v="0"/>
    <x v="1"/>
    <x v="1"/>
    <n v="90004"/>
    <x v="1"/>
    <x v="2"/>
    <s v="Accessories"/>
    <x v="3380"/>
    <n v="1"/>
    <x v="0"/>
    <n v="287964"/>
  </r>
  <r>
    <x v="3"/>
    <x v="2"/>
    <x v="0"/>
    <x v="311"/>
    <x v="17"/>
    <n v="23602"/>
    <x v="0"/>
    <x v="1"/>
    <s v="Supplies"/>
    <x v="1616"/>
    <n v="5"/>
    <x v="0"/>
    <n v="20155"/>
  </r>
  <r>
    <x v="3"/>
    <x v="2"/>
    <x v="0"/>
    <x v="311"/>
    <x v="17"/>
    <n v="23602"/>
    <x v="0"/>
    <x v="1"/>
    <s v="Paper"/>
    <x v="860"/>
    <n v="4"/>
    <x v="0"/>
    <n v="91968"/>
  </r>
  <r>
    <x v="1"/>
    <x v="0"/>
    <x v="0"/>
    <x v="1"/>
    <x v="1"/>
    <n v="90032"/>
    <x v="1"/>
    <x v="1"/>
    <s v="Paper"/>
    <x v="232"/>
    <n v="2"/>
    <x v="0"/>
    <n v="50688"/>
  </r>
  <r>
    <x v="0"/>
    <x v="0"/>
    <x v="0"/>
    <x v="25"/>
    <x v="35"/>
    <n v="39212"/>
    <x v="0"/>
    <x v="2"/>
    <s v="Accessories"/>
    <x v="3381"/>
    <n v="3"/>
    <x v="0"/>
    <n v="162486"/>
  </r>
  <r>
    <x v="0"/>
    <x v="1"/>
    <x v="0"/>
    <x v="102"/>
    <x v="14"/>
    <n v="47374"/>
    <x v="2"/>
    <x v="1"/>
    <s v="Storage"/>
    <x v="408"/>
    <n v="5"/>
    <x v="0"/>
    <n v="207147"/>
  </r>
  <r>
    <x v="1"/>
    <x v="2"/>
    <x v="0"/>
    <x v="20"/>
    <x v="15"/>
    <n v="10035"/>
    <x v="3"/>
    <x v="2"/>
    <s v="Machines"/>
    <x v="3382"/>
    <n v="2"/>
    <x v="0"/>
    <n v="1114512"/>
  </r>
  <r>
    <x v="1"/>
    <x v="2"/>
    <x v="0"/>
    <x v="20"/>
    <x v="15"/>
    <n v="10035"/>
    <x v="3"/>
    <x v="1"/>
    <s v="Storage"/>
    <x v="1405"/>
    <n v="3"/>
    <x v="0"/>
    <n v="30498"/>
  </r>
  <r>
    <x v="1"/>
    <x v="1"/>
    <x v="0"/>
    <x v="10"/>
    <x v="9"/>
    <n v="19134"/>
    <x v="3"/>
    <x v="1"/>
    <s v="Binders"/>
    <x v="3383"/>
    <n v="1"/>
    <x v="6"/>
    <n v="-69828"/>
  </r>
  <r>
    <x v="1"/>
    <x v="1"/>
    <x v="0"/>
    <x v="10"/>
    <x v="9"/>
    <n v="19134"/>
    <x v="3"/>
    <x v="2"/>
    <s v="Phones"/>
    <x v="3384"/>
    <n v="6"/>
    <x v="10"/>
    <n v="-131994"/>
  </r>
  <r>
    <x v="1"/>
    <x v="1"/>
    <x v="0"/>
    <x v="10"/>
    <x v="9"/>
    <n v="19134"/>
    <x v="3"/>
    <x v="1"/>
    <s v="Binders"/>
    <x v="3385"/>
    <n v="3"/>
    <x v="6"/>
    <n v="-39384"/>
  </r>
  <r>
    <x v="2"/>
    <x v="1"/>
    <x v="0"/>
    <x v="42"/>
    <x v="16"/>
    <n v="85023"/>
    <x v="1"/>
    <x v="0"/>
    <s v="Bookcases"/>
    <x v="3386"/>
    <n v="7"/>
    <x v="6"/>
    <n v="-3569643"/>
  </r>
  <r>
    <x v="1"/>
    <x v="2"/>
    <x v="0"/>
    <x v="138"/>
    <x v="24"/>
    <n v="44105"/>
    <x v="3"/>
    <x v="1"/>
    <s v="Binders"/>
    <x v="3387"/>
    <n v="3"/>
    <x v="6"/>
    <n v="-2262"/>
  </r>
  <r>
    <x v="1"/>
    <x v="2"/>
    <x v="0"/>
    <x v="138"/>
    <x v="24"/>
    <n v="44105"/>
    <x v="3"/>
    <x v="1"/>
    <s v="Storage"/>
    <x v="3388"/>
    <n v="7"/>
    <x v="2"/>
    <n v="25011"/>
  </r>
  <r>
    <x v="1"/>
    <x v="2"/>
    <x v="0"/>
    <x v="138"/>
    <x v="24"/>
    <n v="44105"/>
    <x v="3"/>
    <x v="2"/>
    <s v="Phones"/>
    <x v="3389"/>
    <n v="6"/>
    <x v="10"/>
    <n v="-52641"/>
  </r>
  <r>
    <x v="1"/>
    <x v="0"/>
    <x v="0"/>
    <x v="167"/>
    <x v="24"/>
    <n v="43615"/>
    <x v="3"/>
    <x v="0"/>
    <s v="Furnishings"/>
    <x v="200"/>
    <n v="7"/>
    <x v="2"/>
    <n v="96712"/>
  </r>
  <r>
    <x v="1"/>
    <x v="0"/>
    <x v="0"/>
    <x v="167"/>
    <x v="24"/>
    <n v="43615"/>
    <x v="3"/>
    <x v="2"/>
    <s v="Phones"/>
    <x v="3390"/>
    <n v="4"/>
    <x v="10"/>
    <n v="-250396"/>
  </r>
  <r>
    <x v="2"/>
    <x v="0"/>
    <x v="0"/>
    <x v="1"/>
    <x v="1"/>
    <n v="90008"/>
    <x v="1"/>
    <x v="0"/>
    <s v="Furnishings"/>
    <x v="3391"/>
    <n v="3"/>
    <x v="0"/>
    <n v="32352"/>
  </r>
  <r>
    <x v="2"/>
    <x v="0"/>
    <x v="0"/>
    <x v="1"/>
    <x v="1"/>
    <n v="90008"/>
    <x v="1"/>
    <x v="2"/>
    <s v="Accessories"/>
    <x v="3392"/>
    <n v="3"/>
    <x v="0"/>
    <n v="1467693"/>
  </r>
  <r>
    <x v="2"/>
    <x v="0"/>
    <x v="0"/>
    <x v="1"/>
    <x v="1"/>
    <n v="90008"/>
    <x v="1"/>
    <x v="1"/>
    <s v="Supplies"/>
    <x v="855"/>
    <n v="2"/>
    <x v="0"/>
    <n v="53196"/>
  </r>
  <r>
    <x v="0"/>
    <x v="1"/>
    <x v="0"/>
    <x v="20"/>
    <x v="15"/>
    <n v="10011"/>
    <x v="3"/>
    <x v="1"/>
    <s v="Supplies"/>
    <x v="3393"/>
    <n v="3"/>
    <x v="0"/>
    <n v="17379"/>
  </r>
  <r>
    <x v="1"/>
    <x v="0"/>
    <x v="0"/>
    <x v="70"/>
    <x v="1"/>
    <n v="92037"/>
    <x v="1"/>
    <x v="2"/>
    <s v="Accessories"/>
    <x v="3394"/>
    <n v="2"/>
    <x v="0"/>
    <n v="21792"/>
  </r>
  <r>
    <x v="1"/>
    <x v="0"/>
    <x v="0"/>
    <x v="70"/>
    <x v="1"/>
    <n v="92037"/>
    <x v="1"/>
    <x v="2"/>
    <s v="Accessories"/>
    <x v="3392"/>
    <n v="3"/>
    <x v="0"/>
    <n v="1467693"/>
  </r>
  <r>
    <x v="1"/>
    <x v="0"/>
    <x v="0"/>
    <x v="70"/>
    <x v="1"/>
    <n v="92037"/>
    <x v="1"/>
    <x v="0"/>
    <s v="Furnishings"/>
    <x v="2856"/>
    <n v="4"/>
    <x v="0"/>
    <n v="111776"/>
  </r>
  <r>
    <x v="1"/>
    <x v="0"/>
    <x v="0"/>
    <x v="268"/>
    <x v="26"/>
    <n v="73120"/>
    <x v="2"/>
    <x v="1"/>
    <s v="Binders"/>
    <x v="3164"/>
    <n v="2"/>
    <x v="0"/>
    <n v="164052"/>
  </r>
  <r>
    <x v="1"/>
    <x v="0"/>
    <x v="0"/>
    <x v="268"/>
    <x v="26"/>
    <n v="73120"/>
    <x v="2"/>
    <x v="2"/>
    <s v="Phones"/>
    <x v="3395"/>
    <n v="3"/>
    <x v="0"/>
    <n v="1339713"/>
  </r>
  <r>
    <x v="1"/>
    <x v="0"/>
    <x v="0"/>
    <x v="268"/>
    <x v="26"/>
    <n v="73120"/>
    <x v="2"/>
    <x v="1"/>
    <s v="Appliances"/>
    <x v="1536"/>
    <n v="2"/>
    <x v="0"/>
    <n v="605528"/>
  </r>
  <r>
    <x v="1"/>
    <x v="0"/>
    <x v="0"/>
    <x v="268"/>
    <x v="26"/>
    <n v="73120"/>
    <x v="2"/>
    <x v="0"/>
    <s v="Chairs"/>
    <x v="3396"/>
    <n v="3"/>
    <x v="0"/>
    <n v="726408"/>
  </r>
  <r>
    <x v="0"/>
    <x v="0"/>
    <x v="0"/>
    <x v="22"/>
    <x v="10"/>
    <n v="60653"/>
    <x v="2"/>
    <x v="2"/>
    <s v="Accessories"/>
    <x v="1882"/>
    <n v="3"/>
    <x v="2"/>
    <n v="539946"/>
  </r>
  <r>
    <x v="1"/>
    <x v="0"/>
    <x v="0"/>
    <x v="8"/>
    <x v="1"/>
    <n v="94109"/>
    <x v="1"/>
    <x v="1"/>
    <s v="Art"/>
    <x v="475"/>
    <n v="3"/>
    <x v="0"/>
    <n v="21684"/>
  </r>
  <r>
    <x v="1"/>
    <x v="0"/>
    <x v="0"/>
    <x v="8"/>
    <x v="1"/>
    <n v="94109"/>
    <x v="1"/>
    <x v="1"/>
    <s v="Supplies"/>
    <x v="3397"/>
    <n v="1"/>
    <x v="0"/>
    <n v="22282"/>
  </r>
  <r>
    <x v="1"/>
    <x v="0"/>
    <x v="0"/>
    <x v="8"/>
    <x v="1"/>
    <n v="94109"/>
    <x v="1"/>
    <x v="1"/>
    <s v="Binders"/>
    <x v="465"/>
    <n v="8"/>
    <x v="2"/>
    <n v="403704"/>
  </r>
  <r>
    <x v="1"/>
    <x v="1"/>
    <x v="0"/>
    <x v="219"/>
    <x v="30"/>
    <n v="8360"/>
    <x v="3"/>
    <x v="0"/>
    <s v="Chairs"/>
    <x v="3398"/>
    <n v="3"/>
    <x v="0"/>
    <n v="255528"/>
  </r>
  <r>
    <x v="1"/>
    <x v="1"/>
    <x v="0"/>
    <x v="219"/>
    <x v="30"/>
    <n v="8360"/>
    <x v="3"/>
    <x v="1"/>
    <s v="Appliances"/>
    <x v="3399"/>
    <n v="1"/>
    <x v="0"/>
    <n v="74172"/>
  </r>
  <r>
    <x v="0"/>
    <x v="2"/>
    <x v="0"/>
    <x v="158"/>
    <x v="6"/>
    <n v="53209"/>
    <x v="2"/>
    <x v="0"/>
    <s v="Bookcases"/>
    <x v="2970"/>
    <n v="5"/>
    <x v="0"/>
    <n v="48118"/>
  </r>
  <r>
    <x v="1"/>
    <x v="1"/>
    <x v="0"/>
    <x v="4"/>
    <x v="4"/>
    <n v="98115"/>
    <x v="1"/>
    <x v="0"/>
    <s v="Tables"/>
    <x v="2195"/>
    <n v="3"/>
    <x v="0"/>
    <n v="1111035"/>
  </r>
  <r>
    <x v="1"/>
    <x v="1"/>
    <x v="0"/>
    <x v="4"/>
    <x v="4"/>
    <n v="98115"/>
    <x v="1"/>
    <x v="2"/>
    <s v="Accessories"/>
    <x v="1238"/>
    <n v="2"/>
    <x v="0"/>
    <n v="2034"/>
  </r>
  <r>
    <x v="0"/>
    <x v="0"/>
    <x v="0"/>
    <x v="14"/>
    <x v="10"/>
    <n v="60540"/>
    <x v="2"/>
    <x v="2"/>
    <s v="Accessories"/>
    <x v="2068"/>
    <n v="5"/>
    <x v="2"/>
    <n v="83986"/>
  </r>
  <r>
    <x v="2"/>
    <x v="1"/>
    <x v="0"/>
    <x v="40"/>
    <x v="13"/>
    <n v="19805"/>
    <x v="3"/>
    <x v="0"/>
    <s v="Tables"/>
    <x v="3400"/>
    <n v="4"/>
    <x v="4"/>
    <n v="-371124"/>
  </r>
  <r>
    <x v="2"/>
    <x v="1"/>
    <x v="0"/>
    <x v="40"/>
    <x v="13"/>
    <n v="19805"/>
    <x v="3"/>
    <x v="2"/>
    <s v="Phones"/>
    <x v="181"/>
    <n v="2"/>
    <x v="0"/>
    <n v="19332"/>
  </r>
  <r>
    <x v="2"/>
    <x v="1"/>
    <x v="0"/>
    <x v="40"/>
    <x v="13"/>
    <n v="19805"/>
    <x v="3"/>
    <x v="1"/>
    <s v="Binders"/>
    <x v="3401"/>
    <n v="7"/>
    <x v="0"/>
    <n v="1038982"/>
  </r>
  <r>
    <x v="0"/>
    <x v="0"/>
    <x v="0"/>
    <x v="1"/>
    <x v="1"/>
    <n v="90036"/>
    <x v="1"/>
    <x v="1"/>
    <s v="Paper"/>
    <x v="3402"/>
    <n v="3"/>
    <x v="0"/>
    <n v="325008"/>
  </r>
  <r>
    <x v="0"/>
    <x v="0"/>
    <x v="0"/>
    <x v="1"/>
    <x v="1"/>
    <n v="90036"/>
    <x v="1"/>
    <x v="1"/>
    <s v="Appliances"/>
    <x v="668"/>
    <n v="4"/>
    <x v="0"/>
    <n v="38976"/>
  </r>
  <r>
    <x v="0"/>
    <x v="0"/>
    <x v="0"/>
    <x v="1"/>
    <x v="1"/>
    <n v="90036"/>
    <x v="1"/>
    <x v="0"/>
    <s v="Furnishings"/>
    <x v="3403"/>
    <n v="9"/>
    <x v="0"/>
    <n v="1916586"/>
  </r>
  <r>
    <x v="0"/>
    <x v="0"/>
    <x v="0"/>
    <x v="1"/>
    <x v="1"/>
    <n v="90036"/>
    <x v="1"/>
    <x v="1"/>
    <s v="Paper"/>
    <x v="3404"/>
    <n v="5"/>
    <x v="0"/>
    <n v="28858"/>
  </r>
  <r>
    <x v="0"/>
    <x v="0"/>
    <x v="0"/>
    <x v="1"/>
    <x v="1"/>
    <n v="90036"/>
    <x v="1"/>
    <x v="1"/>
    <s v="Storage"/>
    <x v="3405"/>
    <n v="4"/>
    <x v="0"/>
    <n v="1873976"/>
  </r>
  <r>
    <x v="0"/>
    <x v="0"/>
    <x v="0"/>
    <x v="1"/>
    <x v="1"/>
    <n v="90036"/>
    <x v="1"/>
    <x v="1"/>
    <s v="Binders"/>
    <x v="187"/>
    <n v="3"/>
    <x v="2"/>
    <n v="18144"/>
  </r>
  <r>
    <x v="0"/>
    <x v="0"/>
    <x v="0"/>
    <x v="1"/>
    <x v="1"/>
    <n v="90036"/>
    <x v="1"/>
    <x v="1"/>
    <s v="Art"/>
    <x v="449"/>
    <n v="5"/>
    <x v="0"/>
    <n v="3969"/>
  </r>
  <r>
    <x v="1"/>
    <x v="0"/>
    <x v="0"/>
    <x v="22"/>
    <x v="10"/>
    <n v="60610"/>
    <x v="2"/>
    <x v="1"/>
    <s v="Binders"/>
    <x v="3406"/>
    <n v="7"/>
    <x v="3"/>
    <n v="-138278"/>
  </r>
  <r>
    <x v="1"/>
    <x v="0"/>
    <x v="0"/>
    <x v="22"/>
    <x v="10"/>
    <n v="60610"/>
    <x v="2"/>
    <x v="2"/>
    <s v="Accessories"/>
    <x v="1495"/>
    <n v="2"/>
    <x v="2"/>
    <n v="139972"/>
  </r>
  <r>
    <x v="1"/>
    <x v="2"/>
    <x v="0"/>
    <x v="96"/>
    <x v="4"/>
    <n v="98198"/>
    <x v="1"/>
    <x v="1"/>
    <s v="Paper"/>
    <x v="1816"/>
    <n v="2"/>
    <x v="0"/>
    <n v="87138"/>
  </r>
  <r>
    <x v="1"/>
    <x v="1"/>
    <x v="0"/>
    <x v="10"/>
    <x v="9"/>
    <n v="19140"/>
    <x v="3"/>
    <x v="1"/>
    <s v="Envelopes"/>
    <x v="2742"/>
    <n v="2"/>
    <x v="2"/>
    <n v="793"/>
  </r>
  <r>
    <x v="3"/>
    <x v="0"/>
    <x v="0"/>
    <x v="118"/>
    <x v="32"/>
    <n v="30318"/>
    <x v="0"/>
    <x v="1"/>
    <s v="Paper"/>
    <x v="3287"/>
    <n v="4"/>
    <x v="0"/>
    <n v="919508"/>
  </r>
  <r>
    <x v="0"/>
    <x v="0"/>
    <x v="0"/>
    <x v="61"/>
    <x v="5"/>
    <n v="75217"/>
    <x v="2"/>
    <x v="2"/>
    <s v="Accessories"/>
    <x v="2091"/>
    <n v="5"/>
    <x v="2"/>
    <n v="8466"/>
  </r>
  <r>
    <x v="0"/>
    <x v="0"/>
    <x v="0"/>
    <x v="61"/>
    <x v="5"/>
    <n v="75217"/>
    <x v="2"/>
    <x v="1"/>
    <s v="Art"/>
    <x v="2450"/>
    <n v="3"/>
    <x v="2"/>
    <n v="7938"/>
  </r>
  <r>
    <x v="0"/>
    <x v="0"/>
    <x v="0"/>
    <x v="61"/>
    <x v="5"/>
    <n v="75217"/>
    <x v="2"/>
    <x v="0"/>
    <s v="Bookcases"/>
    <x v="3407"/>
    <n v="9"/>
    <x v="8"/>
    <n v="-4375404"/>
  </r>
  <r>
    <x v="2"/>
    <x v="0"/>
    <x v="0"/>
    <x v="429"/>
    <x v="1"/>
    <n v="92553"/>
    <x v="1"/>
    <x v="1"/>
    <s v="Paper"/>
    <x v="1531"/>
    <n v="5"/>
    <x v="0"/>
    <n v="1188"/>
  </r>
  <r>
    <x v="2"/>
    <x v="0"/>
    <x v="0"/>
    <x v="429"/>
    <x v="1"/>
    <n v="92553"/>
    <x v="1"/>
    <x v="1"/>
    <s v="Storage"/>
    <x v="2594"/>
    <n v="6"/>
    <x v="0"/>
    <n v="8376"/>
  </r>
  <r>
    <x v="1"/>
    <x v="0"/>
    <x v="0"/>
    <x v="10"/>
    <x v="9"/>
    <n v="19140"/>
    <x v="3"/>
    <x v="1"/>
    <s v="Binders"/>
    <x v="3408"/>
    <n v="9"/>
    <x v="6"/>
    <n v="-83205"/>
  </r>
  <r>
    <x v="0"/>
    <x v="0"/>
    <x v="0"/>
    <x v="430"/>
    <x v="0"/>
    <n v="40324"/>
    <x v="0"/>
    <x v="2"/>
    <s v="Phones"/>
    <x v="1480"/>
    <n v="2"/>
    <x v="0"/>
    <n v="1959944"/>
  </r>
  <r>
    <x v="0"/>
    <x v="0"/>
    <x v="0"/>
    <x v="430"/>
    <x v="0"/>
    <n v="40324"/>
    <x v="0"/>
    <x v="1"/>
    <s v="Storage"/>
    <x v="3409"/>
    <n v="9"/>
    <x v="0"/>
    <n v="701784"/>
  </r>
  <r>
    <x v="1"/>
    <x v="0"/>
    <x v="0"/>
    <x v="31"/>
    <x v="11"/>
    <n v="55407"/>
    <x v="2"/>
    <x v="1"/>
    <s v="Binders"/>
    <x v="2631"/>
    <n v="2"/>
    <x v="0"/>
    <n v="2199"/>
  </r>
  <r>
    <x v="1"/>
    <x v="0"/>
    <x v="0"/>
    <x v="31"/>
    <x v="11"/>
    <n v="55407"/>
    <x v="2"/>
    <x v="2"/>
    <s v="Phones"/>
    <x v="2129"/>
    <n v="3"/>
    <x v="0"/>
    <n v="1058316"/>
  </r>
  <r>
    <x v="1"/>
    <x v="0"/>
    <x v="0"/>
    <x v="31"/>
    <x v="11"/>
    <n v="55407"/>
    <x v="2"/>
    <x v="0"/>
    <s v="Furnishings"/>
    <x v="3197"/>
    <n v="3"/>
    <x v="0"/>
    <n v="111564"/>
  </r>
  <r>
    <x v="2"/>
    <x v="0"/>
    <x v="0"/>
    <x v="40"/>
    <x v="13"/>
    <n v="19805"/>
    <x v="3"/>
    <x v="2"/>
    <s v="Phones"/>
    <x v="3410"/>
    <n v="2"/>
    <x v="0"/>
    <n v="1136742"/>
  </r>
  <r>
    <x v="1"/>
    <x v="0"/>
    <x v="0"/>
    <x v="140"/>
    <x v="3"/>
    <n v="27217"/>
    <x v="0"/>
    <x v="2"/>
    <s v="Accessories"/>
    <x v="2747"/>
    <n v="3"/>
    <x v="2"/>
    <n v="815949"/>
  </r>
  <r>
    <x v="1"/>
    <x v="0"/>
    <x v="0"/>
    <x v="140"/>
    <x v="3"/>
    <n v="27217"/>
    <x v="0"/>
    <x v="0"/>
    <s v="Tables"/>
    <x v="3411"/>
    <n v="7"/>
    <x v="10"/>
    <n v="-6532834"/>
  </r>
  <r>
    <x v="1"/>
    <x v="2"/>
    <x v="0"/>
    <x v="1"/>
    <x v="1"/>
    <n v="90008"/>
    <x v="1"/>
    <x v="1"/>
    <s v="Art"/>
    <x v="1519"/>
    <n v="5"/>
    <x v="0"/>
    <n v="6206"/>
  </r>
  <r>
    <x v="1"/>
    <x v="2"/>
    <x v="0"/>
    <x v="149"/>
    <x v="12"/>
    <n v="48183"/>
    <x v="2"/>
    <x v="2"/>
    <s v="Copiers"/>
    <x v="3412"/>
    <n v="1"/>
    <x v="0"/>
    <n v="274995"/>
  </r>
  <r>
    <x v="1"/>
    <x v="2"/>
    <x v="0"/>
    <x v="149"/>
    <x v="12"/>
    <n v="48183"/>
    <x v="2"/>
    <x v="1"/>
    <s v="Appliances"/>
    <x v="3413"/>
    <n v="3"/>
    <x v="9"/>
    <n v="3723"/>
  </r>
  <r>
    <x v="1"/>
    <x v="2"/>
    <x v="0"/>
    <x v="149"/>
    <x v="12"/>
    <n v="48183"/>
    <x v="2"/>
    <x v="1"/>
    <s v="Envelopes"/>
    <x v="3414"/>
    <n v="3"/>
    <x v="0"/>
    <n v="17253"/>
  </r>
  <r>
    <x v="1"/>
    <x v="2"/>
    <x v="0"/>
    <x v="149"/>
    <x v="12"/>
    <n v="48183"/>
    <x v="2"/>
    <x v="0"/>
    <s v="Furnishings"/>
    <x v="3415"/>
    <n v="6"/>
    <x v="0"/>
    <n v="226296"/>
  </r>
  <r>
    <x v="1"/>
    <x v="2"/>
    <x v="0"/>
    <x v="149"/>
    <x v="12"/>
    <n v="48183"/>
    <x v="2"/>
    <x v="2"/>
    <s v="Phones"/>
    <x v="3416"/>
    <n v="2"/>
    <x v="0"/>
    <n v="839944"/>
  </r>
  <r>
    <x v="3"/>
    <x v="0"/>
    <x v="0"/>
    <x v="8"/>
    <x v="1"/>
    <n v="94109"/>
    <x v="1"/>
    <x v="1"/>
    <s v="Storage"/>
    <x v="2791"/>
    <n v="4"/>
    <x v="0"/>
    <n v="157"/>
  </r>
  <r>
    <x v="0"/>
    <x v="0"/>
    <x v="0"/>
    <x v="1"/>
    <x v="1"/>
    <n v="90049"/>
    <x v="1"/>
    <x v="1"/>
    <s v="Binders"/>
    <x v="1126"/>
    <n v="2"/>
    <x v="2"/>
    <n v="45188"/>
  </r>
  <r>
    <x v="0"/>
    <x v="0"/>
    <x v="0"/>
    <x v="12"/>
    <x v="5"/>
    <n v="77070"/>
    <x v="2"/>
    <x v="0"/>
    <s v="Tables"/>
    <x v="3417"/>
    <n v="5"/>
    <x v="4"/>
    <n v="-9567"/>
  </r>
  <r>
    <x v="0"/>
    <x v="0"/>
    <x v="0"/>
    <x v="12"/>
    <x v="5"/>
    <n v="77070"/>
    <x v="2"/>
    <x v="1"/>
    <s v="Storage"/>
    <x v="3418"/>
    <n v="5"/>
    <x v="2"/>
    <n v="5605"/>
  </r>
  <r>
    <x v="0"/>
    <x v="0"/>
    <x v="0"/>
    <x v="12"/>
    <x v="5"/>
    <n v="77070"/>
    <x v="2"/>
    <x v="0"/>
    <s v="Tables"/>
    <x v="3419"/>
    <n v="2"/>
    <x v="4"/>
    <n v="-131951"/>
  </r>
  <r>
    <x v="1"/>
    <x v="2"/>
    <x v="0"/>
    <x v="158"/>
    <x v="6"/>
    <n v="53209"/>
    <x v="2"/>
    <x v="1"/>
    <s v="Binders"/>
    <x v="2447"/>
    <n v="3"/>
    <x v="0"/>
    <n v="85728"/>
  </r>
  <r>
    <x v="1"/>
    <x v="0"/>
    <x v="0"/>
    <x v="8"/>
    <x v="1"/>
    <n v="94122"/>
    <x v="1"/>
    <x v="0"/>
    <s v="Bookcases"/>
    <x v="3420"/>
    <n v="3"/>
    <x v="11"/>
    <n v="-296058"/>
  </r>
  <r>
    <x v="1"/>
    <x v="0"/>
    <x v="0"/>
    <x v="8"/>
    <x v="1"/>
    <n v="94122"/>
    <x v="1"/>
    <x v="1"/>
    <s v="Storage"/>
    <x v="2636"/>
    <n v="1"/>
    <x v="0"/>
    <n v="28296"/>
  </r>
  <r>
    <x v="3"/>
    <x v="2"/>
    <x v="0"/>
    <x v="138"/>
    <x v="24"/>
    <n v="44105"/>
    <x v="3"/>
    <x v="1"/>
    <s v="Paper"/>
    <x v="552"/>
    <n v="4"/>
    <x v="2"/>
    <n v="72576"/>
  </r>
  <r>
    <x v="1"/>
    <x v="0"/>
    <x v="0"/>
    <x v="53"/>
    <x v="3"/>
    <n v="28110"/>
    <x v="0"/>
    <x v="2"/>
    <s v="Accessories"/>
    <x v="200"/>
    <n v="4"/>
    <x v="2"/>
    <n v="83524"/>
  </r>
  <r>
    <x v="1"/>
    <x v="0"/>
    <x v="0"/>
    <x v="53"/>
    <x v="3"/>
    <n v="28110"/>
    <x v="0"/>
    <x v="1"/>
    <s v="Paper"/>
    <x v="2652"/>
    <n v="3"/>
    <x v="2"/>
    <n v="234552"/>
  </r>
  <r>
    <x v="0"/>
    <x v="1"/>
    <x v="0"/>
    <x v="90"/>
    <x v="31"/>
    <n v="1852"/>
    <x v="3"/>
    <x v="1"/>
    <s v="Paper"/>
    <x v="151"/>
    <n v="4"/>
    <x v="0"/>
    <n v="485392"/>
  </r>
  <r>
    <x v="1"/>
    <x v="2"/>
    <x v="0"/>
    <x v="61"/>
    <x v="5"/>
    <n v="75081"/>
    <x v="2"/>
    <x v="1"/>
    <s v="Binders"/>
    <x v="3421"/>
    <n v="2"/>
    <x v="3"/>
    <n v="-95568"/>
  </r>
  <r>
    <x v="1"/>
    <x v="1"/>
    <x v="0"/>
    <x v="10"/>
    <x v="9"/>
    <n v="19120"/>
    <x v="3"/>
    <x v="2"/>
    <s v="Phones"/>
    <x v="3422"/>
    <n v="7"/>
    <x v="10"/>
    <n v="-932316"/>
  </r>
  <r>
    <x v="1"/>
    <x v="1"/>
    <x v="0"/>
    <x v="10"/>
    <x v="9"/>
    <n v="19120"/>
    <x v="3"/>
    <x v="2"/>
    <s v="Accessories"/>
    <x v="609"/>
    <n v="1"/>
    <x v="2"/>
    <n v="-1289"/>
  </r>
  <r>
    <x v="1"/>
    <x v="1"/>
    <x v="0"/>
    <x v="10"/>
    <x v="9"/>
    <n v="19120"/>
    <x v="3"/>
    <x v="1"/>
    <s v="Binders"/>
    <x v="2633"/>
    <n v="3"/>
    <x v="6"/>
    <n v="-17892"/>
  </r>
  <r>
    <x v="2"/>
    <x v="1"/>
    <x v="0"/>
    <x v="431"/>
    <x v="22"/>
    <n v="80538"/>
    <x v="1"/>
    <x v="1"/>
    <s v="Paper"/>
    <x v="872"/>
    <n v="2"/>
    <x v="2"/>
    <n v="28884"/>
  </r>
  <r>
    <x v="2"/>
    <x v="1"/>
    <x v="0"/>
    <x v="431"/>
    <x v="22"/>
    <n v="80538"/>
    <x v="1"/>
    <x v="1"/>
    <s v="Envelopes"/>
    <x v="1333"/>
    <n v="1"/>
    <x v="2"/>
    <n v="31842"/>
  </r>
  <r>
    <x v="1"/>
    <x v="0"/>
    <x v="0"/>
    <x v="431"/>
    <x v="22"/>
    <n v="80538"/>
    <x v="1"/>
    <x v="1"/>
    <s v="Fasteners"/>
    <x v="3423"/>
    <n v="3"/>
    <x v="2"/>
    <n v="-6048"/>
  </r>
  <r>
    <x v="1"/>
    <x v="1"/>
    <x v="0"/>
    <x v="383"/>
    <x v="34"/>
    <n v="2895"/>
    <x v="3"/>
    <x v="1"/>
    <s v="Storage"/>
    <x v="483"/>
    <n v="3"/>
    <x v="0"/>
    <n v="138915"/>
  </r>
  <r>
    <x v="1"/>
    <x v="0"/>
    <x v="0"/>
    <x v="22"/>
    <x v="10"/>
    <n v="60610"/>
    <x v="2"/>
    <x v="1"/>
    <s v="Appliances"/>
    <x v="260"/>
    <n v="4"/>
    <x v="3"/>
    <n v="-31536"/>
  </r>
  <r>
    <x v="1"/>
    <x v="0"/>
    <x v="0"/>
    <x v="22"/>
    <x v="10"/>
    <n v="60610"/>
    <x v="2"/>
    <x v="0"/>
    <s v="Tables"/>
    <x v="2340"/>
    <n v="5"/>
    <x v="5"/>
    <n v="-120372"/>
  </r>
  <r>
    <x v="1"/>
    <x v="0"/>
    <x v="0"/>
    <x v="22"/>
    <x v="10"/>
    <n v="60610"/>
    <x v="2"/>
    <x v="2"/>
    <s v="Phones"/>
    <x v="1834"/>
    <n v="4"/>
    <x v="2"/>
    <n v="-7008"/>
  </r>
  <r>
    <x v="1"/>
    <x v="0"/>
    <x v="0"/>
    <x v="22"/>
    <x v="10"/>
    <n v="60610"/>
    <x v="2"/>
    <x v="0"/>
    <s v="Furnishings"/>
    <x v="2084"/>
    <n v="3"/>
    <x v="7"/>
    <n v="-48492"/>
  </r>
  <r>
    <x v="1"/>
    <x v="0"/>
    <x v="0"/>
    <x v="22"/>
    <x v="10"/>
    <n v="60610"/>
    <x v="2"/>
    <x v="1"/>
    <s v="Binders"/>
    <x v="1890"/>
    <n v="2"/>
    <x v="3"/>
    <n v="-805"/>
  </r>
  <r>
    <x v="1"/>
    <x v="0"/>
    <x v="0"/>
    <x v="22"/>
    <x v="10"/>
    <n v="60610"/>
    <x v="2"/>
    <x v="1"/>
    <s v="Storage"/>
    <x v="200"/>
    <n v="2"/>
    <x v="2"/>
    <n v="-83524"/>
  </r>
  <r>
    <x v="1"/>
    <x v="2"/>
    <x v="0"/>
    <x v="329"/>
    <x v="1"/>
    <n v="93309"/>
    <x v="1"/>
    <x v="1"/>
    <s v="Binders"/>
    <x v="3424"/>
    <n v="3"/>
    <x v="2"/>
    <n v="64638"/>
  </r>
  <r>
    <x v="3"/>
    <x v="0"/>
    <x v="0"/>
    <x v="61"/>
    <x v="5"/>
    <n v="75217"/>
    <x v="2"/>
    <x v="1"/>
    <s v="Art"/>
    <x v="2848"/>
    <n v="2"/>
    <x v="2"/>
    <n v="3336"/>
  </r>
  <r>
    <x v="3"/>
    <x v="0"/>
    <x v="0"/>
    <x v="61"/>
    <x v="5"/>
    <n v="75217"/>
    <x v="2"/>
    <x v="1"/>
    <s v="Paper"/>
    <x v="187"/>
    <n v="1"/>
    <x v="2"/>
    <n v="18792"/>
  </r>
  <r>
    <x v="3"/>
    <x v="0"/>
    <x v="0"/>
    <x v="61"/>
    <x v="5"/>
    <n v="75217"/>
    <x v="2"/>
    <x v="1"/>
    <s v="Paper"/>
    <x v="12"/>
    <n v="3"/>
    <x v="2"/>
    <n v="54432"/>
  </r>
  <r>
    <x v="0"/>
    <x v="0"/>
    <x v="0"/>
    <x v="10"/>
    <x v="9"/>
    <n v="19140"/>
    <x v="3"/>
    <x v="1"/>
    <s v="Paper"/>
    <x v="2533"/>
    <n v="6"/>
    <x v="2"/>
    <n v="1251"/>
  </r>
  <r>
    <x v="0"/>
    <x v="0"/>
    <x v="0"/>
    <x v="10"/>
    <x v="9"/>
    <n v="19140"/>
    <x v="3"/>
    <x v="2"/>
    <s v="Accessories"/>
    <x v="845"/>
    <n v="3"/>
    <x v="2"/>
    <n v="50328"/>
  </r>
  <r>
    <x v="1"/>
    <x v="0"/>
    <x v="0"/>
    <x v="207"/>
    <x v="2"/>
    <n v="32725"/>
    <x v="0"/>
    <x v="0"/>
    <s v="Chairs"/>
    <x v="3425"/>
    <n v="4"/>
    <x v="2"/>
    <n v="139728"/>
  </r>
  <r>
    <x v="1"/>
    <x v="1"/>
    <x v="0"/>
    <x v="38"/>
    <x v="32"/>
    <n v="31907"/>
    <x v="0"/>
    <x v="2"/>
    <s v="Accessories"/>
    <x v="3426"/>
    <n v="4"/>
    <x v="0"/>
    <n v="23226"/>
  </r>
  <r>
    <x v="2"/>
    <x v="2"/>
    <x v="0"/>
    <x v="316"/>
    <x v="18"/>
    <n v="37211"/>
    <x v="0"/>
    <x v="1"/>
    <s v="Art"/>
    <x v="2001"/>
    <n v="9"/>
    <x v="2"/>
    <n v="5256"/>
  </r>
  <r>
    <x v="2"/>
    <x v="2"/>
    <x v="0"/>
    <x v="316"/>
    <x v="18"/>
    <n v="37211"/>
    <x v="0"/>
    <x v="1"/>
    <s v="Art"/>
    <x v="3427"/>
    <n v="5"/>
    <x v="2"/>
    <n v="6792"/>
  </r>
  <r>
    <x v="1"/>
    <x v="1"/>
    <x v="0"/>
    <x v="10"/>
    <x v="9"/>
    <n v="19134"/>
    <x v="3"/>
    <x v="1"/>
    <s v="Envelopes"/>
    <x v="496"/>
    <n v="6"/>
    <x v="2"/>
    <n v="19692"/>
  </r>
  <r>
    <x v="1"/>
    <x v="1"/>
    <x v="0"/>
    <x v="10"/>
    <x v="9"/>
    <n v="19134"/>
    <x v="3"/>
    <x v="1"/>
    <s v="Storage"/>
    <x v="3428"/>
    <n v="6"/>
    <x v="2"/>
    <n v="-35046"/>
  </r>
  <r>
    <x v="1"/>
    <x v="1"/>
    <x v="0"/>
    <x v="10"/>
    <x v="9"/>
    <n v="19134"/>
    <x v="3"/>
    <x v="1"/>
    <s v="Paper"/>
    <x v="3429"/>
    <n v="4"/>
    <x v="2"/>
    <n v="314"/>
  </r>
  <r>
    <x v="3"/>
    <x v="0"/>
    <x v="0"/>
    <x v="22"/>
    <x v="10"/>
    <n v="60610"/>
    <x v="2"/>
    <x v="0"/>
    <s v="Furnishings"/>
    <x v="3430"/>
    <n v="9"/>
    <x v="7"/>
    <n v="-74358"/>
  </r>
  <r>
    <x v="0"/>
    <x v="0"/>
    <x v="0"/>
    <x v="61"/>
    <x v="5"/>
    <n v="75220"/>
    <x v="2"/>
    <x v="1"/>
    <s v="Paper"/>
    <x v="12"/>
    <n v="3"/>
    <x v="2"/>
    <n v="54432"/>
  </r>
  <r>
    <x v="1"/>
    <x v="0"/>
    <x v="0"/>
    <x v="51"/>
    <x v="27"/>
    <n v="88220"/>
    <x v="1"/>
    <x v="1"/>
    <s v="Binders"/>
    <x v="2084"/>
    <n v="3"/>
    <x v="2"/>
    <n v="33675"/>
  </r>
  <r>
    <x v="1"/>
    <x v="0"/>
    <x v="0"/>
    <x v="10"/>
    <x v="9"/>
    <n v="19134"/>
    <x v="3"/>
    <x v="1"/>
    <s v="Labels"/>
    <x v="106"/>
    <n v="1"/>
    <x v="2"/>
    <n v="10738"/>
  </r>
  <r>
    <x v="1"/>
    <x v="0"/>
    <x v="0"/>
    <x v="20"/>
    <x v="15"/>
    <n v="10009"/>
    <x v="3"/>
    <x v="1"/>
    <s v="Storage"/>
    <x v="3431"/>
    <n v="1"/>
    <x v="0"/>
    <n v="0"/>
  </r>
  <r>
    <x v="1"/>
    <x v="0"/>
    <x v="0"/>
    <x v="147"/>
    <x v="15"/>
    <n v="11572"/>
    <x v="3"/>
    <x v="1"/>
    <s v="Fasteners"/>
    <x v="787"/>
    <n v="3"/>
    <x v="0"/>
    <n v="161868"/>
  </r>
  <r>
    <x v="1"/>
    <x v="0"/>
    <x v="0"/>
    <x v="147"/>
    <x v="15"/>
    <n v="11572"/>
    <x v="3"/>
    <x v="2"/>
    <s v="Machines"/>
    <x v="3432"/>
    <n v="7"/>
    <x v="0"/>
    <n v="2960671"/>
  </r>
  <r>
    <x v="1"/>
    <x v="0"/>
    <x v="0"/>
    <x v="147"/>
    <x v="15"/>
    <n v="11572"/>
    <x v="3"/>
    <x v="1"/>
    <s v="Binders"/>
    <x v="3433"/>
    <n v="9"/>
    <x v="2"/>
    <n v="286578"/>
  </r>
  <r>
    <x v="1"/>
    <x v="1"/>
    <x v="0"/>
    <x v="240"/>
    <x v="28"/>
    <n v="70506"/>
    <x v="0"/>
    <x v="1"/>
    <s v="Storage"/>
    <x v="3434"/>
    <n v="5"/>
    <x v="0"/>
    <n v="9302"/>
  </r>
  <r>
    <x v="1"/>
    <x v="1"/>
    <x v="0"/>
    <x v="240"/>
    <x v="28"/>
    <n v="70506"/>
    <x v="0"/>
    <x v="2"/>
    <s v="Accessories"/>
    <x v="2455"/>
    <n v="2"/>
    <x v="0"/>
    <n v="429914"/>
  </r>
  <r>
    <x v="1"/>
    <x v="1"/>
    <x v="0"/>
    <x v="240"/>
    <x v="28"/>
    <n v="70506"/>
    <x v="0"/>
    <x v="1"/>
    <s v="Paper"/>
    <x v="532"/>
    <n v="3"/>
    <x v="0"/>
    <n v="93312"/>
  </r>
  <r>
    <x v="1"/>
    <x v="1"/>
    <x v="0"/>
    <x v="240"/>
    <x v="28"/>
    <n v="70506"/>
    <x v="0"/>
    <x v="1"/>
    <s v="Paper"/>
    <x v="91"/>
    <n v="2"/>
    <x v="0"/>
    <n v="63504"/>
  </r>
  <r>
    <x v="3"/>
    <x v="0"/>
    <x v="0"/>
    <x v="20"/>
    <x v="15"/>
    <n v="10009"/>
    <x v="3"/>
    <x v="0"/>
    <s v="Tables"/>
    <x v="3435"/>
    <n v="9"/>
    <x v="10"/>
    <n v="-1083348"/>
  </r>
  <r>
    <x v="3"/>
    <x v="0"/>
    <x v="0"/>
    <x v="20"/>
    <x v="15"/>
    <n v="10009"/>
    <x v="3"/>
    <x v="1"/>
    <s v="Envelopes"/>
    <x v="3436"/>
    <n v="7"/>
    <x v="0"/>
    <n v="314916"/>
  </r>
  <r>
    <x v="3"/>
    <x v="0"/>
    <x v="0"/>
    <x v="20"/>
    <x v="15"/>
    <n v="10009"/>
    <x v="3"/>
    <x v="2"/>
    <s v="Machines"/>
    <x v="2332"/>
    <n v="4"/>
    <x v="0"/>
    <n v="13719804"/>
  </r>
  <r>
    <x v="3"/>
    <x v="0"/>
    <x v="0"/>
    <x v="20"/>
    <x v="15"/>
    <n v="10009"/>
    <x v="3"/>
    <x v="1"/>
    <s v="Appliances"/>
    <x v="3437"/>
    <n v="2"/>
    <x v="0"/>
    <n v="198429"/>
  </r>
  <r>
    <x v="3"/>
    <x v="0"/>
    <x v="0"/>
    <x v="20"/>
    <x v="15"/>
    <n v="10009"/>
    <x v="3"/>
    <x v="2"/>
    <s v="Phones"/>
    <x v="2059"/>
    <n v="1"/>
    <x v="0"/>
    <n v="44174"/>
  </r>
  <r>
    <x v="3"/>
    <x v="0"/>
    <x v="0"/>
    <x v="20"/>
    <x v="15"/>
    <n v="10009"/>
    <x v="3"/>
    <x v="2"/>
    <s v="Phones"/>
    <x v="1133"/>
    <n v="3"/>
    <x v="0"/>
    <n v="806316"/>
  </r>
  <r>
    <x v="3"/>
    <x v="0"/>
    <x v="0"/>
    <x v="20"/>
    <x v="15"/>
    <n v="10009"/>
    <x v="3"/>
    <x v="1"/>
    <s v="Paper"/>
    <x v="3438"/>
    <n v="9"/>
    <x v="0"/>
    <n v="210654"/>
  </r>
  <r>
    <x v="1"/>
    <x v="1"/>
    <x v="0"/>
    <x v="125"/>
    <x v="1"/>
    <n v="92804"/>
    <x v="1"/>
    <x v="0"/>
    <s v="Furnishings"/>
    <x v="3439"/>
    <n v="8"/>
    <x v="0"/>
    <n v="374144"/>
  </r>
  <r>
    <x v="1"/>
    <x v="0"/>
    <x v="0"/>
    <x v="207"/>
    <x v="2"/>
    <n v="32725"/>
    <x v="0"/>
    <x v="2"/>
    <s v="Phones"/>
    <x v="3440"/>
    <n v="3"/>
    <x v="2"/>
    <n v="377916"/>
  </r>
  <r>
    <x v="1"/>
    <x v="2"/>
    <x v="0"/>
    <x v="20"/>
    <x v="15"/>
    <n v="10009"/>
    <x v="3"/>
    <x v="1"/>
    <s v="Appliances"/>
    <x v="3441"/>
    <n v="7"/>
    <x v="0"/>
    <n v="146825"/>
  </r>
  <r>
    <x v="1"/>
    <x v="2"/>
    <x v="0"/>
    <x v="20"/>
    <x v="15"/>
    <n v="10009"/>
    <x v="3"/>
    <x v="1"/>
    <s v="Binders"/>
    <x v="3442"/>
    <n v="4"/>
    <x v="2"/>
    <n v="326704"/>
  </r>
  <r>
    <x v="1"/>
    <x v="2"/>
    <x v="0"/>
    <x v="4"/>
    <x v="4"/>
    <n v="98103"/>
    <x v="1"/>
    <x v="1"/>
    <s v="Fasteners"/>
    <x v="3443"/>
    <n v="5"/>
    <x v="0"/>
    <n v="8184"/>
  </r>
  <r>
    <x v="1"/>
    <x v="0"/>
    <x v="0"/>
    <x v="70"/>
    <x v="1"/>
    <n v="92105"/>
    <x v="1"/>
    <x v="1"/>
    <s v="Binders"/>
    <x v="3444"/>
    <n v="2"/>
    <x v="2"/>
    <n v="27324"/>
  </r>
  <r>
    <x v="1"/>
    <x v="1"/>
    <x v="0"/>
    <x v="268"/>
    <x v="26"/>
    <n v="73120"/>
    <x v="2"/>
    <x v="0"/>
    <s v="Furnishings"/>
    <x v="622"/>
    <n v="4"/>
    <x v="0"/>
    <n v="130548"/>
  </r>
  <r>
    <x v="1"/>
    <x v="0"/>
    <x v="0"/>
    <x v="145"/>
    <x v="15"/>
    <n v="10550"/>
    <x v="3"/>
    <x v="1"/>
    <s v="Envelopes"/>
    <x v="988"/>
    <n v="3"/>
    <x v="0"/>
    <n v="109698"/>
  </r>
  <r>
    <x v="1"/>
    <x v="0"/>
    <x v="0"/>
    <x v="145"/>
    <x v="15"/>
    <n v="10550"/>
    <x v="3"/>
    <x v="1"/>
    <s v="Paper"/>
    <x v="3445"/>
    <n v="5"/>
    <x v="0"/>
    <n v="242285"/>
  </r>
  <r>
    <x v="1"/>
    <x v="0"/>
    <x v="0"/>
    <x v="8"/>
    <x v="1"/>
    <n v="94109"/>
    <x v="1"/>
    <x v="2"/>
    <s v="Accessories"/>
    <x v="3446"/>
    <n v="2"/>
    <x v="0"/>
    <n v="43164"/>
  </r>
  <r>
    <x v="1"/>
    <x v="0"/>
    <x v="0"/>
    <x v="20"/>
    <x v="15"/>
    <n v="10009"/>
    <x v="3"/>
    <x v="0"/>
    <s v="Chairs"/>
    <x v="3447"/>
    <n v="6"/>
    <x v="9"/>
    <n v="292776"/>
  </r>
  <r>
    <x v="1"/>
    <x v="0"/>
    <x v="0"/>
    <x v="20"/>
    <x v="15"/>
    <n v="10009"/>
    <x v="3"/>
    <x v="1"/>
    <s v="Supplies"/>
    <x v="1487"/>
    <n v="8"/>
    <x v="0"/>
    <n v="185136"/>
  </r>
  <r>
    <x v="1"/>
    <x v="0"/>
    <x v="0"/>
    <x v="20"/>
    <x v="15"/>
    <n v="10009"/>
    <x v="3"/>
    <x v="1"/>
    <s v="Binders"/>
    <x v="1434"/>
    <n v="1"/>
    <x v="2"/>
    <n v="11225"/>
  </r>
  <r>
    <x v="1"/>
    <x v="0"/>
    <x v="0"/>
    <x v="1"/>
    <x v="1"/>
    <n v="90045"/>
    <x v="1"/>
    <x v="0"/>
    <s v="Furnishings"/>
    <x v="3448"/>
    <n v="2"/>
    <x v="0"/>
    <n v="293284"/>
  </r>
  <r>
    <x v="1"/>
    <x v="0"/>
    <x v="0"/>
    <x v="1"/>
    <x v="1"/>
    <n v="90045"/>
    <x v="1"/>
    <x v="1"/>
    <s v="Storage"/>
    <x v="1126"/>
    <n v="4"/>
    <x v="0"/>
    <n v="389312"/>
  </r>
  <r>
    <x v="1"/>
    <x v="0"/>
    <x v="0"/>
    <x v="1"/>
    <x v="1"/>
    <n v="90045"/>
    <x v="1"/>
    <x v="1"/>
    <s v="Appliances"/>
    <x v="1020"/>
    <n v="4"/>
    <x v="0"/>
    <n v="1638"/>
  </r>
  <r>
    <x v="1"/>
    <x v="2"/>
    <x v="0"/>
    <x v="432"/>
    <x v="16"/>
    <n v="85224"/>
    <x v="1"/>
    <x v="0"/>
    <s v="Furnishings"/>
    <x v="1056"/>
    <n v="4"/>
    <x v="2"/>
    <n v="19224"/>
  </r>
  <r>
    <x v="1"/>
    <x v="2"/>
    <x v="0"/>
    <x v="432"/>
    <x v="16"/>
    <n v="85224"/>
    <x v="1"/>
    <x v="0"/>
    <s v="Chairs"/>
    <x v="3449"/>
    <n v="3"/>
    <x v="2"/>
    <n v="105297"/>
  </r>
  <r>
    <x v="3"/>
    <x v="0"/>
    <x v="0"/>
    <x v="85"/>
    <x v="15"/>
    <n v="11561"/>
    <x v="3"/>
    <x v="2"/>
    <s v="Phones"/>
    <x v="3450"/>
    <n v="3"/>
    <x v="0"/>
    <n v="3523065"/>
  </r>
  <r>
    <x v="0"/>
    <x v="1"/>
    <x v="0"/>
    <x v="8"/>
    <x v="1"/>
    <n v="94109"/>
    <x v="1"/>
    <x v="1"/>
    <s v="Storage"/>
    <x v="3451"/>
    <n v="2"/>
    <x v="0"/>
    <n v="16945"/>
  </r>
  <r>
    <x v="2"/>
    <x v="1"/>
    <x v="0"/>
    <x v="433"/>
    <x v="37"/>
    <n v="59601"/>
    <x v="1"/>
    <x v="1"/>
    <s v="Storage"/>
    <x v="1693"/>
    <n v="5"/>
    <x v="0"/>
    <n v="10374"/>
  </r>
  <r>
    <x v="1"/>
    <x v="0"/>
    <x v="0"/>
    <x v="20"/>
    <x v="15"/>
    <n v="10011"/>
    <x v="3"/>
    <x v="1"/>
    <s v="Binders"/>
    <x v="629"/>
    <n v="1"/>
    <x v="2"/>
    <n v="84"/>
  </r>
  <r>
    <x v="1"/>
    <x v="0"/>
    <x v="0"/>
    <x v="20"/>
    <x v="15"/>
    <n v="10011"/>
    <x v="3"/>
    <x v="1"/>
    <s v="Art"/>
    <x v="3452"/>
    <n v="3"/>
    <x v="0"/>
    <n v="2904"/>
  </r>
  <r>
    <x v="2"/>
    <x v="0"/>
    <x v="0"/>
    <x v="434"/>
    <x v="25"/>
    <n v="63122"/>
    <x v="2"/>
    <x v="1"/>
    <s v="Binders"/>
    <x v="158"/>
    <n v="4"/>
    <x v="0"/>
    <n v="13064"/>
  </r>
  <r>
    <x v="2"/>
    <x v="0"/>
    <x v="0"/>
    <x v="434"/>
    <x v="25"/>
    <n v="63122"/>
    <x v="2"/>
    <x v="0"/>
    <s v="Furnishings"/>
    <x v="3398"/>
    <n v="3"/>
    <x v="0"/>
    <n v="340704"/>
  </r>
  <r>
    <x v="0"/>
    <x v="2"/>
    <x v="0"/>
    <x v="22"/>
    <x v="10"/>
    <n v="60653"/>
    <x v="2"/>
    <x v="2"/>
    <s v="Phones"/>
    <x v="3453"/>
    <n v="2"/>
    <x v="2"/>
    <n v="125198"/>
  </r>
  <r>
    <x v="0"/>
    <x v="2"/>
    <x v="0"/>
    <x v="22"/>
    <x v="10"/>
    <n v="60653"/>
    <x v="2"/>
    <x v="0"/>
    <s v="Chairs"/>
    <x v="3454"/>
    <n v="3"/>
    <x v="4"/>
    <n v="-1788468"/>
  </r>
  <r>
    <x v="0"/>
    <x v="2"/>
    <x v="0"/>
    <x v="22"/>
    <x v="10"/>
    <n v="60653"/>
    <x v="2"/>
    <x v="0"/>
    <s v="Furnishings"/>
    <x v="3455"/>
    <n v="2"/>
    <x v="7"/>
    <n v="-103124"/>
  </r>
  <r>
    <x v="0"/>
    <x v="1"/>
    <x v="0"/>
    <x v="97"/>
    <x v="16"/>
    <n v="85345"/>
    <x v="1"/>
    <x v="2"/>
    <s v="Phones"/>
    <x v="545"/>
    <n v="2"/>
    <x v="2"/>
    <n v="92386"/>
  </r>
  <r>
    <x v="0"/>
    <x v="1"/>
    <x v="0"/>
    <x v="97"/>
    <x v="16"/>
    <n v="85345"/>
    <x v="1"/>
    <x v="2"/>
    <s v="Phones"/>
    <x v="3456"/>
    <n v="2"/>
    <x v="2"/>
    <n v="-14603"/>
  </r>
  <r>
    <x v="1"/>
    <x v="1"/>
    <x v="0"/>
    <x v="4"/>
    <x v="4"/>
    <n v="98103"/>
    <x v="1"/>
    <x v="0"/>
    <s v="Bookcases"/>
    <x v="2057"/>
    <n v="8"/>
    <x v="0"/>
    <n v="2598896"/>
  </r>
  <r>
    <x v="0"/>
    <x v="0"/>
    <x v="0"/>
    <x v="79"/>
    <x v="12"/>
    <n v="48180"/>
    <x v="2"/>
    <x v="0"/>
    <s v="Chairs"/>
    <x v="85"/>
    <n v="2"/>
    <x v="0"/>
    <n v="332156"/>
  </r>
  <r>
    <x v="1"/>
    <x v="0"/>
    <x v="0"/>
    <x v="45"/>
    <x v="1"/>
    <n v="91104"/>
    <x v="1"/>
    <x v="0"/>
    <s v="Chairs"/>
    <x v="2790"/>
    <n v="3"/>
    <x v="2"/>
    <n v="-170352"/>
  </r>
  <r>
    <x v="1"/>
    <x v="0"/>
    <x v="0"/>
    <x v="297"/>
    <x v="12"/>
    <n v="48640"/>
    <x v="2"/>
    <x v="1"/>
    <s v="Art"/>
    <x v="2643"/>
    <n v="2"/>
    <x v="0"/>
    <n v="1521"/>
  </r>
  <r>
    <x v="1"/>
    <x v="0"/>
    <x v="0"/>
    <x v="297"/>
    <x v="12"/>
    <n v="48640"/>
    <x v="2"/>
    <x v="1"/>
    <s v="Paper"/>
    <x v="1334"/>
    <n v="3"/>
    <x v="0"/>
    <n v="5778"/>
  </r>
  <r>
    <x v="1"/>
    <x v="0"/>
    <x v="0"/>
    <x v="297"/>
    <x v="12"/>
    <n v="48640"/>
    <x v="2"/>
    <x v="1"/>
    <s v="Paper"/>
    <x v="3149"/>
    <n v="3"/>
    <x v="0"/>
    <n v="7128"/>
  </r>
  <r>
    <x v="1"/>
    <x v="0"/>
    <x v="0"/>
    <x v="297"/>
    <x v="12"/>
    <n v="48640"/>
    <x v="2"/>
    <x v="0"/>
    <s v="Chairs"/>
    <x v="3457"/>
    <n v="3"/>
    <x v="0"/>
    <n v="112788"/>
  </r>
  <r>
    <x v="1"/>
    <x v="0"/>
    <x v="0"/>
    <x v="297"/>
    <x v="12"/>
    <n v="48640"/>
    <x v="2"/>
    <x v="1"/>
    <s v="Storage"/>
    <x v="2591"/>
    <n v="3"/>
    <x v="0"/>
    <n v="119586"/>
  </r>
  <r>
    <x v="1"/>
    <x v="0"/>
    <x v="0"/>
    <x v="297"/>
    <x v="12"/>
    <n v="48640"/>
    <x v="2"/>
    <x v="1"/>
    <s v="Storage"/>
    <x v="3184"/>
    <n v="3"/>
    <x v="0"/>
    <n v="160623"/>
  </r>
  <r>
    <x v="0"/>
    <x v="1"/>
    <x v="0"/>
    <x v="66"/>
    <x v="12"/>
    <n v="48205"/>
    <x v="2"/>
    <x v="0"/>
    <s v="Chairs"/>
    <x v="3458"/>
    <n v="5"/>
    <x v="0"/>
    <n v="70098"/>
  </r>
  <r>
    <x v="0"/>
    <x v="1"/>
    <x v="0"/>
    <x v="66"/>
    <x v="12"/>
    <n v="48205"/>
    <x v="2"/>
    <x v="1"/>
    <s v="Paper"/>
    <x v="3459"/>
    <n v="3"/>
    <x v="0"/>
    <n v="691776"/>
  </r>
  <r>
    <x v="0"/>
    <x v="1"/>
    <x v="0"/>
    <x v="66"/>
    <x v="12"/>
    <n v="48205"/>
    <x v="2"/>
    <x v="1"/>
    <s v="Paper"/>
    <x v="1747"/>
    <n v="3"/>
    <x v="0"/>
    <n v="150984"/>
  </r>
  <r>
    <x v="2"/>
    <x v="1"/>
    <x v="0"/>
    <x v="206"/>
    <x v="22"/>
    <n v="81001"/>
    <x v="1"/>
    <x v="1"/>
    <s v="Art"/>
    <x v="2980"/>
    <n v="1"/>
    <x v="2"/>
    <n v="8946"/>
  </r>
  <r>
    <x v="1"/>
    <x v="0"/>
    <x v="0"/>
    <x v="435"/>
    <x v="5"/>
    <n v="76706"/>
    <x v="2"/>
    <x v="1"/>
    <s v="Binders"/>
    <x v="1127"/>
    <n v="2"/>
    <x v="3"/>
    <n v="-35224"/>
  </r>
  <r>
    <x v="1"/>
    <x v="0"/>
    <x v="0"/>
    <x v="435"/>
    <x v="5"/>
    <n v="76706"/>
    <x v="2"/>
    <x v="0"/>
    <s v="Bookcases"/>
    <x v="3460"/>
    <n v="3"/>
    <x v="8"/>
    <n v="-917586"/>
  </r>
  <r>
    <x v="2"/>
    <x v="0"/>
    <x v="0"/>
    <x v="8"/>
    <x v="1"/>
    <n v="94109"/>
    <x v="1"/>
    <x v="1"/>
    <s v="Binders"/>
    <x v="3461"/>
    <n v="2"/>
    <x v="2"/>
    <n v="19968"/>
  </r>
  <r>
    <x v="1"/>
    <x v="1"/>
    <x v="0"/>
    <x v="20"/>
    <x v="15"/>
    <n v="10024"/>
    <x v="3"/>
    <x v="1"/>
    <s v="Binders"/>
    <x v="3462"/>
    <n v="3"/>
    <x v="2"/>
    <n v="16848"/>
  </r>
  <r>
    <x v="1"/>
    <x v="1"/>
    <x v="0"/>
    <x v="1"/>
    <x v="1"/>
    <n v="90036"/>
    <x v="1"/>
    <x v="0"/>
    <s v="Furnishings"/>
    <x v="998"/>
    <n v="2"/>
    <x v="0"/>
    <n v="158256"/>
  </r>
  <r>
    <x v="1"/>
    <x v="1"/>
    <x v="0"/>
    <x v="1"/>
    <x v="1"/>
    <n v="90036"/>
    <x v="1"/>
    <x v="2"/>
    <s v="Phones"/>
    <x v="3463"/>
    <n v="2"/>
    <x v="2"/>
    <n v="193932"/>
  </r>
  <r>
    <x v="1"/>
    <x v="1"/>
    <x v="0"/>
    <x v="1"/>
    <x v="1"/>
    <n v="90036"/>
    <x v="1"/>
    <x v="1"/>
    <s v="Appliances"/>
    <x v="2826"/>
    <n v="2"/>
    <x v="0"/>
    <n v="295776"/>
  </r>
  <r>
    <x v="2"/>
    <x v="1"/>
    <x v="0"/>
    <x v="383"/>
    <x v="34"/>
    <n v="2895"/>
    <x v="3"/>
    <x v="1"/>
    <s v="Paper"/>
    <x v="1497"/>
    <n v="7"/>
    <x v="0"/>
    <n v="217728"/>
  </r>
  <r>
    <x v="2"/>
    <x v="1"/>
    <x v="0"/>
    <x v="383"/>
    <x v="34"/>
    <n v="2895"/>
    <x v="3"/>
    <x v="1"/>
    <s v="Binders"/>
    <x v="3464"/>
    <n v="3"/>
    <x v="0"/>
    <n v="2289"/>
  </r>
  <r>
    <x v="2"/>
    <x v="0"/>
    <x v="0"/>
    <x v="38"/>
    <x v="32"/>
    <n v="31907"/>
    <x v="0"/>
    <x v="1"/>
    <s v="Storage"/>
    <x v="2220"/>
    <n v="3"/>
    <x v="0"/>
    <n v="100725"/>
  </r>
  <r>
    <x v="2"/>
    <x v="0"/>
    <x v="0"/>
    <x v="38"/>
    <x v="32"/>
    <n v="31907"/>
    <x v="0"/>
    <x v="1"/>
    <s v="Binders"/>
    <x v="3465"/>
    <n v="7"/>
    <x v="0"/>
    <n v="178066"/>
  </r>
  <r>
    <x v="1"/>
    <x v="0"/>
    <x v="0"/>
    <x v="108"/>
    <x v="2"/>
    <n v="32216"/>
    <x v="0"/>
    <x v="1"/>
    <s v="Storage"/>
    <x v="2007"/>
    <n v="6"/>
    <x v="2"/>
    <n v="-337806"/>
  </r>
  <r>
    <x v="1"/>
    <x v="2"/>
    <x v="0"/>
    <x v="10"/>
    <x v="9"/>
    <n v="19140"/>
    <x v="3"/>
    <x v="2"/>
    <s v="Phones"/>
    <x v="3466"/>
    <n v="8"/>
    <x v="10"/>
    <n v="-1622296"/>
  </r>
  <r>
    <x v="1"/>
    <x v="0"/>
    <x v="0"/>
    <x v="38"/>
    <x v="14"/>
    <n v="47201"/>
    <x v="2"/>
    <x v="2"/>
    <s v="Accessories"/>
    <x v="1687"/>
    <n v="4"/>
    <x v="0"/>
    <n v="159968"/>
  </r>
  <r>
    <x v="1"/>
    <x v="0"/>
    <x v="0"/>
    <x v="38"/>
    <x v="14"/>
    <n v="47201"/>
    <x v="2"/>
    <x v="0"/>
    <s v="Chairs"/>
    <x v="3467"/>
    <n v="7"/>
    <x v="0"/>
    <n v="394212"/>
  </r>
  <r>
    <x v="1"/>
    <x v="0"/>
    <x v="0"/>
    <x v="45"/>
    <x v="5"/>
    <n v="77506"/>
    <x v="2"/>
    <x v="2"/>
    <s v="Accessories"/>
    <x v="3468"/>
    <n v="6"/>
    <x v="2"/>
    <n v="-272922"/>
  </r>
  <r>
    <x v="1"/>
    <x v="0"/>
    <x v="0"/>
    <x v="45"/>
    <x v="5"/>
    <n v="77506"/>
    <x v="2"/>
    <x v="1"/>
    <s v="Art"/>
    <x v="3469"/>
    <n v="2"/>
    <x v="2"/>
    <n v="4504"/>
  </r>
  <r>
    <x v="1"/>
    <x v="0"/>
    <x v="0"/>
    <x v="8"/>
    <x v="1"/>
    <n v="94122"/>
    <x v="1"/>
    <x v="1"/>
    <s v="Envelopes"/>
    <x v="3470"/>
    <n v="2"/>
    <x v="0"/>
    <n v="1158"/>
  </r>
  <r>
    <x v="0"/>
    <x v="1"/>
    <x v="0"/>
    <x v="29"/>
    <x v="20"/>
    <n v="29203"/>
    <x v="0"/>
    <x v="0"/>
    <s v="Furnishings"/>
    <x v="1435"/>
    <n v="5"/>
    <x v="0"/>
    <n v="43736"/>
  </r>
  <r>
    <x v="0"/>
    <x v="1"/>
    <x v="0"/>
    <x v="29"/>
    <x v="20"/>
    <n v="29203"/>
    <x v="0"/>
    <x v="1"/>
    <s v="Paper"/>
    <x v="2795"/>
    <n v="7"/>
    <x v="0"/>
    <n v="404012"/>
  </r>
  <r>
    <x v="0"/>
    <x v="1"/>
    <x v="0"/>
    <x v="29"/>
    <x v="20"/>
    <n v="29203"/>
    <x v="0"/>
    <x v="1"/>
    <s v="Art"/>
    <x v="1284"/>
    <n v="4"/>
    <x v="0"/>
    <n v="43296"/>
  </r>
  <r>
    <x v="0"/>
    <x v="1"/>
    <x v="0"/>
    <x v="29"/>
    <x v="20"/>
    <n v="29203"/>
    <x v="0"/>
    <x v="1"/>
    <s v="Binders"/>
    <x v="1995"/>
    <n v="3"/>
    <x v="0"/>
    <n v="223734"/>
  </r>
  <r>
    <x v="1"/>
    <x v="0"/>
    <x v="0"/>
    <x v="239"/>
    <x v="4"/>
    <n v="98031"/>
    <x v="1"/>
    <x v="1"/>
    <s v="Envelopes"/>
    <x v="3471"/>
    <n v="3"/>
    <x v="0"/>
    <n v="774837"/>
  </r>
  <r>
    <x v="1"/>
    <x v="0"/>
    <x v="0"/>
    <x v="239"/>
    <x v="4"/>
    <n v="98031"/>
    <x v="1"/>
    <x v="2"/>
    <s v="Phones"/>
    <x v="984"/>
    <n v="5"/>
    <x v="2"/>
    <n v="436"/>
  </r>
  <r>
    <x v="1"/>
    <x v="0"/>
    <x v="0"/>
    <x v="171"/>
    <x v="5"/>
    <n v="78664"/>
    <x v="2"/>
    <x v="1"/>
    <s v="Supplies"/>
    <x v="3472"/>
    <n v="3"/>
    <x v="2"/>
    <n v="-7860144"/>
  </r>
  <r>
    <x v="1"/>
    <x v="0"/>
    <x v="0"/>
    <x v="171"/>
    <x v="5"/>
    <n v="78664"/>
    <x v="2"/>
    <x v="1"/>
    <s v="Fasteners"/>
    <x v="1986"/>
    <n v="1"/>
    <x v="2"/>
    <n v="7776"/>
  </r>
  <r>
    <x v="1"/>
    <x v="0"/>
    <x v="0"/>
    <x v="171"/>
    <x v="5"/>
    <n v="78664"/>
    <x v="2"/>
    <x v="2"/>
    <s v="Phones"/>
    <x v="2009"/>
    <n v="3"/>
    <x v="2"/>
    <n v="323982"/>
  </r>
  <r>
    <x v="1"/>
    <x v="0"/>
    <x v="0"/>
    <x v="171"/>
    <x v="5"/>
    <n v="78664"/>
    <x v="2"/>
    <x v="2"/>
    <s v="Accessories"/>
    <x v="1759"/>
    <n v="7"/>
    <x v="2"/>
    <n v="57365"/>
  </r>
  <r>
    <x v="1"/>
    <x v="0"/>
    <x v="0"/>
    <x v="182"/>
    <x v="1"/>
    <n v="94601"/>
    <x v="1"/>
    <x v="0"/>
    <s v="Furnishings"/>
    <x v="3473"/>
    <n v="7"/>
    <x v="0"/>
    <n v="281421"/>
  </r>
  <r>
    <x v="1"/>
    <x v="0"/>
    <x v="0"/>
    <x v="182"/>
    <x v="1"/>
    <n v="94601"/>
    <x v="1"/>
    <x v="1"/>
    <s v="Storage"/>
    <x v="3474"/>
    <n v="3"/>
    <x v="0"/>
    <n v="189702"/>
  </r>
  <r>
    <x v="1"/>
    <x v="0"/>
    <x v="0"/>
    <x v="109"/>
    <x v="15"/>
    <n v="13021"/>
    <x v="3"/>
    <x v="1"/>
    <s v="Art"/>
    <x v="1506"/>
    <n v="2"/>
    <x v="0"/>
    <n v="30558"/>
  </r>
  <r>
    <x v="1"/>
    <x v="0"/>
    <x v="0"/>
    <x v="109"/>
    <x v="15"/>
    <n v="13021"/>
    <x v="3"/>
    <x v="1"/>
    <s v="Storage"/>
    <x v="2622"/>
    <n v="2"/>
    <x v="0"/>
    <n v="42392"/>
  </r>
  <r>
    <x v="1"/>
    <x v="0"/>
    <x v="0"/>
    <x v="109"/>
    <x v="15"/>
    <n v="13021"/>
    <x v="3"/>
    <x v="1"/>
    <s v="Fasteners"/>
    <x v="3475"/>
    <n v="1"/>
    <x v="0"/>
    <n v="5828"/>
  </r>
  <r>
    <x v="1"/>
    <x v="0"/>
    <x v="0"/>
    <x v="109"/>
    <x v="15"/>
    <n v="13021"/>
    <x v="3"/>
    <x v="1"/>
    <s v="Labels"/>
    <x v="342"/>
    <n v="2"/>
    <x v="0"/>
    <n v="9936"/>
  </r>
  <r>
    <x v="1"/>
    <x v="0"/>
    <x v="0"/>
    <x v="109"/>
    <x v="15"/>
    <n v="13021"/>
    <x v="3"/>
    <x v="1"/>
    <s v="Paper"/>
    <x v="781"/>
    <n v="5"/>
    <x v="0"/>
    <n v="14161"/>
  </r>
  <r>
    <x v="1"/>
    <x v="0"/>
    <x v="0"/>
    <x v="109"/>
    <x v="15"/>
    <n v="13021"/>
    <x v="3"/>
    <x v="1"/>
    <s v="Envelopes"/>
    <x v="3100"/>
    <n v="1"/>
    <x v="0"/>
    <n v="127746"/>
  </r>
  <r>
    <x v="1"/>
    <x v="1"/>
    <x v="0"/>
    <x v="46"/>
    <x v="13"/>
    <n v="19711"/>
    <x v="3"/>
    <x v="1"/>
    <s v="Storage"/>
    <x v="2649"/>
    <n v="3"/>
    <x v="0"/>
    <n v="1209468"/>
  </r>
  <r>
    <x v="0"/>
    <x v="0"/>
    <x v="0"/>
    <x v="20"/>
    <x v="15"/>
    <n v="10024"/>
    <x v="3"/>
    <x v="1"/>
    <s v="Storage"/>
    <x v="884"/>
    <n v="3"/>
    <x v="0"/>
    <n v="98901"/>
  </r>
  <r>
    <x v="3"/>
    <x v="0"/>
    <x v="0"/>
    <x v="56"/>
    <x v="1"/>
    <n v="92374"/>
    <x v="1"/>
    <x v="1"/>
    <s v="Storage"/>
    <x v="483"/>
    <n v="3"/>
    <x v="0"/>
    <n v="138915"/>
  </r>
  <r>
    <x v="3"/>
    <x v="0"/>
    <x v="0"/>
    <x v="56"/>
    <x v="1"/>
    <n v="92374"/>
    <x v="1"/>
    <x v="1"/>
    <s v="Labels"/>
    <x v="1442"/>
    <n v="3"/>
    <x v="0"/>
    <n v="36018"/>
  </r>
  <r>
    <x v="3"/>
    <x v="0"/>
    <x v="0"/>
    <x v="56"/>
    <x v="1"/>
    <n v="92374"/>
    <x v="1"/>
    <x v="1"/>
    <s v="Art"/>
    <x v="685"/>
    <n v="5"/>
    <x v="0"/>
    <n v="13452"/>
  </r>
  <r>
    <x v="3"/>
    <x v="0"/>
    <x v="0"/>
    <x v="56"/>
    <x v="1"/>
    <n v="92374"/>
    <x v="1"/>
    <x v="1"/>
    <s v="Paper"/>
    <x v="2562"/>
    <n v="5"/>
    <x v="0"/>
    <n v="13455"/>
  </r>
  <r>
    <x v="1"/>
    <x v="0"/>
    <x v="0"/>
    <x v="43"/>
    <x v="12"/>
    <n v="48066"/>
    <x v="2"/>
    <x v="1"/>
    <s v="Envelopes"/>
    <x v="1835"/>
    <n v="2"/>
    <x v="0"/>
    <n v="82156"/>
  </r>
  <r>
    <x v="0"/>
    <x v="1"/>
    <x v="0"/>
    <x v="1"/>
    <x v="1"/>
    <n v="90049"/>
    <x v="1"/>
    <x v="1"/>
    <s v="Paper"/>
    <x v="1175"/>
    <n v="3"/>
    <x v="0"/>
    <n v="364044"/>
  </r>
  <r>
    <x v="1"/>
    <x v="1"/>
    <x v="0"/>
    <x v="20"/>
    <x v="15"/>
    <n v="10011"/>
    <x v="3"/>
    <x v="1"/>
    <s v="Art"/>
    <x v="3359"/>
    <n v="5"/>
    <x v="0"/>
    <n v="42"/>
  </r>
  <r>
    <x v="3"/>
    <x v="0"/>
    <x v="0"/>
    <x v="66"/>
    <x v="12"/>
    <n v="48205"/>
    <x v="2"/>
    <x v="0"/>
    <s v="Chairs"/>
    <x v="3476"/>
    <n v="7"/>
    <x v="0"/>
    <n v="1345302"/>
  </r>
  <r>
    <x v="1"/>
    <x v="2"/>
    <x v="0"/>
    <x v="66"/>
    <x v="12"/>
    <n v="48234"/>
    <x v="2"/>
    <x v="0"/>
    <s v="Bookcases"/>
    <x v="3398"/>
    <n v="3"/>
    <x v="0"/>
    <n v="574938"/>
  </r>
  <r>
    <x v="0"/>
    <x v="2"/>
    <x v="0"/>
    <x v="24"/>
    <x v="25"/>
    <n v="65807"/>
    <x v="2"/>
    <x v="1"/>
    <s v="Appliances"/>
    <x v="1794"/>
    <n v="7"/>
    <x v="0"/>
    <n v="1979208"/>
  </r>
  <r>
    <x v="0"/>
    <x v="2"/>
    <x v="0"/>
    <x v="24"/>
    <x v="25"/>
    <n v="65807"/>
    <x v="2"/>
    <x v="2"/>
    <s v="Phones"/>
    <x v="1128"/>
    <n v="5"/>
    <x v="0"/>
    <n v="2299"/>
  </r>
  <r>
    <x v="0"/>
    <x v="2"/>
    <x v="0"/>
    <x v="24"/>
    <x v="25"/>
    <n v="65807"/>
    <x v="2"/>
    <x v="1"/>
    <s v="Binders"/>
    <x v="3477"/>
    <n v="7"/>
    <x v="0"/>
    <n v="207312"/>
  </r>
  <r>
    <x v="0"/>
    <x v="0"/>
    <x v="0"/>
    <x v="1"/>
    <x v="1"/>
    <n v="90036"/>
    <x v="1"/>
    <x v="1"/>
    <s v="Paper"/>
    <x v="1617"/>
    <n v="3"/>
    <x v="0"/>
    <n v="798912"/>
  </r>
  <r>
    <x v="1"/>
    <x v="0"/>
    <x v="0"/>
    <x v="20"/>
    <x v="15"/>
    <n v="10011"/>
    <x v="3"/>
    <x v="1"/>
    <s v="Binders"/>
    <x v="1729"/>
    <n v="5"/>
    <x v="2"/>
    <n v="12796"/>
  </r>
  <r>
    <x v="1"/>
    <x v="0"/>
    <x v="0"/>
    <x v="20"/>
    <x v="15"/>
    <n v="10011"/>
    <x v="3"/>
    <x v="1"/>
    <s v="Binders"/>
    <x v="3478"/>
    <n v="6"/>
    <x v="2"/>
    <n v="604968"/>
  </r>
  <r>
    <x v="1"/>
    <x v="0"/>
    <x v="0"/>
    <x v="20"/>
    <x v="15"/>
    <n v="10011"/>
    <x v="3"/>
    <x v="0"/>
    <s v="Bookcases"/>
    <x v="3479"/>
    <n v="2"/>
    <x v="2"/>
    <n v="-44196"/>
  </r>
  <r>
    <x v="1"/>
    <x v="2"/>
    <x v="0"/>
    <x v="8"/>
    <x v="1"/>
    <n v="94109"/>
    <x v="1"/>
    <x v="1"/>
    <s v="Paper"/>
    <x v="2486"/>
    <n v="2"/>
    <x v="0"/>
    <n v="401702"/>
  </r>
  <r>
    <x v="0"/>
    <x v="0"/>
    <x v="0"/>
    <x v="201"/>
    <x v="1"/>
    <n v="93727"/>
    <x v="1"/>
    <x v="1"/>
    <s v="Binders"/>
    <x v="879"/>
    <n v="2"/>
    <x v="2"/>
    <n v="51184"/>
  </r>
  <r>
    <x v="0"/>
    <x v="0"/>
    <x v="0"/>
    <x v="201"/>
    <x v="1"/>
    <n v="93727"/>
    <x v="1"/>
    <x v="0"/>
    <s v="Tables"/>
    <x v="921"/>
    <n v="5"/>
    <x v="2"/>
    <n v="87145"/>
  </r>
  <r>
    <x v="0"/>
    <x v="0"/>
    <x v="0"/>
    <x v="201"/>
    <x v="1"/>
    <n v="93727"/>
    <x v="1"/>
    <x v="0"/>
    <s v="Furnishings"/>
    <x v="3480"/>
    <n v="1"/>
    <x v="0"/>
    <n v="126813"/>
  </r>
  <r>
    <x v="0"/>
    <x v="0"/>
    <x v="0"/>
    <x v="201"/>
    <x v="1"/>
    <n v="93727"/>
    <x v="1"/>
    <x v="1"/>
    <s v="Binders"/>
    <x v="3481"/>
    <n v="7"/>
    <x v="2"/>
    <n v="92799"/>
  </r>
  <r>
    <x v="1"/>
    <x v="1"/>
    <x v="0"/>
    <x v="379"/>
    <x v="36"/>
    <n v="71854"/>
    <x v="0"/>
    <x v="0"/>
    <s v="Chairs"/>
    <x v="3482"/>
    <n v="6"/>
    <x v="0"/>
    <n v="1452816"/>
  </r>
  <r>
    <x v="2"/>
    <x v="0"/>
    <x v="0"/>
    <x v="8"/>
    <x v="1"/>
    <n v="94110"/>
    <x v="1"/>
    <x v="0"/>
    <s v="Tables"/>
    <x v="3483"/>
    <n v="1"/>
    <x v="2"/>
    <n v="26251"/>
  </r>
  <r>
    <x v="2"/>
    <x v="1"/>
    <x v="0"/>
    <x v="245"/>
    <x v="14"/>
    <n v="46203"/>
    <x v="2"/>
    <x v="1"/>
    <s v="Appliances"/>
    <x v="3484"/>
    <n v="3"/>
    <x v="0"/>
    <n v="159384"/>
  </r>
  <r>
    <x v="1"/>
    <x v="0"/>
    <x v="0"/>
    <x v="29"/>
    <x v="39"/>
    <n v="21044"/>
    <x v="3"/>
    <x v="0"/>
    <s v="Furnishings"/>
    <x v="3485"/>
    <n v="3"/>
    <x v="0"/>
    <n v="509082"/>
  </r>
  <r>
    <x v="1"/>
    <x v="0"/>
    <x v="0"/>
    <x v="29"/>
    <x v="39"/>
    <n v="21044"/>
    <x v="3"/>
    <x v="0"/>
    <s v="Bookcases"/>
    <x v="1014"/>
    <n v="3"/>
    <x v="0"/>
    <n v="36294"/>
  </r>
  <r>
    <x v="1"/>
    <x v="0"/>
    <x v="0"/>
    <x v="29"/>
    <x v="39"/>
    <n v="21044"/>
    <x v="3"/>
    <x v="2"/>
    <s v="Accessories"/>
    <x v="2634"/>
    <n v="2"/>
    <x v="0"/>
    <n v="263912"/>
  </r>
  <r>
    <x v="1"/>
    <x v="0"/>
    <x v="0"/>
    <x v="49"/>
    <x v="1"/>
    <n v="95123"/>
    <x v="1"/>
    <x v="1"/>
    <s v="Storage"/>
    <x v="726"/>
    <n v="3"/>
    <x v="0"/>
    <n v="66588"/>
  </r>
  <r>
    <x v="1"/>
    <x v="0"/>
    <x v="0"/>
    <x v="49"/>
    <x v="1"/>
    <n v="95123"/>
    <x v="1"/>
    <x v="1"/>
    <s v="Binders"/>
    <x v="3486"/>
    <n v="2"/>
    <x v="2"/>
    <n v="129584"/>
  </r>
  <r>
    <x v="0"/>
    <x v="1"/>
    <x v="0"/>
    <x v="4"/>
    <x v="4"/>
    <n v="98115"/>
    <x v="1"/>
    <x v="1"/>
    <s v="Supplies"/>
    <x v="3487"/>
    <n v="2"/>
    <x v="0"/>
    <n v="36936"/>
  </r>
  <r>
    <x v="1"/>
    <x v="1"/>
    <x v="0"/>
    <x v="238"/>
    <x v="5"/>
    <n v="75007"/>
    <x v="2"/>
    <x v="1"/>
    <s v="Binders"/>
    <x v="611"/>
    <n v="3"/>
    <x v="3"/>
    <n v="-56406"/>
  </r>
  <r>
    <x v="2"/>
    <x v="2"/>
    <x v="0"/>
    <x v="81"/>
    <x v="17"/>
    <n v="22204"/>
    <x v="0"/>
    <x v="1"/>
    <s v="Binders"/>
    <x v="810"/>
    <n v="1"/>
    <x v="0"/>
    <n v="48024"/>
  </r>
  <r>
    <x v="0"/>
    <x v="1"/>
    <x v="0"/>
    <x v="1"/>
    <x v="1"/>
    <n v="90032"/>
    <x v="1"/>
    <x v="0"/>
    <s v="Tables"/>
    <x v="3488"/>
    <n v="2"/>
    <x v="2"/>
    <n v="153522"/>
  </r>
  <r>
    <x v="0"/>
    <x v="1"/>
    <x v="0"/>
    <x v="1"/>
    <x v="1"/>
    <n v="90032"/>
    <x v="1"/>
    <x v="2"/>
    <s v="Phones"/>
    <x v="3489"/>
    <n v="3"/>
    <x v="2"/>
    <n v="333576"/>
  </r>
  <r>
    <x v="0"/>
    <x v="1"/>
    <x v="0"/>
    <x v="1"/>
    <x v="1"/>
    <n v="90032"/>
    <x v="1"/>
    <x v="1"/>
    <s v="Binders"/>
    <x v="1933"/>
    <n v="2"/>
    <x v="2"/>
    <n v="4704"/>
  </r>
  <r>
    <x v="1"/>
    <x v="0"/>
    <x v="0"/>
    <x v="436"/>
    <x v="10"/>
    <n v="60423"/>
    <x v="2"/>
    <x v="1"/>
    <s v="Appliances"/>
    <x v="3490"/>
    <n v="8"/>
    <x v="3"/>
    <n v="-529584"/>
  </r>
  <r>
    <x v="0"/>
    <x v="0"/>
    <x v="0"/>
    <x v="4"/>
    <x v="4"/>
    <n v="98105"/>
    <x v="1"/>
    <x v="2"/>
    <s v="Accessories"/>
    <x v="3491"/>
    <n v="3"/>
    <x v="0"/>
    <n v="10875"/>
  </r>
  <r>
    <x v="1"/>
    <x v="1"/>
    <x v="0"/>
    <x v="10"/>
    <x v="9"/>
    <n v="19143"/>
    <x v="3"/>
    <x v="1"/>
    <s v="Fasteners"/>
    <x v="1018"/>
    <n v="4"/>
    <x v="2"/>
    <n v="40872"/>
  </r>
  <r>
    <x v="1"/>
    <x v="0"/>
    <x v="0"/>
    <x v="38"/>
    <x v="32"/>
    <n v="31907"/>
    <x v="0"/>
    <x v="2"/>
    <s v="Accessories"/>
    <x v="2723"/>
    <n v="5"/>
    <x v="0"/>
    <n v="19996"/>
  </r>
  <r>
    <x v="1"/>
    <x v="0"/>
    <x v="0"/>
    <x v="38"/>
    <x v="32"/>
    <n v="31907"/>
    <x v="0"/>
    <x v="1"/>
    <s v="Paper"/>
    <x v="334"/>
    <n v="4"/>
    <x v="0"/>
    <n v="230864"/>
  </r>
  <r>
    <x v="2"/>
    <x v="0"/>
    <x v="0"/>
    <x v="173"/>
    <x v="17"/>
    <n v="23464"/>
    <x v="0"/>
    <x v="1"/>
    <s v="Appliances"/>
    <x v="3492"/>
    <n v="3"/>
    <x v="0"/>
    <n v="530439"/>
  </r>
  <r>
    <x v="0"/>
    <x v="2"/>
    <x v="0"/>
    <x v="96"/>
    <x v="4"/>
    <n v="98198"/>
    <x v="1"/>
    <x v="1"/>
    <s v="Binders"/>
    <x v="3493"/>
    <n v="2"/>
    <x v="2"/>
    <n v="3364"/>
  </r>
  <r>
    <x v="0"/>
    <x v="1"/>
    <x v="0"/>
    <x v="437"/>
    <x v="9"/>
    <n v="18018"/>
    <x v="3"/>
    <x v="0"/>
    <s v="Chairs"/>
    <x v="2618"/>
    <n v="2"/>
    <x v="4"/>
    <n v="-7098"/>
  </r>
  <r>
    <x v="0"/>
    <x v="1"/>
    <x v="0"/>
    <x v="437"/>
    <x v="9"/>
    <n v="18018"/>
    <x v="3"/>
    <x v="0"/>
    <s v="Furnishings"/>
    <x v="2797"/>
    <n v="2"/>
    <x v="2"/>
    <n v="-54548"/>
  </r>
  <r>
    <x v="1"/>
    <x v="0"/>
    <x v="0"/>
    <x v="268"/>
    <x v="26"/>
    <n v="73120"/>
    <x v="2"/>
    <x v="1"/>
    <s v="Paper"/>
    <x v="232"/>
    <n v="2"/>
    <x v="0"/>
    <n v="4752"/>
  </r>
  <r>
    <x v="1"/>
    <x v="0"/>
    <x v="0"/>
    <x v="277"/>
    <x v="1"/>
    <n v="91730"/>
    <x v="1"/>
    <x v="1"/>
    <s v="Paper"/>
    <x v="772"/>
    <n v="6"/>
    <x v="0"/>
    <n v="186624"/>
  </r>
  <r>
    <x v="2"/>
    <x v="0"/>
    <x v="0"/>
    <x v="1"/>
    <x v="1"/>
    <n v="90032"/>
    <x v="1"/>
    <x v="1"/>
    <s v="Paper"/>
    <x v="2671"/>
    <n v="5"/>
    <x v="0"/>
    <n v="16544"/>
  </r>
  <r>
    <x v="1"/>
    <x v="2"/>
    <x v="0"/>
    <x v="10"/>
    <x v="9"/>
    <n v="19120"/>
    <x v="3"/>
    <x v="1"/>
    <s v="Paper"/>
    <x v="2624"/>
    <n v="3"/>
    <x v="2"/>
    <n v="159348"/>
  </r>
  <r>
    <x v="2"/>
    <x v="2"/>
    <x v="0"/>
    <x v="12"/>
    <x v="5"/>
    <n v="77036"/>
    <x v="2"/>
    <x v="2"/>
    <s v="Phones"/>
    <x v="1992"/>
    <n v="3"/>
    <x v="2"/>
    <n v="147582"/>
  </r>
  <r>
    <x v="2"/>
    <x v="2"/>
    <x v="0"/>
    <x v="12"/>
    <x v="5"/>
    <n v="77036"/>
    <x v="2"/>
    <x v="1"/>
    <s v="Binders"/>
    <x v="2471"/>
    <n v="2"/>
    <x v="3"/>
    <n v="-4818"/>
  </r>
  <r>
    <x v="2"/>
    <x v="2"/>
    <x v="0"/>
    <x v="12"/>
    <x v="5"/>
    <n v="77036"/>
    <x v="2"/>
    <x v="0"/>
    <s v="Tables"/>
    <x v="3494"/>
    <n v="1"/>
    <x v="4"/>
    <n v="-22948"/>
  </r>
  <r>
    <x v="2"/>
    <x v="2"/>
    <x v="0"/>
    <x v="12"/>
    <x v="5"/>
    <n v="77036"/>
    <x v="2"/>
    <x v="2"/>
    <s v="Accessories"/>
    <x v="3495"/>
    <n v="4"/>
    <x v="2"/>
    <n v="-2918"/>
  </r>
  <r>
    <x v="2"/>
    <x v="2"/>
    <x v="0"/>
    <x v="12"/>
    <x v="5"/>
    <n v="77036"/>
    <x v="2"/>
    <x v="1"/>
    <s v="Art"/>
    <x v="3496"/>
    <n v="3"/>
    <x v="2"/>
    <n v="35529"/>
  </r>
  <r>
    <x v="2"/>
    <x v="1"/>
    <x v="0"/>
    <x v="4"/>
    <x v="4"/>
    <n v="98103"/>
    <x v="1"/>
    <x v="1"/>
    <s v="Paper"/>
    <x v="2545"/>
    <n v="2"/>
    <x v="0"/>
    <n v="57624"/>
  </r>
  <r>
    <x v="2"/>
    <x v="1"/>
    <x v="0"/>
    <x v="4"/>
    <x v="4"/>
    <n v="98103"/>
    <x v="1"/>
    <x v="1"/>
    <s v="Paper"/>
    <x v="3497"/>
    <n v="3"/>
    <x v="0"/>
    <n v="822906"/>
  </r>
  <r>
    <x v="2"/>
    <x v="1"/>
    <x v="0"/>
    <x v="4"/>
    <x v="4"/>
    <n v="98103"/>
    <x v="1"/>
    <x v="1"/>
    <s v="Appliances"/>
    <x v="627"/>
    <n v="1"/>
    <x v="0"/>
    <n v="10114"/>
  </r>
  <r>
    <x v="1"/>
    <x v="2"/>
    <x v="0"/>
    <x v="181"/>
    <x v="15"/>
    <n v="10701"/>
    <x v="3"/>
    <x v="2"/>
    <s v="Machines"/>
    <x v="3498"/>
    <n v="4"/>
    <x v="0"/>
    <n v="241224"/>
  </r>
  <r>
    <x v="3"/>
    <x v="0"/>
    <x v="0"/>
    <x v="8"/>
    <x v="1"/>
    <n v="94110"/>
    <x v="1"/>
    <x v="0"/>
    <s v="Furnishings"/>
    <x v="3499"/>
    <n v="4"/>
    <x v="0"/>
    <n v="116496"/>
  </r>
  <r>
    <x v="3"/>
    <x v="0"/>
    <x v="0"/>
    <x v="8"/>
    <x v="1"/>
    <n v="94110"/>
    <x v="1"/>
    <x v="1"/>
    <s v="Appliances"/>
    <x v="827"/>
    <n v="5"/>
    <x v="0"/>
    <n v="113848"/>
  </r>
  <r>
    <x v="3"/>
    <x v="1"/>
    <x v="0"/>
    <x v="1"/>
    <x v="1"/>
    <n v="90008"/>
    <x v="1"/>
    <x v="0"/>
    <s v="Furnishings"/>
    <x v="3114"/>
    <n v="4"/>
    <x v="0"/>
    <n v="80968"/>
  </r>
  <r>
    <x v="3"/>
    <x v="1"/>
    <x v="0"/>
    <x v="1"/>
    <x v="1"/>
    <n v="90008"/>
    <x v="1"/>
    <x v="0"/>
    <s v="Tables"/>
    <x v="3500"/>
    <n v="7"/>
    <x v="2"/>
    <n v="-149877"/>
  </r>
  <r>
    <x v="2"/>
    <x v="2"/>
    <x v="0"/>
    <x v="100"/>
    <x v="2"/>
    <n v="33142"/>
    <x v="0"/>
    <x v="1"/>
    <s v="Binders"/>
    <x v="765"/>
    <n v="4"/>
    <x v="6"/>
    <n v="-26208"/>
  </r>
  <r>
    <x v="0"/>
    <x v="0"/>
    <x v="0"/>
    <x v="140"/>
    <x v="42"/>
    <n v="5408"/>
    <x v="3"/>
    <x v="0"/>
    <s v="Chairs"/>
    <x v="480"/>
    <n v="3"/>
    <x v="0"/>
    <n v="1788"/>
  </r>
  <r>
    <x v="1"/>
    <x v="1"/>
    <x v="0"/>
    <x v="115"/>
    <x v="36"/>
    <n v="72701"/>
    <x v="0"/>
    <x v="2"/>
    <s v="Accessories"/>
    <x v="3501"/>
    <n v="4"/>
    <x v="0"/>
    <n v="70312"/>
  </r>
  <r>
    <x v="1"/>
    <x v="1"/>
    <x v="0"/>
    <x v="115"/>
    <x v="36"/>
    <n v="72701"/>
    <x v="0"/>
    <x v="2"/>
    <s v="Accessories"/>
    <x v="894"/>
    <n v="5"/>
    <x v="0"/>
    <n v="85025"/>
  </r>
  <r>
    <x v="1"/>
    <x v="2"/>
    <x v="0"/>
    <x v="372"/>
    <x v="5"/>
    <n v="79762"/>
    <x v="2"/>
    <x v="0"/>
    <s v="Chairs"/>
    <x v="3502"/>
    <n v="6"/>
    <x v="4"/>
    <n v="-97176"/>
  </r>
  <r>
    <x v="1"/>
    <x v="0"/>
    <x v="0"/>
    <x v="173"/>
    <x v="17"/>
    <n v="23464"/>
    <x v="0"/>
    <x v="1"/>
    <s v="Paper"/>
    <x v="151"/>
    <n v="4"/>
    <x v="0"/>
    <n v="485392"/>
  </r>
  <r>
    <x v="1"/>
    <x v="0"/>
    <x v="0"/>
    <x v="158"/>
    <x v="6"/>
    <n v="53209"/>
    <x v="2"/>
    <x v="2"/>
    <s v="Accessories"/>
    <x v="796"/>
    <n v="1"/>
    <x v="0"/>
    <n v="18872"/>
  </r>
  <r>
    <x v="1"/>
    <x v="0"/>
    <x v="0"/>
    <x v="66"/>
    <x v="12"/>
    <n v="48234"/>
    <x v="2"/>
    <x v="1"/>
    <s v="Storage"/>
    <x v="1976"/>
    <n v="2"/>
    <x v="0"/>
    <n v="222352"/>
  </r>
  <r>
    <x v="1"/>
    <x v="1"/>
    <x v="0"/>
    <x v="30"/>
    <x v="11"/>
    <n v="55901"/>
    <x v="2"/>
    <x v="0"/>
    <s v="Furnishings"/>
    <x v="51"/>
    <n v="2"/>
    <x v="0"/>
    <n v="29568"/>
  </r>
  <r>
    <x v="1"/>
    <x v="1"/>
    <x v="0"/>
    <x v="30"/>
    <x v="11"/>
    <n v="55901"/>
    <x v="2"/>
    <x v="1"/>
    <s v="Paper"/>
    <x v="642"/>
    <n v="3"/>
    <x v="0"/>
    <n v="173148"/>
  </r>
  <r>
    <x v="1"/>
    <x v="1"/>
    <x v="0"/>
    <x v="4"/>
    <x v="4"/>
    <n v="98105"/>
    <x v="1"/>
    <x v="1"/>
    <s v="Storage"/>
    <x v="3149"/>
    <n v="3"/>
    <x v="0"/>
    <n v="0"/>
  </r>
  <r>
    <x v="1"/>
    <x v="1"/>
    <x v="0"/>
    <x v="4"/>
    <x v="4"/>
    <n v="98105"/>
    <x v="1"/>
    <x v="1"/>
    <s v="Labels"/>
    <x v="1761"/>
    <n v="3"/>
    <x v="0"/>
    <n v="222"/>
  </r>
  <r>
    <x v="2"/>
    <x v="0"/>
    <x v="0"/>
    <x v="103"/>
    <x v="22"/>
    <n v="80027"/>
    <x v="1"/>
    <x v="1"/>
    <s v="Envelopes"/>
    <x v="3089"/>
    <n v="9"/>
    <x v="2"/>
    <n v="7434"/>
  </r>
  <r>
    <x v="2"/>
    <x v="0"/>
    <x v="0"/>
    <x v="103"/>
    <x v="22"/>
    <n v="80027"/>
    <x v="1"/>
    <x v="1"/>
    <s v="Binders"/>
    <x v="1206"/>
    <n v="8"/>
    <x v="6"/>
    <n v="-73232"/>
  </r>
  <r>
    <x v="2"/>
    <x v="0"/>
    <x v="0"/>
    <x v="103"/>
    <x v="22"/>
    <n v="80027"/>
    <x v="1"/>
    <x v="0"/>
    <s v="Bookcases"/>
    <x v="433"/>
    <n v="3"/>
    <x v="6"/>
    <n v="-1529847"/>
  </r>
  <r>
    <x v="1"/>
    <x v="2"/>
    <x v="0"/>
    <x v="8"/>
    <x v="1"/>
    <n v="94122"/>
    <x v="1"/>
    <x v="1"/>
    <s v="Paper"/>
    <x v="2712"/>
    <n v="4"/>
    <x v="0"/>
    <n v="803404"/>
  </r>
  <r>
    <x v="1"/>
    <x v="0"/>
    <x v="0"/>
    <x v="12"/>
    <x v="5"/>
    <n v="77036"/>
    <x v="2"/>
    <x v="1"/>
    <s v="Paper"/>
    <x v="3503"/>
    <n v="2"/>
    <x v="2"/>
    <n v="62664"/>
  </r>
  <r>
    <x v="1"/>
    <x v="0"/>
    <x v="0"/>
    <x v="12"/>
    <x v="5"/>
    <n v="77036"/>
    <x v="2"/>
    <x v="0"/>
    <s v="Chairs"/>
    <x v="3504"/>
    <n v="5"/>
    <x v="4"/>
    <n v="-1381"/>
  </r>
  <r>
    <x v="1"/>
    <x v="0"/>
    <x v="0"/>
    <x v="12"/>
    <x v="5"/>
    <n v="77036"/>
    <x v="2"/>
    <x v="1"/>
    <s v="Paper"/>
    <x v="3505"/>
    <n v="6"/>
    <x v="2"/>
    <n v="614628"/>
  </r>
  <r>
    <x v="2"/>
    <x v="0"/>
    <x v="0"/>
    <x v="100"/>
    <x v="2"/>
    <n v="33180"/>
    <x v="0"/>
    <x v="1"/>
    <s v="Storage"/>
    <x v="3506"/>
    <n v="1"/>
    <x v="2"/>
    <n v="3348"/>
  </r>
  <r>
    <x v="1"/>
    <x v="0"/>
    <x v="0"/>
    <x v="64"/>
    <x v="24"/>
    <n v="44256"/>
    <x v="3"/>
    <x v="0"/>
    <s v="Tables"/>
    <x v="1420"/>
    <n v="1"/>
    <x v="10"/>
    <n v="-154764"/>
  </r>
  <r>
    <x v="1"/>
    <x v="1"/>
    <x v="0"/>
    <x v="43"/>
    <x v="11"/>
    <n v="55113"/>
    <x v="2"/>
    <x v="1"/>
    <s v="Labels"/>
    <x v="1277"/>
    <n v="8"/>
    <x v="0"/>
    <n v="23184"/>
  </r>
  <r>
    <x v="1"/>
    <x v="0"/>
    <x v="0"/>
    <x v="12"/>
    <x v="5"/>
    <n v="77041"/>
    <x v="2"/>
    <x v="1"/>
    <s v="Paper"/>
    <x v="2678"/>
    <n v="2"/>
    <x v="2"/>
    <n v="324684"/>
  </r>
  <r>
    <x v="1"/>
    <x v="0"/>
    <x v="0"/>
    <x v="181"/>
    <x v="15"/>
    <n v="10701"/>
    <x v="3"/>
    <x v="0"/>
    <s v="Furnishings"/>
    <x v="3507"/>
    <n v="1"/>
    <x v="0"/>
    <n v="40203"/>
  </r>
  <r>
    <x v="1"/>
    <x v="0"/>
    <x v="0"/>
    <x v="181"/>
    <x v="15"/>
    <n v="10701"/>
    <x v="3"/>
    <x v="2"/>
    <s v="Phones"/>
    <x v="803"/>
    <n v="8"/>
    <x v="0"/>
    <n v="13598"/>
  </r>
  <r>
    <x v="2"/>
    <x v="1"/>
    <x v="0"/>
    <x v="70"/>
    <x v="1"/>
    <n v="92037"/>
    <x v="1"/>
    <x v="1"/>
    <s v="Envelopes"/>
    <x v="3508"/>
    <n v="2"/>
    <x v="0"/>
    <n v="19176"/>
  </r>
  <r>
    <x v="2"/>
    <x v="1"/>
    <x v="0"/>
    <x v="70"/>
    <x v="1"/>
    <n v="92037"/>
    <x v="1"/>
    <x v="1"/>
    <s v="Labels"/>
    <x v="1329"/>
    <n v="3"/>
    <x v="0"/>
    <n v="8694"/>
  </r>
  <r>
    <x v="1"/>
    <x v="1"/>
    <x v="0"/>
    <x v="24"/>
    <x v="17"/>
    <n v="22153"/>
    <x v="0"/>
    <x v="0"/>
    <s v="Tables"/>
    <x v="3509"/>
    <n v="10"/>
    <x v="0"/>
    <n v="386835"/>
  </r>
  <r>
    <x v="1"/>
    <x v="1"/>
    <x v="0"/>
    <x v="24"/>
    <x v="17"/>
    <n v="22153"/>
    <x v="0"/>
    <x v="2"/>
    <s v="Accessories"/>
    <x v="910"/>
    <n v="6"/>
    <x v="0"/>
    <n v="653301"/>
  </r>
  <r>
    <x v="1"/>
    <x v="1"/>
    <x v="0"/>
    <x v="24"/>
    <x v="17"/>
    <n v="22153"/>
    <x v="0"/>
    <x v="1"/>
    <s v="Labels"/>
    <x v="3510"/>
    <n v="6"/>
    <x v="0"/>
    <n v="29808"/>
  </r>
  <r>
    <x v="1"/>
    <x v="0"/>
    <x v="0"/>
    <x v="27"/>
    <x v="10"/>
    <n v="62521"/>
    <x v="2"/>
    <x v="0"/>
    <s v="Chairs"/>
    <x v="3511"/>
    <n v="2"/>
    <x v="4"/>
    <n v="-10656"/>
  </r>
  <r>
    <x v="2"/>
    <x v="2"/>
    <x v="0"/>
    <x v="164"/>
    <x v="5"/>
    <n v="75043"/>
    <x v="2"/>
    <x v="0"/>
    <s v="Furnishings"/>
    <x v="1056"/>
    <n v="2"/>
    <x v="7"/>
    <n v="-7476"/>
  </r>
  <r>
    <x v="1"/>
    <x v="1"/>
    <x v="0"/>
    <x v="147"/>
    <x v="15"/>
    <n v="11572"/>
    <x v="3"/>
    <x v="0"/>
    <s v="Furnishings"/>
    <x v="3512"/>
    <n v="5"/>
    <x v="0"/>
    <n v="28959"/>
  </r>
  <r>
    <x v="1"/>
    <x v="1"/>
    <x v="0"/>
    <x v="147"/>
    <x v="15"/>
    <n v="11572"/>
    <x v="3"/>
    <x v="1"/>
    <s v="Storage"/>
    <x v="667"/>
    <n v="3"/>
    <x v="0"/>
    <n v="800199"/>
  </r>
  <r>
    <x v="1"/>
    <x v="1"/>
    <x v="0"/>
    <x v="147"/>
    <x v="15"/>
    <n v="11572"/>
    <x v="3"/>
    <x v="2"/>
    <s v="Phones"/>
    <x v="368"/>
    <n v="2"/>
    <x v="0"/>
    <n v="1999"/>
  </r>
  <r>
    <x v="2"/>
    <x v="0"/>
    <x v="0"/>
    <x v="12"/>
    <x v="5"/>
    <n v="77095"/>
    <x v="2"/>
    <x v="0"/>
    <s v="Chairs"/>
    <x v="3513"/>
    <n v="3"/>
    <x v="4"/>
    <n v="-463998"/>
  </r>
  <r>
    <x v="2"/>
    <x v="0"/>
    <x v="0"/>
    <x v="12"/>
    <x v="5"/>
    <n v="77095"/>
    <x v="2"/>
    <x v="1"/>
    <s v="Art"/>
    <x v="3514"/>
    <n v="5"/>
    <x v="2"/>
    <n v="3912"/>
  </r>
  <r>
    <x v="2"/>
    <x v="0"/>
    <x v="0"/>
    <x v="12"/>
    <x v="5"/>
    <n v="77095"/>
    <x v="2"/>
    <x v="1"/>
    <s v="Binders"/>
    <x v="3515"/>
    <n v="6"/>
    <x v="3"/>
    <n v="-2287782"/>
  </r>
  <r>
    <x v="1"/>
    <x v="2"/>
    <x v="0"/>
    <x v="202"/>
    <x v="3"/>
    <n v="27834"/>
    <x v="0"/>
    <x v="1"/>
    <s v="Labels"/>
    <x v="2028"/>
    <n v="4"/>
    <x v="2"/>
    <n v="33408"/>
  </r>
  <r>
    <x v="1"/>
    <x v="2"/>
    <x v="0"/>
    <x v="202"/>
    <x v="3"/>
    <n v="27834"/>
    <x v="0"/>
    <x v="1"/>
    <s v="Supplies"/>
    <x v="3516"/>
    <n v="2"/>
    <x v="2"/>
    <n v="3506"/>
  </r>
  <r>
    <x v="1"/>
    <x v="1"/>
    <x v="0"/>
    <x v="8"/>
    <x v="1"/>
    <n v="94110"/>
    <x v="1"/>
    <x v="0"/>
    <s v="Furnishings"/>
    <x v="634"/>
    <n v="2"/>
    <x v="0"/>
    <n v="214368"/>
  </r>
  <r>
    <x v="1"/>
    <x v="1"/>
    <x v="0"/>
    <x v="8"/>
    <x v="1"/>
    <n v="94110"/>
    <x v="1"/>
    <x v="1"/>
    <s v="Envelopes"/>
    <x v="2334"/>
    <n v="4"/>
    <x v="0"/>
    <n v="149744"/>
  </r>
  <r>
    <x v="1"/>
    <x v="0"/>
    <x v="0"/>
    <x v="247"/>
    <x v="3"/>
    <n v="27405"/>
    <x v="0"/>
    <x v="0"/>
    <s v="Chairs"/>
    <x v="3517"/>
    <n v="9"/>
    <x v="2"/>
    <n v="11691"/>
  </r>
  <r>
    <x v="2"/>
    <x v="2"/>
    <x v="0"/>
    <x v="289"/>
    <x v="18"/>
    <n v="37918"/>
    <x v="0"/>
    <x v="0"/>
    <s v="Furnishings"/>
    <x v="906"/>
    <n v="2"/>
    <x v="2"/>
    <n v="13284"/>
  </r>
  <r>
    <x v="2"/>
    <x v="2"/>
    <x v="0"/>
    <x v="289"/>
    <x v="18"/>
    <n v="37918"/>
    <x v="0"/>
    <x v="0"/>
    <s v="Furnishings"/>
    <x v="3518"/>
    <n v="1"/>
    <x v="2"/>
    <n v="15691"/>
  </r>
  <r>
    <x v="2"/>
    <x v="2"/>
    <x v="0"/>
    <x v="289"/>
    <x v="18"/>
    <n v="37918"/>
    <x v="0"/>
    <x v="1"/>
    <s v="Paper"/>
    <x v="552"/>
    <n v="4"/>
    <x v="2"/>
    <n v="72576"/>
  </r>
  <r>
    <x v="2"/>
    <x v="2"/>
    <x v="0"/>
    <x v="289"/>
    <x v="18"/>
    <n v="37918"/>
    <x v="0"/>
    <x v="1"/>
    <s v="Binders"/>
    <x v="3082"/>
    <n v="3"/>
    <x v="6"/>
    <n v="-21888"/>
  </r>
  <r>
    <x v="2"/>
    <x v="2"/>
    <x v="0"/>
    <x v="289"/>
    <x v="18"/>
    <n v="37918"/>
    <x v="0"/>
    <x v="0"/>
    <s v="Tables"/>
    <x v="3519"/>
    <n v="7"/>
    <x v="10"/>
    <n v="-10027836"/>
  </r>
  <r>
    <x v="2"/>
    <x v="2"/>
    <x v="0"/>
    <x v="289"/>
    <x v="18"/>
    <n v="37918"/>
    <x v="0"/>
    <x v="1"/>
    <s v="Binders"/>
    <x v="3520"/>
    <n v="4"/>
    <x v="6"/>
    <n v="-262476"/>
  </r>
  <r>
    <x v="2"/>
    <x v="2"/>
    <x v="0"/>
    <x v="289"/>
    <x v="18"/>
    <n v="37918"/>
    <x v="0"/>
    <x v="0"/>
    <s v="Furnishings"/>
    <x v="2261"/>
    <n v="2"/>
    <x v="2"/>
    <n v="5928"/>
  </r>
  <r>
    <x v="0"/>
    <x v="0"/>
    <x v="0"/>
    <x v="438"/>
    <x v="8"/>
    <n v="68801"/>
    <x v="2"/>
    <x v="1"/>
    <s v="Paper"/>
    <x v="3521"/>
    <n v="2"/>
    <x v="0"/>
    <n v="798"/>
  </r>
  <r>
    <x v="1"/>
    <x v="0"/>
    <x v="0"/>
    <x v="80"/>
    <x v="1"/>
    <n v="90712"/>
    <x v="1"/>
    <x v="1"/>
    <s v="Art"/>
    <x v="2741"/>
    <n v="5"/>
    <x v="0"/>
    <n v="6253"/>
  </r>
  <r>
    <x v="1"/>
    <x v="0"/>
    <x v="0"/>
    <x v="80"/>
    <x v="1"/>
    <n v="90712"/>
    <x v="1"/>
    <x v="0"/>
    <s v="Furnishings"/>
    <x v="3334"/>
    <n v="6"/>
    <x v="0"/>
    <n v="90288"/>
  </r>
  <r>
    <x v="1"/>
    <x v="1"/>
    <x v="0"/>
    <x v="104"/>
    <x v="31"/>
    <n v="1841"/>
    <x v="3"/>
    <x v="1"/>
    <s v="Art"/>
    <x v="3522"/>
    <n v="2"/>
    <x v="0"/>
    <n v="2004"/>
  </r>
  <r>
    <x v="0"/>
    <x v="0"/>
    <x v="0"/>
    <x v="1"/>
    <x v="1"/>
    <n v="90049"/>
    <x v="1"/>
    <x v="1"/>
    <s v="Paper"/>
    <x v="532"/>
    <n v="3"/>
    <x v="0"/>
    <n v="93312"/>
  </r>
  <r>
    <x v="1"/>
    <x v="0"/>
    <x v="0"/>
    <x v="12"/>
    <x v="5"/>
    <n v="77036"/>
    <x v="2"/>
    <x v="2"/>
    <s v="Phones"/>
    <x v="1024"/>
    <n v="2"/>
    <x v="2"/>
    <n v="2394"/>
  </r>
  <r>
    <x v="0"/>
    <x v="0"/>
    <x v="0"/>
    <x v="20"/>
    <x v="15"/>
    <n v="10035"/>
    <x v="3"/>
    <x v="1"/>
    <s v="Binders"/>
    <x v="2797"/>
    <n v="2"/>
    <x v="2"/>
    <n v="117488"/>
  </r>
  <r>
    <x v="1"/>
    <x v="0"/>
    <x v="0"/>
    <x v="20"/>
    <x v="15"/>
    <n v="10011"/>
    <x v="3"/>
    <x v="0"/>
    <s v="Furnishings"/>
    <x v="3523"/>
    <n v="1"/>
    <x v="0"/>
    <n v="249366"/>
  </r>
  <r>
    <x v="1"/>
    <x v="0"/>
    <x v="0"/>
    <x v="20"/>
    <x v="15"/>
    <n v="10011"/>
    <x v="3"/>
    <x v="1"/>
    <s v="Binders"/>
    <x v="3524"/>
    <n v="5"/>
    <x v="2"/>
    <n v="204525"/>
  </r>
  <r>
    <x v="1"/>
    <x v="0"/>
    <x v="0"/>
    <x v="20"/>
    <x v="15"/>
    <n v="10011"/>
    <x v="3"/>
    <x v="1"/>
    <s v="Supplies"/>
    <x v="20"/>
    <n v="4"/>
    <x v="0"/>
    <n v="65888"/>
  </r>
  <r>
    <x v="1"/>
    <x v="0"/>
    <x v="0"/>
    <x v="46"/>
    <x v="13"/>
    <n v="19711"/>
    <x v="3"/>
    <x v="0"/>
    <s v="Furnishings"/>
    <x v="3525"/>
    <n v="4"/>
    <x v="0"/>
    <n v="40584"/>
  </r>
  <r>
    <x v="1"/>
    <x v="0"/>
    <x v="0"/>
    <x v="46"/>
    <x v="13"/>
    <n v="19711"/>
    <x v="3"/>
    <x v="1"/>
    <s v="Paper"/>
    <x v="1634"/>
    <n v="3"/>
    <x v="0"/>
    <n v="84966"/>
  </r>
  <r>
    <x v="1"/>
    <x v="0"/>
    <x v="0"/>
    <x v="46"/>
    <x v="13"/>
    <n v="19711"/>
    <x v="3"/>
    <x v="1"/>
    <s v="Paper"/>
    <x v="1558"/>
    <n v="1"/>
    <x v="0"/>
    <n v="15548"/>
  </r>
  <r>
    <x v="1"/>
    <x v="1"/>
    <x v="0"/>
    <x v="4"/>
    <x v="4"/>
    <n v="98105"/>
    <x v="1"/>
    <x v="1"/>
    <s v="Binders"/>
    <x v="766"/>
    <n v="4"/>
    <x v="2"/>
    <n v="87672"/>
  </r>
  <r>
    <x v="1"/>
    <x v="1"/>
    <x v="0"/>
    <x v="48"/>
    <x v="16"/>
    <n v="85254"/>
    <x v="1"/>
    <x v="1"/>
    <s v="Paper"/>
    <x v="3526"/>
    <n v="7"/>
    <x v="2"/>
    <n v="1115688"/>
  </r>
  <r>
    <x v="0"/>
    <x v="0"/>
    <x v="0"/>
    <x v="147"/>
    <x v="15"/>
    <n v="11572"/>
    <x v="3"/>
    <x v="1"/>
    <s v="Storage"/>
    <x v="1594"/>
    <n v="5"/>
    <x v="0"/>
    <n v="4891"/>
  </r>
  <r>
    <x v="0"/>
    <x v="0"/>
    <x v="0"/>
    <x v="147"/>
    <x v="15"/>
    <n v="11572"/>
    <x v="3"/>
    <x v="1"/>
    <s v="Envelopes"/>
    <x v="3527"/>
    <n v="6"/>
    <x v="0"/>
    <n v="57528"/>
  </r>
  <r>
    <x v="0"/>
    <x v="0"/>
    <x v="0"/>
    <x v="147"/>
    <x v="15"/>
    <n v="11572"/>
    <x v="3"/>
    <x v="2"/>
    <s v="Accessories"/>
    <x v="62"/>
    <n v="2"/>
    <x v="0"/>
    <n v="60114"/>
  </r>
  <r>
    <x v="0"/>
    <x v="0"/>
    <x v="0"/>
    <x v="147"/>
    <x v="15"/>
    <n v="11572"/>
    <x v="3"/>
    <x v="2"/>
    <s v="Accessories"/>
    <x v="3528"/>
    <n v="5"/>
    <x v="0"/>
    <n v="53997"/>
  </r>
  <r>
    <x v="1"/>
    <x v="1"/>
    <x v="0"/>
    <x v="61"/>
    <x v="5"/>
    <n v="75220"/>
    <x v="2"/>
    <x v="1"/>
    <s v="Envelopes"/>
    <x v="3529"/>
    <n v="1"/>
    <x v="2"/>
    <n v="5508"/>
  </r>
  <r>
    <x v="1"/>
    <x v="1"/>
    <x v="0"/>
    <x v="61"/>
    <x v="5"/>
    <n v="75220"/>
    <x v="2"/>
    <x v="2"/>
    <s v="Phones"/>
    <x v="3530"/>
    <n v="5"/>
    <x v="2"/>
    <n v="167475"/>
  </r>
  <r>
    <x v="0"/>
    <x v="0"/>
    <x v="0"/>
    <x v="30"/>
    <x v="15"/>
    <n v="14609"/>
    <x v="3"/>
    <x v="2"/>
    <s v="Accessories"/>
    <x v="3531"/>
    <n v="1"/>
    <x v="0"/>
    <n v="22365"/>
  </r>
  <r>
    <x v="0"/>
    <x v="0"/>
    <x v="0"/>
    <x v="1"/>
    <x v="1"/>
    <n v="90045"/>
    <x v="1"/>
    <x v="1"/>
    <s v="Storage"/>
    <x v="264"/>
    <n v="4"/>
    <x v="0"/>
    <n v="2104936"/>
  </r>
  <r>
    <x v="0"/>
    <x v="0"/>
    <x v="0"/>
    <x v="1"/>
    <x v="1"/>
    <n v="90045"/>
    <x v="1"/>
    <x v="1"/>
    <s v="Binders"/>
    <x v="2802"/>
    <n v="3"/>
    <x v="2"/>
    <n v="39498"/>
  </r>
  <r>
    <x v="0"/>
    <x v="0"/>
    <x v="0"/>
    <x v="1"/>
    <x v="1"/>
    <n v="90045"/>
    <x v="1"/>
    <x v="1"/>
    <s v="Binders"/>
    <x v="1056"/>
    <n v="2"/>
    <x v="2"/>
    <n v="28836"/>
  </r>
  <r>
    <x v="1"/>
    <x v="1"/>
    <x v="0"/>
    <x v="439"/>
    <x v="11"/>
    <n v="55125"/>
    <x v="2"/>
    <x v="1"/>
    <s v="Binders"/>
    <x v="3532"/>
    <n v="3"/>
    <x v="0"/>
    <n v="155232"/>
  </r>
  <r>
    <x v="1"/>
    <x v="1"/>
    <x v="0"/>
    <x v="439"/>
    <x v="11"/>
    <n v="55125"/>
    <x v="2"/>
    <x v="1"/>
    <s v="Paper"/>
    <x v="1693"/>
    <n v="5"/>
    <x v="0"/>
    <n v="1995"/>
  </r>
  <r>
    <x v="1"/>
    <x v="0"/>
    <x v="0"/>
    <x v="111"/>
    <x v="10"/>
    <n v="60068"/>
    <x v="2"/>
    <x v="1"/>
    <s v="Paper"/>
    <x v="3533"/>
    <n v="9"/>
    <x v="2"/>
    <n v="485514"/>
  </r>
  <r>
    <x v="1"/>
    <x v="1"/>
    <x v="0"/>
    <x v="61"/>
    <x v="5"/>
    <n v="75217"/>
    <x v="2"/>
    <x v="1"/>
    <s v="Paper"/>
    <x v="1395"/>
    <n v="4"/>
    <x v="2"/>
    <n v="15196"/>
  </r>
  <r>
    <x v="1"/>
    <x v="1"/>
    <x v="0"/>
    <x v="61"/>
    <x v="5"/>
    <n v="75217"/>
    <x v="2"/>
    <x v="2"/>
    <s v="Phones"/>
    <x v="3534"/>
    <n v="2"/>
    <x v="2"/>
    <n v="370782"/>
  </r>
  <r>
    <x v="2"/>
    <x v="1"/>
    <x v="0"/>
    <x v="53"/>
    <x v="28"/>
    <n v="71203"/>
    <x v="0"/>
    <x v="1"/>
    <s v="Binders"/>
    <x v="3535"/>
    <n v="8"/>
    <x v="0"/>
    <n v="410216"/>
  </r>
  <r>
    <x v="1"/>
    <x v="1"/>
    <x v="0"/>
    <x v="1"/>
    <x v="1"/>
    <n v="90004"/>
    <x v="1"/>
    <x v="0"/>
    <s v="Chairs"/>
    <x v="3536"/>
    <n v="6"/>
    <x v="2"/>
    <n v="209592"/>
  </r>
  <r>
    <x v="1"/>
    <x v="1"/>
    <x v="0"/>
    <x v="1"/>
    <x v="1"/>
    <n v="90004"/>
    <x v="1"/>
    <x v="1"/>
    <s v="Paper"/>
    <x v="3537"/>
    <n v="2"/>
    <x v="0"/>
    <n v="384"/>
  </r>
  <r>
    <x v="1"/>
    <x v="0"/>
    <x v="0"/>
    <x v="8"/>
    <x v="1"/>
    <n v="94109"/>
    <x v="1"/>
    <x v="1"/>
    <s v="Binders"/>
    <x v="77"/>
    <n v="5"/>
    <x v="2"/>
    <n v="9534"/>
  </r>
  <r>
    <x v="1"/>
    <x v="0"/>
    <x v="0"/>
    <x v="8"/>
    <x v="1"/>
    <n v="94122"/>
    <x v="1"/>
    <x v="2"/>
    <s v="Accessories"/>
    <x v="3538"/>
    <n v="1"/>
    <x v="0"/>
    <n v="1636"/>
  </r>
  <r>
    <x v="1"/>
    <x v="0"/>
    <x v="0"/>
    <x v="8"/>
    <x v="1"/>
    <n v="94122"/>
    <x v="1"/>
    <x v="1"/>
    <s v="Storage"/>
    <x v="3539"/>
    <n v="2"/>
    <x v="0"/>
    <n v="6312"/>
  </r>
  <r>
    <x v="1"/>
    <x v="0"/>
    <x v="0"/>
    <x v="8"/>
    <x v="1"/>
    <n v="94122"/>
    <x v="1"/>
    <x v="1"/>
    <s v="Art"/>
    <x v="44"/>
    <n v="2"/>
    <x v="0"/>
    <n v="128744"/>
  </r>
  <r>
    <x v="1"/>
    <x v="1"/>
    <x v="0"/>
    <x v="115"/>
    <x v="3"/>
    <n v="28314"/>
    <x v="0"/>
    <x v="0"/>
    <s v="Bookcases"/>
    <x v="645"/>
    <n v="8"/>
    <x v="2"/>
    <n v="-322192"/>
  </r>
  <r>
    <x v="2"/>
    <x v="1"/>
    <x v="0"/>
    <x v="61"/>
    <x v="5"/>
    <n v="75217"/>
    <x v="2"/>
    <x v="1"/>
    <s v="Storage"/>
    <x v="3405"/>
    <n v="5"/>
    <x v="2"/>
    <n v="54057"/>
  </r>
  <r>
    <x v="1"/>
    <x v="0"/>
    <x v="0"/>
    <x v="391"/>
    <x v="41"/>
    <n v="67212"/>
    <x v="2"/>
    <x v="0"/>
    <s v="Furnishings"/>
    <x v="2450"/>
    <n v="6"/>
    <x v="0"/>
    <n v="239904"/>
  </r>
  <r>
    <x v="1"/>
    <x v="0"/>
    <x v="0"/>
    <x v="391"/>
    <x v="41"/>
    <n v="67212"/>
    <x v="2"/>
    <x v="1"/>
    <s v="Appliances"/>
    <x v="3137"/>
    <n v="2"/>
    <x v="0"/>
    <n v="229488"/>
  </r>
  <r>
    <x v="0"/>
    <x v="1"/>
    <x v="0"/>
    <x v="24"/>
    <x v="21"/>
    <n v="97477"/>
    <x v="1"/>
    <x v="1"/>
    <s v="Appliances"/>
    <x v="1965"/>
    <n v="4"/>
    <x v="2"/>
    <n v="64864"/>
  </r>
  <r>
    <x v="1"/>
    <x v="0"/>
    <x v="0"/>
    <x v="12"/>
    <x v="5"/>
    <n v="77041"/>
    <x v="2"/>
    <x v="2"/>
    <s v="Phones"/>
    <x v="3540"/>
    <n v="1"/>
    <x v="2"/>
    <n v="132293"/>
  </r>
  <r>
    <x v="1"/>
    <x v="0"/>
    <x v="0"/>
    <x v="4"/>
    <x v="4"/>
    <n v="98103"/>
    <x v="1"/>
    <x v="2"/>
    <s v="Phones"/>
    <x v="2391"/>
    <n v="3"/>
    <x v="2"/>
    <n v="77679"/>
  </r>
  <r>
    <x v="1"/>
    <x v="0"/>
    <x v="0"/>
    <x v="4"/>
    <x v="4"/>
    <n v="98103"/>
    <x v="1"/>
    <x v="1"/>
    <s v="Labels"/>
    <x v="1030"/>
    <n v="4"/>
    <x v="0"/>
    <n v="54332"/>
  </r>
  <r>
    <x v="1"/>
    <x v="0"/>
    <x v="0"/>
    <x v="4"/>
    <x v="4"/>
    <n v="98103"/>
    <x v="1"/>
    <x v="1"/>
    <s v="Storage"/>
    <x v="3541"/>
    <n v="1"/>
    <x v="0"/>
    <n v="3895"/>
  </r>
  <r>
    <x v="2"/>
    <x v="1"/>
    <x v="0"/>
    <x v="59"/>
    <x v="24"/>
    <n v="44312"/>
    <x v="3"/>
    <x v="1"/>
    <s v="Paper"/>
    <x v="620"/>
    <n v="3"/>
    <x v="2"/>
    <n v="287064"/>
  </r>
  <r>
    <x v="1"/>
    <x v="1"/>
    <x v="0"/>
    <x v="423"/>
    <x v="12"/>
    <n v="48237"/>
    <x v="2"/>
    <x v="0"/>
    <s v="Furnishings"/>
    <x v="2749"/>
    <n v="2"/>
    <x v="0"/>
    <n v="712296"/>
  </r>
  <r>
    <x v="1"/>
    <x v="1"/>
    <x v="0"/>
    <x v="423"/>
    <x v="12"/>
    <n v="48237"/>
    <x v="2"/>
    <x v="0"/>
    <s v="Furnishings"/>
    <x v="3542"/>
    <n v="3"/>
    <x v="0"/>
    <n v="79794"/>
  </r>
  <r>
    <x v="1"/>
    <x v="1"/>
    <x v="0"/>
    <x v="12"/>
    <x v="5"/>
    <n v="77041"/>
    <x v="2"/>
    <x v="1"/>
    <s v="Paper"/>
    <x v="12"/>
    <n v="3"/>
    <x v="2"/>
    <n v="54432"/>
  </r>
  <r>
    <x v="1"/>
    <x v="1"/>
    <x v="0"/>
    <x v="12"/>
    <x v="5"/>
    <n v="77041"/>
    <x v="2"/>
    <x v="0"/>
    <s v="Tables"/>
    <x v="3543"/>
    <n v="7"/>
    <x v="4"/>
    <n v="-694722"/>
  </r>
  <r>
    <x v="1"/>
    <x v="1"/>
    <x v="0"/>
    <x v="12"/>
    <x v="5"/>
    <n v="77041"/>
    <x v="2"/>
    <x v="1"/>
    <s v="Paper"/>
    <x v="554"/>
    <n v="2"/>
    <x v="2"/>
    <n v="36288"/>
  </r>
  <r>
    <x v="1"/>
    <x v="1"/>
    <x v="0"/>
    <x v="4"/>
    <x v="4"/>
    <n v="98103"/>
    <x v="1"/>
    <x v="2"/>
    <s v="Accessories"/>
    <x v="1478"/>
    <n v="6"/>
    <x v="0"/>
    <n v="9816"/>
  </r>
  <r>
    <x v="1"/>
    <x v="1"/>
    <x v="0"/>
    <x v="4"/>
    <x v="4"/>
    <n v="98103"/>
    <x v="1"/>
    <x v="1"/>
    <s v="Art"/>
    <x v="951"/>
    <n v="3"/>
    <x v="0"/>
    <n v="786"/>
  </r>
  <r>
    <x v="2"/>
    <x v="1"/>
    <x v="0"/>
    <x v="10"/>
    <x v="9"/>
    <n v="19134"/>
    <x v="3"/>
    <x v="1"/>
    <s v="Envelopes"/>
    <x v="3544"/>
    <n v="7"/>
    <x v="2"/>
    <n v="1176147"/>
  </r>
  <r>
    <x v="2"/>
    <x v="1"/>
    <x v="0"/>
    <x v="10"/>
    <x v="9"/>
    <n v="19134"/>
    <x v="3"/>
    <x v="1"/>
    <s v="Storage"/>
    <x v="3545"/>
    <n v="4"/>
    <x v="2"/>
    <n v="-302288"/>
  </r>
  <r>
    <x v="1"/>
    <x v="0"/>
    <x v="0"/>
    <x v="1"/>
    <x v="1"/>
    <n v="90045"/>
    <x v="1"/>
    <x v="1"/>
    <s v="Paper"/>
    <x v="3546"/>
    <n v="3"/>
    <x v="0"/>
    <n v="76146"/>
  </r>
  <r>
    <x v="1"/>
    <x v="0"/>
    <x v="0"/>
    <x v="1"/>
    <x v="1"/>
    <n v="90045"/>
    <x v="1"/>
    <x v="2"/>
    <s v="Machines"/>
    <x v="3547"/>
    <n v="6"/>
    <x v="2"/>
    <n v="356238"/>
  </r>
  <r>
    <x v="0"/>
    <x v="1"/>
    <x v="0"/>
    <x v="12"/>
    <x v="5"/>
    <n v="77070"/>
    <x v="2"/>
    <x v="1"/>
    <s v="Paper"/>
    <x v="233"/>
    <n v="5"/>
    <x v="2"/>
    <n v="9072"/>
  </r>
  <r>
    <x v="0"/>
    <x v="1"/>
    <x v="0"/>
    <x v="12"/>
    <x v="5"/>
    <n v="77070"/>
    <x v="2"/>
    <x v="1"/>
    <s v="Fasteners"/>
    <x v="3548"/>
    <n v="8"/>
    <x v="2"/>
    <n v="53352"/>
  </r>
  <r>
    <x v="0"/>
    <x v="1"/>
    <x v="0"/>
    <x v="12"/>
    <x v="5"/>
    <n v="77070"/>
    <x v="2"/>
    <x v="1"/>
    <s v="Paper"/>
    <x v="554"/>
    <n v="2"/>
    <x v="2"/>
    <n v="37584"/>
  </r>
  <r>
    <x v="1"/>
    <x v="0"/>
    <x v="0"/>
    <x v="10"/>
    <x v="9"/>
    <n v="19143"/>
    <x v="3"/>
    <x v="2"/>
    <s v="Phones"/>
    <x v="1292"/>
    <n v="3"/>
    <x v="10"/>
    <n v="4179"/>
  </r>
  <r>
    <x v="1"/>
    <x v="0"/>
    <x v="0"/>
    <x v="10"/>
    <x v="9"/>
    <n v="19143"/>
    <x v="3"/>
    <x v="2"/>
    <s v="Phones"/>
    <x v="3549"/>
    <n v="14"/>
    <x v="10"/>
    <n v="727888"/>
  </r>
  <r>
    <x v="1"/>
    <x v="0"/>
    <x v="0"/>
    <x v="440"/>
    <x v="36"/>
    <n v="72756"/>
    <x v="0"/>
    <x v="1"/>
    <s v="Binders"/>
    <x v="3550"/>
    <n v="9"/>
    <x v="0"/>
    <n v="185886"/>
  </r>
  <r>
    <x v="0"/>
    <x v="1"/>
    <x v="0"/>
    <x v="1"/>
    <x v="1"/>
    <n v="90045"/>
    <x v="1"/>
    <x v="2"/>
    <s v="Phones"/>
    <x v="3551"/>
    <n v="3"/>
    <x v="2"/>
    <n v="104985"/>
  </r>
  <r>
    <x v="0"/>
    <x v="1"/>
    <x v="0"/>
    <x v="1"/>
    <x v="1"/>
    <n v="90045"/>
    <x v="1"/>
    <x v="2"/>
    <s v="Accessories"/>
    <x v="3552"/>
    <n v="3"/>
    <x v="0"/>
    <n v="470979"/>
  </r>
  <r>
    <x v="0"/>
    <x v="1"/>
    <x v="0"/>
    <x v="1"/>
    <x v="1"/>
    <n v="90045"/>
    <x v="1"/>
    <x v="1"/>
    <s v="Labels"/>
    <x v="748"/>
    <n v="2"/>
    <x v="0"/>
    <n v="48118"/>
  </r>
  <r>
    <x v="0"/>
    <x v="1"/>
    <x v="0"/>
    <x v="4"/>
    <x v="4"/>
    <n v="98105"/>
    <x v="1"/>
    <x v="1"/>
    <s v="Binders"/>
    <x v="3330"/>
    <n v="3"/>
    <x v="2"/>
    <n v="95526"/>
  </r>
  <r>
    <x v="1"/>
    <x v="1"/>
    <x v="0"/>
    <x v="40"/>
    <x v="13"/>
    <n v="19805"/>
    <x v="3"/>
    <x v="1"/>
    <s v="Labels"/>
    <x v="3553"/>
    <n v="6"/>
    <x v="0"/>
    <n v="108"/>
  </r>
  <r>
    <x v="1"/>
    <x v="1"/>
    <x v="0"/>
    <x v="40"/>
    <x v="13"/>
    <n v="19805"/>
    <x v="3"/>
    <x v="1"/>
    <s v="Labels"/>
    <x v="728"/>
    <n v="2"/>
    <x v="0"/>
    <n v="45816"/>
  </r>
  <r>
    <x v="1"/>
    <x v="1"/>
    <x v="0"/>
    <x v="40"/>
    <x v="13"/>
    <n v="19805"/>
    <x v="3"/>
    <x v="1"/>
    <s v="Binders"/>
    <x v="3554"/>
    <n v="7"/>
    <x v="0"/>
    <n v="1022784"/>
  </r>
  <r>
    <x v="1"/>
    <x v="1"/>
    <x v="0"/>
    <x v="40"/>
    <x v="13"/>
    <n v="19805"/>
    <x v="3"/>
    <x v="0"/>
    <s v="Bookcases"/>
    <x v="3555"/>
    <n v="6"/>
    <x v="0"/>
    <n v="2359524"/>
  </r>
  <r>
    <x v="0"/>
    <x v="1"/>
    <x v="0"/>
    <x v="212"/>
    <x v="7"/>
    <n v="84604"/>
    <x v="1"/>
    <x v="1"/>
    <s v="Paper"/>
    <x v="223"/>
    <n v="7"/>
    <x v="0"/>
    <n v="9891"/>
  </r>
  <r>
    <x v="3"/>
    <x v="1"/>
    <x v="0"/>
    <x v="8"/>
    <x v="1"/>
    <n v="94110"/>
    <x v="1"/>
    <x v="0"/>
    <s v="Furnishings"/>
    <x v="1870"/>
    <n v="5"/>
    <x v="0"/>
    <n v="23384"/>
  </r>
  <r>
    <x v="1"/>
    <x v="1"/>
    <x v="0"/>
    <x v="1"/>
    <x v="1"/>
    <n v="90004"/>
    <x v="1"/>
    <x v="1"/>
    <s v="Appliances"/>
    <x v="2643"/>
    <n v="12"/>
    <x v="0"/>
    <n v="1131"/>
  </r>
  <r>
    <x v="1"/>
    <x v="1"/>
    <x v="0"/>
    <x v="152"/>
    <x v="24"/>
    <n v="43130"/>
    <x v="3"/>
    <x v="1"/>
    <s v="Binders"/>
    <x v="3556"/>
    <n v="3"/>
    <x v="6"/>
    <n v="-20349"/>
  </r>
  <r>
    <x v="1"/>
    <x v="0"/>
    <x v="0"/>
    <x v="1"/>
    <x v="1"/>
    <n v="90004"/>
    <x v="1"/>
    <x v="0"/>
    <s v="Bookcases"/>
    <x v="2890"/>
    <n v="5"/>
    <x v="11"/>
    <n v="6549"/>
  </r>
  <r>
    <x v="2"/>
    <x v="0"/>
    <x v="0"/>
    <x v="4"/>
    <x v="4"/>
    <n v="98103"/>
    <x v="1"/>
    <x v="2"/>
    <s v="Accessories"/>
    <x v="2128"/>
    <n v="2"/>
    <x v="0"/>
    <n v="151158"/>
  </r>
  <r>
    <x v="2"/>
    <x v="0"/>
    <x v="0"/>
    <x v="4"/>
    <x v="4"/>
    <n v="98103"/>
    <x v="1"/>
    <x v="2"/>
    <s v="Accessories"/>
    <x v="3557"/>
    <n v="2"/>
    <x v="0"/>
    <n v="263934"/>
  </r>
  <r>
    <x v="1"/>
    <x v="1"/>
    <x v="0"/>
    <x v="20"/>
    <x v="15"/>
    <n v="10024"/>
    <x v="3"/>
    <x v="1"/>
    <s v="Binders"/>
    <x v="1044"/>
    <n v="4"/>
    <x v="2"/>
    <n v="771"/>
  </r>
  <r>
    <x v="1"/>
    <x v="1"/>
    <x v="0"/>
    <x v="20"/>
    <x v="15"/>
    <n v="10024"/>
    <x v="3"/>
    <x v="1"/>
    <s v="Binders"/>
    <x v="765"/>
    <n v="1"/>
    <x v="2"/>
    <n v="13104"/>
  </r>
  <r>
    <x v="1"/>
    <x v="0"/>
    <x v="0"/>
    <x v="1"/>
    <x v="1"/>
    <n v="90045"/>
    <x v="1"/>
    <x v="2"/>
    <s v="Phones"/>
    <x v="558"/>
    <n v="5"/>
    <x v="2"/>
    <n v="55745"/>
  </r>
  <r>
    <x v="1"/>
    <x v="0"/>
    <x v="0"/>
    <x v="1"/>
    <x v="1"/>
    <n v="90045"/>
    <x v="1"/>
    <x v="2"/>
    <s v="Accessories"/>
    <x v="340"/>
    <n v="1"/>
    <x v="0"/>
    <n v="152208"/>
  </r>
  <r>
    <x v="1"/>
    <x v="0"/>
    <x v="0"/>
    <x v="1"/>
    <x v="1"/>
    <n v="90045"/>
    <x v="1"/>
    <x v="1"/>
    <s v="Fasteners"/>
    <x v="1343"/>
    <n v="3"/>
    <x v="0"/>
    <n v="50055"/>
  </r>
  <r>
    <x v="1"/>
    <x v="1"/>
    <x v="0"/>
    <x v="8"/>
    <x v="1"/>
    <n v="94109"/>
    <x v="1"/>
    <x v="1"/>
    <s v="Paper"/>
    <x v="542"/>
    <n v="4"/>
    <x v="0"/>
    <n v="404432"/>
  </r>
  <r>
    <x v="1"/>
    <x v="1"/>
    <x v="0"/>
    <x v="8"/>
    <x v="1"/>
    <n v="94109"/>
    <x v="1"/>
    <x v="1"/>
    <s v="Binders"/>
    <x v="3558"/>
    <n v="1"/>
    <x v="2"/>
    <n v="8409"/>
  </r>
  <r>
    <x v="1"/>
    <x v="1"/>
    <x v="0"/>
    <x v="8"/>
    <x v="1"/>
    <n v="94109"/>
    <x v="1"/>
    <x v="1"/>
    <s v="Binders"/>
    <x v="3190"/>
    <n v="3"/>
    <x v="2"/>
    <n v="3393"/>
  </r>
  <r>
    <x v="1"/>
    <x v="1"/>
    <x v="0"/>
    <x v="8"/>
    <x v="1"/>
    <n v="94109"/>
    <x v="1"/>
    <x v="1"/>
    <s v="Storage"/>
    <x v="3559"/>
    <n v="1"/>
    <x v="0"/>
    <n v="111176"/>
  </r>
  <r>
    <x v="1"/>
    <x v="0"/>
    <x v="0"/>
    <x v="441"/>
    <x v="27"/>
    <n v="88101"/>
    <x v="1"/>
    <x v="1"/>
    <s v="Binders"/>
    <x v="1878"/>
    <n v="7"/>
    <x v="2"/>
    <n v="3528"/>
  </r>
  <r>
    <x v="1"/>
    <x v="0"/>
    <x v="0"/>
    <x v="441"/>
    <x v="27"/>
    <n v="88101"/>
    <x v="1"/>
    <x v="2"/>
    <s v="Accessories"/>
    <x v="3560"/>
    <n v="3"/>
    <x v="0"/>
    <n v="81072"/>
  </r>
  <r>
    <x v="2"/>
    <x v="0"/>
    <x v="0"/>
    <x v="391"/>
    <x v="41"/>
    <n v="67212"/>
    <x v="2"/>
    <x v="2"/>
    <s v="Phones"/>
    <x v="3561"/>
    <n v="5"/>
    <x v="0"/>
    <n v="6293"/>
  </r>
  <r>
    <x v="1"/>
    <x v="0"/>
    <x v="0"/>
    <x v="22"/>
    <x v="10"/>
    <n v="60653"/>
    <x v="2"/>
    <x v="1"/>
    <s v="Appliances"/>
    <x v="3562"/>
    <n v="6"/>
    <x v="3"/>
    <n v="-1975752"/>
  </r>
  <r>
    <x v="1"/>
    <x v="0"/>
    <x v="0"/>
    <x v="22"/>
    <x v="10"/>
    <n v="60653"/>
    <x v="2"/>
    <x v="1"/>
    <s v="Paper"/>
    <x v="552"/>
    <n v="4"/>
    <x v="2"/>
    <n v="72576"/>
  </r>
  <r>
    <x v="1"/>
    <x v="0"/>
    <x v="0"/>
    <x v="22"/>
    <x v="10"/>
    <n v="60653"/>
    <x v="2"/>
    <x v="2"/>
    <s v="Phones"/>
    <x v="3563"/>
    <n v="2"/>
    <x v="2"/>
    <n v="-89964"/>
  </r>
  <r>
    <x v="0"/>
    <x v="1"/>
    <x v="0"/>
    <x v="155"/>
    <x v="8"/>
    <n v="68104"/>
    <x v="2"/>
    <x v="1"/>
    <s v="Binders"/>
    <x v="2436"/>
    <n v="2"/>
    <x v="0"/>
    <n v="768"/>
  </r>
  <r>
    <x v="2"/>
    <x v="0"/>
    <x v="0"/>
    <x v="12"/>
    <x v="5"/>
    <n v="77041"/>
    <x v="2"/>
    <x v="1"/>
    <s v="Paper"/>
    <x v="1518"/>
    <n v="7"/>
    <x v="2"/>
    <n v="127008"/>
  </r>
  <r>
    <x v="2"/>
    <x v="0"/>
    <x v="0"/>
    <x v="12"/>
    <x v="5"/>
    <n v="77041"/>
    <x v="2"/>
    <x v="2"/>
    <s v="Phones"/>
    <x v="3564"/>
    <n v="2"/>
    <x v="2"/>
    <n v="150384"/>
  </r>
  <r>
    <x v="0"/>
    <x v="0"/>
    <x v="0"/>
    <x v="10"/>
    <x v="9"/>
    <n v="19134"/>
    <x v="3"/>
    <x v="2"/>
    <s v="Phones"/>
    <x v="786"/>
    <n v="3"/>
    <x v="10"/>
    <n v="-608361"/>
  </r>
  <r>
    <x v="0"/>
    <x v="0"/>
    <x v="0"/>
    <x v="10"/>
    <x v="9"/>
    <n v="19134"/>
    <x v="3"/>
    <x v="2"/>
    <s v="Accessories"/>
    <x v="236"/>
    <n v="2"/>
    <x v="2"/>
    <n v="11994"/>
  </r>
  <r>
    <x v="1"/>
    <x v="0"/>
    <x v="0"/>
    <x v="1"/>
    <x v="1"/>
    <n v="90045"/>
    <x v="1"/>
    <x v="1"/>
    <s v="Binders"/>
    <x v="1451"/>
    <n v="3"/>
    <x v="2"/>
    <n v="39312"/>
  </r>
  <r>
    <x v="0"/>
    <x v="1"/>
    <x v="0"/>
    <x v="102"/>
    <x v="0"/>
    <n v="40475"/>
    <x v="0"/>
    <x v="1"/>
    <s v="Paper"/>
    <x v="1531"/>
    <n v="5"/>
    <x v="0"/>
    <n v="1188"/>
  </r>
  <r>
    <x v="1"/>
    <x v="0"/>
    <x v="0"/>
    <x v="416"/>
    <x v="29"/>
    <n v="6708"/>
    <x v="3"/>
    <x v="1"/>
    <s v="Art"/>
    <x v="2671"/>
    <n v="2"/>
    <x v="0"/>
    <n v="10208"/>
  </r>
  <r>
    <x v="2"/>
    <x v="0"/>
    <x v="0"/>
    <x v="1"/>
    <x v="1"/>
    <n v="90045"/>
    <x v="1"/>
    <x v="2"/>
    <s v="Accessories"/>
    <x v="3565"/>
    <n v="5"/>
    <x v="0"/>
    <n v="65998"/>
  </r>
  <r>
    <x v="2"/>
    <x v="0"/>
    <x v="0"/>
    <x v="1"/>
    <x v="1"/>
    <n v="90045"/>
    <x v="1"/>
    <x v="0"/>
    <s v="Furnishings"/>
    <x v="3566"/>
    <n v="6"/>
    <x v="0"/>
    <n v="51474"/>
  </r>
  <r>
    <x v="3"/>
    <x v="2"/>
    <x v="0"/>
    <x v="1"/>
    <x v="1"/>
    <n v="90036"/>
    <x v="1"/>
    <x v="0"/>
    <s v="Bookcases"/>
    <x v="3567"/>
    <n v="5"/>
    <x v="11"/>
    <n v="35245"/>
  </r>
  <r>
    <x v="2"/>
    <x v="2"/>
    <x v="0"/>
    <x v="8"/>
    <x v="1"/>
    <n v="94122"/>
    <x v="1"/>
    <x v="1"/>
    <s v="Storage"/>
    <x v="1955"/>
    <n v="3"/>
    <x v="0"/>
    <n v="120978"/>
  </r>
  <r>
    <x v="2"/>
    <x v="0"/>
    <x v="0"/>
    <x v="84"/>
    <x v="2"/>
    <n v="33710"/>
    <x v="0"/>
    <x v="0"/>
    <s v="Furnishings"/>
    <x v="236"/>
    <n v="2"/>
    <x v="2"/>
    <n v="1999"/>
  </r>
  <r>
    <x v="1"/>
    <x v="2"/>
    <x v="0"/>
    <x v="80"/>
    <x v="24"/>
    <n v="44107"/>
    <x v="3"/>
    <x v="1"/>
    <s v="Appliances"/>
    <x v="224"/>
    <n v="2"/>
    <x v="2"/>
    <n v="161568"/>
  </r>
  <r>
    <x v="1"/>
    <x v="2"/>
    <x v="0"/>
    <x v="80"/>
    <x v="24"/>
    <n v="44107"/>
    <x v="3"/>
    <x v="1"/>
    <s v="Paper"/>
    <x v="3568"/>
    <n v="1"/>
    <x v="2"/>
    <n v="13716"/>
  </r>
  <r>
    <x v="1"/>
    <x v="2"/>
    <x v="0"/>
    <x v="80"/>
    <x v="24"/>
    <n v="44107"/>
    <x v="3"/>
    <x v="1"/>
    <s v="Binders"/>
    <x v="3569"/>
    <n v="4"/>
    <x v="6"/>
    <n v="-49728"/>
  </r>
  <r>
    <x v="1"/>
    <x v="0"/>
    <x v="0"/>
    <x v="432"/>
    <x v="16"/>
    <n v="85224"/>
    <x v="1"/>
    <x v="1"/>
    <s v="Art"/>
    <x v="3570"/>
    <n v="4"/>
    <x v="2"/>
    <n v="6672"/>
  </r>
  <r>
    <x v="1"/>
    <x v="2"/>
    <x v="0"/>
    <x v="1"/>
    <x v="1"/>
    <n v="90008"/>
    <x v="1"/>
    <x v="1"/>
    <s v="Appliances"/>
    <x v="3571"/>
    <n v="5"/>
    <x v="0"/>
    <n v="459396"/>
  </r>
  <r>
    <x v="1"/>
    <x v="2"/>
    <x v="0"/>
    <x v="1"/>
    <x v="1"/>
    <n v="90008"/>
    <x v="1"/>
    <x v="2"/>
    <s v="Accessories"/>
    <x v="3572"/>
    <n v="3"/>
    <x v="0"/>
    <n v="972"/>
  </r>
  <r>
    <x v="2"/>
    <x v="1"/>
    <x v="0"/>
    <x v="144"/>
    <x v="2"/>
    <n v="32137"/>
    <x v="0"/>
    <x v="0"/>
    <s v="Furnishings"/>
    <x v="3573"/>
    <n v="2"/>
    <x v="2"/>
    <n v="5368"/>
  </r>
  <r>
    <x v="2"/>
    <x v="1"/>
    <x v="0"/>
    <x v="144"/>
    <x v="2"/>
    <n v="32137"/>
    <x v="0"/>
    <x v="1"/>
    <s v="Binders"/>
    <x v="3574"/>
    <n v="5"/>
    <x v="6"/>
    <n v="-6867"/>
  </r>
  <r>
    <x v="2"/>
    <x v="1"/>
    <x v="0"/>
    <x v="144"/>
    <x v="2"/>
    <n v="32137"/>
    <x v="0"/>
    <x v="0"/>
    <s v="Furnishings"/>
    <x v="3575"/>
    <n v="3"/>
    <x v="2"/>
    <n v="159912"/>
  </r>
  <r>
    <x v="1"/>
    <x v="0"/>
    <x v="0"/>
    <x v="20"/>
    <x v="15"/>
    <n v="10035"/>
    <x v="3"/>
    <x v="1"/>
    <s v="Binders"/>
    <x v="3576"/>
    <n v="2"/>
    <x v="2"/>
    <n v="183995"/>
  </r>
  <r>
    <x v="0"/>
    <x v="0"/>
    <x v="0"/>
    <x v="442"/>
    <x v="2"/>
    <n v="33458"/>
    <x v="0"/>
    <x v="1"/>
    <s v="Art"/>
    <x v="3577"/>
    <n v="1"/>
    <x v="2"/>
    <n v="1548"/>
  </r>
  <r>
    <x v="1"/>
    <x v="0"/>
    <x v="0"/>
    <x v="220"/>
    <x v="16"/>
    <n v="85301"/>
    <x v="1"/>
    <x v="1"/>
    <s v="Paper"/>
    <x v="1764"/>
    <n v="2"/>
    <x v="2"/>
    <n v="2388"/>
  </r>
  <r>
    <x v="1"/>
    <x v="0"/>
    <x v="0"/>
    <x v="20"/>
    <x v="15"/>
    <n v="10035"/>
    <x v="3"/>
    <x v="2"/>
    <s v="Accessories"/>
    <x v="728"/>
    <n v="1"/>
    <x v="0"/>
    <n v="36852"/>
  </r>
  <r>
    <x v="1"/>
    <x v="0"/>
    <x v="0"/>
    <x v="20"/>
    <x v="15"/>
    <n v="10035"/>
    <x v="3"/>
    <x v="1"/>
    <s v="Binders"/>
    <x v="3578"/>
    <n v="13"/>
    <x v="2"/>
    <n v="210249"/>
  </r>
  <r>
    <x v="1"/>
    <x v="0"/>
    <x v="0"/>
    <x v="20"/>
    <x v="15"/>
    <n v="10035"/>
    <x v="3"/>
    <x v="1"/>
    <s v="Art"/>
    <x v="3579"/>
    <n v="3"/>
    <x v="0"/>
    <n v="27846"/>
  </r>
  <r>
    <x v="1"/>
    <x v="2"/>
    <x v="0"/>
    <x v="12"/>
    <x v="5"/>
    <n v="77041"/>
    <x v="2"/>
    <x v="1"/>
    <s v="Envelopes"/>
    <x v="3580"/>
    <n v="1"/>
    <x v="2"/>
    <n v="70659"/>
  </r>
  <r>
    <x v="1"/>
    <x v="1"/>
    <x v="0"/>
    <x v="20"/>
    <x v="15"/>
    <n v="10035"/>
    <x v="3"/>
    <x v="2"/>
    <s v="Phones"/>
    <x v="3581"/>
    <n v="6"/>
    <x v="0"/>
    <n v="825"/>
  </r>
  <r>
    <x v="1"/>
    <x v="1"/>
    <x v="0"/>
    <x v="20"/>
    <x v="15"/>
    <n v="10035"/>
    <x v="3"/>
    <x v="2"/>
    <s v="Accessories"/>
    <x v="2723"/>
    <n v="5"/>
    <x v="0"/>
    <n v="874825"/>
  </r>
  <r>
    <x v="1"/>
    <x v="2"/>
    <x v="0"/>
    <x v="250"/>
    <x v="41"/>
    <n v="66062"/>
    <x v="2"/>
    <x v="1"/>
    <s v="Supplies"/>
    <x v="3582"/>
    <n v="3"/>
    <x v="0"/>
    <n v="71586"/>
  </r>
  <r>
    <x v="1"/>
    <x v="2"/>
    <x v="0"/>
    <x v="250"/>
    <x v="41"/>
    <n v="66062"/>
    <x v="2"/>
    <x v="2"/>
    <s v="Accessories"/>
    <x v="3583"/>
    <n v="5"/>
    <x v="0"/>
    <n v="10906"/>
  </r>
  <r>
    <x v="1"/>
    <x v="2"/>
    <x v="0"/>
    <x v="250"/>
    <x v="41"/>
    <n v="66062"/>
    <x v="2"/>
    <x v="1"/>
    <s v="Binders"/>
    <x v="3584"/>
    <n v="2"/>
    <x v="0"/>
    <n v="149382"/>
  </r>
  <r>
    <x v="1"/>
    <x v="2"/>
    <x v="0"/>
    <x v="250"/>
    <x v="41"/>
    <n v="66062"/>
    <x v="2"/>
    <x v="0"/>
    <s v="Furnishings"/>
    <x v="1068"/>
    <n v="2"/>
    <x v="0"/>
    <n v="129792"/>
  </r>
  <r>
    <x v="1"/>
    <x v="2"/>
    <x v="0"/>
    <x v="306"/>
    <x v="33"/>
    <n v="89431"/>
    <x v="1"/>
    <x v="1"/>
    <s v="Supplies"/>
    <x v="1810"/>
    <n v="5"/>
    <x v="0"/>
    <n v="24998"/>
  </r>
  <r>
    <x v="1"/>
    <x v="1"/>
    <x v="0"/>
    <x v="179"/>
    <x v="10"/>
    <n v="61107"/>
    <x v="2"/>
    <x v="1"/>
    <s v="Paper"/>
    <x v="3585"/>
    <n v="6"/>
    <x v="2"/>
    <n v="137808"/>
  </r>
  <r>
    <x v="1"/>
    <x v="1"/>
    <x v="0"/>
    <x v="10"/>
    <x v="9"/>
    <n v="19143"/>
    <x v="3"/>
    <x v="1"/>
    <s v="Storage"/>
    <x v="1298"/>
    <n v="1"/>
    <x v="2"/>
    <n v="7336"/>
  </r>
  <r>
    <x v="1"/>
    <x v="1"/>
    <x v="0"/>
    <x v="10"/>
    <x v="9"/>
    <n v="19143"/>
    <x v="3"/>
    <x v="1"/>
    <s v="Art"/>
    <x v="1265"/>
    <n v="2"/>
    <x v="2"/>
    <n v="7704"/>
  </r>
  <r>
    <x v="1"/>
    <x v="0"/>
    <x v="0"/>
    <x v="156"/>
    <x v="4"/>
    <n v="98026"/>
    <x v="1"/>
    <x v="1"/>
    <s v="Fasteners"/>
    <x v="3586"/>
    <n v="5"/>
    <x v="0"/>
    <n v="9604"/>
  </r>
  <r>
    <x v="1"/>
    <x v="0"/>
    <x v="0"/>
    <x v="156"/>
    <x v="4"/>
    <n v="98026"/>
    <x v="1"/>
    <x v="0"/>
    <s v="Furnishings"/>
    <x v="3436"/>
    <n v="2"/>
    <x v="0"/>
    <n v="20538"/>
  </r>
  <r>
    <x v="0"/>
    <x v="0"/>
    <x v="0"/>
    <x v="8"/>
    <x v="1"/>
    <n v="94122"/>
    <x v="1"/>
    <x v="1"/>
    <s v="Binders"/>
    <x v="3587"/>
    <n v="6"/>
    <x v="2"/>
    <n v="43368"/>
  </r>
  <r>
    <x v="0"/>
    <x v="0"/>
    <x v="0"/>
    <x v="8"/>
    <x v="1"/>
    <n v="94122"/>
    <x v="1"/>
    <x v="0"/>
    <s v="Tables"/>
    <x v="3588"/>
    <n v="8"/>
    <x v="2"/>
    <n v="92392"/>
  </r>
  <r>
    <x v="1"/>
    <x v="1"/>
    <x v="0"/>
    <x v="153"/>
    <x v="3"/>
    <n v="28806"/>
    <x v="0"/>
    <x v="1"/>
    <s v="Storage"/>
    <x v="3589"/>
    <n v="1"/>
    <x v="2"/>
    <n v="-38646"/>
  </r>
  <r>
    <x v="1"/>
    <x v="0"/>
    <x v="0"/>
    <x v="1"/>
    <x v="1"/>
    <n v="90032"/>
    <x v="1"/>
    <x v="0"/>
    <s v="Furnishings"/>
    <x v="353"/>
    <n v="3"/>
    <x v="0"/>
    <n v="44352"/>
  </r>
  <r>
    <x v="2"/>
    <x v="0"/>
    <x v="0"/>
    <x v="48"/>
    <x v="16"/>
    <n v="85254"/>
    <x v="1"/>
    <x v="1"/>
    <s v="Binders"/>
    <x v="3532"/>
    <n v="10"/>
    <x v="6"/>
    <n v="-23716"/>
  </r>
  <r>
    <x v="2"/>
    <x v="0"/>
    <x v="0"/>
    <x v="48"/>
    <x v="16"/>
    <n v="85254"/>
    <x v="1"/>
    <x v="1"/>
    <s v="Paper"/>
    <x v="3590"/>
    <n v="4"/>
    <x v="2"/>
    <n v="196224"/>
  </r>
  <r>
    <x v="2"/>
    <x v="0"/>
    <x v="0"/>
    <x v="48"/>
    <x v="16"/>
    <n v="85254"/>
    <x v="1"/>
    <x v="1"/>
    <s v="Envelopes"/>
    <x v="3591"/>
    <n v="5"/>
    <x v="2"/>
    <n v="36693"/>
  </r>
  <r>
    <x v="2"/>
    <x v="0"/>
    <x v="0"/>
    <x v="48"/>
    <x v="16"/>
    <n v="85254"/>
    <x v="1"/>
    <x v="0"/>
    <s v="Bookcases"/>
    <x v="3592"/>
    <n v="5"/>
    <x v="6"/>
    <n v="-320597"/>
  </r>
  <r>
    <x v="0"/>
    <x v="0"/>
    <x v="0"/>
    <x v="12"/>
    <x v="5"/>
    <n v="77095"/>
    <x v="2"/>
    <x v="1"/>
    <s v="Paper"/>
    <x v="3593"/>
    <n v="3"/>
    <x v="2"/>
    <n v="6066"/>
  </r>
  <r>
    <x v="1"/>
    <x v="0"/>
    <x v="0"/>
    <x v="8"/>
    <x v="1"/>
    <n v="94109"/>
    <x v="1"/>
    <x v="0"/>
    <s v="Chairs"/>
    <x v="1826"/>
    <n v="3"/>
    <x v="2"/>
    <n v="137646"/>
  </r>
  <r>
    <x v="2"/>
    <x v="2"/>
    <x v="0"/>
    <x v="70"/>
    <x v="1"/>
    <n v="92105"/>
    <x v="1"/>
    <x v="0"/>
    <s v="Chairs"/>
    <x v="2152"/>
    <n v="3"/>
    <x v="2"/>
    <n v="73194"/>
  </r>
  <r>
    <x v="2"/>
    <x v="2"/>
    <x v="0"/>
    <x v="70"/>
    <x v="1"/>
    <n v="92105"/>
    <x v="1"/>
    <x v="1"/>
    <s v="Paper"/>
    <x v="532"/>
    <n v="3"/>
    <x v="0"/>
    <n v="93312"/>
  </r>
  <r>
    <x v="1"/>
    <x v="0"/>
    <x v="0"/>
    <x v="57"/>
    <x v="24"/>
    <n v="45011"/>
    <x v="3"/>
    <x v="1"/>
    <s v="Appliances"/>
    <x v="1772"/>
    <n v="5"/>
    <x v="2"/>
    <n v="9294"/>
  </r>
  <r>
    <x v="1"/>
    <x v="0"/>
    <x v="0"/>
    <x v="117"/>
    <x v="22"/>
    <n v="80134"/>
    <x v="1"/>
    <x v="0"/>
    <s v="Furnishings"/>
    <x v="513"/>
    <n v="5"/>
    <x v="2"/>
    <n v="4008"/>
  </r>
  <r>
    <x v="1"/>
    <x v="0"/>
    <x v="0"/>
    <x v="117"/>
    <x v="22"/>
    <n v="80134"/>
    <x v="1"/>
    <x v="1"/>
    <s v="Storage"/>
    <x v="1544"/>
    <n v="2"/>
    <x v="2"/>
    <n v="-176076"/>
  </r>
  <r>
    <x v="1"/>
    <x v="0"/>
    <x v="0"/>
    <x v="117"/>
    <x v="22"/>
    <n v="80134"/>
    <x v="1"/>
    <x v="0"/>
    <s v="Bookcases"/>
    <x v="3594"/>
    <n v="7"/>
    <x v="6"/>
    <n v="-1836324"/>
  </r>
  <r>
    <x v="3"/>
    <x v="1"/>
    <x v="0"/>
    <x v="9"/>
    <x v="8"/>
    <n v="68025"/>
    <x v="2"/>
    <x v="1"/>
    <s v="Storage"/>
    <x v="3595"/>
    <n v="2"/>
    <x v="0"/>
    <n v="37534"/>
  </r>
  <r>
    <x v="2"/>
    <x v="2"/>
    <x v="0"/>
    <x v="349"/>
    <x v="11"/>
    <n v="55369"/>
    <x v="2"/>
    <x v="1"/>
    <s v="Labels"/>
    <x v="1761"/>
    <n v="3"/>
    <x v="0"/>
    <n v="222"/>
  </r>
  <r>
    <x v="2"/>
    <x v="2"/>
    <x v="0"/>
    <x v="349"/>
    <x v="11"/>
    <n v="55369"/>
    <x v="2"/>
    <x v="1"/>
    <s v="Storage"/>
    <x v="3596"/>
    <n v="5"/>
    <x v="0"/>
    <n v="228285"/>
  </r>
  <r>
    <x v="2"/>
    <x v="2"/>
    <x v="0"/>
    <x v="349"/>
    <x v="11"/>
    <n v="55369"/>
    <x v="2"/>
    <x v="1"/>
    <s v="Paper"/>
    <x v="1405"/>
    <n v="3"/>
    <x v="0"/>
    <n v="87906"/>
  </r>
  <r>
    <x v="1"/>
    <x v="0"/>
    <x v="0"/>
    <x v="46"/>
    <x v="13"/>
    <n v="19711"/>
    <x v="3"/>
    <x v="1"/>
    <s v="Binders"/>
    <x v="1334"/>
    <n v="3"/>
    <x v="0"/>
    <n v="62916"/>
  </r>
  <r>
    <x v="1"/>
    <x v="1"/>
    <x v="0"/>
    <x v="100"/>
    <x v="2"/>
    <n v="33180"/>
    <x v="0"/>
    <x v="1"/>
    <s v="Binders"/>
    <x v="3259"/>
    <n v="1"/>
    <x v="6"/>
    <n v="-13083"/>
  </r>
  <r>
    <x v="1"/>
    <x v="1"/>
    <x v="0"/>
    <x v="70"/>
    <x v="1"/>
    <n v="92105"/>
    <x v="1"/>
    <x v="2"/>
    <s v="Phones"/>
    <x v="3597"/>
    <n v="1"/>
    <x v="2"/>
    <n v="116091"/>
  </r>
  <r>
    <x v="1"/>
    <x v="1"/>
    <x v="0"/>
    <x v="70"/>
    <x v="1"/>
    <n v="92105"/>
    <x v="1"/>
    <x v="2"/>
    <s v="Accessories"/>
    <x v="3598"/>
    <n v="2"/>
    <x v="0"/>
    <n v="648"/>
  </r>
  <r>
    <x v="1"/>
    <x v="1"/>
    <x v="0"/>
    <x v="70"/>
    <x v="1"/>
    <n v="92105"/>
    <x v="1"/>
    <x v="2"/>
    <s v="Accessories"/>
    <x v="2068"/>
    <n v="4"/>
    <x v="0"/>
    <n v="1151808"/>
  </r>
  <r>
    <x v="1"/>
    <x v="1"/>
    <x v="0"/>
    <x v="70"/>
    <x v="1"/>
    <n v="92105"/>
    <x v="1"/>
    <x v="1"/>
    <s v="Storage"/>
    <x v="1337"/>
    <n v="2"/>
    <x v="0"/>
    <n v="4068"/>
  </r>
  <r>
    <x v="1"/>
    <x v="0"/>
    <x v="0"/>
    <x v="100"/>
    <x v="2"/>
    <n v="33142"/>
    <x v="0"/>
    <x v="0"/>
    <s v="Chairs"/>
    <x v="3161"/>
    <n v="4"/>
    <x v="2"/>
    <n v="-681096"/>
  </r>
  <r>
    <x v="1"/>
    <x v="0"/>
    <x v="0"/>
    <x v="100"/>
    <x v="2"/>
    <n v="33178"/>
    <x v="0"/>
    <x v="1"/>
    <s v="Envelopes"/>
    <x v="2811"/>
    <n v="3"/>
    <x v="2"/>
    <n v="76284"/>
  </r>
  <r>
    <x v="1"/>
    <x v="2"/>
    <x v="0"/>
    <x v="52"/>
    <x v="5"/>
    <n v="78207"/>
    <x v="2"/>
    <x v="1"/>
    <s v="Binders"/>
    <x v="1434"/>
    <n v="4"/>
    <x v="3"/>
    <n v="-6286"/>
  </r>
  <r>
    <x v="0"/>
    <x v="1"/>
    <x v="0"/>
    <x v="108"/>
    <x v="2"/>
    <n v="32216"/>
    <x v="0"/>
    <x v="2"/>
    <s v="Phones"/>
    <x v="112"/>
    <n v="3"/>
    <x v="2"/>
    <n v="-56943"/>
  </r>
  <r>
    <x v="0"/>
    <x v="1"/>
    <x v="0"/>
    <x v="108"/>
    <x v="2"/>
    <n v="32216"/>
    <x v="0"/>
    <x v="1"/>
    <s v="Labels"/>
    <x v="300"/>
    <n v="3"/>
    <x v="2"/>
    <n v="20358"/>
  </r>
  <r>
    <x v="0"/>
    <x v="1"/>
    <x v="0"/>
    <x v="108"/>
    <x v="2"/>
    <n v="32216"/>
    <x v="0"/>
    <x v="1"/>
    <s v="Appliances"/>
    <x v="2997"/>
    <n v="3"/>
    <x v="2"/>
    <n v="18207"/>
  </r>
  <r>
    <x v="0"/>
    <x v="1"/>
    <x v="0"/>
    <x v="108"/>
    <x v="2"/>
    <n v="32216"/>
    <x v="0"/>
    <x v="0"/>
    <s v="Chairs"/>
    <x v="285"/>
    <n v="3"/>
    <x v="2"/>
    <n v="-191058"/>
  </r>
  <r>
    <x v="2"/>
    <x v="0"/>
    <x v="0"/>
    <x v="12"/>
    <x v="5"/>
    <n v="77070"/>
    <x v="2"/>
    <x v="1"/>
    <s v="Storage"/>
    <x v="1285"/>
    <n v="2"/>
    <x v="2"/>
    <n v="1816"/>
  </r>
  <r>
    <x v="3"/>
    <x v="2"/>
    <x v="0"/>
    <x v="8"/>
    <x v="1"/>
    <n v="94122"/>
    <x v="1"/>
    <x v="1"/>
    <s v="Supplies"/>
    <x v="347"/>
    <n v="2"/>
    <x v="0"/>
    <n v="1472"/>
  </r>
  <r>
    <x v="3"/>
    <x v="2"/>
    <x v="0"/>
    <x v="8"/>
    <x v="1"/>
    <n v="94122"/>
    <x v="1"/>
    <x v="1"/>
    <s v="Labels"/>
    <x v="1361"/>
    <n v="4"/>
    <x v="0"/>
    <n v="19872"/>
  </r>
  <r>
    <x v="3"/>
    <x v="2"/>
    <x v="0"/>
    <x v="8"/>
    <x v="1"/>
    <n v="94122"/>
    <x v="1"/>
    <x v="0"/>
    <s v="Bookcases"/>
    <x v="1461"/>
    <n v="4"/>
    <x v="11"/>
    <n v="-48392"/>
  </r>
  <r>
    <x v="1"/>
    <x v="1"/>
    <x v="0"/>
    <x v="10"/>
    <x v="9"/>
    <n v="19140"/>
    <x v="3"/>
    <x v="1"/>
    <s v="Binders"/>
    <x v="2828"/>
    <n v="4"/>
    <x v="6"/>
    <n v="-61248"/>
  </r>
  <r>
    <x v="1"/>
    <x v="0"/>
    <x v="0"/>
    <x v="292"/>
    <x v="24"/>
    <n v="43302"/>
    <x v="3"/>
    <x v="2"/>
    <s v="Accessories"/>
    <x v="3033"/>
    <n v="2"/>
    <x v="2"/>
    <n v="19176"/>
  </r>
  <r>
    <x v="0"/>
    <x v="0"/>
    <x v="0"/>
    <x v="20"/>
    <x v="15"/>
    <n v="10024"/>
    <x v="3"/>
    <x v="1"/>
    <s v="Art"/>
    <x v="2469"/>
    <n v="2"/>
    <x v="0"/>
    <n v="19024"/>
  </r>
  <r>
    <x v="0"/>
    <x v="0"/>
    <x v="0"/>
    <x v="20"/>
    <x v="15"/>
    <n v="10024"/>
    <x v="3"/>
    <x v="1"/>
    <s v="Labels"/>
    <x v="1442"/>
    <n v="3"/>
    <x v="0"/>
    <n v="36018"/>
  </r>
  <r>
    <x v="0"/>
    <x v="0"/>
    <x v="0"/>
    <x v="20"/>
    <x v="15"/>
    <n v="10024"/>
    <x v="3"/>
    <x v="2"/>
    <s v="Accessories"/>
    <x v="361"/>
    <n v="2"/>
    <x v="0"/>
    <n v="8799"/>
  </r>
  <r>
    <x v="0"/>
    <x v="0"/>
    <x v="0"/>
    <x v="20"/>
    <x v="15"/>
    <n v="10024"/>
    <x v="3"/>
    <x v="0"/>
    <s v="Chairs"/>
    <x v="3599"/>
    <n v="6"/>
    <x v="9"/>
    <n v="885528"/>
  </r>
  <r>
    <x v="0"/>
    <x v="0"/>
    <x v="0"/>
    <x v="20"/>
    <x v="15"/>
    <n v="10024"/>
    <x v="3"/>
    <x v="1"/>
    <s v="Paper"/>
    <x v="2333"/>
    <n v="2"/>
    <x v="0"/>
    <n v="43904"/>
  </r>
  <r>
    <x v="1"/>
    <x v="1"/>
    <x v="0"/>
    <x v="10"/>
    <x v="9"/>
    <n v="19140"/>
    <x v="3"/>
    <x v="0"/>
    <s v="Furnishings"/>
    <x v="2360"/>
    <n v="1"/>
    <x v="2"/>
    <n v="6624"/>
  </r>
  <r>
    <x v="1"/>
    <x v="1"/>
    <x v="0"/>
    <x v="10"/>
    <x v="9"/>
    <n v="19140"/>
    <x v="3"/>
    <x v="1"/>
    <s v="Appliances"/>
    <x v="3600"/>
    <n v="3"/>
    <x v="2"/>
    <n v="12585"/>
  </r>
  <r>
    <x v="1"/>
    <x v="1"/>
    <x v="0"/>
    <x v="10"/>
    <x v="9"/>
    <n v="19140"/>
    <x v="3"/>
    <x v="1"/>
    <s v="Envelopes"/>
    <x v="2936"/>
    <n v="3"/>
    <x v="2"/>
    <n v="28782"/>
  </r>
  <r>
    <x v="1"/>
    <x v="1"/>
    <x v="0"/>
    <x v="10"/>
    <x v="9"/>
    <n v="19140"/>
    <x v="3"/>
    <x v="2"/>
    <s v="Phones"/>
    <x v="3601"/>
    <n v="4"/>
    <x v="10"/>
    <n v="-18616"/>
  </r>
  <r>
    <x v="3"/>
    <x v="0"/>
    <x v="0"/>
    <x v="1"/>
    <x v="1"/>
    <n v="90036"/>
    <x v="1"/>
    <x v="1"/>
    <s v="Paper"/>
    <x v="1131"/>
    <n v="2"/>
    <x v="0"/>
    <n v="27882"/>
  </r>
  <r>
    <x v="1"/>
    <x v="0"/>
    <x v="0"/>
    <x v="214"/>
    <x v="32"/>
    <n v="30080"/>
    <x v="0"/>
    <x v="1"/>
    <s v="Envelopes"/>
    <x v="1373"/>
    <n v="4"/>
    <x v="0"/>
    <n v="86016"/>
  </r>
  <r>
    <x v="1"/>
    <x v="0"/>
    <x v="0"/>
    <x v="8"/>
    <x v="1"/>
    <n v="94122"/>
    <x v="1"/>
    <x v="0"/>
    <s v="Furnishings"/>
    <x v="1184"/>
    <n v="5"/>
    <x v="0"/>
    <n v="62737"/>
  </r>
  <r>
    <x v="1"/>
    <x v="0"/>
    <x v="0"/>
    <x v="22"/>
    <x v="10"/>
    <n v="60653"/>
    <x v="2"/>
    <x v="1"/>
    <s v="Paper"/>
    <x v="3602"/>
    <n v="2"/>
    <x v="2"/>
    <n v="191376"/>
  </r>
  <r>
    <x v="1"/>
    <x v="0"/>
    <x v="0"/>
    <x v="22"/>
    <x v="10"/>
    <n v="60653"/>
    <x v="2"/>
    <x v="2"/>
    <s v="Phones"/>
    <x v="875"/>
    <n v="2"/>
    <x v="2"/>
    <n v="3475"/>
  </r>
  <r>
    <x v="1"/>
    <x v="0"/>
    <x v="0"/>
    <x v="261"/>
    <x v="21"/>
    <n v="97504"/>
    <x v="1"/>
    <x v="1"/>
    <s v="Paper"/>
    <x v="2551"/>
    <n v="4"/>
    <x v="2"/>
    <n v="111024"/>
  </r>
  <r>
    <x v="1"/>
    <x v="0"/>
    <x v="0"/>
    <x v="261"/>
    <x v="21"/>
    <n v="97504"/>
    <x v="1"/>
    <x v="1"/>
    <s v="Paper"/>
    <x v="3603"/>
    <n v="3"/>
    <x v="2"/>
    <n v="76869"/>
  </r>
  <r>
    <x v="2"/>
    <x v="0"/>
    <x v="0"/>
    <x v="20"/>
    <x v="15"/>
    <n v="10009"/>
    <x v="3"/>
    <x v="2"/>
    <s v="Phones"/>
    <x v="747"/>
    <n v="3"/>
    <x v="0"/>
    <n v="23997"/>
  </r>
  <r>
    <x v="2"/>
    <x v="0"/>
    <x v="0"/>
    <x v="20"/>
    <x v="15"/>
    <n v="10009"/>
    <x v="3"/>
    <x v="1"/>
    <s v="Appliances"/>
    <x v="1889"/>
    <n v="2"/>
    <x v="0"/>
    <n v="448896"/>
  </r>
  <r>
    <x v="2"/>
    <x v="0"/>
    <x v="0"/>
    <x v="20"/>
    <x v="15"/>
    <n v="10009"/>
    <x v="3"/>
    <x v="2"/>
    <s v="Phones"/>
    <x v="3358"/>
    <n v="3"/>
    <x v="0"/>
    <n v="38655"/>
  </r>
  <r>
    <x v="0"/>
    <x v="1"/>
    <x v="0"/>
    <x v="114"/>
    <x v="19"/>
    <n v="35810"/>
    <x v="0"/>
    <x v="2"/>
    <s v="Accessories"/>
    <x v="3604"/>
    <n v="4"/>
    <x v="0"/>
    <n v="527984"/>
  </r>
  <r>
    <x v="1"/>
    <x v="1"/>
    <x v="0"/>
    <x v="10"/>
    <x v="9"/>
    <n v="19134"/>
    <x v="3"/>
    <x v="0"/>
    <s v="Chairs"/>
    <x v="2068"/>
    <n v="10"/>
    <x v="4"/>
    <n v="-10284"/>
  </r>
  <r>
    <x v="1"/>
    <x v="1"/>
    <x v="0"/>
    <x v="10"/>
    <x v="9"/>
    <n v="19134"/>
    <x v="3"/>
    <x v="0"/>
    <s v="Furnishings"/>
    <x v="3605"/>
    <n v="2"/>
    <x v="2"/>
    <n v="6846"/>
  </r>
  <r>
    <x v="1"/>
    <x v="1"/>
    <x v="0"/>
    <x v="10"/>
    <x v="9"/>
    <n v="19134"/>
    <x v="3"/>
    <x v="1"/>
    <s v="Art"/>
    <x v="2409"/>
    <n v="3"/>
    <x v="2"/>
    <n v="31806"/>
  </r>
  <r>
    <x v="1"/>
    <x v="1"/>
    <x v="0"/>
    <x v="10"/>
    <x v="9"/>
    <n v="19134"/>
    <x v="3"/>
    <x v="1"/>
    <s v="Paper"/>
    <x v="100"/>
    <n v="5"/>
    <x v="2"/>
    <n v="8671"/>
  </r>
  <r>
    <x v="1"/>
    <x v="1"/>
    <x v="0"/>
    <x v="10"/>
    <x v="9"/>
    <n v="19134"/>
    <x v="3"/>
    <x v="2"/>
    <s v="Accessories"/>
    <x v="1262"/>
    <n v="4"/>
    <x v="2"/>
    <n v="-287964"/>
  </r>
  <r>
    <x v="2"/>
    <x v="0"/>
    <x v="0"/>
    <x v="68"/>
    <x v="1"/>
    <n v="95051"/>
    <x v="1"/>
    <x v="1"/>
    <s v="Binders"/>
    <x v="3606"/>
    <n v="6"/>
    <x v="2"/>
    <n v="70044"/>
  </r>
  <r>
    <x v="2"/>
    <x v="0"/>
    <x v="0"/>
    <x v="68"/>
    <x v="1"/>
    <n v="95051"/>
    <x v="1"/>
    <x v="1"/>
    <s v="Appliances"/>
    <x v="2131"/>
    <n v="4"/>
    <x v="0"/>
    <n v="157248"/>
  </r>
  <r>
    <x v="2"/>
    <x v="2"/>
    <x v="0"/>
    <x v="85"/>
    <x v="1"/>
    <n v="90805"/>
    <x v="1"/>
    <x v="1"/>
    <s v="Paper"/>
    <x v="3607"/>
    <n v="12"/>
    <x v="0"/>
    <n v="369288"/>
  </r>
  <r>
    <x v="1"/>
    <x v="1"/>
    <x v="0"/>
    <x v="1"/>
    <x v="1"/>
    <n v="90008"/>
    <x v="1"/>
    <x v="1"/>
    <s v="Art"/>
    <x v="3608"/>
    <n v="2"/>
    <x v="0"/>
    <n v="40098"/>
  </r>
  <r>
    <x v="1"/>
    <x v="2"/>
    <x v="0"/>
    <x v="443"/>
    <x v="1"/>
    <n v="93101"/>
    <x v="1"/>
    <x v="1"/>
    <s v="Fasteners"/>
    <x v="2548"/>
    <n v="1"/>
    <x v="0"/>
    <n v="6516"/>
  </r>
  <r>
    <x v="2"/>
    <x v="2"/>
    <x v="0"/>
    <x v="20"/>
    <x v="15"/>
    <n v="10009"/>
    <x v="3"/>
    <x v="1"/>
    <s v="Paper"/>
    <x v="607"/>
    <n v="2"/>
    <x v="0"/>
    <n v="182112"/>
  </r>
  <r>
    <x v="1"/>
    <x v="1"/>
    <x v="0"/>
    <x v="108"/>
    <x v="2"/>
    <n v="32216"/>
    <x v="0"/>
    <x v="2"/>
    <s v="Phones"/>
    <x v="1073"/>
    <n v="5"/>
    <x v="2"/>
    <n v="27986"/>
  </r>
  <r>
    <x v="1"/>
    <x v="1"/>
    <x v="0"/>
    <x v="444"/>
    <x v="5"/>
    <n v="75104"/>
    <x v="2"/>
    <x v="1"/>
    <s v="Paper"/>
    <x v="891"/>
    <n v="3"/>
    <x v="2"/>
    <n v="403536"/>
  </r>
  <r>
    <x v="1"/>
    <x v="0"/>
    <x v="0"/>
    <x v="155"/>
    <x v="8"/>
    <n v="68104"/>
    <x v="2"/>
    <x v="2"/>
    <s v="Phones"/>
    <x v="3609"/>
    <n v="4"/>
    <x v="0"/>
    <n v="743988"/>
  </r>
  <r>
    <x v="2"/>
    <x v="0"/>
    <x v="0"/>
    <x v="290"/>
    <x v="36"/>
    <n v="72209"/>
    <x v="0"/>
    <x v="2"/>
    <s v="Accessories"/>
    <x v="3610"/>
    <n v="6"/>
    <x v="0"/>
    <n v="755748"/>
  </r>
  <r>
    <x v="2"/>
    <x v="0"/>
    <x v="0"/>
    <x v="290"/>
    <x v="36"/>
    <n v="72209"/>
    <x v="0"/>
    <x v="2"/>
    <s v="Accessories"/>
    <x v="3611"/>
    <n v="3"/>
    <x v="0"/>
    <n v="51015"/>
  </r>
  <r>
    <x v="2"/>
    <x v="0"/>
    <x v="0"/>
    <x v="290"/>
    <x v="36"/>
    <n v="72209"/>
    <x v="0"/>
    <x v="2"/>
    <s v="Accessories"/>
    <x v="2155"/>
    <n v="3"/>
    <x v="0"/>
    <n v="129348"/>
  </r>
  <r>
    <x v="2"/>
    <x v="0"/>
    <x v="0"/>
    <x v="290"/>
    <x v="36"/>
    <n v="72209"/>
    <x v="0"/>
    <x v="1"/>
    <s v="Paper"/>
    <x v="714"/>
    <n v="3"/>
    <x v="0"/>
    <n v="281718"/>
  </r>
  <r>
    <x v="2"/>
    <x v="0"/>
    <x v="0"/>
    <x v="290"/>
    <x v="36"/>
    <n v="72209"/>
    <x v="0"/>
    <x v="1"/>
    <s v="Binders"/>
    <x v="2077"/>
    <n v="3"/>
    <x v="0"/>
    <n v="307872"/>
  </r>
  <r>
    <x v="2"/>
    <x v="0"/>
    <x v="0"/>
    <x v="290"/>
    <x v="36"/>
    <n v="72209"/>
    <x v="0"/>
    <x v="1"/>
    <s v="Binders"/>
    <x v="1310"/>
    <n v="3"/>
    <x v="0"/>
    <n v="56016"/>
  </r>
  <r>
    <x v="2"/>
    <x v="0"/>
    <x v="0"/>
    <x v="290"/>
    <x v="36"/>
    <n v="72209"/>
    <x v="0"/>
    <x v="1"/>
    <s v="Paper"/>
    <x v="91"/>
    <n v="2"/>
    <x v="0"/>
    <n v="62208"/>
  </r>
  <r>
    <x v="1"/>
    <x v="0"/>
    <x v="0"/>
    <x v="445"/>
    <x v="8"/>
    <n v="68701"/>
    <x v="2"/>
    <x v="1"/>
    <s v="Binders"/>
    <x v="1115"/>
    <n v="3"/>
    <x v="0"/>
    <n v="80178"/>
  </r>
  <r>
    <x v="1"/>
    <x v="0"/>
    <x v="0"/>
    <x v="22"/>
    <x v="10"/>
    <n v="60653"/>
    <x v="2"/>
    <x v="0"/>
    <s v="Chairs"/>
    <x v="1237"/>
    <n v="2"/>
    <x v="4"/>
    <n v="-545958"/>
  </r>
  <r>
    <x v="1"/>
    <x v="0"/>
    <x v="0"/>
    <x v="22"/>
    <x v="10"/>
    <n v="60653"/>
    <x v="2"/>
    <x v="1"/>
    <s v="Binders"/>
    <x v="204"/>
    <n v="2"/>
    <x v="3"/>
    <n v="-26268"/>
  </r>
  <r>
    <x v="1"/>
    <x v="0"/>
    <x v="0"/>
    <x v="22"/>
    <x v="10"/>
    <n v="60653"/>
    <x v="2"/>
    <x v="1"/>
    <s v="Supplies"/>
    <x v="3612"/>
    <n v="3"/>
    <x v="2"/>
    <n v="25137"/>
  </r>
  <r>
    <x v="1"/>
    <x v="1"/>
    <x v="0"/>
    <x v="93"/>
    <x v="16"/>
    <n v="85705"/>
    <x v="1"/>
    <x v="0"/>
    <s v="Tables"/>
    <x v="3613"/>
    <n v="6"/>
    <x v="5"/>
    <n v="-2188656"/>
  </r>
  <r>
    <x v="1"/>
    <x v="1"/>
    <x v="0"/>
    <x v="93"/>
    <x v="16"/>
    <n v="85705"/>
    <x v="1"/>
    <x v="1"/>
    <s v="Binders"/>
    <x v="810"/>
    <n v="6"/>
    <x v="6"/>
    <n v="-7656"/>
  </r>
  <r>
    <x v="1"/>
    <x v="1"/>
    <x v="0"/>
    <x v="93"/>
    <x v="16"/>
    <n v="85705"/>
    <x v="1"/>
    <x v="1"/>
    <s v="Binders"/>
    <x v="3614"/>
    <n v="2"/>
    <x v="6"/>
    <n v="-41712"/>
  </r>
  <r>
    <x v="1"/>
    <x v="2"/>
    <x v="0"/>
    <x v="3"/>
    <x v="38"/>
    <n v="3301"/>
    <x v="3"/>
    <x v="1"/>
    <s v="Storage"/>
    <x v="3615"/>
    <n v="5"/>
    <x v="0"/>
    <n v="17524"/>
  </r>
  <r>
    <x v="2"/>
    <x v="0"/>
    <x v="0"/>
    <x v="446"/>
    <x v="7"/>
    <n v="84020"/>
    <x v="1"/>
    <x v="0"/>
    <s v="Furnishings"/>
    <x v="2656"/>
    <n v="2"/>
    <x v="0"/>
    <n v="105672"/>
  </r>
  <r>
    <x v="2"/>
    <x v="0"/>
    <x v="0"/>
    <x v="446"/>
    <x v="7"/>
    <n v="84020"/>
    <x v="1"/>
    <x v="2"/>
    <s v="Phones"/>
    <x v="3616"/>
    <n v="4"/>
    <x v="2"/>
    <n v="4746"/>
  </r>
  <r>
    <x v="2"/>
    <x v="0"/>
    <x v="0"/>
    <x v="8"/>
    <x v="1"/>
    <n v="94109"/>
    <x v="1"/>
    <x v="1"/>
    <s v="Appliances"/>
    <x v="949"/>
    <n v="3"/>
    <x v="0"/>
    <n v="117936"/>
  </r>
  <r>
    <x v="2"/>
    <x v="0"/>
    <x v="0"/>
    <x v="8"/>
    <x v="1"/>
    <n v="94109"/>
    <x v="1"/>
    <x v="2"/>
    <s v="Accessories"/>
    <x v="3617"/>
    <n v="7"/>
    <x v="0"/>
    <n v="349825"/>
  </r>
  <r>
    <x v="1"/>
    <x v="1"/>
    <x v="0"/>
    <x v="12"/>
    <x v="5"/>
    <n v="77036"/>
    <x v="2"/>
    <x v="1"/>
    <s v="Art"/>
    <x v="2619"/>
    <n v="1"/>
    <x v="2"/>
    <n v="334"/>
  </r>
  <r>
    <x v="1"/>
    <x v="1"/>
    <x v="0"/>
    <x v="12"/>
    <x v="5"/>
    <n v="77036"/>
    <x v="2"/>
    <x v="1"/>
    <s v="Supplies"/>
    <x v="3618"/>
    <n v="6"/>
    <x v="2"/>
    <n v="-3123"/>
  </r>
  <r>
    <x v="1"/>
    <x v="1"/>
    <x v="0"/>
    <x v="12"/>
    <x v="5"/>
    <n v="77036"/>
    <x v="2"/>
    <x v="2"/>
    <s v="Accessories"/>
    <x v="2093"/>
    <n v="3"/>
    <x v="2"/>
    <n v="208719"/>
  </r>
  <r>
    <x v="1"/>
    <x v="1"/>
    <x v="0"/>
    <x v="12"/>
    <x v="5"/>
    <n v="77036"/>
    <x v="2"/>
    <x v="1"/>
    <s v="Paper"/>
    <x v="1518"/>
    <n v="7"/>
    <x v="2"/>
    <n v="127008"/>
  </r>
  <r>
    <x v="1"/>
    <x v="1"/>
    <x v="0"/>
    <x v="12"/>
    <x v="5"/>
    <n v="77036"/>
    <x v="2"/>
    <x v="0"/>
    <s v="Bookcases"/>
    <x v="3619"/>
    <n v="1"/>
    <x v="8"/>
    <n v="-129987"/>
  </r>
  <r>
    <x v="0"/>
    <x v="1"/>
    <x v="0"/>
    <x v="122"/>
    <x v="19"/>
    <n v="36116"/>
    <x v="0"/>
    <x v="0"/>
    <s v="Furnishings"/>
    <x v="990"/>
    <n v="2"/>
    <x v="0"/>
    <n v="34544"/>
  </r>
  <r>
    <x v="1"/>
    <x v="1"/>
    <x v="0"/>
    <x v="25"/>
    <x v="35"/>
    <n v="39212"/>
    <x v="0"/>
    <x v="0"/>
    <s v="Furnishings"/>
    <x v="51"/>
    <n v="2"/>
    <x v="0"/>
    <n v="19712"/>
  </r>
  <r>
    <x v="1"/>
    <x v="1"/>
    <x v="0"/>
    <x v="25"/>
    <x v="35"/>
    <n v="39212"/>
    <x v="0"/>
    <x v="1"/>
    <s v="Art"/>
    <x v="2324"/>
    <n v="2"/>
    <x v="0"/>
    <n v="15764"/>
  </r>
  <r>
    <x v="1"/>
    <x v="0"/>
    <x v="0"/>
    <x v="226"/>
    <x v="33"/>
    <n v="89031"/>
    <x v="1"/>
    <x v="1"/>
    <s v="Paper"/>
    <x v="90"/>
    <n v="1"/>
    <x v="0"/>
    <n v="31104"/>
  </r>
  <r>
    <x v="1"/>
    <x v="0"/>
    <x v="0"/>
    <x v="226"/>
    <x v="33"/>
    <n v="89031"/>
    <x v="1"/>
    <x v="1"/>
    <s v="Storage"/>
    <x v="2098"/>
    <n v="5"/>
    <x v="0"/>
    <n v="238653"/>
  </r>
  <r>
    <x v="1"/>
    <x v="0"/>
    <x v="0"/>
    <x v="226"/>
    <x v="33"/>
    <n v="89031"/>
    <x v="1"/>
    <x v="1"/>
    <s v="Labels"/>
    <x v="1742"/>
    <n v="3"/>
    <x v="0"/>
    <n v="68724"/>
  </r>
  <r>
    <x v="0"/>
    <x v="1"/>
    <x v="0"/>
    <x v="118"/>
    <x v="32"/>
    <n v="30318"/>
    <x v="0"/>
    <x v="1"/>
    <s v="Binders"/>
    <x v="3620"/>
    <n v="1"/>
    <x v="0"/>
    <n v="1727"/>
  </r>
  <r>
    <x v="0"/>
    <x v="1"/>
    <x v="0"/>
    <x v="118"/>
    <x v="32"/>
    <n v="30318"/>
    <x v="0"/>
    <x v="2"/>
    <s v="Copiers"/>
    <x v="482"/>
    <n v="5"/>
    <x v="0"/>
    <n v="1439976"/>
  </r>
  <r>
    <x v="0"/>
    <x v="1"/>
    <x v="0"/>
    <x v="118"/>
    <x v="32"/>
    <n v="30318"/>
    <x v="0"/>
    <x v="1"/>
    <s v="Binders"/>
    <x v="3621"/>
    <n v="4"/>
    <x v="0"/>
    <n v="307776"/>
  </r>
  <r>
    <x v="3"/>
    <x v="2"/>
    <x v="0"/>
    <x v="22"/>
    <x v="10"/>
    <n v="60610"/>
    <x v="2"/>
    <x v="1"/>
    <s v="Art"/>
    <x v="521"/>
    <n v="4"/>
    <x v="2"/>
    <n v="21888"/>
  </r>
  <r>
    <x v="3"/>
    <x v="2"/>
    <x v="0"/>
    <x v="22"/>
    <x v="10"/>
    <n v="60610"/>
    <x v="2"/>
    <x v="2"/>
    <s v="Machines"/>
    <x v="3622"/>
    <n v="2"/>
    <x v="4"/>
    <n v="89994"/>
  </r>
  <r>
    <x v="3"/>
    <x v="2"/>
    <x v="0"/>
    <x v="22"/>
    <x v="10"/>
    <n v="60610"/>
    <x v="2"/>
    <x v="1"/>
    <s v="Art"/>
    <x v="3623"/>
    <n v="5"/>
    <x v="2"/>
    <n v="186"/>
  </r>
  <r>
    <x v="3"/>
    <x v="2"/>
    <x v="0"/>
    <x v="22"/>
    <x v="10"/>
    <n v="60610"/>
    <x v="2"/>
    <x v="0"/>
    <s v="Chairs"/>
    <x v="3624"/>
    <n v="1"/>
    <x v="4"/>
    <n v="-25648"/>
  </r>
  <r>
    <x v="3"/>
    <x v="2"/>
    <x v="0"/>
    <x v="22"/>
    <x v="10"/>
    <n v="60610"/>
    <x v="2"/>
    <x v="2"/>
    <s v="Copiers"/>
    <x v="320"/>
    <n v="2"/>
    <x v="2"/>
    <n v="3359944"/>
  </r>
  <r>
    <x v="3"/>
    <x v="2"/>
    <x v="0"/>
    <x v="22"/>
    <x v="10"/>
    <n v="60610"/>
    <x v="2"/>
    <x v="1"/>
    <s v="Paper"/>
    <x v="12"/>
    <n v="3"/>
    <x v="2"/>
    <n v="56376"/>
  </r>
  <r>
    <x v="3"/>
    <x v="2"/>
    <x v="0"/>
    <x v="22"/>
    <x v="10"/>
    <n v="60610"/>
    <x v="2"/>
    <x v="2"/>
    <s v="Phones"/>
    <x v="3625"/>
    <n v="1"/>
    <x v="2"/>
    <n v="-73015"/>
  </r>
  <r>
    <x v="1"/>
    <x v="1"/>
    <x v="0"/>
    <x v="38"/>
    <x v="24"/>
    <n v="43229"/>
    <x v="3"/>
    <x v="1"/>
    <s v="Paper"/>
    <x v="3626"/>
    <n v="3"/>
    <x v="2"/>
    <n v="356613"/>
  </r>
  <r>
    <x v="1"/>
    <x v="1"/>
    <x v="0"/>
    <x v="38"/>
    <x v="24"/>
    <n v="43229"/>
    <x v="3"/>
    <x v="1"/>
    <s v="Binders"/>
    <x v="3627"/>
    <n v="4"/>
    <x v="6"/>
    <n v="-23952"/>
  </r>
  <r>
    <x v="1"/>
    <x v="1"/>
    <x v="0"/>
    <x v="38"/>
    <x v="24"/>
    <n v="43229"/>
    <x v="3"/>
    <x v="1"/>
    <s v="Paper"/>
    <x v="1098"/>
    <n v="3"/>
    <x v="2"/>
    <n v="56784"/>
  </r>
  <r>
    <x v="1"/>
    <x v="1"/>
    <x v="0"/>
    <x v="38"/>
    <x v="24"/>
    <n v="43229"/>
    <x v="3"/>
    <x v="2"/>
    <s v="Phones"/>
    <x v="3628"/>
    <n v="1"/>
    <x v="10"/>
    <n v="-91845"/>
  </r>
  <r>
    <x v="1"/>
    <x v="1"/>
    <x v="0"/>
    <x v="38"/>
    <x v="24"/>
    <n v="43229"/>
    <x v="3"/>
    <x v="2"/>
    <s v="Phones"/>
    <x v="3610"/>
    <n v="2"/>
    <x v="10"/>
    <n v="-44985"/>
  </r>
  <r>
    <x v="1"/>
    <x v="0"/>
    <x v="0"/>
    <x v="45"/>
    <x v="1"/>
    <n v="91104"/>
    <x v="1"/>
    <x v="0"/>
    <s v="Furnishings"/>
    <x v="3629"/>
    <n v="6"/>
    <x v="0"/>
    <n v="1227648"/>
  </r>
  <r>
    <x v="1"/>
    <x v="0"/>
    <x v="0"/>
    <x v="45"/>
    <x v="1"/>
    <n v="91104"/>
    <x v="1"/>
    <x v="1"/>
    <s v="Appliances"/>
    <x v="2859"/>
    <n v="3"/>
    <x v="0"/>
    <n v="158256"/>
  </r>
  <r>
    <x v="0"/>
    <x v="0"/>
    <x v="0"/>
    <x v="1"/>
    <x v="1"/>
    <n v="90004"/>
    <x v="1"/>
    <x v="1"/>
    <s v="Art"/>
    <x v="2469"/>
    <n v="2"/>
    <x v="0"/>
    <n v="19024"/>
  </r>
  <r>
    <x v="0"/>
    <x v="0"/>
    <x v="0"/>
    <x v="1"/>
    <x v="1"/>
    <n v="90004"/>
    <x v="1"/>
    <x v="0"/>
    <s v="Chairs"/>
    <x v="3303"/>
    <n v="5"/>
    <x v="2"/>
    <n v="-15245"/>
  </r>
  <r>
    <x v="0"/>
    <x v="0"/>
    <x v="0"/>
    <x v="1"/>
    <x v="1"/>
    <n v="90004"/>
    <x v="1"/>
    <x v="1"/>
    <s v="Paper"/>
    <x v="319"/>
    <n v="9"/>
    <x v="0"/>
    <n v="228096"/>
  </r>
  <r>
    <x v="1"/>
    <x v="2"/>
    <x v="0"/>
    <x v="183"/>
    <x v="39"/>
    <n v="20735"/>
    <x v="3"/>
    <x v="0"/>
    <s v="Furnishings"/>
    <x v="999"/>
    <n v="1"/>
    <x v="0"/>
    <n v="85914"/>
  </r>
  <r>
    <x v="1"/>
    <x v="2"/>
    <x v="0"/>
    <x v="20"/>
    <x v="15"/>
    <n v="10024"/>
    <x v="3"/>
    <x v="1"/>
    <s v="Art"/>
    <x v="3537"/>
    <n v="5"/>
    <x v="0"/>
    <n v="344"/>
  </r>
  <r>
    <x v="0"/>
    <x v="0"/>
    <x v="0"/>
    <x v="70"/>
    <x v="1"/>
    <n v="92037"/>
    <x v="1"/>
    <x v="0"/>
    <s v="Furnishings"/>
    <x v="51"/>
    <n v="2"/>
    <x v="0"/>
    <n v="19712"/>
  </r>
  <r>
    <x v="1"/>
    <x v="2"/>
    <x v="0"/>
    <x v="20"/>
    <x v="15"/>
    <n v="10011"/>
    <x v="3"/>
    <x v="1"/>
    <s v="Storage"/>
    <x v="3630"/>
    <n v="4"/>
    <x v="0"/>
    <n v="16712"/>
  </r>
  <r>
    <x v="1"/>
    <x v="2"/>
    <x v="0"/>
    <x v="20"/>
    <x v="15"/>
    <n v="10011"/>
    <x v="3"/>
    <x v="2"/>
    <s v="Phones"/>
    <x v="3631"/>
    <n v="3"/>
    <x v="0"/>
    <n v="163818"/>
  </r>
  <r>
    <x v="1"/>
    <x v="2"/>
    <x v="0"/>
    <x v="20"/>
    <x v="15"/>
    <n v="10011"/>
    <x v="3"/>
    <x v="1"/>
    <s v="Storage"/>
    <x v="1948"/>
    <n v="3"/>
    <x v="0"/>
    <n v="53898"/>
  </r>
  <r>
    <x v="2"/>
    <x v="0"/>
    <x v="0"/>
    <x v="152"/>
    <x v="1"/>
    <n v="93534"/>
    <x v="1"/>
    <x v="1"/>
    <s v="Fasteners"/>
    <x v="2733"/>
    <n v="5"/>
    <x v="0"/>
    <n v="3597"/>
  </r>
  <r>
    <x v="1"/>
    <x v="2"/>
    <x v="0"/>
    <x v="120"/>
    <x v="37"/>
    <n v="59405"/>
    <x v="1"/>
    <x v="1"/>
    <s v="Binders"/>
    <x v="842"/>
    <n v="2"/>
    <x v="2"/>
    <n v="22098"/>
  </r>
  <r>
    <x v="0"/>
    <x v="0"/>
    <x v="0"/>
    <x v="8"/>
    <x v="1"/>
    <n v="94110"/>
    <x v="1"/>
    <x v="1"/>
    <s v="Storage"/>
    <x v="3632"/>
    <n v="3"/>
    <x v="0"/>
    <n v="9534"/>
  </r>
  <r>
    <x v="0"/>
    <x v="0"/>
    <x v="0"/>
    <x v="8"/>
    <x v="1"/>
    <n v="94110"/>
    <x v="1"/>
    <x v="1"/>
    <s v="Storage"/>
    <x v="818"/>
    <n v="2"/>
    <x v="0"/>
    <n v="810474"/>
  </r>
  <r>
    <x v="0"/>
    <x v="1"/>
    <x v="0"/>
    <x v="80"/>
    <x v="30"/>
    <n v="8701"/>
    <x v="3"/>
    <x v="0"/>
    <s v="Chairs"/>
    <x v="3633"/>
    <n v="2"/>
    <x v="0"/>
    <n v="270578"/>
  </r>
  <r>
    <x v="0"/>
    <x v="1"/>
    <x v="0"/>
    <x v="80"/>
    <x v="30"/>
    <n v="8701"/>
    <x v="3"/>
    <x v="1"/>
    <s v="Binders"/>
    <x v="3634"/>
    <n v="1"/>
    <x v="0"/>
    <n v="947"/>
  </r>
  <r>
    <x v="1"/>
    <x v="0"/>
    <x v="0"/>
    <x v="138"/>
    <x v="24"/>
    <n v="44105"/>
    <x v="3"/>
    <x v="1"/>
    <s v="Binders"/>
    <x v="3635"/>
    <n v="7"/>
    <x v="6"/>
    <n v="-459333"/>
  </r>
  <r>
    <x v="3"/>
    <x v="1"/>
    <x v="0"/>
    <x v="104"/>
    <x v="31"/>
    <n v="1841"/>
    <x v="3"/>
    <x v="2"/>
    <s v="Phones"/>
    <x v="3410"/>
    <n v="2"/>
    <x v="0"/>
    <n v="1097544"/>
  </r>
  <r>
    <x v="3"/>
    <x v="1"/>
    <x v="0"/>
    <x v="104"/>
    <x v="31"/>
    <n v="1841"/>
    <x v="3"/>
    <x v="2"/>
    <s v="Phones"/>
    <x v="1814"/>
    <n v="3"/>
    <x v="0"/>
    <n v="131355"/>
  </r>
  <r>
    <x v="1"/>
    <x v="0"/>
    <x v="0"/>
    <x v="3"/>
    <x v="38"/>
    <n v="3301"/>
    <x v="3"/>
    <x v="1"/>
    <s v="Binders"/>
    <x v="3636"/>
    <n v="2"/>
    <x v="0"/>
    <n v="322514"/>
  </r>
  <r>
    <x v="1"/>
    <x v="0"/>
    <x v="0"/>
    <x v="248"/>
    <x v="39"/>
    <n v="21215"/>
    <x v="3"/>
    <x v="1"/>
    <s v="Supplies"/>
    <x v="1246"/>
    <n v="3"/>
    <x v="0"/>
    <n v="65052"/>
  </r>
  <r>
    <x v="1"/>
    <x v="0"/>
    <x v="0"/>
    <x v="248"/>
    <x v="39"/>
    <n v="21215"/>
    <x v="3"/>
    <x v="1"/>
    <s v="Art"/>
    <x v="3579"/>
    <n v="3"/>
    <x v="0"/>
    <n v="27846"/>
  </r>
  <r>
    <x v="3"/>
    <x v="0"/>
    <x v="0"/>
    <x v="38"/>
    <x v="24"/>
    <n v="43229"/>
    <x v="3"/>
    <x v="1"/>
    <s v="Art"/>
    <x v="3637"/>
    <n v="2"/>
    <x v="2"/>
    <n v="41988"/>
  </r>
  <r>
    <x v="3"/>
    <x v="0"/>
    <x v="0"/>
    <x v="38"/>
    <x v="24"/>
    <n v="43229"/>
    <x v="3"/>
    <x v="1"/>
    <s v="Envelopes"/>
    <x v="943"/>
    <n v="5"/>
    <x v="2"/>
    <n v="4887"/>
  </r>
  <r>
    <x v="3"/>
    <x v="0"/>
    <x v="0"/>
    <x v="38"/>
    <x v="24"/>
    <n v="43229"/>
    <x v="3"/>
    <x v="2"/>
    <s v="Accessories"/>
    <x v="3638"/>
    <n v="3"/>
    <x v="2"/>
    <n v="-35622"/>
  </r>
  <r>
    <x v="0"/>
    <x v="1"/>
    <x v="0"/>
    <x v="12"/>
    <x v="5"/>
    <n v="77041"/>
    <x v="2"/>
    <x v="1"/>
    <s v="Storage"/>
    <x v="1743"/>
    <n v="1"/>
    <x v="2"/>
    <n v="1062"/>
  </r>
  <r>
    <x v="0"/>
    <x v="1"/>
    <x v="0"/>
    <x v="12"/>
    <x v="5"/>
    <n v="77041"/>
    <x v="2"/>
    <x v="1"/>
    <s v="Paper"/>
    <x v="457"/>
    <n v="5"/>
    <x v="2"/>
    <n v="27972"/>
  </r>
  <r>
    <x v="1"/>
    <x v="1"/>
    <x v="0"/>
    <x v="20"/>
    <x v="15"/>
    <n v="10011"/>
    <x v="3"/>
    <x v="1"/>
    <s v="Binders"/>
    <x v="3173"/>
    <n v="6"/>
    <x v="2"/>
    <n v="2066232"/>
  </r>
  <r>
    <x v="1"/>
    <x v="1"/>
    <x v="0"/>
    <x v="247"/>
    <x v="3"/>
    <n v="27405"/>
    <x v="0"/>
    <x v="0"/>
    <s v="Furnishings"/>
    <x v="1188"/>
    <n v="2"/>
    <x v="2"/>
    <n v="1068"/>
  </r>
  <r>
    <x v="1"/>
    <x v="1"/>
    <x v="0"/>
    <x v="247"/>
    <x v="3"/>
    <n v="27405"/>
    <x v="0"/>
    <x v="0"/>
    <s v="Chairs"/>
    <x v="3639"/>
    <n v="1"/>
    <x v="2"/>
    <n v="-110691"/>
  </r>
  <r>
    <x v="1"/>
    <x v="0"/>
    <x v="0"/>
    <x v="20"/>
    <x v="15"/>
    <n v="10024"/>
    <x v="3"/>
    <x v="1"/>
    <s v="Art"/>
    <x v="3640"/>
    <n v="5"/>
    <x v="0"/>
    <n v="29835"/>
  </r>
  <r>
    <x v="1"/>
    <x v="0"/>
    <x v="0"/>
    <x v="8"/>
    <x v="1"/>
    <n v="94109"/>
    <x v="1"/>
    <x v="1"/>
    <s v="Appliances"/>
    <x v="3641"/>
    <n v="2"/>
    <x v="0"/>
    <n v="20228"/>
  </r>
  <r>
    <x v="1"/>
    <x v="0"/>
    <x v="0"/>
    <x v="53"/>
    <x v="28"/>
    <n v="71203"/>
    <x v="0"/>
    <x v="2"/>
    <s v="Accessories"/>
    <x v="756"/>
    <n v="2"/>
    <x v="0"/>
    <n v="217767"/>
  </r>
  <r>
    <x v="2"/>
    <x v="0"/>
    <x v="0"/>
    <x v="74"/>
    <x v="24"/>
    <n v="45231"/>
    <x v="3"/>
    <x v="2"/>
    <s v="Accessories"/>
    <x v="3642"/>
    <n v="3"/>
    <x v="2"/>
    <n v="-4641"/>
  </r>
  <r>
    <x v="1"/>
    <x v="1"/>
    <x v="0"/>
    <x v="4"/>
    <x v="4"/>
    <n v="98105"/>
    <x v="1"/>
    <x v="2"/>
    <s v="Accessories"/>
    <x v="3643"/>
    <n v="2"/>
    <x v="0"/>
    <n v="371316"/>
  </r>
  <r>
    <x v="1"/>
    <x v="1"/>
    <x v="0"/>
    <x v="4"/>
    <x v="4"/>
    <n v="98105"/>
    <x v="1"/>
    <x v="2"/>
    <s v="Accessories"/>
    <x v="3644"/>
    <n v="9"/>
    <x v="0"/>
    <n v="224424"/>
  </r>
  <r>
    <x v="1"/>
    <x v="0"/>
    <x v="0"/>
    <x v="20"/>
    <x v="15"/>
    <n v="10011"/>
    <x v="3"/>
    <x v="1"/>
    <s v="Storage"/>
    <x v="3645"/>
    <n v="2"/>
    <x v="0"/>
    <n v="5898"/>
  </r>
  <r>
    <x v="1"/>
    <x v="1"/>
    <x v="0"/>
    <x v="20"/>
    <x v="15"/>
    <n v="10035"/>
    <x v="3"/>
    <x v="1"/>
    <s v="Art"/>
    <x v="3646"/>
    <n v="5"/>
    <x v="0"/>
    <n v="8733"/>
  </r>
  <r>
    <x v="1"/>
    <x v="1"/>
    <x v="0"/>
    <x v="20"/>
    <x v="15"/>
    <n v="10035"/>
    <x v="3"/>
    <x v="1"/>
    <s v="Appliances"/>
    <x v="3647"/>
    <n v="5"/>
    <x v="0"/>
    <n v="281016"/>
  </r>
  <r>
    <x v="1"/>
    <x v="1"/>
    <x v="0"/>
    <x v="20"/>
    <x v="15"/>
    <n v="10035"/>
    <x v="3"/>
    <x v="1"/>
    <s v="Art"/>
    <x v="971"/>
    <n v="6"/>
    <x v="0"/>
    <n v="79218"/>
  </r>
  <r>
    <x v="1"/>
    <x v="1"/>
    <x v="0"/>
    <x v="26"/>
    <x v="18"/>
    <n v="38109"/>
    <x v="0"/>
    <x v="0"/>
    <s v="Furnishings"/>
    <x v="3573"/>
    <n v="2"/>
    <x v="2"/>
    <n v="5368"/>
  </r>
  <r>
    <x v="2"/>
    <x v="0"/>
    <x v="0"/>
    <x v="70"/>
    <x v="1"/>
    <n v="92105"/>
    <x v="1"/>
    <x v="1"/>
    <s v="Storage"/>
    <x v="2205"/>
    <n v="4"/>
    <x v="0"/>
    <n v="88784"/>
  </r>
  <r>
    <x v="1"/>
    <x v="1"/>
    <x v="0"/>
    <x v="411"/>
    <x v="6"/>
    <n v="54601"/>
    <x v="2"/>
    <x v="2"/>
    <s v="Accessories"/>
    <x v="3648"/>
    <n v="5"/>
    <x v="0"/>
    <n v="1749825"/>
  </r>
  <r>
    <x v="1"/>
    <x v="1"/>
    <x v="0"/>
    <x v="411"/>
    <x v="6"/>
    <n v="54601"/>
    <x v="2"/>
    <x v="1"/>
    <s v="Art"/>
    <x v="3092"/>
    <n v="1"/>
    <x v="0"/>
    <n v="10336"/>
  </r>
  <r>
    <x v="1"/>
    <x v="1"/>
    <x v="0"/>
    <x v="411"/>
    <x v="6"/>
    <n v="54601"/>
    <x v="2"/>
    <x v="0"/>
    <s v="Chairs"/>
    <x v="3649"/>
    <n v="2"/>
    <x v="0"/>
    <n v="5049"/>
  </r>
  <r>
    <x v="1"/>
    <x v="1"/>
    <x v="0"/>
    <x v="411"/>
    <x v="6"/>
    <n v="54601"/>
    <x v="2"/>
    <x v="0"/>
    <s v="Furnishings"/>
    <x v="3650"/>
    <n v="11"/>
    <x v="0"/>
    <n v="1716"/>
  </r>
  <r>
    <x v="0"/>
    <x v="1"/>
    <x v="0"/>
    <x v="1"/>
    <x v="1"/>
    <n v="90032"/>
    <x v="1"/>
    <x v="2"/>
    <s v="Accessories"/>
    <x v="1441"/>
    <n v="4"/>
    <x v="0"/>
    <n v="21"/>
  </r>
  <r>
    <x v="0"/>
    <x v="1"/>
    <x v="0"/>
    <x v="1"/>
    <x v="1"/>
    <n v="90032"/>
    <x v="1"/>
    <x v="2"/>
    <s v="Accessories"/>
    <x v="2509"/>
    <n v="2"/>
    <x v="0"/>
    <n v="215988"/>
  </r>
  <r>
    <x v="0"/>
    <x v="2"/>
    <x v="0"/>
    <x v="4"/>
    <x v="4"/>
    <n v="98115"/>
    <x v="1"/>
    <x v="0"/>
    <s v="Furnishings"/>
    <x v="51"/>
    <n v="2"/>
    <x v="0"/>
    <n v="29568"/>
  </r>
  <r>
    <x v="0"/>
    <x v="2"/>
    <x v="0"/>
    <x v="4"/>
    <x v="4"/>
    <n v="98115"/>
    <x v="1"/>
    <x v="0"/>
    <s v="Tables"/>
    <x v="3651"/>
    <n v="9"/>
    <x v="0"/>
    <n v="3992994"/>
  </r>
  <r>
    <x v="1"/>
    <x v="1"/>
    <x v="0"/>
    <x v="100"/>
    <x v="2"/>
    <n v="33180"/>
    <x v="0"/>
    <x v="1"/>
    <s v="Labels"/>
    <x v="834"/>
    <n v="6"/>
    <x v="2"/>
    <n v="46818"/>
  </r>
  <r>
    <x v="1"/>
    <x v="1"/>
    <x v="0"/>
    <x v="100"/>
    <x v="2"/>
    <n v="33180"/>
    <x v="0"/>
    <x v="0"/>
    <s v="Chairs"/>
    <x v="3652"/>
    <n v="3"/>
    <x v="2"/>
    <n v="-136776"/>
  </r>
  <r>
    <x v="0"/>
    <x v="2"/>
    <x v="0"/>
    <x v="10"/>
    <x v="9"/>
    <n v="19143"/>
    <x v="3"/>
    <x v="0"/>
    <s v="Tables"/>
    <x v="3653"/>
    <n v="9"/>
    <x v="10"/>
    <n v="-339705"/>
  </r>
  <r>
    <x v="1"/>
    <x v="0"/>
    <x v="0"/>
    <x v="269"/>
    <x v="17"/>
    <n v="23320"/>
    <x v="0"/>
    <x v="2"/>
    <s v="Accessories"/>
    <x v="3654"/>
    <n v="3"/>
    <x v="0"/>
    <n v="103158"/>
  </r>
  <r>
    <x v="1"/>
    <x v="0"/>
    <x v="0"/>
    <x v="269"/>
    <x v="17"/>
    <n v="23320"/>
    <x v="0"/>
    <x v="0"/>
    <s v="Tables"/>
    <x v="3655"/>
    <n v="6"/>
    <x v="0"/>
    <n v="753732"/>
  </r>
  <r>
    <x v="1"/>
    <x v="0"/>
    <x v="0"/>
    <x v="269"/>
    <x v="17"/>
    <n v="23320"/>
    <x v="0"/>
    <x v="1"/>
    <s v="Binders"/>
    <x v="45"/>
    <n v="2"/>
    <x v="0"/>
    <n v="82062"/>
  </r>
  <r>
    <x v="0"/>
    <x v="2"/>
    <x v="0"/>
    <x v="20"/>
    <x v="15"/>
    <n v="10009"/>
    <x v="3"/>
    <x v="1"/>
    <s v="Binders"/>
    <x v="3066"/>
    <n v="7"/>
    <x v="2"/>
    <n v="36848"/>
  </r>
  <r>
    <x v="2"/>
    <x v="2"/>
    <x v="0"/>
    <x v="447"/>
    <x v="12"/>
    <n v="48104"/>
    <x v="2"/>
    <x v="1"/>
    <s v="Binders"/>
    <x v="753"/>
    <n v="5"/>
    <x v="0"/>
    <n v="764"/>
  </r>
  <r>
    <x v="1"/>
    <x v="2"/>
    <x v="0"/>
    <x v="448"/>
    <x v="1"/>
    <n v="91941"/>
    <x v="1"/>
    <x v="1"/>
    <s v="Binders"/>
    <x v="2632"/>
    <n v="5"/>
    <x v="2"/>
    <n v="28896"/>
  </r>
  <r>
    <x v="1"/>
    <x v="2"/>
    <x v="0"/>
    <x v="448"/>
    <x v="1"/>
    <n v="91941"/>
    <x v="1"/>
    <x v="2"/>
    <s v="Accessories"/>
    <x v="3656"/>
    <n v="3"/>
    <x v="0"/>
    <n v="85491"/>
  </r>
  <r>
    <x v="1"/>
    <x v="1"/>
    <x v="0"/>
    <x v="130"/>
    <x v="12"/>
    <n v="48126"/>
    <x v="2"/>
    <x v="0"/>
    <s v="Furnishings"/>
    <x v="3657"/>
    <n v="3"/>
    <x v="0"/>
    <n v="231192"/>
  </r>
  <r>
    <x v="1"/>
    <x v="0"/>
    <x v="0"/>
    <x v="70"/>
    <x v="1"/>
    <n v="92024"/>
    <x v="1"/>
    <x v="0"/>
    <s v="Chairs"/>
    <x v="3370"/>
    <n v="6"/>
    <x v="2"/>
    <n v="149148"/>
  </r>
  <r>
    <x v="1"/>
    <x v="0"/>
    <x v="0"/>
    <x v="70"/>
    <x v="1"/>
    <n v="92024"/>
    <x v="1"/>
    <x v="0"/>
    <s v="Chairs"/>
    <x v="2908"/>
    <n v="3"/>
    <x v="2"/>
    <n v="3576"/>
  </r>
  <r>
    <x v="1"/>
    <x v="2"/>
    <x v="0"/>
    <x v="80"/>
    <x v="24"/>
    <n v="44107"/>
    <x v="3"/>
    <x v="1"/>
    <s v="Paper"/>
    <x v="695"/>
    <n v="9"/>
    <x v="2"/>
    <n v="1008"/>
  </r>
  <r>
    <x v="2"/>
    <x v="2"/>
    <x v="0"/>
    <x v="255"/>
    <x v="29"/>
    <n v="6450"/>
    <x v="3"/>
    <x v="1"/>
    <s v="Art"/>
    <x v="875"/>
    <n v="4"/>
    <x v="0"/>
    <n v="28912"/>
  </r>
  <r>
    <x v="0"/>
    <x v="2"/>
    <x v="0"/>
    <x v="38"/>
    <x v="32"/>
    <n v="31907"/>
    <x v="0"/>
    <x v="0"/>
    <s v="Furnishings"/>
    <x v="967"/>
    <n v="4"/>
    <x v="0"/>
    <n v="30976"/>
  </r>
  <r>
    <x v="0"/>
    <x v="1"/>
    <x v="0"/>
    <x v="185"/>
    <x v="32"/>
    <n v="30076"/>
    <x v="0"/>
    <x v="1"/>
    <s v="Envelopes"/>
    <x v="1405"/>
    <n v="3"/>
    <x v="0"/>
    <n v="87906"/>
  </r>
  <r>
    <x v="2"/>
    <x v="2"/>
    <x v="0"/>
    <x v="4"/>
    <x v="4"/>
    <n v="98105"/>
    <x v="1"/>
    <x v="1"/>
    <s v="Binders"/>
    <x v="1529"/>
    <n v="5"/>
    <x v="2"/>
    <n v="11297"/>
  </r>
  <r>
    <x v="1"/>
    <x v="1"/>
    <x v="0"/>
    <x v="73"/>
    <x v="30"/>
    <n v="7960"/>
    <x v="3"/>
    <x v="0"/>
    <s v="Furnishings"/>
    <x v="3658"/>
    <n v="5"/>
    <x v="0"/>
    <n v="201015"/>
  </r>
  <r>
    <x v="1"/>
    <x v="1"/>
    <x v="0"/>
    <x v="166"/>
    <x v="17"/>
    <n v="22304"/>
    <x v="0"/>
    <x v="0"/>
    <s v="Furnishings"/>
    <x v="3659"/>
    <n v="14"/>
    <x v="0"/>
    <n v="691992"/>
  </r>
  <r>
    <x v="1"/>
    <x v="0"/>
    <x v="0"/>
    <x v="288"/>
    <x v="7"/>
    <n v="84106"/>
    <x v="1"/>
    <x v="1"/>
    <s v="Paper"/>
    <x v="532"/>
    <n v="3"/>
    <x v="0"/>
    <n v="93312"/>
  </r>
  <r>
    <x v="0"/>
    <x v="1"/>
    <x v="0"/>
    <x v="339"/>
    <x v="1"/>
    <n v="92307"/>
    <x v="1"/>
    <x v="1"/>
    <s v="Paper"/>
    <x v="56"/>
    <n v="5"/>
    <x v="0"/>
    <n v="15552"/>
  </r>
  <r>
    <x v="0"/>
    <x v="1"/>
    <x v="0"/>
    <x v="339"/>
    <x v="1"/>
    <n v="92307"/>
    <x v="1"/>
    <x v="1"/>
    <s v="Envelopes"/>
    <x v="3660"/>
    <n v="5"/>
    <x v="0"/>
    <n v="2895"/>
  </r>
  <r>
    <x v="0"/>
    <x v="1"/>
    <x v="0"/>
    <x v="339"/>
    <x v="1"/>
    <n v="92307"/>
    <x v="1"/>
    <x v="1"/>
    <s v="Storage"/>
    <x v="232"/>
    <n v="2"/>
    <x v="0"/>
    <n v="0"/>
  </r>
  <r>
    <x v="0"/>
    <x v="1"/>
    <x v="0"/>
    <x v="339"/>
    <x v="1"/>
    <n v="92307"/>
    <x v="1"/>
    <x v="0"/>
    <s v="Bookcases"/>
    <x v="3661"/>
    <n v="5"/>
    <x v="11"/>
    <n v="210735"/>
  </r>
  <r>
    <x v="1"/>
    <x v="1"/>
    <x v="0"/>
    <x v="20"/>
    <x v="15"/>
    <n v="10009"/>
    <x v="3"/>
    <x v="1"/>
    <s v="Paper"/>
    <x v="993"/>
    <n v="1"/>
    <x v="0"/>
    <n v="200851"/>
  </r>
  <r>
    <x v="1"/>
    <x v="1"/>
    <x v="0"/>
    <x v="85"/>
    <x v="1"/>
    <n v="90805"/>
    <x v="1"/>
    <x v="1"/>
    <s v="Art"/>
    <x v="3662"/>
    <n v="1"/>
    <x v="0"/>
    <n v="7938"/>
  </r>
  <r>
    <x v="2"/>
    <x v="2"/>
    <x v="0"/>
    <x v="127"/>
    <x v="21"/>
    <n v="97301"/>
    <x v="1"/>
    <x v="1"/>
    <s v="Binders"/>
    <x v="3663"/>
    <n v="4"/>
    <x v="6"/>
    <n v="-3016"/>
  </r>
  <r>
    <x v="2"/>
    <x v="2"/>
    <x v="0"/>
    <x v="127"/>
    <x v="21"/>
    <n v="97301"/>
    <x v="1"/>
    <x v="1"/>
    <s v="Art"/>
    <x v="3664"/>
    <n v="4"/>
    <x v="2"/>
    <n v="2336"/>
  </r>
  <r>
    <x v="2"/>
    <x v="2"/>
    <x v="0"/>
    <x v="127"/>
    <x v="21"/>
    <n v="97301"/>
    <x v="1"/>
    <x v="1"/>
    <s v="Paper"/>
    <x v="25"/>
    <n v="2"/>
    <x v="2"/>
    <n v="37856"/>
  </r>
  <r>
    <x v="2"/>
    <x v="2"/>
    <x v="0"/>
    <x v="127"/>
    <x v="21"/>
    <n v="97301"/>
    <x v="1"/>
    <x v="2"/>
    <s v="Accessories"/>
    <x v="3665"/>
    <n v="3"/>
    <x v="2"/>
    <n v="-84582"/>
  </r>
  <r>
    <x v="2"/>
    <x v="2"/>
    <x v="0"/>
    <x v="127"/>
    <x v="21"/>
    <n v="97301"/>
    <x v="1"/>
    <x v="0"/>
    <s v="Tables"/>
    <x v="3666"/>
    <n v="5"/>
    <x v="5"/>
    <n v="-264215"/>
  </r>
  <r>
    <x v="2"/>
    <x v="2"/>
    <x v="0"/>
    <x v="127"/>
    <x v="21"/>
    <n v="97301"/>
    <x v="1"/>
    <x v="1"/>
    <s v="Labels"/>
    <x v="783"/>
    <n v="4"/>
    <x v="2"/>
    <n v="51792"/>
  </r>
  <r>
    <x v="2"/>
    <x v="2"/>
    <x v="0"/>
    <x v="127"/>
    <x v="21"/>
    <n v="97301"/>
    <x v="1"/>
    <x v="2"/>
    <s v="Phones"/>
    <x v="3667"/>
    <n v="3"/>
    <x v="2"/>
    <n v="-717"/>
  </r>
  <r>
    <x v="1"/>
    <x v="2"/>
    <x v="0"/>
    <x v="34"/>
    <x v="22"/>
    <n v="80013"/>
    <x v="1"/>
    <x v="0"/>
    <s v="Furnishings"/>
    <x v="3668"/>
    <n v="2"/>
    <x v="2"/>
    <n v="7504"/>
  </r>
  <r>
    <x v="1"/>
    <x v="2"/>
    <x v="0"/>
    <x v="34"/>
    <x v="22"/>
    <n v="80013"/>
    <x v="1"/>
    <x v="1"/>
    <s v="Storage"/>
    <x v="3669"/>
    <n v="9"/>
    <x v="2"/>
    <n v="-95823"/>
  </r>
  <r>
    <x v="3"/>
    <x v="1"/>
    <x v="0"/>
    <x v="46"/>
    <x v="24"/>
    <n v="43055"/>
    <x v="3"/>
    <x v="1"/>
    <s v="Art"/>
    <x v="3670"/>
    <n v="2"/>
    <x v="2"/>
    <n v="13992"/>
  </r>
  <r>
    <x v="3"/>
    <x v="1"/>
    <x v="0"/>
    <x v="46"/>
    <x v="24"/>
    <n v="43055"/>
    <x v="3"/>
    <x v="1"/>
    <s v="Binders"/>
    <x v="2100"/>
    <n v="7"/>
    <x v="6"/>
    <n v="-81312"/>
  </r>
  <r>
    <x v="3"/>
    <x v="1"/>
    <x v="0"/>
    <x v="46"/>
    <x v="24"/>
    <n v="43055"/>
    <x v="3"/>
    <x v="1"/>
    <s v="Storage"/>
    <x v="3671"/>
    <n v="1"/>
    <x v="2"/>
    <n v="4168"/>
  </r>
  <r>
    <x v="3"/>
    <x v="1"/>
    <x v="0"/>
    <x v="46"/>
    <x v="24"/>
    <n v="43055"/>
    <x v="3"/>
    <x v="1"/>
    <s v="Storage"/>
    <x v="3672"/>
    <n v="2"/>
    <x v="2"/>
    <n v="87052"/>
  </r>
  <r>
    <x v="1"/>
    <x v="0"/>
    <x v="0"/>
    <x v="4"/>
    <x v="4"/>
    <n v="98103"/>
    <x v="1"/>
    <x v="1"/>
    <s v="Labels"/>
    <x v="2"/>
    <n v="2"/>
    <x v="0"/>
    <n v="68714"/>
  </r>
  <r>
    <x v="1"/>
    <x v="0"/>
    <x v="0"/>
    <x v="4"/>
    <x v="4"/>
    <n v="98103"/>
    <x v="1"/>
    <x v="1"/>
    <s v="Binders"/>
    <x v="3673"/>
    <n v="14"/>
    <x v="2"/>
    <n v="175448"/>
  </r>
  <r>
    <x v="1"/>
    <x v="0"/>
    <x v="0"/>
    <x v="4"/>
    <x v="4"/>
    <n v="98103"/>
    <x v="1"/>
    <x v="2"/>
    <s v="Accessories"/>
    <x v="1855"/>
    <n v="3"/>
    <x v="0"/>
    <n v="1325898"/>
  </r>
  <r>
    <x v="0"/>
    <x v="0"/>
    <x v="0"/>
    <x v="449"/>
    <x v="45"/>
    <n v="83201"/>
    <x v="1"/>
    <x v="0"/>
    <s v="Furnishings"/>
    <x v="3674"/>
    <n v="4"/>
    <x v="0"/>
    <n v="923936"/>
  </r>
  <r>
    <x v="0"/>
    <x v="0"/>
    <x v="0"/>
    <x v="449"/>
    <x v="45"/>
    <n v="83201"/>
    <x v="1"/>
    <x v="2"/>
    <s v="Phones"/>
    <x v="3675"/>
    <n v="3"/>
    <x v="2"/>
    <n v="87735"/>
  </r>
  <r>
    <x v="1"/>
    <x v="1"/>
    <x v="0"/>
    <x v="61"/>
    <x v="5"/>
    <n v="75081"/>
    <x v="2"/>
    <x v="1"/>
    <s v="Envelopes"/>
    <x v="3149"/>
    <n v="2"/>
    <x v="2"/>
    <n v="5544"/>
  </r>
  <r>
    <x v="1"/>
    <x v="1"/>
    <x v="0"/>
    <x v="61"/>
    <x v="5"/>
    <n v="75081"/>
    <x v="2"/>
    <x v="1"/>
    <s v="Paper"/>
    <x v="573"/>
    <n v="2"/>
    <x v="2"/>
    <n v="264"/>
  </r>
  <r>
    <x v="1"/>
    <x v="0"/>
    <x v="0"/>
    <x v="4"/>
    <x v="4"/>
    <n v="98105"/>
    <x v="1"/>
    <x v="1"/>
    <s v="Paper"/>
    <x v="91"/>
    <n v="2"/>
    <x v="0"/>
    <n v="62208"/>
  </r>
  <r>
    <x v="1"/>
    <x v="1"/>
    <x v="0"/>
    <x v="4"/>
    <x v="4"/>
    <n v="98115"/>
    <x v="1"/>
    <x v="2"/>
    <s v="Phones"/>
    <x v="3676"/>
    <n v="6"/>
    <x v="2"/>
    <n v="57408"/>
  </r>
  <r>
    <x v="1"/>
    <x v="1"/>
    <x v="0"/>
    <x v="4"/>
    <x v="4"/>
    <n v="98115"/>
    <x v="1"/>
    <x v="2"/>
    <s v="Accessories"/>
    <x v="3677"/>
    <n v="4"/>
    <x v="0"/>
    <n v="2208"/>
  </r>
  <r>
    <x v="1"/>
    <x v="0"/>
    <x v="0"/>
    <x v="22"/>
    <x v="10"/>
    <n v="60610"/>
    <x v="2"/>
    <x v="0"/>
    <s v="Furnishings"/>
    <x v="2227"/>
    <n v="3"/>
    <x v="7"/>
    <n v="-506688"/>
  </r>
  <r>
    <x v="1"/>
    <x v="2"/>
    <x v="0"/>
    <x v="450"/>
    <x v="12"/>
    <n v="49423"/>
    <x v="2"/>
    <x v="1"/>
    <s v="Fasteners"/>
    <x v="3678"/>
    <n v="7"/>
    <x v="0"/>
    <n v="9198"/>
  </r>
  <r>
    <x v="1"/>
    <x v="2"/>
    <x v="0"/>
    <x v="450"/>
    <x v="12"/>
    <n v="49423"/>
    <x v="2"/>
    <x v="1"/>
    <s v="Paper"/>
    <x v="1389"/>
    <n v="2"/>
    <x v="0"/>
    <n v="538608"/>
  </r>
  <r>
    <x v="1"/>
    <x v="0"/>
    <x v="0"/>
    <x v="387"/>
    <x v="26"/>
    <n v="74012"/>
    <x v="2"/>
    <x v="1"/>
    <s v="Binders"/>
    <x v="3679"/>
    <n v="1"/>
    <x v="0"/>
    <n v="29348"/>
  </r>
  <r>
    <x v="1"/>
    <x v="0"/>
    <x v="0"/>
    <x v="387"/>
    <x v="26"/>
    <n v="74012"/>
    <x v="2"/>
    <x v="1"/>
    <s v="Paper"/>
    <x v="90"/>
    <n v="1"/>
    <x v="0"/>
    <n v="31104"/>
  </r>
  <r>
    <x v="1"/>
    <x v="0"/>
    <x v="0"/>
    <x v="417"/>
    <x v="32"/>
    <n v="30605"/>
    <x v="0"/>
    <x v="1"/>
    <s v="Paper"/>
    <x v="3149"/>
    <n v="3"/>
    <x v="0"/>
    <n v="7128"/>
  </r>
  <r>
    <x v="1"/>
    <x v="0"/>
    <x v="0"/>
    <x v="417"/>
    <x v="32"/>
    <n v="30605"/>
    <x v="0"/>
    <x v="2"/>
    <s v="Phones"/>
    <x v="3680"/>
    <n v="7"/>
    <x v="0"/>
    <n v="2939804"/>
  </r>
  <r>
    <x v="1"/>
    <x v="0"/>
    <x v="0"/>
    <x v="417"/>
    <x v="32"/>
    <n v="30605"/>
    <x v="0"/>
    <x v="1"/>
    <s v="Appliances"/>
    <x v="880"/>
    <n v="5"/>
    <x v="0"/>
    <n v="40274"/>
  </r>
  <r>
    <x v="3"/>
    <x v="0"/>
    <x v="0"/>
    <x v="4"/>
    <x v="4"/>
    <n v="98105"/>
    <x v="1"/>
    <x v="1"/>
    <s v="Binders"/>
    <x v="1958"/>
    <n v="3"/>
    <x v="2"/>
    <n v="356526"/>
  </r>
  <r>
    <x v="3"/>
    <x v="0"/>
    <x v="0"/>
    <x v="264"/>
    <x v="2"/>
    <n v="32712"/>
    <x v="0"/>
    <x v="1"/>
    <s v="Fasteners"/>
    <x v="3681"/>
    <n v="5"/>
    <x v="2"/>
    <n v="5191"/>
  </r>
  <r>
    <x v="3"/>
    <x v="0"/>
    <x v="0"/>
    <x v="264"/>
    <x v="2"/>
    <n v="32712"/>
    <x v="0"/>
    <x v="0"/>
    <s v="Furnishings"/>
    <x v="3682"/>
    <n v="6"/>
    <x v="2"/>
    <n v="129888"/>
  </r>
  <r>
    <x v="3"/>
    <x v="0"/>
    <x v="0"/>
    <x v="264"/>
    <x v="2"/>
    <n v="32712"/>
    <x v="0"/>
    <x v="1"/>
    <s v="Envelopes"/>
    <x v="3683"/>
    <n v="7"/>
    <x v="2"/>
    <n v="165186"/>
  </r>
  <r>
    <x v="1"/>
    <x v="2"/>
    <x v="0"/>
    <x v="12"/>
    <x v="5"/>
    <n v="77070"/>
    <x v="2"/>
    <x v="0"/>
    <s v="Chairs"/>
    <x v="3684"/>
    <n v="3"/>
    <x v="4"/>
    <n v="-903762"/>
  </r>
  <r>
    <x v="1"/>
    <x v="1"/>
    <x v="0"/>
    <x v="248"/>
    <x v="39"/>
    <n v="21215"/>
    <x v="3"/>
    <x v="1"/>
    <s v="Art"/>
    <x v="3082"/>
    <n v="9"/>
    <x v="0"/>
    <n v="93024"/>
  </r>
  <r>
    <x v="1"/>
    <x v="1"/>
    <x v="0"/>
    <x v="248"/>
    <x v="39"/>
    <n v="21215"/>
    <x v="3"/>
    <x v="1"/>
    <s v="Paper"/>
    <x v="894"/>
    <n v="5"/>
    <x v="0"/>
    <n v="20585"/>
  </r>
  <r>
    <x v="1"/>
    <x v="1"/>
    <x v="0"/>
    <x v="248"/>
    <x v="39"/>
    <n v="21215"/>
    <x v="3"/>
    <x v="2"/>
    <s v="Phones"/>
    <x v="3685"/>
    <n v="1"/>
    <x v="0"/>
    <n v="364473"/>
  </r>
  <r>
    <x v="1"/>
    <x v="1"/>
    <x v="0"/>
    <x v="248"/>
    <x v="39"/>
    <n v="21215"/>
    <x v="3"/>
    <x v="1"/>
    <s v="Paper"/>
    <x v="1531"/>
    <n v="5"/>
    <x v="0"/>
    <n v="12672"/>
  </r>
  <r>
    <x v="1"/>
    <x v="1"/>
    <x v="0"/>
    <x v="248"/>
    <x v="39"/>
    <n v="21215"/>
    <x v="3"/>
    <x v="0"/>
    <s v="Chairs"/>
    <x v="2883"/>
    <n v="3"/>
    <x v="0"/>
    <n v="1411644"/>
  </r>
  <r>
    <x v="0"/>
    <x v="0"/>
    <x v="0"/>
    <x v="8"/>
    <x v="1"/>
    <n v="94109"/>
    <x v="1"/>
    <x v="0"/>
    <s v="Tables"/>
    <x v="3686"/>
    <n v="2"/>
    <x v="2"/>
    <n v="-17772"/>
  </r>
  <r>
    <x v="1"/>
    <x v="2"/>
    <x v="0"/>
    <x v="22"/>
    <x v="10"/>
    <n v="60623"/>
    <x v="2"/>
    <x v="1"/>
    <s v="Binders"/>
    <x v="2749"/>
    <n v="9"/>
    <x v="3"/>
    <n v="-424638"/>
  </r>
  <r>
    <x v="1"/>
    <x v="2"/>
    <x v="0"/>
    <x v="22"/>
    <x v="10"/>
    <n v="60623"/>
    <x v="2"/>
    <x v="1"/>
    <s v="Binders"/>
    <x v="3687"/>
    <n v="1"/>
    <x v="3"/>
    <n v="-23548"/>
  </r>
  <r>
    <x v="3"/>
    <x v="0"/>
    <x v="0"/>
    <x v="128"/>
    <x v="5"/>
    <n v="78041"/>
    <x v="2"/>
    <x v="1"/>
    <s v="Labels"/>
    <x v="1511"/>
    <n v="1"/>
    <x v="2"/>
    <n v="444"/>
  </r>
  <r>
    <x v="1"/>
    <x v="0"/>
    <x v="0"/>
    <x v="8"/>
    <x v="1"/>
    <n v="94109"/>
    <x v="1"/>
    <x v="1"/>
    <s v="Paper"/>
    <x v="1168"/>
    <n v="6"/>
    <x v="0"/>
    <n v="175812"/>
  </r>
  <r>
    <x v="2"/>
    <x v="2"/>
    <x v="0"/>
    <x v="138"/>
    <x v="24"/>
    <n v="44105"/>
    <x v="3"/>
    <x v="1"/>
    <s v="Envelopes"/>
    <x v="3688"/>
    <n v="3"/>
    <x v="2"/>
    <n v="15282"/>
  </r>
  <r>
    <x v="2"/>
    <x v="2"/>
    <x v="0"/>
    <x v="138"/>
    <x v="24"/>
    <n v="44105"/>
    <x v="3"/>
    <x v="2"/>
    <s v="Accessories"/>
    <x v="3689"/>
    <n v="5"/>
    <x v="2"/>
    <n v="-227435"/>
  </r>
  <r>
    <x v="1"/>
    <x v="0"/>
    <x v="0"/>
    <x v="292"/>
    <x v="24"/>
    <n v="43302"/>
    <x v="3"/>
    <x v="1"/>
    <s v="Art"/>
    <x v="366"/>
    <n v="1"/>
    <x v="2"/>
    <n v="2952"/>
  </r>
  <r>
    <x v="1"/>
    <x v="0"/>
    <x v="0"/>
    <x v="292"/>
    <x v="24"/>
    <n v="43302"/>
    <x v="3"/>
    <x v="0"/>
    <s v="Tables"/>
    <x v="3690"/>
    <n v="1"/>
    <x v="10"/>
    <n v="-523365"/>
  </r>
  <r>
    <x v="1"/>
    <x v="0"/>
    <x v="0"/>
    <x v="292"/>
    <x v="24"/>
    <n v="43302"/>
    <x v="3"/>
    <x v="2"/>
    <s v="Accessories"/>
    <x v="1228"/>
    <n v="1"/>
    <x v="2"/>
    <n v="428935"/>
  </r>
  <r>
    <x v="1"/>
    <x v="0"/>
    <x v="0"/>
    <x v="54"/>
    <x v="29"/>
    <n v="6824"/>
    <x v="3"/>
    <x v="1"/>
    <s v="Supplies"/>
    <x v="3691"/>
    <n v="3"/>
    <x v="0"/>
    <n v="33756"/>
  </r>
  <r>
    <x v="0"/>
    <x v="1"/>
    <x v="0"/>
    <x v="20"/>
    <x v="15"/>
    <n v="10009"/>
    <x v="3"/>
    <x v="1"/>
    <s v="Binders"/>
    <x v="2801"/>
    <n v="3"/>
    <x v="2"/>
    <n v="145638"/>
  </r>
  <r>
    <x v="1"/>
    <x v="0"/>
    <x v="0"/>
    <x v="20"/>
    <x v="15"/>
    <n v="10024"/>
    <x v="3"/>
    <x v="0"/>
    <s v="Furnishings"/>
    <x v="3692"/>
    <n v="3"/>
    <x v="0"/>
    <n v="301872"/>
  </r>
  <r>
    <x v="1"/>
    <x v="0"/>
    <x v="0"/>
    <x v="20"/>
    <x v="15"/>
    <n v="10024"/>
    <x v="3"/>
    <x v="1"/>
    <s v="Supplies"/>
    <x v="3582"/>
    <n v="3"/>
    <x v="0"/>
    <n v="71586"/>
  </r>
  <r>
    <x v="1"/>
    <x v="0"/>
    <x v="0"/>
    <x v="20"/>
    <x v="15"/>
    <n v="10024"/>
    <x v="3"/>
    <x v="0"/>
    <s v="Chairs"/>
    <x v="3693"/>
    <n v="2"/>
    <x v="9"/>
    <n v="21294"/>
  </r>
  <r>
    <x v="1"/>
    <x v="0"/>
    <x v="0"/>
    <x v="20"/>
    <x v="15"/>
    <n v="10024"/>
    <x v="3"/>
    <x v="2"/>
    <s v="Copiers"/>
    <x v="3694"/>
    <n v="7"/>
    <x v="2"/>
    <n v="10149797"/>
  </r>
  <r>
    <x v="1"/>
    <x v="0"/>
    <x v="0"/>
    <x v="20"/>
    <x v="15"/>
    <n v="10024"/>
    <x v="3"/>
    <x v="1"/>
    <s v="Paper"/>
    <x v="532"/>
    <n v="3"/>
    <x v="0"/>
    <n v="93312"/>
  </r>
  <r>
    <x v="3"/>
    <x v="0"/>
    <x v="0"/>
    <x v="22"/>
    <x v="10"/>
    <n v="60653"/>
    <x v="2"/>
    <x v="2"/>
    <s v="Phones"/>
    <x v="2079"/>
    <n v="1"/>
    <x v="2"/>
    <n v="41391"/>
  </r>
  <r>
    <x v="1"/>
    <x v="2"/>
    <x v="0"/>
    <x v="20"/>
    <x v="15"/>
    <n v="10035"/>
    <x v="3"/>
    <x v="2"/>
    <s v="Phones"/>
    <x v="3695"/>
    <n v="3"/>
    <x v="0"/>
    <n v="16038"/>
  </r>
  <r>
    <x v="1"/>
    <x v="0"/>
    <x v="0"/>
    <x v="102"/>
    <x v="17"/>
    <n v="23223"/>
    <x v="0"/>
    <x v="1"/>
    <s v="Storage"/>
    <x v="3696"/>
    <n v="5"/>
    <x v="0"/>
    <n v="479385"/>
  </r>
  <r>
    <x v="0"/>
    <x v="1"/>
    <x v="0"/>
    <x v="447"/>
    <x v="12"/>
    <n v="48104"/>
    <x v="2"/>
    <x v="2"/>
    <s v="Accessories"/>
    <x v="983"/>
    <n v="5"/>
    <x v="0"/>
    <n v="111591"/>
  </r>
  <r>
    <x v="0"/>
    <x v="1"/>
    <x v="0"/>
    <x v="447"/>
    <x v="12"/>
    <n v="48104"/>
    <x v="2"/>
    <x v="2"/>
    <s v="Phones"/>
    <x v="2325"/>
    <n v="3"/>
    <x v="0"/>
    <n v="84564"/>
  </r>
  <r>
    <x v="0"/>
    <x v="1"/>
    <x v="0"/>
    <x v="447"/>
    <x v="12"/>
    <n v="48104"/>
    <x v="2"/>
    <x v="1"/>
    <s v="Envelopes"/>
    <x v="3697"/>
    <n v="7"/>
    <x v="0"/>
    <n v="272412"/>
  </r>
  <r>
    <x v="0"/>
    <x v="1"/>
    <x v="0"/>
    <x v="447"/>
    <x v="12"/>
    <n v="48104"/>
    <x v="2"/>
    <x v="1"/>
    <s v="Appliances"/>
    <x v="3698"/>
    <n v="3"/>
    <x v="9"/>
    <n v="52272"/>
  </r>
  <r>
    <x v="0"/>
    <x v="0"/>
    <x v="0"/>
    <x v="240"/>
    <x v="14"/>
    <n v="47905"/>
    <x v="2"/>
    <x v="1"/>
    <s v="Storage"/>
    <x v="3699"/>
    <n v="5"/>
    <x v="0"/>
    <n v="21164"/>
  </r>
  <r>
    <x v="2"/>
    <x v="1"/>
    <x v="0"/>
    <x v="24"/>
    <x v="21"/>
    <n v="97477"/>
    <x v="1"/>
    <x v="1"/>
    <s v="Fasteners"/>
    <x v="516"/>
    <n v="5"/>
    <x v="2"/>
    <n v="2289"/>
  </r>
  <r>
    <x v="2"/>
    <x v="1"/>
    <x v="0"/>
    <x v="24"/>
    <x v="21"/>
    <n v="97477"/>
    <x v="1"/>
    <x v="2"/>
    <s v="Accessories"/>
    <x v="3700"/>
    <n v="3"/>
    <x v="2"/>
    <n v="45588"/>
  </r>
  <r>
    <x v="2"/>
    <x v="1"/>
    <x v="0"/>
    <x v="24"/>
    <x v="21"/>
    <n v="97477"/>
    <x v="1"/>
    <x v="2"/>
    <s v="Accessories"/>
    <x v="3701"/>
    <n v="4"/>
    <x v="2"/>
    <n v="29994"/>
  </r>
  <r>
    <x v="1"/>
    <x v="1"/>
    <x v="0"/>
    <x v="8"/>
    <x v="1"/>
    <n v="94109"/>
    <x v="1"/>
    <x v="1"/>
    <s v="Paper"/>
    <x v="91"/>
    <n v="2"/>
    <x v="0"/>
    <n v="62208"/>
  </r>
  <r>
    <x v="1"/>
    <x v="1"/>
    <x v="0"/>
    <x v="22"/>
    <x v="10"/>
    <n v="60653"/>
    <x v="2"/>
    <x v="1"/>
    <s v="Storage"/>
    <x v="3702"/>
    <n v="3"/>
    <x v="2"/>
    <n v="-82884"/>
  </r>
  <r>
    <x v="2"/>
    <x v="1"/>
    <x v="0"/>
    <x v="20"/>
    <x v="15"/>
    <n v="10011"/>
    <x v="3"/>
    <x v="2"/>
    <s v="Accessories"/>
    <x v="433"/>
    <n v="9"/>
    <x v="0"/>
    <n v="3959604"/>
  </r>
  <r>
    <x v="1"/>
    <x v="1"/>
    <x v="0"/>
    <x v="12"/>
    <x v="5"/>
    <n v="77095"/>
    <x v="2"/>
    <x v="2"/>
    <s v="Phones"/>
    <x v="1221"/>
    <n v="7"/>
    <x v="2"/>
    <n v="118293"/>
  </r>
  <r>
    <x v="1"/>
    <x v="0"/>
    <x v="0"/>
    <x v="6"/>
    <x v="6"/>
    <n v="53711"/>
    <x v="2"/>
    <x v="2"/>
    <s v="Accessories"/>
    <x v="3703"/>
    <n v="3"/>
    <x v="0"/>
    <n v="320598"/>
  </r>
  <r>
    <x v="1"/>
    <x v="0"/>
    <x v="0"/>
    <x v="6"/>
    <x v="6"/>
    <n v="53711"/>
    <x v="2"/>
    <x v="1"/>
    <s v="Appliances"/>
    <x v="1190"/>
    <n v="3"/>
    <x v="0"/>
    <n v="30513"/>
  </r>
  <r>
    <x v="1"/>
    <x v="0"/>
    <x v="0"/>
    <x v="6"/>
    <x v="6"/>
    <n v="53711"/>
    <x v="2"/>
    <x v="1"/>
    <s v="Labels"/>
    <x v="3256"/>
    <n v="2"/>
    <x v="0"/>
    <n v="280876"/>
  </r>
  <r>
    <x v="1"/>
    <x v="0"/>
    <x v="0"/>
    <x v="6"/>
    <x v="6"/>
    <n v="53711"/>
    <x v="2"/>
    <x v="0"/>
    <s v="Bookcases"/>
    <x v="3704"/>
    <n v="4"/>
    <x v="0"/>
    <n v="413928"/>
  </r>
  <r>
    <x v="1"/>
    <x v="0"/>
    <x v="0"/>
    <x v="6"/>
    <x v="6"/>
    <n v="53711"/>
    <x v="2"/>
    <x v="1"/>
    <s v="Paper"/>
    <x v="3705"/>
    <n v="4"/>
    <x v="0"/>
    <n v="126592"/>
  </r>
  <r>
    <x v="2"/>
    <x v="1"/>
    <x v="0"/>
    <x v="451"/>
    <x v="29"/>
    <n v="6460"/>
    <x v="3"/>
    <x v="0"/>
    <s v="Bookcases"/>
    <x v="2925"/>
    <n v="9"/>
    <x v="0"/>
    <n v="1852578"/>
  </r>
  <r>
    <x v="2"/>
    <x v="1"/>
    <x v="0"/>
    <x v="451"/>
    <x v="29"/>
    <n v="6460"/>
    <x v="3"/>
    <x v="1"/>
    <s v="Supplies"/>
    <x v="3542"/>
    <n v="3"/>
    <x v="0"/>
    <n v="79794"/>
  </r>
  <r>
    <x v="2"/>
    <x v="1"/>
    <x v="0"/>
    <x v="451"/>
    <x v="29"/>
    <n v="6460"/>
    <x v="3"/>
    <x v="0"/>
    <s v="Furnishings"/>
    <x v="2656"/>
    <n v="2"/>
    <x v="0"/>
    <n v="85544"/>
  </r>
  <r>
    <x v="1"/>
    <x v="0"/>
    <x v="0"/>
    <x v="20"/>
    <x v="15"/>
    <n v="10024"/>
    <x v="3"/>
    <x v="1"/>
    <s v="Binders"/>
    <x v="3706"/>
    <n v="3"/>
    <x v="2"/>
    <n v="4872"/>
  </r>
  <r>
    <x v="1"/>
    <x v="0"/>
    <x v="0"/>
    <x v="1"/>
    <x v="1"/>
    <n v="90049"/>
    <x v="1"/>
    <x v="1"/>
    <s v="Paper"/>
    <x v="2293"/>
    <n v="2"/>
    <x v="0"/>
    <n v="92928"/>
  </r>
  <r>
    <x v="1"/>
    <x v="0"/>
    <x v="0"/>
    <x v="1"/>
    <x v="1"/>
    <n v="90049"/>
    <x v="1"/>
    <x v="0"/>
    <s v="Furnishings"/>
    <x v="78"/>
    <n v="2"/>
    <x v="0"/>
    <n v="579"/>
  </r>
  <r>
    <x v="1"/>
    <x v="0"/>
    <x v="0"/>
    <x v="8"/>
    <x v="1"/>
    <n v="94109"/>
    <x v="1"/>
    <x v="1"/>
    <s v="Binders"/>
    <x v="3707"/>
    <n v="3"/>
    <x v="2"/>
    <n v="134316"/>
  </r>
  <r>
    <x v="2"/>
    <x v="1"/>
    <x v="0"/>
    <x v="54"/>
    <x v="1"/>
    <n v="94533"/>
    <x v="1"/>
    <x v="1"/>
    <s v="Paper"/>
    <x v="91"/>
    <n v="2"/>
    <x v="0"/>
    <n v="63504"/>
  </r>
  <r>
    <x v="2"/>
    <x v="1"/>
    <x v="0"/>
    <x v="54"/>
    <x v="1"/>
    <n v="94533"/>
    <x v="1"/>
    <x v="0"/>
    <s v="Furnishings"/>
    <x v="3708"/>
    <n v="1"/>
    <x v="0"/>
    <n v="100624"/>
  </r>
  <r>
    <x v="2"/>
    <x v="1"/>
    <x v="0"/>
    <x v="54"/>
    <x v="1"/>
    <n v="94533"/>
    <x v="1"/>
    <x v="2"/>
    <s v="Machines"/>
    <x v="3709"/>
    <n v="2"/>
    <x v="2"/>
    <n v="53272"/>
  </r>
  <r>
    <x v="2"/>
    <x v="1"/>
    <x v="0"/>
    <x v="54"/>
    <x v="1"/>
    <n v="94533"/>
    <x v="1"/>
    <x v="1"/>
    <s v="Paper"/>
    <x v="2619"/>
    <n v="4"/>
    <x v="0"/>
    <n v="128256"/>
  </r>
  <r>
    <x v="2"/>
    <x v="1"/>
    <x v="0"/>
    <x v="54"/>
    <x v="1"/>
    <n v="94533"/>
    <x v="1"/>
    <x v="1"/>
    <s v="Paper"/>
    <x v="130"/>
    <n v="3"/>
    <x v="0"/>
    <n v="96192"/>
  </r>
  <r>
    <x v="2"/>
    <x v="1"/>
    <x v="0"/>
    <x v="54"/>
    <x v="1"/>
    <n v="94533"/>
    <x v="1"/>
    <x v="1"/>
    <s v="Storage"/>
    <x v="3710"/>
    <n v="7"/>
    <x v="0"/>
    <n v="79548"/>
  </r>
  <r>
    <x v="2"/>
    <x v="1"/>
    <x v="0"/>
    <x v="54"/>
    <x v="1"/>
    <n v="94533"/>
    <x v="1"/>
    <x v="0"/>
    <s v="Furnishings"/>
    <x v="731"/>
    <n v="7"/>
    <x v="0"/>
    <n v="68992"/>
  </r>
  <r>
    <x v="1"/>
    <x v="0"/>
    <x v="0"/>
    <x v="202"/>
    <x v="3"/>
    <n v="27834"/>
    <x v="0"/>
    <x v="2"/>
    <s v="Phones"/>
    <x v="2373"/>
    <n v="2"/>
    <x v="2"/>
    <n v="31198"/>
  </r>
  <r>
    <x v="1"/>
    <x v="0"/>
    <x v="0"/>
    <x v="202"/>
    <x v="3"/>
    <n v="27834"/>
    <x v="0"/>
    <x v="2"/>
    <s v="Accessories"/>
    <x v="2909"/>
    <n v="3"/>
    <x v="2"/>
    <n v="178794"/>
  </r>
  <r>
    <x v="1"/>
    <x v="0"/>
    <x v="0"/>
    <x v="202"/>
    <x v="3"/>
    <n v="27834"/>
    <x v="0"/>
    <x v="2"/>
    <s v="Accessories"/>
    <x v="3142"/>
    <n v="3"/>
    <x v="2"/>
    <n v="-2484"/>
  </r>
  <r>
    <x v="1"/>
    <x v="0"/>
    <x v="0"/>
    <x v="85"/>
    <x v="15"/>
    <n v="11561"/>
    <x v="3"/>
    <x v="2"/>
    <s v="Phones"/>
    <x v="3711"/>
    <n v="5"/>
    <x v="0"/>
    <n v="367255"/>
  </r>
  <r>
    <x v="1"/>
    <x v="0"/>
    <x v="0"/>
    <x v="452"/>
    <x v="10"/>
    <n v="60089"/>
    <x v="2"/>
    <x v="0"/>
    <s v="Tables"/>
    <x v="3712"/>
    <n v="3"/>
    <x v="5"/>
    <n v="-1848366"/>
  </r>
  <r>
    <x v="1"/>
    <x v="0"/>
    <x v="0"/>
    <x v="70"/>
    <x v="1"/>
    <n v="92037"/>
    <x v="1"/>
    <x v="1"/>
    <s v="Labels"/>
    <x v="1761"/>
    <n v="3"/>
    <x v="0"/>
    <n v="222"/>
  </r>
  <r>
    <x v="1"/>
    <x v="0"/>
    <x v="0"/>
    <x v="70"/>
    <x v="1"/>
    <n v="92037"/>
    <x v="1"/>
    <x v="1"/>
    <s v="Labels"/>
    <x v="2616"/>
    <n v="5"/>
    <x v="0"/>
    <n v="9499"/>
  </r>
  <r>
    <x v="1"/>
    <x v="0"/>
    <x v="0"/>
    <x v="102"/>
    <x v="0"/>
    <n v="40475"/>
    <x v="0"/>
    <x v="0"/>
    <s v="Chairs"/>
    <x v="401"/>
    <n v="4"/>
    <x v="0"/>
    <n v="225264"/>
  </r>
  <r>
    <x v="0"/>
    <x v="0"/>
    <x v="0"/>
    <x v="24"/>
    <x v="17"/>
    <n v="22153"/>
    <x v="0"/>
    <x v="1"/>
    <s v="Art"/>
    <x v="344"/>
    <n v="2"/>
    <x v="0"/>
    <n v="14456"/>
  </r>
  <r>
    <x v="1"/>
    <x v="0"/>
    <x v="0"/>
    <x v="5"/>
    <x v="5"/>
    <n v="76106"/>
    <x v="2"/>
    <x v="1"/>
    <s v="Appliances"/>
    <x v="606"/>
    <n v="4"/>
    <x v="3"/>
    <n v="-8532"/>
  </r>
  <r>
    <x v="1"/>
    <x v="0"/>
    <x v="0"/>
    <x v="5"/>
    <x v="5"/>
    <n v="76106"/>
    <x v="2"/>
    <x v="2"/>
    <s v="Copiers"/>
    <x v="3713"/>
    <n v="5"/>
    <x v="2"/>
    <n v="6249875"/>
  </r>
  <r>
    <x v="1"/>
    <x v="0"/>
    <x v="0"/>
    <x v="253"/>
    <x v="3"/>
    <n v="27604"/>
    <x v="0"/>
    <x v="0"/>
    <s v="Furnishings"/>
    <x v="3714"/>
    <n v="3"/>
    <x v="2"/>
    <n v="121149"/>
  </r>
  <r>
    <x v="2"/>
    <x v="0"/>
    <x v="0"/>
    <x v="146"/>
    <x v="2"/>
    <n v="33012"/>
    <x v="0"/>
    <x v="2"/>
    <s v="Machines"/>
    <x v="3715"/>
    <n v="3"/>
    <x v="5"/>
    <n v="-19791"/>
  </r>
  <r>
    <x v="3"/>
    <x v="2"/>
    <x v="0"/>
    <x v="1"/>
    <x v="1"/>
    <n v="90032"/>
    <x v="1"/>
    <x v="1"/>
    <s v="Storage"/>
    <x v="2159"/>
    <n v="4"/>
    <x v="0"/>
    <n v="1251432"/>
  </r>
  <r>
    <x v="3"/>
    <x v="2"/>
    <x v="0"/>
    <x v="1"/>
    <x v="1"/>
    <n v="90032"/>
    <x v="1"/>
    <x v="1"/>
    <s v="Binders"/>
    <x v="1487"/>
    <n v="1"/>
    <x v="2"/>
    <n v="21546"/>
  </r>
  <r>
    <x v="2"/>
    <x v="0"/>
    <x v="0"/>
    <x v="453"/>
    <x v="1"/>
    <n v="92630"/>
    <x v="1"/>
    <x v="1"/>
    <s v="Appliances"/>
    <x v="2883"/>
    <n v="3"/>
    <x v="0"/>
    <n v="1520232"/>
  </r>
  <r>
    <x v="2"/>
    <x v="0"/>
    <x v="0"/>
    <x v="453"/>
    <x v="1"/>
    <n v="92630"/>
    <x v="1"/>
    <x v="0"/>
    <s v="Furnishings"/>
    <x v="3277"/>
    <n v="4"/>
    <x v="0"/>
    <n v="197712"/>
  </r>
  <r>
    <x v="2"/>
    <x v="1"/>
    <x v="0"/>
    <x v="85"/>
    <x v="15"/>
    <n v="11561"/>
    <x v="3"/>
    <x v="0"/>
    <s v="Chairs"/>
    <x v="3716"/>
    <n v="10"/>
    <x v="9"/>
    <n v="209274"/>
  </r>
  <r>
    <x v="0"/>
    <x v="0"/>
    <x v="0"/>
    <x v="4"/>
    <x v="4"/>
    <n v="98103"/>
    <x v="1"/>
    <x v="1"/>
    <s v="Storage"/>
    <x v="3717"/>
    <n v="6"/>
    <x v="0"/>
    <n v="17694"/>
  </r>
  <r>
    <x v="1"/>
    <x v="0"/>
    <x v="0"/>
    <x v="454"/>
    <x v="1"/>
    <n v="96003"/>
    <x v="1"/>
    <x v="2"/>
    <s v="Phones"/>
    <x v="3489"/>
    <n v="3"/>
    <x v="2"/>
    <n v="250182"/>
  </r>
  <r>
    <x v="1"/>
    <x v="2"/>
    <x v="0"/>
    <x v="52"/>
    <x v="5"/>
    <n v="78207"/>
    <x v="2"/>
    <x v="1"/>
    <s v="Labels"/>
    <x v="3718"/>
    <n v="6"/>
    <x v="2"/>
    <n v="202986"/>
  </r>
  <r>
    <x v="0"/>
    <x v="1"/>
    <x v="0"/>
    <x v="12"/>
    <x v="5"/>
    <n v="77070"/>
    <x v="2"/>
    <x v="2"/>
    <s v="Accessories"/>
    <x v="2743"/>
    <n v="6"/>
    <x v="2"/>
    <n v="20235"/>
  </r>
  <r>
    <x v="1"/>
    <x v="0"/>
    <x v="0"/>
    <x v="273"/>
    <x v="31"/>
    <n v="1453"/>
    <x v="3"/>
    <x v="1"/>
    <s v="Labels"/>
    <x v="959"/>
    <n v="1"/>
    <x v="0"/>
    <n v="1512"/>
  </r>
  <r>
    <x v="1"/>
    <x v="0"/>
    <x v="0"/>
    <x v="273"/>
    <x v="31"/>
    <n v="1453"/>
    <x v="3"/>
    <x v="1"/>
    <s v="Paper"/>
    <x v="20"/>
    <n v="4"/>
    <x v="0"/>
    <n v="10224"/>
  </r>
  <r>
    <x v="1"/>
    <x v="1"/>
    <x v="0"/>
    <x v="1"/>
    <x v="1"/>
    <n v="90032"/>
    <x v="1"/>
    <x v="0"/>
    <s v="Furnishings"/>
    <x v="3719"/>
    <n v="3"/>
    <x v="0"/>
    <n v="46221"/>
  </r>
  <r>
    <x v="1"/>
    <x v="1"/>
    <x v="0"/>
    <x v="1"/>
    <x v="1"/>
    <n v="90032"/>
    <x v="1"/>
    <x v="1"/>
    <s v="Appliances"/>
    <x v="3720"/>
    <n v="4"/>
    <x v="0"/>
    <n v="3358548"/>
  </r>
  <r>
    <x v="1"/>
    <x v="1"/>
    <x v="0"/>
    <x v="24"/>
    <x v="25"/>
    <n v="65807"/>
    <x v="2"/>
    <x v="2"/>
    <s v="Copiers"/>
    <x v="3721"/>
    <n v="1"/>
    <x v="0"/>
    <n v="2339961"/>
  </r>
  <r>
    <x v="1"/>
    <x v="0"/>
    <x v="0"/>
    <x v="435"/>
    <x v="5"/>
    <n v="76706"/>
    <x v="2"/>
    <x v="1"/>
    <s v="Storage"/>
    <x v="919"/>
    <n v="2"/>
    <x v="2"/>
    <n v="23968"/>
  </r>
  <r>
    <x v="1"/>
    <x v="0"/>
    <x v="0"/>
    <x v="1"/>
    <x v="1"/>
    <n v="90036"/>
    <x v="1"/>
    <x v="0"/>
    <s v="Chairs"/>
    <x v="3722"/>
    <n v="7"/>
    <x v="2"/>
    <n v="-319144"/>
  </r>
  <r>
    <x v="1"/>
    <x v="0"/>
    <x v="0"/>
    <x v="1"/>
    <x v="1"/>
    <n v="90036"/>
    <x v="1"/>
    <x v="1"/>
    <s v="Binders"/>
    <x v="3723"/>
    <n v="1"/>
    <x v="2"/>
    <n v="46228"/>
  </r>
  <r>
    <x v="1"/>
    <x v="0"/>
    <x v="0"/>
    <x v="109"/>
    <x v="15"/>
    <n v="13021"/>
    <x v="3"/>
    <x v="1"/>
    <s v="Binders"/>
    <x v="1577"/>
    <n v="3"/>
    <x v="2"/>
    <n v="5823"/>
  </r>
  <r>
    <x v="1"/>
    <x v="0"/>
    <x v="0"/>
    <x v="8"/>
    <x v="1"/>
    <n v="94109"/>
    <x v="1"/>
    <x v="1"/>
    <s v="Paper"/>
    <x v="1201"/>
    <n v="1"/>
    <x v="0"/>
    <n v="50328"/>
  </r>
  <r>
    <x v="1"/>
    <x v="0"/>
    <x v="0"/>
    <x v="1"/>
    <x v="1"/>
    <n v="90008"/>
    <x v="1"/>
    <x v="1"/>
    <s v="Art"/>
    <x v="333"/>
    <n v="3"/>
    <x v="0"/>
    <n v="79248"/>
  </r>
  <r>
    <x v="1"/>
    <x v="0"/>
    <x v="0"/>
    <x v="1"/>
    <x v="1"/>
    <n v="90008"/>
    <x v="1"/>
    <x v="0"/>
    <s v="Chairs"/>
    <x v="3724"/>
    <n v="1"/>
    <x v="2"/>
    <n v="112648"/>
  </r>
  <r>
    <x v="1"/>
    <x v="0"/>
    <x v="0"/>
    <x v="1"/>
    <x v="1"/>
    <n v="90049"/>
    <x v="1"/>
    <x v="2"/>
    <s v="Machines"/>
    <x v="958"/>
    <n v="3"/>
    <x v="2"/>
    <n v="242919"/>
  </r>
  <r>
    <x v="0"/>
    <x v="0"/>
    <x v="0"/>
    <x v="455"/>
    <x v="1"/>
    <n v="95928"/>
    <x v="1"/>
    <x v="1"/>
    <s v="Art"/>
    <x v="3725"/>
    <n v="1"/>
    <x v="0"/>
    <n v="5967"/>
  </r>
  <r>
    <x v="0"/>
    <x v="0"/>
    <x v="0"/>
    <x v="455"/>
    <x v="1"/>
    <n v="95928"/>
    <x v="1"/>
    <x v="1"/>
    <s v="Envelopes"/>
    <x v="2684"/>
    <n v="4"/>
    <x v="0"/>
    <n v="74496"/>
  </r>
  <r>
    <x v="0"/>
    <x v="0"/>
    <x v="0"/>
    <x v="455"/>
    <x v="1"/>
    <n v="95928"/>
    <x v="1"/>
    <x v="1"/>
    <s v="Paper"/>
    <x v="2760"/>
    <n v="4"/>
    <x v="0"/>
    <n v="16398"/>
  </r>
  <r>
    <x v="1"/>
    <x v="0"/>
    <x v="0"/>
    <x v="24"/>
    <x v="21"/>
    <n v="97477"/>
    <x v="1"/>
    <x v="0"/>
    <s v="Bookcases"/>
    <x v="3726"/>
    <n v="6"/>
    <x v="6"/>
    <n v="-3847164"/>
  </r>
  <r>
    <x v="1"/>
    <x v="0"/>
    <x v="0"/>
    <x v="24"/>
    <x v="21"/>
    <n v="97477"/>
    <x v="1"/>
    <x v="1"/>
    <s v="Supplies"/>
    <x v="380"/>
    <n v="6"/>
    <x v="2"/>
    <n v="43956"/>
  </r>
  <r>
    <x v="1"/>
    <x v="0"/>
    <x v="0"/>
    <x v="24"/>
    <x v="21"/>
    <n v="97477"/>
    <x v="1"/>
    <x v="1"/>
    <s v="Binders"/>
    <x v="3727"/>
    <n v="7"/>
    <x v="6"/>
    <n v="-166012"/>
  </r>
  <r>
    <x v="1"/>
    <x v="0"/>
    <x v="0"/>
    <x v="24"/>
    <x v="21"/>
    <n v="97477"/>
    <x v="1"/>
    <x v="1"/>
    <s v="Art"/>
    <x v="3728"/>
    <n v="7"/>
    <x v="2"/>
    <n v="107037"/>
  </r>
  <r>
    <x v="0"/>
    <x v="1"/>
    <x v="0"/>
    <x v="108"/>
    <x v="2"/>
    <n v="32216"/>
    <x v="0"/>
    <x v="0"/>
    <s v="Furnishings"/>
    <x v="3729"/>
    <n v="5"/>
    <x v="2"/>
    <n v="1848"/>
  </r>
  <r>
    <x v="0"/>
    <x v="1"/>
    <x v="0"/>
    <x v="108"/>
    <x v="2"/>
    <n v="32216"/>
    <x v="0"/>
    <x v="1"/>
    <s v="Binders"/>
    <x v="2757"/>
    <n v="3"/>
    <x v="6"/>
    <n v="-30933"/>
  </r>
  <r>
    <x v="2"/>
    <x v="0"/>
    <x v="0"/>
    <x v="329"/>
    <x v="1"/>
    <n v="93309"/>
    <x v="1"/>
    <x v="1"/>
    <s v="Fasteners"/>
    <x v="751"/>
    <n v="7"/>
    <x v="0"/>
    <n v="168"/>
  </r>
  <r>
    <x v="2"/>
    <x v="0"/>
    <x v="0"/>
    <x v="329"/>
    <x v="1"/>
    <n v="93309"/>
    <x v="1"/>
    <x v="0"/>
    <s v="Chairs"/>
    <x v="74"/>
    <n v="1"/>
    <x v="2"/>
    <n v="0"/>
  </r>
  <r>
    <x v="2"/>
    <x v="0"/>
    <x v="0"/>
    <x v="329"/>
    <x v="1"/>
    <n v="93309"/>
    <x v="1"/>
    <x v="1"/>
    <s v="Appliances"/>
    <x v="1956"/>
    <n v="2"/>
    <x v="0"/>
    <n v="254384"/>
  </r>
  <r>
    <x v="2"/>
    <x v="0"/>
    <x v="0"/>
    <x v="329"/>
    <x v="1"/>
    <n v="93309"/>
    <x v="1"/>
    <x v="0"/>
    <s v="Furnishings"/>
    <x v="1372"/>
    <n v="1"/>
    <x v="0"/>
    <n v="15525"/>
  </r>
  <r>
    <x v="2"/>
    <x v="0"/>
    <x v="0"/>
    <x v="329"/>
    <x v="1"/>
    <n v="93309"/>
    <x v="1"/>
    <x v="1"/>
    <s v="Binders"/>
    <x v="980"/>
    <n v="2"/>
    <x v="2"/>
    <n v="163352"/>
  </r>
  <r>
    <x v="0"/>
    <x v="0"/>
    <x v="0"/>
    <x v="20"/>
    <x v="15"/>
    <n v="10011"/>
    <x v="3"/>
    <x v="1"/>
    <s v="Storage"/>
    <x v="3730"/>
    <n v="9"/>
    <x v="0"/>
    <n v="3628404"/>
  </r>
  <r>
    <x v="0"/>
    <x v="0"/>
    <x v="0"/>
    <x v="20"/>
    <x v="15"/>
    <n v="10011"/>
    <x v="3"/>
    <x v="0"/>
    <s v="Furnishings"/>
    <x v="3731"/>
    <n v="4"/>
    <x v="0"/>
    <n v="363816"/>
  </r>
  <r>
    <x v="0"/>
    <x v="0"/>
    <x v="0"/>
    <x v="20"/>
    <x v="15"/>
    <n v="10011"/>
    <x v="3"/>
    <x v="1"/>
    <s v="Labels"/>
    <x v="1329"/>
    <n v="3"/>
    <x v="0"/>
    <n v="8694"/>
  </r>
  <r>
    <x v="0"/>
    <x v="0"/>
    <x v="0"/>
    <x v="20"/>
    <x v="15"/>
    <n v="10011"/>
    <x v="3"/>
    <x v="1"/>
    <s v="Paper"/>
    <x v="2546"/>
    <n v="2"/>
    <x v="0"/>
    <n v="379848"/>
  </r>
  <r>
    <x v="0"/>
    <x v="0"/>
    <x v="0"/>
    <x v="22"/>
    <x v="10"/>
    <n v="60610"/>
    <x v="2"/>
    <x v="0"/>
    <s v="Chairs"/>
    <x v="3732"/>
    <n v="2"/>
    <x v="4"/>
    <n v="-60196"/>
  </r>
  <r>
    <x v="2"/>
    <x v="0"/>
    <x v="0"/>
    <x v="236"/>
    <x v="5"/>
    <n v="79907"/>
    <x v="2"/>
    <x v="2"/>
    <s v="Phones"/>
    <x v="3733"/>
    <n v="4"/>
    <x v="2"/>
    <n v="431976"/>
  </r>
  <r>
    <x v="2"/>
    <x v="0"/>
    <x v="0"/>
    <x v="236"/>
    <x v="5"/>
    <n v="79907"/>
    <x v="2"/>
    <x v="1"/>
    <s v="Paper"/>
    <x v="554"/>
    <n v="2"/>
    <x v="2"/>
    <n v="36288"/>
  </r>
  <r>
    <x v="2"/>
    <x v="0"/>
    <x v="0"/>
    <x v="302"/>
    <x v="1"/>
    <n v="91360"/>
    <x v="1"/>
    <x v="2"/>
    <s v="Phones"/>
    <x v="2773"/>
    <n v="2"/>
    <x v="2"/>
    <n v="11988"/>
  </r>
  <r>
    <x v="1"/>
    <x v="2"/>
    <x v="0"/>
    <x v="24"/>
    <x v="24"/>
    <n v="45503"/>
    <x v="3"/>
    <x v="1"/>
    <s v="Art"/>
    <x v="1452"/>
    <n v="3"/>
    <x v="2"/>
    <n v="11556"/>
  </r>
  <r>
    <x v="1"/>
    <x v="1"/>
    <x v="0"/>
    <x v="61"/>
    <x v="5"/>
    <n v="75220"/>
    <x v="2"/>
    <x v="1"/>
    <s v="Storage"/>
    <x v="1756"/>
    <n v="4"/>
    <x v="2"/>
    <n v="61792"/>
  </r>
  <r>
    <x v="1"/>
    <x v="1"/>
    <x v="0"/>
    <x v="61"/>
    <x v="5"/>
    <n v="75220"/>
    <x v="2"/>
    <x v="0"/>
    <s v="Bookcases"/>
    <x v="3734"/>
    <n v="3"/>
    <x v="8"/>
    <n v="-272646"/>
  </r>
  <r>
    <x v="0"/>
    <x v="0"/>
    <x v="0"/>
    <x v="289"/>
    <x v="18"/>
    <n v="37918"/>
    <x v="0"/>
    <x v="1"/>
    <s v="Paper"/>
    <x v="835"/>
    <n v="3"/>
    <x v="2"/>
    <n v="41148"/>
  </r>
  <r>
    <x v="0"/>
    <x v="0"/>
    <x v="0"/>
    <x v="289"/>
    <x v="18"/>
    <n v="37918"/>
    <x v="0"/>
    <x v="1"/>
    <s v="Appliances"/>
    <x v="2610"/>
    <n v="2"/>
    <x v="2"/>
    <n v="87168"/>
  </r>
  <r>
    <x v="0"/>
    <x v="0"/>
    <x v="0"/>
    <x v="289"/>
    <x v="18"/>
    <n v="37918"/>
    <x v="0"/>
    <x v="1"/>
    <s v="Art"/>
    <x v="3735"/>
    <n v="2"/>
    <x v="2"/>
    <n v="83328"/>
  </r>
  <r>
    <x v="1"/>
    <x v="1"/>
    <x v="0"/>
    <x v="346"/>
    <x v="18"/>
    <n v="37421"/>
    <x v="0"/>
    <x v="0"/>
    <s v="Furnishings"/>
    <x v="3736"/>
    <n v="4"/>
    <x v="2"/>
    <n v="-181808"/>
  </r>
  <r>
    <x v="1"/>
    <x v="1"/>
    <x v="0"/>
    <x v="70"/>
    <x v="1"/>
    <n v="92037"/>
    <x v="1"/>
    <x v="1"/>
    <s v="Paper"/>
    <x v="151"/>
    <n v="4"/>
    <x v="0"/>
    <n v="485392"/>
  </r>
  <r>
    <x v="1"/>
    <x v="1"/>
    <x v="0"/>
    <x v="70"/>
    <x v="1"/>
    <n v="92037"/>
    <x v="1"/>
    <x v="0"/>
    <s v="Furnishings"/>
    <x v="1325"/>
    <n v="2"/>
    <x v="0"/>
    <n v="156332"/>
  </r>
  <r>
    <x v="1"/>
    <x v="1"/>
    <x v="0"/>
    <x v="70"/>
    <x v="1"/>
    <n v="92037"/>
    <x v="1"/>
    <x v="2"/>
    <s v="Phones"/>
    <x v="3737"/>
    <n v="3"/>
    <x v="2"/>
    <n v="185997"/>
  </r>
  <r>
    <x v="2"/>
    <x v="2"/>
    <x v="0"/>
    <x v="20"/>
    <x v="15"/>
    <n v="10024"/>
    <x v="3"/>
    <x v="1"/>
    <s v="Paper"/>
    <x v="532"/>
    <n v="3"/>
    <x v="0"/>
    <n v="93312"/>
  </r>
  <r>
    <x v="2"/>
    <x v="0"/>
    <x v="0"/>
    <x v="67"/>
    <x v="2"/>
    <n v="33614"/>
    <x v="0"/>
    <x v="2"/>
    <s v="Accessories"/>
    <x v="3738"/>
    <n v="1"/>
    <x v="2"/>
    <n v="-7295"/>
  </r>
  <r>
    <x v="3"/>
    <x v="0"/>
    <x v="0"/>
    <x v="456"/>
    <x v="15"/>
    <n v="13501"/>
    <x v="3"/>
    <x v="2"/>
    <s v="Phones"/>
    <x v="455"/>
    <n v="4"/>
    <x v="0"/>
    <n v="783888"/>
  </r>
  <r>
    <x v="3"/>
    <x v="0"/>
    <x v="0"/>
    <x v="456"/>
    <x v="15"/>
    <n v="13501"/>
    <x v="3"/>
    <x v="1"/>
    <s v="Binders"/>
    <x v="3739"/>
    <n v="3"/>
    <x v="2"/>
    <n v="46806"/>
  </r>
  <r>
    <x v="3"/>
    <x v="0"/>
    <x v="0"/>
    <x v="456"/>
    <x v="15"/>
    <n v="13501"/>
    <x v="3"/>
    <x v="1"/>
    <s v="Binders"/>
    <x v="1188"/>
    <n v="4"/>
    <x v="2"/>
    <n v="57672"/>
  </r>
  <r>
    <x v="3"/>
    <x v="0"/>
    <x v="0"/>
    <x v="456"/>
    <x v="15"/>
    <n v="13501"/>
    <x v="3"/>
    <x v="1"/>
    <s v="Labels"/>
    <x v="3740"/>
    <n v="9"/>
    <x v="0"/>
    <n v="44712"/>
  </r>
  <r>
    <x v="3"/>
    <x v="0"/>
    <x v="0"/>
    <x v="456"/>
    <x v="15"/>
    <n v="13501"/>
    <x v="3"/>
    <x v="1"/>
    <s v="Labels"/>
    <x v="132"/>
    <n v="4"/>
    <x v="0"/>
    <n v="56448"/>
  </r>
  <r>
    <x v="1"/>
    <x v="1"/>
    <x v="0"/>
    <x v="8"/>
    <x v="1"/>
    <n v="94122"/>
    <x v="1"/>
    <x v="1"/>
    <s v="Supplies"/>
    <x v="3741"/>
    <n v="2"/>
    <x v="0"/>
    <n v="47724"/>
  </r>
  <r>
    <x v="1"/>
    <x v="1"/>
    <x v="0"/>
    <x v="8"/>
    <x v="1"/>
    <n v="94122"/>
    <x v="1"/>
    <x v="1"/>
    <s v="Appliances"/>
    <x v="3742"/>
    <n v="1"/>
    <x v="0"/>
    <n v="20979"/>
  </r>
  <r>
    <x v="1"/>
    <x v="1"/>
    <x v="0"/>
    <x v="8"/>
    <x v="1"/>
    <n v="94122"/>
    <x v="1"/>
    <x v="0"/>
    <s v="Tables"/>
    <x v="3743"/>
    <n v="5"/>
    <x v="2"/>
    <n v="-107055"/>
  </r>
  <r>
    <x v="1"/>
    <x v="1"/>
    <x v="0"/>
    <x v="8"/>
    <x v="1"/>
    <n v="94122"/>
    <x v="1"/>
    <x v="1"/>
    <s v="Binders"/>
    <x v="3744"/>
    <n v="4"/>
    <x v="2"/>
    <n v="64692"/>
  </r>
  <r>
    <x v="3"/>
    <x v="0"/>
    <x v="0"/>
    <x v="38"/>
    <x v="24"/>
    <n v="43229"/>
    <x v="3"/>
    <x v="1"/>
    <s v="Appliances"/>
    <x v="3745"/>
    <n v="3"/>
    <x v="2"/>
    <n v="19602"/>
  </r>
  <r>
    <x v="0"/>
    <x v="2"/>
    <x v="0"/>
    <x v="20"/>
    <x v="15"/>
    <n v="10035"/>
    <x v="3"/>
    <x v="1"/>
    <s v="Paper"/>
    <x v="1212"/>
    <n v="4"/>
    <x v="0"/>
    <n v="201312"/>
  </r>
  <r>
    <x v="0"/>
    <x v="2"/>
    <x v="0"/>
    <x v="20"/>
    <x v="15"/>
    <n v="10035"/>
    <x v="3"/>
    <x v="0"/>
    <s v="Chairs"/>
    <x v="3746"/>
    <n v="1"/>
    <x v="9"/>
    <n v="141246"/>
  </r>
  <r>
    <x v="0"/>
    <x v="2"/>
    <x v="0"/>
    <x v="20"/>
    <x v="15"/>
    <n v="10035"/>
    <x v="3"/>
    <x v="0"/>
    <s v="Chairs"/>
    <x v="3747"/>
    <n v="2"/>
    <x v="9"/>
    <n v="-80784"/>
  </r>
  <r>
    <x v="0"/>
    <x v="2"/>
    <x v="0"/>
    <x v="20"/>
    <x v="15"/>
    <n v="10035"/>
    <x v="3"/>
    <x v="1"/>
    <s v="Art"/>
    <x v="344"/>
    <n v="2"/>
    <x v="0"/>
    <n v="2224"/>
  </r>
  <r>
    <x v="1"/>
    <x v="0"/>
    <x v="0"/>
    <x v="102"/>
    <x v="14"/>
    <n v="47374"/>
    <x v="2"/>
    <x v="0"/>
    <s v="Tables"/>
    <x v="3748"/>
    <n v="2"/>
    <x v="0"/>
    <n v="1047528"/>
  </r>
  <r>
    <x v="1"/>
    <x v="0"/>
    <x v="0"/>
    <x v="102"/>
    <x v="14"/>
    <n v="47374"/>
    <x v="2"/>
    <x v="0"/>
    <s v="Chairs"/>
    <x v="3749"/>
    <n v="1"/>
    <x v="0"/>
    <n v="80946"/>
  </r>
  <r>
    <x v="1"/>
    <x v="0"/>
    <x v="0"/>
    <x v="70"/>
    <x v="1"/>
    <n v="92105"/>
    <x v="1"/>
    <x v="2"/>
    <s v="Accessories"/>
    <x v="3750"/>
    <n v="4"/>
    <x v="0"/>
    <n v="1767864"/>
  </r>
  <r>
    <x v="1"/>
    <x v="0"/>
    <x v="0"/>
    <x v="3"/>
    <x v="3"/>
    <n v="28027"/>
    <x v="0"/>
    <x v="1"/>
    <s v="Labels"/>
    <x v="300"/>
    <n v="3"/>
    <x v="2"/>
    <n v="20358"/>
  </r>
  <r>
    <x v="1"/>
    <x v="0"/>
    <x v="0"/>
    <x v="3"/>
    <x v="3"/>
    <n v="28027"/>
    <x v="0"/>
    <x v="0"/>
    <s v="Chairs"/>
    <x v="3751"/>
    <n v="5"/>
    <x v="2"/>
    <n v="0"/>
  </r>
  <r>
    <x v="1"/>
    <x v="0"/>
    <x v="0"/>
    <x v="100"/>
    <x v="2"/>
    <n v="33178"/>
    <x v="0"/>
    <x v="1"/>
    <s v="Binders"/>
    <x v="3752"/>
    <n v="5"/>
    <x v="6"/>
    <n v="-428"/>
  </r>
  <r>
    <x v="1"/>
    <x v="0"/>
    <x v="0"/>
    <x v="100"/>
    <x v="2"/>
    <n v="33178"/>
    <x v="0"/>
    <x v="1"/>
    <s v="Binders"/>
    <x v="1723"/>
    <n v="3"/>
    <x v="6"/>
    <n v="-26964"/>
  </r>
  <r>
    <x v="1"/>
    <x v="0"/>
    <x v="0"/>
    <x v="100"/>
    <x v="2"/>
    <n v="33178"/>
    <x v="0"/>
    <x v="2"/>
    <s v="Accessories"/>
    <x v="3753"/>
    <n v="5"/>
    <x v="2"/>
    <n v="-81675"/>
  </r>
  <r>
    <x v="1"/>
    <x v="0"/>
    <x v="0"/>
    <x v="1"/>
    <x v="1"/>
    <n v="90036"/>
    <x v="1"/>
    <x v="2"/>
    <s v="Phones"/>
    <x v="3754"/>
    <n v="4"/>
    <x v="2"/>
    <n v="57568"/>
  </r>
  <r>
    <x v="1"/>
    <x v="0"/>
    <x v="0"/>
    <x v="4"/>
    <x v="4"/>
    <n v="98115"/>
    <x v="1"/>
    <x v="1"/>
    <s v="Storage"/>
    <x v="3755"/>
    <n v="5"/>
    <x v="0"/>
    <n v="3348"/>
  </r>
  <r>
    <x v="0"/>
    <x v="2"/>
    <x v="0"/>
    <x v="81"/>
    <x v="17"/>
    <n v="22204"/>
    <x v="0"/>
    <x v="1"/>
    <s v="Paper"/>
    <x v="56"/>
    <n v="5"/>
    <x v="0"/>
    <n v="15552"/>
  </r>
  <r>
    <x v="0"/>
    <x v="2"/>
    <x v="0"/>
    <x v="81"/>
    <x v="17"/>
    <n v="22204"/>
    <x v="0"/>
    <x v="0"/>
    <s v="Furnishings"/>
    <x v="3010"/>
    <n v="2"/>
    <x v="0"/>
    <n v="110354"/>
  </r>
  <r>
    <x v="1"/>
    <x v="0"/>
    <x v="0"/>
    <x v="70"/>
    <x v="1"/>
    <n v="92105"/>
    <x v="1"/>
    <x v="2"/>
    <s v="Phones"/>
    <x v="3756"/>
    <n v="4"/>
    <x v="2"/>
    <n v="51996"/>
  </r>
  <r>
    <x v="1"/>
    <x v="0"/>
    <x v="0"/>
    <x v="70"/>
    <x v="1"/>
    <n v="92105"/>
    <x v="1"/>
    <x v="1"/>
    <s v="Storage"/>
    <x v="3757"/>
    <n v="5"/>
    <x v="0"/>
    <n v="6098"/>
  </r>
  <r>
    <x v="1"/>
    <x v="0"/>
    <x v="0"/>
    <x v="70"/>
    <x v="1"/>
    <n v="92105"/>
    <x v="1"/>
    <x v="0"/>
    <s v="Furnishings"/>
    <x v="3444"/>
    <n v="4"/>
    <x v="0"/>
    <n v="291456"/>
  </r>
  <r>
    <x v="1"/>
    <x v="0"/>
    <x v="0"/>
    <x v="70"/>
    <x v="1"/>
    <n v="92105"/>
    <x v="1"/>
    <x v="1"/>
    <s v="Storage"/>
    <x v="3758"/>
    <n v="7"/>
    <x v="0"/>
    <n v="544047"/>
  </r>
  <r>
    <x v="1"/>
    <x v="0"/>
    <x v="0"/>
    <x v="70"/>
    <x v="1"/>
    <n v="92105"/>
    <x v="1"/>
    <x v="1"/>
    <s v="Paper"/>
    <x v="56"/>
    <n v="5"/>
    <x v="0"/>
    <n v="15552"/>
  </r>
  <r>
    <x v="1"/>
    <x v="0"/>
    <x v="0"/>
    <x v="70"/>
    <x v="1"/>
    <n v="92105"/>
    <x v="1"/>
    <x v="0"/>
    <s v="Chairs"/>
    <x v="3759"/>
    <n v="2"/>
    <x v="2"/>
    <n v="28196"/>
  </r>
  <r>
    <x v="1"/>
    <x v="0"/>
    <x v="0"/>
    <x v="70"/>
    <x v="1"/>
    <n v="92105"/>
    <x v="1"/>
    <x v="0"/>
    <s v="Furnishings"/>
    <x v="2878"/>
    <n v="3"/>
    <x v="0"/>
    <n v="15372"/>
  </r>
  <r>
    <x v="1"/>
    <x v="2"/>
    <x v="0"/>
    <x v="43"/>
    <x v="11"/>
    <n v="55113"/>
    <x v="2"/>
    <x v="1"/>
    <s v="Appliances"/>
    <x v="3760"/>
    <n v="2"/>
    <x v="0"/>
    <n v="17891"/>
  </r>
  <r>
    <x v="1"/>
    <x v="2"/>
    <x v="0"/>
    <x v="43"/>
    <x v="11"/>
    <n v="55113"/>
    <x v="2"/>
    <x v="1"/>
    <s v="Storage"/>
    <x v="3761"/>
    <n v="3"/>
    <x v="0"/>
    <n v="1431918"/>
  </r>
  <r>
    <x v="1"/>
    <x v="2"/>
    <x v="0"/>
    <x v="43"/>
    <x v="11"/>
    <n v="55113"/>
    <x v="2"/>
    <x v="2"/>
    <s v="Copiers"/>
    <x v="3412"/>
    <n v="1"/>
    <x v="0"/>
    <n v="274995"/>
  </r>
  <r>
    <x v="1"/>
    <x v="2"/>
    <x v="0"/>
    <x v="43"/>
    <x v="11"/>
    <n v="55113"/>
    <x v="2"/>
    <x v="1"/>
    <s v="Binders"/>
    <x v="2627"/>
    <n v="3"/>
    <x v="0"/>
    <n v="343896"/>
  </r>
  <r>
    <x v="1"/>
    <x v="2"/>
    <x v="0"/>
    <x v="43"/>
    <x v="11"/>
    <n v="55113"/>
    <x v="2"/>
    <x v="0"/>
    <s v="Furnishings"/>
    <x v="3762"/>
    <n v="3"/>
    <x v="0"/>
    <n v="128568"/>
  </r>
  <r>
    <x v="1"/>
    <x v="2"/>
    <x v="0"/>
    <x v="173"/>
    <x v="17"/>
    <n v="23464"/>
    <x v="0"/>
    <x v="1"/>
    <s v="Binders"/>
    <x v="1280"/>
    <n v="2"/>
    <x v="0"/>
    <n v="47236"/>
  </r>
  <r>
    <x v="1"/>
    <x v="1"/>
    <x v="0"/>
    <x v="61"/>
    <x v="5"/>
    <n v="75220"/>
    <x v="2"/>
    <x v="1"/>
    <s v="Storage"/>
    <x v="1345"/>
    <n v="7"/>
    <x v="2"/>
    <n v="-12558"/>
  </r>
  <r>
    <x v="1"/>
    <x v="1"/>
    <x v="0"/>
    <x v="61"/>
    <x v="5"/>
    <n v="75220"/>
    <x v="2"/>
    <x v="1"/>
    <s v="Supplies"/>
    <x v="1986"/>
    <n v="3"/>
    <x v="2"/>
    <n v="-4896"/>
  </r>
  <r>
    <x v="1"/>
    <x v="1"/>
    <x v="0"/>
    <x v="61"/>
    <x v="5"/>
    <n v="75220"/>
    <x v="2"/>
    <x v="1"/>
    <s v="Binders"/>
    <x v="3202"/>
    <n v="1"/>
    <x v="3"/>
    <n v="-21792"/>
  </r>
  <r>
    <x v="1"/>
    <x v="1"/>
    <x v="0"/>
    <x v="61"/>
    <x v="5"/>
    <n v="75220"/>
    <x v="2"/>
    <x v="0"/>
    <s v="Furnishings"/>
    <x v="1728"/>
    <n v="5"/>
    <x v="7"/>
    <n v="-11439"/>
  </r>
  <r>
    <x v="0"/>
    <x v="0"/>
    <x v="0"/>
    <x v="3"/>
    <x v="1"/>
    <n v="94521"/>
    <x v="1"/>
    <x v="0"/>
    <s v="Bookcases"/>
    <x v="3763"/>
    <n v="2"/>
    <x v="11"/>
    <n v="14098"/>
  </r>
  <r>
    <x v="1"/>
    <x v="0"/>
    <x v="0"/>
    <x v="457"/>
    <x v="36"/>
    <n v="72032"/>
    <x v="0"/>
    <x v="0"/>
    <s v="Tables"/>
    <x v="85"/>
    <n v="2"/>
    <x v="0"/>
    <n v="45294"/>
  </r>
  <r>
    <x v="0"/>
    <x v="2"/>
    <x v="0"/>
    <x v="10"/>
    <x v="9"/>
    <n v="19120"/>
    <x v="3"/>
    <x v="1"/>
    <s v="Paper"/>
    <x v="872"/>
    <n v="2"/>
    <x v="2"/>
    <n v="28884"/>
  </r>
  <r>
    <x v="0"/>
    <x v="0"/>
    <x v="0"/>
    <x v="290"/>
    <x v="36"/>
    <n v="72209"/>
    <x v="0"/>
    <x v="1"/>
    <s v="Paper"/>
    <x v="1389"/>
    <n v="2"/>
    <x v="0"/>
    <n v="538608"/>
  </r>
  <r>
    <x v="0"/>
    <x v="0"/>
    <x v="0"/>
    <x v="290"/>
    <x v="36"/>
    <n v="72209"/>
    <x v="0"/>
    <x v="1"/>
    <s v="Paper"/>
    <x v="532"/>
    <n v="3"/>
    <x v="0"/>
    <n v="93312"/>
  </r>
  <r>
    <x v="0"/>
    <x v="0"/>
    <x v="0"/>
    <x v="290"/>
    <x v="36"/>
    <n v="72209"/>
    <x v="0"/>
    <x v="1"/>
    <s v="Art"/>
    <x v="931"/>
    <n v="2"/>
    <x v="0"/>
    <n v="43524"/>
  </r>
  <r>
    <x v="0"/>
    <x v="1"/>
    <x v="0"/>
    <x v="255"/>
    <x v="29"/>
    <n v="6450"/>
    <x v="3"/>
    <x v="1"/>
    <s v="Appliances"/>
    <x v="1877"/>
    <n v="3"/>
    <x v="0"/>
    <n v="222516"/>
  </r>
  <r>
    <x v="0"/>
    <x v="1"/>
    <x v="0"/>
    <x v="255"/>
    <x v="29"/>
    <n v="6450"/>
    <x v="3"/>
    <x v="1"/>
    <s v="Art"/>
    <x v="3764"/>
    <n v="2"/>
    <x v="0"/>
    <n v="20064"/>
  </r>
  <r>
    <x v="0"/>
    <x v="1"/>
    <x v="0"/>
    <x v="255"/>
    <x v="29"/>
    <n v="6450"/>
    <x v="3"/>
    <x v="0"/>
    <s v="Chairs"/>
    <x v="3765"/>
    <n v="5"/>
    <x v="0"/>
    <n v="294671"/>
  </r>
  <r>
    <x v="1"/>
    <x v="1"/>
    <x v="0"/>
    <x v="10"/>
    <x v="9"/>
    <n v="19143"/>
    <x v="3"/>
    <x v="1"/>
    <s v="Art"/>
    <x v="657"/>
    <n v="1"/>
    <x v="2"/>
    <n v="584"/>
  </r>
  <r>
    <x v="1"/>
    <x v="1"/>
    <x v="0"/>
    <x v="10"/>
    <x v="9"/>
    <n v="19143"/>
    <x v="3"/>
    <x v="1"/>
    <s v="Binders"/>
    <x v="3766"/>
    <n v="6"/>
    <x v="6"/>
    <n v="-80178"/>
  </r>
  <r>
    <x v="1"/>
    <x v="2"/>
    <x v="0"/>
    <x v="458"/>
    <x v="47"/>
    <n v="82001"/>
    <x v="1"/>
    <x v="0"/>
    <s v="Chairs"/>
    <x v="2222"/>
    <n v="4"/>
    <x v="2"/>
    <n v="100196"/>
  </r>
  <r>
    <x v="3"/>
    <x v="1"/>
    <x v="0"/>
    <x v="125"/>
    <x v="1"/>
    <n v="92804"/>
    <x v="1"/>
    <x v="0"/>
    <s v="Tables"/>
    <x v="3767"/>
    <n v="7"/>
    <x v="2"/>
    <n v="80843"/>
  </r>
  <r>
    <x v="1"/>
    <x v="0"/>
    <x v="0"/>
    <x v="41"/>
    <x v="14"/>
    <n v="47401"/>
    <x v="2"/>
    <x v="0"/>
    <s v="Furnishings"/>
    <x v="3768"/>
    <n v="3"/>
    <x v="0"/>
    <n v="217515"/>
  </r>
  <r>
    <x v="1"/>
    <x v="2"/>
    <x v="0"/>
    <x v="38"/>
    <x v="32"/>
    <n v="31907"/>
    <x v="0"/>
    <x v="1"/>
    <s v="Storage"/>
    <x v="3769"/>
    <n v="1"/>
    <x v="0"/>
    <n v="167328"/>
  </r>
  <r>
    <x v="3"/>
    <x v="2"/>
    <x v="0"/>
    <x v="186"/>
    <x v="36"/>
    <n v="72401"/>
    <x v="0"/>
    <x v="1"/>
    <s v="Binders"/>
    <x v="3770"/>
    <n v="7"/>
    <x v="0"/>
    <n v="5404"/>
  </r>
  <r>
    <x v="3"/>
    <x v="2"/>
    <x v="0"/>
    <x v="186"/>
    <x v="36"/>
    <n v="72401"/>
    <x v="0"/>
    <x v="1"/>
    <s v="Binders"/>
    <x v="3771"/>
    <n v="3"/>
    <x v="0"/>
    <n v="43884"/>
  </r>
  <r>
    <x v="2"/>
    <x v="2"/>
    <x v="0"/>
    <x v="10"/>
    <x v="9"/>
    <n v="19140"/>
    <x v="3"/>
    <x v="1"/>
    <s v="Art"/>
    <x v="3731"/>
    <n v="3"/>
    <x v="2"/>
    <n v="10269"/>
  </r>
  <r>
    <x v="1"/>
    <x v="2"/>
    <x v="0"/>
    <x v="104"/>
    <x v="31"/>
    <n v="1841"/>
    <x v="3"/>
    <x v="1"/>
    <s v="Binders"/>
    <x v="2356"/>
    <n v="7"/>
    <x v="0"/>
    <n v="2194514"/>
  </r>
  <r>
    <x v="1"/>
    <x v="2"/>
    <x v="0"/>
    <x v="104"/>
    <x v="31"/>
    <n v="1841"/>
    <x v="3"/>
    <x v="1"/>
    <s v="Paper"/>
    <x v="1405"/>
    <n v="3"/>
    <x v="0"/>
    <n v="87906"/>
  </r>
  <r>
    <x v="1"/>
    <x v="2"/>
    <x v="0"/>
    <x v="104"/>
    <x v="31"/>
    <n v="1841"/>
    <x v="3"/>
    <x v="1"/>
    <s v="Appliances"/>
    <x v="3298"/>
    <n v="6"/>
    <x v="0"/>
    <n v="688464"/>
  </r>
  <r>
    <x v="1"/>
    <x v="0"/>
    <x v="0"/>
    <x v="20"/>
    <x v="15"/>
    <n v="10011"/>
    <x v="3"/>
    <x v="1"/>
    <s v="Paper"/>
    <x v="789"/>
    <n v="4"/>
    <x v="0"/>
    <n v="922368"/>
  </r>
  <r>
    <x v="1"/>
    <x v="1"/>
    <x v="0"/>
    <x v="70"/>
    <x v="1"/>
    <n v="92105"/>
    <x v="1"/>
    <x v="0"/>
    <s v="Chairs"/>
    <x v="471"/>
    <n v="2"/>
    <x v="2"/>
    <n v="50098"/>
  </r>
  <r>
    <x v="1"/>
    <x v="1"/>
    <x v="0"/>
    <x v="70"/>
    <x v="1"/>
    <n v="92105"/>
    <x v="1"/>
    <x v="1"/>
    <s v="Paper"/>
    <x v="1473"/>
    <n v="9"/>
    <x v="0"/>
    <n v="1807659"/>
  </r>
  <r>
    <x v="1"/>
    <x v="1"/>
    <x v="0"/>
    <x v="70"/>
    <x v="1"/>
    <n v="92105"/>
    <x v="1"/>
    <x v="0"/>
    <s v="Chairs"/>
    <x v="3772"/>
    <n v="9"/>
    <x v="2"/>
    <n v="-996219"/>
  </r>
  <r>
    <x v="0"/>
    <x v="1"/>
    <x v="0"/>
    <x v="8"/>
    <x v="1"/>
    <n v="94109"/>
    <x v="1"/>
    <x v="0"/>
    <s v="Furnishings"/>
    <x v="3773"/>
    <n v="2"/>
    <x v="0"/>
    <n v="73528"/>
  </r>
  <r>
    <x v="0"/>
    <x v="1"/>
    <x v="0"/>
    <x v="8"/>
    <x v="1"/>
    <n v="94109"/>
    <x v="1"/>
    <x v="1"/>
    <s v="Supplies"/>
    <x v="3774"/>
    <n v="3"/>
    <x v="0"/>
    <n v="1965036"/>
  </r>
  <r>
    <x v="3"/>
    <x v="0"/>
    <x v="0"/>
    <x v="8"/>
    <x v="1"/>
    <n v="94110"/>
    <x v="1"/>
    <x v="1"/>
    <s v="Binders"/>
    <x v="633"/>
    <n v="3"/>
    <x v="2"/>
    <n v="50232"/>
  </r>
  <r>
    <x v="3"/>
    <x v="0"/>
    <x v="0"/>
    <x v="8"/>
    <x v="1"/>
    <n v="94110"/>
    <x v="1"/>
    <x v="2"/>
    <s v="Accessories"/>
    <x v="677"/>
    <n v="3"/>
    <x v="0"/>
    <n v="863856"/>
  </r>
  <r>
    <x v="2"/>
    <x v="1"/>
    <x v="0"/>
    <x v="395"/>
    <x v="34"/>
    <n v="2920"/>
    <x v="3"/>
    <x v="1"/>
    <s v="Storage"/>
    <x v="3559"/>
    <n v="1"/>
    <x v="0"/>
    <n v="111176"/>
  </r>
  <r>
    <x v="1"/>
    <x v="0"/>
    <x v="0"/>
    <x v="459"/>
    <x v="0"/>
    <n v="42301"/>
    <x v="0"/>
    <x v="1"/>
    <s v="Paper"/>
    <x v="1757"/>
    <n v="2"/>
    <x v="0"/>
    <n v="210128"/>
  </r>
  <r>
    <x v="2"/>
    <x v="0"/>
    <x v="0"/>
    <x v="248"/>
    <x v="39"/>
    <n v="21215"/>
    <x v="3"/>
    <x v="1"/>
    <s v="Binders"/>
    <x v="2770"/>
    <n v="2"/>
    <x v="0"/>
    <n v="117782"/>
  </r>
  <r>
    <x v="1"/>
    <x v="0"/>
    <x v="0"/>
    <x v="22"/>
    <x v="10"/>
    <n v="60610"/>
    <x v="2"/>
    <x v="1"/>
    <s v="Paper"/>
    <x v="3775"/>
    <n v="1"/>
    <x v="2"/>
    <n v="134512"/>
  </r>
  <r>
    <x v="1"/>
    <x v="0"/>
    <x v="0"/>
    <x v="22"/>
    <x v="10"/>
    <n v="60610"/>
    <x v="2"/>
    <x v="1"/>
    <s v="Storage"/>
    <x v="3776"/>
    <n v="2"/>
    <x v="2"/>
    <n v="16176"/>
  </r>
  <r>
    <x v="1"/>
    <x v="0"/>
    <x v="0"/>
    <x v="22"/>
    <x v="10"/>
    <n v="60610"/>
    <x v="2"/>
    <x v="2"/>
    <s v="Accessories"/>
    <x v="3777"/>
    <n v="3"/>
    <x v="2"/>
    <n v="20394"/>
  </r>
  <r>
    <x v="1"/>
    <x v="0"/>
    <x v="0"/>
    <x v="118"/>
    <x v="32"/>
    <n v="30318"/>
    <x v="0"/>
    <x v="1"/>
    <s v="Binders"/>
    <x v="1072"/>
    <n v="1"/>
    <x v="0"/>
    <n v="13622"/>
  </r>
  <r>
    <x v="1"/>
    <x v="1"/>
    <x v="0"/>
    <x v="1"/>
    <x v="1"/>
    <n v="90036"/>
    <x v="1"/>
    <x v="1"/>
    <s v="Storage"/>
    <x v="3778"/>
    <n v="3"/>
    <x v="0"/>
    <n v="239688"/>
  </r>
  <r>
    <x v="1"/>
    <x v="2"/>
    <x v="0"/>
    <x v="1"/>
    <x v="1"/>
    <n v="90049"/>
    <x v="1"/>
    <x v="1"/>
    <s v="Labels"/>
    <x v="1761"/>
    <n v="3"/>
    <x v="0"/>
    <n v="222"/>
  </r>
  <r>
    <x v="1"/>
    <x v="2"/>
    <x v="0"/>
    <x v="1"/>
    <x v="1"/>
    <n v="90049"/>
    <x v="1"/>
    <x v="1"/>
    <s v="Paper"/>
    <x v="1519"/>
    <n v="5"/>
    <x v="0"/>
    <n v="963"/>
  </r>
  <r>
    <x v="1"/>
    <x v="0"/>
    <x v="0"/>
    <x v="102"/>
    <x v="14"/>
    <n v="47374"/>
    <x v="2"/>
    <x v="0"/>
    <s v="Furnishings"/>
    <x v="3779"/>
    <n v="4"/>
    <x v="0"/>
    <n v="220472"/>
  </r>
  <r>
    <x v="1"/>
    <x v="0"/>
    <x v="0"/>
    <x v="102"/>
    <x v="14"/>
    <n v="47374"/>
    <x v="2"/>
    <x v="2"/>
    <s v="Phones"/>
    <x v="3780"/>
    <n v="4"/>
    <x v="0"/>
    <n v="1247808"/>
  </r>
  <r>
    <x v="1"/>
    <x v="1"/>
    <x v="0"/>
    <x v="8"/>
    <x v="1"/>
    <n v="94110"/>
    <x v="1"/>
    <x v="1"/>
    <s v="Envelopes"/>
    <x v="3608"/>
    <n v="1"/>
    <x v="0"/>
    <n v="489"/>
  </r>
  <r>
    <x v="1"/>
    <x v="2"/>
    <x v="0"/>
    <x v="8"/>
    <x v="1"/>
    <n v="94122"/>
    <x v="1"/>
    <x v="1"/>
    <s v="Binders"/>
    <x v="3225"/>
    <n v="9"/>
    <x v="2"/>
    <n v="756"/>
  </r>
  <r>
    <x v="1"/>
    <x v="1"/>
    <x v="0"/>
    <x v="58"/>
    <x v="30"/>
    <n v="7090"/>
    <x v="3"/>
    <x v="0"/>
    <s v="Furnishings"/>
    <x v="603"/>
    <n v="3"/>
    <x v="0"/>
    <n v="104148"/>
  </r>
  <r>
    <x v="3"/>
    <x v="2"/>
    <x v="0"/>
    <x v="8"/>
    <x v="1"/>
    <n v="94122"/>
    <x v="1"/>
    <x v="1"/>
    <s v="Paper"/>
    <x v="714"/>
    <n v="3"/>
    <x v="0"/>
    <n v="281718"/>
  </r>
  <r>
    <x v="3"/>
    <x v="2"/>
    <x v="0"/>
    <x v="8"/>
    <x v="1"/>
    <n v="94122"/>
    <x v="1"/>
    <x v="1"/>
    <s v="Paper"/>
    <x v="1497"/>
    <n v="4"/>
    <x v="0"/>
    <n v="222264"/>
  </r>
  <r>
    <x v="3"/>
    <x v="2"/>
    <x v="0"/>
    <x v="8"/>
    <x v="1"/>
    <n v="94122"/>
    <x v="1"/>
    <x v="1"/>
    <s v="Paper"/>
    <x v="1531"/>
    <n v="5"/>
    <x v="0"/>
    <n v="12672"/>
  </r>
  <r>
    <x v="3"/>
    <x v="2"/>
    <x v="0"/>
    <x v="8"/>
    <x v="1"/>
    <n v="94122"/>
    <x v="1"/>
    <x v="2"/>
    <s v="Accessories"/>
    <x v="3781"/>
    <n v="1"/>
    <x v="0"/>
    <n v="1017"/>
  </r>
  <r>
    <x v="1"/>
    <x v="1"/>
    <x v="0"/>
    <x v="49"/>
    <x v="1"/>
    <n v="95123"/>
    <x v="1"/>
    <x v="1"/>
    <s v="Binders"/>
    <x v="3782"/>
    <n v="2"/>
    <x v="2"/>
    <n v="9264"/>
  </r>
  <r>
    <x v="1"/>
    <x v="1"/>
    <x v="0"/>
    <x v="49"/>
    <x v="1"/>
    <n v="95123"/>
    <x v="1"/>
    <x v="1"/>
    <s v="Appliances"/>
    <x v="1673"/>
    <n v="3"/>
    <x v="0"/>
    <n v="26865"/>
  </r>
  <r>
    <x v="1"/>
    <x v="1"/>
    <x v="0"/>
    <x v="49"/>
    <x v="1"/>
    <n v="95123"/>
    <x v="1"/>
    <x v="0"/>
    <s v="Furnishings"/>
    <x v="1534"/>
    <n v="3"/>
    <x v="0"/>
    <n v="56628"/>
  </r>
  <r>
    <x v="1"/>
    <x v="1"/>
    <x v="0"/>
    <x v="49"/>
    <x v="1"/>
    <n v="95123"/>
    <x v="1"/>
    <x v="1"/>
    <s v="Binders"/>
    <x v="3783"/>
    <n v="3"/>
    <x v="2"/>
    <n v="338598"/>
  </r>
  <r>
    <x v="1"/>
    <x v="2"/>
    <x v="0"/>
    <x v="4"/>
    <x v="4"/>
    <n v="98115"/>
    <x v="1"/>
    <x v="1"/>
    <s v="Storage"/>
    <x v="1955"/>
    <n v="3"/>
    <x v="0"/>
    <n v="130284"/>
  </r>
  <r>
    <x v="0"/>
    <x v="1"/>
    <x v="0"/>
    <x v="459"/>
    <x v="0"/>
    <n v="42301"/>
    <x v="0"/>
    <x v="1"/>
    <s v="Supplies"/>
    <x v="3784"/>
    <n v="3"/>
    <x v="0"/>
    <n v="663"/>
  </r>
  <r>
    <x v="1"/>
    <x v="0"/>
    <x v="0"/>
    <x v="20"/>
    <x v="15"/>
    <n v="10035"/>
    <x v="3"/>
    <x v="1"/>
    <s v="Storage"/>
    <x v="81"/>
    <n v="5"/>
    <x v="0"/>
    <n v="1043"/>
  </r>
  <r>
    <x v="1"/>
    <x v="0"/>
    <x v="0"/>
    <x v="20"/>
    <x v="15"/>
    <n v="10035"/>
    <x v="3"/>
    <x v="1"/>
    <s v="Labels"/>
    <x v="1968"/>
    <n v="7"/>
    <x v="0"/>
    <n v="412237"/>
  </r>
  <r>
    <x v="1"/>
    <x v="0"/>
    <x v="0"/>
    <x v="20"/>
    <x v="15"/>
    <n v="10035"/>
    <x v="3"/>
    <x v="0"/>
    <s v="Chairs"/>
    <x v="3785"/>
    <n v="2"/>
    <x v="9"/>
    <n v="88784"/>
  </r>
  <r>
    <x v="1"/>
    <x v="0"/>
    <x v="0"/>
    <x v="20"/>
    <x v="15"/>
    <n v="10035"/>
    <x v="3"/>
    <x v="1"/>
    <s v="Storage"/>
    <x v="1454"/>
    <n v="4"/>
    <x v="0"/>
    <n v="27434"/>
  </r>
  <r>
    <x v="1"/>
    <x v="0"/>
    <x v="0"/>
    <x v="20"/>
    <x v="15"/>
    <n v="10035"/>
    <x v="3"/>
    <x v="0"/>
    <s v="Bookcases"/>
    <x v="3786"/>
    <n v="6"/>
    <x v="2"/>
    <n v="1585764"/>
  </r>
  <r>
    <x v="1"/>
    <x v="0"/>
    <x v="0"/>
    <x v="20"/>
    <x v="15"/>
    <n v="10035"/>
    <x v="3"/>
    <x v="0"/>
    <s v="Bookcases"/>
    <x v="3787"/>
    <n v="5"/>
    <x v="2"/>
    <n v="-25049"/>
  </r>
  <r>
    <x v="1"/>
    <x v="0"/>
    <x v="0"/>
    <x v="20"/>
    <x v="15"/>
    <n v="10035"/>
    <x v="3"/>
    <x v="2"/>
    <s v="Phones"/>
    <x v="2590"/>
    <n v="3"/>
    <x v="0"/>
    <n v="587916"/>
  </r>
  <r>
    <x v="1"/>
    <x v="0"/>
    <x v="0"/>
    <x v="20"/>
    <x v="15"/>
    <n v="10035"/>
    <x v="3"/>
    <x v="2"/>
    <s v="Accessories"/>
    <x v="756"/>
    <n v="2"/>
    <x v="0"/>
    <n v="217767"/>
  </r>
  <r>
    <x v="1"/>
    <x v="0"/>
    <x v="0"/>
    <x v="20"/>
    <x v="15"/>
    <n v="10035"/>
    <x v="3"/>
    <x v="1"/>
    <s v="Paper"/>
    <x v="168"/>
    <n v="2"/>
    <x v="0"/>
    <n v="532608"/>
  </r>
  <r>
    <x v="1"/>
    <x v="0"/>
    <x v="0"/>
    <x v="20"/>
    <x v="15"/>
    <n v="10035"/>
    <x v="3"/>
    <x v="2"/>
    <s v="Phones"/>
    <x v="749"/>
    <n v="4"/>
    <x v="0"/>
    <n v="1356"/>
  </r>
  <r>
    <x v="0"/>
    <x v="1"/>
    <x v="0"/>
    <x v="20"/>
    <x v="15"/>
    <n v="10011"/>
    <x v="3"/>
    <x v="0"/>
    <s v="Tables"/>
    <x v="3788"/>
    <n v="2"/>
    <x v="10"/>
    <n v="-1200508"/>
  </r>
  <r>
    <x v="0"/>
    <x v="0"/>
    <x v="0"/>
    <x v="24"/>
    <x v="17"/>
    <n v="22153"/>
    <x v="0"/>
    <x v="1"/>
    <s v="Art"/>
    <x v="986"/>
    <n v="7"/>
    <x v="0"/>
    <n v="66584"/>
  </r>
  <r>
    <x v="1"/>
    <x v="1"/>
    <x v="0"/>
    <x v="317"/>
    <x v="4"/>
    <n v="98226"/>
    <x v="1"/>
    <x v="2"/>
    <s v="Accessories"/>
    <x v="3108"/>
    <n v="10"/>
    <x v="0"/>
    <n v="362835"/>
  </r>
  <r>
    <x v="1"/>
    <x v="1"/>
    <x v="0"/>
    <x v="27"/>
    <x v="19"/>
    <n v="35601"/>
    <x v="0"/>
    <x v="0"/>
    <s v="Tables"/>
    <x v="3789"/>
    <n v="8"/>
    <x v="0"/>
    <n v="3161392"/>
  </r>
  <r>
    <x v="1"/>
    <x v="1"/>
    <x v="0"/>
    <x v="115"/>
    <x v="36"/>
    <n v="72701"/>
    <x v="0"/>
    <x v="1"/>
    <s v="Labels"/>
    <x v="1953"/>
    <n v="1"/>
    <x v="0"/>
    <n v="34357"/>
  </r>
  <r>
    <x v="1"/>
    <x v="1"/>
    <x v="0"/>
    <x v="115"/>
    <x v="36"/>
    <n v="72701"/>
    <x v="0"/>
    <x v="0"/>
    <s v="Furnishings"/>
    <x v="3790"/>
    <n v="4"/>
    <x v="0"/>
    <n v="39248"/>
  </r>
  <r>
    <x v="2"/>
    <x v="0"/>
    <x v="0"/>
    <x v="10"/>
    <x v="9"/>
    <n v="19120"/>
    <x v="3"/>
    <x v="0"/>
    <s v="Bookcases"/>
    <x v="3791"/>
    <n v="3"/>
    <x v="5"/>
    <n v="-453492"/>
  </r>
  <r>
    <x v="2"/>
    <x v="0"/>
    <x v="0"/>
    <x v="10"/>
    <x v="9"/>
    <n v="19120"/>
    <x v="3"/>
    <x v="1"/>
    <s v="Paper"/>
    <x v="12"/>
    <n v="3"/>
    <x v="2"/>
    <n v="54432"/>
  </r>
  <r>
    <x v="2"/>
    <x v="0"/>
    <x v="0"/>
    <x v="10"/>
    <x v="9"/>
    <n v="19120"/>
    <x v="3"/>
    <x v="2"/>
    <s v="Phones"/>
    <x v="3792"/>
    <n v="2"/>
    <x v="10"/>
    <n v="-113998"/>
  </r>
  <r>
    <x v="2"/>
    <x v="0"/>
    <x v="0"/>
    <x v="10"/>
    <x v="9"/>
    <n v="19120"/>
    <x v="3"/>
    <x v="1"/>
    <s v="Storage"/>
    <x v="2409"/>
    <n v="3"/>
    <x v="2"/>
    <n v="10044"/>
  </r>
  <r>
    <x v="2"/>
    <x v="0"/>
    <x v="0"/>
    <x v="10"/>
    <x v="9"/>
    <n v="19120"/>
    <x v="3"/>
    <x v="2"/>
    <s v="Accessories"/>
    <x v="845"/>
    <n v="3"/>
    <x v="2"/>
    <n v="48231"/>
  </r>
  <r>
    <x v="2"/>
    <x v="0"/>
    <x v="0"/>
    <x v="10"/>
    <x v="9"/>
    <n v="19120"/>
    <x v="3"/>
    <x v="2"/>
    <s v="Accessories"/>
    <x v="3793"/>
    <n v="2"/>
    <x v="2"/>
    <n v="85787"/>
  </r>
  <r>
    <x v="3"/>
    <x v="2"/>
    <x v="0"/>
    <x v="4"/>
    <x v="4"/>
    <n v="98103"/>
    <x v="1"/>
    <x v="0"/>
    <s v="Furnishings"/>
    <x v="3111"/>
    <n v="5"/>
    <x v="0"/>
    <n v="8636"/>
  </r>
  <r>
    <x v="3"/>
    <x v="2"/>
    <x v="0"/>
    <x v="4"/>
    <x v="4"/>
    <n v="98103"/>
    <x v="1"/>
    <x v="2"/>
    <s v="Phones"/>
    <x v="1587"/>
    <n v="3"/>
    <x v="2"/>
    <n v="199665"/>
  </r>
  <r>
    <x v="3"/>
    <x v="2"/>
    <x v="0"/>
    <x v="4"/>
    <x v="4"/>
    <n v="98103"/>
    <x v="1"/>
    <x v="2"/>
    <s v="Phones"/>
    <x v="958"/>
    <n v="3"/>
    <x v="2"/>
    <n v="8997"/>
  </r>
  <r>
    <x v="1"/>
    <x v="0"/>
    <x v="0"/>
    <x v="243"/>
    <x v="5"/>
    <n v="75023"/>
    <x v="2"/>
    <x v="2"/>
    <s v="Phones"/>
    <x v="3794"/>
    <n v="1"/>
    <x v="2"/>
    <n v="95992"/>
  </r>
  <r>
    <x v="1"/>
    <x v="0"/>
    <x v="0"/>
    <x v="243"/>
    <x v="5"/>
    <n v="75023"/>
    <x v="2"/>
    <x v="1"/>
    <s v="Labels"/>
    <x v="1121"/>
    <n v="4"/>
    <x v="2"/>
    <n v="42952"/>
  </r>
  <r>
    <x v="0"/>
    <x v="0"/>
    <x v="0"/>
    <x v="1"/>
    <x v="1"/>
    <n v="90049"/>
    <x v="1"/>
    <x v="2"/>
    <s v="Accessories"/>
    <x v="2099"/>
    <n v="12"/>
    <x v="0"/>
    <n v="130752"/>
  </r>
  <r>
    <x v="0"/>
    <x v="0"/>
    <x v="0"/>
    <x v="1"/>
    <x v="1"/>
    <n v="90049"/>
    <x v="1"/>
    <x v="1"/>
    <s v="Art"/>
    <x v="481"/>
    <n v="2"/>
    <x v="0"/>
    <n v="15876"/>
  </r>
  <r>
    <x v="1"/>
    <x v="0"/>
    <x v="0"/>
    <x v="1"/>
    <x v="1"/>
    <n v="90032"/>
    <x v="1"/>
    <x v="2"/>
    <s v="Phones"/>
    <x v="1906"/>
    <n v="4"/>
    <x v="2"/>
    <n v="184772"/>
  </r>
  <r>
    <x v="1"/>
    <x v="1"/>
    <x v="0"/>
    <x v="1"/>
    <x v="1"/>
    <n v="90036"/>
    <x v="1"/>
    <x v="0"/>
    <s v="Furnishings"/>
    <x v="2791"/>
    <n v="1"/>
    <x v="0"/>
    <n v="26376"/>
  </r>
  <r>
    <x v="1"/>
    <x v="1"/>
    <x v="0"/>
    <x v="1"/>
    <x v="1"/>
    <n v="90036"/>
    <x v="1"/>
    <x v="2"/>
    <s v="Accessories"/>
    <x v="1945"/>
    <n v="5"/>
    <x v="0"/>
    <n v="30432"/>
  </r>
  <r>
    <x v="1"/>
    <x v="1"/>
    <x v="0"/>
    <x v="1"/>
    <x v="1"/>
    <n v="90036"/>
    <x v="1"/>
    <x v="1"/>
    <s v="Paper"/>
    <x v="233"/>
    <n v="4"/>
    <x v="0"/>
    <n v="124416"/>
  </r>
  <r>
    <x v="1"/>
    <x v="1"/>
    <x v="0"/>
    <x v="1"/>
    <x v="1"/>
    <n v="90036"/>
    <x v="1"/>
    <x v="1"/>
    <s v="Storage"/>
    <x v="3795"/>
    <n v="4"/>
    <x v="0"/>
    <n v="131868"/>
  </r>
  <r>
    <x v="0"/>
    <x v="2"/>
    <x v="0"/>
    <x v="96"/>
    <x v="23"/>
    <n v="50315"/>
    <x v="2"/>
    <x v="1"/>
    <s v="Binders"/>
    <x v="3796"/>
    <n v="5"/>
    <x v="0"/>
    <n v="12691"/>
  </r>
  <r>
    <x v="3"/>
    <x v="1"/>
    <x v="0"/>
    <x v="295"/>
    <x v="35"/>
    <n v="38671"/>
    <x v="0"/>
    <x v="1"/>
    <s v="Envelopes"/>
    <x v="3797"/>
    <n v="4"/>
    <x v="0"/>
    <n v="196328"/>
  </r>
  <r>
    <x v="3"/>
    <x v="1"/>
    <x v="0"/>
    <x v="295"/>
    <x v="35"/>
    <n v="38671"/>
    <x v="0"/>
    <x v="2"/>
    <s v="Accessories"/>
    <x v="661"/>
    <n v="3"/>
    <x v="0"/>
    <n v="1259874"/>
  </r>
  <r>
    <x v="3"/>
    <x v="1"/>
    <x v="0"/>
    <x v="295"/>
    <x v="35"/>
    <n v="38671"/>
    <x v="0"/>
    <x v="1"/>
    <s v="Appliances"/>
    <x v="2549"/>
    <n v="2"/>
    <x v="0"/>
    <n v="78672"/>
  </r>
  <r>
    <x v="3"/>
    <x v="1"/>
    <x v="0"/>
    <x v="295"/>
    <x v="35"/>
    <n v="38671"/>
    <x v="0"/>
    <x v="1"/>
    <s v="Binders"/>
    <x v="3798"/>
    <n v="6"/>
    <x v="0"/>
    <n v="1124928"/>
  </r>
  <r>
    <x v="1"/>
    <x v="2"/>
    <x v="0"/>
    <x v="12"/>
    <x v="5"/>
    <n v="77041"/>
    <x v="2"/>
    <x v="1"/>
    <s v="Paper"/>
    <x v="552"/>
    <n v="4"/>
    <x v="2"/>
    <n v="72576"/>
  </r>
  <r>
    <x v="2"/>
    <x v="1"/>
    <x v="0"/>
    <x v="20"/>
    <x v="15"/>
    <n v="10009"/>
    <x v="3"/>
    <x v="1"/>
    <s v="Art"/>
    <x v="3799"/>
    <n v="5"/>
    <x v="0"/>
    <n v="294"/>
  </r>
  <r>
    <x v="0"/>
    <x v="1"/>
    <x v="0"/>
    <x v="265"/>
    <x v="9"/>
    <n v="19601"/>
    <x v="3"/>
    <x v="0"/>
    <s v="Furnishings"/>
    <x v="919"/>
    <n v="2"/>
    <x v="2"/>
    <n v="77896"/>
  </r>
  <r>
    <x v="0"/>
    <x v="1"/>
    <x v="0"/>
    <x v="265"/>
    <x v="9"/>
    <n v="19601"/>
    <x v="3"/>
    <x v="0"/>
    <s v="Bookcases"/>
    <x v="3240"/>
    <n v="4"/>
    <x v="5"/>
    <n v="-2505408"/>
  </r>
  <r>
    <x v="0"/>
    <x v="1"/>
    <x v="0"/>
    <x v="8"/>
    <x v="1"/>
    <n v="94109"/>
    <x v="1"/>
    <x v="1"/>
    <s v="Storage"/>
    <x v="3800"/>
    <n v="5"/>
    <x v="0"/>
    <n v="67655"/>
  </r>
  <r>
    <x v="0"/>
    <x v="1"/>
    <x v="0"/>
    <x v="8"/>
    <x v="1"/>
    <n v="94109"/>
    <x v="1"/>
    <x v="1"/>
    <s v="Appliances"/>
    <x v="880"/>
    <n v="5"/>
    <x v="0"/>
    <n v="40274"/>
  </r>
  <r>
    <x v="0"/>
    <x v="1"/>
    <x v="0"/>
    <x v="8"/>
    <x v="1"/>
    <n v="94109"/>
    <x v="1"/>
    <x v="1"/>
    <s v="Envelopes"/>
    <x v="2334"/>
    <n v="4"/>
    <x v="0"/>
    <n v="149744"/>
  </r>
  <r>
    <x v="0"/>
    <x v="1"/>
    <x v="0"/>
    <x v="8"/>
    <x v="1"/>
    <n v="94109"/>
    <x v="1"/>
    <x v="0"/>
    <s v="Chairs"/>
    <x v="3801"/>
    <n v="3"/>
    <x v="2"/>
    <n v="770352"/>
  </r>
  <r>
    <x v="0"/>
    <x v="1"/>
    <x v="0"/>
    <x v="1"/>
    <x v="1"/>
    <n v="90045"/>
    <x v="1"/>
    <x v="0"/>
    <s v="Furnishings"/>
    <x v="2896"/>
    <n v="4"/>
    <x v="0"/>
    <n v="65472"/>
  </r>
  <r>
    <x v="0"/>
    <x v="2"/>
    <x v="0"/>
    <x v="1"/>
    <x v="1"/>
    <n v="90004"/>
    <x v="1"/>
    <x v="2"/>
    <s v="Phones"/>
    <x v="3802"/>
    <n v="9"/>
    <x v="2"/>
    <n v="575928"/>
  </r>
  <r>
    <x v="0"/>
    <x v="2"/>
    <x v="0"/>
    <x v="1"/>
    <x v="1"/>
    <n v="90004"/>
    <x v="1"/>
    <x v="1"/>
    <s v="Appliances"/>
    <x v="3641"/>
    <n v="2"/>
    <x v="0"/>
    <n v="20228"/>
  </r>
  <r>
    <x v="0"/>
    <x v="2"/>
    <x v="0"/>
    <x v="1"/>
    <x v="1"/>
    <n v="90004"/>
    <x v="1"/>
    <x v="1"/>
    <s v="Paper"/>
    <x v="1772"/>
    <n v="4"/>
    <x v="0"/>
    <n v="55764"/>
  </r>
  <r>
    <x v="1"/>
    <x v="1"/>
    <x v="0"/>
    <x v="8"/>
    <x v="1"/>
    <n v="94109"/>
    <x v="1"/>
    <x v="1"/>
    <s v="Supplies"/>
    <x v="1631"/>
    <n v="3"/>
    <x v="0"/>
    <n v="5166"/>
  </r>
  <r>
    <x v="1"/>
    <x v="1"/>
    <x v="0"/>
    <x v="8"/>
    <x v="1"/>
    <n v="94109"/>
    <x v="1"/>
    <x v="1"/>
    <s v="Storage"/>
    <x v="118"/>
    <n v="6"/>
    <x v="0"/>
    <n v="634368"/>
  </r>
  <r>
    <x v="1"/>
    <x v="1"/>
    <x v="0"/>
    <x v="8"/>
    <x v="1"/>
    <n v="94109"/>
    <x v="1"/>
    <x v="2"/>
    <s v="Phones"/>
    <x v="3803"/>
    <n v="3"/>
    <x v="2"/>
    <n v="10788"/>
  </r>
  <r>
    <x v="2"/>
    <x v="2"/>
    <x v="0"/>
    <x v="20"/>
    <x v="15"/>
    <n v="10009"/>
    <x v="3"/>
    <x v="1"/>
    <s v="Paper"/>
    <x v="2486"/>
    <n v="2"/>
    <x v="0"/>
    <n v="401702"/>
  </r>
  <r>
    <x v="2"/>
    <x v="0"/>
    <x v="0"/>
    <x v="70"/>
    <x v="1"/>
    <n v="92105"/>
    <x v="1"/>
    <x v="1"/>
    <s v="Paper"/>
    <x v="1201"/>
    <n v="1"/>
    <x v="0"/>
    <n v="50328"/>
  </r>
  <r>
    <x v="2"/>
    <x v="0"/>
    <x v="0"/>
    <x v="70"/>
    <x v="1"/>
    <n v="92105"/>
    <x v="1"/>
    <x v="1"/>
    <s v="Binders"/>
    <x v="3804"/>
    <n v="2"/>
    <x v="2"/>
    <n v="31552"/>
  </r>
  <r>
    <x v="2"/>
    <x v="0"/>
    <x v="0"/>
    <x v="70"/>
    <x v="1"/>
    <n v="92105"/>
    <x v="1"/>
    <x v="1"/>
    <s v="Paper"/>
    <x v="539"/>
    <n v="4"/>
    <x v="0"/>
    <n v="97608"/>
  </r>
  <r>
    <x v="2"/>
    <x v="0"/>
    <x v="0"/>
    <x v="70"/>
    <x v="1"/>
    <n v="92105"/>
    <x v="1"/>
    <x v="0"/>
    <s v="Furnishings"/>
    <x v="3805"/>
    <n v="3"/>
    <x v="0"/>
    <n v="154872"/>
  </r>
  <r>
    <x v="1"/>
    <x v="0"/>
    <x v="0"/>
    <x v="20"/>
    <x v="15"/>
    <n v="10024"/>
    <x v="3"/>
    <x v="0"/>
    <s v="Bookcases"/>
    <x v="2807"/>
    <n v="1"/>
    <x v="2"/>
    <n v="30098"/>
  </r>
  <r>
    <x v="1"/>
    <x v="2"/>
    <x v="0"/>
    <x v="20"/>
    <x v="15"/>
    <n v="10011"/>
    <x v="3"/>
    <x v="1"/>
    <s v="Appliances"/>
    <x v="3806"/>
    <n v="2"/>
    <x v="0"/>
    <n v="124488"/>
  </r>
  <r>
    <x v="1"/>
    <x v="0"/>
    <x v="0"/>
    <x v="35"/>
    <x v="3"/>
    <n v="28205"/>
    <x v="0"/>
    <x v="1"/>
    <s v="Storage"/>
    <x v="3807"/>
    <n v="5"/>
    <x v="2"/>
    <n v="-67851"/>
  </r>
  <r>
    <x v="1"/>
    <x v="1"/>
    <x v="0"/>
    <x v="356"/>
    <x v="41"/>
    <n v="66212"/>
    <x v="2"/>
    <x v="1"/>
    <s v="Storage"/>
    <x v="2727"/>
    <n v="2"/>
    <x v="0"/>
    <n v="936988"/>
  </r>
  <r>
    <x v="1"/>
    <x v="1"/>
    <x v="0"/>
    <x v="356"/>
    <x v="41"/>
    <n v="66212"/>
    <x v="2"/>
    <x v="1"/>
    <s v="Paper"/>
    <x v="3808"/>
    <n v="2"/>
    <x v="0"/>
    <n v="62376"/>
  </r>
  <r>
    <x v="2"/>
    <x v="0"/>
    <x v="0"/>
    <x v="123"/>
    <x v="16"/>
    <n v="85204"/>
    <x v="1"/>
    <x v="2"/>
    <s v="Phones"/>
    <x v="2957"/>
    <n v="10"/>
    <x v="2"/>
    <n v="345"/>
  </r>
  <r>
    <x v="1"/>
    <x v="2"/>
    <x v="0"/>
    <x v="251"/>
    <x v="26"/>
    <n v="74133"/>
    <x v="2"/>
    <x v="0"/>
    <s v="Tables"/>
    <x v="3809"/>
    <n v="5"/>
    <x v="0"/>
    <n v="111774"/>
  </r>
  <r>
    <x v="1"/>
    <x v="2"/>
    <x v="0"/>
    <x v="251"/>
    <x v="26"/>
    <n v="74133"/>
    <x v="2"/>
    <x v="1"/>
    <s v="Binders"/>
    <x v="3810"/>
    <n v="2"/>
    <x v="0"/>
    <n v="153888"/>
  </r>
  <r>
    <x v="1"/>
    <x v="2"/>
    <x v="0"/>
    <x v="251"/>
    <x v="26"/>
    <n v="74133"/>
    <x v="2"/>
    <x v="0"/>
    <s v="Chairs"/>
    <x v="3811"/>
    <n v="2"/>
    <x v="0"/>
    <n v="453488"/>
  </r>
  <r>
    <x v="1"/>
    <x v="2"/>
    <x v="0"/>
    <x v="251"/>
    <x v="26"/>
    <n v="74133"/>
    <x v="2"/>
    <x v="1"/>
    <s v="Storage"/>
    <x v="3812"/>
    <n v="2"/>
    <x v="0"/>
    <n v="57594"/>
  </r>
  <r>
    <x v="1"/>
    <x v="0"/>
    <x v="0"/>
    <x v="20"/>
    <x v="15"/>
    <n v="10035"/>
    <x v="3"/>
    <x v="1"/>
    <s v="Paper"/>
    <x v="91"/>
    <n v="2"/>
    <x v="0"/>
    <n v="63504"/>
  </r>
  <r>
    <x v="0"/>
    <x v="0"/>
    <x v="0"/>
    <x v="10"/>
    <x v="9"/>
    <n v="19143"/>
    <x v="3"/>
    <x v="1"/>
    <s v="Paper"/>
    <x v="3067"/>
    <n v="6"/>
    <x v="2"/>
    <n v="642"/>
  </r>
  <r>
    <x v="1"/>
    <x v="0"/>
    <x v="0"/>
    <x v="413"/>
    <x v="35"/>
    <n v="39401"/>
    <x v="0"/>
    <x v="0"/>
    <s v="Furnishings"/>
    <x v="2192"/>
    <n v="6"/>
    <x v="0"/>
    <n v="760878"/>
  </r>
  <r>
    <x v="1"/>
    <x v="0"/>
    <x v="0"/>
    <x v="413"/>
    <x v="35"/>
    <n v="39401"/>
    <x v="0"/>
    <x v="1"/>
    <s v="Binders"/>
    <x v="3813"/>
    <n v="2"/>
    <x v="0"/>
    <n v="356776"/>
  </r>
  <r>
    <x v="1"/>
    <x v="0"/>
    <x v="0"/>
    <x v="413"/>
    <x v="35"/>
    <n v="39401"/>
    <x v="0"/>
    <x v="1"/>
    <s v="Storage"/>
    <x v="542"/>
    <n v="4"/>
    <x v="0"/>
    <n v="8792"/>
  </r>
  <r>
    <x v="1"/>
    <x v="0"/>
    <x v="0"/>
    <x v="413"/>
    <x v="35"/>
    <n v="39401"/>
    <x v="0"/>
    <x v="1"/>
    <s v="Paper"/>
    <x v="3814"/>
    <n v="6"/>
    <x v="0"/>
    <n v="1205106"/>
  </r>
  <r>
    <x v="1"/>
    <x v="0"/>
    <x v="0"/>
    <x v="413"/>
    <x v="35"/>
    <n v="39401"/>
    <x v="0"/>
    <x v="1"/>
    <s v="Binders"/>
    <x v="3815"/>
    <n v="1"/>
    <x v="0"/>
    <n v="4042"/>
  </r>
  <r>
    <x v="1"/>
    <x v="0"/>
    <x v="0"/>
    <x v="413"/>
    <x v="35"/>
    <n v="39401"/>
    <x v="0"/>
    <x v="0"/>
    <s v="Bookcases"/>
    <x v="2318"/>
    <n v="5"/>
    <x v="0"/>
    <n v="126225"/>
  </r>
  <r>
    <x v="1"/>
    <x v="0"/>
    <x v="0"/>
    <x v="1"/>
    <x v="1"/>
    <n v="90049"/>
    <x v="1"/>
    <x v="1"/>
    <s v="Binders"/>
    <x v="3816"/>
    <n v="7"/>
    <x v="2"/>
    <n v="884058"/>
  </r>
  <r>
    <x v="1"/>
    <x v="0"/>
    <x v="0"/>
    <x v="1"/>
    <x v="1"/>
    <n v="90049"/>
    <x v="1"/>
    <x v="2"/>
    <s v="Phones"/>
    <x v="3817"/>
    <n v="7"/>
    <x v="2"/>
    <n v="323351"/>
  </r>
  <r>
    <x v="1"/>
    <x v="0"/>
    <x v="0"/>
    <x v="1"/>
    <x v="1"/>
    <n v="90049"/>
    <x v="1"/>
    <x v="0"/>
    <s v="Chairs"/>
    <x v="3818"/>
    <n v="3"/>
    <x v="2"/>
    <n v="-207846"/>
  </r>
  <r>
    <x v="3"/>
    <x v="1"/>
    <x v="0"/>
    <x v="38"/>
    <x v="24"/>
    <n v="43229"/>
    <x v="3"/>
    <x v="1"/>
    <s v="Storage"/>
    <x v="634"/>
    <n v="5"/>
    <x v="2"/>
    <n v="-406"/>
  </r>
  <r>
    <x v="3"/>
    <x v="1"/>
    <x v="0"/>
    <x v="38"/>
    <x v="24"/>
    <n v="43229"/>
    <x v="3"/>
    <x v="1"/>
    <s v="Supplies"/>
    <x v="1840"/>
    <n v="2"/>
    <x v="2"/>
    <n v="169"/>
  </r>
  <r>
    <x v="3"/>
    <x v="1"/>
    <x v="0"/>
    <x v="38"/>
    <x v="24"/>
    <n v="43229"/>
    <x v="3"/>
    <x v="0"/>
    <s v="Chairs"/>
    <x v="3819"/>
    <n v="5"/>
    <x v="4"/>
    <n v="-137529"/>
  </r>
  <r>
    <x v="3"/>
    <x v="1"/>
    <x v="0"/>
    <x v="38"/>
    <x v="24"/>
    <n v="43229"/>
    <x v="3"/>
    <x v="1"/>
    <s v="Appliances"/>
    <x v="2251"/>
    <n v="4"/>
    <x v="2"/>
    <n v="24196"/>
  </r>
  <r>
    <x v="3"/>
    <x v="1"/>
    <x v="0"/>
    <x v="38"/>
    <x v="24"/>
    <n v="43229"/>
    <x v="3"/>
    <x v="0"/>
    <s v="Tables"/>
    <x v="3820"/>
    <n v="3"/>
    <x v="10"/>
    <n v="-1478655"/>
  </r>
  <r>
    <x v="1"/>
    <x v="1"/>
    <x v="0"/>
    <x v="460"/>
    <x v="45"/>
    <n v="83605"/>
    <x v="1"/>
    <x v="0"/>
    <s v="Chairs"/>
    <x v="3821"/>
    <n v="3"/>
    <x v="2"/>
    <n v="42294"/>
  </r>
  <r>
    <x v="1"/>
    <x v="1"/>
    <x v="0"/>
    <x v="460"/>
    <x v="45"/>
    <n v="83605"/>
    <x v="1"/>
    <x v="1"/>
    <s v="Paper"/>
    <x v="233"/>
    <n v="4"/>
    <x v="0"/>
    <n v="124416"/>
  </r>
  <r>
    <x v="1"/>
    <x v="1"/>
    <x v="0"/>
    <x v="460"/>
    <x v="45"/>
    <n v="83605"/>
    <x v="1"/>
    <x v="1"/>
    <s v="Paper"/>
    <x v="418"/>
    <n v="4"/>
    <x v="0"/>
    <n v="420256"/>
  </r>
  <r>
    <x v="1"/>
    <x v="1"/>
    <x v="0"/>
    <x v="42"/>
    <x v="16"/>
    <n v="85023"/>
    <x v="1"/>
    <x v="0"/>
    <s v="Furnishings"/>
    <x v="2707"/>
    <n v="3"/>
    <x v="2"/>
    <n v="76965"/>
  </r>
  <r>
    <x v="1"/>
    <x v="1"/>
    <x v="0"/>
    <x v="42"/>
    <x v="16"/>
    <n v="85023"/>
    <x v="1"/>
    <x v="1"/>
    <s v="Binders"/>
    <x v="3614"/>
    <n v="2"/>
    <x v="6"/>
    <n v="-41712"/>
  </r>
  <r>
    <x v="1"/>
    <x v="0"/>
    <x v="0"/>
    <x v="100"/>
    <x v="2"/>
    <n v="33142"/>
    <x v="0"/>
    <x v="1"/>
    <s v="Binders"/>
    <x v="1476"/>
    <n v="1"/>
    <x v="6"/>
    <n v="-86058"/>
  </r>
  <r>
    <x v="1"/>
    <x v="0"/>
    <x v="0"/>
    <x v="1"/>
    <x v="1"/>
    <n v="90004"/>
    <x v="1"/>
    <x v="0"/>
    <s v="Furnishings"/>
    <x v="2261"/>
    <n v="4"/>
    <x v="0"/>
    <n v="82992"/>
  </r>
  <r>
    <x v="1"/>
    <x v="0"/>
    <x v="0"/>
    <x v="21"/>
    <x v="15"/>
    <n v="12180"/>
    <x v="3"/>
    <x v="0"/>
    <s v="Chairs"/>
    <x v="3822"/>
    <n v="2"/>
    <x v="9"/>
    <n v="85372"/>
  </r>
  <r>
    <x v="1"/>
    <x v="1"/>
    <x v="0"/>
    <x v="217"/>
    <x v="31"/>
    <n v="2740"/>
    <x v="3"/>
    <x v="2"/>
    <s v="Phones"/>
    <x v="3358"/>
    <n v="3"/>
    <x v="0"/>
    <n v="38655"/>
  </r>
  <r>
    <x v="2"/>
    <x v="1"/>
    <x v="0"/>
    <x v="159"/>
    <x v="20"/>
    <n v="29501"/>
    <x v="0"/>
    <x v="0"/>
    <s v="Furnishings"/>
    <x v="3768"/>
    <n v="3"/>
    <x v="0"/>
    <n v="217515"/>
  </r>
  <r>
    <x v="1"/>
    <x v="0"/>
    <x v="0"/>
    <x v="1"/>
    <x v="1"/>
    <n v="90049"/>
    <x v="1"/>
    <x v="1"/>
    <s v="Paper"/>
    <x v="3823"/>
    <n v="3"/>
    <x v="0"/>
    <n v="315192"/>
  </r>
  <r>
    <x v="1"/>
    <x v="0"/>
    <x v="0"/>
    <x v="1"/>
    <x v="1"/>
    <n v="90049"/>
    <x v="1"/>
    <x v="1"/>
    <s v="Storage"/>
    <x v="3824"/>
    <n v="3"/>
    <x v="0"/>
    <n v="142386"/>
  </r>
  <r>
    <x v="1"/>
    <x v="0"/>
    <x v="0"/>
    <x v="1"/>
    <x v="1"/>
    <n v="90049"/>
    <x v="1"/>
    <x v="2"/>
    <s v="Machines"/>
    <x v="3825"/>
    <n v="6"/>
    <x v="2"/>
    <n v="286713"/>
  </r>
  <r>
    <x v="1"/>
    <x v="0"/>
    <x v="0"/>
    <x v="1"/>
    <x v="1"/>
    <n v="90049"/>
    <x v="1"/>
    <x v="1"/>
    <s v="Envelopes"/>
    <x v="3159"/>
    <n v="3"/>
    <x v="0"/>
    <n v="122148"/>
  </r>
  <r>
    <x v="1"/>
    <x v="0"/>
    <x v="0"/>
    <x v="1"/>
    <x v="1"/>
    <n v="90049"/>
    <x v="1"/>
    <x v="2"/>
    <s v="Phones"/>
    <x v="3826"/>
    <n v="3"/>
    <x v="2"/>
    <n v="35985"/>
  </r>
  <r>
    <x v="2"/>
    <x v="2"/>
    <x v="0"/>
    <x v="1"/>
    <x v="1"/>
    <n v="90008"/>
    <x v="1"/>
    <x v="1"/>
    <s v="Paper"/>
    <x v="81"/>
    <n v="5"/>
    <x v="0"/>
    <n v="7152"/>
  </r>
  <r>
    <x v="2"/>
    <x v="2"/>
    <x v="0"/>
    <x v="1"/>
    <x v="1"/>
    <n v="90008"/>
    <x v="1"/>
    <x v="2"/>
    <s v="Phones"/>
    <x v="3827"/>
    <n v="8"/>
    <x v="2"/>
    <n v="3639048"/>
  </r>
  <r>
    <x v="1"/>
    <x v="1"/>
    <x v="0"/>
    <x v="1"/>
    <x v="1"/>
    <n v="90049"/>
    <x v="1"/>
    <x v="0"/>
    <s v="Furnishings"/>
    <x v="1325"/>
    <n v="2"/>
    <x v="0"/>
    <n v="156332"/>
  </r>
  <r>
    <x v="1"/>
    <x v="1"/>
    <x v="0"/>
    <x v="1"/>
    <x v="1"/>
    <n v="90049"/>
    <x v="1"/>
    <x v="0"/>
    <s v="Furnishings"/>
    <x v="886"/>
    <n v="7"/>
    <x v="0"/>
    <n v="129129"/>
  </r>
  <r>
    <x v="1"/>
    <x v="1"/>
    <x v="0"/>
    <x v="1"/>
    <x v="1"/>
    <n v="90049"/>
    <x v="1"/>
    <x v="1"/>
    <s v="Paper"/>
    <x v="532"/>
    <n v="3"/>
    <x v="0"/>
    <n v="93312"/>
  </r>
  <r>
    <x v="1"/>
    <x v="1"/>
    <x v="0"/>
    <x v="1"/>
    <x v="1"/>
    <n v="90049"/>
    <x v="1"/>
    <x v="1"/>
    <s v="Paper"/>
    <x v="441"/>
    <n v="1"/>
    <x v="0"/>
    <n v="266304"/>
  </r>
  <r>
    <x v="0"/>
    <x v="0"/>
    <x v="0"/>
    <x v="38"/>
    <x v="24"/>
    <n v="43229"/>
    <x v="3"/>
    <x v="1"/>
    <s v="Appliances"/>
    <x v="2657"/>
    <n v="5"/>
    <x v="2"/>
    <n v="1149"/>
  </r>
  <r>
    <x v="3"/>
    <x v="0"/>
    <x v="0"/>
    <x v="461"/>
    <x v="28"/>
    <n v="70065"/>
    <x v="0"/>
    <x v="1"/>
    <s v="Appliances"/>
    <x v="1634"/>
    <n v="2"/>
    <x v="0"/>
    <n v="46818"/>
  </r>
  <r>
    <x v="3"/>
    <x v="0"/>
    <x v="0"/>
    <x v="461"/>
    <x v="28"/>
    <n v="70065"/>
    <x v="0"/>
    <x v="2"/>
    <s v="Accessories"/>
    <x v="2128"/>
    <n v="2"/>
    <x v="0"/>
    <n v="151158"/>
  </r>
  <r>
    <x v="1"/>
    <x v="0"/>
    <x v="0"/>
    <x v="444"/>
    <x v="5"/>
    <n v="75104"/>
    <x v="2"/>
    <x v="1"/>
    <s v="Envelopes"/>
    <x v="892"/>
    <n v="3"/>
    <x v="2"/>
    <n v="2478"/>
  </r>
  <r>
    <x v="2"/>
    <x v="1"/>
    <x v="0"/>
    <x v="205"/>
    <x v="34"/>
    <n v="2908"/>
    <x v="3"/>
    <x v="2"/>
    <s v="Accessories"/>
    <x v="3214"/>
    <n v="2"/>
    <x v="0"/>
    <n v="48986"/>
  </r>
  <r>
    <x v="0"/>
    <x v="0"/>
    <x v="0"/>
    <x v="152"/>
    <x v="24"/>
    <n v="43130"/>
    <x v="3"/>
    <x v="1"/>
    <s v="Appliances"/>
    <x v="3828"/>
    <n v="8"/>
    <x v="2"/>
    <n v="646272"/>
  </r>
  <r>
    <x v="0"/>
    <x v="0"/>
    <x v="0"/>
    <x v="152"/>
    <x v="24"/>
    <n v="43130"/>
    <x v="3"/>
    <x v="1"/>
    <s v="Paper"/>
    <x v="554"/>
    <n v="2"/>
    <x v="2"/>
    <n v="37584"/>
  </r>
  <r>
    <x v="1"/>
    <x v="1"/>
    <x v="0"/>
    <x v="4"/>
    <x v="4"/>
    <n v="98115"/>
    <x v="1"/>
    <x v="1"/>
    <s v="Fasteners"/>
    <x v="3359"/>
    <n v="5"/>
    <x v="0"/>
    <n v="336"/>
  </r>
  <r>
    <x v="1"/>
    <x v="1"/>
    <x v="0"/>
    <x v="4"/>
    <x v="4"/>
    <n v="98115"/>
    <x v="1"/>
    <x v="2"/>
    <s v="Phones"/>
    <x v="978"/>
    <n v="5"/>
    <x v="2"/>
    <n v="25186"/>
  </r>
  <r>
    <x v="2"/>
    <x v="0"/>
    <x v="0"/>
    <x v="108"/>
    <x v="3"/>
    <n v="28540"/>
    <x v="0"/>
    <x v="1"/>
    <s v="Art"/>
    <x v="3829"/>
    <n v="2"/>
    <x v="2"/>
    <n v="6006"/>
  </r>
  <r>
    <x v="2"/>
    <x v="0"/>
    <x v="0"/>
    <x v="1"/>
    <x v="1"/>
    <n v="90049"/>
    <x v="1"/>
    <x v="1"/>
    <s v="Art"/>
    <x v="293"/>
    <n v="3"/>
    <x v="0"/>
    <n v="28536"/>
  </r>
  <r>
    <x v="3"/>
    <x v="0"/>
    <x v="0"/>
    <x v="100"/>
    <x v="2"/>
    <n v="33142"/>
    <x v="0"/>
    <x v="0"/>
    <s v="Chairs"/>
    <x v="3830"/>
    <n v="1"/>
    <x v="2"/>
    <n v="23924"/>
  </r>
  <r>
    <x v="1"/>
    <x v="1"/>
    <x v="0"/>
    <x v="462"/>
    <x v="38"/>
    <n v="3060"/>
    <x v="3"/>
    <x v="0"/>
    <s v="Furnishings"/>
    <x v="2896"/>
    <n v="4"/>
    <x v="0"/>
    <n v="65472"/>
  </r>
  <r>
    <x v="2"/>
    <x v="0"/>
    <x v="0"/>
    <x v="20"/>
    <x v="15"/>
    <n v="10011"/>
    <x v="3"/>
    <x v="1"/>
    <s v="Supplies"/>
    <x v="2611"/>
    <n v="5"/>
    <x v="0"/>
    <n v="15372"/>
  </r>
  <r>
    <x v="1"/>
    <x v="2"/>
    <x v="0"/>
    <x v="1"/>
    <x v="1"/>
    <n v="90036"/>
    <x v="1"/>
    <x v="0"/>
    <s v="Furnishings"/>
    <x v="588"/>
    <n v="3"/>
    <x v="0"/>
    <n v="51816"/>
  </r>
  <r>
    <x v="1"/>
    <x v="0"/>
    <x v="0"/>
    <x v="238"/>
    <x v="5"/>
    <n v="75007"/>
    <x v="2"/>
    <x v="1"/>
    <s v="Appliances"/>
    <x v="3831"/>
    <n v="2"/>
    <x v="3"/>
    <n v="-528336"/>
  </r>
  <r>
    <x v="1"/>
    <x v="0"/>
    <x v="0"/>
    <x v="238"/>
    <x v="5"/>
    <n v="75007"/>
    <x v="2"/>
    <x v="1"/>
    <s v="Binders"/>
    <x v="3832"/>
    <n v="4"/>
    <x v="3"/>
    <n v="-5121468"/>
  </r>
  <r>
    <x v="1"/>
    <x v="0"/>
    <x v="0"/>
    <x v="430"/>
    <x v="0"/>
    <n v="40324"/>
    <x v="0"/>
    <x v="0"/>
    <s v="Furnishings"/>
    <x v="523"/>
    <n v="3"/>
    <x v="0"/>
    <n v="16614"/>
  </r>
  <r>
    <x v="1"/>
    <x v="0"/>
    <x v="0"/>
    <x v="430"/>
    <x v="0"/>
    <n v="40324"/>
    <x v="0"/>
    <x v="1"/>
    <s v="Binders"/>
    <x v="2995"/>
    <n v="6"/>
    <x v="0"/>
    <n v="546912"/>
  </r>
  <r>
    <x v="1"/>
    <x v="0"/>
    <x v="0"/>
    <x v="430"/>
    <x v="0"/>
    <n v="40324"/>
    <x v="0"/>
    <x v="1"/>
    <s v="Storage"/>
    <x v="668"/>
    <n v="4"/>
    <x v="0"/>
    <n v="51968"/>
  </r>
  <r>
    <x v="1"/>
    <x v="0"/>
    <x v="0"/>
    <x v="430"/>
    <x v="0"/>
    <n v="40324"/>
    <x v="0"/>
    <x v="1"/>
    <s v="Art"/>
    <x v="266"/>
    <n v="3"/>
    <x v="0"/>
    <n v="25344"/>
  </r>
  <r>
    <x v="1"/>
    <x v="1"/>
    <x v="0"/>
    <x v="1"/>
    <x v="1"/>
    <n v="90008"/>
    <x v="1"/>
    <x v="2"/>
    <s v="Phones"/>
    <x v="3601"/>
    <n v="3"/>
    <x v="2"/>
    <n v="7518"/>
  </r>
  <r>
    <x v="1"/>
    <x v="1"/>
    <x v="0"/>
    <x v="1"/>
    <x v="1"/>
    <n v="90008"/>
    <x v="1"/>
    <x v="2"/>
    <s v="Machines"/>
    <x v="3833"/>
    <n v="3"/>
    <x v="2"/>
    <n v="177198"/>
  </r>
  <r>
    <x v="1"/>
    <x v="0"/>
    <x v="0"/>
    <x v="136"/>
    <x v="16"/>
    <n v="85635"/>
    <x v="1"/>
    <x v="0"/>
    <s v="Furnishings"/>
    <x v="321"/>
    <n v="2"/>
    <x v="2"/>
    <n v="39512"/>
  </r>
  <r>
    <x v="0"/>
    <x v="1"/>
    <x v="0"/>
    <x v="289"/>
    <x v="18"/>
    <n v="37918"/>
    <x v="0"/>
    <x v="0"/>
    <s v="Chairs"/>
    <x v="2228"/>
    <n v="3"/>
    <x v="2"/>
    <n v="-353646"/>
  </r>
  <r>
    <x v="0"/>
    <x v="1"/>
    <x v="0"/>
    <x v="289"/>
    <x v="18"/>
    <n v="37918"/>
    <x v="0"/>
    <x v="1"/>
    <s v="Paper"/>
    <x v="2694"/>
    <n v="7"/>
    <x v="2"/>
    <n v="101094"/>
  </r>
  <r>
    <x v="1"/>
    <x v="1"/>
    <x v="0"/>
    <x v="93"/>
    <x v="16"/>
    <n v="85705"/>
    <x v="1"/>
    <x v="0"/>
    <s v="Furnishings"/>
    <x v="3834"/>
    <n v="3"/>
    <x v="2"/>
    <n v="89307"/>
  </r>
  <r>
    <x v="1"/>
    <x v="2"/>
    <x v="0"/>
    <x v="31"/>
    <x v="11"/>
    <n v="55407"/>
    <x v="2"/>
    <x v="0"/>
    <s v="Tables"/>
    <x v="3835"/>
    <n v="3"/>
    <x v="0"/>
    <n v="173235"/>
  </r>
  <r>
    <x v="1"/>
    <x v="1"/>
    <x v="0"/>
    <x v="100"/>
    <x v="2"/>
    <n v="33142"/>
    <x v="0"/>
    <x v="1"/>
    <s v="Binders"/>
    <x v="3836"/>
    <n v="9"/>
    <x v="6"/>
    <n v="-129168"/>
  </r>
  <r>
    <x v="1"/>
    <x v="1"/>
    <x v="0"/>
    <x v="100"/>
    <x v="2"/>
    <n v="33142"/>
    <x v="0"/>
    <x v="1"/>
    <s v="Binders"/>
    <x v="3837"/>
    <n v="5"/>
    <x v="6"/>
    <n v="-10315385"/>
  </r>
  <r>
    <x v="2"/>
    <x v="0"/>
    <x v="0"/>
    <x v="12"/>
    <x v="5"/>
    <n v="77036"/>
    <x v="2"/>
    <x v="1"/>
    <s v="Paper"/>
    <x v="3838"/>
    <n v="7"/>
    <x v="2"/>
    <n v="54215"/>
  </r>
  <r>
    <x v="1"/>
    <x v="0"/>
    <x v="0"/>
    <x v="158"/>
    <x v="6"/>
    <n v="53209"/>
    <x v="2"/>
    <x v="1"/>
    <s v="Art"/>
    <x v="2345"/>
    <n v="5"/>
    <x v="0"/>
    <n v="1617"/>
  </r>
  <r>
    <x v="1"/>
    <x v="0"/>
    <x v="0"/>
    <x v="158"/>
    <x v="6"/>
    <n v="53209"/>
    <x v="2"/>
    <x v="1"/>
    <s v="Appliances"/>
    <x v="77"/>
    <n v="5"/>
    <x v="0"/>
    <n v="76272"/>
  </r>
  <r>
    <x v="0"/>
    <x v="2"/>
    <x v="0"/>
    <x v="152"/>
    <x v="24"/>
    <n v="43130"/>
    <x v="3"/>
    <x v="1"/>
    <s v="Paper"/>
    <x v="1578"/>
    <n v="3"/>
    <x v="2"/>
    <n v="40338"/>
  </r>
  <r>
    <x v="0"/>
    <x v="2"/>
    <x v="0"/>
    <x v="152"/>
    <x v="24"/>
    <n v="43130"/>
    <x v="3"/>
    <x v="0"/>
    <s v="Furnishings"/>
    <x v="3839"/>
    <n v="4"/>
    <x v="2"/>
    <n v="77"/>
  </r>
  <r>
    <x v="0"/>
    <x v="2"/>
    <x v="0"/>
    <x v="152"/>
    <x v="24"/>
    <n v="43130"/>
    <x v="3"/>
    <x v="1"/>
    <s v="Binders"/>
    <x v="3840"/>
    <n v="7"/>
    <x v="6"/>
    <n v="-97608"/>
  </r>
  <r>
    <x v="2"/>
    <x v="0"/>
    <x v="0"/>
    <x v="380"/>
    <x v="5"/>
    <n v="78539"/>
    <x v="2"/>
    <x v="1"/>
    <s v="Binders"/>
    <x v="3841"/>
    <n v="1"/>
    <x v="3"/>
    <n v="-34122"/>
  </r>
  <r>
    <x v="2"/>
    <x v="0"/>
    <x v="0"/>
    <x v="380"/>
    <x v="5"/>
    <n v="78539"/>
    <x v="2"/>
    <x v="1"/>
    <s v="Paper"/>
    <x v="1298"/>
    <n v="8"/>
    <x v="2"/>
    <n v="30392"/>
  </r>
  <r>
    <x v="1"/>
    <x v="2"/>
    <x v="0"/>
    <x v="20"/>
    <x v="15"/>
    <n v="10009"/>
    <x v="3"/>
    <x v="1"/>
    <s v="Envelopes"/>
    <x v="700"/>
    <n v="2"/>
    <x v="0"/>
    <n v="53392"/>
  </r>
  <r>
    <x v="1"/>
    <x v="2"/>
    <x v="0"/>
    <x v="20"/>
    <x v="15"/>
    <n v="10009"/>
    <x v="3"/>
    <x v="1"/>
    <s v="Paper"/>
    <x v="1008"/>
    <n v="5"/>
    <x v="0"/>
    <n v="17472"/>
  </r>
  <r>
    <x v="1"/>
    <x v="0"/>
    <x v="0"/>
    <x v="10"/>
    <x v="9"/>
    <n v="19120"/>
    <x v="3"/>
    <x v="2"/>
    <s v="Accessories"/>
    <x v="873"/>
    <n v="2"/>
    <x v="2"/>
    <n v="6992"/>
  </r>
  <r>
    <x v="1"/>
    <x v="2"/>
    <x v="0"/>
    <x v="30"/>
    <x v="15"/>
    <n v="14609"/>
    <x v="3"/>
    <x v="1"/>
    <s v="Storage"/>
    <x v="3842"/>
    <n v="4"/>
    <x v="0"/>
    <n v="383508"/>
  </r>
  <r>
    <x v="1"/>
    <x v="2"/>
    <x v="0"/>
    <x v="30"/>
    <x v="15"/>
    <n v="14609"/>
    <x v="3"/>
    <x v="1"/>
    <s v="Art"/>
    <x v="1774"/>
    <n v="3"/>
    <x v="0"/>
    <n v="60147"/>
  </r>
  <r>
    <x v="0"/>
    <x v="0"/>
    <x v="0"/>
    <x v="70"/>
    <x v="1"/>
    <n v="92037"/>
    <x v="1"/>
    <x v="2"/>
    <s v="Copiers"/>
    <x v="3843"/>
    <n v="5"/>
    <x v="2"/>
    <n v="2249925"/>
  </r>
  <r>
    <x v="0"/>
    <x v="0"/>
    <x v="0"/>
    <x v="70"/>
    <x v="1"/>
    <n v="92037"/>
    <x v="1"/>
    <x v="1"/>
    <s v="Paper"/>
    <x v="2245"/>
    <n v="3"/>
    <x v="0"/>
    <n v="6174"/>
  </r>
  <r>
    <x v="0"/>
    <x v="0"/>
    <x v="0"/>
    <x v="70"/>
    <x v="1"/>
    <n v="92037"/>
    <x v="1"/>
    <x v="1"/>
    <s v="Paper"/>
    <x v="1405"/>
    <n v="3"/>
    <x v="0"/>
    <n v="8073"/>
  </r>
  <r>
    <x v="2"/>
    <x v="0"/>
    <x v="0"/>
    <x v="10"/>
    <x v="9"/>
    <n v="19120"/>
    <x v="3"/>
    <x v="1"/>
    <s v="Labels"/>
    <x v="3844"/>
    <n v="6"/>
    <x v="2"/>
    <n v="77688"/>
  </r>
  <r>
    <x v="1"/>
    <x v="0"/>
    <x v="0"/>
    <x v="463"/>
    <x v="18"/>
    <n v="38134"/>
    <x v="0"/>
    <x v="1"/>
    <s v="Supplies"/>
    <x v="3570"/>
    <n v="8"/>
    <x v="2"/>
    <n v="10008"/>
  </r>
  <r>
    <x v="1"/>
    <x v="2"/>
    <x v="0"/>
    <x v="80"/>
    <x v="1"/>
    <n v="90712"/>
    <x v="1"/>
    <x v="0"/>
    <s v="Chairs"/>
    <x v="3845"/>
    <n v="8"/>
    <x v="2"/>
    <n v="-97176"/>
  </r>
  <r>
    <x v="1"/>
    <x v="2"/>
    <x v="0"/>
    <x v="80"/>
    <x v="1"/>
    <n v="90712"/>
    <x v="1"/>
    <x v="0"/>
    <s v="Furnishings"/>
    <x v="3846"/>
    <n v="1"/>
    <x v="0"/>
    <n v="33504"/>
  </r>
  <r>
    <x v="1"/>
    <x v="2"/>
    <x v="0"/>
    <x v="80"/>
    <x v="1"/>
    <n v="90712"/>
    <x v="1"/>
    <x v="2"/>
    <s v="Machines"/>
    <x v="3847"/>
    <n v="1"/>
    <x v="2"/>
    <n v="3861"/>
  </r>
  <r>
    <x v="1"/>
    <x v="1"/>
    <x v="0"/>
    <x v="10"/>
    <x v="9"/>
    <n v="19120"/>
    <x v="3"/>
    <x v="1"/>
    <s v="Labels"/>
    <x v="1521"/>
    <n v="3"/>
    <x v="2"/>
    <n v="59211"/>
  </r>
  <r>
    <x v="1"/>
    <x v="0"/>
    <x v="0"/>
    <x v="89"/>
    <x v="5"/>
    <n v="78745"/>
    <x v="2"/>
    <x v="1"/>
    <s v="Storage"/>
    <x v="3848"/>
    <n v="2"/>
    <x v="2"/>
    <n v="-267204"/>
  </r>
  <r>
    <x v="1"/>
    <x v="0"/>
    <x v="0"/>
    <x v="89"/>
    <x v="5"/>
    <n v="78745"/>
    <x v="2"/>
    <x v="1"/>
    <s v="Fasteners"/>
    <x v="3849"/>
    <n v="2"/>
    <x v="2"/>
    <n v="5668"/>
  </r>
  <r>
    <x v="1"/>
    <x v="0"/>
    <x v="0"/>
    <x v="89"/>
    <x v="5"/>
    <n v="78745"/>
    <x v="2"/>
    <x v="1"/>
    <s v="Supplies"/>
    <x v="3850"/>
    <n v="2"/>
    <x v="2"/>
    <n v="-13248"/>
  </r>
  <r>
    <x v="1"/>
    <x v="1"/>
    <x v="0"/>
    <x v="1"/>
    <x v="1"/>
    <n v="90008"/>
    <x v="1"/>
    <x v="1"/>
    <s v="Binders"/>
    <x v="1770"/>
    <n v="3"/>
    <x v="2"/>
    <n v="518238"/>
  </r>
  <r>
    <x v="1"/>
    <x v="1"/>
    <x v="0"/>
    <x v="1"/>
    <x v="1"/>
    <n v="90008"/>
    <x v="1"/>
    <x v="1"/>
    <s v="Storage"/>
    <x v="3851"/>
    <n v="2"/>
    <x v="0"/>
    <n v="27062"/>
  </r>
  <r>
    <x v="1"/>
    <x v="0"/>
    <x v="0"/>
    <x v="20"/>
    <x v="15"/>
    <n v="10011"/>
    <x v="3"/>
    <x v="2"/>
    <s v="Accessories"/>
    <x v="506"/>
    <n v="6"/>
    <x v="0"/>
    <n v="206316"/>
  </r>
  <r>
    <x v="1"/>
    <x v="0"/>
    <x v="0"/>
    <x v="20"/>
    <x v="15"/>
    <n v="10011"/>
    <x v="3"/>
    <x v="2"/>
    <s v="Accessories"/>
    <x v="3852"/>
    <n v="2"/>
    <x v="0"/>
    <n v="304416"/>
  </r>
  <r>
    <x v="1"/>
    <x v="0"/>
    <x v="0"/>
    <x v="20"/>
    <x v="15"/>
    <n v="10011"/>
    <x v="3"/>
    <x v="1"/>
    <s v="Supplies"/>
    <x v="1005"/>
    <n v="3"/>
    <x v="0"/>
    <n v="3285"/>
  </r>
  <r>
    <x v="1"/>
    <x v="0"/>
    <x v="0"/>
    <x v="20"/>
    <x v="15"/>
    <n v="10011"/>
    <x v="3"/>
    <x v="0"/>
    <s v="Furnishings"/>
    <x v="1777"/>
    <n v="3"/>
    <x v="0"/>
    <n v="613824"/>
  </r>
  <r>
    <x v="2"/>
    <x v="2"/>
    <x v="0"/>
    <x v="12"/>
    <x v="5"/>
    <n v="77070"/>
    <x v="2"/>
    <x v="1"/>
    <s v="Storage"/>
    <x v="3853"/>
    <n v="9"/>
    <x v="2"/>
    <n v="75528"/>
  </r>
  <r>
    <x v="3"/>
    <x v="0"/>
    <x v="0"/>
    <x v="270"/>
    <x v="5"/>
    <n v="79424"/>
    <x v="2"/>
    <x v="0"/>
    <s v="Furnishings"/>
    <x v="2656"/>
    <n v="5"/>
    <x v="7"/>
    <n v="-11322"/>
  </r>
  <r>
    <x v="1"/>
    <x v="0"/>
    <x v="0"/>
    <x v="12"/>
    <x v="5"/>
    <n v="77095"/>
    <x v="2"/>
    <x v="1"/>
    <s v="Binders"/>
    <x v="3569"/>
    <n v="6"/>
    <x v="3"/>
    <n v="-96348"/>
  </r>
  <r>
    <x v="1"/>
    <x v="0"/>
    <x v="0"/>
    <x v="12"/>
    <x v="5"/>
    <n v="77095"/>
    <x v="2"/>
    <x v="1"/>
    <s v="Art"/>
    <x v="3170"/>
    <n v="9"/>
    <x v="2"/>
    <n v="26568"/>
  </r>
  <r>
    <x v="1"/>
    <x v="0"/>
    <x v="0"/>
    <x v="12"/>
    <x v="5"/>
    <n v="77095"/>
    <x v="2"/>
    <x v="2"/>
    <s v="Accessories"/>
    <x v="3854"/>
    <n v="2"/>
    <x v="2"/>
    <n v="-6008"/>
  </r>
  <r>
    <x v="1"/>
    <x v="0"/>
    <x v="0"/>
    <x v="12"/>
    <x v="5"/>
    <n v="77095"/>
    <x v="2"/>
    <x v="1"/>
    <s v="Labels"/>
    <x v="1447"/>
    <n v="1"/>
    <x v="2"/>
    <n v="6786"/>
  </r>
  <r>
    <x v="1"/>
    <x v="0"/>
    <x v="0"/>
    <x v="12"/>
    <x v="5"/>
    <n v="77095"/>
    <x v="2"/>
    <x v="1"/>
    <s v="Binders"/>
    <x v="3855"/>
    <n v="6"/>
    <x v="3"/>
    <n v="-6732"/>
  </r>
  <r>
    <x v="1"/>
    <x v="0"/>
    <x v="0"/>
    <x v="116"/>
    <x v="1"/>
    <n v="92627"/>
    <x v="1"/>
    <x v="0"/>
    <s v="Furnishings"/>
    <x v="3762"/>
    <n v="3"/>
    <x v="0"/>
    <n v="128568"/>
  </r>
  <r>
    <x v="1"/>
    <x v="1"/>
    <x v="0"/>
    <x v="185"/>
    <x v="32"/>
    <n v="30076"/>
    <x v="0"/>
    <x v="1"/>
    <s v="Paper"/>
    <x v="90"/>
    <n v="1"/>
    <x v="0"/>
    <n v="31104"/>
  </r>
  <r>
    <x v="0"/>
    <x v="1"/>
    <x v="0"/>
    <x v="431"/>
    <x v="22"/>
    <n v="80538"/>
    <x v="1"/>
    <x v="1"/>
    <s v="Binders"/>
    <x v="211"/>
    <n v="2"/>
    <x v="6"/>
    <n v="-99"/>
  </r>
  <r>
    <x v="1"/>
    <x v="0"/>
    <x v="0"/>
    <x v="20"/>
    <x v="15"/>
    <n v="10035"/>
    <x v="3"/>
    <x v="0"/>
    <s v="Chairs"/>
    <x v="3856"/>
    <n v="3"/>
    <x v="9"/>
    <n v="181764"/>
  </r>
  <r>
    <x v="1"/>
    <x v="0"/>
    <x v="0"/>
    <x v="20"/>
    <x v="15"/>
    <n v="10035"/>
    <x v="3"/>
    <x v="2"/>
    <s v="Accessories"/>
    <x v="3857"/>
    <n v="2"/>
    <x v="0"/>
    <n v="9576"/>
  </r>
  <r>
    <x v="1"/>
    <x v="0"/>
    <x v="0"/>
    <x v="20"/>
    <x v="15"/>
    <n v="10035"/>
    <x v="3"/>
    <x v="1"/>
    <s v="Paper"/>
    <x v="1723"/>
    <n v="9"/>
    <x v="0"/>
    <n v="181044"/>
  </r>
  <r>
    <x v="1"/>
    <x v="0"/>
    <x v="0"/>
    <x v="20"/>
    <x v="15"/>
    <n v="10035"/>
    <x v="3"/>
    <x v="2"/>
    <s v="Accessories"/>
    <x v="3394"/>
    <n v="2"/>
    <x v="0"/>
    <n v="21792"/>
  </r>
  <r>
    <x v="1"/>
    <x v="0"/>
    <x v="0"/>
    <x v="20"/>
    <x v="15"/>
    <n v="10035"/>
    <x v="3"/>
    <x v="1"/>
    <s v="Storage"/>
    <x v="802"/>
    <n v="4"/>
    <x v="0"/>
    <n v="12712"/>
  </r>
  <r>
    <x v="1"/>
    <x v="0"/>
    <x v="0"/>
    <x v="20"/>
    <x v="15"/>
    <n v="10035"/>
    <x v="3"/>
    <x v="1"/>
    <s v="Paper"/>
    <x v="1241"/>
    <n v="2"/>
    <x v="0"/>
    <n v="63296"/>
  </r>
  <r>
    <x v="1"/>
    <x v="0"/>
    <x v="0"/>
    <x v="20"/>
    <x v="15"/>
    <n v="10035"/>
    <x v="3"/>
    <x v="0"/>
    <s v="Chairs"/>
    <x v="3858"/>
    <n v="1"/>
    <x v="9"/>
    <n v="80991"/>
  </r>
  <r>
    <x v="1"/>
    <x v="0"/>
    <x v="0"/>
    <x v="20"/>
    <x v="15"/>
    <n v="10035"/>
    <x v="3"/>
    <x v="1"/>
    <s v="Binders"/>
    <x v="683"/>
    <n v="3"/>
    <x v="2"/>
    <n v="39771"/>
  </r>
  <r>
    <x v="1"/>
    <x v="0"/>
    <x v="0"/>
    <x v="20"/>
    <x v="15"/>
    <n v="10035"/>
    <x v="3"/>
    <x v="1"/>
    <s v="Fasteners"/>
    <x v="984"/>
    <n v="2"/>
    <x v="0"/>
    <n v="17876"/>
  </r>
  <r>
    <x v="1"/>
    <x v="0"/>
    <x v="0"/>
    <x v="20"/>
    <x v="15"/>
    <n v="10035"/>
    <x v="3"/>
    <x v="0"/>
    <s v="Chairs"/>
    <x v="3859"/>
    <n v="11"/>
    <x v="9"/>
    <n v="6097157"/>
  </r>
  <r>
    <x v="1"/>
    <x v="0"/>
    <x v="0"/>
    <x v="20"/>
    <x v="15"/>
    <n v="10035"/>
    <x v="3"/>
    <x v="2"/>
    <s v="Phones"/>
    <x v="3860"/>
    <n v="2"/>
    <x v="0"/>
    <n v="3509082"/>
  </r>
  <r>
    <x v="1"/>
    <x v="0"/>
    <x v="0"/>
    <x v="20"/>
    <x v="15"/>
    <n v="10035"/>
    <x v="3"/>
    <x v="0"/>
    <s v="Chairs"/>
    <x v="3861"/>
    <n v="5"/>
    <x v="9"/>
    <n v="375735"/>
  </r>
  <r>
    <x v="1"/>
    <x v="0"/>
    <x v="0"/>
    <x v="20"/>
    <x v="15"/>
    <n v="10035"/>
    <x v="3"/>
    <x v="2"/>
    <s v="Phones"/>
    <x v="1201"/>
    <n v="3"/>
    <x v="0"/>
    <n v="283095"/>
  </r>
  <r>
    <x v="1"/>
    <x v="0"/>
    <x v="0"/>
    <x v="20"/>
    <x v="15"/>
    <n v="10035"/>
    <x v="3"/>
    <x v="2"/>
    <s v="Accessories"/>
    <x v="127"/>
    <n v="3"/>
    <x v="0"/>
    <n v="203898"/>
  </r>
  <r>
    <x v="2"/>
    <x v="2"/>
    <x v="0"/>
    <x v="10"/>
    <x v="9"/>
    <n v="19143"/>
    <x v="3"/>
    <x v="0"/>
    <s v="Tables"/>
    <x v="3862"/>
    <n v="2"/>
    <x v="10"/>
    <n v="-838752"/>
  </r>
  <r>
    <x v="1"/>
    <x v="1"/>
    <x v="0"/>
    <x v="100"/>
    <x v="2"/>
    <n v="33178"/>
    <x v="0"/>
    <x v="1"/>
    <s v="Art"/>
    <x v="3863"/>
    <n v="4"/>
    <x v="2"/>
    <n v="35784"/>
  </r>
  <r>
    <x v="1"/>
    <x v="0"/>
    <x v="0"/>
    <x v="55"/>
    <x v="5"/>
    <n v="75051"/>
    <x v="2"/>
    <x v="1"/>
    <s v="Appliances"/>
    <x v="1856"/>
    <n v="2"/>
    <x v="3"/>
    <n v="-495516"/>
  </r>
  <r>
    <x v="1"/>
    <x v="0"/>
    <x v="0"/>
    <x v="55"/>
    <x v="5"/>
    <n v="75051"/>
    <x v="2"/>
    <x v="2"/>
    <s v="Accessories"/>
    <x v="3864"/>
    <n v="5"/>
    <x v="2"/>
    <n v="-818"/>
  </r>
  <r>
    <x v="1"/>
    <x v="0"/>
    <x v="0"/>
    <x v="22"/>
    <x v="10"/>
    <n v="60653"/>
    <x v="2"/>
    <x v="1"/>
    <s v="Labels"/>
    <x v="1554"/>
    <n v="2"/>
    <x v="2"/>
    <n v="21"/>
  </r>
  <r>
    <x v="1"/>
    <x v="0"/>
    <x v="0"/>
    <x v="22"/>
    <x v="10"/>
    <n v="60653"/>
    <x v="2"/>
    <x v="1"/>
    <s v="Binders"/>
    <x v="3262"/>
    <n v="3"/>
    <x v="3"/>
    <n v="-32436"/>
  </r>
  <r>
    <x v="1"/>
    <x v="0"/>
    <x v="0"/>
    <x v="215"/>
    <x v="24"/>
    <n v="44134"/>
    <x v="3"/>
    <x v="0"/>
    <s v="Chairs"/>
    <x v="3865"/>
    <n v="7"/>
    <x v="4"/>
    <n v="-210686"/>
  </r>
  <r>
    <x v="1"/>
    <x v="0"/>
    <x v="0"/>
    <x v="215"/>
    <x v="24"/>
    <n v="44134"/>
    <x v="3"/>
    <x v="1"/>
    <s v="Appliances"/>
    <x v="3866"/>
    <n v="2"/>
    <x v="2"/>
    <n v="330288"/>
  </r>
  <r>
    <x v="1"/>
    <x v="0"/>
    <x v="0"/>
    <x v="215"/>
    <x v="24"/>
    <n v="44134"/>
    <x v="3"/>
    <x v="1"/>
    <s v="Fasteners"/>
    <x v="3867"/>
    <n v="6"/>
    <x v="2"/>
    <n v="54444"/>
  </r>
  <r>
    <x v="1"/>
    <x v="0"/>
    <x v="0"/>
    <x v="215"/>
    <x v="24"/>
    <n v="44134"/>
    <x v="3"/>
    <x v="0"/>
    <s v="Chairs"/>
    <x v="3868"/>
    <n v="9"/>
    <x v="4"/>
    <n v="0"/>
  </r>
  <r>
    <x v="1"/>
    <x v="0"/>
    <x v="0"/>
    <x v="215"/>
    <x v="24"/>
    <n v="44134"/>
    <x v="3"/>
    <x v="0"/>
    <s v="Chairs"/>
    <x v="3869"/>
    <n v="2"/>
    <x v="4"/>
    <n v="-128392"/>
  </r>
  <r>
    <x v="1"/>
    <x v="1"/>
    <x v="0"/>
    <x v="464"/>
    <x v="1"/>
    <n v="94061"/>
    <x v="1"/>
    <x v="1"/>
    <s v="Binders"/>
    <x v="3870"/>
    <n v="6"/>
    <x v="2"/>
    <n v="141426"/>
  </r>
  <r>
    <x v="1"/>
    <x v="2"/>
    <x v="0"/>
    <x v="20"/>
    <x v="15"/>
    <n v="10011"/>
    <x v="3"/>
    <x v="2"/>
    <s v="Phones"/>
    <x v="3871"/>
    <n v="4"/>
    <x v="0"/>
    <n v="5927896"/>
  </r>
  <r>
    <x v="1"/>
    <x v="2"/>
    <x v="0"/>
    <x v="20"/>
    <x v="15"/>
    <n v="10011"/>
    <x v="3"/>
    <x v="1"/>
    <s v="Labels"/>
    <x v="1742"/>
    <n v="3"/>
    <x v="0"/>
    <n v="68724"/>
  </r>
  <r>
    <x v="1"/>
    <x v="1"/>
    <x v="0"/>
    <x v="24"/>
    <x v="21"/>
    <n v="97477"/>
    <x v="1"/>
    <x v="2"/>
    <s v="Phones"/>
    <x v="1748"/>
    <n v="3"/>
    <x v="2"/>
    <n v="191976"/>
  </r>
  <r>
    <x v="1"/>
    <x v="1"/>
    <x v="0"/>
    <x v="24"/>
    <x v="21"/>
    <n v="97477"/>
    <x v="1"/>
    <x v="1"/>
    <s v="Art"/>
    <x v="357"/>
    <n v="3"/>
    <x v="2"/>
    <n v="65538"/>
  </r>
  <r>
    <x v="1"/>
    <x v="1"/>
    <x v="0"/>
    <x v="24"/>
    <x v="21"/>
    <n v="97477"/>
    <x v="1"/>
    <x v="0"/>
    <s v="Furnishings"/>
    <x v="3872"/>
    <n v="8"/>
    <x v="2"/>
    <n v="613824"/>
  </r>
  <r>
    <x v="1"/>
    <x v="1"/>
    <x v="0"/>
    <x v="24"/>
    <x v="21"/>
    <n v="97477"/>
    <x v="1"/>
    <x v="0"/>
    <s v="Bookcases"/>
    <x v="1224"/>
    <n v="2"/>
    <x v="6"/>
    <n v="-1282388"/>
  </r>
  <r>
    <x v="1"/>
    <x v="0"/>
    <x v="0"/>
    <x v="22"/>
    <x v="10"/>
    <n v="60610"/>
    <x v="2"/>
    <x v="1"/>
    <s v="Storage"/>
    <x v="3319"/>
    <n v="2"/>
    <x v="2"/>
    <n v="46176"/>
  </r>
  <r>
    <x v="1"/>
    <x v="2"/>
    <x v="0"/>
    <x v="385"/>
    <x v="5"/>
    <n v="76021"/>
    <x v="2"/>
    <x v="1"/>
    <s v="Paper"/>
    <x v="3039"/>
    <n v="4"/>
    <x v="2"/>
    <n v="6812"/>
  </r>
  <r>
    <x v="1"/>
    <x v="1"/>
    <x v="0"/>
    <x v="1"/>
    <x v="1"/>
    <n v="90036"/>
    <x v="1"/>
    <x v="2"/>
    <s v="Accessories"/>
    <x v="894"/>
    <n v="5"/>
    <x v="0"/>
    <n v="85025"/>
  </r>
  <r>
    <x v="1"/>
    <x v="1"/>
    <x v="0"/>
    <x v="1"/>
    <x v="1"/>
    <n v="90036"/>
    <x v="1"/>
    <x v="1"/>
    <s v="Paper"/>
    <x v="484"/>
    <n v="2"/>
    <x v="0"/>
    <n v="5382"/>
  </r>
  <r>
    <x v="1"/>
    <x v="1"/>
    <x v="0"/>
    <x v="1"/>
    <x v="1"/>
    <n v="90036"/>
    <x v="1"/>
    <x v="1"/>
    <s v="Binders"/>
    <x v="2754"/>
    <n v="1"/>
    <x v="2"/>
    <n v="12714"/>
  </r>
  <r>
    <x v="1"/>
    <x v="0"/>
    <x v="0"/>
    <x v="20"/>
    <x v="15"/>
    <n v="10009"/>
    <x v="3"/>
    <x v="0"/>
    <s v="Chairs"/>
    <x v="3873"/>
    <n v="6"/>
    <x v="9"/>
    <n v="54666"/>
  </r>
  <r>
    <x v="2"/>
    <x v="1"/>
    <x v="0"/>
    <x v="8"/>
    <x v="1"/>
    <n v="94109"/>
    <x v="1"/>
    <x v="1"/>
    <s v="Binders"/>
    <x v="3874"/>
    <n v="4"/>
    <x v="2"/>
    <n v="18528"/>
  </r>
  <r>
    <x v="1"/>
    <x v="2"/>
    <x v="0"/>
    <x v="173"/>
    <x v="17"/>
    <n v="23464"/>
    <x v="0"/>
    <x v="2"/>
    <s v="Accessories"/>
    <x v="3252"/>
    <n v="3"/>
    <x v="0"/>
    <n v="207675"/>
  </r>
  <r>
    <x v="1"/>
    <x v="2"/>
    <x v="0"/>
    <x v="173"/>
    <x v="17"/>
    <n v="23464"/>
    <x v="0"/>
    <x v="1"/>
    <s v="Fasteners"/>
    <x v="1034"/>
    <n v="2"/>
    <x v="0"/>
    <n v="1316"/>
  </r>
  <r>
    <x v="1"/>
    <x v="2"/>
    <x v="0"/>
    <x v="20"/>
    <x v="15"/>
    <n v="10011"/>
    <x v="3"/>
    <x v="0"/>
    <s v="Chairs"/>
    <x v="3875"/>
    <n v="14"/>
    <x v="9"/>
    <n v="1619674"/>
  </r>
  <r>
    <x v="1"/>
    <x v="0"/>
    <x v="0"/>
    <x v="465"/>
    <x v="18"/>
    <n v="37087"/>
    <x v="0"/>
    <x v="1"/>
    <s v="Paper"/>
    <x v="2712"/>
    <n v="5"/>
    <x v="2"/>
    <n v="594355"/>
  </r>
  <r>
    <x v="2"/>
    <x v="1"/>
    <x v="0"/>
    <x v="1"/>
    <x v="1"/>
    <n v="90045"/>
    <x v="1"/>
    <x v="0"/>
    <s v="Tables"/>
    <x v="3876"/>
    <n v="2"/>
    <x v="2"/>
    <n v="12096"/>
  </r>
  <r>
    <x v="3"/>
    <x v="0"/>
    <x v="0"/>
    <x v="374"/>
    <x v="1"/>
    <n v="91911"/>
    <x v="1"/>
    <x v="1"/>
    <s v="Art"/>
    <x v="3154"/>
    <n v="4"/>
    <x v="0"/>
    <n v="55912"/>
  </r>
  <r>
    <x v="1"/>
    <x v="2"/>
    <x v="0"/>
    <x v="392"/>
    <x v="5"/>
    <n v="78501"/>
    <x v="2"/>
    <x v="2"/>
    <s v="Accessories"/>
    <x v="3279"/>
    <n v="3"/>
    <x v="2"/>
    <n v="3462"/>
  </r>
  <r>
    <x v="1"/>
    <x v="2"/>
    <x v="0"/>
    <x v="392"/>
    <x v="5"/>
    <n v="78501"/>
    <x v="2"/>
    <x v="1"/>
    <s v="Appliances"/>
    <x v="3877"/>
    <n v="6"/>
    <x v="3"/>
    <n v="-1865682"/>
  </r>
  <r>
    <x v="0"/>
    <x v="0"/>
    <x v="0"/>
    <x v="389"/>
    <x v="2"/>
    <n v="33021"/>
    <x v="0"/>
    <x v="1"/>
    <s v="Paper"/>
    <x v="164"/>
    <n v="6"/>
    <x v="2"/>
    <n v="112224"/>
  </r>
  <r>
    <x v="1"/>
    <x v="0"/>
    <x v="0"/>
    <x v="8"/>
    <x v="1"/>
    <n v="94110"/>
    <x v="1"/>
    <x v="0"/>
    <s v="Bookcases"/>
    <x v="3878"/>
    <n v="2"/>
    <x v="11"/>
    <n v="-12098"/>
  </r>
  <r>
    <x v="2"/>
    <x v="0"/>
    <x v="0"/>
    <x v="466"/>
    <x v="1"/>
    <n v="93454"/>
    <x v="1"/>
    <x v="1"/>
    <s v="Storage"/>
    <x v="3879"/>
    <n v="3"/>
    <x v="0"/>
    <n v="300144"/>
  </r>
  <r>
    <x v="1"/>
    <x v="0"/>
    <x v="0"/>
    <x v="91"/>
    <x v="29"/>
    <n v="6040"/>
    <x v="3"/>
    <x v="1"/>
    <s v="Paper"/>
    <x v="3880"/>
    <n v="5"/>
    <x v="0"/>
    <n v="134652"/>
  </r>
  <r>
    <x v="1"/>
    <x v="0"/>
    <x v="0"/>
    <x v="91"/>
    <x v="29"/>
    <n v="6040"/>
    <x v="3"/>
    <x v="1"/>
    <s v="Storage"/>
    <x v="3287"/>
    <n v="4"/>
    <x v="0"/>
    <n v="39128"/>
  </r>
  <r>
    <x v="1"/>
    <x v="0"/>
    <x v="0"/>
    <x v="91"/>
    <x v="29"/>
    <n v="6040"/>
    <x v="3"/>
    <x v="2"/>
    <s v="Phones"/>
    <x v="1946"/>
    <n v="2"/>
    <x v="0"/>
    <n v="748142"/>
  </r>
  <r>
    <x v="1"/>
    <x v="0"/>
    <x v="0"/>
    <x v="91"/>
    <x v="29"/>
    <n v="6040"/>
    <x v="3"/>
    <x v="1"/>
    <s v="Art"/>
    <x v="3881"/>
    <n v="6"/>
    <x v="0"/>
    <n v="488064"/>
  </r>
  <r>
    <x v="1"/>
    <x v="0"/>
    <x v="0"/>
    <x v="155"/>
    <x v="8"/>
    <n v="68104"/>
    <x v="2"/>
    <x v="1"/>
    <s v="Paper"/>
    <x v="3882"/>
    <n v="3"/>
    <x v="0"/>
    <n v="92322"/>
  </r>
  <r>
    <x v="1"/>
    <x v="0"/>
    <x v="0"/>
    <x v="49"/>
    <x v="1"/>
    <n v="95123"/>
    <x v="1"/>
    <x v="1"/>
    <s v="Art"/>
    <x v="2545"/>
    <n v="4"/>
    <x v="0"/>
    <n v="31752"/>
  </r>
  <r>
    <x v="1"/>
    <x v="1"/>
    <x v="0"/>
    <x v="8"/>
    <x v="1"/>
    <n v="94122"/>
    <x v="1"/>
    <x v="1"/>
    <s v="Binders"/>
    <x v="3883"/>
    <n v="2"/>
    <x v="2"/>
    <n v="147668"/>
  </r>
  <r>
    <x v="0"/>
    <x v="0"/>
    <x v="0"/>
    <x v="8"/>
    <x v="1"/>
    <n v="94109"/>
    <x v="1"/>
    <x v="2"/>
    <s v="Phones"/>
    <x v="1183"/>
    <n v="2"/>
    <x v="2"/>
    <n v="12599"/>
  </r>
  <r>
    <x v="2"/>
    <x v="1"/>
    <x v="0"/>
    <x v="85"/>
    <x v="1"/>
    <n v="90805"/>
    <x v="1"/>
    <x v="0"/>
    <s v="Chairs"/>
    <x v="3884"/>
    <n v="6"/>
    <x v="2"/>
    <n v="-340704"/>
  </r>
  <r>
    <x v="2"/>
    <x v="0"/>
    <x v="0"/>
    <x v="38"/>
    <x v="32"/>
    <n v="31907"/>
    <x v="0"/>
    <x v="0"/>
    <s v="Bookcases"/>
    <x v="718"/>
    <n v="5"/>
    <x v="0"/>
    <n v="88725"/>
  </r>
  <r>
    <x v="0"/>
    <x v="2"/>
    <x v="0"/>
    <x v="8"/>
    <x v="1"/>
    <n v="94110"/>
    <x v="1"/>
    <x v="0"/>
    <s v="Bookcases"/>
    <x v="981"/>
    <n v="10"/>
    <x v="11"/>
    <n v="7049"/>
  </r>
  <r>
    <x v="1"/>
    <x v="0"/>
    <x v="0"/>
    <x v="1"/>
    <x v="1"/>
    <n v="90004"/>
    <x v="1"/>
    <x v="1"/>
    <s v="Storage"/>
    <x v="542"/>
    <n v="4"/>
    <x v="0"/>
    <n v="8792"/>
  </r>
  <r>
    <x v="2"/>
    <x v="1"/>
    <x v="0"/>
    <x v="10"/>
    <x v="9"/>
    <n v="19120"/>
    <x v="3"/>
    <x v="0"/>
    <s v="Furnishings"/>
    <x v="3229"/>
    <n v="2"/>
    <x v="2"/>
    <n v="103936"/>
  </r>
  <r>
    <x v="2"/>
    <x v="1"/>
    <x v="0"/>
    <x v="10"/>
    <x v="9"/>
    <n v="19120"/>
    <x v="3"/>
    <x v="1"/>
    <s v="Storage"/>
    <x v="3885"/>
    <n v="3"/>
    <x v="2"/>
    <n v="57753"/>
  </r>
  <r>
    <x v="2"/>
    <x v="1"/>
    <x v="0"/>
    <x v="10"/>
    <x v="9"/>
    <n v="19120"/>
    <x v="3"/>
    <x v="1"/>
    <s v="Storage"/>
    <x v="3886"/>
    <n v="1"/>
    <x v="2"/>
    <n v="332704"/>
  </r>
  <r>
    <x v="2"/>
    <x v="1"/>
    <x v="0"/>
    <x v="10"/>
    <x v="9"/>
    <n v="19120"/>
    <x v="3"/>
    <x v="0"/>
    <s v="Furnishings"/>
    <x v="3887"/>
    <n v="3"/>
    <x v="2"/>
    <n v="95418"/>
  </r>
  <r>
    <x v="0"/>
    <x v="0"/>
    <x v="0"/>
    <x v="251"/>
    <x v="26"/>
    <n v="74133"/>
    <x v="2"/>
    <x v="1"/>
    <s v="Envelopes"/>
    <x v="2505"/>
    <n v="3"/>
    <x v="0"/>
    <n v="383238"/>
  </r>
  <r>
    <x v="0"/>
    <x v="0"/>
    <x v="0"/>
    <x v="251"/>
    <x v="26"/>
    <n v="74133"/>
    <x v="2"/>
    <x v="2"/>
    <s v="Accessories"/>
    <x v="3888"/>
    <n v="12"/>
    <x v="0"/>
    <n v="234192"/>
  </r>
  <r>
    <x v="1"/>
    <x v="0"/>
    <x v="0"/>
    <x v="1"/>
    <x v="1"/>
    <n v="90049"/>
    <x v="1"/>
    <x v="1"/>
    <s v="Storage"/>
    <x v="3217"/>
    <n v="4"/>
    <x v="0"/>
    <n v="1081752"/>
  </r>
  <r>
    <x v="2"/>
    <x v="1"/>
    <x v="0"/>
    <x v="121"/>
    <x v="2"/>
    <n v="33801"/>
    <x v="0"/>
    <x v="2"/>
    <s v="Phones"/>
    <x v="812"/>
    <n v="3"/>
    <x v="2"/>
    <n v="283479"/>
  </r>
  <r>
    <x v="2"/>
    <x v="1"/>
    <x v="0"/>
    <x v="121"/>
    <x v="2"/>
    <n v="33801"/>
    <x v="0"/>
    <x v="1"/>
    <s v="Labels"/>
    <x v="906"/>
    <n v="4"/>
    <x v="2"/>
    <n v="39852"/>
  </r>
  <r>
    <x v="2"/>
    <x v="1"/>
    <x v="0"/>
    <x v="121"/>
    <x v="2"/>
    <n v="33801"/>
    <x v="0"/>
    <x v="1"/>
    <s v="Storage"/>
    <x v="3889"/>
    <n v="3"/>
    <x v="2"/>
    <n v="1962"/>
  </r>
  <r>
    <x v="2"/>
    <x v="1"/>
    <x v="0"/>
    <x v="121"/>
    <x v="2"/>
    <n v="33801"/>
    <x v="0"/>
    <x v="1"/>
    <s v="Binders"/>
    <x v="3890"/>
    <n v="5"/>
    <x v="6"/>
    <n v="-25737"/>
  </r>
  <r>
    <x v="2"/>
    <x v="1"/>
    <x v="0"/>
    <x v="121"/>
    <x v="2"/>
    <n v="33801"/>
    <x v="0"/>
    <x v="0"/>
    <s v="Furnishings"/>
    <x v="3462"/>
    <n v="3"/>
    <x v="2"/>
    <n v="13728"/>
  </r>
  <r>
    <x v="2"/>
    <x v="1"/>
    <x v="0"/>
    <x v="121"/>
    <x v="2"/>
    <n v="33801"/>
    <x v="0"/>
    <x v="0"/>
    <s v="Furnishings"/>
    <x v="184"/>
    <n v="3"/>
    <x v="2"/>
    <n v="55044"/>
  </r>
  <r>
    <x v="2"/>
    <x v="1"/>
    <x v="0"/>
    <x v="121"/>
    <x v="2"/>
    <n v="33801"/>
    <x v="0"/>
    <x v="2"/>
    <s v="Accessories"/>
    <x v="1061"/>
    <n v="2"/>
    <x v="2"/>
    <n v="532"/>
  </r>
  <r>
    <x v="1"/>
    <x v="0"/>
    <x v="0"/>
    <x v="12"/>
    <x v="5"/>
    <n v="77036"/>
    <x v="2"/>
    <x v="1"/>
    <s v="Paper"/>
    <x v="3891"/>
    <n v="3"/>
    <x v="2"/>
    <n v="44046"/>
  </r>
  <r>
    <x v="0"/>
    <x v="1"/>
    <x v="0"/>
    <x v="1"/>
    <x v="1"/>
    <n v="90008"/>
    <x v="1"/>
    <x v="1"/>
    <s v="Paper"/>
    <x v="986"/>
    <n v="2"/>
    <x v="0"/>
    <n v="112504"/>
  </r>
  <r>
    <x v="0"/>
    <x v="0"/>
    <x v="0"/>
    <x v="24"/>
    <x v="17"/>
    <n v="22153"/>
    <x v="0"/>
    <x v="1"/>
    <s v="Paper"/>
    <x v="513"/>
    <n v="2"/>
    <x v="0"/>
    <n v="64128"/>
  </r>
  <r>
    <x v="0"/>
    <x v="1"/>
    <x v="0"/>
    <x v="20"/>
    <x v="15"/>
    <n v="10035"/>
    <x v="3"/>
    <x v="1"/>
    <s v="Binders"/>
    <x v="3892"/>
    <n v="3"/>
    <x v="2"/>
    <n v="115587"/>
  </r>
  <r>
    <x v="0"/>
    <x v="1"/>
    <x v="0"/>
    <x v="20"/>
    <x v="15"/>
    <n v="10035"/>
    <x v="3"/>
    <x v="1"/>
    <s v="Art"/>
    <x v="2671"/>
    <n v="2"/>
    <x v="0"/>
    <n v="10208"/>
  </r>
  <r>
    <x v="1"/>
    <x v="2"/>
    <x v="0"/>
    <x v="24"/>
    <x v="25"/>
    <n v="65807"/>
    <x v="2"/>
    <x v="1"/>
    <s v="Binders"/>
    <x v="3893"/>
    <n v="5"/>
    <x v="0"/>
    <n v="12549"/>
  </r>
  <r>
    <x v="1"/>
    <x v="2"/>
    <x v="0"/>
    <x v="24"/>
    <x v="25"/>
    <n v="65807"/>
    <x v="2"/>
    <x v="2"/>
    <s v="Accessories"/>
    <x v="3894"/>
    <n v="2"/>
    <x v="0"/>
    <n v="9116"/>
  </r>
  <r>
    <x v="1"/>
    <x v="2"/>
    <x v="0"/>
    <x v="24"/>
    <x v="25"/>
    <n v="65807"/>
    <x v="2"/>
    <x v="1"/>
    <s v="Storage"/>
    <x v="3895"/>
    <n v="2"/>
    <x v="0"/>
    <n v="2263626"/>
  </r>
  <r>
    <x v="1"/>
    <x v="0"/>
    <x v="0"/>
    <x v="29"/>
    <x v="20"/>
    <n v="29203"/>
    <x v="0"/>
    <x v="0"/>
    <s v="Chairs"/>
    <x v="3896"/>
    <n v="4"/>
    <x v="0"/>
    <n v="42251"/>
  </r>
  <r>
    <x v="1"/>
    <x v="0"/>
    <x v="0"/>
    <x v="29"/>
    <x v="20"/>
    <n v="29203"/>
    <x v="0"/>
    <x v="1"/>
    <s v="Storage"/>
    <x v="2795"/>
    <n v="7"/>
    <x v="0"/>
    <n v="240688"/>
  </r>
  <r>
    <x v="1"/>
    <x v="0"/>
    <x v="0"/>
    <x v="29"/>
    <x v="20"/>
    <n v="29203"/>
    <x v="0"/>
    <x v="1"/>
    <s v="Envelopes"/>
    <x v="3897"/>
    <n v="2"/>
    <x v="0"/>
    <n v="573212"/>
  </r>
  <r>
    <x v="1"/>
    <x v="0"/>
    <x v="0"/>
    <x v="29"/>
    <x v="20"/>
    <n v="29203"/>
    <x v="0"/>
    <x v="1"/>
    <s v="Paper"/>
    <x v="100"/>
    <n v="4"/>
    <x v="0"/>
    <n v="117208"/>
  </r>
  <r>
    <x v="1"/>
    <x v="0"/>
    <x v="0"/>
    <x v="29"/>
    <x v="20"/>
    <n v="29203"/>
    <x v="0"/>
    <x v="1"/>
    <s v="Storage"/>
    <x v="1416"/>
    <n v="2"/>
    <x v="0"/>
    <n v="6396"/>
  </r>
  <r>
    <x v="1"/>
    <x v="0"/>
    <x v="0"/>
    <x v="29"/>
    <x v="20"/>
    <n v="29203"/>
    <x v="0"/>
    <x v="2"/>
    <s v="Phones"/>
    <x v="2964"/>
    <n v="5"/>
    <x v="0"/>
    <n v="176386"/>
  </r>
  <r>
    <x v="1"/>
    <x v="0"/>
    <x v="0"/>
    <x v="29"/>
    <x v="20"/>
    <n v="29203"/>
    <x v="0"/>
    <x v="2"/>
    <s v="Phones"/>
    <x v="3898"/>
    <n v="3"/>
    <x v="0"/>
    <n v="329817"/>
  </r>
  <r>
    <x v="1"/>
    <x v="0"/>
    <x v="0"/>
    <x v="29"/>
    <x v="20"/>
    <n v="29203"/>
    <x v="0"/>
    <x v="1"/>
    <s v="Binders"/>
    <x v="3899"/>
    <n v="2"/>
    <x v="0"/>
    <n v="6862"/>
  </r>
  <r>
    <x v="1"/>
    <x v="0"/>
    <x v="0"/>
    <x v="29"/>
    <x v="20"/>
    <n v="29203"/>
    <x v="0"/>
    <x v="1"/>
    <s v="Storage"/>
    <x v="3900"/>
    <n v="8"/>
    <x v="0"/>
    <n v="177568"/>
  </r>
  <r>
    <x v="2"/>
    <x v="2"/>
    <x v="0"/>
    <x v="32"/>
    <x v="21"/>
    <n v="97206"/>
    <x v="1"/>
    <x v="0"/>
    <s v="Chairs"/>
    <x v="3901"/>
    <n v="5"/>
    <x v="2"/>
    <n v="25245"/>
  </r>
  <r>
    <x v="1"/>
    <x v="0"/>
    <x v="0"/>
    <x v="10"/>
    <x v="9"/>
    <n v="19120"/>
    <x v="3"/>
    <x v="1"/>
    <s v="Art"/>
    <x v="3525"/>
    <n v="10"/>
    <x v="2"/>
    <n v="1068"/>
  </r>
  <r>
    <x v="2"/>
    <x v="1"/>
    <x v="0"/>
    <x v="20"/>
    <x v="15"/>
    <n v="10035"/>
    <x v="3"/>
    <x v="1"/>
    <s v="Storage"/>
    <x v="417"/>
    <n v="3"/>
    <x v="0"/>
    <n v="205755"/>
  </r>
  <r>
    <x v="2"/>
    <x v="1"/>
    <x v="0"/>
    <x v="20"/>
    <x v="15"/>
    <n v="10035"/>
    <x v="3"/>
    <x v="1"/>
    <s v="Binders"/>
    <x v="3902"/>
    <n v="6"/>
    <x v="2"/>
    <n v="117936"/>
  </r>
  <r>
    <x v="2"/>
    <x v="1"/>
    <x v="0"/>
    <x v="20"/>
    <x v="15"/>
    <n v="10035"/>
    <x v="3"/>
    <x v="1"/>
    <s v="Art"/>
    <x v="3881"/>
    <n v="6"/>
    <x v="0"/>
    <n v="35712"/>
  </r>
  <r>
    <x v="1"/>
    <x v="0"/>
    <x v="0"/>
    <x v="467"/>
    <x v="10"/>
    <n v="60016"/>
    <x v="2"/>
    <x v="2"/>
    <s v="Phones"/>
    <x v="3903"/>
    <n v="4"/>
    <x v="2"/>
    <n v="4798"/>
  </r>
  <r>
    <x v="1"/>
    <x v="0"/>
    <x v="0"/>
    <x v="20"/>
    <x v="15"/>
    <n v="10035"/>
    <x v="3"/>
    <x v="0"/>
    <s v="Furnishings"/>
    <x v="3904"/>
    <n v="9"/>
    <x v="0"/>
    <n v="2078856"/>
  </r>
  <r>
    <x v="3"/>
    <x v="0"/>
    <x v="0"/>
    <x v="4"/>
    <x v="4"/>
    <n v="98103"/>
    <x v="1"/>
    <x v="1"/>
    <s v="Storage"/>
    <x v="951"/>
    <n v="3"/>
    <x v="0"/>
    <n v="84888"/>
  </r>
  <r>
    <x v="1"/>
    <x v="0"/>
    <x v="0"/>
    <x v="12"/>
    <x v="5"/>
    <n v="77095"/>
    <x v="2"/>
    <x v="1"/>
    <s v="Paper"/>
    <x v="233"/>
    <n v="5"/>
    <x v="2"/>
    <n v="9072"/>
  </r>
  <r>
    <x v="1"/>
    <x v="0"/>
    <x v="0"/>
    <x v="12"/>
    <x v="5"/>
    <n v="77095"/>
    <x v="2"/>
    <x v="1"/>
    <s v="Binders"/>
    <x v="3905"/>
    <n v="5"/>
    <x v="3"/>
    <n v="-98115"/>
  </r>
  <r>
    <x v="1"/>
    <x v="0"/>
    <x v="0"/>
    <x v="12"/>
    <x v="5"/>
    <n v="77095"/>
    <x v="2"/>
    <x v="1"/>
    <s v="Paper"/>
    <x v="69"/>
    <n v="5"/>
    <x v="2"/>
    <n v="26558"/>
  </r>
  <r>
    <x v="1"/>
    <x v="0"/>
    <x v="0"/>
    <x v="10"/>
    <x v="9"/>
    <n v="19143"/>
    <x v="3"/>
    <x v="2"/>
    <s v="Phones"/>
    <x v="3906"/>
    <n v="2"/>
    <x v="10"/>
    <n v="-769972"/>
  </r>
  <r>
    <x v="1"/>
    <x v="0"/>
    <x v="0"/>
    <x v="10"/>
    <x v="9"/>
    <n v="19143"/>
    <x v="3"/>
    <x v="1"/>
    <s v="Storage"/>
    <x v="3907"/>
    <n v="3"/>
    <x v="2"/>
    <n v="-4461"/>
  </r>
  <r>
    <x v="1"/>
    <x v="0"/>
    <x v="0"/>
    <x v="38"/>
    <x v="14"/>
    <n v="47201"/>
    <x v="2"/>
    <x v="1"/>
    <s v="Paper"/>
    <x v="3908"/>
    <n v="7"/>
    <x v="0"/>
    <n v="286965"/>
  </r>
  <r>
    <x v="1"/>
    <x v="0"/>
    <x v="0"/>
    <x v="38"/>
    <x v="14"/>
    <n v="47201"/>
    <x v="2"/>
    <x v="2"/>
    <s v="Phones"/>
    <x v="3909"/>
    <n v="3"/>
    <x v="0"/>
    <n v="132522"/>
  </r>
  <r>
    <x v="1"/>
    <x v="0"/>
    <x v="0"/>
    <x v="38"/>
    <x v="14"/>
    <n v="47201"/>
    <x v="2"/>
    <x v="1"/>
    <s v="Paper"/>
    <x v="3338"/>
    <n v="2"/>
    <x v="0"/>
    <n v="461184"/>
  </r>
  <r>
    <x v="1"/>
    <x v="0"/>
    <x v="0"/>
    <x v="148"/>
    <x v="10"/>
    <n v="60201"/>
    <x v="2"/>
    <x v="2"/>
    <s v="Copiers"/>
    <x v="3910"/>
    <n v="4"/>
    <x v="2"/>
    <n v="4859892"/>
  </r>
  <r>
    <x v="1"/>
    <x v="0"/>
    <x v="0"/>
    <x v="148"/>
    <x v="10"/>
    <n v="60201"/>
    <x v="2"/>
    <x v="2"/>
    <s v="Accessories"/>
    <x v="1813"/>
    <n v="3"/>
    <x v="2"/>
    <n v="-49005"/>
  </r>
  <r>
    <x v="1"/>
    <x v="0"/>
    <x v="0"/>
    <x v="339"/>
    <x v="1"/>
    <n v="92307"/>
    <x v="1"/>
    <x v="0"/>
    <s v="Chairs"/>
    <x v="3911"/>
    <n v="5"/>
    <x v="2"/>
    <n v="7049"/>
  </r>
  <r>
    <x v="1"/>
    <x v="0"/>
    <x v="0"/>
    <x v="38"/>
    <x v="24"/>
    <n v="43229"/>
    <x v="3"/>
    <x v="2"/>
    <s v="Phones"/>
    <x v="3912"/>
    <n v="8"/>
    <x v="10"/>
    <n v="-470304"/>
  </r>
  <r>
    <x v="2"/>
    <x v="2"/>
    <x v="0"/>
    <x v="292"/>
    <x v="24"/>
    <n v="43302"/>
    <x v="3"/>
    <x v="0"/>
    <s v="Furnishings"/>
    <x v="322"/>
    <n v="2"/>
    <x v="2"/>
    <n v="17352"/>
  </r>
  <r>
    <x v="0"/>
    <x v="0"/>
    <x v="0"/>
    <x v="12"/>
    <x v="5"/>
    <n v="77095"/>
    <x v="2"/>
    <x v="1"/>
    <s v="Paper"/>
    <x v="3913"/>
    <n v="7"/>
    <x v="2"/>
    <n v="159425"/>
  </r>
  <r>
    <x v="0"/>
    <x v="0"/>
    <x v="0"/>
    <x v="12"/>
    <x v="5"/>
    <n v="77095"/>
    <x v="2"/>
    <x v="1"/>
    <s v="Fasteners"/>
    <x v="3914"/>
    <n v="4"/>
    <x v="2"/>
    <n v="789"/>
  </r>
  <r>
    <x v="0"/>
    <x v="0"/>
    <x v="0"/>
    <x v="12"/>
    <x v="5"/>
    <n v="77095"/>
    <x v="2"/>
    <x v="0"/>
    <s v="Chairs"/>
    <x v="3915"/>
    <n v="1"/>
    <x v="4"/>
    <n v="-145764"/>
  </r>
  <r>
    <x v="1"/>
    <x v="1"/>
    <x v="0"/>
    <x v="292"/>
    <x v="24"/>
    <n v="43302"/>
    <x v="3"/>
    <x v="1"/>
    <s v="Storage"/>
    <x v="3916"/>
    <n v="2"/>
    <x v="2"/>
    <n v="-6396"/>
  </r>
  <r>
    <x v="1"/>
    <x v="1"/>
    <x v="0"/>
    <x v="4"/>
    <x v="4"/>
    <n v="98103"/>
    <x v="1"/>
    <x v="1"/>
    <s v="Binders"/>
    <x v="3917"/>
    <n v="9"/>
    <x v="2"/>
    <n v="9428157"/>
  </r>
  <r>
    <x v="1"/>
    <x v="1"/>
    <x v="0"/>
    <x v="4"/>
    <x v="4"/>
    <n v="98103"/>
    <x v="1"/>
    <x v="1"/>
    <s v="Storage"/>
    <x v="1359"/>
    <n v="7"/>
    <x v="0"/>
    <n v="2900058"/>
  </r>
  <r>
    <x v="1"/>
    <x v="1"/>
    <x v="0"/>
    <x v="4"/>
    <x v="4"/>
    <n v="98103"/>
    <x v="1"/>
    <x v="0"/>
    <s v="Furnishings"/>
    <x v="3918"/>
    <n v="3"/>
    <x v="0"/>
    <n v="224196"/>
  </r>
  <r>
    <x v="0"/>
    <x v="0"/>
    <x v="0"/>
    <x v="468"/>
    <x v="4"/>
    <n v="98632"/>
    <x v="1"/>
    <x v="1"/>
    <s v="Fasteners"/>
    <x v="2447"/>
    <n v="3"/>
    <x v="0"/>
    <n v="912"/>
  </r>
  <r>
    <x v="0"/>
    <x v="0"/>
    <x v="0"/>
    <x v="468"/>
    <x v="4"/>
    <n v="98632"/>
    <x v="1"/>
    <x v="1"/>
    <s v="Appliances"/>
    <x v="557"/>
    <n v="2"/>
    <x v="0"/>
    <n v="220748"/>
  </r>
  <r>
    <x v="1"/>
    <x v="0"/>
    <x v="0"/>
    <x v="332"/>
    <x v="1"/>
    <n v="90278"/>
    <x v="1"/>
    <x v="1"/>
    <s v="Envelopes"/>
    <x v="2368"/>
    <n v="1"/>
    <x v="0"/>
    <n v="37436"/>
  </r>
  <r>
    <x v="1"/>
    <x v="1"/>
    <x v="0"/>
    <x v="20"/>
    <x v="15"/>
    <n v="10035"/>
    <x v="3"/>
    <x v="0"/>
    <s v="Furnishings"/>
    <x v="3919"/>
    <n v="3"/>
    <x v="0"/>
    <n v="279456"/>
  </r>
  <r>
    <x v="1"/>
    <x v="1"/>
    <x v="0"/>
    <x v="20"/>
    <x v="15"/>
    <n v="10035"/>
    <x v="3"/>
    <x v="1"/>
    <s v="Envelopes"/>
    <x v="2424"/>
    <n v="8"/>
    <x v="0"/>
    <n v="292528"/>
  </r>
  <r>
    <x v="1"/>
    <x v="0"/>
    <x v="0"/>
    <x v="103"/>
    <x v="0"/>
    <n v="40214"/>
    <x v="0"/>
    <x v="2"/>
    <s v="Phones"/>
    <x v="1957"/>
    <n v="3"/>
    <x v="0"/>
    <n v="2997"/>
  </r>
  <r>
    <x v="1"/>
    <x v="0"/>
    <x v="0"/>
    <x v="149"/>
    <x v="12"/>
    <n v="48183"/>
    <x v="2"/>
    <x v="2"/>
    <s v="Phones"/>
    <x v="3920"/>
    <n v="6"/>
    <x v="0"/>
    <n v="35196"/>
  </r>
  <r>
    <x v="1"/>
    <x v="0"/>
    <x v="0"/>
    <x v="149"/>
    <x v="12"/>
    <n v="48183"/>
    <x v="2"/>
    <x v="2"/>
    <s v="Phones"/>
    <x v="755"/>
    <n v="2"/>
    <x v="0"/>
    <n v="518346"/>
  </r>
  <r>
    <x v="1"/>
    <x v="0"/>
    <x v="0"/>
    <x v="149"/>
    <x v="12"/>
    <n v="48183"/>
    <x v="2"/>
    <x v="1"/>
    <s v="Storage"/>
    <x v="1471"/>
    <n v="7"/>
    <x v="0"/>
    <n v="14602"/>
  </r>
  <r>
    <x v="0"/>
    <x v="0"/>
    <x v="0"/>
    <x v="1"/>
    <x v="1"/>
    <n v="90045"/>
    <x v="1"/>
    <x v="1"/>
    <s v="Labels"/>
    <x v="1897"/>
    <n v="9"/>
    <x v="0"/>
    <n v="26082"/>
  </r>
  <r>
    <x v="1"/>
    <x v="0"/>
    <x v="0"/>
    <x v="469"/>
    <x v="18"/>
    <n v="37075"/>
    <x v="0"/>
    <x v="0"/>
    <s v="Furnishings"/>
    <x v="218"/>
    <n v="4"/>
    <x v="2"/>
    <n v="190848"/>
  </r>
  <r>
    <x v="1"/>
    <x v="0"/>
    <x v="0"/>
    <x v="469"/>
    <x v="18"/>
    <n v="37075"/>
    <x v="0"/>
    <x v="1"/>
    <s v="Art"/>
    <x v="3921"/>
    <n v="7"/>
    <x v="2"/>
    <n v="10731"/>
  </r>
  <r>
    <x v="1"/>
    <x v="0"/>
    <x v="0"/>
    <x v="469"/>
    <x v="18"/>
    <n v="37075"/>
    <x v="0"/>
    <x v="1"/>
    <s v="Storage"/>
    <x v="285"/>
    <n v="3"/>
    <x v="2"/>
    <n v="-54588"/>
  </r>
  <r>
    <x v="1"/>
    <x v="0"/>
    <x v="0"/>
    <x v="32"/>
    <x v="21"/>
    <n v="97206"/>
    <x v="1"/>
    <x v="0"/>
    <s v="Bookcases"/>
    <x v="3922"/>
    <n v="1"/>
    <x v="6"/>
    <n v="-1038606"/>
  </r>
  <r>
    <x v="1"/>
    <x v="0"/>
    <x v="0"/>
    <x v="32"/>
    <x v="21"/>
    <n v="97206"/>
    <x v="1"/>
    <x v="0"/>
    <s v="Chairs"/>
    <x v="3923"/>
    <n v="4"/>
    <x v="2"/>
    <n v="-145584"/>
  </r>
  <r>
    <x v="1"/>
    <x v="0"/>
    <x v="0"/>
    <x v="218"/>
    <x v="5"/>
    <n v="75061"/>
    <x v="2"/>
    <x v="2"/>
    <s v="Phones"/>
    <x v="2391"/>
    <n v="3"/>
    <x v="2"/>
    <n v="77679"/>
  </r>
  <r>
    <x v="1"/>
    <x v="2"/>
    <x v="0"/>
    <x v="138"/>
    <x v="24"/>
    <n v="44105"/>
    <x v="3"/>
    <x v="2"/>
    <s v="Phones"/>
    <x v="3924"/>
    <n v="4"/>
    <x v="10"/>
    <n v="-202356"/>
  </r>
  <r>
    <x v="1"/>
    <x v="2"/>
    <x v="0"/>
    <x v="138"/>
    <x v="24"/>
    <n v="44105"/>
    <x v="3"/>
    <x v="2"/>
    <s v="Accessories"/>
    <x v="489"/>
    <n v="3"/>
    <x v="2"/>
    <n v="158631"/>
  </r>
  <r>
    <x v="1"/>
    <x v="0"/>
    <x v="0"/>
    <x v="470"/>
    <x v="23"/>
    <n v="50701"/>
    <x v="2"/>
    <x v="1"/>
    <s v="Art"/>
    <x v="3925"/>
    <n v="4"/>
    <x v="0"/>
    <n v="118248"/>
  </r>
  <r>
    <x v="3"/>
    <x v="0"/>
    <x v="0"/>
    <x v="4"/>
    <x v="4"/>
    <n v="98105"/>
    <x v="1"/>
    <x v="0"/>
    <s v="Chairs"/>
    <x v="2659"/>
    <n v="2"/>
    <x v="2"/>
    <n v="88784"/>
  </r>
  <r>
    <x v="3"/>
    <x v="0"/>
    <x v="0"/>
    <x v="4"/>
    <x v="4"/>
    <n v="98105"/>
    <x v="1"/>
    <x v="1"/>
    <s v="Paper"/>
    <x v="532"/>
    <n v="3"/>
    <x v="0"/>
    <n v="93312"/>
  </r>
  <r>
    <x v="3"/>
    <x v="0"/>
    <x v="0"/>
    <x v="4"/>
    <x v="4"/>
    <n v="98105"/>
    <x v="1"/>
    <x v="1"/>
    <s v="Paper"/>
    <x v="3926"/>
    <n v="11"/>
    <x v="0"/>
    <n v="342144"/>
  </r>
  <r>
    <x v="3"/>
    <x v="0"/>
    <x v="0"/>
    <x v="4"/>
    <x v="4"/>
    <n v="98105"/>
    <x v="1"/>
    <x v="1"/>
    <s v="Binders"/>
    <x v="3927"/>
    <n v="5"/>
    <x v="2"/>
    <n v="4599875"/>
  </r>
  <r>
    <x v="3"/>
    <x v="0"/>
    <x v="0"/>
    <x v="4"/>
    <x v="4"/>
    <n v="98105"/>
    <x v="1"/>
    <x v="2"/>
    <s v="Phones"/>
    <x v="1073"/>
    <n v="5"/>
    <x v="2"/>
    <n v="-17991"/>
  </r>
  <r>
    <x v="1"/>
    <x v="1"/>
    <x v="0"/>
    <x v="10"/>
    <x v="9"/>
    <n v="19120"/>
    <x v="3"/>
    <x v="1"/>
    <s v="Envelopes"/>
    <x v="263"/>
    <n v="3"/>
    <x v="2"/>
    <n v="21591"/>
  </r>
  <r>
    <x v="1"/>
    <x v="0"/>
    <x v="0"/>
    <x v="20"/>
    <x v="15"/>
    <n v="10009"/>
    <x v="3"/>
    <x v="1"/>
    <s v="Binders"/>
    <x v="3928"/>
    <n v="4"/>
    <x v="2"/>
    <n v="92176"/>
  </r>
  <r>
    <x v="1"/>
    <x v="0"/>
    <x v="0"/>
    <x v="49"/>
    <x v="1"/>
    <n v="95123"/>
    <x v="1"/>
    <x v="0"/>
    <s v="Furnishings"/>
    <x v="3929"/>
    <n v="3"/>
    <x v="0"/>
    <n v="21645"/>
  </r>
  <r>
    <x v="1"/>
    <x v="0"/>
    <x v="0"/>
    <x v="49"/>
    <x v="1"/>
    <n v="95123"/>
    <x v="1"/>
    <x v="1"/>
    <s v="Storage"/>
    <x v="2727"/>
    <n v="2"/>
    <x v="0"/>
    <n v="936988"/>
  </r>
  <r>
    <x v="0"/>
    <x v="0"/>
    <x v="0"/>
    <x v="1"/>
    <x v="1"/>
    <n v="90008"/>
    <x v="1"/>
    <x v="1"/>
    <s v="Binders"/>
    <x v="3930"/>
    <n v="1"/>
    <x v="2"/>
    <n v="38168"/>
  </r>
  <r>
    <x v="0"/>
    <x v="1"/>
    <x v="0"/>
    <x v="3"/>
    <x v="38"/>
    <n v="3301"/>
    <x v="3"/>
    <x v="0"/>
    <s v="Furnishings"/>
    <x v="3931"/>
    <n v="8"/>
    <x v="0"/>
    <n v="1014504"/>
  </r>
  <r>
    <x v="1"/>
    <x v="2"/>
    <x v="0"/>
    <x v="29"/>
    <x v="18"/>
    <n v="38401"/>
    <x v="0"/>
    <x v="1"/>
    <s v="Binders"/>
    <x v="2447"/>
    <n v="2"/>
    <x v="6"/>
    <n v="-14592"/>
  </r>
  <r>
    <x v="1"/>
    <x v="2"/>
    <x v="0"/>
    <x v="234"/>
    <x v="4"/>
    <n v="98006"/>
    <x v="1"/>
    <x v="1"/>
    <s v="Supplies"/>
    <x v="3260"/>
    <n v="3"/>
    <x v="0"/>
    <n v="7605"/>
  </r>
  <r>
    <x v="1"/>
    <x v="2"/>
    <x v="0"/>
    <x v="4"/>
    <x v="4"/>
    <n v="98105"/>
    <x v="1"/>
    <x v="1"/>
    <s v="Art"/>
    <x v="3881"/>
    <n v="6"/>
    <x v="0"/>
    <n v="309504"/>
  </r>
  <r>
    <x v="1"/>
    <x v="2"/>
    <x v="0"/>
    <x v="4"/>
    <x v="4"/>
    <n v="98105"/>
    <x v="1"/>
    <x v="0"/>
    <s v="Furnishings"/>
    <x v="2846"/>
    <n v="3"/>
    <x v="0"/>
    <n v="64206"/>
  </r>
  <r>
    <x v="1"/>
    <x v="2"/>
    <x v="0"/>
    <x v="4"/>
    <x v="4"/>
    <n v="98105"/>
    <x v="1"/>
    <x v="2"/>
    <s v="Accessories"/>
    <x v="62"/>
    <n v="2"/>
    <x v="0"/>
    <n v="60114"/>
  </r>
  <r>
    <x v="1"/>
    <x v="0"/>
    <x v="0"/>
    <x v="38"/>
    <x v="14"/>
    <n v="47201"/>
    <x v="2"/>
    <x v="1"/>
    <s v="Binders"/>
    <x v="3932"/>
    <n v="1"/>
    <x v="0"/>
    <n v="199686"/>
  </r>
  <r>
    <x v="1"/>
    <x v="0"/>
    <x v="0"/>
    <x v="38"/>
    <x v="14"/>
    <n v="47201"/>
    <x v="2"/>
    <x v="0"/>
    <s v="Furnishings"/>
    <x v="856"/>
    <n v="3"/>
    <x v="0"/>
    <n v="26208"/>
  </r>
  <r>
    <x v="1"/>
    <x v="0"/>
    <x v="0"/>
    <x v="38"/>
    <x v="14"/>
    <n v="47201"/>
    <x v="2"/>
    <x v="1"/>
    <s v="Appliances"/>
    <x v="3933"/>
    <n v="2"/>
    <x v="0"/>
    <n v="1209416"/>
  </r>
  <r>
    <x v="1"/>
    <x v="0"/>
    <x v="0"/>
    <x v="38"/>
    <x v="14"/>
    <n v="47201"/>
    <x v="2"/>
    <x v="1"/>
    <s v="Paper"/>
    <x v="3102"/>
    <n v="1"/>
    <x v="0"/>
    <n v="399"/>
  </r>
  <r>
    <x v="2"/>
    <x v="0"/>
    <x v="0"/>
    <x v="22"/>
    <x v="10"/>
    <n v="60623"/>
    <x v="2"/>
    <x v="1"/>
    <s v="Appliances"/>
    <x v="3934"/>
    <n v="1"/>
    <x v="3"/>
    <n v="-63441"/>
  </r>
  <r>
    <x v="3"/>
    <x v="2"/>
    <x v="0"/>
    <x v="419"/>
    <x v="32"/>
    <n v="30062"/>
    <x v="0"/>
    <x v="1"/>
    <s v="Paper"/>
    <x v="697"/>
    <n v="9"/>
    <x v="0"/>
    <n v="279936"/>
  </r>
  <r>
    <x v="3"/>
    <x v="2"/>
    <x v="0"/>
    <x v="419"/>
    <x v="32"/>
    <n v="30062"/>
    <x v="0"/>
    <x v="2"/>
    <s v="Phones"/>
    <x v="3935"/>
    <n v="3"/>
    <x v="0"/>
    <n v="502425"/>
  </r>
  <r>
    <x v="1"/>
    <x v="1"/>
    <x v="0"/>
    <x v="122"/>
    <x v="19"/>
    <n v="36116"/>
    <x v="0"/>
    <x v="0"/>
    <s v="Furnishings"/>
    <x v="776"/>
    <n v="8"/>
    <x v="0"/>
    <n v="81168"/>
  </r>
  <r>
    <x v="1"/>
    <x v="1"/>
    <x v="0"/>
    <x v="243"/>
    <x v="5"/>
    <n v="75023"/>
    <x v="2"/>
    <x v="1"/>
    <s v="Labels"/>
    <x v="3936"/>
    <n v="4"/>
    <x v="2"/>
    <n v="34496"/>
  </r>
  <r>
    <x v="0"/>
    <x v="2"/>
    <x v="0"/>
    <x v="76"/>
    <x v="2"/>
    <n v="33319"/>
    <x v="0"/>
    <x v="1"/>
    <s v="Binders"/>
    <x v="787"/>
    <n v="1"/>
    <x v="6"/>
    <n v="-25256"/>
  </r>
  <r>
    <x v="0"/>
    <x v="1"/>
    <x v="0"/>
    <x v="38"/>
    <x v="24"/>
    <n v="43229"/>
    <x v="3"/>
    <x v="1"/>
    <s v="Supplies"/>
    <x v="3937"/>
    <n v="2"/>
    <x v="2"/>
    <n v="-817258"/>
  </r>
  <r>
    <x v="0"/>
    <x v="0"/>
    <x v="0"/>
    <x v="20"/>
    <x v="15"/>
    <n v="10009"/>
    <x v="3"/>
    <x v="1"/>
    <s v="Envelopes"/>
    <x v="972"/>
    <n v="3"/>
    <x v="0"/>
    <n v="112308"/>
  </r>
  <r>
    <x v="0"/>
    <x v="0"/>
    <x v="0"/>
    <x v="102"/>
    <x v="14"/>
    <n v="47374"/>
    <x v="2"/>
    <x v="1"/>
    <s v="Binders"/>
    <x v="700"/>
    <n v="4"/>
    <x v="0"/>
    <n v="55664"/>
  </r>
  <r>
    <x v="1"/>
    <x v="0"/>
    <x v="0"/>
    <x v="4"/>
    <x v="4"/>
    <n v="98115"/>
    <x v="1"/>
    <x v="1"/>
    <s v="Binders"/>
    <x v="832"/>
    <n v="3"/>
    <x v="2"/>
    <n v="49248"/>
  </r>
  <r>
    <x v="1"/>
    <x v="1"/>
    <x v="0"/>
    <x v="85"/>
    <x v="15"/>
    <n v="11561"/>
    <x v="3"/>
    <x v="1"/>
    <s v="Labels"/>
    <x v="1361"/>
    <n v="4"/>
    <x v="0"/>
    <n v="19872"/>
  </r>
  <r>
    <x v="2"/>
    <x v="1"/>
    <x v="0"/>
    <x v="179"/>
    <x v="10"/>
    <n v="61107"/>
    <x v="2"/>
    <x v="1"/>
    <s v="Binders"/>
    <x v="3938"/>
    <n v="7"/>
    <x v="3"/>
    <n v="-7299138"/>
  </r>
  <r>
    <x v="1"/>
    <x v="1"/>
    <x v="0"/>
    <x v="38"/>
    <x v="32"/>
    <n v="31907"/>
    <x v="0"/>
    <x v="1"/>
    <s v="Binders"/>
    <x v="1289"/>
    <n v="3"/>
    <x v="0"/>
    <n v="15525"/>
  </r>
  <r>
    <x v="3"/>
    <x v="0"/>
    <x v="0"/>
    <x v="251"/>
    <x v="26"/>
    <n v="74133"/>
    <x v="2"/>
    <x v="1"/>
    <s v="Binders"/>
    <x v="3939"/>
    <n v="5"/>
    <x v="0"/>
    <n v="14425"/>
  </r>
  <r>
    <x v="1"/>
    <x v="0"/>
    <x v="0"/>
    <x v="316"/>
    <x v="18"/>
    <n v="37211"/>
    <x v="0"/>
    <x v="1"/>
    <s v="Paper"/>
    <x v="3849"/>
    <n v="2"/>
    <x v="2"/>
    <n v="11772"/>
  </r>
  <r>
    <x v="1"/>
    <x v="0"/>
    <x v="0"/>
    <x v="316"/>
    <x v="18"/>
    <n v="37211"/>
    <x v="0"/>
    <x v="1"/>
    <s v="Paper"/>
    <x v="3533"/>
    <n v="9"/>
    <x v="2"/>
    <n v="485514"/>
  </r>
  <r>
    <x v="0"/>
    <x v="2"/>
    <x v="0"/>
    <x v="471"/>
    <x v="31"/>
    <n v="2138"/>
    <x v="3"/>
    <x v="2"/>
    <s v="Phones"/>
    <x v="3940"/>
    <n v="2"/>
    <x v="0"/>
    <n v="93594"/>
  </r>
  <r>
    <x v="0"/>
    <x v="2"/>
    <x v="0"/>
    <x v="471"/>
    <x v="31"/>
    <n v="2138"/>
    <x v="3"/>
    <x v="1"/>
    <s v="Binders"/>
    <x v="3941"/>
    <n v="5"/>
    <x v="0"/>
    <n v="10327"/>
  </r>
  <r>
    <x v="1"/>
    <x v="1"/>
    <x v="0"/>
    <x v="182"/>
    <x v="1"/>
    <n v="94601"/>
    <x v="1"/>
    <x v="2"/>
    <s v="Phones"/>
    <x v="2911"/>
    <n v="1"/>
    <x v="2"/>
    <n v="-79984"/>
  </r>
  <r>
    <x v="1"/>
    <x v="1"/>
    <x v="0"/>
    <x v="182"/>
    <x v="1"/>
    <n v="94601"/>
    <x v="1"/>
    <x v="0"/>
    <s v="Chairs"/>
    <x v="3942"/>
    <n v="9"/>
    <x v="2"/>
    <n v="434646"/>
  </r>
  <r>
    <x v="1"/>
    <x v="1"/>
    <x v="0"/>
    <x v="182"/>
    <x v="1"/>
    <n v="94601"/>
    <x v="1"/>
    <x v="1"/>
    <s v="Art"/>
    <x v="3943"/>
    <n v="5"/>
    <x v="0"/>
    <n v="44975"/>
  </r>
  <r>
    <x v="2"/>
    <x v="1"/>
    <x v="0"/>
    <x v="472"/>
    <x v="10"/>
    <n v="60067"/>
    <x v="2"/>
    <x v="2"/>
    <s v="Accessories"/>
    <x v="3944"/>
    <n v="7"/>
    <x v="2"/>
    <n v="232624"/>
  </r>
  <r>
    <x v="0"/>
    <x v="0"/>
    <x v="0"/>
    <x v="4"/>
    <x v="4"/>
    <n v="98105"/>
    <x v="1"/>
    <x v="0"/>
    <s v="Furnishings"/>
    <x v="29"/>
    <n v="3"/>
    <x v="0"/>
    <n v="44712"/>
  </r>
  <r>
    <x v="0"/>
    <x v="0"/>
    <x v="0"/>
    <x v="4"/>
    <x v="4"/>
    <n v="98105"/>
    <x v="1"/>
    <x v="2"/>
    <s v="Accessories"/>
    <x v="3945"/>
    <n v="3"/>
    <x v="0"/>
    <n v="89964"/>
  </r>
  <r>
    <x v="0"/>
    <x v="0"/>
    <x v="0"/>
    <x v="4"/>
    <x v="4"/>
    <n v="98105"/>
    <x v="1"/>
    <x v="0"/>
    <s v="Furnishings"/>
    <x v="3946"/>
    <n v="5"/>
    <x v="0"/>
    <n v="1089"/>
  </r>
  <r>
    <x v="0"/>
    <x v="0"/>
    <x v="0"/>
    <x v="4"/>
    <x v="4"/>
    <n v="98105"/>
    <x v="1"/>
    <x v="1"/>
    <s v="Labels"/>
    <x v="1968"/>
    <n v="7"/>
    <x v="0"/>
    <n v="412237"/>
  </r>
  <r>
    <x v="0"/>
    <x v="0"/>
    <x v="0"/>
    <x v="4"/>
    <x v="4"/>
    <n v="98105"/>
    <x v="1"/>
    <x v="1"/>
    <s v="Storage"/>
    <x v="2675"/>
    <n v="2"/>
    <x v="0"/>
    <n v="1738"/>
  </r>
  <r>
    <x v="0"/>
    <x v="0"/>
    <x v="0"/>
    <x v="4"/>
    <x v="4"/>
    <n v="98105"/>
    <x v="1"/>
    <x v="2"/>
    <s v="Phones"/>
    <x v="3947"/>
    <n v="2"/>
    <x v="2"/>
    <n v="-46764"/>
  </r>
  <r>
    <x v="0"/>
    <x v="0"/>
    <x v="0"/>
    <x v="4"/>
    <x v="4"/>
    <n v="98105"/>
    <x v="1"/>
    <x v="1"/>
    <s v="Binders"/>
    <x v="2775"/>
    <n v="3"/>
    <x v="2"/>
    <n v="41652"/>
  </r>
  <r>
    <x v="1"/>
    <x v="0"/>
    <x v="0"/>
    <x v="74"/>
    <x v="24"/>
    <n v="45231"/>
    <x v="3"/>
    <x v="1"/>
    <s v="Labels"/>
    <x v="2061"/>
    <n v="2"/>
    <x v="2"/>
    <n v="19926"/>
  </r>
  <r>
    <x v="1"/>
    <x v="0"/>
    <x v="0"/>
    <x v="292"/>
    <x v="24"/>
    <n v="43302"/>
    <x v="3"/>
    <x v="0"/>
    <s v="Furnishings"/>
    <x v="3948"/>
    <n v="2"/>
    <x v="2"/>
    <n v="95736"/>
  </r>
  <r>
    <x v="1"/>
    <x v="0"/>
    <x v="0"/>
    <x v="292"/>
    <x v="24"/>
    <n v="43302"/>
    <x v="3"/>
    <x v="1"/>
    <s v="Storage"/>
    <x v="3949"/>
    <n v="3"/>
    <x v="2"/>
    <n v="-26541"/>
  </r>
  <r>
    <x v="1"/>
    <x v="1"/>
    <x v="0"/>
    <x v="1"/>
    <x v="1"/>
    <n v="90049"/>
    <x v="1"/>
    <x v="1"/>
    <s v="Envelopes"/>
    <x v="3757"/>
    <n v="5"/>
    <x v="0"/>
    <n v="143303"/>
  </r>
  <r>
    <x v="1"/>
    <x v="1"/>
    <x v="0"/>
    <x v="1"/>
    <x v="1"/>
    <n v="90049"/>
    <x v="1"/>
    <x v="0"/>
    <s v="Chairs"/>
    <x v="3950"/>
    <n v="5"/>
    <x v="2"/>
    <n v="56324"/>
  </r>
  <r>
    <x v="1"/>
    <x v="1"/>
    <x v="0"/>
    <x v="80"/>
    <x v="24"/>
    <n v="44107"/>
    <x v="3"/>
    <x v="0"/>
    <s v="Tables"/>
    <x v="3951"/>
    <n v="2"/>
    <x v="10"/>
    <n v="-2314116"/>
  </r>
  <r>
    <x v="1"/>
    <x v="2"/>
    <x v="0"/>
    <x v="465"/>
    <x v="18"/>
    <n v="37087"/>
    <x v="0"/>
    <x v="2"/>
    <s v="Phones"/>
    <x v="1882"/>
    <n v="3"/>
    <x v="2"/>
    <n v="179982"/>
  </r>
  <r>
    <x v="1"/>
    <x v="1"/>
    <x v="0"/>
    <x v="8"/>
    <x v="1"/>
    <n v="94122"/>
    <x v="1"/>
    <x v="0"/>
    <s v="Tables"/>
    <x v="3952"/>
    <n v="3"/>
    <x v="2"/>
    <n v="-879354"/>
  </r>
  <r>
    <x v="1"/>
    <x v="1"/>
    <x v="0"/>
    <x v="8"/>
    <x v="1"/>
    <n v="94122"/>
    <x v="1"/>
    <x v="1"/>
    <s v="Binders"/>
    <x v="3953"/>
    <n v="6"/>
    <x v="2"/>
    <n v="688464"/>
  </r>
  <r>
    <x v="0"/>
    <x v="2"/>
    <x v="0"/>
    <x v="455"/>
    <x v="1"/>
    <n v="95928"/>
    <x v="1"/>
    <x v="0"/>
    <s v="Chairs"/>
    <x v="3954"/>
    <n v="4"/>
    <x v="2"/>
    <n v="1029528"/>
  </r>
  <r>
    <x v="0"/>
    <x v="2"/>
    <x v="0"/>
    <x v="455"/>
    <x v="1"/>
    <n v="95928"/>
    <x v="1"/>
    <x v="0"/>
    <s v="Furnishings"/>
    <x v="559"/>
    <n v="8"/>
    <x v="0"/>
    <n v="917728"/>
  </r>
  <r>
    <x v="2"/>
    <x v="0"/>
    <x v="0"/>
    <x v="127"/>
    <x v="17"/>
    <n v="24153"/>
    <x v="0"/>
    <x v="0"/>
    <s v="Chairs"/>
    <x v="3955"/>
    <n v="2"/>
    <x v="0"/>
    <n v="1684704"/>
  </r>
  <r>
    <x v="1"/>
    <x v="0"/>
    <x v="0"/>
    <x v="1"/>
    <x v="1"/>
    <n v="90008"/>
    <x v="1"/>
    <x v="2"/>
    <s v="Phones"/>
    <x v="2391"/>
    <n v="3"/>
    <x v="2"/>
    <n v="77679"/>
  </r>
  <r>
    <x v="1"/>
    <x v="0"/>
    <x v="0"/>
    <x v="1"/>
    <x v="1"/>
    <n v="90008"/>
    <x v="1"/>
    <x v="1"/>
    <s v="Art"/>
    <x v="2077"/>
    <n v="3"/>
    <x v="0"/>
    <n v="166764"/>
  </r>
  <r>
    <x v="2"/>
    <x v="1"/>
    <x v="0"/>
    <x v="20"/>
    <x v="15"/>
    <n v="10024"/>
    <x v="3"/>
    <x v="1"/>
    <s v="Binders"/>
    <x v="746"/>
    <n v="1"/>
    <x v="2"/>
    <n v="12582"/>
  </r>
  <r>
    <x v="1"/>
    <x v="1"/>
    <x v="0"/>
    <x v="473"/>
    <x v="31"/>
    <n v="1915"/>
    <x v="3"/>
    <x v="1"/>
    <s v="Appliances"/>
    <x v="3956"/>
    <n v="6"/>
    <x v="0"/>
    <n v="5037822"/>
  </r>
  <r>
    <x v="1"/>
    <x v="1"/>
    <x v="0"/>
    <x v="473"/>
    <x v="31"/>
    <n v="1915"/>
    <x v="3"/>
    <x v="1"/>
    <s v="Storage"/>
    <x v="450"/>
    <n v="5"/>
    <x v="0"/>
    <n v="8451"/>
  </r>
  <r>
    <x v="1"/>
    <x v="1"/>
    <x v="0"/>
    <x v="473"/>
    <x v="31"/>
    <n v="1915"/>
    <x v="3"/>
    <x v="1"/>
    <s v="Paper"/>
    <x v="273"/>
    <n v="4"/>
    <x v="0"/>
    <n v="666272"/>
  </r>
  <r>
    <x v="1"/>
    <x v="1"/>
    <x v="0"/>
    <x v="70"/>
    <x v="1"/>
    <n v="92024"/>
    <x v="1"/>
    <x v="1"/>
    <s v="Binders"/>
    <x v="3957"/>
    <n v="3"/>
    <x v="2"/>
    <n v="122715"/>
  </r>
  <r>
    <x v="2"/>
    <x v="2"/>
    <x v="0"/>
    <x v="8"/>
    <x v="1"/>
    <n v="94109"/>
    <x v="1"/>
    <x v="0"/>
    <s v="Furnishings"/>
    <x v="3958"/>
    <n v="3"/>
    <x v="0"/>
    <n v="95571"/>
  </r>
  <r>
    <x v="1"/>
    <x v="0"/>
    <x v="0"/>
    <x v="22"/>
    <x v="10"/>
    <n v="60623"/>
    <x v="2"/>
    <x v="1"/>
    <s v="Binders"/>
    <x v="3298"/>
    <n v="3"/>
    <x v="3"/>
    <n v="-381114"/>
  </r>
  <r>
    <x v="1"/>
    <x v="0"/>
    <x v="0"/>
    <x v="22"/>
    <x v="10"/>
    <n v="60623"/>
    <x v="2"/>
    <x v="1"/>
    <s v="Envelopes"/>
    <x v="3959"/>
    <n v="2"/>
    <x v="2"/>
    <n v="47196"/>
  </r>
  <r>
    <x v="1"/>
    <x v="0"/>
    <x v="0"/>
    <x v="61"/>
    <x v="5"/>
    <n v="75220"/>
    <x v="2"/>
    <x v="2"/>
    <s v="Phones"/>
    <x v="3960"/>
    <n v="5"/>
    <x v="2"/>
    <n v="19596"/>
  </r>
  <r>
    <x v="0"/>
    <x v="2"/>
    <x v="0"/>
    <x v="331"/>
    <x v="5"/>
    <n v="78415"/>
    <x v="2"/>
    <x v="1"/>
    <s v="Paper"/>
    <x v="1305"/>
    <n v="3"/>
    <x v="2"/>
    <n v="23235"/>
  </r>
  <r>
    <x v="3"/>
    <x v="0"/>
    <x v="0"/>
    <x v="20"/>
    <x v="15"/>
    <n v="10035"/>
    <x v="3"/>
    <x v="1"/>
    <s v="Paper"/>
    <x v="3522"/>
    <n v="1"/>
    <x v="0"/>
    <n v="32064"/>
  </r>
  <r>
    <x v="0"/>
    <x v="1"/>
    <x v="0"/>
    <x v="474"/>
    <x v="21"/>
    <n v="97405"/>
    <x v="1"/>
    <x v="1"/>
    <s v="Supplies"/>
    <x v="3961"/>
    <n v="7"/>
    <x v="2"/>
    <n v="-41762"/>
  </r>
  <r>
    <x v="0"/>
    <x v="1"/>
    <x v="0"/>
    <x v="474"/>
    <x v="21"/>
    <n v="97405"/>
    <x v="1"/>
    <x v="0"/>
    <s v="Chairs"/>
    <x v="3962"/>
    <n v="1"/>
    <x v="2"/>
    <n v="-144078"/>
  </r>
  <r>
    <x v="0"/>
    <x v="1"/>
    <x v="0"/>
    <x v="474"/>
    <x v="21"/>
    <n v="97405"/>
    <x v="1"/>
    <x v="1"/>
    <s v="Paper"/>
    <x v="1075"/>
    <n v="3"/>
    <x v="2"/>
    <n v="167832"/>
  </r>
  <r>
    <x v="0"/>
    <x v="1"/>
    <x v="0"/>
    <x v="474"/>
    <x v="21"/>
    <n v="97405"/>
    <x v="1"/>
    <x v="0"/>
    <s v="Chairs"/>
    <x v="3963"/>
    <n v="3"/>
    <x v="2"/>
    <n v="-975528"/>
  </r>
  <r>
    <x v="0"/>
    <x v="1"/>
    <x v="0"/>
    <x v="474"/>
    <x v="21"/>
    <n v="97405"/>
    <x v="1"/>
    <x v="1"/>
    <s v="Labels"/>
    <x v="3964"/>
    <n v="8"/>
    <x v="2"/>
    <n v="2280792"/>
  </r>
  <r>
    <x v="0"/>
    <x v="1"/>
    <x v="0"/>
    <x v="474"/>
    <x v="21"/>
    <n v="97405"/>
    <x v="1"/>
    <x v="1"/>
    <s v="Paper"/>
    <x v="3965"/>
    <n v="1"/>
    <x v="2"/>
    <n v="53116"/>
  </r>
  <r>
    <x v="1"/>
    <x v="0"/>
    <x v="0"/>
    <x v="475"/>
    <x v="1"/>
    <n v="93030"/>
    <x v="1"/>
    <x v="0"/>
    <s v="Furnishings"/>
    <x v="3768"/>
    <n v="3"/>
    <x v="0"/>
    <n v="217515"/>
  </r>
  <r>
    <x v="1"/>
    <x v="1"/>
    <x v="0"/>
    <x v="54"/>
    <x v="29"/>
    <n v="6824"/>
    <x v="3"/>
    <x v="1"/>
    <s v="Storage"/>
    <x v="3966"/>
    <n v="3"/>
    <x v="0"/>
    <n v="811314"/>
  </r>
  <r>
    <x v="1"/>
    <x v="1"/>
    <x v="0"/>
    <x v="54"/>
    <x v="29"/>
    <n v="6824"/>
    <x v="3"/>
    <x v="2"/>
    <s v="Phones"/>
    <x v="3967"/>
    <n v="1"/>
    <x v="0"/>
    <n v="73451"/>
  </r>
  <r>
    <x v="1"/>
    <x v="1"/>
    <x v="0"/>
    <x v="25"/>
    <x v="12"/>
    <n v="49201"/>
    <x v="2"/>
    <x v="1"/>
    <s v="Art"/>
    <x v="3968"/>
    <n v="4"/>
    <x v="0"/>
    <n v="45576"/>
  </r>
  <r>
    <x v="1"/>
    <x v="1"/>
    <x v="0"/>
    <x v="25"/>
    <x v="12"/>
    <n v="49201"/>
    <x v="2"/>
    <x v="1"/>
    <s v="Labels"/>
    <x v="1402"/>
    <n v="2"/>
    <x v="0"/>
    <n v="963438"/>
  </r>
  <r>
    <x v="1"/>
    <x v="1"/>
    <x v="0"/>
    <x v="25"/>
    <x v="12"/>
    <n v="49201"/>
    <x v="2"/>
    <x v="1"/>
    <s v="Paper"/>
    <x v="3459"/>
    <n v="3"/>
    <x v="0"/>
    <n v="691776"/>
  </r>
  <r>
    <x v="1"/>
    <x v="1"/>
    <x v="0"/>
    <x v="25"/>
    <x v="12"/>
    <n v="49201"/>
    <x v="2"/>
    <x v="1"/>
    <s v="Paper"/>
    <x v="3521"/>
    <n v="2"/>
    <x v="0"/>
    <n v="798"/>
  </r>
  <r>
    <x v="0"/>
    <x v="1"/>
    <x v="0"/>
    <x v="229"/>
    <x v="1"/>
    <n v="92677"/>
    <x v="1"/>
    <x v="2"/>
    <s v="Phones"/>
    <x v="774"/>
    <n v="5"/>
    <x v="2"/>
    <n v="34965"/>
  </r>
  <r>
    <x v="0"/>
    <x v="1"/>
    <x v="0"/>
    <x v="229"/>
    <x v="1"/>
    <n v="92677"/>
    <x v="1"/>
    <x v="1"/>
    <s v="Paper"/>
    <x v="2980"/>
    <n v="6"/>
    <x v="0"/>
    <n v="15336"/>
  </r>
  <r>
    <x v="1"/>
    <x v="1"/>
    <x v="0"/>
    <x v="108"/>
    <x v="2"/>
    <n v="32216"/>
    <x v="0"/>
    <x v="1"/>
    <s v="Paper"/>
    <x v="554"/>
    <n v="2"/>
    <x v="2"/>
    <n v="36288"/>
  </r>
  <r>
    <x v="1"/>
    <x v="1"/>
    <x v="0"/>
    <x v="145"/>
    <x v="15"/>
    <n v="10550"/>
    <x v="3"/>
    <x v="1"/>
    <s v="Binders"/>
    <x v="2546"/>
    <n v="3"/>
    <x v="2"/>
    <n v="28101"/>
  </r>
  <r>
    <x v="0"/>
    <x v="2"/>
    <x v="0"/>
    <x v="297"/>
    <x v="12"/>
    <n v="48640"/>
    <x v="2"/>
    <x v="1"/>
    <s v="Envelopes"/>
    <x v="753"/>
    <n v="2"/>
    <x v="0"/>
    <n v="74872"/>
  </r>
  <r>
    <x v="1"/>
    <x v="0"/>
    <x v="0"/>
    <x v="46"/>
    <x v="13"/>
    <n v="19711"/>
    <x v="3"/>
    <x v="2"/>
    <s v="Machines"/>
    <x v="3969"/>
    <n v="3"/>
    <x v="0"/>
    <n v="310059"/>
  </r>
  <r>
    <x v="1"/>
    <x v="1"/>
    <x v="0"/>
    <x v="8"/>
    <x v="1"/>
    <n v="94109"/>
    <x v="1"/>
    <x v="1"/>
    <s v="Paper"/>
    <x v="644"/>
    <n v="5"/>
    <x v="0"/>
    <n v="16032"/>
  </r>
  <r>
    <x v="1"/>
    <x v="1"/>
    <x v="0"/>
    <x v="8"/>
    <x v="1"/>
    <n v="94109"/>
    <x v="1"/>
    <x v="1"/>
    <s v="Envelopes"/>
    <x v="3970"/>
    <n v="4"/>
    <x v="0"/>
    <n v="1033116"/>
  </r>
  <r>
    <x v="1"/>
    <x v="0"/>
    <x v="0"/>
    <x v="17"/>
    <x v="12"/>
    <n v="48185"/>
    <x v="2"/>
    <x v="1"/>
    <s v="Storage"/>
    <x v="62"/>
    <n v="1"/>
    <x v="0"/>
    <n v="40542"/>
  </r>
  <r>
    <x v="1"/>
    <x v="0"/>
    <x v="0"/>
    <x v="17"/>
    <x v="12"/>
    <n v="48185"/>
    <x v="2"/>
    <x v="0"/>
    <s v="Furnishings"/>
    <x v="1023"/>
    <n v="3"/>
    <x v="0"/>
    <n v="300234"/>
  </r>
  <r>
    <x v="1"/>
    <x v="0"/>
    <x v="0"/>
    <x v="17"/>
    <x v="12"/>
    <n v="48185"/>
    <x v="2"/>
    <x v="1"/>
    <s v="Binders"/>
    <x v="71"/>
    <n v="5"/>
    <x v="0"/>
    <n v="89535"/>
  </r>
  <r>
    <x v="1"/>
    <x v="0"/>
    <x v="0"/>
    <x v="17"/>
    <x v="12"/>
    <n v="48185"/>
    <x v="2"/>
    <x v="1"/>
    <s v="Appliances"/>
    <x v="3971"/>
    <n v="4"/>
    <x v="9"/>
    <n v="935816"/>
  </r>
  <r>
    <x v="1"/>
    <x v="0"/>
    <x v="0"/>
    <x v="17"/>
    <x v="12"/>
    <n v="48185"/>
    <x v="2"/>
    <x v="1"/>
    <s v="Storage"/>
    <x v="3972"/>
    <n v="2"/>
    <x v="0"/>
    <n v="159792"/>
  </r>
  <r>
    <x v="1"/>
    <x v="0"/>
    <x v="0"/>
    <x v="17"/>
    <x v="12"/>
    <n v="48185"/>
    <x v="2"/>
    <x v="1"/>
    <s v="Art"/>
    <x v="2704"/>
    <n v="3"/>
    <x v="0"/>
    <n v="127368"/>
  </r>
  <r>
    <x v="1"/>
    <x v="0"/>
    <x v="0"/>
    <x v="17"/>
    <x v="12"/>
    <n v="48185"/>
    <x v="2"/>
    <x v="0"/>
    <s v="Furnishings"/>
    <x v="1596"/>
    <n v="3"/>
    <x v="0"/>
    <n v="48609"/>
  </r>
  <r>
    <x v="1"/>
    <x v="0"/>
    <x v="0"/>
    <x v="17"/>
    <x v="12"/>
    <n v="48185"/>
    <x v="2"/>
    <x v="1"/>
    <s v="Binders"/>
    <x v="1150"/>
    <n v="5"/>
    <x v="0"/>
    <n v="13365"/>
  </r>
  <r>
    <x v="1"/>
    <x v="0"/>
    <x v="0"/>
    <x v="20"/>
    <x v="15"/>
    <n v="10011"/>
    <x v="3"/>
    <x v="1"/>
    <s v="Binders"/>
    <x v="707"/>
    <n v="5"/>
    <x v="2"/>
    <n v="6398"/>
  </r>
  <r>
    <x v="1"/>
    <x v="0"/>
    <x v="0"/>
    <x v="1"/>
    <x v="1"/>
    <n v="90008"/>
    <x v="1"/>
    <x v="0"/>
    <s v="Furnishings"/>
    <x v="116"/>
    <n v="4"/>
    <x v="0"/>
    <n v="159936"/>
  </r>
  <r>
    <x v="1"/>
    <x v="0"/>
    <x v="0"/>
    <x v="1"/>
    <x v="1"/>
    <n v="90008"/>
    <x v="1"/>
    <x v="2"/>
    <s v="Phones"/>
    <x v="107"/>
    <n v="5"/>
    <x v="2"/>
    <n v="42495"/>
  </r>
  <r>
    <x v="1"/>
    <x v="1"/>
    <x v="0"/>
    <x v="20"/>
    <x v="15"/>
    <n v="10035"/>
    <x v="3"/>
    <x v="2"/>
    <s v="Phones"/>
    <x v="3973"/>
    <n v="4"/>
    <x v="0"/>
    <n v="439"/>
  </r>
  <r>
    <x v="1"/>
    <x v="1"/>
    <x v="0"/>
    <x v="20"/>
    <x v="15"/>
    <n v="10035"/>
    <x v="3"/>
    <x v="0"/>
    <s v="Chairs"/>
    <x v="3974"/>
    <n v="2"/>
    <x v="9"/>
    <n v="24598"/>
  </r>
  <r>
    <x v="1"/>
    <x v="1"/>
    <x v="0"/>
    <x v="20"/>
    <x v="15"/>
    <n v="10035"/>
    <x v="3"/>
    <x v="2"/>
    <s v="Machines"/>
    <x v="3975"/>
    <n v="4"/>
    <x v="0"/>
    <n v="13519896"/>
  </r>
  <r>
    <x v="2"/>
    <x v="0"/>
    <x v="0"/>
    <x v="152"/>
    <x v="24"/>
    <n v="43130"/>
    <x v="3"/>
    <x v="1"/>
    <s v="Storage"/>
    <x v="3976"/>
    <n v="4"/>
    <x v="2"/>
    <n v="-352152"/>
  </r>
  <r>
    <x v="2"/>
    <x v="2"/>
    <x v="0"/>
    <x v="46"/>
    <x v="13"/>
    <n v="19711"/>
    <x v="3"/>
    <x v="2"/>
    <s v="Accessories"/>
    <x v="3977"/>
    <n v="3"/>
    <x v="0"/>
    <n v="52734"/>
  </r>
  <r>
    <x v="2"/>
    <x v="2"/>
    <x v="0"/>
    <x v="46"/>
    <x v="13"/>
    <n v="19711"/>
    <x v="3"/>
    <x v="1"/>
    <s v="Binders"/>
    <x v="2514"/>
    <n v="2"/>
    <x v="0"/>
    <n v="149156"/>
  </r>
  <r>
    <x v="2"/>
    <x v="2"/>
    <x v="0"/>
    <x v="46"/>
    <x v="13"/>
    <n v="19711"/>
    <x v="3"/>
    <x v="1"/>
    <s v="Binders"/>
    <x v="2532"/>
    <n v="2"/>
    <x v="0"/>
    <n v="332544"/>
  </r>
  <r>
    <x v="2"/>
    <x v="2"/>
    <x v="0"/>
    <x v="46"/>
    <x v="13"/>
    <n v="19711"/>
    <x v="3"/>
    <x v="2"/>
    <s v="Phones"/>
    <x v="2052"/>
    <n v="3"/>
    <x v="0"/>
    <n v="1705113"/>
  </r>
  <r>
    <x v="3"/>
    <x v="2"/>
    <x v="0"/>
    <x v="20"/>
    <x v="15"/>
    <n v="10024"/>
    <x v="3"/>
    <x v="1"/>
    <s v="Labels"/>
    <x v="3978"/>
    <n v="5"/>
    <x v="0"/>
    <n v="120295"/>
  </r>
  <r>
    <x v="1"/>
    <x v="0"/>
    <x v="0"/>
    <x v="8"/>
    <x v="1"/>
    <n v="94109"/>
    <x v="1"/>
    <x v="1"/>
    <s v="Binders"/>
    <x v="358"/>
    <n v="1"/>
    <x v="2"/>
    <n v="44138"/>
  </r>
  <r>
    <x v="1"/>
    <x v="0"/>
    <x v="0"/>
    <x v="8"/>
    <x v="1"/>
    <n v="94109"/>
    <x v="1"/>
    <x v="1"/>
    <s v="Storage"/>
    <x v="2066"/>
    <n v="3"/>
    <x v="0"/>
    <n v="104496"/>
  </r>
  <r>
    <x v="1"/>
    <x v="0"/>
    <x v="0"/>
    <x v="8"/>
    <x v="1"/>
    <n v="94109"/>
    <x v="1"/>
    <x v="1"/>
    <s v="Supplies"/>
    <x v="1463"/>
    <n v="2"/>
    <x v="0"/>
    <n v="10518"/>
  </r>
  <r>
    <x v="1"/>
    <x v="0"/>
    <x v="0"/>
    <x v="61"/>
    <x v="5"/>
    <n v="75217"/>
    <x v="2"/>
    <x v="0"/>
    <s v="Furnishings"/>
    <x v="932"/>
    <n v="5"/>
    <x v="7"/>
    <n v="-10569"/>
  </r>
  <r>
    <x v="1"/>
    <x v="1"/>
    <x v="0"/>
    <x v="100"/>
    <x v="2"/>
    <n v="33178"/>
    <x v="0"/>
    <x v="2"/>
    <s v="Phones"/>
    <x v="3083"/>
    <n v="2"/>
    <x v="2"/>
    <n v="271032"/>
  </r>
  <r>
    <x v="1"/>
    <x v="0"/>
    <x v="0"/>
    <x v="10"/>
    <x v="9"/>
    <n v="19120"/>
    <x v="3"/>
    <x v="1"/>
    <s v="Binders"/>
    <x v="3979"/>
    <n v="1"/>
    <x v="6"/>
    <n v="-201"/>
  </r>
  <r>
    <x v="1"/>
    <x v="1"/>
    <x v="0"/>
    <x v="20"/>
    <x v="15"/>
    <n v="10011"/>
    <x v="3"/>
    <x v="1"/>
    <s v="Appliances"/>
    <x v="3980"/>
    <n v="1"/>
    <x v="0"/>
    <n v="20975"/>
  </r>
  <r>
    <x v="1"/>
    <x v="1"/>
    <x v="0"/>
    <x v="20"/>
    <x v="15"/>
    <n v="10011"/>
    <x v="3"/>
    <x v="2"/>
    <s v="Phones"/>
    <x v="3981"/>
    <n v="2"/>
    <x v="0"/>
    <n v="101394"/>
  </r>
  <r>
    <x v="1"/>
    <x v="0"/>
    <x v="0"/>
    <x v="10"/>
    <x v="9"/>
    <n v="19120"/>
    <x v="3"/>
    <x v="1"/>
    <s v="Storage"/>
    <x v="202"/>
    <n v="5"/>
    <x v="2"/>
    <n v="-13637"/>
  </r>
  <r>
    <x v="1"/>
    <x v="1"/>
    <x v="0"/>
    <x v="4"/>
    <x v="4"/>
    <n v="98103"/>
    <x v="1"/>
    <x v="1"/>
    <s v="Binders"/>
    <x v="1166"/>
    <n v="5"/>
    <x v="2"/>
    <n v="6888"/>
  </r>
  <r>
    <x v="1"/>
    <x v="1"/>
    <x v="0"/>
    <x v="4"/>
    <x v="4"/>
    <n v="98103"/>
    <x v="1"/>
    <x v="1"/>
    <s v="Paper"/>
    <x v="90"/>
    <n v="1"/>
    <x v="0"/>
    <n v="31104"/>
  </r>
  <r>
    <x v="1"/>
    <x v="1"/>
    <x v="0"/>
    <x v="4"/>
    <x v="4"/>
    <n v="98103"/>
    <x v="1"/>
    <x v="2"/>
    <s v="Phones"/>
    <x v="1110"/>
    <n v="6"/>
    <x v="2"/>
    <n v="86352"/>
  </r>
  <r>
    <x v="1"/>
    <x v="2"/>
    <x v="0"/>
    <x v="1"/>
    <x v="1"/>
    <n v="90032"/>
    <x v="1"/>
    <x v="1"/>
    <s v="Art"/>
    <x v="2324"/>
    <n v="2"/>
    <x v="0"/>
    <n v="15764"/>
  </r>
  <r>
    <x v="1"/>
    <x v="0"/>
    <x v="0"/>
    <x v="24"/>
    <x v="21"/>
    <n v="97477"/>
    <x v="1"/>
    <x v="1"/>
    <s v="Art"/>
    <x v="3913"/>
    <n v="7"/>
    <x v="2"/>
    <n v="82901"/>
  </r>
  <r>
    <x v="1"/>
    <x v="0"/>
    <x v="0"/>
    <x v="476"/>
    <x v="4"/>
    <n v="98059"/>
    <x v="1"/>
    <x v="1"/>
    <s v="Binders"/>
    <x v="2555"/>
    <n v="5"/>
    <x v="2"/>
    <n v="5655"/>
  </r>
  <r>
    <x v="1"/>
    <x v="0"/>
    <x v="0"/>
    <x v="476"/>
    <x v="4"/>
    <n v="98059"/>
    <x v="1"/>
    <x v="2"/>
    <s v="Machines"/>
    <x v="3982"/>
    <n v="1"/>
    <x v="2"/>
    <n v="1039992"/>
  </r>
  <r>
    <x v="1"/>
    <x v="0"/>
    <x v="0"/>
    <x v="476"/>
    <x v="4"/>
    <n v="98059"/>
    <x v="1"/>
    <x v="1"/>
    <s v="Paper"/>
    <x v="187"/>
    <n v="8"/>
    <x v="0"/>
    <n v="248832"/>
  </r>
  <r>
    <x v="2"/>
    <x v="2"/>
    <x v="0"/>
    <x v="20"/>
    <x v="15"/>
    <n v="10009"/>
    <x v="3"/>
    <x v="2"/>
    <s v="Phones"/>
    <x v="3983"/>
    <n v="1"/>
    <x v="0"/>
    <n v="111294"/>
  </r>
  <r>
    <x v="2"/>
    <x v="2"/>
    <x v="0"/>
    <x v="20"/>
    <x v="15"/>
    <n v="10009"/>
    <x v="3"/>
    <x v="1"/>
    <s v="Supplies"/>
    <x v="3984"/>
    <n v="1"/>
    <x v="0"/>
    <n v="72111"/>
  </r>
  <r>
    <x v="2"/>
    <x v="2"/>
    <x v="0"/>
    <x v="20"/>
    <x v="15"/>
    <n v="10009"/>
    <x v="3"/>
    <x v="2"/>
    <s v="Phones"/>
    <x v="3985"/>
    <n v="2"/>
    <x v="0"/>
    <n v="333256"/>
  </r>
  <r>
    <x v="1"/>
    <x v="0"/>
    <x v="0"/>
    <x v="49"/>
    <x v="1"/>
    <n v="95123"/>
    <x v="1"/>
    <x v="1"/>
    <s v="Binders"/>
    <x v="3986"/>
    <n v="5"/>
    <x v="2"/>
    <n v="4992"/>
  </r>
  <r>
    <x v="1"/>
    <x v="1"/>
    <x v="0"/>
    <x v="55"/>
    <x v="5"/>
    <n v="75051"/>
    <x v="2"/>
    <x v="0"/>
    <s v="Furnishings"/>
    <x v="3987"/>
    <n v="5"/>
    <x v="7"/>
    <n v="-29512"/>
  </r>
  <r>
    <x v="3"/>
    <x v="2"/>
    <x v="0"/>
    <x v="20"/>
    <x v="15"/>
    <n v="10009"/>
    <x v="3"/>
    <x v="0"/>
    <s v="Bookcases"/>
    <x v="390"/>
    <n v="2"/>
    <x v="2"/>
    <n v="127764"/>
  </r>
  <r>
    <x v="0"/>
    <x v="2"/>
    <x v="0"/>
    <x v="20"/>
    <x v="15"/>
    <n v="10009"/>
    <x v="3"/>
    <x v="0"/>
    <s v="Furnishings"/>
    <x v="202"/>
    <n v="4"/>
    <x v="0"/>
    <n v="218192"/>
  </r>
  <r>
    <x v="0"/>
    <x v="2"/>
    <x v="0"/>
    <x v="20"/>
    <x v="15"/>
    <n v="10009"/>
    <x v="3"/>
    <x v="1"/>
    <s v="Art"/>
    <x v="153"/>
    <n v="3"/>
    <x v="0"/>
    <n v="31161"/>
  </r>
  <r>
    <x v="0"/>
    <x v="2"/>
    <x v="0"/>
    <x v="20"/>
    <x v="15"/>
    <n v="10009"/>
    <x v="3"/>
    <x v="2"/>
    <s v="Accessories"/>
    <x v="792"/>
    <n v="3"/>
    <x v="0"/>
    <n v="669546"/>
  </r>
  <r>
    <x v="1"/>
    <x v="1"/>
    <x v="0"/>
    <x v="26"/>
    <x v="18"/>
    <n v="38109"/>
    <x v="0"/>
    <x v="0"/>
    <s v="Chairs"/>
    <x v="3988"/>
    <n v="2"/>
    <x v="2"/>
    <n v="70198"/>
  </r>
  <r>
    <x v="1"/>
    <x v="1"/>
    <x v="0"/>
    <x v="26"/>
    <x v="18"/>
    <n v="38109"/>
    <x v="0"/>
    <x v="1"/>
    <s v="Storage"/>
    <x v="3989"/>
    <n v="5"/>
    <x v="2"/>
    <n v="-1249"/>
  </r>
  <r>
    <x v="2"/>
    <x v="2"/>
    <x v="0"/>
    <x v="10"/>
    <x v="9"/>
    <n v="19143"/>
    <x v="3"/>
    <x v="1"/>
    <s v="Labels"/>
    <x v="1222"/>
    <n v="2"/>
    <x v="2"/>
    <n v="17248"/>
  </r>
  <r>
    <x v="1"/>
    <x v="0"/>
    <x v="0"/>
    <x v="1"/>
    <x v="1"/>
    <n v="90004"/>
    <x v="1"/>
    <x v="0"/>
    <s v="Furnishings"/>
    <x v="1728"/>
    <n v="2"/>
    <x v="0"/>
    <n v="42804"/>
  </r>
  <r>
    <x v="1"/>
    <x v="2"/>
    <x v="0"/>
    <x v="416"/>
    <x v="29"/>
    <n v="6708"/>
    <x v="3"/>
    <x v="2"/>
    <s v="Accessories"/>
    <x v="310"/>
    <n v="1"/>
    <x v="0"/>
    <n v="419958"/>
  </r>
  <r>
    <x v="1"/>
    <x v="2"/>
    <x v="0"/>
    <x v="416"/>
    <x v="29"/>
    <n v="6708"/>
    <x v="3"/>
    <x v="1"/>
    <s v="Storage"/>
    <x v="3990"/>
    <n v="5"/>
    <x v="0"/>
    <n v="715375"/>
  </r>
  <r>
    <x v="1"/>
    <x v="2"/>
    <x v="0"/>
    <x v="432"/>
    <x v="16"/>
    <n v="85224"/>
    <x v="1"/>
    <x v="1"/>
    <s v="Fasteners"/>
    <x v="3991"/>
    <n v="8"/>
    <x v="2"/>
    <n v="-118256"/>
  </r>
  <r>
    <x v="1"/>
    <x v="0"/>
    <x v="0"/>
    <x v="24"/>
    <x v="24"/>
    <n v="45503"/>
    <x v="3"/>
    <x v="0"/>
    <s v="Bookcases"/>
    <x v="3992"/>
    <n v="5"/>
    <x v="5"/>
    <n v="-167986"/>
  </r>
  <r>
    <x v="1"/>
    <x v="0"/>
    <x v="0"/>
    <x v="24"/>
    <x v="24"/>
    <n v="45503"/>
    <x v="3"/>
    <x v="2"/>
    <s v="Phones"/>
    <x v="2937"/>
    <n v="4"/>
    <x v="10"/>
    <n v="-369544"/>
  </r>
  <r>
    <x v="2"/>
    <x v="0"/>
    <x v="0"/>
    <x v="89"/>
    <x v="5"/>
    <n v="78745"/>
    <x v="2"/>
    <x v="1"/>
    <s v="Binders"/>
    <x v="1991"/>
    <n v="4"/>
    <x v="3"/>
    <n v="-524544"/>
  </r>
  <r>
    <x v="2"/>
    <x v="0"/>
    <x v="0"/>
    <x v="89"/>
    <x v="5"/>
    <n v="78745"/>
    <x v="2"/>
    <x v="2"/>
    <s v="Accessories"/>
    <x v="719"/>
    <n v="2"/>
    <x v="2"/>
    <n v="143952"/>
  </r>
  <r>
    <x v="2"/>
    <x v="0"/>
    <x v="0"/>
    <x v="89"/>
    <x v="5"/>
    <n v="78745"/>
    <x v="2"/>
    <x v="2"/>
    <s v="Accessories"/>
    <x v="3993"/>
    <n v="8"/>
    <x v="2"/>
    <n v="133008"/>
  </r>
  <r>
    <x v="2"/>
    <x v="0"/>
    <x v="0"/>
    <x v="89"/>
    <x v="5"/>
    <n v="78745"/>
    <x v="2"/>
    <x v="1"/>
    <s v="Binders"/>
    <x v="3559"/>
    <n v="1"/>
    <x v="3"/>
    <n v="-66278"/>
  </r>
  <r>
    <x v="1"/>
    <x v="0"/>
    <x v="0"/>
    <x v="66"/>
    <x v="12"/>
    <n v="48234"/>
    <x v="2"/>
    <x v="1"/>
    <s v="Paper"/>
    <x v="232"/>
    <n v="2"/>
    <x v="0"/>
    <n v="4752"/>
  </r>
  <r>
    <x v="1"/>
    <x v="0"/>
    <x v="0"/>
    <x v="66"/>
    <x v="12"/>
    <n v="48234"/>
    <x v="2"/>
    <x v="1"/>
    <s v="Storage"/>
    <x v="3994"/>
    <n v="2"/>
    <x v="0"/>
    <n v="68982"/>
  </r>
  <r>
    <x v="1"/>
    <x v="1"/>
    <x v="0"/>
    <x v="24"/>
    <x v="17"/>
    <n v="22153"/>
    <x v="0"/>
    <x v="1"/>
    <s v="Envelopes"/>
    <x v="3995"/>
    <n v="5"/>
    <x v="0"/>
    <n v="1462405"/>
  </r>
  <r>
    <x v="1"/>
    <x v="1"/>
    <x v="0"/>
    <x v="24"/>
    <x v="17"/>
    <n v="22153"/>
    <x v="0"/>
    <x v="1"/>
    <s v="Paper"/>
    <x v="91"/>
    <n v="2"/>
    <x v="0"/>
    <n v="63504"/>
  </r>
  <r>
    <x v="1"/>
    <x v="0"/>
    <x v="0"/>
    <x v="20"/>
    <x v="15"/>
    <n v="10011"/>
    <x v="3"/>
    <x v="1"/>
    <s v="Paper"/>
    <x v="2"/>
    <n v="2"/>
    <x v="0"/>
    <n v="67252"/>
  </r>
  <r>
    <x v="1"/>
    <x v="0"/>
    <x v="0"/>
    <x v="20"/>
    <x v="15"/>
    <n v="10011"/>
    <x v="3"/>
    <x v="1"/>
    <s v="Labels"/>
    <x v="1699"/>
    <n v="2"/>
    <x v="0"/>
    <n v="28224"/>
  </r>
  <r>
    <x v="1"/>
    <x v="0"/>
    <x v="0"/>
    <x v="20"/>
    <x v="15"/>
    <n v="10011"/>
    <x v="3"/>
    <x v="1"/>
    <s v="Fasteners"/>
    <x v="1332"/>
    <n v="6"/>
    <x v="0"/>
    <n v="105252"/>
  </r>
  <r>
    <x v="1"/>
    <x v="0"/>
    <x v="0"/>
    <x v="20"/>
    <x v="15"/>
    <n v="10011"/>
    <x v="3"/>
    <x v="0"/>
    <s v="Furnishings"/>
    <x v="3996"/>
    <n v="4"/>
    <x v="0"/>
    <n v="19846"/>
  </r>
  <r>
    <x v="1"/>
    <x v="0"/>
    <x v="0"/>
    <x v="20"/>
    <x v="15"/>
    <n v="10011"/>
    <x v="3"/>
    <x v="1"/>
    <s v="Storage"/>
    <x v="3997"/>
    <n v="1"/>
    <x v="0"/>
    <n v="46305"/>
  </r>
  <r>
    <x v="1"/>
    <x v="0"/>
    <x v="0"/>
    <x v="20"/>
    <x v="15"/>
    <n v="10011"/>
    <x v="3"/>
    <x v="1"/>
    <s v="Binders"/>
    <x v="1043"/>
    <n v="2"/>
    <x v="2"/>
    <n v="7803"/>
  </r>
  <r>
    <x v="1"/>
    <x v="2"/>
    <x v="0"/>
    <x v="61"/>
    <x v="5"/>
    <n v="75217"/>
    <x v="2"/>
    <x v="1"/>
    <s v="Art"/>
    <x v="779"/>
    <n v="2"/>
    <x v="2"/>
    <n v="5904"/>
  </r>
  <r>
    <x v="1"/>
    <x v="2"/>
    <x v="0"/>
    <x v="3"/>
    <x v="38"/>
    <n v="3301"/>
    <x v="3"/>
    <x v="2"/>
    <s v="Phones"/>
    <x v="3998"/>
    <n v="5"/>
    <x v="0"/>
    <n v="247485"/>
  </r>
  <r>
    <x v="1"/>
    <x v="2"/>
    <x v="0"/>
    <x v="3"/>
    <x v="38"/>
    <n v="3301"/>
    <x v="3"/>
    <x v="1"/>
    <s v="Labels"/>
    <x v="3999"/>
    <n v="8"/>
    <x v="0"/>
    <n v="118272"/>
  </r>
  <r>
    <x v="1"/>
    <x v="2"/>
    <x v="0"/>
    <x v="3"/>
    <x v="38"/>
    <n v="3301"/>
    <x v="3"/>
    <x v="1"/>
    <s v="Art"/>
    <x v="4000"/>
    <n v="6"/>
    <x v="0"/>
    <n v="68364"/>
  </r>
  <r>
    <x v="2"/>
    <x v="0"/>
    <x v="0"/>
    <x v="240"/>
    <x v="28"/>
    <n v="70506"/>
    <x v="0"/>
    <x v="0"/>
    <s v="Bookcases"/>
    <x v="1718"/>
    <n v="2"/>
    <x v="0"/>
    <n v="338744"/>
  </r>
  <r>
    <x v="2"/>
    <x v="0"/>
    <x v="0"/>
    <x v="240"/>
    <x v="28"/>
    <n v="70506"/>
    <x v="0"/>
    <x v="1"/>
    <s v="Binders"/>
    <x v="627"/>
    <n v="1"/>
    <x v="0"/>
    <n v="18672"/>
  </r>
  <r>
    <x v="2"/>
    <x v="0"/>
    <x v="0"/>
    <x v="240"/>
    <x v="28"/>
    <n v="70506"/>
    <x v="0"/>
    <x v="0"/>
    <s v="Furnishings"/>
    <x v="4001"/>
    <n v="3"/>
    <x v="0"/>
    <n v="30438"/>
  </r>
  <r>
    <x v="1"/>
    <x v="0"/>
    <x v="0"/>
    <x v="253"/>
    <x v="3"/>
    <n v="27604"/>
    <x v="0"/>
    <x v="2"/>
    <s v="Phones"/>
    <x v="1587"/>
    <n v="3"/>
    <x v="2"/>
    <n v="199665"/>
  </r>
  <r>
    <x v="0"/>
    <x v="1"/>
    <x v="0"/>
    <x v="258"/>
    <x v="4"/>
    <n v="99207"/>
    <x v="1"/>
    <x v="0"/>
    <s v="Chairs"/>
    <x v="4002"/>
    <n v="2"/>
    <x v="2"/>
    <n v="71196"/>
  </r>
  <r>
    <x v="0"/>
    <x v="1"/>
    <x v="0"/>
    <x v="258"/>
    <x v="4"/>
    <n v="99207"/>
    <x v="1"/>
    <x v="1"/>
    <s v="Storage"/>
    <x v="4003"/>
    <n v="7"/>
    <x v="0"/>
    <n v="434217"/>
  </r>
  <r>
    <x v="2"/>
    <x v="0"/>
    <x v="0"/>
    <x v="12"/>
    <x v="5"/>
    <n v="77041"/>
    <x v="2"/>
    <x v="0"/>
    <s v="Chairs"/>
    <x v="4004"/>
    <n v="5"/>
    <x v="4"/>
    <n v="-12849"/>
  </r>
  <r>
    <x v="2"/>
    <x v="0"/>
    <x v="0"/>
    <x v="12"/>
    <x v="5"/>
    <n v="77041"/>
    <x v="2"/>
    <x v="1"/>
    <s v="Art"/>
    <x v="830"/>
    <n v="5"/>
    <x v="2"/>
    <n v="5775"/>
  </r>
  <r>
    <x v="2"/>
    <x v="0"/>
    <x v="0"/>
    <x v="12"/>
    <x v="5"/>
    <n v="77041"/>
    <x v="2"/>
    <x v="1"/>
    <s v="Paper"/>
    <x v="1075"/>
    <n v="3"/>
    <x v="2"/>
    <n v="161838"/>
  </r>
  <r>
    <x v="2"/>
    <x v="0"/>
    <x v="0"/>
    <x v="12"/>
    <x v="5"/>
    <n v="77041"/>
    <x v="2"/>
    <x v="2"/>
    <s v="Phones"/>
    <x v="457"/>
    <n v="1"/>
    <x v="2"/>
    <n v="6993"/>
  </r>
  <r>
    <x v="2"/>
    <x v="0"/>
    <x v="0"/>
    <x v="12"/>
    <x v="5"/>
    <n v="77041"/>
    <x v="2"/>
    <x v="1"/>
    <s v="Paper"/>
    <x v="4005"/>
    <n v="2"/>
    <x v="2"/>
    <n v="269024"/>
  </r>
  <r>
    <x v="1"/>
    <x v="2"/>
    <x v="0"/>
    <x v="103"/>
    <x v="0"/>
    <n v="40214"/>
    <x v="0"/>
    <x v="1"/>
    <s v="Binders"/>
    <x v="4006"/>
    <n v="3"/>
    <x v="0"/>
    <n v="483771"/>
  </r>
  <r>
    <x v="1"/>
    <x v="2"/>
    <x v="0"/>
    <x v="103"/>
    <x v="0"/>
    <n v="40214"/>
    <x v="0"/>
    <x v="2"/>
    <s v="Accessories"/>
    <x v="1478"/>
    <n v="6"/>
    <x v="0"/>
    <n v="9816"/>
  </r>
  <r>
    <x v="0"/>
    <x v="2"/>
    <x v="0"/>
    <x v="389"/>
    <x v="2"/>
    <n v="33021"/>
    <x v="0"/>
    <x v="1"/>
    <s v="Binders"/>
    <x v="132"/>
    <n v="5"/>
    <x v="6"/>
    <n v="-768"/>
  </r>
  <r>
    <x v="3"/>
    <x v="1"/>
    <x v="0"/>
    <x v="432"/>
    <x v="16"/>
    <n v="85224"/>
    <x v="1"/>
    <x v="1"/>
    <s v="Paper"/>
    <x v="1112"/>
    <n v="1"/>
    <x v="2"/>
    <n v="29358"/>
  </r>
  <r>
    <x v="1"/>
    <x v="0"/>
    <x v="0"/>
    <x v="10"/>
    <x v="9"/>
    <n v="19120"/>
    <x v="3"/>
    <x v="2"/>
    <s v="Phones"/>
    <x v="2110"/>
    <n v="4"/>
    <x v="10"/>
    <n v="-253344"/>
  </r>
  <r>
    <x v="1"/>
    <x v="0"/>
    <x v="0"/>
    <x v="10"/>
    <x v="9"/>
    <n v="19120"/>
    <x v="3"/>
    <x v="1"/>
    <s v="Fasteners"/>
    <x v="4007"/>
    <n v="2"/>
    <x v="2"/>
    <n v="-13464"/>
  </r>
  <r>
    <x v="1"/>
    <x v="1"/>
    <x v="0"/>
    <x v="251"/>
    <x v="26"/>
    <n v="74133"/>
    <x v="2"/>
    <x v="1"/>
    <s v="Supplies"/>
    <x v="2021"/>
    <n v="2"/>
    <x v="0"/>
    <n v="61488"/>
  </r>
  <r>
    <x v="1"/>
    <x v="1"/>
    <x v="0"/>
    <x v="251"/>
    <x v="26"/>
    <n v="74133"/>
    <x v="2"/>
    <x v="0"/>
    <s v="Chairs"/>
    <x v="2269"/>
    <n v="3"/>
    <x v="0"/>
    <n v="811734"/>
  </r>
  <r>
    <x v="1"/>
    <x v="1"/>
    <x v="0"/>
    <x v="251"/>
    <x v="26"/>
    <n v="74133"/>
    <x v="2"/>
    <x v="1"/>
    <s v="Art"/>
    <x v="698"/>
    <n v="3"/>
    <x v="0"/>
    <n v="34692"/>
  </r>
  <r>
    <x v="1"/>
    <x v="1"/>
    <x v="0"/>
    <x v="251"/>
    <x v="26"/>
    <n v="74133"/>
    <x v="2"/>
    <x v="1"/>
    <s v="Storage"/>
    <x v="726"/>
    <n v="3"/>
    <x v="0"/>
    <n v="99882"/>
  </r>
  <r>
    <x v="1"/>
    <x v="1"/>
    <x v="0"/>
    <x v="446"/>
    <x v="7"/>
    <n v="84020"/>
    <x v="1"/>
    <x v="2"/>
    <s v="Accessories"/>
    <x v="4008"/>
    <n v="7"/>
    <x v="0"/>
    <n v="346983"/>
  </r>
  <r>
    <x v="2"/>
    <x v="2"/>
    <x v="0"/>
    <x v="182"/>
    <x v="1"/>
    <n v="94601"/>
    <x v="1"/>
    <x v="0"/>
    <s v="Chairs"/>
    <x v="4009"/>
    <n v="8"/>
    <x v="2"/>
    <n v="-738192"/>
  </r>
  <r>
    <x v="1"/>
    <x v="0"/>
    <x v="0"/>
    <x v="104"/>
    <x v="31"/>
    <n v="1841"/>
    <x v="3"/>
    <x v="1"/>
    <s v="Paper"/>
    <x v="532"/>
    <n v="3"/>
    <x v="0"/>
    <n v="93312"/>
  </r>
  <r>
    <x v="1"/>
    <x v="0"/>
    <x v="0"/>
    <x v="10"/>
    <x v="9"/>
    <n v="19120"/>
    <x v="3"/>
    <x v="2"/>
    <s v="Copiers"/>
    <x v="4010"/>
    <n v="4"/>
    <x v="10"/>
    <n v="11199968"/>
  </r>
  <r>
    <x v="1"/>
    <x v="0"/>
    <x v="0"/>
    <x v="10"/>
    <x v="9"/>
    <n v="19120"/>
    <x v="3"/>
    <x v="1"/>
    <s v="Binders"/>
    <x v="2591"/>
    <n v="1"/>
    <x v="6"/>
    <n v="-4196"/>
  </r>
  <r>
    <x v="1"/>
    <x v="0"/>
    <x v="0"/>
    <x v="10"/>
    <x v="9"/>
    <n v="19120"/>
    <x v="3"/>
    <x v="1"/>
    <s v="Paper"/>
    <x v="554"/>
    <n v="2"/>
    <x v="2"/>
    <n v="36288"/>
  </r>
  <r>
    <x v="1"/>
    <x v="0"/>
    <x v="0"/>
    <x v="10"/>
    <x v="9"/>
    <n v="19120"/>
    <x v="3"/>
    <x v="2"/>
    <s v="Phones"/>
    <x v="4011"/>
    <n v="3"/>
    <x v="10"/>
    <n v="-244764"/>
  </r>
  <r>
    <x v="1"/>
    <x v="0"/>
    <x v="0"/>
    <x v="108"/>
    <x v="3"/>
    <n v="28540"/>
    <x v="0"/>
    <x v="1"/>
    <s v="Storage"/>
    <x v="3081"/>
    <n v="2"/>
    <x v="2"/>
    <n v="-1624"/>
  </r>
  <r>
    <x v="1"/>
    <x v="0"/>
    <x v="0"/>
    <x v="108"/>
    <x v="3"/>
    <n v="28540"/>
    <x v="0"/>
    <x v="0"/>
    <s v="Tables"/>
    <x v="4012"/>
    <n v="6"/>
    <x v="10"/>
    <n v="-2992614"/>
  </r>
  <r>
    <x v="1"/>
    <x v="0"/>
    <x v="0"/>
    <x v="108"/>
    <x v="3"/>
    <n v="28540"/>
    <x v="0"/>
    <x v="1"/>
    <s v="Binders"/>
    <x v="4013"/>
    <n v="7"/>
    <x v="6"/>
    <n v="-104874"/>
  </r>
  <r>
    <x v="1"/>
    <x v="0"/>
    <x v="0"/>
    <x v="108"/>
    <x v="3"/>
    <n v="28540"/>
    <x v="0"/>
    <x v="0"/>
    <s v="Furnishings"/>
    <x v="4014"/>
    <n v="3"/>
    <x v="2"/>
    <n v="-51294"/>
  </r>
  <r>
    <x v="1"/>
    <x v="1"/>
    <x v="0"/>
    <x v="22"/>
    <x v="10"/>
    <n v="60610"/>
    <x v="2"/>
    <x v="1"/>
    <s v="Paper"/>
    <x v="4015"/>
    <n v="5"/>
    <x v="2"/>
    <n v="8526"/>
  </r>
  <r>
    <x v="1"/>
    <x v="1"/>
    <x v="0"/>
    <x v="22"/>
    <x v="10"/>
    <n v="60610"/>
    <x v="2"/>
    <x v="2"/>
    <s v="Phones"/>
    <x v="2050"/>
    <n v="5"/>
    <x v="2"/>
    <n v="13572"/>
  </r>
  <r>
    <x v="2"/>
    <x v="0"/>
    <x v="0"/>
    <x v="449"/>
    <x v="45"/>
    <n v="83201"/>
    <x v="1"/>
    <x v="0"/>
    <s v="Furnishings"/>
    <x v="751"/>
    <n v="4"/>
    <x v="0"/>
    <n v="147"/>
  </r>
  <r>
    <x v="2"/>
    <x v="0"/>
    <x v="0"/>
    <x v="449"/>
    <x v="45"/>
    <n v="83201"/>
    <x v="1"/>
    <x v="1"/>
    <s v="Storage"/>
    <x v="4016"/>
    <n v="5"/>
    <x v="0"/>
    <n v="28629"/>
  </r>
  <r>
    <x v="2"/>
    <x v="0"/>
    <x v="0"/>
    <x v="449"/>
    <x v="45"/>
    <n v="83201"/>
    <x v="1"/>
    <x v="2"/>
    <s v="Phones"/>
    <x v="214"/>
    <n v="3"/>
    <x v="2"/>
    <n v="226782"/>
  </r>
  <r>
    <x v="1"/>
    <x v="0"/>
    <x v="0"/>
    <x v="243"/>
    <x v="5"/>
    <n v="75023"/>
    <x v="2"/>
    <x v="0"/>
    <s v="Tables"/>
    <x v="4017"/>
    <n v="4"/>
    <x v="4"/>
    <n v="-974988"/>
  </r>
  <r>
    <x v="2"/>
    <x v="0"/>
    <x v="0"/>
    <x v="20"/>
    <x v="15"/>
    <n v="10024"/>
    <x v="3"/>
    <x v="0"/>
    <s v="Chairs"/>
    <x v="4018"/>
    <n v="5"/>
    <x v="9"/>
    <n v="-6549"/>
  </r>
  <r>
    <x v="1"/>
    <x v="1"/>
    <x v="0"/>
    <x v="20"/>
    <x v="15"/>
    <n v="10024"/>
    <x v="3"/>
    <x v="1"/>
    <s v="Art"/>
    <x v="2687"/>
    <n v="5"/>
    <x v="0"/>
    <n v="12492"/>
  </r>
  <r>
    <x v="1"/>
    <x v="1"/>
    <x v="0"/>
    <x v="20"/>
    <x v="15"/>
    <n v="10024"/>
    <x v="3"/>
    <x v="1"/>
    <s v="Storage"/>
    <x v="3778"/>
    <n v="3"/>
    <x v="0"/>
    <n v="239688"/>
  </r>
  <r>
    <x v="1"/>
    <x v="1"/>
    <x v="0"/>
    <x v="20"/>
    <x v="15"/>
    <n v="10024"/>
    <x v="3"/>
    <x v="1"/>
    <s v="Paper"/>
    <x v="607"/>
    <n v="2"/>
    <x v="0"/>
    <n v="182112"/>
  </r>
  <r>
    <x v="1"/>
    <x v="1"/>
    <x v="0"/>
    <x v="20"/>
    <x v="15"/>
    <n v="10024"/>
    <x v="3"/>
    <x v="1"/>
    <s v="Labels"/>
    <x v="1612"/>
    <n v="5"/>
    <x v="0"/>
    <n v="11454"/>
  </r>
  <r>
    <x v="1"/>
    <x v="1"/>
    <x v="0"/>
    <x v="20"/>
    <x v="15"/>
    <n v="10024"/>
    <x v="3"/>
    <x v="0"/>
    <s v="Furnishings"/>
    <x v="2151"/>
    <n v="3"/>
    <x v="0"/>
    <n v="337266"/>
  </r>
  <r>
    <x v="1"/>
    <x v="0"/>
    <x v="0"/>
    <x v="22"/>
    <x v="10"/>
    <n v="60623"/>
    <x v="2"/>
    <x v="1"/>
    <s v="Fasteners"/>
    <x v="1555"/>
    <n v="6"/>
    <x v="2"/>
    <n v="24864"/>
  </r>
  <r>
    <x v="0"/>
    <x v="2"/>
    <x v="0"/>
    <x v="12"/>
    <x v="5"/>
    <n v="77095"/>
    <x v="2"/>
    <x v="0"/>
    <s v="Furnishings"/>
    <x v="4019"/>
    <n v="5"/>
    <x v="7"/>
    <n v="-77625"/>
  </r>
  <r>
    <x v="0"/>
    <x v="2"/>
    <x v="0"/>
    <x v="12"/>
    <x v="5"/>
    <n v="77095"/>
    <x v="2"/>
    <x v="1"/>
    <s v="Labels"/>
    <x v="3999"/>
    <n v="1"/>
    <x v="2"/>
    <n v="8624"/>
  </r>
  <r>
    <x v="0"/>
    <x v="2"/>
    <x v="0"/>
    <x v="12"/>
    <x v="5"/>
    <n v="77095"/>
    <x v="2"/>
    <x v="1"/>
    <s v="Storage"/>
    <x v="516"/>
    <n v="1"/>
    <x v="2"/>
    <n v="654"/>
  </r>
  <r>
    <x v="1"/>
    <x v="0"/>
    <x v="0"/>
    <x v="255"/>
    <x v="29"/>
    <n v="6450"/>
    <x v="3"/>
    <x v="1"/>
    <s v="Binders"/>
    <x v="4020"/>
    <n v="2"/>
    <x v="0"/>
    <n v="51648"/>
  </r>
  <r>
    <x v="1"/>
    <x v="0"/>
    <x v="0"/>
    <x v="255"/>
    <x v="29"/>
    <n v="6450"/>
    <x v="3"/>
    <x v="1"/>
    <s v="Paper"/>
    <x v="1757"/>
    <n v="2"/>
    <x v="0"/>
    <n v="210128"/>
  </r>
  <r>
    <x v="1"/>
    <x v="0"/>
    <x v="0"/>
    <x v="255"/>
    <x v="29"/>
    <n v="6450"/>
    <x v="3"/>
    <x v="1"/>
    <s v="Art"/>
    <x v="2405"/>
    <n v="1"/>
    <x v="0"/>
    <n v="2211"/>
  </r>
  <r>
    <x v="0"/>
    <x v="0"/>
    <x v="0"/>
    <x v="477"/>
    <x v="10"/>
    <n v="60025"/>
    <x v="2"/>
    <x v="2"/>
    <s v="Phones"/>
    <x v="2937"/>
    <n v="3"/>
    <x v="2"/>
    <n v="138579"/>
  </r>
  <r>
    <x v="1"/>
    <x v="0"/>
    <x v="0"/>
    <x v="12"/>
    <x v="5"/>
    <n v="77036"/>
    <x v="2"/>
    <x v="1"/>
    <s v="Art"/>
    <x v="339"/>
    <n v="2"/>
    <x v="2"/>
    <n v="559"/>
  </r>
  <r>
    <x v="2"/>
    <x v="0"/>
    <x v="0"/>
    <x v="8"/>
    <x v="1"/>
    <n v="94110"/>
    <x v="1"/>
    <x v="1"/>
    <s v="Storage"/>
    <x v="399"/>
    <n v="2"/>
    <x v="0"/>
    <n v="152712"/>
  </r>
  <r>
    <x v="2"/>
    <x v="0"/>
    <x v="0"/>
    <x v="8"/>
    <x v="1"/>
    <n v="94110"/>
    <x v="1"/>
    <x v="0"/>
    <s v="Furnishings"/>
    <x v="3059"/>
    <n v="7"/>
    <x v="0"/>
    <n v="114576"/>
  </r>
  <r>
    <x v="1"/>
    <x v="1"/>
    <x v="0"/>
    <x v="20"/>
    <x v="15"/>
    <n v="10009"/>
    <x v="3"/>
    <x v="2"/>
    <s v="Phones"/>
    <x v="4021"/>
    <n v="1"/>
    <x v="0"/>
    <n v="367173"/>
  </r>
  <r>
    <x v="1"/>
    <x v="1"/>
    <x v="0"/>
    <x v="20"/>
    <x v="15"/>
    <n v="10009"/>
    <x v="3"/>
    <x v="1"/>
    <s v="Art"/>
    <x v="3521"/>
    <n v="7"/>
    <x v="0"/>
    <n v="70224"/>
  </r>
  <r>
    <x v="2"/>
    <x v="1"/>
    <x v="0"/>
    <x v="248"/>
    <x v="39"/>
    <n v="21215"/>
    <x v="3"/>
    <x v="1"/>
    <s v="Art"/>
    <x v="1034"/>
    <n v="2"/>
    <x v="0"/>
    <n v="10904"/>
  </r>
  <r>
    <x v="2"/>
    <x v="1"/>
    <x v="0"/>
    <x v="248"/>
    <x v="39"/>
    <n v="21215"/>
    <x v="3"/>
    <x v="1"/>
    <s v="Art"/>
    <x v="449"/>
    <n v="5"/>
    <x v="0"/>
    <n v="6615"/>
  </r>
  <r>
    <x v="2"/>
    <x v="1"/>
    <x v="0"/>
    <x v="248"/>
    <x v="39"/>
    <n v="21215"/>
    <x v="3"/>
    <x v="1"/>
    <s v="Art"/>
    <x v="4022"/>
    <n v="5"/>
    <x v="0"/>
    <n v="93"/>
  </r>
  <r>
    <x v="2"/>
    <x v="1"/>
    <x v="0"/>
    <x v="248"/>
    <x v="39"/>
    <n v="21215"/>
    <x v="3"/>
    <x v="2"/>
    <s v="Accessories"/>
    <x v="1276"/>
    <n v="3"/>
    <x v="0"/>
    <n v="188937"/>
  </r>
  <r>
    <x v="2"/>
    <x v="1"/>
    <x v="0"/>
    <x v="248"/>
    <x v="39"/>
    <n v="21215"/>
    <x v="3"/>
    <x v="0"/>
    <s v="Chairs"/>
    <x v="0"/>
    <n v="2"/>
    <x v="0"/>
    <n v="235764"/>
  </r>
  <r>
    <x v="2"/>
    <x v="1"/>
    <x v="0"/>
    <x v="248"/>
    <x v="39"/>
    <n v="21215"/>
    <x v="3"/>
    <x v="1"/>
    <s v="Labels"/>
    <x v="1935"/>
    <n v="5"/>
    <x v="0"/>
    <n v="37"/>
  </r>
  <r>
    <x v="1"/>
    <x v="2"/>
    <x v="0"/>
    <x v="103"/>
    <x v="0"/>
    <n v="40214"/>
    <x v="0"/>
    <x v="0"/>
    <s v="Furnishings"/>
    <x v="2381"/>
    <n v="2"/>
    <x v="0"/>
    <n v="63744"/>
  </r>
  <r>
    <x v="1"/>
    <x v="0"/>
    <x v="0"/>
    <x v="465"/>
    <x v="18"/>
    <n v="37087"/>
    <x v="0"/>
    <x v="1"/>
    <s v="Storage"/>
    <x v="4023"/>
    <n v="6"/>
    <x v="2"/>
    <n v="6372"/>
  </r>
  <r>
    <x v="0"/>
    <x v="0"/>
    <x v="0"/>
    <x v="1"/>
    <x v="1"/>
    <n v="90008"/>
    <x v="1"/>
    <x v="2"/>
    <s v="Accessories"/>
    <x v="3436"/>
    <n v="7"/>
    <x v="0"/>
    <n v="253302"/>
  </r>
  <r>
    <x v="1"/>
    <x v="2"/>
    <x v="0"/>
    <x v="205"/>
    <x v="34"/>
    <n v="2908"/>
    <x v="3"/>
    <x v="1"/>
    <s v="Storage"/>
    <x v="4024"/>
    <n v="5"/>
    <x v="0"/>
    <n v="582232"/>
  </r>
  <r>
    <x v="1"/>
    <x v="2"/>
    <x v="0"/>
    <x v="205"/>
    <x v="34"/>
    <n v="2908"/>
    <x v="3"/>
    <x v="2"/>
    <s v="Phones"/>
    <x v="2964"/>
    <n v="5"/>
    <x v="0"/>
    <n v="176386"/>
  </r>
  <r>
    <x v="1"/>
    <x v="2"/>
    <x v="0"/>
    <x v="205"/>
    <x v="34"/>
    <n v="2908"/>
    <x v="3"/>
    <x v="0"/>
    <s v="Furnishings"/>
    <x v="4025"/>
    <n v="6"/>
    <x v="0"/>
    <n v="238986"/>
  </r>
  <r>
    <x v="1"/>
    <x v="2"/>
    <x v="0"/>
    <x v="66"/>
    <x v="12"/>
    <n v="48234"/>
    <x v="2"/>
    <x v="2"/>
    <s v="Phones"/>
    <x v="203"/>
    <n v="2"/>
    <x v="0"/>
    <n v="356346"/>
  </r>
  <r>
    <x v="1"/>
    <x v="2"/>
    <x v="0"/>
    <x v="66"/>
    <x v="12"/>
    <n v="48234"/>
    <x v="2"/>
    <x v="2"/>
    <s v="Accessories"/>
    <x v="4026"/>
    <n v="7"/>
    <x v="0"/>
    <n v="11452"/>
  </r>
  <r>
    <x v="1"/>
    <x v="2"/>
    <x v="0"/>
    <x v="12"/>
    <x v="5"/>
    <n v="77070"/>
    <x v="2"/>
    <x v="1"/>
    <s v="Labels"/>
    <x v="315"/>
    <n v="10"/>
    <x v="2"/>
    <n v="33831"/>
  </r>
  <r>
    <x v="0"/>
    <x v="0"/>
    <x v="0"/>
    <x v="29"/>
    <x v="18"/>
    <n v="38401"/>
    <x v="0"/>
    <x v="1"/>
    <s v="Appliances"/>
    <x v="4027"/>
    <n v="3"/>
    <x v="2"/>
    <n v="8718"/>
  </r>
  <r>
    <x v="2"/>
    <x v="1"/>
    <x v="0"/>
    <x v="10"/>
    <x v="9"/>
    <n v="19140"/>
    <x v="3"/>
    <x v="0"/>
    <s v="Bookcases"/>
    <x v="1131"/>
    <n v="4"/>
    <x v="5"/>
    <n v="-532856"/>
  </r>
  <r>
    <x v="1"/>
    <x v="0"/>
    <x v="0"/>
    <x v="95"/>
    <x v="2"/>
    <n v="33024"/>
    <x v="0"/>
    <x v="1"/>
    <s v="Binders"/>
    <x v="4028"/>
    <n v="3"/>
    <x v="6"/>
    <n v="-34914"/>
  </r>
  <r>
    <x v="1"/>
    <x v="0"/>
    <x v="0"/>
    <x v="95"/>
    <x v="2"/>
    <n v="33024"/>
    <x v="0"/>
    <x v="1"/>
    <s v="Appliances"/>
    <x v="4029"/>
    <n v="2"/>
    <x v="2"/>
    <n v="585"/>
  </r>
  <r>
    <x v="1"/>
    <x v="0"/>
    <x v="0"/>
    <x v="95"/>
    <x v="2"/>
    <n v="33024"/>
    <x v="0"/>
    <x v="2"/>
    <s v="Accessories"/>
    <x v="4030"/>
    <n v="1"/>
    <x v="2"/>
    <n v="-25749"/>
  </r>
  <r>
    <x v="1"/>
    <x v="0"/>
    <x v="0"/>
    <x v="95"/>
    <x v="2"/>
    <n v="33024"/>
    <x v="0"/>
    <x v="1"/>
    <s v="Paper"/>
    <x v="12"/>
    <n v="3"/>
    <x v="2"/>
    <n v="54432"/>
  </r>
  <r>
    <x v="1"/>
    <x v="0"/>
    <x v="0"/>
    <x v="95"/>
    <x v="2"/>
    <n v="33024"/>
    <x v="0"/>
    <x v="2"/>
    <s v="Phones"/>
    <x v="178"/>
    <n v="5"/>
    <x v="2"/>
    <n v="50396"/>
  </r>
  <r>
    <x v="1"/>
    <x v="0"/>
    <x v="0"/>
    <x v="95"/>
    <x v="2"/>
    <n v="33024"/>
    <x v="0"/>
    <x v="1"/>
    <s v="Appliances"/>
    <x v="4031"/>
    <n v="7"/>
    <x v="2"/>
    <n v="18354"/>
  </r>
  <r>
    <x v="1"/>
    <x v="0"/>
    <x v="0"/>
    <x v="95"/>
    <x v="2"/>
    <n v="33024"/>
    <x v="0"/>
    <x v="0"/>
    <s v="Bookcases"/>
    <x v="467"/>
    <n v="2"/>
    <x v="2"/>
    <n v="0"/>
  </r>
  <r>
    <x v="1"/>
    <x v="0"/>
    <x v="0"/>
    <x v="95"/>
    <x v="2"/>
    <n v="33024"/>
    <x v="0"/>
    <x v="2"/>
    <s v="Accessories"/>
    <x v="4032"/>
    <n v="2"/>
    <x v="2"/>
    <n v="-414"/>
  </r>
  <r>
    <x v="1"/>
    <x v="1"/>
    <x v="0"/>
    <x v="20"/>
    <x v="15"/>
    <n v="10011"/>
    <x v="3"/>
    <x v="0"/>
    <s v="Tables"/>
    <x v="4033"/>
    <n v="2"/>
    <x v="10"/>
    <n v="-1154304"/>
  </r>
  <r>
    <x v="1"/>
    <x v="1"/>
    <x v="0"/>
    <x v="20"/>
    <x v="15"/>
    <n v="10011"/>
    <x v="3"/>
    <x v="2"/>
    <s v="Machines"/>
    <x v="4034"/>
    <n v="6"/>
    <x v="0"/>
    <n v="361836"/>
  </r>
  <r>
    <x v="1"/>
    <x v="1"/>
    <x v="0"/>
    <x v="20"/>
    <x v="15"/>
    <n v="10011"/>
    <x v="3"/>
    <x v="1"/>
    <s v="Paper"/>
    <x v="1497"/>
    <n v="4"/>
    <x v="0"/>
    <n v="222264"/>
  </r>
  <r>
    <x v="1"/>
    <x v="0"/>
    <x v="0"/>
    <x v="108"/>
    <x v="3"/>
    <n v="28540"/>
    <x v="0"/>
    <x v="1"/>
    <s v="Appliances"/>
    <x v="4035"/>
    <n v="4"/>
    <x v="2"/>
    <n v="156338"/>
  </r>
  <r>
    <x v="1"/>
    <x v="0"/>
    <x v="0"/>
    <x v="108"/>
    <x v="3"/>
    <n v="28540"/>
    <x v="0"/>
    <x v="1"/>
    <s v="Binders"/>
    <x v="4036"/>
    <n v="3"/>
    <x v="6"/>
    <n v="-98463"/>
  </r>
  <r>
    <x v="1"/>
    <x v="0"/>
    <x v="0"/>
    <x v="108"/>
    <x v="3"/>
    <n v="28540"/>
    <x v="0"/>
    <x v="1"/>
    <s v="Paper"/>
    <x v="4037"/>
    <n v="14"/>
    <x v="2"/>
    <n v="960232"/>
  </r>
  <r>
    <x v="1"/>
    <x v="0"/>
    <x v="0"/>
    <x v="20"/>
    <x v="15"/>
    <n v="10011"/>
    <x v="3"/>
    <x v="1"/>
    <s v="Paper"/>
    <x v="56"/>
    <n v="5"/>
    <x v="0"/>
    <n v="15552"/>
  </r>
  <r>
    <x v="1"/>
    <x v="1"/>
    <x v="0"/>
    <x v="10"/>
    <x v="9"/>
    <n v="19120"/>
    <x v="3"/>
    <x v="0"/>
    <s v="Furnishings"/>
    <x v="4038"/>
    <n v="4"/>
    <x v="2"/>
    <n v="168896"/>
  </r>
  <r>
    <x v="1"/>
    <x v="1"/>
    <x v="0"/>
    <x v="333"/>
    <x v="2"/>
    <n v="32839"/>
    <x v="0"/>
    <x v="0"/>
    <s v="Bookcases"/>
    <x v="4039"/>
    <n v="2"/>
    <x v="2"/>
    <n v="108588"/>
  </r>
  <r>
    <x v="1"/>
    <x v="1"/>
    <x v="0"/>
    <x v="333"/>
    <x v="2"/>
    <n v="32839"/>
    <x v="0"/>
    <x v="1"/>
    <s v="Storage"/>
    <x v="4040"/>
    <n v="5"/>
    <x v="2"/>
    <n v="44685"/>
  </r>
  <r>
    <x v="1"/>
    <x v="1"/>
    <x v="0"/>
    <x v="333"/>
    <x v="2"/>
    <n v="32839"/>
    <x v="0"/>
    <x v="2"/>
    <s v="Phones"/>
    <x v="4041"/>
    <n v="4"/>
    <x v="2"/>
    <n v="244768"/>
  </r>
  <r>
    <x v="0"/>
    <x v="0"/>
    <x v="0"/>
    <x v="12"/>
    <x v="5"/>
    <n v="77095"/>
    <x v="2"/>
    <x v="2"/>
    <s v="Accessories"/>
    <x v="717"/>
    <n v="2"/>
    <x v="2"/>
    <n v="-27"/>
  </r>
  <r>
    <x v="0"/>
    <x v="0"/>
    <x v="0"/>
    <x v="12"/>
    <x v="5"/>
    <n v="77095"/>
    <x v="2"/>
    <x v="1"/>
    <s v="Paper"/>
    <x v="12"/>
    <n v="3"/>
    <x v="2"/>
    <n v="54432"/>
  </r>
  <r>
    <x v="0"/>
    <x v="0"/>
    <x v="0"/>
    <x v="12"/>
    <x v="5"/>
    <n v="77095"/>
    <x v="2"/>
    <x v="2"/>
    <s v="Accessories"/>
    <x v="2513"/>
    <n v="2"/>
    <x v="2"/>
    <n v="-3272"/>
  </r>
  <r>
    <x v="1"/>
    <x v="2"/>
    <x v="0"/>
    <x v="103"/>
    <x v="0"/>
    <n v="40214"/>
    <x v="0"/>
    <x v="0"/>
    <s v="Furnishings"/>
    <x v="167"/>
    <n v="3"/>
    <x v="0"/>
    <n v="60726"/>
  </r>
  <r>
    <x v="1"/>
    <x v="2"/>
    <x v="0"/>
    <x v="103"/>
    <x v="0"/>
    <n v="40214"/>
    <x v="0"/>
    <x v="1"/>
    <s v="Binders"/>
    <x v="4042"/>
    <n v="9"/>
    <x v="0"/>
    <n v="621414"/>
  </r>
  <r>
    <x v="1"/>
    <x v="2"/>
    <x v="0"/>
    <x v="103"/>
    <x v="0"/>
    <n v="40214"/>
    <x v="0"/>
    <x v="2"/>
    <s v="Accessories"/>
    <x v="4043"/>
    <n v="14"/>
    <x v="0"/>
    <n v="643678"/>
  </r>
  <r>
    <x v="1"/>
    <x v="2"/>
    <x v="0"/>
    <x v="103"/>
    <x v="0"/>
    <n v="40214"/>
    <x v="0"/>
    <x v="1"/>
    <s v="Binders"/>
    <x v="2301"/>
    <n v="6"/>
    <x v="0"/>
    <n v="414276"/>
  </r>
  <r>
    <x v="1"/>
    <x v="0"/>
    <x v="0"/>
    <x v="64"/>
    <x v="24"/>
    <n v="44256"/>
    <x v="3"/>
    <x v="2"/>
    <s v="Phones"/>
    <x v="2480"/>
    <n v="6"/>
    <x v="10"/>
    <n v="-1079928"/>
  </r>
  <r>
    <x v="1"/>
    <x v="0"/>
    <x v="0"/>
    <x v="64"/>
    <x v="24"/>
    <n v="44256"/>
    <x v="3"/>
    <x v="2"/>
    <s v="Phones"/>
    <x v="4044"/>
    <n v="7"/>
    <x v="10"/>
    <n v="-100464"/>
  </r>
  <r>
    <x v="1"/>
    <x v="0"/>
    <x v="0"/>
    <x v="64"/>
    <x v="24"/>
    <n v="44256"/>
    <x v="3"/>
    <x v="1"/>
    <s v="Binders"/>
    <x v="4045"/>
    <n v="3"/>
    <x v="6"/>
    <n v="-134694"/>
  </r>
  <r>
    <x v="0"/>
    <x v="1"/>
    <x v="0"/>
    <x v="20"/>
    <x v="15"/>
    <n v="10011"/>
    <x v="3"/>
    <x v="1"/>
    <s v="Storage"/>
    <x v="1383"/>
    <n v="3"/>
    <x v="0"/>
    <n v="3493392"/>
  </r>
  <r>
    <x v="1"/>
    <x v="1"/>
    <x v="0"/>
    <x v="22"/>
    <x v="10"/>
    <n v="60653"/>
    <x v="2"/>
    <x v="1"/>
    <s v="Art"/>
    <x v="3642"/>
    <n v="3"/>
    <x v="2"/>
    <n v="4641"/>
  </r>
  <r>
    <x v="0"/>
    <x v="1"/>
    <x v="0"/>
    <x v="10"/>
    <x v="9"/>
    <n v="19143"/>
    <x v="3"/>
    <x v="1"/>
    <s v="Paper"/>
    <x v="4046"/>
    <n v="4"/>
    <x v="2"/>
    <n v="598"/>
  </r>
  <r>
    <x v="0"/>
    <x v="1"/>
    <x v="0"/>
    <x v="10"/>
    <x v="9"/>
    <n v="19143"/>
    <x v="3"/>
    <x v="0"/>
    <s v="Furnishings"/>
    <x v="4047"/>
    <n v="4"/>
    <x v="2"/>
    <n v="-249624"/>
  </r>
  <r>
    <x v="1"/>
    <x v="1"/>
    <x v="0"/>
    <x v="20"/>
    <x v="15"/>
    <n v="10009"/>
    <x v="3"/>
    <x v="1"/>
    <s v="Paper"/>
    <x v="982"/>
    <n v="5"/>
    <x v="0"/>
    <n v="137151"/>
  </r>
  <r>
    <x v="1"/>
    <x v="1"/>
    <x v="0"/>
    <x v="20"/>
    <x v="15"/>
    <n v="10009"/>
    <x v="3"/>
    <x v="1"/>
    <s v="Binders"/>
    <x v="4048"/>
    <n v="3"/>
    <x v="2"/>
    <n v="176232"/>
  </r>
  <r>
    <x v="1"/>
    <x v="1"/>
    <x v="0"/>
    <x v="20"/>
    <x v="15"/>
    <n v="10009"/>
    <x v="3"/>
    <x v="1"/>
    <s v="Paper"/>
    <x v="867"/>
    <n v="3"/>
    <x v="0"/>
    <n v="166698"/>
  </r>
  <r>
    <x v="1"/>
    <x v="2"/>
    <x v="0"/>
    <x v="8"/>
    <x v="1"/>
    <n v="94109"/>
    <x v="1"/>
    <x v="1"/>
    <s v="Art"/>
    <x v="123"/>
    <n v="6"/>
    <x v="0"/>
    <n v="81192"/>
  </r>
  <r>
    <x v="1"/>
    <x v="2"/>
    <x v="0"/>
    <x v="8"/>
    <x v="1"/>
    <n v="94109"/>
    <x v="1"/>
    <x v="1"/>
    <s v="Labels"/>
    <x v="132"/>
    <n v="4"/>
    <x v="0"/>
    <n v="56448"/>
  </r>
  <r>
    <x v="1"/>
    <x v="2"/>
    <x v="0"/>
    <x v="8"/>
    <x v="1"/>
    <n v="94109"/>
    <x v="1"/>
    <x v="1"/>
    <s v="Paper"/>
    <x v="2224"/>
    <n v="7"/>
    <x v="0"/>
    <n v="1405957"/>
  </r>
  <r>
    <x v="1"/>
    <x v="2"/>
    <x v="0"/>
    <x v="8"/>
    <x v="1"/>
    <n v="94109"/>
    <x v="1"/>
    <x v="2"/>
    <s v="Phones"/>
    <x v="4049"/>
    <n v="2"/>
    <x v="2"/>
    <n v="232182"/>
  </r>
  <r>
    <x v="1"/>
    <x v="0"/>
    <x v="0"/>
    <x v="8"/>
    <x v="1"/>
    <n v="94122"/>
    <x v="1"/>
    <x v="0"/>
    <s v="Chairs"/>
    <x v="285"/>
    <n v="3"/>
    <x v="2"/>
    <n v="0"/>
  </r>
  <r>
    <x v="1"/>
    <x v="0"/>
    <x v="0"/>
    <x v="8"/>
    <x v="1"/>
    <n v="94122"/>
    <x v="1"/>
    <x v="0"/>
    <s v="Furnishings"/>
    <x v="2069"/>
    <n v="5"/>
    <x v="0"/>
    <n v="10598"/>
  </r>
  <r>
    <x v="1"/>
    <x v="0"/>
    <x v="0"/>
    <x v="8"/>
    <x v="1"/>
    <n v="94122"/>
    <x v="1"/>
    <x v="1"/>
    <s v="Art"/>
    <x v="4050"/>
    <n v="10"/>
    <x v="0"/>
    <n v="41706"/>
  </r>
  <r>
    <x v="1"/>
    <x v="0"/>
    <x v="0"/>
    <x v="8"/>
    <x v="1"/>
    <n v="94122"/>
    <x v="1"/>
    <x v="1"/>
    <s v="Appliances"/>
    <x v="2802"/>
    <n v="2"/>
    <x v="0"/>
    <n v="305088"/>
  </r>
  <r>
    <x v="1"/>
    <x v="0"/>
    <x v="0"/>
    <x v="8"/>
    <x v="1"/>
    <n v="94122"/>
    <x v="1"/>
    <x v="1"/>
    <s v="Binders"/>
    <x v="629"/>
    <n v="1"/>
    <x v="2"/>
    <n v="84"/>
  </r>
  <r>
    <x v="0"/>
    <x v="0"/>
    <x v="0"/>
    <x v="25"/>
    <x v="12"/>
    <n v="49201"/>
    <x v="2"/>
    <x v="1"/>
    <s v="Binders"/>
    <x v="4051"/>
    <n v="4"/>
    <x v="0"/>
    <n v="25042216"/>
  </r>
  <r>
    <x v="0"/>
    <x v="0"/>
    <x v="0"/>
    <x v="25"/>
    <x v="12"/>
    <n v="49201"/>
    <x v="2"/>
    <x v="0"/>
    <s v="Chairs"/>
    <x v="3396"/>
    <n v="3"/>
    <x v="0"/>
    <n v="726408"/>
  </r>
  <r>
    <x v="0"/>
    <x v="0"/>
    <x v="0"/>
    <x v="25"/>
    <x v="12"/>
    <n v="49201"/>
    <x v="2"/>
    <x v="1"/>
    <s v="Paper"/>
    <x v="1493"/>
    <n v="7"/>
    <x v="0"/>
    <n v="252315"/>
  </r>
  <r>
    <x v="1"/>
    <x v="2"/>
    <x v="0"/>
    <x v="10"/>
    <x v="9"/>
    <n v="19120"/>
    <x v="3"/>
    <x v="1"/>
    <s v="Labels"/>
    <x v="1878"/>
    <n v="2"/>
    <x v="2"/>
    <n v="3276"/>
  </r>
  <r>
    <x v="1"/>
    <x v="2"/>
    <x v="0"/>
    <x v="10"/>
    <x v="9"/>
    <n v="19120"/>
    <x v="3"/>
    <x v="2"/>
    <s v="Phones"/>
    <x v="2705"/>
    <n v="1"/>
    <x v="10"/>
    <n v="-129987"/>
  </r>
  <r>
    <x v="1"/>
    <x v="2"/>
    <x v="0"/>
    <x v="10"/>
    <x v="9"/>
    <n v="19120"/>
    <x v="3"/>
    <x v="1"/>
    <s v="Binders"/>
    <x v="3228"/>
    <n v="5"/>
    <x v="6"/>
    <n v="-47625"/>
  </r>
  <r>
    <x v="1"/>
    <x v="2"/>
    <x v="0"/>
    <x v="10"/>
    <x v="9"/>
    <n v="19120"/>
    <x v="3"/>
    <x v="1"/>
    <s v="Binders"/>
    <x v="1915"/>
    <n v="5"/>
    <x v="6"/>
    <n v="-785"/>
  </r>
  <r>
    <x v="0"/>
    <x v="1"/>
    <x v="0"/>
    <x v="99"/>
    <x v="34"/>
    <n v="2886"/>
    <x v="3"/>
    <x v="2"/>
    <s v="Copiers"/>
    <x v="3713"/>
    <n v="4"/>
    <x v="0"/>
    <n v="899982"/>
  </r>
  <r>
    <x v="1"/>
    <x v="2"/>
    <x v="0"/>
    <x v="20"/>
    <x v="15"/>
    <n v="10024"/>
    <x v="3"/>
    <x v="1"/>
    <s v="Storage"/>
    <x v="4052"/>
    <n v="4"/>
    <x v="0"/>
    <n v="56264"/>
  </r>
  <r>
    <x v="1"/>
    <x v="2"/>
    <x v="0"/>
    <x v="236"/>
    <x v="5"/>
    <n v="79907"/>
    <x v="2"/>
    <x v="1"/>
    <s v="Labels"/>
    <x v="4053"/>
    <n v="3"/>
    <x v="2"/>
    <n v="23409"/>
  </r>
  <r>
    <x v="1"/>
    <x v="2"/>
    <x v="0"/>
    <x v="236"/>
    <x v="5"/>
    <n v="79907"/>
    <x v="2"/>
    <x v="1"/>
    <s v="Binders"/>
    <x v="4054"/>
    <n v="3"/>
    <x v="3"/>
    <n v="-68634"/>
  </r>
  <r>
    <x v="1"/>
    <x v="0"/>
    <x v="0"/>
    <x v="30"/>
    <x v="11"/>
    <n v="55901"/>
    <x v="2"/>
    <x v="1"/>
    <s v="Art"/>
    <x v="3172"/>
    <n v="5"/>
    <x v="0"/>
    <n v="2552"/>
  </r>
  <r>
    <x v="1"/>
    <x v="0"/>
    <x v="0"/>
    <x v="30"/>
    <x v="11"/>
    <n v="55901"/>
    <x v="2"/>
    <x v="2"/>
    <s v="Accessories"/>
    <x v="190"/>
    <n v="1"/>
    <x v="0"/>
    <n v="29988"/>
  </r>
  <r>
    <x v="1"/>
    <x v="0"/>
    <x v="0"/>
    <x v="30"/>
    <x v="11"/>
    <n v="55901"/>
    <x v="2"/>
    <x v="2"/>
    <s v="Accessories"/>
    <x v="4055"/>
    <n v="5"/>
    <x v="0"/>
    <n v="143982"/>
  </r>
  <r>
    <x v="1"/>
    <x v="0"/>
    <x v="0"/>
    <x v="198"/>
    <x v="15"/>
    <n v="14215"/>
    <x v="3"/>
    <x v="1"/>
    <s v="Binders"/>
    <x v="4056"/>
    <n v="3"/>
    <x v="2"/>
    <n v="7265619"/>
  </r>
  <r>
    <x v="1"/>
    <x v="0"/>
    <x v="0"/>
    <x v="198"/>
    <x v="15"/>
    <n v="14215"/>
    <x v="3"/>
    <x v="0"/>
    <s v="Bookcases"/>
    <x v="4057"/>
    <n v="10"/>
    <x v="2"/>
    <n v="-50098"/>
  </r>
  <r>
    <x v="2"/>
    <x v="1"/>
    <x v="0"/>
    <x v="289"/>
    <x v="18"/>
    <n v="37918"/>
    <x v="0"/>
    <x v="0"/>
    <s v="Tables"/>
    <x v="3820"/>
    <n v="3"/>
    <x v="10"/>
    <n v="-1478655"/>
  </r>
  <r>
    <x v="2"/>
    <x v="1"/>
    <x v="0"/>
    <x v="289"/>
    <x v="18"/>
    <n v="37918"/>
    <x v="0"/>
    <x v="1"/>
    <s v="Storage"/>
    <x v="1958"/>
    <n v="3"/>
    <x v="2"/>
    <n v="-24588"/>
  </r>
  <r>
    <x v="1"/>
    <x v="1"/>
    <x v="0"/>
    <x v="46"/>
    <x v="13"/>
    <n v="19711"/>
    <x v="3"/>
    <x v="2"/>
    <s v="Phones"/>
    <x v="4058"/>
    <n v="1"/>
    <x v="0"/>
    <n v="413374"/>
  </r>
  <r>
    <x v="1"/>
    <x v="1"/>
    <x v="0"/>
    <x v="46"/>
    <x v="13"/>
    <n v="19711"/>
    <x v="3"/>
    <x v="0"/>
    <s v="Chairs"/>
    <x v="4059"/>
    <n v="5"/>
    <x v="0"/>
    <n v="75686"/>
  </r>
  <r>
    <x v="2"/>
    <x v="0"/>
    <x v="0"/>
    <x v="4"/>
    <x v="4"/>
    <n v="98103"/>
    <x v="1"/>
    <x v="1"/>
    <s v="Paper"/>
    <x v="4060"/>
    <n v="6"/>
    <x v="0"/>
    <n v="346296"/>
  </r>
  <r>
    <x v="2"/>
    <x v="0"/>
    <x v="0"/>
    <x v="4"/>
    <x v="4"/>
    <n v="98103"/>
    <x v="1"/>
    <x v="0"/>
    <s v="Furnishings"/>
    <x v="1750"/>
    <n v="2"/>
    <x v="0"/>
    <n v="237864"/>
  </r>
  <r>
    <x v="2"/>
    <x v="0"/>
    <x v="0"/>
    <x v="4"/>
    <x v="4"/>
    <n v="98103"/>
    <x v="1"/>
    <x v="2"/>
    <s v="Phones"/>
    <x v="3803"/>
    <n v="3"/>
    <x v="2"/>
    <n v="10788"/>
  </r>
  <r>
    <x v="2"/>
    <x v="0"/>
    <x v="0"/>
    <x v="4"/>
    <x v="4"/>
    <n v="98103"/>
    <x v="1"/>
    <x v="1"/>
    <s v="Storage"/>
    <x v="3043"/>
    <n v="1"/>
    <x v="0"/>
    <n v="79896"/>
  </r>
  <r>
    <x v="1"/>
    <x v="0"/>
    <x v="0"/>
    <x v="138"/>
    <x v="24"/>
    <n v="44105"/>
    <x v="3"/>
    <x v="1"/>
    <s v="Binders"/>
    <x v="4061"/>
    <n v="5"/>
    <x v="6"/>
    <n v="-46536"/>
  </r>
  <r>
    <x v="1"/>
    <x v="0"/>
    <x v="0"/>
    <x v="138"/>
    <x v="24"/>
    <n v="44105"/>
    <x v="3"/>
    <x v="1"/>
    <s v="Labels"/>
    <x v="1277"/>
    <n v="2"/>
    <x v="2"/>
    <n v="1764"/>
  </r>
  <r>
    <x v="1"/>
    <x v="0"/>
    <x v="0"/>
    <x v="138"/>
    <x v="24"/>
    <n v="44105"/>
    <x v="3"/>
    <x v="1"/>
    <s v="Paper"/>
    <x v="1560"/>
    <n v="1"/>
    <x v="2"/>
    <n v="7745"/>
  </r>
  <r>
    <x v="1"/>
    <x v="2"/>
    <x v="0"/>
    <x v="308"/>
    <x v="10"/>
    <n v="60126"/>
    <x v="2"/>
    <x v="0"/>
    <s v="Chairs"/>
    <x v="4062"/>
    <n v="6"/>
    <x v="4"/>
    <n v="-1721172"/>
  </r>
  <r>
    <x v="1"/>
    <x v="2"/>
    <x v="0"/>
    <x v="308"/>
    <x v="10"/>
    <n v="60126"/>
    <x v="2"/>
    <x v="1"/>
    <s v="Paper"/>
    <x v="1098"/>
    <n v="3"/>
    <x v="2"/>
    <n v="56784"/>
  </r>
  <r>
    <x v="2"/>
    <x v="2"/>
    <x v="0"/>
    <x v="69"/>
    <x v="11"/>
    <n v="55044"/>
    <x v="2"/>
    <x v="0"/>
    <s v="Chairs"/>
    <x v="908"/>
    <n v="6"/>
    <x v="0"/>
    <n v="3897"/>
  </r>
  <r>
    <x v="0"/>
    <x v="0"/>
    <x v="0"/>
    <x v="20"/>
    <x v="15"/>
    <n v="10035"/>
    <x v="3"/>
    <x v="0"/>
    <s v="Chairs"/>
    <x v="4063"/>
    <n v="4"/>
    <x v="9"/>
    <n v="218376"/>
  </r>
  <r>
    <x v="0"/>
    <x v="2"/>
    <x v="0"/>
    <x v="1"/>
    <x v="1"/>
    <n v="90036"/>
    <x v="1"/>
    <x v="1"/>
    <s v="Paper"/>
    <x v="513"/>
    <n v="2"/>
    <x v="0"/>
    <n v="64128"/>
  </r>
  <r>
    <x v="0"/>
    <x v="2"/>
    <x v="0"/>
    <x v="1"/>
    <x v="1"/>
    <n v="90036"/>
    <x v="1"/>
    <x v="1"/>
    <s v="Storage"/>
    <x v="1193"/>
    <n v="5"/>
    <x v="0"/>
    <n v="7945"/>
  </r>
  <r>
    <x v="0"/>
    <x v="2"/>
    <x v="0"/>
    <x v="22"/>
    <x v="10"/>
    <n v="60653"/>
    <x v="2"/>
    <x v="2"/>
    <s v="Accessories"/>
    <x v="1802"/>
    <n v="4"/>
    <x v="2"/>
    <n v="719928"/>
  </r>
  <r>
    <x v="0"/>
    <x v="2"/>
    <x v="0"/>
    <x v="22"/>
    <x v="10"/>
    <n v="60653"/>
    <x v="2"/>
    <x v="1"/>
    <s v="Storage"/>
    <x v="4064"/>
    <n v="3"/>
    <x v="2"/>
    <n v="315825"/>
  </r>
  <r>
    <x v="0"/>
    <x v="2"/>
    <x v="0"/>
    <x v="22"/>
    <x v="10"/>
    <n v="60653"/>
    <x v="2"/>
    <x v="1"/>
    <s v="Paper"/>
    <x v="3987"/>
    <n v="1"/>
    <x v="2"/>
    <n v="12376"/>
  </r>
  <r>
    <x v="0"/>
    <x v="2"/>
    <x v="0"/>
    <x v="22"/>
    <x v="10"/>
    <n v="60653"/>
    <x v="2"/>
    <x v="1"/>
    <s v="Binders"/>
    <x v="4065"/>
    <n v="1"/>
    <x v="3"/>
    <n v="-147594"/>
  </r>
  <r>
    <x v="0"/>
    <x v="2"/>
    <x v="0"/>
    <x v="22"/>
    <x v="10"/>
    <n v="60653"/>
    <x v="2"/>
    <x v="1"/>
    <s v="Labels"/>
    <x v="4066"/>
    <n v="1"/>
    <x v="2"/>
    <n v="79378"/>
  </r>
  <r>
    <x v="1"/>
    <x v="1"/>
    <x v="0"/>
    <x v="198"/>
    <x v="15"/>
    <n v="14215"/>
    <x v="3"/>
    <x v="0"/>
    <s v="Chairs"/>
    <x v="4067"/>
    <n v="9"/>
    <x v="9"/>
    <n v="169182"/>
  </r>
  <r>
    <x v="1"/>
    <x v="1"/>
    <x v="0"/>
    <x v="43"/>
    <x v="1"/>
    <n v="95661"/>
    <x v="1"/>
    <x v="1"/>
    <s v="Envelopes"/>
    <x v="4068"/>
    <n v="5"/>
    <x v="0"/>
    <n v="197353"/>
  </r>
  <r>
    <x v="1"/>
    <x v="1"/>
    <x v="0"/>
    <x v="43"/>
    <x v="1"/>
    <n v="95661"/>
    <x v="1"/>
    <x v="1"/>
    <s v="Labels"/>
    <x v="959"/>
    <n v="1"/>
    <x v="0"/>
    <n v="1512"/>
  </r>
  <r>
    <x v="2"/>
    <x v="1"/>
    <x v="0"/>
    <x v="81"/>
    <x v="5"/>
    <n v="76017"/>
    <x v="2"/>
    <x v="1"/>
    <s v="Appliances"/>
    <x v="4069"/>
    <n v="5"/>
    <x v="3"/>
    <n v="-90774"/>
  </r>
  <r>
    <x v="1"/>
    <x v="0"/>
    <x v="0"/>
    <x v="104"/>
    <x v="31"/>
    <n v="1841"/>
    <x v="3"/>
    <x v="1"/>
    <s v="Binders"/>
    <x v="4070"/>
    <n v="3"/>
    <x v="0"/>
    <n v="79086"/>
  </r>
  <r>
    <x v="1"/>
    <x v="0"/>
    <x v="0"/>
    <x v="104"/>
    <x v="31"/>
    <n v="1841"/>
    <x v="3"/>
    <x v="0"/>
    <s v="Tables"/>
    <x v="4071"/>
    <n v="2"/>
    <x v="4"/>
    <n v="-3885"/>
  </r>
  <r>
    <x v="1"/>
    <x v="0"/>
    <x v="0"/>
    <x v="104"/>
    <x v="31"/>
    <n v="1841"/>
    <x v="3"/>
    <x v="1"/>
    <s v="Art"/>
    <x v="861"/>
    <n v="3"/>
    <x v="0"/>
    <n v="25056"/>
  </r>
  <r>
    <x v="1"/>
    <x v="0"/>
    <x v="0"/>
    <x v="104"/>
    <x v="31"/>
    <n v="1841"/>
    <x v="3"/>
    <x v="0"/>
    <s v="Chairs"/>
    <x v="1658"/>
    <n v="4"/>
    <x v="0"/>
    <n v="2442496"/>
  </r>
  <r>
    <x v="0"/>
    <x v="0"/>
    <x v="0"/>
    <x v="435"/>
    <x v="5"/>
    <n v="76706"/>
    <x v="2"/>
    <x v="1"/>
    <s v="Binders"/>
    <x v="124"/>
    <n v="4"/>
    <x v="3"/>
    <n v="-426986"/>
  </r>
  <r>
    <x v="0"/>
    <x v="0"/>
    <x v="0"/>
    <x v="435"/>
    <x v="5"/>
    <n v="76706"/>
    <x v="2"/>
    <x v="1"/>
    <s v="Art"/>
    <x v="4072"/>
    <n v="5"/>
    <x v="2"/>
    <n v="712"/>
  </r>
  <r>
    <x v="1"/>
    <x v="0"/>
    <x v="0"/>
    <x v="12"/>
    <x v="5"/>
    <n v="77095"/>
    <x v="2"/>
    <x v="1"/>
    <s v="Art"/>
    <x v="629"/>
    <n v="2"/>
    <x v="2"/>
    <n v="1008"/>
  </r>
  <r>
    <x v="1"/>
    <x v="0"/>
    <x v="0"/>
    <x v="12"/>
    <x v="5"/>
    <n v="77095"/>
    <x v="2"/>
    <x v="0"/>
    <s v="Chairs"/>
    <x v="2446"/>
    <n v="3"/>
    <x v="4"/>
    <n v="-181176"/>
  </r>
  <r>
    <x v="1"/>
    <x v="0"/>
    <x v="0"/>
    <x v="12"/>
    <x v="5"/>
    <n v="77095"/>
    <x v="2"/>
    <x v="1"/>
    <s v="Envelopes"/>
    <x v="824"/>
    <n v="3"/>
    <x v="2"/>
    <n v="504063"/>
  </r>
  <r>
    <x v="1"/>
    <x v="0"/>
    <x v="0"/>
    <x v="12"/>
    <x v="5"/>
    <n v="77095"/>
    <x v="2"/>
    <x v="2"/>
    <s v="Accessories"/>
    <x v="2498"/>
    <n v="3"/>
    <x v="2"/>
    <n v="28497"/>
  </r>
  <r>
    <x v="1"/>
    <x v="0"/>
    <x v="0"/>
    <x v="4"/>
    <x v="4"/>
    <n v="98105"/>
    <x v="1"/>
    <x v="1"/>
    <s v="Paper"/>
    <x v="484"/>
    <n v="2"/>
    <x v="0"/>
    <n v="58604"/>
  </r>
  <r>
    <x v="1"/>
    <x v="1"/>
    <x v="0"/>
    <x v="135"/>
    <x v="30"/>
    <n v="7060"/>
    <x v="3"/>
    <x v="1"/>
    <s v="Storage"/>
    <x v="1552"/>
    <n v="4"/>
    <x v="0"/>
    <n v="67608"/>
  </r>
  <r>
    <x v="1"/>
    <x v="1"/>
    <x v="0"/>
    <x v="135"/>
    <x v="30"/>
    <n v="7060"/>
    <x v="3"/>
    <x v="2"/>
    <s v="Machines"/>
    <x v="4073"/>
    <n v="8"/>
    <x v="0"/>
    <n v="1183704"/>
  </r>
  <r>
    <x v="1"/>
    <x v="0"/>
    <x v="0"/>
    <x v="1"/>
    <x v="1"/>
    <n v="90008"/>
    <x v="1"/>
    <x v="2"/>
    <s v="Accessories"/>
    <x v="4074"/>
    <n v="8"/>
    <x v="0"/>
    <n v="4407648"/>
  </r>
  <r>
    <x v="1"/>
    <x v="0"/>
    <x v="0"/>
    <x v="1"/>
    <x v="1"/>
    <n v="90008"/>
    <x v="1"/>
    <x v="0"/>
    <s v="Chairs"/>
    <x v="2790"/>
    <n v="3"/>
    <x v="2"/>
    <n v="-170352"/>
  </r>
  <r>
    <x v="0"/>
    <x v="0"/>
    <x v="0"/>
    <x v="81"/>
    <x v="17"/>
    <n v="22204"/>
    <x v="0"/>
    <x v="2"/>
    <s v="Phones"/>
    <x v="2015"/>
    <n v="6"/>
    <x v="0"/>
    <n v="504426"/>
  </r>
  <r>
    <x v="1"/>
    <x v="0"/>
    <x v="0"/>
    <x v="4"/>
    <x v="4"/>
    <n v="98103"/>
    <x v="1"/>
    <x v="2"/>
    <s v="Phones"/>
    <x v="4075"/>
    <n v="7"/>
    <x v="2"/>
    <n v="755958"/>
  </r>
  <r>
    <x v="3"/>
    <x v="0"/>
    <x v="0"/>
    <x v="4"/>
    <x v="4"/>
    <n v="98105"/>
    <x v="1"/>
    <x v="1"/>
    <s v="Paper"/>
    <x v="3522"/>
    <n v="1"/>
    <x v="0"/>
    <n v="32064"/>
  </r>
  <r>
    <x v="3"/>
    <x v="0"/>
    <x v="0"/>
    <x v="4"/>
    <x v="4"/>
    <n v="98105"/>
    <x v="1"/>
    <x v="1"/>
    <s v="Art"/>
    <x v="475"/>
    <n v="3"/>
    <x v="0"/>
    <n v="22518"/>
  </r>
  <r>
    <x v="3"/>
    <x v="0"/>
    <x v="0"/>
    <x v="4"/>
    <x v="4"/>
    <n v="98105"/>
    <x v="1"/>
    <x v="0"/>
    <s v="Furnishings"/>
    <x v="2880"/>
    <n v="3"/>
    <x v="0"/>
    <n v="30582"/>
  </r>
  <r>
    <x v="1"/>
    <x v="1"/>
    <x v="0"/>
    <x v="156"/>
    <x v="4"/>
    <n v="98026"/>
    <x v="1"/>
    <x v="2"/>
    <s v="Accessories"/>
    <x v="677"/>
    <n v="3"/>
    <x v="0"/>
    <n v="863856"/>
  </r>
  <r>
    <x v="1"/>
    <x v="0"/>
    <x v="0"/>
    <x v="127"/>
    <x v="17"/>
    <n v="24153"/>
    <x v="0"/>
    <x v="1"/>
    <s v="Art"/>
    <x v="2880"/>
    <n v="6"/>
    <x v="0"/>
    <n v="295626"/>
  </r>
  <r>
    <x v="1"/>
    <x v="0"/>
    <x v="0"/>
    <x v="127"/>
    <x v="17"/>
    <n v="24153"/>
    <x v="0"/>
    <x v="2"/>
    <s v="Phones"/>
    <x v="1051"/>
    <n v="4"/>
    <x v="0"/>
    <n v="6799"/>
  </r>
  <r>
    <x v="1"/>
    <x v="0"/>
    <x v="0"/>
    <x v="127"/>
    <x v="17"/>
    <n v="24153"/>
    <x v="0"/>
    <x v="0"/>
    <s v="Furnishings"/>
    <x v="3172"/>
    <n v="5"/>
    <x v="0"/>
    <n v="3872"/>
  </r>
  <r>
    <x v="1"/>
    <x v="0"/>
    <x v="0"/>
    <x v="127"/>
    <x v="17"/>
    <n v="24153"/>
    <x v="0"/>
    <x v="1"/>
    <s v="Art"/>
    <x v="1166"/>
    <n v="6"/>
    <x v="0"/>
    <n v="57072"/>
  </r>
  <r>
    <x v="1"/>
    <x v="0"/>
    <x v="0"/>
    <x v="127"/>
    <x v="17"/>
    <n v="24153"/>
    <x v="0"/>
    <x v="0"/>
    <s v="Bookcases"/>
    <x v="3098"/>
    <n v="3"/>
    <x v="0"/>
    <n v="696762"/>
  </r>
  <r>
    <x v="1"/>
    <x v="0"/>
    <x v="0"/>
    <x v="127"/>
    <x v="17"/>
    <n v="24153"/>
    <x v="0"/>
    <x v="1"/>
    <s v="Binders"/>
    <x v="1742"/>
    <n v="3"/>
    <x v="0"/>
    <n v="71712"/>
  </r>
  <r>
    <x v="1"/>
    <x v="0"/>
    <x v="0"/>
    <x v="127"/>
    <x v="17"/>
    <n v="24153"/>
    <x v="0"/>
    <x v="1"/>
    <s v="Supplies"/>
    <x v="4076"/>
    <n v="2"/>
    <x v="0"/>
    <n v="11586"/>
  </r>
  <r>
    <x v="2"/>
    <x v="0"/>
    <x v="0"/>
    <x v="478"/>
    <x v="2"/>
    <n v="33445"/>
    <x v="0"/>
    <x v="1"/>
    <s v="Labels"/>
    <x v="2777"/>
    <n v="3"/>
    <x v="2"/>
    <n v="32214"/>
  </r>
  <r>
    <x v="1"/>
    <x v="1"/>
    <x v="0"/>
    <x v="8"/>
    <x v="1"/>
    <n v="94110"/>
    <x v="1"/>
    <x v="1"/>
    <s v="Art"/>
    <x v="1561"/>
    <n v="3"/>
    <x v="0"/>
    <n v="9702"/>
  </r>
  <r>
    <x v="1"/>
    <x v="1"/>
    <x v="0"/>
    <x v="8"/>
    <x v="1"/>
    <n v="94110"/>
    <x v="1"/>
    <x v="2"/>
    <s v="Phones"/>
    <x v="4077"/>
    <n v="5"/>
    <x v="2"/>
    <n v="17325"/>
  </r>
  <r>
    <x v="0"/>
    <x v="0"/>
    <x v="0"/>
    <x v="20"/>
    <x v="15"/>
    <n v="10024"/>
    <x v="3"/>
    <x v="1"/>
    <s v="Binders"/>
    <x v="2797"/>
    <n v="2"/>
    <x v="2"/>
    <n v="117488"/>
  </r>
  <r>
    <x v="1"/>
    <x v="1"/>
    <x v="0"/>
    <x v="245"/>
    <x v="14"/>
    <n v="46203"/>
    <x v="2"/>
    <x v="1"/>
    <s v="Art"/>
    <x v="4078"/>
    <n v="7"/>
    <x v="0"/>
    <n v="352604"/>
  </r>
  <r>
    <x v="2"/>
    <x v="1"/>
    <x v="0"/>
    <x v="38"/>
    <x v="24"/>
    <n v="43229"/>
    <x v="3"/>
    <x v="1"/>
    <s v="Binders"/>
    <x v="2545"/>
    <n v="5"/>
    <x v="6"/>
    <n v="-784"/>
  </r>
  <r>
    <x v="2"/>
    <x v="1"/>
    <x v="0"/>
    <x v="38"/>
    <x v="24"/>
    <n v="43229"/>
    <x v="3"/>
    <x v="1"/>
    <s v="Paper"/>
    <x v="741"/>
    <n v="1"/>
    <x v="2"/>
    <n v="18704"/>
  </r>
  <r>
    <x v="1"/>
    <x v="0"/>
    <x v="0"/>
    <x v="108"/>
    <x v="2"/>
    <n v="32216"/>
    <x v="0"/>
    <x v="1"/>
    <s v="Binders"/>
    <x v="4079"/>
    <n v="1"/>
    <x v="6"/>
    <n v="-91"/>
  </r>
  <r>
    <x v="1"/>
    <x v="0"/>
    <x v="0"/>
    <x v="108"/>
    <x v="2"/>
    <n v="32216"/>
    <x v="0"/>
    <x v="1"/>
    <s v="Paper"/>
    <x v="4080"/>
    <n v="2"/>
    <x v="2"/>
    <n v="224808"/>
  </r>
  <r>
    <x v="1"/>
    <x v="1"/>
    <x v="0"/>
    <x v="183"/>
    <x v="39"/>
    <n v="20735"/>
    <x v="3"/>
    <x v="0"/>
    <s v="Furnishings"/>
    <x v="3055"/>
    <n v="3"/>
    <x v="0"/>
    <n v="236808"/>
  </r>
  <r>
    <x v="1"/>
    <x v="1"/>
    <x v="0"/>
    <x v="183"/>
    <x v="39"/>
    <n v="20735"/>
    <x v="3"/>
    <x v="1"/>
    <s v="Paper"/>
    <x v="665"/>
    <n v="3"/>
    <x v="0"/>
    <n v="7341"/>
  </r>
  <r>
    <x v="1"/>
    <x v="1"/>
    <x v="0"/>
    <x v="183"/>
    <x v="39"/>
    <n v="20735"/>
    <x v="3"/>
    <x v="0"/>
    <s v="Chairs"/>
    <x v="4081"/>
    <n v="8"/>
    <x v="0"/>
    <n v="647568"/>
  </r>
  <r>
    <x v="1"/>
    <x v="1"/>
    <x v="0"/>
    <x v="183"/>
    <x v="39"/>
    <n v="20735"/>
    <x v="3"/>
    <x v="1"/>
    <s v="Labels"/>
    <x v="1160"/>
    <n v="6"/>
    <x v="0"/>
    <n v="72036"/>
  </r>
  <r>
    <x v="2"/>
    <x v="0"/>
    <x v="0"/>
    <x v="479"/>
    <x v="22"/>
    <n v="80022"/>
    <x v="1"/>
    <x v="1"/>
    <s v="Storage"/>
    <x v="1685"/>
    <n v="3"/>
    <x v="2"/>
    <n v="-329292"/>
  </r>
  <r>
    <x v="1"/>
    <x v="0"/>
    <x v="0"/>
    <x v="157"/>
    <x v="1"/>
    <n v="92704"/>
    <x v="1"/>
    <x v="1"/>
    <s v="Fasteners"/>
    <x v="3695"/>
    <n v="3"/>
    <x v="0"/>
    <n v="0"/>
  </r>
  <r>
    <x v="1"/>
    <x v="0"/>
    <x v="0"/>
    <x v="157"/>
    <x v="1"/>
    <n v="92704"/>
    <x v="1"/>
    <x v="1"/>
    <s v="Paper"/>
    <x v="1497"/>
    <n v="7"/>
    <x v="0"/>
    <n v="217728"/>
  </r>
  <r>
    <x v="1"/>
    <x v="0"/>
    <x v="0"/>
    <x v="157"/>
    <x v="1"/>
    <n v="92704"/>
    <x v="1"/>
    <x v="2"/>
    <s v="Phones"/>
    <x v="1906"/>
    <n v="4"/>
    <x v="2"/>
    <n v="237564"/>
  </r>
  <r>
    <x v="1"/>
    <x v="0"/>
    <x v="0"/>
    <x v="157"/>
    <x v="1"/>
    <n v="92704"/>
    <x v="1"/>
    <x v="0"/>
    <s v="Chairs"/>
    <x v="4082"/>
    <n v="6"/>
    <x v="2"/>
    <n v="-848232"/>
  </r>
  <r>
    <x v="1"/>
    <x v="0"/>
    <x v="0"/>
    <x v="157"/>
    <x v="1"/>
    <n v="92704"/>
    <x v="1"/>
    <x v="2"/>
    <s v="Machines"/>
    <x v="4083"/>
    <n v="3"/>
    <x v="2"/>
    <n v="1162425"/>
  </r>
  <r>
    <x v="3"/>
    <x v="1"/>
    <x v="0"/>
    <x v="183"/>
    <x v="39"/>
    <n v="20735"/>
    <x v="3"/>
    <x v="1"/>
    <s v="Storage"/>
    <x v="4084"/>
    <n v="6"/>
    <x v="0"/>
    <n v="251496"/>
  </r>
  <r>
    <x v="2"/>
    <x v="1"/>
    <x v="0"/>
    <x v="1"/>
    <x v="1"/>
    <n v="90049"/>
    <x v="1"/>
    <x v="1"/>
    <s v="Binders"/>
    <x v="1683"/>
    <n v="3"/>
    <x v="2"/>
    <n v="603"/>
  </r>
  <r>
    <x v="1"/>
    <x v="0"/>
    <x v="0"/>
    <x v="103"/>
    <x v="0"/>
    <n v="40214"/>
    <x v="0"/>
    <x v="0"/>
    <s v="Chairs"/>
    <x v="2645"/>
    <n v="2"/>
    <x v="0"/>
    <n v="518292"/>
  </r>
  <r>
    <x v="1"/>
    <x v="0"/>
    <x v="0"/>
    <x v="103"/>
    <x v="0"/>
    <n v="40214"/>
    <x v="0"/>
    <x v="1"/>
    <s v="Binders"/>
    <x v="3646"/>
    <n v="3"/>
    <x v="0"/>
    <n v="9798"/>
  </r>
  <r>
    <x v="1"/>
    <x v="0"/>
    <x v="0"/>
    <x v="103"/>
    <x v="0"/>
    <n v="40214"/>
    <x v="0"/>
    <x v="2"/>
    <s v="Phones"/>
    <x v="4085"/>
    <n v="5"/>
    <x v="0"/>
    <n v="131586"/>
  </r>
  <r>
    <x v="1"/>
    <x v="0"/>
    <x v="0"/>
    <x v="103"/>
    <x v="0"/>
    <n v="40214"/>
    <x v="0"/>
    <x v="0"/>
    <s v="Furnishings"/>
    <x v="651"/>
    <n v="3"/>
    <x v="0"/>
    <n v="356796"/>
  </r>
  <r>
    <x v="2"/>
    <x v="0"/>
    <x v="0"/>
    <x v="1"/>
    <x v="1"/>
    <n v="90045"/>
    <x v="1"/>
    <x v="0"/>
    <s v="Bookcases"/>
    <x v="3763"/>
    <n v="2"/>
    <x v="11"/>
    <n v="14098"/>
  </r>
  <r>
    <x v="2"/>
    <x v="0"/>
    <x v="0"/>
    <x v="1"/>
    <x v="1"/>
    <n v="90045"/>
    <x v="1"/>
    <x v="1"/>
    <s v="Labels"/>
    <x v="3553"/>
    <n v="6"/>
    <x v="0"/>
    <n v="108"/>
  </r>
  <r>
    <x v="2"/>
    <x v="0"/>
    <x v="0"/>
    <x v="1"/>
    <x v="1"/>
    <n v="90045"/>
    <x v="1"/>
    <x v="1"/>
    <s v="Paper"/>
    <x v="1477"/>
    <n v="4"/>
    <x v="0"/>
    <n v="1077216"/>
  </r>
  <r>
    <x v="0"/>
    <x v="1"/>
    <x v="0"/>
    <x v="24"/>
    <x v="25"/>
    <n v="65807"/>
    <x v="2"/>
    <x v="1"/>
    <s v="Paper"/>
    <x v="56"/>
    <n v="5"/>
    <x v="0"/>
    <n v="15552"/>
  </r>
  <r>
    <x v="0"/>
    <x v="1"/>
    <x v="0"/>
    <x v="24"/>
    <x v="25"/>
    <n v="65807"/>
    <x v="2"/>
    <x v="1"/>
    <s v="Art"/>
    <x v="4086"/>
    <n v="6"/>
    <x v="0"/>
    <n v="545844"/>
  </r>
  <r>
    <x v="0"/>
    <x v="1"/>
    <x v="0"/>
    <x v="24"/>
    <x v="25"/>
    <n v="65807"/>
    <x v="2"/>
    <x v="1"/>
    <s v="Supplies"/>
    <x v="2467"/>
    <n v="5"/>
    <x v="0"/>
    <n v="83281"/>
  </r>
  <r>
    <x v="0"/>
    <x v="1"/>
    <x v="0"/>
    <x v="24"/>
    <x v="25"/>
    <n v="65807"/>
    <x v="2"/>
    <x v="0"/>
    <s v="Bookcases"/>
    <x v="3398"/>
    <n v="3"/>
    <x v="0"/>
    <n v="53235"/>
  </r>
  <r>
    <x v="2"/>
    <x v="1"/>
    <x v="0"/>
    <x v="8"/>
    <x v="1"/>
    <n v="94109"/>
    <x v="1"/>
    <x v="0"/>
    <s v="Furnishings"/>
    <x v="2594"/>
    <n v="6"/>
    <x v="0"/>
    <n v="121452"/>
  </r>
  <r>
    <x v="2"/>
    <x v="1"/>
    <x v="0"/>
    <x v="8"/>
    <x v="1"/>
    <n v="94109"/>
    <x v="1"/>
    <x v="1"/>
    <s v="Labels"/>
    <x v="1934"/>
    <n v="8"/>
    <x v="0"/>
    <n v="274856"/>
  </r>
  <r>
    <x v="1"/>
    <x v="0"/>
    <x v="0"/>
    <x v="480"/>
    <x v="5"/>
    <n v="77590"/>
    <x v="2"/>
    <x v="0"/>
    <s v="Tables"/>
    <x v="1632"/>
    <n v="1"/>
    <x v="4"/>
    <n v="-131706"/>
  </r>
  <r>
    <x v="1"/>
    <x v="0"/>
    <x v="0"/>
    <x v="480"/>
    <x v="5"/>
    <n v="77590"/>
    <x v="2"/>
    <x v="0"/>
    <s v="Chairs"/>
    <x v="4087"/>
    <n v="4"/>
    <x v="4"/>
    <n v="-85416"/>
  </r>
  <r>
    <x v="1"/>
    <x v="0"/>
    <x v="0"/>
    <x v="20"/>
    <x v="15"/>
    <n v="10024"/>
    <x v="3"/>
    <x v="2"/>
    <s v="Machines"/>
    <x v="4088"/>
    <n v="4"/>
    <x v="0"/>
    <n v="22399872"/>
  </r>
  <r>
    <x v="1"/>
    <x v="0"/>
    <x v="0"/>
    <x v="234"/>
    <x v="4"/>
    <n v="98006"/>
    <x v="1"/>
    <x v="1"/>
    <s v="Paper"/>
    <x v="91"/>
    <n v="2"/>
    <x v="0"/>
    <n v="62208"/>
  </r>
  <r>
    <x v="0"/>
    <x v="0"/>
    <x v="0"/>
    <x v="20"/>
    <x v="15"/>
    <n v="10024"/>
    <x v="3"/>
    <x v="2"/>
    <s v="Phones"/>
    <x v="4043"/>
    <n v="14"/>
    <x v="0"/>
    <n v="1343328"/>
  </r>
  <r>
    <x v="1"/>
    <x v="2"/>
    <x v="0"/>
    <x v="481"/>
    <x v="3"/>
    <n v="27893"/>
    <x v="0"/>
    <x v="1"/>
    <s v="Binders"/>
    <x v="1505"/>
    <n v="5"/>
    <x v="6"/>
    <n v="-5412"/>
  </r>
  <r>
    <x v="1"/>
    <x v="0"/>
    <x v="0"/>
    <x v="4"/>
    <x v="4"/>
    <n v="98115"/>
    <x v="1"/>
    <x v="0"/>
    <s v="Chairs"/>
    <x v="323"/>
    <n v="3"/>
    <x v="2"/>
    <n v="523764"/>
  </r>
  <r>
    <x v="1"/>
    <x v="0"/>
    <x v="0"/>
    <x v="4"/>
    <x v="4"/>
    <n v="98115"/>
    <x v="1"/>
    <x v="0"/>
    <s v="Tables"/>
    <x v="4089"/>
    <n v="5"/>
    <x v="0"/>
    <n v="62901"/>
  </r>
  <r>
    <x v="0"/>
    <x v="2"/>
    <x v="0"/>
    <x v="24"/>
    <x v="25"/>
    <n v="65807"/>
    <x v="2"/>
    <x v="1"/>
    <s v="Appliances"/>
    <x v="4090"/>
    <n v="1"/>
    <x v="0"/>
    <n v="152544"/>
  </r>
  <r>
    <x v="3"/>
    <x v="0"/>
    <x v="0"/>
    <x v="8"/>
    <x v="1"/>
    <n v="94109"/>
    <x v="1"/>
    <x v="2"/>
    <s v="Accessories"/>
    <x v="4091"/>
    <n v="1"/>
    <x v="0"/>
    <n v="859957"/>
  </r>
  <r>
    <x v="3"/>
    <x v="0"/>
    <x v="0"/>
    <x v="35"/>
    <x v="3"/>
    <n v="28205"/>
    <x v="0"/>
    <x v="1"/>
    <s v="Binders"/>
    <x v="4092"/>
    <n v="11"/>
    <x v="6"/>
    <n v="-525481"/>
  </r>
  <r>
    <x v="3"/>
    <x v="0"/>
    <x v="0"/>
    <x v="35"/>
    <x v="3"/>
    <n v="28205"/>
    <x v="0"/>
    <x v="2"/>
    <s v="Phones"/>
    <x v="2380"/>
    <n v="4"/>
    <x v="2"/>
    <n v="705564"/>
  </r>
  <r>
    <x v="3"/>
    <x v="0"/>
    <x v="0"/>
    <x v="35"/>
    <x v="3"/>
    <n v="28205"/>
    <x v="0"/>
    <x v="1"/>
    <s v="Labels"/>
    <x v="1139"/>
    <n v="5"/>
    <x v="2"/>
    <n v="39689"/>
  </r>
  <r>
    <x v="0"/>
    <x v="0"/>
    <x v="0"/>
    <x v="20"/>
    <x v="15"/>
    <n v="10011"/>
    <x v="3"/>
    <x v="1"/>
    <s v="Art"/>
    <x v="1099"/>
    <n v="3"/>
    <x v="0"/>
    <n v="20271"/>
  </r>
  <r>
    <x v="0"/>
    <x v="0"/>
    <x v="0"/>
    <x v="20"/>
    <x v="15"/>
    <n v="10011"/>
    <x v="3"/>
    <x v="1"/>
    <s v="Binders"/>
    <x v="579"/>
    <n v="6"/>
    <x v="2"/>
    <n v="362556"/>
  </r>
  <r>
    <x v="0"/>
    <x v="1"/>
    <x v="0"/>
    <x v="160"/>
    <x v="24"/>
    <n v="44052"/>
    <x v="3"/>
    <x v="0"/>
    <s v="Tables"/>
    <x v="2581"/>
    <n v="8"/>
    <x v="10"/>
    <n v="-7345264"/>
  </r>
  <r>
    <x v="1"/>
    <x v="0"/>
    <x v="0"/>
    <x v="245"/>
    <x v="14"/>
    <n v="46203"/>
    <x v="2"/>
    <x v="1"/>
    <s v="Binders"/>
    <x v="3014"/>
    <n v="6"/>
    <x v="0"/>
    <n v="604224"/>
  </r>
  <r>
    <x v="1"/>
    <x v="0"/>
    <x v="0"/>
    <x v="245"/>
    <x v="14"/>
    <n v="46203"/>
    <x v="2"/>
    <x v="2"/>
    <s v="Accessories"/>
    <x v="4093"/>
    <n v="2"/>
    <x v="0"/>
    <n v="295186"/>
  </r>
  <r>
    <x v="1"/>
    <x v="0"/>
    <x v="0"/>
    <x v="245"/>
    <x v="14"/>
    <n v="46203"/>
    <x v="2"/>
    <x v="1"/>
    <s v="Labels"/>
    <x v="4094"/>
    <n v="9"/>
    <x v="0"/>
    <n v="666"/>
  </r>
  <r>
    <x v="1"/>
    <x v="0"/>
    <x v="0"/>
    <x v="252"/>
    <x v="21"/>
    <n v="97756"/>
    <x v="1"/>
    <x v="2"/>
    <s v="Phones"/>
    <x v="2182"/>
    <n v="4"/>
    <x v="2"/>
    <n v="383572"/>
  </r>
  <r>
    <x v="1"/>
    <x v="0"/>
    <x v="0"/>
    <x v="252"/>
    <x v="21"/>
    <n v="97756"/>
    <x v="1"/>
    <x v="2"/>
    <s v="Phones"/>
    <x v="4095"/>
    <n v="7"/>
    <x v="2"/>
    <n v="-314874"/>
  </r>
  <r>
    <x v="1"/>
    <x v="0"/>
    <x v="0"/>
    <x v="252"/>
    <x v="21"/>
    <n v="97756"/>
    <x v="1"/>
    <x v="1"/>
    <s v="Appliances"/>
    <x v="4096"/>
    <n v="4"/>
    <x v="2"/>
    <n v="150156"/>
  </r>
  <r>
    <x v="1"/>
    <x v="2"/>
    <x v="0"/>
    <x v="24"/>
    <x v="21"/>
    <n v="97477"/>
    <x v="1"/>
    <x v="0"/>
    <s v="Tables"/>
    <x v="4097"/>
    <n v="3"/>
    <x v="5"/>
    <n v="-3046653"/>
  </r>
  <r>
    <x v="1"/>
    <x v="2"/>
    <x v="0"/>
    <x v="24"/>
    <x v="21"/>
    <n v="97477"/>
    <x v="1"/>
    <x v="1"/>
    <s v="Appliances"/>
    <x v="2610"/>
    <n v="2"/>
    <x v="2"/>
    <n v="87168"/>
  </r>
  <r>
    <x v="2"/>
    <x v="1"/>
    <x v="0"/>
    <x v="81"/>
    <x v="5"/>
    <n v="76017"/>
    <x v="2"/>
    <x v="1"/>
    <s v="Binders"/>
    <x v="502"/>
    <n v="7"/>
    <x v="3"/>
    <n v="-681856"/>
  </r>
  <r>
    <x v="2"/>
    <x v="1"/>
    <x v="0"/>
    <x v="81"/>
    <x v="5"/>
    <n v="76017"/>
    <x v="2"/>
    <x v="2"/>
    <s v="Copiers"/>
    <x v="4098"/>
    <n v="2"/>
    <x v="2"/>
    <n v="1079946"/>
  </r>
  <r>
    <x v="2"/>
    <x v="1"/>
    <x v="0"/>
    <x v="81"/>
    <x v="5"/>
    <n v="76017"/>
    <x v="2"/>
    <x v="1"/>
    <s v="Fasteners"/>
    <x v="1868"/>
    <n v="5"/>
    <x v="2"/>
    <n v="15498"/>
  </r>
  <r>
    <x v="2"/>
    <x v="1"/>
    <x v="0"/>
    <x v="81"/>
    <x v="5"/>
    <n v="76017"/>
    <x v="2"/>
    <x v="0"/>
    <s v="Furnishings"/>
    <x v="1921"/>
    <n v="2"/>
    <x v="7"/>
    <n v="-116512"/>
  </r>
  <r>
    <x v="2"/>
    <x v="1"/>
    <x v="0"/>
    <x v="81"/>
    <x v="5"/>
    <n v="76017"/>
    <x v="2"/>
    <x v="1"/>
    <s v="Paper"/>
    <x v="552"/>
    <n v="4"/>
    <x v="2"/>
    <n v="72576"/>
  </r>
  <r>
    <x v="2"/>
    <x v="1"/>
    <x v="0"/>
    <x v="81"/>
    <x v="5"/>
    <n v="76017"/>
    <x v="2"/>
    <x v="0"/>
    <s v="Chairs"/>
    <x v="4099"/>
    <n v="5"/>
    <x v="4"/>
    <n v="-39637"/>
  </r>
  <r>
    <x v="1"/>
    <x v="2"/>
    <x v="0"/>
    <x v="23"/>
    <x v="16"/>
    <n v="85234"/>
    <x v="1"/>
    <x v="2"/>
    <s v="Phones"/>
    <x v="3489"/>
    <n v="3"/>
    <x v="2"/>
    <n v="250182"/>
  </r>
  <r>
    <x v="1"/>
    <x v="2"/>
    <x v="0"/>
    <x v="23"/>
    <x v="16"/>
    <n v="85234"/>
    <x v="1"/>
    <x v="2"/>
    <s v="Accessories"/>
    <x v="4073"/>
    <n v="1"/>
    <x v="2"/>
    <n v="47988"/>
  </r>
  <r>
    <x v="1"/>
    <x v="2"/>
    <x v="0"/>
    <x v="23"/>
    <x v="16"/>
    <n v="85234"/>
    <x v="1"/>
    <x v="1"/>
    <s v="Storage"/>
    <x v="3916"/>
    <n v="2"/>
    <x v="2"/>
    <n v="-6396"/>
  </r>
  <r>
    <x v="1"/>
    <x v="2"/>
    <x v="0"/>
    <x v="23"/>
    <x v="16"/>
    <n v="85234"/>
    <x v="1"/>
    <x v="1"/>
    <s v="Envelopes"/>
    <x v="2803"/>
    <n v="5"/>
    <x v="2"/>
    <n v="3857"/>
  </r>
  <r>
    <x v="1"/>
    <x v="2"/>
    <x v="0"/>
    <x v="23"/>
    <x v="16"/>
    <n v="85234"/>
    <x v="1"/>
    <x v="0"/>
    <s v="Furnishings"/>
    <x v="4100"/>
    <n v="2"/>
    <x v="2"/>
    <n v="163172"/>
  </r>
  <r>
    <x v="1"/>
    <x v="2"/>
    <x v="0"/>
    <x v="23"/>
    <x v="16"/>
    <n v="85234"/>
    <x v="1"/>
    <x v="0"/>
    <s v="Tables"/>
    <x v="4101"/>
    <n v="9"/>
    <x v="5"/>
    <n v="-1857168"/>
  </r>
  <r>
    <x v="0"/>
    <x v="0"/>
    <x v="0"/>
    <x v="104"/>
    <x v="31"/>
    <n v="1841"/>
    <x v="3"/>
    <x v="1"/>
    <s v="Art"/>
    <x v="4102"/>
    <n v="2"/>
    <x v="0"/>
    <n v="11898"/>
  </r>
  <r>
    <x v="0"/>
    <x v="0"/>
    <x v="0"/>
    <x v="104"/>
    <x v="31"/>
    <n v="1841"/>
    <x v="3"/>
    <x v="1"/>
    <s v="Appliances"/>
    <x v="1909"/>
    <n v="2"/>
    <x v="0"/>
    <n v="330368"/>
  </r>
  <r>
    <x v="0"/>
    <x v="0"/>
    <x v="0"/>
    <x v="104"/>
    <x v="31"/>
    <n v="1841"/>
    <x v="3"/>
    <x v="1"/>
    <s v="Binders"/>
    <x v="2356"/>
    <n v="7"/>
    <x v="0"/>
    <n v="2104942"/>
  </r>
  <r>
    <x v="1"/>
    <x v="0"/>
    <x v="0"/>
    <x v="173"/>
    <x v="17"/>
    <n v="23464"/>
    <x v="0"/>
    <x v="0"/>
    <s v="Tables"/>
    <x v="4103"/>
    <n v="5"/>
    <x v="0"/>
    <n v="606645"/>
  </r>
  <r>
    <x v="1"/>
    <x v="0"/>
    <x v="0"/>
    <x v="173"/>
    <x v="17"/>
    <n v="23464"/>
    <x v="0"/>
    <x v="1"/>
    <s v="Envelopes"/>
    <x v="4104"/>
    <n v="7"/>
    <x v="0"/>
    <n v="113211"/>
  </r>
  <r>
    <x v="0"/>
    <x v="0"/>
    <x v="0"/>
    <x v="218"/>
    <x v="5"/>
    <n v="75061"/>
    <x v="2"/>
    <x v="1"/>
    <s v="Paper"/>
    <x v="1477"/>
    <n v="5"/>
    <x v="2"/>
    <n v="79692"/>
  </r>
  <r>
    <x v="0"/>
    <x v="0"/>
    <x v="0"/>
    <x v="219"/>
    <x v="30"/>
    <n v="8360"/>
    <x v="3"/>
    <x v="0"/>
    <s v="Furnishings"/>
    <x v="4105"/>
    <n v="5"/>
    <x v="0"/>
    <n v="15426"/>
  </r>
  <r>
    <x v="0"/>
    <x v="0"/>
    <x v="0"/>
    <x v="219"/>
    <x v="30"/>
    <n v="8360"/>
    <x v="3"/>
    <x v="1"/>
    <s v="Labels"/>
    <x v="51"/>
    <n v="2"/>
    <x v="0"/>
    <n v="29568"/>
  </r>
  <r>
    <x v="0"/>
    <x v="0"/>
    <x v="0"/>
    <x v="219"/>
    <x v="30"/>
    <n v="8360"/>
    <x v="3"/>
    <x v="1"/>
    <s v="Supplies"/>
    <x v="4106"/>
    <n v="2"/>
    <x v="0"/>
    <n v="442"/>
  </r>
  <r>
    <x v="0"/>
    <x v="0"/>
    <x v="0"/>
    <x v="219"/>
    <x v="30"/>
    <n v="8360"/>
    <x v="3"/>
    <x v="2"/>
    <s v="Accessories"/>
    <x v="4107"/>
    <n v="5"/>
    <x v="0"/>
    <n v="3496"/>
  </r>
  <r>
    <x v="1"/>
    <x v="2"/>
    <x v="0"/>
    <x v="38"/>
    <x v="32"/>
    <n v="31907"/>
    <x v="0"/>
    <x v="1"/>
    <s v="Binders"/>
    <x v="3254"/>
    <n v="2"/>
    <x v="0"/>
    <n v="13428"/>
  </r>
  <r>
    <x v="0"/>
    <x v="1"/>
    <x v="0"/>
    <x v="1"/>
    <x v="1"/>
    <n v="90032"/>
    <x v="1"/>
    <x v="1"/>
    <s v="Binders"/>
    <x v="1901"/>
    <n v="2"/>
    <x v="2"/>
    <n v="173488"/>
  </r>
  <r>
    <x v="1"/>
    <x v="1"/>
    <x v="0"/>
    <x v="70"/>
    <x v="1"/>
    <n v="92024"/>
    <x v="1"/>
    <x v="1"/>
    <s v="Art"/>
    <x v="4108"/>
    <n v="7"/>
    <x v="0"/>
    <n v="79758"/>
  </r>
  <r>
    <x v="1"/>
    <x v="2"/>
    <x v="0"/>
    <x v="262"/>
    <x v="17"/>
    <n v="22901"/>
    <x v="0"/>
    <x v="0"/>
    <s v="Furnishings"/>
    <x v="4109"/>
    <n v="4"/>
    <x v="0"/>
    <n v="122328"/>
  </r>
  <r>
    <x v="0"/>
    <x v="0"/>
    <x v="0"/>
    <x v="104"/>
    <x v="14"/>
    <n v="46226"/>
    <x v="2"/>
    <x v="1"/>
    <s v="Art"/>
    <x v="267"/>
    <n v="6"/>
    <x v="0"/>
    <n v="4914"/>
  </r>
  <r>
    <x v="0"/>
    <x v="0"/>
    <x v="0"/>
    <x v="104"/>
    <x v="14"/>
    <n v="46226"/>
    <x v="2"/>
    <x v="2"/>
    <s v="Machines"/>
    <x v="3980"/>
    <n v="2"/>
    <x v="0"/>
    <n v="22653"/>
  </r>
  <r>
    <x v="0"/>
    <x v="0"/>
    <x v="0"/>
    <x v="104"/>
    <x v="14"/>
    <n v="46226"/>
    <x v="2"/>
    <x v="1"/>
    <s v="Appliances"/>
    <x v="4110"/>
    <n v="5"/>
    <x v="0"/>
    <n v="5135"/>
  </r>
  <r>
    <x v="0"/>
    <x v="0"/>
    <x v="0"/>
    <x v="104"/>
    <x v="14"/>
    <n v="46226"/>
    <x v="2"/>
    <x v="2"/>
    <s v="Accessories"/>
    <x v="4111"/>
    <n v="3"/>
    <x v="0"/>
    <n v="1652868"/>
  </r>
  <r>
    <x v="1"/>
    <x v="2"/>
    <x v="0"/>
    <x v="42"/>
    <x v="16"/>
    <n v="85023"/>
    <x v="1"/>
    <x v="0"/>
    <s v="Furnishings"/>
    <x v="4112"/>
    <n v="7"/>
    <x v="2"/>
    <n v="35154"/>
  </r>
  <r>
    <x v="0"/>
    <x v="0"/>
    <x v="0"/>
    <x v="255"/>
    <x v="29"/>
    <n v="6450"/>
    <x v="3"/>
    <x v="1"/>
    <s v="Storage"/>
    <x v="2733"/>
    <n v="1"/>
    <x v="0"/>
    <n v="2834"/>
  </r>
  <r>
    <x v="0"/>
    <x v="0"/>
    <x v="0"/>
    <x v="255"/>
    <x v="29"/>
    <n v="6450"/>
    <x v="3"/>
    <x v="1"/>
    <s v="Paper"/>
    <x v="457"/>
    <n v="4"/>
    <x v="0"/>
    <n v="375624"/>
  </r>
  <r>
    <x v="0"/>
    <x v="0"/>
    <x v="0"/>
    <x v="255"/>
    <x v="29"/>
    <n v="6450"/>
    <x v="3"/>
    <x v="1"/>
    <s v="Paper"/>
    <x v="665"/>
    <n v="3"/>
    <x v="0"/>
    <n v="7341"/>
  </r>
  <r>
    <x v="2"/>
    <x v="2"/>
    <x v="0"/>
    <x v="47"/>
    <x v="6"/>
    <n v="53132"/>
    <x v="2"/>
    <x v="1"/>
    <s v="Binders"/>
    <x v="3598"/>
    <n v="2"/>
    <x v="0"/>
    <n v="1728"/>
  </r>
  <r>
    <x v="1"/>
    <x v="2"/>
    <x v="0"/>
    <x v="1"/>
    <x v="1"/>
    <n v="90008"/>
    <x v="1"/>
    <x v="0"/>
    <s v="Furnishings"/>
    <x v="130"/>
    <n v="6"/>
    <x v="0"/>
    <n v="88176"/>
  </r>
  <r>
    <x v="1"/>
    <x v="0"/>
    <x v="0"/>
    <x v="41"/>
    <x v="10"/>
    <n v="61701"/>
    <x v="2"/>
    <x v="1"/>
    <s v="Storage"/>
    <x v="4113"/>
    <n v="1"/>
    <x v="2"/>
    <n v="-157514"/>
  </r>
  <r>
    <x v="1"/>
    <x v="0"/>
    <x v="0"/>
    <x v="41"/>
    <x v="10"/>
    <n v="61701"/>
    <x v="2"/>
    <x v="0"/>
    <s v="Furnishings"/>
    <x v="4114"/>
    <n v="2"/>
    <x v="7"/>
    <n v="-197372"/>
  </r>
  <r>
    <x v="1"/>
    <x v="0"/>
    <x v="0"/>
    <x v="41"/>
    <x v="10"/>
    <n v="61701"/>
    <x v="2"/>
    <x v="1"/>
    <s v="Art"/>
    <x v="1284"/>
    <n v="5"/>
    <x v="2"/>
    <n v="1476"/>
  </r>
  <r>
    <x v="1"/>
    <x v="0"/>
    <x v="0"/>
    <x v="1"/>
    <x v="1"/>
    <n v="90032"/>
    <x v="1"/>
    <x v="1"/>
    <s v="Storage"/>
    <x v="1994"/>
    <n v="4"/>
    <x v="0"/>
    <n v="55896"/>
  </r>
  <r>
    <x v="0"/>
    <x v="1"/>
    <x v="0"/>
    <x v="8"/>
    <x v="1"/>
    <n v="94109"/>
    <x v="1"/>
    <x v="2"/>
    <s v="Accessories"/>
    <x v="1323"/>
    <n v="4"/>
    <x v="0"/>
    <n v="212724"/>
  </r>
  <r>
    <x v="1"/>
    <x v="1"/>
    <x v="0"/>
    <x v="12"/>
    <x v="5"/>
    <n v="77095"/>
    <x v="2"/>
    <x v="1"/>
    <s v="Art"/>
    <x v="2000"/>
    <n v="5"/>
    <x v="2"/>
    <n v="2128"/>
  </r>
  <r>
    <x v="1"/>
    <x v="1"/>
    <x v="0"/>
    <x v="158"/>
    <x v="6"/>
    <n v="53209"/>
    <x v="2"/>
    <x v="1"/>
    <s v="Binders"/>
    <x v="254"/>
    <n v="4"/>
    <x v="0"/>
    <n v="84096"/>
  </r>
  <r>
    <x v="1"/>
    <x v="1"/>
    <x v="0"/>
    <x v="158"/>
    <x v="6"/>
    <n v="53209"/>
    <x v="2"/>
    <x v="1"/>
    <s v="Appliances"/>
    <x v="908"/>
    <n v="6"/>
    <x v="0"/>
    <n v="54558"/>
  </r>
  <r>
    <x v="0"/>
    <x v="2"/>
    <x v="0"/>
    <x v="335"/>
    <x v="28"/>
    <n v="70601"/>
    <x v="0"/>
    <x v="1"/>
    <s v="Binders"/>
    <x v="4115"/>
    <n v="11"/>
    <x v="0"/>
    <n v="2196546"/>
  </r>
  <r>
    <x v="0"/>
    <x v="0"/>
    <x v="0"/>
    <x v="248"/>
    <x v="39"/>
    <n v="21215"/>
    <x v="3"/>
    <x v="1"/>
    <s v="Paper"/>
    <x v="2085"/>
    <n v="3"/>
    <x v="0"/>
    <n v="807912"/>
  </r>
  <r>
    <x v="1"/>
    <x v="2"/>
    <x v="0"/>
    <x v="47"/>
    <x v="6"/>
    <n v="53132"/>
    <x v="2"/>
    <x v="2"/>
    <s v="Accessories"/>
    <x v="4116"/>
    <n v="3"/>
    <x v="0"/>
    <n v="148707"/>
  </r>
  <r>
    <x v="1"/>
    <x v="0"/>
    <x v="0"/>
    <x v="20"/>
    <x v="15"/>
    <n v="10024"/>
    <x v="3"/>
    <x v="1"/>
    <s v="Binders"/>
    <x v="4117"/>
    <n v="3"/>
    <x v="2"/>
    <n v="1349322"/>
  </r>
  <r>
    <x v="1"/>
    <x v="0"/>
    <x v="0"/>
    <x v="20"/>
    <x v="15"/>
    <n v="10024"/>
    <x v="3"/>
    <x v="1"/>
    <s v="Binders"/>
    <x v="4118"/>
    <n v="3"/>
    <x v="2"/>
    <n v="114504"/>
  </r>
  <r>
    <x v="1"/>
    <x v="0"/>
    <x v="0"/>
    <x v="20"/>
    <x v="15"/>
    <n v="10024"/>
    <x v="3"/>
    <x v="1"/>
    <s v="Paper"/>
    <x v="3484"/>
    <n v="1"/>
    <x v="0"/>
    <n v="269304"/>
  </r>
  <r>
    <x v="1"/>
    <x v="0"/>
    <x v="0"/>
    <x v="70"/>
    <x v="1"/>
    <n v="92024"/>
    <x v="1"/>
    <x v="1"/>
    <s v="Paper"/>
    <x v="4119"/>
    <n v="2"/>
    <x v="0"/>
    <n v="76798"/>
  </r>
  <r>
    <x v="1"/>
    <x v="0"/>
    <x v="0"/>
    <x v="70"/>
    <x v="1"/>
    <n v="92024"/>
    <x v="1"/>
    <x v="0"/>
    <s v="Chairs"/>
    <x v="2154"/>
    <n v="2"/>
    <x v="2"/>
    <n v="225296"/>
  </r>
  <r>
    <x v="1"/>
    <x v="0"/>
    <x v="0"/>
    <x v="70"/>
    <x v="1"/>
    <n v="92024"/>
    <x v="1"/>
    <x v="1"/>
    <s v="Binders"/>
    <x v="4048"/>
    <n v="3"/>
    <x v="2"/>
    <n v="176232"/>
  </r>
  <r>
    <x v="1"/>
    <x v="0"/>
    <x v="0"/>
    <x v="481"/>
    <x v="3"/>
    <n v="27893"/>
    <x v="0"/>
    <x v="0"/>
    <s v="Furnishings"/>
    <x v="4120"/>
    <n v="4"/>
    <x v="2"/>
    <n v="20392"/>
  </r>
  <r>
    <x v="1"/>
    <x v="0"/>
    <x v="0"/>
    <x v="481"/>
    <x v="3"/>
    <n v="27893"/>
    <x v="0"/>
    <x v="1"/>
    <s v="Binders"/>
    <x v="1618"/>
    <n v="4"/>
    <x v="6"/>
    <n v="-49128"/>
  </r>
  <r>
    <x v="1"/>
    <x v="0"/>
    <x v="0"/>
    <x v="85"/>
    <x v="1"/>
    <n v="90805"/>
    <x v="1"/>
    <x v="2"/>
    <s v="Phones"/>
    <x v="1966"/>
    <n v="2"/>
    <x v="2"/>
    <n v="190386"/>
  </r>
  <r>
    <x v="1"/>
    <x v="0"/>
    <x v="0"/>
    <x v="85"/>
    <x v="1"/>
    <n v="90805"/>
    <x v="1"/>
    <x v="1"/>
    <s v="Fasteners"/>
    <x v="4121"/>
    <n v="3"/>
    <x v="0"/>
    <n v="17919"/>
  </r>
  <r>
    <x v="1"/>
    <x v="0"/>
    <x v="0"/>
    <x v="85"/>
    <x v="1"/>
    <n v="90805"/>
    <x v="1"/>
    <x v="2"/>
    <s v="Phones"/>
    <x v="166"/>
    <n v="3"/>
    <x v="2"/>
    <n v="89985"/>
  </r>
  <r>
    <x v="1"/>
    <x v="1"/>
    <x v="0"/>
    <x v="2"/>
    <x v="2"/>
    <n v="33311"/>
    <x v="0"/>
    <x v="2"/>
    <s v="Phones"/>
    <x v="3229"/>
    <n v="7"/>
    <x v="2"/>
    <n v="58464"/>
  </r>
  <r>
    <x v="1"/>
    <x v="2"/>
    <x v="0"/>
    <x v="248"/>
    <x v="39"/>
    <n v="21215"/>
    <x v="3"/>
    <x v="1"/>
    <s v="Labels"/>
    <x v="1442"/>
    <n v="3"/>
    <x v="0"/>
    <n v="36018"/>
  </r>
  <r>
    <x v="1"/>
    <x v="0"/>
    <x v="0"/>
    <x v="482"/>
    <x v="27"/>
    <n v="87124"/>
    <x v="1"/>
    <x v="0"/>
    <s v="Chairs"/>
    <x v="2089"/>
    <n v="4"/>
    <x v="2"/>
    <n v="99432"/>
  </r>
  <r>
    <x v="1"/>
    <x v="0"/>
    <x v="0"/>
    <x v="482"/>
    <x v="27"/>
    <n v="87124"/>
    <x v="1"/>
    <x v="0"/>
    <s v="Chairs"/>
    <x v="284"/>
    <n v="3"/>
    <x v="2"/>
    <n v="201558"/>
  </r>
  <r>
    <x v="2"/>
    <x v="1"/>
    <x v="0"/>
    <x v="280"/>
    <x v="1"/>
    <n v="95207"/>
    <x v="1"/>
    <x v="1"/>
    <s v="Binders"/>
    <x v="4122"/>
    <n v="8"/>
    <x v="2"/>
    <n v="99296"/>
  </r>
  <r>
    <x v="0"/>
    <x v="0"/>
    <x v="0"/>
    <x v="38"/>
    <x v="24"/>
    <n v="43229"/>
    <x v="3"/>
    <x v="1"/>
    <s v="Art"/>
    <x v="2777"/>
    <n v="3"/>
    <x v="2"/>
    <n v="1239"/>
  </r>
  <r>
    <x v="3"/>
    <x v="0"/>
    <x v="0"/>
    <x v="242"/>
    <x v="10"/>
    <n v="60076"/>
    <x v="2"/>
    <x v="0"/>
    <s v="Furnishings"/>
    <x v="4123"/>
    <n v="6"/>
    <x v="7"/>
    <n v="-2929872"/>
  </r>
  <r>
    <x v="3"/>
    <x v="0"/>
    <x v="0"/>
    <x v="242"/>
    <x v="10"/>
    <n v="60076"/>
    <x v="2"/>
    <x v="0"/>
    <s v="Furnishings"/>
    <x v="4124"/>
    <n v="3"/>
    <x v="7"/>
    <n v="-267558"/>
  </r>
  <r>
    <x v="3"/>
    <x v="0"/>
    <x v="0"/>
    <x v="242"/>
    <x v="10"/>
    <n v="60076"/>
    <x v="2"/>
    <x v="2"/>
    <s v="Accessories"/>
    <x v="4125"/>
    <n v="3"/>
    <x v="2"/>
    <n v="-4908"/>
  </r>
  <r>
    <x v="3"/>
    <x v="0"/>
    <x v="0"/>
    <x v="242"/>
    <x v="10"/>
    <n v="60076"/>
    <x v="2"/>
    <x v="1"/>
    <s v="Art"/>
    <x v="4126"/>
    <n v="6"/>
    <x v="2"/>
    <n v="249984"/>
  </r>
  <r>
    <x v="1"/>
    <x v="2"/>
    <x v="0"/>
    <x v="322"/>
    <x v="36"/>
    <n v="71901"/>
    <x v="0"/>
    <x v="1"/>
    <s v="Fasteners"/>
    <x v="59"/>
    <n v="6"/>
    <x v="0"/>
    <n v="144"/>
  </r>
  <r>
    <x v="1"/>
    <x v="2"/>
    <x v="0"/>
    <x v="322"/>
    <x v="36"/>
    <n v="71901"/>
    <x v="0"/>
    <x v="1"/>
    <s v="Paper"/>
    <x v="233"/>
    <n v="4"/>
    <x v="0"/>
    <n v="127008"/>
  </r>
  <r>
    <x v="1"/>
    <x v="2"/>
    <x v="0"/>
    <x v="322"/>
    <x v="36"/>
    <n v="71901"/>
    <x v="0"/>
    <x v="0"/>
    <s v="Furnishings"/>
    <x v="311"/>
    <n v="4"/>
    <x v="0"/>
    <n v="31984"/>
  </r>
  <r>
    <x v="2"/>
    <x v="0"/>
    <x v="0"/>
    <x v="483"/>
    <x v="3"/>
    <n v="27534"/>
    <x v="0"/>
    <x v="1"/>
    <s v="Appliances"/>
    <x v="3902"/>
    <n v="3"/>
    <x v="2"/>
    <n v="30576"/>
  </r>
  <r>
    <x v="1"/>
    <x v="1"/>
    <x v="0"/>
    <x v="1"/>
    <x v="1"/>
    <n v="90032"/>
    <x v="1"/>
    <x v="2"/>
    <s v="Accessories"/>
    <x v="179"/>
    <n v="5"/>
    <x v="0"/>
    <n v="314895"/>
  </r>
  <r>
    <x v="1"/>
    <x v="1"/>
    <x v="0"/>
    <x v="1"/>
    <x v="1"/>
    <n v="90032"/>
    <x v="1"/>
    <x v="1"/>
    <s v="Art"/>
    <x v="4127"/>
    <n v="2"/>
    <x v="0"/>
    <n v="60632"/>
  </r>
  <r>
    <x v="1"/>
    <x v="1"/>
    <x v="0"/>
    <x v="1"/>
    <x v="1"/>
    <n v="90032"/>
    <x v="1"/>
    <x v="1"/>
    <s v="Art"/>
    <x v="80"/>
    <n v="3"/>
    <x v="0"/>
    <n v="48546"/>
  </r>
  <r>
    <x v="0"/>
    <x v="0"/>
    <x v="0"/>
    <x v="462"/>
    <x v="38"/>
    <n v="3060"/>
    <x v="3"/>
    <x v="1"/>
    <s v="Fasteners"/>
    <x v="1410"/>
    <n v="6"/>
    <x v="0"/>
    <n v="69654"/>
  </r>
  <r>
    <x v="1"/>
    <x v="0"/>
    <x v="0"/>
    <x v="4"/>
    <x v="4"/>
    <n v="98103"/>
    <x v="1"/>
    <x v="1"/>
    <s v="Fasteners"/>
    <x v="4128"/>
    <n v="3"/>
    <x v="0"/>
    <n v="48162"/>
  </r>
  <r>
    <x v="1"/>
    <x v="0"/>
    <x v="0"/>
    <x v="4"/>
    <x v="4"/>
    <n v="98103"/>
    <x v="1"/>
    <x v="1"/>
    <s v="Labels"/>
    <x v="461"/>
    <n v="3"/>
    <x v="0"/>
    <n v="52029"/>
  </r>
  <r>
    <x v="1"/>
    <x v="0"/>
    <x v="0"/>
    <x v="4"/>
    <x v="4"/>
    <n v="98103"/>
    <x v="1"/>
    <x v="1"/>
    <s v="Binders"/>
    <x v="4129"/>
    <n v="4"/>
    <x v="2"/>
    <n v="7764"/>
  </r>
  <r>
    <x v="0"/>
    <x v="1"/>
    <x v="0"/>
    <x v="102"/>
    <x v="14"/>
    <n v="47374"/>
    <x v="2"/>
    <x v="1"/>
    <s v="Paper"/>
    <x v="909"/>
    <n v="5"/>
    <x v="0"/>
    <n v="83284"/>
  </r>
  <r>
    <x v="1"/>
    <x v="1"/>
    <x v="0"/>
    <x v="100"/>
    <x v="2"/>
    <n v="33180"/>
    <x v="0"/>
    <x v="0"/>
    <s v="Furnishings"/>
    <x v="4130"/>
    <n v="6"/>
    <x v="2"/>
    <n v="82056"/>
  </r>
  <r>
    <x v="2"/>
    <x v="1"/>
    <x v="0"/>
    <x v="214"/>
    <x v="18"/>
    <n v="37167"/>
    <x v="0"/>
    <x v="1"/>
    <s v="Binders"/>
    <x v="4131"/>
    <n v="3"/>
    <x v="6"/>
    <n v="-44946"/>
  </r>
  <r>
    <x v="2"/>
    <x v="1"/>
    <x v="0"/>
    <x v="214"/>
    <x v="18"/>
    <n v="37167"/>
    <x v="0"/>
    <x v="0"/>
    <s v="Chairs"/>
    <x v="4132"/>
    <n v="4"/>
    <x v="2"/>
    <n v="562744"/>
  </r>
  <r>
    <x v="2"/>
    <x v="1"/>
    <x v="0"/>
    <x v="214"/>
    <x v="18"/>
    <n v="37167"/>
    <x v="0"/>
    <x v="1"/>
    <s v="Paper"/>
    <x v="552"/>
    <n v="4"/>
    <x v="2"/>
    <n v="72576"/>
  </r>
  <r>
    <x v="2"/>
    <x v="1"/>
    <x v="0"/>
    <x v="34"/>
    <x v="22"/>
    <n v="80013"/>
    <x v="1"/>
    <x v="1"/>
    <s v="Paper"/>
    <x v="3193"/>
    <n v="4"/>
    <x v="2"/>
    <n v="621376"/>
  </r>
  <r>
    <x v="2"/>
    <x v="1"/>
    <x v="0"/>
    <x v="34"/>
    <x v="22"/>
    <n v="80013"/>
    <x v="1"/>
    <x v="1"/>
    <s v="Appliances"/>
    <x v="4133"/>
    <n v="2"/>
    <x v="2"/>
    <n v="32432"/>
  </r>
  <r>
    <x v="1"/>
    <x v="2"/>
    <x v="0"/>
    <x v="100"/>
    <x v="2"/>
    <n v="33142"/>
    <x v="0"/>
    <x v="1"/>
    <s v="Labels"/>
    <x v="3024"/>
    <n v="2"/>
    <x v="2"/>
    <n v="39474"/>
  </r>
  <r>
    <x v="1"/>
    <x v="0"/>
    <x v="0"/>
    <x v="8"/>
    <x v="1"/>
    <n v="94122"/>
    <x v="1"/>
    <x v="1"/>
    <s v="Appliances"/>
    <x v="4134"/>
    <n v="3"/>
    <x v="0"/>
    <n v="443664"/>
  </r>
  <r>
    <x v="1"/>
    <x v="0"/>
    <x v="0"/>
    <x v="8"/>
    <x v="1"/>
    <n v="94122"/>
    <x v="1"/>
    <x v="1"/>
    <s v="Storage"/>
    <x v="3966"/>
    <n v="3"/>
    <x v="0"/>
    <n v="811314"/>
  </r>
  <r>
    <x v="1"/>
    <x v="0"/>
    <x v="0"/>
    <x v="8"/>
    <x v="1"/>
    <n v="94122"/>
    <x v="1"/>
    <x v="1"/>
    <s v="Storage"/>
    <x v="4135"/>
    <n v="9"/>
    <x v="0"/>
    <n v="60264"/>
  </r>
  <r>
    <x v="1"/>
    <x v="0"/>
    <x v="0"/>
    <x v="8"/>
    <x v="1"/>
    <n v="94122"/>
    <x v="1"/>
    <x v="1"/>
    <s v="Binders"/>
    <x v="4136"/>
    <n v="4"/>
    <x v="2"/>
    <n v="156104"/>
  </r>
  <r>
    <x v="1"/>
    <x v="0"/>
    <x v="0"/>
    <x v="22"/>
    <x v="10"/>
    <n v="60623"/>
    <x v="2"/>
    <x v="1"/>
    <s v="Storage"/>
    <x v="4137"/>
    <n v="3"/>
    <x v="2"/>
    <n v="76968"/>
  </r>
  <r>
    <x v="1"/>
    <x v="0"/>
    <x v="0"/>
    <x v="22"/>
    <x v="10"/>
    <n v="60623"/>
    <x v="2"/>
    <x v="0"/>
    <s v="Chairs"/>
    <x v="4138"/>
    <n v="2"/>
    <x v="4"/>
    <n v="-51396"/>
  </r>
  <r>
    <x v="1"/>
    <x v="0"/>
    <x v="0"/>
    <x v="22"/>
    <x v="10"/>
    <n v="60623"/>
    <x v="2"/>
    <x v="1"/>
    <s v="Art"/>
    <x v="2409"/>
    <n v="3"/>
    <x v="2"/>
    <n v="31806"/>
  </r>
  <r>
    <x v="1"/>
    <x v="0"/>
    <x v="0"/>
    <x v="1"/>
    <x v="1"/>
    <n v="90008"/>
    <x v="1"/>
    <x v="0"/>
    <s v="Chairs"/>
    <x v="4139"/>
    <n v="3"/>
    <x v="2"/>
    <n v="-137403"/>
  </r>
  <r>
    <x v="1"/>
    <x v="1"/>
    <x v="0"/>
    <x v="18"/>
    <x v="38"/>
    <n v="3820"/>
    <x v="3"/>
    <x v="1"/>
    <s v="Paper"/>
    <x v="1168"/>
    <n v="6"/>
    <x v="0"/>
    <n v="16146"/>
  </r>
  <r>
    <x v="0"/>
    <x v="0"/>
    <x v="0"/>
    <x v="65"/>
    <x v="24"/>
    <n v="43017"/>
    <x v="3"/>
    <x v="2"/>
    <s v="Accessories"/>
    <x v="4140"/>
    <n v="6"/>
    <x v="2"/>
    <n v="1079892"/>
  </r>
  <r>
    <x v="0"/>
    <x v="0"/>
    <x v="0"/>
    <x v="65"/>
    <x v="24"/>
    <n v="43017"/>
    <x v="3"/>
    <x v="1"/>
    <s v="Art"/>
    <x v="100"/>
    <n v="5"/>
    <x v="2"/>
    <n v="1794"/>
  </r>
  <r>
    <x v="2"/>
    <x v="1"/>
    <x v="0"/>
    <x v="20"/>
    <x v="15"/>
    <n v="10009"/>
    <x v="3"/>
    <x v="2"/>
    <s v="Phones"/>
    <x v="2964"/>
    <n v="5"/>
    <x v="0"/>
    <n v="163787"/>
  </r>
  <r>
    <x v="1"/>
    <x v="0"/>
    <x v="0"/>
    <x v="20"/>
    <x v="15"/>
    <n v="10035"/>
    <x v="3"/>
    <x v="1"/>
    <s v="Binders"/>
    <x v="470"/>
    <n v="1"/>
    <x v="2"/>
    <n v="50463"/>
  </r>
  <r>
    <x v="1"/>
    <x v="0"/>
    <x v="0"/>
    <x v="20"/>
    <x v="15"/>
    <n v="10035"/>
    <x v="3"/>
    <x v="1"/>
    <s v="Paper"/>
    <x v="1405"/>
    <n v="3"/>
    <x v="0"/>
    <n v="8073"/>
  </r>
  <r>
    <x v="1"/>
    <x v="0"/>
    <x v="0"/>
    <x v="20"/>
    <x v="15"/>
    <n v="10035"/>
    <x v="3"/>
    <x v="2"/>
    <s v="Phones"/>
    <x v="4141"/>
    <n v="2"/>
    <x v="0"/>
    <n v="29245"/>
  </r>
  <r>
    <x v="0"/>
    <x v="0"/>
    <x v="0"/>
    <x v="267"/>
    <x v="30"/>
    <n v="7501"/>
    <x v="3"/>
    <x v="0"/>
    <s v="Chairs"/>
    <x v="3897"/>
    <n v="2"/>
    <x v="0"/>
    <n v="207332"/>
  </r>
  <r>
    <x v="0"/>
    <x v="0"/>
    <x v="0"/>
    <x v="267"/>
    <x v="30"/>
    <n v="7501"/>
    <x v="3"/>
    <x v="1"/>
    <s v="Appliances"/>
    <x v="4107"/>
    <n v="2"/>
    <x v="0"/>
    <n v="22724"/>
  </r>
  <r>
    <x v="0"/>
    <x v="0"/>
    <x v="0"/>
    <x v="267"/>
    <x v="30"/>
    <n v="7501"/>
    <x v="3"/>
    <x v="1"/>
    <s v="Paper"/>
    <x v="1131"/>
    <n v="2"/>
    <x v="0"/>
    <n v="27882"/>
  </r>
  <r>
    <x v="0"/>
    <x v="0"/>
    <x v="0"/>
    <x v="267"/>
    <x v="30"/>
    <n v="7501"/>
    <x v="3"/>
    <x v="1"/>
    <s v="Binders"/>
    <x v="1152"/>
    <n v="2"/>
    <x v="0"/>
    <n v="37412"/>
  </r>
  <r>
    <x v="0"/>
    <x v="0"/>
    <x v="0"/>
    <x v="267"/>
    <x v="30"/>
    <n v="7501"/>
    <x v="3"/>
    <x v="1"/>
    <s v="Appliances"/>
    <x v="4142"/>
    <n v="4"/>
    <x v="0"/>
    <n v="1211056"/>
  </r>
  <r>
    <x v="1"/>
    <x v="1"/>
    <x v="0"/>
    <x v="80"/>
    <x v="30"/>
    <n v="8701"/>
    <x v="3"/>
    <x v="0"/>
    <s v="Furnishings"/>
    <x v="4143"/>
    <n v="5"/>
    <x v="0"/>
    <n v="1896"/>
  </r>
  <r>
    <x v="1"/>
    <x v="1"/>
    <x v="0"/>
    <x v="80"/>
    <x v="30"/>
    <n v="8701"/>
    <x v="3"/>
    <x v="0"/>
    <s v="Chairs"/>
    <x v="4144"/>
    <n v="4"/>
    <x v="0"/>
    <n v="1436288"/>
  </r>
  <r>
    <x v="1"/>
    <x v="1"/>
    <x v="0"/>
    <x v="80"/>
    <x v="30"/>
    <n v="8701"/>
    <x v="3"/>
    <x v="2"/>
    <s v="Phones"/>
    <x v="3284"/>
    <n v="6"/>
    <x v="0"/>
    <n v="1029444"/>
  </r>
  <r>
    <x v="1"/>
    <x v="1"/>
    <x v="0"/>
    <x v="80"/>
    <x v="30"/>
    <n v="8701"/>
    <x v="3"/>
    <x v="1"/>
    <s v="Storage"/>
    <x v="3137"/>
    <n v="2"/>
    <x v="0"/>
    <n v="0"/>
  </r>
  <r>
    <x v="1"/>
    <x v="0"/>
    <x v="0"/>
    <x v="247"/>
    <x v="3"/>
    <n v="27405"/>
    <x v="0"/>
    <x v="1"/>
    <s v="Art"/>
    <x v="559"/>
    <n v="1"/>
    <x v="2"/>
    <n v="24582"/>
  </r>
  <r>
    <x v="1"/>
    <x v="0"/>
    <x v="0"/>
    <x v="20"/>
    <x v="15"/>
    <n v="10035"/>
    <x v="3"/>
    <x v="1"/>
    <s v="Storage"/>
    <x v="1023"/>
    <n v="3"/>
    <x v="0"/>
    <n v="0"/>
  </r>
  <r>
    <x v="0"/>
    <x v="1"/>
    <x v="0"/>
    <x v="20"/>
    <x v="15"/>
    <n v="10035"/>
    <x v="3"/>
    <x v="0"/>
    <s v="Chairs"/>
    <x v="4145"/>
    <n v="2"/>
    <x v="9"/>
    <n v="310156"/>
  </r>
  <r>
    <x v="1"/>
    <x v="0"/>
    <x v="0"/>
    <x v="22"/>
    <x v="10"/>
    <n v="60623"/>
    <x v="2"/>
    <x v="1"/>
    <s v="Labels"/>
    <x v="2958"/>
    <n v="5"/>
    <x v="2"/>
    <n v="98685"/>
  </r>
  <r>
    <x v="1"/>
    <x v="0"/>
    <x v="0"/>
    <x v="22"/>
    <x v="10"/>
    <n v="60623"/>
    <x v="2"/>
    <x v="1"/>
    <s v="Storage"/>
    <x v="200"/>
    <n v="2"/>
    <x v="2"/>
    <n v="-83524"/>
  </r>
  <r>
    <x v="1"/>
    <x v="0"/>
    <x v="0"/>
    <x v="22"/>
    <x v="10"/>
    <n v="60623"/>
    <x v="2"/>
    <x v="2"/>
    <s v="Machines"/>
    <x v="4146"/>
    <n v="3"/>
    <x v="4"/>
    <n v="-1947"/>
  </r>
  <r>
    <x v="1"/>
    <x v="0"/>
    <x v="0"/>
    <x v="22"/>
    <x v="10"/>
    <n v="60653"/>
    <x v="2"/>
    <x v="0"/>
    <s v="Chairs"/>
    <x v="2446"/>
    <n v="3"/>
    <x v="4"/>
    <n v="-181176"/>
  </r>
  <r>
    <x v="1"/>
    <x v="0"/>
    <x v="0"/>
    <x v="22"/>
    <x v="10"/>
    <n v="60653"/>
    <x v="2"/>
    <x v="1"/>
    <s v="Art"/>
    <x v="33"/>
    <n v="2"/>
    <x v="2"/>
    <n v="3546"/>
  </r>
  <r>
    <x v="1"/>
    <x v="0"/>
    <x v="0"/>
    <x v="22"/>
    <x v="10"/>
    <n v="60653"/>
    <x v="2"/>
    <x v="0"/>
    <s v="Furnishings"/>
    <x v="58"/>
    <n v="5"/>
    <x v="7"/>
    <n v="-6188"/>
  </r>
  <r>
    <x v="1"/>
    <x v="1"/>
    <x v="0"/>
    <x v="80"/>
    <x v="30"/>
    <n v="8701"/>
    <x v="3"/>
    <x v="1"/>
    <s v="Binders"/>
    <x v="4147"/>
    <n v="7"/>
    <x v="0"/>
    <n v="98105"/>
  </r>
  <r>
    <x v="1"/>
    <x v="2"/>
    <x v="0"/>
    <x v="38"/>
    <x v="32"/>
    <n v="31907"/>
    <x v="0"/>
    <x v="1"/>
    <s v="Art"/>
    <x v="685"/>
    <n v="5"/>
    <x v="0"/>
    <n v="13452"/>
  </r>
  <r>
    <x v="1"/>
    <x v="1"/>
    <x v="0"/>
    <x v="42"/>
    <x v="16"/>
    <n v="85023"/>
    <x v="1"/>
    <x v="1"/>
    <s v="Paper"/>
    <x v="1212"/>
    <n v="5"/>
    <x v="2"/>
    <n v="14679"/>
  </r>
  <r>
    <x v="1"/>
    <x v="1"/>
    <x v="0"/>
    <x v="42"/>
    <x v="16"/>
    <n v="85023"/>
    <x v="1"/>
    <x v="1"/>
    <s v="Binders"/>
    <x v="4148"/>
    <n v="3"/>
    <x v="6"/>
    <n v="-99705"/>
  </r>
  <r>
    <x v="1"/>
    <x v="2"/>
    <x v="0"/>
    <x v="1"/>
    <x v="1"/>
    <n v="90004"/>
    <x v="1"/>
    <x v="1"/>
    <s v="Binders"/>
    <x v="322"/>
    <n v="2"/>
    <x v="2"/>
    <n v="27956"/>
  </r>
  <r>
    <x v="1"/>
    <x v="2"/>
    <x v="0"/>
    <x v="1"/>
    <x v="1"/>
    <n v="90004"/>
    <x v="1"/>
    <x v="1"/>
    <s v="Binders"/>
    <x v="4149"/>
    <n v="1"/>
    <x v="2"/>
    <n v="1305"/>
  </r>
  <r>
    <x v="1"/>
    <x v="2"/>
    <x v="0"/>
    <x v="1"/>
    <x v="1"/>
    <n v="90004"/>
    <x v="1"/>
    <x v="1"/>
    <s v="Paper"/>
    <x v="772"/>
    <n v="6"/>
    <x v="0"/>
    <n v="186624"/>
  </r>
  <r>
    <x v="1"/>
    <x v="0"/>
    <x v="0"/>
    <x v="20"/>
    <x v="15"/>
    <n v="10024"/>
    <x v="3"/>
    <x v="1"/>
    <s v="Paper"/>
    <x v="4150"/>
    <n v="4"/>
    <x v="0"/>
    <n v="81144"/>
  </r>
  <r>
    <x v="1"/>
    <x v="0"/>
    <x v="0"/>
    <x v="52"/>
    <x v="5"/>
    <n v="78207"/>
    <x v="2"/>
    <x v="1"/>
    <s v="Storage"/>
    <x v="4151"/>
    <n v="3"/>
    <x v="2"/>
    <n v="-17523"/>
  </r>
  <r>
    <x v="1"/>
    <x v="2"/>
    <x v="0"/>
    <x v="20"/>
    <x v="15"/>
    <n v="10009"/>
    <x v="3"/>
    <x v="2"/>
    <s v="Accessories"/>
    <x v="4152"/>
    <n v="9"/>
    <x v="0"/>
    <n v="1574685"/>
  </r>
  <r>
    <x v="0"/>
    <x v="0"/>
    <x v="0"/>
    <x v="248"/>
    <x v="39"/>
    <n v="21215"/>
    <x v="3"/>
    <x v="0"/>
    <s v="Bookcases"/>
    <x v="4153"/>
    <n v="3"/>
    <x v="0"/>
    <n v="310446"/>
  </r>
  <r>
    <x v="0"/>
    <x v="0"/>
    <x v="0"/>
    <x v="248"/>
    <x v="39"/>
    <n v="21215"/>
    <x v="3"/>
    <x v="0"/>
    <s v="Furnishings"/>
    <x v="1728"/>
    <n v="2"/>
    <x v="0"/>
    <n v="42804"/>
  </r>
  <r>
    <x v="0"/>
    <x v="0"/>
    <x v="0"/>
    <x v="248"/>
    <x v="39"/>
    <n v="21215"/>
    <x v="3"/>
    <x v="1"/>
    <s v="Binders"/>
    <x v="1004"/>
    <n v="2"/>
    <x v="0"/>
    <n v="58696"/>
  </r>
  <r>
    <x v="0"/>
    <x v="0"/>
    <x v="0"/>
    <x v="248"/>
    <x v="39"/>
    <n v="21215"/>
    <x v="3"/>
    <x v="1"/>
    <s v="Labels"/>
    <x v="1934"/>
    <n v="8"/>
    <x v="0"/>
    <n v="274856"/>
  </r>
  <r>
    <x v="0"/>
    <x v="0"/>
    <x v="0"/>
    <x v="10"/>
    <x v="9"/>
    <n v="19143"/>
    <x v="3"/>
    <x v="0"/>
    <s v="Furnishings"/>
    <x v="4154"/>
    <n v="4"/>
    <x v="2"/>
    <n v="30144"/>
  </r>
  <r>
    <x v="0"/>
    <x v="0"/>
    <x v="0"/>
    <x v="10"/>
    <x v="9"/>
    <n v="19143"/>
    <x v="3"/>
    <x v="1"/>
    <s v="Supplies"/>
    <x v="4155"/>
    <n v="3"/>
    <x v="2"/>
    <n v="42471"/>
  </r>
  <r>
    <x v="0"/>
    <x v="0"/>
    <x v="0"/>
    <x v="10"/>
    <x v="9"/>
    <n v="19143"/>
    <x v="3"/>
    <x v="0"/>
    <s v="Tables"/>
    <x v="4156"/>
    <n v="1"/>
    <x v="10"/>
    <n v="-34647"/>
  </r>
  <r>
    <x v="0"/>
    <x v="0"/>
    <x v="0"/>
    <x v="10"/>
    <x v="9"/>
    <n v="19143"/>
    <x v="3"/>
    <x v="1"/>
    <s v="Storage"/>
    <x v="4157"/>
    <n v="5"/>
    <x v="2"/>
    <n v="-25992"/>
  </r>
  <r>
    <x v="0"/>
    <x v="0"/>
    <x v="0"/>
    <x v="10"/>
    <x v="9"/>
    <n v="19143"/>
    <x v="3"/>
    <x v="1"/>
    <s v="Paper"/>
    <x v="552"/>
    <n v="4"/>
    <x v="2"/>
    <n v="72576"/>
  </r>
  <r>
    <x v="1"/>
    <x v="0"/>
    <x v="0"/>
    <x v="118"/>
    <x v="32"/>
    <n v="30318"/>
    <x v="0"/>
    <x v="0"/>
    <s v="Furnishings"/>
    <x v="1997"/>
    <n v="3"/>
    <x v="0"/>
    <n v="12993"/>
  </r>
  <r>
    <x v="1"/>
    <x v="0"/>
    <x v="0"/>
    <x v="118"/>
    <x v="32"/>
    <n v="30318"/>
    <x v="0"/>
    <x v="1"/>
    <s v="Paper"/>
    <x v="1499"/>
    <n v="7"/>
    <x v="0"/>
    <n v="314685"/>
  </r>
  <r>
    <x v="0"/>
    <x v="1"/>
    <x v="0"/>
    <x v="28"/>
    <x v="3"/>
    <n v="27707"/>
    <x v="0"/>
    <x v="1"/>
    <s v="Art"/>
    <x v="1153"/>
    <n v="4"/>
    <x v="2"/>
    <n v="123144"/>
  </r>
  <r>
    <x v="2"/>
    <x v="0"/>
    <x v="0"/>
    <x v="43"/>
    <x v="1"/>
    <n v="95661"/>
    <x v="1"/>
    <x v="1"/>
    <s v="Binders"/>
    <x v="1315"/>
    <n v="5"/>
    <x v="2"/>
    <n v="2808"/>
  </r>
  <r>
    <x v="1"/>
    <x v="2"/>
    <x v="0"/>
    <x v="301"/>
    <x v="1"/>
    <n v="95823"/>
    <x v="1"/>
    <x v="0"/>
    <s v="Furnishings"/>
    <x v="2822"/>
    <n v="1"/>
    <x v="0"/>
    <n v="27944"/>
  </r>
  <r>
    <x v="2"/>
    <x v="0"/>
    <x v="0"/>
    <x v="54"/>
    <x v="29"/>
    <n v="6824"/>
    <x v="3"/>
    <x v="1"/>
    <s v="Binders"/>
    <x v="2591"/>
    <n v="3"/>
    <x v="0"/>
    <n v="302112"/>
  </r>
  <r>
    <x v="1"/>
    <x v="1"/>
    <x v="0"/>
    <x v="22"/>
    <x v="10"/>
    <n v="60610"/>
    <x v="2"/>
    <x v="1"/>
    <s v="Storage"/>
    <x v="4158"/>
    <n v="2"/>
    <x v="2"/>
    <n v="16116"/>
  </r>
  <r>
    <x v="1"/>
    <x v="1"/>
    <x v="0"/>
    <x v="22"/>
    <x v="10"/>
    <n v="60610"/>
    <x v="2"/>
    <x v="2"/>
    <s v="Phones"/>
    <x v="1882"/>
    <n v="3"/>
    <x v="2"/>
    <n v="269973"/>
  </r>
  <r>
    <x v="1"/>
    <x v="1"/>
    <x v="0"/>
    <x v="22"/>
    <x v="10"/>
    <n v="60610"/>
    <x v="2"/>
    <x v="0"/>
    <s v="Furnishings"/>
    <x v="518"/>
    <n v="2"/>
    <x v="7"/>
    <n v="-155268"/>
  </r>
  <r>
    <x v="3"/>
    <x v="0"/>
    <x v="0"/>
    <x v="12"/>
    <x v="5"/>
    <n v="77041"/>
    <x v="2"/>
    <x v="0"/>
    <s v="Furnishings"/>
    <x v="1778"/>
    <n v="2"/>
    <x v="7"/>
    <n v="-165858"/>
  </r>
  <r>
    <x v="3"/>
    <x v="0"/>
    <x v="0"/>
    <x v="12"/>
    <x v="5"/>
    <n v="77041"/>
    <x v="2"/>
    <x v="1"/>
    <s v="Binders"/>
    <x v="3299"/>
    <n v="1"/>
    <x v="3"/>
    <n v="-60768"/>
  </r>
  <r>
    <x v="3"/>
    <x v="0"/>
    <x v="0"/>
    <x v="12"/>
    <x v="5"/>
    <n v="77041"/>
    <x v="2"/>
    <x v="0"/>
    <s v="Furnishings"/>
    <x v="2186"/>
    <n v="5"/>
    <x v="7"/>
    <n v="-394"/>
  </r>
  <r>
    <x v="1"/>
    <x v="1"/>
    <x v="0"/>
    <x v="42"/>
    <x v="16"/>
    <n v="85023"/>
    <x v="1"/>
    <x v="0"/>
    <s v="Tables"/>
    <x v="4159"/>
    <n v="1"/>
    <x v="5"/>
    <n v="-241026"/>
  </r>
  <r>
    <x v="1"/>
    <x v="1"/>
    <x v="0"/>
    <x v="42"/>
    <x v="16"/>
    <n v="85023"/>
    <x v="1"/>
    <x v="2"/>
    <s v="Machines"/>
    <x v="1666"/>
    <n v="2"/>
    <x v="6"/>
    <n v="-386957"/>
  </r>
  <r>
    <x v="1"/>
    <x v="1"/>
    <x v="0"/>
    <x v="42"/>
    <x v="16"/>
    <n v="85023"/>
    <x v="1"/>
    <x v="2"/>
    <s v="Accessories"/>
    <x v="3343"/>
    <n v="3"/>
    <x v="2"/>
    <n v="-7896"/>
  </r>
  <r>
    <x v="1"/>
    <x v="1"/>
    <x v="0"/>
    <x v="42"/>
    <x v="16"/>
    <n v="85023"/>
    <x v="1"/>
    <x v="2"/>
    <s v="Accessories"/>
    <x v="1878"/>
    <n v="2"/>
    <x v="2"/>
    <n v="2142"/>
  </r>
  <r>
    <x v="1"/>
    <x v="1"/>
    <x v="0"/>
    <x v="42"/>
    <x v="16"/>
    <n v="85023"/>
    <x v="1"/>
    <x v="0"/>
    <s v="Chairs"/>
    <x v="4160"/>
    <n v="2"/>
    <x v="2"/>
    <n v="41972"/>
  </r>
  <r>
    <x v="2"/>
    <x v="0"/>
    <x v="0"/>
    <x v="225"/>
    <x v="1"/>
    <n v="91767"/>
    <x v="1"/>
    <x v="2"/>
    <s v="Accessories"/>
    <x v="2455"/>
    <n v="2"/>
    <x v="0"/>
    <n v="34993"/>
  </r>
  <r>
    <x v="2"/>
    <x v="1"/>
    <x v="0"/>
    <x v="118"/>
    <x v="32"/>
    <n v="30318"/>
    <x v="0"/>
    <x v="1"/>
    <s v="Paper"/>
    <x v="728"/>
    <n v="2"/>
    <x v="0"/>
    <n v="48804"/>
  </r>
  <r>
    <x v="1"/>
    <x v="1"/>
    <x v="0"/>
    <x v="231"/>
    <x v="4"/>
    <n v="98208"/>
    <x v="1"/>
    <x v="1"/>
    <s v="Binders"/>
    <x v="1291"/>
    <n v="1"/>
    <x v="2"/>
    <n v="13978"/>
  </r>
  <r>
    <x v="1"/>
    <x v="1"/>
    <x v="0"/>
    <x v="12"/>
    <x v="5"/>
    <n v="77095"/>
    <x v="2"/>
    <x v="1"/>
    <s v="Paper"/>
    <x v="3626"/>
    <n v="3"/>
    <x v="2"/>
    <n v="356613"/>
  </r>
  <r>
    <x v="1"/>
    <x v="1"/>
    <x v="0"/>
    <x v="12"/>
    <x v="5"/>
    <n v="77095"/>
    <x v="2"/>
    <x v="0"/>
    <s v="Furnishings"/>
    <x v="1025"/>
    <n v="3"/>
    <x v="7"/>
    <n v="-7833"/>
  </r>
  <r>
    <x v="2"/>
    <x v="0"/>
    <x v="0"/>
    <x v="10"/>
    <x v="9"/>
    <n v="19140"/>
    <x v="3"/>
    <x v="1"/>
    <s v="Binders"/>
    <x v="1086"/>
    <n v="2"/>
    <x v="6"/>
    <n v="-2588"/>
  </r>
  <r>
    <x v="2"/>
    <x v="0"/>
    <x v="0"/>
    <x v="10"/>
    <x v="9"/>
    <n v="19140"/>
    <x v="3"/>
    <x v="2"/>
    <s v="Machines"/>
    <x v="4161"/>
    <n v="1"/>
    <x v="6"/>
    <n v="-180385"/>
  </r>
  <r>
    <x v="2"/>
    <x v="0"/>
    <x v="0"/>
    <x v="10"/>
    <x v="9"/>
    <n v="19140"/>
    <x v="3"/>
    <x v="0"/>
    <s v="Chairs"/>
    <x v="4162"/>
    <n v="2"/>
    <x v="4"/>
    <n v="-291528"/>
  </r>
  <r>
    <x v="2"/>
    <x v="0"/>
    <x v="0"/>
    <x v="10"/>
    <x v="9"/>
    <n v="19140"/>
    <x v="3"/>
    <x v="1"/>
    <s v="Binders"/>
    <x v="4163"/>
    <n v="4"/>
    <x v="6"/>
    <n v="-12208"/>
  </r>
  <r>
    <x v="2"/>
    <x v="0"/>
    <x v="0"/>
    <x v="10"/>
    <x v="9"/>
    <n v="19140"/>
    <x v="3"/>
    <x v="0"/>
    <s v="Furnishings"/>
    <x v="4164"/>
    <n v="8"/>
    <x v="2"/>
    <n v="47976"/>
  </r>
  <r>
    <x v="2"/>
    <x v="0"/>
    <x v="0"/>
    <x v="10"/>
    <x v="9"/>
    <n v="19140"/>
    <x v="3"/>
    <x v="2"/>
    <s v="Machines"/>
    <x v="4165"/>
    <n v="2"/>
    <x v="6"/>
    <n v="-168819"/>
  </r>
  <r>
    <x v="1"/>
    <x v="0"/>
    <x v="0"/>
    <x v="4"/>
    <x v="4"/>
    <n v="98105"/>
    <x v="1"/>
    <x v="0"/>
    <s v="Furnishings"/>
    <x v="856"/>
    <n v="3"/>
    <x v="0"/>
    <n v="26208"/>
  </r>
  <r>
    <x v="1"/>
    <x v="0"/>
    <x v="0"/>
    <x v="4"/>
    <x v="4"/>
    <n v="98105"/>
    <x v="1"/>
    <x v="1"/>
    <s v="Fasteners"/>
    <x v="1445"/>
    <n v="5"/>
    <x v="0"/>
    <n v="895"/>
  </r>
  <r>
    <x v="1"/>
    <x v="0"/>
    <x v="0"/>
    <x v="4"/>
    <x v="4"/>
    <n v="98105"/>
    <x v="1"/>
    <x v="1"/>
    <s v="Binders"/>
    <x v="4166"/>
    <n v="3"/>
    <x v="2"/>
    <n v="10615722"/>
  </r>
  <r>
    <x v="1"/>
    <x v="1"/>
    <x v="0"/>
    <x v="97"/>
    <x v="10"/>
    <n v="61604"/>
    <x v="2"/>
    <x v="1"/>
    <s v="Binders"/>
    <x v="61"/>
    <n v="5"/>
    <x v="3"/>
    <n v="-2688"/>
  </r>
  <r>
    <x v="1"/>
    <x v="1"/>
    <x v="0"/>
    <x v="97"/>
    <x v="10"/>
    <n v="61604"/>
    <x v="2"/>
    <x v="0"/>
    <s v="Furnishings"/>
    <x v="872"/>
    <n v="3"/>
    <x v="7"/>
    <n v="-23904"/>
  </r>
  <r>
    <x v="1"/>
    <x v="1"/>
    <x v="0"/>
    <x v="97"/>
    <x v="10"/>
    <n v="61604"/>
    <x v="2"/>
    <x v="0"/>
    <s v="Chairs"/>
    <x v="4162"/>
    <n v="2"/>
    <x v="4"/>
    <n v="-32392"/>
  </r>
  <r>
    <x v="1"/>
    <x v="1"/>
    <x v="0"/>
    <x v="97"/>
    <x v="10"/>
    <n v="61604"/>
    <x v="2"/>
    <x v="0"/>
    <s v="Furnishings"/>
    <x v="365"/>
    <n v="2"/>
    <x v="7"/>
    <n v="-1406"/>
  </r>
  <r>
    <x v="1"/>
    <x v="0"/>
    <x v="0"/>
    <x v="1"/>
    <x v="1"/>
    <n v="90036"/>
    <x v="1"/>
    <x v="1"/>
    <s v="Appliances"/>
    <x v="4167"/>
    <n v="5"/>
    <x v="0"/>
    <n v="43706"/>
  </r>
  <r>
    <x v="1"/>
    <x v="1"/>
    <x v="0"/>
    <x v="122"/>
    <x v="19"/>
    <n v="36116"/>
    <x v="0"/>
    <x v="1"/>
    <s v="Envelopes"/>
    <x v="4168"/>
    <n v="9"/>
    <x v="0"/>
    <n v="4923"/>
  </r>
  <r>
    <x v="1"/>
    <x v="1"/>
    <x v="0"/>
    <x v="122"/>
    <x v="19"/>
    <n v="36116"/>
    <x v="0"/>
    <x v="0"/>
    <s v="Tables"/>
    <x v="4169"/>
    <n v="2"/>
    <x v="0"/>
    <n v="394438"/>
  </r>
  <r>
    <x v="1"/>
    <x v="1"/>
    <x v="0"/>
    <x v="240"/>
    <x v="14"/>
    <n v="47905"/>
    <x v="2"/>
    <x v="1"/>
    <s v="Storage"/>
    <x v="4170"/>
    <n v="2"/>
    <x v="0"/>
    <n v="4872"/>
  </r>
  <r>
    <x v="1"/>
    <x v="1"/>
    <x v="0"/>
    <x v="240"/>
    <x v="14"/>
    <n v="47905"/>
    <x v="2"/>
    <x v="2"/>
    <s v="Copiers"/>
    <x v="4171"/>
    <n v="5"/>
    <x v="0"/>
    <n v="8399976"/>
  </r>
  <r>
    <x v="1"/>
    <x v="1"/>
    <x v="0"/>
    <x v="240"/>
    <x v="14"/>
    <n v="47905"/>
    <x v="2"/>
    <x v="1"/>
    <s v="Binders"/>
    <x v="2397"/>
    <n v="2"/>
    <x v="0"/>
    <n v="331191"/>
  </r>
  <r>
    <x v="1"/>
    <x v="1"/>
    <x v="0"/>
    <x v="240"/>
    <x v="14"/>
    <n v="47905"/>
    <x v="2"/>
    <x v="1"/>
    <s v="Binders"/>
    <x v="4172"/>
    <n v="7"/>
    <x v="0"/>
    <n v="168413"/>
  </r>
  <r>
    <x v="1"/>
    <x v="1"/>
    <x v="0"/>
    <x v="240"/>
    <x v="14"/>
    <n v="47905"/>
    <x v="2"/>
    <x v="1"/>
    <s v="Art"/>
    <x v="1938"/>
    <n v="2"/>
    <x v="0"/>
    <n v="95088"/>
  </r>
  <r>
    <x v="0"/>
    <x v="1"/>
    <x v="0"/>
    <x v="20"/>
    <x v="15"/>
    <n v="10009"/>
    <x v="3"/>
    <x v="2"/>
    <s v="Phones"/>
    <x v="910"/>
    <n v="3"/>
    <x v="0"/>
    <n v="534519"/>
  </r>
  <r>
    <x v="1"/>
    <x v="0"/>
    <x v="0"/>
    <x v="20"/>
    <x v="15"/>
    <n v="10024"/>
    <x v="3"/>
    <x v="1"/>
    <s v="Appliances"/>
    <x v="1835"/>
    <n v="4"/>
    <x v="0"/>
    <n v="45448"/>
  </r>
  <r>
    <x v="1"/>
    <x v="0"/>
    <x v="0"/>
    <x v="22"/>
    <x v="10"/>
    <n v="60610"/>
    <x v="2"/>
    <x v="1"/>
    <s v="Art"/>
    <x v="2117"/>
    <n v="3"/>
    <x v="2"/>
    <n v="1002"/>
  </r>
  <r>
    <x v="3"/>
    <x v="0"/>
    <x v="0"/>
    <x v="157"/>
    <x v="1"/>
    <n v="92704"/>
    <x v="1"/>
    <x v="0"/>
    <s v="Tables"/>
    <x v="4173"/>
    <n v="1"/>
    <x v="2"/>
    <n v="-127785"/>
  </r>
  <r>
    <x v="1"/>
    <x v="1"/>
    <x v="0"/>
    <x v="484"/>
    <x v="1"/>
    <n v="90640"/>
    <x v="1"/>
    <x v="2"/>
    <s v="Accessories"/>
    <x v="4174"/>
    <n v="2"/>
    <x v="0"/>
    <n v="39032"/>
  </r>
  <r>
    <x v="1"/>
    <x v="1"/>
    <x v="0"/>
    <x v="302"/>
    <x v="1"/>
    <n v="91360"/>
    <x v="1"/>
    <x v="1"/>
    <s v="Labels"/>
    <x v="4175"/>
    <n v="5"/>
    <x v="0"/>
    <n v="70219"/>
  </r>
  <r>
    <x v="1"/>
    <x v="1"/>
    <x v="0"/>
    <x v="302"/>
    <x v="1"/>
    <n v="91360"/>
    <x v="1"/>
    <x v="0"/>
    <s v="Furnishings"/>
    <x v="20"/>
    <n v="1"/>
    <x v="0"/>
    <n v="93152"/>
  </r>
  <r>
    <x v="1"/>
    <x v="1"/>
    <x v="0"/>
    <x v="219"/>
    <x v="30"/>
    <n v="8360"/>
    <x v="3"/>
    <x v="1"/>
    <s v="Art"/>
    <x v="875"/>
    <n v="4"/>
    <x v="0"/>
    <n v="28912"/>
  </r>
  <r>
    <x v="1"/>
    <x v="1"/>
    <x v="0"/>
    <x v="170"/>
    <x v="1"/>
    <n v="90503"/>
    <x v="1"/>
    <x v="1"/>
    <s v="Appliances"/>
    <x v="3571"/>
    <n v="5"/>
    <x v="0"/>
    <n v="459396"/>
  </r>
  <r>
    <x v="1"/>
    <x v="1"/>
    <x v="0"/>
    <x v="170"/>
    <x v="1"/>
    <n v="90503"/>
    <x v="1"/>
    <x v="2"/>
    <s v="Phones"/>
    <x v="4176"/>
    <n v="5"/>
    <x v="2"/>
    <n v="4176"/>
  </r>
  <r>
    <x v="2"/>
    <x v="2"/>
    <x v="0"/>
    <x v="21"/>
    <x v="24"/>
    <n v="45373"/>
    <x v="3"/>
    <x v="1"/>
    <s v="Binders"/>
    <x v="2806"/>
    <n v="3"/>
    <x v="6"/>
    <n v="-103824"/>
  </r>
  <r>
    <x v="1"/>
    <x v="1"/>
    <x v="0"/>
    <x v="24"/>
    <x v="17"/>
    <n v="22153"/>
    <x v="0"/>
    <x v="2"/>
    <s v="Accessories"/>
    <x v="342"/>
    <n v="3"/>
    <x v="0"/>
    <n v="1656"/>
  </r>
  <r>
    <x v="1"/>
    <x v="1"/>
    <x v="0"/>
    <x v="24"/>
    <x v="17"/>
    <n v="22153"/>
    <x v="0"/>
    <x v="1"/>
    <s v="Fasteners"/>
    <x v="1148"/>
    <n v="3"/>
    <x v="0"/>
    <n v="52164"/>
  </r>
  <r>
    <x v="1"/>
    <x v="1"/>
    <x v="0"/>
    <x v="24"/>
    <x v="17"/>
    <n v="22153"/>
    <x v="0"/>
    <x v="1"/>
    <s v="Storage"/>
    <x v="332"/>
    <n v="5"/>
    <x v="0"/>
    <n v="679"/>
  </r>
  <r>
    <x v="1"/>
    <x v="1"/>
    <x v="0"/>
    <x v="24"/>
    <x v="17"/>
    <n v="22153"/>
    <x v="0"/>
    <x v="0"/>
    <s v="Chairs"/>
    <x v="4177"/>
    <n v="4"/>
    <x v="0"/>
    <n v="3071448"/>
  </r>
  <r>
    <x v="1"/>
    <x v="2"/>
    <x v="0"/>
    <x v="485"/>
    <x v="1"/>
    <n v="92020"/>
    <x v="1"/>
    <x v="0"/>
    <s v="Chairs"/>
    <x v="1569"/>
    <n v="2"/>
    <x v="2"/>
    <n v="47848"/>
  </r>
  <r>
    <x v="1"/>
    <x v="1"/>
    <x v="0"/>
    <x v="1"/>
    <x v="1"/>
    <n v="90036"/>
    <x v="1"/>
    <x v="1"/>
    <s v="Paper"/>
    <x v="2106"/>
    <n v="4"/>
    <x v="0"/>
    <n v="14418"/>
  </r>
  <r>
    <x v="1"/>
    <x v="0"/>
    <x v="0"/>
    <x v="42"/>
    <x v="16"/>
    <n v="85023"/>
    <x v="1"/>
    <x v="2"/>
    <s v="Phones"/>
    <x v="671"/>
    <n v="1"/>
    <x v="2"/>
    <n v="34995"/>
  </r>
  <r>
    <x v="2"/>
    <x v="0"/>
    <x v="0"/>
    <x v="436"/>
    <x v="10"/>
    <n v="60423"/>
    <x v="2"/>
    <x v="1"/>
    <s v="Paper"/>
    <x v="4005"/>
    <n v="2"/>
    <x v="2"/>
    <n v="269024"/>
  </r>
  <r>
    <x v="1"/>
    <x v="0"/>
    <x v="0"/>
    <x v="1"/>
    <x v="1"/>
    <n v="90045"/>
    <x v="1"/>
    <x v="0"/>
    <s v="Furnishings"/>
    <x v="3322"/>
    <n v="4"/>
    <x v="0"/>
    <n v="275632"/>
  </r>
  <r>
    <x v="1"/>
    <x v="1"/>
    <x v="0"/>
    <x v="47"/>
    <x v="6"/>
    <n v="53132"/>
    <x v="2"/>
    <x v="0"/>
    <s v="Bookcases"/>
    <x v="4178"/>
    <n v="6"/>
    <x v="0"/>
    <n v="4071288"/>
  </r>
  <r>
    <x v="1"/>
    <x v="1"/>
    <x v="0"/>
    <x v="47"/>
    <x v="6"/>
    <n v="53132"/>
    <x v="2"/>
    <x v="1"/>
    <s v="Binders"/>
    <x v="4179"/>
    <n v="7"/>
    <x v="0"/>
    <n v="498435"/>
  </r>
  <r>
    <x v="0"/>
    <x v="1"/>
    <x v="0"/>
    <x v="290"/>
    <x v="36"/>
    <n v="72209"/>
    <x v="0"/>
    <x v="1"/>
    <s v="Storage"/>
    <x v="4180"/>
    <n v="4"/>
    <x v="0"/>
    <n v="173712"/>
  </r>
  <r>
    <x v="0"/>
    <x v="1"/>
    <x v="0"/>
    <x v="290"/>
    <x v="36"/>
    <n v="72209"/>
    <x v="0"/>
    <x v="2"/>
    <s v="Phones"/>
    <x v="4181"/>
    <n v="3"/>
    <x v="0"/>
    <n v="148491"/>
  </r>
  <r>
    <x v="0"/>
    <x v="1"/>
    <x v="0"/>
    <x v="290"/>
    <x v="36"/>
    <n v="72209"/>
    <x v="0"/>
    <x v="1"/>
    <s v="Storage"/>
    <x v="4182"/>
    <n v="4"/>
    <x v="0"/>
    <n v="147184"/>
  </r>
  <r>
    <x v="0"/>
    <x v="1"/>
    <x v="0"/>
    <x v="290"/>
    <x v="36"/>
    <n v="72209"/>
    <x v="0"/>
    <x v="1"/>
    <s v="Paper"/>
    <x v="4183"/>
    <n v="2"/>
    <x v="0"/>
    <n v="206816"/>
  </r>
  <r>
    <x v="0"/>
    <x v="1"/>
    <x v="0"/>
    <x v="290"/>
    <x v="36"/>
    <n v="72209"/>
    <x v="0"/>
    <x v="1"/>
    <s v="Envelopes"/>
    <x v="1069"/>
    <n v="3"/>
    <x v="0"/>
    <n v="859818"/>
  </r>
  <r>
    <x v="1"/>
    <x v="0"/>
    <x v="0"/>
    <x v="1"/>
    <x v="1"/>
    <n v="90008"/>
    <x v="1"/>
    <x v="1"/>
    <s v="Paper"/>
    <x v="4184"/>
    <n v="3"/>
    <x v="0"/>
    <n v="135072"/>
  </r>
  <r>
    <x v="1"/>
    <x v="0"/>
    <x v="0"/>
    <x v="1"/>
    <x v="1"/>
    <n v="90008"/>
    <x v="1"/>
    <x v="1"/>
    <s v="Labels"/>
    <x v="1505"/>
    <n v="2"/>
    <x v="0"/>
    <n v="34686"/>
  </r>
  <r>
    <x v="1"/>
    <x v="0"/>
    <x v="0"/>
    <x v="1"/>
    <x v="1"/>
    <n v="90008"/>
    <x v="1"/>
    <x v="1"/>
    <s v="Fasteners"/>
    <x v="2733"/>
    <n v="5"/>
    <x v="0"/>
    <n v="3597"/>
  </r>
  <r>
    <x v="1"/>
    <x v="0"/>
    <x v="0"/>
    <x v="1"/>
    <x v="1"/>
    <n v="90008"/>
    <x v="1"/>
    <x v="2"/>
    <s v="Accessories"/>
    <x v="4185"/>
    <n v="11"/>
    <x v="0"/>
    <n v="467313"/>
  </r>
  <r>
    <x v="1"/>
    <x v="0"/>
    <x v="0"/>
    <x v="1"/>
    <x v="1"/>
    <n v="90008"/>
    <x v="1"/>
    <x v="1"/>
    <s v="Labels"/>
    <x v="1986"/>
    <n v="8"/>
    <x v="0"/>
    <n v="112896"/>
  </r>
  <r>
    <x v="1"/>
    <x v="0"/>
    <x v="0"/>
    <x v="1"/>
    <x v="1"/>
    <n v="90008"/>
    <x v="1"/>
    <x v="0"/>
    <s v="Chairs"/>
    <x v="285"/>
    <n v="3"/>
    <x v="2"/>
    <n v="-191058"/>
  </r>
  <r>
    <x v="1"/>
    <x v="1"/>
    <x v="0"/>
    <x v="52"/>
    <x v="5"/>
    <n v="78207"/>
    <x v="2"/>
    <x v="1"/>
    <s v="Paper"/>
    <x v="554"/>
    <n v="2"/>
    <x v="2"/>
    <n v="36288"/>
  </r>
  <r>
    <x v="1"/>
    <x v="1"/>
    <x v="0"/>
    <x v="1"/>
    <x v="1"/>
    <n v="90004"/>
    <x v="1"/>
    <x v="1"/>
    <s v="Binders"/>
    <x v="2382"/>
    <n v="2"/>
    <x v="2"/>
    <n v="4752"/>
  </r>
  <r>
    <x v="1"/>
    <x v="1"/>
    <x v="0"/>
    <x v="1"/>
    <x v="1"/>
    <n v="90004"/>
    <x v="1"/>
    <x v="2"/>
    <s v="Phones"/>
    <x v="1325"/>
    <n v="5"/>
    <x v="2"/>
    <n v="-20691"/>
  </r>
  <r>
    <x v="1"/>
    <x v="1"/>
    <x v="0"/>
    <x v="1"/>
    <x v="1"/>
    <n v="90004"/>
    <x v="1"/>
    <x v="2"/>
    <s v="Accessories"/>
    <x v="2235"/>
    <n v="3"/>
    <x v="0"/>
    <n v="917892"/>
  </r>
  <r>
    <x v="1"/>
    <x v="1"/>
    <x v="0"/>
    <x v="1"/>
    <x v="1"/>
    <n v="90004"/>
    <x v="1"/>
    <x v="2"/>
    <s v="Phones"/>
    <x v="236"/>
    <n v="2"/>
    <x v="2"/>
    <n v="-7996"/>
  </r>
  <r>
    <x v="1"/>
    <x v="1"/>
    <x v="0"/>
    <x v="1"/>
    <x v="1"/>
    <n v="90004"/>
    <x v="1"/>
    <x v="0"/>
    <s v="Tables"/>
    <x v="4186"/>
    <n v="9"/>
    <x v="2"/>
    <n v="180441"/>
  </r>
  <r>
    <x v="1"/>
    <x v="1"/>
    <x v="0"/>
    <x v="1"/>
    <x v="1"/>
    <n v="90004"/>
    <x v="1"/>
    <x v="1"/>
    <s v="Paper"/>
    <x v="91"/>
    <n v="2"/>
    <x v="0"/>
    <n v="62208"/>
  </r>
  <r>
    <x v="1"/>
    <x v="1"/>
    <x v="0"/>
    <x v="1"/>
    <x v="1"/>
    <n v="90004"/>
    <x v="1"/>
    <x v="1"/>
    <s v="Paper"/>
    <x v="319"/>
    <n v="9"/>
    <x v="0"/>
    <n v="21384"/>
  </r>
  <r>
    <x v="0"/>
    <x v="1"/>
    <x v="0"/>
    <x v="22"/>
    <x v="10"/>
    <n v="60610"/>
    <x v="2"/>
    <x v="1"/>
    <s v="Labels"/>
    <x v="1578"/>
    <n v="3"/>
    <x v="2"/>
    <n v="38844"/>
  </r>
  <r>
    <x v="2"/>
    <x v="0"/>
    <x v="0"/>
    <x v="4"/>
    <x v="4"/>
    <n v="98105"/>
    <x v="1"/>
    <x v="1"/>
    <s v="Paper"/>
    <x v="1340"/>
    <n v="1"/>
    <x v="0"/>
    <n v="23406"/>
  </r>
  <r>
    <x v="0"/>
    <x v="0"/>
    <x v="0"/>
    <x v="486"/>
    <x v="5"/>
    <n v="77705"/>
    <x v="2"/>
    <x v="1"/>
    <s v="Binders"/>
    <x v="975"/>
    <n v="5"/>
    <x v="3"/>
    <n v="-17248"/>
  </r>
  <r>
    <x v="0"/>
    <x v="0"/>
    <x v="0"/>
    <x v="486"/>
    <x v="5"/>
    <n v="77705"/>
    <x v="2"/>
    <x v="2"/>
    <s v="Accessories"/>
    <x v="2336"/>
    <n v="3"/>
    <x v="2"/>
    <n v="-179964"/>
  </r>
  <r>
    <x v="1"/>
    <x v="0"/>
    <x v="0"/>
    <x v="269"/>
    <x v="17"/>
    <n v="23320"/>
    <x v="0"/>
    <x v="1"/>
    <s v="Labels"/>
    <x v="2770"/>
    <n v="2"/>
    <x v="0"/>
    <n v="117782"/>
  </r>
  <r>
    <x v="1"/>
    <x v="0"/>
    <x v="0"/>
    <x v="269"/>
    <x v="17"/>
    <n v="23320"/>
    <x v="0"/>
    <x v="0"/>
    <s v="Tables"/>
    <x v="666"/>
    <n v="3"/>
    <x v="0"/>
    <n v="3140586"/>
  </r>
  <r>
    <x v="3"/>
    <x v="0"/>
    <x v="0"/>
    <x v="61"/>
    <x v="5"/>
    <n v="75217"/>
    <x v="2"/>
    <x v="0"/>
    <s v="Furnishings"/>
    <x v="4187"/>
    <n v="6"/>
    <x v="7"/>
    <n v="-952476"/>
  </r>
  <r>
    <x v="3"/>
    <x v="0"/>
    <x v="0"/>
    <x v="61"/>
    <x v="5"/>
    <n v="75217"/>
    <x v="2"/>
    <x v="1"/>
    <s v="Paper"/>
    <x v="741"/>
    <n v="1"/>
    <x v="2"/>
    <n v="18704"/>
  </r>
  <r>
    <x v="0"/>
    <x v="2"/>
    <x v="0"/>
    <x v="4"/>
    <x v="4"/>
    <n v="98105"/>
    <x v="1"/>
    <x v="0"/>
    <s v="Chairs"/>
    <x v="3787"/>
    <n v="5"/>
    <x v="2"/>
    <n v="125245"/>
  </r>
  <r>
    <x v="0"/>
    <x v="2"/>
    <x v="0"/>
    <x v="4"/>
    <x v="4"/>
    <n v="98105"/>
    <x v="1"/>
    <x v="1"/>
    <s v="Paper"/>
    <x v="56"/>
    <n v="5"/>
    <x v="0"/>
    <n v="15552"/>
  </r>
  <r>
    <x v="0"/>
    <x v="2"/>
    <x v="0"/>
    <x v="4"/>
    <x v="4"/>
    <n v="98105"/>
    <x v="1"/>
    <x v="0"/>
    <s v="Tables"/>
    <x v="4188"/>
    <n v="9"/>
    <x v="0"/>
    <n v="401814"/>
  </r>
  <r>
    <x v="0"/>
    <x v="2"/>
    <x v="0"/>
    <x v="4"/>
    <x v="4"/>
    <n v="98105"/>
    <x v="1"/>
    <x v="1"/>
    <s v="Storage"/>
    <x v="64"/>
    <n v="3"/>
    <x v="0"/>
    <n v="29346"/>
  </r>
  <r>
    <x v="0"/>
    <x v="2"/>
    <x v="0"/>
    <x v="4"/>
    <x v="4"/>
    <n v="98105"/>
    <x v="1"/>
    <x v="1"/>
    <s v="Paper"/>
    <x v="1123"/>
    <n v="5"/>
    <x v="0"/>
    <n v="52532"/>
  </r>
  <r>
    <x v="1"/>
    <x v="0"/>
    <x v="0"/>
    <x v="31"/>
    <x v="11"/>
    <n v="55407"/>
    <x v="2"/>
    <x v="0"/>
    <s v="Chairs"/>
    <x v="4189"/>
    <n v="8"/>
    <x v="0"/>
    <n v="770352"/>
  </r>
  <r>
    <x v="1"/>
    <x v="0"/>
    <x v="0"/>
    <x v="24"/>
    <x v="24"/>
    <n v="45503"/>
    <x v="3"/>
    <x v="2"/>
    <s v="Accessories"/>
    <x v="4190"/>
    <n v="4"/>
    <x v="2"/>
    <n v="88008"/>
  </r>
  <r>
    <x v="1"/>
    <x v="0"/>
    <x v="0"/>
    <x v="24"/>
    <x v="24"/>
    <n v="45503"/>
    <x v="3"/>
    <x v="2"/>
    <s v="Phones"/>
    <x v="4191"/>
    <n v="2"/>
    <x v="10"/>
    <n v="-563108"/>
  </r>
  <r>
    <x v="1"/>
    <x v="0"/>
    <x v="0"/>
    <x v="1"/>
    <x v="1"/>
    <n v="90032"/>
    <x v="1"/>
    <x v="1"/>
    <s v="Paper"/>
    <x v="71"/>
    <n v="3"/>
    <x v="0"/>
    <n v="8763"/>
  </r>
  <r>
    <x v="1"/>
    <x v="0"/>
    <x v="0"/>
    <x v="1"/>
    <x v="1"/>
    <n v="90032"/>
    <x v="1"/>
    <x v="1"/>
    <s v="Binders"/>
    <x v="4192"/>
    <n v="3"/>
    <x v="2"/>
    <n v="27504"/>
  </r>
  <r>
    <x v="1"/>
    <x v="1"/>
    <x v="0"/>
    <x v="38"/>
    <x v="32"/>
    <n v="31907"/>
    <x v="0"/>
    <x v="2"/>
    <s v="Phones"/>
    <x v="379"/>
    <n v="8"/>
    <x v="0"/>
    <n v="267904"/>
  </r>
  <r>
    <x v="1"/>
    <x v="1"/>
    <x v="0"/>
    <x v="38"/>
    <x v="32"/>
    <n v="31907"/>
    <x v="0"/>
    <x v="1"/>
    <s v="Paper"/>
    <x v="359"/>
    <n v="7"/>
    <x v="0"/>
    <n v="244608"/>
  </r>
  <r>
    <x v="1"/>
    <x v="1"/>
    <x v="0"/>
    <x v="38"/>
    <x v="32"/>
    <n v="31907"/>
    <x v="0"/>
    <x v="1"/>
    <s v="Art"/>
    <x v="2995"/>
    <n v="3"/>
    <x v="0"/>
    <n v="34182"/>
  </r>
  <r>
    <x v="1"/>
    <x v="1"/>
    <x v="0"/>
    <x v="38"/>
    <x v="32"/>
    <n v="31907"/>
    <x v="0"/>
    <x v="1"/>
    <s v="Paper"/>
    <x v="233"/>
    <n v="4"/>
    <x v="0"/>
    <n v="124416"/>
  </r>
  <r>
    <x v="1"/>
    <x v="1"/>
    <x v="0"/>
    <x v="38"/>
    <x v="32"/>
    <n v="31907"/>
    <x v="0"/>
    <x v="0"/>
    <s v="Furnishings"/>
    <x v="2219"/>
    <n v="4"/>
    <x v="0"/>
    <n v="69088"/>
  </r>
  <r>
    <x v="1"/>
    <x v="1"/>
    <x v="0"/>
    <x v="38"/>
    <x v="32"/>
    <n v="31907"/>
    <x v="0"/>
    <x v="2"/>
    <s v="Phones"/>
    <x v="4193"/>
    <n v="2"/>
    <x v="0"/>
    <n v="1194742"/>
  </r>
  <r>
    <x v="1"/>
    <x v="1"/>
    <x v="0"/>
    <x v="38"/>
    <x v="32"/>
    <n v="31907"/>
    <x v="0"/>
    <x v="1"/>
    <s v="Supplies"/>
    <x v="4194"/>
    <n v="2"/>
    <x v="0"/>
    <n v="99992"/>
  </r>
  <r>
    <x v="1"/>
    <x v="1"/>
    <x v="0"/>
    <x v="38"/>
    <x v="32"/>
    <n v="31907"/>
    <x v="0"/>
    <x v="1"/>
    <s v="Paper"/>
    <x v="1594"/>
    <n v="5"/>
    <x v="0"/>
    <n v="1149385"/>
  </r>
  <r>
    <x v="1"/>
    <x v="0"/>
    <x v="0"/>
    <x v="80"/>
    <x v="24"/>
    <n v="44107"/>
    <x v="3"/>
    <x v="1"/>
    <s v="Binders"/>
    <x v="4195"/>
    <n v="3"/>
    <x v="6"/>
    <n v="-79068"/>
  </r>
  <r>
    <x v="0"/>
    <x v="0"/>
    <x v="0"/>
    <x v="14"/>
    <x v="10"/>
    <n v="60540"/>
    <x v="2"/>
    <x v="0"/>
    <s v="Chairs"/>
    <x v="4196"/>
    <n v="7"/>
    <x v="4"/>
    <n v="-1635767"/>
  </r>
  <r>
    <x v="0"/>
    <x v="0"/>
    <x v="0"/>
    <x v="14"/>
    <x v="10"/>
    <n v="60540"/>
    <x v="2"/>
    <x v="1"/>
    <s v="Binders"/>
    <x v="2828"/>
    <n v="6"/>
    <x v="3"/>
    <n v="-130152"/>
  </r>
  <r>
    <x v="1"/>
    <x v="2"/>
    <x v="0"/>
    <x v="20"/>
    <x v="15"/>
    <n v="10009"/>
    <x v="3"/>
    <x v="2"/>
    <s v="Accessories"/>
    <x v="4197"/>
    <n v="7"/>
    <x v="0"/>
    <n v="167979"/>
  </r>
  <r>
    <x v="3"/>
    <x v="1"/>
    <x v="0"/>
    <x v="101"/>
    <x v="1"/>
    <n v="92646"/>
    <x v="1"/>
    <x v="2"/>
    <s v="Copiers"/>
    <x v="4198"/>
    <n v="5"/>
    <x v="2"/>
    <n v="839986"/>
  </r>
  <r>
    <x v="1"/>
    <x v="1"/>
    <x v="0"/>
    <x v="22"/>
    <x v="10"/>
    <n v="60653"/>
    <x v="2"/>
    <x v="1"/>
    <s v="Fasteners"/>
    <x v="4199"/>
    <n v="4"/>
    <x v="2"/>
    <n v="56"/>
  </r>
  <r>
    <x v="1"/>
    <x v="1"/>
    <x v="0"/>
    <x v="22"/>
    <x v="10"/>
    <n v="60653"/>
    <x v="2"/>
    <x v="1"/>
    <s v="Appliances"/>
    <x v="4200"/>
    <n v="2"/>
    <x v="3"/>
    <n v="-150876"/>
  </r>
  <r>
    <x v="1"/>
    <x v="1"/>
    <x v="0"/>
    <x v="22"/>
    <x v="10"/>
    <n v="60653"/>
    <x v="2"/>
    <x v="1"/>
    <s v="Storage"/>
    <x v="4201"/>
    <n v="5"/>
    <x v="2"/>
    <n v="-44235"/>
  </r>
  <r>
    <x v="0"/>
    <x v="1"/>
    <x v="0"/>
    <x v="71"/>
    <x v="1"/>
    <n v="94513"/>
    <x v="1"/>
    <x v="1"/>
    <s v="Storage"/>
    <x v="3525"/>
    <n v="1"/>
    <x v="0"/>
    <n v="28836"/>
  </r>
  <r>
    <x v="3"/>
    <x v="1"/>
    <x v="0"/>
    <x v="149"/>
    <x v="12"/>
    <n v="48183"/>
    <x v="2"/>
    <x v="1"/>
    <s v="Binders"/>
    <x v="512"/>
    <n v="2"/>
    <x v="0"/>
    <n v="198144"/>
  </r>
  <r>
    <x v="1"/>
    <x v="0"/>
    <x v="0"/>
    <x v="4"/>
    <x v="4"/>
    <n v="98103"/>
    <x v="1"/>
    <x v="2"/>
    <s v="Phones"/>
    <x v="3453"/>
    <n v="2"/>
    <x v="2"/>
    <n v="125198"/>
  </r>
  <r>
    <x v="1"/>
    <x v="1"/>
    <x v="0"/>
    <x v="310"/>
    <x v="20"/>
    <n v="29406"/>
    <x v="0"/>
    <x v="0"/>
    <s v="Furnishings"/>
    <x v="1728"/>
    <n v="2"/>
    <x v="0"/>
    <n v="42804"/>
  </r>
  <r>
    <x v="0"/>
    <x v="0"/>
    <x v="0"/>
    <x v="38"/>
    <x v="24"/>
    <n v="43229"/>
    <x v="3"/>
    <x v="1"/>
    <s v="Binders"/>
    <x v="1246"/>
    <n v="3"/>
    <x v="6"/>
    <n v="-20016"/>
  </r>
  <r>
    <x v="1"/>
    <x v="0"/>
    <x v="0"/>
    <x v="4"/>
    <x v="4"/>
    <n v="98103"/>
    <x v="1"/>
    <x v="0"/>
    <s v="Bookcases"/>
    <x v="4202"/>
    <n v="2"/>
    <x v="0"/>
    <n v="255112"/>
  </r>
  <r>
    <x v="0"/>
    <x v="0"/>
    <x v="0"/>
    <x v="8"/>
    <x v="1"/>
    <n v="94109"/>
    <x v="1"/>
    <x v="1"/>
    <s v="Storage"/>
    <x v="4203"/>
    <n v="3"/>
    <x v="0"/>
    <n v="503658"/>
  </r>
  <r>
    <x v="0"/>
    <x v="1"/>
    <x v="0"/>
    <x v="1"/>
    <x v="1"/>
    <n v="90049"/>
    <x v="1"/>
    <x v="2"/>
    <s v="Accessories"/>
    <x v="4204"/>
    <n v="4"/>
    <x v="0"/>
    <n v="590372"/>
  </r>
  <r>
    <x v="1"/>
    <x v="0"/>
    <x v="0"/>
    <x v="487"/>
    <x v="2"/>
    <n v="33407"/>
    <x v="0"/>
    <x v="2"/>
    <s v="Phones"/>
    <x v="3637"/>
    <n v="2"/>
    <x v="2"/>
    <n v="41988"/>
  </r>
  <r>
    <x v="1"/>
    <x v="0"/>
    <x v="0"/>
    <x v="22"/>
    <x v="10"/>
    <n v="60623"/>
    <x v="2"/>
    <x v="1"/>
    <s v="Storage"/>
    <x v="1121"/>
    <n v="1"/>
    <x v="2"/>
    <n v="9912"/>
  </r>
  <r>
    <x v="1"/>
    <x v="0"/>
    <x v="0"/>
    <x v="22"/>
    <x v="10"/>
    <n v="60623"/>
    <x v="2"/>
    <x v="1"/>
    <s v="Binders"/>
    <x v="3503"/>
    <n v="6"/>
    <x v="3"/>
    <n v="-31332"/>
  </r>
  <r>
    <x v="1"/>
    <x v="0"/>
    <x v="0"/>
    <x v="22"/>
    <x v="10"/>
    <n v="60623"/>
    <x v="2"/>
    <x v="1"/>
    <s v="Paper"/>
    <x v="4205"/>
    <n v="4"/>
    <x v="2"/>
    <n v="449616"/>
  </r>
  <r>
    <x v="1"/>
    <x v="1"/>
    <x v="0"/>
    <x v="301"/>
    <x v="1"/>
    <n v="95823"/>
    <x v="1"/>
    <x v="0"/>
    <s v="Chairs"/>
    <x v="4206"/>
    <n v="5"/>
    <x v="2"/>
    <n v="70196"/>
  </r>
  <r>
    <x v="0"/>
    <x v="0"/>
    <x v="0"/>
    <x v="4"/>
    <x v="4"/>
    <n v="98115"/>
    <x v="1"/>
    <x v="1"/>
    <s v="Supplies"/>
    <x v="695"/>
    <n v="3"/>
    <x v="0"/>
    <n v="864"/>
  </r>
  <r>
    <x v="1"/>
    <x v="1"/>
    <x v="0"/>
    <x v="10"/>
    <x v="9"/>
    <n v="19143"/>
    <x v="3"/>
    <x v="1"/>
    <s v="Binders"/>
    <x v="3298"/>
    <n v="2"/>
    <x v="6"/>
    <n v="-180312"/>
  </r>
  <r>
    <x v="1"/>
    <x v="0"/>
    <x v="0"/>
    <x v="443"/>
    <x v="1"/>
    <n v="93101"/>
    <x v="1"/>
    <x v="1"/>
    <s v="Appliances"/>
    <x v="4207"/>
    <n v="7"/>
    <x v="0"/>
    <n v="999012"/>
  </r>
  <r>
    <x v="1"/>
    <x v="2"/>
    <x v="0"/>
    <x v="20"/>
    <x v="15"/>
    <n v="10011"/>
    <x v="3"/>
    <x v="1"/>
    <s v="Envelopes"/>
    <x v="4208"/>
    <n v="1"/>
    <x v="0"/>
    <n v="849"/>
  </r>
  <r>
    <x v="0"/>
    <x v="0"/>
    <x v="0"/>
    <x v="109"/>
    <x v="19"/>
    <n v="36830"/>
    <x v="0"/>
    <x v="1"/>
    <s v="Labels"/>
    <x v="4209"/>
    <n v="5"/>
    <x v="0"/>
    <n v="2408595"/>
  </r>
  <r>
    <x v="0"/>
    <x v="0"/>
    <x v="0"/>
    <x v="109"/>
    <x v="19"/>
    <n v="36830"/>
    <x v="0"/>
    <x v="1"/>
    <s v="Envelopes"/>
    <x v="1505"/>
    <n v="2"/>
    <x v="0"/>
    <n v="33948"/>
  </r>
  <r>
    <x v="1"/>
    <x v="0"/>
    <x v="0"/>
    <x v="20"/>
    <x v="15"/>
    <n v="10035"/>
    <x v="3"/>
    <x v="1"/>
    <s v="Paper"/>
    <x v="4210"/>
    <n v="7"/>
    <x v="0"/>
    <n v="108836"/>
  </r>
  <r>
    <x v="1"/>
    <x v="0"/>
    <x v="0"/>
    <x v="20"/>
    <x v="15"/>
    <n v="10035"/>
    <x v="3"/>
    <x v="0"/>
    <s v="Bookcases"/>
    <x v="2670"/>
    <n v="12"/>
    <x v="2"/>
    <n v="42588"/>
  </r>
  <r>
    <x v="1"/>
    <x v="0"/>
    <x v="0"/>
    <x v="1"/>
    <x v="1"/>
    <n v="90032"/>
    <x v="1"/>
    <x v="1"/>
    <s v="Labels"/>
    <x v="1329"/>
    <n v="3"/>
    <x v="0"/>
    <n v="8694"/>
  </r>
  <r>
    <x v="0"/>
    <x v="0"/>
    <x v="0"/>
    <x v="8"/>
    <x v="1"/>
    <n v="94109"/>
    <x v="1"/>
    <x v="1"/>
    <s v="Storage"/>
    <x v="4211"/>
    <n v="4"/>
    <x v="0"/>
    <n v="252936"/>
  </r>
  <r>
    <x v="0"/>
    <x v="0"/>
    <x v="0"/>
    <x v="8"/>
    <x v="1"/>
    <n v="94109"/>
    <x v="1"/>
    <x v="1"/>
    <s v="Labels"/>
    <x v="2367"/>
    <n v="3"/>
    <x v="0"/>
    <n v="103071"/>
  </r>
  <r>
    <x v="0"/>
    <x v="0"/>
    <x v="0"/>
    <x v="8"/>
    <x v="1"/>
    <n v="94109"/>
    <x v="1"/>
    <x v="2"/>
    <s v="Phones"/>
    <x v="4212"/>
    <n v="7"/>
    <x v="2"/>
    <n v="970137"/>
  </r>
  <r>
    <x v="0"/>
    <x v="0"/>
    <x v="0"/>
    <x v="8"/>
    <x v="1"/>
    <n v="94109"/>
    <x v="1"/>
    <x v="1"/>
    <s v="Paper"/>
    <x v="999"/>
    <n v="1"/>
    <x v="0"/>
    <n v="93906"/>
  </r>
  <r>
    <x v="1"/>
    <x v="0"/>
    <x v="0"/>
    <x v="10"/>
    <x v="9"/>
    <n v="19140"/>
    <x v="3"/>
    <x v="2"/>
    <s v="Phones"/>
    <x v="4213"/>
    <n v="1"/>
    <x v="10"/>
    <n v="-2249"/>
  </r>
  <r>
    <x v="1"/>
    <x v="0"/>
    <x v="0"/>
    <x v="10"/>
    <x v="9"/>
    <n v="19140"/>
    <x v="3"/>
    <x v="2"/>
    <s v="Phones"/>
    <x v="1733"/>
    <n v="2"/>
    <x v="10"/>
    <n v="-13993"/>
  </r>
  <r>
    <x v="1"/>
    <x v="0"/>
    <x v="0"/>
    <x v="10"/>
    <x v="9"/>
    <n v="19140"/>
    <x v="3"/>
    <x v="0"/>
    <s v="Furnishings"/>
    <x v="236"/>
    <n v="2"/>
    <x v="2"/>
    <n v="11994"/>
  </r>
  <r>
    <x v="1"/>
    <x v="0"/>
    <x v="0"/>
    <x v="10"/>
    <x v="9"/>
    <n v="19140"/>
    <x v="3"/>
    <x v="1"/>
    <s v="Art"/>
    <x v="4214"/>
    <n v="2"/>
    <x v="2"/>
    <n v="46782"/>
  </r>
  <r>
    <x v="0"/>
    <x v="1"/>
    <x v="0"/>
    <x v="236"/>
    <x v="5"/>
    <n v="79907"/>
    <x v="2"/>
    <x v="2"/>
    <s v="Accessories"/>
    <x v="98"/>
    <n v="3"/>
    <x v="2"/>
    <n v="-107973"/>
  </r>
  <r>
    <x v="2"/>
    <x v="2"/>
    <x v="0"/>
    <x v="22"/>
    <x v="10"/>
    <n v="60653"/>
    <x v="2"/>
    <x v="0"/>
    <s v="Furnishings"/>
    <x v="4215"/>
    <n v="2"/>
    <x v="7"/>
    <n v="-758448"/>
  </r>
  <r>
    <x v="3"/>
    <x v="0"/>
    <x v="0"/>
    <x v="236"/>
    <x v="5"/>
    <n v="79907"/>
    <x v="2"/>
    <x v="1"/>
    <s v="Paper"/>
    <x v="4216"/>
    <n v="2"/>
    <x v="2"/>
    <n v="118768"/>
  </r>
  <r>
    <x v="1"/>
    <x v="0"/>
    <x v="0"/>
    <x v="4"/>
    <x v="4"/>
    <n v="98105"/>
    <x v="1"/>
    <x v="2"/>
    <s v="Accessories"/>
    <x v="4217"/>
    <n v="4"/>
    <x v="0"/>
    <n v="527692"/>
  </r>
  <r>
    <x v="1"/>
    <x v="1"/>
    <x v="0"/>
    <x v="20"/>
    <x v="15"/>
    <n v="10009"/>
    <x v="3"/>
    <x v="1"/>
    <s v="Binders"/>
    <x v="4218"/>
    <n v="2"/>
    <x v="2"/>
    <n v="371084"/>
  </r>
  <r>
    <x v="1"/>
    <x v="1"/>
    <x v="0"/>
    <x v="20"/>
    <x v="15"/>
    <n v="10009"/>
    <x v="3"/>
    <x v="1"/>
    <s v="Supplies"/>
    <x v="158"/>
    <n v="5"/>
    <x v="0"/>
    <n v="8236"/>
  </r>
  <r>
    <x v="1"/>
    <x v="1"/>
    <x v="0"/>
    <x v="20"/>
    <x v="15"/>
    <n v="10009"/>
    <x v="3"/>
    <x v="1"/>
    <s v="Storage"/>
    <x v="4219"/>
    <n v="4"/>
    <x v="0"/>
    <n v="214164"/>
  </r>
  <r>
    <x v="1"/>
    <x v="1"/>
    <x v="0"/>
    <x v="20"/>
    <x v="15"/>
    <n v="10009"/>
    <x v="3"/>
    <x v="1"/>
    <s v="Paper"/>
    <x v="3823"/>
    <n v="3"/>
    <x v="0"/>
    <n v="315192"/>
  </r>
  <r>
    <x v="1"/>
    <x v="0"/>
    <x v="0"/>
    <x v="1"/>
    <x v="1"/>
    <n v="90032"/>
    <x v="1"/>
    <x v="2"/>
    <s v="Phones"/>
    <x v="4220"/>
    <n v="5"/>
    <x v="2"/>
    <n v="389975"/>
  </r>
  <r>
    <x v="1"/>
    <x v="1"/>
    <x v="0"/>
    <x v="46"/>
    <x v="13"/>
    <n v="19711"/>
    <x v="3"/>
    <x v="1"/>
    <s v="Binders"/>
    <x v="875"/>
    <n v="4"/>
    <x v="0"/>
    <n v="54488"/>
  </r>
  <r>
    <x v="1"/>
    <x v="0"/>
    <x v="0"/>
    <x v="20"/>
    <x v="15"/>
    <n v="10011"/>
    <x v="3"/>
    <x v="0"/>
    <s v="Bookcases"/>
    <x v="2768"/>
    <n v="5"/>
    <x v="2"/>
    <n v="-26196"/>
  </r>
  <r>
    <x v="1"/>
    <x v="2"/>
    <x v="0"/>
    <x v="43"/>
    <x v="1"/>
    <n v="95661"/>
    <x v="1"/>
    <x v="1"/>
    <s v="Fasteners"/>
    <x v="4221"/>
    <n v="2"/>
    <x v="0"/>
    <n v="11656"/>
  </r>
  <r>
    <x v="1"/>
    <x v="0"/>
    <x v="0"/>
    <x v="34"/>
    <x v="10"/>
    <n v="60505"/>
    <x v="2"/>
    <x v="1"/>
    <s v="Storage"/>
    <x v="2926"/>
    <n v="2"/>
    <x v="2"/>
    <n v="-55256"/>
  </r>
  <r>
    <x v="1"/>
    <x v="0"/>
    <x v="0"/>
    <x v="34"/>
    <x v="10"/>
    <n v="60505"/>
    <x v="2"/>
    <x v="0"/>
    <s v="Chairs"/>
    <x v="3118"/>
    <n v="3"/>
    <x v="4"/>
    <n v="-237822"/>
  </r>
  <r>
    <x v="3"/>
    <x v="2"/>
    <x v="0"/>
    <x v="20"/>
    <x v="15"/>
    <n v="10011"/>
    <x v="3"/>
    <x v="1"/>
    <s v="Binders"/>
    <x v="4222"/>
    <n v="7"/>
    <x v="2"/>
    <n v="182525"/>
  </r>
  <r>
    <x v="3"/>
    <x v="2"/>
    <x v="0"/>
    <x v="20"/>
    <x v="15"/>
    <n v="10011"/>
    <x v="3"/>
    <x v="0"/>
    <s v="Tables"/>
    <x v="2453"/>
    <n v="3"/>
    <x v="10"/>
    <n v="-293238"/>
  </r>
  <r>
    <x v="1"/>
    <x v="1"/>
    <x v="0"/>
    <x v="61"/>
    <x v="5"/>
    <n v="75217"/>
    <x v="2"/>
    <x v="2"/>
    <s v="Machines"/>
    <x v="219"/>
    <n v="2"/>
    <x v="10"/>
    <n v="559986"/>
  </r>
  <r>
    <x v="2"/>
    <x v="0"/>
    <x v="0"/>
    <x v="1"/>
    <x v="1"/>
    <n v="90008"/>
    <x v="1"/>
    <x v="1"/>
    <s v="Binders"/>
    <x v="906"/>
    <n v="3"/>
    <x v="2"/>
    <n v="41328"/>
  </r>
  <r>
    <x v="2"/>
    <x v="0"/>
    <x v="0"/>
    <x v="1"/>
    <x v="1"/>
    <n v="90008"/>
    <x v="1"/>
    <x v="1"/>
    <s v="Binders"/>
    <x v="4223"/>
    <n v="4"/>
    <x v="2"/>
    <n v="194184"/>
  </r>
  <r>
    <x v="2"/>
    <x v="0"/>
    <x v="0"/>
    <x v="1"/>
    <x v="1"/>
    <n v="90008"/>
    <x v="1"/>
    <x v="2"/>
    <s v="Phones"/>
    <x v="178"/>
    <n v="5"/>
    <x v="2"/>
    <n v="50396"/>
  </r>
  <r>
    <x v="1"/>
    <x v="1"/>
    <x v="0"/>
    <x v="1"/>
    <x v="1"/>
    <n v="90004"/>
    <x v="1"/>
    <x v="1"/>
    <s v="Envelopes"/>
    <x v="4224"/>
    <n v="2"/>
    <x v="0"/>
    <n v="98164"/>
  </r>
  <r>
    <x v="1"/>
    <x v="0"/>
    <x v="0"/>
    <x v="38"/>
    <x v="32"/>
    <n v="31907"/>
    <x v="0"/>
    <x v="1"/>
    <s v="Binders"/>
    <x v="1008"/>
    <n v="5"/>
    <x v="0"/>
    <n v="17108"/>
  </r>
  <r>
    <x v="1"/>
    <x v="0"/>
    <x v="0"/>
    <x v="38"/>
    <x v="32"/>
    <n v="31907"/>
    <x v="0"/>
    <x v="0"/>
    <s v="Furnishings"/>
    <x v="1372"/>
    <n v="1"/>
    <x v="0"/>
    <n v="15525"/>
  </r>
  <r>
    <x v="0"/>
    <x v="2"/>
    <x v="0"/>
    <x v="8"/>
    <x v="1"/>
    <n v="94110"/>
    <x v="1"/>
    <x v="1"/>
    <s v="Storage"/>
    <x v="4225"/>
    <n v="1"/>
    <x v="0"/>
    <n v="43428"/>
  </r>
  <r>
    <x v="0"/>
    <x v="2"/>
    <x v="0"/>
    <x v="8"/>
    <x v="1"/>
    <n v="94110"/>
    <x v="1"/>
    <x v="1"/>
    <s v="Paper"/>
    <x v="665"/>
    <n v="3"/>
    <x v="0"/>
    <n v="7341"/>
  </r>
  <r>
    <x v="0"/>
    <x v="2"/>
    <x v="0"/>
    <x v="8"/>
    <x v="1"/>
    <n v="94110"/>
    <x v="1"/>
    <x v="1"/>
    <s v="Paper"/>
    <x v="91"/>
    <n v="2"/>
    <x v="0"/>
    <n v="62208"/>
  </r>
  <r>
    <x v="3"/>
    <x v="2"/>
    <x v="0"/>
    <x v="169"/>
    <x v="1"/>
    <n v="92503"/>
    <x v="1"/>
    <x v="1"/>
    <s v="Art"/>
    <x v="4226"/>
    <n v="3"/>
    <x v="0"/>
    <n v="2106"/>
  </r>
  <r>
    <x v="0"/>
    <x v="1"/>
    <x v="0"/>
    <x v="29"/>
    <x v="20"/>
    <n v="29203"/>
    <x v="0"/>
    <x v="1"/>
    <s v="Envelopes"/>
    <x v="4227"/>
    <n v="5"/>
    <x v="0"/>
    <n v="4794"/>
  </r>
  <r>
    <x v="0"/>
    <x v="1"/>
    <x v="0"/>
    <x v="29"/>
    <x v="20"/>
    <n v="29203"/>
    <x v="0"/>
    <x v="1"/>
    <s v="Art"/>
    <x v="4228"/>
    <n v="3"/>
    <x v="0"/>
    <n v="558"/>
  </r>
  <r>
    <x v="0"/>
    <x v="1"/>
    <x v="0"/>
    <x v="29"/>
    <x v="20"/>
    <n v="29203"/>
    <x v="0"/>
    <x v="1"/>
    <s v="Binders"/>
    <x v="885"/>
    <n v="5"/>
    <x v="0"/>
    <n v="11086"/>
  </r>
  <r>
    <x v="0"/>
    <x v="1"/>
    <x v="0"/>
    <x v="29"/>
    <x v="20"/>
    <n v="29203"/>
    <x v="0"/>
    <x v="2"/>
    <s v="Accessories"/>
    <x v="4229"/>
    <n v="2"/>
    <x v="0"/>
    <n v="182352"/>
  </r>
  <r>
    <x v="0"/>
    <x v="1"/>
    <x v="0"/>
    <x v="29"/>
    <x v="20"/>
    <n v="29203"/>
    <x v="0"/>
    <x v="1"/>
    <s v="Binders"/>
    <x v="4230"/>
    <n v="2"/>
    <x v="0"/>
    <n v="31654"/>
  </r>
  <r>
    <x v="0"/>
    <x v="1"/>
    <x v="0"/>
    <x v="29"/>
    <x v="20"/>
    <n v="29203"/>
    <x v="0"/>
    <x v="1"/>
    <s v="Paper"/>
    <x v="1758"/>
    <n v="9"/>
    <x v="0"/>
    <n v="288576"/>
  </r>
  <r>
    <x v="0"/>
    <x v="1"/>
    <x v="0"/>
    <x v="20"/>
    <x v="15"/>
    <n v="10011"/>
    <x v="3"/>
    <x v="2"/>
    <s v="Phones"/>
    <x v="4231"/>
    <n v="3"/>
    <x v="0"/>
    <n v="2144922"/>
  </r>
  <r>
    <x v="0"/>
    <x v="0"/>
    <x v="0"/>
    <x v="468"/>
    <x v="4"/>
    <n v="98632"/>
    <x v="1"/>
    <x v="0"/>
    <s v="Furnishings"/>
    <x v="2448"/>
    <n v="5"/>
    <x v="0"/>
    <n v="77035"/>
  </r>
  <r>
    <x v="1"/>
    <x v="0"/>
    <x v="0"/>
    <x v="42"/>
    <x v="16"/>
    <n v="85023"/>
    <x v="1"/>
    <x v="1"/>
    <s v="Storage"/>
    <x v="1382"/>
    <n v="2"/>
    <x v="2"/>
    <n v="-25248"/>
  </r>
  <r>
    <x v="1"/>
    <x v="0"/>
    <x v="0"/>
    <x v="42"/>
    <x v="16"/>
    <n v="85023"/>
    <x v="1"/>
    <x v="2"/>
    <s v="Accessories"/>
    <x v="212"/>
    <n v="2"/>
    <x v="2"/>
    <n v="44792"/>
  </r>
  <r>
    <x v="1"/>
    <x v="0"/>
    <x v="0"/>
    <x v="42"/>
    <x v="16"/>
    <n v="85023"/>
    <x v="1"/>
    <x v="2"/>
    <s v="Phones"/>
    <x v="2567"/>
    <n v="2"/>
    <x v="2"/>
    <n v="29495"/>
  </r>
  <r>
    <x v="1"/>
    <x v="0"/>
    <x v="0"/>
    <x v="42"/>
    <x v="16"/>
    <n v="85023"/>
    <x v="1"/>
    <x v="1"/>
    <s v="Binders"/>
    <x v="4232"/>
    <n v="4"/>
    <x v="6"/>
    <n v="-13938"/>
  </r>
  <r>
    <x v="1"/>
    <x v="0"/>
    <x v="0"/>
    <x v="12"/>
    <x v="5"/>
    <n v="77095"/>
    <x v="2"/>
    <x v="1"/>
    <s v="Art"/>
    <x v="3735"/>
    <n v="2"/>
    <x v="2"/>
    <n v="83328"/>
  </r>
  <r>
    <x v="1"/>
    <x v="1"/>
    <x v="0"/>
    <x v="23"/>
    <x v="16"/>
    <n v="85234"/>
    <x v="1"/>
    <x v="1"/>
    <s v="Labels"/>
    <x v="2061"/>
    <n v="2"/>
    <x v="2"/>
    <n v="19926"/>
  </r>
  <r>
    <x v="1"/>
    <x v="1"/>
    <x v="0"/>
    <x v="23"/>
    <x v="16"/>
    <n v="85234"/>
    <x v="1"/>
    <x v="0"/>
    <s v="Furnishings"/>
    <x v="4233"/>
    <n v="4"/>
    <x v="2"/>
    <n v="46632"/>
  </r>
  <r>
    <x v="2"/>
    <x v="0"/>
    <x v="0"/>
    <x v="186"/>
    <x v="36"/>
    <n v="72401"/>
    <x v="0"/>
    <x v="2"/>
    <s v="Phones"/>
    <x v="2634"/>
    <n v="2"/>
    <x v="0"/>
    <n v="17994"/>
  </r>
  <r>
    <x v="0"/>
    <x v="0"/>
    <x v="0"/>
    <x v="118"/>
    <x v="32"/>
    <n v="30318"/>
    <x v="0"/>
    <x v="1"/>
    <s v="Paper"/>
    <x v="4234"/>
    <n v="9"/>
    <x v="0"/>
    <n v="239463"/>
  </r>
  <r>
    <x v="1"/>
    <x v="0"/>
    <x v="0"/>
    <x v="1"/>
    <x v="1"/>
    <n v="90036"/>
    <x v="1"/>
    <x v="1"/>
    <s v="Paper"/>
    <x v="880"/>
    <n v="5"/>
    <x v="0"/>
    <n v="69705"/>
  </r>
  <r>
    <x v="2"/>
    <x v="1"/>
    <x v="0"/>
    <x v="20"/>
    <x v="15"/>
    <n v="10024"/>
    <x v="3"/>
    <x v="1"/>
    <s v="Fasteners"/>
    <x v="2174"/>
    <n v="4"/>
    <x v="0"/>
    <n v="28416"/>
  </r>
  <r>
    <x v="2"/>
    <x v="1"/>
    <x v="0"/>
    <x v="20"/>
    <x v="15"/>
    <n v="10024"/>
    <x v="3"/>
    <x v="1"/>
    <s v="Paper"/>
    <x v="4235"/>
    <n v="3"/>
    <x v="0"/>
    <n v="138828"/>
  </r>
  <r>
    <x v="1"/>
    <x v="0"/>
    <x v="0"/>
    <x v="66"/>
    <x v="12"/>
    <n v="48227"/>
    <x v="2"/>
    <x v="1"/>
    <s v="Binders"/>
    <x v="885"/>
    <n v="5"/>
    <x v="0"/>
    <n v="11086"/>
  </r>
  <r>
    <x v="1"/>
    <x v="0"/>
    <x v="0"/>
    <x v="66"/>
    <x v="12"/>
    <n v="48227"/>
    <x v="2"/>
    <x v="2"/>
    <s v="Phones"/>
    <x v="3973"/>
    <n v="1"/>
    <x v="0"/>
    <n v="22828"/>
  </r>
  <r>
    <x v="1"/>
    <x v="0"/>
    <x v="0"/>
    <x v="66"/>
    <x v="12"/>
    <n v="48227"/>
    <x v="2"/>
    <x v="1"/>
    <s v="Appliances"/>
    <x v="4236"/>
    <n v="4"/>
    <x v="9"/>
    <n v="71162"/>
  </r>
  <r>
    <x v="1"/>
    <x v="0"/>
    <x v="0"/>
    <x v="66"/>
    <x v="12"/>
    <n v="48227"/>
    <x v="2"/>
    <x v="1"/>
    <s v="Binders"/>
    <x v="1571"/>
    <n v="4"/>
    <x v="0"/>
    <n v="144648"/>
  </r>
  <r>
    <x v="1"/>
    <x v="0"/>
    <x v="0"/>
    <x v="66"/>
    <x v="12"/>
    <n v="48227"/>
    <x v="2"/>
    <x v="1"/>
    <s v="Art"/>
    <x v="484"/>
    <n v="2"/>
    <x v="0"/>
    <n v="299"/>
  </r>
  <r>
    <x v="1"/>
    <x v="0"/>
    <x v="0"/>
    <x v="66"/>
    <x v="12"/>
    <n v="48227"/>
    <x v="2"/>
    <x v="1"/>
    <s v="Binders"/>
    <x v="1531"/>
    <n v="5"/>
    <x v="0"/>
    <n v="12672"/>
  </r>
  <r>
    <x v="0"/>
    <x v="1"/>
    <x v="0"/>
    <x v="2"/>
    <x v="2"/>
    <n v="33311"/>
    <x v="0"/>
    <x v="1"/>
    <s v="Appliances"/>
    <x v="3720"/>
    <n v="5"/>
    <x v="2"/>
    <n v="1302885"/>
  </r>
  <r>
    <x v="2"/>
    <x v="0"/>
    <x v="0"/>
    <x v="488"/>
    <x v="5"/>
    <n v="79605"/>
    <x v="2"/>
    <x v="1"/>
    <s v="Appliances"/>
    <x v="3706"/>
    <n v="2"/>
    <x v="3"/>
    <n v="-37584"/>
  </r>
  <r>
    <x v="0"/>
    <x v="0"/>
    <x v="0"/>
    <x v="409"/>
    <x v="17"/>
    <n v="23666"/>
    <x v="0"/>
    <x v="1"/>
    <s v="Appliances"/>
    <x v="4237"/>
    <n v="3"/>
    <x v="0"/>
    <n v="186606"/>
  </r>
  <r>
    <x v="0"/>
    <x v="0"/>
    <x v="0"/>
    <x v="409"/>
    <x v="17"/>
    <n v="23666"/>
    <x v="0"/>
    <x v="2"/>
    <s v="Phones"/>
    <x v="469"/>
    <n v="5"/>
    <x v="0"/>
    <n v="58812"/>
  </r>
  <r>
    <x v="0"/>
    <x v="0"/>
    <x v="0"/>
    <x v="409"/>
    <x v="17"/>
    <n v="23666"/>
    <x v="0"/>
    <x v="0"/>
    <s v="Furnishings"/>
    <x v="4203"/>
    <n v="3"/>
    <x v="0"/>
    <n v="410388"/>
  </r>
  <r>
    <x v="0"/>
    <x v="0"/>
    <x v="0"/>
    <x v="409"/>
    <x v="17"/>
    <n v="23666"/>
    <x v="0"/>
    <x v="1"/>
    <s v="Art"/>
    <x v="4108"/>
    <n v="7"/>
    <x v="0"/>
    <n v="79758"/>
  </r>
  <r>
    <x v="0"/>
    <x v="0"/>
    <x v="0"/>
    <x v="409"/>
    <x v="17"/>
    <n v="23666"/>
    <x v="0"/>
    <x v="1"/>
    <s v="Art"/>
    <x v="4238"/>
    <n v="5"/>
    <x v="0"/>
    <n v="6975"/>
  </r>
  <r>
    <x v="1"/>
    <x v="1"/>
    <x v="0"/>
    <x v="98"/>
    <x v="33"/>
    <n v="89115"/>
    <x v="1"/>
    <x v="1"/>
    <s v="Appliances"/>
    <x v="3371"/>
    <n v="4"/>
    <x v="0"/>
    <n v="83916"/>
  </r>
  <r>
    <x v="0"/>
    <x v="1"/>
    <x v="0"/>
    <x v="179"/>
    <x v="10"/>
    <n v="61107"/>
    <x v="2"/>
    <x v="1"/>
    <s v="Binders"/>
    <x v="4239"/>
    <n v="4"/>
    <x v="3"/>
    <n v="-22144"/>
  </r>
  <r>
    <x v="0"/>
    <x v="1"/>
    <x v="0"/>
    <x v="179"/>
    <x v="10"/>
    <n v="61107"/>
    <x v="2"/>
    <x v="1"/>
    <s v="Paper"/>
    <x v="4240"/>
    <n v="4"/>
    <x v="2"/>
    <n v="637536"/>
  </r>
  <r>
    <x v="1"/>
    <x v="2"/>
    <x v="0"/>
    <x v="229"/>
    <x v="1"/>
    <n v="92677"/>
    <x v="1"/>
    <x v="1"/>
    <s v="Paper"/>
    <x v="91"/>
    <n v="2"/>
    <x v="0"/>
    <n v="63504"/>
  </r>
  <r>
    <x v="2"/>
    <x v="1"/>
    <x v="0"/>
    <x v="103"/>
    <x v="0"/>
    <n v="40214"/>
    <x v="0"/>
    <x v="1"/>
    <s v="Appliances"/>
    <x v="4241"/>
    <n v="3"/>
    <x v="0"/>
    <n v="62532"/>
  </r>
  <r>
    <x v="2"/>
    <x v="1"/>
    <x v="0"/>
    <x v="103"/>
    <x v="0"/>
    <n v="40214"/>
    <x v="0"/>
    <x v="1"/>
    <s v="Supplies"/>
    <x v="4242"/>
    <n v="2"/>
    <x v="0"/>
    <n v="7728"/>
  </r>
  <r>
    <x v="1"/>
    <x v="2"/>
    <x v="0"/>
    <x v="489"/>
    <x v="10"/>
    <n v="61761"/>
    <x v="2"/>
    <x v="0"/>
    <s v="Chairs"/>
    <x v="4243"/>
    <n v="4"/>
    <x v="4"/>
    <n v="-1100232"/>
  </r>
  <r>
    <x v="0"/>
    <x v="1"/>
    <x v="0"/>
    <x v="1"/>
    <x v="1"/>
    <n v="90045"/>
    <x v="1"/>
    <x v="0"/>
    <s v="Furnishings"/>
    <x v="4244"/>
    <n v="7"/>
    <x v="0"/>
    <n v="260316"/>
  </r>
  <r>
    <x v="0"/>
    <x v="1"/>
    <x v="0"/>
    <x v="1"/>
    <x v="1"/>
    <n v="90045"/>
    <x v="1"/>
    <x v="1"/>
    <s v="Binders"/>
    <x v="1876"/>
    <n v="2"/>
    <x v="2"/>
    <n v="225732"/>
  </r>
  <r>
    <x v="1"/>
    <x v="1"/>
    <x v="0"/>
    <x v="396"/>
    <x v="5"/>
    <n v="77642"/>
    <x v="2"/>
    <x v="1"/>
    <s v="Paper"/>
    <x v="187"/>
    <n v="1"/>
    <x v="2"/>
    <n v="18144"/>
  </r>
  <r>
    <x v="1"/>
    <x v="0"/>
    <x v="0"/>
    <x v="20"/>
    <x v="15"/>
    <n v="10009"/>
    <x v="3"/>
    <x v="0"/>
    <s v="Chairs"/>
    <x v="4245"/>
    <n v="2"/>
    <x v="9"/>
    <n v="136776"/>
  </r>
  <r>
    <x v="1"/>
    <x v="1"/>
    <x v="0"/>
    <x v="22"/>
    <x v="10"/>
    <n v="60623"/>
    <x v="2"/>
    <x v="0"/>
    <s v="Furnishings"/>
    <x v="1056"/>
    <n v="2"/>
    <x v="7"/>
    <n v="-7476"/>
  </r>
  <r>
    <x v="1"/>
    <x v="1"/>
    <x v="0"/>
    <x v="24"/>
    <x v="24"/>
    <n v="45503"/>
    <x v="3"/>
    <x v="1"/>
    <s v="Binders"/>
    <x v="2124"/>
    <n v="2"/>
    <x v="6"/>
    <n v="-89796"/>
  </r>
  <r>
    <x v="1"/>
    <x v="1"/>
    <x v="0"/>
    <x v="24"/>
    <x v="24"/>
    <n v="45503"/>
    <x v="3"/>
    <x v="0"/>
    <s v="Chairs"/>
    <x v="4246"/>
    <n v="3"/>
    <x v="4"/>
    <n v="-42747"/>
  </r>
  <r>
    <x v="1"/>
    <x v="1"/>
    <x v="0"/>
    <x v="24"/>
    <x v="24"/>
    <n v="45503"/>
    <x v="3"/>
    <x v="0"/>
    <s v="Furnishings"/>
    <x v="3081"/>
    <n v="1"/>
    <x v="2"/>
    <n v="-38976"/>
  </r>
  <r>
    <x v="1"/>
    <x v="0"/>
    <x v="0"/>
    <x v="20"/>
    <x v="15"/>
    <n v="10035"/>
    <x v="3"/>
    <x v="1"/>
    <s v="Binders"/>
    <x v="2005"/>
    <n v="5"/>
    <x v="2"/>
    <n v="5837"/>
  </r>
  <r>
    <x v="1"/>
    <x v="0"/>
    <x v="0"/>
    <x v="20"/>
    <x v="15"/>
    <n v="10035"/>
    <x v="3"/>
    <x v="1"/>
    <s v="Supplies"/>
    <x v="1277"/>
    <n v="2"/>
    <x v="0"/>
    <n v="1512"/>
  </r>
  <r>
    <x v="1"/>
    <x v="0"/>
    <x v="0"/>
    <x v="20"/>
    <x v="15"/>
    <n v="10035"/>
    <x v="3"/>
    <x v="1"/>
    <s v="Appliances"/>
    <x v="79"/>
    <n v="1"/>
    <x v="0"/>
    <n v="562032"/>
  </r>
  <r>
    <x v="0"/>
    <x v="2"/>
    <x v="0"/>
    <x v="162"/>
    <x v="1"/>
    <n v="93905"/>
    <x v="1"/>
    <x v="0"/>
    <s v="Bookcases"/>
    <x v="4247"/>
    <n v="3"/>
    <x v="11"/>
    <n v="156978"/>
  </r>
  <r>
    <x v="0"/>
    <x v="1"/>
    <x v="0"/>
    <x v="102"/>
    <x v="0"/>
    <n v="40475"/>
    <x v="0"/>
    <x v="1"/>
    <s v="Appliances"/>
    <x v="4248"/>
    <n v="3"/>
    <x v="0"/>
    <n v="381576"/>
  </r>
  <r>
    <x v="0"/>
    <x v="1"/>
    <x v="0"/>
    <x v="102"/>
    <x v="0"/>
    <n v="40475"/>
    <x v="0"/>
    <x v="2"/>
    <s v="Accessories"/>
    <x v="93"/>
    <n v="2"/>
    <x v="0"/>
    <n v="141728"/>
  </r>
  <r>
    <x v="0"/>
    <x v="1"/>
    <x v="0"/>
    <x v="102"/>
    <x v="0"/>
    <n v="40475"/>
    <x v="0"/>
    <x v="2"/>
    <s v="Phones"/>
    <x v="2052"/>
    <n v="3"/>
    <x v="0"/>
    <n v="1646316"/>
  </r>
  <r>
    <x v="0"/>
    <x v="1"/>
    <x v="0"/>
    <x v="102"/>
    <x v="0"/>
    <n v="40475"/>
    <x v="0"/>
    <x v="1"/>
    <s v="Paper"/>
    <x v="1742"/>
    <n v="3"/>
    <x v="0"/>
    <n v="70218"/>
  </r>
  <r>
    <x v="0"/>
    <x v="0"/>
    <x v="0"/>
    <x v="20"/>
    <x v="15"/>
    <n v="10035"/>
    <x v="3"/>
    <x v="1"/>
    <s v="Labels"/>
    <x v="3958"/>
    <n v="7"/>
    <x v="0"/>
    <n v="121401"/>
  </r>
  <r>
    <x v="1"/>
    <x v="0"/>
    <x v="0"/>
    <x v="60"/>
    <x v="22"/>
    <n v="80219"/>
    <x v="1"/>
    <x v="1"/>
    <s v="Paper"/>
    <x v="12"/>
    <n v="3"/>
    <x v="2"/>
    <n v="54432"/>
  </r>
  <r>
    <x v="1"/>
    <x v="0"/>
    <x v="0"/>
    <x v="60"/>
    <x v="22"/>
    <n v="80219"/>
    <x v="1"/>
    <x v="1"/>
    <s v="Supplies"/>
    <x v="4249"/>
    <n v="1"/>
    <x v="2"/>
    <n v="51"/>
  </r>
  <r>
    <x v="1"/>
    <x v="0"/>
    <x v="0"/>
    <x v="60"/>
    <x v="22"/>
    <n v="80219"/>
    <x v="1"/>
    <x v="0"/>
    <s v="Furnishings"/>
    <x v="1647"/>
    <n v="3"/>
    <x v="2"/>
    <n v="12672"/>
  </r>
  <r>
    <x v="1"/>
    <x v="0"/>
    <x v="0"/>
    <x v="60"/>
    <x v="22"/>
    <n v="80219"/>
    <x v="1"/>
    <x v="2"/>
    <s v="Phones"/>
    <x v="4250"/>
    <n v="9"/>
    <x v="2"/>
    <n v="10773"/>
  </r>
  <r>
    <x v="1"/>
    <x v="0"/>
    <x v="0"/>
    <x v="60"/>
    <x v="22"/>
    <n v="80219"/>
    <x v="1"/>
    <x v="1"/>
    <s v="Paper"/>
    <x v="275"/>
    <n v="6"/>
    <x v="2"/>
    <n v="108864"/>
  </r>
  <r>
    <x v="1"/>
    <x v="0"/>
    <x v="0"/>
    <x v="60"/>
    <x v="22"/>
    <n v="80219"/>
    <x v="1"/>
    <x v="1"/>
    <s v="Paper"/>
    <x v="1286"/>
    <n v="9"/>
    <x v="2"/>
    <n v="69705"/>
  </r>
  <r>
    <x v="1"/>
    <x v="1"/>
    <x v="0"/>
    <x v="20"/>
    <x v="15"/>
    <n v="10024"/>
    <x v="3"/>
    <x v="2"/>
    <s v="Phones"/>
    <x v="4251"/>
    <n v="6"/>
    <x v="0"/>
    <n v="659634"/>
  </r>
  <r>
    <x v="1"/>
    <x v="1"/>
    <x v="0"/>
    <x v="20"/>
    <x v="15"/>
    <n v="10024"/>
    <x v="3"/>
    <x v="1"/>
    <s v="Binders"/>
    <x v="687"/>
    <n v="4"/>
    <x v="2"/>
    <n v="15606"/>
  </r>
  <r>
    <x v="1"/>
    <x v="0"/>
    <x v="0"/>
    <x v="20"/>
    <x v="15"/>
    <n v="10011"/>
    <x v="3"/>
    <x v="1"/>
    <s v="Labels"/>
    <x v="1254"/>
    <n v="2"/>
    <x v="0"/>
    <n v="24012"/>
  </r>
  <r>
    <x v="0"/>
    <x v="0"/>
    <x v="0"/>
    <x v="9"/>
    <x v="8"/>
    <n v="68025"/>
    <x v="2"/>
    <x v="1"/>
    <s v="Paper"/>
    <x v="1238"/>
    <n v="5"/>
    <x v="0"/>
    <n v="15594"/>
  </r>
  <r>
    <x v="1"/>
    <x v="1"/>
    <x v="0"/>
    <x v="20"/>
    <x v="15"/>
    <n v="10011"/>
    <x v="3"/>
    <x v="1"/>
    <s v="Storage"/>
    <x v="4184"/>
    <n v="3"/>
    <x v="0"/>
    <n v="78792"/>
  </r>
  <r>
    <x v="1"/>
    <x v="1"/>
    <x v="0"/>
    <x v="20"/>
    <x v="15"/>
    <n v="10011"/>
    <x v="3"/>
    <x v="2"/>
    <s v="Accessories"/>
    <x v="3598"/>
    <n v="2"/>
    <x v="0"/>
    <n v="648"/>
  </r>
  <r>
    <x v="1"/>
    <x v="1"/>
    <x v="0"/>
    <x v="20"/>
    <x v="15"/>
    <n v="10011"/>
    <x v="3"/>
    <x v="1"/>
    <s v="Art"/>
    <x v="1585"/>
    <n v="3"/>
    <x v="0"/>
    <n v="250938"/>
  </r>
  <r>
    <x v="1"/>
    <x v="1"/>
    <x v="0"/>
    <x v="20"/>
    <x v="15"/>
    <n v="10011"/>
    <x v="3"/>
    <x v="0"/>
    <s v="Chairs"/>
    <x v="4252"/>
    <n v="3"/>
    <x v="9"/>
    <n v="81882"/>
  </r>
  <r>
    <x v="1"/>
    <x v="1"/>
    <x v="0"/>
    <x v="20"/>
    <x v="15"/>
    <n v="10011"/>
    <x v="3"/>
    <x v="1"/>
    <s v="Binders"/>
    <x v="4253"/>
    <n v="3"/>
    <x v="2"/>
    <n v="1719"/>
  </r>
  <r>
    <x v="1"/>
    <x v="1"/>
    <x v="0"/>
    <x v="20"/>
    <x v="15"/>
    <n v="10011"/>
    <x v="3"/>
    <x v="1"/>
    <s v="Binders"/>
    <x v="4118"/>
    <n v="3"/>
    <x v="2"/>
    <n v="114504"/>
  </r>
  <r>
    <x v="1"/>
    <x v="1"/>
    <x v="0"/>
    <x v="70"/>
    <x v="1"/>
    <n v="92105"/>
    <x v="1"/>
    <x v="0"/>
    <s v="Chairs"/>
    <x v="4254"/>
    <n v="3"/>
    <x v="2"/>
    <n v="523392"/>
  </r>
  <r>
    <x v="0"/>
    <x v="0"/>
    <x v="0"/>
    <x v="121"/>
    <x v="2"/>
    <n v="33801"/>
    <x v="0"/>
    <x v="2"/>
    <s v="Copiers"/>
    <x v="1907"/>
    <n v="2"/>
    <x v="2"/>
    <n v="89997"/>
  </r>
  <r>
    <x v="1"/>
    <x v="0"/>
    <x v="0"/>
    <x v="214"/>
    <x v="32"/>
    <n v="30080"/>
    <x v="0"/>
    <x v="1"/>
    <s v="Paper"/>
    <x v="91"/>
    <n v="2"/>
    <x v="0"/>
    <n v="62208"/>
  </r>
  <r>
    <x v="1"/>
    <x v="0"/>
    <x v="0"/>
    <x v="214"/>
    <x v="32"/>
    <n v="30080"/>
    <x v="0"/>
    <x v="1"/>
    <s v="Art"/>
    <x v="1405"/>
    <n v="3"/>
    <x v="0"/>
    <n v="64584"/>
  </r>
  <r>
    <x v="1"/>
    <x v="0"/>
    <x v="0"/>
    <x v="20"/>
    <x v="15"/>
    <n v="10009"/>
    <x v="3"/>
    <x v="1"/>
    <s v="Storage"/>
    <x v="240"/>
    <n v="2"/>
    <x v="0"/>
    <n v="4168"/>
  </r>
  <r>
    <x v="1"/>
    <x v="0"/>
    <x v="0"/>
    <x v="20"/>
    <x v="15"/>
    <n v="10009"/>
    <x v="3"/>
    <x v="1"/>
    <s v="Binders"/>
    <x v="176"/>
    <n v="3"/>
    <x v="2"/>
    <n v="83754"/>
  </r>
  <r>
    <x v="1"/>
    <x v="0"/>
    <x v="0"/>
    <x v="20"/>
    <x v="15"/>
    <n v="10009"/>
    <x v="3"/>
    <x v="0"/>
    <s v="Furnishings"/>
    <x v="2130"/>
    <n v="2"/>
    <x v="0"/>
    <n v="273592"/>
  </r>
  <r>
    <x v="1"/>
    <x v="0"/>
    <x v="0"/>
    <x v="10"/>
    <x v="9"/>
    <n v="19134"/>
    <x v="3"/>
    <x v="2"/>
    <s v="Copiers"/>
    <x v="2606"/>
    <n v="5"/>
    <x v="10"/>
    <n v="699965"/>
  </r>
  <r>
    <x v="1"/>
    <x v="0"/>
    <x v="0"/>
    <x v="10"/>
    <x v="9"/>
    <n v="19134"/>
    <x v="3"/>
    <x v="0"/>
    <s v="Chairs"/>
    <x v="4255"/>
    <n v="4"/>
    <x v="4"/>
    <n v="-14196"/>
  </r>
  <r>
    <x v="1"/>
    <x v="0"/>
    <x v="0"/>
    <x v="10"/>
    <x v="9"/>
    <n v="19134"/>
    <x v="3"/>
    <x v="1"/>
    <s v="Supplies"/>
    <x v="530"/>
    <n v="2"/>
    <x v="2"/>
    <n v="1148"/>
  </r>
  <r>
    <x v="1"/>
    <x v="1"/>
    <x v="0"/>
    <x v="61"/>
    <x v="5"/>
    <n v="75217"/>
    <x v="2"/>
    <x v="1"/>
    <s v="Paper"/>
    <x v="4256"/>
    <n v="2"/>
    <x v="2"/>
    <n v="33524"/>
  </r>
  <r>
    <x v="1"/>
    <x v="2"/>
    <x v="0"/>
    <x v="3"/>
    <x v="1"/>
    <n v="94521"/>
    <x v="1"/>
    <x v="0"/>
    <s v="Tables"/>
    <x v="4257"/>
    <n v="1"/>
    <x v="2"/>
    <n v="24898"/>
  </r>
  <r>
    <x v="1"/>
    <x v="2"/>
    <x v="0"/>
    <x v="3"/>
    <x v="1"/>
    <n v="94521"/>
    <x v="1"/>
    <x v="2"/>
    <s v="Accessories"/>
    <x v="1192"/>
    <n v="4"/>
    <x v="0"/>
    <n v="139986"/>
  </r>
  <r>
    <x v="2"/>
    <x v="0"/>
    <x v="0"/>
    <x v="316"/>
    <x v="18"/>
    <n v="37211"/>
    <x v="0"/>
    <x v="1"/>
    <s v="Paper"/>
    <x v="12"/>
    <n v="3"/>
    <x v="2"/>
    <n v="54432"/>
  </r>
  <r>
    <x v="1"/>
    <x v="2"/>
    <x v="0"/>
    <x v="34"/>
    <x v="22"/>
    <n v="80013"/>
    <x v="1"/>
    <x v="1"/>
    <s v="Art"/>
    <x v="4258"/>
    <n v="2"/>
    <x v="2"/>
    <n v="23686"/>
  </r>
  <r>
    <x v="3"/>
    <x v="0"/>
    <x v="0"/>
    <x v="125"/>
    <x v="1"/>
    <n v="92804"/>
    <x v="1"/>
    <x v="1"/>
    <s v="Binders"/>
    <x v="3039"/>
    <n v="5"/>
    <x v="2"/>
    <n v="6812"/>
  </r>
  <r>
    <x v="3"/>
    <x v="0"/>
    <x v="0"/>
    <x v="125"/>
    <x v="1"/>
    <n v="92804"/>
    <x v="1"/>
    <x v="1"/>
    <s v="Art"/>
    <x v="4127"/>
    <n v="2"/>
    <x v="0"/>
    <n v="60632"/>
  </r>
  <r>
    <x v="3"/>
    <x v="0"/>
    <x v="0"/>
    <x v="125"/>
    <x v="1"/>
    <n v="92804"/>
    <x v="1"/>
    <x v="1"/>
    <s v="Paper"/>
    <x v="4259"/>
    <n v="1"/>
    <x v="0"/>
    <n v="13941"/>
  </r>
  <r>
    <x v="3"/>
    <x v="0"/>
    <x v="0"/>
    <x v="125"/>
    <x v="1"/>
    <n v="92804"/>
    <x v="1"/>
    <x v="2"/>
    <s v="Accessories"/>
    <x v="655"/>
    <n v="4"/>
    <x v="0"/>
    <n v="251916"/>
  </r>
  <r>
    <x v="3"/>
    <x v="0"/>
    <x v="0"/>
    <x v="125"/>
    <x v="1"/>
    <n v="92804"/>
    <x v="1"/>
    <x v="0"/>
    <s v="Chairs"/>
    <x v="3751"/>
    <n v="5"/>
    <x v="2"/>
    <n v="-31843"/>
  </r>
  <r>
    <x v="3"/>
    <x v="0"/>
    <x v="0"/>
    <x v="125"/>
    <x v="1"/>
    <n v="92804"/>
    <x v="1"/>
    <x v="1"/>
    <s v="Binders"/>
    <x v="1942"/>
    <n v="3"/>
    <x v="2"/>
    <n v="1119"/>
  </r>
  <r>
    <x v="3"/>
    <x v="0"/>
    <x v="0"/>
    <x v="125"/>
    <x v="1"/>
    <n v="92804"/>
    <x v="1"/>
    <x v="1"/>
    <s v="Binders"/>
    <x v="4260"/>
    <n v="9"/>
    <x v="2"/>
    <n v="398736"/>
  </r>
  <r>
    <x v="3"/>
    <x v="0"/>
    <x v="0"/>
    <x v="125"/>
    <x v="1"/>
    <n v="92804"/>
    <x v="1"/>
    <x v="0"/>
    <s v="Tables"/>
    <x v="4261"/>
    <n v="7"/>
    <x v="2"/>
    <n v="111517"/>
  </r>
  <r>
    <x v="3"/>
    <x v="0"/>
    <x v="0"/>
    <x v="125"/>
    <x v="1"/>
    <n v="92804"/>
    <x v="1"/>
    <x v="1"/>
    <s v="Storage"/>
    <x v="2921"/>
    <n v="3"/>
    <x v="0"/>
    <n v="20088"/>
  </r>
  <r>
    <x v="3"/>
    <x v="0"/>
    <x v="0"/>
    <x v="125"/>
    <x v="1"/>
    <n v="92804"/>
    <x v="1"/>
    <x v="1"/>
    <s v="Appliances"/>
    <x v="4262"/>
    <n v="2"/>
    <x v="0"/>
    <n v="241918"/>
  </r>
  <r>
    <x v="3"/>
    <x v="0"/>
    <x v="0"/>
    <x v="125"/>
    <x v="1"/>
    <n v="92804"/>
    <x v="1"/>
    <x v="1"/>
    <s v="Binders"/>
    <x v="2568"/>
    <n v="2"/>
    <x v="2"/>
    <n v="21286"/>
  </r>
  <r>
    <x v="0"/>
    <x v="1"/>
    <x v="0"/>
    <x v="213"/>
    <x v="7"/>
    <n v="84062"/>
    <x v="1"/>
    <x v="1"/>
    <s v="Binders"/>
    <x v="4263"/>
    <n v="3"/>
    <x v="2"/>
    <n v="40986"/>
  </r>
  <r>
    <x v="0"/>
    <x v="0"/>
    <x v="0"/>
    <x v="24"/>
    <x v="21"/>
    <n v="97477"/>
    <x v="1"/>
    <x v="1"/>
    <s v="Envelopes"/>
    <x v="4264"/>
    <n v="3"/>
    <x v="2"/>
    <n v="10422"/>
  </r>
  <r>
    <x v="1"/>
    <x v="2"/>
    <x v="0"/>
    <x v="127"/>
    <x v="21"/>
    <n v="97301"/>
    <x v="1"/>
    <x v="1"/>
    <s v="Supplies"/>
    <x v="905"/>
    <n v="2"/>
    <x v="2"/>
    <n v="6984"/>
  </r>
  <r>
    <x v="1"/>
    <x v="0"/>
    <x v="0"/>
    <x v="30"/>
    <x v="15"/>
    <n v="14609"/>
    <x v="3"/>
    <x v="1"/>
    <s v="Appliances"/>
    <x v="4265"/>
    <n v="3"/>
    <x v="0"/>
    <n v="84942"/>
  </r>
  <r>
    <x v="2"/>
    <x v="1"/>
    <x v="0"/>
    <x v="1"/>
    <x v="1"/>
    <n v="90008"/>
    <x v="1"/>
    <x v="1"/>
    <s v="Storage"/>
    <x v="4266"/>
    <n v="7"/>
    <x v="0"/>
    <n v="3279458"/>
  </r>
  <r>
    <x v="1"/>
    <x v="2"/>
    <x v="0"/>
    <x v="1"/>
    <x v="1"/>
    <n v="90049"/>
    <x v="1"/>
    <x v="1"/>
    <s v="Paper"/>
    <x v="772"/>
    <n v="6"/>
    <x v="0"/>
    <n v="186624"/>
  </r>
  <r>
    <x v="1"/>
    <x v="1"/>
    <x v="0"/>
    <x v="61"/>
    <x v="5"/>
    <n v="75081"/>
    <x v="2"/>
    <x v="1"/>
    <s v="Binders"/>
    <x v="2990"/>
    <n v="2"/>
    <x v="3"/>
    <n v="-32406"/>
  </r>
  <r>
    <x v="1"/>
    <x v="1"/>
    <x v="0"/>
    <x v="61"/>
    <x v="5"/>
    <n v="75081"/>
    <x v="2"/>
    <x v="1"/>
    <s v="Paper"/>
    <x v="4267"/>
    <n v="9"/>
    <x v="2"/>
    <n v="30996"/>
  </r>
  <r>
    <x v="1"/>
    <x v="0"/>
    <x v="0"/>
    <x v="201"/>
    <x v="1"/>
    <n v="93727"/>
    <x v="1"/>
    <x v="1"/>
    <s v="Paper"/>
    <x v="156"/>
    <n v="1"/>
    <x v="0"/>
    <n v="2691"/>
  </r>
  <r>
    <x v="0"/>
    <x v="2"/>
    <x v="0"/>
    <x v="22"/>
    <x v="10"/>
    <n v="60653"/>
    <x v="2"/>
    <x v="1"/>
    <s v="Paper"/>
    <x v="4256"/>
    <n v="2"/>
    <x v="2"/>
    <n v="33524"/>
  </r>
  <r>
    <x v="1"/>
    <x v="0"/>
    <x v="0"/>
    <x v="392"/>
    <x v="5"/>
    <n v="78501"/>
    <x v="2"/>
    <x v="1"/>
    <s v="Art"/>
    <x v="2848"/>
    <n v="2"/>
    <x v="2"/>
    <n v="3336"/>
  </r>
  <r>
    <x v="1"/>
    <x v="0"/>
    <x v="0"/>
    <x v="392"/>
    <x v="5"/>
    <n v="78501"/>
    <x v="2"/>
    <x v="1"/>
    <s v="Paper"/>
    <x v="187"/>
    <n v="1"/>
    <x v="2"/>
    <n v="18144"/>
  </r>
  <r>
    <x v="1"/>
    <x v="0"/>
    <x v="0"/>
    <x v="392"/>
    <x v="5"/>
    <n v="78501"/>
    <x v="2"/>
    <x v="1"/>
    <s v="Art"/>
    <x v="4268"/>
    <n v="5"/>
    <x v="2"/>
    <n v="15393"/>
  </r>
  <r>
    <x v="1"/>
    <x v="0"/>
    <x v="0"/>
    <x v="392"/>
    <x v="5"/>
    <n v="78501"/>
    <x v="2"/>
    <x v="1"/>
    <s v="Binders"/>
    <x v="319"/>
    <n v="4"/>
    <x v="3"/>
    <n v="-8316"/>
  </r>
  <r>
    <x v="1"/>
    <x v="0"/>
    <x v="0"/>
    <x v="392"/>
    <x v="5"/>
    <n v="78501"/>
    <x v="2"/>
    <x v="1"/>
    <s v="Supplies"/>
    <x v="3587"/>
    <n v="2"/>
    <x v="2"/>
    <n v="10008"/>
  </r>
  <r>
    <x v="1"/>
    <x v="0"/>
    <x v="0"/>
    <x v="4"/>
    <x v="4"/>
    <n v="98105"/>
    <x v="1"/>
    <x v="1"/>
    <s v="Envelopes"/>
    <x v="2611"/>
    <n v="5"/>
    <x v="0"/>
    <n v="26901"/>
  </r>
  <r>
    <x v="1"/>
    <x v="0"/>
    <x v="0"/>
    <x v="35"/>
    <x v="3"/>
    <n v="28205"/>
    <x v="0"/>
    <x v="1"/>
    <s v="Binders"/>
    <x v="4269"/>
    <n v="7"/>
    <x v="6"/>
    <n v="-175651"/>
  </r>
  <r>
    <x v="1"/>
    <x v="0"/>
    <x v="0"/>
    <x v="35"/>
    <x v="3"/>
    <n v="28205"/>
    <x v="0"/>
    <x v="1"/>
    <s v="Appliances"/>
    <x v="4270"/>
    <n v="9"/>
    <x v="2"/>
    <n v="348138"/>
  </r>
  <r>
    <x v="1"/>
    <x v="0"/>
    <x v="0"/>
    <x v="35"/>
    <x v="3"/>
    <n v="28205"/>
    <x v="0"/>
    <x v="1"/>
    <s v="Art"/>
    <x v="521"/>
    <n v="4"/>
    <x v="2"/>
    <n v="34048"/>
  </r>
  <r>
    <x v="1"/>
    <x v="0"/>
    <x v="0"/>
    <x v="35"/>
    <x v="3"/>
    <n v="28205"/>
    <x v="0"/>
    <x v="0"/>
    <s v="Tables"/>
    <x v="4271"/>
    <n v="3"/>
    <x v="10"/>
    <n v="-1496307"/>
  </r>
  <r>
    <x v="1"/>
    <x v="0"/>
    <x v="0"/>
    <x v="35"/>
    <x v="3"/>
    <n v="28205"/>
    <x v="0"/>
    <x v="2"/>
    <s v="Accessories"/>
    <x v="4272"/>
    <n v="3"/>
    <x v="2"/>
    <n v="303804"/>
  </r>
  <r>
    <x v="1"/>
    <x v="0"/>
    <x v="0"/>
    <x v="35"/>
    <x v="3"/>
    <n v="28205"/>
    <x v="0"/>
    <x v="1"/>
    <s v="Binders"/>
    <x v="1631"/>
    <n v="5"/>
    <x v="6"/>
    <n v="-12628"/>
  </r>
  <r>
    <x v="0"/>
    <x v="1"/>
    <x v="0"/>
    <x v="3"/>
    <x v="1"/>
    <n v="94521"/>
    <x v="1"/>
    <x v="1"/>
    <s v="Art"/>
    <x v="2671"/>
    <n v="2"/>
    <x v="0"/>
    <n v="16896"/>
  </r>
  <r>
    <x v="0"/>
    <x v="1"/>
    <x v="0"/>
    <x v="3"/>
    <x v="1"/>
    <n v="94521"/>
    <x v="1"/>
    <x v="2"/>
    <s v="Phones"/>
    <x v="4273"/>
    <n v="9"/>
    <x v="2"/>
    <n v="1219644"/>
  </r>
  <r>
    <x v="2"/>
    <x v="1"/>
    <x v="0"/>
    <x v="142"/>
    <x v="9"/>
    <n v="19013"/>
    <x v="3"/>
    <x v="1"/>
    <s v="Binders"/>
    <x v="4274"/>
    <n v="5"/>
    <x v="6"/>
    <n v="-6303"/>
  </r>
  <r>
    <x v="2"/>
    <x v="1"/>
    <x v="0"/>
    <x v="142"/>
    <x v="9"/>
    <n v="19013"/>
    <x v="3"/>
    <x v="1"/>
    <s v="Supplies"/>
    <x v="4275"/>
    <n v="2"/>
    <x v="2"/>
    <n v="-429516"/>
  </r>
  <r>
    <x v="0"/>
    <x v="0"/>
    <x v="0"/>
    <x v="1"/>
    <x v="1"/>
    <n v="90004"/>
    <x v="1"/>
    <x v="1"/>
    <s v="Storage"/>
    <x v="3778"/>
    <n v="3"/>
    <x v="0"/>
    <n v="239688"/>
  </r>
  <r>
    <x v="0"/>
    <x v="0"/>
    <x v="0"/>
    <x v="306"/>
    <x v="33"/>
    <n v="89431"/>
    <x v="1"/>
    <x v="1"/>
    <s v="Art"/>
    <x v="1326"/>
    <n v="4"/>
    <x v="0"/>
    <n v="23808"/>
  </r>
  <r>
    <x v="0"/>
    <x v="1"/>
    <x v="0"/>
    <x v="1"/>
    <x v="1"/>
    <n v="90032"/>
    <x v="1"/>
    <x v="2"/>
    <s v="Phones"/>
    <x v="655"/>
    <n v="1"/>
    <x v="2"/>
    <n v="74975"/>
  </r>
  <r>
    <x v="1"/>
    <x v="0"/>
    <x v="0"/>
    <x v="0"/>
    <x v="0"/>
    <n v="42420"/>
    <x v="0"/>
    <x v="1"/>
    <s v="Paper"/>
    <x v="1845"/>
    <n v="3"/>
    <x v="0"/>
    <n v="499704"/>
  </r>
  <r>
    <x v="1"/>
    <x v="0"/>
    <x v="0"/>
    <x v="0"/>
    <x v="0"/>
    <n v="42420"/>
    <x v="0"/>
    <x v="1"/>
    <s v="Appliances"/>
    <x v="4276"/>
    <n v="3"/>
    <x v="0"/>
    <n v="457632"/>
  </r>
  <r>
    <x v="1"/>
    <x v="0"/>
    <x v="0"/>
    <x v="0"/>
    <x v="0"/>
    <n v="42420"/>
    <x v="0"/>
    <x v="1"/>
    <s v="Art"/>
    <x v="3559"/>
    <n v="2"/>
    <x v="0"/>
    <n v="111176"/>
  </r>
  <r>
    <x v="1"/>
    <x v="0"/>
    <x v="0"/>
    <x v="0"/>
    <x v="0"/>
    <n v="42420"/>
    <x v="0"/>
    <x v="1"/>
    <s v="Paper"/>
    <x v="3445"/>
    <n v="5"/>
    <x v="0"/>
    <n v="242285"/>
  </r>
  <r>
    <x v="0"/>
    <x v="0"/>
    <x v="0"/>
    <x v="27"/>
    <x v="10"/>
    <n v="62521"/>
    <x v="2"/>
    <x v="2"/>
    <s v="Accessories"/>
    <x v="4140"/>
    <n v="6"/>
    <x v="2"/>
    <n v="89991"/>
  </r>
  <r>
    <x v="2"/>
    <x v="0"/>
    <x v="0"/>
    <x v="20"/>
    <x v="15"/>
    <n v="10009"/>
    <x v="3"/>
    <x v="1"/>
    <s v="Binders"/>
    <x v="4277"/>
    <n v="6"/>
    <x v="2"/>
    <n v="55008"/>
  </r>
  <r>
    <x v="2"/>
    <x v="0"/>
    <x v="0"/>
    <x v="20"/>
    <x v="15"/>
    <n v="10009"/>
    <x v="3"/>
    <x v="1"/>
    <s v="Binders"/>
    <x v="4278"/>
    <n v="2"/>
    <x v="2"/>
    <n v="899548"/>
  </r>
  <r>
    <x v="2"/>
    <x v="0"/>
    <x v="0"/>
    <x v="20"/>
    <x v="15"/>
    <n v="10009"/>
    <x v="3"/>
    <x v="1"/>
    <s v="Binders"/>
    <x v="1019"/>
    <n v="5"/>
    <x v="2"/>
    <n v="91785"/>
  </r>
  <r>
    <x v="1"/>
    <x v="0"/>
    <x v="0"/>
    <x v="20"/>
    <x v="15"/>
    <n v="10011"/>
    <x v="3"/>
    <x v="1"/>
    <s v="Paper"/>
    <x v="4279"/>
    <n v="9"/>
    <x v="0"/>
    <n v="1499112"/>
  </r>
  <r>
    <x v="0"/>
    <x v="0"/>
    <x v="0"/>
    <x v="20"/>
    <x v="15"/>
    <n v="10009"/>
    <x v="3"/>
    <x v="1"/>
    <s v="Paper"/>
    <x v="3250"/>
    <n v="6"/>
    <x v="0"/>
    <n v="999408"/>
  </r>
  <r>
    <x v="1"/>
    <x v="0"/>
    <x v="0"/>
    <x v="48"/>
    <x v="16"/>
    <n v="85254"/>
    <x v="1"/>
    <x v="1"/>
    <s v="Envelopes"/>
    <x v="2811"/>
    <n v="3"/>
    <x v="2"/>
    <n v="8802"/>
  </r>
  <r>
    <x v="0"/>
    <x v="1"/>
    <x v="0"/>
    <x v="112"/>
    <x v="5"/>
    <n v="79109"/>
    <x v="2"/>
    <x v="1"/>
    <s v="Paper"/>
    <x v="2842"/>
    <n v="2"/>
    <x v="2"/>
    <n v="66312"/>
  </r>
  <r>
    <x v="2"/>
    <x v="0"/>
    <x v="0"/>
    <x v="10"/>
    <x v="9"/>
    <n v="19140"/>
    <x v="3"/>
    <x v="1"/>
    <s v="Binders"/>
    <x v="1101"/>
    <n v="3"/>
    <x v="6"/>
    <n v="-5037"/>
  </r>
  <r>
    <x v="1"/>
    <x v="0"/>
    <x v="0"/>
    <x v="157"/>
    <x v="1"/>
    <n v="92704"/>
    <x v="1"/>
    <x v="1"/>
    <s v="Storage"/>
    <x v="4280"/>
    <n v="2"/>
    <x v="0"/>
    <n v="105275"/>
  </r>
  <r>
    <x v="0"/>
    <x v="1"/>
    <x v="0"/>
    <x v="46"/>
    <x v="24"/>
    <n v="43055"/>
    <x v="3"/>
    <x v="0"/>
    <s v="Chairs"/>
    <x v="4281"/>
    <n v="6"/>
    <x v="4"/>
    <n v="-434352"/>
  </r>
  <r>
    <x v="0"/>
    <x v="1"/>
    <x v="0"/>
    <x v="46"/>
    <x v="24"/>
    <n v="43055"/>
    <x v="3"/>
    <x v="0"/>
    <s v="Furnishings"/>
    <x v="4282"/>
    <n v="3"/>
    <x v="2"/>
    <n v="7272"/>
  </r>
  <r>
    <x v="0"/>
    <x v="1"/>
    <x v="0"/>
    <x v="46"/>
    <x v="24"/>
    <n v="43055"/>
    <x v="3"/>
    <x v="2"/>
    <s v="Accessories"/>
    <x v="596"/>
    <n v="9"/>
    <x v="2"/>
    <n v="15291"/>
  </r>
  <r>
    <x v="1"/>
    <x v="0"/>
    <x v="0"/>
    <x v="20"/>
    <x v="15"/>
    <n v="10035"/>
    <x v="3"/>
    <x v="2"/>
    <s v="Phones"/>
    <x v="2145"/>
    <n v="2"/>
    <x v="0"/>
    <n v="7794"/>
  </r>
  <r>
    <x v="1"/>
    <x v="0"/>
    <x v="0"/>
    <x v="20"/>
    <x v="15"/>
    <n v="10035"/>
    <x v="3"/>
    <x v="1"/>
    <s v="Art"/>
    <x v="175"/>
    <n v="2"/>
    <x v="0"/>
    <n v="1476"/>
  </r>
  <r>
    <x v="1"/>
    <x v="0"/>
    <x v="0"/>
    <x v="20"/>
    <x v="15"/>
    <n v="10035"/>
    <x v="3"/>
    <x v="1"/>
    <s v="Storage"/>
    <x v="4283"/>
    <n v="4"/>
    <x v="0"/>
    <n v="137964"/>
  </r>
  <r>
    <x v="1"/>
    <x v="0"/>
    <x v="0"/>
    <x v="20"/>
    <x v="15"/>
    <n v="10035"/>
    <x v="3"/>
    <x v="1"/>
    <s v="Supplies"/>
    <x v="290"/>
    <n v="2"/>
    <x v="0"/>
    <n v="22504"/>
  </r>
  <r>
    <x v="1"/>
    <x v="0"/>
    <x v="0"/>
    <x v="20"/>
    <x v="15"/>
    <n v="10035"/>
    <x v="3"/>
    <x v="1"/>
    <s v="Art"/>
    <x v="978"/>
    <n v="2"/>
    <x v="0"/>
    <n v="1799"/>
  </r>
  <r>
    <x v="1"/>
    <x v="0"/>
    <x v="0"/>
    <x v="20"/>
    <x v="15"/>
    <n v="10035"/>
    <x v="3"/>
    <x v="1"/>
    <s v="Supplies"/>
    <x v="2611"/>
    <n v="5"/>
    <x v="0"/>
    <n v="15372"/>
  </r>
  <r>
    <x v="1"/>
    <x v="0"/>
    <x v="0"/>
    <x v="20"/>
    <x v="15"/>
    <n v="10035"/>
    <x v="3"/>
    <x v="1"/>
    <s v="Binders"/>
    <x v="4284"/>
    <n v="2"/>
    <x v="2"/>
    <n v="3248"/>
  </r>
  <r>
    <x v="2"/>
    <x v="1"/>
    <x v="0"/>
    <x v="0"/>
    <x v="33"/>
    <n v="89015"/>
    <x v="1"/>
    <x v="0"/>
    <s v="Tables"/>
    <x v="4285"/>
    <n v="6"/>
    <x v="0"/>
    <n v="3203172"/>
  </r>
  <r>
    <x v="2"/>
    <x v="1"/>
    <x v="0"/>
    <x v="0"/>
    <x v="33"/>
    <n v="89015"/>
    <x v="1"/>
    <x v="1"/>
    <s v="Binders"/>
    <x v="2853"/>
    <n v="2"/>
    <x v="2"/>
    <n v="20048"/>
  </r>
  <r>
    <x v="0"/>
    <x v="0"/>
    <x v="0"/>
    <x v="4"/>
    <x v="4"/>
    <n v="98103"/>
    <x v="1"/>
    <x v="1"/>
    <s v="Paper"/>
    <x v="1131"/>
    <n v="2"/>
    <x v="0"/>
    <n v="27882"/>
  </r>
  <r>
    <x v="0"/>
    <x v="0"/>
    <x v="0"/>
    <x v="4"/>
    <x v="4"/>
    <n v="98103"/>
    <x v="1"/>
    <x v="1"/>
    <s v="Binders"/>
    <x v="1348"/>
    <n v="1"/>
    <x v="2"/>
    <n v="4704"/>
  </r>
  <r>
    <x v="1"/>
    <x v="1"/>
    <x v="0"/>
    <x v="20"/>
    <x v="15"/>
    <n v="10009"/>
    <x v="3"/>
    <x v="1"/>
    <s v="Paper"/>
    <x v="1405"/>
    <n v="3"/>
    <x v="0"/>
    <n v="87906"/>
  </r>
  <r>
    <x v="1"/>
    <x v="1"/>
    <x v="0"/>
    <x v="4"/>
    <x v="4"/>
    <n v="98103"/>
    <x v="1"/>
    <x v="1"/>
    <s v="Binders"/>
    <x v="1126"/>
    <n v="2"/>
    <x v="2"/>
    <n v="45188"/>
  </r>
  <r>
    <x v="1"/>
    <x v="1"/>
    <x v="0"/>
    <x v="214"/>
    <x v="18"/>
    <n v="37167"/>
    <x v="0"/>
    <x v="1"/>
    <s v="Binders"/>
    <x v="2960"/>
    <n v="1"/>
    <x v="6"/>
    <n v="-515154"/>
  </r>
  <r>
    <x v="1"/>
    <x v="0"/>
    <x v="0"/>
    <x v="4"/>
    <x v="4"/>
    <n v="98105"/>
    <x v="1"/>
    <x v="1"/>
    <s v="Paper"/>
    <x v="1055"/>
    <n v="7"/>
    <x v="0"/>
    <n v="18837"/>
  </r>
  <r>
    <x v="1"/>
    <x v="0"/>
    <x v="0"/>
    <x v="4"/>
    <x v="4"/>
    <n v="98105"/>
    <x v="1"/>
    <x v="0"/>
    <s v="Bookcases"/>
    <x v="1659"/>
    <n v="2"/>
    <x v="0"/>
    <n v="411684"/>
  </r>
  <r>
    <x v="1"/>
    <x v="1"/>
    <x v="0"/>
    <x v="20"/>
    <x v="15"/>
    <n v="10035"/>
    <x v="3"/>
    <x v="0"/>
    <s v="Furnishings"/>
    <x v="4286"/>
    <n v="3"/>
    <x v="0"/>
    <n v="44088"/>
  </r>
  <r>
    <x v="1"/>
    <x v="1"/>
    <x v="0"/>
    <x v="20"/>
    <x v="15"/>
    <n v="10035"/>
    <x v="3"/>
    <x v="1"/>
    <s v="Paper"/>
    <x v="3459"/>
    <n v="3"/>
    <x v="0"/>
    <n v="691776"/>
  </r>
  <r>
    <x v="0"/>
    <x v="0"/>
    <x v="0"/>
    <x v="118"/>
    <x v="32"/>
    <n v="30318"/>
    <x v="0"/>
    <x v="1"/>
    <s v="Paper"/>
    <x v="1405"/>
    <n v="3"/>
    <x v="0"/>
    <n v="87906"/>
  </r>
  <r>
    <x v="0"/>
    <x v="0"/>
    <x v="0"/>
    <x v="118"/>
    <x v="32"/>
    <n v="30318"/>
    <x v="0"/>
    <x v="1"/>
    <s v="Art"/>
    <x v="4287"/>
    <n v="3"/>
    <x v="0"/>
    <n v="45837"/>
  </r>
  <r>
    <x v="1"/>
    <x v="0"/>
    <x v="0"/>
    <x v="46"/>
    <x v="13"/>
    <n v="19711"/>
    <x v="3"/>
    <x v="1"/>
    <s v="Paper"/>
    <x v="4288"/>
    <n v="5"/>
    <x v="0"/>
    <n v="7567"/>
  </r>
  <r>
    <x v="1"/>
    <x v="0"/>
    <x v="0"/>
    <x v="46"/>
    <x v="13"/>
    <n v="19711"/>
    <x v="3"/>
    <x v="0"/>
    <s v="Furnishings"/>
    <x v="539"/>
    <n v="4"/>
    <x v="0"/>
    <n v="65736"/>
  </r>
  <r>
    <x v="1"/>
    <x v="0"/>
    <x v="0"/>
    <x v="316"/>
    <x v="18"/>
    <n v="37211"/>
    <x v="0"/>
    <x v="2"/>
    <s v="Accessories"/>
    <x v="200"/>
    <n v="4"/>
    <x v="2"/>
    <n v="83524"/>
  </r>
  <r>
    <x v="1"/>
    <x v="0"/>
    <x v="0"/>
    <x v="316"/>
    <x v="18"/>
    <n v="37211"/>
    <x v="0"/>
    <x v="1"/>
    <s v="Paper"/>
    <x v="4289"/>
    <n v="7"/>
    <x v="2"/>
    <n v="400036"/>
  </r>
  <r>
    <x v="1"/>
    <x v="2"/>
    <x v="0"/>
    <x v="102"/>
    <x v="14"/>
    <n v="47374"/>
    <x v="2"/>
    <x v="0"/>
    <s v="Tables"/>
    <x v="4290"/>
    <n v="3"/>
    <x v="0"/>
    <n v="670644"/>
  </r>
  <r>
    <x v="1"/>
    <x v="2"/>
    <x v="0"/>
    <x v="102"/>
    <x v="14"/>
    <n v="47374"/>
    <x v="2"/>
    <x v="2"/>
    <s v="Phones"/>
    <x v="2018"/>
    <n v="4"/>
    <x v="0"/>
    <n v="5451884"/>
  </r>
  <r>
    <x v="1"/>
    <x v="2"/>
    <x v="0"/>
    <x v="102"/>
    <x v="14"/>
    <n v="47374"/>
    <x v="2"/>
    <x v="0"/>
    <s v="Furnishings"/>
    <x v="1255"/>
    <n v="2"/>
    <x v="0"/>
    <n v="98856"/>
  </r>
  <r>
    <x v="1"/>
    <x v="2"/>
    <x v="0"/>
    <x v="102"/>
    <x v="14"/>
    <n v="47374"/>
    <x v="2"/>
    <x v="2"/>
    <s v="Phones"/>
    <x v="2143"/>
    <n v="2"/>
    <x v="0"/>
    <n v="431904"/>
  </r>
  <r>
    <x v="1"/>
    <x v="2"/>
    <x v="0"/>
    <x v="102"/>
    <x v="14"/>
    <n v="47374"/>
    <x v="2"/>
    <x v="0"/>
    <s v="Chairs"/>
    <x v="4291"/>
    <n v="3"/>
    <x v="0"/>
    <n v="240294"/>
  </r>
  <r>
    <x v="1"/>
    <x v="0"/>
    <x v="0"/>
    <x v="100"/>
    <x v="2"/>
    <n v="33180"/>
    <x v="0"/>
    <x v="1"/>
    <s v="Binders"/>
    <x v="2075"/>
    <n v="5"/>
    <x v="6"/>
    <n v="-5784"/>
  </r>
  <r>
    <x v="1"/>
    <x v="0"/>
    <x v="0"/>
    <x v="100"/>
    <x v="2"/>
    <n v="33180"/>
    <x v="0"/>
    <x v="1"/>
    <s v="Storage"/>
    <x v="946"/>
    <n v="2"/>
    <x v="2"/>
    <n v="1308"/>
  </r>
  <r>
    <x v="1"/>
    <x v="0"/>
    <x v="0"/>
    <x v="100"/>
    <x v="2"/>
    <n v="33180"/>
    <x v="0"/>
    <x v="1"/>
    <s v="Binders"/>
    <x v="4292"/>
    <n v="4"/>
    <x v="6"/>
    <n v="-50304"/>
  </r>
  <r>
    <x v="1"/>
    <x v="0"/>
    <x v="0"/>
    <x v="100"/>
    <x v="2"/>
    <n v="33180"/>
    <x v="0"/>
    <x v="0"/>
    <s v="Bookcases"/>
    <x v="4293"/>
    <n v="3"/>
    <x v="2"/>
    <n v="-36294"/>
  </r>
  <r>
    <x v="3"/>
    <x v="0"/>
    <x v="0"/>
    <x v="490"/>
    <x v="25"/>
    <n v="63301"/>
    <x v="2"/>
    <x v="2"/>
    <s v="Accessories"/>
    <x v="1330"/>
    <n v="4"/>
    <x v="0"/>
    <n v="465432"/>
  </r>
  <r>
    <x v="3"/>
    <x v="0"/>
    <x v="0"/>
    <x v="490"/>
    <x v="25"/>
    <n v="63301"/>
    <x v="2"/>
    <x v="0"/>
    <s v="Furnishings"/>
    <x v="4294"/>
    <n v="5"/>
    <x v="0"/>
    <n v="37884"/>
  </r>
  <r>
    <x v="1"/>
    <x v="2"/>
    <x v="0"/>
    <x v="173"/>
    <x v="17"/>
    <n v="23464"/>
    <x v="0"/>
    <x v="0"/>
    <s v="Furnishings"/>
    <x v="4295"/>
    <n v="5"/>
    <x v="0"/>
    <n v="48906"/>
  </r>
  <r>
    <x v="1"/>
    <x v="2"/>
    <x v="0"/>
    <x v="10"/>
    <x v="9"/>
    <n v="19140"/>
    <x v="3"/>
    <x v="2"/>
    <s v="Phones"/>
    <x v="4296"/>
    <n v="5"/>
    <x v="10"/>
    <n v="-181265"/>
  </r>
  <r>
    <x v="1"/>
    <x v="2"/>
    <x v="0"/>
    <x v="10"/>
    <x v="9"/>
    <n v="19140"/>
    <x v="3"/>
    <x v="1"/>
    <s v="Binders"/>
    <x v="1476"/>
    <n v="1"/>
    <x v="6"/>
    <n v="-86058"/>
  </r>
  <r>
    <x v="1"/>
    <x v="2"/>
    <x v="0"/>
    <x v="10"/>
    <x v="9"/>
    <n v="19140"/>
    <x v="3"/>
    <x v="0"/>
    <s v="Tables"/>
    <x v="1214"/>
    <n v="3"/>
    <x v="10"/>
    <n v="-464292"/>
  </r>
  <r>
    <x v="1"/>
    <x v="2"/>
    <x v="0"/>
    <x v="10"/>
    <x v="9"/>
    <n v="19140"/>
    <x v="3"/>
    <x v="1"/>
    <s v="Storage"/>
    <x v="4297"/>
    <n v="1"/>
    <x v="2"/>
    <n v="3246"/>
  </r>
  <r>
    <x v="1"/>
    <x v="0"/>
    <x v="0"/>
    <x v="85"/>
    <x v="15"/>
    <n v="11561"/>
    <x v="3"/>
    <x v="1"/>
    <s v="Paper"/>
    <x v="1585"/>
    <n v="3"/>
    <x v="0"/>
    <n v="41823"/>
  </r>
  <r>
    <x v="1"/>
    <x v="0"/>
    <x v="0"/>
    <x v="85"/>
    <x v="15"/>
    <n v="11561"/>
    <x v="3"/>
    <x v="1"/>
    <s v="Appliances"/>
    <x v="4298"/>
    <n v="3"/>
    <x v="0"/>
    <n v="18396"/>
  </r>
  <r>
    <x v="1"/>
    <x v="0"/>
    <x v="0"/>
    <x v="12"/>
    <x v="5"/>
    <n v="77070"/>
    <x v="2"/>
    <x v="2"/>
    <s v="Phones"/>
    <x v="4299"/>
    <n v="3"/>
    <x v="2"/>
    <n v="1093365"/>
  </r>
  <r>
    <x v="1"/>
    <x v="2"/>
    <x v="0"/>
    <x v="428"/>
    <x v="19"/>
    <n v="35401"/>
    <x v="0"/>
    <x v="0"/>
    <s v="Chairs"/>
    <x v="1659"/>
    <n v="2"/>
    <x v="0"/>
    <n v="3549"/>
  </r>
  <r>
    <x v="0"/>
    <x v="0"/>
    <x v="0"/>
    <x v="123"/>
    <x v="16"/>
    <n v="85204"/>
    <x v="1"/>
    <x v="0"/>
    <s v="Tables"/>
    <x v="4300"/>
    <n v="2"/>
    <x v="5"/>
    <n v="-135087"/>
  </r>
  <r>
    <x v="1"/>
    <x v="1"/>
    <x v="0"/>
    <x v="108"/>
    <x v="3"/>
    <n v="28540"/>
    <x v="0"/>
    <x v="1"/>
    <s v="Paper"/>
    <x v="1588"/>
    <n v="2"/>
    <x v="2"/>
    <n v="310688"/>
  </r>
  <r>
    <x v="1"/>
    <x v="0"/>
    <x v="0"/>
    <x v="22"/>
    <x v="10"/>
    <n v="60610"/>
    <x v="2"/>
    <x v="1"/>
    <s v="Appliances"/>
    <x v="4301"/>
    <n v="7"/>
    <x v="3"/>
    <n v="-1088304"/>
  </r>
  <r>
    <x v="0"/>
    <x v="0"/>
    <x v="0"/>
    <x v="38"/>
    <x v="32"/>
    <n v="31907"/>
    <x v="0"/>
    <x v="0"/>
    <s v="Furnishings"/>
    <x v="4302"/>
    <n v="6"/>
    <x v="0"/>
    <n v="468996"/>
  </r>
  <r>
    <x v="0"/>
    <x v="0"/>
    <x v="0"/>
    <x v="38"/>
    <x v="32"/>
    <n v="31907"/>
    <x v="0"/>
    <x v="1"/>
    <s v="Binders"/>
    <x v="4303"/>
    <n v="5"/>
    <x v="0"/>
    <n v="74213"/>
  </r>
  <r>
    <x v="1"/>
    <x v="0"/>
    <x v="0"/>
    <x v="334"/>
    <x v="30"/>
    <n v="7050"/>
    <x v="3"/>
    <x v="1"/>
    <s v="Labels"/>
    <x v="3090"/>
    <n v="1"/>
    <x v="0"/>
    <n v="24059"/>
  </r>
  <r>
    <x v="0"/>
    <x v="0"/>
    <x v="0"/>
    <x v="1"/>
    <x v="1"/>
    <n v="90032"/>
    <x v="1"/>
    <x v="1"/>
    <s v="Storage"/>
    <x v="542"/>
    <n v="4"/>
    <x v="0"/>
    <n v="8792"/>
  </r>
  <r>
    <x v="0"/>
    <x v="0"/>
    <x v="0"/>
    <x v="1"/>
    <x v="1"/>
    <n v="90032"/>
    <x v="1"/>
    <x v="1"/>
    <s v="Paper"/>
    <x v="156"/>
    <n v="1"/>
    <x v="0"/>
    <n v="29302"/>
  </r>
  <r>
    <x v="0"/>
    <x v="2"/>
    <x v="0"/>
    <x v="22"/>
    <x v="10"/>
    <n v="60623"/>
    <x v="2"/>
    <x v="2"/>
    <s v="Phones"/>
    <x v="2528"/>
    <n v="2"/>
    <x v="2"/>
    <n v="166788"/>
  </r>
  <r>
    <x v="0"/>
    <x v="2"/>
    <x v="0"/>
    <x v="22"/>
    <x v="10"/>
    <n v="60623"/>
    <x v="2"/>
    <x v="1"/>
    <s v="Fasteners"/>
    <x v="4199"/>
    <n v="4"/>
    <x v="2"/>
    <n v="56"/>
  </r>
  <r>
    <x v="1"/>
    <x v="0"/>
    <x v="0"/>
    <x v="102"/>
    <x v="17"/>
    <n v="23223"/>
    <x v="0"/>
    <x v="1"/>
    <s v="Paper"/>
    <x v="1335"/>
    <n v="3"/>
    <x v="0"/>
    <n v="1092"/>
  </r>
  <r>
    <x v="1"/>
    <x v="0"/>
    <x v="0"/>
    <x v="102"/>
    <x v="17"/>
    <n v="23223"/>
    <x v="0"/>
    <x v="1"/>
    <s v="Binders"/>
    <x v="4304"/>
    <n v="5"/>
    <x v="0"/>
    <n v="7644"/>
  </r>
  <r>
    <x v="0"/>
    <x v="1"/>
    <x v="0"/>
    <x v="21"/>
    <x v="15"/>
    <n v="12180"/>
    <x v="3"/>
    <x v="1"/>
    <s v="Envelopes"/>
    <x v="1560"/>
    <n v="8"/>
    <x v="0"/>
    <n v="1214416"/>
  </r>
  <r>
    <x v="0"/>
    <x v="1"/>
    <x v="0"/>
    <x v="21"/>
    <x v="15"/>
    <n v="12180"/>
    <x v="3"/>
    <x v="1"/>
    <s v="Binders"/>
    <x v="2777"/>
    <n v="3"/>
    <x v="2"/>
    <n v="33453"/>
  </r>
  <r>
    <x v="2"/>
    <x v="0"/>
    <x v="0"/>
    <x v="205"/>
    <x v="34"/>
    <n v="2908"/>
    <x v="3"/>
    <x v="1"/>
    <s v="Storage"/>
    <x v="2675"/>
    <n v="2"/>
    <x v="0"/>
    <n v="1738"/>
  </r>
  <r>
    <x v="0"/>
    <x v="0"/>
    <x v="0"/>
    <x v="8"/>
    <x v="1"/>
    <n v="94122"/>
    <x v="1"/>
    <x v="1"/>
    <s v="Art"/>
    <x v="132"/>
    <n v="4"/>
    <x v="0"/>
    <n v="32256"/>
  </r>
  <r>
    <x v="0"/>
    <x v="0"/>
    <x v="0"/>
    <x v="8"/>
    <x v="1"/>
    <n v="94122"/>
    <x v="1"/>
    <x v="0"/>
    <s v="Chairs"/>
    <x v="4305"/>
    <n v="3"/>
    <x v="2"/>
    <n v="71772"/>
  </r>
  <r>
    <x v="0"/>
    <x v="0"/>
    <x v="0"/>
    <x v="8"/>
    <x v="1"/>
    <n v="94122"/>
    <x v="1"/>
    <x v="1"/>
    <s v="Storage"/>
    <x v="4306"/>
    <n v="10"/>
    <x v="0"/>
    <n v="68585"/>
  </r>
  <r>
    <x v="0"/>
    <x v="0"/>
    <x v="0"/>
    <x v="8"/>
    <x v="1"/>
    <n v="94122"/>
    <x v="1"/>
    <x v="0"/>
    <s v="Tables"/>
    <x v="2790"/>
    <n v="3"/>
    <x v="2"/>
    <n v="191646"/>
  </r>
  <r>
    <x v="1"/>
    <x v="0"/>
    <x v="0"/>
    <x v="20"/>
    <x v="15"/>
    <n v="10009"/>
    <x v="3"/>
    <x v="0"/>
    <s v="Chairs"/>
    <x v="3201"/>
    <n v="2"/>
    <x v="9"/>
    <n v="32392"/>
  </r>
  <r>
    <x v="0"/>
    <x v="0"/>
    <x v="0"/>
    <x v="8"/>
    <x v="1"/>
    <n v="94109"/>
    <x v="1"/>
    <x v="2"/>
    <s v="Accessories"/>
    <x v="3050"/>
    <n v="3"/>
    <x v="0"/>
    <n v="226737"/>
  </r>
  <r>
    <x v="1"/>
    <x v="1"/>
    <x v="0"/>
    <x v="12"/>
    <x v="5"/>
    <n v="77070"/>
    <x v="2"/>
    <x v="2"/>
    <s v="Accessories"/>
    <x v="723"/>
    <n v="5"/>
    <x v="2"/>
    <n v="17995"/>
  </r>
  <r>
    <x v="1"/>
    <x v="1"/>
    <x v="0"/>
    <x v="12"/>
    <x v="5"/>
    <n v="77070"/>
    <x v="2"/>
    <x v="2"/>
    <s v="Copiers"/>
    <x v="4198"/>
    <n v="5"/>
    <x v="2"/>
    <n v="5699905"/>
  </r>
  <r>
    <x v="1"/>
    <x v="1"/>
    <x v="0"/>
    <x v="12"/>
    <x v="5"/>
    <n v="77070"/>
    <x v="2"/>
    <x v="1"/>
    <s v="Paper"/>
    <x v="1305"/>
    <n v="3"/>
    <x v="2"/>
    <n v="23235"/>
  </r>
  <r>
    <x v="1"/>
    <x v="1"/>
    <x v="0"/>
    <x v="12"/>
    <x v="5"/>
    <n v="77070"/>
    <x v="2"/>
    <x v="1"/>
    <s v="Appliances"/>
    <x v="2610"/>
    <n v="8"/>
    <x v="3"/>
    <n v="-2266368"/>
  </r>
  <r>
    <x v="1"/>
    <x v="1"/>
    <x v="0"/>
    <x v="12"/>
    <x v="5"/>
    <n v="77070"/>
    <x v="2"/>
    <x v="1"/>
    <s v="Storage"/>
    <x v="4307"/>
    <n v="3"/>
    <x v="2"/>
    <n v="24174"/>
  </r>
  <r>
    <x v="1"/>
    <x v="1"/>
    <x v="0"/>
    <x v="10"/>
    <x v="9"/>
    <n v="19140"/>
    <x v="3"/>
    <x v="1"/>
    <s v="Binders"/>
    <x v="4308"/>
    <n v="2"/>
    <x v="6"/>
    <n v="-15414"/>
  </r>
  <r>
    <x v="1"/>
    <x v="1"/>
    <x v="0"/>
    <x v="10"/>
    <x v="9"/>
    <n v="19140"/>
    <x v="3"/>
    <x v="1"/>
    <s v="Binders"/>
    <x v="4309"/>
    <n v="3"/>
    <x v="6"/>
    <n v="-75168"/>
  </r>
  <r>
    <x v="1"/>
    <x v="0"/>
    <x v="0"/>
    <x v="248"/>
    <x v="39"/>
    <n v="21215"/>
    <x v="3"/>
    <x v="2"/>
    <s v="Phones"/>
    <x v="1276"/>
    <n v="3"/>
    <x v="0"/>
    <n v="251916"/>
  </r>
  <r>
    <x v="2"/>
    <x v="1"/>
    <x v="0"/>
    <x v="417"/>
    <x v="32"/>
    <n v="30605"/>
    <x v="0"/>
    <x v="1"/>
    <s v="Art"/>
    <x v="4310"/>
    <n v="3"/>
    <x v="0"/>
    <n v="52398"/>
  </r>
  <r>
    <x v="0"/>
    <x v="0"/>
    <x v="0"/>
    <x v="152"/>
    <x v="24"/>
    <n v="43130"/>
    <x v="3"/>
    <x v="2"/>
    <s v="Accessories"/>
    <x v="4311"/>
    <n v="2"/>
    <x v="2"/>
    <n v="5"/>
  </r>
  <r>
    <x v="1"/>
    <x v="2"/>
    <x v="0"/>
    <x v="1"/>
    <x v="1"/>
    <n v="90032"/>
    <x v="1"/>
    <x v="1"/>
    <s v="Binders"/>
    <x v="2484"/>
    <n v="5"/>
    <x v="2"/>
    <n v="7553"/>
  </r>
  <r>
    <x v="2"/>
    <x v="0"/>
    <x v="0"/>
    <x v="248"/>
    <x v="39"/>
    <n v="21215"/>
    <x v="3"/>
    <x v="0"/>
    <s v="Chairs"/>
    <x v="4312"/>
    <n v="9"/>
    <x v="0"/>
    <n v="227205"/>
  </r>
  <r>
    <x v="1"/>
    <x v="2"/>
    <x v="0"/>
    <x v="12"/>
    <x v="5"/>
    <n v="77095"/>
    <x v="2"/>
    <x v="1"/>
    <s v="Supplies"/>
    <x v="4313"/>
    <n v="2"/>
    <x v="2"/>
    <n v="-1041"/>
  </r>
  <r>
    <x v="1"/>
    <x v="2"/>
    <x v="0"/>
    <x v="12"/>
    <x v="5"/>
    <n v="77095"/>
    <x v="2"/>
    <x v="1"/>
    <s v="Art"/>
    <x v="2117"/>
    <n v="3"/>
    <x v="2"/>
    <n v="1002"/>
  </r>
  <r>
    <x v="1"/>
    <x v="2"/>
    <x v="0"/>
    <x v="12"/>
    <x v="5"/>
    <n v="77095"/>
    <x v="2"/>
    <x v="0"/>
    <s v="Chairs"/>
    <x v="4314"/>
    <n v="4"/>
    <x v="4"/>
    <n v="-21312"/>
  </r>
  <r>
    <x v="1"/>
    <x v="2"/>
    <x v="0"/>
    <x v="12"/>
    <x v="5"/>
    <n v="77095"/>
    <x v="2"/>
    <x v="0"/>
    <s v="Furnishings"/>
    <x v="1283"/>
    <n v="2"/>
    <x v="7"/>
    <n v="-222388"/>
  </r>
  <r>
    <x v="1"/>
    <x v="2"/>
    <x v="0"/>
    <x v="12"/>
    <x v="5"/>
    <n v="77095"/>
    <x v="2"/>
    <x v="1"/>
    <s v="Appliances"/>
    <x v="1671"/>
    <n v="4"/>
    <x v="3"/>
    <n v="-991032"/>
  </r>
  <r>
    <x v="2"/>
    <x v="2"/>
    <x v="0"/>
    <x v="70"/>
    <x v="1"/>
    <n v="92024"/>
    <x v="1"/>
    <x v="2"/>
    <s v="Phones"/>
    <x v="4315"/>
    <n v="3"/>
    <x v="2"/>
    <n v="25497"/>
  </r>
  <r>
    <x v="2"/>
    <x v="2"/>
    <x v="0"/>
    <x v="70"/>
    <x v="1"/>
    <n v="92024"/>
    <x v="1"/>
    <x v="0"/>
    <s v="Tables"/>
    <x v="2787"/>
    <n v="3"/>
    <x v="2"/>
    <n v="-84294"/>
  </r>
  <r>
    <x v="0"/>
    <x v="0"/>
    <x v="0"/>
    <x v="146"/>
    <x v="2"/>
    <n v="33012"/>
    <x v="0"/>
    <x v="1"/>
    <s v="Binders"/>
    <x v="3415"/>
    <n v="4"/>
    <x v="6"/>
    <n v="-449"/>
  </r>
  <r>
    <x v="0"/>
    <x v="0"/>
    <x v="0"/>
    <x v="146"/>
    <x v="2"/>
    <n v="33012"/>
    <x v="0"/>
    <x v="1"/>
    <s v="Art"/>
    <x v="4316"/>
    <n v="8"/>
    <x v="2"/>
    <n v="50336"/>
  </r>
  <r>
    <x v="2"/>
    <x v="0"/>
    <x v="0"/>
    <x v="118"/>
    <x v="32"/>
    <n v="30318"/>
    <x v="0"/>
    <x v="1"/>
    <s v="Storage"/>
    <x v="4317"/>
    <n v="6"/>
    <x v="0"/>
    <n v="1755156"/>
  </r>
  <r>
    <x v="2"/>
    <x v="0"/>
    <x v="0"/>
    <x v="118"/>
    <x v="32"/>
    <n v="30318"/>
    <x v="0"/>
    <x v="1"/>
    <s v="Binders"/>
    <x v="204"/>
    <n v="4"/>
    <x v="0"/>
    <n v="74824"/>
  </r>
  <r>
    <x v="1"/>
    <x v="2"/>
    <x v="0"/>
    <x v="4"/>
    <x v="4"/>
    <n v="98103"/>
    <x v="1"/>
    <x v="0"/>
    <s v="Furnishings"/>
    <x v="4318"/>
    <n v="2"/>
    <x v="0"/>
    <n v="72298"/>
  </r>
  <r>
    <x v="1"/>
    <x v="2"/>
    <x v="0"/>
    <x v="1"/>
    <x v="1"/>
    <n v="90036"/>
    <x v="1"/>
    <x v="1"/>
    <s v="Art"/>
    <x v="1519"/>
    <n v="5"/>
    <x v="0"/>
    <n v="6206"/>
  </r>
  <r>
    <x v="1"/>
    <x v="2"/>
    <x v="0"/>
    <x v="1"/>
    <x v="1"/>
    <n v="90036"/>
    <x v="1"/>
    <x v="1"/>
    <s v="Labels"/>
    <x v="2245"/>
    <n v="2"/>
    <x v="0"/>
    <n v="5796"/>
  </r>
  <r>
    <x v="1"/>
    <x v="2"/>
    <x v="0"/>
    <x v="20"/>
    <x v="15"/>
    <n v="10035"/>
    <x v="3"/>
    <x v="1"/>
    <s v="Art"/>
    <x v="484"/>
    <n v="2"/>
    <x v="0"/>
    <n v="31096"/>
  </r>
  <r>
    <x v="1"/>
    <x v="2"/>
    <x v="0"/>
    <x v="20"/>
    <x v="15"/>
    <n v="10035"/>
    <x v="3"/>
    <x v="2"/>
    <s v="Phones"/>
    <x v="4319"/>
    <n v="2"/>
    <x v="0"/>
    <n v="345"/>
  </r>
  <r>
    <x v="1"/>
    <x v="0"/>
    <x v="0"/>
    <x v="2"/>
    <x v="2"/>
    <n v="33311"/>
    <x v="0"/>
    <x v="2"/>
    <s v="Phones"/>
    <x v="4320"/>
    <n v="1"/>
    <x v="2"/>
    <n v="14595"/>
  </r>
  <r>
    <x v="1"/>
    <x v="0"/>
    <x v="0"/>
    <x v="2"/>
    <x v="2"/>
    <n v="33311"/>
    <x v="0"/>
    <x v="0"/>
    <s v="Tables"/>
    <x v="4321"/>
    <n v="7"/>
    <x v="1"/>
    <n v="-1143534"/>
  </r>
  <r>
    <x v="3"/>
    <x v="1"/>
    <x v="0"/>
    <x v="30"/>
    <x v="15"/>
    <n v="14609"/>
    <x v="3"/>
    <x v="0"/>
    <s v="Furnishings"/>
    <x v="4322"/>
    <n v="5"/>
    <x v="0"/>
    <n v="7568"/>
  </r>
  <r>
    <x v="1"/>
    <x v="2"/>
    <x v="0"/>
    <x v="490"/>
    <x v="10"/>
    <n v="60174"/>
    <x v="2"/>
    <x v="0"/>
    <s v="Furnishings"/>
    <x v="1598"/>
    <n v="3"/>
    <x v="7"/>
    <n v="-48048"/>
  </r>
  <r>
    <x v="1"/>
    <x v="0"/>
    <x v="0"/>
    <x v="20"/>
    <x v="15"/>
    <n v="10024"/>
    <x v="3"/>
    <x v="1"/>
    <s v="Art"/>
    <x v="2258"/>
    <n v="2"/>
    <x v="0"/>
    <n v="20672"/>
  </r>
  <r>
    <x v="1"/>
    <x v="0"/>
    <x v="0"/>
    <x v="8"/>
    <x v="1"/>
    <n v="94109"/>
    <x v="1"/>
    <x v="0"/>
    <s v="Furnishings"/>
    <x v="45"/>
    <n v="2"/>
    <x v="0"/>
    <n v="59364"/>
  </r>
  <r>
    <x v="1"/>
    <x v="0"/>
    <x v="0"/>
    <x v="8"/>
    <x v="1"/>
    <n v="94109"/>
    <x v="1"/>
    <x v="2"/>
    <s v="Machines"/>
    <x v="4323"/>
    <n v="11"/>
    <x v="2"/>
    <n v="323015"/>
  </r>
  <r>
    <x v="2"/>
    <x v="1"/>
    <x v="0"/>
    <x v="42"/>
    <x v="16"/>
    <n v="85023"/>
    <x v="1"/>
    <x v="1"/>
    <s v="Art"/>
    <x v="1949"/>
    <n v="2"/>
    <x v="2"/>
    <n v="91"/>
  </r>
  <r>
    <x v="2"/>
    <x v="1"/>
    <x v="0"/>
    <x v="42"/>
    <x v="16"/>
    <n v="85023"/>
    <x v="1"/>
    <x v="1"/>
    <s v="Paper"/>
    <x v="552"/>
    <n v="4"/>
    <x v="2"/>
    <n v="72576"/>
  </r>
  <r>
    <x v="2"/>
    <x v="1"/>
    <x v="0"/>
    <x v="42"/>
    <x v="16"/>
    <n v="85023"/>
    <x v="1"/>
    <x v="1"/>
    <s v="Paper"/>
    <x v="379"/>
    <n v="2"/>
    <x v="2"/>
    <n v="299"/>
  </r>
  <r>
    <x v="1"/>
    <x v="1"/>
    <x v="0"/>
    <x v="4"/>
    <x v="4"/>
    <n v="98115"/>
    <x v="1"/>
    <x v="1"/>
    <s v="Paper"/>
    <x v="4235"/>
    <n v="3"/>
    <x v="0"/>
    <n v="138828"/>
  </r>
  <r>
    <x v="1"/>
    <x v="1"/>
    <x v="0"/>
    <x v="4"/>
    <x v="4"/>
    <n v="98115"/>
    <x v="1"/>
    <x v="1"/>
    <s v="Binders"/>
    <x v="4324"/>
    <n v="12"/>
    <x v="2"/>
    <n v="187224"/>
  </r>
  <r>
    <x v="1"/>
    <x v="1"/>
    <x v="0"/>
    <x v="4"/>
    <x v="4"/>
    <n v="98115"/>
    <x v="1"/>
    <x v="1"/>
    <s v="Binders"/>
    <x v="1451"/>
    <n v="3"/>
    <x v="2"/>
    <n v="39312"/>
  </r>
  <r>
    <x v="1"/>
    <x v="0"/>
    <x v="0"/>
    <x v="491"/>
    <x v="1"/>
    <n v="93010"/>
    <x v="1"/>
    <x v="1"/>
    <s v="Labels"/>
    <x v="1596"/>
    <n v="3"/>
    <x v="0"/>
    <n v="72177"/>
  </r>
  <r>
    <x v="0"/>
    <x v="1"/>
    <x v="0"/>
    <x v="66"/>
    <x v="12"/>
    <n v="48205"/>
    <x v="2"/>
    <x v="1"/>
    <s v="Art"/>
    <x v="1191"/>
    <n v="5"/>
    <x v="0"/>
    <n v="4756"/>
  </r>
  <r>
    <x v="0"/>
    <x v="1"/>
    <x v="0"/>
    <x v="66"/>
    <x v="12"/>
    <n v="48205"/>
    <x v="2"/>
    <x v="1"/>
    <s v="Paper"/>
    <x v="233"/>
    <n v="4"/>
    <x v="0"/>
    <n v="124416"/>
  </r>
  <r>
    <x v="2"/>
    <x v="0"/>
    <x v="0"/>
    <x v="8"/>
    <x v="1"/>
    <n v="94109"/>
    <x v="1"/>
    <x v="1"/>
    <s v="Art"/>
    <x v="138"/>
    <n v="3"/>
    <x v="0"/>
    <n v="25578"/>
  </r>
  <r>
    <x v="2"/>
    <x v="0"/>
    <x v="0"/>
    <x v="8"/>
    <x v="1"/>
    <n v="94109"/>
    <x v="1"/>
    <x v="1"/>
    <s v="Binders"/>
    <x v="4325"/>
    <n v="2"/>
    <x v="2"/>
    <n v="218736"/>
  </r>
  <r>
    <x v="2"/>
    <x v="0"/>
    <x v="0"/>
    <x v="8"/>
    <x v="1"/>
    <n v="94109"/>
    <x v="1"/>
    <x v="2"/>
    <s v="Accessories"/>
    <x v="107"/>
    <n v="4"/>
    <x v="0"/>
    <n v="1223856"/>
  </r>
  <r>
    <x v="2"/>
    <x v="0"/>
    <x v="0"/>
    <x v="8"/>
    <x v="1"/>
    <n v="94109"/>
    <x v="1"/>
    <x v="1"/>
    <s v="Binders"/>
    <x v="1901"/>
    <n v="2"/>
    <x v="2"/>
    <n v="173488"/>
  </r>
  <r>
    <x v="1"/>
    <x v="0"/>
    <x v="0"/>
    <x v="10"/>
    <x v="9"/>
    <n v="19140"/>
    <x v="3"/>
    <x v="1"/>
    <s v="Binders"/>
    <x v="4326"/>
    <n v="3"/>
    <x v="6"/>
    <n v="-2287425"/>
  </r>
  <r>
    <x v="1"/>
    <x v="0"/>
    <x v="0"/>
    <x v="20"/>
    <x v="15"/>
    <n v="10035"/>
    <x v="3"/>
    <x v="2"/>
    <s v="Phones"/>
    <x v="4327"/>
    <n v="3"/>
    <x v="0"/>
    <n v="358644"/>
  </r>
  <r>
    <x v="1"/>
    <x v="0"/>
    <x v="0"/>
    <x v="22"/>
    <x v="10"/>
    <n v="60623"/>
    <x v="2"/>
    <x v="2"/>
    <s v="Accessories"/>
    <x v="1337"/>
    <n v="3"/>
    <x v="2"/>
    <n v="-7119"/>
  </r>
  <r>
    <x v="1"/>
    <x v="0"/>
    <x v="0"/>
    <x v="8"/>
    <x v="1"/>
    <n v="94122"/>
    <x v="1"/>
    <x v="2"/>
    <s v="Phones"/>
    <x v="3924"/>
    <n v="3"/>
    <x v="2"/>
    <n v="124173"/>
  </r>
  <r>
    <x v="1"/>
    <x v="0"/>
    <x v="0"/>
    <x v="8"/>
    <x v="1"/>
    <n v="94122"/>
    <x v="1"/>
    <x v="1"/>
    <s v="Appliances"/>
    <x v="3467"/>
    <n v="7"/>
    <x v="0"/>
    <n v="500346"/>
  </r>
  <r>
    <x v="1"/>
    <x v="0"/>
    <x v="0"/>
    <x v="8"/>
    <x v="1"/>
    <n v="94122"/>
    <x v="1"/>
    <x v="0"/>
    <s v="Furnishings"/>
    <x v="1124"/>
    <n v="4"/>
    <x v="0"/>
    <n v="10164"/>
  </r>
  <r>
    <x v="1"/>
    <x v="1"/>
    <x v="0"/>
    <x v="10"/>
    <x v="9"/>
    <n v="19134"/>
    <x v="3"/>
    <x v="1"/>
    <s v="Paper"/>
    <x v="1772"/>
    <n v="5"/>
    <x v="2"/>
    <n v="38725"/>
  </r>
  <r>
    <x v="1"/>
    <x v="1"/>
    <x v="0"/>
    <x v="10"/>
    <x v="9"/>
    <n v="19134"/>
    <x v="3"/>
    <x v="2"/>
    <s v="Accessories"/>
    <x v="203"/>
    <n v="5"/>
    <x v="2"/>
    <n v="2144675"/>
  </r>
  <r>
    <x v="2"/>
    <x v="0"/>
    <x v="0"/>
    <x v="8"/>
    <x v="1"/>
    <n v="94122"/>
    <x v="1"/>
    <x v="1"/>
    <s v="Binders"/>
    <x v="4328"/>
    <n v="6"/>
    <x v="2"/>
    <n v="302778"/>
  </r>
  <r>
    <x v="2"/>
    <x v="0"/>
    <x v="0"/>
    <x v="8"/>
    <x v="1"/>
    <n v="94122"/>
    <x v="1"/>
    <x v="1"/>
    <s v="Paper"/>
    <x v="4329"/>
    <n v="3"/>
    <x v="0"/>
    <n v="107301"/>
  </r>
  <r>
    <x v="2"/>
    <x v="0"/>
    <x v="0"/>
    <x v="54"/>
    <x v="29"/>
    <n v="6824"/>
    <x v="3"/>
    <x v="1"/>
    <s v="Binders"/>
    <x v="2692"/>
    <n v="2"/>
    <x v="0"/>
    <n v="1544"/>
  </r>
  <r>
    <x v="2"/>
    <x v="0"/>
    <x v="0"/>
    <x v="54"/>
    <x v="29"/>
    <n v="6824"/>
    <x v="3"/>
    <x v="1"/>
    <s v="Appliances"/>
    <x v="3933"/>
    <n v="2"/>
    <x v="0"/>
    <n v="1209416"/>
  </r>
  <r>
    <x v="2"/>
    <x v="0"/>
    <x v="0"/>
    <x v="54"/>
    <x v="29"/>
    <n v="6824"/>
    <x v="3"/>
    <x v="1"/>
    <s v="Paper"/>
    <x v="3057"/>
    <n v="4"/>
    <x v="0"/>
    <n v="124752"/>
  </r>
  <r>
    <x v="1"/>
    <x v="0"/>
    <x v="0"/>
    <x v="20"/>
    <x v="15"/>
    <n v="10011"/>
    <x v="3"/>
    <x v="0"/>
    <s v="Furnishings"/>
    <x v="700"/>
    <n v="8"/>
    <x v="0"/>
    <n v="44304"/>
  </r>
  <r>
    <x v="1"/>
    <x v="0"/>
    <x v="0"/>
    <x v="20"/>
    <x v="15"/>
    <n v="10011"/>
    <x v="3"/>
    <x v="1"/>
    <s v="Paper"/>
    <x v="91"/>
    <n v="2"/>
    <x v="0"/>
    <n v="63504"/>
  </r>
  <r>
    <x v="1"/>
    <x v="0"/>
    <x v="0"/>
    <x v="20"/>
    <x v="15"/>
    <n v="10011"/>
    <x v="3"/>
    <x v="1"/>
    <s v="Binders"/>
    <x v="1876"/>
    <n v="2"/>
    <x v="2"/>
    <n v="225732"/>
  </r>
  <r>
    <x v="2"/>
    <x v="0"/>
    <x v="0"/>
    <x v="1"/>
    <x v="1"/>
    <n v="90049"/>
    <x v="1"/>
    <x v="1"/>
    <s v="Art"/>
    <x v="861"/>
    <n v="3"/>
    <x v="0"/>
    <n v="24192"/>
  </r>
  <r>
    <x v="3"/>
    <x v="1"/>
    <x v="0"/>
    <x v="10"/>
    <x v="9"/>
    <n v="19143"/>
    <x v="3"/>
    <x v="2"/>
    <s v="Machines"/>
    <x v="4330"/>
    <n v="3"/>
    <x v="6"/>
    <n v="-3191916"/>
  </r>
  <r>
    <x v="1"/>
    <x v="0"/>
    <x v="0"/>
    <x v="49"/>
    <x v="1"/>
    <n v="95123"/>
    <x v="1"/>
    <x v="0"/>
    <s v="Furnishings"/>
    <x v="3112"/>
    <n v="7"/>
    <x v="0"/>
    <n v="184632"/>
  </r>
  <r>
    <x v="1"/>
    <x v="0"/>
    <x v="0"/>
    <x v="49"/>
    <x v="1"/>
    <n v="95123"/>
    <x v="1"/>
    <x v="1"/>
    <s v="Envelopes"/>
    <x v="1435"/>
    <n v="7"/>
    <x v="0"/>
    <n v="186872"/>
  </r>
  <r>
    <x v="0"/>
    <x v="0"/>
    <x v="0"/>
    <x v="45"/>
    <x v="1"/>
    <n v="91104"/>
    <x v="1"/>
    <x v="0"/>
    <s v="Furnishings"/>
    <x v="3426"/>
    <n v="7"/>
    <x v="0"/>
    <n v="26544"/>
  </r>
  <r>
    <x v="0"/>
    <x v="0"/>
    <x v="0"/>
    <x v="45"/>
    <x v="1"/>
    <n v="91104"/>
    <x v="1"/>
    <x v="1"/>
    <s v="Binders"/>
    <x v="4331"/>
    <n v="6"/>
    <x v="2"/>
    <n v="30186"/>
  </r>
  <r>
    <x v="0"/>
    <x v="0"/>
    <x v="0"/>
    <x v="45"/>
    <x v="1"/>
    <n v="91104"/>
    <x v="1"/>
    <x v="0"/>
    <s v="Furnishings"/>
    <x v="4332"/>
    <n v="2"/>
    <x v="0"/>
    <n v="79662"/>
  </r>
  <r>
    <x v="0"/>
    <x v="0"/>
    <x v="0"/>
    <x v="10"/>
    <x v="9"/>
    <n v="19134"/>
    <x v="3"/>
    <x v="0"/>
    <s v="Chairs"/>
    <x v="4333"/>
    <n v="9"/>
    <x v="4"/>
    <n v="-630882"/>
  </r>
  <r>
    <x v="2"/>
    <x v="0"/>
    <x v="0"/>
    <x v="1"/>
    <x v="1"/>
    <n v="90049"/>
    <x v="1"/>
    <x v="1"/>
    <s v="Art"/>
    <x v="1635"/>
    <n v="7"/>
    <x v="0"/>
    <n v="188328"/>
  </r>
  <r>
    <x v="1"/>
    <x v="0"/>
    <x v="0"/>
    <x v="1"/>
    <x v="1"/>
    <n v="90032"/>
    <x v="1"/>
    <x v="1"/>
    <s v="Storage"/>
    <x v="718"/>
    <n v="5"/>
    <x v="0"/>
    <n v="17745"/>
  </r>
  <r>
    <x v="1"/>
    <x v="1"/>
    <x v="0"/>
    <x v="38"/>
    <x v="24"/>
    <n v="43229"/>
    <x v="3"/>
    <x v="1"/>
    <s v="Labels"/>
    <x v="1114"/>
    <n v="3"/>
    <x v="2"/>
    <n v="4914"/>
  </r>
  <r>
    <x v="1"/>
    <x v="1"/>
    <x v="0"/>
    <x v="38"/>
    <x v="24"/>
    <n v="43229"/>
    <x v="3"/>
    <x v="0"/>
    <s v="Bookcases"/>
    <x v="4334"/>
    <n v="5"/>
    <x v="5"/>
    <n v="-199617"/>
  </r>
  <r>
    <x v="1"/>
    <x v="1"/>
    <x v="0"/>
    <x v="38"/>
    <x v="24"/>
    <n v="43229"/>
    <x v="3"/>
    <x v="1"/>
    <s v="Storage"/>
    <x v="4335"/>
    <n v="8"/>
    <x v="2"/>
    <n v="-100512"/>
  </r>
  <r>
    <x v="0"/>
    <x v="0"/>
    <x v="0"/>
    <x v="1"/>
    <x v="1"/>
    <n v="90008"/>
    <x v="1"/>
    <x v="2"/>
    <s v="Accessories"/>
    <x v="816"/>
    <n v="2"/>
    <x v="0"/>
    <n v="35994"/>
  </r>
  <r>
    <x v="0"/>
    <x v="0"/>
    <x v="0"/>
    <x v="1"/>
    <x v="1"/>
    <n v="90008"/>
    <x v="1"/>
    <x v="2"/>
    <s v="Accessories"/>
    <x v="4336"/>
    <n v="3"/>
    <x v="0"/>
    <n v="395988"/>
  </r>
  <r>
    <x v="1"/>
    <x v="1"/>
    <x v="0"/>
    <x v="389"/>
    <x v="2"/>
    <n v="33021"/>
    <x v="0"/>
    <x v="1"/>
    <s v="Labels"/>
    <x v="2028"/>
    <n v="4"/>
    <x v="2"/>
    <n v="33408"/>
  </r>
  <r>
    <x v="1"/>
    <x v="1"/>
    <x v="0"/>
    <x v="43"/>
    <x v="12"/>
    <n v="48066"/>
    <x v="2"/>
    <x v="1"/>
    <s v="Paper"/>
    <x v="3823"/>
    <n v="3"/>
    <x v="0"/>
    <n v="315192"/>
  </r>
  <r>
    <x v="1"/>
    <x v="2"/>
    <x v="0"/>
    <x v="384"/>
    <x v="6"/>
    <n v="54880"/>
    <x v="2"/>
    <x v="1"/>
    <s v="Appliances"/>
    <x v="4337"/>
    <n v="3"/>
    <x v="0"/>
    <n v="109422"/>
  </r>
  <r>
    <x v="1"/>
    <x v="2"/>
    <x v="0"/>
    <x v="384"/>
    <x v="6"/>
    <n v="54880"/>
    <x v="2"/>
    <x v="0"/>
    <s v="Furnishings"/>
    <x v="4143"/>
    <n v="5"/>
    <x v="0"/>
    <n v="2133"/>
  </r>
  <r>
    <x v="1"/>
    <x v="2"/>
    <x v="0"/>
    <x v="384"/>
    <x v="6"/>
    <n v="54880"/>
    <x v="2"/>
    <x v="1"/>
    <s v="Storage"/>
    <x v="4338"/>
    <n v="4"/>
    <x v="0"/>
    <n v="139328"/>
  </r>
  <r>
    <x v="1"/>
    <x v="2"/>
    <x v="0"/>
    <x v="384"/>
    <x v="6"/>
    <n v="54880"/>
    <x v="2"/>
    <x v="1"/>
    <s v="Art"/>
    <x v="344"/>
    <n v="2"/>
    <x v="0"/>
    <n v="14456"/>
  </r>
  <r>
    <x v="1"/>
    <x v="2"/>
    <x v="0"/>
    <x v="384"/>
    <x v="6"/>
    <n v="54880"/>
    <x v="2"/>
    <x v="1"/>
    <s v="Paper"/>
    <x v="2536"/>
    <n v="6"/>
    <x v="0"/>
    <n v="301968"/>
  </r>
  <r>
    <x v="1"/>
    <x v="2"/>
    <x v="0"/>
    <x v="384"/>
    <x v="6"/>
    <n v="54880"/>
    <x v="2"/>
    <x v="1"/>
    <s v="Art"/>
    <x v="449"/>
    <n v="5"/>
    <x v="0"/>
    <n v="3969"/>
  </r>
  <r>
    <x v="1"/>
    <x v="2"/>
    <x v="0"/>
    <x v="384"/>
    <x v="6"/>
    <n v="54880"/>
    <x v="2"/>
    <x v="1"/>
    <s v="Paper"/>
    <x v="1497"/>
    <n v="7"/>
    <x v="0"/>
    <n v="217728"/>
  </r>
  <r>
    <x v="1"/>
    <x v="2"/>
    <x v="0"/>
    <x v="384"/>
    <x v="6"/>
    <n v="54880"/>
    <x v="2"/>
    <x v="2"/>
    <s v="Phones"/>
    <x v="4339"/>
    <n v="1"/>
    <x v="0"/>
    <n v="352772"/>
  </r>
  <r>
    <x v="0"/>
    <x v="1"/>
    <x v="0"/>
    <x v="302"/>
    <x v="1"/>
    <n v="91360"/>
    <x v="1"/>
    <x v="1"/>
    <s v="Art"/>
    <x v="449"/>
    <n v="7"/>
    <x v="0"/>
    <n v="4116"/>
  </r>
  <r>
    <x v="1"/>
    <x v="1"/>
    <x v="0"/>
    <x v="10"/>
    <x v="9"/>
    <n v="19134"/>
    <x v="3"/>
    <x v="2"/>
    <s v="Phones"/>
    <x v="400"/>
    <n v="5"/>
    <x v="10"/>
    <n v="-654"/>
  </r>
  <r>
    <x v="1"/>
    <x v="1"/>
    <x v="0"/>
    <x v="10"/>
    <x v="9"/>
    <n v="19134"/>
    <x v="3"/>
    <x v="1"/>
    <s v="Envelopes"/>
    <x v="743"/>
    <n v="4"/>
    <x v="2"/>
    <n v="11088"/>
  </r>
  <r>
    <x v="1"/>
    <x v="0"/>
    <x v="0"/>
    <x v="24"/>
    <x v="17"/>
    <n v="22153"/>
    <x v="0"/>
    <x v="1"/>
    <s v="Art"/>
    <x v="2410"/>
    <n v="7"/>
    <x v="0"/>
    <n v="509208"/>
  </r>
  <r>
    <x v="0"/>
    <x v="1"/>
    <x v="0"/>
    <x v="12"/>
    <x v="5"/>
    <n v="77095"/>
    <x v="2"/>
    <x v="0"/>
    <s v="Chairs"/>
    <x v="1140"/>
    <n v="2"/>
    <x v="4"/>
    <n v="-355136"/>
  </r>
  <r>
    <x v="3"/>
    <x v="0"/>
    <x v="0"/>
    <x v="29"/>
    <x v="18"/>
    <n v="38401"/>
    <x v="0"/>
    <x v="1"/>
    <s v="Binders"/>
    <x v="4340"/>
    <n v="3"/>
    <x v="6"/>
    <n v="-1119"/>
  </r>
  <r>
    <x v="3"/>
    <x v="0"/>
    <x v="0"/>
    <x v="29"/>
    <x v="18"/>
    <n v="38401"/>
    <x v="0"/>
    <x v="1"/>
    <s v="Storage"/>
    <x v="1661"/>
    <n v="4"/>
    <x v="2"/>
    <n v="-8392"/>
  </r>
  <r>
    <x v="1"/>
    <x v="0"/>
    <x v="0"/>
    <x v="3"/>
    <x v="3"/>
    <n v="28027"/>
    <x v="0"/>
    <x v="1"/>
    <s v="Paper"/>
    <x v="2678"/>
    <n v="2"/>
    <x v="2"/>
    <n v="324684"/>
  </r>
  <r>
    <x v="1"/>
    <x v="0"/>
    <x v="0"/>
    <x v="3"/>
    <x v="3"/>
    <n v="28027"/>
    <x v="0"/>
    <x v="0"/>
    <s v="Furnishings"/>
    <x v="4341"/>
    <n v="8"/>
    <x v="2"/>
    <n v="315776"/>
  </r>
  <r>
    <x v="1"/>
    <x v="1"/>
    <x v="0"/>
    <x v="49"/>
    <x v="1"/>
    <n v="95123"/>
    <x v="1"/>
    <x v="0"/>
    <s v="Bookcases"/>
    <x v="4342"/>
    <n v="2"/>
    <x v="11"/>
    <n v="-128784"/>
  </r>
  <r>
    <x v="1"/>
    <x v="1"/>
    <x v="0"/>
    <x v="49"/>
    <x v="1"/>
    <n v="95123"/>
    <x v="1"/>
    <x v="1"/>
    <s v="Appliances"/>
    <x v="1835"/>
    <n v="4"/>
    <x v="0"/>
    <n v="45448"/>
  </r>
  <r>
    <x v="1"/>
    <x v="1"/>
    <x v="0"/>
    <x v="247"/>
    <x v="3"/>
    <n v="27405"/>
    <x v="0"/>
    <x v="1"/>
    <s v="Supplies"/>
    <x v="4343"/>
    <n v="2"/>
    <x v="2"/>
    <n v="-43792"/>
  </r>
  <r>
    <x v="1"/>
    <x v="1"/>
    <x v="0"/>
    <x v="247"/>
    <x v="3"/>
    <n v="27405"/>
    <x v="0"/>
    <x v="1"/>
    <s v="Binders"/>
    <x v="4344"/>
    <n v="3"/>
    <x v="6"/>
    <n v="-273"/>
  </r>
  <r>
    <x v="1"/>
    <x v="2"/>
    <x v="0"/>
    <x v="433"/>
    <x v="37"/>
    <n v="59601"/>
    <x v="1"/>
    <x v="2"/>
    <s v="Phones"/>
    <x v="107"/>
    <n v="5"/>
    <x v="2"/>
    <n v="42495"/>
  </r>
  <r>
    <x v="1"/>
    <x v="2"/>
    <x v="0"/>
    <x v="433"/>
    <x v="37"/>
    <n v="59601"/>
    <x v="1"/>
    <x v="0"/>
    <s v="Furnishings"/>
    <x v="4345"/>
    <n v="7"/>
    <x v="0"/>
    <n v="217532"/>
  </r>
  <r>
    <x v="1"/>
    <x v="2"/>
    <x v="0"/>
    <x v="2"/>
    <x v="2"/>
    <n v="33311"/>
    <x v="0"/>
    <x v="2"/>
    <s v="Accessories"/>
    <x v="2149"/>
    <n v="10"/>
    <x v="2"/>
    <n v="239976"/>
  </r>
  <r>
    <x v="2"/>
    <x v="2"/>
    <x v="0"/>
    <x v="8"/>
    <x v="1"/>
    <n v="94110"/>
    <x v="1"/>
    <x v="2"/>
    <s v="Phones"/>
    <x v="4346"/>
    <n v="2"/>
    <x v="2"/>
    <n v="4498"/>
  </r>
  <r>
    <x v="2"/>
    <x v="2"/>
    <x v="0"/>
    <x v="8"/>
    <x v="1"/>
    <n v="94110"/>
    <x v="1"/>
    <x v="2"/>
    <s v="Accessories"/>
    <x v="1855"/>
    <n v="3"/>
    <x v="0"/>
    <n v="1325898"/>
  </r>
  <r>
    <x v="3"/>
    <x v="1"/>
    <x v="0"/>
    <x v="420"/>
    <x v="16"/>
    <n v="85364"/>
    <x v="1"/>
    <x v="2"/>
    <s v="Accessories"/>
    <x v="4347"/>
    <n v="7"/>
    <x v="2"/>
    <n v="487011"/>
  </r>
  <r>
    <x v="1"/>
    <x v="0"/>
    <x v="0"/>
    <x v="29"/>
    <x v="39"/>
    <n v="21044"/>
    <x v="3"/>
    <x v="1"/>
    <s v="Binders"/>
    <x v="4348"/>
    <n v="2"/>
    <x v="0"/>
    <n v="127099"/>
  </r>
  <r>
    <x v="1"/>
    <x v="2"/>
    <x v="0"/>
    <x v="420"/>
    <x v="16"/>
    <n v="85364"/>
    <x v="1"/>
    <x v="2"/>
    <s v="Machines"/>
    <x v="4349"/>
    <n v="5"/>
    <x v="6"/>
    <n v="-479988"/>
  </r>
  <r>
    <x v="1"/>
    <x v="0"/>
    <x v="0"/>
    <x v="22"/>
    <x v="10"/>
    <n v="60653"/>
    <x v="2"/>
    <x v="1"/>
    <s v="Binders"/>
    <x v="622"/>
    <n v="3"/>
    <x v="3"/>
    <n v="-50094"/>
  </r>
  <r>
    <x v="1"/>
    <x v="0"/>
    <x v="0"/>
    <x v="138"/>
    <x v="24"/>
    <n v="44105"/>
    <x v="3"/>
    <x v="1"/>
    <s v="Art"/>
    <x v="233"/>
    <n v="5"/>
    <x v="2"/>
    <n v="3888"/>
  </r>
  <r>
    <x v="1"/>
    <x v="0"/>
    <x v="0"/>
    <x v="138"/>
    <x v="24"/>
    <n v="44105"/>
    <x v="3"/>
    <x v="0"/>
    <s v="Furnishings"/>
    <x v="511"/>
    <n v="2"/>
    <x v="2"/>
    <n v="-90904"/>
  </r>
  <r>
    <x v="1"/>
    <x v="0"/>
    <x v="0"/>
    <x v="8"/>
    <x v="1"/>
    <n v="94110"/>
    <x v="1"/>
    <x v="2"/>
    <s v="Accessories"/>
    <x v="4350"/>
    <n v="4"/>
    <x v="0"/>
    <n v="152988"/>
  </r>
  <r>
    <x v="1"/>
    <x v="1"/>
    <x v="0"/>
    <x v="268"/>
    <x v="26"/>
    <n v="73120"/>
    <x v="2"/>
    <x v="2"/>
    <s v="Accessories"/>
    <x v="2003"/>
    <n v="1"/>
    <x v="0"/>
    <n v="552"/>
  </r>
  <r>
    <x v="1"/>
    <x v="1"/>
    <x v="0"/>
    <x v="268"/>
    <x v="26"/>
    <n v="73120"/>
    <x v="2"/>
    <x v="0"/>
    <s v="Furnishings"/>
    <x v="2081"/>
    <n v="3"/>
    <x v="0"/>
    <n v="236529"/>
  </r>
  <r>
    <x v="1"/>
    <x v="1"/>
    <x v="0"/>
    <x v="12"/>
    <x v="5"/>
    <n v="77095"/>
    <x v="2"/>
    <x v="2"/>
    <s v="Machines"/>
    <x v="4351"/>
    <n v="3"/>
    <x v="10"/>
    <n v="-1212705"/>
  </r>
  <r>
    <x v="2"/>
    <x v="0"/>
    <x v="0"/>
    <x v="8"/>
    <x v="1"/>
    <n v="94122"/>
    <x v="1"/>
    <x v="1"/>
    <s v="Storage"/>
    <x v="2270"/>
    <n v="9"/>
    <x v="0"/>
    <n v="762525"/>
  </r>
  <r>
    <x v="2"/>
    <x v="0"/>
    <x v="0"/>
    <x v="8"/>
    <x v="1"/>
    <n v="94122"/>
    <x v="1"/>
    <x v="1"/>
    <s v="Binders"/>
    <x v="4352"/>
    <n v="2"/>
    <x v="2"/>
    <n v="177744"/>
  </r>
  <r>
    <x v="2"/>
    <x v="0"/>
    <x v="0"/>
    <x v="8"/>
    <x v="1"/>
    <n v="94122"/>
    <x v="1"/>
    <x v="1"/>
    <s v="Labels"/>
    <x v="4353"/>
    <n v="9"/>
    <x v="0"/>
    <n v="122247"/>
  </r>
  <r>
    <x v="1"/>
    <x v="0"/>
    <x v="0"/>
    <x v="316"/>
    <x v="18"/>
    <n v="37211"/>
    <x v="0"/>
    <x v="2"/>
    <s v="Machines"/>
    <x v="4354"/>
    <n v="2"/>
    <x v="5"/>
    <n v="-27258"/>
  </r>
  <r>
    <x v="1"/>
    <x v="0"/>
    <x v="0"/>
    <x v="1"/>
    <x v="1"/>
    <n v="90036"/>
    <x v="1"/>
    <x v="0"/>
    <s v="Furnishings"/>
    <x v="2901"/>
    <n v="7"/>
    <x v="0"/>
    <n v="215964"/>
  </r>
  <r>
    <x v="1"/>
    <x v="0"/>
    <x v="0"/>
    <x v="234"/>
    <x v="4"/>
    <n v="98006"/>
    <x v="1"/>
    <x v="0"/>
    <s v="Furnishings"/>
    <x v="4355"/>
    <n v="1"/>
    <x v="0"/>
    <n v="78936"/>
  </r>
  <r>
    <x v="2"/>
    <x v="0"/>
    <x v="0"/>
    <x v="12"/>
    <x v="5"/>
    <n v="77036"/>
    <x v="2"/>
    <x v="1"/>
    <s v="Art"/>
    <x v="4356"/>
    <n v="2"/>
    <x v="2"/>
    <n v="2838"/>
  </r>
  <r>
    <x v="2"/>
    <x v="0"/>
    <x v="0"/>
    <x v="12"/>
    <x v="5"/>
    <n v="77036"/>
    <x v="2"/>
    <x v="1"/>
    <s v="Fasteners"/>
    <x v="2834"/>
    <n v="6"/>
    <x v="2"/>
    <n v="18468"/>
  </r>
  <r>
    <x v="0"/>
    <x v="1"/>
    <x v="0"/>
    <x v="10"/>
    <x v="9"/>
    <n v="19143"/>
    <x v="3"/>
    <x v="1"/>
    <s v="Storage"/>
    <x v="4357"/>
    <n v="5"/>
    <x v="2"/>
    <n v="7724"/>
  </r>
  <r>
    <x v="2"/>
    <x v="0"/>
    <x v="0"/>
    <x v="467"/>
    <x v="10"/>
    <n v="60016"/>
    <x v="2"/>
    <x v="0"/>
    <s v="Tables"/>
    <x v="4358"/>
    <n v="4"/>
    <x v="5"/>
    <n v="-17526"/>
  </r>
  <r>
    <x v="2"/>
    <x v="0"/>
    <x v="0"/>
    <x v="467"/>
    <x v="10"/>
    <n v="60016"/>
    <x v="2"/>
    <x v="0"/>
    <s v="Furnishings"/>
    <x v="1056"/>
    <n v="2"/>
    <x v="7"/>
    <n v="-7476"/>
  </r>
  <r>
    <x v="2"/>
    <x v="0"/>
    <x v="0"/>
    <x v="467"/>
    <x v="10"/>
    <n v="60016"/>
    <x v="2"/>
    <x v="0"/>
    <s v="Bookcases"/>
    <x v="4359"/>
    <n v="6"/>
    <x v="4"/>
    <n v="-30294"/>
  </r>
  <r>
    <x v="2"/>
    <x v="0"/>
    <x v="0"/>
    <x v="467"/>
    <x v="10"/>
    <n v="60016"/>
    <x v="2"/>
    <x v="1"/>
    <s v="Binders"/>
    <x v="295"/>
    <n v="3"/>
    <x v="3"/>
    <n v="-49164"/>
  </r>
  <r>
    <x v="2"/>
    <x v="0"/>
    <x v="0"/>
    <x v="467"/>
    <x v="10"/>
    <n v="60016"/>
    <x v="2"/>
    <x v="1"/>
    <s v="Storage"/>
    <x v="4360"/>
    <n v="5"/>
    <x v="2"/>
    <n v="-66801"/>
  </r>
  <r>
    <x v="1"/>
    <x v="0"/>
    <x v="0"/>
    <x v="199"/>
    <x v="2"/>
    <n v="33437"/>
    <x v="0"/>
    <x v="0"/>
    <s v="Chairs"/>
    <x v="2281"/>
    <n v="2"/>
    <x v="2"/>
    <n v="6074"/>
  </r>
  <r>
    <x v="1"/>
    <x v="0"/>
    <x v="0"/>
    <x v="199"/>
    <x v="2"/>
    <n v="33437"/>
    <x v="0"/>
    <x v="1"/>
    <s v="Paper"/>
    <x v="554"/>
    <n v="2"/>
    <x v="2"/>
    <n v="36288"/>
  </r>
  <r>
    <x v="1"/>
    <x v="0"/>
    <x v="0"/>
    <x v="243"/>
    <x v="5"/>
    <n v="75023"/>
    <x v="2"/>
    <x v="0"/>
    <s v="Tables"/>
    <x v="4361"/>
    <n v="3"/>
    <x v="4"/>
    <n v="-1527156"/>
  </r>
  <r>
    <x v="0"/>
    <x v="0"/>
    <x v="0"/>
    <x v="49"/>
    <x v="1"/>
    <n v="95123"/>
    <x v="1"/>
    <x v="2"/>
    <s v="Accessories"/>
    <x v="2587"/>
    <n v="4"/>
    <x v="0"/>
    <n v="1296"/>
  </r>
  <r>
    <x v="0"/>
    <x v="0"/>
    <x v="0"/>
    <x v="49"/>
    <x v="1"/>
    <n v="95123"/>
    <x v="1"/>
    <x v="0"/>
    <s v="Chairs"/>
    <x v="2274"/>
    <n v="2"/>
    <x v="2"/>
    <n v="99652"/>
  </r>
  <r>
    <x v="0"/>
    <x v="0"/>
    <x v="0"/>
    <x v="49"/>
    <x v="1"/>
    <n v="95123"/>
    <x v="1"/>
    <x v="1"/>
    <s v="Envelopes"/>
    <x v="3471"/>
    <n v="3"/>
    <x v="0"/>
    <n v="774837"/>
  </r>
  <r>
    <x v="0"/>
    <x v="1"/>
    <x v="0"/>
    <x v="20"/>
    <x v="15"/>
    <n v="10024"/>
    <x v="3"/>
    <x v="1"/>
    <s v="Fasteners"/>
    <x v="4362"/>
    <n v="3"/>
    <x v="0"/>
    <n v="7065"/>
  </r>
  <r>
    <x v="1"/>
    <x v="0"/>
    <x v="0"/>
    <x v="66"/>
    <x v="12"/>
    <n v="48227"/>
    <x v="2"/>
    <x v="1"/>
    <s v="Binders"/>
    <x v="4363"/>
    <n v="5"/>
    <x v="0"/>
    <n v="291375"/>
  </r>
  <r>
    <x v="1"/>
    <x v="0"/>
    <x v="0"/>
    <x v="100"/>
    <x v="2"/>
    <n v="33178"/>
    <x v="0"/>
    <x v="1"/>
    <s v="Binders"/>
    <x v="681"/>
    <n v="2"/>
    <x v="6"/>
    <n v="-13104"/>
  </r>
  <r>
    <x v="1"/>
    <x v="0"/>
    <x v="0"/>
    <x v="100"/>
    <x v="2"/>
    <n v="33178"/>
    <x v="0"/>
    <x v="1"/>
    <s v="Binders"/>
    <x v="4364"/>
    <n v="2"/>
    <x v="6"/>
    <n v="-85974"/>
  </r>
  <r>
    <x v="1"/>
    <x v="0"/>
    <x v="0"/>
    <x v="100"/>
    <x v="2"/>
    <n v="33178"/>
    <x v="0"/>
    <x v="1"/>
    <s v="Art"/>
    <x v="1793"/>
    <n v="8"/>
    <x v="2"/>
    <n v="74752"/>
  </r>
  <r>
    <x v="1"/>
    <x v="2"/>
    <x v="0"/>
    <x v="111"/>
    <x v="10"/>
    <n v="60068"/>
    <x v="2"/>
    <x v="2"/>
    <s v="Phones"/>
    <x v="4365"/>
    <n v="1"/>
    <x v="2"/>
    <n v="2506"/>
  </r>
  <r>
    <x v="0"/>
    <x v="0"/>
    <x v="0"/>
    <x v="20"/>
    <x v="15"/>
    <n v="10024"/>
    <x v="3"/>
    <x v="1"/>
    <s v="Art"/>
    <x v="2704"/>
    <n v="3"/>
    <x v="0"/>
    <n v="127368"/>
  </r>
  <r>
    <x v="1"/>
    <x v="1"/>
    <x v="0"/>
    <x v="20"/>
    <x v="15"/>
    <n v="10011"/>
    <x v="3"/>
    <x v="0"/>
    <s v="Tables"/>
    <x v="4366"/>
    <n v="1"/>
    <x v="10"/>
    <n v="-379152"/>
  </r>
  <r>
    <x v="1"/>
    <x v="1"/>
    <x v="0"/>
    <x v="492"/>
    <x v="21"/>
    <n v="97123"/>
    <x v="1"/>
    <x v="1"/>
    <s v="Paper"/>
    <x v="4367"/>
    <n v="3"/>
    <x v="2"/>
    <n v="66177"/>
  </r>
  <r>
    <x v="1"/>
    <x v="1"/>
    <x v="0"/>
    <x v="492"/>
    <x v="21"/>
    <n v="97123"/>
    <x v="1"/>
    <x v="1"/>
    <s v="Binders"/>
    <x v="4368"/>
    <n v="7"/>
    <x v="6"/>
    <n v="-3465"/>
  </r>
  <r>
    <x v="0"/>
    <x v="0"/>
    <x v="0"/>
    <x v="20"/>
    <x v="15"/>
    <n v="10009"/>
    <x v="3"/>
    <x v="2"/>
    <s v="Phones"/>
    <x v="499"/>
    <n v="5"/>
    <x v="0"/>
    <n v="2645865"/>
  </r>
  <r>
    <x v="0"/>
    <x v="0"/>
    <x v="0"/>
    <x v="20"/>
    <x v="15"/>
    <n v="10009"/>
    <x v="3"/>
    <x v="0"/>
    <s v="Furnishings"/>
    <x v="4294"/>
    <n v="5"/>
    <x v="0"/>
    <n v="37884"/>
  </r>
  <r>
    <x v="1"/>
    <x v="1"/>
    <x v="0"/>
    <x v="22"/>
    <x v="10"/>
    <n v="60623"/>
    <x v="2"/>
    <x v="1"/>
    <s v="Paper"/>
    <x v="809"/>
    <n v="3"/>
    <x v="2"/>
    <n v="3339"/>
  </r>
  <r>
    <x v="1"/>
    <x v="1"/>
    <x v="0"/>
    <x v="22"/>
    <x v="10"/>
    <n v="60623"/>
    <x v="2"/>
    <x v="2"/>
    <s v="Accessories"/>
    <x v="1878"/>
    <n v="2"/>
    <x v="2"/>
    <n v="2142"/>
  </r>
  <r>
    <x v="2"/>
    <x v="0"/>
    <x v="0"/>
    <x v="20"/>
    <x v="15"/>
    <n v="10024"/>
    <x v="3"/>
    <x v="0"/>
    <s v="Furnishings"/>
    <x v="108"/>
    <n v="2"/>
    <x v="0"/>
    <n v="109096"/>
  </r>
  <r>
    <x v="2"/>
    <x v="0"/>
    <x v="0"/>
    <x v="20"/>
    <x v="15"/>
    <n v="10024"/>
    <x v="3"/>
    <x v="1"/>
    <s v="Labels"/>
    <x v="1198"/>
    <n v="3"/>
    <x v="0"/>
    <n v="4536"/>
  </r>
  <r>
    <x v="1"/>
    <x v="0"/>
    <x v="0"/>
    <x v="422"/>
    <x v="4"/>
    <n v="99301"/>
    <x v="1"/>
    <x v="1"/>
    <s v="Appliances"/>
    <x v="1526"/>
    <n v="5"/>
    <x v="0"/>
    <n v="112224"/>
  </r>
  <r>
    <x v="1"/>
    <x v="0"/>
    <x v="0"/>
    <x v="422"/>
    <x v="4"/>
    <n v="99301"/>
    <x v="1"/>
    <x v="1"/>
    <s v="Binders"/>
    <x v="402"/>
    <n v="1"/>
    <x v="2"/>
    <n v="100772"/>
  </r>
  <r>
    <x v="1"/>
    <x v="2"/>
    <x v="0"/>
    <x v="493"/>
    <x v="1"/>
    <n v="91505"/>
    <x v="1"/>
    <x v="0"/>
    <s v="Furnishings"/>
    <x v="4369"/>
    <n v="2"/>
    <x v="0"/>
    <n v="1443"/>
  </r>
  <r>
    <x v="1"/>
    <x v="2"/>
    <x v="0"/>
    <x v="493"/>
    <x v="1"/>
    <n v="91505"/>
    <x v="1"/>
    <x v="2"/>
    <s v="Machines"/>
    <x v="4370"/>
    <n v="4"/>
    <x v="2"/>
    <n v="4159896"/>
  </r>
  <r>
    <x v="1"/>
    <x v="2"/>
    <x v="0"/>
    <x v="493"/>
    <x v="1"/>
    <n v="91505"/>
    <x v="1"/>
    <x v="1"/>
    <s v="Storage"/>
    <x v="4371"/>
    <n v="7"/>
    <x v="0"/>
    <n v="3341142"/>
  </r>
  <r>
    <x v="2"/>
    <x v="1"/>
    <x v="0"/>
    <x v="22"/>
    <x v="10"/>
    <n v="60623"/>
    <x v="2"/>
    <x v="0"/>
    <s v="Furnishings"/>
    <x v="4372"/>
    <n v="6"/>
    <x v="7"/>
    <n v="-8532"/>
  </r>
  <r>
    <x v="1"/>
    <x v="1"/>
    <x v="0"/>
    <x v="152"/>
    <x v="9"/>
    <n v="17602"/>
    <x v="3"/>
    <x v="2"/>
    <s v="Phones"/>
    <x v="4373"/>
    <n v="1"/>
    <x v="10"/>
    <n v="-133341"/>
  </r>
  <r>
    <x v="1"/>
    <x v="1"/>
    <x v="0"/>
    <x v="152"/>
    <x v="9"/>
    <n v="17602"/>
    <x v="3"/>
    <x v="1"/>
    <s v="Binders"/>
    <x v="4374"/>
    <n v="7"/>
    <x v="6"/>
    <n v="-651504"/>
  </r>
  <r>
    <x v="1"/>
    <x v="0"/>
    <x v="0"/>
    <x v="67"/>
    <x v="2"/>
    <n v="33614"/>
    <x v="0"/>
    <x v="0"/>
    <s v="Furnishings"/>
    <x v="4375"/>
    <n v="2"/>
    <x v="2"/>
    <n v="10104"/>
  </r>
  <r>
    <x v="1"/>
    <x v="0"/>
    <x v="0"/>
    <x v="67"/>
    <x v="2"/>
    <n v="33614"/>
    <x v="0"/>
    <x v="0"/>
    <s v="Furnishings"/>
    <x v="4376"/>
    <n v="3"/>
    <x v="2"/>
    <n v="143136"/>
  </r>
  <r>
    <x v="1"/>
    <x v="0"/>
    <x v="0"/>
    <x v="20"/>
    <x v="15"/>
    <n v="10024"/>
    <x v="3"/>
    <x v="2"/>
    <s v="Accessories"/>
    <x v="3643"/>
    <n v="2"/>
    <x v="0"/>
    <n v="371316"/>
  </r>
  <r>
    <x v="1"/>
    <x v="0"/>
    <x v="0"/>
    <x v="20"/>
    <x v="15"/>
    <n v="10024"/>
    <x v="3"/>
    <x v="0"/>
    <s v="Bookcases"/>
    <x v="4377"/>
    <n v="2"/>
    <x v="2"/>
    <n v="56196"/>
  </r>
  <r>
    <x v="2"/>
    <x v="1"/>
    <x v="0"/>
    <x v="1"/>
    <x v="1"/>
    <n v="90045"/>
    <x v="1"/>
    <x v="1"/>
    <s v="Storage"/>
    <x v="4225"/>
    <n v="1"/>
    <x v="0"/>
    <n v="38775"/>
  </r>
  <r>
    <x v="0"/>
    <x v="1"/>
    <x v="0"/>
    <x v="20"/>
    <x v="15"/>
    <n v="10035"/>
    <x v="3"/>
    <x v="0"/>
    <s v="Chairs"/>
    <x v="4378"/>
    <n v="3"/>
    <x v="9"/>
    <n v="363018"/>
  </r>
  <r>
    <x v="2"/>
    <x v="1"/>
    <x v="0"/>
    <x v="20"/>
    <x v="15"/>
    <n v="10009"/>
    <x v="3"/>
    <x v="1"/>
    <s v="Art"/>
    <x v="1699"/>
    <n v="2"/>
    <x v="0"/>
    <n v="16128"/>
  </r>
  <r>
    <x v="1"/>
    <x v="0"/>
    <x v="0"/>
    <x v="118"/>
    <x v="32"/>
    <n v="30318"/>
    <x v="0"/>
    <x v="0"/>
    <s v="Chairs"/>
    <x v="4379"/>
    <n v="2"/>
    <x v="0"/>
    <n v="183276"/>
  </r>
  <r>
    <x v="1"/>
    <x v="0"/>
    <x v="0"/>
    <x v="118"/>
    <x v="32"/>
    <n v="30318"/>
    <x v="0"/>
    <x v="1"/>
    <s v="Labels"/>
    <x v="4380"/>
    <n v="13"/>
    <x v="0"/>
    <n v="765583"/>
  </r>
  <r>
    <x v="1"/>
    <x v="0"/>
    <x v="0"/>
    <x v="118"/>
    <x v="32"/>
    <n v="30318"/>
    <x v="0"/>
    <x v="0"/>
    <s v="Furnishings"/>
    <x v="3270"/>
    <n v="3"/>
    <x v="0"/>
    <n v="92556"/>
  </r>
  <r>
    <x v="1"/>
    <x v="0"/>
    <x v="0"/>
    <x v="20"/>
    <x v="15"/>
    <n v="10009"/>
    <x v="3"/>
    <x v="1"/>
    <s v="Storage"/>
    <x v="1567"/>
    <n v="6"/>
    <x v="0"/>
    <n v="19188"/>
  </r>
  <r>
    <x v="1"/>
    <x v="1"/>
    <x v="0"/>
    <x v="108"/>
    <x v="2"/>
    <n v="32216"/>
    <x v="0"/>
    <x v="0"/>
    <s v="Tables"/>
    <x v="4381"/>
    <n v="6"/>
    <x v="1"/>
    <n v="-420"/>
  </r>
  <r>
    <x v="1"/>
    <x v="1"/>
    <x v="0"/>
    <x v="108"/>
    <x v="2"/>
    <n v="32216"/>
    <x v="0"/>
    <x v="2"/>
    <s v="Phones"/>
    <x v="4382"/>
    <n v="4"/>
    <x v="2"/>
    <n v="-165528"/>
  </r>
  <r>
    <x v="1"/>
    <x v="1"/>
    <x v="0"/>
    <x v="108"/>
    <x v="2"/>
    <n v="32216"/>
    <x v="0"/>
    <x v="1"/>
    <s v="Art"/>
    <x v="4383"/>
    <n v="1"/>
    <x v="2"/>
    <n v="13584"/>
  </r>
  <r>
    <x v="1"/>
    <x v="1"/>
    <x v="0"/>
    <x v="108"/>
    <x v="2"/>
    <n v="32216"/>
    <x v="0"/>
    <x v="0"/>
    <s v="Chairs"/>
    <x v="341"/>
    <n v="1"/>
    <x v="2"/>
    <n v="-12147"/>
  </r>
  <r>
    <x v="1"/>
    <x v="0"/>
    <x v="0"/>
    <x v="12"/>
    <x v="5"/>
    <n v="77095"/>
    <x v="2"/>
    <x v="1"/>
    <s v="Appliances"/>
    <x v="4384"/>
    <n v="3"/>
    <x v="3"/>
    <n v="-4596072"/>
  </r>
  <r>
    <x v="1"/>
    <x v="1"/>
    <x v="0"/>
    <x v="158"/>
    <x v="6"/>
    <n v="53209"/>
    <x v="2"/>
    <x v="1"/>
    <s v="Binders"/>
    <x v="1086"/>
    <n v="6"/>
    <x v="0"/>
    <n v="1941"/>
  </r>
  <r>
    <x v="1"/>
    <x v="1"/>
    <x v="0"/>
    <x v="158"/>
    <x v="6"/>
    <n v="53209"/>
    <x v="2"/>
    <x v="1"/>
    <s v="Binders"/>
    <x v="4385"/>
    <n v="5"/>
    <x v="0"/>
    <n v="10512"/>
  </r>
  <r>
    <x v="1"/>
    <x v="0"/>
    <x v="0"/>
    <x v="494"/>
    <x v="1"/>
    <n v="95351"/>
    <x v="1"/>
    <x v="2"/>
    <s v="Accessories"/>
    <x v="1741"/>
    <n v="7"/>
    <x v="0"/>
    <n v="435981"/>
  </r>
  <r>
    <x v="0"/>
    <x v="2"/>
    <x v="0"/>
    <x v="80"/>
    <x v="24"/>
    <n v="44107"/>
    <x v="3"/>
    <x v="2"/>
    <s v="Phones"/>
    <x v="4386"/>
    <n v="8"/>
    <x v="10"/>
    <n v="-81664"/>
  </r>
  <r>
    <x v="1"/>
    <x v="2"/>
    <x v="0"/>
    <x v="10"/>
    <x v="9"/>
    <n v="19134"/>
    <x v="3"/>
    <x v="1"/>
    <s v="Labels"/>
    <x v="1026"/>
    <n v="5"/>
    <x v="2"/>
    <n v="5369"/>
  </r>
  <r>
    <x v="1"/>
    <x v="2"/>
    <x v="0"/>
    <x v="8"/>
    <x v="1"/>
    <n v="94109"/>
    <x v="1"/>
    <x v="1"/>
    <s v="Paper"/>
    <x v="2562"/>
    <n v="5"/>
    <x v="0"/>
    <n v="13455"/>
  </r>
  <r>
    <x v="0"/>
    <x v="1"/>
    <x v="0"/>
    <x v="66"/>
    <x v="12"/>
    <n v="48205"/>
    <x v="2"/>
    <x v="1"/>
    <s v="Binders"/>
    <x v="3691"/>
    <n v="8"/>
    <x v="0"/>
    <n v="5238"/>
  </r>
  <r>
    <x v="1"/>
    <x v="2"/>
    <x v="0"/>
    <x v="42"/>
    <x v="16"/>
    <n v="85023"/>
    <x v="1"/>
    <x v="1"/>
    <s v="Art"/>
    <x v="4387"/>
    <n v="1"/>
    <x v="2"/>
    <n v="1584"/>
  </r>
  <r>
    <x v="1"/>
    <x v="2"/>
    <x v="0"/>
    <x v="42"/>
    <x v="16"/>
    <n v="85023"/>
    <x v="1"/>
    <x v="0"/>
    <s v="Furnishings"/>
    <x v="4388"/>
    <n v="2"/>
    <x v="2"/>
    <n v="0"/>
  </r>
  <r>
    <x v="0"/>
    <x v="1"/>
    <x v="0"/>
    <x v="10"/>
    <x v="9"/>
    <n v="19143"/>
    <x v="3"/>
    <x v="2"/>
    <s v="Phones"/>
    <x v="4389"/>
    <n v="6"/>
    <x v="10"/>
    <n v="-503928"/>
  </r>
  <r>
    <x v="0"/>
    <x v="1"/>
    <x v="0"/>
    <x v="10"/>
    <x v="9"/>
    <n v="19143"/>
    <x v="3"/>
    <x v="0"/>
    <s v="Tables"/>
    <x v="2761"/>
    <n v="3"/>
    <x v="10"/>
    <n v="-1920468"/>
  </r>
  <r>
    <x v="2"/>
    <x v="0"/>
    <x v="0"/>
    <x v="1"/>
    <x v="1"/>
    <n v="90036"/>
    <x v="1"/>
    <x v="1"/>
    <s v="Paper"/>
    <x v="532"/>
    <n v="3"/>
    <x v="0"/>
    <n v="93312"/>
  </r>
  <r>
    <x v="2"/>
    <x v="0"/>
    <x v="0"/>
    <x v="1"/>
    <x v="1"/>
    <n v="90036"/>
    <x v="1"/>
    <x v="0"/>
    <s v="Chairs"/>
    <x v="4390"/>
    <n v="3"/>
    <x v="2"/>
    <n v="-36441"/>
  </r>
  <r>
    <x v="2"/>
    <x v="0"/>
    <x v="0"/>
    <x v="1"/>
    <x v="1"/>
    <n v="90036"/>
    <x v="1"/>
    <x v="1"/>
    <s v="Binders"/>
    <x v="918"/>
    <n v="3"/>
    <x v="2"/>
    <n v="13734"/>
  </r>
  <r>
    <x v="1"/>
    <x v="1"/>
    <x v="0"/>
    <x v="10"/>
    <x v="9"/>
    <n v="19140"/>
    <x v="3"/>
    <x v="2"/>
    <s v="Phones"/>
    <x v="4391"/>
    <n v="3"/>
    <x v="10"/>
    <n v="-737061"/>
  </r>
  <r>
    <x v="1"/>
    <x v="1"/>
    <x v="0"/>
    <x v="10"/>
    <x v="9"/>
    <n v="19140"/>
    <x v="3"/>
    <x v="1"/>
    <s v="Fasteners"/>
    <x v="2382"/>
    <n v="8"/>
    <x v="2"/>
    <n v="26928"/>
  </r>
  <r>
    <x v="1"/>
    <x v="1"/>
    <x v="0"/>
    <x v="10"/>
    <x v="9"/>
    <n v="19140"/>
    <x v="3"/>
    <x v="1"/>
    <s v="Binders"/>
    <x v="4392"/>
    <n v="2"/>
    <x v="6"/>
    <n v="-50512"/>
  </r>
  <r>
    <x v="1"/>
    <x v="1"/>
    <x v="0"/>
    <x v="10"/>
    <x v="9"/>
    <n v="19140"/>
    <x v="3"/>
    <x v="1"/>
    <s v="Storage"/>
    <x v="2438"/>
    <n v="2"/>
    <x v="2"/>
    <n v="-77292"/>
  </r>
  <r>
    <x v="1"/>
    <x v="1"/>
    <x v="0"/>
    <x v="10"/>
    <x v="9"/>
    <n v="19140"/>
    <x v="3"/>
    <x v="0"/>
    <s v="Chairs"/>
    <x v="2389"/>
    <n v="7"/>
    <x v="4"/>
    <n v="-24843"/>
  </r>
  <r>
    <x v="2"/>
    <x v="1"/>
    <x v="0"/>
    <x v="100"/>
    <x v="2"/>
    <n v="33180"/>
    <x v="0"/>
    <x v="1"/>
    <s v="Binders"/>
    <x v="4393"/>
    <n v="3"/>
    <x v="6"/>
    <n v="-11937"/>
  </r>
  <r>
    <x v="0"/>
    <x v="0"/>
    <x v="0"/>
    <x v="253"/>
    <x v="3"/>
    <n v="27604"/>
    <x v="0"/>
    <x v="1"/>
    <s v="Labels"/>
    <x v="858"/>
    <n v="2"/>
    <x v="2"/>
    <n v="16704"/>
  </r>
  <r>
    <x v="1"/>
    <x v="1"/>
    <x v="0"/>
    <x v="495"/>
    <x v="41"/>
    <n v="67846"/>
    <x v="2"/>
    <x v="2"/>
    <s v="Phones"/>
    <x v="1946"/>
    <n v="2"/>
    <x v="0"/>
    <n v="748142"/>
  </r>
  <r>
    <x v="0"/>
    <x v="0"/>
    <x v="0"/>
    <x v="85"/>
    <x v="1"/>
    <n v="90805"/>
    <x v="1"/>
    <x v="1"/>
    <s v="Storage"/>
    <x v="4394"/>
    <n v="11"/>
    <x v="0"/>
    <n v="445962"/>
  </r>
  <r>
    <x v="0"/>
    <x v="0"/>
    <x v="0"/>
    <x v="85"/>
    <x v="1"/>
    <n v="90805"/>
    <x v="1"/>
    <x v="1"/>
    <s v="Storage"/>
    <x v="4395"/>
    <n v="3"/>
    <x v="0"/>
    <n v="6102"/>
  </r>
  <r>
    <x v="0"/>
    <x v="0"/>
    <x v="0"/>
    <x v="85"/>
    <x v="1"/>
    <n v="90805"/>
    <x v="1"/>
    <x v="1"/>
    <s v="Supplies"/>
    <x v="4396"/>
    <n v="7"/>
    <x v="0"/>
    <n v="319319"/>
  </r>
  <r>
    <x v="0"/>
    <x v="0"/>
    <x v="0"/>
    <x v="85"/>
    <x v="1"/>
    <n v="90805"/>
    <x v="1"/>
    <x v="1"/>
    <s v="Fasteners"/>
    <x v="2640"/>
    <n v="1"/>
    <x v="0"/>
    <n v="35505"/>
  </r>
  <r>
    <x v="1"/>
    <x v="1"/>
    <x v="0"/>
    <x v="70"/>
    <x v="1"/>
    <n v="92037"/>
    <x v="1"/>
    <x v="1"/>
    <s v="Binders"/>
    <x v="4397"/>
    <n v="3"/>
    <x v="2"/>
    <n v="117078"/>
  </r>
  <r>
    <x v="2"/>
    <x v="1"/>
    <x v="0"/>
    <x v="41"/>
    <x v="10"/>
    <n v="61701"/>
    <x v="2"/>
    <x v="1"/>
    <s v="Art"/>
    <x v="4398"/>
    <n v="4"/>
    <x v="2"/>
    <n v="54336"/>
  </r>
  <r>
    <x v="1"/>
    <x v="1"/>
    <x v="0"/>
    <x v="4"/>
    <x v="4"/>
    <n v="98115"/>
    <x v="1"/>
    <x v="1"/>
    <s v="Storage"/>
    <x v="445"/>
    <n v="6"/>
    <x v="0"/>
    <n v="249804"/>
  </r>
  <r>
    <x v="3"/>
    <x v="0"/>
    <x v="0"/>
    <x v="115"/>
    <x v="3"/>
    <n v="28314"/>
    <x v="0"/>
    <x v="1"/>
    <s v="Art"/>
    <x v="1452"/>
    <n v="3"/>
    <x v="2"/>
    <n v="11556"/>
  </r>
  <r>
    <x v="1"/>
    <x v="0"/>
    <x v="0"/>
    <x v="155"/>
    <x v="8"/>
    <n v="68104"/>
    <x v="2"/>
    <x v="1"/>
    <s v="Storage"/>
    <x v="1309"/>
    <n v="3"/>
    <x v="0"/>
    <n v="4074"/>
  </r>
  <r>
    <x v="1"/>
    <x v="0"/>
    <x v="0"/>
    <x v="155"/>
    <x v="8"/>
    <n v="68104"/>
    <x v="2"/>
    <x v="1"/>
    <s v="Labels"/>
    <x v="913"/>
    <n v="5"/>
    <x v="0"/>
    <n v="7056"/>
  </r>
  <r>
    <x v="1"/>
    <x v="0"/>
    <x v="0"/>
    <x v="155"/>
    <x v="8"/>
    <n v="68104"/>
    <x v="2"/>
    <x v="2"/>
    <s v="Phones"/>
    <x v="179"/>
    <n v="5"/>
    <x v="0"/>
    <n v="41986"/>
  </r>
  <r>
    <x v="1"/>
    <x v="0"/>
    <x v="0"/>
    <x v="155"/>
    <x v="8"/>
    <n v="68104"/>
    <x v="2"/>
    <x v="1"/>
    <s v="Supplies"/>
    <x v="2741"/>
    <n v="2"/>
    <x v="0"/>
    <n v="507"/>
  </r>
  <r>
    <x v="1"/>
    <x v="0"/>
    <x v="0"/>
    <x v="155"/>
    <x v="8"/>
    <n v="68104"/>
    <x v="2"/>
    <x v="1"/>
    <s v="Paper"/>
    <x v="1171"/>
    <n v="3"/>
    <x v="0"/>
    <n v="84528"/>
  </r>
  <r>
    <x v="1"/>
    <x v="0"/>
    <x v="0"/>
    <x v="155"/>
    <x v="8"/>
    <n v="68104"/>
    <x v="2"/>
    <x v="1"/>
    <s v="Appliances"/>
    <x v="4399"/>
    <n v="2"/>
    <x v="0"/>
    <n v="13608"/>
  </r>
  <r>
    <x v="1"/>
    <x v="0"/>
    <x v="0"/>
    <x v="155"/>
    <x v="8"/>
    <n v="68104"/>
    <x v="2"/>
    <x v="1"/>
    <s v="Paper"/>
    <x v="4150"/>
    <n v="3"/>
    <x v="0"/>
    <n v="86436"/>
  </r>
  <r>
    <x v="1"/>
    <x v="0"/>
    <x v="0"/>
    <x v="155"/>
    <x v="8"/>
    <n v="68104"/>
    <x v="2"/>
    <x v="1"/>
    <s v="Storage"/>
    <x v="2873"/>
    <n v="6"/>
    <x v="0"/>
    <n v="1007316"/>
  </r>
  <r>
    <x v="1"/>
    <x v="0"/>
    <x v="0"/>
    <x v="155"/>
    <x v="8"/>
    <n v="68104"/>
    <x v="2"/>
    <x v="0"/>
    <s v="Furnishings"/>
    <x v="4400"/>
    <n v="14"/>
    <x v="0"/>
    <n v="3875676"/>
  </r>
  <r>
    <x v="1"/>
    <x v="0"/>
    <x v="0"/>
    <x v="155"/>
    <x v="8"/>
    <n v="68104"/>
    <x v="2"/>
    <x v="2"/>
    <s v="Phones"/>
    <x v="1957"/>
    <n v="3"/>
    <x v="0"/>
    <n v="2997"/>
  </r>
  <r>
    <x v="1"/>
    <x v="0"/>
    <x v="0"/>
    <x v="346"/>
    <x v="18"/>
    <n v="37421"/>
    <x v="0"/>
    <x v="0"/>
    <s v="Chairs"/>
    <x v="4401"/>
    <n v="2"/>
    <x v="2"/>
    <n v="48796"/>
  </r>
  <r>
    <x v="1"/>
    <x v="0"/>
    <x v="0"/>
    <x v="346"/>
    <x v="18"/>
    <n v="37421"/>
    <x v="0"/>
    <x v="0"/>
    <s v="Furnishings"/>
    <x v="4402"/>
    <n v="5"/>
    <x v="2"/>
    <n v="19035"/>
  </r>
  <r>
    <x v="0"/>
    <x v="0"/>
    <x v="0"/>
    <x v="54"/>
    <x v="24"/>
    <n v="45014"/>
    <x v="3"/>
    <x v="1"/>
    <s v="Paper"/>
    <x v="1305"/>
    <n v="3"/>
    <x v="2"/>
    <n v="23235"/>
  </r>
  <r>
    <x v="1"/>
    <x v="0"/>
    <x v="0"/>
    <x v="1"/>
    <x v="1"/>
    <n v="90049"/>
    <x v="1"/>
    <x v="1"/>
    <s v="Paper"/>
    <x v="2108"/>
    <n v="5"/>
    <x v="0"/>
    <n v="7065"/>
  </r>
  <r>
    <x v="1"/>
    <x v="0"/>
    <x v="0"/>
    <x v="1"/>
    <x v="1"/>
    <n v="90049"/>
    <x v="1"/>
    <x v="1"/>
    <s v="Art"/>
    <x v="422"/>
    <n v="3"/>
    <x v="0"/>
    <n v="154752"/>
  </r>
  <r>
    <x v="1"/>
    <x v="0"/>
    <x v="0"/>
    <x v="1"/>
    <x v="1"/>
    <n v="90049"/>
    <x v="1"/>
    <x v="1"/>
    <s v="Paper"/>
    <x v="339"/>
    <n v="5"/>
    <x v="0"/>
    <n v="15824"/>
  </r>
  <r>
    <x v="1"/>
    <x v="1"/>
    <x v="0"/>
    <x v="20"/>
    <x v="15"/>
    <n v="10024"/>
    <x v="3"/>
    <x v="0"/>
    <s v="Tables"/>
    <x v="3788"/>
    <n v="2"/>
    <x v="10"/>
    <n v="-1200508"/>
  </r>
  <r>
    <x v="1"/>
    <x v="1"/>
    <x v="0"/>
    <x v="20"/>
    <x v="15"/>
    <n v="10024"/>
    <x v="3"/>
    <x v="0"/>
    <s v="Chairs"/>
    <x v="4403"/>
    <n v="3"/>
    <x v="9"/>
    <n v="1733292"/>
  </r>
  <r>
    <x v="3"/>
    <x v="1"/>
    <x v="0"/>
    <x v="54"/>
    <x v="24"/>
    <n v="45014"/>
    <x v="3"/>
    <x v="1"/>
    <s v="Appliances"/>
    <x v="4404"/>
    <n v="6"/>
    <x v="2"/>
    <n v="596556"/>
  </r>
  <r>
    <x v="0"/>
    <x v="0"/>
    <x v="0"/>
    <x v="22"/>
    <x v="10"/>
    <n v="60610"/>
    <x v="2"/>
    <x v="1"/>
    <s v="Paper"/>
    <x v="4405"/>
    <n v="9"/>
    <x v="2"/>
    <n v="129978"/>
  </r>
  <r>
    <x v="0"/>
    <x v="0"/>
    <x v="0"/>
    <x v="22"/>
    <x v="10"/>
    <n v="60610"/>
    <x v="2"/>
    <x v="2"/>
    <s v="Accessories"/>
    <x v="4406"/>
    <n v="4"/>
    <x v="2"/>
    <n v="3278"/>
  </r>
  <r>
    <x v="1"/>
    <x v="0"/>
    <x v="0"/>
    <x v="4"/>
    <x v="4"/>
    <n v="98103"/>
    <x v="1"/>
    <x v="0"/>
    <s v="Furnishings"/>
    <x v="3280"/>
    <n v="1"/>
    <x v="0"/>
    <n v="146642"/>
  </r>
  <r>
    <x v="1"/>
    <x v="0"/>
    <x v="0"/>
    <x v="4"/>
    <x v="4"/>
    <n v="98103"/>
    <x v="1"/>
    <x v="1"/>
    <s v="Paper"/>
    <x v="4407"/>
    <n v="7"/>
    <x v="0"/>
    <n v="142002"/>
  </r>
  <r>
    <x v="1"/>
    <x v="0"/>
    <x v="0"/>
    <x v="20"/>
    <x v="15"/>
    <n v="10011"/>
    <x v="3"/>
    <x v="1"/>
    <s v="Supplies"/>
    <x v="374"/>
    <n v="4"/>
    <x v="0"/>
    <n v="21036"/>
  </r>
  <r>
    <x v="1"/>
    <x v="1"/>
    <x v="0"/>
    <x v="491"/>
    <x v="1"/>
    <n v="93010"/>
    <x v="1"/>
    <x v="0"/>
    <s v="Bookcases"/>
    <x v="4408"/>
    <n v="5"/>
    <x v="11"/>
    <n v="419965"/>
  </r>
  <r>
    <x v="1"/>
    <x v="1"/>
    <x v="0"/>
    <x v="491"/>
    <x v="1"/>
    <n v="93010"/>
    <x v="1"/>
    <x v="0"/>
    <s v="Furnishings"/>
    <x v="4409"/>
    <n v="3"/>
    <x v="0"/>
    <n v="344148"/>
  </r>
  <r>
    <x v="1"/>
    <x v="1"/>
    <x v="0"/>
    <x v="491"/>
    <x v="1"/>
    <n v="93010"/>
    <x v="1"/>
    <x v="0"/>
    <s v="Chairs"/>
    <x v="1830"/>
    <n v="2"/>
    <x v="2"/>
    <n v="-6098"/>
  </r>
  <r>
    <x v="1"/>
    <x v="1"/>
    <x v="0"/>
    <x v="491"/>
    <x v="1"/>
    <n v="93010"/>
    <x v="1"/>
    <x v="0"/>
    <s v="Chairs"/>
    <x v="923"/>
    <n v="3"/>
    <x v="2"/>
    <n v="812646"/>
  </r>
  <r>
    <x v="2"/>
    <x v="0"/>
    <x v="0"/>
    <x v="22"/>
    <x v="10"/>
    <n v="60653"/>
    <x v="2"/>
    <x v="1"/>
    <s v="Labels"/>
    <x v="132"/>
    <n v="5"/>
    <x v="2"/>
    <n v="4176"/>
  </r>
  <r>
    <x v="1"/>
    <x v="1"/>
    <x v="0"/>
    <x v="1"/>
    <x v="1"/>
    <n v="90032"/>
    <x v="1"/>
    <x v="0"/>
    <s v="Furnishings"/>
    <x v="1283"/>
    <n v="8"/>
    <x v="0"/>
    <n v="117488"/>
  </r>
  <r>
    <x v="1"/>
    <x v="0"/>
    <x v="0"/>
    <x v="167"/>
    <x v="24"/>
    <n v="43615"/>
    <x v="3"/>
    <x v="0"/>
    <s v="Tables"/>
    <x v="4410"/>
    <n v="1"/>
    <x v="10"/>
    <n v="-946605"/>
  </r>
  <r>
    <x v="2"/>
    <x v="0"/>
    <x v="0"/>
    <x v="20"/>
    <x v="15"/>
    <n v="10011"/>
    <x v="3"/>
    <x v="2"/>
    <s v="Accessories"/>
    <x v="2455"/>
    <n v="2"/>
    <x v="0"/>
    <n v="79984"/>
  </r>
  <r>
    <x v="1"/>
    <x v="2"/>
    <x v="0"/>
    <x v="241"/>
    <x v="21"/>
    <n v="97224"/>
    <x v="1"/>
    <x v="2"/>
    <s v="Phones"/>
    <x v="2263"/>
    <n v="1"/>
    <x v="2"/>
    <n v="176391"/>
  </r>
  <r>
    <x v="1"/>
    <x v="2"/>
    <x v="0"/>
    <x v="241"/>
    <x v="21"/>
    <n v="97224"/>
    <x v="1"/>
    <x v="2"/>
    <s v="Accessories"/>
    <x v="1386"/>
    <n v="2"/>
    <x v="2"/>
    <n v="-3094"/>
  </r>
  <r>
    <x v="1"/>
    <x v="2"/>
    <x v="0"/>
    <x v="241"/>
    <x v="21"/>
    <n v="97224"/>
    <x v="1"/>
    <x v="0"/>
    <s v="Furnishings"/>
    <x v="4411"/>
    <n v="1"/>
    <x v="2"/>
    <n v="-3398"/>
  </r>
  <r>
    <x v="0"/>
    <x v="1"/>
    <x v="0"/>
    <x v="10"/>
    <x v="9"/>
    <n v="19134"/>
    <x v="3"/>
    <x v="0"/>
    <s v="Chairs"/>
    <x v="4412"/>
    <n v="2"/>
    <x v="4"/>
    <n v="-5524"/>
  </r>
  <r>
    <x v="0"/>
    <x v="1"/>
    <x v="0"/>
    <x v="10"/>
    <x v="9"/>
    <n v="19134"/>
    <x v="3"/>
    <x v="2"/>
    <s v="Accessories"/>
    <x v="4413"/>
    <n v="5"/>
    <x v="2"/>
    <n v="47495"/>
  </r>
  <r>
    <x v="0"/>
    <x v="1"/>
    <x v="0"/>
    <x v="10"/>
    <x v="9"/>
    <n v="19134"/>
    <x v="3"/>
    <x v="2"/>
    <s v="Phones"/>
    <x v="4414"/>
    <n v="3"/>
    <x v="10"/>
    <n v="-1169805"/>
  </r>
  <r>
    <x v="0"/>
    <x v="1"/>
    <x v="0"/>
    <x v="10"/>
    <x v="9"/>
    <n v="19134"/>
    <x v="3"/>
    <x v="1"/>
    <s v="Paper"/>
    <x v="4415"/>
    <n v="5"/>
    <x v="2"/>
    <n v="139185"/>
  </r>
  <r>
    <x v="0"/>
    <x v="1"/>
    <x v="0"/>
    <x v="10"/>
    <x v="9"/>
    <n v="19134"/>
    <x v="3"/>
    <x v="1"/>
    <s v="Binders"/>
    <x v="4416"/>
    <n v="1"/>
    <x v="6"/>
    <n v="-415176"/>
  </r>
  <r>
    <x v="0"/>
    <x v="1"/>
    <x v="0"/>
    <x v="10"/>
    <x v="9"/>
    <n v="19134"/>
    <x v="3"/>
    <x v="1"/>
    <s v="Storage"/>
    <x v="1154"/>
    <n v="5"/>
    <x v="2"/>
    <n v="-13814"/>
  </r>
  <r>
    <x v="0"/>
    <x v="1"/>
    <x v="0"/>
    <x v="10"/>
    <x v="9"/>
    <n v="19134"/>
    <x v="3"/>
    <x v="1"/>
    <s v="Binders"/>
    <x v="3470"/>
    <n v="5"/>
    <x v="6"/>
    <n v="-1544"/>
  </r>
  <r>
    <x v="0"/>
    <x v="1"/>
    <x v="0"/>
    <x v="10"/>
    <x v="9"/>
    <n v="19134"/>
    <x v="3"/>
    <x v="1"/>
    <s v="Storage"/>
    <x v="4417"/>
    <n v="2"/>
    <x v="2"/>
    <n v="-28368"/>
  </r>
  <r>
    <x v="0"/>
    <x v="1"/>
    <x v="0"/>
    <x v="10"/>
    <x v="9"/>
    <n v="19134"/>
    <x v="3"/>
    <x v="2"/>
    <s v="Machines"/>
    <x v="784"/>
    <n v="3"/>
    <x v="6"/>
    <n v="-64371"/>
  </r>
  <r>
    <x v="1"/>
    <x v="0"/>
    <x v="0"/>
    <x v="10"/>
    <x v="9"/>
    <n v="19143"/>
    <x v="3"/>
    <x v="1"/>
    <s v="Appliances"/>
    <x v="4418"/>
    <n v="4"/>
    <x v="2"/>
    <n v="219492"/>
  </r>
  <r>
    <x v="1"/>
    <x v="0"/>
    <x v="0"/>
    <x v="10"/>
    <x v="9"/>
    <n v="19143"/>
    <x v="3"/>
    <x v="0"/>
    <s v="Furnishings"/>
    <x v="1240"/>
    <n v="3"/>
    <x v="2"/>
    <n v="64176"/>
  </r>
  <r>
    <x v="0"/>
    <x v="0"/>
    <x v="0"/>
    <x v="12"/>
    <x v="5"/>
    <n v="77070"/>
    <x v="2"/>
    <x v="0"/>
    <s v="Chairs"/>
    <x v="4419"/>
    <n v="2"/>
    <x v="4"/>
    <n v="-6089"/>
  </r>
  <r>
    <x v="0"/>
    <x v="0"/>
    <x v="0"/>
    <x v="12"/>
    <x v="5"/>
    <n v="77070"/>
    <x v="2"/>
    <x v="0"/>
    <s v="Furnishings"/>
    <x v="4420"/>
    <n v="2"/>
    <x v="7"/>
    <n v="-261696"/>
  </r>
  <r>
    <x v="1"/>
    <x v="1"/>
    <x v="0"/>
    <x v="25"/>
    <x v="35"/>
    <n v="39212"/>
    <x v="0"/>
    <x v="1"/>
    <s v="Binders"/>
    <x v="4421"/>
    <n v="3"/>
    <x v="0"/>
    <n v="53721"/>
  </r>
  <r>
    <x v="1"/>
    <x v="1"/>
    <x v="0"/>
    <x v="25"/>
    <x v="35"/>
    <n v="39212"/>
    <x v="0"/>
    <x v="1"/>
    <s v="Binders"/>
    <x v="2514"/>
    <n v="2"/>
    <x v="0"/>
    <n v="149156"/>
  </r>
  <r>
    <x v="1"/>
    <x v="1"/>
    <x v="0"/>
    <x v="25"/>
    <x v="35"/>
    <n v="39212"/>
    <x v="0"/>
    <x v="1"/>
    <s v="Paper"/>
    <x v="91"/>
    <n v="2"/>
    <x v="0"/>
    <n v="63504"/>
  </r>
  <r>
    <x v="1"/>
    <x v="1"/>
    <x v="0"/>
    <x v="25"/>
    <x v="35"/>
    <n v="39212"/>
    <x v="0"/>
    <x v="1"/>
    <s v="Paper"/>
    <x v="4199"/>
    <n v="4"/>
    <x v="0"/>
    <n v="768"/>
  </r>
  <r>
    <x v="1"/>
    <x v="1"/>
    <x v="0"/>
    <x v="25"/>
    <x v="35"/>
    <n v="39212"/>
    <x v="0"/>
    <x v="1"/>
    <s v="Appliances"/>
    <x v="4265"/>
    <n v="3"/>
    <x v="0"/>
    <n v="84942"/>
  </r>
  <r>
    <x v="1"/>
    <x v="0"/>
    <x v="0"/>
    <x v="42"/>
    <x v="16"/>
    <n v="85023"/>
    <x v="1"/>
    <x v="1"/>
    <s v="Fasteners"/>
    <x v="3506"/>
    <n v="3"/>
    <x v="2"/>
    <n v="-9486"/>
  </r>
  <r>
    <x v="1"/>
    <x v="0"/>
    <x v="0"/>
    <x v="42"/>
    <x v="16"/>
    <n v="85023"/>
    <x v="1"/>
    <x v="1"/>
    <s v="Binders"/>
    <x v="4422"/>
    <n v="5"/>
    <x v="6"/>
    <n v="-65415"/>
  </r>
  <r>
    <x v="1"/>
    <x v="1"/>
    <x v="0"/>
    <x v="475"/>
    <x v="1"/>
    <n v="93030"/>
    <x v="1"/>
    <x v="1"/>
    <s v="Binders"/>
    <x v="1053"/>
    <n v="3"/>
    <x v="2"/>
    <n v="30861"/>
  </r>
  <r>
    <x v="1"/>
    <x v="1"/>
    <x v="0"/>
    <x v="475"/>
    <x v="1"/>
    <n v="93030"/>
    <x v="1"/>
    <x v="1"/>
    <s v="Binders"/>
    <x v="4423"/>
    <n v="6"/>
    <x v="2"/>
    <n v="83868"/>
  </r>
  <r>
    <x v="1"/>
    <x v="1"/>
    <x v="0"/>
    <x v="475"/>
    <x v="1"/>
    <n v="93030"/>
    <x v="1"/>
    <x v="1"/>
    <s v="Art"/>
    <x v="1545"/>
    <n v="5"/>
    <x v="0"/>
    <n v="25792"/>
  </r>
  <r>
    <x v="1"/>
    <x v="1"/>
    <x v="0"/>
    <x v="4"/>
    <x v="4"/>
    <n v="98105"/>
    <x v="1"/>
    <x v="1"/>
    <s v="Binders"/>
    <x v="776"/>
    <n v="5"/>
    <x v="2"/>
    <n v="7209"/>
  </r>
  <r>
    <x v="0"/>
    <x v="1"/>
    <x v="0"/>
    <x v="386"/>
    <x v="4"/>
    <n v="98042"/>
    <x v="1"/>
    <x v="0"/>
    <s v="Furnishings"/>
    <x v="4424"/>
    <n v="5"/>
    <x v="0"/>
    <n v="13132"/>
  </r>
  <r>
    <x v="1"/>
    <x v="0"/>
    <x v="0"/>
    <x v="1"/>
    <x v="1"/>
    <n v="90049"/>
    <x v="1"/>
    <x v="1"/>
    <s v="Binders"/>
    <x v="681"/>
    <n v="5"/>
    <x v="2"/>
    <n v="6552"/>
  </r>
  <r>
    <x v="1"/>
    <x v="0"/>
    <x v="0"/>
    <x v="1"/>
    <x v="1"/>
    <n v="90049"/>
    <x v="1"/>
    <x v="0"/>
    <s v="Tables"/>
    <x v="4425"/>
    <n v="2"/>
    <x v="2"/>
    <n v="-29566"/>
  </r>
  <r>
    <x v="2"/>
    <x v="1"/>
    <x v="0"/>
    <x v="70"/>
    <x v="1"/>
    <n v="92105"/>
    <x v="1"/>
    <x v="1"/>
    <s v="Labels"/>
    <x v="1329"/>
    <n v="3"/>
    <x v="0"/>
    <n v="8694"/>
  </r>
  <r>
    <x v="2"/>
    <x v="1"/>
    <x v="0"/>
    <x v="180"/>
    <x v="5"/>
    <n v="78521"/>
    <x v="2"/>
    <x v="1"/>
    <s v="Paper"/>
    <x v="1376"/>
    <n v="2"/>
    <x v="2"/>
    <n v="37408"/>
  </r>
  <r>
    <x v="2"/>
    <x v="1"/>
    <x v="0"/>
    <x v="180"/>
    <x v="5"/>
    <n v="78521"/>
    <x v="2"/>
    <x v="1"/>
    <s v="Storage"/>
    <x v="4426"/>
    <n v="3"/>
    <x v="2"/>
    <n v="207459"/>
  </r>
  <r>
    <x v="0"/>
    <x v="2"/>
    <x v="0"/>
    <x v="22"/>
    <x v="10"/>
    <n v="60610"/>
    <x v="2"/>
    <x v="1"/>
    <s v="Paper"/>
    <x v="187"/>
    <n v="1"/>
    <x v="2"/>
    <n v="18144"/>
  </r>
  <r>
    <x v="0"/>
    <x v="2"/>
    <x v="0"/>
    <x v="22"/>
    <x v="10"/>
    <n v="60610"/>
    <x v="2"/>
    <x v="1"/>
    <s v="Paper"/>
    <x v="4427"/>
    <n v="2"/>
    <x v="2"/>
    <n v="237742"/>
  </r>
  <r>
    <x v="0"/>
    <x v="2"/>
    <x v="0"/>
    <x v="22"/>
    <x v="10"/>
    <n v="60610"/>
    <x v="2"/>
    <x v="0"/>
    <s v="Furnishings"/>
    <x v="491"/>
    <n v="1"/>
    <x v="7"/>
    <n v="-26085"/>
  </r>
  <r>
    <x v="0"/>
    <x v="2"/>
    <x v="0"/>
    <x v="22"/>
    <x v="10"/>
    <n v="60610"/>
    <x v="2"/>
    <x v="1"/>
    <s v="Paper"/>
    <x v="1212"/>
    <n v="5"/>
    <x v="2"/>
    <n v="14679"/>
  </r>
  <r>
    <x v="2"/>
    <x v="0"/>
    <x v="0"/>
    <x v="289"/>
    <x v="18"/>
    <n v="37918"/>
    <x v="0"/>
    <x v="0"/>
    <s v="Furnishings"/>
    <x v="4428"/>
    <n v="5"/>
    <x v="2"/>
    <n v="144495"/>
  </r>
  <r>
    <x v="0"/>
    <x v="2"/>
    <x v="0"/>
    <x v="12"/>
    <x v="5"/>
    <n v="77036"/>
    <x v="2"/>
    <x v="1"/>
    <s v="Art"/>
    <x v="2777"/>
    <n v="3"/>
    <x v="2"/>
    <n v="32214"/>
  </r>
  <r>
    <x v="0"/>
    <x v="2"/>
    <x v="0"/>
    <x v="12"/>
    <x v="5"/>
    <n v="77036"/>
    <x v="2"/>
    <x v="0"/>
    <s v="Chairs"/>
    <x v="2442"/>
    <n v="5"/>
    <x v="4"/>
    <n v="-77333"/>
  </r>
  <r>
    <x v="0"/>
    <x v="2"/>
    <x v="0"/>
    <x v="12"/>
    <x v="5"/>
    <n v="77036"/>
    <x v="2"/>
    <x v="1"/>
    <s v="Binders"/>
    <x v="4429"/>
    <n v="5"/>
    <x v="3"/>
    <n v="-1015"/>
  </r>
  <r>
    <x v="0"/>
    <x v="2"/>
    <x v="0"/>
    <x v="12"/>
    <x v="5"/>
    <n v="77036"/>
    <x v="2"/>
    <x v="2"/>
    <s v="Phones"/>
    <x v="4430"/>
    <n v="6"/>
    <x v="2"/>
    <n v="88485"/>
  </r>
  <r>
    <x v="1"/>
    <x v="0"/>
    <x v="0"/>
    <x v="348"/>
    <x v="10"/>
    <n v="60440"/>
    <x v="2"/>
    <x v="2"/>
    <s v="Phones"/>
    <x v="1425"/>
    <n v="2"/>
    <x v="2"/>
    <n v="16704"/>
  </r>
  <r>
    <x v="1"/>
    <x v="0"/>
    <x v="0"/>
    <x v="22"/>
    <x v="10"/>
    <n v="60623"/>
    <x v="2"/>
    <x v="1"/>
    <s v="Labels"/>
    <x v="4256"/>
    <n v="4"/>
    <x v="2"/>
    <n v="31212"/>
  </r>
  <r>
    <x v="1"/>
    <x v="0"/>
    <x v="0"/>
    <x v="22"/>
    <x v="10"/>
    <n v="60623"/>
    <x v="2"/>
    <x v="1"/>
    <s v="Storage"/>
    <x v="2376"/>
    <n v="2"/>
    <x v="2"/>
    <n v="518312"/>
  </r>
  <r>
    <x v="2"/>
    <x v="0"/>
    <x v="0"/>
    <x v="141"/>
    <x v="17"/>
    <n v="22980"/>
    <x v="0"/>
    <x v="2"/>
    <s v="Phones"/>
    <x v="4431"/>
    <n v="2"/>
    <x v="0"/>
    <n v="1481064"/>
  </r>
  <r>
    <x v="2"/>
    <x v="0"/>
    <x v="0"/>
    <x v="141"/>
    <x v="17"/>
    <n v="22980"/>
    <x v="0"/>
    <x v="1"/>
    <s v="Binders"/>
    <x v="4432"/>
    <n v="1"/>
    <x v="0"/>
    <n v="457"/>
  </r>
  <r>
    <x v="2"/>
    <x v="0"/>
    <x v="0"/>
    <x v="141"/>
    <x v="17"/>
    <n v="22980"/>
    <x v="0"/>
    <x v="0"/>
    <s v="Furnishings"/>
    <x v="4433"/>
    <n v="7"/>
    <x v="0"/>
    <n v="119686"/>
  </r>
  <r>
    <x v="2"/>
    <x v="0"/>
    <x v="0"/>
    <x v="141"/>
    <x v="17"/>
    <n v="22980"/>
    <x v="0"/>
    <x v="0"/>
    <s v="Bookcases"/>
    <x v="4434"/>
    <n v="9"/>
    <x v="0"/>
    <n v="1255824"/>
  </r>
  <r>
    <x v="0"/>
    <x v="0"/>
    <x v="0"/>
    <x v="1"/>
    <x v="1"/>
    <n v="90004"/>
    <x v="1"/>
    <x v="2"/>
    <s v="Copiers"/>
    <x v="4435"/>
    <n v="4"/>
    <x v="2"/>
    <n v="2159892"/>
  </r>
  <r>
    <x v="0"/>
    <x v="0"/>
    <x v="0"/>
    <x v="1"/>
    <x v="1"/>
    <n v="90004"/>
    <x v="1"/>
    <x v="1"/>
    <s v="Paper"/>
    <x v="4436"/>
    <n v="2"/>
    <x v="0"/>
    <n v="242696"/>
  </r>
  <r>
    <x v="0"/>
    <x v="0"/>
    <x v="0"/>
    <x v="4"/>
    <x v="4"/>
    <n v="98105"/>
    <x v="1"/>
    <x v="2"/>
    <s v="Accessories"/>
    <x v="4437"/>
    <n v="9"/>
    <x v="0"/>
    <n v="80838"/>
  </r>
  <r>
    <x v="1"/>
    <x v="0"/>
    <x v="0"/>
    <x v="355"/>
    <x v="1"/>
    <n v="93277"/>
    <x v="1"/>
    <x v="1"/>
    <s v="Art"/>
    <x v="3340"/>
    <n v="2"/>
    <x v="0"/>
    <n v="372"/>
  </r>
  <r>
    <x v="1"/>
    <x v="0"/>
    <x v="0"/>
    <x v="355"/>
    <x v="1"/>
    <n v="93277"/>
    <x v="1"/>
    <x v="1"/>
    <s v="Paper"/>
    <x v="1273"/>
    <n v="8"/>
    <x v="0"/>
    <n v="15408"/>
  </r>
  <r>
    <x v="1"/>
    <x v="0"/>
    <x v="0"/>
    <x v="355"/>
    <x v="1"/>
    <n v="93277"/>
    <x v="1"/>
    <x v="1"/>
    <s v="Storage"/>
    <x v="2088"/>
    <n v="2"/>
    <x v="0"/>
    <n v="65435"/>
  </r>
  <r>
    <x v="1"/>
    <x v="1"/>
    <x v="0"/>
    <x v="1"/>
    <x v="1"/>
    <n v="90008"/>
    <x v="1"/>
    <x v="1"/>
    <s v="Appliances"/>
    <x v="1333"/>
    <n v="8"/>
    <x v="0"/>
    <n v="237168"/>
  </r>
  <r>
    <x v="0"/>
    <x v="2"/>
    <x v="0"/>
    <x v="1"/>
    <x v="1"/>
    <n v="90045"/>
    <x v="1"/>
    <x v="0"/>
    <s v="Furnishings"/>
    <x v="4438"/>
    <n v="4"/>
    <x v="0"/>
    <n v="118728"/>
  </r>
  <r>
    <x v="1"/>
    <x v="0"/>
    <x v="0"/>
    <x v="20"/>
    <x v="15"/>
    <n v="10011"/>
    <x v="3"/>
    <x v="1"/>
    <s v="Paper"/>
    <x v="1742"/>
    <n v="3"/>
    <x v="0"/>
    <n v="70218"/>
  </r>
  <r>
    <x v="1"/>
    <x v="0"/>
    <x v="0"/>
    <x v="20"/>
    <x v="15"/>
    <n v="10011"/>
    <x v="3"/>
    <x v="0"/>
    <s v="Furnishings"/>
    <x v="58"/>
    <n v="2"/>
    <x v="0"/>
    <n v="62608"/>
  </r>
  <r>
    <x v="1"/>
    <x v="1"/>
    <x v="0"/>
    <x v="10"/>
    <x v="9"/>
    <n v="19143"/>
    <x v="3"/>
    <x v="1"/>
    <s v="Binders"/>
    <x v="4439"/>
    <n v="4"/>
    <x v="6"/>
    <n v="-28608"/>
  </r>
  <r>
    <x v="1"/>
    <x v="1"/>
    <x v="0"/>
    <x v="10"/>
    <x v="9"/>
    <n v="19143"/>
    <x v="3"/>
    <x v="1"/>
    <s v="Storage"/>
    <x v="2584"/>
    <n v="2"/>
    <x v="2"/>
    <n v="-294368"/>
  </r>
  <r>
    <x v="2"/>
    <x v="2"/>
    <x v="0"/>
    <x v="427"/>
    <x v="7"/>
    <n v="84043"/>
    <x v="1"/>
    <x v="2"/>
    <s v="Copiers"/>
    <x v="4440"/>
    <n v="5"/>
    <x v="0"/>
    <n v="449985"/>
  </r>
  <r>
    <x v="1"/>
    <x v="1"/>
    <x v="0"/>
    <x v="22"/>
    <x v="10"/>
    <n v="60653"/>
    <x v="2"/>
    <x v="1"/>
    <s v="Art"/>
    <x v="4441"/>
    <n v="4"/>
    <x v="2"/>
    <n v="32224"/>
  </r>
  <r>
    <x v="1"/>
    <x v="2"/>
    <x v="0"/>
    <x v="0"/>
    <x v="0"/>
    <n v="42420"/>
    <x v="0"/>
    <x v="0"/>
    <s v="Chairs"/>
    <x v="4442"/>
    <n v="9"/>
    <x v="0"/>
    <n v="7464078"/>
  </r>
  <r>
    <x v="1"/>
    <x v="2"/>
    <x v="0"/>
    <x v="0"/>
    <x v="0"/>
    <n v="42420"/>
    <x v="0"/>
    <x v="1"/>
    <s v="Binders"/>
    <x v="4443"/>
    <n v="2"/>
    <x v="0"/>
    <n v="274491"/>
  </r>
  <r>
    <x v="1"/>
    <x v="2"/>
    <x v="0"/>
    <x v="0"/>
    <x v="0"/>
    <n v="42420"/>
    <x v="0"/>
    <x v="1"/>
    <s v="Art"/>
    <x v="4444"/>
    <n v="2"/>
    <x v="0"/>
    <n v="14796"/>
  </r>
  <r>
    <x v="1"/>
    <x v="2"/>
    <x v="0"/>
    <x v="0"/>
    <x v="0"/>
    <n v="42420"/>
    <x v="0"/>
    <x v="2"/>
    <s v="Phones"/>
    <x v="3410"/>
    <n v="2"/>
    <x v="0"/>
    <n v="1136742"/>
  </r>
  <r>
    <x v="1"/>
    <x v="2"/>
    <x v="0"/>
    <x v="0"/>
    <x v="0"/>
    <n v="42420"/>
    <x v="0"/>
    <x v="2"/>
    <s v="Phones"/>
    <x v="4445"/>
    <n v="4"/>
    <x v="0"/>
    <n v="2041092"/>
  </r>
  <r>
    <x v="1"/>
    <x v="2"/>
    <x v="0"/>
    <x v="0"/>
    <x v="0"/>
    <n v="42420"/>
    <x v="0"/>
    <x v="1"/>
    <s v="Fasteners"/>
    <x v="4446"/>
    <n v="4"/>
    <x v="0"/>
    <n v="3112"/>
  </r>
  <r>
    <x v="1"/>
    <x v="2"/>
    <x v="0"/>
    <x v="0"/>
    <x v="0"/>
    <n v="42420"/>
    <x v="0"/>
    <x v="1"/>
    <s v="Paper"/>
    <x v="2462"/>
    <n v="1"/>
    <x v="0"/>
    <n v="30084"/>
  </r>
  <r>
    <x v="0"/>
    <x v="2"/>
    <x v="0"/>
    <x v="101"/>
    <x v="1"/>
    <n v="92646"/>
    <x v="1"/>
    <x v="1"/>
    <s v="Envelopes"/>
    <x v="4310"/>
    <n v="1"/>
    <x v="0"/>
    <n v="5751"/>
  </r>
  <r>
    <x v="1"/>
    <x v="2"/>
    <x v="0"/>
    <x v="20"/>
    <x v="15"/>
    <n v="10011"/>
    <x v="3"/>
    <x v="1"/>
    <s v="Binders"/>
    <x v="4447"/>
    <n v="4"/>
    <x v="2"/>
    <n v="6924"/>
  </r>
  <r>
    <x v="0"/>
    <x v="1"/>
    <x v="0"/>
    <x v="10"/>
    <x v="9"/>
    <n v="19140"/>
    <x v="3"/>
    <x v="0"/>
    <s v="Chairs"/>
    <x v="4448"/>
    <n v="7"/>
    <x v="4"/>
    <n v="-1082662"/>
  </r>
  <r>
    <x v="1"/>
    <x v="2"/>
    <x v="0"/>
    <x v="402"/>
    <x v="46"/>
    <n v="58103"/>
    <x v="2"/>
    <x v="1"/>
    <s v="Art"/>
    <x v="4221"/>
    <n v="1"/>
    <x v="0"/>
    <n v="868"/>
  </r>
  <r>
    <x v="1"/>
    <x v="2"/>
    <x v="0"/>
    <x v="402"/>
    <x v="46"/>
    <n v="58103"/>
    <x v="2"/>
    <x v="1"/>
    <s v="Binders"/>
    <x v="3796"/>
    <n v="5"/>
    <x v="0"/>
    <n v="12691"/>
  </r>
  <r>
    <x v="0"/>
    <x v="2"/>
    <x v="0"/>
    <x v="18"/>
    <x v="38"/>
    <n v="3820"/>
    <x v="3"/>
    <x v="1"/>
    <s v="Paper"/>
    <x v="2562"/>
    <n v="5"/>
    <x v="0"/>
    <n v="14651"/>
  </r>
  <r>
    <x v="0"/>
    <x v="2"/>
    <x v="0"/>
    <x v="18"/>
    <x v="38"/>
    <n v="3820"/>
    <x v="3"/>
    <x v="2"/>
    <s v="Accessories"/>
    <x v="3321"/>
    <n v="9"/>
    <x v="0"/>
    <n v="5174793"/>
  </r>
  <r>
    <x v="0"/>
    <x v="2"/>
    <x v="0"/>
    <x v="18"/>
    <x v="38"/>
    <n v="3820"/>
    <x v="3"/>
    <x v="0"/>
    <s v="Tables"/>
    <x v="4449"/>
    <n v="4"/>
    <x v="4"/>
    <n v="-1053164"/>
  </r>
  <r>
    <x v="1"/>
    <x v="0"/>
    <x v="0"/>
    <x v="70"/>
    <x v="1"/>
    <n v="92105"/>
    <x v="1"/>
    <x v="1"/>
    <s v="Paper"/>
    <x v="91"/>
    <n v="2"/>
    <x v="0"/>
    <n v="62208"/>
  </r>
  <r>
    <x v="1"/>
    <x v="1"/>
    <x v="0"/>
    <x v="1"/>
    <x v="1"/>
    <n v="90032"/>
    <x v="1"/>
    <x v="0"/>
    <s v="Furnishings"/>
    <x v="4450"/>
    <n v="6"/>
    <x v="0"/>
    <n v="330708"/>
  </r>
  <r>
    <x v="3"/>
    <x v="0"/>
    <x v="0"/>
    <x v="456"/>
    <x v="15"/>
    <n v="13501"/>
    <x v="3"/>
    <x v="2"/>
    <s v="Phones"/>
    <x v="575"/>
    <n v="6"/>
    <x v="0"/>
    <n v="5997"/>
  </r>
  <r>
    <x v="1"/>
    <x v="0"/>
    <x v="0"/>
    <x v="12"/>
    <x v="5"/>
    <n v="77070"/>
    <x v="2"/>
    <x v="1"/>
    <s v="Paper"/>
    <x v="1452"/>
    <n v="3"/>
    <x v="2"/>
    <n v="321"/>
  </r>
  <r>
    <x v="1"/>
    <x v="0"/>
    <x v="0"/>
    <x v="12"/>
    <x v="5"/>
    <n v="77070"/>
    <x v="2"/>
    <x v="0"/>
    <s v="Tables"/>
    <x v="4451"/>
    <n v="5"/>
    <x v="4"/>
    <n v="-65853"/>
  </r>
  <r>
    <x v="1"/>
    <x v="0"/>
    <x v="0"/>
    <x v="12"/>
    <x v="5"/>
    <n v="77070"/>
    <x v="2"/>
    <x v="1"/>
    <s v="Appliances"/>
    <x v="2401"/>
    <n v="2"/>
    <x v="3"/>
    <n v="-42012"/>
  </r>
  <r>
    <x v="1"/>
    <x v="0"/>
    <x v="0"/>
    <x v="223"/>
    <x v="1"/>
    <n v="92683"/>
    <x v="1"/>
    <x v="1"/>
    <s v="Binders"/>
    <x v="2848"/>
    <n v="2"/>
    <x v="2"/>
    <n v="14456"/>
  </r>
  <r>
    <x v="1"/>
    <x v="0"/>
    <x v="0"/>
    <x v="223"/>
    <x v="1"/>
    <n v="92683"/>
    <x v="1"/>
    <x v="0"/>
    <s v="Furnishings"/>
    <x v="2902"/>
    <n v="3"/>
    <x v="0"/>
    <n v="498042"/>
  </r>
  <r>
    <x v="1"/>
    <x v="0"/>
    <x v="0"/>
    <x v="223"/>
    <x v="1"/>
    <n v="92683"/>
    <x v="1"/>
    <x v="1"/>
    <s v="Fasteners"/>
    <x v="324"/>
    <n v="4"/>
    <x v="0"/>
    <n v="23312"/>
  </r>
  <r>
    <x v="1"/>
    <x v="0"/>
    <x v="0"/>
    <x v="223"/>
    <x v="1"/>
    <n v="92683"/>
    <x v="1"/>
    <x v="1"/>
    <s v="Art"/>
    <x v="4452"/>
    <n v="4"/>
    <x v="0"/>
    <n v="208568"/>
  </r>
  <r>
    <x v="1"/>
    <x v="0"/>
    <x v="0"/>
    <x v="223"/>
    <x v="1"/>
    <n v="92683"/>
    <x v="1"/>
    <x v="0"/>
    <s v="Furnishings"/>
    <x v="599"/>
    <n v="3"/>
    <x v="0"/>
    <n v="79128"/>
  </r>
  <r>
    <x v="1"/>
    <x v="0"/>
    <x v="0"/>
    <x v="223"/>
    <x v="1"/>
    <n v="92683"/>
    <x v="1"/>
    <x v="2"/>
    <s v="Accessories"/>
    <x v="4453"/>
    <n v="3"/>
    <x v="0"/>
    <n v="197358"/>
  </r>
  <r>
    <x v="1"/>
    <x v="0"/>
    <x v="0"/>
    <x v="223"/>
    <x v="1"/>
    <n v="92683"/>
    <x v="1"/>
    <x v="2"/>
    <s v="Phones"/>
    <x v="544"/>
    <n v="3"/>
    <x v="2"/>
    <n v="529173"/>
  </r>
  <r>
    <x v="3"/>
    <x v="0"/>
    <x v="0"/>
    <x v="1"/>
    <x v="1"/>
    <n v="90036"/>
    <x v="1"/>
    <x v="1"/>
    <s v="Art"/>
    <x v="2258"/>
    <n v="2"/>
    <x v="0"/>
    <n v="20672"/>
  </r>
  <r>
    <x v="3"/>
    <x v="0"/>
    <x v="0"/>
    <x v="1"/>
    <x v="1"/>
    <n v="90036"/>
    <x v="1"/>
    <x v="2"/>
    <s v="Phones"/>
    <x v="4454"/>
    <n v="1"/>
    <x v="2"/>
    <n v="185391"/>
  </r>
  <r>
    <x v="0"/>
    <x v="1"/>
    <x v="0"/>
    <x v="496"/>
    <x v="30"/>
    <n v="8401"/>
    <x v="3"/>
    <x v="1"/>
    <s v="Envelopes"/>
    <x v="367"/>
    <n v="2"/>
    <x v="0"/>
    <n v="1168"/>
  </r>
  <r>
    <x v="1"/>
    <x v="0"/>
    <x v="0"/>
    <x v="242"/>
    <x v="10"/>
    <n v="60076"/>
    <x v="2"/>
    <x v="1"/>
    <s v="Binders"/>
    <x v="358"/>
    <n v="4"/>
    <x v="3"/>
    <n v="-188728"/>
  </r>
  <r>
    <x v="1"/>
    <x v="0"/>
    <x v="0"/>
    <x v="8"/>
    <x v="1"/>
    <n v="94122"/>
    <x v="1"/>
    <x v="2"/>
    <s v="Phones"/>
    <x v="1862"/>
    <n v="2"/>
    <x v="2"/>
    <n v="52182"/>
  </r>
  <r>
    <x v="1"/>
    <x v="0"/>
    <x v="0"/>
    <x v="8"/>
    <x v="1"/>
    <n v="94122"/>
    <x v="1"/>
    <x v="1"/>
    <s v="Storage"/>
    <x v="956"/>
    <n v="2"/>
    <x v="0"/>
    <n v="1052468"/>
  </r>
  <r>
    <x v="1"/>
    <x v="0"/>
    <x v="0"/>
    <x v="38"/>
    <x v="24"/>
    <n v="43229"/>
    <x v="3"/>
    <x v="1"/>
    <s v="Paper"/>
    <x v="4256"/>
    <n v="2"/>
    <x v="2"/>
    <n v="33524"/>
  </r>
  <r>
    <x v="1"/>
    <x v="0"/>
    <x v="0"/>
    <x v="38"/>
    <x v="24"/>
    <n v="43229"/>
    <x v="3"/>
    <x v="2"/>
    <s v="Phones"/>
    <x v="4455"/>
    <n v="9"/>
    <x v="10"/>
    <n v="-3779892"/>
  </r>
  <r>
    <x v="1"/>
    <x v="0"/>
    <x v="0"/>
    <x v="38"/>
    <x v="24"/>
    <n v="43229"/>
    <x v="3"/>
    <x v="1"/>
    <s v="Storage"/>
    <x v="4180"/>
    <n v="5"/>
    <x v="2"/>
    <n v="4653"/>
  </r>
  <r>
    <x v="1"/>
    <x v="0"/>
    <x v="0"/>
    <x v="38"/>
    <x v="24"/>
    <n v="43229"/>
    <x v="3"/>
    <x v="0"/>
    <s v="Furnishings"/>
    <x v="3996"/>
    <n v="5"/>
    <x v="2"/>
    <n v="148845"/>
  </r>
  <r>
    <x v="1"/>
    <x v="0"/>
    <x v="0"/>
    <x v="38"/>
    <x v="24"/>
    <n v="43229"/>
    <x v="3"/>
    <x v="1"/>
    <s v="Storage"/>
    <x v="4456"/>
    <n v="7"/>
    <x v="2"/>
    <n v="179592"/>
  </r>
  <r>
    <x v="1"/>
    <x v="0"/>
    <x v="0"/>
    <x v="38"/>
    <x v="24"/>
    <n v="43229"/>
    <x v="3"/>
    <x v="1"/>
    <s v="Art"/>
    <x v="1284"/>
    <n v="5"/>
    <x v="2"/>
    <n v="2132"/>
  </r>
  <r>
    <x v="0"/>
    <x v="0"/>
    <x v="0"/>
    <x v="102"/>
    <x v="0"/>
    <n v="40475"/>
    <x v="0"/>
    <x v="1"/>
    <s v="Binders"/>
    <x v="4457"/>
    <n v="2"/>
    <x v="0"/>
    <n v="135056"/>
  </r>
  <r>
    <x v="0"/>
    <x v="0"/>
    <x v="0"/>
    <x v="102"/>
    <x v="0"/>
    <n v="40475"/>
    <x v="0"/>
    <x v="1"/>
    <s v="Appliances"/>
    <x v="4458"/>
    <n v="5"/>
    <x v="0"/>
    <n v="62321"/>
  </r>
  <r>
    <x v="0"/>
    <x v="0"/>
    <x v="0"/>
    <x v="102"/>
    <x v="0"/>
    <n v="40475"/>
    <x v="0"/>
    <x v="1"/>
    <s v="Binders"/>
    <x v="204"/>
    <n v="4"/>
    <x v="0"/>
    <n v="74824"/>
  </r>
  <r>
    <x v="0"/>
    <x v="0"/>
    <x v="0"/>
    <x v="102"/>
    <x v="0"/>
    <n v="40475"/>
    <x v="0"/>
    <x v="2"/>
    <s v="Accessories"/>
    <x v="4459"/>
    <n v="5"/>
    <x v="0"/>
    <n v="483285"/>
  </r>
  <r>
    <x v="0"/>
    <x v="0"/>
    <x v="0"/>
    <x v="102"/>
    <x v="0"/>
    <n v="40475"/>
    <x v="0"/>
    <x v="1"/>
    <s v="Storage"/>
    <x v="4460"/>
    <n v="1"/>
    <x v="0"/>
    <n v="6056"/>
  </r>
  <r>
    <x v="0"/>
    <x v="0"/>
    <x v="0"/>
    <x v="102"/>
    <x v="0"/>
    <n v="40475"/>
    <x v="0"/>
    <x v="1"/>
    <s v="Labels"/>
    <x v="1699"/>
    <n v="2"/>
    <x v="0"/>
    <n v="26496"/>
  </r>
  <r>
    <x v="0"/>
    <x v="0"/>
    <x v="0"/>
    <x v="102"/>
    <x v="0"/>
    <n v="40475"/>
    <x v="0"/>
    <x v="2"/>
    <s v="Copiers"/>
    <x v="4461"/>
    <n v="2"/>
    <x v="0"/>
    <n v="629991"/>
  </r>
  <r>
    <x v="1"/>
    <x v="0"/>
    <x v="0"/>
    <x v="152"/>
    <x v="24"/>
    <n v="43130"/>
    <x v="3"/>
    <x v="1"/>
    <s v="Binders"/>
    <x v="2101"/>
    <n v="2"/>
    <x v="6"/>
    <n v="-746"/>
  </r>
  <r>
    <x v="1"/>
    <x v="0"/>
    <x v="0"/>
    <x v="152"/>
    <x v="24"/>
    <n v="43130"/>
    <x v="3"/>
    <x v="1"/>
    <s v="Binders"/>
    <x v="2936"/>
    <n v="6"/>
    <x v="6"/>
    <n v="-64944"/>
  </r>
  <r>
    <x v="1"/>
    <x v="0"/>
    <x v="0"/>
    <x v="152"/>
    <x v="24"/>
    <n v="43130"/>
    <x v="3"/>
    <x v="0"/>
    <s v="Chairs"/>
    <x v="4419"/>
    <n v="2"/>
    <x v="4"/>
    <n v="-12178"/>
  </r>
  <r>
    <x v="1"/>
    <x v="0"/>
    <x v="0"/>
    <x v="345"/>
    <x v="21"/>
    <n v="97030"/>
    <x v="1"/>
    <x v="1"/>
    <s v="Envelopes"/>
    <x v="4462"/>
    <n v="7"/>
    <x v="2"/>
    <n v="76048"/>
  </r>
  <r>
    <x v="1"/>
    <x v="0"/>
    <x v="0"/>
    <x v="345"/>
    <x v="21"/>
    <n v="97030"/>
    <x v="1"/>
    <x v="0"/>
    <s v="Chairs"/>
    <x v="3072"/>
    <n v="5"/>
    <x v="2"/>
    <n v="148704"/>
  </r>
  <r>
    <x v="3"/>
    <x v="1"/>
    <x v="0"/>
    <x v="8"/>
    <x v="1"/>
    <n v="94109"/>
    <x v="1"/>
    <x v="1"/>
    <s v="Envelopes"/>
    <x v="3073"/>
    <n v="6"/>
    <x v="0"/>
    <n v="330648"/>
  </r>
  <r>
    <x v="3"/>
    <x v="1"/>
    <x v="0"/>
    <x v="8"/>
    <x v="1"/>
    <n v="94109"/>
    <x v="1"/>
    <x v="0"/>
    <s v="Furnishings"/>
    <x v="353"/>
    <n v="3"/>
    <x v="0"/>
    <n v="29568"/>
  </r>
  <r>
    <x v="3"/>
    <x v="1"/>
    <x v="0"/>
    <x v="8"/>
    <x v="1"/>
    <n v="94109"/>
    <x v="1"/>
    <x v="1"/>
    <s v="Paper"/>
    <x v="1168"/>
    <n v="6"/>
    <x v="0"/>
    <n v="16146"/>
  </r>
  <r>
    <x v="3"/>
    <x v="1"/>
    <x v="0"/>
    <x v="8"/>
    <x v="1"/>
    <n v="94109"/>
    <x v="1"/>
    <x v="1"/>
    <s v="Binders"/>
    <x v="338"/>
    <n v="3"/>
    <x v="2"/>
    <n v="5538"/>
  </r>
  <r>
    <x v="3"/>
    <x v="1"/>
    <x v="0"/>
    <x v="8"/>
    <x v="1"/>
    <n v="94109"/>
    <x v="1"/>
    <x v="1"/>
    <s v="Binders"/>
    <x v="2430"/>
    <n v="3"/>
    <x v="2"/>
    <n v="3142719"/>
  </r>
  <r>
    <x v="2"/>
    <x v="0"/>
    <x v="0"/>
    <x v="497"/>
    <x v="22"/>
    <n v="80501"/>
    <x v="1"/>
    <x v="0"/>
    <s v="Furnishings"/>
    <x v="4123"/>
    <n v="3"/>
    <x v="2"/>
    <n v="-133176"/>
  </r>
  <r>
    <x v="2"/>
    <x v="0"/>
    <x v="0"/>
    <x v="497"/>
    <x v="22"/>
    <n v="80501"/>
    <x v="1"/>
    <x v="0"/>
    <s v="Chairs"/>
    <x v="4463"/>
    <n v="4"/>
    <x v="2"/>
    <n v="543528"/>
  </r>
  <r>
    <x v="1"/>
    <x v="0"/>
    <x v="0"/>
    <x v="202"/>
    <x v="3"/>
    <n v="27834"/>
    <x v="0"/>
    <x v="0"/>
    <s v="Chairs"/>
    <x v="3009"/>
    <n v="2"/>
    <x v="2"/>
    <n v="-221382"/>
  </r>
  <r>
    <x v="1"/>
    <x v="0"/>
    <x v="0"/>
    <x v="202"/>
    <x v="3"/>
    <n v="27834"/>
    <x v="0"/>
    <x v="0"/>
    <s v="Bookcases"/>
    <x v="2874"/>
    <n v="5"/>
    <x v="2"/>
    <n v="5798"/>
  </r>
  <r>
    <x v="1"/>
    <x v="1"/>
    <x v="0"/>
    <x v="1"/>
    <x v="1"/>
    <n v="90004"/>
    <x v="1"/>
    <x v="1"/>
    <s v="Supplies"/>
    <x v="1150"/>
    <n v="3"/>
    <x v="0"/>
    <n v="8019"/>
  </r>
  <r>
    <x v="1"/>
    <x v="0"/>
    <x v="0"/>
    <x v="12"/>
    <x v="5"/>
    <n v="77041"/>
    <x v="2"/>
    <x v="0"/>
    <s v="Furnishings"/>
    <x v="4411"/>
    <n v="2"/>
    <x v="7"/>
    <n v="-142716"/>
  </r>
  <r>
    <x v="0"/>
    <x v="0"/>
    <x v="0"/>
    <x v="8"/>
    <x v="1"/>
    <n v="94109"/>
    <x v="1"/>
    <x v="1"/>
    <s v="Paper"/>
    <x v="2563"/>
    <n v="2"/>
    <x v="0"/>
    <n v="333136"/>
  </r>
  <r>
    <x v="1"/>
    <x v="1"/>
    <x v="0"/>
    <x v="60"/>
    <x v="22"/>
    <n v="80219"/>
    <x v="1"/>
    <x v="1"/>
    <s v="Storage"/>
    <x v="4464"/>
    <n v="1"/>
    <x v="2"/>
    <n v="128574"/>
  </r>
  <r>
    <x v="1"/>
    <x v="1"/>
    <x v="0"/>
    <x v="60"/>
    <x v="22"/>
    <n v="80219"/>
    <x v="1"/>
    <x v="1"/>
    <s v="Binders"/>
    <x v="918"/>
    <n v="8"/>
    <x v="6"/>
    <n v="-24416"/>
  </r>
  <r>
    <x v="1"/>
    <x v="1"/>
    <x v="0"/>
    <x v="60"/>
    <x v="22"/>
    <n v="80219"/>
    <x v="1"/>
    <x v="0"/>
    <s v="Bookcases"/>
    <x v="2362"/>
    <n v="8"/>
    <x v="6"/>
    <n v="-363528"/>
  </r>
  <r>
    <x v="1"/>
    <x v="1"/>
    <x v="0"/>
    <x v="60"/>
    <x v="22"/>
    <n v="80219"/>
    <x v="1"/>
    <x v="2"/>
    <s v="Phones"/>
    <x v="4465"/>
    <n v="2"/>
    <x v="2"/>
    <n v="49616"/>
  </r>
  <r>
    <x v="1"/>
    <x v="1"/>
    <x v="0"/>
    <x v="60"/>
    <x v="22"/>
    <n v="80219"/>
    <x v="1"/>
    <x v="0"/>
    <s v="Furnishings"/>
    <x v="4466"/>
    <n v="6"/>
    <x v="2"/>
    <n v="0"/>
  </r>
  <r>
    <x v="1"/>
    <x v="1"/>
    <x v="0"/>
    <x v="60"/>
    <x v="22"/>
    <n v="80219"/>
    <x v="1"/>
    <x v="2"/>
    <s v="Phones"/>
    <x v="4467"/>
    <n v="6"/>
    <x v="2"/>
    <n v="-1434"/>
  </r>
  <r>
    <x v="1"/>
    <x v="1"/>
    <x v="0"/>
    <x v="60"/>
    <x v="22"/>
    <n v="80219"/>
    <x v="1"/>
    <x v="0"/>
    <s v="Chairs"/>
    <x v="4468"/>
    <n v="5"/>
    <x v="2"/>
    <n v="68001"/>
  </r>
  <r>
    <x v="1"/>
    <x v="1"/>
    <x v="0"/>
    <x v="114"/>
    <x v="5"/>
    <n v="77340"/>
    <x v="2"/>
    <x v="2"/>
    <s v="Phones"/>
    <x v="4469"/>
    <n v="6"/>
    <x v="2"/>
    <n v="719952"/>
  </r>
  <r>
    <x v="1"/>
    <x v="1"/>
    <x v="0"/>
    <x v="114"/>
    <x v="5"/>
    <n v="77340"/>
    <x v="2"/>
    <x v="2"/>
    <s v="Phones"/>
    <x v="4470"/>
    <n v="7"/>
    <x v="2"/>
    <n v="661451"/>
  </r>
  <r>
    <x v="1"/>
    <x v="1"/>
    <x v="0"/>
    <x v="114"/>
    <x v="5"/>
    <n v="77340"/>
    <x v="2"/>
    <x v="1"/>
    <s v="Binders"/>
    <x v="591"/>
    <n v="5"/>
    <x v="3"/>
    <n v="-19168"/>
  </r>
  <r>
    <x v="1"/>
    <x v="1"/>
    <x v="0"/>
    <x v="114"/>
    <x v="5"/>
    <n v="77340"/>
    <x v="2"/>
    <x v="1"/>
    <s v="Binders"/>
    <x v="4471"/>
    <n v="1"/>
    <x v="3"/>
    <n v="-15715"/>
  </r>
  <r>
    <x v="2"/>
    <x v="1"/>
    <x v="0"/>
    <x v="12"/>
    <x v="5"/>
    <n v="77036"/>
    <x v="2"/>
    <x v="0"/>
    <s v="Furnishings"/>
    <x v="4472"/>
    <n v="3"/>
    <x v="7"/>
    <n v="-116622"/>
  </r>
  <r>
    <x v="1"/>
    <x v="1"/>
    <x v="0"/>
    <x v="20"/>
    <x v="15"/>
    <n v="10024"/>
    <x v="3"/>
    <x v="1"/>
    <s v="Envelopes"/>
    <x v="4473"/>
    <n v="3"/>
    <x v="0"/>
    <n v="1737"/>
  </r>
  <r>
    <x v="1"/>
    <x v="1"/>
    <x v="0"/>
    <x v="20"/>
    <x v="15"/>
    <n v="10024"/>
    <x v="3"/>
    <x v="2"/>
    <s v="Phones"/>
    <x v="4474"/>
    <n v="6"/>
    <x v="0"/>
    <n v="2168244"/>
  </r>
  <r>
    <x v="1"/>
    <x v="1"/>
    <x v="0"/>
    <x v="20"/>
    <x v="15"/>
    <n v="10024"/>
    <x v="3"/>
    <x v="1"/>
    <s v="Binders"/>
    <x v="91"/>
    <n v="3"/>
    <x v="2"/>
    <n v="4536"/>
  </r>
  <r>
    <x v="1"/>
    <x v="1"/>
    <x v="0"/>
    <x v="20"/>
    <x v="15"/>
    <n v="10024"/>
    <x v="3"/>
    <x v="1"/>
    <s v="Paper"/>
    <x v="233"/>
    <n v="4"/>
    <x v="0"/>
    <n v="124416"/>
  </r>
  <r>
    <x v="0"/>
    <x v="0"/>
    <x v="0"/>
    <x v="10"/>
    <x v="9"/>
    <n v="19134"/>
    <x v="3"/>
    <x v="0"/>
    <s v="Bookcases"/>
    <x v="4475"/>
    <n v="7"/>
    <x v="5"/>
    <n v="-2169783"/>
  </r>
  <r>
    <x v="0"/>
    <x v="0"/>
    <x v="0"/>
    <x v="10"/>
    <x v="9"/>
    <n v="19134"/>
    <x v="3"/>
    <x v="1"/>
    <s v="Art"/>
    <x v="4228"/>
    <n v="5"/>
    <x v="2"/>
    <n v="5301"/>
  </r>
  <r>
    <x v="1"/>
    <x v="1"/>
    <x v="0"/>
    <x v="38"/>
    <x v="14"/>
    <n v="47201"/>
    <x v="2"/>
    <x v="1"/>
    <s v="Paper"/>
    <x v="4476"/>
    <n v="6"/>
    <x v="0"/>
    <n v="728088"/>
  </r>
  <r>
    <x v="1"/>
    <x v="1"/>
    <x v="0"/>
    <x v="38"/>
    <x v="14"/>
    <n v="47201"/>
    <x v="2"/>
    <x v="1"/>
    <s v="Binders"/>
    <x v="4477"/>
    <n v="3"/>
    <x v="0"/>
    <n v="224073"/>
  </r>
  <r>
    <x v="1"/>
    <x v="0"/>
    <x v="0"/>
    <x v="85"/>
    <x v="15"/>
    <n v="11561"/>
    <x v="3"/>
    <x v="1"/>
    <s v="Appliances"/>
    <x v="4478"/>
    <n v="3"/>
    <x v="0"/>
    <n v="1548426"/>
  </r>
  <r>
    <x v="1"/>
    <x v="0"/>
    <x v="0"/>
    <x v="85"/>
    <x v="15"/>
    <n v="11561"/>
    <x v="3"/>
    <x v="1"/>
    <s v="Paper"/>
    <x v="3497"/>
    <n v="3"/>
    <x v="0"/>
    <n v="822906"/>
  </r>
  <r>
    <x v="1"/>
    <x v="0"/>
    <x v="0"/>
    <x v="85"/>
    <x v="15"/>
    <n v="11561"/>
    <x v="3"/>
    <x v="0"/>
    <s v="Furnishings"/>
    <x v="743"/>
    <n v="6"/>
    <x v="0"/>
    <n v="98208"/>
  </r>
  <r>
    <x v="2"/>
    <x v="0"/>
    <x v="0"/>
    <x v="152"/>
    <x v="9"/>
    <n v="17602"/>
    <x v="3"/>
    <x v="0"/>
    <s v="Chairs"/>
    <x v="4479"/>
    <n v="1"/>
    <x v="4"/>
    <n v="0"/>
  </r>
  <r>
    <x v="1"/>
    <x v="0"/>
    <x v="0"/>
    <x v="22"/>
    <x v="10"/>
    <n v="60610"/>
    <x v="2"/>
    <x v="0"/>
    <s v="Bookcases"/>
    <x v="4255"/>
    <n v="4"/>
    <x v="4"/>
    <n v="0"/>
  </r>
  <r>
    <x v="2"/>
    <x v="2"/>
    <x v="0"/>
    <x v="60"/>
    <x v="22"/>
    <n v="80219"/>
    <x v="1"/>
    <x v="2"/>
    <s v="Accessories"/>
    <x v="3948"/>
    <n v="2"/>
    <x v="2"/>
    <n v="135626"/>
  </r>
  <r>
    <x v="0"/>
    <x v="0"/>
    <x v="0"/>
    <x v="4"/>
    <x v="4"/>
    <n v="98103"/>
    <x v="1"/>
    <x v="0"/>
    <s v="Chairs"/>
    <x v="4480"/>
    <n v="4"/>
    <x v="2"/>
    <n v="-598356"/>
  </r>
  <r>
    <x v="0"/>
    <x v="0"/>
    <x v="0"/>
    <x v="4"/>
    <x v="4"/>
    <n v="98103"/>
    <x v="1"/>
    <x v="0"/>
    <s v="Bookcases"/>
    <x v="4481"/>
    <n v="1"/>
    <x v="0"/>
    <n v="77728"/>
  </r>
  <r>
    <x v="2"/>
    <x v="1"/>
    <x v="0"/>
    <x v="12"/>
    <x v="5"/>
    <n v="77070"/>
    <x v="2"/>
    <x v="2"/>
    <s v="Accessories"/>
    <x v="330"/>
    <n v="3"/>
    <x v="2"/>
    <n v="83958"/>
  </r>
  <r>
    <x v="2"/>
    <x v="1"/>
    <x v="0"/>
    <x v="12"/>
    <x v="5"/>
    <n v="77070"/>
    <x v="2"/>
    <x v="1"/>
    <s v="Paper"/>
    <x v="552"/>
    <n v="4"/>
    <x v="2"/>
    <n v="72576"/>
  </r>
  <r>
    <x v="1"/>
    <x v="0"/>
    <x v="0"/>
    <x v="1"/>
    <x v="1"/>
    <n v="90045"/>
    <x v="1"/>
    <x v="1"/>
    <s v="Art"/>
    <x v="4482"/>
    <n v="9"/>
    <x v="0"/>
    <n v="11907"/>
  </r>
  <r>
    <x v="1"/>
    <x v="0"/>
    <x v="0"/>
    <x v="1"/>
    <x v="1"/>
    <n v="90045"/>
    <x v="1"/>
    <x v="1"/>
    <s v="Paper"/>
    <x v="334"/>
    <n v="4"/>
    <x v="0"/>
    <n v="230864"/>
  </r>
  <r>
    <x v="1"/>
    <x v="0"/>
    <x v="0"/>
    <x v="1"/>
    <x v="1"/>
    <n v="90045"/>
    <x v="1"/>
    <x v="1"/>
    <s v="Fasteners"/>
    <x v="1639"/>
    <n v="3"/>
    <x v="0"/>
    <n v="72"/>
  </r>
  <r>
    <x v="1"/>
    <x v="1"/>
    <x v="0"/>
    <x v="311"/>
    <x v="17"/>
    <n v="23602"/>
    <x v="0"/>
    <x v="1"/>
    <s v="Storage"/>
    <x v="4483"/>
    <n v="5"/>
    <x v="0"/>
    <n v="9735"/>
  </r>
  <r>
    <x v="1"/>
    <x v="1"/>
    <x v="0"/>
    <x v="311"/>
    <x v="17"/>
    <n v="23602"/>
    <x v="0"/>
    <x v="0"/>
    <s v="Tables"/>
    <x v="4484"/>
    <n v="4"/>
    <x v="0"/>
    <n v="1123508"/>
  </r>
  <r>
    <x v="1"/>
    <x v="1"/>
    <x v="0"/>
    <x v="311"/>
    <x v="17"/>
    <n v="23602"/>
    <x v="0"/>
    <x v="1"/>
    <s v="Art"/>
    <x v="158"/>
    <n v="1"/>
    <x v="0"/>
    <n v="8804"/>
  </r>
  <r>
    <x v="1"/>
    <x v="1"/>
    <x v="0"/>
    <x v="1"/>
    <x v="1"/>
    <n v="90036"/>
    <x v="1"/>
    <x v="1"/>
    <s v="Storage"/>
    <x v="4485"/>
    <n v="2"/>
    <x v="0"/>
    <n v="44392"/>
  </r>
  <r>
    <x v="1"/>
    <x v="1"/>
    <x v="0"/>
    <x v="1"/>
    <x v="1"/>
    <n v="90036"/>
    <x v="1"/>
    <x v="2"/>
    <s v="Accessories"/>
    <x v="4486"/>
    <n v="4"/>
    <x v="0"/>
    <n v="4012"/>
  </r>
  <r>
    <x v="0"/>
    <x v="1"/>
    <x v="0"/>
    <x v="4"/>
    <x v="4"/>
    <n v="98115"/>
    <x v="1"/>
    <x v="2"/>
    <s v="Accessories"/>
    <x v="1212"/>
    <n v="2"/>
    <x v="0"/>
    <n v="150984"/>
  </r>
  <r>
    <x v="0"/>
    <x v="1"/>
    <x v="0"/>
    <x v="4"/>
    <x v="4"/>
    <n v="98115"/>
    <x v="1"/>
    <x v="2"/>
    <s v="Phones"/>
    <x v="3793"/>
    <n v="1"/>
    <x v="2"/>
    <n v="46193"/>
  </r>
  <r>
    <x v="2"/>
    <x v="2"/>
    <x v="0"/>
    <x v="155"/>
    <x v="8"/>
    <n v="68104"/>
    <x v="2"/>
    <x v="0"/>
    <s v="Chairs"/>
    <x v="3457"/>
    <n v="3"/>
    <x v="0"/>
    <n v="112788"/>
  </r>
  <r>
    <x v="0"/>
    <x v="0"/>
    <x v="0"/>
    <x v="73"/>
    <x v="30"/>
    <n v="7960"/>
    <x v="3"/>
    <x v="1"/>
    <s v="Appliances"/>
    <x v="4487"/>
    <n v="8"/>
    <x v="0"/>
    <n v="7350336"/>
  </r>
  <r>
    <x v="0"/>
    <x v="0"/>
    <x v="0"/>
    <x v="73"/>
    <x v="30"/>
    <n v="7960"/>
    <x v="3"/>
    <x v="1"/>
    <s v="Art"/>
    <x v="1405"/>
    <n v="3"/>
    <x v="0"/>
    <n v="4485"/>
  </r>
  <r>
    <x v="2"/>
    <x v="0"/>
    <x v="0"/>
    <x v="10"/>
    <x v="9"/>
    <n v="19143"/>
    <x v="3"/>
    <x v="1"/>
    <s v="Storage"/>
    <x v="4488"/>
    <n v="3"/>
    <x v="2"/>
    <n v="158571"/>
  </r>
  <r>
    <x v="1"/>
    <x v="1"/>
    <x v="0"/>
    <x v="20"/>
    <x v="15"/>
    <n v="10024"/>
    <x v="3"/>
    <x v="0"/>
    <s v="Chairs"/>
    <x v="3693"/>
    <n v="2"/>
    <x v="9"/>
    <n v="28392"/>
  </r>
  <r>
    <x v="1"/>
    <x v="1"/>
    <x v="0"/>
    <x v="24"/>
    <x v="17"/>
    <n v="22153"/>
    <x v="0"/>
    <x v="2"/>
    <s v="Phones"/>
    <x v="4489"/>
    <n v="7"/>
    <x v="0"/>
    <n v="9099818"/>
  </r>
  <r>
    <x v="1"/>
    <x v="1"/>
    <x v="0"/>
    <x v="24"/>
    <x v="17"/>
    <n v="22153"/>
    <x v="0"/>
    <x v="1"/>
    <s v="Labels"/>
    <x v="913"/>
    <n v="5"/>
    <x v="0"/>
    <n v="6624"/>
  </r>
  <r>
    <x v="1"/>
    <x v="1"/>
    <x v="0"/>
    <x v="24"/>
    <x v="17"/>
    <n v="22153"/>
    <x v="0"/>
    <x v="1"/>
    <s v="Paper"/>
    <x v="1203"/>
    <n v="3"/>
    <x v="0"/>
    <n v="602553"/>
  </r>
  <r>
    <x v="1"/>
    <x v="1"/>
    <x v="0"/>
    <x v="24"/>
    <x v="17"/>
    <n v="22153"/>
    <x v="0"/>
    <x v="1"/>
    <s v="Art"/>
    <x v="396"/>
    <n v="4"/>
    <x v="0"/>
    <n v="27028"/>
  </r>
  <r>
    <x v="1"/>
    <x v="1"/>
    <x v="0"/>
    <x v="24"/>
    <x v="17"/>
    <n v="22153"/>
    <x v="0"/>
    <x v="1"/>
    <s v="Binders"/>
    <x v="1476"/>
    <n v="3"/>
    <x v="0"/>
    <n v="590112"/>
  </r>
  <r>
    <x v="1"/>
    <x v="0"/>
    <x v="0"/>
    <x v="43"/>
    <x v="1"/>
    <n v="95661"/>
    <x v="1"/>
    <x v="0"/>
    <s v="Furnishings"/>
    <x v="1676"/>
    <n v="3"/>
    <x v="0"/>
    <n v="5193"/>
  </r>
  <r>
    <x v="1"/>
    <x v="0"/>
    <x v="0"/>
    <x v="179"/>
    <x v="10"/>
    <n v="61107"/>
    <x v="2"/>
    <x v="1"/>
    <s v="Art"/>
    <x v="1918"/>
    <n v="7"/>
    <x v="2"/>
    <n v="128744"/>
  </r>
  <r>
    <x v="1"/>
    <x v="0"/>
    <x v="0"/>
    <x v="10"/>
    <x v="9"/>
    <n v="19134"/>
    <x v="3"/>
    <x v="0"/>
    <s v="Furnishings"/>
    <x v="4490"/>
    <n v="9"/>
    <x v="2"/>
    <n v="116496"/>
  </r>
  <r>
    <x v="1"/>
    <x v="0"/>
    <x v="0"/>
    <x v="10"/>
    <x v="9"/>
    <n v="19134"/>
    <x v="3"/>
    <x v="0"/>
    <s v="Chairs"/>
    <x v="4491"/>
    <n v="2"/>
    <x v="4"/>
    <n v="-193382"/>
  </r>
  <r>
    <x v="1"/>
    <x v="0"/>
    <x v="0"/>
    <x v="10"/>
    <x v="9"/>
    <n v="19134"/>
    <x v="3"/>
    <x v="1"/>
    <s v="Art"/>
    <x v="941"/>
    <n v="3"/>
    <x v="2"/>
    <n v="5904"/>
  </r>
  <r>
    <x v="1"/>
    <x v="0"/>
    <x v="0"/>
    <x v="10"/>
    <x v="9"/>
    <n v="19134"/>
    <x v="3"/>
    <x v="0"/>
    <s v="Chairs"/>
    <x v="4492"/>
    <n v="3"/>
    <x v="4"/>
    <n v="-633765"/>
  </r>
  <r>
    <x v="1"/>
    <x v="0"/>
    <x v="0"/>
    <x v="66"/>
    <x v="12"/>
    <n v="48234"/>
    <x v="2"/>
    <x v="1"/>
    <s v="Binders"/>
    <x v="4493"/>
    <n v="7"/>
    <x v="0"/>
    <n v="704928"/>
  </r>
  <r>
    <x v="1"/>
    <x v="0"/>
    <x v="0"/>
    <x v="66"/>
    <x v="12"/>
    <n v="48234"/>
    <x v="2"/>
    <x v="1"/>
    <s v="Binders"/>
    <x v="1729"/>
    <n v="4"/>
    <x v="0"/>
    <n v="1828"/>
  </r>
  <r>
    <x v="1"/>
    <x v="1"/>
    <x v="0"/>
    <x v="1"/>
    <x v="1"/>
    <n v="90004"/>
    <x v="1"/>
    <x v="2"/>
    <s v="Phones"/>
    <x v="4494"/>
    <n v="3"/>
    <x v="2"/>
    <n v="225576"/>
  </r>
  <r>
    <x v="1"/>
    <x v="0"/>
    <x v="0"/>
    <x v="24"/>
    <x v="21"/>
    <n v="97477"/>
    <x v="1"/>
    <x v="1"/>
    <s v="Art"/>
    <x v="779"/>
    <n v="2"/>
    <x v="2"/>
    <n v="4592"/>
  </r>
  <r>
    <x v="1"/>
    <x v="0"/>
    <x v="0"/>
    <x v="24"/>
    <x v="21"/>
    <n v="97477"/>
    <x v="1"/>
    <x v="1"/>
    <s v="Art"/>
    <x v="4495"/>
    <n v="3"/>
    <x v="2"/>
    <n v="4782"/>
  </r>
  <r>
    <x v="1"/>
    <x v="0"/>
    <x v="0"/>
    <x v="24"/>
    <x v="21"/>
    <n v="97477"/>
    <x v="1"/>
    <x v="1"/>
    <s v="Paper"/>
    <x v="4496"/>
    <n v="5"/>
    <x v="2"/>
    <n v="13078"/>
  </r>
  <r>
    <x v="1"/>
    <x v="0"/>
    <x v="0"/>
    <x v="24"/>
    <x v="21"/>
    <n v="97477"/>
    <x v="1"/>
    <x v="2"/>
    <s v="Machines"/>
    <x v="4497"/>
    <n v="5"/>
    <x v="6"/>
    <n v="-21945"/>
  </r>
  <r>
    <x v="1"/>
    <x v="0"/>
    <x v="0"/>
    <x v="24"/>
    <x v="21"/>
    <n v="97477"/>
    <x v="1"/>
    <x v="1"/>
    <s v="Paper"/>
    <x v="3072"/>
    <n v="6"/>
    <x v="2"/>
    <n v="4647"/>
  </r>
  <r>
    <x v="1"/>
    <x v="0"/>
    <x v="0"/>
    <x v="24"/>
    <x v="21"/>
    <n v="97477"/>
    <x v="1"/>
    <x v="2"/>
    <s v="Accessories"/>
    <x v="2204"/>
    <n v="10"/>
    <x v="2"/>
    <n v="16776"/>
  </r>
  <r>
    <x v="1"/>
    <x v="1"/>
    <x v="0"/>
    <x v="205"/>
    <x v="34"/>
    <n v="2908"/>
    <x v="3"/>
    <x v="1"/>
    <s v="Paper"/>
    <x v="91"/>
    <n v="2"/>
    <x v="0"/>
    <n v="62208"/>
  </r>
  <r>
    <x v="1"/>
    <x v="0"/>
    <x v="0"/>
    <x v="22"/>
    <x v="10"/>
    <n v="60623"/>
    <x v="2"/>
    <x v="0"/>
    <s v="Furnishings"/>
    <x v="947"/>
    <n v="3"/>
    <x v="7"/>
    <n v="-333582"/>
  </r>
  <r>
    <x v="1"/>
    <x v="0"/>
    <x v="0"/>
    <x v="22"/>
    <x v="10"/>
    <n v="60623"/>
    <x v="2"/>
    <x v="0"/>
    <s v="Furnishings"/>
    <x v="215"/>
    <n v="2"/>
    <x v="7"/>
    <n v="-16752"/>
  </r>
  <r>
    <x v="1"/>
    <x v="0"/>
    <x v="0"/>
    <x v="22"/>
    <x v="10"/>
    <n v="60623"/>
    <x v="2"/>
    <x v="1"/>
    <s v="Storage"/>
    <x v="4498"/>
    <n v="9"/>
    <x v="2"/>
    <n v="973026"/>
  </r>
  <r>
    <x v="2"/>
    <x v="0"/>
    <x v="0"/>
    <x v="61"/>
    <x v="5"/>
    <n v="75220"/>
    <x v="2"/>
    <x v="1"/>
    <s v="Storage"/>
    <x v="1603"/>
    <n v="2"/>
    <x v="2"/>
    <n v="19824"/>
  </r>
  <r>
    <x v="1"/>
    <x v="0"/>
    <x v="0"/>
    <x v="8"/>
    <x v="1"/>
    <n v="94122"/>
    <x v="1"/>
    <x v="1"/>
    <s v="Art"/>
    <x v="986"/>
    <n v="7"/>
    <x v="0"/>
    <n v="66584"/>
  </r>
  <r>
    <x v="2"/>
    <x v="0"/>
    <x v="0"/>
    <x v="429"/>
    <x v="1"/>
    <n v="92553"/>
    <x v="1"/>
    <x v="1"/>
    <s v="Paper"/>
    <x v="532"/>
    <n v="3"/>
    <x v="0"/>
    <n v="93312"/>
  </r>
  <r>
    <x v="2"/>
    <x v="0"/>
    <x v="0"/>
    <x v="495"/>
    <x v="41"/>
    <n v="67846"/>
    <x v="2"/>
    <x v="1"/>
    <s v="Paper"/>
    <x v="3771"/>
    <n v="2"/>
    <x v="0"/>
    <n v="4293"/>
  </r>
  <r>
    <x v="2"/>
    <x v="0"/>
    <x v="0"/>
    <x v="495"/>
    <x v="41"/>
    <n v="67846"/>
    <x v="2"/>
    <x v="1"/>
    <s v="Fasteners"/>
    <x v="4499"/>
    <n v="1"/>
    <x v="0"/>
    <n v="18011"/>
  </r>
  <r>
    <x v="2"/>
    <x v="0"/>
    <x v="0"/>
    <x v="495"/>
    <x v="41"/>
    <n v="67846"/>
    <x v="2"/>
    <x v="1"/>
    <s v="Art"/>
    <x v="1699"/>
    <n v="2"/>
    <x v="0"/>
    <n v="1728"/>
  </r>
  <r>
    <x v="0"/>
    <x v="0"/>
    <x v="0"/>
    <x v="20"/>
    <x v="15"/>
    <n v="10035"/>
    <x v="3"/>
    <x v="0"/>
    <s v="Furnishings"/>
    <x v="3719"/>
    <n v="3"/>
    <x v="0"/>
    <n v="46221"/>
  </r>
  <r>
    <x v="1"/>
    <x v="1"/>
    <x v="0"/>
    <x v="333"/>
    <x v="2"/>
    <n v="32839"/>
    <x v="0"/>
    <x v="1"/>
    <s v="Binders"/>
    <x v="4500"/>
    <n v="9"/>
    <x v="6"/>
    <n v="-4428"/>
  </r>
  <r>
    <x v="1"/>
    <x v="0"/>
    <x v="0"/>
    <x v="232"/>
    <x v="15"/>
    <n v="13601"/>
    <x v="3"/>
    <x v="1"/>
    <s v="Paper"/>
    <x v="1816"/>
    <n v="2"/>
    <x v="0"/>
    <n v="87138"/>
  </r>
  <r>
    <x v="1"/>
    <x v="0"/>
    <x v="0"/>
    <x v="232"/>
    <x v="15"/>
    <n v="13601"/>
    <x v="3"/>
    <x v="1"/>
    <s v="Binders"/>
    <x v="4501"/>
    <n v="5"/>
    <x v="2"/>
    <n v="220987"/>
  </r>
  <r>
    <x v="2"/>
    <x v="1"/>
    <x v="0"/>
    <x v="1"/>
    <x v="1"/>
    <n v="90032"/>
    <x v="1"/>
    <x v="0"/>
    <s v="Tables"/>
    <x v="4502"/>
    <n v="1"/>
    <x v="2"/>
    <n v="94788"/>
  </r>
  <r>
    <x v="2"/>
    <x v="1"/>
    <x v="0"/>
    <x v="1"/>
    <x v="1"/>
    <n v="90032"/>
    <x v="1"/>
    <x v="2"/>
    <s v="Phones"/>
    <x v="978"/>
    <n v="5"/>
    <x v="2"/>
    <n v="7196"/>
  </r>
  <r>
    <x v="1"/>
    <x v="0"/>
    <x v="0"/>
    <x v="1"/>
    <x v="1"/>
    <n v="90004"/>
    <x v="1"/>
    <x v="2"/>
    <s v="Phones"/>
    <x v="4503"/>
    <n v="5"/>
    <x v="2"/>
    <n v="47243"/>
  </r>
  <r>
    <x v="1"/>
    <x v="0"/>
    <x v="0"/>
    <x v="1"/>
    <x v="1"/>
    <n v="90004"/>
    <x v="1"/>
    <x v="0"/>
    <s v="Chairs"/>
    <x v="4504"/>
    <n v="4"/>
    <x v="2"/>
    <n v="544008"/>
  </r>
  <r>
    <x v="1"/>
    <x v="0"/>
    <x v="0"/>
    <x v="1"/>
    <x v="1"/>
    <n v="90004"/>
    <x v="1"/>
    <x v="1"/>
    <s v="Art"/>
    <x v="4505"/>
    <n v="3"/>
    <x v="0"/>
    <n v="2604"/>
  </r>
  <r>
    <x v="1"/>
    <x v="2"/>
    <x v="0"/>
    <x v="46"/>
    <x v="13"/>
    <n v="19711"/>
    <x v="3"/>
    <x v="1"/>
    <s v="Appliances"/>
    <x v="4506"/>
    <n v="1"/>
    <x v="0"/>
    <n v="110544"/>
  </r>
  <r>
    <x v="0"/>
    <x v="2"/>
    <x v="0"/>
    <x v="66"/>
    <x v="12"/>
    <n v="48234"/>
    <x v="2"/>
    <x v="1"/>
    <s v="Appliances"/>
    <x v="4507"/>
    <n v="5"/>
    <x v="9"/>
    <n v="2457"/>
  </r>
  <r>
    <x v="0"/>
    <x v="2"/>
    <x v="0"/>
    <x v="66"/>
    <x v="12"/>
    <n v="48234"/>
    <x v="2"/>
    <x v="0"/>
    <s v="Furnishings"/>
    <x v="4508"/>
    <n v="9"/>
    <x v="0"/>
    <n v="195858"/>
  </r>
  <r>
    <x v="0"/>
    <x v="1"/>
    <x v="0"/>
    <x v="42"/>
    <x v="16"/>
    <n v="85023"/>
    <x v="1"/>
    <x v="1"/>
    <s v="Appliances"/>
    <x v="4509"/>
    <n v="6"/>
    <x v="2"/>
    <n v="284928"/>
  </r>
  <r>
    <x v="0"/>
    <x v="1"/>
    <x v="0"/>
    <x v="42"/>
    <x v="16"/>
    <n v="85023"/>
    <x v="1"/>
    <x v="2"/>
    <s v="Accessories"/>
    <x v="4510"/>
    <n v="2"/>
    <x v="2"/>
    <n v="-1459"/>
  </r>
  <r>
    <x v="0"/>
    <x v="1"/>
    <x v="0"/>
    <x v="42"/>
    <x v="16"/>
    <n v="85023"/>
    <x v="1"/>
    <x v="1"/>
    <s v="Labels"/>
    <x v="1026"/>
    <n v="5"/>
    <x v="2"/>
    <n v="5369"/>
  </r>
  <r>
    <x v="2"/>
    <x v="2"/>
    <x v="0"/>
    <x v="180"/>
    <x v="5"/>
    <n v="78521"/>
    <x v="2"/>
    <x v="1"/>
    <s v="Envelopes"/>
    <x v="4511"/>
    <n v="5"/>
    <x v="2"/>
    <n v="1133055"/>
  </r>
  <r>
    <x v="2"/>
    <x v="2"/>
    <x v="0"/>
    <x v="180"/>
    <x v="5"/>
    <n v="78521"/>
    <x v="2"/>
    <x v="2"/>
    <s v="Phones"/>
    <x v="4512"/>
    <n v="7"/>
    <x v="2"/>
    <n v="881804"/>
  </r>
  <r>
    <x v="2"/>
    <x v="2"/>
    <x v="0"/>
    <x v="180"/>
    <x v="5"/>
    <n v="78521"/>
    <x v="2"/>
    <x v="0"/>
    <s v="Chairs"/>
    <x v="4513"/>
    <n v="7"/>
    <x v="4"/>
    <n v="-9093"/>
  </r>
  <r>
    <x v="0"/>
    <x v="0"/>
    <x v="0"/>
    <x v="103"/>
    <x v="0"/>
    <n v="40214"/>
    <x v="0"/>
    <x v="0"/>
    <s v="Chairs"/>
    <x v="2954"/>
    <n v="8"/>
    <x v="0"/>
    <n v="3140384"/>
  </r>
  <r>
    <x v="0"/>
    <x v="0"/>
    <x v="0"/>
    <x v="103"/>
    <x v="0"/>
    <n v="40214"/>
    <x v="0"/>
    <x v="1"/>
    <s v="Binders"/>
    <x v="4514"/>
    <n v="1"/>
    <x v="0"/>
    <n v="58891"/>
  </r>
  <r>
    <x v="0"/>
    <x v="0"/>
    <x v="0"/>
    <x v="103"/>
    <x v="0"/>
    <n v="40214"/>
    <x v="0"/>
    <x v="1"/>
    <s v="Art"/>
    <x v="711"/>
    <n v="1"/>
    <x v="0"/>
    <n v="100282"/>
  </r>
  <r>
    <x v="0"/>
    <x v="0"/>
    <x v="0"/>
    <x v="103"/>
    <x v="0"/>
    <n v="40214"/>
    <x v="0"/>
    <x v="0"/>
    <s v="Chairs"/>
    <x v="4515"/>
    <n v="1"/>
    <x v="0"/>
    <n v="872842"/>
  </r>
  <r>
    <x v="0"/>
    <x v="0"/>
    <x v="0"/>
    <x v="103"/>
    <x v="0"/>
    <n v="40214"/>
    <x v="0"/>
    <x v="0"/>
    <s v="Chairs"/>
    <x v="4516"/>
    <n v="3"/>
    <x v="0"/>
    <n v="77625"/>
  </r>
  <r>
    <x v="1"/>
    <x v="1"/>
    <x v="0"/>
    <x v="46"/>
    <x v="13"/>
    <n v="19711"/>
    <x v="3"/>
    <x v="1"/>
    <s v="Art"/>
    <x v="422"/>
    <n v="3"/>
    <x v="0"/>
    <n v="154752"/>
  </r>
  <r>
    <x v="1"/>
    <x v="1"/>
    <x v="0"/>
    <x v="46"/>
    <x v="13"/>
    <n v="19711"/>
    <x v="3"/>
    <x v="1"/>
    <s v="Envelopes"/>
    <x v="3697"/>
    <n v="7"/>
    <x v="0"/>
    <n v="272412"/>
  </r>
  <r>
    <x v="1"/>
    <x v="1"/>
    <x v="0"/>
    <x v="46"/>
    <x v="13"/>
    <n v="19711"/>
    <x v="3"/>
    <x v="0"/>
    <s v="Bookcases"/>
    <x v="4517"/>
    <n v="2"/>
    <x v="0"/>
    <n v="1016508"/>
  </r>
  <r>
    <x v="1"/>
    <x v="1"/>
    <x v="0"/>
    <x v="46"/>
    <x v="13"/>
    <n v="19711"/>
    <x v="3"/>
    <x v="1"/>
    <s v="Paper"/>
    <x v="120"/>
    <n v="6"/>
    <x v="0"/>
    <n v="333396"/>
  </r>
  <r>
    <x v="2"/>
    <x v="2"/>
    <x v="0"/>
    <x v="206"/>
    <x v="22"/>
    <n v="81001"/>
    <x v="1"/>
    <x v="2"/>
    <s v="Machines"/>
    <x v="4518"/>
    <n v="6"/>
    <x v="6"/>
    <n v="-93828"/>
  </r>
  <r>
    <x v="2"/>
    <x v="2"/>
    <x v="0"/>
    <x v="206"/>
    <x v="22"/>
    <n v="81001"/>
    <x v="1"/>
    <x v="1"/>
    <s v="Binders"/>
    <x v="3503"/>
    <n v="4"/>
    <x v="6"/>
    <n v="-1492"/>
  </r>
  <r>
    <x v="2"/>
    <x v="2"/>
    <x v="0"/>
    <x v="206"/>
    <x v="22"/>
    <n v="81001"/>
    <x v="1"/>
    <x v="1"/>
    <s v="Binders"/>
    <x v="4519"/>
    <n v="4"/>
    <x v="6"/>
    <n v="-91816"/>
  </r>
  <r>
    <x v="2"/>
    <x v="2"/>
    <x v="0"/>
    <x v="206"/>
    <x v="22"/>
    <n v="81001"/>
    <x v="1"/>
    <x v="2"/>
    <s v="Accessories"/>
    <x v="4109"/>
    <n v="5"/>
    <x v="2"/>
    <n v="8495"/>
  </r>
  <r>
    <x v="1"/>
    <x v="1"/>
    <x v="0"/>
    <x v="1"/>
    <x v="1"/>
    <n v="90036"/>
    <x v="1"/>
    <x v="0"/>
    <s v="Chairs"/>
    <x v="1041"/>
    <n v="3"/>
    <x v="2"/>
    <n v="892224"/>
  </r>
  <r>
    <x v="1"/>
    <x v="0"/>
    <x v="0"/>
    <x v="202"/>
    <x v="3"/>
    <n v="27834"/>
    <x v="0"/>
    <x v="2"/>
    <s v="Machines"/>
    <x v="4520"/>
    <n v="2"/>
    <x v="5"/>
    <n v="-5719956"/>
  </r>
  <r>
    <x v="2"/>
    <x v="1"/>
    <x v="0"/>
    <x v="8"/>
    <x v="1"/>
    <n v="94110"/>
    <x v="1"/>
    <x v="1"/>
    <s v="Binders"/>
    <x v="4521"/>
    <n v="2"/>
    <x v="2"/>
    <n v="16472"/>
  </r>
  <r>
    <x v="2"/>
    <x v="1"/>
    <x v="0"/>
    <x v="8"/>
    <x v="1"/>
    <n v="94110"/>
    <x v="1"/>
    <x v="0"/>
    <s v="Chairs"/>
    <x v="4522"/>
    <n v="4"/>
    <x v="2"/>
    <n v="84502"/>
  </r>
  <r>
    <x v="1"/>
    <x v="1"/>
    <x v="0"/>
    <x v="292"/>
    <x v="24"/>
    <n v="43302"/>
    <x v="3"/>
    <x v="0"/>
    <s v="Tables"/>
    <x v="4523"/>
    <n v="9"/>
    <x v="10"/>
    <n v="-464697"/>
  </r>
  <r>
    <x v="1"/>
    <x v="1"/>
    <x v="0"/>
    <x v="292"/>
    <x v="24"/>
    <n v="43302"/>
    <x v="3"/>
    <x v="1"/>
    <s v="Envelopes"/>
    <x v="4524"/>
    <n v="3"/>
    <x v="2"/>
    <n v="67068"/>
  </r>
  <r>
    <x v="2"/>
    <x v="0"/>
    <x v="0"/>
    <x v="61"/>
    <x v="5"/>
    <n v="75081"/>
    <x v="2"/>
    <x v="2"/>
    <s v="Accessories"/>
    <x v="4525"/>
    <n v="3"/>
    <x v="2"/>
    <n v="-134379"/>
  </r>
  <r>
    <x v="2"/>
    <x v="0"/>
    <x v="0"/>
    <x v="61"/>
    <x v="5"/>
    <n v="75081"/>
    <x v="2"/>
    <x v="1"/>
    <s v="Storage"/>
    <x v="4526"/>
    <n v="2"/>
    <x v="2"/>
    <n v="-25109"/>
  </r>
  <r>
    <x v="1"/>
    <x v="1"/>
    <x v="0"/>
    <x v="114"/>
    <x v="19"/>
    <n v="35810"/>
    <x v="0"/>
    <x v="1"/>
    <s v="Art"/>
    <x v="625"/>
    <n v="4"/>
    <x v="0"/>
    <n v="54768"/>
  </r>
  <r>
    <x v="0"/>
    <x v="0"/>
    <x v="0"/>
    <x v="98"/>
    <x v="33"/>
    <n v="89115"/>
    <x v="1"/>
    <x v="0"/>
    <s v="Furnishings"/>
    <x v="3444"/>
    <n v="4"/>
    <x v="0"/>
    <n v="291456"/>
  </r>
  <r>
    <x v="0"/>
    <x v="0"/>
    <x v="0"/>
    <x v="98"/>
    <x v="33"/>
    <n v="89115"/>
    <x v="1"/>
    <x v="1"/>
    <s v="Paper"/>
    <x v="233"/>
    <n v="4"/>
    <x v="0"/>
    <n v="124416"/>
  </r>
  <r>
    <x v="3"/>
    <x v="2"/>
    <x v="0"/>
    <x v="1"/>
    <x v="1"/>
    <n v="90049"/>
    <x v="1"/>
    <x v="1"/>
    <s v="Appliances"/>
    <x v="1419"/>
    <n v="2"/>
    <x v="0"/>
    <n v="310184"/>
  </r>
  <r>
    <x v="3"/>
    <x v="2"/>
    <x v="0"/>
    <x v="1"/>
    <x v="1"/>
    <n v="90049"/>
    <x v="1"/>
    <x v="0"/>
    <s v="Furnishings"/>
    <x v="4527"/>
    <n v="4"/>
    <x v="0"/>
    <n v="769816"/>
  </r>
  <r>
    <x v="2"/>
    <x v="2"/>
    <x v="0"/>
    <x v="80"/>
    <x v="24"/>
    <n v="44107"/>
    <x v="3"/>
    <x v="1"/>
    <s v="Binders"/>
    <x v="1898"/>
    <n v="4"/>
    <x v="6"/>
    <n v="-537432"/>
  </r>
  <r>
    <x v="1"/>
    <x v="1"/>
    <x v="0"/>
    <x v="9"/>
    <x v="8"/>
    <n v="68025"/>
    <x v="2"/>
    <x v="1"/>
    <s v="Binders"/>
    <x v="4528"/>
    <n v="5"/>
    <x v="0"/>
    <n v="25872"/>
  </r>
  <r>
    <x v="1"/>
    <x v="0"/>
    <x v="0"/>
    <x v="114"/>
    <x v="5"/>
    <n v="77340"/>
    <x v="2"/>
    <x v="0"/>
    <s v="Furnishings"/>
    <x v="4529"/>
    <n v="3"/>
    <x v="7"/>
    <n v="-537096"/>
  </r>
  <r>
    <x v="1"/>
    <x v="0"/>
    <x v="0"/>
    <x v="114"/>
    <x v="5"/>
    <n v="77340"/>
    <x v="2"/>
    <x v="1"/>
    <s v="Binders"/>
    <x v="4530"/>
    <n v="7"/>
    <x v="3"/>
    <n v="-182525"/>
  </r>
  <r>
    <x v="2"/>
    <x v="0"/>
    <x v="0"/>
    <x v="1"/>
    <x v="1"/>
    <n v="90036"/>
    <x v="1"/>
    <x v="1"/>
    <s v="Art"/>
    <x v="1545"/>
    <n v="5"/>
    <x v="0"/>
    <n v="25792"/>
  </r>
  <r>
    <x v="1"/>
    <x v="0"/>
    <x v="0"/>
    <x v="153"/>
    <x v="3"/>
    <n v="28806"/>
    <x v="0"/>
    <x v="1"/>
    <s v="Art"/>
    <x v="204"/>
    <n v="5"/>
    <x v="2"/>
    <n v="2786"/>
  </r>
  <r>
    <x v="1"/>
    <x v="1"/>
    <x v="0"/>
    <x v="151"/>
    <x v="28"/>
    <n v="71111"/>
    <x v="0"/>
    <x v="0"/>
    <s v="Furnishings"/>
    <x v="668"/>
    <n v="4"/>
    <x v="0"/>
    <n v="103936"/>
  </r>
  <r>
    <x v="1"/>
    <x v="2"/>
    <x v="0"/>
    <x v="205"/>
    <x v="34"/>
    <n v="2908"/>
    <x v="3"/>
    <x v="1"/>
    <s v="Binders"/>
    <x v="3092"/>
    <n v="1"/>
    <x v="0"/>
    <n v="13984"/>
  </r>
  <r>
    <x v="1"/>
    <x v="2"/>
    <x v="0"/>
    <x v="205"/>
    <x v="34"/>
    <n v="2908"/>
    <x v="3"/>
    <x v="2"/>
    <s v="Copiers"/>
    <x v="4531"/>
    <n v="9"/>
    <x v="0"/>
    <n v="25919568"/>
  </r>
  <r>
    <x v="1"/>
    <x v="2"/>
    <x v="0"/>
    <x v="205"/>
    <x v="34"/>
    <n v="2908"/>
    <x v="3"/>
    <x v="1"/>
    <s v="Storage"/>
    <x v="2474"/>
    <n v="3"/>
    <x v="0"/>
    <n v="34539"/>
  </r>
  <r>
    <x v="0"/>
    <x v="2"/>
    <x v="0"/>
    <x v="231"/>
    <x v="31"/>
    <n v="2149"/>
    <x v="3"/>
    <x v="1"/>
    <s v="Paper"/>
    <x v="1526"/>
    <n v="6"/>
    <x v="0"/>
    <n v="192384"/>
  </r>
  <r>
    <x v="0"/>
    <x v="2"/>
    <x v="0"/>
    <x v="231"/>
    <x v="31"/>
    <n v="2149"/>
    <x v="3"/>
    <x v="1"/>
    <s v="Paper"/>
    <x v="714"/>
    <n v="3"/>
    <x v="0"/>
    <n v="281718"/>
  </r>
  <r>
    <x v="0"/>
    <x v="2"/>
    <x v="0"/>
    <x v="231"/>
    <x v="31"/>
    <n v="2149"/>
    <x v="3"/>
    <x v="2"/>
    <s v="Accessories"/>
    <x v="4532"/>
    <n v="2"/>
    <x v="0"/>
    <n v="883932"/>
  </r>
  <r>
    <x v="0"/>
    <x v="2"/>
    <x v="0"/>
    <x v="231"/>
    <x v="31"/>
    <n v="2149"/>
    <x v="3"/>
    <x v="0"/>
    <s v="Bookcases"/>
    <x v="4533"/>
    <n v="1"/>
    <x v="0"/>
    <n v="324862"/>
  </r>
  <r>
    <x v="0"/>
    <x v="2"/>
    <x v="0"/>
    <x v="231"/>
    <x v="31"/>
    <n v="2149"/>
    <x v="3"/>
    <x v="0"/>
    <s v="Furnishings"/>
    <x v="2607"/>
    <n v="3"/>
    <x v="0"/>
    <n v="46764"/>
  </r>
  <r>
    <x v="0"/>
    <x v="2"/>
    <x v="0"/>
    <x v="231"/>
    <x v="31"/>
    <n v="2149"/>
    <x v="3"/>
    <x v="1"/>
    <s v="Paper"/>
    <x v="880"/>
    <n v="5"/>
    <x v="0"/>
    <n v="69705"/>
  </r>
  <r>
    <x v="0"/>
    <x v="2"/>
    <x v="0"/>
    <x v="231"/>
    <x v="31"/>
    <n v="2149"/>
    <x v="3"/>
    <x v="0"/>
    <s v="Tables"/>
    <x v="4534"/>
    <n v="4"/>
    <x v="4"/>
    <n v="0"/>
  </r>
  <r>
    <x v="0"/>
    <x v="0"/>
    <x v="0"/>
    <x v="277"/>
    <x v="1"/>
    <n v="91730"/>
    <x v="1"/>
    <x v="1"/>
    <s v="Appliances"/>
    <x v="504"/>
    <n v="3"/>
    <x v="0"/>
    <n v="412938"/>
  </r>
  <r>
    <x v="3"/>
    <x v="0"/>
    <x v="0"/>
    <x v="35"/>
    <x v="3"/>
    <n v="28205"/>
    <x v="0"/>
    <x v="2"/>
    <s v="Accessories"/>
    <x v="2811"/>
    <n v="3"/>
    <x v="2"/>
    <n v="49878"/>
  </r>
  <r>
    <x v="1"/>
    <x v="2"/>
    <x v="0"/>
    <x v="205"/>
    <x v="34"/>
    <n v="2908"/>
    <x v="3"/>
    <x v="1"/>
    <s v="Paper"/>
    <x v="3287"/>
    <n v="4"/>
    <x v="0"/>
    <n v="919508"/>
  </r>
  <r>
    <x v="1"/>
    <x v="2"/>
    <x v="0"/>
    <x v="205"/>
    <x v="34"/>
    <n v="2908"/>
    <x v="3"/>
    <x v="1"/>
    <s v="Paper"/>
    <x v="1742"/>
    <n v="3"/>
    <x v="0"/>
    <n v="70218"/>
  </r>
  <r>
    <x v="1"/>
    <x v="2"/>
    <x v="0"/>
    <x v="205"/>
    <x v="34"/>
    <n v="2908"/>
    <x v="3"/>
    <x v="2"/>
    <s v="Accessories"/>
    <x v="2635"/>
    <n v="4"/>
    <x v="0"/>
    <n v="742632"/>
  </r>
  <r>
    <x v="1"/>
    <x v="2"/>
    <x v="0"/>
    <x v="205"/>
    <x v="34"/>
    <n v="2908"/>
    <x v="3"/>
    <x v="0"/>
    <s v="Bookcases"/>
    <x v="2489"/>
    <n v="2"/>
    <x v="0"/>
    <n v="786508"/>
  </r>
  <r>
    <x v="1"/>
    <x v="2"/>
    <x v="0"/>
    <x v="205"/>
    <x v="34"/>
    <n v="2908"/>
    <x v="3"/>
    <x v="0"/>
    <s v="Chairs"/>
    <x v="4535"/>
    <n v="6"/>
    <x v="0"/>
    <n v="15147"/>
  </r>
  <r>
    <x v="2"/>
    <x v="2"/>
    <x v="0"/>
    <x v="297"/>
    <x v="12"/>
    <n v="48640"/>
    <x v="2"/>
    <x v="1"/>
    <s v="Appliances"/>
    <x v="4536"/>
    <n v="1"/>
    <x v="9"/>
    <n v="41496"/>
  </r>
  <r>
    <x v="2"/>
    <x v="2"/>
    <x v="0"/>
    <x v="297"/>
    <x v="12"/>
    <n v="48640"/>
    <x v="2"/>
    <x v="1"/>
    <s v="Binders"/>
    <x v="4537"/>
    <n v="3"/>
    <x v="0"/>
    <n v="1906485"/>
  </r>
  <r>
    <x v="1"/>
    <x v="0"/>
    <x v="0"/>
    <x v="30"/>
    <x v="15"/>
    <n v="14609"/>
    <x v="3"/>
    <x v="1"/>
    <s v="Binders"/>
    <x v="4538"/>
    <n v="9"/>
    <x v="2"/>
    <n v="95787"/>
  </r>
  <r>
    <x v="1"/>
    <x v="0"/>
    <x v="0"/>
    <x v="30"/>
    <x v="15"/>
    <n v="14609"/>
    <x v="3"/>
    <x v="2"/>
    <s v="Phones"/>
    <x v="4539"/>
    <n v="1"/>
    <x v="0"/>
    <n v="187797"/>
  </r>
  <r>
    <x v="1"/>
    <x v="1"/>
    <x v="0"/>
    <x v="25"/>
    <x v="12"/>
    <n v="49201"/>
    <x v="2"/>
    <x v="0"/>
    <s v="Tables"/>
    <x v="4540"/>
    <n v="9"/>
    <x v="0"/>
    <n v="3294081"/>
  </r>
  <r>
    <x v="1"/>
    <x v="1"/>
    <x v="0"/>
    <x v="25"/>
    <x v="12"/>
    <n v="49201"/>
    <x v="2"/>
    <x v="1"/>
    <s v="Binders"/>
    <x v="4541"/>
    <n v="1"/>
    <x v="0"/>
    <n v="8304"/>
  </r>
  <r>
    <x v="1"/>
    <x v="1"/>
    <x v="0"/>
    <x v="25"/>
    <x v="12"/>
    <n v="49201"/>
    <x v="2"/>
    <x v="2"/>
    <s v="Accessories"/>
    <x v="4542"/>
    <n v="8"/>
    <x v="0"/>
    <n v="624"/>
  </r>
  <r>
    <x v="2"/>
    <x v="1"/>
    <x v="0"/>
    <x v="244"/>
    <x v="17"/>
    <n v="23434"/>
    <x v="0"/>
    <x v="1"/>
    <s v="Appliances"/>
    <x v="3610"/>
    <n v="3"/>
    <x v="0"/>
    <n v="503832"/>
  </r>
  <r>
    <x v="2"/>
    <x v="1"/>
    <x v="0"/>
    <x v="244"/>
    <x v="17"/>
    <n v="23434"/>
    <x v="0"/>
    <x v="0"/>
    <s v="Tables"/>
    <x v="1263"/>
    <n v="3"/>
    <x v="0"/>
    <n v="1571292"/>
  </r>
  <r>
    <x v="2"/>
    <x v="1"/>
    <x v="0"/>
    <x v="244"/>
    <x v="17"/>
    <n v="23434"/>
    <x v="0"/>
    <x v="1"/>
    <s v="Paper"/>
    <x v="91"/>
    <n v="2"/>
    <x v="0"/>
    <n v="62208"/>
  </r>
  <r>
    <x v="1"/>
    <x v="0"/>
    <x v="0"/>
    <x v="71"/>
    <x v="1"/>
    <n v="94513"/>
    <x v="1"/>
    <x v="1"/>
    <s v="Labels"/>
    <x v="329"/>
    <n v="6"/>
    <x v="0"/>
    <n v="444"/>
  </r>
  <r>
    <x v="1"/>
    <x v="0"/>
    <x v="0"/>
    <x v="71"/>
    <x v="1"/>
    <n v="94513"/>
    <x v="1"/>
    <x v="2"/>
    <s v="Phones"/>
    <x v="1802"/>
    <n v="4"/>
    <x v="2"/>
    <n v="359964"/>
  </r>
  <r>
    <x v="3"/>
    <x v="0"/>
    <x v="0"/>
    <x v="4"/>
    <x v="4"/>
    <n v="98103"/>
    <x v="1"/>
    <x v="0"/>
    <s v="Chairs"/>
    <x v="4543"/>
    <n v="7"/>
    <x v="2"/>
    <n v="146902"/>
  </r>
  <r>
    <x v="2"/>
    <x v="2"/>
    <x v="0"/>
    <x v="12"/>
    <x v="5"/>
    <n v="77036"/>
    <x v="2"/>
    <x v="1"/>
    <s v="Paper"/>
    <x v="2712"/>
    <n v="5"/>
    <x v="2"/>
    <n v="594355"/>
  </r>
  <r>
    <x v="2"/>
    <x v="2"/>
    <x v="0"/>
    <x v="12"/>
    <x v="5"/>
    <n v="77036"/>
    <x v="2"/>
    <x v="1"/>
    <s v="Binders"/>
    <x v="1775"/>
    <n v="4"/>
    <x v="3"/>
    <n v="-81096"/>
  </r>
  <r>
    <x v="1"/>
    <x v="2"/>
    <x v="0"/>
    <x v="104"/>
    <x v="31"/>
    <n v="1841"/>
    <x v="3"/>
    <x v="2"/>
    <s v="Copiers"/>
    <x v="4544"/>
    <n v="2"/>
    <x v="0"/>
    <n v="4679922"/>
  </r>
  <r>
    <x v="1"/>
    <x v="2"/>
    <x v="0"/>
    <x v="104"/>
    <x v="31"/>
    <n v="1841"/>
    <x v="3"/>
    <x v="1"/>
    <s v="Storage"/>
    <x v="4545"/>
    <n v="1"/>
    <x v="0"/>
    <n v="22155"/>
  </r>
  <r>
    <x v="1"/>
    <x v="2"/>
    <x v="0"/>
    <x v="104"/>
    <x v="31"/>
    <n v="1841"/>
    <x v="3"/>
    <x v="1"/>
    <s v="Supplies"/>
    <x v="3270"/>
    <n v="3"/>
    <x v="0"/>
    <n v="66846"/>
  </r>
  <r>
    <x v="1"/>
    <x v="2"/>
    <x v="0"/>
    <x v="104"/>
    <x v="31"/>
    <n v="1841"/>
    <x v="3"/>
    <x v="1"/>
    <s v="Fasteners"/>
    <x v="1067"/>
    <n v="6"/>
    <x v="0"/>
    <n v="81216"/>
  </r>
  <r>
    <x v="1"/>
    <x v="2"/>
    <x v="0"/>
    <x v="104"/>
    <x v="31"/>
    <n v="1841"/>
    <x v="3"/>
    <x v="0"/>
    <s v="Tables"/>
    <x v="4546"/>
    <n v="2"/>
    <x v="4"/>
    <n v="-526582"/>
  </r>
  <r>
    <x v="1"/>
    <x v="0"/>
    <x v="0"/>
    <x v="66"/>
    <x v="12"/>
    <n v="48234"/>
    <x v="2"/>
    <x v="1"/>
    <s v="Paper"/>
    <x v="1030"/>
    <n v="2"/>
    <x v="0"/>
    <n v="56644"/>
  </r>
  <r>
    <x v="1"/>
    <x v="0"/>
    <x v="0"/>
    <x v="66"/>
    <x v="12"/>
    <n v="48234"/>
    <x v="2"/>
    <x v="2"/>
    <s v="Phones"/>
    <x v="2590"/>
    <n v="3"/>
    <x v="0"/>
    <n v="587916"/>
  </r>
  <r>
    <x v="1"/>
    <x v="0"/>
    <x v="0"/>
    <x v="66"/>
    <x v="12"/>
    <n v="48234"/>
    <x v="2"/>
    <x v="0"/>
    <s v="Tables"/>
    <x v="966"/>
    <n v="4"/>
    <x v="0"/>
    <n v="985248"/>
  </r>
  <r>
    <x v="1"/>
    <x v="0"/>
    <x v="0"/>
    <x v="66"/>
    <x v="12"/>
    <n v="48234"/>
    <x v="2"/>
    <x v="2"/>
    <s v="Accessories"/>
    <x v="638"/>
    <n v="3"/>
    <x v="0"/>
    <n v="1631898"/>
  </r>
  <r>
    <x v="1"/>
    <x v="0"/>
    <x v="0"/>
    <x v="66"/>
    <x v="12"/>
    <n v="48234"/>
    <x v="2"/>
    <x v="1"/>
    <s v="Art"/>
    <x v="861"/>
    <n v="3"/>
    <x v="0"/>
    <n v="25056"/>
  </r>
  <r>
    <x v="1"/>
    <x v="1"/>
    <x v="0"/>
    <x v="11"/>
    <x v="7"/>
    <n v="84057"/>
    <x v="1"/>
    <x v="1"/>
    <s v="Art"/>
    <x v="2473"/>
    <n v="2"/>
    <x v="0"/>
    <n v="42048"/>
  </r>
  <r>
    <x v="1"/>
    <x v="0"/>
    <x v="0"/>
    <x v="10"/>
    <x v="9"/>
    <n v="19120"/>
    <x v="3"/>
    <x v="2"/>
    <s v="Accessories"/>
    <x v="2667"/>
    <n v="3"/>
    <x v="2"/>
    <n v="5097"/>
  </r>
  <r>
    <x v="1"/>
    <x v="0"/>
    <x v="0"/>
    <x v="10"/>
    <x v="9"/>
    <n v="19120"/>
    <x v="3"/>
    <x v="1"/>
    <s v="Binders"/>
    <x v="4547"/>
    <n v="3"/>
    <x v="6"/>
    <n v="-95886"/>
  </r>
  <r>
    <x v="1"/>
    <x v="0"/>
    <x v="0"/>
    <x v="123"/>
    <x v="16"/>
    <n v="85204"/>
    <x v="1"/>
    <x v="2"/>
    <s v="Phones"/>
    <x v="3973"/>
    <n v="5"/>
    <x v="2"/>
    <n v="32925"/>
  </r>
  <r>
    <x v="0"/>
    <x v="0"/>
    <x v="0"/>
    <x v="115"/>
    <x v="3"/>
    <n v="28314"/>
    <x v="0"/>
    <x v="0"/>
    <s v="Furnishings"/>
    <x v="2383"/>
    <n v="3"/>
    <x v="2"/>
    <n v="155904"/>
  </r>
  <r>
    <x v="0"/>
    <x v="0"/>
    <x v="0"/>
    <x v="115"/>
    <x v="3"/>
    <n v="28314"/>
    <x v="0"/>
    <x v="1"/>
    <s v="Storage"/>
    <x v="2584"/>
    <n v="2"/>
    <x v="2"/>
    <n v="-294368"/>
  </r>
  <r>
    <x v="0"/>
    <x v="0"/>
    <x v="0"/>
    <x v="115"/>
    <x v="3"/>
    <n v="28314"/>
    <x v="0"/>
    <x v="1"/>
    <s v="Paper"/>
    <x v="1075"/>
    <n v="3"/>
    <x v="2"/>
    <n v="161838"/>
  </r>
  <r>
    <x v="2"/>
    <x v="0"/>
    <x v="0"/>
    <x v="1"/>
    <x v="1"/>
    <n v="90032"/>
    <x v="1"/>
    <x v="1"/>
    <s v="Appliances"/>
    <x v="4548"/>
    <n v="6"/>
    <x v="0"/>
    <n v="725754"/>
  </r>
  <r>
    <x v="1"/>
    <x v="0"/>
    <x v="0"/>
    <x v="10"/>
    <x v="9"/>
    <n v="19140"/>
    <x v="3"/>
    <x v="2"/>
    <s v="Accessories"/>
    <x v="2667"/>
    <n v="3"/>
    <x v="2"/>
    <n v="5097"/>
  </r>
  <r>
    <x v="1"/>
    <x v="1"/>
    <x v="0"/>
    <x v="77"/>
    <x v="22"/>
    <n v="80906"/>
    <x v="1"/>
    <x v="1"/>
    <s v="Paper"/>
    <x v="365"/>
    <n v="5"/>
    <x v="2"/>
    <n v="925"/>
  </r>
  <r>
    <x v="1"/>
    <x v="1"/>
    <x v="0"/>
    <x v="77"/>
    <x v="22"/>
    <n v="80906"/>
    <x v="1"/>
    <x v="1"/>
    <s v="Binders"/>
    <x v="2884"/>
    <n v="2"/>
    <x v="6"/>
    <n v="-13566"/>
  </r>
  <r>
    <x v="1"/>
    <x v="1"/>
    <x v="0"/>
    <x v="1"/>
    <x v="1"/>
    <n v="90032"/>
    <x v="1"/>
    <x v="2"/>
    <s v="Accessories"/>
    <x v="2933"/>
    <n v="4"/>
    <x v="0"/>
    <n v="511872"/>
  </r>
  <r>
    <x v="1"/>
    <x v="1"/>
    <x v="0"/>
    <x v="20"/>
    <x v="15"/>
    <n v="10009"/>
    <x v="3"/>
    <x v="1"/>
    <s v="Art"/>
    <x v="422"/>
    <n v="3"/>
    <x v="0"/>
    <n v="154752"/>
  </r>
  <r>
    <x v="1"/>
    <x v="1"/>
    <x v="0"/>
    <x v="20"/>
    <x v="15"/>
    <n v="10009"/>
    <x v="3"/>
    <x v="1"/>
    <s v="Envelopes"/>
    <x v="1835"/>
    <n v="2"/>
    <x v="0"/>
    <n v="82156"/>
  </r>
  <r>
    <x v="1"/>
    <x v="1"/>
    <x v="0"/>
    <x v="20"/>
    <x v="15"/>
    <n v="10009"/>
    <x v="3"/>
    <x v="1"/>
    <s v="Binders"/>
    <x v="4549"/>
    <n v="2"/>
    <x v="2"/>
    <n v="46088"/>
  </r>
  <r>
    <x v="1"/>
    <x v="2"/>
    <x v="0"/>
    <x v="8"/>
    <x v="1"/>
    <n v="94109"/>
    <x v="1"/>
    <x v="1"/>
    <s v="Appliances"/>
    <x v="1309"/>
    <n v="3"/>
    <x v="0"/>
    <n v="12222"/>
  </r>
  <r>
    <x v="1"/>
    <x v="1"/>
    <x v="0"/>
    <x v="89"/>
    <x v="5"/>
    <n v="78745"/>
    <x v="2"/>
    <x v="0"/>
    <s v="Chairs"/>
    <x v="4550"/>
    <n v="1"/>
    <x v="4"/>
    <n v="-25698"/>
  </r>
  <r>
    <x v="1"/>
    <x v="0"/>
    <x v="0"/>
    <x v="138"/>
    <x v="24"/>
    <n v="44105"/>
    <x v="3"/>
    <x v="1"/>
    <s v="Appliances"/>
    <x v="4551"/>
    <n v="1"/>
    <x v="2"/>
    <n v="17891"/>
  </r>
  <r>
    <x v="1"/>
    <x v="0"/>
    <x v="0"/>
    <x v="138"/>
    <x v="24"/>
    <n v="44105"/>
    <x v="3"/>
    <x v="1"/>
    <s v="Storage"/>
    <x v="4552"/>
    <n v="2"/>
    <x v="2"/>
    <n v="-48448"/>
  </r>
  <r>
    <x v="1"/>
    <x v="0"/>
    <x v="0"/>
    <x v="138"/>
    <x v="24"/>
    <n v="44105"/>
    <x v="3"/>
    <x v="1"/>
    <s v="Storage"/>
    <x v="3702"/>
    <n v="3"/>
    <x v="2"/>
    <n v="-82884"/>
  </r>
  <r>
    <x v="0"/>
    <x v="2"/>
    <x v="0"/>
    <x v="20"/>
    <x v="15"/>
    <n v="10009"/>
    <x v="3"/>
    <x v="1"/>
    <s v="Art"/>
    <x v="254"/>
    <n v="3"/>
    <x v="0"/>
    <n v="63072"/>
  </r>
  <r>
    <x v="1"/>
    <x v="0"/>
    <x v="0"/>
    <x v="236"/>
    <x v="5"/>
    <n v="79907"/>
    <x v="2"/>
    <x v="1"/>
    <s v="Art"/>
    <x v="325"/>
    <n v="4"/>
    <x v="2"/>
    <n v="42408"/>
  </r>
  <r>
    <x v="1"/>
    <x v="2"/>
    <x v="0"/>
    <x v="315"/>
    <x v="2"/>
    <n v="32303"/>
    <x v="0"/>
    <x v="2"/>
    <s v="Accessories"/>
    <x v="2009"/>
    <n v="3"/>
    <x v="2"/>
    <n v="-755958"/>
  </r>
  <r>
    <x v="1"/>
    <x v="2"/>
    <x v="0"/>
    <x v="4"/>
    <x v="4"/>
    <n v="98103"/>
    <x v="1"/>
    <x v="0"/>
    <s v="Chairs"/>
    <x v="4553"/>
    <n v="4"/>
    <x v="2"/>
    <n v="-254744"/>
  </r>
  <r>
    <x v="2"/>
    <x v="2"/>
    <x v="0"/>
    <x v="61"/>
    <x v="5"/>
    <n v="75220"/>
    <x v="2"/>
    <x v="1"/>
    <s v="Envelopes"/>
    <x v="4554"/>
    <n v="4"/>
    <x v="2"/>
    <n v="3589"/>
  </r>
  <r>
    <x v="1"/>
    <x v="0"/>
    <x v="0"/>
    <x v="12"/>
    <x v="5"/>
    <n v="77070"/>
    <x v="2"/>
    <x v="1"/>
    <s v="Paper"/>
    <x v="1376"/>
    <n v="2"/>
    <x v="2"/>
    <n v="37408"/>
  </r>
  <r>
    <x v="0"/>
    <x v="0"/>
    <x v="0"/>
    <x v="24"/>
    <x v="24"/>
    <n v="45503"/>
    <x v="3"/>
    <x v="1"/>
    <s v="Paper"/>
    <x v="299"/>
    <n v="4"/>
    <x v="2"/>
    <n v="55216"/>
  </r>
  <r>
    <x v="1"/>
    <x v="0"/>
    <x v="0"/>
    <x v="4"/>
    <x v="4"/>
    <n v="98103"/>
    <x v="1"/>
    <x v="1"/>
    <s v="Art"/>
    <x v="29"/>
    <n v="3"/>
    <x v="0"/>
    <n v="52164"/>
  </r>
  <r>
    <x v="1"/>
    <x v="0"/>
    <x v="0"/>
    <x v="20"/>
    <x v="15"/>
    <n v="10024"/>
    <x v="3"/>
    <x v="1"/>
    <s v="Binders"/>
    <x v="459"/>
    <n v="4"/>
    <x v="2"/>
    <n v="26388"/>
  </r>
  <r>
    <x v="2"/>
    <x v="0"/>
    <x v="0"/>
    <x v="35"/>
    <x v="3"/>
    <n v="28205"/>
    <x v="0"/>
    <x v="1"/>
    <s v="Art"/>
    <x v="2382"/>
    <n v="9"/>
    <x v="2"/>
    <n v="14256"/>
  </r>
  <r>
    <x v="1"/>
    <x v="0"/>
    <x v="0"/>
    <x v="248"/>
    <x v="39"/>
    <n v="21215"/>
    <x v="3"/>
    <x v="2"/>
    <s v="Phones"/>
    <x v="4555"/>
    <n v="5"/>
    <x v="0"/>
    <n v="43176"/>
  </r>
  <r>
    <x v="1"/>
    <x v="2"/>
    <x v="0"/>
    <x v="8"/>
    <x v="1"/>
    <n v="94110"/>
    <x v="1"/>
    <x v="1"/>
    <s v="Paper"/>
    <x v="1475"/>
    <n v="2"/>
    <x v="0"/>
    <n v="30268"/>
  </r>
  <r>
    <x v="1"/>
    <x v="2"/>
    <x v="0"/>
    <x v="8"/>
    <x v="1"/>
    <n v="94110"/>
    <x v="1"/>
    <x v="2"/>
    <s v="Accessories"/>
    <x v="4556"/>
    <n v="1"/>
    <x v="0"/>
    <n v="28497"/>
  </r>
  <r>
    <x v="0"/>
    <x v="0"/>
    <x v="0"/>
    <x v="93"/>
    <x v="16"/>
    <n v="85705"/>
    <x v="1"/>
    <x v="2"/>
    <s v="Phones"/>
    <x v="425"/>
    <n v="2"/>
    <x v="2"/>
    <n v="1317"/>
  </r>
  <r>
    <x v="1"/>
    <x v="0"/>
    <x v="0"/>
    <x v="1"/>
    <x v="1"/>
    <n v="90036"/>
    <x v="1"/>
    <x v="1"/>
    <s v="Paper"/>
    <x v="233"/>
    <n v="4"/>
    <x v="0"/>
    <n v="124416"/>
  </r>
  <r>
    <x v="1"/>
    <x v="1"/>
    <x v="0"/>
    <x v="416"/>
    <x v="29"/>
    <n v="6708"/>
    <x v="3"/>
    <x v="1"/>
    <s v="Binders"/>
    <x v="1152"/>
    <n v="2"/>
    <x v="0"/>
    <n v="37412"/>
  </r>
  <r>
    <x v="1"/>
    <x v="1"/>
    <x v="0"/>
    <x v="416"/>
    <x v="29"/>
    <n v="6708"/>
    <x v="3"/>
    <x v="2"/>
    <s v="Phones"/>
    <x v="4557"/>
    <n v="3"/>
    <x v="0"/>
    <n v="1530819"/>
  </r>
  <r>
    <x v="1"/>
    <x v="1"/>
    <x v="0"/>
    <x v="416"/>
    <x v="29"/>
    <n v="6708"/>
    <x v="3"/>
    <x v="1"/>
    <s v="Art"/>
    <x v="293"/>
    <n v="3"/>
    <x v="0"/>
    <n v="28536"/>
  </r>
  <r>
    <x v="1"/>
    <x v="2"/>
    <x v="0"/>
    <x v="22"/>
    <x v="10"/>
    <n v="60610"/>
    <x v="2"/>
    <x v="2"/>
    <s v="Accessories"/>
    <x v="2002"/>
    <n v="2"/>
    <x v="2"/>
    <n v="4779"/>
  </r>
  <r>
    <x v="0"/>
    <x v="2"/>
    <x v="0"/>
    <x v="85"/>
    <x v="15"/>
    <n v="11561"/>
    <x v="3"/>
    <x v="1"/>
    <s v="Fasteners"/>
    <x v="261"/>
    <n v="6"/>
    <x v="0"/>
    <n v="3024"/>
  </r>
  <r>
    <x v="1"/>
    <x v="0"/>
    <x v="0"/>
    <x v="81"/>
    <x v="17"/>
    <n v="22204"/>
    <x v="0"/>
    <x v="0"/>
    <s v="Furnishings"/>
    <x v="3657"/>
    <n v="3"/>
    <x v="0"/>
    <n v="194688"/>
  </r>
  <r>
    <x v="1"/>
    <x v="0"/>
    <x v="0"/>
    <x v="81"/>
    <x v="17"/>
    <n v="22204"/>
    <x v="0"/>
    <x v="1"/>
    <s v="Storage"/>
    <x v="4558"/>
    <n v="2"/>
    <x v="0"/>
    <n v="585052"/>
  </r>
  <r>
    <x v="1"/>
    <x v="0"/>
    <x v="0"/>
    <x v="81"/>
    <x v="17"/>
    <n v="22204"/>
    <x v="0"/>
    <x v="1"/>
    <s v="Binders"/>
    <x v="4559"/>
    <n v="2"/>
    <x v="0"/>
    <n v="16608"/>
  </r>
  <r>
    <x v="1"/>
    <x v="0"/>
    <x v="0"/>
    <x v="81"/>
    <x v="17"/>
    <n v="22204"/>
    <x v="0"/>
    <x v="2"/>
    <s v="Phones"/>
    <x v="4560"/>
    <n v="3"/>
    <x v="0"/>
    <n v="140391"/>
  </r>
  <r>
    <x v="1"/>
    <x v="0"/>
    <x v="0"/>
    <x v="81"/>
    <x v="17"/>
    <n v="22204"/>
    <x v="0"/>
    <x v="1"/>
    <s v="Binders"/>
    <x v="4561"/>
    <n v="2"/>
    <x v="0"/>
    <n v="158496"/>
  </r>
  <r>
    <x v="2"/>
    <x v="1"/>
    <x v="0"/>
    <x v="108"/>
    <x v="3"/>
    <n v="28540"/>
    <x v="0"/>
    <x v="0"/>
    <s v="Furnishings"/>
    <x v="1188"/>
    <n v="2"/>
    <x v="2"/>
    <n v="1068"/>
  </r>
  <r>
    <x v="0"/>
    <x v="1"/>
    <x v="0"/>
    <x v="38"/>
    <x v="24"/>
    <n v="43229"/>
    <x v="3"/>
    <x v="1"/>
    <s v="Art"/>
    <x v="4562"/>
    <n v="2"/>
    <x v="2"/>
    <n v="3384"/>
  </r>
  <r>
    <x v="1"/>
    <x v="0"/>
    <x v="0"/>
    <x v="35"/>
    <x v="3"/>
    <n v="28205"/>
    <x v="0"/>
    <x v="1"/>
    <s v="Paper"/>
    <x v="4563"/>
    <n v="7"/>
    <x v="2"/>
    <n v="93884"/>
  </r>
  <r>
    <x v="1"/>
    <x v="0"/>
    <x v="0"/>
    <x v="35"/>
    <x v="3"/>
    <n v="28205"/>
    <x v="0"/>
    <x v="2"/>
    <s v="Accessories"/>
    <x v="4564"/>
    <n v="5"/>
    <x v="2"/>
    <n v="10779"/>
  </r>
  <r>
    <x v="0"/>
    <x v="1"/>
    <x v="0"/>
    <x v="198"/>
    <x v="15"/>
    <n v="14215"/>
    <x v="3"/>
    <x v="2"/>
    <s v="Phones"/>
    <x v="984"/>
    <n v="4"/>
    <x v="0"/>
    <n v="12208"/>
  </r>
  <r>
    <x v="0"/>
    <x v="1"/>
    <x v="0"/>
    <x v="198"/>
    <x v="15"/>
    <n v="14215"/>
    <x v="3"/>
    <x v="0"/>
    <s v="Furnishings"/>
    <x v="4565"/>
    <n v="3"/>
    <x v="0"/>
    <n v="3099"/>
  </r>
  <r>
    <x v="1"/>
    <x v="0"/>
    <x v="0"/>
    <x v="26"/>
    <x v="18"/>
    <n v="38109"/>
    <x v="0"/>
    <x v="1"/>
    <s v="Paper"/>
    <x v="4566"/>
    <n v="2"/>
    <x v="2"/>
    <n v="137176"/>
  </r>
  <r>
    <x v="2"/>
    <x v="0"/>
    <x v="0"/>
    <x v="243"/>
    <x v="5"/>
    <n v="75023"/>
    <x v="2"/>
    <x v="1"/>
    <s v="Paper"/>
    <x v="554"/>
    <n v="2"/>
    <x v="2"/>
    <n v="36288"/>
  </r>
  <r>
    <x v="2"/>
    <x v="2"/>
    <x v="0"/>
    <x v="127"/>
    <x v="21"/>
    <n v="97301"/>
    <x v="1"/>
    <x v="1"/>
    <s v="Art"/>
    <x v="4567"/>
    <n v="1"/>
    <x v="2"/>
    <n v="556"/>
  </r>
  <r>
    <x v="1"/>
    <x v="0"/>
    <x v="0"/>
    <x v="38"/>
    <x v="32"/>
    <n v="31907"/>
    <x v="0"/>
    <x v="1"/>
    <s v="Envelopes"/>
    <x v="4568"/>
    <n v="9"/>
    <x v="0"/>
    <n v="350244"/>
  </r>
  <r>
    <x v="3"/>
    <x v="1"/>
    <x v="0"/>
    <x v="29"/>
    <x v="39"/>
    <n v="21044"/>
    <x v="3"/>
    <x v="1"/>
    <s v="Art"/>
    <x v="254"/>
    <n v="3"/>
    <x v="0"/>
    <n v="5256"/>
  </r>
  <r>
    <x v="3"/>
    <x v="1"/>
    <x v="0"/>
    <x v="29"/>
    <x v="39"/>
    <n v="21044"/>
    <x v="3"/>
    <x v="0"/>
    <s v="Chairs"/>
    <x v="4569"/>
    <n v="5"/>
    <x v="0"/>
    <n v="373779"/>
  </r>
  <r>
    <x v="3"/>
    <x v="1"/>
    <x v="0"/>
    <x v="29"/>
    <x v="39"/>
    <n v="21044"/>
    <x v="3"/>
    <x v="1"/>
    <s v="Art"/>
    <x v="826"/>
    <n v="5"/>
    <x v="0"/>
    <n v="59373"/>
  </r>
  <r>
    <x v="2"/>
    <x v="0"/>
    <x v="0"/>
    <x v="32"/>
    <x v="21"/>
    <n v="97206"/>
    <x v="1"/>
    <x v="1"/>
    <s v="Art"/>
    <x v="480"/>
    <n v="3"/>
    <x v="2"/>
    <n v="7152"/>
  </r>
  <r>
    <x v="1"/>
    <x v="0"/>
    <x v="0"/>
    <x v="315"/>
    <x v="2"/>
    <n v="32303"/>
    <x v="0"/>
    <x v="1"/>
    <s v="Paper"/>
    <x v="2619"/>
    <n v="5"/>
    <x v="2"/>
    <n v="9352"/>
  </r>
  <r>
    <x v="3"/>
    <x v="1"/>
    <x v="0"/>
    <x v="169"/>
    <x v="1"/>
    <n v="92503"/>
    <x v="1"/>
    <x v="2"/>
    <s v="Phones"/>
    <x v="4570"/>
    <n v="2"/>
    <x v="2"/>
    <n v="909762"/>
  </r>
  <r>
    <x v="3"/>
    <x v="1"/>
    <x v="0"/>
    <x v="169"/>
    <x v="1"/>
    <n v="92503"/>
    <x v="1"/>
    <x v="1"/>
    <s v="Appliances"/>
    <x v="4571"/>
    <n v="2"/>
    <x v="0"/>
    <n v="13788"/>
  </r>
  <r>
    <x v="1"/>
    <x v="0"/>
    <x v="0"/>
    <x v="152"/>
    <x v="24"/>
    <n v="43130"/>
    <x v="3"/>
    <x v="1"/>
    <s v="Binders"/>
    <x v="4572"/>
    <n v="2"/>
    <x v="6"/>
    <n v="-304392"/>
  </r>
  <r>
    <x v="1"/>
    <x v="0"/>
    <x v="0"/>
    <x v="152"/>
    <x v="24"/>
    <n v="43130"/>
    <x v="3"/>
    <x v="2"/>
    <s v="Machines"/>
    <x v="4573"/>
    <n v="5"/>
    <x v="6"/>
    <n v="-6599978"/>
  </r>
  <r>
    <x v="1"/>
    <x v="0"/>
    <x v="0"/>
    <x v="152"/>
    <x v="24"/>
    <n v="43130"/>
    <x v="3"/>
    <x v="2"/>
    <s v="Accessories"/>
    <x v="4574"/>
    <n v="3"/>
    <x v="2"/>
    <n v="119952"/>
  </r>
  <r>
    <x v="2"/>
    <x v="0"/>
    <x v="0"/>
    <x v="8"/>
    <x v="1"/>
    <n v="94109"/>
    <x v="1"/>
    <x v="1"/>
    <s v="Envelopes"/>
    <x v="4575"/>
    <n v="3"/>
    <x v="0"/>
    <n v="28764"/>
  </r>
  <r>
    <x v="1"/>
    <x v="2"/>
    <x v="0"/>
    <x v="429"/>
    <x v="1"/>
    <n v="92553"/>
    <x v="1"/>
    <x v="1"/>
    <s v="Appliances"/>
    <x v="1465"/>
    <n v="1"/>
    <x v="0"/>
    <n v="29646"/>
  </r>
  <r>
    <x v="1"/>
    <x v="2"/>
    <x v="0"/>
    <x v="429"/>
    <x v="1"/>
    <n v="92553"/>
    <x v="1"/>
    <x v="1"/>
    <s v="Fasteners"/>
    <x v="286"/>
    <n v="3"/>
    <x v="0"/>
    <n v="36156"/>
  </r>
  <r>
    <x v="1"/>
    <x v="2"/>
    <x v="0"/>
    <x v="429"/>
    <x v="1"/>
    <n v="92553"/>
    <x v="1"/>
    <x v="1"/>
    <s v="Storage"/>
    <x v="483"/>
    <n v="3"/>
    <x v="0"/>
    <n v="138915"/>
  </r>
  <r>
    <x v="1"/>
    <x v="2"/>
    <x v="0"/>
    <x v="429"/>
    <x v="1"/>
    <n v="92553"/>
    <x v="1"/>
    <x v="1"/>
    <s v="Binders"/>
    <x v="4190"/>
    <n v="3"/>
    <x v="2"/>
    <n v="13896"/>
  </r>
  <r>
    <x v="1"/>
    <x v="0"/>
    <x v="0"/>
    <x v="269"/>
    <x v="17"/>
    <n v="23320"/>
    <x v="0"/>
    <x v="1"/>
    <s v="Appliances"/>
    <x v="2463"/>
    <n v="4"/>
    <x v="0"/>
    <n v="550584"/>
  </r>
  <r>
    <x v="1"/>
    <x v="0"/>
    <x v="0"/>
    <x v="269"/>
    <x v="17"/>
    <n v="23320"/>
    <x v="0"/>
    <x v="2"/>
    <s v="Phones"/>
    <x v="4576"/>
    <n v="4"/>
    <x v="0"/>
    <n v="79812"/>
  </r>
  <r>
    <x v="1"/>
    <x v="0"/>
    <x v="0"/>
    <x v="22"/>
    <x v="10"/>
    <n v="60623"/>
    <x v="2"/>
    <x v="1"/>
    <s v="Binders"/>
    <x v="823"/>
    <n v="3"/>
    <x v="3"/>
    <n v="-145656"/>
  </r>
  <r>
    <x v="0"/>
    <x v="1"/>
    <x v="0"/>
    <x v="35"/>
    <x v="3"/>
    <n v="28205"/>
    <x v="0"/>
    <x v="1"/>
    <s v="Storage"/>
    <x v="3208"/>
    <n v="2"/>
    <x v="2"/>
    <n v="39592"/>
  </r>
  <r>
    <x v="0"/>
    <x v="1"/>
    <x v="0"/>
    <x v="35"/>
    <x v="3"/>
    <n v="28205"/>
    <x v="0"/>
    <x v="0"/>
    <s v="Tables"/>
    <x v="4577"/>
    <n v="10"/>
    <x v="10"/>
    <n v="-2921"/>
  </r>
  <r>
    <x v="0"/>
    <x v="1"/>
    <x v="0"/>
    <x v="35"/>
    <x v="3"/>
    <n v="28205"/>
    <x v="0"/>
    <x v="1"/>
    <s v="Supplies"/>
    <x v="437"/>
    <n v="2"/>
    <x v="2"/>
    <n v="-34758"/>
  </r>
  <r>
    <x v="1"/>
    <x v="0"/>
    <x v="0"/>
    <x v="20"/>
    <x v="15"/>
    <n v="10009"/>
    <x v="3"/>
    <x v="1"/>
    <s v="Labels"/>
    <x v="2770"/>
    <n v="2"/>
    <x v="0"/>
    <n v="117782"/>
  </r>
  <r>
    <x v="2"/>
    <x v="0"/>
    <x v="0"/>
    <x v="22"/>
    <x v="10"/>
    <n v="60653"/>
    <x v="2"/>
    <x v="1"/>
    <s v="Binders"/>
    <x v="781"/>
    <n v="1"/>
    <x v="3"/>
    <n v="-47685"/>
  </r>
  <r>
    <x v="2"/>
    <x v="0"/>
    <x v="0"/>
    <x v="22"/>
    <x v="10"/>
    <n v="60653"/>
    <x v="2"/>
    <x v="1"/>
    <s v="Fasteners"/>
    <x v="4578"/>
    <n v="3"/>
    <x v="2"/>
    <n v="24675"/>
  </r>
  <r>
    <x v="2"/>
    <x v="0"/>
    <x v="0"/>
    <x v="22"/>
    <x v="10"/>
    <n v="60653"/>
    <x v="2"/>
    <x v="0"/>
    <s v="Furnishings"/>
    <x v="1744"/>
    <n v="3"/>
    <x v="7"/>
    <n v="-101736"/>
  </r>
  <r>
    <x v="2"/>
    <x v="0"/>
    <x v="0"/>
    <x v="22"/>
    <x v="10"/>
    <n v="60653"/>
    <x v="2"/>
    <x v="1"/>
    <s v="Paper"/>
    <x v="4579"/>
    <n v="8"/>
    <x v="2"/>
    <n v="954"/>
  </r>
  <r>
    <x v="3"/>
    <x v="2"/>
    <x v="0"/>
    <x v="10"/>
    <x v="9"/>
    <n v="19120"/>
    <x v="3"/>
    <x v="1"/>
    <s v="Binders"/>
    <x v="4580"/>
    <n v="3"/>
    <x v="6"/>
    <n v="-33894"/>
  </r>
  <r>
    <x v="1"/>
    <x v="1"/>
    <x v="0"/>
    <x v="22"/>
    <x v="10"/>
    <n v="60623"/>
    <x v="2"/>
    <x v="1"/>
    <s v="Binders"/>
    <x v="3046"/>
    <n v="5"/>
    <x v="3"/>
    <n v="-288"/>
  </r>
  <r>
    <x v="2"/>
    <x v="1"/>
    <x v="0"/>
    <x v="61"/>
    <x v="5"/>
    <n v="75217"/>
    <x v="2"/>
    <x v="2"/>
    <s v="Accessories"/>
    <x v="3563"/>
    <n v="2"/>
    <x v="2"/>
    <n v="-14994"/>
  </r>
  <r>
    <x v="0"/>
    <x v="1"/>
    <x v="0"/>
    <x v="98"/>
    <x v="33"/>
    <n v="89115"/>
    <x v="1"/>
    <x v="1"/>
    <s v="Paper"/>
    <x v="56"/>
    <n v="5"/>
    <x v="0"/>
    <n v="15876"/>
  </r>
  <r>
    <x v="0"/>
    <x v="1"/>
    <x v="0"/>
    <x v="98"/>
    <x v="33"/>
    <n v="89115"/>
    <x v="1"/>
    <x v="1"/>
    <s v="Paper"/>
    <x v="2885"/>
    <n v="2"/>
    <x v="0"/>
    <n v="4894"/>
  </r>
  <r>
    <x v="1"/>
    <x v="0"/>
    <x v="0"/>
    <x v="112"/>
    <x v="5"/>
    <n v="79109"/>
    <x v="2"/>
    <x v="2"/>
    <s v="Phones"/>
    <x v="4581"/>
    <n v="4"/>
    <x v="2"/>
    <n v="307168"/>
  </r>
  <r>
    <x v="1"/>
    <x v="1"/>
    <x v="0"/>
    <x v="209"/>
    <x v="29"/>
    <n v="6457"/>
    <x v="3"/>
    <x v="1"/>
    <s v="Binders"/>
    <x v="4582"/>
    <n v="5"/>
    <x v="0"/>
    <n v="13181"/>
  </r>
  <r>
    <x v="2"/>
    <x v="1"/>
    <x v="0"/>
    <x v="20"/>
    <x v="15"/>
    <n v="10035"/>
    <x v="3"/>
    <x v="1"/>
    <s v="Envelopes"/>
    <x v="4583"/>
    <n v="3"/>
    <x v="0"/>
    <n v="220947"/>
  </r>
  <r>
    <x v="2"/>
    <x v="1"/>
    <x v="0"/>
    <x v="20"/>
    <x v="15"/>
    <n v="10035"/>
    <x v="3"/>
    <x v="2"/>
    <s v="Phones"/>
    <x v="4584"/>
    <n v="1"/>
    <x v="0"/>
    <n v="1362971"/>
  </r>
  <r>
    <x v="2"/>
    <x v="1"/>
    <x v="0"/>
    <x v="20"/>
    <x v="15"/>
    <n v="10035"/>
    <x v="3"/>
    <x v="0"/>
    <s v="Chairs"/>
    <x v="414"/>
    <n v="3"/>
    <x v="9"/>
    <n v="23094"/>
  </r>
  <r>
    <x v="1"/>
    <x v="0"/>
    <x v="0"/>
    <x v="10"/>
    <x v="9"/>
    <n v="19120"/>
    <x v="3"/>
    <x v="1"/>
    <s v="Storage"/>
    <x v="4585"/>
    <n v="3"/>
    <x v="2"/>
    <n v="-771267"/>
  </r>
  <r>
    <x v="0"/>
    <x v="0"/>
    <x v="0"/>
    <x v="201"/>
    <x v="1"/>
    <n v="93727"/>
    <x v="1"/>
    <x v="0"/>
    <s v="Furnishings"/>
    <x v="577"/>
    <n v="2"/>
    <x v="0"/>
    <n v="145728"/>
  </r>
  <r>
    <x v="1"/>
    <x v="2"/>
    <x v="0"/>
    <x v="47"/>
    <x v="18"/>
    <n v="37064"/>
    <x v="0"/>
    <x v="1"/>
    <s v="Labels"/>
    <x v="4586"/>
    <n v="4"/>
    <x v="2"/>
    <n v="42"/>
  </r>
  <r>
    <x v="1"/>
    <x v="2"/>
    <x v="0"/>
    <x v="47"/>
    <x v="18"/>
    <n v="37064"/>
    <x v="0"/>
    <x v="1"/>
    <s v="Storage"/>
    <x v="2751"/>
    <n v="4"/>
    <x v="2"/>
    <n v="-630056"/>
  </r>
  <r>
    <x v="1"/>
    <x v="2"/>
    <x v="0"/>
    <x v="47"/>
    <x v="18"/>
    <n v="37064"/>
    <x v="0"/>
    <x v="1"/>
    <s v="Storage"/>
    <x v="1498"/>
    <n v="1"/>
    <x v="2"/>
    <n v="-4767"/>
  </r>
  <r>
    <x v="1"/>
    <x v="2"/>
    <x v="0"/>
    <x v="47"/>
    <x v="18"/>
    <n v="37064"/>
    <x v="0"/>
    <x v="1"/>
    <s v="Art"/>
    <x v="1788"/>
    <n v="2"/>
    <x v="2"/>
    <n v="3168"/>
  </r>
  <r>
    <x v="1"/>
    <x v="2"/>
    <x v="0"/>
    <x v="47"/>
    <x v="18"/>
    <n v="37064"/>
    <x v="0"/>
    <x v="1"/>
    <s v="Binders"/>
    <x v="2106"/>
    <n v="2"/>
    <x v="6"/>
    <n v="-25632"/>
  </r>
  <r>
    <x v="1"/>
    <x v="0"/>
    <x v="0"/>
    <x v="253"/>
    <x v="3"/>
    <n v="27604"/>
    <x v="0"/>
    <x v="1"/>
    <s v="Binders"/>
    <x v="4587"/>
    <n v="7"/>
    <x v="6"/>
    <n v="-246624"/>
  </r>
  <r>
    <x v="1"/>
    <x v="0"/>
    <x v="0"/>
    <x v="253"/>
    <x v="3"/>
    <n v="27604"/>
    <x v="0"/>
    <x v="1"/>
    <s v="Art"/>
    <x v="1584"/>
    <n v="3"/>
    <x v="2"/>
    <n v="5952"/>
  </r>
  <r>
    <x v="1"/>
    <x v="0"/>
    <x v="0"/>
    <x v="253"/>
    <x v="3"/>
    <n v="27604"/>
    <x v="0"/>
    <x v="2"/>
    <s v="Phones"/>
    <x v="2813"/>
    <n v="2"/>
    <x v="2"/>
    <n v="108784"/>
  </r>
  <r>
    <x v="2"/>
    <x v="0"/>
    <x v="0"/>
    <x v="183"/>
    <x v="39"/>
    <n v="20735"/>
    <x v="3"/>
    <x v="1"/>
    <s v="Paper"/>
    <x v="4588"/>
    <n v="1"/>
    <x v="0"/>
    <n v="21465"/>
  </r>
  <r>
    <x v="2"/>
    <x v="0"/>
    <x v="0"/>
    <x v="183"/>
    <x v="39"/>
    <n v="20735"/>
    <x v="3"/>
    <x v="1"/>
    <s v="Art"/>
    <x v="3102"/>
    <n v="3"/>
    <x v="0"/>
    <n v="20748"/>
  </r>
  <r>
    <x v="2"/>
    <x v="0"/>
    <x v="0"/>
    <x v="183"/>
    <x v="39"/>
    <n v="20735"/>
    <x v="3"/>
    <x v="0"/>
    <s v="Tables"/>
    <x v="4589"/>
    <n v="3"/>
    <x v="4"/>
    <n v="-471798"/>
  </r>
  <r>
    <x v="2"/>
    <x v="0"/>
    <x v="0"/>
    <x v="183"/>
    <x v="39"/>
    <n v="20735"/>
    <x v="3"/>
    <x v="0"/>
    <s v="Furnishings"/>
    <x v="232"/>
    <n v="6"/>
    <x v="0"/>
    <n v="46464"/>
  </r>
  <r>
    <x v="2"/>
    <x v="2"/>
    <x v="0"/>
    <x v="1"/>
    <x v="1"/>
    <n v="90049"/>
    <x v="1"/>
    <x v="0"/>
    <s v="Bookcases"/>
    <x v="4590"/>
    <n v="2"/>
    <x v="11"/>
    <n v="1409568"/>
  </r>
  <r>
    <x v="2"/>
    <x v="2"/>
    <x v="0"/>
    <x v="1"/>
    <x v="1"/>
    <n v="90049"/>
    <x v="1"/>
    <x v="2"/>
    <s v="Phones"/>
    <x v="254"/>
    <n v="2"/>
    <x v="2"/>
    <n v="-3504"/>
  </r>
  <r>
    <x v="0"/>
    <x v="2"/>
    <x v="0"/>
    <x v="226"/>
    <x v="33"/>
    <n v="89031"/>
    <x v="1"/>
    <x v="1"/>
    <s v="Art"/>
    <x v="4591"/>
    <n v="3"/>
    <x v="0"/>
    <n v="294372"/>
  </r>
  <r>
    <x v="0"/>
    <x v="2"/>
    <x v="0"/>
    <x v="226"/>
    <x v="33"/>
    <n v="89031"/>
    <x v="1"/>
    <x v="1"/>
    <s v="Paper"/>
    <x v="1168"/>
    <n v="6"/>
    <x v="0"/>
    <n v="175812"/>
  </r>
  <r>
    <x v="0"/>
    <x v="2"/>
    <x v="0"/>
    <x v="226"/>
    <x v="33"/>
    <n v="89031"/>
    <x v="1"/>
    <x v="1"/>
    <s v="Binders"/>
    <x v="4592"/>
    <n v="3"/>
    <x v="2"/>
    <n v="16442913"/>
  </r>
  <r>
    <x v="1"/>
    <x v="0"/>
    <x v="0"/>
    <x v="8"/>
    <x v="1"/>
    <n v="94109"/>
    <x v="1"/>
    <x v="1"/>
    <s v="Fasteners"/>
    <x v="1511"/>
    <n v="8"/>
    <x v="0"/>
    <n v="56832"/>
  </r>
  <r>
    <x v="0"/>
    <x v="2"/>
    <x v="0"/>
    <x v="395"/>
    <x v="34"/>
    <n v="2920"/>
    <x v="3"/>
    <x v="1"/>
    <s v="Storage"/>
    <x v="4593"/>
    <n v="6"/>
    <x v="0"/>
    <n v="1600398"/>
  </r>
  <r>
    <x v="0"/>
    <x v="0"/>
    <x v="0"/>
    <x v="25"/>
    <x v="18"/>
    <n v="38301"/>
    <x v="0"/>
    <x v="1"/>
    <s v="Storage"/>
    <x v="2522"/>
    <n v="9"/>
    <x v="2"/>
    <n v="69795"/>
  </r>
  <r>
    <x v="1"/>
    <x v="2"/>
    <x v="0"/>
    <x v="46"/>
    <x v="13"/>
    <n v="19711"/>
    <x v="3"/>
    <x v="1"/>
    <s v="Art"/>
    <x v="861"/>
    <n v="3"/>
    <x v="0"/>
    <n v="25056"/>
  </r>
  <r>
    <x v="1"/>
    <x v="2"/>
    <x v="0"/>
    <x v="46"/>
    <x v="13"/>
    <n v="19711"/>
    <x v="3"/>
    <x v="2"/>
    <s v="Accessories"/>
    <x v="145"/>
    <n v="3"/>
    <x v="0"/>
    <n v="524895"/>
  </r>
  <r>
    <x v="1"/>
    <x v="1"/>
    <x v="0"/>
    <x v="1"/>
    <x v="1"/>
    <n v="90036"/>
    <x v="1"/>
    <x v="0"/>
    <s v="Chairs"/>
    <x v="2893"/>
    <n v="5"/>
    <x v="2"/>
    <n v="17466"/>
  </r>
  <r>
    <x v="1"/>
    <x v="1"/>
    <x v="0"/>
    <x v="410"/>
    <x v="15"/>
    <n v="13440"/>
    <x v="3"/>
    <x v="0"/>
    <s v="Chairs"/>
    <x v="4312"/>
    <n v="1"/>
    <x v="9"/>
    <n v="15147"/>
  </r>
  <r>
    <x v="1"/>
    <x v="1"/>
    <x v="0"/>
    <x v="22"/>
    <x v="10"/>
    <n v="60610"/>
    <x v="2"/>
    <x v="2"/>
    <s v="Phones"/>
    <x v="4594"/>
    <n v="4"/>
    <x v="2"/>
    <n v="381576"/>
  </r>
  <r>
    <x v="1"/>
    <x v="1"/>
    <x v="0"/>
    <x v="22"/>
    <x v="10"/>
    <n v="60610"/>
    <x v="2"/>
    <x v="1"/>
    <s v="Envelopes"/>
    <x v="2777"/>
    <n v="3"/>
    <x v="2"/>
    <n v="32214"/>
  </r>
  <r>
    <x v="1"/>
    <x v="1"/>
    <x v="0"/>
    <x v="70"/>
    <x v="1"/>
    <n v="92105"/>
    <x v="1"/>
    <x v="0"/>
    <s v="Chairs"/>
    <x v="2668"/>
    <n v="3"/>
    <x v="2"/>
    <n v="63936"/>
  </r>
  <r>
    <x v="1"/>
    <x v="1"/>
    <x v="0"/>
    <x v="70"/>
    <x v="1"/>
    <n v="92105"/>
    <x v="1"/>
    <x v="1"/>
    <s v="Art"/>
    <x v="422"/>
    <n v="3"/>
    <x v="0"/>
    <n v="154752"/>
  </r>
  <r>
    <x v="1"/>
    <x v="1"/>
    <x v="0"/>
    <x v="70"/>
    <x v="1"/>
    <n v="92105"/>
    <x v="1"/>
    <x v="2"/>
    <s v="Phones"/>
    <x v="2829"/>
    <n v="3"/>
    <x v="2"/>
    <n v="38997"/>
  </r>
  <r>
    <x v="1"/>
    <x v="1"/>
    <x v="0"/>
    <x v="70"/>
    <x v="1"/>
    <n v="92105"/>
    <x v="1"/>
    <x v="1"/>
    <s v="Binders"/>
    <x v="4048"/>
    <n v="3"/>
    <x v="2"/>
    <n v="176232"/>
  </r>
  <r>
    <x v="1"/>
    <x v="0"/>
    <x v="0"/>
    <x v="12"/>
    <x v="5"/>
    <n v="77036"/>
    <x v="2"/>
    <x v="2"/>
    <s v="Phones"/>
    <x v="4046"/>
    <n v="2"/>
    <x v="2"/>
    <n v="19136"/>
  </r>
  <r>
    <x v="1"/>
    <x v="2"/>
    <x v="0"/>
    <x v="487"/>
    <x v="2"/>
    <n v="33407"/>
    <x v="0"/>
    <x v="1"/>
    <s v="Art"/>
    <x v="1284"/>
    <n v="5"/>
    <x v="2"/>
    <n v="2132"/>
  </r>
  <r>
    <x v="0"/>
    <x v="0"/>
    <x v="0"/>
    <x v="1"/>
    <x v="1"/>
    <n v="90045"/>
    <x v="1"/>
    <x v="0"/>
    <s v="Tables"/>
    <x v="467"/>
    <n v="2"/>
    <x v="2"/>
    <n v="-15098"/>
  </r>
  <r>
    <x v="0"/>
    <x v="0"/>
    <x v="0"/>
    <x v="1"/>
    <x v="1"/>
    <n v="90045"/>
    <x v="1"/>
    <x v="2"/>
    <s v="Phones"/>
    <x v="1350"/>
    <n v="2"/>
    <x v="2"/>
    <n v="41993"/>
  </r>
  <r>
    <x v="1"/>
    <x v="1"/>
    <x v="0"/>
    <x v="4"/>
    <x v="4"/>
    <n v="98103"/>
    <x v="1"/>
    <x v="0"/>
    <s v="Chairs"/>
    <x v="392"/>
    <n v="4"/>
    <x v="2"/>
    <n v="-115176"/>
  </r>
  <r>
    <x v="1"/>
    <x v="1"/>
    <x v="0"/>
    <x v="4"/>
    <x v="4"/>
    <n v="98103"/>
    <x v="1"/>
    <x v="1"/>
    <s v="Labels"/>
    <x v="2245"/>
    <n v="2"/>
    <x v="0"/>
    <n v="5796"/>
  </r>
  <r>
    <x v="1"/>
    <x v="1"/>
    <x v="0"/>
    <x v="4"/>
    <x v="4"/>
    <n v="98103"/>
    <x v="1"/>
    <x v="2"/>
    <s v="Accessories"/>
    <x v="453"/>
    <n v="2"/>
    <x v="0"/>
    <n v="575928"/>
  </r>
  <r>
    <x v="1"/>
    <x v="0"/>
    <x v="0"/>
    <x v="96"/>
    <x v="23"/>
    <n v="50315"/>
    <x v="2"/>
    <x v="1"/>
    <s v="Envelopes"/>
    <x v="4575"/>
    <n v="3"/>
    <x v="0"/>
    <n v="28764"/>
  </r>
  <r>
    <x v="1"/>
    <x v="0"/>
    <x v="0"/>
    <x v="96"/>
    <x v="23"/>
    <n v="50315"/>
    <x v="2"/>
    <x v="0"/>
    <s v="Tables"/>
    <x v="4595"/>
    <n v="4"/>
    <x v="0"/>
    <n v="1066248"/>
  </r>
  <r>
    <x v="1"/>
    <x v="0"/>
    <x v="0"/>
    <x v="20"/>
    <x v="15"/>
    <n v="10024"/>
    <x v="3"/>
    <x v="1"/>
    <s v="Appliances"/>
    <x v="4571"/>
    <n v="2"/>
    <x v="0"/>
    <n v="13788"/>
  </r>
  <r>
    <x v="0"/>
    <x v="0"/>
    <x v="0"/>
    <x v="81"/>
    <x v="17"/>
    <n v="22204"/>
    <x v="0"/>
    <x v="1"/>
    <s v="Binders"/>
    <x v="692"/>
    <n v="3"/>
    <x v="0"/>
    <n v="26703"/>
  </r>
  <r>
    <x v="0"/>
    <x v="0"/>
    <x v="0"/>
    <x v="81"/>
    <x v="17"/>
    <n v="22204"/>
    <x v="0"/>
    <x v="1"/>
    <s v="Paper"/>
    <x v="3926"/>
    <n v="11"/>
    <x v="0"/>
    <n v="342144"/>
  </r>
  <r>
    <x v="1"/>
    <x v="0"/>
    <x v="0"/>
    <x v="343"/>
    <x v="5"/>
    <n v="78577"/>
    <x v="2"/>
    <x v="0"/>
    <s v="Tables"/>
    <x v="4596"/>
    <n v="4"/>
    <x v="4"/>
    <n v="-213264"/>
  </r>
  <r>
    <x v="1"/>
    <x v="0"/>
    <x v="0"/>
    <x v="81"/>
    <x v="17"/>
    <n v="22204"/>
    <x v="0"/>
    <x v="1"/>
    <s v="Paper"/>
    <x v="880"/>
    <n v="5"/>
    <x v="0"/>
    <n v="69705"/>
  </r>
  <r>
    <x v="1"/>
    <x v="0"/>
    <x v="0"/>
    <x v="81"/>
    <x v="17"/>
    <n v="22204"/>
    <x v="0"/>
    <x v="2"/>
    <s v="Phones"/>
    <x v="4597"/>
    <n v="12"/>
    <x v="0"/>
    <n v="561564"/>
  </r>
  <r>
    <x v="1"/>
    <x v="0"/>
    <x v="0"/>
    <x v="12"/>
    <x v="5"/>
    <n v="77070"/>
    <x v="2"/>
    <x v="0"/>
    <s v="Furnishings"/>
    <x v="2557"/>
    <n v="2"/>
    <x v="7"/>
    <n v="-68816"/>
  </r>
  <r>
    <x v="1"/>
    <x v="0"/>
    <x v="0"/>
    <x v="218"/>
    <x v="5"/>
    <n v="75061"/>
    <x v="2"/>
    <x v="1"/>
    <s v="Storage"/>
    <x v="2119"/>
    <n v="3"/>
    <x v="2"/>
    <n v="-37872"/>
  </r>
  <r>
    <x v="1"/>
    <x v="0"/>
    <x v="0"/>
    <x v="218"/>
    <x v="5"/>
    <n v="75061"/>
    <x v="2"/>
    <x v="1"/>
    <s v="Storage"/>
    <x v="2382"/>
    <n v="3"/>
    <x v="2"/>
    <n v="-3168"/>
  </r>
  <r>
    <x v="1"/>
    <x v="0"/>
    <x v="0"/>
    <x v="218"/>
    <x v="5"/>
    <n v="75061"/>
    <x v="2"/>
    <x v="1"/>
    <s v="Labels"/>
    <x v="1277"/>
    <n v="2"/>
    <x v="2"/>
    <n v="1764"/>
  </r>
  <r>
    <x v="1"/>
    <x v="1"/>
    <x v="0"/>
    <x v="22"/>
    <x v="10"/>
    <n v="60653"/>
    <x v="2"/>
    <x v="1"/>
    <s v="Paper"/>
    <x v="573"/>
    <n v="2"/>
    <x v="2"/>
    <n v="29568"/>
  </r>
  <r>
    <x v="1"/>
    <x v="1"/>
    <x v="0"/>
    <x v="22"/>
    <x v="10"/>
    <n v="60653"/>
    <x v="2"/>
    <x v="1"/>
    <s v="Appliances"/>
    <x v="4598"/>
    <n v="2"/>
    <x v="3"/>
    <n v="-530088"/>
  </r>
  <r>
    <x v="1"/>
    <x v="2"/>
    <x v="0"/>
    <x v="1"/>
    <x v="1"/>
    <n v="90049"/>
    <x v="1"/>
    <x v="1"/>
    <s v="Paper"/>
    <x v="728"/>
    <n v="2"/>
    <x v="0"/>
    <n v="48804"/>
  </r>
  <r>
    <x v="1"/>
    <x v="0"/>
    <x v="0"/>
    <x v="413"/>
    <x v="35"/>
    <n v="39401"/>
    <x v="0"/>
    <x v="1"/>
    <s v="Appliances"/>
    <x v="164"/>
    <n v="4"/>
    <x v="0"/>
    <n v="897792"/>
  </r>
  <r>
    <x v="1"/>
    <x v="0"/>
    <x v="0"/>
    <x v="413"/>
    <x v="35"/>
    <n v="39401"/>
    <x v="0"/>
    <x v="2"/>
    <s v="Accessories"/>
    <x v="4029"/>
    <n v="4"/>
    <x v="0"/>
    <n v="234"/>
  </r>
  <r>
    <x v="2"/>
    <x v="1"/>
    <x v="0"/>
    <x v="20"/>
    <x v="15"/>
    <n v="10024"/>
    <x v="3"/>
    <x v="1"/>
    <s v="Binders"/>
    <x v="2087"/>
    <n v="2"/>
    <x v="2"/>
    <n v="89544"/>
  </r>
  <r>
    <x v="2"/>
    <x v="1"/>
    <x v="0"/>
    <x v="20"/>
    <x v="15"/>
    <n v="10024"/>
    <x v="3"/>
    <x v="2"/>
    <s v="Phones"/>
    <x v="4599"/>
    <n v="5"/>
    <x v="0"/>
    <n v="13456"/>
  </r>
  <r>
    <x v="2"/>
    <x v="1"/>
    <x v="0"/>
    <x v="20"/>
    <x v="15"/>
    <n v="10024"/>
    <x v="3"/>
    <x v="1"/>
    <s v="Appliances"/>
    <x v="4600"/>
    <n v="3"/>
    <x v="0"/>
    <n v="778635"/>
  </r>
  <r>
    <x v="2"/>
    <x v="1"/>
    <x v="0"/>
    <x v="20"/>
    <x v="15"/>
    <n v="10024"/>
    <x v="3"/>
    <x v="1"/>
    <s v="Paper"/>
    <x v="774"/>
    <n v="4"/>
    <x v="0"/>
    <n v="17982"/>
  </r>
  <r>
    <x v="1"/>
    <x v="0"/>
    <x v="0"/>
    <x v="191"/>
    <x v="24"/>
    <n v="44221"/>
    <x v="3"/>
    <x v="1"/>
    <s v="Binders"/>
    <x v="4601"/>
    <n v="4"/>
    <x v="6"/>
    <n v="-12352"/>
  </r>
  <r>
    <x v="1"/>
    <x v="0"/>
    <x v="0"/>
    <x v="4"/>
    <x v="4"/>
    <n v="98103"/>
    <x v="1"/>
    <x v="2"/>
    <s v="Accessories"/>
    <x v="1445"/>
    <n v="2"/>
    <x v="0"/>
    <n v="3401"/>
  </r>
  <r>
    <x v="1"/>
    <x v="0"/>
    <x v="0"/>
    <x v="4"/>
    <x v="4"/>
    <n v="98103"/>
    <x v="1"/>
    <x v="1"/>
    <s v="Storage"/>
    <x v="3137"/>
    <n v="2"/>
    <x v="0"/>
    <n v="0"/>
  </r>
  <r>
    <x v="0"/>
    <x v="0"/>
    <x v="0"/>
    <x v="123"/>
    <x v="16"/>
    <n v="85204"/>
    <x v="1"/>
    <x v="1"/>
    <s v="Storage"/>
    <x v="684"/>
    <n v="3"/>
    <x v="2"/>
    <n v="-647748"/>
  </r>
  <r>
    <x v="0"/>
    <x v="0"/>
    <x v="0"/>
    <x v="123"/>
    <x v="16"/>
    <n v="85204"/>
    <x v="1"/>
    <x v="1"/>
    <s v="Paper"/>
    <x v="280"/>
    <n v="4"/>
    <x v="2"/>
    <n v="67048"/>
  </r>
  <r>
    <x v="0"/>
    <x v="0"/>
    <x v="0"/>
    <x v="123"/>
    <x v="16"/>
    <n v="85204"/>
    <x v="1"/>
    <x v="0"/>
    <s v="Chairs"/>
    <x v="4602"/>
    <n v="2"/>
    <x v="2"/>
    <n v="49716"/>
  </r>
  <r>
    <x v="0"/>
    <x v="0"/>
    <x v="0"/>
    <x v="123"/>
    <x v="16"/>
    <n v="85204"/>
    <x v="1"/>
    <x v="0"/>
    <s v="Bookcases"/>
    <x v="3693"/>
    <n v="6"/>
    <x v="6"/>
    <n v="-191646"/>
  </r>
  <r>
    <x v="0"/>
    <x v="2"/>
    <x v="0"/>
    <x v="288"/>
    <x v="7"/>
    <n v="84106"/>
    <x v="1"/>
    <x v="1"/>
    <s v="Paper"/>
    <x v="1617"/>
    <n v="3"/>
    <x v="0"/>
    <n v="798912"/>
  </r>
  <r>
    <x v="1"/>
    <x v="0"/>
    <x v="0"/>
    <x v="1"/>
    <x v="1"/>
    <n v="90045"/>
    <x v="1"/>
    <x v="1"/>
    <s v="Paper"/>
    <x v="4603"/>
    <n v="2"/>
    <x v="0"/>
    <n v="61548"/>
  </r>
  <r>
    <x v="1"/>
    <x v="0"/>
    <x v="0"/>
    <x v="108"/>
    <x v="3"/>
    <n v="28540"/>
    <x v="0"/>
    <x v="2"/>
    <s v="Accessories"/>
    <x v="717"/>
    <n v="2"/>
    <x v="2"/>
    <n v="-27"/>
  </r>
  <r>
    <x v="1"/>
    <x v="1"/>
    <x v="0"/>
    <x v="80"/>
    <x v="24"/>
    <n v="44107"/>
    <x v="3"/>
    <x v="1"/>
    <s v="Envelopes"/>
    <x v="658"/>
    <n v="4"/>
    <x v="2"/>
    <n v="88624"/>
  </r>
  <r>
    <x v="1"/>
    <x v="2"/>
    <x v="0"/>
    <x v="453"/>
    <x v="1"/>
    <n v="92630"/>
    <x v="1"/>
    <x v="1"/>
    <s v="Labels"/>
    <x v="51"/>
    <n v="2"/>
    <x v="0"/>
    <n v="29568"/>
  </r>
  <r>
    <x v="1"/>
    <x v="2"/>
    <x v="0"/>
    <x v="453"/>
    <x v="1"/>
    <n v="92630"/>
    <x v="1"/>
    <x v="0"/>
    <s v="Chairs"/>
    <x v="3954"/>
    <n v="4"/>
    <x v="2"/>
    <n v="1029528"/>
  </r>
  <r>
    <x v="1"/>
    <x v="2"/>
    <x v="0"/>
    <x v="453"/>
    <x v="1"/>
    <n v="92630"/>
    <x v="1"/>
    <x v="1"/>
    <s v="Paper"/>
    <x v="18"/>
    <n v="2"/>
    <x v="0"/>
    <n v="3852"/>
  </r>
  <r>
    <x v="1"/>
    <x v="2"/>
    <x v="0"/>
    <x v="453"/>
    <x v="1"/>
    <n v="92630"/>
    <x v="1"/>
    <x v="1"/>
    <s v="Paper"/>
    <x v="608"/>
    <n v="2"/>
    <x v="0"/>
    <n v="459754"/>
  </r>
  <r>
    <x v="1"/>
    <x v="1"/>
    <x v="0"/>
    <x v="32"/>
    <x v="21"/>
    <n v="97206"/>
    <x v="1"/>
    <x v="1"/>
    <s v="Paper"/>
    <x v="275"/>
    <n v="6"/>
    <x v="2"/>
    <n v="112752"/>
  </r>
  <r>
    <x v="1"/>
    <x v="1"/>
    <x v="0"/>
    <x v="32"/>
    <x v="21"/>
    <n v="97206"/>
    <x v="1"/>
    <x v="1"/>
    <s v="Appliances"/>
    <x v="4604"/>
    <n v="1"/>
    <x v="2"/>
    <n v="8382"/>
  </r>
  <r>
    <x v="1"/>
    <x v="0"/>
    <x v="0"/>
    <x v="35"/>
    <x v="3"/>
    <n v="28205"/>
    <x v="0"/>
    <x v="1"/>
    <s v="Labels"/>
    <x v="1277"/>
    <n v="2"/>
    <x v="2"/>
    <n v="1764"/>
  </r>
  <r>
    <x v="0"/>
    <x v="2"/>
    <x v="0"/>
    <x v="34"/>
    <x v="10"/>
    <n v="60505"/>
    <x v="2"/>
    <x v="0"/>
    <s v="Furnishings"/>
    <x v="4605"/>
    <n v="4"/>
    <x v="7"/>
    <n v="-30272"/>
  </r>
  <r>
    <x v="1"/>
    <x v="1"/>
    <x v="0"/>
    <x v="10"/>
    <x v="9"/>
    <n v="19140"/>
    <x v="3"/>
    <x v="0"/>
    <s v="Tables"/>
    <x v="4606"/>
    <n v="2"/>
    <x v="10"/>
    <n v="-1180116"/>
  </r>
  <r>
    <x v="0"/>
    <x v="0"/>
    <x v="0"/>
    <x v="377"/>
    <x v="22"/>
    <n v="80229"/>
    <x v="1"/>
    <x v="1"/>
    <s v="Art"/>
    <x v="3587"/>
    <n v="6"/>
    <x v="2"/>
    <n v="10008"/>
  </r>
  <r>
    <x v="0"/>
    <x v="0"/>
    <x v="0"/>
    <x v="377"/>
    <x v="22"/>
    <n v="80229"/>
    <x v="1"/>
    <x v="2"/>
    <s v="Accessories"/>
    <x v="3211"/>
    <n v="6"/>
    <x v="2"/>
    <n v="105534"/>
  </r>
  <r>
    <x v="0"/>
    <x v="0"/>
    <x v="0"/>
    <x v="377"/>
    <x v="22"/>
    <n v="80229"/>
    <x v="1"/>
    <x v="2"/>
    <s v="Accessories"/>
    <x v="1105"/>
    <n v="8"/>
    <x v="2"/>
    <n v="140712"/>
  </r>
  <r>
    <x v="0"/>
    <x v="0"/>
    <x v="0"/>
    <x v="377"/>
    <x v="22"/>
    <n v="80229"/>
    <x v="1"/>
    <x v="1"/>
    <s v="Paper"/>
    <x v="4607"/>
    <n v="2"/>
    <x v="2"/>
    <n v="3741"/>
  </r>
  <r>
    <x v="0"/>
    <x v="0"/>
    <x v="0"/>
    <x v="377"/>
    <x v="22"/>
    <n v="80229"/>
    <x v="1"/>
    <x v="1"/>
    <s v="Supplies"/>
    <x v="4608"/>
    <n v="7"/>
    <x v="2"/>
    <n v="5915"/>
  </r>
  <r>
    <x v="0"/>
    <x v="0"/>
    <x v="0"/>
    <x v="377"/>
    <x v="22"/>
    <n v="80229"/>
    <x v="1"/>
    <x v="0"/>
    <s v="Furnishings"/>
    <x v="4609"/>
    <n v="3"/>
    <x v="2"/>
    <n v="70128"/>
  </r>
  <r>
    <x v="0"/>
    <x v="0"/>
    <x v="0"/>
    <x v="377"/>
    <x v="22"/>
    <n v="80229"/>
    <x v="1"/>
    <x v="0"/>
    <s v="Furnishings"/>
    <x v="2327"/>
    <n v="5"/>
    <x v="2"/>
    <n v="3344"/>
  </r>
  <r>
    <x v="0"/>
    <x v="0"/>
    <x v="0"/>
    <x v="377"/>
    <x v="22"/>
    <n v="80229"/>
    <x v="1"/>
    <x v="0"/>
    <s v="Furnishings"/>
    <x v="2557"/>
    <n v="1"/>
    <x v="2"/>
    <n v="46552"/>
  </r>
  <r>
    <x v="1"/>
    <x v="0"/>
    <x v="0"/>
    <x v="498"/>
    <x v="1"/>
    <n v="95616"/>
    <x v="1"/>
    <x v="1"/>
    <s v="Paper"/>
    <x v="56"/>
    <n v="5"/>
    <x v="0"/>
    <n v="15552"/>
  </r>
  <r>
    <x v="1"/>
    <x v="0"/>
    <x v="0"/>
    <x v="115"/>
    <x v="36"/>
    <n v="72701"/>
    <x v="0"/>
    <x v="1"/>
    <s v="Art"/>
    <x v="4610"/>
    <n v="9"/>
    <x v="0"/>
    <n v="53703"/>
  </r>
  <r>
    <x v="1"/>
    <x v="0"/>
    <x v="0"/>
    <x v="115"/>
    <x v="36"/>
    <n v="72701"/>
    <x v="0"/>
    <x v="2"/>
    <s v="Accessories"/>
    <x v="4611"/>
    <n v="2"/>
    <x v="0"/>
    <n v="1719914"/>
  </r>
  <r>
    <x v="1"/>
    <x v="0"/>
    <x v="0"/>
    <x v="115"/>
    <x v="36"/>
    <n v="72701"/>
    <x v="0"/>
    <x v="0"/>
    <s v="Furnishings"/>
    <x v="4612"/>
    <n v="5"/>
    <x v="0"/>
    <n v="13754"/>
  </r>
  <r>
    <x v="1"/>
    <x v="0"/>
    <x v="0"/>
    <x v="115"/>
    <x v="36"/>
    <n v="72701"/>
    <x v="0"/>
    <x v="1"/>
    <s v="Paper"/>
    <x v="1845"/>
    <n v="3"/>
    <x v="0"/>
    <n v="499704"/>
  </r>
  <r>
    <x v="1"/>
    <x v="2"/>
    <x v="0"/>
    <x v="20"/>
    <x v="15"/>
    <n v="10011"/>
    <x v="3"/>
    <x v="1"/>
    <s v="Binders"/>
    <x v="3706"/>
    <n v="3"/>
    <x v="2"/>
    <n v="435"/>
  </r>
  <r>
    <x v="1"/>
    <x v="2"/>
    <x v="0"/>
    <x v="320"/>
    <x v="48"/>
    <n v="26003"/>
    <x v="3"/>
    <x v="1"/>
    <s v="Binders"/>
    <x v="4613"/>
    <n v="5"/>
    <x v="0"/>
    <n v="40376"/>
  </r>
  <r>
    <x v="1"/>
    <x v="2"/>
    <x v="0"/>
    <x v="320"/>
    <x v="48"/>
    <n v="26003"/>
    <x v="3"/>
    <x v="1"/>
    <s v="Binders"/>
    <x v="856"/>
    <n v="2"/>
    <x v="0"/>
    <n v="30576"/>
  </r>
  <r>
    <x v="1"/>
    <x v="2"/>
    <x v="0"/>
    <x v="320"/>
    <x v="48"/>
    <n v="26003"/>
    <x v="3"/>
    <x v="1"/>
    <s v="Paper"/>
    <x v="966"/>
    <n v="8"/>
    <x v="0"/>
    <n v="2194416"/>
  </r>
  <r>
    <x v="1"/>
    <x v="0"/>
    <x v="0"/>
    <x v="26"/>
    <x v="18"/>
    <n v="38109"/>
    <x v="0"/>
    <x v="1"/>
    <s v="Appliances"/>
    <x v="4614"/>
    <n v="7"/>
    <x v="2"/>
    <n v="306054"/>
  </r>
  <r>
    <x v="1"/>
    <x v="0"/>
    <x v="0"/>
    <x v="26"/>
    <x v="18"/>
    <n v="38109"/>
    <x v="0"/>
    <x v="1"/>
    <s v="Binders"/>
    <x v="4615"/>
    <n v="6"/>
    <x v="6"/>
    <n v="-12378462"/>
  </r>
  <r>
    <x v="1"/>
    <x v="0"/>
    <x v="0"/>
    <x v="26"/>
    <x v="18"/>
    <n v="38109"/>
    <x v="0"/>
    <x v="1"/>
    <s v="Fasteners"/>
    <x v="1805"/>
    <n v="5"/>
    <x v="2"/>
    <n v="912"/>
  </r>
  <r>
    <x v="1"/>
    <x v="0"/>
    <x v="0"/>
    <x v="26"/>
    <x v="18"/>
    <n v="38109"/>
    <x v="0"/>
    <x v="2"/>
    <s v="Accessories"/>
    <x v="3149"/>
    <n v="2"/>
    <x v="2"/>
    <n v="4752"/>
  </r>
  <r>
    <x v="1"/>
    <x v="0"/>
    <x v="0"/>
    <x v="26"/>
    <x v="18"/>
    <n v="38109"/>
    <x v="0"/>
    <x v="0"/>
    <s v="Furnishings"/>
    <x v="236"/>
    <n v="1"/>
    <x v="2"/>
    <n v="0"/>
  </r>
  <r>
    <x v="1"/>
    <x v="0"/>
    <x v="0"/>
    <x v="26"/>
    <x v="18"/>
    <n v="38109"/>
    <x v="0"/>
    <x v="1"/>
    <s v="Envelopes"/>
    <x v="1728"/>
    <n v="5"/>
    <x v="2"/>
    <n v="4797"/>
  </r>
  <r>
    <x v="1"/>
    <x v="0"/>
    <x v="0"/>
    <x v="26"/>
    <x v="18"/>
    <n v="38109"/>
    <x v="0"/>
    <x v="0"/>
    <s v="Chairs"/>
    <x v="4616"/>
    <n v="2"/>
    <x v="2"/>
    <n v="476604"/>
  </r>
  <r>
    <x v="1"/>
    <x v="0"/>
    <x v="0"/>
    <x v="12"/>
    <x v="5"/>
    <n v="77036"/>
    <x v="2"/>
    <x v="1"/>
    <s v="Paper"/>
    <x v="4617"/>
    <n v="2"/>
    <x v="2"/>
    <n v="26824"/>
  </r>
  <r>
    <x v="1"/>
    <x v="2"/>
    <x v="0"/>
    <x v="61"/>
    <x v="5"/>
    <n v="75217"/>
    <x v="2"/>
    <x v="1"/>
    <s v="Envelopes"/>
    <x v="3506"/>
    <n v="1"/>
    <x v="2"/>
    <n v="1674"/>
  </r>
  <r>
    <x v="1"/>
    <x v="2"/>
    <x v="0"/>
    <x v="61"/>
    <x v="5"/>
    <n v="75217"/>
    <x v="2"/>
    <x v="1"/>
    <s v="Binders"/>
    <x v="527"/>
    <n v="10"/>
    <x v="3"/>
    <n v="-693"/>
  </r>
  <r>
    <x v="2"/>
    <x v="1"/>
    <x v="0"/>
    <x v="8"/>
    <x v="1"/>
    <n v="94122"/>
    <x v="1"/>
    <x v="1"/>
    <s v="Appliances"/>
    <x v="3760"/>
    <n v="2"/>
    <x v="0"/>
    <n v="17891"/>
  </r>
  <r>
    <x v="1"/>
    <x v="0"/>
    <x v="0"/>
    <x v="499"/>
    <x v="1"/>
    <n v="95037"/>
    <x v="1"/>
    <x v="0"/>
    <s v="Tables"/>
    <x v="4618"/>
    <n v="3"/>
    <x v="2"/>
    <n v="67176"/>
  </r>
  <r>
    <x v="1"/>
    <x v="0"/>
    <x v="0"/>
    <x v="499"/>
    <x v="1"/>
    <n v="95037"/>
    <x v="1"/>
    <x v="1"/>
    <s v="Art"/>
    <x v="4619"/>
    <n v="8"/>
    <x v="0"/>
    <n v="59184"/>
  </r>
  <r>
    <x v="1"/>
    <x v="0"/>
    <x v="0"/>
    <x v="499"/>
    <x v="1"/>
    <n v="95037"/>
    <x v="1"/>
    <x v="1"/>
    <s v="Storage"/>
    <x v="4620"/>
    <n v="3"/>
    <x v="0"/>
    <n v="7308"/>
  </r>
  <r>
    <x v="1"/>
    <x v="0"/>
    <x v="0"/>
    <x v="499"/>
    <x v="1"/>
    <n v="95037"/>
    <x v="1"/>
    <x v="0"/>
    <s v="Bookcases"/>
    <x v="3878"/>
    <n v="2"/>
    <x v="11"/>
    <n v="-12098"/>
  </r>
  <r>
    <x v="0"/>
    <x v="0"/>
    <x v="0"/>
    <x v="490"/>
    <x v="10"/>
    <n v="60174"/>
    <x v="2"/>
    <x v="0"/>
    <s v="Furnishings"/>
    <x v="4621"/>
    <n v="2"/>
    <x v="7"/>
    <n v="-318612"/>
  </r>
  <r>
    <x v="2"/>
    <x v="0"/>
    <x v="0"/>
    <x v="138"/>
    <x v="24"/>
    <n v="44105"/>
    <x v="3"/>
    <x v="1"/>
    <s v="Storage"/>
    <x v="4622"/>
    <n v="2"/>
    <x v="2"/>
    <n v="19272"/>
  </r>
  <r>
    <x v="1"/>
    <x v="2"/>
    <x v="0"/>
    <x v="20"/>
    <x v="15"/>
    <n v="10024"/>
    <x v="3"/>
    <x v="2"/>
    <s v="Machines"/>
    <x v="4623"/>
    <n v="5"/>
    <x v="0"/>
    <n v="1668205"/>
  </r>
  <r>
    <x v="1"/>
    <x v="2"/>
    <x v="0"/>
    <x v="20"/>
    <x v="15"/>
    <n v="10024"/>
    <x v="3"/>
    <x v="2"/>
    <s v="Accessories"/>
    <x v="3560"/>
    <n v="3"/>
    <x v="0"/>
    <n v="81072"/>
  </r>
  <r>
    <x v="1"/>
    <x v="2"/>
    <x v="0"/>
    <x v="10"/>
    <x v="9"/>
    <n v="19140"/>
    <x v="3"/>
    <x v="0"/>
    <s v="Chairs"/>
    <x v="4624"/>
    <n v="4"/>
    <x v="4"/>
    <n v="-934724"/>
  </r>
  <r>
    <x v="0"/>
    <x v="2"/>
    <x v="0"/>
    <x v="164"/>
    <x v="5"/>
    <n v="75043"/>
    <x v="2"/>
    <x v="1"/>
    <s v="Art"/>
    <x v="3308"/>
    <n v="1"/>
    <x v="2"/>
    <n v="3798"/>
  </r>
  <r>
    <x v="0"/>
    <x v="2"/>
    <x v="0"/>
    <x v="70"/>
    <x v="1"/>
    <n v="92024"/>
    <x v="1"/>
    <x v="1"/>
    <s v="Binders"/>
    <x v="2385"/>
    <n v="2"/>
    <x v="2"/>
    <n v="74256"/>
  </r>
  <r>
    <x v="1"/>
    <x v="2"/>
    <x v="0"/>
    <x v="416"/>
    <x v="29"/>
    <n v="6708"/>
    <x v="3"/>
    <x v="1"/>
    <s v="Storage"/>
    <x v="4625"/>
    <n v="2"/>
    <x v="0"/>
    <n v="108136"/>
  </r>
  <r>
    <x v="1"/>
    <x v="2"/>
    <x v="0"/>
    <x v="416"/>
    <x v="29"/>
    <n v="6708"/>
    <x v="3"/>
    <x v="2"/>
    <s v="Accessories"/>
    <x v="2634"/>
    <n v="2"/>
    <x v="0"/>
    <n v="107964"/>
  </r>
  <r>
    <x v="1"/>
    <x v="0"/>
    <x v="0"/>
    <x v="29"/>
    <x v="39"/>
    <n v="21044"/>
    <x v="3"/>
    <x v="1"/>
    <s v="Binders"/>
    <x v="1115"/>
    <n v="3"/>
    <x v="0"/>
    <n v="81921"/>
  </r>
  <r>
    <x v="1"/>
    <x v="2"/>
    <x v="0"/>
    <x v="389"/>
    <x v="2"/>
    <n v="33021"/>
    <x v="0"/>
    <x v="2"/>
    <s v="Phones"/>
    <x v="3034"/>
    <n v="5"/>
    <x v="2"/>
    <n v="38396"/>
  </r>
  <r>
    <x v="1"/>
    <x v="2"/>
    <x v="0"/>
    <x v="389"/>
    <x v="2"/>
    <n v="33021"/>
    <x v="0"/>
    <x v="1"/>
    <s v="Binders"/>
    <x v="4393"/>
    <n v="3"/>
    <x v="6"/>
    <n v="-11418"/>
  </r>
  <r>
    <x v="2"/>
    <x v="0"/>
    <x v="0"/>
    <x v="24"/>
    <x v="17"/>
    <n v="22153"/>
    <x v="0"/>
    <x v="1"/>
    <s v="Binders"/>
    <x v="4228"/>
    <n v="4"/>
    <x v="0"/>
    <n v="107136"/>
  </r>
  <r>
    <x v="2"/>
    <x v="0"/>
    <x v="0"/>
    <x v="24"/>
    <x v="17"/>
    <n v="22153"/>
    <x v="0"/>
    <x v="1"/>
    <s v="Labels"/>
    <x v="807"/>
    <n v="7"/>
    <x v="0"/>
    <n v="518"/>
  </r>
  <r>
    <x v="0"/>
    <x v="1"/>
    <x v="0"/>
    <x v="20"/>
    <x v="15"/>
    <n v="10035"/>
    <x v="3"/>
    <x v="2"/>
    <s v="Accessories"/>
    <x v="1150"/>
    <n v="3"/>
    <x v="0"/>
    <n v="13365"/>
  </r>
  <r>
    <x v="0"/>
    <x v="1"/>
    <x v="0"/>
    <x v="20"/>
    <x v="15"/>
    <n v="10035"/>
    <x v="3"/>
    <x v="2"/>
    <s v="Phones"/>
    <x v="4626"/>
    <n v="1"/>
    <x v="0"/>
    <n v="170997"/>
  </r>
  <r>
    <x v="0"/>
    <x v="1"/>
    <x v="0"/>
    <x v="20"/>
    <x v="15"/>
    <n v="10035"/>
    <x v="3"/>
    <x v="0"/>
    <s v="Furnishings"/>
    <x v="3909"/>
    <n v="3"/>
    <x v="0"/>
    <n v="91746"/>
  </r>
  <r>
    <x v="2"/>
    <x v="2"/>
    <x v="0"/>
    <x v="61"/>
    <x v="5"/>
    <n v="75217"/>
    <x v="2"/>
    <x v="0"/>
    <s v="Tables"/>
    <x v="4627"/>
    <n v="6"/>
    <x v="4"/>
    <n v="-42588"/>
  </r>
  <r>
    <x v="0"/>
    <x v="1"/>
    <x v="0"/>
    <x v="20"/>
    <x v="15"/>
    <n v="10024"/>
    <x v="3"/>
    <x v="1"/>
    <s v="Art"/>
    <x v="422"/>
    <n v="3"/>
    <x v="0"/>
    <n v="17856"/>
  </r>
  <r>
    <x v="1"/>
    <x v="1"/>
    <x v="0"/>
    <x v="32"/>
    <x v="21"/>
    <n v="97206"/>
    <x v="1"/>
    <x v="0"/>
    <s v="Chairs"/>
    <x v="2062"/>
    <n v="3"/>
    <x v="2"/>
    <n v="23028"/>
  </r>
  <r>
    <x v="1"/>
    <x v="1"/>
    <x v="0"/>
    <x v="32"/>
    <x v="21"/>
    <n v="97206"/>
    <x v="1"/>
    <x v="1"/>
    <s v="Paper"/>
    <x v="151"/>
    <n v="5"/>
    <x v="2"/>
    <n v="34294"/>
  </r>
  <r>
    <x v="1"/>
    <x v="1"/>
    <x v="0"/>
    <x v="71"/>
    <x v="1"/>
    <n v="94513"/>
    <x v="1"/>
    <x v="1"/>
    <s v="Envelopes"/>
    <x v="367"/>
    <n v="2"/>
    <x v="0"/>
    <n v="1168"/>
  </r>
  <r>
    <x v="1"/>
    <x v="1"/>
    <x v="0"/>
    <x v="71"/>
    <x v="1"/>
    <n v="94513"/>
    <x v="1"/>
    <x v="2"/>
    <s v="Phones"/>
    <x v="958"/>
    <n v="3"/>
    <x v="2"/>
    <n v="8997"/>
  </r>
  <r>
    <x v="1"/>
    <x v="1"/>
    <x v="0"/>
    <x v="71"/>
    <x v="1"/>
    <n v="94513"/>
    <x v="1"/>
    <x v="1"/>
    <s v="Paper"/>
    <x v="18"/>
    <n v="2"/>
    <x v="0"/>
    <n v="3852"/>
  </r>
  <r>
    <x v="1"/>
    <x v="1"/>
    <x v="0"/>
    <x v="71"/>
    <x v="1"/>
    <n v="94513"/>
    <x v="1"/>
    <x v="1"/>
    <s v="Binders"/>
    <x v="3706"/>
    <n v="3"/>
    <x v="2"/>
    <n v="4872"/>
  </r>
  <r>
    <x v="1"/>
    <x v="1"/>
    <x v="0"/>
    <x v="71"/>
    <x v="1"/>
    <n v="94513"/>
    <x v="1"/>
    <x v="1"/>
    <s v="Appliances"/>
    <x v="4628"/>
    <n v="9"/>
    <x v="0"/>
    <n v="6547554"/>
  </r>
  <r>
    <x v="1"/>
    <x v="1"/>
    <x v="0"/>
    <x v="71"/>
    <x v="1"/>
    <n v="94513"/>
    <x v="1"/>
    <x v="1"/>
    <s v="Storage"/>
    <x v="844"/>
    <n v="3"/>
    <x v="0"/>
    <n v="1405482"/>
  </r>
  <r>
    <x v="1"/>
    <x v="1"/>
    <x v="0"/>
    <x v="71"/>
    <x v="1"/>
    <n v="94513"/>
    <x v="1"/>
    <x v="1"/>
    <s v="Binders"/>
    <x v="4629"/>
    <n v="8"/>
    <x v="2"/>
    <n v="773696"/>
  </r>
  <r>
    <x v="2"/>
    <x v="1"/>
    <x v="0"/>
    <x v="70"/>
    <x v="1"/>
    <n v="92037"/>
    <x v="1"/>
    <x v="0"/>
    <s v="Chairs"/>
    <x v="125"/>
    <n v="2"/>
    <x v="2"/>
    <n v="-91602"/>
  </r>
  <r>
    <x v="2"/>
    <x v="1"/>
    <x v="0"/>
    <x v="70"/>
    <x v="1"/>
    <n v="92037"/>
    <x v="1"/>
    <x v="1"/>
    <s v="Storage"/>
    <x v="796"/>
    <n v="10"/>
    <x v="0"/>
    <n v="35048"/>
  </r>
  <r>
    <x v="1"/>
    <x v="0"/>
    <x v="0"/>
    <x v="61"/>
    <x v="5"/>
    <n v="75081"/>
    <x v="2"/>
    <x v="1"/>
    <s v="Binders"/>
    <x v="4630"/>
    <n v="9"/>
    <x v="3"/>
    <n v="-59373"/>
  </r>
  <r>
    <x v="1"/>
    <x v="0"/>
    <x v="0"/>
    <x v="61"/>
    <x v="5"/>
    <n v="75081"/>
    <x v="2"/>
    <x v="1"/>
    <s v="Supplies"/>
    <x v="4631"/>
    <n v="7"/>
    <x v="2"/>
    <n v="50274"/>
  </r>
  <r>
    <x v="1"/>
    <x v="0"/>
    <x v="0"/>
    <x v="61"/>
    <x v="5"/>
    <n v="75081"/>
    <x v="2"/>
    <x v="1"/>
    <s v="Art"/>
    <x v="3735"/>
    <n v="2"/>
    <x v="2"/>
    <n v="23808"/>
  </r>
  <r>
    <x v="1"/>
    <x v="0"/>
    <x v="0"/>
    <x v="61"/>
    <x v="5"/>
    <n v="75081"/>
    <x v="2"/>
    <x v="1"/>
    <s v="Binders"/>
    <x v="4632"/>
    <n v="5"/>
    <x v="3"/>
    <n v="-65568"/>
  </r>
  <r>
    <x v="1"/>
    <x v="0"/>
    <x v="0"/>
    <x v="61"/>
    <x v="5"/>
    <n v="75081"/>
    <x v="2"/>
    <x v="1"/>
    <s v="Binders"/>
    <x v="743"/>
    <n v="3"/>
    <x v="3"/>
    <n v="-50688"/>
  </r>
  <r>
    <x v="1"/>
    <x v="0"/>
    <x v="0"/>
    <x v="236"/>
    <x v="5"/>
    <n v="79907"/>
    <x v="2"/>
    <x v="1"/>
    <s v="Fasteners"/>
    <x v="599"/>
    <n v="5"/>
    <x v="2"/>
    <n v="-35325"/>
  </r>
  <r>
    <x v="1"/>
    <x v="0"/>
    <x v="0"/>
    <x v="236"/>
    <x v="5"/>
    <n v="79907"/>
    <x v="2"/>
    <x v="0"/>
    <s v="Chairs"/>
    <x v="4633"/>
    <n v="6"/>
    <x v="4"/>
    <n v="0"/>
  </r>
  <r>
    <x v="1"/>
    <x v="0"/>
    <x v="0"/>
    <x v="236"/>
    <x v="5"/>
    <n v="79907"/>
    <x v="2"/>
    <x v="0"/>
    <s v="Furnishings"/>
    <x v="2867"/>
    <n v="6"/>
    <x v="7"/>
    <n v="-349536"/>
  </r>
  <r>
    <x v="1"/>
    <x v="0"/>
    <x v="0"/>
    <x v="236"/>
    <x v="5"/>
    <n v="79907"/>
    <x v="2"/>
    <x v="1"/>
    <s v="Storage"/>
    <x v="4634"/>
    <n v="3"/>
    <x v="2"/>
    <n v="-226716"/>
  </r>
  <r>
    <x v="1"/>
    <x v="0"/>
    <x v="0"/>
    <x v="20"/>
    <x v="15"/>
    <n v="10035"/>
    <x v="3"/>
    <x v="1"/>
    <s v="Binders"/>
    <x v="4007"/>
    <n v="2"/>
    <x v="2"/>
    <n v="2244"/>
  </r>
  <r>
    <x v="1"/>
    <x v="0"/>
    <x v="0"/>
    <x v="20"/>
    <x v="15"/>
    <n v="10035"/>
    <x v="3"/>
    <x v="2"/>
    <s v="Phones"/>
    <x v="4635"/>
    <n v="4"/>
    <x v="0"/>
    <n v="2499104"/>
  </r>
  <r>
    <x v="1"/>
    <x v="1"/>
    <x v="0"/>
    <x v="359"/>
    <x v="31"/>
    <n v="2151"/>
    <x v="3"/>
    <x v="1"/>
    <s v="Storage"/>
    <x v="1091"/>
    <n v="4"/>
    <x v="0"/>
    <n v="26784"/>
  </r>
  <r>
    <x v="1"/>
    <x v="1"/>
    <x v="0"/>
    <x v="359"/>
    <x v="31"/>
    <n v="2151"/>
    <x v="3"/>
    <x v="1"/>
    <s v="Binders"/>
    <x v="856"/>
    <n v="2"/>
    <x v="0"/>
    <n v="30576"/>
  </r>
  <r>
    <x v="1"/>
    <x v="1"/>
    <x v="0"/>
    <x v="455"/>
    <x v="1"/>
    <n v="95928"/>
    <x v="1"/>
    <x v="0"/>
    <s v="Chairs"/>
    <x v="4480"/>
    <n v="4"/>
    <x v="2"/>
    <n v="-598356"/>
  </r>
  <r>
    <x v="1"/>
    <x v="1"/>
    <x v="0"/>
    <x v="455"/>
    <x v="1"/>
    <n v="95928"/>
    <x v="1"/>
    <x v="1"/>
    <s v="Fasteners"/>
    <x v="81"/>
    <n v="5"/>
    <x v="0"/>
    <n v="6854"/>
  </r>
  <r>
    <x v="1"/>
    <x v="1"/>
    <x v="0"/>
    <x v="455"/>
    <x v="1"/>
    <n v="95928"/>
    <x v="1"/>
    <x v="1"/>
    <s v="Appliances"/>
    <x v="2255"/>
    <n v="4"/>
    <x v="0"/>
    <n v="4108"/>
  </r>
  <r>
    <x v="1"/>
    <x v="1"/>
    <x v="0"/>
    <x v="455"/>
    <x v="1"/>
    <n v="95928"/>
    <x v="1"/>
    <x v="0"/>
    <s v="Furnishings"/>
    <x v="4636"/>
    <n v="5"/>
    <x v="0"/>
    <n v="26973"/>
  </r>
  <r>
    <x v="1"/>
    <x v="1"/>
    <x v="0"/>
    <x v="455"/>
    <x v="1"/>
    <n v="95928"/>
    <x v="1"/>
    <x v="0"/>
    <s v="Tables"/>
    <x v="4637"/>
    <n v="3"/>
    <x v="2"/>
    <n v="51588"/>
  </r>
  <r>
    <x v="1"/>
    <x v="1"/>
    <x v="0"/>
    <x v="455"/>
    <x v="1"/>
    <n v="95928"/>
    <x v="1"/>
    <x v="2"/>
    <s v="Phones"/>
    <x v="457"/>
    <n v="1"/>
    <x v="2"/>
    <n v="26973"/>
  </r>
  <r>
    <x v="0"/>
    <x v="1"/>
    <x v="0"/>
    <x v="388"/>
    <x v="2"/>
    <n v="33023"/>
    <x v="0"/>
    <x v="1"/>
    <s v="Storage"/>
    <x v="4638"/>
    <n v="5"/>
    <x v="2"/>
    <n v="-19323"/>
  </r>
  <r>
    <x v="0"/>
    <x v="1"/>
    <x v="0"/>
    <x v="388"/>
    <x v="2"/>
    <n v="33023"/>
    <x v="0"/>
    <x v="1"/>
    <s v="Binders"/>
    <x v="3000"/>
    <n v="8"/>
    <x v="6"/>
    <n v="-161856"/>
  </r>
  <r>
    <x v="0"/>
    <x v="1"/>
    <x v="0"/>
    <x v="388"/>
    <x v="2"/>
    <n v="33023"/>
    <x v="0"/>
    <x v="1"/>
    <s v="Appliances"/>
    <x v="4639"/>
    <n v="4"/>
    <x v="2"/>
    <n v="48632"/>
  </r>
  <r>
    <x v="0"/>
    <x v="1"/>
    <x v="0"/>
    <x v="388"/>
    <x v="2"/>
    <n v="33023"/>
    <x v="0"/>
    <x v="1"/>
    <s v="Paper"/>
    <x v="552"/>
    <n v="4"/>
    <x v="2"/>
    <n v="72576"/>
  </r>
  <r>
    <x v="0"/>
    <x v="1"/>
    <x v="0"/>
    <x v="388"/>
    <x v="2"/>
    <n v="33023"/>
    <x v="0"/>
    <x v="1"/>
    <s v="Paper"/>
    <x v="742"/>
    <n v="8"/>
    <x v="2"/>
    <n v="145152"/>
  </r>
  <r>
    <x v="1"/>
    <x v="1"/>
    <x v="0"/>
    <x v="1"/>
    <x v="1"/>
    <n v="90049"/>
    <x v="1"/>
    <x v="1"/>
    <s v="Paper"/>
    <x v="1654"/>
    <n v="4"/>
    <x v="0"/>
    <n v="1668"/>
  </r>
  <r>
    <x v="2"/>
    <x v="1"/>
    <x v="0"/>
    <x v="60"/>
    <x v="22"/>
    <n v="80219"/>
    <x v="1"/>
    <x v="0"/>
    <s v="Bookcases"/>
    <x v="4312"/>
    <n v="3"/>
    <x v="6"/>
    <n v="-1908522"/>
  </r>
  <r>
    <x v="2"/>
    <x v="1"/>
    <x v="0"/>
    <x v="60"/>
    <x v="22"/>
    <n v="80219"/>
    <x v="1"/>
    <x v="2"/>
    <s v="Phones"/>
    <x v="311"/>
    <n v="1"/>
    <x v="2"/>
    <n v="-29985"/>
  </r>
  <r>
    <x v="2"/>
    <x v="1"/>
    <x v="0"/>
    <x v="60"/>
    <x v="22"/>
    <n v="80219"/>
    <x v="1"/>
    <x v="0"/>
    <s v="Chairs"/>
    <x v="2954"/>
    <n v="1"/>
    <x v="2"/>
    <n v="135882"/>
  </r>
  <r>
    <x v="1"/>
    <x v="1"/>
    <x v="0"/>
    <x v="10"/>
    <x v="9"/>
    <n v="19134"/>
    <x v="3"/>
    <x v="2"/>
    <s v="Phones"/>
    <x v="4640"/>
    <n v="4"/>
    <x v="10"/>
    <n v="-1126216"/>
  </r>
  <r>
    <x v="1"/>
    <x v="1"/>
    <x v="0"/>
    <x v="10"/>
    <x v="9"/>
    <n v="19134"/>
    <x v="3"/>
    <x v="2"/>
    <s v="Accessories"/>
    <x v="4641"/>
    <n v="3"/>
    <x v="2"/>
    <n v="-54558"/>
  </r>
  <r>
    <x v="1"/>
    <x v="1"/>
    <x v="0"/>
    <x v="10"/>
    <x v="9"/>
    <n v="19134"/>
    <x v="3"/>
    <x v="1"/>
    <s v="Paper"/>
    <x v="554"/>
    <n v="2"/>
    <x v="2"/>
    <n v="36288"/>
  </r>
  <r>
    <x v="1"/>
    <x v="1"/>
    <x v="0"/>
    <x v="10"/>
    <x v="9"/>
    <n v="19134"/>
    <x v="3"/>
    <x v="1"/>
    <s v="Binders"/>
    <x v="77"/>
    <n v="2"/>
    <x v="6"/>
    <n v="-19068"/>
  </r>
  <r>
    <x v="1"/>
    <x v="1"/>
    <x v="0"/>
    <x v="10"/>
    <x v="9"/>
    <n v="19134"/>
    <x v="3"/>
    <x v="0"/>
    <s v="Furnishings"/>
    <x v="1737"/>
    <n v="3"/>
    <x v="2"/>
    <n v="0"/>
  </r>
  <r>
    <x v="1"/>
    <x v="1"/>
    <x v="0"/>
    <x v="10"/>
    <x v="9"/>
    <n v="19134"/>
    <x v="3"/>
    <x v="1"/>
    <s v="Binders"/>
    <x v="4642"/>
    <n v="3"/>
    <x v="6"/>
    <n v="-27588"/>
  </r>
  <r>
    <x v="1"/>
    <x v="1"/>
    <x v="0"/>
    <x v="10"/>
    <x v="9"/>
    <n v="19134"/>
    <x v="3"/>
    <x v="1"/>
    <s v="Paper"/>
    <x v="1452"/>
    <n v="3"/>
    <x v="2"/>
    <n v="321"/>
  </r>
  <r>
    <x v="1"/>
    <x v="0"/>
    <x v="0"/>
    <x v="25"/>
    <x v="35"/>
    <n v="39212"/>
    <x v="0"/>
    <x v="2"/>
    <s v="Phones"/>
    <x v="4643"/>
    <n v="3"/>
    <x v="0"/>
    <n v="197991"/>
  </r>
  <r>
    <x v="1"/>
    <x v="0"/>
    <x v="0"/>
    <x v="25"/>
    <x v="35"/>
    <n v="39212"/>
    <x v="0"/>
    <x v="2"/>
    <s v="Phones"/>
    <x v="3898"/>
    <n v="3"/>
    <x v="0"/>
    <n v="329817"/>
  </r>
  <r>
    <x v="1"/>
    <x v="2"/>
    <x v="0"/>
    <x v="1"/>
    <x v="1"/>
    <n v="90045"/>
    <x v="1"/>
    <x v="1"/>
    <s v="Binders"/>
    <x v="1619"/>
    <n v="1"/>
    <x v="2"/>
    <n v="16588"/>
  </r>
  <r>
    <x v="1"/>
    <x v="0"/>
    <x v="0"/>
    <x v="12"/>
    <x v="5"/>
    <n v="77095"/>
    <x v="2"/>
    <x v="1"/>
    <s v="Paper"/>
    <x v="2661"/>
    <n v="2"/>
    <x v="2"/>
    <n v="55512"/>
  </r>
  <r>
    <x v="2"/>
    <x v="0"/>
    <x v="0"/>
    <x v="500"/>
    <x v="30"/>
    <n v="7011"/>
    <x v="3"/>
    <x v="1"/>
    <s v="Appliances"/>
    <x v="1039"/>
    <n v="4"/>
    <x v="0"/>
    <n v="221184"/>
  </r>
  <r>
    <x v="2"/>
    <x v="0"/>
    <x v="0"/>
    <x v="500"/>
    <x v="30"/>
    <n v="7011"/>
    <x v="3"/>
    <x v="0"/>
    <s v="Furnishings"/>
    <x v="2414"/>
    <n v="5"/>
    <x v="0"/>
    <n v="7647"/>
  </r>
  <r>
    <x v="0"/>
    <x v="1"/>
    <x v="0"/>
    <x v="22"/>
    <x v="10"/>
    <n v="60623"/>
    <x v="2"/>
    <x v="1"/>
    <s v="Fasteners"/>
    <x v="1114"/>
    <n v="5"/>
    <x v="2"/>
    <n v="4914"/>
  </r>
  <r>
    <x v="0"/>
    <x v="1"/>
    <x v="0"/>
    <x v="22"/>
    <x v="10"/>
    <n v="60623"/>
    <x v="2"/>
    <x v="1"/>
    <s v="Art"/>
    <x v="941"/>
    <n v="3"/>
    <x v="2"/>
    <n v="8856"/>
  </r>
  <r>
    <x v="2"/>
    <x v="0"/>
    <x v="0"/>
    <x v="4"/>
    <x v="4"/>
    <n v="98115"/>
    <x v="1"/>
    <x v="1"/>
    <s v="Binders"/>
    <x v="1315"/>
    <n v="5"/>
    <x v="2"/>
    <n v="2808"/>
  </r>
  <r>
    <x v="0"/>
    <x v="0"/>
    <x v="0"/>
    <x v="85"/>
    <x v="15"/>
    <n v="11561"/>
    <x v="3"/>
    <x v="2"/>
    <s v="Phones"/>
    <x v="4555"/>
    <n v="5"/>
    <x v="0"/>
    <n v="43176"/>
  </r>
  <r>
    <x v="1"/>
    <x v="2"/>
    <x v="0"/>
    <x v="501"/>
    <x v="6"/>
    <n v="53081"/>
    <x v="2"/>
    <x v="1"/>
    <s v="Labels"/>
    <x v="829"/>
    <n v="4"/>
    <x v="0"/>
    <n v="11592"/>
  </r>
  <r>
    <x v="1"/>
    <x v="2"/>
    <x v="0"/>
    <x v="501"/>
    <x v="6"/>
    <n v="53081"/>
    <x v="2"/>
    <x v="1"/>
    <s v="Labels"/>
    <x v="2941"/>
    <n v="3"/>
    <x v="0"/>
    <n v="176673"/>
  </r>
  <r>
    <x v="1"/>
    <x v="2"/>
    <x v="0"/>
    <x v="501"/>
    <x v="6"/>
    <n v="53081"/>
    <x v="2"/>
    <x v="1"/>
    <s v="Storage"/>
    <x v="2566"/>
    <n v="1"/>
    <x v="0"/>
    <n v="41916"/>
  </r>
  <r>
    <x v="1"/>
    <x v="2"/>
    <x v="0"/>
    <x v="501"/>
    <x v="6"/>
    <n v="53081"/>
    <x v="2"/>
    <x v="2"/>
    <s v="Accessories"/>
    <x v="4077"/>
    <n v="2"/>
    <x v="0"/>
    <n v="891"/>
  </r>
  <r>
    <x v="2"/>
    <x v="0"/>
    <x v="0"/>
    <x v="172"/>
    <x v="2"/>
    <n v="33433"/>
    <x v="0"/>
    <x v="1"/>
    <s v="Binders"/>
    <x v="4644"/>
    <n v="4"/>
    <x v="6"/>
    <n v="-26624"/>
  </r>
  <r>
    <x v="2"/>
    <x v="0"/>
    <x v="0"/>
    <x v="172"/>
    <x v="2"/>
    <n v="33433"/>
    <x v="0"/>
    <x v="2"/>
    <s v="Accessories"/>
    <x v="4447"/>
    <n v="2"/>
    <x v="2"/>
    <n v="2308"/>
  </r>
  <r>
    <x v="0"/>
    <x v="0"/>
    <x v="0"/>
    <x v="34"/>
    <x v="22"/>
    <n v="80013"/>
    <x v="1"/>
    <x v="1"/>
    <s v="Binders"/>
    <x v="318"/>
    <n v="3"/>
    <x v="6"/>
    <n v="-34272"/>
  </r>
  <r>
    <x v="0"/>
    <x v="0"/>
    <x v="0"/>
    <x v="34"/>
    <x v="22"/>
    <n v="80013"/>
    <x v="1"/>
    <x v="0"/>
    <s v="Bookcases"/>
    <x v="3201"/>
    <n v="6"/>
    <x v="6"/>
    <n v="-2477988"/>
  </r>
  <r>
    <x v="0"/>
    <x v="0"/>
    <x v="0"/>
    <x v="34"/>
    <x v="22"/>
    <n v="80013"/>
    <x v="1"/>
    <x v="1"/>
    <s v="Binders"/>
    <x v="4645"/>
    <n v="6"/>
    <x v="6"/>
    <n v="-73692"/>
  </r>
  <r>
    <x v="2"/>
    <x v="2"/>
    <x v="0"/>
    <x v="70"/>
    <x v="1"/>
    <n v="92037"/>
    <x v="1"/>
    <x v="2"/>
    <s v="Accessories"/>
    <x v="4646"/>
    <n v="5"/>
    <x v="0"/>
    <n v="8789"/>
  </r>
  <r>
    <x v="2"/>
    <x v="2"/>
    <x v="0"/>
    <x v="70"/>
    <x v="1"/>
    <n v="92037"/>
    <x v="1"/>
    <x v="0"/>
    <s v="Tables"/>
    <x v="4647"/>
    <n v="12"/>
    <x v="2"/>
    <n v="209148"/>
  </r>
  <r>
    <x v="2"/>
    <x v="1"/>
    <x v="0"/>
    <x v="4"/>
    <x v="4"/>
    <n v="98105"/>
    <x v="1"/>
    <x v="0"/>
    <s v="Furnishings"/>
    <x v="4648"/>
    <n v="7"/>
    <x v="0"/>
    <n v="38976"/>
  </r>
  <r>
    <x v="2"/>
    <x v="1"/>
    <x v="0"/>
    <x v="4"/>
    <x v="4"/>
    <n v="98105"/>
    <x v="1"/>
    <x v="1"/>
    <s v="Appliances"/>
    <x v="2359"/>
    <n v="4"/>
    <x v="0"/>
    <n v="190344"/>
  </r>
  <r>
    <x v="1"/>
    <x v="0"/>
    <x v="0"/>
    <x v="362"/>
    <x v="23"/>
    <n v="52001"/>
    <x v="2"/>
    <x v="2"/>
    <s v="Phones"/>
    <x v="1228"/>
    <n v="4"/>
    <x v="0"/>
    <n v="765484"/>
  </r>
  <r>
    <x v="2"/>
    <x v="0"/>
    <x v="0"/>
    <x v="1"/>
    <x v="1"/>
    <n v="90032"/>
    <x v="1"/>
    <x v="2"/>
    <s v="Accessories"/>
    <x v="4649"/>
    <n v="6"/>
    <x v="0"/>
    <n v="1289742"/>
  </r>
  <r>
    <x v="2"/>
    <x v="0"/>
    <x v="0"/>
    <x v="1"/>
    <x v="1"/>
    <n v="90032"/>
    <x v="1"/>
    <x v="1"/>
    <s v="Supplies"/>
    <x v="4242"/>
    <n v="7"/>
    <x v="0"/>
    <n v="5152"/>
  </r>
  <r>
    <x v="2"/>
    <x v="0"/>
    <x v="0"/>
    <x v="90"/>
    <x v="31"/>
    <n v="1852"/>
    <x v="3"/>
    <x v="2"/>
    <s v="Phones"/>
    <x v="4650"/>
    <n v="2"/>
    <x v="0"/>
    <n v="78851"/>
  </r>
  <r>
    <x v="2"/>
    <x v="0"/>
    <x v="0"/>
    <x v="90"/>
    <x v="31"/>
    <n v="1852"/>
    <x v="3"/>
    <x v="0"/>
    <s v="Furnishings"/>
    <x v="2608"/>
    <n v="3"/>
    <x v="0"/>
    <n v="155856"/>
  </r>
  <r>
    <x v="2"/>
    <x v="0"/>
    <x v="0"/>
    <x v="90"/>
    <x v="31"/>
    <n v="1852"/>
    <x v="3"/>
    <x v="0"/>
    <s v="Furnishings"/>
    <x v="748"/>
    <n v="2"/>
    <x v="0"/>
    <n v="32406"/>
  </r>
  <r>
    <x v="1"/>
    <x v="0"/>
    <x v="0"/>
    <x v="126"/>
    <x v="4"/>
    <n v="98270"/>
    <x v="1"/>
    <x v="1"/>
    <s v="Fasteners"/>
    <x v="1356"/>
    <n v="12"/>
    <x v="0"/>
    <n v="9336"/>
  </r>
  <r>
    <x v="1"/>
    <x v="0"/>
    <x v="0"/>
    <x v="268"/>
    <x v="26"/>
    <n v="73120"/>
    <x v="2"/>
    <x v="1"/>
    <s v="Storage"/>
    <x v="4651"/>
    <n v="4"/>
    <x v="0"/>
    <n v="54124"/>
  </r>
  <r>
    <x v="1"/>
    <x v="0"/>
    <x v="0"/>
    <x v="268"/>
    <x v="26"/>
    <n v="73120"/>
    <x v="2"/>
    <x v="1"/>
    <s v="Paper"/>
    <x v="1845"/>
    <n v="3"/>
    <x v="0"/>
    <n v="499704"/>
  </r>
  <r>
    <x v="1"/>
    <x v="0"/>
    <x v="0"/>
    <x v="268"/>
    <x v="26"/>
    <n v="73120"/>
    <x v="2"/>
    <x v="0"/>
    <s v="Chairs"/>
    <x v="4652"/>
    <n v="5"/>
    <x v="0"/>
    <n v="383931"/>
  </r>
  <r>
    <x v="0"/>
    <x v="1"/>
    <x v="0"/>
    <x v="10"/>
    <x v="9"/>
    <n v="19134"/>
    <x v="3"/>
    <x v="1"/>
    <s v="Paper"/>
    <x v="4653"/>
    <n v="6"/>
    <x v="2"/>
    <n v="411528"/>
  </r>
  <r>
    <x v="2"/>
    <x v="0"/>
    <x v="0"/>
    <x v="34"/>
    <x v="22"/>
    <n v="80013"/>
    <x v="1"/>
    <x v="2"/>
    <s v="Phones"/>
    <x v="4654"/>
    <n v="7"/>
    <x v="2"/>
    <n v="15743"/>
  </r>
  <r>
    <x v="3"/>
    <x v="0"/>
    <x v="0"/>
    <x v="20"/>
    <x v="15"/>
    <n v="10009"/>
    <x v="3"/>
    <x v="1"/>
    <s v="Binders"/>
    <x v="4655"/>
    <n v="5"/>
    <x v="2"/>
    <n v="207475"/>
  </r>
  <r>
    <x v="3"/>
    <x v="0"/>
    <x v="0"/>
    <x v="20"/>
    <x v="15"/>
    <n v="10009"/>
    <x v="3"/>
    <x v="2"/>
    <s v="Accessories"/>
    <x v="4656"/>
    <n v="8"/>
    <x v="0"/>
    <n v="132"/>
  </r>
  <r>
    <x v="3"/>
    <x v="0"/>
    <x v="0"/>
    <x v="20"/>
    <x v="15"/>
    <n v="10009"/>
    <x v="3"/>
    <x v="1"/>
    <s v="Fasteners"/>
    <x v="4657"/>
    <n v="1"/>
    <x v="0"/>
    <n v="14805"/>
  </r>
  <r>
    <x v="3"/>
    <x v="0"/>
    <x v="0"/>
    <x v="20"/>
    <x v="15"/>
    <n v="10009"/>
    <x v="3"/>
    <x v="0"/>
    <s v="Furnishings"/>
    <x v="599"/>
    <n v="3"/>
    <x v="0"/>
    <n v="60288"/>
  </r>
  <r>
    <x v="2"/>
    <x v="2"/>
    <x v="0"/>
    <x v="152"/>
    <x v="24"/>
    <n v="43130"/>
    <x v="3"/>
    <x v="0"/>
    <s v="Furnishings"/>
    <x v="1225"/>
    <n v="6"/>
    <x v="2"/>
    <n v="128928"/>
  </r>
  <r>
    <x v="2"/>
    <x v="2"/>
    <x v="0"/>
    <x v="152"/>
    <x v="24"/>
    <n v="43130"/>
    <x v="3"/>
    <x v="1"/>
    <s v="Art"/>
    <x v="2599"/>
    <n v="9"/>
    <x v="2"/>
    <n v="26964"/>
  </r>
  <r>
    <x v="0"/>
    <x v="1"/>
    <x v="0"/>
    <x v="494"/>
    <x v="1"/>
    <n v="95351"/>
    <x v="1"/>
    <x v="2"/>
    <s v="Phones"/>
    <x v="3793"/>
    <n v="1"/>
    <x v="2"/>
    <n v="46193"/>
  </r>
  <r>
    <x v="2"/>
    <x v="0"/>
    <x v="0"/>
    <x v="285"/>
    <x v="25"/>
    <n v="63116"/>
    <x v="2"/>
    <x v="1"/>
    <s v="Appliances"/>
    <x v="3980"/>
    <n v="10"/>
    <x v="0"/>
    <n v="20975"/>
  </r>
  <r>
    <x v="2"/>
    <x v="0"/>
    <x v="0"/>
    <x v="285"/>
    <x v="25"/>
    <n v="63116"/>
    <x v="2"/>
    <x v="1"/>
    <s v="Paper"/>
    <x v="2545"/>
    <n v="2"/>
    <x v="0"/>
    <n v="57624"/>
  </r>
  <r>
    <x v="1"/>
    <x v="1"/>
    <x v="0"/>
    <x v="61"/>
    <x v="5"/>
    <n v="75217"/>
    <x v="2"/>
    <x v="1"/>
    <s v="Appliances"/>
    <x v="3462"/>
    <n v="3"/>
    <x v="3"/>
    <n v="-129792"/>
  </r>
  <r>
    <x v="1"/>
    <x v="1"/>
    <x v="0"/>
    <x v="61"/>
    <x v="5"/>
    <n v="75217"/>
    <x v="2"/>
    <x v="1"/>
    <s v="Envelopes"/>
    <x v="542"/>
    <n v="5"/>
    <x v="2"/>
    <n v="29673"/>
  </r>
  <r>
    <x v="1"/>
    <x v="1"/>
    <x v="0"/>
    <x v="61"/>
    <x v="5"/>
    <n v="75217"/>
    <x v="2"/>
    <x v="0"/>
    <s v="Chairs"/>
    <x v="2655"/>
    <n v="5"/>
    <x v="4"/>
    <n v="-9399"/>
  </r>
  <r>
    <x v="1"/>
    <x v="1"/>
    <x v="0"/>
    <x v="61"/>
    <x v="5"/>
    <n v="75217"/>
    <x v="2"/>
    <x v="1"/>
    <s v="Binders"/>
    <x v="810"/>
    <n v="1"/>
    <x v="3"/>
    <n v="-1827"/>
  </r>
  <r>
    <x v="0"/>
    <x v="1"/>
    <x v="0"/>
    <x v="20"/>
    <x v="15"/>
    <n v="10035"/>
    <x v="3"/>
    <x v="0"/>
    <s v="Furnishings"/>
    <x v="4658"/>
    <n v="2"/>
    <x v="0"/>
    <n v="505632"/>
  </r>
  <r>
    <x v="0"/>
    <x v="1"/>
    <x v="0"/>
    <x v="20"/>
    <x v="15"/>
    <n v="10035"/>
    <x v="3"/>
    <x v="1"/>
    <s v="Storage"/>
    <x v="2186"/>
    <n v="1"/>
    <x v="0"/>
    <n v="1576"/>
  </r>
  <r>
    <x v="0"/>
    <x v="1"/>
    <x v="0"/>
    <x v="20"/>
    <x v="15"/>
    <n v="10035"/>
    <x v="3"/>
    <x v="2"/>
    <s v="Accessories"/>
    <x v="86"/>
    <n v="1"/>
    <x v="0"/>
    <n v="67966"/>
  </r>
  <r>
    <x v="0"/>
    <x v="1"/>
    <x v="0"/>
    <x v="20"/>
    <x v="15"/>
    <n v="10035"/>
    <x v="3"/>
    <x v="1"/>
    <s v="Storage"/>
    <x v="3217"/>
    <n v="4"/>
    <x v="0"/>
    <n v="1081752"/>
  </r>
  <r>
    <x v="1"/>
    <x v="0"/>
    <x v="0"/>
    <x v="52"/>
    <x v="5"/>
    <n v="78207"/>
    <x v="2"/>
    <x v="2"/>
    <s v="Accessories"/>
    <x v="2388"/>
    <n v="6"/>
    <x v="2"/>
    <n v="-9282"/>
  </r>
  <r>
    <x v="1"/>
    <x v="0"/>
    <x v="0"/>
    <x v="112"/>
    <x v="5"/>
    <n v="79109"/>
    <x v="2"/>
    <x v="0"/>
    <s v="Furnishings"/>
    <x v="4659"/>
    <n v="3"/>
    <x v="7"/>
    <n v="-109611"/>
  </r>
  <r>
    <x v="1"/>
    <x v="0"/>
    <x v="0"/>
    <x v="112"/>
    <x v="5"/>
    <n v="79109"/>
    <x v="2"/>
    <x v="1"/>
    <s v="Paper"/>
    <x v="233"/>
    <n v="5"/>
    <x v="2"/>
    <n v="9072"/>
  </r>
  <r>
    <x v="2"/>
    <x v="0"/>
    <x v="0"/>
    <x v="12"/>
    <x v="5"/>
    <n v="77041"/>
    <x v="2"/>
    <x v="1"/>
    <s v="Binders"/>
    <x v="293"/>
    <n v="2"/>
    <x v="3"/>
    <n v="-1476"/>
  </r>
  <r>
    <x v="2"/>
    <x v="0"/>
    <x v="0"/>
    <x v="12"/>
    <x v="5"/>
    <n v="77041"/>
    <x v="2"/>
    <x v="0"/>
    <s v="Furnishings"/>
    <x v="4660"/>
    <n v="9"/>
    <x v="7"/>
    <n v="-207306"/>
  </r>
  <r>
    <x v="2"/>
    <x v="0"/>
    <x v="0"/>
    <x v="12"/>
    <x v="5"/>
    <n v="77041"/>
    <x v="2"/>
    <x v="1"/>
    <s v="Labels"/>
    <x v="858"/>
    <n v="2"/>
    <x v="2"/>
    <n v="16704"/>
  </r>
  <r>
    <x v="2"/>
    <x v="0"/>
    <x v="0"/>
    <x v="104"/>
    <x v="31"/>
    <n v="1841"/>
    <x v="3"/>
    <x v="1"/>
    <s v="Binders"/>
    <x v="998"/>
    <n v="6"/>
    <x v="0"/>
    <n v="16956"/>
  </r>
  <r>
    <x v="1"/>
    <x v="1"/>
    <x v="0"/>
    <x v="38"/>
    <x v="32"/>
    <n v="31907"/>
    <x v="0"/>
    <x v="1"/>
    <s v="Appliances"/>
    <x v="4661"/>
    <n v="3"/>
    <x v="0"/>
    <n v="108966"/>
  </r>
  <r>
    <x v="0"/>
    <x v="0"/>
    <x v="0"/>
    <x v="1"/>
    <x v="1"/>
    <n v="90032"/>
    <x v="1"/>
    <x v="0"/>
    <s v="Bookcases"/>
    <x v="2508"/>
    <n v="3"/>
    <x v="11"/>
    <n v="51294"/>
  </r>
  <r>
    <x v="0"/>
    <x v="1"/>
    <x v="0"/>
    <x v="4"/>
    <x v="4"/>
    <n v="98115"/>
    <x v="1"/>
    <x v="0"/>
    <s v="Chairs"/>
    <x v="336"/>
    <n v="6"/>
    <x v="2"/>
    <n v="388704"/>
  </r>
  <r>
    <x v="0"/>
    <x v="1"/>
    <x v="0"/>
    <x v="4"/>
    <x v="4"/>
    <n v="98115"/>
    <x v="1"/>
    <x v="1"/>
    <s v="Storage"/>
    <x v="704"/>
    <n v="6"/>
    <x v="0"/>
    <n v="343548"/>
  </r>
  <r>
    <x v="0"/>
    <x v="1"/>
    <x v="0"/>
    <x v="4"/>
    <x v="4"/>
    <n v="98115"/>
    <x v="1"/>
    <x v="2"/>
    <s v="Accessories"/>
    <x v="611"/>
    <n v="2"/>
    <x v="0"/>
    <n v="11613"/>
  </r>
  <r>
    <x v="1"/>
    <x v="2"/>
    <x v="0"/>
    <x v="471"/>
    <x v="31"/>
    <n v="2138"/>
    <x v="3"/>
    <x v="2"/>
    <s v="Accessories"/>
    <x v="428"/>
    <n v="4"/>
    <x v="0"/>
    <n v="249132"/>
  </r>
  <r>
    <x v="1"/>
    <x v="2"/>
    <x v="0"/>
    <x v="471"/>
    <x v="31"/>
    <n v="2138"/>
    <x v="3"/>
    <x v="0"/>
    <s v="Furnishings"/>
    <x v="2619"/>
    <n v="1"/>
    <x v="0"/>
    <n v="117568"/>
  </r>
  <r>
    <x v="0"/>
    <x v="0"/>
    <x v="0"/>
    <x v="288"/>
    <x v="7"/>
    <n v="84106"/>
    <x v="1"/>
    <x v="1"/>
    <s v="Binders"/>
    <x v="4662"/>
    <n v="9"/>
    <x v="2"/>
    <n v="1069578"/>
  </r>
  <r>
    <x v="1"/>
    <x v="0"/>
    <x v="0"/>
    <x v="20"/>
    <x v="15"/>
    <n v="10035"/>
    <x v="3"/>
    <x v="1"/>
    <s v="Appliances"/>
    <x v="4663"/>
    <n v="5"/>
    <x v="0"/>
    <n v="1297725"/>
  </r>
  <r>
    <x v="0"/>
    <x v="0"/>
    <x v="0"/>
    <x v="191"/>
    <x v="24"/>
    <n v="44221"/>
    <x v="3"/>
    <x v="1"/>
    <s v="Binders"/>
    <x v="2846"/>
    <n v="3"/>
    <x v="6"/>
    <n v="-1476"/>
  </r>
  <r>
    <x v="0"/>
    <x v="0"/>
    <x v="0"/>
    <x v="40"/>
    <x v="3"/>
    <n v="28403"/>
    <x v="0"/>
    <x v="1"/>
    <s v="Paper"/>
    <x v="3589"/>
    <n v="3"/>
    <x v="2"/>
    <n v="52884"/>
  </r>
  <r>
    <x v="1"/>
    <x v="1"/>
    <x v="0"/>
    <x v="20"/>
    <x v="15"/>
    <n v="10035"/>
    <x v="3"/>
    <x v="1"/>
    <s v="Appliances"/>
    <x v="1794"/>
    <n v="7"/>
    <x v="0"/>
    <n v="1979208"/>
  </r>
  <r>
    <x v="1"/>
    <x v="1"/>
    <x v="0"/>
    <x v="10"/>
    <x v="9"/>
    <n v="19140"/>
    <x v="3"/>
    <x v="1"/>
    <s v="Binders"/>
    <x v="1673"/>
    <n v="5"/>
    <x v="6"/>
    <n v="-4577"/>
  </r>
  <r>
    <x v="1"/>
    <x v="1"/>
    <x v="0"/>
    <x v="10"/>
    <x v="9"/>
    <n v="19140"/>
    <x v="3"/>
    <x v="0"/>
    <s v="Furnishings"/>
    <x v="1921"/>
    <n v="1"/>
    <x v="2"/>
    <n v="47664"/>
  </r>
  <r>
    <x v="1"/>
    <x v="1"/>
    <x v="0"/>
    <x v="10"/>
    <x v="9"/>
    <n v="19140"/>
    <x v="3"/>
    <x v="1"/>
    <s v="Appliances"/>
    <x v="2868"/>
    <n v="6"/>
    <x v="2"/>
    <n v="31032"/>
  </r>
  <r>
    <x v="0"/>
    <x v="1"/>
    <x v="0"/>
    <x v="20"/>
    <x v="15"/>
    <n v="10009"/>
    <x v="3"/>
    <x v="1"/>
    <s v="Art"/>
    <x v="1405"/>
    <n v="3"/>
    <x v="0"/>
    <n v="4485"/>
  </r>
  <r>
    <x v="1"/>
    <x v="1"/>
    <x v="0"/>
    <x v="10"/>
    <x v="9"/>
    <n v="19134"/>
    <x v="3"/>
    <x v="1"/>
    <s v="Binders"/>
    <x v="1700"/>
    <n v="1"/>
    <x v="6"/>
    <n v="-18585"/>
  </r>
  <r>
    <x v="1"/>
    <x v="0"/>
    <x v="0"/>
    <x v="1"/>
    <x v="1"/>
    <n v="90049"/>
    <x v="1"/>
    <x v="1"/>
    <s v="Storage"/>
    <x v="4664"/>
    <n v="5"/>
    <x v="0"/>
    <n v="267705"/>
  </r>
  <r>
    <x v="1"/>
    <x v="0"/>
    <x v="0"/>
    <x v="1"/>
    <x v="1"/>
    <n v="90049"/>
    <x v="1"/>
    <x v="0"/>
    <s v="Bookcases"/>
    <x v="1431"/>
    <n v="2"/>
    <x v="11"/>
    <n v="289568"/>
  </r>
  <r>
    <x v="1"/>
    <x v="0"/>
    <x v="0"/>
    <x v="1"/>
    <x v="1"/>
    <n v="90049"/>
    <x v="1"/>
    <x v="1"/>
    <s v="Storage"/>
    <x v="4665"/>
    <n v="9"/>
    <x v="0"/>
    <n v="291528"/>
  </r>
  <r>
    <x v="1"/>
    <x v="0"/>
    <x v="0"/>
    <x v="1"/>
    <x v="1"/>
    <n v="90049"/>
    <x v="1"/>
    <x v="1"/>
    <s v="Binders"/>
    <x v="4666"/>
    <n v="5"/>
    <x v="2"/>
    <n v="13959"/>
  </r>
  <r>
    <x v="1"/>
    <x v="0"/>
    <x v="0"/>
    <x v="1"/>
    <x v="1"/>
    <n v="90049"/>
    <x v="1"/>
    <x v="2"/>
    <s v="Phones"/>
    <x v="735"/>
    <n v="3"/>
    <x v="2"/>
    <n v="151116"/>
  </r>
  <r>
    <x v="1"/>
    <x v="0"/>
    <x v="0"/>
    <x v="1"/>
    <x v="1"/>
    <n v="90049"/>
    <x v="1"/>
    <x v="0"/>
    <s v="Furnishings"/>
    <x v="1303"/>
    <n v="2"/>
    <x v="0"/>
    <n v="17472"/>
  </r>
  <r>
    <x v="1"/>
    <x v="1"/>
    <x v="0"/>
    <x v="85"/>
    <x v="15"/>
    <n v="11561"/>
    <x v="3"/>
    <x v="1"/>
    <s v="Paper"/>
    <x v="3404"/>
    <n v="5"/>
    <x v="0"/>
    <n v="28858"/>
  </r>
  <r>
    <x v="1"/>
    <x v="1"/>
    <x v="0"/>
    <x v="85"/>
    <x v="15"/>
    <n v="11561"/>
    <x v="3"/>
    <x v="1"/>
    <s v="Binders"/>
    <x v="658"/>
    <n v="2"/>
    <x v="2"/>
    <n v="88624"/>
  </r>
  <r>
    <x v="2"/>
    <x v="0"/>
    <x v="0"/>
    <x v="30"/>
    <x v="15"/>
    <n v="14609"/>
    <x v="3"/>
    <x v="2"/>
    <s v="Phones"/>
    <x v="1228"/>
    <n v="4"/>
    <x v="0"/>
    <n v="712692"/>
  </r>
  <r>
    <x v="2"/>
    <x v="0"/>
    <x v="0"/>
    <x v="30"/>
    <x v="15"/>
    <n v="14609"/>
    <x v="3"/>
    <x v="2"/>
    <s v="Phones"/>
    <x v="1818"/>
    <n v="3"/>
    <x v="0"/>
    <n v="1007916"/>
  </r>
  <r>
    <x v="2"/>
    <x v="0"/>
    <x v="0"/>
    <x v="30"/>
    <x v="15"/>
    <n v="14609"/>
    <x v="3"/>
    <x v="1"/>
    <s v="Paper"/>
    <x v="91"/>
    <n v="2"/>
    <x v="0"/>
    <n v="62208"/>
  </r>
  <r>
    <x v="2"/>
    <x v="0"/>
    <x v="0"/>
    <x v="30"/>
    <x v="15"/>
    <n v="14609"/>
    <x v="3"/>
    <x v="1"/>
    <s v="Storage"/>
    <x v="4667"/>
    <n v="3"/>
    <x v="0"/>
    <n v="5841"/>
  </r>
  <r>
    <x v="2"/>
    <x v="0"/>
    <x v="0"/>
    <x v="30"/>
    <x v="15"/>
    <n v="14609"/>
    <x v="3"/>
    <x v="1"/>
    <s v="Binders"/>
    <x v="4278"/>
    <n v="2"/>
    <x v="2"/>
    <n v="899548"/>
  </r>
  <r>
    <x v="1"/>
    <x v="1"/>
    <x v="0"/>
    <x v="8"/>
    <x v="1"/>
    <n v="94109"/>
    <x v="1"/>
    <x v="2"/>
    <s v="Accessories"/>
    <x v="747"/>
    <n v="3"/>
    <x v="0"/>
    <n v="863892"/>
  </r>
  <r>
    <x v="1"/>
    <x v="1"/>
    <x v="0"/>
    <x v="8"/>
    <x v="1"/>
    <n v="94109"/>
    <x v="1"/>
    <x v="0"/>
    <s v="Furnishings"/>
    <x v="1904"/>
    <n v="6"/>
    <x v="0"/>
    <n v="60876"/>
  </r>
  <r>
    <x v="1"/>
    <x v="0"/>
    <x v="0"/>
    <x v="114"/>
    <x v="5"/>
    <n v="77340"/>
    <x v="2"/>
    <x v="1"/>
    <s v="Storage"/>
    <x v="4668"/>
    <n v="5"/>
    <x v="2"/>
    <n v="-107958"/>
  </r>
  <r>
    <x v="1"/>
    <x v="0"/>
    <x v="0"/>
    <x v="114"/>
    <x v="5"/>
    <n v="77340"/>
    <x v="2"/>
    <x v="0"/>
    <s v="Furnishings"/>
    <x v="4669"/>
    <n v="5"/>
    <x v="7"/>
    <n v="-1873815"/>
  </r>
  <r>
    <x v="1"/>
    <x v="0"/>
    <x v="0"/>
    <x v="114"/>
    <x v="5"/>
    <n v="77340"/>
    <x v="2"/>
    <x v="0"/>
    <s v="Chairs"/>
    <x v="4670"/>
    <n v="4"/>
    <x v="4"/>
    <n v="-266352"/>
  </r>
  <r>
    <x v="1"/>
    <x v="0"/>
    <x v="0"/>
    <x v="114"/>
    <x v="5"/>
    <n v="77340"/>
    <x v="2"/>
    <x v="1"/>
    <s v="Art"/>
    <x v="4671"/>
    <n v="4"/>
    <x v="2"/>
    <n v="22288"/>
  </r>
  <r>
    <x v="1"/>
    <x v="0"/>
    <x v="0"/>
    <x v="114"/>
    <x v="5"/>
    <n v="77340"/>
    <x v="2"/>
    <x v="1"/>
    <s v="Binders"/>
    <x v="4672"/>
    <n v="5"/>
    <x v="3"/>
    <n v="-9705"/>
  </r>
  <r>
    <x v="1"/>
    <x v="0"/>
    <x v="0"/>
    <x v="114"/>
    <x v="5"/>
    <n v="77340"/>
    <x v="2"/>
    <x v="1"/>
    <s v="Binders"/>
    <x v="4673"/>
    <n v="14"/>
    <x v="3"/>
    <n v="-226842"/>
  </r>
  <r>
    <x v="1"/>
    <x v="0"/>
    <x v="0"/>
    <x v="114"/>
    <x v="5"/>
    <n v="77340"/>
    <x v="2"/>
    <x v="1"/>
    <s v="Appliances"/>
    <x v="4674"/>
    <n v="2"/>
    <x v="3"/>
    <n v="-388212"/>
  </r>
  <r>
    <x v="1"/>
    <x v="1"/>
    <x v="0"/>
    <x v="502"/>
    <x v="32"/>
    <n v="30344"/>
    <x v="0"/>
    <x v="0"/>
    <s v="Furnishings"/>
    <x v="1785"/>
    <n v="3"/>
    <x v="0"/>
    <n v="93228"/>
  </r>
  <r>
    <x v="1"/>
    <x v="1"/>
    <x v="0"/>
    <x v="502"/>
    <x v="32"/>
    <n v="30344"/>
    <x v="0"/>
    <x v="1"/>
    <s v="Binders"/>
    <x v="4675"/>
    <n v="1"/>
    <x v="0"/>
    <n v="74691"/>
  </r>
  <r>
    <x v="1"/>
    <x v="1"/>
    <x v="0"/>
    <x v="502"/>
    <x v="32"/>
    <n v="30344"/>
    <x v="0"/>
    <x v="2"/>
    <s v="Accessories"/>
    <x v="4676"/>
    <n v="3"/>
    <x v="0"/>
    <n v="18"/>
  </r>
  <r>
    <x v="1"/>
    <x v="2"/>
    <x v="0"/>
    <x v="20"/>
    <x v="15"/>
    <n v="10009"/>
    <x v="3"/>
    <x v="1"/>
    <s v="Binders"/>
    <x v="4677"/>
    <n v="8"/>
    <x v="2"/>
    <n v="469952"/>
  </r>
  <r>
    <x v="1"/>
    <x v="1"/>
    <x v="0"/>
    <x v="24"/>
    <x v="21"/>
    <n v="97477"/>
    <x v="1"/>
    <x v="1"/>
    <s v="Labels"/>
    <x v="4678"/>
    <n v="6"/>
    <x v="2"/>
    <n v="476268"/>
  </r>
  <r>
    <x v="1"/>
    <x v="1"/>
    <x v="0"/>
    <x v="24"/>
    <x v="21"/>
    <n v="97477"/>
    <x v="1"/>
    <x v="1"/>
    <s v="Paper"/>
    <x v="567"/>
    <n v="3"/>
    <x v="2"/>
    <n v="478152"/>
  </r>
  <r>
    <x v="1"/>
    <x v="1"/>
    <x v="0"/>
    <x v="24"/>
    <x v="21"/>
    <n v="97477"/>
    <x v="1"/>
    <x v="1"/>
    <s v="Appliances"/>
    <x v="4598"/>
    <n v="5"/>
    <x v="2"/>
    <n v="20388"/>
  </r>
  <r>
    <x v="1"/>
    <x v="1"/>
    <x v="0"/>
    <x v="24"/>
    <x v="21"/>
    <n v="97477"/>
    <x v="1"/>
    <x v="1"/>
    <s v="Binders"/>
    <x v="4013"/>
    <n v="7"/>
    <x v="6"/>
    <n v="-104874"/>
  </r>
  <r>
    <x v="1"/>
    <x v="1"/>
    <x v="0"/>
    <x v="24"/>
    <x v="21"/>
    <n v="97477"/>
    <x v="1"/>
    <x v="1"/>
    <s v="Storage"/>
    <x v="4679"/>
    <n v="10"/>
    <x v="2"/>
    <n v="-161694"/>
  </r>
  <r>
    <x v="1"/>
    <x v="2"/>
    <x v="0"/>
    <x v="81"/>
    <x v="17"/>
    <n v="22204"/>
    <x v="0"/>
    <x v="0"/>
    <s v="Furnishings"/>
    <x v="4680"/>
    <n v="5"/>
    <x v="0"/>
    <n v="1833"/>
  </r>
  <r>
    <x v="1"/>
    <x v="0"/>
    <x v="0"/>
    <x v="40"/>
    <x v="3"/>
    <n v="28403"/>
    <x v="0"/>
    <x v="1"/>
    <s v="Appliances"/>
    <x v="1716"/>
    <n v="3"/>
    <x v="2"/>
    <n v="5265"/>
  </r>
  <r>
    <x v="0"/>
    <x v="1"/>
    <x v="0"/>
    <x v="420"/>
    <x v="16"/>
    <n v="85364"/>
    <x v="1"/>
    <x v="1"/>
    <s v="Art"/>
    <x v="4681"/>
    <n v="4"/>
    <x v="2"/>
    <n v="11808"/>
  </r>
  <r>
    <x v="1"/>
    <x v="0"/>
    <x v="0"/>
    <x v="272"/>
    <x v="1"/>
    <n v="92404"/>
    <x v="1"/>
    <x v="1"/>
    <s v="Binders"/>
    <x v="2856"/>
    <n v="2"/>
    <x v="2"/>
    <n v="12974"/>
  </r>
  <r>
    <x v="2"/>
    <x v="1"/>
    <x v="0"/>
    <x v="248"/>
    <x v="39"/>
    <n v="21215"/>
    <x v="3"/>
    <x v="1"/>
    <s v="Appliances"/>
    <x v="4682"/>
    <n v="9"/>
    <x v="0"/>
    <n v="201708"/>
  </r>
  <r>
    <x v="1"/>
    <x v="2"/>
    <x v="0"/>
    <x v="4"/>
    <x v="4"/>
    <n v="98103"/>
    <x v="1"/>
    <x v="1"/>
    <s v="Storage"/>
    <x v="4683"/>
    <n v="7"/>
    <x v="0"/>
    <n v="700336"/>
  </r>
  <r>
    <x v="1"/>
    <x v="0"/>
    <x v="0"/>
    <x v="8"/>
    <x v="1"/>
    <n v="94110"/>
    <x v="1"/>
    <x v="1"/>
    <s v="Labels"/>
    <x v="1699"/>
    <n v="2"/>
    <x v="0"/>
    <n v="28224"/>
  </r>
  <r>
    <x v="0"/>
    <x v="2"/>
    <x v="0"/>
    <x v="20"/>
    <x v="15"/>
    <n v="10035"/>
    <x v="3"/>
    <x v="1"/>
    <s v="Art"/>
    <x v="2111"/>
    <n v="5"/>
    <x v="0"/>
    <n v="3297"/>
  </r>
  <r>
    <x v="0"/>
    <x v="0"/>
    <x v="0"/>
    <x v="4"/>
    <x v="4"/>
    <n v="98115"/>
    <x v="1"/>
    <x v="0"/>
    <s v="Furnishings"/>
    <x v="123"/>
    <n v="3"/>
    <x v="0"/>
    <n v="105072"/>
  </r>
  <r>
    <x v="0"/>
    <x v="0"/>
    <x v="0"/>
    <x v="4"/>
    <x v="4"/>
    <n v="98115"/>
    <x v="1"/>
    <x v="1"/>
    <s v="Paper"/>
    <x v="2097"/>
    <n v="4"/>
    <x v="0"/>
    <n v="12052"/>
  </r>
  <r>
    <x v="0"/>
    <x v="0"/>
    <x v="0"/>
    <x v="4"/>
    <x v="4"/>
    <n v="98115"/>
    <x v="1"/>
    <x v="2"/>
    <s v="Accessories"/>
    <x v="4684"/>
    <n v="5"/>
    <x v="0"/>
    <n v="32893"/>
  </r>
  <r>
    <x v="1"/>
    <x v="0"/>
    <x v="0"/>
    <x v="305"/>
    <x v="27"/>
    <n v="87105"/>
    <x v="1"/>
    <x v="1"/>
    <s v="Storage"/>
    <x v="2736"/>
    <n v="5"/>
    <x v="0"/>
    <n v="342925"/>
  </r>
  <r>
    <x v="1"/>
    <x v="0"/>
    <x v="0"/>
    <x v="305"/>
    <x v="27"/>
    <n v="87105"/>
    <x v="1"/>
    <x v="1"/>
    <s v="Paper"/>
    <x v="715"/>
    <n v="1"/>
    <x v="0"/>
    <n v="1926"/>
  </r>
  <r>
    <x v="2"/>
    <x v="2"/>
    <x v="0"/>
    <x v="1"/>
    <x v="1"/>
    <n v="90045"/>
    <x v="1"/>
    <x v="2"/>
    <s v="Accessories"/>
    <x v="3611"/>
    <n v="3"/>
    <x v="0"/>
    <n v="51015"/>
  </r>
  <r>
    <x v="2"/>
    <x v="2"/>
    <x v="0"/>
    <x v="1"/>
    <x v="1"/>
    <n v="90045"/>
    <x v="1"/>
    <x v="2"/>
    <s v="Machines"/>
    <x v="4685"/>
    <n v="3"/>
    <x v="2"/>
    <n v="37773"/>
  </r>
  <r>
    <x v="1"/>
    <x v="0"/>
    <x v="0"/>
    <x v="1"/>
    <x v="1"/>
    <n v="90045"/>
    <x v="1"/>
    <x v="1"/>
    <s v="Labels"/>
    <x v="337"/>
    <n v="2"/>
    <x v="0"/>
    <n v="37996"/>
  </r>
  <r>
    <x v="1"/>
    <x v="0"/>
    <x v="0"/>
    <x v="1"/>
    <x v="1"/>
    <n v="90045"/>
    <x v="1"/>
    <x v="2"/>
    <s v="Machines"/>
    <x v="4686"/>
    <n v="7"/>
    <x v="2"/>
    <n v="3344985"/>
  </r>
  <r>
    <x v="1"/>
    <x v="0"/>
    <x v="0"/>
    <x v="1"/>
    <x v="1"/>
    <n v="90045"/>
    <x v="1"/>
    <x v="1"/>
    <s v="Storage"/>
    <x v="348"/>
    <n v="7"/>
    <x v="0"/>
    <n v="293412"/>
  </r>
  <r>
    <x v="1"/>
    <x v="0"/>
    <x v="0"/>
    <x v="1"/>
    <x v="1"/>
    <n v="90045"/>
    <x v="1"/>
    <x v="2"/>
    <s v="Phones"/>
    <x v="4687"/>
    <n v="6"/>
    <x v="2"/>
    <n v="581796"/>
  </r>
  <r>
    <x v="2"/>
    <x v="2"/>
    <x v="0"/>
    <x v="12"/>
    <x v="5"/>
    <n v="77041"/>
    <x v="2"/>
    <x v="0"/>
    <s v="Bookcases"/>
    <x v="4688"/>
    <n v="1"/>
    <x v="8"/>
    <n v="-170274"/>
  </r>
  <r>
    <x v="2"/>
    <x v="2"/>
    <x v="0"/>
    <x v="12"/>
    <x v="5"/>
    <n v="77041"/>
    <x v="2"/>
    <x v="1"/>
    <s v="Art"/>
    <x v="1521"/>
    <n v="6"/>
    <x v="2"/>
    <n v="52632"/>
  </r>
  <r>
    <x v="2"/>
    <x v="2"/>
    <x v="0"/>
    <x v="12"/>
    <x v="5"/>
    <n v="77041"/>
    <x v="2"/>
    <x v="2"/>
    <s v="Phones"/>
    <x v="1379"/>
    <n v="4"/>
    <x v="2"/>
    <n v="-876672"/>
  </r>
  <r>
    <x v="1"/>
    <x v="0"/>
    <x v="0"/>
    <x v="10"/>
    <x v="9"/>
    <n v="19140"/>
    <x v="3"/>
    <x v="0"/>
    <s v="Chairs"/>
    <x v="4689"/>
    <n v="4"/>
    <x v="4"/>
    <n v="-585048"/>
  </r>
  <r>
    <x v="1"/>
    <x v="0"/>
    <x v="0"/>
    <x v="22"/>
    <x v="10"/>
    <n v="60623"/>
    <x v="2"/>
    <x v="1"/>
    <s v="Envelopes"/>
    <x v="4690"/>
    <n v="6"/>
    <x v="2"/>
    <n v="20844"/>
  </r>
  <r>
    <x v="1"/>
    <x v="0"/>
    <x v="0"/>
    <x v="22"/>
    <x v="10"/>
    <n v="60623"/>
    <x v="2"/>
    <x v="0"/>
    <s v="Chairs"/>
    <x v="4691"/>
    <n v="2"/>
    <x v="4"/>
    <n v="-254772"/>
  </r>
  <r>
    <x v="0"/>
    <x v="0"/>
    <x v="0"/>
    <x v="287"/>
    <x v="5"/>
    <n v="76903"/>
    <x v="2"/>
    <x v="0"/>
    <s v="Chairs"/>
    <x v="4692"/>
    <n v="5"/>
    <x v="4"/>
    <n v="-17745"/>
  </r>
  <r>
    <x v="0"/>
    <x v="0"/>
    <x v="0"/>
    <x v="287"/>
    <x v="5"/>
    <n v="76903"/>
    <x v="2"/>
    <x v="1"/>
    <s v="Appliances"/>
    <x v="25"/>
    <n v="4"/>
    <x v="3"/>
    <n v="-308672"/>
  </r>
  <r>
    <x v="0"/>
    <x v="0"/>
    <x v="0"/>
    <x v="287"/>
    <x v="5"/>
    <n v="76903"/>
    <x v="2"/>
    <x v="0"/>
    <s v="Chairs"/>
    <x v="4419"/>
    <n v="2"/>
    <x v="4"/>
    <n v="-12178"/>
  </r>
  <r>
    <x v="0"/>
    <x v="1"/>
    <x v="0"/>
    <x v="45"/>
    <x v="5"/>
    <n v="77506"/>
    <x v="2"/>
    <x v="1"/>
    <s v="Art"/>
    <x v="3577"/>
    <n v="5"/>
    <x v="2"/>
    <n v="2322"/>
  </r>
  <r>
    <x v="1"/>
    <x v="1"/>
    <x v="0"/>
    <x v="1"/>
    <x v="1"/>
    <n v="90049"/>
    <x v="1"/>
    <x v="0"/>
    <s v="Furnishings"/>
    <x v="4693"/>
    <n v="3"/>
    <x v="0"/>
    <n v="414456"/>
  </r>
  <r>
    <x v="3"/>
    <x v="1"/>
    <x v="0"/>
    <x v="495"/>
    <x v="41"/>
    <n v="67846"/>
    <x v="2"/>
    <x v="1"/>
    <s v="Storage"/>
    <x v="3043"/>
    <n v="1"/>
    <x v="0"/>
    <n v="79896"/>
  </r>
  <r>
    <x v="1"/>
    <x v="0"/>
    <x v="0"/>
    <x v="1"/>
    <x v="1"/>
    <n v="90045"/>
    <x v="1"/>
    <x v="1"/>
    <s v="Paper"/>
    <x v="2720"/>
    <n v="5"/>
    <x v="0"/>
    <n v="1004255"/>
  </r>
  <r>
    <x v="1"/>
    <x v="0"/>
    <x v="0"/>
    <x v="22"/>
    <x v="10"/>
    <n v="60653"/>
    <x v="2"/>
    <x v="0"/>
    <s v="Chairs"/>
    <x v="4694"/>
    <n v="4"/>
    <x v="4"/>
    <n v="-75192"/>
  </r>
  <r>
    <x v="1"/>
    <x v="0"/>
    <x v="0"/>
    <x v="8"/>
    <x v="1"/>
    <n v="94110"/>
    <x v="1"/>
    <x v="0"/>
    <s v="Furnishings"/>
    <x v="108"/>
    <n v="2"/>
    <x v="0"/>
    <n v="109096"/>
  </r>
  <r>
    <x v="1"/>
    <x v="0"/>
    <x v="0"/>
    <x v="8"/>
    <x v="1"/>
    <n v="94110"/>
    <x v="1"/>
    <x v="0"/>
    <s v="Chairs"/>
    <x v="533"/>
    <n v="3"/>
    <x v="2"/>
    <n v="0"/>
  </r>
  <r>
    <x v="1"/>
    <x v="0"/>
    <x v="0"/>
    <x v="8"/>
    <x v="1"/>
    <n v="94110"/>
    <x v="1"/>
    <x v="1"/>
    <s v="Binders"/>
    <x v="4695"/>
    <n v="11"/>
    <x v="2"/>
    <n v="110264"/>
  </r>
  <r>
    <x v="1"/>
    <x v="0"/>
    <x v="0"/>
    <x v="10"/>
    <x v="9"/>
    <n v="19134"/>
    <x v="3"/>
    <x v="1"/>
    <s v="Envelopes"/>
    <x v="4696"/>
    <n v="3"/>
    <x v="2"/>
    <n v="9585"/>
  </r>
  <r>
    <x v="1"/>
    <x v="0"/>
    <x v="0"/>
    <x v="10"/>
    <x v="9"/>
    <n v="19134"/>
    <x v="3"/>
    <x v="2"/>
    <s v="Copiers"/>
    <x v="4697"/>
    <n v="4"/>
    <x v="10"/>
    <n v="1259972"/>
  </r>
  <r>
    <x v="1"/>
    <x v="0"/>
    <x v="0"/>
    <x v="494"/>
    <x v="1"/>
    <n v="95351"/>
    <x v="1"/>
    <x v="0"/>
    <s v="Chairs"/>
    <x v="224"/>
    <n v="2"/>
    <x v="2"/>
    <n v="-282744"/>
  </r>
  <r>
    <x v="1"/>
    <x v="0"/>
    <x v="0"/>
    <x v="12"/>
    <x v="5"/>
    <n v="77070"/>
    <x v="2"/>
    <x v="1"/>
    <s v="Binders"/>
    <x v="971"/>
    <n v="3"/>
    <x v="3"/>
    <n v="-49878"/>
  </r>
  <r>
    <x v="1"/>
    <x v="0"/>
    <x v="0"/>
    <x v="12"/>
    <x v="5"/>
    <n v="77070"/>
    <x v="2"/>
    <x v="2"/>
    <s v="Accessories"/>
    <x v="4601"/>
    <n v="2"/>
    <x v="2"/>
    <n v="44004"/>
  </r>
  <r>
    <x v="1"/>
    <x v="0"/>
    <x v="0"/>
    <x v="12"/>
    <x v="5"/>
    <n v="77070"/>
    <x v="2"/>
    <x v="1"/>
    <s v="Storage"/>
    <x v="4698"/>
    <n v="3"/>
    <x v="2"/>
    <n v="-125766"/>
  </r>
  <r>
    <x v="1"/>
    <x v="0"/>
    <x v="0"/>
    <x v="22"/>
    <x v="10"/>
    <n v="60610"/>
    <x v="2"/>
    <x v="0"/>
    <s v="Furnishings"/>
    <x v="634"/>
    <n v="5"/>
    <x v="7"/>
    <n v="-43848"/>
  </r>
  <r>
    <x v="2"/>
    <x v="1"/>
    <x v="0"/>
    <x v="169"/>
    <x v="1"/>
    <n v="92503"/>
    <x v="1"/>
    <x v="2"/>
    <s v="Accessories"/>
    <x v="1212"/>
    <n v="2"/>
    <x v="0"/>
    <n v="150984"/>
  </r>
  <r>
    <x v="2"/>
    <x v="1"/>
    <x v="0"/>
    <x v="169"/>
    <x v="1"/>
    <n v="92503"/>
    <x v="1"/>
    <x v="1"/>
    <s v="Paper"/>
    <x v="484"/>
    <n v="2"/>
    <x v="0"/>
    <n v="58604"/>
  </r>
  <r>
    <x v="2"/>
    <x v="1"/>
    <x v="0"/>
    <x v="169"/>
    <x v="1"/>
    <n v="92503"/>
    <x v="1"/>
    <x v="1"/>
    <s v="Art"/>
    <x v="1284"/>
    <n v="4"/>
    <x v="0"/>
    <n v="38048"/>
  </r>
  <r>
    <x v="2"/>
    <x v="1"/>
    <x v="0"/>
    <x v="169"/>
    <x v="1"/>
    <n v="92503"/>
    <x v="1"/>
    <x v="1"/>
    <s v="Storage"/>
    <x v="3184"/>
    <n v="3"/>
    <x v="0"/>
    <n v="160623"/>
  </r>
  <r>
    <x v="1"/>
    <x v="1"/>
    <x v="0"/>
    <x v="61"/>
    <x v="5"/>
    <n v="75081"/>
    <x v="2"/>
    <x v="0"/>
    <s v="Furnishings"/>
    <x v="4699"/>
    <n v="3"/>
    <x v="7"/>
    <n v="-709605"/>
  </r>
  <r>
    <x v="1"/>
    <x v="0"/>
    <x v="0"/>
    <x v="1"/>
    <x v="1"/>
    <n v="90008"/>
    <x v="1"/>
    <x v="1"/>
    <s v="Paper"/>
    <x v="642"/>
    <n v="3"/>
    <x v="0"/>
    <n v="173148"/>
  </r>
  <r>
    <x v="1"/>
    <x v="0"/>
    <x v="0"/>
    <x v="1"/>
    <x v="1"/>
    <n v="90008"/>
    <x v="1"/>
    <x v="1"/>
    <s v="Labels"/>
    <x v="1968"/>
    <n v="7"/>
    <x v="0"/>
    <n v="412237"/>
  </r>
  <r>
    <x v="1"/>
    <x v="1"/>
    <x v="0"/>
    <x v="121"/>
    <x v="2"/>
    <n v="33801"/>
    <x v="0"/>
    <x v="0"/>
    <s v="Tables"/>
    <x v="4700"/>
    <n v="7"/>
    <x v="1"/>
    <n v="-2555875"/>
  </r>
  <r>
    <x v="1"/>
    <x v="2"/>
    <x v="0"/>
    <x v="20"/>
    <x v="15"/>
    <n v="10035"/>
    <x v="3"/>
    <x v="0"/>
    <s v="Furnishings"/>
    <x v="2859"/>
    <n v="9"/>
    <x v="0"/>
    <n v="214776"/>
  </r>
  <r>
    <x v="1"/>
    <x v="2"/>
    <x v="0"/>
    <x v="10"/>
    <x v="9"/>
    <n v="19140"/>
    <x v="3"/>
    <x v="1"/>
    <s v="Art"/>
    <x v="2291"/>
    <n v="8"/>
    <x v="2"/>
    <n v="12672"/>
  </r>
  <r>
    <x v="1"/>
    <x v="2"/>
    <x v="0"/>
    <x v="10"/>
    <x v="9"/>
    <n v="19140"/>
    <x v="3"/>
    <x v="1"/>
    <s v="Storage"/>
    <x v="4701"/>
    <n v="10"/>
    <x v="2"/>
    <n v="24857"/>
  </r>
  <r>
    <x v="1"/>
    <x v="2"/>
    <x v="0"/>
    <x v="10"/>
    <x v="9"/>
    <n v="19140"/>
    <x v="3"/>
    <x v="1"/>
    <s v="Paper"/>
    <x v="280"/>
    <n v="4"/>
    <x v="2"/>
    <n v="67048"/>
  </r>
  <r>
    <x v="1"/>
    <x v="0"/>
    <x v="0"/>
    <x v="70"/>
    <x v="1"/>
    <n v="92037"/>
    <x v="1"/>
    <x v="1"/>
    <s v="Labels"/>
    <x v="1596"/>
    <n v="3"/>
    <x v="0"/>
    <n v="72177"/>
  </r>
  <r>
    <x v="1"/>
    <x v="0"/>
    <x v="0"/>
    <x v="70"/>
    <x v="1"/>
    <n v="92037"/>
    <x v="1"/>
    <x v="1"/>
    <s v="Storage"/>
    <x v="4203"/>
    <n v="3"/>
    <x v="0"/>
    <n v="503658"/>
  </r>
  <r>
    <x v="1"/>
    <x v="0"/>
    <x v="0"/>
    <x v="70"/>
    <x v="1"/>
    <n v="92037"/>
    <x v="1"/>
    <x v="0"/>
    <s v="Tables"/>
    <x v="4702"/>
    <n v="4"/>
    <x v="2"/>
    <n v="69716"/>
  </r>
  <r>
    <x v="1"/>
    <x v="0"/>
    <x v="0"/>
    <x v="70"/>
    <x v="1"/>
    <n v="92037"/>
    <x v="1"/>
    <x v="2"/>
    <s v="Phones"/>
    <x v="3701"/>
    <n v="4"/>
    <x v="2"/>
    <n v="-319936"/>
  </r>
  <r>
    <x v="1"/>
    <x v="0"/>
    <x v="0"/>
    <x v="408"/>
    <x v="26"/>
    <n v="73505"/>
    <x v="2"/>
    <x v="1"/>
    <s v="Appliances"/>
    <x v="4703"/>
    <n v="6"/>
    <x v="0"/>
    <n v="155727"/>
  </r>
  <r>
    <x v="1"/>
    <x v="0"/>
    <x v="0"/>
    <x v="408"/>
    <x v="26"/>
    <n v="73505"/>
    <x v="2"/>
    <x v="1"/>
    <s v="Art"/>
    <x v="2671"/>
    <n v="2"/>
    <x v="0"/>
    <n v="16896"/>
  </r>
  <r>
    <x v="1"/>
    <x v="0"/>
    <x v="0"/>
    <x v="127"/>
    <x v="17"/>
    <n v="24153"/>
    <x v="0"/>
    <x v="1"/>
    <s v="Paper"/>
    <x v="334"/>
    <n v="4"/>
    <x v="0"/>
    <n v="230864"/>
  </r>
  <r>
    <x v="1"/>
    <x v="2"/>
    <x v="0"/>
    <x v="157"/>
    <x v="1"/>
    <n v="92704"/>
    <x v="1"/>
    <x v="1"/>
    <s v="Labels"/>
    <x v="171"/>
    <n v="7"/>
    <x v="0"/>
    <n v="98784"/>
  </r>
  <r>
    <x v="2"/>
    <x v="1"/>
    <x v="0"/>
    <x v="503"/>
    <x v="44"/>
    <n v="57701"/>
    <x v="2"/>
    <x v="1"/>
    <s v="Binders"/>
    <x v="3525"/>
    <n v="2"/>
    <x v="0"/>
    <n v="50196"/>
  </r>
  <r>
    <x v="2"/>
    <x v="1"/>
    <x v="0"/>
    <x v="503"/>
    <x v="44"/>
    <n v="57701"/>
    <x v="2"/>
    <x v="0"/>
    <s v="Bookcases"/>
    <x v="1659"/>
    <n v="2"/>
    <x v="0"/>
    <n v="397488"/>
  </r>
  <r>
    <x v="2"/>
    <x v="0"/>
    <x v="0"/>
    <x v="4"/>
    <x v="4"/>
    <n v="98115"/>
    <x v="1"/>
    <x v="1"/>
    <s v="Storage"/>
    <x v="4170"/>
    <n v="2"/>
    <x v="0"/>
    <n v="4872"/>
  </r>
  <r>
    <x v="2"/>
    <x v="0"/>
    <x v="0"/>
    <x v="4"/>
    <x v="4"/>
    <n v="98115"/>
    <x v="1"/>
    <x v="1"/>
    <s v="Paper"/>
    <x v="130"/>
    <n v="3"/>
    <x v="0"/>
    <n v="96192"/>
  </r>
  <r>
    <x v="2"/>
    <x v="0"/>
    <x v="0"/>
    <x v="4"/>
    <x v="4"/>
    <n v="98115"/>
    <x v="1"/>
    <x v="2"/>
    <s v="Copiers"/>
    <x v="4704"/>
    <n v="4"/>
    <x v="0"/>
    <n v="67199808"/>
  </r>
  <r>
    <x v="1"/>
    <x v="0"/>
    <x v="0"/>
    <x v="209"/>
    <x v="29"/>
    <n v="6457"/>
    <x v="3"/>
    <x v="2"/>
    <s v="Accessories"/>
    <x v="1606"/>
    <n v="2"/>
    <x v="0"/>
    <n v="3808"/>
  </r>
  <r>
    <x v="1"/>
    <x v="0"/>
    <x v="0"/>
    <x v="209"/>
    <x v="29"/>
    <n v="6457"/>
    <x v="3"/>
    <x v="1"/>
    <s v="Paper"/>
    <x v="1131"/>
    <n v="2"/>
    <x v="0"/>
    <n v="27882"/>
  </r>
  <r>
    <x v="1"/>
    <x v="0"/>
    <x v="0"/>
    <x v="248"/>
    <x v="39"/>
    <n v="21215"/>
    <x v="3"/>
    <x v="0"/>
    <s v="Tables"/>
    <x v="4705"/>
    <n v="2"/>
    <x v="4"/>
    <n v="-239372"/>
  </r>
  <r>
    <x v="1"/>
    <x v="0"/>
    <x v="0"/>
    <x v="70"/>
    <x v="1"/>
    <n v="92105"/>
    <x v="1"/>
    <x v="2"/>
    <s v="Accessories"/>
    <x v="1925"/>
    <n v="5"/>
    <x v="0"/>
    <n v="952"/>
  </r>
  <r>
    <x v="1"/>
    <x v="1"/>
    <x v="0"/>
    <x v="372"/>
    <x v="5"/>
    <n v="79762"/>
    <x v="2"/>
    <x v="1"/>
    <s v="Paper"/>
    <x v="1889"/>
    <n v="3"/>
    <x v="2"/>
    <n v="56112"/>
  </r>
  <r>
    <x v="1"/>
    <x v="2"/>
    <x v="0"/>
    <x v="451"/>
    <x v="29"/>
    <n v="6460"/>
    <x v="3"/>
    <x v="2"/>
    <s v="Accessories"/>
    <x v="4646"/>
    <n v="5"/>
    <x v="0"/>
    <n v="8789"/>
  </r>
  <r>
    <x v="1"/>
    <x v="0"/>
    <x v="0"/>
    <x v="78"/>
    <x v="30"/>
    <n v="7109"/>
    <x v="3"/>
    <x v="0"/>
    <s v="Chairs"/>
    <x v="4706"/>
    <n v="2"/>
    <x v="0"/>
    <n v="364736"/>
  </r>
  <r>
    <x v="0"/>
    <x v="0"/>
    <x v="0"/>
    <x v="20"/>
    <x v="15"/>
    <n v="10035"/>
    <x v="3"/>
    <x v="1"/>
    <s v="Appliances"/>
    <x v="4707"/>
    <n v="6"/>
    <x v="0"/>
    <n v="763152"/>
  </r>
  <r>
    <x v="0"/>
    <x v="0"/>
    <x v="0"/>
    <x v="20"/>
    <x v="15"/>
    <n v="10035"/>
    <x v="3"/>
    <x v="2"/>
    <s v="Phones"/>
    <x v="660"/>
    <n v="2"/>
    <x v="0"/>
    <n v="893142"/>
  </r>
  <r>
    <x v="1"/>
    <x v="0"/>
    <x v="0"/>
    <x v="70"/>
    <x v="1"/>
    <n v="92105"/>
    <x v="1"/>
    <x v="0"/>
    <s v="Furnishings"/>
    <x v="4708"/>
    <n v="6"/>
    <x v="0"/>
    <n v="33936"/>
  </r>
  <r>
    <x v="1"/>
    <x v="0"/>
    <x v="0"/>
    <x v="70"/>
    <x v="1"/>
    <n v="92105"/>
    <x v="1"/>
    <x v="1"/>
    <s v="Binders"/>
    <x v="3347"/>
    <n v="7"/>
    <x v="2"/>
    <n v="411208"/>
  </r>
  <r>
    <x v="1"/>
    <x v="0"/>
    <x v="0"/>
    <x v="70"/>
    <x v="1"/>
    <n v="92105"/>
    <x v="1"/>
    <x v="1"/>
    <s v="Binders"/>
    <x v="1578"/>
    <n v="3"/>
    <x v="2"/>
    <n v="41832"/>
  </r>
  <r>
    <x v="1"/>
    <x v="0"/>
    <x v="0"/>
    <x v="70"/>
    <x v="1"/>
    <n v="92105"/>
    <x v="1"/>
    <x v="0"/>
    <s v="Bookcases"/>
    <x v="4709"/>
    <n v="3"/>
    <x v="11"/>
    <n v="-30147"/>
  </r>
  <r>
    <x v="1"/>
    <x v="1"/>
    <x v="0"/>
    <x v="8"/>
    <x v="1"/>
    <n v="94122"/>
    <x v="1"/>
    <x v="0"/>
    <s v="Tables"/>
    <x v="3013"/>
    <n v="7"/>
    <x v="2"/>
    <n v="-323673"/>
  </r>
  <r>
    <x v="1"/>
    <x v="2"/>
    <x v="0"/>
    <x v="4"/>
    <x v="4"/>
    <n v="98105"/>
    <x v="1"/>
    <x v="0"/>
    <s v="Tables"/>
    <x v="4710"/>
    <n v="7"/>
    <x v="0"/>
    <n v="3666348"/>
  </r>
  <r>
    <x v="1"/>
    <x v="2"/>
    <x v="0"/>
    <x v="4"/>
    <x v="4"/>
    <n v="98105"/>
    <x v="1"/>
    <x v="0"/>
    <s v="Chairs"/>
    <x v="4377"/>
    <n v="2"/>
    <x v="2"/>
    <n v="-730548"/>
  </r>
  <r>
    <x v="1"/>
    <x v="2"/>
    <x v="0"/>
    <x v="4"/>
    <x v="4"/>
    <n v="98105"/>
    <x v="1"/>
    <x v="2"/>
    <s v="Accessories"/>
    <x v="2802"/>
    <n v="3"/>
    <x v="0"/>
    <n v="32688"/>
  </r>
  <r>
    <x v="1"/>
    <x v="0"/>
    <x v="0"/>
    <x v="25"/>
    <x v="35"/>
    <n v="39212"/>
    <x v="0"/>
    <x v="1"/>
    <s v="Art"/>
    <x v="4711"/>
    <n v="7"/>
    <x v="0"/>
    <n v="686868"/>
  </r>
  <r>
    <x v="1"/>
    <x v="2"/>
    <x v="0"/>
    <x v="1"/>
    <x v="1"/>
    <n v="90049"/>
    <x v="1"/>
    <x v="1"/>
    <s v="Labels"/>
    <x v="695"/>
    <n v="1"/>
    <x v="0"/>
    <n v="14112"/>
  </r>
  <r>
    <x v="1"/>
    <x v="2"/>
    <x v="0"/>
    <x v="1"/>
    <x v="1"/>
    <n v="90049"/>
    <x v="1"/>
    <x v="1"/>
    <s v="Binders"/>
    <x v="3870"/>
    <n v="6"/>
    <x v="2"/>
    <n v="141426"/>
  </r>
  <r>
    <x v="1"/>
    <x v="2"/>
    <x v="0"/>
    <x v="1"/>
    <x v="1"/>
    <n v="90049"/>
    <x v="1"/>
    <x v="1"/>
    <s v="Storage"/>
    <x v="100"/>
    <n v="4"/>
    <x v="0"/>
    <n v="40664"/>
  </r>
  <r>
    <x v="1"/>
    <x v="1"/>
    <x v="0"/>
    <x v="22"/>
    <x v="10"/>
    <n v="60623"/>
    <x v="2"/>
    <x v="1"/>
    <s v="Paper"/>
    <x v="3976"/>
    <n v="4"/>
    <x v="2"/>
    <n v="528228"/>
  </r>
  <r>
    <x v="2"/>
    <x v="2"/>
    <x v="0"/>
    <x v="20"/>
    <x v="15"/>
    <n v="10035"/>
    <x v="3"/>
    <x v="1"/>
    <s v="Storage"/>
    <x v="4712"/>
    <n v="6"/>
    <x v="0"/>
    <n v="372186"/>
  </r>
  <r>
    <x v="2"/>
    <x v="0"/>
    <x v="0"/>
    <x v="1"/>
    <x v="1"/>
    <n v="90008"/>
    <x v="1"/>
    <x v="2"/>
    <s v="Accessories"/>
    <x v="4713"/>
    <n v="5"/>
    <x v="0"/>
    <n v="142485"/>
  </r>
  <r>
    <x v="1"/>
    <x v="0"/>
    <x v="0"/>
    <x v="96"/>
    <x v="4"/>
    <n v="98198"/>
    <x v="1"/>
    <x v="2"/>
    <s v="Copiers"/>
    <x v="2916"/>
    <n v="2"/>
    <x v="0"/>
    <n v="449991"/>
  </r>
  <r>
    <x v="1"/>
    <x v="0"/>
    <x v="0"/>
    <x v="24"/>
    <x v="21"/>
    <n v="97477"/>
    <x v="1"/>
    <x v="0"/>
    <s v="Tables"/>
    <x v="4714"/>
    <n v="4"/>
    <x v="5"/>
    <n v="-1887"/>
  </r>
  <r>
    <x v="1"/>
    <x v="0"/>
    <x v="0"/>
    <x v="10"/>
    <x v="9"/>
    <n v="19120"/>
    <x v="3"/>
    <x v="0"/>
    <s v="Tables"/>
    <x v="4715"/>
    <n v="8"/>
    <x v="10"/>
    <n v="-4802032"/>
  </r>
  <r>
    <x v="1"/>
    <x v="0"/>
    <x v="0"/>
    <x v="10"/>
    <x v="9"/>
    <n v="19120"/>
    <x v="3"/>
    <x v="2"/>
    <s v="Phones"/>
    <x v="4716"/>
    <n v="5"/>
    <x v="10"/>
    <n v="-240435"/>
  </r>
  <r>
    <x v="1"/>
    <x v="1"/>
    <x v="0"/>
    <x v="22"/>
    <x v="10"/>
    <n v="60653"/>
    <x v="2"/>
    <x v="0"/>
    <s v="Furnishings"/>
    <x v="1744"/>
    <n v="3"/>
    <x v="7"/>
    <n v="-101736"/>
  </r>
  <r>
    <x v="1"/>
    <x v="1"/>
    <x v="0"/>
    <x v="22"/>
    <x v="10"/>
    <n v="60653"/>
    <x v="2"/>
    <x v="0"/>
    <s v="Furnishings"/>
    <x v="2724"/>
    <n v="1"/>
    <x v="7"/>
    <n v="-9933"/>
  </r>
  <r>
    <x v="1"/>
    <x v="1"/>
    <x v="0"/>
    <x v="22"/>
    <x v="10"/>
    <n v="60623"/>
    <x v="2"/>
    <x v="1"/>
    <s v="Paper"/>
    <x v="907"/>
    <n v="3"/>
    <x v="2"/>
    <n v="205764"/>
  </r>
  <r>
    <x v="0"/>
    <x v="0"/>
    <x v="0"/>
    <x v="22"/>
    <x v="10"/>
    <n v="60623"/>
    <x v="2"/>
    <x v="1"/>
    <s v="Envelopes"/>
    <x v="1559"/>
    <n v="1"/>
    <x v="2"/>
    <n v="2934"/>
  </r>
  <r>
    <x v="0"/>
    <x v="0"/>
    <x v="0"/>
    <x v="22"/>
    <x v="10"/>
    <n v="60623"/>
    <x v="2"/>
    <x v="0"/>
    <s v="Chairs"/>
    <x v="4717"/>
    <n v="4"/>
    <x v="4"/>
    <n v="-12148"/>
  </r>
  <r>
    <x v="1"/>
    <x v="1"/>
    <x v="0"/>
    <x v="20"/>
    <x v="15"/>
    <n v="10024"/>
    <x v="3"/>
    <x v="1"/>
    <s v="Paper"/>
    <x v="2040"/>
    <n v="9"/>
    <x v="0"/>
    <n v="295254"/>
  </r>
  <r>
    <x v="0"/>
    <x v="0"/>
    <x v="0"/>
    <x v="196"/>
    <x v="39"/>
    <n v="20852"/>
    <x v="3"/>
    <x v="1"/>
    <s v="Paper"/>
    <x v="532"/>
    <n v="3"/>
    <x v="0"/>
    <n v="93312"/>
  </r>
  <r>
    <x v="0"/>
    <x v="0"/>
    <x v="0"/>
    <x v="196"/>
    <x v="39"/>
    <n v="20852"/>
    <x v="3"/>
    <x v="1"/>
    <s v="Binders"/>
    <x v="1505"/>
    <n v="1"/>
    <x v="0"/>
    <n v="36162"/>
  </r>
  <r>
    <x v="1"/>
    <x v="0"/>
    <x v="0"/>
    <x v="20"/>
    <x v="15"/>
    <n v="10011"/>
    <x v="3"/>
    <x v="1"/>
    <s v="Paper"/>
    <x v="772"/>
    <n v="6"/>
    <x v="0"/>
    <n v="186624"/>
  </r>
  <r>
    <x v="1"/>
    <x v="0"/>
    <x v="0"/>
    <x v="20"/>
    <x v="15"/>
    <n v="10011"/>
    <x v="3"/>
    <x v="0"/>
    <s v="Furnishings"/>
    <x v="4527"/>
    <n v="4"/>
    <x v="0"/>
    <n v="769816"/>
  </r>
  <r>
    <x v="2"/>
    <x v="0"/>
    <x v="0"/>
    <x v="28"/>
    <x v="3"/>
    <n v="27707"/>
    <x v="0"/>
    <x v="1"/>
    <s v="Binders"/>
    <x v="192"/>
    <n v="7"/>
    <x v="6"/>
    <n v="-42336"/>
  </r>
  <r>
    <x v="2"/>
    <x v="0"/>
    <x v="0"/>
    <x v="28"/>
    <x v="3"/>
    <n v="27707"/>
    <x v="0"/>
    <x v="1"/>
    <s v="Appliances"/>
    <x v="1958"/>
    <n v="3"/>
    <x v="2"/>
    <n v="98352"/>
  </r>
  <r>
    <x v="2"/>
    <x v="0"/>
    <x v="0"/>
    <x v="28"/>
    <x v="3"/>
    <n v="27707"/>
    <x v="0"/>
    <x v="0"/>
    <s v="Furnishings"/>
    <x v="4718"/>
    <n v="2"/>
    <x v="2"/>
    <n v="251808"/>
  </r>
  <r>
    <x v="0"/>
    <x v="1"/>
    <x v="0"/>
    <x v="443"/>
    <x v="1"/>
    <n v="93101"/>
    <x v="1"/>
    <x v="1"/>
    <s v="Paper"/>
    <x v="2333"/>
    <n v="2"/>
    <x v="0"/>
    <n v="43904"/>
  </r>
  <r>
    <x v="1"/>
    <x v="0"/>
    <x v="0"/>
    <x v="289"/>
    <x v="18"/>
    <n v="37918"/>
    <x v="0"/>
    <x v="2"/>
    <s v="Accessories"/>
    <x v="2678"/>
    <n v="4"/>
    <x v="2"/>
    <n v="-11196"/>
  </r>
  <r>
    <x v="1"/>
    <x v="0"/>
    <x v="0"/>
    <x v="289"/>
    <x v="18"/>
    <n v="37918"/>
    <x v="0"/>
    <x v="1"/>
    <s v="Art"/>
    <x v="978"/>
    <n v="5"/>
    <x v="2"/>
    <n v="7196"/>
  </r>
  <r>
    <x v="1"/>
    <x v="0"/>
    <x v="0"/>
    <x v="289"/>
    <x v="18"/>
    <n v="37918"/>
    <x v="0"/>
    <x v="1"/>
    <s v="Paper"/>
    <x v="12"/>
    <n v="3"/>
    <x v="2"/>
    <n v="54432"/>
  </r>
  <r>
    <x v="1"/>
    <x v="0"/>
    <x v="0"/>
    <x v="22"/>
    <x v="10"/>
    <n v="60610"/>
    <x v="2"/>
    <x v="1"/>
    <s v="Binders"/>
    <x v="4530"/>
    <n v="5"/>
    <x v="3"/>
    <n v="-182525"/>
  </r>
  <r>
    <x v="1"/>
    <x v="0"/>
    <x v="0"/>
    <x v="22"/>
    <x v="10"/>
    <n v="60610"/>
    <x v="2"/>
    <x v="1"/>
    <s v="Storage"/>
    <x v="74"/>
    <n v="1"/>
    <x v="2"/>
    <n v="-18196"/>
  </r>
  <r>
    <x v="3"/>
    <x v="1"/>
    <x v="0"/>
    <x v="20"/>
    <x v="15"/>
    <n v="10024"/>
    <x v="3"/>
    <x v="1"/>
    <s v="Storage"/>
    <x v="4719"/>
    <n v="5"/>
    <x v="0"/>
    <n v="167875"/>
  </r>
  <r>
    <x v="3"/>
    <x v="1"/>
    <x v="0"/>
    <x v="20"/>
    <x v="15"/>
    <n v="10024"/>
    <x v="3"/>
    <x v="2"/>
    <s v="Phones"/>
    <x v="4720"/>
    <n v="2"/>
    <x v="0"/>
    <n v="1429948"/>
  </r>
  <r>
    <x v="3"/>
    <x v="1"/>
    <x v="0"/>
    <x v="20"/>
    <x v="15"/>
    <n v="10024"/>
    <x v="3"/>
    <x v="0"/>
    <s v="Furnishings"/>
    <x v="4721"/>
    <n v="3"/>
    <x v="0"/>
    <n v="4728"/>
  </r>
  <r>
    <x v="3"/>
    <x v="1"/>
    <x v="0"/>
    <x v="20"/>
    <x v="15"/>
    <n v="10024"/>
    <x v="3"/>
    <x v="2"/>
    <s v="Machines"/>
    <x v="4722"/>
    <n v="4"/>
    <x v="0"/>
    <n v="2229024"/>
  </r>
  <r>
    <x v="3"/>
    <x v="1"/>
    <x v="0"/>
    <x v="20"/>
    <x v="15"/>
    <n v="10024"/>
    <x v="3"/>
    <x v="0"/>
    <s v="Chairs"/>
    <x v="4723"/>
    <n v="2"/>
    <x v="9"/>
    <n v="1155528"/>
  </r>
  <r>
    <x v="1"/>
    <x v="0"/>
    <x v="0"/>
    <x v="399"/>
    <x v="2"/>
    <n v="32114"/>
    <x v="0"/>
    <x v="0"/>
    <s v="Tables"/>
    <x v="4724"/>
    <n v="1"/>
    <x v="1"/>
    <n v="-766062"/>
  </r>
  <r>
    <x v="1"/>
    <x v="0"/>
    <x v="0"/>
    <x v="399"/>
    <x v="2"/>
    <n v="32114"/>
    <x v="0"/>
    <x v="1"/>
    <s v="Art"/>
    <x v="366"/>
    <n v="1"/>
    <x v="2"/>
    <n v="4264"/>
  </r>
  <r>
    <x v="1"/>
    <x v="0"/>
    <x v="0"/>
    <x v="316"/>
    <x v="18"/>
    <n v="37211"/>
    <x v="0"/>
    <x v="1"/>
    <s v="Binders"/>
    <x v="4725"/>
    <n v="6"/>
    <x v="6"/>
    <n v="-913176"/>
  </r>
  <r>
    <x v="1"/>
    <x v="0"/>
    <x v="0"/>
    <x v="316"/>
    <x v="18"/>
    <n v="37211"/>
    <x v="0"/>
    <x v="1"/>
    <s v="Storage"/>
    <x v="4726"/>
    <n v="4"/>
    <x v="2"/>
    <n v="-588736"/>
  </r>
  <r>
    <x v="1"/>
    <x v="1"/>
    <x v="0"/>
    <x v="316"/>
    <x v="18"/>
    <n v="37211"/>
    <x v="0"/>
    <x v="1"/>
    <s v="Appliances"/>
    <x v="2280"/>
    <n v="2"/>
    <x v="2"/>
    <n v="71372"/>
  </r>
  <r>
    <x v="1"/>
    <x v="0"/>
    <x v="0"/>
    <x v="61"/>
    <x v="5"/>
    <n v="75220"/>
    <x v="2"/>
    <x v="0"/>
    <s v="Furnishings"/>
    <x v="773"/>
    <n v="5"/>
    <x v="7"/>
    <n v="-17784"/>
  </r>
  <r>
    <x v="1"/>
    <x v="0"/>
    <x v="0"/>
    <x v="61"/>
    <x v="5"/>
    <n v="75220"/>
    <x v="2"/>
    <x v="1"/>
    <s v="Storage"/>
    <x v="4727"/>
    <n v="3"/>
    <x v="2"/>
    <n v="196305"/>
  </r>
  <r>
    <x v="1"/>
    <x v="1"/>
    <x v="0"/>
    <x v="87"/>
    <x v="18"/>
    <n v="37130"/>
    <x v="0"/>
    <x v="1"/>
    <s v="Binders"/>
    <x v="4728"/>
    <n v="4"/>
    <x v="6"/>
    <n v="-46464"/>
  </r>
  <r>
    <x v="1"/>
    <x v="1"/>
    <x v="0"/>
    <x v="87"/>
    <x v="18"/>
    <n v="37130"/>
    <x v="0"/>
    <x v="1"/>
    <s v="Paper"/>
    <x v="2636"/>
    <n v="1"/>
    <x v="2"/>
    <n v="3799"/>
  </r>
  <r>
    <x v="1"/>
    <x v="1"/>
    <x v="0"/>
    <x v="87"/>
    <x v="18"/>
    <n v="37130"/>
    <x v="0"/>
    <x v="1"/>
    <s v="Binders"/>
    <x v="4729"/>
    <n v="1"/>
    <x v="6"/>
    <n v="-18106"/>
  </r>
  <r>
    <x v="1"/>
    <x v="1"/>
    <x v="0"/>
    <x v="87"/>
    <x v="18"/>
    <n v="37130"/>
    <x v="0"/>
    <x v="1"/>
    <s v="Binders"/>
    <x v="30"/>
    <n v="2"/>
    <x v="6"/>
    <n v="-22848"/>
  </r>
  <r>
    <x v="1"/>
    <x v="0"/>
    <x v="0"/>
    <x v="61"/>
    <x v="5"/>
    <n v="75217"/>
    <x v="2"/>
    <x v="1"/>
    <s v="Fasteners"/>
    <x v="1397"/>
    <n v="3"/>
    <x v="2"/>
    <n v="8688"/>
  </r>
  <r>
    <x v="1"/>
    <x v="0"/>
    <x v="0"/>
    <x v="61"/>
    <x v="5"/>
    <n v="75217"/>
    <x v="2"/>
    <x v="0"/>
    <s v="Furnishings"/>
    <x v="2664"/>
    <n v="3"/>
    <x v="7"/>
    <n v="-190656"/>
  </r>
  <r>
    <x v="1"/>
    <x v="0"/>
    <x v="0"/>
    <x v="61"/>
    <x v="5"/>
    <n v="75217"/>
    <x v="2"/>
    <x v="1"/>
    <s v="Labels"/>
    <x v="1222"/>
    <n v="2"/>
    <x v="2"/>
    <n v="17248"/>
  </r>
  <r>
    <x v="1"/>
    <x v="0"/>
    <x v="0"/>
    <x v="61"/>
    <x v="5"/>
    <n v="75217"/>
    <x v="2"/>
    <x v="1"/>
    <s v="Binders"/>
    <x v="99"/>
    <n v="3"/>
    <x v="3"/>
    <n v="-30396"/>
  </r>
  <r>
    <x v="1"/>
    <x v="0"/>
    <x v="0"/>
    <x v="61"/>
    <x v="5"/>
    <n v="75217"/>
    <x v="2"/>
    <x v="1"/>
    <s v="Fasteners"/>
    <x v="650"/>
    <n v="4"/>
    <x v="2"/>
    <n v="-3768"/>
  </r>
  <r>
    <x v="1"/>
    <x v="0"/>
    <x v="0"/>
    <x v="81"/>
    <x v="5"/>
    <n v="76017"/>
    <x v="2"/>
    <x v="1"/>
    <s v="Storage"/>
    <x v="1382"/>
    <n v="2"/>
    <x v="2"/>
    <n v="-25248"/>
  </r>
  <r>
    <x v="1"/>
    <x v="1"/>
    <x v="0"/>
    <x v="45"/>
    <x v="1"/>
    <n v="91104"/>
    <x v="1"/>
    <x v="1"/>
    <s v="Paper"/>
    <x v="649"/>
    <n v="6"/>
    <x v="0"/>
    <n v="83646"/>
  </r>
  <r>
    <x v="1"/>
    <x v="1"/>
    <x v="0"/>
    <x v="45"/>
    <x v="1"/>
    <n v="91104"/>
    <x v="1"/>
    <x v="1"/>
    <s v="Paper"/>
    <x v="91"/>
    <n v="2"/>
    <x v="0"/>
    <n v="62208"/>
  </r>
  <r>
    <x v="0"/>
    <x v="0"/>
    <x v="0"/>
    <x v="231"/>
    <x v="31"/>
    <n v="2149"/>
    <x v="3"/>
    <x v="1"/>
    <s v="Paper"/>
    <x v="1409"/>
    <n v="10"/>
    <x v="0"/>
    <n v="91056"/>
  </r>
  <r>
    <x v="0"/>
    <x v="0"/>
    <x v="0"/>
    <x v="231"/>
    <x v="31"/>
    <n v="2149"/>
    <x v="3"/>
    <x v="1"/>
    <s v="Paper"/>
    <x v="993"/>
    <n v="1"/>
    <x v="0"/>
    <n v="200851"/>
  </r>
  <r>
    <x v="0"/>
    <x v="2"/>
    <x v="0"/>
    <x v="21"/>
    <x v="15"/>
    <n v="12180"/>
    <x v="3"/>
    <x v="0"/>
    <s v="Furnishings"/>
    <x v="4730"/>
    <n v="2"/>
    <x v="0"/>
    <n v="74376"/>
  </r>
  <r>
    <x v="0"/>
    <x v="2"/>
    <x v="0"/>
    <x v="21"/>
    <x v="15"/>
    <n v="12180"/>
    <x v="3"/>
    <x v="1"/>
    <s v="Storage"/>
    <x v="4731"/>
    <n v="2"/>
    <x v="0"/>
    <n v="80652"/>
  </r>
  <r>
    <x v="0"/>
    <x v="2"/>
    <x v="0"/>
    <x v="21"/>
    <x v="15"/>
    <n v="12180"/>
    <x v="3"/>
    <x v="2"/>
    <s v="Accessories"/>
    <x v="1276"/>
    <n v="3"/>
    <x v="0"/>
    <n v="377874"/>
  </r>
  <r>
    <x v="0"/>
    <x v="0"/>
    <x v="0"/>
    <x v="406"/>
    <x v="32"/>
    <n v="30328"/>
    <x v="0"/>
    <x v="1"/>
    <s v="Art"/>
    <x v="859"/>
    <n v="3"/>
    <x v="0"/>
    <n v="97119"/>
  </r>
  <r>
    <x v="0"/>
    <x v="0"/>
    <x v="0"/>
    <x v="406"/>
    <x v="32"/>
    <n v="30328"/>
    <x v="0"/>
    <x v="0"/>
    <s v="Bookcases"/>
    <x v="4732"/>
    <n v="7"/>
    <x v="0"/>
    <n v="2913778"/>
  </r>
  <r>
    <x v="1"/>
    <x v="0"/>
    <x v="0"/>
    <x v="49"/>
    <x v="1"/>
    <n v="95123"/>
    <x v="1"/>
    <x v="1"/>
    <s v="Storage"/>
    <x v="3110"/>
    <n v="5"/>
    <x v="0"/>
    <n v="423625"/>
  </r>
  <r>
    <x v="1"/>
    <x v="0"/>
    <x v="0"/>
    <x v="49"/>
    <x v="1"/>
    <n v="95123"/>
    <x v="1"/>
    <x v="1"/>
    <s v="Storage"/>
    <x v="1337"/>
    <n v="2"/>
    <x v="0"/>
    <n v="4068"/>
  </r>
  <r>
    <x v="1"/>
    <x v="0"/>
    <x v="0"/>
    <x v="108"/>
    <x v="2"/>
    <n v="32216"/>
    <x v="0"/>
    <x v="1"/>
    <s v="Supplies"/>
    <x v="1722"/>
    <n v="2"/>
    <x v="2"/>
    <n v="416"/>
  </r>
  <r>
    <x v="1"/>
    <x v="0"/>
    <x v="0"/>
    <x v="108"/>
    <x v="2"/>
    <n v="32216"/>
    <x v="0"/>
    <x v="0"/>
    <s v="Tables"/>
    <x v="4733"/>
    <n v="4"/>
    <x v="1"/>
    <n v="-4581468"/>
  </r>
  <r>
    <x v="1"/>
    <x v="0"/>
    <x v="0"/>
    <x v="108"/>
    <x v="2"/>
    <n v="32216"/>
    <x v="0"/>
    <x v="0"/>
    <s v="Chairs"/>
    <x v="4734"/>
    <n v="5"/>
    <x v="2"/>
    <n v="0"/>
  </r>
  <r>
    <x v="3"/>
    <x v="0"/>
    <x v="0"/>
    <x v="108"/>
    <x v="2"/>
    <n v="32216"/>
    <x v="0"/>
    <x v="1"/>
    <s v="Storage"/>
    <x v="407"/>
    <n v="2"/>
    <x v="2"/>
    <n v="-7748"/>
  </r>
  <r>
    <x v="3"/>
    <x v="0"/>
    <x v="0"/>
    <x v="108"/>
    <x v="2"/>
    <n v="32216"/>
    <x v="0"/>
    <x v="1"/>
    <s v="Paper"/>
    <x v="404"/>
    <n v="1"/>
    <x v="2"/>
    <n v="2502"/>
  </r>
  <r>
    <x v="3"/>
    <x v="0"/>
    <x v="0"/>
    <x v="108"/>
    <x v="2"/>
    <n v="32216"/>
    <x v="0"/>
    <x v="1"/>
    <s v="Art"/>
    <x v="2848"/>
    <n v="2"/>
    <x v="2"/>
    <n v="1112"/>
  </r>
  <r>
    <x v="3"/>
    <x v="0"/>
    <x v="0"/>
    <x v="108"/>
    <x v="2"/>
    <n v="32216"/>
    <x v="0"/>
    <x v="0"/>
    <s v="Furnishings"/>
    <x v="4735"/>
    <n v="4"/>
    <x v="2"/>
    <n v="60412"/>
  </r>
  <r>
    <x v="1"/>
    <x v="0"/>
    <x v="0"/>
    <x v="20"/>
    <x v="15"/>
    <n v="10009"/>
    <x v="3"/>
    <x v="1"/>
    <s v="Binders"/>
    <x v="4736"/>
    <n v="2"/>
    <x v="2"/>
    <n v="83104"/>
  </r>
  <r>
    <x v="1"/>
    <x v="0"/>
    <x v="0"/>
    <x v="20"/>
    <x v="15"/>
    <n v="10009"/>
    <x v="3"/>
    <x v="2"/>
    <s v="Accessories"/>
    <x v="4737"/>
    <n v="3"/>
    <x v="0"/>
    <n v="5712"/>
  </r>
  <r>
    <x v="1"/>
    <x v="0"/>
    <x v="0"/>
    <x v="8"/>
    <x v="1"/>
    <n v="94122"/>
    <x v="1"/>
    <x v="2"/>
    <s v="Phones"/>
    <x v="4738"/>
    <n v="8"/>
    <x v="2"/>
    <n v="50396"/>
  </r>
  <r>
    <x v="1"/>
    <x v="0"/>
    <x v="0"/>
    <x v="8"/>
    <x v="1"/>
    <n v="94122"/>
    <x v="1"/>
    <x v="0"/>
    <s v="Furnishings"/>
    <x v="1056"/>
    <n v="3"/>
    <x v="0"/>
    <n v="316128"/>
  </r>
  <r>
    <x v="1"/>
    <x v="1"/>
    <x v="0"/>
    <x v="38"/>
    <x v="32"/>
    <n v="31907"/>
    <x v="0"/>
    <x v="1"/>
    <s v="Storage"/>
    <x v="2968"/>
    <n v="3"/>
    <x v="0"/>
    <n v="103473"/>
  </r>
  <r>
    <x v="3"/>
    <x v="2"/>
    <x v="0"/>
    <x v="34"/>
    <x v="10"/>
    <n v="60505"/>
    <x v="2"/>
    <x v="1"/>
    <s v="Appliances"/>
    <x v="4739"/>
    <n v="5"/>
    <x v="3"/>
    <n v="-191619"/>
  </r>
  <r>
    <x v="3"/>
    <x v="2"/>
    <x v="0"/>
    <x v="34"/>
    <x v="10"/>
    <n v="60505"/>
    <x v="2"/>
    <x v="1"/>
    <s v="Art"/>
    <x v="2662"/>
    <n v="2"/>
    <x v="2"/>
    <n v="36784"/>
  </r>
  <r>
    <x v="0"/>
    <x v="2"/>
    <x v="0"/>
    <x v="10"/>
    <x v="9"/>
    <n v="19134"/>
    <x v="3"/>
    <x v="2"/>
    <s v="Phones"/>
    <x v="4740"/>
    <n v="2"/>
    <x v="10"/>
    <n v="-123998"/>
  </r>
  <r>
    <x v="0"/>
    <x v="0"/>
    <x v="0"/>
    <x v="22"/>
    <x v="10"/>
    <n v="60653"/>
    <x v="2"/>
    <x v="1"/>
    <s v="Binders"/>
    <x v="2948"/>
    <n v="2"/>
    <x v="3"/>
    <n v="-16818"/>
  </r>
  <r>
    <x v="0"/>
    <x v="0"/>
    <x v="0"/>
    <x v="22"/>
    <x v="10"/>
    <n v="60653"/>
    <x v="2"/>
    <x v="0"/>
    <s v="Furnishings"/>
    <x v="345"/>
    <n v="2"/>
    <x v="7"/>
    <n v="-18848"/>
  </r>
  <r>
    <x v="0"/>
    <x v="0"/>
    <x v="0"/>
    <x v="22"/>
    <x v="10"/>
    <n v="60653"/>
    <x v="2"/>
    <x v="1"/>
    <s v="Appliances"/>
    <x v="2578"/>
    <n v="5"/>
    <x v="3"/>
    <n v="-470548"/>
  </r>
  <r>
    <x v="0"/>
    <x v="0"/>
    <x v="0"/>
    <x v="22"/>
    <x v="10"/>
    <n v="60653"/>
    <x v="2"/>
    <x v="1"/>
    <s v="Storage"/>
    <x v="1485"/>
    <n v="2"/>
    <x v="2"/>
    <n v="60416"/>
  </r>
  <r>
    <x v="1"/>
    <x v="0"/>
    <x v="0"/>
    <x v="4"/>
    <x v="4"/>
    <n v="98103"/>
    <x v="1"/>
    <x v="2"/>
    <s v="Copiers"/>
    <x v="4741"/>
    <n v="1"/>
    <x v="0"/>
    <n v="89997"/>
  </r>
  <r>
    <x v="1"/>
    <x v="0"/>
    <x v="0"/>
    <x v="4"/>
    <x v="4"/>
    <n v="98103"/>
    <x v="1"/>
    <x v="1"/>
    <s v="Paper"/>
    <x v="789"/>
    <n v="4"/>
    <x v="0"/>
    <n v="922368"/>
  </r>
  <r>
    <x v="1"/>
    <x v="0"/>
    <x v="0"/>
    <x v="4"/>
    <x v="4"/>
    <n v="98103"/>
    <x v="1"/>
    <x v="2"/>
    <s v="Phones"/>
    <x v="4742"/>
    <n v="8"/>
    <x v="2"/>
    <n v="272952"/>
  </r>
  <r>
    <x v="1"/>
    <x v="0"/>
    <x v="0"/>
    <x v="4"/>
    <x v="4"/>
    <n v="98103"/>
    <x v="1"/>
    <x v="1"/>
    <s v="Storage"/>
    <x v="476"/>
    <n v="3"/>
    <x v="0"/>
    <n v="11685"/>
  </r>
  <r>
    <x v="1"/>
    <x v="0"/>
    <x v="0"/>
    <x v="4"/>
    <x v="4"/>
    <n v="98103"/>
    <x v="1"/>
    <x v="2"/>
    <s v="Accessories"/>
    <x v="4743"/>
    <n v="5"/>
    <x v="0"/>
    <n v="122465"/>
  </r>
  <r>
    <x v="1"/>
    <x v="0"/>
    <x v="0"/>
    <x v="4"/>
    <x v="4"/>
    <n v="98103"/>
    <x v="1"/>
    <x v="1"/>
    <s v="Binders"/>
    <x v="973"/>
    <n v="6"/>
    <x v="2"/>
    <n v="37764"/>
  </r>
  <r>
    <x v="3"/>
    <x v="2"/>
    <x v="0"/>
    <x v="43"/>
    <x v="12"/>
    <n v="48066"/>
    <x v="2"/>
    <x v="1"/>
    <s v="Paper"/>
    <x v="1473"/>
    <n v="9"/>
    <x v="0"/>
    <n v="1807659"/>
  </r>
  <r>
    <x v="3"/>
    <x v="2"/>
    <x v="0"/>
    <x v="43"/>
    <x v="12"/>
    <n v="48066"/>
    <x v="2"/>
    <x v="1"/>
    <s v="Binders"/>
    <x v="4744"/>
    <n v="1"/>
    <x v="0"/>
    <n v="37694"/>
  </r>
  <r>
    <x v="3"/>
    <x v="2"/>
    <x v="0"/>
    <x v="43"/>
    <x v="12"/>
    <n v="48066"/>
    <x v="2"/>
    <x v="1"/>
    <s v="Storage"/>
    <x v="4745"/>
    <n v="4"/>
    <x v="0"/>
    <n v="444704"/>
  </r>
  <r>
    <x v="1"/>
    <x v="2"/>
    <x v="0"/>
    <x v="115"/>
    <x v="36"/>
    <n v="72701"/>
    <x v="0"/>
    <x v="1"/>
    <s v="Paper"/>
    <x v="532"/>
    <n v="3"/>
    <x v="0"/>
    <n v="93312"/>
  </r>
  <r>
    <x v="1"/>
    <x v="0"/>
    <x v="0"/>
    <x v="108"/>
    <x v="3"/>
    <n v="28540"/>
    <x v="0"/>
    <x v="1"/>
    <s v="Binders"/>
    <x v="3378"/>
    <n v="4"/>
    <x v="6"/>
    <n v="-100372"/>
  </r>
  <r>
    <x v="1"/>
    <x v="0"/>
    <x v="0"/>
    <x v="20"/>
    <x v="15"/>
    <n v="10035"/>
    <x v="3"/>
    <x v="1"/>
    <s v="Appliances"/>
    <x v="1476"/>
    <n v="3"/>
    <x v="0"/>
    <n v="30735"/>
  </r>
  <r>
    <x v="1"/>
    <x v="0"/>
    <x v="0"/>
    <x v="20"/>
    <x v="15"/>
    <n v="10035"/>
    <x v="3"/>
    <x v="1"/>
    <s v="Binders"/>
    <x v="4746"/>
    <n v="7"/>
    <x v="2"/>
    <n v="128499"/>
  </r>
  <r>
    <x v="1"/>
    <x v="0"/>
    <x v="0"/>
    <x v="18"/>
    <x v="13"/>
    <n v="19901"/>
    <x v="3"/>
    <x v="2"/>
    <s v="Phones"/>
    <x v="999"/>
    <n v="2"/>
    <x v="0"/>
    <n v="51948"/>
  </r>
  <r>
    <x v="1"/>
    <x v="0"/>
    <x v="0"/>
    <x v="34"/>
    <x v="10"/>
    <n v="60505"/>
    <x v="2"/>
    <x v="0"/>
    <s v="Tables"/>
    <x v="4747"/>
    <n v="1"/>
    <x v="5"/>
    <n v="-47175"/>
  </r>
  <r>
    <x v="1"/>
    <x v="0"/>
    <x v="0"/>
    <x v="34"/>
    <x v="10"/>
    <n v="60505"/>
    <x v="2"/>
    <x v="1"/>
    <s v="Supplies"/>
    <x v="743"/>
    <n v="4"/>
    <x v="2"/>
    <n v="2772"/>
  </r>
  <r>
    <x v="1"/>
    <x v="0"/>
    <x v="0"/>
    <x v="34"/>
    <x v="10"/>
    <n v="60505"/>
    <x v="2"/>
    <x v="2"/>
    <s v="Phones"/>
    <x v="4748"/>
    <n v="4"/>
    <x v="2"/>
    <n v="250396"/>
  </r>
  <r>
    <x v="1"/>
    <x v="0"/>
    <x v="0"/>
    <x v="34"/>
    <x v="10"/>
    <n v="60505"/>
    <x v="2"/>
    <x v="1"/>
    <s v="Art"/>
    <x v="555"/>
    <n v="2"/>
    <x v="2"/>
    <n v="31536"/>
  </r>
  <r>
    <x v="1"/>
    <x v="0"/>
    <x v="0"/>
    <x v="20"/>
    <x v="15"/>
    <n v="10009"/>
    <x v="3"/>
    <x v="0"/>
    <s v="Chairs"/>
    <x v="4749"/>
    <n v="8"/>
    <x v="9"/>
    <n v="3132624"/>
  </r>
  <r>
    <x v="1"/>
    <x v="1"/>
    <x v="0"/>
    <x v="485"/>
    <x v="1"/>
    <n v="92020"/>
    <x v="1"/>
    <x v="0"/>
    <s v="Chairs"/>
    <x v="2251"/>
    <n v="4"/>
    <x v="2"/>
    <n v="48392"/>
  </r>
  <r>
    <x v="0"/>
    <x v="2"/>
    <x v="0"/>
    <x v="24"/>
    <x v="24"/>
    <n v="45503"/>
    <x v="3"/>
    <x v="1"/>
    <s v="Art"/>
    <x v="1273"/>
    <n v="1"/>
    <x v="2"/>
    <n v="2996"/>
  </r>
  <r>
    <x v="1"/>
    <x v="1"/>
    <x v="0"/>
    <x v="145"/>
    <x v="15"/>
    <n v="10550"/>
    <x v="3"/>
    <x v="1"/>
    <s v="Storage"/>
    <x v="2753"/>
    <n v="7"/>
    <x v="0"/>
    <n v="2822092"/>
  </r>
  <r>
    <x v="1"/>
    <x v="2"/>
    <x v="0"/>
    <x v="80"/>
    <x v="24"/>
    <n v="44107"/>
    <x v="3"/>
    <x v="1"/>
    <s v="Paper"/>
    <x v="4750"/>
    <n v="9"/>
    <x v="2"/>
    <n v="156078"/>
  </r>
  <r>
    <x v="1"/>
    <x v="2"/>
    <x v="0"/>
    <x v="67"/>
    <x v="2"/>
    <n v="33614"/>
    <x v="0"/>
    <x v="1"/>
    <s v="Binders"/>
    <x v="4642"/>
    <n v="3"/>
    <x v="6"/>
    <n v="-27588"/>
  </r>
  <r>
    <x v="1"/>
    <x v="2"/>
    <x v="0"/>
    <x v="67"/>
    <x v="2"/>
    <n v="33614"/>
    <x v="0"/>
    <x v="1"/>
    <s v="Binders"/>
    <x v="1886"/>
    <n v="2"/>
    <x v="6"/>
    <n v="-26726"/>
  </r>
  <r>
    <x v="1"/>
    <x v="2"/>
    <x v="0"/>
    <x v="67"/>
    <x v="2"/>
    <n v="33614"/>
    <x v="0"/>
    <x v="1"/>
    <s v="Storage"/>
    <x v="4751"/>
    <n v="3"/>
    <x v="2"/>
    <n v="324342"/>
  </r>
  <r>
    <x v="1"/>
    <x v="0"/>
    <x v="0"/>
    <x v="38"/>
    <x v="32"/>
    <n v="31907"/>
    <x v="0"/>
    <x v="1"/>
    <s v="Storage"/>
    <x v="4752"/>
    <n v="3"/>
    <x v="0"/>
    <n v="877578"/>
  </r>
  <r>
    <x v="2"/>
    <x v="1"/>
    <x v="0"/>
    <x v="108"/>
    <x v="3"/>
    <n v="28540"/>
    <x v="0"/>
    <x v="1"/>
    <s v="Envelopes"/>
    <x v="4753"/>
    <n v="3"/>
    <x v="2"/>
    <n v="220158"/>
  </r>
  <r>
    <x v="2"/>
    <x v="1"/>
    <x v="0"/>
    <x v="108"/>
    <x v="3"/>
    <n v="28540"/>
    <x v="0"/>
    <x v="0"/>
    <s v="Chairs"/>
    <x v="342"/>
    <n v="3"/>
    <x v="2"/>
    <n v="25875"/>
  </r>
  <r>
    <x v="0"/>
    <x v="2"/>
    <x v="0"/>
    <x v="490"/>
    <x v="10"/>
    <n v="60174"/>
    <x v="2"/>
    <x v="2"/>
    <s v="Machines"/>
    <x v="4754"/>
    <n v="2"/>
    <x v="4"/>
    <n v="137264"/>
  </r>
  <r>
    <x v="0"/>
    <x v="2"/>
    <x v="0"/>
    <x v="490"/>
    <x v="10"/>
    <n v="60174"/>
    <x v="2"/>
    <x v="1"/>
    <s v="Art"/>
    <x v="3209"/>
    <n v="2"/>
    <x v="2"/>
    <n v="142272"/>
  </r>
  <r>
    <x v="0"/>
    <x v="2"/>
    <x v="0"/>
    <x v="490"/>
    <x v="10"/>
    <n v="60174"/>
    <x v="2"/>
    <x v="2"/>
    <s v="Accessories"/>
    <x v="4755"/>
    <n v="8"/>
    <x v="2"/>
    <n v="135456"/>
  </r>
  <r>
    <x v="0"/>
    <x v="2"/>
    <x v="0"/>
    <x v="490"/>
    <x v="10"/>
    <n v="60174"/>
    <x v="2"/>
    <x v="0"/>
    <s v="Furnishings"/>
    <x v="4756"/>
    <n v="3"/>
    <x v="7"/>
    <n v="-336414"/>
  </r>
  <r>
    <x v="1"/>
    <x v="2"/>
    <x v="0"/>
    <x v="100"/>
    <x v="2"/>
    <n v="33180"/>
    <x v="0"/>
    <x v="1"/>
    <s v="Paper"/>
    <x v="275"/>
    <n v="6"/>
    <x v="2"/>
    <n v="108864"/>
  </r>
  <r>
    <x v="1"/>
    <x v="2"/>
    <x v="0"/>
    <x v="100"/>
    <x v="2"/>
    <n v="33180"/>
    <x v="0"/>
    <x v="1"/>
    <s v="Art"/>
    <x v="1821"/>
    <n v="5"/>
    <x v="2"/>
    <n v="41965"/>
  </r>
  <r>
    <x v="1"/>
    <x v="2"/>
    <x v="0"/>
    <x v="100"/>
    <x v="2"/>
    <n v="33180"/>
    <x v="0"/>
    <x v="2"/>
    <s v="Accessories"/>
    <x v="1928"/>
    <n v="7"/>
    <x v="2"/>
    <n v="417186"/>
  </r>
  <r>
    <x v="1"/>
    <x v="2"/>
    <x v="0"/>
    <x v="100"/>
    <x v="2"/>
    <n v="33180"/>
    <x v="0"/>
    <x v="1"/>
    <s v="Appliances"/>
    <x v="4757"/>
    <n v="6"/>
    <x v="2"/>
    <n v="158436"/>
  </r>
  <r>
    <x v="1"/>
    <x v="2"/>
    <x v="0"/>
    <x v="100"/>
    <x v="2"/>
    <n v="33180"/>
    <x v="0"/>
    <x v="1"/>
    <s v="Supplies"/>
    <x v="4313"/>
    <n v="2"/>
    <x v="2"/>
    <n v="-1041"/>
  </r>
  <r>
    <x v="1"/>
    <x v="2"/>
    <x v="0"/>
    <x v="100"/>
    <x v="2"/>
    <n v="33180"/>
    <x v="0"/>
    <x v="1"/>
    <s v="Labels"/>
    <x v="1571"/>
    <n v="1"/>
    <x v="2"/>
    <n v="9963"/>
  </r>
  <r>
    <x v="1"/>
    <x v="0"/>
    <x v="0"/>
    <x v="21"/>
    <x v="24"/>
    <n v="45373"/>
    <x v="3"/>
    <x v="1"/>
    <s v="Binders"/>
    <x v="2163"/>
    <n v="3"/>
    <x v="6"/>
    <n v="-75768"/>
  </r>
  <r>
    <x v="1"/>
    <x v="1"/>
    <x v="0"/>
    <x v="4"/>
    <x v="4"/>
    <n v="98103"/>
    <x v="1"/>
    <x v="1"/>
    <s v="Binders"/>
    <x v="4758"/>
    <n v="4"/>
    <x v="2"/>
    <n v="59696"/>
  </r>
  <r>
    <x v="1"/>
    <x v="0"/>
    <x v="0"/>
    <x v="20"/>
    <x v="15"/>
    <n v="10011"/>
    <x v="3"/>
    <x v="2"/>
    <s v="Phones"/>
    <x v="791"/>
    <n v="2"/>
    <x v="0"/>
    <n v="74975"/>
  </r>
  <r>
    <x v="1"/>
    <x v="1"/>
    <x v="0"/>
    <x v="81"/>
    <x v="17"/>
    <n v="22204"/>
    <x v="0"/>
    <x v="1"/>
    <s v="Envelopes"/>
    <x v="1700"/>
    <n v="9"/>
    <x v="0"/>
    <n v="12744"/>
  </r>
  <r>
    <x v="1"/>
    <x v="1"/>
    <x v="0"/>
    <x v="81"/>
    <x v="17"/>
    <n v="22204"/>
    <x v="0"/>
    <x v="2"/>
    <s v="Accessories"/>
    <x v="4759"/>
    <n v="2"/>
    <x v="0"/>
    <n v="268752"/>
  </r>
  <r>
    <x v="1"/>
    <x v="1"/>
    <x v="0"/>
    <x v="35"/>
    <x v="3"/>
    <n v="28205"/>
    <x v="0"/>
    <x v="0"/>
    <s v="Furnishings"/>
    <x v="1222"/>
    <n v="2"/>
    <x v="2"/>
    <n v="7392"/>
  </r>
  <r>
    <x v="1"/>
    <x v="1"/>
    <x v="0"/>
    <x v="35"/>
    <x v="3"/>
    <n v="28205"/>
    <x v="0"/>
    <x v="1"/>
    <s v="Labels"/>
    <x v="683"/>
    <n v="3"/>
    <x v="2"/>
    <n v="42717"/>
  </r>
  <r>
    <x v="1"/>
    <x v="0"/>
    <x v="0"/>
    <x v="43"/>
    <x v="1"/>
    <n v="95661"/>
    <x v="1"/>
    <x v="1"/>
    <s v="Art"/>
    <x v="3102"/>
    <n v="3"/>
    <x v="0"/>
    <n v="20748"/>
  </r>
  <r>
    <x v="1"/>
    <x v="0"/>
    <x v="0"/>
    <x v="66"/>
    <x v="12"/>
    <n v="48234"/>
    <x v="2"/>
    <x v="1"/>
    <s v="Envelopes"/>
    <x v="2050"/>
    <n v="2"/>
    <x v="0"/>
    <n v="81432"/>
  </r>
  <r>
    <x v="1"/>
    <x v="1"/>
    <x v="0"/>
    <x v="1"/>
    <x v="1"/>
    <n v="90036"/>
    <x v="1"/>
    <x v="2"/>
    <s v="Accessories"/>
    <x v="3565"/>
    <n v="5"/>
    <x v="0"/>
    <n v="65998"/>
  </r>
  <r>
    <x v="1"/>
    <x v="1"/>
    <x v="0"/>
    <x v="1"/>
    <x v="1"/>
    <n v="90036"/>
    <x v="1"/>
    <x v="0"/>
    <s v="Chairs"/>
    <x v="1527"/>
    <n v="3"/>
    <x v="2"/>
    <n v="45294"/>
  </r>
  <r>
    <x v="0"/>
    <x v="2"/>
    <x v="0"/>
    <x v="8"/>
    <x v="1"/>
    <n v="94110"/>
    <x v="1"/>
    <x v="2"/>
    <s v="Phones"/>
    <x v="89"/>
    <n v="2"/>
    <x v="2"/>
    <n v="82782"/>
  </r>
  <r>
    <x v="1"/>
    <x v="0"/>
    <x v="0"/>
    <x v="329"/>
    <x v="1"/>
    <n v="93309"/>
    <x v="1"/>
    <x v="0"/>
    <s v="Tables"/>
    <x v="4760"/>
    <n v="4"/>
    <x v="2"/>
    <n v="364776"/>
  </r>
  <r>
    <x v="1"/>
    <x v="2"/>
    <x v="0"/>
    <x v="251"/>
    <x v="26"/>
    <n v="74133"/>
    <x v="2"/>
    <x v="1"/>
    <s v="Paper"/>
    <x v="56"/>
    <n v="5"/>
    <x v="0"/>
    <n v="15552"/>
  </r>
  <r>
    <x v="1"/>
    <x v="2"/>
    <x v="0"/>
    <x v="251"/>
    <x v="26"/>
    <n v="74133"/>
    <x v="2"/>
    <x v="1"/>
    <s v="Binders"/>
    <x v="1055"/>
    <n v="7"/>
    <x v="0"/>
    <n v="192556"/>
  </r>
  <r>
    <x v="1"/>
    <x v="2"/>
    <x v="0"/>
    <x v="251"/>
    <x v="26"/>
    <n v="74133"/>
    <x v="2"/>
    <x v="1"/>
    <s v="Binders"/>
    <x v="3813"/>
    <n v="2"/>
    <x v="0"/>
    <n v="356776"/>
  </r>
  <r>
    <x v="3"/>
    <x v="2"/>
    <x v="0"/>
    <x v="8"/>
    <x v="1"/>
    <n v="94122"/>
    <x v="1"/>
    <x v="1"/>
    <s v="Art"/>
    <x v="4761"/>
    <n v="9"/>
    <x v="0"/>
    <n v="11151"/>
  </r>
  <r>
    <x v="1"/>
    <x v="0"/>
    <x v="0"/>
    <x v="12"/>
    <x v="5"/>
    <n v="77036"/>
    <x v="2"/>
    <x v="1"/>
    <s v="Storage"/>
    <x v="4762"/>
    <n v="3"/>
    <x v="2"/>
    <n v="85845"/>
  </r>
  <r>
    <x v="1"/>
    <x v="0"/>
    <x v="0"/>
    <x v="12"/>
    <x v="5"/>
    <n v="77036"/>
    <x v="2"/>
    <x v="0"/>
    <s v="Tables"/>
    <x v="4763"/>
    <n v="3"/>
    <x v="4"/>
    <n v="-430296"/>
  </r>
  <r>
    <x v="1"/>
    <x v="0"/>
    <x v="0"/>
    <x v="38"/>
    <x v="32"/>
    <n v="31907"/>
    <x v="0"/>
    <x v="0"/>
    <s v="Furnishings"/>
    <x v="4764"/>
    <n v="4"/>
    <x v="0"/>
    <n v="244608"/>
  </r>
  <r>
    <x v="1"/>
    <x v="0"/>
    <x v="0"/>
    <x v="38"/>
    <x v="32"/>
    <n v="31907"/>
    <x v="0"/>
    <x v="2"/>
    <s v="Phones"/>
    <x v="4765"/>
    <n v="7"/>
    <x v="0"/>
    <n v="7643818"/>
  </r>
  <r>
    <x v="1"/>
    <x v="2"/>
    <x v="0"/>
    <x v="425"/>
    <x v="5"/>
    <n v="77573"/>
    <x v="2"/>
    <x v="0"/>
    <s v="Chairs"/>
    <x v="4766"/>
    <n v="3"/>
    <x v="4"/>
    <n v="-146388"/>
  </r>
  <r>
    <x v="1"/>
    <x v="2"/>
    <x v="0"/>
    <x v="425"/>
    <x v="5"/>
    <n v="77573"/>
    <x v="2"/>
    <x v="1"/>
    <s v="Fasteners"/>
    <x v="3849"/>
    <n v="2"/>
    <x v="2"/>
    <n v="5668"/>
  </r>
  <r>
    <x v="1"/>
    <x v="2"/>
    <x v="0"/>
    <x v="425"/>
    <x v="5"/>
    <n v="77573"/>
    <x v="2"/>
    <x v="1"/>
    <s v="Art"/>
    <x v="2538"/>
    <n v="7"/>
    <x v="2"/>
    <n v="39004"/>
  </r>
  <r>
    <x v="1"/>
    <x v="2"/>
    <x v="0"/>
    <x v="425"/>
    <x v="5"/>
    <n v="77573"/>
    <x v="2"/>
    <x v="1"/>
    <s v="Paper"/>
    <x v="1889"/>
    <n v="3"/>
    <x v="2"/>
    <n v="56112"/>
  </r>
  <r>
    <x v="1"/>
    <x v="0"/>
    <x v="0"/>
    <x v="140"/>
    <x v="3"/>
    <n v="27217"/>
    <x v="0"/>
    <x v="1"/>
    <s v="Art"/>
    <x v="254"/>
    <n v="1"/>
    <x v="2"/>
    <n v="1533"/>
  </r>
  <r>
    <x v="1"/>
    <x v="0"/>
    <x v="0"/>
    <x v="140"/>
    <x v="3"/>
    <n v="27217"/>
    <x v="0"/>
    <x v="1"/>
    <s v="Art"/>
    <x v="4767"/>
    <n v="8"/>
    <x v="2"/>
    <n v="23616"/>
  </r>
  <r>
    <x v="1"/>
    <x v="0"/>
    <x v="0"/>
    <x v="20"/>
    <x v="15"/>
    <n v="10009"/>
    <x v="3"/>
    <x v="1"/>
    <s v="Storage"/>
    <x v="1052"/>
    <n v="1"/>
    <x v="0"/>
    <n v="3363"/>
  </r>
  <r>
    <x v="2"/>
    <x v="0"/>
    <x v="0"/>
    <x v="61"/>
    <x v="5"/>
    <n v="75220"/>
    <x v="2"/>
    <x v="1"/>
    <s v="Art"/>
    <x v="3469"/>
    <n v="2"/>
    <x v="2"/>
    <n v="4504"/>
  </r>
  <r>
    <x v="1"/>
    <x v="0"/>
    <x v="0"/>
    <x v="12"/>
    <x v="5"/>
    <n v="77095"/>
    <x v="2"/>
    <x v="1"/>
    <s v="Binders"/>
    <x v="4768"/>
    <n v="2"/>
    <x v="3"/>
    <n v="-249984"/>
  </r>
  <r>
    <x v="1"/>
    <x v="0"/>
    <x v="0"/>
    <x v="85"/>
    <x v="15"/>
    <n v="11561"/>
    <x v="3"/>
    <x v="1"/>
    <s v="Appliances"/>
    <x v="4107"/>
    <n v="2"/>
    <x v="0"/>
    <n v="22724"/>
  </r>
  <r>
    <x v="1"/>
    <x v="0"/>
    <x v="0"/>
    <x v="85"/>
    <x v="15"/>
    <n v="11561"/>
    <x v="3"/>
    <x v="1"/>
    <s v="Paper"/>
    <x v="894"/>
    <n v="5"/>
    <x v="0"/>
    <n v="20585"/>
  </r>
  <r>
    <x v="2"/>
    <x v="2"/>
    <x v="0"/>
    <x v="146"/>
    <x v="2"/>
    <n v="33012"/>
    <x v="0"/>
    <x v="1"/>
    <s v="Storage"/>
    <x v="2830"/>
    <n v="5"/>
    <x v="2"/>
    <n v="5397"/>
  </r>
  <r>
    <x v="2"/>
    <x v="2"/>
    <x v="0"/>
    <x v="146"/>
    <x v="2"/>
    <n v="33012"/>
    <x v="0"/>
    <x v="2"/>
    <s v="Phones"/>
    <x v="2937"/>
    <n v="3"/>
    <x v="2"/>
    <n v="138579"/>
  </r>
  <r>
    <x v="0"/>
    <x v="1"/>
    <x v="0"/>
    <x v="34"/>
    <x v="10"/>
    <n v="60505"/>
    <x v="2"/>
    <x v="1"/>
    <s v="Binders"/>
    <x v="4365"/>
    <n v="4"/>
    <x v="3"/>
    <n v="-45824"/>
  </r>
  <r>
    <x v="0"/>
    <x v="1"/>
    <x v="0"/>
    <x v="34"/>
    <x v="10"/>
    <n v="60505"/>
    <x v="2"/>
    <x v="1"/>
    <s v="Binders"/>
    <x v="4769"/>
    <n v="7"/>
    <x v="3"/>
    <n v="-164836"/>
  </r>
  <r>
    <x v="1"/>
    <x v="0"/>
    <x v="0"/>
    <x v="78"/>
    <x v="30"/>
    <n v="7109"/>
    <x v="3"/>
    <x v="1"/>
    <s v="Paper"/>
    <x v="140"/>
    <n v="3"/>
    <x v="0"/>
    <n v="68976"/>
  </r>
  <r>
    <x v="1"/>
    <x v="0"/>
    <x v="0"/>
    <x v="78"/>
    <x v="30"/>
    <n v="7109"/>
    <x v="3"/>
    <x v="1"/>
    <s v="Paper"/>
    <x v="90"/>
    <n v="1"/>
    <x v="0"/>
    <n v="31104"/>
  </r>
  <r>
    <x v="1"/>
    <x v="0"/>
    <x v="0"/>
    <x v="20"/>
    <x v="15"/>
    <n v="10024"/>
    <x v="3"/>
    <x v="2"/>
    <s v="Accessories"/>
    <x v="2186"/>
    <n v="4"/>
    <x v="0"/>
    <n v="25216"/>
  </r>
  <r>
    <x v="2"/>
    <x v="0"/>
    <x v="0"/>
    <x v="504"/>
    <x v="31"/>
    <n v="1810"/>
    <x v="3"/>
    <x v="1"/>
    <s v="Storage"/>
    <x v="1052"/>
    <n v="1"/>
    <x v="0"/>
    <n v="3363"/>
  </r>
  <r>
    <x v="2"/>
    <x v="0"/>
    <x v="0"/>
    <x v="504"/>
    <x v="31"/>
    <n v="1810"/>
    <x v="3"/>
    <x v="0"/>
    <s v="Chairs"/>
    <x v="718"/>
    <n v="5"/>
    <x v="0"/>
    <n v="88725"/>
  </r>
  <r>
    <x v="2"/>
    <x v="0"/>
    <x v="0"/>
    <x v="504"/>
    <x v="31"/>
    <n v="1810"/>
    <x v="3"/>
    <x v="1"/>
    <s v="Paper"/>
    <x v="1405"/>
    <n v="3"/>
    <x v="0"/>
    <n v="87906"/>
  </r>
  <r>
    <x v="2"/>
    <x v="0"/>
    <x v="0"/>
    <x v="504"/>
    <x v="31"/>
    <n v="1810"/>
    <x v="3"/>
    <x v="1"/>
    <s v="Binders"/>
    <x v="2400"/>
    <n v="4"/>
    <x v="0"/>
    <n v="2331"/>
  </r>
  <r>
    <x v="0"/>
    <x v="2"/>
    <x v="0"/>
    <x v="46"/>
    <x v="13"/>
    <n v="19711"/>
    <x v="3"/>
    <x v="1"/>
    <s v="Binders"/>
    <x v="4770"/>
    <n v="9"/>
    <x v="0"/>
    <n v="14976"/>
  </r>
  <r>
    <x v="1"/>
    <x v="0"/>
    <x v="0"/>
    <x v="81"/>
    <x v="17"/>
    <n v="22204"/>
    <x v="0"/>
    <x v="1"/>
    <s v="Art"/>
    <x v="4771"/>
    <n v="2"/>
    <x v="0"/>
    <n v="3157"/>
  </r>
  <r>
    <x v="1"/>
    <x v="1"/>
    <x v="0"/>
    <x v="27"/>
    <x v="19"/>
    <n v="35601"/>
    <x v="0"/>
    <x v="1"/>
    <s v="Paper"/>
    <x v="100"/>
    <n v="4"/>
    <x v="0"/>
    <n v="117208"/>
  </r>
  <r>
    <x v="1"/>
    <x v="1"/>
    <x v="0"/>
    <x v="27"/>
    <x v="19"/>
    <n v="35601"/>
    <x v="0"/>
    <x v="2"/>
    <s v="Accessories"/>
    <x v="1340"/>
    <n v="5"/>
    <x v="0"/>
    <n v="18426"/>
  </r>
  <r>
    <x v="1"/>
    <x v="1"/>
    <x v="0"/>
    <x v="86"/>
    <x v="1"/>
    <n v="92345"/>
    <x v="1"/>
    <x v="0"/>
    <s v="Chairs"/>
    <x v="4772"/>
    <n v="6"/>
    <x v="2"/>
    <n v="-382116"/>
  </r>
  <r>
    <x v="1"/>
    <x v="0"/>
    <x v="0"/>
    <x v="269"/>
    <x v="17"/>
    <n v="23320"/>
    <x v="0"/>
    <x v="1"/>
    <s v="Paper"/>
    <x v="56"/>
    <n v="5"/>
    <x v="0"/>
    <n v="15552"/>
  </r>
  <r>
    <x v="2"/>
    <x v="0"/>
    <x v="0"/>
    <x v="1"/>
    <x v="1"/>
    <n v="90036"/>
    <x v="1"/>
    <x v="1"/>
    <s v="Appliances"/>
    <x v="626"/>
    <n v="3"/>
    <x v="0"/>
    <n v="165888"/>
  </r>
  <r>
    <x v="1"/>
    <x v="0"/>
    <x v="0"/>
    <x v="114"/>
    <x v="19"/>
    <n v="35810"/>
    <x v="0"/>
    <x v="1"/>
    <s v="Storage"/>
    <x v="4773"/>
    <n v="7"/>
    <x v="0"/>
    <n v="198072"/>
  </r>
  <r>
    <x v="1"/>
    <x v="0"/>
    <x v="0"/>
    <x v="289"/>
    <x v="18"/>
    <n v="37918"/>
    <x v="0"/>
    <x v="1"/>
    <s v="Labels"/>
    <x v="2174"/>
    <n v="5"/>
    <x v="2"/>
    <n v="222"/>
  </r>
  <r>
    <x v="1"/>
    <x v="0"/>
    <x v="0"/>
    <x v="289"/>
    <x v="18"/>
    <n v="37918"/>
    <x v="0"/>
    <x v="0"/>
    <s v="Furnishings"/>
    <x v="2282"/>
    <n v="3"/>
    <x v="2"/>
    <n v="65904"/>
  </r>
  <r>
    <x v="1"/>
    <x v="0"/>
    <x v="0"/>
    <x v="289"/>
    <x v="18"/>
    <n v="37918"/>
    <x v="0"/>
    <x v="0"/>
    <s v="Chairs"/>
    <x v="4774"/>
    <n v="3"/>
    <x v="2"/>
    <n v="-109188"/>
  </r>
  <r>
    <x v="1"/>
    <x v="1"/>
    <x v="0"/>
    <x v="104"/>
    <x v="31"/>
    <n v="1841"/>
    <x v="3"/>
    <x v="0"/>
    <s v="Furnishings"/>
    <x v="797"/>
    <n v="5"/>
    <x v="0"/>
    <n v="13188"/>
  </r>
  <r>
    <x v="1"/>
    <x v="1"/>
    <x v="0"/>
    <x v="104"/>
    <x v="31"/>
    <n v="1841"/>
    <x v="3"/>
    <x v="0"/>
    <s v="Furnishings"/>
    <x v="4775"/>
    <n v="1"/>
    <x v="0"/>
    <n v="3792"/>
  </r>
  <r>
    <x v="1"/>
    <x v="1"/>
    <x v="0"/>
    <x v="104"/>
    <x v="31"/>
    <n v="1841"/>
    <x v="3"/>
    <x v="2"/>
    <s v="Phones"/>
    <x v="4776"/>
    <n v="10"/>
    <x v="0"/>
    <n v="5866"/>
  </r>
  <r>
    <x v="1"/>
    <x v="1"/>
    <x v="0"/>
    <x v="104"/>
    <x v="31"/>
    <n v="1841"/>
    <x v="3"/>
    <x v="0"/>
    <s v="Furnishings"/>
    <x v="4777"/>
    <n v="5"/>
    <x v="0"/>
    <n v="10449"/>
  </r>
  <r>
    <x v="1"/>
    <x v="1"/>
    <x v="0"/>
    <x v="104"/>
    <x v="31"/>
    <n v="1841"/>
    <x v="3"/>
    <x v="1"/>
    <s v="Paper"/>
    <x v="90"/>
    <n v="1"/>
    <x v="0"/>
    <n v="31104"/>
  </r>
  <r>
    <x v="1"/>
    <x v="1"/>
    <x v="0"/>
    <x v="10"/>
    <x v="9"/>
    <n v="19134"/>
    <x v="3"/>
    <x v="0"/>
    <s v="Furnishings"/>
    <x v="4778"/>
    <n v="2"/>
    <x v="2"/>
    <n v="73008"/>
  </r>
  <r>
    <x v="1"/>
    <x v="1"/>
    <x v="0"/>
    <x v="10"/>
    <x v="9"/>
    <n v="19134"/>
    <x v="3"/>
    <x v="1"/>
    <s v="Binders"/>
    <x v="424"/>
    <n v="4"/>
    <x v="6"/>
    <n v="-17592"/>
  </r>
  <r>
    <x v="1"/>
    <x v="1"/>
    <x v="0"/>
    <x v="10"/>
    <x v="9"/>
    <n v="19134"/>
    <x v="3"/>
    <x v="0"/>
    <s v="Tables"/>
    <x v="4779"/>
    <n v="5"/>
    <x v="10"/>
    <n v="-112041"/>
  </r>
  <r>
    <x v="1"/>
    <x v="1"/>
    <x v="0"/>
    <x v="10"/>
    <x v="9"/>
    <n v="19134"/>
    <x v="3"/>
    <x v="1"/>
    <s v="Binders"/>
    <x v="3752"/>
    <n v="5"/>
    <x v="6"/>
    <n v="-4494"/>
  </r>
  <r>
    <x v="1"/>
    <x v="1"/>
    <x v="0"/>
    <x v="10"/>
    <x v="9"/>
    <n v="19134"/>
    <x v="3"/>
    <x v="1"/>
    <s v="Fasteners"/>
    <x v="3537"/>
    <n v="2"/>
    <x v="2"/>
    <n v="28"/>
  </r>
  <r>
    <x v="1"/>
    <x v="0"/>
    <x v="0"/>
    <x v="417"/>
    <x v="32"/>
    <n v="30605"/>
    <x v="0"/>
    <x v="0"/>
    <s v="Furnishings"/>
    <x v="4203"/>
    <n v="3"/>
    <x v="0"/>
    <n v="410388"/>
  </r>
  <r>
    <x v="1"/>
    <x v="0"/>
    <x v="0"/>
    <x v="120"/>
    <x v="37"/>
    <n v="59405"/>
    <x v="1"/>
    <x v="1"/>
    <s v="Storage"/>
    <x v="4780"/>
    <n v="7"/>
    <x v="0"/>
    <n v="243824"/>
  </r>
  <r>
    <x v="1"/>
    <x v="0"/>
    <x v="0"/>
    <x v="120"/>
    <x v="37"/>
    <n v="59405"/>
    <x v="1"/>
    <x v="2"/>
    <s v="Phones"/>
    <x v="545"/>
    <n v="2"/>
    <x v="2"/>
    <n v="92386"/>
  </r>
  <r>
    <x v="1"/>
    <x v="0"/>
    <x v="0"/>
    <x v="120"/>
    <x v="37"/>
    <n v="59405"/>
    <x v="1"/>
    <x v="2"/>
    <s v="Accessories"/>
    <x v="196"/>
    <n v="6"/>
    <x v="0"/>
    <n v="913248"/>
  </r>
  <r>
    <x v="0"/>
    <x v="0"/>
    <x v="0"/>
    <x v="236"/>
    <x v="5"/>
    <n v="79907"/>
    <x v="2"/>
    <x v="1"/>
    <s v="Art"/>
    <x v="3735"/>
    <n v="2"/>
    <x v="2"/>
    <n v="3968"/>
  </r>
  <r>
    <x v="0"/>
    <x v="0"/>
    <x v="0"/>
    <x v="236"/>
    <x v="5"/>
    <n v="79907"/>
    <x v="2"/>
    <x v="1"/>
    <s v="Appliances"/>
    <x v="3029"/>
    <n v="2"/>
    <x v="3"/>
    <n v="-1358"/>
  </r>
  <r>
    <x v="0"/>
    <x v="0"/>
    <x v="0"/>
    <x v="236"/>
    <x v="5"/>
    <n v="79907"/>
    <x v="2"/>
    <x v="0"/>
    <s v="Tables"/>
    <x v="3076"/>
    <n v="5"/>
    <x v="4"/>
    <n v="-169637"/>
  </r>
  <r>
    <x v="0"/>
    <x v="0"/>
    <x v="0"/>
    <x v="236"/>
    <x v="5"/>
    <n v="79907"/>
    <x v="2"/>
    <x v="1"/>
    <s v="Storage"/>
    <x v="4781"/>
    <n v="3"/>
    <x v="2"/>
    <n v="279108"/>
  </r>
  <r>
    <x v="1"/>
    <x v="0"/>
    <x v="0"/>
    <x v="505"/>
    <x v="2"/>
    <n v="34741"/>
    <x v="0"/>
    <x v="2"/>
    <s v="Phones"/>
    <x v="4782"/>
    <n v="2"/>
    <x v="2"/>
    <n v="845982"/>
  </r>
  <r>
    <x v="2"/>
    <x v="2"/>
    <x v="0"/>
    <x v="4"/>
    <x v="4"/>
    <n v="98105"/>
    <x v="1"/>
    <x v="2"/>
    <s v="Phones"/>
    <x v="4783"/>
    <n v="4"/>
    <x v="2"/>
    <n v="604768"/>
  </r>
  <r>
    <x v="0"/>
    <x v="1"/>
    <x v="0"/>
    <x v="68"/>
    <x v="1"/>
    <n v="95051"/>
    <x v="1"/>
    <x v="1"/>
    <s v="Supplies"/>
    <x v="3082"/>
    <n v="4"/>
    <x v="0"/>
    <n v="73872"/>
  </r>
  <r>
    <x v="0"/>
    <x v="1"/>
    <x v="0"/>
    <x v="68"/>
    <x v="1"/>
    <n v="95051"/>
    <x v="1"/>
    <x v="1"/>
    <s v="Paper"/>
    <x v="4784"/>
    <n v="2"/>
    <x v="0"/>
    <n v="96632"/>
  </r>
  <r>
    <x v="0"/>
    <x v="1"/>
    <x v="0"/>
    <x v="68"/>
    <x v="1"/>
    <n v="95051"/>
    <x v="1"/>
    <x v="1"/>
    <s v="Binders"/>
    <x v="202"/>
    <n v="5"/>
    <x v="2"/>
    <n v="3147"/>
  </r>
  <r>
    <x v="1"/>
    <x v="0"/>
    <x v="0"/>
    <x v="1"/>
    <x v="1"/>
    <n v="90049"/>
    <x v="1"/>
    <x v="0"/>
    <s v="Tables"/>
    <x v="3175"/>
    <n v="3"/>
    <x v="2"/>
    <n v="338517"/>
  </r>
  <r>
    <x v="1"/>
    <x v="2"/>
    <x v="0"/>
    <x v="201"/>
    <x v="1"/>
    <n v="93727"/>
    <x v="1"/>
    <x v="0"/>
    <s v="Bookcases"/>
    <x v="2347"/>
    <n v="2"/>
    <x v="11"/>
    <n v="21294"/>
  </r>
  <r>
    <x v="2"/>
    <x v="0"/>
    <x v="0"/>
    <x v="5"/>
    <x v="5"/>
    <n v="76106"/>
    <x v="2"/>
    <x v="1"/>
    <s v="Binders"/>
    <x v="4785"/>
    <n v="1"/>
    <x v="3"/>
    <n v="-84728"/>
  </r>
  <r>
    <x v="1"/>
    <x v="2"/>
    <x v="0"/>
    <x v="4"/>
    <x v="4"/>
    <n v="98105"/>
    <x v="1"/>
    <x v="0"/>
    <s v="Furnishings"/>
    <x v="2151"/>
    <n v="3"/>
    <x v="0"/>
    <n v="337266"/>
  </r>
  <r>
    <x v="2"/>
    <x v="0"/>
    <x v="0"/>
    <x v="8"/>
    <x v="1"/>
    <n v="94110"/>
    <x v="1"/>
    <x v="1"/>
    <s v="Storage"/>
    <x v="4786"/>
    <n v="1"/>
    <x v="0"/>
    <n v="4461"/>
  </r>
  <r>
    <x v="1"/>
    <x v="2"/>
    <x v="0"/>
    <x v="8"/>
    <x v="1"/>
    <n v="94110"/>
    <x v="1"/>
    <x v="1"/>
    <s v="Appliances"/>
    <x v="1598"/>
    <n v="6"/>
    <x v="0"/>
    <n v="235872"/>
  </r>
  <r>
    <x v="1"/>
    <x v="2"/>
    <x v="0"/>
    <x v="8"/>
    <x v="1"/>
    <n v="94110"/>
    <x v="1"/>
    <x v="1"/>
    <s v="Binders"/>
    <x v="4787"/>
    <n v="6"/>
    <x v="2"/>
    <n v="1755"/>
  </r>
  <r>
    <x v="1"/>
    <x v="1"/>
    <x v="0"/>
    <x v="330"/>
    <x v="2"/>
    <n v="33068"/>
    <x v="0"/>
    <x v="1"/>
    <s v="Appliances"/>
    <x v="4788"/>
    <n v="1"/>
    <x v="2"/>
    <n v="8048"/>
  </r>
  <r>
    <x v="1"/>
    <x v="1"/>
    <x v="0"/>
    <x v="12"/>
    <x v="5"/>
    <n v="77095"/>
    <x v="2"/>
    <x v="1"/>
    <s v="Storage"/>
    <x v="341"/>
    <n v="1"/>
    <x v="2"/>
    <n v="-145764"/>
  </r>
  <r>
    <x v="1"/>
    <x v="1"/>
    <x v="0"/>
    <x v="12"/>
    <x v="5"/>
    <n v="77095"/>
    <x v="2"/>
    <x v="1"/>
    <s v="Paper"/>
    <x v="12"/>
    <n v="3"/>
    <x v="2"/>
    <n v="56376"/>
  </r>
  <r>
    <x v="1"/>
    <x v="1"/>
    <x v="0"/>
    <x v="12"/>
    <x v="5"/>
    <n v="77095"/>
    <x v="2"/>
    <x v="1"/>
    <s v="Envelopes"/>
    <x v="4789"/>
    <n v="7"/>
    <x v="2"/>
    <n v="69965"/>
  </r>
  <r>
    <x v="0"/>
    <x v="0"/>
    <x v="0"/>
    <x v="22"/>
    <x v="10"/>
    <n v="60653"/>
    <x v="2"/>
    <x v="1"/>
    <s v="Paper"/>
    <x v="2802"/>
    <n v="3"/>
    <x v="2"/>
    <n v="3405"/>
  </r>
  <r>
    <x v="0"/>
    <x v="0"/>
    <x v="0"/>
    <x v="8"/>
    <x v="1"/>
    <n v="94109"/>
    <x v="1"/>
    <x v="2"/>
    <s v="Phones"/>
    <x v="551"/>
    <n v="2"/>
    <x v="2"/>
    <n v="-201362"/>
  </r>
  <r>
    <x v="1"/>
    <x v="1"/>
    <x v="0"/>
    <x v="12"/>
    <x v="5"/>
    <n v="77036"/>
    <x v="2"/>
    <x v="0"/>
    <s v="Chairs"/>
    <x v="4790"/>
    <n v="4"/>
    <x v="4"/>
    <n v="0"/>
  </r>
  <r>
    <x v="2"/>
    <x v="2"/>
    <x v="0"/>
    <x v="506"/>
    <x v="29"/>
    <n v="6484"/>
    <x v="3"/>
    <x v="2"/>
    <s v="Accessories"/>
    <x v="127"/>
    <n v="3"/>
    <x v="0"/>
    <n v="149925"/>
  </r>
  <r>
    <x v="2"/>
    <x v="2"/>
    <x v="0"/>
    <x v="506"/>
    <x v="29"/>
    <n v="6484"/>
    <x v="3"/>
    <x v="1"/>
    <s v="Paper"/>
    <x v="513"/>
    <n v="2"/>
    <x v="0"/>
    <n v="64128"/>
  </r>
  <r>
    <x v="1"/>
    <x v="1"/>
    <x v="0"/>
    <x v="182"/>
    <x v="1"/>
    <n v="94601"/>
    <x v="1"/>
    <x v="1"/>
    <s v="Binders"/>
    <x v="906"/>
    <n v="3"/>
    <x v="2"/>
    <n v="41328"/>
  </r>
  <r>
    <x v="1"/>
    <x v="0"/>
    <x v="0"/>
    <x v="91"/>
    <x v="29"/>
    <n v="6040"/>
    <x v="3"/>
    <x v="1"/>
    <s v="Storage"/>
    <x v="255"/>
    <n v="1"/>
    <x v="0"/>
    <n v="2436"/>
  </r>
  <r>
    <x v="1"/>
    <x v="0"/>
    <x v="0"/>
    <x v="91"/>
    <x v="29"/>
    <n v="6040"/>
    <x v="3"/>
    <x v="1"/>
    <s v="Storage"/>
    <x v="3191"/>
    <n v="5"/>
    <x v="0"/>
    <n v="21714"/>
  </r>
  <r>
    <x v="1"/>
    <x v="1"/>
    <x v="0"/>
    <x v="334"/>
    <x v="30"/>
    <n v="7050"/>
    <x v="3"/>
    <x v="1"/>
    <s v="Appliances"/>
    <x v="557"/>
    <n v="2"/>
    <x v="0"/>
    <n v="220748"/>
  </r>
  <r>
    <x v="2"/>
    <x v="2"/>
    <x v="0"/>
    <x v="59"/>
    <x v="24"/>
    <n v="44312"/>
    <x v="3"/>
    <x v="1"/>
    <s v="Fasteners"/>
    <x v="1457"/>
    <n v="6"/>
    <x v="2"/>
    <n v="62292"/>
  </r>
  <r>
    <x v="2"/>
    <x v="1"/>
    <x v="0"/>
    <x v="1"/>
    <x v="1"/>
    <n v="90032"/>
    <x v="1"/>
    <x v="1"/>
    <s v="Paper"/>
    <x v="2545"/>
    <n v="2"/>
    <x v="0"/>
    <n v="57624"/>
  </r>
  <r>
    <x v="1"/>
    <x v="2"/>
    <x v="0"/>
    <x v="507"/>
    <x v="29"/>
    <n v="6810"/>
    <x v="3"/>
    <x v="0"/>
    <s v="Furnishings"/>
    <x v="1255"/>
    <n v="2"/>
    <x v="0"/>
    <n v="98856"/>
  </r>
  <r>
    <x v="0"/>
    <x v="0"/>
    <x v="0"/>
    <x v="47"/>
    <x v="31"/>
    <n v="2038"/>
    <x v="3"/>
    <x v="2"/>
    <s v="Phones"/>
    <x v="4327"/>
    <n v="3"/>
    <x v="0"/>
    <n v="358644"/>
  </r>
  <r>
    <x v="0"/>
    <x v="0"/>
    <x v="0"/>
    <x v="47"/>
    <x v="31"/>
    <n v="2038"/>
    <x v="3"/>
    <x v="0"/>
    <s v="Furnishings"/>
    <x v="4295"/>
    <n v="5"/>
    <x v="0"/>
    <n v="48906"/>
  </r>
  <r>
    <x v="0"/>
    <x v="0"/>
    <x v="0"/>
    <x v="47"/>
    <x v="31"/>
    <n v="2038"/>
    <x v="3"/>
    <x v="1"/>
    <s v="Appliances"/>
    <x v="3086"/>
    <n v="3"/>
    <x v="0"/>
    <n v="2976435"/>
  </r>
  <r>
    <x v="0"/>
    <x v="0"/>
    <x v="0"/>
    <x v="47"/>
    <x v="31"/>
    <n v="2038"/>
    <x v="3"/>
    <x v="0"/>
    <s v="Tables"/>
    <x v="4791"/>
    <n v="3"/>
    <x v="4"/>
    <n v="-470583"/>
  </r>
  <r>
    <x v="3"/>
    <x v="0"/>
    <x v="0"/>
    <x v="40"/>
    <x v="3"/>
    <n v="28403"/>
    <x v="0"/>
    <x v="1"/>
    <s v="Paper"/>
    <x v="4792"/>
    <n v="7"/>
    <x v="2"/>
    <n v="1087408"/>
  </r>
  <r>
    <x v="2"/>
    <x v="2"/>
    <x v="0"/>
    <x v="12"/>
    <x v="5"/>
    <n v="77095"/>
    <x v="2"/>
    <x v="1"/>
    <s v="Binders"/>
    <x v="4793"/>
    <n v="5"/>
    <x v="3"/>
    <n v="-1152"/>
  </r>
  <r>
    <x v="0"/>
    <x v="2"/>
    <x v="0"/>
    <x v="24"/>
    <x v="24"/>
    <n v="45503"/>
    <x v="3"/>
    <x v="0"/>
    <s v="Chairs"/>
    <x v="1140"/>
    <n v="2"/>
    <x v="4"/>
    <n v="-355136"/>
  </r>
  <r>
    <x v="1"/>
    <x v="0"/>
    <x v="0"/>
    <x v="220"/>
    <x v="16"/>
    <n v="85301"/>
    <x v="1"/>
    <x v="1"/>
    <s v="Storage"/>
    <x v="1306"/>
    <n v="1"/>
    <x v="2"/>
    <n v="8058"/>
  </r>
  <r>
    <x v="0"/>
    <x v="0"/>
    <x v="0"/>
    <x v="20"/>
    <x v="15"/>
    <n v="10009"/>
    <x v="3"/>
    <x v="1"/>
    <s v="Binders"/>
    <x v="2484"/>
    <n v="5"/>
    <x v="2"/>
    <n v="78435"/>
  </r>
  <r>
    <x v="0"/>
    <x v="0"/>
    <x v="0"/>
    <x v="20"/>
    <x v="15"/>
    <n v="10009"/>
    <x v="3"/>
    <x v="0"/>
    <s v="Chairs"/>
    <x v="4794"/>
    <n v="3"/>
    <x v="9"/>
    <n v="128058"/>
  </r>
  <r>
    <x v="0"/>
    <x v="0"/>
    <x v="0"/>
    <x v="20"/>
    <x v="15"/>
    <n v="10009"/>
    <x v="3"/>
    <x v="1"/>
    <s v="Paper"/>
    <x v="4795"/>
    <n v="2"/>
    <x v="0"/>
    <n v="111132"/>
  </r>
  <r>
    <x v="1"/>
    <x v="1"/>
    <x v="0"/>
    <x v="1"/>
    <x v="1"/>
    <n v="90036"/>
    <x v="1"/>
    <x v="1"/>
    <s v="Paper"/>
    <x v="151"/>
    <n v="4"/>
    <x v="0"/>
    <n v="485392"/>
  </r>
  <r>
    <x v="1"/>
    <x v="1"/>
    <x v="0"/>
    <x v="46"/>
    <x v="13"/>
    <n v="19711"/>
    <x v="3"/>
    <x v="0"/>
    <s v="Furnishings"/>
    <x v="202"/>
    <n v="4"/>
    <x v="0"/>
    <n v="58744"/>
  </r>
  <r>
    <x v="1"/>
    <x v="1"/>
    <x v="0"/>
    <x v="46"/>
    <x v="13"/>
    <n v="19711"/>
    <x v="3"/>
    <x v="2"/>
    <s v="Accessories"/>
    <x v="4796"/>
    <n v="5"/>
    <x v="0"/>
    <n v="58179"/>
  </r>
  <r>
    <x v="1"/>
    <x v="1"/>
    <x v="0"/>
    <x v="46"/>
    <x v="13"/>
    <n v="19711"/>
    <x v="3"/>
    <x v="0"/>
    <s v="Furnishings"/>
    <x v="368"/>
    <n v="2"/>
    <x v="0"/>
    <n v="91954"/>
  </r>
  <r>
    <x v="1"/>
    <x v="1"/>
    <x v="0"/>
    <x v="46"/>
    <x v="13"/>
    <n v="19711"/>
    <x v="3"/>
    <x v="1"/>
    <s v="Art"/>
    <x v="1268"/>
    <n v="7"/>
    <x v="0"/>
    <n v="8673"/>
  </r>
  <r>
    <x v="1"/>
    <x v="1"/>
    <x v="0"/>
    <x v="46"/>
    <x v="13"/>
    <n v="19711"/>
    <x v="3"/>
    <x v="1"/>
    <s v="Art"/>
    <x v="4743"/>
    <n v="5"/>
    <x v="0"/>
    <n v="45487"/>
  </r>
  <r>
    <x v="1"/>
    <x v="2"/>
    <x v="0"/>
    <x v="272"/>
    <x v="1"/>
    <n v="92404"/>
    <x v="1"/>
    <x v="1"/>
    <s v="Binders"/>
    <x v="4797"/>
    <n v="4"/>
    <x v="2"/>
    <n v="386848"/>
  </r>
  <r>
    <x v="3"/>
    <x v="1"/>
    <x v="0"/>
    <x v="140"/>
    <x v="3"/>
    <n v="27217"/>
    <x v="0"/>
    <x v="0"/>
    <s v="Tables"/>
    <x v="4798"/>
    <n v="4"/>
    <x v="10"/>
    <n v="-1995076"/>
  </r>
  <r>
    <x v="0"/>
    <x v="0"/>
    <x v="0"/>
    <x v="127"/>
    <x v="17"/>
    <n v="24153"/>
    <x v="0"/>
    <x v="1"/>
    <s v="Art"/>
    <x v="4799"/>
    <n v="7"/>
    <x v="0"/>
    <n v="91938"/>
  </r>
  <r>
    <x v="1"/>
    <x v="0"/>
    <x v="0"/>
    <x v="61"/>
    <x v="5"/>
    <n v="75217"/>
    <x v="2"/>
    <x v="0"/>
    <s v="Tables"/>
    <x v="4800"/>
    <n v="4"/>
    <x v="4"/>
    <n v="-1733472"/>
  </r>
  <r>
    <x v="1"/>
    <x v="1"/>
    <x v="0"/>
    <x v="81"/>
    <x v="5"/>
    <n v="76017"/>
    <x v="2"/>
    <x v="1"/>
    <s v="Paper"/>
    <x v="187"/>
    <n v="10"/>
    <x v="2"/>
    <n v="18144"/>
  </r>
  <r>
    <x v="1"/>
    <x v="1"/>
    <x v="0"/>
    <x v="81"/>
    <x v="5"/>
    <n v="76017"/>
    <x v="2"/>
    <x v="2"/>
    <s v="Accessories"/>
    <x v="3142"/>
    <n v="3"/>
    <x v="2"/>
    <n v="-621"/>
  </r>
  <r>
    <x v="1"/>
    <x v="2"/>
    <x v="0"/>
    <x v="292"/>
    <x v="23"/>
    <n v="52302"/>
    <x v="2"/>
    <x v="1"/>
    <s v="Paper"/>
    <x v="1845"/>
    <n v="3"/>
    <x v="0"/>
    <n v="499704"/>
  </r>
  <r>
    <x v="2"/>
    <x v="2"/>
    <x v="0"/>
    <x v="4"/>
    <x v="4"/>
    <n v="98105"/>
    <x v="1"/>
    <x v="1"/>
    <s v="Binders"/>
    <x v="4801"/>
    <n v="5"/>
    <x v="2"/>
    <n v="46225"/>
  </r>
  <r>
    <x v="2"/>
    <x v="2"/>
    <x v="0"/>
    <x v="4"/>
    <x v="4"/>
    <n v="98105"/>
    <x v="1"/>
    <x v="1"/>
    <s v="Storage"/>
    <x v="1404"/>
    <n v="3"/>
    <x v="0"/>
    <n v="2607"/>
  </r>
  <r>
    <x v="2"/>
    <x v="2"/>
    <x v="0"/>
    <x v="4"/>
    <x v="4"/>
    <n v="98105"/>
    <x v="1"/>
    <x v="0"/>
    <s v="Tables"/>
    <x v="4802"/>
    <n v="1"/>
    <x v="0"/>
    <n v="63107"/>
  </r>
  <r>
    <x v="2"/>
    <x v="2"/>
    <x v="0"/>
    <x v="4"/>
    <x v="4"/>
    <n v="98105"/>
    <x v="1"/>
    <x v="1"/>
    <s v="Storage"/>
    <x v="1091"/>
    <n v="4"/>
    <x v="0"/>
    <n v="26784"/>
  </r>
  <r>
    <x v="2"/>
    <x v="2"/>
    <x v="0"/>
    <x v="4"/>
    <x v="4"/>
    <n v="98105"/>
    <x v="1"/>
    <x v="2"/>
    <s v="Accessories"/>
    <x v="1586"/>
    <n v="2"/>
    <x v="0"/>
    <n v="879912"/>
  </r>
  <r>
    <x v="1"/>
    <x v="0"/>
    <x v="0"/>
    <x v="80"/>
    <x v="30"/>
    <n v="8701"/>
    <x v="3"/>
    <x v="2"/>
    <s v="Accessories"/>
    <x v="47"/>
    <n v="3"/>
    <x v="0"/>
    <n v="495"/>
  </r>
  <r>
    <x v="1"/>
    <x v="0"/>
    <x v="0"/>
    <x v="80"/>
    <x v="30"/>
    <n v="8701"/>
    <x v="3"/>
    <x v="1"/>
    <s v="Fasteners"/>
    <x v="1445"/>
    <n v="5"/>
    <x v="0"/>
    <n v="8771"/>
  </r>
  <r>
    <x v="1"/>
    <x v="0"/>
    <x v="0"/>
    <x v="80"/>
    <x v="30"/>
    <n v="8701"/>
    <x v="3"/>
    <x v="0"/>
    <s v="Furnishings"/>
    <x v="577"/>
    <n v="2"/>
    <x v="0"/>
    <n v="174064"/>
  </r>
  <r>
    <x v="1"/>
    <x v="0"/>
    <x v="0"/>
    <x v="80"/>
    <x v="30"/>
    <n v="8701"/>
    <x v="3"/>
    <x v="0"/>
    <s v="Bookcases"/>
    <x v="4803"/>
    <n v="5"/>
    <x v="0"/>
    <n v="129294"/>
  </r>
  <r>
    <x v="2"/>
    <x v="1"/>
    <x v="0"/>
    <x v="74"/>
    <x v="24"/>
    <n v="45231"/>
    <x v="3"/>
    <x v="1"/>
    <s v="Binders"/>
    <x v="3375"/>
    <n v="8"/>
    <x v="6"/>
    <n v="-12288"/>
  </r>
  <r>
    <x v="1"/>
    <x v="0"/>
    <x v="0"/>
    <x v="377"/>
    <x v="22"/>
    <n v="80229"/>
    <x v="1"/>
    <x v="1"/>
    <s v="Supplies"/>
    <x v="4804"/>
    <n v="2"/>
    <x v="2"/>
    <n v="9576"/>
  </r>
  <r>
    <x v="2"/>
    <x v="0"/>
    <x v="0"/>
    <x v="43"/>
    <x v="12"/>
    <n v="48066"/>
    <x v="2"/>
    <x v="1"/>
    <s v="Supplies"/>
    <x v="984"/>
    <n v="2"/>
    <x v="0"/>
    <n v="1744"/>
  </r>
  <r>
    <x v="1"/>
    <x v="1"/>
    <x v="0"/>
    <x v="228"/>
    <x v="16"/>
    <n v="85281"/>
    <x v="1"/>
    <x v="2"/>
    <s v="Accessories"/>
    <x v="4805"/>
    <n v="6"/>
    <x v="2"/>
    <n v="-109116"/>
  </r>
  <r>
    <x v="0"/>
    <x v="0"/>
    <x v="0"/>
    <x v="265"/>
    <x v="9"/>
    <n v="19601"/>
    <x v="3"/>
    <x v="0"/>
    <s v="Furnishings"/>
    <x v="4806"/>
    <n v="5"/>
    <x v="2"/>
    <n v="-30392"/>
  </r>
  <r>
    <x v="1"/>
    <x v="0"/>
    <x v="0"/>
    <x v="339"/>
    <x v="11"/>
    <n v="55124"/>
    <x v="2"/>
    <x v="1"/>
    <s v="Storage"/>
    <x v="2257"/>
    <n v="2"/>
    <x v="0"/>
    <n v="6465"/>
  </r>
  <r>
    <x v="1"/>
    <x v="1"/>
    <x v="0"/>
    <x v="248"/>
    <x v="39"/>
    <n v="21215"/>
    <x v="3"/>
    <x v="0"/>
    <s v="Furnishings"/>
    <x v="1785"/>
    <n v="10"/>
    <x v="0"/>
    <n v="112422"/>
  </r>
  <r>
    <x v="0"/>
    <x v="1"/>
    <x v="0"/>
    <x v="331"/>
    <x v="5"/>
    <n v="78415"/>
    <x v="2"/>
    <x v="1"/>
    <s v="Fasteners"/>
    <x v="192"/>
    <n v="4"/>
    <x v="2"/>
    <n v="-13608"/>
  </r>
  <r>
    <x v="0"/>
    <x v="1"/>
    <x v="0"/>
    <x v="331"/>
    <x v="5"/>
    <n v="78415"/>
    <x v="2"/>
    <x v="1"/>
    <s v="Paper"/>
    <x v="1265"/>
    <n v="2"/>
    <x v="2"/>
    <n v="214"/>
  </r>
  <r>
    <x v="0"/>
    <x v="1"/>
    <x v="0"/>
    <x v="331"/>
    <x v="5"/>
    <n v="78415"/>
    <x v="2"/>
    <x v="0"/>
    <s v="Furnishings"/>
    <x v="728"/>
    <n v="5"/>
    <x v="7"/>
    <n v="-6723"/>
  </r>
  <r>
    <x v="0"/>
    <x v="1"/>
    <x v="0"/>
    <x v="331"/>
    <x v="5"/>
    <n v="78415"/>
    <x v="2"/>
    <x v="1"/>
    <s v="Binders"/>
    <x v="1976"/>
    <n v="2"/>
    <x v="3"/>
    <n v="-136832"/>
  </r>
  <r>
    <x v="1"/>
    <x v="0"/>
    <x v="0"/>
    <x v="98"/>
    <x v="33"/>
    <n v="89115"/>
    <x v="1"/>
    <x v="1"/>
    <s v="Binders"/>
    <x v="669"/>
    <n v="11"/>
    <x v="2"/>
    <n v="165242"/>
  </r>
  <r>
    <x v="1"/>
    <x v="0"/>
    <x v="0"/>
    <x v="138"/>
    <x v="24"/>
    <n v="44105"/>
    <x v="3"/>
    <x v="2"/>
    <s v="Accessories"/>
    <x v="2002"/>
    <n v="2"/>
    <x v="2"/>
    <n v="44604"/>
  </r>
  <r>
    <x v="1"/>
    <x v="0"/>
    <x v="0"/>
    <x v="4"/>
    <x v="4"/>
    <n v="98105"/>
    <x v="1"/>
    <x v="1"/>
    <s v="Binders"/>
    <x v="4807"/>
    <n v="4"/>
    <x v="2"/>
    <n v="5136"/>
  </r>
  <r>
    <x v="0"/>
    <x v="1"/>
    <x v="0"/>
    <x v="22"/>
    <x v="10"/>
    <n v="60623"/>
    <x v="2"/>
    <x v="2"/>
    <s v="Phones"/>
    <x v="4465"/>
    <n v="2"/>
    <x v="2"/>
    <n v="49616"/>
  </r>
  <r>
    <x v="0"/>
    <x v="2"/>
    <x v="0"/>
    <x v="38"/>
    <x v="24"/>
    <n v="43229"/>
    <x v="3"/>
    <x v="1"/>
    <s v="Paper"/>
    <x v="1726"/>
    <n v="3"/>
    <x v="2"/>
    <n v="34398"/>
  </r>
  <r>
    <x v="1"/>
    <x v="0"/>
    <x v="0"/>
    <x v="93"/>
    <x v="16"/>
    <n v="85705"/>
    <x v="1"/>
    <x v="1"/>
    <s v="Paper"/>
    <x v="4808"/>
    <n v="4"/>
    <x v="2"/>
    <n v="274352"/>
  </r>
  <r>
    <x v="1"/>
    <x v="2"/>
    <x v="0"/>
    <x v="10"/>
    <x v="9"/>
    <n v="19120"/>
    <x v="3"/>
    <x v="2"/>
    <s v="Phones"/>
    <x v="4809"/>
    <n v="2"/>
    <x v="10"/>
    <n v="-7199"/>
  </r>
  <r>
    <x v="1"/>
    <x v="2"/>
    <x v="0"/>
    <x v="10"/>
    <x v="9"/>
    <n v="19120"/>
    <x v="3"/>
    <x v="1"/>
    <s v="Binders"/>
    <x v="4810"/>
    <n v="1"/>
    <x v="6"/>
    <n v="-14982"/>
  </r>
  <r>
    <x v="1"/>
    <x v="2"/>
    <x v="0"/>
    <x v="10"/>
    <x v="9"/>
    <n v="19120"/>
    <x v="3"/>
    <x v="2"/>
    <s v="Phones"/>
    <x v="4811"/>
    <n v="3"/>
    <x v="10"/>
    <n v="-125103"/>
  </r>
  <r>
    <x v="2"/>
    <x v="1"/>
    <x v="0"/>
    <x v="395"/>
    <x v="34"/>
    <n v="2920"/>
    <x v="3"/>
    <x v="0"/>
    <s v="Tables"/>
    <x v="4812"/>
    <n v="4"/>
    <x v="4"/>
    <n v="-137568"/>
  </r>
  <r>
    <x v="2"/>
    <x v="1"/>
    <x v="0"/>
    <x v="395"/>
    <x v="34"/>
    <n v="2920"/>
    <x v="3"/>
    <x v="0"/>
    <s v="Furnishings"/>
    <x v="751"/>
    <n v="4"/>
    <x v="0"/>
    <n v="147"/>
  </r>
  <r>
    <x v="2"/>
    <x v="1"/>
    <x v="0"/>
    <x v="395"/>
    <x v="34"/>
    <n v="2920"/>
    <x v="3"/>
    <x v="0"/>
    <s v="Furnishings"/>
    <x v="4658"/>
    <n v="2"/>
    <x v="0"/>
    <n v="505632"/>
  </r>
  <r>
    <x v="2"/>
    <x v="1"/>
    <x v="0"/>
    <x v="395"/>
    <x v="34"/>
    <n v="2920"/>
    <x v="3"/>
    <x v="0"/>
    <s v="Tables"/>
    <x v="2876"/>
    <n v="3"/>
    <x v="4"/>
    <n v="-1275792"/>
  </r>
  <r>
    <x v="2"/>
    <x v="1"/>
    <x v="0"/>
    <x v="395"/>
    <x v="34"/>
    <n v="2920"/>
    <x v="3"/>
    <x v="1"/>
    <s v="Paper"/>
    <x v="1397"/>
    <n v="8"/>
    <x v="0"/>
    <n v="212856"/>
  </r>
  <r>
    <x v="2"/>
    <x v="1"/>
    <x v="0"/>
    <x v="395"/>
    <x v="34"/>
    <n v="2920"/>
    <x v="3"/>
    <x v="1"/>
    <s v="Appliances"/>
    <x v="491"/>
    <n v="1"/>
    <x v="0"/>
    <n v="666"/>
  </r>
  <r>
    <x v="2"/>
    <x v="0"/>
    <x v="0"/>
    <x v="8"/>
    <x v="1"/>
    <n v="94122"/>
    <x v="1"/>
    <x v="2"/>
    <s v="Phones"/>
    <x v="4813"/>
    <n v="5"/>
    <x v="2"/>
    <n v="125997"/>
  </r>
  <r>
    <x v="1"/>
    <x v="1"/>
    <x v="0"/>
    <x v="12"/>
    <x v="5"/>
    <n v="77070"/>
    <x v="2"/>
    <x v="0"/>
    <s v="Chairs"/>
    <x v="4624"/>
    <n v="4"/>
    <x v="4"/>
    <n v="-934724"/>
  </r>
  <r>
    <x v="1"/>
    <x v="1"/>
    <x v="0"/>
    <x v="12"/>
    <x v="5"/>
    <n v="77070"/>
    <x v="2"/>
    <x v="1"/>
    <s v="Storage"/>
    <x v="4814"/>
    <n v="3"/>
    <x v="2"/>
    <n v="777468"/>
  </r>
  <r>
    <x v="1"/>
    <x v="1"/>
    <x v="0"/>
    <x v="12"/>
    <x v="5"/>
    <n v="77070"/>
    <x v="2"/>
    <x v="0"/>
    <s v="Furnishings"/>
    <x v="1888"/>
    <n v="5"/>
    <x v="7"/>
    <n v="-67137"/>
  </r>
  <r>
    <x v="1"/>
    <x v="1"/>
    <x v="0"/>
    <x v="1"/>
    <x v="1"/>
    <n v="90049"/>
    <x v="1"/>
    <x v="2"/>
    <s v="Phones"/>
    <x v="2528"/>
    <n v="2"/>
    <x v="2"/>
    <n v="222384"/>
  </r>
  <r>
    <x v="0"/>
    <x v="1"/>
    <x v="0"/>
    <x v="22"/>
    <x v="10"/>
    <n v="60653"/>
    <x v="2"/>
    <x v="0"/>
    <s v="Chairs"/>
    <x v="4815"/>
    <n v="3"/>
    <x v="4"/>
    <n v="-290073"/>
  </r>
  <r>
    <x v="0"/>
    <x v="1"/>
    <x v="0"/>
    <x v="22"/>
    <x v="10"/>
    <n v="60653"/>
    <x v="2"/>
    <x v="1"/>
    <s v="Binders"/>
    <x v="2798"/>
    <n v="3"/>
    <x v="3"/>
    <n v="-6237"/>
  </r>
  <r>
    <x v="1"/>
    <x v="0"/>
    <x v="0"/>
    <x v="12"/>
    <x v="5"/>
    <n v="77070"/>
    <x v="2"/>
    <x v="1"/>
    <s v="Binders"/>
    <x v="2187"/>
    <n v="3"/>
    <x v="3"/>
    <n v="-39804"/>
  </r>
  <r>
    <x v="1"/>
    <x v="0"/>
    <x v="0"/>
    <x v="12"/>
    <x v="5"/>
    <n v="77070"/>
    <x v="2"/>
    <x v="1"/>
    <s v="Binders"/>
    <x v="4816"/>
    <n v="3"/>
    <x v="3"/>
    <n v="-198144"/>
  </r>
  <r>
    <x v="1"/>
    <x v="0"/>
    <x v="0"/>
    <x v="39"/>
    <x v="29"/>
    <n v="6010"/>
    <x v="3"/>
    <x v="1"/>
    <s v="Binders"/>
    <x v="3020"/>
    <n v="5"/>
    <x v="0"/>
    <n v="11891"/>
  </r>
  <r>
    <x v="1"/>
    <x v="0"/>
    <x v="0"/>
    <x v="39"/>
    <x v="29"/>
    <n v="6010"/>
    <x v="3"/>
    <x v="1"/>
    <s v="Storage"/>
    <x v="1391"/>
    <n v="3"/>
    <x v="0"/>
    <n v="9594"/>
  </r>
  <r>
    <x v="0"/>
    <x v="0"/>
    <x v="0"/>
    <x v="450"/>
    <x v="12"/>
    <n v="49423"/>
    <x v="2"/>
    <x v="1"/>
    <s v="Labels"/>
    <x v="4676"/>
    <n v="2"/>
    <x v="0"/>
    <n v="36"/>
  </r>
  <r>
    <x v="1"/>
    <x v="2"/>
    <x v="0"/>
    <x v="305"/>
    <x v="27"/>
    <n v="87105"/>
    <x v="1"/>
    <x v="2"/>
    <s v="Phones"/>
    <x v="214"/>
    <n v="3"/>
    <x v="2"/>
    <n v="226782"/>
  </r>
  <r>
    <x v="1"/>
    <x v="0"/>
    <x v="0"/>
    <x v="103"/>
    <x v="22"/>
    <n v="80027"/>
    <x v="1"/>
    <x v="2"/>
    <s v="Accessories"/>
    <x v="3495"/>
    <n v="4"/>
    <x v="2"/>
    <n v="-2918"/>
  </r>
  <r>
    <x v="1"/>
    <x v="0"/>
    <x v="0"/>
    <x v="20"/>
    <x v="15"/>
    <n v="10024"/>
    <x v="3"/>
    <x v="1"/>
    <s v="Storage"/>
    <x v="1405"/>
    <n v="3"/>
    <x v="0"/>
    <n v="30498"/>
  </r>
  <r>
    <x v="1"/>
    <x v="0"/>
    <x v="0"/>
    <x v="165"/>
    <x v="29"/>
    <n v="6360"/>
    <x v="3"/>
    <x v="1"/>
    <s v="Appliances"/>
    <x v="4817"/>
    <n v="3"/>
    <x v="0"/>
    <n v="1443546"/>
  </r>
  <r>
    <x v="1"/>
    <x v="1"/>
    <x v="0"/>
    <x v="8"/>
    <x v="1"/>
    <n v="94122"/>
    <x v="1"/>
    <x v="1"/>
    <s v="Binders"/>
    <x v="431"/>
    <n v="2"/>
    <x v="2"/>
    <n v="31248"/>
  </r>
  <r>
    <x v="1"/>
    <x v="1"/>
    <x v="0"/>
    <x v="338"/>
    <x v="14"/>
    <n v="46060"/>
    <x v="2"/>
    <x v="0"/>
    <s v="Tables"/>
    <x v="4818"/>
    <n v="6"/>
    <x v="0"/>
    <n v="2411046"/>
  </r>
  <r>
    <x v="1"/>
    <x v="2"/>
    <x v="0"/>
    <x v="300"/>
    <x v="18"/>
    <n v="37042"/>
    <x v="0"/>
    <x v="0"/>
    <s v="Bookcases"/>
    <x v="2251"/>
    <n v="4"/>
    <x v="2"/>
    <n v="-145176"/>
  </r>
  <r>
    <x v="1"/>
    <x v="2"/>
    <x v="0"/>
    <x v="300"/>
    <x v="18"/>
    <n v="37042"/>
    <x v="0"/>
    <x v="2"/>
    <s v="Accessories"/>
    <x v="4819"/>
    <n v="2"/>
    <x v="2"/>
    <n v="119196"/>
  </r>
  <r>
    <x v="1"/>
    <x v="2"/>
    <x v="0"/>
    <x v="300"/>
    <x v="18"/>
    <n v="37042"/>
    <x v="0"/>
    <x v="0"/>
    <s v="Furnishings"/>
    <x v="2383"/>
    <n v="3"/>
    <x v="2"/>
    <n v="-116928"/>
  </r>
  <r>
    <x v="1"/>
    <x v="2"/>
    <x v="0"/>
    <x v="300"/>
    <x v="18"/>
    <n v="37042"/>
    <x v="0"/>
    <x v="1"/>
    <s v="Labels"/>
    <x v="3212"/>
    <n v="1"/>
    <x v="2"/>
    <n v="105"/>
  </r>
  <r>
    <x v="0"/>
    <x v="0"/>
    <x v="0"/>
    <x v="389"/>
    <x v="2"/>
    <n v="33021"/>
    <x v="0"/>
    <x v="1"/>
    <s v="Storage"/>
    <x v="4820"/>
    <n v="1"/>
    <x v="2"/>
    <n v="9952"/>
  </r>
  <r>
    <x v="1"/>
    <x v="1"/>
    <x v="0"/>
    <x v="283"/>
    <x v="9"/>
    <n v="17403"/>
    <x v="3"/>
    <x v="1"/>
    <s v="Binders"/>
    <x v="4821"/>
    <n v="4"/>
    <x v="6"/>
    <n v="-290536"/>
  </r>
  <r>
    <x v="1"/>
    <x v="1"/>
    <x v="0"/>
    <x v="283"/>
    <x v="9"/>
    <n v="17403"/>
    <x v="3"/>
    <x v="1"/>
    <s v="Paper"/>
    <x v="4427"/>
    <n v="2"/>
    <x v="2"/>
    <n v="237742"/>
  </r>
  <r>
    <x v="1"/>
    <x v="2"/>
    <x v="0"/>
    <x v="123"/>
    <x v="16"/>
    <n v="85204"/>
    <x v="1"/>
    <x v="1"/>
    <s v="Paper"/>
    <x v="966"/>
    <n v="1"/>
    <x v="2"/>
    <n v="162342"/>
  </r>
  <r>
    <x v="3"/>
    <x v="1"/>
    <x v="0"/>
    <x v="20"/>
    <x v="15"/>
    <n v="10024"/>
    <x v="3"/>
    <x v="2"/>
    <s v="Machines"/>
    <x v="4822"/>
    <n v="4"/>
    <x v="0"/>
    <n v="269308"/>
  </r>
  <r>
    <x v="1"/>
    <x v="2"/>
    <x v="0"/>
    <x v="8"/>
    <x v="1"/>
    <n v="94110"/>
    <x v="1"/>
    <x v="1"/>
    <s v="Art"/>
    <x v="1699"/>
    <n v="2"/>
    <x v="0"/>
    <n v="16704"/>
  </r>
  <r>
    <x v="1"/>
    <x v="0"/>
    <x v="0"/>
    <x v="1"/>
    <x v="1"/>
    <n v="90036"/>
    <x v="1"/>
    <x v="1"/>
    <s v="Paper"/>
    <x v="999"/>
    <n v="2"/>
    <x v="0"/>
    <n v="8991"/>
  </r>
  <r>
    <x v="1"/>
    <x v="0"/>
    <x v="0"/>
    <x v="155"/>
    <x v="8"/>
    <n v="68104"/>
    <x v="2"/>
    <x v="2"/>
    <s v="Phones"/>
    <x v="4823"/>
    <n v="2"/>
    <x v="0"/>
    <n v="100744"/>
  </r>
  <r>
    <x v="1"/>
    <x v="2"/>
    <x v="0"/>
    <x v="10"/>
    <x v="9"/>
    <n v="19120"/>
    <x v="3"/>
    <x v="1"/>
    <s v="Art"/>
    <x v="3618"/>
    <n v="3"/>
    <x v="2"/>
    <n v="33312"/>
  </r>
  <r>
    <x v="1"/>
    <x v="1"/>
    <x v="0"/>
    <x v="20"/>
    <x v="15"/>
    <n v="10024"/>
    <x v="3"/>
    <x v="1"/>
    <s v="Labels"/>
    <x v="342"/>
    <n v="2"/>
    <x v="0"/>
    <n v="9936"/>
  </r>
  <r>
    <x v="1"/>
    <x v="0"/>
    <x v="0"/>
    <x v="354"/>
    <x v="12"/>
    <n v="49505"/>
    <x v="2"/>
    <x v="1"/>
    <s v="Binders"/>
    <x v="3755"/>
    <n v="5"/>
    <x v="0"/>
    <n v="41013"/>
  </r>
  <r>
    <x v="3"/>
    <x v="0"/>
    <x v="0"/>
    <x v="4"/>
    <x v="4"/>
    <n v="98115"/>
    <x v="1"/>
    <x v="0"/>
    <s v="Furnishings"/>
    <x v="999"/>
    <n v="10"/>
    <x v="0"/>
    <n v="71928"/>
  </r>
  <r>
    <x v="1"/>
    <x v="2"/>
    <x v="0"/>
    <x v="201"/>
    <x v="1"/>
    <n v="93727"/>
    <x v="1"/>
    <x v="1"/>
    <s v="Paper"/>
    <x v="1757"/>
    <n v="2"/>
    <x v="0"/>
    <n v="210128"/>
  </r>
  <r>
    <x v="1"/>
    <x v="2"/>
    <x v="0"/>
    <x v="201"/>
    <x v="1"/>
    <n v="93727"/>
    <x v="1"/>
    <x v="1"/>
    <s v="Paper"/>
    <x v="168"/>
    <n v="2"/>
    <x v="0"/>
    <n v="532608"/>
  </r>
  <r>
    <x v="1"/>
    <x v="2"/>
    <x v="0"/>
    <x v="201"/>
    <x v="1"/>
    <n v="93727"/>
    <x v="1"/>
    <x v="1"/>
    <s v="Paper"/>
    <x v="4824"/>
    <n v="3"/>
    <x v="0"/>
    <n v="597"/>
  </r>
  <r>
    <x v="0"/>
    <x v="0"/>
    <x v="0"/>
    <x v="81"/>
    <x v="17"/>
    <n v="22204"/>
    <x v="0"/>
    <x v="2"/>
    <s v="Machines"/>
    <x v="4825"/>
    <n v="5"/>
    <x v="0"/>
    <n v="2799984"/>
  </r>
  <r>
    <x v="0"/>
    <x v="0"/>
    <x v="0"/>
    <x v="81"/>
    <x v="17"/>
    <n v="22204"/>
    <x v="0"/>
    <x v="1"/>
    <s v="Binders"/>
    <x v="1008"/>
    <n v="8"/>
    <x v="0"/>
    <n v="182"/>
  </r>
  <r>
    <x v="0"/>
    <x v="0"/>
    <x v="0"/>
    <x v="81"/>
    <x v="17"/>
    <n v="22204"/>
    <x v="0"/>
    <x v="0"/>
    <s v="Furnishings"/>
    <x v="3259"/>
    <n v="7"/>
    <x v="0"/>
    <n v="71022"/>
  </r>
  <r>
    <x v="1"/>
    <x v="0"/>
    <x v="0"/>
    <x v="1"/>
    <x v="1"/>
    <n v="90049"/>
    <x v="1"/>
    <x v="1"/>
    <s v="Fasteners"/>
    <x v="3695"/>
    <n v="3"/>
    <x v="0"/>
    <n v="1188"/>
  </r>
  <r>
    <x v="1"/>
    <x v="0"/>
    <x v="0"/>
    <x v="270"/>
    <x v="5"/>
    <n v="79424"/>
    <x v="2"/>
    <x v="1"/>
    <s v="Paper"/>
    <x v="4826"/>
    <n v="8"/>
    <x v="2"/>
    <n v="204984"/>
  </r>
  <r>
    <x v="1"/>
    <x v="0"/>
    <x v="0"/>
    <x v="270"/>
    <x v="5"/>
    <n v="79424"/>
    <x v="2"/>
    <x v="2"/>
    <s v="Copiers"/>
    <x v="4827"/>
    <n v="3"/>
    <x v="2"/>
    <n v="1619919"/>
  </r>
  <r>
    <x v="1"/>
    <x v="0"/>
    <x v="0"/>
    <x v="270"/>
    <x v="5"/>
    <n v="79424"/>
    <x v="2"/>
    <x v="1"/>
    <s v="Binders"/>
    <x v="2258"/>
    <n v="1"/>
    <x v="3"/>
    <n v="-10336"/>
  </r>
  <r>
    <x v="1"/>
    <x v="1"/>
    <x v="0"/>
    <x v="497"/>
    <x v="22"/>
    <n v="80501"/>
    <x v="1"/>
    <x v="2"/>
    <s v="Accessories"/>
    <x v="3142"/>
    <n v="3"/>
    <x v="2"/>
    <n v="-621"/>
  </r>
  <r>
    <x v="0"/>
    <x v="0"/>
    <x v="0"/>
    <x v="181"/>
    <x v="15"/>
    <n v="10701"/>
    <x v="3"/>
    <x v="1"/>
    <s v="Art"/>
    <x v="422"/>
    <n v="3"/>
    <x v="0"/>
    <n v="154752"/>
  </r>
  <r>
    <x v="0"/>
    <x v="0"/>
    <x v="0"/>
    <x v="181"/>
    <x v="15"/>
    <n v="10701"/>
    <x v="3"/>
    <x v="2"/>
    <s v="Accessories"/>
    <x v="638"/>
    <n v="3"/>
    <x v="0"/>
    <n v="1775889"/>
  </r>
  <r>
    <x v="0"/>
    <x v="0"/>
    <x v="0"/>
    <x v="181"/>
    <x v="15"/>
    <n v="10701"/>
    <x v="3"/>
    <x v="1"/>
    <s v="Supplies"/>
    <x v="4828"/>
    <n v="2"/>
    <x v="0"/>
    <n v="53998"/>
  </r>
  <r>
    <x v="0"/>
    <x v="0"/>
    <x v="0"/>
    <x v="181"/>
    <x v="15"/>
    <n v="10701"/>
    <x v="3"/>
    <x v="1"/>
    <s v="Binders"/>
    <x v="1539"/>
    <n v="6"/>
    <x v="2"/>
    <n v="167508"/>
  </r>
  <r>
    <x v="0"/>
    <x v="0"/>
    <x v="0"/>
    <x v="181"/>
    <x v="15"/>
    <n v="10701"/>
    <x v="3"/>
    <x v="1"/>
    <s v="Paper"/>
    <x v="608"/>
    <n v="2"/>
    <x v="0"/>
    <n v="459754"/>
  </r>
  <r>
    <x v="0"/>
    <x v="1"/>
    <x v="0"/>
    <x v="1"/>
    <x v="1"/>
    <n v="90045"/>
    <x v="1"/>
    <x v="2"/>
    <s v="Phones"/>
    <x v="2773"/>
    <n v="2"/>
    <x v="2"/>
    <n v="11988"/>
  </r>
  <r>
    <x v="0"/>
    <x v="1"/>
    <x v="0"/>
    <x v="1"/>
    <x v="1"/>
    <n v="90045"/>
    <x v="1"/>
    <x v="0"/>
    <s v="Chairs"/>
    <x v="3818"/>
    <n v="3"/>
    <x v="2"/>
    <n v="-207846"/>
  </r>
  <r>
    <x v="1"/>
    <x v="2"/>
    <x v="0"/>
    <x v="1"/>
    <x v="1"/>
    <n v="90049"/>
    <x v="1"/>
    <x v="1"/>
    <s v="Paper"/>
    <x v="91"/>
    <n v="2"/>
    <x v="0"/>
    <n v="62208"/>
  </r>
  <r>
    <x v="1"/>
    <x v="0"/>
    <x v="0"/>
    <x v="112"/>
    <x v="5"/>
    <n v="79109"/>
    <x v="2"/>
    <x v="0"/>
    <s v="Chairs"/>
    <x v="4243"/>
    <n v="4"/>
    <x v="4"/>
    <n v="-1100232"/>
  </r>
  <r>
    <x v="1"/>
    <x v="2"/>
    <x v="0"/>
    <x v="61"/>
    <x v="5"/>
    <n v="75217"/>
    <x v="2"/>
    <x v="1"/>
    <s v="Binders"/>
    <x v="2936"/>
    <n v="9"/>
    <x v="3"/>
    <n v="-141696"/>
  </r>
  <r>
    <x v="1"/>
    <x v="2"/>
    <x v="0"/>
    <x v="61"/>
    <x v="5"/>
    <n v="75217"/>
    <x v="2"/>
    <x v="2"/>
    <s v="Accessories"/>
    <x v="4829"/>
    <n v="5"/>
    <x v="2"/>
    <n v="8388"/>
  </r>
  <r>
    <x v="1"/>
    <x v="2"/>
    <x v="0"/>
    <x v="61"/>
    <x v="5"/>
    <n v="75217"/>
    <x v="2"/>
    <x v="1"/>
    <s v="Envelopes"/>
    <x v="1685"/>
    <n v="3"/>
    <x v="2"/>
    <n v="493938"/>
  </r>
  <r>
    <x v="2"/>
    <x v="0"/>
    <x v="0"/>
    <x v="66"/>
    <x v="12"/>
    <n v="48205"/>
    <x v="2"/>
    <x v="2"/>
    <s v="Accessories"/>
    <x v="4830"/>
    <n v="11"/>
    <x v="0"/>
    <n v="613305"/>
  </r>
  <r>
    <x v="2"/>
    <x v="0"/>
    <x v="0"/>
    <x v="66"/>
    <x v="12"/>
    <n v="48205"/>
    <x v="2"/>
    <x v="2"/>
    <s v="Phones"/>
    <x v="4339"/>
    <n v="1"/>
    <x v="0"/>
    <n v="314975"/>
  </r>
  <r>
    <x v="2"/>
    <x v="0"/>
    <x v="0"/>
    <x v="66"/>
    <x v="12"/>
    <n v="48205"/>
    <x v="2"/>
    <x v="1"/>
    <s v="Binders"/>
    <x v="4831"/>
    <n v="2"/>
    <x v="0"/>
    <n v="1035"/>
  </r>
  <r>
    <x v="1"/>
    <x v="0"/>
    <x v="0"/>
    <x v="20"/>
    <x v="15"/>
    <n v="10035"/>
    <x v="3"/>
    <x v="1"/>
    <s v="Binders"/>
    <x v="2087"/>
    <n v="2"/>
    <x v="2"/>
    <n v="89544"/>
  </r>
  <r>
    <x v="1"/>
    <x v="1"/>
    <x v="0"/>
    <x v="12"/>
    <x v="5"/>
    <n v="77041"/>
    <x v="2"/>
    <x v="0"/>
    <s v="Furnishings"/>
    <x v="4832"/>
    <n v="2"/>
    <x v="7"/>
    <n v="-774732"/>
  </r>
  <r>
    <x v="1"/>
    <x v="1"/>
    <x v="0"/>
    <x v="333"/>
    <x v="2"/>
    <n v="32839"/>
    <x v="0"/>
    <x v="1"/>
    <s v="Paper"/>
    <x v="552"/>
    <n v="4"/>
    <x v="2"/>
    <n v="72576"/>
  </r>
  <r>
    <x v="1"/>
    <x v="1"/>
    <x v="0"/>
    <x v="159"/>
    <x v="0"/>
    <n v="41042"/>
    <x v="0"/>
    <x v="1"/>
    <s v="Art"/>
    <x v="254"/>
    <n v="3"/>
    <x v="0"/>
    <n v="82344"/>
  </r>
  <r>
    <x v="1"/>
    <x v="1"/>
    <x v="0"/>
    <x v="159"/>
    <x v="0"/>
    <n v="41042"/>
    <x v="0"/>
    <x v="1"/>
    <s v="Art"/>
    <x v="4439"/>
    <n v="12"/>
    <x v="0"/>
    <n v="100128"/>
  </r>
  <r>
    <x v="1"/>
    <x v="0"/>
    <x v="0"/>
    <x v="20"/>
    <x v="15"/>
    <n v="10009"/>
    <x v="3"/>
    <x v="1"/>
    <s v="Art"/>
    <x v="1008"/>
    <n v="2"/>
    <x v="0"/>
    <n v="9828"/>
  </r>
  <r>
    <x v="0"/>
    <x v="0"/>
    <x v="0"/>
    <x v="326"/>
    <x v="5"/>
    <n v="75034"/>
    <x v="2"/>
    <x v="0"/>
    <s v="Furnishings"/>
    <x v="4833"/>
    <n v="6"/>
    <x v="7"/>
    <n v="-174432"/>
  </r>
  <r>
    <x v="1"/>
    <x v="0"/>
    <x v="0"/>
    <x v="267"/>
    <x v="30"/>
    <n v="7501"/>
    <x v="3"/>
    <x v="0"/>
    <s v="Furnishings"/>
    <x v="2295"/>
    <n v="1"/>
    <x v="0"/>
    <n v="15588"/>
  </r>
  <r>
    <x v="1"/>
    <x v="0"/>
    <x v="0"/>
    <x v="267"/>
    <x v="30"/>
    <n v="7501"/>
    <x v="3"/>
    <x v="0"/>
    <s v="Chairs"/>
    <x v="4834"/>
    <n v="3"/>
    <x v="0"/>
    <n v="45555"/>
  </r>
  <r>
    <x v="1"/>
    <x v="0"/>
    <x v="0"/>
    <x v="267"/>
    <x v="30"/>
    <n v="7501"/>
    <x v="3"/>
    <x v="0"/>
    <s v="Chairs"/>
    <x v="3098"/>
    <n v="3"/>
    <x v="0"/>
    <n v="181764"/>
  </r>
  <r>
    <x v="1"/>
    <x v="2"/>
    <x v="0"/>
    <x v="38"/>
    <x v="24"/>
    <n v="43229"/>
    <x v="3"/>
    <x v="0"/>
    <s v="Furnishings"/>
    <x v="4835"/>
    <n v="14"/>
    <x v="2"/>
    <n v="89362"/>
  </r>
  <r>
    <x v="1"/>
    <x v="1"/>
    <x v="0"/>
    <x v="158"/>
    <x v="6"/>
    <n v="53209"/>
    <x v="2"/>
    <x v="2"/>
    <s v="Phones"/>
    <x v="2295"/>
    <n v="1"/>
    <x v="0"/>
    <n v="2598"/>
  </r>
  <r>
    <x v="1"/>
    <x v="0"/>
    <x v="0"/>
    <x v="8"/>
    <x v="1"/>
    <n v="94109"/>
    <x v="1"/>
    <x v="1"/>
    <s v="Paper"/>
    <x v="4836"/>
    <n v="7"/>
    <x v="0"/>
    <n v="2793"/>
  </r>
  <r>
    <x v="3"/>
    <x v="0"/>
    <x v="0"/>
    <x v="38"/>
    <x v="24"/>
    <n v="43229"/>
    <x v="3"/>
    <x v="2"/>
    <s v="Phones"/>
    <x v="4837"/>
    <n v="2"/>
    <x v="10"/>
    <n v="-7396"/>
  </r>
  <r>
    <x v="3"/>
    <x v="0"/>
    <x v="0"/>
    <x v="38"/>
    <x v="24"/>
    <n v="43229"/>
    <x v="3"/>
    <x v="0"/>
    <s v="Furnishings"/>
    <x v="4838"/>
    <n v="6"/>
    <x v="2"/>
    <n v="76896"/>
  </r>
  <r>
    <x v="3"/>
    <x v="0"/>
    <x v="0"/>
    <x v="38"/>
    <x v="24"/>
    <n v="43229"/>
    <x v="3"/>
    <x v="1"/>
    <s v="Binders"/>
    <x v="4839"/>
    <n v="3"/>
    <x v="6"/>
    <n v="-3462"/>
  </r>
  <r>
    <x v="3"/>
    <x v="0"/>
    <x v="0"/>
    <x v="38"/>
    <x v="24"/>
    <n v="43229"/>
    <x v="3"/>
    <x v="2"/>
    <s v="Accessories"/>
    <x v="1258"/>
    <n v="2"/>
    <x v="2"/>
    <n v="439956"/>
  </r>
  <r>
    <x v="3"/>
    <x v="0"/>
    <x v="0"/>
    <x v="38"/>
    <x v="24"/>
    <n v="43229"/>
    <x v="3"/>
    <x v="1"/>
    <s v="Storage"/>
    <x v="313"/>
    <n v="2"/>
    <x v="2"/>
    <n v="3389"/>
  </r>
  <r>
    <x v="1"/>
    <x v="2"/>
    <x v="0"/>
    <x v="1"/>
    <x v="1"/>
    <n v="90008"/>
    <x v="1"/>
    <x v="0"/>
    <s v="Chairs"/>
    <x v="4840"/>
    <n v="2"/>
    <x v="2"/>
    <n v="-362136"/>
  </r>
  <r>
    <x v="1"/>
    <x v="0"/>
    <x v="0"/>
    <x v="66"/>
    <x v="12"/>
    <n v="48227"/>
    <x v="2"/>
    <x v="1"/>
    <s v="Paper"/>
    <x v="1654"/>
    <n v="4"/>
    <x v="0"/>
    <n v="1668"/>
  </r>
  <r>
    <x v="1"/>
    <x v="0"/>
    <x v="0"/>
    <x v="66"/>
    <x v="12"/>
    <n v="48227"/>
    <x v="2"/>
    <x v="1"/>
    <s v="Paper"/>
    <x v="1241"/>
    <n v="2"/>
    <x v="0"/>
    <n v="63296"/>
  </r>
  <r>
    <x v="1"/>
    <x v="0"/>
    <x v="0"/>
    <x v="66"/>
    <x v="12"/>
    <n v="48227"/>
    <x v="2"/>
    <x v="1"/>
    <s v="Storage"/>
    <x v="4841"/>
    <n v="7"/>
    <x v="0"/>
    <n v="24843"/>
  </r>
  <r>
    <x v="1"/>
    <x v="0"/>
    <x v="0"/>
    <x v="66"/>
    <x v="12"/>
    <n v="48227"/>
    <x v="2"/>
    <x v="0"/>
    <s v="Chairs"/>
    <x v="1855"/>
    <n v="3"/>
    <x v="0"/>
    <n v="350973"/>
  </r>
  <r>
    <x v="0"/>
    <x v="1"/>
    <x v="0"/>
    <x v="38"/>
    <x v="32"/>
    <n v="31907"/>
    <x v="0"/>
    <x v="1"/>
    <s v="Labels"/>
    <x v="748"/>
    <n v="2"/>
    <x v="0"/>
    <n v="48118"/>
  </r>
  <r>
    <x v="1"/>
    <x v="0"/>
    <x v="0"/>
    <x v="8"/>
    <x v="1"/>
    <n v="94122"/>
    <x v="1"/>
    <x v="2"/>
    <s v="Accessories"/>
    <x v="703"/>
    <n v="3"/>
    <x v="0"/>
    <n v="3384"/>
  </r>
  <r>
    <x v="1"/>
    <x v="2"/>
    <x v="0"/>
    <x v="10"/>
    <x v="9"/>
    <n v="19143"/>
    <x v="3"/>
    <x v="1"/>
    <s v="Binders"/>
    <x v="4163"/>
    <n v="4"/>
    <x v="6"/>
    <n v="-12208"/>
  </r>
  <r>
    <x v="1"/>
    <x v="2"/>
    <x v="0"/>
    <x v="10"/>
    <x v="9"/>
    <n v="19143"/>
    <x v="3"/>
    <x v="1"/>
    <s v="Paper"/>
    <x v="233"/>
    <n v="5"/>
    <x v="2"/>
    <n v="9072"/>
  </r>
  <r>
    <x v="1"/>
    <x v="2"/>
    <x v="0"/>
    <x v="10"/>
    <x v="9"/>
    <n v="19143"/>
    <x v="3"/>
    <x v="1"/>
    <s v="Art"/>
    <x v="2117"/>
    <n v="3"/>
    <x v="2"/>
    <n v="1002"/>
  </r>
  <r>
    <x v="1"/>
    <x v="0"/>
    <x v="0"/>
    <x v="1"/>
    <x v="1"/>
    <n v="90008"/>
    <x v="1"/>
    <x v="2"/>
    <s v="Copiers"/>
    <x v="1907"/>
    <n v="2"/>
    <x v="2"/>
    <n v="59998"/>
  </r>
  <r>
    <x v="1"/>
    <x v="0"/>
    <x v="0"/>
    <x v="1"/>
    <x v="1"/>
    <n v="90008"/>
    <x v="1"/>
    <x v="1"/>
    <s v="Binders"/>
    <x v="117"/>
    <n v="5"/>
    <x v="2"/>
    <n v="96375"/>
  </r>
  <r>
    <x v="2"/>
    <x v="1"/>
    <x v="0"/>
    <x v="10"/>
    <x v="9"/>
    <n v="19140"/>
    <x v="3"/>
    <x v="1"/>
    <s v="Storage"/>
    <x v="2797"/>
    <n v="2"/>
    <x v="2"/>
    <n v="16784"/>
  </r>
  <r>
    <x v="2"/>
    <x v="1"/>
    <x v="0"/>
    <x v="10"/>
    <x v="9"/>
    <n v="19140"/>
    <x v="3"/>
    <x v="0"/>
    <s v="Chairs"/>
    <x v="4842"/>
    <n v="7"/>
    <x v="4"/>
    <n v="0"/>
  </r>
  <r>
    <x v="1"/>
    <x v="0"/>
    <x v="0"/>
    <x v="20"/>
    <x v="15"/>
    <n v="10035"/>
    <x v="3"/>
    <x v="2"/>
    <s v="Accessories"/>
    <x v="1586"/>
    <n v="2"/>
    <x v="0"/>
    <n v="839916"/>
  </r>
  <r>
    <x v="1"/>
    <x v="1"/>
    <x v="0"/>
    <x v="38"/>
    <x v="32"/>
    <n v="31907"/>
    <x v="0"/>
    <x v="0"/>
    <s v="Furnishings"/>
    <x v="4355"/>
    <n v="1"/>
    <x v="0"/>
    <n v="87032"/>
  </r>
  <r>
    <x v="1"/>
    <x v="1"/>
    <x v="0"/>
    <x v="38"/>
    <x v="32"/>
    <n v="31907"/>
    <x v="0"/>
    <x v="0"/>
    <s v="Furnishings"/>
    <x v="2856"/>
    <n v="4"/>
    <x v="0"/>
    <n v="111776"/>
  </r>
  <r>
    <x v="1"/>
    <x v="1"/>
    <x v="0"/>
    <x v="38"/>
    <x v="32"/>
    <n v="31907"/>
    <x v="0"/>
    <x v="1"/>
    <s v="Binders"/>
    <x v="2732"/>
    <n v="2"/>
    <x v="0"/>
    <n v="159446"/>
  </r>
  <r>
    <x v="1"/>
    <x v="1"/>
    <x v="0"/>
    <x v="1"/>
    <x v="1"/>
    <n v="90049"/>
    <x v="1"/>
    <x v="2"/>
    <s v="Accessories"/>
    <x v="2643"/>
    <n v="3"/>
    <x v="0"/>
    <n v="1755"/>
  </r>
  <r>
    <x v="1"/>
    <x v="1"/>
    <x v="0"/>
    <x v="1"/>
    <x v="1"/>
    <n v="90049"/>
    <x v="1"/>
    <x v="1"/>
    <s v="Labels"/>
    <x v="2245"/>
    <n v="4"/>
    <x v="0"/>
    <n v="6048"/>
  </r>
  <r>
    <x v="2"/>
    <x v="1"/>
    <x v="0"/>
    <x v="34"/>
    <x v="22"/>
    <n v="80013"/>
    <x v="1"/>
    <x v="0"/>
    <s v="Furnishings"/>
    <x v="3999"/>
    <n v="4"/>
    <x v="2"/>
    <n v="4004"/>
  </r>
  <r>
    <x v="1"/>
    <x v="1"/>
    <x v="0"/>
    <x v="12"/>
    <x v="5"/>
    <n v="77041"/>
    <x v="2"/>
    <x v="1"/>
    <s v="Labels"/>
    <x v="300"/>
    <n v="3"/>
    <x v="2"/>
    <n v="20358"/>
  </r>
  <r>
    <x v="1"/>
    <x v="1"/>
    <x v="0"/>
    <x v="12"/>
    <x v="5"/>
    <n v="77041"/>
    <x v="2"/>
    <x v="1"/>
    <s v="Fasteners"/>
    <x v="4843"/>
    <n v="4"/>
    <x v="2"/>
    <n v="34276"/>
  </r>
  <r>
    <x v="1"/>
    <x v="1"/>
    <x v="0"/>
    <x v="22"/>
    <x v="10"/>
    <n v="60623"/>
    <x v="2"/>
    <x v="2"/>
    <s v="Copiers"/>
    <x v="4844"/>
    <n v="3"/>
    <x v="2"/>
    <n v="1349955"/>
  </r>
  <r>
    <x v="1"/>
    <x v="0"/>
    <x v="0"/>
    <x v="27"/>
    <x v="19"/>
    <n v="35601"/>
    <x v="0"/>
    <x v="2"/>
    <s v="Accessories"/>
    <x v="2900"/>
    <n v="8"/>
    <x v="0"/>
    <n v="23992"/>
  </r>
  <r>
    <x v="2"/>
    <x v="0"/>
    <x v="0"/>
    <x v="24"/>
    <x v="17"/>
    <n v="22153"/>
    <x v="0"/>
    <x v="0"/>
    <s v="Tables"/>
    <x v="2774"/>
    <n v="7"/>
    <x v="0"/>
    <n v="158529"/>
  </r>
  <r>
    <x v="3"/>
    <x v="0"/>
    <x v="0"/>
    <x v="369"/>
    <x v="2"/>
    <n v="33317"/>
    <x v="0"/>
    <x v="2"/>
    <s v="Accessories"/>
    <x v="2799"/>
    <n v="7"/>
    <x v="2"/>
    <n v="895888"/>
  </r>
  <r>
    <x v="3"/>
    <x v="0"/>
    <x v="0"/>
    <x v="369"/>
    <x v="2"/>
    <n v="33317"/>
    <x v="0"/>
    <x v="1"/>
    <s v="Storage"/>
    <x v="4845"/>
    <n v="9"/>
    <x v="2"/>
    <n v="-338418"/>
  </r>
  <r>
    <x v="0"/>
    <x v="1"/>
    <x v="0"/>
    <x v="12"/>
    <x v="5"/>
    <n v="77041"/>
    <x v="2"/>
    <x v="2"/>
    <s v="Phones"/>
    <x v="1331"/>
    <n v="3"/>
    <x v="2"/>
    <n v="396879"/>
  </r>
  <r>
    <x v="0"/>
    <x v="1"/>
    <x v="0"/>
    <x v="12"/>
    <x v="5"/>
    <n v="77041"/>
    <x v="2"/>
    <x v="1"/>
    <s v="Labels"/>
    <x v="1497"/>
    <n v="9"/>
    <x v="2"/>
    <n v="14742"/>
  </r>
  <r>
    <x v="0"/>
    <x v="1"/>
    <x v="0"/>
    <x v="12"/>
    <x v="5"/>
    <n v="77041"/>
    <x v="2"/>
    <x v="2"/>
    <s v="Phones"/>
    <x v="3826"/>
    <n v="3"/>
    <x v="2"/>
    <n v="35985"/>
  </r>
  <r>
    <x v="0"/>
    <x v="1"/>
    <x v="0"/>
    <x v="12"/>
    <x v="5"/>
    <n v="77041"/>
    <x v="2"/>
    <x v="2"/>
    <s v="Phones"/>
    <x v="4846"/>
    <n v="3"/>
    <x v="2"/>
    <n v="148365"/>
  </r>
  <r>
    <x v="0"/>
    <x v="1"/>
    <x v="0"/>
    <x v="12"/>
    <x v="5"/>
    <n v="77041"/>
    <x v="2"/>
    <x v="0"/>
    <s v="Furnishings"/>
    <x v="974"/>
    <n v="2"/>
    <x v="7"/>
    <n v="-7566"/>
  </r>
  <r>
    <x v="0"/>
    <x v="1"/>
    <x v="0"/>
    <x v="158"/>
    <x v="6"/>
    <n v="53209"/>
    <x v="2"/>
    <x v="0"/>
    <s v="Chairs"/>
    <x v="4847"/>
    <n v="5"/>
    <x v="0"/>
    <n v="378274"/>
  </r>
  <r>
    <x v="1"/>
    <x v="2"/>
    <x v="0"/>
    <x v="508"/>
    <x v="2"/>
    <n v="32771"/>
    <x v="0"/>
    <x v="1"/>
    <s v="Binders"/>
    <x v="4580"/>
    <n v="3"/>
    <x v="6"/>
    <n v="-35508"/>
  </r>
  <r>
    <x v="1"/>
    <x v="2"/>
    <x v="0"/>
    <x v="508"/>
    <x v="2"/>
    <n v="32771"/>
    <x v="0"/>
    <x v="0"/>
    <s v="Furnishings"/>
    <x v="4848"/>
    <n v="6"/>
    <x v="2"/>
    <n v="-82764"/>
  </r>
  <r>
    <x v="2"/>
    <x v="0"/>
    <x v="0"/>
    <x v="398"/>
    <x v="5"/>
    <n v="75056"/>
    <x v="2"/>
    <x v="2"/>
    <s v="Phones"/>
    <x v="2905"/>
    <n v="3"/>
    <x v="2"/>
    <n v="67176"/>
  </r>
  <r>
    <x v="2"/>
    <x v="0"/>
    <x v="0"/>
    <x v="398"/>
    <x v="5"/>
    <n v="75056"/>
    <x v="2"/>
    <x v="1"/>
    <s v="Paper"/>
    <x v="299"/>
    <n v="4"/>
    <x v="2"/>
    <n v="55216"/>
  </r>
  <r>
    <x v="2"/>
    <x v="0"/>
    <x v="0"/>
    <x v="21"/>
    <x v="24"/>
    <n v="45373"/>
    <x v="3"/>
    <x v="1"/>
    <s v="Paper"/>
    <x v="275"/>
    <n v="6"/>
    <x v="2"/>
    <n v="108864"/>
  </r>
  <r>
    <x v="1"/>
    <x v="1"/>
    <x v="0"/>
    <x v="337"/>
    <x v="15"/>
    <n v="11550"/>
    <x v="3"/>
    <x v="1"/>
    <s v="Binders"/>
    <x v="4849"/>
    <n v="7"/>
    <x v="2"/>
    <n v="3148418"/>
  </r>
  <r>
    <x v="1"/>
    <x v="1"/>
    <x v="0"/>
    <x v="337"/>
    <x v="15"/>
    <n v="11550"/>
    <x v="3"/>
    <x v="1"/>
    <s v="Binders"/>
    <x v="4850"/>
    <n v="13"/>
    <x v="2"/>
    <n v="778232"/>
  </r>
  <r>
    <x v="1"/>
    <x v="1"/>
    <x v="0"/>
    <x v="337"/>
    <x v="15"/>
    <n v="11550"/>
    <x v="3"/>
    <x v="2"/>
    <s v="Copiers"/>
    <x v="1907"/>
    <n v="2"/>
    <x v="2"/>
    <n v="89997"/>
  </r>
  <r>
    <x v="3"/>
    <x v="2"/>
    <x v="0"/>
    <x v="61"/>
    <x v="5"/>
    <n v="75081"/>
    <x v="2"/>
    <x v="1"/>
    <s v="Paper"/>
    <x v="1452"/>
    <n v="3"/>
    <x v="2"/>
    <n v="321"/>
  </r>
  <r>
    <x v="1"/>
    <x v="0"/>
    <x v="0"/>
    <x v="12"/>
    <x v="5"/>
    <n v="77041"/>
    <x v="2"/>
    <x v="2"/>
    <s v="Machines"/>
    <x v="4851"/>
    <n v="5"/>
    <x v="10"/>
    <n v="-19977"/>
  </r>
  <r>
    <x v="2"/>
    <x v="0"/>
    <x v="0"/>
    <x v="20"/>
    <x v="15"/>
    <n v="10035"/>
    <x v="3"/>
    <x v="1"/>
    <s v="Paper"/>
    <x v="331"/>
    <n v="2"/>
    <x v="0"/>
    <n v="115432"/>
  </r>
  <r>
    <x v="3"/>
    <x v="2"/>
    <x v="0"/>
    <x v="8"/>
    <x v="1"/>
    <n v="94110"/>
    <x v="1"/>
    <x v="1"/>
    <s v="Fasteners"/>
    <x v="1897"/>
    <n v="3"/>
    <x v="0"/>
    <n v="1134"/>
  </r>
  <r>
    <x v="0"/>
    <x v="0"/>
    <x v="0"/>
    <x v="370"/>
    <x v="2"/>
    <n v="34952"/>
    <x v="0"/>
    <x v="1"/>
    <s v="Appliances"/>
    <x v="4852"/>
    <n v="4"/>
    <x v="2"/>
    <n v="896"/>
  </r>
  <r>
    <x v="2"/>
    <x v="0"/>
    <x v="0"/>
    <x v="3"/>
    <x v="38"/>
    <n v="3301"/>
    <x v="3"/>
    <x v="0"/>
    <s v="Furnishings"/>
    <x v="775"/>
    <n v="1"/>
    <x v="0"/>
    <n v="26598"/>
  </r>
  <r>
    <x v="1"/>
    <x v="0"/>
    <x v="0"/>
    <x v="30"/>
    <x v="11"/>
    <n v="55901"/>
    <x v="2"/>
    <x v="0"/>
    <s v="Tables"/>
    <x v="4853"/>
    <n v="2"/>
    <x v="0"/>
    <n v="972032"/>
  </r>
  <r>
    <x v="1"/>
    <x v="0"/>
    <x v="0"/>
    <x v="30"/>
    <x v="11"/>
    <n v="55901"/>
    <x v="2"/>
    <x v="1"/>
    <s v="Storage"/>
    <x v="4854"/>
    <n v="2"/>
    <x v="0"/>
    <n v="779"/>
  </r>
  <r>
    <x v="1"/>
    <x v="0"/>
    <x v="0"/>
    <x v="103"/>
    <x v="0"/>
    <n v="40214"/>
    <x v="0"/>
    <x v="1"/>
    <s v="Labels"/>
    <x v="528"/>
    <n v="1"/>
    <x v="0"/>
    <n v="12006"/>
  </r>
  <r>
    <x v="0"/>
    <x v="1"/>
    <x v="0"/>
    <x v="509"/>
    <x v="5"/>
    <n v="78666"/>
    <x v="2"/>
    <x v="0"/>
    <s v="Furnishings"/>
    <x v="2163"/>
    <n v="3"/>
    <x v="7"/>
    <n v="-59409"/>
  </r>
  <r>
    <x v="0"/>
    <x v="1"/>
    <x v="0"/>
    <x v="509"/>
    <x v="5"/>
    <n v="78666"/>
    <x v="2"/>
    <x v="1"/>
    <s v="Paper"/>
    <x v="554"/>
    <n v="2"/>
    <x v="2"/>
    <n v="36288"/>
  </r>
  <r>
    <x v="0"/>
    <x v="1"/>
    <x v="0"/>
    <x v="509"/>
    <x v="5"/>
    <n v="78666"/>
    <x v="2"/>
    <x v="2"/>
    <s v="Accessories"/>
    <x v="3947"/>
    <n v="2"/>
    <x v="2"/>
    <n v="-36372"/>
  </r>
  <r>
    <x v="0"/>
    <x v="1"/>
    <x v="0"/>
    <x v="509"/>
    <x v="5"/>
    <n v="78666"/>
    <x v="2"/>
    <x v="1"/>
    <s v="Storage"/>
    <x v="1091"/>
    <n v="5"/>
    <x v="2"/>
    <n v="-13392"/>
  </r>
  <r>
    <x v="0"/>
    <x v="1"/>
    <x v="0"/>
    <x v="194"/>
    <x v="1"/>
    <n v="92025"/>
    <x v="1"/>
    <x v="1"/>
    <s v="Binders"/>
    <x v="2844"/>
    <n v="2"/>
    <x v="2"/>
    <n v="60368"/>
  </r>
  <r>
    <x v="1"/>
    <x v="0"/>
    <x v="0"/>
    <x v="10"/>
    <x v="9"/>
    <n v="19134"/>
    <x v="3"/>
    <x v="1"/>
    <s v="Binders"/>
    <x v="2100"/>
    <n v="7"/>
    <x v="6"/>
    <n v="-81312"/>
  </r>
  <r>
    <x v="1"/>
    <x v="1"/>
    <x v="0"/>
    <x v="1"/>
    <x v="1"/>
    <n v="90049"/>
    <x v="1"/>
    <x v="2"/>
    <s v="Accessories"/>
    <x v="2517"/>
    <n v="5"/>
    <x v="0"/>
    <n v="2446155"/>
  </r>
  <r>
    <x v="1"/>
    <x v="1"/>
    <x v="0"/>
    <x v="1"/>
    <x v="1"/>
    <n v="90049"/>
    <x v="1"/>
    <x v="1"/>
    <s v="Appliances"/>
    <x v="4167"/>
    <n v="5"/>
    <x v="0"/>
    <n v="43706"/>
  </r>
  <r>
    <x v="1"/>
    <x v="1"/>
    <x v="0"/>
    <x v="10"/>
    <x v="9"/>
    <n v="19140"/>
    <x v="3"/>
    <x v="1"/>
    <s v="Storage"/>
    <x v="3229"/>
    <n v="2"/>
    <x v="2"/>
    <n v="-103936"/>
  </r>
  <r>
    <x v="2"/>
    <x v="0"/>
    <x v="0"/>
    <x v="10"/>
    <x v="9"/>
    <n v="19120"/>
    <x v="3"/>
    <x v="1"/>
    <s v="Art"/>
    <x v="407"/>
    <n v="2"/>
    <x v="2"/>
    <n v="4768"/>
  </r>
  <r>
    <x v="2"/>
    <x v="1"/>
    <x v="0"/>
    <x v="337"/>
    <x v="15"/>
    <n v="11550"/>
    <x v="3"/>
    <x v="1"/>
    <s v="Envelopes"/>
    <x v="3102"/>
    <n v="3"/>
    <x v="0"/>
    <n v="39102"/>
  </r>
  <r>
    <x v="2"/>
    <x v="0"/>
    <x v="0"/>
    <x v="510"/>
    <x v="22"/>
    <n v="80634"/>
    <x v="1"/>
    <x v="1"/>
    <s v="Envelopes"/>
    <x v="3664"/>
    <n v="2"/>
    <x v="2"/>
    <n v="7008"/>
  </r>
  <r>
    <x v="2"/>
    <x v="0"/>
    <x v="0"/>
    <x v="510"/>
    <x v="22"/>
    <n v="80634"/>
    <x v="1"/>
    <x v="0"/>
    <s v="Furnishings"/>
    <x v="4855"/>
    <n v="3"/>
    <x v="2"/>
    <n v="33534"/>
  </r>
  <r>
    <x v="1"/>
    <x v="2"/>
    <x v="0"/>
    <x v="108"/>
    <x v="2"/>
    <n v="32216"/>
    <x v="0"/>
    <x v="2"/>
    <s v="Accessories"/>
    <x v="1748"/>
    <n v="3"/>
    <x v="2"/>
    <n v="383952"/>
  </r>
  <r>
    <x v="1"/>
    <x v="2"/>
    <x v="0"/>
    <x v="108"/>
    <x v="2"/>
    <n v="32216"/>
    <x v="0"/>
    <x v="2"/>
    <s v="Phones"/>
    <x v="4856"/>
    <n v="4"/>
    <x v="2"/>
    <n v="31198"/>
  </r>
  <r>
    <x v="2"/>
    <x v="1"/>
    <x v="0"/>
    <x v="81"/>
    <x v="17"/>
    <n v="22204"/>
    <x v="0"/>
    <x v="1"/>
    <s v="Binders"/>
    <x v="211"/>
    <n v="2"/>
    <x v="0"/>
    <n v="5346"/>
  </r>
  <r>
    <x v="2"/>
    <x v="1"/>
    <x v="0"/>
    <x v="81"/>
    <x v="17"/>
    <n v="22204"/>
    <x v="0"/>
    <x v="1"/>
    <s v="Paper"/>
    <x v="131"/>
    <n v="1"/>
    <x v="0"/>
    <n v="166568"/>
  </r>
  <r>
    <x v="1"/>
    <x v="2"/>
    <x v="0"/>
    <x v="8"/>
    <x v="1"/>
    <n v="94122"/>
    <x v="1"/>
    <x v="1"/>
    <s v="Binders"/>
    <x v="1661"/>
    <n v="4"/>
    <x v="2"/>
    <n v="25176"/>
  </r>
  <r>
    <x v="1"/>
    <x v="1"/>
    <x v="0"/>
    <x v="201"/>
    <x v="1"/>
    <n v="93727"/>
    <x v="1"/>
    <x v="1"/>
    <s v="Binders"/>
    <x v="4857"/>
    <n v="3"/>
    <x v="2"/>
    <n v="1512"/>
  </r>
  <r>
    <x v="1"/>
    <x v="1"/>
    <x v="0"/>
    <x v="201"/>
    <x v="1"/>
    <n v="93727"/>
    <x v="1"/>
    <x v="1"/>
    <s v="Paper"/>
    <x v="1742"/>
    <n v="3"/>
    <x v="0"/>
    <n v="70218"/>
  </r>
  <r>
    <x v="1"/>
    <x v="1"/>
    <x v="0"/>
    <x v="201"/>
    <x v="1"/>
    <n v="93727"/>
    <x v="1"/>
    <x v="1"/>
    <s v="Appliances"/>
    <x v="4858"/>
    <n v="2"/>
    <x v="0"/>
    <n v="113512"/>
  </r>
  <r>
    <x v="1"/>
    <x v="1"/>
    <x v="0"/>
    <x v="201"/>
    <x v="1"/>
    <n v="93727"/>
    <x v="1"/>
    <x v="1"/>
    <s v="Binders"/>
    <x v="1690"/>
    <n v="1"/>
    <x v="2"/>
    <n v="25592"/>
  </r>
  <r>
    <x v="3"/>
    <x v="2"/>
    <x v="0"/>
    <x v="192"/>
    <x v="33"/>
    <n v="89502"/>
    <x v="1"/>
    <x v="2"/>
    <s v="Phones"/>
    <x v="4859"/>
    <n v="7"/>
    <x v="2"/>
    <n v="59493"/>
  </r>
  <r>
    <x v="1"/>
    <x v="1"/>
    <x v="0"/>
    <x v="52"/>
    <x v="5"/>
    <n v="78207"/>
    <x v="2"/>
    <x v="2"/>
    <s v="Accessories"/>
    <x v="4562"/>
    <n v="2"/>
    <x v="2"/>
    <n v="-5264"/>
  </r>
  <r>
    <x v="1"/>
    <x v="1"/>
    <x v="0"/>
    <x v="52"/>
    <x v="5"/>
    <n v="78207"/>
    <x v="2"/>
    <x v="2"/>
    <s v="Accessories"/>
    <x v="3142"/>
    <n v="3"/>
    <x v="2"/>
    <n v="-621"/>
  </r>
  <r>
    <x v="1"/>
    <x v="1"/>
    <x v="0"/>
    <x v="52"/>
    <x v="5"/>
    <n v="78207"/>
    <x v="2"/>
    <x v="2"/>
    <s v="Phones"/>
    <x v="2050"/>
    <n v="5"/>
    <x v="2"/>
    <n v="13572"/>
  </r>
  <r>
    <x v="1"/>
    <x v="0"/>
    <x v="0"/>
    <x v="217"/>
    <x v="31"/>
    <n v="2740"/>
    <x v="3"/>
    <x v="2"/>
    <s v="Accessories"/>
    <x v="4860"/>
    <n v="2"/>
    <x v="0"/>
    <n v="76494"/>
  </r>
  <r>
    <x v="1"/>
    <x v="0"/>
    <x v="0"/>
    <x v="20"/>
    <x v="15"/>
    <n v="10035"/>
    <x v="3"/>
    <x v="0"/>
    <s v="Furnishings"/>
    <x v="4861"/>
    <n v="2"/>
    <x v="0"/>
    <n v="210752"/>
  </r>
  <r>
    <x v="1"/>
    <x v="0"/>
    <x v="0"/>
    <x v="20"/>
    <x v="15"/>
    <n v="10035"/>
    <x v="3"/>
    <x v="1"/>
    <s v="Appliances"/>
    <x v="2401"/>
    <n v="4"/>
    <x v="0"/>
    <n v="40456"/>
  </r>
  <r>
    <x v="1"/>
    <x v="0"/>
    <x v="0"/>
    <x v="20"/>
    <x v="15"/>
    <n v="10035"/>
    <x v="3"/>
    <x v="0"/>
    <s v="Bookcases"/>
    <x v="3479"/>
    <n v="2"/>
    <x v="2"/>
    <n v="-44196"/>
  </r>
  <r>
    <x v="1"/>
    <x v="0"/>
    <x v="0"/>
    <x v="20"/>
    <x v="15"/>
    <n v="10035"/>
    <x v="3"/>
    <x v="0"/>
    <s v="Furnishings"/>
    <x v="535"/>
    <n v="2"/>
    <x v="0"/>
    <n v="67008"/>
  </r>
  <r>
    <x v="0"/>
    <x v="0"/>
    <x v="0"/>
    <x v="475"/>
    <x v="1"/>
    <n v="93030"/>
    <x v="1"/>
    <x v="2"/>
    <s v="Accessories"/>
    <x v="1967"/>
    <n v="5"/>
    <x v="0"/>
    <n v="290325"/>
  </r>
  <r>
    <x v="0"/>
    <x v="1"/>
    <x v="0"/>
    <x v="1"/>
    <x v="1"/>
    <n v="90036"/>
    <x v="1"/>
    <x v="1"/>
    <s v="Art"/>
    <x v="1910"/>
    <n v="2"/>
    <x v="0"/>
    <n v="103168"/>
  </r>
  <r>
    <x v="1"/>
    <x v="0"/>
    <x v="0"/>
    <x v="182"/>
    <x v="1"/>
    <n v="94601"/>
    <x v="1"/>
    <x v="2"/>
    <s v="Accessories"/>
    <x v="638"/>
    <n v="3"/>
    <x v="0"/>
    <n v="1775889"/>
  </r>
  <r>
    <x v="1"/>
    <x v="0"/>
    <x v="0"/>
    <x v="156"/>
    <x v="4"/>
    <n v="98026"/>
    <x v="1"/>
    <x v="1"/>
    <s v="Labels"/>
    <x v="1505"/>
    <n v="2"/>
    <x v="0"/>
    <n v="34686"/>
  </r>
  <r>
    <x v="1"/>
    <x v="0"/>
    <x v="0"/>
    <x v="156"/>
    <x v="4"/>
    <n v="98026"/>
    <x v="1"/>
    <x v="1"/>
    <s v="Binders"/>
    <x v="4862"/>
    <n v="3"/>
    <x v="2"/>
    <n v="4455"/>
  </r>
  <r>
    <x v="1"/>
    <x v="0"/>
    <x v="0"/>
    <x v="156"/>
    <x v="4"/>
    <n v="98026"/>
    <x v="1"/>
    <x v="1"/>
    <s v="Paper"/>
    <x v="2486"/>
    <n v="2"/>
    <x v="0"/>
    <n v="401702"/>
  </r>
  <r>
    <x v="1"/>
    <x v="0"/>
    <x v="0"/>
    <x v="156"/>
    <x v="4"/>
    <n v="98026"/>
    <x v="1"/>
    <x v="1"/>
    <s v="Binders"/>
    <x v="4863"/>
    <n v="3"/>
    <x v="2"/>
    <n v="138684"/>
  </r>
  <r>
    <x v="1"/>
    <x v="1"/>
    <x v="0"/>
    <x v="1"/>
    <x v="1"/>
    <n v="90004"/>
    <x v="1"/>
    <x v="0"/>
    <s v="Tables"/>
    <x v="3500"/>
    <n v="7"/>
    <x v="2"/>
    <n v="-149877"/>
  </r>
  <r>
    <x v="0"/>
    <x v="1"/>
    <x v="0"/>
    <x v="20"/>
    <x v="15"/>
    <n v="10024"/>
    <x v="3"/>
    <x v="1"/>
    <s v="Storage"/>
    <x v="4864"/>
    <n v="4"/>
    <x v="0"/>
    <n v="169312"/>
  </r>
  <r>
    <x v="0"/>
    <x v="0"/>
    <x v="0"/>
    <x v="61"/>
    <x v="5"/>
    <n v="75217"/>
    <x v="2"/>
    <x v="0"/>
    <s v="Furnishings"/>
    <x v="2334"/>
    <n v="5"/>
    <x v="7"/>
    <n v="-19864"/>
  </r>
  <r>
    <x v="1"/>
    <x v="1"/>
    <x v="0"/>
    <x v="47"/>
    <x v="18"/>
    <n v="37064"/>
    <x v="0"/>
    <x v="1"/>
    <s v="Appliances"/>
    <x v="3490"/>
    <n v="2"/>
    <x v="2"/>
    <n v="23364"/>
  </r>
  <r>
    <x v="1"/>
    <x v="0"/>
    <x v="0"/>
    <x v="42"/>
    <x v="16"/>
    <n v="85023"/>
    <x v="1"/>
    <x v="1"/>
    <s v="Storage"/>
    <x v="4865"/>
    <n v="4"/>
    <x v="2"/>
    <n v="39808"/>
  </r>
  <r>
    <x v="1"/>
    <x v="0"/>
    <x v="0"/>
    <x v="100"/>
    <x v="2"/>
    <n v="33178"/>
    <x v="0"/>
    <x v="1"/>
    <s v="Binders"/>
    <x v="1387"/>
    <n v="6"/>
    <x v="6"/>
    <n v="-10092"/>
  </r>
  <r>
    <x v="1"/>
    <x v="0"/>
    <x v="0"/>
    <x v="100"/>
    <x v="2"/>
    <n v="33178"/>
    <x v="0"/>
    <x v="2"/>
    <s v="Accessories"/>
    <x v="1323"/>
    <n v="5"/>
    <x v="2"/>
    <n v="-13995"/>
  </r>
  <r>
    <x v="1"/>
    <x v="1"/>
    <x v="0"/>
    <x v="77"/>
    <x v="22"/>
    <n v="80906"/>
    <x v="1"/>
    <x v="1"/>
    <s v="Paper"/>
    <x v="914"/>
    <n v="3"/>
    <x v="2"/>
    <n v="51012"/>
  </r>
  <r>
    <x v="1"/>
    <x v="1"/>
    <x v="0"/>
    <x v="20"/>
    <x v="15"/>
    <n v="10011"/>
    <x v="3"/>
    <x v="1"/>
    <s v="Storage"/>
    <x v="3474"/>
    <n v="3"/>
    <x v="0"/>
    <n v="189702"/>
  </r>
  <r>
    <x v="1"/>
    <x v="1"/>
    <x v="0"/>
    <x v="20"/>
    <x v="15"/>
    <n v="10011"/>
    <x v="3"/>
    <x v="2"/>
    <s v="Accessories"/>
    <x v="2433"/>
    <n v="5"/>
    <x v="0"/>
    <n v="162"/>
  </r>
  <r>
    <x v="1"/>
    <x v="1"/>
    <x v="0"/>
    <x v="20"/>
    <x v="15"/>
    <n v="10011"/>
    <x v="3"/>
    <x v="1"/>
    <s v="Binders"/>
    <x v="842"/>
    <n v="2"/>
    <x v="2"/>
    <n v="20574"/>
  </r>
  <r>
    <x v="1"/>
    <x v="1"/>
    <x v="0"/>
    <x v="20"/>
    <x v="15"/>
    <n v="10011"/>
    <x v="3"/>
    <x v="0"/>
    <s v="Tables"/>
    <x v="4866"/>
    <n v="2"/>
    <x v="10"/>
    <n v="-120294"/>
  </r>
  <r>
    <x v="1"/>
    <x v="1"/>
    <x v="0"/>
    <x v="20"/>
    <x v="15"/>
    <n v="10011"/>
    <x v="3"/>
    <x v="1"/>
    <s v="Fasteners"/>
    <x v="3369"/>
    <n v="4"/>
    <x v="0"/>
    <n v="23892"/>
  </r>
  <r>
    <x v="2"/>
    <x v="0"/>
    <x v="0"/>
    <x v="437"/>
    <x v="9"/>
    <n v="18018"/>
    <x v="3"/>
    <x v="0"/>
    <s v="Bookcases"/>
    <x v="4867"/>
    <n v="5"/>
    <x v="5"/>
    <n v="-78078"/>
  </r>
  <r>
    <x v="2"/>
    <x v="0"/>
    <x v="0"/>
    <x v="437"/>
    <x v="9"/>
    <n v="18018"/>
    <x v="3"/>
    <x v="1"/>
    <s v="Binders"/>
    <x v="4725"/>
    <n v="6"/>
    <x v="6"/>
    <n v="-913176"/>
  </r>
  <r>
    <x v="2"/>
    <x v="0"/>
    <x v="0"/>
    <x v="437"/>
    <x v="9"/>
    <n v="18018"/>
    <x v="3"/>
    <x v="1"/>
    <s v="Appliances"/>
    <x v="4775"/>
    <n v="3"/>
    <x v="2"/>
    <n v="711"/>
  </r>
  <r>
    <x v="1"/>
    <x v="0"/>
    <x v="0"/>
    <x v="10"/>
    <x v="9"/>
    <n v="19140"/>
    <x v="3"/>
    <x v="0"/>
    <s v="Bookcases"/>
    <x v="4868"/>
    <n v="2"/>
    <x v="5"/>
    <n v="-890664"/>
  </r>
  <r>
    <x v="2"/>
    <x v="0"/>
    <x v="0"/>
    <x v="103"/>
    <x v="0"/>
    <n v="40214"/>
    <x v="0"/>
    <x v="1"/>
    <s v="Art"/>
    <x v="4743"/>
    <n v="5"/>
    <x v="0"/>
    <n v="45487"/>
  </r>
  <r>
    <x v="2"/>
    <x v="0"/>
    <x v="0"/>
    <x v="103"/>
    <x v="0"/>
    <n v="40214"/>
    <x v="0"/>
    <x v="1"/>
    <s v="Storage"/>
    <x v="337"/>
    <n v="5"/>
    <x v="0"/>
    <n v="21476"/>
  </r>
  <r>
    <x v="1"/>
    <x v="0"/>
    <x v="0"/>
    <x v="4"/>
    <x v="4"/>
    <n v="98105"/>
    <x v="1"/>
    <x v="0"/>
    <s v="Furnishings"/>
    <x v="4869"/>
    <n v="7"/>
    <x v="0"/>
    <n v="390824"/>
  </r>
  <r>
    <x v="2"/>
    <x v="2"/>
    <x v="0"/>
    <x v="249"/>
    <x v="6"/>
    <n v="53142"/>
    <x v="2"/>
    <x v="2"/>
    <s v="Accessories"/>
    <x v="4055"/>
    <n v="5"/>
    <x v="0"/>
    <n v="143982"/>
  </r>
  <r>
    <x v="0"/>
    <x v="1"/>
    <x v="0"/>
    <x v="0"/>
    <x v="0"/>
    <n v="42420"/>
    <x v="0"/>
    <x v="1"/>
    <s v="Binders"/>
    <x v="698"/>
    <n v="3"/>
    <x v="0"/>
    <n v="58233"/>
  </r>
  <r>
    <x v="1"/>
    <x v="1"/>
    <x v="0"/>
    <x v="61"/>
    <x v="5"/>
    <n v="75217"/>
    <x v="2"/>
    <x v="1"/>
    <s v="Binders"/>
    <x v="4870"/>
    <n v="5"/>
    <x v="3"/>
    <n v="-114147"/>
  </r>
  <r>
    <x v="3"/>
    <x v="0"/>
    <x v="0"/>
    <x v="97"/>
    <x v="16"/>
    <n v="85345"/>
    <x v="1"/>
    <x v="1"/>
    <s v="Binders"/>
    <x v="4871"/>
    <n v="6"/>
    <x v="6"/>
    <n v="-4524"/>
  </r>
  <r>
    <x v="1"/>
    <x v="1"/>
    <x v="0"/>
    <x v="108"/>
    <x v="3"/>
    <n v="28540"/>
    <x v="0"/>
    <x v="1"/>
    <s v="Fasteners"/>
    <x v="4695"/>
    <n v="11"/>
    <x v="2"/>
    <n v="11814"/>
  </r>
  <r>
    <x v="1"/>
    <x v="1"/>
    <x v="0"/>
    <x v="108"/>
    <x v="3"/>
    <n v="28540"/>
    <x v="0"/>
    <x v="1"/>
    <s v="Labels"/>
    <x v="1277"/>
    <n v="1"/>
    <x v="2"/>
    <n v="1638"/>
  </r>
  <r>
    <x v="1"/>
    <x v="1"/>
    <x v="0"/>
    <x v="108"/>
    <x v="3"/>
    <n v="28540"/>
    <x v="0"/>
    <x v="1"/>
    <s v="Binders"/>
    <x v="4872"/>
    <n v="7"/>
    <x v="6"/>
    <n v="-292446"/>
  </r>
  <r>
    <x v="1"/>
    <x v="1"/>
    <x v="0"/>
    <x v="108"/>
    <x v="3"/>
    <n v="28540"/>
    <x v="0"/>
    <x v="0"/>
    <s v="Furnishings"/>
    <x v="345"/>
    <n v="1"/>
    <x v="2"/>
    <n v="14136"/>
  </r>
  <r>
    <x v="1"/>
    <x v="0"/>
    <x v="0"/>
    <x v="1"/>
    <x v="1"/>
    <n v="90032"/>
    <x v="1"/>
    <x v="0"/>
    <s v="Chairs"/>
    <x v="4390"/>
    <n v="3"/>
    <x v="2"/>
    <n v="194352"/>
  </r>
  <r>
    <x v="2"/>
    <x v="1"/>
    <x v="0"/>
    <x v="316"/>
    <x v="18"/>
    <n v="37211"/>
    <x v="0"/>
    <x v="0"/>
    <s v="Chairs"/>
    <x v="4873"/>
    <n v="2"/>
    <x v="2"/>
    <n v="109602"/>
  </r>
  <r>
    <x v="1"/>
    <x v="0"/>
    <x v="0"/>
    <x v="35"/>
    <x v="3"/>
    <n v="28205"/>
    <x v="0"/>
    <x v="1"/>
    <s v="Storage"/>
    <x v="3063"/>
    <n v="5"/>
    <x v="2"/>
    <n v="264285"/>
  </r>
  <r>
    <x v="1"/>
    <x v="0"/>
    <x v="0"/>
    <x v="35"/>
    <x v="3"/>
    <n v="28205"/>
    <x v="0"/>
    <x v="1"/>
    <s v="Binders"/>
    <x v="2749"/>
    <n v="3"/>
    <x v="6"/>
    <n v="-200904"/>
  </r>
  <r>
    <x v="3"/>
    <x v="0"/>
    <x v="0"/>
    <x v="4"/>
    <x v="4"/>
    <n v="98103"/>
    <x v="1"/>
    <x v="1"/>
    <s v="Fasteners"/>
    <x v="4874"/>
    <n v="5"/>
    <x v="0"/>
    <n v="2679"/>
  </r>
  <r>
    <x v="3"/>
    <x v="0"/>
    <x v="0"/>
    <x v="4"/>
    <x v="4"/>
    <n v="98103"/>
    <x v="1"/>
    <x v="0"/>
    <s v="Furnishings"/>
    <x v="4796"/>
    <n v="3"/>
    <x v="0"/>
    <n v="55341"/>
  </r>
  <r>
    <x v="3"/>
    <x v="0"/>
    <x v="0"/>
    <x v="4"/>
    <x v="4"/>
    <n v="98103"/>
    <x v="1"/>
    <x v="1"/>
    <s v="Supplies"/>
    <x v="540"/>
    <n v="2"/>
    <x v="0"/>
    <n v="219"/>
  </r>
  <r>
    <x v="3"/>
    <x v="0"/>
    <x v="0"/>
    <x v="4"/>
    <x v="4"/>
    <n v="98103"/>
    <x v="1"/>
    <x v="2"/>
    <s v="Accessories"/>
    <x v="1586"/>
    <n v="2"/>
    <x v="0"/>
    <n v="759924"/>
  </r>
  <r>
    <x v="3"/>
    <x v="0"/>
    <x v="0"/>
    <x v="4"/>
    <x v="4"/>
    <n v="98103"/>
    <x v="1"/>
    <x v="2"/>
    <s v="Accessories"/>
    <x v="2637"/>
    <n v="4"/>
    <x v="0"/>
    <n v="608832"/>
  </r>
  <r>
    <x v="3"/>
    <x v="0"/>
    <x v="0"/>
    <x v="4"/>
    <x v="4"/>
    <n v="98103"/>
    <x v="1"/>
    <x v="2"/>
    <s v="Accessories"/>
    <x v="2809"/>
    <n v="2"/>
    <x v="0"/>
    <n v="2006"/>
  </r>
  <r>
    <x v="3"/>
    <x v="0"/>
    <x v="0"/>
    <x v="4"/>
    <x v="4"/>
    <n v="98103"/>
    <x v="1"/>
    <x v="1"/>
    <s v="Paper"/>
    <x v="1482"/>
    <n v="1"/>
    <x v="0"/>
    <n v="2447"/>
  </r>
  <r>
    <x v="3"/>
    <x v="0"/>
    <x v="0"/>
    <x v="4"/>
    <x v="4"/>
    <n v="98103"/>
    <x v="1"/>
    <x v="1"/>
    <s v="Appliances"/>
    <x v="4875"/>
    <n v="2"/>
    <x v="0"/>
    <n v="97438"/>
  </r>
  <r>
    <x v="1"/>
    <x v="1"/>
    <x v="0"/>
    <x v="22"/>
    <x v="10"/>
    <n v="60623"/>
    <x v="2"/>
    <x v="1"/>
    <s v="Binders"/>
    <x v="1290"/>
    <n v="1"/>
    <x v="3"/>
    <n v="-13376"/>
  </r>
  <r>
    <x v="1"/>
    <x v="1"/>
    <x v="0"/>
    <x v="74"/>
    <x v="24"/>
    <n v="45231"/>
    <x v="3"/>
    <x v="1"/>
    <s v="Paper"/>
    <x v="2476"/>
    <n v="6"/>
    <x v="2"/>
    <n v="11223"/>
  </r>
  <r>
    <x v="1"/>
    <x v="0"/>
    <x v="0"/>
    <x v="2"/>
    <x v="2"/>
    <n v="33311"/>
    <x v="0"/>
    <x v="0"/>
    <s v="Bookcases"/>
    <x v="1844"/>
    <n v="5"/>
    <x v="2"/>
    <n v="-81441"/>
  </r>
  <r>
    <x v="1"/>
    <x v="0"/>
    <x v="0"/>
    <x v="12"/>
    <x v="5"/>
    <n v="77041"/>
    <x v="2"/>
    <x v="0"/>
    <s v="Furnishings"/>
    <x v="4876"/>
    <n v="4"/>
    <x v="7"/>
    <n v="-159268"/>
  </r>
  <r>
    <x v="1"/>
    <x v="0"/>
    <x v="0"/>
    <x v="12"/>
    <x v="5"/>
    <n v="77041"/>
    <x v="2"/>
    <x v="2"/>
    <s v="Phones"/>
    <x v="4877"/>
    <n v="6"/>
    <x v="2"/>
    <n v="696546"/>
  </r>
  <r>
    <x v="1"/>
    <x v="0"/>
    <x v="0"/>
    <x v="12"/>
    <x v="5"/>
    <n v="77041"/>
    <x v="2"/>
    <x v="1"/>
    <s v="Paper"/>
    <x v="4878"/>
    <n v="7"/>
    <x v="2"/>
    <n v="415688"/>
  </r>
  <r>
    <x v="0"/>
    <x v="0"/>
    <x v="0"/>
    <x v="80"/>
    <x v="1"/>
    <n v="90712"/>
    <x v="1"/>
    <x v="0"/>
    <s v="Furnishings"/>
    <x v="1915"/>
    <n v="5"/>
    <x v="0"/>
    <n v="39564"/>
  </r>
  <r>
    <x v="2"/>
    <x v="2"/>
    <x v="0"/>
    <x v="8"/>
    <x v="1"/>
    <n v="94122"/>
    <x v="1"/>
    <x v="1"/>
    <s v="Supplies"/>
    <x v="1838"/>
    <n v="5"/>
    <x v="0"/>
    <n v="13365"/>
  </r>
  <r>
    <x v="2"/>
    <x v="1"/>
    <x v="0"/>
    <x v="10"/>
    <x v="9"/>
    <n v="19140"/>
    <x v="3"/>
    <x v="1"/>
    <s v="Art"/>
    <x v="1026"/>
    <n v="5"/>
    <x v="2"/>
    <n v="1652"/>
  </r>
  <r>
    <x v="0"/>
    <x v="2"/>
    <x v="0"/>
    <x v="4"/>
    <x v="4"/>
    <n v="98115"/>
    <x v="1"/>
    <x v="1"/>
    <s v="Binders"/>
    <x v="2298"/>
    <n v="4"/>
    <x v="2"/>
    <n v="19376"/>
  </r>
  <r>
    <x v="0"/>
    <x v="2"/>
    <x v="0"/>
    <x v="4"/>
    <x v="4"/>
    <n v="98115"/>
    <x v="1"/>
    <x v="2"/>
    <s v="Machines"/>
    <x v="1030"/>
    <n v="1"/>
    <x v="2"/>
    <n v="3757"/>
  </r>
  <r>
    <x v="0"/>
    <x v="0"/>
    <x v="0"/>
    <x v="1"/>
    <x v="1"/>
    <n v="90036"/>
    <x v="1"/>
    <x v="1"/>
    <s v="Paper"/>
    <x v="841"/>
    <n v="4"/>
    <x v="0"/>
    <n v="7704"/>
  </r>
  <r>
    <x v="0"/>
    <x v="0"/>
    <x v="0"/>
    <x v="138"/>
    <x v="24"/>
    <n v="44105"/>
    <x v="3"/>
    <x v="0"/>
    <s v="Furnishings"/>
    <x v="4879"/>
    <n v="3"/>
    <x v="2"/>
    <n v="-182352"/>
  </r>
  <r>
    <x v="0"/>
    <x v="0"/>
    <x v="0"/>
    <x v="138"/>
    <x v="24"/>
    <n v="44105"/>
    <x v="3"/>
    <x v="1"/>
    <s v="Storage"/>
    <x v="4526"/>
    <n v="2"/>
    <x v="2"/>
    <n v="-25109"/>
  </r>
  <r>
    <x v="1"/>
    <x v="0"/>
    <x v="0"/>
    <x v="27"/>
    <x v="10"/>
    <n v="62521"/>
    <x v="2"/>
    <x v="1"/>
    <s v="Fasteners"/>
    <x v="4758"/>
    <n v="2"/>
    <x v="2"/>
    <n v="61992"/>
  </r>
  <r>
    <x v="1"/>
    <x v="0"/>
    <x v="0"/>
    <x v="27"/>
    <x v="10"/>
    <n v="62521"/>
    <x v="2"/>
    <x v="0"/>
    <s v="Chairs"/>
    <x v="121"/>
    <n v="3"/>
    <x v="4"/>
    <n v="-85794"/>
  </r>
  <r>
    <x v="1"/>
    <x v="0"/>
    <x v="0"/>
    <x v="27"/>
    <x v="10"/>
    <n v="62521"/>
    <x v="2"/>
    <x v="1"/>
    <s v="Storage"/>
    <x v="4048"/>
    <n v="3"/>
    <x v="2"/>
    <n v="-81822"/>
  </r>
  <r>
    <x v="1"/>
    <x v="0"/>
    <x v="0"/>
    <x v="27"/>
    <x v="10"/>
    <n v="62521"/>
    <x v="2"/>
    <x v="1"/>
    <s v="Art"/>
    <x v="4880"/>
    <n v="6"/>
    <x v="2"/>
    <n v="3504"/>
  </r>
  <r>
    <x v="1"/>
    <x v="0"/>
    <x v="0"/>
    <x v="27"/>
    <x v="10"/>
    <n v="62521"/>
    <x v="2"/>
    <x v="0"/>
    <s v="Furnishings"/>
    <x v="2158"/>
    <n v="1"/>
    <x v="7"/>
    <n v="-36537"/>
  </r>
  <r>
    <x v="2"/>
    <x v="0"/>
    <x v="0"/>
    <x v="511"/>
    <x v="5"/>
    <n v="76063"/>
    <x v="2"/>
    <x v="0"/>
    <s v="Tables"/>
    <x v="4881"/>
    <n v="5"/>
    <x v="4"/>
    <n v="-813065"/>
  </r>
  <r>
    <x v="0"/>
    <x v="2"/>
    <x v="0"/>
    <x v="12"/>
    <x v="5"/>
    <n v="77070"/>
    <x v="2"/>
    <x v="1"/>
    <s v="Binders"/>
    <x v="4882"/>
    <n v="8"/>
    <x v="3"/>
    <n v="-133424"/>
  </r>
  <r>
    <x v="0"/>
    <x v="2"/>
    <x v="0"/>
    <x v="12"/>
    <x v="5"/>
    <n v="77070"/>
    <x v="2"/>
    <x v="2"/>
    <s v="Accessories"/>
    <x v="4204"/>
    <n v="5"/>
    <x v="2"/>
    <n v="339065"/>
  </r>
  <r>
    <x v="0"/>
    <x v="1"/>
    <x v="0"/>
    <x v="102"/>
    <x v="17"/>
    <n v="23223"/>
    <x v="0"/>
    <x v="1"/>
    <s v="Appliances"/>
    <x v="4883"/>
    <n v="7"/>
    <x v="0"/>
    <n v="6945015"/>
  </r>
  <r>
    <x v="0"/>
    <x v="1"/>
    <x v="0"/>
    <x v="102"/>
    <x v="17"/>
    <n v="23223"/>
    <x v="0"/>
    <x v="1"/>
    <s v="Supplies"/>
    <x v="4884"/>
    <n v="5"/>
    <x v="0"/>
    <n v="11803"/>
  </r>
  <r>
    <x v="1"/>
    <x v="2"/>
    <x v="0"/>
    <x v="81"/>
    <x v="17"/>
    <n v="22204"/>
    <x v="0"/>
    <x v="2"/>
    <s v="Accessories"/>
    <x v="3381"/>
    <n v="3"/>
    <x v="0"/>
    <n v="162486"/>
  </r>
  <r>
    <x v="1"/>
    <x v="0"/>
    <x v="0"/>
    <x v="8"/>
    <x v="1"/>
    <n v="94122"/>
    <x v="1"/>
    <x v="1"/>
    <s v="Art"/>
    <x v="771"/>
    <n v="2"/>
    <x v="0"/>
    <n v="13416"/>
  </r>
  <r>
    <x v="1"/>
    <x v="2"/>
    <x v="0"/>
    <x v="70"/>
    <x v="1"/>
    <n v="92024"/>
    <x v="1"/>
    <x v="2"/>
    <s v="Accessories"/>
    <x v="4885"/>
    <n v="7"/>
    <x v="0"/>
    <n v="44541"/>
  </r>
  <r>
    <x v="0"/>
    <x v="1"/>
    <x v="0"/>
    <x v="232"/>
    <x v="15"/>
    <n v="13601"/>
    <x v="3"/>
    <x v="1"/>
    <s v="Storage"/>
    <x v="4886"/>
    <n v="6"/>
    <x v="0"/>
    <n v="250536"/>
  </r>
  <r>
    <x v="3"/>
    <x v="1"/>
    <x v="0"/>
    <x v="1"/>
    <x v="1"/>
    <n v="90036"/>
    <x v="1"/>
    <x v="1"/>
    <s v="Supplies"/>
    <x v="4076"/>
    <n v="2"/>
    <x v="0"/>
    <n v="11586"/>
  </r>
  <r>
    <x v="3"/>
    <x v="1"/>
    <x v="0"/>
    <x v="1"/>
    <x v="1"/>
    <n v="90036"/>
    <x v="1"/>
    <x v="1"/>
    <s v="Fasteners"/>
    <x v="1445"/>
    <n v="5"/>
    <x v="0"/>
    <n v="895"/>
  </r>
  <r>
    <x v="3"/>
    <x v="1"/>
    <x v="0"/>
    <x v="1"/>
    <x v="1"/>
    <n v="90036"/>
    <x v="1"/>
    <x v="1"/>
    <s v="Paper"/>
    <x v="75"/>
    <n v="2"/>
    <x v="0"/>
    <n v="5616"/>
  </r>
  <r>
    <x v="1"/>
    <x v="1"/>
    <x v="0"/>
    <x v="10"/>
    <x v="9"/>
    <n v="19140"/>
    <x v="3"/>
    <x v="1"/>
    <s v="Art"/>
    <x v="2117"/>
    <n v="3"/>
    <x v="2"/>
    <n v="11022"/>
  </r>
  <r>
    <x v="1"/>
    <x v="1"/>
    <x v="0"/>
    <x v="59"/>
    <x v="24"/>
    <n v="44312"/>
    <x v="3"/>
    <x v="2"/>
    <s v="Phones"/>
    <x v="4191"/>
    <n v="2"/>
    <x v="10"/>
    <n v="-563108"/>
  </r>
  <r>
    <x v="1"/>
    <x v="1"/>
    <x v="0"/>
    <x v="59"/>
    <x v="24"/>
    <n v="44312"/>
    <x v="3"/>
    <x v="2"/>
    <s v="Phones"/>
    <x v="4887"/>
    <n v="2"/>
    <x v="10"/>
    <n v="-494376"/>
  </r>
  <r>
    <x v="1"/>
    <x v="1"/>
    <x v="0"/>
    <x v="59"/>
    <x v="24"/>
    <n v="44312"/>
    <x v="3"/>
    <x v="2"/>
    <s v="Accessories"/>
    <x v="455"/>
    <n v="5"/>
    <x v="2"/>
    <n v="48993"/>
  </r>
  <r>
    <x v="1"/>
    <x v="2"/>
    <x v="0"/>
    <x v="8"/>
    <x v="1"/>
    <n v="94110"/>
    <x v="1"/>
    <x v="2"/>
    <s v="Accessories"/>
    <x v="4888"/>
    <n v="5"/>
    <x v="0"/>
    <n v="162"/>
  </r>
  <r>
    <x v="0"/>
    <x v="2"/>
    <x v="0"/>
    <x v="354"/>
    <x v="12"/>
    <n v="49505"/>
    <x v="2"/>
    <x v="1"/>
    <s v="Paper"/>
    <x v="532"/>
    <n v="3"/>
    <x v="0"/>
    <n v="95256"/>
  </r>
  <r>
    <x v="0"/>
    <x v="2"/>
    <x v="0"/>
    <x v="8"/>
    <x v="1"/>
    <n v="94109"/>
    <x v="1"/>
    <x v="0"/>
    <s v="Tables"/>
    <x v="1172"/>
    <n v="1"/>
    <x v="2"/>
    <n v="112839"/>
  </r>
  <r>
    <x v="1"/>
    <x v="1"/>
    <x v="0"/>
    <x v="316"/>
    <x v="18"/>
    <n v="37211"/>
    <x v="0"/>
    <x v="2"/>
    <s v="Phones"/>
    <x v="1882"/>
    <n v="3"/>
    <x v="2"/>
    <n v="269973"/>
  </r>
  <r>
    <x v="1"/>
    <x v="1"/>
    <x v="0"/>
    <x v="316"/>
    <x v="18"/>
    <n v="37211"/>
    <x v="0"/>
    <x v="0"/>
    <s v="Furnishings"/>
    <x v="4889"/>
    <n v="4"/>
    <x v="2"/>
    <n v="93504"/>
  </r>
  <r>
    <x v="1"/>
    <x v="1"/>
    <x v="0"/>
    <x v="316"/>
    <x v="18"/>
    <n v="37211"/>
    <x v="0"/>
    <x v="0"/>
    <s v="Tables"/>
    <x v="1036"/>
    <n v="2"/>
    <x v="10"/>
    <n v="-28224"/>
  </r>
  <r>
    <x v="1"/>
    <x v="1"/>
    <x v="0"/>
    <x v="316"/>
    <x v="18"/>
    <n v="37211"/>
    <x v="0"/>
    <x v="2"/>
    <s v="Phones"/>
    <x v="4890"/>
    <n v="8"/>
    <x v="2"/>
    <n v="2239936"/>
  </r>
  <r>
    <x v="1"/>
    <x v="1"/>
    <x v="0"/>
    <x v="316"/>
    <x v="18"/>
    <n v="37211"/>
    <x v="0"/>
    <x v="1"/>
    <s v="Appliances"/>
    <x v="4891"/>
    <n v="8"/>
    <x v="2"/>
    <n v="67032"/>
  </r>
  <r>
    <x v="1"/>
    <x v="1"/>
    <x v="0"/>
    <x v="316"/>
    <x v="18"/>
    <n v="37211"/>
    <x v="0"/>
    <x v="1"/>
    <s v="Storage"/>
    <x v="564"/>
    <n v="1"/>
    <x v="2"/>
    <n v="17847"/>
  </r>
  <r>
    <x v="1"/>
    <x v="1"/>
    <x v="0"/>
    <x v="316"/>
    <x v="18"/>
    <n v="37211"/>
    <x v="0"/>
    <x v="1"/>
    <s v="Paper"/>
    <x v="418"/>
    <n v="5"/>
    <x v="2"/>
    <n v="29692"/>
  </r>
  <r>
    <x v="1"/>
    <x v="0"/>
    <x v="0"/>
    <x v="10"/>
    <x v="9"/>
    <n v="19120"/>
    <x v="3"/>
    <x v="1"/>
    <s v="Appliances"/>
    <x v="1438"/>
    <n v="2"/>
    <x v="2"/>
    <n v="444"/>
  </r>
  <r>
    <x v="2"/>
    <x v="0"/>
    <x v="0"/>
    <x v="12"/>
    <x v="5"/>
    <n v="77041"/>
    <x v="2"/>
    <x v="2"/>
    <s v="Phones"/>
    <x v="4892"/>
    <n v="8"/>
    <x v="2"/>
    <n v="115136"/>
  </r>
  <r>
    <x v="1"/>
    <x v="2"/>
    <x v="0"/>
    <x v="192"/>
    <x v="33"/>
    <n v="89502"/>
    <x v="1"/>
    <x v="1"/>
    <s v="Fasteners"/>
    <x v="4893"/>
    <n v="1"/>
    <x v="0"/>
    <n v="0"/>
  </r>
  <r>
    <x v="1"/>
    <x v="2"/>
    <x v="0"/>
    <x v="20"/>
    <x v="15"/>
    <n v="10009"/>
    <x v="3"/>
    <x v="0"/>
    <s v="Chairs"/>
    <x v="2903"/>
    <n v="2"/>
    <x v="9"/>
    <n v="134372"/>
  </r>
  <r>
    <x v="1"/>
    <x v="2"/>
    <x v="0"/>
    <x v="20"/>
    <x v="15"/>
    <n v="10009"/>
    <x v="3"/>
    <x v="1"/>
    <s v="Art"/>
    <x v="2671"/>
    <n v="2"/>
    <x v="0"/>
    <n v="16896"/>
  </r>
  <r>
    <x v="2"/>
    <x v="1"/>
    <x v="0"/>
    <x v="1"/>
    <x v="1"/>
    <n v="90008"/>
    <x v="1"/>
    <x v="2"/>
    <s v="Phones"/>
    <x v="4894"/>
    <n v="4"/>
    <x v="2"/>
    <n v="-179928"/>
  </r>
  <r>
    <x v="2"/>
    <x v="1"/>
    <x v="0"/>
    <x v="1"/>
    <x v="1"/>
    <n v="90008"/>
    <x v="1"/>
    <x v="0"/>
    <s v="Bookcases"/>
    <x v="4895"/>
    <n v="3"/>
    <x v="11"/>
    <n v="251979"/>
  </r>
  <r>
    <x v="2"/>
    <x v="1"/>
    <x v="0"/>
    <x v="1"/>
    <x v="1"/>
    <n v="90008"/>
    <x v="1"/>
    <x v="1"/>
    <s v="Storage"/>
    <x v="2968"/>
    <n v="3"/>
    <x v="0"/>
    <n v="103473"/>
  </r>
  <r>
    <x v="1"/>
    <x v="0"/>
    <x v="0"/>
    <x v="70"/>
    <x v="1"/>
    <n v="92037"/>
    <x v="1"/>
    <x v="0"/>
    <s v="Tables"/>
    <x v="188"/>
    <n v="3"/>
    <x v="2"/>
    <n v="-234882"/>
  </r>
  <r>
    <x v="1"/>
    <x v="0"/>
    <x v="0"/>
    <x v="8"/>
    <x v="1"/>
    <n v="94110"/>
    <x v="1"/>
    <x v="0"/>
    <s v="Bookcases"/>
    <x v="3420"/>
    <n v="3"/>
    <x v="11"/>
    <n v="-296058"/>
  </r>
  <r>
    <x v="1"/>
    <x v="1"/>
    <x v="0"/>
    <x v="70"/>
    <x v="1"/>
    <n v="92105"/>
    <x v="1"/>
    <x v="2"/>
    <s v="Phones"/>
    <x v="4896"/>
    <n v="6"/>
    <x v="2"/>
    <n v="53964"/>
  </r>
  <r>
    <x v="1"/>
    <x v="1"/>
    <x v="0"/>
    <x v="70"/>
    <x v="1"/>
    <n v="92105"/>
    <x v="1"/>
    <x v="1"/>
    <s v="Binders"/>
    <x v="1232"/>
    <n v="5"/>
    <x v="2"/>
    <n v="93125"/>
  </r>
  <r>
    <x v="0"/>
    <x v="1"/>
    <x v="0"/>
    <x v="512"/>
    <x v="24"/>
    <n v="44035"/>
    <x v="3"/>
    <x v="1"/>
    <s v="Binders"/>
    <x v="2447"/>
    <n v="1"/>
    <x v="6"/>
    <n v="-13984"/>
  </r>
  <r>
    <x v="0"/>
    <x v="2"/>
    <x v="0"/>
    <x v="12"/>
    <x v="5"/>
    <n v="77070"/>
    <x v="2"/>
    <x v="1"/>
    <s v="Appliances"/>
    <x v="4788"/>
    <n v="4"/>
    <x v="3"/>
    <n v="-16096"/>
  </r>
  <r>
    <x v="0"/>
    <x v="2"/>
    <x v="0"/>
    <x v="12"/>
    <x v="5"/>
    <n v="77070"/>
    <x v="2"/>
    <x v="0"/>
    <s v="Furnishings"/>
    <x v="1820"/>
    <n v="2"/>
    <x v="7"/>
    <n v="-45396"/>
  </r>
  <r>
    <x v="0"/>
    <x v="2"/>
    <x v="0"/>
    <x v="12"/>
    <x v="5"/>
    <n v="77070"/>
    <x v="2"/>
    <x v="1"/>
    <s v="Art"/>
    <x v="2291"/>
    <n v="8"/>
    <x v="2"/>
    <n v="39424"/>
  </r>
  <r>
    <x v="0"/>
    <x v="2"/>
    <x v="0"/>
    <x v="12"/>
    <x v="5"/>
    <n v="77070"/>
    <x v="2"/>
    <x v="1"/>
    <s v="Paper"/>
    <x v="12"/>
    <n v="3"/>
    <x v="2"/>
    <n v="56376"/>
  </r>
  <r>
    <x v="0"/>
    <x v="2"/>
    <x v="0"/>
    <x v="12"/>
    <x v="5"/>
    <n v="77070"/>
    <x v="2"/>
    <x v="0"/>
    <s v="Chairs"/>
    <x v="4897"/>
    <n v="2"/>
    <x v="4"/>
    <n v="-1192312"/>
  </r>
  <r>
    <x v="0"/>
    <x v="2"/>
    <x v="0"/>
    <x v="12"/>
    <x v="5"/>
    <n v="77070"/>
    <x v="2"/>
    <x v="1"/>
    <s v="Storage"/>
    <x v="4898"/>
    <n v="9"/>
    <x v="2"/>
    <n v="67536"/>
  </r>
  <r>
    <x v="0"/>
    <x v="2"/>
    <x v="0"/>
    <x v="12"/>
    <x v="5"/>
    <n v="77070"/>
    <x v="2"/>
    <x v="1"/>
    <s v="Binders"/>
    <x v="588"/>
    <n v="2"/>
    <x v="3"/>
    <n v="-2667"/>
  </r>
  <r>
    <x v="0"/>
    <x v="2"/>
    <x v="0"/>
    <x v="100"/>
    <x v="2"/>
    <n v="33178"/>
    <x v="0"/>
    <x v="1"/>
    <s v="Paper"/>
    <x v="4899"/>
    <n v="7"/>
    <x v="2"/>
    <n v="130928"/>
  </r>
  <r>
    <x v="0"/>
    <x v="2"/>
    <x v="0"/>
    <x v="100"/>
    <x v="2"/>
    <n v="33178"/>
    <x v="0"/>
    <x v="1"/>
    <s v="Paper"/>
    <x v="850"/>
    <n v="6"/>
    <x v="2"/>
    <n v="88704"/>
  </r>
  <r>
    <x v="1"/>
    <x v="0"/>
    <x v="0"/>
    <x v="4"/>
    <x v="4"/>
    <n v="98115"/>
    <x v="1"/>
    <x v="1"/>
    <s v="Art"/>
    <x v="830"/>
    <n v="4"/>
    <x v="0"/>
    <n v="21252"/>
  </r>
  <r>
    <x v="1"/>
    <x v="1"/>
    <x v="0"/>
    <x v="87"/>
    <x v="18"/>
    <n v="37130"/>
    <x v="0"/>
    <x v="2"/>
    <s v="Accessories"/>
    <x v="4900"/>
    <n v="3"/>
    <x v="2"/>
    <n v="7092"/>
  </r>
  <r>
    <x v="1"/>
    <x v="1"/>
    <x v="0"/>
    <x v="87"/>
    <x v="18"/>
    <n v="37130"/>
    <x v="0"/>
    <x v="0"/>
    <s v="Furnishings"/>
    <x v="4901"/>
    <n v="3"/>
    <x v="2"/>
    <n v="160056"/>
  </r>
  <r>
    <x v="1"/>
    <x v="1"/>
    <x v="0"/>
    <x v="87"/>
    <x v="18"/>
    <n v="37130"/>
    <x v="0"/>
    <x v="0"/>
    <s v="Bookcases"/>
    <x v="4902"/>
    <n v="2"/>
    <x v="2"/>
    <n v="8194"/>
  </r>
  <r>
    <x v="1"/>
    <x v="1"/>
    <x v="0"/>
    <x v="87"/>
    <x v="18"/>
    <n v="37130"/>
    <x v="0"/>
    <x v="1"/>
    <s v="Storage"/>
    <x v="2570"/>
    <n v="3"/>
    <x v="2"/>
    <n v="22512"/>
  </r>
  <r>
    <x v="1"/>
    <x v="1"/>
    <x v="0"/>
    <x v="87"/>
    <x v="18"/>
    <n v="37130"/>
    <x v="0"/>
    <x v="2"/>
    <s v="Accessories"/>
    <x v="2907"/>
    <n v="7"/>
    <x v="2"/>
    <n v="-127302"/>
  </r>
  <r>
    <x v="1"/>
    <x v="1"/>
    <x v="0"/>
    <x v="285"/>
    <x v="25"/>
    <n v="63116"/>
    <x v="2"/>
    <x v="1"/>
    <s v="Supplies"/>
    <x v="4903"/>
    <n v="3"/>
    <x v="0"/>
    <n v="15777"/>
  </r>
  <r>
    <x v="0"/>
    <x v="1"/>
    <x v="0"/>
    <x v="4"/>
    <x v="4"/>
    <n v="98105"/>
    <x v="1"/>
    <x v="1"/>
    <s v="Paper"/>
    <x v="532"/>
    <n v="3"/>
    <x v="0"/>
    <n v="93312"/>
  </r>
  <r>
    <x v="0"/>
    <x v="1"/>
    <x v="0"/>
    <x v="4"/>
    <x v="4"/>
    <n v="98105"/>
    <x v="1"/>
    <x v="0"/>
    <s v="Furnishings"/>
    <x v="478"/>
    <n v="3"/>
    <x v="0"/>
    <n v="40416"/>
  </r>
  <r>
    <x v="0"/>
    <x v="1"/>
    <x v="0"/>
    <x v="4"/>
    <x v="4"/>
    <n v="98105"/>
    <x v="1"/>
    <x v="2"/>
    <s v="Accessories"/>
    <x v="2517"/>
    <n v="5"/>
    <x v="0"/>
    <n v="2446155"/>
  </r>
  <r>
    <x v="0"/>
    <x v="1"/>
    <x v="0"/>
    <x v="20"/>
    <x v="15"/>
    <n v="10024"/>
    <x v="3"/>
    <x v="1"/>
    <s v="Storage"/>
    <x v="634"/>
    <n v="4"/>
    <x v="0"/>
    <n v="9744"/>
  </r>
  <r>
    <x v="1"/>
    <x v="1"/>
    <x v="0"/>
    <x v="439"/>
    <x v="11"/>
    <n v="55125"/>
    <x v="2"/>
    <x v="1"/>
    <s v="Storage"/>
    <x v="3184"/>
    <n v="3"/>
    <x v="0"/>
    <n v="160623"/>
  </r>
  <r>
    <x v="1"/>
    <x v="1"/>
    <x v="0"/>
    <x v="346"/>
    <x v="18"/>
    <n v="37421"/>
    <x v="0"/>
    <x v="1"/>
    <s v="Binders"/>
    <x v="4904"/>
    <n v="5"/>
    <x v="6"/>
    <n v="-594"/>
  </r>
  <r>
    <x v="2"/>
    <x v="0"/>
    <x v="0"/>
    <x v="10"/>
    <x v="9"/>
    <n v="19140"/>
    <x v="3"/>
    <x v="1"/>
    <s v="Art"/>
    <x v="2035"/>
    <n v="4"/>
    <x v="2"/>
    <n v="36432"/>
  </r>
  <r>
    <x v="2"/>
    <x v="0"/>
    <x v="0"/>
    <x v="10"/>
    <x v="9"/>
    <n v="19140"/>
    <x v="3"/>
    <x v="2"/>
    <s v="Phones"/>
    <x v="4905"/>
    <n v="2"/>
    <x v="10"/>
    <n v="-20997"/>
  </r>
  <r>
    <x v="2"/>
    <x v="0"/>
    <x v="0"/>
    <x v="240"/>
    <x v="28"/>
    <n v="70506"/>
    <x v="0"/>
    <x v="1"/>
    <s v="Art"/>
    <x v="1355"/>
    <n v="5"/>
    <x v="0"/>
    <n v="21228"/>
  </r>
  <r>
    <x v="3"/>
    <x v="2"/>
    <x v="0"/>
    <x v="104"/>
    <x v="14"/>
    <n v="46226"/>
    <x v="2"/>
    <x v="1"/>
    <s v="Binders"/>
    <x v="619"/>
    <n v="3"/>
    <x v="0"/>
    <n v="51552"/>
  </r>
  <r>
    <x v="2"/>
    <x v="0"/>
    <x v="0"/>
    <x v="492"/>
    <x v="21"/>
    <n v="97123"/>
    <x v="1"/>
    <x v="0"/>
    <s v="Furnishings"/>
    <x v="4906"/>
    <n v="1"/>
    <x v="2"/>
    <n v="30338"/>
  </r>
  <r>
    <x v="2"/>
    <x v="0"/>
    <x v="0"/>
    <x v="492"/>
    <x v="21"/>
    <n v="97123"/>
    <x v="1"/>
    <x v="2"/>
    <s v="Accessories"/>
    <x v="3642"/>
    <n v="3"/>
    <x v="2"/>
    <n v="-4641"/>
  </r>
  <r>
    <x v="0"/>
    <x v="2"/>
    <x v="0"/>
    <x v="471"/>
    <x v="31"/>
    <n v="2138"/>
    <x v="3"/>
    <x v="1"/>
    <s v="Art"/>
    <x v="841"/>
    <n v="4"/>
    <x v="0"/>
    <n v="49648"/>
  </r>
  <r>
    <x v="0"/>
    <x v="2"/>
    <x v="0"/>
    <x v="471"/>
    <x v="31"/>
    <n v="2138"/>
    <x v="3"/>
    <x v="1"/>
    <s v="Paper"/>
    <x v="714"/>
    <n v="3"/>
    <x v="0"/>
    <n v="281718"/>
  </r>
  <r>
    <x v="1"/>
    <x v="1"/>
    <x v="0"/>
    <x v="70"/>
    <x v="1"/>
    <n v="92105"/>
    <x v="1"/>
    <x v="0"/>
    <s v="Furnishings"/>
    <x v="4907"/>
    <n v="2"/>
    <x v="0"/>
    <n v="126348"/>
  </r>
  <r>
    <x v="1"/>
    <x v="1"/>
    <x v="0"/>
    <x v="70"/>
    <x v="1"/>
    <n v="92105"/>
    <x v="1"/>
    <x v="1"/>
    <s v="Binders"/>
    <x v="2476"/>
    <n v="2"/>
    <x v="2"/>
    <n v="10062"/>
  </r>
  <r>
    <x v="1"/>
    <x v="1"/>
    <x v="0"/>
    <x v="70"/>
    <x v="1"/>
    <n v="92105"/>
    <x v="1"/>
    <x v="2"/>
    <s v="Machines"/>
    <x v="2403"/>
    <n v="2"/>
    <x v="2"/>
    <n v="389974"/>
  </r>
  <r>
    <x v="2"/>
    <x v="0"/>
    <x v="0"/>
    <x v="20"/>
    <x v="15"/>
    <n v="10009"/>
    <x v="3"/>
    <x v="1"/>
    <s v="Binders"/>
    <x v="4908"/>
    <n v="3"/>
    <x v="2"/>
    <n v="1143891"/>
  </r>
  <r>
    <x v="2"/>
    <x v="0"/>
    <x v="0"/>
    <x v="20"/>
    <x v="15"/>
    <n v="10009"/>
    <x v="3"/>
    <x v="2"/>
    <s v="Phones"/>
    <x v="4909"/>
    <n v="2"/>
    <x v="0"/>
    <n v="33495"/>
  </r>
  <r>
    <x v="1"/>
    <x v="2"/>
    <x v="0"/>
    <x v="315"/>
    <x v="2"/>
    <n v="32303"/>
    <x v="0"/>
    <x v="1"/>
    <s v="Paper"/>
    <x v="4910"/>
    <n v="4"/>
    <x v="2"/>
    <n v="314712"/>
  </r>
  <r>
    <x v="1"/>
    <x v="2"/>
    <x v="0"/>
    <x v="315"/>
    <x v="2"/>
    <n v="32303"/>
    <x v="0"/>
    <x v="2"/>
    <s v="Phones"/>
    <x v="1587"/>
    <n v="3"/>
    <x v="2"/>
    <n v="199665"/>
  </r>
  <r>
    <x v="2"/>
    <x v="0"/>
    <x v="0"/>
    <x v="167"/>
    <x v="24"/>
    <n v="43615"/>
    <x v="3"/>
    <x v="1"/>
    <s v="Labels"/>
    <x v="1136"/>
    <n v="6"/>
    <x v="2"/>
    <n v="59778"/>
  </r>
  <r>
    <x v="2"/>
    <x v="0"/>
    <x v="0"/>
    <x v="167"/>
    <x v="24"/>
    <n v="43615"/>
    <x v="3"/>
    <x v="1"/>
    <s v="Binders"/>
    <x v="4911"/>
    <n v="3"/>
    <x v="6"/>
    <n v="-3564"/>
  </r>
  <r>
    <x v="2"/>
    <x v="0"/>
    <x v="0"/>
    <x v="167"/>
    <x v="24"/>
    <n v="43615"/>
    <x v="3"/>
    <x v="1"/>
    <s v="Binders"/>
    <x v="4912"/>
    <n v="2"/>
    <x v="6"/>
    <n v="-5215"/>
  </r>
  <r>
    <x v="1"/>
    <x v="1"/>
    <x v="0"/>
    <x v="29"/>
    <x v="39"/>
    <n v="21044"/>
    <x v="3"/>
    <x v="1"/>
    <s v="Appliances"/>
    <x v="998"/>
    <n v="2"/>
    <x v="0"/>
    <n v="105504"/>
  </r>
  <r>
    <x v="1"/>
    <x v="1"/>
    <x v="0"/>
    <x v="29"/>
    <x v="39"/>
    <n v="21044"/>
    <x v="3"/>
    <x v="1"/>
    <s v="Paper"/>
    <x v="187"/>
    <n v="8"/>
    <x v="0"/>
    <n v="248832"/>
  </r>
  <r>
    <x v="1"/>
    <x v="1"/>
    <x v="0"/>
    <x v="29"/>
    <x v="39"/>
    <n v="21044"/>
    <x v="3"/>
    <x v="0"/>
    <s v="Furnishings"/>
    <x v="1785"/>
    <n v="3"/>
    <x v="0"/>
    <n v="93228"/>
  </r>
  <r>
    <x v="1"/>
    <x v="1"/>
    <x v="0"/>
    <x v="29"/>
    <x v="39"/>
    <n v="21044"/>
    <x v="3"/>
    <x v="1"/>
    <s v="Binders"/>
    <x v="4913"/>
    <n v="3"/>
    <x v="0"/>
    <n v="2592"/>
  </r>
  <r>
    <x v="1"/>
    <x v="2"/>
    <x v="0"/>
    <x v="118"/>
    <x v="32"/>
    <n v="30318"/>
    <x v="0"/>
    <x v="1"/>
    <s v="Binders"/>
    <x v="4914"/>
    <n v="1"/>
    <x v="0"/>
    <n v="635495"/>
  </r>
  <r>
    <x v="1"/>
    <x v="2"/>
    <x v="0"/>
    <x v="118"/>
    <x v="32"/>
    <n v="30318"/>
    <x v="0"/>
    <x v="1"/>
    <s v="Envelopes"/>
    <x v="3342"/>
    <n v="8"/>
    <x v="0"/>
    <n v="589192"/>
  </r>
  <r>
    <x v="1"/>
    <x v="0"/>
    <x v="0"/>
    <x v="301"/>
    <x v="1"/>
    <n v="95823"/>
    <x v="1"/>
    <x v="1"/>
    <s v="Storage"/>
    <x v="898"/>
    <n v="1"/>
    <x v="0"/>
    <n v="40687"/>
  </r>
  <r>
    <x v="1"/>
    <x v="0"/>
    <x v="0"/>
    <x v="301"/>
    <x v="1"/>
    <n v="95823"/>
    <x v="1"/>
    <x v="1"/>
    <s v="Supplies"/>
    <x v="4829"/>
    <n v="2"/>
    <x v="0"/>
    <n v="72696"/>
  </r>
  <r>
    <x v="1"/>
    <x v="1"/>
    <x v="0"/>
    <x v="5"/>
    <x v="5"/>
    <n v="76106"/>
    <x v="2"/>
    <x v="1"/>
    <s v="Art"/>
    <x v="741"/>
    <n v="2"/>
    <x v="2"/>
    <n v="7348"/>
  </r>
  <r>
    <x v="1"/>
    <x v="1"/>
    <x v="0"/>
    <x v="5"/>
    <x v="5"/>
    <n v="76106"/>
    <x v="2"/>
    <x v="1"/>
    <s v="Binders"/>
    <x v="4915"/>
    <n v="2"/>
    <x v="3"/>
    <n v="-2544"/>
  </r>
  <r>
    <x v="1"/>
    <x v="1"/>
    <x v="0"/>
    <x v="5"/>
    <x v="5"/>
    <n v="76106"/>
    <x v="2"/>
    <x v="1"/>
    <s v="Appliances"/>
    <x v="3298"/>
    <n v="3"/>
    <x v="3"/>
    <n v="-67617"/>
  </r>
  <r>
    <x v="1"/>
    <x v="1"/>
    <x v="0"/>
    <x v="5"/>
    <x v="5"/>
    <n v="76106"/>
    <x v="2"/>
    <x v="1"/>
    <s v="Binders"/>
    <x v="3102"/>
    <n v="5"/>
    <x v="3"/>
    <n v="-13167"/>
  </r>
  <r>
    <x v="1"/>
    <x v="0"/>
    <x v="0"/>
    <x v="38"/>
    <x v="24"/>
    <n v="43229"/>
    <x v="3"/>
    <x v="2"/>
    <s v="Accessories"/>
    <x v="695"/>
    <n v="4"/>
    <x v="2"/>
    <n v="576"/>
  </r>
  <r>
    <x v="3"/>
    <x v="2"/>
    <x v="0"/>
    <x v="103"/>
    <x v="22"/>
    <n v="80027"/>
    <x v="1"/>
    <x v="2"/>
    <s v="Phones"/>
    <x v="4916"/>
    <n v="3"/>
    <x v="2"/>
    <n v="91845"/>
  </r>
  <r>
    <x v="3"/>
    <x v="2"/>
    <x v="0"/>
    <x v="103"/>
    <x v="22"/>
    <n v="80027"/>
    <x v="1"/>
    <x v="0"/>
    <s v="Chairs"/>
    <x v="4917"/>
    <n v="4"/>
    <x v="2"/>
    <n v="5196"/>
  </r>
  <r>
    <x v="2"/>
    <x v="1"/>
    <x v="0"/>
    <x v="253"/>
    <x v="3"/>
    <n v="27604"/>
    <x v="0"/>
    <x v="1"/>
    <s v="Appliances"/>
    <x v="4918"/>
    <n v="4"/>
    <x v="2"/>
    <n v="942784"/>
  </r>
  <r>
    <x v="2"/>
    <x v="1"/>
    <x v="0"/>
    <x v="253"/>
    <x v="3"/>
    <n v="27604"/>
    <x v="0"/>
    <x v="1"/>
    <s v="Paper"/>
    <x v="1305"/>
    <n v="3"/>
    <x v="2"/>
    <n v="23235"/>
  </r>
  <r>
    <x v="1"/>
    <x v="2"/>
    <x v="0"/>
    <x v="20"/>
    <x v="15"/>
    <n v="10024"/>
    <x v="3"/>
    <x v="1"/>
    <s v="Appliances"/>
    <x v="629"/>
    <n v="6"/>
    <x v="0"/>
    <n v="672"/>
  </r>
  <r>
    <x v="1"/>
    <x v="2"/>
    <x v="0"/>
    <x v="20"/>
    <x v="15"/>
    <n v="10024"/>
    <x v="3"/>
    <x v="1"/>
    <s v="Binders"/>
    <x v="2802"/>
    <n v="2"/>
    <x v="2"/>
    <n v="38136"/>
  </r>
  <r>
    <x v="0"/>
    <x v="2"/>
    <x v="0"/>
    <x v="22"/>
    <x v="10"/>
    <n v="60623"/>
    <x v="2"/>
    <x v="1"/>
    <s v="Art"/>
    <x v="1386"/>
    <n v="2"/>
    <x v="2"/>
    <n v="3094"/>
  </r>
  <r>
    <x v="2"/>
    <x v="1"/>
    <x v="0"/>
    <x v="114"/>
    <x v="5"/>
    <n v="77340"/>
    <x v="2"/>
    <x v="0"/>
    <s v="Chairs"/>
    <x v="2408"/>
    <n v="5"/>
    <x v="4"/>
    <n v="0"/>
  </r>
  <r>
    <x v="2"/>
    <x v="1"/>
    <x v="0"/>
    <x v="114"/>
    <x v="5"/>
    <n v="77340"/>
    <x v="2"/>
    <x v="1"/>
    <s v="Paper"/>
    <x v="742"/>
    <n v="8"/>
    <x v="2"/>
    <n v="145152"/>
  </r>
  <r>
    <x v="1"/>
    <x v="1"/>
    <x v="0"/>
    <x v="20"/>
    <x v="15"/>
    <n v="10024"/>
    <x v="3"/>
    <x v="0"/>
    <s v="Bookcases"/>
    <x v="4919"/>
    <n v="3"/>
    <x v="2"/>
    <n v="71994"/>
  </r>
  <r>
    <x v="0"/>
    <x v="0"/>
    <x v="0"/>
    <x v="127"/>
    <x v="21"/>
    <n v="97301"/>
    <x v="1"/>
    <x v="1"/>
    <s v="Storage"/>
    <x v="4920"/>
    <n v="3"/>
    <x v="2"/>
    <n v="25641"/>
  </r>
  <r>
    <x v="2"/>
    <x v="1"/>
    <x v="0"/>
    <x v="12"/>
    <x v="5"/>
    <n v="77070"/>
    <x v="2"/>
    <x v="1"/>
    <s v="Art"/>
    <x v="4921"/>
    <n v="2"/>
    <x v="2"/>
    <n v="62244"/>
  </r>
  <r>
    <x v="2"/>
    <x v="1"/>
    <x v="0"/>
    <x v="12"/>
    <x v="5"/>
    <n v="77070"/>
    <x v="2"/>
    <x v="0"/>
    <s v="Bookcases"/>
    <x v="4922"/>
    <n v="6"/>
    <x v="8"/>
    <n v="-361176"/>
  </r>
  <r>
    <x v="1"/>
    <x v="1"/>
    <x v="0"/>
    <x v="513"/>
    <x v="45"/>
    <n v="83301"/>
    <x v="1"/>
    <x v="1"/>
    <s v="Binders"/>
    <x v="4923"/>
    <n v="4"/>
    <x v="2"/>
    <n v="66352"/>
  </r>
  <r>
    <x v="1"/>
    <x v="1"/>
    <x v="0"/>
    <x v="513"/>
    <x v="45"/>
    <n v="83301"/>
    <x v="1"/>
    <x v="0"/>
    <s v="Tables"/>
    <x v="4924"/>
    <n v="3"/>
    <x v="0"/>
    <n v="2595297"/>
  </r>
  <r>
    <x v="1"/>
    <x v="2"/>
    <x v="0"/>
    <x v="289"/>
    <x v="18"/>
    <n v="37918"/>
    <x v="0"/>
    <x v="1"/>
    <s v="Labels"/>
    <x v="858"/>
    <n v="2"/>
    <x v="2"/>
    <n v="16704"/>
  </r>
  <r>
    <x v="1"/>
    <x v="1"/>
    <x v="0"/>
    <x v="42"/>
    <x v="16"/>
    <n v="85023"/>
    <x v="1"/>
    <x v="2"/>
    <s v="Phones"/>
    <x v="3960"/>
    <n v="5"/>
    <x v="2"/>
    <n v="19596"/>
  </r>
  <r>
    <x v="1"/>
    <x v="1"/>
    <x v="0"/>
    <x v="42"/>
    <x v="16"/>
    <n v="85023"/>
    <x v="1"/>
    <x v="1"/>
    <s v="Paper"/>
    <x v="12"/>
    <n v="3"/>
    <x v="2"/>
    <n v="54432"/>
  </r>
  <r>
    <x v="1"/>
    <x v="1"/>
    <x v="0"/>
    <x v="42"/>
    <x v="16"/>
    <n v="85023"/>
    <x v="1"/>
    <x v="2"/>
    <s v="Accessories"/>
    <x v="4925"/>
    <n v="4"/>
    <x v="2"/>
    <n v="543936"/>
  </r>
  <r>
    <x v="1"/>
    <x v="0"/>
    <x v="0"/>
    <x v="53"/>
    <x v="3"/>
    <n v="28110"/>
    <x v="0"/>
    <x v="0"/>
    <s v="Chairs"/>
    <x v="323"/>
    <n v="3"/>
    <x v="2"/>
    <n v="523764"/>
  </r>
  <r>
    <x v="1"/>
    <x v="0"/>
    <x v="0"/>
    <x v="53"/>
    <x v="3"/>
    <n v="28110"/>
    <x v="0"/>
    <x v="0"/>
    <s v="Bookcases"/>
    <x v="4926"/>
    <n v="2"/>
    <x v="2"/>
    <n v="-38864"/>
  </r>
  <r>
    <x v="1"/>
    <x v="1"/>
    <x v="0"/>
    <x v="102"/>
    <x v="17"/>
    <n v="23223"/>
    <x v="0"/>
    <x v="1"/>
    <s v="Binders"/>
    <x v="2767"/>
    <n v="9"/>
    <x v="0"/>
    <n v="214452"/>
  </r>
  <r>
    <x v="1"/>
    <x v="0"/>
    <x v="0"/>
    <x v="12"/>
    <x v="5"/>
    <n v="77041"/>
    <x v="2"/>
    <x v="2"/>
    <s v="Phones"/>
    <x v="3153"/>
    <n v="7"/>
    <x v="2"/>
    <n v="470351"/>
  </r>
  <r>
    <x v="2"/>
    <x v="1"/>
    <x v="0"/>
    <x v="1"/>
    <x v="1"/>
    <n v="90008"/>
    <x v="1"/>
    <x v="1"/>
    <s v="Labels"/>
    <x v="2"/>
    <n v="2"/>
    <x v="0"/>
    <n v="68714"/>
  </r>
  <r>
    <x v="2"/>
    <x v="1"/>
    <x v="0"/>
    <x v="1"/>
    <x v="1"/>
    <n v="90008"/>
    <x v="1"/>
    <x v="1"/>
    <s v="Fasteners"/>
    <x v="4927"/>
    <n v="5"/>
    <x v="0"/>
    <n v="87945"/>
  </r>
  <r>
    <x v="2"/>
    <x v="1"/>
    <x v="0"/>
    <x v="1"/>
    <x v="1"/>
    <n v="90008"/>
    <x v="1"/>
    <x v="2"/>
    <s v="Phones"/>
    <x v="150"/>
    <n v="5"/>
    <x v="2"/>
    <n v="72975"/>
  </r>
  <r>
    <x v="2"/>
    <x v="1"/>
    <x v="0"/>
    <x v="1"/>
    <x v="1"/>
    <n v="90008"/>
    <x v="1"/>
    <x v="2"/>
    <s v="Phones"/>
    <x v="1906"/>
    <n v="4"/>
    <x v="2"/>
    <n v="158376"/>
  </r>
  <r>
    <x v="1"/>
    <x v="0"/>
    <x v="0"/>
    <x v="11"/>
    <x v="7"/>
    <n v="84057"/>
    <x v="1"/>
    <x v="1"/>
    <s v="Paper"/>
    <x v="91"/>
    <n v="2"/>
    <x v="0"/>
    <n v="62208"/>
  </r>
  <r>
    <x v="1"/>
    <x v="0"/>
    <x v="0"/>
    <x v="11"/>
    <x v="7"/>
    <n v="84057"/>
    <x v="1"/>
    <x v="1"/>
    <s v="Art"/>
    <x v="44"/>
    <n v="2"/>
    <x v="0"/>
    <n v="128744"/>
  </r>
  <r>
    <x v="1"/>
    <x v="2"/>
    <x v="0"/>
    <x v="140"/>
    <x v="42"/>
    <n v="5408"/>
    <x v="3"/>
    <x v="2"/>
    <s v="Phones"/>
    <x v="4928"/>
    <n v="5"/>
    <x v="0"/>
    <n v="336635"/>
  </r>
  <r>
    <x v="2"/>
    <x v="0"/>
    <x v="0"/>
    <x v="10"/>
    <x v="9"/>
    <n v="19134"/>
    <x v="3"/>
    <x v="2"/>
    <s v="Copiers"/>
    <x v="370"/>
    <n v="5"/>
    <x v="10"/>
    <n v="239996"/>
  </r>
  <r>
    <x v="1"/>
    <x v="1"/>
    <x v="0"/>
    <x v="22"/>
    <x v="10"/>
    <n v="60623"/>
    <x v="2"/>
    <x v="1"/>
    <s v="Paper"/>
    <x v="1376"/>
    <n v="2"/>
    <x v="2"/>
    <n v="37408"/>
  </r>
  <r>
    <x v="2"/>
    <x v="0"/>
    <x v="0"/>
    <x v="268"/>
    <x v="26"/>
    <n v="73120"/>
    <x v="2"/>
    <x v="2"/>
    <s v="Phones"/>
    <x v="4929"/>
    <n v="2"/>
    <x v="0"/>
    <n v="621544"/>
  </r>
  <r>
    <x v="2"/>
    <x v="0"/>
    <x v="0"/>
    <x v="268"/>
    <x v="26"/>
    <n v="73120"/>
    <x v="2"/>
    <x v="0"/>
    <s v="Bookcases"/>
    <x v="2489"/>
    <n v="2"/>
    <x v="0"/>
    <n v="547136"/>
  </r>
  <r>
    <x v="2"/>
    <x v="1"/>
    <x v="0"/>
    <x v="20"/>
    <x v="15"/>
    <n v="10035"/>
    <x v="3"/>
    <x v="2"/>
    <s v="Accessories"/>
    <x v="4930"/>
    <n v="3"/>
    <x v="0"/>
    <n v="114741"/>
  </r>
  <r>
    <x v="2"/>
    <x v="1"/>
    <x v="0"/>
    <x v="20"/>
    <x v="15"/>
    <n v="10035"/>
    <x v="3"/>
    <x v="1"/>
    <s v="Labels"/>
    <x v="1329"/>
    <n v="3"/>
    <x v="0"/>
    <n v="8694"/>
  </r>
  <r>
    <x v="1"/>
    <x v="0"/>
    <x v="0"/>
    <x v="288"/>
    <x v="7"/>
    <n v="84106"/>
    <x v="1"/>
    <x v="1"/>
    <s v="Binders"/>
    <x v="1452"/>
    <n v="3"/>
    <x v="2"/>
    <n v="37236"/>
  </r>
  <r>
    <x v="1"/>
    <x v="1"/>
    <x v="0"/>
    <x v="456"/>
    <x v="15"/>
    <n v="13501"/>
    <x v="3"/>
    <x v="0"/>
    <s v="Furnishings"/>
    <x v="577"/>
    <n v="2"/>
    <x v="0"/>
    <n v="145728"/>
  </r>
  <r>
    <x v="1"/>
    <x v="0"/>
    <x v="0"/>
    <x v="10"/>
    <x v="9"/>
    <n v="19134"/>
    <x v="3"/>
    <x v="1"/>
    <s v="Binders"/>
    <x v="4931"/>
    <n v="3"/>
    <x v="6"/>
    <n v="-27735"/>
  </r>
  <r>
    <x v="1"/>
    <x v="0"/>
    <x v="0"/>
    <x v="10"/>
    <x v="9"/>
    <n v="19134"/>
    <x v="3"/>
    <x v="2"/>
    <s v="Phones"/>
    <x v="4932"/>
    <n v="5"/>
    <x v="10"/>
    <n v="19775"/>
  </r>
  <r>
    <x v="1"/>
    <x v="0"/>
    <x v="0"/>
    <x v="10"/>
    <x v="9"/>
    <n v="19134"/>
    <x v="3"/>
    <x v="1"/>
    <s v="Labels"/>
    <x v="1728"/>
    <n v="5"/>
    <x v="2"/>
    <n v="49815"/>
  </r>
  <r>
    <x v="1"/>
    <x v="1"/>
    <x v="0"/>
    <x v="1"/>
    <x v="1"/>
    <n v="90004"/>
    <x v="1"/>
    <x v="1"/>
    <s v="Paper"/>
    <x v="2651"/>
    <n v="4"/>
    <x v="0"/>
    <n v="180096"/>
  </r>
  <r>
    <x v="1"/>
    <x v="1"/>
    <x v="0"/>
    <x v="25"/>
    <x v="12"/>
    <n v="49201"/>
    <x v="2"/>
    <x v="1"/>
    <s v="Appliances"/>
    <x v="4933"/>
    <n v="3"/>
    <x v="9"/>
    <n v="483336"/>
  </r>
  <r>
    <x v="1"/>
    <x v="1"/>
    <x v="0"/>
    <x v="25"/>
    <x v="12"/>
    <n v="49201"/>
    <x v="2"/>
    <x v="1"/>
    <s v="Art"/>
    <x v="2126"/>
    <n v="5"/>
    <x v="0"/>
    <n v="3753"/>
  </r>
  <r>
    <x v="1"/>
    <x v="1"/>
    <x v="0"/>
    <x v="220"/>
    <x v="16"/>
    <n v="85301"/>
    <x v="1"/>
    <x v="0"/>
    <s v="Chairs"/>
    <x v="4123"/>
    <n v="3"/>
    <x v="2"/>
    <n v="133176"/>
  </r>
  <r>
    <x v="0"/>
    <x v="0"/>
    <x v="0"/>
    <x v="40"/>
    <x v="13"/>
    <n v="19805"/>
    <x v="3"/>
    <x v="2"/>
    <s v="Phones"/>
    <x v="660"/>
    <n v="2"/>
    <x v="0"/>
    <n v="893142"/>
  </r>
  <r>
    <x v="0"/>
    <x v="0"/>
    <x v="0"/>
    <x v="40"/>
    <x v="13"/>
    <n v="19805"/>
    <x v="3"/>
    <x v="1"/>
    <s v="Paper"/>
    <x v="4934"/>
    <n v="6"/>
    <x v="0"/>
    <n v="20727"/>
  </r>
  <r>
    <x v="0"/>
    <x v="0"/>
    <x v="0"/>
    <x v="40"/>
    <x v="13"/>
    <n v="19805"/>
    <x v="3"/>
    <x v="1"/>
    <s v="Art"/>
    <x v="1284"/>
    <n v="4"/>
    <x v="0"/>
    <n v="56416"/>
  </r>
  <r>
    <x v="0"/>
    <x v="0"/>
    <x v="0"/>
    <x v="40"/>
    <x v="13"/>
    <n v="19805"/>
    <x v="3"/>
    <x v="1"/>
    <s v="Envelopes"/>
    <x v="3142"/>
    <n v="2"/>
    <x v="0"/>
    <n v="77832"/>
  </r>
  <r>
    <x v="0"/>
    <x v="0"/>
    <x v="0"/>
    <x v="40"/>
    <x v="13"/>
    <n v="19805"/>
    <x v="3"/>
    <x v="1"/>
    <s v="Paper"/>
    <x v="772"/>
    <n v="6"/>
    <x v="0"/>
    <n v="186624"/>
  </r>
  <r>
    <x v="1"/>
    <x v="0"/>
    <x v="0"/>
    <x v="89"/>
    <x v="5"/>
    <n v="78745"/>
    <x v="2"/>
    <x v="1"/>
    <s v="Paper"/>
    <x v="746"/>
    <n v="4"/>
    <x v="2"/>
    <n v="117432"/>
  </r>
  <r>
    <x v="1"/>
    <x v="0"/>
    <x v="0"/>
    <x v="333"/>
    <x v="2"/>
    <n v="32839"/>
    <x v="0"/>
    <x v="2"/>
    <s v="Copiers"/>
    <x v="320"/>
    <n v="2"/>
    <x v="2"/>
    <n v="3119948"/>
  </r>
  <r>
    <x v="1"/>
    <x v="0"/>
    <x v="0"/>
    <x v="333"/>
    <x v="2"/>
    <n v="32839"/>
    <x v="0"/>
    <x v="1"/>
    <s v="Binders"/>
    <x v="4935"/>
    <n v="2"/>
    <x v="6"/>
    <n v="-29964"/>
  </r>
  <r>
    <x v="1"/>
    <x v="0"/>
    <x v="0"/>
    <x v="333"/>
    <x v="2"/>
    <n v="32839"/>
    <x v="0"/>
    <x v="1"/>
    <s v="Art"/>
    <x v="3637"/>
    <n v="2"/>
    <x v="2"/>
    <n v="41988"/>
  </r>
  <r>
    <x v="1"/>
    <x v="0"/>
    <x v="0"/>
    <x v="333"/>
    <x v="2"/>
    <n v="32839"/>
    <x v="0"/>
    <x v="1"/>
    <s v="Paper"/>
    <x v="1376"/>
    <n v="2"/>
    <x v="2"/>
    <n v="37408"/>
  </r>
  <r>
    <x v="0"/>
    <x v="0"/>
    <x v="0"/>
    <x v="265"/>
    <x v="9"/>
    <n v="19601"/>
    <x v="3"/>
    <x v="1"/>
    <s v="Envelopes"/>
    <x v="2936"/>
    <n v="3"/>
    <x v="2"/>
    <n v="28782"/>
  </r>
  <r>
    <x v="2"/>
    <x v="0"/>
    <x v="0"/>
    <x v="10"/>
    <x v="9"/>
    <n v="19134"/>
    <x v="3"/>
    <x v="1"/>
    <s v="Labels"/>
    <x v="2598"/>
    <n v="3"/>
    <x v="2"/>
    <n v="25056"/>
  </r>
  <r>
    <x v="0"/>
    <x v="0"/>
    <x v="0"/>
    <x v="12"/>
    <x v="5"/>
    <n v="77095"/>
    <x v="2"/>
    <x v="1"/>
    <s v="Paper"/>
    <x v="2619"/>
    <n v="5"/>
    <x v="2"/>
    <n v="9352"/>
  </r>
  <r>
    <x v="0"/>
    <x v="0"/>
    <x v="0"/>
    <x v="12"/>
    <x v="5"/>
    <n v="77095"/>
    <x v="2"/>
    <x v="1"/>
    <s v="Paper"/>
    <x v="1345"/>
    <n v="7"/>
    <x v="2"/>
    <n v="10465"/>
  </r>
  <r>
    <x v="1"/>
    <x v="1"/>
    <x v="0"/>
    <x v="490"/>
    <x v="25"/>
    <n v="63301"/>
    <x v="2"/>
    <x v="1"/>
    <s v="Paper"/>
    <x v="232"/>
    <n v="2"/>
    <x v="0"/>
    <n v="4752"/>
  </r>
  <r>
    <x v="2"/>
    <x v="1"/>
    <x v="0"/>
    <x v="245"/>
    <x v="14"/>
    <n v="46203"/>
    <x v="2"/>
    <x v="1"/>
    <s v="Storage"/>
    <x v="4936"/>
    <n v="2"/>
    <x v="0"/>
    <n v="540876"/>
  </r>
  <r>
    <x v="0"/>
    <x v="1"/>
    <x v="0"/>
    <x v="4"/>
    <x v="4"/>
    <n v="98115"/>
    <x v="1"/>
    <x v="1"/>
    <s v="Binders"/>
    <x v="4937"/>
    <n v="10"/>
    <x v="2"/>
    <n v="11704"/>
  </r>
  <r>
    <x v="1"/>
    <x v="2"/>
    <x v="0"/>
    <x v="193"/>
    <x v="17"/>
    <n v="22801"/>
    <x v="0"/>
    <x v="0"/>
    <s v="Furnishings"/>
    <x v="774"/>
    <n v="2"/>
    <x v="0"/>
    <n v="143856"/>
  </r>
  <r>
    <x v="1"/>
    <x v="0"/>
    <x v="0"/>
    <x v="30"/>
    <x v="15"/>
    <n v="14609"/>
    <x v="3"/>
    <x v="1"/>
    <s v="Binders"/>
    <x v="1342"/>
    <n v="2"/>
    <x v="2"/>
    <n v="456588"/>
  </r>
  <r>
    <x v="1"/>
    <x v="2"/>
    <x v="0"/>
    <x v="406"/>
    <x v="32"/>
    <n v="30328"/>
    <x v="0"/>
    <x v="1"/>
    <s v="Storage"/>
    <x v="4225"/>
    <n v="1"/>
    <x v="0"/>
    <n v="38775"/>
  </r>
  <r>
    <x v="1"/>
    <x v="2"/>
    <x v="0"/>
    <x v="406"/>
    <x v="32"/>
    <n v="30328"/>
    <x v="0"/>
    <x v="2"/>
    <s v="Phones"/>
    <x v="4938"/>
    <n v="2"/>
    <x v="0"/>
    <n v="25172"/>
  </r>
  <r>
    <x v="1"/>
    <x v="2"/>
    <x v="0"/>
    <x v="406"/>
    <x v="32"/>
    <n v="30328"/>
    <x v="0"/>
    <x v="1"/>
    <s v="Art"/>
    <x v="190"/>
    <n v="4"/>
    <x v="0"/>
    <n v="37128"/>
  </r>
  <r>
    <x v="1"/>
    <x v="2"/>
    <x v="0"/>
    <x v="406"/>
    <x v="32"/>
    <n v="30328"/>
    <x v="0"/>
    <x v="1"/>
    <s v="Art"/>
    <x v="1843"/>
    <n v="3"/>
    <x v="0"/>
    <n v="49608"/>
  </r>
  <r>
    <x v="1"/>
    <x v="2"/>
    <x v="0"/>
    <x v="406"/>
    <x v="32"/>
    <n v="30328"/>
    <x v="0"/>
    <x v="1"/>
    <s v="Labels"/>
    <x v="2026"/>
    <n v="5"/>
    <x v="0"/>
    <n v="756"/>
  </r>
  <r>
    <x v="0"/>
    <x v="1"/>
    <x v="0"/>
    <x v="1"/>
    <x v="1"/>
    <n v="90004"/>
    <x v="1"/>
    <x v="1"/>
    <s v="Art"/>
    <x v="417"/>
    <n v="3"/>
    <x v="0"/>
    <n v="18447"/>
  </r>
  <r>
    <x v="0"/>
    <x v="1"/>
    <x v="0"/>
    <x v="1"/>
    <x v="1"/>
    <n v="90004"/>
    <x v="1"/>
    <x v="1"/>
    <s v="Binders"/>
    <x v="936"/>
    <n v="2"/>
    <x v="2"/>
    <n v="237684"/>
  </r>
  <r>
    <x v="0"/>
    <x v="1"/>
    <x v="0"/>
    <x v="1"/>
    <x v="1"/>
    <n v="90004"/>
    <x v="1"/>
    <x v="2"/>
    <s v="Accessories"/>
    <x v="661"/>
    <n v="3"/>
    <x v="0"/>
    <n v="1319868"/>
  </r>
  <r>
    <x v="1"/>
    <x v="1"/>
    <x v="0"/>
    <x v="8"/>
    <x v="1"/>
    <n v="94110"/>
    <x v="1"/>
    <x v="2"/>
    <s v="Accessories"/>
    <x v="1276"/>
    <n v="3"/>
    <x v="0"/>
    <n v="395868"/>
  </r>
  <r>
    <x v="1"/>
    <x v="1"/>
    <x v="0"/>
    <x v="8"/>
    <x v="1"/>
    <n v="94110"/>
    <x v="1"/>
    <x v="2"/>
    <s v="Accessories"/>
    <x v="922"/>
    <n v="2"/>
    <x v="0"/>
    <n v="11151"/>
  </r>
  <r>
    <x v="0"/>
    <x v="1"/>
    <x v="0"/>
    <x v="31"/>
    <x v="11"/>
    <n v="55407"/>
    <x v="2"/>
    <x v="1"/>
    <s v="Storage"/>
    <x v="4719"/>
    <n v="5"/>
    <x v="0"/>
    <n v="167875"/>
  </r>
  <r>
    <x v="1"/>
    <x v="0"/>
    <x v="0"/>
    <x v="38"/>
    <x v="24"/>
    <n v="43229"/>
    <x v="3"/>
    <x v="1"/>
    <s v="Binders"/>
    <x v="4939"/>
    <n v="3"/>
    <x v="6"/>
    <n v="-603"/>
  </r>
  <r>
    <x v="1"/>
    <x v="0"/>
    <x v="0"/>
    <x v="38"/>
    <x v="24"/>
    <n v="43229"/>
    <x v="3"/>
    <x v="1"/>
    <s v="Fasteners"/>
    <x v="4940"/>
    <n v="3"/>
    <x v="2"/>
    <n v="17487"/>
  </r>
  <r>
    <x v="1"/>
    <x v="0"/>
    <x v="0"/>
    <x v="38"/>
    <x v="24"/>
    <n v="43229"/>
    <x v="3"/>
    <x v="1"/>
    <s v="Paper"/>
    <x v="418"/>
    <n v="5"/>
    <x v="2"/>
    <n v="29692"/>
  </r>
  <r>
    <x v="1"/>
    <x v="0"/>
    <x v="0"/>
    <x v="38"/>
    <x v="24"/>
    <n v="43229"/>
    <x v="3"/>
    <x v="1"/>
    <s v="Appliances"/>
    <x v="4941"/>
    <n v="2"/>
    <x v="2"/>
    <n v="130112"/>
  </r>
  <r>
    <x v="2"/>
    <x v="1"/>
    <x v="0"/>
    <x v="253"/>
    <x v="3"/>
    <n v="27604"/>
    <x v="0"/>
    <x v="2"/>
    <s v="Phones"/>
    <x v="4942"/>
    <n v="1"/>
    <x v="2"/>
    <n v="8352"/>
  </r>
  <r>
    <x v="2"/>
    <x v="1"/>
    <x v="0"/>
    <x v="253"/>
    <x v="3"/>
    <n v="27604"/>
    <x v="0"/>
    <x v="0"/>
    <s v="Furnishings"/>
    <x v="2773"/>
    <n v="10"/>
    <x v="2"/>
    <n v="45954"/>
  </r>
  <r>
    <x v="2"/>
    <x v="1"/>
    <x v="0"/>
    <x v="253"/>
    <x v="3"/>
    <n v="27604"/>
    <x v="0"/>
    <x v="1"/>
    <s v="Binders"/>
    <x v="295"/>
    <n v="2"/>
    <x v="6"/>
    <n v="-23136"/>
  </r>
  <r>
    <x v="2"/>
    <x v="1"/>
    <x v="0"/>
    <x v="253"/>
    <x v="3"/>
    <n v="27604"/>
    <x v="0"/>
    <x v="1"/>
    <s v="Paper"/>
    <x v="1664"/>
    <n v="2"/>
    <x v="2"/>
    <n v="32872"/>
  </r>
  <r>
    <x v="0"/>
    <x v="0"/>
    <x v="0"/>
    <x v="20"/>
    <x v="15"/>
    <n v="10011"/>
    <x v="3"/>
    <x v="1"/>
    <s v="Paper"/>
    <x v="1772"/>
    <n v="4"/>
    <x v="0"/>
    <n v="55764"/>
  </r>
  <r>
    <x v="2"/>
    <x v="0"/>
    <x v="0"/>
    <x v="10"/>
    <x v="9"/>
    <n v="19143"/>
    <x v="3"/>
    <x v="1"/>
    <s v="Supplies"/>
    <x v="344"/>
    <n v="5"/>
    <x v="2"/>
    <n v="6255"/>
  </r>
  <r>
    <x v="2"/>
    <x v="0"/>
    <x v="0"/>
    <x v="10"/>
    <x v="9"/>
    <n v="19143"/>
    <x v="3"/>
    <x v="2"/>
    <s v="Accessories"/>
    <x v="231"/>
    <n v="3"/>
    <x v="2"/>
    <n v="-77247"/>
  </r>
  <r>
    <x v="1"/>
    <x v="1"/>
    <x v="0"/>
    <x v="347"/>
    <x v="45"/>
    <n v="83642"/>
    <x v="1"/>
    <x v="1"/>
    <s v="Binders"/>
    <x v="3132"/>
    <n v="3"/>
    <x v="2"/>
    <n v="7992"/>
  </r>
  <r>
    <x v="1"/>
    <x v="1"/>
    <x v="0"/>
    <x v="301"/>
    <x v="1"/>
    <n v="95823"/>
    <x v="1"/>
    <x v="2"/>
    <s v="Accessories"/>
    <x v="4086"/>
    <n v="6"/>
    <x v="0"/>
    <n v="398886"/>
  </r>
  <r>
    <x v="1"/>
    <x v="1"/>
    <x v="0"/>
    <x v="301"/>
    <x v="1"/>
    <n v="95823"/>
    <x v="1"/>
    <x v="2"/>
    <s v="Phones"/>
    <x v="236"/>
    <n v="2"/>
    <x v="2"/>
    <n v="-7996"/>
  </r>
  <r>
    <x v="1"/>
    <x v="1"/>
    <x v="0"/>
    <x v="301"/>
    <x v="1"/>
    <n v="95823"/>
    <x v="1"/>
    <x v="1"/>
    <s v="Binders"/>
    <x v="4943"/>
    <n v="5"/>
    <x v="2"/>
    <n v="1906485"/>
  </r>
  <r>
    <x v="1"/>
    <x v="2"/>
    <x v="0"/>
    <x v="35"/>
    <x v="3"/>
    <n v="28205"/>
    <x v="0"/>
    <x v="2"/>
    <s v="Phones"/>
    <x v="3335"/>
    <n v="1"/>
    <x v="2"/>
    <n v="3596"/>
  </r>
  <r>
    <x v="1"/>
    <x v="2"/>
    <x v="0"/>
    <x v="267"/>
    <x v="30"/>
    <n v="7501"/>
    <x v="3"/>
    <x v="1"/>
    <s v="Labels"/>
    <x v="2392"/>
    <n v="3"/>
    <x v="0"/>
    <n v="14904"/>
  </r>
  <r>
    <x v="1"/>
    <x v="2"/>
    <x v="0"/>
    <x v="267"/>
    <x v="30"/>
    <n v="7501"/>
    <x v="3"/>
    <x v="0"/>
    <s v="Furnishings"/>
    <x v="3790"/>
    <n v="4"/>
    <x v="0"/>
    <n v="39248"/>
  </r>
  <r>
    <x v="1"/>
    <x v="2"/>
    <x v="0"/>
    <x v="267"/>
    <x v="30"/>
    <n v="7501"/>
    <x v="3"/>
    <x v="1"/>
    <s v="Binders"/>
    <x v="3039"/>
    <n v="4"/>
    <x v="0"/>
    <n v="96416"/>
  </r>
  <r>
    <x v="1"/>
    <x v="2"/>
    <x v="0"/>
    <x v="267"/>
    <x v="30"/>
    <n v="7501"/>
    <x v="3"/>
    <x v="1"/>
    <s v="Appliances"/>
    <x v="4944"/>
    <n v="4"/>
    <x v="0"/>
    <n v="299808"/>
  </r>
  <r>
    <x v="1"/>
    <x v="2"/>
    <x v="0"/>
    <x v="267"/>
    <x v="30"/>
    <n v="7501"/>
    <x v="3"/>
    <x v="1"/>
    <s v="Paper"/>
    <x v="772"/>
    <n v="6"/>
    <x v="0"/>
    <n v="186624"/>
  </r>
  <r>
    <x v="1"/>
    <x v="0"/>
    <x v="0"/>
    <x v="81"/>
    <x v="17"/>
    <n v="22204"/>
    <x v="0"/>
    <x v="1"/>
    <s v="Appliances"/>
    <x v="2180"/>
    <n v="3"/>
    <x v="0"/>
    <n v="10881"/>
  </r>
  <r>
    <x v="2"/>
    <x v="0"/>
    <x v="0"/>
    <x v="22"/>
    <x v="10"/>
    <n v="60653"/>
    <x v="2"/>
    <x v="0"/>
    <s v="Bookcases"/>
    <x v="4945"/>
    <n v="5"/>
    <x v="4"/>
    <n v="-7049"/>
  </r>
  <r>
    <x v="2"/>
    <x v="0"/>
    <x v="0"/>
    <x v="22"/>
    <x v="10"/>
    <n v="60653"/>
    <x v="2"/>
    <x v="2"/>
    <s v="Phones"/>
    <x v="875"/>
    <n v="2"/>
    <x v="2"/>
    <n v="3475"/>
  </r>
  <r>
    <x v="1"/>
    <x v="0"/>
    <x v="0"/>
    <x v="70"/>
    <x v="1"/>
    <n v="92037"/>
    <x v="1"/>
    <x v="2"/>
    <s v="Machines"/>
    <x v="3650"/>
    <n v="2"/>
    <x v="2"/>
    <n v="7722"/>
  </r>
  <r>
    <x v="1"/>
    <x v="1"/>
    <x v="0"/>
    <x v="4"/>
    <x v="4"/>
    <n v="98105"/>
    <x v="1"/>
    <x v="1"/>
    <s v="Binders"/>
    <x v="204"/>
    <n v="5"/>
    <x v="2"/>
    <n v="5373"/>
  </r>
  <r>
    <x v="1"/>
    <x v="1"/>
    <x v="0"/>
    <x v="4"/>
    <x v="4"/>
    <n v="98105"/>
    <x v="1"/>
    <x v="0"/>
    <s v="Furnishings"/>
    <x v="2444"/>
    <n v="12"/>
    <x v="0"/>
    <n v="310992"/>
  </r>
  <r>
    <x v="1"/>
    <x v="1"/>
    <x v="0"/>
    <x v="4"/>
    <x v="4"/>
    <n v="98105"/>
    <x v="1"/>
    <x v="1"/>
    <s v="Storage"/>
    <x v="4651"/>
    <n v="4"/>
    <x v="0"/>
    <n v="54124"/>
  </r>
  <r>
    <x v="3"/>
    <x v="0"/>
    <x v="0"/>
    <x v="38"/>
    <x v="24"/>
    <n v="43229"/>
    <x v="3"/>
    <x v="2"/>
    <s v="Machines"/>
    <x v="4946"/>
    <n v="2"/>
    <x v="6"/>
    <n v="-713958"/>
  </r>
  <r>
    <x v="3"/>
    <x v="0"/>
    <x v="0"/>
    <x v="38"/>
    <x v="24"/>
    <n v="43229"/>
    <x v="3"/>
    <x v="1"/>
    <s v="Binders"/>
    <x v="3290"/>
    <n v="2"/>
    <x v="6"/>
    <n v="-133936"/>
  </r>
  <r>
    <x v="0"/>
    <x v="0"/>
    <x v="0"/>
    <x v="12"/>
    <x v="5"/>
    <n v="77095"/>
    <x v="2"/>
    <x v="1"/>
    <s v="Binders"/>
    <x v="826"/>
    <n v="5"/>
    <x v="3"/>
    <n v="-32985"/>
  </r>
  <r>
    <x v="1"/>
    <x v="0"/>
    <x v="0"/>
    <x v="218"/>
    <x v="5"/>
    <n v="75061"/>
    <x v="2"/>
    <x v="1"/>
    <s v="Supplies"/>
    <x v="437"/>
    <n v="2"/>
    <x v="2"/>
    <n v="-34758"/>
  </r>
  <r>
    <x v="1"/>
    <x v="0"/>
    <x v="0"/>
    <x v="218"/>
    <x v="5"/>
    <n v="75061"/>
    <x v="2"/>
    <x v="1"/>
    <s v="Appliances"/>
    <x v="4947"/>
    <n v="1"/>
    <x v="3"/>
    <n v="-1532024"/>
  </r>
  <r>
    <x v="1"/>
    <x v="0"/>
    <x v="0"/>
    <x v="73"/>
    <x v="30"/>
    <n v="7960"/>
    <x v="3"/>
    <x v="2"/>
    <s v="Machines"/>
    <x v="4948"/>
    <n v="4"/>
    <x v="0"/>
    <n v="2256"/>
  </r>
  <r>
    <x v="1"/>
    <x v="0"/>
    <x v="0"/>
    <x v="73"/>
    <x v="30"/>
    <n v="7960"/>
    <x v="3"/>
    <x v="1"/>
    <s v="Storage"/>
    <x v="3632"/>
    <n v="3"/>
    <x v="0"/>
    <n v="9534"/>
  </r>
  <r>
    <x v="2"/>
    <x v="1"/>
    <x v="0"/>
    <x v="1"/>
    <x v="1"/>
    <n v="90008"/>
    <x v="1"/>
    <x v="1"/>
    <s v="Paper"/>
    <x v="4949"/>
    <n v="11"/>
    <x v="0"/>
    <n v="925056"/>
  </r>
  <r>
    <x v="2"/>
    <x v="1"/>
    <x v="0"/>
    <x v="1"/>
    <x v="1"/>
    <n v="90008"/>
    <x v="1"/>
    <x v="2"/>
    <s v="Accessories"/>
    <x v="747"/>
    <n v="3"/>
    <x v="0"/>
    <n v="863892"/>
  </r>
  <r>
    <x v="0"/>
    <x v="2"/>
    <x v="0"/>
    <x v="34"/>
    <x v="10"/>
    <n v="60505"/>
    <x v="2"/>
    <x v="2"/>
    <s v="Accessories"/>
    <x v="2168"/>
    <n v="7"/>
    <x v="2"/>
    <n v="-6265"/>
  </r>
  <r>
    <x v="1"/>
    <x v="1"/>
    <x v="0"/>
    <x v="28"/>
    <x v="3"/>
    <n v="27707"/>
    <x v="0"/>
    <x v="2"/>
    <s v="Phones"/>
    <x v="2773"/>
    <n v="2"/>
    <x v="2"/>
    <n v="13986"/>
  </r>
  <r>
    <x v="1"/>
    <x v="1"/>
    <x v="0"/>
    <x v="28"/>
    <x v="3"/>
    <n v="27707"/>
    <x v="0"/>
    <x v="1"/>
    <s v="Paper"/>
    <x v="633"/>
    <n v="3"/>
    <x v="2"/>
    <n v="4485"/>
  </r>
  <r>
    <x v="1"/>
    <x v="1"/>
    <x v="0"/>
    <x v="38"/>
    <x v="24"/>
    <n v="43229"/>
    <x v="3"/>
    <x v="1"/>
    <s v="Binders"/>
    <x v="4950"/>
    <n v="4"/>
    <x v="6"/>
    <n v="-45696"/>
  </r>
  <r>
    <x v="1"/>
    <x v="1"/>
    <x v="0"/>
    <x v="38"/>
    <x v="24"/>
    <n v="43229"/>
    <x v="3"/>
    <x v="1"/>
    <s v="Binders"/>
    <x v="4951"/>
    <n v="3"/>
    <x v="6"/>
    <n v="-22896"/>
  </r>
  <r>
    <x v="1"/>
    <x v="1"/>
    <x v="0"/>
    <x v="38"/>
    <x v="24"/>
    <n v="43229"/>
    <x v="3"/>
    <x v="1"/>
    <s v="Binders"/>
    <x v="55"/>
    <n v="8"/>
    <x v="6"/>
    <n v="-166848"/>
  </r>
  <r>
    <x v="0"/>
    <x v="1"/>
    <x v="0"/>
    <x v="1"/>
    <x v="1"/>
    <n v="90036"/>
    <x v="1"/>
    <x v="1"/>
    <s v="Storage"/>
    <x v="4952"/>
    <n v="2"/>
    <x v="0"/>
    <n v="0"/>
  </r>
  <r>
    <x v="1"/>
    <x v="2"/>
    <x v="0"/>
    <x v="280"/>
    <x v="1"/>
    <n v="95207"/>
    <x v="1"/>
    <x v="0"/>
    <s v="Furnishings"/>
    <x v="4953"/>
    <n v="9"/>
    <x v="0"/>
    <n v="1070388"/>
  </r>
  <r>
    <x v="0"/>
    <x v="2"/>
    <x v="0"/>
    <x v="29"/>
    <x v="25"/>
    <n v="65203"/>
    <x v="2"/>
    <x v="2"/>
    <s v="Phones"/>
    <x v="4954"/>
    <n v="3"/>
    <x v="0"/>
    <n v="2204853"/>
  </r>
  <r>
    <x v="0"/>
    <x v="2"/>
    <x v="0"/>
    <x v="29"/>
    <x v="25"/>
    <n v="65203"/>
    <x v="2"/>
    <x v="1"/>
    <s v="Appliances"/>
    <x v="4955"/>
    <n v="7"/>
    <x v="0"/>
    <n v="7517601"/>
  </r>
  <r>
    <x v="2"/>
    <x v="2"/>
    <x v="0"/>
    <x v="38"/>
    <x v="32"/>
    <n v="31907"/>
    <x v="0"/>
    <x v="0"/>
    <s v="Chairs"/>
    <x v="4956"/>
    <n v="2"/>
    <x v="0"/>
    <n v="30445"/>
  </r>
  <r>
    <x v="1"/>
    <x v="2"/>
    <x v="0"/>
    <x v="70"/>
    <x v="1"/>
    <n v="92037"/>
    <x v="1"/>
    <x v="0"/>
    <s v="Chairs"/>
    <x v="4957"/>
    <n v="9"/>
    <x v="2"/>
    <n v="2676672"/>
  </r>
  <r>
    <x v="1"/>
    <x v="0"/>
    <x v="0"/>
    <x v="480"/>
    <x v="5"/>
    <n v="77590"/>
    <x v="2"/>
    <x v="0"/>
    <s v="Tables"/>
    <x v="4958"/>
    <n v="2"/>
    <x v="4"/>
    <n v="41934"/>
  </r>
  <r>
    <x v="1"/>
    <x v="0"/>
    <x v="0"/>
    <x v="1"/>
    <x v="1"/>
    <n v="90004"/>
    <x v="1"/>
    <x v="0"/>
    <s v="Furnishings"/>
    <x v="4959"/>
    <n v="3"/>
    <x v="0"/>
    <n v="436842"/>
  </r>
  <r>
    <x v="1"/>
    <x v="0"/>
    <x v="0"/>
    <x v="1"/>
    <x v="1"/>
    <n v="90004"/>
    <x v="1"/>
    <x v="1"/>
    <s v="Storage"/>
    <x v="1405"/>
    <n v="3"/>
    <x v="0"/>
    <n v="30498"/>
  </r>
  <r>
    <x v="1"/>
    <x v="0"/>
    <x v="0"/>
    <x v="1"/>
    <x v="1"/>
    <n v="90004"/>
    <x v="1"/>
    <x v="2"/>
    <s v="Phones"/>
    <x v="3142"/>
    <n v="3"/>
    <x v="2"/>
    <n v="1035"/>
  </r>
  <r>
    <x v="1"/>
    <x v="0"/>
    <x v="0"/>
    <x v="1"/>
    <x v="1"/>
    <n v="90004"/>
    <x v="1"/>
    <x v="1"/>
    <s v="Paper"/>
    <x v="2651"/>
    <n v="4"/>
    <x v="0"/>
    <n v="180096"/>
  </r>
  <r>
    <x v="0"/>
    <x v="1"/>
    <x v="0"/>
    <x v="24"/>
    <x v="17"/>
    <n v="22153"/>
    <x v="0"/>
    <x v="2"/>
    <s v="Phones"/>
    <x v="4181"/>
    <n v="3"/>
    <x v="0"/>
    <n v="148491"/>
  </r>
  <r>
    <x v="0"/>
    <x v="1"/>
    <x v="0"/>
    <x v="24"/>
    <x v="17"/>
    <n v="22153"/>
    <x v="0"/>
    <x v="1"/>
    <s v="Labels"/>
    <x v="2770"/>
    <n v="2"/>
    <x v="0"/>
    <n v="117782"/>
  </r>
  <r>
    <x v="1"/>
    <x v="0"/>
    <x v="0"/>
    <x v="27"/>
    <x v="10"/>
    <n v="62521"/>
    <x v="2"/>
    <x v="0"/>
    <s v="Furnishings"/>
    <x v="164"/>
    <n v="3"/>
    <x v="7"/>
    <n v="-128256"/>
  </r>
  <r>
    <x v="1"/>
    <x v="0"/>
    <x v="0"/>
    <x v="27"/>
    <x v="10"/>
    <n v="62521"/>
    <x v="2"/>
    <x v="1"/>
    <s v="Paper"/>
    <x v="280"/>
    <n v="4"/>
    <x v="2"/>
    <n v="67048"/>
  </r>
  <r>
    <x v="1"/>
    <x v="0"/>
    <x v="0"/>
    <x v="27"/>
    <x v="10"/>
    <n v="62521"/>
    <x v="2"/>
    <x v="0"/>
    <s v="Chairs"/>
    <x v="4960"/>
    <n v="3"/>
    <x v="4"/>
    <n v="-382158"/>
  </r>
  <r>
    <x v="1"/>
    <x v="0"/>
    <x v="0"/>
    <x v="27"/>
    <x v="10"/>
    <n v="62521"/>
    <x v="2"/>
    <x v="1"/>
    <s v="Paper"/>
    <x v="554"/>
    <n v="2"/>
    <x v="2"/>
    <n v="36288"/>
  </r>
  <r>
    <x v="3"/>
    <x v="2"/>
    <x v="0"/>
    <x v="20"/>
    <x v="15"/>
    <n v="10009"/>
    <x v="3"/>
    <x v="1"/>
    <s v="Labels"/>
    <x v="4961"/>
    <n v="1"/>
    <x v="0"/>
    <n v="140438"/>
  </r>
  <r>
    <x v="3"/>
    <x v="2"/>
    <x v="0"/>
    <x v="20"/>
    <x v="15"/>
    <n v="10009"/>
    <x v="3"/>
    <x v="2"/>
    <s v="Accessories"/>
    <x v="117"/>
    <n v="3"/>
    <x v="0"/>
    <n v="6168"/>
  </r>
  <r>
    <x v="3"/>
    <x v="2"/>
    <x v="0"/>
    <x v="20"/>
    <x v="15"/>
    <n v="10009"/>
    <x v="3"/>
    <x v="1"/>
    <s v="Paper"/>
    <x v="3213"/>
    <n v="9"/>
    <x v="0"/>
    <n v="33777"/>
  </r>
  <r>
    <x v="2"/>
    <x v="1"/>
    <x v="0"/>
    <x v="8"/>
    <x v="1"/>
    <n v="94110"/>
    <x v="1"/>
    <x v="2"/>
    <s v="Phones"/>
    <x v="4962"/>
    <n v="7"/>
    <x v="2"/>
    <n v="66976"/>
  </r>
  <r>
    <x v="1"/>
    <x v="1"/>
    <x v="0"/>
    <x v="429"/>
    <x v="1"/>
    <n v="92553"/>
    <x v="1"/>
    <x v="1"/>
    <s v="Paper"/>
    <x v="672"/>
    <n v="8"/>
    <x v="0"/>
    <n v="840512"/>
  </r>
  <r>
    <x v="1"/>
    <x v="0"/>
    <x v="0"/>
    <x v="231"/>
    <x v="31"/>
    <n v="2149"/>
    <x v="3"/>
    <x v="1"/>
    <s v="Labels"/>
    <x v="2367"/>
    <n v="3"/>
    <x v="0"/>
    <n v="103071"/>
  </r>
  <r>
    <x v="1"/>
    <x v="0"/>
    <x v="0"/>
    <x v="346"/>
    <x v="18"/>
    <n v="37421"/>
    <x v="0"/>
    <x v="2"/>
    <s v="Accessories"/>
    <x v="98"/>
    <n v="3"/>
    <x v="2"/>
    <n v="155961"/>
  </r>
  <r>
    <x v="1"/>
    <x v="0"/>
    <x v="0"/>
    <x v="346"/>
    <x v="18"/>
    <n v="37421"/>
    <x v="0"/>
    <x v="2"/>
    <s v="Phones"/>
    <x v="4963"/>
    <n v="9"/>
    <x v="2"/>
    <n v="-323838"/>
  </r>
  <r>
    <x v="1"/>
    <x v="0"/>
    <x v="0"/>
    <x v="346"/>
    <x v="18"/>
    <n v="37421"/>
    <x v="0"/>
    <x v="1"/>
    <s v="Binders"/>
    <x v="2798"/>
    <n v="2"/>
    <x v="6"/>
    <n v="-297"/>
  </r>
  <r>
    <x v="1"/>
    <x v="0"/>
    <x v="0"/>
    <x v="346"/>
    <x v="18"/>
    <n v="37421"/>
    <x v="0"/>
    <x v="1"/>
    <s v="Labels"/>
    <x v="1222"/>
    <n v="2"/>
    <x v="2"/>
    <n v="17248"/>
  </r>
  <r>
    <x v="1"/>
    <x v="1"/>
    <x v="0"/>
    <x v="89"/>
    <x v="5"/>
    <n v="78745"/>
    <x v="2"/>
    <x v="1"/>
    <s v="Storage"/>
    <x v="4964"/>
    <n v="6"/>
    <x v="2"/>
    <n v="107082"/>
  </r>
  <r>
    <x v="1"/>
    <x v="1"/>
    <x v="0"/>
    <x v="89"/>
    <x v="5"/>
    <n v="78745"/>
    <x v="2"/>
    <x v="1"/>
    <s v="Binders"/>
    <x v="1194"/>
    <n v="4"/>
    <x v="3"/>
    <n v="-204352"/>
  </r>
  <r>
    <x v="1"/>
    <x v="1"/>
    <x v="0"/>
    <x v="89"/>
    <x v="5"/>
    <n v="78745"/>
    <x v="2"/>
    <x v="1"/>
    <s v="Appliances"/>
    <x v="3377"/>
    <n v="4"/>
    <x v="3"/>
    <n v="-1317168"/>
  </r>
  <r>
    <x v="1"/>
    <x v="1"/>
    <x v="0"/>
    <x v="89"/>
    <x v="5"/>
    <n v="78745"/>
    <x v="2"/>
    <x v="1"/>
    <s v="Paper"/>
    <x v="4617"/>
    <n v="2"/>
    <x v="2"/>
    <n v="26824"/>
  </r>
  <r>
    <x v="1"/>
    <x v="1"/>
    <x v="0"/>
    <x v="89"/>
    <x v="5"/>
    <n v="78745"/>
    <x v="2"/>
    <x v="1"/>
    <s v="Binders"/>
    <x v="4601"/>
    <n v="6"/>
    <x v="3"/>
    <n v="-27792"/>
  </r>
  <r>
    <x v="1"/>
    <x v="1"/>
    <x v="0"/>
    <x v="173"/>
    <x v="17"/>
    <n v="23464"/>
    <x v="0"/>
    <x v="0"/>
    <s v="Furnishings"/>
    <x v="4965"/>
    <n v="2"/>
    <x v="0"/>
    <n v="461968"/>
  </r>
  <r>
    <x v="1"/>
    <x v="1"/>
    <x v="0"/>
    <x v="312"/>
    <x v="15"/>
    <n v="14701"/>
    <x v="3"/>
    <x v="2"/>
    <s v="Accessories"/>
    <x v="453"/>
    <n v="2"/>
    <x v="0"/>
    <n v="575928"/>
  </r>
  <r>
    <x v="1"/>
    <x v="1"/>
    <x v="0"/>
    <x v="514"/>
    <x v="2"/>
    <n v="33134"/>
    <x v="0"/>
    <x v="2"/>
    <s v="Phones"/>
    <x v="2499"/>
    <n v="3"/>
    <x v="2"/>
    <n v="19755"/>
  </r>
  <r>
    <x v="1"/>
    <x v="1"/>
    <x v="0"/>
    <x v="514"/>
    <x v="2"/>
    <n v="33134"/>
    <x v="0"/>
    <x v="0"/>
    <s v="Furnishings"/>
    <x v="4966"/>
    <n v="3"/>
    <x v="2"/>
    <n v="26028"/>
  </r>
  <r>
    <x v="1"/>
    <x v="0"/>
    <x v="0"/>
    <x v="365"/>
    <x v="3"/>
    <n v="28601"/>
    <x v="0"/>
    <x v="1"/>
    <s v="Binders"/>
    <x v="4967"/>
    <n v="4"/>
    <x v="6"/>
    <n v="-381"/>
  </r>
  <r>
    <x v="1"/>
    <x v="0"/>
    <x v="0"/>
    <x v="179"/>
    <x v="10"/>
    <n v="61107"/>
    <x v="2"/>
    <x v="2"/>
    <s v="Phones"/>
    <x v="3910"/>
    <n v="4"/>
    <x v="2"/>
    <n v="1439968"/>
  </r>
  <r>
    <x v="1"/>
    <x v="0"/>
    <x v="0"/>
    <x v="179"/>
    <x v="10"/>
    <n v="61107"/>
    <x v="2"/>
    <x v="1"/>
    <s v="Binders"/>
    <x v="1067"/>
    <n v="3"/>
    <x v="3"/>
    <n v="-26784"/>
  </r>
  <r>
    <x v="1"/>
    <x v="0"/>
    <x v="0"/>
    <x v="179"/>
    <x v="10"/>
    <n v="61107"/>
    <x v="2"/>
    <x v="0"/>
    <s v="Tables"/>
    <x v="4968"/>
    <n v="3"/>
    <x v="5"/>
    <n v="-538446"/>
  </r>
  <r>
    <x v="0"/>
    <x v="1"/>
    <x v="0"/>
    <x v="4"/>
    <x v="4"/>
    <n v="98103"/>
    <x v="1"/>
    <x v="1"/>
    <s v="Art"/>
    <x v="1545"/>
    <n v="5"/>
    <x v="0"/>
    <n v="25792"/>
  </r>
  <r>
    <x v="1"/>
    <x v="0"/>
    <x v="0"/>
    <x v="114"/>
    <x v="5"/>
    <n v="77340"/>
    <x v="2"/>
    <x v="0"/>
    <s v="Tables"/>
    <x v="4443"/>
    <n v="4"/>
    <x v="4"/>
    <n v="-113282"/>
  </r>
  <r>
    <x v="1"/>
    <x v="0"/>
    <x v="0"/>
    <x v="114"/>
    <x v="5"/>
    <n v="77340"/>
    <x v="2"/>
    <x v="0"/>
    <s v="Tables"/>
    <x v="4969"/>
    <n v="2"/>
    <x v="4"/>
    <n v="-45294"/>
  </r>
  <r>
    <x v="1"/>
    <x v="0"/>
    <x v="0"/>
    <x v="114"/>
    <x v="5"/>
    <n v="77340"/>
    <x v="2"/>
    <x v="2"/>
    <s v="Phones"/>
    <x v="1882"/>
    <n v="3"/>
    <x v="2"/>
    <n v="179982"/>
  </r>
  <r>
    <x v="1"/>
    <x v="1"/>
    <x v="0"/>
    <x v="158"/>
    <x v="6"/>
    <n v="53209"/>
    <x v="2"/>
    <x v="0"/>
    <s v="Furnishings"/>
    <x v="4970"/>
    <n v="5"/>
    <x v="0"/>
    <n v="229885"/>
  </r>
  <r>
    <x v="1"/>
    <x v="1"/>
    <x v="0"/>
    <x v="158"/>
    <x v="6"/>
    <n v="53209"/>
    <x v="2"/>
    <x v="2"/>
    <s v="Accessories"/>
    <x v="971"/>
    <n v="3"/>
    <x v="0"/>
    <n v="108558"/>
  </r>
  <r>
    <x v="1"/>
    <x v="1"/>
    <x v="0"/>
    <x v="124"/>
    <x v="6"/>
    <n v="54302"/>
    <x v="2"/>
    <x v="0"/>
    <s v="Furnishings"/>
    <x v="80"/>
    <n v="2"/>
    <x v="0"/>
    <n v="43524"/>
  </r>
  <r>
    <x v="3"/>
    <x v="1"/>
    <x v="0"/>
    <x v="10"/>
    <x v="9"/>
    <n v="19120"/>
    <x v="3"/>
    <x v="1"/>
    <s v="Paper"/>
    <x v="2382"/>
    <n v="3"/>
    <x v="2"/>
    <n v="396"/>
  </r>
  <r>
    <x v="3"/>
    <x v="1"/>
    <x v="0"/>
    <x v="10"/>
    <x v="9"/>
    <n v="19120"/>
    <x v="3"/>
    <x v="2"/>
    <s v="Accessories"/>
    <x v="4971"/>
    <n v="14"/>
    <x v="2"/>
    <n v="209979"/>
  </r>
  <r>
    <x v="0"/>
    <x v="0"/>
    <x v="0"/>
    <x v="1"/>
    <x v="1"/>
    <n v="90008"/>
    <x v="1"/>
    <x v="1"/>
    <s v="Art"/>
    <x v="2899"/>
    <n v="5"/>
    <x v="0"/>
    <n v="53261"/>
  </r>
  <r>
    <x v="0"/>
    <x v="0"/>
    <x v="0"/>
    <x v="1"/>
    <x v="1"/>
    <n v="90008"/>
    <x v="1"/>
    <x v="2"/>
    <s v="Phones"/>
    <x v="4972"/>
    <n v="2"/>
    <x v="2"/>
    <n v="16998"/>
  </r>
  <r>
    <x v="0"/>
    <x v="0"/>
    <x v="0"/>
    <x v="1"/>
    <x v="1"/>
    <n v="90008"/>
    <x v="1"/>
    <x v="1"/>
    <s v="Art"/>
    <x v="1191"/>
    <n v="5"/>
    <x v="0"/>
    <n v="7052"/>
  </r>
  <r>
    <x v="0"/>
    <x v="0"/>
    <x v="0"/>
    <x v="1"/>
    <x v="1"/>
    <n v="90008"/>
    <x v="1"/>
    <x v="1"/>
    <s v="Binders"/>
    <x v="3123"/>
    <n v="2"/>
    <x v="2"/>
    <n v="31374"/>
  </r>
  <r>
    <x v="0"/>
    <x v="0"/>
    <x v="0"/>
    <x v="368"/>
    <x v="2"/>
    <n v="33161"/>
    <x v="0"/>
    <x v="1"/>
    <s v="Supplies"/>
    <x v="4973"/>
    <n v="3"/>
    <x v="2"/>
    <n v="-18126"/>
  </r>
  <r>
    <x v="2"/>
    <x v="0"/>
    <x v="0"/>
    <x v="32"/>
    <x v="21"/>
    <n v="97206"/>
    <x v="1"/>
    <x v="1"/>
    <s v="Binders"/>
    <x v="4368"/>
    <n v="7"/>
    <x v="6"/>
    <n v="-3465"/>
  </r>
  <r>
    <x v="2"/>
    <x v="0"/>
    <x v="0"/>
    <x v="32"/>
    <x v="21"/>
    <n v="97206"/>
    <x v="1"/>
    <x v="2"/>
    <s v="Machines"/>
    <x v="4974"/>
    <n v="3"/>
    <x v="6"/>
    <n v="-2519874"/>
  </r>
  <r>
    <x v="1"/>
    <x v="0"/>
    <x v="0"/>
    <x v="34"/>
    <x v="10"/>
    <n v="60505"/>
    <x v="2"/>
    <x v="0"/>
    <s v="Chairs"/>
    <x v="4975"/>
    <n v="3"/>
    <x v="4"/>
    <n v="-478716"/>
  </r>
  <r>
    <x v="2"/>
    <x v="2"/>
    <x v="0"/>
    <x v="8"/>
    <x v="1"/>
    <n v="94109"/>
    <x v="1"/>
    <x v="1"/>
    <s v="Paper"/>
    <x v="2085"/>
    <n v="3"/>
    <x v="0"/>
    <n v="807912"/>
  </r>
  <r>
    <x v="0"/>
    <x v="1"/>
    <x v="0"/>
    <x v="8"/>
    <x v="1"/>
    <n v="94110"/>
    <x v="1"/>
    <x v="1"/>
    <s v="Supplies"/>
    <x v="1005"/>
    <n v="3"/>
    <x v="0"/>
    <n v="3285"/>
  </r>
  <r>
    <x v="1"/>
    <x v="1"/>
    <x v="0"/>
    <x v="217"/>
    <x v="31"/>
    <n v="2740"/>
    <x v="3"/>
    <x v="1"/>
    <s v="Paper"/>
    <x v="532"/>
    <n v="3"/>
    <x v="0"/>
    <n v="93312"/>
  </r>
  <r>
    <x v="1"/>
    <x v="1"/>
    <x v="0"/>
    <x v="217"/>
    <x v="31"/>
    <n v="2740"/>
    <x v="3"/>
    <x v="1"/>
    <s v="Binders"/>
    <x v="4976"/>
    <n v="5"/>
    <x v="0"/>
    <n v="615"/>
  </r>
  <r>
    <x v="2"/>
    <x v="0"/>
    <x v="0"/>
    <x v="70"/>
    <x v="1"/>
    <n v="92037"/>
    <x v="1"/>
    <x v="1"/>
    <s v="Appliances"/>
    <x v="4977"/>
    <n v="1"/>
    <x v="0"/>
    <n v="36322"/>
  </r>
  <r>
    <x v="1"/>
    <x v="0"/>
    <x v="0"/>
    <x v="25"/>
    <x v="18"/>
    <n v="38301"/>
    <x v="0"/>
    <x v="0"/>
    <s v="Tables"/>
    <x v="4978"/>
    <n v="6"/>
    <x v="10"/>
    <n v="-2493216"/>
  </r>
  <r>
    <x v="1"/>
    <x v="0"/>
    <x v="0"/>
    <x v="25"/>
    <x v="18"/>
    <n v="38301"/>
    <x v="0"/>
    <x v="2"/>
    <s v="Accessories"/>
    <x v="1459"/>
    <n v="2"/>
    <x v="2"/>
    <n v="76154"/>
  </r>
  <r>
    <x v="1"/>
    <x v="0"/>
    <x v="0"/>
    <x v="25"/>
    <x v="18"/>
    <n v="38301"/>
    <x v="0"/>
    <x v="1"/>
    <s v="Storage"/>
    <x v="3889"/>
    <n v="3"/>
    <x v="2"/>
    <n v="1962"/>
  </r>
  <r>
    <x v="1"/>
    <x v="0"/>
    <x v="0"/>
    <x v="25"/>
    <x v="18"/>
    <n v="38301"/>
    <x v="0"/>
    <x v="1"/>
    <s v="Art"/>
    <x v="4979"/>
    <n v="7"/>
    <x v="2"/>
    <n v="2891"/>
  </r>
  <r>
    <x v="1"/>
    <x v="0"/>
    <x v="0"/>
    <x v="25"/>
    <x v="18"/>
    <n v="38301"/>
    <x v="0"/>
    <x v="1"/>
    <s v="Appliances"/>
    <x v="4980"/>
    <n v="5"/>
    <x v="2"/>
    <n v="16291"/>
  </r>
  <r>
    <x v="0"/>
    <x v="0"/>
    <x v="0"/>
    <x v="108"/>
    <x v="2"/>
    <n v="32216"/>
    <x v="0"/>
    <x v="0"/>
    <s v="Bookcases"/>
    <x v="4981"/>
    <n v="4"/>
    <x v="2"/>
    <n v="-77728"/>
  </r>
  <r>
    <x v="1"/>
    <x v="1"/>
    <x v="0"/>
    <x v="70"/>
    <x v="1"/>
    <n v="92024"/>
    <x v="1"/>
    <x v="1"/>
    <s v="Paper"/>
    <x v="18"/>
    <n v="2"/>
    <x v="0"/>
    <n v="3852"/>
  </r>
  <r>
    <x v="2"/>
    <x v="0"/>
    <x v="0"/>
    <x v="146"/>
    <x v="2"/>
    <n v="33012"/>
    <x v="0"/>
    <x v="0"/>
    <s v="Furnishings"/>
    <x v="4982"/>
    <n v="3"/>
    <x v="2"/>
    <n v="5775"/>
  </r>
  <r>
    <x v="2"/>
    <x v="0"/>
    <x v="0"/>
    <x v="146"/>
    <x v="2"/>
    <n v="33012"/>
    <x v="0"/>
    <x v="2"/>
    <s v="Machines"/>
    <x v="4656"/>
    <n v="2"/>
    <x v="5"/>
    <n v="-72"/>
  </r>
  <r>
    <x v="1"/>
    <x v="0"/>
    <x v="0"/>
    <x v="12"/>
    <x v="5"/>
    <n v="77070"/>
    <x v="2"/>
    <x v="2"/>
    <s v="Phones"/>
    <x v="4983"/>
    <n v="5"/>
    <x v="2"/>
    <n v="37495"/>
  </r>
  <r>
    <x v="1"/>
    <x v="0"/>
    <x v="0"/>
    <x v="12"/>
    <x v="5"/>
    <n v="77070"/>
    <x v="2"/>
    <x v="1"/>
    <s v="Appliances"/>
    <x v="3354"/>
    <n v="5"/>
    <x v="3"/>
    <n v="-179776"/>
  </r>
  <r>
    <x v="1"/>
    <x v="0"/>
    <x v="0"/>
    <x v="12"/>
    <x v="5"/>
    <n v="77070"/>
    <x v="2"/>
    <x v="0"/>
    <s v="Chairs"/>
    <x v="2889"/>
    <n v="5"/>
    <x v="4"/>
    <n v="-24398"/>
  </r>
  <r>
    <x v="1"/>
    <x v="0"/>
    <x v="0"/>
    <x v="12"/>
    <x v="5"/>
    <n v="77070"/>
    <x v="2"/>
    <x v="1"/>
    <s v="Art"/>
    <x v="3664"/>
    <n v="4"/>
    <x v="2"/>
    <n v="37376"/>
  </r>
  <r>
    <x v="2"/>
    <x v="0"/>
    <x v="0"/>
    <x v="173"/>
    <x v="17"/>
    <n v="23464"/>
    <x v="0"/>
    <x v="0"/>
    <s v="Furnishings"/>
    <x v="2749"/>
    <n v="2"/>
    <x v="0"/>
    <n v="712296"/>
  </r>
  <r>
    <x v="2"/>
    <x v="0"/>
    <x v="0"/>
    <x v="173"/>
    <x v="17"/>
    <n v="23464"/>
    <x v="0"/>
    <x v="2"/>
    <s v="Accessories"/>
    <x v="1276"/>
    <n v="3"/>
    <x v="0"/>
    <n v="188937"/>
  </r>
  <r>
    <x v="2"/>
    <x v="0"/>
    <x v="0"/>
    <x v="173"/>
    <x v="17"/>
    <n v="23464"/>
    <x v="0"/>
    <x v="0"/>
    <s v="Furnishings"/>
    <x v="4322"/>
    <n v="5"/>
    <x v="0"/>
    <n v="7568"/>
  </r>
  <r>
    <x v="1"/>
    <x v="0"/>
    <x v="0"/>
    <x v="12"/>
    <x v="5"/>
    <n v="77070"/>
    <x v="2"/>
    <x v="1"/>
    <s v="Binders"/>
    <x v="75"/>
    <n v="2"/>
    <x v="3"/>
    <n v="-19344"/>
  </r>
  <r>
    <x v="1"/>
    <x v="2"/>
    <x v="0"/>
    <x v="10"/>
    <x v="9"/>
    <n v="19120"/>
    <x v="3"/>
    <x v="2"/>
    <s v="Accessories"/>
    <x v="2587"/>
    <n v="1"/>
    <x v="2"/>
    <n v="144"/>
  </r>
  <r>
    <x v="1"/>
    <x v="2"/>
    <x v="0"/>
    <x v="10"/>
    <x v="9"/>
    <n v="19120"/>
    <x v="3"/>
    <x v="0"/>
    <s v="Chairs"/>
    <x v="4984"/>
    <n v="7"/>
    <x v="4"/>
    <n v="-13433"/>
  </r>
  <r>
    <x v="2"/>
    <x v="0"/>
    <x v="0"/>
    <x v="26"/>
    <x v="18"/>
    <n v="38109"/>
    <x v="0"/>
    <x v="1"/>
    <s v="Storage"/>
    <x v="4985"/>
    <n v="1"/>
    <x v="2"/>
    <n v="-88038"/>
  </r>
  <r>
    <x v="1"/>
    <x v="1"/>
    <x v="0"/>
    <x v="80"/>
    <x v="24"/>
    <n v="44107"/>
    <x v="3"/>
    <x v="1"/>
    <s v="Art"/>
    <x v="4986"/>
    <n v="9"/>
    <x v="2"/>
    <n v="17262"/>
  </r>
  <r>
    <x v="1"/>
    <x v="1"/>
    <x v="0"/>
    <x v="80"/>
    <x v="24"/>
    <n v="44107"/>
    <x v="3"/>
    <x v="2"/>
    <s v="Phones"/>
    <x v="4987"/>
    <n v="2"/>
    <x v="10"/>
    <n v="-25198"/>
  </r>
  <r>
    <x v="1"/>
    <x v="0"/>
    <x v="0"/>
    <x v="20"/>
    <x v="15"/>
    <n v="10011"/>
    <x v="3"/>
    <x v="0"/>
    <s v="Chairs"/>
    <x v="2487"/>
    <n v="2"/>
    <x v="9"/>
    <n v="60392"/>
  </r>
  <r>
    <x v="2"/>
    <x v="0"/>
    <x v="0"/>
    <x v="10"/>
    <x v="9"/>
    <n v="19120"/>
    <x v="3"/>
    <x v="2"/>
    <s v="Accessories"/>
    <x v="4988"/>
    <n v="1"/>
    <x v="2"/>
    <n v="-11874"/>
  </r>
  <r>
    <x v="0"/>
    <x v="0"/>
    <x v="0"/>
    <x v="1"/>
    <x v="1"/>
    <n v="90008"/>
    <x v="1"/>
    <x v="0"/>
    <s v="Bookcases"/>
    <x v="4989"/>
    <n v="7"/>
    <x v="11"/>
    <n v="284102"/>
  </r>
  <r>
    <x v="2"/>
    <x v="1"/>
    <x v="0"/>
    <x v="61"/>
    <x v="5"/>
    <n v="75220"/>
    <x v="2"/>
    <x v="1"/>
    <s v="Paper"/>
    <x v="1518"/>
    <n v="7"/>
    <x v="2"/>
    <n v="127008"/>
  </r>
  <r>
    <x v="2"/>
    <x v="1"/>
    <x v="0"/>
    <x v="61"/>
    <x v="5"/>
    <n v="75220"/>
    <x v="2"/>
    <x v="1"/>
    <s v="Paper"/>
    <x v="128"/>
    <n v="2"/>
    <x v="2"/>
    <n v="29364"/>
  </r>
  <r>
    <x v="2"/>
    <x v="1"/>
    <x v="0"/>
    <x v="61"/>
    <x v="5"/>
    <n v="75220"/>
    <x v="2"/>
    <x v="0"/>
    <s v="Tables"/>
    <x v="4990"/>
    <n v="1"/>
    <x v="4"/>
    <n v="-310335"/>
  </r>
  <r>
    <x v="2"/>
    <x v="1"/>
    <x v="0"/>
    <x v="61"/>
    <x v="5"/>
    <n v="75220"/>
    <x v="2"/>
    <x v="1"/>
    <s v="Binders"/>
    <x v="1663"/>
    <n v="2"/>
    <x v="3"/>
    <n v="-9156"/>
  </r>
  <r>
    <x v="0"/>
    <x v="1"/>
    <x v="0"/>
    <x v="334"/>
    <x v="30"/>
    <n v="7050"/>
    <x v="3"/>
    <x v="1"/>
    <s v="Binders"/>
    <x v="1699"/>
    <n v="2"/>
    <x v="0"/>
    <n v="28224"/>
  </r>
  <r>
    <x v="0"/>
    <x v="0"/>
    <x v="0"/>
    <x v="61"/>
    <x v="5"/>
    <n v="75220"/>
    <x v="2"/>
    <x v="1"/>
    <s v="Binders"/>
    <x v="4991"/>
    <n v="1"/>
    <x v="3"/>
    <n v="-2838"/>
  </r>
  <r>
    <x v="0"/>
    <x v="0"/>
    <x v="0"/>
    <x v="515"/>
    <x v="10"/>
    <n v="60441"/>
    <x v="2"/>
    <x v="1"/>
    <s v="Binders"/>
    <x v="2101"/>
    <n v="2"/>
    <x v="3"/>
    <n v="-147708"/>
  </r>
  <r>
    <x v="1"/>
    <x v="0"/>
    <x v="0"/>
    <x v="22"/>
    <x v="10"/>
    <n v="60623"/>
    <x v="2"/>
    <x v="1"/>
    <s v="Appliances"/>
    <x v="988"/>
    <n v="3"/>
    <x v="3"/>
    <n v="-63018"/>
  </r>
  <r>
    <x v="1"/>
    <x v="0"/>
    <x v="0"/>
    <x v="22"/>
    <x v="10"/>
    <n v="60623"/>
    <x v="2"/>
    <x v="1"/>
    <s v="Binders"/>
    <x v="1067"/>
    <n v="4"/>
    <x v="3"/>
    <n v="-27648"/>
  </r>
  <r>
    <x v="1"/>
    <x v="0"/>
    <x v="0"/>
    <x v="22"/>
    <x v="10"/>
    <n v="60623"/>
    <x v="2"/>
    <x v="0"/>
    <s v="Furnishings"/>
    <x v="4992"/>
    <n v="5"/>
    <x v="7"/>
    <n v="-194824"/>
  </r>
  <r>
    <x v="1"/>
    <x v="0"/>
    <x v="0"/>
    <x v="22"/>
    <x v="10"/>
    <n v="60623"/>
    <x v="2"/>
    <x v="0"/>
    <s v="Tables"/>
    <x v="1941"/>
    <n v="2"/>
    <x v="5"/>
    <n v="-992664"/>
  </r>
  <r>
    <x v="1"/>
    <x v="0"/>
    <x v="0"/>
    <x v="108"/>
    <x v="3"/>
    <n v="28540"/>
    <x v="0"/>
    <x v="0"/>
    <s v="Furnishings"/>
    <x v="2383"/>
    <n v="3"/>
    <x v="2"/>
    <n v="126672"/>
  </r>
  <r>
    <x v="1"/>
    <x v="0"/>
    <x v="0"/>
    <x v="108"/>
    <x v="3"/>
    <n v="28540"/>
    <x v="0"/>
    <x v="1"/>
    <s v="Binders"/>
    <x v="4993"/>
    <n v="5"/>
    <x v="6"/>
    <n v="-73577"/>
  </r>
  <r>
    <x v="1"/>
    <x v="0"/>
    <x v="0"/>
    <x v="108"/>
    <x v="3"/>
    <n v="28540"/>
    <x v="0"/>
    <x v="2"/>
    <s v="Phones"/>
    <x v="545"/>
    <n v="2"/>
    <x v="2"/>
    <n v="92386"/>
  </r>
  <r>
    <x v="1"/>
    <x v="0"/>
    <x v="0"/>
    <x v="108"/>
    <x v="3"/>
    <n v="28540"/>
    <x v="0"/>
    <x v="1"/>
    <s v="Art"/>
    <x v="555"/>
    <n v="2"/>
    <x v="2"/>
    <n v="1168"/>
  </r>
  <r>
    <x v="1"/>
    <x v="1"/>
    <x v="0"/>
    <x v="24"/>
    <x v="25"/>
    <n v="65807"/>
    <x v="2"/>
    <x v="0"/>
    <s v="Furnishings"/>
    <x v="386"/>
    <n v="2"/>
    <x v="0"/>
    <n v="37752"/>
  </r>
  <r>
    <x v="1"/>
    <x v="1"/>
    <x v="0"/>
    <x v="24"/>
    <x v="25"/>
    <n v="65807"/>
    <x v="2"/>
    <x v="2"/>
    <s v="Copiers"/>
    <x v="957"/>
    <n v="7"/>
    <x v="0"/>
    <n v="23029671"/>
  </r>
  <r>
    <x v="1"/>
    <x v="2"/>
    <x v="0"/>
    <x v="8"/>
    <x v="1"/>
    <n v="94110"/>
    <x v="1"/>
    <x v="2"/>
    <s v="Accessories"/>
    <x v="4994"/>
    <n v="5"/>
    <x v="0"/>
    <n v="219975"/>
  </r>
  <r>
    <x v="1"/>
    <x v="1"/>
    <x v="0"/>
    <x v="29"/>
    <x v="18"/>
    <n v="38401"/>
    <x v="0"/>
    <x v="2"/>
    <s v="Accessories"/>
    <x v="4601"/>
    <n v="2"/>
    <x v="2"/>
    <n v="44004"/>
  </r>
  <r>
    <x v="1"/>
    <x v="1"/>
    <x v="0"/>
    <x v="29"/>
    <x v="18"/>
    <n v="38401"/>
    <x v="0"/>
    <x v="0"/>
    <s v="Tables"/>
    <x v="4995"/>
    <n v="7"/>
    <x v="10"/>
    <n v="-9688833"/>
  </r>
  <r>
    <x v="2"/>
    <x v="0"/>
    <x v="0"/>
    <x v="389"/>
    <x v="2"/>
    <n v="33021"/>
    <x v="0"/>
    <x v="1"/>
    <s v="Paper"/>
    <x v="418"/>
    <n v="5"/>
    <x v="2"/>
    <n v="29692"/>
  </r>
  <r>
    <x v="2"/>
    <x v="0"/>
    <x v="0"/>
    <x v="389"/>
    <x v="2"/>
    <n v="33021"/>
    <x v="0"/>
    <x v="1"/>
    <s v="Appliances"/>
    <x v="4674"/>
    <n v="5"/>
    <x v="2"/>
    <n v="17127"/>
  </r>
  <r>
    <x v="2"/>
    <x v="0"/>
    <x v="0"/>
    <x v="61"/>
    <x v="5"/>
    <n v="75081"/>
    <x v="2"/>
    <x v="2"/>
    <s v="Phones"/>
    <x v="4996"/>
    <n v="2"/>
    <x v="2"/>
    <n v="123144"/>
  </r>
  <r>
    <x v="3"/>
    <x v="0"/>
    <x v="0"/>
    <x v="12"/>
    <x v="5"/>
    <n v="77041"/>
    <x v="2"/>
    <x v="1"/>
    <s v="Paper"/>
    <x v="3602"/>
    <n v="2"/>
    <x v="2"/>
    <n v="191376"/>
  </r>
  <r>
    <x v="3"/>
    <x v="0"/>
    <x v="0"/>
    <x v="12"/>
    <x v="5"/>
    <n v="77041"/>
    <x v="2"/>
    <x v="1"/>
    <s v="Paper"/>
    <x v="4997"/>
    <n v="7"/>
    <x v="2"/>
    <n v="102774"/>
  </r>
  <r>
    <x v="1"/>
    <x v="2"/>
    <x v="0"/>
    <x v="10"/>
    <x v="9"/>
    <n v="19140"/>
    <x v="3"/>
    <x v="0"/>
    <s v="Chairs"/>
    <x v="3819"/>
    <n v="5"/>
    <x v="4"/>
    <n v="-124431"/>
  </r>
  <r>
    <x v="3"/>
    <x v="0"/>
    <x v="0"/>
    <x v="42"/>
    <x v="16"/>
    <n v="85023"/>
    <x v="1"/>
    <x v="1"/>
    <s v="Binders"/>
    <x v="2151"/>
    <n v="3"/>
    <x v="6"/>
    <n v="-60324"/>
  </r>
  <r>
    <x v="1"/>
    <x v="1"/>
    <x v="0"/>
    <x v="406"/>
    <x v="32"/>
    <n v="30328"/>
    <x v="0"/>
    <x v="2"/>
    <s v="Accessories"/>
    <x v="1925"/>
    <n v="1"/>
    <x v="0"/>
    <n v="833"/>
  </r>
  <r>
    <x v="1"/>
    <x v="1"/>
    <x v="0"/>
    <x v="406"/>
    <x v="32"/>
    <n v="30328"/>
    <x v="0"/>
    <x v="1"/>
    <s v="Paper"/>
    <x v="588"/>
    <n v="3"/>
    <x v="0"/>
    <n v="71628"/>
  </r>
  <r>
    <x v="3"/>
    <x v="0"/>
    <x v="0"/>
    <x v="258"/>
    <x v="4"/>
    <n v="99207"/>
    <x v="1"/>
    <x v="2"/>
    <s v="Accessories"/>
    <x v="4998"/>
    <n v="6"/>
    <x v="0"/>
    <n v="263934"/>
  </r>
  <r>
    <x v="3"/>
    <x v="0"/>
    <x v="0"/>
    <x v="258"/>
    <x v="4"/>
    <n v="99207"/>
    <x v="1"/>
    <x v="1"/>
    <s v="Art"/>
    <x v="4406"/>
    <n v="8"/>
    <x v="0"/>
    <n v="64368"/>
  </r>
  <r>
    <x v="3"/>
    <x v="1"/>
    <x v="0"/>
    <x v="158"/>
    <x v="6"/>
    <n v="53209"/>
    <x v="2"/>
    <x v="1"/>
    <s v="Storage"/>
    <x v="445"/>
    <n v="6"/>
    <x v="0"/>
    <n v="249804"/>
  </r>
  <r>
    <x v="3"/>
    <x v="1"/>
    <x v="0"/>
    <x v="158"/>
    <x v="6"/>
    <n v="53209"/>
    <x v="2"/>
    <x v="1"/>
    <s v="Storage"/>
    <x v="4999"/>
    <n v="1"/>
    <x v="0"/>
    <n v="105728"/>
  </r>
  <r>
    <x v="3"/>
    <x v="1"/>
    <x v="0"/>
    <x v="158"/>
    <x v="6"/>
    <n v="53209"/>
    <x v="2"/>
    <x v="1"/>
    <s v="Labels"/>
    <x v="1505"/>
    <n v="2"/>
    <x v="0"/>
    <n v="34686"/>
  </r>
  <r>
    <x v="3"/>
    <x v="1"/>
    <x v="0"/>
    <x v="158"/>
    <x v="6"/>
    <n v="53209"/>
    <x v="2"/>
    <x v="0"/>
    <s v="Furnishings"/>
    <x v="1692"/>
    <n v="2"/>
    <x v="0"/>
    <n v="27354"/>
  </r>
  <r>
    <x v="1"/>
    <x v="0"/>
    <x v="0"/>
    <x v="54"/>
    <x v="24"/>
    <n v="45014"/>
    <x v="3"/>
    <x v="1"/>
    <s v="Paper"/>
    <x v="5000"/>
    <n v="1"/>
    <x v="2"/>
    <n v="11925"/>
  </r>
  <r>
    <x v="1"/>
    <x v="1"/>
    <x v="0"/>
    <x v="114"/>
    <x v="19"/>
    <n v="35810"/>
    <x v="0"/>
    <x v="1"/>
    <s v="Binders"/>
    <x v="3889"/>
    <n v="4"/>
    <x v="0"/>
    <n v="128184"/>
  </r>
  <r>
    <x v="2"/>
    <x v="2"/>
    <x v="0"/>
    <x v="12"/>
    <x v="5"/>
    <n v="77036"/>
    <x v="2"/>
    <x v="2"/>
    <s v="Accessories"/>
    <x v="1878"/>
    <n v="2"/>
    <x v="2"/>
    <n v="2142"/>
  </r>
  <r>
    <x v="2"/>
    <x v="1"/>
    <x v="0"/>
    <x v="20"/>
    <x v="15"/>
    <n v="10011"/>
    <x v="3"/>
    <x v="0"/>
    <s v="Furnishings"/>
    <x v="5001"/>
    <n v="7"/>
    <x v="0"/>
    <n v="66542"/>
  </r>
  <r>
    <x v="1"/>
    <x v="1"/>
    <x v="0"/>
    <x v="1"/>
    <x v="1"/>
    <n v="90008"/>
    <x v="1"/>
    <x v="1"/>
    <s v="Art"/>
    <x v="2126"/>
    <n v="5"/>
    <x v="0"/>
    <n v="3753"/>
  </r>
  <r>
    <x v="1"/>
    <x v="1"/>
    <x v="0"/>
    <x v="1"/>
    <x v="1"/>
    <n v="90008"/>
    <x v="1"/>
    <x v="1"/>
    <s v="Envelopes"/>
    <x v="5002"/>
    <n v="5"/>
    <x v="0"/>
    <n v="9312"/>
  </r>
  <r>
    <x v="1"/>
    <x v="1"/>
    <x v="0"/>
    <x v="51"/>
    <x v="27"/>
    <n v="88220"/>
    <x v="1"/>
    <x v="1"/>
    <s v="Binders"/>
    <x v="5003"/>
    <n v="2"/>
    <x v="2"/>
    <n v="43836"/>
  </r>
  <r>
    <x v="1"/>
    <x v="1"/>
    <x v="0"/>
    <x v="51"/>
    <x v="27"/>
    <n v="88220"/>
    <x v="1"/>
    <x v="1"/>
    <s v="Binders"/>
    <x v="2998"/>
    <n v="1"/>
    <x v="2"/>
    <n v="38529"/>
  </r>
  <r>
    <x v="0"/>
    <x v="0"/>
    <x v="0"/>
    <x v="449"/>
    <x v="45"/>
    <n v="83201"/>
    <x v="1"/>
    <x v="1"/>
    <s v="Paper"/>
    <x v="4150"/>
    <n v="3"/>
    <x v="0"/>
    <n v="86436"/>
  </r>
  <r>
    <x v="0"/>
    <x v="0"/>
    <x v="0"/>
    <x v="449"/>
    <x v="45"/>
    <n v="83201"/>
    <x v="1"/>
    <x v="1"/>
    <s v="Binders"/>
    <x v="338"/>
    <n v="3"/>
    <x v="2"/>
    <n v="5538"/>
  </r>
  <r>
    <x v="0"/>
    <x v="0"/>
    <x v="0"/>
    <x v="24"/>
    <x v="17"/>
    <n v="22153"/>
    <x v="0"/>
    <x v="2"/>
    <s v="Accessories"/>
    <x v="2455"/>
    <n v="2"/>
    <x v="0"/>
    <n v="79984"/>
  </r>
  <r>
    <x v="0"/>
    <x v="0"/>
    <x v="0"/>
    <x v="24"/>
    <x v="17"/>
    <n v="22153"/>
    <x v="0"/>
    <x v="0"/>
    <s v="Furnishings"/>
    <x v="194"/>
    <n v="6"/>
    <x v="0"/>
    <n v="97218"/>
  </r>
  <r>
    <x v="1"/>
    <x v="1"/>
    <x v="0"/>
    <x v="167"/>
    <x v="24"/>
    <n v="43615"/>
    <x v="3"/>
    <x v="1"/>
    <s v="Binders"/>
    <x v="5004"/>
    <n v="13"/>
    <x v="6"/>
    <n v="-116844"/>
  </r>
  <r>
    <x v="2"/>
    <x v="2"/>
    <x v="0"/>
    <x v="299"/>
    <x v="22"/>
    <n v="80525"/>
    <x v="1"/>
    <x v="0"/>
    <s v="Furnishings"/>
    <x v="5005"/>
    <n v="3"/>
    <x v="2"/>
    <n v="98328"/>
  </r>
  <r>
    <x v="2"/>
    <x v="0"/>
    <x v="0"/>
    <x v="20"/>
    <x v="15"/>
    <n v="10024"/>
    <x v="3"/>
    <x v="0"/>
    <s v="Chairs"/>
    <x v="5006"/>
    <n v="1"/>
    <x v="9"/>
    <n v="13098"/>
  </r>
  <r>
    <x v="1"/>
    <x v="1"/>
    <x v="0"/>
    <x v="20"/>
    <x v="15"/>
    <n v="10035"/>
    <x v="3"/>
    <x v="2"/>
    <s v="Accessories"/>
    <x v="1385"/>
    <n v="3"/>
    <x v="0"/>
    <n v="90171"/>
  </r>
  <r>
    <x v="1"/>
    <x v="1"/>
    <x v="0"/>
    <x v="20"/>
    <x v="15"/>
    <n v="10035"/>
    <x v="3"/>
    <x v="2"/>
    <s v="Accessories"/>
    <x v="3689"/>
    <n v="4"/>
    <x v="0"/>
    <n v="97972"/>
  </r>
  <r>
    <x v="1"/>
    <x v="1"/>
    <x v="0"/>
    <x v="20"/>
    <x v="15"/>
    <n v="10035"/>
    <x v="3"/>
    <x v="0"/>
    <s v="Furnishings"/>
    <x v="1220"/>
    <n v="3"/>
    <x v="0"/>
    <n v="128316"/>
  </r>
  <r>
    <x v="1"/>
    <x v="0"/>
    <x v="0"/>
    <x v="516"/>
    <x v="31"/>
    <n v="1752"/>
    <x v="3"/>
    <x v="0"/>
    <s v="Furnishings"/>
    <x v="1410"/>
    <n v="3"/>
    <x v="0"/>
    <n v="62244"/>
  </r>
  <r>
    <x v="1"/>
    <x v="0"/>
    <x v="0"/>
    <x v="516"/>
    <x v="31"/>
    <n v="1752"/>
    <x v="3"/>
    <x v="0"/>
    <s v="Furnishings"/>
    <x v="1777"/>
    <n v="3"/>
    <x v="0"/>
    <n v="613824"/>
  </r>
  <r>
    <x v="1"/>
    <x v="0"/>
    <x v="0"/>
    <x v="106"/>
    <x v="15"/>
    <n v="10801"/>
    <x v="3"/>
    <x v="1"/>
    <s v="Binders"/>
    <x v="1126"/>
    <n v="2"/>
    <x v="2"/>
    <n v="45188"/>
  </r>
  <r>
    <x v="3"/>
    <x v="1"/>
    <x v="0"/>
    <x v="4"/>
    <x v="4"/>
    <n v="98103"/>
    <x v="1"/>
    <x v="1"/>
    <s v="Appliances"/>
    <x v="5007"/>
    <n v="4"/>
    <x v="0"/>
    <n v="103818"/>
  </r>
  <r>
    <x v="3"/>
    <x v="1"/>
    <x v="0"/>
    <x v="4"/>
    <x v="4"/>
    <n v="98103"/>
    <x v="1"/>
    <x v="0"/>
    <s v="Tables"/>
    <x v="5008"/>
    <n v="4"/>
    <x v="0"/>
    <n v="453696"/>
  </r>
  <r>
    <x v="1"/>
    <x v="2"/>
    <x v="0"/>
    <x v="66"/>
    <x v="12"/>
    <n v="48227"/>
    <x v="2"/>
    <x v="0"/>
    <s v="Chairs"/>
    <x v="5009"/>
    <n v="2"/>
    <x v="0"/>
    <n v="146388"/>
  </r>
  <r>
    <x v="1"/>
    <x v="0"/>
    <x v="0"/>
    <x v="115"/>
    <x v="36"/>
    <n v="72701"/>
    <x v="0"/>
    <x v="1"/>
    <s v="Binders"/>
    <x v="1563"/>
    <n v="2"/>
    <x v="0"/>
    <n v="8431706"/>
  </r>
  <r>
    <x v="1"/>
    <x v="0"/>
    <x v="0"/>
    <x v="94"/>
    <x v="10"/>
    <n v="62301"/>
    <x v="2"/>
    <x v="1"/>
    <s v="Binders"/>
    <x v="5010"/>
    <n v="4"/>
    <x v="3"/>
    <n v="-4488"/>
  </r>
  <r>
    <x v="1"/>
    <x v="0"/>
    <x v="0"/>
    <x v="94"/>
    <x v="10"/>
    <n v="62301"/>
    <x v="2"/>
    <x v="2"/>
    <s v="Accessories"/>
    <x v="5011"/>
    <n v="4"/>
    <x v="2"/>
    <n v="27192"/>
  </r>
  <r>
    <x v="2"/>
    <x v="0"/>
    <x v="0"/>
    <x v="20"/>
    <x v="15"/>
    <n v="10035"/>
    <x v="3"/>
    <x v="1"/>
    <s v="Paper"/>
    <x v="233"/>
    <n v="4"/>
    <x v="0"/>
    <n v="124416"/>
  </r>
  <r>
    <x v="2"/>
    <x v="0"/>
    <x v="0"/>
    <x v="20"/>
    <x v="15"/>
    <n v="10035"/>
    <x v="3"/>
    <x v="1"/>
    <s v="Storage"/>
    <x v="2287"/>
    <n v="2"/>
    <x v="0"/>
    <n v="58708"/>
  </r>
  <r>
    <x v="3"/>
    <x v="0"/>
    <x v="0"/>
    <x v="12"/>
    <x v="5"/>
    <n v="77095"/>
    <x v="2"/>
    <x v="2"/>
    <s v="Phones"/>
    <x v="489"/>
    <n v="3"/>
    <x v="2"/>
    <n v="-124146"/>
  </r>
  <r>
    <x v="1"/>
    <x v="0"/>
    <x v="0"/>
    <x v="66"/>
    <x v="12"/>
    <n v="48205"/>
    <x v="2"/>
    <x v="1"/>
    <s v="Binders"/>
    <x v="5012"/>
    <n v="13"/>
    <x v="0"/>
    <n v="494637"/>
  </r>
  <r>
    <x v="1"/>
    <x v="1"/>
    <x v="0"/>
    <x v="432"/>
    <x v="16"/>
    <n v="85224"/>
    <x v="1"/>
    <x v="0"/>
    <s v="Tables"/>
    <x v="5013"/>
    <n v="1"/>
    <x v="5"/>
    <n v="-458273"/>
  </r>
  <r>
    <x v="1"/>
    <x v="0"/>
    <x v="0"/>
    <x v="389"/>
    <x v="2"/>
    <n v="33021"/>
    <x v="0"/>
    <x v="0"/>
    <s v="Furnishings"/>
    <x v="5014"/>
    <n v="4"/>
    <x v="2"/>
    <n v="168544"/>
  </r>
  <r>
    <x v="0"/>
    <x v="1"/>
    <x v="0"/>
    <x v="1"/>
    <x v="1"/>
    <n v="90049"/>
    <x v="1"/>
    <x v="1"/>
    <s v="Appliances"/>
    <x v="626"/>
    <n v="3"/>
    <x v="0"/>
    <n v="165888"/>
  </r>
  <r>
    <x v="1"/>
    <x v="1"/>
    <x v="0"/>
    <x v="8"/>
    <x v="1"/>
    <n v="94122"/>
    <x v="1"/>
    <x v="2"/>
    <s v="Accessories"/>
    <x v="638"/>
    <n v="3"/>
    <x v="0"/>
    <n v="1631898"/>
  </r>
  <r>
    <x v="0"/>
    <x v="1"/>
    <x v="0"/>
    <x v="282"/>
    <x v="1"/>
    <n v="94086"/>
    <x v="1"/>
    <x v="1"/>
    <s v="Binders"/>
    <x v="4007"/>
    <n v="2"/>
    <x v="2"/>
    <n v="2244"/>
  </r>
  <r>
    <x v="0"/>
    <x v="1"/>
    <x v="0"/>
    <x v="282"/>
    <x v="1"/>
    <n v="94086"/>
    <x v="1"/>
    <x v="2"/>
    <s v="Accessories"/>
    <x v="5015"/>
    <n v="5"/>
    <x v="0"/>
    <n v="45588"/>
  </r>
  <r>
    <x v="0"/>
    <x v="1"/>
    <x v="0"/>
    <x v="282"/>
    <x v="1"/>
    <n v="94086"/>
    <x v="1"/>
    <x v="2"/>
    <s v="Accessories"/>
    <x v="179"/>
    <n v="5"/>
    <x v="0"/>
    <n v="314895"/>
  </r>
  <r>
    <x v="0"/>
    <x v="1"/>
    <x v="0"/>
    <x v="282"/>
    <x v="1"/>
    <n v="94086"/>
    <x v="1"/>
    <x v="1"/>
    <s v="Art"/>
    <x v="5016"/>
    <n v="5"/>
    <x v="0"/>
    <n v="86855"/>
  </r>
  <r>
    <x v="0"/>
    <x v="1"/>
    <x v="0"/>
    <x v="282"/>
    <x v="1"/>
    <n v="94086"/>
    <x v="1"/>
    <x v="1"/>
    <s v="Labels"/>
    <x v="1761"/>
    <n v="3"/>
    <x v="0"/>
    <n v="222"/>
  </r>
  <r>
    <x v="1"/>
    <x v="2"/>
    <x v="0"/>
    <x v="20"/>
    <x v="15"/>
    <n v="10011"/>
    <x v="3"/>
    <x v="1"/>
    <s v="Art"/>
    <x v="5017"/>
    <n v="3"/>
    <x v="0"/>
    <n v="171678"/>
  </r>
  <r>
    <x v="1"/>
    <x v="1"/>
    <x v="0"/>
    <x v="1"/>
    <x v="1"/>
    <n v="90004"/>
    <x v="1"/>
    <x v="1"/>
    <s v="Paper"/>
    <x v="139"/>
    <n v="2"/>
    <x v="0"/>
    <n v="53214"/>
  </r>
  <r>
    <x v="0"/>
    <x v="1"/>
    <x v="0"/>
    <x v="8"/>
    <x v="1"/>
    <n v="94122"/>
    <x v="1"/>
    <x v="1"/>
    <s v="Art"/>
    <x v="3323"/>
    <n v="2"/>
    <x v="0"/>
    <n v="84"/>
  </r>
  <r>
    <x v="0"/>
    <x v="1"/>
    <x v="0"/>
    <x v="8"/>
    <x v="1"/>
    <n v="94122"/>
    <x v="1"/>
    <x v="1"/>
    <s v="Binders"/>
    <x v="679"/>
    <n v="4"/>
    <x v="2"/>
    <n v="94284"/>
  </r>
  <r>
    <x v="0"/>
    <x v="1"/>
    <x v="0"/>
    <x v="8"/>
    <x v="1"/>
    <n v="94122"/>
    <x v="1"/>
    <x v="2"/>
    <s v="Phones"/>
    <x v="5018"/>
    <n v="2"/>
    <x v="2"/>
    <n v="28784"/>
  </r>
  <r>
    <x v="1"/>
    <x v="0"/>
    <x v="0"/>
    <x v="157"/>
    <x v="1"/>
    <n v="92704"/>
    <x v="1"/>
    <x v="1"/>
    <s v="Supplies"/>
    <x v="2021"/>
    <n v="2"/>
    <x v="0"/>
    <n v="61488"/>
  </r>
  <r>
    <x v="0"/>
    <x v="0"/>
    <x v="0"/>
    <x v="4"/>
    <x v="4"/>
    <n v="98103"/>
    <x v="1"/>
    <x v="2"/>
    <s v="Accessories"/>
    <x v="223"/>
    <n v="2"/>
    <x v="0"/>
    <n v="85722"/>
  </r>
  <r>
    <x v="2"/>
    <x v="2"/>
    <x v="0"/>
    <x v="20"/>
    <x v="15"/>
    <n v="10011"/>
    <x v="3"/>
    <x v="0"/>
    <s v="Chairs"/>
    <x v="5019"/>
    <n v="11"/>
    <x v="9"/>
    <n v="5533902"/>
  </r>
  <r>
    <x v="1"/>
    <x v="0"/>
    <x v="0"/>
    <x v="1"/>
    <x v="1"/>
    <n v="90045"/>
    <x v="1"/>
    <x v="0"/>
    <s v="Furnishings"/>
    <x v="2627"/>
    <n v="7"/>
    <x v="0"/>
    <n v="239232"/>
  </r>
  <r>
    <x v="1"/>
    <x v="0"/>
    <x v="0"/>
    <x v="1"/>
    <x v="1"/>
    <n v="90045"/>
    <x v="1"/>
    <x v="0"/>
    <s v="Tables"/>
    <x v="5020"/>
    <n v="3"/>
    <x v="2"/>
    <n v="273582"/>
  </r>
  <r>
    <x v="1"/>
    <x v="1"/>
    <x v="0"/>
    <x v="4"/>
    <x v="4"/>
    <n v="98103"/>
    <x v="1"/>
    <x v="0"/>
    <s v="Tables"/>
    <x v="5021"/>
    <n v="7"/>
    <x v="0"/>
    <n v="334551"/>
  </r>
  <r>
    <x v="2"/>
    <x v="1"/>
    <x v="0"/>
    <x v="70"/>
    <x v="1"/>
    <n v="92024"/>
    <x v="1"/>
    <x v="1"/>
    <s v="Binders"/>
    <x v="5022"/>
    <n v="4"/>
    <x v="2"/>
    <n v="33636"/>
  </r>
  <r>
    <x v="2"/>
    <x v="1"/>
    <x v="0"/>
    <x v="70"/>
    <x v="1"/>
    <n v="92024"/>
    <x v="1"/>
    <x v="1"/>
    <s v="Labels"/>
    <x v="2168"/>
    <n v="4"/>
    <x v="0"/>
    <n v="235564"/>
  </r>
  <r>
    <x v="1"/>
    <x v="1"/>
    <x v="0"/>
    <x v="20"/>
    <x v="15"/>
    <n v="10035"/>
    <x v="3"/>
    <x v="1"/>
    <s v="Fasteners"/>
    <x v="576"/>
    <n v="6"/>
    <x v="0"/>
    <n v="1824"/>
  </r>
  <r>
    <x v="1"/>
    <x v="0"/>
    <x v="0"/>
    <x v="22"/>
    <x v="10"/>
    <n v="60653"/>
    <x v="2"/>
    <x v="1"/>
    <s v="Paper"/>
    <x v="5023"/>
    <n v="13"/>
    <x v="2"/>
    <n v="100685"/>
  </r>
  <r>
    <x v="1"/>
    <x v="0"/>
    <x v="0"/>
    <x v="22"/>
    <x v="10"/>
    <n v="60653"/>
    <x v="2"/>
    <x v="1"/>
    <s v="Binders"/>
    <x v="194"/>
    <n v="3"/>
    <x v="3"/>
    <n v="-48609"/>
  </r>
  <r>
    <x v="1"/>
    <x v="0"/>
    <x v="0"/>
    <x v="22"/>
    <x v="10"/>
    <n v="60653"/>
    <x v="2"/>
    <x v="1"/>
    <s v="Paper"/>
    <x v="4046"/>
    <n v="4"/>
    <x v="2"/>
    <n v="69368"/>
  </r>
  <r>
    <x v="1"/>
    <x v="0"/>
    <x v="0"/>
    <x v="193"/>
    <x v="17"/>
    <n v="22801"/>
    <x v="0"/>
    <x v="2"/>
    <s v="Accessories"/>
    <x v="614"/>
    <n v="2"/>
    <x v="0"/>
    <n v="6924"/>
  </r>
  <r>
    <x v="1"/>
    <x v="0"/>
    <x v="0"/>
    <x v="196"/>
    <x v="39"/>
    <n v="20852"/>
    <x v="3"/>
    <x v="2"/>
    <s v="Phones"/>
    <x v="3190"/>
    <n v="2"/>
    <x v="0"/>
    <n v="235248"/>
  </r>
  <r>
    <x v="0"/>
    <x v="0"/>
    <x v="0"/>
    <x v="96"/>
    <x v="4"/>
    <n v="98198"/>
    <x v="1"/>
    <x v="0"/>
    <s v="Chairs"/>
    <x v="1717"/>
    <n v="3"/>
    <x v="2"/>
    <n v="-26997"/>
  </r>
  <r>
    <x v="0"/>
    <x v="0"/>
    <x v="0"/>
    <x v="96"/>
    <x v="4"/>
    <n v="98198"/>
    <x v="1"/>
    <x v="1"/>
    <s v="Envelopes"/>
    <x v="3918"/>
    <n v="3"/>
    <x v="0"/>
    <n v="309918"/>
  </r>
  <r>
    <x v="2"/>
    <x v="1"/>
    <x v="0"/>
    <x v="10"/>
    <x v="9"/>
    <n v="19134"/>
    <x v="3"/>
    <x v="0"/>
    <s v="Furnishings"/>
    <x v="1330"/>
    <n v="3"/>
    <x v="2"/>
    <n v="26961"/>
  </r>
  <r>
    <x v="1"/>
    <x v="2"/>
    <x v="0"/>
    <x v="38"/>
    <x v="14"/>
    <n v="47201"/>
    <x v="2"/>
    <x v="1"/>
    <s v="Storage"/>
    <x v="331"/>
    <n v="2"/>
    <x v="0"/>
    <n v="68768"/>
  </r>
  <r>
    <x v="1"/>
    <x v="0"/>
    <x v="0"/>
    <x v="24"/>
    <x v="25"/>
    <n v="65807"/>
    <x v="2"/>
    <x v="1"/>
    <s v="Envelopes"/>
    <x v="3142"/>
    <n v="2"/>
    <x v="0"/>
    <n v="77832"/>
  </r>
  <r>
    <x v="1"/>
    <x v="0"/>
    <x v="0"/>
    <x v="24"/>
    <x v="25"/>
    <n v="65807"/>
    <x v="2"/>
    <x v="2"/>
    <s v="Accessories"/>
    <x v="5024"/>
    <n v="5"/>
    <x v="0"/>
    <n v="67188"/>
  </r>
  <r>
    <x v="1"/>
    <x v="1"/>
    <x v="0"/>
    <x v="0"/>
    <x v="0"/>
    <n v="42420"/>
    <x v="0"/>
    <x v="1"/>
    <s v="Storage"/>
    <x v="5025"/>
    <n v="6"/>
    <x v="0"/>
    <n v="0"/>
  </r>
  <r>
    <x v="2"/>
    <x v="0"/>
    <x v="0"/>
    <x v="80"/>
    <x v="24"/>
    <n v="44107"/>
    <x v="3"/>
    <x v="1"/>
    <s v="Binders"/>
    <x v="565"/>
    <n v="3"/>
    <x v="6"/>
    <n v="-55338"/>
  </r>
  <r>
    <x v="2"/>
    <x v="0"/>
    <x v="0"/>
    <x v="80"/>
    <x v="24"/>
    <n v="44107"/>
    <x v="3"/>
    <x v="1"/>
    <s v="Supplies"/>
    <x v="5026"/>
    <n v="4"/>
    <x v="2"/>
    <n v="204"/>
  </r>
  <r>
    <x v="1"/>
    <x v="1"/>
    <x v="0"/>
    <x v="155"/>
    <x v="8"/>
    <n v="68104"/>
    <x v="2"/>
    <x v="2"/>
    <s v="Accessories"/>
    <x v="1276"/>
    <n v="3"/>
    <x v="0"/>
    <n v="188937"/>
  </r>
  <r>
    <x v="1"/>
    <x v="0"/>
    <x v="0"/>
    <x v="0"/>
    <x v="0"/>
    <n v="42420"/>
    <x v="0"/>
    <x v="0"/>
    <s v="Furnishings"/>
    <x v="5027"/>
    <n v="4"/>
    <x v="0"/>
    <n v="349888"/>
  </r>
  <r>
    <x v="1"/>
    <x v="0"/>
    <x v="0"/>
    <x v="0"/>
    <x v="0"/>
    <n v="42420"/>
    <x v="0"/>
    <x v="1"/>
    <s v="Binders"/>
    <x v="4429"/>
    <n v="1"/>
    <x v="0"/>
    <n v="261"/>
  </r>
  <r>
    <x v="0"/>
    <x v="1"/>
    <x v="0"/>
    <x v="157"/>
    <x v="1"/>
    <n v="92704"/>
    <x v="1"/>
    <x v="2"/>
    <s v="Phones"/>
    <x v="2014"/>
    <n v="6"/>
    <x v="2"/>
    <n v="17994"/>
  </r>
  <r>
    <x v="0"/>
    <x v="1"/>
    <x v="0"/>
    <x v="157"/>
    <x v="1"/>
    <n v="92704"/>
    <x v="1"/>
    <x v="1"/>
    <s v="Paper"/>
    <x v="532"/>
    <n v="3"/>
    <x v="0"/>
    <n v="93312"/>
  </r>
  <r>
    <x v="1"/>
    <x v="0"/>
    <x v="0"/>
    <x v="24"/>
    <x v="17"/>
    <n v="22153"/>
    <x v="0"/>
    <x v="1"/>
    <s v="Art"/>
    <x v="344"/>
    <n v="2"/>
    <x v="0"/>
    <n v="14456"/>
  </r>
  <r>
    <x v="2"/>
    <x v="1"/>
    <x v="0"/>
    <x v="244"/>
    <x v="17"/>
    <n v="23434"/>
    <x v="0"/>
    <x v="1"/>
    <s v="Storage"/>
    <x v="64"/>
    <n v="3"/>
    <x v="0"/>
    <n v="29346"/>
  </r>
  <r>
    <x v="2"/>
    <x v="1"/>
    <x v="0"/>
    <x v="244"/>
    <x v="17"/>
    <n v="23434"/>
    <x v="0"/>
    <x v="1"/>
    <s v="Paper"/>
    <x v="2562"/>
    <n v="5"/>
    <x v="0"/>
    <n v="13455"/>
  </r>
  <r>
    <x v="0"/>
    <x v="0"/>
    <x v="0"/>
    <x v="1"/>
    <x v="1"/>
    <n v="90049"/>
    <x v="1"/>
    <x v="1"/>
    <s v="Binders"/>
    <x v="4278"/>
    <n v="2"/>
    <x v="2"/>
    <n v="899548"/>
  </r>
  <r>
    <x v="1"/>
    <x v="1"/>
    <x v="0"/>
    <x v="12"/>
    <x v="5"/>
    <n v="77041"/>
    <x v="2"/>
    <x v="1"/>
    <s v="Appliances"/>
    <x v="5028"/>
    <n v="2"/>
    <x v="3"/>
    <n v="-2511864"/>
  </r>
  <r>
    <x v="1"/>
    <x v="1"/>
    <x v="0"/>
    <x v="12"/>
    <x v="5"/>
    <n v="77041"/>
    <x v="2"/>
    <x v="0"/>
    <s v="Chairs"/>
    <x v="5029"/>
    <n v="5"/>
    <x v="4"/>
    <n v="-1364895"/>
  </r>
  <r>
    <x v="1"/>
    <x v="1"/>
    <x v="0"/>
    <x v="143"/>
    <x v="3"/>
    <n v="27511"/>
    <x v="0"/>
    <x v="2"/>
    <s v="Phones"/>
    <x v="2046"/>
    <n v="3"/>
    <x v="2"/>
    <n v="215397"/>
  </r>
  <r>
    <x v="0"/>
    <x v="0"/>
    <x v="0"/>
    <x v="24"/>
    <x v="24"/>
    <n v="45503"/>
    <x v="3"/>
    <x v="1"/>
    <s v="Storage"/>
    <x v="5030"/>
    <n v="5"/>
    <x v="2"/>
    <n v="-627725"/>
  </r>
  <r>
    <x v="2"/>
    <x v="0"/>
    <x v="0"/>
    <x v="103"/>
    <x v="0"/>
    <n v="40214"/>
    <x v="0"/>
    <x v="1"/>
    <s v="Storage"/>
    <x v="5031"/>
    <n v="8"/>
    <x v="0"/>
    <n v="104568"/>
  </r>
  <r>
    <x v="0"/>
    <x v="1"/>
    <x v="0"/>
    <x v="21"/>
    <x v="24"/>
    <n v="45373"/>
    <x v="3"/>
    <x v="1"/>
    <s v="Paper"/>
    <x v="12"/>
    <n v="3"/>
    <x v="2"/>
    <n v="54432"/>
  </r>
  <r>
    <x v="0"/>
    <x v="1"/>
    <x v="0"/>
    <x v="21"/>
    <x v="24"/>
    <n v="45373"/>
    <x v="3"/>
    <x v="0"/>
    <s v="Bookcases"/>
    <x v="5032"/>
    <n v="6"/>
    <x v="5"/>
    <n v="-3766932"/>
  </r>
  <r>
    <x v="1"/>
    <x v="0"/>
    <x v="0"/>
    <x v="66"/>
    <x v="12"/>
    <n v="48227"/>
    <x v="2"/>
    <x v="2"/>
    <s v="Phones"/>
    <x v="3416"/>
    <n v="2"/>
    <x v="0"/>
    <n v="839944"/>
  </r>
  <r>
    <x v="1"/>
    <x v="0"/>
    <x v="0"/>
    <x v="66"/>
    <x v="12"/>
    <n v="48227"/>
    <x v="2"/>
    <x v="1"/>
    <s v="Binders"/>
    <x v="5033"/>
    <n v="6"/>
    <x v="0"/>
    <n v="181656"/>
  </r>
  <r>
    <x v="1"/>
    <x v="0"/>
    <x v="0"/>
    <x v="66"/>
    <x v="12"/>
    <n v="48227"/>
    <x v="2"/>
    <x v="2"/>
    <s v="Phones"/>
    <x v="361"/>
    <n v="2"/>
    <x v="0"/>
    <n v="11732"/>
  </r>
  <r>
    <x v="1"/>
    <x v="0"/>
    <x v="0"/>
    <x v="66"/>
    <x v="12"/>
    <n v="48227"/>
    <x v="2"/>
    <x v="1"/>
    <s v="Labels"/>
    <x v="1268"/>
    <n v="7"/>
    <x v="0"/>
    <n v="132986"/>
  </r>
  <r>
    <x v="1"/>
    <x v="0"/>
    <x v="0"/>
    <x v="41"/>
    <x v="14"/>
    <n v="47401"/>
    <x v="2"/>
    <x v="1"/>
    <s v="Paper"/>
    <x v="56"/>
    <n v="5"/>
    <x v="0"/>
    <n v="15552"/>
  </r>
  <r>
    <x v="1"/>
    <x v="2"/>
    <x v="0"/>
    <x v="61"/>
    <x v="5"/>
    <n v="75081"/>
    <x v="2"/>
    <x v="2"/>
    <s v="Phones"/>
    <x v="3817"/>
    <n v="7"/>
    <x v="2"/>
    <n v="277158"/>
  </r>
  <r>
    <x v="1"/>
    <x v="2"/>
    <x v="0"/>
    <x v="61"/>
    <x v="5"/>
    <n v="75081"/>
    <x v="2"/>
    <x v="1"/>
    <s v="Paper"/>
    <x v="554"/>
    <n v="2"/>
    <x v="2"/>
    <n v="37584"/>
  </r>
  <r>
    <x v="1"/>
    <x v="2"/>
    <x v="0"/>
    <x v="61"/>
    <x v="5"/>
    <n v="75081"/>
    <x v="2"/>
    <x v="2"/>
    <s v="Accessories"/>
    <x v="5034"/>
    <n v="3"/>
    <x v="2"/>
    <n v="1286805"/>
  </r>
  <r>
    <x v="1"/>
    <x v="0"/>
    <x v="0"/>
    <x v="12"/>
    <x v="5"/>
    <n v="77041"/>
    <x v="2"/>
    <x v="1"/>
    <s v="Art"/>
    <x v="5035"/>
    <n v="3"/>
    <x v="2"/>
    <n v="5319"/>
  </r>
  <r>
    <x v="1"/>
    <x v="0"/>
    <x v="0"/>
    <x v="12"/>
    <x v="5"/>
    <n v="77041"/>
    <x v="2"/>
    <x v="1"/>
    <s v="Storage"/>
    <x v="551"/>
    <n v="2"/>
    <x v="2"/>
    <n v="-169568"/>
  </r>
  <r>
    <x v="1"/>
    <x v="0"/>
    <x v="0"/>
    <x v="12"/>
    <x v="5"/>
    <n v="77041"/>
    <x v="2"/>
    <x v="0"/>
    <s v="Furnishings"/>
    <x v="634"/>
    <n v="5"/>
    <x v="7"/>
    <n v="-84448"/>
  </r>
  <r>
    <x v="1"/>
    <x v="0"/>
    <x v="0"/>
    <x v="12"/>
    <x v="5"/>
    <n v="77041"/>
    <x v="2"/>
    <x v="1"/>
    <s v="Binders"/>
    <x v="3810"/>
    <n v="10"/>
    <x v="3"/>
    <n v="-51296"/>
  </r>
  <r>
    <x v="1"/>
    <x v="0"/>
    <x v="0"/>
    <x v="12"/>
    <x v="5"/>
    <n v="77041"/>
    <x v="2"/>
    <x v="1"/>
    <s v="Storage"/>
    <x v="5036"/>
    <n v="2"/>
    <x v="2"/>
    <n v="-288678"/>
  </r>
  <r>
    <x v="1"/>
    <x v="0"/>
    <x v="0"/>
    <x v="12"/>
    <x v="5"/>
    <n v="77041"/>
    <x v="2"/>
    <x v="2"/>
    <s v="Machines"/>
    <x v="2877"/>
    <n v="3"/>
    <x v="10"/>
    <n v="335895"/>
  </r>
  <r>
    <x v="2"/>
    <x v="1"/>
    <x v="0"/>
    <x v="319"/>
    <x v="5"/>
    <n v="76117"/>
    <x v="2"/>
    <x v="1"/>
    <s v="Supplies"/>
    <x v="4"/>
    <n v="2"/>
    <x v="2"/>
    <n v="16776"/>
  </r>
  <r>
    <x v="2"/>
    <x v="1"/>
    <x v="0"/>
    <x v="319"/>
    <x v="5"/>
    <n v="76117"/>
    <x v="2"/>
    <x v="1"/>
    <s v="Paper"/>
    <x v="5037"/>
    <n v="7"/>
    <x v="2"/>
    <n v="117334"/>
  </r>
  <r>
    <x v="2"/>
    <x v="1"/>
    <x v="0"/>
    <x v="319"/>
    <x v="5"/>
    <n v="76117"/>
    <x v="2"/>
    <x v="2"/>
    <s v="Accessories"/>
    <x v="3361"/>
    <n v="2"/>
    <x v="2"/>
    <n v="363972"/>
  </r>
  <r>
    <x v="2"/>
    <x v="2"/>
    <x v="0"/>
    <x v="102"/>
    <x v="17"/>
    <n v="23223"/>
    <x v="0"/>
    <x v="1"/>
    <s v="Envelopes"/>
    <x v="1008"/>
    <n v="5"/>
    <x v="0"/>
    <n v="17472"/>
  </r>
  <r>
    <x v="2"/>
    <x v="2"/>
    <x v="0"/>
    <x v="102"/>
    <x v="17"/>
    <n v="23223"/>
    <x v="0"/>
    <x v="2"/>
    <s v="Accessories"/>
    <x v="986"/>
    <n v="2"/>
    <x v="0"/>
    <n v="43624"/>
  </r>
  <r>
    <x v="2"/>
    <x v="2"/>
    <x v="0"/>
    <x v="102"/>
    <x v="17"/>
    <n v="23223"/>
    <x v="0"/>
    <x v="1"/>
    <s v="Storage"/>
    <x v="5038"/>
    <n v="4"/>
    <x v="0"/>
    <n v="6304"/>
  </r>
  <r>
    <x v="2"/>
    <x v="2"/>
    <x v="0"/>
    <x v="102"/>
    <x v="17"/>
    <n v="23223"/>
    <x v="0"/>
    <x v="1"/>
    <s v="Binders"/>
    <x v="5039"/>
    <n v="3"/>
    <x v="0"/>
    <n v="71346"/>
  </r>
  <r>
    <x v="0"/>
    <x v="1"/>
    <x v="0"/>
    <x v="1"/>
    <x v="1"/>
    <n v="90049"/>
    <x v="1"/>
    <x v="2"/>
    <s v="Phones"/>
    <x v="4220"/>
    <n v="5"/>
    <x v="2"/>
    <n v="389975"/>
  </r>
  <r>
    <x v="0"/>
    <x v="0"/>
    <x v="0"/>
    <x v="10"/>
    <x v="9"/>
    <n v="19140"/>
    <x v="3"/>
    <x v="2"/>
    <s v="Phones"/>
    <x v="5040"/>
    <n v="2"/>
    <x v="10"/>
    <n v="-9308"/>
  </r>
  <r>
    <x v="0"/>
    <x v="0"/>
    <x v="0"/>
    <x v="10"/>
    <x v="9"/>
    <n v="19140"/>
    <x v="3"/>
    <x v="0"/>
    <s v="Furnishings"/>
    <x v="1270"/>
    <n v="2"/>
    <x v="2"/>
    <n v="63936"/>
  </r>
  <r>
    <x v="0"/>
    <x v="0"/>
    <x v="0"/>
    <x v="10"/>
    <x v="9"/>
    <n v="19140"/>
    <x v="3"/>
    <x v="0"/>
    <s v="Chairs"/>
    <x v="4492"/>
    <n v="3"/>
    <x v="4"/>
    <n v="-633765"/>
  </r>
  <r>
    <x v="0"/>
    <x v="0"/>
    <x v="0"/>
    <x v="10"/>
    <x v="9"/>
    <n v="19140"/>
    <x v="3"/>
    <x v="1"/>
    <s v="Paper"/>
    <x v="5041"/>
    <n v="4"/>
    <x v="2"/>
    <n v="70512"/>
  </r>
  <r>
    <x v="1"/>
    <x v="2"/>
    <x v="0"/>
    <x v="1"/>
    <x v="1"/>
    <n v="90036"/>
    <x v="1"/>
    <x v="1"/>
    <s v="Labels"/>
    <x v="420"/>
    <n v="7"/>
    <x v="0"/>
    <n v="10584"/>
  </r>
  <r>
    <x v="1"/>
    <x v="2"/>
    <x v="0"/>
    <x v="1"/>
    <x v="1"/>
    <n v="90036"/>
    <x v="1"/>
    <x v="1"/>
    <s v="Paper"/>
    <x v="1017"/>
    <n v="5"/>
    <x v="0"/>
    <n v="46953"/>
  </r>
  <r>
    <x v="0"/>
    <x v="1"/>
    <x v="0"/>
    <x v="1"/>
    <x v="1"/>
    <n v="90032"/>
    <x v="1"/>
    <x v="1"/>
    <s v="Appliances"/>
    <x v="1694"/>
    <n v="7"/>
    <x v="0"/>
    <n v="263494"/>
  </r>
  <r>
    <x v="3"/>
    <x v="0"/>
    <x v="0"/>
    <x v="8"/>
    <x v="1"/>
    <n v="94109"/>
    <x v="1"/>
    <x v="1"/>
    <s v="Paper"/>
    <x v="3641"/>
    <n v="1"/>
    <x v="0"/>
    <n v="3501"/>
  </r>
  <r>
    <x v="0"/>
    <x v="0"/>
    <x v="0"/>
    <x v="10"/>
    <x v="9"/>
    <n v="19120"/>
    <x v="3"/>
    <x v="1"/>
    <s v="Binders"/>
    <x v="5042"/>
    <n v="9"/>
    <x v="6"/>
    <n v="-577566"/>
  </r>
  <r>
    <x v="0"/>
    <x v="2"/>
    <x v="0"/>
    <x v="12"/>
    <x v="5"/>
    <n v="77070"/>
    <x v="2"/>
    <x v="0"/>
    <s v="Furnishings"/>
    <x v="1206"/>
    <n v="3"/>
    <x v="7"/>
    <n v="-38208"/>
  </r>
  <r>
    <x v="0"/>
    <x v="2"/>
    <x v="0"/>
    <x v="12"/>
    <x v="5"/>
    <n v="77070"/>
    <x v="2"/>
    <x v="0"/>
    <s v="Furnishings"/>
    <x v="741"/>
    <n v="4"/>
    <x v="7"/>
    <n v="-21376"/>
  </r>
  <r>
    <x v="1"/>
    <x v="2"/>
    <x v="0"/>
    <x v="324"/>
    <x v="27"/>
    <n v="88001"/>
    <x v="1"/>
    <x v="1"/>
    <s v="Art"/>
    <x v="137"/>
    <n v="2"/>
    <x v="0"/>
    <n v="34776"/>
  </r>
  <r>
    <x v="1"/>
    <x v="0"/>
    <x v="0"/>
    <x v="12"/>
    <x v="5"/>
    <n v="77070"/>
    <x v="2"/>
    <x v="1"/>
    <s v="Storage"/>
    <x v="5043"/>
    <n v="3"/>
    <x v="2"/>
    <n v="-112806"/>
  </r>
  <r>
    <x v="2"/>
    <x v="1"/>
    <x v="0"/>
    <x v="252"/>
    <x v="21"/>
    <n v="97756"/>
    <x v="1"/>
    <x v="1"/>
    <s v="Binders"/>
    <x v="5044"/>
    <n v="7"/>
    <x v="6"/>
    <n v="-58716"/>
  </r>
  <r>
    <x v="0"/>
    <x v="0"/>
    <x v="0"/>
    <x v="138"/>
    <x v="24"/>
    <n v="44105"/>
    <x v="3"/>
    <x v="0"/>
    <s v="Bookcases"/>
    <x v="5045"/>
    <n v="3"/>
    <x v="5"/>
    <n v="-241176"/>
  </r>
  <r>
    <x v="0"/>
    <x v="0"/>
    <x v="0"/>
    <x v="138"/>
    <x v="24"/>
    <n v="44105"/>
    <x v="3"/>
    <x v="1"/>
    <s v="Art"/>
    <x v="3670"/>
    <n v="2"/>
    <x v="2"/>
    <n v="16324"/>
  </r>
  <r>
    <x v="1"/>
    <x v="1"/>
    <x v="0"/>
    <x v="517"/>
    <x v="39"/>
    <n v="20707"/>
    <x v="3"/>
    <x v="0"/>
    <s v="Furnishings"/>
    <x v="1255"/>
    <n v="2"/>
    <x v="0"/>
    <n v="98856"/>
  </r>
  <r>
    <x v="1"/>
    <x v="1"/>
    <x v="0"/>
    <x v="517"/>
    <x v="39"/>
    <n v="20707"/>
    <x v="3"/>
    <x v="1"/>
    <s v="Appliances"/>
    <x v="5046"/>
    <n v="3"/>
    <x v="0"/>
    <n v="362877"/>
  </r>
  <r>
    <x v="1"/>
    <x v="2"/>
    <x v="0"/>
    <x v="70"/>
    <x v="1"/>
    <n v="92037"/>
    <x v="1"/>
    <x v="2"/>
    <s v="Phones"/>
    <x v="5047"/>
    <n v="5"/>
    <x v="2"/>
    <n v="41697"/>
  </r>
  <r>
    <x v="1"/>
    <x v="1"/>
    <x v="0"/>
    <x v="481"/>
    <x v="3"/>
    <n v="27893"/>
    <x v="0"/>
    <x v="1"/>
    <s v="Storage"/>
    <x v="4634"/>
    <n v="3"/>
    <x v="2"/>
    <n v="-226716"/>
  </r>
  <r>
    <x v="1"/>
    <x v="1"/>
    <x v="0"/>
    <x v="481"/>
    <x v="3"/>
    <n v="27893"/>
    <x v="0"/>
    <x v="1"/>
    <s v="Storage"/>
    <x v="5048"/>
    <n v="1"/>
    <x v="2"/>
    <n v="-51984"/>
  </r>
  <r>
    <x v="1"/>
    <x v="1"/>
    <x v="0"/>
    <x v="481"/>
    <x v="3"/>
    <n v="27893"/>
    <x v="0"/>
    <x v="1"/>
    <s v="Paper"/>
    <x v="1452"/>
    <n v="3"/>
    <x v="2"/>
    <n v="34668"/>
  </r>
  <r>
    <x v="1"/>
    <x v="0"/>
    <x v="0"/>
    <x v="84"/>
    <x v="2"/>
    <n v="33710"/>
    <x v="0"/>
    <x v="1"/>
    <s v="Binders"/>
    <x v="811"/>
    <n v="2"/>
    <x v="6"/>
    <n v="-12224"/>
  </r>
  <r>
    <x v="1"/>
    <x v="0"/>
    <x v="0"/>
    <x v="84"/>
    <x v="2"/>
    <n v="33710"/>
    <x v="0"/>
    <x v="2"/>
    <s v="Phones"/>
    <x v="2050"/>
    <n v="5"/>
    <x v="2"/>
    <n v="13572"/>
  </r>
  <r>
    <x v="1"/>
    <x v="0"/>
    <x v="0"/>
    <x v="452"/>
    <x v="10"/>
    <n v="60089"/>
    <x v="2"/>
    <x v="2"/>
    <s v="Accessories"/>
    <x v="4859"/>
    <n v="7"/>
    <x v="2"/>
    <n v="951888"/>
  </r>
  <r>
    <x v="0"/>
    <x v="2"/>
    <x v="0"/>
    <x v="1"/>
    <x v="1"/>
    <n v="90049"/>
    <x v="1"/>
    <x v="2"/>
    <s v="Accessories"/>
    <x v="453"/>
    <n v="2"/>
    <x v="0"/>
    <n v="47994"/>
  </r>
  <r>
    <x v="2"/>
    <x v="1"/>
    <x v="0"/>
    <x v="20"/>
    <x v="15"/>
    <n v="10011"/>
    <x v="3"/>
    <x v="2"/>
    <s v="Phones"/>
    <x v="984"/>
    <n v="4"/>
    <x v="0"/>
    <n v="12208"/>
  </r>
  <r>
    <x v="1"/>
    <x v="0"/>
    <x v="0"/>
    <x v="98"/>
    <x v="33"/>
    <n v="89115"/>
    <x v="1"/>
    <x v="1"/>
    <s v="Binders"/>
    <x v="1749"/>
    <n v="2"/>
    <x v="2"/>
    <n v="30044"/>
  </r>
  <r>
    <x v="1"/>
    <x v="0"/>
    <x v="0"/>
    <x v="98"/>
    <x v="33"/>
    <n v="89115"/>
    <x v="1"/>
    <x v="2"/>
    <s v="Phones"/>
    <x v="5049"/>
    <n v="9"/>
    <x v="2"/>
    <n v="701955"/>
  </r>
  <r>
    <x v="1"/>
    <x v="0"/>
    <x v="0"/>
    <x v="98"/>
    <x v="33"/>
    <n v="89115"/>
    <x v="1"/>
    <x v="1"/>
    <s v="Appliances"/>
    <x v="4354"/>
    <n v="5"/>
    <x v="0"/>
    <n v="18821"/>
  </r>
  <r>
    <x v="1"/>
    <x v="0"/>
    <x v="0"/>
    <x v="14"/>
    <x v="10"/>
    <n v="60540"/>
    <x v="2"/>
    <x v="1"/>
    <s v="Binders"/>
    <x v="1716"/>
    <n v="3"/>
    <x v="3"/>
    <n v="-44928"/>
  </r>
  <r>
    <x v="1"/>
    <x v="1"/>
    <x v="0"/>
    <x v="140"/>
    <x v="42"/>
    <n v="5408"/>
    <x v="3"/>
    <x v="2"/>
    <s v="Accessories"/>
    <x v="2455"/>
    <n v="2"/>
    <x v="0"/>
    <n v="429914"/>
  </r>
  <r>
    <x v="1"/>
    <x v="1"/>
    <x v="0"/>
    <x v="140"/>
    <x v="42"/>
    <n v="5408"/>
    <x v="3"/>
    <x v="1"/>
    <s v="Art"/>
    <x v="1346"/>
    <n v="6"/>
    <x v="0"/>
    <n v="27336"/>
  </r>
  <r>
    <x v="1"/>
    <x v="1"/>
    <x v="0"/>
    <x v="140"/>
    <x v="42"/>
    <n v="5408"/>
    <x v="3"/>
    <x v="1"/>
    <s v="Storage"/>
    <x v="5050"/>
    <n v="13"/>
    <x v="0"/>
    <n v="4067154"/>
  </r>
  <r>
    <x v="1"/>
    <x v="1"/>
    <x v="0"/>
    <x v="66"/>
    <x v="12"/>
    <n v="48234"/>
    <x v="2"/>
    <x v="1"/>
    <s v="Binders"/>
    <x v="5051"/>
    <n v="4"/>
    <x v="0"/>
    <n v="665088"/>
  </r>
  <r>
    <x v="1"/>
    <x v="1"/>
    <x v="0"/>
    <x v="66"/>
    <x v="12"/>
    <n v="48234"/>
    <x v="2"/>
    <x v="1"/>
    <s v="Appliances"/>
    <x v="5052"/>
    <n v="5"/>
    <x v="9"/>
    <n v="12376"/>
  </r>
  <r>
    <x v="0"/>
    <x v="0"/>
    <x v="0"/>
    <x v="418"/>
    <x v="16"/>
    <n v="85323"/>
    <x v="1"/>
    <x v="1"/>
    <s v="Art"/>
    <x v="4258"/>
    <n v="2"/>
    <x v="2"/>
    <n v="23686"/>
  </r>
  <r>
    <x v="0"/>
    <x v="0"/>
    <x v="0"/>
    <x v="418"/>
    <x v="16"/>
    <n v="85323"/>
    <x v="1"/>
    <x v="2"/>
    <s v="Accessories"/>
    <x v="346"/>
    <n v="2"/>
    <x v="2"/>
    <n v="145"/>
  </r>
  <r>
    <x v="0"/>
    <x v="0"/>
    <x v="0"/>
    <x v="418"/>
    <x v="16"/>
    <n v="85323"/>
    <x v="1"/>
    <x v="1"/>
    <s v="Art"/>
    <x v="2178"/>
    <n v="7"/>
    <x v="2"/>
    <n v="18522"/>
  </r>
  <r>
    <x v="0"/>
    <x v="0"/>
    <x v="0"/>
    <x v="10"/>
    <x v="9"/>
    <n v="19140"/>
    <x v="3"/>
    <x v="0"/>
    <s v="Furnishings"/>
    <x v="5053"/>
    <n v="2"/>
    <x v="2"/>
    <n v="31382"/>
  </r>
  <r>
    <x v="1"/>
    <x v="0"/>
    <x v="0"/>
    <x v="98"/>
    <x v="33"/>
    <n v="89115"/>
    <x v="1"/>
    <x v="1"/>
    <s v="Paper"/>
    <x v="1526"/>
    <n v="6"/>
    <x v="0"/>
    <n v="192384"/>
  </r>
  <r>
    <x v="1"/>
    <x v="1"/>
    <x v="0"/>
    <x v="294"/>
    <x v="43"/>
    <n v="4401"/>
    <x v="3"/>
    <x v="1"/>
    <s v="Appliances"/>
    <x v="5054"/>
    <n v="2"/>
    <x v="0"/>
    <n v="275292"/>
  </r>
  <r>
    <x v="1"/>
    <x v="1"/>
    <x v="0"/>
    <x v="294"/>
    <x v="43"/>
    <n v="4401"/>
    <x v="3"/>
    <x v="1"/>
    <s v="Paper"/>
    <x v="5055"/>
    <n v="13"/>
    <x v="0"/>
    <n v="1246752"/>
  </r>
  <r>
    <x v="1"/>
    <x v="1"/>
    <x v="0"/>
    <x v="294"/>
    <x v="43"/>
    <n v="4401"/>
    <x v="3"/>
    <x v="2"/>
    <s v="Accessories"/>
    <x v="5056"/>
    <n v="9"/>
    <x v="0"/>
    <n v="1047222"/>
  </r>
  <r>
    <x v="1"/>
    <x v="2"/>
    <x v="0"/>
    <x v="469"/>
    <x v="18"/>
    <n v="37075"/>
    <x v="0"/>
    <x v="1"/>
    <s v="Binders"/>
    <x v="5057"/>
    <n v="3"/>
    <x v="6"/>
    <n v="-30366"/>
  </r>
  <r>
    <x v="1"/>
    <x v="2"/>
    <x v="0"/>
    <x v="469"/>
    <x v="18"/>
    <n v="37075"/>
    <x v="0"/>
    <x v="1"/>
    <s v="Binders"/>
    <x v="211"/>
    <n v="5"/>
    <x v="6"/>
    <n v="-792"/>
  </r>
  <r>
    <x v="1"/>
    <x v="0"/>
    <x v="0"/>
    <x v="342"/>
    <x v="6"/>
    <n v="54703"/>
    <x v="2"/>
    <x v="0"/>
    <s v="Bookcases"/>
    <x v="5058"/>
    <n v="7"/>
    <x v="0"/>
    <n v="324688"/>
  </r>
  <r>
    <x v="1"/>
    <x v="0"/>
    <x v="0"/>
    <x v="342"/>
    <x v="6"/>
    <n v="54703"/>
    <x v="2"/>
    <x v="0"/>
    <s v="Chairs"/>
    <x v="5059"/>
    <n v="3"/>
    <x v="0"/>
    <n v="1768026"/>
  </r>
  <r>
    <x v="1"/>
    <x v="0"/>
    <x v="0"/>
    <x v="22"/>
    <x v="10"/>
    <n v="60610"/>
    <x v="2"/>
    <x v="2"/>
    <s v="Accessories"/>
    <x v="472"/>
    <n v="3"/>
    <x v="2"/>
    <n v="7425"/>
  </r>
  <r>
    <x v="1"/>
    <x v="0"/>
    <x v="0"/>
    <x v="22"/>
    <x v="10"/>
    <n v="60610"/>
    <x v="2"/>
    <x v="1"/>
    <s v="Appliances"/>
    <x v="5060"/>
    <n v="2"/>
    <x v="3"/>
    <n v="-393602"/>
  </r>
  <r>
    <x v="0"/>
    <x v="0"/>
    <x v="0"/>
    <x v="70"/>
    <x v="1"/>
    <n v="92037"/>
    <x v="1"/>
    <x v="2"/>
    <s v="Machines"/>
    <x v="5061"/>
    <n v="4"/>
    <x v="2"/>
    <n v="50364"/>
  </r>
  <r>
    <x v="0"/>
    <x v="0"/>
    <x v="0"/>
    <x v="70"/>
    <x v="1"/>
    <n v="92037"/>
    <x v="1"/>
    <x v="1"/>
    <s v="Paper"/>
    <x v="1201"/>
    <n v="1"/>
    <x v="0"/>
    <n v="50328"/>
  </r>
  <r>
    <x v="0"/>
    <x v="0"/>
    <x v="0"/>
    <x v="70"/>
    <x v="1"/>
    <n v="92037"/>
    <x v="1"/>
    <x v="1"/>
    <s v="Appliances"/>
    <x v="2457"/>
    <n v="3"/>
    <x v="0"/>
    <n v="72432"/>
  </r>
  <r>
    <x v="1"/>
    <x v="2"/>
    <x v="0"/>
    <x v="25"/>
    <x v="35"/>
    <n v="39212"/>
    <x v="0"/>
    <x v="1"/>
    <s v="Paper"/>
    <x v="5062"/>
    <n v="14"/>
    <x v="0"/>
    <n v="1470896"/>
  </r>
  <r>
    <x v="1"/>
    <x v="2"/>
    <x v="0"/>
    <x v="25"/>
    <x v="35"/>
    <n v="39212"/>
    <x v="0"/>
    <x v="1"/>
    <s v="Paper"/>
    <x v="1757"/>
    <n v="2"/>
    <x v="0"/>
    <n v="210128"/>
  </r>
  <r>
    <x v="3"/>
    <x v="2"/>
    <x v="0"/>
    <x v="475"/>
    <x v="1"/>
    <n v="93030"/>
    <x v="1"/>
    <x v="0"/>
    <s v="Furnishings"/>
    <x v="5063"/>
    <n v="2"/>
    <x v="0"/>
    <n v="1598"/>
  </r>
  <r>
    <x v="3"/>
    <x v="2"/>
    <x v="0"/>
    <x v="475"/>
    <x v="1"/>
    <n v="93030"/>
    <x v="1"/>
    <x v="1"/>
    <s v="Paper"/>
    <x v="3329"/>
    <n v="1"/>
    <x v="0"/>
    <n v="22992"/>
  </r>
  <r>
    <x v="3"/>
    <x v="2"/>
    <x v="0"/>
    <x v="475"/>
    <x v="1"/>
    <n v="93030"/>
    <x v="1"/>
    <x v="1"/>
    <s v="Storage"/>
    <x v="5064"/>
    <n v="3"/>
    <x v="0"/>
    <n v="222588"/>
  </r>
  <r>
    <x v="3"/>
    <x v="2"/>
    <x v="0"/>
    <x v="475"/>
    <x v="1"/>
    <n v="93030"/>
    <x v="1"/>
    <x v="1"/>
    <s v="Envelopes"/>
    <x v="972"/>
    <n v="3"/>
    <x v="0"/>
    <n v="112308"/>
  </r>
  <r>
    <x v="0"/>
    <x v="0"/>
    <x v="0"/>
    <x v="239"/>
    <x v="4"/>
    <n v="98031"/>
    <x v="1"/>
    <x v="2"/>
    <s v="Phones"/>
    <x v="958"/>
    <n v="3"/>
    <x v="2"/>
    <n v="8997"/>
  </r>
  <r>
    <x v="0"/>
    <x v="0"/>
    <x v="0"/>
    <x v="239"/>
    <x v="4"/>
    <n v="98031"/>
    <x v="1"/>
    <x v="1"/>
    <s v="Paper"/>
    <x v="532"/>
    <n v="3"/>
    <x v="0"/>
    <n v="93312"/>
  </r>
  <r>
    <x v="1"/>
    <x v="1"/>
    <x v="0"/>
    <x v="316"/>
    <x v="18"/>
    <n v="37211"/>
    <x v="0"/>
    <x v="1"/>
    <s v="Binders"/>
    <x v="745"/>
    <n v="3"/>
    <x v="6"/>
    <n v="-20724"/>
  </r>
  <r>
    <x v="1"/>
    <x v="0"/>
    <x v="0"/>
    <x v="20"/>
    <x v="15"/>
    <n v="10035"/>
    <x v="3"/>
    <x v="2"/>
    <s v="Phones"/>
    <x v="62"/>
    <n v="2"/>
    <x v="0"/>
    <n v="39144"/>
  </r>
  <r>
    <x v="1"/>
    <x v="0"/>
    <x v="0"/>
    <x v="20"/>
    <x v="15"/>
    <n v="10035"/>
    <x v="3"/>
    <x v="1"/>
    <s v="Art"/>
    <x v="4306"/>
    <n v="1"/>
    <x v="0"/>
    <n v="6149"/>
  </r>
  <r>
    <x v="1"/>
    <x v="0"/>
    <x v="0"/>
    <x v="223"/>
    <x v="1"/>
    <n v="92683"/>
    <x v="1"/>
    <x v="2"/>
    <s v="Phones"/>
    <x v="5065"/>
    <n v="3"/>
    <x v="2"/>
    <n v="442425"/>
  </r>
  <r>
    <x v="1"/>
    <x v="0"/>
    <x v="0"/>
    <x v="223"/>
    <x v="1"/>
    <n v="92683"/>
    <x v="1"/>
    <x v="1"/>
    <s v="Binders"/>
    <x v="1578"/>
    <n v="3"/>
    <x v="2"/>
    <n v="41832"/>
  </r>
  <r>
    <x v="1"/>
    <x v="0"/>
    <x v="0"/>
    <x v="223"/>
    <x v="1"/>
    <n v="92683"/>
    <x v="1"/>
    <x v="1"/>
    <s v="Binders"/>
    <x v="5066"/>
    <n v="3"/>
    <x v="2"/>
    <n v="11673"/>
  </r>
  <r>
    <x v="1"/>
    <x v="0"/>
    <x v="0"/>
    <x v="223"/>
    <x v="1"/>
    <n v="92683"/>
    <x v="1"/>
    <x v="2"/>
    <s v="Accessories"/>
    <x v="5067"/>
    <n v="4"/>
    <x v="0"/>
    <n v="78064"/>
  </r>
  <r>
    <x v="1"/>
    <x v="0"/>
    <x v="0"/>
    <x v="223"/>
    <x v="1"/>
    <n v="92683"/>
    <x v="1"/>
    <x v="1"/>
    <s v="Paper"/>
    <x v="331"/>
    <n v="2"/>
    <x v="0"/>
    <n v="115432"/>
  </r>
  <r>
    <x v="1"/>
    <x v="0"/>
    <x v="0"/>
    <x v="223"/>
    <x v="1"/>
    <n v="92683"/>
    <x v="1"/>
    <x v="0"/>
    <s v="Furnishings"/>
    <x v="1372"/>
    <n v="1"/>
    <x v="0"/>
    <n v="15525"/>
  </r>
  <r>
    <x v="1"/>
    <x v="0"/>
    <x v="0"/>
    <x v="223"/>
    <x v="1"/>
    <n v="92683"/>
    <x v="1"/>
    <x v="0"/>
    <s v="Chairs"/>
    <x v="5068"/>
    <n v="1"/>
    <x v="2"/>
    <n v="25898"/>
  </r>
  <r>
    <x v="1"/>
    <x v="0"/>
    <x v="0"/>
    <x v="223"/>
    <x v="1"/>
    <n v="92683"/>
    <x v="1"/>
    <x v="1"/>
    <s v="Appliances"/>
    <x v="5069"/>
    <n v="5"/>
    <x v="0"/>
    <n v="412468"/>
  </r>
  <r>
    <x v="1"/>
    <x v="2"/>
    <x v="0"/>
    <x v="227"/>
    <x v="9"/>
    <n v="18103"/>
    <x v="3"/>
    <x v="1"/>
    <s v="Supplies"/>
    <x v="3849"/>
    <n v="2"/>
    <x v="2"/>
    <n v="-6976"/>
  </r>
  <r>
    <x v="1"/>
    <x v="2"/>
    <x v="0"/>
    <x v="227"/>
    <x v="9"/>
    <n v="18103"/>
    <x v="3"/>
    <x v="2"/>
    <s v="Accessories"/>
    <x v="4462"/>
    <n v="4"/>
    <x v="2"/>
    <n v="38024"/>
  </r>
  <r>
    <x v="1"/>
    <x v="2"/>
    <x v="0"/>
    <x v="227"/>
    <x v="9"/>
    <n v="18103"/>
    <x v="3"/>
    <x v="1"/>
    <s v="Storage"/>
    <x v="5070"/>
    <n v="6"/>
    <x v="2"/>
    <n v="-165768"/>
  </r>
  <r>
    <x v="1"/>
    <x v="2"/>
    <x v="0"/>
    <x v="227"/>
    <x v="9"/>
    <n v="18103"/>
    <x v="3"/>
    <x v="1"/>
    <s v="Binders"/>
    <x v="5071"/>
    <n v="2"/>
    <x v="6"/>
    <n v="-8299"/>
  </r>
  <r>
    <x v="1"/>
    <x v="2"/>
    <x v="0"/>
    <x v="227"/>
    <x v="9"/>
    <n v="18103"/>
    <x v="3"/>
    <x v="1"/>
    <s v="Paper"/>
    <x v="1901"/>
    <n v="2"/>
    <x v="2"/>
    <n v="1549"/>
  </r>
  <r>
    <x v="1"/>
    <x v="1"/>
    <x v="0"/>
    <x v="52"/>
    <x v="5"/>
    <n v="78207"/>
    <x v="2"/>
    <x v="1"/>
    <s v="Binders"/>
    <x v="5072"/>
    <n v="7"/>
    <x v="3"/>
    <n v="-469952"/>
  </r>
  <r>
    <x v="1"/>
    <x v="1"/>
    <x v="0"/>
    <x v="52"/>
    <x v="5"/>
    <n v="78207"/>
    <x v="2"/>
    <x v="2"/>
    <s v="Phones"/>
    <x v="3239"/>
    <n v="2"/>
    <x v="2"/>
    <n v="387792"/>
  </r>
  <r>
    <x v="1"/>
    <x v="0"/>
    <x v="0"/>
    <x v="418"/>
    <x v="16"/>
    <n v="85323"/>
    <x v="1"/>
    <x v="1"/>
    <s v="Supplies"/>
    <x v="1350"/>
    <n v="7"/>
    <x v="2"/>
    <n v="35994"/>
  </r>
  <r>
    <x v="1"/>
    <x v="0"/>
    <x v="0"/>
    <x v="418"/>
    <x v="16"/>
    <n v="85323"/>
    <x v="1"/>
    <x v="2"/>
    <s v="Accessories"/>
    <x v="5073"/>
    <n v="4"/>
    <x v="2"/>
    <n v="-16614"/>
  </r>
  <r>
    <x v="1"/>
    <x v="0"/>
    <x v="0"/>
    <x v="49"/>
    <x v="1"/>
    <n v="95123"/>
    <x v="1"/>
    <x v="1"/>
    <s v="Paper"/>
    <x v="774"/>
    <n v="2"/>
    <x v="0"/>
    <n v="191808"/>
  </r>
  <r>
    <x v="1"/>
    <x v="0"/>
    <x v="0"/>
    <x v="49"/>
    <x v="1"/>
    <n v="95123"/>
    <x v="1"/>
    <x v="2"/>
    <s v="Phones"/>
    <x v="3681"/>
    <n v="5"/>
    <x v="2"/>
    <n v="1253"/>
  </r>
  <r>
    <x v="1"/>
    <x v="0"/>
    <x v="0"/>
    <x v="49"/>
    <x v="1"/>
    <n v="95123"/>
    <x v="1"/>
    <x v="1"/>
    <s v="Supplies"/>
    <x v="5074"/>
    <n v="6"/>
    <x v="0"/>
    <n v="110808"/>
  </r>
  <r>
    <x v="1"/>
    <x v="0"/>
    <x v="0"/>
    <x v="49"/>
    <x v="1"/>
    <n v="95123"/>
    <x v="1"/>
    <x v="0"/>
    <s v="Chairs"/>
    <x v="4189"/>
    <n v="1"/>
    <x v="2"/>
    <n v="32098"/>
  </r>
  <r>
    <x v="2"/>
    <x v="0"/>
    <x v="0"/>
    <x v="275"/>
    <x v="30"/>
    <n v="8861"/>
    <x v="3"/>
    <x v="0"/>
    <s v="Bookcases"/>
    <x v="5075"/>
    <n v="1"/>
    <x v="0"/>
    <n v="12098"/>
  </r>
  <r>
    <x v="2"/>
    <x v="0"/>
    <x v="0"/>
    <x v="275"/>
    <x v="30"/>
    <n v="8861"/>
    <x v="3"/>
    <x v="1"/>
    <s v="Binders"/>
    <x v="5076"/>
    <n v="1"/>
    <x v="0"/>
    <n v="1485106"/>
  </r>
  <r>
    <x v="1"/>
    <x v="1"/>
    <x v="0"/>
    <x v="20"/>
    <x v="15"/>
    <n v="10011"/>
    <x v="3"/>
    <x v="1"/>
    <s v="Binders"/>
    <x v="997"/>
    <n v="3"/>
    <x v="2"/>
    <n v="100632"/>
  </r>
  <r>
    <x v="1"/>
    <x v="1"/>
    <x v="0"/>
    <x v="20"/>
    <x v="15"/>
    <n v="10011"/>
    <x v="3"/>
    <x v="1"/>
    <s v="Art"/>
    <x v="1128"/>
    <n v="5"/>
    <x v="0"/>
    <n v="32186"/>
  </r>
  <r>
    <x v="1"/>
    <x v="1"/>
    <x v="0"/>
    <x v="1"/>
    <x v="1"/>
    <n v="90004"/>
    <x v="1"/>
    <x v="1"/>
    <s v="Art"/>
    <x v="1986"/>
    <n v="8"/>
    <x v="0"/>
    <n v="6912"/>
  </r>
  <r>
    <x v="3"/>
    <x v="0"/>
    <x v="0"/>
    <x v="451"/>
    <x v="29"/>
    <n v="6460"/>
    <x v="3"/>
    <x v="1"/>
    <s v="Art"/>
    <x v="1118"/>
    <n v="3"/>
    <x v="0"/>
    <n v="44892"/>
  </r>
  <r>
    <x v="3"/>
    <x v="0"/>
    <x v="0"/>
    <x v="451"/>
    <x v="29"/>
    <n v="6460"/>
    <x v="3"/>
    <x v="1"/>
    <s v="Paper"/>
    <x v="187"/>
    <n v="8"/>
    <x v="0"/>
    <n v="248832"/>
  </r>
  <r>
    <x v="1"/>
    <x v="0"/>
    <x v="0"/>
    <x v="41"/>
    <x v="10"/>
    <n v="61701"/>
    <x v="2"/>
    <x v="2"/>
    <s v="Accessories"/>
    <x v="5077"/>
    <n v="3"/>
    <x v="2"/>
    <n v="74655"/>
  </r>
  <r>
    <x v="0"/>
    <x v="1"/>
    <x v="0"/>
    <x v="4"/>
    <x v="4"/>
    <n v="98105"/>
    <x v="1"/>
    <x v="1"/>
    <s v="Storage"/>
    <x v="5078"/>
    <n v="1"/>
    <x v="0"/>
    <n v="41756"/>
  </r>
  <r>
    <x v="0"/>
    <x v="2"/>
    <x v="0"/>
    <x v="140"/>
    <x v="23"/>
    <n v="52601"/>
    <x v="2"/>
    <x v="1"/>
    <s v="Envelopes"/>
    <x v="6"/>
    <n v="1"/>
    <x v="0"/>
    <n v="34944"/>
  </r>
  <r>
    <x v="0"/>
    <x v="2"/>
    <x v="0"/>
    <x v="140"/>
    <x v="23"/>
    <n v="52601"/>
    <x v="2"/>
    <x v="1"/>
    <s v="Binders"/>
    <x v="4913"/>
    <n v="3"/>
    <x v="0"/>
    <n v="2592"/>
  </r>
  <r>
    <x v="1"/>
    <x v="0"/>
    <x v="0"/>
    <x v="43"/>
    <x v="1"/>
    <n v="95661"/>
    <x v="1"/>
    <x v="1"/>
    <s v="Paper"/>
    <x v="532"/>
    <n v="3"/>
    <x v="0"/>
    <n v="93312"/>
  </r>
  <r>
    <x v="1"/>
    <x v="1"/>
    <x v="0"/>
    <x v="8"/>
    <x v="1"/>
    <n v="94110"/>
    <x v="1"/>
    <x v="0"/>
    <s v="Furnishings"/>
    <x v="1119"/>
    <n v="2"/>
    <x v="0"/>
    <n v="111664"/>
  </r>
  <r>
    <x v="1"/>
    <x v="1"/>
    <x v="0"/>
    <x v="8"/>
    <x v="1"/>
    <n v="94110"/>
    <x v="1"/>
    <x v="0"/>
    <s v="Furnishings"/>
    <x v="3692"/>
    <n v="3"/>
    <x v="0"/>
    <n v="285984"/>
  </r>
  <r>
    <x v="2"/>
    <x v="1"/>
    <x v="0"/>
    <x v="10"/>
    <x v="9"/>
    <n v="19120"/>
    <x v="3"/>
    <x v="1"/>
    <s v="Labels"/>
    <x v="5079"/>
    <n v="7"/>
    <x v="2"/>
    <n v="69741"/>
  </r>
  <r>
    <x v="1"/>
    <x v="1"/>
    <x v="0"/>
    <x v="1"/>
    <x v="1"/>
    <n v="90049"/>
    <x v="1"/>
    <x v="1"/>
    <s v="Paper"/>
    <x v="56"/>
    <n v="5"/>
    <x v="0"/>
    <n v="15552"/>
  </r>
  <r>
    <x v="1"/>
    <x v="1"/>
    <x v="0"/>
    <x v="372"/>
    <x v="5"/>
    <n v="79762"/>
    <x v="2"/>
    <x v="1"/>
    <s v="Appliances"/>
    <x v="1536"/>
    <n v="1"/>
    <x v="3"/>
    <n v="-247716"/>
  </r>
  <r>
    <x v="2"/>
    <x v="2"/>
    <x v="0"/>
    <x v="31"/>
    <x v="11"/>
    <n v="55407"/>
    <x v="2"/>
    <x v="1"/>
    <s v="Envelopes"/>
    <x v="753"/>
    <n v="2"/>
    <x v="0"/>
    <n v="74872"/>
  </r>
  <r>
    <x v="1"/>
    <x v="0"/>
    <x v="0"/>
    <x v="10"/>
    <x v="9"/>
    <n v="19120"/>
    <x v="3"/>
    <x v="1"/>
    <s v="Storage"/>
    <x v="4631"/>
    <n v="7"/>
    <x v="2"/>
    <n v="33516"/>
  </r>
  <r>
    <x v="1"/>
    <x v="0"/>
    <x v="0"/>
    <x v="10"/>
    <x v="9"/>
    <n v="19120"/>
    <x v="3"/>
    <x v="0"/>
    <s v="Bookcases"/>
    <x v="5045"/>
    <n v="3"/>
    <x v="5"/>
    <n v="-2049996"/>
  </r>
  <r>
    <x v="2"/>
    <x v="0"/>
    <x v="0"/>
    <x v="240"/>
    <x v="28"/>
    <n v="70506"/>
    <x v="0"/>
    <x v="1"/>
    <s v="Labels"/>
    <x v="461"/>
    <n v="3"/>
    <x v="0"/>
    <n v="52029"/>
  </r>
  <r>
    <x v="2"/>
    <x v="0"/>
    <x v="0"/>
    <x v="240"/>
    <x v="28"/>
    <n v="70506"/>
    <x v="0"/>
    <x v="0"/>
    <s v="Tables"/>
    <x v="5080"/>
    <n v="4"/>
    <x v="0"/>
    <n v="3460396"/>
  </r>
  <r>
    <x v="2"/>
    <x v="0"/>
    <x v="0"/>
    <x v="240"/>
    <x v="28"/>
    <n v="70506"/>
    <x v="0"/>
    <x v="1"/>
    <s v="Paper"/>
    <x v="233"/>
    <n v="4"/>
    <x v="0"/>
    <n v="124416"/>
  </r>
  <r>
    <x v="3"/>
    <x v="2"/>
    <x v="0"/>
    <x v="518"/>
    <x v="5"/>
    <n v="77803"/>
    <x v="2"/>
    <x v="1"/>
    <s v="Binders"/>
    <x v="1669"/>
    <n v="6"/>
    <x v="3"/>
    <n v="-13188"/>
  </r>
  <r>
    <x v="3"/>
    <x v="2"/>
    <x v="0"/>
    <x v="518"/>
    <x v="5"/>
    <n v="77803"/>
    <x v="2"/>
    <x v="1"/>
    <s v="Binders"/>
    <x v="4387"/>
    <n v="2"/>
    <x v="3"/>
    <n v="-23232"/>
  </r>
  <r>
    <x v="3"/>
    <x v="2"/>
    <x v="0"/>
    <x v="518"/>
    <x v="5"/>
    <n v="77803"/>
    <x v="2"/>
    <x v="1"/>
    <s v="Binders"/>
    <x v="5081"/>
    <n v="4"/>
    <x v="3"/>
    <n v="-64232"/>
  </r>
  <r>
    <x v="3"/>
    <x v="2"/>
    <x v="0"/>
    <x v="518"/>
    <x v="5"/>
    <n v="77803"/>
    <x v="2"/>
    <x v="1"/>
    <s v="Storage"/>
    <x v="5082"/>
    <n v="3"/>
    <x v="2"/>
    <n v="-125286"/>
  </r>
  <r>
    <x v="1"/>
    <x v="1"/>
    <x v="0"/>
    <x v="1"/>
    <x v="1"/>
    <n v="90008"/>
    <x v="1"/>
    <x v="1"/>
    <s v="Appliances"/>
    <x v="1807"/>
    <n v="7"/>
    <x v="0"/>
    <n v="1067808"/>
  </r>
  <r>
    <x v="3"/>
    <x v="2"/>
    <x v="0"/>
    <x v="1"/>
    <x v="1"/>
    <n v="90049"/>
    <x v="1"/>
    <x v="1"/>
    <s v="Art"/>
    <x v="929"/>
    <n v="4"/>
    <x v="0"/>
    <n v="336"/>
  </r>
  <r>
    <x v="2"/>
    <x v="0"/>
    <x v="0"/>
    <x v="1"/>
    <x v="1"/>
    <n v="90045"/>
    <x v="1"/>
    <x v="1"/>
    <s v="Binders"/>
    <x v="3968"/>
    <n v="3"/>
    <x v="2"/>
    <n v="55071"/>
  </r>
  <r>
    <x v="2"/>
    <x v="0"/>
    <x v="0"/>
    <x v="1"/>
    <x v="1"/>
    <n v="90045"/>
    <x v="1"/>
    <x v="1"/>
    <s v="Paper"/>
    <x v="697"/>
    <n v="9"/>
    <x v="0"/>
    <n v="279936"/>
  </r>
  <r>
    <x v="1"/>
    <x v="0"/>
    <x v="0"/>
    <x v="42"/>
    <x v="16"/>
    <n v="85023"/>
    <x v="1"/>
    <x v="1"/>
    <s v="Binders"/>
    <x v="5083"/>
    <n v="6"/>
    <x v="6"/>
    <n v="-6942936"/>
  </r>
  <r>
    <x v="1"/>
    <x v="0"/>
    <x v="0"/>
    <x v="1"/>
    <x v="1"/>
    <n v="90036"/>
    <x v="1"/>
    <x v="0"/>
    <s v="Furnishings"/>
    <x v="5084"/>
    <n v="9"/>
    <x v="0"/>
    <n v="312444"/>
  </r>
  <r>
    <x v="1"/>
    <x v="0"/>
    <x v="0"/>
    <x v="1"/>
    <x v="1"/>
    <n v="90036"/>
    <x v="1"/>
    <x v="1"/>
    <s v="Storage"/>
    <x v="5085"/>
    <n v="3"/>
    <x v="0"/>
    <n v="9468"/>
  </r>
  <r>
    <x v="1"/>
    <x v="0"/>
    <x v="0"/>
    <x v="1"/>
    <x v="1"/>
    <n v="90036"/>
    <x v="1"/>
    <x v="2"/>
    <s v="Phones"/>
    <x v="2530"/>
    <n v="4"/>
    <x v="2"/>
    <n v="68198"/>
  </r>
  <r>
    <x v="1"/>
    <x v="0"/>
    <x v="0"/>
    <x v="1"/>
    <x v="1"/>
    <n v="90036"/>
    <x v="1"/>
    <x v="1"/>
    <s v="Art"/>
    <x v="3259"/>
    <n v="7"/>
    <x v="0"/>
    <n v="52332"/>
  </r>
  <r>
    <x v="1"/>
    <x v="0"/>
    <x v="0"/>
    <x v="1"/>
    <x v="1"/>
    <n v="90036"/>
    <x v="1"/>
    <x v="0"/>
    <s v="Tables"/>
    <x v="2501"/>
    <n v="3"/>
    <x v="2"/>
    <n v="284364"/>
  </r>
  <r>
    <x v="1"/>
    <x v="0"/>
    <x v="0"/>
    <x v="1"/>
    <x v="1"/>
    <n v="90036"/>
    <x v="1"/>
    <x v="1"/>
    <s v="Binders"/>
    <x v="1690"/>
    <n v="1"/>
    <x v="2"/>
    <n v="25592"/>
  </r>
  <r>
    <x v="2"/>
    <x v="0"/>
    <x v="0"/>
    <x v="38"/>
    <x v="24"/>
    <n v="43229"/>
    <x v="3"/>
    <x v="0"/>
    <s v="Furnishings"/>
    <x v="5086"/>
    <n v="2"/>
    <x v="2"/>
    <n v="-36892"/>
  </r>
  <r>
    <x v="1"/>
    <x v="1"/>
    <x v="0"/>
    <x v="315"/>
    <x v="2"/>
    <n v="32303"/>
    <x v="0"/>
    <x v="1"/>
    <s v="Paper"/>
    <x v="5087"/>
    <n v="7"/>
    <x v="2"/>
    <n v="205842"/>
  </r>
  <r>
    <x v="1"/>
    <x v="1"/>
    <x v="0"/>
    <x v="315"/>
    <x v="2"/>
    <n v="32303"/>
    <x v="0"/>
    <x v="1"/>
    <s v="Binders"/>
    <x v="1493"/>
    <n v="3"/>
    <x v="6"/>
    <n v="-39249"/>
  </r>
  <r>
    <x v="1"/>
    <x v="1"/>
    <x v="0"/>
    <x v="315"/>
    <x v="2"/>
    <n v="32303"/>
    <x v="0"/>
    <x v="1"/>
    <s v="Art"/>
    <x v="5088"/>
    <n v="3"/>
    <x v="2"/>
    <n v="5754"/>
  </r>
  <r>
    <x v="1"/>
    <x v="2"/>
    <x v="0"/>
    <x v="8"/>
    <x v="1"/>
    <n v="94122"/>
    <x v="1"/>
    <x v="1"/>
    <s v="Binders"/>
    <x v="1429"/>
    <n v="6"/>
    <x v="2"/>
    <n v="46488"/>
  </r>
  <r>
    <x v="1"/>
    <x v="2"/>
    <x v="0"/>
    <x v="8"/>
    <x v="1"/>
    <n v="94122"/>
    <x v="1"/>
    <x v="0"/>
    <s v="Bookcases"/>
    <x v="981"/>
    <n v="1"/>
    <x v="11"/>
    <n v="7049"/>
  </r>
  <r>
    <x v="1"/>
    <x v="2"/>
    <x v="0"/>
    <x v="8"/>
    <x v="1"/>
    <n v="94122"/>
    <x v="1"/>
    <x v="1"/>
    <s v="Art"/>
    <x v="344"/>
    <n v="2"/>
    <x v="0"/>
    <n v="2224"/>
  </r>
  <r>
    <x v="1"/>
    <x v="2"/>
    <x v="0"/>
    <x v="8"/>
    <x v="1"/>
    <n v="94122"/>
    <x v="1"/>
    <x v="1"/>
    <s v="Paper"/>
    <x v="56"/>
    <n v="5"/>
    <x v="0"/>
    <n v="15552"/>
  </r>
  <r>
    <x v="1"/>
    <x v="2"/>
    <x v="0"/>
    <x v="8"/>
    <x v="1"/>
    <n v="94109"/>
    <x v="1"/>
    <x v="1"/>
    <s v="Art"/>
    <x v="293"/>
    <n v="3"/>
    <x v="0"/>
    <n v="28536"/>
  </r>
  <r>
    <x v="1"/>
    <x v="2"/>
    <x v="0"/>
    <x v="8"/>
    <x v="1"/>
    <n v="94109"/>
    <x v="1"/>
    <x v="1"/>
    <s v="Art"/>
    <x v="1072"/>
    <n v="1"/>
    <x v="0"/>
    <n v="7228"/>
  </r>
  <r>
    <x v="1"/>
    <x v="0"/>
    <x v="0"/>
    <x v="20"/>
    <x v="15"/>
    <n v="10009"/>
    <x v="3"/>
    <x v="1"/>
    <s v="Binders"/>
    <x v="1008"/>
    <n v="1"/>
    <x v="2"/>
    <n v="1365"/>
  </r>
  <r>
    <x v="1"/>
    <x v="0"/>
    <x v="0"/>
    <x v="20"/>
    <x v="15"/>
    <n v="10009"/>
    <x v="3"/>
    <x v="2"/>
    <s v="Phones"/>
    <x v="1776"/>
    <n v="7"/>
    <x v="0"/>
    <n v="2204825"/>
  </r>
  <r>
    <x v="1"/>
    <x v="1"/>
    <x v="0"/>
    <x v="292"/>
    <x v="23"/>
    <n v="52302"/>
    <x v="2"/>
    <x v="1"/>
    <s v="Binders"/>
    <x v="5089"/>
    <n v="8"/>
    <x v="0"/>
    <n v="544448"/>
  </r>
  <r>
    <x v="1"/>
    <x v="1"/>
    <x v="0"/>
    <x v="1"/>
    <x v="1"/>
    <n v="90008"/>
    <x v="1"/>
    <x v="1"/>
    <s v="Binders"/>
    <x v="3493"/>
    <n v="2"/>
    <x v="2"/>
    <n v="3364"/>
  </r>
  <r>
    <x v="0"/>
    <x v="0"/>
    <x v="0"/>
    <x v="519"/>
    <x v="36"/>
    <n v="71603"/>
    <x v="0"/>
    <x v="2"/>
    <s v="Accessories"/>
    <x v="1642"/>
    <n v="5"/>
    <x v="0"/>
    <n v="63984"/>
  </r>
  <r>
    <x v="0"/>
    <x v="0"/>
    <x v="0"/>
    <x v="519"/>
    <x v="36"/>
    <n v="71603"/>
    <x v="0"/>
    <x v="1"/>
    <s v="Paper"/>
    <x v="91"/>
    <n v="2"/>
    <x v="0"/>
    <n v="62208"/>
  </r>
  <r>
    <x v="0"/>
    <x v="0"/>
    <x v="0"/>
    <x v="29"/>
    <x v="25"/>
    <n v="65203"/>
    <x v="2"/>
    <x v="0"/>
    <s v="Chairs"/>
    <x v="5090"/>
    <n v="1"/>
    <x v="0"/>
    <n v="152225"/>
  </r>
  <r>
    <x v="0"/>
    <x v="0"/>
    <x v="0"/>
    <x v="29"/>
    <x v="25"/>
    <n v="65203"/>
    <x v="2"/>
    <x v="1"/>
    <s v="Labels"/>
    <x v="1742"/>
    <n v="3"/>
    <x v="0"/>
    <n v="68724"/>
  </r>
  <r>
    <x v="0"/>
    <x v="0"/>
    <x v="0"/>
    <x v="29"/>
    <x v="25"/>
    <n v="65203"/>
    <x v="2"/>
    <x v="1"/>
    <s v="Binders"/>
    <x v="1280"/>
    <n v="2"/>
    <x v="0"/>
    <n v="44344"/>
  </r>
  <r>
    <x v="0"/>
    <x v="0"/>
    <x v="0"/>
    <x v="29"/>
    <x v="25"/>
    <n v="65203"/>
    <x v="2"/>
    <x v="0"/>
    <s v="Furnishings"/>
    <x v="726"/>
    <n v="3"/>
    <x v="0"/>
    <n v="532704"/>
  </r>
  <r>
    <x v="0"/>
    <x v="0"/>
    <x v="0"/>
    <x v="29"/>
    <x v="25"/>
    <n v="65203"/>
    <x v="2"/>
    <x v="1"/>
    <s v="Binders"/>
    <x v="5091"/>
    <n v="3"/>
    <x v="0"/>
    <n v="24393"/>
  </r>
  <r>
    <x v="0"/>
    <x v="0"/>
    <x v="0"/>
    <x v="29"/>
    <x v="25"/>
    <n v="65203"/>
    <x v="2"/>
    <x v="1"/>
    <s v="Storage"/>
    <x v="634"/>
    <n v="2"/>
    <x v="0"/>
    <n v="25984"/>
  </r>
  <r>
    <x v="0"/>
    <x v="0"/>
    <x v="0"/>
    <x v="520"/>
    <x v="44"/>
    <n v="57401"/>
    <x v="2"/>
    <x v="1"/>
    <s v="Supplies"/>
    <x v="3784"/>
    <n v="3"/>
    <x v="0"/>
    <n v="663"/>
  </r>
  <r>
    <x v="3"/>
    <x v="2"/>
    <x v="0"/>
    <x v="4"/>
    <x v="4"/>
    <n v="98103"/>
    <x v="1"/>
    <x v="0"/>
    <s v="Chairs"/>
    <x v="1717"/>
    <n v="3"/>
    <x v="2"/>
    <n v="-26997"/>
  </r>
  <r>
    <x v="1"/>
    <x v="0"/>
    <x v="0"/>
    <x v="66"/>
    <x v="12"/>
    <n v="48227"/>
    <x v="2"/>
    <x v="1"/>
    <s v="Appliances"/>
    <x v="5092"/>
    <n v="5"/>
    <x v="9"/>
    <n v="53982"/>
  </r>
  <r>
    <x v="1"/>
    <x v="1"/>
    <x v="0"/>
    <x v="26"/>
    <x v="18"/>
    <n v="38109"/>
    <x v="0"/>
    <x v="1"/>
    <s v="Binders"/>
    <x v="3012"/>
    <n v="3"/>
    <x v="6"/>
    <n v="-7782"/>
  </r>
  <r>
    <x v="1"/>
    <x v="1"/>
    <x v="0"/>
    <x v="26"/>
    <x v="18"/>
    <n v="38109"/>
    <x v="0"/>
    <x v="1"/>
    <s v="Envelopes"/>
    <x v="5093"/>
    <n v="7"/>
    <x v="2"/>
    <n v="24318"/>
  </r>
  <r>
    <x v="2"/>
    <x v="2"/>
    <x v="0"/>
    <x v="226"/>
    <x v="33"/>
    <n v="89031"/>
    <x v="1"/>
    <x v="0"/>
    <s v="Furnishings"/>
    <x v="58"/>
    <n v="2"/>
    <x v="0"/>
    <n v="55328"/>
  </r>
  <r>
    <x v="3"/>
    <x v="0"/>
    <x v="0"/>
    <x v="210"/>
    <x v="15"/>
    <n v="11520"/>
    <x v="3"/>
    <x v="0"/>
    <s v="Chairs"/>
    <x v="5094"/>
    <n v="1"/>
    <x v="9"/>
    <n v="68388"/>
  </r>
  <r>
    <x v="3"/>
    <x v="0"/>
    <x v="0"/>
    <x v="210"/>
    <x v="15"/>
    <n v="11520"/>
    <x v="3"/>
    <x v="1"/>
    <s v="Paper"/>
    <x v="130"/>
    <n v="3"/>
    <x v="0"/>
    <n v="96192"/>
  </r>
  <r>
    <x v="1"/>
    <x v="0"/>
    <x v="0"/>
    <x v="20"/>
    <x v="15"/>
    <n v="10035"/>
    <x v="3"/>
    <x v="1"/>
    <s v="Binders"/>
    <x v="1628"/>
    <n v="7"/>
    <x v="2"/>
    <n v="112308"/>
  </r>
  <r>
    <x v="1"/>
    <x v="0"/>
    <x v="0"/>
    <x v="20"/>
    <x v="15"/>
    <n v="10035"/>
    <x v="3"/>
    <x v="1"/>
    <s v="Binders"/>
    <x v="5095"/>
    <n v="6"/>
    <x v="2"/>
    <n v="14531238"/>
  </r>
  <r>
    <x v="1"/>
    <x v="1"/>
    <x v="0"/>
    <x v="20"/>
    <x v="15"/>
    <n v="10024"/>
    <x v="3"/>
    <x v="0"/>
    <s v="Furnishings"/>
    <x v="4286"/>
    <n v="3"/>
    <x v="0"/>
    <n v="44088"/>
  </r>
  <r>
    <x v="1"/>
    <x v="1"/>
    <x v="0"/>
    <x v="20"/>
    <x v="15"/>
    <n v="10024"/>
    <x v="3"/>
    <x v="2"/>
    <s v="Phones"/>
    <x v="1977"/>
    <n v="4"/>
    <x v="0"/>
    <n v="3033408"/>
  </r>
  <r>
    <x v="1"/>
    <x v="0"/>
    <x v="0"/>
    <x v="0"/>
    <x v="0"/>
    <n v="42420"/>
    <x v="0"/>
    <x v="1"/>
    <s v="Binders"/>
    <x v="115"/>
    <n v="3"/>
    <x v="0"/>
    <n v="7574112"/>
  </r>
  <r>
    <x v="3"/>
    <x v="1"/>
    <x v="0"/>
    <x v="305"/>
    <x v="27"/>
    <n v="87105"/>
    <x v="1"/>
    <x v="1"/>
    <s v="Art"/>
    <x v="5096"/>
    <n v="7"/>
    <x v="0"/>
    <n v="112574"/>
  </r>
  <r>
    <x v="0"/>
    <x v="1"/>
    <x v="0"/>
    <x v="478"/>
    <x v="2"/>
    <n v="33445"/>
    <x v="0"/>
    <x v="1"/>
    <s v="Storage"/>
    <x v="5097"/>
    <n v="6"/>
    <x v="2"/>
    <n v="138528"/>
  </r>
  <r>
    <x v="0"/>
    <x v="1"/>
    <x v="0"/>
    <x v="478"/>
    <x v="2"/>
    <n v="33445"/>
    <x v="0"/>
    <x v="2"/>
    <s v="Accessories"/>
    <x v="5098"/>
    <n v="2"/>
    <x v="2"/>
    <n v="1198"/>
  </r>
  <r>
    <x v="1"/>
    <x v="0"/>
    <x v="0"/>
    <x v="10"/>
    <x v="9"/>
    <n v="19140"/>
    <x v="3"/>
    <x v="1"/>
    <s v="Labels"/>
    <x v="783"/>
    <n v="4"/>
    <x v="2"/>
    <n v="51792"/>
  </r>
  <r>
    <x v="1"/>
    <x v="0"/>
    <x v="0"/>
    <x v="10"/>
    <x v="9"/>
    <n v="19140"/>
    <x v="3"/>
    <x v="1"/>
    <s v="Binders"/>
    <x v="5099"/>
    <n v="7"/>
    <x v="6"/>
    <n v="-56007"/>
  </r>
  <r>
    <x v="1"/>
    <x v="0"/>
    <x v="0"/>
    <x v="10"/>
    <x v="9"/>
    <n v="19140"/>
    <x v="3"/>
    <x v="0"/>
    <s v="Chairs"/>
    <x v="5100"/>
    <n v="2"/>
    <x v="4"/>
    <n v="-28498"/>
  </r>
  <r>
    <x v="1"/>
    <x v="2"/>
    <x v="0"/>
    <x v="4"/>
    <x v="4"/>
    <n v="98105"/>
    <x v="1"/>
    <x v="0"/>
    <s v="Bookcases"/>
    <x v="3226"/>
    <n v="2"/>
    <x v="0"/>
    <n v="4097"/>
  </r>
  <r>
    <x v="1"/>
    <x v="0"/>
    <x v="0"/>
    <x v="102"/>
    <x v="17"/>
    <n v="23223"/>
    <x v="0"/>
    <x v="1"/>
    <s v="Appliances"/>
    <x v="332"/>
    <n v="5"/>
    <x v="0"/>
    <n v="2037"/>
  </r>
  <r>
    <x v="1"/>
    <x v="0"/>
    <x v="0"/>
    <x v="487"/>
    <x v="2"/>
    <n v="33407"/>
    <x v="0"/>
    <x v="1"/>
    <s v="Paper"/>
    <x v="5101"/>
    <n v="4"/>
    <x v="2"/>
    <n v="252784"/>
  </r>
  <r>
    <x v="0"/>
    <x v="0"/>
    <x v="0"/>
    <x v="299"/>
    <x v="22"/>
    <n v="80525"/>
    <x v="1"/>
    <x v="1"/>
    <s v="Labels"/>
    <x v="3024"/>
    <n v="2"/>
    <x v="2"/>
    <n v="39474"/>
  </r>
  <r>
    <x v="1"/>
    <x v="1"/>
    <x v="0"/>
    <x v="47"/>
    <x v="6"/>
    <n v="53132"/>
    <x v="2"/>
    <x v="0"/>
    <s v="Chairs"/>
    <x v="594"/>
    <n v="3"/>
    <x v="0"/>
    <n v="432234"/>
  </r>
  <r>
    <x v="2"/>
    <x v="0"/>
    <x v="0"/>
    <x v="53"/>
    <x v="3"/>
    <n v="28110"/>
    <x v="0"/>
    <x v="0"/>
    <s v="Furnishings"/>
    <x v="268"/>
    <n v="1"/>
    <x v="2"/>
    <n v="47712"/>
  </r>
  <r>
    <x v="1"/>
    <x v="2"/>
    <x v="0"/>
    <x v="61"/>
    <x v="5"/>
    <n v="75081"/>
    <x v="2"/>
    <x v="1"/>
    <s v="Binders"/>
    <x v="4392"/>
    <n v="3"/>
    <x v="3"/>
    <n v="-110208"/>
  </r>
  <r>
    <x v="1"/>
    <x v="2"/>
    <x v="0"/>
    <x v="61"/>
    <x v="5"/>
    <n v="75081"/>
    <x v="2"/>
    <x v="0"/>
    <s v="Tables"/>
    <x v="5102"/>
    <n v="3"/>
    <x v="4"/>
    <n v="-849615"/>
  </r>
  <r>
    <x v="2"/>
    <x v="0"/>
    <x v="0"/>
    <x v="10"/>
    <x v="9"/>
    <n v="19134"/>
    <x v="3"/>
    <x v="0"/>
    <s v="Chairs"/>
    <x v="5103"/>
    <n v="6"/>
    <x v="4"/>
    <n v="-154188"/>
  </r>
  <r>
    <x v="0"/>
    <x v="2"/>
    <x v="0"/>
    <x v="8"/>
    <x v="1"/>
    <n v="94109"/>
    <x v="1"/>
    <x v="1"/>
    <s v="Paper"/>
    <x v="5104"/>
    <n v="1"/>
    <x v="0"/>
    <n v="229877"/>
  </r>
  <r>
    <x v="2"/>
    <x v="0"/>
    <x v="0"/>
    <x v="18"/>
    <x v="13"/>
    <n v="19901"/>
    <x v="3"/>
    <x v="1"/>
    <s v="Art"/>
    <x v="293"/>
    <n v="3"/>
    <x v="0"/>
    <n v="28536"/>
  </r>
  <r>
    <x v="2"/>
    <x v="0"/>
    <x v="0"/>
    <x v="18"/>
    <x v="13"/>
    <n v="19901"/>
    <x v="3"/>
    <x v="1"/>
    <s v="Binders"/>
    <x v="1289"/>
    <n v="3"/>
    <x v="0"/>
    <n v="15525"/>
  </r>
  <r>
    <x v="3"/>
    <x v="1"/>
    <x v="0"/>
    <x v="435"/>
    <x v="5"/>
    <n v="76706"/>
    <x v="2"/>
    <x v="1"/>
    <s v="Binders"/>
    <x v="344"/>
    <n v="1"/>
    <x v="3"/>
    <n v="-9452"/>
  </r>
  <r>
    <x v="0"/>
    <x v="0"/>
    <x v="0"/>
    <x v="521"/>
    <x v="39"/>
    <n v="21740"/>
    <x v="3"/>
    <x v="1"/>
    <s v="Binders"/>
    <x v="1783"/>
    <n v="6"/>
    <x v="0"/>
    <n v="20586"/>
  </r>
  <r>
    <x v="1"/>
    <x v="1"/>
    <x v="0"/>
    <x v="138"/>
    <x v="24"/>
    <n v="44105"/>
    <x v="3"/>
    <x v="1"/>
    <s v="Paper"/>
    <x v="834"/>
    <n v="3"/>
    <x v="2"/>
    <n v="50286"/>
  </r>
  <r>
    <x v="1"/>
    <x v="1"/>
    <x v="0"/>
    <x v="138"/>
    <x v="24"/>
    <n v="44105"/>
    <x v="3"/>
    <x v="0"/>
    <s v="Bookcases"/>
    <x v="4202"/>
    <n v="4"/>
    <x v="5"/>
    <n v="-649376"/>
  </r>
  <r>
    <x v="0"/>
    <x v="1"/>
    <x v="0"/>
    <x v="392"/>
    <x v="5"/>
    <n v="78501"/>
    <x v="2"/>
    <x v="2"/>
    <s v="Accessories"/>
    <x v="2752"/>
    <n v="2"/>
    <x v="2"/>
    <n v="82848"/>
  </r>
  <r>
    <x v="0"/>
    <x v="1"/>
    <x v="0"/>
    <x v="392"/>
    <x v="5"/>
    <n v="78501"/>
    <x v="2"/>
    <x v="2"/>
    <s v="Phones"/>
    <x v="4041"/>
    <n v="4"/>
    <x v="2"/>
    <n v="244768"/>
  </r>
  <r>
    <x v="0"/>
    <x v="1"/>
    <x v="0"/>
    <x v="392"/>
    <x v="5"/>
    <n v="78501"/>
    <x v="2"/>
    <x v="1"/>
    <s v="Art"/>
    <x v="1305"/>
    <n v="3"/>
    <x v="2"/>
    <n v="65058"/>
  </r>
  <r>
    <x v="0"/>
    <x v="1"/>
    <x v="0"/>
    <x v="392"/>
    <x v="5"/>
    <n v="78501"/>
    <x v="2"/>
    <x v="1"/>
    <s v="Binders"/>
    <x v="136"/>
    <n v="2"/>
    <x v="3"/>
    <n v="-68992"/>
  </r>
  <r>
    <x v="0"/>
    <x v="1"/>
    <x v="0"/>
    <x v="392"/>
    <x v="5"/>
    <n v="78501"/>
    <x v="2"/>
    <x v="0"/>
    <s v="Chairs"/>
    <x v="3915"/>
    <n v="1"/>
    <x v="4"/>
    <n v="-20245"/>
  </r>
  <r>
    <x v="0"/>
    <x v="1"/>
    <x v="0"/>
    <x v="392"/>
    <x v="5"/>
    <n v="78501"/>
    <x v="2"/>
    <x v="2"/>
    <s v="Phones"/>
    <x v="5105"/>
    <n v="2"/>
    <x v="2"/>
    <n v="6123"/>
  </r>
  <r>
    <x v="0"/>
    <x v="1"/>
    <x v="0"/>
    <x v="392"/>
    <x v="5"/>
    <n v="78501"/>
    <x v="2"/>
    <x v="1"/>
    <s v="Art"/>
    <x v="941"/>
    <n v="3"/>
    <x v="2"/>
    <n v="8856"/>
  </r>
  <r>
    <x v="0"/>
    <x v="1"/>
    <x v="0"/>
    <x v="392"/>
    <x v="5"/>
    <n v="78501"/>
    <x v="2"/>
    <x v="1"/>
    <s v="Paper"/>
    <x v="12"/>
    <n v="3"/>
    <x v="2"/>
    <n v="54432"/>
  </r>
  <r>
    <x v="0"/>
    <x v="1"/>
    <x v="0"/>
    <x v="392"/>
    <x v="5"/>
    <n v="78501"/>
    <x v="2"/>
    <x v="1"/>
    <s v="Binders"/>
    <x v="1728"/>
    <n v="1"/>
    <x v="3"/>
    <n v="-22878"/>
  </r>
  <r>
    <x v="1"/>
    <x v="2"/>
    <x v="0"/>
    <x v="364"/>
    <x v="27"/>
    <n v="87505"/>
    <x v="1"/>
    <x v="1"/>
    <s v="Art"/>
    <x v="3359"/>
    <n v="5"/>
    <x v="0"/>
    <n v="2184"/>
  </r>
  <r>
    <x v="1"/>
    <x v="0"/>
    <x v="0"/>
    <x v="8"/>
    <x v="1"/>
    <n v="94110"/>
    <x v="1"/>
    <x v="1"/>
    <s v="Art"/>
    <x v="2469"/>
    <n v="2"/>
    <x v="0"/>
    <n v="19024"/>
  </r>
  <r>
    <x v="1"/>
    <x v="0"/>
    <x v="0"/>
    <x v="8"/>
    <x v="1"/>
    <n v="94110"/>
    <x v="1"/>
    <x v="1"/>
    <s v="Art"/>
    <x v="3340"/>
    <n v="2"/>
    <x v="0"/>
    <n v="372"/>
  </r>
  <r>
    <x v="1"/>
    <x v="0"/>
    <x v="0"/>
    <x v="8"/>
    <x v="1"/>
    <n v="94110"/>
    <x v="1"/>
    <x v="2"/>
    <s v="Accessories"/>
    <x v="294"/>
    <n v="4"/>
    <x v="0"/>
    <n v="15918"/>
  </r>
  <r>
    <x v="1"/>
    <x v="0"/>
    <x v="0"/>
    <x v="8"/>
    <x v="1"/>
    <n v="94110"/>
    <x v="1"/>
    <x v="1"/>
    <s v="Art"/>
    <x v="15"/>
    <n v="6"/>
    <x v="0"/>
    <n v="99216"/>
  </r>
  <r>
    <x v="1"/>
    <x v="1"/>
    <x v="0"/>
    <x v="20"/>
    <x v="15"/>
    <n v="10024"/>
    <x v="3"/>
    <x v="1"/>
    <s v="Binders"/>
    <x v="4277"/>
    <n v="8"/>
    <x v="2"/>
    <n v="4584"/>
  </r>
  <r>
    <x v="1"/>
    <x v="0"/>
    <x v="0"/>
    <x v="61"/>
    <x v="5"/>
    <n v="75220"/>
    <x v="2"/>
    <x v="1"/>
    <s v="Labels"/>
    <x v="1222"/>
    <n v="2"/>
    <x v="2"/>
    <n v="17248"/>
  </r>
  <r>
    <x v="1"/>
    <x v="0"/>
    <x v="0"/>
    <x v="61"/>
    <x v="5"/>
    <n v="75220"/>
    <x v="2"/>
    <x v="1"/>
    <s v="Art"/>
    <x v="5106"/>
    <n v="4"/>
    <x v="2"/>
    <n v="47616"/>
  </r>
  <r>
    <x v="3"/>
    <x v="1"/>
    <x v="0"/>
    <x v="66"/>
    <x v="12"/>
    <n v="48234"/>
    <x v="2"/>
    <x v="1"/>
    <s v="Storage"/>
    <x v="5107"/>
    <n v="7"/>
    <x v="0"/>
    <n v="1171296"/>
  </r>
  <r>
    <x v="3"/>
    <x v="1"/>
    <x v="0"/>
    <x v="66"/>
    <x v="12"/>
    <n v="48234"/>
    <x v="2"/>
    <x v="1"/>
    <s v="Appliances"/>
    <x v="5108"/>
    <n v="2"/>
    <x v="9"/>
    <n v="467908"/>
  </r>
  <r>
    <x v="1"/>
    <x v="0"/>
    <x v="0"/>
    <x v="10"/>
    <x v="9"/>
    <n v="19140"/>
    <x v="3"/>
    <x v="2"/>
    <s v="Phones"/>
    <x v="942"/>
    <n v="3"/>
    <x v="10"/>
    <n v="-277158"/>
  </r>
  <r>
    <x v="1"/>
    <x v="0"/>
    <x v="0"/>
    <x v="10"/>
    <x v="9"/>
    <n v="19140"/>
    <x v="3"/>
    <x v="1"/>
    <s v="Supplies"/>
    <x v="5109"/>
    <n v="4"/>
    <x v="2"/>
    <n v="-1634516"/>
  </r>
  <r>
    <x v="1"/>
    <x v="0"/>
    <x v="0"/>
    <x v="238"/>
    <x v="5"/>
    <n v="75007"/>
    <x v="2"/>
    <x v="2"/>
    <s v="Accessories"/>
    <x v="354"/>
    <n v="1"/>
    <x v="2"/>
    <n v="-2994"/>
  </r>
  <r>
    <x v="1"/>
    <x v="1"/>
    <x v="0"/>
    <x v="20"/>
    <x v="15"/>
    <n v="10009"/>
    <x v="3"/>
    <x v="1"/>
    <s v="Paper"/>
    <x v="513"/>
    <n v="2"/>
    <x v="0"/>
    <n v="64128"/>
  </r>
  <r>
    <x v="1"/>
    <x v="1"/>
    <x v="0"/>
    <x v="20"/>
    <x v="15"/>
    <n v="10009"/>
    <x v="3"/>
    <x v="0"/>
    <s v="Chairs"/>
    <x v="5110"/>
    <n v="2"/>
    <x v="9"/>
    <n v="254744"/>
  </r>
  <r>
    <x v="1"/>
    <x v="1"/>
    <x v="0"/>
    <x v="20"/>
    <x v="15"/>
    <n v="10009"/>
    <x v="3"/>
    <x v="0"/>
    <s v="Furnishings"/>
    <x v="486"/>
    <n v="4"/>
    <x v="0"/>
    <n v="312664"/>
  </r>
  <r>
    <x v="1"/>
    <x v="0"/>
    <x v="0"/>
    <x v="12"/>
    <x v="5"/>
    <n v="77041"/>
    <x v="2"/>
    <x v="0"/>
    <s v="Furnishings"/>
    <x v="4134"/>
    <n v="3"/>
    <x v="7"/>
    <n v="-5688"/>
  </r>
  <r>
    <x v="1"/>
    <x v="0"/>
    <x v="0"/>
    <x v="12"/>
    <x v="5"/>
    <n v="77041"/>
    <x v="2"/>
    <x v="0"/>
    <s v="Furnishings"/>
    <x v="511"/>
    <n v="4"/>
    <x v="7"/>
    <n v="-842928"/>
  </r>
  <r>
    <x v="1"/>
    <x v="0"/>
    <x v="0"/>
    <x v="1"/>
    <x v="1"/>
    <n v="90036"/>
    <x v="1"/>
    <x v="1"/>
    <s v="Paper"/>
    <x v="5111"/>
    <n v="8"/>
    <x v="0"/>
    <n v="970784"/>
  </r>
  <r>
    <x v="1"/>
    <x v="0"/>
    <x v="0"/>
    <x v="1"/>
    <x v="1"/>
    <n v="90036"/>
    <x v="1"/>
    <x v="0"/>
    <s v="Chairs"/>
    <x v="5112"/>
    <n v="2"/>
    <x v="2"/>
    <n v="594816"/>
  </r>
  <r>
    <x v="1"/>
    <x v="0"/>
    <x v="0"/>
    <x v="1"/>
    <x v="1"/>
    <n v="90036"/>
    <x v="1"/>
    <x v="1"/>
    <s v="Binders"/>
    <x v="5113"/>
    <n v="3"/>
    <x v="2"/>
    <n v="23712"/>
  </r>
  <r>
    <x v="2"/>
    <x v="0"/>
    <x v="0"/>
    <x v="156"/>
    <x v="4"/>
    <n v="98026"/>
    <x v="1"/>
    <x v="0"/>
    <s v="Furnishings"/>
    <x v="3444"/>
    <n v="4"/>
    <x v="0"/>
    <n v="348128"/>
  </r>
  <r>
    <x v="2"/>
    <x v="0"/>
    <x v="0"/>
    <x v="156"/>
    <x v="4"/>
    <n v="98026"/>
    <x v="1"/>
    <x v="2"/>
    <s v="Phones"/>
    <x v="5114"/>
    <n v="2"/>
    <x v="2"/>
    <n v="341784"/>
  </r>
  <r>
    <x v="2"/>
    <x v="0"/>
    <x v="0"/>
    <x v="156"/>
    <x v="4"/>
    <n v="98026"/>
    <x v="1"/>
    <x v="1"/>
    <s v="Art"/>
    <x v="2145"/>
    <n v="1"/>
    <x v="0"/>
    <n v="72744"/>
  </r>
  <r>
    <x v="2"/>
    <x v="0"/>
    <x v="0"/>
    <x v="8"/>
    <x v="1"/>
    <n v="94110"/>
    <x v="1"/>
    <x v="1"/>
    <s v="Appliances"/>
    <x v="5115"/>
    <n v="4"/>
    <x v="0"/>
    <n v="153952"/>
  </r>
  <r>
    <x v="1"/>
    <x v="0"/>
    <x v="0"/>
    <x v="20"/>
    <x v="15"/>
    <n v="10035"/>
    <x v="3"/>
    <x v="1"/>
    <s v="Envelopes"/>
    <x v="2401"/>
    <n v="2"/>
    <x v="0"/>
    <n v="73132"/>
  </r>
  <r>
    <x v="1"/>
    <x v="1"/>
    <x v="0"/>
    <x v="24"/>
    <x v="21"/>
    <n v="97477"/>
    <x v="1"/>
    <x v="2"/>
    <s v="Phones"/>
    <x v="3601"/>
    <n v="3"/>
    <x v="2"/>
    <n v="7518"/>
  </r>
  <r>
    <x v="0"/>
    <x v="0"/>
    <x v="0"/>
    <x v="430"/>
    <x v="0"/>
    <n v="40324"/>
    <x v="0"/>
    <x v="1"/>
    <s v="Appliances"/>
    <x v="3831"/>
    <n v="4"/>
    <x v="0"/>
    <n v="508768"/>
  </r>
  <r>
    <x v="0"/>
    <x v="0"/>
    <x v="0"/>
    <x v="430"/>
    <x v="0"/>
    <n v="40324"/>
    <x v="0"/>
    <x v="1"/>
    <s v="Fasteners"/>
    <x v="1143"/>
    <n v="4"/>
    <x v="0"/>
    <n v="6674"/>
  </r>
  <r>
    <x v="2"/>
    <x v="0"/>
    <x v="0"/>
    <x v="197"/>
    <x v="2"/>
    <n v="33065"/>
    <x v="0"/>
    <x v="0"/>
    <s v="Bookcases"/>
    <x v="2228"/>
    <n v="3"/>
    <x v="2"/>
    <n v="-157176"/>
  </r>
  <r>
    <x v="2"/>
    <x v="0"/>
    <x v="0"/>
    <x v="197"/>
    <x v="2"/>
    <n v="33065"/>
    <x v="0"/>
    <x v="1"/>
    <s v="Labels"/>
    <x v="858"/>
    <n v="2"/>
    <x v="2"/>
    <n v="14976"/>
  </r>
  <r>
    <x v="1"/>
    <x v="1"/>
    <x v="0"/>
    <x v="8"/>
    <x v="1"/>
    <n v="94110"/>
    <x v="1"/>
    <x v="1"/>
    <s v="Fasteners"/>
    <x v="1445"/>
    <n v="5"/>
    <x v="0"/>
    <n v="8771"/>
  </r>
  <r>
    <x v="0"/>
    <x v="1"/>
    <x v="0"/>
    <x v="8"/>
    <x v="1"/>
    <n v="94110"/>
    <x v="1"/>
    <x v="1"/>
    <s v="Binders"/>
    <x v="5010"/>
    <n v="1"/>
    <x v="2"/>
    <n v="1122"/>
  </r>
  <r>
    <x v="0"/>
    <x v="1"/>
    <x v="0"/>
    <x v="8"/>
    <x v="1"/>
    <n v="94110"/>
    <x v="1"/>
    <x v="1"/>
    <s v="Binders"/>
    <x v="5116"/>
    <n v="6"/>
    <x v="2"/>
    <n v="70224"/>
  </r>
  <r>
    <x v="0"/>
    <x v="1"/>
    <x v="0"/>
    <x v="8"/>
    <x v="1"/>
    <n v="94110"/>
    <x v="1"/>
    <x v="1"/>
    <s v="Paper"/>
    <x v="64"/>
    <n v="3"/>
    <x v="0"/>
    <n v="689631"/>
  </r>
  <r>
    <x v="0"/>
    <x v="1"/>
    <x v="0"/>
    <x v="8"/>
    <x v="1"/>
    <n v="94110"/>
    <x v="1"/>
    <x v="1"/>
    <s v="Labels"/>
    <x v="1950"/>
    <n v="5"/>
    <x v="0"/>
    <n v="9"/>
  </r>
  <r>
    <x v="0"/>
    <x v="1"/>
    <x v="0"/>
    <x v="8"/>
    <x v="1"/>
    <n v="94110"/>
    <x v="1"/>
    <x v="2"/>
    <s v="Phones"/>
    <x v="5117"/>
    <n v="3"/>
    <x v="2"/>
    <n v="117576"/>
  </r>
  <r>
    <x v="1"/>
    <x v="2"/>
    <x v="0"/>
    <x v="169"/>
    <x v="1"/>
    <n v="92503"/>
    <x v="1"/>
    <x v="1"/>
    <s v="Binders"/>
    <x v="760"/>
    <n v="7"/>
    <x v="2"/>
    <n v="19194"/>
  </r>
  <r>
    <x v="2"/>
    <x v="2"/>
    <x v="0"/>
    <x v="21"/>
    <x v="24"/>
    <n v="45373"/>
    <x v="3"/>
    <x v="0"/>
    <s v="Tables"/>
    <x v="3613"/>
    <n v="5"/>
    <x v="10"/>
    <n v="-106393"/>
  </r>
  <r>
    <x v="2"/>
    <x v="2"/>
    <x v="0"/>
    <x v="21"/>
    <x v="24"/>
    <n v="45373"/>
    <x v="3"/>
    <x v="1"/>
    <s v="Binders"/>
    <x v="3228"/>
    <n v="5"/>
    <x v="6"/>
    <n v="-47625"/>
  </r>
  <r>
    <x v="2"/>
    <x v="2"/>
    <x v="0"/>
    <x v="21"/>
    <x v="24"/>
    <n v="45373"/>
    <x v="3"/>
    <x v="2"/>
    <s v="Phones"/>
    <x v="5118"/>
    <n v="1"/>
    <x v="10"/>
    <n v="-115188"/>
  </r>
  <r>
    <x v="2"/>
    <x v="2"/>
    <x v="0"/>
    <x v="21"/>
    <x v="24"/>
    <n v="45373"/>
    <x v="3"/>
    <x v="0"/>
    <s v="Furnishings"/>
    <x v="604"/>
    <n v="2"/>
    <x v="2"/>
    <n v="82896"/>
  </r>
  <r>
    <x v="2"/>
    <x v="2"/>
    <x v="0"/>
    <x v="21"/>
    <x v="24"/>
    <n v="45373"/>
    <x v="3"/>
    <x v="0"/>
    <s v="Chairs"/>
    <x v="4004"/>
    <n v="5"/>
    <x v="4"/>
    <n v="-12849"/>
  </r>
  <r>
    <x v="1"/>
    <x v="0"/>
    <x v="0"/>
    <x v="429"/>
    <x v="1"/>
    <n v="92553"/>
    <x v="1"/>
    <x v="0"/>
    <s v="Furnishings"/>
    <x v="4215"/>
    <n v="8"/>
    <x v="0"/>
    <n v="2022528"/>
  </r>
  <r>
    <x v="1"/>
    <x v="0"/>
    <x v="0"/>
    <x v="429"/>
    <x v="1"/>
    <n v="92553"/>
    <x v="1"/>
    <x v="0"/>
    <s v="Furnishings"/>
    <x v="108"/>
    <n v="2"/>
    <x v="0"/>
    <n v="109096"/>
  </r>
  <r>
    <x v="1"/>
    <x v="1"/>
    <x v="0"/>
    <x v="4"/>
    <x v="4"/>
    <n v="98115"/>
    <x v="1"/>
    <x v="1"/>
    <s v="Binders"/>
    <x v="1121"/>
    <n v="4"/>
    <x v="2"/>
    <n v="44604"/>
  </r>
  <r>
    <x v="1"/>
    <x v="1"/>
    <x v="0"/>
    <x v="4"/>
    <x v="4"/>
    <n v="98115"/>
    <x v="1"/>
    <x v="0"/>
    <s v="Chairs"/>
    <x v="3818"/>
    <n v="3"/>
    <x v="2"/>
    <n v="-207846"/>
  </r>
  <r>
    <x v="2"/>
    <x v="0"/>
    <x v="0"/>
    <x v="22"/>
    <x v="10"/>
    <n v="60623"/>
    <x v="2"/>
    <x v="0"/>
    <s v="Chairs"/>
    <x v="3061"/>
    <n v="2"/>
    <x v="4"/>
    <n v="-148704"/>
  </r>
  <r>
    <x v="2"/>
    <x v="0"/>
    <x v="0"/>
    <x v="22"/>
    <x v="10"/>
    <n v="60623"/>
    <x v="2"/>
    <x v="1"/>
    <s v="Paper"/>
    <x v="5119"/>
    <n v="3"/>
    <x v="2"/>
    <n v="37128"/>
  </r>
  <r>
    <x v="1"/>
    <x v="2"/>
    <x v="0"/>
    <x v="25"/>
    <x v="12"/>
    <n v="49201"/>
    <x v="2"/>
    <x v="1"/>
    <s v="Paper"/>
    <x v="532"/>
    <n v="3"/>
    <x v="0"/>
    <n v="93312"/>
  </r>
  <r>
    <x v="1"/>
    <x v="2"/>
    <x v="0"/>
    <x v="25"/>
    <x v="12"/>
    <n v="49201"/>
    <x v="2"/>
    <x v="1"/>
    <s v="Art"/>
    <x v="1008"/>
    <n v="2"/>
    <x v="0"/>
    <n v="10192"/>
  </r>
  <r>
    <x v="1"/>
    <x v="2"/>
    <x v="0"/>
    <x v="25"/>
    <x v="12"/>
    <n v="49201"/>
    <x v="2"/>
    <x v="1"/>
    <s v="Paper"/>
    <x v="1816"/>
    <n v="2"/>
    <x v="0"/>
    <n v="87138"/>
  </r>
  <r>
    <x v="0"/>
    <x v="1"/>
    <x v="0"/>
    <x v="20"/>
    <x v="15"/>
    <n v="10024"/>
    <x v="3"/>
    <x v="1"/>
    <s v="Binders"/>
    <x v="136"/>
    <n v="5"/>
    <x v="2"/>
    <n v="15092"/>
  </r>
  <r>
    <x v="0"/>
    <x v="1"/>
    <x v="0"/>
    <x v="20"/>
    <x v="15"/>
    <n v="10024"/>
    <x v="3"/>
    <x v="0"/>
    <s v="Tables"/>
    <x v="5120"/>
    <n v="3"/>
    <x v="10"/>
    <n v="-993453"/>
  </r>
  <r>
    <x v="0"/>
    <x v="1"/>
    <x v="0"/>
    <x v="20"/>
    <x v="15"/>
    <n v="10024"/>
    <x v="3"/>
    <x v="0"/>
    <s v="Furnishings"/>
    <x v="44"/>
    <n v="1"/>
    <x v="0"/>
    <n v="78166"/>
  </r>
  <r>
    <x v="0"/>
    <x v="1"/>
    <x v="0"/>
    <x v="20"/>
    <x v="15"/>
    <n v="10024"/>
    <x v="3"/>
    <x v="1"/>
    <s v="Storage"/>
    <x v="5121"/>
    <n v="7"/>
    <x v="0"/>
    <n v="0"/>
  </r>
  <r>
    <x v="1"/>
    <x v="2"/>
    <x v="0"/>
    <x v="4"/>
    <x v="4"/>
    <n v="98105"/>
    <x v="1"/>
    <x v="1"/>
    <s v="Binders"/>
    <x v="5122"/>
    <n v="6"/>
    <x v="2"/>
    <n v="103194"/>
  </r>
  <r>
    <x v="1"/>
    <x v="2"/>
    <x v="0"/>
    <x v="4"/>
    <x v="4"/>
    <n v="98105"/>
    <x v="1"/>
    <x v="1"/>
    <s v="Fasteners"/>
    <x v="5123"/>
    <n v="7"/>
    <x v="0"/>
    <n v="3906"/>
  </r>
  <r>
    <x v="1"/>
    <x v="2"/>
    <x v="0"/>
    <x v="4"/>
    <x v="4"/>
    <n v="98105"/>
    <x v="1"/>
    <x v="1"/>
    <s v="Storage"/>
    <x v="690"/>
    <n v="4"/>
    <x v="0"/>
    <n v="71864"/>
  </r>
  <r>
    <x v="2"/>
    <x v="0"/>
    <x v="0"/>
    <x v="490"/>
    <x v="25"/>
    <n v="63301"/>
    <x v="2"/>
    <x v="1"/>
    <s v="Paper"/>
    <x v="1030"/>
    <n v="2"/>
    <x v="0"/>
    <n v="56644"/>
  </r>
  <r>
    <x v="1"/>
    <x v="0"/>
    <x v="0"/>
    <x v="85"/>
    <x v="15"/>
    <n v="11561"/>
    <x v="3"/>
    <x v="1"/>
    <s v="Binders"/>
    <x v="1265"/>
    <n v="2"/>
    <x v="2"/>
    <n v="2568"/>
  </r>
  <r>
    <x v="1"/>
    <x v="0"/>
    <x v="0"/>
    <x v="85"/>
    <x v="15"/>
    <n v="11561"/>
    <x v="3"/>
    <x v="1"/>
    <s v="Storage"/>
    <x v="5124"/>
    <n v="6"/>
    <x v="0"/>
    <n v="83844"/>
  </r>
  <r>
    <x v="2"/>
    <x v="1"/>
    <x v="0"/>
    <x v="80"/>
    <x v="30"/>
    <n v="8701"/>
    <x v="3"/>
    <x v="1"/>
    <s v="Paper"/>
    <x v="607"/>
    <n v="2"/>
    <x v="0"/>
    <n v="182112"/>
  </r>
  <r>
    <x v="0"/>
    <x v="1"/>
    <x v="0"/>
    <x v="183"/>
    <x v="39"/>
    <n v="20735"/>
    <x v="3"/>
    <x v="0"/>
    <s v="Chairs"/>
    <x v="5125"/>
    <n v="3"/>
    <x v="0"/>
    <n v="436752"/>
  </r>
  <r>
    <x v="2"/>
    <x v="1"/>
    <x v="0"/>
    <x v="38"/>
    <x v="24"/>
    <n v="43229"/>
    <x v="3"/>
    <x v="0"/>
    <s v="Furnishings"/>
    <x v="1458"/>
    <n v="4"/>
    <x v="2"/>
    <n v="-41568"/>
  </r>
  <r>
    <x v="2"/>
    <x v="1"/>
    <x v="0"/>
    <x v="38"/>
    <x v="24"/>
    <n v="43229"/>
    <x v="3"/>
    <x v="0"/>
    <s v="Chairs"/>
    <x v="2446"/>
    <n v="3"/>
    <x v="4"/>
    <n v="-860586"/>
  </r>
  <r>
    <x v="2"/>
    <x v="1"/>
    <x v="0"/>
    <x v="38"/>
    <x v="24"/>
    <n v="43229"/>
    <x v="3"/>
    <x v="1"/>
    <s v="Fasteners"/>
    <x v="1346"/>
    <n v="5"/>
    <x v="2"/>
    <n v="29145"/>
  </r>
  <r>
    <x v="1"/>
    <x v="0"/>
    <x v="0"/>
    <x v="45"/>
    <x v="1"/>
    <n v="91104"/>
    <x v="1"/>
    <x v="2"/>
    <s v="Phones"/>
    <x v="1134"/>
    <n v="7"/>
    <x v="2"/>
    <n v="52493"/>
  </r>
  <r>
    <x v="1"/>
    <x v="1"/>
    <x v="0"/>
    <x v="4"/>
    <x v="4"/>
    <n v="98105"/>
    <x v="1"/>
    <x v="1"/>
    <s v="Supplies"/>
    <x v="5126"/>
    <n v="6"/>
    <x v="0"/>
    <n v="159588"/>
  </r>
  <r>
    <x v="0"/>
    <x v="0"/>
    <x v="0"/>
    <x v="1"/>
    <x v="1"/>
    <n v="90045"/>
    <x v="1"/>
    <x v="2"/>
    <s v="Accessories"/>
    <x v="1368"/>
    <n v="2"/>
    <x v="0"/>
    <n v="105"/>
  </r>
  <r>
    <x v="1"/>
    <x v="0"/>
    <x v="0"/>
    <x v="522"/>
    <x v="30"/>
    <n v="7017"/>
    <x v="3"/>
    <x v="2"/>
    <s v="Accessories"/>
    <x v="5127"/>
    <n v="3"/>
    <x v="0"/>
    <n v="13674"/>
  </r>
  <r>
    <x v="1"/>
    <x v="1"/>
    <x v="0"/>
    <x v="342"/>
    <x v="6"/>
    <n v="54703"/>
    <x v="2"/>
    <x v="1"/>
    <s v="Storage"/>
    <x v="5128"/>
    <n v="2"/>
    <x v="0"/>
    <n v="84656"/>
  </r>
  <r>
    <x v="1"/>
    <x v="0"/>
    <x v="0"/>
    <x v="22"/>
    <x v="10"/>
    <n v="60610"/>
    <x v="2"/>
    <x v="1"/>
    <s v="Envelopes"/>
    <x v="5129"/>
    <n v="2"/>
    <x v="2"/>
    <n v="23868"/>
  </r>
  <r>
    <x v="0"/>
    <x v="0"/>
    <x v="0"/>
    <x v="67"/>
    <x v="2"/>
    <n v="33614"/>
    <x v="0"/>
    <x v="1"/>
    <s v="Paper"/>
    <x v="2624"/>
    <n v="3"/>
    <x v="2"/>
    <n v="159348"/>
  </r>
  <r>
    <x v="0"/>
    <x v="0"/>
    <x v="0"/>
    <x v="67"/>
    <x v="2"/>
    <n v="33614"/>
    <x v="0"/>
    <x v="0"/>
    <s v="Chairs"/>
    <x v="341"/>
    <n v="1"/>
    <x v="2"/>
    <n v="64784"/>
  </r>
  <r>
    <x v="0"/>
    <x v="0"/>
    <x v="0"/>
    <x v="67"/>
    <x v="2"/>
    <n v="33614"/>
    <x v="0"/>
    <x v="1"/>
    <s v="Storage"/>
    <x v="5130"/>
    <n v="2"/>
    <x v="2"/>
    <n v="-106068"/>
  </r>
  <r>
    <x v="0"/>
    <x v="0"/>
    <x v="0"/>
    <x v="67"/>
    <x v="2"/>
    <n v="33614"/>
    <x v="0"/>
    <x v="1"/>
    <s v="Art"/>
    <x v="1348"/>
    <n v="1"/>
    <x v="2"/>
    <n v="504"/>
  </r>
  <r>
    <x v="0"/>
    <x v="0"/>
    <x v="0"/>
    <x v="67"/>
    <x v="2"/>
    <n v="33614"/>
    <x v="0"/>
    <x v="1"/>
    <s v="Storage"/>
    <x v="202"/>
    <n v="5"/>
    <x v="2"/>
    <n v="-1049"/>
  </r>
  <r>
    <x v="1"/>
    <x v="2"/>
    <x v="0"/>
    <x v="20"/>
    <x v="15"/>
    <n v="10009"/>
    <x v="3"/>
    <x v="1"/>
    <s v="Paper"/>
    <x v="233"/>
    <n v="4"/>
    <x v="0"/>
    <n v="124416"/>
  </r>
  <r>
    <x v="1"/>
    <x v="0"/>
    <x v="0"/>
    <x v="123"/>
    <x v="16"/>
    <n v="85204"/>
    <x v="1"/>
    <x v="0"/>
    <s v="Furnishings"/>
    <x v="5131"/>
    <n v="8"/>
    <x v="2"/>
    <n v="331584"/>
  </r>
  <r>
    <x v="1"/>
    <x v="0"/>
    <x v="0"/>
    <x v="140"/>
    <x v="42"/>
    <n v="5408"/>
    <x v="3"/>
    <x v="1"/>
    <s v="Paper"/>
    <x v="457"/>
    <n v="4"/>
    <x v="0"/>
    <n v="375624"/>
  </r>
  <r>
    <x v="1"/>
    <x v="0"/>
    <x v="0"/>
    <x v="140"/>
    <x v="42"/>
    <n v="5408"/>
    <x v="3"/>
    <x v="1"/>
    <s v="Paper"/>
    <x v="5132"/>
    <n v="1"/>
    <x v="0"/>
    <n v="57716"/>
  </r>
  <r>
    <x v="1"/>
    <x v="0"/>
    <x v="0"/>
    <x v="140"/>
    <x v="42"/>
    <n v="5408"/>
    <x v="3"/>
    <x v="1"/>
    <s v="Appliances"/>
    <x v="2883"/>
    <n v="3"/>
    <x v="0"/>
    <n v="1520232"/>
  </r>
  <r>
    <x v="1"/>
    <x v="0"/>
    <x v="0"/>
    <x v="140"/>
    <x v="42"/>
    <n v="5408"/>
    <x v="3"/>
    <x v="1"/>
    <s v="Envelopes"/>
    <x v="5133"/>
    <n v="1"/>
    <x v="0"/>
    <n v="9588"/>
  </r>
  <r>
    <x v="1"/>
    <x v="2"/>
    <x v="0"/>
    <x v="12"/>
    <x v="5"/>
    <n v="77070"/>
    <x v="2"/>
    <x v="1"/>
    <s v="Storage"/>
    <x v="1801"/>
    <n v="5"/>
    <x v="2"/>
    <n v="143075"/>
  </r>
  <r>
    <x v="2"/>
    <x v="1"/>
    <x v="0"/>
    <x v="34"/>
    <x v="10"/>
    <n v="60505"/>
    <x v="2"/>
    <x v="2"/>
    <s v="Phones"/>
    <x v="457"/>
    <n v="1"/>
    <x v="2"/>
    <n v="25974"/>
  </r>
  <r>
    <x v="3"/>
    <x v="1"/>
    <x v="0"/>
    <x v="60"/>
    <x v="22"/>
    <n v="80219"/>
    <x v="1"/>
    <x v="0"/>
    <s v="Chairs"/>
    <x v="5134"/>
    <n v="8"/>
    <x v="2"/>
    <n v="-291168"/>
  </r>
  <r>
    <x v="2"/>
    <x v="0"/>
    <x v="0"/>
    <x v="20"/>
    <x v="15"/>
    <n v="10011"/>
    <x v="3"/>
    <x v="2"/>
    <s v="Phones"/>
    <x v="2964"/>
    <n v="5"/>
    <x v="0"/>
    <n v="1574875"/>
  </r>
  <r>
    <x v="2"/>
    <x v="0"/>
    <x v="0"/>
    <x v="20"/>
    <x v="15"/>
    <n v="10011"/>
    <x v="3"/>
    <x v="0"/>
    <s v="Chairs"/>
    <x v="3054"/>
    <n v="2"/>
    <x v="9"/>
    <n v="140396"/>
  </r>
  <r>
    <x v="2"/>
    <x v="0"/>
    <x v="0"/>
    <x v="20"/>
    <x v="15"/>
    <n v="10011"/>
    <x v="3"/>
    <x v="0"/>
    <s v="Bookcases"/>
    <x v="471"/>
    <n v="2"/>
    <x v="2"/>
    <n v="-100196"/>
  </r>
  <r>
    <x v="2"/>
    <x v="0"/>
    <x v="0"/>
    <x v="20"/>
    <x v="15"/>
    <n v="10011"/>
    <x v="3"/>
    <x v="1"/>
    <s v="Labels"/>
    <x v="50"/>
    <n v="6"/>
    <x v="0"/>
    <n v="353346"/>
  </r>
  <r>
    <x v="2"/>
    <x v="0"/>
    <x v="0"/>
    <x v="20"/>
    <x v="15"/>
    <n v="10011"/>
    <x v="3"/>
    <x v="1"/>
    <s v="Appliances"/>
    <x v="4259"/>
    <n v="1"/>
    <x v="0"/>
    <n v="80548"/>
  </r>
  <r>
    <x v="2"/>
    <x v="0"/>
    <x v="0"/>
    <x v="20"/>
    <x v="15"/>
    <n v="10011"/>
    <x v="3"/>
    <x v="2"/>
    <s v="Phones"/>
    <x v="5135"/>
    <n v="9"/>
    <x v="0"/>
    <n v="6614559"/>
  </r>
  <r>
    <x v="1"/>
    <x v="0"/>
    <x v="0"/>
    <x v="523"/>
    <x v="10"/>
    <n v="60004"/>
    <x v="2"/>
    <x v="1"/>
    <s v="Art"/>
    <x v="487"/>
    <n v="6"/>
    <x v="2"/>
    <n v="12348"/>
  </r>
  <r>
    <x v="1"/>
    <x v="0"/>
    <x v="0"/>
    <x v="311"/>
    <x v="17"/>
    <n v="23602"/>
    <x v="0"/>
    <x v="1"/>
    <s v="Envelopes"/>
    <x v="4446"/>
    <n v="4"/>
    <x v="0"/>
    <n v="146264"/>
  </r>
  <r>
    <x v="1"/>
    <x v="0"/>
    <x v="0"/>
    <x v="93"/>
    <x v="16"/>
    <n v="85705"/>
    <x v="1"/>
    <x v="0"/>
    <s v="Furnishings"/>
    <x v="5136"/>
    <n v="2"/>
    <x v="2"/>
    <n v="9612"/>
  </r>
  <r>
    <x v="0"/>
    <x v="0"/>
    <x v="0"/>
    <x v="20"/>
    <x v="15"/>
    <n v="10024"/>
    <x v="3"/>
    <x v="0"/>
    <s v="Tables"/>
    <x v="5137"/>
    <n v="2"/>
    <x v="10"/>
    <n v="-662302"/>
  </r>
  <r>
    <x v="0"/>
    <x v="0"/>
    <x v="0"/>
    <x v="20"/>
    <x v="15"/>
    <n v="10024"/>
    <x v="3"/>
    <x v="1"/>
    <s v="Storage"/>
    <x v="5138"/>
    <n v="6"/>
    <x v="0"/>
    <n v="2863836"/>
  </r>
  <r>
    <x v="1"/>
    <x v="1"/>
    <x v="0"/>
    <x v="10"/>
    <x v="9"/>
    <n v="19134"/>
    <x v="3"/>
    <x v="1"/>
    <s v="Fasteners"/>
    <x v="1035"/>
    <n v="5"/>
    <x v="2"/>
    <n v="1683"/>
  </r>
  <r>
    <x v="2"/>
    <x v="2"/>
    <x v="0"/>
    <x v="22"/>
    <x v="10"/>
    <n v="60653"/>
    <x v="2"/>
    <x v="2"/>
    <s v="Machines"/>
    <x v="5139"/>
    <n v="2"/>
    <x v="4"/>
    <n v="156047"/>
  </r>
  <r>
    <x v="2"/>
    <x v="2"/>
    <x v="0"/>
    <x v="22"/>
    <x v="10"/>
    <n v="60653"/>
    <x v="2"/>
    <x v="1"/>
    <s v="Paper"/>
    <x v="573"/>
    <n v="2"/>
    <x v="2"/>
    <n v="264"/>
  </r>
  <r>
    <x v="0"/>
    <x v="0"/>
    <x v="0"/>
    <x v="20"/>
    <x v="15"/>
    <n v="10035"/>
    <x v="3"/>
    <x v="2"/>
    <s v="Accessories"/>
    <x v="3579"/>
    <n v="9"/>
    <x v="0"/>
    <n v="17136"/>
  </r>
  <r>
    <x v="0"/>
    <x v="0"/>
    <x v="0"/>
    <x v="20"/>
    <x v="15"/>
    <n v="10035"/>
    <x v="3"/>
    <x v="0"/>
    <s v="Furnishings"/>
    <x v="5140"/>
    <n v="1"/>
    <x v="0"/>
    <n v="39831"/>
  </r>
  <r>
    <x v="2"/>
    <x v="0"/>
    <x v="0"/>
    <x v="10"/>
    <x v="9"/>
    <n v="19143"/>
    <x v="3"/>
    <x v="1"/>
    <s v="Binders"/>
    <x v="5141"/>
    <n v="1"/>
    <x v="6"/>
    <n v="-25093"/>
  </r>
  <r>
    <x v="2"/>
    <x v="0"/>
    <x v="0"/>
    <x v="10"/>
    <x v="9"/>
    <n v="19143"/>
    <x v="3"/>
    <x v="0"/>
    <s v="Furnishings"/>
    <x v="542"/>
    <n v="5"/>
    <x v="2"/>
    <n v="15386"/>
  </r>
  <r>
    <x v="0"/>
    <x v="1"/>
    <x v="0"/>
    <x v="220"/>
    <x v="16"/>
    <n v="85301"/>
    <x v="1"/>
    <x v="1"/>
    <s v="Storage"/>
    <x v="5142"/>
    <n v="1"/>
    <x v="2"/>
    <n v="65435"/>
  </r>
  <r>
    <x v="2"/>
    <x v="0"/>
    <x v="0"/>
    <x v="1"/>
    <x v="1"/>
    <n v="90036"/>
    <x v="1"/>
    <x v="0"/>
    <s v="Chairs"/>
    <x v="4734"/>
    <n v="5"/>
    <x v="2"/>
    <n v="0"/>
  </r>
  <r>
    <x v="2"/>
    <x v="1"/>
    <x v="0"/>
    <x v="12"/>
    <x v="5"/>
    <n v="77041"/>
    <x v="2"/>
    <x v="1"/>
    <s v="Binders"/>
    <x v="3919"/>
    <n v="2"/>
    <x v="3"/>
    <n v="-115872"/>
  </r>
  <r>
    <x v="1"/>
    <x v="0"/>
    <x v="0"/>
    <x v="4"/>
    <x v="4"/>
    <n v="98115"/>
    <x v="1"/>
    <x v="2"/>
    <s v="Phones"/>
    <x v="2373"/>
    <n v="2"/>
    <x v="2"/>
    <n v="15599"/>
  </r>
  <r>
    <x v="1"/>
    <x v="0"/>
    <x v="0"/>
    <x v="4"/>
    <x v="4"/>
    <n v="98115"/>
    <x v="1"/>
    <x v="1"/>
    <s v="Paper"/>
    <x v="1405"/>
    <n v="3"/>
    <x v="0"/>
    <n v="87906"/>
  </r>
  <r>
    <x v="1"/>
    <x v="0"/>
    <x v="0"/>
    <x v="4"/>
    <x v="4"/>
    <n v="98115"/>
    <x v="1"/>
    <x v="0"/>
    <s v="Furnishings"/>
    <x v="3391"/>
    <n v="3"/>
    <x v="0"/>
    <n v="32352"/>
  </r>
  <r>
    <x v="1"/>
    <x v="2"/>
    <x v="0"/>
    <x v="115"/>
    <x v="3"/>
    <n v="28314"/>
    <x v="0"/>
    <x v="1"/>
    <s v="Paper"/>
    <x v="554"/>
    <n v="2"/>
    <x v="2"/>
    <n v="36288"/>
  </r>
  <r>
    <x v="1"/>
    <x v="2"/>
    <x v="0"/>
    <x v="115"/>
    <x v="3"/>
    <n v="28314"/>
    <x v="0"/>
    <x v="1"/>
    <s v="Paper"/>
    <x v="1578"/>
    <n v="3"/>
    <x v="2"/>
    <n v="40338"/>
  </r>
  <r>
    <x v="0"/>
    <x v="1"/>
    <x v="0"/>
    <x v="12"/>
    <x v="5"/>
    <n v="77041"/>
    <x v="2"/>
    <x v="1"/>
    <s v="Appliances"/>
    <x v="4674"/>
    <n v="2"/>
    <x v="3"/>
    <n v="-388212"/>
  </r>
  <r>
    <x v="0"/>
    <x v="1"/>
    <x v="0"/>
    <x v="12"/>
    <x v="5"/>
    <n v="77041"/>
    <x v="2"/>
    <x v="1"/>
    <s v="Appliances"/>
    <x v="1477"/>
    <n v="6"/>
    <x v="3"/>
    <n v="-560592"/>
  </r>
  <r>
    <x v="1"/>
    <x v="1"/>
    <x v="0"/>
    <x v="8"/>
    <x v="1"/>
    <n v="94122"/>
    <x v="1"/>
    <x v="2"/>
    <s v="Phones"/>
    <x v="2628"/>
    <n v="6"/>
    <x v="2"/>
    <n v="604752"/>
  </r>
  <r>
    <x v="1"/>
    <x v="1"/>
    <x v="0"/>
    <x v="8"/>
    <x v="1"/>
    <n v="94122"/>
    <x v="1"/>
    <x v="1"/>
    <s v="Supplies"/>
    <x v="4884"/>
    <n v="5"/>
    <x v="0"/>
    <n v="11803"/>
  </r>
  <r>
    <x v="1"/>
    <x v="1"/>
    <x v="0"/>
    <x v="8"/>
    <x v="1"/>
    <n v="94122"/>
    <x v="1"/>
    <x v="2"/>
    <s v="Phones"/>
    <x v="214"/>
    <n v="3"/>
    <x v="2"/>
    <n v="37797"/>
  </r>
  <r>
    <x v="1"/>
    <x v="1"/>
    <x v="0"/>
    <x v="8"/>
    <x v="1"/>
    <n v="94122"/>
    <x v="1"/>
    <x v="2"/>
    <s v="Accessories"/>
    <x v="47"/>
    <n v="3"/>
    <x v="0"/>
    <n v="495"/>
  </r>
  <r>
    <x v="0"/>
    <x v="0"/>
    <x v="0"/>
    <x v="20"/>
    <x v="15"/>
    <n v="10035"/>
    <x v="3"/>
    <x v="0"/>
    <s v="Chairs"/>
    <x v="5143"/>
    <n v="6"/>
    <x v="9"/>
    <n v="420588"/>
  </r>
  <r>
    <x v="1"/>
    <x v="0"/>
    <x v="0"/>
    <x v="4"/>
    <x v="4"/>
    <n v="98105"/>
    <x v="1"/>
    <x v="1"/>
    <s v="Art"/>
    <x v="685"/>
    <n v="5"/>
    <x v="0"/>
    <n v="13452"/>
  </r>
  <r>
    <x v="1"/>
    <x v="1"/>
    <x v="0"/>
    <x v="198"/>
    <x v="15"/>
    <n v="14215"/>
    <x v="3"/>
    <x v="0"/>
    <s v="Furnishings"/>
    <x v="86"/>
    <n v="5"/>
    <x v="0"/>
    <n v="3998"/>
  </r>
  <r>
    <x v="1"/>
    <x v="1"/>
    <x v="0"/>
    <x v="114"/>
    <x v="5"/>
    <n v="77340"/>
    <x v="2"/>
    <x v="0"/>
    <s v="Chairs"/>
    <x v="1815"/>
    <n v="8"/>
    <x v="4"/>
    <n v="-69312"/>
  </r>
  <r>
    <x v="1"/>
    <x v="1"/>
    <x v="0"/>
    <x v="61"/>
    <x v="5"/>
    <n v="75081"/>
    <x v="2"/>
    <x v="2"/>
    <s v="Phones"/>
    <x v="1090"/>
    <n v="5"/>
    <x v="2"/>
    <n v="82497"/>
  </r>
  <r>
    <x v="1"/>
    <x v="1"/>
    <x v="0"/>
    <x v="61"/>
    <x v="5"/>
    <n v="75081"/>
    <x v="2"/>
    <x v="0"/>
    <s v="Tables"/>
    <x v="5144"/>
    <n v="1"/>
    <x v="4"/>
    <n v="-162613"/>
  </r>
  <r>
    <x v="3"/>
    <x v="2"/>
    <x v="0"/>
    <x v="10"/>
    <x v="9"/>
    <n v="19134"/>
    <x v="3"/>
    <x v="1"/>
    <s v="Labels"/>
    <x v="2061"/>
    <n v="2"/>
    <x v="2"/>
    <n v="19926"/>
  </r>
  <r>
    <x v="1"/>
    <x v="0"/>
    <x v="0"/>
    <x v="97"/>
    <x v="16"/>
    <n v="85345"/>
    <x v="1"/>
    <x v="2"/>
    <s v="Accessories"/>
    <x v="4562"/>
    <n v="2"/>
    <x v="2"/>
    <n v="-5264"/>
  </r>
  <r>
    <x v="1"/>
    <x v="0"/>
    <x v="0"/>
    <x v="97"/>
    <x v="16"/>
    <n v="85345"/>
    <x v="1"/>
    <x v="1"/>
    <s v="Paper"/>
    <x v="1518"/>
    <n v="7"/>
    <x v="2"/>
    <n v="127008"/>
  </r>
  <r>
    <x v="1"/>
    <x v="0"/>
    <x v="0"/>
    <x v="97"/>
    <x v="16"/>
    <n v="85345"/>
    <x v="1"/>
    <x v="1"/>
    <s v="Art"/>
    <x v="1452"/>
    <n v="3"/>
    <x v="2"/>
    <n v="11556"/>
  </r>
  <r>
    <x v="1"/>
    <x v="0"/>
    <x v="0"/>
    <x v="97"/>
    <x v="16"/>
    <n v="85345"/>
    <x v="1"/>
    <x v="2"/>
    <s v="Accessories"/>
    <x v="5145"/>
    <n v="4"/>
    <x v="2"/>
    <n v="-316"/>
  </r>
  <r>
    <x v="3"/>
    <x v="0"/>
    <x v="0"/>
    <x v="10"/>
    <x v="9"/>
    <n v="19143"/>
    <x v="3"/>
    <x v="1"/>
    <s v="Binders"/>
    <x v="194"/>
    <n v="2"/>
    <x v="6"/>
    <n v="-20622"/>
  </r>
  <r>
    <x v="1"/>
    <x v="0"/>
    <x v="0"/>
    <x v="147"/>
    <x v="1"/>
    <n v="92054"/>
    <x v="1"/>
    <x v="1"/>
    <s v="Paper"/>
    <x v="91"/>
    <n v="2"/>
    <x v="0"/>
    <n v="62208"/>
  </r>
  <r>
    <x v="1"/>
    <x v="0"/>
    <x v="0"/>
    <x v="10"/>
    <x v="9"/>
    <n v="19134"/>
    <x v="3"/>
    <x v="2"/>
    <s v="Phones"/>
    <x v="5146"/>
    <n v="4"/>
    <x v="10"/>
    <n v="-571152"/>
  </r>
  <r>
    <x v="1"/>
    <x v="1"/>
    <x v="0"/>
    <x v="22"/>
    <x v="10"/>
    <n v="60623"/>
    <x v="2"/>
    <x v="1"/>
    <s v="Supplies"/>
    <x v="4567"/>
    <n v="2"/>
    <x v="2"/>
    <n v="2502"/>
  </r>
  <r>
    <x v="1"/>
    <x v="0"/>
    <x v="0"/>
    <x v="20"/>
    <x v="15"/>
    <n v="10035"/>
    <x v="3"/>
    <x v="1"/>
    <s v="Paper"/>
    <x v="2"/>
    <n v="2"/>
    <x v="0"/>
    <n v="67252"/>
  </r>
  <r>
    <x v="0"/>
    <x v="0"/>
    <x v="0"/>
    <x v="239"/>
    <x v="24"/>
    <n v="44240"/>
    <x v="3"/>
    <x v="1"/>
    <s v="Appliances"/>
    <x v="5147"/>
    <n v="5"/>
    <x v="2"/>
    <n v="6045"/>
  </r>
  <r>
    <x v="1"/>
    <x v="2"/>
    <x v="0"/>
    <x v="108"/>
    <x v="2"/>
    <n v="32216"/>
    <x v="0"/>
    <x v="1"/>
    <s v="Art"/>
    <x v="5148"/>
    <n v="2"/>
    <x v="2"/>
    <n v="12192"/>
  </r>
  <r>
    <x v="1"/>
    <x v="2"/>
    <x v="0"/>
    <x v="108"/>
    <x v="2"/>
    <n v="32216"/>
    <x v="0"/>
    <x v="2"/>
    <s v="Phones"/>
    <x v="962"/>
    <n v="2"/>
    <x v="2"/>
    <n v="191786"/>
  </r>
  <r>
    <x v="2"/>
    <x v="1"/>
    <x v="0"/>
    <x v="224"/>
    <x v="5"/>
    <n v="75019"/>
    <x v="2"/>
    <x v="2"/>
    <s v="Phones"/>
    <x v="1983"/>
    <n v="4"/>
    <x v="2"/>
    <n v="34742"/>
  </r>
  <r>
    <x v="1"/>
    <x v="0"/>
    <x v="0"/>
    <x v="245"/>
    <x v="14"/>
    <n v="46203"/>
    <x v="2"/>
    <x v="1"/>
    <s v="Labels"/>
    <x v="698"/>
    <n v="3"/>
    <x v="0"/>
    <n v="56994"/>
  </r>
  <r>
    <x v="1"/>
    <x v="0"/>
    <x v="0"/>
    <x v="104"/>
    <x v="14"/>
    <n v="46226"/>
    <x v="2"/>
    <x v="1"/>
    <s v="Paper"/>
    <x v="1168"/>
    <n v="6"/>
    <x v="0"/>
    <n v="16146"/>
  </r>
  <r>
    <x v="1"/>
    <x v="0"/>
    <x v="0"/>
    <x v="251"/>
    <x v="26"/>
    <n v="74133"/>
    <x v="2"/>
    <x v="0"/>
    <s v="Furnishings"/>
    <x v="5149"/>
    <n v="5"/>
    <x v="0"/>
    <n v="138417"/>
  </r>
  <r>
    <x v="1"/>
    <x v="2"/>
    <x v="0"/>
    <x v="252"/>
    <x v="4"/>
    <n v="98052"/>
    <x v="1"/>
    <x v="1"/>
    <s v="Labels"/>
    <x v="3729"/>
    <n v="4"/>
    <x v="0"/>
    <n v="59136"/>
  </r>
  <r>
    <x v="1"/>
    <x v="0"/>
    <x v="0"/>
    <x v="8"/>
    <x v="1"/>
    <n v="94109"/>
    <x v="1"/>
    <x v="1"/>
    <s v="Binders"/>
    <x v="4882"/>
    <n v="2"/>
    <x v="2"/>
    <n v="30128"/>
  </r>
  <r>
    <x v="1"/>
    <x v="2"/>
    <x v="0"/>
    <x v="258"/>
    <x v="4"/>
    <n v="99207"/>
    <x v="1"/>
    <x v="1"/>
    <s v="Storage"/>
    <x v="5150"/>
    <n v="9"/>
    <x v="0"/>
    <n v="54504"/>
  </r>
  <r>
    <x v="1"/>
    <x v="1"/>
    <x v="0"/>
    <x v="1"/>
    <x v="1"/>
    <n v="90032"/>
    <x v="1"/>
    <x v="1"/>
    <s v="Appliances"/>
    <x v="5151"/>
    <n v="3"/>
    <x v="0"/>
    <n v="55845"/>
  </r>
  <r>
    <x v="1"/>
    <x v="1"/>
    <x v="0"/>
    <x v="1"/>
    <x v="1"/>
    <n v="90032"/>
    <x v="1"/>
    <x v="1"/>
    <s v="Binders"/>
    <x v="5152"/>
    <n v="6"/>
    <x v="2"/>
    <n v="265824"/>
  </r>
  <r>
    <x v="1"/>
    <x v="1"/>
    <x v="0"/>
    <x v="1"/>
    <x v="1"/>
    <n v="90032"/>
    <x v="1"/>
    <x v="1"/>
    <s v="Supplies"/>
    <x v="4703"/>
    <n v="3"/>
    <x v="0"/>
    <n v="136851"/>
  </r>
  <r>
    <x v="1"/>
    <x v="1"/>
    <x v="0"/>
    <x v="1"/>
    <x v="1"/>
    <n v="90032"/>
    <x v="1"/>
    <x v="2"/>
    <s v="Phones"/>
    <x v="2662"/>
    <n v="2"/>
    <x v="2"/>
    <n v="-82764"/>
  </r>
  <r>
    <x v="0"/>
    <x v="2"/>
    <x v="0"/>
    <x v="346"/>
    <x v="18"/>
    <n v="37421"/>
    <x v="0"/>
    <x v="2"/>
    <s v="Machines"/>
    <x v="5153"/>
    <n v="1"/>
    <x v="5"/>
    <n v="-18295"/>
  </r>
  <r>
    <x v="1"/>
    <x v="1"/>
    <x v="0"/>
    <x v="247"/>
    <x v="3"/>
    <n v="27405"/>
    <x v="0"/>
    <x v="2"/>
    <s v="Accessories"/>
    <x v="5154"/>
    <n v="3"/>
    <x v="2"/>
    <n v="3399"/>
  </r>
  <r>
    <x v="1"/>
    <x v="1"/>
    <x v="0"/>
    <x v="247"/>
    <x v="3"/>
    <n v="27405"/>
    <x v="0"/>
    <x v="1"/>
    <s v="Binders"/>
    <x v="5155"/>
    <n v="5"/>
    <x v="6"/>
    <n v="-1005"/>
  </r>
  <r>
    <x v="1"/>
    <x v="0"/>
    <x v="0"/>
    <x v="8"/>
    <x v="1"/>
    <n v="94122"/>
    <x v="1"/>
    <x v="1"/>
    <s v="Art"/>
    <x v="1417"/>
    <n v="3"/>
    <x v="0"/>
    <n v="41934"/>
  </r>
  <r>
    <x v="1"/>
    <x v="0"/>
    <x v="0"/>
    <x v="8"/>
    <x v="1"/>
    <n v="94122"/>
    <x v="1"/>
    <x v="2"/>
    <s v="Phones"/>
    <x v="311"/>
    <n v="1"/>
    <x v="2"/>
    <n v="-29985"/>
  </r>
  <r>
    <x v="0"/>
    <x v="2"/>
    <x v="0"/>
    <x v="20"/>
    <x v="15"/>
    <n v="10024"/>
    <x v="3"/>
    <x v="1"/>
    <s v="Paper"/>
    <x v="787"/>
    <n v="3"/>
    <x v="0"/>
    <n v="1722"/>
  </r>
  <r>
    <x v="1"/>
    <x v="2"/>
    <x v="0"/>
    <x v="80"/>
    <x v="1"/>
    <n v="90712"/>
    <x v="1"/>
    <x v="2"/>
    <s v="Phones"/>
    <x v="5156"/>
    <n v="6"/>
    <x v="2"/>
    <n v="20097"/>
  </r>
  <r>
    <x v="0"/>
    <x v="1"/>
    <x v="0"/>
    <x v="103"/>
    <x v="0"/>
    <n v="40214"/>
    <x v="0"/>
    <x v="0"/>
    <s v="Chairs"/>
    <x v="3955"/>
    <n v="2"/>
    <x v="0"/>
    <n v="1684704"/>
  </r>
  <r>
    <x v="2"/>
    <x v="0"/>
    <x v="0"/>
    <x v="38"/>
    <x v="24"/>
    <n v="43229"/>
    <x v="3"/>
    <x v="1"/>
    <s v="Art"/>
    <x v="521"/>
    <n v="4"/>
    <x v="2"/>
    <n v="34048"/>
  </r>
  <r>
    <x v="1"/>
    <x v="0"/>
    <x v="0"/>
    <x v="46"/>
    <x v="13"/>
    <n v="19711"/>
    <x v="3"/>
    <x v="1"/>
    <s v="Labels"/>
    <x v="1067"/>
    <n v="6"/>
    <x v="0"/>
    <n v="79488"/>
  </r>
  <r>
    <x v="1"/>
    <x v="1"/>
    <x v="0"/>
    <x v="4"/>
    <x v="4"/>
    <n v="98115"/>
    <x v="1"/>
    <x v="0"/>
    <s v="Furnishings"/>
    <x v="5063"/>
    <n v="2"/>
    <x v="0"/>
    <n v="1598"/>
  </r>
  <r>
    <x v="0"/>
    <x v="0"/>
    <x v="0"/>
    <x v="20"/>
    <x v="15"/>
    <n v="10024"/>
    <x v="3"/>
    <x v="1"/>
    <s v="Binders"/>
    <x v="5157"/>
    <n v="6"/>
    <x v="2"/>
    <n v="555822"/>
  </r>
  <r>
    <x v="0"/>
    <x v="0"/>
    <x v="0"/>
    <x v="20"/>
    <x v="15"/>
    <n v="10024"/>
    <x v="3"/>
    <x v="0"/>
    <s v="Tables"/>
    <x v="3929"/>
    <n v="2"/>
    <x v="10"/>
    <n v="-666"/>
  </r>
  <r>
    <x v="0"/>
    <x v="0"/>
    <x v="0"/>
    <x v="20"/>
    <x v="15"/>
    <n v="10024"/>
    <x v="3"/>
    <x v="1"/>
    <s v="Paper"/>
    <x v="91"/>
    <n v="2"/>
    <x v="0"/>
    <n v="62208"/>
  </r>
  <r>
    <x v="0"/>
    <x v="0"/>
    <x v="0"/>
    <x v="20"/>
    <x v="15"/>
    <n v="10024"/>
    <x v="3"/>
    <x v="1"/>
    <s v="Paper"/>
    <x v="168"/>
    <n v="2"/>
    <x v="0"/>
    <n v="532608"/>
  </r>
  <r>
    <x v="0"/>
    <x v="0"/>
    <x v="0"/>
    <x v="20"/>
    <x v="15"/>
    <n v="10024"/>
    <x v="3"/>
    <x v="2"/>
    <s v="Phones"/>
    <x v="2455"/>
    <n v="2"/>
    <x v="0"/>
    <n v="39992"/>
  </r>
  <r>
    <x v="0"/>
    <x v="0"/>
    <x v="0"/>
    <x v="20"/>
    <x v="15"/>
    <n v="10024"/>
    <x v="3"/>
    <x v="1"/>
    <s v="Binders"/>
    <x v="5119"/>
    <n v="1"/>
    <x v="2"/>
    <n v="37128"/>
  </r>
  <r>
    <x v="0"/>
    <x v="0"/>
    <x v="0"/>
    <x v="20"/>
    <x v="15"/>
    <n v="10024"/>
    <x v="3"/>
    <x v="0"/>
    <s v="Chairs"/>
    <x v="5158"/>
    <n v="2"/>
    <x v="9"/>
    <n v="242012"/>
  </r>
  <r>
    <x v="0"/>
    <x v="0"/>
    <x v="0"/>
    <x v="20"/>
    <x v="15"/>
    <n v="10024"/>
    <x v="3"/>
    <x v="0"/>
    <s v="Furnishings"/>
    <x v="5159"/>
    <n v="5"/>
    <x v="0"/>
    <n v="38532"/>
  </r>
  <r>
    <x v="0"/>
    <x v="1"/>
    <x v="0"/>
    <x v="22"/>
    <x v="10"/>
    <n v="60653"/>
    <x v="2"/>
    <x v="1"/>
    <s v="Labels"/>
    <x v="2061"/>
    <n v="2"/>
    <x v="2"/>
    <n v="19926"/>
  </r>
  <r>
    <x v="0"/>
    <x v="1"/>
    <x v="0"/>
    <x v="22"/>
    <x v="10"/>
    <n v="60653"/>
    <x v="2"/>
    <x v="1"/>
    <s v="Paper"/>
    <x v="3838"/>
    <n v="7"/>
    <x v="2"/>
    <n v="54215"/>
  </r>
  <r>
    <x v="0"/>
    <x v="1"/>
    <x v="0"/>
    <x v="22"/>
    <x v="10"/>
    <n v="60653"/>
    <x v="2"/>
    <x v="0"/>
    <s v="Furnishings"/>
    <x v="5160"/>
    <n v="2"/>
    <x v="7"/>
    <n v="-61872"/>
  </r>
  <r>
    <x v="1"/>
    <x v="0"/>
    <x v="0"/>
    <x v="524"/>
    <x v="10"/>
    <n v="60543"/>
    <x v="2"/>
    <x v="1"/>
    <s v="Fasteners"/>
    <x v="2550"/>
    <n v="5"/>
    <x v="2"/>
    <n v="41125"/>
  </r>
  <r>
    <x v="1"/>
    <x v="0"/>
    <x v="0"/>
    <x v="524"/>
    <x v="10"/>
    <n v="60543"/>
    <x v="2"/>
    <x v="1"/>
    <s v="Binders"/>
    <x v="2850"/>
    <n v="3"/>
    <x v="3"/>
    <n v="-65076"/>
  </r>
  <r>
    <x v="1"/>
    <x v="0"/>
    <x v="0"/>
    <x v="524"/>
    <x v="10"/>
    <n v="60543"/>
    <x v="2"/>
    <x v="1"/>
    <s v="Binders"/>
    <x v="5161"/>
    <n v="5"/>
    <x v="3"/>
    <n v="-5337325"/>
  </r>
  <r>
    <x v="1"/>
    <x v="0"/>
    <x v="0"/>
    <x v="61"/>
    <x v="5"/>
    <n v="75220"/>
    <x v="2"/>
    <x v="1"/>
    <s v="Storage"/>
    <x v="1285"/>
    <n v="2"/>
    <x v="2"/>
    <n v="1816"/>
  </r>
  <r>
    <x v="0"/>
    <x v="2"/>
    <x v="0"/>
    <x v="10"/>
    <x v="9"/>
    <n v="19134"/>
    <x v="3"/>
    <x v="2"/>
    <s v="Accessories"/>
    <x v="4098"/>
    <n v="2"/>
    <x v="2"/>
    <n v="919954"/>
  </r>
  <r>
    <x v="1"/>
    <x v="2"/>
    <x v="0"/>
    <x v="1"/>
    <x v="1"/>
    <n v="90008"/>
    <x v="1"/>
    <x v="1"/>
    <s v="Art"/>
    <x v="1166"/>
    <n v="6"/>
    <x v="0"/>
    <n v="64944"/>
  </r>
  <r>
    <x v="0"/>
    <x v="1"/>
    <x v="0"/>
    <x v="12"/>
    <x v="5"/>
    <n v="77036"/>
    <x v="2"/>
    <x v="0"/>
    <s v="Bookcases"/>
    <x v="5162"/>
    <n v="10"/>
    <x v="8"/>
    <n v="-137976"/>
  </r>
  <r>
    <x v="0"/>
    <x v="1"/>
    <x v="0"/>
    <x v="12"/>
    <x v="5"/>
    <n v="77036"/>
    <x v="2"/>
    <x v="1"/>
    <s v="Paper"/>
    <x v="2599"/>
    <n v="9"/>
    <x v="2"/>
    <n v="963"/>
  </r>
  <r>
    <x v="3"/>
    <x v="0"/>
    <x v="0"/>
    <x v="320"/>
    <x v="48"/>
    <n v="26003"/>
    <x v="3"/>
    <x v="0"/>
    <s v="Tables"/>
    <x v="5163"/>
    <n v="3"/>
    <x v="4"/>
    <n v="-769536"/>
  </r>
  <r>
    <x v="2"/>
    <x v="1"/>
    <x v="0"/>
    <x v="267"/>
    <x v="30"/>
    <n v="7501"/>
    <x v="3"/>
    <x v="1"/>
    <s v="Fasteners"/>
    <x v="2462"/>
    <n v="3"/>
    <x v="0"/>
    <n v="21582"/>
  </r>
  <r>
    <x v="2"/>
    <x v="0"/>
    <x v="0"/>
    <x v="32"/>
    <x v="21"/>
    <n v="97206"/>
    <x v="1"/>
    <x v="2"/>
    <s v="Phones"/>
    <x v="2853"/>
    <n v="2"/>
    <x v="2"/>
    <n v="5012"/>
  </r>
  <r>
    <x v="1"/>
    <x v="1"/>
    <x v="0"/>
    <x v="114"/>
    <x v="19"/>
    <n v="35810"/>
    <x v="0"/>
    <x v="1"/>
    <s v="Art"/>
    <x v="5164"/>
    <n v="7"/>
    <x v="0"/>
    <n v="59115"/>
  </r>
  <r>
    <x v="1"/>
    <x v="0"/>
    <x v="0"/>
    <x v="8"/>
    <x v="1"/>
    <n v="94110"/>
    <x v="1"/>
    <x v="1"/>
    <s v="Binders"/>
    <x v="5165"/>
    <n v="8"/>
    <x v="2"/>
    <n v="6825168"/>
  </r>
  <r>
    <x v="1"/>
    <x v="0"/>
    <x v="0"/>
    <x v="8"/>
    <x v="1"/>
    <n v="94110"/>
    <x v="1"/>
    <x v="1"/>
    <s v="Art"/>
    <x v="1252"/>
    <n v="3"/>
    <x v="0"/>
    <n v="31008"/>
  </r>
  <r>
    <x v="3"/>
    <x v="0"/>
    <x v="0"/>
    <x v="268"/>
    <x v="26"/>
    <n v="73120"/>
    <x v="2"/>
    <x v="1"/>
    <s v="Binders"/>
    <x v="5000"/>
    <n v="9"/>
    <x v="0"/>
    <n v="1908"/>
  </r>
  <r>
    <x v="1"/>
    <x v="1"/>
    <x v="0"/>
    <x v="387"/>
    <x v="26"/>
    <n v="74012"/>
    <x v="2"/>
    <x v="0"/>
    <s v="Tables"/>
    <x v="5166"/>
    <n v="7"/>
    <x v="0"/>
    <n v="350427"/>
  </r>
  <r>
    <x v="1"/>
    <x v="1"/>
    <x v="0"/>
    <x v="387"/>
    <x v="26"/>
    <n v="74012"/>
    <x v="2"/>
    <x v="1"/>
    <s v="Binders"/>
    <x v="211"/>
    <n v="2"/>
    <x v="0"/>
    <n v="5346"/>
  </r>
  <r>
    <x v="1"/>
    <x v="0"/>
    <x v="0"/>
    <x v="133"/>
    <x v="1"/>
    <n v="92691"/>
    <x v="1"/>
    <x v="2"/>
    <s v="Accessories"/>
    <x v="4656"/>
    <n v="6"/>
    <x v="0"/>
    <n v="468"/>
  </r>
  <r>
    <x v="1"/>
    <x v="0"/>
    <x v="0"/>
    <x v="133"/>
    <x v="1"/>
    <n v="92691"/>
    <x v="1"/>
    <x v="1"/>
    <s v="Appliances"/>
    <x v="1266"/>
    <n v="1"/>
    <x v="0"/>
    <n v="23409"/>
  </r>
  <r>
    <x v="2"/>
    <x v="2"/>
    <x v="0"/>
    <x v="382"/>
    <x v="14"/>
    <n v="46142"/>
    <x v="2"/>
    <x v="1"/>
    <s v="Paper"/>
    <x v="4934"/>
    <n v="1"/>
    <x v="0"/>
    <n v="20286"/>
  </r>
  <r>
    <x v="2"/>
    <x v="2"/>
    <x v="0"/>
    <x v="382"/>
    <x v="14"/>
    <n v="46142"/>
    <x v="2"/>
    <x v="1"/>
    <s v="Paper"/>
    <x v="3497"/>
    <n v="3"/>
    <x v="0"/>
    <n v="822906"/>
  </r>
  <r>
    <x v="2"/>
    <x v="2"/>
    <x v="0"/>
    <x v="382"/>
    <x v="14"/>
    <n v="46142"/>
    <x v="2"/>
    <x v="1"/>
    <s v="Paper"/>
    <x v="749"/>
    <n v="10"/>
    <x v="0"/>
    <n v="31188"/>
  </r>
  <r>
    <x v="1"/>
    <x v="0"/>
    <x v="0"/>
    <x v="158"/>
    <x v="6"/>
    <n v="53209"/>
    <x v="2"/>
    <x v="0"/>
    <s v="Furnishings"/>
    <x v="970"/>
    <n v="3"/>
    <x v="0"/>
    <n v="113148"/>
  </r>
  <r>
    <x v="1"/>
    <x v="0"/>
    <x v="0"/>
    <x v="8"/>
    <x v="1"/>
    <n v="94109"/>
    <x v="1"/>
    <x v="0"/>
    <s v="Furnishings"/>
    <x v="2106"/>
    <n v="3"/>
    <x v="0"/>
    <n v="801"/>
  </r>
  <r>
    <x v="1"/>
    <x v="0"/>
    <x v="0"/>
    <x v="410"/>
    <x v="15"/>
    <n v="13440"/>
    <x v="3"/>
    <x v="1"/>
    <s v="Art"/>
    <x v="5167"/>
    <n v="9"/>
    <x v="0"/>
    <n v="83538"/>
  </r>
  <r>
    <x v="1"/>
    <x v="0"/>
    <x v="0"/>
    <x v="410"/>
    <x v="15"/>
    <n v="13440"/>
    <x v="3"/>
    <x v="1"/>
    <s v="Art"/>
    <x v="695"/>
    <n v="1"/>
    <x v="0"/>
    <n v="8064"/>
  </r>
  <r>
    <x v="1"/>
    <x v="1"/>
    <x v="0"/>
    <x v="20"/>
    <x v="15"/>
    <n v="10009"/>
    <x v="3"/>
    <x v="2"/>
    <s v="Phones"/>
    <x v="5168"/>
    <n v="7"/>
    <x v="0"/>
    <n v="2729825"/>
  </r>
  <r>
    <x v="1"/>
    <x v="1"/>
    <x v="0"/>
    <x v="20"/>
    <x v="15"/>
    <n v="10009"/>
    <x v="3"/>
    <x v="1"/>
    <s v="Paper"/>
    <x v="1323"/>
    <n v="2"/>
    <x v="0"/>
    <n v="548604"/>
  </r>
  <r>
    <x v="0"/>
    <x v="0"/>
    <x v="0"/>
    <x v="363"/>
    <x v="12"/>
    <n v="48127"/>
    <x v="2"/>
    <x v="1"/>
    <s v="Art"/>
    <x v="3893"/>
    <n v="2"/>
    <x v="0"/>
    <n v="7476"/>
  </r>
  <r>
    <x v="0"/>
    <x v="0"/>
    <x v="0"/>
    <x v="363"/>
    <x v="12"/>
    <n v="48127"/>
    <x v="2"/>
    <x v="1"/>
    <s v="Binders"/>
    <x v="133"/>
    <n v="5"/>
    <x v="0"/>
    <n v="1809"/>
  </r>
  <r>
    <x v="0"/>
    <x v="0"/>
    <x v="0"/>
    <x v="363"/>
    <x v="12"/>
    <n v="48127"/>
    <x v="2"/>
    <x v="1"/>
    <s v="Art"/>
    <x v="4287"/>
    <n v="3"/>
    <x v="0"/>
    <n v="45837"/>
  </r>
  <r>
    <x v="0"/>
    <x v="0"/>
    <x v="0"/>
    <x v="363"/>
    <x v="12"/>
    <n v="48127"/>
    <x v="2"/>
    <x v="1"/>
    <s v="Storage"/>
    <x v="5169"/>
    <n v="6"/>
    <x v="0"/>
    <n v="206946"/>
  </r>
  <r>
    <x v="1"/>
    <x v="0"/>
    <x v="0"/>
    <x v="20"/>
    <x v="15"/>
    <n v="10024"/>
    <x v="3"/>
    <x v="1"/>
    <s v="Art"/>
    <x v="3414"/>
    <n v="9"/>
    <x v="0"/>
    <n v="157194"/>
  </r>
  <r>
    <x v="2"/>
    <x v="1"/>
    <x v="0"/>
    <x v="22"/>
    <x v="10"/>
    <n v="60623"/>
    <x v="2"/>
    <x v="1"/>
    <s v="Binders"/>
    <x v="1755"/>
    <n v="3"/>
    <x v="3"/>
    <n v="-13896"/>
  </r>
  <r>
    <x v="0"/>
    <x v="0"/>
    <x v="0"/>
    <x v="61"/>
    <x v="5"/>
    <n v="75217"/>
    <x v="2"/>
    <x v="0"/>
    <s v="Bookcases"/>
    <x v="5170"/>
    <n v="1"/>
    <x v="8"/>
    <n v="-60196"/>
  </r>
  <r>
    <x v="1"/>
    <x v="0"/>
    <x v="0"/>
    <x v="233"/>
    <x v="6"/>
    <n v="54915"/>
    <x v="2"/>
    <x v="2"/>
    <s v="Accessories"/>
    <x v="5171"/>
    <n v="5"/>
    <x v="0"/>
    <n v="5444175"/>
  </r>
  <r>
    <x v="1"/>
    <x v="2"/>
    <x v="0"/>
    <x v="108"/>
    <x v="2"/>
    <n v="32216"/>
    <x v="0"/>
    <x v="1"/>
    <s v="Paper"/>
    <x v="5172"/>
    <n v="6"/>
    <x v="2"/>
    <n v="318696"/>
  </r>
  <r>
    <x v="1"/>
    <x v="0"/>
    <x v="0"/>
    <x v="22"/>
    <x v="10"/>
    <n v="60653"/>
    <x v="2"/>
    <x v="1"/>
    <s v="Art"/>
    <x v="5173"/>
    <n v="14"/>
    <x v="2"/>
    <n v="88088"/>
  </r>
  <r>
    <x v="0"/>
    <x v="0"/>
    <x v="0"/>
    <x v="256"/>
    <x v="24"/>
    <n v="43402"/>
    <x v="3"/>
    <x v="2"/>
    <s v="Phones"/>
    <x v="5174"/>
    <n v="3"/>
    <x v="10"/>
    <n v="40473"/>
  </r>
  <r>
    <x v="0"/>
    <x v="0"/>
    <x v="0"/>
    <x v="256"/>
    <x v="24"/>
    <n v="43402"/>
    <x v="3"/>
    <x v="1"/>
    <s v="Labels"/>
    <x v="2598"/>
    <n v="3"/>
    <x v="2"/>
    <n v="25056"/>
  </r>
  <r>
    <x v="0"/>
    <x v="0"/>
    <x v="0"/>
    <x v="256"/>
    <x v="24"/>
    <n v="43402"/>
    <x v="3"/>
    <x v="1"/>
    <s v="Storage"/>
    <x v="2586"/>
    <n v="3"/>
    <x v="2"/>
    <n v="489942"/>
  </r>
  <r>
    <x v="0"/>
    <x v="0"/>
    <x v="0"/>
    <x v="8"/>
    <x v="1"/>
    <n v="94110"/>
    <x v="1"/>
    <x v="1"/>
    <s v="Appliances"/>
    <x v="5175"/>
    <n v="4"/>
    <x v="0"/>
    <n v="227024"/>
  </r>
  <r>
    <x v="1"/>
    <x v="1"/>
    <x v="0"/>
    <x v="1"/>
    <x v="1"/>
    <n v="90049"/>
    <x v="1"/>
    <x v="1"/>
    <s v="Storage"/>
    <x v="5176"/>
    <n v="2"/>
    <x v="0"/>
    <n v="37208"/>
  </r>
  <r>
    <x v="1"/>
    <x v="0"/>
    <x v="0"/>
    <x v="22"/>
    <x v="10"/>
    <n v="60623"/>
    <x v="2"/>
    <x v="2"/>
    <s v="Phones"/>
    <x v="812"/>
    <n v="3"/>
    <x v="2"/>
    <n v="364473"/>
  </r>
  <r>
    <x v="1"/>
    <x v="0"/>
    <x v="0"/>
    <x v="22"/>
    <x v="10"/>
    <n v="60623"/>
    <x v="2"/>
    <x v="1"/>
    <s v="Paper"/>
    <x v="12"/>
    <n v="3"/>
    <x v="2"/>
    <n v="54432"/>
  </r>
  <r>
    <x v="1"/>
    <x v="0"/>
    <x v="0"/>
    <x v="22"/>
    <x v="10"/>
    <n v="60623"/>
    <x v="2"/>
    <x v="1"/>
    <s v="Storage"/>
    <x v="5177"/>
    <n v="3"/>
    <x v="2"/>
    <n v="-77406"/>
  </r>
  <r>
    <x v="2"/>
    <x v="2"/>
    <x v="0"/>
    <x v="4"/>
    <x v="4"/>
    <n v="98115"/>
    <x v="1"/>
    <x v="1"/>
    <s v="Binders"/>
    <x v="202"/>
    <n v="5"/>
    <x v="2"/>
    <n v="29372"/>
  </r>
  <r>
    <x v="2"/>
    <x v="2"/>
    <x v="0"/>
    <x v="4"/>
    <x v="4"/>
    <n v="98115"/>
    <x v="1"/>
    <x v="0"/>
    <s v="Furnishings"/>
    <x v="86"/>
    <n v="5"/>
    <x v="0"/>
    <n v="3998"/>
  </r>
  <r>
    <x v="2"/>
    <x v="2"/>
    <x v="0"/>
    <x v="4"/>
    <x v="4"/>
    <n v="98115"/>
    <x v="1"/>
    <x v="2"/>
    <s v="Phones"/>
    <x v="4641"/>
    <n v="3"/>
    <x v="2"/>
    <n v="-70146"/>
  </r>
  <r>
    <x v="2"/>
    <x v="2"/>
    <x v="0"/>
    <x v="4"/>
    <x v="4"/>
    <n v="98115"/>
    <x v="1"/>
    <x v="1"/>
    <s v="Binders"/>
    <x v="5178"/>
    <n v="6"/>
    <x v="2"/>
    <n v="604632"/>
  </r>
  <r>
    <x v="2"/>
    <x v="2"/>
    <x v="0"/>
    <x v="4"/>
    <x v="4"/>
    <n v="98115"/>
    <x v="1"/>
    <x v="1"/>
    <s v="Binders"/>
    <x v="3123"/>
    <n v="2"/>
    <x v="2"/>
    <n v="30212"/>
  </r>
  <r>
    <x v="3"/>
    <x v="1"/>
    <x v="0"/>
    <x v="486"/>
    <x v="5"/>
    <n v="77705"/>
    <x v="2"/>
    <x v="1"/>
    <s v="Storage"/>
    <x v="2435"/>
    <n v="2"/>
    <x v="2"/>
    <n v="9576"/>
  </r>
  <r>
    <x v="1"/>
    <x v="2"/>
    <x v="0"/>
    <x v="4"/>
    <x v="4"/>
    <n v="98103"/>
    <x v="1"/>
    <x v="1"/>
    <s v="Paper"/>
    <x v="4436"/>
    <n v="2"/>
    <x v="0"/>
    <n v="242696"/>
  </r>
  <r>
    <x v="1"/>
    <x v="2"/>
    <x v="0"/>
    <x v="61"/>
    <x v="5"/>
    <n v="75217"/>
    <x v="2"/>
    <x v="1"/>
    <s v="Storage"/>
    <x v="5179"/>
    <n v="2"/>
    <x v="2"/>
    <n v="55616"/>
  </r>
  <r>
    <x v="1"/>
    <x v="0"/>
    <x v="0"/>
    <x v="20"/>
    <x v="15"/>
    <n v="10011"/>
    <x v="3"/>
    <x v="0"/>
    <s v="Chairs"/>
    <x v="5180"/>
    <n v="14"/>
    <x v="9"/>
    <n v="807772"/>
  </r>
  <r>
    <x v="1"/>
    <x v="0"/>
    <x v="0"/>
    <x v="20"/>
    <x v="15"/>
    <n v="10011"/>
    <x v="3"/>
    <x v="1"/>
    <s v="Fasteners"/>
    <x v="5181"/>
    <n v="7"/>
    <x v="0"/>
    <n v="126077"/>
  </r>
  <r>
    <x v="1"/>
    <x v="0"/>
    <x v="0"/>
    <x v="20"/>
    <x v="15"/>
    <n v="10011"/>
    <x v="3"/>
    <x v="1"/>
    <s v="Storage"/>
    <x v="3164"/>
    <n v="2"/>
    <x v="0"/>
    <n v="13392"/>
  </r>
  <r>
    <x v="1"/>
    <x v="0"/>
    <x v="0"/>
    <x v="20"/>
    <x v="15"/>
    <n v="10011"/>
    <x v="3"/>
    <x v="1"/>
    <s v="Binders"/>
    <x v="1230"/>
    <n v="2"/>
    <x v="2"/>
    <n v="32832"/>
  </r>
  <r>
    <x v="0"/>
    <x v="0"/>
    <x v="0"/>
    <x v="22"/>
    <x v="10"/>
    <n v="60610"/>
    <x v="2"/>
    <x v="0"/>
    <s v="Furnishings"/>
    <x v="2936"/>
    <n v="3"/>
    <x v="7"/>
    <n v="-68634"/>
  </r>
  <r>
    <x v="2"/>
    <x v="1"/>
    <x v="0"/>
    <x v="8"/>
    <x v="1"/>
    <n v="94110"/>
    <x v="1"/>
    <x v="0"/>
    <s v="Bookcases"/>
    <x v="5182"/>
    <n v="2"/>
    <x v="11"/>
    <n v="84294"/>
  </r>
  <r>
    <x v="2"/>
    <x v="0"/>
    <x v="0"/>
    <x v="205"/>
    <x v="34"/>
    <n v="2908"/>
    <x v="3"/>
    <x v="1"/>
    <s v="Paper"/>
    <x v="2741"/>
    <n v="5"/>
    <x v="0"/>
    <n v="7774"/>
  </r>
  <r>
    <x v="2"/>
    <x v="0"/>
    <x v="0"/>
    <x v="205"/>
    <x v="34"/>
    <n v="2908"/>
    <x v="3"/>
    <x v="1"/>
    <s v="Paper"/>
    <x v="774"/>
    <n v="2"/>
    <x v="0"/>
    <n v="187812"/>
  </r>
  <r>
    <x v="0"/>
    <x v="2"/>
    <x v="0"/>
    <x v="42"/>
    <x v="16"/>
    <n v="85023"/>
    <x v="1"/>
    <x v="0"/>
    <s v="Chairs"/>
    <x v="2808"/>
    <n v="7"/>
    <x v="2"/>
    <n v="167972"/>
  </r>
  <r>
    <x v="1"/>
    <x v="1"/>
    <x v="0"/>
    <x v="12"/>
    <x v="5"/>
    <n v="77095"/>
    <x v="2"/>
    <x v="1"/>
    <s v="Labels"/>
    <x v="1438"/>
    <n v="3"/>
    <x v="2"/>
    <n v="1332"/>
  </r>
  <r>
    <x v="1"/>
    <x v="1"/>
    <x v="0"/>
    <x v="12"/>
    <x v="5"/>
    <n v="77095"/>
    <x v="2"/>
    <x v="1"/>
    <s v="Binders"/>
    <x v="5183"/>
    <n v="5"/>
    <x v="3"/>
    <n v="-96565"/>
  </r>
  <r>
    <x v="1"/>
    <x v="1"/>
    <x v="0"/>
    <x v="12"/>
    <x v="5"/>
    <n v="77095"/>
    <x v="2"/>
    <x v="1"/>
    <s v="Paper"/>
    <x v="3602"/>
    <n v="2"/>
    <x v="2"/>
    <n v="191376"/>
  </r>
  <r>
    <x v="1"/>
    <x v="1"/>
    <x v="0"/>
    <x v="12"/>
    <x v="5"/>
    <n v="77095"/>
    <x v="2"/>
    <x v="0"/>
    <s v="Bookcases"/>
    <x v="5184"/>
    <n v="3"/>
    <x v="8"/>
    <n v="-1140174"/>
  </r>
  <r>
    <x v="1"/>
    <x v="1"/>
    <x v="0"/>
    <x v="38"/>
    <x v="14"/>
    <n v="47201"/>
    <x v="2"/>
    <x v="2"/>
    <s v="Accessories"/>
    <x v="4077"/>
    <n v="2"/>
    <x v="0"/>
    <n v="891"/>
  </r>
  <r>
    <x v="1"/>
    <x v="1"/>
    <x v="0"/>
    <x v="38"/>
    <x v="14"/>
    <n v="47201"/>
    <x v="2"/>
    <x v="1"/>
    <s v="Paper"/>
    <x v="69"/>
    <n v="2"/>
    <x v="0"/>
    <n v="356636"/>
  </r>
  <r>
    <x v="0"/>
    <x v="1"/>
    <x v="0"/>
    <x v="10"/>
    <x v="9"/>
    <n v="19134"/>
    <x v="3"/>
    <x v="1"/>
    <s v="Paper"/>
    <x v="1265"/>
    <n v="2"/>
    <x v="2"/>
    <n v="214"/>
  </r>
  <r>
    <x v="0"/>
    <x v="1"/>
    <x v="0"/>
    <x v="10"/>
    <x v="9"/>
    <n v="19134"/>
    <x v="3"/>
    <x v="1"/>
    <s v="Binders"/>
    <x v="193"/>
    <n v="2"/>
    <x v="6"/>
    <n v="-3855"/>
  </r>
  <r>
    <x v="0"/>
    <x v="1"/>
    <x v="0"/>
    <x v="10"/>
    <x v="9"/>
    <n v="19134"/>
    <x v="3"/>
    <x v="1"/>
    <s v="Appliances"/>
    <x v="1497"/>
    <n v="3"/>
    <x v="2"/>
    <n v="9072"/>
  </r>
  <r>
    <x v="2"/>
    <x v="2"/>
    <x v="0"/>
    <x v="49"/>
    <x v="1"/>
    <n v="95123"/>
    <x v="1"/>
    <x v="1"/>
    <s v="Binders"/>
    <x v="5185"/>
    <n v="3"/>
    <x v="2"/>
    <n v="5193"/>
  </r>
  <r>
    <x v="1"/>
    <x v="0"/>
    <x v="0"/>
    <x v="10"/>
    <x v="9"/>
    <n v="19140"/>
    <x v="3"/>
    <x v="1"/>
    <s v="Storage"/>
    <x v="5186"/>
    <n v="6"/>
    <x v="2"/>
    <n v="433188"/>
  </r>
  <r>
    <x v="1"/>
    <x v="2"/>
    <x v="0"/>
    <x v="24"/>
    <x v="17"/>
    <n v="22153"/>
    <x v="0"/>
    <x v="2"/>
    <s v="Accessories"/>
    <x v="2804"/>
    <n v="4"/>
    <x v="0"/>
    <n v="364704"/>
  </r>
  <r>
    <x v="1"/>
    <x v="1"/>
    <x v="0"/>
    <x v="266"/>
    <x v="22"/>
    <n v="80020"/>
    <x v="1"/>
    <x v="0"/>
    <s v="Furnishings"/>
    <x v="5187"/>
    <n v="7"/>
    <x v="2"/>
    <n v="8554"/>
  </r>
  <r>
    <x v="1"/>
    <x v="0"/>
    <x v="0"/>
    <x v="38"/>
    <x v="24"/>
    <n v="43229"/>
    <x v="3"/>
    <x v="0"/>
    <s v="Furnishings"/>
    <x v="3779"/>
    <n v="5"/>
    <x v="2"/>
    <n v="9779"/>
  </r>
  <r>
    <x v="1"/>
    <x v="0"/>
    <x v="0"/>
    <x v="38"/>
    <x v="24"/>
    <n v="43229"/>
    <x v="3"/>
    <x v="1"/>
    <s v="Fasteners"/>
    <x v="4562"/>
    <n v="2"/>
    <x v="2"/>
    <n v="564"/>
  </r>
  <r>
    <x v="0"/>
    <x v="2"/>
    <x v="0"/>
    <x v="3"/>
    <x v="38"/>
    <n v="3301"/>
    <x v="3"/>
    <x v="1"/>
    <s v="Paper"/>
    <x v="2246"/>
    <n v="7"/>
    <x v="0"/>
    <n v="849436"/>
  </r>
  <r>
    <x v="0"/>
    <x v="0"/>
    <x v="0"/>
    <x v="12"/>
    <x v="5"/>
    <n v="77095"/>
    <x v="2"/>
    <x v="0"/>
    <s v="Furnishings"/>
    <x v="5188"/>
    <n v="2"/>
    <x v="7"/>
    <n v="-15936"/>
  </r>
  <r>
    <x v="2"/>
    <x v="0"/>
    <x v="0"/>
    <x v="46"/>
    <x v="24"/>
    <n v="43055"/>
    <x v="3"/>
    <x v="2"/>
    <s v="Accessories"/>
    <x v="601"/>
    <n v="5"/>
    <x v="2"/>
    <n v="347865"/>
  </r>
  <r>
    <x v="2"/>
    <x v="0"/>
    <x v="0"/>
    <x v="46"/>
    <x v="24"/>
    <n v="43055"/>
    <x v="3"/>
    <x v="1"/>
    <s v="Storage"/>
    <x v="3287"/>
    <n v="5"/>
    <x v="2"/>
    <n v="-44019"/>
  </r>
  <r>
    <x v="2"/>
    <x v="0"/>
    <x v="0"/>
    <x v="46"/>
    <x v="24"/>
    <n v="43055"/>
    <x v="3"/>
    <x v="0"/>
    <s v="Furnishings"/>
    <x v="3229"/>
    <n v="2"/>
    <x v="2"/>
    <n v="103936"/>
  </r>
  <r>
    <x v="2"/>
    <x v="0"/>
    <x v="0"/>
    <x v="46"/>
    <x v="24"/>
    <n v="43055"/>
    <x v="3"/>
    <x v="2"/>
    <s v="Accessories"/>
    <x v="2009"/>
    <n v="3"/>
    <x v="2"/>
    <n v="-755958"/>
  </r>
  <r>
    <x v="2"/>
    <x v="0"/>
    <x v="0"/>
    <x v="46"/>
    <x v="24"/>
    <n v="43055"/>
    <x v="3"/>
    <x v="2"/>
    <s v="Machines"/>
    <x v="5189"/>
    <n v="3"/>
    <x v="6"/>
    <n v="-1649538"/>
  </r>
  <r>
    <x v="2"/>
    <x v="0"/>
    <x v="0"/>
    <x v="46"/>
    <x v="24"/>
    <n v="43055"/>
    <x v="3"/>
    <x v="1"/>
    <s v="Labels"/>
    <x v="1554"/>
    <n v="2"/>
    <x v="2"/>
    <n v="21"/>
  </r>
  <r>
    <x v="1"/>
    <x v="2"/>
    <x v="0"/>
    <x v="1"/>
    <x v="1"/>
    <n v="90045"/>
    <x v="1"/>
    <x v="1"/>
    <s v="Paper"/>
    <x v="2545"/>
    <n v="2"/>
    <x v="0"/>
    <n v="57624"/>
  </r>
  <r>
    <x v="3"/>
    <x v="0"/>
    <x v="0"/>
    <x v="67"/>
    <x v="2"/>
    <n v="33614"/>
    <x v="0"/>
    <x v="0"/>
    <s v="Chairs"/>
    <x v="5190"/>
    <n v="7"/>
    <x v="2"/>
    <n v="984802"/>
  </r>
  <r>
    <x v="3"/>
    <x v="0"/>
    <x v="0"/>
    <x v="67"/>
    <x v="2"/>
    <n v="33614"/>
    <x v="0"/>
    <x v="1"/>
    <s v="Binders"/>
    <x v="5191"/>
    <n v="5"/>
    <x v="6"/>
    <n v="-10116"/>
  </r>
  <r>
    <x v="3"/>
    <x v="0"/>
    <x v="0"/>
    <x v="67"/>
    <x v="2"/>
    <n v="33614"/>
    <x v="0"/>
    <x v="1"/>
    <s v="Art"/>
    <x v="5192"/>
    <n v="2"/>
    <x v="2"/>
    <n v="10584"/>
  </r>
  <r>
    <x v="2"/>
    <x v="1"/>
    <x v="0"/>
    <x v="9"/>
    <x v="8"/>
    <n v="68025"/>
    <x v="2"/>
    <x v="2"/>
    <s v="Phones"/>
    <x v="1073"/>
    <n v="4"/>
    <x v="0"/>
    <n v="223888"/>
  </r>
  <r>
    <x v="3"/>
    <x v="0"/>
    <x v="0"/>
    <x v="38"/>
    <x v="24"/>
    <n v="43229"/>
    <x v="3"/>
    <x v="1"/>
    <s v="Binders"/>
    <x v="5193"/>
    <n v="6"/>
    <x v="6"/>
    <n v="-4488"/>
  </r>
  <r>
    <x v="3"/>
    <x v="0"/>
    <x v="0"/>
    <x v="38"/>
    <x v="24"/>
    <n v="43229"/>
    <x v="3"/>
    <x v="1"/>
    <s v="Storage"/>
    <x v="2797"/>
    <n v="2"/>
    <x v="2"/>
    <n v="16784"/>
  </r>
  <r>
    <x v="3"/>
    <x v="0"/>
    <x v="0"/>
    <x v="38"/>
    <x v="24"/>
    <n v="43229"/>
    <x v="3"/>
    <x v="1"/>
    <s v="Envelopes"/>
    <x v="3149"/>
    <n v="2"/>
    <x v="2"/>
    <n v="5544"/>
  </r>
  <r>
    <x v="3"/>
    <x v="0"/>
    <x v="0"/>
    <x v="38"/>
    <x v="24"/>
    <n v="43229"/>
    <x v="3"/>
    <x v="1"/>
    <s v="Labels"/>
    <x v="4066"/>
    <n v="1"/>
    <x v="2"/>
    <n v="79378"/>
  </r>
  <r>
    <x v="3"/>
    <x v="0"/>
    <x v="0"/>
    <x v="38"/>
    <x v="24"/>
    <n v="43229"/>
    <x v="3"/>
    <x v="1"/>
    <s v="Art"/>
    <x v="841"/>
    <n v="5"/>
    <x v="2"/>
    <n v="1926"/>
  </r>
  <r>
    <x v="3"/>
    <x v="0"/>
    <x v="0"/>
    <x v="225"/>
    <x v="1"/>
    <n v="91767"/>
    <x v="1"/>
    <x v="0"/>
    <s v="Furnishings"/>
    <x v="603"/>
    <n v="3"/>
    <x v="0"/>
    <n v="104148"/>
  </r>
  <r>
    <x v="0"/>
    <x v="0"/>
    <x v="0"/>
    <x v="52"/>
    <x v="5"/>
    <n v="78207"/>
    <x v="2"/>
    <x v="0"/>
    <s v="Chairs"/>
    <x v="2774"/>
    <n v="1"/>
    <x v="4"/>
    <n v="-286862"/>
  </r>
  <r>
    <x v="0"/>
    <x v="0"/>
    <x v="0"/>
    <x v="52"/>
    <x v="5"/>
    <n v="78207"/>
    <x v="2"/>
    <x v="2"/>
    <s v="Machines"/>
    <x v="1408"/>
    <n v="2"/>
    <x v="10"/>
    <n v="-79908"/>
  </r>
  <r>
    <x v="0"/>
    <x v="0"/>
    <x v="0"/>
    <x v="52"/>
    <x v="5"/>
    <n v="78207"/>
    <x v="2"/>
    <x v="0"/>
    <s v="Chairs"/>
    <x v="5194"/>
    <n v="5"/>
    <x v="4"/>
    <n v="-4497"/>
  </r>
  <r>
    <x v="2"/>
    <x v="2"/>
    <x v="0"/>
    <x v="20"/>
    <x v="15"/>
    <n v="10035"/>
    <x v="3"/>
    <x v="2"/>
    <s v="Phones"/>
    <x v="5195"/>
    <n v="3"/>
    <x v="0"/>
    <n v="323955"/>
  </r>
  <r>
    <x v="2"/>
    <x v="2"/>
    <x v="0"/>
    <x v="20"/>
    <x v="15"/>
    <n v="10035"/>
    <x v="3"/>
    <x v="1"/>
    <s v="Storage"/>
    <x v="549"/>
    <n v="1"/>
    <x v="0"/>
    <n v="3549"/>
  </r>
  <r>
    <x v="2"/>
    <x v="2"/>
    <x v="0"/>
    <x v="20"/>
    <x v="15"/>
    <n v="10035"/>
    <x v="3"/>
    <x v="1"/>
    <s v="Art"/>
    <x v="5016"/>
    <n v="5"/>
    <x v="0"/>
    <n v="86855"/>
  </r>
  <r>
    <x v="2"/>
    <x v="2"/>
    <x v="0"/>
    <x v="20"/>
    <x v="15"/>
    <n v="10035"/>
    <x v="3"/>
    <x v="0"/>
    <s v="Chairs"/>
    <x v="4018"/>
    <n v="5"/>
    <x v="9"/>
    <n v="-6549"/>
  </r>
  <r>
    <x v="1"/>
    <x v="2"/>
    <x v="0"/>
    <x v="10"/>
    <x v="9"/>
    <n v="19120"/>
    <x v="3"/>
    <x v="1"/>
    <s v="Fasteners"/>
    <x v="2004"/>
    <n v="6"/>
    <x v="2"/>
    <n v="34974"/>
  </r>
  <r>
    <x v="0"/>
    <x v="0"/>
    <x v="0"/>
    <x v="20"/>
    <x v="15"/>
    <n v="10024"/>
    <x v="3"/>
    <x v="0"/>
    <s v="Bookcases"/>
    <x v="4057"/>
    <n v="1"/>
    <x v="2"/>
    <n v="-50098"/>
  </r>
  <r>
    <x v="2"/>
    <x v="2"/>
    <x v="0"/>
    <x v="66"/>
    <x v="12"/>
    <n v="48234"/>
    <x v="2"/>
    <x v="1"/>
    <s v="Storage"/>
    <x v="1988"/>
    <n v="4"/>
    <x v="0"/>
    <n v="139672"/>
  </r>
  <r>
    <x v="2"/>
    <x v="1"/>
    <x v="0"/>
    <x v="100"/>
    <x v="2"/>
    <n v="33142"/>
    <x v="0"/>
    <x v="1"/>
    <s v="Paper"/>
    <x v="5196"/>
    <n v="1"/>
    <x v="2"/>
    <n v="112404"/>
  </r>
  <r>
    <x v="3"/>
    <x v="0"/>
    <x v="0"/>
    <x v="3"/>
    <x v="1"/>
    <n v="94521"/>
    <x v="1"/>
    <x v="1"/>
    <s v="Binders"/>
    <x v="2058"/>
    <n v="5"/>
    <x v="2"/>
    <n v="22156"/>
  </r>
  <r>
    <x v="1"/>
    <x v="1"/>
    <x v="0"/>
    <x v="22"/>
    <x v="10"/>
    <n v="60653"/>
    <x v="2"/>
    <x v="1"/>
    <s v="Storage"/>
    <x v="2321"/>
    <n v="4"/>
    <x v="2"/>
    <n v="-439056"/>
  </r>
  <r>
    <x v="1"/>
    <x v="0"/>
    <x v="0"/>
    <x v="320"/>
    <x v="10"/>
    <n v="60090"/>
    <x v="2"/>
    <x v="1"/>
    <s v="Art"/>
    <x v="5197"/>
    <n v="4"/>
    <x v="2"/>
    <n v="15192"/>
  </r>
  <r>
    <x v="1"/>
    <x v="2"/>
    <x v="0"/>
    <x v="22"/>
    <x v="10"/>
    <n v="60610"/>
    <x v="2"/>
    <x v="1"/>
    <s v="Paper"/>
    <x v="1098"/>
    <n v="3"/>
    <x v="2"/>
    <n v="56784"/>
  </r>
  <r>
    <x v="1"/>
    <x v="2"/>
    <x v="0"/>
    <x v="22"/>
    <x v="10"/>
    <n v="60610"/>
    <x v="2"/>
    <x v="1"/>
    <s v="Binders"/>
    <x v="3766"/>
    <n v="9"/>
    <x v="3"/>
    <n v="-172557"/>
  </r>
  <r>
    <x v="1"/>
    <x v="2"/>
    <x v="0"/>
    <x v="45"/>
    <x v="5"/>
    <n v="77506"/>
    <x v="2"/>
    <x v="0"/>
    <s v="Furnishings"/>
    <x v="2975"/>
    <n v="5"/>
    <x v="7"/>
    <n v="-988"/>
  </r>
  <r>
    <x v="1"/>
    <x v="2"/>
    <x v="0"/>
    <x v="45"/>
    <x v="5"/>
    <n v="77506"/>
    <x v="2"/>
    <x v="0"/>
    <s v="Furnishings"/>
    <x v="5198"/>
    <n v="5"/>
    <x v="7"/>
    <n v="-3784"/>
  </r>
  <r>
    <x v="1"/>
    <x v="0"/>
    <x v="0"/>
    <x v="20"/>
    <x v="15"/>
    <n v="10024"/>
    <x v="3"/>
    <x v="1"/>
    <s v="Paper"/>
    <x v="18"/>
    <n v="2"/>
    <x v="0"/>
    <n v="3852"/>
  </r>
  <r>
    <x v="1"/>
    <x v="0"/>
    <x v="0"/>
    <x v="20"/>
    <x v="15"/>
    <n v="10024"/>
    <x v="3"/>
    <x v="1"/>
    <s v="Paper"/>
    <x v="1030"/>
    <n v="2"/>
    <x v="0"/>
    <n v="56644"/>
  </r>
  <r>
    <x v="1"/>
    <x v="1"/>
    <x v="0"/>
    <x v="49"/>
    <x v="1"/>
    <n v="95123"/>
    <x v="1"/>
    <x v="1"/>
    <s v="Appliances"/>
    <x v="2886"/>
    <n v="3"/>
    <x v="0"/>
    <n v="67236"/>
  </r>
  <r>
    <x v="1"/>
    <x v="1"/>
    <x v="0"/>
    <x v="49"/>
    <x v="1"/>
    <n v="95123"/>
    <x v="1"/>
    <x v="1"/>
    <s v="Binders"/>
    <x v="4278"/>
    <n v="2"/>
    <x v="2"/>
    <n v="899548"/>
  </r>
  <r>
    <x v="1"/>
    <x v="1"/>
    <x v="0"/>
    <x v="49"/>
    <x v="1"/>
    <n v="95123"/>
    <x v="1"/>
    <x v="2"/>
    <s v="Phones"/>
    <x v="3160"/>
    <n v="3"/>
    <x v="2"/>
    <n v="82764"/>
  </r>
  <r>
    <x v="1"/>
    <x v="2"/>
    <x v="0"/>
    <x v="301"/>
    <x v="1"/>
    <n v="95823"/>
    <x v="1"/>
    <x v="0"/>
    <s v="Furnishings"/>
    <x v="3657"/>
    <n v="3"/>
    <x v="0"/>
    <n v="194688"/>
  </r>
  <r>
    <x v="1"/>
    <x v="0"/>
    <x v="0"/>
    <x v="24"/>
    <x v="21"/>
    <n v="97477"/>
    <x v="1"/>
    <x v="1"/>
    <s v="Appliances"/>
    <x v="5199"/>
    <n v="1"/>
    <x v="2"/>
    <n v="26406"/>
  </r>
  <r>
    <x v="0"/>
    <x v="1"/>
    <x v="0"/>
    <x v="511"/>
    <x v="5"/>
    <n v="76063"/>
    <x v="2"/>
    <x v="1"/>
    <s v="Paper"/>
    <x v="742"/>
    <n v="8"/>
    <x v="2"/>
    <n v="145152"/>
  </r>
  <r>
    <x v="1"/>
    <x v="0"/>
    <x v="0"/>
    <x v="186"/>
    <x v="36"/>
    <n v="72401"/>
    <x v="0"/>
    <x v="1"/>
    <s v="Paper"/>
    <x v="5200"/>
    <n v="5"/>
    <x v="0"/>
    <n v="11496"/>
  </r>
  <r>
    <x v="2"/>
    <x v="0"/>
    <x v="0"/>
    <x v="173"/>
    <x v="17"/>
    <n v="23464"/>
    <x v="0"/>
    <x v="1"/>
    <s v="Supplies"/>
    <x v="5201"/>
    <n v="5"/>
    <x v="0"/>
    <n v="9234"/>
  </r>
  <r>
    <x v="1"/>
    <x v="1"/>
    <x v="0"/>
    <x v="30"/>
    <x v="15"/>
    <n v="14609"/>
    <x v="3"/>
    <x v="0"/>
    <s v="Tables"/>
    <x v="5202"/>
    <n v="3"/>
    <x v="10"/>
    <n v="-2135574"/>
  </r>
  <r>
    <x v="2"/>
    <x v="0"/>
    <x v="0"/>
    <x v="269"/>
    <x v="17"/>
    <n v="23320"/>
    <x v="0"/>
    <x v="1"/>
    <s v="Appliances"/>
    <x v="5203"/>
    <n v="4"/>
    <x v="0"/>
    <n v="553616"/>
  </r>
  <r>
    <x v="1"/>
    <x v="1"/>
    <x v="0"/>
    <x v="152"/>
    <x v="24"/>
    <n v="43130"/>
    <x v="3"/>
    <x v="2"/>
    <s v="Accessories"/>
    <x v="5129"/>
    <n v="4"/>
    <x v="2"/>
    <n v="-6188"/>
  </r>
  <r>
    <x v="1"/>
    <x v="1"/>
    <x v="0"/>
    <x v="152"/>
    <x v="24"/>
    <n v="43130"/>
    <x v="3"/>
    <x v="1"/>
    <s v="Storage"/>
    <x v="4390"/>
    <n v="3"/>
    <x v="2"/>
    <n v="-437292"/>
  </r>
  <r>
    <x v="0"/>
    <x v="0"/>
    <x v="0"/>
    <x v="20"/>
    <x v="15"/>
    <n v="10024"/>
    <x v="3"/>
    <x v="1"/>
    <s v="Paper"/>
    <x v="5204"/>
    <n v="6"/>
    <x v="0"/>
    <n v="9936"/>
  </r>
  <r>
    <x v="0"/>
    <x v="0"/>
    <x v="0"/>
    <x v="20"/>
    <x v="15"/>
    <n v="10024"/>
    <x v="3"/>
    <x v="1"/>
    <s v="Labels"/>
    <x v="461"/>
    <n v="3"/>
    <x v="0"/>
    <n v="52029"/>
  </r>
  <r>
    <x v="0"/>
    <x v="0"/>
    <x v="0"/>
    <x v="1"/>
    <x v="1"/>
    <n v="90045"/>
    <x v="1"/>
    <x v="0"/>
    <s v="Furnishings"/>
    <x v="5205"/>
    <n v="4"/>
    <x v="0"/>
    <n v="197988"/>
  </r>
  <r>
    <x v="0"/>
    <x v="0"/>
    <x v="0"/>
    <x v="1"/>
    <x v="1"/>
    <n v="90045"/>
    <x v="1"/>
    <x v="1"/>
    <s v="Labels"/>
    <x v="1117"/>
    <n v="9"/>
    <x v="0"/>
    <n v="133056"/>
  </r>
  <r>
    <x v="1"/>
    <x v="0"/>
    <x v="0"/>
    <x v="25"/>
    <x v="35"/>
    <n v="39212"/>
    <x v="0"/>
    <x v="1"/>
    <s v="Fasteners"/>
    <x v="2473"/>
    <n v="4"/>
    <x v="0"/>
    <n v="5256"/>
  </r>
  <r>
    <x v="1"/>
    <x v="0"/>
    <x v="0"/>
    <x v="350"/>
    <x v="1"/>
    <n v="95695"/>
    <x v="1"/>
    <x v="2"/>
    <s v="Phones"/>
    <x v="2403"/>
    <n v="2"/>
    <x v="2"/>
    <n v="239984"/>
  </r>
  <r>
    <x v="2"/>
    <x v="1"/>
    <x v="0"/>
    <x v="4"/>
    <x v="4"/>
    <n v="98115"/>
    <x v="1"/>
    <x v="1"/>
    <s v="Appliances"/>
    <x v="5206"/>
    <n v="1"/>
    <x v="0"/>
    <n v="6894"/>
  </r>
  <r>
    <x v="2"/>
    <x v="1"/>
    <x v="0"/>
    <x v="4"/>
    <x v="4"/>
    <n v="98115"/>
    <x v="1"/>
    <x v="2"/>
    <s v="Accessories"/>
    <x v="5207"/>
    <n v="7"/>
    <x v="0"/>
    <n v="153195"/>
  </r>
  <r>
    <x v="2"/>
    <x v="1"/>
    <x v="0"/>
    <x v="4"/>
    <x v="4"/>
    <n v="98115"/>
    <x v="1"/>
    <x v="1"/>
    <s v="Binders"/>
    <x v="5208"/>
    <n v="2"/>
    <x v="2"/>
    <n v="762594"/>
  </r>
  <r>
    <x v="1"/>
    <x v="1"/>
    <x v="0"/>
    <x v="1"/>
    <x v="1"/>
    <n v="90049"/>
    <x v="1"/>
    <x v="1"/>
    <s v="Art"/>
    <x v="1699"/>
    <n v="2"/>
    <x v="0"/>
    <n v="16704"/>
  </r>
  <r>
    <x v="1"/>
    <x v="1"/>
    <x v="0"/>
    <x v="256"/>
    <x v="24"/>
    <n v="43402"/>
    <x v="3"/>
    <x v="2"/>
    <s v="Copiers"/>
    <x v="5209"/>
    <n v="3"/>
    <x v="10"/>
    <n v="749985"/>
  </r>
  <r>
    <x v="1"/>
    <x v="1"/>
    <x v="0"/>
    <x v="256"/>
    <x v="24"/>
    <n v="43402"/>
    <x v="3"/>
    <x v="1"/>
    <s v="Art"/>
    <x v="1110"/>
    <n v="3"/>
    <x v="2"/>
    <n v="5397"/>
  </r>
  <r>
    <x v="1"/>
    <x v="1"/>
    <x v="0"/>
    <x v="256"/>
    <x v="24"/>
    <n v="43402"/>
    <x v="3"/>
    <x v="2"/>
    <s v="Accessories"/>
    <x v="3689"/>
    <n v="5"/>
    <x v="2"/>
    <n v="-17495"/>
  </r>
  <r>
    <x v="1"/>
    <x v="2"/>
    <x v="0"/>
    <x v="152"/>
    <x v="24"/>
    <n v="43130"/>
    <x v="3"/>
    <x v="1"/>
    <s v="Appliances"/>
    <x v="5210"/>
    <n v="6"/>
    <x v="2"/>
    <n v="12528"/>
  </r>
  <r>
    <x v="1"/>
    <x v="2"/>
    <x v="0"/>
    <x v="152"/>
    <x v="24"/>
    <n v="43130"/>
    <x v="3"/>
    <x v="2"/>
    <s v="Accessories"/>
    <x v="5038"/>
    <n v="2"/>
    <x v="2"/>
    <n v="4728"/>
  </r>
  <r>
    <x v="1"/>
    <x v="2"/>
    <x v="0"/>
    <x v="152"/>
    <x v="24"/>
    <n v="43130"/>
    <x v="3"/>
    <x v="1"/>
    <s v="Paper"/>
    <x v="2551"/>
    <n v="4"/>
    <x v="2"/>
    <n v="111024"/>
  </r>
  <r>
    <x v="2"/>
    <x v="0"/>
    <x v="0"/>
    <x v="61"/>
    <x v="5"/>
    <n v="75220"/>
    <x v="2"/>
    <x v="1"/>
    <s v="Appliances"/>
    <x v="738"/>
    <n v="2"/>
    <x v="3"/>
    <n v="-545496"/>
  </r>
  <r>
    <x v="2"/>
    <x v="0"/>
    <x v="0"/>
    <x v="61"/>
    <x v="5"/>
    <n v="75220"/>
    <x v="2"/>
    <x v="0"/>
    <s v="Tables"/>
    <x v="5211"/>
    <n v="3"/>
    <x v="4"/>
    <n v="-395118"/>
  </r>
  <r>
    <x v="2"/>
    <x v="0"/>
    <x v="0"/>
    <x v="61"/>
    <x v="5"/>
    <n v="75220"/>
    <x v="2"/>
    <x v="0"/>
    <s v="Bookcases"/>
    <x v="5212"/>
    <n v="3"/>
    <x v="8"/>
    <n v="-964704"/>
  </r>
  <r>
    <x v="2"/>
    <x v="1"/>
    <x v="0"/>
    <x v="270"/>
    <x v="5"/>
    <n v="79424"/>
    <x v="2"/>
    <x v="1"/>
    <s v="Paper"/>
    <x v="4256"/>
    <n v="2"/>
    <x v="2"/>
    <n v="33524"/>
  </r>
  <r>
    <x v="1"/>
    <x v="0"/>
    <x v="0"/>
    <x v="66"/>
    <x v="12"/>
    <n v="48227"/>
    <x v="2"/>
    <x v="1"/>
    <s v="Binders"/>
    <x v="1774"/>
    <n v="3"/>
    <x v="0"/>
    <n v="67482"/>
  </r>
  <r>
    <x v="1"/>
    <x v="0"/>
    <x v="0"/>
    <x v="46"/>
    <x v="24"/>
    <n v="43055"/>
    <x v="3"/>
    <x v="1"/>
    <s v="Paper"/>
    <x v="4899"/>
    <n v="7"/>
    <x v="2"/>
    <n v="130928"/>
  </r>
  <r>
    <x v="1"/>
    <x v="0"/>
    <x v="0"/>
    <x v="46"/>
    <x v="24"/>
    <n v="43055"/>
    <x v="3"/>
    <x v="1"/>
    <s v="Binders"/>
    <x v="5213"/>
    <n v="2"/>
    <x v="6"/>
    <n v="-25212"/>
  </r>
  <r>
    <x v="1"/>
    <x v="0"/>
    <x v="0"/>
    <x v="20"/>
    <x v="15"/>
    <n v="10011"/>
    <x v="3"/>
    <x v="1"/>
    <s v="Binders"/>
    <x v="480"/>
    <n v="3"/>
    <x v="2"/>
    <n v="23244"/>
  </r>
  <r>
    <x v="1"/>
    <x v="0"/>
    <x v="0"/>
    <x v="20"/>
    <x v="15"/>
    <n v="10011"/>
    <x v="3"/>
    <x v="2"/>
    <s v="Phones"/>
    <x v="877"/>
    <n v="6"/>
    <x v="0"/>
    <n v="88053"/>
  </r>
  <r>
    <x v="1"/>
    <x v="0"/>
    <x v="0"/>
    <x v="31"/>
    <x v="11"/>
    <n v="55407"/>
    <x v="2"/>
    <x v="1"/>
    <s v="Appliances"/>
    <x v="5214"/>
    <n v="8"/>
    <x v="0"/>
    <n v="389752"/>
  </r>
  <r>
    <x v="2"/>
    <x v="0"/>
    <x v="0"/>
    <x v="231"/>
    <x v="31"/>
    <n v="2149"/>
    <x v="3"/>
    <x v="2"/>
    <s v="Accessories"/>
    <x v="1274"/>
    <n v="3"/>
    <x v="0"/>
    <n v="3009"/>
  </r>
  <r>
    <x v="2"/>
    <x v="0"/>
    <x v="0"/>
    <x v="231"/>
    <x v="31"/>
    <n v="2149"/>
    <x v="3"/>
    <x v="1"/>
    <s v="Storage"/>
    <x v="5215"/>
    <n v="7"/>
    <x v="0"/>
    <n v="22246"/>
  </r>
  <r>
    <x v="2"/>
    <x v="0"/>
    <x v="0"/>
    <x v="231"/>
    <x v="31"/>
    <n v="2149"/>
    <x v="3"/>
    <x v="0"/>
    <s v="Chairs"/>
    <x v="2223"/>
    <n v="9"/>
    <x v="0"/>
    <n v="2606112"/>
  </r>
  <r>
    <x v="1"/>
    <x v="1"/>
    <x v="0"/>
    <x v="4"/>
    <x v="4"/>
    <n v="98105"/>
    <x v="1"/>
    <x v="0"/>
    <s v="Furnishings"/>
    <x v="5216"/>
    <n v="2"/>
    <x v="0"/>
    <n v="55016"/>
  </r>
  <r>
    <x v="1"/>
    <x v="1"/>
    <x v="0"/>
    <x v="4"/>
    <x v="4"/>
    <n v="98105"/>
    <x v="1"/>
    <x v="0"/>
    <s v="Tables"/>
    <x v="5217"/>
    <n v="4"/>
    <x v="0"/>
    <n v="94926"/>
  </r>
  <r>
    <x v="0"/>
    <x v="0"/>
    <x v="0"/>
    <x v="1"/>
    <x v="1"/>
    <n v="90032"/>
    <x v="1"/>
    <x v="1"/>
    <s v="Paper"/>
    <x v="1030"/>
    <n v="2"/>
    <x v="0"/>
    <n v="56644"/>
  </r>
  <r>
    <x v="0"/>
    <x v="0"/>
    <x v="0"/>
    <x v="3"/>
    <x v="3"/>
    <n v="28027"/>
    <x v="0"/>
    <x v="0"/>
    <s v="Tables"/>
    <x v="5218"/>
    <n v="13"/>
    <x v="10"/>
    <n v="-18623124"/>
  </r>
  <r>
    <x v="1"/>
    <x v="1"/>
    <x v="0"/>
    <x v="4"/>
    <x v="4"/>
    <n v="98103"/>
    <x v="1"/>
    <x v="1"/>
    <s v="Art"/>
    <x v="2616"/>
    <n v="5"/>
    <x v="0"/>
    <n v="9499"/>
  </r>
  <r>
    <x v="1"/>
    <x v="1"/>
    <x v="0"/>
    <x v="4"/>
    <x v="4"/>
    <n v="98103"/>
    <x v="1"/>
    <x v="1"/>
    <s v="Storage"/>
    <x v="5219"/>
    <n v="5"/>
    <x v="0"/>
    <n v="0"/>
  </r>
  <r>
    <x v="1"/>
    <x v="1"/>
    <x v="0"/>
    <x v="4"/>
    <x v="4"/>
    <n v="98103"/>
    <x v="1"/>
    <x v="0"/>
    <s v="Chairs"/>
    <x v="4772"/>
    <n v="6"/>
    <x v="2"/>
    <n v="218352"/>
  </r>
  <r>
    <x v="1"/>
    <x v="1"/>
    <x v="0"/>
    <x v="4"/>
    <x v="4"/>
    <n v="98103"/>
    <x v="1"/>
    <x v="0"/>
    <s v="Chairs"/>
    <x v="5220"/>
    <n v="2"/>
    <x v="2"/>
    <n v="541764"/>
  </r>
  <r>
    <x v="1"/>
    <x v="0"/>
    <x v="0"/>
    <x v="220"/>
    <x v="16"/>
    <n v="85301"/>
    <x v="1"/>
    <x v="2"/>
    <s v="Accessories"/>
    <x v="5221"/>
    <n v="7"/>
    <x v="2"/>
    <n v="123123"/>
  </r>
  <r>
    <x v="1"/>
    <x v="0"/>
    <x v="0"/>
    <x v="220"/>
    <x v="16"/>
    <n v="85301"/>
    <x v="1"/>
    <x v="1"/>
    <s v="Storage"/>
    <x v="200"/>
    <n v="2"/>
    <x v="2"/>
    <n v="-83524"/>
  </r>
  <r>
    <x v="1"/>
    <x v="0"/>
    <x v="0"/>
    <x v="220"/>
    <x v="16"/>
    <n v="85301"/>
    <x v="1"/>
    <x v="1"/>
    <s v="Binders"/>
    <x v="1224"/>
    <n v="2"/>
    <x v="6"/>
    <n v="-48392"/>
  </r>
  <r>
    <x v="1"/>
    <x v="0"/>
    <x v="0"/>
    <x v="525"/>
    <x v="11"/>
    <n v="55433"/>
    <x v="2"/>
    <x v="1"/>
    <s v="Storage"/>
    <x v="3258"/>
    <n v="4"/>
    <x v="0"/>
    <n v="575016"/>
  </r>
  <r>
    <x v="1"/>
    <x v="0"/>
    <x v="0"/>
    <x v="525"/>
    <x v="11"/>
    <n v="55433"/>
    <x v="2"/>
    <x v="2"/>
    <s v="Phones"/>
    <x v="1615"/>
    <n v="3"/>
    <x v="0"/>
    <n v="789516"/>
  </r>
  <r>
    <x v="1"/>
    <x v="0"/>
    <x v="0"/>
    <x v="1"/>
    <x v="1"/>
    <n v="90045"/>
    <x v="1"/>
    <x v="0"/>
    <s v="Bookcases"/>
    <x v="5222"/>
    <n v="8"/>
    <x v="11"/>
    <n v="1603136"/>
  </r>
  <r>
    <x v="1"/>
    <x v="0"/>
    <x v="0"/>
    <x v="1"/>
    <x v="1"/>
    <n v="90045"/>
    <x v="1"/>
    <x v="1"/>
    <s v="Art"/>
    <x v="4761"/>
    <n v="9"/>
    <x v="0"/>
    <n v="104076"/>
  </r>
  <r>
    <x v="1"/>
    <x v="0"/>
    <x v="0"/>
    <x v="1"/>
    <x v="1"/>
    <n v="90045"/>
    <x v="1"/>
    <x v="1"/>
    <s v="Appliances"/>
    <x v="634"/>
    <n v="2"/>
    <x v="0"/>
    <n v="19488"/>
  </r>
  <r>
    <x v="1"/>
    <x v="0"/>
    <x v="0"/>
    <x v="1"/>
    <x v="1"/>
    <n v="90045"/>
    <x v="1"/>
    <x v="0"/>
    <s v="Furnishings"/>
    <x v="1837"/>
    <n v="6"/>
    <x v="0"/>
    <n v="29769"/>
  </r>
  <r>
    <x v="1"/>
    <x v="2"/>
    <x v="0"/>
    <x v="93"/>
    <x v="16"/>
    <n v="85705"/>
    <x v="1"/>
    <x v="2"/>
    <s v="Accessories"/>
    <x v="895"/>
    <n v="2"/>
    <x v="2"/>
    <n v="11998"/>
  </r>
  <r>
    <x v="1"/>
    <x v="2"/>
    <x v="0"/>
    <x v="93"/>
    <x v="16"/>
    <n v="85705"/>
    <x v="1"/>
    <x v="1"/>
    <s v="Binders"/>
    <x v="5223"/>
    <n v="2"/>
    <x v="6"/>
    <n v="-36212"/>
  </r>
  <r>
    <x v="1"/>
    <x v="0"/>
    <x v="0"/>
    <x v="20"/>
    <x v="15"/>
    <n v="10035"/>
    <x v="3"/>
    <x v="0"/>
    <s v="Furnishings"/>
    <x v="5224"/>
    <n v="3"/>
    <x v="0"/>
    <n v="350784"/>
  </r>
  <r>
    <x v="1"/>
    <x v="0"/>
    <x v="0"/>
    <x v="20"/>
    <x v="15"/>
    <n v="10035"/>
    <x v="3"/>
    <x v="1"/>
    <s v="Binders"/>
    <x v="2091"/>
    <n v="1"/>
    <x v="2"/>
    <n v="13944"/>
  </r>
  <r>
    <x v="1"/>
    <x v="0"/>
    <x v="0"/>
    <x v="20"/>
    <x v="15"/>
    <n v="10035"/>
    <x v="3"/>
    <x v="1"/>
    <s v="Art"/>
    <x v="3514"/>
    <n v="4"/>
    <x v="0"/>
    <n v="57376"/>
  </r>
  <r>
    <x v="1"/>
    <x v="0"/>
    <x v="0"/>
    <x v="20"/>
    <x v="15"/>
    <n v="10035"/>
    <x v="3"/>
    <x v="0"/>
    <s v="Chairs"/>
    <x v="5225"/>
    <n v="4"/>
    <x v="9"/>
    <n v="837096"/>
  </r>
  <r>
    <x v="0"/>
    <x v="0"/>
    <x v="0"/>
    <x v="225"/>
    <x v="1"/>
    <n v="91767"/>
    <x v="1"/>
    <x v="1"/>
    <s v="Labels"/>
    <x v="1950"/>
    <n v="5"/>
    <x v="0"/>
    <n v="9"/>
  </r>
  <r>
    <x v="1"/>
    <x v="2"/>
    <x v="0"/>
    <x v="443"/>
    <x v="1"/>
    <n v="93101"/>
    <x v="1"/>
    <x v="2"/>
    <s v="Phones"/>
    <x v="5226"/>
    <n v="9"/>
    <x v="2"/>
    <n v="2267946"/>
  </r>
  <r>
    <x v="1"/>
    <x v="2"/>
    <x v="0"/>
    <x v="443"/>
    <x v="1"/>
    <n v="93101"/>
    <x v="1"/>
    <x v="2"/>
    <s v="Accessories"/>
    <x v="648"/>
    <n v="2"/>
    <x v="0"/>
    <n v="37744"/>
  </r>
  <r>
    <x v="1"/>
    <x v="2"/>
    <x v="0"/>
    <x v="443"/>
    <x v="1"/>
    <n v="93101"/>
    <x v="1"/>
    <x v="2"/>
    <s v="Phones"/>
    <x v="5227"/>
    <n v="3"/>
    <x v="2"/>
    <n v="16119"/>
  </r>
  <r>
    <x v="1"/>
    <x v="0"/>
    <x v="0"/>
    <x v="8"/>
    <x v="1"/>
    <n v="94109"/>
    <x v="1"/>
    <x v="1"/>
    <s v="Storage"/>
    <x v="2537"/>
    <n v="3"/>
    <x v="0"/>
    <n v="96975"/>
  </r>
  <r>
    <x v="3"/>
    <x v="1"/>
    <x v="0"/>
    <x v="169"/>
    <x v="1"/>
    <n v="92503"/>
    <x v="1"/>
    <x v="1"/>
    <s v="Paper"/>
    <x v="91"/>
    <n v="2"/>
    <x v="0"/>
    <n v="62208"/>
  </r>
  <r>
    <x v="1"/>
    <x v="0"/>
    <x v="0"/>
    <x v="1"/>
    <x v="1"/>
    <n v="90049"/>
    <x v="1"/>
    <x v="0"/>
    <s v="Furnishings"/>
    <x v="575"/>
    <n v="3"/>
    <x v="0"/>
    <n v="23988"/>
  </r>
  <r>
    <x v="1"/>
    <x v="0"/>
    <x v="0"/>
    <x v="1"/>
    <x v="1"/>
    <n v="90049"/>
    <x v="1"/>
    <x v="0"/>
    <s v="Furnishings"/>
    <x v="29"/>
    <n v="3"/>
    <x v="0"/>
    <n v="44712"/>
  </r>
  <r>
    <x v="1"/>
    <x v="0"/>
    <x v="0"/>
    <x v="526"/>
    <x v="1"/>
    <n v="92672"/>
    <x v="1"/>
    <x v="1"/>
    <s v="Binders"/>
    <x v="2183"/>
    <n v="7"/>
    <x v="2"/>
    <n v="65569"/>
  </r>
  <r>
    <x v="1"/>
    <x v="0"/>
    <x v="0"/>
    <x v="526"/>
    <x v="1"/>
    <n v="92672"/>
    <x v="1"/>
    <x v="1"/>
    <s v="Envelopes"/>
    <x v="2731"/>
    <n v="3"/>
    <x v="0"/>
    <n v="35985"/>
  </r>
  <r>
    <x v="1"/>
    <x v="0"/>
    <x v="0"/>
    <x v="27"/>
    <x v="19"/>
    <n v="35601"/>
    <x v="0"/>
    <x v="1"/>
    <s v="Labels"/>
    <x v="1742"/>
    <n v="3"/>
    <x v="0"/>
    <n v="68724"/>
  </r>
  <r>
    <x v="2"/>
    <x v="1"/>
    <x v="0"/>
    <x v="247"/>
    <x v="3"/>
    <n v="27405"/>
    <x v="0"/>
    <x v="1"/>
    <s v="Art"/>
    <x v="5228"/>
    <n v="7"/>
    <x v="2"/>
    <n v="8085"/>
  </r>
  <r>
    <x v="1"/>
    <x v="0"/>
    <x v="0"/>
    <x v="65"/>
    <x v="1"/>
    <n v="94568"/>
    <x v="1"/>
    <x v="2"/>
    <s v="Phones"/>
    <x v="221"/>
    <n v="5"/>
    <x v="2"/>
    <n v="1375"/>
  </r>
  <r>
    <x v="1"/>
    <x v="2"/>
    <x v="0"/>
    <x v="10"/>
    <x v="9"/>
    <n v="19143"/>
    <x v="3"/>
    <x v="1"/>
    <s v="Paper"/>
    <x v="872"/>
    <n v="2"/>
    <x v="2"/>
    <n v="26892"/>
  </r>
  <r>
    <x v="1"/>
    <x v="2"/>
    <x v="0"/>
    <x v="10"/>
    <x v="9"/>
    <n v="19143"/>
    <x v="3"/>
    <x v="2"/>
    <s v="Phones"/>
    <x v="5229"/>
    <n v="5"/>
    <x v="10"/>
    <n v="-3749925"/>
  </r>
  <r>
    <x v="0"/>
    <x v="0"/>
    <x v="0"/>
    <x v="12"/>
    <x v="5"/>
    <n v="77095"/>
    <x v="2"/>
    <x v="1"/>
    <s v="Storage"/>
    <x v="5230"/>
    <n v="1"/>
    <x v="2"/>
    <n v="13316"/>
  </r>
  <r>
    <x v="1"/>
    <x v="0"/>
    <x v="0"/>
    <x v="329"/>
    <x v="1"/>
    <n v="93309"/>
    <x v="1"/>
    <x v="0"/>
    <s v="Furnishings"/>
    <x v="1303"/>
    <n v="4"/>
    <x v="0"/>
    <n v="14144"/>
  </r>
  <r>
    <x v="1"/>
    <x v="1"/>
    <x v="0"/>
    <x v="102"/>
    <x v="14"/>
    <n v="47374"/>
    <x v="2"/>
    <x v="1"/>
    <s v="Envelopes"/>
    <x v="5231"/>
    <n v="6"/>
    <x v="0"/>
    <n v="294492"/>
  </r>
  <r>
    <x v="1"/>
    <x v="1"/>
    <x v="0"/>
    <x v="20"/>
    <x v="15"/>
    <n v="10009"/>
    <x v="3"/>
    <x v="1"/>
    <s v="Art"/>
    <x v="1099"/>
    <n v="3"/>
    <x v="0"/>
    <n v="20271"/>
  </r>
  <r>
    <x v="1"/>
    <x v="1"/>
    <x v="0"/>
    <x v="20"/>
    <x v="15"/>
    <n v="10009"/>
    <x v="3"/>
    <x v="1"/>
    <s v="Supplies"/>
    <x v="5232"/>
    <n v="1"/>
    <x v="0"/>
    <n v="18468"/>
  </r>
  <r>
    <x v="1"/>
    <x v="1"/>
    <x v="0"/>
    <x v="8"/>
    <x v="1"/>
    <n v="94122"/>
    <x v="1"/>
    <x v="1"/>
    <s v="Storage"/>
    <x v="2027"/>
    <n v="2"/>
    <x v="0"/>
    <n v="61389"/>
  </r>
  <r>
    <x v="1"/>
    <x v="1"/>
    <x v="0"/>
    <x v="8"/>
    <x v="1"/>
    <n v="94122"/>
    <x v="1"/>
    <x v="2"/>
    <s v="Phones"/>
    <x v="5233"/>
    <n v="9"/>
    <x v="2"/>
    <n v="75168"/>
  </r>
  <r>
    <x v="1"/>
    <x v="0"/>
    <x v="0"/>
    <x v="8"/>
    <x v="1"/>
    <n v="94122"/>
    <x v="1"/>
    <x v="1"/>
    <s v="Labels"/>
    <x v="861"/>
    <n v="3"/>
    <x v="0"/>
    <n v="42336"/>
  </r>
  <r>
    <x v="1"/>
    <x v="0"/>
    <x v="0"/>
    <x v="8"/>
    <x v="1"/>
    <n v="94122"/>
    <x v="1"/>
    <x v="1"/>
    <s v="Paper"/>
    <x v="772"/>
    <n v="6"/>
    <x v="0"/>
    <n v="186624"/>
  </r>
  <r>
    <x v="1"/>
    <x v="0"/>
    <x v="0"/>
    <x v="8"/>
    <x v="1"/>
    <n v="94122"/>
    <x v="1"/>
    <x v="0"/>
    <s v="Furnishings"/>
    <x v="1778"/>
    <n v="8"/>
    <x v="0"/>
    <n v="542808"/>
  </r>
  <r>
    <x v="1"/>
    <x v="0"/>
    <x v="0"/>
    <x v="8"/>
    <x v="1"/>
    <n v="94122"/>
    <x v="1"/>
    <x v="1"/>
    <s v="Paper"/>
    <x v="91"/>
    <n v="2"/>
    <x v="0"/>
    <n v="63504"/>
  </r>
  <r>
    <x v="0"/>
    <x v="1"/>
    <x v="0"/>
    <x v="1"/>
    <x v="1"/>
    <n v="90032"/>
    <x v="1"/>
    <x v="2"/>
    <s v="Accessories"/>
    <x v="5234"/>
    <n v="1"/>
    <x v="0"/>
    <n v="58065"/>
  </r>
  <r>
    <x v="1"/>
    <x v="0"/>
    <x v="0"/>
    <x v="70"/>
    <x v="1"/>
    <n v="92037"/>
    <x v="1"/>
    <x v="1"/>
    <s v="Art"/>
    <x v="1773"/>
    <n v="6"/>
    <x v="0"/>
    <n v="10179"/>
  </r>
  <r>
    <x v="1"/>
    <x v="2"/>
    <x v="0"/>
    <x v="81"/>
    <x v="5"/>
    <n v="76017"/>
    <x v="2"/>
    <x v="1"/>
    <s v="Binders"/>
    <x v="5235"/>
    <n v="9"/>
    <x v="3"/>
    <n v="-17469"/>
  </r>
  <r>
    <x v="1"/>
    <x v="0"/>
    <x v="0"/>
    <x v="102"/>
    <x v="17"/>
    <n v="23223"/>
    <x v="0"/>
    <x v="1"/>
    <s v="Paper"/>
    <x v="56"/>
    <n v="5"/>
    <x v="0"/>
    <n v="15552"/>
  </r>
  <r>
    <x v="1"/>
    <x v="0"/>
    <x v="0"/>
    <x v="102"/>
    <x v="17"/>
    <n v="23223"/>
    <x v="0"/>
    <x v="2"/>
    <s v="Phones"/>
    <x v="178"/>
    <n v="4"/>
    <x v="0"/>
    <n v="12599"/>
  </r>
  <r>
    <x v="2"/>
    <x v="2"/>
    <x v="0"/>
    <x v="20"/>
    <x v="15"/>
    <n v="10035"/>
    <x v="3"/>
    <x v="1"/>
    <s v="Art"/>
    <x v="967"/>
    <n v="4"/>
    <x v="0"/>
    <n v="20416"/>
  </r>
  <r>
    <x v="1"/>
    <x v="0"/>
    <x v="0"/>
    <x v="12"/>
    <x v="5"/>
    <n v="77041"/>
    <x v="2"/>
    <x v="0"/>
    <s v="Bookcases"/>
    <x v="5236"/>
    <n v="3"/>
    <x v="8"/>
    <n v="-180588"/>
  </r>
  <r>
    <x v="1"/>
    <x v="1"/>
    <x v="0"/>
    <x v="54"/>
    <x v="29"/>
    <n v="6824"/>
    <x v="3"/>
    <x v="1"/>
    <s v="Storage"/>
    <x v="5237"/>
    <n v="11"/>
    <x v="0"/>
    <n v="1222936"/>
  </r>
  <r>
    <x v="0"/>
    <x v="2"/>
    <x v="0"/>
    <x v="8"/>
    <x v="1"/>
    <n v="94110"/>
    <x v="1"/>
    <x v="1"/>
    <s v="Paper"/>
    <x v="3371"/>
    <n v="6"/>
    <x v="0"/>
    <n v="152292"/>
  </r>
  <r>
    <x v="0"/>
    <x v="2"/>
    <x v="0"/>
    <x v="8"/>
    <x v="1"/>
    <n v="94110"/>
    <x v="1"/>
    <x v="1"/>
    <s v="Supplies"/>
    <x v="540"/>
    <n v="2"/>
    <x v="0"/>
    <n v="219"/>
  </r>
  <r>
    <x v="2"/>
    <x v="1"/>
    <x v="0"/>
    <x v="24"/>
    <x v="24"/>
    <n v="45503"/>
    <x v="3"/>
    <x v="1"/>
    <s v="Appliances"/>
    <x v="5238"/>
    <n v="4"/>
    <x v="2"/>
    <n v="9192"/>
  </r>
  <r>
    <x v="0"/>
    <x v="1"/>
    <x v="0"/>
    <x v="66"/>
    <x v="12"/>
    <n v="48234"/>
    <x v="2"/>
    <x v="1"/>
    <s v="Labels"/>
    <x v="4209"/>
    <n v="5"/>
    <x v="0"/>
    <n v="2408595"/>
  </r>
  <r>
    <x v="3"/>
    <x v="2"/>
    <x v="0"/>
    <x v="10"/>
    <x v="9"/>
    <n v="19140"/>
    <x v="3"/>
    <x v="0"/>
    <s v="Furnishings"/>
    <x v="4833"/>
    <n v="4"/>
    <x v="2"/>
    <n v="948"/>
  </r>
  <r>
    <x v="1"/>
    <x v="0"/>
    <x v="0"/>
    <x v="75"/>
    <x v="1"/>
    <n v="90301"/>
    <x v="1"/>
    <x v="1"/>
    <s v="Paper"/>
    <x v="4329"/>
    <n v="3"/>
    <x v="0"/>
    <n v="107301"/>
  </r>
  <r>
    <x v="1"/>
    <x v="0"/>
    <x v="0"/>
    <x v="75"/>
    <x v="1"/>
    <n v="90301"/>
    <x v="1"/>
    <x v="1"/>
    <s v="Appliances"/>
    <x v="3029"/>
    <n v="4"/>
    <x v="0"/>
    <n v="16296"/>
  </r>
  <r>
    <x v="1"/>
    <x v="0"/>
    <x v="0"/>
    <x v="75"/>
    <x v="1"/>
    <n v="90301"/>
    <x v="1"/>
    <x v="2"/>
    <s v="Phones"/>
    <x v="1992"/>
    <n v="3"/>
    <x v="2"/>
    <n v="147582"/>
  </r>
  <r>
    <x v="1"/>
    <x v="0"/>
    <x v="0"/>
    <x v="527"/>
    <x v="1"/>
    <n v="93405"/>
    <x v="1"/>
    <x v="1"/>
    <s v="Fasteners"/>
    <x v="3339"/>
    <n v="2"/>
    <x v="0"/>
    <n v="11946"/>
  </r>
  <r>
    <x v="1"/>
    <x v="2"/>
    <x v="0"/>
    <x v="40"/>
    <x v="13"/>
    <n v="19805"/>
    <x v="3"/>
    <x v="1"/>
    <s v="Paper"/>
    <x v="1015"/>
    <n v="1"/>
    <x v="0"/>
    <n v="55392"/>
  </r>
  <r>
    <x v="1"/>
    <x v="2"/>
    <x v="0"/>
    <x v="40"/>
    <x v="13"/>
    <n v="19805"/>
    <x v="3"/>
    <x v="1"/>
    <s v="Binders"/>
    <x v="5239"/>
    <n v="5"/>
    <x v="0"/>
    <n v="390977"/>
  </r>
  <r>
    <x v="1"/>
    <x v="2"/>
    <x v="0"/>
    <x v="40"/>
    <x v="13"/>
    <n v="19805"/>
    <x v="3"/>
    <x v="1"/>
    <s v="Binders"/>
    <x v="5240"/>
    <n v="3"/>
    <x v="0"/>
    <n v="53949"/>
  </r>
  <r>
    <x v="1"/>
    <x v="0"/>
    <x v="0"/>
    <x v="8"/>
    <x v="1"/>
    <n v="94122"/>
    <x v="1"/>
    <x v="1"/>
    <s v="Binders"/>
    <x v="4863"/>
    <n v="3"/>
    <x v="2"/>
    <n v="138684"/>
  </r>
  <r>
    <x v="1"/>
    <x v="0"/>
    <x v="0"/>
    <x v="1"/>
    <x v="1"/>
    <n v="90045"/>
    <x v="1"/>
    <x v="0"/>
    <s v="Chairs"/>
    <x v="5241"/>
    <n v="3"/>
    <x v="2"/>
    <n v="121068"/>
  </r>
  <r>
    <x v="1"/>
    <x v="0"/>
    <x v="0"/>
    <x v="1"/>
    <x v="1"/>
    <n v="90045"/>
    <x v="1"/>
    <x v="1"/>
    <s v="Art"/>
    <x v="698"/>
    <n v="3"/>
    <x v="0"/>
    <n v="56994"/>
  </r>
  <r>
    <x v="1"/>
    <x v="0"/>
    <x v="0"/>
    <x v="1"/>
    <x v="1"/>
    <n v="90045"/>
    <x v="1"/>
    <x v="0"/>
    <s v="Furnishings"/>
    <x v="2782"/>
    <n v="2"/>
    <x v="0"/>
    <n v="55888"/>
  </r>
  <r>
    <x v="1"/>
    <x v="0"/>
    <x v="0"/>
    <x v="1"/>
    <x v="1"/>
    <n v="90045"/>
    <x v="1"/>
    <x v="1"/>
    <s v="Storage"/>
    <x v="442"/>
    <n v="3"/>
    <x v="0"/>
    <n v="34092"/>
  </r>
  <r>
    <x v="1"/>
    <x v="0"/>
    <x v="0"/>
    <x v="10"/>
    <x v="9"/>
    <n v="19143"/>
    <x v="3"/>
    <x v="0"/>
    <s v="Furnishings"/>
    <x v="5242"/>
    <n v="2"/>
    <x v="2"/>
    <n v="-34196"/>
  </r>
  <r>
    <x v="1"/>
    <x v="0"/>
    <x v="0"/>
    <x v="10"/>
    <x v="9"/>
    <n v="19143"/>
    <x v="3"/>
    <x v="1"/>
    <s v="Binders"/>
    <x v="3062"/>
    <n v="2"/>
    <x v="6"/>
    <n v="-8796"/>
  </r>
  <r>
    <x v="1"/>
    <x v="0"/>
    <x v="0"/>
    <x v="10"/>
    <x v="9"/>
    <n v="19143"/>
    <x v="3"/>
    <x v="1"/>
    <s v="Storage"/>
    <x v="5243"/>
    <n v="6"/>
    <x v="2"/>
    <n v="-945084"/>
  </r>
  <r>
    <x v="1"/>
    <x v="0"/>
    <x v="0"/>
    <x v="10"/>
    <x v="9"/>
    <n v="19143"/>
    <x v="3"/>
    <x v="2"/>
    <s v="Accessories"/>
    <x v="5160"/>
    <n v="5"/>
    <x v="2"/>
    <n v="-6445"/>
  </r>
  <r>
    <x v="1"/>
    <x v="0"/>
    <x v="0"/>
    <x v="10"/>
    <x v="9"/>
    <n v="19143"/>
    <x v="3"/>
    <x v="2"/>
    <s v="Accessories"/>
    <x v="2660"/>
    <n v="2"/>
    <x v="2"/>
    <n v="167946"/>
  </r>
  <r>
    <x v="1"/>
    <x v="0"/>
    <x v="0"/>
    <x v="8"/>
    <x v="1"/>
    <n v="94122"/>
    <x v="1"/>
    <x v="1"/>
    <s v="Binders"/>
    <x v="378"/>
    <n v="2"/>
    <x v="2"/>
    <n v="201544"/>
  </r>
  <r>
    <x v="0"/>
    <x v="2"/>
    <x v="0"/>
    <x v="10"/>
    <x v="9"/>
    <n v="19134"/>
    <x v="3"/>
    <x v="1"/>
    <s v="Art"/>
    <x v="5244"/>
    <n v="4"/>
    <x v="2"/>
    <n v="27984"/>
  </r>
  <r>
    <x v="3"/>
    <x v="0"/>
    <x v="0"/>
    <x v="12"/>
    <x v="5"/>
    <n v="77041"/>
    <x v="2"/>
    <x v="2"/>
    <s v="Phones"/>
    <x v="1073"/>
    <n v="5"/>
    <x v="2"/>
    <n v="7996"/>
  </r>
  <r>
    <x v="3"/>
    <x v="0"/>
    <x v="0"/>
    <x v="12"/>
    <x v="5"/>
    <n v="77041"/>
    <x v="2"/>
    <x v="2"/>
    <s v="Accessories"/>
    <x v="1829"/>
    <n v="5"/>
    <x v="2"/>
    <n v="11198"/>
  </r>
  <r>
    <x v="0"/>
    <x v="0"/>
    <x v="0"/>
    <x v="152"/>
    <x v="9"/>
    <n v="17602"/>
    <x v="3"/>
    <x v="1"/>
    <s v="Storage"/>
    <x v="2926"/>
    <n v="2"/>
    <x v="2"/>
    <n v="-55256"/>
  </r>
  <r>
    <x v="1"/>
    <x v="1"/>
    <x v="0"/>
    <x v="124"/>
    <x v="6"/>
    <n v="54302"/>
    <x v="2"/>
    <x v="0"/>
    <s v="Furnishings"/>
    <x v="1574"/>
    <n v="2"/>
    <x v="0"/>
    <n v="7584"/>
  </r>
  <r>
    <x v="1"/>
    <x v="0"/>
    <x v="0"/>
    <x v="20"/>
    <x v="15"/>
    <n v="10024"/>
    <x v="3"/>
    <x v="0"/>
    <s v="Chairs"/>
    <x v="5245"/>
    <n v="3"/>
    <x v="9"/>
    <n v="399234"/>
  </r>
  <r>
    <x v="1"/>
    <x v="0"/>
    <x v="0"/>
    <x v="20"/>
    <x v="15"/>
    <n v="10024"/>
    <x v="3"/>
    <x v="2"/>
    <s v="Accessories"/>
    <x v="1276"/>
    <n v="3"/>
    <x v="0"/>
    <n v="395868"/>
  </r>
  <r>
    <x v="1"/>
    <x v="2"/>
    <x v="0"/>
    <x v="20"/>
    <x v="15"/>
    <n v="10011"/>
    <x v="3"/>
    <x v="1"/>
    <s v="Binders"/>
    <x v="5246"/>
    <n v="13"/>
    <x v="2"/>
    <n v="1001403"/>
  </r>
  <r>
    <x v="1"/>
    <x v="0"/>
    <x v="0"/>
    <x v="41"/>
    <x v="10"/>
    <n v="61701"/>
    <x v="2"/>
    <x v="1"/>
    <s v="Envelopes"/>
    <x v="1985"/>
    <n v="2"/>
    <x v="2"/>
    <n v="44312"/>
  </r>
  <r>
    <x v="2"/>
    <x v="0"/>
    <x v="0"/>
    <x v="394"/>
    <x v="45"/>
    <n v="83704"/>
    <x v="1"/>
    <x v="2"/>
    <s v="Accessories"/>
    <x v="1276"/>
    <n v="3"/>
    <x v="0"/>
    <n v="377874"/>
  </r>
  <r>
    <x v="2"/>
    <x v="0"/>
    <x v="0"/>
    <x v="90"/>
    <x v="31"/>
    <n v="1852"/>
    <x v="3"/>
    <x v="1"/>
    <s v="Appliances"/>
    <x v="5247"/>
    <n v="7"/>
    <x v="0"/>
    <n v="803208"/>
  </r>
  <r>
    <x v="2"/>
    <x v="0"/>
    <x v="0"/>
    <x v="90"/>
    <x v="31"/>
    <n v="1852"/>
    <x v="3"/>
    <x v="2"/>
    <s v="Phones"/>
    <x v="499"/>
    <n v="5"/>
    <x v="0"/>
    <n v="2841855"/>
  </r>
  <r>
    <x v="2"/>
    <x v="0"/>
    <x v="0"/>
    <x v="90"/>
    <x v="31"/>
    <n v="1852"/>
    <x v="3"/>
    <x v="1"/>
    <s v="Supplies"/>
    <x v="984"/>
    <n v="2"/>
    <x v="0"/>
    <n v="1744"/>
  </r>
  <r>
    <x v="1"/>
    <x v="0"/>
    <x v="0"/>
    <x v="4"/>
    <x v="4"/>
    <n v="98115"/>
    <x v="1"/>
    <x v="1"/>
    <s v="Binders"/>
    <x v="3429"/>
    <n v="2"/>
    <x v="2"/>
    <n v="314"/>
  </r>
  <r>
    <x v="1"/>
    <x v="0"/>
    <x v="0"/>
    <x v="4"/>
    <x v="4"/>
    <n v="98115"/>
    <x v="1"/>
    <x v="1"/>
    <s v="Storage"/>
    <x v="5248"/>
    <n v="5"/>
    <x v="0"/>
    <n v="1534725"/>
  </r>
  <r>
    <x v="1"/>
    <x v="0"/>
    <x v="0"/>
    <x v="1"/>
    <x v="1"/>
    <n v="90049"/>
    <x v="1"/>
    <x v="1"/>
    <s v="Art"/>
    <x v="1273"/>
    <n v="8"/>
    <x v="0"/>
    <n v="99296"/>
  </r>
  <r>
    <x v="1"/>
    <x v="1"/>
    <x v="0"/>
    <x v="409"/>
    <x v="17"/>
    <n v="23666"/>
    <x v="0"/>
    <x v="0"/>
    <s v="Chairs"/>
    <x v="5249"/>
    <n v="13"/>
    <x v="0"/>
    <n v="1450696"/>
  </r>
  <r>
    <x v="1"/>
    <x v="1"/>
    <x v="0"/>
    <x v="409"/>
    <x v="17"/>
    <n v="23666"/>
    <x v="0"/>
    <x v="1"/>
    <s v="Paper"/>
    <x v="5250"/>
    <n v="2"/>
    <x v="0"/>
    <n v="92552"/>
  </r>
  <r>
    <x v="1"/>
    <x v="1"/>
    <x v="0"/>
    <x v="409"/>
    <x v="17"/>
    <n v="23666"/>
    <x v="0"/>
    <x v="1"/>
    <s v="Binders"/>
    <x v="2494"/>
    <n v="1"/>
    <x v="0"/>
    <n v="4215853"/>
  </r>
  <r>
    <x v="0"/>
    <x v="2"/>
    <x v="0"/>
    <x v="10"/>
    <x v="9"/>
    <n v="19134"/>
    <x v="3"/>
    <x v="1"/>
    <s v="Paper"/>
    <x v="481"/>
    <n v="1"/>
    <x v="2"/>
    <n v="19845"/>
  </r>
  <r>
    <x v="1"/>
    <x v="2"/>
    <x v="0"/>
    <x v="155"/>
    <x v="8"/>
    <n v="68104"/>
    <x v="2"/>
    <x v="2"/>
    <s v="Phones"/>
    <x v="3146"/>
    <n v="2"/>
    <x v="0"/>
    <n v="728946"/>
  </r>
  <r>
    <x v="1"/>
    <x v="1"/>
    <x v="0"/>
    <x v="1"/>
    <x v="1"/>
    <n v="90032"/>
    <x v="1"/>
    <x v="1"/>
    <s v="Storage"/>
    <x v="2249"/>
    <n v="2"/>
    <x v="0"/>
    <n v="806312"/>
  </r>
  <r>
    <x v="1"/>
    <x v="1"/>
    <x v="0"/>
    <x v="1"/>
    <x v="1"/>
    <n v="90032"/>
    <x v="1"/>
    <x v="1"/>
    <s v="Binders"/>
    <x v="5251"/>
    <n v="6"/>
    <x v="2"/>
    <n v="229008"/>
  </r>
  <r>
    <x v="1"/>
    <x v="1"/>
    <x v="0"/>
    <x v="1"/>
    <x v="1"/>
    <n v="90032"/>
    <x v="1"/>
    <x v="1"/>
    <s v="Binders"/>
    <x v="1166"/>
    <n v="5"/>
    <x v="2"/>
    <n v="6888"/>
  </r>
  <r>
    <x v="1"/>
    <x v="1"/>
    <x v="0"/>
    <x v="1"/>
    <x v="1"/>
    <n v="90032"/>
    <x v="1"/>
    <x v="1"/>
    <s v="Appliances"/>
    <x v="5252"/>
    <n v="3"/>
    <x v="0"/>
    <n v="548613"/>
  </r>
  <r>
    <x v="1"/>
    <x v="1"/>
    <x v="0"/>
    <x v="140"/>
    <x v="42"/>
    <n v="5408"/>
    <x v="3"/>
    <x v="0"/>
    <s v="Bookcases"/>
    <x v="5253"/>
    <n v="5"/>
    <x v="0"/>
    <n v="1013127"/>
  </r>
  <r>
    <x v="1"/>
    <x v="0"/>
    <x v="0"/>
    <x v="70"/>
    <x v="1"/>
    <n v="92037"/>
    <x v="1"/>
    <x v="1"/>
    <s v="Labels"/>
    <x v="446"/>
    <n v="5"/>
    <x v="0"/>
    <n v="294455"/>
  </r>
  <r>
    <x v="1"/>
    <x v="0"/>
    <x v="0"/>
    <x v="46"/>
    <x v="13"/>
    <n v="19711"/>
    <x v="3"/>
    <x v="1"/>
    <s v="Labels"/>
    <x v="1198"/>
    <n v="3"/>
    <x v="0"/>
    <n v="4536"/>
  </r>
  <r>
    <x v="1"/>
    <x v="0"/>
    <x v="0"/>
    <x v="34"/>
    <x v="10"/>
    <n v="60505"/>
    <x v="2"/>
    <x v="1"/>
    <s v="Envelopes"/>
    <x v="5254"/>
    <n v="4"/>
    <x v="2"/>
    <n v="906444"/>
  </r>
  <r>
    <x v="3"/>
    <x v="0"/>
    <x v="0"/>
    <x v="1"/>
    <x v="1"/>
    <n v="90008"/>
    <x v="1"/>
    <x v="0"/>
    <s v="Tables"/>
    <x v="5255"/>
    <n v="2"/>
    <x v="2"/>
    <n v="9102"/>
  </r>
  <r>
    <x v="3"/>
    <x v="0"/>
    <x v="0"/>
    <x v="1"/>
    <x v="1"/>
    <n v="90008"/>
    <x v="1"/>
    <x v="0"/>
    <s v="Tables"/>
    <x v="3686"/>
    <n v="2"/>
    <x v="2"/>
    <n v="-17772"/>
  </r>
  <r>
    <x v="1"/>
    <x v="0"/>
    <x v="0"/>
    <x v="22"/>
    <x v="10"/>
    <n v="60653"/>
    <x v="2"/>
    <x v="0"/>
    <s v="Furnishings"/>
    <x v="5256"/>
    <n v="2"/>
    <x v="7"/>
    <n v="-79634"/>
  </r>
  <r>
    <x v="1"/>
    <x v="0"/>
    <x v="0"/>
    <x v="22"/>
    <x v="10"/>
    <n v="60653"/>
    <x v="2"/>
    <x v="0"/>
    <s v="Chairs"/>
    <x v="822"/>
    <n v="4"/>
    <x v="4"/>
    <n v="-56996"/>
  </r>
  <r>
    <x v="1"/>
    <x v="1"/>
    <x v="0"/>
    <x v="18"/>
    <x v="38"/>
    <n v="3820"/>
    <x v="3"/>
    <x v="2"/>
    <s v="Accessories"/>
    <x v="453"/>
    <n v="2"/>
    <x v="0"/>
    <n v="575928"/>
  </r>
  <r>
    <x v="1"/>
    <x v="0"/>
    <x v="0"/>
    <x v="22"/>
    <x v="10"/>
    <n v="60610"/>
    <x v="2"/>
    <x v="1"/>
    <s v="Art"/>
    <x v="741"/>
    <n v="2"/>
    <x v="2"/>
    <n v="668"/>
  </r>
  <r>
    <x v="1"/>
    <x v="0"/>
    <x v="0"/>
    <x v="22"/>
    <x v="10"/>
    <n v="60610"/>
    <x v="2"/>
    <x v="1"/>
    <s v="Art"/>
    <x v="1117"/>
    <n v="3"/>
    <x v="2"/>
    <n v="3465"/>
  </r>
  <r>
    <x v="2"/>
    <x v="2"/>
    <x v="0"/>
    <x v="4"/>
    <x v="4"/>
    <n v="98115"/>
    <x v="1"/>
    <x v="1"/>
    <s v="Binders"/>
    <x v="1541"/>
    <n v="1"/>
    <x v="2"/>
    <n v="9048"/>
  </r>
  <r>
    <x v="0"/>
    <x v="0"/>
    <x v="0"/>
    <x v="102"/>
    <x v="17"/>
    <n v="23223"/>
    <x v="0"/>
    <x v="1"/>
    <s v="Labels"/>
    <x v="337"/>
    <n v="2"/>
    <x v="0"/>
    <n v="37996"/>
  </r>
  <r>
    <x v="0"/>
    <x v="0"/>
    <x v="0"/>
    <x v="102"/>
    <x v="17"/>
    <n v="23223"/>
    <x v="0"/>
    <x v="1"/>
    <s v="Binders"/>
    <x v="2597"/>
    <n v="2"/>
    <x v="0"/>
    <n v="888"/>
  </r>
  <r>
    <x v="0"/>
    <x v="0"/>
    <x v="0"/>
    <x v="102"/>
    <x v="17"/>
    <n v="23223"/>
    <x v="0"/>
    <x v="1"/>
    <s v="Storage"/>
    <x v="726"/>
    <n v="3"/>
    <x v="0"/>
    <n v="99882"/>
  </r>
  <r>
    <x v="0"/>
    <x v="0"/>
    <x v="0"/>
    <x v="102"/>
    <x v="17"/>
    <n v="23223"/>
    <x v="0"/>
    <x v="0"/>
    <s v="Tables"/>
    <x v="4358"/>
    <n v="2"/>
    <x v="0"/>
    <n v="5842"/>
  </r>
  <r>
    <x v="0"/>
    <x v="0"/>
    <x v="0"/>
    <x v="102"/>
    <x v="17"/>
    <n v="23223"/>
    <x v="0"/>
    <x v="2"/>
    <s v="Phones"/>
    <x v="5257"/>
    <n v="5"/>
    <x v="0"/>
    <n v="55647"/>
  </r>
  <r>
    <x v="0"/>
    <x v="0"/>
    <x v="0"/>
    <x v="102"/>
    <x v="17"/>
    <n v="23223"/>
    <x v="0"/>
    <x v="1"/>
    <s v="Paper"/>
    <x v="4150"/>
    <n v="4"/>
    <x v="0"/>
    <n v="81144"/>
  </r>
  <r>
    <x v="1"/>
    <x v="1"/>
    <x v="0"/>
    <x v="8"/>
    <x v="1"/>
    <n v="94109"/>
    <x v="1"/>
    <x v="0"/>
    <s v="Chairs"/>
    <x v="4206"/>
    <n v="5"/>
    <x v="2"/>
    <n v="70196"/>
  </r>
  <r>
    <x v="1"/>
    <x v="2"/>
    <x v="0"/>
    <x v="528"/>
    <x v="36"/>
    <n v="72762"/>
    <x v="0"/>
    <x v="1"/>
    <s v="Art"/>
    <x v="1853"/>
    <n v="2"/>
    <x v="0"/>
    <n v="1419"/>
  </r>
  <r>
    <x v="1"/>
    <x v="1"/>
    <x v="0"/>
    <x v="4"/>
    <x v="4"/>
    <n v="98103"/>
    <x v="1"/>
    <x v="2"/>
    <s v="Accessories"/>
    <x v="747"/>
    <n v="3"/>
    <x v="0"/>
    <n v="863892"/>
  </r>
  <r>
    <x v="1"/>
    <x v="1"/>
    <x v="0"/>
    <x v="4"/>
    <x v="4"/>
    <n v="98103"/>
    <x v="1"/>
    <x v="1"/>
    <s v="Appliances"/>
    <x v="3137"/>
    <n v="2"/>
    <x v="0"/>
    <n v="229488"/>
  </r>
  <r>
    <x v="1"/>
    <x v="1"/>
    <x v="0"/>
    <x v="4"/>
    <x v="4"/>
    <n v="98103"/>
    <x v="1"/>
    <x v="1"/>
    <s v="Supplies"/>
    <x v="3741"/>
    <n v="2"/>
    <x v="0"/>
    <n v="47724"/>
  </r>
  <r>
    <x v="1"/>
    <x v="0"/>
    <x v="0"/>
    <x v="1"/>
    <x v="1"/>
    <n v="90036"/>
    <x v="1"/>
    <x v="2"/>
    <s v="Phones"/>
    <x v="62"/>
    <n v="5"/>
    <x v="2"/>
    <n v="122325"/>
  </r>
  <r>
    <x v="1"/>
    <x v="0"/>
    <x v="0"/>
    <x v="209"/>
    <x v="29"/>
    <n v="6457"/>
    <x v="3"/>
    <x v="1"/>
    <s v="Binders"/>
    <x v="293"/>
    <n v="2"/>
    <x v="0"/>
    <n v="47232"/>
  </r>
  <r>
    <x v="1"/>
    <x v="0"/>
    <x v="0"/>
    <x v="209"/>
    <x v="29"/>
    <n v="6457"/>
    <x v="3"/>
    <x v="1"/>
    <s v="Paper"/>
    <x v="3641"/>
    <n v="1"/>
    <x v="0"/>
    <n v="3501"/>
  </r>
  <r>
    <x v="1"/>
    <x v="0"/>
    <x v="0"/>
    <x v="354"/>
    <x v="12"/>
    <n v="49505"/>
    <x v="2"/>
    <x v="1"/>
    <s v="Binders"/>
    <x v="2611"/>
    <n v="5"/>
    <x v="0"/>
    <n v="26901"/>
  </r>
  <r>
    <x v="1"/>
    <x v="2"/>
    <x v="0"/>
    <x v="8"/>
    <x v="1"/>
    <n v="94122"/>
    <x v="1"/>
    <x v="1"/>
    <s v="Paper"/>
    <x v="5258"/>
    <n v="6"/>
    <x v="0"/>
    <n v="2502"/>
  </r>
  <r>
    <x v="1"/>
    <x v="2"/>
    <x v="0"/>
    <x v="146"/>
    <x v="2"/>
    <n v="33012"/>
    <x v="0"/>
    <x v="0"/>
    <s v="Bookcases"/>
    <x v="5259"/>
    <n v="5"/>
    <x v="2"/>
    <n v="8498"/>
  </r>
  <r>
    <x v="1"/>
    <x v="2"/>
    <x v="0"/>
    <x v="146"/>
    <x v="2"/>
    <n v="33012"/>
    <x v="0"/>
    <x v="1"/>
    <s v="Paper"/>
    <x v="3066"/>
    <n v="4"/>
    <x v="2"/>
    <n v="34216"/>
  </r>
  <r>
    <x v="1"/>
    <x v="2"/>
    <x v="0"/>
    <x v="146"/>
    <x v="2"/>
    <n v="33012"/>
    <x v="0"/>
    <x v="1"/>
    <s v="Appliances"/>
    <x v="5260"/>
    <n v="2"/>
    <x v="2"/>
    <n v="42384"/>
  </r>
  <r>
    <x v="3"/>
    <x v="1"/>
    <x v="0"/>
    <x v="10"/>
    <x v="9"/>
    <n v="19143"/>
    <x v="3"/>
    <x v="1"/>
    <s v="Paper"/>
    <x v="1772"/>
    <n v="5"/>
    <x v="2"/>
    <n v="38725"/>
  </r>
  <r>
    <x v="1"/>
    <x v="0"/>
    <x v="0"/>
    <x v="118"/>
    <x v="32"/>
    <n v="30318"/>
    <x v="0"/>
    <x v="2"/>
    <s v="Phones"/>
    <x v="5261"/>
    <n v="1"/>
    <x v="0"/>
    <n v="394255"/>
  </r>
  <r>
    <x v="1"/>
    <x v="0"/>
    <x v="0"/>
    <x v="52"/>
    <x v="5"/>
    <n v="78207"/>
    <x v="2"/>
    <x v="1"/>
    <s v="Binders"/>
    <x v="5262"/>
    <n v="8"/>
    <x v="3"/>
    <n v="-37018928"/>
  </r>
  <r>
    <x v="1"/>
    <x v="0"/>
    <x v="0"/>
    <x v="52"/>
    <x v="5"/>
    <n v="78207"/>
    <x v="2"/>
    <x v="0"/>
    <s v="Furnishings"/>
    <x v="3430"/>
    <n v="3"/>
    <x v="7"/>
    <n v="-100602"/>
  </r>
  <r>
    <x v="1"/>
    <x v="0"/>
    <x v="0"/>
    <x v="52"/>
    <x v="5"/>
    <n v="78207"/>
    <x v="2"/>
    <x v="1"/>
    <s v="Binders"/>
    <x v="1283"/>
    <n v="4"/>
    <x v="3"/>
    <n v="-268544"/>
  </r>
  <r>
    <x v="1"/>
    <x v="0"/>
    <x v="0"/>
    <x v="52"/>
    <x v="5"/>
    <n v="78207"/>
    <x v="2"/>
    <x v="2"/>
    <s v="Accessories"/>
    <x v="5263"/>
    <n v="9"/>
    <x v="2"/>
    <n v="-26946"/>
  </r>
  <r>
    <x v="1"/>
    <x v="0"/>
    <x v="0"/>
    <x v="52"/>
    <x v="5"/>
    <n v="78207"/>
    <x v="2"/>
    <x v="1"/>
    <s v="Binders"/>
    <x v="329"/>
    <n v="5"/>
    <x v="3"/>
    <n v="-1332"/>
  </r>
  <r>
    <x v="1"/>
    <x v="0"/>
    <x v="0"/>
    <x v="52"/>
    <x v="5"/>
    <n v="78207"/>
    <x v="2"/>
    <x v="1"/>
    <s v="Appliances"/>
    <x v="5147"/>
    <n v="2"/>
    <x v="3"/>
    <n v="-1209"/>
  </r>
  <r>
    <x v="1"/>
    <x v="0"/>
    <x v="0"/>
    <x v="85"/>
    <x v="15"/>
    <n v="11561"/>
    <x v="3"/>
    <x v="2"/>
    <s v="Phones"/>
    <x v="1814"/>
    <n v="3"/>
    <x v="0"/>
    <n v="131355"/>
  </r>
  <r>
    <x v="1"/>
    <x v="0"/>
    <x v="0"/>
    <x v="85"/>
    <x v="15"/>
    <n v="11561"/>
    <x v="3"/>
    <x v="1"/>
    <s v="Binders"/>
    <x v="1798"/>
    <n v="2"/>
    <x v="2"/>
    <n v="252588"/>
  </r>
  <r>
    <x v="0"/>
    <x v="1"/>
    <x v="0"/>
    <x v="267"/>
    <x v="30"/>
    <n v="7501"/>
    <x v="3"/>
    <x v="1"/>
    <s v="Paper"/>
    <x v="3880"/>
    <n v="5"/>
    <x v="0"/>
    <n v="134652"/>
  </r>
  <r>
    <x v="0"/>
    <x v="1"/>
    <x v="0"/>
    <x v="267"/>
    <x v="30"/>
    <n v="7501"/>
    <x v="3"/>
    <x v="1"/>
    <s v="Storage"/>
    <x v="1002"/>
    <n v="1"/>
    <x v="0"/>
    <n v="167886"/>
  </r>
  <r>
    <x v="0"/>
    <x v="1"/>
    <x v="0"/>
    <x v="267"/>
    <x v="30"/>
    <n v="7501"/>
    <x v="3"/>
    <x v="0"/>
    <s v="Furnishings"/>
    <x v="137"/>
    <n v="2"/>
    <x v="0"/>
    <n v="29808"/>
  </r>
  <r>
    <x v="1"/>
    <x v="0"/>
    <x v="0"/>
    <x v="103"/>
    <x v="0"/>
    <n v="40214"/>
    <x v="0"/>
    <x v="1"/>
    <s v="Binders"/>
    <x v="5264"/>
    <n v="3"/>
    <x v="0"/>
    <n v="239169"/>
  </r>
  <r>
    <x v="3"/>
    <x v="0"/>
    <x v="0"/>
    <x v="409"/>
    <x v="17"/>
    <n v="23666"/>
    <x v="0"/>
    <x v="0"/>
    <s v="Chairs"/>
    <x v="3967"/>
    <n v="5"/>
    <x v="0"/>
    <n v="40473"/>
  </r>
  <r>
    <x v="1"/>
    <x v="0"/>
    <x v="0"/>
    <x v="12"/>
    <x v="5"/>
    <n v="77070"/>
    <x v="2"/>
    <x v="0"/>
    <s v="Bookcases"/>
    <x v="5265"/>
    <n v="5"/>
    <x v="8"/>
    <n v="-30098"/>
  </r>
  <r>
    <x v="1"/>
    <x v="0"/>
    <x v="0"/>
    <x v="12"/>
    <x v="5"/>
    <n v="77070"/>
    <x v="2"/>
    <x v="0"/>
    <s v="Chairs"/>
    <x v="121"/>
    <n v="3"/>
    <x v="4"/>
    <n v="-85794"/>
  </r>
  <r>
    <x v="1"/>
    <x v="0"/>
    <x v="0"/>
    <x v="12"/>
    <x v="5"/>
    <n v="77070"/>
    <x v="2"/>
    <x v="2"/>
    <s v="Accessories"/>
    <x v="2911"/>
    <n v="1"/>
    <x v="2"/>
    <n v="69986"/>
  </r>
  <r>
    <x v="1"/>
    <x v="0"/>
    <x v="0"/>
    <x v="12"/>
    <x v="5"/>
    <n v="77070"/>
    <x v="2"/>
    <x v="0"/>
    <s v="Chairs"/>
    <x v="5266"/>
    <n v="2"/>
    <x v="4"/>
    <n v="-663916"/>
  </r>
  <r>
    <x v="0"/>
    <x v="0"/>
    <x v="0"/>
    <x v="12"/>
    <x v="5"/>
    <n v="77070"/>
    <x v="2"/>
    <x v="1"/>
    <s v="Envelopes"/>
    <x v="3590"/>
    <n v="6"/>
    <x v="2"/>
    <n v="21024"/>
  </r>
  <r>
    <x v="0"/>
    <x v="0"/>
    <x v="0"/>
    <x v="12"/>
    <x v="5"/>
    <n v="77070"/>
    <x v="2"/>
    <x v="0"/>
    <s v="Chairs"/>
    <x v="938"/>
    <n v="2"/>
    <x v="4"/>
    <n v="-292524"/>
  </r>
  <r>
    <x v="0"/>
    <x v="0"/>
    <x v="0"/>
    <x v="12"/>
    <x v="5"/>
    <n v="77070"/>
    <x v="2"/>
    <x v="1"/>
    <s v="Paper"/>
    <x v="5267"/>
    <n v="1"/>
    <x v="2"/>
    <n v="16308"/>
  </r>
  <r>
    <x v="0"/>
    <x v="0"/>
    <x v="0"/>
    <x v="12"/>
    <x v="5"/>
    <n v="77070"/>
    <x v="2"/>
    <x v="1"/>
    <s v="Binders"/>
    <x v="2447"/>
    <n v="3"/>
    <x v="3"/>
    <n v="-31008"/>
  </r>
  <r>
    <x v="1"/>
    <x v="1"/>
    <x v="0"/>
    <x v="22"/>
    <x v="10"/>
    <n v="60610"/>
    <x v="2"/>
    <x v="1"/>
    <s v="Binders"/>
    <x v="3299"/>
    <n v="3"/>
    <x v="3"/>
    <n v="-58869"/>
  </r>
  <r>
    <x v="1"/>
    <x v="1"/>
    <x v="0"/>
    <x v="167"/>
    <x v="24"/>
    <n v="43615"/>
    <x v="3"/>
    <x v="1"/>
    <s v="Art"/>
    <x v="554"/>
    <n v="2"/>
    <x v="2"/>
    <n v="15552"/>
  </r>
  <r>
    <x v="1"/>
    <x v="1"/>
    <x v="0"/>
    <x v="167"/>
    <x v="24"/>
    <n v="43615"/>
    <x v="3"/>
    <x v="2"/>
    <s v="Phones"/>
    <x v="5268"/>
    <n v="2"/>
    <x v="10"/>
    <n v="-431178"/>
  </r>
  <r>
    <x v="1"/>
    <x v="1"/>
    <x v="0"/>
    <x v="167"/>
    <x v="24"/>
    <n v="43615"/>
    <x v="3"/>
    <x v="2"/>
    <s v="Phones"/>
    <x v="5269"/>
    <n v="4"/>
    <x v="10"/>
    <n v="26376"/>
  </r>
  <r>
    <x v="1"/>
    <x v="1"/>
    <x v="0"/>
    <x v="167"/>
    <x v="24"/>
    <n v="43615"/>
    <x v="3"/>
    <x v="2"/>
    <s v="Accessories"/>
    <x v="5270"/>
    <n v="2"/>
    <x v="2"/>
    <n v="22066"/>
  </r>
  <r>
    <x v="1"/>
    <x v="1"/>
    <x v="0"/>
    <x v="167"/>
    <x v="24"/>
    <n v="43615"/>
    <x v="3"/>
    <x v="2"/>
    <s v="Phones"/>
    <x v="5271"/>
    <n v="3"/>
    <x v="10"/>
    <n v="-214236"/>
  </r>
  <r>
    <x v="1"/>
    <x v="0"/>
    <x v="0"/>
    <x v="529"/>
    <x v="1"/>
    <n v="95240"/>
    <x v="1"/>
    <x v="1"/>
    <s v="Supplies"/>
    <x v="5272"/>
    <n v="7"/>
    <x v="0"/>
    <n v="28217"/>
  </r>
  <r>
    <x v="0"/>
    <x v="0"/>
    <x v="0"/>
    <x v="20"/>
    <x v="15"/>
    <n v="10024"/>
    <x v="3"/>
    <x v="1"/>
    <s v="Binders"/>
    <x v="1722"/>
    <n v="2"/>
    <x v="2"/>
    <n v="12064"/>
  </r>
  <r>
    <x v="0"/>
    <x v="0"/>
    <x v="0"/>
    <x v="20"/>
    <x v="15"/>
    <n v="10024"/>
    <x v="3"/>
    <x v="2"/>
    <s v="Phones"/>
    <x v="4021"/>
    <n v="1"/>
    <x v="0"/>
    <n v="367173"/>
  </r>
  <r>
    <x v="0"/>
    <x v="0"/>
    <x v="0"/>
    <x v="20"/>
    <x v="15"/>
    <n v="10024"/>
    <x v="3"/>
    <x v="0"/>
    <s v="Furnishings"/>
    <x v="1505"/>
    <n v="1"/>
    <x v="0"/>
    <n v="21402"/>
  </r>
  <r>
    <x v="1"/>
    <x v="2"/>
    <x v="0"/>
    <x v="2"/>
    <x v="2"/>
    <n v="33311"/>
    <x v="0"/>
    <x v="0"/>
    <s v="Furnishings"/>
    <x v="5273"/>
    <n v="2"/>
    <x v="2"/>
    <n v="96832"/>
  </r>
  <r>
    <x v="1"/>
    <x v="2"/>
    <x v="0"/>
    <x v="2"/>
    <x v="2"/>
    <n v="33311"/>
    <x v="0"/>
    <x v="1"/>
    <s v="Binders"/>
    <x v="997"/>
    <n v="8"/>
    <x v="6"/>
    <n v="-210848"/>
  </r>
  <r>
    <x v="0"/>
    <x v="0"/>
    <x v="0"/>
    <x v="253"/>
    <x v="3"/>
    <n v="27604"/>
    <x v="0"/>
    <x v="0"/>
    <s v="Chairs"/>
    <x v="945"/>
    <n v="4"/>
    <x v="2"/>
    <n v="12178"/>
  </r>
  <r>
    <x v="1"/>
    <x v="0"/>
    <x v="0"/>
    <x v="22"/>
    <x v="10"/>
    <n v="60623"/>
    <x v="2"/>
    <x v="1"/>
    <s v="Binders"/>
    <x v="2896"/>
    <n v="2"/>
    <x v="3"/>
    <n v="-33792"/>
  </r>
  <r>
    <x v="0"/>
    <x v="0"/>
    <x v="0"/>
    <x v="32"/>
    <x v="21"/>
    <n v="97206"/>
    <x v="1"/>
    <x v="1"/>
    <s v="Paper"/>
    <x v="233"/>
    <n v="5"/>
    <x v="2"/>
    <n v="9072"/>
  </r>
  <r>
    <x v="0"/>
    <x v="0"/>
    <x v="0"/>
    <x v="32"/>
    <x v="21"/>
    <n v="97206"/>
    <x v="1"/>
    <x v="1"/>
    <s v="Art"/>
    <x v="5274"/>
    <n v="4"/>
    <x v="2"/>
    <n v="90576"/>
  </r>
  <r>
    <x v="2"/>
    <x v="0"/>
    <x v="0"/>
    <x v="522"/>
    <x v="30"/>
    <n v="7017"/>
    <x v="3"/>
    <x v="1"/>
    <s v="Paper"/>
    <x v="233"/>
    <n v="4"/>
    <x v="0"/>
    <n v="124416"/>
  </r>
  <r>
    <x v="2"/>
    <x v="0"/>
    <x v="0"/>
    <x v="522"/>
    <x v="30"/>
    <n v="7017"/>
    <x v="3"/>
    <x v="1"/>
    <s v="Art"/>
    <x v="1561"/>
    <n v="3"/>
    <x v="0"/>
    <n v="9702"/>
  </r>
  <r>
    <x v="2"/>
    <x v="0"/>
    <x v="0"/>
    <x v="522"/>
    <x v="30"/>
    <n v="7017"/>
    <x v="3"/>
    <x v="1"/>
    <s v="Paper"/>
    <x v="2720"/>
    <n v="5"/>
    <x v="0"/>
    <n v="1004255"/>
  </r>
  <r>
    <x v="2"/>
    <x v="0"/>
    <x v="0"/>
    <x v="522"/>
    <x v="30"/>
    <n v="7017"/>
    <x v="3"/>
    <x v="1"/>
    <s v="Binders"/>
    <x v="5275"/>
    <n v="5"/>
    <x v="0"/>
    <n v="38376"/>
  </r>
  <r>
    <x v="1"/>
    <x v="1"/>
    <x v="0"/>
    <x v="84"/>
    <x v="2"/>
    <n v="33710"/>
    <x v="0"/>
    <x v="1"/>
    <s v="Paper"/>
    <x v="3838"/>
    <n v="7"/>
    <x v="2"/>
    <n v="54215"/>
  </r>
  <r>
    <x v="1"/>
    <x v="1"/>
    <x v="0"/>
    <x v="84"/>
    <x v="2"/>
    <n v="33710"/>
    <x v="0"/>
    <x v="1"/>
    <s v="Storage"/>
    <x v="5276"/>
    <n v="4"/>
    <x v="2"/>
    <n v="-6462"/>
  </r>
  <r>
    <x v="1"/>
    <x v="1"/>
    <x v="0"/>
    <x v="84"/>
    <x v="2"/>
    <n v="33710"/>
    <x v="0"/>
    <x v="0"/>
    <s v="Furnishings"/>
    <x v="5277"/>
    <n v="7"/>
    <x v="2"/>
    <n v="454671"/>
  </r>
  <r>
    <x v="1"/>
    <x v="1"/>
    <x v="0"/>
    <x v="84"/>
    <x v="2"/>
    <n v="33710"/>
    <x v="0"/>
    <x v="1"/>
    <s v="Art"/>
    <x v="2848"/>
    <n v="2"/>
    <x v="2"/>
    <n v="3336"/>
  </r>
  <r>
    <x v="1"/>
    <x v="1"/>
    <x v="0"/>
    <x v="84"/>
    <x v="2"/>
    <n v="33710"/>
    <x v="0"/>
    <x v="1"/>
    <s v="Labels"/>
    <x v="5278"/>
    <n v="3"/>
    <x v="2"/>
    <n v="315"/>
  </r>
  <r>
    <x v="1"/>
    <x v="1"/>
    <x v="0"/>
    <x v="84"/>
    <x v="2"/>
    <n v="33710"/>
    <x v="0"/>
    <x v="1"/>
    <s v="Paper"/>
    <x v="1647"/>
    <n v="10"/>
    <x v="2"/>
    <n v="132"/>
  </r>
  <r>
    <x v="1"/>
    <x v="1"/>
    <x v="0"/>
    <x v="84"/>
    <x v="2"/>
    <n v="33710"/>
    <x v="0"/>
    <x v="1"/>
    <s v="Binders"/>
    <x v="3290"/>
    <n v="2"/>
    <x v="6"/>
    <n v="-133936"/>
  </r>
  <r>
    <x v="1"/>
    <x v="0"/>
    <x v="0"/>
    <x v="8"/>
    <x v="1"/>
    <n v="94122"/>
    <x v="1"/>
    <x v="1"/>
    <s v="Appliances"/>
    <x v="5279"/>
    <n v="3"/>
    <x v="0"/>
    <n v="428148"/>
  </r>
  <r>
    <x v="1"/>
    <x v="0"/>
    <x v="0"/>
    <x v="8"/>
    <x v="1"/>
    <n v="94122"/>
    <x v="1"/>
    <x v="1"/>
    <s v="Paper"/>
    <x v="1585"/>
    <n v="3"/>
    <x v="0"/>
    <n v="41823"/>
  </r>
  <r>
    <x v="1"/>
    <x v="0"/>
    <x v="0"/>
    <x v="8"/>
    <x v="1"/>
    <n v="94122"/>
    <x v="1"/>
    <x v="1"/>
    <s v="Binders"/>
    <x v="325"/>
    <n v="4"/>
    <x v="2"/>
    <n v="62496"/>
  </r>
  <r>
    <x v="1"/>
    <x v="0"/>
    <x v="0"/>
    <x v="8"/>
    <x v="1"/>
    <n v="94122"/>
    <x v="1"/>
    <x v="1"/>
    <s v="Binders"/>
    <x v="5280"/>
    <n v="3"/>
    <x v="2"/>
    <n v="15093"/>
  </r>
  <r>
    <x v="1"/>
    <x v="0"/>
    <x v="0"/>
    <x v="8"/>
    <x v="1"/>
    <n v="94122"/>
    <x v="1"/>
    <x v="0"/>
    <s v="Chairs"/>
    <x v="2321"/>
    <n v="4"/>
    <x v="2"/>
    <n v="-12196"/>
  </r>
  <r>
    <x v="1"/>
    <x v="1"/>
    <x v="0"/>
    <x v="20"/>
    <x v="15"/>
    <n v="10035"/>
    <x v="3"/>
    <x v="1"/>
    <s v="Storage"/>
    <x v="2257"/>
    <n v="2"/>
    <x v="0"/>
    <n v="6465"/>
  </r>
  <r>
    <x v="1"/>
    <x v="1"/>
    <x v="0"/>
    <x v="20"/>
    <x v="15"/>
    <n v="10035"/>
    <x v="3"/>
    <x v="1"/>
    <s v="Binders"/>
    <x v="4966"/>
    <n v="3"/>
    <x v="2"/>
    <n v="37596"/>
  </r>
  <r>
    <x v="1"/>
    <x v="0"/>
    <x v="0"/>
    <x v="35"/>
    <x v="3"/>
    <n v="28205"/>
    <x v="0"/>
    <x v="0"/>
    <s v="Chairs"/>
    <x v="2362"/>
    <n v="3"/>
    <x v="2"/>
    <n v="15147"/>
  </r>
  <r>
    <x v="0"/>
    <x v="0"/>
    <x v="0"/>
    <x v="486"/>
    <x v="5"/>
    <n v="77705"/>
    <x v="2"/>
    <x v="2"/>
    <s v="Accessories"/>
    <x v="1802"/>
    <n v="4"/>
    <x v="2"/>
    <n v="959904"/>
  </r>
  <r>
    <x v="0"/>
    <x v="0"/>
    <x v="0"/>
    <x v="486"/>
    <x v="5"/>
    <n v="77705"/>
    <x v="2"/>
    <x v="0"/>
    <s v="Furnishings"/>
    <x v="5281"/>
    <n v="7"/>
    <x v="7"/>
    <n v="-25872"/>
  </r>
  <r>
    <x v="0"/>
    <x v="0"/>
    <x v="0"/>
    <x v="61"/>
    <x v="5"/>
    <n v="75220"/>
    <x v="2"/>
    <x v="1"/>
    <s v="Paper"/>
    <x v="2091"/>
    <n v="1"/>
    <x v="2"/>
    <n v="14442"/>
  </r>
  <r>
    <x v="1"/>
    <x v="1"/>
    <x v="0"/>
    <x v="24"/>
    <x v="24"/>
    <n v="45503"/>
    <x v="3"/>
    <x v="2"/>
    <s v="Accessories"/>
    <x v="5282"/>
    <n v="7"/>
    <x v="2"/>
    <n v="1903881"/>
  </r>
  <r>
    <x v="2"/>
    <x v="0"/>
    <x v="0"/>
    <x v="189"/>
    <x v="5"/>
    <n v="77571"/>
    <x v="2"/>
    <x v="0"/>
    <s v="Furnishings"/>
    <x v="5283"/>
    <n v="4"/>
    <x v="7"/>
    <n v="-63"/>
  </r>
  <r>
    <x v="2"/>
    <x v="0"/>
    <x v="0"/>
    <x v="189"/>
    <x v="5"/>
    <n v="77571"/>
    <x v="2"/>
    <x v="1"/>
    <s v="Binders"/>
    <x v="5284"/>
    <n v="2"/>
    <x v="3"/>
    <n v="-262272"/>
  </r>
  <r>
    <x v="1"/>
    <x v="0"/>
    <x v="0"/>
    <x v="85"/>
    <x v="1"/>
    <n v="90805"/>
    <x v="1"/>
    <x v="1"/>
    <s v="Paper"/>
    <x v="2733"/>
    <n v="5"/>
    <x v="0"/>
    <n v="5123"/>
  </r>
  <r>
    <x v="1"/>
    <x v="0"/>
    <x v="0"/>
    <x v="85"/>
    <x v="1"/>
    <n v="90805"/>
    <x v="1"/>
    <x v="1"/>
    <s v="Labels"/>
    <x v="365"/>
    <n v="2"/>
    <x v="0"/>
    <n v="148"/>
  </r>
  <r>
    <x v="1"/>
    <x v="0"/>
    <x v="0"/>
    <x v="85"/>
    <x v="1"/>
    <n v="90805"/>
    <x v="1"/>
    <x v="1"/>
    <s v="Labels"/>
    <x v="1340"/>
    <n v="1"/>
    <x v="0"/>
    <n v="22908"/>
  </r>
  <r>
    <x v="1"/>
    <x v="0"/>
    <x v="0"/>
    <x v="85"/>
    <x v="1"/>
    <n v="90805"/>
    <x v="1"/>
    <x v="2"/>
    <s v="Copiers"/>
    <x v="4827"/>
    <n v="3"/>
    <x v="2"/>
    <n v="1619919"/>
  </r>
  <r>
    <x v="1"/>
    <x v="0"/>
    <x v="0"/>
    <x v="85"/>
    <x v="1"/>
    <n v="90805"/>
    <x v="1"/>
    <x v="2"/>
    <s v="Phones"/>
    <x v="5285"/>
    <n v="8"/>
    <x v="2"/>
    <n v="44736"/>
  </r>
  <r>
    <x v="1"/>
    <x v="0"/>
    <x v="0"/>
    <x v="85"/>
    <x v="1"/>
    <n v="90805"/>
    <x v="1"/>
    <x v="1"/>
    <s v="Art"/>
    <x v="1699"/>
    <n v="2"/>
    <x v="0"/>
    <n v="16704"/>
  </r>
  <r>
    <x v="1"/>
    <x v="0"/>
    <x v="0"/>
    <x v="85"/>
    <x v="1"/>
    <n v="90805"/>
    <x v="1"/>
    <x v="0"/>
    <s v="Chairs"/>
    <x v="4463"/>
    <n v="4"/>
    <x v="2"/>
    <n v="60392"/>
  </r>
  <r>
    <x v="2"/>
    <x v="0"/>
    <x v="0"/>
    <x v="27"/>
    <x v="10"/>
    <n v="62521"/>
    <x v="2"/>
    <x v="1"/>
    <s v="Labels"/>
    <x v="783"/>
    <n v="4"/>
    <x v="2"/>
    <n v="51792"/>
  </r>
  <r>
    <x v="2"/>
    <x v="0"/>
    <x v="0"/>
    <x v="27"/>
    <x v="10"/>
    <n v="62521"/>
    <x v="2"/>
    <x v="0"/>
    <s v="Furnishings"/>
    <x v="5286"/>
    <n v="7"/>
    <x v="7"/>
    <n v="-400036"/>
  </r>
  <r>
    <x v="2"/>
    <x v="0"/>
    <x v="0"/>
    <x v="27"/>
    <x v="10"/>
    <n v="62521"/>
    <x v="2"/>
    <x v="1"/>
    <s v="Storage"/>
    <x v="5287"/>
    <n v="3"/>
    <x v="2"/>
    <n v="99522"/>
  </r>
  <r>
    <x v="0"/>
    <x v="2"/>
    <x v="0"/>
    <x v="1"/>
    <x v="1"/>
    <n v="90008"/>
    <x v="1"/>
    <x v="1"/>
    <s v="Appliances"/>
    <x v="2371"/>
    <n v="5"/>
    <x v="0"/>
    <n v="11206"/>
  </r>
  <r>
    <x v="0"/>
    <x v="2"/>
    <x v="0"/>
    <x v="1"/>
    <x v="1"/>
    <n v="90008"/>
    <x v="1"/>
    <x v="0"/>
    <s v="Furnishings"/>
    <x v="5288"/>
    <n v="5"/>
    <x v="0"/>
    <n v="13299"/>
  </r>
  <r>
    <x v="0"/>
    <x v="2"/>
    <x v="0"/>
    <x v="1"/>
    <x v="1"/>
    <n v="90008"/>
    <x v="1"/>
    <x v="1"/>
    <s v="Binders"/>
    <x v="4801"/>
    <n v="5"/>
    <x v="2"/>
    <n v="46225"/>
  </r>
  <r>
    <x v="1"/>
    <x v="1"/>
    <x v="0"/>
    <x v="529"/>
    <x v="1"/>
    <n v="95240"/>
    <x v="1"/>
    <x v="1"/>
    <s v="Art"/>
    <x v="1910"/>
    <n v="2"/>
    <x v="0"/>
    <n v="162688"/>
  </r>
  <r>
    <x v="1"/>
    <x v="1"/>
    <x v="0"/>
    <x v="20"/>
    <x v="15"/>
    <n v="10009"/>
    <x v="3"/>
    <x v="0"/>
    <s v="Furnishings"/>
    <x v="2254"/>
    <n v="2"/>
    <x v="0"/>
    <n v="40192"/>
  </r>
  <r>
    <x v="1"/>
    <x v="1"/>
    <x v="0"/>
    <x v="20"/>
    <x v="15"/>
    <n v="10009"/>
    <x v="3"/>
    <x v="1"/>
    <s v="Binders"/>
    <x v="3190"/>
    <n v="3"/>
    <x v="2"/>
    <n v="3393"/>
  </r>
  <r>
    <x v="1"/>
    <x v="1"/>
    <x v="0"/>
    <x v="20"/>
    <x v="15"/>
    <n v="10009"/>
    <x v="3"/>
    <x v="1"/>
    <s v="Paper"/>
    <x v="1652"/>
    <n v="2"/>
    <x v="0"/>
    <n v="60168"/>
  </r>
  <r>
    <x v="1"/>
    <x v="1"/>
    <x v="0"/>
    <x v="20"/>
    <x v="15"/>
    <n v="10009"/>
    <x v="3"/>
    <x v="0"/>
    <s v="Furnishings"/>
    <x v="5289"/>
    <n v="5"/>
    <x v="0"/>
    <n v="83733"/>
  </r>
  <r>
    <x v="1"/>
    <x v="0"/>
    <x v="0"/>
    <x v="8"/>
    <x v="1"/>
    <n v="94109"/>
    <x v="1"/>
    <x v="0"/>
    <s v="Furnishings"/>
    <x v="5290"/>
    <n v="4"/>
    <x v="0"/>
    <n v="211344"/>
  </r>
  <r>
    <x v="1"/>
    <x v="0"/>
    <x v="0"/>
    <x v="8"/>
    <x v="1"/>
    <n v="94109"/>
    <x v="1"/>
    <x v="1"/>
    <s v="Paper"/>
    <x v="331"/>
    <n v="2"/>
    <x v="0"/>
    <n v="115432"/>
  </r>
  <r>
    <x v="1"/>
    <x v="0"/>
    <x v="0"/>
    <x v="38"/>
    <x v="32"/>
    <n v="31907"/>
    <x v="0"/>
    <x v="1"/>
    <s v="Paper"/>
    <x v="949"/>
    <n v="6"/>
    <x v="0"/>
    <n v="209664"/>
  </r>
  <r>
    <x v="1"/>
    <x v="1"/>
    <x v="0"/>
    <x v="4"/>
    <x v="4"/>
    <n v="98103"/>
    <x v="1"/>
    <x v="0"/>
    <s v="Tables"/>
    <x v="5291"/>
    <n v="8"/>
    <x v="0"/>
    <n v="6108624"/>
  </r>
  <r>
    <x v="1"/>
    <x v="2"/>
    <x v="0"/>
    <x v="102"/>
    <x v="14"/>
    <n v="47374"/>
    <x v="2"/>
    <x v="1"/>
    <s v="Storage"/>
    <x v="3615"/>
    <n v="5"/>
    <x v="0"/>
    <n v="17524"/>
  </r>
  <r>
    <x v="1"/>
    <x v="2"/>
    <x v="0"/>
    <x v="102"/>
    <x v="14"/>
    <n v="47374"/>
    <x v="2"/>
    <x v="1"/>
    <s v="Fasteners"/>
    <x v="829"/>
    <n v="2"/>
    <x v="0"/>
    <n v="1008"/>
  </r>
  <r>
    <x v="1"/>
    <x v="2"/>
    <x v="0"/>
    <x v="102"/>
    <x v="14"/>
    <n v="47374"/>
    <x v="2"/>
    <x v="2"/>
    <s v="Phones"/>
    <x v="749"/>
    <n v="4"/>
    <x v="0"/>
    <n v="1356"/>
  </r>
  <r>
    <x v="1"/>
    <x v="2"/>
    <x v="0"/>
    <x v="102"/>
    <x v="14"/>
    <n v="47374"/>
    <x v="2"/>
    <x v="1"/>
    <s v="Storage"/>
    <x v="2412"/>
    <n v="2"/>
    <x v="0"/>
    <n v="52528"/>
  </r>
  <r>
    <x v="1"/>
    <x v="2"/>
    <x v="0"/>
    <x v="102"/>
    <x v="14"/>
    <n v="47374"/>
    <x v="2"/>
    <x v="2"/>
    <s v="Accessories"/>
    <x v="5292"/>
    <n v="4"/>
    <x v="0"/>
    <n v="25452"/>
  </r>
  <r>
    <x v="1"/>
    <x v="2"/>
    <x v="0"/>
    <x v="102"/>
    <x v="14"/>
    <n v="47374"/>
    <x v="2"/>
    <x v="1"/>
    <s v="Paper"/>
    <x v="1148"/>
    <n v="1"/>
    <x v="0"/>
    <n v="55566"/>
  </r>
  <r>
    <x v="1"/>
    <x v="2"/>
    <x v="0"/>
    <x v="102"/>
    <x v="14"/>
    <n v="47374"/>
    <x v="2"/>
    <x v="2"/>
    <s v="Accessories"/>
    <x v="3501"/>
    <n v="4"/>
    <x v="0"/>
    <n v="70312"/>
  </r>
  <r>
    <x v="1"/>
    <x v="2"/>
    <x v="0"/>
    <x v="102"/>
    <x v="14"/>
    <n v="47374"/>
    <x v="2"/>
    <x v="0"/>
    <s v="Furnishings"/>
    <x v="1574"/>
    <n v="2"/>
    <x v="0"/>
    <n v="8532"/>
  </r>
  <r>
    <x v="0"/>
    <x v="1"/>
    <x v="0"/>
    <x v="20"/>
    <x v="15"/>
    <n v="10009"/>
    <x v="3"/>
    <x v="1"/>
    <s v="Storage"/>
    <x v="2753"/>
    <n v="7"/>
    <x v="0"/>
    <n v="2822092"/>
  </r>
  <r>
    <x v="0"/>
    <x v="1"/>
    <x v="0"/>
    <x v="20"/>
    <x v="15"/>
    <n v="10009"/>
    <x v="3"/>
    <x v="1"/>
    <s v="Appliances"/>
    <x v="2470"/>
    <n v="3"/>
    <x v="0"/>
    <n v="34086"/>
  </r>
  <r>
    <x v="2"/>
    <x v="1"/>
    <x v="0"/>
    <x v="530"/>
    <x v="24"/>
    <n v="45040"/>
    <x v="3"/>
    <x v="0"/>
    <s v="Furnishings"/>
    <x v="4100"/>
    <n v="2"/>
    <x v="2"/>
    <n v="163172"/>
  </r>
  <r>
    <x v="2"/>
    <x v="1"/>
    <x v="0"/>
    <x v="530"/>
    <x v="24"/>
    <n v="45040"/>
    <x v="3"/>
    <x v="1"/>
    <s v="Binders"/>
    <x v="1510"/>
    <n v="2"/>
    <x v="6"/>
    <n v="-261"/>
  </r>
  <r>
    <x v="2"/>
    <x v="1"/>
    <x v="0"/>
    <x v="530"/>
    <x v="24"/>
    <n v="45040"/>
    <x v="3"/>
    <x v="1"/>
    <s v="Binders"/>
    <x v="2650"/>
    <n v="3"/>
    <x v="6"/>
    <n v="-179424"/>
  </r>
  <r>
    <x v="3"/>
    <x v="0"/>
    <x v="0"/>
    <x v="22"/>
    <x v="10"/>
    <n v="60623"/>
    <x v="2"/>
    <x v="1"/>
    <s v="Storage"/>
    <x v="5293"/>
    <n v="2"/>
    <x v="2"/>
    <n v="326628"/>
  </r>
  <r>
    <x v="3"/>
    <x v="0"/>
    <x v="0"/>
    <x v="22"/>
    <x v="10"/>
    <n v="60623"/>
    <x v="2"/>
    <x v="1"/>
    <s v="Art"/>
    <x v="3424"/>
    <n v="2"/>
    <x v="2"/>
    <n v="1197"/>
  </r>
  <r>
    <x v="1"/>
    <x v="2"/>
    <x v="0"/>
    <x v="20"/>
    <x v="15"/>
    <n v="10024"/>
    <x v="3"/>
    <x v="1"/>
    <s v="Paper"/>
    <x v="90"/>
    <n v="1"/>
    <x v="0"/>
    <n v="31104"/>
  </r>
  <r>
    <x v="0"/>
    <x v="2"/>
    <x v="0"/>
    <x v="215"/>
    <x v="24"/>
    <n v="44134"/>
    <x v="3"/>
    <x v="1"/>
    <s v="Envelopes"/>
    <x v="1077"/>
    <n v="2"/>
    <x v="2"/>
    <n v="1999"/>
  </r>
  <r>
    <x v="1"/>
    <x v="0"/>
    <x v="0"/>
    <x v="20"/>
    <x v="15"/>
    <n v="10035"/>
    <x v="3"/>
    <x v="1"/>
    <s v="Supplies"/>
    <x v="5294"/>
    <n v="2"/>
    <x v="0"/>
    <n v="636"/>
  </r>
  <r>
    <x v="2"/>
    <x v="2"/>
    <x v="0"/>
    <x v="138"/>
    <x v="24"/>
    <n v="44105"/>
    <x v="3"/>
    <x v="1"/>
    <s v="Storage"/>
    <x v="5295"/>
    <n v="4"/>
    <x v="2"/>
    <n v="-212136"/>
  </r>
  <r>
    <x v="2"/>
    <x v="2"/>
    <x v="0"/>
    <x v="138"/>
    <x v="24"/>
    <n v="44105"/>
    <x v="3"/>
    <x v="1"/>
    <s v="Binders"/>
    <x v="5296"/>
    <n v="5"/>
    <x v="6"/>
    <n v="-638"/>
  </r>
  <r>
    <x v="2"/>
    <x v="2"/>
    <x v="0"/>
    <x v="138"/>
    <x v="24"/>
    <n v="44105"/>
    <x v="3"/>
    <x v="2"/>
    <s v="Phones"/>
    <x v="4011"/>
    <n v="3"/>
    <x v="10"/>
    <n v="-244764"/>
  </r>
  <r>
    <x v="1"/>
    <x v="0"/>
    <x v="0"/>
    <x v="20"/>
    <x v="15"/>
    <n v="10035"/>
    <x v="3"/>
    <x v="0"/>
    <s v="Chairs"/>
    <x v="5297"/>
    <n v="7"/>
    <x v="9"/>
    <n v="63686"/>
  </r>
  <r>
    <x v="2"/>
    <x v="2"/>
    <x v="0"/>
    <x v="138"/>
    <x v="24"/>
    <n v="44105"/>
    <x v="3"/>
    <x v="1"/>
    <s v="Paper"/>
    <x v="620"/>
    <n v="3"/>
    <x v="2"/>
    <n v="287064"/>
  </r>
  <r>
    <x v="2"/>
    <x v="0"/>
    <x v="0"/>
    <x v="318"/>
    <x v="32"/>
    <n v="30188"/>
    <x v="0"/>
    <x v="1"/>
    <s v="Binders"/>
    <x v="1186"/>
    <n v="3"/>
    <x v="0"/>
    <n v="67392"/>
  </r>
  <r>
    <x v="2"/>
    <x v="0"/>
    <x v="0"/>
    <x v="318"/>
    <x v="32"/>
    <n v="30188"/>
    <x v="0"/>
    <x v="2"/>
    <s v="Accessories"/>
    <x v="5298"/>
    <n v="13"/>
    <x v="0"/>
    <n v="981396"/>
  </r>
  <r>
    <x v="1"/>
    <x v="1"/>
    <x v="0"/>
    <x v="1"/>
    <x v="1"/>
    <n v="90008"/>
    <x v="1"/>
    <x v="1"/>
    <s v="Envelopes"/>
    <x v="931"/>
    <n v="2"/>
    <x v="0"/>
    <n v="558"/>
  </r>
  <r>
    <x v="1"/>
    <x v="1"/>
    <x v="0"/>
    <x v="1"/>
    <x v="1"/>
    <n v="90008"/>
    <x v="1"/>
    <x v="2"/>
    <s v="Accessories"/>
    <x v="1012"/>
    <n v="3"/>
    <x v="0"/>
    <n v="224316"/>
  </r>
  <r>
    <x v="1"/>
    <x v="1"/>
    <x v="0"/>
    <x v="1"/>
    <x v="1"/>
    <n v="90008"/>
    <x v="1"/>
    <x v="2"/>
    <s v="Accessories"/>
    <x v="453"/>
    <n v="2"/>
    <x v="0"/>
    <n v="575928"/>
  </r>
  <r>
    <x v="1"/>
    <x v="0"/>
    <x v="0"/>
    <x v="240"/>
    <x v="14"/>
    <n v="47905"/>
    <x v="2"/>
    <x v="1"/>
    <s v="Fasteners"/>
    <x v="3695"/>
    <n v="3"/>
    <x v="0"/>
    <n v="0"/>
  </r>
  <r>
    <x v="2"/>
    <x v="0"/>
    <x v="0"/>
    <x v="20"/>
    <x v="15"/>
    <n v="10024"/>
    <x v="3"/>
    <x v="1"/>
    <s v="Paper"/>
    <x v="728"/>
    <n v="2"/>
    <x v="0"/>
    <n v="46812"/>
  </r>
  <r>
    <x v="1"/>
    <x v="0"/>
    <x v="0"/>
    <x v="456"/>
    <x v="15"/>
    <n v="13501"/>
    <x v="3"/>
    <x v="2"/>
    <s v="Accessories"/>
    <x v="3380"/>
    <n v="1"/>
    <x v="0"/>
    <n v="287964"/>
  </r>
  <r>
    <x v="2"/>
    <x v="1"/>
    <x v="0"/>
    <x v="80"/>
    <x v="30"/>
    <n v="8701"/>
    <x v="3"/>
    <x v="1"/>
    <s v="Art"/>
    <x v="2857"/>
    <n v="3"/>
    <x v="0"/>
    <n v="24138"/>
  </r>
  <r>
    <x v="0"/>
    <x v="1"/>
    <x v="0"/>
    <x v="158"/>
    <x v="6"/>
    <n v="53209"/>
    <x v="2"/>
    <x v="1"/>
    <s v="Paper"/>
    <x v="5299"/>
    <n v="2"/>
    <x v="0"/>
    <n v="96914"/>
  </r>
  <r>
    <x v="0"/>
    <x v="1"/>
    <x v="0"/>
    <x v="158"/>
    <x v="6"/>
    <n v="53209"/>
    <x v="2"/>
    <x v="2"/>
    <s v="Accessories"/>
    <x v="5300"/>
    <n v="7"/>
    <x v="0"/>
    <n v="484575"/>
  </r>
  <r>
    <x v="0"/>
    <x v="1"/>
    <x v="0"/>
    <x v="158"/>
    <x v="6"/>
    <n v="53209"/>
    <x v="2"/>
    <x v="2"/>
    <s v="Phones"/>
    <x v="5301"/>
    <n v="5"/>
    <x v="0"/>
    <n v="83314"/>
  </r>
  <r>
    <x v="0"/>
    <x v="1"/>
    <x v="0"/>
    <x v="158"/>
    <x v="6"/>
    <n v="53209"/>
    <x v="2"/>
    <x v="0"/>
    <s v="Chairs"/>
    <x v="5302"/>
    <n v="4"/>
    <x v="0"/>
    <n v="968544"/>
  </r>
  <r>
    <x v="0"/>
    <x v="1"/>
    <x v="0"/>
    <x v="158"/>
    <x v="6"/>
    <n v="53209"/>
    <x v="2"/>
    <x v="0"/>
    <s v="Furnishings"/>
    <x v="5303"/>
    <n v="5"/>
    <x v="0"/>
    <n v="27608"/>
  </r>
  <r>
    <x v="1"/>
    <x v="0"/>
    <x v="0"/>
    <x v="22"/>
    <x v="10"/>
    <n v="60623"/>
    <x v="2"/>
    <x v="2"/>
    <s v="Accessories"/>
    <x v="5304"/>
    <n v="11"/>
    <x v="2"/>
    <n v="38456"/>
  </r>
  <r>
    <x v="0"/>
    <x v="0"/>
    <x v="0"/>
    <x v="22"/>
    <x v="10"/>
    <n v="60653"/>
    <x v="2"/>
    <x v="1"/>
    <s v="Paper"/>
    <x v="4080"/>
    <n v="2"/>
    <x v="2"/>
    <n v="224808"/>
  </r>
  <r>
    <x v="1"/>
    <x v="0"/>
    <x v="0"/>
    <x v="54"/>
    <x v="24"/>
    <n v="45014"/>
    <x v="3"/>
    <x v="0"/>
    <s v="Furnishings"/>
    <x v="5305"/>
    <n v="3"/>
    <x v="2"/>
    <n v="34974"/>
  </r>
  <r>
    <x v="1"/>
    <x v="0"/>
    <x v="0"/>
    <x v="54"/>
    <x v="24"/>
    <n v="45014"/>
    <x v="3"/>
    <x v="0"/>
    <s v="Furnishings"/>
    <x v="4730"/>
    <n v="2"/>
    <x v="2"/>
    <n v="0"/>
  </r>
  <r>
    <x v="1"/>
    <x v="2"/>
    <x v="0"/>
    <x v="24"/>
    <x v="24"/>
    <n v="45503"/>
    <x v="3"/>
    <x v="0"/>
    <s v="Tables"/>
    <x v="1797"/>
    <n v="1"/>
    <x v="10"/>
    <n v="-1432548"/>
  </r>
  <r>
    <x v="1"/>
    <x v="0"/>
    <x v="0"/>
    <x v="103"/>
    <x v="22"/>
    <n v="80027"/>
    <x v="1"/>
    <x v="1"/>
    <s v="Storage"/>
    <x v="4426"/>
    <n v="3"/>
    <x v="2"/>
    <n v="207459"/>
  </r>
  <r>
    <x v="1"/>
    <x v="0"/>
    <x v="0"/>
    <x v="103"/>
    <x v="22"/>
    <n v="80027"/>
    <x v="1"/>
    <x v="0"/>
    <s v="Furnishings"/>
    <x v="4372"/>
    <n v="3"/>
    <x v="2"/>
    <n v="711"/>
  </r>
  <r>
    <x v="1"/>
    <x v="0"/>
    <x v="0"/>
    <x v="103"/>
    <x v="22"/>
    <n v="80027"/>
    <x v="1"/>
    <x v="1"/>
    <s v="Paper"/>
    <x v="404"/>
    <n v="1"/>
    <x v="2"/>
    <n v="2085"/>
  </r>
  <r>
    <x v="1"/>
    <x v="0"/>
    <x v="0"/>
    <x v="238"/>
    <x v="5"/>
    <n v="75007"/>
    <x v="2"/>
    <x v="0"/>
    <s v="Furnishings"/>
    <x v="5306"/>
    <n v="3"/>
    <x v="7"/>
    <n v="-69102"/>
  </r>
  <r>
    <x v="1"/>
    <x v="0"/>
    <x v="0"/>
    <x v="238"/>
    <x v="5"/>
    <n v="75007"/>
    <x v="2"/>
    <x v="2"/>
    <s v="Accessories"/>
    <x v="2354"/>
    <n v="2"/>
    <x v="2"/>
    <n v="255968"/>
  </r>
  <r>
    <x v="2"/>
    <x v="1"/>
    <x v="0"/>
    <x v="125"/>
    <x v="1"/>
    <n v="92804"/>
    <x v="1"/>
    <x v="0"/>
    <s v="Furnishings"/>
    <x v="4846"/>
    <n v="7"/>
    <x v="0"/>
    <n v="553896"/>
  </r>
  <r>
    <x v="2"/>
    <x v="1"/>
    <x v="0"/>
    <x v="125"/>
    <x v="1"/>
    <n v="92804"/>
    <x v="1"/>
    <x v="1"/>
    <s v="Binders"/>
    <x v="2910"/>
    <n v="3"/>
    <x v="2"/>
    <n v="78225"/>
  </r>
  <r>
    <x v="2"/>
    <x v="1"/>
    <x v="0"/>
    <x v="125"/>
    <x v="1"/>
    <n v="92804"/>
    <x v="1"/>
    <x v="0"/>
    <s v="Chairs"/>
    <x v="4305"/>
    <n v="3"/>
    <x v="2"/>
    <n v="71772"/>
  </r>
  <r>
    <x v="2"/>
    <x v="1"/>
    <x v="0"/>
    <x v="125"/>
    <x v="1"/>
    <n v="92804"/>
    <x v="1"/>
    <x v="0"/>
    <s v="Furnishings"/>
    <x v="5307"/>
    <n v="5"/>
    <x v="0"/>
    <n v="24882"/>
  </r>
  <r>
    <x v="2"/>
    <x v="1"/>
    <x v="0"/>
    <x v="125"/>
    <x v="1"/>
    <n v="92804"/>
    <x v="1"/>
    <x v="0"/>
    <s v="Furnishings"/>
    <x v="2851"/>
    <n v="3"/>
    <x v="0"/>
    <n v="120609"/>
  </r>
  <r>
    <x v="2"/>
    <x v="1"/>
    <x v="0"/>
    <x v="125"/>
    <x v="1"/>
    <n v="92804"/>
    <x v="1"/>
    <x v="1"/>
    <s v="Paper"/>
    <x v="1385"/>
    <n v="2"/>
    <x v="0"/>
    <n v="100656"/>
  </r>
  <r>
    <x v="1"/>
    <x v="1"/>
    <x v="0"/>
    <x v="102"/>
    <x v="0"/>
    <n v="40475"/>
    <x v="0"/>
    <x v="1"/>
    <s v="Binders"/>
    <x v="770"/>
    <n v="7"/>
    <x v="0"/>
    <n v="565264"/>
  </r>
  <r>
    <x v="2"/>
    <x v="1"/>
    <x v="0"/>
    <x v="443"/>
    <x v="1"/>
    <n v="93101"/>
    <x v="1"/>
    <x v="0"/>
    <s v="Chairs"/>
    <x v="5308"/>
    <n v="3"/>
    <x v="2"/>
    <n v="-543204"/>
  </r>
  <r>
    <x v="2"/>
    <x v="1"/>
    <x v="0"/>
    <x v="443"/>
    <x v="1"/>
    <n v="93101"/>
    <x v="1"/>
    <x v="1"/>
    <s v="Labels"/>
    <x v="2392"/>
    <n v="3"/>
    <x v="0"/>
    <n v="14904"/>
  </r>
  <r>
    <x v="0"/>
    <x v="0"/>
    <x v="0"/>
    <x v="292"/>
    <x v="23"/>
    <n v="52302"/>
    <x v="2"/>
    <x v="1"/>
    <s v="Paper"/>
    <x v="91"/>
    <n v="2"/>
    <x v="0"/>
    <n v="62208"/>
  </r>
  <r>
    <x v="0"/>
    <x v="0"/>
    <x v="0"/>
    <x v="292"/>
    <x v="23"/>
    <n v="52302"/>
    <x v="2"/>
    <x v="1"/>
    <s v="Paper"/>
    <x v="447"/>
    <n v="5"/>
    <x v="0"/>
    <n v="45528"/>
  </r>
  <r>
    <x v="0"/>
    <x v="0"/>
    <x v="0"/>
    <x v="292"/>
    <x v="23"/>
    <n v="52302"/>
    <x v="2"/>
    <x v="1"/>
    <s v="Storage"/>
    <x v="796"/>
    <n v="1"/>
    <x v="0"/>
    <n v="35048"/>
  </r>
  <r>
    <x v="0"/>
    <x v="0"/>
    <x v="0"/>
    <x v="292"/>
    <x v="23"/>
    <n v="52302"/>
    <x v="2"/>
    <x v="0"/>
    <s v="Furnishings"/>
    <x v="3719"/>
    <n v="3"/>
    <x v="0"/>
    <n v="46221"/>
  </r>
  <r>
    <x v="1"/>
    <x v="0"/>
    <x v="0"/>
    <x v="20"/>
    <x v="15"/>
    <n v="10035"/>
    <x v="3"/>
    <x v="1"/>
    <s v="Envelopes"/>
    <x v="368"/>
    <n v="1"/>
    <x v="0"/>
    <n v="17991"/>
  </r>
  <r>
    <x v="1"/>
    <x v="1"/>
    <x v="0"/>
    <x v="518"/>
    <x v="5"/>
    <n v="77803"/>
    <x v="2"/>
    <x v="0"/>
    <s v="Chairs"/>
    <x v="2408"/>
    <n v="5"/>
    <x v="4"/>
    <n v="-143431"/>
  </r>
  <r>
    <x v="1"/>
    <x v="1"/>
    <x v="0"/>
    <x v="518"/>
    <x v="5"/>
    <n v="77803"/>
    <x v="2"/>
    <x v="1"/>
    <s v="Binders"/>
    <x v="5309"/>
    <n v="7"/>
    <x v="3"/>
    <n v="-358176"/>
  </r>
  <r>
    <x v="1"/>
    <x v="2"/>
    <x v="0"/>
    <x v="59"/>
    <x v="24"/>
    <n v="44312"/>
    <x v="3"/>
    <x v="1"/>
    <s v="Binders"/>
    <x v="2952"/>
    <n v="3"/>
    <x v="6"/>
    <n v="-45936"/>
  </r>
  <r>
    <x v="1"/>
    <x v="0"/>
    <x v="0"/>
    <x v="22"/>
    <x v="10"/>
    <n v="60653"/>
    <x v="2"/>
    <x v="2"/>
    <s v="Accessories"/>
    <x v="2808"/>
    <n v="4"/>
    <x v="2"/>
    <n v="287952"/>
  </r>
  <r>
    <x v="2"/>
    <x v="1"/>
    <x v="0"/>
    <x v="20"/>
    <x v="15"/>
    <n v="10035"/>
    <x v="3"/>
    <x v="1"/>
    <s v="Binders"/>
    <x v="3313"/>
    <n v="3"/>
    <x v="2"/>
    <n v="168237"/>
  </r>
  <r>
    <x v="2"/>
    <x v="1"/>
    <x v="0"/>
    <x v="20"/>
    <x v="15"/>
    <n v="10035"/>
    <x v="3"/>
    <x v="1"/>
    <s v="Envelopes"/>
    <x v="1132"/>
    <n v="1"/>
    <x v="0"/>
    <n v="11995"/>
  </r>
  <r>
    <x v="2"/>
    <x v="1"/>
    <x v="0"/>
    <x v="20"/>
    <x v="15"/>
    <n v="10035"/>
    <x v="3"/>
    <x v="1"/>
    <s v="Binders"/>
    <x v="5310"/>
    <n v="8"/>
    <x v="2"/>
    <n v="3535792"/>
  </r>
  <r>
    <x v="2"/>
    <x v="1"/>
    <x v="0"/>
    <x v="20"/>
    <x v="15"/>
    <n v="10035"/>
    <x v="3"/>
    <x v="2"/>
    <s v="Phones"/>
    <x v="1586"/>
    <n v="2"/>
    <x v="0"/>
    <n v="539946"/>
  </r>
  <r>
    <x v="2"/>
    <x v="1"/>
    <x v="0"/>
    <x v="20"/>
    <x v="15"/>
    <n v="10035"/>
    <x v="3"/>
    <x v="1"/>
    <s v="Storage"/>
    <x v="202"/>
    <n v="4"/>
    <x v="0"/>
    <n v="201408"/>
  </r>
  <r>
    <x v="3"/>
    <x v="0"/>
    <x v="0"/>
    <x v="8"/>
    <x v="1"/>
    <n v="94122"/>
    <x v="1"/>
    <x v="0"/>
    <s v="Furnishings"/>
    <x v="5311"/>
    <n v="3"/>
    <x v="0"/>
    <n v="87372"/>
  </r>
  <r>
    <x v="3"/>
    <x v="0"/>
    <x v="0"/>
    <x v="8"/>
    <x v="1"/>
    <n v="94122"/>
    <x v="1"/>
    <x v="2"/>
    <s v="Copiers"/>
    <x v="2332"/>
    <n v="5"/>
    <x v="2"/>
    <n v="9449865"/>
  </r>
  <r>
    <x v="1"/>
    <x v="0"/>
    <x v="0"/>
    <x v="272"/>
    <x v="1"/>
    <n v="92404"/>
    <x v="1"/>
    <x v="1"/>
    <s v="Binders"/>
    <x v="5312"/>
    <n v="2"/>
    <x v="2"/>
    <n v="34552"/>
  </r>
  <r>
    <x v="1"/>
    <x v="0"/>
    <x v="0"/>
    <x v="272"/>
    <x v="1"/>
    <n v="92404"/>
    <x v="1"/>
    <x v="0"/>
    <s v="Bookcases"/>
    <x v="5313"/>
    <n v="4"/>
    <x v="11"/>
    <n v="-40196"/>
  </r>
  <r>
    <x v="1"/>
    <x v="0"/>
    <x v="0"/>
    <x v="272"/>
    <x v="1"/>
    <n v="92404"/>
    <x v="1"/>
    <x v="1"/>
    <s v="Paper"/>
    <x v="5314"/>
    <n v="7"/>
    <x v="0"/>
    <n v="13482"/>
  </r>
  <r>
    <x v="2"/>
    <x v="0"/>
    <x v="0"/>
    <x v="221"/>
    <x v="15"/>
    <n v="14304"/>
    <x v="3"/>
    <x v="2"/>
    <s v="Phones"/>
    <x v="5315"/>
    <n v="3"/>
    <x v="0"/>
    <n v="478065"/>
  </r>
  <r>
    <x v="1"/>
    <x v="0"/>
    <x v="0"/>
    <x v="10"/>
    <x v="9"/>
    <n v="19120"/>
    <x v="3"/>
    <x v="1"/>
    <s v="Appliances"/>
    <x v="5316"/>
    <n v="3"/>
    <x v="2"/>
    <n v="25146"/>
  </r>
  <r>
    <x v="1"/>
    <x v="0"/>
    <x v="0"/>
    <x v="10"/>
    <x v="9"/>
    <n v="19120"/>
    <x v="3"/>
    <x v="1"/>
    <s v="Storage"/>
    <x v="5317"/>
    <n v="3"/>
    <x v="2"/>
    <n v="36744"/>
  </r>
  <r>
    <x v="1"/>
    <x v="0"/>
    <x v="0"/>
    <x v="395"/>
    <x v="34"/>
    <n v="2920"/>
    <x v="3"/>
    <x v="1"/>
    <s v="Binders"/>
    <x v="4006"/>
    <n v="3"/>
    <x v="0"/>
    <n v="483771"/>
  </r>
  <r>
    <x v="0"/>
    <x v="1"/>
    <x v="0"/>
    <x v="1"/>
    <x v="1"/>
    <n v="90049"/>
    <x v="1"/>
    <x v="0"/>
    <s v="Tables"/>
    <x v="3686"/>
    <n v="2"/>
    <x v="2"/>
    <n v="-17772"/>
  </r>
  <r>
    <x v="1"/>
    <x v="1"/>
    <x v="0"/>
    <x v="20"/>
    <x v="15"/>
    <n v="10009"/>
    <x v="3"/>
    <x v="0"/>
    <s v="Furnishings"/>
    <x v="5318"/>
    <n v="5"/>
    <x v="0"/>
    <n v="199155"/>
  </r>
  <r>
    <x v="1"/>
    <x v="1"/>
    <x v="0"/>
    <x v="20"/>
    <x v="15"/>
    <n v="10009"/>
    <x v="3"/>
    <x v="1"/>
    <s v="Supplies"/>
    <x v="1438"/>
    <n v="4"/>
    <x v="0"/>
    <n v="99456"/>
  </r>
  <r>
    <x v="1"/>
    <x v="1"/>
    <x v="0"/>
    <x v="20"/>
    <x v="15"/>
    <n v="10009"/>
    <x v="3"/>
    <x v="1"/>
    <s v="Art"/>
    <x v="5319"/>
    <n v="7"/>
    <x v="0"/>
    <n v="4816"/>
  </r>
  <r>
    <x v="1"/>
    <x v="0"/>
    <x v="0"/>
    <x v="8"/>
    <x v="1"/>
    <n v="94122"/>
    <x v="1"/>
    <x v="2"/>
    <s v="Accessories"/>
    <x v="5320"/>
    <n v="14"/>
    <x v="0"/>
    <n v="871962"/>
  </r>
  <r>
    <x v="1"/>
    <x v="0"/>
    <x v="0"/>
    <x v="125"/>
    <x v="1"/>
    <n v="92804"/>
    <x v="1"/>
    <x v="1"/>
    <s v="Storage"/>
    <x v="5321"/>
    <n v="9"/>
    <x v="0"/>
    <n v="299646"/>
  </r>
  <r>
    <x v="1"/>
    <x v="0"/>
    <x v="0"/>
    <x v="125"/>
    <x v="1"/>
    <n v="92804"/>
    <x v="1"/>
    <x v="1"/>
    <s v="Supplies"/>
    <x v="5288"/>
    <n v="5"/>
    <x v="0"/>
    <n v="13299"/>
  </r>
  <r>
    <x v="0"/>
    <x v="2"/>
    <x v="0"/>
    <x v="4"/>
    <x v="4"/>
    <n v="98103"/>
    <x v="1"/>
    <x v="1"/>
    <s v="Storage"/>
    <x v="1309"/>
    <n v="3"/>
    <x v="0"/>
    <n v="4074"/>
  </r>
  <r>
    <x v="1"/>
    <x v="1"/>
    <x v="0"/>
    <x v="10"/>
    <x v="9"/>
    <n v="19120"/>
    <x v="3"/>
    <x v="1"/>
    <s v="Paper"/>
    <x v="1273"/>
    <n v="1"/>
    <x v="2"/>
    <n v="107"/>
  </r>
  <r>
    <x v="1"/>
    <x v="1"/>
    <x v="0"/>
    <x v="10"/>
    <x v="9"/>
    <n v="19120"/>
    <x v="3"/>
    <x v="2"/>
    <s v="Accessories"/>
    <x v="1114"/>
    <n v="3"/>
    <x v="2"/>
    <n v="3213"/>
  </r>
  <r>
    <x v="0"/>
    <x v="1"/>
    <x v="0"/>
    <x v="245"/>
    <x v="14"/>
    <n v="46203"/>
    <x v="2"/>
    <x v="0"/>
    <s v="Chairs"/>
    <x v="5322"/>
    <n v="6"/>
    <x v="0"/>
    <n v="5392464"/>
  </r>
  <r>
    <x v="0"/>
    <x v="1"/>
    <x v="0"/>
    <x v="245"/>
    <x v="14"/>
    <n v="46203"/>
    <x v="2"/>
    <x v="1"/>
    <s v="Appliances"/>
    <x v="5323"/>
    <n v="8"/>
    <x v="0"/>
    <n v="793716"/>
  </r>
  <r>
    <x v="0"/>
    <x v="1"/>
    <x v="0"/>
    <x v="245"/>
    <x v="14"/>
    <n v="46203"/>
    <x v="2"/>
    <x v="2"/>
    <s v="Accessories"/>
    <x v="2337"/>
    <n v="3"/>
    <x v="0"/>
    <n v="159543"/>
  </r>
  <r>
    <x v="0"/>
    <x v="1"/>
    <x v="0"/>
    <x v="245"/>
    <x v="14"/>
    <n v="46203"/>
    <x v="2"/>
    <x v="2"/>
    <s v="Accessories"/>
    <x v="5324"/>
    <n v="1"/>
    <x v="0"/>
    <n v="147593"/>
  </r>
  <r>
    <x v="0"/>
    <x v="1"/>
    <x v="0"/>
    <x v="245"/>
    <x v="14"/>
    <n v="46203"/>
    <x v="2"/>
    <x v="1"/>
    <s v="Binders"/>
    <x v="853"/>
    <n v="2"/>
    <x v="0"/>
    <n v="869"/>
  </r>
  <r>
    <x v="0"/>
    <x v="1"/>
    <x v="0"/>
    <x v="1"/>
    <x v="1"/>
    <n v="90045"/>
    <x v="1"/>
    <x v="1"/>
    <s v="Binders"/>
    <x v="5325"/>
    <n v="2"/>
    <x v="2"/>
    <n v="20724"/>
  </r>
  <r>
    <x v="0"/>
    <x v="1"/>
    <x v="0"/>
    <x v="1"/>
    <x v="1"/>
    <n v="90045"/>
    <x v="1"/>
    <x v="1"/>
    <s v="Paper"/>
    <x v="90"/>
    <n v="1"/>
    <x v="0"/>
    <n v="31104"/>
  </r>
  <r>
    <x v="0"/>
    <x v="1"/>
    <x v="0"/>
    <x v="1"/>
    <x v="1"/>
    <n v="90045"/>
    <x v="1"/>
    <x v="1"/>
    <s v="Binders"/>
    <x v="3892"/>
    <n v="3"/>
    <x v="2"/>
    <n v="115587"/>
  </r>
  <r>
    <x v="0"/>
    <x v="1"/>
    <x v="0"/>
    <x v="1"/>
    <x v="1"/>
    <n v="90045"/>
    <x v="1"/>
    <x v="0"/>
    <s v="Tables"/>
    <x v="5242"/>
    <n v="2"/>
    <x v="2"/>
    <n v="102588"/>
  </r>
  <r>
    <x v="1"/>
    <x v="2"/>
    <x v="0"/>
    <x v="106"/>
    <x v="15"/>
    <n v="10801"/>
    <x v="3"/>
    <x v="1"/>
    <s v="Paper"/>
    <x v="2965"/>
    <n v="5"/>
    <x v="0"/>
    <n v="217845"/>
  </r>
  <r>
    <x v="1"/>
    <x v="2"/>
    <x v="0"/>
    <x v="106"/>
    <x v="15"/>
    <n v="10801"/>
    <x v="3"/>
    <x v="1"/>
    <s v="Paper"/>
    <x v="1042"/>
    <n v="4"/>
    <x v="0"/>
    <n v="1097208"/>
  </r>
  <r>
    <x v="1"/>
    <x v="2"/>
    <x v="0"/>
    <x v="106"/>
    <x v="15"/>
    <n v="10801"/>
    <x v="3"/>
    <x v="1"/>
    <s v="Supplies"/>
    <x v="540"/>
    <n v="2"/>
    <x v="0"/>
    <n v="219"/>
  </r>
  <r>
    <x v="1"/>
    <x v="0"/>
    <x v="0"/>
    <x v="432"/>
    <x v="16"/>
    <n v="85224"/>
    <x v="1"/>
    <x v="1"/>
    <s v="Art"/>
    <x v="555"/>
    <n v="2"/>
    <x v="2"/>
    <n v="18688"/>
  </r>
  <r>
    <x v="0"/>
    <x v="2"/>
    <x v="0"/>
    <x v="159"/>
    <x v="0"/>
    <n v="41042"/>
    <x v="0"/>
    <x v="2"/>
    <s v="Accessories"/>
    <x v="3046"/>
    <n v="1"/>
    <x v="0"/>
    <n v="324"/>
  </r>
  <r>
    <x v="2"/>
    <x v="2"/>
    <x v="0"/>
    <x v="12"/>
    <x v="5"/>
    <n v="77041"/>
    <x v="2"/>
    <x v="1"/>
    <s v="Paper"/>
    <x v="4427"/>
    <n v="2"/>
    <x v="2"/>
    <n v="237742"/>
  </r>
  <r>
    <x v="2"/>
    <x v="2"/>
    <x v="0"/>
    <x v="12"/>
    <x v="5"/>
    <n v="77041"/>
    <x v="2"/>
    <x v="0"/>
    <s v="Bookcases"/>
    <x v="5326"/>
    <n v="4"/>
    <x v="8"/>
    <n v="-676704"/>
  </r>
  <r>
    <x v="3"/>
    <x v="0"/>
    <x v="0"/>
    <x v="10"/>
    <x v="9"/>
    <n v="19140"/>
    <x v="3"/>
    <x v="1"/>
    <s v="Paper"/>
    <x v="554"/>
    <n v="2"/>
    <x v="2"/>
    <n v="36288"/>
  </r>
  <r>
    <x v="0"/>
    <x v="1"/>
    <x v="0"/>
    <x v="46"/>
    <x v="13"/>
    <n v="19711"/>
    <x v="3"/>
    <x v="0"/>
    <s v="Furnishings"/>
    <x v="5327"/>
    <n v="1"/>
    <x v="0"/>
    <n v="6432"/>
  </r>
  <r>
    <x v="0"/>
    <x v="1"/>
    <x v="0"/>
    <x v="46"/>
    <x v="13"/>
    <n v="19711"/>
    <x v="3"/>
    <x v="1"/>
    <s v="Paper"/>
    <x v="1340"/>
    <n v="1"/>
    <x v="0"/>
    <n v="23406"/>
  </r>
  <r>
    <x v="0"/>
    <x v="1"/>
    <x v="0"/>
    <x v="46"/>
    <x v="13"/>
    <n v="19711"/>
    <x v="3"/>
    <x v="1"/>
    <s v="Envelopes"/>
    <x v="5328"/>
    <n v="7"/>
    <x v="0"/>
    <n v="515543"/>
  </r>
  <r>
    <x v="1"/>
    <x v="0"/>
    <x v="0"/>
    <x v="135"/>
    <x v="30"/>
    <n v="7060"/>
    <x v="3"/>
    <x v="1"/>
    <s v="Binders"/>
    <x v="133"/>
    <n v="5"/>
    <x v="0"/>
    <n v="1809"/>
  </r>
  <r>
    <x v="1"/>
    <x v="0"/>
    <x v="0"/>
    <x v="135"/>
    <x v="30"/>
    <n v="7060"/>
    <x v="3"/>
    <x v="1"/>
    <s v="Binders"/>
    <x v="2397"/>
    <n v="2"/>
    <x v="0"/>
    <n v="331191"/>
  </r>
  <r>
    <x v="1"/>
    <x v="0"/>
    <x v="0"/>
    <x v="135"/>
    <x v="30"/>
    <n v="7060"/>
    <x v="3"/>
    <x v="1"/>
    <s v="Appliances"/>
    <x v="500"/>
    <n v="7"/>
    <x v="0"/>
    <n v="65975"/>
  </r>
  <r>
    <x v="1"/>
    <x v="2"/>
    <x v="0"/>
    <x v="214"/>
    <x v="32"/>
    <n v="30080"/>
    <x v="0"/>
    <x v="1"/>
    <s v="Binders"/>
    <x v="5329"/>
    <n v="2"/>
    <x v="0"/>
    <n v="549976"/>
  </r>
  <r>
    <x v="1"/>
    <x v="2"/>
    <x v="0"/>
    <x v="214"/>
    <x v="32"/>
    <n v="30080"/>
    <x v="0"/>
    <x v="1"/>
    <s v="Art"/>
    <x v="3196"/>
    <n v="5"/>
    <x v="0"/>
    <n v="42225"/>
  </r>
  <r>
    <x v="1"/>
    <x v="0"/>
    <x v="0"/>
    <x v="12"/>
    <x v="5"/>
    <n v="77041"/>
    <x v="2"/>
    <x v="1"/>
    <s v="Envelopes"/>
    <x v="5330"/>
    <n v="2"/>
    <x v="2"/>
    <n v="336042"/>
  </r>
  <r>
    <x v="1"/>
    <x v="2"/>
    <x v="0"/>
    <x v="1"/>
    <x v="1"/>
    <n v="90032"/>
    <x v="1"/>
    <x v="2"/>
    <s v="Phones"/>
    <x v="1051"/>
    <n v="5"/>
    <x v="2"/>
    <n v="27196"/>
  </r>
  <r>
    <x v="1"/>
    <x v="2"/>
    <x v="0"/>
    <x v="1"/>
    <x v="1"/>
    <n v="90032"/>
    <x v="1"/>
    <x v="1"/>
    <s v="Art"/>
    <x v="3259"/>
    <n v="7"/>
    <x v="0"/>
    <n v="52332"/>
  </r>
  <r>
    <x v="1"/>
    <x v="2"/>
    <x v="0"/>
    <x v="1"/>
    <x v="1"/>
    <n v="90032"/>
    <x v="1"/>
    <x v="1"/>
    <s v="Paper"/>
    <x v="513"/>
    <n v="2"/>
    <x v="0"/>
    <n v="64128"/>
  </r>
  <r>
    <x v="1"/>
    <x v="2"/>
    <x v="0"/>
    <x v="1"/>
    <x v="1"/>
    <n v="90032"/>
    <x v="1"/>
    <x v="2"/>
    <s v="Phones"/>
    <x v="2373"/>
    <n v="2"/>
    <x v="2"/>
    <n v="31198"/>
  </r>
  <r>
    <x v="1"/>
    <x v="2"/>
    <x v="0"/>
    <x v="1"/>
    <x v="1"/>
    <n v="90032"/>
    <x v="1"/>
    <x v="1"/>
    <s v="Fasteners"/>
    <x v="5331"/>
    <n v="7"/>
    <x v="0"/>
    <n v="0"/>
  </r>
  <r>
    <x v="1"/>
    <x v="2"/>
    <x v="0"/>
    <x v="1"/>
    <x v="1"/>
    <n v="90032"/>
    <x v="1"/>
    <x v="1"/>
    <s v="Binders"/>
    <x v="5332"/>
    <n v="4"/>
    <x v="2"/>
    <n v="46816"/>
  </r>
  <r>
    <x v="1"/>
    <x v="2"/>
    <x v="0"/>
    <x v="1"/>
    <x v="1"/>
    <n v="90032"/>
    <x v="1"/>
    <x v="1"/>
    <s v="Binders"/>
    <x v="5333"/>
    <n v="14"/>
    <x v="2"/>
    <n v="1531152"/>
  </r>
  <r>
    <x v="0"/>
    <x v="0"/>
    <x v="0"/>
    <x v="240"/>
    <x v="28"/>
    <n v="70506"/>
    <x v="0"/>
    <x v="0"/>
    <s v="Tables"/>
    <x v="1828"/>
    <n v="1"/>
    <x v="0"/>
    <n v="223548"/>
  </r>
  <r>
    <x v="2"/>
    <x v="0"/>
    <x v="0"/>
    <x v="54"/>
    <x v="24"/>
    <n v="45014"/>
    <x v="3"/>
    <x v="1"/>
    <s v="Labels"/>
    <x v="1026"/>
    <n v="5"/>
    <x v="2"/>
    <n v="5369"/>
  </r>
  <r>
    <x v="1"/>
    <x v="0"/>
    <x v="0"/>
    <x v="354"/>
    <x v="12"/>
    <n v="49505"/>
    <x v="2"/>
    <x v="1"/>
    <s v="Paper"/>
    <x v="586"/>
    <n v="7"/>
    <x v="0"/>
    <n v="167132"/>
  </r>
  <r>
    <x v="1"/>
    <x v="0"/>
    <x v="0"/>
    <x v="354"/>
    <x v="12"/>
    <n v="49505"/>
    <x v="2"/>
    <x v="2"/>
    <s v="Phones"/>
    <x v="5334"/>
    <n v="2"/>
    <x v="0"/>
    <n v="274344"/>
  </r>
  <r>
    <x v="1"/>
    <x v="0"/>
    <x v="0"/>
    <x v="85"/>
    <x v="15"/>
    <n v="11561"/>
    <x v="3"/>
    <x v="1"/>
    <s v="Labels"/>
    <x v="959"/>
    <n v="10"/>
    <x v="0"/>
    <n v="1512"/>
  </r>
  <r>
    <x v="1"/>
    <x v="0"/>
    <x v="0"/>
    <x v="85"/>
    <x v="15"/>
    <n v="11561"/>
    <x v="3"/>
    <x v="1"/>
    <s v="Supplies"/>
    <x v="344"/>
    <n v="4"/>
    <x v="0"/>
    <n v="16124"/>
  </r>
  <r>
    <x v="1"/>
    <x v="0"/>
    <x v="0"/>
    <x v="1"/>
    <x v="1"/>
    <n v="90008"/>
    <x v="1"/>
    <x v="2"/>
    <s v="Accessories"/>
    <x v="340"/>
    <n v="1"/>
    <x v="0"/>
    <n v="152208"/>
  </r>
  <r>
    <x v="1"/>
    <x v="1"/>
    <x v="0"/>
    <x v="417"/>
    <x v="32"/>
    <n v="30605"/>
    <x v="0"/>
    <x v="2"/>
    <s v="Accessories"/>
    <x v="3380"/>
    <n v="1"/>
    <x v="0"/>
    <n v="287964"/>
  </r>
  <r>
    <x v="1"/>
    <x v="1"/>
    <x v="0"/>
    <x v="417"/>
    <x v="32"/>
    <n v="30605"/>
    <x v="0"/>
    <x v="2"/>
    <s v="Phones"/>
    <x v="5257"/>
    <n v="5"/>
    <x v="0"/>
    <n v="55647"/>
  </r>
  <r>
    <x v="0"/>
    <x v="0"/>
    <x v="0"/>
    <x v="100"/>
    <x v="2"/>
    <n v="33180"/>
    <x v="0"/>
    <x v="0"/>
    <s v="Furnishings"/>
    <x v="3914"/>
    <n v="3"/>
    <x v="2"/>
    <n v="41028"/>
  </r>
  <r>
    <x v="1"/>
    <x v="0"/>
    <x v="0"/>
    <x v="116"/>
    <x v="1"/>
    <n v="92627"/>
    <x v="1"/>
    <x v="0"/>
    <s v="Furnishings"/>
    <x v="1325"/>
    <n v="2"/>
    <x v="0"/>
    <n v="156332"/>
  </r>
  <r>
    <x v="1"/>
    <x v="0"/>
    <x v="0"/>
    <x v="116"/>
    <x v="1"/>
    <n v="92627"/>
    <x v="1"/>
    <x v="2"/>
    <s v="Phones"/>
    <x v="3463"/>
    <n v="2"/>
    <x v="2"/>
    <n v="193932"/>
  </r>
  <r>
    <x v="1"/>
    <x v="0"/>
    <x v="0"/>
    <x v="116"/>
    <x v="1"/>
    <n v="92627"/>
    <x v="1"/>
    <x v="1"/>
    <s v="Paper"/>
    <x v="365"/>
    <n v="4"/>
    <x v="0"/>
    <n v="1332"/>
  </r>
  <r>
    <x v="0"/>
    <x v="0"/>
    <x v="0"/>
    <x v="223"/>
    <x v="1"/>
    <n v="92683"/>
    <x v="1"/>
    <x v="1"/>
    <s v="Appliances"/>
    <x v="5335"/>
    <n v="2"/>
    <x v="0"/>
    <n v="7294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92DD231-8D63-478F-BEDA-561F858EFC80}"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3:H7" firstHeaderRow="1" firstDataRow="1" firstDataCol="1"/>
  <pivotFields count="13">
    <pivotField showAll="0"/>
    <pivotField axis="axisRow" dataField="1" showAll="0">
      <items count="4">
        <item x="0"/>
        <item x="1"/>
        <item x="2"/>
        <item t="default"/>
      </items>
    </pivotField>
    <pivotField showAll="0"/>
    <pivotField showAll="0"/>
    <pivotField showAll="0"/>
    <pivotField showAll="0"/>
    <pivotField showAll="0"/>
    <pivotField showAll="0"/>
    <pivotField showAll="0"/>
    <pivotField showAll="0"/>
    <pivotField numFmtId="1" showAll="0"/>
    <pivotField numFmtId="1" showAll="0"/>
    <pivotField numFmtId="1" showAll="0"/>
  </pivotFields>
  <rowFields count="1">
    <field x="1"/>
  </rowFields>
  <rowItems count="4">
    <i>
      <x/>
    </i>
    <i>
      <x v="1"/>
    </i>
    <i>
      <x v="2"/>
    </i>
    <i t="grand">
      <x/>
    </i>
  </rowItems>
  <colItems count="1">
    <i/>
  </colItems>
  <dataFields count="1">
    <dataField name="Count of Segment"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92A47B2-9DC7-4934-BEE2-9C769E7D465A}"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D3:E7" firstHeaderRow="1" firstDataRow="1" firstDataCol="1"/>
  <pivotFields count="13">
    <pivotField showAll="0"/>
    <pivotField showAll="0"/>
    <pivotField showAll="0"/>
    <pivotField showAll="0"/>
    <pivotField showAll="0"/>
    <pivotField showAll="0"/>
    <pivotField showAll="0"/>
    <pivotField axis="axisRow" showAll="0" sortType="descending">
      <items count="4">
        <item x="0"/>
        <item x="1"/>
        <item x="2"/>
        <item t="default"/>
      </items>
      <autoSortScope>
        <pivotArea dataOnly="0" outline="0" fieldPosition="0">
          <references count="1">
            <reference field="4294967294" count="1" selected="0">
              <x v="0"/>
            </reference>
          </references>
        </pivotArea>
      </autoSortScope>
    </pivotField>
    <pivotField showAll="0"/>
    <pivotField showAll="0"/>
    <pivotField numFmtId="1" showAll="0"/>
    <pivotField numFmtId="1" showAll="0"/>
    <pivotField dataField="1" numFmtId="1" showAll="0"/>
  </pivotFields>
  <rowFields count="1">
    <field x="7"/>
  </rowFields>
  <rowItems count="4">
    <i>
      <x v="2"/>
    </i>
    <i>
      <x v="1"/>
    </i>
    <i>
      <x/>
    </i>
    <i t="grand">
      <x/>
    </i>
  </rowItems>
  <colItems count="1">
    <i/>
  </colItems>
  <dataFields count="1">
    <dataField name="Sum of Profit" fld="12" baseField="0"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DC62C6-7A5F-4E7F-A79F-F770ACFC7125}"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8" firstHeaderRow="1" firstDataRow="1" firstDataCol="1"/>
  <pivotFields count="13">
    <pivotField showAll="0"/>
    <pivotField showAll="0"/>
    <pivotField showAll="0"/>
    <pivotField showAll="0"/>
    <pivotField showAll="0"/>
    <pivotField showAll="0"/>
    <pivotField axis="axisRow" showAll="0" sortType="descending">
      <items count="5">
        <item x="2"/>
        <item x="3"/>
        <item x="0"/>
        <item x="1"/>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numFmtId="1" showAll="0"/>
    <pivotField numFmtId="1" showAll="0"/>
    <pivotField numFmtId="1" showAll="0"/>
  </pivotFields>
  <rowFields count="1">
    <field x="6"/>
  </rowFields>
  <rowItems count="5">
    <i>
      <x v="3"/>
    </i>
    <i>
      <x/>
    </i>
    <i>
      <x v="1"/>
    </i>
    <i>
      <x v="2"/>
    </i>
    <i t="grand">
      <x/>
    </i>
  </rowItems>
  <colItems count="1">
    <i/>
  </colItems>
  <dataFields count="1">
    <dataField name="Sum of Sales"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4F5DF31-5C09-4916-8937-7574C41D5376}"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rowHeaderCaption="Category">
  <location ref="R17:S21" firstHeaderRow="1" firstDataRow="1" firstDataCol="1"/>
  <pivotFields count="13">
    <pivotField showAll="0"/>
    <pivotField showAll="0">
      <items count="4">
        <item x="0"/>
        <item x="1"/>
        <item x="2"/>
        <item t="default"/>
      </items>
    </pivotField>
    <pivotField showAll="0"/>
    <pivotField showAll="0"/>
    <pivotField showAll="0"/>
    <pivotField showAll="0"/>
    <pivotField showAll="0"/>
    <pivotField axis="axisRow" showAll="0" sortType="descending">
      <items count="4">
        <item x="0"/>
        <item x="1"/>
        <item x="2"/>
        <item t="default"/>
      </items>
      <autoSortScope>
        <pivotArea dataOnly="0" outline="0" fieldPosition="0">
          <references count="1">
            <reference field="4294967294" count="1" selected="0">
              <x v="0"/>
            </reference>
          </references>
        </pivotArea>
      </autoSortScope>
    </pivotField>
    <pivotField showAll="0"/>
    <pivotField showAll="0"/>
    <pivotField numFmtId="1" showAll="0"/>
    <pivotField numFmtId="1" showAll="0"/>
    <pivotField dataField="1" numFmtId="1" showAll="0"/>
  </pivotFields>
  <rowFields count="1">
    <field x="7"/>
  </rowFields>
  <rowItems count="4">
    <i>
      <x v="1"/>
    </i>
    <i>
      <x/>
    </i>
    <i>
      <x v="2"/>
    </i>
    <i t="grand">
      <x/>
    </i>
  </rowItems>
  <colItems count="1">
    <i/>
  </colItems>
  <dataFields count="1">
    <dataField name="Total Profit" fld="12" baseField="0" baseItem="0" numFmtId="1"/>
  </dataFields>
  <formats count="8">
    <format dxfId="7">
      <pivotArea type="all" dataOnly="0" outline="0" fieldPosition="0"/>
    </format>
    <format dxfId="6">
      <pivotArea outline="0" collapsedLevelsAreSubtotals="1" fieldPosition="0"/>
    </format>
    <format dxfId="5">
      <pivotArea field="7" type="button" dataOnly="0" labelOnly="1" outline="0" axis="axisRow" fieldPosition="0"/>
    </format>
    <format dxfId="4">
      <pivotArea dataOnly="0" labelOnly="1" fieldPosition="0">
        <references count="1">
          <reference field="7" count="0"/>
        </references>
      </pivotArea>
    </format>
    <format dxfId="3">
      <pivotArea dataOnly="0" labelOnly="1" grandRow="1" outline="0" fieldPosition="0"/>
    </format>
    <format dxfId="2">
      <pivotArea dataOnly="0" labelOnly="1" outline="0" axis="axisValues" fieldPosition="0"/>
    </format>
    <format dxfId="1">
      <pivotArea field="7" type="button" dataOnly="0" labelOnly="1" outline="0" axis="axisRow" fieldPosition="0"/>
    </format>
    <format dxfId="0">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32F1531-00E6-4906-86EA-CADD604828E3}"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egment">
  <location ref="U17:V21" firstHeaderRow="1" firstDataRow="1" firstDataCol="1"/>
  <pivotFields count="13">
    <pivotField showAll="0">
      <items count="5">
        <item x="2"/>
        <item x="3"/>
        <item x="0"/>
        <item x="1"/>
        <item t="default"/>
      </items>
    </pivotField>
    <pivotField axis="axisRow" dataField="1" showAll="0" sortType="descending">
      <items count="4">
        <item x="0"/>
        <item x="1"/>
        <item x="2"/>
        <item t="default"/>
      </items>
      <autoSortScope>
        <pivotArea dataOnly="0" outline="0" fieldPosition="0">
          <references count="1">
            <reference field="4294967294" count="1" selected="0">
              <x v="0"/>
            </reference>
          </references>
        </pivotArea>
      </autoSortScope>
    </pivotField>
    <pivotField showAll="0">
      <items count="2">
        <item x="0"/>
        <item t="default"/>
      </items>
    </pivotField>
    <pivotField showAll="0">
      <items count="531">
        <item x="519"/>
        <item x="487"/>
        <item x="59"/>
        <item x="304"/>
        <item x="166"/>
        <item x="234"/>
        <item x="226"/>
        <item x="375"/>
        <item x="112"/>
        <item x="125"/>
        <item x="503"/>
        <item x="446"/>
        <item x="186"/>
        <item x="263"/>
        <item x="338"/>
        <item x="232"/>
        <item x="81"/>
        <item x="522"/>
        <item x="82"/>
        <item x="153"/>
        <item x="416"/>
        <item x="118"/>
        <item x="495"/>
        <item x="109"/>
        <item x="34"/>
        <item x="89"/>
        <item x="417"/>
        <item x="328"/>
        <item x="247"/>
        <item x="293"/>
        <item x="462"/>
        <item x="245"/>
        <item x="380"/>
        <item x="485"/>
        <item x="384"/>
        <item x="78"/>
        <item x="233"/>
        <item x="316"/>
        <item x="436"/>
        <item x="472"/>
        <item x="343"/>
        <item x="41"/>
        <item x="172"/>
        <item x="393"/>
        <item x="347"/>
        <item x="151"/>
        <item x="255"/>
        <item x="198"/>
        <item x="273"/>
        <item x="71"/>
        <item x="229"/>
        <item x="39"/>
        <item x="386"/>
        <item x="265"/>
        <item x="180"/>
        <item x="517"/>
        <item x="197"/>
        <item x="451"/>
        <item x="399"/>
        <item x="492"/>
        <item x="140"/>
        <item x="459"/>
        <item x="490"/>
        <item x="470"/>
        <item x="105"/>
        <item x="51"/>
        <item x="365"/>
        <item x="237"/>
        <item x="143"/>
        <item x="443"/>
        <item x="203"/>
        <item x="377"/>
        <item x="431"/>
        <item x="72"/>
        <item x="35"/>
        <item x="261"/>
        <item x="345"/>
        <item x="268"/>
        <item x="142"/>
        <item x="457"/>
        <item x="22"/>
        <item x="454"/>
        <item x="373"/>
        <item x="74"/>
        <item x="396"/>
        <item x="299"/>
        <item x="138"/>
        <item x="499"/>
        <item x="183"/>
        <item x="440"/>
        <item x="306"/>
        <item x="283"/>
        <item x="77"/>
        <item x="29"/>
        <item x="38"/>
        <item x="478"/>
        <item x="3"/>
        <item x="359"/>
        <item x="456"/>
        <item x="524"/>
        <item x="223"/>
        <item x="513"/>
        <item x="196"/>
        <item x="330"/>
        <item x="116"/>
        <item x="150"/>
        <item x="385"/>
        <item x="394"/>
        <item x="190"/>
        <item x="61"/>
        <item x="506"/>
        <item x="413"/>
        <item x="497"/>
        <item x="398"/>
        <item x="130"/>
        <item x="362"/>
        <item x="27"/>
        <item x="389"/>
        <item x="477"/>
        <item x="206"/>
        <item x="60"/>
        <item x="96"/>
        <item x="466"/>
        <item x="66"/>
        <item x="18"/>
        <item x="445"/>
        <item x="65"/>
        <item x="361"/>
        <item x="28"/>
        <item x="16"/>
        <item x="521"/>
        <item x="501"/>
        <item x="341"/>
        <item x="379"/>
        <item x="50"/>
        <item x="156"/>
        <item x="484"/>
        <item x="235"/>
        <item x="402"/>
        <item x="307"/>
        <item x="511"/>
        <item x="322"/>
        <item x="193"/>
        <item x="473"/>
        <item x="148"/>
        <item x="230"/>
        <item x="54"/>
        <item x="401"/>
        <item x="168"/>
        <item x="115"/>
        <item x="159"/>
        <item x="298"/>
        <item x="2"/>
        <item x="5"/>
        <item x="435"/>
        <item x="47"/>
        <item x="209"/>
        <item x="9"/>
        <item x="200"/>
        <item x="325"/>
        <item x="425"/>
        <item x="494"/>
        <item x="164"/>
        <item x="107"/>
        <item x="429"/>
        <item x="23"/>
        <item x="119"/>
        <item x="219"/>
        <item x="476"/>
        <item x="482"/>
        <item x="437"/>
        <item x="55"/>
        <item x="353"/>
        <item x="236"/>
        <item x="120"/>
        <item x="509"/>
        <item x="124"/>
        <item x="246"/>
        <item x="201"/>
        <item x="381"/>
        <item x="344"/>
        <item x="129"/>
        <item x="199"/>
        <item x="83"/>
        <item x="520"/>
        <item x="318"/>
        <item x="57"/>
        <item x="408"/>
        <item x="92"/>
        <item x="192"/>
        <item x="412"/>
        <item x="432"/>
        <item x="336"/>
        <item x="0"/>
        <item x="468"/>
        <item x="86"/>
        <item x="146"/>
        <item x="364"/>
        <item x="335"/>
        <item x="491"/>
        <item x="449"/>
        <item x="388"/>
        <item x="303"/>
        <item x="187"/>
        <item x="324"/>
        <item x="321"/>
        <item x="12"/>
        <item x="101"/>
        <item x="114"/>
        <item x="44"/>
        <item x="244"/>
        <item x="75"/>
        <item x="392"/>
        <item x="217"/>
        <item x="25"/>
        <item x="108"/>
        <item x="311"/>
        <item x="177"/>
        <item x="270"/>
        <item x="185"/>
        <item x="441"/>
        <item x="258"/>
        <item x="460"/>
        <item x="248"/>
        <item x="238"/>
        <item x="433"/>
        <item x="504"/>
        <item x="288"/>
        <item x="410"/>
        <item x="447"/>
        <item x="188"/>
        <item x="313"/>
        <item x="239"/>
        <item x="228"/>
        <item x="334"/>
        <item x="154"/>
        <item x="452"/>
        <item x="121"/>
        <item x="69"/>
        <item x="80"/>
        <item x="152"/>
        <item x="189"/>
        <item x="128"/>
        <item x="323"/>
        <item x="98"/>
        <item x="516"/>
        <item x="104"/>
        <item x="407"/>
        <item x="88"/>
        <item x="424"/>
        <item x="464"/>
        <item x="426"/>
        <item x="272"/>
        <item x="411"/>
        <item x="290"/>
        <item x="161"/>
        <item x="113"/>
        <item x="289"/>
        <item x="292"/>
        <item x="528"/>
        <item x="414"/>
        <item x="85"/>
        <item x="496"/>
        <item x="467"/>
        <item x="160"/>
        <item x="1"/>
        <item x="103"/>
        <item x="430"/>
        <item x="90"/>
        <item x="269"/>
        <item x="202"/>
        <item x="6"/>
        <item x="302"/>
        <item x="91"/>
        <item x="374"/>
        <item x="510"/>
        <item x="285"/>
        <item x="348"/>
        <item x="404"/>
        <item x="418"/>
        <item x="291"/>
        <item x="515"/>
        <item x="126"/>
        <item x="529"/>
        <item x="391"/>
        <item x="260"/>
        <item x="64"/>
        <item x="15"/>
        <item x="26"/>
        <item x="406"/>
        <item x="254"/>
        <item x="346"/>
        <item x="123"/>
        <item x="278"/>
        <item x="100"/>
        <item x="208"/>
        <item x="296"/>
        <item x="450"/>
        <item x="158"/>
        <item x="31"/>
        <item x="387"/>
        <item x="312"/>
        <item x="133"/>
        <item x="262"/>
        <item x="350"/>
        <item x="215"/>
        <item x="493"/>
        <item x="53"/>
        <item x="483"/>
        <item x="122"/>
        <item x="277"/>
        <item x="428"/>
        <item x="498"/>
        <item x="73"/>
        <item x="339"/>
        <item x="145"/>
        <item x="87"/>
        <item x="207"/>
        <item x="174"/>
        <item x="253"/>
        <item x="14"/>
        <item x="461"/>
        <item x="315"/>
        <item x="19"/>
        <item x="216"/>
        <item x="163"/>
        <item x="295"/>
        <item x="106"/>
        <item x="20"/>
        <item x="46"/>
        <item x="310"/>
        <item x="220"/>
        <item x="337"/>
        <item x="444"/>
        <item x="488"/>
        <item x="110"/>
        <item x="309"/>
        <item x="225"/>
        <item x="367"/>
        <item x="165"/>
        <item x="422"/>
        <item x="182"/>
        <item x="147"/>
        <item x="371"/>
        <item x="267"/>
        <item x="249"/>
        <item x="175"/>
        <item x="155"/>
        <item x="275"/>
        <item x="333"/>
        <item x="11"/>
        <item x="36"/>
        <item x="332"/>
        <item x="280"/>
        <item x="523"/>
        <item x="355"/>
        <item x="458"/>
        <item x="474"/>
        <item x="471"/>
        <item x="144"/>
        <item x="111"/>
        <item x="117"/>
        <item x="214"/>
        <item x="45"/>
        <item x="421"/>
        <item x="308"/>
        <item x="266"/>
        <item x="351"/>
        <item x="95"/>
        <item x="423"/>
        <item x="97"/>
        <item x="274"/>
        <item x="342"/>
        <item x="10"/>
        <item x="42"/>
        <item x="210"/>
        <item x="518"/>
        <item x="135"/>
        <item x="242"/>
        <item x="368"/>
        <item x="212"/>
        <item x="448"/>
        <item x="224"/>
        <item x="329"/>
        <item x="395"/>
        <item x="259"/>
        <item x="369"/>
        <item x="400"/>
        <item x="32"/>
        <item x="204"/>
        <item x="211"/>
        <item x="205"/>
        <item x="94"/>
        <item x="252"/>
        <item x="276"/>
        <item x="502"/>
        <item x="264"/>
        <item x="453"/>
        <item x="56"/>
        <item x="251"/>
        <item x="331"/>
        <item x="463"/>
        <item x="191"/>
        <item x="475"/>
        <item x="358"/>
        <item x="13"/>
        <item x="102"/>
        <item x="481"/>
        <item x="169"/>
        <item x="30"/>
        <item x="134"/>
        <item x="370"/>
        <item x="179"/>
        <item x="195"/>
        <item x="439"/>
        <item x="409"/>
        <item x="514"/>
        <item x="43"/>
        <item x="184"/>
        <item x="171"/>
        <item x="194"/>
        <item x="300"/>
        <item x="63"/>
        <item x="489"/>
        <item x="366"/>
        <item x="284"/>
        <item x="33"/>
        <item x="178"/>
        <item x="84"/>
        <item x="127"/>
        <item x="162"/>
        <item x="287"/>
        <item x="286"/>
        <item x="52"/>
        <item x="271"/>
        <item x="525"/>
        <item x="70"/>
        <item x="8"/>
        <item x="403"/>
        <item x="49"/>
        <item x="526"/>
        <item x="508"/>
        <item x="352"/>
        <item x="405"/>
        <item x="507"/>
        <item x="157"/>
        <item x="442"/>
        <item x="68"/>
        <item x="363"/>
        <item x="465"/>
        <item x="48"/>
        <item x="4"/>
        <item x="500"/>
        <item x="505"/>
        <item x="136"/>
        <item x="297"/>
        <item x="241"/>
        <item x="213"/>
        <item x="256"/>
        <item x="294"/>
        <item x="305"/>
        <item x="257"/>
        <item x="527"/>
        <item x="24"/>
        <item x="340"/>
        <item x="279"/>
        <item x="243"/>
        <item x="320"/>
        <item x="281"/>
        <item x="383"/>
        <item x="314"/>
        <item x="76"/>
        <item x="67"/>
        <item x="79"/>
        <item x="356"/>
        <item x="227"/>
        <item x="378"/>
        <item x="479"/>
        <item x="397"/>
        <item x="221"/>
        <item x="376"/>
        <item x="301"/>
        <item x="240"/>
        <item x="360"/>
        <item x="167"/>
        <item x="170"/>
        <item x="149"/>
        <item x="21"/>
        <item x="93"/>
        <item x="250"/>
        <item x="427"/>
        <item x="512"/>
        <item x="139"/>
        <item x="37"/>
        <item x="455"/>
        <item x="326"/>
        <item x="132"/>
        <item x="137"/>
        <item x="218"/>
        <item x="173"/>
        <item x="354"/>
        <item x="434"/>
        <item x="131"/>
        <item x="99"/>
        <item x="176"/>
        <item x="415"/>
        <item x="469"/>
        <item x="231"/>
        <item x="327"/>
        <item x="420"/>
        <item x="141"/>
        <item x="372"/>
        <item x="7"/>
        <item x="486"/>
        <item x="58"/>
        <item x="17"/>
        <item x="222"/>
        <item x="319"/>
        <item x="62"/>
        <item x="390"/>
        <item x="40"/>
        <item x="480"/>
        <item x="438"/>
        <item x="349"/>
        <item x="317"/>
        <item x="382"/>
        <item x="181"/>
        <item x="282"/>
        <item x="357"/>
        <item x="419"/>
        <item t="default"/>
      </items>
    </pivotField>
    <pivotField showAll="0"/>
    <pivotField showAll="0">
      <items count="632">
        <item x="381"/>
        <item x="342"/>
        <item x="613"/>
        <item x="600"/>
        <item x="128"/>
        <item x="111"/>
        <item x="566"/>
        <item x="117"/>
        <item x="564"/>
        <item x="380"/>
        <item x="288"/>
        <item x="441"/>
        <item x="358"/>
        <item x="272"/>
        <item x="122"/>
        <item x="468"/>
        <item x="258"/>
        <item x="480"/>
        <item x="555"/>
        <item x="208"/>
        <item x="354"/>
        <item x="506"/>
        <item x="370"/>
        <item x="369"/>
        <item x="318"/>
        <item x="113"/>
        <item x="211"/>
        <item x="315"/>
        <item x="263"/>
        <item x="544"/>
        <item x="602"/>
        <item x="504"/>
        <item x="603"/>
        <item x="69"/>
        <item x="304"/>
        <item x="596"/>
        <item x="619"/>
        <item x="204"/>
        <item x="415"/>
        <item x="386"/>
        <item x="170"/>
        <item x="73"/>
        <item x="98"/>
        <item x="334"/>
        <item x="103"/>
        <item x="92"/>
        <item x="287"/>
        <item x="274"/>
        <item x="591"/>
        <item x="100"/>
        <item x="346"/>
        <item x="206"/>
        <item x="29"/>
        <item x="164"/>
        <item x="23"/>
        <item x="45"/>
        <item x="184"/>
        <item x="231"/>
        <item x="131"/>
        <item x="264"/>
        <item x="418"/>
        <item x="254"/>
        <item x="187"/>
        <item x="140"/>
        <item x="24"/>
        <item x="135"/>
        <item x="497"/>
        <item x="549"/>
        <item x="289"/>
        <item x="249"/>
        <item x="276"/>
        <item x="144"/>
        <item x="389"/>
        <item x="459"/>
        <item x="355"/>
        <item x="207"/>
        <item x="528"/>
        <item x="283"/>
        <item x="181"/>
        <item x="74"/>
        <item x="63"/>
        <item x="11"/>
        <item x="105"/>
        <item x="331"/>
        <item x="284"/>
        <item x="49"/>
        <item x="21"/>
        <item x="225"/>
        <item x="614"/>
        <item x="234"/>
        <item x="247"/>
        <item x="516"/>
        <item x="209"/>
        <item x="307"/>
        <item x="618"/>
        <item x="28"/>
        <item x="101"/>
        <item x="212"/>
        <item x="244"/>
        <item x="325"/>
        <item x="180"/>
        <item x="195"/>
        <item x="336"/>
        <item x="302"/>
        <item x="220"/>
        <item x="388"/>
        <item x="496"/>
        <item x="269"/>
        <item x="594"/>
        <item x="179"/>
        <item x="277"/>
        <item x="306"/>
        <item x="182"/>
        <item x="91"/>
        <item x="576"/>
        <item x="313"/>
        <item x="35"/>
        <item x="253"/>
        <item x="574"/>
        <item x="4"/>
        <item x="132"/>
        <item x="233"/>
        <item x="43"/>
        <item x="305"/>
        <item x="124"/>
        <item x="222"/>
        <item x="447"/>
        <item x="196"/>
        <item x="37"/>
        <item x="387"/>
        <item x="421"/>
        <item x="399"/>
        <item x="328"/>
        <item x="454"/>
        <item x="509"/>
        <item x="235"/>
        <item x="268"/>
        <item x="630"/>
        <item x="148"/>
        <item x="493"/>
        <item x="598"/>
        <item x="505"/>
        <item x="166"/>
        <item x="256"/>
        <item x="112"/>
        <item x="486"/>
        <item x="323"/>
        <item x="183"/>
        <item x="352"/>
        <item x="133"/>
        <item x="393"/>
        <item x="514"/>
        <item x="330"/>
        <item x="261"/>
        <item x="605"/>
        <item x="414"/>
        <item x="18"/>
        <item x="186"/>
        <item x="474"/>
        <item x="473"/>
        <item x="118"/>
        <item x="239"/>
        <item x="492"/>
        <item x="248"/>
        <item x="410"/>
        <item x="611"/>
        <item x="229"/>
        <item x="450"/>
        <item x="327"/>
        <item x="123"/>
        <item x="2"/>
        <item x="452"/>
        <item x="96"/>
        <item x="581"/>
        <item x="219"/>
        <item x="250"/>
        <item x="571"/>
        <item x="535"/>
        <item x="85"/>
        <item x="104"/>
        <item x="152"/>
        <item x="601"/>
        <item x="453"/>
        <item x="404"/>
        <item x="518"/>
        <item x="33"/>
        <item x="255"/>
        <item x="363"/>
        <item x="153"/>
        <item x="271"/>
        <item x="340"/>
        <item x="377"/>
        <item x="78"/>
        <item x="562"/>
        <item x="558"/>
        <item x="108"/>
        <item x="296"/>
        <item x="394"/>
        <item x="427"/>
        <item x="339"/>
        <item x="48"/>
        <item x="364"/>
        <item x="31"/>
        <item x="556"/>
        <item x="279"/>
        <item x="84"/>
        <item x="371"/>
        <item x="129"/>
        <item x="500"/>
        <item x="251"/>
        <item x="175"/>
        <item x="520"/>
        <item x="126"/>
        <item x="202"/>
        <item x="262"/>
        <item x="316"/>
        <item x="552"/>
        <item x="0"/>
        <item x="82"/>
        <item x="55"/>
        <item x="163"/>
        <item x="402"/>
        <item x="47"/>
        <item x="367"/>
        <item x="391"/>
        <item x="213"/>
        <item x="609"/>
        <item x="203"/>
        <item x="494"/>
        <item x="177"/>
        <item x="345"/>
        <item x="270"/>
        <item x="242"/>
        <item x="360"/>
        <item x="81"/>
        <item x="75"/>
        <item x="72"/>
        <item x="322"/>
        <item x="629"/>
        <item x="93"/>
        <item x="411"/>
        <item x="157"/>
        <item x="419"/>
        <item x="466"/>
        <item x="303"/>
        <item x="451"/>
        <item x="240"/>
        <item x="488"/>
        <item x="490"/>
        <item x="390"/>
        <item x="317"/>
        <item x="22"/>
        <item x="134"/>
        <item x="372"/>
        <item x="237"/>
        <item x="462"/>
        <item x="376"/>
        <item x="526"/>
        <item x="246"/>
        <item x="540"/>
        <item x="165"/>
        <item x="445"/>
        <item x="366"/>
        <item x="99"/>
        <item x="190"/>
        <item x="20"/>
        <item x="130"/>
        <item x="185"/>
        <item x="83"/>
        <item x="151"/>
        <item x="532"/>
        <item x="169"/>
        <item x="422"/>
        <item x="80"/>
        <item x="373"/>
        <item x="502"/>
        <item x="241"/>
        <item x="30"/>
        <item x="543"/>
        <item x="436"/>
        <item x="193"/>
        <item x="46"/>
        <item x="563"/>
        <item x="444"/>
        <item x="478"/>
        <item x="604"/>
        <item x="257"/>
        <item x="223"/>
        <item x="597"/>
        <item x="56"/>
        <item x="308"/>
        <item x="408"/>
        <item x="201"/>
        <item x="456"/>
        <item x="7"/>
        <item x="156"/>
        <item x="511"/>
        <item x="498"/>
        <item x="423"/>
        <item x="469"/>
        <item x="290"/>
        <item x="191"/>
        <item x="87"/>
        <item x="41"/>
        <item x="529"/>
        <item x="19"/>
        <item x="420"/>
        <item x="531"/>
        <item x="431"/>
        <item x="39"/>
        <item x="622"/>
        <item x="38"/>
        <item x="449"/>
        <item x="349"/>
        <item x="374"/>
        <item x="617"/>
        <item x="599"/>
        <item x="489"/>
        <item x="425"/>
        <item x="150"/>
        <item x="523"/>
        <item x="343"/>
        <item x="326"/>
        <item x="620"/>
        <item x="560"/>
        <item x="570"/>
        <item x="417"/>
        <item x="565"/>
        <item x="138"/>
        <item x="300"/>
        <item x="545"/>
        <item x="398"/>
        <item x="396"/>
        <item x="385"/>
        <item x="585"/>
        <item x="448"/>
        <item x="189"/>
        <item x="513"/>
        <item x="527"/>
        <item x="430"/>
        <item x="612"/>
        <item x="44"/>
        <item x="443"/>
        <item x="173"/>
        <item x="17"/>
        <item x="621"/>
        <item x="26"/>
        <item x="36"/>
        <item x="155"/>
        <item x="481"/>
        <item x="228"/>
        <item x="120"/>
        <item x="50"/>
        <item x="583"/>
        <item x="461"/>
        <item x="507"/>
        <item x="116"/>
        <item x="67"/>
        <item x="357"/>
        <item x="524"/>
        <item x="584"/>
        <item x="227"/>
        <item x="53"/>
        <item x="149"/>
        <item x="226"/>
        <item x="338"/>
        <item x="333"/>
        <item x="309"/>
        <item x="438"/>
        <item x="458"/>
        <item x="476"/>
        <item x="590"/>
        <item x="10"/>
        <item x="198"/>
        <item x="538"/>
        <item x="530"/>
        <item x="554"/>
        <item x="298"/>
        <item x="416"/>
        <item x="192"/>
        <item x="68"/>
        <item x="616"/>
        <item x="463"/>
        <item x="400"/>
        <item x="550"/>
        <item x="365"/>
        <item x="236"/>
        <item x="145"/>
        <item x="533"/>
        <item x="626"/>
        <item x="61"/>
        <item x="136"/>
        <item x="335"/>
        <item x="495"/>
        <item x="472"/>
        <item x="311"/>
        <item x="314"/>
        <item x="292"/>
        <item x="295"/>
        <item x="280"/>
        <item x="301"/>
        <item x="405"/>
        <item x="210"/>
        <item x="70"/>
        <item x="484"/>
        <item x="273"/>
        <item x="15"/>
        <item x="176"/>
        <item x="537"/>
        <item x="350"/>
        <item x="162"/>
        <item x="77"/>
        <item x="178"/>
        <item x="174"/>
        <item x="470"/>
        <item x="294"/>
        <item x="608"/>
        <item x="6"/>
        <item x="397"/>
        <item x="321"/>
        <item x="525"/>
        <item x="361"/>
        <item x="66"/>
        <item x="16"/>
        <item x="32"/>
        <item x="14"/>
        <item x="442"/>
        <item x="143"/>
        <item x="433"/>
        <item x="89"/>
        <item x="465"/>
        <item x="475"/>
        <item x="628"/>
        <item x="515"/>
        <item x="434"/>
        <item x="573"/>
        <item x="482"/>
        <item x="580"/>
        <item x="615"/>
        <item x="356"/>
        <item x="161"/>
        <item x="65"/>
        <item x="412"/>
        <item x="477"/>
        <item x="230"/>
        <item x="464"/>
        <item x="114"/>
        <item x="424"/>
        <item x="217"/>
        <item x="606"/>
        <item x="110"/>
        <item x="139"/>
        <item x="337"/>
        <item x="582"/>
        <item x="455"/>
        <item x="293"/>
        <item x="102"/>
        <item x="42"/>
        <item x="332"/>
        <item x="572"/>
        <item x="127"/>
        <item x="401"/>
        <item x="368"/>
        <item x="147"/>
        <item x="76"/>
        <item x="460"/>
        <item x="592"/>
        <item x="375"/>
        <item x="521"/>
        <item x="607"/>
        <item x="97"/>
        <item x="259"/>
        <item x="551"/>
        <item x="542"/>
        <item x="610"/>
        <item x="499"/>
        <item x="553"/>
        <item x="428"/>
        <item x="479"/>
        <item x="539"/>
        <item x="109"/>
        <item x="517"/>
        <item x="12"/>
        <item x="267"/>
        <item x="8"/>
        <item x="362"/>
        <item x="407"/>
        <item x="503"/>
        <item x="266"/>
        <item x="51"/>
        <item x="154"/>
        <item x="522"/>
        <item x="27"/>
        <item x="57"/>
        <item x="285"/>
        <item x="275"/>
        <item x="508"/>
        <item x="344"/>
        <item x="510"/>
        <item x="171"/>
        <item x="115"/>
        <item x="487"/>
        <item x="382"/>
        <item x="575"/>
        <item x="214"/>
        <item x="446"/>
        <item x="403"/>
        <item x="534"/>
        <item x="64"/>
        <item x="319"/>
        <item x="282"/>
        <item x="121"/>
        <item x="383"/>
        <item x="243"/>
        <item x="25"/>
        <item x="141"/>
        <item x="3"/>
        <item x="1"/>
        <item x="62"/>
        <item x="13"/>
        <item x="413"/>
        <item x="95"/>
        <item x="216"/>
        <item x="79"/>
        <item x="578"/>
        <item x="265"/>
        <item x="467"/>
        <item x="106"/>
        <item x="54"/>
        <item x="379"/>
        <item x="588"/>
        <item x="348"/>
        <item x="347"/>
        <item x="281"/>
        <item x="491"/>
        <item x="457"/>
        <item x="541"/>
        <item x="579"/>
        <item x="142"/>
        <item x="245"/>
        <item x="88"/>
        <item x="218"/>
        <item x="188"/>
        <item x="384"/>
        <item x="392"/>
        <item x="429"/>
        <item x="107"/>
        <item x="71"/>
        <item x="440"/>
        <item x="341"/>
        <item x="215"/>
        <item x="197"/>
        <item x="519"/>
        <item x="221"/>
        <item x="439"/>
        <item x="146"/>
        <item x="546"/>
        <item x="125"/>
        <item x="623"/>
        <item x="286"/>
        <item x="278"/>
        <item x="168"/>
        <item x="200"/>
        <item x="158"/>
        <item x="586"/>
        <item x="568"/>
        <item x="536"/>
        <item x="437"/>
        <item x="409"/>
        <item x="625"/>
        <item x="559"/>
        <item x="194"/>
        <item x="252"/>
        <item x="205"/>
        <item x="557"/>
        <item x="353"/>
        <item x="9"/>
        <item x="94"/>
        <item x="34"/>
        <item x="435"/>
        <item x="238"/>
        <item x="90"/>
        <item x="137"/>
        <item x="501"/>
        <item x="260"/>
        <item x="624"/>
        <item x="167"/>
        <item x="232"/>
        <item x="595"/>
        <item x="86"/>
        <item x="58"/>
        <item x="351"/>
        <item x="627"/>
        <item x="359"/>
        <item x="589"/>
        <item x="483"/>
        <item x="593"/>
        <item x="52"/>
        <item x="406"/>
        <item x="432"/>
        <item x="378"/>
        <item x="548"/>
        <item x="547"/>
        <item x="426"/>
        <item x="587"/>
        <item x="40"/>
        <item x="299"/>
        <item x="160"/>
        <item x="567"/>
        <item x="329"/>
        <item x="324"/>
        <item x="312"/>
        <item x="310"/>
        <item x="291"/>
        <item x="199"/>
        <item x="297"/>
        <item x="471"/>
        <item x="485"/>
        <item x="569"/>
        <item x="5"/>
        <item x="59"/>
        <item x="60"/>
        <item x="119"/>
        <item x="577"/>
        <item x="395"/>
        <item x="159"/>
        <item x="224"/>
        <item x="561"/>
        <item x="172"/>
        <item x="320"/>
        <item x="512"/>
        <item t="default"/>
      </items>
    </pivotField>
    <pivotField showAll="0"/>
    <pivotField showAll="0"/>
    <pivotField showAll="0"/>
    <pivotField showAll="0"/>
    <pivotField numFmtId="1" showAll="0"/>
    <pivotField numFmtId="1" showAll="0"/>
    <pivotField numFmtId="1" showAll="0">
      <items count="605">
        <item x="178"/>
        <item x="137"/>
        <item x="116"/>
        <item x="225"/>
        <item x="525"/>
        <item x="76"/>
        <item x="410"/>
        <item x="117"/>
        <item x="156"/>
        <item x="131"/>
        <item x="48"/>
        <item x="31"/>
        <item x="561"/>
        <item x="357"/>
        <item x="582"/>
        <item x="465"/>
        <item x="488"/>
        <item x="154"/>
        <item x="346"/>
        <item x="508"/>
        <item x="36"/>
        <item x="50"/>
        <item x="2"/>
        <item x="138"/>
        <item x="491"/>
        <item x="550"/>
        <item x="266"/>
        <item x="83"/>
        <item x="42"/>
        <item x="119"/>
        <item x="159"/>
        <item x="445"/>
        <item x="365"/>
        <item x="345"/>
        <item x="95"/>
        <item x="75"/>
        <item x="397"/>
        <item x="475"/>
        <item x="26"/>
        <item x="586"/>
        <item x="246"/>
        <item x="395"/>
        <item x="567"/>
        <item x="551"/>
        <item x="6"/>
        <item x="460"/>
        <item x="84"/>
        <item x="427"/>
        <item x="356"/>
        <item x="351"/>
        <item x="384"/>
        <item x="92"/>
        <item x="580"/>
        <item x="297"/>
        <item x="432"/>
        <item x="172"/>
        <item x="563"/>
        <item x="337"/>
        <item x="545"/>
        <item x="560"/>
        <item x="132"/>
        <item x="204"/>
        <item x="579"/>
        <item x="506"/>
        <item x="443"/>
        <item x="267"/>
        <item x="187"/>
        <item x="343"/>
        <item x="303"/>
        <item x="398"/>
        <item x="65"/>
        <item x="136"/>
        <item x="73"/>
        <item x="321"/>
        <item x="342"/>
        <item x="51"/>
        <item x="223"/>
        <item x="558"/>
        <item x="328"/>
        <item x="32"/>
        <item x="340"/>
        <item x="583"/>
        <item x="391"/>
        <item x="323"/>
        <item x="588"/>
        <item x="458"/>
        <item x="11"/>
        <item x="418"/>
        <item x="285"/>
        <item x="177"/>
        <item x="509"/>
        <item x="114"/>
        <item x="552"/>
        <item x="88"/>
        <item x="40"/>
        <item x="224"/>
        <item x="284"/>
        <item x="437"/>
        <item x="146"/>
        <item x="495"/>
        <item x="109"/>
        <item x="601"/>
        <item x="238"/>
        <item x="417"/>
        <item x="312"/>
        <item x="327"/>
        <item x="382"/>
        <item x="105"/>
        <item x="275"/>
        <item x="21"/>
        <item x="287"/>
        <item x="361"/>
        <item x="590"/>
        <item x="353"/>
        <item x="520"/>
        <item x="381"/>
        <item x="511"/>
        <item x="80"/>
        <item x="408"/>
        <item x="423"/>
        <item x="192"/>
        <item x="369"/>
        <item x="82"/>
        <item x="8"/>
        <item x="251"/>
        <item x="112"/>
        <item x="160"/>
        <item x="500"/>
        <item x="401"/>
        <item x="433"/>
        <item x="402"/>
        <item x="597"/>
        <item x="394"/>
        <item x="599"/>
        <item x="565"/>
        <item x="516"/>
        <item x="237"/>
        <item x="288"/>
        <item x="205"/>
        <item x="29"/>
        <item x="350"/>
        <item x="227"/>
        <item x="175"/>
        <item x="264"/>
        <item x="493"/>
        <item x="61"/>
        <item x="415"/>
        <item x="479"/>
        <item x="314"/>
        <item x="386"/>
        <item x="91"/>
        <item x="115"/>
        <item x="371"/>
        <item x="272"/>
        <item x="413"/>
        <item x="574"/>
        <item x="207"/>
        <item x="515"/>
        <item x="438"/>
        <item x="482"/>
        <item x="291"/>
        <item x="385"/>
        <item x="279"/>
        <item x="354"/>
        <item x="34"/>
        <item x="409"/>
        <item x="85"/>
        <item x="539"/>
        <item x="419"/>
        <item x="241"/>
        <item x="24"/>
        <item x="276"/>
        <item x="248"/>
        <item x="547"/>
        <item x="528"/>
        <item x="142"/>
        <item x="171"/>
        <item x="261"/>
        <item x="306"/>
        <item x="396"/>
        <item x="469"/>
        <item x="517"/>
        <item x="74"/>
        <item x="428"/>
        <item x="302"/>
        <item x="581"/>
        <item x="140"/>
        <item x="254"/>
        <item x="242"/>
        <item x="147"/>
        <item x="315"/>
        <item x="324"/>
        <item x="277"/>
        <item x="448"/>
        <item x="372"/>
        <item x="221"/>
        <item x="459"/>
        <item x="30"/>
        <item x="143"/>
        <item x="188"/>
        <item x="208"/>
        <item x="523"/>
        <item x="298"/>
        <item x="113"/>
        <item x="123"/>
        <item x="289"/>
        <item x="107"/>
        <item x="535"/>
        <item x="494"/>
        <item x="504"/>
        <item x="316"/>
        <item x="129"/>
        <item x="571"/>
        <item x="598"/>
        <item x="71"/>
        <item x="593"/>
        <item x="236"/>
        <item x="505"/>
        <item x="425"/>
        <item x="63"/>
        <item x="203"/>
        <item x="62"/>
        <item x="592"/>
        <item x="133"/>
        <item x="555"/>
        <item x="228"/>
        <item x="256"/>
        <item x="468"/>
        <item x="153"/>
        <item x="322"/>
        <item x="301"/>
        <item x="366"/>
        <item x="283"/>
        <item x="294"/>
        <item x="290"/>
        <item x="97"/>
        <item x="162"/>
        <item x="260"/>
        <item x="214"/>
        <item x="498"/>
        <item x="271"/>
        <item x="196"/>
        <item x="57"/>
        <item x="59"/>
        <item x="370"/>
        <item x="447"/>
        <item x="320"/>
        <item x="81"/>
        <item x="430"/>
        <item x="66"/>
        <item x="463"/>
        <item x="141"/>
        <item x="319"/>
        <item x="503"/>
        <item x="404"/>
        <item x="255"/>
        <item x="585"/>
        <item x="377"/>
        <item x="100"/>
        <item x="218"/>
        <item x="591"/>
        <item x="150"/>
        <item x="383"/>
        <item x="211"/>
        <item x="103"/>
        <item x="46"/>
        <item x="510"/>
        <item x="393"/>
        <item x="108"/>
        <item x="473"/>
        <item x="158"/>
        <item x="270"/>
        <item x="440"/>
        <item x="9"/>
        <item x="406"/>
        <item x="412"/>
        <item x="209"/>
        <item x="58"/>
        <item x="231"/>
        <item x="338"/>
        <item x="189"/>
        <item x="411"/>
        <item x="300"/>
        <item x="490"/>
        <item x="431"/>
        <item x="212"/>
        <item x="64"/>
        <item x="600"/>
        <item x="125"/>
        <item x="98"/>
        <item x="502"/>
        <item x="521"/>
        <item x="436"/>
        <item x="414"/>
        <item x="259"/>
        <item x="554"/>
        <item x="110"/>
        <item x="169"/>
        <item x="549"/>
        <item x="197"/>
        <item x="376"/>
        <item x="380"/>
        <item x="480"/>
        <item x="68"/>
        <item x="122"/>
        <item x="422"/>
        <item x="89"/>
        <item x="16"/>
        <item x="87"/>
        <item x="101"/>
        <item x="181"/>
        <item x="69"/>
        <item x="446"/>
        <item x="487"/>
        <item x="556"/>
        <item x="457"/>
        <item x="568"/>
        <item x="148"/>
        <item x="94"/>
        <item x="374"/>
        <item x="594"/>
        <item x="559"/>
        <item x="13"/>
        <item x="532"/>
        <item x="151"/>
        <item x="334"/>
        <item x="474"/>
        <item x="461"/>
        <item x="253"/>
        <item x="530"/>
        <item x="219"/>
        <item x="533"/>
        <item x="90"/>
        <item x="557"/>
        <item x="434"/>
        <item x="452"/>
        <item x="268"/>
        <item x="573"/>
        <item x="10"/>
        <item x="185"/>
        <item x="265"/>
        <item x="362"/>
        <item x="174"/>
        <item x="213"/>
        <item x="191"/>
        <item x="373"/>
        <item x="4"/>
        <item x="471"/>
        <item x="456"/>
        <item x="387"/>
        <item x="286"/>
        <item x="269"/>
        <item x="79"/>
        <item x="496"/>
        <item x="193"/>
        <item x="368"/>
        <item x="25"/>
        <item x="483"/>
        <item x="198"/>
        <item x="39"/>
        <item x="587"/>
        <item x="23"/>
        <item x="257"/>
        <item x="292"/>
        <item x="247"/>
        <item x="331"/>
        <item x="589"/>
        <item x="534"/>
        <item x="596"/>
        <item x="564"/>
        <item x="584"/>
        <item x="360"/>
        <item x="70"/>
        <item x="569"/>
        <item x="603"/>
        <item x="478"/>
        <item x="38"/>
        <item x="44"/>
        <item x="1"/>
        <item x="190"/>
        <item x="332"/>
        <item x="426"/>
        <item x="348"/>
        <item x="310"/>
        <item x="226"/>
        <item x="486"/>
        <item x="400"/>
        <item x="233"/>
        <item x="335"/>
        <item x="518"/>
        <item x="250"/>
        <item x="339"/>
        <item x="106"/>
        <item x="507"/>
        <item x="20"/>
        <item x="201"/>
        <item x="167"/>
        <item x="104"/>
        <item x="176"/>
        <item x="182"/>
        <item x="220"/>
        <item x="200"/>
        <item x="344"/>
        <item x="572"/>
        <item x="232"/>
        <item x="542"/>
        <item x="121"/>
        <item x="390"/>
        <item x="245"/>
        <item x="18"/>
        <item x="52"/>
        <item x="77"/>
        <item x="308"/>
        <item x="170"/>
        <item x="577"/>
        <item x="553"/>
        <item x="14"/>
        <item x="453"/>
        <item x="531"/>
        <item x="367"/>
        <item x="282"/>
        <item x="481"/>
        <item x="519"/>
        <item x="388"/>
        <item x="235"/>
        <item x="240"/>
        <item x="318"/>
        <item x="262"/>
        <item x="45"/>
        <item x="442"/>
        <item x="484"/>
        <item x="273"/>
        <item x="364"/>
        <item x="329"/>
        <item x="280"/>
        <item x="421"/>
        <item x="274"/>
        <item x="541"/>
        <item x="72"/>
        <item x="403"/>
        <item x="173"/>
        <item x="249"/>
        <item x="55"/>
        <item x="234"/>
        <item x="359"/>
        <item x="363"/>
        <item x="7"/>
        <item x="313"/>
        <item x="229"/>
        <item x="243"/>
        <item x="548"/>
        <item x="333"/>
        <item x="536"/>
        <item x="3"/>
        <item x="47"/>
        <item x="179"/>
        <item x="127"/>
        <item x="576"/>
        <item x="349"/>
        <item x="317"/>
        <item x="134"/>
        <item x="439"/>
        <item x="499"/>
        <item x="512"/>
        <item x="239"/>
        <item x="163"/>
        <item x="602"/>
        <item x="17"/>
        <item x="278"/>
        <item x="180"/>
        <item x="43"/>
        <item x="22"/>
        <item x="378"/>
        <item x="49"/>
        <item x="206"/>
        <item x="514"/>
        <item x="485"/>
        <item x="540"/>
        <item x="467"/>
        <item x="281"/>
        <item x="19"/>
        <item x="295"/>
        <item x="451"/>
        <item x="54"/>
        <item x="464"/>
        <item x="311"/>
        <item x="155"/>
        <item x="99"/>
        <item x="352"/>
        <item x="546"/>
        <item x="570"/>
        <item x="128"/>
        <item x="41"/>
        <item x="389"/>
        <item x="543"/>
        <item x="476"/>
        <item x="244"/>
        <item x="450"/>
        <item x="199"/>
        <item x="135"/>
        <item x="527"/>
        <item x="120"/>
        <item x="124"/>
        <item x="139"/>
        <item x="166"/>
        <item x="152"/>
        <item x="118"/>
        <item x="355"/>
        <item x="538"/>
        <item x="130"/>
        <item x="296"/>
        <item x="416"/>
        <item x="37"/>
        <item x="263"/>
        <item x="405"/>
        <item x="420"/>
        <item x="449"/>
        <item x="470"/>
        <item x="28"/>
        <item x="102"/>
        <item x="497"/>
        <item x="307"/>
        <item x="217"/>
        <item x="145"/>
        <item x="161"/>
        <item x="0"/>
        <item x="165"/>
        <item x="347"/>
        <item x="78"/>
        <item x="336"/>
        <item x="562"/>
        <item x="429"/>
        <item x="424"/>
        <item x="202"/>
        <item x="578"/>
        <item x="60"/>
        <item x="144"/>
        <item x="168"/>
        <item x="466"/>
        <item x="210"/>
        <item x="33"/>
        <item x="126"/>
        <item x="595"/>
        <item x="537"/>
        <item x="309"/>
        <item x="35"/>
        <item x="472"/>
        <item x="299"/>
        <item x="454"/>
        <item x="358"/>
        <item x="492"/>
        <item x="194"/>
        <item x="379"/>
        <item x="513"/>
        <item x="341"/>
        <item x="566"/>
        <item x="477"/>
        <item x="529"/>
        <item x="96"/>
        <item x="325"/>
        <item x="489"/>
        <item x="186"/>
        <item x="330"/>
        <item x="252"/>
        <item x="575"/>
        <item x="195"/>
        <item x="407"/>
        <item x="164"/>
        <item x="444"/>
        <item x="216"/>
        <item x="522"/>
        <item x="399"/>
        <item x="293"/>
        <item x="56"/>
        <item x="441"/>
        <item x="183"/>
        <item x="392"/>
        <item x="27"/>
        <item x="258"/>
        <item x="15"/>
        <item x="304"/>
        <item x="67"/>
        <item x="5"/>
        <item x="326"/>
        <item x="149"/>
        <item x="222"/>
        <item x="526"/>
        <item x="462"/>
        <item x="435"/>
        <item x="111"/>
        <item x="230"/>
        <item x="524"/>
        <item x="501"/>
        <item x="93"/>
        <item x="455"/>
        <item x="53"/>
        <item x="184"/>
        <item x="12"/>
        <item x="157"/>
        <item x="305"/>
        <item x="544"/>
        <item x="86"/>
        <item x="375"/>
        <item x="215"/>
        <item t="default"/>
      </items>
    </pivotField>
  </pivotFields>
  <rowFields count="1">
    <field x="1"/>
  </rowFields>
  <rowItems count="4">
    <i>
      <x/>
    </i>
    <i>
      <x v="1"/>
    </i>
    <i>
      <x v="2"/>
    </i>
    <i t="grand">
      <x/>
    </i>
  </rowItems>
  <colItems count="1">
    <i/>
  </colItems>
  <dataFields count="1">
    <dataField name="Jumlah Segment" fld="1" subtotal="count" baseField="0" baseItem="0"/>
  </dataFields>
  <formats count="8">
    <format dxfId="15">
      <pivotArea type="all" dataOnly="0" outline="0" fieldPosition="0"/>
    </format>
    <format dxfId="14">
      <pivotArea outline="0" collapsedLevelsAreSubtotals="1" fieldPosition="0"/>
    </format>
    <format dxfId="13">
      <pivotArea field="1" type="button" dataOnly="0" labelOnly="1" outline="0" axis="axisRow" fieldPosition="0"/>
    </format>
    <format dxfId="12">
      <pivotArea dataOnly="0" labelOnly="1" fieldPosition="0">
        <references count="1">
          <reference field="1" count="0"/>
        </references>
      </pivotArea>
    </format>
    <format dxfId="11">
      <pivotArea dataOnly="0" labelOnly="1" grandRow="1" outline="0" fieldPosition="0"/>
    </format>
    <format dxfId="10">
      <pivotArea dataOnly="0" labelOnly="1" outline="0" axis="axisValues" fieldPosition="0"/>
    </format>
    <format dxfId="9">
      <pivotArea field="1" type="button" dataOnly="0" labelOnly="1" outline="0" axis="axisRow" fieldPosition="0"/>
    </format>
    <format dxfId="8">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EAFC2D-0589-4C1A-A020-553CED7CA33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egion">
  <location ref="O17:P22" firstHeaderRow="1" firstDataRow="1" firstDataCol="1"/>
  <pivotFields count="13">
    <pivotField showAll="0">
      <items count="5">
        <item x="2"/>
        <item x="3"/>
        <item x="0"/>
        <item x="1"/>
        <item t="default"/>
      </items>
    </pivotField>
    <pivotField showAll="0">
      <items count="4">
        <item x="0"/>
        <item x="1"/>
        <item x="2"/>
        <item t="default"/>
      </items>
    </pivotField>
    <pivotField showAll="0"/>
    <pivotField showAll="0">
      <items count="531">
        <item x="519"/>
        <item x="487"/>
        <item x="59"/>
        <item x="304"/>
        <item x="166"/>
        <item x="234"/>
        <item x="226"/>
        <item x="375"/>
        <item x="112"/>
        <item x="125"/>
        <item x="503"/>
        <item x="446"/>
        <item x="186"/>
        <item x="263"/>
        <item x="338"/>
        <item x="232"/>
        <item x="81"/>
        <item x="522"/>
        <item x="82"/>
        <item x="153"/>
        <item x="416"/>
        <item x="118"/>
        <item x="495"/>
        <item x="109"/>
        <item x="34"/>
        <item x="89"/>
        <item x="417"/>
        <item x="328"/>
        <item x="247"/>
        <item x="293"/>
        <item x="462"/>
        <item x="245"/>
        <item x="380"/>
        <item x="485"/>
        <item x="384"/>
        <item x="78"/>
        <item x="233"/>
        <item x="316"/>
        <item x="436"/>
        <item x="472"/>
        <item x="343"/>
        <item x="41"/>
        <item x="172"/>
        <item x="393"/>
        <item x="347"/>
        <item x="151"/>
        <item x="255"/>
        <item x="198"/>
        <item x="273"/>
        <item x="71"/>
        <item x="229"/>
        <item x="39"/>
        <item x="386"/>
        <item x="265"/>
        <item x="180"/>
        <item x="517"/>
        <item x="197"/>
        <item x="451"/>
        <item x="399"/>
        <item x="492"/>
        <item x="140"/>
        <item x="459"/>
        <item x="490"/>
        <item x="470"/>
        <item x="105"/>
        <item x="51"/>
        <item x="365"/>
        <item x="237"/>
        <item x="143"/>
        <item x="443"/>
        <item x="203"/>
        <item x="377"/>
        <item x="431"/>
        <item x="72"/>
        <item x="35"/>
        <item x="261"/>
        <item x="345"/>
        <item x="268"/>
        <item x="142"/>
        <item x="457"/>
        <item x="22"/>
        <item x="454"/>
        <item x="373"/>
        <item x="74"/>
        <item x="396"/>
        <item x="299"/>
        <item x="138"/>
        <item x="499"/>
        <item x="183"/>
        <item x="440"/>
        <item x="306"/>
        <item x="283"/>
        <item x="77"/>
        <item x="29"/>
        <item x="38"/>
        <item x="478"/>
        <item x="3"/>
        <item x="359"/>
        <item x="456"/>
        <item x="524"/>
        <item x="223"/>
        <item x="513"/>
        <item x="196"/>
        <item x="330"/>
        <item x="116"/>
        <item x="150"/>
        <item x="385"/>
        <item x="394"/>
        <item x="190"/>
        <item x="61"/>
        <item x="506"/>
        <item x="413"/>
        <item x="497"/>
        <item x="398"/>
        <item x="130"/>
        <item x="362"/>
        <item x="27"/>
        <item x="389"/>
        <item x="477"/>
        <item x="206"/>
        <item x="60"/>
        <item x="96"/>
        <item x="466"/>
        <item x="66"/>
        <item x="18"/>
        <item x="445"/>
        <item x="65"/>
        <item x="361"/>
        <item x="28"/>
        <item x="16"/>
        <item x="521"/>
        <item x="501"/>
        <item x="341"/>
        <item x="379"/>
        <item x="50"/>
        <item x="156"/>
        <item x="484"/>
        <item x="235"/>
        <item x="402"/>
        <item x="307"/>
        <item x="511"/>
        <item x="322"/>
        <item x="193"/>
        <item x="473"/>
        <item x="148"/>
        <item x="230"/>
        <item x="54"/>
        <item x="401"/>
        <item x="168"/>
        <item x="115"/>
        <item x="159"/>
        <item x="298"/>
        <item x="2"/>
        <item x="5"/>
        <item x="435"/>
        <item x="47"/>
        <item x="209"/>
        <item x="9"/>
        <item x="200"/>
        <item x="325"/>
        <item x="425"/>
        <item x="494"/>
        <item x="164"/>
        <item x="107"/>
        <item x="429"/>
        <item x="23"/>
        <item x="119"/>
        <item x="219"/>
        <item x="476"/>
        <item x="482"/>
        <item x="437"/>
        <item x="55"/>
        <item x="353"/>
        <item x="236"/>
        <item x="120"/>
        <item x="509"/>
        <item x="124"/>
        <item x="246"/>
        <item x="201"/>
        <item x="381"/>
        <item x="344"/>
        <item x="129"/>
        <item x="199"/>
        <item x="83"/>
        <item x="520"/>
        <item x="318"/>
        <item x="57"/>
        <item x="408"/>
        <item x="92"/>
        <item x="192"/>
        <item x="412"/>
        <item x="432"/>
        <item x="336"/>
        <item x="0"/>
        <item x="468"/>
        <item x="86"/>
        <item x="146"/>
        <item x="364"/>
        <item x="335"/>
        <item x="491"/>
        <item x="449"/>
        <item x="388"/>
        <item x="303"/>
        <item x="187"/>
        <item x="324"/>
        <item x="321"/>
        <item x="12"/>
        <item x="101"/>
        <item x="114"/>
        <item x="44"/>
        <item x="244"/>
        <item x="75"/>
        <item x="392"/>
        <item x="217"/>
        <item x="25"/>
        <item x="108"/>
        <item x="311"/>
        <item x="177"/>
        <item x="270"/>
        <item x="185"/>
        <item x="441"/>
        <item x="258"/>
        <item x="460"/>
        <item x="248"/>
        <item x="238"/>
        <item x="433"/>
        <item x="504"/>
        <item x="288"/>
        <item x="410"/>
        <item x="447"/>
        <item x="188"/>
        <item x="313"/>
        <item x="239"/>
        <item x="228"/>
        <item x="334"/>
        <item x="154"/>
        <item x="452"/>
        <item x="121"/>
        <item x="69"/>
        <item x="80"/>
        <item x="152"/>
        <item x="189"/>
        <item x="128"/>
        <item x="323"/>
        <item x="98"/>
        <item x="516"/>
        <item x="104"/>
        <item x="407"/>
        <item x="88"/>
        <item x="424"/>
        <item x="464"/>
        <item x="426"/>
        <item x="272"/>
        <item x="411"/>
        <item x="290"/>
        <item x="161"/>
        <item x="113"/>
        <item x="289"/>
        <item x="292"/>
        <item x="528"/>
        <item x="414"/>
        <item x="85"/>
        <item x="496"/>
        <item x="467"/>
        <item x="160"/>
        <item x="1"/>
        <item x="103"/>
        <item x="430"/>
        <item x="90"/>
        <item x="269"/>
        <item x="202"/>
        <item x="6"/>
        <item x="302"/>
        <item x="91"/>
        <item x="374"/>
        <item x="510"/>
        <item x="285"/>
        <item x="348"/>
        <item x="404"/>
        <item x="418"/>
        <item x="291"/>
        <item x="515"/>
        <item x="126"/>
        <item x="529"/>
        <item x="391"/>
        <item x="260"/>
        <item x="64"/>
        <item x="15"/>
        <item x="26"/>
        <item x="406"/>
        <item x="254"/>
        <item x="346"/>
        <item x="123"/>
        <item x="278"/>
        <item x="100"/>
        <item x="208"/>
        <item x="296"/>
        <item x="450"/>
        <item x="158"/>
        <item x="31"/>
        <item x="387"/>
        <item x="312"/>
        <item x="133"/>
        <item x="262"/>
        <item x="350"/>
        <item x="215"/>
        <item x="493"/>
        <item x="53"/>
        <item x="483"/>
        <item x="122"/>
        <item x="277"/>
        <item x="428"/>
        <item x="498"/>
        <item x="73"/>
        <item x="339"/>
        <item x="145"/>
        <item x="87"/>
        <item x="207"/>
        <item x="174"/>
        <item x="253"/>
        <item x="14"/>
        <item x="461"/>
        <item x="315"/>
        <item x="19"/>
        <item x="216"/>
        <item x="163"/>
        <item x="295"/>
        <item x="106"/>
        <item x="20"/>
        <item x="46"/>
        <item x="310"/>
        <item x="220"/>
        <item x="337"/>
        <item x="444"/>
        <item x="488"/>
        <item x="110"/>
        <item x="309"/>
        <item x="225"/>
        <item x="367"/>
        <item x="165"/>
        <item x="422"/>
        <item x="182"/>
        <item x="147"/>
        <item x="371"/>
        <item x="267"/>
        <item x="249"/>
        <item x="175"/>
        <item x="155"/>
        <item x="275"/>
        <item x="333"/>
        <item x="11"/>
        <item x="36"/>
        <item x="332"/>
        <item x="280"/>
        <item x="523"/>
        <item x="355"/>
        <item x="458"/>
        <item x="474"/>
        <item x="471"/>
        <item x="144"/>
        <item x="111"/>
        <item x="117"/>
        <item x="214"/>
        <item x="45"/>
        <item x="421"/>
        <item x="308"/>
        <item x="266"/>
        <item x="351"/>
        <item x="95"/>
        <item x="423"/>
        <item x="97"/>
        <item x="274"/>
        <item x="342"/>
        <item x="10"/>
        <item x="42"/>
        <item x="210"/>
        <item x="518"/>
        <item x="135"/>
        <item x="242"/>
        <item x="368"/>
        <item x="212"/>
        <item x="448"/>
        <item x="224"/>
        <item x="329"/>
        <item x="395"/>
        <item x="259"/>
        <item x="369"/>
        <item x="400"/>
        <item x="32"/>
        <item x="204"/>
        <item x="211"/>
        <item x="205"/>
        <item x="94"/>
        <item x="252"/>
        <item x="276"/>
        <item x="502"/>
        <item x="264"/>
        <item x="453"/>
        <item x="56"/>
        <item x="251"/>
        <item x="331"/>
        <item x="463"/>
        <item x="191"/>
        <item x="475"/>
        <item x="358"/>
        <item x="13"/>
        <item x="102"/>
        <item x="481"/>
        <item x="169"/>
        <item x="30"/>
        <item x="134"/>
        <item x="370"/>
        <item x="179"/>
        <item x="195"/>
        <item x="439"/>
        <item x="409"/>
        <item x="514"/>
        <item x="43"/>
        <item x="184"/>
        <item x="171"/>
        <item x="194"/>
        <item x="300"/>
        <item x="63"/>
        <item x="489"/>
        <item x="366"/>
        <item x="284"/>
        <item x="33"/>
        <item x="178"/>
        <item x="84"/>
        <item x="127"/>
        <item x="162"/>
        <item x="287"/>
        <item x="286"/>
        <item x="52"/>
        <item x="271"/>
        <item x="525"/>
        <item x="70"/>
        <item x="8"/>
        <item x="403"/>
        <item x="49"/>
        <item x="526"/>
        <item x="508"/>
        <item x="352"/>
        <item x="405"/>
        <item x="507"/>
        <item x="157"/>
        <item x="442"/>
        <item x="68"/>
        <item x="363"/>
        <item x="465"/>
        <item x="48"/>
        <item x="4"/>
        <item x="500"/>
        <item x="505"/>
        <item x="136"/>
        <item x="297"/>
        <item x="241"/>
        <item x="213"/>
        <item x="256"/>
        <item x="294"/>
        <item x="305"/>
        <item x="257"/>
        <item x="527"/>
        <item x="24"/>
        <item x="340"/>
        <item x="279"/>
        <item x="243"/>
        <item x="320"/>
        <item x="281"/>
        <item x="383"/>
        <item x="314"/>
        <item x="76"/>
        <item x="67"/>
        <item x="79"/>
        <item x="356"/>
        <item x="227"/>
        <item x="378"/>
        <item x="479"/>
        <item x="397"/>
        <item x="221"/>
        <item x="376"/>
        <item x="301"/>
        <item x="240"/>
        <item x="360"/>
        <item x="167"/>
        <item x="170"/>
        <item x="149"/>
        <item x="21"/>
        <item x="93"/>
        <item x="250"/>
        <item x="427"/>
        <item x="512"/>
        <item x="139"/>
        <item x="37"/>
        <item x="455"/>
        <item x="326"/>
        <item x="132"/>
        <item x="137"/>
        <item x="218"/>
        <item x="173"/>
        <item x="354"/>
        <item x="434"/>
        <item x="131"/>
        <item x="99"/>
        <item x="176"/>
        <item x="415"/>
        <item x="469"/>
        <item x="231"/>
        <item x="327"/>
        <item x="420"/>
        <item x="141"/>
        <item x="372"/>
        <item x="7"/>
        <item x="486"/>
        <item x="58"/>
        <item x="17"/>
        <item x="222"/>
        <item x="319"/>
        <item x="62"/>
        <item x="390"/>
        <item x="40"/>
        <item x="480"/>
        <item x="438"/>
        <item x="349"/>
        <item x="317"/>
        <item x="382"/>
        <item x="181"/>
        <item x="282"/>
        <item x="357"/>
        <item x="419"/>
        <item t="default"/>
      </items>
    </pivotField>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items count="632">
        <item x="381"/>
        <item x="342"/>
        <item x="613"/>
        <item x="600"/>
        <item x="128"/>
        <item x="111"/>
        <item x="566"/>
        <item x="117"/>
        <item x="564"/>
        <item x="380"/>
        <item x="288"/>
        <item x="441"/>
        <item x="358"/>
        <item x="272"/>
        <item x="122"/>
        <item x="468"/>
        <item x="258"/>
        <item x="480"/>
        <item x="555"/>
        <item x="208"/>
        <item x="354"/>
        <item x="506"/>
        <item x="370"/>
        <item x="369"/>
        <item x="318"/>
        <item x="113"/>
        <item x="211"/>
        <item x="315"/>
        <item x="263"/>
        <item x="544"/>
        <item x="602"/>
        <item x="504"/>
        <item x="603"/>
        <item x="69"/>
        <item x="304"/>
        <item x="596"/>
        <item x="619"/>
        <item x="204"/>
        <item x="415"/>
        <item x="386"/>
        <item x="170"/>
        <item x="73"/>
        <item x="98"/>
        <item x="334"/>
        <item x="103"/>
        <item x="92"/>
        <item x="287"/>
        <item x="274"/>
        <item x="591"/>
        <item x="100"/>
        <item x="346"/>
        <item x="206"/>
        <item x="29"/>
        <item x="164"/>
        <item x="23"/>
        <item x="45"/>
        <item x="184"/>
        <item x="231"/>
        <item x="131"/>
        <item x="264"/>
        <item x="418"/>
        <item x="254"/>
        <item x="187"/>
        <item x="140"/>
        <item x="24"/>
        <item x="135"/>
        <item x="497"/>
        <item x="549"/>
        <item x="289"/>
        <item x="249"/>
        <item x="276"/>
        <item x="144"/>
        <item x="389"/>
        <item x="459"/>
        <item x="355"/>
        <item x="207"/>
        <item x="528"/>
        <item x="283"/>
        <item x="181"/>
        <item x="74"/>
        <item x="63"/>
        <item x="11"/>
        <item x="105"/>
        <item x="331"/>
        <item x="284"/>
        <item x="49"/>
        <item x="21"/>
        <item x="225"/>
        <item x="614"/>
        <item x="234"/>
        <item x="247"/>
        <item x="516"/>
        <item x="209"/>
        <item x="307"/>
        <item x="618"/>
        <item x="28"/>
        <item x="101"/>
        <item x="212"/>
        <item x="244"/>
        <item x="325"/>
        <item x="180"/>
        <item x="195"/>
        <item x="336"/>
        <item x="302"/>
        <item x="220"/>
        <item x="388"/>
        <item x="496"/>
        <item x="269"/>
        <item x="594"/>
        <item x="179"/>
        <item x="277"/>
        <item x="306"/>
        <item x="182"/>
        <item x="91"/>
        <item x="576"/>
        <item x="313"/>
        <item x="35"/>
        <item x="253"/>
        <item x="574"/>
        <item x="4"/>
        <item x="132"/>
        <item x="233"/>
        <item x="43"/>
        <item x="305"/>
        <item x="124"/>
        <item x="222"/>
        <item x="447"/>
        <item x="196"/>
        <item x="37"/>
        <item x="387"/>
        <item x="421"/>
        <item x="399"/>
        <item x="328"/>
        <item x="454"/>
        <item x="509"/>
        <item x="235"/>
        <item x="268"/>
        <item x="630"/>
        <item x="148"/>
        <item x="493"/>
        <item x="598"/>
        <item x="505"/>
        <item x="166"/>
        <item x="256"/>
        <item x="112"/>
        <item x="486"/>
        <item x="323"/>
        <item x="183"/>
        <item x="352"/>
        <item x="133"/>
        <item x="393"/>
        <item x="514"/>
        <item x="330"/>
        <item x="261"/>
        <item x="605"/>
        <item x="414"/>
        <item x="18"/>
        <item x="186"/>
        <item x="474"/>
        <item x="473"/>
        <item x="118"/>
        <item x="239"/>
        <item x="492"/>
        <item x="248"/>
        <item x="410"/>
        <item x="611"/>
        <item x="229"/>
        <item x="450"/>
        <item x="327"/>
        <item x="123"/>
        <item x="2"/>
        <item x="452"/>
        <item x="96"/>
        <item x="581"/>
        <item x="219"/>
        <item x="250"/>
        <item x="571"/>
        <item x="535"/>
        <item x="85"/>
        <item x="104"/>
        <item x="152"/>
        <item x="601"/>
        <item x="453"/>
        <item x="404"/>
        <item x="518"/>
        <item x="33"/>
        <item x="255"/>
        <item x="363"/>
        <item x="153"/>
        <item x="271"/>
        <item x="340"/>
        <item x="377"/>
        <item x="78"/>
        <item x="562"/>
        <item x="558"/>
        <item x="108"/>
        <item x="296"/>
        <item x="394"/>
        <item x="427"/>
        <item x="339"/>
        <item x="48"/>
        <item x="364"/>
        <item x="31"/>
        <item x="556"/>
        <item x="279"/>
        <item x="84"/>
        <item x="371"/>
        <item x="129"/>
        <item x="500"/>
        <item x="251"/>
        <item x="175"/>
        <item x="520"/>
        <item x="126"/>
        <item x="202"/>
        <item x="262"/>
        <item x="316"/>
        <item x="552"/>
        <item x="0"/>
        <item x="82"/>
        <item x="55"/>
        <item x="163"/>
        <item x="402"/>
        <item x="47"/>
        <item x="367"/>
        <item x="391"/>
        <item x="213"/>
        <item x="609"/>
        <item x="203"/>
        <item x="494"/>
        <item x="177"/>
        <item x="345"/>
        <item x="270"/>
        <item x="242"/>
        <item x="360"/>
        <item x="81"/>
        <item x="75"/>
        <item x="72"/>
        <item x="322"/>
        <item x="629"/>
        <item x="93"/>
        <item x="411"/>
        <item x="157"/>
        <item x="419"/>
        <item x="466"/>
        <item x="303"/>
        <item x="451"/>
        <item x="240"/>
        <item x="488"/>
        <item x="490"/>
        <item x="390"/>
        <item x="317"/>
        <item x="22"/>
        <item x="134"/>
        <item x="372"/>
        <item x="237"/>
        <item x="462"/>
        <item x="376"/>
        <item x="526"/>
        <item x="246"/>
        <item x="540"/>
        <item x="165"/>
        <item x="445"/>
        <item x="366"/>
        <item x="99"/>
        <item x="190"/>
        <item x="20"/>
        <item x="130"/>
        <item x="185"/>
        <item x="83"/>
        <item x="151"/>
        <item x="532"/>
        <item x="169"/>
        <item x="422"/>
        <item x="80"/>
        <item x="373"/>
        <item x="502"/>
        <item x="241"/>
        <item x="30"/>
        <item x="543"/>
        <item x="436"/>
        <item x="193"/>
        <item x="46"/>
        <item x="563"/>
        <item x="444"/>
        <item x="478"/>
        <item x="604"/>
        <item x="257"/>
        <item x="223"/>
        <item x="597"/>
        <item x="56"/>
        <item x="308"/>
        <item x="408"/>
        <item x="201"/>
        <item x="456"/>
        <item x="7"/>
        <item x="156"/>
        <item x="511"/>
        <item x="498"/>
        <item x="423"/>
        <item x="469"/>
        <item x="290"/>
        <item x="191"/>
        <item x="87"/>
        <item x="41"/>
        <item x="529"/>
        <item x="19"/>
        <item x="420"/>
        <item x="531"/>
        <item x="431"/>
        <item x="39"/>
        <item x="622"/>
        <item x="38"/>
        <item x="449"/>
        <item x="349"/>
        <item x="374"/>
        <item x="617"/>
        <item x="599"/>
        <item x="489"/>
        <item x="425"/>
        <item x="150"/>
        <item x="523"/>
        <item x="343"/>
        <item x="326"/>
        <item x="620"/>
        <item x="560"/>
        <item x="570"/>
        <item x="417"/>
        <item x="565"/>
        <item x="138"/>
        <item x="300"/>
        <item x="545"/>
        <item x="398"/>
        <item x="396"/>
        <item x="385"/>
        <item x="585"/>
        <item x="448"/>
        <item x="189"/>
        <item x="513"/>
        <item x="527"/>
        <item x="430"/>
        <item x="612"/>
        <item x="44"/>
        <item x="443"/>
        <item x="173"/>
        <item x="17"/>
        <item x="621"/>
        <item x="26"/>
        <item x="36"/>
        <item x="155"/>
        <item x="481"/>
        <item x="228"/>
        <item x="120"/>
        <item x="50"/>
        <item x="583"/>
        <item x="461"/>
        <item x="507"/>
        <item x="116"/>
        <item x="67"/>
        <item x="357"/>
        <item x="524"/>
        <item x="584"/>
        <item x="227"/>
        <item x="53"/>
        <item x="149"/>
        <item x="226"/>
        <item x="338"/>
        <item x="333"/>
        <item x="309"/>
        <item x="438"/>
        <item x="458"/>
        <item x="476"/>
        <item x="590"/>
        <item x="10"/>
        <item x="198"/>
        <item x="538"/>
        <item x="530"/>
        <item x="554"/>
        <item x="298"/>
        <item x="416"/>
        <item x="192"/>
        <item x="68"/>
        <item x="616"/>
        <item x="463"/>
        <item x="400"/>
        <item x="550"/>
        <item x="365"/>
        <item x="236"/>
        <item x="145"/>
        <item x="533"/>
        <item x="626"/>
        <item x="61"/>
        <item x="136"/>
        <item x="335"/>
        <item x="495"/>
        <item x="472"/>
        <item x="311"/>
        <item x="314"/>
        <item x="292"/>
        <item x="295"/>
        <item x="280"/>
        <item x="301"/>
        <item x="405"/>
        <item x="210"/>
        <item x="70"/>
        <item x="484"/>
        <item x="273"/>
        <item x="15"/>
        <item x="176"/>
        <item x="537"/>
        <item x="350"/>
        <item x="162"/>
        <item x="77"/>
        <item x="178"/>
        <item x="174"/>
        <item x="470"/>
        <item x="294"/>
        <item x="608"/>
        <item x="6"/>
        <item x="397"/>
        <item x="321"/>
        <item x="525"/>
        <item x="361"/>
        <item x="66"/>
        <item x="16"/>
        <item x="32"/>
        <item x="14"/>
        <item x="442"/>
        <item x="143"/>
        <item x="433"/>
        <item x="89"/>
        <item x="465"/>
        <item x="475"/>
        <item x="628"/>
        <item x="515"/>
        <item x="434"/>
        <item x="573"/>
        <item x="482"/>
        <item x="580"/>
        <item x="615"/>
        <item x="356"/>
        <item x="161"/>
        <item x="65"/>
        <item x="412"/>
        <item x="477"/>
        <item x="230"/>
        <item x="464"/>
        <item x="114"/>
        <item x="424"/>
        <item x="217"/>
        <item x="606"/>
        <item x="110"/>
        <item x="139"/>
        <item x="337"/>
        <item x="582"/>
        <item x="455"/>
        <item x="293"/>
        <item x="102"/>
        <item x="42"/>
        <item x="332"/>
        <item x="572"/>
        <item x="127"/>
        <item x="401"/>
        <item x="368"/>
        <item x="147"/>
        <item x="76"/>
        <item x="460"/>
        <item x="592"/>
        <item x="375"/>
        <item x="521"/>
        <item x="607"/>
        <item x="97"/>
        <item x="259"/>
        <item x="551"/>
        <item x="542"/>
        <item x="610"/>
        <item x="499"/>
        <item x="553"/>
        <item x="428"/>
        <item x="479"/>
        <item x="539"/>
        <item x="109"/>
        <item x="517"/>
        <item x="12"/>
        <item x="267"/>
        <item x="8"/>
        <item x="362"/>
        <item x="407"/>
        <item x="503"/>
        <item x="266"/>
        <item x="51"/>
        <item x="154"/>
        <item x="522"/>
        <item x="27"/>
        <item x="57"/>
        <item x="285"/>
        <item x="275"/>
        <item x="508"/>
        <item x="344"/>
        <item x="510"/>
        <item x="171"/>
        <item x="115"/>
        <item x="487"/>
        <item x="382"/>
        <item x="575"/>
        <item x="214"/>
        <item x="446"/>
        <item x="403"/>
        <item x="534"/>
        <item x="64"/>
        <item x="319"/>
        <item x="282"/>
        <item x="121"/>
        <item x="383"/>
        <item x="243"/>
        <item x="25"/>
        <item x="141"/>
        <item x="3"/>
        <item x="1"/>
        <item x="62"/>
        <item x="13"/>
        <item x="413"/>
        <item x="95"/>
        <item x="216"/>
        <item x="79"/>
        <item x="578"/>
        <item x="265"/>
        <item x="467"/>
        <item x="106"/>
        <item x="54"/>
        <item x="379"/>
        <item x="588"/>
        <item x="348"/>
        <item x="347"/>
        <item x="281"/>
        <item x="491"/>
        <item x="457"/>
        <item x="541"/>
        <item x="579"/>
        <item x="142"/>
        <item x="245"/>
        <item x="88"/>
        <item x="218"/>
        <item x="188"/>
        <item x="384"/>
        <item x="392"/>
        <item x="429"/>
        <item x="107"/>
        <item x="71"/>
        <item x="440"/>
        <item x="341"/>
        <item x="215"/>
        <item x="197"/>
        <item x="519"/>
        <item x="221"/>
        <item x="439"/>
        <item x="146"/>
        <item x="546"/>
        <item x="125"/>
        <item x="623"/>
        <item x="286"/>
        <item x="278"/>
        <item x="168"/>
        <item x="200"/>
        <item x="158"/>
        <item x="586"/>
        <item x="568"/>
        <item x="536"/>
        <item x="437"/>
        <item x="409"/>
        <item x="625"/>
        <item x="559"/>
        <item x="194"/>
        <item x="252"/>
        <item x="205"/>
        <item x="557"/>
        <item x="353"/>
        <item x="9"/>
        <item x="94"/>
        <item x="34"/>
        <item x="435"/>
        <item x="238"/>
        <item x="90"/>
        <item x="137"/>
        <item x="501"/>
        <item x="260"/>
        <item x="624"/>
        <item x="167"/>
        <item x="232"/>
        <item x="595"/>
        <item x="86"/>
        <item x="58"/>
        <item x="351"/>
        <item x="627"/>
        <item x="359"/>
        <item x="589"/>
        <item x="483"/>
        <item x="593"/>
        <item x="52"/>
        <item x="406"/>
        <item x="432"/>
        <item x="378"/>
        <item x="548"/>
        <item x="547"/>
        <item x="426"/>
        <item x="587"/>
        <item x="40"/>
        <item x="299"/>
        <item x="160"/>
        <item x="567"/>
        <item x="329"/>
        <item x="324"/>
        <item x="312"/>
        <item x="310"/>
        <item x="291"/>
        <item x="199"/>
        <item x="297"/>
        <item x="471"/>
        <item x="485"/>
        <item x="569"/>
        <item x="5"/>
        <item x="59"/>
        <item x="60"/>
        <item x="119"/>
        <item x="577"/>
        <item x="395"/>
        <item x="159"/>
        <item x="224"/>
        <item x="561"/>
        <item x="172"/>
        <item x="320"/>
        <item x="512"/>
        <item t="default"/>
      </items>
    </pivotField>
    <pivotField axis="axisRow" showAll="0" sortType="descending">
      <items count="5">
        <item x="2"/>
        <item x="3"/>
        <item x="0"/>
        <item x="1"/>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numFmtId="1" showAll="0"/>
    <pivotField numFmtId="1" showAll="0"/>
    <pivotField numFmtId="1" showAll="0"/>
  </pivotFields>
  <rowFields count="1">
    <field x="6"/>
  </rowFields>
  <rowItems count="5">
    <i>
      <x v="2"/>
    </i>
    <i>
      <x/>
    </i>
    <i>
      <x v="3"/>
    </i>
    <i>
      <x v="1"/>
    </i>
    <i t="grand">
      <x/>
    </i>
  </rowItems>
  <colItems count="1">
    <i/>
  </colItems>
  <dataFields count="1">
    <dataField name="Total Sales" fld="9" baseField="0" baseItem="0"/>
  </dataFields>
  <formats count="12">
    <format dxfId="27">
      <pivotArea type="all" dataOnly="0" outline="0" fieldPosition="0"/>
    </format>
    <format dxfId="26">
      <pivotArea dataOnly="0" labelOnly="1" fieldPosition="0">
        <references count="1">
          <reference field="6" count="0"/>
        </references>
      </pivotArea>
    </format>
    <format dxfId="25">
      <pivotArea dataOnly="0" labelOnly="1" grandRow="1" outline="0" fieldPosition="0"/>
    </format>
    <format dxfId="24">
      <pivotArea outline="0" collapsedLevelsAreSubtotals="1" fieldPosition="0"/>
    </format>
    <format dxfId="23">
      <pivotArea dataOnly="0" labelOnly="1" outline="0" axis="axisValues" fieldPosition="0"/>
    </format>
    <format dxfId="22">
      <pivotArea field="6" type="button" dataOnly="0" labelOnly="1" outline="0" axis="axisRow" fieldPosition="0"/>
    </format>
    <format dxfId="21">
      <pivotArea type="all" dataOnly="0" outline="0" fieldPosition="0"/>
    </format>
    <format dxfId="20">
      <pivotArea outline="0" collapsedLevelsAreSubtotals="1" fieldPosition="0"/>
    </format>
    <format dxfId="19">
      <pivotArea field="6" type="button" dataOnly="0" labelOnly="1" outline="0" axis="axisRow" fieldPosition="0"/>
    </format>
    <format dxfId="18">
      <pivotArea dataOnly="0" labelOnly="1" fieldPosition="0">
        <references count="1">
          <reference field="6" count="0"/>
        </references>
      </pivotArea>
    </format>
    <format dxfId="17">
      <pivotArea dataOnly="0" labelOnly="1" grandRow="1" outline="0" fieldPosition="0"/>
    </format>
    <format dxfId="16">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1AA0E47-95F4-4337-9B86-3D8DEB1B7579}"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2:F3" firstHeaderRow="0" firstDataRow="1" firstDataCol="0"/>
  <pivotFields count="13">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items count="4">
        <item x="0"/>
        <item x="1"/>
        <item x="2"/>
        <item t="default"/>
      </items>
    </pivotField>
    <pivotField showAll="0"/>
    <pivotField showAll="0"/>
    <pivotField dataField="1" showAll="0"/>
    <pivotField dataField="1" showAll="0"/>
    <pivotField showAll="0"/>
  </pivotFields>
  <rowItems count="1">
    <i/>
  </rowItems>
  <colFields count="1">
    <field x="-2"/>
  </colFields>
  <colItems count="2">
    <i>
      <x/>
    </i>
    <i i="1">
      <x v="1"/>
    </i>
  </colItems>
  <dataFields count="2">
    <dataField name="Sum of Quantity" fld="10" baseField="0" baseItem="0"/>
    <dataField name="Sum of Discount" fld="1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7A68E50-D073-4B89-85E3-61CC77969426}"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B3" firstHeaderRow="0" firstDataRow="1" firstDataCol="0"/>
  <pivotFields count="13">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items count="4">
        <item x="0"/>
        <item x="1"/>
        <item x="2"/>
        <item t="default"/>
      </items>
    </pivotField>
    <pivotField showAll="0"/>
    <pivotField dataField="1" showAll="0"/>
    <pivotField showAll="0"/>
    <pivotField showAll="0"/>
    <pivotField dataField="1" showAll="0"/>
  </pivotFields>
  <rowItems count="1">
    <i/>
  </rowItems>
  <colFields count="1">
    <field x="-2"/>
  </colFields>
  <colItems count="2">
    <i>
      <x/>
    </i>
    <i i="1">
      <x v="1"/>
    </i>
  </colItems>
  <dataFields count="2">
    <dataField name="Sum of Profit" fld="12" baseField="0" baseItem="0"/>
    <dataField name="Sum of Sales"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6A0AA29-74F2-42E2-947B-12FBEAC81677}" name="PivotTable2"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A12:A16" firstHeaderRow="1" firstDataRow="1" firstDataCol="1"/>
  <pivotFields count="13">
    <pivotField showAll="0"/>
    <pivotField showAll="0"/>
    <pivotField showAll="0"/>
    <pivotField showAll="0"/>
    <pivotField showAll="0"/>
    <pivotField showAll="0"/>
    <pivotField axis="axisRow" showAll="0">
      <items count="5">
        <item x="2"/>
        <item x="3"/>
        <item x="0"/>
        <item x="1"/>
        <item t="default"/>
      </items>
    </pivotField>
    <pivotField showAll="0"/>
    <pivotField showAll="0"/>
    <pivotField showAll="0"/>
    <pivotField showAll="0"/>
    <pivotField showAll="0"/>
    <pivotField showAll="0"/>
  </pivotFields>
  <rowFields count="1">
    <field x="6"/>
  </rowFields>
  <rowItems count="4">
    <i>
      <x/>
    </i>
    <i>
      <x v="1"/>
    </i>
    <i>
      <x v="2"/>
    </i>
    <i>
      <x v="3"/>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160725-0B72-41C6-8A47-322D7F2614A8}"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0">
  <location ref="A3:F9" firstHeaderRow="1" firstDataRow="2" firstDataCol="1"/>
  <pivotFields count="13">
    <pivotField axis="axisRow" showAll="0" sortType="descending">
      <items count="5">
        <item x="2"/>
        <item x="3"/>
        <item x="0"/>
        <item x="1"/>
        <item t="default"/>
      </items>
      <autoSortScope>
        <pivotArea dataOnly="0" outline="0" fieldPosition="0">
          <references count="1">
            <reference field="4294967294" count="1" selected="0">
              <x v="0"/>
            </reference>
          </references>
        </pivotArea>
      </autoSortScope>
    </pivotField>
    <pivotField showAll="0">
      <items count="4">
        <item x="0"/>
        <item x="1"/>
        <item x="2"/>
        <item t="default"/>
      </items>
    </pivotField>
    <pivotField showAll="0"/>
    <pivotField showAll="0"/>
    <pivotField showAll="0"/>
    <pivotField showAll="0"/>
    <pivotField axis="axisCol" showAll="0" sortType="ascending">
      <items count="5">
        <item x="2"/>
        <item x="3"/>
        <item x="0"/>
        <item x="1"/>
        <item t="default"/>
      </items>
      <autoSortScope>
        <pivotArea dataOnly="0" outline="0" fieldPosition="0">
          <references count="1">
            <reference field="4294967294" count="1" selected="0">
              <x v="0"/>
            </reference>
          </references>
        </pivotArea>
      </autoSortScope>
    </pivotField>
    <pivotField showAll="0">
      <items count="4">
        <item x="0"/>
        <item x="1"/>
        <item x="2"/>
        <item t="default"/>
      </items>
    </pivotField>
    <pivotField showAll="0"/>
    <pivotField dataField="1" showAll="0">
      <items count="5337">
        <item x="3212"/>
        <item x="1817"/>
        <item x="1554"/>
        <item x="3537"/>
        <item x="5278"/>
        <item x="4586"/>
        <item x="525"/>
        <item x="5283"/>
        <item x="1639"/>
        <item x="4199"/>
        <item x="4106"/>
        <item x="3046"/>
        <item x="2302"/>
        <item x="3101"/>
        <item x="4982"/>
        <item x="221"/>
        <item x="4831"/>
        <item x="717"/>
        <item x="198"/>
        <item x="3839"/>
        <item x="180"/>
        <item x="59"/>
        <item x="1089"/>
        <item x="3581"/>
        <item x="751"/>
        <item x="3598"/>
        <item x="1912"/>
        <item x="2643"/>
        <item x="4311"/>
        <item x="3327"/>
        <item x="1853"/>
        <item x="47"/>
        <item x="1890"/>
        <item x="1368"/>
        <item x="4029"/>
        <item x="4913"/>
        <item x="1999"/>
        <item x="4874"/>
        <item x="4429"/>
        <item x="2355"/>
        <item x="676"/>
        <item x="3452"/>
        <item x="2405"/>
        <item x="4249"/>
        <item x="2003"/>
        <item x="2031"/>
        <item x="2587"/>
        <item x="540"/>
        <item x="1935"/>
        <item x="4676"/>
        <item x="4771"/>
        <item x="4226"/>
        <item x="2176"/>
        <item x="4904"/>
        <item x="3359"/>
        <item x="3815"/>
        <item x="5296"/>
        <item x="3172"/>
        <item x="2433"/>
        <item x="2835"/>
        <item x="2161"/>
        <item x="1441"/>
        <item x="4227"/>
        <item x="1414"/>
        <item x="3799"/>
        <item x="866"/>
        <item x="2733"/>
        <item x="4369"/>
        <item x="5319"/>
        <item x="2604"/>
        <item x="2809"/>
        <item x="4656"/>
        <item x="4976"/>
        <item x="3475"/>
        <item x="2245"/>
        <item x="1380"/>
        <item x="3364"/>
        <item x="5327"/>
        <item x="4319"/>
        <item x="2126"/>
        <item x="1143"/>
        <item x="913"/>
        <item x="3899"/>
        <item x="449"/>
        <item x="605"/>
        <item x="81"/>
        <item x="2580"/>
        <item x="1593"/>
        <item x="4304"/>
        <item x="2108"/>
        <item x="2255"/>
        <item x="4542"/>
        <item x="1607"/>
        <item x="1191"/>
        <item x="61"/>
        <item x="2741"/>
        <item x="4991"/>
        <item x="4541"/>
        <item x="1274"/>
        <item x="2879"/>
        <item x="1445"/>
        <item x="2548"/>
        <item x="3210"/>
        <item x="2271"/>
        <item x="1329"/>
        <item x="78"/>
        <item x="5002"/>
        <item x="3586"/>
        <item x="4077"/>
        <item x="189"/>
        <item x="88"/>
        <item x="5133"/>
        <item x="342"/>
        <item x="207"/>
        <item x="3002"/>
        <item x="3894"/>
        <item x="3646"/>
        <item x="1519"/>
        <item x="3065"/>
        <item x="5204"/>
        <item x="48"/>
        <item x="4385"/>
        <item x="3725"/>
        <item x="491"/>
        <item x="3553"/>
        <item x="777"/>
        <item x="346"/>
        <item x="4486"/>
        <item x="1606"/>
        <item x="885"/>
        <item x="1919"/>
        <item x="4777"/>
        <item x="2742"/>
        <item x="2975"/>
        <item x="4221"/>
        <item x="1612"/>
        <item x="829"/>
        <item x="3020"/>
        <item x="3111"/>
        <item x="3784"/>
        <item x="3796"/>
        <item x="528"/>
        <item x="2097"/>
        <item x="1531"/>
        <item x="3893"/>
        <item x="292"/>
        <item x="4582"/>
        <item x="3572"/>
        <item x="5026"/>
        <item x="474"/>
        <item x="3677"/>
        <item x="1072"/>
        <item x="4238"/>
        <item x="158"/>
        <item x="695"/>
        <item x="781"/>
        <item x="421"/>
        <item x="2471"/>
        <item x="3662"/>
        <item x="365"/>
        <item x="1150"/>
        <item x="1232"/>
        <item x="2562"/>
        <item x="3092"/>
        <item x="1124"/>
        <item x="556"/>
        <item x="797"/>
        <item x="959"/>
        <item x="606"/>
        <item x="5127"/>
        <item x="56"/>
        <item x="400"/>
        <item x="175"/>
        <item x="4657"/>
        <item x="2759"/>
        <item x="644"/>
        <item x="3323"/>
        <item x="1558"/>
        <item x="1238"/>
        <item x="5201"/>
        <item x="339"/>
        <item x="1289"/>
        <item x="4559"/>
        <item x="2687"/>
        <item x="2475"/>
        <item x="1773"/>
        <item x="2671"/>
        <item x="685"/>
        <item x="4737"/>
        <item x="307"/>
        <item x="3339"/>
        <item x="1008"/>
        <item x="2878"/>
        <item x="1260"/>
        <item x="1138"/>
        <item x="4022"/>
        <item x="3136"/>
        <item x="3351"/>
        <item x="1360"/>
        <item x="1034"/>
        <item x="4399"/>
        <item x="2510"/>
        <item x="987"/>
        <item x="627"/>
        <item x="2379"/>
        <item x="527"/>
        <item x="2107"/>
        <item x="1693"/>
        <item x="133"/>
        <item x="710"/>
        <item x="4884"/>
        <item x="3508"/>
        <item x="1464"/>
        <item x="1361"/>
        <item x="1303"/>
        <item x="1864"/>
        <item x="1492"/>
        <item x="361"/>
        <item x="2966"/>
        <item x="523"/>
        <item x="715"/>
        <item x="2371"/>
        <item x="4857"/>
        <item x="3491"/>
        <item x="984"/>
        <item x="2273"/>
        <item x="1783"/>
        <item x="4934"/>
        <item x="1761"/>
        <item x="3125"/>
        <item x="4888"/>
        <item x="802"/>
        <item x="3764"/>
        <item x="830"/>
        <item x="4599"/>
        <item x="2234"/>
        <item x="1020"/>
        <item x="4424"/>
        <item x="4893"/>
        <item x="111"/>
        <item x="2639"/>
        <item x="4143"/>
        <item x="4588"/>
        <item x="3329"/>
        <item x="4948"/>
        <item x="2160"/>
        <item x="4911"/>
        <item x="296"/>
        <item x="3090"/>
        <item x="1605"/>
        <item x="1838"/>
        <item x="324"/>
        <item x="1340"/>
        <item x="1277"/>
        <item x="2506"/>
        <item x="771"/>
        <item x="2400"/>
        <item x="5091"/>
        <item x="1254"/>
        <item x="2250"/>
        <item x="266"/>
        <item x="2425"/>
        <item x="1167"/>
        <item x="2322"/>
        <item x="4528"/>
        <item x="4121"/>
        <item x="2169"/>
        <item x="1354"/>
        <item x="2845"/>
        <item x="4444"/>
        <item x="2611"/>
        <item x="2957"/>
        <item x="17"/>
        <item x="344"/>
        <item x="2141"/>
        <item x="2324"/>
        <item x="703"/>
        <item x="1897"/>
        <item x="1071"/>
        <item x="3583"/>
        <item x="1699"/>
        <item x="395"/>
        <item x="3660"/>
        <item x="4499"/>
        <item x="1692"/>
        <item x="563"/>
        <item x="481"/>
        <item x="1954"/>
        <item x="2174"/>
        <item x="3695"/>
        <item x="1925"/>
        <item x="452"/>
        <item x="1673"/>
        <item x="156"/>
        <item x="1911"/>
        <item x="2230"/>
        <item x="3524"/>
        <item x="2258"/>
        <item x="4680"/>
        <item x="4575"/>
        <item x="3404"/>
        <item x="51"/>
        <item x="3510"/>
        <item x="5183"/>
        <item x="856"/>
        <item x="948"/>
        <item x="2791"/>
        <item x="1870"/>
        <item x="3905"/>
        <item x="5294"/>
        <item x="2420"/>
        <item x="3679"/>
        <item x="994"/>
        <item x="3752"/>
        <item x="3205"/>
        <item x="4230"/>
        <item x="4672"/>
        <item x="90"/>
        <item x="4354"/>
        <item x="2462"/>
        <item x="2641"/>
        <item x="2469"/>
        <item x="1101"/>
        <item x="1475"/>
        <item x="153"/>
        <item x="3522"/>
        <item x="1364"/>
        <item x="929"/>
        <item x="3615"/>
        <item x="749"/>
        <item x="332"/>
        <item x="5232"/>
        <item x="635"/>
        <item x="952"/>
        <item x="468"/>
        <item x="1616"/>
        <item x="2237"/>
        <item x="3846"/>
        <item x="1099"/>
        <item x="967"/>
        <item x="892"/>
        <item x="4072"/>
        <item x="181"/>
        <item x="2075"/>
        <item x="3369"/>
        <item x="3753"/>
        <item x="1236"/>
        <item x="6"/>
        <item x="4636"/>
        <item x="1953"/>
        <item x="1355"/>
        <item x="347"/>
        <item x="1505"/>
        <item x="3064"/>
        <item x="1426"/>
        <item x="4505"/>
        <item x="1922"/>
        <item x="261"/>
        <item x="3244"/>
        <item x="244"/>
        <item x="1860"/>
        <item x="2368"/>
        <item x="4793"/>
        <item x="709"/>
        <item x="290"/>
        <item x="3742"/>
        <item x="3641"/>
        <item x="1442"/>
        <item x="286"/>
        <item x="2186"/>
        <item x="2640"/>
        <item x="2049"/>
        <item x="1035"/>
        <item x="2711"/>
        <item x="1152"/>
        <item x="3102"/>
        <item x="259"/>
        <item x="4001"/>
        <item x="4744"/>
        <item x="1680"/>
        <item x="1346"/>
        <item x="2132"/>
        <item x="3699"/>
        <item x="351"/>
        <item x="3241"/>
        <item x="4613"/>
        <item x="337"/>
        <item x="137"/>
        <item x="1315"/>
        <item x="475"/>
        <item x="1290"/>
        <item x="3755"/>
        <item x="3980"/>
        <item x="2743"/>
        <item x="2796"/>
        <item x="18"/>
        <item x="3397"/>
        <item x="3349"/>
        <item x="1810"/>
        <item x="861"/>
        <item x="1266"/>
        <item x="582"/>
        <item x="516"/>
        <item x="968"/>
        <item x="4107"/>
        <item x="3103"/>
        <item x="1709"/>
        <item x="3973"/>
        <item x="138"/>
        <item x="924"/>
        <item x="2236"/>
        <item x="329"/>
        <item x="3790"/>
        <item x="2857"/>
        <item x="2333"/>
        <item x="4471"/>
        <item x="4938"/>
        <item x="1809"/>
        <item x="2339"/>
        <item x="451"/>
        <item x="1960"/>
        <item x="1252"/>
        <item x="4432"/>
        <item x="3178"/>
        <item x="3045"/>
        <item x="353"/>
        <item x="1506"/>
        <item x="4284"/>
        <item x="396"/>
        <item x="1987"/>
        <item x="1915"/>
        <item x="1198"/>
        <item x="1454"/>
        <item x="4775"/>
        <item x="1945"/>
        <item x="5303"/>
        <item x="3771"/>
        <item x="1280"/>
        <item x="386"/>
        <item x="5272"/>
        <item x="3608"/>
        <item x="3574"/>
        <item x="748"/>
        <item x="293"/>
        <item x="3251"/>
        <item x="1545"/>
        <item x="4050"/>
        <item x="578"/>
        <item x="728"/>
        <item x="2822"/>
        <item x="1017"/>
        <item x="4286"/>
        <item x="1878"/>
        <item x="3391"/>
        <item x="5159"/>
        <item x="990"/>
        <item x="3325"/>
        <item x="775"/>
        <item x="4607"/>
        <item x="4019"/>
        <item x="807"/>
        <item x="3283"/>
        <item x="4530"/>
        <item x="810"/>
        <item x="4128"/>
        <item x="2636"/>
        <item x="1662"/>
        <item x="232"/>
        <item x="2803"/>
        <item x="1343"/>
        <item x="883"/>
        <item x="3525"/>
        <item x="3579"/>
        <item x="1869"/>
        <item x="619"/>
        <item x="2613"/>
        <item x="4020"/>
        <item x="975"/>
        <item x="932"/>
        <item x="139"/>
        <item x="2208"/>
        <item x="267"/>
        <item x="1005"/>
        <item x="1344"/>
        <item x="1465"/>
        <item x="2111"/>
        <item x="5240"/>
        <item x="4032"/>
        <item x="3640"/>
        <item x="3215"/>
        <item x="461"/>
        <item x="3200"/>
        <item x="875"/>
        <item x="931"/>
        <item x="3566"/>
        <item x="1052"/>
        <item x="2072"/>
        <item x="1610"/>
        <item x="3166"/>
        <item x="1148"/>
        <item x="700"/>
        <item x="1123"/>
        <item x="4421"/>
        <item x="2196"/>
        <item x="9"/>
        <item x="132"/>
        <item x="1015"/>
        <item x="1030"/>
        <item x="1423"/>
        <item x="2614"/>
        <item x="3691"/>
        <item x="1579"/>
        <item x="1310"/>
        <item x="2473"/>
        <item x="2545"/>
        <item x="4721"/>
        <item x="1511"/>
        <item x="2735"/>
        <item x="211"/>
        <item x="2474"/>
        <item x="979"/>
        <item x="4824"/>
        <item x="484"/>
        <item x="1951"/>
        <item x="591"/>
        <item x="3446"/>
        <item x="2308"/>
        <item x="5155"/>
        <item x="5140"/>
        <item x="5292"/>
        <item x="1767"/>
        <item x="2000"/>
        <item x="4648"/>
        <item x="415"/>
        <item x="3527"/>
        <item x="5132"/>
        <item x="3729"/>
        <item x="2495"/>
        <item x="1079"/>
        <item x="698"/>
        <item x="29"/>
        <item x="75"/>
        <item x="4514"/>
        <item x="3309"/>
        <item x="2254"/>
        <item x="3920"/>
        <item x="478"/>
        <item x="2006"/>
        <item x="1843"/>
        <item x="2953"/>
        <item x="1004"/>
        <item x="4310"/>
        <item x="1334"/>
        <item x="1703"/>
        <item x="2553"/>
        <item x="2257"/>
        <item x="2930"/>
        <item x="91"/>
        <item x="1602"/>
        <item x="2295"/>
        <item x="5123"/>
        <item x="3514"/>
        <item x="1163"/>
        <item x="1652"/>
        <item x="2470"/>
        <item x="1284"/>
        <item x="2914"/>
        <item x="2550"/>
        <item x="589"/>
        <item x="2121"/>
        <item x="2381"/>
        <item x="4094"/>
        <item x="513"/>
        <item x="4603"/>
        <item x="1348"/>
        <item x="796"/>
        <item x="1840"/>
        <item x="4294"/>
        <item x="3808"/>
        <item x="5001"/>
        <item x="2370"/>
        <item x="3202"/>
        <item x="4079"/>
        <item x="3487"/>
        <item x="1611"/>
        <item x="2956"/>
        <item x="1241"/>
        <item x="4239"/>
        <item x="5331"/>
        <item x="2696"/>
        <item x="4287"/>
        <item x="3706"/>
        <item x="535"/>
        <item x="4977"/>
        <item x="62"/>
        <item x="898"/>
        <item x="1186"/>
        <item x="1054"/>
        <item x="4387"/>
        <item x="4362"/>
        <item x="1533"/>
        <item x="1743"/>
        <item x="4796"/>
        <item x="2669"/>
        <item x="190"/>
        <item x="3681"/>
        <item x="140"/>
        <item x="2133"/>
        <item x="1417"/>
        <item x="943"/>
        <item x="1534"/>
        <item x="58"/>
        <item x="1184"/>
        <item x="2"/>
        <item x="1774"/>
        <item x="2226"/>
        <item x="1596"/>
        <item x="1231"/>
        <item x="1728"/>
        <item x="1568"/>
        <item x="1410"/>
        <item x="537"/>
        <item x="3340"/>
        <item x="3507"/>
        <item x="3719"/>
        <item x="1742"/>
        <item x="3304"/>
        <item x="2566"/>
        <item x="1790"/>
        <item x="3967"/>
        <item x="2029"/>
        <item x="2429"/>
        <item x="2555"/>
        <item x="1114"/>
        <item x="4460"/>
        <item x="5039"/>
        <item x="588"/>
        <item x="397"/>
        <item x="53"/>
        <item x="753"/>
        <item x="2436"/>
        <item x="724"/>
        <item x="2207"/>
        <item x="1118"/>
        <item x="880"/>
        <item x="4225"/>
        <item x="2684"/>
        <item x="3546"/>
        <item x="2401"/>
        <item x="4393"/>
        <item x="3541"/>
        <item x="1160"/>
        <item x="2026"/>
        <item x="33"/>
        <item x="3539"/>
        <item x="4303"/>
        <item x="3149"/>
        <item x="174"/>
        <item x="1193"/>
        <item x="204"/>
        <item x="3521"/>
        <item x="3501"/>
        <item x="1904"/>
        <item x="2507"/>
        <item x="5078"/>
        <item x="4070"/>
        <item x="2037"/>
        <item x="255"/>
        <item x="2721"/>
        <item x="3124"/>
        <item x="1312"/>
        <item x="3529"/>
        <item x="4119"/>
        <item x="3538"/>
        <item x="3117"/>
        <item x="2136"/>
        <item x="4288"/>
        <item x="1026"/>
        <item x="3142"/>
        <item x="5234"/>
        <item x="3929"/>
        <item x="1400"/>
        <item x="2327"/>
        <item x="80"/>
        <item x="3038"/>
        <item x="4167"/>
        <item x="1962"/>
        <item x="3781"/>
        <item x="4915"/>
        <item x="4208"/>
        <item x="2059"/>
        <item x="338"/>
        <item x="3443"/>
        <item x="841"/>
        <item x="1731"/>
        <item x="3997"/>
        <item x="1631"/>
        <item x="3097"/>
        <item x="1031"/>
        <item x="1067"/>
        <item x="1676"/>
        <item x="1634"/>
        <item x="853"/>
        <item x="1115"/>
        <item x="946"/>
        <item x="1710"/>
        <item x="45"/>
        <item x="1835"/>
        <item x="254"/>
        <item x="1171"/>
        <item x="4150"/>
        <item x="2981"/>
        <item x="182"/>
        <item x="909"/>
        <item x="2597"/>
        <item x="99"/>
        <item x="1373"/>
        <item x="1405"/>
        <item x="2005"/>
        <item x="877"/>
        <item x="3943"/>
        <item x="3350"/>
        <item x="1285"/>
        <item x="4232"/>
        <item x="2447"/>
        <item x="707"/>
        <item x="3317"/>
        <item x="1697"/>
        <item x="3829"/>
        <item x="1816"/>
        <item x="2296"/>
        <item x="4828"/>
        <item x="3259"/>
        <item x="681"/>
        <item x="1950"/>
        <item x="2412"/>
        <item x="599"/>
        <item x="2724"/>
        <item x="3634"/>
        <item x="1574"/>
        <item x="1409"/>
        <item x="2776"/>
        <item x="2076"/>
        <item x="71"/>
        <item x="3262"/>
        <item x="2715"/>
        <item x="860"/>
        <item x="3154"/>
        <item x="2404"/>
        <item x="2293"/>
        <item x="2884"/>
        <item x="1689"/>
        <item x="532"/>
        <item x="21"/>
        <item x="4483"/>
        <item x="3573"/>
        <item x="4318"/>
        <item x="625"/>
        <item x="2990"/>
        <item x="1724"/>
        <item x="1166"/>
        <item x="4110"/>
        <item x="2261"/>
        <item x="2999"/>
        <item x="2745"/>
        <item x="3812"/>
        <item x="1176"/>
        <item x="4610"/>
        <item x="539"/>
        <item x="2782"/>
        <item x="999"/>
        <item x="86"/>
        <item x="130"/>
        <item x="3882"/>
        <item x="5250"/>
        <item x="171"/>
        <item x="2221"/>
        <item x="4355"/>
        <item x="1248"/>
        <item x="2219"/>
        <item x="2278"/>
        <item x="252"/>
        <item x="4810"/>
        <item x="3678"/>
        <item x="855"/>
        <item x="5219"/>
        <item x="4784"/>
        <item x="1000"/>
        <item x="5257"/>
        <item x="5299"/>
        <item x="3577"/>
        <item x="2616"/>
        <item x="3841"/>
        <item x="1127"/>
        <item x="1120"/>
        <item x="1471"/>
        <item x="1447"/>
        <item x="602"/>
        <item x="167"/>
        <item x="4776"/>
        <item x="3039"/>
        <item x="1385"/>
        <item x="2896"/>
        <item x="4885"/>
        <item x="3089"/>
        <item x="3857"/>
        <item x="4224"/>
        <item x="776"/>
        <item x="1294"/>
        <item x="82"/>
        <item x="3668"/>
        <item x="5289"/>
        <item x="1332"/>
        <item x="4458"/>
        <item x="731"/>
        <item x="4052"/>
        <item x="729"/>
        <item x="1137"/>
        <item x="3177"/>
        <item x="3105"/>
        <item x="1335"/>
        <item x="857"/>
        <item x="4619"/>
        <item x="2367"/>
        <item x="2021"/>
        <item x="223"/>
        <item x="826"/>
        <item x="4308"/>
        <item x="420"/>
        <item x="2846"/>
        <item x="2328"/>
        <item x="732"/>
        <item x="4567"/>
        <item x="4228"/>
        <item x="1025"/>
        <item x="3941"/>
        <item x="2993"/>
        <item x="4927"/>
        <item x="2287"/>
        <item x="469"/>
        <item x="2931"/>
        <item x="4875"/>
        <item x="4795"/>
        <item x="20"/>
        <item x="902"/>
        <item x="500"/>
        <item x="2860"/>
        <item x="4329"/>
        <item x="2483"/>
        <item x="972"/>
        <item x="986"/>
        <item x="5206"/>
        <item x="1986"/>
        <item x="614"/>
        <item x="1043"/>
        <item x="2277"/>
        <item x="3470"/>
        <item x="4860"/>
        <item x="2484"/>
        <item x="974"/>
        <item x="4127"/>
        <item x="988"/>
        <item x="367"/>
        <item x="3185"/>
        <item x="4015"/>
        <item x="2722"/>
        <item x="434"/>
        <item x="5035"/>
        <item x="4306"/>
        <item x="4210"/>
        <item x="5085"/>
        <item x="208"/>
        <item x="472"/>
        <item x="4406"/>
        <item x="2239"/>
        <item x="123"/>
        <item x="100"/>
        <item x="3934"/>
        <item x="5200"/>
        <item x="3168"/>
        <item x="274"/>
        <item x="1132"/>
        <item x="3979"/>
        <item x="4332"/>
        <item x="4790"/>
        <item x="1614"/>
        <item x="5311"/>
        <item x="1432"/>
        <item x="1805"/>
        <item x="3978"/>
        <item x="331"/>
        <item x="3999"/>
        <item x="4729"/>
        <item x="3946"/>
        <item x="410"/>
        <item x="270"/>
        <item x="2448"/>
        <item x="3195"/>
        <item x="1541"/>
        <item x="1246"/>
        <item x="2770"/>
        <item x="3334"/>
        <item x="1155"/>
        <item x="1377"/>
        <item x="2656"/>
        <item x="5145"/>
        <item x="1019"/>
        <item x="3260"/>
        <item x="15"/>
        <item x="2414"/>
        <item x="2633"/>
        <item x="2187"/>
        <item x="3270"/>
        <item x="4242"/>
        <item x="739"/>
        <item x="3958"/>
        <item x="2886"/>
        <item x="2693"/>
        <item x="233"/>
        <item x="2179"/>
        <item x="1841"/>
        <item x="2145"/>
        <item x="2320"/>
        <item x="4353"/>
        <item x="3889"/>
        <item x="1304"/>
        <item x="1633"/>
        <item x="366"/>
        <item x="600"/>
        <item x="915"/>
        <item x="1894"/>
        <item x="955"/>
        <item x="4482"/>
        <item x="3708"/>
        <item x="3399"/>
        <item x="1700"/>
        <item x="2779"/>
        <item x="2619"/>
        <item x="1629"/>
        <item x="3611"/>
        <item x="3165"/>
        <item x="629"/>
        <item x="970"/>
        <item x="648"/>
        <item x="3333"/>
        <item x="3057"/>
        <item x="384"/>
        <item x="3100"/>
        <item x="4650"/>
        <item x="77"/>
        <item x="3082"/>
        <item x="1785"/>
        <item x="1151"/>
        <item x="1255"/>
        <item x="3880"/>
        <item x="3705"/>
        <item x="3301"/>
        <item x="159"/>
        <item x="1117"/>
        <item x="1865"/>
        <item x="4714"/>
        <item x="3266"/>
        <item x="2465"/>
        <item x="3001"/>
        <item x="1113"/>
        <item x="4799"/>
        <item x="4174"/>
        <item x="3114"/>
        <item x="1029"/>
        <item x="4829"/>
        <item x="982"/>
        <item x="1716"/>
        <item x="4184"/>
        <item x="1788"/>
        <item x="3773"/>
        <item x="387"/>
        <item x="2519"/>
        <item x="4951"/>
        <item x="4365"/>
        <item x="3667"/>
        <item x="831"/>
        <item x="3939"/>
        <item x="1268"/>
        <item x="295"/>
        <item x="1620"/>
        <item x="1674"/>
        <item x="2466"/>
        <item x="1667"/>
        <item x="2756"/>
        <item x="3556"/>
        <item x="4059"/>
        <item x="1949"/>
        <item x="2325"/>
        <item x="4358"/>
        <item x="3762"/>
        <item x="2958"/>
        <item x="969"/>
        <item x="1507"/>
        <item x="971"/>
        <item x="4457"/>
        <item x="2840"/>
        <item x="194"/>
        <item x="1571"/>
        <item x="5030"/>
        <item x="4576"/>
        <item x="3223"/>
        <item x="1644"/>
        <item x="4786"/>
        <item x="3623"/>
        <item x="1156"/>
        <item x="1362"/>
        <item x="3254"/>
        <item x="5010"/>
        <item x="3627"/>
        <item x="5016"/>
        <item x="5314"/>
        <item x="1957"/>
        <item x="3749"/>
        <item x="791"/>
        <item x="4562"/>
        <item x="4235"/>
        <item x="3423"/>
        <item x="2831"/>
        <item x="3925"/>
        <item x="622"/>
        <item x="1251"/>
        <item x="2514"/>
        <item x="333"/>
        <item x="3757"/>
        <item x="4961"/>
        <item x="2334"/>
        <item x="1827"/>
        <item x="3542"/>
        <item x="2927"/>
        <item x="117"/>
        <item x="4407"/>
        <item x="2692"/>
        <item x="3480"/>
        <item x="2476"/>
        <item x="4259"/>
        <item x="4731"/>
        <item x="2912"/>
        <item x="2392"/>
        <item x="3371"/>
        <item x="4446"/>
        <item x="4854"/>
        <item x="1510"/>
        <item x="2454"/>
        <item x="951"/>
        <item x="5007"/>
        <item x="5038"/>
        <item x="603"/>
        <item x="743"/>
        <item x="2350"/>
        <item x="922"/>
        <item x="1024"/>
        <item x="3531"/>
        <item x="5063"/>
        <item x="2038"/>
        <item x="2106"/>
        <item x="3810"/>
        <item x="716"/>
        <item x="2512"/>
        <item x="5167"/>
        <item x="2027"/>
        <item x="3532"/>
        <item x="708"/>
        <item x="3499"/>
        <item x="4170"/>
        <item x="1698"/>
        <item x="2732"/>
        <item x="5128"/>
        <item x="30"/>
        <item x="4265"/>
        <item x="5141"/>
        <item x="1899"/>
        <item x="712"/>
        <item x="568"/>
        <item x="1122"/>
        <item x="93"/>
        <item x="1111"/>
        <item x="4561"/>
        <item x="106"/>
        <item x="886"/>
        <item x="2360"/>
        <item x="611"/>
        <item x="1722"/>
        <item x="3043"/>
        <item x="1654"/>
        <item x="4937"/>
        <item x="1413"/>
        <item x="3164"/>
        <item x="1287"/>
        <item x="3890"/>
        <item x="4069"/>
        <item x="674"/>
        <item x="2421"/>
        <item x="2688"/>
        <item x="3344"/>
        <item x="1250"/>
        <item x="2030"/>
        <item x="1272"/>
        <item x="869"/>
        <item x="3387"/>
        <item x="2623"/>
        <item x="1938"/>
        <item x="1608"/>
        <item x="867"/>
        <item x="3632"/>
        <item x="2980"/>
        <item x="1273"/>
        <item x="3847"/>
        <item x="3625"/>
        <item x="4172"/>
        <item x="5213"/>
        <item x="787"/>
        <item x="4194"/>
        <item x="3620"/>
        <item x="711"/>
        <item x="1561"/>
        <item x="801"/>
        <item x="4473"/>
        <item x="3099"/>
        <item x="1529"/>
        <item x="4930"/>
        <item x="1392"/>
        <item x="1886"/>
        <item x="3849"/>
        <item x="4438"/>
        <item x="2579"/>
        <item x="1834"/>
        <item x="1463"/>
        <item x="425"/>
        <item x="686"/>
        <item x="2146"/>
        <item x="1386"/>
        <item x="131"/>
        <item x="3431"/>
        <item x="718"/>
        <item x="1438"/>
        <item x="586"/>
        <item x="2798"/>
        <item x="4439"/>
        <item x="1292"/>
        <item x="1168"/>
        <item x="2264"/>
        <item x="381"/>
        <item x="1434"/>
        <item x="3335"/>
        <item x="859"/>
        <item x="4823"/>
        <item x="340"/>
        <item x="2323"/>
        <item x="2180"/>
        <item x="2672"/>
        <item x="3957"/>
        <item x="2760"/>
        <item x="576"/>
        <item x="1881"/>
        <item x="1729"/>
        <item x="884"/>
        <item x="642"/>
        <item x="3059"/>
        <item x="2535"/>
        <item x="1149"/>
        <item x="4176"/>
        <item x="4761"/>
        <item x="752"/>
        <item x="2066"/>
        <item x="765"/>
        <item x="2651"/>
        <item x="2941"/>
        <item x="4642"/>
        <item x="800"/>
        <item x="998"/>
        <item x="1220"/>
        <item x="4999"/>
        <item x="4356"/>
        <item x="2515"/>
        <item x="580"/>
        <item x="2713"/>
        <item x="607"/>
        <item x="3299"/>
        <item x="479"/>
        <item x="3987"/>
        <item x="5000"/>
        <item x="2814"/>
        <item x="49"/>
        <item x="2609"/>
        <item x="2850"/>
        <item x="2272"/>
        <item x="3414"/>
        <item x="394"/>
        <item x="1723"/>
        <item x="1291"/>
        <item x="2987"/>
        <item x="4625"/>
        <item x="3465"/>
        <item x="1086"/>
        <item x="772"/>
        <item x="2607"/>
        <item x="3147"/>
        <item x="2754"/>
        <item x="2279"/>
        <item x="4506"/>
        <item x="4102"/>
        <item x="1910"/>
        <item x="4040"/>
        <item x="1435"/>
        <item x="2091"/>
        <item x="1119"/>
        <item x="5324"/>
        <item x="2856"/>
        <item x="774"/>
        <item x="368"/>
        <item x="1311"/>
        <item x="1281"/>
        <item x="1526"/>
        <item x="1655"/>
        <item x="4496"/>
        <item x="2220"/>
        <item x="5192"/>
        <item x="3550"/>
        <item x="238"/>
        <item x="1271"/>
        <item x="577"/>
        <item x="2928"/>
        <item x="4858"/>
        <item x="1068"/>
        <item x="3568"/>
        <item x="827"/>
        <item x="5181"/>
        <item x="1337"/>
        <item x="1309"/>
        <item x="4935"/>
        <item x="950"/>
        <item x="3096"/>
        <item x="4344"/>
        <item x="1080"/>
        <item x="4632"/>
        <item x="993"/>
        <item x="5074"/>
        <item x="1679"/>
        <item x="3983"/>
        <item x="4415"/>
        <item x="512"/>
        <item x="4666"/>
        <item x="1381"/>
        <item x="5081"/>
        <item x="1264"/>
        <item x="4368"/>
        <item x="1759"/>
        <item x="4149"/>
        <item x="1100"/>
        <item x="1055"/>
        <item x="2594"/>
        <item x="4661"/>
        <item x="1395"/>
        <item x="1212"/>
        <item x="2863"/>
        <item x="108"/>
        <item x="4068"/>
        <item x="4280"/>
        <item x="1647"/>
        <item x="2142"/>
        <item x="3797"/>
        <item x="5136"/>
        <item x="3559"/>
        <item x="2082"/>
        <item x="3945"/>
        <item x="4105"/>
        <item x="3047"/>
        <item x="1842"/>
        <item x="5040"/>
        <item x="3809"/>
        <item x="3805"/>
        <item x="725"/>
        <item x="136"/>
        <item x="3280"/>
        <item x="3477"/>
        <item x="1812"/>
        <item x="4297"/>
        <item x="1738"/>
        <item x="3122"/>
        <item x="5057"/>
        <item x="3932"/>
        <item x="1397"/>
        <item x="1813"/>
        <item x="308"/>
        <item x="949"/>
        <item x="1424"/>
        <item x="2704"/>
        <item x="3112"/>
        <item x="2631"/>
        <item x="893"/>
        <item x="887"/>
        <item x="937"/>
        <item x="2757"/>
        <item x="1450"/>
        <item x="4054"/>
        <item x="4237"/>
        <item x="773"/>
        <item x="2848"/>
        <item x="3506"/>
        <item x="2851"/>
        <item x="894"/>
        <item x="2849"/>
        <item x="3438"/>
        <item x="3418"/>
        <item x="3855"/>
        <item x="784"/>
        <item x="2440"/>
        <item x="2461"/>
        <item x="4183"/>
        <item x="1059"/>
        <item x="3469"/>
        <item x="3343"/>
        <item x="3663"/>
        <item x="5115"/>
        <item x="1497"/>
        <item x="4521"/>
        <item x="294"/>
        <item x="1433"/>
        <item x="1013"/>
        <item x="4028"/>
        <item x="1995"/>
        <item x="1757"/>
        <item x="4967"/>
        <item x="3464"/>
        <item x="2608"/>
        <item x="1868"/>
        <item x="4571"/>
        <item x="44"/>
        <item x="3183"/>
        <item x="858"/>
        <item x="70"/>
        <item x="687"/>
        <item x="193"/>
        <item x="2008"/>
        <item x="2965"/>
        <item x="4350"/>
        <item x="5280"/>
        <item x="1589"/>
        <item x="1955"/>
        <item x="1503"/>
        <item x="2767"/>
        <item x="1484"/>
        <item x="657"/>
        <item x="476"/>
        <item x="1135"/>
        <item x="1712"/>
        <item x="506"/>
        <item x="819"/>
        <item x="808"/>
        <item x="4583"/>
        <item x="116"/>
        <item x="345"/>
        <item x="1165"/>
        <item x="4703"/>
        <item x="4900"/>
        <item x="4608"/>
        <item x="646"/>
        <item x="319"/>
        <item x="1645"/>
        <item x="407"/>
        <item x="5149"/>
        <item x="5227"/>
        <item x="3381"/>
        <item x="1162"/>
        <item x="2638"/>
        <item x="241"/>
        <item x="5098"/>
        <item x="498"/>
        <item x="1821"/>
        <item x="4116"/>
        <item x="3010"/>
        <item x="1702"/>
        <item x="409"/>
        <item x="1832"/>
        <item x="4940"/>
        <item x="5267"/>
        <item x="5147"/>
        <item x="4580"/>
        <item x="60"/>
        <item x="4481"/>
        <item x="2547"/>
        <item x="1082"/>
        <item x="4620"/>
        <item x="5264"/>
        <item x="3795"/>
        <item x="5"/>
        <item x="4234"/>
        <item x="5104"/>
        <item x="1482"/>
        <item x="318"/>
        <item x="1187"/>
        <item x="334"/>
        <item x="3385"/>
        <item x="2979"/>
        <item x="1222"/>
        <item x="5223"/>
        <item x="2171"/>
        <item x="1657"/>
        <item x="1635"/>
        <item x="2242"/>
        <item x="4338"/>
        <item x="4785"/>
        <item x="3462"/>
        <item x="373"/>
        <item x="682"/>
        <item x="5258"/>
        <item x="2168"/>
        <item x="2921"/>
        <item x="5290"/>
        <item x="2318"/>
        <item x="3048"/>
        <item x="701"/>
        <item x="359"/>
        <item x="3909"/>
        <item x="1619"/>
        <item x="2432"/>
        <item x="5288"/>
        <item x="483"/>
        <item x="543"/>
        <item x="3445"/>
        <item x="5160"/>
        <item x="1372"/>
        <item x="1027"/>
        <item x="2331"/>
        <item x="187"/>
        <item x="4839"/>
        <item x="782"/>
        <item x="2240"/>
        <item x="2974"/>
        <item x="3614"/>
        <item x="205"/>
        <item x="1775"/>
        <item x="2233"/>
        <item x="2766"/>
        <item x="3498"/>
        <item x="779"/>
        <item x="4298"/>
        <item x="4903"/>
        <item x="2499"/>
        <item x="4436"/>
        <item x="2865"/>
        <item x="1799"/>
        <item x="2069"/>
        <item x="3642"/>
        <item x="5188"/>
        <item x="3252"/>
        <item x="229"/>
        <item x="92"/>
        <item x="741"/>
        <item x="2109"/>
        <item x="2617"/>
        <item x="1988"/>
        <item x="2854"/>
        <item x="3415"/>
        <item x="250"/>
        <item x="1016"/>
        <item x="3176"/>
        <item x="3029"/>
        <item x="4090"/>
        <item x="2944"/>
        <item x="2834"/>
        <item x="1351"/>
        <item x="3095"/>
        <item x="3277"/>
        <item x="3484"/>
        <item x="2298"/>
        <item x="2718"/>
        <item x="944"/>
        <item x="441"/>
        <item x="4313"/>
        <item x="3302"/>
        <item x="5067"/>
        <item x="215"/>
        <item x="4836"/>
        <item x="4200"/>
        <item x="2204"/>
        <item x="388"/>
        <item x="1493"/>
        <item x="4787"/>
        <item x="2216"/>
        <item x="1552"/>
        <item x="1914"/>
        <item x="2859"/>
        <item x="399"/>
        <item x="2565"/>
        <item x="94"/>
        <item x="289"/>
        <item x="4861"/>
        <item x="694"/>
        <item x="1952"/>
        <item x="3228"/>
        <item x="2758"/>
        <item x="2853"/>
        <item x="4467"/>
        <item x="2952"/>
        <item x="2359"/>
        <item x="2081"/>
        <item x="2345"/>
        <item x="3421"/>
        <item x="1142"/>
        <item x="3697"/>
        <item x="692"/>
        <item x="3275"/>
        <item x="4061"/>
        <item x="2131"/>
        <item x="697"/>
        <item x="2351"/>
        <item x="2177"/>
        <item x="150"/>
        <item x="1934"/>
        <item x="1401"/>
        <item x="2413"/>
        <item x="2568"/>
        <item x="3441"/>
        <item x="3850"/>
        <item x="793"/>
        <item x="3188"/>
        <item x="2061"/>
        <item x="4980"/>
        <item x="3151"/>
        <item x="1363"/>
        <item x="422"/>
        <item x="3769"/>
        <item x="4007"/>
        <item x="3322"/>
        <item x="714"/>
        <item x="3080"/>
        <item x="127"/>
        <item x="2634"/>
        <item x="2901"/>
        <item x="1758"/>
        <item x="3437"/>
        <item x="22"/>
        <item x="5318"/>
        <item x="763"/>
        <item x="192"/>
        <item x="1859"/>
        <item x="1833"/>
        <item x="3055"/>
        <item x="2197"/>
        <item x="1769"/>
        <item x="1854"/>
        <item x="3657"/>
        <item x="5090"/>
        <item x="842"/>
        <item x="4395"/>
        <item x="1663"/>
        <item x="3256"/>
        <item x="2058"/>
        <item x="4131"/>
        <item x="5126"/>
        <item x="626"/>
        <item x="2830"/>
        <item x="122"/>
        <item x="3320"/>
        <item x="1131"/>
        <item x="4180"/>
        <item x="905"/>
        <item x="3569"/>
        <item x="1002"/>
        <item x="2424"/>
        <item x="2984"/>
        <item x="1012"/>
        <item x="4912"/>
        <item x="4968"/>
        <item x="300"/>
        <item x="446"/>
        <item x="4764"/>
        <item x="3186"/>
        <item x="2040"/>
        <item x="3134"/>
        <item x="1752"/>
        <item x="4292"/>
        <item x="2536"/>
        <item x="1523"/>
        <item x="2591"/>
        <item x="1278"/>
        <item x="2996"/>
        <item x="4728"/>
        <item x="2875"/>
        <item x="1927"/>
        <item x="1764"/>
        <item x="3908"/>
        <item x="1487"/>
        <item x="428"/>
        <item x="3033"/>
        <item x="3523"/>
        <item x="1416"/>
        <item x="4345"/>
        <item x="5231"/>
        <item x="1618"/>
        <item x="3621"/>
        <item x="2077"/>
        <item x="1981"/>
        <item x="2695"/>
        <item x="2906"/>
        <item x="3269"/>
        <item x="5228"/>
        <item x="1682"/>
        <item x="4363"/>
        <item x="634"/>
        <item x="2730"/>
        <item x="4864"/>
        <item x="3235"/>
        <item x="4950"/>
        <item x="1771"/>
        <item x="3864"/>
        <item x="5052"/>
        <item x="2588"/>
        <item x="5088"/>
        <item x="3167"/>
        <item x="2543"/>
        <item x="135"/>
        <item x="3918"/>
        <item x="3969"/>
        <item x="756"/>
        <item x="5017"/>
        <item x="2044"/>
        <item x="490"/>
        <item x="3426"/>
        <item x="4500"/>
        <item x="2710"/>
        <item x="3972"/>
        <item x="2314"/>
        <item x="2315"/>
        <item x="404"/>
        <item x="1267"/>
        <item x="1091"/>
        <item x="2065"/>
        <item x="4719"/>
        <item x="5193"/>
        <item x="4375"/>
        <item x="1295"/>
        <item x="1779"/>
        <item x="2399"/>
        <item x="3402"/>
        <item x="3451"/>
        <item x="547"/>
        <item x="3354"/>
        <item x="4871"/>
        <item x="4379"/>
        <item x="3427"/>
        <item x="4109"/>
        <item x="3255"/>
        <item x="120"/>
        <item x="3919"/>
        <item x="3436"/>
        <item x="1265"/>
        <item x="3823"/>
        <item x="32"/>
        <item x="3636"/>
        <item x="3650"/>
        <item x="3456"/>
        <item x="2970"/>
        <item x="14"/>
        <item x="4392"/>
        <item x="2492"/>
        <item x="3512"/>
        <item x="3079"/>
        <item x="2241"/>
        <item x="2598"/>
        <item x="2950"/>
        <item x="2532"/>
        <item x="4053"/>
        <item x="3348"/>
        <item x="2675"/>
        <item x="1159"/>
        <item x="1468"/>
        <item x="1820"/>
        <item x="2024"/>
        <item x="1499"/>
        <item x="3214"/>
        <item x="403"/>
        <item x="1766"/>
        <item x="374"/>
        <item x="3474"/>
        <item x="2189"/>
        <item x="2450"/>
        <item x="2444"/>
        <item x="2259"/>
        <item x="5129"/>
        <item x="2563"/>
        <item x="417"/>
        <item x="4739"/>
        <item x="549"/>
        <item x="1555"/>
        <item x="3779"/>
        <item x="3926"/>
        <item x="408"/>
        <item x="480"/>
        <item x="1448"/>
        <item x="186"/>
        <item x="1528"/>
        <item x="3073"/>
        <item x="4452"/>
        <item x="978"/>
        <item x="2731"/>
        <item x="2128"/>
        <item x="1900"/>
        <item x="565"/>
        <item x="4939"/>
        <item x="4025"/>
        <item x="534"/>
        <item x="3852"/>
        <item x="3394"/>
        <item x="4699"/>
        <item x="5113"/>
        <item x="5217"/>
        <item x="1690"/>
        <item x="2947"/>
        <item x="664"/>
        <item x="4773"/>
        <item x="4060"/>
        <item x="4545"/>
        <item x="2140"/>
        <item x="191"/>
        <item x="4942"/>
        <item x="2218"/>
        <item x="3417"/>
        <item x="3658"/>
        <item x="4568"/>
        <item x="2627"/>
        <item x="2541"/>
        <item x="3824"/>
        <item x="3711"/>
        <item x="1158"/>
        <item x="3213"/>
        <item x="50"/>
        <item x="4508"/>
        <item x="1669"/>
        <item x="1216"/>
        <item x="4322"/>
        <item x="2826"/>
        <item x="69"/>
        <item x="109"/>
        <item x="4229"/>
        <item x="557"/>
        <item x="2781"/>
        <item x="4973"/>
        <item x="1466"/>
        <item x="2828"/>
        <item x="3171"/>
        <item x="4617"/>
        <item x="2158"/>
        <item x="322"/>
        <item x="4357"/>
        <item x="2546"/>
        <item x="3191"/>
        <item x="3813"/>
        <item x="4682"/>
        <item x="3356"/>
        <item x="3060"/>
        <item x="42"/>
        <item x="1990"/>
        <item x="1066"/>
        <item x="1559"/>
        <item x="2402"/>
        <item x="3264"/>
        <item x="2922"/>
        <item x="4034"/>
        <item x="941"/>
        <item x="4578"/>
        <item x="1943"/>
        <item x="2864"/>
        <item x="1175"/>
        <item x="1326"/>
        <item x="3692"/>
        <item x="5215"/>
        <item x="1877"/>
        <item x="872"/>
        <item x="65"/>
        <item x="4093"/>
        <item x="457"/>
        <item x="5275"/>
        <item x="1073"/>
        <item x="3557"/>
        <item x="3380"/>
        <item x="5099"/>
        <item x="2117"/>
        <item x="3607"/>
        <item x="3011"/>
        <item x="246"/>
        <item x="152"/>
        <item x="3444"/>
        <item x="1196"/>
        <item x="5175"/>
        <item x="3128"/>
        <item x="3406"/>
        <item x="4638"/>
        <item x="2505"/>
        <item x="1039"/>
        <item x="2969"/>
        <item x="3137"/>
        <item x="2486"/>
        <item x="2114"/>
        <item x="2151"/>
        <item x="3042"/>
        <item x="2632"/>
        <item x="4730"/>
        <item x="1932"/>
        <item x="4291"/>
        <item x="1749"/>
        <item x="1967"/>
        <item x="1530"/>
        <item x="2615"/>
        <item x="1474"/>
        <item x="4262"/>
        <item x="1007"/>
        <item x="3630"/>
        <item x="767"/>
        <item x="799"/>
        <item x="2225"/>
        <item x="1298"/>
        <item x="1112"/>
        <item x="202"/>
        <item x="2337"/>
        <item x="2701"/>
        <item x="3643"/>
        <item x="573"/>
        <item x="3596"/>
        <item x="3368"/>
        <item x="1739"/>
        <item x="4023"/>
        <item x="680"/>
        <item x="1678"/>
        <item x="4507"/>
        <item x="825"/>
        <item x="1056"/>
        <item x="1976"/>
        <item x="3157"/>
        <item x="823"/>
        <item x="3601"/>
        <item x="4274"/>
        <item x="2795"/>
        <item x="1828"/>
        <item x="4882"/>
        <item x="5281"/>
        <item x="3448"/>
        <item x="2485"/>
        <item x="356"/>
        <item x="917"/>
        <item x="401"/>
        <item x="4065"/>
        <item x="2691"/>
        <item x="282"/>
        <item x="3804"/>
        <item x="4780"/>
        <item x="3234"/>
        <item x="3015"/>
        <item x="4027"/>
        <item x="3791"/>
        <item x="3535"/>
        <item x="1598"/>
        <item x="1638"/>
        <item x="301"/>
        <item x="4577"/>
        <item x="1968"/>
        <item x="1333"/>
        <item x="542"/>
        <item x="2707"/>
        <item x="581"/>
        <item x="1850"/>
        <item x="1745"/>
        <item x="3192"/>
        <item x="2936"/>
        <item x="2697"/>
        <item x="4428"/>
        <item x="3570"/>
        <item x="809"/>
        <item x="431"/>
        <item x="3145"/>
        <item x="2101"/>
        <item x="2311"/>
        <item x="4084"/>
        <item x="4555"/>
        <item x="1276"/>
        <item x="2143"/>
        <item x="52"/>
        <item x="2301"/>
        <item x="1875"/>
        <item x="3190"/>
        <item x="2305"/>
        <item x="26"/>
        <item x="5214"/>
        <item x="1694"/>
        <item x="934"/>
        <item x="814"/>
        <item x="2690"/>
        <item x="2267"/>
        <item x="418"/>
        <item x="1053"/>
        <item x="1668"/>
        <item x="3331"/>
        <item x="1249"/>
        <item x="530"/>
        <item x="2657"/>
        <item x="1325"/>
        <item x="206"/>
        <item x="2028"/>
        <item x="4256"/>
        <item x="445"/>
        <item x="1755"/>
        <item x="4331"/>
        <item x="1585"/>
        <item x="3123"/>
        <item x="5176"/>
        <item x="213"/>
        <item x="3740"/>
        <item x="1322"/>
        <item x="1665"/>
        <item x="1356"/>
        <item x="555"/>
        <item x="4422"/>
        <item x="4211"/>
        <item x="1164"/>
        <item x="1664"/>
        <item x="4309"/>
        <item x="462"/>
        <item x="2434"/>
        <item x="3144"/>
        <item x="5084"/>
        <item x="1858"/>
        <item x="447"/>
        <item x="1727"/>
        <item x="4556"/>
        <item x="3383"/>
        <item x="1206"/>
        <item x="2665"/>
        <item x="379"/>
        <item x="448"/>
        <item x="1983"/>
        <item x="1060"/>
        <item x="393"/>
        <item x="1391"/>
        <item x="4993"/>
        <item x="3338"/>
        <item x="4645"/>
        <item x="28"/>
        <item x="4886"/>
        <item x="2004"/>
        <item x="95"/>
        <item x="3518"/>
        <item x="761"/>
        <item x="3504"/>
        <item x="4708"/>
        <item x="1422"/>
        <item x="73"/>
        <item x="76"/>
        <item x="3087"/>
        <item x="587"/>
        <item x="1230"/>
        <item x="5224"/>
        <item x="2955"/>
        <item x="608"/>
        <item x="1956"/>
        <item x="2885"/>
        <item x="5334"/>
        <item x="1478"/>
        <item x="2703"/>
        <item x="4168"/>
        <item x="3936"/>
        <item x="5312"/>
        <item x="3245"/>
        <item x="2777"/>
        <item x="1411"/>
        <item x="160"/>
        <item x="628"/>
        <item x="4820"/>
        <item x="3053"/>
        <item x="1975"/>
        <item x="1789"/>
        <item x="3778"/>
        <item x="3989"/>
        <item x="4970"/>
        <item x="2455"/>
        <item x="310"/>
        <item x="315"/>
        <item x="3429"/>
        <item x="1537"/>
        <item x="3271"/>
        <item x="3439"/>
        <item x="2629"/>
        <item x="3560"/>
        <item x="4402"/>
        <item x="2162"/>
        <item x="991"/>
        <item x="1282"/>
        <item x="2880"/>
        <item x="5054"/>
        <item x="5207"/>
        <item x="5073"/>
        <item x="102"/>
        <item x="1452"/>
        <item x="4006"/>
        <item x="2988"/>
        <item x="1213"/>
        <item x="609"/>
        <item x="2163"/>
        <item x="4822"/>
        <item x="554"/>
        <item x="5270"/>
        <item x="432"/>
        <item x="640"/>
        <item x="3647"/>
        <item x="940"/>
        <item x="3473"/>
        <item x="1404"/>
        <item x="3766"/>
        <item x="1316"/>
        <item x="1719"/>
        <item x="4994"/>
        <item x="3008"/>
        <item x="348"/>
        <item x="1201"/>
        <item x="2686"/>
        <item x="597"/>
        <item x="5194"/>
        <item x="4681"/>
        <item x="2338"/>
        <item x="1418"/>
        <item x="3305"/>
        <item x="3066"/>
        <item x="464"/>
        <item x="151"/>
        <item x="1726"/>
        <item x="2095"/>
        <item x="2622"/>
        <item x="4179"/>
        <item x="2388"/>
        <item x="1845"/>
        <item x="4450"/>
        <item x="1532"/>
        <item x="1376"/>
        <item x="1419"/>
        <item x="1306"/>
        <item x="503"/>
        <item x="2139"/>
        <item x="2084"/>
        <item x="4195"/>
        <item x="3139"/>
        <item x="3803"/>
        <item x="1486"/>
        <item x="3050"/>
        <item x="3770"/>
        <item x="1146"/>
        <item x="519"/>
        <item x="2576"/>
        <item x="3591"/>
        <item x="2560"/>
        <item x="2802"/>
        <item x="4804"/>
        <item x="1022"/>
        <item x="3552"/>
        <item x="5328"/>
        <item x="5256"/>
        <item x="1389"/>
        <item x="3108"/>
        <item x="4396"/>
        <item x="4906"/>
        <item x="2100"/>
        <item x="168"/>
        <item x="4716"/>
        <item x="3360"/>
        <item x="4944"/>
        <item x="4295"/>
        <item x="271"/>
        <item x="1449"/>
        <item x="4604"/>
        <item x="1741"/>
        <item x="1971"/>
        <item x="4008"/>
        <item x="1323"/>
        <item x="4759"/>
        <item x="2948"/>
        <item x="4364"/>
        <item x="2428"/>
        <item x="1451"/>
        <item x="2291"/>
        <item x="2847"/>
        <item x="1636"/>
        <item x="4591"/>
        <item x="3088"/>
        <item x="1330"/>
        <item x="515"/>
        <item x="3898"/>
        <item x="4134"/>
        <item x="1065"/>
        <item x="3051"/>
        <item x="1909"/>
        <item x="2995"/>
        <item x="1871"/>
        <item x="2998"/>
        <item x="5119"/>
        <item x="2346"/>
        <item x="4026"/>
        <item x="1791"/>
        <item x="1128"/>
        <item x="119"/>
        <item x="770"/>
        <item x="3879"/>
        <item x="4966"/>
        <item x="5089"/>
        <item x="4202"/>
        <item x="2120"/>
        <item x="560"/>
        <item x="5235"/>
        <item x="25"/>
        <item x="4855"/>
        <item x="3738"/>
        <item x="3012"/>
        <item x="4320"/>
        <item x="4667"/>
        <item x="235"/>
        <item x="3024"/>
        <item x="4141"/>
        <item x="3731"/>
        <item x="3930"/>
        <item x="683"/>
        <item x="3645"/>
        <item x="906"/>
        <item x="4526"/>
        <item x="3006"/>
        <item x="2736"/>
        <item x="4932"/>
        <item x="3220"/>
        <item x="3985"/>
        <item x="3881"/>
        <item x="1578"/>
        <item x="5329"/>
        <item x="4519"/>
        <item x="3977"/>
        <item x="691"/>
        <item x="575"/>
        <item x="655"/>
        <item x="816"/>
        <item x="961"/>
        <item x="2358"/>
        <item x="2209"/>
        <item x="1036"/>
        <item x="5075"/>
        <item x="2818"/>
        <item x="248"/>
        <item x="4263"/>
        <item x="2064"/>
        <item x="358"/>
        <item x="4956"/>
        <item x="835"/>
        <item x="2054"/>
        <item x="3897"/>
        <item x="3840"/>
        <item x="1139"/>
        <item x="1469"/>
        <item x="1985"/>
        <item x="1010"/>
        <item x="3921"/>
        <item x="2055"/>
        <item x="4409"/>
        <item x="2443"/>
        <item x="1476"/>
        <item x="1203"/>
        <item x="4816"/>
        <item x="1772"/>
        <item x="3197"/>
        <item x="912"/>
        <item x="5300"/>
        <item x="795"/>
        <item x="2130"/>
        <item x="2344"/>
        <item x="1982"/>
        <item x="2654"/>
        <item x="371"/>
        <item x="1324"/>
        <item x="900"/>
        <item x="5046"/>
        <item x="3342"/>
        <item x="1933"/>
        <item x="1018"/>
        <item x="4161"/>
        <item x="3014"/>
        <item x="4078"/>
        <item x="4339"/>
        <item x="4417"/>
        <item x="1382"/>
        <item x="3326"/>
        <item x="5191"/>
        <item x="3616"/>
        <item x="2382"/>
        <item x="4671"/>
        <item x="2435"/>
        <item x="1888"/>
        <item x="1535"/>
        <item x="3768"/>
        <item x="3163"/>
        <item x="2775"/>
        <item x="2124"/>
        <item x="2602"/>
        <item x="4712"/>
        <item x="4036"/>
        <item x="2892"/>
        <item x="2493"/>
        <item x="3358"/>
        <item x="3739"/>
        <item x="3028"/>
        <item x="1446"/>
        <item x="2365"/>
        <item x="2481"/>
        <item x="668"/>
        <item x="1997"/>
        <item x="2127"/>
        <item x="4148"/>
        <item x="1929"/>
        <item x="3237"/>
        <item x="3378"/>
        <item x="4868"/>
        <item x="526"/>
        <item x="4549"/>
        <item x="1194"/>
        <item x="4846"/>
        <item x="3062"/>
        <item x="203"/>
        <item x="3723"/>
        <item x="1121"/>
        <item x="4652"/>
        <item x="2035"/>
        <item x="601"/>
        <item x="1299"/>
        <item x="730"/>
        <item x="3986"/>
        <item x="2575"/>
        <item x="3587"/>
        <item x="5332"/>
        <item x="2409"/>
        <item x="4909"/>
        <item x="2788"/>
        <item x="4340"/>
        <item x="840"/>
        <item x="3687"/>
        <item x="2445"/>
        <item x="2819"/>
        <item x="5003"/>
        <item x="4213"/>
        <item x="1479"/>
        <item x="3685"/>
        <item x="4042"/>
        <item x="4441"/>
        <item x="2253"/>
        <item x="4383"/>
        <item x="4411"/>
        <item x="5261"/>
        <item x="2460"/>
        <item x="4021"/>
        <item x="1415"/>
        <item x="5150"/>
        <item x="4146"/>
        <item x="3863"/>
        <item x="3690"/>
        <item x="1573"/>
        <item x="4807"/>
        <item x="4547"/>
        <item x="1959"/>
        <item x="3265"/>
        <item x="1880"/>
        <item x="3180"/>
        <item x="4673"/>
        <item x="5216"/>
        <item x="1536"/>
        <item x="2523"/>
        <item x="4327"/>
        <item x="5185"/>
        <item x="5051"/>
        <item x="834"/>
        <item x="1394"/>
        <item x="1126"/>
        <item x="798"/>
        <item x="4869"/>
        <item x="3959"/>
        <item x="391"/>
        <item x="1750"/>
        <item x="3617"/>
        <item x="1481"/>
        <item x="3689"/>
        <item x="260"/>
        <item x="5252"/>
        <item x="3196"/>
        <item x="1524"/>
        <item x="3025"/>
        <item x="4453"/>
        <item x="487"/>
        <item x="2047"/>
        <item x="4669"/>
        <item x="273"/>
        <item x="1659"/>
        <item x="3842"/>
        <item x="3455"/>
        <item x="3230"/>
        <item x="2837"/>
        <item x="4862"/>
        <item x="1963"/>
        <item x="1102"/>
        <item x="4013"/>
        <item x="1429"/>
        <item x="4852"/>
        <item x="633"/>
        <item x="4250"/>
        <item x="321"/>
        <item x="820"/>
        <item x="2488"/>
        <item x="723"/>
        <item x="3459"/>
        <item x="1502"/>
        <item x="916"/>
        <item x="4843"/>
        <item x="1641"/>
        <item x="2637"/>
        <item x="4847"/>
        <item x="1592"/>
        <item x="4258"/>
        <item x="2185"/>
        <item x="832"/>
        <item x="1941"/>
        <item x="4173"/>
        <item x="879"/>
        <item x="4459"/>
        <item x="64"/>
        <item x="4248"/>
        <item x="665"/>
        <item x="4493"/>
        <item x="5069"/>
        <item x="4801"/>
        <item x="4693"/>
        <item x="2806"/>
        <item x="1425"/>
        <item x="470"/>
        <item x="4003"/>
        <item x="2554"/>
        <item x="179"/>
        <item x="145"/>
        <item x="1582"/>
        <item x="4135"/>
        <item x="650"/>
        <item x="3179"/>
        <item x="297"/>
        <item x="3467"/>
        <item x="2714"/>
        <item x="896"/>
        <item x="3965"/>
        <item x="3968"/>
        <item x="2804"/>
        <item x="654"/>
        <item x="4674"/>
        <item x="299"/>
        <item x="4175"/>
        <item x="1235"/>
        <item x="5279"/>
        <item x="504"/>
        <item x="2702"/>
        <item x="4394"/>
        <item x="2112"/>
        <item x="598"/>
        <item x="1204"/>
        <item x="2708"/>
        <item x="4565"/>
        <item x="1887"/>
        <item x="2683"/>
        <item x="897"/>
        <item x="1577"/>
        <item x="2805"/>
        <item x="2042"/>
        <item x="2010"/>
        <item x="12"/>
        <item x="3249"/>
        <item x="804"/>
        <item x="908"/>
        <item x="1353"/>
        <item x="4768"/>
        <item x="806"/>
        <item x="914"/>
        <item x="572"/>
        <item x="693"/>
        <item x="148"/>
        <item x="3548"/>
        <item x="3471"/>
        <item x="4476"/>
        <item x="1751"/>
        <item x="4058"/>
        <item x="4992"/>
        <item x="783"/>
        <item x="4204"/>
        <item x="1681"/>
        <item x="3068"/>
        <item x="2773"/>
        <item x="1715"/>
        <item x="311"/>
        <item x="2933"/>
        <item x="453"/>
        <item x="839"/>
        <item x="1889"/>
        <item x="2982"/>
        <item x="195"/>
        <item x="538"/>
        <item x="865"/>
        <item x="2518"/>
        <item x="2935"/>
        <item x="3876"/>
        <item x="3836"/>
        <item x="1500"/>
        <item x="1640"/>
        <item x="3593"/>
        <item x="585"/>
        <item x="2557"/>
        <item x="423"/>
        <item x="3811"/>
        <item x="1547"/>
        <item x="5148"/>
        <item x="1672"/>
        <item x="3589"/>
        <item x="4380"/>
        <item x="4276"/>
        <item x="3226"/>
        <item x="5284"/>
        <item x="2712"/>
        <item x="3571"/>
        <item x="3485"/>
        <item x="2661"/>
        <item x="2178"/>
        <item x="5315"/>
        <item x="2085"/>
        <item x="2569"/>
        <item x="2103"/>
        <item x="1218"/>
        <item x="4675"/>
        <item x="1595"/>
        <item x="643"/>
        <item x="1617"/>
        <item x="3207"/>
        <item x="3618"/>
        <item x="240"/>
        <item x="653"/>
        <item x="1734"/>
        <item x="5004"/>
        <item x="1297"/>
        <item x="5210"/>
        <item x="3888"/>
        <item x="637"/>
        <item x="3867"/>
        <item x="501"/>
        <item x="845"/>
        <item x="1283"/>
        <item x="3041"/>
        <item x="3497"/>
        <item x="1200"/>
        <item x="750"/>
        <item x="553"/>
        <item x="2635"/>
        <item x="1352"/>
        <item x="3110"/>
        <item x="1390"/>
        <item x="2534"/>
        <item x="1061"/>
        <item x="1188"/>
        <item x="2789"/>
        <item x="4533"/>
        <item x="4745"/>
        <item x="147"/>
        <item x="1457"/>
        <item x="1327"/>
        <item x="4410"/>
        <item x="1209"/>
        <item x="2844"/>
        <item x="3236"/>
        <item x="2015"/>
        <item x="2989"/>
        <item x="721"/>
        <item x="1098"/>
        <item x="4743"/>
        <item x="3430"/>
        <item x="4830"/>
        <item x="1521"/>
        <item x="670"/>
        <item x="3961"/>
        <item x="4268"/>
        <item x="1903"/>
        <item x="1097"/>
        <item x="1136"/>
        <item x="4867"/>
        <item x="1587"/>
        <item x="3696"/>
        <item x="4965"/>
        <item x="165"/>
        <item x="4569"/>
        <item x="3703"/>
        <item x="325"/>
        <item x="2681"/>
        <item x="3503"/>
        <item x="2191"/>
        <item x="3610"/>
        <item x="382"/>
        <item x="677"/>
        <item x="754"/>
        <item x="2183"/>
        <item x="2050"/>
        <item x="2578"/>
        <item x="2490"/>
        <item x="3592"/>
        <item x="268"/>
        <item x="2410"/>
        <item x="2977"/>
        <item x="1839"/>
        <item x="2700"/>
        <item x="4834"/>
        <item x="4300"/>
        <item x="3290"/>
        <item x="3324"/>
        <item x="672"/>
        <item x="2063"/>
        <item x="3492"/>
        <item x="1069"/>
        <item x="4163"/>
        <item x="811"/>
        <item x="4758"/>
        <item x="1141"/>
        <item x="486"/>
        <item x="1170"/>
        <item x="3375"/>
        <item x="4447"/>
        <item x="2246"/>
        <item x="280"/>
        <item x="8"/>
        <item x="4601"/>
        <item x="2577"/>
        <item x="2192"/>
        <item x="649"/>
        <item x="1905"/>
        <item x="5151"/>
        <item x="2080"/>
        <item x="226"/>
        <item x="4203"/>
        <item x="3670"/>
        <item x="720"/>
        <item x="3664"/>
        <item x="2894"/>
        <item x="2422"/>
        <item x="4527"/>
        <item x="2043"/>
        <item x="3352"/>
        <item x="595"/>
        <item x="2119"/>
        <item x="5015"/>
        <item x="2785"/>
        <item x="497"/>
        <item x="1804"/>
        <item x="36"/>
        <item x="279"/>
        <item x="2170"/>
        <item x="4188"/>
        <item x="4046"/>
        <item x="3424"/>
        <item x="3744"/>
        <item x="1777"/>
        <item x="1567"/>
        <item x="2478"/>
        <item x="2645"/>
        <item x="755"/>
        <item x="789"/>
        <item x="3659"/>
        <item x="4045"/>
        <item x="4949"/>
        <item x="1683"/>
        <item x="5053"/>
        <item x="1070"/>
        <item x="2537"/>
        <item x="4071"/>
        <item x="1856"/>
        <item x="521"/>
        <item x="416"/>
        <item x="1460"/>
        <item x="3287"/>
        <item x="3831"/>
        <item x="3206"/>
        <item x="3960"/>
        <item x="4367"/>
        <item x="4147"/>
        <item x="1543"/>
        <item x="2842"/>
        <item x="1402"/>
        <item x="5164"/>
        <item x="4986"/>
        <item x="1754"/>
        <item x="1038"/>
        <item x="5203"/>
        <item x="217"/>
        <item x="910"/>
        <item x="2771"/>
        <item x="1365"/>
        <item x="4524"/>
        <item x="935"/>
        <item x="1597"/>
        <item x="1822"/>
        <item x="4646"/>
        <item x="1642"/>
        <item x="1687"/>
        <item x="1586"/>
        <item x="4091"/>
        <item x="184"/>
        <item x="5116"/>
        <item x="4154"/>
        <item x="3935"/>
        <item x="1778"/>
        <item x="3600"/>
        <item x="3649"/>
        <item x="3000"/>
        <item x="2503"/>
        <item x="3312"/>
        <item x="4598"/>
        <item x="2463"/>
        <item x="4923"/>
        <item x="2899"/>
        <item x="2720"/>
        <item x="1803"/>
        <item x="3067"/>
        <item x="3367"/>
        <item x="2016"/>
        <item x="4343"/>
        <item x="2386"/>
        <item x="5079"/>
        <item x="4129"/>
        <item x="317"/>
        <item x="5307"/>
        <item x="552"/>
        <item x="2304"/>
        <item x="3490"/>
        <item x="3017"/>
        <item x="3947"/>
        <item x="4024"/>
        <item x="2997"/>
        <item x="79"/>
        <item x="4241"/>
        <item x="55"/>
        <item x="2419"/>
        <item x="3580"/>
        <item x="2924"/>
        <item x="1714"/>
        <item x="651"/>
        <item x="4767"/>
        <item x="265"/>
        <item x="4086"/>
        <item x="2590"/>
        <item x="4907"/>
        <item x="4658"/>
        <item x="762"/>
        <item x="3970"/>
        <item x="488"/>
        <item x="5111"/>
        <item x="569"/>
        <item x="1921"/>
        <item x="46"/>
        <item x="4472"/>
        <item x="3232"/>
        <item x="3119"/>
        <item x="3250"/>
        <item x="1307"/>
        <item x="3398"/>
        <item x="3554"/>
        <item x="3132"/>
        <item x="1300"/>
        <item x="4099"/>
        <item x="19"/>
        <item x="2116"/>
        <item x="738"/>
        <item x="2193"/>
        <item x="129"/>
        <item x="4158"/>
        <item x="2340"/>
        <item x="4803"/>
        <item x="3606"/>
        <item x="1490"/>
        <item x="3776"/>
        <item x="2310"/>
        <item x="5041"/>
        <item x="4462"/>
        <item x="196"/>
        <item x="2666"/>
        <item x="2630"/>
        <item x="3496"/>
        <item x="197"/>
        <item x="1403"/>
        <item x="4876"/>
        <item x="1477"/>
        <item x="2074"/>
        <item x="2364"/>
        <item x="3401"/>
        <item x="3258"/>
        <item x="253"/>
        <item x="1708"/>
        <item x="4485"/>
        <item x="4929"/>
        <item x="3388"/>
        <item x="2679"/>
        <item x="2538"/>
        <item x="2542"/>
        <item x="3612"/>
        <item x="5320"/>
        <item x="4"/>
        <item x="5309"/>
        <item x="1042"/>
        <item x="1829"/>
        <item x="3558"/>
        <item x="2650"/>
        <item x="3561"/>
        <item x="2570"/>
        <item x="1744"/>
        <item x="3727"/>
        <item x="118"/>
        <item x="216"/>
        <item x="3328"/>
        <item x="2122"/>
        <item x="4251"/>
        <item x="4372"/>
        <item x="3509"/>
        <item x="3603"/>
        <item x="1512"/>
        <item x="4000"/>
        <item x="4706"/>
        <item x="2385"/>
        <item x="1801"/>
        <item x="4269"/>
        <item x="3994"/>
        <item x="2062"/>
        <item x="4659"/>
        <item x="4979"/>
        <item x="4423"/>
        <item x="1367"/>
        <item x="4076"/>
        <item x="2874"/>
        <item x="3337"/>
        <item x="3382"/>
        <item x="3434"/>
        <item x="2893"/>
        <item x="2709"/>
        <item x="4510"/>
        <item x="4609"/>
        <item x="227"/>
        <item x="3798"/>
        <item x="3654"/>
        <item x="2811"/>
        <item x="4684"/>
        <item x="4201"/>
        <item x="4600"/>
        <item x="3170"/>
        <item x="1895"/>
        <item x="758"/>
        <item x="4736"/>
        <item x="357"/>
        <item x="126"/>
        <item x="3741"/>
        <item x="3844"/>
        <item x="1319"/>
        <item x="3830"/>
        <item x="1339"/>
        <item x="1926"/>
        <item x="919"/>
        <item x="112"/>
        <item x="4081"/>
        <item x="1733"/>
        <item x="2900"/>
        <item x="4998"/>
        <item x="2068"/>
        <item x="747"/>
        <item x="1199"/>
        <item x="3854"/>
        <item x="3984"/>
        <item x="2524"/>
        <item x="5323"/>
        <item x="4165"/>
        <item x="2457"/>
        <item x="3225"/>
        <item x="1718"/>
        <item x="4552"/>
        <item x="1314"/>
        <item x="2556"/>
        <item x="419"/>
        <item x="5335"/>
        <item x="2335"/>
        <item x="2307"/>
        <item x="3303"/>
        <item x="4066"/>
        <item x="658"/>
        <item x="1594"/>
        <item x="4031"/>
        <item x="3298"/>
        <item x="3814"/>
        <item x="3633"/>
        <item x="1044"/>
        <item x="3782"/>
        <item x="3931"/>
        <item x="1560"/>
        <item x="2266"/>
        <item x="176"/>
        <item x="4692"/>
        <item x="2045"/>
        <item x="2472"/>
        <item x="1649"/>
        <item x="3121"/>
        <item x="1063"/>
        <item x="2723"/>
        <item x="4548"/>
        <item x="2910"/>
        <item x="5306"/>
        <item x="309"/>
        <item x="4104"/>
        <item x="1116"/>
        <item x="947"/>
        <item x="1210"/>
        <item x="1686"/>
        <item x="3914"/>
        <item x="850"/>
        <item x="1498"/>
        <item x="851"/>
        <item x="2002"/>
        <item x="2235"/>
        <item x="5056"/>
        <item x="1095"/>
        <item x="466"/>
        <item x="2087"/>
        <item x="5096"/>
        <item x="3169"/>
        <item x="4622"/>
        <item x="2147"/>
        <item x="4290"/>
        <item x="1946"/>
        <item x="63"/>
        <item x="3194"/>
        <item x="4516"/>
        <item x="5055"/>
        <item x="3081"/>
        <item x="4157"/>
        <item x="3780"/>
        <item x="4532"/>
        <item x="2942"/>
        <item x="2418"/>
        <item x="2959"/>
        <item x="3745"/>
        <item x="2088"/>
        <item x="2513"/>
        <item x="0"/>
        <item x="1516"/>
        <item x="2549"/>
        <item x="3928"/>
        <item x="3330"/>
        <item x="5269"/>
        <item x="424"/>
        <item x="1228"/>
        <item x="3107"/>
        <item x="4711"/>
        <item x="4538"/>
        <item x="1603"/>
        <item x="2369"/>
        <item x="4108"/>
        <item x="1857"/>
        <item x="5230"/>
        <item x="3530"/>
        <item x="4563"/>
        <item x="4683"/>
        <item x="1948"/>
        <item x="766"/>
        <item x="5174"/>
        <item x="5092"/>
        <item x="1666"/>
        <item x="3146"/>
        <item x="1572"/>
        <item x="2823"/>
        <item x="1320"/>
        <item x="3851"/>
        <item x="3071"/>
        <item x="2658"/>
        <item x="3159"/>
        <item x="220"/>
        <item x="2451"/>
        <item x="5154"/>
        <item x="1051"/>
        <item x="1846"/>
        <item x="5298"/>
        <item x="2564"/>
        <item x="1023"/>
        <item x="5125"/>
        <item x="1930"/>
        <item x="3049"/>
        <item x="3106"/>
        <item x="4122"/>
        <item x="2749"/>
        <item x="2934"/>
        <item x="2898"/>
        <item x="4185"/>
        <item x="3481"/>
        <item x="4142"/>
        <item x="2292"/>
        <item x="287"/>
        <item x="4302"/>
        <item x="306"/>
        <item x="1622"/>
        <item x="4952"/>
        <item x="2902"/>
        <item x="3279"/>
        <item x="3300"/>
        <item x="4264"/>
        <item x="630"/>
        <item x="1093"/>
        <item x="2694"/>
        <item x="679"/>
        <item x="873"/>
        <item x="4043"/>
        <item x="105"/>
        <item x="5024"/>
        <item x="455"/>
        <item x="4880"/>
        <item x="3516"/>
        <item x="659"/>
        <item x="1615"/>
        <item x="2285"/>
        <item x="5205"/>
        <item x="3218"/>
        <item x="2094"/>
        <item x="5008"/>
        <item x="505"/>
        <item x="4701"/>
        <item x="641"/>
        <item x="436"/>
        <item x="3656"/>
        <item x="3743"/>
        <item x="3990"/>
        <item x="1613"/>
        <item x="1130"/>
        <item x="2620"/>
        <item x="2573"/>
        <item x="4802"/>
        <item x="5247"/>
        <item x="2224"/>
        <item x="920"/>
        <item x="997"/>
        <item x="3162"/>
        <item x="5018"/>
        <item x="3826"/>
        <item x="2877"/>
        <item x="402"/>
        <item x="768"/>
        <item x="1133"/>
        <item x="2341"/>
        <item x="1161"/>
        <item x="4244"/>
        <item x="3140"/>
        <item x="406"/>
        <item x="4920"/>
        <item x="2621"/>
        <item x="1104"/>
        <item x="4707"/>
        <item x="5072"/>
        <item x="3698"/>
        <item x="1637"/>
        <item x="34"/>
        <item x="550"/>
        <item x="854"/>
        <item x="667"/>
        <item x="2891"/>
        <item x="1609"/>
        <item x="837"/>
        <item x="5301"/>
        <item x="1564"/>
        <item x="4497"/>
        <item x="1780"/>
        <item x="4770"/>
        <item x="4649"/>
        <item x="4983"/>
        <item x="661"/>
        <item x="3416"/>
        <item x="4741"/>
        <item x="2283"/>
        <item x="864"/>
        <item x="1979"/>
        <item x="4515"/>
        <item x="604"/>
        <item x="5045"/>
        <item x="3282"/>
        <item x="85"/>
        <item x="4334"/>
        <item x="3396"/>
        <item x="5198"/>
        <item x="3098"/>
        <item x="3070"/>
        <item x="4833"/>
        <item x="4621"/>
        <item x="3296"/>
        <item x="2113"/>
        <item x="3308"/>
        <item x="4806"/>
        <item x="3040"/>
        <item x="1643"/>
        <item x="5161"/>
        <item x="2270"/>
        <item x="4579"/>
        <item x="5122"/>
        <item x="4696"/>
        <item x="2118"/>
        <item x="2238"/>
        <item x="660"/>
        <item x="2599"/>
        <item x="4587"/>
        <item x="4316"/>
        <item x="327"/>
        <item x="5196"/>
        <item x="2249"/>
        <item x="745"/>
        <item x="705"/>
        <item x="275"/>
        <item x="3995"/>
        <item x="5066"/>
        <item x="546"/>
        <item x="2164"/>
        <item x="4889"/>
        <item x="4641"/>
        <item x="3940"/>
        <item x="4959"/>
        <item x="2297"/>
        <item x="1747"/>
        <item x="4695"/>
        <item x="5076"/>
        <item x="3735"/>
        <item x="2664"/>
        <item x="5027"/>
        <item x="2442"/>
        <item x="413"/>
        <item x="4279"/>
        <item x="57"/>
        <item x="1270"/>
        <item x="5062"/>
        <item x="236"/>
        <item x="4073"/>
        <item x="2967"/>
        <item x="164"/>
        <item x="1628"/>
        <item x="2167"/>
        <item x="4307"/>
        <item x="790"/>
        <item x="2155"/>
        <item x="5037"/>
        <item x="1406"/>
        <item x="4133"/>
        <item x="4778"/>
        <item x="2438"/>
        <item x="3152"/>
        <item x="5177"/>
        <item x="4420"/>
        <item x="559"/>
        <item x="1991"/>
        <item x="473"/>
        <item x="3820"/>
        <item x="2551"/>
        <item x="2282"/>
        <item x="3715"/>
        <item x="1660"/>
        <item x="3221"/>
        <item x="3584"/>
        <item x="536"/>
        <item x="4931"/>
        <item x="726"/>
        <item x="3120"/>
        <item x="2303"/>
        <item x="1345"/>
        <item x="5316"/>
        <item x="746"/>
        <item x="2797"/>
        <item x="4511"/>
        <item x="4685"/>
        <item x="874"/>
        <item x="2201"/>
        <item x="3981"/>
        <item x="1050"/>
        <item x="5259"/>
        <item x="107"/>
        <item x="4623"/>
        <item x="442"/>
        <item x="2717"/>
        <item x="2489"/>
        <item x="3520"/>
        <item x="1205"/>
        <item x="3892"/>
        <item x="2306"/>
        <item x="2165"/>
        <item x="4612"/>
        <item x="992"/>
        <item x="2312"/>
        <item x="2968"/>
        <item x="4153"/>
        <item x="518"/>
        <item x="3291"/>
        <item x="3393"/>
        <item x="1488"/>
        <item x="1444"/>
        <item x="5031"/>
        <item x="1197"/>
        <item x="3902"/>
        <item x="2426"/>
        <item x="2764"/>
        <item x="1621"/>
        <item x="3458"/>
        <item x="1651"/>
        <item x="200"/>
        <item x="4996"/>
        <item x="5199"/>
        <item x="757"/>
        <item x="4118"/>
        <item x="818"/>
        <item x="2827"/>
        <item x="1328"/>
        <item x="3717"/>
        <item x="4159"/>
        <item x="4746"/>
        <item x="734"/>
        <item x="3674"/>
        <item x="3257"/>
        <item x="3363"/>
        <item x="963"/>
        <item x="4207"/>
        <item x="4103"/>
        <item x="2820"/>
        <item x="2725"/>
        <item x="965"/>
        <item x="3582"/>
        <item x="1942"/>
        <item x="4405"/>
        <item x="4169"/>
        <item x="690"/>
        <item x="375"/>
        <item x="4346"/>
        <item x="3267"/>
        <item x="1818"/>
        <item x="2509"/>
        <item x="4397"/>
        <item x="2727"/>
        <item x="2213"/>
        <item x="3362"/>
        <item x="247"/>
        <item x="2574"/>
        <item x="4633"/>
        <item x="1518"/>
        <item x="956"/>
        <item x="1014"/>
        <item x="494"/>
        <item x="624"/>
        <item x="3751"/>
        <item x="5255"/>
        <item x="2520"/>
        <item x="4337"/>
        <item x="3278"/>
        <item x="4216"/>
        <item x="918"/>
        <item x="1240"/>
        <item x="3628"/>
        <item x="5317"/>
        <item x="2662"/>
        <item x="2079"/>
        <item x="4182"/>
        <item x="103"/>
        <item x="1473"/>
        <item x="2269"/>
        <item x="4323"/>
        <item x="1489"/>
        <item x="4817"/>
        <item x="4190"/>
        <item x="2092"/>
        <item x="792"/>
        <item x="262"/>
        <item x="183"/>
        <item x="3511"/>
        <item x="2873"/>
        <item x="5244"/>
        <item x="4779"/>
        <item x="1793"/>
        <item x="2951"/>
        <item x="4899"/>
        <item x="1076"/>
        <item x="2247"/>
        <item x="2437"/>
        <item x="1984"/>
        <item x="4236"/>
        <item x="3666"/>
        <item x="4155"/>
        <item x="316"/>
        <item x="2129"/>
        <item x="4821"/>
        <item x="4413"/>
        <item x="3585"/>
        <item x="1736"/>
        <item x="1807"/>
        <item x="1336"/>
        <item x="4360"/>
        <item x="4495"/>
        <item x="1781"/>
        <item x="3629"/>
        <item x="3707"/>
        <item x="3903"/>
        <item x="1180"/>
        <item x="3034"/>
        <item x="3775"/>
        <item x="144"/>
        <item x="4936"/>
        <item x="4412"/>
        <item x="4101"/>
        <item x="3807"/>
        <item x="4282"/>
        <item x="3091"/>
        <item x="1108"/>
        <item x="1671"/>
        <item x="2227"/>
        <item x="1855"/>
        <item x="380"/>
        <item x="1847"/>
        <item x="4985"/>
        <item x="2765"/>
        <item x="3410"/>
        <item x="4125"/>
        <item x="594"/>
        <item x="2882"/>
        <item x="1931"/>
        <item x="4663"/>
        <item x="4111"/>
        <item x="2252"/>
        <item x="4630"/>
        <item x="3284"/>
        <item x="4863"/>
        <item x="3996"/>
        <item x="4865"/>
        <item x="5077"/>
        <item x="3486"/>
        <item x="4872"/>
        <item x="4644"/>
        <item x="1408"/>
        <item x="3563"/>
        <item x="2911"/>
        <item x="4055"/>
        <item x="1192"/>
        <item x="4611"/>
        <item x="2533"/>
        <item x="110"/>
        <item x="3419"/>
        <item x="2801"/>
        <item x="2817"/>
        <item x="5302"/>
        <item x="5033"/>
        <item x="3901"/>
        <item x="2603"/>
        <item x="1684"/>
        <item x="5058"/>
        <item x="2852"/>
        <item x="3273"/>
        <item x="3883"/>
        <item x="3688"/>
        <item x="2667"/>
        <item x="1525"/>
        <item x="1557"/>
        <item x="977"/>
        <item x="4193"/>
        <item x="1374"/>
        <item x="2855"/>
        <item x="2868"/>
        <item x="2752"/>
        <item x="742"/>
        <item x="3806"/>
        <item x="4114"/>
        <item x="1458"/>
        <item x="4214"/>
        <item x="1852"/>
        <item x="5107"/>
        <item x="3870"/>
        <item x="2677"/>
        <item x="234"/>
        <item x="2825"/>
        <item x="2001"/>
        <item x="4566"/>
        <item x="2153"/>
        <item x="1407"/>
        <item x="5260"/>
        <item x="3887"/>
        <item x="502"/>
        <item x="2073"/>
        <item x="1867"/>
        <item x="1233"/>
        <item x="2738"/>
        <item x="5121"/>
        <item x="1626"/>
        <item x="4750"/>
        <item x="2431"/>
        <item x="4564"/>
        <item x="735"/>
        <item x="566"/>
        <item x="4809"/>
        <item x="2289"/>
        <item x="3263"/>
        <item x="2491"/>
        <item x="1823"/>
        <item x="2099"/>
        <item x="1814"/>
        <item x="1092"/>
        <item x="4735"/>
        <item x="3204"/>
        <item x="5253"/>
        <item x="3227"/>
        <item x="1522"/>
        <item x="4602"/>
        <item x="4517"/>
        <item x="4837"/>
        <item x="2839"/>
        <item x="2205"/>
        <item x="2300"/>
        <item x="4386"/>
        <item x="558"/>
        <item x="4335"/>
        <item x="4631"/>
        <item x="5285"/>
        <item x="5061"/>
        <item x="966"/>
        <item x="2356"/>
        <item x="1021"/>
        <item x="1107"/>
        <item x="3295"/>
        <item x="460"/>
        <item x="4152"/>
        <item x="4954"/>
        <item x="4558"/>
        <item x="836"/>
        <item x="939"/>
        <item x="209"/>
        <item x="3208"/>
        <item x="3174"/>
        <item x="1253"/>
        <item x="4819"/>
        <item x="4668"/>
        <item x="2939"/>
        <item x="2624"/>
        <item x="5273"/>
        <item x="2441"/>
        <item x="669"/>
        <item x="3613"/>
        <item x="493"/>
        <item x="3819"/>
        <item x="2125"/>
        <item x="1388"/>
        <item x="4283"/>
        <item x="3704"/>
        <item x="618"/>
        <item x="3714"/>
        <item x="3395"/>
        <item x="1650"/>
        <item x="1862"/>
        <item x="4722"/>
        <item x="3310"/>
        <item x="2699"/>
        <item x="3933"/>
        <item x="2649"/>
        <item x="5305"/>
        <item x="980"/>
        <item x="3495"/>
        <item x="3357"/>
        <item x="3403"/>
        <item x="4560"/>
        <item x="1459"/>
        <item x="4112"/>
        <item x="4085"/>
        <item x="4584"/>
        <item x="5237"/>
        <item x="2567"/>
        <item x="2265"/>
        <item x="2881"/>
        <item x="4713"/>
        <item x="4988"/>
        <item x="2188"/>
        <item x="2200"/>
        <item x="1584"/>
        <item x="4016"/>
        <item x="2144"/>
        <item x="1436"/>
        <item x="4115"/>
        <item x="2033"/>
        <item x="3093"/>
        <item x="1569"/>
        <item x="354"/>
        <item x="1075"/>
        <item x="4160"/>
        <item x="4217"/>
        <item x="330"/>
        <item x="719"/>
        <item x="1350"/>
        <item x="1993"/>
        <item x="2357"/>
        <item x="1627"/>
        <item x="638"/>
        <item x="4136"/>
        <item x="2792"/>
        <item x="2800"/>
        <item x="2159"/>
        <item x="364"/>
        <item x="5032"/>
        <item x="890"/>
        <item x="1202"/>
        <item x="3289"/>
        <item x="1037"/>
        <item x="1792"/>
        <item x="3018"/>
        <item x="3141"/>
        <item x="2374"/>
        <item x="3355"/>
        <item x="3377"/>
        <item x="1106"/>
        <item x="5009"/>
        <item x="3318"/>
        <item x="2841"/>
        <item x="769"/>
        <item x="4958"/>
        <item x="3683"/>
        <item x="2041"/>
        <item x="1873"/>
        <item x="4209"/>
        <item x="4945"/>
        <item x="3150"/>
        <item x="3874"/>
        <item x="4181"/>
        <item x="360"/>
        <item x="1901"/>
        <item x="4465"/>
        <item x="1539"/>
        <item x="4841"/>
        <item x="1472"/>
        <item x="3991"/>
        <item x="4477"/>
        <item x="3476"/>
        <item x="3313"/>
        <item x="3648"/>
        <item x="1819"/>
        <item x="2728"/>
        <item x="5249"/>
        <item x="1028"/>
        <item x="5043"/>
        <item x="862"/>
        <item x="4044"/>
        <item x="4048"/>
        <item x="178"/>
        <item x="2529"/>
        <item x="4130"/>
        <item x="4064"/>
        <item x="3833"/>
        <item x="4352"/>
        <item x="326"/>
        <item x="3913"/>
        <item x="2719"/>
        <item x="1147"/>
        <item x="3916"/>
        <item x="760"/>
        <item x="4451"/>
        <item x="4838"/>
        <item x="2870"/>
        <item x="4144"/>
        <item x="96"/>
        <item x="3885"/>
        <item x="1467"/>
        <item x="1420"/>
        <item x="4324"/>
        <item x="5276"/>
        <item x="2023"/>
        <item x="4756"/>
        <item x="4416"/>
        <item x="3229"/>
        <item x="5048"/>
        <item x="3750"/>
        <item x="876"/>
        <item x="3376"/>
        <item x="2815"/>
        <item x="1269"/>
        <item x="3240"/>
        <item x="2317"/>
        <item x="1371"/>
        <item x="4434"/>
        <item x="584"/>
        <item x="2768"/>
        <item x="3276"/>
        <item x="170"/>
        <item x="496"/>
        <item x="1800"/>
        <item x="5082"/>
        <item x="815"/>
        <item x="3793"/>
        <item x="2408"/>
        <item x="2053"/>
        <item x="4301"/>
        <item x="3461"/>
        <item x="3709"/>
        <item x="2858"/>
        <item x="4901"/>
        <item x="4478"/>
        <item x="350"/>
        <item x="3184"/>
        <item x="4223"/>
        <item x="4437"/>
        <item x="1491"/>
        <item x="3027"/>
        <item x="3673"/>
        <item x="4414"/>
        <item x="4503"/>
        <item x="2352"/>
        <item x="844"/>
        <item x="4651"/>
        <item x="1811"/>
        <item x="2559"/>
        <item x="5173"/>
        <item x="313"/>
        <item x="2883"/>
        <item x="4398"/>
        <item x="1937"/>
        <item x="157"/>
        <item x="803"/>
        <item x="2417"/>
        <item x="4376"/>
        <item x="1940"/>
        <item x="1624"/>
        <item x="2288"/>
        <item x="3631"/>
        <item x="3231"/>
        <item x="1902"/>
        <item x="3605"/>
        <item x="3138"/>
        <item x="1501"/>
        <item x="1765"/>
        <item x="4835"/>
        <item x="4720"/>
        <item x="3412"/>
        <item x="4253"/>
        <item x="2685"/>
        <item x="688"/>
        <item x="489"/>
        <item x="570"/>
        <item x="1154"/>
        <item x="5325"/>
        <item x="4921"/>
        <item x="1256"/>
        <item x="583"/>
        <item x="4690"/>
        <item x="5047"/>
        <item x="5179"/>
        <item x="3374"/>
        <item x="3005"/>
        <item x="1455"/>
        <item x="1045"/>
        <item x="4351"/>
        <item x="3637"/>
        <item x="671"/>
        <item x="4197"/>
        <item x="3590"/>
        <item x="3950"/>
        <item x="4124"/>
        <item x="2739"/>
        <item x="3911"/>
        <item x="3457"/>
        <item x="3238"/>
        <item x="3915"/>
        <item x="4557"/>
        <item x="3602"/>
        <item x="689"/>
        <item x="5087"/>
        <item x="4431"/>
        <item x="4626"/>
        <item x="1961"/>
        <item x="2908"/>
        <item x="704"/>
        <item x="1129"/>
        <item x="3676"/>
        <item x="5139"/>
        <item x="1670"/>
        <item x="3754"/>
        <item x="263"/>
        <item x="3281"/>
        <item x="378"/>
        <item x="1144"/>
        <item x="5118"/>
        <item x="3966"/>
        <item x="2582"/>
        <item x="509"/>
        <item x="3748"/>
        <item x="4490"/>
        <item x="976"/>
        <item x="4222"/>
        <item x="2660"/>
        <item x="925"/>
        <item x="3409"/>
        <item x="2052"/>
        <item x="4947"/>
        <item x="4018"/>
        <item x="4484"/>
        <item x="780"/>
        <item x="4593"/>
        <item x="1837"/>
        <item x="269"/>
        <item x="3032"/>
        <item x="663"/>
        <item x="3209"/>
        <item x="3635"/>
        <item x="4574"/>
        <item x="2705"/>
        <item x="2606"/>
        <item x="1006"/>
        <item x="3721"/>
        <item x="2920"/>
        <item x="4754"/>
        <item x="3718"/>
        <item x="2048"/>
        <item x="901"/>
        <item x="1893"/>
        <item x="2449"/>
        <item x="871"/>
        <item x="1485"/>
        <item x="3482"/>
        <item x="4535"/>
        <item x="1225"/>
        <item x="4826"/>
        <item x="4853"/>
        <item x="2375"/>
        <item x="2070"/>
        <item x="2172"/>
        <item x="4443"/>
        <item x="3353"/>
        <item x="4373"/>
        <item x="5286"/>
        <item x="3319"/>
        <item x="2992"/>
        <item x="1786"/>
        <item x="1756"/>
        <item x="882"/>
        <item x="2734"/>
        <item x="983"/>
        <item x="4080"/>
        <item x="3222"/>
        <item x="4233"/>
        <item x="2407"/>
        <item x="222"/>
        <item x="3578"/>
        <item x="4805"/>
        <item x="2755"/>
        <item x="4220"/>
        <item x="4325"/>
        <item x="3993"/>
        <item x="4539"/>
        <item x="3286"/>
        <item x="1913"/>
        <item x="1509"/>
        <item x="4953"/>
        <item x="210"/>
        <item x="3432"/>
        <item x="2964"/>
        <item x="1977"/>
        <item x="907"/>
        <item x="5106"/>
        <item x="2867"/>
        <item x="3219"/>
        <item x="1296"/>
        <item x="4755"/>
        <item x="3948"/>
        <item x="2689"/>
        <item x="2925"/>
        <item x="2468"/>
        <item x="2668"/>
        <item x="1077"/>
        <item x="458"/>
        <item x="1109"/>
        <item x="706"/>
        <item x="4788"/>
        <item x="97"/>
        <item x="702"/>
        <item x="2652"/>
        <item x="341"/>
        <item x="5093"/>
        <item x="1965"/>
        <item x="1721"/>
        <item x="4753"/>
        <item x="1207"/>
        <item x="2195"/>
        <item x="2539"/>
        <item x="936"/>
        <item x="4427"/>
        <item x="2655"/>
        <item x="4643"/>
        <item x="2516"/>
        <item x="511"/>
        <item x="199"/>
        <item x="1599"/>
        <item x="3922"/>
        <item x="4655"/>
        <item x="16"/>
        <item x="1208"/>
        <item x="3671"/>
        <item x="5233"/>
        <item x="1378"/>
        <item x="4962"/>
        <item x="1661"/>
        <item x="3336"/>
        <item x="2905"/>
        <item x="142"/>
        <item x="2960"/>
        <item x="2945"/>
        <item x="4752"/>
        <item x="2039"/>
        <item x="4898"/>
        <item x="1369"/>
        <item x="3800"/>
        <item x="1157"/>
        <item x="2384"/>
        <item x="4501"/>
        <item x="5059"/>
        <item x="2909"/>
        <item x="4811"/>
        <item x="5187"/>
        <item x="1849"/>
        <item x="794"/>
        <item x="4092"/>
        <item x="1001"/>
        <item x="4100"/>
        <item x="1550"/>
        <item x="5169"/>
        <item x="3085"/>
        <item x="2794"/>
        <item x="1866"/>
        <item x="3021"/>
        <item x="3835"/>
        <item x="4747"/>
        <item x="1876"/>
        <item x="2363"/>
        <item x="3274"/>
        <item x="2972"/>
        <item x="541"/>
        <item x="921"/>
        <item x="2682"/>
        <item x="985"/>
        <item x="1480"/>
        <item x="805"/>
        <item x="3955"/>
        <item x="459"/>
        <item x="4518"/>
        <item x="450"/>
        <item x="2256"/>
        <item x="5251"/>
        <item x="3063"/>
        <item x="1794"/>
        <item x="5065"/>
        <item x="3686"/>
        <item x="4491"/>
        <item x="23"/>
        <item x="3907"/>
        <item x="4219"/>
        <item x="3760"/>
        <item x="3306"/>
        <item x="3365"/>
        <item x="4305"/>
        <item x="4679"/>
        <item x="328"/>
        <item x="4896"/>
        <item x="958"/>
        <item x="960"/>
        <item x="1427"/>
        <item x="1980"/>
        <item x="3405"/>
        <item x="5101"/>
        <item x="1795"/>
        <item x="1844"/>
        <item x="616"/>
        <item x="264"/>
        <item x="1224"/>
        <item x="218"/>
        <item x="2907"/>
        <item x="1540"/>
        <item x="74"/>
        <item x="4665"/>
        <item x="2511"/>
        <item x="3877"/>
        <item x="3562"/>
        <item x="1"/>
        <item x="4192"/>
        <item x="2456"/>
        <item x="5238"/>
        <item x="4382"/>
        <item x="89"/>
        <item x="2397"/>
        <item x="4832"/>
        <item x="5013"/>
        <item x="104"/>
        <item x="1305"/>
        <item x="3233"/>
        <item x="4314"/>
        <item x="3595"/>
        <item x="3003"/>
        <item x="4660"/>
        <item x="1924"/>
        <item x="4445"/>
        <item x="372"/>
        <item x="4870"/>
        <item x="134"/>
        <item x="1338"/>
        <item x="2676"/>
        <item x="4891"/>
        <item x="4529"/>
        <item x="3211"/>
        <item x="1898"/>
        <item x="2479"/>
        <item x="4005"/>
        <item x="2872"/>
        <item x="1226"/>
        <item x="3392"/>
        <item x="3217"/>
        <item x="3366"/>
        <item x="4296"/>
        <item x="3758"/>
        <item x="4926"/>
        <item x="2383"/>
        <item x="1544"/>
        <item x="438"/>
        <item x="1313"/>
        <item x="128"/>
        <item x="2156"/>
        <item x="2096"/>
        <item x="1366"/>
        <item x="114"/>
        <item x="5042"/>
        <item x="3433"/>
        <item x="5034"/>
        <item x="1746"/>
        <item x="2093"/>
        <item x="3710"/>
        <item x="3761"/>
        <item x="1861"/>
        <item x="3904"/>
        <item x="4894"/>
        <item x="2453"/>
        <item x="1495"/>
        <item x="2149"/>
        <item x="2138"/>
        <item x="2644"/>
        <item x="5248"/>
        <item x="3858"/>
        <item x="531"/>
        <item x="2229"/>
        <item x="125"/>
        <item x="4374"/>
        <item x="3292"/>
        <item x="2280"/>
        <item x="3777"/>
        <item x="5152"/>
        <item x="2020"/>
        <item x="2917"/>
        <item x="933"/>
        <item x="249"/>
        <item x="2772"/>
        <item x="3998"/>
        <item x="4231"/>
        <item x="631"/>
        <item x="1939"/>
        <item x="4267"/>
        <item x="2415"/>
        <item x="2888"/>
        <item x="5025"/>
        <item x="1317"/>
        <item x="4917"/>
        <item x="1706"/>
        <item x="1782"/>
        <item x="4474"/>
        <item x="2838"/>
        <item x="3895"/>
        <item x="141"/>
        <item x="1195"/>
        <item x="363"/>
        <item x="1358"/>
        <item x="4905"/>
        <item x="524"/>
        <item x="4215"/>
        <item x="3104"/>
        <item x="4808"/>
        <item x="551"/>
        <item x="5239"/>
        <item x="620"/>
        <item x="996"/>
        <item x="1760"/>
        <item x="4419"/>
        <item x="2889"/>
        <item x="911"/>
        <item x="2078"/>
        <item x="2812"/>
        <item x="2871"/>
        <item x="4635"/>
        <item x="1223"/>
        <item x="31"/>
        <item x="1110"/>
        <item x="1583"/>
        <item x="1720"/>
        <item x="1096"/>
        <item x="1998"/>
        <item x="2610"/>
        <item x="1658"/>
        <item x="1263"/>
        <item x="2780"/>
        <item x="5044"/>
        <item x="1776"/>
        <item x="2089"/>
        <item x="656"/>
        <item x="1247"/>
        <item x="1588"/>
        <item x="2391"/>
        <item x="3900"/>
        <item x="1439"/>
        <item x="4664"/>
        <item x="1836"/>
        <item x="5221"/>
        <item x="2678"/>
        <item x="212"/>
        <item x="1580"/>
        <item x="5022"/>
        <item x="2494"/>
        <item x="4328"/>
        <item x="3341"/>
        <item x="3624"/>
        <item x="833"/>
        <item x="4004"/>
        <item x="3316"/>
        <item x="433"/>
        <item x="3528"/>
        <item x="2716"/>
        <item x="1653"/>
        <item x="3086"/>
        <item x="4468"/>
        <item x="3746"/>
        <item x="4312"/>
        <item x="1570"/>
        <item x="3129"/>
        <item x="3285"/>
        <item x="2943"/>
        <item x="5172"/>
        <item x="3700"/>
        <item x="1189"/>
        <item x="3076"/>
        <item x="2940"/>
        <item x="5153"/>
        <item x="2051"/>
        <item x="1508"/>
        <item x="2398"/>
        <item x="5028"/>
        <item x="4910"/>
        <item x="3442"/>
        <item x="4151"/>
        <item x="143"/>
        <item x="4769"/>
        <item x="2991"/>
        <item x="155"/>
        <item x="3242"/>
        <item x="1398"/>
        <item x="3728"/>
        <item x="4126"/>
        <item x="43"/>
        <item x="2134"/>
        <item x="2592"/>
        <item x="2105"/>
        <item x="1600"/>
        <item x="98"/>
        <item x="895"/>
        <item x="3794"/>
        <item x="1181"/>
        <item x="278"/>
        <item x="4035"/>
        <item x="1443"/>
        <item x="3109"/>
        <item x="3007"/>
        <item x="2281"/>
        <item x="4299"/>
        <item x="172"/>
        <item x="4873"/>
        <item x="1830"/>
        <item x="3307"/>
        <item x="647"/>
        <item x="2913"/>
        <item x="5105"/>
        <item x="1470"/>
        <item x="499"/>
        <item x="2824"/>
        <item x="5005"/>
        <item x="1958"/>
        <item x="3626"/>
        <item x="3639"/>
        <item x="4336"/>
        <item x="303"/>
        <item x="2618"/>
        <item x="3672"/>
        <item x="5330"/>
        <item x="5071"/>
        <item x="4257"/>
        <item x="678"/>
        <item x="3408"/>
        <item x="5321"/>
        <item x="4851"/>
        <item x="821"/>
        <item x="2194"/>
        <item x="2916"/>
        <item x="1359"/>
        <item x="1973"/>
        <item x="973"/>
        <item x="510"/>
        <item x="4272"/>
        <item x="2395"/>
        <item x="4946"/>
        <item x="3594"/>
        <item x="2330"/>
        <item x="1105"/>
        <item x="4218"/>
        <item x="1632"/>
        <item x="5094"/>
        <item x="3555"/>
        <item x="2763"/>
        <item x="4137"/>
        <item x="2017"/>
        <item x="54"/>
        <item x="662"/>
        <item x="3597"/>
        <item x="5144"/>
        <item x="272"/>
        <item x="4038"/>
        <item x="3069"/>
        <item x="3783"/>
        <item x="349"/>
        <item x="24"/>
        <item x="5142"/>
        <item x="3962"/>
        <item x="1440"/>
        <item x="4074"/>
        <item x="3680"/>
        <item x="2783"/>
        <item x="3547"/>
        <item x="545"/>
        <item x="2774"/>
        <item x="4177"/>
        <item x="1695"/>
        <item x="788"/>
        <item x="989"/>
        <item x="4815"/>
        <item x="5271"/>
        <item x="579"/>
        <item x="3493"/>
        <item x="938"/>
        <item x="3440"/>
        <item x="699"/>
        <item x="2452"/>
        <item x="5195"/>
        <item x="288"/>
        <item x="2203"/>
        <item x="2753"/>
        <item x="2110"/>
        <item x="1787"/>
        <item x="5011"/>
        <item x="2813"/>
        <item x="2198"/>
        <item x="623"/>
        <item x="1190"/>
        <item x="5168"/>
        <item x="3379"/>
        <item x="3822"/>
        <item x="1090"/>
        <item x="3866"/>
        <item x="1969"/>
        <item x="3160"/>
        <item x="3924"/>
        <item x="3022"/>
        <item x="4797"/>
        <item x="953"/>
        <item x="2740"/>
        <item x="5064"/>
        <item x="5021"/>
        <item x="1917"/>
        <item x="2522"/>
        <item x="1994"/>
        <item x="2013"/>
        <item x="1696"/>
        <item x="2372"/>
        <item x="485"/>
        <item x="3724"/>
        <item x="3665"/>
        <item x="4924"/>
        <item x="37"/>
        <item x="3765"/>
        <item x="4162"/>
        <item x="610"/>
        <item x="390"/>
        <item x="1974"/>
        <item x="2274"/>
        <item x="2210"/>
        <item x="785"/>
        <item x="4464"/>
        <item x="4554"/>
        <item x="4892"/>
        <item x="891"/>
        <item x="3720"/>
        <item x="3944"/>
        <item x="878"/>
        <item x="1215"/>
        <item x="3148"/>
        <item x="2502"/>
        <item x="3891"/>
        <item x="3347"/>
        <item x="5117"/>
        <item x="5006"/>
        <item x="4595"/>
        <item x="942"/>
        <item x="4525"/>
        <item x="465"/>
        <item x="4433"/>
        <item x="981"/>
        <item x="1227"/>
        <item x="2336"/>
        <item x="3843"/>
        <item x="4544"/>
        <item x="2583"/>
        <item x="5131"/>
        <item x="2347"/>
        <item x="1891"/>
        <item x="5274"/>
        <item x="2954"/>
        <item x="1387"/>
        <item x="1815"/>
        <item x="1261"/>
        <item x="3450"/>
        <item x="5197"/>
        <item x="3789"/>
        <item x="1556"/>
        <item x="2938"/>
        <item x="4139"/>
        <item x="596"/>
        <item x="1826"/>
        <item x="4011"/>
        <item x="4260"/>
        <item x="4289"/>
        <item x="2290"/>
        <item x="3248"/>
        <item x="1178"/>
        <item x="1872"/>
        <item x="5108"/>
        <item x="4205"/>
        <item x="4596"/>
        <item x="1520"/>
        <item x="995"/>
        <item x="1383"/>
        <item x="1796"/>
        <item x="3655"/>
        <item x="4654"/>
        <item x="2148"/>
        <item x="2729"/>
        <item x="3078"/>
        <item x="4266"/>
        <item x="1370"/>
        <item x="4653"/>
        <item x="4732"/>
        <item x="903"/>
        <item x="2294"/>
        <item x="3346"/>
        <item x="4914"/>
        <item x="863"/>
        <item x="435"/>
        <item x="4513"/>
        <item x="2698"/>
        <item x="4691"/>
        <item x="3297"/>
        <item x="3693"/>
        <item x="4990"/>
        <item x="3158"/>
        <item x="4878"/>
        <item x="4164"/>
        <item x="2354"/>
        <item x="3118"/>
        <item x="5158"/>
        <item x="1604"/>
        <item x="1918"/>
        <item x="2517"/>
        <item x="2086"/>
        <item x="4928"/>
        <item x="4634"/>
        <item x="429"/>
        <item x="520"/>
        <item x="1711"/>
        <item x="737"/>
        <item x="3682"/>
        <item x="3860"/>
        <item x="4520"/>
        <item x="4941"/>
        <item x="113"/>
        <item x="4902"/>
        <item x="377"/>
        <item x="4187"/>
        <item x="567"/>
        <item x="3604"/>
        <item x="3736"/>
        <item x="1033"/>
        <item x="3370"/>
        <item x="2098"/>
        <item x="5287"/>
        <item x="4096"/>
        <item x="522"/>
        <item x="4400"/>
        <item x="4677"/>
        <item x="612"/>
        <item x="3187"/>
        <item x="3143"/>
        <item x="2056"/>
        <item x="5135"/>
        <item x="4317"/>
        <item x="2653"/>
        <item x="304"/>
        <item x="4972"/>
        <item x="2762"/>
        <item x="727"/>
        <item x="3488"/>
        <item x="2057"/>
        <item x="4762"/>
        <item x="904"/>
        <item x="4156"/>
        <item x="1242"/>
        <item x="1623"/>
        <item x="3730"/>
        <item x="4095"/>
        <item x="740"/>
        <item x="4461"/>
        <item x="3675"/>
        <item x="4206"/>
        <item x="2025"/>
        <item x="1153"/>
        <item x="1058"/>
        <item x="3949"/>
        <item x="4430"/>
        <item x="4366"/>
        <item x="3638"/>
        <item x="564"/>
        <item x="5060"/>
        <item x="1825"/>
        <item x="2212"/>
        <item x="3533"/>
        <item x="4963"/>
        <item x="2014"/>
        <item x="166"/>
        <item x="561"/>
        <item x="1515"/>
        <item x="2648"/>
        <item x="2157"/>
        <item x="2262"/>
        <item x="3716"/>
        <item x="1768"/>
        <item x="2833"/>
        <item x="1177"/>
        <item x="3201"/>
        <item x="2778"/>
        <item x="2769"/>
        <item x="2932"/>
        <item x="1685"/>
        <item x="4678"/>
        <item x="4277"/>
        <item x="4916"/>
        <item x="41"/>
        <item x="2584"/>
        <item x="3927"/>
        <item x="5086"/>
        <item x="4247"/>
        <item x="2680"/>
        <item x="3072"/>
        <item x="2423"/>
        <item x="824"/>
        <item x="1730"/>
        <item x="3644"/>
        <item x="4440"/>
        <item x="5229"/>
        <item x="242"/>
        <item x="3564"/>
        <item x="4845"/>
        <item x="5080"/>
        <item x="3853"/>
        <item x="4987"/>
        <item x="3540"/>
        <item x="2268"/>
        <item x="3848"/>
        <item x="1725"/>
        <item x="1770"/>
        <item x="2231"/>
        <item x="1972"/>
        <item x="3181"/>
        <item x="5304"/>
        <item x="1214"/>
        <item x="4523"/>
        <item x="1140"/>
        <item x="4981"/>
        <item x="2206"/>
        <item x="5050"/>
        <item x="3976"/>
        <item x="4178"/>
        <item x="2263"/>
        <item x="4540"/>
        <item x="2949"/>
        <item x="115"/>
        <item x="87"/>
        <item x="2937"/>
        <item x="1677"/>
        <item x="1928"/>
        <item x="5138"/>
        <item x="5166"/>
        <item x="1009"/>
        <item x="3701"/>
        <item x="1258"/>
        <item x="3199"/>
        <item x="1656"/>
        <item x="1393"/>
        <item x="3031"/>
        <item x="224"/>
        <item x="899"/>
        <item x="1908"/>
        <item x="2223"/>
        <item x="4120"/>
        <item x="2416"/>
        <item x="5110"/>
        <item x="2034"/>
        <item x="4794"/>
        <item x="5157"/>
        <item x="1244"/>
        <item x="4454"/>
        <item x="5171"/>
        <item x="3565"/>
        <item x="1078"/>
        <item x="666"/>
        <item x="2647"/>
        <item x="1784"/>
        <item x="3413"/>
        <item x="5124"/>
        <item x="4543"/>
        <item x="3182"/>
        <item x="3468"/>
        <item x="68"/>
        <item x="3551"/>
        <item x="4813"/>
        <item x="928"/>
        <item x="4285"/>
        <item x="2962"/>
        <item x="3896"/>
        <item x="2961"/>
        <item x="4388"/>
        <item x="2887"/>
        <item x="4717"/>
        <item x="1504"/>
        <item x="1428"/>
        <item x="2790"/>
        <item x="1088"/>
        <item x="2477"/>
        <item x="4479"/>
        <item x="2326"/>
        <item x="3084"/>
        <item x="2869"/>
        <item x="3545"/>
        <item x="5178"/>
        <item x="2903"/>
        <item x="5277"/>
        <item x="3838"/>
        <item x="3133"/>
        <item x="3956"/>
        <item x="163"/>
        <item x="1944"/>
        <item x="4089"/>
        <item x="4240"/>
        <item x="4384"/>
        <item x="1548"/>
        <item x="237"/>
        <item x="3193"/>
        <item x="2659"/>
        <item x="5036"/>
        <item x="302"/>
        <item x="1563"/>
        <item x="4550"/>
        <item x="2526"/>
        <item x="4974"/>
        <item x="370"/>
        <item x="4113"/>
        <item x="2411"/>
        <item x="3747"/>
        <item x="2439"/>
        <item x="1237"/>
        <item x="3505"/>
        <item x="4879"/>
        <item x="632"/>
        <item x="1646"/>
        <item x="3077"/>
        <item x="5097"/>
        <item x="3818"/>
        <item x="437"/>
        <item x="4347"/>
        <item x="4371"/>
        <item x="764"/>
        <item x="3478"/>
        <item x="3425"/>
        <item x="4536"/>
        <item x="3428"/>
        <item x="3517"/>
        <item x="4597"/>
        <item x="2018"/>
        <item x="2286"/>
        <item x="3373"/>
        <item x="4502"/>
        <item x="405"/>
        <item x="463"/>
        <item x="3094"/>
        <item x="4275"/>
        <item x="3513"/>
        <item x="4960"/>
        <item x="778"/>
        <item x="2276"/>
        <item x="2808"/>
        <item x="1748"/>
        <item x="639"/>
        <item x="4378"/>
        <item x="2166"/>
        <item x="5322"/>
        <item x="4955"/>
        <item x="817"/>
        <item x="1421"/>
        <item x="4390"/>
        <item x="277"/>
        <item x="945"/>
        <item x="4418"/>
        <item x="2321"/>
        <item x="146"/>
        <item x="2173"/>
        <item x="3953"/>
        <item x="398"/>
        <item x="1992"/>
        <item x="3009"/>
        <item x="2836"/>
        <item x="2090"/>
        <item x="645"/>
        <item x="4255"/>
        <item x="4087"/>
        <item x="3785"/>
        <item x="3400"/>
        <item x="3713"/>
        <item x="1293"/>
        <item x="239"/>
        <item x="2746"/>
        <item x="3787"/>
        <item x="3494"/>
        <item x="83"/>
        <item x="2459"/>
        <item x="1347"/>
        <item x="1183"/>
        <item x="2393"/>
        <item x="149"/>
        <item x="4710"/>
        <item x="4315"/>
        <item x="1308"/>
        <item x="4245"/>
        <item x="1211"/>
        <item x="3878"/>
        <item x="4030"/>
        <item x="1301"/>
        <item x="4637"/>
        <item x="4049"/>
        <item x="849"/>
        <item x="1453"/>
        <item x="2299"/>
        <item x="4933"/>
        <item x="5068"/>
        <item x="414"/>
        <item x="3361"/>
        <item x="5137"/>
        <item x="3261"/>
        <item x="3116"/>
        <item x="3386"/>
        <item x="3622"/>
        <item x="3483"/>
        <item x="2387"/>
        <item x="4883"/>
        <item x="3389"/>
        <item x="1906"/>
        <item x="5266"/>
        <item x="4757"/>
        <item x="4969"/>
        <item x="39"/>
        <item x="66"/>
        <item x="2674"/>
        <item x="3575"/>
        <item x="2552"/>
        <item x="4689"/>
        <item x="1851"/>
        <item x="733"/>
        <item x="1717"/>
        <item x="1553"/>
        <item x="1966"/>
        <item x="3726"/>
        <item x="285"/>
        <item x="4774"/>
        <item x="291"/>
        <item x="2531"/>
        <item x="962"/>
        <item x="2918"/>
        <item x="4848"/>
        <item x="1234"/>
        <item x="1173"/>
        <item x="2926"/>
        <item x="4629"/>
        <item x="3974"/>
        <item x="4850"/>
        <item x="2528"/>
        <item x="443"/>
        <item x="1286"/>
        <item x="4789"/>
        <item x="1011"/>
        <item x="5189"/>
        <item x="3321"/>
        <item x="2154"/>
        <item x="3861"/>
        <item x="3759"/>
        <item x="4494"/>
        <item x="3293"/>
        <item x="2498"/>
        <item x="3871"/>
        <item x="2211"/>
        <item x="284"/>
        <item x="84"/>
        <item x="888"/>
        <item x="1740"/>
        <item x="3651"/>
        <item x="3912"/>
        <item x="5268"/>
        <item x="593"/>
        <item x="4425"/>
        <item x="4426"/>
        <item x="3834"/>
        <item x="101"/>
        <item x="4975"/>
        <item x="4705"/>
        <item x="4456"/>
        <item x="3763"/>
        <item x="1182"/>
        <item x="1882"/>
        <item x="2403"/>
        <item x="4198"/>
        <item x="4812"/>
        <item x="2807"/>
        <item x="2497"/>
        <item x="2832"/>
        <item x="4840"/>
        <item x="467"/>
        <item x="5241"/>
        <item x="4605"/>
        <item x="2362"/>
        <item x="4742"/>
        <item x="2642"/>
        <item x="590"/>
        <item x="124"/>
        <item x="1257"/>
        <item x="2504"/>
        <item x="4041"/>
        <item x="1239"/>
        <item x="4252"/>
        <item x="2046"/>
        <item x="369"/>
        <item x="1302"/>
        <item x="4887"/>
        <item x="3971"/>
        <item x="3609"/>
        <item x="2373"/>
        <item x="514"/>
        <item x="2561"/>
        <item x="2558"/>
        <item x="4628"/>
        <item x="4512"/>
        <item x="4389"/>
        <item x="2353"/>
        <item x="3074"/>
        <item x="1896"/>
        <item x="4145"/>
        <item x="276"/>
        <item x="4348"/>
        <item x="1737"/>
        <item x="1601"/>
        <item x="926"/>
        <item x="439"/>
        <item x="3825"/>
        <item x="2843"/>
        <item x="1064"/>
        <item x="1262"/>
        <item x="281"/>
        <item x="4189"/>
        <item x="4442"/>
        <item x="2861"/>
        <item x="1538"/>
        <item x="230"/>
        <item x="1169"/>
        <item x="2378"/>
        <item x="3463"/>
        <item x="1032"/>
        <item x="1707"/>
        <item x="2862"/>
        <item x="4191"/>
        <item x="2496"/>
        <item x="4487"/>
        <item x="2396"/>
        <item x="759"/>
        <item x="4123"/>
        <item x="2032"/>
        <item x="4818"/>
        <item x="5254"/>
        <item x="4618"/>
        <item x="3243"/>
        <item x="2217"/>
        <item x="2750"/>
        <item x="881"/>
        <item x="2487"/>
        <item x="4925"/>
        <item x="2544"/>
        <item x="1591"/>
        <item x="4614"/>
        <item x="3856"/>
        <item x="684"/>
        <item x="1546"/>
        <item x="3652"/>
        <item x="5242"/>
        <item x="4342"/>
        <item x="1575"/>
        <item x="4997"/>
        <item x="4326"/>
        <item x="3684"/>
        <item x="162"/>
        <item x="3247"/>
        <item x="4278"/>
        <item x="3536"/>
        <item x="1704"/>
        <item x="2332"/>
        <item x="4734"/>
        <item x="786"/>
        <item x="1483"/>
        <item x="1848"/>
        <item x="2540"/>
        <item x="1174"/>
        <item x="2458"/>
        <item x="930"/>
        <item x="426"/>
        <item x="1145"/>
        <item x="5146"/>
        <item x="4551"/>
        <item x="2866"/>
        <item x="2612"/>
        <item x="4919"/>
        <item x="4039"/>
        <item x="5293"/>
        <item x="4293"/>
        <item x="1357"/>
        <item x="312"/>
        <item x="4553"/>
        <item x="3923"/>
        <item x="1103"/>
        <item x="1462"/>
        <item x="2343"/>
        <item x="4765"/>
        <item x="4726"/>
        <item x="4662"/>
        <item x="4037"/>
        <item x="5246"/>
        <item x="4686"/>
        <item x="1396"/>
        <item x="4627"/>
        <item x="2366"/>
        <item x="2199"/>
        <item x="3992"/>
        <item x="482"/>
        <item x="283"/>
        <item x="592"/>
        <item x="1172"/>
        <item x="214"/>
        <item x="2923"/>
        <item x="2973"/>
        <item x="1753"/>
        <item x="392"/>
        <item x="4581"/>
        <item x="5211"/>
        <item x="1431"/>
        <item x="3526"/>
        <item x="27"/>
        <item x="2184"/>
        <item x="4270"/>
        <item x="1179"/>
        <item x="3832"/>
        <item x="1701"/>
        <item x="4792"/>
        <item x="4670"/>
        <item x="2829"/>
        <item x="2104"/>
        <item x="2019"/>
        <item x="3788"/>
        <item x="412"/>
        <item x="5120"/>
        <item x="4727"/>
        <item x="2228"/>
        <item x="3862"/>
        <item x="1384"/>
        <item x="4341"/>
        <item x="2446"/>
        <item x="1802"/>
        <item x="4098"/>
        <item x="5156"/>
        <item x="243"/>
        <item x="5023"/>
        <item x="813"/>
        <item x="812"/>
        <item x="3044"/>
        <item x="4585"/>
        <item x="4509"/>
        <item x="5245"/>
        <item x="4063"/>
        <item x="3873"/>
        <item x="258"/>
        <item x="2482"/>
        <item x="3534"/>
        <item x="3906"/>
        <item x="1797"/>
        <item x="4321"/>
        <item x="3702"/>
        <item x="2994"/>
        <item x="3886"/>
        <item x="4047"/>
        <item x="1648"/>
        <item x="3489"/>
        <item x="3345"/>
        <item x="245"/>
        <item x="1219"/>
        <item x="4718"/>
        <item x="2748"/>
        <item x="5014"/>
        <item x="4606"/>
        <item x="3821"/>
        <item x="2919"/>
        <item x="5291"/>
        <item x="3502"/>
        <item x="169"/>
        <item x="4391"/>
        <item x="3884"/>
        <item x="1675"/>
        <item x="4330"/>
        <item x="2348"/>
        <item x="4624"/>
        <item x="3239"/>
        <item x="4989"/>
        <item x="3543"/>
        <item x="2389"/>
        <item x="964"/>
        <item x="3544"/>
        <item x="722"/>
        <item x="4475"/>
        <item x="4489"/>
        <item x="2135"/>
        <item x="2102"/>
        <item x="3156"/>
        <item x="3479"/>
        <item x="3712"/>
        <item x="1349"/>
        <item x="3420"/>
        <item x="4138"/>
        <item x="1920"/>
        <item x="1456"/>
        <item x="3083"/>
        <item x="2521"/>
        <item x="5308"/>
        <item x="1527"/>
        <item x="1229"/>
        <item x="2816"/>
        <item x="5020"/>
        <item x="4791"/>
        <item x="4243"/>
        <item x="1936"/>
        <item x="3817"/>
        <item x="571"/>
        <item x="652"/>
        <item x="1542"/>
        <item x="40"/>
        <item x="4083"/>
        <item x="4781"/>
        <item x="529"/>
        <item x="4763"/>
        <item x="5202"/>
        <item x="2427"/>
        <item x="4897"/>
        <item x="3288"/>
        <item x="507"/>
        <item x="4537"/>
        <item x="621"/>
        <item x="2585"/>
        <item x="1341"/>
        <item x="696"/>
        <item x="1551"/>
        <item x="2895"/>
        <item x="2747"/>
        <item x="2525"/>
        <item x="3937"/>
        <item x="4033"/>
        <item x="3075"/>
        <item x="2983"/>
        <item x="2251"/>
        <item x="336"/>
        <item x="4639"/>
        <item x="225"/>
        <item x="2406"/>
        <item x="4401"/>
        <item x="846"/>
        <item x="1549"/>
        <item x="2976"/>
        <item x="173"/>
        <item x="1081"/>
        <item x="5100"/>
        <item x="305"/>
        <item x="3500"/>
        <item x="1763"/>
        <item x="673"/>
        <item x="4057"/>
        <item x="2319"/>
        <item x="548"/>
        <item x="13"/>
        <item x="1217"/>
        <item x="2244"/>
        <item x="177"/>
        <item x="3872"/>
        <item x="2904"/>
        <item x="4014"/>
        <item x="1461"/>
        <item x="4117"/>
        <item x="3056"/>
        <item x="3756"/>
        <item x="2467"/>
        <item x="3126"/>
        <item x="3161"/>
        <item x="1134"/>
        <item x="3732"/>
        <item x="1735"/>
        <item x="4842"/>
        <item x="4488"/>
        <item x="4616"/>
        <item x="4359"/>
        <item x="5130"/>
        <item x="1713"/>
        <item x="5180"/>
        <item x="5263"/>
        <item x="1046"/>
        <item x="2500"/>
        <item x="2009"/>
        <item x="4751"/>
        <item x="2963"/>
        <item x="1437"/>
        <item x="3203"/>
        <item x="4480"/>
        <item x="2586"/>
        <item x="2508"/>
        <item x="4772"/>
        <item x="5333"/>
        <item x="1379"/>
        <item x="2182"/>
        <item x="2706"/>
        <item x="3938"/>
        <item x="1762"/>
        <item x="201"/>
        <item x="4448"/>
        <item x="4534"/>
        <item x="838"/>
        <item x="2799"/>
        <item x="3037"/>
        <item x="3869"/>
        <item x="4377"/>
        <item x="1964"/>
        <item x="533"/>
        <item x="1331"/>
        <item x="4009"/>
        <item x="1978"/>
        <item x="5029"/>
        <item x="5114"/>
        <item x="4572"/>
        <item x="5102"/>
        <item x="154"/>
        <item x="1581"/>
        <item x="3294"/>
        <item x="3435"/>
        <item x="3422"/>
        <item x="298"/>
        <item x="4984"/>
        <item x="1245"/>
        <item x="544"/>
        <item x="4271"/>
        <item x="4859"/>
        <item x="5182"/>
        <item x="4140"/>
        <item x="4827"/>
        <item x="1907"/>
        <item x="219"/>
        <item x="4866"/>
        <item x="5220"/>
        <item x="2985"/>
        <item x="4463"/>
        <item x="4082"/>
        <item x="4760"/>
        <item x="1562"/>
        <item x="343"/>
        <item x="957"/>
        <item x="3774"/>
        <item x="2572"/>
        <item x="1947"/>
        <item x="562"/>
        <item x="1808"/>
        <item x="4856"/>
        <item x="2284"/>
        <item x="3952"/>
        <item x="1565"/>
        <item x="4943"/>
        <item x="4466"/>
        <item x="4594"/>
        <item x="2595"/>
        <item x="3669"/>
        <item x="4766"/>
        <item x="4709"/>
        <item x="2589"/>
        <item x="454"/>
        <item x="847"/>
        <item x="4881"/>
        <item x="3845"/>
        <item x="4640"/>
        <item x="3975"/>
        <item x="3061"/>
        <item x="4254"/>
        <item x="2761"/>
        <item x="4694"/>
        <item x="4546"/>
        <item x="1892"/>
        <item x="3153"/>
        <item x="2571"/>
        <item x="2248"/>
        <item x="2480"/>
        <item x="4531"/>
        <item x="1094"/>
        <item x="675"/>
        <item x="713"/>
        <item x="4051"/>
        <item x="3549"/>
        <item x="1863"/>
        <item x="4589"/>
        <item x="2726"/>
        <item x="2890"/>
        <item x="1874"/>
        <item x="4702"/>
        <item x="870"/>
        <item x="1321"/>
        <item x="2190"/>
        <item x="3988"/>
        <item x="3315"/>
        <item x="2377"/>
        <item x="4097"/>
        <item x="2501"/>
        <item x="3454"/>
        <item x="2600"/>
        <item x="4002"/>
        <item x="5297"/>
        <item x="3036"/>
        <item x="3802"/>
        <item x="3733"/>
        <item x="5186"/>
        <item x="4723"/>
        <item x="1057"/>
        <item x="5225"/>
        <item x="2527"/>
        <item x="5134"/>
        <item x="2152"/>
        <item x="3198"/>
        <item x="3576"/>
        <item x="1185"/>
        <item x="3173"/>
        <item x="1049"/>
        <item x="5112"/>
        <item x="1576"/>
        <item x="4246"/>
        <item x="3567"/>
        <item x="868"/>
        <item x="4349"/>
        <item x="121"/>
        <item x="2175"/>
        <item x="4196"/>
        <item x="1996"/>
        <item x="2628"/>
        <item x="4783"/>
        <item x="2784"/>
        <item x="1885"/>
        <item x="1831"/>
        <item x="2793"/>
        <item x="231"/>
        <item x="4877"/>
        <item x="188"/>
        <item x="2380"/>
        <item x="1923"/>
        <item x="3964"/>
        <item x="2137"/>
        <item x="4798"/>
        <item x="3131"/>
        <item x="3054"/>
        <item x="4062"/>
        <item x="477"/>
        <item x="1705"/>
        <item x="2876"/>
        <item x="3722"/>
        <item x="4435"/>
        <item x="4132"/>
        <item x="1003"/>
        <item x="3828"/>
        <item x="508"/>
        <item x="251"/>
        <item x="3963"/>
        <item x="2071"/>
        <item x="3052"/>
        <item x="2605"/>
        <item x="3253"/>
        <item x="3155"/>
        <item x="1590"/>
        <item x="3127"/>
        <item x="3951"/>
        <item x="5070"/>
        <item x="2342"/>
        <item x="3599"/>
        <item x="427"/>
        <item x="495"/>
        <item x="3035"/>
        <item x="4698"/>
        <item x="3246"/>
        <item x="2275"/>
        <item x="5163"/>
        <item x="1798"/>
        <item x="3332"/>
        <item x="2787"/>
        <item x="3619"/>
        <item x="2670"/>
        <item x="3272"/>
        <item x="5313"/>
        <item x="492"/>
        <item x="3792"/>
        <item x="3372"/>
        <item x="3016"/>
        <item x="323"/>
        <item x="4088"/>
        <item x="2150"/>
        <item x="2012"/>
        <item x="613"/>
        <item x="444"/>
        <item x="2022"/>
        <item x="1688"/>
        <item x="2663"/>
        <item x="4469"/>
        <item x="4844"/>
        <item x="2751"/>
        <item x="4381"/>
        <item x="923"/>
        <item x="4504"/>
        <item x="2313"/>
        <item x="574"/>
        <item x="3268"/>
        <item x="4740"/>
        <item x="430"/>
        <item x="3466"/>
        <item x="4782"/>
        <item x="4470"/>
        <item x="3311"/>
        <item x="4281"/>
        <item x="1691"/>
        <item x="2215"/>
        <item x="1083"/>
        <item x="1430"/>
        <item x="3875"/>
        <item x="2897"/>
        <item x="5109"/>
        <item x="3801"/>
        <item x="4687"/>
        <item x="1514"/>
        <item x="5162"/>
        <item x="314"/>
        <item x="852"/>
        <item x="3384"/>
        <item x="4404"/>
        <item x="2601"/>
        <item x="822"/>
        <item x="2978"/>
        <item x="636"/>
        <item x="471"/>
        <item x="4738"/>
        <item x="2626"/>
        <item x="3653"/>
        <item x="3135"/>
        <item x="1989"/>
        <item x="2596"/>
        <item x="72"/>
        <item x="954"/>
        <item x="1074"/>
        <item x="828"/>
        <item x="2810"/>
        <item x="3449"/>
        <item x="2625"/>
        <item x="2214"/>
        <item x="1125"/>
        <item x="5295"/>
        <item x="1412"/>
        <item x="1048"/>
        <item x="4964"/>
        <item x="4212"/>
        <item x="3013"/>
        <item x="3224"/>
        <item x="4403"/>
        <item x="4825"/>
        <item x="2737"/>
        <item x="3772"/>
        <item x="3004"/>
        <item x="4492"/>
        <item x="1040"/>
        <item x="4688"/>
        <item x="4361"/>
        <item x="4261"/>
        <item x="1041"/>
        <item x="5282"/>
        <item x="3026"/>
        <item x="185"/>
        <item x="5209"/>
        <item x="3175"/>
        <item x="7"/>
        <item x="3019"/>
        <item x="11"/>
        <item x="2786"/>
        <item x="3954"/>
        <item x="617"/>
        <item x="2430"/>
        <item x="4733"/>
        <item x="4800"/>
        <item x="1625"/>
        <item x="4978"/>
        <item x="4918"/>
        <item x="2929"/>
        <item x="4012"/>
        <item x="1221"/>
        <item x="5083"/>
        <item x="2243"/>
        <item x="320"/>
        <item x="2390"/>
        <item x="4849"/>
        <item x="4017"/>
        <item x="1279"/>
        <item x="2349"/>
        <item x="5012"/>
        <item x="1732"/>
        <item x="615"/>
        <item x="3453"/>
        <item x="385"/>
        <item x="1288"/>
        <item x="1375"/>
        <item x="848"/>
        <item x="4075"/>
        <item x="411"/>
        <item x="2232"/>
        <item x="2744"/>
        <item x="1806"/>
        <item x="1399"/>
        <item x="5265"/>
        <item x="352"/>
        <item x="1259"/>
        <item x="2376"/>
        <item x="4570"/>
        <item x="3982"/>
        <item x="2971"/>
        <item x="4449"/>
        <item x="1884"/>
        <item x="2181"/>
        <item x="5103"/>
        <item x="4697"/>
        <item x="5243"/>
        <item x="5310"/>
        <item x="1047"/>
        <item x="889"/>
        <item x="2530"/>
        <item x="35"/>
        <item x="67"/>
        <item x="927"/>
        <item x="843"/>
        <item x="4971"/>
        <item x="1824"/>
        <item x="517"/>
        <item x="5049"/>
        <item x="5190"/>
        <item x="1513"/>
        <item x="1087"/>
        <item x="3942"/>
        <item x="2646"/>
        <item x="3661"/>
        <item x="383"/>
        <item x="1275"/>
        <item x="1342"/>
        <item x="2060"/>
        <item x="744"/>
        <item x="4715"/>
        <item x="3113"/>
        <item x="4370"/>
        <item x="3767"/>
        <item x="4498"/>
        <item x="3447"/>
        <item x="1970"/>
        <item x="3115"/>
        <item x="389"/>
        <item x="3837"/>
        <item x="2011"/>
        <item x="4522"/>
        <item x="4725"/>
        <item x="2036"/>
        <item x="4704"/>
        <item x="2581"/>
        <item x="3910"/>
        <item x="1630"/>
        <item x="1517"/>
        <item x="3865"/>
        <item x="3588"/>
        <item x="3737"/>
        <item x="355"/>
        <item x="4590"/>
        <item x="3390"/>
        <item x="4067"/>
        <item x="3515"/>
        <item x="3868"/>
        <item x="1879"/>
        <item x="4814"/>
        <item x="2915"/>
        <item x="1318"/>
        <item x="1883"/>
        <item x="3058"/>
        <item x="2222"/>
        <item x="4615"/>
        <item x="4273"/>
        <item x="2260"/>
        <item x="4647"/>
        <item x="2821"/>
        <item x="10"/>
        <item x="1566"/>
        <item x="4171"/>
        <item x="3411"/>
        <item x="2394"/>
        <item x="2007"/>
        <item x="4995"/>
        <item x="4455"/>
        <item x="4724"/>
        <item x="2123"/>
        <item x="2593"/>
        <item x="1062"/>
        <item x="1243"/>
        <item x="736"/>
        <item x="4748"/>
        <item x="5165"/>
        <item x="5208"/>
        <item x="5170"/>
        <item x="440"/>
        <item x="2329"/>
        <item x="3734"/>
        <item x="2673"/>
        <item x="4056"/>
        <item x="5262"/>
        <item x="2361"/>
        <item x="4890"/>
        <item x="2115"/>
        <item x="3519"/>
        <item x="3816"/>
        <item x="3314"/>
        <item x="3023"/>
        <item x="257"/>
        <item x="1085"/>
        <item x="2309"/>
        <item x="4749"/>
        <item x="1496"/>
        <item x="5019"/>
        <item x="2946"/>
        <item x="4957"/>
        <item x="456"/>
        <item x="3917"/>
        <item x="3694"/>
        <item x="3189"/>
        <item x="4186"/>
        <item x="3859"/>
        <item x="2202"/>
        <item x="5226"/>
        <item x="4908"/>
        <item x="4895"/>
        <item x="256"/>
        <item x="4166"/>
        <item x="2316"/>
        <item x="3460"/>
        <item x="2464"/>
        <item x="5222"/>
        <item x="1084"/>
        <item x="5184"/>
        <item x="362"/>
        <item x="5143"/>
        <item x="5326"/>
        <item x="3472"/>
        <item x="5212"/>
        <item x="3827"/>
        <item x="3786"/>
        <item x="2083"/>
        <item x="5218"/>
        <item x="5095"/>
        <item x="335"/>
        <item x="3030"/>
        <item x="4333"/>
        <item x="4573"/>
        <item x="4592"/>
        <item x="1494"/>
        <item x="2986"/>
        <item x="4408"/>
        <item x="38"/>
        <item x="4700"/>
        <item x="5236"/>
        <item x="228"/>
        <item x="3216"/>
        <item x="161"/>
        <item x="4010"/>
        <item x="3130"/>
        <item x="1916"/>
        <item x="3"/>
        <item x="2067"/>
        <item x="4922"/>
        <item x="3407"/>
        <item x="376"/>
        <item t="default"/>
      </items>
    </pivotField>
    <pivotField showAll="0"/>
    <pivotField showAll="0">
      <items count="13">
        <item h="1" x="0"/>
        <item h="1" x="9"/>
        <item x="2"/>
        <item h="1" x="4"/>
        <item h="1" x="10"/>
        <item h="1" x="5"/>
        <item h="1" x="7"/>
        <item h="1" x="6"/>
        <item h="1" x="3"/>
        <item h="1" x="11"/>
        <item h="1" x="8"/>
        <item h="1" x="1"/>
        <item t="default"/>
      </items>
    </pivotField>
    <pivotField showAll="0"/>
  </pivotFields>
  <rowFields count="1">
    <field x="0"/>
  </rowFields>
  <rowItems count="5">
    <i>
      <x v="3"/>
    </i>
    <i>
      <x v="2"/>
    </i>
    <i>
      <x/>
    </i>
    <i>
      <x v="1"/>
    </i>
    <i t="grand">
      <x/>
    </i>
  </rowItems>
  <colFields count="1">
    <field x="6"/>
  </colFields>
  <colItems count="5">
    <i>
      <x v="2"/>
    </i>
    <i>
      <x v="1"/>
    </i>
    <i>
      <x/>
    </i>
    <i>
      <x v="3"/>
    </i>
    <i t="grand">
      <x/>
    </i>
  </colItems>
  <dataFields count="1">
    <dataField name="Sum of Sales" fld="9" baseField="0" baseItem="0"/>
  </dataFields>
  <chartFormats count="13">
    <chartFormat chart="0"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 chart="12" format="3" series="1">
      <pivotArea type="data" outline="0" fieldPosition="0">
        <references count="2">
          <reference field="4294967294" count="1" selected="0">
            <x v="0"/>
          </reference>
          <reference field="6" count="1" selected="0">
            <x v="0"/>
          </reference>
        </references>
      </pivotArea>
    </chartFormat>
    <chartFormat chart="12" format="4" series="1">
      <pivotArea type="data" outline="0" fieldPosition="0">
        <references count="2">
          <reference field="4294967294" count="1" selected="0">
            <x v="0"/>
          </reference>
          <reference field="6" count="1" selected="0">
            <x v="1"/>
          </reference>
        </references>
      </pivotArea>
    </chartFormat>
    <chartFormat chart="12" format="5" series="1">
      <pivotArea type="data" outline="0" fieldPosition="0">
        <references count="2">
          <reference field="4294967294" count="1" selected="0">
            <x v="0"/>
          </reference>
          <reference field="6" count="1" selected="0">
            <x v="2"/>
          </reference>
        </references>
      </pivotArea>
    </chartFormat>
    <chartFormat chart="0" format="1" series="1">
      <pivotArea type="data" outline="0" fieldPosition="0">
        <references count="2">
          <reference field="4294967294" count="1" selected="0">
            <x v="0"/>
          </reference>
          <reference field="6" count="1" selected="0">
            <x v="0"/>
          </reference>
        </references>
      </pivotArea>
    </chartFormat>
    <chartFormat chart="0" format="2" series="1">
      <pivotArea type="data" outline="0" fieldPosition="0">
        <references count="2">
          <reference field="4294967294" count="1" selected="0">
            <x v="0"/>
          </reference>
          <reference field="6" count="1" selected="0">
            <x v="1"/>
          </reference>
        </references>
      </pivotArea>
    </chartFormat>
    <chartFormat chart="0" format="3" series="1">
      <pivotArea type="data" outline="0" fieldPosition="0">
        <references count="2">
          <reference field="4294967294" count="1" selected="0">
            <x v="0"/>
          </reference>
          <reference field="6" count="1" selected="0">
            <x v="2"/>
          </reference>
        </references>
      </pivotArea>
    </chartFormat>
    <chartFormat chart="0" format="4" series="1">
      <pivotArea type="data" outline="0" fieldPosition="0">
        <references count="2">
          <reference field="4294967294" count="1" selected="0">
            <x v="0"/>
          </reference>
          <reference field="6" count="1" selected="0">
            <x v="3"/>
          </reference>
        </references>
      </pivotArea>
    </chartFormat>
    <chartFormat chart="20" format="9" series="1">
      <pivotArea type="data" outline="0" fieldPosition="0">
        <references count="2">
          <reference field="4294967294" count="1" selected="0">
            <x v="0"/>
          </reference>
          <reference field="6" count="1" selected="0">
            <x v="2"/>
          </reference>
        </references>
      </pivotArea>
    </chartFormat>
    <chartFormat chart="20" format="10" series="1">
      <pivotArea type="data" outline="0" fieldPosition="0">
        <references count="2">
          <reference field="4294967294" count="1" selected="0">
            <x v="0"/>
          </reference>
          <reference field="6" count="1" selected="0">
            <x v="1"/>
          </reference>
        </references>
      </pivotArea>
    </chartFormat>
    <chartFormat chart="20" format="11" series="1">
      <pivotArea type="data" outline="0" fieldPosition="0">
        <references count="2">
          <reference field="4294967294" count="1" selected="0">
            <x v="0"/>
          </reference>
          <reference field="6" count="1" selected="0">
            <x v="0"/>
          </reference>
        </references>
      </pivotArea>
    </chartFormat>
    <chartFormat chart="20" format="12" series="1">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6BB206-F0E4-4246-8EA3-F56E68C40389}"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F8" firstHeaderRow="1" firstDataRow="2" firstDataCol="1"/>
  <pivotFields count="13">
    <pivotField showAll="0">
      <items count="5">
        <item x="2"/>
        <item x="3"/>
        <item x="0"/>
        <item x="1"/>
        <item t="default"/>
      </items>
    </pivotField>
    <pivotField axis="axisRow" showAll="0">
      <items count="4">
        <item x="0"/>
        <item x="1"/>
        <item x="2"/>
        <item t="default"/>
      </items>
    </pivotField>
    <pivotField showAll="0">
      <items count="2">
        <item x="0"/>
        <item t="default"/>
      </items>
    </pivotField>
    <pivotField showAll="0">
      <items count="532">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pivotField>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axis="axisCol" showAll="0">
      <items count="5">
        <item x="2"/>
        <item x="3"/>
        <item x="0"/>
        <item x="1"/>
        <item t="default"/>
      </items>
    </pivotField>
    <pivotField showAll="0">
      <items count="4">
        <item x="0"/>
        <item x="1"/>
        <item x="2"/>
        <item t="default"/>
      </items>
    </pivotField>
    <pivotField showAll="0"/>
    <pivotField showAll="0">
      <items count="5337">
        <item x="3212"/>
        <item x="1817"/>
        <item x="1554"/>
        <item x="3537"/>
        <item x="5278"/>
        <item x="4586"/>
        <item x="525"/>
        <item x="5283"/>
        <item x="1639"/>
        <item x="4199"/>
        <item x="4106"/>
        <item x="3046"/>
        <item x="2302"/>
        <item x="3101"/>
        <item x="4982"/>
        <item x="221"/>
        <item x="4831"/>
        <item x="717"/>
        <item x="198"/>
        <item x="3839"/>
        <item x="180"/>
        <item x="59"/>
        <item x="1089"/>
        <item x="3581"/>
        <item x="751"/>
        <item x="3598"/>
        <item x="1912"/>
        <item x="2643"/>
        <item x="4311"/>
        <item x="3327"/>
        <item x="1853"/>
        <item x="47"/>
        <item x="1890"/>
        <item x="1368"/>
        <item x="4029"/>
        <item x="4913"/>
        <item x="1999"/>
        <item x="4874"/>
        <item x="4429"/>
        <item x="2355"/>
        <item x="676"/>
        <item x="3452"/>
        <item x="2405"/>
        <item x="4249"/>
        <item x="2003"/>
        <item x="2031"/>
        <item x="2587"/>
        <item x="540"/>
        <item x="1935"/>
        <item x="4676"/>
        <item x="4771"/>
        <item x="4226"/>
        <item x="2176"/>
        <item x="4904"/>
        <item x="3359"/>
        <item x="3815"/>
        <item x="5296"/>
        <item x="3172"/>
        <item x="2433"/>
        <item x="2835"/>
        <item x="2161"/>
        <item x="1441"/>
        <item x="4227"/>
        <item x="1414"/>
        <item x="3799"/>
        <item x="866"/>
        <item x="2733"/>
        <item x="4369"/>
        <item x="5319"/>
        <item x="2604"/>
        <item x="2809"/>
        <item x="4656"/>
        <item x="4976"/>
        <item x="3475"/>
        <item x="2245"/>
        <item x="1380"/>
        <item x="3364"/>
        <item x="5327"/>
        <item x="4319"/>
        <item x="2126"/>
        <item x="1143"/>
        <item x="913"/>
        <item x="3899"/>
        <item x="449"/>
        <item x="605"/>
        <item x="81"/>
        <item x="2580"/>
        <item x="1593"/>
        <item x="4304"/>
        <item x="2108"/>
        <item x="2255"/>
        <item x="4542"/>
        <item x="1607"/>
        <item x="1191"/>
        <item x="61"/>
        <item x="2741"/>
        <item x="4991"/>
        <item x="4541"/>
        <item x="1274"/>
        <item x="2879"/>
        <item x="1445"/>
        <item x="2548"/>
        <item x="3210"/>
        <item x="2271"/>
        <item x="1329"/>
        <item x="78"/>
        <item x="5002"/>
        <item x="3586"/>
        <item x="4077"/>
        <item x="189"/>
        <item x="88"/>
        <item x="5133"/>
        <item x="342"/>
        <item x="207"/>
        <item x="3002"/>
        <item x="3894"/>
        <item x="3646"/>
        <item x="1519"/>
        <item x="3065"/>
        <item x="5204"/>
        <item x="48"/>
        <item x="4385"/>
        <item x="3725"/>
        <item x="491"/>
        <item x="3553"/>
        <item x="777"/>
        <item x="346"/>
        <item x="4486"/>
        <item x="1606"/>
        <item x="885"/>
        <item x="1919"/>
        <item x="4777"/>
        <item x="2742"/>
        <item x="2975"/>
        <item x="4221"/>
        <item x="1612"/>
        <item x="829"/>
        <item x="3020"/>
        <item x="3111"/>
        <item x="3784"/>
        <item x="3796"/>
        <item x="528"/>
        <item x="2097"/>
        <item x="1531"/>
        <item x="3893"/>
        <item x="292"/>
        <item x="4582"/>
        <item x="3572"/>
        <item x="5026"/>
        <item x="474"/>
        <item x="3677"/>
        <item x="1072"/>
        <item x="4238"/>
        <item x="158"/>
        <item x="695"/>
        <item x="781"/>
        <item x="421"/>
        <item x="2471"/>
        <item x="3662"/>
        <item x="365"/>
        <item x="1150"/>
        <item x="1232"/>
        <item x="2562"/>
        <item x="3092"/>
        <item x="1124"/>
        <item x="556"/>
        <item x="797"/>
        <item x="959"/>
        <item x="606"/>
        <item x="5127"/>
        <item x="56"/>
        <item x="400"/>
        <item x="175"/>
        <item x="4657"/>
        <item x="2759"/>
        <item x="644"/>
        <item x="3323"/>
        <item x="1558"/>
        <item x="1238"/>
        <item x="5201"/>
        <item x="339"/>
        <item x="1289"/>
        <item x="4559"/>
        <item x="2687"/>
        <item x="2475"/>
        <item x="1773"/>
        <item x="2671"/>
        <item x="685"/>
        <item x="4737"/>
        <item x="307"/>
        <item x="3339"/>
        <item x="1008"/>
        <item x="2878"/>
        <item x="1260"/>
        <item x="1138"/>
        <item x="4022"/>
        <item x="3136"/>
        <item x="3351"/>
        <item x="1360"/>
        <item x="1034"/>
        <item x="4399"/>
        <item x="2510"/>
        <item x="987"/>
        <item x="627"/>
        <item x="2379"/>
        <item x="527"/>
        <item x="2107"/>
        <item x="1693"/>
        <item x="133"/>
        <item x="710"/>
        <item x="4884"/>
        <item x="3508"/>
        <item x="1464"/>
        <item x="1361"/>
        <item x="1303"/>
        <item x="1864"/>
        <item x="1492"/>
        <item x="361"/>
        <item x="2966"/>
        <item x="523"/>
        <item x="715"/>
        <item x="2371"/>
        <item x="4857"/>
        <item x="3491"/>
        <item x="984"/>
        <item x="2273"/>
        <item x="1783"/>
        <item x="4934"/>
        <item x="1761"/>
        <item x="3125"/>
        <item x="4888"/>
        <item x="802"/>
        <item x="3764"/>
        <item x="830"/>
        <item x="4599"/>
        <item x="2234"/>
        <item x="1020"/>
        <item x="4424"/>
        <item x="4893"/>
        <item x="111"/>
        <item x="2639"/>
        <item x="4143"/>
        <item x="4588"/>
        <item x="3329"/>
        <item x="4948"/>
        <item x="2160"/>
        <item x="4911"/>
        <item x="296"/>
        <item x="3090"/>
        <item x="1605"/>
        <item x="1838"/>
        <item x="324"/>
        <item x="1340"/>
        <item x="1277"/>
        <item x="2506"/>
        <item x="771"/>
        <item x="2400"/>
        <item x="5091"/>
        <item x="1254"/>
        <item x="2250"/>
        <item x="266"/>
        <item x="2425"/>
        <item x="1167"/>
        <item x="2322"/>
        <item x="4528"/>
        <item x="4121"/>
        <item x="2169"/>
        <item x="1354"/>
        <item x="2845"/>
        <item x="4444"/>
        <item x="2611"/>
        <item x="2957"/>
        <item x="17"/>
        <item x="344"/>
        <item x="2141"/>
        <item x="2324"/>
        <item x="703"/>
        <item x="1897"/>
        <item x="1071"/>
        <item x="3583"/>
        <item x="1699"/>
        <item x="395"/>
        <item x="3660"/>
        <item x="4499"/>
        <item x="1692"/>
        <item x="563"/>
        <item x="481"/>
        <item x="1954"/>
        <item x="2174"/>
        <item x="3695"/>
        <item x="1925"/>
        <item x="452"/>
        <item x="1673"/>
        <item x="156"/>
        <item x="1911"/>
        <item x="2230"/>
        <item x="3524"/>
        <item x="2258"/>
        <item x="4680"/>
        <item x="4575"/>
        <item x="3404"/>
        <item x="51"/>
        <item x="3510"/>
        <item x="5183"/>
        <item x="856"/>
        <item x="948"/>
        <item x="2791"/>
        <item x="1870"/>
        <item x="3905"/>
        <item x="5294"/>
        <item x="2420"/>
        <item x="3679"/>
        <item x="994"/>
        <item x="3752"/>
        <item x="3205"/>
        <item x="4230"/>
        <item x="4672"/>
        <item x="90"/>
        <item x="4354"/>
        <item x="2462"/>
        <item x="2641"/>
        <item x="2469"/>
        <item x="1101"/>
        <item x="1475"/>
        <item x="153"/>
        <item x="3522"/>
        <item x="1364"/>
        <item x="929"/>
        <item x="3615"/>
        <item x="749"/>
        <item x="332"/>
        <item x="5232"/>
        <item x="635"/>
        <item x="952"/>
        <item x="468"/>
        <item x="1616"/>
        <item x="2237"/>
        <item x="3846"/>
        <item x="1099"/>
        <item x="967"/>
        <item x="892"/>
        <item x="4072"/>
        <item x="181"/>
        <item x="2075"/>
        <item x="3369"/>
        <item x="3753"/>
        <item x="1236"/>
        <item x="6"/>
        <item x="4636"/>
        <item x="1953"/>
        <item x="1355"/>
        <item x="347"/>
        <item x="1505"/>
        <item x="3064"/>
        <item x="1426"/>
        <item x="4505"/>
        <item x="1922"/>
        <item x="261"/>
        <item x="3244"/>
        <item x="244"/>
        <item x="1860"/>
        <item x="2368"/>
        <item x="4793"/>
        <item x="709"/>
        <item x="290"/>
        <item x="3742"/>
        <item x="3641"/>
        <item x="1442"/>
        <item x="286"/>
        <item x="2186"/>
        <item x="2640"/>
        <item x="2049"/>
        <item x="1035"/>
        <item x="2711"/>
        <item x="1152"/>
        <item x="3102"/>
        <item x="259"/>
        <item x="4001"/>
        <item x="4744"/>
        <item x="1680"/>
        <item x="1346"/>
        <item x="2132"/>
        <item x="3699"/>
        <item x="351"/>
        <item x="3241"/>
        <item x="4613"/>
        <item x="337"/>
        <item x="137"/>
        <item x="1315"/>
        <item x="475"/>
        <item x="1290"/>
        <item x="3755"/>
        <item x="3980"/>
        <item x="2743"/>
        <item x="2796"/>
        <item x="18"/>
        <item x="3397"/>
        <item x="3349"/>
        <item x="1810"/>
        <item x="861"/>
        <item x="1266"/>
        <item x="582"/>
        <item x="516"/>
        <item x="968"/>
        <item x="4107"/>
        <item x="3103"/>
        <item x="1709"/>
        <item x="3973"/>
        <item x="138"/>
        <item x="924"/>
        <item x="2236"/>
        <item x="329"/>
        <item x="3790"/>
        <item x="2857"/>
        <item x="2333"/>
        <item x="4471"/>
        <item x="4938"/>
        <item x="1809"/>
        <item x="2339"/>
        <item x="451"/>
        <item x="1960"/>
        <item x="1252"/>
        <item x="4432"/>
        <item x="3178"/>
        <item x="3045"/>
        <item x="353"/>
        <item x="1506"/>
        <item x="4284"/>
        <item x="396"/>
        <item x="1987"/>
        <item x="1915"/>
        <item x="1198"/>
        <item x="1454"/>
        <item x="4775"/>
        <item x="1945"/>
        <item x="5303"/>
        <item x="3771"/>
        <item x="1280"/>
        <item x="386"/>
        <item x="5272"/>
        <item x="3608"/>
        <item x="3574"/>
        <item x="748"/>
        <item x="293"/>
        <item x="3251"/>
        <item x="1545"/>
        <item x="4050"/>
        <item x="578"/>
        <item x="728"/>
        <item x="2822"/>
        <item x="1017"/>
        <item x="4286"/>
        <item x="1878"/>
        <item x="3391"/>
        <item x="5159"/>
        <item x="990"/>
        <item x="3325"/>
        <item x="775"/>
        <item x="4607"/>
        <item x="4019"/>
        <item x="807"/>
        <item x="3283"/>
        <item x="4530"/>
        <item x="810"/>
        <item x="4128"/>
        <item x="2636"/>
        <item x="1662"/>
        <item x="232"/>
        <item x="2803"/>
        <item x="1343"/>
        <item x="883"/>
        <item x="3525"/>
        <item x="3579"/>
        <item x="1869"/>
        <item x="619"/>
        <item x="2613"/>
        <item x="4020"/>
        <item x="975"/>
        <item x="932"/>
        <item x="139"/>
        <item x="2208"/>
        <item x="267"/>
        <item x="1005"/>
        <item x="1344"/>
        <item x="1465"/>
        <item x="2111"/>
        <item x="5240"/>
        <item x="4032"/>
        <item x="3640"/>
        <item x="3215"/>
        <item x="461"/>
        <item x="3200"/>
        <item x="875"/>
        <item x="931"/>
        <item x="3566"/>
        <item x="1052"/>
        <item x="2072"/>
        <item x="1610"/>
        <item x="3166"/>
        <item x="1148"/>
        <item x="700"/>
        <item x="1123"/>
        <item x="4421"/>
        <item x="2196"/>
        <item x="9"/>
        <item x="132"/>
        <item x="1015"/>
        <item x="1030"/>
        <item x="1423"/>
        <item x="2614"/>
        <item x="3691"/>
        <item x="1579"/>
        <item x="1310"/>
        <item x="2473"/>
        <item x="2545"/>
        <item x="4721"/>
        <item x="1511"/>
        <item x="2735"/>
        <item x="211"/>
        <item x="2474"/>
        <item x="979"/>
        <item x="4824"/>
        <item x="484"/>
        <item x="1951"/>
        <item x="591"/>
        <item x="3446"/>
        <item x="2308"/>
        <item x="5155"/>
        <item x="5140"/>
        <item x="5292"/>
        <item x="1767"/>
        <item x="2000"/>
        <item x="4648"/>
        <item x="415"/>
        <item x="3527"/>
        <item x="5132"/>
        <item x="3729"/>
        <item x="2495"/>
        <item x="1079"/>
        <item x="698"/>
        <item x="29"/>
        <item x="75"/>
        <item x="4514"/>
        <item x="3309"/>
        <item x="2254"/>
        <item x="3920"/>
        <item x="478"/>
        <item x="2006"/>
        <item x="1843"/>
        <item x="2953"/>
        <item x="1004"/>
        <item x="4310"/>
        <item x="1334"/>
        <item x="1703"/>
        <item x="2553"/>
        <item x="2257"/>
        <item x="2930"/>
        <item x="91"/>
        <item x="1602"/>
        <item x="2295"/>
        <item x="5123"/>
        <item x="3514"/>
        <item x="1163"/>
        <item x="1652"/>
        <item x="2470"/>
        <item x="1284"/>
        <item x="2914"/>
        <item x="2550"/>
        <item x="589"/>
        <item x="2121"/>
        <item x="2381"/>
        <item x="4094"/>
        <item x="513"/>
        <item x="4603"/>
        <item x="1348"/>
        <item x="796"/>
        <item x="1840"/>
        <item x="4294"/>
        <item x="3808"/>
        <item x="5001"/>
        <item x="2370"/>
        <item x="3202"/>
        <item x="4079"/>
        <item x="3487"/>
        <item x="1611"/>
        <item x="2956"/>
        <item x="1241"/>
        <item x="4239"/>
        <item x="5331"/>
        <item x="2696"/>
        <item x="4287"/>
        <item x="3706"/>
        <item x="535"/>
        <item x="4977"/>
        <item x="62"/>
        <item x="898"/>
        <item x="1186"/>
        <item x="1054"/>
        <item x="4387"/>
        <item x="4362"/>
        <item x="1533"/>
        <item x="1743"/>
        <item x="4796"/>
        <item x="2669"/>
        <item x="190"/>
        <item x="3681"/>
        <item x="140"/>
        <item x="2133"/>
        <item x="1417"/>
        <item x="943"/>
        <item x="1534"/>
        <item x="58"/>
        <item x="1184"/>
        <item x="2"/>
        <item x="1774"/>
        <item x="2226"/>
        <item x="1596"/>
        <item x="1231"/>
        <item x="1728"/>
        <item x="1568"/>
        <item x="1410"/>
        <item x="537"/>
        <item x="3340"/>
        <item x="3507"/>
        <item x="3719"/>
        <item x="1742"/>
        <item x="3304"/>
        <item x="2566"/>
        <item x="1790"/>
        <item x="3967"/>
        <item x="2029"/>
        <item x="2429"/>
        <item x="2555"/>
        <item x="1114"/>
        <item x="4460"/>
        <item x="5039"/>
        <item x="588"/>
        <item x="397"/>
        <item x="53"/>
        <item x="753"/>
        <item x="2436"/>
        <item x="724"/>
        <item x="2207"/>
        <item x="1118"/>
        <item x="880"/>
        <item x="4225"/>
        <item x="2684"/>
        <item x="3546"/>
        <item x="2401"/>
        <item x="4393"/>
        <item x="3541"/>
        <item x="1160"/>
        <item x="2026"/>
        <item x="33"/>
        <item x="3539"/>
        <item x="4303"/>
        <item x="3149"/>
        <item x="174"/>
        <item x="1193"/>
        <item x="204"/>
        <item x="3521"/>
        <item x="3501"/>
        <item x="1904"/>
        <item x="2507"/>
        <item x="5078"/>
        <item x="4070"/>
        <item x="2037"/>
        <item x="255"/>
        <item x="2721"/>
        <item x="3124"/>
        <item x="1312"/>
        <item x="3529"/>
        <item x="4119"/>
        <item x="3538"/>
        <item x="3117"/>
        <item x="2136"/>
        <item x="4288"/>
        <item x="1026"/>
        <item x="3142"/>
        <item x="5234"/>
        <item x="3929"/>
        <item x="1400"/>
        <item x="2327"/>
        <item x="80"/>
        <item x="3038"/>
        <item x="4167"/>
        <item x="1962"/>
        <item x="3781"/>
        <item x="4915"/>
        <item x="4208"/>
        <item x="2059"/>
        <item x="338"/>
        <item x="3443"/>
        <item x="841"/>
        <item x="1731"/>
        <item x="3997"/>
        <item x="1631"/>
        <item x="3097"/>
        <item x="1031"/>
        <item x="1067"/>
        <item x="1676"/>
        <item x="1634"/>
        <item x="853"/>
        <item x="1115"/>
        <item x="946"/>
        <item x="1710"/>
        <item x="45"/>
        <item x="1835"/>
        <item x="254"/>
        <item x="1171"/>
        <item x="4150"/>
        <item x="2981"/>
        <item x="182"/>
        <item x="909"/>
        <item x="2597"/>
        <item x="99"/>
        <item x="1373"/>
        <item x="1405"/>
        <item x="2005"/>
        <item x="877"/>
        <item x="3943"/>
        <item x="3350"/>
        <item x="1285"/>
        <item x="4232"/>
        <item x="2447"/>
        <item x="707"/>
        <item x="3317"/>
        <item x="1697"/>
        <item x="3829"/>
        <item x="1816"/>
        <item x="2296"/>
        <item x="4828"/>
        <item x="3259"/>
        <item x="681"/>
        <item x="1950"/>
        <item x="2412"/>
        <item x="599"/>
        <item x="2724"/>
        <item x="3634"/>
        <item x="1574"/>
        <item x="1409"/>
        <item x="2776"/>
        <item x="2076"/>
        <item x="71"/>
        <item x="3262"/>
        <item x="2715"/>
        <item x="860"/>
        <item x="3154"/>
        <item x="2404"/>
        <item x="2293"/>
        <item x="2884"/>
        <item x="1689"/>
        <item x="532"/>
        <item x="21"/>
        <item x="4483"/>
        <item x="3573"/>
        <item x="4318"/>
        <item x="625"/>
        <item x="2990"/>
        <item x="1724"/>
        <item x="1166"/>
        <item x="4110"/>
        <item x="2261"/>
        <item x="2999"/>
        <item x="2745"/>
        <item x="3812"/>
        <item x="1176"/>
        <item x="4610"/>
        <item x="539"/>
        <item x="2782"/>
        <item x="999"/>
        <item x="86"/>
        <item x="130"/>
        <item x="3882"/>
        <item x="5250"/>
        <item x="171"/>
        <item x="2221"/>
        <item x="4355"/>
        <item x="1248"/>
        <item x="2219"/>
        <item x="2278"/>
        <item x="252"/>
        <item x="4810"/>
        <item x="3678"/>
        <item x="855"/>
        <item x="5219"/>
        <item x="4784"/>
        <item x="1000"/>
        <item x="5257"/>
        <item x="5299"/>
        <item x="3577"/>
        <item x="2616"/>
        <item x="3841"/>
        <item x="1127"/>
        <item x="1120"/>
        <item x="1471"/>
        <item x="1447"/>
        <item x="602"/>
        <item x="167"/>
        <item x="4776"/>
        <item x="3039"/>
        <item x="1385"/>
        <item x="2896"/>
        <item x="4885"/>
        <item x="3089"/>
        <item x="3857"/>
        <item x="4224"/>
        <item x="776"/>
        <item x="1294"/>
        <item x="82"/>
        <item x="3668"/>
        <item x="5289"/>
        <item x="1332"/>
        <item x="4458"/>
        <item x="731"/>
        <item x="4052"/>
        <item x="729"/>
        <item x="1137"/>
        <item x="3177"/>
        <item x="3105"/>
        <item x="1335"/>
        <item x="857"/>
        <item x="4619"/>
        <item x="2367"/>
        <item x="2021"/>
        <item x="223"/>
        <item x="826"/>
        <item x="4308"/>
        <item x="420"/>
        <item x="2846"/>
        <item x="2328"/>
        <item x="732"/>
        <item x="4567"/>
        <item x="4228"/>
        <item x="1025"/>
        <item x="3941"/>
        <item x="2993"/>
        <item x="4927"/>
        <item x="2287"/>
        <item x="469"/>
        <item x="2931"/>
        <item x="4875"/>
        <item x="4795"/>
        <item x="20"/>
        <item x="902"/>
        <item x="500"/>
        <item x="2860"/>
        <item x="4329"/>
        <item x="2483"/>
        <item x="972"/>
        <item x="986"/>
        <item x="5206"/>
        <item x="1986"/>
        <item x="614"/>
        <item x="1043"/>
        <item x="2277"/>
        <item x="3470"/>
        <item x="4860"/>
        <item x="2484"/>
        <item x="974"/>
        <item x="4127"/>
        <item x="988"/>
        <item x="367"/>
        <item x="3185"/>
        <item x="4015"/>
        <item x="2722"/>
        <item x="434"/>
        <item x="5035"/>
        <item x="4306"/>
        <item x="4210"/>
        <item x="5085"/>
        <item x="208"/>
        <item x="472"/>
        <item x="4406"/>
        <item x="2239"/>
        <item x="123"/>
        <item x="100"/>
        <item x="3934"/>
        <item x="5200"/>
        <item x="3168"/>
        <item x="274"/>
        <item x="1132"/>
        <item x="3979"/>
        <item x="4332"/>
        <item x="4790"/>
        <item x="1614"/>
        <item x="5311"/>
        <item x="1432"/>
        <item x="1805"/>
        <item x="3978"/>
        <item x="331"/>
        <item x="3999"/>
        <item x="4729"/>
        <item x="3946"/>
        <item x="410"/>
        <item x="270"/>
        <item x="2448"/>
        <item x="3195"/>
        <item x="1541"/>
        <item x="1246"/>
        <item x="2770"/>
        <item x="3334"/>
        <item x="1155"/>
        <item x="1377"/>
        <item x="2656"/>
        <item x="5145"/>
        <item x="1019"/>
        <item x="3260"/>
        <item x="15"/>
        <item x="2414"/>
        <item x="2633"/>
        <item x="2187"/>
        <item x="3270"/>
        <item x="4242"/>
        <item x="739"/>
        <item x="3958"/>
        <item x="2886"/>
        <item x="2693"/>
        <item x="233"/>
        <item x="2179"/>
        <item x="1841"/>
        <item x="2145"/>
        <item x="2320"/>
        <item x="4353"/>
        <item x="3889"/>
        <item x="1304"/>
        <item x="1633"/>
        <item x="366"/>
        <item x="600"/>
        <item x="915"/>
        <item x="1894"/>
        <item x="955"/>
        <item x="4482"/>
        <item x="3708"/>
        <item x="3399"/>
        <item x="1700"/>
        <item x="2779"/>
        <item x="2619"/>
        <item x="1629"/>
        <item x="3611"/>
        <item x="3165"/>
        <item x="629"/>
        <item x="970"/>
        <item x="648"/>
        <item x="3333"/>
        <item x="3057"/>
        <item x="384"/>
        <item x="3100"/>
        <item x="4650"/>
        <item x="77"/>
        <item x="3082"/>
        <item x="1785"/>
        <item x="1151"/>
        <item x="1255"/>
        <item x="3880"/>
        <item x="3705"/>
        <item x="3301"/>
        <item x="159"/>
        <item x="1117"/>
        <item x="1865"/>
        <item x="4714"/>
        <item x="3266"/>
        <item x="2465"/>
        <item x="3001"/>
        <item x="1113"/>
        <item x="4799"/>
        <item x="4174"/>
        <item x="3114"/>
        <item x="1029"/>
        <item x="4829"/>
        <item x="982"/>
        <item x="1716"/>
        <item x="4184"/>
        <item x="1788"/>
        <item x="3773"/>
        <item x="387"/>
        <item x="2519"/>
        <item x="4951"/>
        <item x="4365"/>
        <item x="3667"/>
        <item x="831"/>
        <item x="3939"/>
        <item x="1268"/>
        <item x="295"/>
        <item x="1620"/>
        <item x="1674"/>
        <item x="2466"/>
        <item x="1667"/>
        <item x="2756"/>
        <item x="3556"/>
        <item x="4059"/>
        <item x="1949"/>
        <item x="2325"/>
        <item x="4358"/>
        <item x="3762"/>
        <item x="2958"/>
        <item x="969"/>
        <item x="1507"/>
        <item x="971"/>
        <item x="4457"/>
        <item x="2840"/>
        <item x="194"/>
        <item x="1571"/>
        <item x="5030"/>
        <item x="4576"/>
        <item x="3223"/>
        <item x="1644"/>
        <item x="4786"/>
        <item x="3623"/>
        <item x="1156"/>
        <item x="1362"/>
        <item x="3254"/>
        <item x="5010"/>
        <item x="3627"/>
        <item x="5016"/>
        <item x="5314"/>
        <item x="1957"/>
        <item x="3749"/>
        <item x="791"/>
        <item x="4562"/>
        <item x="4235"/>
        <item x="3423"/>
        <item x="2831"/>
        <item x="3925"/>
        <item x="622"/>
        <item x="1251"/>
        <item x="2514"/>
        <item x="333"/>
        <item x="3757"/>
        <item x="4961"/>
        <item x="2334"/>
        <item x="1827"/>
        <item x="3542"/>
        <item x="2927"/>
        <item x="117"/>
        <item x="4407"/>
        <item x="2692"/>
        <item x="3480"/>
        <item x="2476"/>
        <item x="4259"/>
        <item x="4731"/>
        <item x="2912"/>
        <item x="2392"/>
        <item x="3371"/>
        <item x="4446"/>
        <item x="4854"/>
        <item x="1510"/>
        <item x="2454"/>
        <item x="951"/>
        <item x="5007"/>
        <item x="5038"/>
        <item x="603"/>
        <item x="743"/>
        <item x="2350"/>
        <item x="922"/>
        <item x="1024"/>
        <item x="3531"/>
        <item x="5063"/>
        <item x="2038"/>
        <item x="2106"/>
        <item x="3810"/>
        <item x="716"/>
        <item x="2512"/>
        <item x="5167"/>
        <item x="2027"/>
        <item x="3532"/>
        <item x="708"/>
        <item x="3499"/>
        <item x="4170"/>
        <item x="1698"/>
        <item x="2732"/>
        <item x="5128"/>
        <item x="30"/>
        <item x="4265"/>
        <item x="5141"/>
        <item x="1899"/>
        <item x="712"/>
        <item x="568"/>
        <item x="1122"/>
        <item x="93"/>
        <item x="1111"/>
        <item x="4561"/>
        <item x="106"/>
        <item x="886"/>
        <item x="2360"/>
        <item x="611"/>
        <item x="1722"/>
        <item x="3043"/>
        <item x="1654"/>
        <item x="4937"/>
        <item x="1413"/>
        <item x="3164"/>
        <item x="1287"/>
        <item x="3890"/>
        <item x="4069"/>
        <item x="674"/>
        <item x="2421"/>
        <item x="2688"/>
        <item x="3344"/>
        <item x="1250"/>
        <item x="2030"/>
        <item x="1272"/>
        <item x="869"/>
        <item x="3387"/>
        <item x="2623"/>
        <item x="1938"/>
        <item x="1608"/>
        <item x="867"/>
        <item x="3632"/>
        <item x="2980"/>
        <item x="1273"/>
        <item x="3847"/>
        <item x="3625"/>
        <item x="4172"/>
        <item x="5213"/>
        <item x="787"/>
        <item x="4194"/>
        <item x="3620"/>
        <item x="711"/>
        <item x="1561"/>
        <item x="801"/>
        <item x="4473"/>
        <item x="3099"/>
        <item x="1529"/>
        <item x="4930"/>
        <item x="1392"/>
        <item x="1886"/>
        <item x="3849"/>
        <item x="4438"/>
        <item x="2579"/>
        <item x="1834"/>
        <item x="1463"/>
        <item x="425"/>
        <item x="686"/>
        <item x="2146"/>
        <item x="1386"/>
        <item x="131"/>
        <item x="3431"/>
        <item x="718"/>
        <item x="1438"/>
        <item x="586"/>
        <item x="2798"/>
        <item x="4439"/>
        <item x="1292"/>
        <item x="1168"/>
        <item x="2264"/>
        <item x="381"/>
        <item x="1434"/>
        <item x="3335"/>
        <item x="859"/>
        <item x="4823"/>
        <item x="340"/>
        <item x="2323"/>
        <item x="2180"/>
        <item x="2672"/>
        <item x="3957"/>
        <item x="2760"/>
        <item x="576"/>
        <item x="1881"/>
        <item x="1729"/>
        <item x="884"/>
        <item x="642"/>
        <item x="3059"/>
        <item x="2535"/>
        <item x="1149"/>
        <item x="4176"/>
        <item x="4761"/>
        <item x="752"/>
        <item x="2066"/>
        <item x="765"/>
        <item x="2651"/>
        <item x="2941"/>
        <item x="4642"/>
        <item x="800"/>
        <item x="998"/>
        <item x="1220"/>
        <item x="4999"/>
        <item x="4356"/>
        <item x="2515"/>
        <item x="580"/>
        <item x="2713"/>
        <item x="607"/>
        <item x="3299"/>
        <item x="479"/>
        <item x="3987"/>
        <item x="5000"/>
        <item x="2814"/>
        <item x="49"/>
        <item x="2609"/>
        <item x="2850"/>
        <item x="2272"/>
        <item x="3414"/>
        <item x="394"/>
        <item x="1723"/>
        <item x="1291"/>
        <item x="2987"/>
        <item x="4625"/>
        <item x="3465"/>
        <item x="1086"/>
        <item x="772"/>
        <item x="2607"/>
        <item x="3147"/>
        <item x="2754"/>
        <item x="2279"/>
        <item x="4506"/>
        <item x="4102"/>
        <item x="1910"/>
        <item x="4040"/>
        <item x="1435"/>
        <item x="2091"/>
        <item x="1119"/>
        <item x="5324"/>
        <item x="2856"/>
        <item x="774"/>
        <item x="368"/>
        <item x="1311"/>
        <item x="1281"/>
        <item x="1526"/>
        <item x="1655"/>
        <item x="4496"/>
        <item x="2220"/>
        <item x="5192"/>
        <item x="3550"/>
        <item x="238"/>
        <item x="1271"/>
        <item x="577"/>
        <item x="2928"/>
        <item x="4858"/>
        <item x="1068"/>
        <item x="3568"/>
        <item x="827"/>
        <item x="5181"/>
        <item x="1337"/>
        <item x="1309"/>
        <item x="4935"/>
        <item x="950"/>
        <item x="3096"/>
        <item x="4344"/>
        <item x="1080"/>
        <item x="4632"/>
        <item x="993"/>
        <item x="5074"/>
        <item x="1679"/>
        <item x="3983"/>
        <item x="4415"/>
        <item x="512"/>
        <item x="4666"/>
        <item x="1381"/>
        <item x="5081"/>
        <item x="1264"/>
        <item x="4368"/>
        <item x="1759"/>
        <item x="4149"/>
        <item x="1100"/>
        <item x="1055"/>
        <item x="2594"/>
        <item x="4661"/>
        <item x="1395"/>
        <item x="1212"/>
        <item x="2863"/>
        <item x="108"/>
        <item x="4068"/>
        <item x="4280"/>
        <item x="1647"/>
        <item x="2142"/>
        <item x="3797"/>
        <item x="5136"/>
        <item x="3559"/>
        <item x="2082"/>
        <item x="3945"/>
        <item x="4105"/>
        <item x="3047"/>
        <item x="1842"/>
        <item x="5040"/>
        <item x="3809"/>
        <item x="3805"/>
        <item x="725"/>
        <item x="136"/>
        <item x="3280"/>
        <item x="3477"/>
        <item x="1812"/>
        <item x="4297"/>
        <item x="1738"/>
        <item x="3122"/>
        <item x="5057"/>
        <item x="3932"/>
        <item x="1397"/>
        <item x="1813"/>
        <item x="308"/>
        <item x="949"/>
        <item x="1424"/>
        <item x="2704"/>
        <item x="3112"/>
        <item x="2631"/>
        <item x="893"/>
        <item x="887"/>
        <item x="937"/>
        <item x="2757"/>
        <item x="1450"/>
        <item x="4054"/>
        <item x="4237"/>
        <item x="773"/>
        <item x="2848"/>
        <item x="3506"/>
        <item x="2851"/>
        <item x="894"/>
        <item x="2849"/>
        <item x="3438"/>
        <item x="3418"/>
        <item x="3855"/>
        <item x="784"/>
        <item x="2440"/>
        <item x="2461"/>
        <item x="4183"/>
        <item x="1059"/>
        <item x="3469"/>
        <item x="3343"/>
        <item x="3663"/>
        <item x="5115"/>
        <item x="1497"/>
        <item x="4521"/>
        <item x="294"/>
        <item x="1433"/>
        <item x="1013"/>
        <item x="4028"/>
        <item x="1995"/>
        <item x="1757"/>
        <item x="4967"/>
        <item x="3464"/>
        <item x="2608"/>
        <item x="1868"/>
        <item x="4571"/>
        <item x="44"/>
        <item x="3183"/>
        <item x="858"/>
        <item x="70"/>
        <item x="687"/>
        <item x="193"/>
        <item x="2008"/>
        <item x="2965"/>
        <item x="4350"/>
        <item x="5280"/>
        <item x="1589"/>
        <item x="1955"/>
        <item x="1503"/>
        <item x="2767"/>
        <item x="1484"/>
        <item x="657"/>
        <item x="476"/>
        <item x="1135"/>
        <item x="1712"/>
        <item x="506"/>
        <item x="819"/>
        <item x="808"/>
        <item x="4583"/>
        <item x="116"/>
        <item x="345"/>
        <item x="1165"/>
        <item x="4703"/>
        <item x="4900"/>
        <item x="4608"/>
        <item x="646"/>
        <item x="319"/>
        <item x="1645"/>
        <item x="407"/>
        <item x="5149"/>
        <item x="5227"/>
        <item x="3381"/>
        <item x="1162"/>
        <item x="2638"/>
        <item x="241"/>
        <item x="5098"/>
        <item x="498"/>
        <item x="1821"/>
        <item x="4116"/>
        <item x="3010"/>
        <item x="1702"/>
        <item x="409"/>
        <item x="1832"/>
        <item x="4940"/>
        <item x="5267"/>
        <item x="5147"/>
        <item x="4580"/>
        <item x="60"/>
        <item x="4481"/>
        <item x="2547"/>
        <item x="1082"/>
        <item x="4620"/>
        <item x="5264"/>
        <item x="3795"/>
        <item x="5"/>
        <item x="4234"/>
        <item x="5104"/>
        <item x="1482"/>
        <item x="318"/>
        <item x="1187"/>
        <item x="334"/>
        <item x="3385"/>
        <item x="2979"/>
        <item x="1222"/>
        <item x="5223"/>
        <item x="2171"/>
        <item x="1657"/>
        <item x="1635"/>
        <item x="2242"/>
        <item x="4338"/>
        <item x="4785"/>
        <item x="3462"/>
        <item x="373"/>
        <item x="682"/>
        <item x="5258"/>
        <item x="2168"/>
        <item x="2921"/>
        <item x="5290"/>
        <item x="2318"/>
        <item x="3048"/>
        <item x="701"/>
        <item x="359"/>
        <item x="3909"/>
        <item x="1619"/>
        <item x="2432"/>
        <item x="5288"/>
        <item x="483"/>
        <item x="543"/>
        <item x="3445"/>
        <item x="5160"/>
        <item x="1372"/>
        <item x="1027"/>
        <item x="2331"/>
        <item x="187"/>
        <item x="4839"/>
        <item x="782"/>
        <item x="2240"/>
        <item x="2974"/>
        <item x="3614"/>
        <item x="205"/>
        <item x="1775"/>
        <item x="2233"/>
        <item x="2766"/>
        <item x="3498"/>
        <item x="779"/>
        <item x="4298"/>
        <item x="4903"/>
        <item x="2499"/>
        <item x="4436"/>
        <item x="2865"/>
        <item x="1799"/>
        <item x="2069"/>
        <item x="3642"/>
        <item x="5188"/>
        <item x="3252"/>
        <item x="229"/>
        <item x="92"/>
        <item x="741"/>
        <item x="2109"/>
        <item x="2617"/>
        <item x="1988"/>
        <item x="2854"/>
        <item x="3415"/>
        <item x="250"/>
        <item x="1016"/>
        <item x="3176"/>
        <item x="3029"/>
        <item x="4090"/>
        <item x="2944"/>
        <item x="2834"/>
        <item x="1351"/>
        <item x="3095"/>
        <item x="3277"/>
        <item x="3484"/>
        <item x="2298"/>
        <item x="2718"/>
        <item x="944"/>
        <item x="441"/>
        <item x="4313"/>
        <item x="3302"/>
        <item x="5067"/>
        <item x="215"/>
        <item x="4836"/>
        <item x="4200"/>
        <item x="2204"/>
        <item x="388"/>
        <item x="1493"/>
        <item x="4787"/>
        <item x="2216"/>
        <item x="1552"/>
        <item x="1914"/>
        <item x="2859"/>
        <item x="399"/>
        <item x="2565"/>
        <item x="94"/>
        <item x="289"/>
        <item x="4861"/>
        <item x="694"/>
        <item x="1952"/>
        <item x="3228"/>
        <item x="2758"/>
        <item x="2853"/>
        <item x="4467"/>
        <item x="2952"/>
        <item x="2359"/>
        <item x="2081"/>
        <item x="2345"/>
        <item x="3421"/>
        <item x="1142"/>
        <item x="3697"/>
        <item x="692"/>
        <item x="3275"/>
        <item x="4061"/>
        <item x="2131"/>
        <item x="697"/>
        <item x="2351"/>
        <item x="2177"/>
        <item x="150"/>
        <item x="1934"/>
        <item x="1401"/>
        <item x="2413"/>
        <item x="2568"/>
        <item x="3441"/>
        <item x="3850"/>
        <item x="793"/>
        <item x="3188"/>
        <item x="2061"/>
        <item x="4980"/>
        <item x="3151"/>
        <item x="1363"/>
        <item x="422"/>
        <item x="3769"/>
        <item x="4007"/>
        <item x="3322"/>
        <item x="714"/>
        <item x="3080"/>
        <item x="127"/>
        <item x="2634"/>
        <item x="2901"/>
        <item x="1758"/>
        <item x="3437"/>
        <item x="22"/>
        <item x="5318"/>
        <item x="763"/>
        <item x="192"/>
        <item x="1859"/>
        <item x="1833"/>
        <item x="3055"/>
        <item x="2197"/>
        <item x="1769"/>
        <item x="1854"/>
        <item x="3657"/>
        <item x="5090"/>
        <item x="842"/>
        <item x="4395"/>
        <item x="1663"/>
        <item x="3256"/>
        <item x="2058"/>
        <item x="4131"/>
        <item x="5126"/>
        <item x="626"/>
        <item x="2830"/>
        <item x="122"/>
        <item x="3320"/>
        <item x="1131"/>
        <item x="4180"/>
        <item x="905"/>
        <item x="3569"/>
        <item x="1002"/>
        <item x="2424"/>
        <item x="2984"/>
        <item x="1012"/>
        <item x="4912"/>
        <item x="4968"/>
        <item x="300"/>
        <item x="446"/>
        <item x="4764"/>
        <item x="3186"/>
        <item x="2040"/>
        <item x="3134"/>
        <item x="1752"/>
        <item x="4292"/>
        <item x="2536"/>
        <item x="1523"/>
        <item x="2591"/>
        <item x="1278"/>
        <item x="2996"/>
        <item x="4728"/>
        <item x="2875"/>
        <item x="1927"/>
        <item x="1764"/>
        <item x="3908"/>
        <item x="1487"/>
        <item x="428"/>
        <item x="3033"/>
        <item x="3523"/>
        <item x="1416"/>
        <item x="4345"/>
        <item x="5231"/>
        <item x="1618"/>
        <item x="3621"/>
        <item x="2077"/>
        <item x="1981"/>
        <item x="2695"/>
        <item x="2906"/>
        <item x="3269"/>
        <item x="5228"/>
        <item x="1682"/>
        <item x="4363"/>
        <item x="634"/>
        <item x="2730"/>
        <item x="4864"/>
        <item x="3235"/>
        <item x="4950"/>
        <item x="1771"/>
        <item x="3864"/>
        <item x="5052"/>
        <item x="2588"/>
        <item x="5088"/>
        <item x="3167"/>
        <item x="2543"/>
        <item x="135"/>
        <item x="3918"/>
        <item x="3969"/>
        <item x="756"/>
        <item x="5017"/>
        <item x="2044"/>
        <item x="490"/>
        <item x="3426"/>
        <item x="4500"/>
        <item x="2710"/>
        <item x="3972"/>
        <item x="2314"/>
        <item x="2315"/>
        <item x="404"/>
        <item x="1267"/>
        <item x="1091"/>
        <item x="2065"/>
        <item x="4719"/>
        <item x="5193"/>
        <item x="4375"/>
        <item x="1295"/>
        <item x="1779"/>
        <item x="2399"/>
        <item x="3402"/>
        <item x="3451"/>
        <item x="547"/>
        <item x="3354"/>
        <item x="4871"/>
        <item x="4379"/>
        <item x="3427"/>
        <item x="4109"/>
        <item x="3255"/>
        <item x="120"/>
        <item x="3919"/>
        <item x="3436"/>
        <item x="1265"/>
        <item x="3823"/>
        <item x="32"/>
        <item x="3636"/>
        <item x="3650"/>
        <item x="3456"/>
        <item x="2970"/>
        <item x="14"/>
        <item x="4392"/>
        <item x="2492"/>
        <item x="3512"/>
        <item x="3079"/>
        <item x="2241"/>
        <item x="2598"/>
        <item x="2950"/>
        <item x="2532"/>
        <item x="4053"/>
        <item x="3348"/>
        <item x="2675"/>
        <item x="1159"/>
        <item x="1468"/>
        <item x="1820"/>
        <item x="2024"/>
        <item x="1499"/>
        <item x="3214"/>
        <item x="403"/>
        <item x="1766"/>
        <item x="374"/>
        <item x="3474"/>
        <item x="2189"/>
        <item x="2450"/>
        <item x="2444"/>
        <item x="2259"/>
        <item x="5129"/>
        <item x="2563"/>
        <item x="417"/>
        <item x="4739"/>
        <item x="549"/>
        <item x="1555"/>
        <item x="3779"/>
        <item x="3926"/>
        <item x="408"/>
        <item x="480"/>
        <item x="1448"/>
        <item x="186"/>
        <item x="1528"/>
        <item x="3073"/>
        <item x="4452"/>
        <item x="978"/>
        <item x="2731"/>
        <item x="2128"/>
        <item x="1900"/>
        <item x="565"/>
        <item x="4939"/>
        <item x="4025"/>
        <item x="534"/>
        <item x="3852"/>
        <item x="3394"/>
        <item x="4699"/>
        <item x="5113"/>
        <item x="5217"/>
        <item x="1690"/>
        <item x="2947"/>
        <item x="664"/>
        <item x="4773"/>
        <item x="4060"/>
        <item x="4545"/>
        <item x="2140"/>
        <item x="191"/>
        <item x="4942"/>
        <item x="2218"/>
        <item x="3417"/>
        <item x="3658"/>
        <item x="4568"/>
        <item x="2627"/>
        <item x="2541"/>
        <item x="3824"/>
        <item x="3711"/>
        <item x="1158"/>
        <item x="3213"/>
        <item x="50"/>
        <item x="4508"/>
        <item x="1669"/>
        <item x="1216"/>
        <item x="4322"/>
        <item x="2826"/>
        <item x="69"/>
        <item x="109"/>
        <item x="4229"/>
        <item x="557"/>
        <item x="2781"/>
        <item x="4973"/>
        <item x="1466"/>
        <item x="2828"/>
        <item x="3171"/>
        <item x="4617"/>
        <item x="2158"/>
        <item x="322"/>
        <item x="4357"/>
        <item x="2546"/>
        <item x="3191"/>
        <item x="3813"/>
        <item x="4682"/>
        <item x="3356"/>
        <item x="3060"/>
        <item x="42"/>
        <item x="1990"/>
        <item x="1066"/>
        <item x="1559"/>
        <item x="2402"/>
        <item x="3264"/>
        <item x="2922"/>
        <item x="4034"/>
        <item x="941"/>
        <item x="4578"/>
        <item x="1943"/>
        <item x="2864"/>
        <item x="1175"/>
        <item x="1326"/>
        <item x="3692"/>
        <item x="5215"/>
        <item x="1877"/>
        <item x="872"/>
        <item x="65"/>
        <item x="4093"/>
        <item x="457"/>
        <item x="5275"/>
        <item x="1073"/>
        <item x="3557"/>
        <item x="3380"/>
        <item x="5099"/>
        <item x="2117"/>
        <item x="3607"/>
        <item x="3011"/>
        <item x="246"/>
        <item x="152"/>
        <item x="3444"/>
        <item x="1196"/>
        <item x="5175"/>
        <item x="3128"/>
        <item x="3406"/>
        <item x="4638"/>
        <item x="2505"/>
        <item x="1039"/>
        <item x="2969"/>
        <item x="3137"/>
        <item x="2486"/>
        <item x="2114"/>
        <item x="2151"/>
        <item x="3042"/>
        <item x="2632"/>
        <item x="4730"/>
        <item x="1932"/>
        <item x="4291"/>
        <item x="1749"/>
        <item x="1967"/>
        <item x="1530"/>
        <item x="2615"/>
        <item x="1474"/>
        <item x="4262"/>
        <item x="1007"/>
        <item x="3630"/>
        <item x="767"/>
        <item x="799"/>
        <item x="2225"/>
        <item x="1298"/>
        <item x="1112"/>
        <item x="202"/>
        <item x="2337"/>
        <item x="2701"/>
        <item x="3643"/>
        <item x="573"/>
        <item x="3596"/>
        <item x="3368"/>
        <item x="1739"/>
        <item x="4023"/>
        <item x="680"/>
        <item x="1678"/>
        <item x="4507"/>
        <item x="825"/>
        <item x="1056"/>
        <item x="1976"/>
        <item x="3157"/>
        <item x="823"/>
        <item x="3601"/>
        <item x="4274"/>
        <item x="2795"/>
        <item x="1828"/>
        <item x="4882"/>
        <item x="5281"/>
        <item x="3448"/>
        <item x="2485"/>
        <item x="356"/>
        <item x="917"/>
        <item x="401"/>
        <item x="4065"/>
        <item x="2691"/>
        <item x="282"/>
        <item x="3804"/>
        <item x="4780"/>
        <item x="3234"/>
        <item x="3015"/>
        <item x="4027"/>
        <item x="3791"/>
        <item x="3535"/>
        <item x="1598"/>
        <item x="1638"/>
        <item x="301"/>
        <item x="4577"/>
        <item x="1968"/>
        <item x="1333"/>
        <item x="542"/>
        <item x="2707"/>
        <item x="581"/>
        <item x="1850"/>
        <item x="1745"/>
        <item x="3192"/>
        <item x="2936"/>
        <item x="2697"/>
        <item x="4428"/>
        <item x="3570"/>
        <item x="809"/>
        <item x="431"/>
        <item x="3145"/>
        <item x="2101"/>
        <item x="2311"/>
        <item x="4084"/>
        <item x="4555"/>
        <item x="1276"/>
        <item x="2143"/>
        <item x="52"/>
        <item x="2301"/>
        <item x="1875"/>
        <item x="3190"/>
        <item x="2305"/>
        <item x="26"/>
        <item x="5214"/>
        <item x="1694"/>
        <item x="934"/>
        <item x="814"/>
        <item x="2690"/>
        <item x="2267"/>
        <item x="418"/>
        <item x="1053"/>
        <item x="1668"/>
        <item x="3331"/>
        <item x="1249"/>
        <item x="530"/>
        <item x="2657"/>
        <item x="1325"/>
        <item x="206"/>
        <item x="2028"/>
        <item x="4256"/>
        <item x="445"/>
        <item x="1755"/>
        <item x="4331"/>
        <item x="1585"/>
        <item x="3123"/>
        <item x="5176"/>
        <item x="213"/>
        <item x="3740"/>
        <item x="1322"/>
        <item x="1665"/>
        <item x="1356"/>
        <item x="555"/>
        <item x="4422"/>
        <item x="4211"/>
        <item x="1164"/>
        <item x="1664"/>
        <item x="4309"/>
        <item x="462"/>
        <item x="2434"/>
        <item x="3144"/>
        <item x="5084"/>
        <item x="1858"/>
        <item x="447"/>
        <item x="1727"/>
        <item x="4556"/>
        <item x="3383"/>
        <item x="1206"/>
        <item x="2665"/>
        <item x="379"/>
        <item x="448"/>
        <item x="1983"/>
        <item x="1060"/>
        <item x="393"/>
        <item x="1391"/>
        <item x="4993"/>
        <item x="3338"/>
        <item x="4645"/>
        <item x="28"/>
        <item x="4886"/>
        <item x="2004"/>
        <item x="95"/>
        <item x="3518"/>
        <item x="761"/>
        <item x="3504"/>
        <item x="4708"/>
        <item x="1422"/>
        <item x="73"/>
        <item x="76"/>
        <item x="3087"/>
        <item x="587"/>
        <item x="1230"/>
        <item x="5224"/>
        <item x="2955"/>
        <item x="608"/>
        <item x="1956"/>
        <item x="2885"/>
        <item x="5334"/>
        <item x="1478"/>
        <item x="2703"/>
        <item x="4168"/>
        <item x="3936"/>
        <item x="5312"/>
        <item x="3245"/>
        <item x="2777"/>
        <item x="1411"/>
        <item x="160"/>
        <item x="628"/>
        <item x="4820"/>
        <item x="3053"/>
        <item x="1975"/>
        <item x="1789"/>
        <item x="3778"/>
        <item x="3989"/>
        <item x="4970"/>
        <item x="2455"/>
        <item x="310"/>
        <item x="315"/>
        <item x="3429"/>
        <item x="1537"/>
        <item x="3271"/>
        <item x="3439"/>
        <item x="2629"/>
        <item x="3560"/>
        <item x="4402"/>
        <item x="2162"/>
        <item x="991"/>
        <item x="1282"/>
        <item x="2880"/>
        <item x="5054"/>
        <item x="5207"/>
        <item x="5073"/>
        <item x="102"/>
        <item x="1452"/>
        <item x="4006"/>
        <item x="2988"/>
        <item x="1213"/>
        <item x="609"/>
        <item x="2163"/>
        <item x="4822"/>
        <item x="554"/>
        <item x="5270"/>
        <item x="432"/>
        <item x="640"/>
        <item x="3647"/>
        <item x="940"/>
        <item x="3473"/>
        <item x="1404"/>
        <item x="3766"/>
        <item x="1316"/>
        <item x="1719"/>
        <item x="4994"/>
        <item x="3008"/>
        <item x="348"/>
        <item x="1201"/>
        <item x="2686"/>
        <item x="597"/>
        <item x="5194"/>
        <item x="4681"/>
        <item x="2338"/>
        <item x="1418"/>
        <item x="3305"/>
        <item x="3066"/>
        <item x="464"/>
        <item x="151"/>
        <item x="1726"/>
        <item x="2095"/>
        <item x="2622"/>
        <item x="4179"/>
        <item x="2388"/>
        <item x="1845"/>
        <item x="4450"/>
        <item x="1532"/>
        <item x="1376"/>
        <item x="1419"/>
        <item x="1306"/>
        <item x="503"/>
        <item x="2139"/>
        <item x="2084"/>
        <item x="4195"/>
        <item x="3139"/>
        <item x="3803"/>
        <item x="1486"/>
        <item x="3050"/>
        <item x="3770"/>
        <item x="1146"/>
        <item x="519"/>
        <item x="2576"/>
        <item x="3591"/>
        <item x="2560"/>
        <item x="2802"/>
        <item x="4804"/>
        <item x="1022"/>
        <item x="3552"/>
        <item x="5328"/>
        <item x="5256"/>
        <item x="1389"/>
        <item x="3108"/>
        <item x="4396"/>
        <item x="4906"/>
        <item x="2100"/>
        <item x="168"/>
        <item x="4716"/>
        <item x="3360"/>
        <item x="4944"/>
        <item x="4295"/>
        <item x="271"/>
        <item x="1449"/>
        <item x="4604"/>
        <item x="1741"/>
        <item x="1971"/>
        <item x="4008"/>
        <item x="1323"/>
        <item x="4759"/>
        <item x="2948"/>
        <item x="4364"/>
        <item x="2428"/>
        <item x="1451"/>
        <item x="2291"/>
        <item x="2847"/>
        <item x="1636"/>
        <item x="4591"/>
        <item x="3088"/>
        <item x="1330"/>
        <item x="515"/>
        <item x="3898"/>
        <item x="4134"/>
        <item x="1065"/>
        <item x="3051"/>
        <item x="1909"/>
        <item x="2995"/>
        <item x="1871"/>
        <item x="2998"/>
        <item x="5119"/>
        <item x="2346"/>
        <item x="4026"/>
        <item x="1791"/>
        <item x="1128"/>
        <item x="119"/>
        <item x="770"/>
        <item x="3879"/>
        <item x="4966"/>
        <item x="5089"/>
        <item x="4202"/>
        <item x="2120"/>
        <item x="560"/>
        <item x="5235"/>
        <item x="25"/>
        <item x="4855"/>
        <item x="3738"/>
        <item x="3012"/>
        <item x="4320"/>
        <item x="4667"/>
        <item x="235"/>
        <item x="3024"/>
        <item x="4141"/>
        <item x="3731"/>
        <item x="3930"/>
        <item x="683"/>
        <item x="3645"/>
        <item x="906"/>
        <item x="4526"/>
        <item x="3006"/>
        <item x="2736"/>
        <item x="4932"/>
        <item x="3220"/>
        <item x="3985"/>
        <item x="3881"/>
        <item x="1578"/>
        <item x="5329"/>
        <item x="4519"/>
        <item x="3977"/>
        <item x="691"/>
        <item x="575"/>
        <item x="655"/>
        <item x="816"/>
        <item x="961"/>
        <item x="2358"/>
        <item x="2209"/>
        <item x="1036"/>
        <item x="5075"/>
        <item x="2818"/>
        <item x="248"/>
        <item x="4263"/>
        <item x="2064"/>
        <item x="358"/>
        <item x="4956"/>
        <item x="835"/>
        <item x="2054"/>
        <item x="3897"/>
        <item x="3840"/>
        <item x="1139"/>
        <item x="1469"/>
        <item x="1985"/>
        <item x="1010"/>
        <item x="3921"/>
        <item x="2055"/>
        <item x="4409"/>
        <item x="2443"/>
        <item x="1476"/>
        <item x="1203"/>
        <item x="4816"/>
        <item x="1772"/>
        <item x="3197"/>
        <item x="912"/>
        <item x="5300"/>
        <item x="795"/>
        <item x="2130"/>
        <item x="2344"/>
        <item x="1982"/>
        <item x="2654"/>
        <item x="371"/>
        <item x="1324"/>
        <item x="900"/>
        <item x="5046"/>
        <item x="3342"/>
        <item x="1933"/>
        <item x="1018"/>
        <item x="4161"/>
        <item x="3014"/>
        <item x="4078"/>
        <item x="4339"/>
        <item x="4417"/>
        <item x="1382"/>
        <item x="3326"/>
        <item x="5191"/>
        <item x="3616"/>
        <item x="2382"/>
        <item x="4671"/>
        <item x="2435"/>
        <item x="1888"/>
        <item x="1535"/>
        <item x="3768"/>
        <item x="3163"/>
        <item x="2775"/>
        <item x="2124"/>
        <item x="2602"/>
        <item x="4712"/>
        <item x="4036"/>
        <item x="2892"/>
        <item x="2493"/>
        <item x="3358"/>
        <item x="3739"/>
        <item x="3028"/>
        <item x="1446"/>
        <item x="2365"/>
        <item x="2481"/>
        <item x="668"/>
        <item x="1997"/>
        <item x="2127"/>
        <item x="4148"/>
        <item x="1929"/>
        <item x="3237"/>
        <item x="3378"/>
        <item x="4868"/>
        <item x="526"/>
        <item x="4549"/>
        <item x="1194"/>
        <item x="4846"/>
        <item x="3062"/>
        <item x="203"/>
        <item x="3723"/>
        <item x="1121"/>
        <item x="4652"/>
        <item x="2035"/>
        <item x="601"/>
        <item x="1299"/>
        <item x="730"/>
        <item x="3986"/>
        <item x="2575"/>
        <item x="3587"/>
        <item x="5332"/>
        <item x="2409"/>
        <item x="4909"/>
        <item x="2788"/>
        <item x="4340"/>
        <item x="840"/>
        <item x="3687"/>
        <item x="2445"/>
        <item x="2819"/>
        <item x="5003"/>
        <item x="4213"/>
        <item x="1479"/>
        <item x="3685"/>
        <item x="4042"/>
        <item x="4441"/>
        <item x="2253"/>
        <item x="4383"/>
        <item x="4411"/>
        <item x="5261"/>
        <item x="2460"/>
        <item x="4021"/>
        <item x="1415"/>
        <item x="5150"/>
        <item x="4146"/>
        <item x="3863"/>
        <item x="3690"/>
        <item x="1573"/>
        <item x="4807"/>
        <item x="4547"/>
        <item x="1959"/>
        <item x="3265"/>
        <item x="1880"/>
        <item x="3180"/>
        <item x="4673"/>
        <item x="5216"/>
        <item x="1536"/>
        <item x="2523"/>
        <item x="4327"/>
        <item x="5185"/>
        <item x="5051"/>
        <item x="834"/>
        <item x="1394"/>
        <item x="1126"/>
        <item x="798"/>
        <item x="4869"/>
        <item x="3959"/>
        <item x="391"/>
        <item x="1750"/>
        <item x="3617"/>
        <item x="1481"/>
        <item x="3689"/>
        <item x="260"/>
        <item x="5252"/>
        <item x="3196"/>
        <item x="1524"/>
        <item x="3025"/>
        <item x="4453"/>
        <item x="487"/>
        <item x="2047"/>
        <item x="4669"/>
        <item x="273"/>
        <item x="1659"/>
        <item x="3842"/>
        <item x="3455"/>
        <item x="3230"/>
        <item x="2837"/>
        <item x="4862"/>
        <item x="1963"/>
        <item x="1102"/>
        <item x="4013"/>
        <item x="1429"/>
        <item x="4852"/>
        <item x="633"/>
        <item x="4250"/>
        <item x="321"/>
        <item x="820"/>
        <item x="2488"/>
        <item x="723"/>
        <item x="3459"/>
        <item x="1502"/>
        <item x="916"/>
        <item x="4843"/>
        <item x="1641"/>
        <item x="2637"/>
        <item x="4847"/>
        <item x="1592"/>
        <item x="4258"/>
        <item x="2185"/>
        <item x="832"/>
        <item x="1941"/>
        <item x="4173"/>
        <item x="879"/>
        <item x="4459"/>
        <item x="64"/>
        <item x="4248"/>
        <item x="665"/>
        <item x="4493"/>
        <item x="5069"/>
        <item x="4801"/>
        <item x="4693"/>
        <item x="2806"/>
        <item x="1425"/>
        <item x="470"/>
        <item x="4003"/>
        <item x="2554"/>
        <item x="179"/>
        <item x="145"/>
        <item x="1582"/>
        <item x="4135"/>
        <item x="650"/>
        <item x="3179"/>
        <item x="297"/>
        <item x="3467"/>
        <item x="2714"/>
        <item x="896"/>
        <item x="3965"/>
        <item x="3968"/>
        <item x="2804"/>
        <item x="654"/>
        <item x="4674"/>
        <item x="299"/>
        <item x="4175"/>
        <item x="1235"/>
        <item x="5279"/>
        <item x="504"/>
        <item x="2702"/>
        <item x="4394"/>
        <item x="2112"/>
        <item x="598"/>
        <item x="1204"/>
        <item x="2708"/>
        <item x="4565"/>
        <item x="1887"/>
        <item x="2683"/>
        <item x="897"/>
        <item x="1577"/>
        <item x="2805"/>
        <item x="2042"/>
        <item x="2010"/>
        <item x="12"/>
        <item x="3249"/>
        <item x="804"/>
        <item x="908"/>
        <item x="1353"/>
        <item x="4768"/>
        <item x="806"/>
        <item x="914"/>
        <item x="572"/>
        <item x="693"/>
        <item x="148"/>
        <item x="3548"/>
        <item x="3471"/>
        <item x="4476"/>
        <item x="1751"/>
        <item x="4058"/>
        <item x="4992"/>
        <item x="783"/>
        <item x="4204"/>
        <item x="1681"/>
        <item x="3068"/>
        <item x="2773"/>
        <item x="1715"/>
        <item x="311"/>
        <item x="2933"/>
        <item x="453"/>
        <item x="839"/>
        <item x="1889"/>
        <item x="2982"/>
        <item x="195"/>
        <item x="538"/>
        <item x="865"/>
        <item x="2518"/>
        <item x="2935"/>
        <item x="3876"/>
        <item x="3836"/>
        <item x="1500"/>
        <item x="1640"/>
        <item x="3593"/>
        <item x="585"/>
        <item x="2557"/>
        <item x="423"/>
        <item x="3811"/>
        <item x="1547"/>
        <item x="5148"/>
        <item x="1672"/>
        <item x="3589"/>
        <item x="4380"/>
        <item x="4276"/>
        <item x="3226"/>
        <item x="5284"/>
        <item x="2712"/>
        <item x="3571"/>
        <item x="3485"/>
        <item x="2661"/>
        <item x="2178"/>
        <item x="5315"/>
        <item x="2085"/>
        <item x="2569"/>
        <item x="2103"/>
        <item x="1218"/>
        <item x="4675"/>
        <item x="1595"/>
        <item x="643"/>
        <item x="1617"/>
        <item x="3207"/>
        <item x="3618"/>
        <item x="240"/>
        <item x="653"/>
        <item x="1734"/>
        <item x="5004"/>
        <item x="1297"/>
        <item x="5210"/>
        <item x="3888"/>
        <item x="637"/>
        <item x="3867"/>
        <item x="501"/>
        <item x="845"/>
        <item x="1283"/>
        <item x="3041"/>
        <item x="3497"/>
        <item x="1200"/>
        <item x="750"/>
        <item x="553"/>
        <item x="2635"/>
        <item x="1352"/>
        <item x="3110"/>
        <item x="1390"/>
        <item x="2534"/>
        <item x="1061"/>
        <item x="1188"/>
        <item x="2789"/>
        <item x="4533"/>
        <item x="4745"/>
        <item x="147"/>
        <item x="1457"/>
        <item x="1327"/>
        <item x="4410"/>
        <item x="1209"/>
        <item x="2844"/>
        <item x="3236"/>
        <item x="2015"/>
        <item x="2989"/>
        <item x="721"/>
        <item x="1098"/>
        <item x="4743"/>
        <item x="3430"/>
        <item x="4830"/>
        <item x="1521"/>
        <item x="670"/>
        <item x="3961"/>
        <item x="4268"/>
        <item x="1903"/>
        <item x="1097"/>
        <item x="1136"/>
        <item x="4867"/>
        <item x="1587"/>
        <item x="3696"/>
        <item x="4965"/>
        <item x="165"/>
        <item x="4569"/>
        <item x="3703"/>
        <item x="325"/>
        <item x="2681"/>
        <item x="3503"/>
        <item x="2191"/>
        <item x="3610"/>
        <item x="382"/>
        <item x="677"/>
        <item x="754"/>
        <item x="2183"/>
        <item x="2050"/>
        <item x="2578"/>
        <item x="2490"/>
        <item x="3592"/>
        <item x="268"/>
        <item x="2410"/>
        <item x="2977"/>
        <item x="1839"/>
        <item x="2700"/>
        <item x="4834"/>
        <item x="4300"/>
        <item x="3290"/>
        <item x="3324"/>
        <item x="672"/>
        <item x="2063"/>
        <item x="3492"/>
        <item x="1069"/>
        <item x="4163"/>
        <item x="811"/>
        <item x="4758"/>
        <item x="1141"/>
        <item x="486"/>
        <item x="1170"/>
        <item x="3375"/>
        <item x="4447"/>
        <item x="2246"/>
        <item x="280"/>
        <item x="8"/>
        <item x="4601"/>
        <item x="2577"/>
        <item x="2192"/>
        <item x="649"/>
        <item x="1905"/>
        <item x="5151"/>
        <item x="2080"/>
        <item x="226"/>
        <item x="4203"/>
        <item x="3670"/>
        <item x="720"/>
        <item x="3664"/>
        <item x="2894"/>
        <item x="2422"/>
        <item x="4527"/>
        <item x="2043"/>
        <item x="3352"/>
        <item x="595"/>
        <item x="2119"/>
        <item x="5015"/>
        <item x="2785"/>
        <item x="497"/>
        <item x="1804"/>
        <item x="36"/>
        <item x="279"/>
        <item x="2170"/>
        <item x="4188"/>
        <item x="4046"/>
        <item x="3424"/>
        <item x="3744"/>
        <item x="1777"/>
        <item x="1567"/>
        <item x="2478"/>
        <item x="2645"/>
        <item x="755"/>
        <item x="789"/>
        <item x="3659"/>
        <item x="4045"/>
        <item x="4949"/>
        <item x="1683"/>
        <item x="5053"/>
        <item x="1070"/>
        <item x="2537"/>
        <item x="4071"/>
        <item x="1856"/>
        <item x="521"/>
        <item x="416"/>
        <item x="1460"/>
        <item x="3287"/>
        <item x="3831"/>
        <item x="3206"/>
        <item x="3960"/>
        <item x="4367"/>
        <item x="4147"/>
        <item x="1543"/>
        <item x="2842"/>
        <item x="1402"/>
        <item x="5164"/>
        <item x="4986"/>
        <item x="1754"/>
        <item x="1038"/>
        <item x="5203"/>
        <item x="217"/>
        <item x="910"/>
        <item x="2771"/>
        <item x="1365"/>
        <item x="4524"/>
        <item x="935"/>
        <item x="1597"/>
        <item x="1822"/>
        <item x="4646"/>
        <item x="1642"/>
        <item x="1687"/>
        <item x="1586"/>
        <item x="4091"/>
        <item x="184"/>
        <item x="5116"/>
        <item x="4154"/>
        <item x="3935"/>
        <item x="1778"/>
        <item x="3600"/>
        <item x="3649"/>
        <item x="3000"/>
        <item x="2503"/>
        <item x="3312"/>
        <item x="4598"/>
        <item x="2463"/>
        <item x="4923"/>
        <item x="2899"/>
        <item x="2720"/>
        <item x="1803"/>
        <item x="3067"/>
        <item x="3367"/>
        <item x="2016"/>
        <item x="4343"/>
        <item x="2386"/>
        <item x="5079"/>
        <item x="4129"/>
        <item x="317"/>
        <item x="5307"/>
        <item x="552"/>
        <item x="2304"/>
        <item x="3490"/>
        <item x="3017"/>
        <item x="3947"/>
        <item x="4024"/>
        <item x="2997"/>
        <item x="79"/>
        <item x="4241"/>
        <item x="55"/>
        <item x="2419"/>
        <item x="3580"/>
        <item x="2924"/>
        <item x="1714"/>
        <item x="651"/>
        <item x="4767"/>
        <item x="265"/>
        <item x="4086"/>
        <item x="2590"/>
        <item x="4907"/>
        <item x="4658"/>
        <item x="762"/>
        <item x="3970"/>
        <item x="488"/>
        <item x="5111"/>
        <item x="569"/>
        <item x="1921"/>
        <item x="46"/>
        <item x="4472"/>
        <item x="3232"/>
        <item x="3119"/>
        <item x="3250"/>
        <item x="1307"/>
        <item x="3398"/>
        <item x="3554"/>
        <item x="3132"/>
        <item x="1300"/>
        <item x="4099"/>
        <item x="19"/>
        <item x="2116"/>
        <item x="738"/>
        <item x="2193"/>
        <item x="129"/>
        <item x="4158"/>
        <item x="2340"/>
        <item x="4803"/>
        <item x="3606"/>
        <item x="1490"/>
        <item x="3776"/>
        <item x="2310"/>
        <item x="5041"/>
        <item x="4462"/>
        <item x="196"/>
        <item x="2666"/>
        <item x="2630"/>
        <item x="3496"/>
        <item x="197"/>
        <item x="1403"/>
        <item x="4876"/>
        <item x="1477"/>
        <item x="2074"/>
        <item x="2364"/>
        <item x="3401"/>
        <item x="3258"/>
        <item x="253"/>
        <item x="1708"/>
        <item x="4485"/>
        <item x="4929"/>
        <item x="3388"/>
        <item x="2679"/>
        <item x="2538"/>
        <item x="2542"/>
        <item x="3612"/>
        <item x="5320"/>
        <item x="4"/>
        <item x="5309"/>
        <item x="1042"/>
        <item x="1829"/>
        <item x="3558"/>
        <item x="2650"/>
        <item x="3561"/>
        <item x="2570"/>
        <item x="1744"/>
        <item x="3727"/>
        <item x="118"/>
        <item x="216"/>
        <item x="3328"/>
        <item x="2122"/>
        <item x="4251"/>
        <item x="4372"/>
        <item x="3509"/>
        <item x="3603"/>
        <item x="1512"/>
        <item x="4000"/>
        <item x="4706"/>
        <item x="2385"/>
        <item x="1801"/>
        <item x="4269"/>
        <item x="3994"/>
        <item x="2062"/>
        <item x="4659"/>
        <item x="4979"/>
        <item x="4423"/>
        <item x="1367"/>
        <item x="4076"/>
        <item x="2874"/>
        <item x="3337"/>
        <item x="3382"/>
        <item x="3434"/>
        <item x="2893"/>
        <item x="2709"/>
        <item x="4510"/>
        <item x="4609"/>
        <item x="227"/>
        <item x="3798"/>
        <item x="3654"/>
        <item x="2811"/>
        <item x="4684"/>
        <item x="4201"/>
        <item x="4600"/>
        <item x="3170"/>
        <item x="1895"/>
        <item x="758"/>
        <item x="4736"/>
        <item x="357"/>
        <item x="126"/>
        <item x="3741"/>
        <item x="3844"/>
        <item x="1319"/>
        <item x="3830"/>
        <item x="1339"/>
        <item x="1926"/>
        <item x="919"/>
        <item x="112"/>
        <item x="4081"/>
        <item x="1733"/>
        <item x="2900"/>
        <item x="4998"/>
        <item x="2068"/>
        <item x="747"/>
        <item x="1199"/>
        <item x="3854"/>
        <item x="3984"/>
        <item x="2524"/>
        <item x="5323"/>
        <item x="4165"/>
        <item x="2457"/>
        <item x="3225"/>
        <item x="1718"/>
        <item x="4552"/>
        <item x="1314"/>
        <item x="2556"/>
        <item x="419"/>
        <item x="5335"/>
        <item x="2335"/>
        <item x="2307"/>
        <item x="3303"/>
        <item x="4066"/>
        <item x="658"/>
        <item x="1594"/>
        <item x="4031"/>
        <item x="3298"/>
        <item x="3814"/>
        <item x="3633"/>
        <item x="1044"/>
        <item x="3782"/>
        <item x="3931"/>
        <item x="1560"/>
        <item x="2266"/>
        <item x="176"/>
        <item x="4692"/>
        <item x="2045"/>
        <item x="2472"/>
        <item x="1649"/>
        <item x="3121"/>
        <item x="1063"/>
        <item x="2723"/>
        <item x="4548"/>
        <item x="2910"/>
        <item x="5306"/>
        <item x="309"/>
        <item x="4104"/>
        <item x="1116"/>
        <item x="947"/>
        <item x="1210"/>
        <item x="1686"/>
        <item x="3914"/>
        <item x="850"/>
        <item x="1498"/>
        <item x="851"/>
        <item x="2002"/>
        <item x="2235"/>
        <item x="5056"/>
        <item x="1095"/>
        <item x="466"/>
        <item x="2087"/>
        <item x="5096"/>
        <item x="3169"/>
        <item x="4622"/>
        <item x="2147"/>
        <item x="4290"/>
        <item x="1946"/>
        <item x="63"/>
        <item x="3194"/>
        <item x="4516"/>
        <item x="5055"/>
        <item x="3081"/>
        <item x="4157"/>
        <item x="3780"/>
        <item x="4532"/>
        <item x="2942"/>
        <item x="2418"/>
        <item x="2959"/>
        <item x="3745"/>
        <item x="2088"/>
        <item x="2513"/>
        <item x="0"/>
        <item x="1516"/>
        <item x="2549"/>
        <item x="3928"/>
        <item x="3330"/>
        <item x="5269"/>
        <item x="424"/>
        <item x="1228"/>
        <item x="3107"/>
        <item x="4711"/>
        <item x="4538"/>
        <item x="1603"/>
        <item x="2369"/>
        <item x="4108"/>
        <item x="1857"/>
        <item x="5230"/>
        <item x="3530"/>
        <item x="4563"/>
        <item x="4683"/>
        <item x="1948"/>
        <item x="766"/>
        <item x="5174"/>
        <item x="5092"/>
        <item x="1666"/>
        <item x="3146"/>
        <item x="1572"/>
        <item x="2823"/>
        <item x="1320"/>
        <item x="3851"/>
        <item x="3071"/>
        <item x="2658"/>
        <item x="3159"/>
        <item x="220"/>
        <item x="2451"/>
        <item x="5154"/>
        <item x="1051"/>
        <item x="1846"/>
        <item x="5298"/>
        <item x="2564"/>
        <item x="1023"/>
        <item x="5125"/>
        <item x="1930"/>
        <item x="3049"/>
        <item x="3106"/>
        <item x="4122"/>
        <item x="2749"/>
        <item x="2934"/>
        <item x="2898"/>
        <item x="4185"/>
        <item x="3481"/>
        <item x="4142"/>
        <item x="2292"/>
        <item x="287"/>
        <item x="4302"/>
        <item x="306"/>
        <item x="1622"/>
        <item x="4952"/>
        <item x="2902"/>
        <item x="3279"/>
        <item x="3300"/>
        <item x="4264"/>
        <item x="630"/>
        <item x="1093"/>
        <item x="2694"/>
        <item x="679"/>
        <item x="873"/>
        <item x="4043"/>
        <item x="105"/>
        <item x="5024"/>
        <item x="455"/>
        <item x="4880"/>
        <item x="3516"/>
        <item x="659"/>
        <item x="1615"/>
        <item x="2285"/>
        <item x="5205"/>
        <item x="3218"/>
        <item x="2094"/>
        <item x="5008"/>
        <item x="505"/>
        <item x="4701"/>
        <item x="641"/>
        <item x="436"/>
        <item x="3656"/>
        <item x="3743"/>
        <item x="3990"/>
        <item x="1613"/>
        <item x="1130"/>
        <item x="2620"/>
        <item x="2573"/>
        <item x="4802"/>
        <item x="5247"/>
        <item x="2224"/>
        <item x="920"/>
        <item x="997"/>
        <item x="3162"/>
        <item x="5018"/>
        <item x="3826"/>
        <item x="2877"/>
        <item x="402"/>
        <item x="768"/>
        <item x="1133"/>
        <item x="2341"/>
        <item x="1161"/>
        <item x="4244"/>
        <item x="3140"/>
        <item x="406"/>
        <item x="4920"/>
        <item x="2621"/>
        <item x="1104"/>
        <item x="4707"/>
        <item x="5072"/>
        <item x="3698"/>
        <item x="1637"/>
        <item x="34"/>
        <item x="550"/>
        <item x="854"/>
        <item x="667"/>
        <item x="2891"/>
        <item x="1609"/>
        <item x="837"/>
        <item x="5301"/>
        <item x="1564"/>
        <item x="4497"/>
        <item x="1780"/>
        <item x="4770"/>
        <item x="4649"/>
        <item x="4983"/>
        <item x="661"/>
        <item x="3416"/>
        <item x="4741"/>
        <item x="2283"/>
        <item x="864"/>
        <item x="1979"/>
        <item x="4515"/>
        <item x="604"/>
        <item x="5045"/>
        <item x="3282"/>
        <item x="85"/>
        <item x="4334"/>
        <item x="3396"/>
        <item x="5198"/>
        <item x="3098"/>
        <item x="3070"/>
        <item x="4833"/>
        <item x="4621"/>
        <item x="3296"/>
        <item x="2113"/>
        <item x="3308"/>
        <item x="4806"/>
        <item x="3040"/>
        <item x="1643"/>
        <item x="5161"/>
        <item x="2270"/>
        <item x="4579"/>
        <item x="5122"/>
        <item x="4696"/>
        <item x="2118"/>
        <item x="2238"/>
        <item x="660"/>
        <item x="2599"/>
        <item x="4587"/>
        <item x="4316"/>
        <item x="327"/>
        <item x="5196"/>
        <item x="2249"/>
        <item x="745"/>
        <item x="705"/>
        <item x="275"/>
        <item x="3995"/>
        <item x="5066"/>
        <item x="546"/>
        <item x="2164"/>
        <item x="4889"/>
        <item x="4641"/>
        <item x="3940"/>
        <item x="4959"/>
        <item x="2297"/>
        <item x="1747"/>
        <item x="4695"/>
        <item x="5076"/>
        <item x="3735"/>
        <item x="2664"/>
        <item x="5027"/>
        <item x="2442"/>
        <item x="413"/>
        <item x="4279"/>
        <item x="57"/>
        <item x="1270"/>
        <item x="5062"/>
        <item x="236"/>
        <item x="4073"/>
        <item x="2967"/>
        <item x="164"/>
        <item x="1628"/>
        <item x="2167"/>
        <item x="4307"/>
        <item x="790"/>
        <item x="2155"/>
        <item x="5037"/>
        <item x="1406"/>
        <item x="4133"/>
        <item x="4778"/>
        <item x="2438"/>
        <item x="3152"/>
        <item x="5177"/>
        <item x="4420"/>
        <item x="559"/>
        <item x="1991"/>
        <item x="473"/>
        <item x="3820"/>
        <item x="2551"/>
        <item x="2282"/>
        <item x="3715"/>
        <item x="1660"/>
        <item x="3221"/>
        <item x="3584"/>
        <item x="536"/>
        <item x="4931"/>
        <item x="726"/>
        <item x="3120"/>
        <item x="2303"/>
        <item x="1345"/>
        <item x="5316"/>
        <item x="746"/>
        <item x="2797"/>
        <item x="4511"/>
        <item x="4685"/>
        <item x="874"/>
        <item x="2201"/>
        <item x="3981"/>
        <item x="1050"/>
        <item x="5259"/>
        <item x="107"/>
        <item x="4623"/>
        <item x="442"/>
        <item x="2717"/>
        <item x="2489"/>
        <item x="3520"/>
        <item x="1205"/>
        <item x="3892"/>
        <item x="2306"/>
        <item x="2165"/>
        <item x="4612"/>
        <item x="992"/>
        <item x="2312"/>
        <item x="2968"/>
        <item x="4153"/>
        <item x="518"/>
        <item x="3291"/>
        <item x="3393"/>
        <item x="1488"/>
        <item x="1444"/>
        <item x="5031"/>
        <item x="1197"/>
        <item x="3902"/>
        <item x="2426"/>
        <item x="2764"/>
        <item x="1621"/>
        <item x="3458"/>
        <item x="1651"/>
        <item x="200"/>
        <item x="4996"/>
        <item x="5199"/>
        <item x="757"/>
        <item x="4118"/>
        <item x="818"/>
        <item x="2827"/>
        <item x="1328"/>
        <item x="3717"/>
        <item x="4159"/>
        <item x="4746"/>
        <item x="734"/>
        <item x="3674"/>
        <item x="3257"/>
        <item x="3363"/>
        <item x="963"/>
        <item x="4207"/>
        <item x="4103"/>
        <item x="2820"/>
        <item x="2725"/>
        <item x="965"/>
        <item x="3582"/>
        <item x="1942"/>
        <item x="4405"/>
        <item x="4169"/>
        <item x="690"/>
        <item x="375"/>
        <item x="4346"/>
        <item x="3267"/>
        <item x="1818"/>
        <item x="2509"/>
        <item x="4397"/>
        <item x="2727"/>
        <item x="2213"/>
        <item x="3362"/>
        <item x="247"/>
        <item x="2574"/>
        <item x="4633"/>
        <item x="1518"/>
        <item x="956"/>
        <item x="1014"/>
        <item x="494"/>
        <item x="624"/>
        <item x="3751"/>
        <item x="5255"/>
        <item x="2520"/>
        <item x="4337"/>
        <item x="3278"/>
        <item x="4216"/>
        <item x="918"/>
        <item x="1240"/>
        <item x="3628"/>
        <item x="5317"/>
        <item x="2662"/>
        <item x="2079"/>
        <item x="4182"/>
        <item x="103"/>
        <item x="1473"/>
        <item x="2269"/>
        <item x="4323"/>
        <item x="1489"/>
        <item x="4817"/>
        <item x="4190"/>
        <item x="2092"/>
        <item x="792"/>
        <item x="262"/>
        <item x="183"/>
        <item x="3511"/>
        <item x="2873"/>
        <item x="5244"/>
        <item x="4779"/>
        <item x="1793"/>
        <item x="2951"/>
        <item x="4899"/>
        <item x="1076"/>
        <item x="2247"/>
        <item x="2437"/>
        <item x="1984"/>
        <item x="4236"/>
        <item x="3666"/>
        <item x="4155"/>
        <item x="316"/>
        <item x="2129"/>
        <item x="4821"/>
        <item x="4413"/>
        <item x="3585"/>
        <item x="1736"/>
        <item x="1807"/>
        <item x="1336"/>
        <item x="4360"/>
        <item x="4495"/>
        <item x="1781"/>
        <item x="3629"/>
        <item x="3707"/>
        <item x="3903"/>
        <item x="1180"/>
        <item x="3034"/>
        <item x="3775"/>
        <item x="144"/>
        <item x="4936"/>
        <item x="4412"/>
        <item x="4101"/>
        <item x="3807"/>
        <item x="4282"/>
        <item x="3091"/>
        <item x="1108"/>
        <item x="1671"/>
        <item x="2227"/>
        <item x="1855"/>
        <item x="380"/>
        <item x="1847"/>
        <item x="4985"/>
        <item x="2765"/>
        <item x="3410"/>
        <item x="4125"/>
        <item x="594"/>
        <item x="2882"/>
        <item x="1931"/>
        <item x="4663"/>
        <item x="4111"/>
        <item x="2252"/>
        <item x="4630"/>
        <item x="3284"/>
        <item x="4863"/>
        <item x="3996"/>
        <item x="4865"/>
        <item x="5077"/>
        <item x="3486"/>
        <item x="4872"/>
        <item x="4644"/>
        <item x="1408"/>
        <item x="3563"/>
        <item x="2911"/>
        <item x="4055"/>
        <item x="1192"/>
        <item x="4611"/>
        <item x="2533"/>
        <item x="110"/>
        <item x="3419"/>
        <item x="2801"/>
        <item x="2817"/>
        <item x="5302"/>
        <item x="5033"/>
        <item x="3901"/>
        <item x="2603"/>
        <item x="1684"/>
        <item x="5058"/>
        <item x="2852"/>
        <item x="3273"/>
        <item x="3883"/>
        <item x="3688"/>
        <item x="2667"/>
        <item x="1525"/>
        <item x="1557"/>
        <item x="977"/>
        <item x="4193"/>
        <item x="1374"/>
        <item x="2855"/>
        <item x="2868"/>
        <item x="2752"/>
        <item x="742"/>
        <item x="3806"/>
        <item x="4114"/>
        <item x="1458"/>
        <item x="4214"/>
        <item x="1852"/>
        <item x="5107"/>
        <item x="3870"/>
        <item x="2677"/>
        <item x="234"/>
        <item x="2825"/>
        <item x="2001"/>
        <item x="4566"/>
        <item x="2153"/>
        <item x="1407"/>
        <item x="5260"/>
        <item x="3887"/>
        <item x="502"/>
        <item x="2073"/>
        <item x="1867"/>
        <item x="1233"/>
        <item x="2738"/>
        <item x="5121"/>
        <item x="1626"/>
        <item x="4750"/>
        <item x="2431"/>
        <item x="4564"/>
        <item x="735"/>
        <item x="566"/>
        <item x="4809"/>
        <item x="2289"/>
        <item x="3263"/>
        <item x="2491"/>
        <item x="1823"/>
        <item x="2099"/>
        <item x="1814"/>
        <item x="1092"/>
        <item x="4735"/>
        <item x="3204"/>
        <item x="5253"/>
        <item x="3227"/>
        <item x="1522"/>
        <item x="4602"/>
        <item x="4517"/>
        <item x="4837"/>
        <item x="2839"/>
        <item x="2205"/>
        <item x="2300"/>
        <item x="4386"/>
        <item x="558"/>
        <item x="4335"/>
        <item x="4631"/>
        <item x="5285"/>
        <item x="5061"/>
        <item x="966"/>
        <item x="2356"/>
        <item x="1021"/>
        <item x="1107"/>
        <item x="3295"/>
        <item x="460"/>
        <item x="4152"/>
        <item x="4954"/>
        <item x="4558"/>
        <item x="836"/>
        <item x="939"/>
        <item x="209"/>
        <item x="3208"/>
        <item x="3174"/>
        <item x="1253"/>
        <item x="4819"/>
        <item x="4668"/>
        <item x="2939"/>
        <item x="2624"/>
        <item x="5273"/>
        <item x="2441"/>
        <item x="669"/>
        <item x="3613"/>
        <item x="493"/>
        <item x="3819"/>
        <item x="2125"/>
        <item x="1388"/>
        <item x="4283"/>
        <item x="3704"/>
        <item x="618"/>
        <item x="3714"/>
        <item x="3395"/>
        <item x="1650"/>
        <item x="1862"/>
        <item x="4722"/>
        <item x="3310"/>
        <item x="2699"/>
        <item x="3933"/>
        <item x="2649"/>
        <item x="5305"/>
        <item x="980"/>
        <item x="3495"/>
        <item x="3357"/>
        <item x="3403"/>
        <item x="4560"/>
        <item x="1459"/>
        <item x="4112"/>
        <item x="4085"/>
        <item x="4584"/>
        <item x="5237"/>
        <item x="2567"/>
        <item x="2265"/>
        <item x="2881"/>
        <item x="4713"/>
        <item x="4988"/>
        <item x="2188"/>
        <item x="2200"/>
        <item x="1584"/>
        <item x="4016"/>
        <item x="2144"/>
        <item x="1436"/>
        <item x="4115"/>
        <item x="2033"/>
        <item x="3093"/>
        <item x="1569"/>
        <item x="354"/>
        <item x="1075"/>
        <item x="4160"/>
        <item x="4217"/>
        <item x="330"/>
        <item x="719"/>
        <item x="1350"/>
        <item x="1993"/>
        <item x="2357"/>
        <item x="1627"/>
        <item x="638"/>
        <item x="4136"/>
        <item x="2792"/>
        <item x="2800"/>
        <item x="2159"/>
        <item x="364"/>
        <item x="5032"/>
        <item x="890"/>
        <item x="1202"/>
        <item x="3289"/>
        <item x="1037"/>
        <item x="1792"/>
        <item x="3018"/>
        <item x="3141"/>
        <item x="2374"/>
        <item x="3355"/>
        <item x="3377"/>
        <item x="1106"/>
        <item x="5009"/>
        <item x="3318"/>
        <item x="2841"/>
        <item x="769"/>
        <item x="4958"/>
        <item x="3683"/>
        <item x="2041"/>
        <item x="1873"/>
        <item x="4209"/>
        <item x="4945"/>
        <item x="3150"/>
        <item x="3874"/>
        <item x="4181"/>
        <item x="360"/>
        <item x="1901"/>
        <item x="4465"/>
        <item x="1539"/>
        <item x="4841"/>
        <item x="1472"/>
        <item x="3991"/>
        <item x="4477"/>
        <item x="3476"/>
        <item x="3313"/>
        <item x="3648"/>
        <item x="1819"/>
        <item x="2728"/>
        <item x="5249"/>
        <item x="1028"/>
        <item x="5043"/>
        <item x="862"/>
        <item x="4044"/>
        <item x="4048"/>
        <item x="178"/>
        <item x="2529"/>
        <item x="4130"/>
        <item x="4064"/>
        <item x="3833"/>
        <item x="4352"/>
        <item x="326"/>
        <item x="3913"/>
        <item x="2719"/>
        <item x="1147"/>
        <item x="3916"/>
        <item x="760"/>
        <item x="4451"/>
        <item x="4838"/>
        <item x="2870"/>
        <item x="4144"/>
        <item x="96"/>
        <item x="3885"/>
        <item x="1467"/>
        <item x="1420"/>
        <item x="4324"/>
        <item x="5276"/>
        <item x="2023"/>
        <item x="4756"/>
        <item x="4416"/>
        <item x="3229"/>
        <item x="5048"/>
        <item x="3750"/>
        <item x="876"/>
        <item x="3376"/>
        <item x="2815"/>
        <item x="1269"/>
        <item x="3240"/>
        <item x="2317"/>
        <item x="1371"/>
        <item x="4434"/>
        <item x="584"/>
        <item x="2768"/>
        <item x="3276"/>
        <item x="170"/>
        <item x="496"/>
        <item x="1800"/>
        <item x="5082"/>
        <item x="815"/>
        <item x="3793"/>
        <item x="2408"/>
        <item x="2053"/>
        <item x="4301"/>
        <item x="3461"/>
        <item x="3709"/>
        <item x="2858"/>
        <item x="4901"/>
        <item x="4478"/>
        <item x="350"/>
        <item x="3184"/>
        <item x="4223"/>
        <item x="4437"/>
        <item x="1491"/>
        <item x="3027"/>
        <item x="3673"/>
        <item x="4414"/>
        <item x="4503"/>
        <item x="2352"/>
        <item x="844"/>
        <item x="4651"/>
        <item x="1811"/>
        <item x="2559"/>
        <item x="5173"/>
        <item x="313"/>
        <item x="2883"/>
        <item x="4398"/>
        <item x="1937"/>
        <item x="157"/>
        <item x="803"/>
        <item x="2417"/>
        <item x="4376"/>
        <item x="1940"/>
        <item x="1624"/>
        <item x="2288"/>
        <item x="3631"/>
        <item x="3231"/>
        <item x="1902"/>
        <item x="3605"/>
        <item x="3138"/>
        <item x="1501"/>
        <item x="1765"/>
        <item x="4835"/>
        <item x="4720"/>
        <item x="3412"/>
        <item x="4253"/>
        <item x="2685"/>
        <item x="688"/>
        <item x="489"/>
        <item x="570"/>
        <item x="1154"/>
        <item x="5325"/>
        <item x="4921"/>
        <item x="1256"/>
        <item x="583"/>
        <item x="4690"/>
        <item x="5047"/>
        <item x="5179"/>
        <item x="3374"/>
        <item x="3005"/>
        <item x="1455"/>
        <item x="1045"/>
        <item x="4351"/>
        <item x="3637"/>
        <item x="671"/>
        <item x="4197"/>
        <item x="3590"/>
        <item x="3950"/>
        <item x="4124"/>
        <item x="2739"/>
        <item x="3911"/>
        <item x="3457"/>
        <item x="3238"/>
        <item x="3915"/>
        <item x="4557"/>
        <item x="3602"/>
        <item x="689"/>
        <item x="5087"/>
        <item x="4431"/>
        <item x="4626"/>
        <item x="1961"/>
        <item x="2908"/>
        <item x="704"/>
        <item x="1129"/>
        <item x="3676"/>
        <item x="5139"/>
        <item x="1670"/>
        <item x="3754"/>
        <item x="263"/>
        <item x="3281"/>
        <item x="378"/>
        <item x="1144"/>
        <item x="5118"/>
        <item x="3966"/>
        <item x="2582"/>
        <item x="509"/>
        <item x="3748"/>
        <item x="4490"/>
        <item x="976"/>
        <item x="4222"/>
        <item x="2660"/>
        <item x="925"/>
        <item x="3409"/>
        <item x="2052"/>
        <item x="4947"/>
        <item x="4018"/>
        <item x="4484"/>
        <item x="780"/>
        <item x="4593"/>
        <item x="1837"/>
        <item x="269"/>
        <item x="3032"/>
        <item x="663"/>
        <item x="3209"/>
        <item x="3635"/>
        <item x="4574"/>
        <item x="2705"/>
        <item x="2606"/>
        <item x="1006"/>
        <item x="3721"/>
        <item x="2920"/>
        <item x="4754"/>
        <item x="3718"/>
        <item x="2048"/>
        <item x="901"/>
        <item x="1893"/>
        <item x="2449"/>
        <item x="871"/>
        <item x="1485"/>
        <item x="3482"/>
        <item x="4535"/>
        <item x="1225"/>
        <item x="4826"/>
        <item x="4853"/>
        <item x="2375"/>
        <item x="2070"/>
        <item x="2172"/>
        <item x="4443"/>
        <item x="3353"/>
        <item x="4373"/>
        <item x="5286"/>
        <item x="3319"/>
        <item x="2992"/>
        <item x="1786"/>
        <item x="1756"/>
        <item x="882"/>
        <item x="2734"/>
        <item x="983"/>
        <item x="4080"/>
        <item x="3222"/>
        <item x="4233"/>
        <item x="2407"/>
        <item x="222"/>
        <item x="3578"/>
        <item x="4805"/>
        <item x="2755"/>
        <item x="4220"/>
        <item x="4325"/>
        <item x="3993"/>
        <item x="4539"/>
        <item x="3286"/>
        <item x="1913"/>
        <item x="1509"/>
        <item x="4953"/>
        <item x="210"/>
        <item x="3432"/>
        <item x="2964"/>
        <item x="1977"/>
        <item x="907"/>
        <item x="5106"/>
        <item x="2867"/>
        <item x="3219"/>
        <item x="1296"/>
        <item x="4755"/>
        <item x="3948"/>
        <item x="2689"/>
        <item x="2925"/>
        <item x="2468"/>
        <item x="2668"/>
        <item x="1077"/>
        <item x="458"/>
        <item x="1109"/>
        <item x="706"/>
        <item x="4788"/>
        <item x="97"/>
        <item x="702"/>
        <item x="2652"/>
        <item x="341"/>
        <item x="5093"/>
        <item x="1965"/>
        <item x="1721"/>
        <item x="4753"/>
        <item x="1207"/>
        <item x="2195"/>
        <item x="2539"/>
        <item x="936"/>
        <item x="4427"/>
        <item x="2655"/>
        <item x="4643"/>
        <item x="2516"/>
        <item x="511"/>
        <item x="199"/>
        <item x="1599"/>
        <item x="3922"/>
        <item x="4655"/>
        <item x="16"/>
        <item x="1208"/>
        <item x="3671"/>
        <item x="5233"/>
        <item x="1378"/>
        <item x="4962"/>
        <item x="1661"/>
        <item x="3336"/>
        <item x="2905"/>
        <item x="142"/>
        <item x="2960"/>
        <item x="2945"/>
        <item x="4752"/>
        <item x="2039"/>
        <item x="4898"/>
        <item x="1369"/>
        <item x="3800"/>
        <item x="1157"/>
        <item x="2384"/>
        <item x="4501"/>
        <item x="5059"/>
        <item x="2909"/>
        <item x="4811"/>
        <item x="5187"/>
        <item x="1849"/>
        <item x="794"/>
        <item x="4092"/>
        <item x="1001"/>
        <item x="4100"/>
        <item x="1550"/>
        <item x="5169"/>
        <item x="3085"/>
        <item x="2794"/>
        <item x="1866"/>
        <item x="3021"/>
        <item x="3835"/>
        <item x="4747"/>
        <item x="1876"/>
        <item x="2363"/>
        <item x="3274"/>
        <item x="2972"/>
        <item x="541"/>
        <item x="921"/>
        <item x="2682"/>
        <item x="985"/>
        <item x="1480"/>
        <item x="805"/>
        <item x="3955"/>
        <item x="459"/>
        <item x="4518"/>
        <item x="450"/>
        <item x="2256"/>
        <item x="5251"/>
        <item x="3063"/>
        <item x="1794"/>
        <item x="5065"/>
        <item x="3686"/>
        <item x="4491"/>
        <item x="23"/>
        <item x="3907"/>
        <item x="4219"/>
        <item x="3760"/>
        <item x="3306"/>
        <item x="3365"/>
        <item x="4305"/>
        <item x="4679"/>
        <item x="328"/>
        <item x="4896"/>
        <item x="958"/>
        <item x="960"/>
        <item x="1427"/>
        <item x="1980"/>
        <item x="3405"/>
        <item x="5101"/>
        <item x="1795"/>
        <item x="1844"/>
        <item x="616"/>
        <item x="264"/>
        <item x="1224"/>
        <item x="218"/>
        <item x="2907"/>
        <item x="1540"/>
        <item x="74"/>
        <item x="4665"/>
        <item x="2511"/>
        <item x="3877"/>
        <item x="3562"/>
        <item x="1"/>
        <item x="4192"/>
        <item x="2456"/>
        <item x="5238"/>
        <item x="4382"/>
        <item x="89"/>
        <item x="2397"/>
        <item x="4832"/>
        <item x="5013"/>
        <item x="104"/>
        <item x="1305"/>
        <item x="3233"/>
        <item x="4314"/>
        <item x="3595"/>
        <item x="3003"/>
        <item x="4660"/>
        <item x="1924"/>
        <item x="4445"/>
        <item x="372"/>
        <item x="4870"/>
        <item x="134"/>
        <item x="1338"/>
        <item x="2676"/>
        <item x="4891"/>
        <item x="4529"/>
        <item x="3211"/>
        <item x="1898"/>
        <item x="2479"/>
        <item x="4005"/>
        <item x="2872"/>
        <item x="1226"/>
        <item x="3392"/>
        <item x="3217"/>
        <item x="3366"/>
        <item x="4296"/>
        <item x="3758"/>
        <item x="4926"/>
        <item x="2383"/>
        <item x="1544"/>
        <item x="438"/>
        <item x="1313"/>
        <item x="128"/>
        <item x="2156"/>
        <item x="2096"/>
        <item x="1366"/>
        <item x="114"/>
        <item x="5042"/>
        <item x="3433"/>
        <item x="5034"/>
        <item x="1746"/>
        <item x="2093"/>
        <item x="3710"/>
        <item x="3761"/>
        <item x="1861"/>
        <item x="3904"/>
        <item x="4894"/>
        <item x="2453"/>
        <item x="1495"/>
        <item x="2149"/>
        <item x="2138"/>
        <item x="2644"/>
        <item x="5248"/>
        <item x="3858"/>
        <item x="531"/>
        <item x="2229"/>
        <item x="125"/>
        <item x="4374"/>
        <item x="3292"/>
        <item x="2280"/>
        <item x="3777"/>
        <item x="5152"/>
        <item x="2020"/>
        <item x="2917"/>
        <item x="933"/>
        <item x="249"/>
        <item x="2772"/>
        <item x="3998"/>
        <item x="4231"/>
        <item x="631"/>
        <item x="1939"/>
        <item x="4267"/>
        <item x="2415"/>
        <item x="2888"/>
        <item x="5025"/>
        <item x="1317"/>
        <item x="4917"/>
        <item x="1706"/>
        <item x="1782"/>
        <item x="4474"/>
        <item x="2838"/>
        <item x="3895"/>
        <item x="141"/>
        <item x="1195"/>
        <item x="363"/>
        <item x="1358"/>
        <item x="4905"/>
        <item x="524"/>
        <item x="4215"/>
        <item x="3104"/>
        <item x="4808"/>
        <item x="551"/>
        <item x="5239"/>
        <item x="620"/>
        <item x="996"/>
        <item x="1760"/>
        <item x="4419"/>
        <item x="2889"/>
        <item x="911"/>
        <item x="2078"/>
        <item x="2812"/>
        <item x="2871"/>
        <item x="4635"/>
        <item x="1223"/>
        <item x="31"/>
        <item x="1110"/>
        <item x="1583"/>
        <item x="1720"/>
        <item x="1096"/>
        <item x="1998"/>
        <item x="2610"/>
        <item x="1658"/>
        <item x="1263"/>
        <item x="2780"/>
        <item x="5044"/>
        <item x="1776"/>
        <item x="2089"/>
        <item x="656"/>
        <item x="1247"/>
        <item x="1588"/>
        <item x="2391"/>
        <item x="3900"/>
        <item x="1439"/>
        <item x="4664"/>
        <item x="1836"/>
        <item x="5221"/>
        <item x="2678"/>
        <item x="212"/>
        <item x="1580"/>
        <item x="5022"/>
        <item x="2494"/>
        <item x="4328"/>
        <item x="3341"/>
        <item x="3624"/>
        <item x="833"/>
        <item x="4004"/>
        <item x="3316"/>
        <item x="433"/>
        <item x="3528"/>
        <item x="2716"/>
        <item x="1653"/>
        <item x="3086"/>
        <item x="4468"/>
        <item x="3746"/>
        <item x="4312"/>
        <item x="1570"/>
        <item x="3129"/>
        <item x="3285"/>
        <item x="2943"/>
        <item x="5172"/>
        <item x="3700"/>
        <item x="1189"/>
        <item x="3076"/>
        <item x="2940"/>
        <item x="5153"/>
        <item x="2051"/>
        <item x="1508"/>
        <item x="2398"/>
        <item x="5028"/>
        <item x="4910"/>
        <item x="3442"/>
        <item x="4151"/>
        <item x="143"/>
        <item x="4769"/>
        <item x="2991"/>
        <item x="155"/>
        <item x="3242"/>
        <item x="1398"/>
        <item x="3728"/>
        <item x="4126"/>
        <item x="43"/>
        <item x="2134"/>
        <item x="2592"/>
        <item x="2105"/>
        <item x="1600"/>
        <item x="98"/>
        <item x="895"/>
        <item x="3794"/>
        <item x="1181"/>
        <item x="278"/>
        <item x="4035"/>
        <item x="1443"/>
        <item x="3109"/>
        <item x="3007"/>
        <item x="2281"/>
        <item x="4299"/>
        <item x="172"/>
        <item x="4873"/>
        <item x="1830"/>
        <item x="3307"/>
        <item x="647"/>
        <item x="2913"/>
        <item x="5105"/>
        <item x="1470"/>
        <item x="499"/>
        <item x="2824"/>
        <item x="5005"/>
        <item x="1958"/>
        <item x="3626"/>
        <item x="3639"/>
        <item x="4336"/>
        <item x="303"/>
        <item x="2618"/>
        <item x="3672"/>
        <item x="5330"/>
        <item x="5071"/>
        <item x="4257"/>
        <item x="678"/>
        <item x="3408"/>
        <item x="5321"/>
        <item x="4851"/>
        <item x="821"/>
        <item x="2194"/>
        <item x="2916"/>
        <item x="1359"/>
        <item x="1973"/>
        <item x="973"/>
        <item x="510"/>
        <item x="4272"/>
        <item x="2395"/>
        <item x="4946"/>
        <item x="3594"/>
        <item x="2330"/>
        <item x="1105"/>
        <item x="4218"/>
        <item x="1632"/>
        <item x="5094"/>
        <item x="3555"/>
        <item x="2763"/>
        <item x="4137"/>
        <item x="2017"/>
        <item x="54"/>
        <item x="662"/>
        <item x="3597"/>
        <item x="5144"/>
        <item x="272"/>
        <item x="4038"/>
        <item x="3069"/>
        <item x="3783"/>
        <item x="349"/>
        <item x="24"/>
        <item x="5142"/>
        <item x="3962"/>
        <item x="1440"/>
        <item x="4074"/>
        <item x="3680"/>
        <item x="2783"/>
        <item x="3547"/>
        <item x="545"/>
        <item x="2774"/>
        <item x="4177"/>
        <item x="1695"/>
        <item x="788"/>
        <item x="989"/>
        <item x="4815"/>
        <item x="5271"/>
        <item x="579"/>
        <item x="3493"/>
        <item x="938"/>
        <item x="3440"/>
        <item x="699"/>
        <item x="2452"/>
        <item x="5195"/>
        <item x="288"/>
        <item x="2203"/>
        <item x="2753"/>
        <item x="2110"/>
        <item x="1787"/>
        <item x="5011"/>
        <item x="2813"/>
        <item x="2198"/>
        <item x="623"/>
        <item x="1190"/>
        <item x="5168"/>
        <item x="3379"/>
        <item x="3822"/>
        <item x="1090"/>
        <item x="3866"/>
        <item x="1969"/>
        <item x="3160"/>
        <item x="3924"/>
        <item x="3022"/>
        <item x="4797"/>
        <item x="953"/>
        <item x="2740"/>
        <item x="5064"/>
        <item x="5021"/>
        <item x="1917"/>
        <item x="2522"/>
        <item x="1994"/>
        <item x="2013"/>
        <item x="1696"/>
        <item x="2372"/>
        <item x="485"/>
        <item x="3724"/>
        <item x="3665"/>
        <item x="4924"/>
        <item x="37"/>
        <item x="3765"/>
        <item x="4162"/>
        <item x="610"/>
        <item x="390"/>
        <item x="1974"/>
        <item x="2274"/>
        <item x="2210"/>
        <item x="785"/>
        <item x="4464"/>
        <item x="4554"/>
        <item x="4892"/>
        <item x="891"/>
        <item x="3720"/>
        <item x="3944"/>
        <item x="878"/>
        <item x="1215"/>
        <item x="3148"/>
        <item x="2502"/>
        <item x="3891"/>
        <item x="3347"/>
        <item x="5117"/>
        <item x="5006"/>
        <item x="4595"/>
        <item x="942"/>
        <item x="4525"/>
        <item x="465"/>
        <item x="4433"/>
        <item x="981"/>
        <item x="1227"/>
        <item x="2336"/>
        <item x="3843"/>
        <item x="4544"/>
        <item x="2583"/>
        <item x="5131"/>
        <item x="2347"/>
        <item x="1891"/>
        <item x="5274"/>
        <item x="2954"/>
        <item x="1387"/>
        <item x="1815"/>
        <item x="1261"/>
        <item x="3450"/>
        <item x="5197"/>
        <item x="3789"/>
        <item x="1556"/>
        <item x="2938"/>
        <item x="4139"/>
        <item x="596"/>
        <item x="1826"/>
        <item x="4011"/>
        <item x="4260"/>
        <item x="4289"/>
        <item x="2290"/>
        <item x="3248"/>
        <item x="1178"/>
        <item x="1872"/>
        <item x="5108"/>
        <item x="4205"/>
        <item x="4596"/>
        <item x="1520"/>
        <item x="995"/>
        <item x="1383"/>
        <item x="1796"/>
        <item x="3655"/>
        <item x="4654"/>
        <item x="2148"/>
        <item x="2729"/>
        <item x="3078"/>
        <item x="4266"/>
        <item x="1370"/>
        <item x="4653"/>
        <item x="4732"/>
        <item x="903"/>
        <item x="2294"/>
        <item x="3346"/>
        <item x="4914"/>
        <item x="863"/>
        <item x="435"/>
        <item x="4513"/>
        <item x="2698"/>
        <item x="4691"/>
        <item x="3297"/>
        <item x="3693"/>
        <item x="4990"/>
        <item x="3158"/>
        <item x="4878"/>
        <item x="4164"/>
        <item x="2354"/>
        <item x="3118"/>
        <item x="5158"/>
        <item x="1604"/>
        <item x="1918"/>
        <item x="2517"/>
        <item x="2086"/>
        <item x="4928"/>
        <item x="4634"/>
        <item x="429"/>
        <item x="520"/>
        <item x="1711"/>
        <item x="737"/>
        <item x="3682"/>
        <item x="3860"/>
        <item x="4520"/>
        <item x="4941"/>
        <item x="113"/>
        <item x="4902"/>
        <item x="377"/>
        <item x="4187"/>
        <item x="567"/>
        <item x="3604"/>
        <item x="3736"/>
        <item x="1033"/>
        <item x="3370"/>
        <item x="2098"/>
        <item x="5287"/>
        <item x="4096"/>
        <item x="522"/>
        <item x="4400"/>
        <item x="4677"/>
        <item x="612"/>
        <item x="3187"/>
        <item x="3143"/>
        <item x="2056"/>
        <item x="5135"/>
        <item x="4317"/>
        <item x="2653"/>
        <item x="304"/>
        <item x="4972"/>
        <item x="2762"/>
        <item x="727"/>
        <item x="3488"/>
        <item x="2057"/>
        <item x="4762"/>
        <item x="904"/>
        <item x="4156"/>
        <item x="1242"/>
        <item x="1623"/>
        <item x="3730"/>
        <item x="4095"/>
        <item x="740"/>
        <item x="4461"/>
        <item x="3675"/>
        <item x="4206"/>
        <item x="2025"/>
        <item x="1153"/>
        <item x="1058"/>
        <item x="3949"/>
        <item x="4430"/>
        <item x="4366"/>
        <item x="3638"/>
        <item x="564"/>
        <item x="5060"/>
        <item x="1825"/>
        <item x="2212"/>
        <item x="3533"/>
        <item x="4963"/>
        <item x="2014"/>
        <item x="166"/>
        <item x="561"/>
        <item x="1515"/>
        <item x="2648"/>
        <item x="2157"/>
        <item x="2262"/>
        <item x="3716"/>
        <item x="1768"/>
        <item x="2833"/>
        <item x="1177"/>
        <item x="3201"/>
        <item x="2778"/>
        <item x="2769"/>
        <item x="2932"/>
        <item x="1685"/>
        <item x="4678"/>
        <item x="4277"/>
        <item x="4916"/>
        <item x="41"/>
        <item x="2584"/>
        <item x="3927"/>
        <item x="5086"/>
        <item x="4247"/>
        <item x="2680"/>
        <item x="3072"/>
        <item x="2423"/>
        <item x="824"/>
        <item x="1730"/>
        <item x="3644"/>
        <item x="4440"/>
        <item x="5229"/>
        <item x="242"/>
        <item x="3564"/>
        <item x="4845"/>
        <item x="5080"/>
        <item x="3853"/>
        <item x="4987"/>
        <item x="3540"/>
        <item x="2268"/>
        <item x="3848"/>
        <item x="1725"/>
        <item x="1770"/>
        <item x="2231"/>
        <item x="1972"/>
        <item x="3181"/>
        <item x="5304"/>
        <item x="1214"/>
        <item x="4523"/>
        <item x="1140"/>
        <item x="4981"/>
        <item x="2206"/>
        <item x="5050"/>
        <item x="3976"/>
        <item x="4178"/>
        <item x="2263"/>
        <item x="4540"/>
        <item x="2949"/>
        <item x="115"/>
        <item x="87"/>
        <item x="2937"/>
        <item x="1677"/>
        <item x="1928"/>
        <item x="5138"/>
        <item x="5166"/>
        <item x="1009"/>
        <item x="3701"/>
        <item x="1258"/>
        <item x="3199"/>
        <item x="1656"/>
        <item x="1393"/>
        <item x="3031"/>
        <item x="224"/>
        <item x="899"/>
        <item x="1908"/>
        <item x="2223"/>
        <item x="4120"/>
        <item x="2416"/>
        <item x="5110"/>
        <item x="2034"/>
        <item x="4794"/>
        <item x="5157"/>
        <item x="1244"/>
        <item x="4454"/>
        <item x="5171"/>
        <item x="3565"/>
        <item x="1078"/>
        <item x="666"/>
        <item x="2647"/>
        <item x="1784"/>
        <item x="3413"/>
        <item x="5124"/>
        <item x="4543"/>
        <item x="3182"/>
        <item x="3468"/>
        <item x="68"/>
        <item x="3551"/>
        <item x="4813"/>
        <item x="928"/>
        <item x="4285"/>
        <item x="2962"/>
        <item x="3896"/>
        <item x="2961"/>
        <item x="4388"/>
        <item x="2887"/>
        <item x="4717"/>
        <item x="1504"/>
        <item x="1428"/>
        <item x="2790"/>
        <item x="1088"/>
        <item x="2477"/>
        <item x="4479"/>
        <item x="2326"/>
        <item x="3084"/>
        <item x="2869"/>
        <item x="3545"/>
        <item x="5178"/>
        <item x="2903"/>
        <item x="5277"/>
        <item x="3838"/>
        <item x="3133"/>
        <item x="3956"/>
        <item x="163"/>
        <item x="1944"/>
        <item x="4089"/>
        <item x="4240"/>
        <item x="4384"/>
        <item x="1548"/>
        <item x="237"/>
        <item x="3193"/>
        <item x="2659"/>
        <item x="5036"/>
        <item x="302"/>
        <item x="1563"/>
        <item x="4550"/>
        <item x="2526"/>
        <item x="4974"/>
        <item x="370"/>
        <item x="4113"/>
        <item x="2411"/>
        <item x="3747"/>
        <item x="2439"/>
        <item x="1237"/>
        <item x="3505"/>
        <item x="4879"/>
        <item x="632"/>
        <item x="1646"/>
        <item x="3077"/>
        <item x="5097"/>
        <item x="3818"/>
        <item x="437"/>
        <item x="4347"/>
        <item x="4371"/>
        <item x="764"/>
        <item x="3478"/>
        <item x="3425"/>
        <item x="4536"/>
        <item x="3428"/>
        <item x="3517"/>
        <item x="4597"/>
        <item x="2018"/>
        <item x="2286"/>
        <item x="3373"/>
        <item x="4502"/>
        <item x="405"/>
        <item x="463"/>
        <item x="3094"/>
        <item x="4275"/>
        <item x="3513"/>
        <item x="4960"/>
        <item x="778"/>
        <item x="2276"/>
        <item x="2808"/>
        <item x="1748"/>
        <item x="639"/>
        <item x="4378"/>
        <item x="2166"/>
        <item x="5322"/>
        <item x="4955"/>
        <item x="817"/>
        <item x="1421"/>
        <item x="4390"/>
        <item x="277"/>
        <item x="945"/>
        <item x="4418"/>
        <item x="2321"/>
        <item x="146"/>
        <item x="2173"/>
        <item x="3953"/>
        <item x="398"/>
        <item x="1992"/>
        <item x="3009"/>
        <item x="2836"/>
        <item x="2090"/>
        <item x="645"/>
        <item x="4255"/>
        <item x="4087"/>
        <item x="3785"/>
        <item x="3400"/>
        <item x="3713"/>
        <item x="1293"/>
        <item x="239"/>
        <item x="2746"/>
        <item x="3787"/>
        <item x="3494"/>
        <item x="83"/>
        <item x="2459"/>
        <item x="1347"/>
        <item x="1183"/>
        <item x="2393"/>
        <item x="149"/>
        <item x="4710"/>
        <item x="4315"/>
        <item x="1308"/>
        <item x="4245"/>
        <item x="1211"/>
        <item x="3878"/>
        <item x="4030"/>
        <item x="1301"/>
        <item x="4637"/>
        <item x="4049"/>
        <item x="849"/>
        <item x="1453"/>
        <item x="2299"/>
        <item x="4933"/>
        <item x="5068"/>
        <item x="414"/>
        <item x="3361"/>
        <item x="5137"/>
        <item x="3261"/>
        <item x="3116"/>
        <item x="3386"/>
        <item x="3622"/>
        <item x="3483"/>
        <item x="2387"/>
        <item x="4883"/>
        <item x="3389"/>
        <item x="1906"/>
        <item x="5266"/>
        <item x="4757"/>
        <item x="4969"/>
        <item x="39"/>
        <item x="66"/>
        <item x="2674"/>
        <item x="3575"/>
        <item x="2552"/>
        <item x="4689"/>
        <item x="1851"/>
        <item x="733"/>
        <item x="1717"/>
        <item x="1553"/>
        <item x="1966"/>
        <item x="3726"/>
        <item x="285"/>
        <item x="4774"/>
        <item x="291"/>
        <item x="2531"/>
        <item x="962"/>
        <item x="2918"/>
        <item x="4848"/>
        <item x="1234"/>
        <item x="1173"/>
        <item x="2926"/>
        <item x="4629"/>
        <item x="3974"/>
        <item x="4850"/>
        <item x="2528"/>
        <item x="443"/>
        <item x="1286"/>
        <item x="4789"/>
        <item x="1011"/>
        <item x="5189"/>
        <item x="3321"/>
        <item x="2154"/>
        <item x="3861"/>
        <item x="3759"/>
        <item x="4494"/>
        <item x="3293"/>
        <item x="2498"/>
        <item x="3871"/>
        <item x="2211"/>
        <item x="284"/>
        <item x="84"/>
        <item x="888"/>
        <item x="1740"/>
        <item x="3651"/>
        <item x="3912"/>
        <item x="5268"/>
        <item x="593"/>
        <item x="4425"/>
        <item x="4426"/>
        <item x="3834"/>
        <item x="101"/>
        <item x="4975"/>
        <item x="4705"/>
        <item x="4456"/>
        <item x="3763"/>
        <item x="1182"/>
        <item x="1882"/>
        <item x="2403"/>
        <item x="4198"/>
        <item x="4812"/>
        <item x="2807"/>
        <item x="2497"/>
        <item x="2832"/>
        <item x="4840"/>
        <item x="467"/>
        <item x="5241"/>
        <item x="4605"/>
        <item x="2362"/>
        <item x="4742"/>
        <item x="2642"/>
        <item x="590"/>
        <item x="124"/>
        <item x="1257"/>
        <item x="2504"/>
        <item x="4041"/>
        <item x="1239"/>
        <item x="4252"/>
        <item x="2046"/>
        <item x="369"/>
        <item x="1302"/>
        <item x="4887"/>
        <item x="3971"/>
        <item x="3609"/>
        <item x="2373"/>
        <item x="514"/>
        <item x="2561"/>
        <item x="2558"/>
        <item x="4628"/>
        <item x="4512"/>
        <item x="4389"/>
        <item x="2353"/>
        <item x="3074"/>
        <item x="1896"/>
        <item x="4145"/>
        <item x="276"/>
        <item x="4348"/>
        <item x="1737"/>
        <item x="1601"/>
        <item x="926"/>
        <item x="439"/>
        <item x="3825"/>
        <item x="2843"/>
        <item x="1064"/>
        <item x="1262"/>
        <item x="281"/>
        <item x="4189"/>
        <item x="4442"/>
        <item x="2861"/>
        <item x="1538"/>
        <item x="230"/>
        <item x="1169"/>
        <item x="2378"/>
        <item x="3463"/>
        <item x="1032"/>
        <item x="1707"/>
        <item x="2862"/>
        <item x="4191"/>
        <item x="2496"/>
        <item x="4487"/>
        <item x="2396"/>
        <item x="759"/>
        <item x="4123"/>
        <item x="2032"/>
        <item x="4818"/>
        <item x="5254"/>
        <item x="4618"/>
        <item x="3243"/>
        <item x="2217"/>
        <item x="2750"/>
        <item x="881"/>
        <item x="2487"/>
        <item x="4925"/>
        <item x="2544"/>
        <item x="1591"/>
        <item x="4614"/>
        <item x="3856"/>
        <item x="684"/>
        <item x="1546"/>
        <item x="3652"/>
        <item x="5242"/>
        <item x="4342"/>
        <item x="1575"/>
        <item x="4997"/>
        <item x="4326"/>
        <item x="3684"/>
        <item x="162"/>
        <item x="3247"/>
        <item x="4278"/>
        <item x="3536"/>
        <item x="1704"/>
        <item x="2332"/>
        <item x="4734"/>
        <item x="786"/>
        <item x="1483"/>
        <item x="1848"/>
        <item x="2540"/>
        <item x="1174"/>
        <item x="2458"/>
        <item x="930"/>
        <item x="426"/>
        <item x="1145"/>
        <item x="5146"/>
        <item x="4551"/>
        <item x="2866"/>
        <item x="2612"/>
        <item x="4919"/>
        <item x="4039"/>
        <item x="5293"/>
        <item x="4293"/>
        <item x="1357"/>
        <item x="312"/>
        <item x="4553"/>
        <item x="3923"/>
        <item x="1103"/>
        <item x="1462"/>
        <item x="2343"/>
        <item x="4765"/>
        <item x="4726"/>
        <item x="4662"/>
        <item x="4037"/>
        <item x="5246"/>
        <item x="4686"/>
        <item x="1396"/>
        <item x="4627"/>
        <item x="2366"/>
        <item x="2199"/>
        <item x="3992"/>
        <item x="482"/>
        <item x="283"/>
        <item x="592"/>
        <item x="1172"/>
        <item x="214"/>
        <item x="2923"/>
        <item x="2973"/>
        <item x="1753"/>
        <item x="392"/>
        <item x="4581"/>
        <item x="5211"/>
        <item x="1431"/>
        <item x="3526"/>
        <item x="27"/>
        <item x="2184"/>
        <item x="4270"/>
        <item x="1179"/>
        <item x="3832"/>
        <item x="1701"/>
        <item x="4792"/>
        <item x="4670"/>
        <item x="2829"/>
        <item x="2104"/>
        <item x="2019"/>
        <item x="3788"/>
        <item x="412"/>
        <item x="5120"/>
        <item x="4727"/>
        <item x="2228"/>
        <item x="3862"/>
        <item x="1384"/>
        <item x="4341"/>
        <item x="2446"/>
        <item x="1802"/>
        <item x="4098"/>
        <item x="5156"/>
        <item x="243"/>
        <item x="5023"/>
        <item x="813"/>
        <item x="812"/>
        <item x="3044"/>
        <item x="4585"/>
        <item x="4509"/>
        <item x="5245"/>
        <item x="4063"/>
        <item x="3873"/>
        <item x="258"/>
        <item x="2482"/>
        <item x="3534"/>
        <item x="3906"/>
        <item x="1797"/>
        <item x="4321"/>
        <item x="3702"/>
        <item x="2994"/>
        <item x="3886"/>
        <item x="4047"/>
        <item x="1648"/>
        <item x="3489"/>
        <item x="3345"/>
        <item x="245"/>
        <item x="1219"/>
        <item x="4718"/>
        <item x="2748"/>
        <item x="5014"/>
        <item x="4606"/>
        <item x="3821"/>
        <item x="2919"/>
        <item x="5291"/>
        <item x="3502"/>
        <item x="169"/>
        <item x="4391"/>
        <item x="3884"/>
        <item x="1675"/>
        <item x="4330"/>
        <item x="2348"/>
        <item x="4624"/>
        <item x="3239"/>
        <item x="4989"/>
        <item x="3543"/>
        <item x="2389"/>
        <item x="964"/>
        <item x="3544"/>
        <item x="722"/>
        <item x="4475"/>
        <item x="4489"/>
        <item x="2135"/>
        <item x="2102"/>
        <item x="3156"/>
        <item x="3479"/>
        <item x="3712"/>
        <item x="1349"/>
        <item x="3420"/>
        <item x="4138"/>
        <item x="1920"/>
        <item x="1456"/>
        <item x="3083"/>
        <item x="2521"/>
        <item x="5308"/>
        <item x="1527"/>
        <item x="1229"/>
        <item x="2816"/>
        <item x="5020"/>
        <item x="4791"/>
        <item x="4243"/>
        <item x="1936"/>
        <item x="3817"/>
        <item x="571"/>
        <item x="652"/>
        <item x="1542"/>
        <item x="40"/>
        <item x="4083"/>
        <item x="4781"/>
        <item x="529"/>
        <item x="4763"/>
        <item x="5202"/>
        <item x="2427"/>
        <item x="4897"/>
        <item x="3288"/>
        <item x="507"/>
        <item x="4537"/>
        <item x="621"/>
        <item x="2585"/>
        <item x="1341"/>
        <item x="696"/>
        <item x="1551"/>
        <item x="2895"/>
        <item x="2747"/>
        <item x="2525"/>
        <item x="3937"/>
        <item x="4033"/>
        <item x="3075"/>
        <item x="2983"/>
        <item x="2251"/>
        <item x="336"/>
        <item x="4639"/>
        <item x="225"/>
        <item x="2406"/>
        <item x="4401"/>
        <item x="846"/>
        <item x="1549"/>
        <item x="2976"/>
        <item x="173"/>
        <item x="1081"/>
        <item x="5100"/>
        <item x="305"/>
        <item x="3500"/>
        <item x="1763"/>
        <item x="673"/>
        <item x="4057"/>
        <item x="2319"/>
        <item x="548"/>
        <item x="13"/>
        <item x="1217"/>
        <item x="2244"/>
        <item x="177"/>
        <item x="3872"/>
        <item x="2904"/>
        <item x="4014"/>
        <item x="1461"/>
        <item x="4117"/>
        <item x="3056"/>
        <item x="3756"/>
        <item x="2467"/>
        <item x="3126"/>
        <item x="3161"/>
        <item x="1134"/>
        <item x="3732"/>
        <item x="1735"/>
        <item x="4842"/>
        <item x="4488"/>
        <item x="4616"/>
        <item x="4359"/>
        <item x="5130"/>
        <item x="1713"/>
        <item x="5180"/>
        <item x="5263"/>
        <item x="1046"/>
        <item x="2500"/>
        <item x="2009"/>
        <item x="4751"/>
        <item x="2963"/>
        <item x="1437"/>
        <item x="3203"/>
        <item x="4480"/>
        <item x="2586"/>
        <item x="2508"/>
        <item x="4772"/>
        <item x="5333"/>
        <item x="1379"/>
        <item x="2182"/>
        <item x="2706"/>
        <item x="3938"/>
        <item x="1762"/>
        <item x="201"/>
        <item x="4448"/>
        <item x="4534"/>
        <item x="838"/>
        <item x="2799"/>
        <item x="3037"/>
        <item x="3869"/>
        <item x="4377"/>
        <item x="1964"/>
        <item x="533"/>
        <item x="1331"/>
        <item x="4009"/>
        <item x="1978"/>
        <item x="5029"/>
        <item x="5114"/>
        <item x="4572"/>
        <item x="5102"/>
        <item x="154"/>
        <item x="1581"/>
        <item x="3294"/>
        <item x="3435"/>
        <item x="3422"/>
        <item x="298"/>
        <item x="4984"/>
        <item x="1245"/>
        <item x="544"/>
        <item x="4271"/>
        <item x="4859"/>
        <item x="5182"/>
        <item x="4140"/>
        <item x="4827"/>
        <item x="1907"/>
        <item x="219"/>
        <item x="4866"/>
        <item x="5220"/>
        <item x="2985"/>
        <item x="4463"/>
        <item x="4082"/>
        <item x="4760"/>
        <item x="1562"/>
        <item x="343"/>
        <item x="957"/>
        <item x="3774"/>
        <item x="2572"/>
        <item x="1947"/>
        <item x="562"/>
        <item x="1808"/>
        <item x="4856"/>
        <item x="2284"/>
        <item x="3952"/>
        <item x="1565"/>
        <item x="4943"/>
        <item x="4466"/>
        <item x="4594"/>
        <item x="2595"/>
        <item x="3669"/>
        <item x="4766"/>
        <item x="4709"/>
        <item x="2589"/>
        <item x="454"/>
        <item x="847"/>
        <item x="4881"/>
        <item x="3845"/>
        <item x="4640"/>
        <item x="3975"/>
        <item x="3061"/>
        <item x="4254"/>
        <item x="2761"/>
        <item x="4694"/>
        <item x="4546"/>
        <item x="1892"/>
        <item x="3153"/>
        <item x="2571"/>
        <item x="2248"/>
        <item x="2480"/>
        <item x="4531"/>
        <item x="1094"/>
        <item x="675"/>
        <item x="713"/>
        <item x="4051"/>
        <item x="3549"/>
        <item x="1863"/>
        <item x="4589"/>
        <item x="2726"/>
        <item x="2890"/>
        <item x="1874"/>
        <item x="4702"/>
        <item x="870"/>
        <item x="1321"/>
        <item x="2190"/>
        <item x="3988"/>
        <item x="3315"/>
        <item x="2377"/>
        <item x="4097"/>
        <item x="2501"/>
        <item x="3454"/>
        <item x="2600"/>
        <item x="4002"/>
        <item x="5297"/>
        <item x="3036"/>
        <item x="3802"/>
        <item x="3733"/>
        <item x="5186"/>
        <item x="4723"/>
        <item x="1057"/>
        <item x="5225"/>
        <item x="2527"/>
        <item x="5134"/>
        <item x="2152"/>
        <item x="3198"/>
        <item x="3576"/>
        <item x="1185"/>
        <item x="3173"/>
        <item x="1049"/>
        <item x="5112"/>
        <item x="1576"/>
        <item x="4246"/>
        <item x="3567"/>
        <item x="868"/>
        <item x="4349"/>
        <item x="121"/>
        <item x="2175"/>
        <item x="4196"/>
        <item x="1996"/>
        <item x="2628"/>
        <item x="4783"/>
        <item x="2784"/>
        <item x="1885"/>
        <item x="1831"/>
        <item x="2793"/>
        <item x="231"/>
        <item x="4877"/>
        <item x="188"/>
        <item x="2380"/>
        <item x="1923"/>
        <item x="3964"/>
        <item x="2137"/>
        <item x="4798"/>
        <item x="3131"/>
        <item x="3054"/>
        <item x="4062"/>
        <item x="477"/>
        <item x="1705"/>
        <item x="2876"/>
        <item x="3722"/>
        <item x="4435"/>
        <item x="4132"/>
        <item x="1003"/>
        <item x="3828"/>
        <item x="508"/>
        <item x="251"/>
        <item x="3963"/>
        <item x="2071"/>
        <item x="3052"/>
        <item x="2605"/>
        <item x="3253"/>
        <item x="3155"/>
        <item x="1590"/>
        <item x="3127"/>
        <item x="3951"/>
        <item x="5070"/>
        <item x="2342"/>
        <item x="3599"/>
        <item x="427"/>
        <item x="495"/>
        <item x="3035"/>
        <item x="4698"/>
        <item x="3246"/>
        <item x="2275"/>
        <item x="5163"/>
        <item x="1798"/>
        <item x="3332"/>
        <item x="2787"/>
        <item x="3619"/>
        <item x="2670"/>
        <item x="3272"/>
        <item x="5313"/>
        <item x="492"/>
        <item x="3792"/>
        <item x="3372"/>
        <item x="3016"/>
        <item x="323"/>
        <item x="4088"/>
        <item x="2150"/>
        <item x="2012"/>
        <item x="613"/>
        <item x="444"/>
        <item x="2022"/>
        <item x="1688"/>
        <item x="2663"/>
        <item x="4469"/>
        <item x="4844"/>
        <item x="2751"/>
        <item x="4381"/>
        <item x="923"/>
        <item x="4504"/>
        <item x="2313"/>
        <item x="574"/>
        <item x="3268"/>
        <item x="4740"/>
        <item x="430"/>
        <item x="3466"/>
        <item x="4782"/>
        <item x="4470"/>
        <item x="3311"/>
        <item x="4281"/>
        <item x="1691"/>
        <item x="2215"/>
        <item x="1083"/>
        <item x="1430"/>
        <item x="3875"/>
        <item x="2897"/>
        <item x="5109"/>
        <item x="3801"/>
        <item x="4687"/>
        <item x="1514"/>
        <item x="5162"/>
        <item x="314"/>
        <item x="852"/>
        <item x="3384"/>
        <item x="4404"/>
        <item x="2601"/>
        <item x="822"/>
        <item x="2978"/>
        <item x="636"/>
        <item x="471"/>
        <item x="4738"/>
        <item x="2626"/>
        <item x="3653"/>
        <item x="3135"/>
        <item x="1989"/>
        <item x="2596"/>
        <item x="72"/>
        <item x="954"/>
        <item x="1074"/>
        <item x="828"/>
        <item x="2810"/>
        <item x="3449"/>
        <item x="2625"/>
        <item x="2214"/>
        <item x="1125"/>
        <item x="5295"/>
        <item x="1412"/>
        <item x="1048"/>
        <item x="4964"/>
        <item x="4212"/>
        <item x="3013"/>
        <item x="3224"/>
        <item x="4403"/>
        <item x="4825"/>
        <item x="2737"/>
        <item x="3772"/>
        <item x="3004"/>
        <item x="4492"/>
        <item x="1040"/>
        <item x="4688"/>
        <item x="4361"/>
        <item x="4261"/>
        <item x="1041"/>
        <item x="5282"/>
        <item x="3026"/>
        <item x="185"/>
        <item x="5209"/>
        <item x="3175"/>
        <item x="7"/>
        <item x="3019"/>
        <item x="11"/>
        <item x="2786"/>
        <item x="3954"/>
        <item x="617"/>
        <item x="2430"/>
        <item x="4733"/>
        <item x="4800"/>
        <item x="1625"/>
        <item x="4978"/>
        <item x="4918"/>
        <item x="2929"/>
        <item x="4012"/>
        <item x="1221"/>
        <item x="5083"/>
        <item x="2243"/>
        <item x="320"/>
        <item x="2390"/>
        <item x="4849"/>
        <item x="4017"/>
        <item x="1279"/>
        <item x="2349"/>
        <item x="5012"/>
        <item x="1732"/>
        <item x="615"/>
        <item x="3453"/>
        <item x="385"/>
        <item x="1288"/>
        <item x="1375"/>
        <item x="848"/>
        <item x="4075"/>
        <item x="411"/>
        <item x="2232"/>
        <item x="2744"/>
        <item x="1806"/>
        <item x="1399"/>
        <item x="5265"/>
        <item x="352"/>
        <item x="1259"/>
        <item x="2376"/>
        <item x="4570"/>
        <item x="3982"/>
        <item x="2971"/>
        <item x="4449"/>
        <item x="1884"/>
        <item x="2181"/>
        <item x="5103"/>
        <item x="4697"/>
        <item x="5243"/>
        <item x="5310"/>
        <item x="1047"/>
        <item x="889"/>
        <item x="2530"/>
        <item x="35"/>
        <item x="67"/>
        <item x="927"/>
        <item x="843"/>
        <item x="4971"/>
        <item x="1824"/>
        <item x="517"/>
        <item x="5049"/>
        <item x="5190"/>
        <item x="1513"/>
        <item x="1087"/>
        <item x="3942"/>
        <item x="2646"/>
        <item x="3661"/>
        <item x="383"/>
        <item x="1275"/>
        <item x="1342"/>
        <item x="2060"/>
        <item x="744"/>
        <item x="4715"/>
        <item x="3113"/>
        <item x="4370"/>
        <item x="3767"/>
        <item x="4498"/>
        <item x="3447"/>
        <item x="1970"/>
        <item x="3115"/>
        <item x="389"/>
        <item x="3837"/>
        <item x="2011"/>
        <item x="4522"/>
        <item x="4725"/>
        <item x="2036"/>
        <item x="4704"/>
        <item x="2581"/>
        <item x="3910"/>
        <item x="1630"/>
        <item x="1517"/>
        <item x="3865"/>
        <item x="3588"/>
        <item x="3737"/>
        <item x="355"/>
        <item x="4590"/>
        <item x="3390"/>
        <item x="4067"/>
        <item x="3515"/>
        <item x="3868"/>
        <item x="1879"/>
        <item x="4814"/>
        <item x="2915"/>
        <item x="1318"/>
        <item x="1883"/>
        <item x="3058"/>
        <item x="2222"/>
        <item x="4615"/>
        <item x="4273"/>
        <item x="2260"/>
        <item x="4647"/>
        <item x="2821"/>
        <item x="10"/>
        <item x="1566"/>
        <item x="4171"/>
        <item x="3411"/>
        <item x="2394"/>
        <item x="2007"/>
        <item x="4995"/>
        <item x="4455"/>
        <item x="4724"/>
        <item x="2123"/>
        <item x="2593"/>
        <item x="1062"/>
        <item x="1243"/>
        <item x="736"/>
        <item x="4748"/>
        <item x="5165"/>
        <item x="5208"/>
        <item x="5170"/>
        <item x="440"/>
        <item x="2329"/>
        <item x="3734"/>
        <item x="2673"/>
        <item x="4056"/>
        <item x="5262"/>
        <item x="2361"/>
        <item x="4890"/>
        <item x="2115"/>
        <item x="3519"/>
        <item x="3816"/>
        <item x="3314"/>
        <item x="3023"/>
        <item x="257"/>
        <item x="1085"/>
        <item x="2309"/>
        <item x="4749"/>
        <item x="1496"/>
        <item x="5019"/>
        <item x="2946"/>
        <item x="4957"/>
        <item x="456"/>
        <item x="3917"/>
        <item x="3694"/>
        <item x="3189"/>
        <item x="4186"/>
        <item x="3859"/>
        <item x="2202"/>
        <item x="5226"/>
        <item x="4908"/>
        <item x="4895"/>
        <item x="256"/>
        <item x="4166"/>
        <item x="2316"/>
        <item x="3460"/>
        <item x="2464"/>
        <item x="5222"/>
        <item x="1084"/>
        <item x="5184"/>
        <item x="362"/>
        <item x="5143"/>
        <item x="5326"/>
        <item x="3472"/>
        <item x="5212"/>
        <item x="3827"/>
        <item x="3786"/>
        <item x="2083"/>
        <item x="5218"/>
        <item x="5095"/>
        <item x="335"/>
        <item x="3030"/>
        <item x="4333"/>
        <item x="4573"/>
        <item x="4592"/>
        <item x="1494"/>
        <item x="2986"/>
        <item x="4408"/>
        <item x="38"/>
        <item x="4700"/>
        <item x="5236"/>
        <item x="228"/>
        <item x="3216"/>
        <item x="161"/>
        <item x="4010"/>
        <item x="3130"/>
        <item x="1916"/>
        <item x="3"/>
        <item x="2067"/>
        <item x="4922"/>
        <item x="3407"/>
        <item x="376"/>
        <item t="default"/>
      </items>
    </pivotField>
    <pivotField dataField="1" showAll="0"/>
    <pivotField showAll="0">
      <items count="13">
        <item h="1" x="0"/>
        <item h="1" x="9"/>
        <item x="2"/>
        <item h="1" x="4"/>
        <item h="1" x="10"/>
        <item h="1" x="5"/>
        <item h="1" x="7"/>
        <item h="1" x="6"/>
        <item h="1" x="3"/>
        <item h="1" x="11"/>
        <item h="1" x="8"/>
        <item h="1" x="1"/>
        <item t="default"/>
      </items>
    </pivotField>
    <pivotField showAll="0"/>
  </pivotFields>
  <rowFields count="1">
    <field x="1"/>
  </rowFields>
  <rowItems count="4">
    <i>
      <x/>
    </i>
    <i>
      <x v="1"/>
    </i>
    <i>
      <x v="2"/>
    </i>
    <i t="grand">
      <x/>
    </i>
  </rowItems>
  <colFields count="1">
    <field x="6"/>
  </colFields>
  <colItems count="5">
    <i>
      <x/>
    </i>
    <i>
      <x v="1"/>
    </i>
    <i>
      <x v="2"/>
    </i>
    <i>
      <x v="3"/>
    </i>
    <i t="grand">
      <x/>
    </i>
  </colItems>
  <dataFields count="1">
    <dataField name="Sum of Quantity" fld="10" baseField="0" baseItem="0"/>
  </dataFields>
  <chartFormats count="12">
    <chartFormat chart="0" format="0" series="1">
      <pivotArea type="data" outline="0" fieldPosition="0">
        <references count="2">
          <reference field="4294967294" count="1" selected="0">
            <x v="0"/>
          </reference>
          <reference field="6" count="1" selected="0">
            <x v="0"/>
          </reference>
        </references>
      </pivotArea>
    </chartFormat>
    <chartFormat chart="0" format="1" series="1">
      <pivotArea type="data" outline="0" fieldPosition="0">
        <references count="2">
          <reference field="4294967294" count="1" selected="0">
            <x v="0"/>
          </reference>
          <reference field="6" count="1" selected="0">
            <x v="1"/>
          </reference>
        </references>
      </pivotArea>
    </chartFormat>
    <chartFormat chart="0" format="2" series="1">
      <pivotArea type="data" outline="0" fieldPosition="0">
        <references count="2">
          <reference field="4294967294" count="1" selected="0">
            <x v="0"/>
          </reference>
          <reference field="6" count="1" selected="0">
            <x v="2"/>
          </reference>
        </references>
      </pivotArea>
    </chartFormat>
    <chartFormat chart="0" format="3" series="1">
      <pivotArea type="data" outline="0" fieldPosition="0">
        <references count="2">
          <reference field="4294967294" count="1" selected="0">
            <x v="0"/>
          </reference>
          <reference field="6" count="1" selected="0">
            <x v="3"/>
          </reference>
        </references>
      </pivotArea>
    </chartFormat>
    <chartFormat chart="4" format="4" series="1">
      <pivotArea type="data" outline="0" fieldPosition="0">
        <references count="2">
          <reference field="4294967294" count="1" selected="0">
            <x v="0"/>
          </reference>
          <reference field="6" count="1" selected="0">
            <x v="0"/>
          </reference>
        </references>
      </pivotArea>
    </chartFormat>
    <chartFormat chart="4" format="5" series="1">
      <pivotArea type="data" outline="0" fieldPosition="0">
        <references count="2">
          <reference field="4294967294" count="1" selected="0">
            <x v="0"/>
          </reference>
          <reference field="6" count="1" selected="0">
            <x v="1"/>
          </reference>
        </references>
      </pivotArea>
    </chartFormat>
    <chartFormat chart="4" format="6" series="1">
      <pivotArea type="data" outline="0" fieldPosition="0">
        <references count="2">
          <reference field="4294967294" count="1" selected="0">
            <x v="0"/>
          </reference>
          <reference field="6" count="1" selected="0">
            <x v="2"/>
          </reference>
        </references>
      </pivotArea>
    </chartFormat>
    <chartFormat chart="4" format="7" series="1">
      <pivotArea type="data" outline="0" fieldPosition="0">
        <references count="2">
          <reference field="4294967294" count="1" selected="0">
            <x v="0"/>
          </reference>
          <reference field="6" count="1" selected="0">
            <x v="3"/>
          </reference>
        </references>
      </pivotArea>
    </chartFormat>
    <chartFormat chart="5" format="8" series="1">
      <pivotArea type="data" outline="0" fieldPosition="0">
        <references count="2">
          <reference field="4294967294" count="1" selected="0">
            <x v="0"/>
          </reference>
          <reference field="6" count="1" selected="0">
            <x v="0"/>
          </reference>
        </references>
      </pivotArea>
    </chartFormat>
    <chartFormat chart="5" format="9" series="1">
      <pivotArea type="data" outline="0" fieldPosition="0">
        <references count="2">
          <reference field="4294967294" count="1" selected="0">
            <x v="0"/>
          </reference>
          <reference field="6" count="1" selected="0">
            <x v="1"/>
          </reference>
        </references>
      </pivotArea>
    </chartFormat>
    <chartFormat chart="5" format="10" series="1">
      <pivotArea type="data" outline="0" fieldPosition="0">
        <references count="2">
          <reference field="4294967294" count="1" selected="0">
            <x v="0"/>
          </reference>
          <reference field="6" count="1" selected="0">
            <x v="2"/>
          </reference>
        </references>
      </pivotArea>
    </chartFormat>
    <chartFormat chart="5" format="11" series="1">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9D86C6A-7959-4D2E-A0AF-AD6166FE48B0}"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3:B7" firstHeaderRow="1" firstDataRow="1" firstDataCol="1"/>
  <pivotFields count="13">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axis="axisRow" showAll="0" sortType="descending">
      <items count="4">
        <item x="0"/>
        <item x="1"/>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items count="13">
        <item h="1" x="0"/>
        <item h="1" x="9"/>
        <item x="2"/>
        <item h="1" x="4"/>
        <item h="1" x="10"/>
        <item h="1" x="5"/>
        <item h="1" x="7"/>
        <item h="1" x="6"/>
        <item h="1" x="3"/>
        <item h="1" x="11"/>
        <item h="1" x="8"/>
        <item h="1" x="1"/>
        <item t="default"/>
      </items>
    </pivotField>
    <pivotField dataField="1" showAll="0"/>
  </pivotFields>
  <rowFields count="1">
    <field x="7"/>
  </rowFields>
  <rowItems count="4">
    <i>
      <x v="2"/>
    </i>
    <i>
      <x v="1"/>
    </i>
    <i>
      <x/>
    </i>
    <i t="grand">
      <x/>
    </i>
  </rowItems>
  <colItems count="1">
    <i/>
  </colItems>
  <dataFields count="1">
    <dataField name="Sum of Profit" fld="12" baseField="0" baseItem="0"/>
  </dataFields>
  <chartFormats count="8">
    <chartFormat chart="4" format="0"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0"/>
          </reference>
        </references>
      </pivotArea>
    </chartFormat>
    <chartFormat chart="10" format="6">
      <pivotArea type="data" outline="0" fieldPosition="0">
        <references count="2">
          <reference field="4294967294" count="1" selected="0">
            <x v="0"/>
          </reference>
          <reference field="7" count="1" selected="0">
            <x v="2"/>
          </reference>
        </references>
      </pivotArea>
    </chartFormat>
    <chartFormat chart="10" format="7">
      <pivotArea type="data" outline="0" fieldPosition="0">
        <references count="2">
          <reference field="4294967294" count="1" selected="0">
            <x v="0"/>
          </reference>
          <reference field="7" count="1" selected="0">
            <x v="1"/>
          </reference>
        </references>
      </pivotArea>
    </chartFormat>
    <chartFormat chart="10" format="8">
      <pivotArea type="data" outline="0" fieldPosition="0">
        <references count="2">
          <reference field="4294967294" count="1" selected="0">
            <x v="0"/>
          </reference>
          <reference field="7" count="1" selected="0">
            <x v="0"/>
          </reference>
        </references>
      </pivotArea>
    </chartFormat>
    <chartFormat chart="4" format="1">
      <pivotArea type="data" outline="0" fieldPosition="0">
        <references count="2">
          <reference field="4294967294" count="1" selected="0">
            <x v="0"/>
          </reference>
          <reference field="7" count="1" selected="0">
            <x v="2"/>
          </reference>
        </references>
      </pivotArea>
    </chartFormat>
    <chartFormat chart="4" format="2">
      <pivotArea type="data" outline="0" fieldPosition="0">
        <references count="2">
          <reference field="4294967294" count="1" selected="0">
            <x v="0"/>
          </reference>
          <reference field="7" count="1" selected="0">
            <x v="1"/>
          </reference>
        </references>
      </pivotArea>
    </chartFormat>
    <chartFormat chart="4" format="3">
      <pivotArea type="data" outline="0" fieldPosition="0">
        <references count="2">
          <reference field="4294967294" count="1" selected="0">
            <x v="0"/>
          </reference>
          <reference field="7"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2315D42-30CF-45D4-AE0F-590517AC9ECC}" autoFormatId="16" applyNumberFormats="0" applyBorderFormats="0" applyFontFormats="0" applyPatternFormats="0" applyAlignmentFormats="0" applyWidthHeightFormats="0">
  <queryTableRefresh nextId="14">
    <queryTableFields count="13">
      <queryTableField id="1" name="Ship Mode" tableColumnId="1"/>
      <queryTableField id="2" name="Segment" tableColumnId="2"/>
      <queryTableField id="3" name="Country" tableColumnId="3"/>
      <queryTableField id="4" name="City" tableColumnId="4"/>
      <queryTableField id="5" name="State" tableColumnId="5"/>
      <queryTableField id="6" name="Postal Code" tableColumnId="6"/>
      <queryTableField id="7" name="Region" tableColumnId="7"/>
      <queryTableField id="8" name="Category" tableColumnId="8"/>
      <queryTableField id="9" name="Sub-Category" tableColumnId="9"/>
      <queryTableField id="10" name="Sales" tableColumnId="10"/>
      <queryTableField id="11" name="Quantity" tableColumnId="11"/>
      <queryTableField id="12" name="Discount" tableColumnId="12"/>
      <queryTableField id="13" name="Profit" tableColumnId="1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66A2D4B5-E024-4C24-9E34-5966F285F416}" autoFormatId="16" applyNumberFormats="0" applyBorderFormats="0" applyFontFormats="0" applyPatternFormats="0" applyAlignmentFormats="0" applyWidthHeightFormats="0">
  <queryTableRefresh nextId="14">
    <queryTableFields count="13">
      <queryTableField id="1" name="Ship Mode" tableColumnId="1"/>
      <queryTableField id="2" name="Segment" tableColumnId="2"/>
      <queryTableField id="3" name="Country" tableColumnId="3"/>
      <queryTableField id="4" name="City" tableColumnId="4"/>
      <queryTableField id="5" name="State" tableColumnId="5"/>
      <queryTableField id="6" name="Postal Code" tableColumnId="6"/>
      <queryTableField id="7" name="Region" tableColumnId="7"/>
      <queryTableField id="8" name="Category" tableColumnId="8"/>
      <queryTableField id="9" name="Sub-Category" tableColumnId="9"/>
      <queryTableField id="10" name="Sales" tableColumnId="10"/>
      <queryTableField id="11" name="Quantity" tableColumnId="11"/>
      <queryTableField id="12" name="Discount" tableColumnId="12"/>
      <queryTableField id="13" name="Profit" tableColumnId="13"/>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A64F932B-8EEC-4F52-9BDC-D3966EA6E666}" sourceName="Region">
  <pivotTables>
    <pivotTable tabId="15" name="PivotTable1"/>
    <pivotTable tabId="17" name="PivotTable1"/>
    <pivotTable tabId="16" name="PivotTable1"/>
    <pivotTable tabId="18" name="PivotTable1"/>
    <pivotTable tabId="18" name="PivotTable2"/>
    <pivotTable tabId="15" name="PivotTable2"/>
  </pivotTables>
  <data>
    <tabular pivotCacheId="286188879">
      <items count="4">
        <i x="2" s="1"/>
        <i x="3"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DE731FA3-8B05-47AE-B423-D2BDAB88D6DE}" sourceName="Category">
  <pivotTables>
    <pivotTable tabId="15" name="PivotTable1"/>
    <pivotTable tabId="17" name="PivotTable1"/>
    <pivotTable tabId="16" name="PivotTable1"/>
    <pivotTable tabId="18" name="PivotTable1"/>
    <pivotTable tabId="18" name="PivotTable2"/>
  </pivotTables>
  <data>
    <tabular pivotCacheId="286188879">
      <items count="3">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7E10BE0D-46B0-4DEC-95B1-C4EE7EE264A0}" sourceName="Segment">
  <pivotTables>
    <pivotTable tabId="15" name="PivotTable1"/>
    <pivotTable tabId="17" name="PivotTable1"/>
    <pivotTable tabId="16" name="PivotTable1"/>
    <pivotTable tabId="18" name="PivotTable1"/>
    <pivotTable tabId="18" name="PivotTable2"/>
  </pivotTables>
  <data>
    <tabular pivotCacheId="286188879">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C0F2E70F-4947-4C06-92E0-32FC2AB32D58}" cache="Slicer_Region" caption="Region" columnCount="2" style="SlicerStyleDark1" rowHeight="247650"/>
  <slicer name="Category" xr10:uid="{23D61149-0B26-44CA-8F58-8FEC4F5DC88C}" cache="Slicer_Category" caption="Category" style="SlicerStyleDark3" rowHeight="247650"/>
  <slicer name="Segment" xr10:uid="{1F5E27A7-5771-4FB8-9125-F23E61382DE2}" cache="Slicer_Segment" caption="Segment" style="SlicerStyleDark2"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85D92B-3CB3-4613-8912-10FB3DDA0113}" name="SampleSuperstore" displayName="SampleSuperstore" ref="A1:M9995" tableType="queryTable" totalsRowShown="0">
  <autoFilter ref="A1:M9995" xr:uid="{9585D92B-3CB3-4613-8912-10FB3DDA0113}"/>
  <tableColumns count="13">
    <tableColumn id="1" xr3:uid="{39ED2BD3-332F-48BB-93BB-4FF6B5016192}" uniqueName="1" name="Ship Mode" queryTableFieldId="1" dataDxfId="45"/>
    <tableColumn id="2" xr3:uid="{D4A31BDE-28BD-4646-B423-D8EC3543160B}" uniqueName="2" name="Segment" queryTableFieldId="2" dataDxfId="44"/>
    <tableColumn id="3" xr3:uid="{B4480439-E284-45BF-B158-29BA45C9FB88}" uniqueName="3" name="Country" queryTableFieldId="3" dataDxfId="43"/>
    <tableColumn id="4" xr3:uid="{2315906C-CD78-4D8A-984E-B568BE594A57}" uniqueName="4" name="City" queryTableFieldId="4" dataDxfId="42"/>
    <tableColumn id="5" xr3:uid="{E36DD734-D1B1-412B-B397-5D953D9B07A2}" uniqueName="5" name="State" queryTableFieldId="5" dataDxfId="41"/>
    <tableColumn id="6" xr3:uid="{443500D3-B6D9-49D3-BF36-B530CCE7631A}" uniqueName="6" name="Postal Code" queryTableFieldId="6"/>
    <tableColumn id="7" xr3:uid="{4749D84B-35B1-4C66-AE8E-8FE0A117E3ED}" uniqueName="7" name="Region" queryTableFieldId="7" dataDxfId="40"/>
    <tableColumn id="8" xr3:uid="{ACE8078A-63E7-48F2-BFF1-978FCCB5717C}" uniqueName="8" name="Category" queryTableFieldId="8" dataDxfId="39"/>
    <tableColumn id="9" xr3:uid="{E32A49D2-5996-42AA-AEF7-BBFFF2A579AA}" uniqueName="9" name="Sub-Category" queryTableFieldId="9" dataDxfId="38"/>
    <tableColumn id="10" xr3:uid="{9CCC5A69-95FB-4D47-B997-4FCCE0C0A1E1}" uniqueName="10" name="Sales" queryTableFieldId="10" dataDxfId="37"/>
    <tableColumn id="11" xr3:uid="{EA50D98D-034B-4D4C-8F94-9F5C16175F0D}" uniqueName="11" name="Quantity" queryTableFieldId="11"/>
    <tableColumn id="12" xr3:uid="{E804CD93-9157-43E4-B063-7839FED1A7D3}" uniqueName="12" name="Discount" queryTableFieldId="12"/>
    <tableColumn id="13" xr3:uid="{A08F04A3-285A-40FE-B315-E8E8A4C62945}" uniqueName="13" name="Profit" queryTableFieldId="13" dataDxfId="36"/>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244822B-2C16-4492-BC34-FBC36C919AAC}" name="SampleSuperstore3" displayName="SampleSuperstore3" ref="A1:M9978" tableType="queryTable" totalsRowShown="0">
  <autoFilter ref="A1:M9978" xr:uid="{6244822B-2C16-4492-BC34-FBC36C919AAC}"/>
  <tableColumns count="13">
    <tableColumn id="1" xr3:uid="{526C4C67-5037-43D0-BB8B-CC11F8EF6E8F}" uniqueName="1" name="Ship Mode" queryTableFieldId="1" dataDxfId="35"/>
    <tableColumn id="2" xr3:uid="{03517C2F-AE81-45A6-8665-F4EDFB2846A4}" uniqueName="2" name="Segment" queryTableFieldId="2" dataDxfId="34"/>
    <tableColumn id="3" xr3:uid="{515D3A3C-C973-4E0D-9963-0EFB2CABBC02}" uniqueName="3" name="Country" queryTableFieldId="3" dataDxfId="33"/>
    <tableColumn id="4" xr3:uid="{831AD173-4379-4182-AB89-02DD09C6D11F}" uniqueName="4" name="City" queryTableFieldId="4" dataDxfId="32"/>
    <tableColumn id="5" xr3:uid="{7E2A0565-99C4-40E0-8DDD-FC0F1220ADFE}" uniqueName="5" name="State" queryTableFieldId="5" dataDxfId="31"/>
    <tableColumn id="6" xr3:uid="{BF60E6C0-415D-42CF-AB49-F766A668E45F}" uniqueName="6" name="Postal Code" queryTableFieldId="6"/>
    <tableColumn id="7" xr3:uid="{D86F9106-0599-4434-BF95-BEEC44408F61}" uniqueName="7" name="Region" queryTableFieldId="7" dataDxfId="30"/>
    <tableColumn id="8" xr3:uid="{7201B1C8-7D1C-4701-9381-283D83E0E216}" uniqueName="8" name="Category" queryTableFieldId="8" dataDxfId="29"/>
    <tableColumn id="9" xr3:uid="{9944D117-E1E2-4313-A56A-ED2B60D3180F}" uniqueName="9" name="Sub-Category" queryTableFieldId="9" dataDxfId="28"/>
    <tableColumn id="10" xr3:uid="{C9B80679-6C67-40CE-944E-B379324793B3}" uniqueName="10" name="Sales" queryTableFieldId="10"/>
    <tableColumn id="11" xr3:uid="{D5AE9FE9-11C1-4F39-8679-C5B4AA8CE2F7}" uniqueName="11" name="Quantity" queryTableFieldId="11"/>
    <tableColumn id="12" xr3:uid="{70CE2FAF-DD2D-4E58-8B85-83766DAE6DD7}" uniqueName="12" name="Discount" queryTableFieldId="12"/>
    <tableColumn id="13" xr3:uid="{55267524-733F-43DF-AED9-F415999ABFD7}" uniqueName="13" name="Profit" queryTableFieldId="1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6.xml"/><Relationship Id="rId2" Type="http://schemas.openxmlformats.org/officeDocument/2006/relationships/pivotTable" Target="../pivotTables/pivotTable5.xml"/><Relationship Id="rId1" Type="http://schemas.openxmlformats.org/officeDocument/2006/relationships/pivotTable" Target="../pivotTables/pivotTable4.xml"/><Relationship Id="rId4"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microsoft.com/office/2007/relationships/slicer" Target="../slicers/slicer1.xml"/></Relationships>
</file>

<file path=xl/worksheets/_rels/sheet9.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pivotTable" Target="../pivotTables/pivotTable8.xml"/><Relationship Id="rId1" Type="http://schemas.openxmlformats.org/officeDocument/2006/relationships/pivotTable" Target="../pivotTables/pivotTable7.x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10.xml"/><Relationship Id="rId1" Type="http://schemas.openxmlformats.org/officeDocument/2006/relationships/pivotTable" Target="../pivotTables/pivotTable9.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11.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DF2F1-9668-4DB6-86F0-9CC4F8BB9215}">
  <dimension ref="A1:M9995"/>
  <sheetViews>
    <sheetView zoomScale="85" zoomScaleNormal="85" workbookViewId="0"/>
  </sheetViews>
  <sheetFormatPr defaultRowHeight="14.4" x14ac:dyDescent="0.3"/>
  <cols>
    <col min="1" max="1" width="13.109375" customWidth="1"/>
    <col min="2" max="2" width="11.109375" customWidth="1"/>
    <col min="3" max="3" width="11.5546875" customWidth="1"/>
    <col min="4" max="4" width="17.33203125" customWidth="1"/>
    <col min="5" max="5" width="16.77734375" customWidth="1"/>
    <col min="6" max="6" width="13.109375" customWidth="1"/>
    <col min="7" max="7" width="8.77734375" customWidth="1"/>
    <col min="8" max="8" width="13.109375" customWidth="1"/>
    <col min="9" max="9" width="14.44140625" customWidth="1"/>
    <col min="10" max="10" width="9" style="31" customWidth="1"/>
    <col min="11" max="11" width="10.33203125" customWidth="1"/>
    <col min="12" max="12" width="10.5546875" customWidth="1"/>
    <col min="13" max="13" width="9.6640625" style="32" customWidth="1"/>
  </cols>
  <sheetData>
    <row r="1" spans="1:13" x14ac:dyDescent="0.3">
      <c r="A1" t="s">
        <v>0</v>
      </c>
      <c r="B1" t="s">
        <v>1</v>
      </c>
      <c r="C1" t="s">
        <v>2</v>
      </c>
      <c r="D1" t="s">
        <v>3</v>
      </c>
      <c r="E1" t="s">
        <v>4</v>
      </c>
      <c r="F1" t="s">
        <v>5</v>
      </c>
      <c r="G1" t="s">
        <v>6</v>
      </c>
      <c r="H1" t="s">
        <v>7</v>
      </c>
      <c r="I1" t="s">
        <v>8</v>
      </c>
      <c r="J1" s="31" t="s">
        <v>9</v>
      </c>
      <c r="K1" t="s">
        <v>10</v>
      </c>
      <c r="L1" t="s">
        <v>11</v>
      </c>
      <c r="M1" s="32" t="s">
        <v>12</v>
      </c>
    </row>
    <row r="2" spans="1:13" x14ac:dyDescent="0.3">
      <c r="A2" t="s">
        <v>13</v>
      </c>
      <c r="B2" t="s">
        <v>14</v>
      </c>
      <c r="C2" t="s">
        <v>15</v>
      </c>
      <c r="D2" t="s">
        <v>16</v>
      </c>
      <c r="E2" t="s">
        <v>17</v>
      </c>
      <c r="F2">
        <v>42420</v>
      </c>
      <c r="G2" t="s">
        <v>18</v>
      </c>
      <c r="H2" t="s">
        <v>19</v>
      </c>
      <c r="I2" t="s">
        <v>20</v>
      </c>
      <c r="J2" s="31">
        <v>26196</v>
      </c>
      <c r="K2">
        <v>2</v>
      </c>
      <c r="L2">
        <v>0</v>
      </c>
      <c r="M2" s="32">
        <v>419136</v>
      </c>
    </row>
    <row r="3" spans="1:13" x14ac:dyDescent="0.3">
      <c r="A3" t="s">
        <v>13</v>
      </c>
      <c r="B3" t="s">
        <v>14</v>
      </c>
      <c r="C3" t="s">
        <v>15</v>
      </c>
      <c r="D3" t="s">
        <v>16</v>
      </c>
      <c r="E3" t="s">
        <v>17</v>
      </c>
      <c r="F3">
        <v>42420</v>
      </c>
      <c r="G3" t="s">
        <v>18</v>
      </c>
      <c r="H3" t="s">
        <v>19</v>
      </c>
      <c r="I3" t="s">
        <v>21</v>
      </c>
      <c r="J3" s="31">
        <v>73194</v>
      </c>
      <c r="K3">
        <v>3</v>
      </c>
      <c r="L3">
        <v>0</v>
      </c>
      <c r="M3" s="32">
        <v>219582</v>
      </c>
    </row>
    <row r="4" spans="1:13" x14ac:dyDescent="0.3">
      <c r="A4" t="s">
        <v>13</v>
      </c>
      <c r="B4" t="s">
        <v>22</v>
      </c>
      <c r="C4" t="s">
        <v>15</v>
      </c>
      <c r="D4" t="s">
        <v>23</v>
      </c>
      <c r="E4" t="s">
        <v>24</v>
      </c>
      <c r="F4">
        <v>90036</v>
      </c>
      <c r="G4" t="s">
        <v>25</v>
      </c>
      <c r="H4" t="s">
        <v>26</v>
      </c>
      <c r="I4" t="s">
        <v>27</v>
      </c>
      <c r="J4" s="31">
        <v>1462</v>
      </c>
      <c r="K4">
        <v>2</v>
      </c>
      <c r="L4">
        <v>0</v>
      </c>
      <c r="M4" s="32">
        <v>68714</v>
      </c>
    </row>
    <row r="5" spans="1:13" x14ac:dyDescent="0.3">
      <c r="A5" t="s">
        <v>28</v>
      </c>
      <c r="B5" t="s">
        <v>14</v>
      </c>
      <c r="C5" t="s">
        <v>15</v>
      </c>
      <c r="D5" t="s">
        <v>29</v>
      </c>
      <c r="E5" t="s">
        <v>30</v>
      </c>
      <c r="F5">
        <v>33311</v>
      </c>
      <c r="G5" t="s">
        <v>18</v>
      </c>
      <c r="H5" t="s">
        <v>19</v>
      </c>
      <c r="I5" t="s">
        <v>31</v>
      </c>
      <c r="J5" s="31">
        <v>9575775</v>
      </c>
      <c r="K5">
        <v>5</v>
      </c>
      <c r="L5">
        <v>45</v>
      </c>
      <c r="M5" s="32">
        <v>-383031</v>
      </c>
    </row>
    <row r="6" spans="1:13" x14ac:dyDescent="0.3">
      <c r="A6" t="s">
        <v>28</v>
      </c>
      <c r="B6" t="s">
        <v>14</v>
      </c>
      <c r="C6" t="s">
        <v>15</v>
      </c>
      <c r="D6" t="s">
        <v>29</v>
      </c>
      <c r="E6" t="s">
        <v>30</v>
      </c>
      <c r="F6">
        <v>33311</v>
      </c>
      <c r="G6" t="s">
        <v>18</v>
      </c>
      <c r="H6" t="s">
        <v>26</v>
      </c>
      <c r="I6" t="s">
        <v>32</v>
      </c>
      <c r="J6" s="31">
        <v>22368</v>
      </c>
      <c r="K6">
        <v>2</v>
      </c>
      <c r="L6">
        <v>2</v>
      </c>
      <c r="M6" s="32">
        <v>25164</v>
      </c>
    </row>
    <row r="7" spans="1:13" x14ac:dyDescent="0.3">
      <c r="A7" t="s">
        <v>28</v>
      </c>
      <c r="B7" t="s">
        <v>14</v>
      </c>
      <c r="C7" t="s">
        <v>15</v>
      </c>
      <c r="D7" t="s">
        <v>23</v>
      </c>
      <c r="E7" t="s">
        <v>24</v>
      </c>
      <c r="F7">
        <v>90032</v>
      </c>
      <c r="G7" t="s">
        <v>25</v>
      </c>
      <c r="H7" t="s">
        <v>19</v>
      </c>
      <c r="I7" t="s">
        <v>33</v>
      </c>
      <c r="J7" s="31">
        <v>4886</v>
      </c>
      <c r="K7">
        <v>7</v>
      </c>
      <c r="L7">
        <v>0</v>
      </c>
      <c r="M7" s="32">
        <v>141694</v>
      </c>
    </row>
    <row r="8" spans="1:13" x14ac:dyDescent="0.3">
      <c r="A8" t="s">
        <v>28</v>
      </c>
      <c r="B8" t="s">
        <v>14</v>
      </c>
      <c r="C8" t="s">
        <v>15</v>
      </c>
      <c r="D8" t="s">
        <v>23</v>
      </c>
      <c r="E8" t="s">
        <v>24</v>
      </c>
      <c r="F8">
        <v>90032</v>
      </c>
      <c r="G8" t="s">
        <v>25</v>
      </c>
      <c r="H8" t="s">
        <v>26</v>
      </c>
      <c r="I8" t="s">
        <v>34</v>
      </c>
      <c r="J8" s="31">
        <v>728</v>
      </c>
      <c r="K8">
        <v>4</v>
      </c>
      <c r="L8">
        <v>0</v>
      </c>
      <c r="M8" s="32">
        <v>19656</v>
      </c>
    </row>
    <row r="9" spans="1:13" x14ac:dyDescent="0.3">
      <c r="A9" t="s">
        <v>28</v>
      </c>
      <c r="B9" t="s">
        <v>14</v>
      </c>
      <c r="C9" t="s">
        <v>15</v>
      </c>
      <c r="D9" t="s">
        <v>23</v>
      </c>
      <c r="E9" t="s">
        <v>24</v>
      </c>
      <c r="F9">
        <v>90032</v>
      </c>
      <c r="G9" t="s">
        <v>25</v>
      </c>
      <c r="H9" t="s">
        <v>35</v>
      </c>
      <c r="I9" t="s">
        <v>36</v>
      </c>
      <c r="J9" s="31">
        <v>907152</v>
      </c>
      <c r="K9">
        <v>6</v>
      </c>
      <c r="L9">
        <v>2</v>
      </c>
      <c r="M9" s="32">
        <v>907152</v>
      </c>
    </row>
    <row r="10" spans="1:13" x14ac:dyDescent="0.3">
      <c r="A10" t="s">
        <v>28</v>
      </c>
      <c r="B10" t="s">
        <v>14</v>
      </c>
      <c r="C10" t="s">
        <v>15</v>
      </c>
      <c r="D10" t="s">
        <v>23</v>
      </c>
      <c r="E10" t="s">
        <v>24</v>
      </c>
      <c r="F10">
        <v>90032</v>
      </c>
      <c r="G10" t="s">
        <v>25</v>
      </c>
      <c r="H10" t="s">
        <v>26</v>
      </c>
      <c r="I10" t="s">
        <v>37</v>
      </c>
      <c r="J10" s="31">
        <v>18504</v>
      </c>
      <c r="K10">
        <v>3</v>
      </c>
      <c r="L10">
        <v>2</v>
      </c>
      <c r="M10" s="32">
        <v>57825</v>
      </c>
    </row>
    <row r="11" spans="1:13" x14ac:dyDescent="0.3">
      <c r="A11" t="s">
        <v>28</v>
      </c>
      <c r="B11" t="s">
        <v>14</v>
      </c>
      <c r="C11" t="s">
        <v>15</v>
      </c>
      <c r="D11" t="s">
        <v>23</v>
      </c>
      <c r="E11" t="s">
        <v>24</v>
      </c>
      <c r="F11">
        <v>90032</v>
      </c>
      <c r="G11" t="s">
        <v>25</v>
      </c>
      <c r="H11" t="s">
        <v>26</v>
      </c>
      <c r="I11" t="s">
        <v>38</v>
      </c>
      <c r="J11" s="31">
        <v>1149</v>
      </c>
      <c r="K11">
        <v>5</v>
      </c>
      <c r="L11">
        <v>0</v>
      </c>
      <c r="M11" s="32">
        <v>3447</v>
      </c>
    </row>
    <row r="12" spans="1:13" x14ac:dyDescent="0.3">
      <c r="A12" t="s">
        <v>28</v>
      </c>
      <c r="B12" t="s">
        <v>14</v>
      </c>
      <c r="C12" t="s">
        <v>15</v>
      </c>
      <c r="D12" t="s">
        <v>23</v>
      </c>
      <c r="E12" t="s">
        <v>24</v>
      </c>
      <c r="F12">
        <v>90032</v>
      </c>
      <c r="G12" t="s">
        <v>25</v>
      </c>
      <c r="H12" t="s">
        <v>19</v>
      </c>
      <c r="I12" t="s">
        <v>31</v>
      </c>
      <c r="J12" s="31">
        <v>1706184</v>
      </c>
      <c r="K12">
        <v>9</v>
      </c>
      <c r="L12">
        <v>2</v>
      </c>
      <c r="M12" s="32">
        <v>853092</v>
      </c>
    </row>
    <row r="13" spans="1:13" x14ac:dyDescent="0.3">
      <c r="A13" t="s">
        <v>28</v>
      </c>
      <c r="B13" t="s">
        <v>14</v>
      </c>
      <c r="C13" t="s">
        <v>15</v>
      </c>
      <c r="D13" t="s">
        <v>23</v>
      </c>
      <c r="E13" t="s">
        <v>24</v>
      </c>
      <c r="F13">
        <v>90032</v>
      </c>
      <c r="G13" t="s">
        <v>25</v>
      </c>
      <c r="H13" t="s">
        <v>35</v>
      </c>
      <c r="I13" t="s">
        <v>36</v>
      </c>
      <c r="J13" s="31">
        <v>911424</v>
      </c>
      <c r="K13">
        <v>4</v>
      </c>
      <c r="L13">
        <v>2</v>
      </c>
      <c r="M13" s="32">
        <v>683568</v>
      </c>
    </row>
    <row r="14" spans="1:13" x14ac:dyDescent="0.3">
      <c r="A14" t="s">
        <v>28</v>
      </c>
      <c r="B14" t="s">
        <v>14</v>
      </c>
      <c r="C14" t="s">
        <v>15</v>
      </c>
      <c r="D14" t="s">
        <v>39</v>
      </c>
      <c r="E14" t="s">
        <v>40</v>
      </c>
      <c r="F14">
        <v>28027</v>
      </c>
      <c r="G14" t="s">
        <v>18</v>
      </c>
      <c r="H14" t="s">
        <v>26</v>
      </c>
      <c r="I14" t="s">
        <v>41</v>
      </c>
      <c r="J14" s="31">
        <v>15552</v>
      </c>
      <c r="K14">
        <v>3</v>
      </c>
      <c r="L14">
        <v>2</v>
      </c>
      <c r="M14" s="32">
        <v>54432</v>
      </c>
    </row>
    <row r="15" spans="1:13" x14ac:dyDescent="0.3">
      <c r="A15" t="s">
        <v>28</v>
      </c>
      <c r="B15" t="s">
        <v>14</v>
      </c>
      <c r="C15" t="s">
        <v>15</v>
      </c>
      <c r="D15" t="s">
        <v>42</v>
      </c>
      <c r="E15" t="s">
        <v>43</v>
      </c>
      <c r="F15">
        <v>98103</v>
      </c>
      <c r="G15" t="s">
        <v>25</v>
      </c>
      <c r="H15" t="s">
        <v>26</v>
      </c>
      <c r="I15" t="s">
        <v>37</v>
      </c>
      <c r="J15" s="31">
        <v>407976</v>
      </c>
      <c r="K15">
        <v>3</v>
      </c>
      <c r="L15">
        <v>2</v>
      </c>
      <c r="M15" s="32">
        <v>1325922</v>
      </c>
    </row>
    <row r="16" spans="1:13" x14ac:dyDescent="0.3">
      <c r="A16" t="s">
        <v>28</v>
      </c>
      <c r="B16" t="s">
        <v>44</v>
      </c>
      <c r="C16" t="s">
        <v>15</v>
      </c>
      <c r="D16" t="s">
        <v>45</v>
      </c>
      <c r="E16" t="s">
        <v>46</v>
      </c>
      <c r="F16">
        <v>76106</v>
      </c>
      <c r="G16" t="s">
        <v>47</v>
      </c>
      <c r="H16" t="s">
        <v>26</v>
      </c>
      <c r="I16" t="s">
        <v>38</v>
      </c>
      <c r="J16" s="31">
        <v>6881</v>
      </c>
      <c r="K16">
        <v>5</v>
      </c>
      <c r="L16">
        <v>8</v>
      </c>
      <c r="M16" s="32">
        <v>-123858</v>
      </c>
    </row>
    <row r="17" spans="1:13" x14ac:dyDescent="0.3">
      <c r="A17" t="s">
        <v>28</v>
      </c>
      <c r="B17" t="s">
        <v>44</v>
      </c>
      <c r="C17" t="s">
        <v>15</v>
      </c>
      <c r="D17" t="s">
        <v>45</v>
      </c>
      <c r="E17" t="s">
        <v>46</v>
      </c>
      <c r="F17">
        <v>76106</v>
      </c>
      <c r="G17" t="s">
        <v>47</v>
      </c>
      <c r="H17" t="s">
        <v>26</v>
      </c>
      <c r="I17" t="s">
        <v>37</v>
      </c>
      <c r="J17" s="31">
        <v>2544</v>
      </c>
      <c r="K17">
        <v>3</v>
      </c>
      <c r="L17">
        <v>8</v>
      </c>
      <c r="M17" s="32">
        <v>-3816</v>
      </c>
    </row>
    <row r="18" spans="1:13" x14ac:dyDescent="0.3">
      <c r="A18" t="s">
        <v>28</v>
      </c>
      <c r="B18" t="s">
        <v>14</v>
      </c>
      <c r="C18" t="s">
        <v>15</v>
      </c>
      <c r="D18" t="s">
        <v>48</v>
      </c>
      <c r="E18" t="s">
        <v>49</v>
      </c>
      <c r="F18">
        <v>53711</v>
      </c>
      <c r="G18" t="s">
        <v>47</v>
      </c>
      <c r="H18" t="s">
        <v>26</v>
      </c>
      <c r="I18" t="s">
        <v>32</v>
      </c>
      <c r="J18" s="31">
        <v>66588</v>
      </c>
      <c r="K18">
        <v>6</v>
      </c>
      <c r="L18">
        <v>0</v>
      </c>
      <c r="M18" s="32">
        <v>133176</v>
      </c>
    </row>
    <row r="19" spans="1:13" x14ac:dyDescent="0.3">
      <c r="A19" t="s">
        <v>13</v>
      </c>
      <c r="B19" t="s">
        <v>14</v>
      </c>
      <c r="C19" t="s">
        <v>15</v>
      </c>
      <c r="D19" t="s">
        <v>50</v>
      </c>
      <c r="E19" t="s">
        <v>51</v>
      </c>
      <c r="F19">
        <v>84084</v>
      </c>
      <c r="G19" t="s">
        <v>25</v>
      </c>
      <c r="H19" t="s">
        <v>26</v>
      </c>
      <c r="I19" t="s">
        <v>32</v>
      </c>
      <c r="J19" s="31">
        <v>555</v>
      </c>
      <c r="K19">
        <v>2</v>
      </c>
      <c r="L19">
        <v>0</v>
      </c>
      <c r="M19" s="32">
        <v>999</v>
      </c>
    </row>
    <row r="20" spans="1:13" x14ac:dyDescent="0.3">
      <c r="A20" t="s">
        <v>13</v>
      </c>
      <c r="B20" t="s">
        <v>14</v>
      </c>
      <c r="C20" t="s">
        <v>15</v>
      </c>
      <c r="D20" t="s">
        <v>52</v>
      </c>
      <c r="E20" t="s">
        <v>24</v>
      </c>
      <c r="F20">
        <v>94109</v>
      </c>
      <c r="G20" t="s">
        <v>25</v>
      </c>
      <c r="H20" t="s">
        <v>26</v>
      </c>
      <c r="I20" t="s">
        <v>34</v>
      </c>
      <c r="J20" s="31">
        <v>856</v>
      </c>
      <c r="K20">
        <v>2</v>
      </c>
      <c r="L20">
        <v>0</v>
      </c>
      <c r="M20" s="32">
        <v>24824</v>
      </c>
    </row>
    <row r="21" spans="1:13" x14ac:dyDescent="0.3">
      <c r="A21" t="s">
        <v>13</v>
      </c>
      <c r="B21" t="s">
        <v>14</v>
      </c>
      <c r="C21" t="s">
        <v>15</v>
      </c>
      <c r="D21" t="s">
        <v>52</v>
      </c>
      <c r="E21" t="s">
        <v>24</v>
      </c>
      <c r="F21">
        <v>94109</v>
      </c>
      <c r="G21" t="s">
        <v>25</v>
      </c>
      <c r="H21" t="s">
        <v>35</v>
      </c>
      <c r="I21" t="s">
        <v>36</v>
      </c>
      <c r="J21" s="31">
        <v>21348</v>
      </c>
      <c r="K21">
        <v>3</v>
      </c>
      <c r="L21">
        <v>2</v>
      </c>
      <c r="M21" s="32">
        <v>16011</v>
      </c>
    </row>
    <row r="22" spans="1:13" x14ac:dyDescent="0.3">
      <c r="A22" t="s">
        <v>13</v>
      </c>
      <c r="B22" t="s">
        <v>14</v>
      </c>
      <c r="C22" t="s">
        <v>15</v>
      </c>
      <c r="D22" t="s">
        <v>52</v>
      </c>
      <c r="E22" t="s">
        <v>24</v>
      </c>
      <c r="F22">
        <v>94109</v>
      </c>
      <c r="G22" t="s">
        <v>25</v>
      </c>
      <c r="H22" t="s">
        <v>26</v>
      </c>
      <c r="I22" t="s">
        <v>37</v>
      </c>
      <c r="J22" s="31">
        <v>2272</v>
      </c>
      <c r="K22">
        <v>4</v>
      </c>
      <c r="L22">
        <v>2</v>
      </c>
      <c r="M22" s="32">
        <v>7384</v>
      </c>
    </row>
    <row r="23" spans="1:13" x14ac:dyDescent="0.3">
      <c r="A23" t="s">
        <v>28</v>
      </c>
      <c r="B23" t="s">
        <v>22</v>
      </c>
      <c r="C23" t="s">
        <v>15</v>
      </c>
      <c r="D23" t="s">
        <v>53</v>
      </c>
      <c r="E23" t="s">
        <v>54</v>
      </c>
      <c r="F23">
        <v>68025</v>
      </c>
      <c r="G23" t="s">
        <v>47</v>
      </c>
      <c r="H23" t="s">
        <v>26</v>
      </c>
      <c r="I23" t="s">
        <v>34</v>
      </c>
      <c r="J23" s="31">
        <v>1946</v>
      </c>
      <c r="K23">
        <v>7</v>
      </c>
      <c r="L23">
        <v>0</v>
      </c>
      <c r="M23" s="32">
        <v>50596</v>
      </c>
    </row>
    <row r="24" spans="1:13" x14ac:dyDescent="0.3">
      <c r="A24" t="s">
        <v>28</v>
      </c>
      <c r="B24" t="s">
        <v>22</v>
      </c>
      <c r="C24" t="s">
        <v>15</v>
      </c>
      <c r="D24" t="s">
        <v>53</v>
      </c>
      <c r="E24" t="s">
        <v>54</v>
      </c>
      <c r="F24">
        <v>68025</v>
      </c>
      <c r="G24" t="s">
        <v>47</v>
      </c>
      <c r="H24" t="s">
        <v>26</v>
      </c>
      <c r="I24" t="s">
        <v>38</v>
      </c>
      <c r="J24" s="31">
        <v>6034</v>
      </c>
      <c r="K24">
        <v>7</v>
      </c>
      <c r="L24">
        <v>0</v>
      </c>
      <c r="M24" s="32">
        <v>156884</v>
      </c>
    </row>
    <row r="25" spans="1:13" x14ac:dyDescent="0.3">
      <c r="A25" t="s">
        <v>13</v>
      </c>
      <c r="B25" t="s">
        <v>14</v>
      </c>
      <c r="C25" t="s">
        <v>15</v>
      </c>
      <c r="D25" t="s">
        <v>55</v>
      </c>
      <c r="E25" t="s">
        <v>56</v>
      </c>
      <c r="F25">
        <v>19140</v>
      </c>
      <c r="G25" t="s">
        <v>57</v>
      </c>
      <c r="H25" t="s">
        <v>19</v>
      </c>
      <c r="I25" t="s">
        <v>21</v>
      </c>
      <c r="J25" s="31">
        <v>71372</v>
      </c>
      <c r="K25">
        <v>2</v>
      </c>
      <c r="L25">
        <v>3</v>
      </c>
      <c r="M25" s="32">
        <v>-10196</v>
      </c>
    </row>
    <row r="26" spans="1:13" x14ac:dyDescent="0.3">
      <c r="A26" t="s">
        <v>28</v>
      </c>
      <c r="B26" t="s">
        <v>14</v>
      </c>
      <c r="C26" t="s">
        <v>15</v>
      </c>
      <c r="D26" t="s">
        <v>58</v>
      </c>
      <c r="E26" t="s">
        <v>51</v>
      </c>
      <c r="F26">
        <v>84057</v>
      </c>
      <c r="G26" t="s">
        <v>25</v>
      </c>
      <c r="H26" t="s">
        <v>19</v>
      </c>
      <c r="I26" t="s">
        <v>31</v>
      </c>
      <c r="J26" s="31">
        <v>104463</v>
      </c>
      <c r="K26">
        <v>3</v>
      </c>
      <c r="L26">
        <v>0</v>
      </c>
      <c r="M26" s="32">
        <v>2402649</v>
      </c>
    </row>
    <row r="27" spans="1:13" x14ac:dyDescent="0.3">
      <c r="A27" t="s">
        <v>13</v>
      </c>
      <c r="B27" t="s">
        <v>14</v>
      </c>
      <c r="C27" t="s">
        <v>15</v>
      </c>
      <c r="D27" t="s">
        <v>23</v>
      </c>
      <c r="E27" t="s">
        <v>24</v>
      </c>
      <c r="F27">
        <v>90049</v>
      </c>
      <c r="G27" t="s">
        <v>25</v>
      </c>
      <c r="H27" t="s">
        <v>26</v>
      </c>
      <c r="I27" t="s">
        <v>37</v>
      </c>
      <c r="J27" s="31">
        <v>11648</v>
      </c>
      <c r="K27">
        <v>2</v>
      </c>
      <c r="L27">
        <v>2</v>
      </c>
      <c r="M27" s="32">
        <v>42224</v>
      </c>
    </row>
    <row r="28" spans="1:13" x14ac:dyDescent="0.3">
      <c r="A28" t="s">
        <v>13</v>
      </c>
      <c r="B28" t="s">
        <v>14</v>
      </c>
      <c r="C28" t="s">
        <v>15</v>
      </c>
      <c r="D28" t="s">
        <v>23</v>
      </c>
      <c r="E28" t="s">
        <v>24</v>
      </c>
      <c r="F28">
        <v>90049</v>
      </c>
      <c r="G28" t="s">
        <v>25</v>
      </c>
      <c r="H28" t="s">
        <v>35</v>
      </c>
      <c r="I28" t="s">
        <v>59</v>
      </c>
      <c r="J28" s="31">
        <v>9057</v>
      </c>
      <c r="K28">
        <v>3</v>
      </c>
      <c r="L28">
        <v>0</v>
      </c>
      <c r="M28" s="32">
        <v>117741</v>
      </c>
    </row>
    <row r="29" spans="1:13" x14ac:dyDescent="0.3">
      <c r="A29" t="s">
        <v>28</v>
      </c>
      <c r="B29" t="s">
        <v>14</v>
      </c>
      <c r="C29" t="s">
        <v>15</v>
      </c>
      <c r="D29" t="s">
        <v>55</v>
      </c>
      <c r="E29" t="s">
        <v>56</v>
      </c>
      <c r="F29">
        <v>19140</v>
      </c>
      <c r="G29" t="s">
        <v>57</v>
      </c>
      <c r="H29" t="s">
        <v>19</v>
      </c>
      <c r="I29" t="s">
        <v>20</v>
      </c>
      <c r="J29" s="31">
        <v>308343</v>
      </c>
      <c r="K29">
        <v>7</v>
      </c>
      <c r="L29">
        <v>5</v>
      </c>
      <c r="M29" s="32">
        <v>-16650522</v>
      </c>
    </row>
    <row r="30" spans="1:13" x14ac:dyDescent="0.3">
      <c r="A30" t="s">
        <v>28</v>
      </c>
      <c r="B30" t="s">
        <v>14</v>
      </c>
      <c r="C30" t="s">
        <v>15</v>
      </c>
      <c r="D30" t="s">
        <v>55</v>
      </c>
      <c r="E30" t="s">
        <v>56</v>
      </c>
      <c r="F30">
        <v>19140</v>
      </c>
      <c r="G30" t="s">
        <v>57</v>
      </c>
      <c r="H30" t="s">
        <v>26</v>
      </c>
      <c r="I30" t="s">
        <v>37</v>
      </c>
      <c r="J30" s="31">
        <v>9618</v>
      </c>
      <c r="K30">
        <v>2</v>
      </c>
      <c r="L30">
        <v>7</v>
      </c>
      <c r="M30" s="32">
        <v>-70532</v>
      </c>
    </row>
    <row r="31" spans="1:13" x14ac:dyDescent="0.3">
      <c r="A31" t="s">
        <v>28</v>
      </c>
      <c r="B31" t="s">
        <v>14</v>
      </c>
      <c r="C31" t="s">
        <v>15</v>
      </c>
      <c r="D31" t="s">
        <v>55</v>
      </c>
      <c r="E31" t="s">
        <v>56</v>
      </c>
      <c r="F31">
        <v>19140</v>
      </c>
      <c r="G31" t="s">
        <v>57</v>
      </c>
      <c r="H31" t="s">
        <v>19</v>
      </c>
      <c r="I31" t="s">
        <v>33</v>
      </c>
      <c r="J31" s="31">
        <v>1242</v>
      </c>
      <c r="K31">
        <v>3</v>
      </c>
      <c r="L31">
        <v>2</v>
      </c>
      <c r="M31" s="32">
        <v>15525</v>
      </c>
    </row>
    <row r="32" spans="1:13" x14ac:dyDescent="0.3">
      <c r="A32" t="s">
        <v>28</v>
      </c>
      <c r="B32" t="s">
        <v>14</v>
      </c>
      <c r="C32" t="s">
        <v>15</v>
      </c>
      <c r="D32" t="s">
        <v>55</v>
      </c>
      <c r="E32" t="s">
        <v>56</v>
      </c>
      <c r="F32">
        <v>19140</v>
      </c>
      <c r="G32" t="s">
        <v>57</v>
      </c>
      <c r="H32" t="s">
        <v>26</v>
      </c>
      <c r="I32" t="s">
        <v>60</v>
      </c>
      <c r="J32" s="31">
        <v>3264</v>
      </c>
      <c r="K32">
        <v>2</v>
      </c>
      <c r="L32">
        <v>2</v>
      </c>
      <c r="M32" s="32">
        <v>11016</v>
      </c>
    </row>
    <row r="33" spans="1:13" x14ac:dyDescent="0.3">
      <c r="A33" t="s">
        <v>28</v>
      </c>
      <c r="B33" t="s">
        <v>14</v>
      </c>
      <c r="C33" t="s">
        <v>15</v>
      </c>
      <c r="D33" t="s">
        <v>55</v>
      </c>
      <c r="E33" t="s">
        <v>56</v>
      </c>
      <c r="F33">
        <v>19140</v>
      </c>
      <c r="G33" t="s">
        <v>57</v>
      </c>
      <c r="H33" t="s">
        <v>26</v>
      </c>
      <c r="I33" t="s">
        <v>34</v>
      </c>
      <c r="J33" s="31">
        <v>86304</v>
      </c>
      <c r="K33">
        <v>6</v>
      </c>
      <c r="L33">
        <v>2</v>
      </c>
      <c r="M33" s="32">
        <v>97092</v>
      </c>
    </row>
    <row r="34" spans="1:13" x14ac:dyDescent="0.3">
      <c r="A34" t="s">
        <v>28</v>
      </c>
      <c r="B34" t="s">
        <v>14</v>
      </c>
      <c r="C34" t="s">
        <v>15</v>
      </c>
      <c r="D34" t="s">
        <v>55</v>
      </c>
      <c r="E34" t="s">
        <v>56</v>
      </c>
      <c r="F34">
        <v>19140</v>
      </c>
      <c r="G34" t="s">
        <v>57</v>
      </c>
      <c r="H34" t="s">
        <v>26</v>
      </c>
      <c r="I34" t="s">
        <v>37</v>
      </c>
      <c r="J34" s="31">
        <v>6858</v>
      </c>
      <c r="K34">
        <v>6</v>
      </c>
      <c r="L34">
        <v>7</v>
      </c>
      <c r="M34" s="32">
        <v>-5715</v>
      </c>
    </row>
    <row r="35" spans="1:13" x14ac:dyDescent="0.3">
      <c r="A35" t="s">
        <v>28</v>
      </c>
      <c r="B35" t="s">
        <v>14</v>
      </c>
      <c r="C35" t="s">
        <v>15</v>
      </c>
      <c r="D35" t="s">
        <v>55</v>
      </c>
      <c r="E35" t="s">
        <v>56</v>
      </c>
      <c r="F35">
        <v>19140</v>
      </c>
      <c r="G35" t="s">
        <v>57</v>
      </c>
      <c r="H35" t="s">
        <v>26</v>
      </c>
      <c r="I35" t="s">
        <v>34</v>
      </c>
      <c r="J35" s="31">
        <v>1576</v>
      </c>
      <c r="K35">
        <v>2</v>
      </c>
      <c r="L35">
        <v>2</v>
      </c>
      <c r="M35" s="32">
        <v>3546</v>
      </c>
    </row>
    <row r="36" spans="1:13" x14ac:dyDescent="0.3">
      <c r="A36" t="s">
        <v>13</v>
      </c>
      <c r="B36" t="s">
        <v>44</v>
      </c>
      <c r="C36" t="s">
        <v>15</v>
      </c>
      <c r="D36" t="s">
        <v>61</v>
      </c>
      <c r="E36" t="s">
        <v>46</v>
      </c>
      <c r="F36">
        <v>77095</v>
      </c>
      <c r="G36" t="s">
        <v>47</v>
      </c>
      <c r="H36" t="s">
        <v>26</v>
      </c>
      <c r="I36" t="s">
        <v>41</v>
      </c>
      <c r="J36" s="31">
        <v>29472</v>
      </c>
      <c r="K36">
        <v>3</v>
      </c>
      <c r="L36">
        <v>2</v>
      </c>
      <c r="M36" s="32">
        <v>99468</v>
      </c>
    </row>
    <row r="37" spans="1:13" x14ac:dyDescent="0.3">
      <c r="A37" t="s">
        <v>62</v>
      </c>
      <c r="B37" t="s">
        <v>22</v>
      </c>
      <c r="C37" t="s">
        <v>15</v>
      </c>
      <c r="D37" t="s">
        <v>63</v>
      </c>
      <c r="E37" t="s">
        <v>46</v>
      </c>
      <c r="F37">
        <v>75080</v>
      </c>
      <c r="G37" t="s">
        <v>47</v>
      </c>
      <c r="H37" t="s">
        <v>35</v>
      </c>
      <c r="I37" t="s">
        <v>36</v>
      </c>
      <c r="J37" s="31">
        <v>1097544</v>
      </c>
      <c r="K37">
        <v>7</v>
      </c>
      <c r="L37">
        <v>2</v>
      </c>
      <c r="M37" s="32">
        <v>1234737</v>
      </c>
    </row>
    <row r="38" spans="1:13" x14ac:dyDescent="0.3">
      <c r="A38" t="s">
        <v>62</v>
      </c>
      <c r="B38" t="s">
        <v>22</v>
      </c>
      <c r="C38" t="s">
        <v>15</v>
      </c>
      <c r="D38" t="s">
        <v>63</v>
      </c>
      <c r="E38" t="s">
        <v>46</v>
      </c>
      <c r="F38">
        <v>75080</v>
      </c>
      <c r="G38" t="s">
        <v>47</v>
      </c>
      <c r="H38" t="s">
        <v>19</v>
      </c>
      <c r="I38" t="s">
        <v>33</v>
      </c>
      <c r="J38" s="31">
        <v>19092</v>
      </c>
      <c r="K38">
        <v>5</v>
      </c>
      <c r="L38">
        <v>6</v>
      </c>
      <c r="M38" s="32">
        <v>-147963</v>
      </c>
    </row>
    <row r="39" spans="1:13" x14ac:dyDescent="0.3">
      <c r="A39" t="s">
        <v>28</v>
      </c>
      <c r="B39" t="s">
        <v>44</v>
      </c>
      <c r="C39" t="s">
        <v>15</v>
      </c>
      <c r="D39" t="s">
        <v>61</v>
      </c>
      <c r="E39" t="s">
        <v>46</v>
      </c>
      <c r="F39">
        <v>77041</v>
      </c>
      <c r="G39" t="s">
        <v>47</v>
      </c>
      <c r="H39" t="s">
        <v>26</v>
      </c>
      <c r="I39" t="s">
        <v>60</v>
      </c>
      <c r="J39" s="31">
        <v>113328</v>
      </c>
      <c r="K39">
        <v>9</v>
      </c>
      <c r="L39">
        <v>2</v>
      </c>
      <c r="M39" s="32">
        <v>35415</v>
      </c>
    </row>
    <row r="40" spans="1:13" x14ac:dyDescent="0.3">
      <c r="A40" t="s">
        <v>28</v>
      </c>
      <c r="B40" t="s">
        <v>44</v>
      </c>
      <c r="C40" t="s">
        <v>15</v>
      </c>
      <c r="D40" t="s">
        <v>61</v>
      </c>
      <c r="E40" t="s">
        <v>46</v>
      </c>
      <c r="F40">
        <v>77041</v>
      </c>
      <c r="G40" t="s">
        <v>47</v>
      </c>
      <c r="H40" t="s">
        <v>19</v>
      </c>
      <c r="I40" t="s">
        <v>20</v>
      </c>
      <c r="J40" s="31">
        <v>5323992</v>
      </c>
      <c r="K40">
        <v>3</v>
      </c>
      <c r="L40">
        <v>32</v>
      </c>
      <c r="M40" s="32">
        <v>-469764</v>
      </c>
    </row>
    <row r="41" spans="1:13" x14ac:dyDescent="0.3">
      <c r="A41" t="s">
        <v>28</v>
      </c>
      <c r="B41" t="s">
        <v>44</v>
      </c>
      <c r="C41" t="s">
        <v>15</v>
      </c>
      <c r="D41" t="s">
        <v>61</v>
      </c>
      <c r="E41" t="s">
        <v>46</v>
      </c>
      <c r="F41">
        <v>77041</v>
      </c>
      <c r="G41" t="s">
        <v>47</v>
      </c>
      <c r="H41" t="s">
        <v>19</v>
      </c>
      <c r="I41" t="s">
        <v>21</v>
      </c>
      <c r="J41" s="31">
        <v>212058</v>
      </c>
      <c r="K41">
        <v>3</v>
      </c>
      <c r="L41">
        <v>3</v>
      </c>
      <c r="M41" s="32">
        <v>-15147</v>
      </c>
    </row>
    <row r="42" spans="1:13" x14ac:dyDescent="0.3">
      <c r="A42" t="s">
        <v>28</v>
      </c>
      <c r="B42" t="s">
        <v>44</v>
      </c>
      <c r="C42" t="s">
        <v>15</v>
      </c>
      <c r="D42" t="s">
        <v>61</v>
      </c>
      <c r="E42" t="s">
        <v>46</v>
      </c>
      <c r="F42">
        <v>77041</v>
      </c>
      <c r="G42" t="s">
        <v>47</v>
      </c>
      <c r="H42" t="s">
        <v>35</v>
      </c>
      <c r="I42" t="s">
        <v>36</v>
      </c>
      <c r="J42" s="31">
        <v>371168</v>
      </c>
      <c r="K42">
        <v>4</v>
      </c>
      <c r="L42">
        <v>2</v>
      </c>
      <c r="M42" s="32">
        <v>417564</v>
      </c>
    </row>
    <row r="43" spans="1:13" x14ac:dyDescent="0.3">
      <c r="A43" t="s">
        <v>28</v>
      </c>
      <c r="B43" t="s">
        <v>22</v>
      </c>
      <c r="C43" t="s">
        <v>15</v>
      </c>
      <c r="D43" t="s">
        <v>64</v>
      </c>
      <c r="E43" t="s">
        <v>65</v>
      </c>
      <c r="F43">
        <v>60540</v>
      </c>
      <c r="G43" t="s">
        <v>47</v>
      </c>
      <c r="H43" t="s">
        <v>35</v>
      </c>
      <c r="I43" t="s">
        <v>36</v>
      </c>
      <c r="J43" s="31">
        <v>147168</v>
      </c>
      <c r="K43">
        <v>4</v>
      </c>
      <c r="L43">
        <v>2</v>
      </c>
      <c r="M43" s="32">
        <v>165564</v>
      </c>
    </row>
    <row r="44" spans="1:13" x14ac:dyDescent="0.3">
      <c r="A44" t="s">
        <v>28</v>
      </c>
      <c r="B44" t="s">
        <v>22</v>
      </c>
      <c r="C44" t="s">
        <v>15</v>
      </c>
      <c r="D44" t="s">
        <v>23</v>
      </c>
      <c r="E44" t="s">
        <v>24</v>
      </c>
      <c r="F44">
        <v>90049</v>
      </c>
      <c r="G44" t="s">
        <v>25</v>
      </c>
      <c r="H44" t="s">
        <v>26</v>
      </c>
      <c r="I44" t="s">
        <v>32</v>
      </c>
      <c r="J44" s="31">
        <v>7788</v>
      </c>
      <c r="K44">
        <v>2</v>
      </c>
      <c r="L44">
        <v>0</v>
      </c>
      <c r="M44" s="32">
        <v>3894</v>
      </c>
    </row>
    <row r="45" spans="1:13" x14ac:dyDescent="0.3">
      <c r="A45" t="s">
        <v>28</v>
      </c>
      <c r="B45" t="s">
        <v>22</v>
      </c>
      <c r="C45" t="s">
        <v>15</v>
      </c>
      <c r="D45" t="s">
        <v>66</v>
      </c>
      <c r="E45" t="s">
        <v>30</v>
      </c>
      <c r="F45">
        <v>32935</v>
      </c>
      <c r="G45" t="s">
        <v>18</v>
      </c>
      <c r="H45" t="s">
        <v>26</v>
      </c>
      <c r="I45" t="s">
        <v>32</v>
      </c>
      <c r="J45" s="31">
        <v>95616</v>
      </c>
      <c r="K45">
        <v>2</v>
      </c>
      <c r="L45">
        <v>2</v>
      </c>
      <c r="M45" s="32">
        <v>95616</v>
      </c>
    </row>
    <row r="46" spans="1:13" x14ac:dyDescent="0.3">
      <c r="A46" t="s">
        <v>62</v>
      </c>
      <c r="B46" t="s">
        <v>22</v>
      </c>
      <c r="C46" t="s">
        <v>15</v>
      </c>
      <c r="D46" t="s">
        <v>67</v>
      </c>
      <c r="E46" t="s">
        <v>68</v>
      </c>
      <c r="F46">
        <v>55122</v>
      </c>
      <c r="G46" t="s">
        <v>47</v>
      </c>
      <c r="H46" t="s">
        <v>35</v>
      </c>
      <c r="I46" t="s">
        <v>59</v>
      </c>
      <c r="J46" s="31">
        <v>4598</v>
      </c>
      <c r="K46">
        <v>2</v>
      </c>
      <c r="L46">
        <v>0</v>
      </c>
      <c r="M46" s="32">
        <v>197714</v>
      </c>
    </row>
    <row r="47" spans="1:13" x14ac:dyDescent="0.3">
      <c r="A47" t="s">
        <v>62</v>
      </c>
      <c r="B47" t="s">
        <v>22</v>
      </c>
      <c r="C47" t="s">
        <v>15</v>
      </c>
      <c r="D47" t="s">
        <v>67</v>
      </c>
      <c r="E47" t="s">
        <v>68</v>
      </c>
      <c r="F47">
        <v>55122</v>
      </c>
      <c r="G47" t="s">
        <v>47</v>
      </c>
      <c r="H47" t="s">
        <v>26</v>
      </c>
      <c r="I47" t="s">
        <v>37</v>
      </c>
      <c r="J47" s="31">
        <v>1746</v>
      </c>
      <c r="K47">
        <v>2</v>
      </c>
      <c r="L47">
        <v>0</v>
      </c>
      <c r="M47" s="32">
        <v>82062</v>
      </c>
    </row>
    <row r="48" spans="1:13" x14ac:dyDescent="0.3">
      <c r="A48" t="s">
        <v>13</v>
      </c>
      <c r="B48" t="s">
        <v>14</v>
      </c>
      <c r="C48" t="s">
        <v>15</v>
      </c>
      <c r="D48" t="s">
        <v>69</v>
      </c>
      <c r="E48" t="s">
        <v>70</v>
      </c>
      <c r="F48">
        <v>48185</v>
      </c>
      <c r="G48" t="s">
        <v>47</v>
      </c>
      <c r="H48" t="s">
        <v>26</v>
      </c>
      <c r="I48" t="s">
        <v>32</v>
      </c>
      <c r="J48" s="31">
        <v>21196</v>
      </c>
      <c r="K48">
        <v>4</v>
      </c>
      <c r="L48">
        <v>0</v>
      </c>
      <c r="M48" s="32">
        <v>84784</v>
      </c>
    </row>
    <row r="49" spans="1:13" x14ac:dyDescent="0.3">
      <c r="A49" t="s">
        <v>28</v>
      </c>
      <c r="B49" t="s">
        <v>14</v>
      </c>
      <c r="C49" t="s">
        <v>15</v>
      </c>
      <c r="D49" t="s">
        <v>71</v>
      </c>
      <c r="E49" t="s">
        <v>72</v>
      </c>
      <c r="F49">
        <v>19901</v>
      </c>
      <c r="G49" t="s">
        <v>57</v>
      </c>
      <c r="H49" t="s">
        <v>35</v>
      </c>
      <c r="I49" t="s">
        <v>59</v>
      </c>
      <c r="J49" s="31">
        <v>45</v>
      </c>
      <c r="K49">
        <v>3</v>
      </c>
      <c r="L49">
        <v>0</v>
      </c>
      <c r="M49" s="32">
        <v>495</v>
      </c>
    </row>
    <row r="50" spans="1:13" x14ac:dyDescent="0.3">
      <c r="A50" t="s">
        <v>28</v>
      </c>
      <c r="B50" t="s">
        <v>14</v>
      </c>
      <c r="C50" t="s">
        <v>15</v>
      </c>
      <c r="D50" t="s">
        <v>71</v>
      </c>
      <c r="E50" t="s">
        <v>72</v>
      </c>
      <c r="F50">
        <v>19901</v>
      </c>
      <c r="G50" t="s">
        <v>57</v>
      </c>
      <c r="H50" t="s">
        <v>35</v>
      </c>
      <c r="I50" t="s">
        <v>36</v>
      </c>
      <c r="J50" s="31">
        <v>218</v>
      </c>
      <c r="K50">
        <v>2</v>
      </c>
      <c r="L50">
        <v>0</v>
      </c>
      <c r="M50" s="32">
        <v>6104</v>
      </c>
    </row>
    <row r="51" spans="1:13" x14ac:dyDescent="0.3">
      <c r="A51" t="s">
        <v>28</v>
      </c>
      <c r="B51" t="s">
        <v>14</v>
      </c>
      <c r="C51" t="s">
        <v>15</v>
      </c>
      <c r="D51" t="s">
        <v>73</v>
      </c>
      <c r="E51" t="s">
        <v>74</v>
      </c>
      <c r="F51">
        <v>47150</v>
      </c>
      <c r="G51" t="s">
        <v>47</v>
      </c>
      <c r="H51" t="s">
        <v>26</v>
      </c>
      <c r="I51" t="s">
        <v>37</v>
      </c>
      <c r="J51" s="31">
        <v>3822</v>
      </c>
      <c r="K51">
        <v>6</v>
      </c>
      <c r="L51">
        <v>0</v>
      </c>
      <c r="M51" s="32">
        <v>179634</v>
      </c>
    </row>
    <row r="52" spans="1:13" x14ac:dyDescent="0.3">
      <c r="A52" t="s">
        <v>28</v>
      </c>
      <c r="B52" t="s">
        <v>14</v>
      </c>
      <c r="C52" t="s">
        <v>15</v>
      </c>
      <c r="D52" t="s">
        <v>73</v>
      </c>
      <c r="E52" t="s">
        <v>74</v>
      </c>
      <c r="F52">
        <v>47150</v>
      </c>
      <c r="G52" t="s">
        <v>47</v>
      </c>
      <c r="H52" t="s">
        <v>26</v>
      </c>
      <c r="I52" t="s">
        <v>27</v>
      </c>
      <c r="J52" s="31">
        <v>7518</v>
      </c>
      <c r="K52">
        <v>6</v>
      </c>
      <c r="L52">
        <v>0</v>
      </c>
      <c r="M52" s="32">
        <v>353346</v>
      </c>
    </row>
    <row r="53" spans="1:13" x14ac:dyDescent="0.3">
      <c r="A53" t="s">
        <v>28</v>
      </c>
      <c r="B53" t="s">
        <v>14</v>
      </c>
      <c r="C53" t="s">
        <v>15</v>
      </c>
      <c r="D53" t="s">
        <v>73</v>
      </c>
      <c r="E53" t="s">
        <v>74</v>
      </c>
      <c r="F53">
        <v>47150</v>
      </c>
      <c r="G53" t="s">
        <v>47</v>
      </c>
      <c r="H53" t="s">
        <v>19</v>
      </c>
      <c r="I53" t="s">
        <v>33</v>
      </c>
      <c r="J53" s="31">
        <v>616</v>
      </c>
      <c r="K53">
        <v>2</v>
      </c>
      <c r="L53">
        <v>0</v>
      </c>
      <c r="M53" s="32">
        <v>29568</v>
      </c>
    </row>
    <row r="54" spans="1:13" x14ac:dyDescent="0.3">
      <c r="A54" t="s">
        <v>28</v>
      </c>
      <c r="B54" t="s">
        <v>14</v>
      </c>
      <c r="C54" t="s">
        <v>15</v>
      </c>
      <c r="D54" t="s">
        <v>73</v>
      </c>
      <c r="E54" t="s">
        <v>74</v>
      </c>
      <c r="F54">
        <v>47150</v>
      </c>
      <c r="G54" t="s">
        <v>47</v>
      </c>
      <c r="H54" t="s">
        <v>19</v>
      </c>
      <c r="I54" t="s">
        <v>21</v>
      </c>
      <c r="J54" s="31">
        <v>8999</v>
      </c>
      <c r="K54">
        <v>1</v>
      </c>
      <c r="L54">
        <v>0</v>
      </c>
      <c r="M54" s="32">
        <v>170981</v>
      </c>
    </row>
    <row r="55" spans="1:13" x14ac:dyDescent="0.3">
      <c r="A55" t="s">
        <v>28</v>
      </c>
      <c r="B55" t="s">
        <v>22</v>
      </c>
      <c r="C55" t="s">
        <v>15</v>
      </c>
      <c r="D55" t="s">
        <v>75</v>
      </c>
      <c r="E55" t="s">
        <v>76</v>
      </c>
      <c r="F55">
        <v>10024</v>
      </c>
      <c r="G55" t="s">
        <v>57</v>
      </c>
      <c r="H55" t="s">
        <v>26</v>
      </c>
      <c r="I55" t="s">
        <v>77</v>
      </c>
      <c r="J55" s="31">
        <v>1526</v>
      </c>
      <c r="K55">
        <v>7</v>
      </c>
      <c r="L55">
        <v>0</v>
      </c>
      <c r="M55" s="32">
        <v>62566</v>
      </c>
    </row>
    <row r="56" spans="1:13" x14ac:dyDescent="0.3">
      <c r="A56" t="s">
        <v>28</v>
      </c>
      <c r="B56" t="s">
        <v>22</v>
      </c>
      <c r="C56" t="s">
        <v>15</v>
      </c>
      <c r="D56" t="s">
        <v>75</v>
      </c>
      <c r="E56" t="s">
        <v>76</v>
      </c>
      <c r="F56">
        <v>10024</v>
      </c>
      <c r="G56" t="s">
        <v>57</v>
      </c>
      <c r="H56" t="s">
        <v>35</v>
      </c>
      <c r="I56" t="s">
        <v>36</v>
      </c>
      <c r="J56" s="31">
        <v>102995</v>
      </c>
      <c r="K56">
        <v>5</v>
      </c>
      <c r="L56">
        <v>0</v>
      </c>
      <c r="M56" s="32">
        <v>2986855</v>
      </c>
    </row>
    <row r="57" spans="1:13" x14ac:dyDescent="0.3">
      <c r="A57" t="s">
        <v>62</v>
      </c>
      <c r="B57" t="s">
        <v>14</v>
      </c>
      <c r="C57" t="s">
        <v>15</v>
      </c>
      <c r="D57" t="s">
        <v>78</v>
      </c>
      <c r="E57" t="s">
        <v>76</v>
      </c>
      <c r="F57">
        <v>12180</v>
      </c>
      <c r="G57" t="s">
        <v>57</v>
      </c>
      <c r="H57" t="s">
        <v>26</v>
      </c>
      <c r="I57" t="s">
        <v>32</v>
      </c>
      <c r="J57" s="31">
        <v>20856</v>
      </c>
      <c r="K57">
        <v>6</v>
      </c>
      <c r="L57">
        <v>0</v>
      </c>
      <c r="M57" s="32">
        <v>5214</v>
      </c>
    </row>
    <row r="58" spans="1:13" x14ac:dyDescent="0.3">
      <c r="A58" t="s">
        <v>62</v>
      </c>
      <c r="B58" t="s">
        <v>14</v>
      </c>
      <c r="C58" t="s">
        <v>15</v>
      </c>
      <c r="D58" t="s">
        <v>78</v>
      </c>
      <c r="E58" t="s">
        <v>76</v>
      </c>
      <c r="F58">
        <v>12180</v>
      </c>
      <c r="G58" t="s">
        <v>57</v>
      </c>
      <c r="H58" t="s">
        <v>26</v>
      </c>
      <c r="I58" t="s">
        <v>41</v>
      </c>
      <c r="J58" s="31">
        <v>324</v>
      </c>
      <c r="K58">
        <v>5</v>
      </c>
      <c r="L58">
        <v>0</v>
      </c>
      <c r="M58" s="32">
        <v>15552</v>
      </c>
    </row>
    <row r="59" spans="1:13" x14ac:dyDescent="0.3">
      <c r="A59" t="s">
        <v>62</v>
      </c>
      <c r="B59" t="s">
        <v>14</v>
      </c>
      <c r="C59" t="s">
        <v>15</v>
      </c>
      <c r="D59" t="s">
        <v>78</v>
      </c>
      <c r="E59" t="s">
        <v>76</v>
      </c>
      <c r="F59">
        <v>12180</v>
      </c>
      <c r="G59" t="s">
        <v>57</v>
      </c>
      <c r="H59" t="s">
        <v>19</v>
      </c>
      <c r="I59" t="s">
        <v>21</v>
      </c>
      <c r="J59" s="31">
        <v>31941</v>
      </c>
      <c r="K59">
        <v>5</v>
      </c>
      <c r="L59">
        <v>1</v>
      </c>
      <c r="M59" s="32">
        <v>7098</v>
      </c>
    </row>
    <row r="60" spans="1:13" x14ac:dyDescent="0.3">
      <c r="A60" t="s">
        <v>62</v>
      </c>
      <c r="B60" t="s">
        <v>14</v>
      </c>
      <c r="C60" t="s">
        <v>15</v>
      </c>
      <c r="D60" t="s">
        <v>78</v>
      </c>
      <c r="E60" t="s">
        <v>76</v>
      </c>
      <c r="F60">
        <v>12180</v>
      </c>
      <c r="G60" t="s">
        <v>57</v>
      </c>
      <c r="H60" t="s">
        <v>26</v>
      </c>
      <c r="I60" t="s">
        <v>41</v>
      </c>
      <c r="J60" s="31">
        <v>1456</v>
      </c>
      <c r="K60">
        <v>2</v>
      </c>
      <c r="L60">
        <v>0</v>
      </c>
      <c r="M60" s="32">
        <v>69888</v>
      </c>
    </row>
    <row r="61" spans="1:13" x14ac:dyDescent="0.3">
      <c r="A61" t="s">
        <v>62</v>
      </c>
      <c r="B61" t="s">
        <v>14</v>
      </c>
      <c r="C61" t="s">
        <v>15</v>
      </c>
      <c r="D61" t="s">
        <v>78</v>
      </c>
      <c r="E61" t="s">
        <v>76</v>
      </c>
      <c r="F61">
        <v>12180</v>
      </c>
      <c r="G61" t="s">
        <v>57</v>
      </c>
      <c r="H61" t="s">
        <v>35</v>
      </c>
      <c r="I61" t="s">
        <v>59</v>
      </c>
      <c r="J61" s="31">
        <v>30</v>
      </c>
      <c r="K61">
        <v>2</v>
      </c>
      <c r="L61">
        <v>0</v>
      </c>
      <c r="M61" s="32">
        <v>33</v>
      </c>
    </row>
    <row r="62" spans="1:13" x14ac:dyDescent="0.3">
      <c r="A62" t="s">
        <v>62</v>
      </c>
      <c r="B62" t="s">
        <v>14</v>
      </c>
      <c r="C62" t="s">
        <v>15</v>
      </c>
      <c r="D62" t="s">
        <v>78</v>
      </c>
      <c r="E62" t="s">
        <v>76</v>
      </c>
      <c r="F62">
        <v>12180</v>
      </c>
      <c r="G62" t="s">
        <v>57</v>
      </c>
      <c r="H62" t="s">
        <v>26</v>
      </c>
      <c r="I62" t="s">
        <v>37</v>
      </c>
      <c r="J62" s="31">
        <v>4848</v>
      </c>
      <c r="K62">
        <v>4</v>
      </c>
      <c r="L62">
        <v>2</v>
      </c>
      <c r="M62" s="32">
        <v>16362</v>
      </c>
    </row>
    <row r="63" spans="1:13" x14ac:dyDescent="0.3">
      <c r="A63" t="s">
        <v>62</v>
      </c>
      <c r="B63" t="s">
        <v>14</v>
      </c>
      <c r="C63" t="s">
        <v>15</v>
      </c>
      <c r="D63" t="s">
        <v>78</v>
      </c>
      <c r="E63" t="s">
        <v>76</v>
      </c>
      <c r="F63">
        <v>12180</v>
      </c>
      <c r="G63" t="s">
        <v>57</v>
      </c>
      <c r="H63" t="s">
        <v>26</v>
      </c>
      <c r="I63" t="s">
        <v>34</v>
      </c>
      <c r="J63" s="31">
        <v>168</v>
      </c>
      <c r="K63">
        <v>1</v>
      </c>
      <c r="L63">
        <v>0</v>
      </c>
      <c r="M63" s="32">
        <v>84</v>
      </c>
    </row>
    <row r="64" spans="1:13" x14ac:dyDescent="0.3">
      <c r="A64" t="s">
        <v>28</v>
      </c>
      <c r="B64" t="s">
        <v>14</v>
      </c>
      <c r="C64" t="s">
        <v>15</v>
      </c>
      <c r="D64" t="s">
        <v>23</v>
      </c>
      <c r="E64" t="s">
        <v>24</v>
      </c>
      <c r="F64">
        <v>90004</v>
      </c>
      <c r="G64" t="s">
        <v>25</v>
      </c>
      <c r="H64" t="s">
        <v>35</v>
      </c>
      <c r="I64" t="s">
        <v>59</v>
      </c>
      <c r="J64" s="31">
        <v>1398</v>
      </c>
      <c r="K64">
        <v>2</v>
      </c>
      <c r="L64">
        <v>0</v>
      </c>
      <c r="M64" s="32">
        <v>61512</v>
      </c>
    </row>
    <row r="65" spans="1:13" x14ac:dyDescent="0.3">
      <c r="A65" t="s">
        <v>28</v>
      </c>
      <c r="B65" t="s">
        <v>14</v>
      </c>
      <c r="C65" t="s">
        <v>15</v>
      </c>
      <c r="D65" t="s">
        <v>23</v>
      </c>
      <c r="E65" t="s">
        <v>24</v>
      </c>
      <c r="F65">
        <v>90004</v>
      </c>
      <c r="G65" t="s">
        <v>25</v>
      </c>
      <c r="H65" t="s">
        <v>26</v>
      </c>
      <c r="I65" t="s">
        <v>37</v>
      </c>
      <c r="J65" s="31">
        <v>25824</v>
      </c>
      <c r="K65">
        <v>6</v>
      </c>
      <c r="L65">
        <v>2</v>
      </c>
      <c r="M65" s="32">
        <v>93612</v>
      </c>
    </row>
    <row r="66" spans="1:13" x14ac:dyDescent="0.3">
      <c r="A66" t="s">
        <v>28</v>
      </c>
      <c r="B66" t="s">
        <v>14</v>
      </c>
      <c r="C66" t="s">
        <v>15</v>
      </c>
      <c r="D66" t="s">
        <v>23</v>
      </c>
      <c r="E66" t="s">
        <v>24</v>
      </c>
      <c r="F66">
        <v>90004</v>
      </c>
      <c r="G66" t="s">
        <v>25</v>
      </c>
      <c r="H66" t="s">
        <v>26</v>
      </c>
      <c r="I66" t="s">
        <v>41</v>
      </c>
      <c r="J66" s="31">
        <v>14673</v>
      </c>
      <c r="K66">
        <v>3</v>
      </c>
      <c r="L66">
        <v>0</v>
      </c>
      <c r="M66" s="32">
        <v>689631</v>
      </c>
    </row>
    <row r="67" spans="1:13" x14ac:dyDescent="0.3">
      <c r="A67" t="s">
        <v>28</v>
      </c>
      <c r="B67" t="s">
        <v>14</v>
      </c>
      <c r="C67" t="s">
        <v>15</v>
      </c>
      <c r="D67" t="s">
        <v>23</v>
      </c>
      <c r="E67" t="s">
        <v>24</v>
      </c>
      <c r="F67">
        <v>90004</v>
      </c>
      <c r="G67" t="s">
        <v>25</v>
      </c>
      <c r="H67" t="s">
        <v>19</v>
      </c>
      <c r="I67" t="s">
        <v>33</v>
      </c>
      <c r="J67" s="31">
        <v>7976</v>
      </c>
      <c r="K67">
        <v>4</v>
      </c>
      <c r="L67">
        <v>0</v>
      </c>
      <c r="M67" s="32">
        <v>223328</v>
      </c>
    </row>
    <row r="68" spans="1:13" x14ac:dyDescent="0.3">
      <c r="A68" t="s">
        <v>28</v>
      </c>
      <c r="B68" t="s">
        <v>44</v>
      </c>
      <c r="C68" t="s">
        <v>15</v>
      </c>
      <c r="D68" t="s">
        <v>79</v>
      </c>
      <c r="E68" t="s">
        <v>65</v>
      </c>
      <c r="F68">
        <v>60610</v>
      </c>
      <c r="G68" t="s">
        <v>47</v>
      </c>
      <c r="H68" t="s">
        <v>19</v>
      </c>
      <c r="I68" t="s">
        <v>21</v>
      </c>
      <c r="J68" s="31">
        <v>213115</v>
      </c>
      <c r="K68">
        <v>5</v>
      </c>
      <c r="L68">
        <v>3</v>
      </c>
      <c r="M68" s="32">
        <v>-152225</v>
      </c>
    </row>
    <row r="69" spans="1:13" x14ac:dyDescent="0.3">
      <c r="A69" t="s">
        <v>28</v>
      </c>
      <c r="B69" t="s">
        <v>22</v>
      </c>
      <c r="C69" t="s">
        <v>15</v>
      </c>
      <c r="D69" t="s">
        <v>80</v>
      </c>
      <c r="E69" t="s">
        <v>81</v>
      </c>
      <c r="F69">
        <v>85234</v>
      </c>
      <c r="G69" t="s">
        <v>25</v>
      </c>
      <c r="H69" t="s">
        <v>26</v>
      </c>
      <c r="I69" t="s">
        <v>34</v>
      </c>
      <c r="J69" s="31">
        <v>1113024</v>
      </c>
      <c r="K69">
        <v>8</v>
      </c>
      <c r="L69">
        <v>2</v>
      </c>
      <c r="M69" s="32">
        <v>1113024</v>
      </c>
    </row>
    <row r="70" spans="1:13" x14ac:dyDescent="0.3">
      <c r="A70" t="s">
        <v>28</v>
      </c>
      <c r="B70" t="s">
        <v>22</v>
      </c>
      <c r="C70" t="s">
        <v>15</v>
      </c>
      <c r="D70" t="s">
        <v>80</v>
      </c>
      <c r="E70" t="s">
        <v>81</v>
      </c>
      <c r="F70">
        <v>85234</v>
      </c>
      <c r="G70" t="s">
        <v>25</v>
      </c>
      <c r="H70" t="s">
        <v>35</v>
      </c>
      <c r="I70" t="s">
        <v>36</v>
      </c>
      <c r="J70" s="31">
        <v>167968</v>
      </c>
      <c r="K70">
        <v>4</v>
      </c>
      <c r="L70">
        <v>2</v>
      </c>
      <c r="M70" s="32">
        <v>62988</v>
      </c>
    </row>
    <row r="71" spans="1:13" x14ac:dyDescent="0.3">
      <c r="A71" t="s">
        <v>62</v>
      </c>
      <c r="B71" t="s">
        <v>14</v>
      </c>
      <c r="C71" t="s">
        <v>15</v>
      </c>
      <c r="D71" t="s">
        <v>82</v>
      </c>
      <c r="E71" t="s">
        <v>83</v>
      </c>
      <c r="F71">
        <v>22153</v>
      </c>
      <c r="G71" t="s">
        <v>18</v>
      </c>
      <c r="H71" t="s">
        <v>26</v>
      </c>
      <c r="I71" t="s">
        <v>41</v>
      </c>
      <c r="J71" s="31">
        <v>7588</v>
      </c>
      <c r="K71">
        <v>2</v>
      </c>
      <c r="L71">
        <v>0</v>
      </c>
      <c r="M71" s="32">
        <v>356636</v>
      </c>
    </row>
    <row r="72" spans="1:13" x14ac:dyDescent="0.3">
      <c r="A72" t="s">
        <v>28</v>
      </c>
      <c r="B72" t="s">
        <v>14</v>
      </c>
      <c r="C72" t="s">
        <v>15</v>
      </c>
      <c r="D72" t="s">
        <v>75</v>
      </c>
      <c r="E72" t="s">
        <v>76</v>
      </c>
      <c r="F72">
        <v>10009</v>
      </c>
      <c r="G72" t="s">
        <v>57</v>
      </c>
      <c r="H72" t="s">
        <v>26</v>
      </c>
      <c r="I72" t="s">
        <v>37</v>
      </c>
      <c r="J72" s="31">
        <v>4616</v>
      </c>
      <c r="K72">
        <v>1</v>
      </c>
      <c r="L72">
        <v>2</v>
      </c>
      <c r="M72" s="32">
        <v>1731</v>
      </c>
    </row>
    <row r="73" spans="1:13" x14ac:dyDescent="0.3">
      <c r="A73" t="s">
        <v>13</v>
      </c>
      <c r="B73" t="s">
        <v>14</v>
      </c>
      <c r="C73" t="s">
        <v>15</v>
      </c>
      <c r="D73" t="s">
        <v>84</v>
      </c>
      <c r="E73" t="s">
        <v>70</v>
      </c>
      <c r="F73">
        <v>49201</v>
      </c>
      <c r="G73" t="s">
        <v>47</v>
      </c>
      <c r="H73" t="s">
        <v>26</v>
      </c>
      <c r="I73" t="s">
        <v>41</v>
      </c>
      <c r="J73" s="31">
        <v>1905</v>
      </c>
      <c r="K73">
        <v>3</v>
      </c>
      <c r="L73">
        <v>0</v>
      </c>
      <c r="M73" s="32">
        <v>8763</v>
      </c>
    </row>
    <row r="74" spans="1:13" x14ac:dyDescent="0.3">
      <c r="A74" t="s">
        <v>28</v>
      </c>
      <c r="B74" t="s">
        <v>14</v>
      </c>
      <c r="C74" t="s">
        <v>15</v>
      </c>
      <c r="D74" t="s">
        <v>85</v>
      </c>
      <c r="E74" t="s">
        <v>86</v>
      </c>
      <c r="F74">
        <v>38109</v>
      </c>
      <c r="G74" t="s">
        <v>18</v>
      </c>
      <c r="H74" t="s">
        <v>19</v>
      </c>
      <c r="I74" t="s">
        <v>21</v>
      </c>
      <c r="J74" s="31">
        <v>831936</v>
      </c>
      <c r="K74">
        <v>8</v>
      </c>
      <c r="L74">
        <v>2</v>
      </c>
      <c r="M74" s="32">
        <v>-1143912</v>
      </c>
    </row>
    <row r="75" spans="1:13" x14ac:dyDescent="0.3">
      <c r="A75" t="s">
        <v>28</v>
      </c>
      <c r="B75" t="s">
        <v>14</v>
      </c>
      <c r="C75" t="s">
        <v>15</v>
      </c>
      <c r="D75" t="s">
        <v>85</v>
      </c>
      <c r="E75" t="s">
        <v>86</v>
      </c>
      <c r="F75">
        <v>38109</v>
      </c>
      <c r="G75" t="s">
        <v>18</v>
      </c>
      <c r="H75" t="s">
        <v>19</v>
      </c>
      <c r="I75" t="s">
        <v>33</v>
      </c>
      <c r="J75" s="31">
        <v>9704</v>
      </c>
      <c r="K75">
        <v>2</v>
      </c>
      <c r="L75">
        <v>2</v>
      </c>
      <c r="M75" s="32">
        <v>1213</v>
      </c>
    </row>
    <row r="76" spans="1:13" x14ac:dyDescent="0.3">
      <c r="A76" t="s">
        <v>28</v>
      </c>
      <c r="B76" t="s">
        <v>14</v>
      </c>
      <c r="C76" t="s">
        <v>15</v>
      </c>
      <c r="D76" t="s">
        <v>85</v>
      </c>
      <c r="E76" t="s">
        <v>86</v>
      </c>
      <c r="F76">
        <v>38109</v>
      </c>
      <c r="G76" t="s">
        <v>18</v>
      </c>
      <c r="H76" t="s">
        <v>26</v>
      </c>
      <c r="I76" t="s">
        <v>32</v>
      </c>
      <c r="J76" s="31">
        <v>72784</v>
      </c>
      <c r="K76">
        <v>1</v>
      </c>
      <c r="L76">
        <v>2</v>
      </c>
      <c r="M76" s="32">
        <v>-18196</v>
      </c>
    </row>
    <row r="77" spans="1:13" x14ac:dyDescent="0.3">
      <c r="A77" t="s">
        <v>62</v>
      </c>
      <c r="B77" t="s">
        <v>22</v>
      </c>
      <c r="C77" t="s">
        <v>15</v>
      </c>
      <c r="D77" t="s">
        <v>61</v>
      </c>
      <c r="E77" t="s">
        <v>46</v>
      </c>
      <c r="F77">
        <v>77041</v>
      </c>
      <c r="G77" t="s">
        <v>47</v>
      </c>
      <c r="H77" t="s">
        <v>26</v>
      </c>
      <c r="I77" t="s">
        <v>37</v>
      </c>
      <c r="J77" s="31">
        <v>1248</v>
      </c>
      <c r="K77">
        <v>3</v>
      </c>
      <c r="L77">
        <v>8</v>
      </c>
      <c r="M77" s="32">
        <v>-19344</v>
      </c>
    </row>
    <row r="78" spans="1:13" x14ac:dyDescent="0.3">
      <c r="A78" t="s">
        <v>62</v>
      </c>
      <c r="B78" t="s">
        <v>22</v>
      </c>
      <c r="C78" t="s">
        <v>15</v>
      </c>
      <c r="D78" t="s">
        <v>61</v>
      </c>
      <c r="E78" t="s">
        <v>46</v>
      </c>
      <c r="F78">
        <v>77041</v>
      </c>
      <c r="G78" t="s">
        <v>47</v>
      </c>
      <c r="H78" t="s">
        <v>19</v>
      </c>
      <c r="I78" t="s">
        <v>33</v>
      </c>
      <c r="J78" s="31">
        <v>9708</v>
      </c>
      <c r="K78">
        <v>3</v>
      </c>
      <c r="L78">
        <v>6</v>
      </c>
      <c r="M78" s="32">
        <v>-58248</v>
      </c>
    </row>
    <row r="79" spans="1:13" x14ac:dyDescent="0.3">
      <c r="A79" t="s">
        <v>62</v>
      </c>
      <c r="B79" t="s">
        <v>22</v>
      </c>
      <c r="C79" t="s">
        <v>15</v>
      </c>
      <c r="D79" t="s">
        <v>61</v>
      </c>
      <c r="E79" t="s">
        <v>46</v>
      </c>
      <c r="F79">
        <v>77041</v>
      </c>
      <c r="G79" t="s">
        <v>47</v>
      </c>
      <c r="H79" t="s">
        <v>26</v>
      </c>
      <c r="I79" t="s">
        <v>32</v>
      </c>
      <c r="J79" s="31">
        <v>2724</v>
      </c>
      <c r="K79">
        <v>3</v>
      </c>
      <c r="L79">
        <v>2</v>
      </c>
      <c r="M79" s="32">
        <v>2724</v>
      </c>
    </row>
    <row r="80" spans="1:13" x14ac:dyDescent="0.3">
      <c r="A80" t="s">
        <v>13</v>
      </c>
      <c r="B80" t="s">
        <v>14</v>
      </c>
      <c r="C80" t="s">
        <v>15</v>
      </c>
      <c r="D80" t="s">
        <v>61</v>
      </c>
      <c r="E80" t="s">
        <v>46</v>
      </c>
      <c r="F80">
        <v>77070</v>
      </c>
      <c r="G80" t="s">
        <v>47</v>
      </c>
      <c r="H80" t="s">
        <v>19</v>
      </c>
      <c r="I80" t="s">
        <v>33</v>
      </c>
      <c r="J80" s="31">
        <v>193</v>
      </c>
      <c r="K80">
        <v>5</v>
      </c>
      <c r="L80">
        <v>6</v>
      </c>
      <c r="M80" s="32">
        <v>-14475</v>
      </c>
    </row>
    <row r="81" spans="1:13" x14ac:dyDescent="0.3">
      <c r="A81" t="s">
        <v>62</v>
      </c>
      <c r="B81" t="s">
        <v>22</v>
      </c>
      <c r="C81" t="s">
        <v>15</v>
      </c>
      <c r="D81" t="s">
        <v>87</v>
      </c>
      <c r="E81" t="s">
        <v>88</v>
      </c>
      <c r="F81">
        <v>35601</v>
      </c>
      <c r="G81" t="s">
        <v>18</v>
      </c>
      <c r="H81" t="s">
        <v>26</v>
      </c>
      <c r="I81" t="s">
        <v>38</v>
      </c>
      <c r="J81" s="31">
        <v>20816</v>
      </c>
      <c r="K81">
        <v>1</v>
      </c>
      <c r="L81">
        <v>0</v>
      </c>
      <c r="M81" s="32">
        <v>562032</v>
      </c>
    </row>
    <row r="82" spans="1:13" x14ac:dyDescent="0.3">
      <c r="A82" t="s">
        <v>62</v>
      </c>
      <c r="B82" t="s">
        <v>22</v>
      </c>
      <c r="C82" t="s">
        <v>15</v>
      </c>
      <c r="D82" t="s">
        <v>87</v>
      </c>
      <c r="E82" t="s">
        <v>88</v>
      </c>
      <c r="F82">
        <v>35601</v>
      </c>
      <c r="G82" t="s">
        <v>18</v>
      </c>
      <c r="H82" t="s">
        <v>26</v>
      </c>
      <c r="I82" t="s">
        <v>37</v>
      </c>
      <c r="J82" s="31">
        <v>1674</v>
      </c>
      <c r="K82">
        <v>3</v>
      </c>
      <c r="L82">
        <v>0</v>
      </c>
      <c r="M82" s="32">
        <v>80352</v>
      </c>
    </row>
    <row r="83" spans="1:13" x14ac:dyDescent="0.3">
      <c r="A83" t="s">
        <v>28</v>
      </c>
      <c r="B83" t="s">
        <v>14</v>
      </c>
      <c r="C83" t="s">
        <v>15</v>
      </c>
      <c r="D83" t="s">
        <v>52</v>
      </c>
      <c r="E83" t="s">
        <v>24</v>
      </c>
      <c r="F83">
        <v>94122</v>
      </c>
      <c r="G83" t="s">
        <v>25</v>
      </c>
      <c r="H83" t="s">
        <v>26</v>
      </c>
      <c r="I83" t="s">
        <v>34</v>
      </c>
      <c r="J83" s="31">
        <v>149</v>
      </c>
      <c r="K83">
        <v>5</v>
      </c>
      <c r="L83">
        <v>0</v>
      </c>
      <c r="M83" s="32">
        <v>4172</v>
      </c>
    </row>
    <row r="84" spans="1:13" x14ac:dyDescent="0.3">
      <c r="A84" t="s">
        <v>28</v>
      </c>
      <c r="B84" t="s">
        <v>14</v>
      </c>
      <c r="C84" t="s">
        <v>15</v>
      </c>
      <c r="D84" t="s">
        <v>52</v>
      </c>
      <c r="E84" t="s">
        <v>24</v>
      </c>
      <c r="F84">
        <v>94122</v>
      </c>
      <c r="G84" t="s">
        <v>25</v>
      </c>
      <c r="H84" t="s">
        <v>26</v>
      </c>
      <c r="I84" t="s">
        <v>32</v>
      </c>
      <c r="J84" s="31">
        <v>2139</v>
      </c>
      <c r="K84">
        <v>1</v>
      </c>
      <c r="L84">
        <v>0</v>
      </c>
      <c r="M84" s="32">
        <v>62031</v>
      </c>
    </row>
    <row r="85" spans="1:13" x14ac:dyDescent="0.3">
      <c r="A85" t="s">
        <v>28</v>
      </c>
      <c r="B85" t="s">
        <v>22</v>
      </c>
      <c r="C85" t="s">
        <v>15</v>
      </c>
      <c r="D85" t="s">
        <v>89</v>
      </c>
      <c r="E85" t="s">
        <v>40</v>
      </c>
      <c r="F85">
        <v>27707</v>
      </c>
      <c r="G85" t="s">
        <v>18</v>
      </c>
      <c r="H85" t="s">
        <v>26</v>
      </c>
      <c r="I85" t="s">
        <v>60</v>
      </c>
      <c r="J85" s="31">
        <v>200984</v>
      </c>
      <c r="K85">
        <v>7</v>
      </c>
      <c r="L85">
        <v>2</v>
      </c>
      <c r="M85" s="32">
        <v>628075</v>
      </c>
    </row>
    <row r="86" spans="1:13" x14ac:dyDescent="0.3">
      <c r="A86" t="s">
        <v>62</v>
      </c>
      <c r="B86" t="s">
        <v>44</v>
      </c>
      <c r="C86" t="s">
        <v>15</v>
      </c>
      <c r="D86" t="s">
        <v>79</v>
      </c>
      <c r="E86" t="s">
        <v>65</v>
      </c>
      <c r="F86">
        <v>60623</v>
      </c>
      <c r="G86" t="s">
        <v>47</v>
      </c>
      <c r="H86" t="s">
        <v>26</v>
      </c>
      <c r="I86" t="s">
        <v>32</v>
      </c>
      <c r="J86" s="31">
        <v>230376</v>
      </c>
      <c r="K86">
        <v>3</v>
      </c>
      <c r="L86">
        <v>2</v>
      </c>
      <c r="M86" s="32">
        <v>-489549</v>
      </c>
    </row>
    <row r="87" spans="1:13" x14ac:dyDescent="0.3">
      <c r="A87" t="s">
        <v>13</v>
      </c>
      <c r="B87" t="s">
        <v>14</v>
      </c>
      <c r="C87" t="s">
        <v>15</v>
      </c>
      <c r="D87" t="s">
        <v>90</v>
      </c>
      <c r="E87" t="s">
        <v>91</v>
      </c>
      <c r="F87">
        <v>29203</v>
      </c>
      <c r="G87" t="s">
        <v>18</v>
      </c>
      <c r="H87" t="s">
        <v>19</v>
      </c>
      <c r="I87" t="s">
        <v>21</v>
      </c>
      <c r="J87" s="31">
        <v>30196</v>
      </c>
      <c r="K87">
        <v>2</v>
      </c>
      <c r="L87">
        <v>0</v>
      </c>
      <c r="M87" s="32">
        <v>332156</v>
      </c>
    </row>
    <row r="88" spans="1:13" x14ac:dyDescent="0.3">
      <c r="A88" t="s">
        <v>28</v>
      </c>
      <c r="B88" t="s">
        <v>14</v>
      </c>
      <c r="C88" t="s">
        <v>15</v>
      </c>
      <c r="D88" t="s">
        <v>92</v>
      </c>
      <c r="E88" t="s">
        <v>68</v>
      </c>
      <c r="F88">
        <v>55901</v>
      </c>
      <c r="G88" t="s">
        <v>47</v>
      </c>
      <c r="H88" t="s">
        <v>35</v>
      </c>
      <c r="I88" t="s">
        <v>59</v>
      </c>
      <c r="J88" s="31">
        <v>1999</v>
      </c>
      <c r="K88">
        <v>1</v>
      </c>
      <c r="L88">
        <v>0</v>
      </c>
      <c r="M88" s="32">
        <v>67966</v>
      </c>
    </row>
    <row r="89" spans="1:13" x14ac:dyDescent="0.3">
      <c r="A89" t="s">
        <v>28</v>
      </c>
      <c r="B89" t="s">
        <v>14</v>
      </c>
      <c r="C89" t="s">
        <v>15</v>
      </c>
      <c r="D89" t="s">
        <v>92</v>
      </c>
      <c r="E89" t="s">
        <v>68</v>
      </c>
      <c r="F89">
        <v>55901</v>
      </c>
      <c r="G89" t="s">
        <v>47</v>
      </c>
      <c r="H89" t="s">
        <v>26</v>
      </c>
      <c r="I89" t="s">
        <v>27</v>
      </c>
      <c r="J89" s="31">
        <v>616</v>
      </c>
      <c r="K89">
        <v>2</v>
      </c>
      <c r="L89">
        <v>0</v>
      </c>
      <c r="M89" s="32">
        <v>29568</v>
      </c>
    </row>
    <row r="90" spans="1:13" x14ac:dyDescent="0.3">
      <c r="A90" t="s">
        <v>13</v>
      </c>
      <c r="B90" t="s">
        <v>44</v>
      </c>
      <c r="C90" t="s">
        <v>15</v>
      </c>
      <c r="D90" t="s">
        <v>61</v>
      </c>
      <c r="E90" t="s">
        <v>46</v>
      </c>
      <c r="F90">
        <v>77095</v>
      </c>
      <c r="G90" t="s">
        <v>47</v>
      </c>
      <c r="H90" t="s">
        <v>26</v>
      </c>
      <c r="I90" t="s">
        <v>32</v>
      </c>
      <c r="J90" s="31">
        <v>158368</v>
      </c>
      <c r="K90">
        <v>7</v>
      </c>
      <c r="L90">
        <v>2</v>
      </c>
      <c r="M90" s="32">
        <v>138572</v>
      </c>
    </row>
    <row r="91" spans="1:13" x14ac:dyDescent="0.3">
      <c r="A91" t="s">
        <v>28</v>
      </c>
      <c r="B91" t="s">
        <v>22</v>
      </c>
      <c r="C91" t="s">
        <v>15</v>
      </c>
      <c r="D91" t="s">
        <v>23</v>
      </c>
      <c r="E91" t="s">
        <v>24</v>
      </c>
      <c r="F91">
        <v>90036</v>
      </c>
      <c r="G91" t="s">
        <v>25</v>
      </c>
      <c r="H91" t="s">
        <v>26</v>
      </c>
      <c r="I91" t="s">
        <v>34</v>
      </c>
      <c r="J91" s="31">
        <v>201</v>
      </c>
      <c r="K91">
        <v>3</v>
      </c>
      <c r="L91">
        <v>0</v>
      </c>
      <c r="M91" s="32">
        <v>6633</v>
      </c>
    </row>
    <row r="92" spans="1:13" x14ac:dyDescent="0.3">
      <c r="A92" t="s">
        <v>28</v>
      </c>
      <c r="B92" t="s">
        <v>22</v>
      </c>
      <c r="C92" t="s">
        <v>15</v>
      </c>
      <c r="D92" t="s">
        <v>23</v>
      </c>
      <c r="E92" t="s">
        <v>24</v>
      </c>
      <c r="F92">
        <v>90036</v>
      </c>
      <c r="G92" t="s">
        <v>25</v>
      </c>
      <c r="H92" t="s">
        <v>35</v>
      </c>
      <c r="I92" t="s">
        <v>36</v>
      </c>
      <c r="J92" s="31">
        <v>73584</v>
      </c>
      <c r="K92">
        <v>2</v>
      </c>
      <c r="L92">
        <v>2</v>
      </c>
      <c r="M92" s="32">
        <v>82782</v>
      </c>
    </row>
    <row r="93" spans="1:13" x14ac:dyDescent="0.3">
      <c r="A93" t="s">
        <v>28</v>
      </c>
      <c r="B93" t="s">
        <v>22</v>
      </c>
      <c r="C93" t="s">
        <v>15</v>
      </c>
      <c r="D93" t="s">
        <v>23</v>
      </c>
      <c r="E93" t="s">
        <v>24</v>
      </c>
      <c r="F93">
        <v>90036</v>
      </c>
      <c r="G93" t="s">
        <v>25</v>
      </c>
      <c r="H93" t="s">
        <v>26</v>
      </c>
      <c r="I93" t="s">
        <v>41</v>
      </c>
      <c r="J93" s="31">
        <v>648</v>
      </c>
      <c r="K93">
        <v>1</v>
      </c>
      <c r="L93">
        <v>0</v>
      </c>
      <c r="M93" s="32">
        <v>31104</v>
      </c>
    </row>
    <row r="94" spans="1:13" x14ac:dyDescent="0.3">
      <c r="A94" t="s">
        <v>13</v>
      </c>
      <c r="B94" t="s">
        <v>14</v>
      </c>
      <c r="C94" t="s">
        <v>15</v>
      </c>
      <c r="D94" t="s">
        <v>93</v>
      </c>
      <c r="E94" t="s">
        <v>68</v>
      </c>
      <c r="F94">
        <v>55407</v>
      </c>
      <c r="G94" t="s">
        <v>47</v>
      </c>
      <c r="H94" t="s">
        <v>26</v>
      </c>
      <c r="I94" t="s">
        <v>41</v>
      </c>
      <c r="J94" s="31">
        <v>1296</v>
      </c>
      <c r="K94">
        <v>2</v>
      </c>
      <c r="L94">
        <v>0</v>
      </c>
      <c r="M94" s="32">
        <v>62208</v>
      </c>
    </row>
    <row r="95" spans="1:13" x14ac:dyDescent="0.3">
      <c r="A95" t="s">
        <v>13</v>
      </c>
      <c r="B95" t="s">
        <v>14</v>
      </c>
      <c r="C95" t="s">
        <v>15</v>
      </c>
      <c r="D95" t="s">
        <v>93</v>
      </c>
      <c r="E95" t="s">
        <v>68</v>
      </c>
      <c r="F95">
        <v>55407</v>
      </c>
      <c r="G95" t="s">
        <v>47</v>
      </c>
      <c r="H95" t="s">
        <v>19</v>
      </c>
      <c r="I95" t="s">
        <v>33</v>
      </c>
      <c r="J95" s="31">
        <v>5334</v>
      </c>
      <c r="K95">
        <v>3</v>
      </c>
      <c r="L95">
        <v>0</v>
      </c>
      <c r="M95" s="32">
        <v>165354</v>
      </c>
    </row>
    <row r="96" spans="1:13" x14ac:dyDescent="0.3">
      <c r="A96" t="s">
        <v>13</v>
      </c>
      <c r="B96" t="s">
        <v>14</v>
      </c>
      <c r="C96" t="s">
        <v>15</v>
      </c>
      <c r="D96" t="s">
        <v>93</v>
      </c>
      <c r="E96" t="s">
        <v>68</v>
      </c>
      <c r="F96">
        <v>55407</v>
      </c>
      <c r="G96" t="s">
        <v>47</v>
      </c>
      <c r="H96" t="s">
        <v>26</v>
      </c>
      <c r="I96" t="s">
        <v>37</v>
      </c>
      <c r="J96" s="31">
        <v>3296</v>
      </c>
      <c r="K96">
        <v>2</v>
      </c>
      <c r="L96">
        <v>0</v>
      </c>
      <c r="M96" s="32">
        <v>161504</v>
      </c>
    </row>
    <row r="97" spans="1:13" x14ac:dyDescent="0.3">
      <c r="A97" t="s">
        <v>28</v>
      </c>
      <c r="B97" t="s">
        <v>44</v>
      </c>
      <c r="C97" t="s">
        <v>15</v>
      </c>
      <c r="D97" t="s">
        <v>94</v>
      </c>
      <c r="E97" t="s">
        <v>95</v>
      </c>
      <c r="F97">
        <v>97206</v>
      </c>
      <c r="G97" t="s">
        <v>25</v>
      </c>
      <c r="H97" t="s">
        <v>26</v>
      </c>
      <c r="I97" t="s">
        <v>37</v>
      </c>
      <c r="J97" s="31">
        <v>5682</v>
      </c>
      <c r="K97">
        <v>1</v>
      </c>
      <c r="L97">
        <v>7</v>
      </c>
      <c r="M97" s="32">
        <v>-3788</v>
      </c>
    </row>
    <row r="98" spans="1:13" x14ac:dyDescent="0.3">
      <c r="A98" t="s">
        <v>13</v>
      </c>
      <c r="B98" t="s">
        <v>44</v>
      </c>
      <c r="C98" t="s">
        <v>15</v>
      </c>
      <c r="D98" t="s">
        <v>75</v>
      </c>
      <c r="E98" t="s">
        <v>76</v>
      </c>
      <c r="F98">
        <v>10009</v>
      </c>
      <c r="G98" t="s">
        <v>57</v>
      </c>
      <c r="H98" t="s">
        <v>19</v>
      </c>
      <c r="I98" t="s">
        <v>33</v>
      </c>
      <c r="J98" s="31">
        <v>9653</v>
      </c>
      <c r="K98">
        <v>7</v>
      </c>
      <c r="L98">
        <v>0</v>
      </c>
      <c r="M98" s="32">
        <v>405426</v>
      </c>
    </row>
    <row r="99" spans="1:13" x14ac:dyDescent="0.3">
      <c r="A99" t="s">
        <v>62</v>
      </c>
      <c r="B99" t="s">
        <v>14</v>
      </c>
      <c r="C99" t="s">
        <v>15</v>
      </c>
      <c r="D99" t="s">
        <v>52</v>
      </c>
      <c r="E99" t="s">
        <v>24</v>
      </c>
      <c r="F99">
        <v>94122</v>
      </c>
      <c r="G99" t="s">
        <v>25</v>
      </c>
      <c r="H99" t="s">
        <v>26</v>
      </c>
      <c r="I99" t="s">
        <v>37</v>
      </c>
      <c r="J99" s="31">
        <v>51312</v>
      </c>
      <c r="K99">
        <v>3</v>
      </c>
      <c r="L99">
        <v>2</v>
      </c>
      <c r="M99" s="32">
        <v>179592</v>
      </c>
    </row>
    <row r="100" spans="1:13" x14ac:dyDescent="0.3">
      <c r="A100" t="s">
        <v>28</v>
      </c>
      <c r="B100" t="s">
        <v>22</v>
      </c>
      <c r="C100" t="s">
        <v>15</v>
      </c>
      <c r="D100" t="s">
        <v>96</v>
      </c>
      <c r="E100" t="s">
        <v>68</v>
      </c>
      <c r="F100">
        <v>55106</v>
      </c>
      <c r="G100" t="s">
        <v>47</v>
      </c>
      <c r="H100" t="s">
        <v>26</v>
      </c>
      <c r="I100" t="s">
        <v>38</v>
      </c>
      <c r="J100" s="31">
        <v>7788</v>
      </c>
      <c r="K100">
        <v>6</v>
      </c>
      <c r="L100">
        <v>0</v>
      </c>
      <c r="M100" s="32">
        <v>225852</v>
      </c>
    </row>
    <row r="101" spans="1:13" x14ac:dyDescent="0.3">
      <c r="A101" t="s">
        <v>28</v>
      </c>
      <c r="B101" t="s">
        <v>44</v>
      </c>
      <c r="C101" t="s">
        <v>15</v>
      </c>
      <c r="D101" t="s">
        <v>79</v>
      </c>
      <c r="E101" t="s">
        <v>65</v>
      </c>
      <c r="F101">
        <v>60610</v>
      </c>
      <c r="G101" t="s">
        <v>47</v>
      </c>
      <c r="H101" t="s">
        <v>26</v>
      </c>
      <c r="I101" t="s">
        <v>41</v>
      </c>
      <c r="J101" s="31">
        <v>64624</v>
      </c>
      <c r="K101">
        <v>7</v>
      </c>
      <c r="L101">
        <v>2</v>
      </c>
      <c r="M101" s="32">
        <v>226184</v>
      </c>
    </row>
    <row r="102" spans="1:13" x14ac:dyDescent="0.3">
      <c r="A102" t="s">
        <v>28</v>
      </c>
      <c r="B102" t="s">
        <v>44</v>
      </c>
      <c r="C102" t="s">
        <v>15</v>
      </c>
      <c r="D102" t="s">
        <v>79</v>
      </c>
      <c r="E102" t="s">
        <v>65</v>
      </c>
      <c r="F102">
        <v>60610</v>
      </c>
      <c r="G102" t="s">
        <v>47</v>
      </c>
      <c r="H102" t="s">
        <v>35</v>
      </c>
      <c r="I102" t="s">
        <v>59</v>
      </c>
      <c r="J102" s="31">
        <v>95976</v>
      </c>
      <c r="K102">
        <v>3</v>
      </c>
      <c r="L102">
        <v>2</v>
      </c>
      <c r="M102" s="32">
        <v>-107973</v>
      </c>
    </row>
    <row r="103" spans="1:13" x14ac:dyDescent="0.3">
      <c r="A103" t="s">
        <v>28</v>
      </c>
      <c r="B103" t="s">
        <v>44</v>
      </c>
      <c r="C103" t="s">
        <v>15</v>
      </c>
      <c r="D103" t="s">
        <v>79</v>
      </c>
      <c r="E103" t="s">
        <v>65</v>
      </c>
      <c r="F103">
        <v>60610</v>
      </c>
      <c r="G103" t="s">
        <v>47</v>
      </c>
      <c r="H103" t="s">
        <v>26</v>
      </c>
      <c r="I103" t="s">
        <v>37</v>
      </c>
      <c r="J103" s="31">
        <v>1788</v>
      </c>
      <c r="K103">
        <v>3</v>
      </c>
      <c r="L103">
        <v>8</v>
      </c>
      <c r="M103" s="32">
        <v>-30396</v>
      </c>
    </row>
    <row r="104" spans="1:13" x14ac:dyDescent="0.3">
      <c r="A104" t="s">
        <v>13</v>
      </c>
      <c r="B104" t="s">
        <v>14</v>
      </c>
      <c r="C104" t="s">
        <v>15</v>
      </c>
      <c r="D104" t="s">
        <v>92</v>
      </c>
      <c r="E104" t="s">
        <v>68</v>
      </c>
      <c r="F104">
        <v>55901</v>
      </c>
      <c r="G104" t="s">
        <v>47</v>
      </c>
      <c r="H104" t="s">
        <v>26</v>
      </c>
      <c r="I104" t="s">
        <v>41</v>
      </c>
      <c r="J104" s="31">
        <v>2392</v>
      </c>
      <c r="K104">
        <v>4</v>
      </c>
      <c r="L104">
        <v>0</v>
      </c>
      <c r="M104" s="32">
        <v>117208</v>
      </c>
    </row>
    <row r="105" spans="1:13" x14ac:dyDescent="0.3">
      <c r="A105" t="s">
        <v>28</v>
      </c>
      <c r="B105" t="s">
        <v>14</v>
      </c>
      <c r="C105" t="s">
        <v>15</v>
      </c>
      <c r="D105" t="s">
        <v>97</v>
      </c>
      <c r="E105" t="s">
        <v>98</v>
      </c>
      <c r="F105">
        <v>80013</v>
      </c>
      <c r="G105" t="s">
        <v>25</v>
      </c>
      <c r="H105" t="s">
        <v>35</v>
      </c>
      <c r="I105" t="s">
        <v>59</v>
      </c>
      <c r="J105" s="31">
        <v>238896</v>
      </c>
      <c r="K105">
        <v>6</v>
      </c>
      <c r="L105">
        <v>2</v>
      </c>
      <c r="M105" s="32">
        <v>-268758</v>
      </c>
    </row>
    <row r="106" spans="1:13" x14ac:dyDescent="0.3">
      <c r="A106" t="s">
        <v>28</v>
      </c>
      <c r="B106" t="s">
        <v>14</v>
      </c>
      <c r="C106" t="s">
        <v>15</v>
      </c>
      <c r="D106" t="s">
        <v>97</v>
      </c>
      <c r="E106" t="s">
        <v>98</v>
      </c>
      <c r="F106">
        <v>80013</v>
      </c>
      <c r="G106" t="s">
        <v>25</v>
      </c>
      <c r="H106" t="s">
        <v>19</v>
      </c>
      <c r="I106" t="s">
        <v>33</v>
      </c>
      <c r="J106" s="31">
        <v>10236</v>
      </c>
      <c r="K106">
        <v>3</v>
      </c>
      <c r="L106">
        <v>2</v>
      </c>
      <c r="M106" s="32">
        <v>-38385</v>
      </c>
    </row>
    <row r="107" spans="1:13" x14ac:dyDescent="0.3">
      <c r="A107" t="s">
        <v>28</v>
      </c>
      <c r="B107" t="s">
        <v>14</v>
      </c>
      <c r="C107" t="s">
        <v>15</v>
      </c>
      <c r="D107" t="s">
        <v>97</v>
      </c>
      <c r="E107" t="s">
        <v>98</v>
      </c>
      <c r="F107">
        <v>80013</v>
      </c>
      <c r="G107" t="s">
        <v>25</v>
      </c>
      <c r="H107" t="s">
        <v>26</v>
      </c>
      <c r="I107" t="s">
        <v>37</v>
      </c>
      <c r="J107" s="31">
        <v>36882</v>
      </c>
      <c r="K107">
        <v>3</v>
      </c>
      <c r="L107">
        <v>7</v>
      </c>
      <c r="M107" s="32">
        <v>-258174</v>
      </c>
    </row>
    <row r="108" spans="1:13" x14ac:dyDescent="0.3">
      <c r="A108" t="s">
        <v>28</v>
      </c>
      <c r="B108" t="s">
        <v>14</v>
      </c>
      <c r="C108" t="s">
        <v>15</v>
      </c>
      <c r="D108" t="s">
        <v>99</v>
      </c>
      <c r="E108" t="s">
        <v>40</v>
      </c>
      <c r="F108">
        <v>28205</v>
      </c>
      <c r="G108" t="s">
        <v>18</v>
      </c>
      <c r="H108" t="s">
        <v>35</v>
      </c>
      <c r="I108" t="s">
        <v>59</v>
      </c>
      <c r="J108" s="31">
        <v>74112</v>
      </c>
      <c r="K108">
        <v>8</v>
      </c>
      <c r="L108">
        <v>2</v>
      </c>
      <c r="M108" s="32">
        <v>176016</v>
      </c>
    </row>
    <row r="109" spans="1:13" x14ac:dyDescent="0.3">
      <c r="A109" t="s">
        <v>28</v>
      </c>
      <c r="B109" t="s">
        <v>14</v>
      </c>
      <c r="C109" t="s">
        <v>15</v>
      </c>
      <c r="D109" t="s">
        <v>99</v>
      </c>
      <c r="E109" t="s">
        <v>40</v>
      </c>
      <c r="F109">
        <v>28205</v>
      </c>
      <c r="G109" t="s">
        <v>18</v>
      </c>
      <c r="H109" t="s">
        <v>35</v>
      </c>
      <c r="I109" t="s">
        <v>36</v>
      </c>
      <c r="J109" s="31">
        <v>27992</v>
      </c>
      <c r="K109">
        <v>1</v>
      </c>
      <c r="L109">
        <v>2</v>
      </c>
      <c r="M109" s="32">
        <v>20994</v>
      </c>
    </row>
    <row r="110" spans="1:13" x14ac:dyDescent="0.3">
      <c r="A110" t="s">
        <v>28</v>
      </c>
      <c r="B110" t="s">
        <v>14</v>
      </c>
      <c r="C110" t="s">
        <v>15</v>
      </c>
      <c r="D110" t="s">
        <v>99</v>
      </c>
      <c r="E110" t="s">
        <v>40</v>
      </c>
      <c r="F110">
        <v>28205</v>
      </c>
      <c r="G110" t="s">
        <v>18</v>
      </c>
      <c r="H110" t="s">
        <v>26</v>
      </c>
      <c r="I110" t="s">
        <v>34</v>
      </c>
      <c r="J110" s="31">
        <v>3304</v>
      </c>
      <c r="K110">
        <v>1</v>
      </c>
      <c r="L110">
        <v>2</v>
      </c>
      <c r="M110" s="32">
        <v>10738</v>
      </c>
    </row>
    <row r="111" spans="1:13" x14ac:dyDescent="0.3">
      <c r="A111" t="s">
        <v>28</v>
      </c>
      <c r="B111" t="s">
        <v>44</v>
      </c>
      <c r="C111" t="s">
        <v>15</v>
      </c>
      <c r="D111" t="s">
        <v>100</v>
      </c>
      <c r="E111" t="s">
        <v>65</v>
      </c>
      <c r="F111">
        <v>60462</v>
      </c>
      <c r="G111" t="s">
        <v>47</v>
      </c>
      <c r="H111" t="s">
        <v>35</v>
      </c>
      <c r="I111" t="s">
        <v>59</v>
      </c>
      <c r="J111" s="31">
        <v>33996</v>
      </c>
      <c r="K111">
        <v>5</v>
      </c>
      <c r="L111">
        <v>2</v>
      </c>
      <c r="M111" s="32">
        <v>67992</v>
      </c>
    </row>
    <row r="112" spans="1:13" x14ac:dyDescent="0.3">
      <c r="A112" t="s">
        <v>28</v>
      </c>
      <c r="B112" t="s">
        <v>22</v>
      </c>
      <c r="C112" t="s">
        <v>15</v>
      </c>
      <c r="D112" t="s">
        <v>75</v>
      </c>
      <c r="E112" t="s">
        <v>76</v>
      </c>
      <c r="F112">
        <v>10035</v>
      </c>
      <c r="G112" t="s">
        <v>57</v>
      </c>
      <c r="H112" t="s">
        <v>19</v>
      </c>
      <c r="I112" t="s">
        <v>33</v>
      </c>
      <c r="J112" s="31">
        <v>4196</v>
      </c>
      <c r="K112">
        <v>2</v>
      </c>
      <c r="L112">
        <v>0</v>
      </c>
      <c r="M112" s="32">
        <v>109096</v>
      </c>
    </row>
    <row r="113" spans="1:13" x14ac:dyDescent="0.3">
      <c r="A113" t="s">
        <v>28</v>
      </c>
      <c r="B113" t="s">
        <v>14</v>
      </c>
      <c r="C113" t="s">
        <v>15</v>
      </c>
      <c r="D113" t="s">
        <v>101</v>
      </c>
      <c r="E113" t="s">
        <v>102</v>
      </c>
      <c r="F113">
        <v>50322</v>
      </c>
      <c r="G113" t="s">
        <v>47</v>
      </c>
      <c r="H113" t="s">
        <v>26</v>
      </c>
      <c r="I113" t="s">
        <v>34</v>
      </c>
      <c r="J113" s="31">
        <v>7596</v>
      </c>
      <c r="K113">
        <v>2</v>
      </c>
      <c r="L113">
        <v>0</v>
      </c>
      <c r="M113" s="32">
        <v>22788</v>
      </c>
    </row>
    <row r="114" spans="1:13" x14ac:dyDescent="0.3">
      <c r="A114" t="s">
        <v>28</v>
      </c>
      <c r="B114" t="s">
        <v>14</v>
      </c>
      <c r="C114" t="s">
        <v>15</v>
      </c>
      <c r="D114" t="s">
        <v>101</v>
      </c>
      <c r="E114" t="s">
        <v>102</v>
      </c>
      <c r="F114">
        <v>50322</v>
      </c>
      <c r="G114" t="s">
        <v>47</v>
      </c>
      <c r="H114" t="s">
        <v>26</v>
      </c>
      <c r="I114" t="s">
        <v>37</v>
      </c>
      <c r="J114" s="31">
        <v>2724</v>
      </c>
      <c r="K114">
        <v>6</v>
      </c>
      <c r="L114">
        <v>0</v>
      </c>
      <c r="M114" s="32">
        <v>133476</v>
      </c>
    </row>
    <row r="115" spans="1:13" x14ac:dyDescent="0.3">
      <c r="A115" t="s">
        <v>13</v>
      </c>
      <c r="B115" t="s">
        <v>14</v>
      </c>
      <c r="C115" t="s">
        <v>15</v>
      </c>
      <c r="D115" t="s">
        <v>103</v>
      </c>
      <c r="E115" t="s">
        <v>104</v>
      </c>
      <c r="F115">
        <v>43229</v>
      </c>
      <c r="G115" t="s">
        <v>57</v>
      </c>
      <c r="H115" t="s">
        <v>26</v>
      </c>
      <c r="I115" t="s">
        <v>77</v>
      </c>
      <c r="J115" s="31">
        <v>40096</v>
      </c>
      <c r="K115">
        <v>14</v>
      </c>
      <c r="L115">
        <v>2</v>
      </c>
      <c r="M115" s="32">
        <v>145348</v>
      </c>
    </row>
    <row r="116" spans="1:13" x14ac:dyDescent="0.3">
      <c r="A116" t="s">
        <v>13</v>
      </c>
      <c r="B116" t="s">
        <v>14</v>
      </c>
      <c r="C116" t="s">
        <v>15</v>
      </c>
      <c r="D116" t="s">
        <v>103</v>
      </c>
      <c r="E116" t="s">
        <v>104</v>
      </c>
      <c r="F116">
        <v>43229</v>
      </c>
      <c r="G116" t="s">
        <v>57</v>
      </c>
      <c r="H116" t="s">
        <v>26</v>
      </c>
      <c r="I116" t="s">
        <v>60</v>
      </c>
      <c r="J116" s="31">
        <v>472</v>
      </c>
      <c r="K116">
        <v>2</v>
      </c>
      <c r="L116">
        <v>2</v>
      </c>
      <c r="M116" s="32">
        <v>1652</v>
      </c>
    </row>
    <row r="117" spans="1:13" x14ac:dyDescent="0.3">
      <c r="A117" t="s">
        <v>13</v>
      </c>
      <c r="B117" t="s">
        <v>14</v>
      </c>
      <c r="C117" t="s">
        <v>15</v>
      </c>
      <c r="D117" t="s">
        <v>103</v>
      </c>
      <c r="E117" t="s">
        <v>104</v>
      </c>
      <c r="F117">
        <v>43229</v>
      </c>
      <c r="G117" t="s">
        <v>57</v>
      </c>
      <c r="H117" t="s">
        <v>26</v>
      </c>
      <c r="I117" t="s">
        <v>41</v>
      </c>
      <c r="J117" s="31">
        <v>23976</v>
      </c>
      <c r="K117">
        <v>3</v>
      </c>
      <c r="L117">
        <v>2</v>
      </c>
      <c r="M117" s="32">
        <v>74925</v>
      </c>
    </row>
    <row r="118" spans="1:13" x14ac:dyDescent="0.3">
      <c r="A118" t="s">
        <v>13</v>
      </c>
      <c r="B118" t="s">
        <v>14</v>
      </c>
      <c r="C118" t="s">
        <v>15</v>
      </c>
      <c r="D118" t="s">
        <v>103</v>
      </c>
      <c r="E118" t="s">
        <v>104</v>
      </c>
      <c r="F118">
        <v>43229</v>
      </c>
      <c r="G118" t="s">
        <v>57</v>
      </c>
      <c r="H118" t="s">
        <v>26</v>
      </c>
      <c r="I118" t="s">
        <v>60</v>
      </c>
      <c r="J118" s="31">
        <v>130464</v>
      </c>
      <c r="K118">
        <v>6</v>
      </c>
      <c r="L118">
        <v>2</v>
      </c>
      <c r="M118" s="32">
        <v>440316</v>
      </c>
    </row>
    <row r="119" spans="1:13" x14ac:dyDescent="0.3">
      <c r="A119" t="s">
        <v>28</v>
      </c>
      <c r="B119" t="s">
        <v>14</v>
      </c>
      <c r="C119" t="s">
        <v>15</v>
      </c>
      <c r="D119" t="s">
        <v>42</v>
      </c>
      <c r="E119" t="s">
        <v>43</v>
      </c>
      <c r="F119">
        <v>98103</v>
      </c>
      <c r="G119" t="s">
        <v>25</v>
      </c>
      <c r="H119" t="s">
        <v>19</v>
      </c>
      <c r="I119" t="s">
        <v>31</v>
      </c>
      <c r="J119" s="31">
        <v>78753</v>
      </c>
      <c r="K119">
        <v>3</v>
      </c>
      <c r="L119">
        <v>0</v>
      </c>
      <c r="M119" s="32">
        <v>1653813</v>
      </c>
    </row>
    <row r="120" spans="1:13" x14ac:dyDescent="0.3">
      <c r="A120" t="s">
        <v>28</v>
      </c>
      <c r="B120" t="s">
        <v>22</v>
      </c>
      <c r="C120" t="s">
        <v>15</v>
      </c>
      <c r="D120" t="s">
        <v>105</v>
      </c>
      <c r="E120" t="s">
        <v>86</v>
      </c>
      <c r="F120">
        <v>37620</v>
      </c>
      <c r="G120" t="s">
        <v>18</v>
      </c>
      <c r="H120" t="s">
        <v>26</v>
      </c>
      <c r="I120" t="s">
        <v>37</v>
      </c>
      <c r="J120" s="31">
        <v>157794</v>
      </c>
      <c r="K120">
        <v>1</v>
      </c>
      <c r="L120">
        <v>7</v>
      </c>
      <c r="M120" s="32">
        <v>-1157156</v>
      </c>
    </row>
    <row r="121" spans="1:13" x14ac:dyDescent="0.3">
      <c r="A121" t="s">
        <v>62</v>
      </c>
      <c r="B121" t="s">
        <v>14</v>
      </c>
      <c r="C121" t="s">
        <v>15</v>
      </c>
      <c r="D121" t="s">
        <v>106</v>
      </c>
      <c r="E121" t="s">
        <v>72</v>
      </c>
      <c r="F121">
        <v>19805</v>
      </c>
      <c r="G121" t="s">
        <v>57</v>
      </c>
      <c r="H121" t="s">
        <v>19</v>
      </c>
      <c r="I121" t="s">
        <v>33</v>
      </c>
      <c r="J121" s="31">
        <v>4704</v>
      </c>
      <c r="K121">
        <v>3</v>
      </c>
      <c r="L121">
        <v>0</v>
      </c>
      <c r="M121" s="32">
        <v>183456</v>
      </c>
    </row>
    <row r="122" spans="1:13" x14ac:dyDescent="0.3">
      <c r="A122" t="s">
        <v>62</v>
      </c>
      <c r="B122" t="s">
        <v>14</v>
      </c>
      <c r="C122" t="s">
        <v>15</v>
      </c>
      <c r="D122" t="s">
        <v>106</v>
      </c>
      <c r="E122" t="s">
        <v>72</v>
      </c>
      <c r="F122">
        <v>19805</v>
      </c>
      <c r="G122" t="s">
        <v>57</v>
      </c>
      <c r="H122" t="s">
        <v>26</v>
      </c>
      <c r="I122" t="s">
        <v>37</v>
      </c>
      <c r="J122" s="31">
        <v>3084</v>
      </c>
      <c r="K122">
        <v>4</v>
      </c>
      <c r="L122">
        <v>0</v>
      </c>
      <c r="M122" s="32">
        <v>13878</v>
      </c>
    </row>
    <row r="123" spans="1:13" x14ac:dyDescent="0.3">
      <c r="A123" t="s">
        <v>62</v>
      </c>
      <c r="B123" t="s">
        <v>14</v>
      </c>
      <c r="C123" t="s">
        <v>15</v>
      </c>
      <c r="D123" t="s">
        <v>106</v>
      </c>
      <c r="E123" t="s">
        <v>72</v>
      </c>
      <c r="F123">
        <v>19805</v>
      </c>
      <c r="G123" t="s">
        <v>57</v>
      </c>
      <c r="H123" t="s">
        <v>26</v>
      </c>
      <c r="I123" t="s">
        <v>32</v>
      </c>
      <c r="J123" s="31">
        <v>22656</v>
      </c>
      <c r="K123">
        <v>6</v>
      </c>
      <c r="L123">
        <v>0</v>
      </c>
      <c r="M123" s="32">
        <v>634368</v>
      </c>
    </row>
    <row r="124" spans="1:13" x14ac:dyDescent="0.3">
      <c r="A124" t="s">
        <v>62</v>
      </c>
      <c r="B124" t="s">
        <v>14</v>
      </c>
      <c r="C124" t="s">
        <v>15</v>
      </c>
      <c r="D124" t="s">
        <v>106</v>
      </c>
      <c r="E124" t="s">
        <v>72</v>
      </c>
      <c r="F124">
        <v>19805</v>
      </c>
      <c r="G124" t="s">
        <v>57</v>
      </c>
      <c r="H124" t="s">
        <v>26</v>
      </c>
      <c r="I124" t="s">
        <v>60</v>
      </c>
      <c r="J124" s="31">
        <v>11502</v>
      </c>
      <c r="K124">
        <v>9</v>
      </c>
      <c r="L124">
        <v>0</v>
      </c>
      <c r="M124" s="32">
        <v>51759</v>
      </c>
    </row>
    <row r="125" spans="1:13" x14ac:dyDescent="0.3">
      <c r="A125" t="s">
        <v>62</v>
      </c>
      <c r="B125" t="s">
        <v>14</v>
      </c>
      <c r="C125" t="s">
        <v>15</v>
      </c>
      <c r="D125" t="s">
        <v>106</v>
      </c>
      <c r="E125" t="s">
        <v>72</v>
      </c>
      <c r="F125">
        <v>19805</v>
      </c>
      <c r="G125" t="s">
        <v>57</v>
      </c>
      <c r="H125" t="s">
        <v>35</v>
      </c>
      <c r="I125" t="s">
        <v>36</v>
      </c>
      <c r="J125" s="31">
        <v>6804</v>
      </c>
      <c r="K125">
        <v>7</v>
      </c>
      <c r="L125">
        <v>0</v>
      </c>
      <c r="M125" s="32">
        <v>197316</v>
      </c>
    </row>
    <row r="126" spans="1:13" x14ac:dyDescent="0.3">
      <c r="A126" t="s">
        <v>13</v>
      </c>
      <c r="B126" t="s">
        <v>44</v>
      </c>
      <c r="C126" t="s">
        <v>15</v>
      </c>
      <c r="D126" t="s">
        <v>61</v>
      </c>
      <c r="E126" t="s">
        <v>46</v>
      </c>
      <c r="F126">
        <v>77041</v>
      </c>
      <c r="G126" t="s">
        <v>47</v>
      </c>
      <c r="H126" t="s">
        <v>19</v>
      </c>
      <c r="I126" t="s">
        <v>21</v>
      </c>
      <c r="J126" s="31">
        <v>600558</v>
      </c>
      <c r="K126">
        <v>3</v>
      </c>
      <c r="L126">
        <v>3</v>
      </c>
      <c r="M126" s="32">
        <v>-85794</v>
      </c>
    </row>
    <row r="127" spans="1:13" x14ac:dyDescent="0.3">
      <c r="A127" t="s">
        <v>28</v>
      </c>
      <c r="B127" t="s">
        <v>14</v>
      </c>
      <c r="C127" t="s">
        <v>15</v>
      </c>
      <c r="D127" t="s">
        <v>107</v>
      </c>
      <c r="E127" t="s">
        <v>65</v>
      </c>
      <c r="F127">
        <v>61701</v>
      </c>
      <c r="G127" t="s">
        <v>47</v>
      </c>
      <c r="H127" t="s">
        <v>19</v>
      </c>
      <c r="I127" t="s">
        <v>31</v>
      </c>
      <c r="J127" s="31">
        <v>6177</v>
      </c>
      <c r="K127">
        <v>6</v>
      </c>
      <c r="L127">
        <v>5</v>
      </c>
      <c r="M127" s="32">
        <v>-407682</v>
      </c>
    </row>
    <row r="128" spans="1:13" x14ac:dyDescent="0.3">
      <c r="A128" t="s">
        <v>28</v>
      </c>
      <c r="B128" t="s">
        <v>14</v>
      </c>
      <c r="C128" t="s">
        <v>15</v>
      </c>
      <c r="D128" t="s">
        <v>108</v>
      </c>
      <c r="E128" t="s">
        <v>81</v>
      </c>
      <c r="F128">
        <v>85023</v>
      </c>
      <c r="G128" t="s">
        <v>25</v>
      </c>
      <c r="H128" t="s">
        <v>26</v>
      </c>
      <c r="I128" t="s">
        <v>37</v>
      </c>
      <c r="J128" s="31">
        <v>2388</v>
      </c>
      <c r="K128">
        <v>2</v>
      </c>
      <c r="L128">
        <v>7</v>
      </c>
      <c r="M128" s="32">
        <v>-18308</v>
      </c>
    </row>
    <row r="129" spans="1:13" x14ac:dyDescent="0.3">
      <c r="A129" t="s">
        <v>28</v>
      </c>
      <c r="B129" t="s">
        <v>14</v>
      </c>
      <c r="C129" t="s">
        <v>15</v>
      </c>
      <c r="D129" t="s">
        <v>108</v>
      </c>
      <c r="E129" t="s">
        <v>81</v>
      </c>
      <c r="F129">
        <v>85023</v>
      </c>
      <c r="G129" t="s">
        <v>25</v>
      </c>
      <c r="H129" t="s">
        <v>26</v>
      </c>
      <c r="I129" t="s">
        <v>32</v>
      </c>
      <c r="J129" s="31">
        <v>243992</v>
      </c>
      <c r="K129">
        <v>7</v>
      </c>
      <c r="L129">
        <v>2</v>
      </c>
      <c r="M129" s="32">
        <v>30499</v>
      </c>
    </row>
    <row r="130" spans="1:13" x14ac:dyDescent="0.3">
      <c r="A130" t="s">
        <v>13</v>
      </c>
      <c r="B130" t="s">
        <v>44</v>
      </c>
      <c r="C130" t="s">
        <v>15</v>
      </c>
      <c r="D130" t="s">
        <v>23</v>
      </c>
      <c r="E130" t="s">
        <v>24</v>
      </c>
      <c r="F130">
        <v>90004</v>
      </c>
      <c r="G130" t="s">
        <v>25</v>
      </c>
      <c r="H130" t="s">
        <v>19</v>
      </c>
      <c r="I130" t="s">
        <v>21</v>
      </c>
      <c r="J130" s="31">
        <v>81424</v>
      </c>
      <c r="K130">
        <v>2</v>
      </c>
      <c r="L130">
        <v>2</v>
      </c>
      <c r="M130" s="32">
        <v>-91602</v>
      </c>
    </row>
    <row r="131" spans="1:13" x14ac:dyDescent="0.3">
      <c r="A131" t="s">
        <v>13</v>
      </c>
      <c r="B131" t="s">
        <v>44</v>
      </c>
      <c r="C131" t="s">
        <v>15</v>
      </c>
      <c r="D131" t="s">
        <v>23</v>
      </c>
      <c r="E131" t="s">
        <v>24</v>
      </c>
      <c r="F131">
        <v>90004</v>
      </c>
      <c r="G131" t="s">
        <v>25</v>
      </c>
      <c r="H131" t="s">
        <v>19</v>
      </c>
      <c r="I131" t="s">
        <v>33</v>
      </c>
      <c r="J131" s="31">
        <v>23856</v>
      </c>
      <c r="K131">
        <v>3</v>
      </c>
      <c r="L131">
        <v>0</v>
      </c>
      <c r="M131" s="32">
        <v>262416</v>
      </c>
    </row>
    <row r="132" spans="1:13" x14ac:dyDescent="0.3">
      <c r="A132" t="s">
        <v>62</v>
      </c>
      <c r="B132" t="s">
        <v>22</v>
      </c>
      <c r="C132" t="s">
        <v>15</v>
      </c>
      <c r="D132" t="s">
        <v>103</v>
      </c>
      <c r="E132" t="s">
        <v>104</v>
      </c>
      <c r="F132">
        <v>43229</v>
      </c>
      <c r="G132" t="s">
        <v>57</v>
      </c>
      <c r="H132" t="s">
        <v>35</v>
      </c>
      <c r="I132" t="s">
        <v>36</v>
      </c>
      <c r="J132" s="31">
        <v>5997</v>
      </c>
      <c r="K132">
        <v>5</v>
      </c>
      <c r="L132">
        <v>4</v>
      </c>
      <c r="M132" s="32">
        <v>-11994</v>
      </c>
    </row>
    <row r="133" spans="1:13" x14ac:dyDescent="0.3">
      <c r="A133" t="s">
        <v>62</v>
      </c>
      <c r="B133" t="s">
        <v>22</v>
      </c>
      <c r="C133" t="s">
        <v>15</v>
      </c>
      <c r="D133" t="s">
        <v>103</v>
      </c>
      <c r="E133" t="s">
        <v>104</v>
      </c>
      <c r="F133">
        <v>43229</v>
      </c>
      <c r="G133" t="s">
        <v>57</v>
      </c>
      <c r="H133" t="s">
        <v>26</v>
      </c>
      <c r="I133" t="s">
        <v>41</v>
      </c>
      <c r="J133" s="31">
        <v>78304</v>
      </c>
      <c r="K133">
        <v>2</v>
      </c>
      <c r="L133">
        <v>2</v>
      </c>
      <c r="M133" s="32">
        <v>29364</v>
      </c>
    </row>
    <row r="134" spans="1:13" x14ac:dyDescent="0.3">
      <c r="A134" t="s">
        <v>62</v>
      </c>
      <c r="B134" t="s">
        <v>22</v>
      </c>
      <c r="C134" t="s">
        <v>15</v>
      </c>
      <c r="D134" t="s">
        <v>103</v>
      </c>
      <c r="E134" t="s">
        <v>104</v>
      </c>
      <c r="F134">
        <v>43229</v>
      </c>
      <c r="G134" t="s">
        <v>57</v>
      </c>
      <c r="H134" t="s">
        <v>26</v>
      </c>
      <c r="I134" t="s">
        <v>77</v>
      </c>
      <c r="J134" s="31">
        <v>21456</v>
      </c>
      <c r="K134">
        <v>9</v>
      </c>
      <c r="L134">
        <v>2</v>
      </c>
      <c r="M134" s="32">
        <v>69732</v>
      </c>
    </row>
    <row r="135" spans="1:13" x14ac:dyDescent="0.3">
      <c r="A135" t="s">
        <v>28</v>
      </c>
      <c r="B135" t="s">
        <v>14</v>
      </c>
      <c r="C135" t="s">
        <v>15</v>
      </c>
      <c r="D135" t="s">
        <v>109</v>
      </c>
      <c r="E135" t="s">
        <v>24</v>
      </c>
      <c r="F135">
        <v>95661</v>
      </c>
      <c r="G135" t="s">
        <v>25</v>
      </c>
      <c r="H135" t="s">
        <v>26</v>
      </c>
      <c r="I135" t="s">
        <v>41</v>
      </c>
      <c r="J135" s="31">
        <v>2004</v>
      </c>
      <c r="K135">
        <v>3</v>
      </c>
      <c r="L135">
        <v>0</v>
      </c>
      <c r="M135" s="32">
        <v>96192</v>
      </c>
    </row>
    <row r="136" spans="1:13" x14ac:dyDescent="0.3">
      <c r="A136" t="s">
        <v>28</v>
      </c>
      <c r="B136" t="s">
        <v>14</v>
      </c>
      <c r="C136" t="s">
        <v>15</v>
      </c>
      <c r="D136" t="s">
        <v>109</v>
      </c>
      <c r="E136" t="s">
        <v>24</v>
      </c>
      <c r="F136">
        <v>95661</v>
      </c>
      <c r="G136" t="s">
        <v>25</v>
      </c>
      <c r="H136" t="s">
        <v>26</v>
      </c>
      <c r="I136" t="s">
        <v>41</v>
      </c>
      <c r="J136" s="31">
        <v>3544</v>
      </c>
      <c r="K136">
        <v>1</v>
      </c>
      <c r="L136">
        <v>0</v>
      </c>
      <c r="M136" s="32">
        <v>166568</v>
      </c>
    </row>
    <row r="137" spans="1:13" x14ac:dyDescent="0.3">
      <c r="A137" t="s">
        <v>28</v>
      </c>
      <c r="B137" t="s">
        <v>14</v>
      </c>
      <c r="C137" t="s">
        <v>15</v>
      </c>
      <c r="D137" t="s">
        <v>109</v>
      </c>
      <c r="E137" t="s">
        <v>24</v>
      </c>
      <c r="F137">
        <v>95661</v>
      </c>
      <c r="G137" t="s">
        <v>25</v>
      </c>
      <c r="H137" t="s">
        <v>26</v>
      </c>
      <c r="I137" t="s">
        <v>34</v>
      </c>
      <c r="J137" s="31">
        <v>1152</v>
      </c>
      <c r="K137">
        <v>4</v>
      </c>
      <c r="L137">
        <v>0</v>
      </c>
      <c r="M137" s="32">
        <v>3456</v>
      </c>
    </row>
    <row r="138" spans="1:13" x14ac:dyDescent="0.3">
      <c r="A138" t="s">
        <v>28</v>
      </c>
      <c r="B138" t="s">
        <v>14</v>
      </c>
      <c r="C138" t="s">
        <v>15</v>
      </c>
      <c r="D138" t="s">
        <v>109</v>
      </c>
      <c r="E138" t="s">
        <v>24</v>
      </c>
      <c r="F138">
        <v>95661</v>
      </c>
      <c r="G138" t="s">
        <v>25</v>
      </c>
      <c r="H138" t="s">
        <v>26</v>
      </c>
      <c r="I138" t="s">
        <v>77</v>
      </c>
      <c r="J138" s="31">
        <v>402</v>
      </c>
      <c r="K138">
        <v>2</v>
      </c>
      <c r="L138">
        <v>0</v>
      </c>
      <c r="M138" s="32">
        <v>19698</v>
      </c>
    </row>
    <row r="139" spans="1:13" x14ac:dyDescent="0.3">
      <c r="A139" t="s">
        <v>28</v>
      </c>
      <c r="B139" t="s">
        <v>14</v>
      </c>
      <c r="C139" t="s">
        <v>15</v>
      </c>
      <c r="D139" t="s">
        <v>109</v>
      </c>
      <c r="E139" t="s">
        <v>24</v>
      </c>
      <c r="F139">
        <v>95661</v>
      </c>
      <c r="G139" t="s">
        <v>25</v>
      </c>
      <c r="H139" t="s">
        <v>26</v>
      </c>
      <c r="I139" t="s">
        <v>37</v>
      </c>
      <c r="J139" s="31">
        <v>76176</v>
      </c>
      <c r="K139">
        <v>3</v>
      </c>
      <c r="L139">
        <v>2</v>
      </c>
      <c r="M139" s="32">
        <v>266616</v>
      </c>
    </row>
    <row r="140" spans="1:13" x14ac:dyDescent="0.3">
      <c r="A140" t="s">
        <v>28</v>
      </c>
      <c r="B140" t="s">
        <v>14</v>
      </c>
      <c r="C140" t="s">
        <v>15</v>
      </c>
      <c r="D140" t="s">
        <v>109</v>
      </c>
      <c r="E140" t="s">
        <v>24</v>
      </c>
      <c r="F140">
        <v>95661</v>
      </c>
      <c r="G140" t="s">
        <v>25</v>
      </c>
      <c r="H140" t="s">
        <v>26</v>
      </c>
      <c r="I140" t="s">
        <v>110</v>
      </c>
      <c r="J140" s="31">
        <v>6588</v>
      </c>
      <c r="K140">
        <v>6</v>
      </c>
      <c r="L140">
        <v>0</v>
      </c>
      <c r="M140" s="32">
        <v>184464</v>
      </c>
    </row>
    <row r="141" spans="1:13" x14ac:dyDescent="0.3">
      <c r="A141" t="s">
        <v>28</v>
      </c>
      <c r="B141" t="s">
        <v>14</v>
      </c>
      <c r="C141" t="s">
        <v>15</v>
      </c>
      <c r="D141" t="s">
        <v>109</v>
      </c>
      <c r="E141" t="s">
        <v>24</v>
      </c>
      <c r="F141">
        <v>95661</v>
      </c>
      <c r="G141" t="s">
        <v>25</v>
      </c>
      <c r="H141" t="s">
        <v>19</v>
      </c>
      <c r="I141" t="s">
        <v>33</v>
      </c>
      <c r="J141" s="31">
        <v>4312</v>
      </c>
      <c r="K141">
        <v>14</v>
      </c>
      <c r="L141">
        <v>0</v>
      </c>
      <c r="M141" s="32">
        <v>206976</v>
      </c>
    </row>
    <row r="142" spans="1:13" x14ac:dyDescent="0.3">
      <c r="A142" t="s">
        <v>13</v>
      </c>
      <c r="B142" t="s">
        <v>22</v>
      </c>
      <c r="C142" t="s">
        <v>15</v>
      </c>
      <c r="D142" t="s">
        <v>55</v>
      </c>
      <c r="E142" t="s">
        <v>56</v>
      </c>
      <c r="F142">
        <v>19140</v>
      </c>
      <c r="G142" t="s">
        <v>57</v>
      </c>
      <c r="H142" t="s">
        <v>19</v>
      </c>
      <c r="I142" t="s">
        <v>33</v>
      </c>
      <c r="J142" s="31">
        <v>828</v>
      </c>
      <c r="K142">
        <v>2</v>
      </c>
      <c r="L142">
        <v>2</v>
      </c>
      <c r="M142" s="32">
        <v>1035</v>
      </c>
    </row>
    <row r="143" spans="1:13" x14ac:dyDescent="0.3">
      <c r="A143" t="s">
        <v>28</v>
      </c>
      <c r="B143" t="s">
        <v>22</v>
      </c>
      <c r="C143" t="s">
        <v>15</v>
      </c>
      <c r="D143" t="s">
        <v>52</v>
      </c>
      <c r="E143" t="s">
        <v>24</v>
      </c>
      <c r="F143">
        <v>94122</v>
      </c>
      <c r="G143" t="s">
        <v>25</v>
      </c>
      <c r="H143" t="s">
        <v>26</v>
      </c>
      <c r="I143" t="s">
        <v>34</v>
      </c>
      <c r="J143" s="31">
        <v>882</v>
      </c>
      <c r="K143">
        <v>3</v>
      </c>
      <c r="L143">
        <v>0</v>
      </c>
      <c r="M143" s="32">
        <v>23814</v>
      </c>
    </row>
    <row r="144" spans="1:13" x14ac:dyDescent="0.3">
      <c r="A144" t="s">
        <v>28</v>
      </c>
      <c r="B144" t="s">
        <v>22</v>
      </c>
      <c r="C144" t="s">
        <v>15</v>
      </c>
      <c r="D144" t="s">
        <v>52</v>
      </c>
      <c r="E144" t="s">
        <v>24</v>
      </c>
      <c r="F144">
        <v>94122</v>
      </c>
      <c r="G144" t="s">
        <v>25</v>
      </c>
      <c r="H144" t="s">
        <v>26</v>
      </c>
      <c r="I144" t="s">
        <v>60</v>
      </c>
      <c r="J144" s="31">
        <v>1086</v>
      </c>
      <c r="K144">
        <v>3</v>
      </c>
      <c r="L144">
        <v>0</v>
      </c>
      <c r="M144" s="32">
        <v>51042</v>
      </c>
    </row>
    <row r="145" spans="1:13" x14ac:dyDescent="0.3">
      <c r="A145" t="s">
        <v>28</v>
      </c>
      <c r="B145" t="s">
        <v>22</v>
      </c>
      <c r="C145" t="s">
        <v>15</v>
      </c>
      <c r="D145" t="s">
        <v>52</v>
      </c>
      <c r="E145" t="s">
        <v>24</v>
      </c>
      <c r="F145">
        <v>94122</v>
      </c>
      <c r="G145" t="s">
        <v>25</v>
      </c>
      <c r="H145" t="s">
        <v>26</v>
      </c>
      <c r="I145" t="s">
        <v>41</v>
      </c>
      <c r="J145" s="31">
        <v>1437</v>
      </c>
      <c r="K145">
        <v>3</v>
      </c>
      <c r="L145">
        <v>0</v>
      </c>
      <c r="M145" s="32">
        <v>68976</v>
      </c>
    </row>
    <row r="146" spans="1:13" x14ac:dyDescent="0.3">
      <c r="A146" t="s">
        <v>28</v>
      </c>
      <c r="B146" t="s">
        <v>14</v>
      </c>
      <c r="C146" t="s">
        <v>15</v>
      </c>
      <c r="D146" t="s">
        <v>111</v>
      </c>
      <c r="E146" t="s">
        <v>112</v>
      </c>
      <c r="F146">
        <v>64055</v>
      </c>
      <c r="G146" t="s">
        <v>47</v>
      </c>
      <c r="H146" t="s">
        <v>26</v>
      </c>
      <c r="I146" t="s">
        <v>38</v>
      </c>
      <c r="J146" s="31">
        <v>83943</v>
      </c>
      <c r="K146">
        <v>3</v>
      </c>
      <c r="L146">
        <v>0</v>
      </c>
      <c r="M146" s="32">
        <v>2182518</v>
      </c>
    </row>
    <row r="147" spans="1:13" x14ac:dyDescent="0.3">
      <c r="A147" t="s">
        <v>28</v>
      </c>
      <c r="B147" t="s">
        <v>14</v>
      </c>
      <c r="C147" t="s">
        <v>15</v>
      </c>
      <c r="D147" t="s">
        <v>113</v>
      </c>
      <c r="E147" t="s">
        <v>24</v>
      </c>
      <c r="F147">
        <v>91104</v>
      </c>
      <c r="G147" t="s">
        <v>25</v>
      </c>
      <c r="H147" t="s">
        <v>26</v>
      </c>
      <c r="I147" t="s">
        <v>32</v>
      </c>
      <c r="J147" s="31">
        <v>67193</v>
      </c>
      <c r="K147">
        <v>7</v>
      </c>
      <c r="L147">
        <v>0</v>
      </c>
      <c r="M147" s="32">
        <v>201579</v>
      </c>
    </row>
    <row r="148" spans="1:13" x14ac:dyDescent="0.3">
      <c r="A148" t="s">
        <v>28</v>
      </c>
      <c r="B148" t="s">
        <v>44</v>
      </c>
      <c r="C148" t="s">
        <v>15</v>
      </c>
      <c r="D148" t="s">
        <v>114</v>
      </c>
      <c r="E148" t="s">
        <v>104</v>
      </c>
      <c r="F148">
        <v>43055</v>
      </c>
      <c r="G148" t="s">
        <v>57</v>
      </c>
      <c r="H148" t="s">
        <v>19</v>
      </c>
      <c r="I148" t="s">
        <v>33</v>
      </c>
      <c r="J148" s="31">
        <v>93888</v>
      </c>
      <c r="K148">
        <v>4</v>
      </c>
      <c r="L148">
        <v>2</v>
      </c>
      <c r="M148" s="32">
        <v>129096</v>
      </c>
    </row>
    <row r="149" spans="1:13" x14ac:dyDescent="0.3">
      <c r="A149" t="s">
        <v>28</v>
      </c>
      <c r="B149" t="s">
        <v>22</v>
      </c>
      <c r="C149" t="s">
        <v>15</v>
      </c>
      <c r="D149" t="s">
        <v>115</v>
      </c>
      <c r="E149" t="s">
        <v>49</v>
      </c>
      <c r="F149">
        <v>53132</v>
      </c>
      <c r="G149" t="s">
        <v>47</v>
      </c>
      <c r="H149" t="s">
        <v>35</v>
      </c>
      <c r="I149" t="s">
        <v>36</v>
      </c>
      <c r="J149" s="31">
        <v>38445</v>
      </c>
      <c r="K149">
        <v>11</v>
      </c>
      <c r="L149">
        <v>0</v>
      </c>
      <c r="M149" s="32">
        <v>1038015</v>
      </c>
    </row>
    <row r="150" spans="1:13" x14ac:dyDescent="0.3">
      <c r="A150" t="s">
        <v>28</v>
      </c>
      <c r="B150" t="s">
        <v>22</v>
      </c>
      <c r="C150" t="s">
        <v>15</v>
      </c>
      <c r="D150" t="s">
        <v>115</v>
      </c>
      <c r="E150" t="s">
        <v>49</v>
      </c>
      <c r="F150">
        <v>53132</v>
      </c>
      <c r="G150" t="s">
        <v>47</v>
      </c>
      <c r="H150" t="s">
        <v>35</v>
      </c>
      <c r="I150" t="s">
        <v>36</v>
      </c>
      <c r="J150" s="31">
        <v>14997</v>
      </c>
      <c r="K150">
        <v>3</v>
      </c>
      <c r="L150">
        <v>0</v>
      </c>
      <c r="M150" s="32">
        <v>59988</v>
      </c>
    </row>
    <row r="151" spans="1:13" x14ac:dyDescent="0.3">
      <c r="A151" t="s">
        <v>28</v>
      </c>
      <c r="B151" t="s">
        <v>22</v>
      </c>
      <c r="C151" t="s">
        <v>15</v>
      </c>
      <c r="D151" t="s">
        <v>115</v>
      </c>
      <c r="E151" t="s">
        <v>49</v>
      </c>
      <c r="F151">
        <v>53132</v>
      </c>
      <c r="G151" t="s">
        <v>47</v>
      </c>
      <c r="H151" t="s">
        <v>19</v>
      </c>
      <c r="I151" t="s">
        <v>21</v>
      </c>
      <c r="J151" s="31">
        <v>195184</v>
      </c>
      <c r="K151">
        <v>8</v>
      </c>
      <c r="L151">
        <v>0</v>
      </c>
      <c r="M151" s="32">
        <v>585552</v>
      </c>
    </row>
    <row r="152" spans="1:13" x14ac:dyDescent="0.3">
      <c r="A152" t="s">
        <v>28</v>
      </c>
      <c r="B152" t="s">
        <v>22</v>
      </c>
      <c r="C152" t="s">
        <v>15</v>
      </c>
      <c r="D152" t="s">
        <v>115</v>
      </c>
      <c r="E152" t="s">
        <v>49</v>
      </c>
      <c r="F152">
        <v>53132</v>
      </c>
      <c r="G152" t="s">
        <v>47</v>
      </c>
      <c r="H152" t="s">
        <v>26</v>
      </c>
      <c r="I152" t="s">
        <v>37</v>
      </c>
      <c r="J152" s="31">
        <v>17155</v>
      </c>
      <c r="K152">
        <v>5</v>
      </c>
      <c r="L152">
        <v>0</v>
      </c>
      <c r="M152" s="32">
        <v>806285</v>
      </c>
    </row>
    <row r="153" spans="1:13" x14ac:dyDescent="0.3">
      <c r="A153" t="s">
        <v>62</v>
      </c>
      <c r="B153" t="s">
        <v>44</v>
      </c>
      <c r="C153" t="s">
        <v>15</v>
      </c>
      <c r="D153" t="s">
        <v>116</v>
      </c>
      <c r="E153" t="s">
        <v>81</v>
      </c>
      <c r="F153">
        <v>85254</v>
      </c>
      <c r="G153" t="s">
        <v>25</v>
      </c>
      <c r="H153" t="s">
        <v>26</v>
      </c>
      <c r="I153" t="s">
        <v>38</v>
      </c>
      <c r="J153" s="31">
        <v>15792</v>
      </c>
      <c r="K153">
        <v>5</v>
      </c>
      <c r="L153">
        <v>2</v>
      </c>
      <c r="M153" s="32">
        <v>17766</v>
      </c>
    </row>
    <row r="154" spans="1:13" x14ac:dyDescent="0.3">
      <c r="A154" t="s">
        <v>62</v>
      </c>
      <c r="B154" t="s">
        <v>44</v>
      </c>
      <c r="C154" t="s">
        <v>15</v>
      </c>
      <c r="D154" t="s">
        <v>116</v>
      </c>
      <c r="E154" t="s">
        <v>81</v>
      </c>
      <c r="F154">
        <v>85254</v>
      </c>
      <c r="G154" t="s">
        <v>25</v>
      </c>
      <c r="H154" t="s">
        <v>35</v>
      </c>
      <c r="I154" t="s">
        <v>36</v>
      </c>
      <c r="J154" s="31">
        <v>203184</v>
      </c>
      <c r="K154">
        <v>2</v>
      </c>
      <c r="L154">
        <v>2</v>
      </c>
      <c r="M154" s="32">
        <v>152388</v>
      </c>
    </row>
    <row r="155" spans="1:13" x14ac:dyDescent="0.3">
      <c r="A155" t="s">
        <v>62</v>
      </c>
      <c r="B155" t="s">
        <v>22</v>
      </c>
      <c r="C155" t="s">
        <v>15</v>
      </c>
      <c r="D155" t="s">
        <v>117</v>
      </c>
      <c r="E155" t="s">
        <v>24</v>
      </c>
      <c r="F155">
        <v>95123</v>
      </c>
      <c r="G155" t="s">
        <v>25</v>
      </c>
      <c r="H155" t="s">
        <v>26</v>
      </c>
      <c r="I155" t="s">
        <v>41</v>
      </c>
      <c r="J155" s="31">
        <v>5838</v>
      </c>
      <c r="K155">
        <v>7</v>
      </c>
      <c r="L155">
        <v>0</v>
      </c>
      <c r="M155" s="32">
        <v>26271</v>
      </c>
    </row>
    <row r="156" spans="1:13" x14ac:dyDescent="0.3">
      <c r="A156" t="s">
        <v>62</v>
      </c>
      <c r="B156" t="s">
        <v>22</v>
      </c>
      <c r="C156" t="s">
        <v>15</v>
      </c>
      <c r="D156" t="s">
        <v>117</v>
      </c>
      <c r="E156" t="s">
        <v>24</v>
      </c>
      <c r="F156">
        <v>95123</v>
      </c>
      <c r="G156" t="s">
        <v>25</v>
      </c>
      <c r="H156" t="s">
        <v>26</v>
      </c>
      <c r="I156" t="s">
        <v>41</v>
      </c>
      <c r="J156" s="31">
        <v>10552</v>
      </c>
      <c r="K156">
        <v>4</v>
      </c>
      <c r="L156">
        <v>0</v>
      </c>
      <c r="M156" s="32">
        <v>485392</v>
      </c>
    </row>
    <row r="157" spans="1:13" x14ac:dyDescent="0.3">
      <c r="A157" t="s">
        <v>62</v>
      </c>
      <c r="B157" t="s">
        <v>22</v>
      </c>
      <c r="C157" t="s">
        <v>15</v>
      </c>
      <c r="D157" t="s">
        <v>117</v>
      </c>
      <c r="E157" t="s">
        <v>24</v>
      </c>
      <c r="F157">
        <v>95123</v>
      </c>
      <c r="G157" t="s">
        <v>25</v>
      </c>
      <c r="H157" t="s">
        <v>26</v>
      </c>
      <c r="I157" t="s">
        <v>32</v>
      </c>
      <c r="J157" s="31">
        <v>8088</v>
      </c>
      <c r="K157">
        <v>6</v>
      </c>
      <c r="L157">
        <v>0</v>
      </c>
      <c r="M157" s="32">
        <v>210288</v>
      </c>
    </row>
    <row r="158" spans="1:13" x14ac:dyDescent="0.3">
      <c r="A158" t="s">
        <v>28</v>
      </c>
      <c r="B158" t="s">
        <v>44</v>
      </c>
      <c r="C158" t="s">
        <v>15</v>
      </c>
      <c r="D158" t="s">
        <v>42</v>
      </c>
      <c r="E158" t="s">
        <v>43</v>
      </c>
      <c r="F158">
        <v>98105</v>
      </c>
      <c r="G158" t="s">
        <v>25</v>
      </c>
      <c r="H158" t="s">
        <v>26</v>
      </c>
      <c r="I158" t="s">
        <v>34</v>
      </c>
      <c r="J158" s="31">
        <v>663</v>
      </c>
      <c r="K158">
        <v>3</v>
      </c>
      <c r="L158">
        <v>0</v>
      </c>
      <c r="M158" s="32">
        <v>17901</v>
      </c>
    </row>
    <row r="159" spans="1:13" x14ac:dyDescent="0.3">
      <c r="A159" t="s">
        <v>13</v>
      </c>
      <c r="B159" t="s">
        <v>14</v>
      </c>
      <c r="C159" t="s">
        <v>15</v>
      </c>
      <c r="D159" t="s">
        <v>42</v>
      </c>
      <c r="E159" t="s">
        <v>43</v>
      </c>
      <c r="F159">
        <v>98115</v>
      </c>
      <c r="G159" t="s">
        <v>25</v>
      </c>
      <c r="H159" t="s">
        <v>19</v>
      </c>
      <c r="I159" t="s">
        <v>21</v>
      </c>
      <c r="J159" s="31">
        <v>457568</v>
      </c>
      <c r="K159">
        <v>2</v>
      </c>
      <c r="L159">
        <v>2</v>
      </c>
      <c r="M159" s="32">
        <v>514764</v>
      </c>
    </row>
    <row r="160" spans="1:13" x14ac:dyDescent="0.3">
      <c r="A160" t="s">
        <v>28</v>
      </c>
      <c r="B160" t="s">
        <v>14</v>
      </c>
      <c r="C160" t="s">
        <v>15</v>
      </c>
      <c r="D160" t="s">
        <v>118</v>
      </c>
      <c r="E160" t="s">
        <v>119</v>
      </c>
      <c r="F160">
        <v>73034</v>
      </c>
      <c r="G160" t="s">
        <v>47</v>
      </c>
      <c r="H160" t="s">
        <v>26</v>
      </c>
      <c r="I160" t="s">
        <v>27</v>
      </c>
      <c r="J160" s="31">
        <v>1462</v>
      </c>
      <c r="K160">
        <v>2</v>
      </c>
      <c r="L160">
        <v>0</v>
      </c>
      <c r="M160" s="32">
        <v>68714</v>
      </c>
    </row>
    <row r="161" spans="1:13" x14ac:dyDescent="0.3">
      <c r="A161" t="s">
        <v>28</v>
      </c>
      <c r="B161" t="s">
        <v>14</v>
      </c>
      <c r="C161" t="s">
        <v>15</v>
      </c>
      <c r="D161" t="s">
        <v>118</v>
      </c>
      <c r="E161" t="s">
        <v>119</v>
      </c>
      <c r="F161">
        <v>73034</v>
      </c>
      <c r="G161" t="s">
        <v>47</v>
      </c>
      <c r="H161" t="s">
        <v>35</v>
      </c>
      <c r="I161" t="s">
        <v>36</v>
      </c>
      <c r="J161" s="31">
        <v>94493</v>
      </c>
      <c r="K161">
        <v>7</v>
      </c>
      <c r="L161">
        <v>0</v>
      </c>
      <c r="M161" s="32">
        <v>2362325</v>
      </c>
    </row>
    <row r="162" spans="1:13" x14ac:dyDescent="0.3">
      <c r="A162" t="s">
        <v>62</v>
      </c>
      <c r="B162" t="s">
        <v>14</v>
      </c>
      <c r="C162" t="s">
        <v>15</v>
      </c>
      <c r="D162" t="s">
        <v>23</v>
      </c>
      <c r="E162" t="s">
        <v>24</v>
      </c>
      <c r="F162">
        <v>90045</v>
      </c>
      <c r="G162" t="s">
        <v>25</v>
      </c>
      <c r="H162" t="s">
        <v>26</v>
      </c>
      <c r="I162" t="s">
        <v>41</v>
      </c>
      <c r="J162" s="31">
        <v>598</v>
      </c>
      <c r="K162">
        <v>1</v>
      </c>
      <c r="L162">
        <v>0</v>
      </c>
      <c r="M162" s="32">
        <v>2691</v>
      </c>
    </row>
    <row r="163" spans="1:13" x14ac:dyDescent="0.3">
      <c r="A163" t="s">
        <v>13</v>
      </c>
      <c r="B163" t="s">
        <v>14</v>
      </c>
      <c r="C163" t="s">
        <v>15</v>
      </c>
      <c r="D163" t="s">
        <v>55</v>
      </c>
      <c r="E163" t="s">
        <v>56</v>
      </c>
      <c r="F163">
        <v>19134</v>
      </c>
      <c r="G163" t="s">
        <v>57</v>
      </c>
      <c r="H163" t="s">
        <v>35</v>
      </c>
      <c r="I163" t="s">
        <v>59</v>
      </c>
      <c r="J163" s="31">
        <v>54384</v>
      </c>
      <c r="K163">
        <v>2</v>
      </c>
      <c r="L163">
        <v>2</v>
      </c>
      <c r="M163" s="32">
        <v>13596</v>
      </c>
    </row>
    <row r="164" spans="1:13" x14ac:dyDescent="0.3">
      <c r="A164" t="s">
        <v>28</v>
      </c>
      <c r="B164" t="s">
        <v>14</v>
      </c>
      <c r="C164" t="s">
        <v>15</v>
      </c>
      <c r="D164" t="s">
        <v>120</v>
      </c>
      <c r="E164" t="s">
        <v>121</v>
      </c>
      <c r="F164">
        <v>88220</v>
      </c>
      <c r="G164" t="s">
        <v>25</v>
      </c>
      <c r="H164" t="s">
        <v>26</v>
      </c>
      <c r="I164" t="s">
        <v>60</v>
      </c>
      <c r="J164" s="31">
        <v>284</v>
      </c>
      <c r="K164">
        <v>5</v>
      </c>
      <c r="L164">
        <v>0</v>
      </c>
      <c r="M164" s="32">
        <v>13348</v>
      </c>
    </row>
    <row r="165" spans="1:13" x14ac:dyDescent="0.3">
      <c r="A165" t="s">
        <v>28</v>
      </c>
      <c r="B165" t="s">
        <v>14</v>
      </c>
      <c r="C165" t="s">
        <v>15</v>
      </c>
      <c r="D165" t="s">
        <v>42</v>
      </c>
      <c r="E165" t="s">
        <v>43</v>
      </c>
      <c r="F165">
        <v>98115</v>
      </c>
      <c r="G165" t="s">
        <v>25</v>
      </c>
      <c r="H165" t="s">
        <v>26</v>
      </c>
      <c r="I165" t="s">
        <v>37</v>
      </c>
      <c r="J165" s="31">
        <v>2768</v>
      </c>
      <c r="K165">
        <v>2</v>
      </c>
      <c r="L165">
        <v>2</v>
      </c>
      <c r="M165" s="32">
        <v>9688</v>
      </c>
    </row>
    <row r="166" spans="1:13" x14ac:dyDescent="0.3">
      <c r="A166" t="s">
        <v>28</v>
      </c>
      <c r="B166" t="s">
        <v>14</v>
      </c>
      <c r="C166" t="s">
        <v>15</v>
      </c>
      <c r="D166" t="s">
        <v>122</v>
      </c>
      <c r="E166" t="s">
        <v>46</v>
      </c>
      <c r="F166">
        <v>78207</v>
      </c>
      <c r="G166" t="s">
        <v>47</v>
      </c>
      <c r="H166" t="s">
        <v>26</v>
      </c>
      <c r="I166" t="s">
        <v>34</v>
      </c>
      <c r="J166" s="31">
        <v>9936</v>
      </c>
      <c r="K166">
        <v>3</v>
      </c>
      <c r="L166">
        <v>2</v>
      </c>
      <c r="M166" s="32">
        <v>27324</v>
      </c>
    </row>
    <row r="167" spans="1:13" x14ac:dyDescent="0.3">
      <c r="A167" t="s">
        <v>28</v>
      </c>
      <c r="B167" t="s">
        <v>14</v>
      </c>
      <c r="C167" t="s">
        <v>15</v>
      </c>
      <c r="D167" t="s">
        <v>122</v>
      </c>
      <c r="E167" t="s">
        <v>46</v>
      </c>
      <c r="F167">
        <v>78207</v>
      </c>
      <c r="G167" t="s">
        <v>47</v>
      </c>
      <c r="H167" t="s">
        <v>35</v>
      </c>
      <c r="I167" t="s">
        <v>123</v>
      </c>
      <c r="J167" s="31">
        <v>8159952</v>
      </c>
      <c r="K167">
        <v>8</v>
      </c>
      <c r="L167">
        <v>4</v>
      </c>
      <c r="M167" s="32">
        <v>-1359992</v>
      </c>
    </row>
    <row r="168" spans="1:13" x14ac:dyDescent="0.3">
      <c r="A168" t="s">
        <v>28</v>
      </c>
      <c r="B168" t="s">
        <v>14</v>
      </c>
      <c r="C168" t="s">
        <v>15</v>
      </c>
      <c r="D168" t="s">
        <v>122</v>
      </c>
      <c r="E168" t="s">
        <v>46</v>
      </c>
      <c r="F168">
        <v>78207</v>
      </c>
      <c r="G168" t="s">
        <v>47</v>
      </c>
      <c r="H168" t="s">
        <v>26</v>
      </c>
      <c r="I168" t="s">
        <v>32</v>
      </c>
      <c r="J168" s="31">
        <v>275928</v>
      </c>
      <c r="K168">
        <v>3</v>
      </c>
      <c r="L168">
        <v>2</v>
      </c>
      <c r="M168" s="32">
        <v>-586347</v>
      </c>
    </row>
    <row r="169" spans="1:13" x14ac:dyDescent="0.3">
      <c r="A169" t="s">
        <v>28</v>
      </c>
      <c r="B169" t="s">
        <v>14</v>
      </c>
      <c r="C169" t="s">
        <v>15</v>
      </c>
      <c r="D169" t="s">
        <v>122</v>
      </c>
      <c r="E169" t="s">
        <v>46</v>
      </c>
      <c r="F169">
        <v>78207</v>
      </c>
      <c r="G169" t="s">
        <v>47</v>
      </c>
      <c r="H169" t="s">
        <v>19</v>
      </c>
      <c r="I169" t="s">
        <v>21</v>
      </c>
      <c r="J169" s="31">
        <v>174006</v>
      </c>
      <c r="K169">
        <v>9</v>
      </c>
      <c r="L169">
        <v>3</v>
      </c>
      <c r="M169" s="32">
        <v>-24858</v>
      </c>
    </row>
    <row r="170" spans="1:13" x14ac:dyDescent="0.3">
      <c r="A170" t="s">
        <v>28</v>
      </c>
      <c r="B170" t="s">
        <v>14</v>
      </c>
      <c r="C170" t="s">
        <v>15</v>
      </c>
      <c r="D170" t="s">
        <v>122</v>
      </c>
      <c r="E170" t="s">
        <v>46</v>
      </c>
      <c r="F170">
        <v>78207</v>
      </c>
      <c r="G170" t="s">
        <v>47</v>
      </c>
      <c r="H170" t="s">
        <v>26</v>
      </c>
      <c r="I170" t="s">
        <v>34</v>
      </c>
      <c r="J170" s="31">
        <v>32064</v>
      </c>
      <c r="K170">
        <v>6</v>
      </c>
      <c r="L170">
        <v>2</v>
      </c>
      <c r="M170" s="32">
        <v>68136</v>
      </c>
    </row>
    <row r="171" spans="1:13" x14ac:dyDescent="0.3">
      <c r="A171" t="s">
        <v>28</v>
      </c>
      <c r="B171" t="s">
        <v>14</v>
      </c>
      <c r="C171" t="s">
        <v>15</v>
      </c>
      <c r="D171" t="s">
        <v>122</v>
      </c>
      <c r="E171" t="s">
        <v>46</v>
      </c>
      <c r="F171">
        <v>78207</v>
      </c>
      <c r="G171" t="s">
        <v>47</v>
      </c>
      <c r="H171" t="s">
        <v>26</v>
      </c>
      <c r="I171" t="s">
        <v>38</v>
      </c>
      <c r="J171" s="31">
        <v>17798</v>
      </c>
      <c r="K171">
        <v>5</v>
      </c>
      <c r="L171">
        <v>8</v>
      </c>
      <c r="M171" s="32">
        <v>-453849</v>
      </c>
    </row>
    <row r="172" spans="1:13" x14ac:dyDescent="0.3">
      <c r="A172" t="s">
        <v>28</v>
      </c>
      <c r="B172" t="s">
        <v>14</v>
      </c>
      <c r="C172" t="s">
        <v>15</v>
      </c>
      <c r="D172" t="s">
        <v>122</v>
      </c>
      <c r="E172" t="s">
        <v>46</v>
      </c>
      <c r="F172">
        <v>78207</v>
      </c>
      <c r="G172" t="s">
        <v>47</v>
      </c>
      <c r="H172" t="s">
        <v>35</v>
      </c>
      <c r="I172" t="s">
        <v>36</v>
      </c>
      <c r="J172" s="31">
        <v>143976</v>
      </c>
      <c r="K172">
        <v>3</v>
      </c>
      <c r="L172">
        <v>2</v>
      </c>
      <c r="M172" s="32">
        <v>89985</v>
      </c>
    </row>
    <row r="173" spans="1:13" x14ac:dyDescent="0.3">
      <c r="A173" t="s">
        <v>28</v>
      </c>
      <c r="B173" t="s">
        <v>14</v>
      </c>
      <c r="C173" t="s">
        <v>15</v>
      </c>
      <c r="D173" t="s">
        <v>23</v>
      </c>
      <c r="E173" t="s">
        <v>24</v>
      </c>
      <c r="F173">
        <v>90004</v>
      </c>
      <c r="G173" t="s">
        <v>25</v>
      </c>
      <c r="H173" t="s">
        <v>26</v>
      </c>
      <c r="I173" t="s">
        <v>41</v>
      </c>
      <c r="J173" s="31">
        <v>2094</v>
      </c>
      <c r="K173">
        <v>3</v>
      </c>
      <c r="L173">
        <v>0</v>
      </c>
      <c r="M173" s="32">
        <v>98418</v>
      </c>
    </row>
    <row r="174" spans="1:13" x14ac:dyDescent="0.3">
      <c r="A174" t="s">
        <v>28</v>
      </c>
      <c r="B174" t="s">
        <v>14</v>
      </c>
      <c r="C174" t="s">
        <v>15</v>
      </c>
      <c r="D174" t="s">
        <v>23</v>
      </c>
      <c r="E174" t="s">
        <v>24</v>
      </c>
      <c r="F174">
        <v>90004</v>
      </c>
      <c r="G174" t="s">
        <v>25</v>
      </c>
      <c r="H174" t="s">
        <v>26</v>
      </c>
      <c r="I174" t="s">
        <v>41</v>
      </c>
      <c r="J174" s="31">
        <v>11096</v>
      </c>
      <c r="K174">
        <v>2</v>
      </c>
      <c r="L174">
        <v>0</v>
      </c>
      <c r="M174" s="32">
        <v>532608</v>
      </c>
    </row>
    <row r="175" spans="1:13" x14ac:dyDescent="0.3">
      <c r="A175" t="s">
        <v>28</v>
      </c>
      <c r="B175" t="s">
        <v>14</v>
      </c>
      <c r="C175" t="s">
        <v>15</v>
      </c>
      <c r="D175" t="s">
        <v>23</v>
      </c>
      <c r="E175" t="s">
        <v>24</v>
      </c>
      <c r="F175">
        <v>90004</v>
      </c>
      <c r="G175" t="s">
        <v>25</v>
      </c>
      <c r="H175" t="s">
        <v>19</v>
      </c>
      <c r="I175" t="s">
        <v>21</v>
      </c>
      <c r="J175" s="31">
        <v>340144</v>
      </c>
      <c r="K175">
        <v>7</v>
      </c>
      <c r="L175">
        <v>2</v>
      </c>
      <c r="M175" s="32">
        <v>21259</v>
      </c>
    </row>
    <row r="176" spans="1:13" x14ac:dyDescent="0.3">
      <c r="A176" t="s">
        <v>28</v>
      </c>
      <c r="B176" t="s">
        <v>22</v>
      </c>
      <c r="C176" t="s">
        <v>15</v>
      </c>
      <c r="D176" t="s">
        <v>79</v>
      </c>
      <c r="E176" t="s">
        <v>65</v>
      </c>
      <c r="F176">
        <v>60623</v>
      </c>
      <c r="G176" t="s">
        <v>47</v>
      </c>
      <c r="H176" t="s">
        <v>26</v>
      </c>
      <c r="I176" t="s">
        <v>38</v>
      </c>
      <c r="J176" s="31">
        <v>52448</v>
      </c>
      <c r="K176">
        <v>2</v>
      </c>
      <c r="L176">
        <v>8</v>
      </c>
      <c r="M176" s="32">
        <v>-13112</v>
      </c>
    </row>
    <row r="177" spans="1:13" x14ac:dyDescent="0.3">
      <c r="A177" t="s">
        <v>28</v>
      </c>
      <c r="B177" t="s">
        <v>22</v>
      </c>
      <c r="C177" t="s">
        <v>15</v>
      </c>
      <c r="D177" t="s">
        <v>79</v>
      </c>
      <c r="E177" t="s">
        <v>65</v>
      </c>
      <c r="F177">
        <v>60623</v>
      </c>
      <c r="G177" t="s">
        <v>47</v>
      </c>
      <c r="H177" t="s">
        <v>26</v>
      </c>
      <c r="I177" t="s">
        <v>27</v>
      </c>
      <c r="J177" s="31">
        <v>2016</v>
      </c>
      <c r="K177">
        <v>4</v>
      </c>
      <c r="L177">
        <v>2</v>
      </c>
      <c r="M177" s="32">
        <v>6552</v>
      </c>
    </row>
    <row r="178" spans="1:13" x14ac:dyDescent="0.3">
      <c r="A178" t="s">
        <v>13</v>
      </c>
      <c r="B178" t="s">
        <v>14</v>
      </c>
      <c r="C178" t="s">
        <v>15</v>
      </c>
      <c r="D178" t="s">
        <v>61</v>
      </c>
      <c r="E178" t="s">
        <v>46</v>
      </c>
      <c r="F178">
        <v>77036</v>
      </c>
      <c r="G178" t="s">
        <v>47</v>
      </c>
      <c r="H178" t="s">
        <v>26</v>
      </c>
      <c r="I178" t="s">
        <v>38</v>
      </c>
      <c r="J178" s="31">
        <v>97264</v>
      </c>
      <c r="K178">
        <v>4</v>
      </c>
      <c r="L178">
        <v>8</v>
      </c>
      <c r="M178" s="32">
        <v>-24316</v>
      </c>
    </row>
    <row r="179" spans="1:13" x14ac:dyDescent="0.3">
      <c r="A179" t="s">
        <v>13</v>
      </c>
      <c r="B179" t="s">
        <v>14</v>
      </c>
      <c r="C179" t="s">
        <v>15</v>
      </c>
      <c r="D179" t="s">
        <v>114</v>
      </c>
      <c r="E179" t="s">
        <v>104</v>
      </c>
      <c r="F179">
        <v>43055</v>
      </c>
      <c r="G179" t="s">
        <v>57</v>
      </c>
      <c r="H179" t="s">
        <v>19</v>
      </c>
      <c r="I179" t="s">
        <v>21</v>
      </c>
      <c r="J179" s="31">
        <v>396802</v>
      </c>
      <c r="K179">
        <v>7</v>
      </c>
      <c r="L179">
        <v>3</v>
      </c>
      <c r="M179" s="32">
        <v>-113372</v>
      </c>
    </row>
    <row r="180" spans="1:13" x14ac:dyDescent="0.3">
      <c r="A180" t="s">
        <v>13</v>
      </c>
      <c r="B180" t="s">
        <v>14</v>
      </c>
      <c r="C180" t="s">
        <v>15</v>
      </c>
      <c r="D180" t="s">
        <v>114</v>
      </c>
      <c r="E180" t="s">
        <v>104</v>
      </c>
      <c r="F180">
        <v>43055</v>
      </c>
      <c r="G180" t="s">
        <v>57</v>
      </c>
      <c r="H180" t="s">
        <v>26</v>
      </c>
      <c r="I180" t="s">
        <v>110</v>
      </c>
      <c r="J180" s="31">
        <v>1588</v>
      </c>
      <c r="K180">
        <v>5</v>
      </c>
      <c r="L180">
        <v>2</v>
      </c>
      <c r="M180" s="32">
        <v>-37715</v>
      </c>
    </row>
    <row r="181" spans="1:13" x14ac:dyDescent="0.3">
      <c r="A181" t="s">
        <v>28</v>
      </c>
      <c r="B181" t="s">
        <v>44</v>
      </c>
      <c r="C181" t="s">
        <v>15</v>
      </c>
      <c r="D181" t="s">
        <v>75</v>
      </c>
      <c r="E181" t="s">
        <v>76</v>
      </c>
      <c r="F181">
        <v>10009</v>
      </c>
      <c r="G181" t="s">
        <v>57</v>
      </c>
      <c r="H181" t="s">
        <v>26</v>
      </c>
      <c r="I181" t="s">
        <v>34</v>
      </c>
      <c r="J181" s="31">
        <v>328</v>
      </c>
      <c r="K181">
        <v>1</v>
      </c>
      <c r="L181">
        <v>0</v>
      </c>
      <c r="M181" s="32">
        <v>14104</v>
      </c>
    </row>
    <row r="182" spans="1:13" x14ac:dyDescent="0.3">
      <c r="A182" t="s">
        <v>13</v>
      </c>
      <c r="B182" t="s">
        <v>22</v>
      </c>
      <c r="C182" t="s">
        <v>15</v>
      </c>
      <c r="D182" t="s">
        <v>87</v>
      </c>
      <c r="E182" t="s">
        <v>65</v>
      </c>
      <c r="F182">
        <v>62521</v>
      </c>
      <c r="G182" t="s">
        <v>47</v>
      </c>
      <c r="H182" t="s">
        <v>26</v>
      </c>
      <c r="I182" t="s">
        <v>32</v>
      </c>
      <c r="J182" s="31">
        <v>24816</v>
      </c>
      <c r="K182">
        <v>2</v>
      </c>
      <c r="L182">
        <v>2</v>
      </c>
      <c r="M182" s="32">
        <v>18612</v>
      </c>
    </row>
    <row r="183" spans="1:13" x14ac:dyDescent="0.3">
      <c r="A183" t="s">
        <v>13</v>
      </c>
      <c r="B183" t="s">
        <v>22</v>
      </c>
      <c r="C183" t="s">
        <v>15</v>
      </c>
      <c r="D183" t="s">
        <v>87</v>
      </c>
      <c r="E183" t="s">
        <v>65</v>
      </c>
      <c r="F183">
        <v>62521</v>
      </c>
      <c r="G183" t="s">
        <v>47</v>
      </c>
      <c r="H183" t="s">
        <v>35</v>
      </c>
      <c r="I183" t="s">
        <v>59</v>
      </c>
      <c r="J183" s="31">
        <v>408744</v>
      </c>
      <c r="K183">
        <v>7</v>
      </c>
      <c r="L183">
        <v>2</v>
      </c>
      <c r="M183" s="32">
        <v>766395</v>
      </c>
    </row>
    <row r="184" spans="1:13" x14ac:dyDescent="0.3">
      <c r="A184" t="s">
        <v>13</v>
      </c>
      <c r="B184" t="s">
        <v>44</v>
      </c>
      <c r="C184" t="s">
        <v>15</v>
      </c>
      <c r="D184" t="s">
        <v>124</v>
      </c>
      <c r="E184" t="s">
        <v>125</v>
      </c>
      <c r="F184">
        <v>71203</v>
      </c>
      <c r="G184" t="s">
        <v>18</v>
      </c>
      <c r="H184" t="s">
        <v>35</v>
      </c>
      <c r="I184" t="s">
        <v>36</v>
      </c>
      <c r="J184" s="31">
        <v>50396</v>
      </c>
      <c r="K184">
        <v>4</v>
      </c>
      <c r="L184">
        <v>0</v>
      </c>
      <c r="M184" s="32">
        <v>1310296</v>
      </c>
    </row>
    <row r="185" spans="1:13" x14ac:dyDescent="0.3">
      <c r="A185" t="s">
        <v>13</v>
      </c>
      <c r="B185" t="s">
        <v>44</v>
      </c>
      <c r="C185" t="s">
        <v>15</v>
      </c>
      <c r="D185" t="s">
        <v>124</v>
      </c>
      <c r="E185" t="s">
        <v>125</v>
      </c>
      <c r="F185">
        <v>71203</v>
      </c>
      <c r="G185" t="s">
        <v>18</v>
      </c>
      <c r="H185" t="s">
        <v>35</v>
      </c>
      <c r="I185" t="s">
        <v>36</v>
      </c>
      <c r="J185" s="31">
        <v>14995</v>
      </c>
      <c r="K185">
        <v>5</v>
      </c>
      <c r="L185">
        <v>0</v>
      </c>
      <c r="M185" s="32">
        <v>41986</v>
      </c>
    </row>
    <row r="186" spans="1:13" x14ac:dyDescent="0.3">
      <c r="A186" t="s">
        <v>13</v>
      </c>
      <c r="B186" t="s">
        <v>44</v>
      </c>
      <c r="C186" t="s">
        <v>15</v>
      </c>
      <c r="D186" t="s">
        <v>124</v>
      </c>
      <c r="E186" t="s">
        <v>125</v>
      </c>
      <c r="F186">
        <v>71203</v>
      </c>
      <c r="G186" t="s">
        <v>18</v>
      </c>
      <c r="H186" t="s">
        <v>35</v>
      </c>
      <c r="I186" t="s">
        <v>59</v>
      </c>
      <c r="J186" s="31">
        <v>29</v>
      </c>
      <c r="K186">
        <v>2</v>
      </c>
      <c r="L186">
        <v>0</v>
      </c>
      <c r="M186" s="32">
        <v>725</v>
      </c>
    </row>
    <row r="187" spans="1:13" x14ac:dyDescent="0.3">
      <c r="A187" t="s">
        <v>28</v>
      </c>
      <c r="B187" t="s">
        <v>14</v>
      </c>
      <c r="C187" t="s">
        <v>15</v>
      </c>
      <c r="D187" t="s">
        <v>126</v>
      </c>
      <c r="E187" t="s">
        <v>127</v>
      </c>
      <c r="F187">
        <v>6824</v>
      </c>
      <c r="G187" t="s">
        <v>57</v>
      </c>
      <c r="H187" t="s">
        <v>26</v>
      </c>
      <c r="I187" t="s">
        <v>37</v>
      </c>
      <c r="J187" s="31">
        <v>716</v>
      </c>
      <c r="K187">
        <v>2</v>
      </c>
      <c r="L187">
        <v>0</v>
      </c>
      <c r="M187" s="32">
        <v>34368</v>
      </c>
    </row>
    <row r="188" spans="1:13" x14ac:dyDescent="0.3">
      <c r="A188" t="s">
        <v>28</v>
      </c>
      <c r="B188" t="s">
        <v>44</v>
      </c>
      <c r="C188" t="s">
        <v>15</v>
      </c>
      <c r="D188" t="s">
        <v>23</v>
      </c>
      <c r="E188" t="s">
        <v>24</v>
      </c>
      <c r="F188">
        <v>90032</v>
      </c>
      <c r="G188" t="s">
        <v>25</v>
      </c>
      <c r="H188" t="s">
        <v>35</v>
      </c>
      <c r="I188" t="s">
        <v>59</v>
      </c>
      <c r="J188" s="31">
        <v>1768</v>
      </c>
      <c r="K188">
        <v>8</v>
      </c>
      <c r="L188">
        <v>0</v>
      </c>
      <c r="M188" s="32">
        <v>22984</v>
      </c>
    </row>
    <row r="189" spans="1:13" x14ac:dyDescent="0.3">
      <c r="A189" t="s">
        <v>28</v>
      </c>
      <c r="B189" t="s">
        <v>22</v>
      </c>
      <c r="C189" t="s">
        <v>15</v>
      </c>
      <c r="D189" t="s">
        <v>128</v>
      </c>
      <c r="E189" t="s">
        <v>46</v>
      </c>
      <c r="F189">
        <v>75051</v>
      </c>
      <c r="G189" t="s">
        <v>47</v>
      </c>
      <c r="H189" t="s">
        <v>26</v>
      </c>
      <c r="I189" t="s">
        <v>32</v>
      </c>
      <c r="J189" s="31">
        <v>37224</v>
      </c>
      <c r="K189">
        <v>3</v>
      </c>
      <c r="L189">
        <v>2</v>
      </c>
      <c r="M189" s="32">
        <v>37224</v>
      </c>
    </row>
    <row r="190" spans="1:13" x14ac:dyDescent="0.3">
      <c r="A190" t="s">
        <v>28</v>
      </c>
      <c r="B190" t="s">
        <v>22</v>
      </c>
      <c r="C190" t="s">
        <v>15</v>
      </c>
      <c r="D190" t="s">
        <v>128</v>
      </c>
      <c r="E190" t="s">
        <v>46</v>
      </c>
      <c r="F190">
        <v>75051</v>
      </c>
      <c r="G190" t="s">
        <v>47</v>
      </c>
      <c r="H190" t="s">
        <v>26</v>
      </c>
      <c r="I190" t="s">
        <v>41</v>
      </c>
      <c r="J190" s="31">
        <v>20016</v>
      </c>
      <c r="K190">
        <v>3</v>
      </c>
      <c r="L190">
        <v>2</v>
      </c>
      <c r="M190" s="32">
        <v>6255</v>
      </c>
    </row>
    <row r="191" spans="1:13" x14ac:dyDescent="0.3">
      <c r="A191" t="s">
        <v>62</v>
      </c>
      <c r="B191" t="s">
        <v>44</v>
      </c>
      <c r="C191" t="s">
        <v>15</v>
      </c>
      <c r="D191" t="s">
        <v>75</v>
      </c>
      <c r="E191" t="s">
        <v>76</v>
      </c>
      <c r="F191">
        <v>10035</v>
      </c>
      <c r="G191" t="s">
        <v>57</v>
      </c>
      <c r="H191" t="s">
        <v>19</v>
      </c>
      <c r="I191" t="s">
        <v>20</v>
      </c>
      <c r="J191" s="31">
        <v>899136</v>
      </c>
      <c r="K191">
        <v>4</v>
      </c>
      <c r="L191">
        <v>2</v>
      </c>
      <c r="M191" s="32">
        <v>112392</v>
      </c>
    </row>
    <row r="192" spans="1:13" x14ac:dyDescent="0.3">
      <c r="A192" t="s">
        <v>62</v>
      </c>
      <c r="B192" t="s">
        <v>44</v>
      </c>
      <c r="C192" t="s">
        <v>15</v>
      </c>
      <c r="D192" t="s">
        <v>75</v>
      </c>
      <c r="E192" t="s">
        <v>76</v>
      </c>
      <c r="F192">
        <v>10035</v>
      </c>
      <c r="G192" t="s">
        <v>57</v>
      </c>
      <c r="H192" t="s">
        <v>35</v>
      </c>
      <c r="I192" t="s">
        <v>36</v>
      </c>
      <c r="J192" s="31">
        <v>7176</v>
      </c>
      <c r="K192">
        <v>6</v>
      </c>
      <c r="L192">
        <v>0</v>
      </c>
      <c r="M192" s="32">
        <v>200928</v>
      </c>
    </row>
    <row r="193" spans="1:13" x14ac:dyDescent="0.3">
      <c r="A193" t="s">
        <v>62</v>
      </c>
      <c r="B193" t="s">
        <v>44</v>
      </c>
      <c r="C193" t="s">
        <v>15</v>
      </c>
      <c r="D193" t="s">
        <v>75</v>
      </c>
      <c r="E193" t="s">
        <v>76</v>
      </c>
      <c r="F193">
        <v>10035</v>
      </c>
      <c r="G193" t="s">
        <v>57</v>
      </c>
      <c r="H193" t="s">
        <v>26</v>
      </c>
      <c r="I193" t="s">
        <v>41</v>
      </c>
      <c r="J193" s="31">
        <v>5184</v>
      </c>
      <c r="K193">
        <v>8</v>
      </c>
      <c r="L193">
        <v>0</v>
      </c>
      <c r="M193" s="32">
        <v>248832</v>
      </c>
    </row>
    <row r="194" spans="1:13" x14ac:dyDescent="0.3">
      <c r="A194" t="s">
        <v>62</v>
      </c>
      <c r="B194" t="s">
        <v>44</v>
      </c>
      <c r="C194" t="s">
        <v>15</v>
      </c>
      <c r="D194" t="s">
        <v>75</v>
      </c>
      <c r="E194" t="s">
        <v>76</v>
      </c>
      <c r="F194">
        <v>10035</v>
      </c>
      <c r="G194" t="s">
        <v>57</v>
      </c>
      <c r="H194" t="s">
        <v>19</v>
      </c>
      <c r="I194" t="s">
        <v>20</v>
      </c>
      <c r="J194" s="31">
        <v>626352</v>
      </c>
      <c r="K194">
        <v>3</v>
      </c>
      <c r="L194">
        <v>2</v>
      </c>
      <c r="M194" s="32">
        <v>469764</v>
      </c>
    </row>
    <row r="195" spans="1:13" x14ac:dyDescent="0.3">
      <c r="A195" t="s">
        <v>62</v>
      </c>
      <c r="B195" t="s">
        <v>44</v>
      </c>
      <c r="C195" t="s">
        <v>15</v>
      </c>
      <c r="D195" t="s">
        <v>75</v>
      </c>
      <c r="E195" t="s">
        <v>76</v>
      </c>
      <c r="F195">
        <v>10035</v>
      </c>
      <c r="G195" t="s">
        <v>57</v>
      </c>
      <c r="H195" t="s">
        <v>26</v>
      </c>
      <c r="I195" t="s">
        <v>34</v>
      </c>
      <c r="J195" s="31">
        <v>199</v>
      </c>
      <c r="K195">
        <v>5</v>
      </c>
      <c r="L195">
        <v>0</v>
      </c>
      <c r="M195" s="32">
        <v>6567</v>
      </c>
    </row>
    <row r="196" spans="1:13" x14ac:dyDescent="0.3">
      <c r="A196" t="s">
        <v>28</v>
      </c>
      <c r="B196" t="s">
        <v>22</v>
      </c>
      <c r="C196" t="s">
        <v>15</v>
      </c>
      <c r="D196" t="s">
        <v>129</v>
      </c>
      <c r="E196" t="s">
        <v>24</v>
      </c>
      <c r="F196">
        <v>92374</v>
      </c>
      <c r="G196" t="s">
        <v>25</v>
      </c>
      <c r="H196" t="s">
        <v>26</v>
      </c>
      <c r="I196" t="s">
        <v>60</v>
      </c>
      <c r="J196" s="31">
        <v>1428</v>
      </c>
      <c r="K196">
        <v>7</v>
      </c>
      <c r="L196">
        <v>0</v>
      </c>
      <c r="M196" s="32">
        <v>67116</v>
      </c>
    </row>
    <row r="197" spans="1:13" x14ac:dyDescent="0.3">
      <c r="A197" t="s">
        <v>28</v>
      </c>
      <c r="B197" t="s">
        <v>14</v>
      </c>
      <c r="C197" t="s">
        <v>15</v>
      </c>
      <c r="D197" t="s">
        <v>130</v>
      </c>
      <c r="E197" t="s">
        <v>104</v>
      </c>
      <c r="F197">
        <v>45011</v>
      </c>
      <c r="G197" t="s">
        <v>57</v>
      </c>
      <c r="H197" t="s">
        <v>26</v>
      </c>
      <c r="I197" t="s">
        <v>34</v>
      </c>
      <c r="J197" s="31">
        <v>7408</v>
      </c>
      <c r="K197">
        <v>2</v>
      </c>
      <c r="L197">
        <v>2</v>
      </c>
      <c r="M197" s="32">
        <v>12038</v>
      </c>
    </row>
    <row r="198" spans="1:13" x14ac:dyDescent="0.3">
      <c r="A198" t="s">
        <v>28</v>
      </c>
      <c r="B198" t="s">
        <v>14</v>
      </c>
      <c r="C198" t="s">
        <v>15</v>
      </c>
      <c r="D198" t="s">
        <v>130</v>
      </c>
      <c r="E198" t="s">
        <v>104</v>
      </c>
      <c r="F198">
        <v>45011</v>
      </c>
      <c r="G198" t="s">
        <v>57</v>
      </c>
      <c r="H198" t="s">
        <v>26</v>
      </c>
      <c r="I198" t="s">
        <v>34</v>
      </c>
      <c r="J198" s="31">
        <v>6048</v>
      </c>
      <c r="K198">
        <v>3</v>
      </c>
      <c r="L198">
        <v>2</v>
      </c>
      <c r="M198" s="32">
        <v>15876</v>
      </c>
    </row>
    <row r="199" spans="1:13" x14ac:dyDescent="0.3">
      <c r="A199" t="s">
        <v>28</v>
      </c>
      <c r="B199" t="s">
        <v>44</v>
      </c>
      <c r="C199" t="s">
        <v>15</v>
      </c>
      <c r="D199" t="s">
        <v>131</v>
      </c>
      <c r="E199" t="s">
        <v>132</v>
      </c>
      <c r="F199">
        <v>7090</v>
      </c>
      <c r="G199" t="s">
        <v>57</v>
      </c>
      <c r="H199" t="s">
        <v>26</v>
      </c>
      <c r="I199" t="s">
        <v>32</v>
      </c>
      <c r="J199" s="31">
        <v>4626</v>
      </c>
      <c r="K199">
        <v>3</v>
      </c>
      <c r="L199">
        <v>0</v>
      </c>
      <c r="M199" s="32">
        <v>120276</v>
      </c>
    </row>
    <row r="200" spans="1:13" x14ac:dyDescent="0.3">
      <c r="A200" t="s">
        <v>28</v>
      </c>
      <c r="B200" t="s">
        <v>22</v>
      </c>
      <c r="C200" t="s">
        <v>15</v>
      </c>
      <c r="D200" t="s">
        <v>55</v>
      </c>
      <c r="E200" t="s">
        <v>56</v>
      </c>
      <c r="F200">
        <v>19120</v>
      </c>
      <c r="G200" t="s">
        <v>57</v>
      </c>
      <c r="H200" t="s">
        <v>26</v>
      </c>
      <c r="I200" t="s">
        <v>37</v>
      </c>
      <c r="J200" s="31">
        <v>2946</v>
      </c>
      <c r="K200">
        <v>2</v>
      </c>
      <c r="L200">
        <v>7</v>
      </c>
      <c r="M200" s="32">
        <v>-22586</v>
      </c>
    </row>
    <row r="201" spans="1:13" x14ac:dyDescent="0.3">
      <c r="A201" t="s">
        <v>28</v>
      </c>
      <c r="B201" t="s">
        <v>22</v>
      </c>
      <c r="C201" t="s">
        <v>15</v>
      </c>
      <c r="D201" t="s">
        <v>55</v>
      </c>
      <c r="E201" t="s">
        <v>56</v>
      </c>
      <c r="F201">
        <v>19120</v>
      </c>
      <c r="G201" t="s">
        <v>57</v>
      </c>
      <c r="H201" t="s">
        <v>26</v>
      </c>
      <c r="I201" t="s">
        <v>41</v>
      </c>
      <c r="J201" s="31">
        <v>16056</v>
      </c>
      <c r="K201">
        <v>3</v>
      </c>
      <c r="L201">
        <v>2</v>
      </c>
      <c r="M201" s="32">
        <v>58203</v>
      </c>
    </row>
    <row r="202" spans="1:13" x14ac:dyDescent="0.3">
      <c r="A202" t="s">
        <v>28</v>
      </c>
      <c r="B202" t="s">
        <v>14</v>
      </c>
      <c r="C202" t="s">
        <v>15</v>
      </c>
      <c r="D202" t="s">
        <v>133</v>
      </c>
      <c r="E202" t="s">
        <v>104</v>
      </c>
      <c r="F202">
        <v>44312</v>
      </c>
      <c r="G202" t="s">
        <v>57</v>
      </c>
      <c r="H202" t="s">
        <v>26</v>
      </c>
      <c r="I202" t="s">
        <v>41</v>
      </c>
      <c r="J202" s="31">
        <v>21744</v>
      </c>
      <c r="K202">
        <v>3</v>
      </c>
      <c r="L202">
        <v>2</v>
      </c>
      <c r="M202" s="32">
        <v>6795</v>
      </c>
    </row>
    <row r="203" spans="1:13" x14ac:dyDescent="0.3">
      <c r="A203" t="s">
        <v>62</v>
      </c>
      <c r="B203" t="s">
        <v>14</v>
      </c>
      <c r="C203" t="s">
        <v>15</v>
      </c>
      <c r="D203" t="s">
        <v>134</v>
      </c>
      <c r="E203" t="s">
        <v>98</v>
      </c>
      <c r="F203">
        <v>80219</v>
      </c>
      <c r="G203" t="s">
        <v>25</v>
      </c>
      <c r="H203" t="s">
        <v>19</v>
      </c>
      <c r="I203" t="s">
        <v>31</v>
      </c>
      <c r="J203" s="31">
        <v>21875</v>
      </c>
      <c r="K203">
        <v>2</v>
      </c>
      <c r="L203">
        <v>5</v>
      </c>
      <c r="M203" s="32">
        <v>-161875</v>
      </c>
    </row>
    <row r="204" spans="1:13" x14ac:dyDescent="0.3">
      <c r="A204" t="s">
        <v>62</v>
      </c>
      <c r="B204" t="s">
        <v>14</v>
      </c>
      <c r="C204" t="s">
        <v>15</v>
      </c>
      <c r="D204" t="s">
        <v>134</v>
      </c>
      <c r="E204" t="s">
        <v>98</v>
      </c>
      <c r="F204">
        <v>80219</v>
      </c>
      <c r="G204" t="s">
        <v>25</v>
      </c>
      <c r="H204" t="s">
        <v>26</v>
      </c>
      <c r="I204" t="s">
        <v>38</v>
      </c>
      <c r="J204" s="31">
        <v>26</v>
      </c>
      <c r="K204">
        <v>1</v>
      </c>
      <c r="L204">
        <v>2</v>
      </c>
      <c r="M204" s="32">
        <v>2925</v>
      </c>
    </row>
    <row r="205" spans="1:13" x14ac:dyDescent="0.3">
      <c r="A205" t="s">
        <v>13</v>
      </c>
      <c r="B205" t="s">
        <v>14</v>
      </c>
      <c r="C205" t="s">
        <v>15</v>
      </c>
      <c r="D205" t="s">
        <v>135</v>
      </c>
      <c r="E205" t="s">
        <v>46</v>
      </c>
      <c r="F205">
        <v>75220</v>
      </c>
      <c r="G205" t="s">
        <v>47</v>
      </c>
      <c r="H205" t="s">
        <v>26</v>
      </c>
      <c r="I205" t="s">
        <v>38</v>
      </c>
      <c r="J205" s="31">
        <v>66284</v>
      </c>
      <c r="K205">
        <v>2</v>
      </c>
      <c r="L205">
        <v>8</v>
      </c>
      <c r="M205" s="32">
        <v>-1789668</v>
      </c>
    </row>
    <row r="206" spans="1:13" x14ac:dyDescent="0.3">
      <c r="A206" t="s">
        <v>28</v>
      </c>
      <c r="B206" t="s">
        <v>22</v>
      </c>
      <c r="C206" t="s">
        <v>15</v>
      </c>
      <c r="D206" t="s">
        <v>115</v>
      </c>
      <c r="E206" t="s">
        <v>86</v>
      </c>
      <c r="F206">
        <v>37064</v>
      </c>
      <c r="G206" t="s">
        <v>18</v>
      </c>
      <c r="H206" t="s">
        <v>19</v>
      </c>
      <c r="I206" t="s">
        <v>33</v>
      </c>
      <c r="J206" s="31">
        <v>35168</v>
      </c>
      <c r="K206">
        <v>7</v>
      </c>
      <c r="L206">
        <v>2</v>
      </c>
      <c r="M206" s="32">
        <v>96712</v>
      </c>
    </row>
    <row r="207" spans="1:13" x14ac:dyDescent="0.3">
      <c r="A207" t="s">
        <v>28</v>
      </c>
      <c r="B207" t="s">
        <v>14</v>
      </c>
      <c r="C207" t="s">
        <v>15</v>
      </c>
      <c r="D207" t="s">
        <v>136</v>
      </c>
      <c r="E207" t="s">
        <v>24</v>
      </c>
      <c r="F207">
        <v>90604</v>
      </c>
      <c r="G207" t="s">
        <v>25</v>
      </c>
      <c r="H207" t="s">
        <v>35</v>
      </c>
      <c r="I207" t="s">
        <v>36</v>
      </c>
      <c r="J207" s="31">
        <v>444768</v>
      </c>
      <c r="K207">
        <v>4</v>
      </c>
      <c r="L207">
        <v>2</v>
      </c>
      <c r="M207" s="32">
        <v>444768</v>
      </c>
    </row>
    <row r="208" spans="1:13" x14ac:dyDescent="0.3">
      <c r="A208" t="s">
        <v>28</v>
      </c>
      <c r="B208" t="s">
        <v>14</v>
      </c>
      <c r="C208" t="s">
        <v>15</v>
      </c>
      <c r="D208" t="s">
        <v>137</v>
      </c>
      <c r="E208" t="s">
        <v>70</v>
      </c>
      <c r="F208">
        <v>48601</v>
      </c>
      <c r="G208" t="s">
        <v>47</v>
      </c>
      <c r="H208" t="s">
        <v>26</v>
      </c>
      <c r="I208" t="s">
        <v>32</v>
      </c>
      <c r="J208" s="31">
        <v>8392</v>
      </c>
      <c r="K208">
        <v>4</v>
      </c>
      <c r="L208">
        <v>0</v>
      </c>
      <c r="M208" s="32">
        <v>58744</v>
      </c>
    </row>
    <row r="209" spans="1:13" x14ac:dyDescent="0.3">
      <c r="A209" t="s">
        <v>28</v>
      </c>
      <c r="B209" t="s">
        <v>14</v>
      </c>
      <c r="C209" t="s">
        <v>15</v>
      </c>
      <c r="D209" t="s">
        <v>137</v>
      </c>
      <c r="E209" t="s">
        <v>70</v>
      </c>
      <c r="F209">
        <v>48601</v>
      </c>
      <c r="G209" t="s">
        <v>47</v>
      </c>
      <c r="H209" t="s">
        <v>35</v>
      </c>
      <c r="I209" t="s">
        <v>36</v>
      </c>
      <c r="J209" s="31">
        <v>13198</v>
      </c>
      <c r="K209">
        <v>2</v>
      </c>
      <c r="L209">
        <v>0</v>
      </c>
      <c r="M209" s="32">
        <v>356346</v>
      </c>
    </row>
    <row r="210" spans="1:13" x14ac:dyDescent="0.3">
      <c r="A210" t="s">
        <v>28</v>
      </c>
      <c r="B210" t="s">
        <v>14</v>
      </c>
      <c r="C210" t="s">
        <v>15</v>
      </c>
      <c r="D210" t="s">
        <v>137</v>
      </c>
      <c r="E210" t="s">
        <v>70</v>
      </c>
      <c r="F210">
        <v>48601</v>
      </c>
      <c r="G210" t="s">
        <v>47</v>
      </c>
      <c r="H210" t="s">
        <v>26</v>
      </c>
      <c r="I210" t="s">
        <v>37</v>
      </c>
      <c r="J210" s="31">
        <v>1592</v>
      </c>
      <c r="K210">
        <v>4</v>
      </c>
      <c r="L210">
        <v>0</v>
      </c>
      <c r="M210" s="32">
        <v>74824</v>
      </c>
    </row>
    <row r="211" spans="1:13" x14ac:dyDescent="0.3">
      <c r="A211" t="s">
        <v>28</v>
      </c>
      <c r="B211" t="s">
        <v>14</v>
      </c>
      <c r="C211" t="s">
        <v>15</v>
      </c>
      <c r="D211" t="s">
        <v>137</v>
      </c>
      <c r="E211" t="s">
        <v>70</v>
      </c>
      <c r="F211">
        <v>48601</v>
      </c>
      <c r="G211" t="s">
        <v>47</v>
      </c>
      <c r="H211" t="s">
        <v>26</v>
      </c>
      <c r="I211" t="s">
        <v>77</v>
      </c>
      <c r="J211" s="31">
        <v>5229</v>
      </c>
      <c r="K211">
        <v>9</v>
      </c>
      <c r="L211">
        <v>0</v>
      </c>
      <c r="M211" s="32">
        <v>162099</v>
      </c>
    </row>
    <row r="212" spans="1:13" x14ac:dyDescent="0.3">
      <c r="A212" t="s">
        <v>28</v>
      </c>
      <c r="B212" t="s">
        <v>14</v>
      </c>
      <c r="C212" t="s">
        <v>15</v>
      </c>
      <c r="D212" t="s">
        <v>137</v>
      </c>
      <c r="E212" t="s">
        <v>70</v>
      </c>
      <c r="F212">
        <v>48601</v>
      </c>
      <c r="G212" t="s">
        <v>47</v>
      </c>
      <c r="H212" t="s">
        <v>26</v>
      </c>
      <c r="I212" t="s">
        <v>32</v>
      </c>
      <c r="J212" s="31">
        <v>9199</v>
      </c>
      <c r="K212">
        <v>1</v>
      </c>
      <c r="L212">
        <v>0</v>
      </c>
      <c r="M212" s="32">
        <v>36796</v>
      </c>
    </row>
    <row r="213" spans="1:13" x14ac:dyDescent="0.3">
      <c r="A213" t="s">
        <v>13</v>
      </c>
      <c r="B213" t="s">
        <v>22</v>
      </c>
      <c r="C213" t="s">
        <v>15</v>
      </c>
      <c r="D213" t="s">
        <v>135</v>
      </c>
      <c r="E213" t="s">
        <v>46</v>
      </c>
      <c r="F213">
        <v>75220</v>
      </c>
      <c r="G213" t="s">
        <v>47</v>
      </c>
      <c r="H213" t="s">
        <v>35</v>
      </c>
      <c r="I213" t="s">
        <v>59</v>
      </c>
      <c r="J213" s="31">
        <v>208</v>
      </c>
      <c r="K213">
        <v>2</v>
      </c>
      <c r="L213">
        <v>2</v>
      </c>
      <c r="M213" s="32">
        <v>65</v>
      </c>
    </row>
    <row r="214" spans="1:13" x14ac:dyDescent="0.3">
      <c r="A214" t="s">
        <v>28</v>
      </c>
      <c r="B214" t="s">
        <v>22</v>
      </c>
      <c r="C214" t="s">
        <v>15</v>
      </c>
      <c r="D214" t="s">
        <v>138</v>
      </c>
      <c r="E214" t="s">
        <v>104</v>
      </c>
      <c r="F214">
        <v>44256</v>
      </c>
      <c r="G214" t="s">
        <v>57</v>
      </c>
      <c r="H214" t="s">
        <v>26</v>
      </c>
      <c r="I214" t="s">
        <v>27</v>
      </c>
      <c r="J214" s="31">
        <v>2368</v>
      </c>
      <c r="K214">
        <v>2</v>
      </c>
      <c r="L214">
        <v>2</v>
      </c>
      <c r="M214" s="32">
        <v>888</v>
      </c>
    </row>
    <row r="215" spans="1:13" x14ac:dyDescent="0.3">
      <c r="A215" t="s">
        <v>28</v>
      </c>
      <c r="B215" t="s">
        <v>22</v>
      </c>
      <c r="C215" t="s">
        <v>15</v>
      </c>
      <c r="D215" t="s">
        <v>138</v>
      </c>
      <c r="E215" t="s">
        <v>104</v>
      </c>
      <c r="F215">
        <v>44256</v>
      </c>
      <c r="G215" t="s">
        <v>57</v>
      </c>
      <c r="H215" t="s">
        <v>19</v>
      </c>
      <c r="I215" t="s">
        <v>20</v>
      </c>
      <c r="J215" s="31">
        <v>45245</v>
      </c>
      <c r="K215">
        <v>5</v>
      </c>
      <c r="L215">
        <v>5</v>
      </c>
      <c r="M215" s="32">
        <v>-244323</v>
      </c>
    </row>
    <row r="216" spans="1:13" x14ac:dyDescent="0.3">
      <c r="A216" t="s">
        <v>28</v>
      </c>
      <c r="B216" t="s">
        <v>22</v>
      </c>
      <c r="C216" t="s">
        <v>15</v>
      </c>
      <c r="D216" t="s">
        <v>138</v>
      </c>
      <c r="E216" t="s">
        <v>104</v>
      </c>
      <c r="F216">
        <v>44256</v>
      </c>
      <c r="G216" t="s">
        <v>57</v>
      </c>
      <c r="H216" t="s">
        <v>35</v>
      </c>
      <c r="I216" t="s">
        <v>36</v>
      </c>
      <c r="J216" s="31">
        <v>62982</v>
      </c>
      <c r="K216">
        <v>3</v>
      </c>
      <c r="L216">
        <v>4</v>
      </c>
      <c r="M216" s="32">
        <v>-146958</v>
      </c>
    </row>
    <row r="217" spans="1:13" x14ac:dyDescent="0.3">
      <c r="A217" t="s">
        <v>28</v>
      </c>
      <c r="B217" t="s">
        <v>22</v>
      </c>
      <c r="C217" t="s">
        <v>15</v>
      </c>
      <c r="D217" t="s">
        <v>138</v>
      </c>
      <c r="E217" t="s">
        <v>104</v>
      </c>
      <c r="F217">
        <v>44256</v>
      </c>
      <c r="G217" t="s">
        <v>57</v>
      </c>
      <c r="H217" t="s">
        <v>35</v>
      </c>
      <c r="I217" t="s">
        <v>123</v>
      </c>
      <c r="J217" s="31">
        <v>1188</v>
      </c>
      <c r="K217">
        <v>9</v>
      </c>
      <c r="L217">
        <v>7</v>
      </c>
      <c r="M217" s="32">
        <v>-9504</v>
      </c>
    </row>
    <row r="218" spans="1:13" x14ac:dyDescent="0.3">
      <c r="A218" t="s">
        <v>28</v>
      </c>
      <c r="B218" t="s">
        <v>22</v>
      </c>
      <c r="C218" t="s">
        <v>15</v>
      </c>
      <c r="D218" t="s">
        <v>138</v>
      </c>
      <c r="E218" t="s">
        <v>104</v>
      </c>
      <c r="F218">
        <v>44256</v>
      </c>
      <c r="G218" t="s">
        <v>57</v>
      </c>
      <c r="H218" t="s">
        <v>35</v>
      </c>
      <c r="I218" t="s">
        <v>59</v>
      </c>
      <c r="J218" s="31">
        <v>89584</v>
      </c>
      <c r="K218">
        <v>2</v>
      </c>
      <c r="L218">
        <v>2</v>
      </c>
      <c r="M218" s="32">
        <v>44792</v>
      </c>
    </row>
    <row r="219" spans="1:13" x14ac:dyDescent="0.3">
      <c r="A219" t="s">
        <v>28</v>
      </c>
      <c r="B219" t="s">
        <v>14</v>
      </c>
      <c r="C219" t="s">
        <v>15</v>
      </c>
      <c r="D219" t="s">
        <v>23</v>
      </c>
      <c r="E219" t="s">
        <v>24</v>
      </c>
      <c r="F219">
        <v>90032</v>
      </c>
      <c r="G219" t="s">
        <v>25</v>
      </c>
      <c r="H219" t="s">
        <v>26</v>
      </c>
      <c r="I219" t="s">
        <v>32</v>
      </c>
      <c r="J219" s="31">
        <v>9306</v>
      </c>
      <c r="K219">
        <v>6</v>
      </c>
      <c r="L219">
        <v>0</v>
      </c>
      <c r="M219" s="32">
        <v>260568</v>
      </c>
    </row>
    <row r="220" spans="1:13" x14ac:dyDescent="0.3">
      <c r="A220" t="s">
        <v>28</v>
      </c>
      <c r="B220" t="s">
        <v>14</v>
      </c>
      <c r="C220" t="s">
        <v>15</v>
      </c>
      <c r="D220" t="s">
        <v>23</v>
      </c>
      <c r="E220" t="s">
        <v>24</v>
      </c>
      <c r="F220">
        <v>90032</v>
      </c>
      <c r="G220" t="s">
        <v>25</v>
      </c>
      <c r="H220" t="s">
        <v>35</v>
      </c>
      <c r="I220" t="s">
        <v>36</v>
      </c>
      <c r="J220" s="31">
        <v>302376</v>
      </c>
      <c r="K220">
        <v>3</v>
      </c>
      <c r="L220">
        <v>2</v>
      </c>
      <c r="M220" s="32">
        <v>226782</v>
      </c>
    </row>
    <row r="221" spans="1:13" x14ac:dyDescent="0.3">
      <c r="A221" t="s">
        <v>62</v>
      </c>
      <c r="B221" t="s">
        <v>14</v>
      </c>
      <c r="C221" t="s">
        <v>15</v>
      </c>
      <c r="D221" t="s">
        <v>139</v>
      </c>
      <c r="E221" t="s">
        <v>104</v>
      </c>
      <c r="F221">
        <v>43017</v>
      </c>
      <c r="G221" t="s">
        <v>57</v>
      </c>
      <c r="H221" t="s">
        <v>26</v>
      </c>
      <c r="I221" t="s">
        <v>77</v>
      </c>
      <c r="J221" s="31">
        <v>5584</v>
      </c>
      <c r="K221">
        <v>2</v>
      </c>
      <c r="L221">
        <v>2</v>
      </c>
      <c r="M221" s="32">
        <v>18148</v>
      </c>
    </row>
    <row r="222" spans="1:13" x14ac:dyDescent="0.3">
      <c r="A222" t="s">
        <v>62</v>
      </c>
      <c r="B222" t="s">
        <v>14</v>
      </c>
      <c r="C222" t="s">
        <v>15</v>
      </c>
      <c r="D222" t="s">
        <v>139</v>
      </c>
      <c r="E222" t="s">
        <v>104</v>
      </c>
      <c r="F222">
        <v>43017</v>
      </c>
      <c r="G222" t="s">
        <v>57</v>
      </c>
      <c r="H222" t="s">
        <v>26</v>
      </c>
      <c r="I222" t="s">
        <v>41</v>
      </c>
      <c r="J222" s="31">
        <v>22704</v>
      </c>
      <c r="K222">
        <v>6</v>
      </c>
      <c r="L222">
        <v>2</v>
      </c>
      <c r="M222" s="32">
        <v>82302</v>
      </c>
    </row>
    <row r="223" spans="1:13" x14ac:dyDescent="0.3">
      <c r="A223" t="s">
        <v>62</v>
      </c>
      <c r="B223" t="s">
        <v>14</v>
      </c>
      <c r="C223" t="s">
        <v>15</v>
      </c>
      <c r="D223" t="s">
        <v>139</v>
      </c>
      <c r="E223" t="s">
        <v>104</v>
      </c>
      <c r="F223">
        <v>43017</v>
      </c>
      <c r="G223" t="s">
        <v>57</v>
      </c>
      <c r="H223" t="s">
        <v>26</v>
      </c>
      <c r="I223" t="s">
        <v>37</v>
      </c>
      <c r="J223" s="31">
        <v>19776</v>
      </c>
      <c r="K223">
        <v>4</v>
      </c>
      <c r="L223">
        <v>7</v>
      </c>
      <c r="M223" s="32">
        <v>-138432</v>
      </c>
    </row>
    <row r="224" spans="1:13" x14ac:dyDescent="0.3">
      <c r="A224" t="s">
        <v>62</v>
      </c>
      <c r="B224" t="s">
        <v>14</v>
      </c>
      <c r="C224" t="s">
        <v>15</v>
      </c>
      <c r="D224" t="s">
        <v>139</v>
      </c>
      <c r="E224" t="s">
        <v>104</v>
      </c>
      <c r="F224">
        <v>43017</v>
      </c>
      <c r="G224" t="s">
        <v>57</v>
      </c>
      <c r="H224" t="s">
        <v>19</v>
      </c>
      <c r="I224" t="s">
        <v>33</v>
      </c>
      <c r="J224" s="31">
        <v>72704</v>
      </c>
      <c r="K224">
        <v>4</v>
      </c>
      <c r="L224">
        <v>2</v>
      </c>
      <c r="M224" s="32">
        <v>190848</v>
      </c>
    </row>
    <row r="225" spans="1:13" x14ac:dyDescent="0.3">
      <c r="A225" t="s">
        <v>62</v>
      </c>
      <c r="B225" t="s">
        <v>14</v>
      </c>
      <c r="C225" t="s">
        <v>15</v>
      </c>
      <c r="D225" t="s">
        <v>139</v>
      </c>
      <c r="E225" t="s">
        <v>104</v>
      </c>
      <c r="F225">
        <v>43017</v>
      </c>
      <c r="G225" t="s">
        <v>57</v>
      </c>
      <c r="H225" t="s">
        <v>35</v>
      </c>
      <c r="I225" t="s">
        <v>123</v>
      </c>
      <c r="J225" s="31">
        <v>479988</v>
      </c>
      <c r="K225">
        <v>4</v>
      </c>
      <c r="L225">
        <v>7</v>
      </c>
      <c r="M225" s="32">
        <v>-3839904</v>
      </c>
    </row>
    <row r="226" spans="1:13" x14ac:dyDescent="0.3">
      <c r="A226" t="s">
        <v>62</v>
      </c>
      <c r="B226" t="s">
        <v>14</v>
      </c>
      <c r="C226" t="s">
        <v>15</v>
      </c>
      <c r="D226" t="s">
        <v>139</v>
      </c>
      <c r="E226" t="s">
        <v>104</v>
      </c>
      <c r="F226">
        <v>43017</v>
      </c>
      <c r="G226" t="s">
        <v>57</v>
      </c>
      <c r="H226" t="s">
        <v>26</v>
      </c>
      <c r="I226" t="s">
        <v>34</v>
      </c>
      <c r="J226" s="31">
        <v>27168</v>
      </c>
      <c r="K226">
        <v>2</v>
      </c>
      <c r="L226">
        <v>2</v>
      </c>
      <c r="M226" s="32">
        <v>27168</v>
      </c>
    </row>
    <row r="227" spans="1:13" x14ac:dyDescent="0.3">
      <c r="A227" t="s">
        <v>28</v>
      </c>
      <c r="B227" t="s">
        <v>22</v>
      </c>
      <c r="C227" t="s">
        <v>15</v>
      </c>
      <c r="D227" t="s">
        <v>140</v>
      </c>
      <c r="E227" t="s">
        <v>70</v>
      </c>
      <c r="F227">
        <v>48227</v>
      </c>
      <c r="G227" t="s">
        <v>47</v>
      </c>
      <c r="H227" t="s">
        <v>26</v>
      </c>
      <c r="I227" t="s">
        <v>34</v>
      </c>
      <c r="J227" s="31">
        <v>22</v>
      </c>
      <c r="K227">
        <v>1</v>
      </c>
      <c r="L227">
        <v>0</v>
      </c>
      <c r="M227" s="32">
        <v>968</v>
      </c>
    </row>
    <row r="228" spans="1:13" x14ac:dyDescent="0.3">
      <c r="A228" t="s">
        <v>28</v>
      </c>
      <c r="B228" t="s">
        <v>22</v>
      </c>
      <c r="C228" t="s">
        <v>15</v>
      </c>
      <c r="D228" t="s">
        <v>140</v>
      </c>
      <c r="E228" t="s">
        <v>70</v>
      </c>
      <c r="F228">
        <v>48227</v>
      </c>
      <c r="G228" t="s">
        <v>47</v>
      </c>
      <c r="H228" t="s">
        <v>19</v>
      </c>
      <c r="I228" t="s">
        <v>31</v>
      </c>
      <c r="J228" s="31">
        <v>62245</v>
      </c>
      <c r="K228">
        <v>5</v>
      </c>
      <c r="L228">
        <v>0</v>
      </c>
      <c r="M228" s="32">
        <v>136939</v>
      </c>
    </row>
    <row r="229" spans="1:13" x14ac:dyDescent="0.3">
      <c r="A229" t="s">
        <v>28</v>
      </c>
      <c r="B229" t="s">
        <v>22</v>
      </c>
      <c r="C229" t="s">
        <v>15</v>
      </c>
      <c r="D229" t="s">
        <v>140</v>
      </c>
      <c r="E229" t="s">
        <v>70</v>
      </c>
      <c r="F229">
        <v>48227</v>
      </c>
      <c r="G229" t="s">
        <v>47</v>
      </c>
      <c r="H229" t="s">
        <v>26</v>
      </c>
      <c r="I229" t="s">
        <v>32</v>
      </c>
      <c r="J229" s="31">
        <v>2198</v>
      </c>
      <c r="K229">
        <v>1</v>
      </c>
      <c r="L229">
        <v>0</v>
      </c>
      <c r="M229" s="32">
        <v>2198</v>
      </c>
    </row>
    <row r="230" spans="1:13" x14ac:dyDescent="0.3">
      <c r="A230" t="s">
        <v>28</v>
      </c>
      <c r="B230" t="s">
        <v>14</v>
      </c>
      <c r="C230" t="s">
        <v>15</v>
      </c>
      <c r="D230" t="s">
        <v>90</v>
      </c>
      <c r="E230" t="s">
        <v>86</v>
      </c>
      <c r="F230">
        <v>38401</v>
      </c>
      <c r="G230" t="s">
        <v>18</v>
      </c>
      <c r="H230" t="s">
        <v>19</v>
      </c>
      <c r="I230" t="s">
        <v>21</v>
      </c>
      <c r="J230" s="31">
        <v>161568</v>
      </c>
      <c r="K230">
        <v>2</v>
      </c>
      <c r="L230">
        <v>2</v>
      </c>
      <c r="M230" s="32">
        <v>-282744</v>
      </c>
    </row>
    <row r="231" spans="1:13" x14ac:dyDescent="0.3">
      <c r="A231" t="s">
        <v>28</v>
      </c>
      <c r="B231" t="s">
        <v>14</v>
      </c>
      <c r="C231" t="s">
        <v>15</v>
      </c>
      <c r="D231" t="s">
        <v>90</v>
      </c>
      <c r="E231" t="s">
        <v>86</v>
      </c>
      <c r="F231">
        <v>38401</v>
      </c>
      <c r="G231" t="s">
        <v>18</v>
      </c>
      <c r="H231" t="s">
        <v>19</v>
      </c>
      <c r="I231" t="s">
        <v>21</v>
      </c>
      <c r="J231" s="31">
        <v>389696</v>
      </c>
      <c r="K231">
        <v>8</v>
      </c>
      <c r="L231">
        <v>2</v>
      </c>
      <c r="M231" s="32">
        <v>438408</v>
      </c>
    </row>
    <row r="232" spans="1:13" x14ac:dyDescent="0.3">
      <c r="A232" t="s">
        <v>28</v>
      </c>
      <c r="B232" t="s">
        <v>22</v>
      </c>
      <c r="C232" t="s">
        <v>15</v>
      </c>
      <c r="D232" t="s">
        <v>99</v>
      </c>
      <c r="E232" t="s">
        <v>40</v>
      </c>
      <c r="F232">
        <v>28205</v>
      </c>
      <c r="G232" t="s">
        <v>18</v>
      </c>
      <c r="H232" t="s">
        <v>26</v>
      </c>
      <c r="I232" t="s">
        <v>37</v>
      </c>
      <c r="J232" s="31">
        <v>18648</v>
      </c>
      <c r="K232">
        <v>7</v>
      </c>
      <c r="L232">
        <v>7</v>
      </c>
      <c r="M232" s="32">
        <v>-12432</v>
      </c>
    </row>
    <row r="233" spans="1:13" x14ac:dyDescent="0.3">
      <c r="A233" t="s">
        <v>28</v>
      </c>
      <c r="B233" t="s">
        <v>44</v>
      </c>
      <c r="C233" t="s">
        <v>15</v>
      </c>
      <c r="D233" t="s">
        <v>141</v>
      </c>
      <c r="E233" t="s">
        <v>30</v>
      </c>
      <c r="F233">
        <v>33614</v>
      </c>
      <c r="G233" t="s">
        <v>18</v>
      </c>
      <c r="H233" t="s">
        <v>19</v>
      </c>
      <c r="I233" t="s">
        <v>31</v>
      </c>
      <c r="J233" s="31">
        <v>23386</v>
      </c>
      <c r="K233">
        <v>2</v>
      </c>
      <c r="L233">
        <v>45</v>
      </c>
      <c r="M233" s="32">
        <v>-102048</v>
      </c>
    </row>
    <row r="234" spans="1:13" x14ac:dyDescent="0.3">
      <c r="A234" t="s">
        <v>28</v>
      </c>
      <c r="B234" t="s">
        <v>44</v>
      </c>
      <c r="C234" t="s">
        <v>15</v>
      </c>
      <c r="D234" t="s">
        <v>141</v>
      </c>
      <c r="E234" t="s">
        <v>30</v>
      </c>
      <c r="F234">
        <v>33614</v>
      </c>
      <c r="G234" t="s">
        <v>18</v>
      </c>
      <c r="H234" t="s">
        <v>19</v>
      </c>
      <c r="I234" t="s">
        <v>31</v>
      </c>
      <c r="J234" s="31">
        <v>6206145</v>
      </c>
      <c r="K234">
        <v>3</v>
      </c>
      <c r="L234">
        <v>45</v>
      </c>
      <c r="M234" s="32">
        <v>-2482458</v>
      </c>
    </row>
    <row r="235" spans="1:13" x14ac:dyDescent="0.3">
      <c r="A235" t="s">
        <v>28</v>
      </c>
      <c r="B235" t="s">
        <v>44</v>
      </c>
      <c r="C235" t="s">
        <v>15</v>
      </c>
      <c r="D235" t="s">
        <v>141</v>
      </c>
      <c r="E235" t="s">
        <v>30</v>
      </c>
      <c r="F235">
        <v>33614</v>
      </c>
      <c r="G235" t="s">
        <v>18</v>
      </c>
      <c r="H235" t="s">
        <v>26</v>
      </c>
      <c r="I235" t="s">
        <v>37</v>
      </c>
      <c r="J235" s="31">
        <v>5328</v>
      </c>
      <c r="K235">
        <v>2</v>
      </c>
      <c r="L235">
        <v>7</v>
      </c>
      <c r="M235" s="32">
        <v>-3552</v>
      </c>
    </row>
    <row r="236" spans="1:13" x14ac:dyDescent="0.3">
      <c r="A236" t="s">
        <v>28</v>
      </c>
      <c r="B236" t="s">
        <v>44</v>
      </c>
      <c r="C236" t="s">
        <v>15</v>
      </c>
      <c r="D236" t="s">
        <v>141</v>
      </c>
      <c r="E236" t="s">
        <v>30</v>
      </c>
      <c r="F236">
        <v>33614</v>
      </c>
      <c r="G236" t="s">
        <v>18</v>
      </c>
      <c r="H236" t="s">
        <v>19</v>
      </c>
      <c r="I236" t="s">
        <v>33</v>
      </c>
      <c r="J236" s="31">
        <v>258072</v>
      </c>
      <c r="K236">
        <v>3</v>
      </c>
      <c r="L236">
        <v>2</v>
      </c>
      <c r="M236" s="32">
        <v>0</v>
      </c>
    </row>
    <row r="237" spans="1:13" x14ac:dyDescent="0.3">
      <c r="A237" t="s">
        <v>28</v>
      </c>
      <c r="B237" t="s">
        <v>44</v>
      </c>
      <c r="C237" t="s">
        <v>15</v>
      </c>
      <c r="D237" t="s">
        <v>141</v>
      </c>
      <c r="E237" t="s">
        <v>30</v>
      </c>
      <c r="F237">
        <v>33614</v>
      </c>
      <c r="G237" t="s">
        <v>18</v>
      </c>
      <c r="H237" t="s">
        <v>35</v>
      </c>
      <c r="I237" t="s">
        <v>59</v>
      </c>
      <c r="J237" s="31">
        <v>617976</v>
      </c>
      <c r="K237">
        <v>3</v>
      </c>
      <c r="L237">
        <v>2</v>
      </c>
      <c r="M237" s="32">
        <v>-77247</v>
      </c>
    </row>
    <row r="238" spans="1:13" x14ac:dyDescent="0.3">
      <c r="A238" t="s">
        <v>28</v>
      </c>
      <c r="B238" t="s">
        <v>22</v>
      </c>
      <c r="C238" t="s">
        <v>15</v>
      </c>
      <c r="D238" t="s">
        <v>142</v>
      </c>
      <c r="E238" t="s">
        <v>24</v>
      </c>
      <c r="F238">
        <v>95051</v>
      </c>
      <c r="G238" t="s">
        <v>25</v>
      </c>
      <c r="H238" t="s">
        <v>26</v>
      </c>
      <c r="I238" t="s">
        <v>41</v>
      </c>
      <c r="J238" s="31">
        <v>1056</v>
      </c>
      <c r="K238">
        <v>2</v>
      </c>
      <c r="L238">
        <v>0</v>
      </c>
      <c r="M238" s="32">
        <v>4752</v>
      </c>
    </row>
    <row r="239" spans="1:13" x14ac:dyDescent="0.3">
      <c r="A239" t="s">
        <v>13</v>
      </c>
      <c r="B239" t="s">
        <v>14</v>
      </c>
      <c r="C239" t="s">
        <v>15</v>
      </c>
      <c r="D239" t="s">
        <v>79</v>
      </c>
      <c r="E239" t="s">
        <v>65</v>
      </c>
      <c r="F239">
        <v>60610</v>
      </c>
      <c r="G239" t="s">
        <v>47</v>
      </c>
      <c r="H239" t="s">
        <v>26</v>
      </c>
      <c r="I239" t="s">
        <v>41</v>
      </c>
      <c r="J239" s="31">
        <v>2592</v>
      </c>
      <c r="K239">
        <v>5</v>
      </c>
      <c r="L239">
        <v>2</v>
      </c>
      <c r="M239" s="32">
        <v>9396</v>
      </c>
    </row>
    <row r="240" spans="1:13" x14ac:dyDescent="0.3">
      <c r="A240" t="s">
        <v>13</v>
      </c>
      <c r="B240" t="s">
        <v>14</v>
      </c>
      <c r="C240" t="s">
        <v>15</v>
      </c>
      <c r="D240" t="s">
        <v>79</v>
      </c>
      <c r="E240" t="s">
        <v>65</v>
      </c>
      <c r="F240">
        <v>60610</v>
      </c>
      <c r="G240" t="s">
        <v>47</v>
      </c>
      <c r="H240" t="s">
        <v>19</v>
      </c>
      <c r="I240" t="s">
        <v>33</v>
      </c>
      <c r="J240" s="31">
        <v>41968</v>
      </c>
      <c r="K240">
        <v>5</v>
      </c>
      <c r="L240">
        <v>6</v>
      </c>
      <c r="M240" s="32">
        <v>-356728</v>
      </c>
    </row>
    <row r="241" spans="1:13" x14ac:dyDescent="0.3">
      <c r="A241" t="s">
        <v>13</v>
      </c>
      <c r="B241" t="s">
        <v>14</v>
      </c>
      <c r="C241" t="s">
        <v>15</v>
      </c>
      <c r="D241" t="s">
        <v>79</v>
      </c>
      <c r="E241" t="s">
        <v>65</v>
      </c>
      <c r="F241">
        <v>60610</v>
      </c>
      <c r="G241" t="s">
        <v>47</v>
      </c>
      <c r="H241" t="s">
        <v>19</v>
      </c>
      <c r="I241" t="s">
        <v>33</v>
      </c>
      <c r="J241" s="31">
        <v>11688</v>
      </c>
      <c r="K241">
        <v>3</v>
      </c>
      <c r="L241">
        <v>6</v>
      </c>
      <c r="M241" s="32">
        <v>-46752</v>
      </c>
    </row>
    <row r="242" spans="1:13" x14ac:dyDescent="0.3">
      <c r="A242" t="s">
        <v>13</v>
      </c>
      <c r="B242" t="s">
        <v>14</v>
      </c>
      <c r="C242" t="s">
        <v>15</v>
      </c>
      <c r="D242" t="s">
        <v>79</v>
      </c>
      <c r="E242" t="s">
        <v>65</v>
      </c>
      <c r="F242">
        <v>60610</v>
      </c>
      <c r="G242" t="s">
        <v>47</v>
      </c>
      <c r="H242" t="s">
        <v>35</v>
      </c>
      <c r="I242" t="s">
        <v>36</v>
      </c>
      <c r="J242" s="31">
        <v>31984</v>
      </c>
      <c r="K242">
        <v>2</v>
      </c>
      <c r="L242">
        <v>2</v>
      </c>
      <c r="M242" s="32">
        <v>111944</v>
      </c>
    </row>
    <row r="243" spans="1:13" x14ac:dyDescent="0.3">
      <c r="A243" t="s">
        <v>13</v>
      </c>
      <c r="B243" t="s">
        <v>14</v>
      </c>
      <c r="C243" t="s">
        <v>15</v>
      </c>
      <c r="D243" t="s">
        <v>79</v>
      </c>
      <c r="E243" t="s">
        <v>65</v>
      </c>
      <c r="F243">
        <v>60610</v>
      </c>
      <c r="G243" t="s">
        <v>47</v>
      </c>
      <c r="H243" t="s">
        <v>19</v>
      </c>
      <c r="I243" t="s">
        <v>31</v>
      </c>
      <c r="J243" s="31">
        <v>177225</v>
      </c>
      <c r="K243">
        <v>5</v>
      </c>
      <c r="L243">
        <v>5</v>
      </c>
      <c r="M243" s="32">
        <v>-120513</v>
      </c>
    </row>
    <row r="244" spans="1:13" x14ac:dyDescent="0.3">
      <c r="A244" t="s">
        <v>13</v>
      </c>
      <c r="B244" t="s">
        <v>14</v>
      </c>
      <c r="C244" t="s">
        <v>15</v>
      </c>
      <c r="D244" t="s">
        <v>79</v>
      </c>
      <c r="E244" t="s">
        <v>65</v>
      </c>
      <c r="F244">
        <v>60610</v>
      </c>
      <c r="G244" t="s">
        <v>47</v>
      </c>
      <c r="H244" t="s">
        <v>19</v>
      </c>
      <c r="I244" t="s">
        <v>33</v>
      </c>
      <c r="J244" s="31">
        <v>4044</v>
      </c>
      <c r="K244">
        <v>3</v>
      </c>
      <c r="L244">
        <v>6</v>
      </c>
      <c r="M244" s="32">
        <v>-28308</v>
      </c>
    </row>
    <row r="245" spans="1:13" x14ac:dyDescent="0.3">
      <c r="A245" t="s">
        <v>13</v>
      </c>
      <c r="B245" t="s">
        <v>14</v>
      </c>
      <c r="C245" t="s">
        <v>15</v>
      </c>
      <c r="D245" t="s">
        <v>79</v>
      </c>
      <c r="E245" t="s">
        <v>65</v>
      </c>
      <c r="F245">
        <v>60610</v>
      </c>
      <c r="G245" t="s">
        <v>47</v>
      </c>
      <c r="H245" t="s">
        <v>26</v>
      </c>
      <c r="I245" t="s">
        <v>34</v>
      </c>
      <c r="J245" s="31">
        <v>7408</v>
      </c>
      <c r="K245">
        <v>2</v>
      </c>
      <c r="L245">
        <v>2</v>
      </c>
      <c r="M245" s="32">
        <v>12038</v>
      </c>
    </row>
    <row r="246" spans="1:13" x14ac:dyDescent="0.3">
      <c r="A246" t="s">
        <v>13</v>
      </c>
      <c r="B246" t="s">
        <v>44</v>
      </c>
      <c r="C246" t="s">
        <v>15</v>
      </c>
      <c r="D246" t="s">
        <v>143</v>
      </c>
      <c r="E246" t="s">
        <v>68</v>
      </c>
      <c r="F246">
        <v>55044</v>
      </c>
      <c r="G246" t="s">
        <v>47</v>
      </c>
      <c r="H246" t="s">
        <v>19</v>
      </c>
      <c r="I246" t="s">
        <v>21</v>
      </c>
      <c r="J246" s="31">
        <v>200186</v>
      </c>
      <c r="K246">
        <v>7</v>
      </c>
      <c r="L246">
        <v>0</v>
      </c>
      <c r="M246" s="32">
        <v>5805394</v>
      </c>
    </row>
    <row r="247" spans="1:13" x14ac:dyDescent="0.3">
      <c r="A247" t="s">
        <v>13</v>
      </c>
      <c r="B247" t="s">
        <v>44</v>
      </c>
      <c r="C247" t="s">
        <v>15</v>
      </c>
      <c r="D247" t="s">
        <v>143</v>
      </c>
      <c r="E247" t="s">
        <v>68</v>
      </c>
      <c r="F247">
        <v>55044</v>
      </c>
      <c r="G247" t="s">
        <v>47</v>
      </c>
      <c r="H247" t="s">
        <v>26</v>
      </c>
      <c r="I247" t="s">
        <v>32</v>
      </c>
      <c r="J247" s="31">
        <v>16672</v>
      </c>
      <c r="K247">
        <v>2</v>
      </c>
      <c r="L247">
        <v>0</v>
      </c>
      <c r="M247" s="32">
        <v>4168</v>
      </c>
    </row>
    <row r="248" spans="1:13" x14ac:dyDescent="0.3">
      <c r="A248" t="s">
        <v>13</v>
      </c>
      <c r="B248" t="s">
        <v>44</v>
      </c>
      <c r="C248" t="s">
        <v>15</v>
      </c>
      <c r="D248" t="s">
        <v>143</v>
      </c>
      <c r="E248" t="s">
        <v>68</v>
      </c>
      <c r="F248">
        <v>55044</v>
      </c>
      <c r="G248" t="s">
        <v>47</v>
      </c>
      <c r="H248" t="s">
        <v>26</v>
      </c>
      <c r="I248" t="s">
        <v>41</v>
      </c>
      <c r="J248" s="31">
        <v>4788</v>
      </c>
      <c r="K248">
        <v>6</v>
      </c>
      <c r="L248">
        <v>0</v>
      </c>
      <c r="M248" s="32">
        <v>2394</v>
      </c>
    </row>
    <row r="249" spans="1:13" x14ac:dyDescent="0.3">
      <c r="A249" t="s">
        <v>13</v>
      </c>
      <c r="B249" t="s">
        <v>44</v>
      </c>
      <c r="C249" t="s">
        <v>15</v>
      </c>
      <c r="D249" t="s">
        <v>143</v>
      </c>
      <c r="E249" t="s">
        <v>68</v>
      </c>
      <c r="F249">
        <v>55044</v>
      </c>
      <c r="G249" t="s">
        <v>47</v>
      </c>
      <c r="H249" t="s">
        <v>26</v>
      </c>
      <c r="I249" t="s">
        <v>38</v>
      </c>
      <c r="J249" s="31">
        <v>150325</v>
      </c>
      <c r="K249">
        <v>5</v>
      </c>
      <c r="L249">
        <v>0</v>
      </c>
      <c r="M249" s="32">
        <v>4960725</v>
      </c>
    </row>
    <row r="250" spans="1:13" x14ac:dyDescent="0.3">
      <c r="A250" t="s">
        <v>13</v>
      </c>
      <c r="B250" t="s">
        <v>44</v>
      </c>
      <c r="C250" t="s">
        <v>15</v>
      </c>
      <c r="D250" t="s">
        <v>143</v>
      </c>
      <c r="E250" t="s">
        <v>68</v>
      </c>
      <c r="F250">
        <v>55044</v>
      </c>
      <c r="G250" t="s">
        <v>47</v>
      </c>
      <c r="H250" t="s">
        <v>26</v>
      </c>
      <c r="I250" t="s">
        <v>41</v>
      </c>
      <c r="J250" s="31">
        <v>2592</v>
      </c>
      <c r="K250">
        <v>4</v>
      </c>
      <c r="L250">
        <v>0</v>
      </c>
      <c r="M250" s="32">
        <v>124416</v>
      </c>
    </row>
    <row r="251" spans="1:13" x14ac:dyDescent="0.3">
      <c r="A251" t="s">
        <v>13</v>
      </c>
      <c r="B251" t="s">
        <v>14</v>
      </c>
      <c r="C251" t="s">
        <v>15</v>
      </c>
      <c r="D251" t="s">
        <v>52</v>
      </c>
      <c r="E251" t="s">
        <v>24</v>
      </c>
      <c r="F251">
        <v>94109</v>
      </c>
      <c r="G251" t="s">
        <v>25</v>
      </c>
      <c r="H251" t="s">
        <v>19</v>
      </c>
      <c r="I251" t="s">
        <v>21</v>
      </c>
      <c r="J251" s="31">
        <v>321568</v>
      </c>
      <c r="K251">
        <v>2</v>
      </c>
      <c r="L251">
        <v>2</v>
      </c>
      <c r="M251" s="32">
        <v>281372</v>
      </c>
    </row>
    <row r="252" spans="1:13" x14ac:dyDescent="0.3">
      <c r="A252" t="s">
        <v>28</v>
      </c>
      <c r="B252" t="s">
        <v>14</v>
      </c>
      <c r="C252" t="s">
        <v>15</v>
      </c>
      <c r="D252" t="s">
        <v>144</v>
      </c>
      <c r="E252" t="s">
        <v>24</v>
      </c>
      <c r="F252">
        <v>92037</v>
      </c>
      <c r="G252" t="s">
        <v>25</v>
      </c>
      <c r="H252" t="s">
        <v>26</v>
      </c>
      <c r="I252" t="s">
        <v>41</v>
      </c>
      <c r="J252" s="31">
        <v>761</v>
      </c>
      <c r="K252">
        <v>1</v>
      </c>
      <c r="L252">
        <v>0</v>
      </c>
      <c r="M252" s="32">
        <v>35767</v>
      </c>
    </row>
    <row r="253" spans="1:13" x14ac:dyDescent="0.3">
      <c r="A253" t="s">
        <v>28</v>
      </c>
      <c r="B253" t="s">
        <v>14</v>
      </c>
      <c r="C253" t="s">
        <v>15</v>
      </c>
      <c r="D253" t="s">
        <v>144</v>
      </c>
      <c r="E253" t="s">
        <v>24</v>
      </c>
      <c r="F253">
        <v>92037</v>
      </c>
      <c r="G253" t="s">
        <v>25</v>
      </c>
      <c r="H253" t="s">
        <v>35</v>
      </c>
      <c r="I253" t="s">
        <v>59</v>
      </c>
      <c r="J253" s="31">
        <v>334737</v>
      </c>
      <c r="K253">
        <v>13</v>
      </c>
      <c r="L253">
        <v>0</v>
      </c>
      <c r="M253" s="32">
        <v>6360003</v>
      </c>
    </row>
    <row r="254" spans="1:13" x14ac:dyDescent="0.3">
      <c r="A254" t="s">
        <v>62</v>
      </c>
      <c r="B254" t="s">
        <v>14</v>
      </c>
      <c r="C254" t="s">
        <v>15</v>
      </c>
      <c r="D254" t="s">
        <v>75</v>
      </c>
      <c r="E254" t="s">
        <v>76</v>
      </c>
      <c r="F254">
        <v>10024</v>
      </c>
      <c r="G254" t="s">
        <v>57</v>
      </c>
      <c r="H254" t="s">
        <v>26</v>
      </c>
      <c r="I254" t="s">
        <v>32</v>
      </c>
      <c r="J254" s="31">
        <v>8058</v>
      </c>
      <c r="K254">
        <v>6</v>
      </c>
      <c r="L254">
        <v>0</v>
      </c>
      <c r="M254" s="32">
        <v>225624</v>
      </c>
    </row>
    <row r="255" spans="1:13" x14ac:dyDescent="0.3">
      <c r="A255" t="s">
        <v>62</v>
      </c>
      <c r="B255" t="s">
        <v>14</v>
      </c>
      <c r="C255" t="s">
        <v>15</v>
      </c>
      <c r="D255" t="s">
        <v>75</v>
      </c>
      <c r="E255" t="s">
        <v>76</v>
      </c>
      <c r="F255">
        <v>10024</v>
      </c>
      <c r="G255" t="s">
        <v>57</v>
      </c>
      <c r="H255" t="s">
        <v>26</v>
      </c>
      <c r="I255" t="s">
        <v>60</v>
      </c>
      <c r="J255" s="31">
        <v>36192</v>
      </c>
      <c r="K255">
        <v>4</v>
      </c>
      <c r="L255">
        <v>0</v>
      </c>
      <c r="M255" s="32">
        <v>162864</v>
      </c>
    </row>
    <row r="256" spans="1:13" x14ac:dyDescent="0.3">
      <c r="A256" t="s">
        <v>28</v>
      </c>
      <c r="B256" t="s">
        <v>22</v>
      </c>
      <c r="C256" t="s">
        <v>15</v>
      </c>
      <c r="D256" t="s">
        <v>79</v>
      </c>
      <c r="E256" t="s">
        <v>65</v>
      </c>
      <c r="F256">
        <v>60623</v>
      </c>
      <c r="G256" t="s">
        <v>47</v>
      </c>
      <c r="H256" t="s">
        <v>19</v>
      </c>
      <c r="I256" t="s">
        <v>33</v>
      </c>
      <c r="J256" s="31">
        <v>12132</v>
      </c>
      <c r="K256">
        <v>9</v>
      </c>
      <c r="L256">
        <v>6</v>
      </c>
      <c r="M256" s="32">
        <v>-84924</v>
      </c>
    </row>
    <row r="257" spans="1:13" x14ac:dyDescent="0.3">
      <c r="A257" t="s">
        <v>28</v>
      </c>
      <c r="B257" t="s">
        <v>22</v>
      </c>
      <c r="C257" t="s">
        <v>15</v>
      </c>
      <c r="D257" t="s">
        <v>79</v>
      </c>
      <c r="E257" t="s">
        <v>65</v>
      </c>
      <c r="F257">
        <v>60623</v>
      </c>
      <c r="G257" t="s">
        <v>47</v>
      </c>
      <c r="H257" t="s">
        <v>26</v>
      </c>
      <c r="I257" t="s">
        <v>32</v>
      </c>
      <c r="J257" s="31">
        <v>82368</v>
      </c>
      <c r="K257">
        <v>2</v>
      </c>
      <c r="L257">
        <v>2</v>
      </c>
      <c r="M257" s="32">
        <v>-195624</v>
      </c>
    </row>
    <row r="258" spans="1:13" x14ac:dyDescent="0.3">
      <c r="A258" t="s">
        <v>28</v>
      </c>
      <c r="B258" t="s">
        <v>22</v>
      </c>
      <c r="C258" t="s">
        <v>15</v>
      </c>
      <c r="D258" t="s">
        <v>79</v>
      </c>
      <c r="E258" t="s">
        <v>65</v>
      </c>
      <c r="F258">
        <v>60623</v>
      </c>
      <c r="G258" t="s">
        <v>47</v>
      </c>
      <c r="H258" t="s">
        <v>26</v>
      </c>
      <c r="I258" t="s">
        <v>32</v>
      </c>
      <c r="J258" s="31">
        <v>5392</v>
      </c>
      <c r="K258">
        <v>5</v>
      </c>
      <c r="L258">
        <v>2</v>
      </c>
      <c r="M258" s="32">
        <v>4044</v>
      </c>
    </row>
    <row r="259" spans="1:13" x14ac:dyDescent="0.3">
      <c r="A259" t="s">
        <v>28</v>
      </c>
      <c r="B259" t="s">
        <v>22</v>
      </c>
      <c r="C259" t="s">
        <v>15</v>
      </c>
      <c r="D259" t="s">
        <v>79</v>
      </c>
      <c r="E259" t="s">
        <v>65</v>
      </c>
      <c r="F259">
        <v>60623</v>
      </c>
      <c r="G259" t="s">
        <v>47</v>
      </c>
      <c r="H259" t="s">
        <v>35</v>
      </c>
      <c r="I259" t="s">
        <v>36</v>
      </c>
      <c r="J259" s="31">
        <v>647904</v>
      </c>
      <c r="K259">
        <v>6</v>
      </c>
      <c r="L259">
        <v>2</v>
      </c>
      <c r="M259" s="32">
        <v>566916</v>
      </c>
    </row>
    <row r="260" spans="1:13" x14ac:dyDescent="0.3">
      <c r="A260" t="s">
        <v>13</v>
      </c>
      <c r="B260" t="s">
        <v>14</v>
      </c>
      <c r="C260" t="s">
        <v>15</v>
      </c>
      <c r="D260" t="s">
        <v>75</v>
      </c>
      <c r="E260" t="s">
        <v>76</v>
      </c>
      <c r="F260">
        <v>10009</v>
      </c>
      <c r="G260" t="s">
        <v>57</v>
      </c>
      <c r="H260" t="s">
        <v>35</v>
      </c>
      <c r="I260" t="s">
        <v>59</v>
      </c>
      <c r="J260" s="31">
        <v>2037</v>
      </c>
      <c r="K260">
        <v>3</v>
      </c>
      <c r="L260">
        <v>0</v>
      </c>
      <c r="M260" s="32">
        <v>69258</v>
      </c>
    </row>
    <row r="261" spans="1:13" x14ac:dyDescent="0.3">
      <c r="A261" t="s">
        <v>13</v>
      </c>
      <c r="B261" t="s">
        <v>14</v>
      </c>
      <c r="C261" t="s">
        <v>15</v>
      </c>
      <c r="D261" t="s">
        <v>75</v>
      </c>
      <c r="E261" t="s">
        <v>76</v>
      </c>
      <c r="F261">
        <v>10009</v>
      </c>
      <c r="G261" t="s">
        <v>57</v>
      </c>
      <c r="H261" t="s">
        <v>26</v>
      </c>
      <c r="I261" t="s">
        <v>32</v>
      </c>
      <c r="J261" s="31">
        <v>22155</v>
      </c>
      <c r="K261">
        <v>3</v>
      </c>
      <c r="L261">
        <v>0</v>
      </c>
      <c r="M261" s="32">
        <v>66465</v>
      </c>
    </row>
    <row r="262" spans="1:13" x14ac:dyDescent="0.3">
      <c r="A262" t="s">
        <v>13</v>
      </c>
      <c r="B262" t="s">
        <v>14</v>
      </c>
      <c r="C262" t="s">
        <v>15</v>
      </c>
      <c r="D262" t="s">
        <v>75</v>
      </c>
      <c r="E262" t="s">
        <v>76</v>
      </c>
      <c r="F262">
        <v>10009</v>
      </c>
      <c r="G262" t="s">
        <v>57</v>
      </c>
      <c r="H262" t="s">
        <v>26</v>
      </c>
      <c r="I262" t="s">
        <v>37</v>
      </c>
      <c r="J262" s="31">
        <v>1752</v>
      </c>
      <c r="K262">
        <v>5</v>
      </c>
      <c r="L262">
        <v>2</v>
      </c>
      <c r="M262" s="32">
        <v>6132</v>
      </c>
    </row>
    <row r="263" spans="1:13" x14ac:dyDescent="0.3">
      <c r="A263" t="s">
        <v>28</v>
      </c>
      <c r="B263" t="s">
        <v>22</v>
      </c>
      <c r="C263" t="s">
        <v>15</v>
      </c>
      <c r="D263" t="s">
        <v>113</v>
      </c>
      <c r="E263" t="s">
        <v>46</v>
      </c>
      <c r="F263">
        <v>77506</v>
      </c>
      <c r="G263" t="s">
        <v>47</v>
      </c>
      <c r="H263" t="s">
        <v>26</v>
      </c>
      <c r="I263" t="s">
        <v>38</v>
      </c>
      <c r="J263" s="31">
        <v>1624</v>
      </c>
      <c r="K263">
        <v>2</v>
      </c>
      <c r="L263">
        <v>8</v>
      </c>
      <c r="M263" s="32">
        <v>-4466</v>
      </c>
    </row>
    <row r="264" spans="1:13" x14ac:dyDescent="0.3">
      <c r="A264" t="s">
        <v>13</v>
      </c>
      <c r="B264" t="s">
        <v>22</v>
      </c>
      <c r="C264" t="s">
        <v>15</v>
      </c>
      <c r="D264" t="s">
        <v>61</v>
      </c>
      <c r="E264" t="s">
        <v>46</v>
      </c>
      <c r="F264">
        <v>77036</v>
      </c>
      <c r="G264" t="s">
        <v>47</v>
      </c>
      <c r="H264" t="s">
        <v>35</v>
      </c>
      <c r="I264" t="s">
        <v>123</v>
      </c>
      <c r="J264" s="31">
        <v>3059982</v>
      </c>
      <c r="K264">
        <v>3</v>
      </c>
      <c r="L264">
        <v>4</v>
      </c>
      <c r="M264" s="32">
        <v>-509997</v>
      </c>
    </row>
    <row r="265" spans="1:13" x14ac:dyDescent="0.3">
      <c r="A265" t="s">
        <v>13</v>
      </c>
      <c r="B265" t="s">
        <v>22</v>
      </c>
      <c r="C265" t="s">
        <v>15</v>
      </c>
      <c r="D265" t="s">
        <v>61</v>
      </c>
      <c r="E265" t="s">
        <v>46</v>
      </c>
      <c r="F265">
        <v>77036</v>
      </c>
      <c r="G265" t="s">
        <v>47</v>
      </c>
      <c r="H265" t="s">
        <v>35</v>
      </c>
      <c r="I265" t="s">
        <v>123</v>
      </c>
      <c r="J265" s="31">
        <v>2519958</v>
      </c>
      <c r="K265">
        <v>7</v>
      </c>
      <c r="L265">
        <v>4</v>
      </c>
      <c r="M265" s="32">
        <v>-2519958</v>
      </c>
    </row>
    <row r="266" spans="1:13" x14ac:dyDescent="0.3">
      <c r="A266" t="s">
        <v>28</v>
      </c>
      <c r="B266" t="s">
        <v>14</v>
      </c>
      <c r="C266" t="s">
        <v>15</v>
      </c>
      <c r="D266" t="s">
        <v>79</v>
      </c>
      <c r="E266" t="s">
        <v>65</v>
      </c>
      <c r="F266">
        <v>60610</v>
      </c>
      <c r="G266" t="s">
        <v>47</v>
      </c>
      <c r="H266" t="s">
        <v>35</v>
      </c>
      <c r="I266" t="s">
        <v>36</v>
      </c>
      <c r="J266" s="31">
        <v>328224</v>
      </c>
      <c r="K266">
        <v>4</v>
      </c>
      <c r="L266">
        <v>2</v>
      </c>
      <c r="M266" s="32">
        <v>287196</v>
      </c>
    </row>
    <row r="267" spans="1:13" x14ac:dyDescent="0.3">
      <c r="A267" t="s">
        <v>28</v>
      </c>
      <c r="B267" t="s">
        <v>14</v>
      </c>
      <c r="C267" t="s">
        <v>15</v>
      </c>
      <c r="D267" t="s">
        <v>145</v>
      </c>
      <c r="E267" t="s">
        <v>24</v>
      </c>
      <c r="F267">
        <v>94513</v>
      </c>
      <c r="G267" t="s">
        <v>25</v>
      </c>
      <c r="H267" t="s">
        <v>35</v>
      </c>
      <c r="I267" t="s">
        <v>59</v>
      </c>
      <c r="J267" s="31">
        <v>799</v>
      </c>
      <c r="K267">
        <v>2</v>
      </c>
      <c r="L267">
        <v>0</v>
      </c>
      <c r="M267" s="32">
        <v>35156</v>
      </c>
    </row>
    <row r="268" spans="1:13" x14ac:dyDescent="0.3">
      <c r="A268" t="s">
        <v>28</v>
      </c>
      <c r="B268" t="s">
        <v>22</v>
      </c>
      <c r="C268" t="s">
        <v>15</v>
      </c>
      <c r="D268" t="s">
        <v>146</v>
      </c>
      <c r="E268" t="s">
        <v>40</v>
      </c>
      <c r="F268">
        <v>27514</v>
      </c>
      <c r="G268" t="s">
        <v>18</v>
      </c>
      <c r="H268" t="s">
        <v>26</v>
      </c>
      <c r="I268" t="s">
        <v>34</v>
      </c>
      <c r="J268" s="31">
        <v>14016</v>
      </c>
      <c r="K268">
        <v>3</v>
      </c>
      <c r="L268">
        <v>2</v>
      </c>
      <c r="M268" s="32">
        <v>47304</v>
      </c>
    </row>
    <row r="269" spans="1:13" x14ac:dyDescent="0.3">
      <c r="A269" t="s">
        <v>28</v>
      </c>
      <c r="B269" t="s">
        <v>14</v>
      </c>
      <c r="C269" t="s">
        <v>15</v>
      </c>
      <c r="D269" t="s">
        <v>147</v>
      </c>
      <c r="E269" t="s">
        <v>132</v>
      </c>
      <c r="F269">
        <v>7960</v>
      </c>
      <c r="G269" t="s">
        <v>57</v>
      </c>
      <c r="H269" t="s">
        <v>26</v>
      </c>
      <c r="I269" t="s">
        <v>77</v>
      </c>
      <c r="J269" s="31">
        <v>756</v>
      </c>
      <c r="K269">
        <v>6</v>
      </c>
      <c r="L269">
        <v>0</v>
      </c>
      <c r="M269" s="32">
        <v>3024</v>
      </c>
    </row>
    <row r="270" spans="1:13" x14ac:dyDescent="0.3">
      <c r="A270" t="s">
        <v>28</v>
      </c>
      <c r="B270" t="s">
        <v>22</v>
      </c>
      <c r="C270" t="s">
        <v>15</v>
      </c>
      <c r="D270" t="s">
        <v>148</v>
      </c>
      <c r="E270" t="s">
        <v>104</v>
      </c>
      <c r="F270">
        <v>45231</v>
      </c>
      <c r="G270" t="s">
        <v>57</v>
      </c>
      <c r="H270" t="s">
        <v>26</v>
      </c>
      <c r="I270" t="s">
        <v>32</v>
      </c>
      <c r="J270" s="31">
        <v>37208</v>
      </c>
      <c r="K270">
        <v>1</v>
      </c>
      <c r="L270">
        <v>2</v>
      </c>
      <c r="M270" s="32">
        <v>-74416</v>
      </c>
    </row>
    <row r="271" spans="1:13" x14ac:dyDescent="0.3">
      <c r="A271" t="s">
        <v>28</v>
      </c>
      <c r="B271" t="s">
        <v>22</v>
      </c>
      <c r="C271" t="s">
        <v>15</v>
      </c>
      <c r="D271" t="s">
        <v>148</v>
      </c>
      <c r="E271" t="s">
        <v>104</v>
      </c>
      <c r="F271">
        <v>45231</v>
      </c>
      <c r="G271" t="s">
        <v>57</v>
      </c>
      <c r="H271" t="s">
        <v>26</v>
      </c>
      <c r="I271" t="s">
        <v>60</v>
      </c>
      <c r="J271" s="31">
        <v>57576</v>
      </c>
      <c r="K271">
        <v>3</v>
      </c>
      <c r="L271">
        <v>2</v>
      </c>
      <c r="M271" s="32">
        <v>21591</v>
      </c>
    </row>
    <row r="272" spans="1:13" x14ac:dyDescent="0.3">
      <c r="A272" t="s">
        <v>13</v>
      </c>
      <c r="B272" t="s">
        <v>22</v>
      </c>
      <c r="C272" t="s">
        <v>15</v>
      </c>
      <c r="D272" t="s">
        <v>52</v>
      </c>
      <c r="E272" t="s">
        <v>24</v>
      </c>
      <c r="F272">
        <v>94110</v>
      </c>
      <c r="G272" t="s">
        <v>25</v>
      </c>
      <c r="H272" t="s">
        <v>26</v>
      </c>
      <c r="I272" t="s">
        <v>32</v>
      </c>
      <c r="J272" s="31">
        <v>72584</v>
      </c>
      <c r="K272">
        <v>4</v>
      </c>
      <c r="L272">
        <v>0</v>
      </c>
      <c r="M272" s="32">
        <v>2104936</v>
      </c>
    </row>
    <row r="273" spans="1:13" x14ac:dyDescent="0.3">
      <c r="A273" t="s">
        <v>62</v>
      </c>
      <c r="B273" t="s">
        <v>14</v>
      </c>
      <c r="C273" t="s">
        <v>15</v>
      </c>
      <c r="D273" t="s">
        <v>52</v>
      </c>
      <c r="E273" t="s">
        <v>24</v>
      </c>
      <c r="F273">
        <v>94109</v>
      </c>
      <c r="G273" t="s">
        <v>25</v>
      </c>
      <c r="H273" t="s">
        <v>35</v>
      </c>
      <c r="I273" t="s">
        <v>59</v>
      </c>
      <c r="J273" s="31">
        <v>20993</v>
      </c>
      <c r="K273">
        <v>7</v>
      </c>
      <c r="L273">
        <v>0</v>
      </c>
      <c r="M273" s="32">
        <v>923692</v>
      </c>
    </row>
    <row r="274" spans="1:13" x14ac:dyDescent="0.3">
      <c r="A274" t="s">
        <v>62</v>
      </c>
      <c r="B274" t="s">
        <v>14</v>
      </c>
      <c r="C274" t="s">
        <v>15</v>
      </c>
      <c r="D274" t="s">
        <v>52</v>
      </c>
      <c r="E274" t="s">
        <v>24</v>
      </c>
      <c r="F274">
        <v>94109</v>
      </c>
      <c r="G274" t="s">
        <v>25</v>
      </c>
      <c r="H274" t="s">
        <v>19</v>
      </c>
      <c r="I274" t="s">
        <v>33</v>
      </c>
      <c r="J274" s="31">
        <v>528</v>
      </c>
      <c r="K274">
        <v>3</v>
      </c>
      <c r="L274">
        <v>0</v>
      </c>
      <c r="M274" s="32">
        <v>23232</v>
      </c>
    </row>
    <row r="275" spans="1:13" x14ac:dyDescent="0.3">
      <c r="A275" t="s">
        <v>62</v>
      </c>
      <c r="B275" t="s">
        <v>14</v>
      </c>
      <c r="C275" t="s">
        <v>15</v>
      </c>
      <c r="D275" t="s">
        <v>52</v>
      </c>
      <c r="E275" t="s">
        <v>24</v>
      </c>
      <c r="F275">
        <v>94109</v>
      </c>
      <c r="G275" t="s">
        <v>25</v>
      </c>
      <c r="H275" t="s">
        <v>26</v>
      </c>
      <c r="I275" t="s">
        <v>37</v>
      </c>
      <c r="J275" s="31">
        <v>1092</v>
      </c>
      <c r="K275">
        <v>3</v>
      </c>
      <c r="L275">
        <v>2</v>
      </c>
      <c r="M275" s="32">
        <v>4095</v>
      </c>
    </row>
    <row r="276" spans="1:13" x14ac:dyDescent="0.3">
      <c r="A276" t="s">
        <v>62</v>
      </c>
      <c r="B276" t="s">
        <v>22</v>
      </c>
      <c r="C276" t="s">
        <v>15</v>
      </c>
      <c r="D276" t="s">
        <v>149</v>
      </c>
      <c r="E276" t="s">
        <v>24</v>
      </c>
      <c r="F276">
        <v>90301</v>
      </c>
      <c r="G276" t="s">
        <v>25</v>
      </c>
      <c r="H276" t="s">
        <v>26</v>
      </c>
      <c r="I276" t="s">
        <v>41</v>
      </c>
      <c r="J276" s="31">
        <v>882</v>
      </c>
      <c r="K276">
        <v>2</v>
      </c>
      <c r="L276">
        <v>0</v>
      </c>
      <c r="M276" s="32">
        <v>40572</v>
      </c>
    </row>
    <row r="277" spans="1:13" x14ac:dyDescent="0.3">
      <c r="A277" t="s">
        <v>62</v>
      </c>
      <c r="B277" t="s">
        <v>22</v>
      </c>
      <c r="C277" t="s">
        <v>15</v>
      </c>
      <c r="D277" t="s">
        <v>149</v>
      </c>
      <c r="E277" t="s">
        <v>24</v>
      </c>
      <c r="F277">
        <v>90301</v>
      </c>
      <c r="G277" t="s">
        <v>25</v>
      </c>
      <c r="H277" t="s">
        <v>26</v>
      </c>
      <c r="I277" t="s">
        <v>34</v>
      </c>
      <c r="J277" s="31">
        <v>598</v>
      </c>
      <c r="K277">
        <v>1</v>
      </c>
      <c r="L277">
        <v>0</v>
      </c>
      <c r="M277" s="32">
        <v>15548</v>
      </c>
    </row>
    <row r="278" spans="1:13" x14ac:dyDescent="0.3">
      <c r="A278" t="s">
        <v>28</v>
      </c>
      <c r="B278" t="s">
        <v>22</v>
      </c>
      <c r="C278" t="s">
        <v>15</v>
      </c>
      <c r="D278" t="s">
        <v>55</v>
      </c>
      <c r="E278" t="s">
        <v>56</v>
      </c>
      <c r="F278">
        <v>19140</v>
      </c>
      <c r="G278" t="s">
        <v>57</v>
      </c>
      <c r="H278" t="s">
        <v>26</v>
      </c>
      <c r="I278" t="s">
        <v>41</v>
      </c>
      <c r="J278" s="31">
        <v>11648</v>
      </c>
      <c r="K278">
        <v>2</v>
      </c>
      <c r="L278">
        <v>2</v>
      </c>
      <c r="M278" s="32">
        <v>40768</v>
      </c>
    </row>
    <row r="279" spans="1:13" x14ac:dyDescent="0.3">
      <c r="A279" t="s">
        <v>28</v>
      </c>
      <c r="B279" t="s">
        <v>22</v>
      </c>
      <c r="C279" t="s">
        <v>15</v>
      </c>
      <c r="D279" t="s">
        <v>55</v>
      </c>
      <c r="E279" t="s">
        <v>56</v>
      </c>
      <c r="F279">
        <v>19140</v>
      </c>
      <c r="G279" t="s">
        <v>57</v>
      </c>
      <c r="H279" t="s">
        <v>26</v>
      </c>
      <c r="I279" t="s">
        <v>41</v>
      </c>
      <c r="J279" s="31">
        <v>18176</v>
      </c>
      <c r="K279">
        <v>4</v>
      </c>
      <c r="L279">
        <v>2</v>
      </c>
      <c r="M279" s="32">
        <v>59072</v>
      </c>
    </row>
    <row r="280" spans="1:13" x14ac:dyDescent="0.3">
      <c r="A280" t="s">
        <v>28</v>
      </c>
      <c r="B280" t="s">
        <v>22</v>
      </c>
      <c r="C280" t="s">
        <v>15</v>
      </c>
      <c r="D280" t="s">
        <v>55</v>
      </c>
      <c r="E280" t="s">
        <v>56</v>
      </c>
      <c r="F280">
        <v>19140</v>
      </c>
      <c r="G280" t="s">
        <v>57</v>
      </c>
      <c r="H280" t="s">
        <v>26</v>
      </c>
      <c r="I280" t="s">
        <v>32</v>
      </c>
      <c r="J280" s="31">
        <v>59712</v>
      </c>
      <c r="K280">
        <v>6</v>
      </c>
      <c r="L280">
        <v>2</v>
      </c>
      <c r="M280" s="32">
        <v>59712</v>
      </c>
    </row>
    <row r="281" spans="1:13" x14ac:dyDescent="0.3">
      <c r="A281" t="s">
        <v>28</v>
      </c>
      <c r="B281" t="s">
        <v>22</v>
      </c>
      <c r="C281" t="s">
        <v>15</v>
      </c>
      <c r="D281" t="s">
        <v>55</v>
      </c>
      <c r="E281" t="s">
        <v>56</v>
      </c>
      <c r="F281">
        <v>19140</v>
      </c>
      <c r="G281" t="s">
        <v>57</v>
      </c>
      <c r="H281" t="s">
        <v>26</v>
      </c>
      <c r="I281" t="s">
        <v>27</v>
      </c>
      <c r="J281" s="31">
        <v>2484</v>
      </c>
      <c r="K281">
        <v>3</v>
      </c>
      <c r="L281">
        <v>2</v>
      </c>
      <c r="M281" s="32">
        <v>8694</v>
      </c>
    </row>
    <row r="282" spans="1:13" x14ac:dyDescent="0.3">
      <c r="A282" t="s">
        <v>13</v>
      </c>
      <c r="B282" t="s">
        <v>14</v>
      </c>
      <c r="C282" t="s">
        <v>15</v>
      </c>
      <c r="D282" t="s">
        <v>61</v>
      </c>
      <c r="E282" t="s">
        <v>46</v>
      </c>
      <c r="F282">
        <v>77070</v>
      </c>
      <c r="G282" t="s">
        <v>47</v>
      </c>
      <c r="H282" t="s">
        <v>26</v>
      </c>
      <c r="I282" t="s">
        <v>37</v>
      </c>
      <c r="J282" s="31">
        <v>208</v>
      </c>
      <c r="K282">
        <v>5</v>
      </c>
      <c r="L282">
        <v>8</v>
      </c>
      <c r="M282" s="32">
        <v>-3432</v>
      </c>
    </row>
    <row r="283" spans="1:13" x14ac:dyDescent="0.3">
      <c r="A283" t="s">
        <v>13</v>
      </c>
      <c r="B283" t="s">
        <v>14</v>
      </c>
      <c r="C283" t="s">
        <v>15</v>
      </c>
      <c r="D283" t="s">
        <v>61</v>
      </c>
      <c r="E283" t="s">
        <v>46</v>
      </c>
      <c r="F283">
        <v>77070</v>
      </c>
      <c r="G283" t="s">
        <v>47</v>
      </c>
      <c r="H283" t="s">
        <v>35</v>
      </c>
      <c r="I283" t="s">
        <v>36</v>
      </c>
      <c r="J283" s="31">
        <v>11144</v>
      </c>
      <c r="K283">
        <v>7</v>
      </c>
      <c r="L283">
        <v>2</v>
      </c>
      <c r="M283" s="32">
        <v>37611</v>
      </c>
    </row>
    <row r="284" spans="1:13" x14ac:dyDescent="0.3">
      <c r="A284" t="s">
        <v>28</v>
      </c>
      <c r="B284" t="s">
        <v>14</v>
      </c>
      <c r="C284" t="s">
        <v>15</v>
      </c>
      <c r="D284" t="s">
        <v>23</v>
      </c>
      <c r="E284" t="s">
        <v>24</v>
      </c>
      <c r="F284">
        <v>90004</v>
      </c>
      <c r="G284" t="s">
        <v>25</v>
      </c>
      <c r="H284" t="s">
        <v>19</v>
      </c>
      <c r="I284" t="s">
        <v>31</v>
      </c>
      <c r="J284" s="31">
        <v>103884</v>
      </c>
      <c r="K284">
        <v>5</v>
      </c>
      <c r="L284">
        <v>2</v>
      </c>
      <c r="M284" s="32">
        <v>51942</v>
      </c>
    </row>
    <row r="285" spans="1:13" x14ac:dyDescent="0.3">
      <c r="A285" t="s">
        <v>28</v>
      </c>
      <c r="B285" t="s">
        <v>14</v>
      </c>
      <c r="C285" t="s">
        <v>15</v>
      </c>
      <c r="D285" t="s">
        <v>94</v>
      </c>
      <c r="E285" t="s">
        <v>95</v>
      </c>
      <c r="F285">
        <v>97206</v>
      </c>
      <c r="G285" t="s">
        <v>25</v>
      </c>
      <c r="H285" t="s">
        <v>26</v>
      </c>
      <c r="I285" t="s">
        <v>41</v>
      </c>
      <c r="J285" s="31">
        <v>14176</v>
      </c>
      <c r="K285">
        <v>5</v>
      </c>
      <c r="L285">
        <v>2</v>
      </c>
      <c r="M285" s="32">
        <v>47844</v>
      </c>
    </row>
    <row r="286" spans="1:13" x14ac:dyDescent="0.3">
      <c r="A286" t="s">
        <v>28</v>
      </c>
      <c r="B286" t="s">
        <v>14</v>
      </c>
      <c r="C286" t="s">
        <v>15</v>
      </c>
      <c r="D286" t="s">
        <v>94</v>
      </c>
      <c r="E286" t="s">
        <v>95</v>
      </c>
      <c r="F286">
        <v>97206</v>
      </c>
      <c r="G286" t="s">
        <v>25</v>
      </c>
      <c r="H286" t="s">
        <v>35</v>
      </c>
      <c r="I286" t="s">
        <v>59</v>
      </c>
      <c r="J286" s="31">
        <v>2398</v>
      </c>
      <c r="K286">
        <v>5</v>
      </c>
      <c r="L286">
        <v>2</v>
      </c>
      <c r="M286" s="32">
        <v>4796</v>
      </c>
    </row>
    <row r="287" spans="1:13" x14ac:dyDescent="0.3">
      <c r="A287" t="s">
        <v>28</v>
      </c>
      <c r="B287" t="s">
        <v>14</v>
      </c>
      <c r="C287" t="s">
        <v>15</v>
      </c>
      <c r="D287" t="s">
        <v>94</v>
      </c>
      <c r="E287" t="s">
        <v>95</v>
      </c>
      <c r="F287">
        <v>97206</v>
      </c>
      <c r="G287" t="s">
        <v>25</v>
      </c>
      <c r="H287" t="s">
        <v>26</v>
      </c>
      <c r="I287" t="s">
        <v>41</v>
      </c>
      <c r="J287" s="31">
        <v>31104</v>
      </c>
      <c r="K287">
        <v>6</v>
      </c>
      <c r="L287">
        <v>2</v>
      </c>
      <c r="M287" s="32">
        <v>108864</v>
      </c>
    </row>
    <row r="288" spans="1:13" x14ac:dyDescent="0.3">
      <c r="A288" t="s">
        <v>13</v>
      </c>
      <c r="B288" t="s">
        <v>22</v>
      </c>
      <c r="C288" t="s">
        <v>15</v>
      </c>
      <c r="D288" t="s">
        <v>150</v>
      </c>
      <c r="E288" t="s">
        <v>30</v>
      </c>
      <c r="F288">
        <v>33319</v>
      </c>
      <c r="G288" t="s">
        <v>18</v>
      </c>
      <c r="H288" t="s">
        <v>26</v>
      </c>
      <c r="I288" t="s">
        <v>37</v>
      </c>
      <c r="J288" s="31">
        <v>254058</v>
      </c>
      <c r="K288">
        <v>7</v>
      </c>
      <c r="L288">
        <v>7</v>
      </c>
      <c r="M288" s="32">
        <v>-169372</v>
      </c>
    </row>
    <row r="289" spans="1:13" x14ac:dyDescent="0.3">
      <c r="A289" t="s">
        <v>13</v>
      </c>
      <c r="B289" t="s">
        <v>22</v>
      </c>
      <c r="C289" t="s">
        <v>15</v>
      </c>
      <c r="D289" t="s">
        <v>150</v>
      </c>
      <c r="E289" t="s">
        <v>30</v>
      </c>
      <c r="F289">
        <v>33319</v>
      </c>
      <c r="G289" t="s">
        <v>18</v>
      </c>
      <c r="H289" t="s">
        <v>26</v>
      </c>
      <c r="I289" t="s">
        <v>38</v>
      </c>
      <c r="J289" s="31">
        <v>194528</v>
      </c>
      <c r="K289">
        <v>2</v>
      </c>
      <c r="L289">
        <v>2</v>
      </c>
      <c r="M289" s="32">
        <v>24316</v>
      </c>
    </row>
    <row r="290" spans="1:13" x14ac:dyDescent="0.3">
      <c r="A290" t="s">
        <v>13</v>
      </c>
      <c r="B290" t="s">
        <v>22</v>
      </c>
      <c r="C290" t="s">
        <v>15</v>
      </c>
      <c r="D290" t="s">
        <v>150</v>
      </c>
      <c r="E290" t="s">
        <v>30</v>
      </c>
      <c r="F290">
        <v>33319</v>
      </c>
      <c r="G290" t="s">
        <v>18</v>
      </c>
      <c r="H290" t="s">
        <v>26</v>
      </c>
      <c r="I290" t="s">
        <v>110</v>
      </c>
      <c r="J290" s="31">
        <v>96148</v>
      </c>
      <c r="K290">
        <v>5</v>
      </c>
      <c r="L290">
        <v>2</v>
      </c>
      <c r="M290" s="32">
        <v>-2043145</v>
      </c>
    </row>
    <row r="291" spans="1:13" x14ac:dyDescent="0.3">
      <c r="A291" t="s">
        <v>13</v>
      </c>
      <c r="B291" t="s">
        <v>44</v>
      </c>
      <c r="C291" t="s">
        <v>15</v>
      </c>
      <c r="D291" t="s">
        <v>103</v>
      </c>
      <c r="E291" t="s">
        <v>104</v>
      </c>
      <c r="F291">
        <v>43229</v>
      </c>
      <c r="G291" t="s">
        <v>57</v>
      </c>
      <c r="H291" t="s">
        <v>26</v>
      </c>
      <c r="I291" t="s">
        <v>77</v>
      </c>
      <c r="J291" s="31">
        <v>19096</v>
      </c>
      <c r="K291">
        <v>7</v>
      </c>
      <c r="L291">
        <v>2</v>
      </c>
      <c r="M291" s="32">
        <v>66836</v>
      </c>
    </row>
    <row r="292" spans="1:13" x14ac:dyDescent="0.3">
      <c r="A292" t="s">
        <v>13</v>
      </c>
      <c r="B292" t="s">
        <v>44</v>
      </c>
      <c r="C292" t="s">
        <v>15</v>
      </c>
      <c r="D292" t="s">
        <v>103</v>
      </c>
      <c r="E292" t="s">
        <v>104</v>
      </c>
      <c r="F292">
        <v>43229</v>
      </c>
      <c r="G292" t="s">
        <v>57</v>
      </c>
      <c r="H292" t="s">
        <v>26</v>
      </c>
      <c r="I292" t="s">
        <v>27</v>
      </c>
      <c r="J292" s="31">
        <v>18496</v>
      </c>
      <c r="K292">
        <v>8</v>
      </c>
      <c r="L292">
        <v>2</v>
      </c>
      <c r="M292" s="32">
        <v>62424</v>
      </c>
    </row>
    <row r="293" spans="1:13" x14ac:dyDescent="0.3">
      <c r="A293" t="s">
        <v>13</v>
      </c>
      <c r="B293" t="s">
        <v>44</v>
      </c>
      <c r="C293" t="s">
        <v>15</v>
      </c>
      <c r="D293" t="s">
        <v>103</v>
      </c>
      <c r="E293" t="s">
        <v>104</v>
      </c>
      <c r="F293">
        <v>43229</v>
      </c>
      <c r="G293" t="s">
        <v>57</v>
      </c>
      <c r="H293" t="s">
        <v>35</v>
      </c>
      <c r="I293" t="s">
        <v>59</v>
      </c>
      <c r="J293" s="31">
        <v>255984</v>
      </c>
      <c r="K293">
        <v>2</v>
      </c>
      <c r="L293">
        <v>2</v>
      </c>
      <c r="M293" s="32">
        <v>543966</v>
      </c>
    </row>
    <row r="294" spans="1:13" x14ac:dyDescent="0.3">
      <c r="A294" t="s">
        <v>13</v>
      </c>
      <c r="B294" t="s">
        <v>44</v>
      </c>
      <c r="C294" t="s">
        <v>15</v>
      </c>
      <c r="D294" t="s">
        <v>103</v>
      </c>
      <c r="E294" t="s">
        <v>104</v>
      </c>
      <c r="F294">
        <v>43229</v>
      </c>
      <c r="G294" t="s">
        <v>57</v>
      </c>
      <c r="H294" t="s">
        <v>19</v>
      </c>
      <c r="I294" t="s">
        <v>20</v>
      </c>
      <c r="J294" s="31">
        <v>8697</v>
      </c>
      <c r="K294">
        <v>3</v>
      </c>
      <c r="L294">
        <v>5</v>
      </c>
      <c r="M294" s="32">
        <v>-487032</v>
      </c>
    </row>
    <row r="295" spans="1:13" x14ac:dyDescent="0.3">
      <c r="A295" t="s">
        <v>62</v>
      </c>
      <c r="B295" t="s">
        <v>22</v>
      </c>
      <c r="C295" t="s">
        <v>15</v>
      </c>
      <c r="D295" t="s">
        <v>151</v>
      </c>
      <c r="E295" t="s">
        <v>98</v>
      </c>
      <c r="F295">
        <v>80906</v>
      </c>
      <c r="G295" t="s">
        <v>25</v>
      </c>
      <c r="H295" t="s">
        <v>19</v>
      </c>
      <c r="I295" t="s">
        <v>33</v>
      </c>
      <c r="J295" s="31">
        <v>300416</v>
      </c>
      <c r="K295">
        <v>8</v>
      </c>
      <c r="L295">
        <v>2</v>
      </c>
      <c r="M295" s="32">
        <v>788592</v>
      </c>
    </row>
    <row r="296" spans="1:13" x14ac:dyDescent="0.3">
      <c r="A296" t="s">
        <v>62</v>
      </c>
      <c r="B296" t="s">
        <v>22</v>
      </c>
      <c r="C296" t="s">
        <v>15</v>
      </c>
      <c r="D296" t="s">
        <v>151</v>
      </c>
      <c r="E296" t="s">
        <v>98</v>
      </c>
      <c r="F296">
        <v>80906</v>
      </c>
      <c r="G296" t="s">
        <v>25</v>
      </c>
      <c r="H296" t="s">
        <v>19</v>
      </c>
      <c r="I296" t="s">
        <v>21</v>
      </c>
      <c r="J296" s="31">
        <v>230352</v>
      </c>
      <c r="K296">
        <v>3</v>
      </c>
      <c r="L296">
        <v>2</v>
      </c>
      <c r="M296" s="32">
        <v>201558</v>
      </c>
    </row>
    <row r="297" spans="1:13" x14ac:dyDescent="0.3">
      <c r="A297" t="s">
        <v>62</v>
      </c>
      <c r="B297" t="s">
        <v>22</v>
      </c>
      <c r="C297" t="s">
        <v>15</v>
      </c>
      <c r="D297" t="s">
        <v>151</v>
      </c>
      <c r="E297" t="s">
        <v>98</v>
      </c>
      <c r="F297">
        <v>80906</v>
      </c>
      <c r="G297" t="s">
        <v>25</v>
      </c>
      <c r="H297" t="s">
        <v>19</v>
      </c>
      <c r="I297" t="s">
        <v>33</v>
      </c>
      <c r="J297" s="31">
        <v>218352</v>
      </c>
      <c r="K297">
        <v>3</v>
      </c>
      <c r="L297">
        <v>2</v>
      </c>
      <c r="M297" s="32">
        <v>-245646</v>
      </c>
    </row>
    <row r="298" spans="1:13" x14ac:dyDescent="0.3">
      <c r="A298" t="s">
        <v>62</v>
      </c>
      <c r="B298" t="s">
        <v>22</v>
      </c>
      <c r="C298" t="s">
        <v>15</v>
      </c>
      <c r="D298" t="s">
        <v>151</v>
      </c>
      <c r="E298" t="s">
        <v>98</v>
      </c>
      <c r="F298">
        <v>80906</v>
      </c>
      <c r="G298" t="s">
        <v>25</v>
      </c>
      <c r="H298" t="s">
        <v>26</v>
      </c>
      <c r="I298" t="s">
        <v>37</v>
      </c>
      <c r="J298" s="31">
        <v>786</v>
      </c>
      <c r="K298">
        <v>5</v>
      </c>
      <c r="L298">
        <v>7</v>
      </c>
      <c r="M298" s="32">
        <v>-6288</v>
      </c>
    </row>
    <row r="299" spans="1:13" x14ac:dyDescent="0.3">
      <c r="A299" t="s">
        <v>62</v>
      </c>
      <c r="B299" t="s">
        <v>22</v>
      </c>
      <c r="C299" t="s">
        <v>15</v>
      </c>
      <c r="D299" t="s">
        <v>151</v>
      </c>
      <c r="E299" t="s">
        <v>98</v>
      </c>
      <c r="F299">
        <v>80906</v>
      </c>
      <c r="G299" t="s">
        <v>25</v>
      </c>
      <c r="H299" t="s">
        <v>26</v>
      </c>
      <c r="I299" t="s">
        <v>77</v>
      </c>
      <c r="J299" s="31">
        <v>27552</v>
      </c>
      <c r="K299">
        <v>3</v>
      </c>
      <c r="L299">
        <v>2</v>
      </c>
      <c r="M299" s="32">
        <v>92988</v>
      </c>
    </row>
    <row r="300" spans="1:13" x14ac:dyDescent="0.3">
      <c r="A300" t="s">
        <v>28</v>
      </c>
      <c r="B300" t="s">
        <v>22</v>
      </c>
      <c r="C300" t="s">
        <v>15</v>
      </c>
      <c r="D300" t="s">
        <v>152</v>
      </c>
      <c r="E300" t="s">
        <v>132</v>
      </c>
      <c r="F300">
        <v>7109</v>
      </c>
      <c r="G300" t="s">
        <v>57</v>
      </c>
      <c r="H300" t="s">
        <v>26</v>
      </c>
      <c r="I300" t="s">
        <v>41</v>
      </c>
      <c r="J300" s="31">
        <v>324</v>
      </c>
      <c r="K300">
        <v>5</v>
      </c>
      <c r="L300">
        <v>0</v>
      </c>
      <c r="M300" s="32">
        <v>15552</v>
      </c>
    </row>
    <row r="301" spans="1:13" x14ac:dyDescent="0.3">
      <c r="A301" t="s">
        <v>28</v>
      </c>
      <c r="B301" t="s">
        <v>22</v>
      </c>
      <c r="C301" t="s">
        <v>15</v>
      </c>
      <c r="D301" t="s">
        <v>152</v>
      </c>
      <c r="E301" t="s">
        <v>132</v>
      </c>
      <c r="F301">
        <v>7109</v>
      </c>
      <c r="G301" t="s">
        <v>57</v>
      </c>
      <c r="H301" t="s">
        <v>26</v>
      </c>
      <c r="I301" t="s">
        <v>32</v>
      </c>
      <c r="J301" s="31">
        <v>108248</v>
      </c>
      <c r="K301">
        <v>8</v>
      </c>
      <c r="L301">
        <v>0</v>
      </c>
      <c r="M301" s="32">
        <v>108248</v>
      </c>
    </row>
    <row r="302" spans="1:13" x14ac:dyDescent="0.3">
      <c r="A302" t="s">
        <v>28</v>
      </c>
      <c r="B302" t="s">
        <v>22</v>
      </c>
      <c r="C302" t="s">
        <v>15</v>
      </c>
      <c r="D302" t="s">
        <v>152</v>
      </c>
      <c r="E302" t="s">
        <v>132</v>
      </c>
      <c r="F302">
        <v>7109</v>
      </c>
      <c r="G302" t="s">
        <v>57</v>
      </c>
      <c r="H302" t="s">
        <v>26</v>
      </c>
      <c r="I302" t="s">
        <v>41</v>
      </c>
      <c r="J302" s="31">
        <v>5691</v>
      </c>
      <c r="K302">
        <v>3</v>
      </c>
      <c r="L302">
        <v>0</v>
      </c>
      <c r="M302" s="32">
        <v>273168</v>
      </c>
    </row>
    <row r="303" spans="1:13" x14ac:dyDescent="0.3">
      <c r="A303" t="s">
        <v>28</v>
      </c>
      <c r="B303" t="s">
        <v>22</v>
      </c>
      <c r="C303" t="s">
        <v>15</v>
      </c>
      <c r="D303" t="s">
        <v>152</v>
      </c>
      <c r="E303" t="s">
        <v>132</v>
      </c>
      <c r="F303">
        <v>7109</v>
      </c>
      <c r="G303" t="s">
        <v>57</v>
      </c>
      <c r="H303" t="s">
        <v>19</v>
      </c>
      <c r="I303" t="s">
        <v>33</v>
      </c>
      <c r="J303" s="31">
        <v>776</v>
      </c>
      <c r="K303">
        <v>4</v>
      </c>
      <c r="L303">
        <v>0</v>
      </c>
      <c r="M303" s="32">
        <v>38024</v>
      </c>
    </row>
    <row r="304" spans="1:13" x14ac:dyDescent="0.3">
      <c r="A304" t="s">
        <v>28</v>
      </c>
      <c r="B304" t="s">
        <v>22</v>
      </c>
      <c r="C304" t="s">
        <v>15</v>
      </c>
      <c r="D304" t="s">
        <v>152</v>
      </c>
      <c r="E304" t="s">
        <v>132</v>
      </c>
      <c r="F304">
        <v>7109</v>
      </c>
      <c r="G304" t="s">
        <v>57</v>
      </c>
      <c r="H304" t="s">
        <v>26</v>
      </c>
      <c r="I304" t="s">
        <v>37</v>
      </c>
      <c r="J304" s="31">
        <v>1428</v>
      </c>
      <c r="K304">
        <v>1</v>
      </c>
      <c r="L304">
        <v>0</v>
      </c>
      <c r="M304" s="32">
        <v>65688</v>
      </c>
    </row>
    <row r="305" spans="1:13" x14ac:dyDescent="0.3">
      <c r="A305" t="s">
        <v>28</v>
      </c>
      <c r="B305" t="s">
        <v>14</v>
      </c>
      <c r="C305" t="s">
        <v>15</v>
      </c>
      <c r="D305" t="s">
        <v>79</v>
      </c>
      <c r="E305" t="s">
        <v>65</v>
      </c>
      <c r="F305">
        <v>60623</v>
      </c>
      <c r="G305" t="s">
        <v>47</v>
      </c>
      <c r="H305" t="s">
        <v>19</v>
      </c>
      <c r="I305" t="s">
        <v>31</v>
      </c>
      <c r="J305" s="31">
        <v>219075</v>
      </c>
      <c r="K305">
        <v>3</v>
      </c>
      <c r="L305">
        <v>5</v>
      </c>
      <c r="M305" s="32">
        <v>-131445</v>
      </c>
    </row>
    <row r="306" spans="1:13" x14ac:dyDescent="0.3">
      <c r="A306" t="s">
        <v>13</v>
      </c>
      <c r="B306" t="s">
        <v>22</v>
      </c>
      <c r="C306" t="s">
        <v>15</v>
      </c>
      <c r="D306" t="s">
        <v>75</v>
      </c>
      <c r="E306" t="s">
        <v>76</v>
      </c>
      <c r="F306">
        <v>10024</v>
      </c>
      <c r="G306" t="s">
        <v>57</v>
      </c>
      <c r="H306" t="s">
        <v>19</v>
      </c>
      <c r="I306" t="s">
        <v>33</v>
      </c>
      <c r="J306" s="31">
        <v>268</v>
      </c>
      <c r="K306">
        <v>2</v>
      </c>
      <c r="L306">
        <v>0</v>
      </c>
      <c r="M306" s="32">
        <v>12864</v>
      </c>
    </row>
    <row r="307" spans="1:13" x14ac:dyDescent="0.3">
      <c r="A307" t="s">
        <v>28</v>
      </c>
      <c r="B307" t="s">
        <v>22</v>
      </c>
      <c r="C307" t="s">
        <v>15</v>
      </c>
      <c r="D307" t="s">
        <v>153</v>
      </c>
      <c r="E307" t="s">
        <v>70</v>
      </c>
      <c r="F307">
        <v>48180</v>
      </c>
      <c r="G307" t="s">
        <v>47</v>
      </c>
      <c r="H307" t="s">
        <v>26</v>
      </c>
      <c r="I307" t="s">
        <v>34</v>
      </c>
      <c r="J307" s="31">
        <v>984</v>
      </c>
      <c r="K307">
        <v>3</v>
      </c>
      <c r="L307">
        <v>0</v>
      </c>
      <c r="M307" s="32">
        <v>28536</v>
      </c>
    </row>
    <row r="308" spans="1:13" x14ac:dyDescent="0.3">
      <c r="A308" t="s">
        <v>28</v>
      </c>
      <c r="B308" t="s">
        <v>44</v>
      </c>
      <c r="C308" t="s">
        <v>15</v>
      </c>
      <c r="D308" t="s">
        <v>154</v>
      </c>
      <c r="E308" t="s">
        <v>132</v>
      </c>
      <c r="F308">
        <v>8701</v>
      </c>
      <c r="G308" t="s">
        <v>57</v>
      </c>
      <c r="H308" t="s">
        <v>26</v>
      </c>
      <c r="I308" t="s">
        <v>37</v>
      </c>
      <c r="J308" s="31">
        <v>4548</v>
      </c>
      <c r="K308">
        <v>3</v>
      </c>
      <c r="L308">
        <v>0</v>
      </c>
      <c r="M308" s="32">
        <v>209208</v>
      </c>
    </row>
    <row r="309" spans="1:13" x14ac:dyDescent="0.3">
      <c r="A309" t="s">
        <v>28</v>
      </c>
      <c r="B309" t="s">
        <v>44</v>
      </c>
      <c r="C309" t="s">
        <v>15</v>
      </c>
      <c r="D309" t="s">
        <v>154</v>
      </c>
      <c r="E309" t="s">
        <v>132</v>
      </c>
      <c r="F309">
        <v>8701</v>
      </c>
      <c r="G309" t="s">
        <v>57</v>
      </c>
      <c r="H309" t="s">
        <v>26</v>
      </c>
      <c r="I309" t="s">
        <v>34</v>
      </c>
      <c r="J309" s="31">
        <v>2892</v>
      </c>
      <c r="K309">
        <v>6</v>
      </c>
      <c r="L309">
        <v>0</v>
      </c>
      <c r="M309" s="32">
        <v>83868</v>
      </c>
    </row>
    <row r="310" spans="1:13" x14ac:dyDescent="0.3">
      <c r="A310" t="s">
        <v>62</v>
      </c>
      <c r="B310" t="s">
        <v>14</v>
      </c>
      <c r="C310" t="s">
        <v>15</v>
      </c>
      <c r="D310" t="s">
        <v>155</v>
      </c>
      <c r="E310" t="s">
        <v>83</v>
      </c>
      <c r="F310">
        <v>22204</v>
      </c>
      <c r="G310" t="s">
        <v>18</v>
      </c>
      <c r="H310" t="s">
        <v>26</v>
      </c>
      <c r="I310" t="s">
        <v>34</v>
      </c>
      <c r="J310" s="31">
        <v>489</v>
      </c>
      <c r="K310">
        <v>1</v>
      </c>
      <c r="L310">
        <v>0</v>
      </c>
      <c r="M310" s="32">
        <v>20049</v>
      </c>
    </row>
    <row r="311" spans="1:13" x14ac:dyDescent="0.3">
      <c r="A311" t="s">
        <v>13</v>
      </c>
      <c r="B311" t="s">
        <v>22</v>
      </c>
      <c r="C311" t="s">
        <v>15</v>
      </c>
      <c r="D311" t="s">
        <v>156</v>
      </c>
      <c r="E311" t="s">
        <v>98</v>
      </c>
      <c r="F311">
        <v>80004</v>
      </c>
      <c r="G311" t="s">
        <v>25</v>
      </c>
      <c r="H311" t="s">
        <v>19</v>
      </c>
      <c r="I311" t="s">
        <v>33</v>
      </c>
      <c r="J311" s="31">
        <v>15136</v>
      </c>
      <c r="K311">
        <v>4</v>
      </c>
      <c r="L311">
        <v>2</v>
      </c>
      <c r="M311" s="32">
        <v>35948</v>
      </c>
    </row>
    <row r="312" spans="1:13" x14ac:dyDescent="0.3">
      <c r="A312" t="s">
        <v>13</v>
      </c>
      <c r="B312" t="s">
        <v>22</v>
      </c>
      <c r="C312" t="s">
        <v>15</v>
      </c>
      <c r="D312" t="s">
        <v>156</v>
      </c>
      <c r="E312" t="s">
        <v>98</v>
      </c>
      <c r="F312">
        <v>80004</v>
      </c>
      <c r="G312" t="s">
        <v>25</v>
      </c>
      <c r="H312" t="s">
        <v>19</v>
      </c>
      <c r="I312" t="s">
        <v>21</v>
      </c>
      <c r="J312" s="31">
        <v>466768</v>
      </c>
      <c r="K312">
        <v>2</v>
      </c>
      <c r="L312">
        <v>2</v>
      </c>
      <c r="M312" s="32">
        <v>525114</v>
      </c>
    </row>
    <row r="313" spans="1:13" x14ac:dyDescent="0.3">
      <c r="A313" t="s">
        <v>13</v>
      </c>
      <c r="B313" t="s">
        <v>22</v>
      </c>
      <c r="C313" t="s">
        <v>15</v>
      </c>
      <c r="D313" t="s">
        <v>156</v>
      </c>
      <c r="E313" t="s">
        <v>98</v>
      </c>
      <c r="F313">
        <v>80004</v>
      </c>
      <c r="G313" t="s">
        <v>25</v>
      </c>
      <c r="H313" t="s">
        <v>19</v>
      </c>
      <c r="I313" t="s">
        <v>33</v>
      </c>
      <c r="J313" s="31">
        <v>15232</v>
      </c>
      <c r="K313">
        <v>1</v>
      </c>
      <c r="L313">
        <v>2</v>
      </c>
      <c r="M313" s="32">
        <v>17136</v>
      </c>
    </row>
    <row r="314" spans="1:13" x14ac:dyDescent="0.3">
      <c r="A314" t="s">
        <v>13</v>
      </c>
      <c r="B314" t="s">
        <v>22</v>
      </c>
      <c r="C314" t="s">
        <v>15</v>
      </c>
      <c r="D314" t="s">
        <v>156</v>
      </c>
      <c r="E314" t="s">
        <v>98</v>
      </c>
      <c r="F314">
        <v>80004</v>
      </c>
      <c r="G314" t="s">
        <v>25</v>
      </c>
      <c r="H314" t="s">
        <v>26</v>
      </c>
      <c r="I314" t="s">
        <v>27</v>
      </c>
      <c r="J314" s="31">
        <v>6264</v>
      </c>
      <c r="K314">
        <v>3</v>
      </c>
      <c r="L314">
        <v>2</v>
      </c>
      <c r="M314" s="32">
        <v>20358</v>
      </c>
    </row>
    <row r="315" spans="1:13" x14ac:dyDescent="0.3">
      <c r="A315" t="s">
        <v>28</v>
      </c>
      <c r="B315" t="s">
        <v>22</v>
      </c>
      <c r="C315" t="s">
        <v>15</v>
      </c>
      <c r="D315" t="s">
        <v>157</v>
      </c>
      <c r="E315" t="s">
        <v>132</v>
      </c>
      <c r="F315">
        <v>7601</v>
      </c>
      <c r="G315" t="s">
        <v>57</v>
      </c>
      <c r="H315" t="s">
        <v>19</v>
      </c>
      <c r="I315" t="s">
        <v>33</v>
      </c>
      <c r="J315" s="31">
        <v>8754</v>
      </c>
      <c r="K315">
        <v>3</v>
      </c>
      <c r="L315">
        <v>0</v>
      </c>
      <c r="M315" s="32">
        <v>376422</v>
      </c>
    </row>
    <row r="316" spans="1:13" x14ac:dyDescent="0.3">
      <c r="A316" t="s">
        <v>28</v>
      </c>
      <c r="B316" t="s">
        <v>22</v>
      </c>
      <c r="C316" t="s">
        <v>15</v>
      </c>
      <c r="D316" t="s">
        <v>158</v>
      </c>
      <c r="E316" t="s">
        <v>30</v>
      </c>
      <c r="F316">
        <v>33710</v>
      </c>
      <c r="G316" t="s">
        <v>18</v>
      </c>
      <c r="H316" t="s">
        <v>35</v>
      </c>
      <c r="I316" t="s">
        <v>36</v>
      </c>
      <c r="J316" s="31">
        <v>178384</v>
      </c>
      <c r="K316">
        <v>2</v>
      </c>
      <c r="L316">
        <v>2</v>
      </c>
      <c r="M316" s="32">
        <v>22298</v>
      </c>
    </row>
    <row r="317" spans="1:13" x14ac:dyDescent="0.3">
      <c r="A317" t="s">
        <v>28</v>
      </c>
      <c r="B317" t="s">
        <v>22</v>
      </c>
      <c r="C317" t="s">
        <v>15</v>
      </c>
      <c r="D317" t="s">
        <v>158</v>
      </c>
      <c r="E317" t="s">
        <v>30</v>
      </c>
      <c r="F317">
        <v>33710</v>
      </c>
      <c r="G317" t="s">
        <v>18</v>
      </c>
      <c r="H317" t="s">
        <v>26</v>
      </c>
      <c r="I317" t="s">
        <v>41</v>
      </c>
      <c r="J317" s="31">
        <v>15552</v>
      </c>
      <c r="K317">
        <v>3</v>
      </c>
      <c r="L317">
        <v>2</v>
      </c>
      <c r="M317" s="32">
        <v>54432</v>
      </c>
    </row>
    <row r="318" spans="1:13" x14ac:dyDescent="0.3">
      <c r="A318" t="s">
        <v>62</v>
      </c>
      <c r="B318" t="s">
        <v>22</v>
      </c>
      <c r="C318" t="s">
        <v>15</v>
      </c>
      <c r="D318" t="s">
        <v>55</v>
      </c>
      <c r="E318" t="s">
        <v>56</v>
      </c>
      <c r="F318">
        <v>19143</v>
      </c>
      <c r="G318" t="s">
        <v>57</v>
      </c>
      <c r="H318" t="s">
        <v>26</v>
      </c>
      <c r="I318" t="s">
        <v>34</v>
      </c>
      <c r="J318" s="31">
        <v>99136</v>
      </c>
      <c r="K318">
        <v>4</v>
      </c>
      <c r="L318">
        <v>2</v>
      </c>
      <c r="M318" s="32">
        <v>86744</v>
      </c>
    </row>
    <row r="319" spans="1:13" x14ac:dyDescent="0.3">
      <c r="A319" t="s">
        <v>28</v>
      </c>
      <c r="B319" t="s">
        <v>44</v>
      </c>
      <c r="C319" t="s">
        <v>15</v>
      </c>
      <c r="D319" t="s">
        <v>75</v>
      </c>
      <c r="E319" t="s">
        <v>76</v>
      </c>
      <c r="F319">
        <v>10024</v>
      </c>
      <c r="G319" t="s">
        <v>57</v>
      </c>
      <c r="H319" t="s">
        <v>19</v>
      </c>
      <c r="I319" t="s">
        <v>21</v>
      </c>
      <c r="J319" s="31">
        <v>135882</v>
      </c>
      <c r="K319">
        <v>1</v>
      </c>
      <c r="L319">
        <v>1</v>
      </c>
      <c r="M319" s="32">
        <v>241568</v>
      </c>
    </row>
    <row r="320" spans="1:13" x14ac:dyDescent="0.3">
      <c r="A320" t="s">
        <v>28</v>
      </c>
      <c r="B320" t="s">
        <v>44</v>
      </c>
      <c r="C320" t="s">
        <v>15</v>
      </c>
      <c r="D320" t="s">
        <v>75</v>
      </c>
      <c r="E320" t="s">
        <v>76</v>
      </c>
      <c r="F320">
        <v>10024</v>
      </c>
      <c r="G320" t="s">
        <v>57</v>
      </c>
      <c r="H320" t="s">
        <v>35</v>
      </c>
      <c r="I320" t="s">
        <v>123</v>
      </c>
      <c r="J320" s="31">
        <v>399198</v>
      </c>
      <c r="K320">
        <v>2</v>
      </c>
      <c r="L320">
        <v>0</v>
      </c>
      <c r="M320" s="32">
        <v>199599</v>
      </c>
    </row>
    <row r="321" spans="1:13" x14ac:dyDescent="0.3">
      <c r="A321" t="s">
        <v>28</v>
      </c>
      <c r="B321" t="s">
        <v>44</v>
      </c>
      <c r="C321" t="s">
        <v>15</v>
      </c>
      <c r="D321" t="s">
        <v>75</v>
      </c>
      <c r="E321" t="s">
        <v>76</v>
      </c>
      <c r="F321">
        <v>10024</v>
      </c>
      <c r="G321" t="s">
        <v>57</v>
      </c>
      <c r="H321" t="s">
        <v>35</v>
      </c>
      <c r="I321" t="s">
        <v>36</v>
      </c>
      <c r="J321" s="31">
        <v>27594</v>
      </c>
      <c r="K321">
        <v>6</v>
      </c>
      <c r="L321">
        <v>0</v>
      </c>
      <c r="M321" s="32">
        <v>800226</v>
      </c>
    </row>
    <row r="322" spans="1:13" x14ac:dyDescent="0.3">
      <c r="A322" t="s">
        <v>28</v>
      </c>
      <c r="B322" t="s">
        <v>44</v>
      </c>
      <c r="C322" t="s">
        <v>15</v>
      </c>
      <c r="D322" t="s">
        <v>75</v>
      </c>
      <c r="E322" t="s">
        <v>76</v>
      </c>
      <c r="F322">
        <v>10024</v>
      </c>
      <c r="G322" t="s">
        <v>57</v>
      </c>
      <c r="H322" t="s">
        <v>35</v>
      </c>
      <c r="I322" t="s">
        <v>59</v>
      </c>
      <c r="J322" s="31">
        <v>360</v>
      </c>
      <c r="K322">
        <v>4</v>
      </c>
      <c r="L322">
        <v>0</v>
      </c>
      <c r="M322" s="32">
        <v>1296</v>
      </c>
    </row>
    <row r="323" spans="1:13" x14ac:dyDescent="0.3">
      <c r="A323" t="s">
        <v>28</v>
      </c>
      <c r="B323" t="s">
        <v>44</v>
      </c>
      <c r="C323" t="s">
        <v>15</v>
      </c>
      <c r="D323" t="s">
        <v>75</v>
      </c>
      <c r="E323" t="s">
        <v>76</v>
      </c>
      <c r="F323">
        <v>10024</v>
      </c>
      <c r="G323" t="s">
        <v>57</v>
      </c>
      <c r="H323" t="s">
        <v>26</v>
      </c>
      <c r="I323" t="s">
        <v>32</v>
      </c>
      <c r="J323" s="31">
        <v>4357</v>
      </c>
      <c r="K323">
        <v>1</v>
      </c>
      <c r="L323">
        <v>0</v>
      </c>
      <c r="M323" s="32">
        <v>13071</v>
      </c>
    </row>
    <row r="324" spans="1:13" x14ac:dyDescent="0.3">
      <c r="A324" t="s">
        <v>28</v>
      </c>
      <c r="B324" t="s">
        <v>22</v>
      </c>
      <c r="C324" t="s">
        <v>15</v>
      </c>
      <c r="D324" t="s">
        <v>159</v>
      </c>
      <c r="E324" t="s">
        <v>24</v>
      </c>
      <c r="F324">
        <v>90805</v>
      </c>
      <c r="G324" t="s">
        <v>25</v>
      </c>
      <c r="H324" t="s">
        <v>26</v>
      </c>
      <c r="I324" t="s">
        <v>77</v>
      </c>
      <c r="J324" s="31">
        <v>716</v>
      </c>
      <c r="K324">
        <v>2</v>
      </c>
      <c r="L324">
        <v>0</v>
      </c>
      <c r="M324" s="32">
        <v>358</v>
      </c>
    </row>
    <row r="325" spans="1:13" x14ac:dyDescent="0.3">
      <c r="A325" t="s">
        <v>28</v>
      </c>
      <c r="B325" t="s">
        <v>22</v>
      </c>
      <c r="C325" t="s">
        <v>15</v>
      </c>
      <c r="D325" t="s">
        <v>160</v>
      </c>
      <c r="E325" t="s">
        <v>24</v>
      </c>
      <c r="F325">
        <v>92345</v>
      </c>
      <c r="G325" t="s">
        <v>25</v>
      </c>
      <c r="H325" t="s">
        <v>26</v>
      </c>
      <c r="I325" t="s">
        <v>37</v>
      </c>
      <c r="J325" s="31">
        <v>25152</v>
      </c>
      <c r="K325">
        <v>6</v>
      </c>
      <c r="L325">
        <v>2</v>
      </c>
      <c r="M325" s="32">
        <v>81744</v>
      </c>
    </row>
    <row r="326" spans="1:13" x14ac:dyDescent="0.3">
      <c r="A326" t="s">
        <v>28</v>
      </c>
      <c r="B326" t="s">
        <v>22</v>
      </c>
      <c r="C326" t="s">
        <v>15</v>
      </c>
      <c r="D326" t="s">
        <v>160</v>
      </c>
      <c r="E326" t="s">
        <v>24</v>
      </c>
      <c r="F326">
        <v>92345</v>
      </c>
      <c r="G326" t="s">
        <v>25</v>
      </c>
      <c r="H326" t="s">
        <v>35</v>
      </c>
      <c r="I326" t="s">
        <v>59</v>
      </c>
      <c r="J326" s="31">
        <v>9999</v>
      </c>
      <c r="K326">
        <v>1</v>
      </c>
      <c r="L326">
        <v>0</v>
      </c>
      <c r="M326" s="32">
        <v>349965</v>
      </c>
    </row>
    <row r="327" spans="1:13" x14ac:dyDescent="0.3">
      <c r="A327" t="s">
        <v>13</v>
      </c>
      <c r="B327" t="s">
        <v>22</v>
      </c>
      <c r="C327" t="s">
        <v>15</v>
      </c>
      <c r="D327" t="s">
        <v>161</v>
      </c>
      <c r="E327" t="s">
        <v>86</v>
      </c>
      <c r="F327">
        <v>37130</v>
      </c>
      <c r="G327" t="s">
        <v>18</v>
      </c>
      <c r="H327" t="s">
        <v>19</v>
      </c>
      <c r="I327" t="s">
        <v>33</v>
      </c>
      <c r="J327" s="31">
        <v>15992</v>
      </c>
      <c r="K327">
        <v>1</v>
      </c>
      <c r="L327">
        <v>2</v>
      </c>
      <c r="M327" s="32">
        <v>9995</v>
      </c>
    </row>
    <row r="328" spans="1:13" x14ac:dyDescent="0.3">
      <c r="A328" t="s">
        <v>62</v>
      </c>
      <c r="B328" t="s">
        <v>14</v>
      </c>
      <c r="C328" t="s">
        <v>15</v>
      </c>
      <c r="D328" t="s">
        <v>55</v>
      </c>
      <c r="E328" t="s">
        <v>56</v>
      </c>
      <c r="F328">
        <v>19143</v>
      </c>
      <c r="G328" t="s">
        <v>57</v>
      </c>
      <c r="H328" t="s">
        <v>35</v>
      </c>
      <c r="I328" t="s">
        <v>36</v>
      </c>
      <c r="J328" s="31">
        <v>290898</v>
      </c>
      <c r="K328">
        <v>3</v>
      </c>
      <c r="L328">
        <v>4</v>
      </c>
      <c r="M328" s="32">
        <v>-678762</v>
      </c>
    </row>
    <row r="329" spans="1:13" x14ac:dyDescent="0.3">
      <c r="A329" t="s">
        <v>62</v>
      </c>
      <c r="B329" t="s">
        <v>14</v>
      </c>
      <c r="C329" t="s">
        <v>15</v>
      </c>
      <c r="D329" t="s">
        <v>55</v>
      </c>
      <c r="E329" t="s">
        <v>56</v>
      </c>
      <c r="F329">
        <v>19143</v>
      </c>
      <c r="G329" t="s">
        <v>57</v>
      </c>
      <c r="H329" t="s">
        <v>26</v>
      </c>
      <c r="I329" t="s">
        <v>32</v>
      </c>
      <c r="J329" s="31">
        <v>54224</v>
      </c>
      <c r="K329">
        <v>2</v>
      </c>
      <c r="L329">
        <v>2</v>
      </c>
      <c r="M329" s="32">
        <v>3389</v>
      </c>
    </row>
    <row r="330" spans="1:13" x14ac:dyDescent="0.3">
      <c r="A330" t="s">
        <v>62</v>
      </c>
      <c r="B330" t="s">
        <v>14</v>
      </c>
      <c r="C330" t="s">
        <v>15</v>
      </c>
      <c r="D330" t="s">
        <v>55</v>
      </c>
      <c r="E330" t="s">
        <v>56</v>
      </c>
      <c r="F330">
        <v>19143</v>
      </c>
      <c r="G330" t="s">
        <v>57</v>
      </c>
      <c r="H330" t="s">
        <v>19</v>
      </c>
      <c r="I330" t="s">
        <v>21</v>
      </c>
      <c r="J330" s="31">
        <v>786744</v>
      </c>
      <c r="K330">
        <v>4</v>
      </c>
      <c r="L330">
        <v>3</v>
      </c>
      <c r="M330" s="32">
        <v>-2585016</v>
      </c>
    </row>
    <row r="331" spans="1:13" x14ac:dyDescent="0.3">
      <c r="A331" t="s">
        <v>62</v>
      </c>
      <c r="B331" t="s">
        <v>14</v>
      </c>
      <c r="C331" t="s">
        <v>15</v>
      </c>
      <c r="D331" t="s">
        <v>55</v>
      </c>
      <c r="E331" t="s">
        <v>56</v>
      </c>
      <c r="F331">
        <v>19143</v>
      </c>
      <c r="G331" t="s">
        <v>57</v>
      </c>
      <c r="H331" t="s">
        <v>26</v>
      </c>
      <c r="I331" t="s">
        <v>27</v>
      </c>
      <c r="J331" s="31">
        <v>10024</v>
      </c>
      <c r="K331">
        <v>10</v>
      </c>
      <c r="L331">
        <v>2</v>
      </c>
      <c r="M331" s="32">
        <v>33831</v>
      </c>
    </row>
    <row r="332" spans="1:13" x14ac:dyDescent="0.3">
      <c r="A332" t="s">
        <v>62</v>
      </c>
      <c r="B332" t="s">
        <v>14</v>
      </c>
      <c r="C332" t="s">
        <v>15</v>
      </c>
      <c r="D332" t="s">
        <v>55</v>
      </c>
      <c r="E332" t="s">
        <v>56</v>
      </c>
      <c r="F332">
        <v>19143</v>
      </c>
      <c r="G332" t="s">
        <v>57</v>
      </c>
      <c r="H332" t="s">
        <v>26</v>
      </c>
      <c r="I332" t="s">
        <v>37</v>
      </c>
      <c r="J332" s="31">
        <v>37764</v>
      </c>
      <c r="K332">
        <v>6</v>
      </c>
      <c r="L332">
        <v>7</v>
      </c>
      <c r="M332" s="32">
        <v>-276936</v>
      </c>
    </row>
    <row r="333" spans="1:13" x14ac:dyDescent="0.3">
      <c r="A333" t="s">
        <v>13</v>
      </c>
      <c r="B333" t="s">
        <v>14</v>
      </c>
      <c r="C333" t="s">
        <v>15</v>
      </c>
      <c r="D333" t="s">
        <v>55</v>
      </c>
      <c r="E333" t="s">
        <v>56</v>
      </c>
      <c r="F333">
        <v>19134</v>
      </c>
      <c r="G333" t="s">
        <v>57</v>
      </c>
      <c r="H333" t="s">
        <v>35</v>
      </c>
      <c r="I333" t="s">
        <v>36</v>
      </c>
      <c r="J333" s="31">
        <v>828</v>
      </c>
      <c r="K333">
        <v>2</v>
      </c>
      <c r="L333">
        <v>4</v>
      </c>
      <c r="M333" s="32">
        <v>-207</v>
      </c>
    </row>
    <row r="334" spans="1:13" x14ac:dyDescent="0.3">
      <c r="A334" t="s">
        <v>13</v>
      </c>
      <c r="B334" t="s">
        <v>14</v>
      </c>
      <c r="C334" t="s">
        <v>15</v>
      </c>
      <c r="D334" t="s">
        <v>55</v>
      </c>
      <c r="E334" t="s">
        <v>56</v>
      </c>
      <c r="F334">
        <v>19134</v>
      </c>
      <c r="G334" t="s">
        <v>57</v>
      </c>
      <c r="H334" t="s">
        <v>26</v>
      </c>
      <c r="I334" t="s">
        <v>37</v>
      </c>
      <c r="J334" s="31">
        <v>20724</v>
      </c>
      <c r="K334">
        <v>2</v>
      </c>
      <c r="L334">
        <v>7</v>
      </c>
      <c r="M334" s="32">
        <v>-13816</v>
      </c>
    </row>
    <row r="335" spans="1:13" x14ac:dyDescent="0.3">
      <c r="A335" t="s">
        <v>13</v>
      </c>
      <c r="B335" t="s">
        <v>14</v>
      </c>
      <c r="C335" t="s">
        <v>15</v>
      </c>
      <c r="D335" t="s">
        <v>55</v>
      </c>
      <c r="E335" t="s">
        <v>56</v>
      </c>
      <c r="F335">
        <v>19134</v>
      </c>
      <c r="G335" t="s">
        <v>57</v>
      </c>
      <c r="H335" t="s">
        <v>26</v>
      </c>
      <c r="I335" t="s">
        <v>37</v>
      </c>
      <c r="J335" s="31">
        <v>4896</v>
      </c>
      <c r="K335">
        <v>3</v>
      </c>
      <c r="L335">
        <v>7</v>
      </c>
      <c r="M335" s="32">
        <v>-34272</v>
      </c>
    </row>
    <row r="336" spans="1:13" x14ac:dyDescent="0.3">
      <c r="A336" t="s">
        <v>13</v>
      </c>
      <c r="B336" t="s">
        <v>14</v>
      </c>
      <c r="C336" t="s">
        <v>15</v>
      </c>
      <c r="D336" t="s">
        <v>23</v>
      </c>
      <c r="E336" t="s">
        <v>24</v>
      </c>
      <c r="F336">
        <v>90045</v>
      </c>
      <c r="G336" t="s">
        <v>25</v>
      </c>
      <c r="H336" t="s">
        <v>26</v>
      </c>
      <c r="I336" t="s">
        <v>37</v>
      </c>
      <c r="J336" s="31">
        <v>4752</v>
      </c>
      <c r="K336">
        <v>1</v>
      </c>
      <c r="L336">
        <v>2</v>
      </c>
      <c r="M336" s="32">
        <v>16038</v>
      </c>
    </row>
    <row r="337" spans="1:13" x14ac:dyDescent="0.3">
      <c r="A337" t="s">
        <v>13</v>
      </c>
      <c r="B337" t="s">
        <v>14</v>
      </c>
      <c r="C337" t="s">
        <v>15</v>
      </c>
      <c r="D337" t="s">
        <v>23</v>
      </c>
      <c r="E337" t="s">
        <v>24</v>
      </c>
      <c r="F337">
        <v>90045</v>
      </c>
      <c r="G337" t="s">
        <v>25</v>
      </c>
      <c r="H337" t="s">
        <v>35</v>
      </c>
      <c r="I337" t="s">
        <v>162</v>
      </c>
      <c r="J337" s="31">
        <v>959984</v>
      </c>
      <c r="K337">
        <v>2</v>
      </c>
      <c r="L337">
        <v>2</v>
      </c>
      <c r="M337" s="32">
        <v>3359944</v>
      </c>
    </row>
    <row r="338" spans="1:13" x14ac:dyDescent="0.3">
      <c r="A338" t="s">
        <v>13</v>
      </c>
      <c r="B338" t="s">
        <v>14</v>
      </c>
      <c r="C338" t="s">
        <v>15</v>
      </c>
      <c r="D338" t="s">
        <v>23</v>
      </c>
      <c r="E338" t="s">
        <v>24</v>
      </c>
      <c r="F338">
        <v>90045</v>
      </c>
      <c r="G338" t="s">
        <v>25</v>
      </c>
      <c r="H338" t="s">
        <v>26</v>
      </c>
      <c r="I338" t="s">
        <v>37</v>
      </c>
      <c r="J338" s="31">
        <v>14368</v>
      </c>
      <c r="K338">
        <v>4</v>
      </c>
      <c r="L338">
        <v>2</v>
      </c>
      <c r="M338" s="32">
        <v>449</v>
      </c>
    </row>
    <row r="339" spans="1:13" x14ac:dyDescent="0.3">
      <c r="A339" t="s">
        <v>28</v>
      </c>
      <c r="B339" t="s">
        <v>22</v>
      </c>
      <c r="C339" t="s">
        <v>15</v>
      </c>
      <c r="D339" t="s">
        <v>52</v>
      </c>
      <c r="E339" t="s">
        <v>24</v>
      </c>
      <c r="F339">
        <v>94122</v>
      </c>
      <c r="G339" t="s">
        <v>25</v>
      </c>
      <c r="H339" t="s">
        <v>26</v>
      </c>
      <c r="I339" t="s">
        <v>37</v>
      </c>
      <c r="J339" s="31">
        <v>7712</v>
      </c>
      <c r="K339">
        <v>2</v>
      </c>
      <c r="L339">
        <v>2</v>
      </c>
      <c r="M339" s="32">
        <v>27956</v>
      </c>
    </row>
    <row r="340" spans="1:13" x14ac:dyDescent="0.3">
      <c r="A340" t="s">
        <v>28</v>
      </c>
      <c r="B340" t="s">
        <v>22</v>
      </c>
      <c r="C340" t="s">
        <v>15</v>
      </c>
      <c r="D340" t="s">
        <v>52</v>
      </c>
      <c r="E340" t="s">
        <v>24</v>
      </c>
      <c r="F340">
        <v>94122</v>
      </c>
      <c r="G340" t="s">
        <v>25</v>
      </c>
      <c r="H340" t="s">
        <v>19</v>
      </c>
      <c r="I340" t="s">
        <v>31</v>
      </c>
      <c r="J340" s="31">
        <v>698352</v>
      </c>
      <c r="K340">
        <v>3</v>
      </c>
      <c r="L340">
        <v>2</v>
      </c>
      <c r="M340" s="32">
        <v>-174588</v>
      </c>
    </row>
    <row r="341" spans="1:13" x14ac:dyDescent="0.3">
      <c r="A341" t="s">
        <v>13</v>
      </c>
      <c r="B341" t="s">
        <v>14</v>
      </c>
      <c r="C341" t="s">
        <v>15</v>
      </c>
      <c r="D341" t="s">
        <v>163</v>
      </c>
      <c r="E341" t="s">
        <v>51</v>
      </c>
      <c r="F341">
        <v>84041</v>
      </c>
      <c r="G341" t="s">
        <v>25</v>
      </c>
      <c r="H341" t="s">
        <v>26</v>
      </c>
      <c r="I341" t="s">
        <v>77</v>
      </c>
      <c r="J341" s="31">
        <v>496</v>
      </c>
      <c r="K341">
        <v>4</v>
      </c>
      <c r="L341">
        <v>0</v>
      </c>
      <c r="M341" s="32">
        <v>23312</v>
      </c>
    </row>
    <row r="342" spans="1:13" x14ac:dyDescent="0.3">
      <c r="A342" t="s">
        <v>13</v>
      </c>
      <c r="B342" t="s">
        <v>22</v>
      </c>
      <c r="C342" t="s">
        <v>15</v>
      </c>
      <c r="D342" t="s">
        <v>55</v>
      </c>
      <c r="E342" t="s">
        <v>56</v>
      </c>
      <c r="F342">
        <v>19140</v>
      </c>
      <c r="G342" t="s">
        <v>57</v>
      </c>
      <c r="H342" t="s">
        <v>26</v>
      </c>
      <c r="I342" t="s">
        <v>34</v>
      </c>
      <c r="J342" s="31">
        <v>17856</v>
      </c>
      <c r="K342">
        <v>4</v>
      </c>
      <c r="L342">
        <v>2</v>
      </c>
      <c r="M342" s="32">
        <v>1116</v>
      </c>
    </row>
    <row r="343" spans="1:13" x14ac:dyDescent="0.3">
      <c r="A343" t="s">
        <v>13</v>
      </c>
      <c r="B343" t="s">
        <v>22</v>
      </c>
      <c r="C343" t="s">
        <v>15</v>
      </c>
      <c r="D343" t="s">
        <v>55</v>
      </c>
      <c r="E343" t="s">
        <v>56</v>
      </c>
      <c r="F343">
        <v>19140</v>
      </c>
      <c r="G343" t="s">
        <v>57</v>
      </c>
      <c r="H343" t="s">
        <v>26</v>
      </c>
      <c r="I343" t="s">
        <v>37</v>
      </c>
      <c r="J343" s="31">
        <v>50997</v>
      </c>
      <c r="K343">
        <v>10</v>
      </c>
      <c r="L343">
        <v>7</v>
      </c>
      <c r="M343" s="32">
        <v>-407976</v>
      </c>
    </row>
    <row r="344" spans="1:13" x14ac:dyDescent="0.3">
      <c r="A344" t="s">
        <v>13</v>
      </c>
      <c r="B344" t="s">
        <v>22</v>
      </c>
      <c r="C344" t="s">
        <v>15</v>
      </c>
      <c r="D344" t="s">
        <v>55</v>
      </c>
      <c r="E344" t="s">
        <v>56</v>
      </c>
      <c r="F344">
        <v>19140</v>
      </c>
      <c r="G344" t="s">
        <v>57</v>
      </c>
      <c r="H344" t="s">
        <v>26</v>
      </c>
      <c r="I344" t="s">
        <v>77</v>
      </c>
      <c r="J344" s="31">
        <v>30992</v>
      </c>
      <c r="K344">
        <v>13</v>
      </c>
      <c r="L344">
        <v>2</v>
      </c>
      <c r="M344" s="32">
        <v>100724</v>
      </c>
    </row>
    <row r="345" spans="1:13" x14ac:dyDescent="0.3">
      <c r="A345" t="s">
        <v>13</v>
      </c>
      <c r="B345" t="s">
        <v>22</v>
      </c>
      <c r="C345" t="s">
        <v>15</v>
      </c>
      <c r="D345" t="s">
        <v>55</v>
      </c>
      <c r="E345" t="s">
        <v>56</v>
      </c>
      <c r="F345">
        <v>19140</v>
      </c>
      <c r="G345" t="s">
        <v>57</v>
      </c>
      <c r="H345" t="s">
        <v>35</v>
      </c>
      <c r="I345" t="s">
        <v>36</v>
      </c>
      <c r="J345" s="31">
        <v>71928</v>
      </c>
      <c r="K345">
        <v>12</v>
      </c>
      <c r="L345">
        <v>4</v>
      </c>
      <c r="M345" s="32">
        <v>83916</v>
      </c>
    </row>
    <row r="346" spans="1:13" x14ac:dyDescent="0.3">
      <c r="A346" t="s">
        <v>28</v>
      </c>
      <c r="B346" t="s">
        <v>14</v>
      </c>
      <c r="C346" t="s">
        <v>15</v>
      </c>
      <c r="D346" t="s">
        <v>164</v>
      </c>
      <c r="E346" t="s">
        <v>46</v>
      </c>
      <c r="F346">
        <v>78745</v>
      </c>
      <c r="G346" t="s">
        <v>47</v>
      </c>
      <c r="H346" t="s">
        <v>26</v>
      </c>
      <c r="I346" t="s">
        <v>32</v>
      </c>
      <c r="J346" s="31">
        <v>888</v>
      </c>
      <c r="K346">
        <v>4</v>
      </c>
      <c r="L346">
        <v>2</v>
      </c>
      <c r="M346" s="32">
        <v>-222</v>
      </c>
    </row>
    <row r="347" spans="1:13" x14ac:dyDescent="0.3">
      <c r="A347" t="s">
        <v>28</v>
      </c>
      <c r="B347" t="s">
        <v>14</v>
      </c>
      <c r="C347" t="s">
        <v>15</v>
      </c>
      <c r="D347" t="s">
        <v>52</v>
      </c>
      <c r="E347" t="s">
        <v>24</v>
      </c>
      <c r="F347">
        <v>94122</v>
      </c>
      <c r="G347" t="s">
        <v>25</v>
      </c>
      <c r="H347" t="s">
        <v>35</v>
      </c>
      <c r="I347" t="s">
        <v>36</v>
      </c>
      <c r="J347" s="31">
        <v>47976</v>
      </c>
      <c r="K347">
        <v>3</v>
      </c>
      <c r="L347">
        <v>2</v>
      </c>
      <c r="M347" s="32">
        <v>47976</v>
      </c>
    </row>
    <row r="348" spans="1:13" x14ac:dyDescent="0.3">
      <c r="A348" t="s">
        <v>28</v>
      </c>
      <c r="B348" t="s">
        <v>14</v>
      </c>
      <c r="C348" t="s">
        <v>15</v>
      </c>
      <c r="D348" t="s">
        <v>165</v>
      </c>
      <c r="E348" t="s">
        <v>166</v>
      </c>
      <c r="F348">
        <v>1852</v>
      </c>
      <c r="G348" t="s">
        <v>57</v>
      </c>
      <c r="H348" t="s">
        <v>26</v>
      </c>
      <c r="I348" t="s">
        <v>34</v>
      </c>
      <c r="J348" s="31">
        <v>756</v>
      </c>
      <c r="K348">
        <v>3</v>
      </c>
      <c r="L348">
        <v>0</v>
      </c>
      <c r="M348" s="32">
        <v>30996</v>
      </c>
    </row>
    <row r="349" spans="1:13" x14ac:dyDescent="0.3">
      <c r="A349" t="s">
        <v>28</v>
      </c>
      <c r="B349" t="s">
        <v>14</v>
      </c>
      <c r="C349" t="s">
        <v>15</v>
      </c>
      <c r="D349" t="s">
        <v>165</v>
      </c>
      <c r="E349" t="s">
        <v>166</v>
      </c>
      <c r="F349">
        <v>1852</v>
      </c>
      <c r="G349" t="s">
        <v>57</v>
      </c>
      <c r="H349" t="s">
        <v>26</v>
      </c>
      <c r="I349" t="s">
        <v>41</v>
      </c>
      <c r="J349" s="31">
        <v>2456</v>
      </c>
      <c r="K349">
        <v>2</v>
      </c>
      <c r="L349">
        <v>0</v>
      </c>
      <c r="M349" s="32">
        <v>115432</v>
      </c>
    </row>
    <row r="350" spans="1:13" x14ac:dyDescent="0.3">
      <c r="A350" t="s">
        <v>28</v>
      </c>
      <c r="B350" t="s">
        <v>14</v>
      </c>
      <c r="C350" t="s">
        <v>15</v>
      </c>
      <c r="D350" t="s">
        <v>165</v>
      </c>
      <c r="E350" t="s">
        <v>166</v>
      </c>
      <c r="F350">
        <v>1852</v>
      </c>
      <c r="G350" t="s">
        <v>57</v>
      </c>
      <c r="H350" t="s">
        <v>26</v>
      </c>
      <c r="I350" t="s">
        <v>34</v>
      </c>
      <c r="J350" s="31">
        <v>1296</v>
      </c>
      <c r="K350">
        <v>2</v>
      </c>
      <c r="L350">
        <v>0</v>
      </c>
      <c r="M350" s="32">
        <v>41472</v>
      </c>
    </row>
    <row r="351" spans="1:13" x14ac:dyDescent="0.3">
      <c r="A351" t="s">
        <v>62</v>
      </c>
      <c r="B351" t="s">
        <v>44</v>
      </c>
      <c r="C351" t="s">
        <v>15</v>
      </c>
      <c r="D351" t="s">
        <v>75</v>
      </c>
      <c r="E351" t="s">
        <v>76</v>
      </c>
      <c r="F351">
        <v>10009</v>
      </c>
      <c r="G351" t="s">
        <v>57</v>
      </c>
      <c r="H351" t="s">
        <v>35</v>
      </c>
      <c r="I351" t="s">
        <v>59</v>
      </c>
      <c r="J351" s="31">
        <v>679</v>
      </c>
      <c r="K351">
        <v>1</v>
      </c>
      <c r="L351">
        <v>0</v>
      </c>
      <c r="M351" s="32">
        <v>23086</v>
      </c>
    </row>
    <row r="352" spans="1:13" x14ac:dyDescent="0.3">
      <c r="A352" t="s">
        <v>62</v>
      </c>
      <c r="B352" t="s">
        <v>44</v>
      </c>
      <c r="C352" t="s">
        <v>15</v>
      </c>
      <c r="D352" t="s">
        <v>75</v>
      </c>
      <c r="E352" t="s">
        <v>76</v>
      </c>
      <c r="F352">
        <v>10009</v>
      </c>
      <c r="G352" t="s">
        <v>57</v>
      </c>
      <c r="H352" t="s">
        <v>26</v>
      </c>
      <c r="I352" t="s">
        <v>41</v>
      </c>
      <c r="J352" s="31">
        <v>2456</v>
      </c>
      <c r="K352">
        <v>2</v>
      </c>
      <c r="L352">
        <v>0</v>
      </c>
      <c r="M352" s="32">
        <v>115432</v>
      </c>
    </row>
    <row r="353" spans="1:13" x14ac:dyDescent="0.3">
      <c r="A353" t="s">
        <v>62</v>
      </c>
      <c r="B353" t="s">
        <v>44</v>
      </c>
      <c r="C353" t="s">
        <v>15</v>
      </c>
      <c r="D353" t="s">
        <v>75</v>
      </c>
      <c r="E353" t="s">
        <v>76</v>
      </c>
      <c r="F353">
        <v>10009</v>
      </c>
      <c r="G353" t="s">
        <v>57</v>
      </c>
      <c r="H353" t="s">
        <v>26</v>
      </c>
      <c r="I353" t="s">
        <v>37</v>
      </c>
      <c r="J353" s="31">
        <v>3048</v>
      </c>
      <c r="K353">
        <v>1</v>
      </c>
      <c r="L353">
        <v>2</v>
      </c>
      <c r="M353" s="32">
        <v>10668</v>
      </c>
    </row>
    <row r="354" spans="1:13" x14ac:dyDescent="0.3">
      <c r="A354" t="s">
        <v>62</v>
      </c>
      <c r="B354" t="s">
        <v>44</v>
      </c>
      <c r="C354" t="s">
        <v>15</v>
      </c>
      <c r="D354" t="s">
        <v>75</v>
      </c>
      <c r="E354" t="s">
        <v>76</v>
      </c>
      <c r="F354">
        <v>10009</v>
      </c>
      <c r="G354" t="s">
        <v>57</v>
      </c>
      <c r="H354" t="s">
        <v>26</v>
      </c>
      <c r="I354" t="s">
        <v>41</v>
      </c>
      <c r="J354" s="31">
        <v>4912</v>
      </c>
      <c r="K354">
        <v>4</v>
      </c>
      <c r="L354">
        <v>0</v>
      </c>
      <c r="M354" s="32">
        <v>230864</v>
      </c>
    </row>
    <row r="355" spans="1:13" x14ac:dyDescent="0.3">
      <c r="A355" t="s">
        <v>62</v>
      </c>
      <c r="B355" t="s">
        <v>44</v>
      </c>
      <c r="C355" t="s">
        <v>15</v>
      </c>
      <c r="D355" t="s">
        <v>75</v>
      </c>
      <c r="E355" t="s">
        <v>76</v>
      </c>
      <c r="F355">
        <v>10009</v>
      </c>
      <c r="G355" t="s">
        <v>57</v>
      </c>
      <c r="H355" t="s">
        <v>26</v>
      </c>
      <c r="I355" t="s">
        <v>37</v>
      </c>
      <c r="J355" s="31">
        <v>4355168</v>
      </c>
      <c r="K355">
        <v>4</v>
      </c>
      <c r="L355">
        <v>2</v>
      </c>
      <c r="M355" s="32">
        <v>14154296</v>
      </c>
    </row>
    <row r="356" spans="1:13" x14ac:dyDescent="0.3">
      <c r="A356" t="s">
        <v>28</v>
      </c>
      <c r="B356" t="s">
        <v>14</v>
      </c>
      <c r="C356" t="s">
        <v>15</v>
      </c>
      <c r="D356" t="s">
        <v>75</v>
      </c>
      <c r="E356" t="s">
        <v>76</v>
      </c>
      <c r="F356">
        <v>10035</v>
      </c>
      <c r="G356" t="s">
        <v>57</v>
      </c>
      <c r="H356" t="s">
        <v>19</v>
      </c>
      <c r="I356" t="s">
        <v>20</v>
      </c>
      <c r="J356" s="31">
        <v>388704</v>
      </c>
      <c r="K356">
        <v>6</v>
      </c>
      <c r="L356">
        <v>2</v>
      </c>
      <c r="M356" s="32">
        <v>-48588</v>
      </c>
    </row>
    <row r="357" spans="1:13" x14ac:dyDescent="0.3">
      <c r="A357" t="s">
        <v>28</v>
      </c>
      <c r="B357" t="s">
        <v>14</v>
      </c>
      <c r="C357" t="s">
        <v>15</v>
      </c>
      <c r="D357" t="s">
        <v>75</v>
      </c>
      <c r="E357" t="s">
        <v>76</v>
      </c>
      <c r="F357">
        <v>10035</v>
      </c>
      <c r="G357" t="s">
        <v>57</v>
      </c>
      <c r="H357" t="s">
        <v>26</v>
      </c>
      <c r="I357" t="s">
        <v>60</v>
      </c>
      <c r="J357" s="31">
        <v>826</v>
      </c>
      <c r="K357">
        <v>2</v>
      </c>
      <c r="L357">
        <v>0</v>
      </c>
      <c r="M357" s="32">
        <v>37996</v>
      </c>
    </row>
    <row r="358" spans="1:13" x14ac:dyDescent="0.3">
      <c r="A358" t="s">
        <v>28</v>
      </c>
      <c r="B358" t="s">
        <v>14</v>
      </c>
      <c r="C358" t="s">
        <v>15</v>
      </c>
      <c r="D358" t="s">
        <v>75</v>
      </c>
      <c r="E358" t="s">
        <v>76</v>
      </c>
      <c r="F358">
        <v>10035</v>
      </c>
      <c r="G358" t="s">
        <v>57</v>
      </c>
      <c r="H358" t="s">
        <v>26</v>
      </c>
      <c r="I358" t="s">
        <v>34</v>
      </c>
      <c r="J358" s="31">
        <v>1704</v>
      </c>
      <c r="K358">
        <v>4</v>
      </c>
      <c r="L358">
        <v>0</v>
      </c>
      <c r="M358" s="32">
        <v>69864</v>
      </c>
    </row>
    <row r="359" spans="1:13" x14ac:dyDescent="0.3">
      <c r="A359" t="s">
        <v>28</v>
      </c>
      <c r="B359" t="s">
        <v>14</v>
      </c>
      <c r="C359" t="s">
        <v>15</v>
      </c>
      <c r="D359" t="s">
        <v>75</v>
      </c>
      <c r="E359" t="s">
        <v>76</v>
      </c>
      <c r="F359">
        <v>10035</v>
      </c>
      <c r="G359" t="s">
        <v>57</v>
      </c>
      <c r="H359" t="s">
        <v>26</v>
      </c>
      <c r="I359" t="s">
        <v>41</v>
      </c>
      <c r="J359" s="31">
        <v>344</v>
      </c>
      <c r="K359">
        <v>5</v>
      </c>
      <c r="L359">
        <v>0</v>
      </c>
      <c r="M359" s="32">
        <v>15824</v>
      </c>
    </row>
    <row r="360" spans="1:13" x14ac:dyDescent="0.3">
      <c r="A360" t="s">
        <v>28</v>
      </c>
      <c r="B360" t="s">
        <v>22</v>
      </c>
      <c r="C360" t="s">
        <v>15</v>
      </c>
      <c r="D360" t="s">
        <v>99</v>
      </c>
      <c r="E360" t="s">
        <v>40</v>
      </c>
      <c r="F360">
        <v>28205</v>
      </c>
      <c r="G360" t="s">
        <v>18</v>
      </c>
      <c r="H360" t="s">
        <v>26</v>
      </c>
      <c r="I360" t="s">
        <v>41</v>
      </c>
      <c r="J360" s="31">
        <v>3624</v>
      </c>
      <c r="K360">
        <v>5</v>
      </c>
      <c r="L360">
        <v>2</v>
      </c>
      <c r="M360" s="32">
        <v>11325</v>
      </c>
    </row>
    <row r="361" spans="1:13" x14ac:dyDescent="0.3">
      <c r="A361" t="s">
        <v>62</v>
      </c>
      <c r="B361" t="s">
        <v>22</v>
      </c>
      <c r="C361" t="s">
        <v>15</v>
      </c>
      <c r="D361" t="s">
        <v>103</v>
      </c>
      <c r="E361" t="s">
        <v>167</v>
      </c>
      <c r="F361">
        <v>31907</v>
      </c>
      <c r="G361" t="s">
        <v>18</v>
      </c>
      <c r="H361" t="s">
        <v>26</v>
      </c>
      <c r="I361" t="s">
        <v>38</v>
      </c>
      <c r="J361" s="31">
        <v>64784</v>
      </c>
      <c r="K361">
        <v>8</v>
      </c>
      <c r="L361">
        <v>0</v>
      </c>
      <c r="M361" s="32">
        <v>1684384</v>
      </c>
    </row>
    <row r="362" spans="1:13" x14ac:dyDescent="0.3">
      <c r="A362" t="s">
        <v>62</v>
      </c>
      <c r="B362" t="s">
        <v>22</v>
      </c>
      <c r="C362" t="s">
        <v>15</v>
      </c>
      <c r="D362" t="s">
        <v>103</v>
      </c>
      <c r="E362" t="s">
        <v>167</v>
      </c>
      <c r="F362">
        <v>31907</v>
      </c>
      <c r="G362" t="s">
        <v>18</v>
      </c>
      <c r="H362" t="s">
        <v>26</v>
      </c>
      <c r="I362" t="s">
        <v>27</v>
      </c>
      <c r="J362" s="31">
        <v>207</v>
      </c>
      <c r="K362">
        <v>2</v>
      </c>
      <c r="L362">
        <v>0</v>
      </c>
      <c r="M362" s="32">
        <v>9936</v>
      </c>
    </row>
    <row r="363" spans="1:13" x14ac:dyDescent="0.3">
      <c r="A363" t="s">
        <v>28</v>
      </c>
      <c r="B363" t="s">
        <v>14</v>
      </c>
      <c r="C363" t="s">
        <v>15</v>
      </c>
      <c r="D363" t="s">
        <v>75</v>
      </c>
      <c r="E363" t="s">
        <v>76</v>
      </c>
      <c r="F363">
        <v>10009</v>
      </c>
      <c r="G363" t="s">
        <v>57</v>
      </c>
      <c r="H363" t="s">
        <v>26</v>
      </c>
      <c r="I363" t="s">
        <v>27</v>
      </c>
      <c r="J363" s="31">
        <v>207</v>
      </c>
      <c r="K363">
        <v>2</v>
      </c>
      <c r="L363">
        <v>0</v>
      </c>
      <c r="M363" s="32">
        <v>9936</v>
      </c>
    </row>
    <row r="364" spans="1:13" x14ac:dyDescent="0.3">
      <c r="A364" t="s">
        <v>28</v>
      </c>
      <c r="B364" t="s">
        <v>14</v>
      </c>
      <c r="C364" t="s">
        <v>15</v>
      </c>
      <c r="D364" t="s">
        <v>75</v>
      </c>
      <c r="E364" t="s">
        <v>76</v>
      </c>
      <c r="F364">
        <v>10009</v>
      </c>
      <c r="G364" t="s">
        <v>57</v>
      </c>
      <c r="H364" t="s">
        <v>19</v>
      </c>
      <c r="I364" t="s">
        <v>21</v>
      </c>
      <c r="J364" s="31">
        <v>488646</v>
      </c>
      <c r="K364">
        <v>3</v>
      </c>
      <c r="L364">
        <v>1</v>
      </c>
      <c r="M364" s="32">
        <v>868704</v>
      </c>
    </row>
    <row r="365" spans="1:13" x14ac:dyDescent="0.3">
      <c r="A365" t="s">
        <v>28</v>
      </c>
      <c r="B365" t="s">
        <v>14</v>
      </c>
      <c r="C365" t="s">
        <v>15</v>
      </c>
      <c r="D365" t="s">
        <v>75</v>
      </c>
      <c r="E365" t="s">
        <v>76</v>
      </c>
      <c r="F365">
        <v>10009</v>
      </c>
      <c r="G365" t="s">
        <v>57</v>
      </c>
      <c r="H365" t="s">
        <v>26</v>
      </c>
      <c r="I365" t="s">
        <v>34</v>
      </c>
      <c r="J365" s="31">
        <v>556</v>
      </c>
      <c r="K365">
        <v>2</v>
      </c>
      <c r="L365">
        <v>0</v>
      </c>
      <c r="M365" s="32">
        <v>14456</v>
      </c>
    </row>
    <row r="366" spans="1:13" x14ac:dyDescent="0.3">
      <c r="A366" t="s">
        <v>28</v>
      </c>
      <c r="B366" t="s">
        <v>14</v>
      </c>
      <c r="C366" t="s">
        <v>15</v>
      </c>
      <c r="D366" t="s">
        <v>75</v>
      </c>
      <c r="E366" t="s">
        <v>76</v>
      </c>
      <c r="F366">
        <v>10009</v>
      </c>
      <c r="G366" t="s">
        <v>57</v>
      </c>
      <c r="H366" t="s">
        <v>19</v>
      </c>
      <c r="I366" t="s">
        <v>33</v>
      </c>
      <c r="J366" s="31">
        <v>4712</v>
      </c>
      <c r="K366">
        <v>8</v>
      </c>
      <c r="L366">
        <v>0</v>
      </c>
      <c r="M366" s="32">
        <v>207328</v>
      </c>
    </row>
    <row r="367" spans="1:13" x14ac:dyDescent="0.3">
      <c r="A367" t="s">
        <v>28</v>
      </c>
      <c r="B367" t="s">
        <v>14</v>
      </c>
      <c r="C367" t="s">
        <v>15</v>
      </c>
      <c r="D367" t="s">
        <v>52</v>
      </c>
      <c r="E367" t="s">
        <v>24</v>
      </c>
      <c r="F367">
        <v>94109</v>
      </c>
      <c r="G367" t="s">
        <v>25</v>
      </c>
      <c r="H367" t="s">
        <v>26</v>
      </c>
      <c r="I367" t="s">
        <v>32</v>
      </c>
      <c r="J367" s="31">
        <v>21196</v>
      </c>
      <c r="K367">
        <v>4</v>
      </c>
      <c r="L367">
        <v>0</v>
      </c>
      <c r="M367" s="32">
        <v>84784</v>
      </c>
    </row>
    <row r="368" spans="1:13" x14ac:dyDescent="0.3">
      <c r="A368" t="s">
        <v>168</v>
      </c>
      <c r="B368" t="s">
        <v>22</v>
      </c>
      <c r="C368" t="s">
        <v>15</v>
      </c>
      <c r="D368" t="s">
        <v>169</v>
      </c>
      <c r="E368" t="s">
        <v>127</v>
      </c>
      <c r="F368">
        <v>6040</v>
      </c>
      <c r="G368" t="s">
        <v>57</v>
      </c>
      <c r="H368" t="s">
        <v>26</v>
      </c>
      <c r="I368" t="s">
        <v>37</v>
      </c>
      <c r="J368" s="31">
        <v>232</v>
      </c>
      <c r="K368">
        <v>4</v>
      </c>
      <c r="L368">
        <v>0</v>
      </c>
      <c r="M368" s="32">
        <v>1044</v>
      </c>
    </row>
    <row r="369" spans="1:13" x14ac:dyDescent="0.3">
      <c r="A369" t="s">
        <v>168</v>
      </c>
      <c r="B369" t="s">
        <v>22</v>
      </c>
      <c r="C369" t="s">
        <v>15</v>
      </c>
      <c r="D369" t="s">
        <v>169</v>
      </c>
      <c r="E369" t="s">
        <v>127</v>
      </c>
      <c r="F369">
        <v>6040</v>
      </c>
      <c r="G369" t="s">
        <v>57</v>
      </c>
      <c r="H369" t="s">
        <v>26</v>
      </c>
      <c r="I369" t="s">
        <v>110</v>
      </c>
      <c r="J369" s="31">
        <v>736</v>
      </c>
      <c r="K369">
        <v>2</v>
      </c>
      <c r="L369">
        <v>0</v>
      </c>
      <c r="M369" s="32">
        <v>1472</v>
      </c>
    </row>
    <row r="370" spans="1:13" x14ac:dyDescent="0.3">
      <c r="A370" t="s">
        <v>168</v>
      </c>
      <c r="B370" t="s">
        <v>22</v>
      </c>
      <c r="C370" t="s">
        <v>15</v>
      </c>
      <c r="D370" t="s">
        <v>169</v>
      </c>
      <c r="E370" t="s">
        <v>127</v>
      </c>
      <c r="F370">
        <v>6040</v>
      </c>
      <c r="G370" t="s">
        <v>57</v>
      </c>
      <c r="H370" t="s">
        <v>26</v>
      </c>
      <c r="I370" t="s">
        <v>32</v>
      </c>
      <c r="J370" s="31">
        <v>10479</v>
      </c>
      <c r="K370">
        <v>7</v>
      </c>
      <c r="L370">
        <v>0</v>
      </c>
      <c r="M370" s="32">
        <v>293412</v>
      </c>
    </row>
    <row r="371" spans="1:13" x14ac:dyDescent="0.3">
      <c r="A371" t="s">
        <v>168</v>
      </c>
      <c r="B371" t="s">
        <v>22</v>
      </c>
      <c r="C371" t="s">
        <v>15</v>
      </c>
      <c r="D371" t="s">
        <v>169</v>
      </c>
      <c r="E371" t="s">
        <v>127</v>
      </c>
      <c r="F371">
        <v>6040</v>
      </c>
      <c r="G371" t="s">
        <v>57</v>
      </c>
      <c r="H371" t="s">
        <v>19</v>
      </c>
      <c r="I371" t="s">
        <v>20</v>
      </c>
      <c r="J371" s="31">
        <v>104392</v>
      </c>
      <c r="K371">
        <v>4</v>
      </c>
      <c r="L371">
        <v>0</v>
      </c>
      <c r="M371" s="32">
        <v>2714192</v>
      </c>
    </row>
    <row r="372" spans="1:13" x14ac:dyDescent="0.3">
      <c r="A372" t="s">
        <v>28</v>
      </c>
      <c r="B372" t="s">
        <v>14</v>
      </c>
      <c r="C372" t="s">
        <v>15</v>
      </c>
      <c r="D372" t="s">
        <v>170</v>
      </c>
      <c r="E372" t="s">
        <v>46</v>
      </c>
      <c r="F372">
        <v>78550</v>
      </c>
      <c r="G372" t="s">
        <v>47</v>
      </c>
      <c r="H372" t="s">
        <v>26</v>
      </c>
      <c r="I372" t="s">
        <v>41</v>
      </c>
      <c r="J372" s="31">
        <v>2592</v>
      </c>
      <c r="K372">
        <v>5</v>
      </c>
      <c r="L372">
        <v>2</v>
      </c>
      <c r="M372" s="32">
        <v>9396</v>
      </c>
    </row>
    <row r="373" spans="1:13" x14ac:dyDescent="0.3">
      <c r="A373" t="s">
        <v>28</v>
      </c>
      <c r="B373" t="s">
        <v>14</v>
      </c>
      <c r="C373" t="s">
        <v>15</v>
      </c>
      <c r="D373" t="s">
        <v>170</v>
      </c>
      <c r="E373" t="s">
        <v>46</v>
      </c>
      <c r="F373">
        <v>78550</v>
      </c>
      <c r="G373" t="s">
        <v>47</v>
      </c>
      <c r="H373" t="s">
        <v>26</v>
      </c>
      <c r="I373" t="s">
        <v>32</v>
      </c>
      <c r="J373" s="31">
        <v>53424</v>
      </c>
      <c r="K373">
        <v>3</v>
      </c>
      <c r="L373">
        <v>2</v>
      </c>
      <c r="M373" s="32">
        <v>46746</v>
      </c>
    </row>
    <row r="374" spans="1:13" x14ac:dyDescent="0.3">
      <c r="A374" t="s">
        <v>28</v>
      </c>
      <c r="B374" t="s">
        <v>14</v>
      </c>
      <c r="C374" t="s">
        <v>15</v>
      </c>
      <c r="D374" t="s">
        <v>171</v>
      </c>
      <c r="E374" t="s">
        <v>81</v>
      </c>
      <c r="F374">
        <v>85705</v>
      </c>
      <c r="G374" t="s">
        <v>25</v>
      </c>
      <c r="H374" t="s">
        <v>26</v>
      </c>
      <c r="I374" t="s">
        <v>37</v>
      </c>
      <c r="J374" s="31">
        <v>816</v>
      </c>
      <c r="K374">
        <v>5</v>
      </c>
      <c r="L374">
        <v>7</v>
      </c>
      <c r="M374" s="32">
        <v>-5712</v>
      </c>
    </row>
    <row r="375" spans="1:13" x14ac:dyDescent="0.3">
      <c r="A375" t="s">
        <v>28</v>
      </c>
      <c r="B375" t="s">
        <v>14</v>
      </c>
      <c r="C375" t="s">
        <v>15</v>
      </c>
      <c r="D375" t="s">
        <v>171</v>
      </c>
      <c r="E375" t="s">
        <v>81</v>
      </c>
      <c r="F375">
        <v>85705</v>
      </c>
      <c r="G375" t="s">
        <v>25</v>
      </c>
      <c r="H375" t="s">
        <v>35</v>
      </c>
      <c r="I375" t="s">
        <v>59</v>
      </c>
      <c r="J375" s="31">
        <v>1023936</v>
      </c>
      <c r="K375">
        <v>8</v>
      </c>
      <c r="L375">
        <v>2</v>
      </c>
      <c r="M375" s="32">
        <v>1791888</v>
      </c>
    </row>
    <row r="376" spans="1:13" x14ac:dyDescent="0.3">
      <c r="A376" t="s">
        <v>28</v>
      </c>
      <c r="B376" t="s">
        <v>14</v>
      </c>
      <c r="C376" t="s">
        <v>15</v>
      </c>
      <c r="D376" t="s">
        <v>171</v>
      </c>
      <c r="E376" t="s">
        <v>81</v>
      </c>
      <c r="F376">
        <v>85705</v>
      </c>
      <c r="G376" t="s">
        <v>25</v>
      </c>
      <c r="H376" t="s">
        <v>26</v>
      </c>
      <c r="I376" t="s">
        <v>34</v>
      </c>
      <c r="J376" s="31">
        <v>924</v>
      </c>
      <c r="K376">
        <v>1</v>
      </c>
      <c r="L376">
        <v>2</v>
      </c>
      <c r="M376" s="32">
        <v>924</v>
      </c>
    </row>
    <row r="377" spans="1:13" x14ac:dyDescent="0.3">
      <c r="A377" t="s">
        <v>28</v>
      </c>
      <c r="B377" t="s">
        <v>14</v>
      </c>
      <c r="C377" t="s">
        <v>15</v>
      </c>
      <c r="D377" t="s">
        <v>171</v>
      </c>
      <c r="E377" t="s">
        <v>81</v>
      </c>
      <c r="F377">
        <v>85705</v>
      </c>
      <c r="G377" t="s">
        <v>25</v>
      </c>
      <c r="H377" t="s">
        <v>35</v>
      </c>
      <c r="I377" t="s">
        <v>59</v>
      </c>
      <c r="J377" s="31">
        <v>47904</v>
      </c>
      <c r="K377">
        <v>10</v>
      </c>
      <c r="L377">
        <v>2</v>
      </c>
      <c r="M377" s="32">
        <v>-2994</v>
      </c>
    </row>
    <row r="378" spans="1:13" x14ac:dyDescent="0.3">
      <c r="A378" t="s">
        <v>62</v>
      </c>
      <c r="B378" t="s">
        <v>22</v>
      </c>
      <c r="C378" t="s">
        <v>15</v>
      </c>
      <c r="D378" t="s">
        <v>172</v>
      </c>
      <c r="E378" t="s">
        <v>65</v>
      </c>
      <c r="F378">
        <v>62301</v>
      </c>
      <c r="G378" t="s">
        <v>47</v>
      </c>
      <c r="H378" t="s">
        <v>26</v>
      </c>
      <c r="I378" t="s">
        <v>41</v>
      </c>
      <c r="J378" s="31">
        <v>99136</v>
      </c>
      <c r="K378">
        <v>4</v>
      </c>
      <c r="L378">
        <v>2</v>
      </c>
      <c r="M378" s="32">
        <v>3098</v>
      </c>
    </row>
    <row r="379" spans="1:13" x14ac:dyDescent="0.3">
      <c r="A379" t="s">
        <v>28</v>
      </c>
      <c r="B379" t="s">
        <v>22</v>
      </c>
      <c r="C379" t="s">
        <v>15</v>
      </c>
      <c r="D379" t="s">
        <v>115</v>
      </c>
      <c r="E379" t="s">
        <v>166</v>
      </c>
      <c r="F379">
        <v>2038</v>
      </c>
      <c r="G379" t="s">
        <v>57</v>
      </c>
      <c r="H379" t="s">
        <v>19</v>
      </c>
      <c r="I379" t="s">
        <v>31</v>
      </c>
      <c r="J379" s="31">
        <v>1488424</v>
      </c>
      <c r="K379">
        <v>7</v>
      </c>
      <c r="L379">
        <v>3</v>
      </c>
      <c r="M379" s="32">
        <v>-2976848</v>
      </c>
    </row>
    <row r="380" spans="1:13" x14ac:dyDescent="0.3">
      <c r="A380" t="s">
        <v>28</v>
      </c>
      <c r="B380" t="s">
        <v>14</v>
      </c>
      <c r="C380" t="s">
        <v>15</v>
      </c>
      <c r="D380" t="s">
        <v>61</v>
      </c>
      <c r="E380" t="s">
        <v>46</v>
      </c>
      <c r="F380">
        <v>77095</v>
      </c>
      <c r="G380" t="s">
        <v>47</v>
      </c>
      <c r="H380" t="s">
        <v>26</v>
      </c>
      <c r="I380" t="s">
        <v>38</v>
      </c>
      <c r="J380" s="31">
        <v>8652</v>
      </c>
      <c r="K380">
        <v>3</v>
      </c>
      <c r="L380">
        <v>8</v>
      </c>
      <c r="M380" s="32">
        <v>-203322</v>
      </c>
    </row>
    <row r="381" spans="1:13" x14ac:dyDescent="0.3">
      <c r="A381" t="s">
        <v>28</v>
      </c>
      <c r="B381" t="s">
        <v>14</v>
      </c>
      <c r="C381" t="s">
        <v>15</v>
      </c>
      <c r="D381" t="s">
        <v>61</v>
      </c>
      <c r="E381" t="s">
        <v>46</v>
      </c>
      <c r="F381">
        <v>77095</v>
      </c>
      <c r="G381" t="s">
        <v>47</v>
      </c>
      <c r="H381" t="s">
        <v>26</v>
      </c>
      <c r="I381" t="s">
        <v>32</v>
      </c>
      <c r="J381" s="31">
        <v>23832</v>
      </c>
      <c r="K381">
        <v>3</v>
      </c>
      <c r="L381">
        <v>2</v>
      </c>
      <c r="M381" s="32">
        <v>26811</v>
      </c>
    </row>
    <row r="382" spans="1:13" x14ac:dyDescent="0.3">
      <c r="A382" t="s">
        <v>28</v>
      </c>
      <c r="B382" t="s">
        <v>14</v>
      </c>
      <c r="C382" t="s">
        <v>15</v>
      </c>
      <c r="D382" t="s">
        <v>61</v>
      </c>
      <c r="E382" t="s">
        <v>46</v>
      </c>
      <c r="F382">
        <v>77095</v>
      </c>
      <c r="G382" t="s">
        <v>47</v>
      </c>
      <c r="H382" t="s">
        <v>26</v>
      </c>
      <c r="I382" t="s">
        <v>37</v>
      </c>
      <c r="J382" s="31">
        <v>12176</v>
      </c>
      <c r="K382">
        <v>4</v>
      </c>
      <c r="L382">
        <v>8</v>
      </c>
      <c r="M382" s="32">
        <v>-188728</v>
      </c>
    </row>
    <row r="383" spans="1:13" x14ac:dyDescent="0.3">
      <c r="A383" t="s">
        <v>62</v>
      </c>
      <c r="B383" t="s">
        <v>22</v>
      </c>
      <c r="C383" t="s">
        <v>15</v>
      </c>
      <c r="D383" t="s">
        <v>52</v>
      </c>
      <c r="E383" t="s">
        <v>24</v>
      </c>
      <c r="F383">
        <v>94109</v>
      </c>
      <c r="G383" t="s">
        <v>25</v>
      </c>
      <c r="H383" t="s">
        <v>26</v>
      </c>
      <c r="I383" t="s">
        <v>41</v>
      </c>
      <c r="J383" s="31">
        <v>5096</v>
      </c>
      <c r="K383">
        <v>7</v>
      </c>
      <c r="L383">
        <v>0</v>
      </c>
      <c r="M383" s="32">
        <v>2548</v>
      </c>
    </row>
    <row r="384" spans="1:13" x14ac:dyDescent="0.3">
      <c r="A384" t="s">
        <v>62</v>
      </c>
      <c r="B384" t="s">
        <v>22</v>
      </c>
      <c r="C384" t="s">
        <v>15</v>
      </c>
      <c r="D384" t="s">
        <v>52</v>
      </c>
      <c r="E384" t="s">
        <v>24</v>
      </c>
      <c r="F384">
        <v>94109</v>
      </c>
      <c r="G384" t="s">
        <v>25</v>
      </c>
      <c r="H384" t="s">
        <v>26</v>
      </c>
      <c r="I384" t="s">
        <v>37</v>
      </c>
      <c r="J384" s="31">
        <v>49536</v>
      </c>
      <c r="K384">
        <v>3</v>
      </c>
      <c r="L384">
        <v>2</v>
      </c>
      <c r="M384" s="32">
        <v>173376</v>
      </c>
    </row>
    <row r="385" spans="1:13" x14ac:dyDescent="0.3">
      <c r="A385" t="s">
        <v>13</v>
      </c>
      <c r="B385" t="s">
        <v>22</v>
      </c>
      <c r="C385" t="s">
        <v>15</v>
      </c>
      <c r="D385" t="s">
        <v>153</v>
      </c>
      <c r="E385" t="s">
        <v>70</v>
      </c>
      <c r="F385">
        <v>48180</v>
      </c>
      <c r="G385" t="s">
        <v>47</v>
      </c>
      <c r="H385" t="s">
        <v>35</v>
      </c>
      <c r="I385" t="s">
        <v>59</v>
      </c>
      <c r="J385" s="31">
        <v>419</v>
      </c>
      <c r="K385">
        <v>2</v>
      </c>
      <c r="L385">
        <v>0</v>
      </c>
      <c r="M385" s="32">
        <v>8799</v>
      </c>
    </row>
    <row r="386" spans="1:13" x14ac:dyDescent="0.3">
      <c r="A386" t="s">
        <v>28</v>
      </c>
      <c r="B386" t="s">
        <v>14</v>
      </c>
      <c r="C386" t="s">
        <v>15</v>
      </c>
      <c r="D386" t="s">
        <v>173</v>
      </c>
      <c r="E386" t="s">
        <v>30</v>
      </c>
      <c r="F386">
        <v>33024</v>
      </c>
      <c r="G386" t="s">
        <v>18</v>
      </c>
      <c r="H386" t="s">
        <v>19</v>
      </c>
      <c r="I386" t="s">
        <v>31</v>
      </c>
      <c r="J386" s="31">
        <v>3754575</v>
      </c>
      <c r="K386">
        <v>3</v>
      </c>
      <c r="L386">
        <v>45</v>
      </c>
      <c r="M386" s="32">
        <v>-1570095</v>
      </c>
    </row>
    <row r="387" spans="1:13" x14ac:dyDescent="0.3">
      <c r="A387" t="s">
        <v>28</v>
      </c>
      <c r="B387" t="s">
        <v>14</v>
      </c>
      <c r="C387" t="s">
        <v>15</v>
      </c>
      <c r="D387" t="s">
        <v>173</v>
      </c>
      <c r="E387" t="s">
        <v>30</v>
      </c>
      <c r="F387">
        <v>33024</v>
      </c>
      <c r="G387" t="s">
        <v>18</v>
      </c>
      <c r="H387" t="s">
        <v>35</v>
      </c>
      <c r="I387" t="s">
        <v>59</v>
      </c>
      <c r="J387" s="31">
        <v>83976</v>
      </c>
      <c r="K387">
        <v>3</v>
      </c>
      <c r="L387">
        <v>2</v>
      </c>
      <c r="M387" s="32">
        <v>-10497</v>
      </c>
    </row>
    <row r="388" spans="1:13" x14ac:dyDescent="0.3">
      <c r="A388" t="s">
        <v>28</v>
      </c>
      <c r="B388" t="s">
        <v>22</v>
      </c>
      <c r="C388" t="s">
        <v>15</v>
      </c>
      <c r="D388" t="s">
        <v>55</v>
      </c>
      <c r="E388" t="s">
        <v>56</v>
      </c>
      <c r="F388">
        <v>19140</v>
      </c>
      <c r="G388" t="s">
        <v>57</v>
      </c>
      <c r="H388" t="s">
        <v>35</v>
      </c>
      <c r="I388" t="s">
        <v>123</v>
      </c>
      <c r="J388" s="31">
        <v>48234</v>
      </c>
      <c r="K388">
        <v>4</v>
      </c>
      <c r="L388">
        <v>7</v>
      </c>
      <c r="M388" s="32">
        <v>-337638</v>
      </c>
    </row>
    <row r="389" spans="1:13" x14ac:dyDescent="0.3">
      <c r="A389" t="s">
        <v>28</v>
      </c>
      <c r="B389" t="s">
        <v>22</v>
      </c>
      <c r="C389" t="s">
        <v>15</v>
      </c>
      <c r="D389" t="s">
        <v>55</v>
      </c>
      <c r="E389" t="s">
        <v>56</v>
      </c>
      <c r="F389">
        <v>19140</v>
      </c>
      <c r="G389" t="s">
        <v>57</v>
      </c>
      <c r="H389" t="s">
        <v>19</v>
      </c>
      <c r="I389" t="s">
        <v>33</v>
      </c>
      <c r="J389" s="31">
        <v>296</v>
      </c>
      <c r="K389">
        <v>1</v>
      </c>
      <c r="L389">
        <v>2</v>
      </c>
      <c r="M389" s="32">
        <v>777</v>
      </c>
    </row>
    <row r="390" spans="1:13" x14ac:dyDescent="0.3">
      <c r="A390" t="s">
        <v>62</v>
      </c>
      <c r="B390" t="s">
        <v>14</v>
      </c>
      <c r="C390" t="s">
        <v>15</v>
      </c>
      <c r="D390" t="s">
        <v>148</v>
      </c>
      <c r="E390" t="s">
        <v>104</v>
      </c>
      <c r="F390">
        <v>45231</v>
      </c>
      <c r="G390" t="s">
        <v>57</v>
      </c>
      <c r="H390" t="s">
        <v>26</v>
      </c>
      <c r="I390" t="s">
        <v>34</v>
      </c>
      <c r="J390" s="31">
        <v>2624</v>
      </c>
      <c r="K390">
        <v>1</v>
      </c>
      <c r="L390">
        <v>2</v>
      </c>
      <c r="M390" s="32">
        <v>4264</v>
      </c>
    </row>
    <row r="391" spans="1:13" x14ac:dyDescent="0.3">
      <c r="A391" t="s">
        <v>28</v>
      </c>
      <c r="B391" t="s">
        <v>14</v>
      </c>
      <c r="C391" t="s">
        <v>15</v>
      </c>
      <c r="D391" t="s">
        <v>75</v>
      </c>
      <c r="E391" t="s">
        <v>76</v>
      </c>
      <c r="F391">
        <v>10009</v>
      </c>
      <c r="G391" t="s">
        <v>57</v>
      </c>
      <c r="H391" t="s">
        <v>26</v>
      </c>
      <c r="I391" t="s">
        <v>37</v>
      </c>
      <c r="J391" s="31">
        <v>2336</v>
      </c>
      <c r="K391">
        <v>4</v>
      </c>
      <c r="L391">
        <v>2</v>
      </c>
      <c r="M391" s="32">
        <v>7884</v>
      </c>
    </row>
    <row r="392" spans="1:13" x14ac:dyDescent="0.3">
      <c r="A392" t="s">
        <v>28</v>
      </c>
      <c r="B392" t="s">
        <v>14</v>
      </c>
      <c r="C392" t="s">
        <v>15</v>
      </c>
      <c r="D392" t="s">
        <v>75</v>
      </c>
      <c r="E392" t="s">
        <v>76</v>
      </c>
      <c r="F392">
        <v>10009</v>
      </c>
      <c r="G392" t="s">
        <v>57</v>
      </c>
      <c r="H392" t="s">
        <v>35</v>
      </c>
      <c r="I392" t="s">
        <v>59</v>
      </c>
      <c r="J392" s="31">
        <v>3998</v>
      </c>
      <c r="K392">
        <v>2</v>
      </c>
      <c r="L392">
        <v>0</v>
      </c>
      <c r="M392" s="32">
        <v>135932</v>
      </c>
    </row>
    <row r="393" spans="1:13" x14ac:dyDescent="0.3">
      <c r="A393" t="s">
        <v>13</v>
      </c>
      <c r="B393" t="s">
        <v>14</v>
      </c>
      <c r="C393" t="s">
        <v>15</v>
      </c>
      <c r="D393" t="s">
        <v>174</v>
      </c>
      <c r="E393" t="s">
        <v>43</v>
      </c>
      <c r="F393">
        <v>98198</v>
      </c>
      <c r="G393" t="s">
        <v>25</v>
      </c>
      <c r="H393" t="s">
        <v>35</v>
      </c>
      <c r="I393" t="s">
        <v>36</v>
      </c>
      <c r="J393" s="31">
        <v>246384</v>
      </c>
      <c r="K393">
        <v>2</v>
      </c>
      <c r="L393">
        <v>2</v>
      </c>
      <c r="M393" s="32">
        <v>277182</v>
      </c>
    </row>
    <row r="394" spans="1:13" x14ac:dyDescent="0.3">
      <c r="A394" t="s">
        <v>13</v>
      </c>
      <c r="B394" t="s">
        <v>14</v>
      </c>
      <c r="C394" t="s">
        <v>15</v>
      </c>
      <c r="D394" t="s">
        <v>174</v>
      </c>
      <c r="E394" t="s">
        <v>43</v>
      </c>
      <c r="F394">
        <v>98198</v>
      </c>
      <c r="G394" t="s">
        <v>25</v>
      </c>
      <c r="H394" t="s">
        <v>35</v>
      </c>
      <c r="I394" t="s">
        <v>162</v>
      </c>
      <c r="J394" s="31">
        <v>179997</v>
      </c>
      <c r="K394">
        <v>3</v>
      </c>
      <c r="L394">
        <v>0</v>
      </c>
      <c r="M394" s="32">
        <v>7019883</v>
      </c>
    </row>
    <row r="395" spans="1:13" x14ac:dyDescent="0.3">
      <c r="A395" t="s">
        <v>13</v>
      </c>
      <c r="B395" t="s">
        <v>22</v>
      </c>
      <c r="C395" t="s">
        <v>15</v>
      </c>
      <c r="D395" t="s">
        <v>175</v>
      </c>
      <c r="E395" t="s">
        <v>65</v>
      </c>
      <c r="F395">
        <v>61604</v>
      </c>
      <c r="G395" t="s">
        <v>47</v>
      </c>
      <c r="H395" t="s">
        <v>26</v>
      </c>
      <c r="I395" t="s">
        <v>37</v>
      </c>
      <c r="J395" s="31">
        <v>12462</v>
      </c>
      <c r="K395">
        <v>3</v>
      </c>
      <c r="L395">
        <v>8</v>
      </c>
      <c r="M395" s="32">
        <v>-205623</v>
      </c>
    </row>
    <row r="396" spans="1:13" x14ac:dyDescent="0.3">
      <c r="A396" t="s">
        <v>28</v>
      </c>
      <c r="B396" t="s">
        <v>44</v>
      </c>
      <c r="C396" t="s">
        <v>15</v>
      </c>
      <c r="D396" t="s">
        <v>176</v>
      </c>
      <c r="E396" t="s">
        <v>177</v>
      </c>
      <c r="F396">
        <v>89115</v>
      </c>
      <c r="G396" t="s">
        <v>25</v>
      </c>
      <c r="H396" t="s">
        <v>26</v>
      </c>
      <c r="I396" t="s">
        <v>37</v>
      </c>
      <c r="J396" s="31">
        <v>75792</v>
      </c>
      <c r="K396">
        <v>3</v>
      </c>
      <c r="L396">
        <v>2</v>
      </c>
      <c r="M396" s="32">
        <v>255798</v>
      </c>
    </row>
    <row r="397" spans="1:13" x14ac:dyDescent="0.3">
      <c r="A397" t="s">
        <v>13</v>
      </c>
      <c r="B397" t="s">
        <v>22</v>
      </c>
      <c r="C397" t="s">
        <v>15</v>
      </c>
      <c r="D397" t="s">
        <v>178</v>
      </c>
      <c r="E397" t="s">
        <v>179</v>
      </c>
      <c r="F397">
        <v>2886</v>
      </c>
      <c r="G397" t="s">
        <v>57</v>
      </c>
      <c r="H397" t="s">
        <v>26</v>
      </c>
      <c r="I397" t="s">
        <v>32</v>
      </c>
      <c r="J397" s="31">
        <v>4996</v>
      </c>
      <c r="K397">
        <v>2</v>
      </c>
      <c r="L397">
        <v>0</v>
      </c>
      <c r="M397" s="32">
        <v>94924</v>
      </c>
    </row>
    <row r="398" spans="1:13" x14ac:dyDescent="0.3">
      <c r="A398" t="s">
        <v>13</v>
      </c>
      <c r="B398" t="s">
        <v>22</v>
      </c>
      <c r="C398" t="s">
        <v>15</v>
      </c>
      <c r="D398" t="s">
        <v>178</v>
      </c>
      <c r="E398" t="s">
        <v>179</v>
      </c>
      <c r="F398">
        <v>2886</v>
      </c>
      <c r="G398" t="s">
        <v>57</v>
      </c>
      <c r="H398" t="s">
        <v>26</v>
      </c>
      <c r="I398" t="s">
        <v>41</v>
      </c>
      <c r="J398" s="31">
        <v>1296</v>
      </c>
      <c r="K398">
        <v>2</v>
      </c>
      <c r="L398">
        <v>0</v>
      </c>
      <c r="M398" s="32">
        <v>62208</v>
      </c>
    </row>
    <row r="399" spans="1:13" x14ac:dyDescent="0.3">
      <c r="A399" t="s">
        <v>28</v>
      </c>
      <c r="B399" t="s">
        <v>44</v>
      </c>
      <c r="C399" t="s">
        <v>15</v>
      </c>
      <c r="D399" t="s">
        <v>84</v>
      </c>
      <c r="E399" t="s">
        <v>70</v>
      </c>
      <c r="F399">
        <v>49201</v>
      </c>
      <c r="G399" t="s">
        <v>47</v>
      </c>
      <c r="H399" t="s">
        <v>26</v>
      </c>
      <c r="I399" t="s">
        <v>110</v>
      </c>
      <c r="J399" s="31">
        <v>7012</v>
      </c>
      <c r="K399">
        <v>4</v>
      </c>
      <c r="L399">
        <v>0</v>
      </c>
      <c r="M399" s="32">
        <v>21036</v>
      </c>
    </row>
    <row r="400" spans="1:13" x14ac:dyDescent="0.3">
      <c r="A400" t="s">
        <v>13</v>
      </c>
      <c r="B400" t="s">
        <v>14</v>
      </c>
      <c r="C400" t="s">
        <v>15</v>
      </c>
      <c r="D400" t="s">
        <v>61</v>
      </c>
      <c r="E400" t="s">
        <v>46</v>
      </c>
      <c r="F400">
        <v>77036</v>
      </c>
      <c r="G400" t="s">
        <v>47</v>
      </c>
      <c r="H400" t="s">
        <v>26</v>
      </c>
      <c r="I400" t="s">
        <v>32</v>
      </c>
      <c r="J400" s="31">
        <v>35952</v>
      </c>
      <c r="K400">
        <v>3</v>
      </c>
      <c r="L400">
        <v>2</v>
      </c>
      <c r="M400" s="32">
        <v>35952</v>
      </c>
    </row>
    <row r="401" spans="1:13" x14ac:dyDescent="0.3">
      <c r="A401" t="s">
        <v>13</v>
      </c>
      <c r="B401" t="s">
        <v>14</v>
      </c>
      <c r="C401" t="s">
        <v>15</v>
      </c>
      <c r="D401" t="s">
        <v>61</v>
      </c>
      <c r="E401" t="s">
        <v>46</v>
      </c>
      <c r="F401">
        <v>77036</v>
      </c>
      <c r="G401" t="s">
        <v>47</v>
      </c>
      <c r="H401" t="s">
        <v>19</v>
      </c>
      <c r="I401" t="s">
        <v>20</v>
      </c>
      <c r="J401" s="31">
        <v>23962656</v>
      </c>
      <c r="K401">
        <v>4</v>
      </c>
      <c r="L401">
        <v>32</v>
      </c>
      <c r="M401" s="32">
        <v>-3171528</v>
      </c>
    </row>
    <row r="402" spans="1:13" x14ac:dyDescent="0.3">
      <c r="A402" t="s">
        <v>13</v>
      </c>
      <c r="B402" t="s">
        <v>14</v>
      </c>
      <c r="C402" t="s">
        <v>15</v>
      </c>
      <c r="D402" t="s">
        <v>61</v>
      </c>
      <c r="E402" t="s">
        <v>46</v>
      </c>
      <c r="F402">
        <v>77036</v>
      </c>
      <c r="G402" t="s">
        <v>47</v>
      </c>
      <c r="H402" t="s">
        <v>26</v>
      </c>
      <c r="I402" t="s">
        <v>32</v>
      </c>
      <c r="J402" s="31">
        <v>131136</v>
      </c>
      <c r="K402">
        <v>4</v>
      </c>
      <c r="L402">
        <v>2</v>
      </c>
      <c r="M402" s="32">
        <v>-32784</v>
      </c>
    </row>
    <row r="403" spans="1:13" x14ac:dyDescent="0.3">
      <c r="A403" t="s">
        <v>13</v>
      </c>
      <c r="B403" t="s">
        <v>14</v>
      </c>
      <c r="C403" t="s">
        <v>15</v>
      </c>
      <c r="D403" t="s">
        <v>61</v>
      </c>
      <c r="E403" t="s">
        <v>46</v>
      </c>
      <c r="F403">
        <v>77036</v>
      </c>
      <c r="G403" t="s">
        <v>47</v>
      </c>
      <c r="H403" t="s">
        <v>35</v>
      </c>
      <c r="I403" t="s">
        <v>59</v>
      </c>
      <c r="J403" s="31">
        <v>57584</v>
      </c>
      <c r="K403">
        <v>2</v>
      </c>
      <c r="L403">
        <v>2</v>
      </c>
      <c r="M403" s="32">
        <v>7198</v>
      </c>
    </row>
    <row r="404" spans="1:13" x14ac:dyDescent="0.3">
      <c r="A404" t="s">
        <v>62</v>
      </c>
      <c r="B404" t="s">
        <v>14</v>
      </c>
      <c r="C404" t="s">
        <v>15</v>
      </c>
      <c r="D404" t="s">
        <v>180</v>
      </c>
      <c r="E404" t="s">
        <v>30</v>
      </c>
      <c r="F404">
        <v>33180</v>
      </c>
      <c r="G404" t="s">
        <v>18</v>
      </c>
      <c r="H404" t="s">
        <v>26</v>
      </c>
      <c r="I404" t="s">
        <v>41</v>
      </c>
      <c r="J404" s="31">
        <v>9568</v>
      </c>
      <c r="K404">
        <v>2</v>
      </c>
      <c r="L404">
        <v>2</v>
      </c>
      <c r="M404" s="32">
        <v>34684</v>
      </c>
    </row>
    <row r="405" spans="1:13" x14ac:dyDescent="0.3">
      <c r="A405" t="s">
        <v>28</v>
      </c>
      <c r="B405" t="s">
        <v>22</v>
      </c>
      <c r="C405" t="s">
        <v>15</v>
      </c>
      <c r="D405" t="s">
        <v>106</v>
      </c>
      <c r="E405" t="s">
        <v>40</v>
      </c>
      <c r="F405">
        <v>28403</v>
      </c>
      <c r="G405" t="s">
        <v>18</v>
      </c>
      <c r="H405" t="s">
        <v>26</v>
      </c>
      <c r="I405" t="s">
        <v>34</v>
      </c>
      <c r="J405" s="31">
        <v>39072</v>
      </c>
      <c r="K405">
        <v>6</v>
      </c>
      <c r="L405">
        <v>2</v>
      </c>
      <c r="M405" s="32">
        <v>9768</v>
      </c>
    </row>
    <row r="406" spans="1:13" x14ac:dyDescent="0.3">
      <c r="A406" t="s">
        <v>28</v>
      </c>
      <c r="B406" t="s">
        <v>14</v>
      </c>
      <c r="C406" t="s">
        <v>15</v>
      </c>
      <c r="D406" t="s">
        <v>75</v>
      </c>
      <c r="E406" t="s">
        <v>76</v>
      </c>
      <c r="F406">
        <v>10024</v>
      </c>
      <c r="G406" t="s">
        <v>57</v>
      </c>
      <c r="H406" t="s">
        <v>26</v>
      </c>
      <c r="I406" t="s">
        <v>38</v>
      </c>
      <c r="J406" s="31">
        <v>3591</v>
      </c>
      <c r="K406">
        <v>3</v>
      </c>
      <c r="L406">
        <v>0</v>
      </c>
      <c r="M406" s="32">
        <v>96957</v>
      </c>
    </row>
    <row r="407" spans="1:13" x14ac:dyDescent="0.3">
      <c r="A407" t="s">
        <v>28</v>
      </c>
      <c r="B407" t="s">
        <v>14</v>
      </c>
      <c r="C407" t="s">
        <v>15</v>
      </c>
      <c r="D407" t="s">
        <v>52</v>
      </c>
      <c r="E407" t="s">
        <v>24</v>
      </c>
      <c r="F407">
        <v>94110</v>
      </c>
      <c r="G407" t="s">
        <v>25</v>
      </c>
      <c r="H407" t="s">
        <v>35</v>
      </c>
      <c r="I407" t="s">
        <v>59</v>
      </c>
      <c r="J407" s="31">
        <v>17995</v>
      </c>
      <c r="K407">
        <v>5</v>
      </c>
      <c r="L407">
        <v>0</v>
      </c>
      <c r="M407" s="32">
        <v>377895</v>
      </c>
    </row>
    <row r="408" spans="1:13" x14ac:dyDescent="0.3">
      <c r="A408" t="s">
        <v>28</v>
      </c>
      <c r="B408" t="s">
        <v>14</v>
      </c>
      <c r="C408" t="s">
        <v>15</v>
      </c>
      <c r="D408" t="s">
        <v>52</v>
      </c>
      <c r="E408" t="s">
        <v>24</v>
      </c>
      <c r="F408">
        <v>94110</v>
      </c>
      <c r="G408" t="s">
        <v>25</v>
      </c>
      <c r="H408" t="s">
        <v>35</v>
      </c>
      <c r="I408" t="s">
        <v>162</v>
      </c>
      <c r="J408" s="31">
        <v>1199976</v>
      </c>
      <c r="K408">
        <v>3</v>
      </c>
      <c r="L408">
        <v>2</v>
      </c>
      <c r="M408" s="32">
        <v>4349913</v>
      </c>
    </row>
    <row r="409" spans="1:13" x14ac:dyDescent="0.3">
      <c r="A409" t="s">
        <v>28</v>
      </c>
      <c r="B409" t="s">
        <v>14</v>
      </c>
      <c r="C409" t="s">
        <v>15</v>
      </c>
      <c r="D409" t="s">
        <v>52</v>
      </c>
      <c r="E409" t="s">
        <v>24</v>
      </c>
      <c r="F409">
        <v>94110</v>
      </c>
      <c r="G409" t="s">
        <v>25</v>
      </c>
      <c r="H409" t="s">
        <v>26</v>
      </c>
      <c r="I409" t="s">
        <v>41</v>
      </c>
      <c r="J409" s="31">
        <v>2715</v>
      </c>
      <c r="K409">
        <v>5</v>
      </c>
      <c r="L409">
        <v>0</v>
      </c>
      <c r="M409" s="32">
        <v>133035</v>
      </c>
    </row>
    <row r="410" spans="1:13" x14ac:dyDescent="0.3">
      <c r="A410" t="s">
        <v>28</v>
      </c>
      <c r="B410" t="s">
        <v>14</v>
      </c>
      <c r="C410" t="s">
        <v>15</v>
      </c>
      <c r="D410" t="s">
        <v>52</v>
      </c>
      <c r="E410" t="s">
        <v>24</v>
      </c>
      <c r="F410">
        <v>94110</v>
      </c>
      <c r="G410" t="s">
        <v>25</v>
      </c>
      <c r="H410" t="s">
        <v>19</v>
      </c>
      <c r="I410" t="s">
        <v>31</v>
      </c>
      <c r="J410" s="31">
        <v>1004024</v>
      </c>
      <c r="K410">
        <v>7</v>
      </c>
      <c r="L410">
        <v>2</v>
      </c>
      <c r="M410" s="32">
        <v>-1129527</v>
      </c>
    </row>
    <row r="411" spans="1:13" x14ac:dyDescent="0.3">
      <c r="A411" t="s">
        <v>28</v>
      </c>
      <c r="B411" t="s">
        <v>14</v>
      </c>
      <c r="C411" t="s">
        <v>15</v>
      </c>
      <c r="D411" t="s">
        <v>52</v>
      </c>
      <c r="E411" t="s">
        <v>24</v>
      </c>
      <c r="F411">
        <v>94110</v>
      </c>
      <c r="G411" t="s">
        <v>25</v>
      </c>
      <c r="H411" t="s">
        <v>26</v>
      </c>
      <c r="I411" t="s">
        <v>41</v>
      </c>
      <c r="J411" s="31">
        <v>968</v>
      </c>
      <c r="K411">
        <v>1</v>
      </c>
      <c r="L411">
        <v>0</v>
      </c>
      <c r="M411" s="32">
        <v>46464</v>
      </c>
    </row>
    <row r="412" spans="1:13" x14ac:dyDescent="0.3">
      <c r="A412" t="s">
        <v>28</v>
      </c>
      <c r="B412" t="s">
        <v>14</v>
      </c>
      <c r="C412" t="s">
        <v>15</v>
      </c>
      <c r="D412" t="s">
        <v>52</v>
      </c>
      <c r="E412" t="s">
        <v>24</v>
      </c>
      <c r="F412">
        <v>94110</v>
      </c>
      <c r="G412" t="s">
        <v>25</v>
      </c>
      <c r="H412" t="s">
        <v>26</v>
      </c>
      <c r="I412" t="s">
        <v>27</v>
      </c>
      <c r="J412" s="31">
        <v>2835</v>
      </c>
      <c r="K412">
        <v>9</v>
      </c>
      <c r="L412">
        <v>0</v>
      </c>
      <c r="M412" s="32">
        <v>13608</v>
      </c>
    </row>
    <row r="413" spans="1:13" x14ac:dyDescent="0.3">
      <c r="A413" t="s">
        <v>28</v>
      </c>
      <c r="B413" t="s">
        <v>14</v>
      </c>
      <c r="C413" t="s">
        <v>15</v>
      </c>
      <c r="D413" t="s">
        <v>52</v>
      </c>
      <c r="E413" t="s">
        <v>24</v>
      </c>
      <c r="F413">
        <v>94110</v>
      </c>
      <c r="G413" t="s">
        <v>25</v>
      </c>
      <c r="H413" t="s">
        <v>26</v>
      </c>
      <c r="I413" t="s">
        <v>41</v>
      </c>
      <c r="J413" s="31">
        <v>5598</v>
      </c>
      <c r="K413">
        <v>1</v>
      </c>
      <c r="L413">
        <v>0</v>
      </c>
      <c r="M413" s="32">
        <v>274302</v>
      </c>
    </row>
    <row r="414" spans="1:13" x14ac:dyDescent="0.3">
      <c r="A414" t="s">
        <v>28</v>
      </c>
      <c r="B414" t="s">
        <v>14</v>
      </c>
      <c r="C414" t="s">
        <v>15</v>
      </c>
      <c r="D414" t="s">
        <v>52</v>
      </c>
      <c r="E414" t="s">
        <v>24</v>
      </c>
      <c r="F414">
        <v>94110</v>
      </c>
      <c r="G414" t="s">
        <v>25</v>
      </c>
      <c r="H414" t="s">
        <v>19</v>
      </c>
      <c r="I414" t="s">
        <v>20</v>
      </c>
      <c r="J414" s="31">
        <v>1336829</v>
      </c>
      <c r="K414">
        <v>13</v>
      </c>
      <c r="L414">
        <v>15</v>
      </c>
      <c r="M414" s="32">
        <v>314548</v>
      </c>
    </row>
    <row r="415" spans="1:13" x14ac:dyDescent="0.3">
      <c r="A415" t="s">
        <v>28</v>
      </c>
      <c r="B415" t="s">
        <v>14</v>
      </c>
      <c r="C415" t="s">
        <v>15</v>
      </c>
      <c r="D415" t="s">
        <v>52</v>
      </c>
      <c r="E415" t="s">
        <v>24</v>
      </c>
      <c r="F415">
        <v>94110</v>
      </c>
      <c r="G415" t="s">
        <v>25</v>
      </c>
      <c r="H415" t="s">
        <v>19</v>
      </c>
      <c r="I415" t="s">
        <v>21</v>
      </c>
      <c r="J415" s="31">
        <v>113568</v>
      </c>
      <c r="K415">
        <v>2</v>
      </c>
      <c r="L415">
        <v>2</v>
      </c>
      <c r="M415" s="32">
        <v>-184548</v>
      </c>
    </row>
    <row r="416" spans="1:13" x14ac:dyDescent="0.3">
      <c r="A416" t="s">
        <v>28</v>
      </c>
      <c r="B416" t="s">
        <v>22</v>
      </c>
      <c r="C416" t="s">
        <v>15</v>
      </c>
      <c r="D416" t="s">
        <v>42</v>
      </c>
      <c r="E416" t="s">
        <v>43</v>
      </c>
      <c r="F416">
        <v>98105</v>
      </c>
      <c r="G416" t="s">
        <v>25</v>
      </c>
      <c r="H416" t="s">
        <v>26</v>
      </c>
      <c r="I416" t="s">
        <v>41</v>
      </c>
      <c r="J416" s="31">
        <v>13986</v>
      </c>
      <c r="K416">
        <v>7</v>
      </c>
      <c r="L416">
        <v>0</v>
      </c>
      <c r="M416" s="32">
        <v>657342</v>
      </c>
    </row>
    <row r="417" spans="1:13" x14ac:dyDescent="0.3">
      <c r="A417" t="s">
        <v>28</v>
      </c>
      <c r="B417" t="s">
        <v>22</v>
      </c>
      <c r="C417" t="s">
        <v>15</v>
      </c>
      <c r="D417" t="s">
        <v>42</v>
      </c>
      <c r="E417" t="s">
        <v>43</v>
      </c>
      <c r="F417">
        <v>98105</v>
      </c>
      <c r="G417" t="s">
        <v>25</v>
      </c>
      <c r="H417" t="s">
        <v>19</v>
      </c>
      <c r="I417" t="s">
        <v>21</v>
      </c>
      <c r="J417" s="31">
        <v>307136</v>
      </c>
      <c r="K417">
        <v>4</v>
      </c>
      <c r="L417">
        <v>2</v>
      </c>
      <c r="M417" s="32">
        <v>268744</v>
      </c>
    </row>
    <row r="418" spans="1:13" x14ac:dyDescent="0.3">
      <c r="A418" t="s">
        <v>28</v>
      </c>
      <c r="B418" t="s">
        <v>14</v>
      </c>
      <c r="C418" t="s">
        <v>15</v>
      </c>
      <c r="D418" t="s">
        <v>181</v>
      </c>
      <c r="E418" t="s">
        <v>24</v>
      </c>
      <c r="F418">
        <v>92646</v>
      </c>
      <c r="G418" t="s">
        <v>25</v>
      </c>
      <c r="H418" t="s">
        <v>26</v>
      </c>
      <c r="I418" t="s">
        <v>34</v>
      </c>
      <c r="J418" s="31">
        <v>9592</v>
      </c>
      <c r="K418">
        <v>8</v>
      </c>
      <c r="L418">
        <v>0</v>
      </c>
      <c r="M418" s="32">
        <v>258984</v>
      </c>
    </row>
    <row r="419" spans="1:13" x14ac:dyDescent="0.3">
      <c r="A419" t="s">
        <v>28</v>
      </c>
      <c r="B419" t="s">
        <v>14</v>
      </c>
      <c r="C419" t="s">
        <v>15</v>
      </c>
      <c r="D419" t="s">
        <v>23</v>
      </c>
      <c r="E419" t="s">
        <v>24</v>
      </c>
      <c r="F419">
        <v>90004</v>
      </c>
      <c r="G419" t="s">
        <v>25</v>
      </c>
      <c r="H419" t="s">
        <v>19</v>
      </c>
      <c r="I419" t="s">
        <v>21</v>
      </c>
      <c r="J419" s="31">
        <v>3838</v>
      </c>
      <c r="K419">
        <v>5</v>
      </c>
      <c r="L419">
        <v>2</v>
      </c>
      <c r="M419" s="32">
        <v>3838</v>
      </c>
    </row>
    <row r="420" spans="1:13" x14ac:dyDescent="0.3">
      <c r="A420" t="s">
        <v>28</v>
      </c>
      <c r="B420" t="s">
        <v>22</v>
      </c>
      <c r="C420" t="s">
        <v>15</v>
      </c>
      <c r="D420" t="s">
        <v>182</v>
      </c>
      <c r="E420" t="s">
        <v>17</v>
      </c>
      <c r="F420">
        <v>40475</v>
      </c>
      <c r="G420" t="s">
        <v>18</v>
      </c>
      <c r="H420" t="s">
        <v>26</v>
      </c>
      <c r="I420" t="s">
        <v>41</v>
      </c>
      <c r="J420" s="31">
        <v>578</v>
      </c>
      <c r="K420">
        <v>1</v>
      </c>
      <c r="L420">
        <v>0</v>
      </c>
      <c r="M420" s="32">
        <v>28322</v>
      </c>
    </row>
    <row r="421" spans="1:13" x14ac:dyDescent="0.3">
      <c r="A421" t="s">
        <v>28</v>
      </c>
      <c r="B421" t="s">
        <v>22</v>
      </c>
      <c r="C421" t="s">
        <v>15</v>
      </c>
      <c r="D421" t="s">
        <v>23</v>
      </c>
      <c r="E421" t="s">
        <v>24</v>
      </c>
      <c r="F421">
        <v>90045</v>
      </c>
      <c r="G421" t="s">
        <v>25</v>
      </c>
      <c r="H421" t="s">
        <v>26</v>
      </c>
      <c r="I421" t="s">
        <v>34</v>
      </c>
      <c r="J421" s="31">
        <v>932</v>
      </c>
      <c r="K421">
        <v>4</v>
      </c>
      <c r="L421">
        <v>0</v>
      </c>
      <c r="M421" s="32">
        <v>27028</v>
      </c>
    </row>
    <row r="422" spans="1:13" x14ac:dyDescent="0.3">
      <c r="A422" t="s">
        <v>28</v>
      </c>
      <c r="B422" t="s">
        <v>22</v>
      </c>
      <c r="C422" t="s">
        <v>15</v>
      </c>
      <c r="D422" t="s">
        <v>23</v>
      </c>
      <c r="E422" t="s">
        <v>24</v>
      </c>
      <c r="F422">
        <v>90045</v>
      </c>
      <c r="G422" t="s">
        <v>25</v>
      </c>
      <c r="H422" t="s">
        <v>26</v>
      </c>
      <c r="I422" t="s">
        <v>60</v>
      </c>
      <c r="J422" s="31">
        <v>1525</v>
      </c>
      <c r="K422">
        <v>1</v>
      </c>
      <c r="L422">
        <v>0</v>
      </c>
      <c r="M422" s="32">
        <v>7015</v>
      </c>
    </row>
    <row r="423" spans="1:13" x14ac:dyDescent="0.3">
      <c r="A423" t="s">
        <v>62</v>
      </c>
      <c r="B423" t="s">
        <v>14</v>
      </c>
      <c r="C423" t="s">
        <v>15</v>
      </c>
      <c r="D423" t="s">
        <v>183</v>
      </c>
      <c r="E423" t="s">
        <v>98</v>
      </c>
      <c r="F423">
        <v>80027</v>
      </c>
      <c r="G423" t="s">
        <v>25</v>
      </c>
      <c r="H423" t="s">
        <v>35</v>
      </c>
      <c r="I423" t="s">
        <v>59</v>
      </c>
      <c r="J423" s="31">
        <v>196752</v>
      </c>
      <c r="K423">
        <v>6</v>
      </c>
      <c r="L423">
        <v>2</v>
      </c>
      <c r="M423" s="32">
        <v>565662</v>
      </c>
    </row>
    <row r="424" spans="1:13" x14ac:dyDescent="0.3">
      <c r="A424" t="s">
        <v>28</v>
      </c>
      <c r="B424" t="s">
        <v>22</v>
      </c>
      <c r="C424" t="s">
        <v>15</v>
      </c>
      <c r="D424" t="s">
        <v>184</v>
      </c>
      <c r="E424" t="s">
        <v>166</v>
      </c>
      <c r="F424">
        <v>1841</v>
      </c>
      <c r="G424" t="s">
        <v>57</v>
      </c>
      <c r="H424" t="s">
        <v>19</v>
      </c>
      <c r="I424" t="s">
        <v>33</v>
      </c>
      <c r="J424" s="31">
        <v>5656</v>
      </c>
      <c r="K424">
        <v>4</v>
      </c>
      <c r="L424">
        <v>0</v>
      </c>
      <c r="M424" s="32">
        <v>147056</v>
      </c>
    </row>
    <row r="425" spans="1:13" x14ac:dyDescent="0.3">
      <c r="A425" t="s">
        <v>28</v>
      </c>
      <c r="B425" t="s">
        <v>22</v>
      </c>
      <c r="C425" t="s">
        <v>15</v>
      </c>
      <c r="D425" t="s">
        <v>184</v>
      </c>
      <c r="E425" t="s">
        <v>166</v>
      </c>
      <c r="F425">
        <v>1841</v>
      </c>
      <c r="G425" t="s">
        <v>57</v>
      </c>
      <c r="H425" t="s">
        <v>26</v>
      </c>
      <c r="I425" t="s">
        <v>32</v>
      </c>
      <c r="J425" s="31">
        <v>327</v>
      </c>
      <c r="K425">
        <v>3</v>
      </c>
      <c r="L425">
        <v>0</v>
      </c>
      <c r="M425" s="32">
        <v>8502</v>
      </c>
    </row>
    <row r="426" spans="1:13" x14ac:dyDescent="0.3">
      <c r="A426" t="s">
        <v>13</v>
      </c>
      <c r="B426" t="s">
        <v>14</v>
      </c>
      <c r="C426" t="s">
        <v>15</v>
      </c>
      <c r="D426" t="s">
        <v>84</v>
      </c>
      <c r="E426" t="s">
        <v>185</v>
      </c>
      <c r="F426">
        <v>39212</v>
      </c>
      <c r="G426" t="s">
        <v>18</v>
      </c>
      <c r="H426" t="s">
        <v>19</v>
      </c>
      <c r="I426" t="s">
        <v>21</v>
      </c>
      <c r="J426" s="31">
        <v>8664</v>
      </c>
      <c r="K426">
        <v>4</v>
      </c>
      <c r="L426">
        <v>0</v>
      </c>
      <c r="M426" s="32">
        <v>225264</v>
      </c>
    </row>
    <row r="427" spans="1:13" x14ac:dyDescent="0.3">
      <c r="A427" t="s">
        <v>13</v>
      </c>
      <c r="B427" t="s">
        <v>22</v>
      </c>
      <c r="C427" t="s">
        <v>15</v>
      </c>
      <c r="D427" t="s">
        <v>186</v>
      </c>
      <c r="E427" t="s">
        <v>70</v>
      </c>
      <c r="F427">
        <v>48187</v>
      </c>
      <c r="G427" t="s">
        <v>47</v>
      </c>
      <c r="H427" t="s">
        <v>19</v>
      </c>
      <c r="I427" t="s">
        <v>33</v>
      </c>
      <c r="J427" s="31">
        <v>284</v>
      </c>
      <c r="K427">
        <v>2</v>
      </c>
      <c r="L427">
        <v>0</v>
      </c>
      <c r="M427" s="32">
        <v>11076</v>
      </c>
    </row>
    <row r="428" spans="1:13" x14ac:dyDescent="0.3">
      <c r="A428" t="s">
        <v>13</v>
      </c>
      <c r="B428" t="s">
        <v>22</v>
      </c>
      <c r="C428" t="s">
        <v>15</v>
      </c>
      <c r="D428" t="s">
        <v>186</v>
      </c>
      <c r="E428" t="s">
        <v>70</v>
      </c>
      <c r="F428">
        <v>48187</v>
      </c>
      <c r="G428" t="s">
        <v>47</v>
      </c>
      <c r="H428" t="s">
        <v>26</v>
      </c>
      <c r="I428" t="s">
        <v>37</v>
      </c>
      <c r="J428" s="31">
        <v>28792</v>
      </c>
      <c r="K428">
        <v>8</v>
      </c>
      <c r="L428">
        <v>0</v>
      </c>
      <c r="M428" s="32">
        <v>1382016</v>
      </c>
    </row>
    <row r="429" spans="1:13" x14ac:dyDescent="0.3">
      <c r="A429" t="s">
        <v>62</v>
      </c>
      <c r="B429" t="s">
        <v>44</v>
      </c>
      <c r="C429" t="s">
        <v>15</v>
      </c>
      <c r="D429" t="s">
        <v>187</v>
      </c>
      <c r="E429" t="s">
        <v>76</v>
      </c>
      <c r="F429">
        <v>10801</v>
      </c>
      <c r="G429" t="s">
        <v>57</v>
      </c>
      <c r="H429" t="s">
        <v>35</v>
      </c>
      <c r="I429" t="s">
        <v>123</v>
      </c>
      <c r="J429" s="31">
        <v>6999</v>
      </c>
      <c r="K429">
        <v>1</v>
      </c>
      <c r="L429">
        <v>0</v>
      </c>
      <c r="M429" s="32">
        <v>300957</v>
      </c>
    </row>
    <row r="430" spans="1:13" x14ac:dyDescent="0.3">
      <c r="A430" t="s">
        <v>28</v>
      </c>
      <c r="B430" t="s">
        <v>22</v>
      </c>
      <c r="C430" t="s">
        <v>15</v>
      </c>
      <c r="D430" t="s">
        <v>122</v>
      </c>
      <c r="E430" t="s">
        <v>46</v>
      </c>
      <c r="F430">
        <v>78207</v>
      </c>
      <c r="G430" t="s">
        <v>47</v>
      </c>
      <c r="H430" t="s">
        <v>26</v>
      </c>
      <c r="I430" t="s">
        <v>34</v>
      </c>
      <c r="J430" s="31">
        <v>6672</v>
      </c>
      <c r="K430">
        <v>6</v>
      </c>
      <c r="L430">
        <v>2</v>
      </c>
      <c r="M430" s="32">
        <v>5004</v>
      </c>
    </row>
    <row r="431" spans="1:13" x14ac:dyDescent="0.3">
      <c r="A431" t="s">
        <v>28</v>
      </c>
      <c r="B431" t="s">
        <v>44</v>
      </c>
      <c r="C431" t="s">
        <v>15</v>
      </c>
      <c r="D431" t="s">
        <v>188</v>
      </c>
      <c r="E431" t="s">
        <v>40</v>
      </c>
      <c r="F431">
        <v>28052</v>
      </c>
      <c r="G431" t="s">
        <v>18</v>
      </c>
      <c r="H431" t="s">
        <v>26</v>
      </c>
      <c r="I431" t="s">
        <v>37</v>
      </c>
      <c r="J431" s="31">
        <v>189588</v>
      </c>
      <c r="K431">
        <v>2</v>
      </c>
      <c r="L431">
        <v>7</v>
      </c>
      <c r="M431" s="32">
        <v>-1453508</v>
      </c>
    </row>
    <row r="432" spans="1:13" x14ac:dyDescent="0.3">
      <c r="A432" t="s">
        <v>28</v>
      </c>
      <c r="B432" t="s">
        <v>44</v>
      </c>
      <c r="C432" t="s">
        <v>15</v>
      </c>
      <c r="D432" t="s">
        <v>188</v>
      </c>
      <c r="E432" t="s">
        <v>40</v>
      </c>
      <c r="F432">
        <v>28052</v>
      </c>
      <c r="G432" t="s">
        <v>18</v>
      </c>
      <c r="H432" t="s">
        <v>35</v>
      </c>
      <c r="I432" t="s">
        <v>59</v>
      </c>
      <c r="J432" s="31">
        <v>408744</v>
      </c>
      <c r="K432">
        <v>7</v>
      </c>
      <c r="L432">
        <v>2</v>
      </c>
      <c r="M432" s="32">
        <v>766395</v>
      </c>
    </row>
    <row r="433" spans="1:13" x14ac:dyDescent="0.3">
      <c r="A433" t="s">
        <v>28</v>
      </c>
      <c r="B433" t="s">
        <v>44</v>
      </c>
      <c r="C433" t="s">
        <v>15</v>
      </c>
      <c r="D433" t="s">
        <v>188</v>
      </c>
      <c r="E433" t="s">
        <v>40</v>
      </c>
      <c r="F433">
        <v>28052</v>
      </c>
      <c r="G433" t="s">
        <v>18</v>
      </c>
      <c r="H433" t="s">
        <v>35</v>
      </c>
      <c r="I433" t="s">
        <v>59</v>
      </c>
      <c r="J433" s="31">
        <v>29196</v>
      </c>
      <c r="K433">
        <v>5</v>
      </c>
      <c r="L433">
        <v>2</v>
      </c>
      <c r="M433" s="32">
        <v>547425</v>
      </c>
    </row>
    <row r="434" spans="1:13" x14ac:dyDescent="0.3">
      <c r="A434" t="s">
        <v>28</v>
      </c>
      <c r="B434" t="s">
        <v>44</v>
      </c>
      <c r="C434" t="s">
        <v>15</v>
      </c>
      <c r="D434" t="s">
        <v>188</v>
      </c>
      <c r="E434" t="s">
        <v>40</v>
      </c>
      <c r="F434">
        <v>28052</v>
      </c>
      <c r="G434" t="s">
        <v>18</v>
      </c>
      <c r="H434" t="s">
        <v>26</v>
      </c>
      <c r="I434" t="s">
        <v>32</v>
      </c>
      <c r="J434" s="31">
        <v>4768</v>
      </c>
      <c r="K434">
        <v>2</v>
      </c>
      <c r="L434">
        <v>2</v>
      </c>
      <c r="M434" s="32">
        <v>-7748</v>
      </c>
    </row>
    <row r="435" spans="1:13" x14ac:dyDescent="0.3">
      <c r="A435" t="s">
        <v>62</v>
      </c>
      <c r="B435" t="s">
        <v>14</v>
      </c>
      <c r="C435" t="s">
        <v>15</v>
      </c>
      <c r="D435" t="s">
        <v>165</v>
      </c>
      <c r="E435" t="s">
        <v>166</v>
      </c>
      <c r="F435">
        <v>1852</v>
      </c>
      <c r="G435" t="s">
        <v>57</v>
      </c>
      <c r="H435" t="s">
        <v>26</v>
      </c>
      <c r="I435" t="s">
        <v>32</v>
      </c>
      <c r="J435" s="31">
        <v>7143</v>
      </c>
      <c r="K435">
        <v>5</v>
      </c>
      <c r="L435">
        <v>0</v>
      </c>
      <c r="M435" s="32">
        <v>207147</v>
      </c>
    </row>
    <row r="436" spans="1:13" x14ac:dyDescent="0.3">
      <c r="A436" t="s">
        <v>28</v>
      </c>
      <c r="B436" t="s">
        <v>14</v>
      </c>
      <c r="C436" t="s">
        <v>15</v>
      </c>
      <c r="D436" t="s">
        <v>189</v>
      </c>
      <c r="E436" t="s">
        <v>30</v>
      </c>
      <c r="F436">
        <v>32216</v>
      </c>
      <c r="G436" t="s">
        <v>18</v>
      </c>
      <c r="H436" t="s">
        <v>26</v>
      </c>
      <c r="I436" t="s">
        <v>37</v>
      </c>
      <c r="J436" s="31">
        <v>4812</v>
      </c>
      <c r="K436">
        <v>2</v>
      </c>
      <c r="L436">
        <v>7</v>
      </c>
      <c r="M436" s="32">
        <v>-36892</v>
      </c>
    </row>
    <row r="437" spans="1:13" x14ac:dyDescent="0.3">
      <c r="A437" t="s">
        <v>28</v>
      </c>
      <c r="B437" t="s">
        <v>14</v>
      </c>
      <c r="C437" t="s">
        <v>15</v>
      </c>
      <c r="D437" t="s">
        <v>189</v>
      </c>
      <c r="E437" t="s">
        <v>30</v>
      </c>
      <c r="F437">
        <v>32216</v>
      </c>
      <c r="G437" t="s">
        <v>18</v>
      </c>
      <c r="H437" t="s">
        <v>35</v>
      </c>
      <c r="I437" t="s">
        <v>59</v>
      </c>
      <c r="J437" s="31">
        <v>2478</v>
      </c>
      <c r="K437">
        <v>5</v>
      </c>
      <c r="L437">
        <v>2</v>
      </c>
      <c r="M437" s="32">
        <v>-18585</v>
      </c>
    </row>
    <row r="438" spans="1:13" x14ac:dyDescent="0.3">
      <c r="A438" t="s">
        <v>13</v>
      </c>
      <c r="B438" t="s">
        <v>44</v>
      </c>
      <c r="C438" t="s">
        <v>15</v>
      </c>
      <c r="D438" t="s">
        <v>79</v>
      </c>
      <c r="E438" t="s">
        <v>65</v>
      </c>
      <c r="F438">
        <v>60623</v>
      </c>
      <c r="G438" t="s">
        <v>47</v>
      </c>
      <c r="H438" t="s">
        <v>35</v>
      </c>
      <c r="I438" t="s">
        <v>123</v>
      </c>
      <c r="J438" s="31">
        <v>1007979</v>
      </c>
      <c r="K438">
        <v>3</v>
      </c>
      <c r="L438">
        <v>3</v>
      </c>
      <c r="M438" s="32">
        <v>431991</v>
      </c>
    </row>
    <row r="439" spans="1:13" x14ac:dyDescent="0.3">
      <c r="A439" t="s">
        <v>13</v>
      </c>
      <c r="B439" t="s">
        <v>44</v>
      </c>
      <c r="C439" t="s">
        <v>15</v>
      </c>
      <c r="D439" t="s">
        <v>79</v>
      </c>
      <c r="E439" t="s">
        <v>65</v>
      </c>
      <c r="F439">
        <v>60623</v>
      </c>
      <c r="G439" t="s">
        <v>47</v>
      </c>
      <c r="H439" t="s">
        <v>26</v>
      </c>
      <c r="I439" t="s">
        <v>41</v>
      </c>
      <c r="J439" s="31">
        <v>313488</v>
      </c>
      <c r="K439">
        <v>7</v>
      </c>
      <c r="L439">
        <v>2</v>
      </c>
      <c r="M439" s="32">
        <v>1136394</v>
      </c>
    </row>
    <row r="440" spans="1:13" x14ac:dyDescent="0.3">
      <c r="A440" t="s">
        <v>28</v>
      </c>
      <c r="B440" t="s">
        <v>22</v>
      </c>
      <c r="C440" t="s">
        <v>15</v>
      </c>
      <c r="D440" t="s">
        <v>61</v>
      </c>
      <c r="E440" t="s">
        <v>46</v>
      </c>
      <c r="F440">
        <v>77070</v>
      </c>
      <c r="G440" t="s">
        <v>47</v>
      </c>
      <c r="H440" t="s">
        <v>26</v>
      </c>
      <c r="I440" t="s">
        <v>41</v>
      </c>
      <c r="J440" s="31">
        <v>31872</v>
      </c>
      <c r="K440">
        <v>8</v>
      </c>
      <c r="L440">
        <v>2</v>
      </c>
      <c r="M440" s="32">
        <v>115536</v>
      </c>
    </row>
    <row r="441" spans="1:13" x14ac:dyDescent="0.3">
      <c r="A441" t="s">
        <v>13</v>
      </c>
      <c r="B441" t="s">
        <v>22</v>
      </c>
      <c r="C441" t="s">
        <v>15</v>
      </c>
      <c r="D441" t="s">
        <v>75</v>
      </c>
      <c r="E441" t="s">
        <v>76</v>
      </c>
      <c r="F441">
        <v>10024</v>
      </c>
      <c r="G441" t="s">
        <v>57</v>
      </c>
      <c r="H441" t="s">
        <v>19</v>
      </c>
      <c r="I441" t="s">
        <v>21</v>
      </c>
      <c r="J441" s="31">
        <v>207846</v>
      </c>
      <c r="K441">
        <v>3</v>
      </c>
      <c r="L441">
        <v>1</v>
      </c>
      <c r="M441" s="32">
        <v>23094</v>
      </c>
    </row>
    <row r="442" spans="1:13" x14ac:dyDescent="0.3">
      <c r="A442" t="s">
        <v>13</v>
      </c>
      <c r="B442" t="s">
        <v>14</v>
      </c>
      <c r="C442" t="s">
        <v>15</v>
      </c>
      <c r="D442" t="s">
        <v>140</v>
      </c>
      <c r="E442" t="s">
        <v>70</v>
      </c>
      <c r="F442">
        <v>48227</v>
      </c>
      <c r="G442" t="s">
        <v>47</v>
      </c>
      <c r="H442" t="s">
        <v>19</v>
      </c>
      <c r="I442" t="s">
        <v>33</v>
      </c>
      <c r="J442" s="31">
        <v>1222</v>
      </c>
      <c r="K442">
        <v>1</v>
      </c>
      <c r="L442">
        <v>0</v>
      </c>
      <c r="M442" s="32">
        <v>3666</v>
      </c>
    </row>
    <row r="443" spans="1:13" x14ac:dyDescent="0.3">
      <c r="A443" t="s">
        <v>13</v>
      </c>
      <c r="B443" t="s">
        <v>14</v>
      </c>
      <c r="C443" t="s">
        <v>15</v>
      </c>
      <c r="D443" t="s">
        <v>140</v>
      </c>
      <c r="E443" t="s">
        <v>70</v>
      </c>
      <c r="F443">
        <v>48227</v>
      </c>
      <c r="G443" t="s">
        <v>47</v>
      </c>
      <c r="H443" t="s">
        <v>26</v>
      </c>
      <c r="I443" t="s">
        <v>32</v>
      </c>
      <c r="J443" s="31">
        <v>19494</v>
      </c>
      <c r="K443">
        <v>3</v>
      </c>
      <c r="L443">
        <v>0</v>
      </c>
      <c r="M443" s="32">
        <v>233928</v>
      </c>
    </row>
    <row r="444" spans="1:13" x14ac:dyDescent="0.3">
      <c r="A444" t="s">
        <v>13</v>
      </c>
      <c r="B444" t="s">
        <v>14</v>
      </c>
      <c r="C444" t="s">
        <v>15</v>
      </c>
      <c r="D444" t="s">
        <v>140</v>
      </c>
      <c r="E444" t="s">
        <v>70</v>
      </c>
      <c r="F444">
        <v>48227</v>
      </c>
      <c r="G444" t="s">
        <v>47</v>
      </c>
      <c r="H444" t="s">
        <v>26</v>
      </c>
      <c r="I444" t="s">
        <v>32</v>
      </c>
      <c r="J444" s="31">
        <v>7095</v>
      </c>
      <c r="K444">
        <v>3</v>
      </c>
      <c r="L444">
        <v>0</v>
      </c>
      <c r="M444" s="32">
        <v>205755</v>
      </c>
    </row>
    <row r="445" spans="1:13" x14ac:dyDescent="0.3">
      <c r="A445" t="s">
        <v>13</v>
      </c>
      <c r="B445" t="s">
        <v>14</v>
      </c>
      <c r="C445" t="s">
        <v>15</v>
      </c>
      <c r="D445" t="s">
        <v>140</v>
      </c>
      <c r="E445" t="s">
        <v>70</v>
      </c>
      <c r="F445">
        <v>48227</v>
      </c>
      <c r="G445" t="s">
        <v>47</v>
      </c>
      <c r="H445" t="s">
        <v>26</v>
      </c>
      <c r="I445" t="s">
        <v>41</v>
      </c>
      <c r="J445" s="31">
        <v>9136</v>
      </c>
      <c r="K445">
        <v>4</v>
      </c>
      <c r="L445">
        <v>0</v>
      </c>
      <c r="M445" s="32">
        <v>420256</v>
      </c>
    </row>
    <row r="446" spans="1:13" x14ac:dyDescent="0.3">
      <c r="A446" t="s">
        <v>13</v>
      </c>
      <c r="B446" t="s">
        <v>14</v>
      </c>
      <c r="C446" t="s">
        <v>15</v>
      </c>
      <c r="D446" t="s">
        <v>140</v>
      </c>
      <c r="E446" t="s">
        <v>70</v>
      </c>
      <c r="F446">
        <v>48227</v>
      </c>
      <c r="G446" t="s">
        <v>47</v>
      </c>
      <c r="H446" t="s">
        <v>19</v>
      </c>
      <c r="I446" t="s">
        <v>21</v>
      </c>
      <c r="J446" s="31">
        <v>24294</v>
      </c>
      <c r="K446">
        <v>3</v>
      </c>
      <c r="L446">
        <v>0</v>
      </c>
      <c r="M446" s="32">
        <v>291528</v>
      </c>
    </row>
    <row r="447" spans="1:13" x14ac:dyDescent="0.3">
      <c r="A447" t="s">
        <v>13</v>
      </c>
      <c r="B447" t="s">
        <v>14</v>
      </c>
      <c r="C447" t="s">
        <v>15</v>
      </c>
      <c r="D447" t="s">
        <v>140</v>
      </c>
      <c r="E447" t="s">
        <v>70</v>
      </c>
      <c r="F447">
        <v>48227</v>
      </c>
      <c r="G447" t="s">
        <v>47</v>
      </c>
      <c r="H447" t="s">
        <v>26</v>
      </c>
      <c r="I447" t="s">
        <v>27</v>
      </c>
      <c r="J447" s="31">
        <v>2205</v>
      </c>
      <c r="K447">
        <v>7</v>
      </c>
      <c r="L447">
        <v>0</v>
      </c>
      <c r="M447" s="32">
        <v>10584</v>
      </c>
    </row>
    <row r="448" spans="1:13" x14ac:dyDescent="0.3">
      <c r="A448" t="s">
        <v>13</v>
      </c>
      <c r="B448" t="s">
        <v>14</v>
      </c>
      <c r="C448" t="s">
        <v>15</v>
      </c>
      <c r="D448" t="s">
        <v>103</v>
      </c>
      <c r="E448" t="s">
        <v>74</v>
      </c>
      <c r="F448">
        <v>47201</v>
      </c>
      <c r="G448" t="s">
        <v>47</v>
      </c>
      <c r="H448" t="s">
        <v>19</v>
      </c>
      <c r="I448" t="s">
        <v>33</v>
      </c>
      <c r="J448" s="31">
        <v>291</v>
      </c>
      <c r="K448">
        <v>1</v>
      </c>
      <c r="L448">
        <v>0</v>
      </c>
      <c r="M448" s="32">
        <v>13677</v>
      </c>
    </row>
    <row r="449" spans="1:13" x14ac:dyDescent="0.3">
      <c r="A449" t="s">
        <v>13</v>
      </c>
      <c r="B449" t="s">
        <v>14</v>
      </c>
      <c r="C449" t="s">
        <v>15</v>
      </c>
      <c r="D449" t="s">
        <v>190</v>
      </c>
      <c r="E449" t="s">
        <v>76</v>
      </c>
      <c r="F449">
        <v>13021</v>
      </c>
      <c r="G449" t="s">
        <v>57</v>
      </c>
      <c r="H449" t="s">
        <v>26</v>
      </c>
      <c r="I449" t="s">
        <v>34</v>
      </c>
      <c r="J449" s="31">
        <v>5952</v>
      </c>
      <c r="K449">
        <v>3</v>
      </c>
      <c r="L449">
        <v>0</v>
      </c>
      <c r="M449" s="32">
        <v>154752</v>
      </c>
    </row>
    <row r="450" spans="1:13" x14ac:dyDescent="0.3">
      <c r="A450" t="s">
        <v>13</v>
      </c>
      <c r="B450" t="s">
        <v>14</v>
      </c>
      <c r="C450" t="s">
        <v>15</v>
      </c>
      <c r="D450" t="s">
        <v>190</v>
      </c>
      <c r="E450" t="s">
        <v>76</v>
      </c>
      <c r="F450">
        <v>13021</v>
      </c>
      <c r="G450" t="s">
        <v>57</v>
      </c>
      <c r="H450" t="s">
        <v>26</v>
      </c>
      <c r="I450" t="s">
        <v>32</v>
      </c>
      <c r="J450" s="31">
        <v>16194</v>
      </c>
      <c r="K450">
        <v>3</v>
      </c>
      <c r="L450">
        <v>0</v>
      </c>
      <c r="M450" s="32">
        <v>97164</v>
      </c>
    </row>
    <row r="451" spans="1:13" x14ac:dyDescent="0.3">
      <c r="A451" t="s">
        <v>13</v>
      </c>
      <c r="B451" t="s">
        <v>14</v>
      </c>
      <c r="C451" t="s">
        <v>15</v>
      </c>
      <c r="D451" t="s">
        <v>190</v>
      </c>
      <c r="E451" t="s">
        <v>76</v>
      </c>
      <c r="F451">
        <v>13021</v>
      </c>
      <c r="G451" t="s">
        <v>57</v>
      </c>
      <c r="H451" t="s">
        <v>26</v>
      </c>
      <c r="I451" t="s">
        <v>34</v>
      </c>
      <c r="J451" s="31">
        <v>26388</v>
      </c>
      <c r="K451">
        <v>6</v>
      </c>
      <c r="L451">
        <v>0</v>
      </c>
      <c r="M451" s="32">
        <v>712476</v>
      </c>
    </row>
    <row r="452" spans="1:13" x14ac:dyDescent="0.3">
      <c r="A452" t="s">
        <v>13</v>
      </c>
      <c r="B452" t="s">
        <v>14</v>
      </c>
      <c r="C452" t="s">
        <v>15</v>
      </c>
      <c r="D452" t="s">
        <v>190</v>
      </c>
      <c r="E452" t="s">
        <v>76</v>
      </c>
      <c r="F452">
        <v>13021</v>
      </c>
      <c r="G452" t="s">
        <v>57</v>
      </c>
      <c r="H452" t="s">
        <v>26</v>
      </c>
      <c r="I452" t="s">
        <v>34</v>
      </c>
      <c r="J452" s="31">
        <v>3048</v>
      </c>
      <c r="K452">
        <v>3</v>
      </c>
      <c r="L452">
        <v>0</v>
      </c>
      <c r="M452" s="32">
        <v>79248</v>
      </c>
    </row>
    <row r="453" spans="1:13" x14ac:dyDescent="0.3">
      <c r="A453" t="s">
        <v>13</v>
      </c>
      <c r="B453" t="s">
        <v>14</v>
      </c>
      <c r="C453" t="s">
        <v>15</v>
      </c>
      <c r="D453" t="s">
        <v>190</v>
      </c>
      <c r="E453" t="s">
        <v>76</v>
      </c>
      <c r="F453">
        <v>13021</v>
      </c>
      <c r="G453" t="s">
        <v>57</v>
      </c>
      <c r="H453" t="s">
        <v>26</v>
      </c>
      <c r="I453" t="s">
        <v>34</v>
      </c>
      <c r="J453" s="31">
        <v>984</v>
      </c>
      <c r="K453">
        <v>3</v>
      </c>
      <c r="L453">
        <v>0</v>
      </c>
      <c r="M453" s="32">
        <v>28536</v>
      </c>
    </row>
    <row r="454" spans="1:13" x14ac:dyDescent="0.3">
      <c r="A454" t="s">
        <v>13</v>
      </c>
      <c r="B454" t="s">
        <v>14</v>
      </c>
      <c r="C454" t="s">
        <v>15</v>
      </c>
      <c r="D454" t="s">
        <v>190</v>
      </c>
      <c r="E454" t="s">
        <v>76</v>
      </c>
      <c r="F454">
        <v>13021</v>
      </c>
      <c r="G454" t="s">
        <v>57</v>
      </c>
      <c r="H454" t="s">
        <v>35</v>
      </c>
      <c r="I454" t="s">
        <v>36</v>
      </c>
      <c r="J454" s="31">
        <v>3512</v>
      </c>
      <c r="K454">
        <v>4</v>
      </c>
      <c r="L454">
        <v>0</v>
      </c>
      <c r="M454" s="32">
        <v>91312</v>
      </c>
    </row>
    <row r="455" spans="1:13" x14ac:dyDescent="0.3">
      <c r="A455" t="s">
        <v>28</v>
      </c>
      <c r="B455" t="s">
        <v>22</v>
      </c>
      <c r="C455" t="s">
        <v>15</v>
      </c>
      <c r="D455" t="s">
        <v>133</v>
      </c>
      <c r="E455" t="s">
        <v>104</v>
      </c>
      <c r="F455">
        <v>44312</v>
      </c>
      <c r="G455" t="s">
        <v>57</v>
      </c>
      <c r="H455" t="s">
        <v>19</v>
      </c>
      <c r="I455" t="s">
        <v>31</v>
      </c>
      <c r="J455" s="31">
        <v>284364</v>
      </c>
      <c r="K455">
        <v>2</v>
      </c>
      <c r="L455">
        <v>4</v>
      </c>
      <c r="M455" s="32">
        <v>-758304</v>
      </c>
    </row>
    <row r="456" spans="1:13" x14ac:dyDescent="0.3">
      <c r="A456" t="s">
        <v>28</v>
      </c>
      <c r="B456" t="s">
        <v>22</v>
      </c>
      <c r="C456" t="s">
        <v>15</v>
      </c>
      <c r="D456" t="s">
        <v>133</v>
      </c>
      <c r="E456" t="s">
        <v>104</v>
      </c>
      <c r="F456">
        <v>44312</v>
      </c>
      <c r="G456" t="s">
        <v>57</v>
      </c>
      <c r="H456" t="s">
        <v>26</v>
      </c>
      <c r="I456" t="s">
        <v>32</v>
      </c>
      <c r="J456" s="31">
        <v>665408</v>
      </c>
      <c r="K456">
        <v>2</v>
      </c>
      <c r="L456">
        <v>2</v>
      </c>
      <c r="M456" s="32">
        <v>665408</v>
      </c>
    </row>
    <row r="457" spans="1:13" x14ac:dyDescent="0.3">
      <c r="A457" t="s">
        <v>28</v>
      </c>
      <c r="B457" t="s">
        <v>22</v>
      </c>
      <c r="C457" t="s">
        <v>15</v>
      </c>
      <c r="D457" t="s">
        <v>191</v>
      </c>
      <c r="E457" t="s">
        <v>119</v>
      </c>
      <c r="F457">
        <v>73071</v>
      </c>
      <c r="G457" t="s">
        <v>47</v>
      </c>
      <c r="H457" t="s">
        <v>35</v>
      </c>
      <c r="I457" t="s">
        <v>59</v>
      </c>
      <c r="J457" s="31">
        <v>6388</v>
      </c>
      <c r="K457">
        <v>4</v>
      </c>
      <c r="L457">
        <v>0</v>
      </c>
      <c r="M457" s="32">
        <v>249132</v>
      </c>
    </row>
    <row r="458" spans="1:13" x14ac:dyDescent="0.3">
      <c r="A458" t="s">
        <v>28</v>
      </c>
      <c r="B458" t="s">
        <v>14</v>
      </c>
      <c r="C458" t="s">
        <v>15</v>
      </c>
      <c r="D458" t="s">
        <v>39</v>
      </c>
      <c r="E458" t="s">
        <v>24</v>
      </c>
      <c r="F458">
        <v>94521</v>
      </c>
      <c r="G458" t="s">
        <v>25</v>
      </c>
      <c r="H458" t="s">
        <v>19</v>
      </c>
      <c r="I458" t="s">
        <v>21</v>
      </c>
      <c r="J458" s="31">
        <v>129568</v>
      </c>
      <c r="K458">
        <v>2</v>
      </c>
      <c r="L458">
        <v>2</v>
      </c>
      <c r="M458" s="32">
        <v>-24294</v>
      </c>
    </row>
    <row r="459" spans="1:13" x14ac:dyDescent="0.3">
      <c r="A459" t="s">
        <v>28</v>
      </c>
      <c r="B459" t="s">
        <v>14</v>
      </c>
      <c r="C459" t="s">
        <v>15</v>
      </c>
      <c r="D459" t="s">
        <v>87</v>
      </c>
      <c r="E459" t="s">
        <v>65</v>
      </c>
      <c r="F459">
        <v>62521</v>
      </c>
      <c r="G459" t="s">
        <v>47</v>
      </c>
      <c r="H459" t="s">
        <v>19</v>
      </c>
      <c r="I459" t="s">
        <v>21</v>
      </c>
      <c r="J459" s="31">
        <v>747558</v>
      </c>
      <c r="K459">
        <v>3</v>
      </c>
      <c r="L459">
        <v>3</v>
      </c>
      <c r="M459" s="32">
        <v>-961146</v>
      </c>
    </row>
    <row r="460" spans="1:13" x14ac:dyDescent="0.3">
      <c r="A460" t="s">
        <v>28</v>
      </c>
      <c r="B460" t="s">
        <v>14</v>
      </c>
      <c r="C460" t="s">
        <v>15</v>
      </c>
      <c r="D460" t="s">
        <v>87</v>
      </c>
      <c r="E460" t="s">
        <v>65</v>
      </c>
      <c r="F460">
        <v>62521</v>
      </c>
      <c r="G460" t="s">
        <v>47</v>
      </c>
      <c r="H460" t="s">
        <v>26</v>
      </c>
      <c r="I460" t="s">
        <v>60</v>
      </c>
      <c r="J460" s="31">
        <v>8928</v>
      </c>
      <c r="K460">
        <v>2</v>
      </c>
      <c r="L460">
        <v>2</v>
      </c>
      <c r="M460" s="32">
        <v>3348</v>
      </c>
    </row>
    <row r="461" spans="1:13" x14ac:dyDescent="0.3">
      <c r="A461" t="s">
        <v>28</v>
      </c>
      <c r="B461" t="s">
        <v>14</v>
      </c>
      <c r="C461" t="s">
        <v>15</v>
      </c>
      <c r="D461" t="s">
        <v>42</v>
      </c>
      <c r="E461" t="s">
        <v>43</v>
      </c>
      <c r="F461">
        <v>98115</v>
      </c>
      <c r="G461" t="s">
        <v>25</v>
      </c>
      <c r="H461" t="s">
        <v>26</v>
      </c>
      <c r="I461" t="s">
        <v>38</v>
      </c>
      <c r="J461" s="31">
        <v>10392</v>
      </c>
      <c r="K461">
        <v>4</v>
      </c>
      <c r="L461">
        <v>0</v>
      </c>
      <c r="M461" s="32">
        <v>36372</v>
      </c>
    </row>
    <row r="462" spans="1:13" x14ac:dyDescent="0.3">
      <c r="A462" t="s">
        <v>28</v>
      </c>
      <c r="B462" t="s">
        <v>14</v>
      </c>
      <c r="C462" t="s">
        <v>15</v>
      </c>
      <c r="D462" t="s">
        <v>42</v>
      </c>
      <c r="E462" t="s">
        <v>43</v>
      </c>
      <c r="F462">
        <v>98115</v>
      </c>
      <c r="G462" t="s">
        <v>25</v>
      </c>
      <c r="H462" t="s">
        <v>35</v>
      </c>
      <c r="I462" t="s">
        <v>59</v>
      </c>
      <c r="J462" s="31">
        <v>89991</v>
      </c>
      <c r="K462">
        <v>9</v>
      </c>
      <c r="L462">
        <v>0</v>
      </c>
      <c r="M462" s="32">
        <v>3779622</v>
      </c>
    </row>
    <row r="463" spans="1:13" x14ac:dyDescent="0.3">
      <c r="A463" t="s">
        <v>28</v>
      </c>
      <c r="B463" t="s">
        <v>14</v>
      </c>
      <c r="C463" t="s">
        <v>15</v>
      </c>
      <c r="D463" t="s">
        <v>42</v>
      </c>
      <c r="E463" t="s">
        <v>43</v>
      </c>
      <c r="F463">
        <v>98115</v>
      </c>
      <c r="G463" t="s">
        <v>25</v>
      </c>
      <c r="H463" t="s">
        <v>26</v>
      </c>
      <c r="I463" t="s">
        <v>37</v>
      </c>
      <c r="J463" s="31">
        <v>51312</v>
      </c>
      <c r="K463">
        <v>3</v>
      </c>
      <c r="L463">
        <v>2</v>
      </c>
      <c r="M463" s="32">
        <v>186006</v>
      </c>
    </row>
    <row r="464" spans="1:13" x14ac:dyDescent="0.3">
      <c r="A464" t="s">
        <v>28</v>
      </c>
      <c r="B464" t="s">
        <v>44</v>
      </c>
      <c r="C464" t="s">
        <v>15</v>
      </c>
      <c r="D464" t="s">
        <v>108</v>
      </c>
      <c r="E464" t="s">
        <v>81</v>
      </c>
      <c r="F464">
        <v>85023</v>
      </c>
      <c r="G464" t="s">
        <v>25</v>
      </c>
      <c r="H464" t="s">
        <v>19</v>
      </c>
      <c r="I464" t="s">
        <v>33</v>
      </c>
      <c r="J464" s="31">
        <v>2356</v>
      </c>
      <c r="K464">
        <v>5</v>
      </c>
      <c r="L464">
        <v>2</v>
      </c>
      <c r="M464" s="32">
        <v>7068</v>
      </c>
    </row>
    <row r="465" spans="1:13" x14ac:dyDescent="0.3">
      <c r="A465" t="s">
        <v>28</v>
      </c>
      <c r="B465" t="s">
        <v>44</v>
      </c>
      <c r="C465" t="s">
        <v>15</v>
      </c>
      <c r="D465" t="s">
        <v>108</v>
      </c>
      <c r="E465" t="s">
        <v>81</v>
      </c>
      <c r="F465">
        <v>85023</v>
      </c>
      <c r="G465" t="s">
        <v>25</v>
      </c>
      <c r="H465" t="s">
        <v>19</v>
      </c>
      <c r="I465" t="s">
        <v>31</v>
      </c>
      <c r="J465" s="31">
        <v>127263</v>
      </c>
      <c r="K465">
        <v>6</v>
      </c>
      <c r="L465">
        <v>5</v>
      </c>
      <c r="M465" s="32">
        <v>-8144832</v>
      </c>
    </row>
    <row r="466" spans="1:13" x14ac:dyDescent="0.3">
      <c r="A466" t="s">
        <v>28</v>
      </c>
      <c r="B466" t="s">
        <v>44</v>
      </c>
      <c r="C466" t="s">
        <v>15</v>
      </c>
      <c r="D466" t="s">
        <v>108</v>
      </c>
      <c r="E466" t="s">
        <v>81</v>
      </c>
      <c r="F466">
        <v>85023</v>
      </c>
      <c r="G466" t="s">
        <v>25</v>
      </c>
      <c r="H466" t="s">
        <v>26</v>
      </c>
      <c r="I466" t="s">
        <v>37</v>
      </c>
      <c r="J466" s="31">
        <v>28485</v>
      </c>
      <c r="K466">
        <v>5</v>
      </c>
      <c r="L466">
        <v>7</v>
      </c>
      <c r="M466" s="32">
        <v>-20889</v>
      </c>
    </row>
    <row r="467" spans="1:13" x14ac:dyDescent="0.3">
      <c r="A467" t="s">
        <v>28</v>
      </c>
      <c r="B467" t="s">
        <v>44</v>
      </c>
      <c r="C467" t="s">
        <v>15</v>
      </c>
      <c r="D467" t="s">
        <v>108</v>
      </c>
      <c r="E467" t="s">
        <v>81</v>
      </c>
      <c r="F467">
        <v>85023</v>
      </c>
      <c r="G467" t="s">
        <v>25</v>
      </c>
      <c r="H467" t="s">
        <v>26</v>
      </c>
      <c r="I467" t="s">
        <v>110</v>
      </c>
      <c r="J467" s="31">
        <v>185376</v>
      </c>
      <c r="K467">
        <v>2</v>
      </c>
      <c r="L467">
        <v>2</v>
      </c>
      <c r="M467" s="32">
        <v>-34758</v>
      </c>
    </row>
    <row r="468" spans="1:13" x14ac:dyDescent="0.3">
      <c r="A468" t="s">
        <v>28</v>
      </c>
      <c r="B468" t="s">
        <v>44</v>
      </c>
      <c r="C468" t="s">
        <v>15</v>
      </c>
      <c r="D468" t="s">
        <v>108</v>
      </c>
      <c r="E468" t="s">
        <v>81</v>
      </c>
      <c r="F468">
        <v>85023</v>
      </c>
      <c r="G468" t="s">
        <v>25</v>
      </c>
      <c r="H468" t="s">
        <v>26</v>
      </c>
      <c r="I468" t="s">
        <v>38</v>
      </c>
      <c r="J468" s="31">
        <v>78272</v>
      </c>
      <c r="K468">
        <v>2</v>
      </c>
      <c r="L468">
        <v>2</v>
      </c>
      <c r="M468" s="32">
        <v>58704</v>
      </c>
    </row>
    <row r="469" spans="1:13" x14ac:dyDescent="0.3">
      <c r="A469" t="s">
        <v>28</v>
      </c>
      <c r="B469" t="s">
        <v>44</v>
      </c>
      <c r="C469" t="s">
        <v>15</v>
      </c>
      <c r="D469" t="s">
        <v>192</v>
      </c>
      <c r="E469" t="s">
        <v>65</v>
      </c>
      <c r="F469">
        <v>60068</v>
      </c>
      <c r="G469" t="s">
        <v>47</v>
      </c>
      <c r="H469" t="s">
        <v>19</v>
      </c>
      <c r="I469" t="s">
        <v>33</v>
      </c>
      <c r="J469" s="31">
        <v>254744</v>
      </c>
      <c r="K469">
        <v>7</v>
      </c>
      <c r="L469">
        <v>6</v>
      </c>
      <c r="M469" s="32">
        <v>-3120614</v>
      </c>
    </row>
    <row r="470" spans="1:13" x14ac:dyDescent="0.3">
      <c r="A470" t="s">
        <v>28</v>
      </c>
      <c r="B470" t="s">
        <v>22</v>
      </c>
      <c r="C470" t="s">
        <v>15</v>
      </c>
      <c r="D470" t="s">
        <v>193</v>
      </c>
      <c r="E470" t="s">
        <v>46</v>
      </c>
      <c r="F470">
        <v>79109</v>
      </c>
      <c r="G470" t="s">
        <v>47</v>
      </c>
      <c r="H470" t="s">
        <v>19</v>
      </c>
      <c r="I470" t="s">
        <v>20</v>
      </c>
      <c r="J470" s="31">
        <v>2053328</v>
      </c>
      <c r="K470">
        <v>2</v>
      </c>
      <c r="L470">
        <v>32</v>
      </c>
      <c r="M470" s="32">
        <v>-362352</v>
      </c>
    </row>
    <row r="471" spans="1:13" x14ac:dyDescent="0.3">
      <c r="A471" t="s">
        <v>13</v>
      </c>
      <c r="B471" t="s">
        <v>14</v>
      </c>
      <c r="C471" t="s">
        <v>15</v>
      </c>
      <c r="D471" t="s">
        <v>79</v>
      </c>
      <c r="E471" t="s">
        <v>65</v>
      </c>
      <c r="F471">
        <v>60610</v>
      </c>
      <c r="G471" t="s">
        <v>47</v>
      </c>
      <c r="H471" t="s">
        <v>26</v>
      </c>
      <c r="I471" t="s">
        <v>37</v>
      </c>
      <c r="J471" s="31">
        <v>4788</v>
      </c>
      <c r="K471">
        <v>3</v>
      </c>
      <c r="L471">
        <v>8</v>
      </c>
      <c r="M471" s="32">
        <v>-79002</v>
      </c>
    </row>
    <row r="472" spans="1:13" x14ac:dyDescent="0.3">
      <c r="A472" t="s">
        <v>28</v>
      </c>
      <c r="B472" t="s">
        <v>22</v>
      </c>
      <c r="C472" t="s">
        <v>15</v>
      </c>
      <c r="D472" t="s">
        <v>194</v>
      </c>
      <c r="E472" t="s">
        <v>76</v>
      </c>
      <c r="F472">
        <v>11757</v>
      </c>
      <c r="G472" t="s">
        <v>57</v>
      </c>
      <c r="H472" t="s">
        <v>26</v>
      </c>
      <c r="I472" t="s">
        <v>41</v>
      </c>
      <c r="J472" s="31">
        <v>5548</v>
      </c>
      <c r="K472">
        <v>1</v>
      </c>
      <c r="L472">
        <v>0</v>
      </c>
      <c r="M472" s="32">
        <v>266304</v>
      </c>
    </row>
    <row r="473" spans="1:13" x14ac:dyDescent="0.3">
      <c r="A473" t="s">
        <v>13</v>
      </c>
      <c r="B473" t="s">
        <v>14</v>
      </c>
      <c r="C473" t="s">
        <v>15</v>
      </c>
      <c r="D473" t="s">
        <v>52</v>
      </c>
      <c r="E473" t="s">
        <v>24</v>
      </c>
      <c r="F473">
        <v>94110</v>
      </c>
      <c r="G473" t="s">
        <v>25</v>
      </c>
      <c r="H473" t="s">
        <v>26</v>
      </c>
      <c r="I473" t="s">
        <v>32</v>
      </c>
      <c r="J473" s="31">
        <v>34092</v>
      </c>
      <c r="K473">
        <v>3</v>
      </c>
      <c r="L473">
        <v>0</v>
      </c>
      <c r="M473" s="32">
        <v>34092</v>
      </c>
    </row>
    <row r="474" spans="1:13" x14ac:dyDescent="0.3">
      <c r="A474" t="s">
        <v>13</v>
      </c>
      <c r="B474" t="s">
        <v>14</v>
      </c>
      <c r="C474" t="s">
        <v>15</v>
      </c>
      <c r="D474" t="s">
        <v>52</v>
      </c>
      <c r="E474" t="s">
        <v>24</v>
      </c>
      <c r="F474">
        <v>94110</v>
      </c>
      <c r="G474" t="s">
        <v>25</v>
      </c>
      <c r="H474" t="s">
        <v>19</v>
      </c>
      <c r="I474" t="s">
        <v>20</v>
      </c>
      <c r="J474" s="31">
        <v>222666</v>
      </c>
      <c r="K474">
        <v>2</v>
      </c>
      <c r="L474">
        <v>15</v>
      </c>
      <c r="M474" s="32">
        <v>104784</v>
      </c>
    </row>
    <row r="475" spans="1:13" x14ac:dyDescent="0.3">
      <c r="A475" t="s">
        <v>13</v>
      </c>
      <c r="B475" t="s">
        <v>14</v>
      </c>
      <c r="C475" t="s">
        <v>15</v>
      </c>
      <c r="D475" t="s">
        <v>52</v>
      </c>
      <c r="E475" t="s">
        <v>24</v>
      </c>
      <c r="F475">
        <v>94110</v>
      </c>
      <c r="G475" t="s">
        <v>25</v>
      </c>
      <c r="H475" t="s">
        <v>35</v>
      </c>
      <c r="I475" t="s">
        <v>36</v>
      </c>
      <c r="J475" s="31">
        <v>703968</v>
      </c>
      <c r="K475">
        <v>4</v>
      </c>
      <c r="L475">
        <v>2</v>
      </c>
      <c r="M475" s="32">
        <v>87996</v>
      </c>
    </row>
    <row r="476" spans="1:13" x14ac:dyDescent="0.3">
      <c r="A476" t="s">
        <v>13</v>
      </c>
      <c r="B476" t="s">
        <v>14</v>
      </c>
      <c r="C476" t="s">
        <v>15</v>
      </c>
      <c r="D476" t="s">
        <v>52</v>
      </c>
      <c r="E476" t="s">
        <v>24</v>
      </c>
      <c r="F476">
        <v>94110</v>
      </c>
      <c r="G476" t="s">
        <v>25</v>
      </c>
      <c r="H476" t="s">
        <v>26</v>
      </c>
      <c r="I476" t="s">
        <v>32</v>
      </c>
      <c r="J476" s="31">
        <v>9252</v>
      </c>
      <c r="K476">
        <v>6</v>
      </c>
      <c r="L476">
        <v>0</v>
      </c>
      <c r="M476" s="32">
        <v>249804</v>
      </c>
    </row>
    <row r="477" spans="1:13" x14ac:dyDescent="0.3">
      <c r="A477" t="s">
        <v>13</v>
      </c>
      <c r="B477" t="s">
        <v>14</v>
      </c>
      <c r="C477" t="s">
        <v>15</v>
      </c>
      <c r="D477" t="s">
        <v>52</v>
      </c>
      <c r="E477" t="s">
        <v>24</v>
      </c>
      <c r="F477">
        <v>94110</v>
      </c>
      <c r="G477" t="s">
        <v>25</v>
      </c>
      <c r="H477" t="s">
        <v>26</v>
      </c>
      <c r="I477" t="s">
        <v>41</v>
      </c>
      <c r="J477" s="31">
        <v>6265</v>
      </c>
      <c r="K477">
        <v>7</v>
      </c>
      <c r="L477">
        <v>0</v>
      </c>
      <c r="M477" s="32">
        <v>28819</v>
      </c>
    </row>
    <row r="478" spans="1:13" x14ac:dyDescent="0.3">
      <c r="A478" t="s">
        <v>13</v>
      </c>
      <c r="B478" t="s">
        <v>14</v>
      </c>
      <c r="C478" t="s">
        <v>15</v>
      </c>
      <c r="D478" t="s">
        <v>52</v>
      </c>
      <c r="E478" t="s">
        <v>24</v>
      </c>
      <c r="F478">
        <v>94110</v>
      </c>
      <c r="G478" t="s">
        <v>25</v>
      </c>
      <c r="H478" t="s">
        <v>26</v>
      </c>
      <c r="I478" t="s">
        <v>41</v>
      </c>
      <c r="J478" s="31">
        <v>9485</v>
      </c>
      <c r="K478">
        <v>5</v>
      </c>
      <c r="L478">
        <v>0</v>
      </c>
      <c r="M478" s="32">
        <v>45528</v>
      </c>
    </row>
    <row r="479" spans="1:13" x14ac:dyDescent="0.3">
      <c r="A479" t="s">
        <v>28</v>
      </c>
      <c r="B479" t="s">
        <v>22</v>
      </c>
      <c r="C479" t="s">
        <v>15</v>
      </c>
      <c r="D479" t="s">
        <v>23</v>
      </c>
      <c r="E479" t="s">
        <v>24</v>
      </c>
      <c r="F479">
        <v>90008</v>
      </c>
      <c r="G479" t="s">
        <v>25</v>
      </c>
      <c r="H479" t="s">
        <v>35</v>
      </c>
      <c r="I479" t="s">
        <v>36</v>
      </c>
      <c r="J479" s="31">
        <v>9576</v>
      </c>
      <c r="K479">
        <v>6</v>
      </c>
      <c r="L479">
        <v>2</v>
      </c>
      <c r="M479" s="32">
        <v>7182</v>
      </c>
    </row>
    <row r="480" spans="1:13" x14ac:dyDescent="0.3">
      <c r="A480" t="s">
        <v>28</v>
      </c>
      <c r="B480" t="s">
        <v>14</v>
      </c>
      <c r="C480" t="s">
        <v>15</v>
      </c>
      <c r="D480" t="s">
        <v>78</v>
      </c>
      <c r="E480" t="s">
        <v>76</v>
      </c>
      <c r="F480">
        <v>12180</v>
      </c>
      <c r="G480" t="s">
        <v>57</v>
      </c>
      <c r="H480" t="s">
        <v>19</v>
      </c>
      <c r="I480" t="s">
        <v>33</v>
      </c>
      <c r="J480" s="31">
        <v>402</v>
      </c>
      <c r="K480">
        <v>3</v>
      </c>
      <c r="L480">
        <v>0</v>
      </c>
      <c r="M480" s="32">
        <v>19296</v>
      </c>
    </row>
    <row r="481" spans="1:13" x14ac:dyDescent="0.3">
      <c r="A481" t="s">
        <v>28</v>
      </c>
      <c r="B481" t="s">
        <v>22</v>
      </c>
      <c r="C481" t="s">
        <v>15</v>
      </c>
      <c r="D481" t="s">
        <v>75</v>
      </c>
      <c r="E481" t="s">
        <v>76</v>
      </c>
      <c r="F481">
        <v>10024</v>
      </c>
      <c r="G481" t="s">
        <v>57</v>
      </c>
      <c r="H481" t="s">
        <v>26</v>
      </c>
      <c r="I481" t="s">
        <v>34</v>
      </c>
      <c r="J481" s="31">
        <v>147</v>
      </c>
      <c r="K481">
        <v>5</v>
      </c>
      <c r="L481">
        <v>0</v>
      </c>
      <c r="M481" s="32">
        <v>6615</v>
      </c>
    </row>
    <row r="482" spans="1:13" x14ac:dyDescent="0.3">
      <c r="A482" t="s">
        <v>28</v>
      </c>
      <c r="B482" t="s">
        <v>22</v>
      </c>
      <c r="C482" t="s">
        <v>15</v>
      </c>
      <c r="D482" t="s">
        <v>75</v>
      </c>
      <c r="E482" t="s">
        <v>76</v>
      </c>
      <c r="F482">
        <v>10024</v>
      </c>
      <c r="G482" t="s">
        <v>57</v>
      </c>
      <c r="H482" t="s">
        <v>26</v>
      </c>
      <c r="I482" t="s">
        <v>32</v>
      </c>
      <c r="J482" s="31">
        <v>70425</v>
      </c>
      <c r="K482">
        <v>5</v>
      </c>
      <c r="L482">
        <v>0</v>
      </c>
      <c r="M482" s="32">
        <v>8451</v>
      </c>
    </row>
    <row r="483" spans="1:13" x14ac:dyDescent="0.3">
      <c r="A483" t="s">
        <v>28</v>
      </c>
      <c r="B483" t="s">
        <v>14</v>
      </c>
      <c r="C483" t="s">
        <v>15</v>
      </c>
      <c r="D483" t="s">
        <v>144</v>
      </c>
      <c r="E483" t="s">
        <v>24</v>
      </c>
      <c r="F483">
        <v>92024</v>
      </c>
      <c r="G483" t="s">
        <v>25</v>
      </c>
      <c r="H483" t="s">
        <v>35</v>
      </c>
      <c r="I483" t="s">
        <v>59</v>
      </c>
      <c r="J483" s="31">
        <v>909</v>
      </c>
      <c r="K483">
        <v>3</v>
      </c>
      <c r="L483">
        <v>0</v>
      </c>
      <c r="M483" s="32">
        <v>19089</v>
      </c>
    </row>
    <row r="484" spans="1:13" x14ac:dyDescent="0.3">
      <c r="A484" t="s">
        <v>28</v>
      </c>
      <c r="B484" t="s">
        <v>14</v>
      </c>
      <c r="C484" t="s">
        <v>15</v>
      </c>
      <c r="D484" t="s">
        <v>75</v>
      </c>
      <c r="E484" t="s">
        <v>76</v>
      </c>
      <c r="F484">
        <v>10024</v>
      </c>
      <c r="G484" t="s">
        <v>57</v>
      </c>
      <c r="H484" t="s">
        <v>26</v>
      </c>
      <c r="I484" t="s">
        <v>34</v>
      </c>
      <c r="J484" s="31">
        <v>596</v>
      </c>
      <c r="K484">
        <v>2</v>
      </c>
      <c r="L484">
        <v>0</v>
      </c>
      <c r="M484" s="32">
        <v>16688</v>
      </c>
    </row>
    <row r="485" spans="1:13" x14ac:dyDescent="0.3">
      <c r="A485" t="s">
        <v>28</v>
      </c>
      <c r="B485" t="s">
        <v>14</v>
      </c>
      <c r="C485" t="s">
        <v>15</v>
      </c>
      <c r="D485" t="s">
        <v>75</v>
      </c>
      <c r="E485" t="s">
        <v>76</v>
      </c>
      <c r="F485">
        <v>10024</v>
      </c>
      <c r="G485" t="s">
        <v>57</v>
      </c>
      <c r="H485" t="s">
        <v>35</v>
      </c>
      <c r="I485" t="s">
        <v>59</v>
      </c>
      <c r="J485" s="31">
        <v>15998</v>
      </c>
      <c r="K485">
        <v>2</v>
      </c>
      <c r="L485">
        <v>0</v>
      </c>
      <c r="M485" s="32">
        <v>575928</v>
      </c>
    </row>
    <row r="486" spans="1:13" x14ac:dyDescent="0.3">
      <c r="A486" t="s">
        <v>62</v>
      </c>
      <c r="B486" t="s">
        <v>44</v>
      </c>
      <c r="C486" t="s">
        <v>15</v>
      </c>
      <c r="D486" t="s">
        <v>23</v>
      </c>
      <c r="E486" t="s">
        <v>24</v>
      </c>
      <c r="F486">
        <v>90045</v>
      </c>
      <c r="G486" t="s">
        <v>25</v>
      </c>
      <c r="H486" t="s">
        <v>26</v>
      </c>
      <c r="I486" t="s">
        <v>27</v>
      </c>
      <c r="J486" s="31">
        <v>296</v>
      </c>
      <c r="K486">
        <v>2</v>
      </c>
      <c r="L486">
        <v>0</v>
      </c>
      <c r="M486" s="32">
        <v>148</v>
      </c>
    </row>
    <row r="487" spans="1:13" x14ac:dyDescent="0.3">
      <c r="A487" t="s">
        <v>62</v>
      </c>
      <c r="B487" t="s">
        <v>44</v>
      </c>
      <c r="C487" t="s">
        <v>15</v>
      </c>
      <c r="D487" t="s">
        <v>23</v>
      </c>
      <c r="E487" t="s">
        <v>24</v>
      </c>
      <c r="F487">
        <v>90045</v>
      </c>
      <c r="G487" t="s">
        <v>25</v>
      </c>
      <c r="H487" t="s">
        <v>19</v>
      </c>
      <c r="I487" t="s">
        <v>20</v>
      </c>
      <c r="J487" s="31">
        <v>514165</v>
      </c>
      <c r="K487">
        <v>5</v>
      </c>
      <c r="L487">
        <v>15</v>
      </c>
      <c r="M487" s="32">
        <v>-30245</v>
      </c>
    </row>
    <row r="488" spans="1:13" x14ac:dyDescent="0.3">
      <c r="A488" t="s">
        <v>62</v>
      </c>
      <c r="B488" t="s">
        <v>44</v>
      </c>
      <c r="C488" t="s">
        <v>15</v>
      </c>
      <c r="D488" t="s">
        <v>23</v>
      </c>
      <c r="E488" t="s">
        <v>24</v>
      </c>
      <c r="F488">
        <v>90045</v>
      </c>
      <c r="G488" t="s">
        <v>25</v>
      </c>
      <c r="H488" t="s">
        <v>35</v>
      </c>
      <c r="I488" t="s">
        <v>36</v>
      </c>
      <c r="J488" s="31">
        <v>27996</v>
      </c>
      <c r="K488">
        <v>5</v>
      </c>
      <c r="L488">
        <v>2</v>
      </c>
      <c r="M488" s="32">
        <v>174975</v>
      </c>
    </row>
    <row r="489" spans="1:13" x14ac:dyDescent="0.3">
      <c r="A489" t="s">
        <v>62</v>
      </c>
      <c r="B489" t="s">
        <v>14</v>
      </c>
      <c r="C489" t="s">
        <v>15</v>
      </c>
      <c r="D489" t="s">
        <v>79</v>
      </c>
      <c r="E489" t="s">
        <v>65</v>
      </c>
      <c r="F489">
        <v>60610</v>
      </c>
      <c r="G489" t="s">
        <v>47</v>
      </c>
      <c r="H489" t="s">
        <v>35</v>
      </c>
      <c r="I489" t="s">
        <v>36</v>
      </c>
      <c r="J489" s="31">
        <v>2735952</v>
      </c>
      <c r="K489">
        <v>6</v>
      </c>
      <c r="L489">
        <v>2</v>
      </c>
      <c r="M489" s="32">
        <v>341994</v>
      </c>
    </row>
    <row r="490" spans="1:13" x14ac:dyDescent="0.3">
      <c r="A490" t="s">
        <v>13</v>
      </c>
      <c r="B490" t="s">
        <v>44</v>
      </c>
      <c r="C490" t="s">
        <v>15</v>
      </c>
      <c r="D490" t="s">
        <v>195</v>
      </c>
      <c r="E490" t="s">
        <v>46</v>
      </c>
      <c r="F490">
        <v>77340</v>
      </c>
      <c r="G490" t="s">
        <v>47</v>
      </c>
      <c r="H490" t="s">
        <v>35</v>
      </c>
      <c r="I490" t="s">
        <v>36</v>
      </c>
      <c r="J490" s="31">
        <v>7992</v>
      </c>
      <c r="K490">
        <v>1</v>
      </c>
      <c r="L490">
        <v>2</v>
      </c>
      <c r="M490" s="32">
        <v>5994</v>
      </c>
    </row>
    <row r="491" spans="1:13" x14ac:dyDescent="0.3">
      <c r="A491" t="s">
        <v>13</v>
      </c>
      <c r="B491" t="s">
        <v>44</v>
      </c>
      <c r="C491" t="s">
        <v>15</v>
      </c>
      <c r="D491" t="s">
        <v>195</v>
      </c>
      <c r="E491" t="s">
        <v>46</v>
      </c>
      <c r="F491">
        <v>77340</v>
      </c>
      <c r="G491" t="s">
        <v>47</v>
      </c>
      <c r="H491" t="s">
        <v>35</v>
      </c>
      <c r="I491" t="s">
        <v>59</v>
      </c>
      <c r="J491" s="31">
        <v>63984</v>
      </c>
      <c r="K491">
        <v>2</v>
      </c>
      <c r="L491">
        <v>2</v>
      </c>
      <c r="M491" s="32">
        <v>103974</v>
      </c>
    </row>
    <row r="492" spans="1:13" x14ac:dyDescent="0.3">
      <c r="A492" t="s">
        <v>13</v>
      </c>
      <c r="B492" t="s">
        <v>44</v>
      </c>
      <c r="C492" t="s">
        <v>15</v>
      </c>
      <c r="D492" t="s">
        <v>195</v>
      </c>
      <c r="E492" t="s">
        <v>46</v>
      </c>
      <c r="F492">
        <v>77340</v>
      </c>
      <c r="G492" t="s">
        <v>47</v>
      </c>
      <c r="H492" t="s">
        <v>26</v>
      </c>
      <c r="I492" t="s">
        <v>34</v>
      </c>
      <c r="J492" s="31">
        <v>70368</v>
      </c>
      <c r="K492">
        <v>2</v>
      </c>
      <c r="L492">
        <v>2</v>
      </c>
      <c r="M492" s="32">
        <v>61572</v>
      </c>
    </row>
    <row r="493" spans="1:13" x14ac:dyDescent="0.3">
      <c r="A493" t="s">
        <v>28</v>
      </c>
      <c r="B493" t="s">
        <v>14</v>
      </c>
      <c r="C493" t="s">
        <v>15</v>
      </c>
      <c r="D493" t="s">
        <v>92</v>
      </c>
      <c r="E493" t="s">
        <v>76</v>
      </c>
      <c r="F493">
        <v>14609</v>
      </c>
      <c r="G493" t="s">
        <v>57</v>
      </c>
      <c r="H493" t="s">
        <v>26</v>
      </c>
      <c r="I493" t="s">
        <v>32</v>
      </c>
      <c r="J493" s="31">
        <v>44915</v>
      </c>
      <c r="K493">
        <v>5</v>
      </c>
      <c r="L493">
        <v>0</v>
      </c>
      <c r="M493" s="32">
        <v>8983</v>
      </c>
    </row>
    <row r="494" spans="1:13" x14ac:dyDescent="0.3">
      <c r="A494" t="s">
        <v>28</v>
      </c>
      <c r="B494" t="s">
        <v>14</v>
      </c>
      <c r="C494" t="s">
        <v>15</v>
      </c>
      <c r="D494" t="s">
        <v>92</v>
      </c>
      <c r="E494" t="s">
        <v>76</v>
      </c>
      <c r="F494">
        <v>14609</v>
      </c>
      <c r="G494" t="s">
        <v>57</v>
      </c>
      <c r="H494" t="s">
        <v>26</v>
      </c>
      <c r="I494" t="s">
        <v>60</v>
      </c>
      <c r="J494" s="31">
        <v>1107</v>
      </c>
      <c r="K494">
        <v>3</v>
      </c>
      <c r="L494">
        <v>0</v>
      </c>
      <c r="M494" s="32">
        <v>50922</v>
      </c>
    </row>
    <row r="495" spans="1:13" x14ac:dyDescent="0.3">
      <c r="A495" t="s">
        <v>28</v>
      </c>
      <c r="B495" t="s">
        <v>14</v>
      </c>
      <c r="C495" t="s">
        <v>15</v>
      </c>
      <c r="D495" t="s">
        <v>42</v>
      </c>
      <c r="E495" t="s">
        <v>43</v>
      </c>
      <c r="F495">
        <v>98115</v>
      </c>
      <c r="G495" t="s">
        <v>25</v>
      </c>
      <c r="H495" t="s">
        <v>35</v>
      </c>
      <c r="I495" t="s">
        <v>59</v>
      </c>
      <c r="J495" s="31">
        <v>9398</v>
      </c>
      <c r="K495">
        <v>2</v>
      </c>
      <c r="L495">
        <v>0</v>
      </c>
      <c r="M495" s="32">
        <v>131572</v>
      </c>
    </row>
    <row r="496" spans="1:13" x14ac:dyDescent="0.3">
      <c r="A496" t="s">
        <v>13</v>
      </c>
      <c r="B496" t="s">
        <v>14</v>
      </c>
      <c r="C496" t="s">
        <v>15</v>
      </c>
      <c r="D496" t="s">
        <v>85</v>
      </c>
      <c r="E496" t="s">
        <v>86</v>
      </c>
      <c r="F496">
        <v>38109</v>
      </c>
      <c r="G496" t="s">
        <v>18</v>
      </c>
      <c r="H496" t="s">
        <v>19</v>
      </c>
      <c r="I496" t="s">
        <v>31</v>
      </c>
      <c r="J496" s="31">
        <v>189882</v>
      </c>
      <c r="K496">
        <v>3</v>
      </c>
      <c r="L496">
        <v>4</v>
      </c>
      <c r="M496" s="32">
        <v>-94941</v>
      </c>
    </row>
    <row r="497" spans="1:13" x14ac:dyDescent="0.3">
      <c r="A497" t="s">
        <v>28</v>
      </c>
      <c r="B497" t="s">
        <v>14</v>
      </c>
      <c r="C497" t="s">
        <v>15</v>
      </c>
      <c r="D497" t="s">
        <v>196</v>
      </c>
      <c r="E497" t="s">
        <v>197</v>
      </c>
      <c r="F497">
        <v>72701</v>
      </c>
      <c r="G497" t="s">
        <v>18</v>
      </c>
      <c r="H497" t="s">
        <v>26</v>
      </c>
      <c r="I497" t="s">
        <v>60</v>
      </c>
      <c r="J497" s="31">
        <v>10542</v>
      </c>
      <c r="K497">
        <v>2</v>
      </c>
      <c r="L497">
        <v>0</v>
      </c>
      <c r="M497" s="32">
        <v>516558</v>
      </c>
    </row>
    <row r="498" spans="1:13" x14ac:dyDescent="0.3">
      <c r="A498" t="s">
        <v>28</v>
      </c>
      <c r="B498" t="s">
        <v>14</v>
      </c>
      <c r="C498" t="s">
        <v>15</v>
      </c>
      <c r="D498" t="s">
        <v>198</v>
      </c>
      <c r="E498" t="s">
        <v>24</v>
      </c>
      <c r="F498">
        <v>92627</v>
      </c>
      <c r="G498" t="s">
        <v>25</v>
      </c>
      <c r="H498" t="s">
        <v>26</v>
      </c>
      <c r="I498" t="s">
        <v>37</v>
      </c>
      <c r="J498" s="31">
        <v>119616</v>
      </c>
      <c r="K498">
        <v>8</v>
      </c>
      <c r="L498">
        <v>2</v>
      </c>
      <c r="M498" s="32">
        <v>403704</v>
      </c>
    </row>
    <row r="499" spans="1:13" x14ac:dyDescent="0.3">
      <c r="A499" t="s">
        <v>28</v>
      </c>
      <c r="B499" t="s">
        <v>14</v>
      </c>
      <c r="C499" t="s">
        <v>15</v>
      </c>
      <c r="D499" t="s">
        <v>198</v>
      </c>
      <c r="E499" t="s">
        <v>24</v>
      </c>
      <c r="F499">
        <v>92627</v>
      </c>
      <c r="G499" t="s">
        <v>25</v>
      </c>
      <c r="H499" t="s">
        <v>19</v>
      </c>
      <c r="I499" t="s">
        <v>33</v>
      </c>
      <c r="J499" s="31">
        <v>25576</v>
      </c>
      <c r="K499">
        <v>4</v>
      </c>
      <c r="L499">
        <v>0</v>
      </c>
      <c r="M499" s="32">
        <v>818432</v>
      </c>
    </row>
    <row r="500" spans="1:13" x14ac:dyDescent="0.3">
      <c r="A500" t="s">
        <v>28</v>
      </c>
      <c r="B500" t="s">
        <v>14</v>
      </c>
      <c r="C500" t="s">
        <v>15</v>
      </c>
      <c r="D500" t="s">
        <v>198</v>
      </c>
      <c r="E500" t="s">
        <v>24</v>
      </c>
      <c r="F500">
        <v>92627</v>
      </c>
      <c r="G500" t="s">
        <v>25</v>
      </c>
      <c r="H500" t="s">
        <v>19</v>
      </c>
      <c r="I500" t="s">
        <v>21</v>
      </c>
      <c r="J500" s="31">
        <v>241568</v>
      </c>
      <c r="K500">
        <v>2</v>
      </c>
      <c r="L500">
        <v>2</v>
      </c>
      <c r="M500" s="32">
        <v>181176</v>
      </c>
    </row>
    <row r="501" spans="1:13" x14ac:dyDescent="0.3">
      <c r="A501" t="s">
        <v>28</v>
      </c>
      <c r="B501" t="s">
        <v>14</v>
      </c>
      <c r="C501" t="s">
        <v>15</v>
      </c>
      <c r="D501" t="s">
        <v>198</v>
      </c>
      <c r="E501" t="s">
        <v>24</v>
      </c>
      <c r="F501">
        <v>92627</v>
      </c>
      <c r="G501" t="s">
        <v>25</v>
      </c>
      <c r="H501" t="s">
        <v>19</v>
      </c>
      <c r="I501" t="s">
        <v>33</v>
      </c>
      <c r="J501" s="31">
        <v>693</v>
      </c>
      <c r="K501">
        <v>9</v>
      </c>
      <c r="L501">
        <v>0</v>
      </c>
      <c r="M501" s="32">
        <v>22869</v>
      </c>
    </row>
    <row r="502" spans="1:13" x14ac:dyDescent="0.3">
      <c r="A502" t="s">
        <v>28</v>
      </c>
      <c r="B502" t="s">
        <v>22</v>
      </c>
      <c r="C502" t="s">
        <v>15</v>
      </c>
      <c r="D502" t="s">
        <v>199</v>
      </c>
      <c r="E502" t="s">
        <v>98</v>
      </c>
      <c r="F502">
        <v>80134</v>
      </c>
      <c r="G502" t="s">
        <v>25</v>
      </c>
      <c r="H502" t="s">
        <v>26</v>
      </c>
      <c r="I502" t="s">
        <v>37</v>
      </c>
      <c r="J502" s="31">
        <v>2262</v>
      </c>
      <c r="K502">
        <v>2</v>
      </c>
      <c r="L502">
        <v>7</v>
      </c>
      <c r="M502" s="32">
        <v>-1508</v>
      </c>
    </row>
    <row r="503" spans="1:13" x14ac:dyDescent="0.3">
      <c r="A503" t="s">
        <v>28</v>
      </c>
      <c r="B503" t="s">
        <v>22</v>
      </c>
      <c r="C503" t="s">
        <v>15</v>
      </c>
      <c r="D503" t="s">
        <v>199</v>
      </c>
      <c r="E503" t="s">
        <v>98</v>
      </c>
      <c r="F503">
        <v>80134</v>
      </c>
      <c r="G503" t="s">
        <v>25</v>
      </c>
      <c r="H503" t="s">
        <v>26</v>
      </c>
      <c r="I503" t="s">
        <v>37</v>
      </c>
      <c r="J503" s="31">
        <v>14952</v>
      </c>
      <c r="K503">
        <v>2</v>
      </c>
      <c r="L503">
        <v>7</v>
      </c>
      <c r="M503" s="32">
        <v>-119616</v>
      </c>
    </row>
    <row r="504" spans="1:13" x14ac:dyDescent="0.3">
      <c r="A504" t="s">
        <v>28</v>
      </c>
      <c r="B504" t="s">
        <v>22</v>
      </c>
      <c r="C504" t="s">
        <v>15</v>
      </c>
      <c r="D504" t="s">
        <v>199</v>
      </c>
      <c r="E504" t="s">
        <v>98</v>
      </c>
      <c r="F504">
        <v>80134</v>
      </c>
      <c r="G504" t="s">
        <v>25</v>
      </c>
      <c r="H504" t="s">
        <v>19</v>
      </c>
      <c r="I504" t="s">
        <v>21</v>
      </c>
      <c r="J504" s="31">
        <v>801568</v>
      </c>
      <c r="K504">
        <v>2</v>
      </c>
      <c r="L504">
        <v>2</v>
      </c>
      <c r="M504" s="32">
        <v>50098</v>
      </c>
    </row>
    <row r="505" spans="1:13" x14ac:dyDescent="0.3">
      <c r="A505" t="s">
        <v>28</v>
      </c>
      <c r="B505" t="s">
        <v>22</v>
      </c>
      <c r="C505" t="s">
        <v>15</v>
      </c>
      <c r="D505" t="s">
        <v>199</v>
      </c>
      <c r="E505" t="s">
        <v>98</v>
      </c>
      <c r="F505">
        <v>80134</v>
      </c>
      <c r="G505" t="s">
        <v>25</v>
      </c>
      <c r="H505" t="s">
        <v>26</v>
      </c>
      <c r="I505" t="s">
        <v>37</v>
      </c>
      <c r="J505" s="31">
        <v>2376</v>
      </c>
      <c r="K505">
        <v>3</v>
      </c>
      <c r="L505">
        <v>7</v>
      </c>
      <c r="M505" s="32">
        <v>-19008</v>
      </c>
    </row>
    <row r="506" spans="1:13" x14ac:dyDescent="0.3">
      <c r="A506" t="s">
        <v>28</v>
      </c>
      <c r="B506" t="s">
        <v>22</v>
      </c>
      <c r="C506" t="s">
        <v>15</v>
      </c>
      <c r="D506" t="s">
        <v>199</v>
      </c>
      <c r="E506" t="s">
        <v>98</v>
      </c>
      <c r="F506">
        <v>80134</v>
      </c>
      <c r="G506" t="s">
        <v>25</v>
      </c>
      <c r="H506" t="s">
        <v>26</v>
      </c>
      <c r="I506" t="s">
        <v>41</v>
      </c>
      <c r="J506" s="31">
        <v>32792</v>
      </c>
      <c r="K506">
        <v>1</v>
      </c>
      <c r="L506">
        <v>2</v>
      </c>
      <c r="M506" s="32">
        <v>118871</v>
      </c>
    </row>
    <row r="507" spans="1:13" x14ac:dyDescent="0.3">
      <c r="A507" t="s">
        <v>13</v>
      </c>
      <c r="B507" t="s">
        <v>22</v>
      </c>
      <c r="C507" t="s">
        <v>15</v>
      </c>
      <c r="D507" t="s">
        <v>75</v>
      </c>
      <c r="E507" t="s">
        <v>76</v>
      </c>
      <c r="F507">
        <v>10024</v>
      </c>
      <c r="G507" t="s">
        <v>57</v>
      </c>
      <c r="H507" t="s">
        <v>26</v>
      </c>
      <c r="I507" t="s">
        <v>37</v>
      </c>
      <c r="J507" s="31">
        <v>1592</v>
      </c>
      <c r="K507">
        <v>5</v>
      </c>
      <c r="L507">
        <v>2</v>
      </c>
      <c r="M507" s="32">
        <v>5373</v>
      </c>
    </row>
    <row r="508" spans="1:13" x14ac:dyDescent="0.3">
      <c r="A508" t="s">
        <v>28</v>
      </c>
      <c r="B508" t="s">
        <v>14</v>
      </c>
      <c r="C508" t="s">
        <v>15</v>
      </c>
      <c r="D508" t="s">
        <v>200</v>
      </c>
      <c r="E508" t="s">
        <v>167</v>
      </c>
      <c r="F508">
        <v>30318</v>
      </c>
      <c r="G508" t="s">
        <v>18</v>
      </c>
      <c r="H508" t="s">
        <v>26</v>
      </c>
      <c r="I508" t="s">
        <v>34</v>
      </c>
      <c r="J508" s="31">
        <v>274</v>
      </c>
      <c r="K508">
        <v>1</v>
      </c>
      <c r="L508">
        <v>0</v>
      </c>
      <c r="M508" s="32">
        <v>7398</v>
      </c>
    </row>
    <row r="509" spans="1:13" x14ac:dyDescent="0.3">
      <c r="A509" t="s">
        <v>28</v>
      </c>
      <c r="B509" t="s">
        <v>14</v>
      </c>
      <c r="C509" t="s">
        <v>15</v>
      </c>
      <c r="D509" t="s">
        <v>200</v>
      </c>
      <c r="E509" t="s">
        <v>167</v>
      </c>
      <c r="F509">
        <v>30318</v>
      </c>
      <c r="G509" t="s">
        <v>18</v>
      </c>
      <c r="H509" t="s">
        <v>26</v>
      </c>
      <c r="I509" t="s">
        <v>34</v>
      </c>
      <c r="J509" s="31">
        <v>834</v>
      </c>
      <c r="K509">
        <v>3</v>
      </c>
      <c r="L509">
        <v>0</v>
      </c>
      <c r="M509" s="32">
        <v>21684</v>
      </c>
    </row>
    <row r="510" spans="1:13" x14ac:dyDescent="0.3">
      <c r="A510" t="s">
        <v>28</v>
      </c>
      <c r="B510" t="s">
        <v>14</v>
      </c>
      <c r="C510" t="s">
        <v>15</v>
      </c>
      <c r="D510" t="s">
        <v>200</v>
      </c>
      <c r="E510" t="s">
        <v>167</v>
      </c>
      <c r="F510">
        <v>30318</v>
      </c>
      <c r="G510" t="s">
        <v>18</v>
      </c>
      <c r="H510" t="s">
        <v>26</v>
      </c>
      <c r="I510" t="s">
        <v>32</v>
      </c>
      <c r="J510" s="31">
        <v>4674</v>
      </c>
      <c r="K510">
        <v>3</v>
      </c>
      <c r="L510">
        <v>0</v>
      </c>
      <c r="M510" s="32">
        <v>11685</v>
      </c>
    </row>
    <row r="511" spans="1:13" x14ac:dyDescent="0.3">
      <c r="A511" t="s">
        <v>28</v>
      </c>
      <c r="B511" t="s">
        <v>14</v>
      </c>
      <c r="C511" t="s">
        <v>15</v>
      </c>
      <c r="D511" t="s">
        <v>200</v>
      </c>
      <c r="E511" t="s">
        <v>167</v>
      </c>
      <c r="F511">
        <v>30318</v>
      </c>
      <c r="G511" t="s">
        <v>18</v>
      </c>
      <c r="H511" t="s">
        <v>26</v>
      </c>
      <c r="I511" t="s">
        <v>37</v>
      </c>
      <c r="J511" s="31">
        <v>635495</v>
      </c>
      <c r="K511">
        <v>5</v>
      </c>
      <c r="L511">
        <v>0</v>
      </c>
      <c r="M511" s="32">
        <v>3177475</v>
      </c>
    </row>
    <row r="512" spans="1:13" x14ac:dyDescent="0.3">
      <c r="A512" t="s">
        <v>62</v>
      </c>
      <c r="B512" t="s">
        <v>14</v>
      </c>
      <c r="C512" t="s">
        <v>15</v>
      </c>
      <c r="D512" t="s">
        <v>201</v>
      </c>
      <c r="E512" t="s">
        <v>112</v>
      </c>
      <c r="F512">
        <v>64118</v>
      </c>
      <c r="G512" t="s">
        <v>47</v>
      </c>
      <c r="H512" t="s">
        <v>19</v>
      </c>
      <c r="I512" t="s">
        <v>33</v>
      </c>
      <c r="J512" s="31">
        <v>1263</v>
      </c>
      <c r="K512">
        <v>3</v>
      </c>
      <c r="L512">
        <v>0</v>
      </c>
      <c r="M512" s="32">
        <v>40416</v>
      </c>
    </row>
    <row r="513" spans="1:13" x14ac:dyDescent="0.3">
      <c r="A513" t="s">
        <v>62</v>
      </c>
      <c r="B513" t="s">
        <v>14</v>
      </c>
      <c r="C513" t="s">
        <v>15</v>
      </c>
      <c r="D513" t="s">
        <v>201</v>
      </c>
      <c r="E513" t="s">
        <v>112</v>
      </c>
      <c r="F513">
        <v>64118</v>
      </c>
      <c r="G513" t="s">
        <v>47</v>
      </c>
      <c r="H513" t="s">
        <v>35</v>
      </c>
      <c r="I513" t="s">
        <v>59</v>
      </c>
      <c r="J513" s="31">
        <v>3804</v>
      </c>
      <c r="K513">
        <v>2</v>
      </c>
      <c r="L513">
        <v>0</v>
      </c>
      <c r="M513" s="32">
        <v>121728</v>
      </c>
    </row>
    <row r="514" spans="1:13" x14ac:dyDescent="0.3">
      <c r="A514" t="s">
        <v>62</v>
      </c>
      <c r="B514" t="s">
        <v>14</v>
      </c>
      <c r="C514" t="s">
        <v>15</v>
      </c>
      <c r="D514" t="s">
        <v>114</v>
      </c>
      <c r="E514" t="s">
        <v>104</v>
      </c>
      <c r="F514">
        <v>43055</v>
      </c>
      <c r="G514" t="s">
        <v>57</v>
      </c>
      <c r="H514" t="s">
        <v>26</v>
      </c>
      <c r="I514" t="s">
        <v>34</v>
      </c>
      <c r="J514" s="31">
        <v>7152</v>
      </c>
      <c r="K514">
        <v>3</v>
      </c>
      <c r="L514">
        <v>2</v>
      </c>
      <c r="M514" s="32">
        <v>7152</v>
      </c>
    </row>
    <row r="515" spans="1:13" x14ac:dyDescent="0.3">
      <c r="A515" t="s">
        <v>28</v>
      </c>
      <c r="B515" t="s">
        <v>14</v>
      </c>
      <c r="C515" t="s">
        <v>15</v>
      </c>
      <c r="D515" t="s">
        <v>23</v>
      </c>
      <c r="E515" t="s">
        <v>24</v>
      </c>
      <c r="F515">
        <v>90049</v>
      </c>
      <c r="G515" t="s">
        <v>25</v>
      </c>
      <c r="H515" t="s">
        <v>26</v>
      </c>
      <c r="I515" t="s">
        <v>34</v>
      </c>
      <c r="J515" s="31">
        <v>663</v>
      </c>
      <c r="K515">
        <v>3</v>
      </c>
      <c r="L515">
        <v>0</v>
      </c>
      <c r="M515" s="32">
        <v>17901</v>
      </c>
    </row>
    <row r="516" spans="1:13" x14ac:dyDescent="0.3">
      <c r="A516" t="s">
        <v>28</v>
      </c>
      <c r="B516" t="s">
        <v>14</v>
      </c>
      <c r="C516" t="s">
        <v>15</v>
      </c>
      <c r="D516" t="s">
        <v>23</v>
      </c>
      <c r="E516" t="s">
        <v>24</v>
      </c>
      <c r="F516">
        <v>90049</v>
      </c>
      <c r="G516" t="s">
        <v>25</v>
      </c>
      <c r="H516" t="s">
        <v>26</v>
      </c>
      <c r="I516" t="s">
        <v>34</v>
      </c>
      <c r="J516" s="31">
        <v>588</v>
      </c>
      <c r="K516">
        <v>2</v>
      </c>
      <c r="L516">
        <v>0</v>
      </c>
      <c r="M516" s="32">
        <v>17052</v>
      </c>
    </row>
    <row r="517" spans="1:13" x14ac:dyDescent="0.3">
      <c r="A517" t="s">
        <v>28</v>
      </c>
      <c r="B517" t="s">
        <v>44</v>
      </c>
      <c r="C517" t="s">
        <v>15</v>
      </c>
      <c r="D517" t="s">
        <v>202</v>
      </c>
      <c r="E517" t="s">
        <v>203</v>
      </c>
      <c r="F517">
        <v>59405</v>
      </c>
      <c r="G517" t="s">
        <v>25</v>
      </c>
      <c r="H517" t="s">
        <v>35</v>
      </c>
      <c r="I517" t="s">
        <v>162</v>
      </c>
      <c r="J517" s="31">
        <v>299995</v>
      </c>
      <c r="K517">
        <v>5</v>
      </c>
      <c r="L517">
        <v>0</v>
      </c>
      <c r="M517" s="32">
        <v>1379977</v>
      </c>
    </row>
    <row r="518" spans="1:13" x14ac:dyDescent="0.3">
      <c r="A518" t="s">
        <v>28</v>
      </c>
      <c r="B518" t="s">
        <v>44</v>
      </c>
      <c r="C518" t="s">
        <v>15</v>
      </c>
      <c r="D518" t="s">
        <v>202</v>
      </c>
      <c r="E518" t="s">
        <v>203</v>
      </c>
      <c r="F518">
        <v>59405</v>
      </c>
      <c r="G518" t="s">
        <v>25</v>
      </c>
      <c r="H518" t="s">
        <v>26</v>
      </c>
      <c r="I518" t="s">
        <v>32</v>
      </c>
      <c r="J518" s="31">
        <v>5145</v>
      </c>
      <c r="K518">
        <v>3</v>
      </c>
      <c r="L518">
        <v>0</v>
      </c>
      <c r="M518" s="32">
        <v>138915</v>
      </c>
    </row>
    <row r="519" spans="1:13" x14ac:dyDescent="0.3">
      <c r="A519" t="s">
        <v>28</v>
      </c>
      <c r="B519" t="s">
        <v>44</v>
      </c>
      <c r="C519" t="s">
        <v>15</v>
      </c>
      <c r="D519" t="s">
        <v>202</v>
      </c>
      <c r="E519" t="s">
        <v>203</v>
      </c>
      <c r="F519">
        <v>59405</v>
      </c>
      <c r="G519" t="s">
        <v>25</v>
      </c>
      <c r="H519" t="s">
        <v>26</v>
      </c>
      <c r="I519" t="s">
        <v>41</v>
      </c>
      <c r="J519" s="31">
        <v>1196</v>
      </c>
      <c r="K519">
        <v>2</v>
      </c>
      <c r="L519">
        <v>0</v>
      </c>
      <c r="M519" s="32">
        <v>5382</v>
      </c>
    </row>
    <row r="520" spans="1:13" x14ac:dyDescent="0.3">
      <c r="A520" t="s">
        <v>28</v>
      </c>
      <c r="B520" t="s">
        <v>44</v>
      </c>
      <c r="C520" t="s">
        <v>15</v>
      </c>
      <c r="D520" t="s">
        <v>202</v>
      </c>
      <c r="E520" t="s">
        <v>203</v>
      </c>
      <c r="F520">
        <v>59405</v>
      </c>
      <c r="G520" t="s">
        <v>25</v>
      </c>
      <c r="H520" t="s">
        <v>26</v>
      </c>
      <c r="I520" t="s">
        <v>32</v>
      </c>
      <c r="J520" s="31">
        <v>112602</v>
      </c>
      <c r="K520">
        <v>3</v>
      </c>
      <c r="L520">
        <v>0</v>
      </c>
      <c r="M520" s="32">
        <v>56301</v>
      </c>
    </row>
    <row r="521" spans="1:13" x14ac:dyDescent="0.3">
      <c r="A521" t="s">
        <v>28</v>
      </c>
      <c r="B521" t="s">
        <v>14</v>
      </c>
      <c r="C521" t="s">
        <v>15</v>
      </c>
      <c r="D521" t="s">
        <v>61</v>
      </c>
      <c r="E521" t="s">
        <v>46</v>
      </c>
      <c r="F521">
        <v>77041</v>
      </c>
      <c r="G521" t="s">
        <v>47</v>
      </c>
      <c r="H521" t="s">
        <v>35</v>
      </c>
      <c r="I521" t="s">
        <v>59</v>
      </c>
      <c r="J521" s="31">
        <v>18392</v>
      </c>
      <c r="K521">
        <v>1</v>
      </c>
      <c r="L521">
        <v>2</v>
      </c>
      <c r="M521" s="32">
        <v>52877</v>
      </c>
    </row>
    <row r="522" spans="1:13" x14ac:dyDescent="0.3">
      <c r="A522" t="s">
        <v>28</v>
      </c>
      <c r="B522" t="s">
        <v>14</v>
      </c>
      <c r="C522" t="s">
        <v>15</v>
      </c>
      <c r="D522" t="s">
        <v>61</v>
      </c>
      <c r="E522" t="s">
        <v>46</v>
      </c>
      <c r="F522">
        <v>77041</v>
      </c>
      <c r="G522" t="s">
        <v>47</v>
      </c>
      <c r="H522" t="s">
        <v>26</v>
      </c>
      <c r="I522" t="s">
        <v>32</v>
      </c>
      <c r="J522" s="31">
        <v>129568</v>
      </c>
      <c r="K522">
        <v>2</v>
      </c>
      <c r="L522">
        <v>2</v>
      </c>
      <c r="M522" s="32">
        <v>-259136</v>
      </c>
    </row>
    <row r="523" spans="1:13" x14ac:dyDescent="0.3">
      <c r="A523" t="s">
        <v>28</v>
      </c>
      <c r="B523" t="s">
        <v>14</v>
      </c>
      <c r="C523" t="s">
        <v>15</v>
      </c>
      <c r="D523" t="s">
        <v>61</v>
      </c>
      <c r="E523" t="s">
        <v>46</v>
      </c>
      <c r="F523">
        <v>77041</v>
      </c>
      <c r="G523" t="s">
        <v>47</v>
      </c>
      <c r="H523" t="s">
        <v>26</v>
      </c>
      <c r="I523" t="s">
        <v>37</v>
      </c>
      <c r="J523" s="31">
        <v>14112</v>
      </c>
      <c r="K523">
        <v>9</v>
      </c>
      <c r="L523">
        <v>8</v>
      </c>
      <c r="M523" s="32">
        <v>-21168</v>
      </c>
    </row>
    <row r="524" spans="1:13" x14ac:dyDescent="0.3">
      <c r="A524" t="s">
        <v>62</v>
      </c>
      <c r="B524" t="s">
        <v>22</v>
      </c>
      <c r="C524" t="s">
        <v>15</v>
      </c>
      <c r="D524" t="s">
        <v>140</v>
      </c>
      <c r="E524" t="s">
        <v>70</v>
      </c>
      <c r="F524">
        <v>48234</v>
      </c>
      <c r="G524" t="s">
        <v>47</v>
      </c>
      <c r="H524" t="s">
        <v>19</v>
      </c>
      <c r="I524" t="s">
        <v>31</v>
      </c>
      <c r="J524" s="31">
        <v>21098</v>
      </c>
      <c r="K524">
        <v>2</v>
      </c>
      <c r="L524">
        <v>0</v>
      </c>
      <c r="M524" s="32">
        <v>21098</v>
      </c>
    </row>
    <row r="525" spans="1:13" x14ac:dyDescent="0.3">
      <c r="A525" t="s">
        <v>62</v>
      </c>
      <c r="B525" t="s">
        <v>14</v>
      </c>
      <c r="C525" t="s">
        <v>15</v>
      </c>
      <c r="D525" t="s">
        <v>23</v>
      </c>
      <c r="E525" t="s">
        <v>24</v>
      </c>
      <c r="F525">
        <v>90032</v>
      </c>
      <c r="G525" t="s">
        <v>25</v>
      </c>
      <c r="H525" t="s">
        <v>35</v>
      </c>
      <c r="I525" t="s">
        <v>36</v>
      </c>
      <c r="J525" s="31">
        <v>55176</v>
      </c>
      <c r="K525">
        <v>3</v>
      </c>
      <c r="L525">
        <v>2</v>
      </c>
      <c r="M525" s="32">
        <v>-124146</v>
      </c>
    </row>
    <row r="526" spans="1:13" x14ac:dyDescent="0.3">
      <c r="A526" t="s">
        <v>62</v>
      </c>
      <c r="B526" t="s">
        <v>14</v>
      </c>
      <c r="C526" t="s">
        <v>15</v>
      </c>
      <c r="D526" t="s">
        <v>23</v>
      </c>
      <c r="E526" t="s">
        <v>24</v>
      </c>
      <c r="F526">
        <v>90032</v>
      </c>
      <c r="G526" t="s">
        <v>25</v>
      </c>
      <c r="H526" t="s">
        <v>35</v>
      </c>
      <c r="I526" t="s">
        <v>59</v>
      </c>
      <c r="J526" s="31">
        <v>6626</v>
      </c>
      <c r="K526">
        <v>2</v>
      </c>
      <c r="L526">
        <v>0</v>
      </c>
      <c r="M526" s="32">
        <v>271666</v>
      </c>
    </row>
    <row r="527" spans="1:13" x14ac:dyDescent="0.3">
      <c r="A527" t="s">
        <v>28</v>
      </c>
      <c r="B527" t="s">
        <v>14</v>
      </c>
      <c r="C527" t="s">
        <v>15</v>
      </c>
      <c r="D527" t="s">
        <v>184</v>
      </c>
      <c r="E527" t="s">
        <v>166</v>
      </c>
      <c r="F527">
        <v>1841</v>
      </c>
      <c r="G527" t="s">
        <v>57</v>
      </c>
      <c r="H527" t="s">
        <v>26</v>
      </c>
      <c r="I527" t="s">
        <v>77</v>
      </c>
      <c r="J527" s="31">
        <v>222</v>
      </c>
      <c r="K527">
        <v>5</v>
      </c>
      <c r="L527">
        <v>0</v>
      </c>
      <c r="M527" s="32">
        <v>10434</v>
      </c>
    </row>
    <row r="528" spans="1:13" x14ac:dyDescent="0.3">
      <c r="A528" t="s">
        <v>28</v>
      </c>
      <c r="B528" t="s">
        <v>44</v>
      </c>
      <c r="C528" t="s">
        <v>15</v>
      </c>
      <c r="D528" t="s">
        <v>204</v>
      </c>
      <c r="E528" t="s">
        <v>30</v>
      </c>
      <c r="F528">
        <v>33801</v>
      </c>
      <c r="G528" t="s">
        <v>18</v>
      </c>
      <c r="H528" t="s">
        <v>19</v>
      </c>
      <c r="I528" t="s">
        <v>21</v>
      </c>
      <c r="J528" s="31">
        <v>683952</v>
      </c>
      <c r="K528">
        <v>3</v>
      </c>
      <c r="L528">
        <v>2</v>
      </c>
      <c r="M528" s="32">
        <v>42747</v>
      </c>
    </row>
    <row r="529" spans="1:13" x14ac:dyDescent="0.3">
      <c r="A529" t="s">
        <v>28</v>
      </c>
      <c r="B529" t="s">
        <v>44</v>
      </c>
      <c r="C529" t="s">
        <v>15</v>
      </c>
      <c r="D529" t="s">
        <v>204</v>
      </c>
      <c r="E529" t="s">
        <v>30</v>
      </c>
      <c r="F529">
        <v>33801</v>
      </c>
      <c r="G529" t="s">
        <v>18</v>
      </c>
      <c r="H529" t="s">
        <v>19</v>
      </c>
      <c r="I529" t="s">
        <v>33</v>
      </c>
      <c r="J529" s="31">
        <v>45696</v>
      </c>
      <c r="K529">
        <v>3</v>
      </c>
      <c r="L529">
        <v>2</v>
      </c>
      <c r="M529" s="32">
        <v>51408</v>
      </c>
    </row>
    <row r="530" spans="1:13" x14ac:dyDescent="0.3">
      <c r="A530" t="s">
        <v>28</v>
      </c>
      <c r="B530" t="s">
        <v>14</v>
      </c>
      <c r="C530" t="s">
        <v>15</v>
      </c>
      <c r="D530" t="s">
        <v>55</v>
      </c>
      <c r="E530" t="s">
        <v>56</v>
      </c>
      <c r="F530">
        <v>19134</v>
      </c>
      <c r="G530" t="s">
        <v>57</v>
      </c>
      <c r="H530" t="s">
        <v>26</v>
      </c>
      <c r="I530" t="s">
        <v>32</v>
      </c>
      <c r="J530" s="31">
        <v>36336</v>
      </c>
      <c r="K530">
        <v>3</v>
      </c>
      <c r="L530">
        <v>2</v>
      </c>
      <c r="M530" s="32">
        <v>-72672</v>
      </c>
    </row>
    <row r="531" spans="1:13" x14ac:dyDescent="0.3">
      <c r="A531" t="s">
        <v>28</v>
      </c>
      <c r="B531" t="s">
        <v>14</v>
      </c>
      <c r="C531" t="s">
        <v>15</v>
      </c>
      <c r="D531" t="s">
        <v>55</v>
      </c>
      <c r="E531" t="s">
        <v>56</v>
      </c>
      <c r="F531">
        <v>19134</v>
      </c>
      <c r="G531" t="s">
        <v>57</v>
      </c>
      <c r="H531" t="s">
        <v>26</v>
      </c>
      <c r="I531" t="s">
        <v>110</v>
      </c>
      <c r="J531" s="31">
        <v>666248</v>
      </c>
      <c r="K531">
        <v>1</v>
      </c>
      <c r="L531">
        <v>2</v>
      </c>
      <c r="M531" s="32">
        <v>-1499058</v>
      </c>
    </row>
    <row r="532" spans="1:13" x14ac:dyDescent="0.3">
      <c r="A532" t="s">
        <v>28</v>
      </c>
      <c r="B532" t="s">
        <v>14</v>
      </c>
      <c r="C532" t="s">
        <v>15</v>
      </c>
      <c r="D532" t="s">
        <v>55</v>
      </c>
      <c r="E532" t="s">
        <v>56</v>
      </c>
      <c r="F532">
        <v>19134</v>
      </c>
      <c r="G532" t="s">
        <v>57</v>
      </c>
      <c r="H532" t="s">
        <v>26</v>
      </c>
      <c r="I532" t="s">
        <v>60</v>
      </c>
      <c r="J532" s="31">
        <v>52512</v>
      </c>
      <c r="K532">
        <v>6</v>
      </c>
      <c r="L532">
        <v>2</v>
      </c>
      <c r="M532" s="32">
        <v>19692</v>
      </c>
    </row>
    <row r="533" spans="1:13" x14ac:dyDescent="0.3">
      <c r="A533" t="s">
        <v>13</v>
      </c>
      <c r="B533" t="s">
        <v>22</v>
      </c>
      <c r="C533" t="s">
        <v>15</v>
      </c>
      <c r="D533" t="s">
        <v>23</v>
      </c>
      <c r="E533" t="s">
        <v>24</v>
      </c>
      <c r="F533">
        <v>90036</v>
      </c>
      <c r="G533" t="s">
        <v>25</v>
      </c>
      <c r="H533" t="s">
        <v>19</v>
      </c>
      <c r="I533" t="s">
        <v>21</v>
      </c>
      <c r="J533" s="31">
        <v>19072</v>
      </c>
      <c r="K533">
        <v>1</v>
      </c>
      <c r="L533">
        <v>2</v>
      </c>
      <c r="M533" s="32">
        <v>1192</v>
      </c>
    </row>
    <row r="534" spans="1:13" x14ac:dyDescent="0.3">
      <c r="A534" t="s">
        <v>28</v>
      </c>
      <c r="B534" t="s">
        <v>14</v>
      </c>
      <c r="C534" t="s">
        <v>15</v>
      </c>
      <c r="D534" t="s">
        <v>23</v>
      </c>
      <c r="E534" t="s">
        <v>24</v>
      </c>
      <c r="F534">
        <v>90032</v>
      </c>
      <c r="G534" t="s">
        <v>25</v>
      </c>
      <c r="H534" t="s">
        <v>19</v>
      </c>
      <c r="I534" t="s">
        <v>33</v>
      </c>
      <c r="J534" s="31">
        <v>4794</v>
      </c>
      <c r="K534">
        <v>3</v>
      </c>
      <c r="L534">
        <v>0</v>
      </c>
      <c r="M534" s="32">
        <v>2397</v>
      </c>
    </row>
    <row r="535" spans="1:13" x14ac:dyDescent="0.3">
      <c r="A535" t="s">
        <v>13</v>
      </c>
      <c r="B535" t="s">
        <v>14</v>
      </c>
      <c r="C535" t="s">
        <v>15</v>
      </c>
      <c r="D535" t="s">
        <v>205</v>
      </c>
      <c r="E535" t="s">
        <v>88</v>
      </c>
      <c r="F535">
        <v>36116</v>
      </c>
      <c r="G535" t="s">
        <v>18</v>
      </c>
      <c r="H535" t="s">
        <v>35</v>
      </c>
      <c r="I535" t="s">
        <v>36</v>
      </c>
      <c r="J535" s="31">
        <v>97995</v>
      </c>
      <c r="K535">
        <v>5</v>
      </c>
      <c r="L535">
        <v>0</v>
      </c>
      <c r="M535" s="32">
        <v>274386</v>
      </c>
    </row>
    <row r="536" spans="1:13" x14ac:dyDescent="0.3">
      <c r="A536" t="s">
        <v>13</v>
      </c>
      <c r="B536" t="s">
        <v>14</v>
      </c>
      <c r="C536" t="s">
        <v>15</v>
      </c>
      <c r="D536" t="s">
        <v>205</v>
      </c>
      <c r="E536" t="s">
        <v>88</v>
      </c>
      <c r="F536">
        <v>36116</v>
      </c>
      <c r="G536" t="s">
        <v>18</v>
      </c>
      <c r="H536" t="s">
        <v>26</v>
      </c>
      <c r="I536" t="s">
        <v>37</v>
      </c>
      <c r="J536" s="31">
        <v>2275</v>
      </c>
      <c r="K536">
        <v>5</v>
      </c>
      <c r="L536">
        <v>0</v>
      </c>
      <c r="M536" s="32">
        <v>11375</v>
      </c>
    </row>
    <row r="537" spans="1:13" x14ac:dyDescent="0.3">
      <c r="A537" t="s">
        <v>28</v>
      </c>
      <c r="B537" t="s">
        <v>14</v>
      </c>
      <c r="C537" t="s">
        <v>15</v>
      </c>
      <c r="D537" t="s">
        <v>206</v>
      </c>
      <c r="E537" t="s">
        <v>81</v>
      </c>
      <c r="F537">
        <v>85204</v>
      </c>
      <c r="G537" t="s">
        <v>25</v>
      </c>
      <c r="H537" t="s">
        <v>26</v>
      </c>
      <c r="I537" t="s">
        <v>32</v>
      </c>
      <c r="J537" s="31">
        <v>16768</v>
      </c>
      <c r="K537">
        <v>2</v>
      </c>
      <c r="L537">
        <v>2</v>
      </c>
      <c r="M537" s="32">
        <v>14672</v>
      </c>
    </row>
    <row r="538" spans="1:13" x14ac:dyDescent="0.3">
      <c r="A538" t="s">
        <v>13</v>
      </c>
      <c r="B538" t="s">
        <v>14</v>
      </c>
      <c r="C538" t="s">
        <v>15</v>
      </c>
      <c r="D538" t="s">
        <v>79</v>
      </c>
      <c r="E538" t="s">
        <v>65</v>
      </c>
      <c r="F538">
        <v>60653</v>
      </c>
      <c r="G538" t="s">
        <v>47</v>
      </c>
      <c r="H538" t="s">
        <v>26</v>
      </c>
      <c r="I538" t="s">
        <v>37</v>
      </c>
      <c r="J538" s="31">
        <v>42616</v>
      </c>
      <c r="K538">
        <v>7</v>
      </c>
      <c r="L538">
        <v>8</v>
      </c>
      <c r="M538" s="32">
        <v>-681856</v>
      </c>
    </row>
    <row r="539" spans="1:13" x14ac:dyDescent="0.3">
      <c r="A539" t="s">
        <v>28</v>
      </c>
      <c r="B539" t="s">
        <v>44</v>
      </c>
      <c r="C539" t="s">
        <v>15</v>
      </c>
      <c r="D539" t="s">
        <v>75</v>
      </c>
      <c r="E539" t="s">
        <v>76</v>
      </c>
      <c r="F539">
        <v>10009</v>
      </c>
      <c r="G539" t="s">
        <v>57</v>
      </c>
      <c r="H539" t="s">
        <v>26</v>
      </c>
      <c r="I539" t="s">
        <v>37</v>
      </c>
      <c r="J539" s="31">
        <v>10752</v>
      </c>
      <c r="K539">
        <v>4</v>
      </c>
      <c r="L539">
        <v>2</v>
      </c>
      <c r="M539" s="32">
        <v>336</v>
      </c>
    </row>
    <row r="540" spans="1:13" x14ac:dyDescent="0.3">
      <c r="A540" t="s">
        <v>28</v>
      </c>
      <c r="B540" t="s">
        <v>14</v>
      </c>
      <c r="C540" t="s">
        <v>15</v>
      </c>
      <c r="D540" t="s">
        <v>16</v>
      </c>
      <c r="E540" t="s">
        <v>17</v>
      </c>
      <c r="F540">
        <v>42420</v>
      </c>
      <c r="G540" t="s">
        <v>18</v>
      </c>
      <c r="H540" t="s">
        <v>26</v>
      </c>
      <c r="I540" t="s">
        <v>38</v>
      </c>
      <c r="J540" s="31">
        <v>15294</v>
      </c>
      <c r="K540">
        <v>3</v>
      </c>
      <c r="L540">
        <v>0</v>
      </c>
      <c r="M540" s="32">
        <v>412938</v>
      </c>
    </row>
    <row r="541" spans="1:13" x14ac:dyDescent="0.3">
      <c r="A541" t="s">
        <v>28</v>
      </c>
      <c r="B541" t="s">
        <v>14</v>
      </c>
      <c r="C541" t="s">
        <v>15</v>
      </c>
      <c r="D541" t="s">
        <v>16</v>
      </c>
      <c r="E541" t="s">
        <v>17</v>
      </c>
      <c r="F541">
        <v>42420</v>
      </c>
      <c r="G541" t="s">
        <v>18</v>
      </c>
      <c r="H541" t="s">
        <v>19</v>
      </c>
      <c r="I541" t="s">
        <v>21</v>
      </c>
      <c r="J541" s="31">
        <v>28392</v>
      </c>
      <c r="K541">
        <v>4</v>
      </c>
      <c r="L541">
        <v>0</v>
      </c>
      <c r="M541" s="32">
        <v>7098</v>
      </c>
    </row>
    <row r="542" spans="1:13" x14ac:dyDescent="0.3">
      <c r="A542" t="s">
        <v>62</v>
      </c>
      <c r="B542" t="s">
        <v>14</v>
      </c>
      <c r="C542" t="s">
        <v>15</v>
      </c>
      <c r="D542" t="s">
        <v>207</v>
      </c>
      <c r="E542" t="s">
        <v>49</v>
      </c>
      <c r="F542">
        <v>54302</v>
      </c>
      <c r="G542" t="s">
        <v>47</v>
      </c>
      <c r="H542" t="s">
        <v>35</v>
      </c>
      <c r="I542" t="s">
        <v>59</v>
      </c>
      <c r="J542" s="31">
        <v>4689</v>
      </c>
      <c r="K542">
        <v>6</v>
      </c>
      <c r="L542">
        <v>0</v>
      </c>
      <c r="M542" s="32">
        <v>206316</v>
      </c>
    </row>
    <row r="543" spans="1:13" x14ac:dyDescent="0.3">
      <c r="A543" t="s">
        <v>62</v>
      </c>
      <c r="B543" t="s">
        <v>22</v>
      </c>
      <c r="C543" t="s">
        <v>15</v>
      </c>
      <c r="D543" t="s">
        <v>171</v>
      </c>
      <c r="E543" t="s">
        <v>81</v>
      </c>
      <c r="F543">
        <v>85705</v>
      </c>
      <c r="G543" t="s">
        <v>25</v>
      </c>
      <c r="H543" t="s">
        <v>35</v>
      </c>
      <c r="I543" t="s">
        <v>36</v>
      </c>
      <c r="J543" s="31">
        <v>380864</v>
      </c>
      <c r="K543">
        <v>8</v>
      </c>
      <c r="L543">
        <v>2</v>
      </c>
      <c r="M543" s="32">
        <v>380864</v>
      </c>
    </row>
    <row r="544" spans="1:13" x14ac:dyDescent="0.3">
      <c r="A544" t="s">
        <v>28</v>
      </c>
      <c r="B544" t="s">
        <v>14</v>
      </c>
      <c r="C544" t="s">
        <v>15</v>
      </c>
      <c r="D544" t="s">
        <v>82</v>
      </c>
      <c r="E544" t="s">
        <v>104</v>
      </c>
      <c r="F544">
        <v>45503</v>
      </c>
      <c r="G544" t="s">
        <v>57</v>
      </c>
      <c r="H544" t="s">
        <v>26</v>
      </c>
      <c r="I544" t="s">
        <v>32</v>
      </c>
      <c r="J544" s="31">
        <v>646776</v>
      </c>
      <c r="K544">
        <v>9</v>
      </c>
      <c r="L544">
        <v>2</v>
      </c>
      <c r="M544" s="32">
        <v>-1455246</v>
      </c>
    </row>
    <row r="545" spans="1:13" x14ac:dyDescent="0.3">
      <c r="A545" t="s">
        <v>28</v>
      </c>
      <c r="B545" t="s">
        <v>14</v>
      </c>
      <c r="C545" t="s">
        <v>15</v>
      </c>
      <c r="D545" t="s">
        <v>45</v>
      </c>
      <c r="E545" t="s">
        <v>46</v>
      </c>
      <c r="F545">
        <v>76106</v>
      </c>
      <c r="G545" t="s">
        <v>47</v>
      </c>
      <c r="H545" t="s">
        <v>35</v>
      </c>
      <c r="I545" t="s">
        <v>59</v>
      </c>
      <c r="J545" s="31">
        <v>58112</v>
      </c>
      <c r="K545">
        <v>2</v>
      </c>
      <c r="L545">
        <v>2</v>
      </c>
      <c r="M545" s="32">
        <v>7264</v>
      </c>
    </row>
    <row r="546" spans="1:13" x14ac:dyDescent="0.3">
      <c r="A546" t="s">
        <v>28</v>
      </c>
      <c r="B546" t="s">
        <v>14</v>
      </c>
      <c r="C546" t="s">
        <v>15</v>
      </c>
      <c r="D546" t="s">
        <v>45</v>
      </c>
      <c r="E546" t="s">
        <v>46</v>
      </c>
      <c r="F546">
        <v>76106</v>
      </c>
      <c r="G546" t="s">
        <v>47</v>
      </c>
      <c r="H546" t="s">
        <v>35</v>
      </c>
      <c r="I546" t="s">
        <v>36</v>
      </c>
      <c r="J546" s="31">
        <v>100792</v>
      </c>
      <c r="K546">
        <v>1</v>
      </c>
      <c r="L546">
        <v>2</v>
      </c>
      <c r="M546" s="32">
        <v>62995</v>
      </c>
    </row>
    <row r="547" spans="1:13" x14ac:dyDescent="0.3">
      <c r="A547" t="s">
        <v>28</v>
      </c>
      <c r="B547" t="s">
        <v>14</v>
      </c>
      <c r="C547" t="s">
        <v>15</v>
      </c>
      <c r="D547" t="s">
        <v>45</v>
      </c>
      <c r="E547" t="s">
        <v>46</v>
      </c>
      <c r="F547">
        <v>76106</v>
      </c>
      <c r="G547" t="s">
        <v>47</v>
      </c>
      <c r="H547" t="s">
        <v>19</v>
      </c>
      <c r="I547" t="s">
        <v>33</v>
      </c>
      <c r="J547" s="31">
        <v>66112</v>
      </c>
      <c r="K547">
        <v>4</v>
      </c>
      <c r="L547">
        <v>6</v>
      </c>
      <c r="M547" s="32">
        <v>-842928</v>
      </c>
    </row>
    <row r="548" spans="1:13" x14ac:dyDescent="0.3">
      <c r="A548" t="s">
        <v>62</v>
      </c>
      <c r="B548" t="s">
        <v>44</v>
      </c>
      <c r="C548" t="s">
        <v>15</v>
      </c>
      <c r="D548" t="s">
        <v>75</v>
      </c>
      <c r="E548" t="s">
        <v>76</v>
      </c>
      <c r="F548">
        <v>10035</v>
      </c>
      <c r="G548" t="s">
        <v>57</v>
      </c>
      <c r="H548" t="s">
        <v>26</v>
      </c>
      <c r="I548" t="s">
        <v>37</v>
      </c>
      <c r="J548" s="31">
        <v>4128</v>
      </c>
      <c r="K548">
        <v>6</v>
      </c>
      <c r="L548">
        <v>2</v>
      </c>
      <c r="M548" s="32">
        <v>13932</v>
      </c>
    </row>
    <row r="549" spans="1:13" x14ac:dyDescent="0.3">
      <c r="A549" t="s">
        <v>62</v>
      </c>
      <c r="B549" t="s">
        <v>44</v>
      </c>
      <c r="C549" t="s">
        <v>15</v>
      </c>
      <c r="D549" t="s">
        <v>75</v>
      </c>
      <c r="E549" t="s">
        <v>76</v>
      </c>
      <c r="F549">
        <v>10035</v>
      </c>
      <c r="G549" t="s">
        <v>57</v>
      </c>
      <c r="H549" t="s">
        <v>26</v>
      </c>
      <c r="I549" t="s">
        <v>41</v>
      </c>
      <c r="J549" s="31">
        <v>1336</v>
      </c>
      <c r="K549">
        <v>2</v>
      </c>
      <c r="L549">
        <v>0</v>
      </c>
      <c r="M549" s="32">
        <v>64128</v>
      </c>
    </row>
    <row r="550" spans="1:13" x14ac:dyDescent="0.3">
      <c r="A550" t="s">
        <v>13</v>
      </c>
      <c r="B550" t="s">
        <v>22</v>
      </c>
      <c r="C550" t="s">
        <v>15</v>
      </c>
      <c r="D550" t="s">
        <v>79</v>
      </c>
      <c r="E550" t="s">
        <v>65</v>
      </c>
      <c r="F550">
        <v>60653</v>
      </c>
      <c r="G550" t="s">
        <v>47</v>
      </c>
      <c r="H550" t="s">
        <v>26</v>
      </c>
      <c r="I550" t="s">
        <v>32</v>
      </c>
      <c r="J550" s="31">
        <v>250272</v>
      </c>
      <c r="K550">
        <v>9</v>
      </c>
      <c r="L550">
        <v>2</v>
      </c>
      <c r="M550" s="32">
        <v>15642</v>
      </c>
    </row>
    <row r="551" spans="1:13" x14ac:dyDescent="0.3">
      <c r="A551" t="s">
        <v>13</v>
      </c>
      <c r="B551" t="s">
        <v>22</v>
      </c>
      <c r="C551" t="s">
        <v>15</v>
      </c>
      <c r="D551" t="s">
        <v>79</v>
      </c>
      <c r="E551" t="s">
        <v>65</v>
      </c>
      <c r="F551">
        <v>60653</v>
      </c>
      <c r="G551" t="s">
        <v>47</v>
      </c>
      <c r="H551" t="s">
        <v>26</v>
      </c>
      <c r="I551" t="s">
        <v>37</v>
      </c>
      <c r="J551" s="31">
        <v>11364</v>
      </c>
      <c r="K551">
        <v>3</v>
      </c>
      <c r="L551">
        <v>8</v>
      </c>
      <c r="M551" s="32">
        <v>-17046</v>
      </c>
    </row>
    <row r="552" spans="1:13" x14ac:dyDescent="0.3">
      <c r="A552" t="s">
        <v>13</v>
      </c>
      <c r="B552" t="s">
        <v>22</v>
      </c>
      <c r="C552" t="s">
        <v>15</v>
      </c>
      <c r="D552" t="s">
        <v>79</v>
      </c>
      <c r="E552" t="s">
        <v>65</v>
      </c>
      <c r="F552">
        <v>60653</v>
      </c>
      <c r="G552" t="s">
        <v>47</v>
      </c>
      <c r="H552" t="s">
        <v>26</v>
      </c>
      <c r="I552" t="s">
        <v>110</v>
      </c>
      <c r="J552" s="31">
        <v>872</v>
      </c>
      <c r="K552">
        <v>5</v>
      </c>
      <c r="L552">
        <v>2</v>
      </c>
      <c r="M552" s="32">
        <v>-1744</v>
      </c>
    </row>
    <row r="553" spans="1:13" x14ac:dyDescent="0.3">
      <c r="A553" t="s">
        <v>13</v>
      </c>
      <c r="B553" t="s">
        <v>14</v>
      </c>
      <c r="C553" t="s">
        <v>15</v>
      </c>
      <c r="D553" t="s">
        <v>52</v>
      </c>
      <c r="E553" t="s">
        <v>24</v>
      </c>
      <c r="F553">
        <v>94110</v>
      </c>
      <c r="G553" t="s">
        <v>25</v>
      </c>
      <c r="H553" t="s">
        <v>19</v>
      </c>
      <c r="I553" t="s">
        <v>21</v>
      </c>
      <c r="J553" s="31">
        <v>1121568</v>
      </c>
      <c r="K553">
        <v>2</v>
      </c>
      <c r="L553">
        <v>2</v>
      </c>
      <c r="M553" s="32">
        <v>0</v>
      </c>
    </row>
    <row r="554" spans="1:13" x14ac:dyDescent="0.3">
      <c r="A554" t="s">
        <v>62</v>
      </c>
      <c r="B554" t="s">
        <v>14</v>
      </c>
      <c r="C554" t="s">
        <v>15</v>
      </c>
      <c r="D554" t="s">
        <v>189</v>
      </c>
      <c r="E554" t="s">
        <v>30</v>
      </c>
      <c r="F554">
        <v>32216</v>
      </c>
      <c r="G554" t="s">
        <v>18</v>
      </c>
      <c r="H554" t="s">
        <v>19</v>
      </c>
      <c r="I554" t="s">
        <v>33</v>
      </c>
      <c r="J554" s="31">
        <v>34504</v>
      </c>
      <c r="K554">
        <v>1</v>
      </c>
      <c r="L554">
        <v>2</v>
      </c>
      <c r="M554" s="32">
        <v>60382</v>
      </c>
    </row>
    <row r="555" spans="1:13" x14ac:dyDescent="0.3">
      <c r="A555" t="s">
        <v>28</v>
      </c>
      <c r="B555" t="s">
        <v>14</v>
      </c>
      <c r="C555" t="s">
        <v>15</v>
      </c>
      <c r="D555" t="s">
        <v>61</v>
      </c>
      <c r="E555" t="s">
        <v>46</v>
      </c>
      <c r="F555">
        <v>77070</v>
      </c>
      <c r="G555" t="s">
        <v>47</v>
      </c>
      <c r="H555" t="s">
        <v>26</v>
      </c>
      <c r="I555" t="s">
        <v>77</v>
      </c>
      <c r="J555" s="31">
        <v>10824</v>
      </c>
      <c r="K555">
        <v>3</v>
      </c>
      <c r="L555">
        <v>2</v>
      </c>
      <c r="M555" s="32">
        <v>25707</v>
      </c>
    </row>
    <row r="556" spans="1:13" x14ac:dyDescent="0.3">
      <c r="A556" t="s">
        <v>13</v>
      </c>
      <c r="B556" t="s">
        <v>22</v>
      </c>
      <c r="C556" t="s">
        <v>15</v>
      </c>
      <c r="D556" t="s">
        <v>208</v>
      </c>
      <c r="E556" t="s">
        <v>24</v>
      </c>
      <c r="F556">
        <v>92804</v>
      </c>
      <c r="G556" t="s">
        <v>25</v>
      </c>
      <c r="H556" t="s">
        <v>26</v>
      </c>
      <c r="I556" t="s">
        <v>32</v>
      </c>
      <c r="J556" s="31">
        <v>129578</v>
      </c>
      <c r="K556">
        <v>2</v>
      </c>
      <c r="L556">
        <v>0</v>
      </c>
      <c r="M556" s="32">
        <v>3109872</v>
      </c>
    </row>
    <row r="557" spans="1:13" x14ac:dyDescent="0.3">
      <c r="A557" t="s">
        <v>13</v>
      </c>
      <c r="B557" t="s">
        <v>14</v>
      </c>
      <c r="C557" t="s">
        <v>15</v>
      </c>
      <c r="D557" t="s">
        <v>106</v>
      </c>
      <c r="E557" t="s">
        <v>40</v>
      </c>
      <c r="F557">
        <v>28403</v>
      </c>
      <c r="G557" t="s">
        <v>18</v>
      </c>
      <c r="H557" t="s">
        <v>26</v>
      </c>
      <c r="I557" t="s">
        <v>34</v>
      </c>
      <c r="J557" s="31">
        <v>19456</v>
      </c>
      <c r="K557">
        <v>4</v>
      </c>
      <c r="L557">
        <v>2</v>
      </c>
      <c r="M557" s="32">
        <v>34048</v>
      </c>
    </row>
    <row r="558" spans="1:13" x14ac:dyDescent="0.3">
      <c r="A558" t="s">
        <v>28</v>
      </c>
      <c r="B558" t="s">
        <v>14</v>
      </c>
      <c r="C558" t="s">
        <v>15</v>
      </c>
      <c r="D558" t="s">
        <v>23</v>
      </c>
      <c r="E558" t="s">
        <v>24</v>
      </c>
      <c r="F558">
        <v>90045</v>
      </c>
      <c r="G558" t="s">
        <v>25</v>
      </c>
      <c r="H558" t="s">
        <v>26</v>
      </c>
      <c r="I558" t="s">
        <v>27</v>
      </c>
      <c r="J558" s="31">
        <v>207</v>
      </c>
      <c r="K558">
        <v>2</v>
      </c>
      <c r="L558">
        <v>0</v>
      </c>
      <c r="M558" s="32">
        <v>9936</v>
      </c>
    </row>
    <row r="559" spans="1:13" x14ac:dyDescent="0.3">
      <c r="A559" t="s">
        <v>28</v>
      </c>
      <c r="B559" t="s">
        <v>14</v>
      </c>
      <c r="C559" t="s">
        <v>15</v>
      </c>
      <c r="D559" t="s">
        <v>23</v>
      </c>
      <c r="E559" t="s">
        <v>24</v>
      </c>
      <c r="F559">
        <v>90045</v>
      </c>
      <c r="G559" t="s">
        <v>25</v>
      </c>
      <c r="H559" t="s">
        <v>19</v>
      </c>
      <c r="I559" t="s">
        <v>31</v>
      </c>
      <c r="J559" s="31">
        <v>133568</v>
      </c>
      <c r="K559">
        <v>4</v>
      </c>
      <c r="L559">
        <v>2</v>
      </c>
      <c r="M559" s="32">
        <v>-217048</v>
      </c>
    </row>
    <row r="560" spans="1:13" x14ac:dyDescent="0.3">
      <c r="A560" t="s">
        <v>28</v>
      </c>
      <c r="B560" t="s">
        <v>14</v>
      </c>
      <c r="C560" t="s">
        <v>15</v>
      </c>
      <c r="D560" t="s">
        <v>23</v>
      </c>
      <c r="E560" t="s">
        <v>24</v>
      </c>
      <c r="F560">
        <v>90045</v>
      </c>
      <c r="G560" t="s">
        <v>25</v>
      </c>
      <c r="H560" t="s">
        <v>26</v>
      </c>
      <c r="I560" t="s">
        <v>41</v>
      </c>
      <c r="J560" s="31">
        <v>324</v>
      </c>
      <c r="K560">
        <v>5</v>
      </c>
      <c r="L560">
        <v>0</v>
      </c>
      <c r="M560" s="32">
        <v>15552</v>
      </c>
    </row>
    <row r="561" spans="1:13" x14ac:dyDescent="0.3">
      <c r="A561" t="s">
        <v>13</v>
      </c>
      <c r="B561" t="s">
        <v>14</v>
      </c>
      <c r="C561" t="s">
        <v>15</v>
      </c>
      <c r="D561" t="s">
        <v>52</v>
      </c>
      <c r="E561" t="s">
        <v>24</v>
      </c>
      <c r="F561">
        <v>94110</v>
      </c>
      <c r="G561" t="s">
        <v>25</v>
      </c>
      <c r="H561" t="s">
        <v>19</v>
      </c>
      <c r="I561" t="s">
        <v>33</v>
      </c>
      <c r="J561" s="31">
        <v>426</v>
      </c>
      <c r="K561">
        <v>3</v>
      </c>
      <c r="L561">
        <v>0</v>
      </c>
      <c r="M561" s="32">
        <v>16614</v>
      </c>
    </row>
    <row r="562" spans="1:13" x14ac:dyDescent="0.3">
      <c r="A562" t="s">
        <v>13</v>
      </c>
      <c r="B562" t="s">
        <v>14</v>
      </c>
      <c r="C562" t="s">
        <v>15</v>
      </c>
      <c r="D562" t="s">
        <v>52</v>
      </c>
      <c r="E562" t="s">
        <v>24</v>
      </c>
      <c r="F562">
        <v>94110</v>
      </c>
      <c r="G562" t="s">
        <v>25</v>
      </c>
      <c r="H562" t="s">
        <v>26</v>
      </c>
      <c r="I562" t="s">
        <v>37</v>
      </c>
      <c r="J562" s="31">
        <v>84056</v>
      </c>
      <c r="K562">
        <v>7</v>
      </c>
      <c r="L562">
        <v>2</v>
      </c>
      <c r="M562" s="32">
        <v>273182</v>
      </c>
    </row>
    <row r="563" spans="1:13" x14ac:dyDescent="0.3">
      <c r="A563" t="s">
        <v>13</v>
      </c>
      <c r="B563" t="s">
        <v>14</v>
      </c>
      <c r="C563" t="s">
        <v>15</v>
      </c>
      <c r="D563" t="s">
        <v>141</v>
      </c>
      <c r="E563" t="s">
        <v>30</v>
      </c>
      <c r="F563">
        <v>33614</v>
      </c>
      <c r="G563" t="s">
        <v>18</v>
      </c>
      <c r="H563" t="s">
        <v>26</v>
      </c>
      <c r="I563" t="s">
        <v>38</v>
      </c>
      <c r="J563" s="31">
        <v>13</v>
      </c>
      <c r="K563">
        <v>5</v>
      </c>
      <c r="L563">
        <v>2</v>
      </c>
      <c r="M563" s="32">
        <v>13</v>
      </c>
    </row>
    <row r="564" spans="1:13" x14ac:dyDescent="0.3">
      <c r="A564" t="s">
        <v>13</v>
      </c>
      <c r="B564" t="s">
        <v>14</v>
      </c>
      <c r="C564" t="s">
        <v>15</v>
      </c>
      <c r="D564" t="s">
        <v>141</v>
      </c>
      <c r="E564" t="s">
        <v>30</v>
      </c>
      <c r="F564">
        <v>33614</v>
      </c>
      <c r="G564" t="s">
        <v>18</v>
      </c>
      <c r="H564" t="s">
        <v>19</v>
      </c>
      <c r="I564" t="s">
        <v>33</v>
      </c>
      <c r="J564" s="31">
        <v>13128</v>
      </c>
      <c r="K564">
        <v>3</v>
      </c>
      <c r="L564">
        <v>2</v>
      </c>
      <c r="M564" s="32">
        <v>37743</v>
      </c>
    </row>
    <row r="565" spans="1:13" x14ac:dyDescent="0.3">
      <c r="A565" t="s">
        <v>62</v>
      </c>
      <c r="B565" t="s">
        <v>14</v>
      </c>
      <c r="C565" t="s">
        <v>15</v>
      </c>
      <c r="D565" t="s">
        <v>42</v>
      </c>
      <c r="E565" t="s">
        <v>43</v>
      </c>
      <c r="F565">
        <v>98105</v>
      </c>
      <c r="G565" t="s">
        <v>25</v>
      </c>
      <c r="H565" t="s">
        <v>26</v>
      </c>
      <c r="I565" t="s">
        <v>77</v>
      </c>
      <c r="J565" s="31">
        <v>396</v>
      </c>
      <c r="K565">
        <v>2</v>
      </c>
      <c r="L565">
        <v>0</v>
      </c>
      <c r="M565" s="32">
        <v>0</v>
      </c>
    </row>
    <row r="566" spans="1:13" x14ac:dyDescent="0.3">
      <c r="A566" t="s">
        <v>62</v>
      </c>
      <c r="B566" t="s">
        <v>14</v>
      </c>
      <c r="C566" t="s">
        <v>15</v>
      </c>
      <c r="D566" t="s">
        <v>42</v>
      </c>
      <c r="E566" t="s">
        <v>43</v>
      </c>
      <c r="F566">
        <v>98105</v>
      </c>
      <c r="G566" t="s">
        <v>25</v>
      </c>
      <c r="H566" t="s">
        <v>26</v>
      </c>
      <c r="I566" t="s">
        <v>27</v>
      </c>
      <c r="J566" s="31">
        <v>261</v>
      </c>
      <c r="K566">
        <v>1</v>
      </c>
      <c r="L566">
        <v>0</v>
      </c>
      <c r="M566" s="32">
        <v>12006</v>
      </c>
    </row>
    <row r="567" spans="1:13" x14ac:dyDescent="0.3">
      <c r="A567" t="s">
        <v>62</v>
      </c>
      <c r="B567" t="s">
        <v>14</v>
      </c>
      <c r="C567" t="s">
        <v>15</v>
      </c>
      <c r="D567" t="s">
        <v>23</v>
      </c>
      <c r="E567" t="s">
        <v>24</v>
      </c>
      <c r="F567">
        <v>90008</v>
      </c>
      <c r="G567" t="s">
        <v>25</v>
      </c>
      <c r="H567" t="s">
        <v>35</v>
      </c>
      <c r="I567" t="s">
        <v>36</v>
      </c>
      <c r="J567" s="31">
        <v>374376</v>
      </c>
      <c r="K567">
        <v>3</v>
      </c>
      <c r="L567">
        <v>2</v>
      </c>
      <c r="M567" s="32">
        <v>46797</v>
      </c>
    </row>
    <row r="568" spans="1:13" x14ac:dyDescent="0.3">
      <c r="A568" t="s">
        <v>28</v>
      </c>
      <c r="B568" t="s">
        <v>22</v>
      </c>
      <c r="C568" t="s">
        <v>15</v>
      </c>
      <c r="D568" t="s">
        <v>42</v>
      </c>
      <c r="E568" t="s">
        <v>43</v>
      </c>
      <c r="F568">
        <v>98105</v>
      </c>
      <c r="G568" t="s">
        <v>25</v>
      </c>
      <c r="H568" t="s">
        <v>26</v>
      </c>
      <c r="I568" t="s">
        <v>41</v>
      </c>
      <c r="J568" s="31">
        <v>9184</v>
      </c>
      <c r="K568">
        <v>8</v>
      </c>
      <c r="L568">
        <v>0</v>
      </c>
      <c r="M568" s="32">
        <v>450016</v>
      </c>
    </row>
    <row r="569" spans="1:13" x14ac:dyDescent="0.3">
      <c r="A569" t="s">
        <v>28</v>
      </c>
      <c r="B569" t="s">
        <v>22</v>
      </c>
      <c r="C569" t="s">
        <v>15</v>
      </c>
      <c r="D569" t="s">
        <v>42</v>
      </c>
      <c r="E569" t="s">
        <v>43</v>
      </c>
      <c r="F569">
        <v>98105</v>
      </c>
      <c r="G569" t="s">
        <v>25</v>
      </c>
      <c r="H569" t="s">
        <v>26</v>
      </c>
      <c r="I569" t="s">
        <v>37</v>
      </c>
      <c r="J569" s="31">
        <v>81088</v>
      </c>
      <c r="K569">
        <v>7</v>
      </c>
      <c r="L569">
        <v>2</v>
      </c>
      <c r="M569" s="32">
        <v>273672</v>
      </c>
    </row>
    <row r="570" spans="1:13" x14ac:dyDescent="0.3">
      <c r="A570" t="s">
        <v>28</v>
      </c>
      <c r="B570" t="s">
        <v>22</v>
      </c>
      <c r="C570" t="s">
        <v>15</v>
      </c>
      <c r="D570" t="s">
        <v>42</v>
      </c>
      <c r="E570" t="s">
        <v>43</v>
      </c>
      <c r="F570">
        <v>98105</v>
      </c>
      <c r="G570" t="s">
        <v>25</v>
      </c>
      <c r="H570" t="s">
        <v>26</v>
      </c>
      <c r="I570" t="s">
        <v>41</v>
      </c>
      <c r="J570" s="31">
        <v>1944</v>
      </c>
      <c r="K570">
        <v>3</v>
      </c>
      <c r="L570">
        <v>0</v>
      </c>
      <c r="M570" s="32">
        <v>93312</v>
      </c>
    </row>
    <row r="571" spans="1:13" x14ac:dyDescent="0.3">
      <c r="A571" t="s">
        <v>28</v>
      </c>
      <c r="B571" t="s">
        <v>22</v>
      </c>
      <c r="C571" t="s">
        <v>15</v>
      </c>
      <c r="D571" t="s">
        <v>42</v>
      </c>
      <c r="E571" t="s">
        <v>43</v>
      </c>
      <c r="F571">
        <v>98105</v>
      </c>
      <c r="G571" t="s">
        <v>25</v>
      </c>
      <c r="H571" t="s">
        <v>19</v>
      </c>
      <c r="I571" t="s">
        <v>21</v>
      </c>
      <c r="J571" s="31">
        <v>451152</v>
      </c>
      <c r="K571">
        <v>3</v>
      </c>
      <c r="L571">
        <v>2</v>
      </c>
      <c r="M571" s="32">
        <v>0</v>
      </c>
    </row>
    <row r="572" spans="1:13" x14ac:dyDescent="0.3">
      <c r="A572" t="s">
        <v>28</v>
      </c>
      <c r="B572" t="s">
        <v>14</v>
      </c>
      <c r="C572" t="s">
        <v>15</v>
      </c>
      <c r="D572" t="s">
        <v>75</v>
      </c>
      <c r="E572" t="s">
        <v>76</v>
      </c>
      <c r="F572">
        <v>10024</v>
      </c>
      <c r="G572" t="s">
        <v>57</v>
      </c>
      <c r="H572" t="s">
        <v>26</v>
      </c>
      <c r="I572" t="s">
        <v>27</v>
      </c>
      <c r="J572" s="31">
        <v>7245</v>
      </c>
      <c r="K572">
        <v>7</v>
      </c>
      <c r="L572">
        <v>0</v>
      </c>
      <c r="M572" s="32">
        <v>34776</v>
      </c>
    </row>
    <row r="573" spans="1:13" x14ac:dyDescent="0.3">
      <c r="A573" t="s">
        <v>28</v>
      </c>
      <c r="B573" t="s">
        <v>14</v>
      </c>
      <c r="C573" t="s">
        <v>15</v>
      </c>
      <c r="D573" t="s">
        <v>75</v>
      </c>
      <c r="E573" t="s">
        <v>76</v>
      </c>
      <c r="F573">
        <v>10024</v>
      </c>
      <c r="G573" t="s">
        <v>57</v>
      </c>
      <c r="H573" t="s">
        <v>26</v>
      </c>
      <c r="I573" t="s">
        <v>77</v>
      </c>
      <c r="J573" s="31">
        <v>1396</v>
      </c>
      <c r="K573">
        <v>4</v>
      </c>
      <c r="L573">
        <v>0</v>
      </c>
      <c r="M573" s="32">
        <v>64216</v>
      </c>
    </row>
    <row r="574" spans="1:13" x14ac:dyDescent="0.3">
      <c r="A574" t="s">
        <v>28</v>
      </c>
      <c r="B574" t="s">
        <v>14</v>
      </c>
      <c r="C574" t="s">
        <v>15</v>
      </c>
      <c r="D574" t="s">
        <v>75</v>
      </c>
      <c r="E574" t="s">
        <v>76</v>
      </c>
      <c r="F574">
        <v>10024</v>
      </c>
      <c r="G574" t="s">
        <v>57</v>
      </c>
      <c r="H574" t="s">
        <v>26</v>
      </c>
      <c r="I574" t="s">
        <v>37</v>
      </c>
      <c r="J574" s="31">
        <v>33264</v>
      </c>
      <c r="K574">
        <v>7</v>
      </c>
      <c r="L574">
        <v>2</v>
      </c>
      <c r="M574" s="32">
        <v>112266</v>
      </c>
    </row>
    <row r="575" spans="1:13" x14ac:dyDescent="0.3">
      <c r="A575" t="s">
        <v>28</v>
      </c>
      <c r="B575" t="s">
        <v>14</v>
      </c>
      <c r="C575" t="s">
        <v>15</v>
      </c>
      <c r="D575" t="s">
        <v>75</v>
      </c>
      <c r="E575" t="s">
        <v>76</v>
      </c>
      <c r="F575">
        <v>10024</v>
      </c>
      <c r="G575" t="s">
        <v>57</v>
      </c>
      <c r="H575" t="s">
        <v>35</v>
      </c>
      <c r="I575" t="s">
        <v>36</v>
      </c>
      <c r="J575" s="31">
        <v>1485</v>
      </c>
      <c r="K575">
        <v>3</v>
      </c>
      <c r="L575">
        <v>0</v>
      </c>
      <c r="M575" s="32">
        <v>40095</v>
      </c>
    </row>
    <row r="576" spans="1:13" x14ac:dyDescent="0.3">
      <c r="A576" t="s">
        <v>28</v>
      </c>
      <c r="B576" t="s">
        <v>14</v>
      </c>
      <c r="C576" t="s">
        <v>15</v>
      </c>
      <c r="D576" t="s">
        <v>209</v>
      </c>
      <c r="E576" t="s">
        <v>43</v>
      </c>
      <c r="F576">
        <v>98270</v>
      </c>
      <c r="G576" t="s">
        <v>25</v>
      </c>
      <c r="H576" t="s">
        <v>26</v>
      </c>
      <c r="I576" t="s">
        <v>34</v>
      </c>
      <c r="J576" s="31">
        <v>882</v>
      </c>
      <c r="K576">
        <v>3</v>
      </c>
      <c r="L576">
        <v>0</v>
      </c>
      <c r="M576" s="32">
        <v>23814</v>
      </c>
    </row>
    <row r="577" spans="1:13" x14ac:dyDescent="0.3">
      <c r="A577" t="s">
        <v>13</v>
      </c>
      <c r="B577" t="s">
        <v>14</v>
      </c>
      <c r="C577" t="s">
        <v>15</v>
      </c>
      <c r="D577" t="s">
        <v>159</v>
      </c>
      <c r="E577" t="s">
        <v>24</v>
      </c>
      <c r="F577">
        <v>90805</v>
      </c>
      <c r="G577" t="s">
        <v>25</v>
      </c>
      <c r="H577" t="s">
        <v>26</v>
      </c>
      <c r="I577" t="s">
        <v>41</v>
      </c>
      <c r="J577" s="31">
        <v>16072</v>
      </c>
      <c r="K577">
        <v>14</v>
      </c>
      <c r="L577">
        <v>0</v>
      </c>
      <c r="M577" s="32">
        <v>787528</v>
      </c>
    </row>
    <row r="578" spans="1:13" x14ac:dyDescent="0.3">
      <c r="A578" t="s">
        <v>13</v>
      </c>
      <c r="B578" t="s">
        <v>14</v>
      </c>
      <c r="C578" t="s">
        <v>15</v>
      </c>
      <c r="D578" t="s">
        <v>159</v>
      </c>
      <c r="E578" t="s">
        <v>24</v>
      </c>
      <c r="F578">
        <v>90805</v>
      </c>
      <c r="G578" t="s">
        <v>25</v>
      </c>
      <c r="H578" t="s">
        <v>26</v>
      </c>
      <c r="I578" t="s">
        <v>41</v>
      </c>
      <c r="J578" s="31">
        <v>1992</v>
      </c>
      <c r="K578">
        <v>4</v>
      </c>
      <c r="L578">
        <v>0</v>
      </c>
      <c r="M578" s="32">
        <v>97608</v>
      </c>
    </row>
    <row r="579" spans="1:13" x14ac:dyDescent="0.3">
      <c r="A579" t="s">
        <v>13</v>
      </c>
      <c r="B579" t="s">
        <v>14</v>
      </c>
      <c r="C579" t="s">
        <v>15</v>
      </c>
      <c r="D579" t="s">
        <v>159</v>
      </c>
      <c r="E579" t="s">
        <v>24</v>
      </c>
      <c r="F579">
        <v>90805</v>
      </c>
      <c r="G579" t="s">
        <v>25</v>
      </c>
      <c r="H579" t="s">
        <v>26</v>
      </c>
      <c r="I579" t="s">
        <v>110</v>
      </c>
      <c r="J579" s="31">
        <v>73</v>
      </c>
      <c r="K579">
        <v>2</v>
      </c>
      <c r="L579">
        <v>0</v>
      </c>
      <c r="M579" s="32">
        <v>219</v>
      </c>
    </row>
    <row r="580" spans="1:13" x14ac:dyDescent="0.3">
      <c r="A580" t="s">
        <v>28</v>
      </c>
      <c r="B580" t="s">
        <v>14</v>
      </c>
      <c r="C580" t="s">
        <v>15</v>
      </c>
      <c r="D580" t="s">
        <v>79</v>
      </c>
      <c r="E580" t="s">
        <v>65</v>
      </c>
      <c r="F580">
        <v>60610</v>
      </c>
      <c r="G580" t="s">
        <v>47</v>
      </c>
      <c r="H580" t="s">
        <v>26</v>
      </c>
      <c r="I580" t="s">
        <v>32</v>
      </c>
      <c r="J580" s="31">
        <v>69712</v>
      </c>
      <c r="K580">
        <v>2</v>
      </c>
      <c r="L580">
        <v>2</v>
      </c>
      <c r="M580" s="32">
        <v>8714</v>
      </c>
    </row>
    <row r="581" spans="1:13" x14ac:dyDescent="0.3">
      <c r="A581" t="s">
        <v>28</v>
      </c>
      <c r="B581" t="s">
        <v>14</v>
      </c>
      <c r="C581" t="s">
        <v>15</v>
      </c>
      <c r="D581" t="s">
        <v>79</v>
      </c>
      <c r="E581" t="s">
        <v>65</v>
      </c>
      <c r="F581">
        <v>60610</v>
      </c>
      <c r="G581" t="s">
        <v>47</v>
      </c>
      <c r="H581" t="s">
        <v>19</v>
      </c>
      <c r="I581" t="s">
        <v>33</v>
      </c>
      <c r="J581" s="31">
        <v>8792</v>
      </c>
      <c r="K581">
        <v>1</v>
      </c>
      <c r="L581">
        <v>6</v>
      </c>
      <c r="M581" s="32">
        <v>-57148</v>
      </c>
    </row>
    <row r="582" spans="1:13" x14ac:dyDescent="0.3">
      <c r="A582" t="s">
        <v>28</v>
      </c>
      <c r="B582" t="s">
        <v>14</v>
      </c>
      <c r="C582" t="s">
        <v>15</v>
      </c>
      <c r="D582" t="s">
        <v>23</v>
      </c>
      <c r="E582" t="s">
        <v>24</v>
      </c>
      <c r="F582">
        <v>90004</v>
      </c>
      <c r="G582" t="s">
        <v>25</v>
      </c>
      <c r="H582" t="s">
        <v>26</v>
      </c>
      <c r="I582" t="s">
        <v>110</v>
      </c>
      <c r="J582" s="31">
        <v>5152</v>
      </c>
      <c r="K582">
        <v>4</v>
      </c>
      <c r="L582">
        <v>0</v>
      </c>
      <c r="M582" s="32">
        <v>15456</v>
      </c>
    </row>
    <row r="583" spans="1:13" x14ac:dyDescent="0.3">
      <c r="A583" t="s">
        <v>28</v>
      </c>
      <c r="B583" t="s">
        <v>14</v>
      </c>
      <c r="C583" t="s">
        <v>15</v>
      </c>
      <c r="D583" t="s">
        <v>134</v>
      </c>
      <c r="E583" t="s">
        <v>98</v>
      </c>
      <c r="F583">
        <v>80219</v>
      </c>
      <c r="G583" t="s">
        <v>25</v>
      </c>
      <c r="H583" t="s">
        <v>35</v>
      </c>
      <c r="I583" t="s">
        <v>36</v>
      </c>
      <c r="J583" s="31">
        <v>470376</v>
      </c>
      <c r="K583">
        <v>3</v>
      </c>
      <c r="L583">
        <v>2</v>
      </c>
      <c r="M583" s="32">
        <v>529173</v>
      </c>
    </row>
    <row r="584" spans="1:13" x14ac:dyDescent="0.3">
      <c r="A584" t="s">
        <v>28</v>
      </c>
      <c r="B584" t="s">
        <v>14</v>
      </c>
      <c r="C584" t="s">
        <v>15</v>
      </c>
      <c r="D584" t="s">
        <v>134</v>
      </c>
      <c r="E584" t="s">
        <v>98</v>
      </c>
      <c r="F584">
        <v>80219</v>
      </c>
      <c r="G584" t="s">
        <v>25</v>
      </c>
      <c r="H584" t="s">
        <v>35</v>
      </c>
      <c r="I584" t="s">
        <v>36</v>
      </c>
      <c r="J584" s="31">
        <v>105584</v>
      </c>
      <c r="K584">
        <v>2</v>
      </c>
      <c r="L584">
        <v>2</v>
      </c>
      <c r="M584" s="32">
        <v>92386</v>
      </c>
    </row>
    <row r="585" spans="1:13" x14ac:dyDescent="0.3">
      <c r="A585" t="s">
        <v>28</v>
      </c>
      <c r="B585" t="s">
        <v>14</v>
      </c>
      <c r="C585" t="s">
        <v>15</v>
      </c>
      <c r="D585" t="s">
        <v>134</v>
      </c>
      <c r="E585" t="s">
        <v>98</v>
      </c>
      <c r="F585">
        <v>80219</v>
      </c>
      <c r="G585" t="s">
        <v>25</v>
      </c>
      <c r="H585" t="s">
        <v>26</v>
      </c>
      <c r="I585" t="s">
        <v>38</v>
      </c>
      <c r="J585" s="31">
        <v>31152</v>
      </c>
      <c r="K585">
        <v>3</v>
      </c>
      <c r="L585">
        <v>2</v>
      </c>
      <c r="M585" s="32">
        <v>35046</v>
      </c>
    </row>
    <row r="586" spans="1:13" x14ac:dyDescent="0.3">
      <c r="A586" t="s">
        <v>28</v>
      </c>
      <c r="B586" t="s">
        <v>14</v>
      </c>
      <c r="C586" t="s">
        <v>15</v>
      </c>
      <c r="D586" t="s">
        <v>134</v>
      </c>
      <c r="E586" t="s">
        <v>98</v>
      </c>
      <c r="F586">
        <v>80219</v>
      </c>
      <c r="G586" t="s">
        <v>25</v>
      </c>
      <c r="H586" t="s">
        <v>26</v>
      </c>
      <c r="I586" t="s">
        <v>37</v>
      </c>
      <c r="J586" s="31">
        <v>6783</v>
      </c>
      <c r="K586">
        <v>7</v>
      </c>
      <c r="L586">
        <v>7</v>
      </c>
      <c r="M586" s="32">
        <v>-47481</v>
      </c>
    </row>
    <row r="587" spans="1:13" x14ac:dyDescent="0.3">
      <c r="A587" t="s">
        <v>28</v>
      </c>
      <c r="B587" t="s">
        <v>14</v>
      </c>
      <c r="C587" t="s">
        <v>15</v>
      </c>
      <c r="D587" t="s">
        <v>134</v>
      </c>
      <c r="E587" t="s">
        <v>98</v>
      </c>
      <c r="F587">
        <v>80219</v>
      </c>
      <c r="G587" t="s">
        <v>25</v>
      </c>
      <c r="H587" t="s">
        <v>35</v>
      </c>
      <c r="I587" t="s">
        <v>36</v>
      </c>
      <c r="J587" s="31">
        <v>406368</v>
      </c>
      <c r="K587">
        <v>4</v>
      </c>
      <c r="L587">
        <v>2</v>
      </c>
      <c r="M587" s="32">
        <v>304776</v>
      </c>
    </row>
    <row r="588" spans="1:13" x14ac:dyDescent="0.3">
      <c r="A588" t="s">
        <v>28</v>
      </c>
      <c r="B588" t="s">
        <v>14</v>
      </c>
      <c r="C588" t="s">
        <v>15</v>
      </c>
      <c r="D588" t="s">
        <v>182</v>
      </c>
      <c r="E588" t="s">
        <v>17</v>
      </c>
      <c r="F588">
        <v>40475</v>
      </c>
      <c r="G588" t="s">
        <v>18</v>
      </c>
      <c r="H588" t="s">
        <v>19</v>
      </c>
      <c r="I588" t="s">
        <v>21</v>
      </c>
      <c r="J588" s="31">
        <v>7098</v>
      </c>
      <c r="K588">
        <v>1</v>
      </c>
      <c r="L588">
        <v>0</v>
      </c>
      <c r="M588" s="32">
        <v>49686</v>
      </c>
    </row>
    <row r="589" spans="1:13" x14ac:dyDescent="0.3">
      <c r="A589" t="s">
        <v>28</v>
      </c>
      <c r="B589" t="s">
        <v>14</v>
      </c>
      <c r="C589" t="s">
        <v>15</v>
      </c>
      <c r="D589" t="s">
        <v>182</v>
      </c>
      <c r="E589" t="s">
        <v>17</v>
      </c>
      <c r="F589">
        <v>40475</v>
      </c>
      <c r="G589" t="s">
        <v>18</v>
      </c>
      <c r="H589" t="s">
        <v>26</v>
      </c>
      <c r="I589" t="s">
        <v>27</v>
      </c>
      <c r="J589" s="31">
        <v>29493</v>
      </c>
      <c r="K589">
        <v>3</v>
      </c>
      <c r="L589">
        <v>0</v>
      </c>
      <c r="M589" s="32">
        <v>1445157</v>
      </c>
    </row>
    <row r="590" spans="1:13" x14ac:dyDescent="0.3">
      <c r="A590" t="s">
        <v>28</v>
      </c>
      <c r="B590" t="s">
        <v>14</v>
      </c>
      <c r="C590" t="s">
        <v>15</v>
      </c>
      <c r="D590" t="s">
        <v>210</v>
      </c>
      <c r="E590" t="s">
        <v>95</v>
      </c>
      <c r="F590">
        <v>97301</v>
      </c>
      <c r="G590" t="s">
        <v>25</v>
      </c>
      <c r="H590" t="s">
        <v>35</v>
      </c>
      <c r="I590" t="s">
        <v>36</v>
      </c>
      <c r="J590" s="31">
        <v>84784</v>
      </c>
      <c r="K590">
        <v>2</v>
      </c>
      <c r="L590">
        <v>2</v>
      </c>
      <c r="M590" s="32">
        <v>-201362</v>
      </c>
    </row>
    <row r="591" spans="1:13" x14ac:dyDescent="0.3">
      <c r="A591" t="s">
        <v>28</v>
      </c>
      <c r="B591" t="s">
        <v>14</v>
      </c>
      <c r="C591" t="s">
        <v>15</v>
      </c>
      <c r="D591" t="s">
        <v>210</v>
      </c>
      <c r="E591" t="s">
        <v>95</v>
      </c>
      <c r="F591">
        <v>97301</v>
      </c>
      <c r="G591" t="s">
        <v>25</v>
      </c>
      <c r="H591" t="s">
        <v>26</v>
      </c>
      <c r="I591" t="s">
        <v>41</v>
      </c>
      <c r="J591" s="31">
        <v>20736</v>
      </c>
      <c r="K591">
        <v>4</v>
      </c>
      <c r="L591">
        <v>2</v>
      </c>
      <c r="M591" s="32">
        <v>72576</v>
      </c>
    </row>
    <row r="592" spans="1:13" x14ac:dyDescent="0.3">
      <c r="A592" t="s">
        <v>28</v>
      </c>
      <c r="B592" t="s">
        <v>14</v>
      </c>
      <c r="C592" t="s">
        <v>15</v>
      </c>
      <c r="D592" t="s">
        <v>210</v>
      </c>
      <c r="E592" t="s">
        <v>95</v>
      </c>
      <c r="F592">
        <v>97301</v>
      </c>
      <c r="G592" t="s">
        <v>25</v>
      </c>
      <c r="H592" t="s">
        <v>26</v>
      </c>
      <c r="I592" t="s">
        <v>37</v>
      </c>
      <c r="J592" s="31">
        <v>16821</v>
      </c>
      <c r="K592">
        <v>3</v>
      </c>
      <c r="L592">
        <v>7</v>
      </c>
      <c r="M592" s="32">
        <v>-128961</v>
      </c>
    </row>
    <row r="593" spans="1:13" x14ac:dyDescent="0.3">
      <c r="A593" t="s">
        <v>28</v>
      </c>
      <c r="B593" t="s">
        <v>14</v>
      </c>
      <c r="C593" t="s">
        <v>15</v>
      </c>
      <c r="D593" t="s">
        <v>210</v>
      </c>
      <c r="E593" t="s">
        <v>95</v>
      </c>
      <c r="F593">
        <v>97301</v>
      </c>
      <c r="G593" t="s">
        <v>25</v>
      </c>
      <c r="H593" t="s">
        <v>26</v>
      </c>
      <c r="I593" t="s">
        <v>41</v>
      </c>
      <c r="J593" s="31">
        <v>10368</v>
      </c>
      <c r="K593">
        <v>2</v>
      </c>
      <c r="L593">
        <v>2</v>
      </c>
      <c r="M593" s="32">
        <v>36288</v>
      </c>
    </row>
    <row r="594" spans="1:13" x14ac:dyDescent="0.3">
      <c r="A594" t="s">
        <v>28</v>
      </c>
      <c r="B594" t="s">
        <v>14</v>
      </c>
      <c r="C594" t="s">
        <v>15</v>
      </c>
      <c r="D594" t="s">
        <v>211</v>
      </c>
      <c r="E594" t="s">
        <v>46</v>
      </c>
      <c r="F594">
        <v>78041</v>
      </c>
      <c r="G594" t="s">
        <v>47</v>
      </c>
      <c r="H594" t="s">
        <v>26</v>
      </c>
      <c r="I594" t="s">
        <v>34</v>
      </c>
      <c r="J594" s="31">
        <v>9344</v>
      </c>
      <c r="K594">
        <v>2</v>
      </c>
      <c r="L594">
        <v>2</v>
      </c>
      <c r="M594" s="32">
        <v>1168</v>
      </c>
    </row>
    <row r="595" spans="1:13" x14ac:dyDescent="0.3">
      <c r="A595" t="s">
        <v>28</v>
      </c>
      <c r="B595" t="s">
        <v>14</v>
      </c>
      <c r="C595" t="s">
        <v>15</v>
      </c>
      <c r="D595" t="s">
        <v>211</v>
      </c>
      <c r="E595" t="s">
        <v>46</v>
      </c>
      <c r="F595">
        <v>78041</v>
      </c>
      <c r="G595" t="s">
        <v>47</v>
      </c>
      <c r="H595" t="s">
        <v>35</v>
      </c>
      <c r="I595" t="s">
        <v>59</v>
      </c>
      <c r="J595" s="31">
        <v>312</v>
      </c>
      <c r="K595">
        <v>3</v>
      </c>
      <c r="L595">
        <v>2</v>
      </c>
      <c r="M595" s="32">
        <v>975</v>
      </c>
    </row>
    <row r="596" spans="1:13" x14ac:dyDescent="0.3">
      <c r="A596" t="s">
        <v>28</v>
      </c>
      <c r="B596" t="s">
        <v>14</v>
      </c>
      <c r="C596" t="s">
        <v>15</v>
      </c>
      <c r="D596" t="s">
        <v>144</v>
      </c>
      <c r="E596" t="s">
        <v>24</v>
      </c>
      <c r="F596">
        <v>92024</v>
      </c>
      <c r="G596" t="s">
        <v>25</v>
      </c>
      <c r="H596" t="s">
        <v>26</v>
      </c>
      <c r="I596" t="s">
        <v>38</v>
      </c>
      <c r="J596" s="31">
        <v>7612</v>
      </c>
      <c r="K596">
        <v>2</v>
      </c>
      <c r="L596">
        <v>0</v>
      </c>
      <c r="M596" s="32">
        <v>220748</v>
      </c>
    </row>
    <row r="597" spans="1:13" x14ac:dyDescent="0.3">
      <c r="A597" t="s">
        <v>28</v>
      </c>
      <c r="B597" t="s">
        <v>14</v>
      </c>
      <c r="C597" t="s">
        <v>15</v>
      </c>
      <c r="D597" t="s">
        <v>144</v>
      </c>
      <c r="E597" t="s">
        <v>24</v>
      </c>
      <c r="F597">
        <v>92024</v>
      </c>
      <c r="G597" t="s">
        <v>25</v>
      </c>
      <c r="H597" t="s">
        <v>35</v>
      </c>
      <c r="I597" t="s">
        <v>162</v>
      </c>
      <c r="J597" s="31">
        <v>1199976</v>
      </c>
      <c r="K597">
        <v>3</v>
      </c>
      <c r="L597">
        <v>2</v>
      </c>
      <c r="M597" s="32">
        <v>4349913</v>
      </c>
    </row>
    <row r="598" spans="1:13" x14ac:dyDescent="0.3">
      <c r="A598" t="s">
        <v>28</v>
      </c>
      <c r="B598" t="s">
        <v>14</v>
      </c>
      <c r="C598" t="s">
        <v>15</v>
      </c>
      <c r="D598" t="s">
        <v>144</v>
      </c>
      <c r="E598" t="s">
        <v>24</v>
      </c>
      <c r="F598">
        <v>92024</v>
      </c>
      <c r="G598" t="s">
        <v>25</v>
      </c>
      <c r="H598" t="s">
        <v>35</v>
      </c>
      <c r="I598" t="s">
        <v>36</v>
      </c>
      <c r="J598" s="31">
        <v>44596</v>
      </c>
      <c r="K598">
        <v>5</v>
      </c>
      <c r="L598">
        <v>2</v>
      </c>
      <c r="M598" s="32">
        <v>55745</v>
      </c>
    </row>
    <row r="599" spans="1:13" x14ac:dyDescent="0.3">
      <c r="A599" t="s">
        <v>28</v>
      </c>
      <c r="B599" t="s">
        <v>14</v>
      </c>
      <c r="C599" t="s">
        <v>15</v>
      </c>
      <c r="D599" t="s">
        <v>144</v>
      </c>
      <c r="E599" t="s">
        <v>24</v>
      </c>
      <c r="F599">
        <v>92024</v>
      </c>
      <c r="G599" t="s">
        <v>25</v>
      </c>
      <c r="H599" t="s">
        <v>19</v>
      </c>
      <c r="I599" t="s">
        <v>33</v>
      </c>
      <c r="J599" s="31">
        <v>32776</v>
      </c>
      <c r="K599">
        <v>8</v>
      </c>
      <c r="L599">
        <v>0</v>
      </c>
      <c r="M599" s="32">
        <v>917728</v>
      </c>
    </row>
    <row r="600" spans="1:13" x14ac:dyDescent="0.3">
      <c r="A600" t="s">
        <v>62</v>
      </c>
      <c r="B600" t="s">
        <v>14</v>
      </c>
      <c r="C600" t="s">
        <v>15</v>
      </c>
      <c r="D600" t="s">
        <v>55</v>
      </c>
      <c r="E600" t="s">
        <v>56</v>
      </c>
      <c r="F600">
        <v>19134</v>
      </c>
      <c r="G600" t="s">
        <v>57</v>
      </c>
      <c r="H600" t="s">
        <v>26</v>
      </c>
      <c r="I600" t="s">
        <v>110</v>
      </c>
      <c r="J600" s="31">
        <v>11632</v>
      </c>
      <c r="K600">
        <v>2</v>
      </c>
      <c r="L600">
        <v>2</v>
      </c>
      <c r="M600" s="32">
        <v>10178</v>
      </c>
    </row>
    <row r="601" spans="1:13" x14ac:dyDescent="0.3">
      <c r="A601" t="s">
        <v>28</v>
      </c>
      <c r="B601" t="s">
        <v>14</v>
      </c>
      <c r="C601" t="s">
        <v>15</v>
      </c>
      <c r="D601" t="s">
        <v>55</v>
      </c>
      <c r="E601" t="s">
        <v>56</v>
      </c>
      <c r="F601">
        <v>19120</v>
      </c>
      <c r="G601" t="s">
        <v>57</v>
      </c>
      <c r="H601" t="s">
        <v>35</v>
      </c>
      <c r="I601" t="s">
        <v>36</v>
      </c>
      <c r="J601" s="31">
        <v>143982</v>
      </c>
      <c r="K601">
        <v>3</v>
      </c>
      <c r="L601">
        <v>4</v>
      </c>
      <c r="M601" s="32">
        <v>-287964</v>
      </c>
    </row>
    <row r="602" spans="1:13" x14ac:dyDescent="0.3">
      <c r="A602" t="s">
        <v>28</v>
      </c>
      <c r="B602" t="s">
        <v>14</v>
      </c>
      <c r="C602" t="s">
        <v>15</v>
      </c>
      <c r="D602" t="s">
        <v>55</v>
      </c>
      <c r="E602" t="s">
        <v>56</v>
      </c>
      <c r="F602">
        <v>19120</v>
      </c>
      <c r="G602" t="s">
        <v>57</v>
      </c>
      <c r="H602" t="s">
        <v>35</v>
      </c>
      <c r="I602" t="s">
        <v>36</v>
      </c>
      <c r="J602" s="31">
        <v>494376</v>
      </c>
      <c r="K602">
        <v>4</v>
      </c>
      <c r="L602">
        <v>4</v>
      </c>
      <c r="M602" s="32">
        <v>-1153544</v>
      </c>
    </row>
    <row r="603" spans="1:13" x14ac:dyDescent="0.3">
      <c r="A603" t="s">
        <v>28</v>
      </c>
      <c r="B603" t="s">
        <v>14</v>
      </c>
      <c r="C603" t="s">
        <v>15</v>
      </c>
      <c r="D603" t="s">
        <v>55</v>
      </c>
      <c r="E603" t="s">
        <v>56</v>
      </c>
      <c r="F603">
        <v>19120</v>
      </c>
      <c r="G603" t="s">
        <v>57</v>
      </c>
      <c r="H603" t="s">
        <v>26</v>
      </c>
      <c r="I603" t="s">
        <v>110</v>
      </c>
      <c r="J603" s="31">
        <v>584</v>
      </c>
      <c r="K603">
        <v>2</v>
      </c>
      <c r="L603">
        <v>2</v>
      </c>
      <c r="M603" s="32">
        <v>73</v>
      </c>
    </row>
    <row r="604" spans="1:13" x14ac:dyDescent="0.3">
      <c r="A604" t="s">
        <v>28</v>
      </c>
      <c r="B604" t="s">
        <v>14</v>
      </c>
      <c r="C604" t="s">
        <v>15</v>
      </c>
      <c r="D604" t="s">
        <v>141</v>
      </c>
      <c r="E604" t="s">
        <v>30</v>
      </c>
      <c r="F604">
        <v>33614</v>
      </c>
      <c r="G604" t="s">
        <v>18</v>
      </c>
      <c r="H604" t="s">
        <v>26</v>
      </c>
      <c r="I604" t="s">
        <v>32</v>
      </c>
      <c r="J604" s="31">
        <v>142776</v>
      </c>
      <c r="K604">
        <v>1</v>
      </c>
      <c r="L604">
        <v>2</v>
      </c>
      <c r="M604" s="32">
        <v>17847</v>
      </c>
    </row>
    <row r="605" spans="1:13" x14ac:dyDescent="0.3">
      <c r="A605" t="s">
        <v>28</v>
      </c>
      <c r="B605" t="s">
        <v>14</v>
      </c>
      <c r="C605" t="s">
        <v>15</v>
      </c>
      <c r="D605" t="s">
        <v>141</v>
      </c>
      <c r="E605" t="s">
        <v>30</v>
      </c>
      <c r="F605">
        <v>33614</v>
      </c>
      <c r="G605" t="s">
        <v>18</v>
      </c>
      <c r="H605" t="s">
        <v>19</v>
      </c>
      <c r="I605" t="s">
        <v>33</v>
      </c>
      <c r="J605" s="31">
        <v>45696</v>
      </c>
      <c r="K605">
        <v>3</v>
      </c>
      <c r="L605">
        <v>2</v>
      </c>
      <c r="M605" s="32">
        <v>51408</v>
      </c>
    </row>
    <row r="606" spans="1:13" x14ac:dyDescent="0.3">
      <c r="A606" t="s">
        <v>28</v>
      </c>
      <c r="B606" t="s">
        <v>14</v>
      </c>
      <c r="C606" t="s">
        <v>15</v>
      </c>
      <c r="D606" t="s">
        <v>141</v>
      </c>
      <c r="E606" t="s">
        <v>30</v>
      </c>
      <c r="F606">
        <v>33614</v>
      </c>
      <c r="G606" t="s">
        <v>18</v>
      </c>
      <c r="H606" t="s">
        <v>26</v>
      </c>
      <c r="I606" t="s">
        <v>37</v>
      </c>
      <c r="J606" s="31">
        <v>7218</v>
      </c>
      <c r="K606">
        <v>3</v>
      </c>
      <c r="L606">
        <v>7</v>
      </c>
      <c r="M606" s="32">
        <v>-55338</v>
      </c>
    </row>
    <row r="607" spans="1:13" x14ac:dyDescent="0.3">
      <c r="A607" t="s">
        <v>28</v>
      </c>
      <c r="B607" t="s">
        <v>14</v>
      </c>
      <c r="C607" t="s">
        <v>15</v>
      </c>
      <c r="D607" t="s">
        <v>141</v>
      </c>
      <c r="E607" t="s">
        <v>30</v>
      </c>
      <c r="F607">
        <v>33614</v>
      </c>
      <c r="G607" t="s">
        <v>18</v>
      </c>
      <c r="H607" t="s">
        <v>26</v>
      </c>
      <c r="I607" t="s">
        <v>37</v>
      </c>
      <c r="J607" s="31">
        <v>43188</v>
      </c>
      <c r="K607">
        <v>4</v>
      </c>
      <c r="L607">
        <v>7</v>
      </c>
      <c r="M607" s="32">
        <v>-316712</v>
      </c>
    </row>
    <row r="608" spans="1:13" x14ac:dyDescent="0.3">
      <c r="A608" t="s">
        <v>28</v>
      </c>
      <c r="B608" t="s">
        <v>14</v>
      </c>
      <c r="C608" t="s">
        <v>15</v>
      </c>
      <c r="D608" t="s">
        <v>141</v>
      </c>
      <c r="E608" t="s">
        <v>30</v>
      </c>
      <c r="F608">
        <v>33614</v>
      </c>
      <c r="G608" t="s">
        <v>18</v>
      </c>
      <c r="H608" t="s">
        <v>26</v>
      </c>
      <c r="I608" t="s">
        <v>41</v>
      </c>
      <c r="J608" s="31">
        <v>131904</v>
      </c>
      <c r="K608">
        <v>3</v>
      </c>
      <c r="L608">
        <v>2</v>
      </c>
      <c r="M608" s="32">
        <v>478152</v>
      </c>
    </row>
    <row r="609" spans="1:13" x14ac:dyDescent="0.3">
      <c r="A609" t="s">
        <v>28</v>
      </c>
      <c r="B609" t="s">
        <v>14</v>
      </c>
      <c r="C609" t="s">
        <v>15</v>
      </c>
      <c r="D609" t="s">
        <v>55</v>
      </c>
      <c r="E609" t="s">
        <v>56</v>
      </c>
      <c r="F609">
        <v>19134</v>
      </c>
      <c r="G609" t="s">
        <v>57</v>
      </c>
      <c r="H609" t="s">
        <v>26</v>
      </c>
      <c r="I609" t="s">
        <v>37</v>
      </c>
      <c r="J609" s="31">
        <v>3282</v>
      </c>
      <c r="K609">
        <v>2</v>
      </c>
      <c r="L609">
        <v>7</v>
      </c>
      <c r="M609" s="32">
        <v>-26256</v>
      </c>
    </row>
    <row r="610" spans="1:13" x14ac:dyDescent="0.3">
      <c r="A610" t="s">
        <v>28</v>
      </c>
      <c r="B610" t="s">
        <v>14</v>
      </c>
      <c r="C610" t="s">
        <v>15</v>
      </c>
      <c r="D610" t="s">
        <v>55</v>
      </c>
      <c r="E610" t="s">
        <v>56</v>
      </c>
      <c r="F610">
        <v>19134</v>
      </c>
      <c r="G610" t="s">
        <v>57</v>
      </c>
      <c r="H610" t="s">
        <v>26</v>
      </c>
      <c r="I610" t="s">
        <v>34</v>
      </c>
      <c r="J610" s="31">
        <v>21168</v>
      </c>
      <c r="K610">
        <v>9</v>
      </c>
      <c r="L610">
        <v>2</v>
      </c>
      <c r="M610" s="32">
        <v>23814</v>
      </c>
    </row>
    <row r="611" spans="1:13" x14ac:dyDescent="0.3">
      <c r="A611" t="s">
        <v>28</v>
      </c>
      <c r="B611" t="s">
        <v>14</v>
      </c>
      <c r="C611" t="s">
        <v>15</v>
      </c>
      <c r="D611" t="s">
        <v>55</v>
      </c>
      <c r="E611" t="s">
        <v>56</v>
      </c>
      <c r="F611">
        <v>19134</v>
      </c>
      <c r="G611" t="s">
        <v>57</v>
      </c>
      <c r="H611" t="s">
        <v>35</v>
      </c>
      <c r="I611" t="s">
        <v>36</v>
      </c>
      <c r="J611" s="31">
        <v>55188</v>
      </c>
      <c r="K611">
        <v>2</v>
      </c>
      <c r="L611">
        <v>4</v>
      </c>
      <c r="M611" s="32">
        <v>-101178</v>
      </c>
    </row>
    <row r="612" spans="1:13" x14ac:dyDescent="0.3">
      <c r="A612" t="s">
        <v>62</v>
      </c>
      <c r="B612" t="s">
        <v>22</v>
      </c>
      <c r="C612" t="s">
        <v>15</v>
      </c>
      <c r="D612" t="s">
        <v>135</v>
      </c>
      <c r="E612" t="s">
        <v>46</v>
      </c>
      <c r="F612">
        <v>75217</v>
      </c>
      <c r="G612" t="s">
        <v>47</v>
      </c>
      <c r="H612" t="s">
        <v>35</v>
      </c>
      <c r="I612" t="s">
        <v>36</v>
      </c>
      <c r="J612" s="31">
        <v>369576</v>
      </c>
      <c r="K612">
        <v>3</v>
      </c>
      <c r="L612">
        <v>2</v>
      </c>
      <c r="M612" s="32">
        <v>415773</v>
      </c>
    </row>
    <row r="613" spans="1:13" x14ac:dyDescent="0.3">
      <c r="A613" t="s">
        <v>62</v>
      </c>
      <c r="B613" t="s">
        <v>22</v>
      </c>
      <c r="C613" t="s">
        <v>15</v>
      </c>
      <c r="D613" t="s">
        <v>135</v>
      </c>
      <c r="E613" t="s">
        <v>46</v>
      </c>
      <c r="F613">
        <v>75217</v>
      </c>
      <c r="G613" t="s">
        <v>47</v>
      </c>
      <c r="H613" t="s">
        <v>26</v>
      </c>
      <c r="I613" t="s">
        <v>27</v>
      </c>
      <c r="J613" s="31">
        <v>15712</v>
      </c>
      <c r="K613">
        <v>4</v>
      </c>
      <c r="L613">
        <v>2</v>
      </c>
      <c r="M613" s="32">
        <v>56956</v>
      </c>
    </row>
    <row r="614" spans="1:13" x14ac:dyDescent="0.3">
      <c r="A614" t="s">
        <v>13</v>
      </c>
      <c r="B614" t="s">
        <v>22</v>
      </c>
      <c r="C614" t="s">
        <v>15</v>
      </c>
      <c r="D614" t="s">
        <v>55</v>
      </c>
      <c r="E614" t="s">
        <v>56</v>
      </c>
      <c r="F614">
        <v>19143</v>
      </c>
      <c r="G614" t="s">
        <v>57</v>
      </c>
      <c r="H614" t="s">
        <v>26</v>
      </c>
      <c r="I614" t="s">
        <v>41</v>
      </c>
      <c r="J614" s="31">
        <v>8448</v>
      </c>
      <c r="K614">
        <v>2</v>
      </c>
      <c r="L614">
        <v>2</v>
      </c>
      <c r="M614" s="32">
        <v>264</v>
      </c>
    </row>
    <row r="615" spans="1:13" x14ac:dyDescent="0.3">
      <c r="A615" t="s">
        <v>13</v>
      </c>
      <c r="B615" t="s">
        <v>22</v>
      </c>
      <c r="C615" t="s">
        <v>15</v>
      </c>
      <c r="D615" t="s">
        <v>55</v>
      </c>
      <c r="E615" t="s">
        <v>56</v>
      </c>
      <c r="F615">
        <v>19143</v>
      </c>
      <c r="G615" t="s">
        <v>57</v>
      </c>
      <c r="H615" t="s">
        <v>35</v>
      </c>
      <c r="I615" t="s">
        <v>36</v>
      </c>
      <c r="J615" s="31">
        <v>728946</v>
      </c>
      <c r="K615">
        <v>9</v>
      </c>
      <c r="L615">
        <v>4</v>
      </c>
      <c r="M615" s="32">
        <v>-1579383</v>
      </c>
    </row>
    <row r="616" spans="1:13" x14ac:dyDescent="0.3">
      <c r="A616" t="s">
        <v>13</v>
      </c>
      <c r="B616" t="s">
        <v>14</v>
      </c>
      <c r="C616" t="s">
        <v>15</v>
      </c>
      <c r="D616" t="s">
        <v>212</v>
      </c>
      <c r="E616" t="s">
        <v>104</v>
      </c>
      <c r="F616">
        <v>43123</v>
      </c>
      <c r="G616" t="s">
        <v>57</v>
      </c>
      <c r="H616" t="s">
        <v>35</v>
      </c>
      <c r="I616" t="s">
        <v>36</v>
      </c>
      <c r="J616" s="31">
        <v>11994</v>
      </c>
      <c r="K616">
        <v>10</v>
      </c>
      <c r="L616">
        <v>4</v>
      </c>
      <c r="M616" s="32">
        <v>15992</v>
      </c>
    </row>
    <row r="617" spans="1:13" x14ac:dyDescent="0.3">
      <c r="A617" t="s">
        <v>13</v>
      </c>
      <c r="B617" t="s">
        <v>14</v>
      </c>
      <c r="C617" t="s">
        <v>15</v>
      </c>
      <c r="D617" t="s">
        <v>212</v>
      </c>
      <c r="E617" t="s">
        <v>104</v>
      </c>
      <c r="F617">
        <v>43123</v>
      </c>
      <c r="G617" t="s">
        <v>57</v>
      </c>
      <c r="H617" t="s">
        <v>26</v>
      </c>
      <c r="I617" t="s">
        <v>37</v>
      </c>
      <c r="J617" s="31">
        <v>3648</v>
      </c>
      <c r="K617">
        <v>2</v>
      </c>
      <c r="L617">
        <v>7</v>
      </c>
      <c r="M617" s="32">
        <v>-27968</v>
      </c>
    </row>
    <row r="618" spans="1:13" x14ac:dyDescent="0.3">
      <c r="A618" t="s">
        <v>13</v>
      </c>
      <c r="B618" t="s">
        <v>22</v>
      </c>
      <c r="C618" t="s">
        <v>15</v>
      </c>
      <c r="D618" t="s">
        <v>75</v>
      </c>
      <c r="E618" t="s">
        <v>76</v>
      </c>
      <c r="F618">
        <v>10011</v>
      </c>
      <c r="G618" t="s">
        <v>57</v>
      </c>
      <c r="H618" t="s">
        <v>19</v>
      </c>
      <c r="I618" t="s">
        <v>33</v>
      </c>
      <c r="J618" s="31">
        <v>4048</v>
      </c>
      <c r="K618">
        <v>2</v>
      </c>
      <c r="L618">
        <v>0</v>
      </c>
      <c r="M618" s="32">
        <v>157872</v>
      </c>
    </row>
    <row r="619" spans="1:13" x14ac:dyDescent="0.3">
      <c r="A619" t="s">
        <v>13</v>
      </c>
      <c r="B619" t="s">
        <v>22</v>
      </c>
      <c r="C619" t="s">
        <v>15</v>
      </c>
      <c r="D619" t="s">
        <v>75</v>
      </c>
      <c r="E619" t="s">
        <v>76</v>
      </c>
      <c r="F619">
        <v>10011</v>
      </c>
      <c r="G619" t="s">
        <v>57</v>
      </c>
      <c r="H619" t="s">
        <v>19</v>
      </c>
      <c r="I619" t="s">
        <v>33</v>
      </c>
      <c r="J619" s="31">
        <v>994</v>
      </c>
      <c r="K619">
        <v>2</v>
      </c>
      <c r="L619">
        <v>0</v>
      </c>
      <c r="M619" s="32">
        <v>30814</v>
      </c>
    </row>
    <row r="620" spans="1:13" x14ac:dyDescent="0.3">
      <c r="A620" t="s">
        <v>13</v>
      </c>
      <c r="B620" t="s">
        <v>22</v>
      </c>
      <c r="C620" t="s">
        <v>15</v>
      </c>
      <c r="D620" t="s">
        <v>75</v>
      </c>
      <c r="E620" t="s">
        <v>76</v>
      </c>
      <c r="F620">
        <v>10011</v>
      </c>
      <c r="G620" t="s">
        <v>57</v>
      </c>
      <c r="H620" t="s">
        <v>26</v>
      </c>
      <c r="I620" t="s">
        <v>37</v>
      </c>
      <c r="J620" s="31">
        <v>107424</v>
      </c>
      <c r="K620">
        <v>9</v>
      </c>
      <c r="L620">
        <v>2</v>
      </c>
      <c r="M620" s="32">
        <v>3357</v>
      </c>
    </row>
    <row r="621" spans="1:13" x14ac:dyDescent="0.3">
      <c r="A621" t="s">
        <v>13</v>
      </c>
      <c r="B621" t="s">
        <v>22</v>
      </c>
      <c r="C621" t="s">
        <v>15</v>
      </c>
      <c r="D621" t="s">
        <v>75</v>
      </c>
      <c r="E621" t="s">
        <v>76</v>
      </c>
      <c r="F621">
        <v>10011</v>
      </c>
      <c r="G621" t="s">
        <v>57</v>
      </c>
      <c r="H621" t="s">
        <v>35</v>
      </c>
      <c r="I621" t="s">
        <v>36</v>
      </c>
      <c r="J621" s="31">
        <v>3791</v>
      </c>
      <c r="K621">
        <v>1</v>
      </c>
      <c r="L621">
        <v>0</v>
      </c>
      <c r="M621" s="32">
        <v>109939</v>
      </c>
    </row>
    <row r="622" spans="1:13" x14ac:dyDescent="0.3">
      <c r="A622" t="s">
        <v>13</v>
      </c>
      <c r="B622" t="s">
        <v>22</v>
      </c>
      <c r="C622" t="s">
        <v>15</v>
      </c>
      <c r="D622" t="s">
        <v>75</v>
      </c>
      <c r="E622" t="s">
        <v>76</v>
      </c>
      <c r="F622">
        <v>10011</v>
      </c>
      <c r="G622" t="s">
        <v>57</v>
      </c>
      <c r="H622" t="s">
        <v>19</v>
      </c>
      <c r="I622" t="s">
        <v>33</v>
      </c>
      <c r="J622" s="31">
        <v>8802</v>
      </c>
      <c r="K622">
        <v>3</v>
      </c>
      <c r="L622">
        <v>0</v>
      </c>
      <c r="M622" s="32">
        <v>272862</v>
      </c>
    </row>
    <row r="623" spans="1:13" x14ac:dyDescent="0.3">
      <c r="A623" t="s">
        <v>28</v>
      </c>
      <c r="B623" t="s">
        <v>14</v>
      </c>
      <c r="C623" t="s">
        <v>15</v>
      </c>
      <c r="D623" t="s">
        <v>79</v>
      </c>
      <c r="E623" t="s">
        <v>65</v>
      </c>
      <c r="F623">
        <v>60610</v>
      </c>
      <c r="G623" t="s">
        <v>47</v>
      </c>
      <c r="H623" t="s">
        <v>26</v>
      </c>
      <c r="I623" t="s">
        <v>37</v>
      </c>
      <c r="J623" s="31">
        <v>869</v>
      </c>
      <c r="K623">
        <v>5</v>
      </c>
      <c r="L623">
        <v>8</v>
      </c>
      <c r="M623" s="32">
        <v>-14773</v>
      </c>
    </row>
    <row r="624" spans="1:13" x14ac:dyDescent="0.3">
      <c r="A624" t="s">
        <v>28</v>
      </c>
      <c r="B624" t="s">
        <v>22</v>
      </c>
      <c r="C624" t="s">
        <v>15</v>
      </c>
      <c r="D624" t="s">
        <v>213</v>
      </c>
      <c r="E624" t="s">
        <v>70</v>
      </c>
      <c r="F624">
        <v>48126</v>
      </c>
      <c r="G624" t="s">
        <v>47</v>
      </c>
      <c r="H624" t="s">
        <v>19</v>
      </c>
      <c r="I624" t="s">
        <v>21</v>
      </c>
      <c r="J624" s="31">
        <v>30196</v>
      </c>
      <c r="K624">
        <v>2</v>
      </c>
      <c r="L624">
        <v>0</v>
      </c>
      <c r="M624" s="32">
        <v>875684</v>
      </c>
    </row>
    <row r="625" spans="1:13" x14ac:dyDescent="0.3">
      <c r="A625" t="s">
        <v>28</v>
      </c>
      <c r="B625" t="s">
        <v>22</v>
      </c>
      <c r="C625" t="s">
        <v>15</v>
      </c>
      <c r="D625" t="s">
        <v>213</v>
      </c>
      <c r="E625" t="s">
        <v>70</v>
      </c>
      <c r="F625">
        <v>48126</v>
      </c>
      <c r="G625" t="s">
        <v>47</v>
      </c>
      <c r="H625" t="s">
        <v>26</v>
      </c>
      <c r="I625" t="s">
        <v>38</v>
      </c>
      <c r="J625" s="31">
        <v>55521</v>
      </c>
      <c r="K625">
        <v>5</v>
      </c>
      <c r="L625">
        <v>1</v>
      </c>
      <c r="M625" s="32">
        <v>178901</v>
      </c>
    </row>
    <row r="626" spans="1:13" x14ac:dyDescent="0.3">
      <c r="A626" t="s">
        <v>28</v>
      </c>
      <c r="B626" t="s">
        <v>22</v>
      </c>
      <c r="C626" t="s">
        <v>15</v>
      </c>
      <c r="D626" t="s">
        <v>213</v>
      </c>
      <c r="E626" t="s">
        <v>70</v>
      </c>
      <c r="F626">
        <v>48126</v>
      </c>
      <c r="G626" t="s">
        <v>47</v>
      </c>
      <c r="H626" t="s">
        <v>26</v>
      </c>
      <c r="I626" t="s">
        <v>32</v>
      </c>
      <c r="J626" s="31">
        <v>52348</v>
      </c>
      <c r="K626">
        <v>4</v>
      </c>
      <c r="L626">
        <v>0</v>
      </c>
      <c r="M626" s="32">
        <v>13087</v>
      </c>
    </row>
    <row r="627" spans="1:13" x14ac:dyDescent="0.3">
      <c r="A627" t="s">
        <v>28</v>
      </c>
      <c r="B627" t="s">
        <v>22</v>
      </c>
      <c r="C627" t="s">
        <v>15</v>
      </c>
      <c r="D627" t="s">
        <v>213</v>
      </c>
      <c r="E627" t="s">
        <v>70</v>
      </c>
      <c r="F627">
        <v>48126</v>
      </c>
      <c r="G627" t="s">
        <v>47</v>
      </c>
      <c r="H627" t="s">
        <v>26</v>
      </c>
      <c r="I627" t="s">
        <v>34</v>
      </c>
      <c r="J627" s="31">
        <v>16182</v>
      </c>
      <c r="K627">
        <v>9</v>
      </c>
      <c r="L627">
        <v>0</v>
      </c>
      <c r="M627" s="32">
        <v>469278</v>
      </c>
    </row>
    <row r="628" spans="1:13" x14ac:dyDescent="0.3">
      <c r="A628" t="s">
        <v>28</v>
      </c>
      <c r="B628" t="s">
        <v>44</v>
      </c>
      <c r="C628" t="s">
        <v>15</v>
      </c>
      <c r="D628" t="s">
        <v>75</v>
      </c>
      <c r="E628" t="s">
        <v>76</v>
      </c>
      <c r="F628">
        <v>10009</v>
      </c>
      <c r="G628" t="s">
        <v>57</v>
      </c>
      <c r="H628" t="s">
        <v>19</v>
      </c>
      <c r="I628" t="s">
        <v>33</v>
      </c>
      <c r="J628" s="31">
        <v>3556</v>
      </c>
      <c r="K628">
        <v>7</v>
      </c>
      <c r="L628">
        <v>0</v>
      </c>
      <c r="M628" s="32">
        <v>120904</v>
      </c>
    </row>
    <row r="629" spans="1:13" x14ac:dyDescent="0.3">
      <c r="A629" t="s">
        <v>28</v>
      </c>
      <c r="B629" t="s">
        <v>14</v>
      </c>
      <c r="C629" t="s">
        <v>15</v>
      </c>
      <c r="D629" t="s">
        <v>42</v>
      </c>
      <c r="E629" t="s">
        <v>43</v>
      </c>
      <c r="F629">
        <v>98115</v>
      </c>
      <c r="G629" t="s">
        <v>25</v>
      </c>
      <c r="H629" t="s">
        <v>26</v>
      </c>
      <c r="I629" t="s">
        <v>38</v>
      </c>
      <c r="J629" s="31">
        <v>9716</v>
      </c>
      <c r="K629">
        <v>2</v>
      </c>
      <c r="L629">
        <v>0</v>
      </c>
      <c r="M629" s="32">
        <v>281764</v>
      </c>
    </row>
    <row r="630" spans="1:13" x14ac:dyDescent="0.3">
      <c r="A630" t="s">
        <v>28</v>
      </c>
      <c r="B630" t="s">
        <v>14</v>
      </c>
      <c r="C630" t="s">
        <v>15</v>
      </c>
      <c r="D630" t="s">
        <v>52</v>
      </c>
      <c r="E630" t="s">
        <v>24</v>
      </c>
      <c r="F630">
        <v>94122</v>
      </c>
      <c r="G630" t="s">
        <v>25</v>
      </c>
      <c r="H630" t="s">
        <v>26</v>
      </c>
      <c r="I630" t="s">
        <v>37</v>
      </c>
      <c r="J630" s="31">
        <v>1524</v>
      </c>
      <c r="K630">
        <v>5</v>
      </c>
      <c r="L630">
        <v>2</v>
      </c>
      <c r="M630" s="32">
        <v>51435</v>
      </c>
    </row>
    <row r="631" spans="1:13" x14ac:dyDescent="0.3">
      <c r="A631" t="s">
        <v>28</v>
      </c>
      <c r="B631" t="s">
        <v>14</v>
      </c>
      <c r="C631" t="s">
        <v>15</v>
      </c>
      <c r="D631" t="s">
        <v>52</v>
      </c>
      <c r="E631" t="s">
        <v>24</v>
      </c>
      <c r="F631">
        <v>94122</v>
      </c>
      <c r="G631" t="s">
        <v>25</v>
      </c>
      <c r="H631" t="s">
        <v>26</v>
      </c>
      <c r="I631" t="s">
        <v>41</v>
      </c>
      <c r="J631" s="31">
        <v>1323</v>
      </c>
      <c r="K631">
        <v>3</v>
      </c>
      <c r="L631">
        <v>0</v>
      </c>
      <c r="M631" s="32">
        <v>60858</v>
      </c>
    </row>
    <row r="632" spans="1:13" x14ac:dyDescent="0.3">
      <c r="A632" t="s">
        <v>13</v>
      </c>
      <c r="B632" t="s">
        <v>14</v>
      </c>
      <c r="C632" t="s">
        <v>15</v>
      </c>
      <c r="D632" t="s">
        <v>97</v>
      </c>
      <c r="E632" t="s">
        <v>98</v>
      </c>
      <c r="F632">
        <v>80013</v>
      </c>
      <c r="G632" t="s">
        <v>25</v>
      </c>
      <c r="H632" t="s">
        <v>26</v>
      </c>
      <c r="I632" t="s">
        <v>32</v>
      </c>
      <c r="J632" s="31">
        <v>243384</v>
      </c>
      <c r="K632">
        <v>3</v>
      </c>
      <c r="L632">
        <v>2</v>
      </c>
      <c r="M632" s="32">
        <v>-517191</v>
      </c>
    </row>
    <row r="633" spans="1:13" x14ac:dyDescent="0.3">
      <c r="A633" t="s">
        <v>13</v>
      </c>
      <c r="B633" t="s">
        <v>14</v>
      </c>
      <c r="C633" t="s">
        <v>15</v>
      </c>
      <c r="D633" t="s">
        <v>97</v>
      </c>
      <c r="E633" t="s">
        <v>98</v>
      </c>
      <c r="F633">
        <v>80013</v>
      </c>
      <c r="G633" t="s">
        <v>25</v>
      </c>
      <c r="H633" t="s">
        <v>35</v>
      </c>
      <c r="I633" t="s">
        <v>59</v>
      </c>
      <c r="J633" s="31">
        <v>1198</v>
      </c>
      <c r="K633">
        <v>5</v>
      </c>
      <c r="L633">
        <v>2</v>
      </c>
      <c r="M633" s="32">
        <v>2995</v>
      </c>
    </row>
    <row r="634" spans="1:13" x14ac:dyDescent="0.3">
      <c r="A634" t="s">
        <v>13</v>
      </c>
      <c r="B634" t="s">
        <v>14</v>
      </c>
      <c r="C634" t="s">
        <v>15</v>
      </c>
      <c r="D634" t="s">
        <v>97</v>
      </c>
      <c r="E634" t="s">
        <v>98</v>
      </c>
      <c r="F634">
        <v>80013</v>
      </c>
      <c r="G634" t="s">
        <v>25</v>
      </c>
      <c r="H634" t="s">
        <v>35</v>
      </c>
      <c r="I634" t="s">
        <v>36</v>
      </c>
      <c r="J634" s="31">
        <v>300768</v>
      </c>
      <c r="K634">
        <v>4</v>
      </c>
      <c r="L634">
        <v>2</v>
      </c>
      <c r="M634" s="32">
        <v>300768</v>
      </c>
    </row>
    <row r="635" spans="1:13" x14ac:dyDescent="0.3">
      <c r="A635" t="s">
        <v>13</v>
      </c>
      <c r="B635" t="s">
        <v>14</v>
      </c>
      <c r="C635" t="s">
        <v>15</v>
      </c>
      <c r="D635" t="s">
        <v>180</v>
      </c>
      <c r="E635" t="s">
        <v>30</v>
      </c>
      <c r="F635">
        <v>33180</v>
      </c>
      <c r="G635" t="s">
        <v>18</v>
      </c>
      <c r="H635" t="s">
        <v>35</v>
      </c>
      <c r="I635" t="s">
        <v>59</v>
      </c>
      <c r="J635" s="31">
        <v>1788</v>
      </c>
      <c r="K635">
        <v>3</v>
      </c>
      <c r="L635">
        <v>2</v>
      </c>
      <c r="M635" s="32">
        <v>24585</v>
      </c>
    </row>
    <row r="636" spans="1:13" x14ac:dyDescent="0.3">
      <c r="A636" t="s">
        <v>13</v>
      </c>
      <c r="B636" t="s">
        <v>14</v>
      </c>
      <c r="C636" t="s">
        <v>15</v>
      </c>
      <c r="D636" t="s">
        <v>180</v>
      </c>
      <c r="E636" t="s">
        <v>30</v>
      </c>
      <c r="F636">
        <v>33180</v>
      </c>
      <c r="G636" t="s">
        <v>18</v>
      </c>
      <c r="H636" t="s">
        <v>26</v>
      </c>
      <c r="I636" t="s">
        <v>27</v>
      </c>
      <c r="J636" s="31">
        <v>235944</v>
      </c>
      <c r="K636">
        <v>3</v>
      </c>
      <c r="L636">
        <v>2</v>
      </c>
      <c r="M636" s="32">
        <v>855297</v>
      </c>
    </row>
    <row r="637" spans="1:13" x14ac:dyDescent="0.3">
      <c r="A637" t="s">
        <v>13</v>
      </c>
      <c r="B637" t="s">
        <v>22</v>
      </c>
      <c r="C637" t="s">
        <v>15</v>
      </c>
      <c r="D637" t="s">
        <v>214</v>
      </c>
      <c r="E637" t="s">
        <v>167</v>
      </c>
      <c r="F637">
        <v>31088</v>
      </c>
      <c r="G637" t="s">
        <v>18</v>
      </c>
      <c r="H637" t="s">
        <v>19</v>
      </c>
      <c r="I637" t="s">
        <v>21</v>
      </c>
      <c r="J637" s="31">
        <v>39294</v>
      </c>
      <c r="K637">
        <v>3</v>
      </c>
      <c r="L637">
        <v>0</v>
      </c>
      <c r="M637" s="32">
        <v>432234</v>
      </c>
    </row>
    <row r="638" spans="1:13" x14ac:dyDescent="0.3">
      <c r="A638" t="s">
        <v>28</v>
      </c>
      <c r="B638" t="s">
        <v>14</v>
      </c>
      <c r="C638" t="s">
        <v>15</v>
      </c>
      <c r="D638" t="s">
        <v>97</v>
      </c>
      <c r="E638" t="s">
        <v>98</v>
      </c>
      <c r="F638">
        <v>80013</v>
      </c>
      <c r="G638" t="s">
        <v>25</v>
      </c>
      <c r="H638" t="s">
        <v>26</v>
      </c>
      <c r="I638" t="s">
        <v>37</v>
      </c>
      <c r="J638" s="31">
        <v>18882</v>
      </c>
      <c r="K638">
        <v>3</v>
      </c>
      <c r="L638">
        <v>7</v>
      </c>
      <c r="M638" s="32">
        <v>-138468</v>
      </c>
    </row>
    <row r="639" spans="1:13" x14ac:dyDescent="0.3">
      <c r="A639" t="s">
        <v>28</v>
      </c>
      <c r="B639" t="s">
        <v>14</v>
      </c>
      <c r="C639" t="s">
        <v>15</v>
      </c>
      <c r="D639" t="s">
        <v>97</v>
      </c>
      <c r="E639" t="s">
        <v>98</v>
      </c>
      <c r="F639">
        <v>80013</v>
      </c>
      <c r="G639" t="s">
        <v>25</v>
      </c>
      <c r="H639" t="s">
        <v>26</v>
      </c>
      <c r="I639" t="s">
        <v>38</v>
      </c>
      <c r="J639" s="31">
        <v>122328</v>
      </c>
      <c r="K639">
        <v>3</v>
      </c>
      <c r="L639">
        <v>2</v>
      </c>
      <c r="M639" s="32">
        <v>122328</v>
      </c>
    </row>
    <row r="640" spans="1:13" x14ac:dyDescent="0.3">
      <c r="A640" t="s">
        <v>28</v>
      </c>
      <c r="B640" t="s">
        <v>44</v>
      </c>
      <c r="C640" t="s">
        <v>15</v>
      </c>
      <c r="D640" t="s">
        <v>215</v>
      </c>
      <c r="E640" t="s">
        <v>24</v>
      </c>
      <c r="F640">
        <v>94591</v>
      </c>
      <c r="G640" t="s">
        <v>25</v>
      </c>
      <c r="H640" t="s">
        <v>19</v>
      </c>
      <c r="I640" t="s">
        <v>33</v>
      </c>
      <c r="J640" s="31">
        <v>10492</v>
      </c>
      <c r="K640">
        <v>5</v>
      </c>
      <c r="L640">
        <v>0</v>
      </c>
      <c r="M640" s="32">
        <v>272792</v>
      </c>
    </row>
    <row r="641" spans="1:13" x14ac:dyDescent="0.3">
      <c r="A641" t="s">
        <v>28</v>
      </c>
      <c r="B641" t="s">
        <v>44</v>
      </c>
      <c r="C641" t="s">
        <v>15</v>
      </c>
      <c r="D641" t="s">
        <v>215</v>
      </c>
      <c r="E641" t="s">
        <v>24</v>
      </c>
      <c r="F641">
        <v>94591</v>
      </c>
      <c r="G641" t="s">
        <v>25</v>
      </c>
      <c r="H641" t="s">
        <v>26</v>
      </c>
      <c r="I641" t="s">
        <v>37</v>
      </c>
      <c r="J641" s="31">
        <v>15424</v>
      </c>
      <c r="K641">
        <v>4</v>
      </c>
      <c r="L641">
        <v>2</v>
      </c>
      <c r="M641" s="32">
        <v>50128</v>
      </c>
    </row>
    <row r="642" spans="1:13" x14ac:dyDescent="0.3">
      <c r="A642" t="s">
        <v>28</v>
      </c>
      <c r="B642" t="s">
        <v>22</v>
      </c>
      <c r="C642" t="s">
        <v>15</v>
      </c>
      <c r="D642" t="s">
        <v>93</v>
      </c>
      <c r="E642" t="s">
        <v>68</v>
      </c>
      <c r="F642">
        <v>55407</v>
      </c>
      <c r="G642" t="s">
        <v>47</v>
      </c>
      <c r="H642" t="s">
        <v>19</v>
      </c>
      <c r="I642" t="s">
        <v>33</v>
      </c>
      <c r="J642" s="31">
        <v>1884</v>
      </c>
      <c r="K642">
        <v>3</v>
      </c>
      <c r="L642">
        <v>0</v>
      </c>
      <c r="M642" s="32">
        <v>60288</v>
      </c>
    </row>
    <row r="643" spans="1:13" x14ac:dyDescent="0.3">
      <c r="A643" t="s">
        <v>13</v>
      </c>
      <c r="B643" t="s">
        <v>14</v>
      </c>
      <c r="C643" t="s">
        <v>15</v>
      </c>
      <c r="D643" t="s">
        <v>216</v>
      </c>
      <c r="E643" t="s">
        <v>24</v>
      </c>
      <c r="F643">
        <v>92691</v>
      </c>
      <c r="G643" t="s">
        <v>25</v>
      </c>
      <c r="H643" t="s">
        <v>26</v>
      </c>
      <c r="I643" t="s">
        <v>32</v>
      </c>
      <c r="J643" s="31">
        <v>3304</v>
      </c>
      <c r="K643">
        <v>2</v>
      </c>
      <c r="L643">
        <v>0</v>
      </c>
      <c r="M643" s="32">
        <v>85904</v>
      </c>
    </row>
    <row r="644" spans="1:13" x14ac:dyDescent="0.3">
      <c r="A644" t="s">
        <v>13</v>
      </c>
      <c r="B644" t="s">
        <v>14</v>
      </c>
      <c r="C644" t="s">
        <v>15</v>
      </c>
      <c r="D644" t="s">
        <v>216</v>
      </c>
      <c r="E644" t="s">
        <v>24</v>
      </c>
      <c r="F644">
        <v>92691</v>
      </c>
      <c r="G644" t="s">
        <v>25</v>
      </c>
      <c r="H644" t="s">
        <v>26</v>
      </c>
      <c r="I644" t="s">
        <v>27</v>
      </c>
      <c r="J644" s="31">
        <v>2625</v>
      </c>
      <c r="K644">
        <v>7</v>
      </c>
      <c r="L644">
        <v>0</v>
      </c>
      <c r="M644" s="32">
        <v>126</v>
      </c>
    </row>
    <row r="645" spans="1:13" x14ac:dyDescent="0.3">
      <c r="A645" t="s">
        <v>28</v>
      </c>
      <c r="B645" t="s">
        <v>14</v>
      </c>
      <c r="C645" t="s">
        <v>15</v>
      </c>
      <c r="D645" t="s">
        <v>217</v>
      </c>
      <c r="E645" t="s">
        <v>70</v>
      </c>
      <c r="F645">
        <v>48307</v>
      </c>
      <c r="G645" t="s">
        <v>47</v>
      </c>
      <c r="H645" t="s">
        <v>35</v>
      </c>
      <c r="I645" t="s">
        <v>59</v>
      </c>
      <c r="J645" s="31">
        <v>13252</v>
      </c>
      <c r="K645">
        <v>4</v>
      </c>
      <c r="L645">
        <v>0</v>
      </c>
      <c r="M645" s="32">
        <v>543332</v>
      </c>
    </row>
    <row r="646" spans="1:13" x14ac:dyDescent="0.3">
      <c r="A646" t="s">
        <v>28</v>
      </c>
      <c r="B646" t="s">
        <v>44</v>
      </c>
      <c r="C646" t="s">
        <v>15</v>
      </c>
      <c r="D646" t="s">
        <v>218</v>
      </c>
      <c r="E646" t="s">
        <v>132</v>
      </c>
      <c r="F646">
        <v>7060</v>
      </c>
      <c r="G646" t="s">
        <v>57</v>
      </c>
      <c r="H646" t="s">
        <v>26</v>
      </c>
      <c r="I646" t="s">
        <v>41</v>
      </c>
      <c r="J646" s="31">
        <v>648</v>
      </c>
      <c r="K646">
        <v>1</v>
      </c>
      <c r="L646">
        <v>0</v>
      </c>
      <c r="M646" s="32">
        <v>31752</v>
      </c>
    </row>
    <row r="647" spans="1:13" x14ac:dyDescent="0.3">
      <c r="A647" t="s">
        <v>28</v>
      </c>
      <c r="B647" t="s">
        <v>44</v>
      </c>
      <c r="C647" t="s">
        <v>15</v>
      </c>
      <c r="D647" t="s">
        <v>103</v>
      </c>
      <c r="E647" t="s">
        <v>74</v>
      </c>
      <c r="F647">
        <v>47201</v>
      </c>
      <c r="G647" t="s">
        <v>47</v>
      </c>
      <c r="H647" t="s">
        <v>26</v>
      </c>
      <c r="I647" t="s">
        <v>38</v>
      </c>
      <c r="J647" s="31">
        <v>2093</v>
      </c>
      <c r="K647">
        <v>2</v>
      </c>
      <c r="L647">
        <v>0</v>
      </c>
      <c r="M647" s="32">
        <v>56511</v>
      </c>
    </row>
    <row r="648" spans="1:13" x14ac:dyDescent="0.3">
      <c r="A648" t="s">
        <v>28</v>
      </c>
      <c r="B648" t="s">
        <v>22</v>
      </c>
      <c r="C648" t="s">
        <v>15</v>
      </c>
      <c r="D648" t="s">
        <v>219</v>
      </c>
      <c r="E648" t="s">
        <v>81</v>
      </c>
      <c r="F648">
        <v>85635</v>
      </c>
      <c r="G648" t="s">
        <v>25</v>
      </c>
      <c r="H648" t="s">
        <v>26</v>
      </c>
      <c r="I648" t="s">
        <v>77</v>
      </c>
      <c r="J648" s="31">
        <v>3156</v>
      </c>
      <c r="K648">
        <v>5</v>
      </c>
      <c r="L648">
        <v>2</v>
      </c>
      <c r="M648" s="32">
        <v>98625</v>
      </c>
    </row>
    <row r="649" spans="1:13" x14ac:dyDescent="0.3">
      <c r="A649" t="s">
        <v>28</v>
      </c>
      <c r="B649" t="s">
        <v>22</v>
      </c>
      <c r="C649" t="s">
        <v>15</v>
      </c>
      <c r="D649" t="s">
        <v>219</v>
      </c>
      <c r="E649" t="s">
        <v>81</v>
      </c>
      <c r="F649">
        <v>85635</v>
      </c>
      <c r="G649" t="s">
        <v>25</v>
      </c>
      <c r="H649" t="s">
        <v>26</v>
      </c>
      <c r="I649" t="s">
        <v>38</v>
      </c>
      <c r="J649" s="31">
        <v>30144</v>
      </c>
      <c r="K649">
        <v>2</v>
      </c>
      <c r="L649">
        <v>2</v>
      </c>
      <c r="M649" s="32">
        <v>30144</v>
      </c>
    </row>
    <row r="650" spans="1:13" x14ac:dyDescent="0.3">
      <c r="A650" t="s">
        <v>13</v>
      </c>
      <c r="B650" t="s">
        <v>22</v>
      </c>
      <c r="C650" t="s">
        <v>15</v>
      </c>
      <c r="D650" t="s">
        <v>220</v>
      </c>
      <c r="E650" t="s">
        <v>43</v>
      </c>
      <c r="F650">
        <v>98661</v>
      </c>
      <c r="G650" t="s">
        <v>25</v>
      </c>
      <c r="H650" t="s">
        <v>19</v>
      </c>
      <c r="I650" t="s">
        <v>33</v>
      </c>
      <c r="J650" s="31">
        <v>148</v>
      </c>
      <c r="K650">
        <v>4</v>
      </c>
      <c r="L650">
        <v>0</v>
      </c>
      <c r="M650" s="32">
        <v>6068</v>
      </c>
    </row>
    <row r="651" spans="1:13" x14ac:dyDescent="0.3">
      <c r="A651" t="s">
        <v>13</v>
      </c>
      <c r="B651" t="s">
        <v>22</v>
      </c>
      <c r="C651" t="s">
        <v>15</v>
      </c>
      <c r="D651" t="s">
        <v>220</v>
      </c>
      <c r="E651" t="s">
        <v>43</v>
      </c>
      <c r="F651">
        <v>98661</v>
      </c>
      <c r="G651" t="s">
        <v>25</v>
      </c>
      <c r="H651" t="s">
        <v>35</v>
      </c>
      <c r="I651" t="s">
        <v>36</v>
      </c>
      <c r="J651" s="31">
        <v>302376</v>
      </c>
      <c r="K651">
        <v>3</v>
      </c>
      <c r="L651">
        <v>2</v>
      </c>
      <c r="M651" s="32">
        <v>226782</v>
      </c>
    </row>
    <row r="652" spans="1:13" x14ac:dyDescent="0.3">
      <c r="A652" t="s">
        <v>13</v>
      </c>
      <c r="B652" t="s">
        <v>22</v>
      </c>
      <c r="C652" t="s">
        <v>15</v>
      </c>
      <c r="D652" t="s">
        <v>220</v>
      </c>
      <c r="E652" t="s">
        <v>43</v>
      </c>
      <c r="F652">
        <v>98661</v>
      </c>
      <c r="G652" t="s">
        <v>25</v>
      </c>
      <c r="H652" t="s">
        <v>35</v>
      </c>
      <c r="I652" t="s">
        <v>59</v>
      </c>
      <c r="J652" s="31">
        <v>316</v>
      </c>
      <c r="K652">
        <v>4</v>
      </c>
      <c r="L652">
        <v>0</v>
      </c>
      <c r="M652" s="32">
        <v>316</v>
      </c>
    </row>
    <row r="653" spans="1:13" x14ac:dyDescent="0.3">
      <c r="A653" t="s">
        <v>28</v>
      </c>
      <c r="B653" t="s">
        <v>44</v>
      </c>
      <c r="C653" t="s">
        <v>15</v>
      </c>
      <c r="D653" t="s">
        <v>75</v>
      </c>
      <c r="E653" t="s">
        <v>76</v>
      </c>
      <c r="F653">
        <v>10024</v>
      </c>
      <c r="G653" t="s">
        <v>57</v>
      </c>
      <c r="H653" t="s">
        <v>26</v>
      </c>
      <c r="I653" t="s">
        <v>41</v>
      </c>
      <c r="J653" s="31">
        <v>3794</v>
      </c>
      <c r="K653">
        <v>10</v>
      </c>
      <c r="L653">
        <v>0</v>
      </c>
      <c r="M653" s="32">
        <v>178318</v>
      </c>
    </row>
    <row r="654" spans="1:13" x14ac:dyDescent="0.3">
      <c r="A654" t="s">
        <v>28</v>
      </c>
      <c r="B654" t="s">
        <v>22</v>
      </c>
      <c r="C654" t="s">
        <v>15</v>
      </c>
      <c r="D654" t="s">
        <v>75</v>
      </c>
      <c r="E654" t="s">
        <v>76</v>
      </c>
      <c r="F654">
        <v>10035</v>
      </c>
      <c r="G654" t="s">
        <v>57</v>
      </c>
      <c r="H654" t="s">
        <v>26</v>
      </c>
      <c r="I654" t="s">
        <v>41</v>
      </c>
      <c r="J654" s="31">
        <v>9782</v>
      </c>
      <c r="K654">
        <v>2</v>
      </c>
      <c r="L654">
        <v>0</v>
      </c>
      <c r="M654" s="32">
        <v>459754</v>
      </c>
    </row>
    <row r="655" spans="1:13" x14ac:dyDescent="0.3">
      <c r="A655" t="s">
        <v>28</v>
      </c>
      <c r="B655" t="s">
        <v>22</v>
      </c>
      <c r="C655" t="s">
        <v>15</v>
      </c>
      <c r="D655" t="s">
        <v>75</v>
      </c>
      <c r="E655" t="s">
        <v>76</v>
      </c>
      <c r="F655">
        <v>10035</v>
      </c>
      <c r="G655" t="s">
        <v>57</v>
      </c>
      <c r="H655" t="s">
        <v>35</v>
      </c>
      <c r="I655" t="s">
        <v>59</v>
      </c>
      <c r="J655" s="31">
        <v>10312</v>
      </c>
      <c r="K655">
        <v>8</v>
      </c>
      <c r="L655">
        <v>0</v>
      </c>
      <c r="M655" s="32">
        <v>10312</v>
      </c>
    </row>
    <row r="656" spans="1:13" x14ac:dyDescent="0.3">
      <c r="A656" t="s">
        <v>28</v>
      </c>
      <c r="B656" t="s">
        <v>14</v>
      </c>
      <c r="C656" t="s">
        <v>15</v>
      </c>
      <c r="D656" t="s">
        <v>103</v>
      </c>
      <c r="E656" t="s">
        <v>104</v>
      </c>
      <c r="F656">
        <v>43229</v>
      </c>
      <c r="G656" t="s">
        <v>57</v>
      </c>
      <c r="H656" t="s">
        <v>26</v>
      </c>
      <c r="I656" t="s">
        <v>38</v>
      </c>
      <c r="J656" s="31">
        <v>113552</v>
      </c>
      <c r="K656">
        <v>2</v>
      </c>
      <c r="L656">
        <v>2</v>
      </c>
      <c r="M656" s="32">
        <v>85164</v>
      </c>
    </row>
    <row r="657" spans="1:13" x14ac:dyDescent="0.3">
      <c r="A657" t="s">
        <v>28</v>
      </c>
      <c r="B657" t="s">
        <v>14</v>
      </c>
      <c r="C657" t="s">
        <v>15</v>
      </c>
      <c r="D657" t="s">
        <v>103</v>
      </c>
      <c r="E657" t="s">
        <v>104</v>
      </c>
      <c r="F657">
        <v>43229</v>
      </c>
      <c r="G657" t="s">
        <v>57</v>
      </c>
      <c r="H657" t="s">
        <v>26</v>
      </c>
      <c r="I657" t="s">
        <v>37</v>
      </c>
      <c r="J657" s="31">
        <v>3318</v>
      </c>
      <c r="K657">
        <v>2</v>
      </c>
      <c r="L657">
        <v>7</v>
      </c>
      <c r="M657" s="32">
        <v>-26544</v>
      </c>
    </row>
    <row r="658" spans="1:13" x14ac:dyDescent="0.3">
      <c r="A658" t="s">
        <v>28</v>
      </c>
      <c r="B658" t="s">
        <v>14</v>
      </c>
      <c r="C658" t="s">
        <v>15</v>
      </c>
      <c r="D658" t="s">
        <v>103</v>
      </c>
      <c r="E658" t="s">
        <v>104</v>
      </c>
      <c r="F658">
        <v>43229</v>
      </c>
      <c r="G658" t="s">
        <v>57</v>
      </c>
      <c r="H658" t="s">
        <v>26</v>
      </c>
      <c r="I658" t="s">
        <v>60</v>
      </c>
      <c r="J658" s="31">
        <v>134288</v>
      </c>
      <c r="K658">
        <v>2</v>
      </c>
      <c r="L658">
        <v>2</v>
      </c>
      <c r="M658" s="32">
        <v>453222</v>
      </c>
    </row>
    <row r="659" spans="1:13" x14ac:dyDescent="0.3">
      <c r="A659" t="s">
        <v>168</v>
      </c>
      <c r="B659" t="s">
        <v>44</v>
      </c>
      <c r="C659" t="s">
        <v>15</v>
      </c>
      <c r="D659" t="s">
        <v>97</v>
      </c>
      <c r="E659" t="s">
        <v>65</v>
      </c>
      <c r="F659">
        <v>60505</v>
      </c>
      <c r="G659" t="s">
        <v>47</v>
      </c>
      <c r="H659" t="s">
        <v>19</v>
      </c>
      <c r="I659" t="s">
        <v>21</v>
      </c>
      <c r="J659" s="31">
        <v>701372</v>
      </c>
      <c r="K659">
        <v>2</v>
      </c>
      <c r="L659">
        <v>3</v>
      </c>
      <c r="M659" s="32">
        <v>-50098</v>
      </c>
    </row>
    <row r="660" spans="1:13" x14ac:dyDescent="0.3">
      <c r="A660" t="s">
        <v>168</v>
      </c>
      <c r="B660" t="s">
        <v>44</v>
      </c>
      <c r="C660" t="s">
        <v>15</v>
      </c>
      <c r="D660" t="s">
        <v>97</v>
      </c>
      <c r="E660" t="s">
        <v>65</v>
      </c>
      <c r="F660">
        <v>60505</v>
      </c>
      <c r="G660" t="s">
        <v>47</v>
      </c>
      <c r="H660" t="s">
        <v>26</v>
      </c>
      <c r="I660" t="s">
        <v>37</v>
      </c>
      <c r="J660" s="31">
        <v>2308</v>
      </c>
      <c r="K660">
        <v>2</v>
      </c>
      <c r="L660">
        <v>8</v>
      </c>
      <c r="M660" s="32">
        <v>-3462</v>
      </c>
    </row>
    <row r="661" spans="1:13" x14ac:dyDescent="0.3">
      <c r="A661" t="s">
        <v>28</v>
      </c>
      <c r="B661" t="s">
        <v>14</v>
      </c>
      <c r="C661" t="s">
        <v>15</v>
      </c>
      <c r="D661" t="s">
        <v>155</v>
      </c>
      <c r="E661" t="s">
        <v>46</v>
      </c>
      <c r="F661">
        <v>76017</v>
      </c>
      <c r="G661" t="s">
        <v>47</v>
      </c>
      <c r="H661" t="s">
        <v>26</v>
      </c>
      <c r="I661" t="s">
        <v>32</v>
      </c>
      <c r="J661" s="31">
        <v>999432</v>
      </c>
      <c r="K661">
        <v>7</v>
      </c>
      <c r="L661">
        <v>2</v>
      </c>
      <c r="M661" s="32">
        <v>124929</v>
      </c>
    </row>
    <row r="662" spans="1:13" x14ac:dyDescent="0.3">
      <c r="A662" t="s">
        <v>28</v>
      </c>
      <c r="B662" t="s">
        <v>14</v>
      </c>
      <c r="C662" t="s">
        <v>15</v>
      </c>
      <c r="D662" t="s">
        <v>155</v>
      </c>
      <c r="E662" t="s">
        <v>46</v>
      </c>
      <c r="F662">
        <v>76017</v>
      </c>
      <c r="G662" t="s">
        <v>47</v>
      </c>
      <c r="H662" t="s">
        <v>26</v>
      </c>
      <c r="I662" t="s">
        <v>32</v>
      </c>
      <c r="J662" s="31">
        <v>72408</v>
      </c>
      <c r="K662">
        <v>14</v>
      </c>
      <c r="L662">
        <v>2</v>
      </c>
      <c r="M662" s="32">
        <v>-135765</v>
      </c>
    </row>
    <row r="663" spans="1:13" x14ac:dyDescent="0.3">
      <c r="A663" t="s">
        <v>28</v>
      </c>
      <c r="B663" t="s">
        <v>14</v>
      </c>
      <c r="C663" t="s">
        <v>15</v>
      </c>
      <c r="D663" t="s">
        <v>155</v>
      </c>
      <c r="E663" t="s">
        <v>46</v>
      </c>
      <c r="F663">
        <v>76017</v>
      </c>
      <c r="G663" t="s">
        <v>47</v>
      </c>
      <c r="H663" t="s">
        <v>19</v>
      </c>
      <c r="I663" t="s">
        <v>31</v>
      </c>
      <c r="J663" s="31">
        <v>918785</v>
      </c>
      <c r="K663">
        <v>5</v>
      </c>
      <c r="L663">
        <v>3</v>
      </c>
      <c r="M663" s="32">
        <v>-1181295</v>
      </c>
    </row>
    <row r="664" spans="1:13" x14ac:dyDescent="0.3">
      <c r="A664" t="s">
        <v>28</v>
      </c>
      <c r="B664" t="s">
        <v>14</v>
      </c>
      <c r="C664" t="s">
        <v>15</v>
      </c>
      <c r="D664" t="s">
        <v>155</v>
      </c>
      <c r="E664" t="s">
        <v>46</v>
      </c>
      <c r="F664">
        <v>76017</v>
      </c>
      <c r="G664" t="s">
        <v>47</v>
      </c>
      <c r="H664" t="s">
        <v>26</v>
      </c>
      <c r="I664" t="s">
        <v>37</v>
      </c>
      <c r="J664" s="31">
        <v>2724</v>
      </c>
      <c r="K664">
        <v>3</v>
      </c>
      <c r="L664">
        <v>8</v>
      </c>
      <c r="M664" s="32">
        <v>-42222</v>
      </c>
    </row>
    <row r="665" spans="1:13" x14ac:dyDescent="0.3">
      <c r="A665" t="s">
        <v>28</v>
      </c>
      <c r="B665" t="s">
        <v>22</v>
      </c>
      <c r="C665" t="s">
        <v>15</v>
      </c>
      <c r="D665" t="s">
        <v>75</v>
      </c>
      <c r="E665" t="s">
        <v>76</v>
      </c>
      <c r="F665">
        <v>10011</v>
      </c>
      <c r="G665" t="s">
        <v>57</v>
      </c>
      <c r="H665" t="s">
        <v>26</v>
      </c>
      <c r="I665" t="s">
        <v>32</v>
      </c>
      <c r="J665" s="31">
        <v>45995</v>
      </c>
      <c r="K665">
        <v>5</v>
      </c>
      <c r="L665">
        <v>0</v>
      </c>
      <c r="M665" s="32">
        <v>18398</v>
      </c>
    </row>
    <row r="666" spans="1:13" x14ac:dyDescent="0.3">
      <c r="A666" t="s">
        <v>168</v>
      </c>
      <c r="B666" t="s">
        <v>14</v>
      </c>
      <c r="C666" t="s">
        <v>15</v>
      </c>
      <c r="D666" t="s">
        <v>183</v>
      </c>
      <c r="E666" t="s">
        <v>17</v>
      </c>
      <c r="F666">
        <v>40214</v>
      </c>
      <c r="G666" t="s">
        <v>18</v>
      </c>
      <c r="H666" t="s">
        <v>26</v>
      </c>
      <c r="I666" t="s">
        <v>77</v>
      </c>
      <c r="J666" s="31">
        <v>1074</v>
      </c>
      <c r="K666">
        <v>3</v>
      </c>
      <c r="L666">
        <v>0</v>
      </c>
      <c r="M666" s="32">
        <v>52626</v>
      </c>
    </row>
    <row r="667" spans="1:13" x14ac:dyDescent="0.3">
      <c r="A667" t="s">
        <v>13</v>
      </c>
      <c r="B667" t="s">
        <v>22</v>
      </c>
      <c r="C667" t="s">
        <v>15</v>
      </c>
      <c r="D667" t="s">
        <v>135</v>
      </c>
      <c r="E667" t="s">
        <v>46</v>
      </c>
      <c r="F667">
        <v>75081</v>
      </c>
      <c r="G667" t="s">
        <v>47</v>
      </c>
      <c r="H667" t="s">
        <v>26</v>
      </c>
      <c r="I667" t="s">
        <v>110</v>
      </c>
      <c r="J667" s="31">
        <v>2376</v>
      </c>
      <c r="K667">
        <v>3</v>
      </c>
      <c r="L667">
        <v>2</v>
      </c>
      <c r="M667" s="32">
        <v>2079</v>
      </c>
    </row>
    <row r="668" spans="1:13" x14ac:dyDescent="0.3">
      <c r="A668" t="s">
        <v>13</v>
      </c>
      <c r="B668" t="s">
        <v>22</v>
      </c>
      <c r="C668" t="s">
        <v>15</v>
      </c>
      <c r="D668" t="s">
        <v>135</v>
      </c>
      <c r="E668" t="s">
        <v>46</v>
      </c>
      <c r="F668">
        <v>75081</v>
      </c>
      <c r="G668" t="s">
        <v>47</v>
      </c>
      <c r="H668" t="s">
        <v>26</v>
      </c>
      <c r="I668" t="s">
        <v>41</v>
      </c>
      <c r="J668" s="31">
        <v>85056</v>
      </c>
      <c r="K668">
        <v>3</v>
      </c>
      <c r="L668">
        <v>2</v>
      </c>
      <c r="M668" s="32">
        <v>287064</v>
      </c>
    </row>
    <row r="669" spans="1:13" x14ac:dyDescent="0.3">
      <c r="A669" t="s">
        <v>13</v>
      </c>
      <c r="B669" t="s">
        <v>22</v>
      </c>
      <c r="C669" t="s">
        <v>15</v>
      </c>
      <c r="D669" t="s">
        <v>135</v>
      </c>
      <c r="E669" t="s">
        <v>46</v>
      </c>
      <c r="F669">
        <v>75081</v>
      </c>
      <c r="G669" t="s">
        <v>47</v>
      </c>
      <c r="H669" t="s">
        <v>35</v>
      </c>
      <c r="I669" t="s">
        <v>36</v>
      </c>
      <c r="J669" s="31">
        <v>381576</v>
      </c>
      <c r="K669">
        <v>3</v>
      </c>
      <c r="L669">
        <v>2</v>
      </c>
      <c r="M669" s="32">
        <v>286182</v>
      </c>
    </row>
    <row r="670" spans="1:13" x14ac:dyDescent="0.3">
      <c r="A670" t="s">
        <v>62</v>
      </c>
      <c r="B670" t="s">
        <v>14</v>
      </c>
      <c r="C670" t="s">
        <v>15</v>
      </c>
      <c r="D670" t="s">
        <v>221</v>
      </c>
      <c r="E670" t="s">
        <v>104</v>
      </c>
      <c r="F670">
        <v>44105</v>
      </c>
      <c r="G670" t="s">
        <v>57</v>
      </c>
      <c r="H670" t="s">
        <v>19</v>
      </c>
      <c r="I670" t="s">
        <v>33</v>
      </c>
      <c r="J670" s="31">
        <v>3036</v>
      </c>
      <c r="K670">
        <v>5</v>
      </c>
      <c r="L670">
        <v>2</v>
      </c>
      <c r="M670" s="32">
        <v>87285</v>
      </c>
    </row>
    <row r="671" spans="1:13" x14ac:dyDescent="0.3">
      <c r="A671" t="s">
        <v>28</v>
      </c>
      <c r="B671" t="s">
        <v>44</v>
      </c>
      <c r="C671" t="s">
        <v>15</v>
      </c>
      <c r="D671" t="s">
        <v>79</v>
      </c>
      <c r="E671" t="s">
        <v>65</v>
      </c>
      <c r="F671">
        <v>60653</v>
      </c>
      <c r="G671" t="s">
        <v>47</v>
      </c>
      <c r="H671" t="s">
        <v>19</v>
      </c>
      <c r="I671" t="s">
        <v>33</v>
      </c>
      <c r="J671" s="31">
        <v>23976</v>
      </c>
      <c r="K671">
        <v>3</v>
      </c>
      <c r="L671">
        <v>6</v>
      </c>
      <c r="M671" s="32">
        <v>-143856</v>
      </c>
    </row>
    <row r="672" spans="1:13" x14ac:dyDescent="0.3">
      <c r="A672" t="s">
        <v>28</v>
      </c>
      <c r="B672" t="s">
        <v>44</v>
      </c>
      <c r="C672" t="s">
        <v>15</v>
      </c>
      <c r="D672" t="s">
        <v>79</v>
      </c>
      <c r="E672" t="s">
        <v>65</v>
      </c>
      <c r="F672">
        <v>60653</v>
      </c>
      <c r="G672" t="s">
        <v>47</v>
      </c>
      <c r="H672" t="s">
        <v>19</v>
      </c>
      <c r="I672" t="s">
        <v>31</v>
      </c>
      <c r="J672" s="31">
        <v>108925</v>
      </c>
      <c r="K672">
        <v>1</v>
      </c>
      <c r="L672">
        <v>5</v>
      </c>
      <c r="M672" s="32">
        <v>-718905</v>
      </c>
    </row>
    <row r="673" spans="1:13" x14ac:dyDescent="0.3">
      <c r="A673" t="s">
        <v>28</v>
      </c>
      <c r="B673" t="s">
        <v>44</v>
      </c>
      <c r="C673" t="s">
        <v>15</v>
      </c>
      <c r="D673" t="s">
        <v>79</v>
      </c>
      <c r="E673" t="s">
        <v>65</v>
      </c>
      <c r="F673">
        <v>60653</v>
      </c>
      <c r="G673" t="s">
        <v>47</v>
      </c>
      <c r="H673" t="s">
        <v>26</v>
      </c>
      <c r="I673" t="s">
        <v>41</v>
      </c>
      <c r="J673" s="31">
        <v>36352</v>
      </c>
      <c r="K673">
        <v>8</v>
      </c>
      <c r="L673">
        <v>2</v>
      </c>
      <c r="M673" s="32">
        <v>1136</v>
      </c>
    </row>
    <row r="674" spans="1:13" x14ac:dyDescent="0.3">
      <c r="A674" t="s">
        <v>28</v>
      </c>
      <c r="B674" t="s">
        <v>14</v>
      </c>
      <c r="C674" t="s">
        <v>15</v>
      </c>
      <c r="D674" t="s">
        <v>172</v>
      </c>
      <c r="E674" t="s">
        <v>65</v>
      </c>
      <c r="F674">
        <v>62301</v>
      </c>
      <c r="G674" t="s">
        <v>47</v>
      </c>
      <c r="H674" t="s">
        <v>26</v>
      </c>
      <c r="I674" t="s">
        <v>34</v>
      </c>
      <c r="J674" s="31">
        <v>1956</v>
      </c>
      <c r="K674">
        <v>5</v>
      </c>
      <c r="L674">
        <v>2</v>
      </c>
      <c r="M674" s="32">
        <v>17115</v>
      </c>
    </row>
    <row r="675" spans="1:13" x14ac:dyDescent="0.3">
      <c r="A675" t="s">
        <v>62</v>
      </c>
      <c r="B675" t="s">
        <v>14</v>
      </c>
      <c r="C675" t="s">
        <v>15</v>
      </c>
      <c r="D675" t="s">
        <v>103</v>
      </c>
      <c r="E675" t="s">
        <v>74</v>
      </c>
      <c r="F675">
        <v>47201</v>
      </c>
      <c r="G675" t="s">
        <v>47</v>
      </c>
      <c r="H675" t="s">
        <v>26</v>
      </c>
      <c r="I675" t="s">
        <v>38</v>
      </c>
      <c r="J675" s="31">
        <v>6144</v>
      </c>
      <c r="K675">
        <v>3</v>
      </c>
      <c r="L675">
        <v>0</v>
      </c>
      <c r="M675" s="32">
        <v>165888</v>
      </c>
    </row>
    <row r="676" spans="1:13" x14ac:dyDescent="0.3">
      <c r="A676" t="s">
        <v>62</v>
      </c>
      <c r="B676" t="s">
        <v>14</v>
      </c>
      <c r="C676" t="s">
        <v>15</v>
      </c>
      <c r="D676" t="s">
        <v>103</v>
      </c>
      <c r="E676" t="s">
        <v>74</v>
      </c>
      <c r="F676">
        <v>47201</v>
      </c>
      <c r="G676" t="s">
        <v>47</v>
      </c>
      <c r="H676" t="s">
        <v>26</v>
      </c>
      <c r="I676" t="s">
        <v>41</v>
      </c>
      <c r="J676" s="31">
        <v>389</v>
      </c>
      <c r="K676">
        <v>5</v>
      </c>
      <c r="L676">
        <v>0</v>
      </c>
      <c r="M676" s="32">
        <v>17505</v>
      </c>
    </row>
    <row r="677" spans="1:13" x14ac:dyDescent="0.3">
      <c r="A677" t="s">
        <v>62</v>
      </c>
      <c r="B677" t="s">
        <v>14</v>
      </c>
      <c r="C677" t="s">
        <v>15</v>
      </c>
      <c r="D677" t="s">
        <v>103</v>
      </c>
      <c r="E677" t="s">
        <v>74</v>
      </c>
      <c r="F677">
        <v>47201</v>
      </c>
      <c r="G677" t="s">
        <v>47</v>
      </c>
      <c r="H677" t="s">
        <v>35</v>
      </c>
      <c r="I677" t="s">
        <v>59</v>
      </c>
      <c r="J677" s="31">
        <v>9939</v>
      </c>
      <c r="K677">
        <v>3</v>
      </c>
      <c r="L677">
        <v>0</v>
      </c>
      <c r="M677" s="32">
        <v>407499</v>
      </c>
    </row>
    <row r="678" spans="1:13" x14ac:dyDescent="0.3">
      <c r="A678" t="s">
        <v>28</v>
      </c>
      <c r="B678" t="s">
        <v>14</v>
      </c>
      <c r="C678" t="s">
        <v>15</v>
      </c>
      <c r="D678" t="s">
        <v>222</v>
      </c>
      <c r="E678" t="s">
        <v>46</v>
      </c>
      <c r="F678">
        <v>75701</v>
      </c>
      <c r="G678" t="s">
        <v>47</v>
      </c>
      <c r="H678" t="s">
        <v>26</v>
      </c>
      <c r="I678" t="s">
        <v>38</v>
      </c>
      <c r="J678" s="31">
        <v>2688</v>
      </c>
      <c r="K678">
        <v>3</v>
      </c>
      <c r="L678">
        <v>8</v>
      </c>
      <c r="M678" s="32">
        <v>-7392</v>
      </c>
    </row>
    <row r="679" spans="1:13" x14ac:dyDescent="0.3">
      <c r="A679" t="s">
        <v>28</v>
      </c>
      <c r="B679" t="s">
        <v>14</v>
      </c>
      <c r="C679" t="s">
        <v>15</v>
      </c>
      <c r="D679" t="s">
        <v>222</v>
      </c>
      <c r="E679" t="s">
        <v>46</v>
      </c>
      <c r="F679">
        <v>75701</v>
      </c>
      <c r="G679" t="s">
        <v>47</v>
      </c>
      <c r="H679" t="s">
        <v>35</v>
      </c>
      <c r="I679" t="s">
        <v>59</v>
      </c>
      <c r="J679" s="31">
        <v>27816</v>
      </c>
      <c r="K679">
        <v>3</v>
      </c>
      <c r="L679">
        <v>2</v>
      </c>
      <c r="M679" s="32">
        <v>45201</v>
      </c>
    </row>
    <row r="680" spans="1:13" x14ac:dyDescent="0.3">
      <c r="A680" t="s">
        <v>28</v>
      </c>
      <c r="B680" t="s">
        <v>14</v>
      </c>
      <c r="C680" t="s">
        <v>15</v>
      </c>
      <c r="D680" t="s">
        <v>222</v>
      </c>
      <c r="E680" t="s">
        <v>46</v>
      </c>
      <c r="F680">
        <v>75701</v>
      </c>
      <c r="G680" t="s">
        <v>47</v>
      </c>
      <c r="H680" t="s">
        <v>19</v>
      </c>
      <c r="I680" t="s">
        <v>33</v>
      </c>
      <c r="J680" s="31">
        <v>82524</v>
      </c>
      <c r="K680">
        <v>3</v>
      </c>
      <c r="L680">
        <v>6</v>
      </c>
      <c r="M680" s="32">
        <v>-41262</v>
      </c>
    </row>
    <row r="681" spans="1:13" x14ac:dyDescent="0.3">
      <c r="A681" t="s">
        <v>28</v>
      </c>
      <c r="B681" t="s">
        <v>14</v>
      </c>
      <c r="C681" t="s">
        <v>15</v>
      </c>
      <c r="D681" t="s">
        <v>222</v>
      </c>
      <c r="E681" t="s">
        <v>46</v>
      </c>
      <c r="F681">
        <v>75701</v>
      </c>
      <c r="G681" t="s">
        <v>47</v>
      </c>
      <c r="H681" t="s">
        <v>26</v>
      </c>
      <c r="I681" t="s">
        <v>37</v>
      </c>
      <c r="J681" s="31">
        <v>182994</v>
      </c>
      <c r="K681">
        <v>3</v>
      </c>
      <c r="L681">
        <v>8</v>
      </c>
      <c r="M681" s="32">
        <v>-3202395</v>
      </c>
    </row>
    <row r="682" spans="1:13" x14ac:dyDescent="0.3">
      <c r="A682" t="s">
        <v>28</v>
      </c>
      <c r="B682" t="s">
        <v>14</v>
      </c>
      <c r="C682" t="s">
        <v>15</v>
      </c>
      <c r="D682" t="s">
        <v>75</v>
      </c>
      <c r="E682" t="s">
        <v>76</v>
      </c>
      <c r="F682">
        <v>10024</v>
      </c>
      <c r="G682" t="s">
        <v>57</v>
      </c>
      <c r="H682" t="s">
        <v>26</v>
      </c>
      <c r="I682" t="s">
        <v>37</v>
      </c>
      <c r="J682" s="31">
        <v>14352</v>
      </c>
      <c r="K682">
        <v>3</v>
      </c>
      <c r="L682">
        <v>2</v>
      </c>
      <c r="M682" s="32">
        <v>46644</v>
      </c>
    </row>
    <row r="683" spans="1:13" x14ac:dyDescent="0.3">
      <c r="A683" t="s">
        <v>28</v>
      </c>
      <c r="B683" t="s">
        <v>14</v>
      </c>
      <c r="C683" t="s">
        <v>15</v>
      </c>
      <c r="D683" t="s">
        <v>75</v>
      </c>
      <c r="E683" t="s">
        <v>76</v>
      </c>
      <c r="F683">
        <v>10024</v>
      </c>
      <c r="G683" t="s">
        <v>57</v>
      </c>
      <c r="H683" t="s">
        <v>26</v>
      </c>
      <c r="I683" t="s">
        <v>32</v>
      </c>
      <c r="J683" s="31">
        <v>6496</v>
      </c>
      <c r="K683">
        <v>2</v>
      </c>
      <c r="L683">
        <v>0</v>
      </c>
      <c r="M683" s="32">
        <v>25984</v>
      </c>
    </row>
    <row r="684" spans="1:13" x14ac:dyDescent="0.3">
      <c r="A684" t="s">
        <v>28</v>
      </c>
      <c r="B684" t="s">
        <v>14</v>
      </c>
      <c r="C684" t="s">
        <v>15</v>
      </c>
      <c r="D684" t="s">
        <v>75</v>
      </c>
      <c r="E684" t="s">
        <v>76</v>
      </c>
      <c r="F684">
        <v>10024</v>
      </c>
      <c r="G684" t="s">
        <v>57</v>
      </c>
      <c r="H684" t="s">
        <v>26</v>
      </c>
      <c r="I684" t="s">
        <v>32</v>
      </c>
      <c r="J684" s="31">
        <v>686</v>
      </c>
      <c r="K684">
        <v>4</v>
      </c>
      <c r="L684">
        <v>0</v>
      </c>
      <c r="M684" s="32">
        <v>18522</v>
      </c>
    </row>
    <row r="685" spans="1:13" x14ac:dyDescent="0.3">
      <c r="A685" t="s">
        <v>168</v>
      </c>
      <c r="B685" t="s">
        <v>22</v>
      </c>
      <c r="C685" t="s">
        <v>15</v>
      </c>
      <c r="D685" t="s">
        <v>223</v>
      </c>
      <c r="E685" t="s">
        <v>40</v>
      </c>
      <c r="F685">
        <v>27217</v>
      </c>
      <c r="G685" t="s">
        <v>18</v>
      </c>
      <c r="H685" t="s">
        <v>35</v>
      </c>
      <c r="I685" t="s">
        <v>123</v>
      </c>
      <c r="J685" s="31">
        <v>799998</v>
      </c>
      <c r="K685">
        <v>4</v>
      </c>
      <c r="L685">
        <v>5</v>
      </c>
      <c r="M685" s="32">
        <v>-38399904</v>
      </c>
    </row>
    <row r="686" spans="1:13" x14ac:dyDescent="0.3">
      <c r="A686" t="s">
        <v>168</v>
      </c>
      <c r="B686" t="s">
        <v>22</v>
      </c>
      <c r="C686" t="s">
        <v>15</v>
      </c>
      <c r="D686" t="s">
        <v>223</v>
      </c>
      <c r="E686" t="s">
        <v>40</v>
      </c>
      <c r="F686">
        <v>27217</v>
      </c>
      <c r="G686" t="s">
        <v>18</v>
      </c>
      <c r="H686" t="s">
        <v>26</v>
      </c>
      <c r="I686" t="s">
        <v>38</v>
      </c>
      <c r="J686" s="31">
        <v>16744</v>
      </c>
      <c r="K686">
        <v>2</v>
      </c>
      <c r="L686">
        <v>2</v>
      </c>
      <c r="M686" s="32">
        <v>14651</v>
      </c>
    </row>
    <row r="687" spans="1:13" x14ac:dyDescent="0.3">
      <c r="A687" t="s">
        <v>62</v>
      </c>
      <c r="B687" t="s">
        <v>14</v>
      </c>
      <c r="C687" t="s">
        <v>15</v>
      </c>
      <c r="D687" t="s">
        <v>84</v>
      </c>
      <c r="E687" t="s">
        <v>185</v>
      </c>
      <c r="F687">
        <v>39212</v>
      </c>
      <c r="G687" t="s">
        <v>18</v>
      </c>
      <c r="H687" t="s">
        <v>35</v>
      </c>
      <c r="I687" t="s">
        <v>59</v>
      </c>
      <c r="J687" s="31">
        <v>47997</v>
      </c>
      <c r="K687">
        <v>3</v>
      </c>
      <c r="L687">
        <v>0</v>
      </c>
      <c r="M687" s="32">
        <v>1631898</v>
      </c>
    </row>
    <row r="688" spans="1:13" x14ac:dyDescent="0.3">
      <c r="A688" t="s">
        <v>62</v>
      </c>
      <c r="B688" t="s">
        <v>14</v>
      </c>
      <c r="C688" t="s">
        <v>15</v>
      </c>
      <c r="D688" t="s">
        <v>84</v>
      </c>
      <c r="E688" t="s">
        <v>185</v>
      </c>
      <c r="F688">
        <v>39212</v>
      </c>
      <c r="G688" t="s">
        <v>18</v>
      </c>
      <c r="H688" t="s">
        <v>26</v>
      </c>
      <c r="I688" t="s">
        <v>27</v>
      </c>
      <c r="J688" s="31">
        <v>1462</v>
      </c>
      <c r="K688">
        <v>2</v>
      </c>
      <c r="L688">
        <v>0</v>
      </c>
      <c r="M688" s="32">
        <v>68714</v>
      </c>
    </row>
    <row r="689" spans="1:13" x14ac:dyDescent="0.3">
      <c r="A689" t="s">
        <v>62</v>
      </c>
      <c r="B689" t="s">
        <v>14</v>
      </c>
      <c r="C689" t="s">
        <v>15</v>
      </c>
      <c r="D689" t="s">
        <v>84</v>
      </c>
      <c r="E689" t="s">
        <v>185</v>
      </c>
      <c r="F689">
        <v>39212</v>
      </c>
      <c r="G689" t="s">
        <v>18</v>
      </c>
      <c r="H689" t="s">
        <v>26</v>
      </c>
      <c r="I689" t="s">
        <v>41</v>
      </c>
      <c r="J689" s="31">
        <v>1944</v>
      </c>
      <c r="K689">
        <v>3</v>
      </c>
      <c r="L689">
        <v>0</v>
      </c>
      <c r="M689" s="32">
        <v>93312</v>
      </c>
    </row>
    <row r="690" spans="1:13" x14ac:dyDescent="0.3">
      <c r="A690" t="s">
        <v>28</v>
      </c>
      <c r="B690" t="s">
        <v>14</v>
      </c>
      <c r="C690" t="s">
        <v>15</v>
      </c>
      <c r="D690" t="s">
        <v>75</v>
      </c>
      <c r="E690" t="s">
        <v>76</v>
      </c>
      <c r="F690">
        <v>10035</v>
      </c>
      <c r="G690" t="s">
        <v>57</v>
      </c>
      <c r="H690" t="s">
        <v>19</v>
      </c>
      <c r="I690" t="s">
        <v>20</v>
      </c>
      <c r="J690" s="31">
        <v>191984</v>
      </c>
      <c r="K690">
        <v>2</v>
      </c>
      <c r="L690">
        <v>2</v>
      </c>
      <c r="M690" s="32">
        <v>47996</v>
      </c>
    </row>
    <row r="691" spans="1:13" x14ac:dyDescent="0.3">
      <c r="A691" t="s">
        <v>13</v>
      </c>
      <c r="B691" t="s">
        <v>14</v>
      </c>
      <c r="C691" t="s">
        <v>15</v>
      </c>
      <c r="D691" t="s">
        <v>224</v>
      </c>
      <c r="E691" t="s">
        <v>83</v>
      </c>
      <c r="F691">
        <v>22980</v>
      </c>
      <c r="G691" t="s">
        <v>18</v>
      </c>
      <c r="H691" t="s">
        <v>19</v>
      </c>
      <c r="I691" t="s">
        <v>33</v>
      </c>
      <c r="J691" s="31">
        <v>10401</v>
      </c>
      <c r="K691">
        <v>1</v>
      </c>
      <c r="L691">
        <v>0</v>
      </c>
      <c r="M691" s="32">
        <v>145614</v>
      </c>
    </row>
    <row r="692" spans="1:13" x14ac:dyDescent="0.3">
      <c r="A692" t="s">
        <v>13</v>
      </c>
      <c r="B692" t="s">
        <v>14</v>
      </c>
      <c r="C692" t="s">
        <v>15</v>
      </c>
      <c r="D692" t="s">
        <v>224</v>
      </c>
      <c r="E692" t="s">
        <v>83</v>
      </c>
      <c r="F692">
        <v>22980</v>
      </c>
      <c r="G692" t="s">
        <v>18</v>
      </c>
      <c r="H692" t="s">
        <v>35</v>
      </c>
      <c r="I692" t="s">
        <v>36</v>
      </c>
      <c r="J692" s="31">
        <v>28482</v>
      </c>
      <c r="K692">
        <v>1</v>
      </c>
      <c r="L692">
        <v>0</v>
      </c>
      <c r="M692" s="32">
        <v>740532</v>
      </c>
    </row>
    <row r="693" spans="1:13" x14ac:dyDescent="0.3">
      <c r="A693" t="s">
        <v>13</v>
      </c>
      <c r="B693" t="s">
        <v>14</v>
      </c>
      <c r="C693" t="s">
        <v>15</v>
      </c>
      <c r="D693" t="s">
        <v>224</v>
      </c>
      <c r="E693" t="s">
        <v>83</v>
      </c>
      <c r="F693">
        <v>22980</v>
      </c>
      <c r="G693" t="s">
        <v>18</v>
      </c>
      <c r="H693" t="s">
        <v>26</v>
      </c>
      <c r="I693" t="s">
        <v>32</v>
      </c>
      <c r="J693" s="31">
        <v>3684</v>
      </c>
      <c r="K693">
        <v>3</v>
      </c>
      <c r="L693">
        <v>0</v>
      </c>
      <c r="M693" s="32">
        <v>103152</v>
      </c>
    </row>
    <row r="694" spans="1:13" x14ac:dyDescent="0.3">
      <c r="A694" t="s">
        <v>28</v>
      </c>
      <c r="B694" t="s">
        <v>14</v>
      </c>
      <c r="C694" t="s">
        <v>15</v>
      </c>
      <c r="D694" t="s">
        <v>23</v>
      </c>
      <c r="E694" t="s">
        <v>24</v>
      </c>
      <c r="F694">
        <v>90036</v>
      </c>
      <c r="G694" t="s">
        <v>25</v>
      </c>
      <c r="H694" t="s">
        <v>35</v>
      </c>
      <c r="I694" t="s">
        <v>59</v>
      </c>
      <c r="J694" s="31">
        <v>16624</v>
      </c>
      <c r="K694">
        <v>1</v>
      </c>
      <c r="L694">
        <v>0</v>
      </c>
      <c r="M694" s="32">
        <v>24936</v>
      </c>
    </row>
    <row r="695" spans="1:13" x14ac:dyDescent="0.3">
      <c r="A695" t="s">
        <v>28</v>
      </c>
      <c r="B695" t="s">
        <v>14</v>
      </c>
      <c r="C695" t="s">
        <v>15</v>
      </c>
      <c r="D695" t="s">
        <v>23</v>
      </c>
      <c r="E695" t="s">
        <v>24</v>
      </c>
      <c r="F695">
        <v>90036</v>
      </c>
      <c r="G695" t="s">
        <v>25</v>
      </c>
      <c r="H695" t="s">
        <v>26</v>
      </c>
      <c r="I695" t="s">
        <v>41</v>
      </c>
      <c r="J695" s="31">
        <v>334</v>
      </c>
      <c r="K695">
        <v>5</v>
      </c>
      <c r="L695">
        <v>0</v>
      </c>
      <c r="M695" s="32">
        <v>16032</v>
      </c>
    </row>
    <row r="696" spans="1:13" x14ac:dyDescent="0.3">
      <c r="A696" t="s">
        <v>62</v>
      </c>
      <c r="B696" t="s">
        <v>44</v>
      </c>
      <c r="C696" t="s">
        <v>15</v>
      </c>
      <c r="D696" t="s">
        <v>225</v>
      </c>
      <c r="E696" t="s">
        <v>56</v>
      </c>
      <c r="F696">
        <v>19013</v>
      </c>
      <c r="G696" t="s">
        <v>57</v>
      </c>
      <c r="H696" t="s">
        <v>26</v>
      </c>
      <c r="I696" t="s">
        <v>34</v>
      </c>
      <c r="J696" s="31">
        <v>198272</v>
      </c>
      <c r="K696">
        <v>8</v>
      </c>
      <c r="L696">
        <v>2</v>
      </c>
      <c r="M696" s="32">
        <v>173488</v>
      </c>
    </row>
    <row r="697" spans="1:13" x14ac:dyDescent="0.3">
      <c r="A697" t="s">
        <v>62</v>
      </c>
      <c r="B697" t="s">
        <v>44</v>
      </c>
      <c r="C697" t="s">
        <v>15</v>
      </c>
      <c r="D697" t="s">
        <v>225</v>
      </c>
      <c r="E697" t="s">
        <v>56</v>
      </c>
      <c r="F697">
        <v>19013</v>
      </c>
      <c r="G697" t="s">
        <v>57</v>
      </c>
      <c r="H697" t="s">
        <v>26</v>
      </c>
      <c r="I697" t="s">
        <v>27</v>
      </c>
      <c r="J697" s="31">
        <v>4736</v>
      </c>
      <c r="K697">
        <v>4</v>
      </c>
      <c r="L697">
        <v>2</v>
      </c>
      <c r="M697" s="32">
        <v>1776</v>
      </c>
    </row>
    <row r="698" spans="1:13" x14ac:dyDescent="0.3">
      <c r="A698" t="s">
        <v>62</v>
      </c>
      <c r="B698" t="s">
        <v>44</v>
      </c>
      <c r="C698" t="s">
        <v>15</v>
      </c>
      <c r="D698" t="s">
        <v>225</v>
      </c>
      <c r="E698" t="s">
        <v>56</v>
      </c>
      <c r="F698">
        <v>19013</v>
      </c>
      <c r="G698" t="s">
        <v>57</v>
      </c>
      <c r="H698" t="s">
        <v>26</v>
      </c>
      <c r="I698" t="s">
        <v>60</v>
      </c>
      <c r="J698" s="31">
        <v>200984</v>
      </c>
      <c r="K698">
        <v>7</v>
      </c>
      <c r="L698">
        <v>2</v>
      </c>
      <c r="M698" s="32">
        <v>628075</v>
      </c>
    </row>
    <row r="699" spans="1:13" x14ac:dyDescent="0.3">
      <c r="A699" t="s">
        <v>62</v>
      </c>
      <c r="B699" t="s">
        <v>44</v>
      </c>
      <c r="C699" t="s">
        <v>15</v>
      </c>
      <c r="D699" t="s">
        <v>225</v>
      </c>
      <c r="E699" t="s">
        <v>56</v>
      </c>
      <c r="F699">
        <v>19013</v>
      </c>
      <c r="G699" t="s">
        <v>57</v>
      </c>
      <c r="H699" t="s">
        <v>26</v>
      </c>
      <c r="I699" t="s">
        <v>27</v>
      </c>
      <c r="J699" s="31">
        <v>97696</v>
      </c>
      <c r="K699">
        <v>4</v>
      </c>
      <c r="L699">
        <v>2</v>
      </c>
      <c r="M699" s="32">
        <v>317512</v>
      </c>
    </row>
    <row r="700" spans="1:13" x14ac:dyDescent="0.3">
      <c r="A700" t="s">
        <v>62</v>
      </c>
      <c r="B700" t="s">
        <v>44</v>
      </c>
      <c r="C700" t="s">
        <v>15</v>
      </c>
      <c r="D700" t="s">
        <v>225</v>
      </c>
      <c r="E700" t="s">
        <v>56</v>
      </c>
      <c r="F700">
        <v>19013</v>
      </c>
      <c r="G700" t="s">
        <v>57</v>
      </c>
      <c r="H700" t="s">
        <v>26</v>
      </c>
      <c r="I700" t="s">
        <v>34</v>
      </c>
      <c r="J700" s="31">
        <v>2696</v>
      </c>
      <c r="K700">
        <v>1</v>
      </c>
      <c r="L700">
        <v>2</v>
      </c>
      <c r="M700" s="32">
        <v>8088</v>
      </c>
    </row>
    <row r="701" spans="1:13" x14ac:dyDescent="0.3">
      <c r="A701" t="s">
        <v>62</v>
      </c>
      <c r="B701" t="s">
        <v>44</v>
      </c>
      <c r="C701" t="s">
        <v>15</v>
      </c>
      <c r="D701" t="s">
        <v>225</v>
      </c>
      <c r="E701" t="s">
        <v>56</v>
      </c>
      <c r="F701">
        <v>19013</v>
      </c>
      <c r="G701" t="s">
        <v>57</v>
      </c>
      <c r="H701" t="s">
        <v>26</v>
      </c>
      <c r="I701" t="s">
        <v>37</v>
      </c>
      <c r="J701" s="31">
        <v>18588</v>
      </c>
      <c r="K701">
        <v>2</v>
      </c>
      <c r="L701">
        <v>7</v>
      </c>
      <c r="M701" s="32">
        <v>-136312</v>
      </c>
    </row>
    <row r="702" spans="1:13" x14ac:dyDescent="0.3">
      <c r="A702" t="s">
        <v>62</v>
      </c>
      <c r="B702" t="s">
        <v>44</v>
      </c>
      <c r="C702" t="s">
        <v>15</v>
      </c>
      <c r="D702" t="s">
        <v>225</v>
      </c>
      <c r="E702" t="s">
        <v>56</v>
      </c>
      <c r="F702">
        <v>19013</v>
      </c>
      <c r="G702" t="s">
        <v>57</v>
      </c>
      <c r="H702" t="s">
        <v>26</v>
      </c>
      <c r="I702" t="s">
        <v>37</v>
      </c>
      <c r="J702" s="31">
        <v>4896</v>
      </c>
      <c r="K702">
        <v>3</v>
      </c>
      <c r="L702">
        <v>7</v>
      </c>
      <c r="M702" s="32">
        <v>-34272</v>
      </c>
    </row>
    <row r="703" spans="1:13" x14ac:dyDescent="0.3">
      <c r="A703" t="s">
        <v>28</v>
      </c>
      <c r="B703" t="s">
        <v>22</v>
      </c>
      <c r="C703" t="s">
        <v>15</v>
      </c>
      <c r="D703" t="s">
        <v>221</v>
      </c>
      <c r="E703" t="s">
        <v>104</v>
      </c>
      <c r="F703">
        <v>44105</v>
      </c>
      <c r="G703" t="s">
        <v>57</v>
      </c>
      <c r="H703" t="s">
        <v>19</v>
      </c>
      <c r="I703" t="s">
        <v>33</v>
      </c>
      <c r="J703" s="31">
        <v>15072</v>
      </c>
      <c r="K703">
        <v>3</v>
      </c>
      <c r="L703">
        <v>2</v>
      </c>
      <c r="M703" s="32">
        <v>41448</v>
      </c>
    </row>
    <row r="704" spans="1:13" x14ac:dyDescent="0.3">
      <c r="A704" t="s">
        <v>13</v>
      </c>
      <c r="B704" t="s">
        <v>22</v>
      </c>
      <c r="C704" t="s">
        <v>15</v>
      </c>
      <c r="D704" t="s">
        <v>42</v>
      </c>
      <c r="E704" t="s">
        <v>43</v>
      </c>
      <c r="F704">
        <v>98103</v>
      </c>
      <c r="G704" t="s">
        <v>25</v>
      </c>
      <c r="H704" t="s">
        <v>19</v>
      </c>
      <c r="I704" t="s">
        <v>33</v>
      </c>
      <c r="J704" s="31">
        <v>20988</v>
      </c>
      <c r="K704">
        <v>3</v>
      </c>
      <c r="L704">
        <v>0</v>
      </c>
      <c r="M704" s="32">
        <v>356796</v>
      </c>
    </row>
    <row r="705" spans="1:13" x14ac:dyDescent="0.3">
      <c r="A705" t="s">
        <v>28</v>
      </c>
      <c r="B705" t="s">
        <v>14</v>
      </c>
      <c r="C705" t="s">
        <v>15</v>
      </c>
      <c r="D705" t="s">
        <v>159</v>
      </c>
      <c r="E705" t="s">
        <v>24</v>
      </c>
      <c r="F705">
        <v>90805</v>
      </c>
      <c r="G705" t="s">
        <v>25</v>
      </c>
      <c r="H705" t="s">
        <v>19</v>
      </c>
      <c r="I705" t="s">
        <v>31</v>
      </c>
      <c r="J705" s="31">
        <v>369912</v>
      </c>
      <c r="K705">
        <v>3</v>
      </c>
      <c r="L705">
        <v>2</v>
      </c>
      <c r="M705" s="32">
        <v>-138717</v>
      </c>
    </row>
    <row r="706" spans="1:13" x14ac:dyDescent="0.3">
      <c r="A706" t="s">
        <v>28</v>
      </c>
      <c r="B706" t="s">
        <v>22</v>
      </c>
      <c r="C706" t="s">
        <v>15</v>
      </c>
      <c r="D706" t="s">
        <v>226</v>
      </c>
      <c r="E706" t="s">
        <v>40</v>
      </c>
      <c r="F706">
        <v>27511</v>
      </c>
      <c r="G706" t="s">
        <v>18</v>
      </c>
      <c r="H706" t="s">
        <v>26</v>
      </c>
      <c r="I706" t="s">
        <v>41</v>
      </c>
      <c r="J706" s="31">
        <v>10368</v>
      </c>
      <c r="K706">
        <v>2</v>
      </c>
      <c r="L706">
        <v>2</v>
      </c>
      <c r="M706" s="32">
        <v>36288</v>
      </c>
    </row>
    <row r="707" spans="1:13" x14ac:dyDescent="0.3">
      <c r="A707" t="s">
        <v>28</v>
      </c>
      <c r="B707" t="s">
        <v>22</v>
      </c>
      <c r="C707" t="s">
        <v>15</v>
      </c>
      <c r="D707" t="s">
        <v>226</v>
      </c>
      <c r="E707" t="s">
        <v>40</v>
      </c>
      <c r="F707">
        <v>27511</v>
      </c>
      <c r="G707" t="s">
        <v>18</v>
      </c>
      <c r="H707" t="s">
        <v>26</v>
      </c>
      <c r="I707" t="s">
        <v>38</v>
      </c>
      <c r="J707" s="31">
        <v>16684</v>
      </c>
      <c r="K707">
        <v>5</v>
      </c>
      <c r="L707">
        <v>2</v>
      </c>
      <c r="M707" s="32">
        <v>187695</v>
      </c>
    </row>
    <row r="708" spans="1:13" x14ac:dyDescent="0.3">
      <c r="A708" t="s">
        <v>28</v>
      </c>
      <c r="B708" t="s">
        <v>22</v>
      </c>
      <c r="C708" t="s">
        <v>15</v>
      </c>
      <c r="D708" t="s">
        <v>226</v>
      </c>
      <c r="E708" t="s">
        <v>40</v>
      </c>
      <c r="F708">
        <v>27511</v>
      </c>
      <c r="G708" t="s">
        <v>18</v>
      </c>
      <c r="H708" t="s">
        <v>35</v>
      </c>
      <c r="I708" t="s">
        <v>59</v>
      </c>
      <c r="J708" s="31">
        <v>15216</v>
      </c>
      <c r="K708">
        <v>1</v>
      </c>
      <c r="L708">
        <v>2</v>
      </c>
      <c r="M708" s="32">
        <v>22824</v>
      </c>
    </row>
    <row r="709" spans="1:13" x14ac:dyDescent="0.3">
      <c r="A709" t="s">
        <v>62</v>
      </c>
      <c r="B709" t="s">
        <v>14</v>
      </c>
      <c r="C709" t="s">
        <v>15</v>
      </c>
      <c r="D709" t="s">
        <v>75</v>
      </c>
      <c r="E709" t="s">
        <v>76</v>
      </c>
      <c r="F709">
        <v>10035</v>
      </c>
      <c r="G709" t="s">
        <v>57</v>
      </c>
      <c r="H709" t="s">
        <v>35</v>
      </c>
      <c r="I709" t="s">
        <v>59</v>
      </c>
      <c r="J709" s="31">
        <v>11996</v>
      </c>
      <c r="K709">
        <v>4</v>
      </c>
      <c r="L709">
        <v>0</v>
      </c>
      <c r="M709" s="32">
        <v>527824</v>
      </c>
    </row>
    <row r="710" spans="1:13" x14ac:dyDescent="0.3">
      <c r="A710" t="s">
        <v>62</v>
      </c>
      <c r="B710" t="s">
        <v>14</v>
      </c>
      <c r="C710" t="s">
        <v>15</v>
      </c>
      <c r="D710" t="s">
        <v>75</v>
      </c>
      <c r="E710" t="s">
        <v>76</v>
      </c>
      <c r="F710">
        <v>10035</v>
      </c>
      <c r="G710" t="s">
        <v>57</v>
      </c>
      <c r="H710" t="s">
        <v>19</v>
      </c>
      <c r="I710" t="s">
        <v>20</v>
      </c>
      <c r="J710" s="31">
        <v>88392</v>
      </c>
      <c r="K710">
        <v>5</v>
      </c>
      <c r="L710">
        <v>2</v>
      </c>
      <c r="M710" s="32">
        <v>-11049</v>
      </c>
    </row>
    <row r="711" spans="1:13" x14ac:dyDescent="0.3">
      <c r="A711" t="s">
        <v>62</v>
      </c>
      <c r="B711" t="s">
        <v>14</v>
      </c>
      <c r="C711" t="s">
        <v>15</v>
      </c>
      <c r="D711" t="s">
        <v>75</v>
      </c>
      <c r="E711" t="s">
        <v>76</v>
      </c>
      <c r="F711">
        <v>10035</v>
      </c>
      <c r="G711" t="s">
        <v>57</v>
      </c>
      <c r="H711" t="s">
        <v>26</v>
      </c>
      <c r="I711" t="s">
        <v>37</v>
      </c>
      <c r="J711" s="31">
        <v>4672</v>
      </c>
      <c r="K711">
        <v>8</v>
      </c>
      <c r="L711">
        <v>2</v>
      </c>
      <c r="M711" s="32">
        <v>15768</v>
      </c>
    </row>
    <row r="712" spans="1:13" x14ac:dyDescent="0.3">
      <c r="A712" t="s">
        <v>62</v>
      </c>
      <c r="B712" t="s">
        <v>44</v>
      </c>
      <c r="C712" t="s">
        <v>15</v>
      </c>
      <c r="D712" t="s">
        <v>75</v>
      </c>
      <c r="E712" t="s">
        <v>76</v>
      </c>
      <c r="F712">
        <v>10035</v>
      </c>
      <c r="G712" t="s">
        <v>57</v>
      </c>
      <c r="H712" t="s">
        <v>26</v>
      </c>
      <c r="I712" t="s">
        <v>41</v>
      </c>
      <c r="J712" s="31">
        <v>5548</v>
      </c>
      <c r="K712">
        <v>1</v>
      </c>
      <c r="L712">
        <v>0</v>
      </c>
      <c r="M712" s="32">
        <v>266304</v>
      </c>
    </row>
    <row r="713" spans="1:13" x14ac:dyDescent="0.3">
      <c r="A713" t="s">
        <v>28</v>
      </c>
      <c r="B713" t="s">
        <v>14</v>
      </c>
      <c r="C713" t="s">
        <v>15</v>
      </c>
      <c r="D713" t="s">
        <v>227</v>
      </c>
      <c r="E713" t="s">
        <v>30</v>
      </c>
      <c r="F713">
        <v>32137</v>
      </c>
      <c r="G713" t="s">
        <v>18</v>
      </c>
      <c r="H713" t="s">
        <v>26</v>
      </c>
      <c r="I713" t="s">
        <v>60</v>
      </c>
      <c r="J713" s="31">
        <v>24448</v>
      </c>
      <c r="K713">
        <v>4</v>
      </c>
      <c r="L713">
        <v>2</v>
      </c>
      <c r="M713" s="32">
        <v>88624</v>
      </c>
    </row>
    <row r="714" spans="1:13" x14ac:dyDescent="0.3">
      <c r="A714" t="s">
        <v>28</v>
      </c>
      <c r="B714" t="s">
        <v>22</v>
      </c>
      <c r="C714" t="s">
        <v>15</v>
      </c>
      <c r="D714" t="s">
        <v>228</v>
      </c>
      <c r="E714" t="s">
        <v>76</v>
      </c>
      <c r="F714">
        <v>10550</v>
      </c>
      <c r="G714" t="s">
        <v>57</v>
      </c>
      <c r="H714" t="s">
        <v>26</v>
      </c>
      <c r="I714" t="s">
        <v>38</v>
      </c>
      <c r="J714" s="31">
        <v>28134</v>
      </c>
      <c r="K714">
        <v>6</v>
      </c>
      <c r="L714">
        <v>0</v>
      </c>
      <c r="M714" s="32">
        <v>1097226</v>
      </c>
    </row>
    <row r="715" spans="1:13" x14ac:dyDescent="0.3">
      <c r="A715" t="s">
        <v>28</v>
      </c>
      <c r="B715" t="s">
        <v>22</v>
      </c>
      <c r="C715" t="s">
        <v>15</v>
      </c>
      <c r="D715" t="s">
        <v>228</v>
      </c>
      <c r="E715" t="s">
        <v>76</v>
      </c>
      <c r="F715">
        <v>10550</v>
      </c>
      <c r="G715" t="s">
        <v>57</v>
      </c>
      <c r="H715" t="s">
        <v>35</v>
      </c>
      <c r="I715" t="s">
        <v>36</v>
      </c>
      <c r="J715" s="31">
        <v>30798</v>
      </c>
      <c r="K715">
        <v>2</v>
      </c>
      <c r="L715">
        <v>0</v>
      </c>
      <c r="M715" s="32">
        <v>893142</v>
      </c>
    </row>
    <row r="716" spans="1:13" x14ac:dyDescent="0.3">
      <c r="A716" t="s">
        <v>28</v>
      </c>
      <c r="B716" t="s">
        <v>22</v>
      </c>
      <c r="C716" t="s">
        <v>15</v>
      </c>
      <c r="D716" t="s">
        <v>228</v>
      </c>
      <c r="E716" t="s">
        <v>76</v>
      </c>
      <c r="F716">
        <v>10550</v>
      </c>
      <c r="G716" t="s">
        <v>57</v>
      </c>
      <c r="H716" t="s">
        <v>35</v>
      </c>
      <c r="I716" t="s">
        <v>59</v>
      </c>
      <c r="J716" s="31">
        <v>29997</v>
      </c>
      <c r="K716">
        <v>3</v>
      </c>
      <c r="L716">
        <v>0</v>
      </c>
      <c r="M716" s="32">
        <v>1139886</v>
      </c>
    </row>
    <row r="717" spans="1:13" x14ac:dyDescent="0.3">
      <c r="A717" t="s">
        <v>13</v>
      </c>
      <c r="B717" t="s">
        <v>22</v>
      </c>
      <c r="C717" t="s">
        <v>15</v>
      </c>
      <c r="D717" t="s">
        <v>42</v>
      </c>
      <c r="E717" t="s">
        <v>43</v>
      </c>
      <c r="F717">
        <v>98105</v>
      </c>
      <c r="G717" t="s">
        <v>25</v>
      </c>
      <c r="H717" t="s">
        <v>26</v>
      </c>
      <c r="I717" t="s">
        <v>37</v>
      </c>
      <c r="J717" s="31">
        <v>1992</v>
      </c>
      <c r="K717">
        <v>5</v>
      </c>
      <c r="L717">
        <v>2</v>
      </c>
      <c r="M717" s="32">
        <v>6972</v>
      </c>
    </row>
    <row r="718" spans="1:13" x14ac:dyDescent="0.3">
      <c r="A718" t="s">
        <v>62</v>
      </c>
      <c r="B718" t="s">
        <v>14</v>
      </c>
      <c r="C718" t="s">
        <v>15</v>
      </c>
      <c r="D718" t="s">
        <v>71</v>
      </c>
      <c r="E718" t="s">
        <v>72</v>
      </c>
      <c r="F718">
        <v>19901</v>
      </c>
      <c r="G718" t="s">
        <v>57</v>
      </c>
      <c r="H718" t="s">
        <v>19</v>
      </c>
      <c r="I718" t="s">
        <v>33</v>
      </c>
      <c r="J718" s="31">
        <v>994</v>
      </c>
      <c r="K718">
        <v>2</v>
      </c>
      <c r="L718">
        <v>0</v>
      </c>
      <c r="M718" s="32">
        <v>30814</v>
      </c>
    </row>
    <row r="719" spans="1:13" x14ac:dyDescent="0.3">
      <c r="A719" t="s">
        <v>28</v>
      </c>
      <c r="B719" t="s">
        <v>14</v>
      </c>
      <c r="C719" t="s">
        <v>15</v>
      </c>
      <c r="D719" t="s">
        <v>114</v>
      </c>
      <c r="E719" t="s">
        <v>104</v>
      </c>
      <c r="F719">
        <v>43055</v>
      </c>
      <c r="G719" t="s">
        <v>57</v>
      </c>
      <c r="H719" t="s">
        <v>19</v>
      </c>
      <c r="I719" t="s">
        <v>33</v>
      </c>
      <c r="J719" s="31">
        <v>103056</v>
      </c>
      <c r="K719">
        <v>3</v>
      </c>
      <c r="L719">
        <v>2</v>
      </c>
      <c r="M719" s="32">
        <v>244758</v>
      </c>
    </row>
    <row r="720" spans="1:13" x14ac:dyDescent="0.3">
      <c r="A720" t="s">
        <v>28</v>
      </c>
      <c r="B720" t="s">
        <v>44</v>
      </c>
      <c r="C720" t="s">
        <v>15</v>
      </c>
      <c r="D720" t="s">
        <v>58</v>
      </c>
      <c r="E720" t="s">
        <v>51</v>
      </c>
      <c r="F720">
        <v>84057</v>
      </c>
      <c r="G720" t="s">
        <v>25</v>
      </c>
      <c r="H720" t="s">
        <v>26</v>
      </c>
      <c r="I720" t="s">
        <v>37</v>
      </c>
      <c r="J720" s="31">
        <v>59808</v>
      </c>
      <c r="K720">
        <v>3</v>
      </c>
      <c r="L720">
        <v>2</v>
      </c>
      <c r="M720" s="32">
        <v>194376</v>
      </c>
    </row>
    <row r="721" spans="1:13" x14ac:dyDescent="0.3">
      <c r="A721" t="s">
        <v>28</v>
      </c>
      <c r="B721" t="s">
        <v>44</v>
      </c>
      <c r="C721" t="s">
        <v>15</v>
      </c>
      <c r="D721" t="s">
        <v>58</v>
      </c>
      <c r="E721" t="s">
        <v>51</v>
      </c>
      <c r="F721">
        <v>84057</v>
      </c>
      <c r="G721" t="s">
        <v>25</v>
      </c>
      <c r="H721" t="s">
        <v>19</v>
      </c>
      <c r="I721" t="s">
        <v>33</v>
      </c>
      <c r="J721" s="31">
        <v>7332</v>
      </c>
      <c r="K721">
        <v>6</v>
      </c>
      <c r="L721">
        <v>0</v>
      </c>
      <c r="M721" s="32">
        <v>21996</v>
      </c>
    </row>
    <row r="722" spans="1:13" x14ac:dyDescent="0.3">
      <c r="A722" t="s">
        <v>28</v>
      </c>
      <c r="B722" t="s">
        <v>44</v>
      </c>
      <c r="C722" t="s">
        <v>15</v>
      </c>
      <c r="D722" t="s">
        <v>23</v>
      </c>
      <c r="E722" t="s">
        <v>24</v>
      </c>
      <c r="F722">
        <v>90045</v>
      </c>
      <c r="G722" t="s">
        <v>25</v>
      </c>
      <c r="H722" t="s">
        <v>26</v>
      </c>
      <c r="I722" t="s">
        <v>41</v>
      </c>
      <c r="J722" s="31">
        <v>14682</v>
      </c>
      <c r="K722">
        <v>3</v>
      </c>
      <c r="L722">
        <v>0</v>
      </c>
      <c r="M722" s="32">
        <v>7341</v>
      </c>
    </row>
    <row r="723" spans="1:13" x14ac:dyDescent="0.3">
      <c r="A723" t="s">
        <v>28</v>
      </c>
      <c r="B723" t="s">
        <v>22</v>
      </c>
      <c r="C723" t="s">
        <v>15</v>
      </c>
      <c r="D723" t="s">
        <v>140</v>
      </c>
      <c r="E723" t="s">
        <v>70</v>
      </c>
      <c r="F723">
        <v>48205</v>
      </c>
      <c r="G723" t="s">
        <v>47</v>
      </c>
      <c r="H723" t="s">
        <v>19</v>
      </c>
      <c r="I723" t="s">
        <v>31</v>
      </c>
      <c r="J723" s="31">
        <v>165294</v>
      </c>
      <c r="K723">
        <v>3</v>
      </c>
      <c r="L723">
        <v>0</v>
      </c>
      <c r="M723" s="32">
        <v>2314116</v>
      </c>
    </row>
    <row r="724" spans="1:13" x14ac:dyDescent="0.3">
      <c r="A724" t="s">
        <v>28</v>
      </c>
      <c r="B724" t="s">
        <v>22</v>
      </c>
      <c r="C724" t="s">
        <v>15</v>
      </c>
      <c r="D724" t="s">
        <v>140</v>
      </c>
      <c r="E724" t="s">
        <v>70</v>
      </c>
      <c r="F724">
        <v>48205</v>
      </c>
      <c r="G724" t="s">
        <v>47</v>
      </c>
      <c r="H724" t="s">
        <v>26</v>
      </c>
      <c r="I724" t="s">
        <v>32</v>
      </c>
      <c r="J724" s="31">
        <v>29637</v>
      </c>
      <c r="K724">
        <v>3</v>
      </c>
      <c r="L724">
        <v>0</v>
      </c>
      <c r="M724" s="32">
        <v>800199</v>
      </c>
    </row>
    <row r="725" spans="1:13" x14ac:dyDescent="0.3">
      <c r="A725" t="s">
        <v>28</v>
      </c>
      <c r="B725" t="s">
        <v>44</v>
      </c>
      <c r="C725" t="s">
        <v>15</v>
      </c>
      <c r="D725" t="s">
        <v>55</v>
      </c>
      <c r="E725" t="s">
        <v>56</v>
      </c>
      <c r="F725">
        <v>19140</v>
      </c>
      <c r="G725" t="s">
        <v>57</v>
      </c>
      <c r="H725" t="s">
        <v>19</v>
      </c>
      <c r="I725" t="s">
        <v>33</v>
      </c>
      <c r="J725" s="31">
        <v>12992</v>
      </c>
      <c r="K725">
        <v>5</v>
      </c>
      <c r="L725">
        <v>2</v>
      </c>
      <c r="M725" s="32">
        <v>21112</v>
      </c>
    </row>
    <row r="726" spans="1:13" x14ac:dyDescent="0.3">
      <c r="A726" t="s">
        <v>28</v>
      </c>
      <c r="B726" t="s">
        <v>22</v>
      </c>
      <c r="C726" t="s">
        <v>15</v>
      </c>
      <c r="D726" t="s">
        <v>229</v>
      </c>
      <c r="E726" t="s">
        <v>30</v>
      </c>
      <c r="F726">
        <v>33012</v>
      </c>
      <c r="G726" t="s">
        <v>18</v>
      </c>
      <c r="H726" t="s">
        <v>26</v>
      </c>
      <c r="I726" t="s">
        <v>110</v>
      </c>
      <c r="J726" s="31">
        <v>45584</v>
      </c>
      <c r="K726">
        <v>7</v>
      </c>
      <c r="L726">
        <v>2</v>
      </c>
      <c r="M726" s="32">
        <v>51282</v>
      </c>
    </row>
    <row r="727" spans="1:13" x14ac:dyDescent="0.3">
      <c r="A727" t="s">
        <v>28</v>
      </c>
      <c r="B727" t="s">
        <v>14</v>
      </c>
      <c r="C727" t="s">
        <v>15</v>
      </c>
      <c r="D727" t="s">
        <v>164</v>
      </c>
      <c r="E727" t="s">
        <v>46</v>
      </c>
      <c r="F727">
        <v>78745</v>
      </c>
      <c r="G727" t="s">
        <v>47</v>
      </c>
      <c r="H727" t="s">
        <v>26</v>
      </c>
      <c r="I727" t="s">
        <v>60</v>
      </c>
      <c r="J727" s="31">
        <v>17568</v>
      </c>
      <c r="K727">
        <v>2</v>
      </c>
      <c r="L727">
        <v>2</v>
      </c>
      <c r="M727" s="32">
        <v>63684</v>
      </c>
    </row>
    <row r="728" spans="1:13" x14ac:dyDescent="0.3">
      <c r="A728" t="s">
        <v>28</v>
      </c>
      <c r="B728" t="s">
        <v>14</v>
      </c>
      <c r="C728" t="s">
        <v>15</v>
      </c>
      <c r="D728" t="s">
        <v>164</v>
      </c>
      <c r="E728" t="s">
        <v>46</v>
      </c>
      <c r="F728">
        <v>78745</v>
      </c>
      <c r="G728" t="s">
        <v>47</v>
      </c>
      <c r="H728" t="s">
        <v>35</v>
      </c>
      <c r="I728" t="s">
        <v>36</v>
      </c>
      <c r="J728" s="31">
        <v>55992</v>
      </c>
      <c r="K728">
        <v>1</v>
      </c>
      <c r="L728">
        <v>2</v>
      </c>
      <c r="M728" s="32">
        <v>55992</v>
      </c>
    </row>
    <row r="729" spans="1:13" x14ac:dyDescent="0.3">
      <c r="A729" t="s">
        <v>62</v>
      </c>
      <c r="B729" t="s">
        <v>14</v>
      </c>
      <c r="C729" t="s">
        <v>15</v>
      </c>
      <c r="D729" t="s">
        <v>230</v>
      </c>
      <c r="E729" t="s">
        <v>76</v>
      </c>
      <c r="F729">
        <v>11572</v>
      </c>
      <c r="G729" t="s">
        <v>57</v>
      </c>
      <c r="H729" t="s">
        <v>26</v>
      </c>
      <c r="I729" t="s">
        <v>41</v>
      </c>
      <c r="J729" s="31">
        <v>18272</v>
      </c>
      <c r="K729">
        <v>8</v>
      </c>
      <c r="L729">
        <v>0</v>
      </c>
      <c r="M729" s="32">
        <v>840512</v>
      </c>
    </row>
    <row r="730" spans="1:13" x14ac:dyDescent="0.3">
      <c r="A730" t="s">
        <v>62</v>
      </c>
      <c r="B730" t="s">
        <v>14</v>
      </c>
      <c r="C730" t="s">
        <v>15</v>
      </c>
      <c r="D730" t="s">
        <v>230</v>
      </c>
      <c r="E730" t="s">
        <v>76</v>
      </c>
      <c r="F730">
        <v>11572</v>
      </c>
      <c r="G730" t="s">
        <v>57</v>
      </c>
      <c r="H730" t="s">
        <v>19</v>
      </c>
      <c r="I730" t="s">
        <v>31</v>
      </c>
      <c r="J730" s="31">
        <v>400032</v>
      </c>
      <c r="K730">
        <v>2</v>
      </c>
      <c r="L730">
        <v>4</v>
      </c>
      <c r="M730" s="32">
        <v>-1533456</v>
      </c>
    </row>
    <row r="731" spans="1:13" x14ac:dyDescent="0.3">
      <c r="A731" t="s">
        <v>62</v>
      </c>
      <c r="B731" t="s">
        <v>14</v>
      </c>
      <c r="C731" t="s">
        <v>15</v>
      </c>
      <c r="D731" t="s">
        <v>230</v>
      </c>
      <c r="E731" t="s">
        <v>76</v>
      </c>
      <c r="F731">
        <v>11572</v>
      </c>
      <c r="G731" t="s">
        <v>57</v>
      </c>
      <c r="H731" t="s">
        <v>26</v>
      </c>
      <c r="I731" t="s">
        <v>32</v>
      </c>
      <c r="J731" s="31">
        <v>3363</v>
      </c>
      <c r="K731">
        <v>3</v>
      </c>
      <c r="L731">
        <v>0</v>
      </c>
      <c r="M731" s="32">
        <v>10089</v>
      </c>
    </row>
    <row r="732" spans="1:13" x14ac:dyDescent="0.3">
      <c r="A732" t="s">
        <v>62</v>
      </c>
      <c r="B732" t="s">
        <v>14</v>
      </c>
      <c r="C732" t="s">
        <v>15</v>
      </c>
      <c r="D732" t="s">
        <v>230</v>
      </c>
      <c r="E732" t="s">
        <v>76</v>
      </c>
      <c r="F732">
        <v>11572</v>
      </c>
      <c r="G732" t="s">
        <v>57</v>
      </c>
      <c r="H732" t="s">
        <v>19</v>
      </c>
      <c r="I732" t="s">
        <v>21</v>
      </c>
      <c r="J732" s="31">
        <v>542646</v>
      </c>
      <c r="K732">
        <v>3</v>
      </c>
      <c r="L732">
        <v>1</v>
      </c>
      <c r="M732" s="32">
        <v>1024998</v>
      </c>
    </row>
    <row r="733" spans="1:13" x14ac:dyDescent="0.3">
      <c r="A733" t="s">
        <v>62</v>
      </c>
      <c r="B733" t="s">
        <v>14</v>
      </c>
      <c r="C733" t="s">
        <v>15</v>
      </c>
      <c r="D733" t="s">
        <v>230</v>
      </c>
      <c r="E733" t="s">
        <v>76</v>
      </c>
      <c r="F733">
        <v>11572</v>
      </c>
      <c r="G733" t="s">
        <v>57</v>
      </c>
      <c r="H733" t="s">
        <v>26</v>
      </c>
      <c r="I733" t="s">
        <v>27</v>
      </c>
      <c r="J733" s="31">
        <v>63</v>
      </c>
      <c r="K733">
        <v>2</v>
      </c>
      <c r="L733">
        <v>0</v>
      </c>
      <c r="M733" s="32">
        <v>3024</v>
      </c>
    </row>
    <row r="734" spans="1:13" x14ac:dyDescent="0.3">
      <c r="A734" t="s">
        <v>28</v>
      </c>
      <c r="B734" t="s">
        <v>44</v>
      </c>
      <c r="C734" t="s">
        <v>15</v>
      </c>
      <c r="D734" t="s">
        <v>42</v>
      </c>
      <c r="E734" t="s">
        <v>43</v>
      </c>
      <c r="F734">
        <v>98115</v>
      </c>
      <c r="G734" t="s">
        <v>25</v>
      </c>
      <c r="H734" t="s">
        <v>26</v>
      </c>
      <c r="I734" t="s">
        <v>32</v>
      </c>
      <c r="J734" s="31">
        <v>24294</v>
      </c>
      <c r="K734">
        <v>3</v>
      </c>
      <c r="L734">
        <v>0</v>
      </c>
      <c r="M734" s="32">
        <v>97176</v>
      </c>
    </row>
    <row r="735" spans="1:13" x14ac:dyDescent="0.3">
      <c r="A735" t="s">
        <v>28</v>
      </c>
      <c r="B735" t="s">
        <v>44</v>
      </c>
      <c r="C735" t="s">
        <v>15</v>
      </c>
      <c r="D735" t="s">
        <v>42</v>
      </c>
      <c r="E735" t="s">
        <v>43</v>
      </c>
      <c r="F735">
        <v>98115</v>
      </c>
      <c r="G735" t="s">
        <v>25</v>
      </c>
      <c r="H735" t="s">
        <v>35</v>
      </c>
      <c r="I735" t="s">
        <v>59</v>
      </c>
      <c r="J735" s="31">
        <v>17997</v>
      </c>
      <c r="K735">
        <v>3</v>
      </c>
      <c r="L735">
        <v>0</v>
      </c>
      <c r="M735" s="32">
        <v>863856</v>
      </c>
    </row>
    <row r="736" spans="1:13" x14ac:dyDescent="0.3">
      <c r="A736" t="s">
        <v>28</v>
      </c>
      <c r="B736" t="s">
        <v>44</v>
      </c>
      <c r="C736" t="s">
        <v>15</v>
      </c>
      <c r="D736" t="s">
        <v>42</v>
      </c>
      <c r="E736" t="s">
        <v>43</v>
      </c>
      <c r="F736">
        <v>98115</v>
      </c>
      <c r="G736" t="s">
        <v>25</v>
      </c>
      <c r="H736" t="s">
        <v>26</v>
      </c>
      <c r="I736" t="s">
        <v>37</v>
      </c>
      <c r="J736" s="31">
        <v>99696</v>
      </c>
      <c r="K736">
        <v>6</v>
      </c>
      <c r="L736">
        <v>2</v>
      </c>
      <c r="M736" s="32">
        <v>336474</v>
      </c>
    </row>
    <row r="737" spans="1:13" x14ac:dyDescent="0.3">
      <c r="A737" t="s">
        <v>28</v>
      </c>
      <c r="B737" t="s">
        <v>44</v>
      </c>
      <c r="C737" t="s">
        <v>15</v>
      </c>
      <c r="D737" t="s">
        <v>42</v>
      </c>
      <c r="E737" t="s">
        <v>43</v>
      </c>
      <c r="F737">
        <v>98115</v>
      </c>
      <c r="G737" t="s">
        <v>25</v>
      </c>
      <c r="H737" t="s">
        <v>26</v>
      </c>
      <c r="I737" t="s">
        <v>37</v>
      </c>
      <c r="J737" s="31">
        <v>27936</v>
      </c>
      <c r="K737">
        <v>4</v>
      </c>
      <c r="L737">
        <v>2</v>
      </c>
      <c r="M737" s="32">
        <v>94284</v>
      </c>
    </row>
    <row r="738" spans="1:13" x14ac:dyDescent="0.3">
      <c r="A738" t="s">
        <v>28</v>
      </c>
      <c r="B738" t="s">
        <v>44</v>
      </c>
      <c r="C738" t="s">
        <v>15</v>
      </c>
      <c r="D738" t="s">
        <v>42</v>
      </c>
      <c r="E738" t="s">
        <v>43</v>
      </c>
      <c r="F738">
        <v>98115</v>
      </c>
      <c r="G738" t="s">
        <v>25</v>
      </c>
      <c r="H738" t="s">
        <v>19</v>
      </c>
      <c r="I738" t="s">
        <v>20</v>
      </c>
      <c r="J738" s="31">
        <v>8498</v>
      </c>
      <c r="K738">
        <v>1</v>
      </c>
      <c r="L738">
        <v>0</v>
      </c>
      <c r="M738" s="32">
        <v>186956</v>
      </c>
    </row>
    <row r="739" spans="1:13" x14ac:dyDescent="0.3">
      <c r="A739" t="s">
        <v>28</v>
      </c>
      <c r="B739" t="s">
        <v>44</v>
      </c>
      <c r="C739" t="s">
        <v>15</v>
      </c>
      <c r="D739" t="s">
        <v>42</v>
      </c>
      <c r="E739" t="s">
        <v>43</v>
      </c>
      <c r="F739">
        <v>98115</v>
      </c>
      <c r="G739" t="s">
        <v>25</v>
      </c>
      <c r="H739" t="s">
        <v>26</v>
      </c>
      <c r="I739" t="s">
        <v>37</v>
      </c>
      <c r="J739" s="31">
        <v>1872</v>
      </c>
      <c r="K739">
        <v>5</v>
      </c>
      <c r="L739">
        <v>2</v>
      </c>
      <c r="M739" s="32">
        <v>6552</v>
      </c>
    </row>
    <row r="740" spans="1:13" x14ac:dyDescent="0.3">
      <c r="A740" t="s">
        <v>28</v>
      </c>
      <c r="B740" t="s">
        <v>14</v>
      </c>
      <c r="C740" t="s">
        <v>15</v>
      </c>
      <c r="D740" t="s">
        <v>52</v>
      </c>
      <c r="E740" t="s">
        <v>24</v>
      </c>
      <c r="F740">
        <v>94110</v>
      </c>
      <c r="G740" t="s">
        <v>25</v>
      </c>
      <c r="H740" t="s">
        <v>35</v>
      </c>
      <c r="I740" t="s">
        <v>59</v>
      </c>
      <c r="J740" s="31">
        <v>4998</v>
      </c>
      <c r="K740">
        <v>2</v>
      </c>
      <c r="L740">
        <v>0</v>
      </c>
      <c r="M740" s="32">
        <v>84966</v>
      </c>
    </row>
    <row r="741" spans="1:13" x14ac:dyDescent="0.3">
      <c r="A741" t="s">
        <v>28</v>
      </c>
      <c r="B741" t="s">
        <v>44</v>
      </c>
      <c r="C741" t="s">
        <v>15</v>
      </c>
      <c r="D741" t="s">
        <v>64</v>
      </c>
      <c r="E741" t="s">
        <v>65</v>
      </c>
      <c r="F741">
        <v>60540</v>
      </c>
      <c r="G741" t="s">
        <v>47</v>
      </c>
      <c r="H741" t="s">
        <v>26</v>
      </c>
      <c r="I741" t="s">
        <v>27</v>
      </c>
      <c r="J741" s="31">
        <v>11784</v>
      </c>
      <c r="K741">
        <v>3</v>
      </c>
      <c r="L741">
        <v>2</v>
      </c>
      <c r="M741" s="32">
        <v>42717</v>
      </c>
    </row>
    <row r="742" spans="1:13" x14ac:dyDescent="0.3">
      <c r="A742" t="s">
        <v>28</v>
      </c>
      <c r="B742" t="s">
        <v>44</v>
      </c>
      <c r="C742" t="s">
        <v>15</v>
      </c>
      <c r="D742" t="s">
        <v>64</v>
      </c>
      <c r="E742" t="s">
        <v>65</v>
      </c>
      <c r="F742">
        <v>60540</v>
      </c>
      <c r="G742" t="s">
        <v>47</v>
      </c>
      <c r="H742" t="s">
        <v>26</v>
      </c>
      <c r="I742" t="s">
        <v>32</v>
      </c>
      <c r="J742" s="31">
        <v>272736</v>
      </c>
      <c r="K742">
        <v>3</v>
      </c>
      <c r="L742">
        <v>2</v>
      </c>
      <c r="M742" s="32">
        <v>-647748</v>
      </c>
    </row>
    <row r="743" spans="1:13" x14ac:dyDescent="0.3">
      <c r="A743" t="s">
        <v>28</v>
      </c>
      <c r="B743" t="s">
        <v>44</v>
      </c>
      <c r="C743" t="s">
        <v>15</v>
      </c>
      <c r="D743" t="s">
        <v>64</v>
      </c>
      <c r="E743" t="s">
        <v>65</v>
      </c>
      <c r="F743">
        <v>60540</v>
      </c>
      <c r="G743" t="s">
        <v>47</v>
      </c>
      <c r="H743" t="s">
        <v>26</v>
      </c>
      <c r="I743" t="s">
        <v>37</v>
      </c>
      <c r="J743" s="31">
        <v>354</v>
      </c>
      <c r="K743">
        <v>2</v>
      </c>
      <c r="L743">
        <v>8</v>
      </c>
      <c r="M743" s="32">
        <v>-5487</v>
      </c>
    </row>
    <row r="744" spans="1:13" x14ac:dyDescent="0.3">
      <c r="A744" t="s">
        <v>28</v>
      </c>
      <c r="B744" t="s">
        <v>14</v>
      </c>
      <c r="C744" t="s">
        <v>15</v>
      </c>
      <c r="D744" t="s">
        <v>135</v>
      </c>
      <c r="E744" t="s">
        <v>46</v>
      </c>
      <c r="F744">
        <v>75220</v>
      </c>
      <c r="G744" t="s">
        <v>47</v>
      </c>
      <c r="H744" t="s">
        <v>26</v>
      </c>
      <c r="I744" t="s">
        <v>110</v>
      </c>
      <c r="J744" s="31">
        <v>5152</v>
      </c>
      <c r="K744">
        <v>5</v>
      </c>
      <c r="L744">
        <v>2</v>
      </c>
      <c r="M744" s="32">
        <v>-10948</v>
      </c>
    </row>
    <row r="745" spans="1:13" x14ac:dyDescent="0.3">
      <c r="A745" t="s">
        <v>28</v>
      </c>
      <c r="B745" t="s">
        <v>14</v>
      </c>
      <c r="C745" t="s">
        <v>15</v>
      </c>
      <c r="D745" t="s">
        <v>135</v>
      </c>
      <c r="E745" t="s">
        <v>46</v>
      </c>
      <c r="F745">
        <v>75220</v>
      </c>
      <c r="G745" t="s">
        <v>47</v>
      </c>
      <c r="H745" t="s">
        <v>26</v>
      </c>
      <c r="I745" t="s">
        <v>41</v>
      </c>
      <c r="J745" s="31">
        <v>3528</v>
      </c>
      <c r="K745">
        <v>1</v>
      </c>
      <c r="L745">
        <v>2</v>
      </c>
      <c r="M745" s="32">
        <v>11466</v>
      </c>
    </row>
    <row r="746" spans="1:13" x14ac:dyDescent="0.3">
      <c r="A746" t="s">
        <v>28</v>
      </c>
      <c r="B746" t="s">
        <v>14</v>
      </c>
      <c r="C746" t="s">
        <v>15</v>
      </c>
      <c r="D746" t="s">
        <v>135</v>
      </c>
      <c r="E746" t="s">
        <v>46</v>
      </c>
      <c r="F746">
        <v>75220</v>
      </c>
      <c r="G746" t="s">
        <v>47</v>
      </c>
      <c r="H746" t="s">
        <v>26</v>
      </c>
      <c r="I746" t="s">
        <v>41</v>
      </c>
      <c r="J746" s="31">
        <v>4624</v>
      </c>
      <c r="K746">
        <v>1</v>
      </c>
      <c r="L746">
        <v>2</v>
      </c>
      <c r="M746" s="32">
        <v>16762</v>
      </c>
    </row>
    <row r="747" spans="1:13" x14ac:dyDescent="0.3">
      <c r="A747" t="s">
        <v>28</v>
      </c>
      <c r="B747" t="s">
        <v>14</v>
      </c>
      <c r="C747" t="s">
        <v>15</v>
      </c>
      <c r="D747" t="s">
        <v>135</v>
      </c>
      <c r="E747" t="s">
        <v>46</v>
      </c>
      <c r="F747">
        <v>75220</v>
      </c>
      <c r="G747" t="s">
        <v>47</v>
      </c>
      <c r="H747" t="s">
        <v>26</v>
      </c>
      <c r="I747" t="s">
        <v>110</v>
      </c>
      <c r="J747" s="31">
        <v>55168</v>
      </c>
      <c r="K747">
        <v>4</v>
      </c>
      <c r="L747">
        <v>2</v>
      </c>
      <c r="M747" s="32">
        <v>62064</v>
      </c>
    </row>
    <row r="748" spans="1:13" x14ac:dyDescent="0.3">
      <c r="A748" t="s">
        <v>168</v>
      </c>
      <c r="B748" t="s">
        <v>22</v>
      </c>
      <c r="C748" t="s">
        <v>15</v>
      </c>
      <c r="D748" t="s">
        <v>144</v>
      </c>
      <c r="E748" t="s">
        <v>24</v>
      </c>
      <c r="F748">
        <v>92105</v>
      </c>
      <c r="G748" t="s">
        <v>25</v>
      </c>
      <c r="H748" t="s">
        <v>19</v>
      </c>
      <c r="I748" t="s">
        <v>31</v>
      </c>
      <c r="J748" s="31">
        <v>56712</v>
      </c>
      <c r="K748">
        <v>10</v>
      </c>
      <c r="L748">
        <v>2</v>
      </c>
      <c r="M748" s="32">
        <v>-28356</v>
      </c>
    </row>
    <row r="749" spans="1:13" x14ac:dyDescent="0.3">
      <c r="A749" t="s">
        <v>168</v>
      </c>
      <c r="B749" t="s">
        <v>22</v>
      </c>
      <c r="C749" t="s">
        <v>15</v>
      </c>
      <c r="D749" t="s">
        <v>144</v>
      </c>
      <c r="E749" t="s">
        <v>24</v>
      </c>
      <c r="F749">
        <v>92105</v>
      </c>
      <c r="G749" t="s">
        <v>25</v>
      </c>
      <c r="H749" t="s">
        <v>26</v>
      </c>
      <c r="I749" t="s">
        <v>32</v>
      </c>
      <c r="J749" s="31">
        <v>35932</v>
      </c>
      <c r="K749">
        <v>4</v>
      </c>
      <c r="L749">
        <v>0</v>
      </c>
      <c r="M749" s="32">
        <v>71864</v>
      </c>
    </row>
    <row r="750" spans="1:13" x14ac:dyDescent="0.3">
      <c r="A750" t="s">
        <v>13</v>
      </c>
      <c r="B750" t="s">
        <v>14</v>
      </c>
      <c r="C750" t="s">
        <v>15</v>
      </c>
      <c r="D750" t="s">
        <v>231</v>
      </c>
      <c r="E750" t="s">
        <v>65</v>
      </c>
      <c r="F750">
        <v>60201</v>
      </c>
      <c r="G750" t="s">
        <v>47</v>
      </c>
      <c r="H750" t="s">
        <v>35</v>
      </c>
      <c r="I750" t="s">
        <v>36</v>
      </c>
      <c r="J750" s="31">
        <v>11992</v>
      </c>
      <c r="K750">
        <v>1</v>
      </c>
      <c r="L750">
        <v>2</v>
      </c>
      <c r="M750" s="32">
        <v>8994</v>
      </c>
    </row>
    <row r="751" spans="1:13" x14ac:dyDescent="0.3">
      <c r="A751" t="s">
        <v>28</v>
      </c>
      <c r="B751" t="s">
        <v>14</v>
      </c>
      <c r="C751" t="s">
        <v>15</v>
      </c>
      <c r="D751" t="s">
        <v>232</v>
      </c>
      <c r="E751" t="s">
        <v>70</v>
      </c>
      <c r="F751">
        <v>48183</v>
      </c>
      <c r="G751" t="s">
        <v>47</v>
      </c>
      <c r="H751" t="s">
        <v>26</v>
      </c>
      <c r="I751" t="s">
        <v>37</v>
      </c>
      <c r="J751" s="31">
        <v>5805</v>
      </c>
      <c r="K751">
        <v>3</v>
      </c>
      <c r="L751">
        <v>0</v>
      </c>
      <c r="M751" s="32">
        <v>26703</v>
      </c>
    </row>
    <row r="752" spans="1:13" x14ac:dyDescent="0.3">
      <c r="A752" t="s">
        <v>28</v>
      </c>
      <c r="B752" t="s">
        <v>14</v>
      </c>
      <c r="C752" t="s">
        <v>15</v>
      </c>
      <c r="D752" t="s">
        <v>232</v>
      </c>
      <c r="E752" t="s">
        <v>70</v>
      </c>
      <c r="F752">
        <v>48183</v>
      </c>
      <c r="G752" t="s">
        <v>47</v>
      </c>
      <c r="H752" t="s">
        <v>19</v>
      </c>
      <c r="I752" t="s">
        <v>33</v>
      </c>
      <c r="J752" s="31">
        <v>15774</v>
      </c>
      <c r="K752">
        <v>11</v>
      </c>
      <c r="L752">
        <v>0</v>
      </c>
      <c r="M752" s="32">
        <v>567864</v>
      </c>
    </row>
    <row r="753" spans="1:13" x14ac:dyDescent="0.3">
      <c r="A753" t="s">
        <v>28</v>
      </c>
      <c r="B753" t="s">
        <v>14</v>
      </c>
      <c r="C753" t="s">
        <v>15</v>
      </c>
      <c r="D753" t="s">
        <v>232</v>
      </c>
      <c r="E753" t="s">
        <v>70</v>
      </c>
      <c r="F753">
        <v>48183</v>
      </c>
      <c r="G753" t="s">
        <v>47</v>
      </c>
      <c r="H753" t="s">
        <v>26</v>
      </c>
      <c r="I753" t="s">
        <v>34</v>
      </c>
      <c r="J753" s="31">
        <v>5698</v>
      </c>
      <c r="K753">
        <v>7</v>
      </c>
      <c r="L753">
        <v>0</v>
      </c>
      <c r="M753" s="32">
        <v>22792</v>
      </c>
    </row>
    <row r="754" spans="1:13" x14ac:dyDescent="0.3">
      <c r="A754" t="s">
        <v>28</v>
      </c>
      <c r="B754" t="s">
        <v>14</v>
      </c>
      <c r="C754" t="s">
        <v>15</v>
      </c>
      <c r="D754" t="s">
        <v>232</v>
      </c>
      <c r="E754" t="s">
        <v>70</v>
      </c>
      <c r="F754">
        <v>48183</v>
      </c>
      <c r="G754" t="s">
        <v>47</v>
      </c>
      <c r="H754" t="s">
        <v>26</v>
      </c>
      <c r="I754" t="s">
        <v>37</v>
      </c>
      <c r="J754" s="31">
        <v>288</v>
      </c>
      <c r="K754">
        <v>1</v>
      </c>
      <c r="L754">
        <v>0</v>
      </c>
      <c r="M754" s="32">
        <v>14112</v>
      </c>
    </row>
    <row r="755" spans="1:13" x14ac:dyDescent="0.3">
      <c r="A755" t="s">
        <v>62</v>
      </c>
      <c r="B755" t="s">
        <v>22</v>
      </c>
      <c r="C755" t="s">
        <v>15</v>
      </c>
      <c r="D755" t="s">
        <v>52</v>
      </c>
      <c r="E755" t="s">
        <v>24</v>
      </c>
      <c r="F755">
        <v>94110</v>
      </c>
      <c r="G755" t="s">
        <v>25</v>
      </c>
      <c r="H755" t="s">
        <v>35</v>
      </c>
      <c r="I755" t="s">
        <v>162</v>
      </c>
      <c r="J755" s="31">
        <v>1199976</v>
      </c>
      <c r="K755">
        <v>3</v>
      </c>
      <c r="L755">
        <v>2</v>
      </c>
      <c r="M755" s="32">
        <v>3749925</v>
      </c>
    </row>
    <row r="756" spans="1:13" x14ac:dyDescent="0.3">
      <c r="A756" t="s">
        <v>28</v>
      </c>
      <c r="B756" t="s">
        <v>14</v>
      </c>
      <c r="C756" t="s">
        <v>15</v>
      </c>
      <c r="D756" t="s">
        <v>23</v>
      </c>
      <c r="E756" t="s">
        <v>24</v>
      </c>
      <c r="F756">
        <v>90036</v>
      </c>
      <c r="G756" t="s">
        <v>25</v>
      </c>
      <c r="H756" t="s">
        <v>19</v>
      </c>
      <c r="I756" t="s">
        <v>33</v>
      </c>
      <c r="J756" s="31">
        <v>7992</v>
      </c>
      <c r="K756">
        <v>4</v>
      </c>
      <c r="L756">
        <v>0</v>
      </c>
      <c r="M756" s="32">
        <v>287712</v>
      </c>
    </row>
    <row r="757" spans="1:13" x14ac:dyDescent="0.3">
      <c r="A757" t="s">
        <v>28</v>
      </c>
      <c r="B757" t="s">
        <v>22</v>
      </c>
      <c r="C757" t="s">
        <v>15</v>
      </c>
      <c r="D757" t="s">
        <v>189</v>
      </c>
      <c r="E757" t="s">
        <v>30</v>
      </c>
      <c r="F757">
        <v>32216</v>
      </c>
      <c r="G757" t="s">
        <v>18</v>
      </c>
      <c r="H757" t="s">
        <v>19</v>
      </c>
      <c r="I757" t="s">
        <v>31</v>
      </c>
      <c r="J757" s="31">
        <v>383438</v>
      </c>
      <c r="K757">
        <v>4</v>
      </c>
      <c r="L757">
        <v>45</v>
      </c>
      <c r="M757" s="32">
        <v>-1673184</v>
      </c>
    </row>
    <row r="758" spans="1:13" x14ac:dyDescent="0.3">
      <c r="A758" t="s">
        <v>28</v>
      </c>
      <c r="B758" t="s">
        <v>14</v>
      </c>
      <c r="C758" t="s">
        <v>15</v>
      </c>
      <c r="D758" t="s">
        <v>233</v>
      </c>
      <c r="E758" t="s">
        <v>68</v>
      </c>
      <c r="F758">
        <v>55016</v>
      </c>
      <c r="G758" t="s">
        <v>47</v>
      </c>
      <c r="H758" t="s">
        <v>26</v>
      </c>
      <c r="I758" t="s">
        <v>32</v>
      </c>
      <c r="J758" s="31">
        <v>2456</v>
      </c>
      <c r="K758">
        <v>2</v>
      </c>
      <c r="L758">
        <v>0</v>
      </c>
      <c r="M758" s="32">
        <v>68768</v>
      </c>
    </row>
    <row r="759" spans="1:13" x14ac:dyDescent="0.3">
      <c r="A759" t="s">
        <v>28</v>
      </c>
      <c r="B759" t="s">
        <v>14</v>
      </c>
      <c r="C759" t="s">
        <v>15</v>
      </c>
      <c r="D759" t="s">
        <v>233</v>
      </c>
      <c r="E759" t="s">
        <v>68</v>
      </c>
      <c r="F759">
        <v>55016</v>
      </c>
      <c r="G759" t="s">
        <v>47</v>
      </c>
      <c r="H759" t="s">
        <v>35</v>
      </c>
      <c r="I759" t="s">
        <v>59</v>
      </c>
      <c r="J759" s="31">
        <v>1198</v>
      </c>
      <c r="K759">
        <v>4</v>
      </c>
      <c r="L759">
        <v>0</v>
      </c>
      <c r="M759" s="32">
        <v>4792</v>
      </c>
    </row>
    <row r="760" spans="1:13" x14ac:dyDescent="0.3">
      <c r="A760" t="s">
        <v>28</v>
      </c>
      <c r="B760" t="s">
        <v>22</v>
      </c>
      <c r="C760" t="s">
        <v>15</v>
      </c>
      <c r="D760" t="s">
        <v>75</v>
      </c>
      <c r="E760" t="s">
        <v>76</v>
      </c>
      <c r="F760">
        <v>10009</v>
      </c>
      <c r="G760" t="s">
        <v>57</v>
      </c>
      <c r="H760" t="s">
        <v>26</v>
      </c>
      <c r="I760" t="s">
        <v>37</v>
      </c>
      <c r="J760" s="31">
        <v>13128</v>
      </c>
      <c r="K760">
        <v>3</v>
      </c>
      <c r="L760">
        <v>2</v>
      </c>
      <c r="M760" s="32">
        <v>42666</v>
      </c>
    </row>
    <row r="761" spans="1:13" x14ac:dyDescent="0.3">
      <c r="A761" t="s">
        <v>28</v>
      </c>
      <c r="B761" t="s">
        <v>22</v>
      </c>
      <c r="C761" t="s">
        <v>15</v>
      </c>
      <c r="D761" t="s">
        <v>207</v>
      </c>
      <c r="E761" t="s">
        <v>49</v>
      </c>
      <c r="F761">
        <v>54302</v>
      </c>
      <c r="G761" t="s">
        <v>47</v>
      </c>
      <c r="H761" t="s">
        <v>26</v>
      </c>
      <c r="I761" t="s">
        <v>41</v>
      </c>
      <c r="J761" s="31">
        <v>2272</v>
      </c>
      <c r="K761">
        <v>4</v>
      </c>
      <c r="L761">
        <v>0</v>
      </c>
      <c r="M761" s="32">
        <v>10224</v>
      </c>
    </row>
    <row r="762" spans="1:13" x14ac:dyDescent="0.3">
      <c r="A762" t="s">
        <v>28</v>
      </c>
      <c r="B762" t="s">
        <v>14</v>
      </c>
      <c r="C762" t="s">
        <v>15</v>
      </c>
      <c r="D762" t="s">
        <v>23</v>
      </c>
      <c r="E762" t="s">
        <v>24</v>
      </c>
      <c r="F762">
        <v>90004</v>
      </c>
      <c r="G762" t="s">
        <v>25</v>
      </c>
      <c r="H762" t="s">
        <v>26</v>
      </c>
      <c r="I762" t="s">
        <v>41</v>
      </c>
      <c r="J762" s="31">
        <v>5832</v>
      </c>
      <c r="K762">
        <v>9</v>
      </c>
      <c r="L762">
        <v>0</v>
      </c>
      <c r="M762" s="32">
        <v>279936</v>
      </c>
    </row>
    <row r="763" spans="1:13" x14ac:dyDescent="0.3">
      <c r="A763" t="s">
        <v>28</v>
      </c>
      <c r="B763" t="s">
        <v>22</v>
      </c>
      <c r="C763" t="s">
        <v>15</v>
      </c>
      <c r="D763" t="s">
        <v>200</v>
      </c>
      <c r="E763" t="s">
        <v>167</v>
      </c>
      <c r="F763">
        <v>30318</v>
      </c>
      <c r="G763" t="s">
        <v>18</v>
      </c>
      <c r="H763" t="s">
        <v>26</v>
      </c>
      <c r="I763" t="s">
        <v>27</v>
      </c>
      <c r="J763" s="31">
        <v>1239</v>
      </c>
      <c r="K763">
        <v>3</v>
      </c>
      <c r="L763">
        <v>0</v>
      </c>
      <c r="M763" s="32">
        <v>56994</v>
      </c>
    </row>
    <row r="764" spans="1:13" x14ac:dyDescent="0.3">
      <c r="A764" t="s">
        <v>28</v>
      </c>
      <c r="B764" t="s">
        <v>14</v>
      </c>
      <c r="C764" t="s">
        <v>15</v>
      </c>
      <c r="D764" t="s">
        <v>103</v>
      </c>
      <c r="E764" t="s">
        <v>104</v>
      </c>
      <c r="F764">
        <v>43229</v>
      </c>
      <c r="G764" t="s">
        <v>57</v>
      </c>
      <c r="H764" t="s">
        <v>35</v>
      </c>
      <c r="I764" t="s">
        <v>36</v>
      </c>
      <c r="J764" s="31">
        <v>107982</v>
      </c>
      <c r="K764">
        <v>3</v>
      </c>
      <c r="L764">
        <v>4</v>
      </c>
      <c r="M764" s="32">
        <v>-269955</v>
      </c>
    </row>
    <row r="765" spans="1:13" x14ac:dyDescent="0.3">
      <c r="A765" t="s">
        <v>13</v>
      </c>
      <c r="B765" t="s">
        <v>22</v>
      </c>
      <c r="C765" t="s">
        <v>15</v>
      </c>
      <c r="D765" t="s">
        <v>234</v>
      </c>
      <c r="E765" t="s">
        <v>125</v>
      </c>
      <c r="F765">
        <v>71111</v>
      </c>
      <c r="G765" t="s">
        <v>18</v>
      </c>
      <c r="H765" t="s">
        <v>26</v>
      </c>
      <c r="I765" t="s">
        <v>60</v>
      </c>
      <c r="J765" s="31">
        <v>1136</v>
      </c>
      <c r="K765">
        <v>2</v>
      </c>
      <c r="L765">
        <v>0</v>
      </c>
      <c r="M765" s="32">
        <v>53392</v>
      </c>
    </row>
    <row r="766" spans="1:13" x14ac:dyDescent="0.3">
      <c r="A766" t="s">
        <v>13</v>
      </c>
      <c r="B766" t="s">
        <v>22</v>
      </c>
      <c r="C766" t="s">
        <v>15</v>
      </c>
      <c r="D766" t="s">
        <v>234</v>
      </c>
      <c r="E766" t="s">
        <v>125</v>
      </c>
      <c r="F766">
        <v>71111</v>
      </c>
      <c r="G766" t="s">
        <v>18</v>
      </c>
      <c r="H766" t="s">
        <v>26</v>
      </c>
      <c r="I766" t="s">
        <v>60</v>
      </c>
      <c r="J766" s="31">
        <v>5094</v>
      </c>
      <c r="K766">
        <v>3</v>
      </c>
      <c r="L766">
        <v>0</v>
      </c>
      <c r="M766" s="32">
        <v>2547</v>
      </c>
    </row>
    <row r="767" spans="1:13" x14ac:dyDescent="0.3">
      <c r="A767" t="s">
        <v>13</v>
      </c>
      <c r="B767" t="s">
        <v>22</v>
      </c>
      <c r="C767" t="s">
        <v>15</v>
      </c>
      <c r="D767" t="s">
        <v>234</v>
      </c>
      <c r="E767" t="s">
        <v>125</v>
      </c>
      <c r="F767">
        <v>71111</v>
      </c>
      <c r="G767" t="s">
        <v>18</v>
      </c>
      <c r="H767" t="s">
        <v>35</v>
      </c>
      <c r="I767" t="s">
        <v>59</v>
      </c>
      <c r="J767" s="31">
        <v>64674</v>
      </c>
      <c r="K767">
        <v>6</v>
      </c>
      <c r="L767">
        <v>0</v>
      </c>
      <c r="M767" s="32">
        <v>258696</v>
      </c>
    </row>
    <row r="768" spans="1:13" x14ac:dyDescent="0.3">
      <c r="A768" t="s">
        <v>13</v>
      </c>
      <c r="B768" t="s">
        <v>22</v>
      </c>
      <c r="C768" t="s">
        <v>15</v>
      </c>
      <c r="D768" t="s">
        <v>234</v>
      </c>
      <c r="E768" t="s">
        <v>125</v>
      </c>
      <c r="F768">
        <v>71111</v>
      </c>
      <c r="G768" t="s">
        <v>18</v>
      </c>
      <c r="H768" t="s">
        <v>26</v>
      </c>
      <c r="I768" t="s">
        <v>37</v>
      </c>
      <c r="J768" s="31">
        <v>564</v>
      </c>
      <c r="K768">
        <v>3</v>
      </c>
      <c r="L768">
        <v>0</v>
      </c>
      <c r="M768" s="32">
        <v>27072</v>
      </c>
    </row>
    <row r="769" spans="1:13" x14ac:dyDescent="0.3">
      <c r="A769" t="s">
        <v>13</v>
      </c>
      <c r="B769" t="s">
        <v>22</v>
      </c>
      <c r="C769" t="s">
        <v>15</v>
      </c>
      <c r="D769" t="s">
        <v>234</v>
      </c>
      <c r="E769" t="s">
        <v>125</v>
      </c>
      <c r="F769">
        <v>71111</v>
      </c>
      <c r="G769" t="s">
        <v>18</v>
      </c>
      <c r="H769" t="s">
        <v>26</v>
      </c>
      <c r="I769" t="s">
        <v>32</v>
      </c>
      <c r="J769" s="31">
        <v>57258</v>
      </c>
      <c r="K769">
        <v>6</v>
      </c>
      <c r="L769">
        <v>0</v>
      </c>
      <c r="M769" s="32">
        <v>343548</v>
      </c>
    </row>
    <row r="770" spans="1:13" x14ac:dyDescent="0.3">
      <c r="A770" t="s">
        <v>28</v>
      </c>
      <c r="B770" t="s">
        <v>22</v>
      </c>
      <c r="C770" t="s">
        <v>15</v>
      </c>
      <c r="D770" t="s">
        <v>158</v>
      </c>
      <c r="E770" t="s">
        <v>30</v>
      </c>
      <c r="F770">
        <v>33710</v>
      </c>
      <c r="G770" t="s">
        <v>18</v>
      </c>
      <c r="H770" t="s">
        <v>19</v>
      </c>
      <c r="I770" t="s">
        <v>33</v>
      </c>
      <c r="J770" s="31">
        <v>31088</v>
      </c>
      <c r="K770">
        <v>2</v>
      </c>
      <c r="L770">
        <v>2</v>
      </c>
      <c r="M770" s="32">
        <v>23316</v>
      </c>
    </row>
    <row r="771" spans="1:13" x14ac:dyDescent="0.3">
      <c r="A771" t="s">
        <v>28</v>
      </c>
      <c r="B771" t="s">
        <v>14</v>
      </c>
      <c r="C771" t="s">
        <v>15</v>
      </c>
      <c r="D771" t="s">
        <v>155</v>
      </c>
      <c r="E771" t="s">
        <v>83</v>
      </c>
      <c r="F771">
        <v>22204</v>
      </c>
      <c r="G771" t="s">
        <v>18</v>
      </c>
      <c r="H771" t="s">
        <v>19</v>
      </c>
      <c r="I771" t="s">
        <v>21</v>
      </c>
      <c r="J771" s="31">
        <v>64196</v>
      </c>
      <c r="K771">
        <v>2</v>
      </c>
      <c r="L771">
        <v>0</v>
      </c>
      <c r="M771" s="32">
        <v>1797488</v>
      </c>
    </row>
    <row r="772" spans="1:13" x14ac:dyDescent="0.3">
      <c r="A772" t="s">
        <v>28</v>
      </c>
      <c r="B772" t="s">
        <v>22</v>
      </c>
      <c r="C772" t="s">
        <v>15</v>
      </c>
      <c r="D772" t="s">
        <v>174</v>
      </c>
      <c r="E772" t="s">
        <v>102</v>
      </c>
      <c r="F772">
        <v>50315</v>
      </c>
      <c r="G772" t="s">
        <v>47</v>
      </c>
      <c r="H772" t="s">
        <v>26</v>
      </c>
      <c r="I772" t="s">
        <v>37</v>
      </c>
      <c r="J772" s="31">
        <v>1828</v>
      </c>
      <c r="K772">
        <v>2</v>
      </c>
      <c r="L772">
        <v>0</v>
      </c>
      <c r="M772" s="32">
        <v>914</v>
      </c>
    </row>
    <row r="773" spans="1:13" x14ac:dyDescent="0.3">
      <c r="A773" t="s">
        <v>28</v>
      </c>
      <c r="B773" t="s">
        <v>22</v>
      </c>
      <c r="C773" t="s">
        <v>15</v>
      </c>
      <c r="D773" t="s">
        <v>174</v>
      </c>
      <c r="E773" t="s">
        <v>102</v>
      </c>
      <c r="F773">
        <v>50315</v>
      </c>
      <c r="G773" t="s">
        <v>47</v>
      </c>
      <c r="H773" t="s">
        <v>35</v>
      </c>
      <c r="I773" t="s">
        <v>36</v>
      </c>
      <c r="J773" s="31">
        <v>207</v>
      </c>
      <c r="K773">
        <v>3</v>
      </c>
      <c r="L773">
        <v>0</v>
      </c>
      <c r="M773" s="32">
        <v>5175</v>
      </c>
    </row>
    <row r="774" spans="1:13" x14ac:dyDescent="0.3">
      <c r="A774" t="s">
        <v>28</v>
      </c>
      <c r="B774" t="s">
        <v>22</v>
      </c>
      <c r="C774" t="s">
        <v>15</v>
      </c>
      <c r="D774" t="s">
        <v>174</v>
      </c>
      <c r="E774" t="s">
        <v>102</v>
      </c>
      <c r="F774">
        <v>50315</v>
      </c>
      <c r="G774" t="s">
        <v>47</v>
      </c>
      <c r="H774" t="s">
        <v>26</v>
      </c>
      <c r="I774" t="s">
        <v>37</v>
      </c>
      <c r="J774" s="31">
        <v>3235</v>
      </c>
      <c r="K774">
        <v>5</v>
      </c>
      <c r="L774">
        <v>0</v>
      </c>
      <c r="M774" s="32">
        <v>16175</v>
      </c>
    </row>
    <row r="775" spans="1:13" x14ac:dyDescent="0.3">
      <c r="A775" t="s">
        <v>28</v>
      </c>
      <c r="B775" t="s">
        <v>22</v>
      </c>
      <c r="C775" t="s">
        <v>15</v>
      </c>
      <c r="D775" t="s">
        <v>174</v>
      </c>
      <c r="E775" t="s">
        <v>102</v>
      </c>
      <c r="F775">
        <v>50315</v>
      </c>
      <c r="G775" t="s">
        <v>47</v>
      </c>
      <c r="H775" t="s">
        <v>26</v>
      </c>
      <c r="I775" t="s">
        <v>37</v>
      </c>
      <c r="J775" s="31">
        <v>771</v>
      </c>
      <c r="K775">
        <v>1</v>
      </c>
      <c r="L775">
        <v>0</v>
      </c>
      <c r="M775" s="32">
        <v>34695</v>
      </c>
    </row>
    <row r="776" spans="1:13" x14ac:dyDescent="0.3">
      <c r="A776" t="s">
        <v>28</v>
      </c>
      <c r="B776" t="s">
        <v>22</v>
      </c>
      <c r="C776" t="s">
        <v>15</v>
      </c>
      <c r="D776" t="s">
        <v>174</v>
      </c>
      <c r="E776" t="s">
        <v>102</v>
      </c>
      <c r="F776">
        <v>50315</v>
      </c>
      <c r="G776" t="s">
        <v>47</v>
      </c>
      <c r="H776" t="s">
        <v>26</v>
      </c>
      <c r="I776" t="s">
        <v>34</v>
      </c>
      <c r="J776" s="31">
        <v>403</v>
      </c>
      <c r="K776">
        <v>2</v>
      </c>
      <c r="L776">
        <v>0</v>
      </c>
      <c r="M776" s="32">
        <v>10881</v>
      </c>
    </row>
    <row r="777" spans="1:13" x14ac:dyDescent="0.3">
      <c r="A777" t="s">
        <v>28</v>
      </c>
      <c r="B777" t="s">
        <v>22</v>
      </c>
      <c r="C777" t="s">
        <v>15</v>
      </c>
      <c r="D777" t="s">
        <v>174</v>
      </c>
      <c r="E777" t="s">
        <v>102</v>
      </c>
      <c r="F777">
        <v>50315</v>
      </c>
      <c r="G777" t="s">
        <v>47</v>
      </c>
      <c r="H777" t="s">
        <v>19</v>
      </c>
      <c r="I777" t="s">
        <v>33</v>
      </c>
      <c r="J777" s="31">
        <v>3458</v>
      </c>
      <c r="K777">
        <v>7</v>
      </c>
      <c r="L777">
        <v>0</v>
      </c>
      <c r="M777" s="32">
        <v>145236</v>
      </c>
    </row>
    <row r="778" spans="1:13" x14ac:dyDescent="0.3">
      <c r="A778" t="s">
        <v>28</v>
      </c>
      <c r="B778" t="s">
        <v>14</v>
      </c>
      <c r="C778" t="s">
        <v>15</v>
      </c>
      <c r="D778" t="s">
        <v>148</v>
      </c>
      <c r="E778" t="s">
        <v>104</v>
      </c>
      <c r="F778">
        <v>45231</v>
      </c>
      <c r="G778" t="s">
        <v>57</v>
      </c>
      <c r="H778" t="s">
        <v>26</v>
      </c>
      <c r="I778" t="s">
        <v>34</v>
      </c>
      <c r="J778" s="31">
        <v>3276</v>
      </c>
      <c r="K778">
        <v>7</v>
      </c>
      <c r="L778">
        <v>2</v>
      </c>
      <c r="M778" s="32">
        <v>36855</v>
      </c>
    </row>
    <row r="779" spans="1:13" x14ac:dyDescent="0.3">
      <c r="A779" t="s">
        <v>62</v>
      </c>
      <c r="B779" t="s">
        <v>44</v>
      </c>
      <c r="C779" t="s">
        <v>15</v>
      </c>
      <c r="D779" t="s">
        <v>52</v>
      </c>
      <c r="E779" t="s">
        <v>24</v>
      </c>
      <c r="F779">
        <v>94110</v>
      </c>
      <c r="G779" t="s">
        <v>25</v>
      </c>
      <c r="H779" t="s">
        <v>19</v>
      </c>
      <c r="I779" t="s">
        <v>21</v>
      </c>
      <c r="J779" s="31">
        <v>544008</v>
      </c>
      <c r="K779">
        <v>3</v>
      </c>
      <c r="L779">
        <v>2</v>
      </c>
      <c r="M779" s="32">
        <v>408006</v>
      </c>
    </row>
    <row r="780" spans="1:13" x14ac:dyDescent="0.3">
      <c r="A780" t="s">
        <v>62</v>
      </c>
      <c r="B780" t="s">
        <v>44</v>
      </c>
      <c r="C780" t="s">
        <v>15</v>
      </c>
      <c r="D780" t="s">
        <v>52</v>
      </c>
      <c r="E780" t="s">
        <v>24</v>
      </c>
      <c r="F780">
        <v>94110</v>
      </c>
      <c r="G780" t="s">
        <v>25</v>
      </c>
      <c r="H780" t="s">
        <v>26</v>
      </c>
      <c r="I780" t="s">
        <v>41</v>
      </c>
      <c r="J780" s="31">
        <v>5994</v>
      </c>
      <c r="K780">
        <v>3</v>
      </c>
      <c r="L780">
        <v>0</v>
      </c>
      <c r="M780" s="32">
        <v>281718</v>
      </c>
    </row>
    <row r="781" spans="1:13" x14ac:dyDescent="0.3">
      <c r="A781" t="s">
        <v>62</v>
      </c>
      <c r="B781" t="s">
        <v>44</v>
      </c>
      <c r="C781" t="s">
        <v>15</v>
      </c>
      <c r="D781" t="s">
        <v>52</v>
      </c>
      <c r="E781" t="s">
        <v>24</v>
      </c>
      <c r="F781">
        <v>94110</v>
      </c>
      <c r="G781" t="s">
        <v>25</v>
      </c>
      <c r="H781" t="s">
        <v>26</v>
      </c>
      <c r="I781" t="s">
        <v>41</v>
      </c>
      <c r="J781" s="31">
        <v>2392</v>
      </c>
      <c r="K781">
        <v>4</v>
      </c>
      <c r="L781">
        <v>0</v>
      </c>
      <c r="M781" s="32">
        <v>117208</v>
      </c>
    </row>
    <row r="782" spans="1:13" x14ac:dyDescent="0.3">
      <c r="A782" t="s">
        <v>62</v>
      </c>
      <c r="B782" t="s">
        <v>44</v>
      </c>
      <c r="C782" t="s">
        <v>15</v>
      </c>
      <c r="D782" t="s">
        <v>52</v>
      </c>
      <c r="E782" t="s">
        <v>24</v>
      </c>
      <c r="F782">
        <v>94110</v>
      </c>
      <c r="G782" t="s">
        <v>25</v>
      </c>
      <c r="H782" t="s">
        <v>26</v>
      </c>
      <c r="I782" t="s">
        <v>41</v>
      </c>
      <c r="J782" s="31">
        <v>428</v>
      </c>
      <c r="K782">
        <v>1</v>
      </c>
      <c r="L782">
        <v>0</v>
      </c>
      <c r="M782" s="32">
        <v>1926</v>
      </c>
    </row>
    <row r="783" spans="1:13" x14ac:dyDescent="0.3">
      <c r="A783" t="s">
        <v>13</v>
      </c>
      <c r="B783" t="s">
        <v>14</v>
      </c>
      <c r="C783" t="s">
        <v>15</v>
      </c>
      <c r="D783" t="s">
        <v>103</v>
      </c>
      <c r="E783" t="s">
        <v>104</v>
      </c>
      <c r="F783">
        <v>43229</v>
      </c>
      <c r="G783" t="s">
        <v>57</v>
      </c>
      <c r="H783" t="s">
        <v>26</v>
      </c>
      <c r="I783" t="s">
        <v>37</v>
      </c>
      <c r="J783" s="31">
        <v>3207</v>
      </c>
      <c r="K783">
        <v>5</v>
      </c>
      <c r="L783">
        <v>7</v>
      </c>
      <c r="M783" s="32">
        <v>-22449</v>
      </c>
    </row>
    <row r="784" spans="1:13" x14ac:dyDescent="0.3">
      <c r="A784" t="s">
        <v>13</v>
      </c>
      <c r="B784" t="s">
        <v>14</v>
      </c>
      <c r="C784" t="s">
        <v>15</v>
      </c>
      <c r="D784" t="s">
        <v>103</v>
      </c>
      <c r="E784" t="s">
        <v>104</v>
      </c>
      <c r="F784">
        <v>43229</v>
      </c>
      <c r="G784" t="s">
        <v>57</v>
      </c>
      <c r="H784" t="s">
        <v>35</v>
      </c>
      <c r="I784" t="s">
        <v>59</v>
      </c>
      <c r="J784" s="31">
        <v>24</v>
      </c>
      <c r="K784">
        <v>2</v>
      </c>
      <c r="L784">
        <v>2</v>
      </c>
      <c r="M784" s="32">
        <v>-27</v>
      </c>
    </row>
    <row r="785" spans="1:13" x14ac:dyDescent="0.3">
      <c r="A785" t="s">
        <v>13</v>
      </c>
      <c r="B785" t="s">
        <v>14</v>
      </c>
      <c r="C785" t="s">
        <v>15</v>
      </c>
      <c r="D785" t="s">
        <v>103</v>
      </c>
      <c r="E785" t="s">
        <v>104</v>
      </c>
      <c r="F785">
        <v>43229</v>
      </c>
      <c r="G785" t="s">
        <v>57</v>
      </c>
      <c r="H785" t="s">
        <v>19</v>
      </c>
      <c r="I785" t="s">
        <v>20</v>
      </c>
      <c r="J785" s="31">
        <v>3549</v>
      </c>
      <c r="K785">
        <v>1</v>
      </c>
      <c r="L785">
        <v>5</v>
      </c>
      <c r="M785" s="32">
        <v>-156156</v>
      </c>
    </row>
    <row r="786" spans="1:13" x14ac:dyDescent="0.3">
      <c r="A786" t="s">
        <v>13</v>
      </c>
      <c r="B786" t="s">
        <v>14</v>
      </c>
      <c r="C786" t="s">
        <v>15</v>
      </c>
      <c r="D786" t="s">
        <v>103</v>
      </c>
      <c r="E786" t="s">
        <v>104</v>
      </c>
      <c r="F786">
        <v>43229</v>
      </c>
      <c r="G786" t="s">
        <v>57</v>
      </c>
      <c r="H786" t="s">
        <v>35</v>
      </c>
      <c r="I786" t="s">
        <v>59</v>
      </c>
      <c r="J786" s="31">
        <v>47984</v>
      </c>
      <c r="K786">
        <v>2</v>
      </c>
      <c r="L786">
        <v>2</v>
      </c>
      <c r="M786" s="32">
        <v>5998</v>
      </c>
    </row>
    <row r="787" spans="1:13" x14ac:dyDescent="0.3">
      <c r="A787" t="s">
        <v>28</v>
      </c>
      <c r="B787" t="s">
        <v>22</v>
      </c>
      <c r="C787" t="s">
        <v>15</v>
      </c>
      <c r="D787" t="s">
        <v>90</v>
      </c>
      <c r="E787" t="s">
        <v>91</v>
      </c>
      <c r="F787">
        <v>29203</v>
      </c>
      <c r="G787" t="s">
        <v>18</v>
      </c>
      <c r="H787" t="s">
        <v>26</v>
      </c>
      <c r="I787" t="s">
        <v>60</v>
      </c>
      <c r="J787" s="31">
        <v>18669</v>
      </c>
      <c r="K787">
        <v>3</v>
      </c>
      <c r="L787">
        <v>0</v>
      </c>
      <c r="M787" s="32">
        <v>877443</v>
      </c>
    </row>
    <row r="788" spans="1:13" x14ac:dyDescent="0.3">
      <c r="A788" t="s">
        <v>13</v>
      </c>
      <c r="B788" t="s">
        <v>14</v>
      </c>
      <c r="C788" t="s">
        <v>15</v>
      </c>
      <c r="D788" t="s">
        <v>235</v>
      </c>
      <c r="E788" t="s">
        <v>24</v>
      </c>
      <c r="F788">
        <v>93534</v>
      </c>
      <c r="G788" t="s">
        <v>25</v>
      </c>
      <c r="H788" t="s">
        <v>26</v>
      </c>
      <c r="I788" t="s">
        <v>37</v>
      </c>
      <c r="J788" s="31">
        <v>17456</v>
      </c>
      <c r="K788">
        <v>2</v>
      </c>
      <c r="L788">
        <v>2</v>
      </c>
      <c r="M788" s="32">
        <v>58914</v>
      </c>
    </row>
    <row r="789" spans="1:13" x14ac:dyDescent="0.3">
      <c r="A789" t="s">
        <v>28</v>
      </c>
      <c r="B789" t="s">
        <v>14</v>
      </c>
      <c r="C789" t="s">
        <v>15</v>
      </c>
      <c r="D789" t="s">
        <v>235</v>
      </c>
      <c r="E789" t="s">
        <v>24</v>
      </c>
      <c r="F789">
        <v>93534</v>
      </c>
      <c r="G789" t="s">
        <v>25</v>
      </c>
      <c r="H789" t="s">
        <v>19</v>
      </c>
      <c r="I789" t="s">
        <v>21</v>
      </c>
      <c r="J789" s="31">
        <v>348928</v>
      </c>
      <c r="K789">
        <v>2</v>
      </c>
      <c r="L789">
        <v>2</v>
      </c>
      <c r="M789" s="32">
        <v>348928</v>
      </c>
    </row>
    <row r="790" spans="1:13" x14ac:dyDescent="0.3">
      <c r="A790" t="s">
        <v>28</v>
      </c>
      <c r="B790" t="s">
        <v>14</v>
      </c>
      <c r="C790" t="s">
        <v>15</v>
      </c>
      <c r="D790" t="s">
        <v>182</v>
      </c>
      <c r="E790" t="s">
        <v>83</v>
      </c>
      <c r="F790">
        <v>23223</v>
      </c>
      <c r="G790" t="s">
        <v>18</v>
      </c>
      <c r="H790" t="s">
        <v>26</v>
      </c>
      <c r="I790" t="s">
        <v>37</v>
      </c>
      <c r="J790" s="31">
        <v>14396</v>
      </c>
      <c r="K790">
        <v>4</v>
      </c>
      <c r="L790">
        <v>0</v>
      </c>
      <c r="M790" s="32">
        <v>691008</v>
      </c>
    </row>
    <row r="791" spans="1:13" x14ac:dyDescent="0.3">
      <c r="A791" t="s">
        <v>28</v>
      </c>
      <c r="B791" t="s">
        <v>14</v>
      </c>
      <c r="C791" t="s">
        <v>15</v>
      </c>
      <c r="D791" t="s">
        <v>182</v>
      </c>
      <c r="E791" t="s">
        <v>83</v>
      </c>
      <c r="F791">
        <v>23223</v>
      </c>
      <c r="G791" t="s">
        <v>18</v>
      </c>
      <c r="H791" t="s">
        <v>26</v>
      </c>
      <c r="I791" t="s">
        <v>32</v>
      </c>
      <c r="J791" s="31">
        <v>1542</v>
      </c>
      <c r="K791">
        <v>1</v>
      </c>
      <c r="L791">
        <v>0</v>
      </c>
      <c r="M791" s="32">
        <v>41634</v>
      </c>
    </row>
    <row r="792" spans="1:13" x14ac:dyDescent="0.3">
      <c r="A792" t="s">
        <v>28</v>
      </c>
      <c r="B792" t="s">
        <v>14</v>
      </c>
      <c r="C792" t="s">
        <v>15</v>
      </c>
      <c r="D792" t="s">
        <v>182</v>
      </c>
      <c r="E792" t="s">
        <v>83</v>
      </c>
      <c r="F792">
        <v>23223</v>
      </c>
      <c r="G792" t="s">
        <v>18</v>
      </c>
      <c r="H792" t="s">
        <v>26</v>
      </c>
      <c r="I792" t="s">
        <v>37</v>
      </c>
      <c r="J792" s="31">
        <v>4304</v>
      </c>
      <c r="K792">
        <v>8</v>
      </c>
      <c r="L792">
        <v>0</v>
      </c>
      <c r="M792" s="32">
        <v>210896</v>
      </c>
    </row>
    <row r="793" spans="1:13" x14ac:dyDescent="0.3">
      <c r="A793" t="s">
        <v>28</v>
      </c>
      <c r="B793" t="s">
        <v>14</v>
      </c>
      <c r="C793" t="s">
        <v>15</v>
      </c>
      <c r="D793" t="s">
        <v>182</v>
      </c>
      <c r="E793" t="s">
        <v>83</v>
      </c>
      <c r="F793">
        <v>23223</v>
      </c>
      <c r="G793" t="s">
        <v>18</v>
      </c>
      <c r="H793" t="s">
        <v>19</v>
      </c>
      <c r="I793" t="s">
        <v>21</v>
      </c>
      <c r="J793" s="31">
        <v>33294</v>
      </c>
      <c r="K793">
        <v>3</v>
      </c>
      <c r="L793">
        <v>0</v>
      </c>
      <c r="M793" s="32">
        <v>799056</v>
      </c>
    </row>
    <row r="794" spans="1:13" x14ac:dyDescent="0.3">
      <c r="A794" t="s">
        <v>168</v>
      </c>
      <c r="B794" t="s">
        <v>14</v>
      </c>
      <c r="C794" t="s">
        <v>15</v>
      </c>
      <c r="D794" t="s">
        <v>236</v>
      </c>
      <c r="E794" t="s">
        <v>40</v>
      </c>
      <c r="F794">
        <v>28806</v>
      </c>
      <c r="G794" t="s">
        <v>18</v>
      </c>
      <c r="H794" t="s">
        <v>35</v>
      </c>
      <c r="I794" t="s">
        <v>36</v>
      </c>
      <c r="J794" s="31">
        <v>136396</v>
      </c>
      <c r="K794">
        <v>5</v>
      </c>
      <c r="L794">
        <v>2</v>
      </c>
      <c r="M794" s="32">
        <v>852475</v>
      </c>
    </row>
    <row r="795" spans="1:13" x14ac:dyDescent="0.3">
      <c r="A795" t="s">
        <v>28</v>
      </c>
      <c r="B795" t="s">
        <v>14</v>
      </c>
      <c r="C795" t="s">
        <v>15</v>
      </c>
      <c r="D795" t="s">
        <v>52</v>
      </c>
      <c r="E795" t="s">
        <v>24</v>
      </c>
      <c r="F795">
        <v>94110</v>
      </c>
      <c r="G795" t="s">
        <v>25</v>
      </c>
      <c r="H795" t="s">
        <v>26</v>
      </c>
      <c r="I795" t="s">
        <v>27</v>
      </c>
      <c r="J795" s="31">
        <v>996</v>
      </c>
      <c r="K795">
        <v>2</v>
      </c>
      <c r="L795">
        <v>0</v>
      </c>
      <c r="M795" s="32">
        <v>45816</v>
      </c>
    </row>
    <row r="796" spans="1:13" x14ac:dyDescent="0.3">
      <c r="A796" t="s">
        <v>28</v>
      </c>
      <c r="B796" t="s">
        <v>14</v>
      </c>
      <c r="C796" t="s">
        <v>15</v>
      </c>
      <c r="D796" t="s">
        <v>52</v>
      </c>
      <c r="E796" t="s">
        <v>24</v>
      </c>
      <c r="F796">
        <v>94110</v>
      </c>
      <c r="G796" t="s">
        <v>25</v>
      </c>
      <c r="H796" t="s">
        <v>26</v>
      </c>
      <c r="I796" t="s">
        <v>41</v>
      </c>
      <c r="J796" s="31">
        <v>2172</v>
      </c>
      <c r="K796">
        <v>4</v>
      </c>
      <c r="L796">
        <v>0</v>
      </c>
      <c r="M796" s="32">
        <v>106428</v>
      </c>
    </row>
    <row r="797" spans="1:13" x14ac:dyDescent="0.3">
      <c r="A797" t="s">
        <v>28</v>
      </c>
      <c r="B797" t="s">
        <v>14</v>
      </c>
      <c r="C797" t="s">
        <v>15</v>
      </c>
      <c r="D797" t="s">
        <v>92</v>
      </c>
      <c r="E797" t="s">
        <v>68</v>
      </c>
      <c r="F797">
        <v>55901</v>
      </c>
      <c r="G797" t="s">
        <v>47</v>
      </c>
      <c r="H797" t="s">
        <v>26</v>
      </c>
      <c r="I797" t="s">
        <v>37</v>
      </c>
      <c r="J797" s="31">
        <v>2016</v>
      </c>
      <c r="K797">
        <v>7</v>
      </c>
      <c r="L797">
        <v>0</v>
      </c>
      <c r="M797" s="32">
        <v>98784</v>
      </c>
    </row>
    <row r="798" spans="1:13" x14ac:dyDescent="0.3">
      <c r="A798" t="s">
        <v>62</v>
      </c>
      <c r="B798" t="s">
        <v>22</v>
      </c>
      <c r="C798" t="s">
        <v>15</v>
      </c>
      <c r="D798" t="s">
        <v>92</v>
      </c>
      <c r="E798" t="s">
        <v>76</v>
      </c>
      <c r="F798">
        <v>14609</v>
      </c>
      <c r="G798" t="s">
        <v>57</v>
      </c>
      <c r="H798" t="s">
        <v>26</v>
      </c>
      <c r="I798" t="s">
        <v>41</v>
      </c>
      <c r="J798" s="31">
        <v>13279</v>
      </c>
      <c r="K798">
        <v>7</v>
      </c>
      <c r="L798">
        <v>0</v>
      </c>
      <c r="M798" s="32">
        <v>637392</v>
      </c>
    </row>
    <row r="799" spans="1:13" x14ac:dyDescent="0.3">
      <c r="A799" t="s">
        <v>62</v>
      </c>
      <c r="B799" t="s">
        <v>22</v>
      </c>
      <c r="C799" t="s">
        <v>15</v>
      </c>
      <c r="D799" t="s">
        <v>92</v>
      </c>
      <c r="E799" t="s">
        <v>76</v>
      </c>
      <c r="F799">
        <v>14609</v>
      </c>
      <c r="G799" t="s">
        <v>57</v>
      </c>
      <c r="H799" t="s">
        <v>26</v>
      </c>
      <c r="I799" t="s">
        <v>41</v>
      </c>
      <c r="J799" s="31">
        <v>1296</v>
      </c>
      <c r="K799">
        <v>2</v>
      </c>
      <c r="L799">
        <v>0</v>
      </c>
      <c r="M799" s="32">
        <v>62208</v>
      </c>
    </row>
    <row r="800" spans="1:13" x14ac:dyDescent="0.3">
      <c r="A800" t="s">
        <v>62</v>
      </c>
      <c r="B800" t="s">
        <v>22</v>
      </c>
      <c r="C800" t="s">
        <v>15</v>
      </c>
      <c r="D800" t="s">
        <v>92</v>
      </c>
      <c r="E800" t="s">
        <v>76</v>
      </c>
      <c r="F800">
        <v>14609</v>
      </c>
      <c r="G800" t="s">
        <v>57</v>
      </c>
      <c r="H800" t="s">
        <v>26</v>
      </c>
      <c r="I800" t="s">
        <v>27</v>
      </c>
      <c r="J800" s="31">
        <v>2156</v>
      </c>
      <c r="K800">
        <v>7</v>
      </c>
      <c r="L800">
        <v>0</v>
      </c>
      <c r="M800" s="32">
        <v>103488</v>
      </c>
    </row>
    <row r="801" spans="1:13" x14ac:dyDescent="0.3">
      <c r="A801" t="s">
        <v>28</v>
      </c>
      <c r="B801" t="s">
        <v>14</v>
      </c>
      <c r="C801" t="s">
        <v>15</v>
      </c>
      <c r="D801" t="s">
        <v>237</v>
      </c>
      <c r="E801" t="s">
        <v>24</v>
      </c>
      <c r="F801">
        <v>92530</v>
      </c>
      <c r="G801" t="s">
        <v>25</v>
      </c>
      <c r="H801" t="s">
        <v>19</v>
      </c>
      <c r="I801" t="s">
        <v>21</v>
      </c>
      <c r="J801" s="31">
        <v>28392</v>
      </c>
      <c r="K801">
        <v>5</v>
      </c>
      <c r="L801">
        <v>2</v>
      </c>
      <c r="M801" s="32">
        <v>17745</v>
      </c>
    </row>
    <row r="802" spans="1:13" x14ac:dyDescent="0.3">
      <c r="A802" t="s">
        <v>62</v>
      </c>
      <c r="B802" t="s">
        <v>22</v>
      </c>
      <c r="C802" t="s">
        <v>15</v>
      </c>
      <c r="D802" t="s">
        <v>144</v>
      </c>
      <c r="E802" t="s">
        <v>24</v>
      </c>
      <c r="F802">
        <v>92105</v>
      </c>
      <c r="G802" t="s">
        <v>25</v>
      </c>
      <c r="H802" t="s">
        <v>19</v>
      </c>
      <c r="I802" t="s">
        <v>33</v>
      </c>
      <c r="J802" s="31">
        <v>2223</v>
      </c>
      <c r="K802">
        <v>1</v>
      </c>
      <c r="L802">
        <v>0</v>
      </c>
      <c r="M802" s="32">
        <v>73359</v>
      </c>
    </row>
    <row r="803" spans="1:13" x14ac:dyDescent="0.3">
      <c r="A803" t="s">
        <v>62</v>
      </c>
      <c r="B803" t="s">
        <v>22</v>
      </c>
      <c r="C803" t="s">
        <v>15</v>
      </c>
      <c r="D803" t="s">
        <v>144</v>
      </c>
      <c r="E803" t="s">
        <v>24</v>
      </c>
      <c r="F803">
        <v>92105</v>
      </c>
      <c r="G803" t="s">
        <v>25</v>
      </c>
      <c r="H803" t="s">
        <v>35</v>
      </c>
      <c r="I803" t="s">
        <v>36</v>
      </c>
      <c r="J803" s="31">
        <v>215968</v>
      </c>
      <c r="K803">
        <v>2</v>
      </c>
      <c r="L803">
        <v>2</v>
      </c>
      <c r="M803" s="32">
        <v>188972</v>
      </c>
    </row>
    <row r="804" spans="1:13" x14ac:dyDescent="0.3">
      <c r="A804" t="s">
        <v>13</v>
      </c>
      <c r="B804" t="s">
        <v>22</v>
      </c>
      <c r="C804" t="s">
        <v>15</v>
      </c>
      <c r="D804" t="s">
        <v>75</v>
      </c>
      <c r="E804" t="s">
        <v>76</v>
      </c>
      <c r="F804">
        <v>10024</v>
      </c>
      <c r="G804" t="s">
        <v>57</v>
      </c>
      <c r="H804" t="s">
        <v>26</v>
      </c>
      <c r="I804" t="s">
        <v>38</v>
      </c>
      <c r="J804" s="31">
        <v>35532</v>
      </c>
      <c r="K804">
        <v>9</v>
      </c>
      <c r="L804">
        <v>0</v>
      </c>
      <c r="M804" s="32">
        <v>994896</v>
      </c>
    </row>
    <row r="805" spans="1:13" x14ac:dyDescent="0.3">
      <c r="A805" t="s">
        <v>28</v>
      </c>
      <c r="B805" t="s">
        <v>22</v>
      </c>
      <c r="C805" t="s">
        <v>15</v>
      </c>
      <c r="D805" t="s">
        <v>124</v>
      </c>
      <c r="E805" t="s">
        <v>125</v>
      </c>
      <c r="F805">
        <v>71203</v>
      </c>
      <c r="G805" t="s">
        <v>18</v>
      </c>
      <c r="H805" t="s">
        <v>26</v>
      </c>
      <c r="I805" t="s">
        <v>41</v>
      </c>
      <c r="J805" s="31">
        <v>1296</v>
      </c>
      <c r="K805">
        <v>2</v>
      </c>
      <c r="L805">
        <v>0</v>
      </c>
      <c r="M805" s="32">
        <v>62208</v>
      </c>
    </row>
    <row r="806" spans="1:13" x14ac:dyDescent="0.3">
      <c r="A806" t="s">
        <v>62</v>
      </c>
      <c r="B806" t="s">
        <v>14</v>
      </c>
      <c r="C806" t="s">
        <v>15</v>
      </c>
      <c r="D806" t="s">
        <v>52</v>
      </c>
      <c r="E806" t="s">
        <v>24</v>
      </c>
      <c r="F806">
        <v>94122</v>
      </c>
      <c r="G806" t="s">
        <v>25</v>
      </c>
      <c r="H806" t="s">
        <v>19</v>
      </c>
      <c r="I806" t="s">
        <v>33</v>
      </c>
      <c r="J806" s="31">
        <v>1828</v>
      </c>
      <c r="K806">
        <v>2</v>
      </c>
      <c r="L806">
        <v>0</v>
      </c>
      <c r="M806" s="32">
        <v>62152</v>
      </c>
    </row>
    <row r="807" spans="1:13" x14ac:dyDescent="0.3">
      <c r="A807" t="s">
        <v>28</v>
      </c>
      <c r="B807" t="s">
        <v>14</v>
      </c>
      <c r="C807" t="s">
        <v>15</v>
      </c>
      <c r="D807" t="s">
        <v>134</v>
      </c>
      <c r="E807" t="s">
        <v>98</v>
      </c>
      <c r="F807">
        <v>80219</v>
      </c>
      <c r="G807" t="s">
        <v>25</v>
      </c>
      <c r="H807" t="s">
        <v>26</v>
      </c>
      <c r="I807" t="s">
        <v>34</v>
      </c>
      <c r="J807" s="31">
        <v>43176</v>
      </c>
      <c r="K807">
        <v>3</v>
      </c>
      <c r="L807">
        <v>2</v>
      </c>
      <c r="M807" s="32">
        <v>43176</v>
      </c>
    </row>
    <row r="808" spans="1:13" x14ac:dyDescent="0.3">
      <c r="A808" t="s">
        <v>28</v>
      </c>
      <c r="B808" t="s">
        <v>14</v>
      </c>
      <c r="C808" t="s">
        <v>15</v>
      </c>
      <c r="D808" t="s">
        <v>134</v>
      </c>
      <c r="E808" t="s">
        <v>98</v>
      </c>
      <c r="F808">
        <v>80219</v>
      </c>
      <c r="G808" t="s">
        <v>25</v>
      </c>
      <c r="H808" t="s">
        <v>35</v>
      </c>
      <c r="I808" t="s">
        <v>36</v>
      </c>
      <c r="J808" s="31">
        <v>1983968</v>
      </c>
      <c r="K808">
        <v>4</v>
      </c>
      <c r="L808">
        <v>2</v>
      </c>
      <c r="M808" s="32">
        <v>247996</v>
      </c>
    </row>
    <row r="809" spans="1:13" x14ac:dyDescent="0.3">
      <c r="A809" t="s">
        <v>62</v>
      </c>
      <c r="B809" t="s">
        <v>14</v>
      </c>
      <c r="C809" t="s">
        <v>15</v>
      </c>
      <c r="D809" t="s">
        <v>238</v>
      </c>
      <c r="E809" t="s">
        <v>54</v>
      </c>
      <c r="F809">
        <v>68104</v>
      </c>
      <c r="G809" t="s">
        <v>47</v>
      </c>
      <c r="H809" t="s">
        <v>19</v>
      </c>
      <c r="I809" t="s">
        <v>33</v>
      </c>
      <c r="J809" s="31">
        <v>284</v>
      </c>
      <c r="K809">
        <v>2</v>
      </c>
      <c r="L809">
        <v>0</v>
      </c>
      <c r="M809" s="32">
        <v>11076</v>
      </c>
    </row>
    <row r="810" spans="1:13" x14ac:dyDescent="0.3">
      <c r="A810" t="s">
        <v>62</v>
      </c>
      <c r="B810" t="s">
        <v>14</v>
      </c>
      <c r="C810" t="s">
        <v>15</v>
      </c>
      <c r="D810" t="s">
        <v>238</v>
      </c>
      <c r="E810" t="s">
        <v>54</v>
      </c>
      <c r="F810">
        <v>68104</v>
      </c>
      <c r="G810" t="s">
        <v>47</v>
      </c>
      <c r="H810" t="s">
        <v>35</v>
      </c>
      <c r="I810" t="s">
        <v>59</v>
      </c>
      <c r="J810" s="31">
        <v>14997</v>
      </c>
      <c r="K810">
        <v>3</v>
      </c>
      <c r="L810">
        <v>0</v>
      </c>
      <c r="M810" s="32">
        <v>509898</v>
      </c>
    </row>
    <row r="811" spans="1:13" x14ac:dyDescent="0.3">
      <c r="A811" t="s">
        <v>62</v>
      </c>
      <c r="B811" t="s">
        <v>14</v>
      </c>
      <c r="C811" t="s">
        <v>15</v>
      </c>
      <c r="D811" t="s">
        <v>239</v>
      </c>
      <c r="E811" t="s">
        <v>43</v>
      </c>
      <c r="F811">
        <v>98026</v>
      </c>
      <c r="G811" t="s">
        <v>25</v>
      </c>
      <c r="H811" t="s">
        <v>26</v>
      </c>
      <c r="I811" t="s">
        <v>34</v>
      </c>
      <c r="J811" s="31">
        <v>1152</v>
      </c>
      <c r="K811">
        <v>4</v>
      </c>
      <c r="L811">
        <v>0</v>
      </c>
      <c r="M811" s="32">
        <v>32256</v>
      </c>
    </row>
    <row r="812" spans="1:13" x14ac:dyDescent="0.3">
      <c r="A812" t="s">
        <v>62</v>
      </c>
      <c r="B812" t="s">
        <v>14</v>
      </c>
      <c r="C812" t="s">
        <v>15</v>
      </c>
      <c r="D812" t="s">
        <v>239</v>
      </c>
      <c r="E812" t="s">
        <v>43</v>
      </c>
      <c r="F812">
        <v>98026</v>
      </c>
      <c r="G812" t="s">
        <v>25</v>
      </c>
      <c r="H812" t="s">
        <v>19</v>
      </c>
      <c r="I812" t="s">
        <v>31</v>
      </c>
      <c r="J812" s="31">
        <v>129855</v>
      </c>
      <c r="K812">
        <v>5</v>
      </c>
      <c r="L812">
        <v>0</v>
      </c>
      <c r="M812" s="32">
        <v>311652</v>
      </c>
    </row>
    <row r="813" spans="1:13" x14ac:dyDescent="0.3">
      <c r="A813" t="s">
        <v>62</v>
      </c>
      <c r="B813" t="s">
        <v>14</v>
      </c>
      <c r="C813" t="s">
        <v>15</v>
      </c>
      <c r="D813" t="s">
        <v>239</v>
      </c>
      <c r="E813" t="s">
        <v>43</v>
      </c>
      <c r="F813">
        <v>98026</v>
      </c>
      <c r="G813" t="s">
        <v>25</v>
      </c>
      <c r="H813" t="s">
        <v>26</v>
      </c>
      <c r="I813" t="s">
        <v>38</v>
      </c>
      <c r="J813" s="31">
        <v>21392</v>
      </c>
      <c r="K813">
        <v>4</v>
      </c>
      <c r="L813">
        <v>0</v>
      </c>
      <c r="M813" s="32">
        <v>620368</v>
      </c>
    </row>
    <row r="814" spans="1:13" x14ac:dyDescent="0.3">
      <c r="A814" t="s">
        <v>62</v>
      </c>
      <c r="B814" t="s">
        <v>14</v>
      </c>
      <c r="C814" t="s">
        <v>15</v>
      </c>
      <c r="D814" t="s">
        <v>239</v>
      </c>
      <c r="E814" t="s">
        <v>43</v>
      </c>
      <c r="F814">
        <v>98026</v>
      </c>
      <c r="G814" t="s">
        <v>25</v>
      </c>
      <c r="H814" t="s">
        <v>35</v>
      </c>
      <c r="I814" t="s">
        <v>59</v>
      </c>
      <c r="J814" s="31">
        <v>2578</v>
      </c>
      <c r="K814">
        <v>2</v>
      </c>
      <c r="L814">
        <v>0</v>
      </c>
      <c r="M814" s="32">
        <v>2578</v>
      </c>
    </row>
    <row r="815" spans="1:13" x14ac:dyDescent="0.3">
      <c r="A815" t="s">
        <v>168</v>
      </c>
      <c r="B815" t="s">
        <v>14</v>
      </c>
      <c r="C815" t="s">
        <v>15</v>
      </c>
      <c r="D815" t="s">
        <v>240</v>
      </c>
      <c r="E815" t="s">
        <v>24</v>
      </c>
      <c r="F815">
        <v>92704</v>
      </c>
      <c r="G815" t="s">
        <v>25</v>
      </c>
      <c r="H815" t="s">
        <v>19</v>
      </c>
      <c r="I815" t="s">
        <v>33</v>
      </c>
      <c r="J815" s="31">
        <v>1828</v>
      </c>
      <c r="K815">
        <v>2</v>
      </c>
      <c r="L815">
        <v>0</v>
      </c>
      <c r="M815" s="32">
        <v>62152</v>
      </c>
    </row>
    <row r="816" spans="1:13" x14ac:dyDescent="0.3">
      <c r="A816" t="s">
        <v>168</v>
      </c>
      <c r="B816" t="s">
        <v>14</v>
      </c>
      <c r="C816" t="s">
        <v>15</v>
      </c>
      <c r="D816" t="s">
        <v>240</v>
      </c>
      <c r="E816" t="s">
        <v>24</v>
      </c>
      <c r="F816">
        <v>92704</v>
      </c>
      <c r="G816" t="s">
        <v>25</v>
      </c>
      <c r="H816" t="s">
        <v>35</v>
      </c>
      <c r="I816" t="s">
        <v>59</v>
      </c>
      <c r="J816" s="31">
        <v>139993</v>
      </c>
      <c r="K816">
        <v>7</v>
      </c>
      <c r="L816">
        <v>0</v>
      </c>
      <c r="M816" s="32">
        <v>6019699</v>
      </c>
    </row>
    <row r="817" spans="1:13" x14ac:dyDescent="0.3">
      <c r="A817" t="s">
        <v>62</v>
      </c>
      <c r="B817" t="s">
        <v>22</v>
      </c>
      <c r="C817" t="s">
        <v>15</v>
      </c>
      <c r="D817" t="s">
        <v>241</v>
      </c>
      <c r="E817" t="s">
        <v>49</v>
      </c>
      <c r="F817">
        <v>53209</v>
      </c>
      <c r="G817" t="s">
        <v>47</v>
      </c>
      <c r="H817" t="s">
        <v>26</v>
      </c>
      <c r="I817" t="s">
        <v>41</v>
      </c>
      <c r="J817" s="31">
        <v>5184</v>
      </c>
      <c r="K817">
        <v>8</v>
      </c>
      <c r="L817">
        <v>0</v>
      </c>
      <c r="M817" s="32">
        <v>248832</v>
      </c>
    </row>
    <row r="818" spans="1:13" x14ac:dyDescent="0.3">
      <c r="A818" t="s">
        <v>28</v>
      </c>
      <c r="B818" t="s">
        <v>14</v>
      </c>
      <c r="C818" t="s">
        <v>15</v>
      </c>
      <c r="D818" t="s">
        <v>55</v>
      </c>
      <c r="E818" t="s">
        <v>56</v>
      </c>
      <c r="F818">
        <v>19140</v>
      </c>
      <c r="G818" t="s">
        <v>57</v>
      </c>
      <c r="H818" t="s">
        <v>26</v>
      </c>
      <c r="I818" t="s">
        <v>41</v>
      </c>
      <c r="J818" s="31">
        <v>5344</v>
      </c>
      <c r="K818">
        <v>1</v>
      </c>
      <c r="L818">
        <v>2</v>
      </c>
      <c r="M818" s="32">
        <v>18704</v>
      </c>
    </row>
    <row r="819" spans="1:13" x14ac:dyDescent="0.3">
      <c r="A819" t="s">
        <v>28</v>
      </c>
      <c r="B819" t="s">
        <v>14</v>
      </c>
      <c r="C819" t="s">
        <v>15</v>
      </c>
      <c r="D819" t="s">
        <v>55</v>
      </c>
      <c r="E819" t="s">
        <v>56</v>
      </c>
      <c r="F819">
        <v>19140</v>
      </c>
      <c r="G819" t="s">
        <v>57</v>
      </c>
      <c r="H819" t="s">
        <v>26</v>
      </c>
      <c r="I819" t="s">
        <v>41</v>
      </c>
      <c r="J819" s="31">
        <v>41472</v>
      </c>
      <c r="K819">
        <v>8</v>
      </c>
      <c r="L819">
        <v>2</v>
      </c>
      <c r="M819" s="32">
        <v>145152</v>
      </c>
    </row>
    <row r="820" spans="1:13" x14ac:dyDescent="0.3">
      <c r="A820" t="s">
        <v>28</v>
      </c>
      <c r="B820" t="s">
        <v>14</v>
      </c>
      <c r="C820" t="s">
        <v>15</v>
      </c>
      <c r="D820" t="s">
        <v>55</v>
      </c>
      <c r="E820" t="s">
        <v>56</v>
      </c>
      <c r="F820">
        <v>19140</v>
      </c>
      <c r="G820" t="s">
        <v>57</v>
      </c>
      <c r="H820" t="s">
        <v>26</v>
      </c>
      <c r="I820" t="s">
        <v>37</v>
      </c>
      <c r="J820" s="31">
        <v>3168</v>
      </c>
      <c r="K820">
        <v>3</v>
      </c>
      <c r="L820">
        <v>7</v>
      </c>
      <c r="M820" s="32">
        <v>-24288</v>
      </c>
    </row>
    <row r="821" spans="1:13" x14ac:dyDescent="0.3">
      <c r="A821" t="s">
        <v>28</v>
      </c>
      <c r="B821" t="s">
        <v>14</v>
      </c>
      <c r="C821" t="s">
        <v>15</v>
      </c>
      <c r="D821" t="s">
        <v>55</v>
      </c>
      <c r="E821" t="s">
        <v>56</v>
      </c>
      <c r="F821">
        <v>19140</v>
      </c>
      <c r="G821" t="s">
        <v>57</v>
      </c>
      <c r="H821" t="s">
        <v>19</v>
      </c>
      <c r="I821" t="s">
        <v>21</v>
      </c>
      <c r="J821" s="31">
        <v>1228465</v>
      </c>
      <c r="K821">
        <v>5</v>
      </c>
      <c r="L821">
        <v>3</v>
      </c>
      <c r="M821" s="32">
        <v>0</v>
      </c>
    </row>
    <row r="822" spans="1:13" x14ac:dyDescent="0.3">
      <c r="A822" t="s">
        <v>28</v>
      </c>
      <c r="B822" t="s">
        <v>14</v>
      </c>
      <c r="C822" t="s">
        <v>15</v>
      </c>
      <c r="D822" t="s">
        <v>55</v>
      </c>
      <c r="E822" t="s">
        <v>56</v>
      </c>
      <c r="F822">
        <v>19140</v>
      </c>
      <c r="G822" t="s">
        <v>57</v>
      </c>
      <c r="H822" t="s">
        <v>26</v>
      </c>
      <c r="I822" t="s">
        <v>37</v>
      </c>
      <c r="J822" s="31">
        <v>31086</v>
      </c>
      <c r="K822">
        <v>3</v>
      </c>
      <c r="L822">
        <v>7</v>
      </c>
      <c r="M822" s="32">
        <v>-227964</v>
      </c>
    </row>
    <row r="823" spans="1:13" x14ac:dyDescent="0.3">
      <c r="A823" t="s">
        <v>28</v>
      </c>
      <c r="B823" t="s">
        <v>14</v>
      </c>
      <c r="C823" t="s">
        <v>15</v>
      </c>
      <c r="D823" t="s">
        <v>55</v>
      </c>
      <c r="E823" t="s">
        <v>56</v>
      </c>
      <c r="F823">
        <v>19140</v>
      </c>
      <c r="G823" t="s">
        <v>57</v>
      </c>
      <c r="H823" t="s">
        <v>26</v>
      </c>
      <c r="I823" t="s">
        <v>41</v>
      </c>
      <c r="J823" s="31">
        <v>33552</v>
      </c>
      <c r="K823">
        <v>4</v>
      </c>
      <c r="L823">
        <v>2</v>
      </c>
      <c r="M823" s="32">
        <v>117432</v>
      </c>
    </row>
    <row r="824" spans="1:13" x14ac:dyDescent="0.3">
      <c r="A824" t="s">
        <v>28</v>
      </c>
      <c r="B824" t="s">
        <v>14</v>
      </c>
      <c r="C824" t="s">
        <v>15</v>
      </c>
      <c r="D824" t="s">
        <v>152</v>
      </c>
      <c r="E824" t="s">
        <v>132</v>
      </c>
      <c r="F824">
        <v>7109</v>
      </c>
      <c r="G824" t="s">
        <v>57</v>
      </c>
      <c r="H824" t="s">
        <v>35</v>
      </c>
      <c r="I824" t="s">
        <v>59</v>
      </c>
      <c r="J824" s="31">
        <v>23997</v>
      </c>
      <c r="K824">
        <v>3</v>
      </c>
      <c r="L824">
        <v>0</v>
      </c>
      <c r="M824" s="32">
        <v>71991</v>
      </c>
    </row>
    <row r="825" spans="1:13" x14ac:dyDescent="0.3">
      <c r="A825" t="s">
        <v>28</v>
      </c>
      <c r="B825" t="s">
        <v>14</v>
      </c>
      <c r="C825" t="s">
        <v>15</v>
      </c>
      <c r="D825" t="s">
        <v>152</v>
      </c>
      <c r="E825" t="s">
        <v>132</v>
      </c>
      <c r="F825">
        <v>7109</v>
      </c>
      <c r="G825" t="s">
        <v>57</v>
      </c>
      <c r="H825" t="s">
        <v>26</v>
      </c>
      <c r="I825" t="s">
        <v>27</v>
      </c>
      <c r="J825" s="31">
        <v>982</v>
      </c>
      <c r="K825">
        <v>2</v>
      </c>
      <c r="L825">
        <v>0</v>
      </c>
      <c r="M825" s="32">
        <v>48118</v>
      </c>
    </row>
    <row r="826" spans="1:13" x14ac:dyDescent="0.3">
      <c r="A826" t="s">
        <v>28</v>
      </c>
      <c r="B826" t="s">
        <v>14</v>
      </c>
      <c r="C826" t="s">
        <v>15</v>
      </c>
      <c r="D826" t="s">
        <v>52</v>
      </c>
      <c r="E826" t="s">
        <v>24</v>
      </c>
      <c r="F826">
        <v>94110</v>
      </c>
      <c r="G826" t="s">
        <v>25</v>
      </c>
      <c r="H826" t="s">
        <v>35</v>
      </c>
      <c r="I826" t="s">
        <v>59</v>
      </c>
      <c r="J826" s="31">
        <v>678</v>
      </c>
      <c r="K826">
        <v>4</v>
      </c>
      <c r="L826">
        <v>0</v>
      </c>
      <c r="M826" s="32">
        <v>4068</v>
      </c>
    </row>
    <row r="827" spans="1:13" x14ac:dyDescent="0.3">
      <c r="A827" t="s">
        <v>28</v>
      </c>
      <c r="B827" t="s">
        <v>14</v>
      </c>
      <c r="C827" t="s">
        <v>15</v>
      </c>
      <c r="D827" t="s">
        <v>52</v>
      </c>
      <c r="E827" t="s">
        <v>24</v>
      </c>
      <c r="F827">
        <v>94110</v>
      </c>
      <c r="G827" t="s">
        <v>25</v>
      </c>
      <c r="H827" t="s">
        <v>35</v>
      </c>
      <c r="I827" t="s">
        <v>59</v>
      </c>
      <c r="J827" s="31">
        <v>16797</v>
      </c>
      <c r="K827">
        <v>3</v>
      </c>
      <c r="L827">
        <v>0</v>
      </c>
      <c r="M827" s="32">
        <v>403128</v>
      </c>
    </row>
    <row r="828" spans="1:13" x14ac:dyDescent="0.3">
      <c r="A828" t="s">
        <v>28</v>
      </c>
      <c r="B828" t="s">
        <v>14</v>
      </c>
      <c r="C828" t="s">
        <v>15</v>
      </c>
      <c r="D828" t="s">
        <v>143</v>
      </c>
      <c r="E828" t="s">
        <v>68</v>
      </c>
      <c r="F828">
        <v>55044</v>
      </c>
      <c r="G828" t="s">
        <v>47</v>
      </c>
      <c r="H828" t="s">
        <v>26</v>
      </c>
      <c r="I828" t="s">
        <v>77</v>
      </c>
      <c r="J828" s="31">
        <v>35</v>
      </c>
      <c r="K828">
        <v>7</v>
      </c>
      <c r="L828">
        <v>0</v>
      </c>
      <c r="M828" s="32">
        <v>168</v>
      </c>
    </row>
    <row r="829" spans="1:13" x14ac:dyDescent="0.3">
      <c r="A829" t="s">
        <v>28</v>
      </c>
      <c r="B829" t="s">
        <v>14</v>
      </c>
      <c r="C829" t="s">
        <v>15</v>
      </c>
      <c r="D829" t="s">
        <v>143</v>
      </c>
      <c r="E829" t="s">
        <v>68</v>
      </c>
      <c r="F829">
        <v>55044</v>
      </c>
      <c r="G829" t="s">
        <v>47</v>
      </c>
      <c r="H829" t="s">
        <v>26</v>
      </c>
      <c r="I829" t="s">
        <v>110</v>
      </c>
      <c r="J829" s="31">
        <v>3724</v>
      </c>
      <c r="K829">
        <v>4</v>
      </c>
      <c r="L829">
        <v>0</v>
      </c>
      <c r="M829" s="32">
        <v>107996</v>
      </c>
    </row>
    <row r="830" spans="1:13" x14ac:dyDescent="0.3">
      <c r="A830" t="s">
        <v>28</v>
      </c>
      <c r="B830" t="s">
        <v>14</v>
      </c>
      <c r="C830" t="s">
        <v>15</v>
      </c>
      <c r="D830" t="s">
        <v>143</v>
      </c>
      <c r="E830" t="s">
        <v>68</v>
      </c>
      <c r="F830">
        <v>55044</v>
      </c>
      <c r="G830" t="s">
        <v>47</v>
      </c>
      <c r="H830" t="s">
        <v>26</v>
      </c>
      <c r="I830" t="s">
        <v>60</v>
      </c>
      <c r="J830" s="31">
        <v>1528</v>
      </c>
      <c r="K830">
        <v>2</v>
      </c>
      <c r="L830">
        <v>0</v>
      </c>
      <c r="M830" s="32">
        <v>74872</v>
      </c>
    </row>
    <row r="831" spans="1:13" x14ac:dyDescent="0.3">
      <c r="A831" t="s">
        <v>13</v>
      </c>
      <c r="B831" t="s">
        <v>14</v>
      </c>
      <c r="C831" t="s">
        <v>15</v>
      </c>
      <c r="D831" t="s">
        <v>242</v>
      </c>
      <c r="E831" t="s">
        <v>17</v>
      </c>
      <c r="F831">
        <v>41042</v>
      </c>
      <c r="G831" t="s">
        <v>18</v>
      </c>
      <c r="H831" t="s">
        <v>19</v>
      </c>
      <c r="I831" t="s">
        <v>21</v>
      </c>
      <c r="J831" s="31">
        <v>30196</v>
      </c>
      <c r="K831">
        <v>2</v>
      </c>
      <c r="L831">
        <v>0</v>
      </c>
      <c r="M831" s="32">
        <v>90588</v>
      </c>
    </row>
    <row r="832" spans="1:13" x14ac:dyDescent="0.3">
      <c r="A832" t="s">
        <v>13</v>
      </c>
      <c r="B832" t="s">
        <v>14</v>
      </c>
      <c r="C832" t="s">
        <v>15</v>
      </c>
      <c r="D832" t="s">
        <v>242</v>
      </c>
      <c r="E832" t="s">
        <v>17</v>
      </c>
      <c r="F832">
        <v>41042</v>
      </c>
      <c r="G832" t="s">
        <v>18</v>
      </c>
      <c r="H832" t="s">
        <v>26</v>
      </c>
      <c r="I832" t="s">
        <v>38</v>
      </c>
      <c r="J832" s="31">
        <v>18066</v>
      </c>
      <c r="K832">
        <v>3</v>
      </c>
      <c r="L832">
        <v>0</v>
      </c>
      <c r="M832" s="32">
        <v>505848</v>
      </c>
    </row>
    <row r="833" spans="1:13" x14ac:dyDescent="0.3">
      <c r="A833" t="s">
        <v>13</v>
      </c>
      <c r="B833" t="s">
        <v>14</v>
      </c>
      <c r="C833" t="s">
        <v>15</v>
      </c>
      <c r="D833" t="s">
        <v>242</v>
      </c>
      <c r="E833" t="s">
        <v>17</v>
      </c>
      <c r="F833">
        <v>41042</v>
      </c>
      <c r="G833" t="s">
        <v>18</v>
      </c>
      <c r="H833" t="s">
        <v>35</v>
      </c>
      <c r="I833" t="s">
        <v>36</v>
      </c>
      <c r="J833" s="31">
        <v>19198</v>
      </c>
      <c r="K833">
        <v>2</v>
      </c>
      <c r="L833">
        <v>0</v>
      </c>
      <c r="M833" s="32">
        <v>518346</v>
      </c>
    </row>
    <row r="834" spans="1:13" x14ac:dyDescent="0.3">
      <c r="A834" t="s">
        <v>13</v>
      </c>
      <c r="B834" t="s">
        <v>14</v>
      </c>
      <c r="C834" t="s">
        <v>15</v>
      </c>
      <c r="D834" t="s">
        <v>242</v>
      </c>
      <c r="E834" t="s">
        <v>17</v>
      </c>
      <c r="F834">
        <v>41042</v>
      </c>
      <c r="G834" t="s">
        <v>18</v>
      </c>
      <c r="H834" t="s">
        <v>35</v>
      </c>
      <c r="I834" t="s">
        <v>36</v>
      </c>
      <c r="J834" s="31">
        <v>6599</v>
      </c>
      <c r="K834">
        <v>1</v>
      </c>
      <c r="L834">
        <v>0</v>
      </c>
      <c r="M834" s="32">
        <v>171574</v>
      </c>
    </row>
    <row r="835" spans="1:13" x14ac:dyDescent="0.3">
      <c r="A835" t="s">
        <v>28</v>
      </c>
      <c r="B835" t="s">
        <v>22</v>
      </c>
      <c r="C835" t="s">
        <v>15</v>
      </c>
      <c r="D835" t="s">
        <v>141</v>
      </c>
      <c r="E835" t="s">
        <v>30</v>
      </c>
      <c r="F835">
        <v>33614</v>
      </c>
      <c r="G835" t="s">
        <v>18</v>
      </c>
      <c r="H835" t="s">
        <v>26</v>
      </c>
      <c r="I835" t="s">
        <v>34</v>
      </c>
      <c r="J835" s="31">
        <v>35216</v>
      </c>
      <c r="K835">
        <v>2</v>
      </c>
      <c r="L835">
        <v>2</v>
      </c>
      <c r="M835" s="32">
        <v>26412</v>
      </c>
    </row>
    <row r="836" spans="1:13" x14ac:dyDescent="0.3">
      <c r="A836" t="s">
        <v>28</v>
      </c>
      <c r="B836" t="s">
        <v>22</v>
      </c>
      <c r="C836" t="s">
        <v>15</v>
      </c>
      <c r="D836" t="s">
        <v>141</v>
      </c>
      <c r="E836" t="s">
        <v>30</v>
      </c>
      <c r="F836">
        <v>33614</v>
      </c>
      <c r="G836" t="s">
        <v>18</v>
      </c>
      <c r="H836" t="s">
        <v>26</v>
      </c>
      <c r="I836" t="s">
        <v>38</v>
      </c>
      <c r="J836" s="31">
        <v>23696</v>
      </c>
      <c r="K836">
        <v>2</v>
      </c>
      <c r="L836">
        <v>2</v>
      </c>
      <c r="M836" s="32">
        <v>65164</v>
      </c>
    </row>
    <row r="837" spans="1:13" x14ac:dyDescent="0.3">
      <c r="A837" t="s">
        <v>28</v>
      </c>
      <c r="B837" t="s">
        <v>22</v>
      </c>
      <c r="C837" t="s">
        <v>15</v>
      </c>
      <c r="D837" t="s">
        <v>141</v>
      </c>
      <c r="E837" t="s">
        <v>30</v>
      </c>
      <c r="F837">
        <v>33614</v>
      </c>
      <c r="G837" t="s">
        <v>18</v>
      </c>
      <c r="H837" t="s">
        <v>35</v>
      </c>
      <c r="I837" t="s">
        <v>123</v>
      </c>
      <c r="J837" s="31">
        <v>265475</v>
      </c>
      <c r="K837">
        <v>1</v>
      </c>
      <c r="L837">
        <v>5</v>
      </c>
      <c r="M837" s="32">
        <v>-1114995</v>
      </c>
    </row>
    <row r="838" spans="1:13" x14ac:dyDescent="0.3">
      <c r="A838" t="s">
        <v>13</v>
      </c>
      <c r="B838" t="s">
        <v>14</v>
      </c>
      <c r="C838" t="s">
        <v>15</v>
      </c>
      <c r="D838" t="s">
        <v>222</v>
      </c>
      <c r="E838" t="s">
        <v>46</v>
      </c>
      <c r="F838">
        <v>75701</v>
      </c>
      <c r="G838" t="s">
        <v>47</v>
      </c>
      <c r="H838" t="s">
        <v>26</v>
      </c>
      <c r="I838" t="s">
        <v>37</v>
      </c>
      <c r="J838" s="31">
        <v>51184</v>
      </c>
      <c r="K838">
        <v>4</v>
      </c>
      <c r="L838">
        <v>8</v>
      </c>
      <c r="M838" s="32">
        <v>-793352</v>
      </c>
    </row>
    <row r="839" spans="1:13" x14ac:dyDescent="0.3">
      <c r="A839" t="s">
        <v>28</v>
      </c>
      <c r="B839" t="s">
        <v>44</v>
      </c>
      <c r="C839" t="s">
        <v>15</v>
      </c>
      <c r="D839" t="s">
        <v>90</v>
      </c>
      <c r="E839" t="s">
        <v>86</v>
      </c>
      <c r="F839">
        <v>38401</v>
      </c>
      <c r="G839" t="s">
        <v>18</v>
      </c>
      <c r="H839" t="s">
        <v>26</v>
      </c>
      <c r="I839" t="s">
        <v>41</v>
      </c>
      <c r="J839" s="31">
        <v>9664</v>
      </c>
      <c r="K839">
        <v>2</v>
      </c>
      <c r="L839">
        <v>2</v>
      </c>
      <c r="M839" s="32">
        <v>32616</v>
      </c>
    </row>
    <row r="840" spans="1:13" x14ac:dyDescent="0.3">
      <c r="A840" t="s">
        <v>28</v>
      </c>
      <c r="B840" t="s">
        <v>22</v>
      </c>
      <c r="C840" t="s">
        <v>15</v>
      </c>
      <c r="D840" t="s">
        <v>45</v>
      </c>
      <c r="E840" t="s">
        <v>46</v>
      </c>
      <c r="F840">
        <v>76106</v>
      </c>
      <c r="G840" t="s">
        <v>47</v>
      </c>
      <c r="H840" t="s">
        <v>35</v>
      </c>
      <c r="I840" t="s">
        <v>36</v>
      </c>
      <c r="J840" s="31">
        <v>21072</v>
      </c>
      <c r="K840">
        <v>3</v>
      </c>
      <c r="L840">
        <v>2</v>
      </c>
      <c r="M840" s="32">
        <v>15804</v>
      </c>
    </row>
    <row r="841" spans="1:13" x14ac:dyDescent="0.3">
      <c r="A841" t="s">
        <v>28</v>
      </c>
      <c r="B841" t="s">
        <v>22</v>
      </c>
      <c r="C841" t="s">
        <v>15</v>
      </c>
      <c r="D841" t="s">
        <v>75</v>
      </c>
      <c r="E841" t="s">
        <v>76</v>
      </c>
      <c r="F841">
        <v>10035</v>
      </c>
      <c r="G841" t="s">
        <v>57</v>
      </c>
      <c r="H841" t="s">
        <v>26</v>
      </c>
      <c r="I841" t="s">
        <v>34</v>
      </c>
      <c r="J841" s="31">
        <v>6045</v>
      </c>
      <c r="K841">
        <v>3</v>
      </c>
      <c r="L841">
        <v>0</v>
      </c>
      <c r="M841" s="32">
        <v>163215</v>
      </c>
    </row>
    <row r="842" spans="1:13" x14ac:dyDescent="0.3">
      <c r="A842" t="s">
        <v>28</v>
      </c>
      <c r="B842" t="s">
        <v>22</v>
      </c>
      <c r="C842" t="s">
        <v>15</v>
      </c>
      <c r="D842" t="s">
        <v>75</v>
      </c>
      <c r="E842" t="s">
        <v>76</v>
      </c>
      <c r="F842">
        <v>10035</v>
      </c>
      <c r="G842" t="s">
        <v>57</v>
      </c>
      <c r="H842" t="s">
        <v>26</v>
      </c>
      <c r="I842" t="s">
        <v>34</v>
      </c>
      <c r="J842" s="31">
        <v>1152</v>
      </c>
      <c r="K842">
        <v>4</v>
      </c>
      <c r="L842">
        <v>0</v>
      </c>
      <c r="M842" s="32">
        <v>33408</v>
      </c>
    </row>
    <row r="843" spans="1:13" x14ac:dyDescent="0.3">
      <c r="A843" t="s">
        <v>28</v>
      </c>
      <c r="B843" t="s">
        <v>22</v>
      </c>
      <c r="C843" t="s">
        <v>15</v>
      </c>
      <c r="D843" t="s">
        <v>75</v>
      </c>
      <c r="E843" t="s">
        <v>76</v>
      </c>
      <c r="F843">
        <v>10035</v>
      </c>
      <c r="G843" t="s">
        <v>57</v>
      </c>
      <c r="H843" t="s">
        <v>19</v>
      </c>
      <c r="I843" t="s">
        <v>20</v>
      </c>
      <c r="J843" s="31">
        <v>186048</v>
      </c>
      <c r="K843">
        <v>4</v>
      </c>
      <c r="L843">
        <v>2</v>
      </c>
      <c r="M843" s="32">
        <v>93024</v>
      </c>
    </row>
    <row r="844" spans="1:13" x14ac:dyDescent="0.3">
      <c r="A844" t="s">
        <v>62</v>
      </c>
      <c r="B844" t="s">
        <v>22</v>
      </c>
      <c r="C844" t="s">
        <v>15</v>
      </c>
      <c r="D844" t="s">
        <v>23</v>
      </c>
      <c r="E844" t="s">
        <v>24</v>
      </c>
      <c r="F844">
        <v>90036</v>
      </c>
      <c r="G844" t="s">
        <v>25</v>
      </c>
      <c r="H844" t="s">
        <v>26</v>
      </c>
      <c r="I844" t="s">
        <v>37</v>
      </c>
      <c r="J844" s="31">
        <v>3744</v>
      </c>
      <c r="K844">
        <v>4</v>
      </c>
      <c r="L844">
        <v>2</v>
      </c>
      <c r="M844" s="32">
        <v>117</v>
      </c>
    </row>
    <row r="845" spans="1:13" x14ac:dyDescent="0.3">
      <c r="A845" t="s">
        <v>62</v>
      </c>
      <c r="B845" t="s">
        <v>22</v>
      </c>
      <c r="C845" t="s">
        <v>15</v>
      </c>
      <c r="D845" t="s">
        <v>23</v>
      </c>
      <c r="E845" t="s">
        <v>24</v>
      </c>
      <c r="F845">
        <v>90036</v>
      </c>
      <c r="G845" t="s">
        <v>25</v>
      </c>
      <c r="H845" t="s">
        <v>26</v>
      </c>
      <c r="I845" t="s">
        <v>37</v>
      </c>
      <c r="J845" s="31">
        <v>26976</v>
      </c>
      <c r="K845">
        <v>4</v>
      </c>
      <c r="L845">
        <v>2</v>
      </c>
      <c r="M845" s="32">
        <v>87672</v>
      </c>
    </row>
    <row r="846" spans="1:13" x14ac:dyDescent="0.3">
      <c r="A846" t="s">
        <v>62</v>
      </c>
      <c r="B846" t="s">
        <v>22</v>
      </c>
      <c r="C846" t="s">
        <v>15</v>
      </c>
      <c r="D846" t="s">
        <v>23</v>
      </c>
      <c r="E846" t="s">
        <v>24</v>
      </c>
      <c r="F846">
        <v>90036</v>
      </c>
      <c r="G846" t="s">
        <v>25</v>
      </c>
      <c r="H846" t="s">
        <v>26</v>
      </c>
      <c r="I846" t="s">
        <v>110</v>
      </c>
      <c r="J846" s="31">
        <v>1136</v>
      </c>
      <c r="K846">
        <v>2</v>
      </c>
      <c r="L846">
        <v>0</v>
      </c>
      <c r="M846" s="32">
        <v>32944</v>
      </c>
    </row>
    <row r="847" spans="1:13" x14ac:dyDescent="0.3">
      <c r="A847" t="s">
        <v>62</v>
      </c>
      <c r="B847" t="s">
        <v>22</v>
      </c>
      <c r="C847" t="s">
        <v>15</v>
      </c>
      <c r="D847" t="s">
        <v>23</v>
      </c>
      <c r="E847" t="s">
        <v>24</v>
      </c>
      <c r="F847">
        <v>90036</v>
      </c>
      <c r="G847" t="s">
        <v>25</v>
      </c>
      <c r="H847" t="s">
        <v>26</v>
      </c>
      <c r="I847" t="s">
        <v>27</v>
      </c>
      <c r="J847" s="31">
        <v>1462</v>
      </c>
      <c r="K847">
        <v>2</v>
      </c>
      <c r="L847">
        <v>0</v>
      </c>
      <c r="M847" s="32">
        <v>68714</v>
      </c>
    </row>
    <row r="848" spans="1:13" x14ac:dyDescent="0.3">
      <c r="A848" t="s">
        <v>28</v>
      </c>
      <c r="B848" t="s">
        <v>14</v>
      </c>
      <c r="C848" t="s">
        <v>15</v>
      </c>
      <c r="D848" t="s">
        <v>183</v>
      </c>
      <c r="E848" t="s">
        <v>17</v>
      </c>
      <c r="F848">
        <v>40214</v>
      </c>
      <c r="G848" t="s">
        <v>18</v>
      </c>
      <c r="H848" t="s">
        <v>35</v>
      </c>
      <c r="I848" t="s">
        <v>36</v>
      </c>
      <c r="J848" s="31">
        <v>8372</v>
      </c>
      <c r="K848">
        <v>7</v>
      </c>
      <c r="L848">
        <v>0</v>
      </c>
      <c r="M848" s="32">
        <v>234416</v>
      </c>
    </row>
    <row r="849" spans="1:13" x14ac:dyDescent="0.3">
      <c r="A849" t="s">
        <v>28</v>
      </c>
      <c r="B849" t="s">
        <v>14</v>
      </c>
      <c r="C849" t="s">
        <v>15</v>
      </c>
      <c r="D849" t="s">
        <v>183</v>
      </c>
      <c r="E849" t="s">
        <v>17</v>
      </c>
      <c r="F849">
        <v>40214</v>
      </c>
      <c r="G849" t="s">
        <v>18</v>
      </c>
      <c r="H849" t="s">
        <v>19</v>
      </c>
      <c r="I849" t="s">
        <v>21</v>
      </c>
      <c r="J849" s="31">
        <v>28794</v>
      </c>
      <c r="K849">
        <v>3</v>
      </c>
      <c r="L849">
        <v>0</v>
      </c>
      <c r="M849" s="32">
        <v>777438</v>
      </c>
    </row>
    <row r="850" spans="1:13" x14ac:dyDescent="0.3">
      <c r="A850" t="s">
        <v>28</v>
      </c>
      <c r="B850" t="s">
        <v>14</v>
      </c>
      <c r="C850" t="s">
        <v>15</v>
      </c>
      <c r="D850" t="s">
        <v>243</v>
      </c>
      <c r="E850" t="s">
        <v>104</v>
      </c>
      <c r="F850">
        <v>44052</v>
      </c>
      <c r="G850" t="s">
        <v>57</v>
      </c>
      <c r="H850" t="s">
        <v>19</v>
      </c>
      <c r="I850" t="s">
        <v>33</v>
      </c>
      <c r="J850" s="31">
        <v>48896</v>
      </c>
      <c r="K850">
        <v>4</v>
      </c>
      <c r="L850">
        <v>2</v>
      </c>
      <c r="M850" s="32">
        <v>85568</v>
      </c>
    </row>
    <row r="851" spans="1:13" x14ac:dyDescent="0.3">
      <c r="A851" t="s">
        <v>28</v>
      </c>
      <c r="B851" t="s">
        <v>22</v>
      </c>
      <c r="C851" t="s">
        <v>15</v>
      </c>
      <c r="D851" t="s">
        <v>244</v>
      </c>
      <c r="E851" t="s">
        <v>132</v>
      </c>
      <c r="F851">
        <v>7036</v>
      </c>
      <c r="G851" t="s">
        <v>57</v>
      </c>
      <c r="H851" t="s">
        <v>35</v>
      </c>
      <c r="I851" t="s">
        <v>59</v>
      </c>
      <c r="J851" s="31">
        <v>11536</v>
      </c>
      <c r="K851">
        <v>7</v>
      </c>
      <c r="L851">
        <v>0</v>
      </c>
      <c r="M851" s="32">
        <v>496048</v>
      </c>
    </row>
    <row r="852" spans="1:13" x14ac:dyDescent="0.3">
      <c r="A852" t="s">
        <v>13</v>
      </c>
      <c r="B852" t="s">
        <v>22</v>
      </c>
      <c r="C852" t="s">
        <v>15</v>
      </c>
      <c r="D852" t="s">
        <v>245</v>
      </c>
      <c r="E852" t="s">
        <v>24</v>
      </c>
      <c r="F852">
        <v>93905</v>
      </c>
      <c r="G852" t="s">
        <v>25</v>
      </c>
      <c r="H852" t="s">
        <v>26</v>
      </c>
      <c r="I852" t="s">
        <v>34</v>
      </c>
      <c r="J852" s="31">
        <v>516</v>
      </c>
      <c r="K852">
        <v>2</v>
      </c>
      <c r="L852">
        <v>0</v>
      </c>
      <c r="M852" s="32">
        <v>13416</v>
      </c>
    </row>
    <row r="853" spans="1:13" x14ac:dyDescent="0.3">
      <c r="A853" t="s">
        <v>13</v>
      </c>
      <c r="B853" t="s">
        <v>22</v>
      </c>
      <c r="C853" t="s">
        <v>15</v>
      </c>
      <c r="D853" t="s">
        <v>245</v>
      </c>
      <c r="E853" t="s">
        <v>24</v>
      </c>
      <c r="F853">
        <v>93905</v>
      </c>
      <c r="G853" t="s">
        <v>25</v>
      </c>
      <c r="H853" t="s">
        <v>26</v>
      </c>
      <c r="I853" t="s">
        <v>41</v>
      </c>
      <c r="J853" s="31">
        <v>3888</v>
      </c>
      <c r="K853">
        <v>6</v>
      </c>
      <c r="L853">
        <v>0</v>
      </c>
      <c r="M853" s="32">
        <v>186624</v>
      </c>
    </row>
    <row r="854" spans="1:13" x14ac:dyDescent="0.3">
      <c r="A854" t="s">
        <v>28</v>
      </c>
      <c r="B854" t="s">
        <v>14</v>
      </c>
      <c r="C854" t="s">
        <v>15</v>
      </c>
      <c r="D854" t="s">
        <v>84</v>
      </c>
      <c r="E854" t="s">
        <v>185</v>
      </c>
      <c r="F854">
        <v>39212</v>
      </c>
      <c r="G854" t="s">
        <v>18</v>
      </c>
      <c r="H854" t="s">
        <v>26</v>
      </c>
      <c r="I854" t="s">
        <v>34</v>
      </c>
      <c r="J854" s="31">
        <v>18588</v>
      </c>
      <c r="K854">
        <v>6</v>
      </c>
      <c r="L854">
        <v>0</v>
      </c>
      <c r="M854" s="32">
        <v>501876</v>
      </c>
    </row>
    <row r="855" spans="1:13" x14ac:dyDescent="0.3">
      <c r="A855" t="s">
        <v>28</v>
      </c>
      <c r="B855" t="s">
        <v>14</v>
      </c>
      <c r="C855" t="s">
        <v>15</v>
      </c>
      <c r="D855" t="s">
        <v>75</v>
      </c>
      <c r="E855" t="s">
        <v>76</v>
      </c>
      <c r="F855">
        <v>10035</v>
      </c>
      <c r="G855" t="s">
        <v>57</v>
      </c>
      <c r="H855" t="s">
        <v>19</v>
      </c>
      <c r="I855" t="s">
        <v>33</v>
      </c>
      <c r="J855" s="31">
        <v>4446</v>
      </c>
      <c r="K855">
        <v>2</v>
      </c>
      <c r="L855">
        <v>0</v>
      </c>
      <c r="M855" s="32">
        <v>146718</v>
      </c>
    </row>
    <row r="856" spans="1:13" x14ac:dyDescent="0.3">
      <c r="A856" t="s">
        <v>28</v>
      </c>
      <c r="B856" t="s">
        <v>14</v>
      </c>
      <c r="C856" t="s">
        <v>15</v>
      </c>
      <c r="D856" t="s">
        <v>75</v>
      </c>
      <c r="E856" t="s">
        <v>76</v>
      </c>
      <c r="F856">
        <v>10035</v>
      </c>
      <c r="G856" t="s">
        <v>57</v>
      </c>
      <c r="H856" t="s">
        <v>26</v>
      </c>
      <c r="I856" t="s">
        <v>32</v>
      </c>
      <c r="J856" s="31">
        <v>24294</v>
      </c>
      <c r="K856">
        <v>3</v>
      </c>
      <c r="L856">
        <v>0</v>
      </c>
      <c r="M856" s="32">
        <v>97176</v>
      </c>
    </row>
    <row r="857" spans="1:13" x14ac:dyDescent="0.3">
      <c r="A857" t="s">
        <v>28</v>
      </c>
      <c r="B857" t="s">
        <v>14</v>
      </c>
      <c r="C857" t="s">
        <v>15</v>
      </c>
      <c r="D857" t="s">
        <v>75</v>
      </c>
      <c r="E857" t="s">
        <v>76</v>
      </c>
      <c r="F857">
        <v>10035</v>
      </c>
      <c r="G857" t="s">
        <v>57</v>
      </c>
      <c r="H857" t="s">
        <v>26</v>
      </c>
      <c r="I857" t="s">
        <v>41</v>
      </c>
      <c r="J857" s="31">
        <v>3996</v>
      </c>
      <c r="K857">
        <v>2</v>
      </c>
      <c r="L857">
        <v>0</v>
      </c>
      <c r="M857" s="32">
        <v>187812</v>
      </c>
    </row>
    <row r="858" spans="1:13" x14ac:dyDescent="0.3">
      <c r="A858" t="s">
        <v>28</v>
      </c>
      <c r="B858" t="s">
        <v>14</v>
      </c>
      <c r="C858" t="s">
        <v>15</v>
      </c>
      <c r="D858" t="s">
        <v>75</v>
      </c>
      <c r="E858" t="s">
        <v>76</v>
      </c>
      <c r="F858">
        <v>10035</v>
      </c>
      <c r="G858" t="s">
        <v>57</v>
      </c>
      <c r="H858" t="s">
        <v>26</v>
      </c>
      <c r="I858" t="s">
        <v>110</v>
      </c>
      <c r="J858" s="31">
        <v>1023</v>
      </c>
      <c r="K858">
        <v>10</v>
      </c>
      <c r="L858">
        <v>0</v>
      </c>
      <c r="M858" s="32">
        <v>26598</v>
      </c>
    </row>
    <row r="859" spans="1:13" x14ac:dyDescent="0.3">
      <c r="A859" t="s">
        <v>28</v>
      </c>
      <c r="B859" t="s">
        <v>14</v>
      </c>
      <c r="C859" t="s">
        <v>15</v>
      </c>
      <c r="D859" t="s">
        <v>75</v>
      </c>
      <c r="E859" t="s">
        <v>76</v>
      </c>
      <c r="F859">
        <v>10035</v>
      </c>
      <c r="G859" t="s">
        <v>57</v>
      </c>
      <c r="H859" t="s">
        <v>26</v>
      </c>
      <c r="I859" t="s">
        <v>32</v>
      </c>
      <c r="J859" s="31">
        <v>2136</v>
      </c>
      <c r="K859">
        <v>2</v>
      </c>
      <c r="L859">
        <v>0</v>
      </c>
      <c r="M859" s="32">
        <v>57672</v>
      </c>
    </row>
    <row r="860" spans="1:13" x14ac:dyDescent="0.3">
      <c r="A860" t="s">
        <v>28</v>
      </c>
      <c r="B860" t="s">
        <v>44</v>
      </c>
      <c r="C860" t="s">
        <v>15</v>
      </c>
      <c r="D860" t="s">
        <v>246</v>
      </c>
      <c r="E860" t="s">
        <v>132</v>
      </c>
      <c r="F860">
        <v>8901</v>
      </c>
      <c r="G860" t="s">
        <v>57</v>
      </c>
      <c r="H860" t="s">
        <v>26</v>
      </c>
      <c r="I860" t="s">
        <v>41</v>
      </c>
      <c r="J860" s="31">
        <v>761</v>
      </c>
      <c r="K860">
        <v>1</v>
      </c>
      <c r="L860">
        <v>0</v>
      </c>
      <c r="M860" s="32">
        <v>35767</v>
      </c>
    </row>
    <row r="861" spans="1:13" x14ac:dyDescent="0.3">
      <c r="A861" t="s">
        <v>28</v>
      </c>
      <c r="B861" t="s">
        <v>44</v>
      </c>
      <c r="C861" t="s">
        <v>15</v>
      </c>
      <c r="D861" t="s">
        <v>246</v>
      </c>
      <c r="E861" t="s">
        <v>132</v>
      </c>
      <c r="F861">
        <v>8901</v>
      </c>
      <c r="G861" t="s">
        <v>57</v>
      </c>
      <c r="H861" t="s">
        <v>26</v>
      </c>
      <c r="I861" t="s">
        <v>77</v>
      </c>
      <c r="J861" s="31">
        <v>716</v>
      </c>
      <c r="K861">
        <v>2</v>
      </c>
      <c r="L861">
        <v>0</v>
      </c>
      <c r="M861" s="32">
        <v>358</v>
      </c>
    </row>
    <row r="862" spans="1:13" x14ac:dyDescent="0.3">
      <c r="A862" t="s">
        <v>28</v>
      </c>
      <c r="B862" t="s">
        <v>14</v>
      </c>
      <c r="C862" t="s">
        <v>15</v>
      </c>
      <c r="D862" t="s">
        <v>52</v>
      </c>
      <c r="E862" t="s">
        <v>24</v>
      </c>
      <c r="F862">
        <v>94122</v>
      </c>
      <c r="G862" t="s">
        <v>25</v>
      </c>
      <c r="H862" t="s">
        <v>26</v>
      </c>
      <c r="I862" t="s">
        <v>110</v>
      </c>
      <c r="J862" s="31">
        <v>736</v>
      </c>
      <c r="K862">
        <v>2</v>
      </c>
      <c r="L862">
        <v>0</v>
      </c>
      <c r="M862" s="32">
        <v>1472</v>
      </c>
    </row>
    <row r="863" spans="1:13" x14ac:dyDescent="0.3">
      <c r="A863" t="s">
        <v>28</v>
      </c>
      <c r="B863" t="s">
        <v>14</v>
      </c>
      <c r="C863" t="s">
        <v>15</v>
      </c>
      <c r="D863" t="s">
        <v>52</v>
      </c>
      <c r="E863" t="s">
        <v>24</v>
      </c>
      <c r="F863">
        <v>94122</v>
      </c>
      <c r="G863" t="s">
        <v>25</v>
      </c>
      <c r="H863" t="s">
        <v>26</v>
      </c>
      <c r="I863" t="s">
        <v>34</v>
      </c>
      <c r="J863" s="31">
        <v>231</v>
      </c>
      <c r="K863">
        <v>2</v>
      </c>
      <c r="L863">
        <v>0</v>
      </c>
      <c r="M863" s="32">
        <v>10626</v>
      </c>
    </row>
    <row r="864" spans="1:13" x14ac:dyDescent="0.3">
      <c r="A864" t="s">
        <v>13</v>
      </c>
      <c r="B864" t="s">
        <v>22</v>
      </c>
      <c r="C864" t="s">
        <v>15</v>
      </c>
      <c r="D864" t="s">
        <v>189</v>
      </c>
      <c r="E864" t="s">
        <v>30</v>
      </c>
      <c r="F864">
        <v>32216</v>
      </c>
      <c r="G864" t="s">
        <v>18</v>
      </c>
      <c r="H864" t="s">
        <v>35</v>
      </c>
      <c r="I864" t="s">
        <v>59</v>
      </c>
      <c r="J864" s="31">
        <v>191472</v>
      </c>
      <c r="K864">
        <v>6</v>
      </c>
      <c r="L864">
        <v>2</v>
      </c>
      <c r="M864" s="32">
        <v>406878</v>
      </c>
    </row>
    <row r="865" spans="1:13" x14ac:dyDescent="0.3">
      <c r="A865" t="s">
        <v>13</v>
      </c>
      <c r="B865" t="s">
        <v>22</v>
      </c>
      <c r="C865" t="s">
        <v>15</v>
      </c>
      <c r="D865" t="s">
        <v>189</v>
      </c>
      <c r="E865" t="s">
        <v>30</v>
      </c>
      <c r="F865">
        <v>32216</v>
      </c>
      <c r="G865" t="s">
        <v>18</v>
      </c>
      <c r="H865" t="s">
        <v>26</v>
      </c>
      <c r="I865" t="s">
        <v>34</v>
      </c>
      <c r="J865" s="31">
        <v>5248</v>
      </c>
      <c r="K865">
        <v>2</v>
      </c>
      <c r="L865">
        <v>2</v>
      </c>
      <c r="M865" s="32">
        <v>5904</v>
      </c>
    </row>
    <row r="866" spans="1:13" x14ac:dyDescent="0.3">
      <c r="A866" t="s">
        <v>13</v>
      </c>
      <c r="B866" t="s">
        <v>22</v>
      </c>
      <c r="C866" t="s">
        <v>15</v>
      </c>
      <c r="D866" t="s">
        <v>189</v>
      </c>
      <c r="E866" t="s">
        <v>30</v>
      </c>
      <c r="F866">
        <v>32216</v>
      </c>
      <c r="G866" t="s">
        <v>18</v>
      </c>
      <c r="H866" t="s">
        <v>35</v>
      </c>
      <c r="I866" t="s">
        <v>36</v>
      </c>
      <c r="J866" s="31">
        <v>59184</v>
      </c>
      <c r="K866">
        <v>2</v>
      </c>
      <c r="L866">
        <v>2</v>
      </c>
      <c r="M866" s="32">
        <v>51786</v>
      </c>
    </row>
    <row r="867" spans="1:13" x14ac:dyDescent="0.3">
      <c r="A867" t="s">
        <v>28</v>
      </c>
      <c r="B867" t="s">
        <v>22</v>
      </c>
      <c r="C867" t="s">
        <v>15</v>
      </c>
      <c r="D867" t="s">
        <v>82</v>
      </c>
      <c r="E867" t="s">
        <v>83</v>
      </c>
      <c r="F867">
        <v>22153</v>
      </c>
      <c r="G867" t="s">
        <v>18</v>
      </c>
      <c r="H867" t="s">
        <v>26</v>
      </c>
      <c r="I867" t="s">
        <v>27</v>
      </c>
      <c r="J867" s="31">
        <v>289</v>
      </c>
      <c r="K867">
        <v>1</v>
      </c>
      <c r="L867">
        <v>0</v>
      </c>
      <c r="M867" s="32">
        <v>13583</v>
      </c>
    </row>
    <row r="868" spans="1:13" x14ac:dyDescent="0.3">
      <c r="A868" t="s">
        <v>28</v>
      </c>
      <c r="B868" t="s">
        <v>22</v>
      </c>
      <c r="C868" t="s">
        <v>15</v>
      </c>
      <c r="D868" t="s">
        <v>82</v>
      </c>
      <c r="E868" t="s">
        <v>83</v>
      </c>
      <c r="F868">
        <v>22153</v>
      </c>
      <c r="G868" t="s">
        <v>18</v>
      </c>
      <c r="H868" t="s">
        <v>19</v>
      </c>
      <c r="I868" t="s">
        <v>33</v>
      </c>
      <c r="J868" s="31">
        <v>5194</v>
      </c>
      <c r="K868">
        <v>1</v>
      </c>
      <c r="L868">
        <v>0</v>
      </c>
      <c r="M868" s="32">
        <v>212954</v>
      </c>
    </row>
    <row r="869" spans="1:13" x14ac:dyDescent="0.3">
      <c r="A869" t="s">
        <v>62</v>
      </c>
      <c r="B869" t="s">
        <v>22</v>
      </c>
      <c r="C869" t="s">
        <v>15</v>
      </c>
      <c r="D869" t="s">
        <v>55</v>
      </c>
      <c r="E869" t="s">
        <v>56</v>
      </c>
      <c r="F869">
        <v>19140</v>
      </c>
      <c r="G869" t="s">
        <v>57</v>
      </c>
      <c r="H869" t="s">
        <v>26</v>
      </c>
      <c r="I869" t="s">
        <v>27</v>
      </c>
      <c r="J869" s="31">
        <v>15936</v>
      </c>
      <c r="K869">
        <v>4</v>
      </c>
      <c r="L869">
        <v>2</v>
      </c>
      <c r="M869" s="32">
        <v>51792</v>
      </c>
    </row>
    <row r="870" spans="1:13" x14ac:dyDescent="0.3">
      <c r="A870" t="s">
        <v>28</v>
      </c>
      <c r="B870" t="s">
        <v>22</v>
      </c>
      <c r="C870" t="s">
        <v>15</v>
      </c>
      <c r="D870" t="s">
        <v>235</v>
      </c>
      <c r="E870" t="s">
        <v>56</v>
      </c>
      <c r="F870">
        <v>17602</v>
      </c>
      <c r="G870" t="s">
        <v>57</v>
      </c>
      <c r="H870" t="s">
        <v>26</v>
      </c>
      <c r="I870" t="s">
        <v>37</v>
      </c>
      <c r="J870" s="31">
        <v>4491</v>
      </c>
      <c r="K870">
        <v>6</v>
      </c>
      <c r="L870">
        <v>7</v>
      </c>
      <c r="M870" s="32">
        <v>-35928</v>
      </c>
    </row>
    <row r="871" spans="1:13" x14ac:dyDescent="0.3">
      <c r="A871" t="s">
        <v>62</v>
      </c>
      <c r="B871" t="s">
        <v>44</v>
      </c>
      <c r="C871" t="s">
        <v>15</v>
      </c>
      <c r="D871" t="s">
        <v>55</v>
      </c>
      <c r="E871" t="s">
        <v>56</v>
      </c>
      <c r="F871">
        <v>19143</v>
      </c>
      <c r="G871" t="s">
        <v>57</v>
      </c>
      <c r="H871" t="s">
        <v>26</v>
      </c>
      <c r="I871" t="s">
        <v>37</v>
      </c>
      <c r="J871" s="31">
        <v>114147</v>
      </c>
      <c r="K871">
        <v>5</v>
      </c>
      <c r="L871">
        <v>7</v>
      </c>
      <c r="M871" s="32">
        <v>-76098</v>
      </c>
    </row>
    <row r="872" spans="1:13" x14ac:dyDescent="0.3">
      <c r="A872" t="s">
        <v>62</v>
      </c>
      <c r="B872" t="s">
        <v>44</v>
      </c>
      <c r="C872" t="s">
        <v>15</v>
      </c>
      <c r="D872" t="s">
        <v>55</v>
      </c>
      <c r="E872" t="s">
        <v>56</v>
      </c>
      <c r="F872">
        <v>19143</v>
      </c>
      <c r="G872" t="s">
        <v>57</v>
      </c>
      <c r="H872" t="s">
        <v>35</v>
      </c>
      <c r="I872" t="s">
        <v>36</v>
      </c>
      <c r="J872" s="31">
        <v>280782</v>
      </c>
      <c r="K872">
        <v>3</v>
      </c>
      <c r="L872">
        <v>4</v>
      </c>
      <c r="M872" s="32">
        <v>-46797</v>
      </c>
    </row>
    <row r="873" spans="1:13" x14ac:dyDescent="0.3">
      <c r="A873" t="s">
        <v>62</v>
      </c>
      <c r="B873" t="s">
        <v>14</v>
      </c>
      <c r="C873" t="s">
        <v>15</v>
      </c>
      <c r="D873" t="s">
        <v>39</v>
      </c>
      <c r="E873" t="s">
        <v>247</v>
      </c>
      <c r="F873">
        <v>3301</v>
      </c>
      <c r="G873" t="s">
        <v>57</v>
      </c>
      <c r="H873" t="s">
        <v>26</v>
      </c>
      <c r="I873" t="s">
        <v>41</v>
      </c>
      <c r="J873" s="31">
        <v>3444</v>
      </c>
      <c r="K873">
        <v>3</v>
      </c>
      <c r="L873">
        <v>0</v>
      </c>
      <c r="M873" s="32">
        <v>1722</v>
      </c>
    </row>
    <row r="874" spans="1:13" x14ac:dyDescent="0.3">
      <c r="A874" t="s">
        <v>28</v>
      </c>
      <c r="B874" t="s">
        <v>14</v>
      </c>
      <c r="C874" t="s">
        <v>15</v>
      </c>
      <c r="D874" t="s">
        <v>75</v>
      </c>
      <c r="E874" t="s">
        <v>76</v>
      </c>
      <c r="F874">
        <v>10009</v>
      </c>
      <c r="G874" t="s">
        <v>57</v>
      </c>
      <c r="H874" t="s">
        <v>26</v>
      </c>
      <c r="I874" t="s">
        <v>41</v>
      </c>
      <c r="J874" s="31">
        <v>1136</v>
      </c>
      <c r="K874">
        <v>2</v>
      </c>
      <c r="L874">
        <v>0</v>
      </c>
      <c r="M874" s="32">
        <v>52256</v>
      </c>
    </row>
    <row r="875" spans="1:13" x14ac:dyDescent="0.3">
      <c r="A875" t="s">
        <v>28</v>
      </c>
      <c r="B875" t="s">
        <v>14</v>
      </c>
      <c r="C875" t="s">
        <v>15</v>
      </c>
      <c r="D875" t="s">
        <v>75</v>
      </c>
      <c r="E875" t="s">
        <v>76</v>
      </c>
      <c r="F875">
        <v>10009</v>
      </c>
      <c r="G875" t="s">
        <v>57</v>
      </c>
      <c r="H875" t="s">
        <v>26</v>
      </c>
      <c r="I875" t="s">
        <v>37</v>
      </c>
      <c r="J875" s="31">
        <v>106344</v>
      </c>
      <c r="K875">
        <v>7</v>
      </c>
      <c r="L875">
        <v>2</v>
      </c>
      <c r="M875" s="32">
        <v>372204</v>
      </c>
    </row>
    <row r="876" spans="1:13" x14ac:dyDescent="0.3">
      <c r="A876" t="s">
        <v>28</v>
      </c>
      <c r="B876" t="s">
        <v>14</v>
      </c>
      <c r="C876" t="s">
        <v>15</v>
      </c>
      <c r="D876" t="s">
        <v>99</v>
      </c>
      <c r="E876" t="s">
        <v>40</v>
      </c>
      <c r="F876">
        <v>28205</v>
      </c>
      <c r="G876" t="s">
        <v>18</v>
      </c>
      <c r="H876" t="s">
        <v>26</v>
      </c>
      <c r="I876" t="s">
        <v>41</v>
      </c>
      <c r="J876" s="31">
        <v>19216</v>
      </c>
      <c r="K876">
        <v>5</v>
      </c>
      <c r="L876">
        <v>2</v>
      </c>
      <c r="M876" s="32">
        <v>67256</v>
      </c>
    </row>
    <row r="877" spans="1:13" x14ac:dyDescent="0.3">
      <c r="A877" t="s">
        <v>28</v>
      </c>
      <c r="B877" t="s">
        <v>44</v>
      </c>
      <c r="C877" t="s">
        <v>15</v>
      </c>
      <c r="D877" t="s">
        <v>39</v>
      </c>
      <c r="E877" t="s">
        <v>247</v>
      </c>
      <c r="F877">
        <v>3301</v>
      </c>
      <c r="G877" t="s">
        <v>57</v>
      </c>
      <c r="H877" t="s">
        <v>19</v>
      </c>
      <c r="I877" t="s">
        <v>33</v>
      </c>
      <c r="J877" s="31">
        <v>32259</v>
      </c>
      <c r="K877">
        <v>3</v>
      </c>
      <c r="L877">
        <v>0</v>
      </c>
      <c r="M877" s="32">
        <v>64518</v>
      </c>
    </row>
    <row r="878" spans="1:13" x14ac:dyDescent="0.3">
      <c r="A878" t="s">
        <v>28</v>
      </c>
      <c r="B878" t="s">
        <v>44</v>
      </c>
      <c r="C878" t="s">
        <v>15</v>
      </c>
      <c r="D878" t="s">
        <v>39</v>
      </c>
      <c r="E878" t="s">
        <v>247</v>
      </c>
      <c r="F878">
        <v>3301</v>
      </c>
      <c r="G878" t="s">
        <v>57</v>
      </c>
      <c r="H878" t="s">
        <v>35</v>
      </c>
      <c r="I878" t="s">
        <v>59</v>
      </c>
      <c r="J878" s="31">
        <v>2999</v>
      </c>
      <c r="K878">
        <v>1</v>
      </c>
      <c r="L878">
        <v>0</v>
      </c>
      <c r="M878" s="32">
        <v>131956</v>
      </c>
    </row>
    <row r="879" spans="1:13" x14ac:dyDescent="0.3">
      <c r="A879" t="s">
        <v>28</v>
      </c>
      <c r="B879" t="s">
        <v>44</v>
      </c>
      <c r="C879" t="s">
        <v>15</v>
      </c>
      <c r="D879" t="s">
        <v>39</v>
      </c>
      <c r="E879" t="s">
        <v>247</v>
      </c>
      <c r="F879">
        <v>3301</v>
      </c>
      <c r="G879" t="s">
        <v>57</v>
      </c>
      <c r="H879" t="s">
        <v>35</v>
      </c>
      <c r="I879" t="s">
        <v>59</v>
      </c>
      <c r="J879" s="31">
        <v>37197</v>
      </c>
      <c r="K879">
        <v>3</v>
      </c>
      <c r="L879">
        <v>0</v>
      </c>
      <c r="M879" s="32">
        <v>669546</v>
      </c>
    </row>
    <row r="880" spans="1:13" x14ac:dyDescent="0.3">
      <c r="A880" t="s">
        <v>28</v>
      </c>
      <c r="B880" t="s">
        <v>44</v>
      </c>
      <c r="C880" t="s">
        <v>15</v>
      </c>
      <c r="D880" t="s">
        <v>55</v>
      </c>
      <c r="E880" t="s">
        <v>56</v>
      </c>
      <c r="F880">
        <v>19120</v>
      </c>
      <c r="G880" t="s">
        <v>57</v>
      </c>
      <c r="H880" t="s">
        <v>26</v>
      </c>
      <c r="I880" t="s">
        <v>37</v>
      </c>
      <c r="J880" s="31">
        <v>5892</v>
      </c>
      <c r="K880">
        <v>4</v>
      </c>
      <c r="L880">
        <v>7</v>
      </c>
      <c r="M880" s="32">
        <v>-41244</v>
      </c>
    </row>
    <row r="881" spans="1:13" x14ac:dyDescent="0.3">
      <c r="A881" t="s">
        <v>13</v>
      </c>
      <c r="B881" t="s">
        <v>44</v>
      </c>
      <c r="C881" t="s">
        <v>15</v>
      </c>
      <c r="D881" t="s">
        <v>75</v>
      </c>
      <c r="E881" t="s">
        <v>76</v>
      </c>
      <c r="F881">
        <v>10024</v>
      </c>
      <c r="G881" t="s">
        <v>57</v>
      </c>
      <c r="H881" t="s">
        <v>26</v>
      </c>
      <c r="I881" t="s">
        <v>37</v>
      </c>
      <c r="J881" s="31">
        <v>68472</v>
      </c>
      <c r="K881">
        <v>3</v>
      </c>
      <c r="L881">
        <v>2</v>
      </c>
      <c r="M881" s="32">
        <v>231093</v>
      </c>
    </row>
    <row r="882" spans="1:13" x14ac:dyDescent="0.3">
      <c r="A882" t="s">
        <v>13</v>
      </c>
      <c r="B882" t="s">
        <v>44</v>
      </c>
      <c r="C882" t="s">
        <v>15</v>
      </c>
      <c r="D882" t="s">
        <v>75</v>
      </c>
      <c r="E882" t="s">
        <v>76</v>
      </c>
      <c r="F882">
        <v>10024</v>
      </c>
      <c r="G882" t="s">
        <v>57</v>
      </c>
      <c r="H882" t="s">
        <v>19</v>
      </c>
      <c r="I882" t="s">
        <v>21</v>
      </c>
      <c r="J882" s="31">
        <v>12429</v>
      </c>
      <c r="K882">
        <v>5</v>
      </c>
      <c r="L882">
        <v>1</v>
      </c>
      <c r="M882" s="32">
        <v>26239</v>
      </c>
    </row>
    <row r="883" spans="1:13" x14ac:dyDescent="0.3">
      <c r="A883" t="s">
        <v>28</v>
      </c>
      <c r="B883" t="s">
        <v>14</v>
      </c>
      <c r="C883" t="s">
        <v>15</v>
      </c>
      <c r="D883" t="s">
        <v>82</v>
      </c>
      <c r="E883" t="s">
        <v>83</v>
      </c>
      <c r="F883">
        <v>22153</v>
      </c>
      <c r="G883" t="s">
        <v>18</v>
      </c>
      <c r="H883" t="s">
        <v>26</v>
      </c>
      <c r="I883" t="s">
        <v>32</v>
      </c>
      <c r="J883" s="31">
        <v>3084</v>
      </c>
      <c r="K883">
        <v>2</v>
      </c>
      <c r="L883">
        <v>0</v>
      </c>
      <c r="M883" s="32">
        <v>83268</v>
      </c>
    </row>
    <row r="884" spans="1:13" x14ac:dyDescent="0.3">
      <c r="A884" t="s">
        <v>168</v>
      </c>
      <c r="B884" t="s">
        <v>14</v>
      </c>
      <c r="C884" t="s">
        <v>15</v>
      </c>
      <c r="D884" t="s">
        <v>52</v>
      </c>
      <c r="E884" t="s">
        <v>24</v>
      </c>
      <c r="F884">
        <v>94109</v>
      </c>
      <c r="G884" t="s">
        <v>25</v>
      </c>
      <c r="H884" t="s">
        <v>26</v>
      </c>
      <c r="I884" t="s">
        <v>34</v>
      </c>
      <c r="J884" s="31">
        <v>1348</v>
      </c>
      <c r="K884">
        <v>4</v>
      </c>
      <c r="L884">
        <v>0</v>
      </c>
      <c r="M884" s="32">
        <v>59312</v>
      </c>
    </row>
    <row r="885" spans="1:13" x14ac:dyDescent="0.3">
      <c r="A885" t="s">
        <v>62</v>
      </c>
      <c r="B885" t="s">
        <v>44</v>
      </c>
      <c r="C885" t="s">
        <v>15</v>
      </c>
      <c r="D885" t="s">
        <v>140</v>
      </c>
      <c r="E885" t="s">
        <v>70</v>
      </c>
      <c r="F885">
        <v>48227</v>
      </c>
      <c r="G885" t="s">
        <v>47</v>
      </c>
      <c r="H885" t="s">
        <v>19</v>
      </c>
      <c r="I885" t="s">
        <v>33</v>
      </c>
      <c r="J885" s="31">
        <v>314</v>
      </c>
      <c r="K885">
        <v>5</v>
      </c>
      <c r="L885">
        <v>0</v>
      </c>
      <c r="M885" s="32">
        <v>10048</v>
      </c>
    </row>
    <row r="886" spans="1:13" x14ac:dyDescent="0.3">
      <c r="A886" t="s">
        <v>28</v>
      </c>
      <c r="B886" t="s">
        <v>14</v>
      </c>
      <c r="C886" t="s">
        <v>15</v>
      </c>
      <c r="D886" t="s">
        <v>92</v>
      </c>
      <c r="E886" t="s">
        <v>76</v>
      </c>
      <c r="F886">
        <v>14609</v>
      </c>
      <c r="G886" t="s">
        <v>57</v>
      </c>
      <c r="H886" t="s">
        <v>19</v>
      </c>
      <c r="I886" t="s">
        <v>33</v>
      </c>
      <c r="J886" s="31">
        <v>1746</v>
      </c>
      <c r="K886">
        <v>2</v>
      </c>
      <c r="L886">
        <v>0</v>
      </c>
      <c r="M886" s="32">
        <v>59364</v>
      </c>
    </row>
    <row r="887" spans="1:13" x14ac:dyDescent="0.3">
      <c r="A887" t="s">
        <v>13</v>
      </c>
      <c r="B887" t="s">
        <v>22</v>
      </c>
      <c r="C887" t="s">
        <v>15</v>
      </c>
      <c r="D887" t="s">
        <v>23</v>
      </c>
      <c r="E887" t="s">
        <v>24</v>
      </c>
      <c r="F887">
        <v>90045</v>
      </c>
      <c r="G887" t="s">
        <v>25</v>
      </c>
      <c r="H887" t="s">
        <v>26</v>
      </c>
      <c r="I887" t="s">
        <v>37</v>
      </c>
      <c r="J887" s="31">
        <v>13944</v>
      </c>
      <c r="K887">
        <v>3</v>
      </c>
      <c r="L887">
        <v>2</v>
      </c>
      <c r="M887" s="32">
        <v>45318</v>
      </c>
    </row>
    <row r="888" spans="1:13" x14ac:dyDescent="0.3">
      <c r="A888" t="s">
        <v>28</v>
      </c>
      <c r="B888" t="s">
        <v>14</v>
      </c>
      <c r="C888" t="s">
        <v>15</v>
      </c>
      <c r="D888" t="s">
        <v>144</v>
      </c>
      <c r="E888" t="s">
        <v>24</v>
      </c>
      <c r="F888">
        <v>92105</v>
      </c>
      <c r="G888" t="s">
        <v>25</v>
      </c>
      <c r="H888" t="s">
        <v>26</v>
      </c>
      <c r="I888" t="s">
        <v>32</v>
      </c>
      <c r="J888" s="31">
        <v>8376</v>
      </c>
      <c r="K888">
        <v>12</v>
      </c>
      <c r="L888">
        <v>0</v>
      </c>
      <c r="M888" s="32">
        <v>16752</v>
      </c>
    </row>
    <row r="889" spans="1:13" x14ac:dyDescent="0.3">
      <c r="A889" t="s">
        <v>28</v>
      </c>
      <c r="B889" t="s">
        <v>44</v>
      </c>
      <c r="C889" t="s">
        <v>15</v>
      </c>
      <c r="D889" t="s">
        <v>90</v>
      </c>
      <c r="E889" t="s">
        <v>248</v>
      </c>
      <c r="F889">
        <v>21044</v>
      </c>
      <c r="G889" t="s">
        <v>57</v>
      </c>
      <c r="H889" t="s">
        <v>26</v>
      </c>
      <c r="I889" t="s">
        <v>37</v>
      </c>
      <c r="J889" s="31">
        <v>3766</v>
      </c>
      <c r="K889">
        <v>7</v>
      </c>
      <c r="L889">
        <v>0</v>
      </c>
      <c r="M889" s="32">
        <v>184534</v>
      </c>
    </row>
    <row r="890" spans="1:13" x14ac:dyDescent="0.3">
      <c r="A890" t="s">
        <v>28</v>
      </c>
      <c r="B890" t="s">
        <v>22</v>
      </c>
      <c r="C890" t="s">
        <v>15</v>
      </c>
      <c r="D890" t="s">
        <v>52</v>
      </c>
      <c r="E890" t="s">
        <v>24</v>
      </c>
      <c r="F890">
        <v>94122</v>
      </c>
      <c r="G890" t="s">
        <v>25</v>
      </c>
      <c r="H890" t="s">
        <v>26</v>
      </c>
      <c r="I890" t="s">
        <v>41</v>
      </c>
      <c r="J890" s="31">
        <v>3468</v>
      </c>
      <c r="K890">
        <v>6</v>
      </c>
      <c r="L890">
        <v>0</v>
      </c>
      <c r="M890" s="32">
        <v>169932</v>
      </c>
    </row>
    <row r="891" spans="1:13" x14ac:dyDescent="0.3">
      <c r="A891" t="s">
        <v>28</v>
      </c>
      <c r="B891" t="s">
        <v>14</v>
      </c>
      <c r="C891" t="s">
        <v>15</v>
      </c>
      <c r="D891" t="s">
        <v>187</v>
      </c>
      <c r="E891" t="s">
        <v>76</v>
      </c>
      <c r="F891">
        <v>10801</v>
      </c>
      <c r="G891" t="s">
        <v>57</v>
      </c>
      <c r="H891" t="s">
        <v>35</v>
      </c>
      <c r="I891" t="s">
        <v>59</v>
      </c>
      <c r="J891" s="31">
        <v>14995</v>
      </c>
      <c r="K891">
        <v>5</v>
      </c>
      <c r="L891">
        <v>0</v>
      </c>
      <c r="M891" s="32">
        <v>14995</v>
      </c>
    </row>
    <row r="892" spans="1:13" x14ac:dyDescent="0.3">
      <c r="A892" t="s">
        <v>28</v>
      </c>
      <c r="B892" t="s">
        <v>14</v>
      </c>
      <c r="C892" t="s">
        <v>15</v>
      </c>
      <c r="D892" t="s">
        <v>187</v>
      </c>
      <c r="E892" t="s">
        <v>76</v>
      </c>
      <c r="F892">
        <v>10801</v>
      </c>
      <c r="G892" t="s">
        <v>57</v>
      </c>
      <c r="H892" t="s">
        <v>26</v>
      </c>
      <c r="I892" t="s">
        <v>37</v>
      </c>
      <c r="J892" s="31">
        <v>51312</v>
      </c>
      <c r="K892">
        <v>3</v>
      </c>
      <c r="L892">
        <v>2</v>
      </c>
      <c r="M892" s="32">
        <v>186006</v>
      </c>
    </row>
    <row r="893" spans="1:13" x14ac:dyDescent="0.3">
      <c r="A893" t="s">
        <v>62</v>
      </c>
      <c r="B893" t="s">
        <v>44</v>
      </c>
      <c r="C893" t="s">
        <v>15</v>
      </c>
      <c r="D893" t="s">
        <v>140</v>
      </c>
      <c r="E893" t="s">
        <v>70</v>
      </c>
      <c r="F893">
        <v>48227</v>
      </c>
      <c r="G893" t="s">
        <v>47</v>
      </c>
      <c r="H893" t="s">
        <v>26</v>
      </c>
      <c r="I893" t="s">
        <v>41</v>
      </c>
      <c r="J893" s="31">
        <v>454</v>
      </c>
      <c r="K893">
        <v>1</v>
      </c>
      <c r="L893">
        <v>0</v>
      </c>
      <c r="M893" s="32">
        <v>2043</v>
      </c>
    </row>
    <row r="894" spans="1:13" x14ac:dyDescent="0.3">
      <c r="A894" t="s">
        <v>62</v>
      </c>
      <c r="B894" t="s">
        <v>44</v>
      </c>
      <c r="C894" t="s">
        <v>15</v>
      </c>
      <c r="D894" t="s">
        <v>140</v>
      </c>
      <c r="E894" t="s">
        <v>70</v>
      </c>
      <c r="F894">
        <v>48227</v>
      </c>
      <c r="G894" t="s">
        <v>47</v>
      </c>
      <c r="H894" t="s">
        <v>26</v>
      </c>
      <c r="I894" t="s">
        <v>34</v>
      </c>
      <c r="J894" s="31">
        <v>1592</v>
      </c>
      <c r="K894">
        <v>4</v>
      </c>
      <c r="L894">
        <v>0</v>
      </c>
      <c r="M894" s="32">
        <v>54128</v>
      </c>
    </row>
    <row r="895" spans="1:13" x14ac:dyDescent="0.3">
      <c r="A895" t="s">
        <v>62</v>
      </c>
      <c r="B895" t="s">
        <v>44</v>
      </c>
      <c r="C895" t="s">
        <v>15</v>
      </c>
      <c r="D895" t="s">
        <v>140</v>
      </c>
      <c r="E895" t="s">
        <v>70</v>
      </c>
      <c r="F895">
        <v>48227</v>
      </c>
      <c r="G895" t="s">
        <v>47</v>
      </c>
      <c r="H895" t="s">
        <v>35</v>
      </c>
      <c r="I895" t="s">
        <v>36</v>
      </c>
      <c r="J895" s="31">
        <v>54392</v>
      </c>
      <c r="K895">
        <v>8</v>
      </c>
      <c r="L895">
        <v>0</v>
      </c>
      <c r="M895" s="32">
        <v>13598</v>
      </c>
    </row>
    <row r="896" spans="1:13" x14ac:dyDescent="0.3">
      <c r="A896" t="s">
        <v>62</v>
      </c>
      <c r="B896" t="s">
        <v>22</v>
      </c>
      <c r="C896" t="s">
        <v>15</v>
      </c>
      <c r="D896" t="s">
        <v>52</v>
      </c>
      <c r="E896" t="s">
        <v>24</v>
      </c>
      <c r="F896">
        <v>94122</v>
      </c>
      <c r="G896" t="s">
        <v>25</v>
      </c>
      <c r="H896" t="s">
        <v>26</v>
      </c>
      <c r="I896" t="s">
        <v>32</v>
      </c>
      <c r="J896" s="31">
        <v>15582</v>
      </c>
      <c r="K896">
        <v>7</v>
      </c>
      <c r="L896">
        <v>0</v>
      </c>
      <c r="M896" s="32">
        <v>420714</v>
      </c>
    </row>
    <row r="897" spans="1:13" x14ac:dyDescent="0.3">
      <c r="A897" t="s">
        <v>62</v>
      </c>
      <c r="B897" t="s">
        <v>22</v>
      </c>
      <c r="C897" t="s">
        <v>15</v>
      </c>
      <c r="D897" t="s">
        <v>52</v>
      </c>
      <c r="E897" t="s">
        <v>24</v>
      </c>
      <c r="F897">
        <v>94122</v>
      </c>
      <c r="G897" t="s">
        <v>25</v>
      </c>
      <c r="H897" t="s">
        <v>26</v>
      </c>
      <c r="I897" t="s">
        <v>37</v>
      </c>
      <c r="J897" s="31">
        <v>70008</v>
      </c>
      <c r="K897">
        <v>3</v>
      </c>
      <c r="L897">
        <v>2</v>
      </c>
      <c r="M897" s="32">
        <v>245028</v>
      </c>
    </row>
    <row r="898" spans="1:13" x14ac:dyDescent="0.3">
      <c r="A898" t="s">
        <v>13</v>
      </c>
      <c r="B898" t="s">
        <v>14</v>
      </c>
      <c r="C898" t="s">
        <v>15</v>
      </c>
      <c r="D898" t="s">
        <v>61</v>
      </c>
      <c r="E898" t="s">
        <v>46</v>
      </c>
      <c r="F898">
        <v>77095</v>
      </c>
      <c r="G898" t="s">
        <v>47</v>
      </c>
      <c r="H898" t="s">
        <v>26</v>
      </c>
      <c r="I898" t="s">
        <v>60</v>
      </c>
      <c r="J898" s="31">
        <v>15648</v>
      </c>
      <c r="K898">
        <v>2</v>
      </c>
      <c r="L898">
        <v>2</v>
      </c>
      <c r="M898" s="32">
        <v>50856</v>
      </c>
    </row>
    <row r="899" spans="1:13" x14ac:dyDescent="0.3">
      <c r="A899" t="s">
        <v>28</v>
      </c>
      <c r="B899" t="s">
        <v>14</v>
      </c>
      <c r="C899" t="s">
        <v>15</v>
      </c>
      <c r="D899" t="s">
        <v>140</v>
      </c>
      <c r="E899" t="s">
        <v>70</v>
      </c>
      <c r="F899">
        <v>48227</v>
      </c>
      <c r="G899" t="s">
        <v>47</v>
      </c>
      <c r="H899" t="s">
        <v>26</v>
      </c>
      <c r="I899" t="s">
        <v>27</v>
      </c>
      <c r="J899" s="31">
        <v>1036</v>
      </c>
      <c r="K899">
        <v>7</v>
      </c>
      <c r="L899">
        <v>0</v>
      </c>
      <c r="M899" s="32">
        <v>518</v>
      </c>
    </row>
    <row r="900" spans="1:13" x14ac:dyDescent="0.3">
      <c r="A900" t="s">
        <v>13</v>
      </c>
      <c r="B900" t="s">
        <v>22</v>
      </c>
      <c r="C900" t="s">
        <v>15</v>
      </c>
      <c r="D900" t="s">
        <v>190</v>
      </c>
      <c r="E900" t="s">
        <v>76</v>
      </c>
      <c r="F900">
        <v>13021</v>
      </c>
      <c r="G900" t="s">
        <v>57</v>
      </c>
      <c r="H900" t="s">
        <v>26</v>
      </c>
      <c r="I900" t="s">
        <v>41</v>
      </c>
      <c r="J900" s="31">
        <v>4696</v>
      </c>
      <c r="K900">
        <v>8</v>
      </c>
      <c r="L900">
        <v>0</v>
      </c>
      <c r="M900" s="32">
        <v>225408</v>
      </c>
    </row>
    <row r="901" spans="1:13" x14ac:dyDescent="0.3">
      <c r="A901" t="s">
        <v>62</v>
      </c>
      <c r="B901" t="s">
        <v>22</v>
      </c>
      <c r="C901" t="s">
        <v>15</v>
      </c>
      <c r="D901" t="s">
        <v>82</v>
      </c>
      <c r="E901" t="s">
        <v>104</v>
      </c>
      <c r="F901">
        <v>45503</v>
      </c>
      <c r="G901" t="s">
        <v>57</v>
      </c>
      <c r="H901" t="s">
        <v>26</v>
      </c>
      <c r="I901" t="s">
        <v>37</v>
      </c>
      <c r="J901" s="31">
        <v>8904</v>
      </c>
      <c r="K901">
        <v>2</v>
      </c>
      <c r="L901">
        <v>7</v>
      </c>
      <c r="M901" s="32">
        <v>-65296</v>
      </c>
    </row>
    <row r="902" spans="1:13" x14ac:dyDescent="0.3">
      <c r="A902" t="s">
        <v>62</v>
      </c>
      <c r="B902" t="s">
        <v>14</v>
      </c>
      <c r="C902" t="s">
        <v>15</v>
      </c>
      <c r="D902" t="s">
        <v>249</v>
      </c>
      <c r="E902" t="s">
        <v>46</v>
      </c>
      <c r="F902">
        <v>75043</v>
      </c>
      <c r="G902" t="s">
        <v>47</v>
      </c>
      <c r="H902" t="s">
        <v>26</v>
      </c>
      <c r="I902" t="s">
        <v>27</v>
      </c>
      <c r="J902" s="31">
        <v>1044</v>
      </c>
      <c r="K902">
        <v>5</v>
      </c>
      <c r="L902">
        <v>2</v>
      </c>
      <c r="M902" s="32">
        <v>3393</v>
      </c>
    </row>
    <row r="903" spans="1:13" x14ac:dyDescent="0.3">
      <c r="A903" t="s">
        <v>62</v>
      </c>
      <c r="B903" t="s">
        <v>14</v>
      </c>
      <c r="C903" t="s">
        <v>15</v>
      </c>
      <c r="D903" t="s">
        <v>249</v>
      </c>
      <c r="E903" t="s">
        <v>46</v>
      </c>
      <c r="F903">
        <v>75043</v>
      </c>
      <c r="G903" t="s">
        <v>47</v>
      </c>
      <c r="H903" t="s">
        <v>26</v>
      </c>
      <c r="I903" t="s">
        <v>37</v>
      </c>
      <c r="J903" s="31">
        <v>18336</v>
      </c>
      <c r="K903">
        <v>4</v>
      </c>
      <c r="L903">
        <v>8</v>
      </c>
      <c r="M903" s="32">
        <v>-32088</v>
      </c>
    </row>
    <row r="904" spans="1:13" x14ac:dyDescent="0.3">
      <c r="A904" t="s">
        <v>62</v>
      </c>
      <c r="B904" t="s">
        <v>14</v>
      </c>
      <c r="C904" t="s">
        <v>15</v>
      </c>
      <c r="D904" t="s">
        <v>79</v>
      </c>
      <c r="E904" t="s">
        <v>65</v>
      </c>
      <c r="F904">
        <v>60653</v>
      </c>
      <c r="G904" t="s">
        <v>47</v>
      </c>
      <c r="H904" t="s">
        <v>35</v>
      </c>
      <c r="I904" t="s">
        <v>36</v>
      </c>
      <c r="J904" s="31">
        <v>323976</v>
      </c>
      <c r="K904">
        <v>3</v>
      </c>
      <c r="L904">
        <v>2</v>
      </c>
      <c r="M904" s="32">
        <v>202485</v>
      </c>
    </row>
    <row r="905" spans="1:13" x14ac:dyDescent="0.3">
      <c r="A905" t="s">
        <v>28</v>
      </c>
      <c r="B905" t="s">
        <v>14</v>
      </c>
      <c r="C905" t="s">
        <v>15</v>
      </c>
      <c r="D905" t="s">
        <v>23</v>
      </c>
      <c r="E905" t="s">
        <v>24</v>
      </c>
      <c r="F905">
        <v>90032</v>
      </c>
      <c r="G905" t="s">
        <v>25</v>
      </c>
      <c r="H905" t="s">
        <v>26</v>
      </c>
      <c r="I905" t="s">
        <v>41</v>
      </c>
      <c r="J905" s="31">
        <v>2004</v>
      </c>
      <c r="K905">
        <v>3</v>
      </c>
      <c r="L905">
        <v>0</v>
      </c>
      <c r="M905" s="32">
        <v>96192</v>
      </c>
    </row>
    <row r="906" spans="1:13" x14ac:dyDescent="0.3">
      <c r="A906" t="s">
        <v>28</v>
      </c>
      <c r="B906" t="s">
        <v>14</v>
      </c>
      <c r="C906" t="s">
        <v>15</v>
      </c>
      <c r="D906" t="s">
        <v>23</v>
      </c>
      <c r="E906" t="s">
        <v>24</v>
      </c>
      <c r="F906">
        <v>90032</v>
      </c>
      <c r="G906" t="s">
        <v>25</v>
      </c>
      <c r="H906" t="s">
        <v>26</v>
      </c>
      <c r="I906" t="s">
        <v>32</v>
      </c>
      <c r="J906" s="31">
        <v>6496</v>
      </c>
      <c r="K906">
        <v>2</v>
      </c>
      <c r="L906">
        <v>0</v>
      </c>
      <c r="M906" s="32">
        <v>25984</v>
      </c>
    </row>
    <row r="907" spans="1:13" x14ac:dyDescent="0.3">
      <c r="A907" t="s">
        <v>28</v>
      </c>
      <c r="B907" t="s">
        <v>14</v>
      </c>
      <c r="C907" t="s">
        <v>15</v>
      </c>
      <c r="D907" t="s">
        <v>23</v>
      </c>
      <c r="E907" t="s">
        <v>24</v>
      </c>
      <c r="F907">
        <v>90032</v>
      </c>
      <c r="G907" t="s">
        <v>25</v>
      </c>
      <c r="H907" t="s">
        <v>26</v>
      </c>
      <c r="I907" t="s">
        <v>41</v>
      </c>
      <c r="J907" s="31">
        <v>1296</v>
      </c>
      <c r="K907">
        <v>2</v>
      </c>
      <c r="L907">
        <v>0</v>
      </c>
      <c r="M907" s="32">
        <v>62208</v>
      </c>
    </row>
    <row r="908" spans="1:13" x14ac:dyDescent="0.3">
      <c r="A908" t="s">
        <v>28</v>
      </c>
      <c r="B908" t="s">
        <v>14</v>
      </c>
      <c r="C908" t="s">
        <v>15</v>
      </c>
      <c r="D908" t="s">
        <v>75</v>
      </c>
      <c r="E908" t="s">
        <v>76</v>
      </c>
      <c r="F908">
        <v>10009</v>
      </c>
      <c r="G908" t="s">
        <v>57</v>
      </c>
      <c r="H908" t="s">
        <v>19</v>
      </c>
      <c r="I908" t="s">
        <v>20</v>
      </c>
      <c r="J908" s="31">
        <v>323136</v>
      </c>
      <c r="K908">
        <v>4</v>
      </c>
      <c r="L908">
        <v>2</v>
      </c>
      <c r="M908" s="32">
        <v>121176</v>
      </c>
    </row>
    <row r="909" spans="1:13" x14ac:dyDescent="0.3">
      <c r="A909" t="s">
        <v>28</v>
      </c>
      <c r="B909" t="s">
        <v>14</v>
      </c>
      <c r="C909" t="s">
        <v>15</v>
      </c>
      <c r="D909" t="s">
        <v>75</v>
      </c>
      <c r="E909" t="s">
        <v>76</v>
      </c>
      <c r="F909">
        <v>10009</v>
      </c>
      <c r="G909" t="s">
        <v>57</v>
      </c>
      <c r="H909" t="s">
        <v>35</v>
      </c>
      <c r="I909" t="s">
        <v>36</v>
      </c>
      <c r="J909" s="31">
        <v>9093</v>
      </c>
      <c r="K909">
        <v>7</v>
      </c>
      <c r="L909">
        <v>0</v>
      </c>
      <c r="M909" s="32">
        <v>27279</v>
      </c>
    </row>
    <row r="910" spans="1:13" x14ac:dyDescent="0.3">
      <c r="A910" t="s">
        <v>28</v>
      </c>
      <c r="B910" t="s">
        <v>14</v>
      </c>
      <c r="C910" t="s">
        <v>15</v>
      </c>
      <c r="D910" t="s">
        <v>75</v>
      </c>
      <c r="E910" t="s">
        <v>76</v>
      </c>
      <c r="F910">
        <v>10009</v>
      </c>
      <c r="G910" t="s">
        <v>57</v>
      </c>
      <c r="H910" t="s">
        <v>26</v>
      </c>
      <c r="I910" t="s">
        <v>37</v>
      </c>
      <c r="J910" s="31">
        <v>52776</v>
      </c>
      <c r="K910">
        <v>3</v>
      </c>
      <c r="L910">
        <v>2</v>
      </c>
      <c r="M910" s="32">
        <v>19791</v>
      </c>
    </row>
    <row r="911" spans="1:13" x14ac:dyDescent="0.3">
      <c r="A911" t="s">
        <v>28</v>
      </c>
      <c r="B911" t="s">
        <v>44</v>
      </c>
      <c r="C911" t="s">
        <v>15</v>
      </c>
      <c r="D911" t="s">
        <v>84</v>
      </c>
      <c r="E911" t="s">
        <v>70</v>
      </c>
      <c r="F911">
        <v>49201</v>
      </c>
      <c r="G911" t="s">
        <v>47</v>
      </c>
      <c r="H911" t="s">
        <v>35</v>
      </c>
      <c r="I911" t="s">
        <v>36</v>
      </c>
      <c r="J911" s="31">
        <v>11998</v>
      </c>
      <c r="K911">
        <v>4</v>
      </c>
      <c r="L911">
        <v>0</v>
      </c>
      <c r="M911" s="32">
        <v>323946</v>
      </c>
    </row>
    <row r="912" spans="1:13" x14ac:dyDescent="0.3">
      <c r="A912" t="s">
        <v>28</v>
      </c>
      <c r="B912" t="s">
        <v>44</v>
      </c>
      <c r="C912" t="s">
        <v>15</v>
      </c>
      <c r="D912" t="s">
        <v>84</v>
      </c>
      <c r="E912" t="s">
        <v>70</v>
      </c>
      <c r="F912">
        <v>49201</v>
      </c>
      <c r="G912" t="s">
        <v>47</v>
      </c>
      <c r="H912" t="s">
        <v>35</v>
      </c>
      <c r="I912" t="s">
        <v>59</v>
      </c>
      <c r="J912" s="31">
        <v>192878</v>
      </c>
      <c r="K912">
        <v>7</v>
      </c>
      <c r="L912">
        <v>0</v>
      </c>
      <c r="M912" s="32">
        <v>8293754</v>
      </c>
    </row>
    <row r="913" spans="1:13" x14ac:dyDescent="0.3">
      <c r="A913" t="s">
        <v>28</v>
      </c>
      <c r="B913" t="s">
        <v>44</v>
      </c>
      <c r="C913" t="s">
        <v>15</v>
      </c>
      <c r="D913" t="s">
        <v>84</v>
      </c>
      <c r="E913" t="s">
        <v>70</v>
      </c>
      <c r="F913">
        <v>49201</v>
      </c>
      <c r="G913" t="s">
        <v>47</v>
      </c>
      <c r="H913" t="s">
        <v>26</v>
      </c>
      <c r="I913" t="s">
        <v>32</v>
      </c>
      <c r="J913" s="31">
        <v>35238</v>
      </c>
      <c r="K913">
        <v>2</v>
      </c>
      <c r="L913">
        <v>0</v>
      </c>
      <c r="M913" s="32">
        <v>810474</v>
      </c>
    </row>
    <row r="914" spans="1:13" x14ac:dyDescent="0.3">
      <c r="A914" t="s">
        <v>28</v>
      </c>
      <c r="B914" t="s">
        <v>44</v>
      </c>
      <c r="C914" t="s">
        <v>15</v>
      </c>
      <c r="D914" t="s">
        <v>250</v>
      </c>
      <c r="E914" t="s">
        <v>127</v>
      </c>
      <c r="F914">
        <v>6360</v>
      </c>
      <c r="G914" t="s">
        <v>57</v>
      </c>
      <c r="H914" t="s">
        <v>19</v>
      </c>
      <c r="I914" t="s">
        <v>33</v>
      </c>
      <c r="J914" s="31">
        <v>222</v>
      </c>
      <c r="K914">
        <v>6</v>
      </c>
      <c r="L914">
        <v>0</v>
      </c>
      <c r="M914" s="32">
        <v>9102</v>
      </c>
    </row>
    <row r="915" spans="1:13" x14ac:dyDescent="0.3">
      <c r="A915" t="s">
        <v>62</v>
      </c>
      <c r="B915" t="s">
        <v>22</v>
      </c>
      <c r="C915" t="s">
        <v>15</v>
      </c>
      <c r="D915" t="s">
        <v>241</v>
      </c>
      <c r="E915" t="s">
        <v>49</v>
      </c>
      <c r="F915">
        <v>53209</v>
      </c>
      <c r="G915" t="s">
        <v>47</v>
      </c>
      <c r="H915" t="s">
        <v>19</v>
      </c>
      <c r="I915" t="s">
        <v>33</v>
      </c>
      <c r="J915" s="31">
        <v>4694</v>
      </c>
      <c r="K915">
        <v>1</v>
      </c>
      <c r="L915">
        <v>0</v>
      </c>
      <c r="M915" s="32">
        <v>192454</v>
      </c>
    </row>
    <row r="916" spans="1:13" x14ac:dyDescent="0.3">
      <c r="A916" t="s">
        <v>62</v>
      </c>
      <c r="B916" t="s">
        <v>22</v>
      </c>
      <c r="C916" t="s">
        <v>15</v>
      </c>
      <c r="D916" t="s">
        <v>241</v>
      </c>
      <c r="E916" t="s">
        <v>49</v>
      </c>
      <c r="F916">
        <v>53209</v>
      </c>
      <c r="G916" t="s">
        <v>47</v>
      </c>
      <c r="H916" t="s">
        <v>35</v>
      </c>
      <c r="I916" t="s">
        <v>59</v>
      </c>
      <c r="J916" s="31">
        <v>14373</v>
      </c>
      <c r="K916">
        <v>9</v>
      </c>
      <c r="L916">
        <v>0</v>
      </c>
      <c r="M916" s="32">
        <v>560547</v>
      </c>
    </row>
    <row r="917" spans="1:13" x14ac:dyDescent="0.3">
      <c r="A917" t="s">
        <v>28</v>
      </c>
      <c r="B917" t="s">
        <v>22</v>
      </c>
      <c r="C917" t="s">
        <v>15</v>
      </c>
      <c r="D917" t="s">
        <v>122</v>
      </c>
      <c r="E917" t="s">
        <v>46</v>
      </c>
      <c r="F917">
        <v>78207</v>
      </c>
      <c r="G917" t="s">
        <v>47</v>
      </c>
      <c r="H917" t="s">
        <v>19</v>
      </c>
      <c r="I917" t="s">
        <v>31</v>
      </c>
      <c r="J917" s="31">
        <v>99918</v>
      </c>
      <c r="K917">
        <v>2</v>
      </c>
      <c r="L917">
        <v>3</v>
      </c>
      <c r="M917" s="32">
        <v>-185562</v>
      </c>
    </row>
    <row r="918" spans="1:13" x14ac:dyDescent="0.3">
      <c r="A918" t="s">
        <v>28</v>
      </c>
      <c r="B918" t="s">
        <v>22</v>
      </c>
      <c r="C918" t="s">
        <v>15</v>
      </c>
      <c r="D918" t="s">
        <v>122</v>
      </c>
      <c r="E918" t="s">
        <v>46</v>
      </c>
      <c r="F918">
        <v>78207</v>
      </c>
      <c r="G918" t="s">
        <v>47</v>
      </c>
      <c r="H918" t="s">
        <v>19</v>
      </c>
      <c r="I918" t="s">
        <v>21</v>
      </c>
      <c r="J918" s="31">
        <v>797944</v>
      </c>
      <c r="K918">
        <v>4</v>
      </c>
      <c r="L918">
        <v>3</v>
      </c>
      <c r="M918" s="32">
        <v>-56996</v>
      </c>
    </row>
    <row r="919" spans="1:13" x14ac:dyDescent="0.3">
      <c r="A919" t="s">
        <v>28</v>
      </c>
      <c r="B919" t="s">
        <v>22</v>
      </c>
      <c r="C919" t="s">
        <v>15</v>
      </c>
      <c r="D919" t="s">
        <v>122</v>
      </c>
      <c r="E919" t="s">
        <v>46</v>
      </c>
      <c r="F919">
        <v>78207</v>
      </c>
      <c r="G919" t="s">
        <v>47</v>
      </c>
      <c r="H919" t="s">
        <v>26</v>
      </c>
      <c r="I919" t="s">
        <v>37</v>
      </c>
      <c r="J919" s="31">
        <v>8568</v>
      </c>
      <c r="K919">
        <v>3</v>
      </c>
      <c r="L919">
        <v>8</v>
      </c>
      <c r="M919" s="32">
        <v>-145656</v>
      </c>
    </row>
    <row r="920" spans="1:13" x14ac:dyDescent="0.3">
      <c r="A920" t="s">
        <v>28</v>
      </c>
      <c r="B920" t="s">
        <v>22</v>
      </c>
      <c r="C920" t="s">
        <v>15</v>
      </c>
      <c r="D920" t="s">
        <v>135</v>
      </c>
      <c r="E920" t="s">
        <v>46</v>
      </c>
      <c r="F920">
        <v>75220</v>
      </c>
      <c r="G920" t="s">
        <v>47</v>
      </c>
      <c r="H920" t="s">
        <v>26</v>
      </c>
      <c r="I920" t="s">
        <v>60</v>
      </c>
      <c r="J920" s="31">
        <v>149352</v>
      </c>
      <c r="K920">
        <v>3</v>
      </c>
      <c r="L920">
        <v>2</v>
      </c>
      <c r="M920" s="32">
        <v>504063</v>
      </c>
    </row>
    <row r="921" spans="1:13" x14ac:dyDescent="0.3">
      <c r="A921" t="s">
        <v>28</v>
      </c>
      <c r="B921" t="s">
        <v>22</v>
      </c>
      <c r="C921" t="s">
        <v>15</v>
      </c>
      <c r="D921" t="s">
        <v>135</v>
      </c>
      <c r="E921" t="s">
        <v>46</v>
      </c>
      <c r="F921">
        <v>75220</v>
      </c>
      <c r="G921" t="s">
        <v>47</v>
      </c>
      <c r="H921" t="s">
        <v>26</v>
      </c>
      <c r="I921" t="s">
        <v>32</v>
      </c>
      <c r="J921" s="31">
        <v>12992</v>
      </c>
      <c r="K921">
        <v>1</v>
      </c>
      <c r="L921">
        <v>2</v>
      </c>
      <c r="M921" s="32">
        <v>-812</v>
      </c>
    </row>
    <row r="922" spans="1:13" x14ac:dyDescent="0.3">
      <c r="A922" t="s">
        <v>28</v>
      </c>
      <c r="B922" t="s">
        <v>14</v>
      </c>
      <c r="C922" t="s">
        <v>15</v>
      </c>
      <c r="D922" t="s">
        <v>251</v>
      </c>
      <c r="E922" t="s">
        <v>83</v>
      </c>
      <c r="F922">
        <v>22304</v>
      </c>
      <c r="G922" t="s">
        <v>18</v>
      </c>
      <c r="H922" t="s">
        <v>26</v>
      </c>
      <c r="I922" t="s">
        <v>32</v>
      </c>
      <c r="J922" s="31">
        <v>2456</v>
      </c>
      <c r="K922">
        <v>2</v>
      </c>
      <c r="L922">
        <v>0</v>
      </c>
      <c r="M922" s="32">
        <v>68768</v>
      </c>
    </row>
    <row r="923" spans="1:13" x14ac:dyDescent="0.3">
      <c r="A923" t="s">
        <v>28</v>
      </c>
      <c r="B923" t="s">
        <v>14</v>
      </c>
      <c r="C923" t="s">
        <v>15</v>
      </c>
      <c r="D923" t="s">
        <v>75</v>
      </c>
      <c r="E923" t="s">
        <v>76</v>
      </c>
      <c r="F923">
        <v>10009</v>
      </c>
      <c r="G923" t="s">
        <v>57</v>
      </c>
      <c r="H923" t="s">
        <v>35</v>
      </c>
      <c r="I923" t="s">
        <v>59</v>
      </c>
      <c r="J923" s="31">
        <v>8514</v>
      </c>
      <c r="K923">
        <v>3</v>
      </c>
      <c r="L923">
        <v>0</v>
      </c>
      <c r="M923" s="32">
        <v>349074</v>
      </c>
    </row>
    <row r="924" spans="1:13" x14ac:dyDescent="0.3">
      <c r="A924" t="s">
        <v>28</v>
      </c>
      <c r="B924" t="s">
        <v>14</v>
      </c>
      <c r="C924" t="s">
        <v>15</v>
      </c>
      <c r="D924" t="s">
        <v>75</v>
      </c>
      <c r="E924" t="s">
        <v>76</v>
      </c>
      <c r="F924">
        <v>10009</v>
      </c>
      <c r="G924" t="s">
        <v>57</v>
      </c>
      <c r="H924" t="s">
        <v>35</v>
      </c>
      <c r="I924" t="s">
        <v>36</v>
      </c>
      <c r="J924" s="31">
        <v>2199</v>
      </c>
      <c r="K924">
        <v>1</v>
      </c>
      <c r="L924">
        <v>0</v>
      </c>
      <c r="M924" s="32">
        <v>105552</v>
      </c>
    </row>
    <row r="925" spans="1:13" x14ac:dyDescent="0.3">
      <c r="A925" t="s">
        <v>28</v>
      </c>
      <c r="B925" t="s">
        <v>14</v>
      </c>
      <c r="C925" t="s">
        <v>15</v>
      </c>
      <c r="D925" t="s">
        <v>75</v>
      </c>
      <c r="E925" t="s">
        <v>76</v>
      </c>
      <c r="F925">
        <v>10009</v>
      </c>
      <c r="G925" t="s">
        <v>57</v>
      </c>
      <c r="H925" t="s">
        <v>26</v>
      </c>
      <c r="I925" t="s">
        <v>38</v>
      </c>
      <c r="J925" s="31">
        <v>4066</v>
      </c>
      <c r="K925">
        <v>5</v>
      </c>
      <c r="L925">
        <v>0</v>
      </c>
      <c r="M925" s="32">
        <v>113848</v>
      </c>
    </row>
    <row r="926" spans="1:13" x14ac:dyDescent="0.3">
      <c r="A926" t="s">
        <v>28</v>
      </c>
      <c r="B926" t="s">
        <v>22</v>
      </c>
      <c r="C926" t="s">
        <v>15</v>
      </c>
      <c r="D926" t="s">
        <v>75</v>
      </c>
      <c r="E926" t="s">
        <v>76</v>
      </c>
      <c r="F926">
        <v>10011</v>
      </c>
      <c r="G926" t="s">
        <v>57</v>
      </c>
      <c r="H926" t="s">
        <v>26</v>
      </c>
      <c r="I926" t="s">
        <v>37</v>
      </c>
      <c r="J926" s="31">
        <v>841568</v>
      </c>
      <c r="K926">
        <v>2</v>
      </c>
      <c r="L926">
        <v>2</v>
      </c>
      <c r="M926" s="32">
        <v>2945488</v>
      </c>
    </row>
    <row r="927" spans="1:13" x14ac:dyDescent="0.3">
      <c r="A927" t="s">
        <v>62</v>
      </c>
      <c r="B927" t="s">
        <v>14</v>
      </c>
      <c r="C927" t="s">
        <v>15</v>
      </c>
      <c r="D927" t="s">
        <v>55</v>
      </c>
      <c r="E927" t="s">
        <v>56</v>
      </c>
      <c r="F927">
        <v>19143</v>
      </c>
      <c r="G927" t="s">
        <v>57</v>
      </c>
      <c r="H927" t="s">
        <v>26</v>
      </c>
      <c r="I927" t="s">
        <v>41</v>
      </c>
      <c r="J927" s="31">
        <v>15552</v>
      </c>
      <c r="K927">
        <v>3</v>
      </c>
      <c r="L927">
        <v>2</v>
      </c>
      <c r="M927" s="32">
        <v>54432</v>
      </c>
    </row>
    <row r="928" spans="1:13" x14ac:dyDescent="0.3">
      <c r="A928" t="s">
        <v>62</v>
      </c>
      <c r="B928" t="s">
        <v>14</v>
      </c>
      <c r="C928" t="s">
        <v>15</v>
      </c>
      <c r="D928" t="s">
        <v>55</v>
      </c>
      <c r="E928" t="s">
        <v>56</v>
      </c>
      <c r="F928">
        <v>19143</v>
      </c>
      <c r="G928" t="s">
        <v>57</v>
      </c>
      <c r="H928" t="s">
        <v>35</v>
      </c>
      <c r="I928" t="s">
        <v>59</v>
      </c>
      <c r="J928" s="31">
        <v>252</v>
      </c>
      <c r="K928">
        <v>5</v>
      </c>
      <c r="L928">
        <v>2</v>
      </c>
      <c r="M928" s="32">
        <v>5355</v>
      </c>
    </row>
    <row r="929" spans="1:13" x14ac:dyDescent="0.3">
      <c r="A929" t="s">
        <v>28</v>
      </c>
      <c r="B929" t="s">
        <v>44</v>
      </c>
      <c r="C929" t="s">
        <v>15</v>
      </c>
      <c r="D929" t="s">
        <v>82</v>
      </c>
      <c r="E929" t="s">
        <v>83</v>
      </c>
      <c r="F929">
        <v>22153</v>
      </c>
      <c r="G929" t="s">
        <v>18</v>
      </c>
      <c r="H929" t="s">
        <v>26</v>
      </c>
      <c r="I929" t="s">
        <v>34</v>
      </c>
      <c r="J929" s="31">
        <v>462</v>
      </c>
      <c r="K929">
        <v>4</v>
      </c>
      <c r="L929">
        <v>0</v>
      </c>
      <c r="M929" s="32">
        <v>12936</v>
      </c>
    </row>
    <row r="930" spans="1:13" x14ac:dyDescent="0.3">
      <c r="A930" t="s">
        <v>28</v>
      </c>
      <c r="B930" t="s">
        <v>44</v>
      </c>
      <c r="C930" t="s">
        <v>15</v>
      </c>
      <c r="D930" t="s">
        <v>82</v>
      </c>
      <c r="E930" t="s">
        <v>83</v>
      </c>
      <c r="F930">
        <v>22153</v>
      </c>
      <c r="G930" t="s">
        <v>18</v>
      </c>
      <c r="H930" t="s">
        <v>26</v>
      </c>
      <c r="I930" t="s">
        <v>38</v>
      </c>
      <c r="J930" s="31">
        <v>2884</v>
      </c>
      <c r="K930">
        <v>2</v>
      </c>
      <c r="L930">
        <v>0</v>
      </c>
      <c r="M930" s="32">
        <v>95172</v>
      </c>
    </row>
    <row r="931" spans="1:13" x14ac:dyDescent="0.3">
      <c r="A931" t="s">
        <v>62</v>
      </c>
      <c r="B931" t="s">
        <v>14</v>
      </c>
      <c r="C931" t="s">
        <v>15</v>
      </c>
      <c r="D931" t="s">
        <v>252</v>
      </c>
      <c r="E931" t="s">
        <v>104</v>
      </c>
      <c r="F931">
        <v>43615</v>
      </c>
      <c r="G931" t="s">
        <v>57</v>
      </c>
      <c r="H931" t="s">
        <v>26</v>
      </c>
      <c r="I931" t="s">
        <v>34</v>
      </c>
      <c r="J931" s="31">
        <v>14592</v>
      </c>
      <c r="K931">
        <v>3</v>
      </c>
      <c r="L931">
        <v>2</v>
      </c>
      <c r="M931" s="32">
        <v>25536</v>
      </c>
    </row>
    <row r="932" spans="1:13" x14ac:dyDescent="0.3">
      <c r="A932" t="s">
        <v>62</v>
      </c>
      <c r="B932" t="s">
        <v>14</v>
      </c>
      <c r="C932" t="s">
        <v>15</v>
      </c>
      <c r="D932" t="s">
        <v>252</v>
      </c>
      <c r="E932" t="s">
        <v>104</v>
      </c>
      <c r="F932">
        <v>43615</v>
      </c>
      <c r="G932" t="s">
        <v>57</v>
      </c>
      <c r="H932" t="s">
        <v>26</v>
      </c>
      <c r="I932" t="s">
        <v>34</v>
      </c>
      <c r="J932" s="31">
        <v>89856</v>
      </c>
      <c r="K932">
        <v>3</v>
      </c>
      <c r="L932">
        <v>2</v>
      </c>
      <c r="M932" s="32">
        <v>213408</v>
      </c>
    </row>
    <row r="933" spans="1:13" x14ac:dyDescent="0.3">
      <c r="A933" t="s">
        <v>62</v>
      </c>
      <c r="B933" t="s">
        <v>14</v>
      </c>
      <c r="C933" t="s">
        <v>15</v>
      </c>
      <c r="D933" t="s">
        <v>252</v>
      </c>
      <c r="E933" t="s">
        <v>104</v>
      </c>
      <c r="F933">
        <v>43615</v>
      </c>
      <c r="G933" t="s">
        <v>57</v>
      </c>
      <c r="H933" t="s">
        <v>26</v>
      </c>
      <c r="I933" t="s">
        <v>41</v>
      </c>
      <c r="J933" s="31">
        <v>13872</v>
      </c>
      <c r="K933">
        <v>3</v>
      </c>
      <c r="L933">
        <v>2</v>
      </c>
      <c r="M933" s="32">
        <v>50286</v>
      </c>
    </row>
    <row r="934" spans="1:13" x14ac:dyDescent="0.3">
      <c r="A934" t="s">
        <v>28</v>
      </c>
      <c r="B934" t="s">
        <v>14</v>
      </c>
      <c r="C934" t="s">
        <v>15</v>
      </c>
      <c r="D934" t="s">
        <v>55</v>
      </c>
      <c r="E934" t="s">
        <v>56</v>
      </c>
      <c r="F934">
        <v>19140</v>
      </c>
      <c r="G934" t="s">
        <v>57</v>
      </c>
      <c r="H934" t="s">
        <v>26</v>
      </c>
      <c r="I934" t="s">
        <v>41</v>
      </c>
      <c r="J934" s="31">
        <v>12192</v>
      </c>
      <c r="K934">
        <v>3</v>
      </c>
      <c r="L934">
        <v>2</v>
      </c>
      <c r="M934" s="32">
        <v>41148</v>
      </c>
    </row>
    <row r="935" spans="1:13" x14ac:dyDescent="0.3">
      <c r="A935" t="s">
        <v>28</v>
      </c>
      <c r="B935" t="s">
        <v>44</v>
      </c>
      <c r="C935" t="s">
        <v>15</v>
      </c>
      <c r="D935" t="s">
        <v>55</v>
      </c>
      <c r="E935" t="s">
        <v>56</v>
      </c>
      <c r="F935">
        <v>19120</v>
      </c>
      <c r="G935" t="s">
        <v>57</v>
      </c>
      <c r="H935" t="s">
        <v>26</v>
      </c>
      <c r="I935" t="s">
        <v>41</v>
      </c>
      <c r="J935" s="31">
        <v>45056</v>
      </c>
      <c r="K935">
        <v>8</v>
      </c>
      <c r="L935">
        <v>2</v>
      </c>
      <c r="M935" s="32">
        <v>152064</v>
      </c>
    </row>
    <row r="936" spans="1:13" x14ac:dyDescent="0.3">
      <c r="A936" t="s">
        <v>28</v>
      </c>
      <c r="B936" t="s">
        <v>44</v>
      </c>
      <c r="C936" t="s">
        <v>15</v>
      </c>
      <c r="D936" t="s">
        <v>55</v>
      </c>
      <c r="E936" t="s">
        <v>56</v>
      </c>
      <c r="F936">
        <v>19120</v>
      </c>
      <c r="G936" t="s">
        <v>57</v>
      </c>
      <c r="H936" t="s">
        <v>26</v>
      </c>
      <c r="I936" t="s">
        <v>37</v>
      </c>
      <c r="J936" s="31">
        <v>29718</v>
      </c>
      <c r="K936">
        <v>6</v>
      </c>
      <c r="L936">
        <v>7</v>
      </c>
      <c r="M936" s="32">
        <v>-217932</v>
      </c>
    </row>
    <row r="937" spans="1:13" x14ac:dyDescent="0.3">
      <c r="A937" t="s">
        <v>28</v>
      </c>
      <c r="B937" t="s">
        <v>44</v>
      </c>
      <c r="C937" t="s">
        <v>15</v>
      </c>
      <c r="D937" t="s">
        <v>55</v>
      </c>
      <c r="E937" t="s">
        <v>56</v>
      </c>
      <c r="F937">
        <v>19120</v>
      </c>
      <c r="G937" t="s">
        <v>57</v>
      </c>
      <c r="H937" t="s">
        <v>26</v>
      </c>
      <c r="I937" t="s">
        <v>41</v>
      </c>
      <c r="J937" s="31">
        <v>15552</v>
      </c>
      <c r="K937">
        <v>3</v>
      </c>
      <c r="L937">
        <v>2</v>
      </c>
      <c r="M937" s="32">
        <v>54432</v>
      </c>
    </row>
    <row r="938" spans="1:13" x14ac:dyDescent="0.3">
      <c r="A938" t="s">
        <v>28</v>
      </c>
      <c r="B938" t="s">
        <v>44</v>
      </c>
      <c r="C938" t="s">
        <v>15</v>
      </c>
      <c r="D938" t="s">
        <v>55</v>
      </c>
      <c r="E938" t="s">
        <v>56</v>
      </c>
      <c r="F938">
        <v>19120</v>
      </c>
      <c r="G938" t="s">
        <v>57</v>
      </c>
      <c r="H938" t="s">
        <v>26</v>
      </c>
      <c r="I938" t="s">
        <v>38</v>
      </c>
      <c r="J938" s="31">
        <v>447696</v>
      </c>
      <c r="K938">
        <v>2</v>
      </c>
      <c r="L938">
        <v>2</v>
      </c>
      <c r="M938" s="32">
        <v>335772</v>
      </c>
    </row>
    <row r="939" spans="1:13" x14ac:dyDescent="0.3">
      <c r="A939" t="s">
        <v>62</v>
      </c>
      <c r="B939" t="s">
        <v>22</v>
      </c>
      <c r="C939" t="s">
        <v>15</v>
      </c>
      <c r="D939" t="s">
        <v>253</v>
      </c>
      <c r="E939" t="s">
        <v>121</v>
      </c>
      <c r="F939">
        <v>87401</v>
      </c>
      <c r="G939" t="s">
        <v>25</v>
      </c>
      <c r="H939" t="s">
        <v>35</v>
      </c>
      <c r="I939" t="s">
        <v>59</v>
      </c>
      <c r="J939" s="31">
        <v>15999</v>
      </c>
      <c r="K939">
        <v>1</v>
      </c>
      <c r="L939">
        <v>0</v>
      </c>
      <c r="M939" s="32">
        <v>543966</v>
      </c>
    </row>
    <row r="940" spans="1:13" x14ac:dyDescent="0.3">
      <c r="A940" t="s">
        <v>28</v>
      </c>
      <c r="B940" t="s">
        <v>22</v>
      </c>
      <c r="C940" t="s">
        <v>15</v>
      </c>
      <c r="D940" t="s">
        <v>254</v>
      </c>
      <c r="E940" t="s">
        <v>24</v>
      </c>
      <c r="F940">
        <v>92503</v>
      </c>
      <c r="G940" t="s">
        <v>25</v>
      </c>
      <c r="H940" t="s">
        <v>26</v>
      </c>
      <c r="I940" t="s">
        <v>41</v>
      </c>
      <c r="J940" s="31">
        <v>1296</v>
      </c>
      <c r="K940">
        <v>2</v>
      </c>
      <c r="L940">
        <v>0</v>
      </c>
      <c r="M940" s="32">
        <v>62208</v>
      </c>
    </row>
    <row r="941" spans="1:13" x14ac:dyDescent="0.3">
      <c r="A941" t="s">
        <v>28</v>
      </c>
      <c r="B941" t="s">
        <v>22</v>
      </c>
      <c r="C941" t="s">
        <v>15</v>
      </c>
      <c r="D941" t="s">
        <v>254</v>
      </c>
      <c r="E941" t="s">
        <v>24</v>
      </c>
      <c r="F941">
        <v>92503</v>
      </c>
      <c r="G941" t="s">
        <v>25</v>
      </c>
      <c r="H941" t="s">
        <v>26</v>
      </c>
      <c r="I941" t="s">
        <v>38</v>
      </c>
      <c r="J941" s="31">
        <v>13448</v>
      </c>
      <c r="K941">
        <v>4</v>
      </c>
      <c r="L941">
        <v>0</v>
      </c>
      <c r="M941" s="32">
        <v>349648</v>
      </c>
    </row>
    <row r="942" spans="1:13" x14ac:dyDescent="0.3">
      <c r="A942" t="s">
        <v>62</v>
      </c>
      <c r="B942" t="s">
        <v>22</v>
      </c>
      <c r="C942" t="s">
        <v>15</v>
      </c>
      <c r="D942" t="s">
        <v>52</v>
      </c>
      <c r="E942" t="s">
        <v>24</v>
      </c>
      <c r="F942">
        <v>94110</v>
      </c>
      <c r="G942" t="s">
        <v>25</v>
      </c>
      <c r="H942" t="s">
        <v>26</v>
      </c>
      <c r="I942" t="s">
        <v>41</v>
      </c>
      <c r="J942" s="31">
        <v>1712</v>
      </c>
      <c r="K942">
        <v>2</v>
      </c>
      <c r="L942">
        <v>0</v>
      </c>
      <c r="M942" s="32">
        <v>80464</v>
      </c>
    </row>
    <row r="943" spans="1:13" x14ac:dyDescent="0.3">
      <c r="A943" t="s">
        <v>28</v>
      </c>
      <c r="B943" t="s">
        <v>22</v>
      </c>
      <c r="C943" t="s">
        <v>15</v>
      </c>
      <c r="D943" t="s">
        <v>255</v>
      </c>
      <c r="E943" t="s">
        <v>24</v>
      </c>
      <c r="F943">
        <v>90503</v>
      </c>
      <c r="G943" t="s">
        <v>25</v>
      </c>
      <c r="H943" t="s">
        <v>26</v>
      </c>
      <c r="I943" t="s">
        <v>37</v>
      </c>
      <c r="J943" s="31">
        <v>6096</v>
      </c>
      <c r="K943">
        <v>2</v>
      </c>
      <c r="L943">
        <v>2</v>
      </c>
      <c r="M943" s="32">
        <v>22098</v>
      </c>
    </row>
    <row r="944" spans="1:13" x14ac:dyDescent="0.3">
      <c r="A944" t="s">
        <v>28</v>
      </c>
      <c r="B944" t="s">
        <v>22</v>
      </c>
      <c r="C944" t="s">
        <v>15</v>
      </c>
      <c r="D944" t="s">
        <v>255</v>
      </c>
      <c r="E944" t="s">
        <v>24</v>
      </c>
      <c r="F944">
        <v>90503</v>
      </c>
      <c r="G944" t="s">
        <v>25</v>
      </c>
      <c r="H944" t="s">
        <v>19</v>
      </c>
      <c r="I944" t="s">
        <v>31</v>
      </c>
      <c r="J944" s="31">
        <v>1114272</v>
      </c>
      <c r="K944">
        <v>4</v>
      </c>
      <c r="L944">
        <v>2</v>
      </c>
      <c r="M944" s="32">
        <v>417852</v>
      </c>
    </row>
    <row r="945" spans="1:13" x14ac:dyDescent="0.3">
      <c r="A945" t="s">
        <v>28</v>
      </c>
      <c r="B945" t="s">
        <v>14</v>
      </c>
      <c r="C945" t="s">
        <v>15</v>
      </c>
      <c r="D945" t="s">
        <v>42</v>
      </c>
      <c r="E945" t="s">
        <v>43</v>
      </c>
      <c r="F945">
        <v>98105</v>
      </c>
      <c r="G945" t="s">
        <v>25</v>
      </c>
      <c r="H945" t="s">
        <v>26</v>
      </c>
      <c r="I945" t="s">
        <v>41</v>
      </c>
      <c r="J945" s="31">
        <v>324</v>
      </c>
      <c r="K945">
        <v>5</v>
      </c>
      <c r="L945">
        <v>0</v>
      </c>
      <c r="M945" s="32">
        <v>15552</v>
      </c>
    </row>
    <row r="946" spans="1:13" x14ac:dyDescent="0.3">
      <c r="A946" t="s">
        <v>28</v>
      </c>
      <c r="B946" t="s">
        <v>14</v>
      </c>
      <c r="C946" t="s">
        <v>15</v>
      </c>
      <c r="D946" t="s">
        <v>42</v>
      </c>
      <c r="E946" t="s">
        <v>43</v>
      </c>
      <c r="F946">
        <v>98105</v>
      </c>
      <c r="G946" t="s">
        <v>25</v>
      </c>
      <c r="H946" t="s">
        <v>26</v>
      </c>
      <c r="I946" t="s">
        <v>32</v>
      </c>
      <c r="J946" s="31">
        <v>54057</v>
      </c>
      <c r="K946">
        <v>3</v>
      </c>
      <c r="L946">
        <v>0</v>
      </c>
      <c r="M946" s="32">
        <v>1405482</v>
      </c>
    </row>
    <row r="947" spans="1:13" x14ac:dyDescent="0.3">
      <c r="A947" t="s">
        <v>28</v>
      </c>
      <c r="B947" t="s">
        <v>14</v>
      </c>
      <c r="C947" t="s">
        <v>15</v>
      </c>
      <c r="D947" t="s">
        <v>42</v>
      </c>
      <c r="E947" t="s">
        <v>43</v>
      </c>
      <c r="F947">
        <v>98105</v>
      </c>
      <c r="G947" t="s">
        <v>25</v>
      </c>
      <c r="H947" t="s">
        <v>26</v>
      </c>
      <c r="I947" t="s">
        <v>37</v>
      </c>
      <c r="J947" s="31">
        <v>16776</v>
      </c>
      <c r="K947">
        <v>5</v>
      </c>
      <c r="L947">
        <v>2</v>
      </c>
      <c r="M947" s="32">
        <v>6291</v>
      </c>
    </row>
    <row r="948" spans="1:13" x14ac:dyDescent="0.3">
      <c r="A948" t="s">
        <v>62</v>
      </c>
      <c r="B948" t="s">
        <v>14</v>
      </c>
      <c r="C948" t="s">
        <v>15</v>
      </c>
      <c r="D948" t="s">
        <v>206</v>
      </c>
      <c r="E948" t="s">
        <v>81</v>
      </c>
      <c r="F948">
        <v>85204</v>
      </c>
      <c r="G948" t="s">
        <v>25</v>
      </c>
      <c r="H948" t="s">
        <v>19</v>
      </c>
      <c r="I948" t="s">
        <v>31</v>
      </c>
      <c r="J948" s="31">
        <v>393165</v>
      </c>
      <c r="K948">
        <v>3</v>
      </c>
      <c r="L948">
        <v>5</v>
      </c>
      <c r="M948" s="32">
        <v>-2044458</v>
      </c>
    </row>
    <row r="949" spans="1:13" x14ac:dyDescent="0.3">
      <c r="A949" t="s">
        <v>28</v>
      </c>
      <c r="B949" t="s">
        <v>44</v>
      </c>
      <c r="C949" t="s">
        <v>15</v>
      </c>
      <c r="D949" t="s">
        <v>55</v>
      </c>
      <c r="E949" t="s">
        <v>56</v>
      </c>
      <c r="F949">
        <v>19120</v>
      </c>
      <c r="G949" t="s">
        <v>57</v>
      </c>
      <c r="H949" t="s">
        <v>19</v>
      </c>
      <c r="I949" t="s">
        <v>33</v>
      </c>
      <c r="J949" s="31">
        <v>516488</v>
      </c>
      <c r="K949">
        <v>7</v>
      </c>
      <c r="L949">
        <v>2</v>
      </c>
      <c r="M949" s="32">
        <v>-129122</v>
      </c>
    </row>
    <row r="950" spans="1:13" x14ac:dyDescent="0.3">
      <c r="A950" t="s">
        <v>28</v>
      </c>
      <c r="B950" t="s">
        <v>44</v>
      </c>
      <c r="C950" t="s">
        <v>15</v>
      </c>
      <c r="D950" t="s">
        <v>55</v>
      </c>
      <c r="E950" t="s">
        <v>56</v>
      </c>
      <c r="F950">
        <v>19120</v>
      </c>
      <c r="G950" t="s">
        <v>57</v>
      </c>
      <c r="H950" t="s">
        <v>19</v>
      </c>
      <c r="I950" t="s">
        <v>33</v>
      </c>
      <c r="J950" s="31">
        <v>1007232</v>
      </c>
      <c r="K950">
        <v>6</v>
      </c>
      <c r="L950">
        <v>2</v>
      </c>
      <c r="M950" s="32">
        <v>755424</v>
      </c>
    </row>
    <row r="951" spans="1:13" x14ac:dyDescent="0.3">
      <c r="A951" t="s">
        <v>28</v>
      </c>
      <c r="B951" t="s">
        <v>44</v>
      </c>
      <c r="C951" t="s">
        <v>15</v>
      </c>
      <c r="D951" t="s">
        <v>55</v>
      </c>
      <c r="E951" t="s">
        <v>56</v>
      </c>
      <c r="F951">
        <v>19120</v>
      </c>
      <c r="G951" t="s">
        <v>57</v>
      </c>
      <c r="H951" t="s">
        <v>19</v>
      </c>
      <c r="I951" t="s">
        <v>31</v>
      </c>
      <c r="J951" s="31">
        <v>206532</v>
      </c>
      <c r="K951">
        <v>12</v>
      </c>
      <c r="L951">
        <v>4</v>
      </c>
      <c r="M951" s="32">
        <v>-619596</v>
      </c>
    </row>
    <row r="952" spans="1:13" x14ac:dyDescent="0.3">
      <c r="A952" t="s">
        <v>28</v>
      </c>
      <c r="B952" t="s">
        <v>44</v>
      </c>
      <c r="C952" t="s">
        <v>15</v>
      </c>
      <c r="D952" t="s">
        <v>55</v>
      </c>
      <c r="E952" t="s">
        <v>56</v>
      </c>
      <c r="F952">
        <v>19120</v>
      </c>
      <c r="G952" t="s">
        <v>57</v>
      </c>
      <c r="H952" t="s">
        <v>26</v>
      </c>
      <c r="I952" t="s">
        <v>41</v>
      </c>
      <c r="J952" s="31">
        <v>15552</v>
      </c>
      <c r="K952">
        <v>3</v>
      </c>
      <c r="L952">
        <v>2</v>
      </c>
      <c r="M952" s="32">
        <v>54432</v>
      </c>
    </row>
    <row r="953" spans="1:13" x14ac:dyDescent="0.3">
      <c r="A953" t="s">
        <v>28</v>
      </c>
      <c r="B953" t="s">
        <v>44</v>
      </c>
      <c r="C953" t="s">
        <v>15</v>
      </c>
      <c r="D953" t="s">
        <v>55</v>
      </c>
      <c r="E953" t="s">
        <v>56</v>
      </c>
      <c r="F953">
        <v>19120</v>
      </c>
      <c r="G953" t="s">
        <v>57</v>
      </c>
      <c r="H953" t="s">
        <v>26</v>
      </c>
      <c r="I953" t="s">
        <v>41</v>
      </c>
      <c r="J953" s="31">
        <v>25344</v>
      </c>
      <c r="K953">
        <v>6</v>
      </c>
      <c r="L953">
        <v>2</v>
      </c>
      <c r="M953" s="32">
        <v>792</v>
      </c>
    </row>
    <row r="954" spans="1:13" x14ac:dyDescent="0.3">
      <c r="A954" t="s">
        <v>28</v>
      </c>
      <c r="B954" t="s">
        <v>14</v>
      </c>
      <c r="C954" t="s">
        <v>15</v>
      </c>
      <c r="D954" t="s">
        <v>55</v>
      </c>
      <c r="E954" t="s">
        <v>56</v>
      </c>
      <c r="F954">
        <v>19143</v>
      </c>
      <c r="G954" t="s">
        <v>57</v>
      </c>
      <c r="H954" t="s">
        <v>19</v>
      </c>
      <c r="I954" t="s">
        <v>33</v>
      </c>
      <c r="J954" s="31">
        <v>25472</v>
      </c>
      <c r="K954">
        <v>4</v>
      </c>
      <c r="L954">
        <v>2</v>
      </c>
      <c r="M954" s="32">
        <v>76416</v>
      </c>
    </row>
    <row r="955" spans="1:13" x14ac:dyDescent="0.3">
      <c r="A955" t="s">
        <v>28</v>
      </c>
      <c r="B955" t="s">
        <v>14</v>
      </c>
      <c r="C955" t="s">
        <v>15</v>
      </c>
      <c r="D955" t="s">
        <v>256</v>
      </c>
      <c r="E955" t="s">
        <v>46</v>
      </c>
      <c r="F955">
        <v>78664</v>
      </c>
      <c r="G955" t="s">
        <v>47</v>
      </c>
      <c r="H955" t="s">
        <v>26</v>
      </c>
      <c r="I955" t="s">
        <v>34</v>
      </c>
      <c r="J955" s="31">
        <v>27168</v>
      </c>
      <c r="K955">
        <v>2</v>
      </c>
      <c r="L955">
        <v>2</v>
      </c>
      <c r="M955" s="32">
        <v>27168</v>
      </c>
    </row>
    <row r="956" spans="1:13" x14ac:dyDescent="0.3">
      <c r="A956" t="s">
        <v>28</v>
      </c>
      <c r="B956" t="s">
        <v>14</v>
      </c>
      <c r="C956" t="s">
        <v>15</v>
      </c>
      <c r="D956" t="s">
        <v>256</v>
      </c>
      <c r="E956" t="s">
        <v>46</v>
      </c>
      <c r="F956">
        <v>78664</v>
      </c>
      <c r="G956" t="s">
        <v>47</v>
      </c>
      <c r="H956" t="s">
        <v>19</v>
      </c>
      <c r="I956" t="s">
        <v>20</v>
      </c>
      <c r="J956" s="31">
        <v>788528</v>
      </c>
      <c r="K956">
        <v>2</v>
      </c>
      <c r="L956">
        <v>32</v>
      </c>
      <c r="M956" s="32">
        <v>-11596</v>
      </c>
    </row>
    <row r="957" spans="1:13" x14ac:dyDescent="0.3">
      <c r="A957" t="s">
        <v>28</v>
      </c>
      <c r="B957" t="s">
        <v>14</v>
      </c>
      <c r="C957" t="s">
        <v>15</v>
      </c>
      <c r="D957" t="s">
        <v>84</v>
      </c>
      <c r="E957" t="s">
        <v>185</v>
      </c>
      <c r="F957">
        <v>39212</v>
      </c>
      <c r="G957" t="s">
        <v>18</v>
      </c>
      <c r="H957" t="s">
        <v>26</v>
      </c>
      <c r="I957" t="s">
        <v>32</v>
      </c>
      <c r="J957" s="31">
        <v>1738</v>
      </c>
      <c r="K957">
        <v>5</v>
      </c>
      <c r="L957">
        <v>0</v>
      </c>
      <c r="M957" s="32">
        <v>4345</v>
      </c>
    </row>
    <row r="958" spans="1:13" x14ac:dyDescent="0.3">
      <c r="A958" t="s">
        <v>13</v>
      </c>
      <c r="B958" t="s">
        <v>14</v>
      </c>
      <c r="C958" t="s">
        <v>15</v>
      </c>
      <c r="D958" t="s">
        <v>108</v>
      </c>
      <c r="E958" t="s">
        <v>81</v>
      </c>
      <c r="F958">
        <v>85023</v>
      </c>
      <c r="G958" t="s">
        <v>25</v>
      </c>
      <c r="H958" t="s">
        <v>35</v>
      </c>
      <c r="I958" t="s">
        <v>36</v>
      </c>
      <c r="J958" s="31">
        <v>29592</v>
      </c>
      <c r="K958">
        <v>1</v>
      </c>
      <c r="L958">
        <v>2</v>
      </c>
      <c r="M958" s="32">
        <v>25893</v>
      </c>
    </row>
    <row r="959" spans="1:13" x14ac:dyDescent="0.3">
      <c r="A959" t="s">
        <v>13</v>
      </c>
      <c r="B959" t="s">
        <v>14</v>
      </c>
      <c r="C959" t="s">
        <v>15</v>
      </c>
      <c r="D959" t="s">
        <v>108</v>
      </c>
      <c r="E959" t="s">
        <v>81</v>
      </c>
      <c r="F959">
        <v>85023</v>
      </c>
      <c r="G959" t="s">
        <v>25</v>
      </c>
      <c r="H959" t="s">
        <v>26</v>
      </c>
      <c r="I959" t="s">
        <v>37</v>
      </c>
      <c r="J959" s="31">
        <v>4752</v>
      </c>
      <c r="K959">
        <v>2</v>
      </c>
      <c r="L959">
        <v>7</v>
      </c>
      <c r="M959" s="32">
        <v>-3168</v>
      </c>
    </row>
    <row r="960" spans="1:13" x14ac:dyDescent="0.3">
      <c r="A960" t="s">
        <v>13</v>
      </c>
      <c r="B960" t="s">
        <v>14</v>
      </c>
      <c r="C960" t="s">
        <v>15</v>
      </c>
      <c r="D960" t="s">
        <v>108</v>
      </c>
      <c r="E960" t="s">
        <v>81</v>
      </c>
      <c r="F960">
        <v>85023</v>
      </c>
      <c r="G960" t="s">
        <v>25</v>
      </c>
      <c r="H960" t="s">
        <v>26</v>
      </c>
      <c r="I960" t="s">
        <v>41</v>
      </c>
      <c r="J960" s="31">
        <v>15552</v>
      </c>
      <c r="K960">
        <v>3</v>
      </c>
      <c r="L960">
        <v>2</v>
      </c>
      <c r="M960" s="32">
        <v>56376</v>
      </c>
    </row>
    <row r="961" spans="1:13" x14ac:dyDescent="0.3">
      <c r="A961" t="s">
        <v>168</v>
      </c>
      <c r="B961" t="s">
        <v>14</v>
      </c>
      <c r="C961" t="s">
        <v>15</v>
      </c>
      <c r="D961" t="s">
        <v>230</v>
      </c>
      <c r="E961" t="s">
        <v>24</v>
      </c>
      <c r="F961">
        <v>92054</v>
      </c>
      <c r="G961" t="s">
        <v>25</v>
      </c>
      <c r="H961" t="s">
        <v>19</v>
      </c>
      <c r="I961" t="s">
        <v>33</v>
      </c>
      <c r="J961" s="31">
        <v>2046</v>
      </c>
      <c r="K961">
        <v>2</v>
      </c>
      <c r="L961">
        <v>0</v>
      </c>
      <c r="M961" s="32">
        <v>53196</v>
      </c>
    </row>
    <row r="962" spans="1:13" x14ac:dyDescent="0.3">
      <c r="A962" t="s">
        <v>28</v>
      </c>
      <c r="B962" t="s">
        <v>22</v>
      </c>
      <c r="C962" t="s">
        <v>15</v>
      </c>
      <c r="D962" t="s">
        <v>52</v>
      </c>
      <c r="E962" t="s">
        <v>24</v>
      </c>
      <c r="F962">
        <v>94110</v>
      </c>
      <c r="G962" t="s">
        <v>25</v>
      </c>
      <c r="H962" t="s">
        <v>19</v>
      </c>
      <c r="I962" t="s">
        <v>21</v>
      </c>
      <c r="J962" s="31">
        <v>321568</v>
      </c>
      <c r="K962">
        <v>2</v>
      </c>
      <c r="L962">
        <v>2</v>
      </c>
      <c r="M962" s="32">
        <v>281372</v>
      </c>
    </row>
    <row r="963" spans="1:13" x14ac:dyDescent="0.3">
      <c r="A963" t="s">
        <v>28</v>
      </c>
      <c r="B963" t="s">
        <v>44</v>
      </c>
      <c r="C963" t="s">
        <v>15</v>
      </c>
      <c r="D963" t="s">
        <v>196</v>
      </c>
      <c r="E963" t="s">
        <v>197</v>
      </c>
      <c r="F963">
        <v>72701</v>
      </c>
      <c r="G963" t="s">
        <v>18</v>
      </c>
      <c r="H963" t="s">
        <v>26</v>
      </c>
      <c r="I963" t="s">
        <v>37</v>
      </c>
      <c r="J963" s="31">
        <v>624</v>
      </c>
      <c r="K963">
        <v>2</v>
      </c>
      <c r="L963">
        <v>0</v>
      </c>
      <c r="M963" s="32">
        <v>30576</v>
      </c>
    </row>
    <row r="964" spans="1:13" x14ac:dyDescent="0.3">
      <c r="A964" t="s">
        <v>62</v>
      </c>
      <c r="B964" t="s">
        <v>22</v>
      </c>
      <c r="C964" t="s">
        <v>15</v>
      </c>
      <c r="D964" t="s">
        <v>52</v>
      </c>
      <c r="E964" t="s">
        <v>24</v>
      </c>
      <c r="F964">
        <v>94110</v>
      </c>
      <c r="G964" t="s">
        <v>25</v>
      </c>
      <c r="H964" t="s">
        <v>26</v>
      </c>
      <c r="I964" t="s">
        <v>60</v>
      </c>
      <c r="J964" s="31">
        <v>2188</v>
      </c>
      <c r="K964">
        <v>2</v>
      </c>
      <c r="L964">
        <v>0</v>
      </c>
      <c r="M964" s="32">
        <v>1094</v>
      </c>
    </row>
    <row r="965" spans="1:13" x14ac:dyDescent="0.3">
      <c r="A965" t="s">
        <v>13</v>
      </c>
      <c r="B965" t="s">
        <v>14</v>
      </c>
      <c r="C965" t="s">
        <v>15</v>
      </c>
      <c r="D965" t="s">
        <v>257</v>
      </c>
      <c r="E965" t="s">
        <v>30</v>
      </c>
      <c r="F965">
        <v>33433</v>
      </c>
      <c r="G965" t="s">
        <v>18</v>
      </c>
      <c r="H965" t="s">
        <v>26</v>
      </c>
      <c r="I965" t="s">
        <v>27</v>
      </c>
      <c r="J965" s="31">
        <v>4608</v>
      </c>
      <c r="K965">
        <v>2</v>
      </c>
      <c r="L965">
        <v>2</v>
      </c>
      <c r="M965" s="32">
        <v>16704</v>
      </c>
    </row>
    <row r="966" spans="1:13" x14ac:dyDescent="0.3">
      <c r="A966" t="s">
        <v>62</v>
      </c>
      <c r="B966" t="s">
        <v>44</v>
      </c>
      <c r="C966" t="s">
        <v>15</v>
      </c>
      <c r="D966" t="s">
        <v>75</v>
      </c>
      <c r="E966" t="s">
        <v>76</v>
      </c>
      <c r="F966">
        <v>10011</v>
      </c>
      <c r="G966" t="s">
        <v>57</v>
      </c>
      <c r="H966" t="s">
        <v>26</v>
      </c>
      <c r="I966" t="s">
        <v>27</v>
      </c>
      <c r="J966" s="31">
        <v>982</v>
      </c>
      <c r="K966">
        <v>2</v>
      </c>
      <c r="L966">
        <v>0</v>
      </c>
      <c r="M966" s="32">
        <v>48118</v>
      </c>
    </row>
    <row r="967" spans="1:13" x14ac:dyDescent="0.3">
      <c r="A967" t="s">
        <v>62</v>
      </c>
      <c r="B967" t="s">
        <v>44</v>
      </c>
      <c r="C967" t="s">
        <v>15</v>
      </c>
      <c r="D967" t="s">
        <v>75</v>
      </c>
      <c r="E967" t="s">
        <v>76</v>
      </c>
      <c r="F967">
        <v>10011</v>
      </c>
      <c r="G967" t="s">
        <v>57</v>
      </c>
      <c r="H967" t="s">
        <v>26</v>
      </c>
      <c r="I967" t="s">
        <v>34</v>
      </c>
      <c r="J967" s="31">
        <v>3597</v>
      </c>
      <c r="K967">
        <v>3</v>
      </c>
      <c r="L967">
        <v>0</v>
      </c>
      <c r="M967" s="32">
        <v>97119</v>
      </c>
    </row>
    <row r="968" spans="1:13" x14ac:dyDescent="0.3">
      <c r="A968" t="s">
        <v>62</v>
      </c>
      <c r="B968" t="s">
        <v>44</v>
      </c>
      <c r="C968" t="s">
        <v>15</v>
      </c>
      <c r="D968" t="s">
        <v>75</v>
      </c>
      <c r="E968" t="s">
        <v>76</v>
      </c>
      <c r="F968">
        <v>10011</v>
      </c>
      <c r="G968" t="s">
        <v>57</v>
      </c>
      <c r="H968" t="s">
        <v>26</v>
      </c>
      <c r="I968" t="s">
        <v>41</v>
      </c>
      <c r="J968" s="31">
        <v>1296</v>
      </c>
      <c r="K968">
        <v>2</v>
      </c>
      <c r="L968">
        <v>0</v>
      </c>
      <c r="M968" s="32">
        <v>62208</v>
      </c>
    </row>
    <row r="969" spans="1:13" x14ac:dyDescent="0.3">
      <c r="A969" t="s">
        <v>62</v>
      </c>
      <c r="B969" t="s">
        <v>44</v>
      </c>
      <c r="C969" t="s">
        <v>15</v>
      </c>
      <c r="D969" t="s">
        <v>75</v>
      </c>
      <c r="E969" t="s">
        <v>76</v>
      </c>
      <c r="F969">
        <v>10011</v>
      </c>
      <c r="G969" t="s">
        <v>57</v>
      </c>
      <c r="H969" t="s">
        <v>26</v>
      </c>
      <c r="I969" t="s">
        <v>41</v>
      </c>
      <c r="J969" s="31">
        <v>1916</v>
      </c>
      <c r="K969">
        <v>4</v>
      </c>
      <c r="L969">
        <v>0</v>
      </c>
      <c r="M969" s="32">
        <v>91968</v>
      </c>
    </row>
    <row r="970" spans="1:13" x14ac:dyDescent="0.3">
      <c r="A970" t="s">
        <v>62</v>
      </c>
      <c r="B970" t="s">
        <v>44</v>
      </c>
      <c r="C970" t="s">
        <v>15</v>
      </c>
      <c r="D970" t="s">
        <v>75</v>
      </c>
      <c r="E970" t="s">
        <v>76</v>
      </c>
      <c r="F970">
        <v>10011</v>
      </c>
      <c r="G970" t="s">
        <v>57</v>
      </c>
      <c r="H970" t="s">
        <v>26</v>
      </c>
      <c r="I970" t="s">
        <v>27</v>
      </c>
      <c r="J970" s="31">
        <v>864</v>
      </c>
      <c r="K970">
        <v>3</v>
      </c>
      <c r="L970">
        <v>0</v>
      </c>
      <c r="M970" s="32">
        <v>42336</v>
      </c>
    </row>
    <row r="971" spans="1:13" x14ac:dyDescent="0.3">
      <c r="A971" t="s">
        <v>62</v>
      </c>
      <c r="B971" t="s">
        <v>44</v>
      </c>
      <c r="C971" t="s">
        <v>15</v>
      </c>
      <c r="D971" t="s">
        <v>75</v>
      </c>
      <c r="E971" t="s">
        <v>76</v>
      </c>
      <c r="F971">
        <v>10011</v>
      </c>
      <c r="G971" t="s">
        <v>57</v>
      </c>
      <c r="H971" t="s">
        <v>26</v>
      </c>
      <c r="I971" t="s">
        <v>32</v>
      </c>
      <c r="J971" s="31">
        <v>50181</v>
      </c>
      <c r="K971">
        <v>3</v>
      </c>
      <c r="L971">
        <v>0</v>
      </c>
      <c r="M971" s="32">
        <v>0</v>
      </c>
    </row>
    <row r="972" spans="1:13" x14ac:dyDescent="0.3">
      <c r="A972" t="s">
        <v>13</v>
      </c>
      <c r="B972" t="s">
        <v>14</v>
      </c>
      <c r="C972" t="s">
        <v>15</v>
      </c>
      <c r="D972" t="s">
        <v>55</v>
      </c>
      <c r="E972" t="s">
        <v>56</v>
      </c>
      <c r="F972">
        <v>19134</v>
      </c>
      <c r="G972" t="s">
        <v>57</v>
      </c>
      <c r="H972" t="s">
        <v>19</v>
      </c>
      <c r="I972" t="s">
        <v>33</v>
      </c>
      <c r="J972" s="31">
        <v>127104</v>
      </c>
      <c r="K972">
        <v>6</v>
      </c>
      <c r="L972">
        <v>2</v>
      </c>
      <c r="M972" s="32">
        <v>285984</v>
      </c>
    </row>
    <row r="973" spans="1:13" x14ac:dyDescent="0.3">
      <c r="A973" t="s">
        <v>13</v>
      </c>
      <c r="B973" t="s">
        <v>14</v>
      </c>
      <c r="C973" t="s">
        <v>15</v>
      </c>
      <c r="D973" t="s">
        <v>55</v>
      </c>
      <c r="E973" t="s">
        <v>56</v>
      </c>
      <c r="F973">
        <v>19134</v>
      </c>
      <c r="G973" t="s">
        <v>57</v>
      </c>
      <c r="H973" t="s">
        <v>35</v>
      </c>
      <c r="I973" t="s">
        <v>36</v>
      </c>
      <c r="J973" s="31">
        <v>1242</v>
      </c>
      <c r="K973">
        <v>3</v>
      </c>
      <c r="L973">
        <v>4</v>
      </c>
      <c r="M973" s="32">
        <v>-3105</v>
      </c>
    </row>
    <row r="974" spans="1:13" x14ac:dyDescent="0.3">
      <c r="A974" t="s">
        <v>13</v>
      </c>
      <c r="B974" t="s">
        <v>14</v>
      </c>
      <c r="C974" t="s">
        <v>15</v>
      </c>
      <c r="D974" t="s">
        <v>55</v>
      </c>
      <c r="E974" t="s">
        <v>56</v>
      </c>
      <c r="F974">
        <v>19134</v>
      </c>
      <c r="G974" t="s">
        <v>57</v>
      </c>
      <c r="H974" t="s">
        <v>26</v>
      </c>
      <c r="I974" t="s">
        <v>37</v>
      </c>
      <c r="J974" s="31">
        <v>18588</v>
      </c>
      <c r="K974">
        <v>2</v>
      </c>
      <c r="L974">
        <v>7</v>
      </c>
      <c r="M974" s="32">
        <v>-136312</v>
      </c>
    </row>
    <row r="975" spans="1:13" x14ac:dyDescent="0.3">
      <c r="A975" t="s">
        <v>13</v>
      </c>
      <c r="B975" t="s">
        <v>14</v>
      </c>
      <c r="C975" t="s">
        <v>15</v>
      </c>
      <c r="D975" t="s">
        <v>55</v>
      </c>
      <c r="E975" t="s">
        <v>56</v>
      </c>
      <c r="F975">
        <v>19134</v>
      </c>
      <c r="G975" t="s">
        <v>57</v>
      </c>
      <c r="H975" t="s">
        <v>26</v>
      </c>
      <c r="I975" t="s">
        <v>27</v>
      </c>
      <c r="J975" s="31">
        <v>30072</v>
      </c>
      <c r="K975">
        <v>3</v>
      </c>
      <c r="L975">
        <v>2</v>
      </c>
      <c r="M975" s="32">
        <v>101493</v>
      </c>
    </row>
    <row r="976" spans="1:13" x14ac:dyDescent="0.3">
      <c r="A976" t="s">
        <v>13</v>
      </c>
      <c r="B976" t="s">
        <v>44</v>
      </c>
      <c r="C976" t="s">
        <v>15</v>
      </c>
      <c r="D976" t="s">
        <v>75</v>
      </c>
      <c r="E976" t="s">
        <v>76</v>
      </c>
      <c r="F976">
        <v>10011</v>
      </c>
      <c r="G976" t="s">
        <v>57</v>
      </c>
      <c r="H976" t="s">
        <v>35</v>
      </c>
      <c r="I976" t="s">
        <v>36</v>
      </c>
      <c r="J976" s="31">
        <v>16093</v>
      </c>
      <c r="K976">
        <v>7</v>
      </c>
      <c r="L976">
        <v>0</v>
      </c>
      <c r="M976" s="32">
        <v>32186</v>
      </c>
    </row>
    <row r="977" spans="1:13" x14ac:dyDescent="0.3">
      <c r="A977" t="s">
        <v>13</v>
      </c>
      <c r="B977" t="s">
        <v>44</v>
      </c>
      <c r="C977" t="s">
        <v>15</v>
      </c>
      <c r="D977" t="s">
        <v>75</v>
      </c>
      <c r="E977" t="s">
        <v>76</v>
      </c>
      <c r="F977">
        <v>10011</v>
      </c>
      <c r="G977" t="s">
        <v>57</v>
      </c>
      <c r="H977" t="s">
        <v>26</v>
      </c>
      <c r="I977" t="s">
        <v>37</v>
      </c>
      <c r="J977" s="31">
        <v>75792</v>
      </c>
      <c r="K977">
        <v>3</v>
      </c>
      <c r="L977">
        <v>2</v>
      </c>
      <c r="M977" s="32">
        <v>255798</v>
      </c>
    </row>
    <row r="978" spans="1:13" x14ac:dyDescent="0.3">
      <c r="A978" t="s">
        <v>28</v>
      </c>
      <c r="B978" t="s">
        <v>14</v>
      </c>
      <c r="C978" t="s">
        <v>15</v>
      </c>
      <c r="D978" t="s">
        <v>94</v>
      </c>
      <c r="E978" t="s">
        <v>95</v>
      </c>
      <c r="F978">
        <v>97206</v>
      </c>
      <c r="G978" t="s">
        <v>25</v>
      </c>
      <c r="H978" t="s">
        <v>26</v>
      </c>
      <c r="I978" t="s">
        <v>37</v>
      </c>
      <c r="J978" s="31">
        <v>108</v>
      </c>
      <c r="K978">
        <v>2</v>
      </c>
      <c r="L978">
        <v>7</v>
      </c>
      <c r="M978" s="32">
        <v>-792</v>
      </c>
    </row>
    <row r="979" spans="1:13" x14ac:dyDescent="0.3">
      <c r="A979" t="s">
        <v>62</v>
      </c>
      <c r="B979" t="s">
        <v>22</v>
      </c>
      <c r="C979" t="s">
        <v>15</v>
      </c>
      <c r="D979" t="s">
        <v>140</v>
      </c>
      <c r="E979" t="s">
        <v>70</v>
      </c>
      <c r="F979">
        <v>48205</v>
      </c>
      <c r="G979" t="s">
        <v>47</v>
      </c>
      <c r="H979" t="s">
        <v>35</v>
      </c>
      <c r="I979" t="s">
        <v>123</v>
      </c>
      <c r="J979" s="31">
        <v>3059982</v>
      </c>
      <c r="K979">
        <v>2</v>
      </c>
      <c r="L979">
        <v>1</v>
      </c>
      <c r="M979" s="32">
        <v>679996</v>
      </c>
    </row>
    <row r="980" spans="1:13" x14ac:dyDescent="0.3">
      <c r="A980" t="s">
        <v>62</v>
      </c>
      <c r="B980" t="s">
        <v>14</v>
      </c>
      <c r="C980" t="s">
        <v>15</v>
      </c>
      <c r="D980" t="s">
        <v>106</v>
      </c>
      <c r="E980" t="s">
        <v>40</v>
      </c>
      <c r="F980">
        <v>28403</v>
      </c>
      <c r="G980" t="s">
        <v>18</v>
      </c>
      <c r="H980" t="s">
        <v>26</v>
      </c>
      <c r="I980" t="s">
        <v>37</v>
      </c>
      <c r="J980" s="31">
        <v>3282</v>
      </c>
      <c r="K980">
        <v>2</v>
      </c>
      <c r="L980">
        <v>7</v>
      </c>
      <c r="M980" s="32">
        <v>-26256</v>
      </c>
    </row>
    <row r="981" spans="1:13" x14ac:dyDescent="0.3">
      <c r="A981" t="s">
        <v>62</v>
      </c>
      <c r="B981" t="s">
        <v>22</v>
      </c>
      <c r="C981" t="s">
        <v>15</v>
      </c>
      <c r="D981" t="s">
        <v>103</v>
      </c>
      <c r="E981" t="s">
        <v>74</v>
      </c>
      <c r="F981">
        <v>47201</v>
      </c>
      <c r="G981" t="s">
        <v>47</v>
      </c>
      <c r="H981" t="s">
        <v>26</v>
      </c>
      <c r="I981" t="s">
        <v>41</v>
      </c>
      <c r="J981" s="31">
        <v>3402</v>
      </c>
      <c r="K981">
        <v>3</v>
      </c>
      <c r="L981">
        <v>0</v>
      </c>
      <c r="M981" s="32">
        <v>166698</v>
      </c>
    </row>
    <row r="982" spans="1:13" x14ac:dyDescent="0.3">
      <c r="A982" t="s">
        <v>28</v>
      </c>
      <c r="B982" t="s">
        <v>14</v>
      </c>
      <c r="C982" t="s">
        <v>15</v>
      </c>
      <c r="D982" t="s">
        <v>75</v>
      </c>
      <c r="E982" t="s">
        <v>76</v>
      </c>
      <c r="F982">
        <v>10035</v>
      </c>
      <c r="G982" t="s">
        <v>57</v>
      </c>
      <c r="H982" t="s">
        <v>19</v>
      </c>
      <c r="I982" t="s">
        <v>21</v>
      </c>
      <c r="J982" s="31">
        <v>599292</v>
      </c>
      <c r="K982">
        <v>6</v>
      </c>
      <c r="L982">
        <v>1</v>
      </c>
      <c r="M982" s="32">
        <v>932232</v>
      </c>
    </row>
    <row r="983" spans="1:13" x14ac:dyDescent="0.3">
      <c r="A983" t="s">
        <v>13</v>
      </c>
      <c r="B983" t="s">
        <v>14</v>
      </c>
      <c r="C983" t="s">
        <v>15</v>
      </c>
      <c r="D983" t="s">
        <v>183</v>
      </c>
      <c r="E983" t="s">
        <v>98</v>
      </c>
      <c r="F983">
        <v>80027</v>
      </c>
      <c r="G983" t="s">
        <v>25</v>
      </c>
      <c r="H983" t="s">
        <v>26</v>
      </c>
      <c r="I983" t="s">
        <v>34</v>
      </c>
      <c r="J983" s="31">
        <v>3392</v>
      </c>
      <c r="K983">
        <v>1</v>
      </c>
      <c r="L983">
        <v>2</v>
      </c>
      <c r="M983" s="32">
        <v>8056</v>
      </c>
    </row>
    <row r="984" spans="1:13" x14ac:dyDescent="0.3">
      <c r="A984" t="s">
        <v>13</v>
      </c>
      <c r="B984" t="s">
        <v>14</v>
      </c>
      <c r="C984" t="s">
        <v>15</v>
      </c>
      <c r="D984" t="s">
        <v>183</v>
      </c>
      <c r="E984" t="s">
        <v>98</v>
      </c>
      <c r="F984">
        <v>80027</v>
      </c>
      <c r="G984" t="s">
        <v>25</v>
      </c>
      <c r="H984" t="s">
        <v>35</v>
      </c>
      <c r="I984" t="s">
        <v>36</v>
      </c>
      <c r="J984" s="31">
        <v>559984</v>
      </c>
      <c r="K984">
        <v>2</v>
      </c>
      <c r="L984">
        <v>2</v>
      </c>
      <c r="M984" s="32">
        <v>559984</v>
      </c>
    </row>
    <row r="985" spans="1:13" x14ac:dyDescent="0.3">
      <c r="A985" t="s">
        <v>13</v>
      </c>
      <c r="B985" t="s">
        <v>14</v>
      </c>
      <c r="C985" t="s">
        <v>15</v>
      </c>
      <c r="D985" t="s">
        <v>183</v>
      </c>
      <c r="E985" t="s">
        <v>98</v>
      </c>
      <c r="F985">
        <v>80027</v>
      </c>
      <c r="G985" t="s">
        <v>25</v>
      </c>
      <c r="H985" t="s">
        <v>19</v>
      </c>
      <c r="I985" t="s">
        <v>21</v>
      </c>
      <c r="J985" s="31">
        <v>60392</v>
      </c>
      <c r="K985">
        <v>5</v>
      </c>
      <c r="L985">
        <v>2</v>
      </c>
      <c r="M985" s="32">
        <v>7549</v>
      </c>
    </row>
    <row r="986" spans="1:13" x14ac:dyDescent="0.3">
      <c r="A986" t="s">
        <v>28</v>
      </c>
      <c r="B986" t="s">
        <v>44</v>
      </c>
      <c r="C986" t="s">
        <v>15</v>
      </c>
      <c r="D986" t="s">
        <v>113</v>
      </c>
      <c r="E986" t="s">
        <v>46</v>
      </c>
      <c r="F986">
        <v>77506</v>
      </c>
      <c r="G986" t="s">
        <v>47</v>
      </c>
      <c r="H986" t="s">
        <v>26</v>
      </c>
      <c r="I986" t="s">
        <v>27</v>
      </c>
      <c r="J986" s="31">
        <v>7968</v>
      </c>
      <c r="K986">
        <v>2</v>
      </c>
      <c r="L986">
        <v>2</v>
      </c>
      <c r="M986" s="32">
        <v>25896</v>
      </c>
    </row>
    <row r="987" spans="1:13" x14ac:dyDescent="0.3">
      <c r="A987" t="s">
        <v>28</v>
      </c>
      <c r="B987" t="s">
        <v>44</v>
      </c>
      <c r="C987" t="s">
        <v>15</v>
      </c>
      <c r="D987" t="s">
        <v>113</v>
      </c>
      <c r="E987" t="s">
        <v>46</v>
      </c>
      <c r="F987">
        <v>77506</v>
      </c>
      <c r="G987" t="s">
        <v>47</v>
      </c>
      <c r="H987" t="s">
        <v>26</v>
      </c>
      <c r="I987" t="s">
        <v>60</v>
      </c>
      <c r="J987" s="31">
        <v>27968</v>
      </c>
      <c r="K987">
        <v>4</v>
      </c>
      <c r="L987">
        <v>2</v>
      </c>
      <c r="M987" s="32">
        <v>94392</v>
      </c>
    </row>
    <row r="988" spans="1:13" x14ac:dyDescent="0.3">
      <c r="A988" t="s">
        <v>28</v>
      </c>
      <c r="B988" t="s">
        <v>44</v>
      </c>
      <c r="C988" t="s">
        <v>15</v>
      </c>
      <c r="D988" t="s">
        <v>113</v>
      </c>
      <c r="E988" t="s">
        <v>46</v>
      </c>
      <c r="F988">
        <v>77506</v>
      </c>
      <c r="G988" t="s">
        <v>47</v>
      </c>
      <c r="H988" t="s">
        <v>35</v>
      </c>
      <c r="I988" t="s">
        <v>123</v>
      </c>
      <c r="J988" s="31">
        <v>33651</v>
      </c>
      <c r="K988">
        <v>3</v>
      </c>
      <c r="L988">
        <v>4</v>
      </c>
      <c r="M988" s="32">
        <v>44868</v>
      </c>
    </row>
    <row r="989" spans="1:13" x14ac:dyDescent="0.3">
      <c r="A989" t="s">
        <v>168</v>
      </c>
      <c r="B989" t="s">
        <v>14</v>
      </c>
      <c r="C989" t="s">
        <v>15</v>
      </c>
      <c r="D989" t="s">
        <v>61</v>
      </c>
      <c r="E989" t="s">
        <v>46</v>
      </c>
      <c r="F989">
        <v>77041</v>
      </c>
      <c r="G989" t="s">
        <v>47</v>
      </c>
      <c r="H989" t="s">
        <v>26</v>
      </c>
      <c r="I989" t="s">
        <v>37</v>
      </c>
      <c r="J989" s="31">
        <v>1112</v>
      </c>
      <c r="K989">
        <v>2</v>
      </c>
      <c r="L989">
        <v>8</v>
      </c>
      <c r="M989" s="32">
        <v>-18904</v>
      </c>
    </row>
    <row r="990" spans="1:13" x14ac:dyDescent="0.3">
      <c r="A990" t="s">
        <v>28</v>
      </c>
      <c r="B990" t="s">
        <v>22</v>
      </c>
      <c r="C990" t="s">
        <v>15</v>
      </c>
      <c r="D990" t="s">
        <v>190</v>
      </c>
      <c r="E990" t="s">
        <v>76</v>
      </c>
      <c r="F990">
        <v>13021</v>
      </c>
      <c r="G990" t="s">
        <v>57</v>
      </c>
      <c r="H990" t="s">
        <v>19</v>
      </c>
      <c r="I990" t="s">
        <v>33</v>
      </c>
      <c r="J990" s="31">
        <v>52005</v>
      </c>
      <c r="K990">
        <v>5</v>
      </c>
      <c r="L990">
        <v>0</v>
      </c>
      <c r="M990" s="32">
        <v>72807</v>
      </c>
    </row>
    <row r="991" spans="1:13" x14ac:dyDescent="0.3">
      <c r="A991" t="s">
        <v>28</v>
      </c>
      <c r="B991" t="s">
        <v>22</v>
      </c>
      <c r="C991" t="s">
        <v>15</v>
      </c>
      <c r="D991" t="s">
        <v>190</v>
      </c>
      <c r="E991" t="s">
        <v>76</v>
      </c>
      <c r="F991">
        <v>13021</v>
      </c>
      <c r="G991" t="s">
        <v>57</v>
      </c>
      <c r="H991" t="s">
        <v>26</v>
      </c>
      <c r="I991" t="s">
        <v>34</v>
      </c>
      <c r="J991" s="31">
        <v>1797</v>
      </c>
      <c r="K991">
        <v>3</v>
      </c>
      <c r="L991">
        <v>0</v>
      </c>
      <c r="M991" s="32">
        <v>52113</v>
      </c>
    </row>
    <row r="992" spans="1:13" x14ac:dyDescent="0.3">
      <c r="A992" t="s">
        <v>13</v>
      </c>
      <c r="B992" t="s">
        <v>44</v>
      </c>
      <c r="C992" t="s">
        <v>15</v>
      </c>
      <c r="D992" t="s">
        <v>189</v>
      </c>
      <c r="E992" t="s">
        <v>30</v>
      </c>
      <c r="F992">
        <v>32216</v>
      </c>
      <c r="G992" t="s">
        <v>18</v>
      </c>
      <c r="H992" t="s">
        <v>19</v>
      </c>
      <c r="I992" t="s">
        <v>21</v>
      </c>
      <c r="J992" s="31">
        <v>116692</v>
      </c>
      <c r="K992">
        <v>5</v>
      </c>
      <c r="L992">
        <v>2</v>
      </c>
      <c r="M992" s="32">
        <v>1312785</v>
      </c>
    </row>
    <row r="993" spans="1:13" x14ac:dyDescent="0.3">
      <c r="A993" t="s">
        <v>62</v>
      </c>
      <c r="B993" t="s">
        <v>14</v>
      </c>
      <c r="C993" t="s">
        <v>15</v>
      </c>
      <c r="D993" t="s">
        <v>75</v>
      </c>
      <c r="E993" t="s">
        <v>76</v>
      </c>
      <c r="F993">
        <v>10024</v>
      </c>
      <c r="G993" t="s">
        <v>57</v>
      </c>
      <c r="H993" t="s">
        <v>26</v>
      </c>
      <c r="I993" t="s">
        <v>37</v>
      </c>
      <c r="J993" s="31">
        <v>14624</v>
      </c>
      <c r="K993">
        <v>2</v>
      </c>
      <c r="L993">
        <v>2</v>
      </c>
      <c r="M993" s="32">
        <v>5484</v>
      </c>
    </row>
    <row r="994" spans="1:13" x14ac:dyDescent="0.3">
      <c r="A994" t="s">
        <v>62</v>
      </c>
      <c r="B994" t="s">
        <v>14</v>
      </c>
      <c r="C994" t="s">
        <v>15</v>
      </c>
      <c r="D994" t="s">
        <v>117</v>
      </c>
      <c r="E994" t="s">
        <v>24</v>
      </c>
      <c r="F994">
        <v>95123</v>
      </c>
      <c r="G994" t="s">
        <v>25</v>
      </c>
      <c r="H994" t="s">
        <v>26</v>
      </c>
      <c r="I994" t="s">
        <v>77</v>
      </c>
      <c r="J994" s="31">
        <v>1023</v>
      </c>
      <c r="K994">
        <v>3</v>
      </c>
      <c r="L994">
        <v>0</v>
      </c>
      <c r="M994" s="32">
        <v>49104</v>
      </c>
    </row>
    <row r="995" spans="1:13" x14ac:dyDescent="0.3">
      <c r="A995" t="s">
        <v>62</v>
      </c>
      <c r="B995" t="s">
        <v>14</v>
      </c>
      <c r="C995" t="s">
        <v>15</v>
      </c>
      <c r="D995" t="s">
        <v>117</v>
      </c>
      <c r="E995" t="s">
        <v>24</v>
      </c>
      <c r="F995">
        <v>95123</v>
      </c>
      <c r="G995" t="s">
        <v>25</v>
      </c>
      <c r="H995" t="s">
        <v>26</v>
      </c>
      <c r="I995" t="s">
        <v>41</v>
      </c>
      <c r="J995" s="31">
        <v>1549</v>
      </c>
      <c r="K995">
        <v>5</v>
      </c>
      <c r="L995">
        <v>0</v>
      </c>
      <c r="M995" s="32">
        <v>69705</v>
      </c>
    </row>
    <row r="996" spans="1:13" x14ac:dyDescent="0.3">
      <c r="A996" t="s">
        <v>28</v>
      </c>
      <c r="B996" t="s">
        <v>22</v>
      </c>
      <c r="C996" t="s">
        <v>15</v>
      </c>
      <c r="D996" t="s">
        <v>258</v>
      </c>
      <c r="E996" t="s">
        <v>83</v>
      </c>
      <c r="F996">
        <v>23464</v>
      </c>
      <c r="G996" t="s">
        <v>18</v>
      </c>
      <c r="H996" t="s">
        <v>26</v>
      </c>
      <c r="I996" t="s">
        <v>37</v>
      </c>
      <c r="J996" s="31">
        <v>271593</v>
      </c>
      <c r="K996">
        <v>7</v>
      </c>
      <c r="L996">
        <v>0</v>
      </c>
      <c r="M996" s="32">
        <v>12764871</v>
      </c>
    </row>
    <row r="997" spans="1:13" x14ac:dyDescent="0.3">
      <c r="A997" t="s">
        <v>28</v>
      </c>
      <c r="B997" t="s">
        <v>22</v>
      </c>
      <c r="C997" t="s">
        <v>15</v>
      </c>
      <c r="D997" t="s">
        <v>258</v>
      </c>
      <c r="E997" t="s">
        <v>83</v>
      </c>
      <c r="F997">
        <v>23464</v>
      </c>
      <c r="G997" t="s">
        <v>18</v>
      </c>
      <c r="H997" t="s">
        <v>35</v>
      </c>
      <c r="I997" t="s">
        <v>36</v>
      </c>
      <c r="J997" s="31">
        <v>61797</v>
      </c>
      <c r="K997">
        <v>3</v>
      </c>
      <c r="L997">
        <v>0</v>
      </c>
      <c r="M997" s="32">
        <v>1730316</v>
      </c>
    </row>
    <row r="998" spans="1:13" x14ac:dyDescent="0.3">
      <c r="A998" t="s">
        <v>28</v>
      </c>
      <c r="B998" t="s">
        <v>14</v>
      </c>
      <c r="C998" t="s">
        <v>15</v>
      </c>
      <c r="D998" t="s">
        <v>16</v>
      </c>
      <c r="E998" t="s">
        <v>17</v>
      </c>
      <c r="F998">
        <v>42420</v>
      </c>
      <c r="G998" t="s">
        <v>18</v>
      </c>
      <c r="H998" t="s">
        <v>26</v>
      </c>
      <c r="I998" t="s">
        <v>60</v>
      </c>
      <c r="J998" s="31">
        <v>1067</v>
      </c>
      <c r="K998">
        <v>1</v>
      </c>
      <c r="L998">
        <v>0</v>
      </c>
      <c r="M998" s="32">
        <v>49082</v>
      </c>
    </row>
    <row r="999" spans="1:13" x14ac:dyDescent="0.3">
      <c r="A999" t="s">
        <v>28</v>
      </c>
      <c r="B999" t="s">
        <v>14</v>
      </c>
      <c r="C999" t="s">
        <v>15</v>
      </c>
      <c r="D999" t="s">
        <v>16</v>
      </c>
      <c r="E999" t="s">
        <v>17</v>
      </c>
      <c r="F999">
        <v>42420</v>
      </c>
      <c r="G999" t="s">
        <v>18</v>
      </c>
      <c r="H999" t="s">
        <v>26</v>
      </c>
      <c r="I999" t="s">
        <v>32</v>
      </c>
      <c r="J999" s="31">
        <v>3663</v>
      </c>
      <c r="K999">
        <v>3</v>
      </c>
      <c r="L999">
        <v>0</v>
      </c>
      <c r="M999" s="32">
        <v>98901</v>
      </c>
    </row>
    <row r="1000" spans="1:13" x14ac:dyDescent="0.3">
      <c r="A1000" t="s">
        <v>28</v>
      </c>
      <c r="B1000" t="s">
        <v>14</v>
      </c>
      <c r="C1000" t="s">
        <v>15</v>
      </c>
      <c r="D1000" t="s">
        <v>16</v>
      </c>
      <c r="E1000" t="s">
        <v>17</v>
      </c>
      <c r="F1000">
        <v>42420</v>
      </c>
      <c r="G1000" t="s">
        <v>18</v>
      </c>
      <c r="H1000" t="s">
        <v>19</v>
      </c>
      <c r="I1000" t="s">
        <v>33</v>
      </c>
      <c r="J1000" s="31">
        <v>241</v>
      </c>
      <c r="K1000">
        <v>5</v>
      </c>
      <c r="L1000">
        <v>0</v>
      </c>
      <c r="M1000" s="32">
        <v>9158</v>
      </c>
    </row>
    <row r="1001" spans="1:13" x14ac:dyDescent="0.3">
      <c r="A1001" t="s">
        <v>28</v>
      </c>
      <c r="B1001" t="s">
        <v>14</v>
      </c>
      <c r="C1001" t="s">
        <v>15</v>
      </c>
      <c r="D1001" t="s">
        <v>16</v>
      </c>
      <c r="E1001" t="s">
        <v>17</v>
      </c>
      <c r="F1001">
        <v>42420</v>
      </c>
      <c r="G1001" t="s">
        <v>18</v>
      </c>
      <c r="H1001" t="s">
        <v>19</v>
      </c>
      <c r="I1001" t="s">
        <v>33</v>
      </c>
      <c r="J1001" s="31">
        <v>3311</v>
      </c>
      <c r="K1001">
        <v>7</v>
      </c>
      <c r="L1001">
        <v>0</v>
      </c>
      <c r="M1001" s="32">
        <v>129129</v>
      </c>
    </row>
    <row r="1002" spans="1:13" x14ac:dyDescent="0.3">
      <c r="A1002" t="s">
        <v>28</v>
      </c>
      <c r="B1002" t="s">
        <v>44</v>
      </c>
      <c r="C1002" t="s">
        <v>15</v>
      </c>
      <c r="D1002" t="s">
        <v>220</v>
      </c>
      <c r="E1002" t="s">
        <v>43</v>
      </c>
      <c r="F1002">
        <v>98661</v>
      </c>
      <c r="G1002" t="s">
        <v>25</v>
      </c>
      <c r="H1002" t="s">
        <v>26</v>
      </c>
      <c r="I1002" t="s">
        <v>34</v>
      </c>
      <c r="J1002" s="31">
        <v>4402</v>
      </c>
      <c r="K1002">
        <v>2</v>
      </c>
      <c r="L1002">
        <v>0</v>
      </c>
      <c r="M1002" s="32">
        <v>114452</v>
      </c>
    </row>
    <row r="1003" spans="1:13" x14ac:dyDescent="0.3">
      <c r="A1003" t="s">
        <v>168</v>
      </c>
      <c r="B1003" t="s">
        <v>14</v>
      </c>
      <c r="C1003" t="s">
        <v>15</v>
      </c>
      <c r="D1003" t="s">
        <v>75</v>
      </c>
      <c r="E1003" t="s">
        <v>76</v>
      </c>
      <c r="F1003">
        <v>10024</v>
      </c>
      <c r="G1003" t="s">
        <v>57</v>
      </c>
      <c r="H1003" t="s">
        <v>35</v>
      </c>
      <c r="I1003" t="s">
        <v>59</v>
      </c>
      <c r="J1003" s="31">
        <v>230965</v>
      </c>
      <c r="K1003">
        <v>7</v>
      </c>
      <c r="L1003">
        <v>0</v>
      </c>
      <c r="M1003" s="32">
        <v>7621845</v>
      </c>
    </row>
    <row r="1004" spans="1:13" x14ac:dyDescent="0.3">
      <c r="A1004" t="s">
        <v>168</v>
      </c>
      <c r="B1004" t="s">
        <v>14</v>
      </c>
      <c r="C1004" t="s">
        <v>15</v>
      </c>
      <c r="D1004" t="s">
        <v>75</v>
      </c>
      <c r="E1004" t="s">
        <v>76</v>
      </c>
      <c r="F1004">
        <v>10024</v>
      </c>
      <c r="G1004" t="s">
        <v>57</v>
      </c>
      <c r="H1004" t="s">
        <v>19</v>
      </c>
      <c r="I1004" t="s">
        <v>31</v>
      </c>
      <c r="J1004" s="31">
        <v>1090782</v>
      </c>
      <c r="K1004">
        <v>7</v>
      </c>
      <c r="L1004">
        <v>4</v>
      </c>
      <c r="M1004" s="32">
        <v>-2908752</v>
      </c>
    </row>
    <row r="1005" spans="1:13" x14ac:dyDescent="0.3">
      <c r="A1005" t="s">
        <v>168</v>
      </c>
      <c r="B1005" t="s">
        <v>14</v>
      </c>
      <c r="C1005" t="s">
        <v>15</v>
      </c>
      <c r="D1005" t="s">
        <v>75</v>
      </c>
      <c r="E1005" t="s">
        <v>76</v>
      </c>
      <c r="F1005">
        <v>10024</v>
      </c>
      <c r="G1005" t="s">
        <v>57</v>
      </c>
      <c r="H1005" t="s">
        <v>26</v>
      </c>
      <c r="I1005" t="s">
        <v>41</v>
      </c>
      <c r="J1005" s="31">
        <v>1944</v>
      </c>
      <c r="K1005">
        <v>3</v>
      </c>
      <c r="L1005">
        <v>0</v>
      </c>
      <c r="M1005" s="32">
        <v>93312</v>
      </c>
    </row>
    <row r="1006" spans="1:13" x14ac:dyDescent="0.3">
      <c r="A1006" t="s">
        <v>28</v>
      </c>
      <c r="B1006" t="s">
        <v>14</v>
      </c>
      <c r="C1006" t="s">
        <v>15</v>
      </c>
      <c r="D1006" t="s">
        <v>259</v>
      </c>
      <c r="E1006" t="s">
        <v>24</v>
      </c>
      <c r="F1006">
        <v>92563</v>
      </c>
      <c r="G1006" t="s">
        <v>25</v>
      </c>
      <c r="H1006" t="s">
        <v>26</v>
      </c>
      <c r="I1006" t="s">
        <v>32</v>
      </c>
      <c r="J1006" s="31">
        <v>48465</v>
      </c>
      <c r="K1006">
        <v>3</v>
      </c>
      <c r="L1006">
        <v>0</v>
      </c>
      <c r="M1006" s="32">
        <v>920835</v>
      </c>
    </row>
    <row r="1007" spans="1:13" x14ac:dyDescent="0.3">
      <c r="A1007" t="s">
        <v>28</v>
      </c>
      <c r="B1007" t="s">
        <v>14</v>
      </c>
      <c r="C1007" t="s">
        <v>15</v>
      </c>
      <c r="D1007" t="s">
        <v>189</v>
      </c>
      <c r="E1007" t="s">
        <v>40</v>
      </c>
      <c r="F1007">
        <v>28540</v>
      </c>
      <c r="G1007" t="s">
        <v>18</v>
      </c>
      <c r="H1007" t="s">
        <v>26</v>
      </c>
      <c r="I1007" t="s">
        <v>41</v>
      </c>
      <c r="J1007" s="31">
        <v>115296</v>
      </c>
      <c r="K1007">
        <v>3</v>
      </c>
      <c r="L1007">
        <v>2</v>
      </c>
      <c r="M1007" s="32">
        <v>403536</v>
      </c>
    </row>
    <row r="1008" spans="1:13" x14ac:dyDescent="0.3">
      <c r="A1008" t="s">
        <v>62</v>
      </c>
      <c r="B1008" t="s">
        <v>14</v>
      </c>
      <c r="C1008" t="s">
        <v>15</v>
      </c>
      <c r="D1008" t="s">
        <v>116</v>
      </c>
      <c r="E1008" t="s">
        <v>81</v>
      </c>
      <c r="F1008">
        <v>85254</v>
      </c>
      <c r="G1008" t="s">
        <v>25</v>
      </c>
      <c r="H1008" t="s">
        <v>26</v>
      </c>
      <c r="I1008" t="s">
        <v>60</v>
      </c>
      <c r="J1008" s="31">
        <v>708</v>
      </c>
      <c r="K1008">
        <v>3</v>
      </c>
      <c r="L1008">
        <v>2</v>
      </c>
      <c r="M1008" s="32">
        <v>2478</v>
      </c>
    </row>
    <row r="1009" spans="1:13" x14ac:dyDescent="0.3">
      <c r="A1009" t="s">
        <v>62</v>
      </c>
      <c r="B1009" t="s">
        <v>14</v>
      </c>
      <c r="C1009" t="s">
        <v>15</v>
      </c>
      <c r="D1009" t="s">
        <v>116</v>
      </c>
      <c r="E1009" t="s">
        <v>81</v>
      </c>
      <c r="F1009">
        <v>85254</v>
      </c>
      <c r="G1009" t="s">
        <v>25</v>
      </c>
      <c r="H1009" t="s">
        <v>26</v>
      </c>
      <c r="I1009" t="s">
        <v>37</v>
      </c>
      <c r="J1009" s="31">
        <v>4401</v>
      </c>
      <c r="K1009">
        <v>3</v>
      </c>
      <c r="L1009">
        <v>7</v>
      </c>
      <c r="M1009" s="32">
        <v>-35208</v>
      </c>
    </row>
    <row r="1010" spans="1:13" x14ac:dyDescent="0.3">
      <c r="A1010" t="s">
        <v>28</v>
      </c>
      <c r="B1010" t="s">
        <v>14</v>
      </c>
      <c r="C1010" t="s">
        <v>15</v>
      </c>
      <c r="D1010" t="s">
        <v>223</v>
      </c>
      <c r="E1010" t="s">
        <v>102</v>
      </c>
      <c r="F1010">
        <v>52601</v>
      </c>
      <c r="G1010" t="s">
        <v>47</v>
      </c>
      <c r="H1010" t="s">
        <v>26</v>
      </c>
      <c r="I1010" t="s">
        <v>41</v>
      </c>
      <c r="J1010" s="31">
        <v>4475</v>
      </c>
      <c r="K1010">
        <v>5</v>
      </c>
      <c r="L1010">
        <v>0</v>
      </c>
      <c r="M1010" s="32">
        <v>20585</v>
      </c>
    </row>
    <row r="1011" spans="1:13" x14ac:dyDescent="0.3">
      <c r="A1011" t="s">
        <v>62</v>
      </c>
      <c r="B1011" t="s">
        <v>14</v>
      </c>
      <c r="C1011" t="s">
        <v>15</v>
      </c>
      <c r="D1011" t="s">
        <v>79</v>
      </c>
      <c r="E1011" t="s">
        <v>65</v>
      </c>
      <c r="F1011">
        <v>60653</v>
      </c>
      <c r="G1011" t="s">
        <v>47</v>
      </c>
      <c r="H1011" t="s">
        <v>35</v>
      </c>
      <c r="I1011" t="s">
        <v>36</v>
      </c>
      <c r="J1011" s="31">
        <v>95984</v>
      </c>
      <c r="K1011">
        <v>2</v>
      </c>
      <c r="L1011">
        <v>2</v>
      </c>
      <c r="M1011" s="32">
        <v>5999</v>
      </c>
    </row>
    <row r="1012" spans="1:13" x14ac:dyDescent="0.3">
      <c r="A1012" t="s">
        <v>62</v>
      </c>
      <c r="B1012" t="s">
        <v>14</v>
      </c>
      <c r="C1012" t="s">
        <v>15</v>
      </c>
      <c r="D1012" t="s">
        <v>144</v>
      </c>
      <c r="E1012" t="s">
        <v>24</v>
      </c>
      <c r="F1012">
        <v>92037</v>
      </c>
      <c r="G1012" t="s">
        <v>25</v>
      </c>
      <c r="H1012" t="s">
        <v>19</v>
      </c>
      <c r="I1012" t="s">
        <v>33</v>
      </c>
      <c r="J1012" s="31">
        <v>15172</v>
      </c>
      <c r="K1012">
        <v>4</v>
      </c>
      <c r="L1012">
        <v>0</v>
      </c>
      <c r="M1012" s="32">
        <v>273096</v>
      </c>
    </row>
    <row r="1013" spans="1:13" x14ac:dyDescent="0.3">
      <c r="A1013" t="s">
        <v>13</v>
      </c>
      <c r="B1013" t="s">
        <v>14</v>
      </c>
      <c r="C1013" t="s">
        <v>15</v>
      </c>
      <c r="D1013" t="s">
        <v>260</v>
      </c>
      <c r="E1013" t="s">
        <v>43</v>
      </c>
      <c r="F1013">
        <v>98502</v>
      </c>
      <c r="G1013" t="s">
        <v>25</v>
      </c>
      <c r="H1013" t="s">
        <v>19</v>
      </c>
      <c r="I1013" t="s">
        <v>33</v>
      </c>
      <c r="J1013" s="31">
        <v>15525</v>
      </c>
      <c r="K1013">
        <v>3</v>
      </c>
      <c r="L1013">
        <v>0</v>
      </c>
      <c r="M1013" s="32">
        <v>46575</v>
      </c>
    </row>
    <row r="1014" spans="1:13" x14ac:dyDescent="0.3">
      <c r="A1014" t="s">
        <v>13</v>
      </c>
      <c r="B1014" t="s">
        <v>14</v>
      </c>
      <c r="C1014" t="s">
        <v>15</v>
      </c>
      <c r="D1014" t="s">
        <v>260</v>
      </c>
      <c r="E1014" t="s">
        <v>43</v>
      </c>
      <c r="F1014">
        <v>98502</v>
      </c>
      <c r="G1014" t="s">
        <v>25</v>
      </c>
      <c r="H1014" t="s">
        <v>26</v>
      </c>
      <c r="I1014" t="s">
        <v>32</v>
      </c>
      <c r="J1014" s="31">
        <v>1403</v>
      </c>
      <c r="K1014">
        <v>1</v>
      </c>
      <c r="L1014">
        <v>0</v>
      </c>
      <c r="M1014" s="32">
        <v>40687</v>
      </c>
    </row>
    <row r="1015" spans="1:13" x14ac:dyDescent="0.3">
      <c r="A1015" t="s">
        <v>13</v>
      </c>
      <c r="B1015" t="s">
        <v>14</v>
      </c>
      <c r="C1015" t="s">
        <v>15</v>
      </c>
      <c r="D1015" t="s">
        <v>42</v>
      </c>
      <c r="E1015" t="s">
        <v>43</v>
      </c>
      <c r="F1015">
        <v>98103</v>
      </c>
      <c r="G1015" t="s">
        <v>25</v>
      </c>
      <c r="H1015" t="s">
        <v>19</v>
      </c>
      <c r="I1015" t="s">
        <v>31</v>
      </c>
      <c r="J1015" s="31">
        <v>161837</v>
      </c>
      <c r="K1015">
        <v>13</v>
      </c>
      <c r="L1015">
        <v>0</v>
      </c>
      <c r="M1015" s="32">
        <v>3560414</v>
      </c>
    </row>
    <row r="1016" spans="1:13" x14ac:dyDescent="0.3">
      <c r="A1016" t="s">
        <v>13</v>
      </c>
      <c r="B1016" t="s">
        <v>14</v>
      </c>
      <c r="C1016" t="s">
        <v>15</v>
      </c>
      <c r="D1016" t="s">
        <v>42</v>
      </c>
      <c r="E1016" t="s">
        <v>43</v>
      </c>
      <c r="F1016">
        <v>98103</v>
      </c>
      <c r="G1016" t="s">
        <v>25</v>
      </c>
      <c r="H1016" t="s">
        <v>35</v>
      </c>
      <c r="I1016" t="s">
        <v>59</v>
      </c>
      <c r="J1016" s="31">
        <v>996</v>
      </c>
      <c r="K1016">
        <v>1</v>
      </c>
      <c r="L1016">
        <v>0</v>
      </c>
      <c r="M1016" s="32">
        <v>36852</v>
      </c>
    </row>
    <row r="1017" spans="1:13" x14ac:dyDescent="0.3">
      <c r="A1017" t="s">
        <v>13</v>
      </c>
      <c r="B1017" t="s">
        <v>44</v>
      </c>
      <c r="C1017" t="s">
        <v>15</v>
      </c>
      <c r="D1017" t="s">
        <v>23</v>
      </c>
      <c r="E1017" t="s">
        <v>24</v>
      </c>
      <c r="F1017">
        <v>90036</v>
      </c>
      <c r="G1017" t="s">
        <v>25</v>
      </c>
      <c r="H1017" t="s">
        <v>26</v>
      </c>
      <c r="I1017" t="s">
        <v>41</v>
      </c>
      <c r="J1017" s="31">
        <v>324</v>
      </c>
      <c r="K1017">
        <v>5</v>
      </c>
      <c r="L1017">
        <v>0</v>
      </c>
      <c r="M1017" s="32">
        <v>15552</v>
      </c>
    </row>
    <row r="1018" spans="1:13" x14ac:dyDescent="0.3">
      <c r="A1018" t="s">
        <v>28</v>
      </c>
      <c r="B1018" t="s">
        <v>22</v>
      </c>
      <c r="C1018" t="s">
        <v>15</v>
      </c>
      <c r="D1018" t="s">
        <v>75</v>
      </c>
      <c r="E1018" t="s">
        <v>76</v>
      </c>
      <c r="F1018">
        <v>10011</v>
      </c>
      <c r="G1018" t="s">
        <v>57</v>
      </c>
      <c r="H1018" t="s">
        <v>19</v>
      </c>
      <c r="I1018" t="s">
        <v>33</v>
      </c>
      <c r="J1018" s="31">
        <v>1396</v>
      </c>
      <c r="K1018">
        <v>2</v>
      </c>
      <c r="L1018">
        <v>0</v>
      </c>
      <c r="M1018" s="32">
        <v>67008</v>
      </c>
    </row>
    <row r="1019" spans="1:13" x14ac:dyDescent="0.3">
      <c r="A1019" t="s">
        <v>28</v>
      </c>
      <c r="B1019" t="s">
        <v>22</v>
      </c>
      <c r="C1019" t="s">
        <v>15</v>
      </c>
      <c r="D1019" t="s">
        <v>75</v>
      </c>
      <c r="E1019" t="s">
        <v>76</v>
      </c>
      <c r="F1019">
        <v>10011</v>
      </c>
      <c r="G1019" t="s">
        <v>57</v>
      </c>
      <c r="H1019" t="s">
        <v>19</v>
      </c>
      <c r="I1019" t="s">
        <v>33</v>
      </c>
      <c r="J1019" s="31">
        <v>15582</v>
      </c>
      <c r="K1019">
        <v>3</v>
      </c>
      <c r="L1019">
        <v>0</v>
      </c>
      <c r="M1019" s="32">
        <v>638862</v>
      </c>
    </row>
    <row r="1020" spans="1:13" x14ac:dyDescent="0.3">
      <c r="A1020" t="s">
        <v>28</v>
      </c>
      <c r="B1020" t="s">
        <v>22</v>
      </c>
      <c r="C1020" t="s">
        <v>15</v>
      </c>
      <c r="D1020" t="s">
        <v>75</v>
      </c>
      <c r="E1020" t="s">
        <v>76</v>
      </c>
      <c r="F1020">
        <v>10011</v>
      </c>
      <c r="G1020" t="s">
        <v>57</v>
      </c>
      <c r="H1020" t="s">
        <v>35</v>
      </c>
      <c r="I1020" t="s">
        <v>36</v>
      </c>
      <c r="J1020" s="31">
        <v>12495</v>
      </c>
      <c r="K1020">
        <v>5</v>
      </c>
      <c r="L1020">
        <v>0</v>
      </c>
      <c r="M1020" s="32">
        <v>2499</v>
      </c>
    </row>
    <row r="1021" spans="1:13" x14ac:dyDescent="0.3">
      <c r="A1021" t="s">
        <v>28</v>
      </c>
      <c r="B1021" t="s">
        <v>22</v>
      </c>
      <c r="C1021" t="s">
        <v>15</v>
      </c>
      <c r="D1021" t="s">
        <v>75</v>
      </c>
      <c r="E1021" t="s">
        <v>76</v>
      </c>
      <c r="F1021">
        <v>10011</v>
      </c>
      <c r="G1021" t="s">
        <v>57</v>
      </c>
      <c r="H1021" t="s">
        <v>26</v>
      </c>
      <c r="I1021" t="s">
        <v>32</v>
      </c>
      <c r="J1021" s="31">
        <v>60165</v>
      </c>
      <c r="K1021">
        <v>5</v>
      </c>
      <c r="L1021">
        <v>0</v>
      </c>
      <c r="M1021" s="32">
        <v>156429</v>
      </c>
    </row>
    <row r="1022" spans="1:13" x14ac:dyDescent="0.3">
      <c r="A1022" t="s">
        <v>28</v>
      </c>
      <c r="B1022" t="s">
        <v>14</v>
      </c>
      <c r="C1022" t="s">
        <v>15</v>
      </c>
      <c r="D1022" t="s">
        <v>43</v>
      </c>
      <c r="E1022" t="s">
        <v>261</v>
      </c>
      <c r="F1022">
        <v>20016</v>
      </c>
      <c r="G1022" t="s">
        <v>57</v>
      </c>
      <c r="H1022" t="s">
        <v>26</v>
      </c>
      <c r="I1022" t="s">
        <v>34</v>
      </c>
      <c r="J1022" s="31">
        <v>2274</v>
      </c>
      <c r="K1022">
        <v>3</v>
      </c>
      <c r="L1022">
        <v>0</v>
      </c>
      <c r="M1022" s="32">
        <v>88686</v>
      </c>
    </row>
    <row r="1023" spans="1:13" x14ac:dyDescent="0.3">
      <c r="A1023" t="s">
        <v>28</v>
      </c>
      <c r="B1023" t="s">
        <v>14</v>
      </c>
      <c r="C1023" t="s">
        <v>15</v>
      </c>
      <c r="D1023" t="s">
        <v>43</v>
      </c>
      <c r="E1023" t="s">
        <v>261</v>
      </c>
      <c r="F1023">
        <v>20016</v>
      </c>
      <c r="G1023" t="s">
        <v>57</v>
      </c>
      <c r="H1023" t="s">
        <v>19</v>
      </c>
      <c r="I1023" t="s">
        <v>21</v>
      </c>
      <c r="J1023" s="31">
        <v>126753</v>
      </c>
      <c r="K1023">
        <v>3</v>
      </c>
      <c r="L1023">
        <v>0</v>
      </c>
      <c r="M1023" s="32">
        <v>3168825</v>
      </c>
    </row>
    <row r="1024" spans="1:13" x14ac:dyDescent="0.3">
      <c r="A1024" t="s">
        <v>28</v>
      </c>
      <c r="B1024" t="s">
        <v>14</v>
      </c>
      <c r="C1024" t="s">
        <v>15</v>
      </c>
      <c r="D1024" t="s">
        <v>43</v>
      </c>
      <c r="E1024" t="s">
        <v>261</v>
      </c>
      <c r="F1024">
        <v>20016</v>
      </c>
      <c r="G1024" t="s">
        <v>57</v>
      </c>
      <c r="H1024" t="s">
        <v>35</v>
      </c>
      <c r="I1024" t="s">
        <v>123</v>
      </c>
      <c r="J1024" s="31">
        <v>137992</v>
      </c>
      <c r="K1024">
        <v>8</v>
      </c>
      <c r="L1024">
        <v>0</v>
      </c>
      <c r="M1024" s="32">
        <v>6485624</v>
      </c>
    </row>
    <row r="1025" spans="1:13" x14ac:dyDescent="0.3">
      <c r="A1025" t="s">
        <v>28</v>
      </c>
      <c r="B1025" t="s">
        <v>14</v>
      </c>
      <c r="C1025" t="s">
        <v>15</v>
      </c>
      <c r="D1025" t="s">
        <v>55</v>
      </c>
      <c r="E1025" t="s">
        <v>56</v>
      </c>
      <c r="F1025">
        <v>19134</v>
      </c>
      <c r="G1025" t="s">
        <v>57</v>
      </c>
      <c r="H1025" t="s">
        <v>26</v>
      </c>
      <c r="I1025" t="s">
        <v>60</v>
      </c>
      <c r="J1025" s="31">
        <v>6208</v>
      </c>
      <c r="K1025">
        <v>2</v>
      </c>
      <c r="L1025">
        <v>2</v>
      </c>
      <c r="M1025" s="32">
        <v>21728</v>
      </c>
    </row>
    <row r="1026" spans="1:13" x14ac:dyDescent="0.3">
      <c r="A1026" t="s">
        <v>62</v>
      </c>
      <c r="B1026" t="s">
        <v>44</v>
      </c>
      <c r="C1026" t="s">
        <v>15</v>
      </c>
      <c r="D1026" t="s">
        <v>23</v>
      </c>
      <c r="E1026" t="s">
        <v>24</v>
      </c>
      <c r="F1026">
        <v>90045</v>
      </c>
      <c r="G1026" t="s">
        <v>25</v>
      </c>
      <c r="H1026" t="s">
        <v>26</v>
      </c>
      <c r="I1026" t="s">
        <v>37</v>
      </c>
      <c r="J1026" s="31">
        <v>11808</v>
      </c>
      <c r="K1026">
        <v>2</v>
      </c>
      <c r="L1026">
        <v>2</v>
      </c>
      <c r="M1026" s="32">
        <v>42804</v>
      </c>
    </row>
    <row r="1027" spans="1:13" x14ac:dyDescent="0.3">
      <c r="A1027" t="s">
        <v>13</v>
      </c>
      <c r="B1027" t="s">
        <v>44</v>
      </c>
      <c r="C1027" t="s">
        <v>15</v>
      </c>
      <c r="D1027" t="s">
        <v>82</v>
      </c>
      <c r="E1027" t="s">
        <v>104</v>
      </c>
      <c r="F1027">
        <v>45503</v>
      </c>
      <c r="G1027" t="s">
        <v>57</v>
      </c>
      <c r="H1027" t="s">
        <v>26</v>
      </c>
      <c r="I1027" t="s">
        <v>41</v>
      </c>
      <c r="J1027" s="31">
        <v>15552</v>
      </c>
      <c r="K1027">
        <v>3</v>
      </c>
      <c r="L1027">
        <v>2</v>
      </c>
      <c r="M1027" s="32">
        <v>54432</v>
      </c>
    </row>
    <row r="1028" spans="1:13" x14ac:dyDescent="0.3">
      <c r="A1028" t="s">
        <v>13</v>
      </c>
      <c r="B1028" t="s">
        <v>44</v>
      </c>
      <c r="C1028" t="s">
        <v>15</v>
      </c>
      <c r="D1028" t="s">
        <v>82</v>
      </c>
      <c r="E1028" t="s">
        <v>104</v>
      </c>
      <c r="F1028">
        <v>45503</v>
      </c>
      <c r="G1028" t="s">
        <v>57</v>
      </c>
      <c r="H1028" t="s">
        <v>26</v>
      </c>
      <c r="I1028" t="s">
        <v>41</v>
      </c>
      <c r="J1028" s="31">
        <v>63312</v>
      </c>
      <c r="K1028">
        <v>3</v>
      </c>
      <c r="L1028">
        <v>2</v>
      </c>
      <c r="M1028" s="32">
        <v>205764</v>
      </c>
    </row>
    <row r="1029" spans="1:13" x14ac:dyDescent="0.3">
      <c r="A1029" t="s">
        <v>13</v>
      </c>
      <c r="B1029" t="s">
        <v>44</v>
      </c>
      <c r="C1029" t="s">
        <v>15</v>
      </c>
      <c r="D1029" t="s">
        <v>82</v>
      </c>
      <c r="E1029" t="s">
        <v>104</v>
      </c>
      <c r="F1029">
        <v>45503</v>
      </c>
      <c r="G1029" t="s">
        <v>57</v>
      </c>
      <c r="H1029" t="s">
        <v>35</v>
      </c>
      <c r="I1029" t="s">
        <v>36</v>
      </c>
      <c r="J1029" s="31">
        <v>15588</v>
      </c>
      <c r="K1029">
        <v>2</v>
      </c>
      <c r="L1029">
        <v>4</v>
      </c>
      <c r="M1029" s="32">
        <v>-98724</v>
      </c>
    </row>
    <row r="1030" spans="1:13" x14ac:dyDescent="0.3">
      <c r="A1030" t="s">
        <v>28</v>
      </c>
      <c r="B1030" t="s">
        <v>22</v>
      </c>
      <c r="C1030" t="s">
        <v>15</v>
      </c>
      <c r="D1030" t="s">
        <v>157</v>
      </c>
      <c r="E1030" t="s">
        <v>132</v>
      </c>
      <c r="F1030">
        <v>7601</v>
      </c>
      <c r="G1030" t="s">
        <v>57</v>
      </c>
      <c r="H1030" t="s">
        <v>26</v>
      </c>
      <c r="I1030" t="s">
        <v>41</v>
      </c>
      <c r="J1030" s="31">
        <v>1772</v>
      </c>
      <c r="K1030">
        <v>5</v>
      </c>
      <c r="L1030">
        <v>0</v>
      </c>
      <c r="M1030" s="32">
        <v>83284</v>
      </c>
    </row>
    <row r="1031" spans="1:13" x14ac:dyDescent="0.3">
      <c r="A1031" t="s">
        <v>28</v>
      </c>
      <c r="B1031" t="s">
        <v>22</v>
      </c>
      <c r="C1031" t="s">
        <v>15</v>
      </c>
      <c r="D1031" t="s">
        <v>157</v>
      </c>
      <c r="E1031" t="s">
        <v>132</v>
      </c>
      <c r="F1031">
        <v>7601</v>
      </c>
      <c r="G1031" t="s">
        <v>57</v>
      </c>
      <c r="H1031" t="s">
        <v>35</v>
      </c>
      <c r="I1031" t="s">
        <v>36</v>
      </c>
      <c r="J1031" s="31">
        <v>19797</v>
      </c>
      <c r="K1031">
        <v>3</v>
      </c>
      <c r="L1031">
        <v>0</v>
      </c>
      <c r="M1031" s="32">
        <v>574113</v>
      </c>
    </row>
    <row r="1032" spans="1:13" x14ac:dyDescent="0.3">
      <c r="A1032" t="s">
        <v>28</v>
      </c>
      <c r="B1032" t="s">
        <v>22</v>
      </c>
      <c r="C1032" t="s">
        <v>15</v>
      </c>
      <c r="D1032" t="s">
        <v>157</v>
      </c>
      <c r="E1032" t="s">
        <v>132</v>
      </c>
      <c r="F1032">
        <v>7601</v>
      </c>
      <c r="G1032" t="s">
        <v>57</v>
      </c>
      <c r="H1032" t="s">
        <v>19</v>
      </c>
      <c r="I1032" t="s">
        <v>21</v>
      </c>
      <c r="J1032" s="31">
        <v>85494</v>
      </c>
      <c r="K1032">
        <v>3</v>
      </c>
      <c r="L1032">
        <v>0</v>
      </c>
      <c r="M1032" s="32">
        <v>213735</v>
      </c>
    </row>
    <row r="1033" spans="1:13" x14ac:dyDescent="0.3">
      <c r="A1033" t="s">
        <v>28</v>
      </c>
      <c r="B1033" t="s">
        <v>22</v>
      </c>
      <c r="C1033" t="s">
        <v>15</v>
      </c>
      <c r="D1033" t="s">
        <v>157</v>
      </c>
      <c r="E1033" t="s">
        <v>132</v>
      </c>
      <c r="F1033">
        <v>7601</v>
      </c>
      <c r="G1033" t="s">
        <v>57</v>
      </c>
      <c r="H1033" t="s">
        <v>19</v>
      </c>
      <c r="I1033" t="s">
        <v>33</v>
      </c>
      <c r="J1033" s="31">
        <v>12411</v>
      </c>
      <c r="K1033">
        <v>9</v>
      </c>
      <c r="L1033">
        <v>0</v>
      </c>
      <c r="M1033" s="32">
        <v>521262</v>
      </c>
    </row>
    <row r="1034" spans="1:13" x14ac:dyDescent="0.3">
      <c r="A1034" t="s">
        <v>28</v>
      </c>
      <c r="B1034" t="s">
        <v>22</v>
      </c>
      <c r="C1034" t="s">
        <v>15</v>
      </c>
      <c r="D1034" t="s">
        <v>157</v>
      </c>
      <c r="E1034" t="s">
        <v>132</v>
      </c>
      <c r="F1034">
        <v>7601</v>
      </c>
      <c r="G1034" t="s">
        <v>57</v>
      </c>
      <c r="H1034" t="s">
        <v>26</v>
      </c>
      <c r="I1034" t="s">
        <v>27</v>
      </c>
      <c r="J1034" s="31">
        <v>144</v>
      </c>
      <c r="K1034">
        <v>5</v>
      </c>
      <c r="L1034">
        <v>0</v>
      </c>
      <c r="M1034" s="32">
        <v>7056</v>
      </c>
    </row>
    <row r="1035" spans="1:13" x14ac:dyDescent="0.3">
      <c r="A1035" t="s">
        <v>62</v>
      </c>
      <c r="B1035" t="s">
        <v>14</v>
      </c>
      <c r="C1035" t="s">
        <v>15</v>
      </c>
      <c r="D1035" t="s">
        <v>148</v>
      </c>
      <c r="E1035" t="s">
        <v>104</v>
      </c>
      <c r="F1035">
        <v>45231</v>
      </c>
      <c r="G1035" t="s">
        <v>57</v>
      </c>
      <c r="H1035" t="s">
        <v>26</v>
      </c>
      <c r="I1035" t="s">
        <v>41</v>
      </c>
      <c r="J1035" s="31">
        <v>15696</v>
      </c>
      <c r="K1035">
        <v>3</v>
      </c>
      <c r="L1035">
        <v>2</v>
      </c>
      <c r="M1035" s="32">
        <v>51012</v>
      </c>
    </row>
    <row r="1036" spans="1:13" x14ac:dyDescent="0.3">
      <c r="A1036" t="s">
        <v>62</v>
      </c>
      <c r="B1036" t="s">
        <v>14</v>
      </c>
      <c r="C1036" t="s">
        <v>15</v>
      </c>
      <c r="D1036" t="s">
        <v>148</v>
      </c>
      <c r="E1036" t="s">
        <v>104</v>
      </c>
      <c r="F1036">
        <v>45231</v>
      </c>
      <c r="G1036" t="s">
        <v>57</v>
      </c>
      <c r="H1036" t="s">
        <v>26</v>
      </c>
      <c r="I1036" t="s">
        <v>37</v>
      </c>
      <c r="J1036" s="31">
        <v>2628</v>
      </c>
      <c r="K1036">
        <v>2</v>
      </c>
      <c r="L1036">
        <v>7</v>
      </c>
      <c r="M1036" s="32">
        <v>-19272</v>
      </c>
    </row>
    <row r="1037" spans="1:13" x14ac:dyDescent="0.3">
      <c r="A1037" t="s">
        <v>62</v>
      </c>
      <c r="B1037" t="s">
        <v>14</v>
      </c>
      <c r="C1037" t="s">
        <v>15</v>
      </c>
      <c r="D1037" t="s">
        <v>148</v>
      </c>
      <c r="E1037" t="s">
        <v>104</v>
      </c>
      <c r="F1037">
        <v>45231</v>
      </c>
      <c r="G1037" t="s">
        <v>57</v>
      </c>
      <c r="H1037" t="s">
        <v>26</v>
      </c>
      <c r="I1037" t="s">
        <v>37</v>
      </c>
      <c r="J1037" s="31">
        <v>14427</v>
      </c>
      <c r="K1037">
        <v>3</v>
      </c>
      <c r="L1037">
        <v>7</v>
      </c>
      <c r="M1037" s="32">
        <v>-105798</v>
      </c>
    </row>
    <row r="1038" spans="1:13" x14ac:dyDescent="0.3">
      <c r="A1038" t="s">
        <v>28</v>
      </c>
      <c r="B1038" t="s">
        <v>44</v>
      </c>
      <c r="C1038" t="s">
        <v>15</v>
      </c>
      <c r="D1038" t="s">
        <v>262</v>
      </c>
      <c r="E1038" t="s">
        <v>112</v>
      </c>
      <c r="F1038">
        <v>65109</v>
      </c>
      <c r="G1038" t="s">
        <v>47</v>
      </c>
      <c r="H1038" t="s">
        <v>19</v>
      </c>
      <c r="I1038" t="s">
        <v>33</v>
      </c>
      <c r="J1038" s="31">
        <v>8662</v>
      </c>
      <c r="K1038">
        <v>2</v>
      </c>
      <c r="L1038">
        <v>0</v>
      </c>
      <c r="M1038" s="32">
        <v>8662</v>
      </c>
    </row>
    <row r="1039" spans="1:13" x14ac:dyDescent="0.3">
      <c r="A1039" t="s">
        <v>62</v>
      </c>
      <c r="B1039" t="s">
        <v>14</v>
      </c>
      <c r="C1039" t="s">
        <v>15</v>
      </c>
      <c r="D1039" t="s">
        <v>23</v>
      </c>
      <c r="E1039" t="s">
        <v>24</v>
      </c>
      <c r="F1039">
        <v>90004</v>
      </c>
      <c r="G1039" t="s">
        <v>25</v>
      </c>
      <c r="H1039" t="s">
        <v>26</v>
      </c>
      <c r="I1039" t="s">
        <v>37</v>
      </c>
      <c r="J1039" s="31">
        <v>36624</v>
      </c>
      <c r="K1039">
        <v>3</v>
      </c>
      <c r="L1039">
        <v>2</v>
      </c>
      <c r="M1039" s="32">
        <v>13734</v>
      </c>
    </row>
    <row r="1040" spans="1:13" x14ac:dyDescent="0.3">
      <c r="A1040" t="s">
        <v>62</v>
      </c>
      <c r="B1040" t="s">
        <v>14</v>
      </c>
      <c r="C1040" t="s">
        <v>15</v>
      </c>
      <c r="D1040" t="s">
        <v>223</v>
      </c>
      <c r="E1040" t="s">
        <v>40</v>
      </c>
      <c r="F1040">
        <v>27217</v>
      </c>
      <c r="G1040" t="s">
        <v>18</v>
      </c>
      <c r="H1040" t="s">
        <v>26</v>
      </c>
      <c r="I1040" t="s">
        <v>34</v>
      </c>
      <c r="J1040" s="31">
        <v>23968</v>
      </c>
      <c r="K1040">
        <v>7</v>
      </c>
      <c r="L1040">
        <v>2</v>
      </c>
      <c r="M1040" s="32">
        <v>26964</v>
      </c>
    </row>
    <row r="1041" spans="1:13" x14ac:dyDescent="0.3">
      <c r="A1041" t="s">
        <v>62</v>
      </c>
      <c r="B1041" t="s">
        <v>14</v>
      </c>
      <c r="C1041" t="s">
        <v>15</v>
      </c>
      <c r="D1041" t="s">
        <v>223</v>
      </c>
      <c r="E1041" t="s">
        <v>40</v>
      </c>
      <c r="F1041">
        <v>27217</v>
      </c>
      <c r="G1041" t="s">
        <v>18</v>
      </c>
      <c r="H1041" t="s">
        <v>26</v>
      </c>
      <c r="I1041" t="s">
        <v>34</v>
      </c>
      <c r="J1041" s="31">
        <v>28728</v>
      </c>
      <c r="K1041">
        <v>3</v>
      </c>
      <c r="L1041">
        <v>2</v>
      </c>
      <c r="M1041" s="32">
        <v>17955</v>
      </c>
    </row>
    <row r="1042" spans="1:13" x14ac:dyDescent="0.3">
      <c r="A1042" t="s">
        <v>28</v>
      </c>
      <c r="B1042" t="s">
        <v>44</v>
      </c>
      <c r="C1042" t="s">
        <v>15</v>
      </c>
      <c r="D1042" t="s">
        <v>263</v>
      </c>
      <c r="E1042" t="s">
        <v>112</v>
      </c>
      <c r="F1042">
        <v>63376</v>
      </c>
      <c r="G1042" t="s">
        <v>47</v>
      </c>
      <c r="H1042" t="s">
        <v>19</v>
      </c>
      <c r="I1042" t="s">
        <v>31</v>
      </c>
      <c r="J1042" s="31">
        <v>69716</v>
      </c>
      <c r="K1042">
        <v>4</v>
      </c>
      <c r="L1042">
        <v>0</v>
      </c>
      <c r="M1042" s="32">
        <v>1464036</v>
      </c>
    </row>
    <row r="1043" spans="1:13" x14ac:dyDescent="0.3">
      <c r="A1043" t="s">
        <v>13</v>
      </c>
      <c r="B1043" t="s">
        <v>14</v>
      </c>
      <c r="C1043" t="s">
        <v>15</v>
      </c>
      <c r="D1043" t="s">
        <v>75</v>
      </c>
      <c r="E1043" t="s">
        <v>76</v>
      </c>
      <c r="F1043">
        <v>10035</v>
      </c>
      <c r="G1043" t="s">
        <v>57</v>
      </c>
      <c r="H1043" t="s">
        <v>35</v>
      </c>
      <c r="I1043" t="s">
        <v>59</v>
      </c>
      <c r="J1043" s="31">
        <v>3186</v>
      </c>
      <c r="K1043">
        <v>2</v>
      </c>
      <c r="L1043">
        <v>0</v>
      </c>
      <c r="M1043" s="32">
        <v>11151</v>
      </c>
    </row>
    <row r="1044" spans="1:13" x14ac:dyDescent="0.3">
      <c r="A1044" t="s">
        <v>13</v>
      </c>
      <c r="B1044" t="s">
        <v>14</v>
      </c>
      <c r="C1044" t="s">
        <v>15</v>
      </c>
      <c r="D1044" t="s">
        <v>75</v>
      </c>
      <c r="E1044" t="s">
        <v>76</v>
      </c>
      <c r="F1044">
        <v>10035</v>
      </c>
      <c r="G1044" t="s">
        <v>57</v>
      </c>
      <c r="H1044" t="s">
        <v>19</v>
      </c>
      <c r="I1044" t="s">
        <v>20</v>
      </c>
      <c r="J1044" s="31">
        <v>722352</v>
      </c>
      <c r="K1044">
        <v>3</v>
      </c>
      <c r="L1044">
        <v>2</v>
      </c>
      <c r="M1044" s="32">
        <v>90294</v>
      </c>
    </row>
    <row r="1045" spans="1:13" x14ac:dyDescent="0.3">
      <c r="A1045" t="s">
        <v>62</v>
      </c>
      <c r="B1045" t="s">
        <v>22</v>
      </c>
      <c r="C1045" t="s">
        <v>15</v>
      </c>
      <c r="D1045" t="s">
        <v>79</v>
      </c>
      <c r="E1045" t="s">
        <v>65</v>
      </c>
      <c r="F1045">
        <v>60610</v>
      </c>
      <c r="G1045" t="s">
        <v>47</v>
      </c>
      <c r="H1045" t="s">
        <v>26</v>
      </c>
      <c r="I1045" t="s">
        <v>34</v>
      </c>
      <c r="J1045" s="31">
        <v>884</v>
      </c>
      <c r="K1045">
        <v>5</v>
      </c>
      <c r="L1045">
        <v>2</v>
      </c>
      <c r="M1045" s="32">
        <v>29835</v>
      </c>
    </row>
    <row r="1046" spans="1:13" x14ac:dyDescent="0.3">
      <c r="A1046" t="s">
        <v>62</v>
      </c>
      <c r="B1046" t="s">
        <v>22</v>
      </c>
      <c r="C1046" t="s">
        <v>15</v>
      </c>
      <c r="D1046" t="s">
        <v>79</v>
      </c>
      <c r="E1046" t="s">
        <v>65</v>
      </c>
      <c r="F1046">
        <v>60610</v>
      </c>
      <c r="G1046" t="s">
        <v>47</v>
      </c>
      <c r="H1046" t="s">
        <v>26</v>
      </c>
      <c r="I1046" t="s">
        <v>38</v>
      </c>
      <c r="J1046" s="31">
        <v>58464</v>
      </c>
      <c r="K1046">
        <v>9</v>
      </c>
      <c r="L1046">
        <v>8</v>
      </c>
      <c r="M1046" s="32">
        <v>-14616</v>
      </c>
    </row>
    <row r="1047" spans="1:13" x14ac:dyDescent="0.3">
      <c r="A1047" t="s">
        <v>28</v>
      </c>
      <c r="B1047" t="s">
        <v>44</v>
      </c>
      <c r="C1047" t="s">
        <v>15</v>
      </c>
      <c r="D1047" t="s">
        <v>264</v>
      </c>
      <c r="E1047" t="s">
        <v>65</v>
      </c>
      <c r="F1047">
        <v>61107</v>
      </c>
      <c r="G1047" t="s">
        <v>47</v>
      </c>
      <c r="H1047" t="s">
        <v>19</v>
      </c>
      <c r="I1047" t="s">
        <v>21</v>
      </c>
      <c r="J1047" s="31">
        <v>254604</v>
      </c>
      <c r="K1047">
        <v>14</v>
      </c>
      <c r="L1047">
        <v>3</v>
      </c>
      <c r="M1047" s="32">
        <v>-18186</v>
      </c>
    </row>
    <row r="1048" spans="1:13" x14ac:dyDescent="0.3">
      <c r="A1048" t="s">
        <v>28</v>
      </c>
      <c r="B1048" t="s">
        <v>14</v>
      </c>
      <c r="C1048" t="s">
        <v>15</v>
      </c>
      <c r="D1048" t="s">
        <v>180</v>
      </c>
      <c r="E1048" t="s">
        <v>30</v>
      </c>
      <c r="F1048">
        <v>33142</v>
      </c>
      <c r="G1048" t="s">
        <v>18</v>
      </c>
      <c r="H1048" t="s">
        <v>35</v>
      </c>
      <c r="I1048" t="s">
        <v>36</v>
      </c>
      <c r="J1048" s="31">
        <v>136396</v>
      </c>
      <c r="K1048">
        <v>5</v>
      </c>
      <c r="L1048">
        <v>2</v>
      </c>
      <c r="M1048" s="32">
        <v>852475</v>
      </c>
    </row>
    <row r="1049" spans="1:13" x14ac:dyDescent="0.3">
      <c r="A1049" t="s">
        <v>28</v>
      </c>
      <c r="B1049" t="s">
        <v>14</v>
      </c>
      <c r="C1049" t="s">
        <v>15</v>
      </c>
      <c r="D1049" t="s">
        <v>180</v>
      </c>
      <c r="E1049" t="s">
        <v>30</v>
      </c>
      <c r="F1049">
        <v>33142</v>
      </c>
      <c r="G1049" t="s">
        <v>18</v>
      </c>
      <c r="H1049" t="s">
        <v>19</v>
      </c>
      <c r="I1049" t="s">
        <v>33</v>
      </c>
      <c r="J1049" s="31">
        <v>10236</v>
      </c>
      <c r="K1049">
        <v>3</v>
      </c>
      <c r="L1049">
        <v>2</v>
      </c>
      <c r="M1049" s="32">
        <v>-38385</v>
      </c>
    </row>
    <row r="1050" spans="1:13" x14ac:dyDescent="0.3">
      <c r="A1050" t="s">
        <v>13</v>
      </c>
      <c r="B1050" t="s">
        <v>14</v>
      </c>
      <c r="C1050" t="s">
        <v>15</v>
      </c>
      <c r="D1050" t="s">
        <v>52</v>
      </c>
      <c r="E1050" t="s">
        <v>24</v>
      </c>
      <c r="F1050">
        <v>94109</v>
      </c>
      <c r="G1050" t="s">
        <v>25</v>
      </c>
      <c r="H1050" t="s">
        <v>35</v>
      </c>
      <c r="I1050" t="s">
        <v>36</v>
      </c>
      <c r="J1050" s="31">
        <v>1113504</v>
      </c>
      <c r="K1050">
        <v>12</v>
      </c>
      <c r="L1050">
        <v>2</v>
      </c>
      <c r="M1050" s="32">
        <v>1252692</v>
      </c>
    </row>
    <row r="1051" spans="1:13" x14ac:dyDescent="0.3">
      <c r="A1051" t="s">
        <v>13</v>
      </c>
      <c r="B1051" t="s">
        <v>14</v>
      </c>
      <c r="C1051" t="s">
        <v>15</v>
      </c>
      <c r="D1051" t="s">
        <v>52</v>
      </c>
      <c r="E1051" t="s">
        <v>24</v>
      </c>
      <c r="F1051">
        <v>94109</v>
      </c>
      <c r="G1051" t="s">
        <v>25</v>
      </c>
      <c r="H1051" t="s">
        <v>35</v>
      </c>
      <c r="I1051" t="s">
        <v>59</v>
      </c>
      <c r="J1051" s="31">
        <v>9999</v>
      </c>
      <c r="K1051">
        <v>1</v>
      </c>
      <c r="L1051">
        <v>0</v>
      </c>
      <c r="M1051" s="32">
        <v>379962</v>
      </c>
    </row>
    <row r="1052" spans="1:13" x14ac:dyDescent="0.3">
      <c r="A1052" t="s">
        <v>62</v>
      </c>
      <c r="B1052" t="s">
        <v>22</v>
      </c>
      <c r="C1052" t="s">
        <v>15</v>
      </c>
      <c r="D1052" t="s">
        <v>55</v>
      </c>
      <c r="E1052" t="s">
        <v>56</v>
      </c>
      <c r="F1052">
        <v>19134</v>
      </c>
      <c r="G1052" t="s">
        <v>57</v>
      </c>
      <c r="H1052" t="s">
        <v>19</v>
      </c>
      <c r="I1052" t="s">
        <v>33</v>
      </c>
      <c r="J1052" s="31">
        <v>168464</v>
      </c>
      <c r="K1052">
        <v>2</v>
      </c>
      <c r="L1052">
        <v>2</v>
      </c>
      <c r="M1052" s="32">
        <v>-294812</v>
      </c>
    </row>
    <row r="1053" spans="1:13" x14ac:dyDescent="0.3">
      <c r="A1053" t="s">
        <v>62</v>
      </c>
      <c r="B1053" t="s">
        <v>22</v>
      </c>
      <c r="C1053" t="s">
        <v>15</v>
      </c>
      <c r="D1053" t="s">
        <v>55</v>
      </c>
      <c r="E1053" t="s">
        <v>56</v>
      </c>
      <c r="F1053">
        <v>19134</v>
      </c>
      <c r="G1053" t="s">
        <v>57</v>
      </c>
      <c r="H1053" t="s">
        <v>26</v>
      </c>
      <c r="I1053" t="s">
        <v>41</v>
      </c>
      <c r="J1053" s="31">
        <v>672</v>
      </c>
      <c r="K1053">
        <v>2</v>
      </c>
      <c r="L1053">
        <v>2</v>
      </c>
      <c r="M1053" s="32">
        <v>2436</v>
      </c>
    </row>
    <row r="1054" spans="1:13" x14ac:dyDescent="0.3">
      <c r="A1054" t="s">
        <v>62</v>
      </c>
      <c r="B1054" t="s">
        <v>22</v>
      </c>
      <c r="C1054" t="s">
        <v>15</v>
      </c>
      <c r="D1054" t="s">
        <v>55</v>
      </c>
      <c r="E1054" t="s">
        <v>56</v>
      </c>
      <c r="F1054">
        <v>19134</v>
      </c>
      <c r="G1054" t="s">
        <v>57</v>
      </c>
      <c r="H1054" t="s">
        <v>19</v>
      </c>
      <c r="I1054" t="s">
        <v>33</v>
      </c>
      <c r="J1054" s="31">
        <v>282888</v>
      </c>
      <c r="K1054">
        <v>9</v>
      </c>
      <c r="L1054">
        <v>2</v>
      </c>
      <c r="M1054" s="32">
        <v>565776</v>
      </c>
    </row>
    <row r="1055" spans="1:13" x14ac:dyDescent="0.3">
      <c r="A1055" t="s">
        <v>28</v>
      </c>
      <c r="B1055" t="s">
        <v>44</v>
      </c>
      <c r="C1055" t="s">
        <v>15</v>
      </c>
      <c r="D1055" t="s">
        <v>75</v>
      </c>
      <c r="E1055" t="s">
        <v>76</v>
      </c>
      <c r="F1055">
        <v>10009</v>
      </c>
      <c r="G1055" t="s">
        <v>57</v>
      </c>
      <c r="H1055" t="s">
        <v>26</v>
      </c>
      <c r="I1055" t="s">
        <v>34</v>
      </c>
      <c r="J1055" s="31">
        <v>1116</v>
      </c>
      <c r="K1055">
        <v>2</v>
      </c>
      <c r="L1055">
        <v>0</v>
      </c>
      <c r="M1055" s="32">
        <v>43524</v>
      </c>
    </row>
    <row r="1056" spans="1:13" x14ac:dyDescent="0.3">
      <c r="A1056" t="s">
        <v>28</v>
      </c>
      <c r="B1056" t="s">
        <v>44</v>
      </c>
      <c r="C1056" t="s">
        <v>15</v>
      </c>
      <c r="D1056" t="s">
        <v>75</v>
      </c>
      <c r="E1056" t="s">
        <v>76</v>
      </c>
      <c r="F1056">
        <v>10009</v>
      </c>
      <c r="G1056" t="s">
        <v>57</v>
      </c>
      <c r="H1056" t="s">
        <v>19</v>
      </c>
      <c r="I1056" t="s">
        <v>33</v>
      </c>
      <c r="J1056" s="31">
        <v>1084</v>
      </c>
      <c r="K1056">
        <v>2</v>
      </c>
      <c r="L1056">
        <v>0</v>
      </c>
      <c r="M1056" s="32">
        <v>22764</v>
      </c>
    </row>
    <row r="1057" spans="1:13" x14ac:dyDescent="0.3">
      <c r="A1057" t="s">
        <v>28</v>
      </c>
      <c r="B1057" t="s">
        <v>44</v>
      </c>
      <c r="C1057" t="s">
        <v>15</v>
      </c>
      <c r="D1057" t="s">
        <v>75</v>
      </c>
      <c r="E1057" t="s">
        <v>76</v>
      </c>
      <c r="F1057">
        <v>10009</v>
      </c>
      <c r="G1057" t="s">
        <v>57</v>
      </c>
      <c r="H1057" t="s">
        <v>26</v>
      </c>
      <c r="I1057" t="s">
        <v>37</v>
      </c>
      <c r="J1057" s="31">
        <v>82344</v>
      </c>
      <c r="K1057">
        <v>3</v>
      </c>
      <c r="L1057">
        <v>2</v>
      </c>
      <c r="M1057" s="32">
        <v>277911</v>
      </c>
    </row>
    <row r="1058" spans="1:13" x14ac:dyDescent="0.3">
      <c r="A1058" t="s">
        <v>28</v>
      </c>
      <c r="B1058" t="s">
        <v>44</v>
      </c>
      <c r="C1058" t="s">
        <v>15</v>
      </c>
      <c r="D1058" t="s">
        <v>75</v>
      </c>
      <c r="E1058" t="s">
        <v>76</v>
      </c>
      <c r="F1058">
        <v>10009</v>
      </c>
      <c r="G1058" t="s">
        <v>57</v>
      </c>
      <c r="H1058" t="s">
        <v>26</v>
      </c>
      <c r="I1058" t="s">
        <v>37</v>
      </c>
      <c r="J1058" s="31">
        <v>9088</v>
      </c>
      <c r="K1058">
        <v>4</v>
      </c>
      <c r="L1058">
        <v>2</v>
      </c>
      <c r="M1058" s="32">
        <v>32944</v>
      </c>
    </row>
    <row r="1059" spans="1:13" x14ac:dyDescent="0.3">
      <c r="A1059" t="s">
        <v>28</v>
      </c>
      <c r="B1059" t="s">
        <v>22</v>
      </c>
      <c r="C1059" t="s">
        <v>15</v>
      </c>
      <c r="D1059" t="s">
        <v>144</v>
      </c>
      <c r="E1059" t="s">
        <v>24</v>
      </c>
      <c r="F1059">
        <v>92037</v>
      </c>
      <c r="G1059" t="s">
        <v>25</v>
      </c>
      <c r="H1059" t="s">
        <v>26</v>
      </c>
      <c r="I1059" t="s">
        <v>37</v>
      </c>
      <c r="J1059" s="31">
        <v>19936</v>
      </c>
      <c r="K1059">
        <v>4</v>
      </c>
      <c r="L1059">
        <v>2</v>
      </c>
      <c r="M1059" s="32">
        <v>72268</v>
      </c>
    </row>
    <row r="1060" spans="1:13" x14ac:dyDescent="0.3">
      <c r="A1060" t="s">
        <v>28</v>
      </c>
      <c r="B1060" t="s">
        <v>22</v>
      </c>
      <c r="C1060" t="s">
        <v>15</v>
      </c>
      <c r="D1060" t="s">
        <v>144</v>
      </c>
      <c r="E1060" t="s">
        <v>24</v>
      </c>
      <c r="F1060">
        <v>92037</v>
      </c>
      <c r="G1060" t="s">
        <v>25</v>
      </c>
      <c r="H1060" t="s">
        <v>26</v>
      </c>
      <c r="I1060" t="s">
        <v>37</v>
      </c>
      <c r="J1060" s="31">
        <v>65568</v>
      </c>
      <c r="K1060">
        <v>2</v>
      </c>
      <c r="L1060">
        <v>2</v>
      </c>
      <c r="M1060" s="32">
        <v>229488</v>
      </c>
    </row>
    <row r="1061" spans="1:13" x14ac:dyDescent="0.3">
      <c r="A1061" t="s">
        <v>28</v>
      </c>
      <c r="B1061" t="s">
        <v>44</v>
      </c>
      <c r="C1061" t="s">
        <v>15</v>
      </c>
      <c r="D1061" t="s">
        <v>55</v>
      </c>
      <c r="E1061" t="s">
        <v>56</v>
      </c>
      <c r="F1061">
        <v>19143</v>
      </c>
      <c r="G1061" t="s">
        <v>57</v>
      </c>
      <c r="H1061" t="s">
        <v>26</v>
      </c>
      <c r="I1061" t="s">
        <v>77</v>
      </c>
      <c r="J1061" s="31">
        <v>4416</v>
      </c>
      <c r="K1061">
        <v>3</v>
      </c>
      <c r="L1061">
        <v>2</v>
      </c>
      <c r="M1061" s="32">
        <v>16008</v>
      </c>
    </row>
    <row r="1062" spans="1:13" x14ac:dyDescent="0.3">
      <c r="A1062" t="s">
        <v>28</v>
      </c>
      <c r="B1062" t="s">
        <v>14</v>
      </c>
      <c r="C1062" t="s">
        <v>15</v>
      </c>
      <c r="D1062" t="s">
        <v>61</v>
      </c>
      <c r="E1062" t="s">
        <v>46</v>
      </c>
      <c r="F1062">
        <v>77095</v>
      </c>
      <c r="G1062" t="s">
        <v>47</v>
      </c>
      <c r="H1062" t="s">
        <v>19</v>
      </c>
      <c r="I1062" t="s">
        <v>21</v>
      </c>
      <c r="J1062" s="31">
        <v>107772</v>
      </c>
      <c r="K1062">
        <v>2</v>
      </c>
      <c r="L1062">
        <v>3</v>
      </c>
      <c r="M1062" s="32">
        <v>-292524</v>
      </c>
    </row>
    <row r="1063" spans="1:13" x14ac:dyDescent="0.3">
      <c r="A1063" t="s">
        <v>28</v>
      </c>
      <c r="B1063" t="s">
        <v>22</v>
      </c>
      <c r="C1063" t="s">
        <v>15</v>
      </c>
      <c r="D1063" t="s">
        <v>252</v>
      </c>
      <c r="E1063" t="s">
        <v>104</v>
      </c>
      <c r="F1063">
        <v>43615</v>
      </c>
      <c r="G1063" t="s">
        <v>57</v>
      </c>
      <c r="H1063" t="s">
        <v>26</v>
      </c>
      <c r="I1063" t="s">
        <v>38</v>
      </c>
      <c r="J1063" s="31">
        <v>45216</v>
      </c>
      <c r="K1063">
        <v>3</v>
      </c>
      <c r="L1063">
        <v>2</v>
      </c>
      <c r="M1063" s="32">
        <v>45216</v>
      </c>
    </row>
    <row r="1064" spans="1:13" x14ac:dyDescent="0.3">
      <c r="A1064" t="s">
        <v>28</v>
      </c>
      <c r="B1064" t="s">
        <v>22</v>
      </c>
      <c r="C1064" t="s">
        <v>15</v>
      </c>
      <c r="D1064" t="s">
        <v>252</v>
      </c>
      <c r="E1064" t="s">
        <v>104</v>
      </c>
      <c r="F1064">
        <v>43615</v>
      </c>
      <c r="G1064" t="s">
        <v>57</v>
      </c>
      <c r="H1064" t="s">
        <v>26</v>
      </c>
      <c r="I1064" t="s">
        <v>77</v>
      </c>
      <c r="J1064" s="31">
        <v>10416</v>
      </c>
      <c r="K1064">
        <v>7</v>
      </c>
      <c r="L1064">
        <v>2</v>
      </c>
      <c r="M1064" s="32">
        <v>-22134</v>
      </c>
    </row>
    <row r="1065" spans="1:13" x14ac:dyDescent="0.3">
      <c r="A1065" t="s">
        <v>28</v>
      </c>
      <c r="B1065" t="s">
        <v>22</v>
      </c>
      <c r="C1065" t="s">
        <v>15</v>
      </c>
      <c r="D1065" t="s">
        <v>252</v>
      </c>
      <c r="E1065" t="s">
        <v>104</v>
      </c>
      <c r="F1065">
        <v>43615</v>
      </c>
      <c r="G1065" t="s">
        <v>57</v>
      </c>
      <c r="H1065" t="s">
        <v>26</v>
      </c>
      <c r="I1065" t="s">
        <v>34</v>
      </c>
      <c r="J1065" s="31">
        <v>7872</v>
      </c>
      <c r="K1065">
        <v>3</v>
      </c>
      <c r="L1065">
        <v>2</v>
      </c>
      <c r="M1065" s="32">
        <v>12792</v>
      </c>
    </row>
    <row r="1066" spans="1:13" x14ac:dyDescent="0.3">
      <c r="A1066" t="s">
        <v>28</v>
      </c>
      <c r="B1066" t="s">
        <v>22</v>
      </c>
      <c r="C1066" t="s">
        <v>15</v>
      </c>
      <c r="D1066" t="s">
        <v>252</v>
      </c>
      <c r="E1066" t="s">
        <v>104</v>
      </c>
      <c r="F1066">
        <v>43615</v>
      </c>
      <c r="G1066" t="s">
        <v>57</v>
      </c>
      <c r="H1066" t="s">
        <v>35</v>
      </c>
      <c r="I1066" t="s">
        <v>36</v>
      </c>
      <c r="J1066" s="31">
        <v>118782</v>
      </c>
      <c r="K1066">
        <v>3</v>
      </c>
      <c r="L1066">
        <v>4</v>
      </c>
      <c r="M1066" s="32">
        <v>-277158</v>
      </c>
    </row>
    <row r="1067" spans="1:13" x14ac:dyDescent="0.3">
      <c r="A1067" t="s">
        <v>28</v>
      </c>
      <c r="B1067" t="s">
        <v>22</v>
      </c>
      <c r="C1067" t="s">
        <v>15</v>
      </c>
      <c r="D1067" t="s">
        <v>252</v>
      </c>
      <c r="E1067" t="s">
        <v>104</v>
      </c>
      <c r="F1067">
        <v>43615</v>
      </c>
      <c r="G1067" t="s">
        <v>57</v>
      </c>
      <c r="H1067" t="s">
        <v>26</v>
      </c>
      <c r="I1067" t="s">
        <v>77</v>
      </c>
      <c r="J1067" s="31">
        <v>1448</v>
      </c>
      <c r="K1067">
        <v>1</v>
      </c>
      <c r="L1067">
        <v>2</v>
      </c>
      <c r="M1067" s="32">
        <v>2353</v>
      </c>
    </row>
    <row r="1068" spans="1:13" x14ac:dyDescent="0.3">
      <c r="A1068" t="s">
        <v>28</v>
      </c>
      <c r="B1068" t="s">
        <v>22</v>
      </c>
      <c r="C1068" t="s">
        <v>15</v>
      </c>
      <c r="D1068" t="s">
        <v>252</v>
      </c>
      <c r="E1068" t="s">
        <v>104</v>
      </c>
      <c r="F1068">
        <v>43615</v>
      </c>
      <c r="G1068" t="s">
        <v>57</v>
      </c>
      <c r="H1068" t="s">
        <v>26</v>
      </c>
      <c r="I1068" t="s">
        <v>37</v>
      </c>
      <c r="J1068" s="31">
        <v>5547</v>
      </c>
      <c r="K1068">
        <v>5</v>
      </c>
      <c r="L1068">
        <v>7</v>
      </c>
      <c r="M1068" s="32">
        <v>-46225</v>
      </c>
    </row>
    <row r="1069" spans="1:13" x14ac:dyDescent="0.3">
      <c r="A1069" t="s">
        <v>62</v>
      </c>
      <c r="B1069" t="s">
        <v>14</v>
      </c>
      <c r="C1069" t="s">
        <v>15</v>
      </c>
      <c r="D1069" t="s">
        <v>52</v>
      </c>
      <c r="E1069" t="s">
        <v>24</v>
      </c>
      <c r="F1069">
        <v>94122</v>
      </c>
      <c r="G1069" t="s">
        <v>25</v>
      </c>
      <c r="H1069" t="s">
        <v>19</v>
      </c>
      <c r="I1069" t="s">
        <v>21</v>
      </c>
      <c r="J1069" s="31">
        <v>194848</v>
      </c>
      <c r="K1069">
        <v>4</v>
      </c>
      <c r="L1069">
        <v>2</v>
      </c>
      <c r="M1069" s="32">
        <v>12178</v>
      </c>
    </row>
    <row r="1070" spans="1:13" x14ac:dyDescent="0.3">
      <c r="A1070" t="s">
        <v>13</v>
      </c>
      <c r="B1070" t="s">
        <v>14</v>
      </c>
      <c r="C1070" t="s">
        <v>15</v>
      </c>
      <c r="D1070" t="s">
        <v>265</v>
      </c>
      <c r="E1070" t="s">
        <v>46</v>
      </c>
      <c r="F1070">
        <v>78521</v>
      </c>
      <c r="G1070" t="s">
        <v>47</v>
      </c>
      <c r="H1070" t="s">
        <v>26</v>
      </c>
      <c r="I1070" t="s">
        <v>110</v>
      </c>
      <c r="J1070" s="31">
        <v>1744</v>
      </c>
      <c r="K1070">
        <v>1</v>
      </c>
      <c r="L1070">
        <v>2</v>
      </c>
      <c r="M1070" s="32">
        <v>-3488</v>
      </c>
    </row>
    <row r="1071" spans="1:13" x14ac:dyDescent="0.3">
      <c r="A1071" t="s">
        <v>28</v>
      </c>
      <c r="B1071" t="s">
        <v>44</v>
      </c>
      <c r="C1071" t="s">
        <v>15</v>
      </c>
      <c r="D1071" t="s">
        <v>55</v>
      </c>
      <c r="E1071" t="s">
        <v>56</v>
      </c>
      <c r="F1071">
        <v>19143</v>
      </c>
      <c r="G1071" t="s">
        <v>57</v>
      </c>
      <c r="H1071" t="s">
        <v>26</v>
      </c>
      <c r="I1071" t="s">
        <v>37</v>
      </c>
      <c r="J1071" s="31">
        <v>25176</v>
      </c>
      <c r="K1071">
        <v>4</v>
      </c>
      <c r="L1071">
        <v>7</v>
      </c>
      <c r="M1071" s="32">
        <v>-184624</v>
      </c>
    </row>
    <row r="1072" spans="1:13" x14ac:dyDescent="0.3">
      <c r="A1072" t="s">
        <v>28</v>
      </c>
      <c r="B1072" t="s">
        <v>44</v>
      </c>
      <c r="C1072" t="s">
        <v>15</v>
      </c>
      <c r="D1072" t="s">
        <v>23</v>
      </c>
      <c r="E1072" t="s">
        <v>24</v>
      </c>
      <c r="F1072">
        <v>90008</v>
      </c>
      <c r="G1072" t="s">
        <v>25</v>
      </c>
      <c r="H1072" t="s">
        <v>26</v>
      </c>
      <c r="I1072" t="s">
        <v>34</v>
      </c>
      <c r="J1072" s="31">
        <v>1946</v>
      </c>
      <c r="K1072">
        <v>7</v>
      </c>
      <c r="L1072">
        <v>0</v>
      </c>
      <c r="M1072" s="32">
        <v>50596</v>
      </c>
    </row>
    <row r="1073" spans="1:13" x14ac:dyDescent="0.3">
      <c r="A1073" t="s">
        <v>28</v>
      </c>
      <c r="B1073" t="s">
        <v>44</v>
      </c>
      <c r="C1073" t="s">
        <v>15</v>
      </c>
      <c r="D1073" t="s">
        <v>134</v>
      </c>
      <c r="E1073" t="s">
        <v>98</v>
      </c>
      <c r="F1073">
        <v>80219</v>
      </c>
      <c r="G1073" t="s">
        <v>25</v>
      </c>
      <c r="H1073" t="s">
        <v>26</v>
      </c>
      <c r="I1073" t="s">
        <v>41</v>
      </c>
      <c r="J1073" s="31">
        <v>29472</v>
      </c>
      <c r="K1073">
        <v>3</v>
      </c>
      <c r="L1073">
        <v>2</v>
      </c>
      <c r="M1073" s="32">
        <v>99468</v>
      </c>
    </row>
    <row r="1074" spans="1:13" x14ac:dyDescent="0.3">
      <c r="A1074" t="s">
        <v>28</v>
      </c>
      <c r="B1074" t="s">
        <v>14</v>
      </c>
      <c r="C1074" t="s">
        <v>15</v>
      </c>
      <c r="D1074" t="s">
        <v>75</v>
      </c>
      <c r="E1074" t="s">
        <v>76</v>
      </c>
      <c r="F1074">
        <v>10035</v>
      </c>
      <c r="G1074" t="s">
        <v>57</v>
      </c>
      <c r="H1074" t="s">
        <v>26</v>
      </c>
      <c r="I1074" t="s">
        <v>37</v>
      </c>
      <c r="J1074" s="31">
        <v>864</v>
      </c>
      <c r="K1074">
        <v>2</v>
      </c>
      <c r="L1074">
        <v>2</v>
      </c>
      <c r="M1074" s="32">
        <v>3024</v>
      </c>
    </row>
    <row r="1075" spans="1:13" x14ac:dyDescent="0.3">
      <c r="A1075" t="s">
        <v>28</v>
      </c>
      <c r="B1075" t="s">
        <v>14</v>
      </c>
      <c r="C1075" t="s">
        <v>15</v>
      </c>
      <c r="D1075" t="s">
        <v>206</v>
      </c>
      <c r="E1075" t="s">
        <v>81</v>
      </c>
      <c r="F1075">
        <v>85204</v>
      </c>
      <c r="G1075" t="s">
        <v>25</v>
      </c>
      <c r="H1075" t="s">
        <v>26</v>
      </c>
      <c r="I1075" t="s">
        <v>37</v>
      </c>
      <c r="J1075" s="31">
        <v>627</v>
      </c>
      <c r="K1075">
        <v>5</v>
      </c>
      <c r="L1075">
        <v>7</v>
      </c>
      <c r="M1075" s="32">
        <v>-4598</v>
      </c>
    </row>
    <row r="1076" spans="1:13" x14ac:dyDescent="0.3">
      <c r="A1076" t="s">
        <v>28</v>
      </c>
      <c r="B1076" t="s">
        <v>14</v>
      </c>
      <c r="C1076" t="s">
        <v>15</v>
      </c>
      <c r="D1076" t="s">
        <v>206</v>
      </c>
      <c r="E1076" t="s">
        <v>81</v>
      </c>
      <c r="F1076">
        <v>85204</v>
      </c>
      <c r="G1076" t="s">
        <v>25</v>
      </c>
      <c r="H1076" t="s">
        <v>26</v>
      </c>
      <c r="I1076" t="s">
        <v>37</v>
      </c>
      <c r="J1076" s="31">
        <v>4368</v>
      </c>
      <c r="K1076">
        <v>7</v>
      </c>
      <c r="L1076">
        <v>7</v>
      </c>
      <c r="M1076" s="32">
        <v>-33488</v>
      </c>
    </row>
    <row r="1077" spans="1:13" x14ac:dyDescent="0.3">
      <c r="A1077" t="s">
        <v>28</v>
      </c>
      <c r="B1077" t="s">
        <v>14</v>
      </c>
      <c r="C1077" t="s">
        <v>15</v>
      </c>
      <c r="D1077" t="s">
        <v>206</v>
      </c>
      <c r="E1077" t="s">
        <v>81</v>
      </c>
      <c r="F1077">
        <v>85204</v>
      </c>
      <c r="G1077" t="s">
        <v>25</v>
      </c>
      <c r="H1077" t="s">
        <v>35</v>
      </c>
      <c r="I1077" t="s">
        <v>59</v>
      </c>
      <c r="J1077" s="31">
        <v>31984</v>
      </c>
      <c r="K1077">
        <v>2</v>
      </c>
      <c r="L1077">
        <v>2</v>
      </c>
      <c r="M1077" s="32">
        <v>1999</v>
      </c>
    </row>
    <row r="1078" spans="1:13" x14ac:dyDescent="0.3">
      <c r="A1078" t="s">
        <v>62</v>
      </c>
      <c r="B1078" t="s">
        <v>44</v>
      </c>
      <c r="C1078" t="s">
        <v>15</v>
      </c>
      <c r="D1078" t="s">
        <v>103</v>
      </c>
      <c r="E1078" t="s">
        <v>74</v>
      </c>
      <c r="F1078">
        <v>47201</v>
      </c>
      <c r="G1078" t="s">
        <v>47</v>
      </c>
      <c r="H1078" t="s">
        <v>26</v>
      </c>
      <c r="I1078" t="s">
        <v>34</v>
      </c>
      <c r="J1078" s="31">
        <v>4088</v>
      </c>
      <c r="K1078">
        <v>7</v>
      </c>
      <c r="L1078">
        <v>0</v>
      </c>
      <c r="M1078" s="32">
        <v>106288</v>
      </c>
    </row>
    <row r="1079" spans="1:13" x14ac:dyDescent="0.3">
      <c r="A1079" t="s">
        <v>13</v>
      </c>
      <c r="B1079" t="s">
        <v>14</v>
      </c>
      <c r="C1079" t="s">
        <v>15</v>
      </c>
      <c r="D1079" t="s">
        <v>42</v>
      </c>
      <c r="E1079" t="s">
        <v>43</v>
      </c>
      <c r="F1079">
        <v>98105</v>
      </c>
      <c r="G1079" t="s">
        <v>25</v>
      </c>
      <c r="H1079" t="s">
        <v>26</v>
      </c>
      <c r="I1079" t="s">
        <v>38</v>
      </c>
      <c r="J1079" s="31">
        <v>11996</v>
      </c>
      <c r="K1079">
        <v>2</v>
      </c>
      <c r="L1079">
        <v>0</v>
      </c>
      <c r="M1079" s="32">
        <v>335888</v>
      </c>
    </row>
    <row r="1080" spans="1:13" x14ac:dyDescent="0.3">
      <c r="A1080" t="s">
        <v>13</v>
      </c>
      <c r="B1080" t="s">
        <v>14</v>
      </c>
      <c r="C1080" t="s">
        <v>15</v>
      </c>
      <c r="D1080" t="s">
        <v>42</v>
      </c>
      <c r="E1080" t="s">
        <v>43</v>
      </c>
      <c r="F1080">
        <v>98105</v>
      </c>
      <c r="G1080" t="s">
        <v>25</v>
      </c>
      <c r="H1080" t="s">
        <v>26</v>
      </c>
      <c r="I1080" t="s">
        <v>32</v>
      </c>
      <c r="J1080" s="31">
        <v>3144</v>
      </c>
      <c r="K1080">
        <v>3</v>
      </c>
      <c r="L1080">
        <v>0</v>
      </c>
      <c r="M1080" s="32">
        <v>84888</v>
      </c>
    </row>
    <row r="1081" spans="1:13" x14ac:dyDescent="0.3">
      <c r="A1081" t="s">
        <v>13</v>
      </c>
      <c r="B1081" t="s">
        <v>14</v>
      </c>
      <c r="C1081" t="s">
        <v>15</v>
      </c>
      <c r="D1081" t="s">
        <v>42</v>
      </c>
      <c r="E1081" t="s">
        <v>43</v>
      </c>
      <c r="F1081">
        <v>98105</v>
      </c>
      <c r="G1081" t="s">
        <v>25</v>
      </c>
      <c r="H1081" t="s">
        <v>26</v>
      </c>
      <c r="I1081" t="s">
        <v>37</v>
      </c>
      <c r="J1081" s="31">
        <v>688</v>
      </c>
      <c r="K1081">
        <v>1</v>
      </c>
      <c r="L1081">
        <v>2</v>
      </c>
      <c r="M1081" s="32">
        <v>2322</v>
      </c>
    </row>
    <row r="1082" spans="1:13" x14ac:dyDescent="0.3">
      <c r="A1082" t="s">
        <v>28</v>
      </c>
      <c r="B1082" t="s">
        <v>22</v>
      </c>
      <c r="C1082" t="s">
        <v>15</v>
      </c>
      <c r="D1082" t="s">
        <v>140</v>
      </c>
      <c r="E1082" t="s">
        <v>70</v>
      </c>
      <c r="F1082">
        <v>48227</v>
      </c>
      <c r="G1082" t="s">
        <v>47</v>
      </c>
      <c r="H1082" t="s">
        <v>26</v>
      </c>
      <c r="I1082" t="s">
        <v>41</v>
      </c>
      <c r="J1082" s="31">
        <v>1992</v>
      </c>
      <c r="K1082">
        <v>4</v>
      </c>
      <c r="L1082">
        <v>0</v>
      </c>
      <c r="M1082" s="32">
        <v>93624</v>
      </c>
    </row>
    <row r="1083" spans="1:13" x14ac:dyDescent="0.3">
      <c r="A1083" t="s">
        <v>28</v>
      </c>
      <c r="B1083" t="s">
        <v>22</v>
      </c>
      <c r="C1083" t="s">
        <v>15</v>
      </c>
      <c r="D1083" t="s">
        <v>140</v>
      </c>
      <c r="E1083" t="s">
        <v>70</v>
      </c>
      <c r="F1083">
        <v>48227</v>
      </c>
      <c r="G1083" t="s">
        <v>47</v>
      </c>
      <c r="H1083" t="s">
        <v>19</v>
      </c>
      <c r="I1083" t="s">
        <v>21</v>
      </c>
      <c r="J1083" s="31">
        <v>110691</v>
      </c>
      <c r="K1083">
        <v>9</v>
      </c>
      <c r="L1083">
        <v>0</v>
      </c>
      <c r="M1083" s="32">
        <v>1217601</v>
      </c>
    </row>
    <row r="1084" spans="1:13" x14ac:dyDescent="0.3">
      <c r="A1084" t="s">
        <v>28</v>
      </c>
      <c r="B1084" t="s">
        <v>14</v>
      </c>
      <c r="C1084" t="s">
        <v>15</v>
      </c>
      <c r="D1084" t="s">
        <v>266</v>
      </c>
      <c r="E1084" t="s">
        <v>76</v>
      </c>
      <c r="F1084">
        <v>10701</v>
      </c>
      <c r="G1084" t="s">
        <v>57</v>
      </c>
      <c r="H1084" t="s">
        <v>19</v>
      </c>
      <c r="I1084" t="s">
        <v>31</v>
      </c>
      <c r="J1084" s="31">
        <v>836592</v>
      </c>
      <c r="K1084">
        <v>8</v>
      </c>
      <c r="L1084">
        <v>4</v>
      </c>
      <c r="M1084" s="32">
        <v>-2649208</v>
      </c>
    </row>
    <row r="1085" spans="1:13" x14ac:dyDescent="0.3">
      <c r="A1085" t="s">
        <v>28</v>
      </c>
      <c r="B1085" t="s">
        <v>14</v>
      </c>
      <c r="C1085" t="s">
        <v>15</v>
      </c>
      <c r="D1085" t="s">
        <v>266</v>
      </c>
      <c r="E1085" t="s">
        <v>76</v>
      </c>
      <c r="F1085">
        <v>10701</v>
      </c>
      <c r="G1085" t="s">
        <v>57</v>
      </c>
      <c r="H1085" t="s">
        <v>26</v>
      </c>
      <c r="I1085" t="s">
        <v>41</v>
      </c>
      <c r="J1085" s="31">
        <v>2638</v>
      </c>
      <c r="K1085">
        <v>1</v>
      </c>
      <c r="L1085">
        <v>0</v>
      </c>
      <c r="M1085" s="32">
        <v>121348</v>
      </c>
    </row>
    <row r="1086" spans="1:13" x14ac:dyDescent="0.3">
      <c r="A1086" t="s">
        <v>28</v>
      </c>
      <c r="B1086" t="s">
        <v>14</v>
      </c>
      <c r="C1086" t="s">
        <v>15</v>
      </c>
      <c r="D1086" t="s">
        <v>266</v>
      </c>
      <c r="E1086" t="s">
        <v>76</v>
      </c>
      <c r="F1086">
        <v>10701</v>
      </c>
      <c r="G1086" t="s">
        <v>57</v>
      </c>
      <c r="H1086" t="s">
        <v>26</v>
      </c>
      <c r="I1086" t="s">
        <v>32</v>
      </c>
      <c r="J1086" s="31">
        <v>36292</v>
      </c>
      <c r="K1086">
        <v>2</v>
      </c>
      <c r="L1086">
        <v>0</v>
      </c>
      <c r="M1086" s="32">
        <v>1052468</v>
      </c>
    </row>
    <row r="1087" spans="1:13" x14ac:dyDescent="0.3">
      <c r="A1087" t="s">
        <v>28</v>
      </c>
      <c r="B1087" t="s">
        <v>14</v>
      </c>
      <c r="C1087" t="s">
        <v>15</v>
      </c>
      <c r="D1087" t="s">
        <v>266</v>
      </c>
      <c r="E1087" t="s">
        <v>76</v>
      </c>
      <c r="F1087">
        <v>10701</v>
      </c>
      <c r="G1087" t="s">
        <v>57</v>
      </c>
      <c r="H1087" t="s">
        <v>35</v>
      </c>
      <c r="I1087" t="s">
        <v>123</v>
      </c>
      <c r="J1087" s="31">
        <v>489993</v>
      </c>
      <c r="K1087">
        <v>7</v>
      </c>
      <c r="L1087">
        <v>0</v>
      </c>
      <c r="M1087" s="32">
        <v>24009657</v>
      </c>
    </row>
    <row r="1088" spans="1:13" x14ac:dyDescent="0.3">
      <c r="A1088" t="s">
        <v>168</v>
      </c>
      <c r="B1088" t="s">
        <v>14</v>
      </c>
      <c r="C1088" t="s">
        <v>15</v>
      </c>
      <c r="D1088" t="s">
        <v>174</v>
      </c>
      <c r="E1088" t="s">
        <v>102</v>
      </c>
      <c r="F1088">
        <v>50315</v>
      </c>
      <c r="G1088" t="s">
        <v>47</v>
      </c>
      <c r="H1088" t="s">
        <v>26</v>
      </c>
      <c r="I1088" t="s">
        <v>41</v>
      </c>
      <c r="J1088" s="31">
        <v>648</v>
      </c>
      <c r="K1088">
        <v>1</v>
      </c>
      <c r="L1088">
        <v>0</v>
      </c>
      <c r="M1088" s="32">
        <v>31104</v>
      </c>
    </row>
    <row r="1089" spans="1:13" x14ac:dyDescent="0.3">
      <c r="A1089" t="s">
        <v>13</v>
      </c>
      <c r="B1089" t="s">
        <v>22</v>
      </c>
      <c r="C1089" t="s">
        <v>15</v>
      </c>
      <c r="D1089" t="s">
        <v>267</v>
      </c>
      <c r="E1089" t="s">
        <v>24</v>
      </c>
      <c r="F1089">
        <v>94601</v>
      </c>
      <c r="G1089" t="s">
        <v>25</v>
      </c>
      <c r="H1089" t="s">
        <v>35</v>
      </c>
      <c r="I1089" t="s">
        <v>36</v>
      </c>
      <c r="J1089" s="31">
        <v>71976</v>
      </c>
      <c r="K1089">
        <v>3</v>
      </c>
      <c r="L1089">
        <v>2</v>
      </c>
      <c r="M1089" s="32">
        <v>71976</v>
      </c>
    </row>
    <row r="1090" spans="1:13" x14ac:dyDescent="0.3">
      <c r="A1090" t="s">
        <v>13</v>
      </c>
      <c r="B1090" t="s">
        <v>22</v>
      </c>
      <c r="C1090" t="s">
        <v>15</v>
      </c>
      <c r="D1090" t="s">
        <v>267</v>
      </c>
      <c r="E1090" t="s">
        <v>24</v>
      </c>
      <c r="F1090">
        <v>94601</v>
      </c>
      <c r="G1090" t="s">
        <v>25</v>
      </c>
      <c r="H1090" t="s">
        <v>26</v>
      </c>
      <c r="I1090" t="s">
        <v>27</v>
      </c>
      <c r="J1090" s="31">
        <v>315</v>
      </c>
      <c r="K1090">
        <v>1</v>
      </c>
      <c r="L1090">
        <v>0</v>
      </c>
      <c r="M1090" s="32">
        <v>1512</v>
      </c>
    </row>
    <row r="1091" spans="1:13" x14ac:dyDescent="0.3">
      <c r="A1091" t="s">
        <v>28</v>
      </c>
      <c r="B1091" t="s">
        <v>22</v>
      </c>
      <c r="C1091" t="s">
        <v>15</v>
      </c>
      <c r="D1091" t="s">
        <v>124</v>
      </c>
      <c r="E1091" t="s">
        <v>40</v>
      </c>
      <c r="F1091">
        <v>28110</v>
      </c>
      <c r="G1091" t="s">
        <v>18</v>
      </c>
      <c r="H1091" t="s">
        <v>19</v>
      </c>
      <c r="I1091" t="s">
        <v>33</v>
      </c>
      <c r="J1091" s="31">
        <v>31984</v>
      </c>
      <c r="K1091">
        <v>2</v>
      </c>
      <c r="L1091">
        <v>2</v>
      </c>
      <c r="M1091" s="32">
        <v>1999</v>
      </c>
    </row>
    <row r="1092" spans="1:13" x14ac:dyDescent="0.3">
      <c r="A1092" t="s">
        <v>28</v>
      </c>
      <c r="B1092" t="s">
        <v>22</v>
      </c>
      <c r="C1092" t="s">
        <v>15</v>
      </c>
      <c r="D1092" t="s">
        <v>124</v>
      </c>
      <c r="E1092" t="s">
        <v>40</v>
      </c>
      <c r="F1092">
        <v>28110</v>
      </c>
      <c r="G1092" t="s">
        <v>18</v>
      </c>
      <c r="H1092" t="s">
        <v>35</v>
      </c>
      <c r="I1092" t="s">
        <v>36</v>
      </c>
      <c r="J1092" s="31">
        <v>71984</v>
      </c>
      <c r="K1092">
        <v>2</v>
      </c>
      <c r="L1092">
        <v>2</v>
      </c>
      <c r="M1092" s="32">
        <v>251944</v>
      </c>
    </row>
    <row r="1093" spans="1:13" x14ac:dyDescent="0.3">
      <c r="A1093" t="s">
        <v>28</v>
      </c>
      <c r="B1093" t="s">
        <v>14</v>
      </c>
      <c r="C1093" t="s">
        <v>15</v>
      </c>
      <c r="D1093" t="s">
        <v>144</v>
      </c>
      <c r="E1093" t="s">
        <v>24</v>
      </c>
      <c r="F1093">
        <v>92105</v>
      </c>
      <c r="G1093" t="s">
        <v>25</v>
      </c>
      <c r="H1093" t="s">
        <v>26</v>
      </c>
      <c r="I1093" t="s">
        <v>34</v>
      </c>
      <c r="J1093" s="31">
        <v>12015</v>
      </c>
      <c r="K1093">
        <v>9</v>
      </c>
      <c r="L1093">
        <v>0</v>
      </c>
      <c r="M1093" s="32">
        <v>33642</v>
      </c>
    </row>
    <row r="1094" spans="1:13" x14ac:dyDescent="0.3">
      <c r="A1094" t="s">
        <v>28</v>
      </c>
      <c r="B1094" t="s">
        <v>14</v>
      </c>
      <c r="C1094" t="s">
        <v>15</v>
      </c>
      <c r="D1094" t="s">
        <v>144</v>
      </c>
      <c r="E1094" t="s">
        <v>24</v>
      </c>
      <c r="F1094">
        <v>92105</v>
      </c>
      <c r="G1094" t="s">
        <v>25</v>
      </c>
      <c r="H1094" t="s">
        <v>35</v>
      </c>
      <c r="I1094" t="s">
        <v>36</v>
      </c>
      <c r="J1094" s="31">
        <v>219184</v>
      </c>
      <c r="K1094">
        <v>2</v>
      </c>
      <c r="L1094">
        <v>2</v>
      </c>
      <c r="M1094" s="32">
        <v>191786</v>
      </c>
    </row>
    <row r="1095" spans="1:13" x14ac:dyDescent="0.3">
      <c r="A1095" t="s">
        <v>28</v>
      </c>
      <c r="B1095" t="s">
        <v>44</v>
      </c>
      <c r="C1095" t="s">
        <v>15</v>
      </c>
      <c r="D1095" t="s">
        <v>268</v>
      </c>
      <c r="E1095" t="s">
        <v>248</v>
      </c>
      <c r="F1095">
        <v>20735</v>
      </c>
      <c r="G1095" t="s">
        <v>57</v>
      </c>
      <c r="H1095" t="s">
        <v>26</v>
      </c>
      <c r="I1095" t="s">
        <v>41</v>
      </c>
      <c r="J1095" s="31">
        <v>289</v>
      </c>
      <c r="K1095">
        <v>5</v>
      </c>
      <c r="L1095">
        <v>0</v>
      </c>
      <c r="M1095" s="32">
        <v>14161</v>
      </c>
    </row>
    <row r="1096" spans="1:13" x14ac:dyDescent="0.3">
      <c r="A1096" t="s">
        <v>28</v>
      </c>
      <c r="B1096" t="s">
        <v>44</v>
      </c>
      <c r="C1096" t="s">
        <v>15</v>
      </c>
      <c r="D1096" t="s">
        <v>268</v>
      </c>
      <c r="E1096" t="s">
        <v>248</v>
      </c>
      <c r="F1096">
        <v>20735</v>
      </c>
      <c r="G1096" t="s">
        <v>57</v>
      </c>
      <c r="H1096" t="s">
        <v>26</v>
      </c>
      <c r="I1096" t="s">
        <v>38</v>
      </c>
      <c r="J1096" s="31">
        <v>35596</v>
      </c>
      <c r="K1096">
        <v>2</v>
      </c>
      <c r="L1096">
        <v>0</v>
      </c>
      <c r="M1096" s="32">
        <v>1032284</v>
      </c>
    </row>
    <row r="1097" spans="1:13" x14ac:dyDescent="0.3">
      <c r="A1097" t="s">
        <v>28</v>
      </c>
      <c r="B1097" t="s">
        <v>44</v>
      </c>
      <c r="C1097" t="s">
        <v>15</v>
      </c>
      <c r="D1097" t="s">
        <v>99</v>
      </c>
      <c r="E1097" t="s">
        <v>40</v>
      </c>
      <c r="F1097">
        <v>28205</v>
      </c>
      <c r="G1097" t="s">
        <v>18</v>
      </c>
      <c r="H1097" t="s">
        <v>26</v>
      </c>
      <c r="I1097" t="s">
        <v>32</v>
      </c>
      <c r="J1097" s="31">
        <v>348208</v>
      </c>
      <c r="K1097">
        <v>7</v>
      </c>
      <c r="L1097">
        <v>2</v>
      </c>
      <c r="M1097" s="32">
        <v>304682</v>
      </c>
    </row>
    <row r="1098" spans="1:13" x14ac:dyDescent="0.3">
      <c r="A1098" t="s">
        <v>28</v>
      </c>
      <c r="B1098" t="s">
        <v>44</v>
      </c>
      <c r="C1098" t="s">
        <v>15</v>
      </c>
      <c r="D1098" t="s">
        <v>99</v>
      </c>
      <c r="E1098" t="s">
        <v>40</v>
      </c>
      <c r="F1098">
        <v>28205</v>
      </c>
      <c r="G1098" t="s">
        <v>18</v>
      </c>
      <c r="H1098" t="s">
        <v>26</v>
      </c>
      <c r="I1098" t="s">
        <v>37</v>
      </c>
      <c r="J1098" s="31">
        <v>35784</v>
      </c>
      <c r="K1098">
        <v>7</v>
      </c>
      <c r="L1098">
        <v>7</v>
      </c>
      <c r="M1098" s="32">
        <v>-286272</v>
      </c>
    </row>
    <row r="1099" spans="1:13" x14ac:dyDescent="0.3">
      <c r="A1099" t="s">
        <v>62</v>
      </c>
      <c r="B1099" t="s">
        <v>22</v>
      </c>
      <c r="C1099" t="s">
        <v>15</v>
      </c>
      <c r="D1099" t="s">
        <v>23</v>
      </c>
      <c r="E1099" t="s">
        <v>24</v>
      </c>
      <c r="F1099">
        <v>90049</v>
      </c>
      <c r="G1099" t="s">
        <v>25</v>
      </c>
      <c r="H1099" t="s">
        <v>19</v>
      </c>
      <c r="I1099" t="s">
        <v>31</v>
      </c>
      <c r="J1099" s="31">
        <v>44784</v>
      </c>
      <c r="K1099">
        <v>5</v>
      </c>
      <c r="L1099">
        <v>2</v>
      </c>
      <c r="M1099" s="32">
        <v>11196</v>
      </c>
    </row>
    <row r="1100" spans="1:13" x14ac:dyDescent="0.3">
      <c r="A1100" t="s">
        <v>62</v>
      </c>
      <c r="B1100" t="s">
        <v>44</v>
      </c>
      <c r="C1100" t="s">
        <v>15</v>
      </c>
      <c r="D1100" t="s">
        <v>52</v>
      </c>
      <c r="E1100" t="s">
        <v>24</v>
      </c>
      <c r="F1100">
        <v>94122</v>
      </c>
      <c r="G1100" t="s">
        <v>25</v>
      </c>
      <c r="H1100" t="s">
        <v>26</v>
      </c>
      <c r="I1100" t="s">
        <v>34</v>
      </c>
      <c r="J1100" s="31">
        <v>704</v>
      </c>
      <c r="K1100">
        <v>4</v>
      </c>
      <c r="L1100">
        <v>0</v>
      </c>
      <c r="M1100" s="32">
        <v>20416</v>
      </c>
    </row>
    <row r="1101" spans="1:13" x14ac:dyDescent="0.3">
      <c r="A1101" t="s">
        <v>62</v>
      </c>
      <c r="B1101" t="s">
        <v>44</v>
      </c>
      <c r="C1101" t="s">
        <v>15</v>
      </c>
      <c r="D1101" t="s">
        <v>52</v>
      </c>
      <c r="E1101" t="s">
        <v>24</v>
      </c>
      <c r="F1101">
        <v>94122</v>
      </c>
      <c r="G1101" t="s">
        <v>25</v>
      </c>
      <c r="H1101" t="s">
        <v>19</v>
      </c>
      <c r="I1101" t="s">
        <v>33</v>
      </c>
      <c r="J1101" s="31">
        <v>873</v>
      </c>
      <c r="K1101">
        <v>3</v>
      </c>
      <c r="L1101">
        <v>0</v>
      </c>
      <c r="M1101" s="32">
        <v>41031</v>
      </c>
    </row>
    <row r="1102" spans="1:13" x14ac:dyDescent="0.3">
      <c r="A1102" t="s">
        <v>62</v>
      </c>
      <c r="B1102" t="s">
        <v>44</v>
      </c>
      <c r="C1102" t="s">
        <v>15</v>
      </c>
      <c r="D1102" t="s">
        <v>52</v>
      </c>
      <c r="E1102" t="s">
        <v>24</v>
      </c>
      <c r="F1102">
        <v>94122</v>
      </c>
      <c r="G1102" t="s">
        <v>25</v>
      </c>
      <c r="H1102" t="s">
        <v>35</v>
      </c>
      <c r="I1102" t="s">
        <v>59</v>
      </c>
      <c r="J1102" s="31">
        <v>2929</v>
      </c>
      <c r="K1102">
        <v>1</v>
      </c>
      <c r="L1102">
        <v>0</v>
      </c>
      <c r="M1102" s="32">
        <v>96657</v>
      </c>
    </row>
    <row r="1103" spans="1:13" x14ac:dyDescent="0.3">
      <c r="A1103" t="s">
        <v>62</v>
      </c>
      <c r="B1103" t="s">
        <v>44</v>
      </c>
      <c r="C1103" t="s">
        <v>15</v>
      </c>
      <c r="D1103" t="s">
        <v>52</v>
      </c>
      <c r="E1103" t="s">
        <v>24</v>
      </c>
      <c r="F1103">
        <v>94122</v>
      </c>
      <c r="G1103" t="s">
        <v>25</v>
      </c>
      <c r="H1103" t="s">
        <v>26</v>
      </c>
      <c r="I1103" t="s">
        <v>34</v>
      </c>
      <c r="J1103" s="31">
        <v>864</v>
      </c>
      <c r="K1103">
        <v>3</v>
      </c>
      <c r="L1103">
        <v>0</v>
      </c>
      <c r="M1103" s="32">
        <v>25056</v>
      </c>
    </row>
    <row r="1104" spans="1:13" x14ac:dyDescent="0.3">
      <c r="A1104" t="s">
        <v>28</v>
      </c>
      <c r="B1104" t="s">
        <v>14</v>
      </c>
      <c r="C1104" t="s">
        <v>15</v>
      </c>
      <c r="D1104" t="s">
        <v>61</v>
      </c>
      <c r="E1104" t="s">
        <v>46</v>
      </c>
      <c r="F1104">
        <v>77041</v>
      </c>
      <c r="G1104" t="s">
        <v>47</v>
      </c>
      <c r="H1104" t="s">
        <v>26</v>
      </c>
      <c r="I1104" t="s">
        <v>37</v>
      </c>
      <c r="J1104" s="31">
        <v>2694</v>
      </c>
      <c r="K1104">
        <v>3</v>
      </c>
      <c r="L1104">
        <v>8</v>
      </c>
      <c r="M1104" s="32">
        <v>-47145</v>
      </c>
    </row>
    <row r="1105" spans="1:13" x14ac:dyDescent="0.3">
      <c r="A1105" t="s">
        <v>28</v>
      </c>
      <c r="B1105" t="s">
        <v>14</v>
      </c>
      <c r="C1105" t="s">
        <v>15</v>
      </c>
      <c r="D1105" t="s">
        <v>61</v>
      </c>
      <c r="E1105" t="s">
        <v>46</v>
      </c>
      <c r="F1105">
        <v>77041</v>
      </c>
      <c r="G1105" t="s">
        <v>47</v>
      </c>
      <c r="H1105" t="s">
        <v>26</v>
      </c>
      <c r="I1105" t="s">
        <v>37</v>
      </c>
      <c r="J1105" s="31">
        <v>2934</v>
      </c>
      <c r="K1105">
        <v>3</v>
      </c>
      <c r="L1105">
        <v>8</v>
      </c>
      <c r="M1105" s="32">
        <v>-49878</v>
      </c>
    </row>
    <row r="1106" spans="1:13" x14ac:dyDescent="0.3">
      <c r="A1106" t="s">
        <v>28</v>
      </c>
      <c r="B1106" t="s">
        <v>14</v>
      </c>
      <c r="C1106" t="s">
        <v>15</v>
      </c>
      <c r="D1106" t="s">
        <v>254</v>
      </c>
      <c r="E1106" t="s">
        <v>24</v>
      </c>
      <c r="F1106">
        <v>92503</v>
      </c>
      <c r="G1106" t="s">
        <v>25</v>
      </c>
      <c r="H1106" t="s">
        <v>26</v>
      </c>
      <c r="I1106" t="s">
        <v>41</v>
      </c>
      <c r="J1106" s="31">
        <v>2292</v>
      </c>
      <c r="K1106">
        <v>3</v>
      </c>
      <c r="L1106">
        <v>0</v>
      </c>
      <c r="M1106" s="32">
        <v>112308</v>
      </c>
    </row>
    <row r="1107" spans="1:13" x14ac:dyDescent="0.3">
      <c r="A1107" t="s">
        <v>28</v>
      </c>
      <c r="B1107" t="s">
        <v>14</v>
      </c>
      <c r="C1107" t="s">
        <v>15</v>
      </c>
      <c r="D1107" t="s">
        <v>61</v>
      </c>
      <c r="E1107" t="s">
        <v>46</v>
      </c>
      <c r="F1107">
        <v>77041</v>
      </c>
      <c r="G1107" t="s">
        <v>47</v>
      </c>
      <c r="H1107" t="s">
        <v>26</v>
      </c>
      <c r="I1107" t="s">
        <v>32</v>
      </c>
      <c r="J1107" s="31">
        <v>100704</v>
      </c>
      <c r="K1107">
        <v>6</v>
      </c>
      <c r="L1107">
        <v>2</v>
      </c>
      <c r="M1107" s="32">
        <v>-163644</v>
      </c>
    </row>
    <row r="1108" spans="1:13" x14ac:dyDescent="0.3">
      <c r="A1108" t="s">
        <v>28</v>
      </c>
      <c r="B1108" t="s">
        <v>14</v>
      </c>
      <c r="C1108" t="s">
        <v>15</v>
      </c>
      <c r="D1108" t="s">
        <v>61</v>
      </c>
      <c r="E1108" t="s">
        <v>46</v>
      </c>
      <c r="F1108">
        <v>77041</v>
      </c>
      <c r="G1108" t="s">
        <v>47</v>
      </c>
      <c r="H1108" t="s">
        <v>19</v>
      </c>
      <c r="I1108" t="s">
        <v>33</v>
      </c>
      <c r="J1108" s="31">
        <v>2328</v>
      </c>
      <c r="K1108">
        <v>2</v>
      </c>
      <c r="L1108">
        <v>6</v>
      </c>
      <c r="M1108" s="32">
        <v>-7566</v>
      </c>
    </row>
    <row r="1109" spans="1:13" x14ac:dyDescent="0.3">
      <c r="A1109" t="s">
        <v>28</v>
      </c>
      <c r="B1109" t="s">
        <v>14</v>
      </c>
      <c r="C1109" t="s">
        <v>15</v>
      </c>
      <c r="D1109" t="s">
        <v>61</v>
      </c>
      <c r="E1109" t="s">
        <v>46</v>
      </c>
      <c r="F1109">
        <v>77041</v>
      </c>
      <c r="G1109" t="s">
        <v>47</v>
      </c>
      <c r="H1109" t="s">
        <v>26</v>
      </c>
      <c r="I1109" t="s">
        <v>37</v>
      </c>
      <c r="J1109" s="31">
        <v>1078</v>
      </c>
      <c r="K1109">
        <v>5</v>
      </c>
      <c r="L1109">
        <v>8</v>
      </c>
      <c r="M1109" s="32">
        <v>-17248</v>
      </c>
    </row>
    <row r="1110" spans="1:13" x14ac:dyDescent="0.3">
      <c r="A1110" t="s">
        <v>28</v>
      </c>
      <c r="B1110" t="s">
        <v>14</v>
      </c>
      <c r="C1110" t="s">
        <v>15</v>
      </c>
      <c r="D1110" t="s">
        <v>61</v>
      </c>
      <c r="E1110" t="s">
        <v>46</v>
      </c>
      <c r="F1110">
        <v>77041</v>
      </c>
      <c r="G1110" t="s">
        <v>47</v>
      </c>
      <c r="H1110" t="s">
        <v>26</v>
      </c>
      <c r="I1110" t="s">
        <v>77</v>
      </c>
      <c r="J1110" s="31">
        <v>58368</v>
      </c>
      <c r="K1110">
        <v>12</v>
      </c>
      <c r="L1110">
        <v>2</v>
      </c>
      <c r="M1110" s="32">
        <v>21888</v>
      </c>
    </row>
    <row r="1111" spans="1:13" x14ac:dyDescent="0.3">
      <c r="A1111" t="s">
        <v>28</v>
      </c>
      <c r="B1111" t="s">
        <v>14</v>
      </c>
      <c r="C1111" t="s">
        <v>15</v>
      </c>
      <c r="D1111" t="s">
        <v>61</v>
      </c>
      <c r="E1111" t="s">
        <v>46</v>
      </c>
      <c r="F1111">
        <v>77041</v>
      </c>
      <c r="G1111" t="s">
        <v>47</v>
      </c>
      <c r="H1111" t="s">
        <v>26</v>
      </c>
      <c r="I1111" t="s">
        <v>60</v>
      </c>
      <c r="J1111" s="31">
        <v>40968</v>
      </c>
      <c r="K1111">
        <v>3</v>
      </c>
      <c r="L1111">
        <v>2</v>
      </c>
      <c r="M1111" s="32">
        <v>138267</v>
      </c>
    </row>
    <row r="1112" spans="1:13" x14ac:dyDescent="0.3">
      <c r="A1112" t="s">
        <v>28</v>
      </c>
      <c r="B1112" t="s">
        <v>14</v>
      </c>
      <c r="C1112" t="s">
        <v>15</v>
      </c>
      <c r="D1112" t="s">
        <v>61</v>
      </c>
      <c r="E1112" t="s">
        <v>46</v>
      </c>
      <c r="F1112">
        <v>77041</v>
      </c>
      <c r="G1112" t="s">
        <v>47</v>
      </c>
      <c r="H1112" t="s">
        <v>35</v>
      </c>
      <c r="I1112" t="s">
        <v>36</v>
      </c>
      <c r="J1112" s="31">
        <v>7196</v>
      </c>
      <c r="K1112">
        <v>5</v>
      </c>
      <c r="L1112">
        <v>2</v>
      </c>
      <c r="M1112" s="32">
        <v>25186</v>
      </c>
    </row>
    <row r="1113" spans="1:13" x14ac:dyDescent="0.3">
      <c r="A1113" t="s">
        <v>28</v>
      </c>
      <c r="B1113" t="s">
        <v>14</v>
      </c>
      <c r="C1113" t="s">
        <v>15</v>
      </c>
      <c r="D1113" t="s">
        <v>61</v>
      </c>
      <c r="E1113" t="s">
        <v>46</v>
      </c>
      <c r="F1113">
        <v>77041</v>
      </c>
      <c r="G1113" t="s">
        <v>47</v>
      </c>
      <c r="H1113" t="s">
        <v>26</v>
      </c>
      <c r="I1113" t="s">
        <v>41</v>
      </c>
      <c r="J1113" s="31">
        <v>10368</v>
      </c>
      <c r="K1113">
        <v>2</v>
      </c>
      <c r="L1113">
        <v>2</v>
      </c>
      <c r="M1113" s="32">
        <v>36288</v>
      </c>
    </row>
    <row r="1114" spans="1:13" x14ac:dyDescent="0.3">
      <c r="A1114" t="s">
        <v>28</v>
      </c>
      <c r="B1114" t="s">
        <v>14</v>
      </c>
      <c r="C1114" t="s">
        <v>15</v>
      </c>
      <c r="D1114" t="s">
        <v>61</v>
      </c>
      <c r="E1114" t="s">
        <v>46</v>
      </c>
      <c r="F1114">
        <v>77041</v>
      </c>
      <c r="G1114" t="s">
        <v>47</v>
      </c>
      <c r="H1114" t="s">
        <v>26</v>
      </c>
      <c r="I1114" t="s">
        <v>37</v>
      </c>
      <c r="J1114" s="31">
        <v>1192</v>
      </c>
      <c r="K1114">
        <v>2</v>
      </c>
      <c r="L1114">
        <v>8</v>
      </c>
      <c r="M1114" s="32">
        <v>-20264</v>
      </c>
    </row>
    <row r="1115" spans="1:13" x14ac:dyDescent="0.3">
      <c r="A1115" t="s">
        <v>13</v>
      </c>
      <c r="B1115" t="s">
        <v>14</v>
      </c>
      <c r="C1115" t="s">
        <v>15</v>
      </c>
      <c r="D1115" t="s">
        <v>269</v>
      </c>
      <c r="E1115" t="s">
        <v>24</v>
      </c>
      <c r="F1115">
        <v>92024</v>
      </c>
      <c r="G1115" t="s">
        <v>25</v>
      </c>
      <c r="H1115" t="s">
        <v>26</v>
      </c>
      <c r="I1115" t="s">
        <v>37</v>
      </c>
      <c r="J1115" s="31">
        <v>46672</v>
      </c>
      <c r="K1115">
        <v>2</v>
      </c>
      <c r="L1115">
        <v>2</v>
      </c>
      <c r="M1115" s="32">
        <v>163352</v>
      </c>
    </row>
    <row r="1116" spans="1:13" x14ac:dyDescent="0.3">
      <c r="A1116" t="s">
        <v>13</v>
      </c>
      <c r="B1116" t="s">
        <v>14</v>
      </c>
      <c r="C1116" t="s">
        <v>15</v>
      </c>
      <c r="D1116" t="s">
        <v>269</v>
      </c>
      <c r="E1116" t="s">
        <v>24</v>
      </c>
      <c r="F1116">
        <v>92024</v>
      </c>
      <c r="G1116" t="s">
        <v>25</v>
      </c>
      <c r="H1116" t="s">
        <v>19</v>
      </c>
      <c r="I1116" t="s">
        <v>20</v>
      </c>
      <c r="J1116" s="31">
        <v>119833</v>
      </c>
      <c r="K1116">
        <v>1</v>
      </c>
      <c r="L1116">
        <v>15</v>
      </c>
      <c r="M1116" s="32">
        <v>-126882</v>
      </c>
    </row>
    <row r="1117" spans="1:13" x14ac:dyDescent="0.3">
      <c r="A1117" t="s">
        <v>13</v>
      </c>
      <c r="B1117" t="s">
        <v>14</v>
      </c>
      <c r="C1117" t="s">
        <v>15</v>
      </c>
      <c r="D1117" t="s">
        <v>269</v>
      </c>
      <c r="E1117" t="s">
        <v>24</v>
      </c>
      <c r="F1117">
        <v>92024</v>
      </c>
      <c r="G1117" t="s">
        <v>25</v>
      </c>
      <c r="H1117" t="s">
        <v>35</v>
      </c>
      <c r="I1117" t="s">
        <v>59</v>
      </c>
      <c r="J1117" s="31">
        <v>11998</v>
      </c>
      <c r="K1117">
        <v>2</v>
      </c>
      <c r="L1117">
        <v>0</v>
      </c>
      <c r="M1117" s="32">
        <v>575904</v>
      </c>
    </row>
    <row r="1118" spans="1:13" x14ac:dyDescent="0.3">
      <c r="A1118" t="s">
        <v>13</v>
      </c>
      <c r="B1118" t="s">
        <v>22</v>
      </c>
      <c r="C1118" t="s">
        <v>15</v>
      </c>
      <c r="D1118" t="s">
        <v>52</v>
      </c>
      <c r="E1118" t="s">
        <v>24</v>
      </c>
      <c r="F1118">
        <v>94110</v>
      </c>
      <c r="G1118" t="s">
        <v>25</v>
      </c>
      <c r="H1118" t="s">
        <v>26</v>
      </c>
      <c r="I1118" t="s">
        <v>27</v>
      </c>
      <c r="J1118" s="31">
        <v>63</v>
      </c>
      <c r="K1118">
        <v>2</v>
      </c>
      <c r="L1118">
        <v>0</v>
      </c>
      <c r="M1118" s="32">
        <v>3024</v>
      </c>
    </row>
    <row r="1119" spans="1:13" x14ac:dyDescent="0.3">
      <c r="A1119" t="s">
        <v>28</v>
      </c>
      <c r="B1119" t="s">
        <v>14</v>
      </c>
      <c r="C1119" t="s">
        <v>15</v>
      </c>
      <c r="D1119" t="s">
        <v>270</v>
      </c>
      <c r="E1119" t="s">
        <v>167</v>
      </c>
      <c r="F1119">
        <v>30076</v>
      </c>
      <c r="G1119" t="s">
        <v>18</v>
      </c>
      <c r="H1119" t="s">
        <v>26</v>
      </c>
      <c r="I1119" t="s">
        <v>41</v>
      </c>
      <c r="J1119" s="31">
        <v>2799</v>
      </c>
      <c r="K1119">
        <v>5</v>
      </c>
      <c r="L1119">
        <v>0</v>
      </c>
      <c r="M1119" s="32">
        <v>137151</v>
      </c>
    </row>
    <row r="1120" spans="1:13" x14ac:dyDescent="0.3">
      <c r="A1120" t="s">
        <v>28</v>
      </c>
      <c r="B1120" t="s">
        <v>14</v>
      </c>
      <c r="C1120" t="s">
        <v>15</v>
      </c>
      <c r="D1120" t="s">
        <v>270</v>
      </c>
      <c r="E1120" t="s">
        <v>167</v>
      </c>
      <c r="F1120">
        <v>30076</v>
      </c>
      <c r="G1120" t="s">
        <v>18</v>
      </c>
      <c r="H1120" t="s">
        <v>35</v>
      </c>
      <c r="I1120" t="s">
        <v>59</v>
      </c>
      <c r="J1120" s="31">
        <v>61995</v>
      </c>
      <c r="K1120">
        <v>5</v>
      </c>
      <c r="L1120">
        <v>0</v>
      </c>
      <c r="M1120" s="32">
        <v>111591</v>
      </c>
    </row>
    <row r="1121" spans="1:13" x14ac:dyDescent="0.3">
      <c r="A1121" t="s">
        <v>28</v>
      </c>
      <c r="B1121" t="s">
        <v>14</v>
      </c>
      <c r="C1121" t="s">
        <v>15</v>
      </c>
      <c r="D1121" t="s">
        <v>270</v>
      </c>
      <c r="E1121" t="s">
        <v>167</v>
      </c>
      <c r="F1121">
        <v>30076</v>
      </c>
      <c r="G1121" t="s">
        <v>18</v>
      </c>
      <c r="H1121" t="s">
        <v>26</v>
      </c>
      <c r="I1121" t="s">
        <v>41</v>
      </c>
      <c r="J1121" s="31">
        <v>436</v>
      </c>
      <c r="K1121">
        <v>2</v>
      </c>
      <c r="L1121">
        <v>0</v>
      </c>
      <c r="M1121" s="32">
        <v>20492</v>
      </c>
    </row>
    <row r="1122" spans="1:13" x14ac:dyDescent="0.3">
      <c r="A1122" t="s">
        <v>28</v>
      </c>
      <c r="B1122" t="s">
        <v>14</v>
      </c>
      <c r="C1122" t="s">
        <v>15</v>
      </c>
      <c r="D1122" t="s">
        <v>270</v>
      </c>
      <c r="E1122" t="s">
        <v>167</v>
      </c>
      <c r="F1122">
        <v>30076</v>
      </c>
      <c r="G1122" t="s">
        <v>18</v>
      </c>
      <c r="H1122" t="s">
        <v>26</v>
      </c>
      <c r="I1122" t="s">
        <v>60</v>
      </c>
      <c r="J1122" s="31">
        <v>1528</v>
      </c>
      <c r="K1122">
        <v>2</v>
      </c>
      <c r="L1122">
        <v>0</v>
      </c>
      <c r="M1122" s="32">
        <v>74872</v>
      </c>
    </row>
    <row r="1123" spans="1:13" x14ac:dyDescent="0.3">
      <c r="A1123" t="s">
        <v>28</v>
      </c>
      <c r="B1123" t="s">
        <v>14</v>
      </c>
      <c r="C1123" t="s">
        <v>15</v>
      </c>
      <c r="D1123" t="s">
        <v>271</v>
      </c>
      <c r="E1123" t="s">
        <v>197</v>
      </c>
      <c r="F1123">
        <v>72401</v>
      </c>
      <c r="G1123" t="s">
        <v>18</v>
      </c>
      <c r="H1123" t="s">
        <v>35</v>
      </c>
      <c r="I1123" t="s">
        <v>36</v>
      </c>
      <c r="J1123" s="31">
        <v>69993</v>
      </c>
      <c r="K1123">
        <v>7</v>
      </c>
      <c r="L1123">
        <v>0</v>
      </c>
      <c r="M1123" s="32">
        <v>1819818</v>
      </c>
    </row>
    <row r="1124" spans="1:13" x14ac:dyDescent="0.3">
      <c r="A1124" t="s">
        <v>28</v>
      </c>
      <c r="B1124" t="s">
        <v>14</v>
      </c>
      <c r="C1124" t="s">
        <v>15</v>
      </c>
      <c r="D1124" t="s">
        <v>271</v>
      </c>
      <c r="E1124" t="s">
        <v>197</v>
      </c>
      <c r="F1124">
        <v>72401</v>
      </c>
      <c r="G1124" t="s">
        <v>18</v>
      </c>
      <c r="H1124" t="s">
        <v>26</v>
      </c>
      <c r="I1124" t="s">
        <v>34</v>
      </c>
      <c r="J1124" s="31">
        <v>2296</v>
      </c>
      <c r="K1124">
        <v>7</v>
      </c>
      <c r="L1124">
        <v>0</v>
      </c>
      <c r="M1124" s="32">
        <v>66584</v>
      </c>
    </row>
    <row r="1125" spans="1:13" x14ac:dyDescent="0.3">
      <c r="A1125" t="s">
        <v>28</v>
      </c>
      <c r="B1125" t="s">
        <v>14</v>
      </c>
      <c r="C1125" t="s">
        <v>15</v>
      </c>
      <c r="D1125" t="s">
        <v>271</v>
      </c>
      <c r="E1125" t="s">
        <v>197</v>
      </c>
      <c r="F1125">
        <v>72401</v>
      </c>
      <c r="G1125" t="s">
        <v>18</v>
      </c>
      <c r="H1125" t="s">
        <v>19</v>
      </c>
      <c r="I1125" t="s">
        <v>33</v>
      </c>
      <c r="J1125" s="31">
        <v>386</v>
      </c>
      <c r="K1125">
        <v>4</v>
      </c>
      <c r="L1125">
        <v>0</v>
      </c>
      <c r="M1125" s="32">
        <v>1158</v>
      </c>
    </row>
    <row r="1126" spans="1:13" x14ac:dyDescent="0.3">
      <c r="A1126" t="s">
        <v>28</v>
      </c>
      <c r="B1126" t="s">
        <v>14</v>
      </c>
      <c r="C1126" t="s">
        <v>15</v>
      </c>
      <c r="D1126" t="s">
        <v>271</v>
      </c>
      <c r="E1126" t="s">
        <v>197</v>
      </c>
      <c r="F1126">
        <v>72401</v>
      </c>
      <c r="G1126" t="s">
        <v>18</v>
      </c>
      <c r="H1126" t="s">
        <v>26</v>
      </c>
      <c r="I1126" t="s">
        <v>34</v>
      </c>
      <c r="J1126" s="31">
        <v>663</v>
      </c>
      <c r="K1126">
        <v>3</v>
      </c>
      <c r="L1126">
        <v>0</v>
      </c>
      <c r="M1126" s="32">
        <v>17901</v>
      </c>
    </row>
    <row r="1127" spans="1:13" x14ac:dyDescent="0.3">
      <c r="A1127" t="s">
        <v>28</v>
      </c>
      <c r="B1127" t="s">
        <v>14</v>
      </c>
      <c r="C1127" t="s">
        <v>15</v>
      </c>
      <c r="D1127" t="s">
        <v>271</v>
      </c>
      <c r="E1127" t="s">
        <v>197</v>
      </c>
      <c r="F1127">
        <v>72401</v>
      </c>
      <c r="G1127" t="s">
        <v>18</v>
      </c>
      <c r="H1127" t="s">
        <v>26</v>
      </c>
      <c r="I1127" t="s">
        <v>60</v>
      </c>
      <c r="J1127" s="31">
        <v>2334</v>
      </c>
      <c r="K1127">
        <v>3</v>
      </c>
      <c r="L1127">
        <v>0</v>
      </c>
      <c r="M1127" s="32">
        <v>109698</v>
      </c>
    </row>
    <row r="1128" spans="1:13" x14ac:dyDescent="0.3">
      <c r="A1128" t="s">
        <v>28</v>
      </c>
      <c r="B1128" t="s">
        <v>14</v>
      </c>
      <c r="C1128" t="s">
        <v>15</v>
      </c>
      <c r="D1128" t="s">
        <v>271</v>
      </c>
      <c r="E1128" t="s">
        <v>197</v>
      </c>
      <c r="F1128">
        <v>72401</v>
      </c>
      <c r="G1128" t="s">
        <v>18</v>
      </c>
      <c r="H1128" t="s">
        <v>19</v>
      </c>
      <c r="I1128" t="s">
        <v>21</v>
      </c>
      <c r="J1128" s="31">
        <v>106794</v>
      </c>
      <c r="K1128">
        <v>3</v>
      </c>
      <c r="L1128">
        <v>0</v>
      </c>
      <c r="M1128" s="32">
        <v>2242674</v>
      </c>
    </row>
    <row r="1129" spans="1:13" x14ac:dyDescent="0.3">
      <c r="A1129" t="s">
        <v>28</v>
      </c>
      <c r="B1129" t="s">
        <v>44</v>
      </c>
      <c r="C1129" t="s">
        <v>15</v>
      </c>
      <c r="D1129" t="s">
        <v>182</v>
      </c>
      <c r="E1129" t="s">
        <v>74</v>
      </c>
      <c r="F1129">
        <v>47374</v>
      </c>
      <c r="G1129" t="s">
        <v>47</v>
      </c>
      <c r="H1129" t="s">
        <v>26</v>
      </c>
      <c r="I1129" t="s">
        <v>34</v>
      </c>
      <c r="J1129" s="31">
        <v>1016</v>
      </c>
      <c r="K1129">
        <v>1</v>
      </c>
      <c r="L1129">
        <v>0</v>
      </c>
      <c r="M1129" s="32">
        <v>26416</v>
      </c>
    </row>
    <row r="1130" spans="1:13" x14ac:dyDescent="0.3">
      <c r="A1130" t="s">
        <v>28</v>
      </c>
      <c r="B1130" t="s">
        <v>44</v>
      </c>
      <c r="C1130" t="s">
        <v>15</v>
      </c>
      <c r="D1130" t="s">
        <v>182</v>
      </c>
      <c r="E1130" t="s">
        <v>74</v>
      </c>
      <c r="F1130">
        <v>47374</v>
      </c>
      <c r="G1130" t="s">
        <v>47</v>
      </c>
      <c r="H1130" t="s">
        <v>26</v>
      </c>
      <c r="I1130" t="s">
        <v>60</v>
      </c>
      <c r="J1130" s="31">
        <v>10188</v>
      </c>
      <c r="K1130">
        <v>6</v>
      </c>
      <c r="L1130">
        <v>0</v>
      </c>
      <c r="M1130" s="32">
        <v>5094</v>
      </c>
    </row>
    <row r="1131" spans="1:13" x14ac:dyDescent="0.3">
      <c r="A1131" t="s">
        <v>28</v>
      </c>
      <c r="B1131" t="s">
        <v>14</v>
      </c>
      <c r="C1131" t="s">
        <v>15</v>
      </c>
      <c r="D1131" t="s">
        <v>82</v>
      </c>
      <c r="E1131" t="s">
        <v>83</v>
      </c>
      <c r="F1131">
        <v>22153</v>
      </c>
      <c r="G1131" t="s">
        <v>18</v>
      </c>
      <c r="H1131" t="s">
        <v>19</v>
      </c>
      <c r="I1131" t="s">
        <v>31</v>
      </c>
      <c r="J1131" s="31">
        <v>34392</v>
      </c>
      <c r="K1131">
        <v>4</v>
      </c>
      <c r="L1131">
        <v>0</v>
      </c>
      <c r="M1131" s="32">
        <v>756624</v>
      </c>
    </row>
    <row r="1132" spans="1:13" x14ac:dyDescent="0.3">
      <c r="A1132" t="s">
        <v>28</v>
      </c>
      <c r="B1132" t="s">
        <v>14</v>
      </c>
      <c r="C1132" t="s">
        <v>15</v>
      </c>
      <c r="D1132" t="s">
        <v>82</v>
      </c>
      <c r="E1132" t="s">
        <v>83</v>
      </c>
      <c r="F1132">
        <v>22153</v>
      </c>
      <c r="G1132" t="s">
        <v>18</v>
      </c>
      <c r="H1132" t="s">
        <v>26</v>
      </c>
      <c r="I1132" t="s">
        <v>41</v>
      </c>
      <c r="J1132" s="31">
        <v>4099</v>
      </c>
      <c r="K1132">
        <v>1</v>
      </c>
      <c r="L1132">
        <v>0</v>
      </c>
      <c r="M1132" s="32">
        <v>200851</v>
      </c>
    </row>
    <row r="1133" spans="1:13" x14ac:dyDescent="0.3">
      <c r="A1133" t="s">
        <v>28</v>
      </c>
      <c r="B1133" t="s">
        <v>14</v>
      </c>
      <c r="C1133" t="s">
        <v>15</v>
      </c>
      <c r="D1133" t="s">
        <v>82</v>
      </c>
      <c r="E1133" t="s">
        <v>83</v>
      </c>
      <c r="F1133">
        <v>22153</v>
      </c>
      <c r="G1133" t="s">
        <v>18</v>
      </c>
      <c r="H1133" t="s">
        <v>26</v>
      </c>
      <c r="I1133" t="s">
        <v>60</v>
      </c>
      <c r="J1133" s="31">
        <v>639</v>
      </c>
      <c r="K1133">
        <v>5</v>
      </c>
      <c r="L1133">
        <v>0</v>
      </c>
      <c r="M1133" s="32">
        <v>28755</v>
      </c>
    </row>
    <row r="1134" spans="1:13" x14ac:dyDescent="0.3">
      <c r="A1134" t="s">
        <v>62</v>
      </c>
      <c r="B1134" t="s">
        <v>22</v>
      </c>
      <c r="C1134" t="s">
        <v>15</v>
      </c>
      <c r="D1134" t="s">
        <v>272</v>
      </c>
      <c r="E1134" t="s">
        <v>24</v>
      </c>
      <c r="F1134">
        <v>94509</v>
      </c>
      <c r="G1134" t="s">
        <v>25</v>
      </c>
      <c r="H1134" t="s">
        <v>26</v>
      </c>
      <c r="I1134" t="s">
        <v>41</v>
      </c>
      <c r="J1134" s="31">
        <v>1944</v>
      </c>
      <c r="K1134">
        <v>3</v>
      </c>
      <c r="L1134">
        <v>0</v>
      </c>
      <c r="M1134" s="32">
        <v>93312</v>
      </c>
    </row>
    <row r="1135" spans="1:13" x14ac:dyDescent="0.3">
      <c r="A1135" t="s">
        <v>28</v>
      </c>
      <c r="B1135" t="s">
        <v>44</v>
      </c>
      <c r="C1135" t="s">
        <v>15</v>
      </c>
      <c r="D1135" t="s">
        <v>55</v>
      </c>
      <c r="E1135" t="s">
        <v>56</v>
      </c>
      <c r="F1135">
        <v>19134</v>
      </c>
      <c r="G1135" t="s">
        <v>57</v>
      </c>
      <c r="H1135" t="s">
        <v>26</v>
      </c>
      <c r="I1135" t="s">
        <v>32</v>
      </c>
      <c r="J1135" s="31">
        <v>124608</v>
      </c>
      <c r="K1135">
        <v>4</v>
      </c>
      <c r="L1135">
        <v>2</v>
      </c>
      <c r="M1135" s="32">
        <v>-23364</v>
      </c>
    </row>
    <row r="1136" spans="1:13" x14ac:dyDescent="0.3">
      <c r="A1136" t="s">
        <v>28</v>
      </c>
      <c r="B1136" t="s">
        <v>44</v>
      </c>
      <c r="C1136" t="s">
        <v>15</v>
      </c>
      <c r="D1136" t="s">
        <v>55</v>
      </c>
      <c r="E1136" t="s">
        <v>56</v>
      </c>
      <c r="F1136">
        <v>19134</v>
      </c>
      <c r="G1136" t="s">
        <v>57</v>
      </c>
      <c r="H1136" t="s">
        <v>26</v>
      </c>
      <c r="I1136" t="s">
        <v>27</v>
      </c>
      <c r="J1136" s="31">
        <v>756</v>
      </c>
      <c r="K1136">
        <v>3</v>
      </c>
      <c r="L1136">
        <v>2</v>
      </c>
      <c r="M1136" s="32">
        <v>2646</v>
      </c>
    </row>
    <row r="1137" spans="1:13" x14ac:dyDescent="0.3">
      <c r="A1137" t="s">
        <v>168</v>
      </c>
      <c r="B1137" t="s">
        <v>14</v>
      </c>
      <c r="C1137" t="s">
        <v>15</v>
      </c>
      <c r="D1137" t="s">
        <v>273</v>
      </c>
      <c r="E1137" t="s">
        <v>30</v>
      </c>
      <c r="F1137">
        <v>33030</v>
      </c>
      <c r="G1137" t="s">
        <v>18</v>
      </c>
      <c r="H1137" t="s">
        <v>26</v>
      </c>
      <c r="I1137" t="s">
        <v>32</v>
      </c>
      <c r="J1137" s="31">
        <v>85224</v>
      </c>
      <c r="K1137">
        <v>3</v>
      </c>
      <c r="L1137">
        <v>2</v>
      </c>
      <c r="M1137" s="32">
        <v>74571</v>
      </c>
    </row>
    <row r="1138" spans="1:13" x14ac:dyDescent="0.3">
      <c r="A1138" t="s">
        <v>13</v>
      </c>
      <c r="B1138" t="s">
        <v>22</v>
      </c>
      <c r="C1138" t="s">
        <v>15</v>
      </c>
      <c r="D1138" t="s">
        <v>274</v>
      </c>
      <c r="E1138" t="s">
        <v>74</v>
      </c>
      <c r="F1138">
        <v>46350</v>
      </c>
      <c r="G1138" t="s">
        <v>47</v>
      </c>
      <c r="H1138" t="s">
        <v>26</v>
      </c>
      <c r="I1138" t="s">
        <v>60</v>
      </c>
      <c r="J1138" s="31">
        <v>28752</v>
      </c>
      <c r="K1138">
        <v>8</v>
      </c>
      <c r="L1138">
        <v>0</v>
      </c>
      <c r="M1138" s="32">
        <v>129384</v>
      </c>
    </row>
    <row r="1139" spans="1:13" x14ac:dyDescent="0.3">
      <c r="A1139" t="s">
        <v>13</v>
      </c>
      <c r="B1139" t="s">
        <v>22</v>
      </c>
      <c r="C1139" t="s">
        <v>15</v>
      </c>
      <c r="D1139" t="s">
        <v>274</v>
      </c>
      <c r="E1139" t="s">
        <v>74</v>
      </c>
      <c r="F1139">
        <v>46350</v>
      </c>
      <c r="G1139" t="s">
        <v>47</v>
      </c>
      <c r="H1139" t="s">
        <v>26</v>
      </c>
      <c r="I1139" t="s">
        <v>38</v>
      </c>
      <c r="J1139" s="31">
        <v>3768</v>
      </c>
      <c r="K1139">
        <v>2</v>
      </c>
      <c r="L1139">
        <v>0</v>
      </c>
      <c r="M1139" s="32">
        <v>105504</v>
      </c>
    </row>
    <row r="1140" spans="1:13" x14ac:dyDescent="0.3">
      <c r="A1140" t="s">
        <v>13</v>
      </c>
      <c r="B1140" t="s">
        <v>22</v>
      </c>
      <c r="C1140" t="s">
        <v>15</v>
      </c>
      <c r="D1140" t="s">
        <v>274</v>
      </c>
      <c r="E1140" t="s">
        <v>74</v>
      </c>
      <c r="F1140">
        <v>46350</v>
      </c>
      <c r="G1140" t="s">
        <v>47</v>
      </c>
      <c r="H1140" t="s">
        <v>26</v>
      </c>
      <c r="I1140" t="s">
        <v>41</v>
      </c>
      <c r="J1140" s="31">
        <v>1998</v>
      </c>
      <c r="K1140">
        <v>2</v>
      </c>
      <c r="L1140">
        <v>0</v>
      </c>
      <c r="M1140" s="32">
        <v>8991</v>
      </c>
    </row>
    <row r="1141" spans="1:13" x14ac:dyDescent="0.3">
      <c r="A1141" t="s">
        <v>13</v>
      </c>
      <c r="B1141" t="s">
        <v>22</v>
      </c>
      <c r="C1141" t="s">
        <v>15</v>
      </c>
      <c r="D1141" t="s">
        <v>274</v>
      </c>
      <c r="E1141" t="s">
        <v>74</v>
      </c>
      <c r="F1141">
        <v>46350</v>
      </c>
      <c r="G1141" t="s">
        <v>47</v>
      </c>
      <c r="H1141" t="s">
        <v>26</v>
      </c>
      <c r="I1141" t="s">
        <v>34</v>
      </c>
      <c r="J1141" s="31">
        <v>2058</v>
      </c>
      <c r="K1141">
        <v>7</v>
      </c>
      <c r="L1141">
        <v>0</v>
      </c>
      <c r="M1141" s="32">
        <v>55566</v>
      </c>
    </row>
    <row r="1142" spans="1:13" x14ac:dyDescent="0.3">
      <c r="A1142" t="s">
        <v>13</v>
      </c>
      <c r="B1142" t="s">
        <v>22</v>
      </c>
      <c r="C1142" t="s">
        <v>15</v>
      </c>
      <c r="D1142" t="s">
        <v>274</v>
      </c>
      <c r="E1142" t="s">
        <v>74</v>
      </c>
      <c r="F1142">
        <v>46350</v>
      </c>
      <c r="G1142" t="s">
        <v>47</v>
      </c>
      <c r="H1142" t="s">
        <v>26</v>
      </c>
      <c r="I1142" t="s">
        <v>37</v>
      </c>
      <c r="J1142" s="31">
        <v>1738</v>
      </c>
      <c r="K1142">
        <v>2</v>
      </c>
      <c r="L1142">
        <v>0</v>
      </c>
      <c r="M1142" s="32">
        <v>869</v>
      </c>
    </row>
    <row r="1143" spans="1:13" x14ac:dyDescent="0.3">
      <c r="A1143" t="s">
        <v>28</v>
      </c>
      <c r="B1143" t="s">
        <v>14</v>
      </c>
      <c r="C1143" t="s">
        <v>15</v>
      </c>
      <c r="D1143" t="s">
        <v>23</v>
      </c>
      <c r="E1143" t="s">
        <v>24</v>
      </c>
      <c r="F1143">
        <v>90045</v>
      </c>
      <c r="G1143" t="s">
        <v>25</v>
      </c>
      <c r="H1143" t="s">
        <v>19</v>
      </c>
      <c r="I1143" t="s">
        <v>33</v>
      </c>
      <c r="J1143" s="31">
        <v>2046</v>
      </c>
      <c r="K1143">
        <v>2</v>
      </c>
      <c r="L1143">
        <v>0</v>
      </c>
      <c r="M1143" s="32">
        <v>53196</v>
      </c>
    </row>
    <row r="1144" spans="1:13" x14ac:dyDescent="0.3">
      <c r="A1144" t="s">
        <v>28</v>
      </c>
      <c r="B1144" t="s">
        <v>14</v>
      </c>
      <c r="C1144" t="s">
        <v>15</v>
      </c>
      <c r="D1144" t="s">
        <v>23</v>
      </c>
      <c r="E1144" t="s">
        <v>24</v>
      </c>
      <c r="F1144">
        <v>90045</v>
      </c>
      <c r="G1144" t="s">
        <v>25</v>
      </c>
      <c r="H1144" t="s">
        <v>26</v>
      </c>
      <c r="I1144" t="s">
        <v>77</v>
      </c>
      <c r="J1144" s="31">
        <v>872</v>
      </c>
      <c r="K1144">
        <v>4</v>
      </c>
      <c r="L1144">
        <v>0</v>
      </c>
      <c r="M1144" s="32">
        <v>28776</v>
      </c>
    </row>
    <row r="1145" spans="1:13" x14ac:dyDescent="0.3">
      <c r="A1145" t="s">
        <v>28</v>
      </c>
      <c r="B1145" t="s">
        <v>14</v>
      </c>
      <c r="C1145" t="s">
        <v>15</v>
      </c>
      <c r="D1145" t="s">
        <v>23</v>
      </c>
      <c r="E1145" t="s">
        <v>24</v>
      </c>
      <c r="F1145">
        <v>90045</v>
      </c>
      <c r="G1145" t="s">
        <v>25</v>
      </c>
      <c r="H1145" t="s">
        <v>26</v>
      </c>
      <c r="I1145" t="s">
        <v>41</v>
      </c>
      <c r="J1145" s="31">
        <v>648</v>
      </c>
      <c r="K1145">
        <v>1</v>
      </c>
      <c r="L1145">
        <v>0</v>
      </c>
      <c r="M1145" s="32">
        <v>31104</v>
      </c>
    </row>
    <row r="1146" spans="1:13" x14ac:dyDescent="0.3">
      <c r="A1146" t="s">
        <v>28</v>
      </c>
      <c r="B1146" t="s">
        <v>14</v>
      </c>
      <c r="C1146" t="s">
        <v>15</v>
      </c>
      <c r="D1146" t="s">
        <v>23</v>
      </c>
      <c r="E1146" t="s">
        <v>24</v>
      </c>
      <c r="F1146">
        <v>90045</v>
      </c>
      <c r="G1146" t="s">
        <v>25</v>
      </c>
      <c r="H1146" t="s">
        <v>35</v>
      </c>
      <c r="I1146" t="s">
        <v>123</v>
      </c>
      <c r="J1146" s="31">
        <v>68632</v>
      </c>
      <c r="K1146">
        <v>2</v>
      </c>
      <c r="L1146">
        <v>2</v>
      </c>
      <c r="M1146" s="32">
        <v>223054</v>
      </c>
    </row>
    <row r="1147" spans="1:13" x14ac:dyDescent="0.3">
      <c r="A1147" t="s">
        <v>28</v>
      </c>
      <c r="B1147" t="s">
        <v>14</v>
      </c>
      <c r="C1147" t="s">
        <v>15</v>
      </c>
      <c r="D1147" t="s">
        <v>23</v>
      </c>
      <c r="E1147" t="s">
        <v>24</v>
      </c>
      <c r="F1147">
        <v>90045</v>
      </c>
      <c r="G1147" t="s">
        <v>25</v>
      </c>
      <c r="H1147" t="s">
        <v>26</v>
      </c>
      <c r="I1147" t="s">
        <v>32</v>
      </c>
      <c r="J1147" s="31">
        <v>6218</v>
      </c>
      <c r="K1147">
        <v>1</v>
      </c>
      <c r="L1147">
        <v>0</v>
      </c>
      <c r="M1147" s="32">
        <v>167886</v>
      </c>
    </row>
    <row r="1148" spans="1:13" x14ac:dyDescent="0.3">
      <c r="A1148" t="s">
        <v>168</v>
      </c>
      <c r="B1148" t="s">
        <v>14</v>
      </c>
      <c r="C1148" t="s">
        <v>15</v>
      </c>
      <c r="D1148" t="s">
        <v>275</v>
      </c>
      <c r="E1148" t="s">
        <v>70</v>
      </c>
      <c r="F1148">
        <v>48911</v>
      </c>
      <c r="G1148" t="s">
        <v>47</v>
      </c>
      <c r="H1148" t="s">
        <v>26</v>
      </c>
      <c r="I1148" t="s">
        <v>38</v>
      </c>
      <c r="J1148" s="31">
        <v>644076</v>
      </c>
      <c r="K1148">
        <v>2</v>
      </c>
      <c r="L1148">
        <v>1</v>
      </c>
      <c r="M1148" s="32">
        <v>107346</v>
      </c>
    </row>
    <row r="1149" spans="1:13" x14ac:dyDescent="0.3">
      <c r="A1149" t="s">
        <v>168</v>
      </c>
      <c r="B1149" t="s">
        <v>14</v>
      </c>
      <c r="C1149" t="s">
        <v>15</v>
      </c>
      <c r="D1149" t="s">
        <v>275</v>
      </c>
      <c r="E1149" t="s">
        <v>70</v>
      </c>
      <c r="F1149">
        <v>48911</v>
      </c>
      <c r="G1149" t="s">
        <v>47</v>
      </c>
      <c r="H1149" t="s">
        <v>26</v>
      </c>
      <c r="I1149" t="s">
        <v>77</v>
      </c>
      <c r="J1149" s="31">
        <v>584</v>
      </c>
      <c r="K1149">
        <v>2</v>
      </c>
      <c r="L1149">
        <v>0</v>
      </c>
      <c r="M1149" s="32">
        <v>2628</v>
      </c>
    </row>
    <row r="1150" spans="1:13" x14ac:dyDescent="0.3">
      <c r="A1150" t="s">
        <v>168</v>
      </c>
      <c r="B1150" t="s">
        <v>14</v>
      </c>
      <c r="C1150" t="s">
        <v>15</v>
      </c>
      <c r="D1150" t="s">
        <v>275</v>
      </c>
      <c r="E1150" t="s">
        <v>70</v>
      </c>
      <c r="F1150">
        <v>48911</v>
      </c>
      <c r="G1150" t="s">
        <v>47</v>
      </c>
      <c r="H1150" t="s">
        <v>26</v>
      </c>
      <c r="I1150" t="s">
        <v>37</v>
      </c>
      <c r="J1150" s="31">
        <v>1276</v>
      </c>
      <c r="K1150">
        <v>2</v>
      </c>
      <c r="L1150">
        <v>0</v>
      </c>
      <c r="M1150" s="32">
        <v>58696</v>
      </c>
    </row>
    <row r="1151" spans="1:13" x14ac:dyDescent="0.3">
      <c r="A1151" t="s">
        <v>168</v>
      </c>
      <c r="B1151" t="s">
        <v>14</v>
      </c>
      <c r="C1151" t="s">
        <v>15</v>
      </c>
      <c r="D1151" t="s">
        <v>275</v>
      </c>
      <c r="E1151" t="s">
        <v>70</v>
      </c>
      <c r="F1151">
        <v>48911</v>
      </c>
      <c r="G1151" t="s">
        <v>47</v>
      </c>
      <c r="H1151" t="s">
        <v>35</v>
      </c>
      <c r="I1151" t="s">
        <v>36</v>
      </c>
      <c r="J1151" s="31">
        <v>1095</v>
      </c>
      <c r="K1151">
        <v>1</v>
      </c>
      <c r="L1151">
        <v>0</v>
      </c>
      <c r="M1151" s="32">
        <v>438</v>
      </c>
    </row>
    <row r="1152" spans="1:13" x14ac:dyDescent="0.3">
      <c r="A1152" t="s">
        <v>168</v>
      </c>
      <c r="B1152" t="s">
        <v>14</v>
      </c>
      <c r="C1152" t="s">
        <v>15</v>
      </c>
      <c r="D1152" t="s">
        <v>275</v>
      </c>
      <c r="E1152" t="s">
        <v>70</v>
      </c>
      <c r="F1152">
        <v>48911</v>
      </c>
      <c r="G1152" t="s">
        <v>47</v>
      </c>
      <c r="H1152" t="s">
        <v>35</v>
      </c>
      <c r="I1152" t="s">
        <v>162</v>
      </c>
      <c r="J1152" s="31">
        <v>59998</v>
      </c>
      <c r="K1152">
        <v>2</v>
      </c>
      <c r="L1152">
        <v>0</v>
      </c>
      <c r="M1152" s="32">
        <v>209993</v>
      </c>
    </row>
    <row r="1153" spans="1:13" x14ac:dyDescent="0.3">
      <c r="A1153" t="s">
        <v>28</v>
      </c>
      <c r="B1153" t="s">
        <v>22</v>
      </c>
      <c r="C1153" t="s">
        <v>15</v>
      </c>
      <c r="D1153" t="s">
        <v>276</v>
      </c>
      <c r="E1153" t="s">
        <v>104</v>
      </c>
      <c r="F1153">
        <v>44221</v>
      </c>
      <c r="G1153" t="s">
        <v>57</v>
      </c>
      <c r="H1153" t="s">
        <v>19</v>
      </c>
      <c r="I1153" t="s">
        <v>33</v>
      </c>
      <c r="J1153" s="31">
        <v>8352</v>
      </c>
      <c r="K1153">
        <v>6</v>
      </c>
      <c r="L1153">
        <v>2</v>
      </c>
      <c r="M1153" s="32">
        <v>12528</v>
      </c>
    </row>
    <row r="1154" spans="1:13" x14ac:dyDescent="0.3">
      <c r="A1154" t="s">
        <v>28</v>
      </c>
      <c r="B1154" t="s">
        <v>22</v>
      </c>
      <c r="C1154" t="s">
        <v>15</v>
      </c>
      <c r="D1154" t="s">
        <v>277</v>
      </c>
      <c r="E1154" t="s">
        <v>177</v>
      </c>
      <c r="F1154">
        <v>89502</v>
      </c>
      <c r="G1154" t="s">
        <v>25</v>
      </c>
      <c r="H1154" t="s">
        <v>26</v>
      </c>
      <c r="I1154" t="s">
        <v>34</v>
      </c>
      <c r="J1154" s="31">
        <v>364</v>
      </c>
      <c r="K1154">
        <v>2</v>
      </c>
      <c r="L1154">
        <v>0</v>
      </c>
      <c r="M1154" s="32">
        <v>1638</v>
      </c>
    </row>
    <row r="1155" spans="1:13" x14ac:dyDescent="0.3">
      <c r="A1155" t="s">
        <v>28</v>
      </c>
      <c r="B1155" t="s">
        <v>22</v>
      </c>
      <c r="C1155" t="s">
        <v>15</v>
      </c>
      <c r="D1155" t="s">
        <v>277</v>
      </c>
      <c r="E1155" t="s">
        <v>177</v>
      </c>
      <c r="F1155">
        <v>89502</v>
      </c>
      <c r="G1155" t="s">
        <v>25</v>
      </c>
      <c r="H1155" t="s">
        <v>26</v>
      </c>
      <c r="I1155" t="s">
        <v>37</v>
      </c>
      <c r="J1155" s="31">
        <v>159768</v>
      </c>
      <c r="K1155">
        <v>7</v>
      </c>
      <c r="L1155">
        <v>2</v>
      </c>
      <c r="M1155" s="32">
        <v>539217</v>
      </c>
    </row>
    <row r="1156" spans="1:13" x14ac:dyDescent="0.3">
      <c r="A1156" t="s">
        <v>62</v>
      </c>
      <c r="B1156" t="s">
        <v>44</v>
      </c>
      <c r="C1156" t="s">
        <v>15</v>
      </c>
      <c r="D1156" t="s">
        <v>278</v>
      </c>
      <c r="E1156" t="s">
        <v>83</v>
      </c>
      <c r="F1156">
        <v>22801</v>
      </c>
      <c r="G1156" t="s">
        <v>18</v>
      </c>
      <c r="H1156" t="s">
        <v>26</v>
      </c>
      <c r="I1156" t="s">
        <v>32</v>
      </c>
      <c r="J1156" s="31">
        <v>12248</v>
      </c>
      <c r="K1156">
        <v>2</v>
      </c>
      <c r="L1156">
        <v>0</v>
      </c>
      <c r="M1156" s="32">
        <v>0</v>
      </c>
    </row>
    <row r="1157" spans="1:13" x14ac:dyDescent="0.3">
      <c r="A1157" t="s">
        <v>62</v>
      </c>
      <c r="B1157" t="s">
        <v>44</v>
      </c>
      <c r="C1157" t="s">
        <v>15</v>
      </c>
      <c r="D1157" t="s">
        <v>278</v>
      </c>
      <c r="E1157" t="s">
        <v>83</v>
      </c>
      <c r="F1157">
        <v>22801</v>
      </c>
      <c r="G1157" t="s">
        <v>18</v>
      </c>
      <c r="H1157" t="s">
        <v>19</v>
      </c>
      <c r="I1157" t="s">
        <v>31</v>
      </c>
      <c r="J1157" s="31">
        <v>224448</v>
      </c>
      <c r="K1157">
        <v>7</v>
      </c>
      <c r="L1157">
        <v>0</v>
      </c>
      <c r="M1157" s="32">
        <v>4937856</v>
      </c>
    </row>
    <row r="1158" spans="1:13" x14ac:dyDescent="0.3">
      <c r="A1158" t="s">
        <v>62</v>
      </c>
      <c r="B1158" t="s">
        <v>44</v>
      </c>
      <c r="C1158" t="s">
        <v>15</v>
      </c>
      <c r="D1158" t="s">
        <v>278</v>
      </c>
      <c r="E1158" t="s">
        <v>83</v>
      </c>
      <c r="F1158">
        <v>22801</v>
      </c>
      <c r="G1158" t="s">
        <v>18</v>
      </c>
      <c r="H1158" t="s">
        <v>26</v>
      </c>
      <c r="I1158" t="s">
        <v>37</v>
      </c>
      <c r="J1158" s="31">
        <v>6231</v>
      </c>
      <c r="K1158">
        <v>3</v>
      </c>
      <c r="L1158">
        <v>0</v>
      </c>
      <c r="M1158" s="32">
        <v>292857</v>
      </c>
    </row>
    <row r="1159" spans="1:13" x14ac:dyDescent="0.3">
      <c r="A1159" t="s">
        <v>62</v>
      </c>
      <c r="B1159" t="s">
        <v>44</v>
      </c>
      <c r="C1159" t="s">
        <v>15</v>
      </c>
      <c r="D1159" t="s">
        <v>278</v>
      </c>
      <c r="E1159" t="s">
        <v>83</v>
      </c>
      <c r="F1159">
        <v>22801</v>
      </c>
      <c r="G1159" t="s">
        <v>18</v>
      </c>
      <c r="H1159" t="s">
        <v>19</v>
      </c>
      <c r="I1159" t="s">
        <v>31</v>
      </c>
      <c r="J1159" s="31">
        <v>4551</v>
      </c>
      <c r="K1159">
        <v>2</v>
      </c>
      <c r="L1159">
        <v>0</v>
      </c>
      <c r="M1159" s="32">
        <v>100122</v>
      </c>
    </row>
    <row r="1160" spans="1:13" x14ac:dyDescent="0.3">
      <c r="A1160" t="s">
        <v>13</v>
      </c>
      <c r="B1160" t="s">
        <v>22</v>
      </c>
      <c r="C1160" t="s">
        <v>15</v>
      </c>
      <c r="D1160" t="s">
        <v>23</v>
      </c>
      <c r="E1160" t="s">
        <v>24</v>
      </c>
      <c r="F1160">
        <v>90004</v>
      </c>
      <c r="G1160" t="s">
        <v>25</v>
      </c>
      <c r="H1160" t="s">
        <v>19</v>
      </c>
      <c r="I1160" t="s">
        <v>21</v>
      </c>
      <c r="J1160" s="31">
        <v>195184</v>
      </c>
      <c r="K1160">
        <v>1</v>
      </c>
      <c r="L1160">
        <v>2</v>
      </c>
      <c r="M1160" s="32">
        <v>195184</v>
      </c>
    </row>
    <row r="1161" spans="1:13" x14ac:dyDescent="0.3">
      <c r="A1161" t="s">
        <v>28</v>
      </c>
      <c r="B1161" t="s">
        <v>14</v>
      </c>
      <c r="C1161" t="s">
        <v>15</v>
      </c>
      <c r="D1161" t="s">
        <v>93</v>
      </c>
      <c r="E1161" t="s">
        <v>68</v>
      </c>
      <c r="F1161">
        <v>55407</v>
      </c>
      <c r="G1161" t="s">
        <v>47</v>
      </c>
      <c r="H1161" t="s">
        <v>26</v>
      </c>
      <c r="I1161" t="s">
        <v>38</v>
      </c>
      <c r="J1161" s="31">
        <v>36294</v>
      </c>
      <c r="K1161">
        <v>3</v>
      </c>
      <c r="L1161">
        <v>0</v>
      </c>
      <c r="M1161" s="32">
        <v>90735</v>
      </c>
    </row>
    <row r="1162" spans="1:13" x14ac:dyDescent="0.3">
      <c r="A1162" t="s">
        <v>28</v>
      </c>
      <c r="B1162" t="s">
        <v>14</v>
      </c>
      <c r="C1162" t="s">
        <v>15</v>
      </c>
      <c r="D1162" t="s">
        <v>93</v>
      </c>
      <c r="E1162" t="s">
        <v>68</v>
      </c>
      <c r="F1162">
        <v>55407</v>
      </c>
      <c r="G1162" t="s">
        <v>47</v>
      </c>
      <c r="H1162" t="s">
        <v>26</v>
      </c>
      <c r="I1162" t="s">
        <v>37</v>
      </c>
      <c r="J1162" s="31">
        <v>1154</v>
      </c>
      <c r="K1162">
        <v>2</v>
      </c>
      <c r="L1162">
        <v>0</v>
      </c>
      <c r="M1162" s="32">
        <v>577</v>
      </c>
    </row>
    <row r="1163" spans="1:13" x14ac:dyDescent="0.3">
      <c r="A1163" t="s">
        <v>13</v>
      </c>
      <c r="B1163" t="s">
        <v>14</v>
      </c>
      <c r="C1163" t="s">
        <v>15</v>
      </c>
      <c r="D1163" t="s">
        <v>279</v>
      </c>
      <c r="E1163" t="s">
        <v>24</v>
      </c>
      <c r="F1163">
        <v>92025</v>
      </c>
      <c r="G1163" t="s">
        <v>25</v>
      </c>
      <c r="H1163" t="s">
        <v>26</v>
      </c>
      <c r="I1163" t="s">
        <v>34</v>
      </c>
      <c r="J1163" s="31">
        <v>5394</v>
      </c>
      <c r="K1163">
        <v>3</v>
      </c>
      <c r="L1163">
        <v>0</v>
      </c>
      <c r="M1163" s="32">
        <v>156426</v>
      </c>
    </row>
    <row r="1164" spans="1:13" x14ac:dyDescent="0.3">
      <c r="A1164" t="s">
        <v>28</v>
      </c>
      <c r="B1164" t="s">
        <v>44</v>
      </c>
      <c r="C1164" t="s">
        <v>15</v>
      </c>
      <c r="D1164" t="s">
        <v>75</v>
      </c>
      <c r="E1164" t="s">
        <v>76</v>
      </c>
      <c r="F1164">
        <v>10035</v>
      </c>
      <c r="G1164" t="s">
        <v>57</v>
      </c>
      <c r="H1164" t="s">
        <v>35</v>
      </c>
      <c r="I1164" t="s">
        <v>36</v>
      </c>
      <c r="J1164" s="31">
        <v>999</v>
      </c>
      <c r="K1164">
        <v>1</v>
      </c>
      <c r="L1164">
        <v>0</v>
      </c>
      <c r="M1164" s="32">
        <v>45954</v>
      </c>
    </row>
    <row r="1165" spans="1:13" x14ac:dyDescent="0.3">
      <c r="A1165" t="s">
        <v>28</v>
      </c>
      <c r="B1165" t="s">
        <v>44</v>
      </c>
      <c r="C1165" t="s">
        <v>15</v>
      </c>
      <c r="D1165" t="s">
        <v>75</v>
      </c>
      <c r="E1165" t="s">
        <v>76</v>
      </c>
      <c r="F1165">
        <v>10035</v>
      </c>
      <c r="G1165" t="s">
        <v>57</v>
      </c>
      <c r="H1165" t="s">
        <v>26</v>
      </c>
      <c r="I1165" t="s">
        <v>37</v>
      </c>
      <c r="J1165" s="31">
        <v>12576</v>
      </c>
      <c r="K1165">
        <v>3</v>
      </c>
      <c r="L1165">
        <v>2</v>
      </c>
      <c r="M1165" s="32">
        <v>40872</v>
      </c>
    </row>
    <row r="1166" spans="1:13" x14ac:dyDescent="0.3">
      <c r="A1166" t="s">
        <v>28</v>
      </c>
      <c r="B1166" t="s">
        <v>44</v>
      </c>
      <c r="C1166" t="s">
        <v>15</v>
      </c>
      <c r="D1166" t="s">
        <v>75</v>
      </c>
      <c r="E1166" t="s">
        <v>76</v>
      </c>
      <c r="F1166">
        <v>10035</v>
      </c>
      <c r="G1166" t="s">
        <v>57</v>
      </c>
      <c r="H1166" t="s">
        <v>26</v>
      </c>
      <c r="I1166" t="s">
        <v>37</v>
      </c>
      <c r="J1166" s="31">
        <v>2532</v>
      </c>
      <c r="K1166">
        <v>5</v>
      </c>
      <c r="L1166">
        <v>2</v>
      </c>
      <c r="M1166" s="32">
        <v>91785</v>
      </c>
    </row>
    <row r="1167" spans="1:13" x14ac:dyDescent="0.3">
      <c r="A1167" t="s">
        <v>28</v>
      </c>
      <c r="B1167" t="s">
        <v>14</v>
      </c>
      <c r="C1167" t="s">
        <v>15</v>
      </c>
      <c r="D1167" t="s">
        <v>84</v>
      </c>
      <c r="E1167" t="s">
        <v>70</v>
      </c>
      <c r="F1167">
        <v>49201</v>
      </c>
      <c r="G1167" t="s">
        <v>47</v>
      </c>
      <c r="H1167" t="s">
        <v>26</v>
      </c>
      <c r="I1167" t="s">
        <v>37</v>
      </c>
      <c r="J1167" s="31">
        <v>468</v>
      </c>
      <c r="K1167">
        <v>4</v>
      </c>
      <c r="L1167">
        <v>0</v>
      </c>
      <c r="M1167" s="32">
        <v>2106</v>
      </c>
    </row>
    <row r="1168" spans="1:13" x14ac:dyDescent="0.3">
      <c r="A1168" t="s">
        <v>168</v>
      </c>
      <c r="B1168" t="s">
        <v>14</v>
      </c>
      <c r="C1168" t="s">
        <v>15</v>
      </c>
      <c r="D1168" t="s">
        <v>42</v>
      </c>
      <c r="E1168" t="s">
        <v>43</v>
      </c>
      <c r="F1168">
        <v>98115</v>
      </c>
      <c r="G1168" t="s">
        <v>25</v>
      </c>
      <c r="H1168" t="s">
        <v>35</v>
      </c>
      <c r="I1168" t="s">
        <v>59</v>
      </c>
      <c r="J1168" s="31">
        <v>44793</v>
      </c>
      <c r="K1168">
        <v>9</v>
      </c>
      <c r="L1168">
        <v>0</v>
      </c>
      <c r="M1168" s="32">
        <v>492723</v>
      </c>
    </row>
    <row r="1169" spans="1:13" x14ac:dyDescent="0.3">
      <c r="A1169" t="s">
        <v>13</v>
      </c>
      <c r="B1169" t="s">
        <v>14</v>
      </c>
      <c r="C1169" t="s">
        <v>15</v>
      </c>
      <c r="D1169" t="s">
        <v>75</v>
      </c>
      <c r="E1169" t="s">
        <v>76</v>
      </c>
      <c r="F1169">
        <v>10035</v>
      </c>
      <c r="G1169" t="s">
        <v>57</v>
      </c>
      <c r="H1169" t="s">
        <v>19</v>
      </c>
      <c r="I1169" t="s">
        <v>33</v>
      </c>
      <c r="J1169" s="31">
        <v>10948</v>
      </c>
      <c r="K1169">
        <v>2</v>
      </c>
      <c r="L1169">
        <v>0</v>
      </c>
      <c r="M1169" s="32">
        <v>339388</v>
      </c>
    </row>
    <row r="1170" spans="1:13" x14ac:dyDescent="0.3">
      <c r="A1170" t="s">
        <v>13</v>
      </c>
      <c r="B1170" t="s">
        <v>14</v>
      </c>
      <c r="C1170" t="s">
        <v>15</v>
      </c>
      <c r="D1170" t="s">
        <v>75</v>
      </c>
      <c r="E1170" t="s">
        <v>76</v>
      </c>
      <c r="F1170">
        <v>10035</v>
      </c>
      <c r="G1170" t="s">
        <v>57</v>
      </c>
      <c r="H1170" t="s">
        <v>26</v>
      </c>
      <c r="I1170" t="s">
        <v>32</v>
      </c>
      <c r="J1170" s="31">
        <v>27294</v>
      </c>
      <c r="K1170">
        <v>3</v>
      </c>
      <c r="L1170">
        <v>0</v>
      </c>
      <c r="M1170" s="32">
        <v>0</v>
      </c>
    </row>
    <row r="1171" spans="1:13" x14ac:dyDescent="0.3">
      <c r="A1171" t="s">
        <v>13</v>
      </c>
      <c r="B1171" t="s">
        <v>14</v>
      </c>
      <c r="C1171" t="s">
        <v>15</v>
      </c>
      <c r="D1171" t="s">
        <v>75</v>
      </c>
      <c r="E1171" t="s">
        <v>76</v>
      </c>
      <c r="F1171">
        <v>10035</v>
      </c>
      <c r="G1171" t="s">
        <v>57</v>
      </c>
      <c r="H1171" t="s">
        <v>26</v>
      </c>
      <c r="I1171" t="s">
        <v>41</v>
      </c>
      <c r="J1171" s="31">
        <v>1944</v>
      </c>
      <c r="K1171">
        <v>3</v>
      </c>
      <c r="L1171">
        <v>0</v>
      </c>
      <c r="M1171" s="32">
        <v>93312</v>
      </c>
    </row>
    <row r="1172" spans="1:13" x14ac:dyDescent="0.3">
      <c r="A1172" t="s">
        <v>13</v>
      </c>
      <c r="B1172" t="s">
        <v>14</v>
      </c>
      <c r="C1172" t="s">
        <v>15</v>
      </c>
      <c r="D1172" t="s">
        <v>75</v>
      </c>
      <c r="E1172" t="s">
        <v>76</v>
      </c>
      <c r="F1172">
        <v>10035</v>
      </c>
      <c r="G1172" t="s">
        <v>57</v>
      </c>
      <c r="H1172" t="s">
        <v>26</v>
      </c>
      <c r="I1172" t="s">
        <v>32</v>
      </c>
      <c r="J1172" s="31">
        <v>3192</v>
      </c>
      <c r="K1172">
        <v>4</v>
      </c>
      <c r="L1172">
        <v>0</v>
      </c>
      <c r="M1172" s="32">
        <v>82992</v>
      </c>
    </row>
    <row r="1173" spans="1:13" x14ac:dyDescent="0.3">
      <c r="A1173" t="s">
        <v>28</v>
      </c>
      <c r="B1173" t="s">
        <v>14</v>
      </c>
      <c r="C1173" t="s">
        <v>15</v>
      </c>
      <c r="D1173" t="s">
        <v>280</v>
      </c>
      <c r="E1173" t="s">
        <v>70</v>
      </c>
      <c r="F1173">
        <v>48073</v>
      </c>
      <c r="G1173" t="s">
        <v>47</v>
      </c>
      <c r="H1173" t="s">
        <v>26</v>
      </c>
      <c r="I1173" t="s">
        <v>41</v>
      </c>
      <c r="J1173" s="31">
        <v>2238</v>
      </c>
      <c r="K1173">
        <v>2</v>
      </c>
      <c r="L1173">
        <v>0</v>
      </c>
      <c r="M1173" s="32">
        <v>107424</v>
      </c>
    </row>
    <row r="1174" spans="1:13" x14ac:dyDescent="0.3">
      <c r="A1174" t="s">
        <v>28</v>
      </c>
      <c r="B1174" t="s">
        <v>14</v>
      </c>
      <c r="C1174" t="s">
        <v>15</v>
      </c>
      <c r="D1174" t="s">
        <v>23</v>
      </c>
      <c r="E1174" t="s">
        <v>24</v>
      </c>
      <c r="F1174">
        <v>90008</v>
      </c>
      <c r="G1174" t="s">
        <v>25</v>
      </c>
      <c r="H1174" t="s">
        <v>26</v>
      </c>
      <c r="I1174" t="s">
        <v>37</v>
      </c>
      <c r="J1174" s="31">
        <v>1652</v>
      </c>
      <c r="K1174">
        <v>5</v>
      </c>
      <c r="L1174">
        <v>2</v>
      </c>
      <c r="M1174" s="32">
        <v>55755</v>
      </c>
    </row>
    <row r="1175" spans="1:13" x14ac:dyDescent="0.3">
      <c r="A1175" t="s">
        <v>28</v>
      </c>
      <c r="B1175" t="s">
        <v>14</v>
      </c>
      <c r="C1175" t="s">
        <v>15</v>
      </c>
      <c r="D1175" t="s">
        <v>107</v>
      </c>
      <c r="E1175" t="s">
        <v>65</v>
      </c>
      <c r="F1175">
        <v>61701</v>
      </c>
      <c r="G1175" t="s">
        <v>47</v>
      </c>
      <c r="H1175" t="s">
        <v>26</v>
      </c>
      <c r="I1175" t="s">
        <v>37</v>
      </c>
      <c r="J1175" s="31">
        <v>5176</v>
      </c>
      <c r="K1175">
        <v>4</v>
      </c>
      <c r="L1175">
        <v>8</v>
      </c>
      <c r="M1175" s="32">
        <v>-7764</v>
      </c>
    </row>
    <row r="1176" spans="1:13" x14ac:dyDescent="0.3">
      <c r="A1176" t="s">
        <v>62</v>
      </c>
      <c r="B1176" t="s">
        <v>22</v>
      </c>
      <c r="C1176" t="s">
        <v>15</v>
      </c>
      <c r="D1176" t="s">
        <v>75</v>
      </c>
      <c r="E1176" t="s">
        <v>76</v>
      </c>
      <c r="F1176">
        <v>10035</v>
      </c>
      <c r="G1176" t="s">
        <v>57</v>
      </c>
      <c r="H1176" t="s">
        <v>26</v>
      </c>
      <c r="I1176" t="s">
        <v>37</v>
      </c>
      <c r="J1176" s="31">
        <v>50112</v>
      </c>
      <c r="K1176">
        <v>6</v>
      </c>
      <c r="L1176">
        <v>2</v>
      </c>
      <c r="M1176" s="32">
        <v>162864</v>
      </c>
    </row>
    <row r="1177" spans="1:13" x14ac:dyDescent="0.3">
      <c r="A1177" t="s">
        <v>28</v>
      </c>
      <c r="B1177" t="s">
        <v>44</v>
      </c>
      <c r="C1177" t="s">
        <v>15</v>
      </c>
      <c r="D1177" t="s">
        <v>39</v>
      </c>
      <c r="E1177" t="s">
        <v>247</v>
      </c>
      <c r="F1177">
        <v>3301</v>
      </c>
      <c r="G1177" t="s">
        <v>57</v>
      </c>
      <c r="H1177" t="s">
        <v>26</v>
      </c>
      <c r="I1177" t="s">
        <v>110</v>
      </c>
      <c r="J1177" s="31">
        <v>2793</v>
      </c>
      <c r="K1177">
        <v>3</v>
      </c>
      <c r="L1177">
        <v>0</v>
      </c>
      <c r="M1177" s="32">
        <v>80997</v>
      </c>
    </row>
    <row r="1178" spans="1:13" x14ac:dyDescent="0.3">
      <c r="A1178" t="s">
        <v>13</v>
      </c>
      <c r="B1178" t="s">
        <v>44</v>
      </c>
      <c r="C1178" t="s">
        <v>15</v>
      </c>
      <c r="D1178" t="s">
        <v>23</v>
      </c>
      <c r="E1178" t="s">
        <v>24</v>
      </c>
      <c r="F1178">
        <v>90004</v>
      </c>
      <c r="G1178" t="s">
        <v>25</v>
      </c>
      <c r="H1178" t="s">
        <v>26</v>
      </c>
      <c r="I1178" t="s">
        <v>27</v>
      </c>
      <c r="J1178" s="31">
        <v>1156</v>
      </c>
      <c r="K1178">
        <v>4</v>
      </c>
      <c r="L1178">
        <v>0</v>
      </c>
      <c r="M1178" s="32">
        <v>54332</v>
      </c>
    </row>
    <row r="1179" spans="1:13" x14ac:dyDescent="0.3">
      <c r="A1179" t="s">
        <v>28</v>
      </c>
      <c r="B1179" t="s">
        <v>14</v>
      </c>
      <c r="C1179" t="s">
        <v>15</v>
      </c>
      <c r="D1179" t="s">
        <v>281</v>
      </c>
      <c r="E1179" t="s">
        <v>248</v>
      </c>
      <c r="F1179">
        <v>20852</v>
      </c>
      <c r="G1179" t="s">
        <v>57</v>
      </c>
      <c r="H1179" t="s">
        <v>19</v>
      </c>
      <c r="I1179" t="s">
        <v>21</v>
      </c>
      <c r="J1179" s="31">
        <v>1725</v>
      </c>
      <c r="K1179">
        <v>2</v>
      </c>
      <c r="L1179">
        <v>0</v>
      </c>
      <c r="M1179" s="32">
        <v>5175</v>
      </c>
    </row>
    <row r="1180" spans="1:13" x14ac:dyDescent="0.3">
      <c r="A1180" t="s">
        <v>28</v>
      </c>
      <c r="B1180" t="s">
        <v>14</v>
      </c>
      <c r="C1180" t="s">
        <v>15</v>
      </c>
      <c r="D1180" t="s">
        <v>281</v>
      </c>
      <c r="E1180" t="s">
        <v>248</v>
      </c>
      <c r="F1180">
        <v>20852</v>
      </c>
      <c r="G1180" t="s">
        <v>57</v>
      </c>
      <c r="H1180" t="s">
        <v>35</v>
      </c>
      <c r="I1180" t="s">
        <v>36</v>
      </c>
      <c r="J1180" s="31">
        <v>17997</v>
      </c>
      <c r="K1180">
        <v>3</v>
      </c>
      <c r="L1180">
        <v>0</v>
      </c>
      <c r="M1180" s="32">
        <v>449925</v>
      </c>
    </row>
    <row r="1181" spans="1:13" x14ac:dyDescent="0.3">
      <c r="A1181" t="s">
        <v>13</v>
      </c>
      <c r="B1181" t="s">
        <v>44</v>
      </c>
      <c r="C1181" t="s">
        <v>15</v>
      </c>
      <c r="D1181" t="s">
        <v>61</v>
      </c>
      <c r="E1181" t="s">
        <v>46</v>
      </c>
      <c r="F1181">
        <v>77070</v>
      </c>
      <c r="G1181" t="s">
        <v>47</v>
      </c>
      <c r="H1181" t="s">
        <v>35</v>
      </c>
      <c r="I1181" t="s">
        <v>59</v>
      </c>
      <c r="J1181" s="31">
        <v>258696</v>
      </c>
      <c r="K1181">
        <v>3</v>
      </c>
      <c r="L1181">
        <v>2</v>
      </c>
      <c r="M1181" s="32">
        <v>64674</v>
      </c>
    </row>
    <row r="1182" spans="1:13" x14ac:dyDescent="0.3">
      <c r="A1182" t="s">
        <v>28</v>
      </c>
      <c r="B1182" t="s">
        <v>14</v>
      </c>
      <c r="C1182" t="s">
        <v>15</v>
      </c>
      <c r="D1182" t="s">
        <v>154</v>
      </c>
      <c r="E1182" t="s">
        <v>132</v>
      </c>
      <c r="F1182">
        <v>8701</v>
      </c>
      <c r="G1182" t="s">
        <v>57</v>
      </c>
      <c r="H1182" t="s">
        <v>35</v>
      </c>
      <c r="I1182" t="s">
        <v>36</v>
      </c>
      <c r="J1182" s="31">
        <v>132293</v>
      </c>
      <c r="K1182">
        <v>7</v>
      </c>
      <c r="L1182">
        <v>0</v>
      </c>
      <c r="M1182" s="32">
        <v>3571911</v>
      </c>
    </row>
    <row r="1183" spans="1:13" x14ac:dyDescent="0.3">
      <c r="A1183" t="s">
        <v>28</v>
      </c>
      <c r="B1183" t="s">
        <v>14</v>
      </c>
      <c r="C1183" t="s">
        <v>15</v>
      </c>
      <c r="D1183" t="s">
        <v>154</v>
      </c>
      <c r="E1183" t="s">
        <v>132</v>
      </c>
      <c r="F1183">
        <v>8701</v>
      </c>
      <c r="G1183" t="s">
        <v>57</v>
      </c>
      <c r="H1183" t="s">
        <v>26</v>
      </c>
      <c r="I1183" t="s">
        <v>34</v>
      </c>
      <c r="J1183" s="31">
        <v>376</v>
      </c>
      <c r="K1183">
        <v>2</v>
      </c>
      <c r="L1183">
        <v>0</v>
      </c>
      <c r="M1183" s="32">
        <v>10904</v>
      </c>
    </row>
    <row r="1184" spans="1:13" x14ac:dyDescent="0.3">
      <c r="A1184" t="s">
        <v>62</v>
      </c>
      <c r="B1184" t="s">
        <v>14</v>
      </c>
      <c r="C1184" t="s">
        <v>15</v>
      </c>
      <c r="D1184" t="s">
        <v>189</v>
      </c>
      <c r="E1184" t="s">
        <v>40</v>
      </c>
      <c r="F1184">
        <v>28540</v>
      </c>
      <c r="G1184" t="s">
        <v>18</v>
      </c>
      <c r="H1184" t="s">
        <v>26</v>
      </c>
      <c r="I1184" t="s">
        <v>60</v>
      </c>
      <c r="J1184" s="31">
        <v>21744</v>
      </c>
      <c r="K1184">
        <v>1</v>
      </c>
      <c r="L1184">
        <v>2</v>
      </c>
      <c r="M1184" s="32">
        <v>73386</v>
      </c>
    </row>
    <row r="1185" spans="1:13" x14ac:dyDescent="0.3">
      <c r="A1185" t="s">
        <v>62</v>
      </c>
      <c r="B1185" t="s">
        <v>14</v>
      </c>
      <c r="C1185" t="s">
        <v>15</v>
      </c>
      <c r="D1185" t="s">
        <v>189</v>
      </c>
      <c r="E1185" t="s">
        <v>40</v>
      </c>
      <c r="F1185">
        <v>28540</v>
      </c>
      <c r="G1185" t="s">
        <v>18</v>
      </c>
      <c r="H1185" t="s">
        <v>35</v>
      </c>
      <c r="I1185" t="s">
        <v>36</v>
      </c>
      <c r="J1185" s="31">
        <v>792</v>
      </c>
      <c r="K1185">
        <v>5</v>
      </c>
      <c r="L1185">
        <v>2</v>
      </c>
      <c r="M1185" s="32">
        <v>693</v>
      </c>
    </row>
    <row r="1186" spans="1:13" x14ac:dyDescent="0.3">
      <c r="A1186" t="s">
        <v>28</v>
      </c>
      <c r="B1186" t="s">
        <v>22</v>
      </c>
      <c r="C1186" t="s">
        <v>15</v>
      </c>
      <c r="D1186" t="s">
        <v>42</v>
      </c>
      <c r="E1186" t="s">
        <v>43</v>
      </c>
      <c r="F1186">
        <v>98103</v>
      </c>
      <c r="G1186" t="s">
        <v>25</v>
      </c>
      <c r="H1186" t="s">
        <v>26</v>
      </c>
      <c r="I1186" t="s">
        <v>37</v>
      </c>
      <c r="J1186" s="31">
        <v>12096</v>
      </c>
      <c r="K1186">
        <v>7</v>
      </c>
      <c r="L1186">
        <v>2</v>
      </c>
      <c r="M1186" s="32">
        <v>42336</v>
      </c>
    </row>
    <row r="1187" spans="1:13" x14ac:dyDescent="0.3">
      <c r="A1187" t="s">
        <v>28</v>
      </c>
      <c r="B1187" t="s">
        <v>22</v>
      </c>
      <c r="C1187" t="s">
        <v>15</v>
      </c>
      <c r="D1187" t="s">
        <v>42</v>
      </c>
      <c r="E1187" t="s">
        <v>43</v>
      </c>
      <c r="F1187">
        <v>98103</v>
      </c>
      <c r="G1187" t="s">
        <v>25</v>
      </c>
      <c r="H1187" t="s">
        <v>26</v>
      </c>
      <c r="I1187" t="s">
        <v>32</v>
      </c>
      <c r="J1187" s="31">
        <v>48588</v>
      </c>
      <c r="K1187">
        <v>6</v>
      </c>
      <c r="L1187">
        <v>0</v>
      </c>
      <c r="M1187" s="32">
        <v>97176</v>
      </c>
    </row>
    <row r="1188" spans="1:13" x14ac:dyDescent="0.3">
      <c r="A1188" t="s">
        <v>28</v>
      </c>
      <c r="B1188" t="s">
        <v>22</v>
      </c>
      <c r="C1188" t="s">
        <v>15</v>
      </c>
      <c r="D1188" t="s">
        <v>42</v>
      </c>
      <c r="E1188" t="s">
        <v>43</v>
      </c>
      <c r="F1188">
        <v>98103</v>
      </c>
      <c r="G1188" t="s">
        <v>25</v>
      </c>
      <c r="H1188" t="s">
        <v>26</v>
      </c>
      <c r="I1188" t="s">
        <v>41</v>
      </c>
      <c r="J1188" s="31">
        <v>2592</v>
      </c>
      <c r="K1188">
        <v>4</v>
      </c>
      <c r="L1188">
        <v>0</v>
      </c>
      <c r="M1188" s="32">
        <v>124416</v>
      </c>
    </row>
    <row r="1189" spans="1:13" x14ac:dyDescent="0.3">
      <c r="A1189" t="s">
        <v>28</v>
      </c>
      <c r="B1189" t="s">
        <v>22</v>
      </c>
      <c r="C1189" t="s">
        <v>15</v>
      </c>
      <c r="D1189" t="s">
        <v>42</v>
      </c>
      <c r="E1189" t="s">
        <v>43</v>
      </c>
      <c r="F1189">
        <v>98103</v>
      </c>
      <c r="G1189" t="s">
        <v>25</v>
      </c>
      <c r="H1189" t="s">
        <v>26</v>
      </c>
      <c r="I1189" t="s">
        <v>32</v>
      </c>
      <c r="J1189" s="31">
        <v>19758</v>
      </c>
      <c r="K1189">
        <v>2</v>
      </c>
      <c r="L1189">
        <v>0</v>
      </c>
      <c r="M1189" s="32">
        <v>533466</v>
      </c>
    </row>
    <row r="1190" spans="1:13" x14ac:dyDescent="0.3">
      <c r="A1190" t="s">
        <v>13</v>
      </c>
      <c r="B1190" t="s">
        <v>44</v>
      </c>
      <c r="C1190" t="s">
        <v>15</v>
      </c>
      <c r="D1190" t="s">
        <v>23</v>
      </c>
      <c r="E1190" t="s">
        <v>24</v>
      </c>
      <c r="F1190">
        <v>90036</v>
      </c>
      <c r="G1190" t="s">
        <v>25</v>
      </c>
      <c r="H1190" t="s">
        <v>26</v>
      </c>
      <c r="I1190" t="s">
        <v>38</v>
      </c>
      <c r="J1190" s="31">
        <v>8192</v>
      </c>
      <c r="K1190">
        <v>4</v>
      </c>
      <c r="L1190">
        <v>0</v>
      </c>
      <c r="M1190" s="32">
        <v>221184</v>
      </c>
    </row>
    <row r="1191" spans="1:13" x14ac:dyDescent="0.3">
      <c r="A1191" t="s">
        <v>13</v>
      </c>
      <c r="B1191" t="s">
        <v>44</v>
      </c>
      <c r="C1191" t="s">
        <v>15</v>
      </c>
      <c r="D1191" t="s">
        <v>23</v>
      </c>
      <c r="E1191" t="s">
        <v>24</v>
      </c>
      <c r="F1191">
        <v>90036</v>
      </c>
      <c r="G1191" t="s">
        <v>25</v>
      </c>
      <c r="H1191" t="s">
        <v>35</v>
      </c>
      <c r="I1191" t="s">
        <v>36</v>
      </c>
      <c r="J1191" s="31">
        <v>889536</v>
      </c>
      <c r="K1191">
        <v>8</v>
      </c>
      <c r="L1191">
        <v>2</v>
      </c>
      <c r="M1191" s="32">
        <v>667152</v>
      </c>
    </row>
    <row r="1192" spans="1:13" x14ac:dyDescent="0.3">
      <c r="A1192" t="s">
        <v>13</v>
      </c>
      <c r="B1192" t="s">
        <v>44</v>
      </c>
      <c r="C1192" t="s">
        <v>15</v>
      </c>
      <c r="D1192" t="s">
        <v>23</v>
      </c>
      <c r="E1192" t="s">
        <v>24</v>
      </c>
      <c r="F1192">
        <v>90036</v>
      </c>
      <c r="G1192" t="s">
        <v>25</v>
      </c>
      <c r="H1192" t="s">
        <v>19</v>
      </c>
      <c r="I1192" t="s">
        <v>21</v>
      </c>
      <c r="J1192" s="31">
        <v>892224</v>
      </c>
      <c r="K1192">
        <v>3</v>
      </c>
      <c r="L1192">
        <v>2</v>
      </c>
      <c r="M1192" s="32">
        <v>892224</v>
      </c>
    </row>
    <row r="1193" spans="1:13" x14ac:dyDescent="0.3">
      <c r="A1193" t="s">
        <v>13</v>
      </c>
      <c r="B1193" t="s">
        <v>44</v>
      </c>
      <c r="C1193" t="s">
        <v>15</v>
      </c>
      <c r="D1193" t="s">
        <v>23</v>
      </c>
      <c r="E1193" t="s">
        <v>24</v>
      </c>
      <c r="F1193">
        <v>90036</v>
      </c>
      <c r="G1193" t="s">
        <v>25</v>
      </c>
      <c r="H1193" t="s">
        <v>26</v>
      </c>
      <c r="I1193" t="s">
        <v>41</v>
      </c>
      <c r="J1193" s="31">
        <v>22392</v>
      </c>
      <c r="K1193">
        <v>4</v>
      </c>
      <c r="L1193">
        <v>0</v>
      </c>
      <c r="M1193" s="32">
        <v>1097208</v>
      </c>
    </row>
    <row r="1194" spans="1:13" x14ac:dyDescent="0.3">
      <c r="A1194" t="s">
        <v>13</v>
      </c>
      <c r="B1194" t="s">
        <v>44</v>
      </c>
      <c r="C1194" t="s">
        <v>15</v>
      </c>
      <c r="D1194" t="s">
        <v>23</v>
      </c>
      <c r="E1194" t="s">
        <v>24</v>
      </c>
      <c r="F1194">
        <v>90036</v>
      </c>
      <c r="G1194" t="s">
        <v>25</v>
      </c>
      <c r="H1194" t="s">
        <v>26</v>
      </c>
      <c r="I1194" t="s">
        <v>41</v>
      </c>
      <c r="J1194" s="31">
        <v>2312</v>
      </c>
      <c r="K1194">
        <v>4</v>
      </c>
      <c r="L1194">
        <v>0</v>
      </c>
      <c r="M1194" s="32">
        <v>113288</v>
      </c>
    </row>
    <row r="1195" spans="1:13" x14ac:dyDescent="0.3">
      <c r="A1195" t="s">
        <v>168</v>
      </c>
      <c r="B1195" t="s">
        <v>22</v>
      </c>
      <c r="C1195" t="s">
        <v>15</v>
      </c>
      <c r="D1195" t="s">
        <v>282</v>
      </c>
      <c r="E1195" t="s">
        <v>30</v>
      </c>
      <c r="F1195">
        <v>33065</v>
      </c>
      <c r="G1195" t="s">
        <v>18</v>
      </c>
      <c r="H1195" t="s">
        <v>26</v>
      </c>
      <c r="I1195" t="s">
        <v>41</v>
      </c>
      <c r="J1195" s="31">
        <v>15552</v>
      </c>
      <c r="K1195">
        <v>3</v>
      </c>
      <c r="L1195">
        <v>2</v>
      </c>
      <c r="M1195" s="32">
        <v>54432</v>
      </c>
    </row>
    <row r="1196" spans="1:13" x14ac:dyDescent="0.3">
      <c r="A1196" t="s">
        <v>168</v>
      </c>
      <c r="B1196" t="s">
        <v>22</v>
      </c>
      <c r="C1196" t="s">
        <v>15</v>
      </c>
      <c r="D1196" t="s">
        <v>282</v>
      </c>
      <c r="E1196" t="s">
        <v>30</v>
      </c>
      <c r="F1196">
        <v>33065</v>
      </c>
      <c r="G1196" t="s">
        <v>18</v>
      </c>
      <c r="H1196" t="s">
        <v>19</v>
      </c>
      <c r="I1196" t="s">
        <v>33</v>
      </c>
      <c r="J1196" s="31">
        <v>15712</v>
      </c>
      <c r="K1196">
        <v>4</v>
      </c>
      <c r="L1196">
        <v>2</v>
      </c>
      <c r="M1196" s="32">
        <v>25532</v>
      </c>
    </row>
    <row r="1197" spans="1:13" x14ac:dyDescent="0.3">
      <c r="A1197" t="s">
        <v>168</v>
      </c>
      <c r="B1197" t="s">
        <v>22</v>
      </c>
      <c r="C1197" t="s">
        <v>15</v>
      </c>
      <c r="D1197" t="s">
        <v>282</v>
      </c>
      <c r="E1197" t="s">
        <v>30</v>
      </c>
      <c r="F1197">
        <v>33065</v>
      </c>
      <c r="G1197" t="s">
        <v>18</v>
      </c>
      <c r="H1197" t="s">
        <v>26</v>
      </c>
      <c r="I1197" t="s">
        <v>32</v>
      </c>
      <c r="J1197" s="31">
        <v>24672</v>
      </c>
      <c r="K1197">
        <v>2</v>
      </c>
      <c r="L1197">
        <v>2</v>
      </c>
      <c r="M1197" s="32">
        <v>21588</v>
      </c>
    </row>
    <row r="1198" spans="1:13" x14ac:dyDescent="0.3">
      <c r="A1198" t="s">
        <v>168</v>
      </c>
      <c r="B1198" t="s">
        <v>22</v>
      </c>
      <c r="C1198" t="s">
        <v>15</v>
      </c>
      <c r="D1198" t="s">
        <v>282</v>
      </c>
      <c r="E1198" t="s">
        <v>30</v>
      </c>
      <c r="F1198">
        <v>33065</v>
      </c>
      <c r="G1198" t="s">
        <v>18</v>
      </c>
      <c r="H1198" t="s">
        <v>19</v>
      </c>
      <c r="I1198" t="s">
        <v>33</v>
      </c>
      <c r="J1198" s="31">
        <v>55968</v>
      </c>
      <c r="K1198">
        <v>1</v>
      </c>
      <c r="L1198">
        <v>2</v>
      </c>
      <c r="M1198" s="32">
        <v>-20988</v>
      </c>
    </row>
    <row r="1199" spans="1:13" x14ac:dyDescent="0.3">
      <c r="A1199" t="s">
        <v>28</v>
      </c>
      <c r="B1199" t="s">
        <v>14</v>
      </c>
      <c r="C1199" t="s">
        <v>15</v>
      </c>
      <c r="D1199" t="s">
        <v>61</v>
      </c>
      <c r="E1199" t="s">
        <v>46</v>
      </c>
      <c r="F1199">
        <v>77041</v>
      </c>
      <c r="G1199" t="s">
        <v>47</v>
      </c>
      <c r="H1199" t="s">
        <v>35</v>
      </c>
      <c r="I1199" t="s">
        <v>59</v>
      </c>
      <c r="J1199" s="31">
        <v>431928</v>
      </c>
      <c r="K1199">
        <v>9</v>
      </c>
      <c r="L1199">
        <v>2</v>
      </c>
      <c r="M1199" s="32">
        <v>647892</v>
      </c>
    </row>
    <row r="1200" spans="1:13" x14ac:dyDescent="0.3">
      <c r="A1200" t="s">
        <v>28</v>
      </c>
      <c r="B1200" t="s">
        <v>14</v>
      </c>
      <c r="C1200" t="s">
        <v>15</v>
      </c>
      <c r="D1200" t="s">
        <v>61</v>
      </c>
      <c r="E1200" t="s">
        <v>46</v>
      </c>
      <c r="F1200">
        <v>77041</v>
      </c>
      <c r="G1200" t="s">
        <v>47</v>
      </c>
      <c r="H1200" t="s">
        <v>19</v>
      </c>
      <c r="I1200" t="s">
        <v>21</v>
      </c>
      <c r="J1200" s="31">
        <v>95984</v>
      </c>
      <c r="K1200">
        <v>4</v>
      </c>
      <c r="L1200">
        <v>3</v>
      </c>
      <c r="M1200" s="32">
        <v>-41136</v>
      </c>
    </row>
    <row r="1201" spans="1:13" x14ac:dyDescent="0.3">
      <c r="A1201" t="s">
        <v>28</v>
      </c>
      <c r="B1201" t="s">
        <v>14</v>
      </c>
      <c r="C1201" t="s">
        <v>15</v>
      </c>
      <c r="D1201" t="s">
        <v>61</v>
      </c>
      <c r="E1201" t="s">
        <v>46</v>
      </c>
      <c r="F1201">
        <v>77041</v>
      </c>
      <c r="G1201" t="s">
        <v>47</v>
      </c>
      <c r="H1201" t="s">
        <v>26</v>
      </c>
      <c r="I1201" t="s">
        <v>37</v>
      </c>
      <c r="J1201" s="31">
        <v>1088792</v>
      </c>
      <c r="K1201">
        <v>4</v>
      </c>
      <c r="L1201">
        <v>8</v>
      </c>
      <c r="M1201" s="32">
        <v>-18509464</v>
      </c>
    </row>
    <row r="1202" spans="1:13" x14ac:dyDescent="0.3">
      <c r="A1202" t="s">
        <v>28</v>
      </c>
      <c r="B1202" t="s">
        <v>22</v>
      </c>
      <c r="C1202" t="s">
        <v>15</v>
      </c>
      <c r="D1202" t="s">
        <v>134</v>
      </c>
      <c r="E1202" t="s">
        <v>98</v>
      </c>
      <c r="F1202">
        <v>80219</v>
      </c>
      <c r="G1202" t="s">
        <v>25</v>
      </c>
      <c r="H1202" t="s">
        <v>19</v>
      </c>
      <c r="I1202" t="s">
        <v>21</v>
      </c>
      <c r="J1202" s="31">
        <v>544008</v>
      </c>
      <c r="K1202">
        <v>3</v>
      </c>
      <c r="L1202">
        <v>2</v>
      </c>
      <c r="M1202" s="32">
        <v>408006</v>
      </c>
    </row>
    <row r="1203" spans="1:13" x14ac:dyDescent="0.3">
      <c r="A1203" t="s">
        <v>28</v>
      </c>
      <c r="B1203" t="s">
        <v>22</v>
      </c>
      <c r="C1203" t="s">
        <v>15</v>
      </c>
      <c r="D1203" t="s">
        <v>134</v>
      </c>
      <c r="E1203" t="s">
        <v>98</v>
      </c>
      <c r="F1203">
        <v>80219</v>
      </c>
      <c r="G1203" t="s">
        <v>25</v>
      </c>
      <c r="H1203" t="s">
        <v>26</v>
      </c>
      <c r="I1203" t="s">
        <v>37</v>
      </c>
      <c r="J1203" s="31">
        <v>1872</v>
      </c>
      <c r="K1203">
        <v>3</v>
      </c>
      <c r="L1203">
        <v>7</v>
      </c>
      <c r="M1203" s="32">
        <v>-14352</v>
      </c>
    </row>
    <row r="1204" spans="1:13" x14ac:dyDescent="0.3">
      <c r="A1204" t="s">
        <v>28</v>
      </c>
      <c r="B1204" t="s">
        <v>22</v>
      </c>
      <c r="C1204" t="s">
        <v>15</v>
      </c>
      <c r="D1204" t="s">
        <v>134</v>
      </c>
      <c r="E1204" t="s">
        <v>98</v>
      </c>
      <c r="F1204">
        <v>80219</v>
      </c>
      <c r="G1204" t="s">
        <v>25</v>
      </c>
      <c r="H1204" t="s">
        <v>19</v>
      </c>
      <c r="I1204" t="s">
        <v>21</v>
      </c>
      <c r="J1204" s="31">
        <v>854352</v>
      </c>
      <c r="K1204">
        <v>3</v>
      </c>
      <c r="L1204">
        <v>2</v>
      </c>
      <c r="M1204" s="32">
        <v>106794</v>
      </c>
    </row>
    <row r="1205" spans="1:13" x14ac:dyDescent="0.3">
      <c r="A1205" t="s">
        <v>28</v>
      </c>
      <c r="B1205" t="s">
        <v>22</v>
      </c>
      <c r="C1205" t="s">
        <v>15</v>
      </c>
      <c r="D1205" t="s">
        <v>134</v>
      </c>
      <c r="E1205" t="s">
        <v>98</v>
      </c>
      <c r="F1205">
        <v>80219</v>
      </c>
      <c r="G1205" t="s">
        <v>25</v>
      </c>
      <c r="H1205" t="s">
        <v>26</v>
      </c>
      <c r="I1205" t="s">
        <v>32</v>
      </c>
      <c r="J1205" s="31">
        <v>593568</v>
      </c>
      <c r="K1205">
        <v>2</v>
      </c>
      <c r="L1205">
        <v>2</v>
      </c>
      <c r="M1205" s="32">
        <v>0</v>
      </c>
    </row>
    <row r="1206" spans="1:13" x14ac:dyDescent="0.3">
      <c r="A1206" t="s">
        <v>28</v>
      </c>
      <c r="B1206" t="s">
        <v>22</v>
      </c>
      <c r="C1206" t="s">
        <v>15</v>
      </c>
      <c r="D1206" t="s">
        <v>134</v>
      </c>
      <c r="E1206" t="s">
        <v>98</v>
      </c>
      <c r="F1206">
        <v>80219</v>
      </c>
      <c r="G1206" t="s">
        <v>25</v>
      </c>
      <c r="H1206" t="s">
        <v>26</v>
      </c>
      <c r="I1206" t="s">
        <v>32</v>
      </c>
      <c r="J1206" s="31">
        <v>33804</v>
      </c>
      <c r="K1206">
        <v>3</v>
      </c>
      <c r="L1206">
        <v>2</v>
      </c>
      <c r="M1206" s="32">
        <v>-33804</v>
      </c>
    </row>
    <row r="1207" spans="1:13" x14ac:dyDescent="0.3">
      <c r="A1207" t="s">
        <v>62</v>
      </c>
      <c r="B1207" t="s">
        <v>14</v>
      </c>
      <c r="C1207" t="s">
        <v>15</v>
      </c>
      <c r="D1207" t="s">
        <v>99</v>
      </c>
      <c r="E1207" t="s">
        <v>40</v>
      </c>
      <c r="F1207">
        <v>28205</v>
      </c>
      <c r="G1207" t="s">
        <v>18</v>
      </c>
      <c r="H1207" t="s">
        <v>35</v>
      </c>
      <c r="I1207" t="s">
        <v>36</v>
      </c>
      <c r="J1207" s="31">
        <v>27196</v>
      </c>
      <c r="K1207">
        <v>5</v>
      </c>
      <c r="L1207">
        <v>2</v>
      </c>
      <c r="M1207" s="32">
        <v>169975</v>
      </c>
    </row>
    <row r="1208" spans="1:13" x14ac:dyDescent="0.3">
      <c r="A1208" t="s">
        <v>13</v>
      </c>
      <c r="B1208" t="s">
        <v>22</v>
      </c>
      <c r="C1208" t="s">
        <v>15</v>
      </c>
      <c r="D1208" t="s">
        <v>75</v>
      </c>
      <c r="E1208" t="s">
        <v>76</v>
      </c>
      <c r="F1208">
        <v>10009</v>
      </c>
      <c r="G1208" t="s">
        <v>57</v>
      </c>
      <c r="H1208" t="s">
        <v>26</v>
      </c>
      <c r="I1208" t="s">
        <v>32</v>
      </c>
      <c r="J1208" s="31">
        <v>1121</v>
      </c>
      <c r="K1208">
        <v>1</v>
      </c>
      <c r="L1208">
        <v>0</v>
      </c>
      <c r="M1208" s="32">
        <v>3363</v>
      </c>
    </row>
    <row r="1209" spans="1:13" x14ac:dyDescent="0.3">
      <c r="A1209" t="s">
        <v>13</v>
      </c>
      <c r="B1209" t="s">
        <v>22</v>
      </c>
      <c r="C1209" t="s">
        <v>15</v>
      </c>
      <c r="D1209" t="s">
        <v>75</v>
      </c>
      <c r="E1209" t="s">
        <v>76</v>
      </c>
      <c r="F1209">
        <v>10009</v>
      </c>
      <c r="G1209" t="s">
        <v>57</v>
      </c>
      <c r="H1209" t="s">
        <v>26</v>
      </c>
      <c r="I1209" t="s">
        <v>37</v>
      </c>
      <c r="J1209" s="31">
        <v>9144</v>
      </c>
      <c r="K1209">
        <v>3</v>
      </c>
      <c r="L1209">
        <v>2</v>
      </c>
      <c r="M1209" s="32">
        <v>32004</v>
      </c>
    </row>
    <row r="1210" spans="1:13" x14ac:dyDescent="0.3">
      <c r="A1210" t="s">
        <v>13</v>
      </c>
      <c r="B1210" t="s">
        <v>22</v>
      </c>
      <c r="C1210" t="s">
        <v>15</v>
      </c>
      <c r="D1210" t="s">
        <v>75</v>
      </c>
      <c r="E1210" t="s">
        <v>76</v>
      </c>
      <c r="F1210">
        <v>10009</v>
      </c>
      <c r="G1210" t="s">
        <v>57</v>
      </c>
      <c r="H1210" t="s">
        <v>26</v>
      </c>
      <c r="I1210" t="s">
        <v>77</v>
      </c>
      <c r="J1210" s="31">
        <v>1407</v>
      </c>
      <c r="K1210">
        <v>7</v>
      </c>
      <c r="L1210">
        <v>0</v>
      </c>
      <c r="M1210" s="32">
        <v>68943</v>
      </c>
    </row>
    <row r="1211" spans="1:13" x14ac:dyDescent="0.3">
      <c r="A1211" t="s">
        <v>13</v>
      </c>
      <c r="B1211" t="s">
        <v>22</v>
      </c>
      <c r="C1211" t="s">
        <v>15</v>
      </c>
      <c r="D1211" t="s">
        <v>75</v>
      </c>
      <c r="E1211" t="s">
        <v>76</v>
      </c>
      <c r="F1211">
        <v>10009</v>
      </c>
      <c r="G1211" t="s">
        <v>57</v>
      </c>
      <c r="H1211" t="s">
        <v>26</v>
      </c>
      <c r="I1211" t="s">
        <v>34</v>
      </c>
      <c r="J1211" s="31">
        <v>4186</v>
      </c>
      <c r="K1211">
        <v>7</v>
      </c>
      <c r="L1211">
        <v>0</v>
      </c>
      <c r="M1211" s="32">
        <v>10465</v>
      </c>
    </row>
    <row r="1212" spans="1:13" x14ac:dyDescent="0.3">
      <c r="A1212" t="s">
        <v>13</v>
      </c>
      <c r="B1212" t="s">
        <v>22</v>
      </c>
      <c r="C1212" t="s">
        <v>15</v>
      </c>
      <c r="D1212" t="s">
        <v>75</v>
      </c>
      <c r="E1212" t="s">
        <v>76</v>
      </c>
      <c r="F1212">
        <v>10009</v>
      </c>
      <c r="G1212" t="s">
        <v>57</v>
      </c>
      <c r="H1212" t="s">
        <v>26</v>
      </c>
      <c r="I1212" t="s">
        <v>37</v>
      </c>
      <c r="J1212" s="31">
        <v>8544</v>
      </c>
      <c r="K1212">
        <v>2</v>
      </c>
      <c r="L1212">
        <v>2</v>
      </c>
      <c r="M1212" s="32">
        <v>28836</v>
      </c>
    </row>
    <row r="1213" spans="1:13" x14ac:dyDescent="0.3">
      <c r="A1213" t="s">
        <v>13</v>
      </c>
      <c r="B1213" t="s">
        <v>22</v>
      </c>
      <c r="C1213" t="s">
        <v>15</v>
      </c>
      <c r="D1213" t="s">
        <v>75</v>
      </c>
      <c r="E1213" t="s">
        <v>76</v>
      </c>
      <c r="F1213">
        <v>10009</v>
      </c>
      <c r="G1213" t="s">
        <v>57</v>
      </c>
      <c r="H1213" t="s">
        <v>19</v>
      </c>
      <c r="I1213" t="s">
        <v>20</v>
      </c>
      <c r="J1213" s="31">
        <v>579136</v>
      </c>
      <c r="K1213">
        <v>4</v>
      </c>
      <c r="L1213">
        <v>2</v>
      </c>
      <c r="M1213" s="32">
        <v>217176</v>
      </c>
    </row>
    <row r="1214" spans="1:13" x14ac:dyDescent="0.3">
      <c r="A1214" t="s">
        <v>28</v>
      </c>
      <c r="B1214" t="s">
        <v>22</v>
      </c>
      <c r="C1214" t="s">
        <v>15</v>
      </c>
      <c r="D1214" t="s">
        <v>55</v>
      </c>
      <c r="E1214" t="s">
        <v>56</v>
      </c>
      <c r="F1214">
        <v>19134</v>
      </c>
      <c r="G1214" t="s">
        <v>57</v>
      </c>
      <c r="H1214" t="s">
        <v>19</v>
      </c>
      <c r="I1214" t="s">
        <v>21</v>
      </c>
      <c r="J1214" s="31">
        <v>141372</v>
      </c>
      <c r="K1214">
        <v>2</v>
      </c>
      <c r="L1214">
        <v>3</v>
      </c>
      <c r="M1214" s="32">
        <v>-484704</v>
      </c>
    </row>
    <row r="1215" spans="1:13" x14ac:dyDescent="0.3">
      <c r="A1215" t="s">
        <v>28</v>
      </c>
      <c r="B1215" t="s">
        <v>22</v>
      </c>
      <c r="C1215" t="s">
        <v>15</v>
      </c>
      <c r="D1215" t="s">
        <v>55</v>
      </c>
      <c r="E1215" t="s">
        <v>56</v>
      </c>
      <c r="F1215">
        <v>19134</v>
      </c>
      <c r="G1215" t="s">
        <v>57</v>
      </c>
      <c r="H1215" t="s">
        <v>26</v>
      </c>
      <c r="I1215" t="s">
        <v>37</v>
      </c>
      <c r="J1215" s="31">
        <v>3036</v>
      </c>
      <c r="K1215">
        <v>2</v>
      </c>
      <c r="L1215">
        <v>7</v>
      </c>
      <c r="M1215" s="32">
        <v>-23276</v>
      </c>
    </row>
    <row r="1216" spans="1:13" x14ac:dyDescent="0.3">
      <c r="A1216" t="s">
        <v>28</v>
      </c>
      <c r="B1216" t="s">
        <v>22</v>
      </c>
      <c r="C1216" t="s">
        <v>15</v>
      </c>
      <c r="D1216" t="s">
        <v>55</v>
      </c>
      <c r="E1216" t="s">
        <v>56</v>
      </c>
      <c r="F1216">
        <v>19134</v>
      </c>
      <c r="G1216" t="s">
        <v>57</v>
      </c>
      <c r="H1216" t="s">
        <v>26</v>
      </c>
      <c r="I1216" t="s">
        <v>37</v>
      </c>
      <c r="J1216" s="31">
        <v>4503</v>
      </c>
      <c r="K1216">
        <v>1</v>
      </c>
      <c r="L1216">
        <v>7</v>
      </c>
      <c r="M1216" s="32">
        <v>-36024</v>
      </c>
    </row>
    <row r="1217" spans="1:13" x14ac:dyDescent="0.3">
      <c r="A1217" t="s">
        <v>28</v>
      </c>
      <c r="B1217" t="s">
        <v>22</v>
      </c>
      <c r="C1217" t="s">
        <v>15</v>
      </c>
      <c r="D1217" t="s">
        <v>55</v>
      </c>
      <c r="E1217" t="s">
        <v>56</v>
      </c>
      <c r="F1217">
        <v>19134</v>
      </c>
      <c r="G1217" t="s">
        <v>57</v>
      </c>
      <c r="H1217" t="s">
        <v>26</v>
      </c>
      <c r="I1217" t="s">
        <v>34</v>
      </c>
      <c r="J1217" s="31">
        <v>4672</v>
      </c>
      <c r="K1217">
        <v>1</v>
      </c>
      <c r="L1217">
        <v>2</v>
      </c>
      <c r="M1217" s="32">
        <v>15768</v>
      </c>
    </row>
    <row r="1218" spans="1:13" x14ac:dyDescent="0.3">
      <c r="A1218" t="s">
        <v>28</v>
      </c>
      <c r="B1218" t="s">
        <v>22</v>
      </c>
      <c r="C1218" t="s">
        <v>15</v>
      </c>
      <c r="D1218" t="s">
        <v>55</v>
      </c>
      <c r="E1218" t="s">
        <v>56</v>
      </c>
      <c r="F1218">
        <v>19134</v>
      </c>
      <c r="G1218" t="s">
        <v>57</v>
      </c>
      <c r="H1218" t="s">
        <v>35</v>
      </c>
      <c r="I1218" t="s">
        <v>59</v>
      </c>
      <c r="J1218" s="31">
        <v>9588</v>
      </c>
      <c r="K1218">
        <v>3</v>
      </c>
      <c r="L1218">
        <v>2</v>
      </c>
      <c r="M1218" s="32">
        <v>28764</v>
      </c>
    </row>
    <row r="1219" spans="1:13" x14ac:dyDescent="0.3">
      <c r="A1219" t="s">
        <v>28</v>
      </c>
      <c r="B1219" t="s">
        <v>22</v>
      </c>
      <c r="C1219" t="s">
        <v>15</v>
      </c>
      <c r="D1219" t="s">
        <v>55</v>
      </c>
      <c r="E1219" t="s">
        <v>56</v>
      </c>
      <c r="F1219">
        <v>19134</v>
      </c>
      <c r="G1219" t="s">
        <v>57</v>
      </c>
      <c r="H1219" t="s">
        <v>19</v>
      </c>
      <c r="I1219" t="s">
        <v>33</v>
      </c>
      <c r="J1219" s="31">
        <v>17024</v>
      </c>
      <c r="K1219">
        <v>2</v>
      </c>
      <c r="L1219">
        <v>2</v>
      </c>
      <c r="M1219" s="32">
        <v>17024</v>
      </c>
    </row>
    <row r="1220" spans="1:13" x14ac:dyDescent="0.3">
      <c r="A1220" t="s">
        <v>28</v>
      </c>
      <c r="B1220" t="s">
        <v>22</v>
      </c>
      <c r="C1220" t="s">
        <v>15</v>
      </c>
      <c r="D1220" t="s">
        <v>55</v>
      </c>
      <c r="E1220" t="s">
        <v>56</v>
      </c>
      <c r="F1220">
        <v>19134</v>
      </c>
      <c r="G1220" t="s">
        <v>57</v>
      </c>
      <c r="H1220" t="s">
        <v>35</v>
      </c>
      <c r="I1220" t="s">
        <v>59</v>
      </c>
      <c r="J1220" s="31">
        <v>258696</v>
      </c>
      <c r="K1220">
        <v>3</v>
      </c>
      <c r="L1220">
        <v>2</v>
      </c>
      <c r="M1220" s="32">
        <v>64674</v>
      </c>
    </row>
    <row r="1221" spans="1:13" x14ac:dyDescent="0.3">
      <c r="A1221" t="s">
        <v>28</v>
      </c>
      <c r="B1221" t="s">
        <v>22</v>
      </c>
      <c r="C1221" t="s">
        <v>15</v>
      </c>
      <c r="D1221" t="s">
        <v>55</v>
      </c>
      <c r="E1221" t="s">
        <v>56</v>
      </c>
      <c r="F1221">
        <v>19134</v>
      </c>
      <c r="G1221" t="s">
        <v>57</v>
      </c>
      <c r="H1221" t="s">
        <v>35</v>
      </c>
      <c r="I1221" t="s">
        <v>36</v>
      </c>
      <c r="J1221" s="31">
        <v>1931958</v>
      </c>
      <c r="K1221">
        <v>7</v>
      </c>
      <c r="L1221">
        <v>4</v>
      </c>
      <c r="M1221" s="32">
        <v>-3863916</v>
      </c>
    </row>
    <row r="1222" spans="1:13" x14ac:dyDescent="0.3">
      <c r="A1222" t="s">
        <v>28</v>
      </c>
      <c r="B1222" t="s">
        <v>44</v>
      </c>
      <c r="C1222" t="s">
        <v>15</v>
      </c>
      <c r="D1222" t="s">
        <v>23</v>
      </c>
      <c r="E1222" t="s">
        <v>24</v>
      </c>
      <c r="F1222">
        <v>90036</v>
      </c>
      <c r="G1222" t="s">
        <v>25</v>
      </c>
      <c r="H1222" t="s">
        <v>26</v>
      </c>
      <c r="I1222" t="s">
        <v>32</v>
      </c>
      <c r="J1222" s="31">
        <v>24975</v>
      </c>
      <c r="K1222">
        <v>9</v>
      </c>
      <c r="L1222">
        <v>0</v>
      </c>
      <c r="M1222" s="32">
        <v>44955</v>
      </c>
    </row>
    <row r="1223" spans="1:13" x14ac:dyDescent="0.3">
      <c r="A1223" t="s">
        <v>28</v>
      </c>
      <c r="B1223" t="s">
        <v>44</v>
      </c>
      <c r="C1223" t="s">
        <v>15</v>
      </c>
      <c r="D1223" t="s">
        <v>23</v>
      </c>
      <c r="E1223" t="s">
        <v>24</v>
      </c>
      <c r="F1223">
        <v>90036</v>
      </c>
      <c r="G1223" t="s">
        <v>25</v>
      </c>
      <c r="H1223" t="s">
        <v>35</v>
      </c>
      <c r="I1223" t="s">
        <v>36</v>
      </c>
      <c r="J1223" s="31">
        <v>255936</v>
      </c>
      <c r="K1223">
        <v>8</v>
      </c>
      <c r="L1223">
        <v>2</v>
      </c>
      <c r="M1223" s="32">
        <v>287928</v>
      </c>
    </row>
    <row r="1224" spans="1:13" x14ac:dyDescent="0.3">
      <c r="A1224" t="s">
        <v>62</v>
      </c>
      <c r="B1224" t="s">
        <v>14</v>
      </c>
      <c r="C1224" t="s">
        <v>15</v>
      </c>
      <c r="D1224" t="s">
        <v>75</v>
      </c>
      <c r="E1224" t="s">
        <v>76</v>
      </c>
      <c r="F1224">
        <v>10024</v>
      </c>
      <c r="G1224" t="s">
        <v>57</v>
      </c>
      <c r="H1224" t="s">
        <v>19</v>
      </c>
      <c r="I1224" t="s">
        <v>33</v>
      </c>
      <c r="J1224" s="31">
        <v>11379</v>
      </c>
      <c r="K1224">
        <v>3</v>
      </c>
      <c r="L1224">
        <v>0</v>
      </c>
      <c r="M1224" s="32">
        <v>204822</v>
      </c>
    </row>
    <row r="1225" spans="1:13" x14ac:dyDescent="0.3">
      <c r="A1225" t="s">
        <v>62</v>
      </c>
      <c r="B1225" t="s">
        <v>14</v>
      </c>
      <c r="C1225" t="s">
        <v>15</v>
      </c>
      <c r="D1225" t="s">
        <v>75</v>
      </c>
      <c r="E1225" t="s">
        <v>76</v>
      </c>
      <c r="F1225">
        <v>10024</v>
      </c>
      <c r="G1225" t="s">
        <v>57</v>
      </c>
      <c r="H1225" t="s">
        <v>35</v>
      </c>
      <c r="I1225" t="s">
        <v>59</v>
      </c>
      <c r="J1225" s="31">
        <v>7815</v>
      </c>
      <c r="K1225">
        <v>1</v>
      </c>
      <c r="L1225">
        <v>0</v>
      </c>
      <c r="M1225" s="32">
        <v>34386</v>
      </c>
    </row>
    <row r="1226" spans="1:13" x14ac:dyDescent="0.3">
      <c r="A1226" t="s">
        <v>62</v>
      </c>
      <c r="B1226" t="s">
        <v>14</v>
      </c>
      <c r="C1226" t="s">
        <v>15</v>
      </c>
      <c r="D1226" t="s">
        <v>75</v>
      </c>
      <c r="E1226" t="s">
        <v>76</v>
      </c>
      <c r="F1226">
        <v>10024</v>
      </c>
      <c r="G1226" t="s">
        <v>57</v>
      </c>
      <c r="H1226" t="s">
        <v>26</v>
      </c>
      <c r="I1226" t="s">
        <v>37</v>
      </c>
      <c r="J1226" s="31">
        <v>1728</v>
      </c>
      <c r="K1226">
        <v>1</v>
      </c>
      <c r="L1226">
        <v>2</v>
      </c>
      <c r="M1226" s="32">
        <v>6048</v>
      </c>
    </row>
    <row r="1227" spans="1:13" x14ac:dyDescent="0.3">
      <c r="A1227" t="s">
        <v>62</v>
      </c>
      <c r="B1227" t="s">
        <v>14</v>
      </c>
      <c r="C1227" t="s">
        <v>15</v>
      </c>
      <c r="D1227" t="s">
        <v>75</v>
      </c>
      <c r="E1227" t="s">
        <v>76</v>
      </c>
      <c r="F1227">
        <v>10024</v>
      </c>
      <c r="G1227" t="s">
        <v>57</v>
      </c>
      <c r="H1227" t="s">
        <v>26</v>
      </c>
      <c r="I1227" t="s">
        <v>41</v>
      </c>
      <c r="J1227" s="31">
        <v>4056</v>
      </c>
      <c r="K1227">
        <v>4</v>
      </c>
      <c r="L1227">
        <v>0</v>
      </c>
      <c r="M1227" s="32">
        <v>198744</v>
      </c>
    </row>
    <row r="1228" spans="1:13" x14ac:dyDescent="0.3">
      <c r="A1228" t="s">
        <v>62</v>
      </c>
      <c r="B1228" t="s">
        <v>14</v>
      </c>
      <c r="C1228" t="s">
        <v>15</v>
      </c>
      <c r="D1228" t="s">
        <v>75</v>
      </c>
      <c r="E1228" t="s">
        <v>76</v>
      </c>
      <c r="F1228">
        <v>10024</v>
      </c>
      <c r="G1228" t="s">
        <v>57</v>
      </c>
      <c r="H1228" t="s">
        <v>26</v>
      </c>
      <c r="I1228" t="s">
        <v>32</v>
      </c>
      <c r="J1228" s="31">
        <v>18294</v>
      </c>
      <c r="K1228">
        <v>3</v>
      </c>
      <c r="L1228">
        <v>0</v>
      </c>
      <c r="M1228" s="32">
        <v>36588</v>
      </c>
    </row>
    <row r="1229" spans="1:13" x14ac:dyDescent="0.3">
      <c r="A1229" t="s">
        <v>62</v>
      </c>
      <c r="B1229" t="s">
        <v>14</v>
      </c>
      <c r="C1229" t="s">
        <v>15</v>
      </c>
      <c r="D1229" t="s">
        <v>75</v>
      </c>
      <c r="E1229" t="s">
        <v>76</v>
      </c>
      <c r="F1229">
        <v>10024</v>
      </c>
      <c r="G1229" t="s">
        <v>57</v>
      </c>
      <c r="H1229" t="s">
        <v>26</v>
      </c>
      <c r="I1229" t="s">
        <v>32</v>
      </c>
      <c r="J1229" s="31">
        <v>19386</v>
      </c>
      <c r="K1229">
        <v>2</v>
      </c>
      <c r="L1229">
        <v>0</v>
      </c>
      <c r="M1229" s="32">
        <v>116316</v>
      </c>
    </row>
    <row r="1230" spans="1:13" x14ac:dyDescent="0.3">
      <c r="A1230" t="s">
        <v>28</v>
      </c>
      <c r="B1230" t="s">
        <v>14</v>
      </c>
      <c r="C1230" t="s">
        <v>15</v>
      </c>
      <c r="D1230" t="s">
        <v>23</v>
      </c>
      <c r="E1230" t="s">
        <v>24</v>
      </c>
      <c r="F1230">
        <v>90045</v>
      </c>
      <c r="G1230" t="s">
        <v>25</v>
      </c>
      <c r="H1230" t="s">
        <v>26</v>
      </c>
      <c r="I1230" t="s">
        <v>60</v>
      </c>
      <c r="J1230" s="31">
        <v>1528</v>
      </c>
      <c r="K1230">
        <v>2</v>
      </c>
      <c r="L1230">
        <v>0</v>
      </c>
      <c r="M1230" s="32">
        <v>74872</v>
      </c>
    </row>
    <row r="1231" spans="1:13" x14ac:dyDescent="0.3">
      <c r="A1231" t="s">
        <v>28</v>
      </c>
      <c r="B1231" t="s">
        <v>14</v>
      </c>
      <c r="C1231" t="s">
        <v>15</v>
      </c>
      <c r="D1231" t="s">
        <v>23</v>
      </c>
      <c r="E1231" t="s">
        <v>24</v>
      </c>
      <c r="F1231">
        <v>90045</v>
      </c>
      <c r="G1231" t="s">
        <v>25</v>
      </c>
      <c r="H1231" t="s">
        <v>19</v>
      </c>
      <c r="I1231" t="s">
        <v>33</v>
      </c>
      <c r="J1231" s="31">
        <v>873</v>
      </c>
      <c r="K1231">
        <v>1</v>
      </c>
      <c r="L1231">
        <v>0</v>
      </c>
      <c r="M1231" s="32">
        <v>29682</v>
      </c>
    </row>
    <row r="1232" spans="1:13" x14ac:dyDescent="0.3">
      <c r="A1232" t="s">
        <v>28</v>
      </c>
      <c r="B1232" t="s">
        <v>14</v>
      </c>
      <c r="C1232" t="s">
        <v>15</v>
      </c>
      <c r="D1232" t="s">
        <v>23</v>
      </c>
      <c r="E1232" t="s">
        <v>24</v>
      </c>
      <c r="F1232">
        <v>90045</v>
      </c>
      <c r="G1232" t="s">
        <v>25</v>
      </c>
      <c r="H1232" t="s">
        <v>26</v>
      </c>
      <c r="I1232" t="s">
        <v>34</v>
      </c>
      <c r="J1232" s="31">
        <v>568</v>
      </c>
      <c r="K1232">
        <v>2</v>
      </c>
      <c r="L1232">
        <v>0</v>
      </c>
      <c r="M1232" s="32">
        <v>17608</v>
      </c>
    </row>
    <row r="1233" spans="1:13" x14ac:dyDescent="0.3">
      <c r="A1233" t="s">
        <v>13</v>
      </c>
      <c r="B1233" t="s">
        <v>14</v>
      </c>
      <c r="C1233" t="s">
        <v>15</v>
      </c>
      <c r="D1233" t="s">
        <v>283</v>
      </c>
      <c r="E1233" t="s">
        <v>76</v>
      </c>
      <c r="F1233">
        <v>14215</v>
      </c>
      <c r="G1233" t="s">
        <v>57</v>
      </c>
      <c r="H1233" t="s">
        <v>26</v>
      </c>
      <c r="I1233" t="s">
        <v>34</v>
      </c>
      <c r="J1233" s="31">
        <v>278</v>
      </c>
      <c r="K1233">
        <v>2</v>
      </c>
      <c r="L1233">
        <v>0</v>
      </c>
      <c r="M1233" s="32">
        <v>7228</v>
      </c>
    </row>
    <row r="1234" spans="1:13" x14ac:dyDescent="0.3">
      <c r="A1234" t="s">
        <v>13</v>
      </c>
      <c r="B1234" t="s">
        <v>14</v>
      </c>
      <c r="C1234" t="s">
        <v>15</v>
      </c>
      <c r="D1234" t="s">
        <v>283</v>
      </c>
      <c r="E1234" t="s">
        <v>76</v>
      </c>
      <c r="F1234">
        <v>14215</v>
      </c>
      <c r="G1234" t="s">
        <v>57</v>
      </c>
      <c r="H1234" t="s">
        <v>26</v>
      </c>
      <c r="I1234" t="s">
        <v>60</v>
      </c>
      <c r="J1234" s="31">
        <v>7996</v>
      </c>
      <c r="K1234">
        <v>2</v>
      </c>
      <c r="L1234">
        <v>0</v>
      </c>
      <c r="M1234" s="32">
        <v>35982</v>
      </c>
    </row>
    <row r="1235" spans="1:13" x14ac:dyDescent="0.3">
      <c r="A1235" t="s">
        <v>62</v>
      </c>
      <c r="B1235" t="s">
        <v>22</v>
      </c>
      <c r="C1235" t="s">
        <v>15</v>
      </c>
      <c r="D1235" t="s">
        <v>148</v>
      </c>
      <c r="E1235" t="s">
        <v>104</v>
      </c>
      <c r="F1235">
        <v>45231</v>
      </c>
      <c r="G1235" t="s">
        <v>57</v>
      </c>
      <c r="H1235" t="s">
        <v>35</v>
      </c>
      <c r="I1235" t="s">
        <v>162</v>
      </c>
      <c r="J1235" s="31">
        <v>839988</v>
      </c>
      <c r="K1235">
        <v>2</v>
      </c>
      <c r="L1235">
        <v>4</v>
      </c>
      <c r="M1235" s="32">
        <v>69999</v>
      </c>
    </row>
    <row r="1236" spans="1:13" x14ac:dyDescent="0.3">
      <c r="A1236" t="s">
        <v>168</v>
      </c>
      <c r="B1236" t="s">
        <v>14</v>
      </c>
      <c r="C1236" t="s">
        <v>15</v>
      </c>
      <c r="D1236" t="s">
        <v>284</v>
      </c>
      <c r="E1236" t="s">
        <v>30</v>
      </c>
      <c r="F1236">
        <v>33437</v>
      </c>
      <c r="G1236" t="s">
        <v>18</v>
      </c>
      <c r="H1236" t="s">
        <v>19</v>
      </c>
      <c r="I1236" t="s">
        <v>33</v>
      </c>
      <c r="J1236" s="31">
        <v>47952</v>
      </c>
      <c r="K1236">
        <v>3</v>
      </c>
      <c r="L1236">
        <v>2</v>
      </c>
      <c r="M1236" s="32">
        <v>137862</v>
      </c>
    </row>
    <row r="1237" spans="1:13" x14ac:dyDescent="0.3">
      <c r="A1237" t="s">
        <v>168</v>
      </c>
      <c r="B1237" t="s">
        <v>14</v>
      </c>
      <c r="C1237" t="s">
        <v>15</v>
      </c>
      <c r="D1237" t="s">
        <v>284</v>
      </c>
      <c r="E1237" t="s">
        <v>30</v>
      </c>
      <c r="F1237">
        <v>33437</v>
      </c>
      <c r="G1237" t="s">
        <v>18</v>
      </c>
      <c r="H1237" t="s">
        <v>26</v>
      </c>
      <c r="I1237" t="s">
        <v>37</v>
      </c>
      <c r="J1237" s="31">
        <v>37425</v>
      </c>
      <c r="K1237">
        <v>5</v>
      </c>
      <c r="L1237">
        <v>7</v>
      </c>
      <c r="M1237" s="32">
        <v>-2994</v>
      </c>
    </row>
    <row r="1238" spans="1:13" x14ac:dyDescent="0.3">
      <c r="A1238" t="s">
        <v>168</v>
      </c>
      <c r="B1238" t="s">
        <v>14</v>
      </c>
      <c r="C1238" t="s">
        <v>15</v>
      </c>
      <c r="D1238" t="s">
        <v>284</v>
      </c>
      <c r="E1238" t="s">
        <v>30</v>
      </c>
      <c r="F1238">
        <v>33437</v>
      </c>
      <c r="G1238" t="s">
        <v>18</v>
      </c>
      <c r="H1238" t="s">
        <v>19</v>
      </c>
      <c r="I1238" t="s">
        <v>33</v>
      </c>
      <c r="J1238" s="31">
        <v>63968</v>
      </c>
      <c r="K1238">
        <v>2</v>
      </c>
      <c r="L1238">
        <v>2</v>
      </c>
      <c r="M1238" s="32">
        <v>0</v>
      </c>
    </row>
    <row r="1239" spans="1:13" x14ac:dyDescent="0.3">
      <c r="A1239" t="s">
        <v>168</v>
      </c>
      <c r="B1239" t="s">
        <v>14</v>
      </c>
      <c r="C1239" t="s">
        <v>15</v>
      </c>
      <c r="D1239" t="s">
        <v>284</v>
      </c>
      <c r="E1239" t="s">
        <v>30</v>
      </c>
      <c r="F1239">
        <v>33437</v>
      </c>
      <c r="G1239" t="s">
        <v>18</v>
      </c>
      <c r="H1239" t="s">
        <v>19</v>
      </c>
      <c r="I1239" t="s">
        <v>33</v>
      </c>
      <c r="J1239" s="31">
        <v>165048</v>
      </c>
      <c r="K1239">
        <v>3</v>
      </c>
      <c r="L1239">
        <v>2</v>
      </c>
      <c r="M1239" s="32">
        <v>41262</v>
      </c>
    </row>
    <row r="1240" spans="1:13" x14ac:dyDescent="0.3">
      <c r="A1240" t="s">
        <v>28</v>
      </c>
      <c r="B1240" t="s">
        <v>14</v>
      </c>
      <c r="C1240" t="s">
        <v>15</v>
      </c>
      <c r="D1240" t="s">
        <v>42</v>
      </c>
      <c r="E1240" t="s">
        <v>43</v>
      </c>
      <c r="F1240">
        <v>98105</v>
      </c>
      <c r="G1240" t="s">
        <v>25</v>
      </c>
      <c r="H1240" t="s">
        <v>19</v>
      </c>
      <c r="I1240" t="s">
        <v>33</v>
      </c>
      <c r="J1240" s="31">
        <v>1235</v>
      </c>
      <c r="K1240">
        <v>1</v>
      </c>
      <c r="L1240">
        <v>0</v>
      </c>
      <c r="M1240" s="32">
        <v>5434</v>
      </c>
    </row>
    <row r="1241" spans="1:13" x14ac:dyDescent="0.3">
      <c r="A1241" t="s">
        <v>28</v>
      </c>
      <c r="B1241" t="s">
        <v>14</v>
      </c>
      <c r="C1241" t="s">
        <v>15</v>
      </c>
      <c r="D1241" t="s">
        <v>42</v>
      </c>
      <c r="E1241" t="s">
        <v>43</v>
      </c>
      <c r="F1241">
        <v>98105</v>
      </c>
      <c r="G1241" t="s">
        <v>25</v>
      </c>
      <c r="H1241" t="s">
        <v>26</v>
      </c>
      <c r="I1241" t="s">
        <v>34</v>
      </c>
      <c r="J1241" s="31">
        <v>4097</v>
      </c>
      <c r="K1241">
        <v>1</v>
      </c>
      <c r="L1241">
        <v>0</v>
      </c>
      <c r="M1241" s="32">
        <v>106522</v>
      </c>
    </row>
    <row r="1242" spans="1:13" x14ac:dyDescent="0.3">
      <c r="A1242" t="s">
        <v>28</v>
      </c>
      <c r="B1242" t="s">
        <v>14</v>
      </c>
      <c r="C1242" t="s">
        <v>15</v>
      </c>
      <c r="D1242" t="s">
        <v>42</v>
      </c>
      <c r="E1242" t="s">
        <v>43</v>
      </c>
      <c r="F1242">
        <v>98105</v>
      </c>
      <c r="G1242" t="s">
        <v>25</v>
      </c>
      <c r="H1242" t="s">
        <v>26</v>
      </c>
      <c r="I1242" t="s">
        <v>77</v>
      </c>
      <c r="J1242" s="31">
        <v>2296</v>
      </c>
      <c r="K1242">
        <v>2</v>
      </c>
      <c r="L1242">
        <v>0</v>
      </c>
      <c r="M1242" s="32">
        <v>107912</v>
      </c>
    </row>
    <row r="1243" spans="1:13" x14ac:dyDescent="0.3">
      <c r="A1243" t="s">
        <v>28</v>
      </c>
      <c r="B1243" t="s">
        <v>44</v>
      </c>
      <c r="C1243" t="s">
        <v>15</v>
      </c>
      <c r="D1243" t="s">
        <v>75</v>
      </c>
      <c r="E1243" t="s">
        <v>76</v>
      </c>
      <c r="F1243">
        <v>10024</v>
      </c>
      <c r="G1243" t="s">
        <v>57</v>
      </c>
      <c r="H1243" t="s">
        <v>35</v>
      </c>
      <c r="I1243" t="s">
        <v>36</v>
      </c>
      <c r="J1243" s="31">
        <v>22</v>
      </c>
      <c r="K1243">
        <v>4</v>
      </c>
      <c r="L1243">
        <v>0</v>
      </c>
      <c r="M1243" s="32">
        <v>55</v>
      </c>
    </row>
    <row r="1244" spans="1:13" x14ac:dyDescent="0.3">
      <c r="A1244" t="s">
        <v>28</v>
      </c>
      <c r="B1244" t="s">
        <v>14</v>
      </c>
      <c r="C1244" t="s">
        <v>15</v>
      </c>
      <c r="D1244" t="s">
        <v>75</v>
      </c>
      <c r="E1244" t="s">
        <v>76</v>
      </c>
      <c r="F1244">
        <v>10009</v>
      </c>
      <c r="G1244" t="s">
        <v>57</v>
      </c>
      <c r="H1244" t="s">
        <v>26</v>
      </c>
      <c r="I1244" t="s">
        <v>37</v>
      </c>
      <c r="J1244" s="31">
        <v>398352</v>
      </c>
      <c r="K1244">
        <v>3</v>
      </c>
      <c r="L1244">
        <v>2</v>
      </c>
      <c r="M1244" s="32">
        <v>124485</v>
      </c>
    </row>
    <row r="1245" spans="1:13" x14ac:dyDescent="0.3">
      <c r="A1245" t="s">
        <v>28</v>
      </c>
      <c r="B1245" t="s">
        <v>14</v>
      </c>
      <c r="C1245" t="s">
        <v>15</v>
      </c>
      <c r="D1245" t="s">
        <v>75</v>
      </c>
      <c r="E1245" t="s">
        <v>76</v>
      </c>
      <c r="F1245">
        <v>10009</v>
      </c>
      <c r="G1245" t="s">
        <v>57</v>
      </c>
      <c r="H1245" t="s">
        <v>26</v>
      </c>
      <c r="I1245" t="s">
        <v>77</v>
      </c>
      <c r="J1245" s="31">
        <v>872</v>
      </c>
      <c r="K1245">
        <v>4</v>
      </c>
      <c r="L1245">
        <v>0</v>
      </c>
      <c r="M1245" s="32">
        <v>35752</v>
      </c>
    </row>
    <row r="1246" spans="1:13" x14ac:dyDescent="0.3">
      <c r="A1246" t="s">
        <v>28</v>
      </c>
      <c r="B1246" t="s">
        <v>14</v>
      </c>
      <c r="C1246" t="s">
        <v>15</v>
      </c>
      <c r="D1246" t="s">
        <v>285</v>
      </c>
      <c r="E1246" t="s">
        <v>185</v>
      </c>
      <c r="F1246">
        <v>39503</v>
      </c>
      <c r="G1246" t="s">
        <v>18</v>
      </c>
      <c r="H1246" t="s">
        <v>26</v>
      </c>
      <c r="I1246" t="s">
        <v>60</v>
      </c>
      <c r="J1246" s="31">
        <v>4869</v>
      </c>
      <c r="K1246">
        <v>9</v>
      </c>
      <c r="L1246">
        <v>0</v>
      </c>
      <c r="M1246" s="32">
        <v>238581</v>
      </c>
    </row>
    <row r="1247" spans="1:13" x14ac:dyDescent="0.3">
      <c r="A1247" t="s">
        <v>13</v>
      </c>
      <c r="B1247" t="s">
        <v>14</v>
      </c>
      <c r="C1247" t="s">
        <v>15</v>
      </c>
      <c r="D1247" t="s">
        <v>286</v>
      </c>
      <c r="E1247" t="s">
        <v>24</v>
      </c>
      <c r="F1247">
        <v>93727</v>
      </c>
      <c r="G1247" t="s">
        <v>25</v>
      </c>
      <c r="H1247" t="s">
        <v>19</v>
      </c>
      <c r="I1247" t="s">
        <v>31</v>
      </c>
      <c r="J1247" s="31">
        <v>764688</v>
      </c>
      <c r="K1247">
        <v>6</v>
      </c>
      <c r="L1247">
        <v>2</v>
      </c>
      <c r="M1247" s="32">
        <v>95586</v>
      </c>
    </row>
    <row r="1248" spans="1:13" x14ac:dyDescent="0.3">
      <c r="A1248" t="s">
        <v>13</v>
      </c>
      <c r="B1248" t="s">
        <v>14</v>
      </c>
      <c r="C1248" t="s">
        <v>15</v>
      </c>
      <c r="D1248" t="s">
        <v>286</v>
      </c>
      <c r="E1248" t="s">
        <v>24</v>
      </c>
      <c r="F1248">
        <v>93727</v>
      </c>
      <c r="G1248" t="s">
        <v>25</v>
      </c>
      <c r="H1248" t="s">
        <v>19</v>
      </c>
      <c r="I1248" t="s">
        <v>31</v>
      </c>
      <c r="J1248" s="31">
        <v>3610848</v>
      </c>
      <c r="K1248">
        <v>12</v>
      </c>
      <c r="L1248">
        <v>2</v>
      </c>
      <c r="M1248" s="32">
        <v>1354068</v>
      </c>
    </row>
    <row r="1249" spans="1:13" x14ac:dyDescent="0.3">
      <c r="A1249" t="s">
        <v>13</v>
      </c>
      <c r="B1249" t="s">
        <v>14</v>
      </c>
      <c r="C1249" t="s">
        <v>15</v>
      </c>
      <c r="D1249" t="s">
        <v>286</v>
      </c>
      <c r="E1249" t="s">
        <v>24</v>
      </c>
      <c r="F1249">
        <v>93727</v>
      </c>
      <c r="G1249" t="s">
        <v>25</v>
      </c>
      <c r="H1249" t="s">
        <v>19</v>
      </c>
      <c r="I1249" t="s">
        <v>20</v>
      </c>
      <c r="J1249" s="31">
        <v>2549745</v>
      </c>
      <c r="K1249">
        <v>3</v>
      </c>
      <c r="L1249">
        <v>15</v>
      </c>
      <c r="M1249" s="32">
        <v>119988</v>
      </c>
    </row>
    <row r="1250" spans="1:13" x14ac:dyDescent="0.3">
      <c r="A1250" t="s">
        <v>28</v>
      </c>
      <c r="B1250" t="s">
        <v>14</v>
      </c>
      <c r="C1250" t="s">
        <v>15</v>
      </c>
      <c r="D1250" t="s">
        <v>75</v>
      </c>
      <c r="E1250" t="s">
        <v>76</v>
      </c>
      <c r="F1250">
        <v>10009</v>
      </c>
      <c r="G1250" t="s">
        <v>57</v>
      </c>
      <c r="H1250" t="s">
        <v>26</v>
      </c>
      <c r="I1250" t="s">
        <v>34</v>
      </c>
      <c r="J1250" s="31">
        <v>3882</v>
      </c>
      <c r="K1250">
        <v>6</v>
      </c>
      <c r="L1250">
        <v>0</v>
      </c>
      <c r="M1250" s="32">
        <v>17469</v>
      </c>
    </row>
    <row r="1251" spans="1:13" x14ac:dyDescent="0.3">
      <c r="A1251" t="s">
        <v>28</v>
      </c>
      <c r="B1251" t="s">
        <v>14</v>
      </c>
      <c r="C1251" t="s">
        <v>15</v>
      </c>
      <c r="D1251" t="s">
        <v>75</v>
      </c>
      <c r="E1251" t="s">
        <v>76</v>
      </c>
      <c r="F1251">
        <v>10009</v>
      </c>
      <c r="G1251" t="s">
        <v>57</v>
      </c>
      <c r="H1251" t="s">
        <v>19</v>
      </c>
      <c r="I1251" t="s">
        <v>21</v>
      </c>
      <c r="J1251" s="31">
        <v>1141938</v>
      </c>
      <c r="K1251">
        <v>9</v>
      </c>
      <c r="L1251">
        <v>1</v>
      </c>
      <c r="M1251" s="32">
        <v>1395702</v>
      </c>
    </row>
    <row r="1252" spans="1:13" x14ac:dyDescent="0.3">
      <c r="A1252" t="s">
        <v>28</v>
      </c>
      <c r="B1252" t="s">
        <v>14</v>
      </c>
      <c r="C1252" t="s">
        <v>15</v>
      </c>
      <c r="D1252" t="s">
        <v>75</v>
      </c>
      <c r="E1252" t="s">
        <v>76</v>
      </c>
      <c r="F1252">
        <v>10009</v>
      </c>
      <c r="G1252" t="s">
        <v>57</v>
      </c>
      <c r="H1252" t="s">
        <v>26</v>
      </c>
      <c r="I1252" t="s">
        <v>38</v>
      </c>
      <c r="J1252" s="31">
        <v>170456</v>
      </c>
      <c r="K1252">
        <v>13</v>
      </c>
      <c r="L1252">
        <v>0</v>
      </c>
      <c r="M1252" s="32">
        <v>511368</v>
      </c>
    </row>
    <row r="1253" spans="1:13" x14ac:dyDescent="0.3">
      <c r="A1253" t="s">
        <v>28</v>
      </c>
      <c r="B1253" t="s">
        <v>14</v>
      </c>
      <c r="C1253" t="s">
        <v>15</v>
      </c>
      <c r="D1253" t="s">
        <v>75</v>
      </c>
      <c r="E1253" t="s">
        <v>76</v>
      </c>
      <c r="F1253">
        <v>10009</v>
      </c>
      <c r="G1253" t="s">
        <v>57</v>
      </c>
      <c r="H1253" t="s">
        <v>26</v>
      </c>
      <c r="I1253" t="s">
        <v>34</v>
      </c>
      <c r="J1253" s="31">
        <v>32</v>
      </c>
      <c r="K1253">
        <v>2</v>
      </c>
      <c r="L1253">
        <v>0</v>
      </c>
      <c r="M1253" s="32">
        <v>1376</v>
      </c>
    </row>
    <row r="1254" spans="1:13" x14ac:dyDescent="0.3">
      <c r="A1254" t="s">
        <v>28</v>
      </c>
      <c r="B1254" t="s">
        <v>14</v>
      </c>
      <c r="C1254" t="s">
        <v>15</v>
      </c>
      <c r="D1254" t="s">
        <v>241</v>
      </c>
      <c r="E1254" t="s">
        <v>49</v>
      </c>
      <c r="F1254">
        <v>53209</v>
      </c>
      <c r="G1254" t="s">
        <v>47</v>
      </c>
      <c r="H1254" t="s">
        <v>35</v>
      </c>
      <c r="I1254" t="s">
        <v>36</v>
      </c>
      <c r="J1254" s="31">
        <v>109996</v>
      </c>
      <c r="K1254">
        <v>4</v>
      </c>
      <c r="L1254">
        <v>0</v>
      </c>
      <c r="M1254" s="32">
        <v>2859896</v>
      </c>
    </row>
    <row r="1255" spans="1:13" x14ac:dyDescent="0.3">
      <c r="A1255" t="s">
        <v>28</v>
      </c>
      <c r="B1255" t="s">
        <v>44</v>
      </c>
      <c r="C1255" t="s">
        <v>15</v>
      </c>
      <c r="D1255" t="s">
        <v>225</v>
      </c>
      <c r="E1255" t="s">
        <v>56</v>
      </c>
      <c r="F1255">
        <v>19013</v>
      </c>
      <c r="G1255" t="s">
        <v>57</v>
      </c>
      <c r="H1255" t="s">
        <v>26</v>
      </c>
      <c r="I1255" t="s">
        <v>34</v>
      </c>
      <c r="J1255" s="31">
        <v>5248</v>
      </c>
      <c r="K1255">
        <v>2</v>
      </c>
      <c r="L1255">
        <v>2</v>
      </c>
      <c r="M1255" s="32">
        <v>5904</v>
      </c>
    </row>
    <row r="1256" spans="1:13" x14ac:dyDescent="0.3">
      <c r="A1256" t="s">
        <v>28</v>
      </c>
      <c r="B1256" t="s">
        <v>44</v>
      </c>
      <c r="C1256" t="s">
        <v>15</v>
      </c>
      <c r="D1256" t="s">
        <v>225</v>
      </c>
      <c r="E1256" t="s">
        <v>56</v>
      </c>
      <c r="F1256">
        <v>19013</v>
      </c>
      <c r="G1256" t="s">
        <v>57</v>
      </c>
      <c r="H1256" t="s">
        <v>35</v>
      </c>
      <c r="I1256" t="s">
        <v>36</v>
      </c>
      <c r="J1256" s="31">
        <v>3591</v>
      </c>
      <c r="K1256">
        <v>3</v>
      </c>
      <c r="L1256">
        <v>4</v>
      </c>
      <c r="M1256" s="32">
        <v>-8379</v>
      </c>
    </row>
    <row r="1257" spans="1:13" x14ac:dyDescent="0.3">
      <c r="A1257" t="s">
        <v>28</v>
      </c>
      <c r="B1257" t="s">
        <v>44</v>
      </c>
      <c r="C1257" t="s">
        <v>15</v>
      </c>
      <c r="D1257" t="s">
        <v>225</v>
      </c>
      <c r="E1257" t="s">
        <v>56</v>
      </c>
      <c r="F1257">
        <v>19013</v>
      </c>
      <c r="G1257" t="s">
        <v>57</v>
      </c>
      <c r="H1257" t="s">
        <v>19</v>
      </c>
      <c r="I1257" t="s">
        <v>33</v>
      </c>
      <c r="J1257" s="31">
        <v>6696</v>
      </c>
      <c r="K1257">
        <v>1</v>
      </c>
      <c r="L1257">
        <v>2</v>
      </c>
      <c r="M1257" s="32">
        <v>5022</v>
      </c>
    </row>
    <row r="1258" spans="1:13" x14ac:dyDescent="0.3">
      <c r="A1258" t="s">
        <v>28</v>
      </c>
      <c r="B1258" t="s">
        <v>44</v>
      </c>
      <c r="C1258" t="s">
        <v>15</v>
      </c>
      <c r="D1258" t="s">
        <v>225</v>
      </c>
      <c r="E1258" t="s">
        <v>56</v>
      </c>
      <c r="F1258">
        <v>19013</v>
      </c>
      <c r="G1258" t="s">
        <v>57</v>
      </c>
      <c r="H1258" t="s">
        <v>19</v>
      </c>
      <c r="I1258" t="s">
        <v>33</v>
      </c>
      <c r="J1258" s="31">
        <v>43872</v>
      </c>
      <c r="K1258">
        <v>2</v>
      </c>
      <c r="L1258">
        <v>2</v>
      </c>
      <c r="M1258" s="32">
        <v>115164</v>
      </c>
    </row>
    <row r="1259" spans="1:13" x14ac:dyDescent="0.3">
      <c r="A1259" t="s">
        <v>13</v>
      </c>
      <c r="B1259" t="s">
        <v>44</v>
      </c>
      <c r="C1259" t="s">
        <v>15</v>
      </c>
      <c r="D1259" t="s">
        <v>99</v>
      </c>
      <c r="E1259" t="s">
        <v>40</v>
      </c>
      <c r="F1259">
        <v>28205</v>
      </c>
      <c r="G1259" t="s">
        <v>18</v>
      </c>
      <c r="H1259" t="s">
        <v>26</v>
      </c>
      <c r="I1259" t="s">
        <v>37</v>
      </c>
      <c r="J1259" s="31">
        <v>27882</v>
      </c>
      <c r="K1259">
        <v>3</v>
      </c>
      <c r="L1259">
        <v>7</v>
      </c>
      <c r="M1259" s="32">
        <v>-204468</v>
      </c>
    </row>
    <row r="1260" spans="1:13" x14ac:dyDescent="0.3">
      <c r="A1260" t="s">
        <v>13</v>
      </c>
      <c r="B1260" t="s">
        <v>44</v>
      </c>
      <c r="C1260" t="s">
        <v>15</v>
      </c>
      <c r="D1260" t="s">
        <v>99</v>
      </c>
      <c r="E1260" t="s">
        <v>40</v>
      </c>
      <c r="F1260">
        <v>28205</v>
      </c>
      <c r="G1260" t="s">
        <v>18</v>
      </c>
      <c r="H1260" t="s">
        <v>26</v>
      </c>
      <c r="I1260" t="s">
        <v>32</v>
      </c>
      <c r="J1260" s="31">
        <v>540048</v>
      </c>
      <c r="K1260">
        <v>3</v>
      </c>
      <c r="L1260">
        <v>2</v>
      </c>
      <c r="M1260" s="32">
        <v>-472542</v>
      </c>
    </row>
    <row r="1261" spans="1:13" x14ac:dyDescent="0.3">
      <c r="A1261" t="s">
        <v>13</v>
      </c>
      <c r="B1261" t="s">
        <v>44</v>
      </c>
      <c r="C1261" t="s">
        <v>15</v>
      </c>
      <c r="D1261" t="s">
        <v>99</v>
      </c>
      <c r="E1261" t="s">
        <v>40</v>
      </c>
      <c r="F1261">
        <v>28205</v>
      </c>
      <c r="G1261" t="s">
        <v>18</v>
      </c>
      <c r="H1261" t="s">
        <v>35</v>
      </c>
      <c r="I1261" t="s">
        <v>59</v>
      </c>
      <c r="J1261" s="31">
        <v>25568</v>
      </c>
      <c r="K1261">
        <v>8</v>
      </c>
      <c r="L1261">
        <v>2</v>
      </c>
      <c r="M1261" s="32">
        <v>76704</v>
      </c>
    </row>
    <row r="1262" spans="1:13" x14ac:dyDescent="0.3">
      <c r="A1262" t="s">
        <v>28</v>
      </c>
      <c r="B1262" t="s">
        <v>14</v>
      </c>
      <c r="C1262" t="s">
        <v>15</v>
      </c>
      <c r="D1262" t="s">
        <v>189</v>
      </c>
      <c r="E1262" t="s">
        <v>30</v>
      </c>
      <c r="F1262">
        <v>32216</v>
      </c>
      <c r="G1262" t="s">
        <v>18</v>
      </c>
      <c r="H1262" t="s">
        <v>35</v>
      </c>
      <c r="I1262" t="s">
        <v>36</v>
      </c>
      <c r="J1262" s="31">
        <v>86388</v>
      </c>
      <c r="K1262">
        <v>3</v>
      </c>
      <c r="L1262">
        <v>2</v>
      </c>
      <c r="M1262" s="32">
        <v>107985</v>
      </c>
    </row>
    <row r="1263" spans="1:13" x14ac:dyDescent="0.3">
      <c r="A1263" t="s">
        <v>28</v>
      </c>
      <c r="B1263" t="s">
        <v>22</v>
      </c>
      <c r="C1263" t="s">
        <v>15</v>
      </c>
      <c r="D1263" t="s">
        <v>287</v>
      </c>
      <c r="E1263" t="s">
        <v>40</v>
      </c>
      <c r="F1263">
        <v>27834</v>
      </c>
      <c r="G1263" t="s">
        <v>18</v>
      </c>
      <c r="H1263" t="s">
        <v>26</v>
      </c>
      <c r="I1263" t="s">
        <v>37</v>
      </c>
      <c r="J1263" s="31">
        <v>17616</v>
      </c>
      <c r="K1263">
        <v>4</v>
      </c>
      <c r="L1263">
        <v>7</v>
      </c>
      <c r="M1263" s="32">
        <v>-140928</v>
      </c>
    </row>
    <row r="1264" spans="1:13" x14ac:dyDescent="0.3">
      <c r="A1264" t="s">
        <v>13</v>
      </c>
      <c r="B1264" t="s">
        <v>14</v>
      </c>
      <c r="C1264" t="s">
        <v>15</v>
      </c>
      <c r="D1264" t="s">
        <v>159</v>
      </c>
      <c r="E1264" t="s">
        <v>76</v>
      </c>
      <c r="F1264">
        <v>11561</v>
      </c>
      <c r="G1264" t="s">
        <v>57</v>
      </c>
      <c r="H1264" t="s">
        <v>26</v>
      </c>
      <c r="I1264" t="s">
        <v>37</v>
      </c>
      <c r="J1264" s="31">
        <v>17472</v>
      </c>
      <c r="K1264">
        <v>3</v>
      </c>
      <c r="L1264">
        <v>2</v>
      </c>
      <c r="M1264" s="32">
        <v>63336</v>
      </c>
    </row>
    <row r="1265" spans="1:13" x14ac:dyDescent="0.3">
      <c r="A1265" t="s">
        <v>62</v>
      </c>
      <c r="B1265" t="s">
        <v>14</v>
      </c>
      <c r="C1265" t="s">
        <v>15</v>
      </c>
      <c r="D1265" t="s">
        <v>274</v>
      </c>
      <c r="E1265" t="s">
        <v>74</v>
      </c>
      <c r="F1265">
        <v>46350</v>
      </c>
      <c r="G1265" t="s">
        <v>47</v>
      </c>
      <c r="H1265" t="s">
        <v>35</v>
      </c>
      <c r="I1265" t="s">
        <v>36</v>
      </c>
      <c r="J1265" s="31">
        <v>699</v>
      </c>
      <c r="K1265">
        <v>2</v>
      </c>
      <c r="L1265">
        <v>0</v>
      </c>
      <c r="M1265" s="32">
        <v>18873</v>
      </c>
    </row>
    <row r="1266" spans="1:13" x14ac:dyDescent="0.3">
      <c r="A1266" t="s">
        <v>62</v>
      </c>
      <c r="B1266" t="s">
        <v>14</v>
      </c>
      <c r="C1266" t="s">
        <v>15</v>
      </c>
      <c r="D1266" t="s">
        <v>274</v>
      </c>
      <c r="E1266" t="s">
        <v>74</v>
      </c>
      <c r="F1266">
        <v>46350</v>
      </c>
      <c r="G1266" t="s">
        <v>47</v>
      </c>
      <c r="H1266" t="s">
        <v>19</v>
      </c>
      <c r="I1266" t="s">
        <v>33</v>
      </c>
      <c r="J1266" s="31">
        <v>4185</v>
      </c>
      <c r="K1266">
        <v>5</v>
      </c>
      <c r="L1266">
        <v>0</v>
      </c>
      <c r="M1266" s="32">
        <v>10881</v>
      </c>
    </row>
    <row r="1267" spans="1:13" x14ac:dyDescent="0.3">
      <c r="A1267" t="s">
        <v>28</v>
      </c>
      <c r="B1267" t="s">
        <v>14</v>
      </c>
      <c r="C1267" t="s">
        <v>15</v>
      </c>
      <c r="D1267" t="s">
        <v>52</v>
      </c>
      <c r="E1267" t="s">
        <v>24</v>
      </c>
      <c r="F1267">
        <v>94122</v>
      </c>
      <c r="G1267" t="s">
        <v>25</v>
      </c>
      <c r="H1267" t="s">
        <v>26</v>
      </c>
      <c r="I1267" t="s">
        <v>34</v>
      </c>
      <c r="J1267" s="31">
        <v>657</v>
      </c>
      <c r="K1267">
        <v>3</v>
      </c>
      <c r="L1267">
        <v>0</v>
      </c>
      <c r="M1267" s="32">
        <v>17739</v>
      </c>
    </row>
    <row r="1268" spans="1:13" x14ac:dyDescent="0.3">
      <c r="A1268" t="s">
        <v>28</v>
      </c>
      <c r="B1268" t="s">
        <v>22</v>
      </c>
      <c r="C1268" t="s">
        <v>15</v>
      </c>
      <c r="D1268" t="s">
        <v>23</v>
      </c>
      <c r="E1268" t="s">
        <v>24</v>
      </c>
      <c r="F1268">
        <v>90045</v>
      </c>
      <c r="G1268" t="s">
        <v>25</v>
      </c>
      <c r="H1268" t="s">
        <v>26</v>
      </c>
      <c r="I1268" t="s">
        <v>32</v>
      </c>
      <c r="J1268" s="31">
        <v>14286</v>
      </c>
      <c r="K1268">
        <v>1</v>
      </c>
      <c r="L1268">
        <v>0</v>
      </c>
      <c r="M1268" s="32">
        <v>414294</v>
      </c>
    </row>
    <row r="1269" spans="1:13" x14ac:dyDescent="0.3">
      <c r="A1269" t="s">
        <v>28</v>
      </c>
      <c r="B1269" t="s">
        <v>22</v>
      </c>
      <c r="C1269" t="s">
        <v>15</v>
      </c>
      <c r="D1269" t="s">
        <v>23</v>
      </c>
      <c r="E1269" t="s">
        <v>24</v>
      </c>
      <c r="F1269">
        <v>90045</v>
      </c>
      <c r="G1269" t="s">
        <v>25</v>
      </c>
      <c r="H1269" t="s">
        <v>19</v>
      </c>
      <c r="I1269" t="s">
        <v>21</v>
      </c>
      <c r="J1269" s="31">
        <v>292272</v>
      </c>
      <c r="K1269">
        <v>6</v>
      </c>
      <c r="L1269">
        <v>2</v>
      </c>
      <c r="M1269" s="32">
        <v>18267</v>
      </c>
    </row>
    <row r="1270" spans="1:13" x14ac:dyDescent="0.3">
      <c r="A1270" t="s">
        <v>28</v>
      </c>
      <c r="B1270" t="s">
        <v>22</v>
      </c>
      <c r="C1270" t="s">
        <v>15</v>
      </c>
      <c r="D1270" t="s">
        <v>183</v>
      </c>
      <c r="E1270" t="s">
        <v>98</v>
      </c>
      <c r="F1270">
        <v>80027</v>
      </c>
      <c r="G1270" t="s">
        <v>25</v>
      </c>
      <c r="H1270" t="s">
        <v>19</v>
      </c>
      <c r="I1270" t="s">
        <v>33</v>
      </c>
      <c r="J1270" s="31">
        <v>29328</v>
      </c>
      <c r="K1270">
        <v>3</v>
      </c>
      <c r="L1270">
        <v>2</v>
      </c>
      <c r="M1270" s="32">
        <v>3666</v>
      </c>
    </row>
    <row r="1271" spans="1:13" x14ac:dyDescent="0.3">
      <c r="A1271" t="s">
        <v>28</v>
      </c>
      <c r="B1271" t="s">
        <v>14</v>
      </c>
      <c r="C1271" t="s">
        <v>15</v>
      </c>
      <c r="D1271" t="s">
        <v>242</v>
      </c>
      <c r="E1271" t="s">
        <v>88</v>
      </c>
      <c r="F1271">
        <v>35630</v>
      </c>
      <c r="G1271" t="s">
        <v>18</v>
      </c>
      <c r="H1271" t="s">
        <v>26</v>
      </c>
      <c r="I1271" t="s">
        <v>41</v>
      </c>
      <c r="J1271" s="31">
        <v>1248</v>
      </c>
      <c r="K1271">
        <v>2</v>
      </c>
      <c r="L1271">
        <v>0</v>
      </c>
      <c r="M1271" s="32">
        <v>5616</v>
      </c>
    </row>
    <row r="1272" spans="1:13" x14ac:dyDescent="0.3">
      <c r="A1272" t="s">
        <v>28</v>
      </c>
      <c r="B1272" t="s">
        <v>22</v>
      </c>
      <c r="C1272" t="s">
        <v>15</v>
      </c>
      <c r="D1272" t="s">
        <v>79</v>
      </c>
      <c r="E1272" t="s">
        <v>65</v>
      </c>
      <c r="F1272">
        <v>60623</v>
      </c>
      <c r="G1272" t="s">
        <v>47</v>
      </c>
      <c r="H1272" t="s">
        <v>26</v>
      </c>
      <c r="I1272" t="s">
        <v>32</v>
      </c>
      <c r="J1272" s="31">
        <v>102336</v>
      </c>
      <c r="K1272">
        <v>4</v>
      </c>
      <c r="L1272">
        <v>2</v>
      </c>
      <c r="M1272" s="32">
        <v>-12792</v>
      </c>
    </row>
    <row r="1273" spans="1:13" x14ac:dyDescent="0.3">
      <c r="A1273" t="s">
        <v>28</v>
      </c>
      <c r="B1273" t="s">
        <v>22</v>
      </c>
      <c r="C1273" t="s">
        <v>15</v>
      </c>
      <c r="D1273" t="s">
        <v>79</v>
      </c>
      <c r="E1273" t="s">
        <v>65</v>
      </c>
      <c r="F1273">
        <v>60623</v>
      </c>
      <c r="G1273" t="s">
        <v>47</v>
      </c>
      <c r="H1273" t="s">
        <v>26</v>
      </c>
      <c r="I1273" t="s">
        <v>38</v>
      </c>
      <c r="J1273" s="31">
        <v>48792</v>
      </c>
      <c r="K1273">
        <v>3</v>
      </c>
      <c r="L1273">
        <v>8</v>
      </c>
      <c r="M1273" s="32">
        <v>-1268592</v>
      </c>
    </row>
    <row r="1274" spans="1:13" x14ac:dyDescent="0.3">
      <c r="A1274" t="s">
        <v>28</v>
      </c>
      <c r="B1274" t="s">
        <v>22</v>
      </c>
      <c r="C1274" t="s">
        <v>15</v>
      </c>
      <c r="D1274" t="s">
        <v>79</v>
      </c>
      <c r="E1274" t="s">
        <v>65</v>
      </c>
      <c r="F1274">
        <v>60623</v>
      </c>
      <c r="G1274" t="s">
        <v>47</v>
      </c>
      <c r="H1274" t="s">
        <v>26</v>
      </c>
      <c r="I1274" t="s">
        <v>37</v>
      </c>
      <c r="J1274" s="31">
        <v>44848</v>
      </c>
      <c r="K1274">
        <v>8</v>
      </c>
      <c r="L1274">
        <v>8</v>
      </c>
      <c r="M1274" s="32">
        <v>-67272</v>
      </c>
    </row>
    <row r="1275" spans="1:13" x14ac:dyDescent="0.3">
      <c r="A1275" t="s">
        <v>168</v>
      </c>
      <c r="B1275" t="s">
        <v>14</v>
      </c>
      <c r="C1275" t="s">
        <v>15</v>
      </c>
      <c r="D1275" t="s">
        <v>45</v>
      </c>
      <c r="E1275" t="s">
        <v>46</v>
      </c>
      <c r="F1275">
        <v>76106</v>
      </c>
      <c r="G1275" t="s">
        <v>47</v>
      </c>
      <c r="H1275" t="s">
        <v>26</v>
      </c>
      <c r="I1275" t="s">
        <v>41</v>
      </c>
      <c r="J1275" s="31">
        <v>10368</v>
      </c>
      <c r="K1275">
        <v>2</v>
      </c>
      <c r="L1275">
        <v>2</v>
      </c>
      <c r="M1275" s="32">
        <v>36288</v>
      </c>
    </row>
    <row r="1276" spans="1:13" x14ac:dyDescent="0.3">
      <c r="A1276" t="s">
        <v>168</v>
      </c>
      <c r="B1276" t="s">
        <v>14</v>
      </c>
      <c r="C1276" t="s">
        <v>15</v>
      </c>
      <c r="D1276" t="s">
        <v>45</v>
      </c>
      <c r="E1276" t="s">
        <v>46</v>
      </c>
      <c r="F1276">
        <v>76106</v>
      </c>
      <c r="G1276" t="s">
        <v>47</v>
      </c>
      <c r="H1276" t="s">
        <v>19</v>
      </c>
      <c r="I1276" t="s">
        <v>21</v>
      </c>
      <c r="J1276" s="31">
        <v>38843</v>
      </c>
      <c r="K1276">
        <v>5</v>
      </c>
      <c r="L1276">
        <v>3</v>
      </c>
      <c r="M1276" s="32">
        <v>-88784</v>
      </c>
    </row>
    <row r="1277" spans="1:13" x14ac:dyDescent="0.3">
      <c r="A1277" t="s">
        <v>168</v>
      </c>
      <c r="B1277" t="s">
        <v>14</v>
      </c>
      <c r="C1277" t="s">
        <v>15</v>
      </c>
      <c r="D1277" t="s">
        <v>45</v>
      </c>
      <c r="E1277" t="s">
        <v>46</v>
      </c>
      <c r="F1277">
        <v>76106</v>
      </c>
      <c r="G1277" t="s">
        <v>47</v>
      </c>
      <c r="H1277" t="s">
        <v>26</v>
      </c>
      <c r="I1277" t="s">
        <v>41</v>
      </c>
      <c r="J1277" s="31">
        <v>14352</v>
      </c>
      <c r="K1277">
        <v>3</v>
      </c>
      <c r="L1277">
        <v>2</v>
      </c>
      <c r="M1277" s="32">
        <v>52026</v>
      </c>
    </row>
    <row r="1278" spans="1:13" x14ac:dyDescent="0.3">
      <c r="A1278" t="s">
        <v>168</v>
      </c>
      <c r="B1278" t="s">
        <v>14</v>
      </c>
      <c r="C1278" t="s">
        <v>15</v>
      </c>
      <c r="D1278" t="s">
        <v>45</v>
      </c>
      <c r="E1278" t="s">
        <v>46</v>
      </c>
      <c r="F1278">
        <v>76106</v>
      </c>
      <c r="G1278" t="s">
        <v>47</v>
      </c>
      <c r="H1278" t="s">
        <v>35</v>
      </c>
      <c r="I1278" t="s">
        <v>59</v>
      </c>
      <c r="J1278" s="31">
        <v>63992</v>
      </c>
      <c r="K1278">
        <v>1</v>
      </c>
      <c r="L1278">
        <v>2</v>
      </c>
      <c r="M1278" s="32">
        <v>-71991</v>
      </c>
    </row>
    <row r="1279" spans="1:13" x14ac:dyDescent="0.3">
      <c r="A1279" t="s">
        <v>28</v>
      </c>
      <c r="B1279" t="s">
        <v>14</v>
      </c>
      <c r="C1279" t="s">
        <v>15</v>
      </c>
      <c r="D1279" t="s">
        <v>61</v>
      </c>
      <c r="E1279" t="s">
        <v>46</v>
      </c>
      <c r="F1279">
        <v>77070</v>
      </c>
      <c r="G1279" t="s">
        <v>47</v>
      </c>
      <c r="H1279" t="s">
        <v>26</v>
      </c>
      <c r="I1279" t="s">
        <v>34</v>
      </c>
      <c r="J1279" s="31">
        <v>86352</v>
      </c>
      <c r="K1279">
        <v>3</v>
      </c>
      <c r="L1279">
        <v>2</v>
      </c>
      <c r="M1279" s="32">
        <v>5397</v>
      </c>
    </row>
    <row r="1280" spans="1:13" x14ac:dyDescent="0.3">
      <c r="A1280" t="s">
        <v>62</v>
      </c>
      <c r="B1280" t="s">
        <v>22</v>
      </c>
      <c r="C1280" t="s">
        <v>15</v>
      </c>
      <c r="D1280" t="s">
        <v>288</v>
      </c>
      <c r="E1280" t="s">
        <v>167</v>
      </c>
      <c r="F1280">
        <v>31204</v>
      </c>
      <c r="G1280" t="s">
        <v>18</v>
      </c>
      <c r="H1280" t="s">
        <v>35</v>
      </c>
      <c r="I1280" t="s">
        <v>59</v>
      </c>
      <c r="J1280" s="31">
        <v>3297</v>
      </c>
      <c r="K1280">
        <v>3</v>
      </c>
      <c r="L1280">
        <v>0</v>
      </c>
      <c r="M1280" s="32">
        <v>128583</v>
      </c>
    </row>
    <row r="1281" spans="1:13" x14ac:dyDescent="0.3">
      <c r="A1281" t="s">
        <v>62</v>
      </c>
      <c r="B1281" t="s">
        <v>22</v>
      </c>
      <c r="C1281" t="s">
        <v>15</v>
      </c>
      <c r="D1281" t="s">
        <v>288</v>
      </c>
      <c r="E1281" t="s">
        <v>167</v>
      </c>
      <c r="F1281">
        <v>31204</v>
      </c>
      <c r="G1281" t="s">
        <v>18</v>
      </c>
      <c r="H1281" t="s">
        <v>35</v>
      </c>
      <c r="I1281" t="s">
        <v>59</v>
      </c>
      <c r="J1281" s="31">
        <v>8388</v>
      </c>
      <c r="K1281">
        <v>4</v>
      </c>
      <c r="L1281">
        <v>0</v>
      </c>
      <c r="M1281" s="32">
        <v>301968</v>
      </c>
    </row>
    <row r="1282" spans="1:13" x14ac:dyDescent="0.3">
      <c r="A1282" t="s">
        <v>62</v>
      </c>
      <c r="B1282" t="s">
        <v>14</v>
      </c>
      <c r="C1282" t="s">
        <v>15</v>
      </c>
      <c r="D1282" t="s">
        <v>289</v>
      </c>
      <c r="E1282" t="s">
        <v>102</v>
      </c>
      <c r="F1282">
        <v>52402</v>
      </c>
      <c r="G1282" t="s">
        <v>47</v>
      </c>
      <c r="H1282" t="s">
        <v>35</v>
      </c>
      <c r="I1282" t="s">
        <v>36</v>
      </c>
      <c r="J1282" s="31">
        <v>2784</v>
      </c>
      <c r="K1282">
        <v>3</v>
      </c>
      <c r="L1282">
        <v>0</v>
      </c>
      <c r="M1282" s="32">
        <v>80736</v>
      </c>
    </row>
    <row r="1283" spans="1:13" x14ac:dyDescent="0.3">
      <c r="A1283" t="s">
        <v>62</v>
      </c>
      <c r="B1283" t="s">
        <v>14</v>
      </c>
      <c r="C1283" t="s">
        <v>15</v>
      </c>
      <c r="D1283" t="s">
        <v>189</v>
      </c>
      <c r="E1283" t="s">
        <v>30</v>
      </c>
      <c r="F1283">
        <v>32216</v>
      </c>
      <c r="G1283" t="s">
        <v>18</v>
      </c>
      <c r="H1283" t="s">
        <v>26</v>
      </c>
      <c r="I1283" t="s">
        <v>27</v>
      </c>
      <c r="J1283" s="31">
        <v>1512</v>
      </c>
      <c r="K1283">
        <v>3</v>
      </c>
      <c r="L1283">
        <v>2</v>
      </c>
      <c r="M1283" s="32">
        <v>4914</v>
      </c>
    </row>
    <row r="1284" spans="1:13" x14ac:dyDescent="0.3">
      <c r="A1284" t="s">
        <v>62</v>
      </c>
      <c r="B1284" t="s">
        <v>14</v>
      </c>
      <c r="C1284" t="s">
        <v>15</v>
      </c>
      <c r="D1284" t="s">
        <v>189</v>
      </c>
      <c r="E1284" t="s">
        <v>30</v>
      </c>
      <c r="F1284">
        <v>32216</v>
      </c>
      <c r="G1284" t="s">
        <v>18</v>
      </c>
      <c r="H1284" t="s">
        <v>26</v>
      </c>
      <c r="I1284" t="s">
        <v>37</v>
      </c>
      <c r="J1284" s="31">
        <v>1743</v>
      </c>
      <c r="K1284">
        <v>1</v>
      </c>
      <c r="L1284">
        <v>7</v>
      </c>
      <c r="M1284" s="32">
        <v>-13363</v>
      </c>
    </row>
    <row r="1285" spans="1:13" x14ac:dyDescent="0.3">
      <c r="A1285" t="s">
        <v>62</v>
      </c>
      <c r="B1285" t="s">
        <v>14</v>
      </c>
      <c r="C1285" t="s">
        <v>15</v>
      </c>
      <c r="D1285" t="s">
        <v>189</v>
      </c>
      <c r="E1285" t="s">
        <v>30</v>
      </c>
      <c r="F1285">
        <v>32216</v>
      </c>
      <c r="G1285" t="s">
        <v>18</v>
      </c>
      <c r="H1285" t="s">
        <v>26</v>
      </c>
      <c r="I1285" t="s">
        <v>41</v>
      </c>
      <c r="J1285" s="31">
        <v>25164</v>
      </c>
      <c r="K1285">
        <v>3</v>
      </c>
      <c r="L1285">
        <v>2</v>
      </c>
      <c r="M1285" s="32">
        <v>88074</v>
      </c>
    </row>
    <row r="1286" spans="1:13" x14ac:dyDescent="0.3">
      <c r="A1286" t="s">
        <v>28</v>
      </c>
      <c r="B1286" t="s">
        <v>14</v>
      </c>
      <c r="C1286" t="s">
        <v>15</v>
      </c>
      <c r="D1286" t="s">
        <v>164</v>
      </c>
      <c r="E1286" t="s">
        <v>46</v>
      </c>
      <c r="F1286">
        <v>78745</v>
      </c>
      <c r="G1286" t="s">
        <v>47</v>
      </c>
      <c r="H1286" t="s">
        <v>26</v>
      </c>
      <c r="I1286" t="s">
        <v>37</v>
      </c>
      <c r="J1286" s="31">
        <v>2772</v>
      </c>
      <c r="K1286">
        <v>7</v>
      </c>
      <c r="L1286">
        <v>8</v>
      </c>
      <c r="M1286" s="32">
        <v>-4851</v>
      </c>
    </row>
    <row r="1287" spans="1:13" x14ac:dyDescent="0.3">
      <c r="A1287" t="s">
        <v>28</v>
      </c>
      <c r="B1287" t="s">
        <v>14</v>
      </c>
      <c r="C1287" t="s">
        <v>15</v>
      </c>
      <c r="D1287" t="s">
        <v>290</v>
      </c>
      <c r="E1287" t="s">
        <v>179</v>
      </c>
      <c r="F1287">
        <v>2908</v>
      </c>
      <c r="G1287" t="s">
        <v>57</v>
      </c>
      <c r="H1287" t="s">
        <v>26</v>
      </c>
      <c r="I1287" t="s">
        <v>32</v>
      </c>
      <c r="J1287" s="31">
        <v>149</v>
      </c>
      <c r="K1287">
        <v>5</v>
      </c>
      <c r="L1287">
        <v>0</v>
      </c>
      <c r="M1287" s="32">
        <v>1043</v>
      </c>
    </row>
    <row r="1288" spans="1:13" x14ac:dyDescent="0.3">
      <c r="A1288" t="s">
        <v>28</v>
      </c>
      <c r="B1288" t="s">
        <v>44</v>
      </c>
      <c r="C1288" t="s">
        <v>15</v>
      </c>
      <c r="D1288" t="s">
        <v>75</v>
      </c>
      <c r="E1288" t="s">
        <v>76</v>
      </c>
      <c r="F1288">
        <v>10035</v>
      </c>
      <c r="G1288" t="s">
        <v>57</v>
      </c>
      <c r="H1288" t="s">
        <v>26</v>
      </c>
      <c r="I1288" t="s">
        <v>34</v>
      </c>
      <c r="J1288" s="31">
        <v>1548</v>
      </c>
      <c r="K1288">
        <v>3</v>
      </c>
      <c r="L1288">
        <v>0</v>
      </c>
      <c r="M1288" s="32">
        <v>44892</v>
      </c>
    </row>
    <row r="1289" spans="1:13" x14ac:dyDescent="0.3">
      <c r="A1289" t="s">
        <v>28</v>
      </c>
      <c r="B1289" t="s">
        <v>22</v>
      </c>
      <c r="C1289" t="s">
        <v>15</v>
      </c>
      <c r="D1289" t="s">
        <v>75</v>
      </c>
      <c r="E1289" t="s">
        <v>76</v>
      </c>
      <c r="F1289">
        <v>10009</v>
      </c>
      <c r="G1289" t="s">
        <v>57</v>
      </c>
      <c r="H1289" t="s">
        <v>19</v>
      </c>
      <c r="I1289" t="s">
        <v>33</v>
      </c>
      <c r="J1289" s="31">
        <v>3988</v>
      </c>
      <c r="K1289">
        <v>2</v>
      </c>
      <c r="L1289">
        <v>0</v>
      </c>
      <c r="M1289" s="32">
        <v>111664</v>
      </c>
    </row>
    <row r="1290" spans="1:13" x14ac:dyDescent="0.3">
      <c r="A1290" t="s">
        <v>28</v>
      </c>
      <c r="B1290" t="s">
        <v>22</v>
      </c>
      <c r="C1290" t="s">
        <v>15</v>
      </c>
      <c r="D1290" t="s">
        <v>75</v>
      </c>
      <c r="E1290" t="s">
        <v>76</v>
      </c>
      <c r="F1290">
        <v>10009</v>
      </c>
      <c r="G1290" t="s">
        <v>57</v>
      </c>
      <c r="H1290" t="s">
        <v>26</v>
      </c>
      <c r="I1290" t="s">
        <v>37</v>
      </c>
      <c r="J1290" s="31">
        <v>12192</v>
      </c>
      <c r="K1290">
        <v>4</v>
      </c>
      <c r="L1290">
        <v>2</v>
      </c>
      <c r="M1290" s="32">
        <v>41148</v>
      </c>
    </row>
    <row r="1291" spans="1:13" x14ac:dyDescent="0.3">
      <c r="A1291" t="s">
        <v>28</v>
      </c>
      <c r="B1291" t="s">
        <v>22</v>
      </c>
      <c r="C1291" t="s">
        <v>15</v>
      </c>
      <c r="D1291" t="s">
        <v>75</v>
      </c>
      <c r="E1291" t="s">
        <v>76</v>
      </c>
      <c r="F1291">
        <v>10009</v>
      </c>
      <c r="G1291" t="s">
        <v>57</v>
      </c>
      <c r="H1291" t="s">
        <v>26</v>
      </c>
      <c r="I1291" t="s">
        <v>34</v>
      </c>
      <c r="J1291" s="31">
        <v>2082</v>
      </c>
      <c r="K1291">
        <v>3</v>
      </c>
      <c r="L1291">
        <v>0</v>
      </c>
      <c r="M1291" s="32">
        <v>74952</v>
      </c>
    </row>
    <row r="1292" spans="1:13" x14ac:dyDescent="0.3">
      <c r="A1292" t="s">
        <v>62</v>
      </c>
      <c r="B1292" t="s">
        <v>44</v>
      </c>
      <c r="C1292" t="s">
        <v>15</v>
      </c>
      <c r="D1292" t="s">
        <v>52</v>
      </c>
      <c r="E1292" t="s">
        <v>24</v>
      </c>
      <c r="F1292">
        <v>94122</v>
      </c>
      <c r="G1292" t="s">
        <v>25</v>
      </c>
      <c r="H1292" t="s">
        <v>26</v>
      </c>
      <c r="I1292" t="s">
        <v>37</v>
      </c>
      <c r="J1292" s="31">
        <v>13216</v>
      </c>
      <c r="K1292">
        <v>4</v>
      </c>
      <c r="L1292">
        <v>2</v>
      </c>
      <c r="M1292" s="32">
        <v>44604</v>
      </c>
    </row>
    <row r="1293" spans="1:13" x14ac:dyDescent="0.3">
      <c r="A1293" t="s">
        <v>62</v>
      </c>
      <c r="B1293" t="s">
        <v>44</v>
      </c>
      <c r="C1293" t="s">
        <v>15</v>
      </c>
      <c r="D1293" t="s">
        <v>52</v>
      </c>
      <c r="E1293" t="s">
        <v>24</v>
      </c>
      <c r="F1293">
        <v>94122</v>
      </c>
      <c r="G1293" t="s">
        <v>25</v>
      </c>
      <c r="H1293" t="s">
        <v>26</v>
      </c>
      <c r="I1293" t="s">
        <v>41</v>
      </c>
      <c r="J1293" s="31">
        <v>324</v>
      </c>
      <c r="K1293">
        <v>5</v>
      </c>
      <c r="L1293">
        <v>0</v>
      </c>
      <c r="M1293" s="32">
        <v>15552</v>
      </c>
    </row>
    <row r="1294" spans="1:13" x14ac:dyDescent="0.3">
      <c r="A1294" t="s">
        <v>28</v>
      </c>
      <c r="B1294" t="s">
        <v>14</v>
      </c>
      <c r="C1294" t="s">
        <v>15</v>
      </c>
      <c r="D1294" t="s">
        <v>144</v>
      </c>
      <c r="E1294" t="s">
        <v>24</v>
      </c>
      <c r="F1294">
        <v>92105</v>
      </c>
      <c r="G1294" t="s">
        <v>25</v>
      </c>
      <c r="H1294" t="s">
        <v>26</v>
      </c>
      <c r="I1294" t="s">
        <v>110</v>
      </c>
      <c r="J1294" s="31">
        <v>3294</v>
      </c>
      <c r="K1294">
        <v>3</v>
      </c>
      <c r="L1294">
        <v>0</v>
      </c>
      <c r="M1294" s="32">
        <v>92232</v>
      </c>
    </row>
    <row r="1295" spans="1:13" x14ac:dyDescent="0.3">
      <c r="A1295" t="s">
        <v>28</v>
      </c>
      <c r="B1295" t="s">
        <v>14</v>
      </c>
      <c r="C1295" t="s">
        <v>15</v>
      </c>
      <c r="D1295" t="s">
        <v>144</v>
      </c>
      <c r="E1295" t="s">
        <v>24</v>
      </c>
      <c r="F1295">
        <v>92105</v>
      </c>
      <c r="G1295" t="s">
        <v>25</v>
      </c>
      <c r="H1295" t="s">
        <v>26</v>
      </c>
      <c r="I1295" t="s">
        <v>41</v>
      </c>
      <c r="J1295" s="31">
        <v>1142</v>
      </c>
      <c r="K1295">
        <v>5</v>
      </c>
      <c r="L1295">
        <v>0</v>
      </c>
      <c r="M1295" s="32">
        <v>52532</v>
      </c>
    </row>
    <row r="1296" spans="1:13" x14ac:dyDescent="0.3">
      <c r="A1296" t="s">
        <v>28</v>
      </c>
      <c r="B1296" t="s">
        <v>14</v>
      </c>
      <c r="C1296" t="s">
        <v>15</v>
      </c>
      <c r="D1296" t="s">
        <v>144</v>
      </c>
      <c r="E1296" t="s">
        <v>24</v>
      </c>
      <c r="F1296">
        <v>92105</v>
      </c>
      <c r="G1296" t="s">
        <v>25</v>
      </c>
      <c r="H1296" t="s">
        <v>26</v>
      </c>
      <c r="I1296" t="s">
        <v>27</v>
      </c>
      <c r="J1296" s="31">
        <v>308</v>
      </c>
      <c r="K1296">
        <v>1</v>
      </c>
      <c r="L1296">
        <v>0</v>
      </c>
      <c r="M1296" s="32">
        <v>14784</v>
      </c>
    </row>
    <row r="1297" spans="1:13" x14ac:dyDescent="0.3">
      <c r="A1297" t="s">
        <v>28</v>
      </c>
      <c r="B1297" t="s">
        <v>14</v>
      </c>
      <c r="C1297" t="s">
        <v>15</v>
      </c>
      <c r="D1297" t="s">
        <v>291</v>
      </c>
      <c r="E1297" t="s">
        <v>98</v>
      </c>
      <c r="F1297">
        <v>81001</v>
      </c>
      <c r="G1297" t="s">
        <v>25</v>
      </c>
      <c r="H1297" t="s">
        <v>26</v>
      </c>
      <c r="I1297" t="s">
        <v>38</v>
      </c>
      <c r="J1297" s="31">
        <v>845728</v>
      </c>
      <c r="K1297">
        <v>13</v>
      </c>
      <c r="L1297">
        <v>2</v>
      </c>
      <c r="M1297" s="32">
        <v>845728</v>
      </c>
    </row>
    <row r="1298" spans="1:13" x14ac:dyDescent="0.3">
      <c r="A1298" t="s">
        <v>28</v>
      </c>
      <c r="B1298" t="s">
        <v>22</v>
      </c>
      <c r="C1298" t="s">
        <v>15</v>
      </c>
      <c r="D1298" t="s">
        <v>126</v>
      </c>
      <c r="E1298" t="s">
        <v>24</v>
      </c>
      <c r="F1298">
        <v>94533</v>
      </c>
      <c r="G1298" t="s">
        <v>25</v>
      </c>
      <c r="H1298" t="s">
        <v>26</v>
      </c>
      <c r="I1298" t="s">
        <v>37</v>
      </c>
      <c r="J1298" s="31">
        <v>13904</v>
      </c>
      <c r="K1298">
        <v>2</v>
      </c>
      <c r="L1298">
        <v>2</v>
      </c>
      <c r="M1298" s="32">
        <v>45188</v>
      </c>
    </row>
    <row r="1299" spans="1:13" x14ac:dyDescent="0.3">
      <c r="A1299" t="s">
        <v>28</v>
      </c>
      <c r="B1299" t="s">
        <v>22</v>
      </c>
      <c r="C1299" t="s">
        <v>15</v>
      </c>
      <c r="D1299" t="s">
        <v>126</v>
      </c>
      <c r="E1299" t="s">
        <v>24</v>
      </c>
      <c r="F1299">
        <v>94533</v>
      </c>
      <c r="G1299" t="s">
        <v>25</v>
      </c>
      <c r="H1299" t="s">
        <v>26</v>
      </c>
      <c r="I1299" t="s">
        <v>37</v>
      </c>
      <c r="J1299" s="31">
        <v>2072</v>
      </c>
      <c r="K1299">
        <v>2</v>
      </c>
      <c r="L1299">
        <v>2</v>
      </c>
      <c r="M1299" s="32">
        <v>6475</v>
      </c>
    </row>
    <row r="1300" spans="1:13" x14ac:dyDescent="0.3">
      <c r="A1300" t="s">
        <v>13</v>
      </c>
      <c r="B1300" t="s">
        <v>22</v>
      </c>
      <c r="C1300" t="s">
        <v>15</v>
      </c>
      <c r="D1300" t="s">
        <v>96</v>
      </c>
      <c r="E1300" t="s">
        <v>68</v>
      </c>
      <c r="F1300">
        <v>55106</v>
      </c>
      <c r="G1300" t="s">
        <v>47</v>
      </c>
      <c r="H1300" t="s">
        <v>35</v>
      </c>
      <c r="I1300" t="s">
        <v>36</v>
      </c>
      <c r="J1300" s="31">
        <v>11495</v>
      </c>
      <c r="K1300">
        <v>5</v>
      </c>
      <c r="L1300">
        <v>0</v>
      </c>
      <c r="M1300" s="32">
        <v>2299</v>
      </c>
    </row>
    <row r="1301" spans="1:13" x14ac:dyDescent="0.3">
      <c r="A1301" t="s">
        <v>62</v>
      </c>
      <c r="B1301" t="s">
        <v>14</v>
      </c>
      <c r="C1301" t="s">
        <v>15</v>
      </c>
      <c r="D1301" t="s">
        <v>52</v>
      </c>
      <c r="E1301" t="s">
        <v>24</v>
      </c>
      <c r="F1301">
        <v>94109</v>
      </c>
      <c r="G1301" t="s">
        <v>25</v>
      </c>
      <c r="H1301" t="s">
        <v>26</v>
      </c>
      <c r="I1301" t="s">
        <v>32</v>
      </c>
      <c r="J1301" s="31">
        <v>2696</v>
      </c>
      <c r="K1301">
        <v>2</v>
      </c>
      <c r="L1301">
        <v>0</v>
      </c>
      <c r="M1301" s="32">
        <v>70096</v>
      </c>
    </row>
    <row r="1302" spans="1:13" x14ac:dyDescent="0.3">
      <c r="A1302" t="s">
        <v>13</v>
      </c>
      <c r="B1302" t="s">
        <v>14</v>
      </c>
      <c r="C1302" t="s">
        <v>15</v>
      </c>
      <c r="D1302" t="s">
        <v>82</v>
      </c>
      <c r="E1302" t="s">
        <v>83</v>
      </c>
      <c r="F1302">
        <v>22153</v>
      </c>
      <c r="G1302" t="s">
        <v>18</v>
      </c>
      <c r="H1302" t="s">
        <v>19</v>
      </c>
      <c r="I1302" t="s">
        <v>33</v>
      </c>
      <c r="J1302" s="31">
        <v>57276</v>
      </c>
      <c r="K1302">
        <v>6</v>
      </c>
      <c r="L1302">
        <v>0</v>
      </c>
      <c r="M1302" s="32">
        <v>1661004</v>
      </c>
    </row>
    <row r="1303" spans="1:13" x14ac:dyDescent="0.3">
      <c r="A1303" t="s">
        <v>13</v>
      </c>
      <c r="B1303" t="s">
        <v>14</v>
      </c>
      <c r="C1303" t="s">
        <v>15</v>
      </c>
      <c r="D1303" t="s">
        <v>82</v>
      </c>
      <c r="E1303" t="s">
        <v>83</v>
      </c>
      <c r="F1303">
        <v>22153</v>
      </c>
      <c r="G1303" t="s">
        <v>18</v>
      </c>
      <c r="H1303" t="s">
        <v>19</v>
      </c>
      <c r="I1303" t="s">
        <v>33</v>
      </c>
      <c r="J1303" s="31">
        <v>28638</v>
      </c>
      <c r="K1303">
        <v>3</v>
      </c>
      <c r="L1303">
        <v>0</v>
      </c>
      <c r="M1303" s="32">
        <v>830502</v>
      </c>
    </row>
    <row r="1304" spans="1:13" x14ac:dyDescent="0.3">
      <c r="A1304" t="s">
        <v>13</v>
      </c>
      <c r="B1304" t="s">
        <v>44</v>
      </c>
      <c r="C1304" t="s">
        <v>15</v>
      </c>
      <c r="D1304" t="s">
        <v>155</v>
      </c>
      <c r="E1304" t="s">
        <v>83</v>
      </c>
      <c r="F1304">
        <v>22204</v>
      </c>
      <c r="G1304" t="s">
        <v>18</v>
      </c>
      <c r="H1304" t="s">
        <v>19</v>
      </c>
      <c r="I1304" t="s">
        <v>20</v>
      </c>
      <c r="J1304" s="31">
        <v>6196</v>
      </c>
      <c r="K1304">
        <v>2</v>
      </c>
      <c r="L1304">
        <v>0</v>
      </c>
      <c r="M1304" s="32">
        <v>43372</v>
      </c>
    </row>
    <row r="1305" spans="1:13" x14ac:dyDescent="0.3">
      <c r="A1305" t="s">
        <v>28</v>
      </c>
      <c r="B1305" t="s">
        <v>14</v>
      </c>
      <c r="C1305" t="s">
        <v>15</v>
      </c>
      <c r="D1305" t="s">
        <v>103</v>
      </c>
      <c r="E1305" t="s">
        <v>167</v>
      </c>
      <c r="F1305">
        <v>31907</v>
      </c>
      <c r="G1305" t="s">
        <v>18</v>
      </c>
      <c r="H1305" t="s">
        <v>19</v>
      </c>
      <c r="I1305" t="s">
        <v>33</v>
      </c>
      <c r="J1305" s="31">
        <v>2399</v>
      </c>
      <c r="K1305">
        <v>1</v>
      </c>
      <c r="L1305">
        <v>0</v>
      </c>
      <c r="M1305" s="32">
        <v>55177</v>
      </c>
    </row>
    <row r="1306" spans="1:13" x14ac:dyDescent="0.3">
      <c r="A1306" t="s">
        <v>28</v>
      </c>
      <c r="B1306" t="s">
        <v>14</v>
      </c>
      <c r="C1306" t="s">
        <v>15</v>
      </c>
      <c r="D1306" t="s">
        <v>103</v>
      </c>
      <c r="E1306" t="s">
        <v>167</v>
      </c>
      <c r="F1306">
        <v>31907</v>
      </c>
      <c r="G1306" t="s">
        <v>18</v>
      </c>
      <c r="H1306" t="s">
        <v>35</v>
      </c>
      <c r="I1306" t="s">
        <v>36</v>
      </c>
      <c r="J1306" s="31">
        <v>28797</v>
      </c>
      <c r="K1306">
        <v>3</v>
      </c>
      <c r="L1306">
        <v>0</v>
      </c>
      <c r="M1306" s="32">
        <v>777519</v>
      </c>
    </row>
    <row r="1307" spans="1:13" x14ac:dyDescent="0.3">
      <c r="A1307" t="s">
        <v>13</v>
      </c>
      <c r="B1307" t="s">
        <v>14</v>
      </c>
      <c r="C1307" t="s">
        <v>15</v>
      </c>
      <c r="D1307" t="s">
        <v>61</v>
      </c>
      <c r="E1307" t="s">
        <v>46</v>
      </c>
      <c r="F1307">
        <v>77036</v>
      </c>
      <c r="G1307" t="s">
        <v>47</v>
      </c>
      <c r="H1307" t="s">
        <v>35</v>
      </c>
      <c r="I1307" t="s">
        <v>36</v>
      </c>
      <c r="J1307" s="31">
        <v>419944</v>
      </c>
      <c r="K1307">
        <v>7</v>
      </c>
      <c r="L1307">
        <v>2</v>
      </c>
      <c r="M1307" s="32">
        <v>52493</v>
      </c>
    </row>
    <row r="1308" spans="1:13" x14ac:dyDescent="0.3">
      <c r="A1308" t="s">
        <v>62</v>
      </c>
      <c r="B1308" t="s">
        <v>14</v>
      </c>
      <c r="C1308" t="s">
        <v>15</v>
      </c>
      <c r="D1308" t="s">
        <v>113</v>
      </c>
      <c r="E1308" t="s">
        <v>24</v>
      </c>
      <c r="F1308">
        <v>91104</v>
      </c>
      <c r="G1308" t="s">
        <v>25</v>
      </c>
      <c r="H1308" t="s">
        <v>26</v>
      </c>
      <c r="I1308" t="s">
        <v>41</v>
      </c>
      <c r="J1308" s="31">
        <v>4676</v>
      </c>
      <c r="K1308">
        <v>7</v>
      </c>
      <c r="L1308">
        <v>0</v>
      </c>
      <c r="M1308" s="32">
        <v>224448</v>
      </c>
    </row>
    <row r="1309" spans="1:13" x14ac:dyDescent="0.3">
      <c r="A1309" t="s">
        <v>62</v>
      </c>
      <c r="B1309" t="s">
        <v>14</v>
      </c>
      <c r="C1309" t="s">
        <v>15</v>
      </c>
      <c r="D1309" t="s">
        <v>113</v>
      </c>
      <c r="E1309" t="s">
        <v>24</v>
      </c>
      <c r="F1309">
        <v>91104</v>
      </c>
      <c r="G1309" t="s">
        <v>25</v>
      </c>
      <c r="H1309" t="s">
        <v>26</v>
      </c>
      <c r="I1309" t="s">
        <v>37</v>
      </c>
      <c r="J1309" s="31">
        <v>17712</v>
      </c>
      <c r="K1309">
        <v>3</v>
      </c>
      <c r="L1309">
        <v>2</v>
      </c>
      <c r="M1309" s="32">
        <v>64206</v>
      </c>
    </row>
    <row r="1310" spans="1:13" x14ac:dyDescent="0.3">
      <c r="A1310" t="s">
        <v>62</v>
      </c>
      <c r="B1310" t="s">
        <v>14</v>
      </c>
      <c r="C1310" t="s">
        <v>15</v>
      </c>
      <c r="D1310" t="s">
        <v>113</v>
      </c>
      <c r="E1310" t="s">
        <v>24</v>
      </c>
      <c r="F1310">
        <v>91104</v>
      </c>
      <c r="G1310" t="s">
        <v>25</v>
      </c>
      <c r="H1310" t="s">
        <v>26</v>
      </c>
      <c r="I1310" t="s">
        <v>38</v>
      </c>
      <c r="J1310" s="31">
        <v>2178</v>
      </c>
      <c r="K1310">
        <v>2</v>
      </c>
      <c r="L1310">
        <v>0</v>
      </c>
      <c r="M1310" s="32">
        <v>56628</v>
      </c>
    </row>
    <row r="1311" spans="1:13" x14ac:dyDescent="0.3">
      <c r="A1311" t="s">
        <v>62</v>
      </c>
      <c r="B1311" t="s">
        <v>14</v>
      </c>
      <c r="C1311" t="s">
        <v>15</v>
      </c>
      <c r="D1311" t="s">
        <v>113</v>
      </c>
      <c r="E1311" t="s">
        <v>24</v>
      </c>
      <c r="F1311">
        <v>91104</v>
      </c>
      <c r="G1311" t="s">
        <v>25</v>
      </c>
      <c r="H1311" t="s">
        <v>26</v>
      </c>
      <c r="I1311" t="s">
        <v>32</v>
      </c>
      <c r="J1311" s="31">
        <v>16194</v>
      </c>
      <c r="K1311">
        <v>3</v>
      </c>
      <c r="L1311">
        <v>0</v>
      </c>
      <c r="M1311" s="32">
        <v>97164</v>
      </c>
    </row>
    <row r="1312" spans="1:13" x14ac:dyDescent="0.3">
      <c r="A1312" t="s">
        <v>62</v>
      </c>
      <c r="B1312" t="s">
        <v>14</v>
      </c>
      <c r="C1312" t="s">
        <v>15</v>
      </c>
      <c r="D1312" t="s">
        <v>113</v>
      </c>
      <c r="E1312" t="s">
        <v>24</v>
      </c>
      <c r="F1312">
        <v>91104</v>
      </c>
      <c r="G1312" t="s">
        <v>25</v>
      </c>
      <c r="H1312" t="s">
        <v>19</v>
      </c>
      <c r="I1312" t="s">
        <v>21</v>
      </c>
      <c r="J1312" s="31">
        <v>161568</v>
      </c>
      <c r="K1312">
        <v>2</v>
      </c>
      <c r="L1312">
        <v>2</v>
      </c>
      <c r="M1312" s="32">
        <v>-80784</v>
      </c>
    </row>
    <row r="1313" spans="1:13" x14ac:dyDescent="0.3">
      <c r="A1313" t="s">
        <v>28</v>
      </c>
      <c r="B1313" t="s">
        <v>14</v>
      </c>
      <c r="C1313" t="s">
        <v>15</v>
      </c>
      <c r="D1313" t="s">
        <v>184</v>
      </c>
      <c r="E1313" t="s">
        <v>166</v>
      </c>
      <c r="F1313">
        <v>1841</v>
      </c>
      <c r="G1313" t="s">
        <v>57</v>
      </c>
      <c r="H1313" t="s">
        <v>26</v>
      </c>
      <c r="I1313" t="s">
        <v>27</v>
      </c>
      <c r="J1313" s="31">
        <v>369</v>
      </c>
      <c r="K1313">
        <v>1</v>
      </c>
      <c r="L1313">
        <v>0</v>
      </c>
      <c r="M1313" s="32">
        <v>17343</v>
      </c>
    </row>
    <row r="1314" spans="1:13" x14ac:dyDescent="0.3">
      <c r="A1314" t="s">
        <v>28</v>
      </c>
      <c r="B1314" t="s">
        <v>14</v>
      </c>
      <c r="C1314" t="s">
        <v>15</v>
      </c>
      <c r="D1314" t="s">
        <v>184</v>
      </c>
      <c r="E1314" t="s">
        <v>166</v>
      </c>
      <c r="F1314">
        <v>1841</v>
      </c>
      <c r="G1314" t="s">
        <v>57</v>
      </c>
      <c r="H1314" t="s">
        <v>26</v>
      </c>
      <c r="I1314" t="s">
        <v>27</v>
      </c>
      <c r="J1314" s="31">
        <v>12212</v>
      </c>
      <c r="K1314">
        <v>4</v>
      </c>
      <c r="L1314">
        <v>0</v>
      </c>
      <c r="M1314" s="32">
        <v>561752</v>
      </c>
    </row>
    <row r="1315" spans="1:13" x14ac:dyDescent="0.3">
      <c r="A1315" t="s">
        <v>28</v>
      </c>
      <c r="B1315" t="s">
        <v>14</v>
      </c>
      <c r="C1315" t="s">
        <v>15</v>
      </c>
      <c r="D1315" t="s">
        <v>103</v>
      </c>
      <c r="E1315" t="s">
        <v>104</v>
      </c>
      <c r="F1315">
        <v>43229</v>
      </c>
      <c r="G1315" t="s">
        <v>57</v>
      </c>
      <c r="H1315" t="s">
        <v>19</v>
      </c>
      <c r="I1315" t="s">
        <v>21</v>
      </c>
      <c r="J1315" s="31">
        <v>155372</v>
      </c>
      <c r="K1315">
        <v>2</v>
      </c>
      <c r="L1315">
        <v>3</v>
      </c>
      <c r="M1315" s="32">
        <v>-133176</v>
      </c>
    </row>
    <row r="1316" spans="1:13" x14ac:dyDescent="0.3">
      <c r="A1316" t="s">
        <v>28</v>
      </c>
      <c r="B1316" t="s">
        <v>22</v>
      </c>
      <c r="C1316" t="s">
        <v>15</v>
      </c>
      <c r="D1316" t="s">
        <v>23</v>
      </c>
      <c r="E1316" t="s">
        <v>24</v>
      </c>
      <c r="F1316">
        <v>90032</v>
      </c>
      <c r="G1316" t="s">
        <v>25</v>
      </c>
      <c r="H1316" t="s">
        <v>26</v>
      </c>
      <c r="I1316" t="s">
        <v>41</v>
      </c>
      <c r="J1316" s="31">
        <v>3888</v>
      </c>
      <c r="K1316">
        <v>6</v>
      </c>
      <c r="L1316">
        <v>0</v>
      </c>
      <c r="M1316" s="32">
        <v>186624</v>
      </c>
    </row>
    <row r="1317" spans="1:13" x14ac:dyDescent="0.3">
      <c r="A1317" t="s">
        <v>28</v>
      </c>
      <c r="B1317" t="s">
        <v>22</v>
      </c>
      <c r="C1317" t="s">
        <v>15</v>
      </c>
      <c r="D1317" t="s">
        <v>23</v>
      </c>
      <c r="E1317" t="s">
        <v>24</v>
      </c>
      <c r="F1317">
        <v>90032</v>
      </c>
      <c r="G1317" t="s">
        <v>25</v>
      </c>
      <c r="H1317" t="s">
        <v>19</v>
      </c>
      <c r="I1317" t="s">
        <v>33</v>
      </c>
      <c r="J1317" s="31">
        <v>18384</v>
      </c>
      <c r="K1317">
        <v>8</v>
      </c>
      <c r="L1317">
        <v>0</v>
      </c>
      <c r="M1317" s="32">
        <v>625056</v>
      </c>
    </row>
    <row r="1318" spans="1:13" x14ac:dyDescent="0.3">
      <c r="A1318" t="s">
        <v>28</v>
      </c>
      <c r="B1318" t="s">
        <v>22</v>
      </c>
      <c r="C1318" t="s">
        <v>15</v>
      </c>
      <c r="D1318" t="s">
        <v>23</v>
      </c>
      <c r="E1318" t="s">
        <v>24</v>
      </c>
      <c r="F1318">
        <v>90032</v>
      </c>
      <c r="G1318" t="s">
        <v>25</v>
      </c>
      <c r="H1318" t="s">
        <v>26</v>
      </c>
      <c r="I1318" t="s">
        <v>110</v>
      </c>
      <c r="J1318" s="31">
        <v>5793</v>
      </c>
      <c r="K1318">
        <v>5</v>
      </c>
      <c r="L1318">
        <v>0</v>
      </c>
      <c r="M1318" s="32">
        <v>28965</v>
      </c>
    </row>
    <row r="1319" spans="1:13" x14ac:dyDescent="0.3">
      <c r="A1319" t="s">
        <v>28</v>
      </c>
      <c r="B1319" t="s">
        <v>14</v>
      </c>
      <c r="C1319" t="s">
        <v>15</v>
      </c>
      <c r="D1319" t="s">
        <v>55</v>
      </c>
      <c r="E1319" t="s">
        <v>56</v>
      </c>
      <c r="F1319">
        <v>19120</v>
      </c>
      <c r="G1319" t="s">
        <v>57</v>
      </c>
      <c r="H1319" t="s">
        <v>35</v>
      </c>
      <c r="I1319" t="s">
        <v>59</v>
      </c>
      <c r="J1319" s="31">
        <v>142</v>
      </c>
      <c r="K1319">
        <v>1</v>
      </c>
      <c r="L1319">
        <v>2</v>
      </c>
      <c r="M1319" s="32">
        <v>33725</v>
      </c>
    </row>
    <row r="1320" spans="1:13" x14ac:dyDescent="0.3">
      <c r="A1320" t="s">
        <v>28</v>
      </c>
      <c r="B1320" t="s">
        <v>22</v>
      </c>
      <c r="C1320" t="s">
        <v>15</v>
      </c>
      <c r="D1320" t="s">
        <v>292</v>
      </c>
      <c r="E1320" t="s">
        <v>30</v>
      </c>
      <c r="F1320">
        <v>32725</v>
      </c>
      <c r="G1320" t="s">
        <v>18</v>
      </c>
      <c r="H1320" t="s">
        <v>35</v>
      </c>
      <c r="I1320" t="s">
        <v>36</v>
      </c>
      <c r="J1320" s="31">
        <v>57592</v>
      </c>
      <c r="K1320">
        <v>2</v>
      </c>
      <c r="L1320">
        <v>2</v>
      </c>
      <c r="M1320" s="32">
        <v>7199</v>
      </c>
    </row>
    <row r="1321" spans="1:13" x14ac:dyDescent="0.3">
      <c r="A1321" t="s">
        <v>28</v>
      </c>
      <c r="B1321" t="s">
        <v>22</v>
      </c>
      <c r="C1321" t="s">
        <v>15</v>
      </c>
      <c r="D1321" t="s">
        <v>292</v>
      </c>
      <c r="E1321" t="s">
        <v>30</v>
      </c>
      <c r="F1321">
        <v>32725</v>
      </c>
      <c r="G1321" t="s">
        <v>18</v>
      </c>
      <c r="H1321" t="s">
        <v>26</v>
      </c>
      <c r="I1321" t="s">
        <v>37</v>
      </c>
      <c r="J1321" s="31">
        <v>5184</v>
      </c>
      <c r="K1321">
        <v>6</v>
      </c>
      <c r="L1321">
        <v>7</v>
      </c>
      <c r="M1321" s="32">
        <v>-36288</v>
      </c>
    </row>
    <row r="1322" spans="1:13" x14ac:dyDescent="0.3">
      <c r="A1322" t="s">
        <v>28</v>
      </c>
      <c r="B1322" t="s">
        <v>14</v>
      </c>
      <c r="C1322" t="s">
        <v>15</v>
      </c>
      <c r="D1322" t="s">
        <v>148</v>
      </c>
      <c r="E1322" t="s">
        <v>104</v>
      </c>
      <c r="F1322">
        <v>45231</v>
      </c>
      <c r="G1322" t="s">
        <v>57</v>
      </c>
      <c r="H1322" t="s">
        <v>26</v>
      </c>
      <c r="I1322" t="s">
        <v>37</v>
      </c>
      <c r="J1322" s="31">
        <v>5229</v>
      </c>
      <c r="K1322">
        <v>3</v>
      </c>
      <c r="L1322">
        <v>7</v>
      </c>
      <c r="M1322" s="32">
        <v>-41832</v>
      </c>
    </row>
    <row r="1323" spans="1:13" x14ac:dyDescent="0.3">
      <c r="A1323" t="s">
        <v>28</v>
      </c>
      <c r="B1323" t="s">
        <v>14</v>
      </c>
      <c r="C1323" t="s">
        <v>15</v>
      </c>
      <c r="D1323" t="s">
        <v>148</v>
      </c>
      <c r="E1323" t="s">
        <v>104</v>
      </c>
      <c r="F1323">
        <v>45231</v>
      </c>
      <c r="G1323" t="s">
        <v>57</v>
      </c>
      <c r="H1323" t="s">
        <v>26</v>
      </c>
      <c r="I1323" t="s">
        <v>32</v>
      </c>
      <c r="J1323" s="31">
        <v>285552</v>
      </c>
      <c r="K1323">
        <v>2</v>
      </c>
      <c r="L1323">
        <v>2</v>
      </c>
      <c r="M1323" s="32">
        <v>35694</v>
      </c>
    </row>
    <row r="1324" spans="1:13" x14ac:dyDescent="0.3">
      <c r="A1324" t="s">
        <v>28</v>
      </c>
      <c r="B1324" t="s">
        <v>14</v>
      </c>
      <c r="C1324" t="s">
        <v>15</v>
      </c>
      <c r="D1324" t="s">
        <v>293</v>
      </c>
      <c r="E1324" t="s">
        <v>17</v>
      </c>
      <c r="F1324">
        <v>42071</v>
      </c>
      <c r="G1324" t="s">
        <v>18</v>
      </c>
      <c r="H1324" t="s">
        <v>26</v>
      </c>
      <c r="I1324" t="s">
        <v>38</v>
      </c>
      <c r="J1324" s="31">
        <v>728</v>
      </c>
      <c r="K1324">
        <v>5</v>
      </c>
      <c r="L1324">
        <v>0</v>
      </c>
      <c r="M1324" s="32">
        <v>19656</v>
      </c>
    </row>
    <row r="1325" spans="1:13" x14ac:dyDescent="0.3">
      <c r="A1325" t="s">
        <v>62</v>
      </c>
      <c r="B1325" t="s">
        <v>14</v>
      </c>
      <c r="C1325" t="s">
        <v>15</v>
      </c>
      <c r="D1325" t="s">
        <v>106</v>
      </c>
      <c r="E1325" t="s">
        <v>40</v>
      </c>
      <c r="F1325">
        <v>28403</v>
      </c>
      <c r="G1325" t="s">
        <v>18</v>
      </c>
      <c r="H1325" t="s">
        <v>26</v>
      </c>
      <c r="I1325" t="s">
        <v>41</v>
      </c>
      <c r="J1325" s="31">
        <v>10816</v>
      </c>
      <c r="K1325">
        <v>4</v>
      </c>
      <c r="L1325">
        <v>2</v>
      </c>
      <c r="M1325" s="32">
        <v>35152</v>
      </c>
    </row>
    <row r="1326" spans="1:13" x14ac:dyDescent="0.3">
      <c r="A1326" t="s">
        <v>28</v>
      </c>
      <c r="B1326" t="s">
        <v>22</v>
      </c>
      <c r="C1326" t="s">
        <v>15</v>
      </c>
      <c r="D1326" t="s">
        <v>184</v>
      </c>
      <c r="E1326" t="s">
        <v>166</v>
      </c>
      <c r="F1326">
        <v>1841</v>
      </c>
      <c r="G1326" t="s">
        <v>57</v>
      </c>
      <c r="H1326" t="s">
        <v>26</v>
      </c>
      <c r="I1326" t="s">
        <v>32</v>
      </c>
      <c r="J1326" s="31">
        <v>4626</v>
      </c>
      <c r="K1326">
        <v>3</v>
      </c>
      <c r="L1326">
        <v>0</v>
      </c>
      <c r="M1326" s="32">
        <v>124902</v>
      </c>
    </row>
    <row r="1327" spans="1:13" x14ac:dyDescent="0.3">
      <c r="A1327" t="s">
        <v>62</v>
      </c>
      <c r="B1327" t="s">
        <v>14</v>
      </c>
      <c r="C1327" t="s">
        <v>15</v>
      </c>
      <c r="D1327" t="s">
        <v>79</v>
      </c>
      <c r="E1327" t="s">
        <v>65</v>
      </c>
      <c r="F1327">
        <v>60653</v>
      </c>
      <c r="G1327" t="s">
        <v>47</v>
      </c>
      <c r="H1327" t="s">
        <v>26</v>
      </c>
      <c r="I1327" t="s">
        <v>37</v>
      </c>
      <c r="J1327" s="31">
        <v>1746</v>
      </c>
      <c r="K1327">
        <v>6</v>
      </c>
      <c r="L1327">
        <v>8</v>
      </c>
      <c r="M1327" s="32">
        <v>-30555</v>
      </c>
    </row>
    <row r="1328" spans="1:13" x14ac:dyDescent="0.3">
      <c r="A1328" t="s">
        <v>28</v>
      </c>
      <c r="B1328" t="s">
        <v>44</v>
      </c>
      <c r="C1328" t="s">
        <v>15</v>
      </c>
      <c r="D1328" t="s">
        <v>55</v>
      </c>
      <c r="E1328" t="s">
        <v>56</v>
      </c>
      <c r="F1328">
        <v>19120</v>
      </c>
      <c r="G1328" t="s">
        <v>57</v>
      </c>
      <c r="H1328" t="s">
        <v>19</v>
      </c>
      <c r="I1328" t="s">
        <v>33</v>
      </c>
      <c r="J1328" s="31">
        <v>51072</v>
      </c>
      <c r="K1328">
        <v>6</v>
      </c>
      <c r="L1328">
        <v>2</v>
      </c>
      <c r="M1328" s="32">
        <v>51072</v>
      </c>
    </row>
    <row r="1329" spans="1:13" x14ac:dyDescent="0.3">
      <c r="A1329" t="s">
        <v>62</v>
      </c>
      <c r="B1329" t="s">
        <v>22</v>
      </c>
      <c r="C1329" t="s">
        <v>15</v>
      </c>
      <c r="D1329" t="s">
        <v>250</v>
      </c>
      <c r="E1329" t="s">
        <v>127</v>
      </c>
      <c r="F1329">
        <v>6360</v>
      </c>
      <c r="G1329" t="s">
        <v>57</v>
      </c>
      <c r="H1329" t="s">
        <v>26</v>
      </c>
      <c r="I1329" t="s">
        <v>41</v>
      </c>
      <c r="J1329" s="31">
        <v>1134</v>
      </c>
      <c r="K1329">
        <v>1</v>
      </c>
      <c r="L1329">
        <v>0</v>
      </c>
      <c r="M1329" s="32">
        <v>55566</v>
      </c>
    </row>
    <row r="1330" spans="1:13" x14ac:dyDescent="0.3">
      <c r="A1330" t="s">
        <v>13</v>
      </c>
      <c r="B1330" t="s">
        <v>44</v>
      </c>
      <c r="C1330" t="s">
        <v>15</v>
      </c>
      <c r="D1330" t="s">
        <v>52</v>
      </c>
      <c r="E1330" t="s">
        <v>24</v>
      </c>
      <c r="F1330">
        <v>94110</v>
      </c>
      <c r="G1330" t="s">
        <v>25</v>
      </c>
      <c r="H1330" t="s">
        <v>26</v>
      </c>
      <c r="I1330" t="s">
        <v>34</v>
      </c>
      <c r="J1330" s="31">
        <v>8792</v>
      </c>
      <c r="K1330">
        <v>4</v>
      </c>
      <c r="L1330">
        <v>0</v>
      </c>
      <c r="M1330" s="32">
        <v>26376</v>
      </c>
    </row>
    <row r="1331" spans="1:13" x14ac:dyDescent="0.3">
      <c r="A1331" t="s">
        <v>28</v>
      </c>
      <c r="B1331" t="s">
        <v>14</v>
      </c>
      <c r="C1331" t="s">
        <v>15</v>
      </c>
      <c r="D1331" t="s">
        <v>52</v>
      </c>
      <c r="E1331" t="s">
        <v>24</v>
      </c>
      <c r="F1331">
        <v>94109</v>
      </c>
      <c r="G1331" t="s">
        <v>25</v>
      </c>
      <c r="H1331" t="s">
        <v>19</v>
      </c>
      <c r="I1331" t="s">
        <v>33</v>
      </c>
      <c r="J1331" s="31">
        <v>3705</v>
      </c>
      <c r="K1331">
        <v>3</v>
      </c>
      <c r="L1331">
        <v>0</v>
      </c>
      <c r="M1331" s="32">
        <v>16302</v>
      </c>
    </row>
    <row r="1332" spans="1:13" x14ac:dyDescent="0.3">
      <c r="A1332" t="s">
        <v>28</v>
      </c>
      <c r="B1332" t="s">
        <v>44</v>
      </c>
      <c r="C1332" t="s">
        <v>15</v>
      </c>
      <c r="D1332" t="s">
        <v>243</v>
      </c>
      <c r="E1332" t="s">
        <v>104</v>
      </c>
      <c r="F1332">
        <v>44052</v>
      </c>
      <c r="G1332" t="s">
        <v>57</v>
      </c>
      <c r="H1332" t="s">
        <v>35</v>
      </c>
      <c r="I1332" t="s">
        <v>36</v>
      </c>
      <c r="J1332" s="31">
        <v>297</v>
      </c>
      <c r="K1332">
        <v>1</v>
      </c>
      <c r="L1332">
        <v>4</v>
      </c>
      <c r="M1332" s="32">
        <v>-6435</v>
      </c>
    </row>
    <row r="1333" spans="1:13" x14ac:dyDescent="0.3">
      <c r="A1333" t="s">
        <v>28</v>
      </c>
      <c r="B1333" t="s">
        <v>44</v>
      </c>
      <c r="C1333" t="s">
        <v>15</v>
      </c>
      <c r="D1333" t="s">
        <v>243</v>
      </c>
      <c r="E1333" t="s">
        <v>104</v>
      </c>
      <c r="F1333">
        <v>44052</v>
      </c>
      <c r="G1333" t="s">
        <v>57</v>
      </c>
      <c r="H1333" t="s">
        <v>26</v>
      </c>
      <c r="I1333" t="s">
        <v>32</v>
      </c>
      <c r="J1333" s="31">
        <v>2744</v>
      </c>
      <c r="K1333">
        <v>2</v>
      </c>
      <c r="L1333">
        <v>2</v>
      </c>
      <c r="M1333" s="32">
        <v>2401</v>
      </c>
    </row>
    <row r="1334" spans="1:13" x14ac:dyDescent="0.3">
      <c r="A1334" t="s">
        <v>28</v>
      </c>
      <c r="B1334" t="s">
        <v>14</v>
      </c>
      <c r="C1334" t="s">
        <v>15</v>
      </c>
      <c r="D1334" t="s">
        <v>135</v>
      </c>
      <c r="E1334" t="s">
        <v>46</v>
      </c>
      <c r="F1334">
        <v>75220</v>
      </c>
      <c r="G1334" t="s">
        <v>47</v>
      </c>
      <c r="H1334" t="s">
        <v>26</v>
      </c>
      <c r="I1334" t="s">
        <v>37</v>
      </c>
      <c r="J1334" s="31">
        <v>108</v>
      </c>
      <c r="K1334">
        <v>3</v>
      </c>
      <c r="L1334">
        <v>8</v>
      </c>
      <c r="M1334" s="32">
        <v>-1728</v>
      </c>
    </row>
    <row r="1335" spans="1:13" x14ac:dyDescent="0.3">
      <c r="A1335" t="s">
        <v>28</v>
      </c>
      <c r="B1335" t="s">
        <v>14</v>
      </c>
      <c r="C1335" t="s">
        <v>15</v>
      </c>
      <c r="D1335" t="s">
        <v>135</v>
      </c>
      <c r="E1335" t="s">
        <v>46</v>
      </c>
      <c r="F1335">
        <v>75220</v>
      </c>
      <c r="G1335" t="s">
        <v>47</v>
      </c>
      <c r="H1335" t="s">
        <v>26</v>
      </c>
      <c r="I1335" t="s">
        <v>38</v>
      </c>
      <c r="J1335" s="31">
        <v>796</v>
      </c>
      <c r="K1335">
        <v>2</v>
      </c>
      <c r="L1335">
        <v>8</v>
      </c>
      <c r="M1335" s="32">
        <v>-1393</v>
      </c>
    </row>
    <row r="1336" spans="1:13" x14ac:dyDescent="0.3">
      <c r="A1336" t="s">
        <v>28</v>
      </c>
      <c r="B1336" t="s">
        <v>44</v>
      </c>
      <c r="C1336" t="s">
        <v>15</v>
      </c>
      <c r="D1336" t="s">
        <v>23</v>
      </c>
      <c r="E1336" t="s">
        <v>24</v>
      </c>
      <c r="F1336">
        <v>90049</v>
      </c>
      <c r="G1336" t="s">
        <v>25</v>
      </c>
      <c r="H1336" t="s">
        <v>26</v>
      </c>
      <c r="I1336" t="s">
        <v>37</v>
      </c>
      <c r="J1336" s="31">
        <v>140736</v>
      </c>
      <c r="K1336">
        <v>8</v>
      </c>
      <c r="L1336">
        <v>2</v>
      </c>
      <c r="M1336" s="32">
        <v>52776</v>
      </c>
    </row>
    <row r="1337" spans="1:13" x14ac:dyDescent="0.3">
      <c r="A1337" t="s">
        <v>28</v>
      </c>
      <c r="B1337" t="s">
        <v>14</v>
      </c>
      <c r="C1337" t="s">
        <v>15</v>
      </c>
      <c r="D1337" t="s">
        <v>294</v>
      </c>
      <c r="E1337" t="s">
        <v>127</v>
      </c>
      <c r="F1337">
        <v>6457</v>
      </c>
      <c r="G1337" t="s">
        <v>57</v>
      </c>
      <c r="H1337" t="s">
        <v>26</v>
      </c>
      <c r="I1337" t="s">
        <v>32</v>
      </c>
      <c r="J1337" s="31">
        <v>55256</v>
      </c>
      <c r="K1337">
        <v>4</v>
      </c>
      <c r="L1337">
        <v>0</v>
      </c>
      <c r="M1337" s="32">
        <v>0</v>
      </c>
    </row>
    <row r="1338" spans="1:13" x14ac:dyDescent="0.3">
      <c r="A1338" t="s">
        <v>28</v>
      </c>
      <c r="B1338" t="s">
        <v>14</v>
      </c>
      <c r="C1338" t="s">
        <v>15</v>
      </c>
      <c r="D1338" t="s">
        <v>23</v>
      </c>
      <c r="E1338" t="s">
        <v>24</v>
      </c>
      <c r="F1338">
        <v>90008</v>
      </c>
      <c r="G1338" t="s">
        <v>25</v>
      </c>
      <c r="H1338" t="s">
        <v>19</v>
      </c>
      <c r="I1338" t="s">
        <v>33</v>
      </c>
      <c r="J1338" s="31">
        <v>2511</v>
      </c>
      <c r="K1338">
        <v>3</v>
      </c>
      <c r="L1338">
        <v>0</v>
      </c>
      <c r="M1338" s="32">
        <v>65286</v>
      </c>
    </row>
    <row r="1339" spans="1:13" x14ac:dyDescent="0.3">
      <c r="A1339" t="s">
        <v>13</v>
      </c>
      <c r="B1339" t="s">
        <v>14</v>
      </c>
      <c r="C1339" t="s">
        <v>15</v>
      </c>
      <c r="D1339" t="s">
        <v>75</v>
      </c>
      <c r="E1339" t="s">
        <v>76</v>
      </c>
      <c r="F1339">
        <v>10011</v>
      </c>
      <c r="G1339" t="s">
        <v>57</v>
      </c>
      <c r="H1339" t="s">
        <v>19</v>
      </c>
      <c r="I1339" t="s">
        <v>33</v>
      </c>
      <c r="J1339" s="31">
        <v>2978</v>
      </c>
      <c r="K1339">
        <v>2</v>
      </c>
      <c r="L1339">
        <v>0</v>
      </c>
      <c r="M1339" s="32">
        <v>80406</v>
      </c>
    </row>
    <row r="1340" spans="1:13" x14ac:dyDescent="0.3">
      <c r="A1340" t="s">
        <v>13</v>
      </c>
      <c r="B1340" t="s">
        <v>14</v>
      </c>
      <c r="C1340" t="s">
        <v>15</v>
      </c>
      <c r="D1340" t="s">
        <v>75</v>
      </c>
      <c r="E1340" t="s">
        <v>76</v>
      </c>
      <c r="F1340">
        <v>10011</v>
      </c>
      <c r="G1340" t="s">
        <v>57</v>
      </c>
      <c r="H1340" t="s">
        <v>35</v>
      </c>
      <c r="I1340" t="s">
        <v>36</v>
      </c>
      <c r="J1340" s="31">
        <v>67758</v>
      </c>
      <c r="K1340">
        <v>3</v>
      </c>
      <c r="L1340">
        <v>0</v>
      </c>
      <c r="M1340" s="32">
        <v>1761708</v>
      </c>
    </row>
    <row r="1341" spans="1:13" x14ac:dyDescent="0.3">
      <c r="A1341" t="s">
        <v>13</v>
      </c>
      <c r="B1341" t="s">
        <v>14</v>
      </c>
      <c r="C1341" t="s">
        <v>15</v>
      </c>
      <c r="D1341" t="s">
        <v>75</v>
      </c>
      <c r="E1341" t="s">
        <v>76</v>
      </c>
      <c r="F1341">
        <v>10011</v>
      </c>
      <c r="G1341" t="s">
        <v>57</v>
      </c>
      <c r="H1341" t="s">
        <v>26</v>
      </c>
      <c r="I1341" t="s">
        <v>41</v>
      </c>
      <c r="J1341" s="31">
        <v>7504</v>
      </c>
      <c r="K1341">
        <v>8</v>
      </c>
      <c r="L1341">
        <v>0</v>
      </c>
      <c r="M1341" s="32">
        <v>360192</v>
      </c>
    </row>
    <row r="1342" spans="1:13" x14ac:dyDescent="0.3">
      <c r="A1342" t="s">
        <v>62</v>
      </c>
      <c r="B1342" t="s">
        <v>22</v>
      </c>
      <c r="C1342" t="s">
        <v>15</v>
      </c>
      <c r="D1342" t="s">
        <v>189</v>
      </c>
      <c r="E1342" t="s">
        <v>40</v>
      </c>
      <c r="F1342">
        <v>28540</v>
      </c>
      <c r="G1342" t="s">
        <v>18</v>
      </c>
      <c r="H1342" t="s">
        <v>35</v>
      </c>
      <c r="I1342" t="s">
        <v>123</v>
      </c>
      <c r="J1342" s="31">
        <v>6957</v>
      </c>
      <c r="K1342">
        <v>2</v>
      </c>
      <c r="L1342">
        <v>5</v>
      </c>
      <c r="M1342" s="32">
        <v>-27828</v>
      </c>
    </row>
    <row r="1343" spans="1:13" x14ac:dyDescent="0.3">
      <c r="A1343" t="s">
        <v>62</v>
      </c>
      <c r="B1343" t="s">
        <v>22</v>
      </c>
      <c r="C1343" t="s">
        <v>15</v>
      </c>
      <c r="D1343" t="s">
        <v>189</v>
      </c>
      <c r="E1343" t="s">
        <v>40</v>
      </c>
      <c r="F1343">
        <v>28540</v>
      </c>
      <c r="G1343" t="s">
        <v>18</v>
      </c>
      <c r="H1343" t="s">
        <v>26</v>
      </c>
      <c r="I1343" t="s">
        <v>37</v>
      </c>
      <c r="J1343" s="31">
        <v>1566</v>
      </c>
      <c r="K1343">
        <v>5</v>
      </c>
      <c r="L1343">
        <v>7</v>
      </c>
      <c r="M1343" s="32">
        <v>-12528</v>
      </c>
    </row>
    <row r="1344" spans="1:13" x14ac:dyDescent="0.3">
      <c r="A1344" t="s">
        <v>62</v>
      </c>
      <c r="B1344" t="s">
        <v>22</v>
      </c>
      <c r="C1344" t="s">
        <v>15</v>
      </c>
      <c r="D1344" t="s">
        <v>189</v>
      </c>
      <c r="E1344" t="s">
        <v>40</v>
      </c>
      <c r="F1344">
        <v>28540</v>
      </c>
      <c r="G1344" t="s">
        <v>18</v>
      </c>
      <c r="H1344" t="s">
        <v>26</v>
      </c>
      <c r="I1344" t="s">
        <v>37</v>
      </c>
      <c r="J1344" s="31">
        <v>28854</v>
      </c>
      <c r="K1344">
        <v>6</v>
      </c>
      <c r="L1344">
        <v>7</v>
      </c>
      <c r="M1344" s="32">
        <v>-211596</v>
      </c>
    </row>
    <row r="1345" spans="1:13" x14ac:dyDescent="0.3">
      <c r="A1345" t="s">
        <v>28</v>
      </c>
      <c r="B1345" t="s">
        <v>14</v>
      </c>
      <c r="C1345" t="s">
        <v>15</v>
      </c>
      <c r="D1345" t="s">
        <v>295</v>
      </c>
      <c r="E1345" t="s">
        <v>76</v>
      </c>
      <c r="F1345">
        <v>11520</v>
      </c>
      <c r="G1345" t="s">
        <v>57</v>
      </c>
      <c r="H1345" t="s">
        <v>26</v>
      </c>
      <c r="I1345" t="s">
        <v>34</v>
      </c>
      <c r="J1345" s="31">
        <v>4782</v>
      </c>
      <c r="K1345">
        <v>3</v>
      </c>
      <c r="L1345">
        <v>0</v>
      </c>
      <c r="M1345" s="32">
        <v>14346</v>
      </c>
    </row>
    <row r="1346" spans="1:13" x14ac:dyDescent="0.3">
      <c r="A1346" t="s">
        <v>28</v>
      </c>
      <c r="B1346" t="s">
        <v>14</v>
      </c>
      <c r="C1346" t="s">
        <v>15</v>
      </c>
      <c r="D1346" t="s">
        <v>295</v>
      </c>
      <c r="E1346" t="s">
        <v>76</v>
      </c>
      <c r="F1346">
        <v>11520</v>
      </c>
      <c r="G1346" t="s">
        <v>57</v>
      </c>
      <c r="H1346" t="s">
        <v>26</v>
      </c>
      <c r="I1346" t="s">
        <v>27</v>
      </c>
      <c r="J1346" s="31">
        <v>1305</v>
      </c>
      <c r="K1346">
        <v>5</v>
      </c>
      <c r="L1346">
        <v>0</v>
      </c>
      <c r="M1346" s="32">
        <v>6003</v>
      </c>
    </row>
    <row r="1347" spans="1:13" x14ac:dyDescent="0.3">
      <c r="A1347" t="s">
        <v>28</v>
      </c>
      <c r="B1347" t="s">
        <v>14</v>
      </c>
      <c r="C1347" t="s">
        <v>15</v>
      </c>
      <c r="D1347" t="s">
        <v>143</v>
      </c>
      <c r="E1347" t="s">
        <v>68</v>
      </c>
      <c r="F1347">
        <v>55044</v>
      </c>
      <c r="G1347" t="s">
        <v>47</v>
      </c>
      <c r="H1347" t="s">
        <v>26</v>
      </c>
      <c r="I1347" t="s">
        <v>38</v>
      </c>
      <c r="J1347" s="31">
        <v>9378</v>
      </c>
      <c r="K1347">
        <v>2</v>
      </c>
      <c r="L1347">
        <v>0</v>
      </c>
      <c r="M1347" s="32">
        <v>365742</v>
      </c>
    </row>
    <row r="1348" spans="1:13" x14ac:dyDescent="0.3">
      <c r="A1348" t="s">
        <v>28</v>
      </c>
      <c r="B1348" t="s">
        <v>14</v>
      </c>
      <c r="C1348" t="s">
        <v>15</v>
      </c>
      <c r="D1348" t="s">
        <v>143</v>
      </c>
      <c r="E1348" t="s">
        <v>68</v>
      </c>
      <c r="F1348">
        <v>55044</v>
      </c>
      <c r="G1348" t="s">
        <v>47</v>
      </c>
      <c r="H1348" t="s">
        <v>26</v>
      </c>
      <c r="I1348" t="s">
        <v>41</v>
      </c>
      <c r="J1348" s="31">
        <v>4718</v>
      </c>
      <c r="K1348">
        <v>7</v>
      </c>
      <c r="L1348">
        <v>0</v>
      </c>
      <c r="M1348" s="32">
        <v>2359</v>
      </c>
    </row>
    <row r="1349" spans="1:13" x14ac:dyDescent="0.3">
      <c r="A1349" t="s">
        <v>28</v>
      </c>
      <c r="B1349" t="s">
        <v>14</v>
      </c>
      <c r="C1349" t="s">
        <v>15</v>
      </c>
      <c r="D1349" t="s">
        <v>143</v>
      </c>
      <c r="E1349" t="s">
        <v>68</v>
      </c>
      <c r="F1349">
        <v>55044</v>
      </c>
      <c r="G1349" t="s">
        <v>47</v>
      </c>
      <c r="H1349" t="s">
        <v>26</v>
      </c>
      <c r="I1349" t="s">
        <v>34</v>
      </c>
      <c r="J1349" s="31">
        <v>1968</v>
      </c>
      <c r="K1349">
        <v>6</v>
      </c>
      <c r="L1349">
        <v>0</v>
      </c>
      <c r="M1349" s="32">
        <v>57072</v>
      </c>
    </row>
    <row r="1350" spans="1:13" x14ac:dyDescent="0.3">
      <c r="A1350" t="s">
        <v>28</v>
      </c>
      <c r="B1350" t="s">
        <v>14</v>
      </c>
      <c r="C1350" t="s">
        <v>15</v>
      </c>
      <c r="D1350" t="s">
        <v>143</v>
      </c>
      <c r="E1350" t="s">
        <v>68</v>
      </c>
      <c r="F1350">
        <v>55044</v>
      </c>
      <c r="G1350" t="s">
        <v>47</v>
      </c>
      <c r="H1350" t="s">
        <v>26</v>
      </c>
      <c r="I1350" t="s">
        <v>37</v>
      </c>
      <c r="J1350" s="31">
        <v>534</v>
      </c>
      <c r="K1350">
        <v>10</v>
      </c>
      <c r="L1350">
        <v>0</v>
      </c>
      <c r="M1350" s="32">
        <v>25098</v>
      </c>
    </row>
    <row r="1351" spans="1:13" x14ac:dyDescent="0.3">
      <c r="A1351" t="s">
        <v>28</v>
      </c>
      <c r="B1351" t="s">
        <v>14</v>
      </c>
      <c r="C1351" t="s">
        <v>15</v>
      </c>
      <c r="D1351" t="s">
        <v>143</v>
      </c>
      <c r="E1351" t="s">
        <v>68</v>
      </c>
      <c r="F1351">
        <v>55044</v>
      </c>
      <c r="G1351" t="s">
        <v>47</v>
      </c>
      <c r="H1351" t="s">
        <v>26</v>
      </c>
      <c r="I1351" t="s">
        <v>37</v>
      </c>
      <c r="J1351" s="31">
        <v>3588</v>
      </c>
      <c r="K1351">
        <v>6</v>
      </c>
      <c r="L1351">
        <v>0</v>
      </c>
      <c r="M1351" s="32">
        <v>172224</v>
      </c>
    </row>
    <row r="1352" spans="1:13" x14ac:dyDescent="0.3">
      <c r="A1352" t="s">
        <v>13</v>
      </c>
      <c r="B1352" t="s">
        <v>14</v>
      </c>
      <c r="C1352" t="s">
        <v>15</v>
      </c>
      <c r="D1352" t="s">
        <v>231</v>
      </c>
      <c r="E1352" t="s">
        <v>65</v>
      </c>
      <c r="F1352">
        <v>60201</v>
      </c>
      <c r="G1352" t="s">
        <v>47</v>
      </c>
      <c r="H1352" t="s">
        <v>19</v>
      </c>
      <c r="I1352" t="s">
        <v>21</v>
      </c>
      <c r="J1352" s="31">
        <v>258279</v>
      </c>
      <c r="K1352">
        <v>3</v>
      </c>
      <c r="L1352">
        <v>3</v>
      </c>
      <c r="M1352" s="32">
        <v>-701043</v>
      </c>
    </row>
    <row r="1353" spans="1:13" x14ac:dyDescent="0.3">
      <c r="A1353" t="s">
        <v>62</v>
      </c>
      <c r="B1353" t="s">
        <v>22</v>
      </c>
      <c r="C1353" t="s">
        <v>15</v>
      </c>
      <c r="D1353" t="s">
        <v>155</v>
      </c>
      <c r="E1353" t="s">
        <v>83</v>
      </c>
      <c r="F1353">
        <v>22204</v>
      </c>
      <c r="G1353" t="s">
        <v>18</v>
      </c>
      <c r="H1353" t="s">
        <v>26</v>
      </c>
      <c r="I1353" t="s">
        <v>32</v>
      </c>
      <c r="J1353" s="31">
        <v>314</v>
      </c>
      <c r="K1353">
        <v>2</v>
      </c>
      <c r="L1353">
        <v>0</v>
      </c>
      <c r="M1353" s="32">
        <v>785</v>
      </c>
    </row>
    <row r="1354" spans="1:13" x14ac:dyDescent="0.3">
      <c r="A1354" t="s">
        <v>28</v>
      </c>
      <c r="B1354" t="s">
        <v>22</v>
      </c>
      <c r="C1354" t="s">
        <v>15</v>
      </c>
      <c r="D1354" t="s">
        <v>52</v>
      </c>
      <c r="E1354" t="s">
        <v>24</v>
      </c>
      <c r="F1354">
        <v>94109</v>
      </c>
      <c r="G1354" t="s">
        <v>25</v>
      </c>
      <c r="H1354" t="s">
        <v>35</v>
      </c>
      <c r="I1354" t="s">
        <v>36</v>
      </c>
      <c r="J1354" s="31">
        <v>18396</v>
      </c>
      <c r="K1354">
        <v>5</v>
      </c>
      <c r="L1354">
        <v>2</v>
      </c>
      <c r="M1354" s="32">
        <v>206955</v>
      </c>
    </row>
    <row r="1355" spans="1:13" x14ac:dyDescent="0.3">
      <c r="A1355" t="s">
        <v>28</v>
      </c>
      <c r="B1355" t="s">
        <v>22</v>
      </c>
      <c r="C1355" t="s">
        <v>15</v>
      </c>
      <c r="D1355" t="s">
        <v>52</v>
      </c>
      <c r="E1355" t="s">
        <v>24</v>
      </c>
      <c r="F1355">
        <v>94109</v>
      </c>
      <c r="G1355" t="s">
        <v>25</v>
      </c>
      <c r="H1355" t="s">
        <v>26</v>
      </c>
      <c r="I1355" t="s">
        <v>41</v>
      </c>
      <c r="J1355" s="31">
        <v>1761</v>
      </c>
      <c r="K1355">
        <v>3</v>
      </c>
      <c r="L1355">
        <v>0</v>
      </c>
      <c r="M1355" s="32">
        <v>84528</v>
      </c>
    </row>
    <row r="1356" spans="1:13" x14ac:dyDescent="0.3">
      <c r="A1356" t="s">
        <v>28</v>
      </c>
      <c r="B1356" t="s">
        <v>22</v>
      </c>
      <c r="C1356" t="s">
        <v>15</v>
      </c>
      <c r="D1356" t="s">
        <v>52</v>
      </c>
      <c r="E1356" t="s">
        <v>24</v>
      </c>
      <c r="F1356">
        <v>94109</v>
      </c>
      <c r="G1356" t="s">
        <v>25</v>
      </c>
      <c r="H1356" t="s">
        <v>19</v>
      </c>
      <c r="I1356" t="s">
        <v>31</v>
      </c>
      <c r="J1356" s="31">
        <v>300904</v>
      </c>
      <c r="K1356">
        <v>1</v>
      </c>
      <c r="L1356">
        <v>2</v>
      </c>
      <c r="M1356" s="32">
        <v>112839</v>
      </c>
    </row>
    <row r="1357" spans="1:13" x14ac:dyDescent="0.3">
      <c r="A1357" t="s">
        <v>168</v>
      </c>
      <c r="B1357" t="s">
        <v>14</v>
      </c>
      <c r="C1357" t="s">
        <v>15</v>
      </c>
      <c r="D1357" t="s">
        <v>61</v>
      </c>
      <c r="E1357" t="s">
        <v>46</v>
      </c>
      <c r="F1357">
        <v>77036</v>
      </c>
      <c r="G1357" t="s">
        <v>47</v>
      </c>
      <c r="H1357" t="s">
        <v>26</v>
      </c>
      <c r="I1357" t="s">
        <v>32</v>
      </c>
      <c r="J1357" s="31">
        <v>220776</v>
      </c>
      <c r="K1357">
        <v>3</v>
      </c>
      <c r="L1357">
        <v>2</v>
      </c>
      <c r="M1357" s="32">
        <v>-441552</v>
      </c>
    </row>
    <row r="1358" spans="1:13" x14ac:dyDescent="0.3">
      <c r="A1358" t="s">
        <v>168</v>
      </c>
      <c r="B1358" t="s">
        <v>14</v>
      </c>
      <c r="C1358" t="s">
        <v>15</v>
      </c>
      <c r="D1358" t="s">
        <v>61</v>
      </c>
      <c r="E1358" t="s">
        <v>46</v>
      </c>
      <c r="F1358">
        <v>77036</v>
      </c>
      <c r="G1358" t="s">
        <v>47</v>
      </c>
      <c r="H1358" t="s">
        <v>26</v>
      </c>
      <c r="I1358" t="s">
        <v>32</v>
      </c>
      <c r="J1358" s="31">
        <v>281424</v>
      </c>
      <c r="K1358">
        <v>11</v>
      </c>
      <c r="L1358">
        <v>2</v>
      </c>
      <c r="M1358" s="32">
        <v>-35178</v>
      </c>
    </row>
    <row r="1359" spans="1:13" x14ac:dyDescent="0.3">
      <c r="A1359" t="s">
        <v>62</v>
      </c>
      <c r="B1359" t="s">
        <v>14</v>
      </c>
      <c r="C1359" t="s">
        <v>15</v>
      </c>
      <c r="D1359" t="s">
        <v>183</v>
      </c>
      <c r="E1359" t="s">
        <v>17</v>
      </c>
      <c r="F1359">
        <v>40214</v>
      </c>
      <c r="G1359" t="s">
        <v>18</v>
      </c>
      <c r="H1359" t="s">
        <v>26</v>
      </c>
      <c r="I1359" t="s">
        <v>41</v>
      </c>
      <c r="J1359" s="31">
        <v>7914</v>
      </c>
      <c r="K1359">
        <v>3</v>
      </c>
      <c r="L1359">
        <v>0</v>
      </c>
      <c r="M1359" s="32">
        <v>364044</v>
      </c>
    </row>
    <row r="1360" spans="1:13" x14ac:dyDescent="0.3">
      <c r="A1360" t="s">
        <v>62</v>
      </c>
      <c r="B1360" t="s">
        <v>14</v>
      </c>
      <c r="C1360" t="s">
        <v>15</v>
      </c>
      <c r="D1360" t="s">
        <v>45</v>
      </c>
      <c r="E1360" t="s">
        <v>46</v>
      </c>
      <c r="F1360">
        <v>76106</v>
      </c>
      <c r="G1360" t="s">
        <v>47</v>
      </c>
      <c r="H1360" t="s">
        <v>19</v>
      </c>
      <c r="I1360" t="s">
        <v>33</v>
      </c>
      <c r="J1360" s="31">
        <v>1988</v>
      </c>
      <c r="K1360">
        <v>1</v>
      </c>
      <c r="L1360">
        <v>6</v>
      </c>
      <c r="M1360" s="32">
        <v>-14413</v>
      </c>
    </row>
    <row r="1361" spans="1:13" x14ac:dyDescent="0.3">
      <c r="A1361" t="s">
        <v>13</v>
      </c>
      <c r="B1361" t="s">
        <v>14</v>
      </c>
      <c r="C1361" t="s">
        <v>15</v>
      </c>
      <c r="D1361" t="s">
        <v>23</v>
      </c>
      <c r="E1361" t="s">
        <v>24</v>
      </c>
      <c r="F1361">
        <v>90049</v>
      </c>
      <c r="G1361" t="s">
        <v>25</v>
      </c>
      <c r="H1361" t="s">
        <v>19</v>
      </c>
      <c r="I1361" t="s">
        <v>21</v>
      </c>
      <c r="J1361" s="31">
        <v>145568</v>
      </c>
      <c r="K1361">
        <v>2</v>
      </c>
      <c r="L1361">
        <v>2</v>
      </c>
      <c r="M1361" s="32">
        <v>0</v>
      </c>
    </row>
    <row r="1362" spans="1:13" x14ac:dyDescent="0.3">
      <c r="A1362" t="s">
        <v>28</v>
      </c>
      <c r="B1362" t="s">
        <v>22</v>
      </c>
      <c r="C1362" t="s">
        <v>15</v>
      </c>
      <c r="D1362" t="s">
        <v>55</v>
      </c>
      <c r="E1362" t="s">
        <v>56</v>
      </c>
      <c r="F1362">
        <v>19120</v>
      </c>
      <c r="G1362" t="s">
        <v>57</v>
      </c>
      <c r="H1362" t="s">
        <v>26</v>
      </c>
      <c r="I1362" t="s">
        <v>34</v>
      </c>
      <c r="J1362" s="31">
        <v>123256</v>
      </c>
      <c r="K1362">
        <v>7</v>
      </c>
      <c r="L1362">
        <v>2</v>
      </c>
      <c r="M1362" s="32">
        <v>92442</v>
      </c>
    </row>
    <row r="1363" spans="1:13" x14ac:dyDescent="0.3">
      <c r="A1363" t="s">
        <v>28</v>
      </c>
      <c r="B1363" t="s">
        <v>22</v>
      </c>
      <c r="C1363" t="s">
        <v>15</v>
      </c>
      <c r="D1363" t="s">
        <v>55</v>
      </c>
      <c r="E1363" t="s">
        <v>56</v>
      </c>
      <c r="F1363">
        <v>19120</v>
      </c>
      <c r="G1363" t="s">
        <v>57</v>
      </c>
      <c r="H1363" t="s">
        <v>26</v>
      </c>
      <c r="I1363" t="s">
        <v>41</v>
      </c>
      <c r="J1363" s="31">
        <v>2368</v>
      </c>
      <c r="K1363">
        <v>4</v>
      </c>
      <c r="L1363">
        <v>2</v>
      </c>
      <c r="M1363" s="32">
        <v>74</v>
      </c>
    </row>
    <row r="1364" spans="1:13" x14ac:dyDescent="0.3">
      <c r="A1364" t="s">
        <v>28</v>
      </c>
      <c r="B1364" t="s">
        <v>22</v>
      </c>
      <c r="C1364" t="s">
        <v>15</v>
      </c>
      <c r="D1364" t="s">
        <v>55</v>
      </c>
      <c r="E1364" t="s">
        <v>56</v>
      </c>
      <c r="F1364">
        <v>19120</v>
      </c>
      <c r="G1364" t="s">
        <v>57</v>
      </c>
      <c r="H1364" t="s">
        <v>35</v>
      </c>
      <c r="I1364" t="s">
        <v>36</v>
      </c>
      <c r="J1364" s="31">
        <v>309576</v>
      </c>
      <c r="K1364">
        <v>4</v>
      </c>
      <c r="L1364">
        <v>4</v>
      </c>
      <c r="M1364" s="32">
        <v>-567556</v>
      </c>
    </row>
    <row r="1365" spans="1:13" x14ac:dyDescent="0.3">
      <c r="A1365" t="s">
        <v>62</v>
      </c>
      <c r="B1365" t="s">
        <v>22</v>
      </c>
      <c r="C1365" t="s">
        <v>15</v>
      </c>
      <c r="D1365" t="s">
        <v>171</v>
      </c>
      <c r="E1365" t="s">
        <v>81</v>
      </c>
      <c r="F1365">
        <v>85705</v>
      </c>
      <c r="G1365" t="s">
        <v>25</v>
      </c>
      <c r="H1365" t="s">
        <v>26</v>
      </c>
      <c r="I1365" t="s">
        <v>37</v>
      </c>
      <c r="J1365" s="31">
        <v>38388</v>
      </c>
      <c r="K1365">
        <v>14</v>
      </c>
      <c r="L1365">
        <v>7</v>
      </c>
      <c r="M1365" s="32">
        <v>-25592</v>
      </c>
    </row>
    <row r="1366" spans="1:13" x14ac:dyDescent="0.3">
      <c r="A1366" t="s">
        <v>62</v>
      </c>
      <c r="B1366" t="s">
        <v>22</v>
      </c>
      <c r="C1366" t="s">
        <v>15</v>
      </c>
      <c r="D1366" t="s">
        <v>171</v>
      </c>
      <c r="E1366" t="s">
        <v>81</v>
      </c>
      <c r="F1366">
        <v>85705</v>
      </c>
      <c r="G1366" t="s">
        <v>25</v>
      </c>
      <c r="H1366" t="s">
        <v>35</v>
      </c>
      <c r="I1366" t="s">
        <v>123</v>
      </c>
      <c r="J1366" s="31">
        <v>95994</v>
      </c>
      <c r="K1366">
        <v>2</v>
      </c>
      <c r="L1366">
        <v>7</v>
      </c>
      <c r="M1366" s="32">
        <v>-63996</v>
      </c>
    </row>
    <row r="1367" spans="1:13" x14ac:dyDescent="0.3">
      <c r="A1367" t="s">
        <v>62</v>
      </c>
      <c r="B1367" t="s">
        <v>22</v>
      </c>
      <c r="C1367" t="s">
        <v>15</v>
      </c>
      <c r="D1367" t="s">
        <v>171</v>
      </c>
      <c r="E1367" t="s">
        <v>81</v>
      </c>
      <c r="F1367">
        <v>85705</v>
      </c>
      <c r="G1367" t="s">
        <v>25</v>
      </c>
      <c r="H1367" t="s">
        <v>35</v>
      </c>
      <c r="I1367" t="s">
        <v>59</v>
      </c>
      <c r="J1367" s="31">
        <v>239952</v>
      </c>
      <c r="K1367">
        <v>6</v>
      </c>
      <c r="L1367">
        <v>2</v>
      </c>
      <c r="M1367" s="32">
        <v>-359928</v>
      </c>
    </row>
    <row r="1368" spans="1:13" x14ac:dyDescent="0.3">
      <c r="A1368" t="s">
        <v>62</v>
      </c>
      <c r="B1368" t="s">
        <v>22</v>
      </c>
      <c r="C1368" t="s">
        <v>15</v>
      </c>
      <c r="D1368" t="s">
        <v>171</v>
      </c>
      <c r="E1368" t="s">
        <v>81</v>
      </c>
      <c r="F1368">
        <v>85705</v>
      </c>
      <c r="G1368" t="s">
        <v>25</v>
      </c>
      <c r="H1368" t="s">
        <v>35</v>
      </c>
      <c r="I1368" t="s">
        <v>36</v>
      </c>
      <c r="J1368" s="31">
        <v>201584</v>
      </c>
      <c r="K1368">
        <v>2</v>
      </c>
      <c r="L1368">
        <v>2</v>
      </c>
      <c r="M1368" s="32">
        <v>151188</v>
      </c>
    </row>
    <row r="1369" spans="1:13" x14ac:dyDescent="0.3">
      <c r="A1369" t="s">
        <v>62</v>
      </c>
      <c r="B1369" t="s">
        <v>22</v>
      </c>
      <c r="C1369" t="s">
        <v>15</v>
      </c>
      <c r="D1369" t="s">
        <v>171</v>
      </c>
      <c r="E1369" t="s">
        <v>81</v>
      </c>
      <c r="F1369">
        <v>85705</v>
      </c>
      <c r="G1369" t="s">
        <v>25</v>
      </c>
      <c r="H1369" t="s">
        <v>19</v>
      </c>
      <c r="I1369" t="s">
        <v>21</v>
      </c>
      <c r="J1369" s="31">
        <v>899136</v>
      </c>
      <c r="K1369">
        <v>4</v>
      </c>
      <c r="L1369">
        <v>2</v>
      </c>
      <c r="M1369" s="32">
        <v>-1461096</v>
      </c>
    </row>
    <row r="1370" spans="1:13" x14ac:dyDescent="0.3">
      <c r="A1370" t="s">
        <v>62</v>
      </c>
      <c r="B1370" t="s">
        <v>44</v>
      </c>
      <c r="C1370" t="s">
        <v>15</v>
      </c>
      <c r="D1370" t="s">
        <v>296</v>
      </c>
      <c r="E1370" t="s">
        <v>24</v>
      </c>
      <c r="F1370">
        <v>90660</v>
      </c>
      <c r="G1370" t="s">
        <v>25</v>
      </c>
      <c r="H1370" t="s">
        <v>19</v>
      </c>
      <c r="I1370" t="s">
        <v>33</v>
      </c>
      <c r="J1370" s="31">
        <v>1459</v>
      </c>
      <c r="K1370">
        <v>5</v>
      </c>
      <c r="L1370">
        <v>0</v>
      </c>
      <c r="M1370" s="32">
        <v>62737</v>
      </c>
    </row>
    <row r="1371" spans="1:13" x14ac:dyDescent="0.3">
      <c r="A1371" t="s">
        <v>28</v>
      </c>
      <c r="B1371" t="s">
        <v>14</v>
      </c>
      <c r="C1371" t="s">
        <v>15</v>
      </c>
      <c r="D1371" t="s">
        <v>151</v>
      </c>
      <c r="E1371" t="s">
        <v>98</v>
      </c>
      <c r="F1371">
        <v>80906</v>
      </c>
      <c r="G1371" t="s">
        <v>25</v>
      </c>
      <c r="H1371" t="s">
        <v>19</v>
      </c>
      <c r="I1371" t="s">
        <v>20</v>
      </c>
      <c r="J1371" s="31">
        <v>590058</v>
      </c>
      <c r="K1371">
        <v>7</v>
      </c>
      <c r="L1371">
        <v>7</v>
      </c>
      <c r="M1371" s="32">
        <v>-786744</v>
      </c>
    </row>
    <row r="1372" spans="1:13" x14ac:dyDescent="0.3">
      <c r="A1372" t="s">
        <v>28</v>
      </c>
      <c r="B1372" t="s">
        <v>14</v>
      </c>
      <c r="C1372" t="s">
        <v>15</v>
      </c>
      <c r="D1372" t="s">
        <v>151</v>
      </c>
      <c r="E1372" t="s">
        <v>98</v>
      </c>
      <c r="F1372">
        <v>80906</v>
      </c>
      <c r="G1372" t="s">
        <v>25</v>
      </c>
      <c r="H1372" t="s">
        <v>26</v>
      </c>
      <c r="I1372" t="s">
        <v>34</v>
      </c>
      <c r="J1372" s="31">
        <v>1404</v>
      </c>
      <c r="K1372">
        <v>3</v>
      </c>
      <c r="L1372">
        <v>2</v>
      </c>
      <c r="M1372" s="32">
        <v>15795</v>
      </c>
    </row>
    <row r="1373" spans="1:13" x14ac:dyDescent="0.3">
      <c r="A1373" t="s">
        <v>28</v>
      </c>
      <c r="B1373" t="s">
        <v>44</v>
      </c>
      <c r="C1373" t="s">
        <v>15</v>
      </c>
      <c r="D1373" t="s">
        <v>268</v>
      </c>
      <c r="E1373" t="s">
        <v>248</v>
      </c>
      <c r="F1373">
        <v>20735</v>
      </c>
      <c r="G1373" t="s">
        <v>57</v>
      </c>
      <c r="H1373" t="s">
        <v>35</v>
      </c>
      <c r="I1373" t="s">
        <v>59</v>
      </c>
      <c r="J1373" s="31">
        <v>4908</v>
      </c>
      <c r="K1373">
        <v>3</v>
      </c>
      <c r="L1373">
        <v>0</v>
      </c>
      <c r="M1373" s="32">
        <v>4908</v>
      </c>
    </row>
    <row r="1374" spans="1:13" x14ac:dyDescent="0.3">
      <c r="A1374" t="s">
        <v>13</v>
      </c>
      <c r="B1374" t="s">
        <v>14</v>
      </c>
      <c r="C1374" t="s">
        <v>15</v>
      </c>
      <c r="D1374" t="s">
        <v>215</v>
      </c>
      <c r="E1374" t="s">
        <v>24</v>
      </c>
      <c r="F1374">
        <v>94591</v>
      </c>
      <c r="G1374" t="s">
        <v>25</v>
      </c>
      <c r="H1374" t="s">
        <v>26</v>
      </c>
      <c r="I1374" t="s">
        <v>27</v>
      </c>
      <c r="J1374" s="31">
        <v>296</v>
      </c>
      <c r="K1374">
        <v>2</v>
      </c>
      <c r="L1374">
        <v>0</v>
      </c>
      <c r="M1374" s="32">
        <v>148</v>
      </c>
    </row>
    <row r="1375" spans="1:13" x14ac:dyDescent="0.3">
      <c r="A1375" t="s">
        <v>13</v>
      </c>
      <c r="B1375" t="s">
        <v>14</v>
      </c>
      <c r="C1375" t="s">
        <v>15</v>
      </c>
      <c r="D1375" t="s">
        <v>215</v>
      </c>
      <c r="E1375" t="s">
        <v>24</v>
      </c>
      <c r="F1375">
        <v>94591</v>
      </c>
      <c r="G1375" t="s">
        <v>25</v>
      </c>
      <c r="H1375" t="s">
        <v>26</v>
      </c>
      <c r="I1375" t="s">
        <v>37</v>
      </c>
      <c r="J1375" s="31">
        <v>17088</v>
      </c>
      <c r="K1375">
        <v>4</v>
      </c>
      <c r="L1375">
        <v>2</v>
      </c>
      <c r="M1375" s="32">
        <v>55536</v>
      </c>
    </row>
    <row r="1376" spans="1:13" x14ac:dyDescent="0.3">
      <c r="A1376" t="s">
        <v>28</v>
      </c>
      <c r="B1376" t="s">
        <v>14</v>
      </c>
      <c r="C1376" t="s">
        <v>15</v>
      </c>
      <c r="D1376" t="s">
        <v>297</v>
      </c>
      <c r="E1376" t="s">
        <v>51</v>
      </c>
      <c r="F1376">
        <v>84604</v>
      </c>
      <c r="G1376" t="s">
        <v>25</v>
      </c>
      <c r="H1376" t="s">
        <v>19</v>
      </c>
      <c r="I1376" t="s">
        <v>31</v>
      </c>
      <c r="J1376" s="31">
        <v>91275</v>
      </c>
      <c r="K1376">
        <v>5</v>
      </c>
      <c r="L1376">
        <v>0</v>
      </c>
      <c r="M1376" s="32">
        <v>1186575</v>
      </c>
    </row>
    <row r="1377" spans="1:13" x14ac:dyDescent="0.3">
      <c r="A1377" t="s">
        <v>13</v>
      </c>
      <c r="B1377" t="s">
        <v>14</v>
      </c>
      <c r="C1377" t="s">
        <v>15</v>
      </c>
      <c r="D1377" t="s">
        <v>298</v>
      </c>
      <c r="E1377" t="s">
        <v>51</v>
      </c>
      <c r="F1377">
        <v>84062</v>
      </c>
      <c r="G1377" t="s">
        <v>25</v>
      </c>
      <c r="H1377" t="s">
        <v>26</v>
      </c>
      <c r="I1377" t="s">
        <v>38</v>
      </c>
      <c r="J1377" s="31">
        <v>108975</v>
      </c>
      <c r="K1377">
        <v>3</v>
      </c>
      <c r="L1377">
        <v>0</v>
      </c>
      <c r="M1377" s="32">
        <v>30513</v>
      </c>
    </row>
    <row r="1378" spans="1:13" x14ac:dyDescent="0.3">
      <c r="A1378" t="s">
        <v>13</v>
      </c>
      <c r="B1378" t="s">
        <v>14</v>
      </c>
      <c r="C1378" t="s">
        <v>15</v>
      </c>
      <c r="D1378" t="s">
        <v>298</v>
      </c>
      <c r="E1378" t="s">
        <v>51</v>
      </c>
      <c r="F1378">
        <v>84062</v>
      </c>
      <c r="G1378" t="s">
        <v>25</v>
      </c>
      <c r="H1378" t="s">
        <v>26</v>
      </c>
      <c r="I1378" t="s">
        <v>41</v>
      </c>
      <c r="J1378" s="31">
        <v>44784</v>
      </c>
      <c r="K1378">
        <v>8</v>
      </c>
      <c r="L1378">
        <v>0</v>
      </c>
      <c r="M1378" s="32">
        <v>2194416</v>
      </c>
    </row>
    <row r="1379" spans="1:13" x14ac:dyDescent="0.3">
      <c r="A1379" t="s">
        <v>13</v>
      </c>
      <c r="B1379" t="s">
        <v>14</v>
      </c>
      <c r="C1379" t="s">
        <v>15</v>
      </c>
      <c r="D1379" t="s">
        <v>298</v>
      </c>
      <c r="E1379" t="s">
        <v>51</v>
      </c>
      <c r="F1379">
        <v>84062</v>
      </c>
      <c r="G1379" t="s">
        <v>25</v>
      </c>
      <c r="H1379" t="s">
        <v>26</v>
      </c>
      <c r="I1379" t="s">
        <v>34</v>
      </c>
      <c r="J1379" s="31">
        <v>164</v>
      </c>
      <c r="K1379">
        <v>5</v>
      </c>
      <c r="L1379">
        <v>0</v>
      </c>
      <c r="M1379" s="32">
        <v>4264</v>
      </c>
    </row>
    <row r="1380" spans="1:13" x14ac:dyDescent="0.3">
      <c r="A1380" t="s">
        <v>13</v>
      </c>
      <c r="B1380" t="s">
        <v>14</v>
      </c>
      <c r="C1380" t="s">
        <v>15</v>
      </c>
      <c r="D1380" t="s">
        <v>298</v>
      </c>
      <c r="E1380" t="s">
        <v>51</v>
      </c>
      <c r="F1380">
        <v>84062</v>
      </c>
      <c r="G1380" t="s">
        <v>25</v>
      </c>
      <c r="H1380" t="s">
        <v>35</v>
      </c>
      <c r="I1380" t="s">
        <v>36</v>
      </c>
      <c r="J1380" s="31">
        <v>39996</v>
      </c>
      <c r="K1380">
        <v>5</v>
      </c>
      <c r="L1380">
        <v>2</v>
      </c>
      <c r="M1380" s="32">
        <v>349965</v>
      </c>
    </row>
    <row r="1381" spans="1:13" x14ac:dyDescent="0.3">
      <c r="A1381" t="s">
        <v>13</v>
      </c>
      <c r="B1381" t="s">
        <v>14</v>
      </c>
      <c r="C1381" t="s">
        <v>15</v>
      </c>
      <c r="D1381" t="s">
        <v>298</v>
      </c>
      <c r="E1381" t="s">
        <v>51</v>
      </c>
      <c r="F1381">
        <v>84062</v>
      </c>
      <c r="G1381" t="s">
        <v>25</v>
      </c>
      <c r="H1381" t="s">
        <v>26</v>
      </c>
      <c r="I1381" t="s">
        <v>32</v>
      </c>
      <c r="J1381" s="31">
        <v>1589</v>
      </c>
      <c r="K1381">
        <v>5</v>
      </c>
      <c r="L1381">
        <v>0</v>
      </c>
      <c r="M1381" s="32">
        <v>7945</v>
      </c>
    </row>
    <row r="1382" spans="1:13" x14ac:dyDescent="0.3">
      <c r="A1382" t="s">
        <v>13</v>
      </c>
      <c r="B1382" t="s">
        <v>14</v>
      </c>
      <c r="C1382" t="s">
        <v>15</v>
      </c>
      <c r="D1382" t="s">
        <v>298</v>
      </c>
      <c r="E1382" t="s">
        <v>51</v>
      </c>
      <c r="F1382">
        <v>84062</v>
      </c>
      <c r="G1382" t="s">
        <v>25</v>
      </c>
      <c r="H1382" t="s">
        <v>26</v>
      </c>
      <c r="I1382" t="s">
        <v>37</v>
      </c>
      <c r="J1382" s="31">
        <v>13184</v>
      </c>
      <c r="K1382">
        <v>1</v>
      </c>
      <c r="L1382">
        <v>2</v>
      </c>
      <c r="M1382" s="32">
        <v>47792</v>
      </c>
    </row>
    <row r="1383" spans="1:13" x14ac:dyDescent="0.3">
      <c r="A1383" t="s">
        <v>28</v>
      </c>
      <c r="B1383" t="s">
        <v>44</v>
      </c>
      <c r="C1383" t="s">
        <v>15</v>
      </c>
      <c r="D1383" t="s">
        <v>97</v>
      </c>
      <c r="E1383" t="s">
        <v>65</v>
      </c>
      <c r="F1383">
        <v>60505</v>
      </c>
      <c r="G1383" t="s">
        <v>47</v>
      </c>
      <c r="H1383" t="s">
        <v>19</v>
      </c>
      <c r="I1383" t="s">
        <v>33</v>
      </c>
      <c r="J1383" s="31">
        <v>83952</v>
      </c>
      <c r="K1383">
        <v>3</v>
      </c>
      <c r="L1383">
        <v>6</v>
      </c>
      <c r="M1383" s="32">
        <v>-902484</v>
      </c>
    </row>
    <row r="1384" spans="1:13" x14ac:dyDescent="0.3">
      <c r="A1384" t="s">
        <v>168</v>
      </c>
      <c r="B1384" t="s">
        <v>44</v>
      </c>
      <c r="C1384" t="s">
        <v>15</v>
      </c>
      <c r="D1384" t="s">
        <v>299</v>
      </c>
      <c r="E1384" t="s">
        <v>167</v>
      </c>
      <c r="F1384">
        <v>30080</v>
      </c>
      <c r="G1384" t="s">
        <v>18</v>
      </c>
      <c r="H1384" t="s">
        <v>26</v>
      </c>
      <c r="I1384" t="s">
        <v>32</v>
      </c>
      <c r="J1384" s="31">
        <v>8098</v>
      </c>
      <c r="K1384">
        <v>1</v>
      </c>
      <c r="L1384">
        <v>0</v>
      </c>
      <c r="M1384" s="32">
        <v>16196</v>
      </c>
    </row>
    <row r="1385" spans="1:13" x14ac:dyDescent="0.3">
      <c r="A1385" t="s">
        <v>168</v>
      </c>
      <c r="B1385" t="s">
        <v>44</v>
      </c>
      <c r="C1385" t="s">
        <v>15</v>
      </c>
      <c r="D1385" t="s">
        <v>299</v>
      </c>
      <c r="E1385" t="s">
        <v>167</v>
      </c>
      <c r="F1385">
        <v>30080</v>
      </c>
      <c r="G1385" t="s">
        <v>18</v>
      </c>
      <c r="H1385" t="s">
        <v>26</v>
      </c>
      <c r="I1385" t="s">
        <v>41</v>
      </c>
      <c r="J1385" s="31">
        <v>34884</v>
      </c>
      <c r="K1385">
        <v>9</v>
      </c>
      <c r="L1385">
        <v>0</v>
      </c>
      <c r="M1385" s="32">
        <v>1709316</v>
      </c>
    </row>
    <row r="1386" spans="1:13" x14ac:dyDescent="0.3">
      <c r="A1386" t="s">
        <v>168</v>
      </c>
      <c r="B1386" t="s">
        <v>44</v>
      </c>
      <c r="C1386" t="s">
        <v>15</v>
      </c>
      <c r="D1386" t="s">
        <v>299</v>
      </c>
      <c r="E1386" t="s">
        <v>167</v>
      </c>
      <c r="F1386">
        <v>30080</v>
      </c>
      <c r="G1386" t="s">
        <v>18</v>
      </c>
      <c r="H1386" t="s">
        <v>26</v>
      </c>
      <c r="I1386" t="s">
        <v>77</v>
      </c>
      <c r="J1386" s="31">
        <v>945</v>
      </c>
      <c r="K1386">
        <v>5</v>
      </c>
      <c r="L1386">
        <v>0</v>
      </c>
      <c r="M1386" s="32">
        <v>189</v>
      </c>
    </row>
    <row r="1387" spans="1:13" x14ac:dyDescent="0.3">
      <c r="A1387" t="s">
        <v>168</v>
      </c>
      <c r="B1387" t="s">
        <v>44</v>
      </c>
      <c r="C1387" t="s">
        <v>15</v>
      </c>
      <c r="D1387" t="s">
        <v>299</v>
      </c>
      <c r="E1387" t="s">
        <v>167</v>
      </c>
      <c r="F1387">
        <v>30080</v>
      </c>
      <c r="G1387" t="s">
        <v>18</v>
      </c>
      <c r="H1387" t="s">
        <v>19</v>
      </c>
      <c r="I1387" t="s">
        <v>33</v>
      </c>
      <c r="J1387" s="31">
        <v>1884</v>
      </c>
      <c r="K1387">
        <v>3</v>
      </c>
      <c r="L1387">
        <v>0</v>
      </c>
      <c r="M1387" s="32">
        <v>71592</v>
      </c>
    </row>
    <row r="1388" spans="1:13" x14ac:dyDescent="0.3">
      <c r="A1388" t="s">
        <v>168</v>
      </c>
      <c r="B1388" t="s">
        <v>44</v>
      </c>
      <c r="C1388" t="s">
        <v>15</v>
      </c>
      <c r="D1388" t="s">
        <v>299</v>
      </c>
      <c r="E1388" t="s">
        <v>167</v>
      </c>
      <c r="F1388">
        <v>30080</v>
      </c>
      <c r="G1388" t="s">
        <v>18</v>
      </c>
      <c r="H1388" t="s">
        <v>19</v>
      </c>
      <c r="I1388" t="s">
        <v>20</v>
      </c>
      <c r="J1388" s="31">
        <v>23998</v>
      </c>
      <c r="K1388">
        <v>2</v>
      </c>
      <c r="L1388">
        <v>0</v>
      </c>
      <c r="M1388" s="32">
        <v>527956</v>
      </c>
    </row>
    <row r="1389" spans="1:13" x14ac:dyDescent="0.3">
      <c r="A1389" t="s">
        <v>168</v>
      </c>
      <c r="B1389" t="s">
        <v>44</v>
      </c>
      <c r="C1389" t="s">
        <v>15</v>
      </c>
      <c r="D1389" t="s">
        <v>299</v>
      </c>
      <c r="E1389" t="s">
        <v>167</v>
      </c>
      <c r="F1389">
        <v>30080</v>
      </c>
      <c r="G1389" t="s">
        <v>18</v>
      </c>
      <c r="H1389" t="s">
        <v>26</v>
      </c>
      <c r="I1389" t="s">
        <v>60</v>
      </c>
      <c r="J1389" s="31">
        <v>16796</v>
      </c>
      <c r="K1389">
        <v>2</v>
      </c>
      <c r="L1389">
        <v>0</v>
      </c>
      <c r="M1389" s="32">
        <v>789412</v>
      </c>
    </row>
    <row r="1390" spans="1:13" x14ac:dyDescent="0.3">
      <c r="A1390" t="s">
        <v>168</v>
      </c>
      <c r="B1390" t="s">
        <v>44</v>
      </c>
      <c r="C1390" t="s">
        <v>15</v>
      </c>
      <c r="D1390" t="s">
        <v>299</v>
      </c>
      <c r="E1390" t="s">
        <v>167</v>
      </c>
      <c r="F1390">
        <v>30080</v>
      </c>
      <c r="G1390" t="s">
        <v>18</v>
      </c>
      <c r="H1390" t="s">
        <v>35</v>
      </c>
      <c r="I1390" t="s">
        <v>36</v>
      </c>
      <c r="J1390" s="31">
        <v>10485</v>
      </c>
      <c r="K1390">
        <v>3</v>
      </c>
      <c r="L1390">
        <v>0</v>
      </c>
      <c r="M1390" s="32">
        <v>283095</v>
      </c>
    </row>
    <row r="1391" spans="1:13" x14ac:dyDescent="0.3">
      <c r="A1391" t="s">
        <v>168</v>
      </c>
      <c r="B1391" t="s">
        <v>44</v>
      </c>
      <c r="C1391" t="s">
        <v>15</v>
      </c>
      <c r="D1391" t="s">
        <v>299</v>
      </c>
      <c r="E1391" t="s">
        <v>167</v>
      </c>
      <c r="F1391">
        <v>30080</v>
      </c>
      <c r="G1391" t="s">
        <v>18</v>
      </c>
      <c r="H1391" t="s">
        <v>35</v>
      </c>
      <c r="I1391" t="s">
        <v>36</v>
      </c>
      <c r="J1391" s="31">
        <v>48483</v>
      </c>
      <c r="K1391">
        <v>3</v>
      </c>
      <c r="L1391">
        <v>0</v>
      </c>
      <c r="M1391" s="32">
        <v>1260558</v>
      </c>
    </row>
    <row r="1392" spans="1:13" x14ac:dyDescent="0.3">
      <c r="A1392" t="s">
        <v>168</v>
      </c>
      <c r="B1392" t="s">
        <v>44</v>
      </c>
      <c r="C1392" t="s">
        <v>15</v>
      </c>
      <c r="D1392" t="s">
        <v>299</v>
      </c>
      <c r="E1392" t="s">
        <v>167</v>
      </c>
      <c r="F1392">
        <v>30080</v>
      </c>
      <c r="G1392" t="s">
        <v>18</v>
      </c>
      <c r="H1392" t="s">
        <v>26</v>
      </c>
      <c r="I1392" t="s">
        <v>41</v>
      </c>
      <c r="J1392" s="31">
        <v>12297</v>
      </c>
      <c r="K1392">
        <v>3</v>
      </c>
      <c r="L1392">
        <v>0</v>
      </c>
      <c r="M1392" s="32">
        <v>602553</v>
      </c>
    </row>
    <row r="1393" spans="1:13" x14ac:dyDescent="0.3">
      <c r="A1393" t="s">
        <v>168</v>
      </c>
      <c r="B1393" t="s">
        <v>44</v>
      </c>
      <c r="C1393" t="s">
        <v>15</v>
      </c>
      <c r="D1393" t="s">
        <v>299</v>
      </c>
      <c r="E1393" t="s">
        <v>167</v>
      </c>
      <c r="F1393">
        <v>30080</v>
      </c>
      <c r="G1393" t="s">
        <v>18</v>
      </c>
      <c r="H1393" t="s">
        <v>26</v>
      </c>
      <c r="I1393" t="s">
        <v>32</v>
      </c>
      <c r="J1393" s="31">
        <v>15444</v>
      </c>
      <c r="K1393">
        <v>3</v>
      </c>
      <c r="L1393">
        <v>0</v>
      </c>
      <c r="M1393" s="32">
        <v>15444</v>
      </c>
    </row>
    <row r="1394" spans="1:13" x14ac:dyDescent="0.3">
      <c r="A1394" t="s">
        <v>168</v>
      </c>
      <c r="B1394" t="s">
        <v>44</v>
      </c>
      <c r="C1394" t="s">
        <v>15</v>
      </c>
      <c r="D1394" t="s">
        <v>299</v>
      </c>
      <c r="E1394" t="s">
        <v>167</v>
      </c>
      <c r="F1394">
        <v>30080</v>
      </c>
      <c r="G1394" t="s">
        <v>18</v>
      </c>
      <c r="H1394" t="s">
        <v>26</v>
      </c>
      <c r="I1394" t="s">
        <v>41</v>
      </c>
      <c r="J1394" s="31">
        <v>34237</v>
      </c>
      <c r="K1394">
        <v>7</v>
      </c>
      <c r="L1394">
        <v>0</v>
      </c>
      <c r="M1394" s="32">
        <v>1609139</v>
      </c>
    </row>
    <row r="1395" spans="1:13" x14ac:dyDescent="0.3">
      <c r="A1395" t="s">
        <v>62</v>
      </c>
      <c r="B1395" t="s">
        <v>22</v>
      </c>
      <c r="C1395" t="s">
        <v>15</v>
      </c>
      <c r="D1395" t="s">
        <v>223</v>
      </c>
      <c r="E1395" t="s">
        <v>40</v>
      </c>
      <c r="F1395">
        <v>27217</v>
      </c>
      <c r="G1395" t="s">
        <v>18</v>
      </c>
      <c r="H1395" t="s">
        <v>26</v>
      </c>
      <c r="I1395" t="s">
        <v>34</v>
      </c>
      <c r="J1395" s="31">
        <v>9552</v>
      </c>
      <c r="K1395">
        <v>3</v>
      </c>
      <c r="L1395">
        <v>2</v>
      </c>
      <c r="M1395" s="32">
        <v>15522</v>
      </c>
    </row>
    <row r="1396" spans="1:13" x14ac:dyDescent="0.3">
      <c r="A1396" t="s">
        <v>28</v>
      </c>
      <c r="B1396" t="s">
        <v>22</v>
      </c>
      <c r="C1396" t="s">
        <v>15</v>
      </c>
      <c r="D1396" t="s">
        <v>97</v>
      </c>
      <c r="E1396" t="s">
        <v>65</v>
      </c>
      <c r="F1396">
        <v>60505</v>
      </c>
      <c r="G1396" t="s">
        <v>47</v>
      </c>
      <c r="H1396" t="s">
        <v>19</v>
      </c>
      <c r="I1396" t="s">
        <v>31</v>
      </c>
      <c r="J1396" s="31">
        <v>65245</v>
      </c>
      <c r="K1396">
        <v>5</v>
      </c>
      <c r="L1396">
        <v>5</v>
      </c>
      <c r="M1396" s="32">
        <v>-430617</v>
      </c>
    </row>
    <row r="1397" spans="1:13" x14ac:dyDescent="0.3">
      <c r="A1397" t="s">
        <v>28</v>
      </c>
      <c r="B1397" t="s">
        <v>22</v>
      </c>
      <c r="C1397" t="s">
        <v>15</v>
      </c>
      <c r="D1397" t="s">
        <v>97</v>
      </c>
      <c r="E1397" t="s">
        <v>65</v>
      </c>
      <c r="F1397">
        <v>60505</v>
      </c>
      <c r="G1397" t="s">
        <v>47</v>
      </c>
      <c r="H1397" t="s">
        <v>19</v>
      </c>
      <c r="I1397" t="s">
        <v>31</v>
      </c>
      <c r="J1397" s="31">
        <v>66645</v>
      </c>
      <c r="K1397">
        <v>3</v>
      </c>
      <c r="L1397">
        <v>5</v>
      </c>
      <c r="M1397" s="32">
        <v>-426528</v>
      </c>
    </row>
    <row r="1398" spans="1:13" x14ac:dyDescent="0.3">
      <c r="A1398" t="s">
        <v>62</v>
      </c>
      <c r="B1398" t="s">
        <v>14</v>
      </c>
      <c r="C1398" t="s">
        <v>15</v>
      </c>
      <c r="D1398" t="s">
        <v>75</v>
      </c>
      <c r="E1398" t="s">
        <v>76</v>
      </c>
      <c r="F1398">
        <v>10035</v>
      </c>
      <c r="G1398" t="s">
        <v>57</v>
      </c>
      <c r="H1398" t="s">
        <v>26</v>
      </c>
      <c r="I1398" t="s">
        <v>37</v>
      </c>
      <c r="J1398" s="31">
        <v>17216</v>
      </c>
      <c r="K1398">
        <v>4</v>
      </c>
      <c r="L1398">
        <v>2</v>
      </c>
      <c r="M1398" s="32">
        <v>60256</v>
      </c>
    </row>
    <row r="1399" spans="1:13" x14ac:dyDescent="0.3">
      <c r="A1399" t="s">
        <v>62</v>
      </c>
      <c r="B1399" t="s">
        <v>14</v>
      </c>
      <c r="C1399" t="s">
        <v>15</v>
      </c>
      <c r="D1399" t="s">
        <v>75</v>
      </c>
      <c r="E1399" t="s">
        <v>76</v>
      </c>
      <c r="F1399">
        <v>10035</v>
      </c>
      <c r="G1399" t="s">
        <v>57</v>
      </c>
      <c r="H1399" t="s">
        <v>26</v>
      </c>
      <c r="I1399" t="s">
        <v>41</v>
      </c>
      <c r="J1399" s="31">
        <v>1156</v>
      </c>
      <c r="K1399">
        <v>2</v>
      </c>
      <c r="L1399">
        <v>0</v>
      </c>
      <c r="M1399" s="32">
        <v>56644</v>
      </c>
    </row>
    <row r="1400" spans="1:13" x14ac:dyDescent="0.3">
      <c r="A1400" t="s">
        <v>62</v>
      </c>
      <c r="B1400" t="s">
        <v>14</v>
      </c>
      <c r="C1400" t="s">
        <v>15</v>
      </c>
      <c r="D1400" t="s">
        <v>75</v>
      </c>
      <c r="E1400" t="s">
        <v>76</v>
      </c>
      <c r="F1400">
        <v>10035</v>
      </c>
      <c r="G1400" t="s">
        <v>57</v>
      </c>
      <c r="H1400" t="s">
        <v>35</v>
      </c>
      <c r="I1400" t="s">
        <v>59</v>
      </c>
      <c r="J1400" s="31">
        <v>884</v>
      </c>
      <c r="K1400">
        <v>4</v>
      </c>
      <c r="L1400">
        <v>0</v>
      </c>
      <c r="M1400" s="32">
        <v>11492</v>
      </c>
    </row>
    <row r="1401" spans="1:13" x14ac:dyDescent="0.3">
      <c r="A1401" t="s">
        <v>62</v>
      </c>
      <c r="B1401" t="s">
        <v>14</v>
      </c>
      <c r="C1401" t="s">
        <v>15</v>
      </c>
      <c r="D1401" t="s">
        <v>75</v>
      </c>
      <c r="E1401" t="s">
        <v>76</v>
      </c>
      <c r="F1401">
        <v>10035</v>
      </c>
      <c r="G1401" t="s">
        <v>57</v>
      </c>
      <c r="H1401" t="s">
        <v>26</v>
      </c>
      <c r="I1401" t="s">
        <v>41</v>
      </c>
      <c r="J1401" s="31">
        <v>648</v>
      </c>
      <c r="K1401">
        <v>1</v>
      </c>
      <c r="L1401">
        <v>0</v>
      </c>
      <c r="M1401" s="32">
        <v>31104</v>
      </c>
    </row>
    <row r="1402" spans="1:13" x14ac:dyDescent="0.3">
      <c r="A1402" t="s">
        <v>28</v>
      </c>
      <c r="B1402" t="s">
        <v>44</v>
      </c>
      <c r="C1402" t="s">
        <v>15</v>
      </c>
      <c r="D1402" t="s">
        <v>210</v>
      </c>
      <c r="E1402" t="s">
        <v>83</v>
      </c>
      <c r="F1402">
        <v>24153</v>
      </c>
      <c r="G1402" t="s">
        <v>18</v>
      </c>
      <c r="H1402" t="s">
        <v>35</v>
      </c>
      <c r="I1402" t="s">
        <v>36</v>
      </c>
      <c r="J1402" s="31">
        <v>218</v>
      </c>
      <c r="K1402">
        <v>2</v>
      </c>
      <c r="L1402">
        <v>0</v>
      </c>
      <c r="M1402" s="32">
        <v>6104</v>
      </c>
    </row>
    <row r="1403" spans="1:13" x14ac:dyDescent="0.3">
      <c r="A1403" t="s">
        <v>28</v>
      </c>
      <c r="B1403" t="s">
        <v>44</v>
      </c>
      <c r="C1403" t="s">
        <v>15</v>
      </c>
      <c r="D1403" t="s">
        <v>210</v>
      </c>
      <c r="E1403" t="s">
        <v>83</v>
      </c>
      <c r="F1403">
        <v>24153</v>
      </c>
      <c r="G1403" t="s">
        <v>18</v>
      </c>
      <c r="H1403" t="s">
        <v>26</v>
      </c>
      <c r="I1403" t="s">
        <v>60</v>
      </c>
      <c r="J1403" s="31">
        <v>25179</v>
      </c>
      <c r="K1403">
        <v>3</v>
      </c>
      <c r="L1403">
        <v>0</v>
      </c>
      <c r="M1403" s="32">
        <v>1183413</v>
      </c>
    </row>
    <row r="1404" spans="1:13" x14ac:dyDescent="0.3">
      <c r="A1404" t="s">
        <v>28</v>
      </c>
      <c r="B1404" t="s">
        <v>44</v>
      </c>
      <c r="C1404" t="s">
        <v>15</v>
      </c>
      <c r="D1404" t="s">
        <v>103</v>
      </c>
      <c r="E1404" t="s">
        <v>104</v>
      </c>
      <c r="F1404">
        <v>43229</v>
      </c>
      <c r="G1404" t="s">
        <v>57</v>
      </c>
      <c r="H1404" t="s">
        <v>19</v>
      </c>
      <c r="I1404" t="s">
        <v>31</v>
      </c>
      <c r="J1404" s="31">
        <v>205176</v>
      </c>
      <c r="K1404">
        <v>2</v>
      </c>
      <c r="L1404">
        <v>4</v>
      </c>
      <c r="M1404" s="32">
        <v>-581332</v>
      </c>
    </row>
    <row r="1405" spans="1:13" x14ac:dyDescent="0.3">
      <c r="A1405" t="s">
        <v>28</v>
      </c>
      <c r="B1405" t="s">
        <v>44</v>
      </c>
      <c r="C1405" t="s">
        <v>15</v>
      </c>
      <c r="D1405" t="s">
        <v>103</v>
      </c>
      <c r="E1405" t="s">
        <v>104</v>
      </c>
      <c r="F1405">
        <v>43229</v>
      </c>
      <c r="G1405" t="s">
        <v>57</v>
      </c>
      <c r="H1405" t="s">
        <v>26</v>
      </c>
      <c r="I1405" t="s">
        <v>41</v>
      </c>
      <c r="J1405" s="31">
        <v>4194</v>
      </c>
      <c r="K1405">
        <v>5</v>
      </c>
      <c r="L1405">
        <v>2</v>
      </c>
      <c r="M1405" s="32">
        <v>14679</v>
      </c>
    </row>
    <row r="1406" spans="1:13" x14ac:dyDescent="0.3">
      <c r="A1406" t="s">
        <v>62</v>
      </c>
      <c r="B1406" t="s">
        <v>44</v>
      </c>
      <c r="C1406" t="s">
        <v>15</v>
      </c>
      <c r="D1406" t="s">
        <v>55</v>
      </c>
      <c r="E1406" t="s">
        <v>56</v>
      </c>
      <c r="F1406">
        <v>19143</v>
      </c>
      <c r="G1406" t="s">
        <v>57</v>
      </c>
      <c r="H1406" t="s">
        <v>26</v>
      </c>
      <c r="I1406" t="s">
        <v>110</v>
      </c>
      <c r="J1406" s="31">
        <v>10304</v>
      </c>
      <c r="K1406">
        <v>1</v>
      </c>
      <c r="L1406">
        <v>2</v>
      </c>
      <c r="M1406" s="32">
        <v>-21896</v>
      </c>
    </row>
    <row r="1407" spans="1:13" x14ac:dyDescent="0.3">
      <c r="A1407" t="s">
        <v>62</v>
      </c>
      <c r="B1407" t="s">
        <v>44</v>
      </c>
      <c r="C1407" t="s">
        <v>15</v>
      </c>
      <c r="D1407" t="s">
        <v>55</v>
      </c>
      <c r="E1407" t="s">
        <v>56</v>
      </c>
      <c r="F1407">
        <v>19143</v>
      </c>
      <c r="G1407" t="s">
        <v>57</v>
      </c>
      <c r="H1407" t="s">
        <v>19</v>
      </c>
      <c r="I1407" t="s">
        <v>31</v>
      </c>
      <c r="J1407" s="31">
        <v>154764</v>
      </c>
      <c r="K1407">
        <v>3</v>
      </c>
      <c r="L1407">
        <v>4</v>
      </c>
      <c r="M1407" s="32">
        <v>-361116</v>
      </c>
    </row>
    <row r="1408" spans="1:13" x14ac:dyDescent="0.3">
      <c r="A1408" t="s">
        <v>62</v>
      </c>
      <c r="B1408" t="s">
        <v>44</v>
      </c>
      <c r="C1408" t="s">
        <v>15</v>
      </c>
      <c r="D1408" t="s">
        <v>55</v>
      </c>
      <c r="E1408" t="s">
        <v>56</v>
      </c>
      <c r="F1408">
        <v>19143</v>
      </c>
      <c r="G1408" t="s">
        <v>57</v>
      </c>
      <c r="H1408" t="s">
        <v>35</v>
      </c>
      <c r="I1408" t="s">
        <v>59</v>
      </c>
      <c r="J1408" s="31">
        <v>116784</v>
      </c>
      <c r="K1408">
        <v>2</v>
      </c>
      <c r="L1408">
        <v>2</v>
      </c>
      <c r="M1408" s="32">
        <v>21897</v>
      </c>
    </row>
    <row r="1409" spans="1:13" x14ac:dyDescent="0.3">
      <c r="A1409" t="s">
        <v>28</v>
      </c>
      <c r="B1409" t="s">
        <v>14</v>
      </c>
      <c r="C1409" t="s">
        <v>15</v>
      </c>
      <c r="D1409" t="s">
        <v>75</v>
      </c>
      <c r="E1409" t="s">
        <v>76</v>
      </c>
      <c r="F1409">
        <v>10024</v>
      </c>
      <c r="G1409" t="s">
        <v>57</v>
      </c>
      <c r="H1409" t="s">
        <v>26</v>
      </c>
      <c r="I1409" t="s">
        <v>34</v>
      </c>
      <c r="J1409" s="31">
        <v>7548</v>
      </c>
      <c r="K1409">
        <v>2</v>
      </c>
      <c r="L1409">
        <v>0</v>
      </c>
      <c r="M1409" s="32">
        <v>196248</v>
      </c>
    </row>
    <row r="1410" spans="1:13" x14ac:dyDescent="0.3">
      <c r="A1410" t="s">
        <v>28</v>
      </c>
      <c r="B1410" t="s">
        <v>14</v>
      </c>
      <c r="C1410" t="s">
        <v>15</v>
      </c>
      <c r="D1410" t="s">
        <v>75</v>
      </c>
      <c r="E1410" t="s">
        <v>76</v>
      </c>
      <c r="F1410">
        <v>10024</v>
      </c>
      <c r="G1410" t="s">
        <v>57</v>
      </c>
      <c r="H1410" t="s">
        <v>19</v>
      </c>
      <c r="I1410" t="s">
        <v>33</v>
      </c>
      <c r="J1410" s="31">
        <v>3998</v>
      </c>
      <c r="K1410">
        <v>2</v>
      </c>
      <c r="L1410">
        <v>0</v>
      </c>
      <c r="M1410" s="32">
        <v>9995</v>
      </c>
    </row>
    <row r="1411" spans="1:13" x14ac:dyDescent="0.3">
      <c r="A1411" t="s">
        <v>28</v>
      </c>
      <c r="B1411" t="s">
        <v>14</v>
      </c>
      <c r="C1411" t="s">
        <v>15</v>
      </c>
      <c r="D1411" t="s">
        <v>108</v>
      </c>
      <c r="E1411" t="s">
        <v>81</v>
      </c>
      <c r="F1411">
        <v>85023</v>
      </c>
      <c r="G1411" t="s">
        <v>25</v>
      </c>
      <c r="H1411" t="s">
        <v>19</v>
      </c>
      <c r="I1411" t="s">
        <v>31</v>
      </c>
      <c r="J1411" s="31">
        <v>393165</v>
      </c>
      <c r="K1411">
        <v>3</v>
      </c>
      <c r="L1411">
        <v>5</v>
      </c>
      <c r="M1411" s="32">
        <v>-2044458</v>
      </c>
    </row>
    <row r="1412" spans="1:13" x14ac:dyDescent="0.3">
      <c r="A1412" t="s">
        <v>28</v>
      </c>
      <c r="B1412" t="s">
        <v>44</v>
      </c>
      <c r="C1412" t="s">
        <v>15</v>
      </c>
      <c r="D1412" t="s">
        <v>128</v>
      </c>
      <c r="E1412" t="s">
        <v>46</v>
      </c>
      <c r="F1412">
        <v>75051</v>
      </c>
      <c r="G1412" t="s">
        <v>47</v>
      </c>
      <c r="H1412" t="s">
        <v>26</v>
      </c>
      <c r="I1412" t="s">
        <v>27</v>
      </c>
      <c r="J1412" s="31">
        <v>2368</v>
      </c>
      <c r="K1412">
        <v>2</v>
      </c>
      <c r="L1412">
        <v>2</v>
      </c>
      <c r="M1412" s="32">
        <v>888</v>
      </c>
    </row>
    <row r="1413" spans="1:13" x14ac:dyDescent="0.3">
      <c r="A1413" t="s">
        <v>28</v>
      </c>
      <c r="B1413" t="s">
        <v>22</v>
      </c>
      <c r="C1413" t="s">
        <v>15</v>
      </c>
      <c r="D1413" t="s">
        <v>75</v>
      </c>
      <c r="E1413" t="s">
        <v>76</v>
      </c>
      <c r="F1413">
        <v>10035</v>
      </c>
      <c r="G1413" t="s">
        <v>57</v>
      </c>
      <c r="H1413" t="s">
        <v>19</v>
      </c>
      <c r="I1413" t="s">
        <v>21</v>
      </c>
      <c r="J1413" s="31">
        <v>408006</v>
      </c>
      <c r="K1413">
        <v>2</v>
      </c>
      <c r="L1413">
        <v>1</v>
      </c>
      <c r="M1413" s="32">
        <v>725344</v>
      </c>
    </row>
    <row r="1414" spans="1:13" x14ac:dyDescent="0.3">
      <c r="A1414" t="s">
        <v>28</v>
      </c>
      <c r="B1414" t="s">
        <v>22</v>
      </c>
      <c r="C1414" t="s">
        <v>15</v>
      </c>
      <c r="D1414" t="s">
        <v>75</v>
      </c>
      <c r="E1414" t="s">
        <v>76</v>
      </c>
      <c r="F1414">
        <v>10035</v>
      </c>
      <c r="G1414" t="s">
        <v>57</v>
      </c>
      <c r="H1414" t="s">
        <v>19</v>
      </c>
      <c r="I1414" t="s">
        <v>33</v>
      </c>
      <c r="J1414" s="31">
        <v>16528</v>
      </c>
      <c r="K1414">
        <v>4</v>
      </c>
      <c r="L1414">
        <v>0</v>
      </c>
      <c r="M1414" s="32">
        <v>148752</v>
      </c>
    </row>
    <row r="1415" spans="1:13" x14ac:dyDescent="0.3">
      <c r="A1415" t="s">
        <v>28</v>
      </c>
      <c r="B1415" t="s">
        <v>14</v>
      </c>
      <c r="C1415" t="s">
        <v>15</v>
      </c>
      <c r="D1415" t="s">
        <v>75</v>
      </c>
      <c r="E1415" t="s">
        <v>76</v>
      </c>
      <c r="F1415">
        <v>10024</v>
      </c>
      <c r="G1415" t="s">
        <v>57</v>
      </c>
      <c r="H1415" t="s">
        <v>26</v>
      </c>
      <c r="I1415" t="s">
        <v>37</v>
      </c>
      <c r="J1415" s="31">
        <v>334768</v>
      </c>
      <c r="K1415">
        <v>7</v>
      </c>
      <c r="L1415">
        <v>2</v>
      </c>
      <c r="M1415" s="32">
        <v>1087996</v>
      </c>
    </row>
    <row r="1416" spans="1:13" x14ac:dyDescent="0.3">
      <c r="A1416" t="s">
        <v>13</v>
      </c>
      <c r="B1416" t="s">
        <v>44</v>
      </c>
      <c r="C1416" t="s">
        <v>15</v>
      </c>
      <c r="D1416" t="s">
        <v>198</v>
      </c>
      <c r="E1416" t="s">
        <v>24</v>
      </c>
      <c r="F1416">
        <v>92627</v>
      </c>
      <c r="G1416" t="s">
        <v>25</v>
      </c>
      <c r="H1416" t="s">
        <v>35</v>
      </c>
      <c r="I1416" t="s">
        <v>59</v>
      </c>
      <c r="J1416" s="31">
        <v>23997</v>
      </c>
      <c r="K1416">
        <v>3</v>
      </c>
      <c r="L1416">
        <v>0</v>
      </c>
      <c r="M1416" s="32">
        <v>263967</v>
      </c>
    </row>
    <row r="1417" spans="1:13" x14ac:dyDescent="0.3">
      <c r="A1417" t="s">
        <v>13</v>
      </c>
      <c r="B1417" t="s">
        <v>44</v>
      </c>
      <c r="C1417" t="s">
        <v>15</v>
      </c>
      <c r="D1417" t="s">
        <v>198</v>
      </c>
      <c r="E1417" t="s">
        <v>24</v>
      </c>
      <c r="F1417">
        <v>92627</v>
      </c>
      <c r="G1417" t="s">
        <v>25</v>
      </c>
      <c r="H1417" t="s">
        <v>19</v>
      </c>
      <c r="I1417" t="s">
        <v>33</v>
      </c>
      <c r="J1417" s="31">
        <v>3774</v>
      </c>
      <c r="K1417">
        <v>3</v>
      </c>
      <c r="L1417">
        <v>0</v>
      </c>
      <c r="M1417" s="32">
        <v>128316</v>
      </c>
    </row>
    <row r="1418" spans="1:13" x14ac:dyDescent="0.3">
      <c r="A1418" t="s">
        <v>62</v>
      </c>
      <c r="B1418" t="s">
        <v>22</v>
      </c>
      <c r="C1418" t="s">
        <v>15</v>
      </c>
      <c r="D1418" t="s">
        <v>61</v>
      </c>
      <c r="E1418" t="s">
        <v>46</v>
      </c>
      <c r="F1418">
        <v>77041</v>
      </c>
      <c r="G1418" t="s">
        <v>47</v>
      </c>
      <c r="H1418" t="s">
        <v>35</v>
      </c>
      <c r="I1418" t="s">
        <v>36</v>
      </c>
      <c r="J1418" s="31">
        <v>946344</v>
      </c>
      <c r="K1418">
        <v>7</v>
      </c>
      <c r="L1418">
        <v>2</v>
      </c>
      <c r="M1418" s="32">
        <v>118293</v>
      </c>
    </row>
    <row r="1419" spans="1:13" x14ac:dyDescent="0.3">
      <c r="A1419" t="s">
        <v>62</v>
      </c>
      <c r="B1419" t="s">
        <v>22</v>
      </c>
      <c r="C1419" t="s">
        <v>15</v>
      </c>
      <c r="D1419" t="s">
        <v>61</v>
      </c>
      <c r="E1419" t="s">
        <v>46</v>
      </c>
      <c r="F1419">
        <v>77041</v>
      </c>
      <c r="G1419" t="s">
        <v>47</v>
      </c>
      <c r="H1419" t="s">
        <v>35</v>
      </c>
      <c r="I1419" t="s">
        <v>59</v>
      </c>
      <c r="J1419" s="31">
        <v>1512</v>
      </c>
      <c r="K1419">
        <v>3</v>
      </c>
      <c r="L1419">
        <v>2</v>
      </c>
      <c r="M1419" s="32">
        <v>3213</v>
      </c>
    </row>
    <row r="1420" spans="1:13" x14ac:dyDescent="0.3">
      <c r="A1420" t="s">
        <v>62</v>
      </c>
      <c r="B1420" t="s">
        <v>22</v>
      </c>
      <c r="C1420" t="s">
        <v>15</v>
      </c>
      <c r="D1420" t="s">
        <v>61</v>
      </c>
      <c r="E1420" t="s">
        <v>46</v>
      </c>
      <c r="F1420">
        <v>77041</v>
      </c>
      <c r="G1420" t="s">
        <v>47</v>
      </c>
      <c r="H1420" t="s">
        <v>19</v>
      </c>
      <c r="I1420" t="s">
        <v>33</v>
      </c>
      <c r="J1420" s="31">
        <v>4928</v>
      </c>
      <c r="K1420">
        <v>4</v>
      </c>
      <c r="L1420">
        <v>6</v>
      </c>
      <c r="M1420" s="32">
        <v>-14784</v>
      </c>
    </row>
    <row r="1421" spans="1:13" x14ac:dyDescent="0.3">
      <c r="A1421" t="s">
        <v>28</v>
      </c>
      <c r="B1421" t="s">
        <v>22</v>
      </c>
      <c r="C1421" t="s">
        <v>15</v>
      </c>
      <c r="D1421" t="s">
        <v>206</v>
      </c>
      <c r="E1421" t="s">
        <v>81</v>
      </c>
      <c r="F1421">
        <v>85204</v>
      </c>
      <c r="G1421" t="s">
        <v>25</v>
      </c>
      <c r="H1421" t="s">
        <v>26</v>
      </c>
      <c r="I1421" t="s">
        <v>41</v>
      </c>
      <c r="J1421" s="31">
        <v>86272</v>
      </c>
      <c r="K1421">
        <v>4</v>
      </c>
      <c r="L1421">
        <v>2</v>
      </c>
      <c r="M1421" s="32">
        <v>312736</v>
      </c>
    </row>
    <row r="1422" spans="1:13" x14ac:dyDescent="0.3">
      <c r="A1422" t="s">
        <v>28</v>
      </c>
      <c r="B1422" t="s">
        <v>22</v>
      </c>
      <c r="C1422" t="s">
        <v>15</v>
      </c>
      <c r="D1422" t="s">
        <v>206</v>
      </c>
      <c r="E1422" t="s">
        <v>81</v>
      </c>
      <c r="F1422">
        <v>85204</v>
      </c>
      <c r="G1422" t="s">
        <v>25</v>
      </c>
      <c r="H1422" t="s">
        <v>26</v>
      </c>
      <c r="I1422" t="s">
        <v>37</v>
      </c>
      <c r="J1422" s="31">
        <v>72588</v>
      </c>
      <c r="K1422">
        <v>2</v>
      </c>
      <c r="L1422">
        <v>7</v>
      </c>
      <c r="M1422" s="32">
        <v>-48392</v>
      </c>
    </row>
    <row r="1423" spans="1:13" x14ac:dyDescent="0.3">
      <c r="A1423" t="s">
        <v>28</v>
      </c>
      <c r="B1423" t="s">
        <v>22</v>
      </c>
      <c r="C1423" t="s">
        <v>15</v>
      </c>
      <c r="D1423" t="s">
        <v>206</v>
      </c>
      <c r="E1423" t="s">
        <v>81</v>
      </c>
      <c r="F1423">
        <v>85204</v>
      </c>
      <c r="G1423" t="s">
        <v>25</v>
      </c>
      <c r="H1423" t="s">
        <v>26</v>
      </c>
      <c r="I1423" t="s">
        <v>38</v>
      </c>
      <c r="J1423" s="31">
        <v>60672</v>
      </c>
      <c r="K1423">
        <v>2</v>
      </c>
      <c r="L1423">
        <v>2</v>
      </c>
      <c r="M1423" s="32">
        <v>144096</v>
      </c>
    </row>
    <row r="1424" spans="1:13" x14ac:dyDescent="0.3">
      <c r="A1424" t="s">
        <v>28</v>
      </c>
      <c r="B1424" t="s">
        <v>22</v>
      </c>
      <c r="C1424" t="s">
        <v>15</v>
      </c>
      <c r="D1424" t="s">
        <v>206</v>
      </c>
      <c r="E1424" t="s">
        <v>81</v>
      </c>
      <c r="F1424">
        <v>85204</v>
      </c>
      <c r="G1424" t="s">
        <v>25</v>
      </c>
      <c r="H1424" t="s">
        <v>26</v>
      </c>
      <c r="I1424" t="s">
        <v>37</v>
      </c>
      <c r="J1424" s="31">
        <v>77031</v>
      </c>
      <c r="K1424">
        <v>9</v>
      </c>
      <c r="L1424">
        <v>7</v>
      </c>
      <c r="M1424" s="32">
        <v>-590571</v>
      </c>
    </row>
    <row r="1425" spans="1:13" x14ac:dyDescent="0.3">
      <c r="A1425" t="s">
        <v>28</v>
      </c>
      <c r="B1425" t="s">
        <v>22</v>
      </c>
      <c r="C1425" t="s">
        <v>15</v>
      </c>
      <c r="D1425" t="s">
        <v>206</v>
      </c>
      <c r="E1425" t="s">
        <v>81</v>
      </c>
      <c r="F1425">
        <v>85204</v>
      </c>
      <c r="G1425" t="s">
        <v>25</v>
      </c>
      <c r="H1425" t="s">
        <v>26</v>
      </c>
      <c r="I1425" t="s">
        <v>32</v>
      </c>
      <c r="J1425" s="31">
        <v>119904</v>
      </c>
      <c r="K1425">
        <v>6</v>
      </c>
      <c r="L1425">
        <v>2</v>
      </c>
      <c r="M1425" s="32">
        <v>-14988</v>
      </c>
    </row>
    <row r="1426" spans="1:13" x14ac:dyDescent="0.3">
      <c r="A1426" t="s">
        <v>28</v>
      </c>
      <c r="B1426" t="s">
        <v>22</v>
      </c>
      <c r="C1426" t="s">
        <v>15</v>
      </c>
      <c r="D1426" t="s">
        <v>206</v>
      </c>
      <c r="E1426" t="s">
        <v>81</v>
      </c>
      <c r="F1426">
        <v>85204</v>
      </c>
      <c r="G1426" t="s">
        <v>25</v>
      </c>
      <c r="H1426" t="s">
        <v>35</v>
      </c>
      <c r="I1426" t="s">
        <v>36</v>
      </c>
      <c r="J1426" s="31">
        <v>26396</v>
      </c>
      <c r="K1426">
        <v>5</v>
      </c>
      <c r="L1426">
        <v>2</v>
      </c>
      <c r="M1426" s="32">
        <v>230965</v>
      </c>
    </row>
    <row r="1427" spans="1:13" x14ac:dyDescent="0.3">
      <c r="A1427" t="s">
        <v>28</v>
      </c>
      <c r="B1427" t="s">
        <v>22</v>
      </c>
      <c r="C1427" t="s">
        <v>15</v>
      </c>
      <c r="D1427" t="s">
        <v>206</v>
      </c>
      <c r="E1427" t="s">
        <v>81</v>
      </c>
      <c r="F1427">
        <v>85204</v>
      </c>
      <c r="G1427" t="s">
        <v>25</v>
      </c>
      <c r="H1427" t="s">
        <v>26</v>
      </c>
      <c r="I1427" t="s">
        <v>32</v>
      </c>
      <c r="J1427" s="31">
        <v>363648</v>
      </c>
      <c r="K1427">
        <v>4</v>
      </c>
      <c r="L1427">
        <v>2</v>
      </c>
      <c r="M1427" s="32">
        <v>-863664</v>
      </c>
    </row>
    <row r="1428" spans="1:13" x14ac:dyDescent="0.3">
      <c r="A1428" t="s">
        <v>13</v>
      </c>
      <c r="B1428" t="s">
        <v>22</v>
      </c>
      <c r="C1428" t="s">
        <v>15</v>
      </c>
      <c r="D1428" t="s">
        <v>245</v>
      </c>
      <c r="E1428" t="s">
        <v>24</v>
      </c>
      <c r="F1428">
        <v>93905</v>
      </c>
      <c r="G1428" t="s">
        <v>25</v>
      </c>
      <c r="H1428" t="s">
        <v>26</v>
      </c>
      <c r="I1428" t="s">
        <v>37</v>
      </c>
      <c r="J1428" s="31">
        <v>9728</v>
      </c>
      <c r="K1428">
        <v>2</v>
      </c>
      <c r="L1428">
        <v>2</v>
      </c>
      <c r="M1428" s="32">
        <v>32832</v>
      </c>
    </row>
    <row r="1429" spans="1:13" x14ac:dyDescent="0.3">
      <c r="A1429" t="s">
        <v>13</v>
      </c>
      <c r="B1429" t="s">
        <v>22</v>
      </c>
      <c r="C1429" t="s">
        <v>15</v>
      </c>
      <c r="D1429" t="s">
        <v>245</v>
      </c>
      <c r="E1429" t="s">
        <v>24</v>
      </c>
      <c r="F1429">
        <v>93905</v>
      </c>
      <c r="G1429" t="s">
        <v>25</v>
      </c>
      <c r="H1429" t="s">
        <v>26</v>
      </c>
      <c r="I1429" t="s">
        <v>60</v>
      </c>
      <c r="J1429" s="31">
        <v>1475</v>
      </c>
      <c r="K1429">
        <v>5</v>
      </c>
      <c r="L1429">
        <v>0</v>
      </c>
      <c r="M1429" s="32">
        <v>708</v>
      </c>
    </row>
    <row r="1430" spans="1:13" x14ac:dyDescent="0.3">
      <c r="A1430" t="s">
        <v>13</v>
      </c>
      <c r="B1430" t="s">
        <v>22</v>
      </c>
      <c r="C1430" t="s">
        <v>15</v>
      </c>
      <c r="D1430" t="s">
        <v>245</v>
      </c>
      <c r="E1430" t="s">
        <v>24</v>
      </c>
      <c r="F1430">
        <v>93905</v>
      </c>
      <c r="G1430" t="s">
        <v>25</v>
      </c>
      <c r="H1430" t="s">
        <v>26</v>
      </c>
      <c r="I1430" t="s">
        <v>37</v>
      </c>
      <c r="J1430" s="31">
        <v>298</v>
      </c>
      <c r="K1430">
        <v>5</v>
      </c>
      <c r="L1430">
        <v>2</v>
      </c>
      <c r="M1430" s="32">
        <v>93125</v>
      </c>
    </row>
    <row r="1431" spans="1:13" x14ac:dyDescent="0.3">
      <c r="A1431" t="s">
        <v>13</v>
      </c>
      <c r="B1431" t="s">
        <v>22</v>
      </c>
      <c r="C1431" t="s">
        <v>15</v>
      </c>
      <c r="D1431" t="s">
        <v>245</v>
      </c>
      <c r="E1431" t="s">
        <v>24</v>
      </c>
      <c r="F1431">
        <v>93905</v>
      </c>
      <c r="G1431" t="s">
        <v>25</v>
      </c>
      <c r="H1431" t="s">
        <v>26</v>
      </c>
      <c r="I1431" t="s">
        <v>27</v>
      </c>
      <c r="J1431" s="31">
        <v>42742</v>
      </c>
      <c r="K1431">
        <v>14</v>
      </c>
      <c r="L1431">
        <v>0</v>
      </c>
      <c r="M1431" s="32">
        <v>1966132</v>
      </c>
    </row>
    <row r="1432" spans="1:13" x14ac:dyDescent="0.3">
      <c r="A1432" t="s">
        <v>28</v>
      </c>
      <c r="B1432" t="s">
        <v>14</v>
      </c>
      <c r="C1432" t="s">
        <v>15</v>
      </c>
      <c r="D1432" t="s">
        <v>103</v>
      </c>
      <c r="E1432" t="s">
        <v>104</v>
      </c>
      <c r="F1432">
        <v>43229</v>
      </c>
      <c r="G1432" t="s">
        <v>57</v>
      </c>
      <c r="H1432" t="s">
        <v>35</v>
      </c>
      <c r="I1432" t="s">
        <v>36</v>
      </c>
      <c r="J1432" s="31">
        <v>220752</v>
      </c>
      <c r="K1432">
        <v>8</v>
      </c>
      <c r="L1432">
        <v>4</v>
      </c>
      <c r="M1432" s="32">
        <v>-404712</v>
      </c>
    </row>
    <row r="1433" spans="1:13" x14ac:dyDescent="0.3">
      <c r="A1433" t="s">
        <v>13</v>
      </c>
      <c r="B1433" t="s">
        <v>14</v>
      </c>
      <c r="C1433" t="s">
        <v>15</v>
      </c>
      <c r="D1433" t="s">
        <v>242</v>
      </c>
      <c r="E1433" t="s">
        <v>88</v>
      </c>
      <c r="F1433">
        <v>35630</v>
      </c>
      <c r="G1433" t="s">
        <v>18</v>
      </c>
      <c r="H1433" t="s">
        <v>26</v>
      </c>
      <c r="I1433" t="s">
        <v>37</v>
      </c>
      <c r="J1433" s="31">
        <v>15276</v>
      </c>
      <c r="K1433">
        <v>6</v>
      </c>
      <c r="L1433">
        <v>0</v>
      </c>
      <c r="M1433" s="32">
        <v>748524</v>
      </c>
    </row>
    <row r="1434" spans="1:13" x14ac:dyDescent="0.3">
      <c r="A1434" t="s">
        <v>13</v>
      </c>
      <c r="B1434" t="s">
        <v>14</v>
      </c>
      <c r="C1434" t="s">
        <v>15</v>
      </c>
      <c r="D1434" t="s">
        <v>242</v>
      </c>
      <c r="E1434" t="s">
        <v>88</v>
      </c>
      <c r="F1434">
        <v>35630</v>
      </c>
      <c r="G1434" t="s">
        <v>18</v>
      </c>
      <c r="H1434" t="s">
        <v>26</v>
      </c>
      <c r="I1434" t="s">
        <v>110</v>
      </c>
      <c r="J1434" s="31">
        <v>727</v>
      </c>
      <c r="K1434">
        <v>1</v>
      </c>
      <c r="L1434">
        <v>0</v>
      </c>
      <c r="M1434" s="32">
        <v>19629</v>
      </c>
    </row>
    <row r="1435" spans="1:13" x14ac:dyDescent="0.3">
      <c r="A1435" t="s">
        <v>13</v>
      </c>
      <c r="B1435" t="s">
        <v>14</v>
      </c>
      <c r="C1435" t="s">
        <v>15</v>
      </c>
      <c r="D1435" t="s">
        <v>242</v>
      </c>
      <c r="E1435" t="s">
        <v>88</v>
      </c>
      <c r="F1435">
        <v>35630</v>
      </c>
      <c r="G1435" t="s">
        <v>18</v>
      </c>
      <c r="H1435" t="s">
        <v>19</v>
      </c>
      <c r="I1435" t="s">
        <v>21</v>
      </c>
      <c r="J1435" s="31">
        <v>181986</v>
      </c>
      <c r="K1435">
        <v>14</v>
      </c>
      <c r="L1435">
        <v>0</v>
      </c>
      <c r="M1435" s="32">
        <v>1637874</v>
      </c>
    </row>
    <row r="1436" spans="1:13" x14ac:dyDescent="0.3">
      <c r="A1436" t="s">
        <v>28</v>
      </c>
      <c r="B1436" t="s">
        <v>14</v>
      </c>
      <c r="C1436" t="s">
        <v>15</v>
      </c>
      <c r="D1436" t="s">
        <v>42</v>
      </c>
      <c r="E1436" t="s">
        <v>43</v>
      </c>
      <c r="F1436">
        <v>98105</v>
      </c>
      <c r="G1436" t="s">
        <v>25</v>
      </c>
      <c r="H1436" t="s">
        <v>26</v>
      </c>
      <c r="I1436" t="s">
        <v>41</v>
      </c>
      <c r="J1436" s="31">
        <v>339</v>
      </c>
      <c r="K1436">
        <v>5</v>
      </c>
      <c r="L1436">
        <v>0</v>
      </c>
      <c r="M1436" s="32">
        <v>15594</v>
      </c>
    </row>
    <row r="1437" spans="1:13" x14ac:dyDescent="0.3">
      <c r="A1437" t="s">
        <v>28</v>
      </c>
      <c r="B1437" t="s">
        <v>14</v>
      </c>
      <c r="C1437" t="s">
        <v>15</v>
      </c>
      <c r="D1437" t="s">
        <v>300</v>
      </c>
      <c r="E1437" t="s">
        <v>104</v>
      </c>
      <c r="F1437">
        <v>44134</v>
      </c>
      <c r="G1437" t="s">
        <v>57</v>
      </c>
      <c r="H1437" t="s">
        <v>26</v>
      </c>
      <c r="I1437" t="s">
        <v>41</v>
      </c>
      <c r="J1437" s="31">
        <v>31104</v>
      </c>
      <c r="K1437">
        <v>6</v>
      </c>
      <c r="L1437">
        <v>2</v>
      </c>
      <c r="M1437" s="32">
        <v>108864</v>
      </c>
    </row>
    <row r="1438" spans="1:13" x14ac:dyDescent="0.3">
      <c r="A1438" t="s">
        <v>28</v>
      </c>
      <c r="B1438" t="s">
        <v>14</v>
      </c>
      <c r="C1438" t="s">
        <v>15</v>
      </c>
      <c r="D1438" t="s">
        <v>300</v>
      </c>
      <c r="E1438" t="s">
        <v>104</v>
      </c>
      <c r="F1438">
        <v>44134</v>
      </c>
      <c r="G1438" t="s">
        <v>57</v>
      </c>
      <c r="H1438" t="s">
        <v>26</v>
      </c>
      <c r="I1438" t="s">
        <v>34</v>
      </c>
      <c r="J1438" s="31">
        <v>5248</v>
      </c>
      <c r="K1438">
        <v>2</v>
      </c>
      <c r="L1438">
        <v>2</v>
      </c>
      <c r="M1438" s="32">
        <v>5904</v>
      </c>
    </row>
    <row r="1439" spans="1:13" x14ac:dyDescent="0.3">
      <c r="A1439" t="s">
        <v>168</v>
      </c>
      <c r="B1439" t="s">
        <v>14</v>
      </c>
      <c r="C1439" t="s">
        <v>15</v>
      </c>
      <c r="D1439" t="s">
        <v>193</v>
      </c>
      <c r="E1439" t="s">
        <v>46</v>
      </c>
      <c r="F1439">
        <v>79109</v>
      </c>
      <c r="G1439" t="s">
        <v>47</v>
      </c>
      <c r="H1439" t="s">
        <v>35</v>
      </c>
      <c r="I1439" t="s">
        <v>59</v>
      </c>
      <c r="J1439" s="31">
        <v>26388</v>
      </c>
      <c r="K1439">
        <v>3</v>
      </c>
      <c r="L1439">
        <v>2</v>
      </c>
      <c r="M1439" s="32">
        <v>428805</v>
      </c>
    </row>
    <row r="1440" spans="1:13" x14ac:dyDescent="0.3">
      <c r="A1440" t="s">
        <v>168</v>
      </c>
      <c r="B1440" t="s">
        <v>14</v>
      </c>
      <c r="C1440" t="s">
        <v>15</v>
      </c>
      <c r="D1440" t="s">
        <v>193</v>
      </c>
      <c r="E1440" t="s">
        <v>46</v>
      </c>
      <c r="F1440">
        <v>79109</v>
      </c>
      <c r="G1440" t="s">
        <v>47</v>
      </c>
      <c r="H1440" t="s">
        <v>19</v>
      </c>
      <c r="I1440" t="s">
        <v>21</v>
      </c>
      <c r="J1440" s="31">
        <v>245343</v>
      </c>
      <c r="K1440">
        <v>5</v>
      </c>
      <c r="L1440">
        <v>3</v>
      </c>
      <c r="M1440" s="32">
        <v>-35049</v>
      </c>
    </row>
    <row r="1441" spans="1:13" x14ac:dyDescent="0.3">
      <c r="A1441" t="s">
        <v>13</v>
      </c>
      <c r="B1441" t="s">
        <v>14</v>
      </c>
      <c r="C1441" t="s">
        <v>15</v>
      </c>
      <c r="D1441" t="s">
        <v>290</v>
      </c>
      <c r="E1441" t="s">
        <v>179</v>
      </c>
      <c r="F1441">
        <v>2908</v>
      </c>
      <c r="G1441" t="s">
        <v>57</v>
      </c>
      <c r="H1441" t="s">
        <v>26</v>
      </c>
      <c r="I1441" t="s">
        <v>37</v>
      </c>
      <c r="J1441" s="31">
        <v>297</v>
      </c>
      <c r="K1441">
        <v>5</v>
      </c>
      <c r="L1441">
        <v>0</v>
      </c>
      <c r="M1441" s="32">
        <v>13365</v>
      </c>
    </row>
    <row r="1442" spans="1:13" x14ac:dyDescent="0.3">
      <c r="A1442" t="s">
        <v>13</v>
      </c>
      <c r="B1442" t="s">
        <v>14</v>
      </c>
      <c r="C1442" t="s">
        <v>15</v>
      </c>
      <c r="D1442" t="s">
        <v>290</v>
      </c>
      <c r="E1442" t="s">
        <v>179</v>
      </c>
      <c r="F1442">
        <v>2908</v>
      </c>
      <c r="G1442" t="s">
        <v>57</v>
      </c>
      <c r="H1442" t="s">
        <v>26</v>
      </c>
      <c r="I1442" t="s">
        <v>41</v>
      </c>
      <c r="J1442" s="31">
        <v>3996</v>
      </c>
      <c r="K1442">
        <v>4</v>
      </c>
      <c r="L1442">
        <v>0</v>
      </c>
      <c r="M1442" s="32">
        <v>17982</v>
      </c>
    </row>
    <row r="1443" spans="1:13" x14ac:dyDescent="0.3">
      <c r="A1443" t="s">
        <v>13</v>
      </c>
      <c r="B1443" t="s">
        <v>14</v>
      </c>
      <c r="C1443" t="s">
        <v>15</v>
      </c>
      <c r="D1443" t="s">
        <v>52</v>
      </c>
      <c r="E1443" t="s">
        <v>24</v>
      </c>
      <c r="F1443">
        <v>94110</v>
      </c>
      <c r="G1443" t="s">
        <v>25</v>
      </c>
      <c r="H1443" t="s">
        <v>26</v>
      </c>
      <c r="I1443" t="s">
        <v>37</v>
      </c>
      <c r="J1443" s="31">
        <v>36672</v>
      </c>
      <c r="K1443">
        <v>2</v>
      </c>
      <c r="L1443">
        <v>2</v>
      </c>
      <c r="M1443" s="32">
        <v>1146</v>
      </c>
    </row>
    <row r="1444" spans="1:13" x14ac:dyDescent="0.3">
      <c r="A1444" t="s">
        <v>62</v>
      </c>
      <c r="B1444" t="s">
        <v>22</v>
      </c>
      <c r="C1444" t="s">
        <v>15</v>
      </c>
      <c r="D1444" t="s">
        <v>182</v>
      </c>
      <c r="E1444" t="s">
        <v>17</v>
      </c>
      <c r="F1444">
        <v>40475</v>
      </c>
      <c r="G1444" t="s">
        <v>18</v>
      </c>
      <c r="H1444" t="s">
        <v>26</v>
      </c>
      <c r="I1444" t="s">
        <v>41</v>
      </c>
      <c r="J1444" s="31">
        <v>1376</v>
      </c>
      <c r="K1444">
        <v>2</v>
      </c>
      <c r="L1444">
        <v>0</v>
      </c>
      <c r="M1444" s="32">
        <v>63296</v>
      </c>
    </row>
    <row r="1445" spans="1:13" x14ac:dyDescent="0.3">
      <c r="A1445" t="s">
        <v>28</v>
      </c>
      <c r="B1445" t="s">
        <v>22</v>
      </c>
      <c r="C1445" t="s">
        <v>15</v>
      </c>
      <c r="D1445" t="s">
        <v>97</v>
      </c>
      <c r="E1445" t="s">
        <v>98</v>
      </c>
      <c r="F1445">
        <v>80013</v>
      </c>
      <c r="G1445" t="s">
        <v>25</v>
      </c>
      <c r="H1445" t="s">
        <v>26</v>
      </c>
      <c r="I1445" t="s">
        <v>32</v>
      </c>
      <c r="J1445" s="31">
        <v>139424</v>
      </c>
      <c r="K1445">
        <v>4</v>
      </c>
      <c r="L1445">
        <v>2</v>
      </c>
      <c r="M1445" s="32">
        <v>17428</v>
      </c>
    </row>
    <row r="1446" spans="1:13" x14ac:dyDescent="0.3">
      <c r="A1446" t="s">
        <v>28</v>
      </c>
      <c r="B1446" t="s">
        <v>14</v>
      </c>
      <c r="C1446" t="s">
        <v>15</v>
      </c>
      <c r="D1446" t="s">
        <v>79</v>
      </c>
      <c r="E1446" t="s">
        <v>65</v>
      </c>
      <c r="F1446">
        <v>60623</v>
      </c>
      <c r="G1446" t="s">
        <v>47</v>
      </c>
      <c r="H1446" t="s">
        <v>35</v>
      </c>
      <c r="I1446" t="s">
        <v>36</v>
      </c>
      <c r="J1446" s="31">
        <v>1979928</v>
      </c>
      <c r="K1446">
        <v>9</v>
      </c>
      <c r="L1446">
        <v>2</v>
      </c>
      <c r="M1446" s="32">
        <v>1484946</v>
      </c>
    </row>
    <row r="1447" spans="1:13" x14ac:dyDescent="0.3">
      <c r="A1447" t="s">
        <v>62</v>
      </c>
      <c r="B1447" t="s">
        <v>44</v>
      </c>
      <c r="C1447" t="s">
        <v>15</v>
      </c>
      <c r="D1447" t="s">
        <v>79</v>
      </c>
      <c r="E1447" t="s">
        <v>65</v>
      </c>
      <c r="F1447">
        <v>60653</v>
      </c>
      <c r="G1447" t="s">
        <v>47</v>
      </c>
      <c r="H1447" t="s">
        <v>26</v>
      </c>
      <c r="I1447" t="s">
        <v>32</v>
      </c>
      <c r="J1447" s="31">
        <v>164736</v>
      </c>
      <c r="K1447">
        <v>4</v>
      </c>
      <c r="L1447">
        <v>2</v>
      </c>
      <c r="M1447" s="32">
        <v>-391248</v>
      </c>
    </row>
    <row r="1448" spans="1:13" x14ac:dyDescent="0.3">
      <c r="A1448" t="s">
        <v>62</v>
      </c>
      <c r="B1448" t="s">
        <v>44</v>
      </c>
      <c r="C1448" t="s">
        <v>15</v>
      </c>
      <c r="D1448" t="s">
        <v>79</v>
      </c>
      <c r="E1448" t="s">
        <v>65</v>
      </c>
      <c r="F1448">
        <v>60653</v>
      </c>
      <c r="G1448" t="s">
        <v>47</v>
      </c>
      <c r="H1448" t="s">
        <v>19</v>
      </c>
      <c r="I1448" t="s">
        <v>21</v>
      </c>
      <c r="J1448" s="31">
        <v>470302</v>
      </c>
      <c r="K1448">
        <v>7</v>
      </c>
      <c r="L1448">
        <v>3</v>
      </c>
      <c r="M1448" s="32">
        <v>-873418</v>
      </c>
    </row>
    <row r="1449" spans="1:13" x14ac:dyDescent="0.3">
      <c r="A1449" t="s">
        <v>62</v>
      </c>
      <c r="B1449" t="s">
        <v>44</v>
      </c>
      <c r="C1449" t="s">
        <v>15</v>
      </c>
      <c r="D1449" t="s">
        <v>79</v>
      </c>
      <c r="E1449" t="s">
        <v>65</v>
      </c>
      <c r="F1449">
        <v>60653</v>
      </c>
      <c r="G1449" t="s">
        <v>47</v>
      </c>
      <c r="H1449" t="s">
        <v>35</v>
      </c>
      <c r="I1449" t="s">
        <v>36</v>
      </c>
      <c r="J1449" s="31">
        <v>47984</v>
      </c>
      <c r="K1449">
        <v>2</v>
      </c>
      <c r="L1449">
        <v>2</v>
      </c>
      <c r="M1449" s="32">
        <v>5998</v>
      </c>
    </row>
    <row r="1450" spans="1:13" x14ac:dyDescent="0.3">
      <c r="A1450" t="s">
        <v>62</v>
      </c>
      <c r="B1450" t="s">
        <v>22</v>
      </c>
      <c r="C1450" t="s">
        <v>15</v>
      </c>
      <c r="D1450" t="s">
        <v>55</v>
      </c>
      <c r="E1450" t="s">
        <v>56</v>
      </c>
      <c r="F1450">
        <v>19134</v>
      </c>
      <c r="G1450" t="s">
        <v>57</v>
      </c>
      <c r="H1450" t="s">
        <v>26</v>
      </c>
      <c r="I1450" t="s">
        <v>37</v>
      </c>
      <c r="J1450" s="31">
        <v>2502</v>
      </c>
      <c r="K1450">
        <v>3</v>
      </c>
      <c r="L1450">
        <v>7</v>
      </c>
      <c r="M1450" s="32">
        <v>-17514</v>
      </c>
    </row>
    <row r="1451" spans="1:13" x14ac:dyDescent="0.3">
      <c r="A1451" t="s">
        <v>28</v>
      </c>
      <c r="B1451" t="s">
        <v>22</v>
      </c>
      <c r="C1451" t="s">
        <v>15</v>
      </c>
      <c r="D1451" t="s">
        <v>23</v>
      </c>
      <c r="E1451" t="s">
        <v>24</v>
      </c>
      <c r="F1451">
        <v>90008</v>
      </c>
      <c r="G1451" t="s">
        <v>25</v>
      </c>
      <c r="H1451" t="s">
        <v>35</v>
      </c>
      <c r="I1451" t="s">
        <v>36</v>
      </c>
      <c r="J1451" s="31">
        <v>88752</v>
      </c>
      <c r="K1451">
        <v>3</v>
      </c>
      <c r="L1451">
        <v>2</v>
      </c>
      <c r="M1451" s="32">
        <v>11094</v>
      </c>
    </row>
    <row r="1452" spans="1:13" x14ac:dyDescent="0.3">
      <c r="A1452" t="s">
        <v>62</v>
      </c>
      <c r="B1452" t="s">
        <v>14</v>
      </c>
      <c r="C1452" t="s">
        <v>15</v>
      </c>
      <c r="D1452" t="s">
        <v>108</v>
      </c>
      <c r="E1452" t="s">
        <v>81</v>
      </c>
      <c r="F1452">
        <v>85023</v>
      </c>
      <c r="G1452" t="s">
        <v>25</v>
      </c>
      <c r="H1452" t="s">
        <v>26</v>
      </c>
      <c r="I1452" t="s">
        <v>37</v>
      </c>
      <c r="J1452" s="31">
        <v>2025</v>
      </c>
      <c r="K1452">
        <v>1</v>
      </c>
      <c r="L1452">
        <v>7</v>
      </c>
      <c r="M1452" s="32">
        <v>-135</v>
      </c>
    </row>
    <row r="1453" spans="1:13" x14ac:dyDescent="0.3">
      <c r="A1453" t="s">
        <v>62</v>
      </c>
      <c r="B1453" t="s">
        <v>22</v>
      </c>
      <c r="C1453" t="s">
        <v>15</v>
      </c>
      <c r="D1453" t="s">
        <v>301</v>
      </c>
      <c r="E1453" t="s">
        <v>88</v>
      </c>
      <c r="F1453">
        <v>36608</v>
      </c>
      <c r="G1453" t="s">
        <v>18</v>
      </c>
      <c r="H1453" t="s">
        <v>26</v>
      </c>
      <c r="I1453" t="s">
        <v>41</v>
      </c>
      <c r="J1453" s="31">
        <v>7098</v>
      </c>
      <c r="K1453">
        <v>7</v>
      </c>
      <c r="L1453">
        <v>0</v>
      </c>
      <c r="M1453" s="32">
        <v>347802</v>
      </c>
    </row>
    <row r="1454" spans="1:13" x14ac:dyDescent="0.3">
      <c r="A1454" t="s">
        <v>62</v>
      </c>
      <c r="B1454" t="s">
        <v>22</v>
      </c>
      <c r="C1454" t="s">
        <v>15</v>
      </c>
      <c r="D1454" t="s">
        <v>301</v>
      </c>
      <c r="E1454" t="s">
        <v>88</v>
      </c>
      <c r="F1454">
        <v>36608</v>
      </c>
      <c r="G1454" t="s">
        <v>18</v>
      </c>
      <c r="H1454" t="s">
        <v>26</v>
      </c>
      <c r="I1454" t="s">
        <v>37</v>
      </c>
      <c r="J1454" s="31">
        <v>9168</v>
      </c>
      <c r="K1454">
        <v>3</v>
      </c>
      <c r="L1454">
        <v>0</v>
      </c>
      <c r="M1454" s="32">
        <v>4584</v>
      </c>
    </row>
    <row r="1455" spans="1:13" x14ac:dyDescent="0.3">
      <c r="A1455" t="s">
        <v>62</v>
      </c>
      <c r="B1455" t="s">
        <v>22</v>
      </c>
      <c r="C1455" t="s">
        <v>15</v>
      </c>
      <c r="D1455" t="s">
        <v>301</v>
      </c>
      <c r="E1455" t="s">
        <v>88</v>
      </c>
      <c r="F1455">
        <v>36608</v>
      </c>
      <c r="G1455" t="s">
        <v>18</v>
      </c>
      <c r="H1455" t="s">
        <v>26</v>
      </c>
      <c r="I1455" t="s">
        <v>37</v>
      </c>
      <c r="J1455" s="31">
        <v>3375</v>
      </c>
      <c r="K1455">
        <v>5</v>
      </c>
      <c r="L1455">
        <v>0</v>
      </c>
      <c r="M1455" s="32">
        <v>16875</v>
      </c>
    </row>
    <row r="1456" spans="1:13" x14ac:dyDescent="0.3">
      <c r="A1456" t="s">
        <v>62</v>
      </c>
      <c r="B1456" t="s">
        <v>22</v>
      </c>
      <c r="C1456" t="s">
        <v>15</v>
      </c>
      <c r="D1456" t="s">
        <v>301</v>
      </c>
      <c r="E1456" t="s">
        <v>88</v>
      </c>
      <c r="F1456">
        <v>36608</v>
      </c>
      <c r="G1456" t="s">
        <v>18</v>
      </c>
      <c r="H1456" t="s">
        <v>35</v>
      </c>
      <c r="I1456" t="s">
        <v>123</v>
      </c>
      <c r="J1456" s="31">
        <v>3040</v>
      </c>
      <c r="K1456">
        <v>8</v>
      </c>
      <c r="L1456">
        <v>0</v>
      </c>
      <c r="M1456" s="32">
        <v>14592</v>
      </c>
    </row>
    <row r="1457" spans="1:13" x14ac:dyDescent="0.3">
      <c r="A1457" t="s">
        <v>28</v>
      </c>
      <c r="B1457" t="s">
        <v>44</v>
      </c>
      <c r="C1457" t="s">
        <v>15</v>
      </c>
      <c r="D1457" t="s">
        <v>103</v>
      </c>
      <c r="E1457" t="s">
        <v>167</v>
      </c>
      <c r="F1457">
        <v>31907</v>
      </c>
      <c r="G1457" t="s">
        <v>18</v>
      </c>
      <c r="H1457" t="s">
        <v>26</v>
      </c>
      <c r="I1457" t="s">
        <v>37</v>
      </c>
      <c r="J1457" s="31">
        <v>912</v>
      </c>
      <c r="K1457">
        <v>3</v>
      </c>
      <c r="L1457">
        <v>0</v>
      </c>
      <c r="M1457" s="32">
        <v>41952</v>
      </c>
    </row>
    <row r="1458" spans="1:13" x14ac:dyDescent="0.3">
      <c r="A1458" t="s">
        <v>28</v>
      </c>
      <c r="B1458" t="s">
        <v>44</v>
      </c>
      <c r="C1458" t="s">
        <v>15</v>
      </c>
      <c r="D1458" t="s">
        <v>103</v>
      </c>
      <c r="E1458" t="s">
        <v>167</v>
      </c>
      <c r="F1458">
        <v>31907</v>
      </c>
      <c r="G1458" t="s">
        <v>18</v>
      </c>
      <c r="H1458" t="s">
        <v>19</v>
      </c>
      <c r="I1458" t="s">
        <v>31</v>
      </c>
      <c r="J1458" s="31">
        <v>45294</v>
      </c>
      <c r="K1458">
        <v>3</v>
      </c>
      <c r="L1458">
        <v>0</v>
      </c>
      <c r="M1458" s="32">
        <v>67941</v>
      </c>
    </row>
    <row r="1459" spans="1:13" x14ac:dyDescent="0.3">
      <c r="A1459" t="s">
        <v>28</v>
      </c>
      <c r="B1459" t="s">
        <v>22</v>
      </c>
      <c r="C1459" t="s">
        <v>15</v>
      </c>
      <c r="D1459" t="s">
        <v>302</v>
      </c>
      <c r="E1459" t="s">
        <v>166</v>
      </c>
      <c r="F1459">
        <v>2740</v>
      </c>
      <c r="G1459" t="s">
        <v>57</v>
      </c>
      <c r="H1459" t="s">
        <v>26</v>
      </c>
      <c r="I1459" t="s">
        <v>37</v>
      </c>
      <c r="J1459" s="31">
        <v>522</v>
      </c>
      <c r="K1459">
        <v>9</v>
      </c>
      <c r="L1459">
        <v>0</v>
      </c>
      <c r="M1459" s="32">
        <v>2349</v>
      </c>
    </row>
    <row r="1460" spans="1:13" x14ac:dyDescent="0.3">
      <c r="A1460" t="s">
        <v>28</v>
      </c>
      <c r="B1460" t="s">
        <v>22</v>
      </c>
      <c r="C1460" t="s">
        <v>15</v>
      </c>
      <c r="D1460" t="s">
        <v>303</v>
      </c>
      <c r="E1460" t="s">
        <v>46</v>
      </c>
      <c r="F1460">
        <v>75061</v>
      </c>
      <c r="G1460" t="s">
        <v>47</v>
      </c>
      <c r="H1460" t="s">
        <v>26</v>
      </c>
      <c r="I1460" t="s">
        <v>27</v>
      </c>
      <c r="J1460" s="31">
        <v>15936</v>
      </c>
      <c r="K1460">
        <v>4</v>
      </c>
      <c r="L1460">
        <v>2</v>
      </c>
      <c r="M1460" s="32">
        <v>51792</v>
      </c>
    </row>
    <row r="1461" spans="1:13" x14ac:dyDescent="0.3">
      <c r="A1461" t="s">
        <v>168</v>
      </c>
      <c r="B1461" t="s">
        <v>14</v>
      </c>
      <c r="C1461" t="s">
        <v>15</v>
      </c>
      <c r="D1461" t="s">
        <v>294</v>
      </c>
      <c r="E1461" t="s">
        <v>127</v>
      </c>
      <c r="F1461">
        <v>6457</v>
      </c>
      <c r="G1461" t="s">
        <v>57</v>
      </c>
      <c r="H1461" t="s">
        <v>19</v>
      </c>
      <c r="I1461" t="s">
        <v>33</v>
      </c>
      <c r="J1461" s="31">
        <v>2746</v>
      </c>
      <c r="K1461">
        <v>2</v>
      </c>
      <c r="L1461">
        <v>0</v>
      </c>
      <c r="M1461" s="32">
        <v>98856</v>
      </c>
    </row>
    <row r="1462" spans="1:13" x14ac:dyDescent="0.3">
      <c r="A1462" t="s">
        <v>28</v>
      </c>
      <c r="B1462" t="s">
        <v>14</v>
      </c>
      <c r="C1462" t="s">
        <v>15</v>
      </c>
      <c r="D1462" t="s">
        <v>42</v>
      </c>
      <c r="E1462" t="s">
        <v>43</v>
      </c>
      <c r="F1462">
        <v>98103</v>
      </c>
      <c r="G1462" t="s">
        <v>25</v>
      </c>
      <c r="H1462" t="s">
        <v>26</v>
      </c>
      <c r="I1462" t="s">
        <v>37</v>
      </c>
      <c r="J1462" s="31">
        <v>55424</v>
      </c>
      <c r="K1462">
        <v>2</v>
      </c>
      <c r="L1462">
        <v>2</v>
      </c>
      <c r="M1462" s="32">
        <v>193984</v>
      </c>
    </row>
    <row r="1463" spans="1:13" x14ac:dyDescent="0.3">
      <c r="A1463" t="s">
        <v>28</v>
      </c>
      <c r="B1463" t="s">
        <v>14</v>
      </c>
      <c r="C1463" t="s">
        <v>15</v>
      </c>
      <c r="D1463" t="s">
        <v>304</v>
      </c>
      <c r="E1463" t="s">
        <v>132</v>
      </c>
      <c r="F1463">
        <v>8360</v>
      </c>
      <c r="G1463" t="s">
        <v>57</v>
      </c>
      <c r="H1463" t="s">
        <v>19</v>
      </c>
      <c r="I1463" t="s">
        <v>31</v>
      </c>
      <c r="J1463" s="31">
        <v>244006</v>
      </c>
      <c r="K1463">
        <v>2</v>
      </c>
      <c r="L1463">
        <v>3</v>
      </c>
      <c r="M1463" s="32">
        <v>-313722</v>
      </c>
    </row>
    <row r="1464" spans="1:13" x14ac:dyDescent="0.3">
      <c r="A1464" t="s">
        <v>62</v>
      </c>
      <c r="B1464" t="s">
        <v>22</v>
      </c>
      <c r="C1464" t="s">
        <v>15</v>
      </c>
      <c r="D1464" t="s">
        <v>113</v>
      </c>
      <c r="E1464" t="s">
        <v>46</v>
      </c>
      <c r="F1464">
        <v>77506</v>
      </c>
      <c r="G1464" t="s">
        <v>47</v>
      </c>
      <c r="H1464" t="s">
        <v>35</v>
      </c>
      <c r="I1464" t="s">
        <v>59</v>
      </c>
      <c r="J1464" s="31">
        <v>159984</v>
      </c>
      <c r="K1464">
        <v>2</v>
      </c>
      <c r="L1464">
        <v>2</v>
      </c>
      <c r="M1464" s="32">
        <v>439956</v>
      </c>
    </row>
    <row r="1465" spans="1:13" x14ac:dyDescent="0.3">
      <c r="A1465" t="s">
        <v>62</v>
      </c>
      <c r="B1465" t="s">
        <v>22</v>
      </c>
      <c r="C1465" t="s">
        <v>15</v>
      </c>
      <c r="D1465" t="s">
        <v>113</v>
      </c>
      <c r="E1465" t="s">
        <v>46</v>
      </c>
      <c r="F1465">
        <v>77506</v>
      </c>
      <c r="G1465" t="s">
        <v>47</v>
      </c>
      <c r="H1465" t="s">
        <v>19</v>
      </c>
      <c r="I1465" t="s">
        <v>21</v>
      </c>
      <c r="J1465" s="31">
        <v>1024716</v>
      </c>
      <c r="K1465">
        <v>6</v>
      </c>
      <c r="L1465">
        <v>3</v>
      </c>
      <c r="M1465" s="32">
        <v>-292776</v>
      </c>
    </row>
    <row r="1466" spans="1:13" x14ac:dyDescent="0.3">
      <c r="A1466" t="s">
        <v>62</v>
      </c>
      <c r="B1466" t="s">
        <v>22</v>
      </c>
      <c r="C1466" t="s">
        <v>15</v>
      </c>
      <c r="D1466" t="s">
        <v>75</v>
      </c>
      <c r="E1466" t="s">
        <v>76</v>
      </c>
      <c r="F1466">
        <v>10009</v>
      </c>
      <c r="G1466" t="s">
        <v>57</v>
      </c>
      <c r="H1466" t="s">
        <v>26</v>
      </c>
      <c r="I1466" t="s">
        <v>77</v>
      </c>
      <c r="J1466" s="31">
        <v>368</v>
      </c>
      <c r="K1466">
        <v>2</v>
      </c>
      <c r="L1466">
        <v>0</v>
      </c>
      <c r="M1466" s="32">
        <v>18032</v>
      </c>
    </row>
    <row r="1467" spans="1:13" x14ac:dyDescent="0.3">
      <c r="A1467" t="s">
        <v>28</v>
      </c>
      <c r="B1467" t="s">
        <v>14</v>
      </c>
      <c r="C1467" t="s">
        <v>15</v>
      </c>
      <c r="D1467" t="s">
        <v>305</v>
      </c>
      <c r="E1467" t="s">
        <v>81</v>
      </c>
      <c r="F1467">
        <v>85301</v>
      </c>
      <c r="G1467" t="s">
        <v>25</v>
      </c>
      <c r="H1467" t="s">
        <v>19</v>
      </c>
      <c r="I1467" t="s">
        <v>33</v>
      </c>
      <c r="J1467" s="31">
        <v>121376</v>
      </c>
      <c r="K1467">
        <v>4</v>
      </c>
      <c r="L1467">
        <v>2</v>
      </c>
      <c r="M1467" s="32">
        <v>-30344</v>
      </c>
    </row>
    <row r="1468" spans="1:13" x14ac:dyDescent="0.3">
      <c r="A1468" t="s">
        <v>28</v>
      </c>
      <c r="B1468" t="s">
        <v>14</v>
      </c>
      <c r="C1468" t="s">
        <v>15</v>
      </c>
      <c r="D1468" t="s">
        <v>305</v>
      </c>
      <c r="E1468" t="s">
        <v>81</v>
      </c>
      <c r="F1468">
        <v>85301</v>
      </c>
      <c r="G1468" t="s">
        <v>25</v>
      </c>
      <c r="H1468" t="s">
        <v>35</v>
      </c>
      <c r="I1468" t="s">
        <v>59</v>
      </c>
      <c r="J1468" s="31">
        <v>95976</v>
      </c>
      <c r="K1468">
        <v>3</v>
      </c>
      <c r="L1468">
        <v>2</v>
      </c>
      <c r="M1468" s="32">
        <v>-107973</v>
      </c>
    </row>
    <row r="1469" spans="1:13" x14ac:dyDescent="0.3">
      <c r="A1469" t="s">
        <v>168</v>
      </c>
      <c r="B1469" t="s">
        <v>44</v>
      </c>
      <c r="C1469" t="s">
        <v>15</v>
      </c>
      <c r="D1469" t="s">
        <v>189</v>
      </c>
      <c r="E1469" t="s">
        <v>30</v>
      </c>
      <c r="F1469">
        <v>32216</v>
      </c>
      <c r="G1469" t="s">
        <v>18</v>
      </c>
      <c r="H1469" t="s">
        <v>35</v>
      </c>
      <c r="I1469" t="s">
        <v>59</v>
      </c>
      <c r="J1469" s="31">
        <v>255968</v>
      </c>
      <c r="K1469">
        <v>4</v>
      </c>
      <c r="L1469">
        <v>2</v>
      </c>
      <c r="M1469" s="32">
        <v>31996</v>
      </c>
    </row>
    <row r="1470" spans="1:13" x14ac:dyDescent="0.3">
      <c r="A1470" t="s">
        <v>28</v>
      </c>
      <c r="B1470" t="s">
        <v>22</v>
      </c>
      <c r="C1470" t="s">
        <v>15</v>
      </c>
      <c r="D1470" t="s">
        <v>140</v>
      </c>
      <c r="E1470" t="s">
        <v>70</v>
      </c>
      <c r="F1470">
        <v>48234</v>
      </c>
      <c r="G1470" t="s">
        <v>47</v>
      </c>
      <c r="H1470" t="s">
        <v>19</v>
      </c>
      <c r="I1470" t="s">
        <v>21</v>
      </c>
      <c r="J1470" s="31">
        <v>87294</v>
      </c>
      <c r="K1470">
        <v>3</v>
      </c>
      <c r="L1470">
        <v>0</v>
      </c>
      <c r="M1470" s="32">
        <v>2269644</v>
      </c>
    </row>
    <row r="1471" spans="1:13" x14ac:dyDescent="0.3">
      <c r="A1471" t="s">
        <v>28</v>
      </c>
      <c r="B1471" t="s">
        <v>22</v>
      </c>
      <c r="C1471" t="s">
        <v>15</v>
      </c>
      <c r="D1471" t="s">
        <v>140</v>
      </c>
      <c r="E1471" t="s">
        <v>70</v>
      </c>
      <c r="F1471">
        <v>48234</v>
      </c>
      <c r="G1471" t="s">
        <v>47</v>
      </c>
      <c r="H1471" t="s">
        <v>26</v>
      </c>
      <c r="I1471" t="s">
        <v>37</v>
      </c>
      <c r="J1471" s="31">
        <v>4154</v>
      </c>
      <c r="K1471">
        <v>2</v>
      </c>
      <c r="L1471">
        <v>0</v>
      </c>
      <c r="M1471" s="32">
        <v>195238</v>
      </c>
    </row>
    <row r="1472" spans="1:13" x14ac:dyDescent="0.3">
      <c r="A1472" t="s">
        <v>28</v>
      </c>
      <c r="B1472" t="s">
        <v>22</v>
      </c>
      <c r="C1472" t="s">
        <v>15</v>
      </c>
      <c r="D1472" t="s">
        <v>140</v>
      </c>
      <c r="E1472" t="s">
        <v>70</v>
      </c>
      <c r="F1472">
        <v>48234</v>
      </c>
      <c r="G1472" t="s">
        <v>47</v>
      </c>
      <c r="H1472" t="s">
        <v>26</v>
      </c>
      <c r="I1472" t="s">
        <v>41</v>
      </c>
      <c r="J1472" s="31">
        <v>1296</v>
      </c>
      <c r="K1472">
        <v>2</v>
      </c>
      <c r="L1472">
        <v>0</v>
      </c>
      <c r="M1472" s="32">
        <v>62208</v>
      </c>
    </row>
    <row r="1473" spans="1:13" x14ac:dyDescent="0.3">
      <c r="A1473" t="s">
        <v>13</v>
      </c>
      <c r="B1473" t="s">
        <v>22</v>
      </c>
      <c r="C1473" t="s">
        <v>15</v>
      </c>
      <c r="D1473" t="s">
        <v>55</v>
      </c>
      <c r="E1473" t="s">
        <v>56</v>
      </c>
      <c r="F1473">
        <v>19120</v>
      </c>
      <c r="G1473" t="s">
        <v>57</v>
      </c>
      <c r="H1473" t="s">
        <v>26</v>
      </c>
      <c r="I1473" t="s">
        <v>34</v>
      </c>
      <c r="J1473" s="31">
        <v>6848</v>
      </c>
      <c r="K1473">
        <v>2</v>
      </c>
      <c r="L1473">
        <v>2</v>
      </c>
      <c r="M1473" s="32">
        <v>5992</v>
      </c>
    </row>
    <row r="1474" spans="1:13" x14ac:dyDescent="0.3">
      <c r="A1474" t="s">
        <v>28</v>
      </c>
      <c r="B1474" t="s">
        <v>22</v>
      </c>
      <c r="C1474" t="s">
        <v>15</v>
      </c>
      <c r="D1474" t="s">
        <v>23</v>
      </c>
      <c r="E1474" t="s">
        <v>24</v>
      </c>
      <c r="F1474">
        <v>90004</v>
      </c>
      <c r="G1474" t="s">
        <v>25</v>
      </c>
      <c r="H1474" t="s">
        <v>26</v>
      </c>
      <c r="I1474" t="s">
        <v>27</v>
      </c>
      <c r="J1474" s="31">
        <v>867</v>
      </c>
      <c r="K1474">
        <v>3</v>
      </c>
      <c r="L1474">
        <v>0</v>
      </c>
      <c r="M1474" s="32">
        <v>40749</v>
      </c>
    </row>
    <row r="1475" spans="1:13" x14ac:dyDescent="0.3">
      <c r="A1475" t="s">
        <v>168</v>
      </c>
      <c r="B1475" t="s">
        <v>14</v>
      </c>
      <c r="C1475" t="s">
        <v>15</v>
      </c>
      <c r="D1475" t="s">
        <v>61</v>
      </c>
      <c r="E1475" t="s">
        <v>46</v>
      </c>
      <c r="F1475">
        <v>77036</v>
      </c>
      <c r="G1475" t="s">
        <v>47</v>
      </c>
      <c r="H1475" t="s">
        <v>19</v>
      </c>
      <c r="I1475" t="s">
        <v>33</v>
      </c>
      <c r="J1475" s="31">
        <v>6688</v>
      </c>
      <c r="K1475">
        <v>4</v>
      </c>
      <c r="L1475">
        <v>6</v>
      </c>
      <c r="M1475" s="32">
        <v>-40128</v>
      </c>
    </row>
    <row r="1476" spans="1:13" x14ac:dyDescent="0.3">
      <c r="A1476" t="s">
        <v>28</v>
      </c>
      <c r="B1476" t="s">
        <v>44</v>
      </c>
      <c r="C1476" t="s">
        <v>15</v>
      </c>
      <c r="D1476" t="s">
        <v>306</v>
      </c>
      <c r="E1476" t="s">
        <v>76</v>
      </c>
      <c r="F1476">
        <v>14304</v>
      </c>
      <c r="G1476" t="s">
        <v>57</v>
      </c>
      <c r="H1476" t="s">
        <v>26</v>
      </c>
      <c r="I1476" t="s">
        <v>34</v>
      </c>
      <c r="J1476" s="31">
        <v>1728</v>
      </c>
      <c r="K1476">
        <v>6</v>
      </c>
      <c r="L1476">
        <v>0</v>
      </c>
      <c r="M1476" s="32">
        <v>50112</v>
      </c>
    </row>
    <row r="1477" spans="1:13" x14ac:dyDescent="0.3">
      <c r="A1477" t="s">
        <v>28</v>
      </c>
      <c r="B1477" t="s">
        <v>44</v>
      </c>
      <c r="C1477" t="s">
        <v>15</v>
      </c>
      <c r="D1477" t="s">
        <v>306</v>
      </c>
      <c r="E1477" t="s">
        <v>76</v>
      </c>
      <c r="F1477">
        <v>14304</v>
      </c>
      <c r="G1477" t="s">
        <v>57</v>
      </c>
      <c r="H1477" t="s">
        <v>26</v>
      </c>
      <c r="I1477" t="s">
        <v>37</v>
      </c>
      <c r="J1477" s="31">
        <v>17712</v>
      </c>
      <c r="K1477">
        <v>3</v>
      </c>
      <c r="L1477">
        <v>2</v>
      </c>
      <c r="M1477" s="32">
        <v>64206</v>
      </c>
    </row>
    <row r="1478" spans="1:13" x14ac:dyDescent="0.3">
      <c r="A1478" t="s">
        <v>28</v>
      </c>
      <c r="B1478" t="s">
        <v>44</v>
      </c>
      <c r="C1478" t="s">
        <v>15</v>
      </c>
      <c r="D1478" t="s">
        <v>75</v>
      </c>
      <c r="E1478" t="s">
        <v>76</v>
      </c>
      <c r="F1478">
        <v>10024</v>
      </c>
      <c r="G1478" t="s">
        <v>57</v>
      </c>
      <c r="H1478" t="s">
        <v>26</v>
      </c>
      <c r="I1478" t="s">
        <v>27</v>
      </c>
      <c r="J1478" s="31">
        <v>2891</v>
      </c>
      <c r="K1478">
        <v>7</v>
      </c>
      <c r="L1478">
        <v>0</v>
      </c>
      <c r="M1478" s="32">
        <v>132986</v>
      </c>
    </row>
    <row r="1479" spans="1:13" x14ac:dyDescent="0.3">
      <c r="A1479" t="s">
        <v>28</v>
      </c>
      <c r="B1479" t="s">
        <v>14</v>
      </c>
      <c r="C1479" t="s">
        <v>15</v>
      </c>
      <c r="D1479" t="s">
        <v>307</v>
      </c>
      <c r="E1479" t="s">
        <v>40</v>
      </c>
      <c r="F1479">
        <v>27360</v>
      </c>
      <c r="G1479" t="s">
        <v>18</v>
      </c>
      <c r="H1479" t="s">
        <v>26</v>
      </c>
      <c r="I1479" t="s">
        <v>110</v>
      </c>
      <c r="J1479" s="31">
        <v>52136</v>
      </c>
      <c r="K1479">
        <v>7</v>
      </c>
      <c r="L1479">
        <v>2</v>
      </c>
      <c r="M1479" s="32">
        <v>58653</v>
      </c>
    </row>
    <row r="1480" spans="1:13" x14ac:dyDescent="0.3">
      <c r="A1480" t="s">
        <v>62</v>
      </c>
      <c r="B1480" t="s">
        <v>14</v>
      </c>
      <c r="C1480" t="s">
        <v>15</v>
      </c>
      <c r="D1480" t="s">
        <v>308</v>
      </c>
      <c r="E1480" t="s">
        <v>24</v>
      </c>
      <c r="F1480">
        <v>92683</v>
      </c>
      <c r="G1480" t="s">
        <v>25</v>
      </c>
      <c r="H1480" t="s">
        <v>35</v>
      </c>
      <c r="I1480" t="s">
        <v>36</v>
      </c>
      <c r="J1480" s="31">
        <v>31968</v>
      </c>
      <c r="K1480">
        <v>4</v>
      </c>
      <c r="L1480">
        <v>2</v>
      </c>
      <c r="M1480" s="32">
        <v>23976</v>
      </c>
    </row>
    <row r="1481" spans="1:13" x14ac:dyDescent="0.3">
      <c r="A1481" t="s">
        <v>28</v>
      </c>
      <c r="B1481" t="s">
        <v>14</v>
      </c>
      <c r="C1481" t="s">
        <v>15</v>
      </c>
      <c r="D1481" t="s">
        <v>52</v>
      </c>
      <c r="E1481" t="s">
        <v>24</v>
      </c>
      <c r="F1481">
        <v>94122</v>
      </c>
      <c r="G1481" t="s">
        <v>25</v>
      </c>
      <c r="H1481" t="s">
        <v>26</v>
      </c>
      <c r="I1481" t="s">
        <v>41</v>
      </c>
      <c r="J1481" s="31">
        <v>2592</v>
      </c>
      <c r="K1481">
        <v>4</v>
      </c>
      <c r="L1481">
        <v>0</v>
      </c>
      <c r="M1481" s="32">
        <v>124416</v>
      </c>
    </row>
    <row r="1482" spans="1:13" x14ac:dyDescent="0.3">
      <c r="A1482" t="s">
        <v>28</v>
      </c>
      <c r="B1482" t="s">
        <v>14</v>
      </c>
      <c r="C1482" t="s">
        <v>15</v>
      </c>
      <c r="D1482" t="s">
        <v>52</v>
      </c>
      <c r="E1482" t="s">
        <v>24</v>
      </c>
      <c r="F1482">
        <v>94122</v>
      </c>
      <c r="G1482" t="s">
        <v>25</v>
      </c>
      <c r="H1482" t="s">
        <v>26</v>
      </c>
      <c r="I1482" t="s">
        <v>41</v>
      </c>
      <c r="J1482" s="31">
        <v>4046</v>
      </c>
      <c r="K1482">
        <v>7</v>
      </c>
      <c r="L1482">
        <v>0</v>
      </c>
      <c r="M1482" s="32">
        <v>198254</v>
      </c>
    </row>
    <row r="1483" spans="1:13" x14ac:dyDescent="0.3">
      <c r="A1483" t="s">
        <v>28</v>
      </c>
      <c r="B1483" t="s">
        <v>14</v>
      </c>
      <c r="C1483" t="s">
        <v>15</v>
      </c>
      <c r="D1483" t="s">
        <v>52</v>
      </c>
      <c r="E1483" t="s">
        <v>24</v>
      </c>
      <c r="F1483">
        <v>94122</v>
      </c>
      <c r="G1483" t="s">
        <v>25</v>
      </c>
      <c r="H1483" t="s">
        <v>26</v>
      </c>
      <c r="I1483" t="s">
        <v>32</v>
      </c>
      <c r="J1483" s="31">
        <v>3387</v>
      </c>
      <c r="K1483">
        <v>3</v>
      </c>
      <c r="L1483">
        <v>0</v>
      </c>
      <c r="M1483" s="32">
        <v>88062</v>
      </c>
    </row>
    <row r="1484" spans="1:13" x14ac:dyDescent="0.3">
      <c r="A1484" t="s">
        <v>13</v>
      </c>
      <c r="B1484" t="s">
        <v>14</v>
      </c>
      <c r="C1484" t="s">
        <v>15</v>
      </c>
      <c r="D1484" t="s">
        <v>84</v>
      </c>
      <c r="E1484" t="s">
        <v>86</v>
      </c>
      <c r="F1484">
        <v>38301</v>
      </c>
      <c r="G1484" t="s">
        <v>18</v>
      </c>
      <c r="H1484" t="s">
        <v>26</v>
      </c>
      <c r="I1484" t="s">
        <v>34</v>
      </c>
      <c r="J1484" s="31">
        <v>9728</v>
      </c>
      <c r="K1484">
        <v>2</v>
      </c>
      <c r="L1484">
        <v>2</v>
      </c>
      <c r="M1484" s="32">
        <v>17024</v>
      </c>
    </row>
    <row r="1485" spans="1:13" x14ac:dyDescent="0.3">
      <c r="A1485" t="s">
        <v>13</v>
      </c>
      <c r="B1485" t="s">
        <v>14</v>
      </c>
      <c r="C1485" t="s">
        <v>15</v>
      </c>
      <c r="D1485" t="s">
        <v>84</v>
      </c>
      <c r="E1485" t="s">
        <v>86</v>
      </c>
      <c r="F1485">
        <v>38301</v>
      </c>
      <c r="G1485" t="s">
        <v>18</v>
      </c>
      <c r="H1485" t="s">
        <v>26</v>
      </c>
      <c r="I1485" t="s">
        <v>41</v>
      </c>
      <c r="J1485" s="31">
        <v>3424</v>
      </c>
      <c r="K1485">
        <v>1</v>
      </c>
      <c r="L1485">
        <v>2</v>
      </c>
      <c r="M1485" s="32">
        <v>107</v>
      </c>
    </row>
    <row r="1486" spans="1:13" x14ac:dyDescent="0.3">
      <c r="A1486" t="s">
        <v>28</v>
      </c>
      <c r="B1486" t="s">
        <v>22</v>
      </c>
      <c r="C1486" t="s">
        <v>15</v>
      </c>
      <c r="D1486" t="s">
        <v>42</v>
      </c>
      <c r="E1486" t="s">
        <v>43</v>
      </c>
      <c r="F1486">
        <v>98115</v>
      </c>
      <c r="G1486" t="s">
        <v>25</v>
      </c>
      <c r="H1486" t="s">
        <v>35</v>
      </c>
      <c r="I1486" t="s">
        <v>59</v>
      </c>
      <c r="J1486" s="31">
        <v>177</v>
      </c>
      <c r="K1486">
        <v>3</v>
      </c>
      <c r="L1486">
        <v>0</v>
      </c>
      <c r="M1486" s="32">
        <v>3009</v>
      </c>
    </row>
    <row r="1487" spans="1:13" x14ac:dyDescent="0.3">
      <c r="A1487" t="s">
        <v>28</v>
      </c>
      <c r="B1487" t="s">
        <v>14</v>
      </c>
      <c r="C1487" t="s">
        <v>15</v>
      </c>
      <c r="D1487" t="s">
        <v>75</v>
      </c>
      <c r="E1487" t="s">
        <v>76</v>
      </c>
      <c r="F1487">
        <v>10035</v>
      </c>
      <c r="G1487" t="s">
        <v>57</v>
      </c>
      <c r="H1487" t="s">
        <v>26</v>
      </c>
      <c r="I1487" t="s">
        <v>77</v>
      </c>
      <c r="J1487" s="31">
        <v>376</v>
      </c>
      <c r="K1487">
        <v>2</v>
      </c>
      <c r="L1487">
        <v>0</v>
      </c>
      <c r="M1487" s="32">
        <v>1316</v>
      </c>
    </row>
    <row r="1488" spans="1:13" x14ac:dyDescent="0.3">
      <c r="A1488" t="s">
        <v>28</v>
      </c>
      <c r="B1488" t="s">
        <v>44</v>
      </c>
      <c r="C1488" t="s">
        <v>15</v>
      </c>
      <c r="D1488" t="s">
        <v>23</v>
      </c>
      <c r="E1488" t="s">
        <v>24</v>
      </c>
      <c r="F1488">
        <v>90008</v>
      </c>
      <c r="G1488" t="s">
        <v>25</v>
      </c>
      <c r="H1488" t="s">
        <v>35</v>
      </c>
      <c r="I1488" t="s">
        <v>36</v>
      </c>
      <c r="J1488" s="31">
        <v>1212848</v>
      </c>
      <c r="K1488">
        <v>7</v>
      </c>
      <c r="L1488">
        <v>2</v>
      </c>
      <c r="M1488" s="32">
        <v>1061242</v>
      </c>
    </row>
    <row r="1489" spans="1:13" x14ac:dyDescent="0.3">
      <c r="A1489" t="s">
        <v>28</v>
      </c>
      <c r="B1489" t="s">
        <v>44</v>
      </c>
      <c r="C1489" t="s">
        <v>15</v>
      </c>
      <c r="D1489" t="s">
        <v>23</v>
      </c>
      <c r="E1489" t="s">
        <v>24</v>
      </c>
      <c r="F1489">
        <v>90008</v>
      </c>
      <c r="G1489" t="s">
        <v>25</v>
      </c>
      <c r="H1489" t="s">
        <v>35</v>
      </c>
      <c r="I1489" t="s">
        <v>59</v>
      </c>
      <c r="J1489" s="31">
        <v>8997</v>
      </c>
      <c r="K1489">
        <v>3</v>
      </c>
      <c r="L1489">
        <v>0</v>
      </c>
      <c r="M1489" s="32">
        <v>377874</v>
      </c>
    </row>
    <row r="1490" spans="1:13" x14ac:dyDescent="0.3">
      <c r="A1490" t="s">
        <v>28</v>
      </c>
      <c r="B1490" t="s">
        <v>44</v>
      </c>
      <c r="C1490" t="s">
        <v>15</v>
      </c>
      <c r="D1490" t="s">
        <v>23</v>
      </c>
      <c r="E1490" t="s">
        <v>24</v>
      </c>
      <c r="F1490">
        <v>90008</v>
      </c>
      <c r="G1490" t="s">
        <v>25</v>
      </c>
      <c r="H1490" t="s">
        <v>19</v>
      </c>
      <c r="I1490" t="s">
        <v>33</v>
      </c>
      <c r="J1490" s="31">
        <v>426</v>
      </c>
      <c r="K1490">
        <v>3</v>
      </c>
      <c r="L1490">
        <v>0</v>
      </c>
      <c r="M1490" s="32">
        <v>16614</v>
      </c>
    </row>
    <row r="1491" spans="1:13" x14ac:dyDescent="0.3">
      <c r="A1491" t="s">
        <v>28</v>
      </c>
      <c r="B1491" t="s">
        <v>14</v>
      </c>
      <c r="C1491" t="s">
        <v>15</v>
      </c>
      <c r="D1491" t="s">
        <v>55</v>
      </c>
      <c r="E1491" t="s">
        <v>56</v>
      </c>
      <c r="F1491">
        <v>19143</v>
      </c>
      <c r="G1491" t="s">
        <v>57</v>
      </c>
      <c r="H1491" t="s">
        <v>26</v>
      </c>
      <c r="I1491" t="s">
        <v>27</v>
      </c>
      <c r="J1491" s="31">
        <v>504</v>
      </c>
      <c r="K1491">
        <v>2</v>
      </c>
      <c r="L1491">
        <v>2</v>
      </c>
      <c r="M1491" s="32">
        <v>1764</v>
      </c>
    </row>
    <row r="1492" spans="1:13" x14ac:dyDescent="0.3">
      <c r="A1492" t="s">
        <v>13</v>
      </c>
      <c r="B1492" t="s">
        <v>22</v>
      </c>
      <c r="C1492" t="s">
        <v>15</v>
      </c>
      <c r="D1492" t="s">
        <v>75</v>
      </c>
      <c r="E1492" t="s">
        <v>76</v>
      </c>
      <c r="F1492">
        <v>10024</v>
      </c>
      <c r="G1492" t="s">
        <v>57</v>
      </c>
      <c r="H1492" t="s">
        <v>26</v>
      </c>
      <c r="I1492" t="s">
        <v>60</v>
      </c>
      <c r="J1492" s="31">
        <v>6296</v>
      </c>
      <c r="K1492">
        <v>4</v>
      </c>
      <c r="L1492">
        <v>0</v>
      </c>
      <c r="M1492" s="32">
        <v>28332</v>
      </c>
    </row>
    <row r="1493" spans="1:13" x14ac:dyDescent="0.3">
      <c r="A1493" t="s">
        <v>28</v>
      </c>
      <c r="B1493" t="s">
        <v>22</v>
      </c>
      <c r="C1493" t="s">
        <v>15</v>
      </c>
      <c r="D1493" t="s">
        <v>75</v>
      </c>
      <c r="E1493" t="s">
        <v>76</v>
      </c>
      <c r="F1493">
        <v>10035</v>
      </c>
      <c r="G1493" t="s">
        <v>57</v>
      </c>
      <c r="H1493" t="s">
        <v>26</v>
      </c>
      <c r="I1493" t="s">
        <v>41</v>
      </c>
      <c r="J1493" s="31">
        <v>588</v>
      </c>
      <c r="K1493">
        <v>1</v>
      </c>
      <c r="L1493">
        <v>0</v>
      </c>
      <c r="M1493" s="32">
        <v>28812</v>
      </c>
    </row>
    <row r="1494" spans="1:13" x14ac:dyDescent="0.3">
      <c r="A1494" t="s">
        <v>28</v>
      </c>
      <c r="B1494" t="s">
        <v>22</v>
      </c>
      <c r="C1494" t="s">
        <v>15</v>
      </c>
      <c r="D1494" t="s">
        <v>75</v>
      </c>
      <c r="E1494" t="s">
        <v>76</v>
      </c>
      <c r="F1494">
        <v>10035</v>
      </c>
      <c r="G1494" t="s">
        <v>57</v>
      </c>
      <c r="H1494" t="s">
        <v>19</v>
      </c>
      <c r="I1494" t="s">
        <v>21</v>
      </c>
      <c r="J1494" s="31">
        <v>977292</v>
      </c>
      <c r="K1494">
        <v>6</v>
      </c>
      <c r="L1494">
        <v>1</v>
      </c>
      <c r="M1494" s="32">
        <v>1737408</v>
      </c>
    </row>
    <row r="1495" spans="1:13" x14ac:dyDescent="0.3">
      <c r="A1495" t="s">
        <v>28</v>
      </c>
      <c r="B1495" t="s">
        <v>22</v>
      </c>
      <c r="C1495" t="s">
        <v>15</v>
      </c>
      <c r="D1495" t="s">
        <v>220</v>
      </c>
      <c r="E1495" t="s">
        <v>43</v>
      </c>
      <c r="F1495">
        <v>98661</v>
      </c>
      <c r="G1495" t="s">
        <v>25</v>
      </c>
      <c r="H1495" t="s">
        <v>19</v>
      </c>
      <c r="I1495" t="s">
        <v>33</v>
      </c>
      <c r="J1495" s="31">
        <v>964</v>
      </c>
      <c r="K1495">
        <v>2</v>
      </c>
      <c r="L1495">
        <v>0</v>
      </c>
      <c r="M1495" s="32">
        <v>36632</v>
      </c>
    </row>
    <row r="1496" spans="1:13" x14ac:dyDescent="0.3">
      <c r="A1496" t="s">
        <v>13</v>
      </c>
      <c r="B1496" t="s">
        <v>14</v>
      </c>
      <c r="C1496" t="s">
        <v>15</v>
      </c>
      <c r="D1496" t="s">
        <v>103</v>
      </c>
      <c r="E1496" t="s">
        <v>167</v>
      </c>
      <c r="F1496">
        <v>31907</v>
      </c>
      <c r="G1496" t="s">
        <v>18</v>
      </c>
      <c r="H1496" t="s">
        <v>26</v>
      </c>
      <c r="I1496" t="s">
        <v>34</v>
      </c>
      <c r="J1496" s="31">
        <v>4005</v>
      </c>
      <c r="K1496">
        <v>3</v>
      </c>
      <c r="L1496">
        <v>0</v>
      </c>
      <c r="M1496" s="32">
        <v>11214</v>
      </c>
    </row>
    <row r="1497" spans="1:13" x14ac:dyDescent="0.3">
      <c r="A1497" t="s">
        <v>28</v>
      </c>
      <c r="B1497" t="s">
        <v>14</v>
      </c>
      <c r="C1497" t="s">
        <v>15</v>
      </c>
      <c r="D1497" t="s">
        <v>309</v>
      </c>
      <c r="E1497" t="s">
        <v>46</v>
      </c>
      <c r="F1497">
        <v>75019</v>
      </c>
      <c r="G1497" t="s">
        <v>47</v>
      </c>
      <c r="H1497" t="s">
        <v>26</v>
      </c>
      <c r="I1497" t="s">
        <v>34</v>
      </c>
      <c r="J1497" s="31">
        <v>10192</v>
      </c>
      <c r="K1497">
        <v>7</v>
      </c>
      <c r="L1497">
        <v>2</v>
      </c>
      <c r="M1497" s="32">
        <v>3185</v>
      </c>
    </row>
    <row r="1498" spans="1:13" x14ac:dyDescent="0.3">
      <c r="A1498" t="s">
        <v>28</v>
      </c>
      <c r="B1498" t="s">
        <v>14</v>
      </c>
      <c r="C1498" t="s">
        <v>15</v>
      </c>
      <c r="D1498" t="s">
        <v>309</v>
      </c>
      <c r="E1498" t="s">
        <v>46</v>
      </c>
      <c r="F1498">
        <v>75019</v>
      </c>
      <c r="G1498" t="s">
        <v>47</v>
      </c>
      <c r="H1498" t="s">
        <v>26</v>
      </c>
      <c r="I1498" t="s">
        <v>32</v>
      </c>
      <c r="J1498" s="31">
        <v>16784</v>
      </c>
      <c r="K1498">
        <v>1</v>
      </c>
      <c r="L1498">
        <v>2</v>
      </c>
      <c r="M1498" s="32">
        <v>-2098</v>
      </c>
    </row>
    <row r="1499" spans="1:13" x14ac:dyDescent="0.3">
      <c r="A1499" t="s">
        <v>28</v>
      </c>
      <c r="B1499" t="s">
        <v>14</v>
      </c>
      <c r="C1499" t="s">
        <v>15</v>
      </c>
      <c r="D1499" t="s">
        <v>309</v>
      </c>
      <c r="E1499" t="s">
        <v>46</v>
      </c>
      <c r="F1499">
        <v>75019</v>
      </c>
      <c r="G1499" t="s">
        <v>47</v>
      </c>
      <c r="H1499" t="s">
        <v>26</v>
      </c>
      <c r="I1499" t="s">
        <v>34</v>
      </c>
      <c r="J1499" s="31">
        <v>1312</v>
      </c>
      <c r="K1499">
        <v>5</v>
      </c>
      <c r="L1499">
        <v>2</v>
      </c>
      <c r="M1499" s="32">
        <v>3772</v>
      </c>
    </row>
    <row r="1500" spans="1:13" x14ac:dyDescent="0.3">
      <c r="A1500" t="s">
        <v>62</v>
      </c>
      <c r="B1500" t="s">
        <v>44</v>
      </c>
      <c r="C1500" t="s">
        <v>15</v>
      </c>
      <c r="D1500" t="s">
        <v>52</v>
      </c>
      <c r="E1500" t="s">
        <v>24</v>
      </c>
      <c r="F1500">
        <v>94122</v>
      </c>
      <c r="G1500" t="s">
        <v>25</v>
      </c>
      <c r="H1500" t="s">
        <v>26</v>
      </c>
      <c r="I1500" t="s">
        <v>37</v>
      </c>
      <c r="J1500" s="31">
        <v>1816</v>
      </c>
      <c r="K1500">
        <v>5</v>
      </c>
      <c r="L1500">
        <v>2</v>
      </c>
      <c r="M1500" s="32">
        <v>6583</v>
      </c>
    </row>
    <row r="1501" spans="1:13" x14ac:dyDescent="0.3">
      <c r="A1501" t="s">
        <v>28</v>
      </c>
      <c r="B1501" t="s">
        <v>14</v>
      </c>
      <c r="C1501" t="s">
        <v>15</v>
      </c>
      <c r="D1501" t="s">
        <v>164</v>
      </c>
      <c r="E1501" t="s">
        <v>46</v>
      </c>
      <c r="F1501">
        <v>78745</v>
      </c>
      <c r="G1501" t="s">
        <v>47</v>
      </c>
      <c r="H1501" t="s">
        <v>26</v>
      </c>
      <c r="I1501" t="s">
        <v>41</v>
      </c>
      <c r="J1501" s="31">
        <v>16056</v>
      </c>
      <c r="K1501">
        <v>3</v>
      </c>
      <c r="L1501">
        <v>2</v>
      </c>
      <c r="M1501" s="32">
        <v>58203</v>
      </c>
    </row>
    <row r="1502" spans="1:13" x14ac:dyDescent="0.3">
      <c r="A1502" t="s">
        <v>28</v>
      </c>
      <c r="B1502" t="s">
        <v>14</v>
      </c>
      <c r="C1502" t="s">
        <v>15</v>
      </c>
      <c r="D1502" t="s">
        <v>164</v>
      </c>
      <c r="E1502" t="s">
        <v>46</v>
      </c>
      <c r="F1502">
        <v>78745</v>
      </c>
      <c r="G1502" t="s">
        <v>47</v>
      </c>
      <c r="H1502" t="s">
        <v>26</v>
      </c>
      <c r="I1502" t="s">
        <v>41</v>
      </c>
      <c r="J1502" s="31">
        <v>223056</v>
      </c>
      <c r="K1502">
        <v>9</v>
      </c>
      <c r="L1502">
        <v>2</v>
      </c>
      <c r="M1502" s="32">
        <v>69705</v>
      </c>
    </row>
    <row r="1503" spans="1:13" x14ac:dyDescent="0.3">
      <c r="A1503" t="s">
        <v>28</v>
      </c>
      <c r="B1503" t="s">
        <v>14</v>
      </c>
      <c r="C1503" t="s">
        <v>15</v>
      </c>
      <c r="D1503" t="s">
        <v>164</v>
      </c>
      <c r="E1503" t="s">
        <v>46</v>
      </c>
      <c r="F1503">
        <v>78745</v>
      </c>
      <c r="G1503" t="s">
        <v>47</v>
      </c>
      <c r="H1503" t="s">
        <v>26</v>
      </c>
      <c r="I1503" t="s">
        <v>32</v>
      </c>
      <c r="J1503" s="31">
        <v>540048</v>
      </c>
      <c r="K1503">
        <v>3</v>
      </c>
      <c r="L1503">
        <v>2</v>
      </c>
      <c r="M1503" s="32">
        <v>-472542</v>
      </c>
    </row>
    <row r="1504" spans="1:13" x14ac:dyDescent="0.3">
      <c r="A1504" t="s">
        <v>28</v>
      </c>
      <c r="B1504" t="s">
        <v>44</v>
      </c>
      <c r="C1504" t="s">
        <v>15</v>
      </c>
      <c r="D1504" t="s">
        <v>23</v>
      </c>
      <c r="E1504" t="s">
        <v>24</v>
      </c>
      <c r="F1504">
        <v>90045</v>
      </c>
      <c r="G1504" t="s">
        <v>25</v>
      </c>
      <c r="H1504" t="s">
        <v>35</v>
      </c>
      <c r="I1504" t="s">
        <v>36</v>
      </c>
      <c r="J1504" s="31">
        <v>3352</v>
      </c>
      <c r="K1504">
        <v>2</v>
      </c>
      <c r="L1504">
        <v>2</v>
      </c>
      <c r="M1504" s="32">
        <v>3352</v>
      </c>
    </row>
    <row r="1505" spans="1:13" x14ac:dyDescent="0.3">
      <c r="A1505" t="s">
        <v>28</v>
      </c>
      <c r="B1505" t="s">
        <v>44</v>
      </c>
      <c r="C1505" t="s">
        <v>15</v>
      </c>
      <c r="D1505" t="s">
        <v>23</v>
      </c>
      <c r="E1505" t="s">
        <v>24</v>
      </c>
      <c r="F1505">
        <v>90045</v>
      </c>
      <c r="G1505" t="s">
        <v>25</v>
      </c>
      <c r="H1505" t="s">
        <v>19</v>
      </c>
      <c r="I1505" t="s">
        <v>33</v>
      </c>
      <c r="J1505" s="31">
        <v>994</v>
      </c>
      <c r="K1505">
        <v>2</v>
      </c>
      <c r="L1505">
        <v>0</v>
      </c>
      <c r="M1505" s="32">
        <v>30814</v>
      </c>
    </row>
    <row r="1506" spans="1:13" x14ac:dyDescent="0.3">
      <c r="A1506" t="s">
        <v>28</v>
      </c>
      <c r="B1506" t="s">
        <v>44</v>
      </c>
      <c r="C1506" t="s">
        <v>15</v>
      </c>
      <c r="D1506" t="s">
        <v>23</v>
      </c>
      <c r="E1506" t="s">
        <v>24</v>
      </c>
      <c r="F1506">
        <v>90004</v>
      </c>
      <c r="G1506" t="s">
        <v>25</v>
      </c>
      <c r="H1506" t="s">
        <v>26</v>
      </c>
      <c r="I1506" t="s">
        <v>34</v>
      </c>
      <c r="J1506" s="31">
        <v>672</v>
      </c>
      <c r="K1506">
        <v>4</v>
      </c>
      <c r="L1506">
        <v>0</v>
      </c>
      <c r="M1506" s="32">
        <v>336</v>
      </c>
    </row>
    <row r="1507" spans="1:13" x14ac:dyDescent="0.3">
      <c r="A1507" t="s">
        <v>28</v>
      </c>
      <c r="B1507" t="s">
        <v>44</v>
      </c>
      <c r="C1507" t="s">
        <v>15</v>
      </c>
      <c r="D1507" t="s">
        <v>23</v>
      </c>
      <c r="E1507" t="s">
        <v>24</v>
      </c>
      <c r="F1507">
        <v>90004</v>
      </c>
      <c r="G1507" t="s">
        <v>25</v>
      </c>
      <c r="H1507" t="s">
        <v>19</v>
      </c>
      <c r="I1507" t="s">
        <v>31</v>
      </c>
      <c r="J1507" s="31">
        <v>1004976</v>
      </c>
      <c r="K1507">
        <v>6</v>
      </c>
      <c r="L1507">
        <v>2</v>
      </c>
      <c r="M1507" s="32">
        <v>-1758708</v>
      </c>
    </row>
    <row r="1508" spans="1:13" x14ac:dyDescent="0.3">
      <c r="A1508" t="s">
        <v>28</v>
      </c>
      <c r="B1508" t="s">
        <v>14</v>
      </c>
      <c r="C1508" t="s">
        <v>15</v>
      </c>
      <c r="D1508" t="s">
        <v>75</v>
      </c>
      <c r="E1508" t="s">
        <v>76</v>
      </c>
      <c r="F1508">
        <v>10024</v>
      </c>
      <c r="G1508" t="s">
        <v>57</v>
      </c>
      <c r="H1508" t="s">
        <v>26</v>
      </c>
      <c r="I1508" t="s">
        <v>37</v>
      </c>
      <c r="J1508" s="31">
        <v>1788</v>
      </c>
      <c r="K1508">
        <v>3</v>
      </c>
      <c r="L1508">
        <v>2</v>
      </c>
      <c r="M1508" s="32">
        <v>55875</v>
      </c>
    </row>
    <row r="1509" spans="1:13" x14ac:dyDescent="0.3">
      <c r="A1509" t="s">
        <v>28</v>
      </c>
      <c r="B1509" t="s">
        <v>14</v>
      </c>
      <c r="C1509" t="s">
        <v>15</v>
      </c>
      <c r="D1509" t="s">
        <v>103</v>
      </c>
      <c r="E1509" t="s">
        <v>167</v>
      </c>
      <c r="F1509">
        <v>31907</v>
      </c>
      <c r="G1509" t="s">
        <v>18</v>
      </c>
      <c r="H1509" t="s">
        <v>35</v>
      </c>
      <c r="I1509" t="s">
        <v>123</v>
      </c>
      <c r="J1509" s="31">
        <v>396</v>
      </c>
      <c r="K1509">
        <v>4</v>
      </c>
      <c r="L1509">
        <v>0</v>
      </c>
      <c r="M1509" s="32">
        <v>19008</v>
      </c>
    </row>
    <row r="1510" spans="1:13" x14ac:dyDescent="0.3">
      <c r="A1510" t="s">
        <v>168</v>
      </c>
      <c r="B1510" t="s">
        <v>44</v>
      </c>
      <c r="C1510" t="s">
        <v>15</v>
      </c>
      <c r="D1510" t="s">
        <v>238</v>
      </c>
      <c r="E1510" t="s">
        <v>54</v>
      </c>
      <c r="F1510">
        <v>68104</v>
      </c>
      <c r="G1510" t="s">
        <v>47</v>
      </c>
      <c r="H1510" t="s">
        <v>26</v>
      </c>
      <c r="I1510" t="s">
        <v>37</v>
      </c>
      <c r="J1510" s="31">
        <v>345</v>
      </c>
      <c r="K1510">
        <v>3</v>
      </c>
      <c r="L1510">
        <v>0</v>
      </c>
      <c r="M1510" s="32">
        <v>15525</v>
      </c>
    </row>
    <row r="1511" spans="1:13" x14ac:dyDescent="0.3">
      <c r="A1511" t="s">
        <v>62</v>
      </c>
      <c r="B1511" t="s">
        <v>14</v>
      </c>
      <c r="C1511" t="s">
        <v>15</v>
      </c>
      <c r="D1511" t="s">
        <v>23</v>
      </c>
      <c r="E1511" t="s">
        <v>24</v>
      </c>
      <c r="F1511">
        <v>90036</v>
      </c>
      <c r="G1511" t="s">
        <v>25</v>
      </c>
      <c r="H1511" t="s">
        <v>19</v>
      </c>
      <c r="I1511" t="s">
        <v>33</v>
      </c>
      <c r="J1511" s="31">
        <v>836</v>
      </c>
      <c r="K1511">
        <v>2</v>
      </c>
      <c r="L1511">
        <v>0</v>
      </c>
      <c r="M1511" s="32">
        <v>30096</v>
      </c>
    </row>
    <row r="1512" spans="1:13" x14ac:dyDescent="0.3">
      <c r="A1512" t="s">
        <v>28</v>
      </c>
      <c r="B1512" t="s">
        <v>22</v>
      </c>
      <c r="C1512" t="s">
        <v>15</v>
      </c>
      <c r="D1512" t="s">
        <v>310</v>
      </c>
      <c r="E1512" t="s">
        <v>24</v>
      </c>
      <c r="F1512">
        <v>91767</v>
      </c>
      <c r="G1512" t="s">
        <v>25</v>
      </c>
      <c r="H1512" t="s">
        <v>26</v>
      </c>
      <c r="I1512" t="s">
        <v>34</v>
      </c>
      <c r="J1512" s="31">
        <v>3856</v>
      </c>
      <c r="K1512">
        <v>8</v>
      </c>
      <c r="L1512">
        <v>0</v>
      </c>
      <c r="M1512" s="32">
        <v>111824</v>
      </c>
    </row>
    <row r="1513" spans="1:13" x14ac:dyDescent="0.3">
      <c r="A1513" t="s">
        <v>28</v>
      </c>
      <c r="B1513" t="s">
        <v>22</v>
      </c>
      <c r="C1513" t="s">
        <v>15</v>
      </c>
      <c r="D1513" t="s">
        <v>310</v>
      </c>
      <c r="E1513" t="s">
        <v>24</v>
      </c>
      <c r="F1513">
        <v>91767</v>
      </c>
      <c r="G1513" t="s">
        <v>25</v>
      </c>
      <c r="H1513" t="s">
        <v>26</v>
      </c>
      <c r="I1513" t="s">
        <v>34</v>
      </c>
      <c r="J1513" s="31">
        <v>3582</v>
      </c>
      <c r="K1513">
        <v>9</v>
      </c>
      <c r="L1513">
        <v>0</v>
      </c>
      <c r="M1513" s="32">
        <v>118206</v>
      </c>
    </row>
    <row r="1514" spans="1:13" x14ac:dyDescent="0.3">
      <c r="A1514" t="s">
        <v>28</v>
      </c>
      <c r="B1514" t="s">
        <v>14</v>
      </c>
      <c r="C1514" t="s">
        <v>15</v>
      </c>
      <c r="D1514" t="s">
        <v>135</v>
      </c>
      <c r="E1514" t="s">
        <v>46</v>
      </c>
      <c r="F1514">
        <v>75220</v>
      </c>
      <c r="G1514" t="s">
        <v>47</v>
      </c>
      <c r="H1514" t="s">
        <v>26</v>
      </c>
      <c r="I1514" t="s">
        <v>32</v>
      </c>
      <c r="J1514" s="31">
        <v>200064</v>
      </c>
      <c r="K1514">
        <v>3</v>
      </c>
      <c r="L1514">
        <v>2</v>
      </c>
      <c r="M1514" s="32">
        <v>12504</v>
      </c>
    </row>
    <row r="1515" spans="1:13" x14ac:dyDescent="0.3">
      <c r="A1515" t="s">
        <v>28</v>
      </c>
      <c r="B1515" t="s">
        <v>14</v>
      </c>
      <c r="C1515" t="s">
        <v>15</v>
      </c>
      <c r="D1515" t="s">
        <v>135</v>
      </c>
      <c r="E1515" t="s">
        <v>46</v>
      </c>
      <c r="F1515">
        <v>75220</v>
      </c>
      <c r="G1515" t="s">
        <v>47</v>
      </c>
      <c r="H1515" t="s">
        <v>26</v>
      </c>
      <c r="I1515" t="s">
        <v>37</v>
      </c>
      <c r="J1515" s="31">
        <v>2138</v>
      </c>
      <c r="K1515">
        <v>5</v>
      </c>
      <c r="L1515">
        <v>8</v>
      </c>
      <c r="M1515" s="32">
        <v>-33139</v>
      </c>
    </row>
    <row r="1516" spans="1:13" x14ac:dyDescent="0.3">
      <c r="A1516" t="s">
        <v>28</v>
      </c>
      <c r="B1516" t="s">
        <v>14</v>
      </c>
      <c r="C1516" t="s">
        <v>15</v>
      </c>
      <c r="D1516" t="s">
        <v>135</v>
      </c>
      <c r="E1516" t="s">
        <v>46</v>
      </c>
      <c r="F1516">
        <v>75220</v>
      </c>
      <c r="G1516" t="s">
        <v>47</v>
      </c>
      <c r="H1516" t="s">
        <v>26</v>
      </c>
      <c r="I1516" t="s">
        <v>37</v>
      </c>
      <c r="J1516" s="31">
        <v>6744</v>
      </c>
      <c r="K1516">
        <v>4</v>
      </c>
      <c r="L1516">
        <v>8</v>
      </c>
      <c r="M1516" s="32">
        <v>-114648</v>
      </c>
    </row>
    <row r="1517" spans="1:13" x14ac:dyDescent="0.3">
      <c r="A1517" t="s">
        <v>28</v>
      </c>
      <c r="B1517" t="s">
        <v>14</v>
      </c>
      <c r="C1517" t="s">
        <v>15</v>
      </c>
      <c r="D1517" t="s">
        <v>55</v>
      </c>
      <c r="E1517" t="s">
        <v>56</v>
      </c>
      <c r="F1517">
        <v>19120</v>
      </c>
      <c r="G1517" t="s">
        <v>57</v>
      </c>
      <c r="H1517" t="s">
        <v>19</v>
      </c>
      <c r="I1517" t="s">
        <v>21</v>
      </c>
      <c r="J1517" s="31">
        <v>63686</v>
      </c>
      <c r="K1517">
        <v>1</v>
      </c>
      <c r="L1517">
        <v>3</v>
      </c>
      <c r="M1517" s="32">
        <v>-9098</v>
      </c>
    </row>
    <row r="1518" spans="1:13" x14ac:dyDescent="0.3">
      <c r="A1518" t="s">
        <v>13</v>
      </c>
      <c r="B1518" t="s">
        <v>14</v>
      </c>
      <c r="C1518" t="s">
        <v>15</v>
      </c>
      <c r="D1518" t="s">
        <v>311</v>
      </c>
      <c r="E1518" t="s">
        <v>177</v>
      </c>
      <c r="F1518">
        <v>89031</v>
      </c>
      <c r="G1518" t="s">
        <v>25</v>
      </c>
      <c r="H1518" t="s">
        <v>19</v>
      </c>
      <c r="I1518" t="s">
        <v>31</v>
      </c>
      <c r="J1518" s="31">
        <v>16696</v>
      </c>
      <c r="K1518">
        <v>4</v>
      </c>
      <c r="L1518">
        <v>0</v>
      </c>
      <c r="M1518" s="32">
        <v>116872</v>
      </c>
    </row>
    <row r="1519" spans="1:13" x14ac:dyDescent="0.3">
      <c r="A1519" t="s">
        <v>13</v>
      </c>
      <c r="B1519" t="s">
        <v>14</v>
      </c>
      <c r="C1519" t="s">
        <v>15</v>
      </c>
      <c r="D1519" t="s">
        <v>42</v>
      </c>
      <c r="E1519" t="s">
        <v>43</v>
      </c>
      <c r="F1519">
        <v>98105</v>
      </c>
      <c r="G1519" t="s">
        <v>25</v>
      </c>
      <c r="H1519" t="s">
        <v>26</v>
      </c>
      <c r="I1519" t="s">
        <v>37</v>
      </c>
      <c r="J1519" s="31">
        <v>8384</v>
      </c>
      <c r="K1519">
        <v>2</v>
      </c>
      <c r="L1519">
        <v>2</v>
      </c>
      <c r="M1519" s="32">
        <v>27248</v>
      </c>
    </row>
    <row r="1520" spans="1:13" x14ac:dyDescent="0.3">
      <c r="A1520" t="s">
        <v>13</v>
      </c>
      <c r="B1520" t="s">
        <v>14</v>
      </c>
      <c r="C1520" t="s">
        <v>15</v>
      </c>
      <c r="D1520" t="s">
        <v>42</v>
      </c>
      <c r="E1520" t="s">
        <v>43</v>
      </c>
      <c r="F1520">
        <v>98105</v>
      </c>
      <c r="G1520" t="s">
        <v>25</v>
      </c>
      <c r="H1520" t="s">
        <v>26</v>
      </c>
      <c r="I1520" t="s">
        <v>37</v>
      </c>
      <c r="J1520" s="31">
        <v>13272</v>
      </c>
      <c r="K1520">
        <v>3</v>
      </c>
      <c r="L1520">
        <v>2</v>
      </c>
      <c r="M1520" s="32">
        <v>43134</v>
      </c>
    </row>
    <row r="1521" spans="1:13" x14ac:dyDescent="0.3">
      <c r="A1521" t="s">
        <v>13</v>
      </c>
      <c r="B1521" t="s">
        <v>22</v>
      </c>
      <c r="C1521" t="s">
        <v>15</v>
      </c>
      <c r="D1521" t="s">
        <v>52</v>
      </c>
      <c r="E1521" t="s">
        <v>24</v>
      </c>
      <c r="F1521">
        <v>94110</v>
      </c>
      <c r="G1521" t="s">
        <v>25</v>
      </c>
      <c r="H1521" t="s">
        <v>26</v>
      </c>
      <c r="I1521" t="s">
        <v>37</v>
      </c>
      <c r="J1521" s="31">
        <v>21336</v>
      </c>
      <c r="K1521">
        <v>7</v>
      </c>
      <c r="L1521">
        <v>2</v>
      </c>
      <c r="M1521" s="32">
        <v>77343</v>
      </c>
    </row>
    <row r="1522" spans="1:13" x14ac:dyDescent="0.3">
      <c r="A1522" t="s">
        <v>28</v>
      </c>
      <c r="B1522" t="s">
        <v>44</v>
      </c>
      <c r="C1522" t="s">
        <v>15</v>
      </c>
      <c r="D1522" t="s">
        <v>79</v>
      </c>
      <c r="E1522" t="s">
        <v>65</v>
      </c>
      <c r="F1522">
        <v>60610</v>
      </c>
      <c r="G1522" t="s">
        <v>47</v>
      </c>
      <c r="H1522" t="s">
        <v>26</v>
      </c>
      <c r="I1522" t="s">
        <v>34</v>
      </c>
      <c r="J1522" s="31">
        <v>1652</v>
      </c>
      <c r="K1522">
        <v>5</v>
      </c>
      <c r="L1522">
        <v>2</v>
      </c>
      <c r="M1522" s="32">
        <v>2065</v>
      </c>
    </row>
    <row r="1523" spans="1:13" x14ac:dyDescent="0.3">
      <c r="A1523" t="s">
        <v>28</v>
      </c>
      <c r="B1523" t="s">
        <v>14</v>
      </c>
      <c r="C1523" t="s">
        <v>15</v>
      </c>
      <c r="D1523" t="s">
        <v>171</v>
      </c>
      <c r="E1523" t="s">
        <v>81</v>
      </c>
      <c r="F1523">
        <v>85705</v>
      </c>
      <c r="G1523" t="s">
        <v>25</v>
      </c>
      <c r="H1523" t="s">
        <v>19</v>
      </c>
      <c r="I1523" t="s">
        <v>33</v>
      </c>
      <c r="J1523" s="31">
        <v>206112</v>
      </c>
      <c r="K1523">
        <v>6</v>
      </c>
      <c r="L1523">
        <v>2</v>
      </c>
      <c r="M1523" s="32">
        <v>489516</v>
      </c>
    </row>
    <row r="1524" spans="1:13" x14ac:dyDescent="0.3">
      <c r="A1524" t="s">
        <v>28</v>
      </c>
      <c r="B1524" t="s">
        <v>14</v>
      </c>
      <c r="C1524" t="s">
        <v>15</v>
      </c>
      <c r="D1524" t="s">
        <v>171</v>
      </c>
      <c r="E1524" t="s">
        <v>81</v>
      </c>
      <c r="F1524">
        <v>85705</v>
      </c>
      <c r="G1524" t="s">
        <v>25</v>
      </c>
      <c r="H1524" t="s">
        <v>26</v>
      </c>
      <c r="I1524" t="s">
        <v>41</v>
      </c>
      <c r="J1524" s="31">
        <v>1992</v>
      </c>
      <c r="K1524">
        <v>5</v>
      </c>
      <c r="L1524">
        <v>2</v>
      </c>
      <c r="M1524" s="32">
        <v>6723</v>
      </c>
    </row>
    <row r="1525" spans="1:13" x14ac:dyDescent="0.3">
      <c r="A1525" t="s">
        <v>28</v>
      </c>
      <c r="B1525" t="s">
        <v>14</v>
      </c>
      <c r="C1525" t="s">
        <v>15</v>
      </c>
      <c r="D1525" t="s">
        <v>171</v>
      </c>
      <c r="E1525" t="s">
        <v>81</v>
      </c>
      <c r="F1525">
        <v>85705</v>
      </c>
      <c r="G1525" t="s">
        <v>25</v>
      </c>
      <c r="H1525" t="s">
        <v>26</v>
      </c>
      <c r="I1525" t="s">
        <v>41</v>
      </c>
      <c r="J1525" s="31">
        <v>198272</v>
      </c>
      <c r="K1525">
        <v>8</v>
      </c>
      <c r="L1525">
        <v>2</v>
      </c>
      <c r="M1525" s="32">
        <v>6196</v>
      </c>
    </row>
    <row r="1526" spans="1:13" x14ac:dyDescent="0.3">
      <c r="A1526" t="s">
        <v>28</v>
      </c>
      <c r="B1526" t="s">
        <v>14</v>
      </c>
      <c r="C1526" t="s">
        <v>15</v>
      </c>
      <c r="D1526" t="s">
        <v>171</v>
      </c>
      <c r="E1526" t="s">
        <v>81</v>
      </c>
      <c r="F1526">
        <v>85705</v>
      </c>
      <c r="G1526" t="s">
        <v>25</v>
      </c>
      <c r="H1526" t="s">
        <v>26</v>
      </c>
      <c r="I1526" t="s">
        <v>32</v>
      </c>
      <c r="J1526" s="31">
        <v>247104</v>
      </c>
      <c r="K1526">
        <v>6</v>
      </c>
      <c r="L1526">
        <v>2</v>
      </c>
      <c r="M1526" s="32">
        <v>-586872</v>
      </c>
    </row>
    <row r="1527" spans="1:13" x14ac:dyDescent="0.3">
      <c r="A1527" t="s">
        <v>28</v>
      </c>
      <c r="B1527" t="s">
        <v>14</v>
      </c>
      <c r="C1527" t="s">
        <v>15</v>
      </c>
      <c r="D1527" t="s">
        <v>171</v>
      </c>
      <c r="E1527" t="s">
        <v>81</v>
      </c>
      <c r="F1527">
        <v>85705</v>
      </c>
      <c r="G1527" t="s">
        <v>25</v>
      </c>
      <c r="H1527" t="s">
        <v>26</v>
      </c>
      <c r="I1527" t="s">
        <v>34</v>
      </c>
      <c r="J1527" s="31">
        <v>86304</v>
      </c>
      <c r="K1527">
        <v>6</v>
      </c>
      <c r="L1527">
        <v>2</v>
      </c>
      <c r="M1527" s="32">
        <v>97092</v>
      </c>
    </row>
    <row r="1528" spans="1:13" x14ac:dyDescent="0.3">
      <c r="A1528" t="s">
        <v>28</v>
      </c>
      <c r="B1528" t="s">
        <v>14</v>
      </c>
      <c r="C1528" t="s">
        <v>15</v>
      </c>
      <c r="D1528" t="s">
        <v>312</v>
      </c>
      <c r="E1528" t="s">
        <v>56</v>
      </c>
      <c r="F1528">
        <v>18103</v>
      </c>
      <c r="G1528" t="s">
        <v>57</v>
      </c>
      <c r="H1528" t="s">
        <v>26</v>
      </c>
      <c r="I1528" t="s">
        <v>34</v>
      </c>
      <c r="J1528" s="31">
        <v>416</v>
      </c>
      <c r="K1528">
        <v>2</v>
      </c>
      <c r="L1528">
        <v>2</v>
      </c>
      <c r="M1528" s="32">
        <v>364</v>
      </c>
    </row>
    <row r="1529" spans="1:13" x14ac:dyDescent="0.3">
      <c r="A1529" t="s">
        <v>28</v>
      </c>
      <c r="B1529" t="s">
        <v>14</v>
      </c>
      <c r="C1529" t="s">
        <v>15</v>
      </c>
      <c r="D1529" t="s">
        <v>312</v>
      </c>
      <c r="E1529" t="s">
        <v>56</v>
      </c>
      <c r="F1529">
        <v>18103</v>
      </c>
      <c r="G1529" t="s">
        <v>57</v>
      </c>
      <c r="H1529" t="s">
        <v>19</v>
      </c>
      <c r="I1529" t="s">
        <v>33</v>
      </c>
      <c r="J1529" s="31">
        <v>11648</v>
      </c>
      <c r="K1529">
        <v>2</v>
      </c>
      <c r="L1529">
        <v>2</v>
      </c>
      <c r="M1529" s="32">
        <v>33488</v>
      </c>
    </row>
    <row r="1530" spans="1:13" x14ac:dyDescent="0.3">
      <c r="A1530" t="s">
        <v>13</v>
      </c>
      <c r="B1530" t="s">
        <v>22</v>
      </c>
      <c r="C1530" t="s">
        <v>15</v>
      </c>
      <c r="D1530" t="s">
        <v>114</v>
      </c>
      <c r="E1530" t="s">
        <v>72</v>
      </c>
      <c r="F1530">
        <v>19711</v>
      </c>
      <c r="G1530" t="s">
        <v>57</v>
      </c>
      <c r="H1530" t="s">
        <v>26</v>
      </c>
      <c r="I1530" t="s">
        <v>77</v>
      </c>
      <c r="J1530" s="31">
        <v>2618</v>
      </c>
      <c r="K1530">
        <v>7</v>
      </c>
      <c r="L1530">
        <v>0</v>
      </c>
      <c r="M1530" s="32">
        <v>5236</v>
      </c>
    </row>
    <row r="1531" spans="1:13" x14ac:dyDescent="0.3">
      <c r="A1531" t="s">
        <v>13</v>
      </c>
      <c r="B1531" t="s">
        <v>22</v>
      </c>
      <c r="C1531" t="s">
        <v>15</v>
      </c>
      <c r="D1531" t="s">
        <v>114</v>
      </c>
      <c r="E1531" t="s">
        <v>72</v>
      </c>
      <c r="F1531">
        <v>19711</v>
      </c>
      <c r="G1531" t="s">
        <v>57</v>
      </c>
      <c r="H1531" t="s">
        <v>26</v>
      </c>
      <c r="I1531" t="s">
        <v>41</v>
      </c>
      <c r="J1531" s="31">
        <v>73</v>
      </c>
      <c r="K1531">
        <v>2</v>
      </c>
      <c r="L1531">
        <v>0</v>
      </c>
      <c r="M1531" s="32">
        <v>3431</v>
      </c>
    </row>
    <row r="1532" spans="1:13" x14ac:dyDescent="0.3">
      <c r="A1532" t="s">
        <v>28</v>
      </c>
      <c r="B1532" t="s">
        <v>22</v>
      </c>
      <c r="C1532" t="s">
        <v>15</v>
      </c>
      <c r="D1532" t="s">
        <v>180</v>
      </c>
      <c r="E1532" t="s">
        <v>30</v>
      </c>
      <c r="F1532">
        <v>33142</v>
      </c>
      <c r="G1532" t="s">
        <v>18</v>
      </c>
      <c r="H1532" t="s">
        <v>26</v>
      </c>
      <c r="I1532" t="s">
        <v>41</v>
      </c>
      <c r="J1532" s="31">
        <v>74352</v>
      </c>
      <c r="K1532">
        <v>3</v>
      </c>
      <c r="L1532">
        <v>2</v>
      </c>
      <c r="M1532" s="32">
        <v>23235</v>
      </c>
    </row>
    <row r="1533" spans="1:13" x14ac:dyDescent="0.3">
      <c r="A1533" t="s">
        <v>28</v>
      </c>
      <c r="B1533" t="s">
        <v>14</v>
      </c>
      <c r="C1533" t="s">
        <v>15</v>
      </c>
      <c r="D1533" t="s">
        <v>313</v>
      </c>
      <c r="E1533" t="s">
        <v>81</v>
      </c>
      <c r="F1533">
        <v>85281</v>
      </c>
      <c r="G1533" t="s">
        <v>25</v>
      </c>
      <c r="H1533" t="s">
        <v>26</v>
      </c>
      <c r="I1533" t="s">
        <v>32</v>
      </c>
      <c r="J1533" s="31">
        <v>10744</v>
      </c>
      <c r="K1533">
        <v>1</v>
      </c>
      <c r="L1533">
        <v>2</v>
      </c>
      <c r="M1533" s="32">
        <v>8058</v>
      </c>
    </row>
    <row r="1534" spans="1:13" x14ac:dyDescent="0.3">
      <c r="A1534" t="s">
        <v>28</v>
      </c>
      <c r="B1534" t="s">
        <v>14</v>
      </c>
      <c r="C1534" t="s">
        <v>15</v>
      </c>
      <c r="D1534" t="s">
        <v>313</v>
      </c>
      <c r="E1534" t="s">
        <v>81</v>
      </c>
      <c r="F1534">
        <v>85281</v>
      </c>
      <c r="G1534" t="s">
        <v>25</v>
      </c>
      <c r="H1534" t="s">
        <v>26</v>
      </c>
      <c r="I1534" t="s">
        <v>77</v>
      </c>
      <c r="J1534" s="31">
        <v>8376</v>
      </c>
      <c r="K1534">
        <v>3</v>
      </c>
      <c r="L1534">
        <v>2</v>
      </c>
      <c r="M1534" s="32">
        <v>27222</v>
      </c>
    </row>
    <row r="1535" spans="1:13" x14ac:dyDescent="0.3">
      <c r="A1535" t="s">
        <v>28</v>
      </c>
      <c r="B1535" t="s">
        <v>22</v>
      </c>
      <c r="C1535" t="s">
        <v>15</v>
      </c>
      <c r="D1535" t="s">
        <v>75</v>
      </c>
      <c r="E1535" t="s">
        <v>76</v>
      </c>
      <c r="F1535">
        <v>10035</v>
      </c>
      <c r="G1535" t="s">
        <v>57</v>
      </c>
      <c r="H1535" t="s">
        <v>26</v>
      </c>
      <c r="I1535" t="s">
        <v>32</v>
      </c>
      <c r="J1535" s="31">
        <v>21288</v>
      </c>
      <c r="K1535">
        <v>6</v>
      </c>
      <c r="L1535">
        <v>0</v>
      </c>
      <c r="M1535" s="32">
        <v>0</v>
      </c>
    </row>
    <row r="1536" spans="1:13" x14ac:dyDescent="0.3">
      <c r="A1536" t="s">
        <v>28</v>
      </c>
      <c r="B1536" t="s">
        <v>44</v>
      </c>
      <c r="C1536" t="s">
        <v>15</v>
      </c>
      <c r="D1536" t="s">
        <v>314</v>
      </c>
      <c r="E1536" t="s">
        <v>24</v>
      </c>
      <c r="F1536">
        <v>92677</v>
      </c>
      <c r="G1536" t="s">
        <v>25</v>
      </c>
      <c r="H1536" t="s">
        <v>19</v>
      </c>
      <c r="I1536" t="s">
        <v>20</v>
      </c>
      <c r="J1536" s="31">
        <v>203983</v>
      </c>
      <c r="K1536">
        <v>2</v>
      </c>
      <c r="L1536">
        <v>15</v>
      </c>
      <c r="M1536" s="32">
        <v>167986</v>
      </c>
    </row>
    <row r="1537" spans="1:13" x14ac:dyDescent="0.3">
      <c r="A1537" t="s">
        <v>28</v>
      </c>
      <c r="B1537" t="s">
        <v>22</v>
      </c>
      <c r="C1537" t="s">
        <v>15</v>
      </c>
      <c r="D1537" t="s">
        <v>315</v>
      </c>
      <c r="E1537" t="s">
        <v>132</v>
      </c>
      <c r="F1537">
        <v>8302</v>
      </c>
      <c r="G1537" t="s">
        <v>57</v>
      </c>
      <c r="H1537" t="s">
        <v>26</v>
      </c>
      <c r="I1537" t="s">
        <v>32</v>
      </c>
      <c r="J1537" s="31">
        <v>4074</v>
      </c>
      <c r="K1537">
        <v>3</v>
      </c>
      <c r="L1537">
        <v>0</v>
      </c>
      <c r="M1537" s="32">
        <v>4074</v>
      </c>
    </row>
    <row r="1538" spans="1:13" x14ac:dyDescent="0.3">
      <c r="A1538" t="s">
        <v>28</v>
      </c>
      <c r="B1538" t="s">
        <v>22</v>
      </c>
      <c r="C1538" t="s">
        <v>15</v>
      </c>
      <c r="D1538" t="s">
        <v>315</v>
      </c>
      <c r="E1538" t="s">
        <v>132</v>
      </c>
      <c r="F1538">
        <v>8302</v>
      </c>
      <c r="G1538" t="s">
        <v>57</v>
      </c>
      <c r="H1538" t="s">
        <v>26</v>
      </c>
      <c r="I1538" t="s">
        <v>38</v>
      </c>
      <c r="J1538" s="31">
        <v>1167</v>
      </c>
      <c r="K1538">
        <v>3</v>
      </c>
      <c r="L1538">
        <v>0</v>
      </c>
      <c r="M1538" s="32">
        <v>30342</v>
      </c>
    </row>
    <row r="1539" spans="1:13" x14ac:dyDescent="0.3">
      <c r="A1539" t="s">
        <v>13</v>
      </c>
      <c r="B1539" t="s">
        <v>14</v>
      </c>
      <c r="C1539" t="s">
        <v>15</v>
      </c>
      <c r="D1539" t="s">
        <v>316</v>
      </c>
      <c r="E1539" t="s">
        <v>166</v>
      </c>
      <c r="F1539">
        <v>2149</v>
      </c>
      <c r="G1539" t="s">
        <v>57</v>
      </c>
      <c r="H1539" t="s">
        <v>35</v>
      </c>
      <c r="I1539" t="s">
        <v>36</v>
      </c>
      <c r="J1539" s="31">
        <v>3999</v>
      </c>
      <c r="K1539">
        <v>1</v>
      </c>
      <c r="L1539">
        <v>0</v>
      </c>
      <c r="M1539" s="32">
        <v>115971</v>
      </c>
    </row>
    <row r="1540" spans="1:13" x14ac:dyDescent="0.3">
      <c r="A1540" t="s">
        <v>13</v>
      </c>
      <c r="B1540" t="s">
        <v>14</v>
      </c>
      <c r="C1540" t="s">
        <v>15</v>
      </c>
      <c r="D1540" t="s">
        <v>316</v>
      </c>
      <c r="E1540" t="s">
        <v>166</v>
      </c>
      <c r="F1540">
        <v>2149</v>
      </c>
      <c r="G1540" t="s">
        <v>57</v>
      </c>
      <c r="H1540" t="s">
        <v>26</v>
      </c>
      <c r="I1540" t="s">
        <v>34</v>
      </c>
      <c r="J1540" s="31">
        <v>1628</v>
      </c>
      <c r="K1540">
        <v>2</v>
      </c>
      <c r="L1540">
        <v>0</v>
      </c>
      <c r="M1540" s="32">
        <v>6512</v>
      </c>
    </row>
    <row r="1541" spans="1:13" x14ac:dyDescent="0.3">
      <c r="A1541" t="s">
        <v>13</v>
      </c>
      <c r="B1541" t="s">
        <v>14</v>
      </c>
      <c r="C1541" t="s">
        <v>15</v>
      </c>
      <c r="D1541" t="s">
        <v>316</v>
      </c>
      <c r="E1541" t="s">
        <v>166</v>
      </c>
      <c r="F1541">
        <v>2149</v>
      </c>
      <c r="G1541" t="s">
        <v>57</v>
      </c>
      <c r="H1541" t="s">
        <v>19</v>
      </c>
      <c r="I1541" t="s">
        <v>20</v>
      </c>
      <c r="J1541" s="31">
        <v>78294</v>
      </c>
      <c r="K1541">
        <v>3</v>
      </c>
      <c r="L1541">
        <v>0</v>
      </c>
      <c r="M1541" s="32">
        <v>2035644</v>
      </c>
    </row>
    <row r="1542" spans="1:13" x14ac:dyDescent="0.3">
      <c r="A1542" t="s">
        <v>13</v>
      </c>
      <c r="B1542" t="s">
        <v>14</v>
      </c>
      <c r="C1542" t="s">
        <v>15</v>
      </c>
      <c r="D1542" t="s">
        <v>316</v>
      </c>
      <c r="E1542" t="s">
        <v>166</v>
      </c>
      <c r="F1542">
        <v>2149</v>
      </c>
      <c r="G1542" t="s">
        <v>57</v>
      </c>
      <c r="H1542" t="s">
        <v>26</v>
      </c>
      <c r="I1542" t="s">
        <v>37</v>
      </c>
      <c r="J1542" s="31">
        <v>24248</v>
      </c>
      <c r="K1542">
        <v>7</v>
      </c>
      <c r="L1542">
        <v>0</v>
      </c>
      <c r="M1542" s="32">
        <v>1163904</v>
      </c>
    </row>
    <row r="1543" spans="1:13" x14ac:dyDescent="0.3">
      <c r="A1543" t="s">
        <v>13</v>
      </c>
      <c r="B1543" t="s">
        <v>14</v>
      </c>
      <c r="C1543" t="s">
        <v>15</v>
      </c>
      <c r="D1543" t="s">
        <v>103</v>
      </c>
      <c r="E1543" t="s">
        <v>104</v>
      </c>
      <c r="F1543">
        <v>43229</v>
      </c>
      <c r="G1543" t="s">
        <v>57</v>
      </c>
      <c r="H1543" t="s">
        <v>19</v>
      </c>
      <c r="I1543" t="s">
        <v>33</v>
      </c>
      <c r="J1543" s="31">
        <v>832</v>
      </c>
      <c r="K1543">
        <v>5</v>
      </c>
      <c r="L1543">
        <v>2</v>
      </c>
      <c r="M1543" s="32">
        <v>2288</v>
      </c>
    </row>
    <row r="1544" spans="1:13" x14ac:dyDescent="0.3">
      <c r="A1544" t="s">
        <v>13</v>
      </c>
      <c r="B1544" t="s">
        <v>14</v>
      </c>
      <c r="C1544" t="s">
        <v>15</v>
      </c>
      <c r="D1544" t="s">
        <v>103</v>
      </c>
      <c r="E1544" t="s">
        <v>104</v>
      </c>
      <c r="F1544">
        <v>43229</v>
      </c>
      <c r="G1544" t="s">
        <v>57</v>
      </c>
      <c r="H1544" t="s">
        <v>26</v>
      </c>
      <c r="I1544" t="s">
        <v>77</v>
      </c>
      <c r="J1544" s="31">
        <v>10464</v>
      </c>
      <c r="K1544">
        <v>6</v>
      </c>
      <c r="L1544">
        <v>2</v>
      </c>
      <c r="M1544" s="32">
        <v>17004</v>
      </c>
    </row>
    <row r="1545" spans="1:13" x14ac:dyDescent="0.3">
      <c r="A1545" t="s">
        <v>28</v>
      </c>
      <c r="B1545" t="s">
        <v>44</v>
      </c>
      <c r="C1545" t="s">
        <v>15</v>
      </c>
      <c r="D1545" t="s">
        <v>144</v>
      </c>
      <c r="E1545" t="s">
        <v>24</v>
      </c>
      <c r="F1545">
        <v>92024</v>
      </c>
      <c r="G1545" t="s">
        <v>25</v>
      </c>
      <c r="H1545" t="s">
        <v>26</v>
      </c>
      <c r="I1545" t="s">
        <v>37</v>
      </c>
      <c r="J1545" s="31">
        <v>82896</v>
      </c>
      <c r="K1545">
        <v>3</v>
      </c>
      <c r="L1545">
        <v>2</v>
      </c>
      <c r="M1545" s="32">
        <v>290136</v>
      </c>
    </row>
    <row r="1546" spans="1:13" x14ac:dyDescent="0.3">
      <c r="A1546" t="s">
        <v>28</v>
      </c>
      <c r="B1546" t="s">
        <v>44</v>
      </c>
      <c r="C1546" t="s">
        <v>15</v>
      </c>
      <c r="D1546" t="s">
        <v>144</v>
      </c>
      <c r="E1546" t="s">
        <v>24</v>
      </c>
      <c r="F1546">
        <v>92024</v>
      </c>
      <c r="G1546" t="s">
        <v>25</v>
      </c>
      <c r="H1546" t="s">
        <v>26</v>
      </c>
      <c r="I1546" t="s">
        <v>41</v>
      </c>
      <c r="J1546" s="31">
        <v>3424</v>
      </c>
      <c r="K1546">
        <v>4</v>
      </c>
      <c r="L1546">
        <v>0</v>
      </c>
      <c r="M1546" s="32">
        <v>160928</v>
      </c>
    </row>
    <row r="1547" spans="1:13" x14ac:dyDescent="0.3">
      <c r="A1547" t="s">
        <v>13</v>
      </c>
      <c r="B1547" t="s">
        <v>22</v>
      </c>
      <c r="C1547" t="s">
        <v>15</v>
      </c>
      <c r="D1547" t="s">
        <v>317</v>
      </c>
      <c r="E1547" t="s">
        <v>76</v>
      </c>
      <c r="F1547">
        <v>13601</v>
      </c>
      <c r="G1547" t="s">
        <v>57</v>
      </c>
      <c r="H1547" t="s">
        <v>19</v>
      </c>
      <c r="I1547" t="s">
        <v>20</v>
      </c>
      <c r="J1547" s="31">
        <v>1573488</v>
      </c>
      <c r="K1547">
        <v>7</v>
      </c>
      <c r="L1547">
        <v>2</v>
      </c>
      <c r="M1547" s="32">
        <v>196686</v>
      </c>
    </row>
    <row r="1548" spans="1:13" x14ac:dyDescent="0.3">
      <c r="A1548" t="s">
        <v>28</v>
      </c>
      <c r="B1548" t="s">
        <v>22</v>
      </c>
      <c r="C1548" t="s">
        <v>15</v>
      </c>
      <c r="D1548" t="s">
        <v>122</v>
      </c>
      <c r="E1548" t="s">
        <v>46</v>
      </c>
      <c r="F1548">
        <v>78207</v>
      </c>
      <c r="G1548" t="s">
        <v>47</v>
      </c>
      <c r="H1548" t="s">
        <v>26</v>
      </c>
      <c r="I1548" t="s">
        <v>41</v>
      </c>
      <c r="J1548" s="31">
        <v>33552</v>
      </c>
      <c r="K1548">
        <v>4</v>
      </c>
      <c r="L1548">
        <v>2</v>
      </c>
      <c r="M1548" s="32">
        <v>117432</v>
      </c>
    </row>
    <row r="1549" spans="1:13" x14ac:dyDescent="0.3">
      <c r="A1549" t="s">
        <v>28</v>
      </c>
      <c r="B1549" t="s">
        <v>22</v>
      </c>
      <c r="C1549" t="s">
        <v>15</v>
      </c>
      <c r="D1549" t="s">
        <v>122</v>
      </c>
      <c r="E1549" t="s">
        <v>46</v>
      </c>
      <c r="F1549">
        <v>78207</v>
      </c>
      <c r="G1549" t="s">
        <v>47</v>
      </c>
      <c r="H1549" t="s">
        <v>26</v>
      </c>
      <c r="I1549" t="s">
        <v>37</v>
      </c>
      <c r="J1549" s="31">
        <v>23912</v>
      </c>
      <c r="K1549">
        <v>2</v>
      </c>
      <c r="L1549">
        <v>8</v>
      </c>
      <c r="M1549" s="32">
        <v>-406504</v>
      </c>
    </row>
    <row r="1550" spans="1:13" x14ac:dyDescent="0.3">
      <c r="A1550" t="s">
        <v>28</v>
      </c>
      <c r="B1550" t="s">
        <v>22</v>
      </c>
      <c r="C1550" t="s">
        <v>15</v>
      </c>
      <c r="D1550" t="s">
        <v>122</v>
      </c>
      <c r="E1550" t="s">
        <v>46</v>
      </c>
      <c r="F1550">
        <v>78207</v>
      </c>
      <c r="G1550" t="s">
        <v>47</v>
      </c>
      <c r="H1550" t="s">
        <v>26</v>
      </c>
      <c r="I1550" t="s">
        <v>32</v>
      </c>
      <c r="J1550" s="31">
        <v>27056</v>
      </c>
      <c r="K1550">
        <v>2</v>
      </c>
      <c r="L1550">
        <v>2</v>
      </c>
      <c r="M1550" s="32">
        <v>23674</v>
      </c>
    </row>
    <row r="1551" spans="1:13" x14ac:dyDescent="0.3">
      <c r="A1551" t="s">
        <v>62</v>
      </c>
      <c r="B1551" t="s">
        <v>14</v>
      </c>
      <c r="C1551" t="s">
        <v>15</v>
      </c>
      <c r="D1551" t="s">
        <v>75</v>
      </c>
      <c r="E1551" t="s">
        <v>76</v>
      </c>
      <c r="F1551">
        <v>10011</v>
      </c>
      <c r="G1551" t="s">
        <v>57</v>
      </c>
      <c r="H1551" t="s">
        <v>35</v>
      </c>
      <c r="I1551" t="s">
        <v>162</v>
      </c>
      <c r="J1551" s="31">
        <v>559992</v>
      </c>
      <c r="K1551">
        <v>1</v>
      </c>
      <c r="L1551">
        <v>2</v>
      </c>
      <c r="M1551" s="32">
        <v>1749975</v>
      </c>
    </row>
    <row r="1552" spans="1:13" x14ac:dyDescent="0.3">
      <c r="A1552" t="s">
        <v>13</v>
      </c>
      <c r="B1552" t="s">
        <v>44</v>
      </c>
      <c r="C1552" t="s">
        <v>15</v>
      </c>
      <c r="D1552" t="s">
        <v>61</v>
      </c>
      <c r="E1552" t="s">
        <v>46</v>
      </c>
      <c r="F1552">
        <v>77095</v>
      </c>
      <c r="G1552" t="s">
        <v>47</v>
      </c>
      <c r="H1552" t="s">
        <v>26</v>
      </c>
      <c r="I1552" t="s">
        <v>38</v>
      </c>
      <c r="J1552" s="31">
        <v>9324</v>
      </c>
      <c r="K1552">
        <v>6</v>
      </c>
      <c r="L1552">
        <v>8</v>
      </c>
      <c r="M1552" s="32">
        <v>-247086</v>
      </c>
    </row>
    <row r="1553" spans="1:13" x14ac:dyDescent="0.3">
      <c r="A1553" t="s">
        <v>28</v>
      </c>
      <c r="B1553" t="s">
        <v>14</v>
      </c>
      <c r="C1553" t="s">
        <v>15</v>
      </c>
      <c r="D1553" t="s">
        <v>144</v>
      </c>
      <c r="E1553" t="s">
        <v>24</v>
      </c>
      <c r="F1553">
        <v>92024</v>
      </c>
      <c r="G1553" t="s">
        <v>25</v>
      </c>
      <c r="H1553" t="s">
        <v>26</v>
      </c>
      <c r="I1553" t="s">
        <v>41</v>
      </c>
      <c r="J1553" s="31">
        <v>11196</v>
      </c>
      <c r="K1553">
        <v>2</v>
      </c>
      <c r="L1553">
        <v>0</v>
      </c>
      <c r="M1553" s="32">
        <v>548604</v>
      </c>
    </row>
    <row r="1554" spans="1:13" x14ac:dyDescent="0.3">
      <c r="A1554" t="s">
        <v>62</v>
      </c>
      <c r="B1554" t="s">
        <v>44</v>
      </c>
      <c r="C1554" t="s">
        <v>15</v>
      </c>
      <c r="D1554" t="s">
        <v>318</v>
      </c>
      <c r="E1554" t="s">
        <v>49</v>
      </c>
      <c r="F1554">
        <v>54915</v>
      </c>
      <c r="G1554" t="s">
        <v>47</v>
      </c>
      <c r="H1554" t="s">
        <v>26</v>
      </c>
      <c r="I1554" t="s">
        <v>27</v>
      </c>
      <c r="J1554" s="31">
        <v>2156</v>
      </c>
      <c r="K1554">
        <v>7</v>
      </c>
      <c r="L1554">
        <v>0</v>
      </c>
      <c r="M1554" s="32">
        <v>103488</v>
      </c>
    </row>
    <row r="1555" spans="1:13" x14ac:dyDescent="0.3">
      <c r="A1555" t="s">
        <v>28</v>
      </c>
      <c r="B1555" t="s">
        <v>14</v>
      </c>
      <c r="C1555" t="s">
        <v>15</v>
      </c>
      <c r="D1555" t="s">
        <v>182</v>
      </c>
      <c r="E1555" t="s">
        <v>17</v>
      </c>
      <c r="F1555">
        <v>40475</v>
      </c>
      <c r="G1555" t="s">
        <v>18</v>
      </c>
      <c r="H1555" t="s">
        <v>26</v>
      </c>
      <c r="I1555" t="s">
        <v>37</v>
      </c>
      <c r="J1555" s="31">
        <v>12475</v>
      </c>
      <c r="K1555">
        <v>5</v>
      </c>
      <c r="L1555">
        <v>0</v>
      </c>
      <c r="M1555" s="32">
        <v>57385</v>
      </c>
    </row>
    <row r="1556" spans="1:13" x14ac:dyDescent="0.3">
      <c r="A1556" t="s">
        <v>28</v>
      </c>
      <c r="B1556" t="s">
        <v>22</v>
      </c>
      <c r="C1556" t="s">
        <v>15</v>
      </c>
      <c r="D1556" t="s">
        <v>319</v>
      </c>
      <c r="E1556" t="s">
        <v>43</v>
      </c>
      <c r="F1556">
        <v>98006</v>
      </c>
      <c r="G1556" t="s">
        <v>25</v>
      </c>
      <c r="H1556" t="s">
        <v>26</v>
      </c>
      <c r="I1556" t="s">
        <v>34</v>
      </c>
      <c r="J1556" s="31">
        <v>528</v>
      </c>
      <c r="K1556">
        <v>3</v>
      </c>
      <c r="L1556">
        <v>0</v>
      </c>
      <c r="M1556" s="32">
        <v>15312</v>
      </c>
    </row>
    <row r="1557" spans="1:13" x14ac:dyDescent="0.3">
      <c r="A1557" t="s">
        <v>28</v>
      </c>
      <c r="B1557" t="s">
        <v>14</v>
      </c>
      <c r="C1557" t="s">
        <v>15</v>
      </c>
      <c r="D1557" t="s">
        <v>159</v>
      </c>
      <c r="E1557" t="s">
        <v>76</v>
      </c>
      <c r="F1557">
        <v>11561</v>
      </c>
      <c r="G1557" t="s">
        <v>57</v>
      </c>
      <c r="H1557" t="s">
        <v>35</v>
      </c>
      <c r="I1557" t="s">
        <v>59</v>
      </c>
      <c r="J1557" s="31">
        <v>9196</v>
      </c>
      <c r="K1557">
        <v>4</v>
      </c>
      <c r="L1557">
        <v>0</v>
      </c>
      <c r="M1557" s="32">
        <v>395428</v>
      </c>
    </row>
    <row r="1558" spans="1:13" x14ac:dyDescent="0.3">
      <c r="A1558" t="s">
        <v>28</v>
      </c>
      <c r="B1558" t="s">
        <v>14</v>
      </c>
      <c r="C1558" t="s">
        <v>15</v>
      </c>
      <c r="D1558" t="s">
        <v>55</v>
      </c>
      <c r="E1558" t="s">
        <v>56</v>
      </c>
      <c r="F1558">
        <v>19140</v>
      </c>
      <c r="G1558" t="s">
        <v>57</v>
      </c>
      <c r="H1558" t="s">
        <v>26</v>
      </c>
      <c r="I1558" t="s">
        <v>60</v>
      </c>
      <c r="J1558" s="31">
        <v>9344</v>
      </c>
      <c r="K1558">
        <v>1</v>
      </c>
      <c r="L1558">
        <v>2</v>
      </c>
      <c r="M1558" s="32">
        <v>3504</v>
      </c>
    </row>
    <row r="1559" spans="1:13" x14ac:dyDescent="0.3">
      <c r="A1559" t="s">
        <v>28</v>
      </c>
      <c r="B1559" t="s">
        <v>14</v>
      </c>
      <c r="C1559" t="s">
        <v>15</v>
      </c>
      <c r="D1559" t="s">
        <v>55</v>
      </c>
      <c r="E1559" t="s">
        <v>56</v>
      </c>
      <c r="F1559">
        <v>19140</v>
      </c>
      <c r="G1559" t="s">
        <v>57</v>
      </c>
      <c r="H1559" t="s">
        <v>26</v>
      </c>
      <c r="I1559" t="s">
        <v>34</v>
      </c>
      <c r="J1559" s="31">
        <v>7936</v>
      </c>
      <c r="K1559">
        <v>5</v>
      </c>
      <c r="L1559">
        <v>2</v>
      </c>
      <c r="M1559" s="32">
        <v>992</v>
      </c>
    </row>
    <row r="1560" spans="1:13" x14ac:dyDescent="0.3">
      <c r="A1560" t="s">
        <v>13</v>
      </c>
      <c r="B1560" t="s">
        <v>14</v>
      </c>
      <c r="C1560" t="s">
        <v>15</v>
      </c>
      <c r="D1560" t="s">
        <v>42</v>
      </c>
      <c r="E1560" t="s">
        <v>43</v>
      </c>
      <c r="F1560">
        <v>98103</v>
      </c>
      <c r="G1560" t="s">
        <v>25</v>
      </c>
      <c r="H1560" t="s">
        <v>19</v>
      </c>
      <c r="I1560" t="s">
        <v>31</v>
      </c>
      <c r="J1560" s="31">
        <v>17196</v>
      </c>
      <c r="K1560">
        <v>2</v>
      </c>
      <c r="L1560">
        <v>0</v>
      </c>
      <c r="M1560" s="32">
        <v>447096</v>
      </c>
    </row>
    <row r="1561" spans="1:13" x14ac:dyDescent="0.3">
      <c r="A1561" t="s">
        <v>28</v>
      </c>
      <c r="B1561" t="s">
        <v>22</v>
      </c>
      <c r="C1561" t="s">
        <v>15</v>
      </c>
      <c r="D1561" t="s">
        <v>42</v>
      </c>
      <c r="E1561" t="s">
        <v>43</v>
      </c>
      <c r="F1561">
        <v>98103</v>
      </c>
      <c r="G1561" t="s">
        <v>25</v>
      </c>
      <c r="H1561" t="s">
        <v>26</v>
      </c>
      <c r="I1561" t="s">
        <v>37</v>
      </c>
      <c r="J1561" s="31">
        <v>35352</v>
      </c>
      <c r="K1561">
        <v>9</v>
      </c>
      <c r="L1561">
        <v>2</v>
      </c>
      <c r="M1561" s="32">
        <v>128151</v>
      </c>
    </row>
    <row r="1562" spans="1:13" x14ac:dyDescent="0.3">
      <c r="A1562" t="s">
        <v>28</v>
      </c>
      <c r="B1562" t="s">
        <v>44</v>
      </c>
      <c r="C1562" t="s">
        <v>15</v>
      </c>
      <c r="D1562" t="s">
        <v>52</v>
      </c>
      <c r="E1562" t="s">
        <v>24</v>
      </c>
      <c r="F1562">
        <v>94109</v>
      </c>
      <c r="G1562" t="s">
        <v>25</v>
      </c>
      <c r="H1562" t="s">
        <v>26</v>
      </c>
      <c r="I1562" t="s">
        <v>27</v>
      </c>
      <c r="J1562" s="31">
        <v>189</v>
      </c>
      <c r="K1562">
        <v>6</v>
      </c>
      <c r="L1562">
        <v>0</v>
      </c>
      <c r="M1562" s="32">
        <v>9072</v>
      </c>
    </row>
    <row r="1563" spans="1:13" x14ac:dyDescent="0.3">
      <c r="A1563" t="s">
        <v>62</v>
      </c>
      <c r="B1563" t="s">
        <v>44</v>
      </c>
      <c r="C1563" t="s">
        <v>15</v>
      </c>
      <c r="D1563" t="s">
        <v>42</v>
      </c>
      <c r="E1563" t="s">
        <v>43</v>
      </c>
      <c r="F1563">
        <v>98115</v>
      </c>
      <c r="G1563" t="s">
        <v>25</v>
      </c>
      <c r="H1563" t="s">
        <v>26</v>
      </c>
      <c r="I1563" t="s">
        <v>34</v>
      </c>
      <c r="J1563" s="31">
        <v>278</v>
      </c>
      <c r="K1563">
        <v>1</v>
      </c>
      <c r="L1563">
        <v>0</v>
      </c>
      <c r="M1563" s="32">
        <v>7228</v>
      </c>
    </row>
    <row r="1564" spans="1:13" x14ac:dyDescent="0.3">
      <c r="A1564" t="s">
        <v>168</v>
      </c>
      <c r="B1564" t="s">
        <v>14</v>
      </c>
      <c r="C1564" t="s">
        <v>15</v>
      </c>
      <c r="D1564" t="s">
        <v>75</v>
      </c>
      <c r="E1564" t="s">
        <v>76</v>
      </c>
      <c r="F1564">
        <v>10011</v>
      </c>
      <c r="G1564" t="s">
        <v>57</v>
      </c>
      <c r="H1564" t="s">
        <v>19</v>
      </c>
      <c r="I1564" t="s">
        <v>31</v>
      </c>
      <c r="J1564" s="31">
        <v>104463</v>
      </c>
      <c r="K1564">
        <v>5</v>
      </c>
      <c r="L1564">
        <v>4</v>
      </c>
      <c r="M1564" s="32">
        <v>-2959785</v>
      </c>
    </row>
    <row r="1565" spans="1:13" x14ac:dyDescent="0.3">
      <c r="A1565" t="s">
        <v>168</v>
      </c>
      <c r="B1565" t="s">
        <v>14</v>
      </c>
      <c r="C1565" t="s">
        <v>15</v>
      </c>
      <c r="D1565" t="s">
        <v>55</v>
      </c>
      <c r="E1565" t="s">
        <v>56</v>
      </c>
      <c r="F1565">
        <v>19134</v>
      </c>
      <c r="G1565" t="s">
        <v>57</v>
      </c>
      <c r="H1565" t="s">
        <v>26</v>
      </c>
      <c r="I1565" t="s">
        <v>41</v>
      </c>
      <c r="J1565" s="31">
        <v>11352</v>
      </c>
      <c r="K1565">
        <v>3</v>
      </c>
      <c r="L1565">
        <v>2</v>
      </c>
      <c r="M1565" s="32">
        <v>41151</v>
      </c>
    </row>
    <row r="1566" spans="1:13" x14ac:dyDescent="0.3">
      <c r="A1566" t="s">
        <v>168</v>
      </c>
      <c r="B1566" t="s">
        <v>14</v>
      </c>
      <c r="C1566" t="s">
        <v>15</v>
      </c>
      <c r="D1566" t="s">
        <v>90</v>
      </c>
      <c r="E1566" t="s">
        <v>91</v>
      </c>
      <c r="F1566">
        <v>29203</v>
      </c>
      <c r="G1566" t="s">
        <v>18</v>
      </c>
      <c r="H1566" t="s">
        <v>26</v>
      </c>
      <c r="I1566" t="s">
        <v>32</v>
      </c>
      <c r="J1566" s="31">
        <v>3549</v>
      </c>
      <c r="K1566">
        <v>5</v>
      </c>
      <c r="L1566">
        <v>0</v>
      </c>
      <c r="M1566" s="32">
        <v>17745</v>
      </c>
    </row>
    <row r="1567" spans="1:13" x14ac:dyDescent="0.3">
      <c r="A1567" t="s">
        <v>28</v>
      </c>
      <c r="B1567" t="s">
        <v>44</v>
      </c>
      <c r="C1567" t="s">
        <v>15</v>
      </c>
      <c r="D1567" t="s">
        <v>42</v>
      </c>
      <c r="E1567" t="s">
        <v>43</v>
      </c>
      <c r="F1567">
        <v>98105</v>
      </c>
      <c r="G1567" t="s">
        <v>25</v>
      </c>
      <c r="H1567" t="s">
        <v>35</v>
      </c>
      <c r="I1567" t="s">
        <v>36</v>
      </c>
      <c r="J1567" s="31">
        <v>453576</v>
      </c>
      <c r="K1567">
        <v>3</v>
      </c>
      <c r="L1567">
        <v>2</v>
      </c>
      <c r="M1567" s="32">
        <v>396879</v>
      </c>
    </row>
    <row r="1568" spans="1:13" x14ac:dyDescent="0.3">
      <c r="A1568" t="s">
        <v>62</v>
      </c>
      <c r="B1568" t="s">
        <v>14</v>
      </c>
      <c r="C1568" t="s">
        <v>15</v>
      </c>
      <c r="D1568" t="s">
        <v>320</v>
      </c>
      <c r="E1568" t="s">
        <v>46</v>
      </c>
      <c r="F1568">
        <v>75002</v>
      </c>
      <c r="G1568" t="s">
        <v>47</v>
      </c>
      <c r="H1568" t="s">
        <v>35</v>
      </c>
      <c r="I1568" t="s">
        <v>59</v>
      </c>
      <c r="J1568" s="31">
        <v>2148</v>
      </c>
      <c r="K1568">
        <v>3</v>
      </c>
      <c r="L1568">
        <v>2</v>
      </c>
      <c r="M1568" s="32">
        <v>-2685</v>
      </c>
    </row>
    <row r="1569" spans="1:13" x14ac:dyDescent="0.3">
      <c r="A1569" t="s">
        <v>62</v>
      </c>
      <c r="B1569" t="s">
        <v>14</v>
      </c>
      <c r="C1569" t="s">
        <v>15</v>
      </c>
      <c r="D1569" t="s">
        <v>320</v>
      </c>
      <c r="E1569" t="s">
        <v>46</v>
      </c>
      <c r="F1569">
        <v>75002</v>
      </c>
      <c r="G1569" t="s">
        <v>47</v>
      </c>
      <c r="H1569" t="s">
        <v>26</v>
      </c>
      <c r="I1569" t="s">
        <v>37</v>
      </c>
      <c r="J1569" s="31">
        <v>8784</v>
      </c>
      <c r="K1569">
        <v>4</v>
      </c>
      <c r="L1569">
        <v>8</v>
      </c>
      <c r="M1569" s="32">
        <v>-136152</v>
      </c>
    </row>
    <row r="1570" spans="1:13" x14ac:dyDescent="0.3">
      <c r="A1570" t="s">
        <v>168</v>
      </c>
      <c r="B1570" t="s">
        <v>14</v>
      </c>
      <c r="C1570" t="s">
        <v>15</v>
      </c>
      <c r="D1570" t="s">
        <v>23</v>
      </c>
      <c r="E1570" t="s">
        <v>24</v>
      </c>
      <c r="F1570">
        <v>90004</v>
      </c>
      <c r="G1570" t="s">
        <v>25</v>
      </c>
      <c r="H1570" t="s">
        <v>26</v>
      </c>
      <c r="I1570" t="s">
        <v>41</v>
      </c>
      <c r="J1570" s="31">
        <v>12297</v>
      </c>
      <c r="K1570">
        <v>3</v>
      </c>
      <c r="L1570">
        <v>0</v>
      </c>
      <c r="M1570" s="32">
        <v>602553</v>
      </c>
    </row>
    <row r="1571" spans="1:13" x14ac:dyDescent="0.3">
      <c r="A1571" t="s">
        <v>28</v>
      </c>
      <c r="B1571" t="s">
        <v>22</v>
      </c>
      <c r="C1571" t="s">
        <v>15</v>
      </c>
      <c r="D1571" t="s">
        <v>200</v>
      </c>
      <c r="E1571" t="s">
        <v>167</v>
      </c>
      <c r="F1571">
        <v>30318</v>
      </c>
      <c r="G1571" t="s">
        <v>18</v>
      </c>
      <c r="H1571" t="s">
        <v>26</v>
      </c>
      <c r="I1571" t="s">
        <v>34</v>
      </c>
      <c r="J1571" s="31">
        <v>1284</v>
      </c>
      <c r="K1571">
        <v>3</v>
      </c>
      <c r="L1571">
        <v>0</v>
      </c>
      <c r="M1571" s="32">
        <v>37236</v>
      </c>
    </row>
    <row r="1572" spans="1:13" x14ac:dyDescent="0.3">
      <c r="A1572" t="s">
        <v>62</v>
      </c>
      <c r="B1572" t="s">
        <v>14</v>
      </c>
      <c r="C1572" t="s">
        <v>15</v>
      </c>
      <c r="D1572" t="s">
        <v>23</v>
      </c>
      <c r="E1572" t="s">
        <v>24</v>
      </c>
      <c r="F1572">
        <v>90004</v>
      </c>
      <c r="G1572" t="s">
        <v>25</v>
      </c>
      <c r="H1572" t="s">
        <v>19</v>
      </c>
      <c r="I1572" t="s">
        <v>21</v>
      </c>
      <c r="J1572" s="31">
        <v>60392</v>
      </c>
      <c r="K1572">
        <v>5</v>
      </c>
      <c r="L1572">
        <v>2</v>
      </c>
      <c r="M1572" s="32">
        <v>-67941</v>
      </c>
    </row>
    <row r="1573" spans="1:13" x14ac:dyDescent="0.3">
      <c r="A1573" t="s">
        <v>62</v>
      </c>
      <c r="B1573" t="s">
        <v>14</v>
      </c>
      <c r="C1573" t="s">
        <v>15</v>
      </c>
      <c r="D1573" t="s">
        <v>23</v>
      </c>
      <c r="E1573" t="s">
        <v>24</v>
      </c>
      <c r="F1573">
        <v>90004</v>
      </c>
      <c r="G1573" t="s">
        <v>25</v>
      </c>
      <c r="H1573" t="s">
        <v>26</v>
      </c>
      <c r="I1573" t="s">
        <v>60</v>
      </c>
      <c r="J1573" s="31">
        <v>2184</v>
      </c>
      <c r="K1573">
        <v>3</v>
      </c>
      <c r="L1573">
        <v>0</v>
      </c>
      <c r="M1573" s="32">
        <v>104832</v>
      </c>
    </row>
    <row r="1574" spans="1:13" x14ac:dyDescent="0.3">
      <c r="A1574" t="s">
        <v>62</v>
      </c>
      <c r="B1574" t="s">
        <v>14</v>
      </c>
      <c r="C1574" t="s">
        <v>15</v>
      </c>
      <c r="D1574" t="s">
        <v>23</v>
      </c>
      <c r="E1574" t="s">
        <v>24</v>
      </c>
      <c r="F1574">
        <v>90004</v>
      </c>
      <c r="G1574" t="s">
        <v>25</v>
      </c>
      <c r="H1574" t="s">
        <v>35</v>
      </c>
      <c r="I1574" t="s">
        <v>59</v>
      </c>
      <c r="J1574" s="31">
        <v>2999</v>
      </c>
      <c r="K1574">
        <v>1</v>
      </c>
      <c r="L1574">
        <v>0</v>
      </c>
      <c r="M1574" s="32">
        <v>62979</v>
      </c>
    </row>
    <row r="1575" spans="1:13" x14ac:dyDescent="0.3">
      <c r="A1575" t="s">
        <v>62</v>
      </c>
      <c r="B1575" t="s">
        <v>14</v>
      </c>
      <c r="C1575" t="s">
        <v>15</v>
      </c>
      <c r="D1575" t="s">
        <v>23</v>
      </c>
      <c r="E1575" t="s">
        <v>24</v>
      </c>
      <c r="F1575">
        <v>90004</v>
      </c>
      <c r="G1575" t="s">
        <v>25</v>
      </c>
      <c r="H1575" t="s">
        <v>19</v>
      </c>
      <c r="I1575" t="s">
        <v>21</v>
      </c>
      <c r="J1575" s="31">
        <v>38144</v>
      </c>
      <c r="K1575">
        <v>2</v>
      </c>
      <c r="L1575">
        <v>2</v>
      </c>
      <c r="M1575" s="32">
        <v>2384</v>
      </c>
    </row>
    <row r="1576" spans="1:13" x14ac:dyDescent="0.3">
      <c r="A1576" t="s">
        <v>62</v>
      </c>
      <c r="B1576" t="s">
        <v>14</v>
      </c>
      <c r="C1576" t="s">
        <v>15</v>
      </c>
      <c r="D1576" t="s">
        <v>321</v>
      </c>
      <c r="E1576" t="s">
        <v>46</v>
      </c>
      <c r="F1576">
        <v>79907</v>
      </c>
      <c r="G1576" t="s">
        <v>47</v>
      </c>
      <c r="H1576" t="s">
        <v>35</v>
      </c>
      <c r="I1576" t="s">
        <v>36</v>
      </c>
      <c r="J1576" s="31">
        <v>4068</v>
      </c>
      <c r="K1576">
        <v>3</v>
      </c>
      <c r="L1576">
        <v>2</v>
      </c>
      <c r="M1576" s="32">
        <v>-9153</v>
      </c>
    </row>
    <row r="1577" spans="1:13" x14ac:dyDescent="0.3">
      <c r="A1577" t="s">
        <v>62</v>
      </c>
      <c r="B1577" t="s">
        <v>14</v>
      </c>
      <c r="C1577" t="s">
        <v>15</v>
      </c>
      <c r="D1577" t="s">
        <v>321</v>
      </c>
      <c r="E1577" t="s">
        <v>46</v>
      </c>
      <c r="F1577">
        <v>79907</v>
      </c>
      <c r="G1577" t="s">
        <v>47</v>
      </c>
      <c r="H1577" t="s">
        <v>19</v>
      </c>
      <c r="I1577" t="s">
        <v>21</v>
      </c>
      <c r="J1577" s="31">
        <v>76328</v>
      </c>
      <c r="K1577">
        <v>5</v>
      </c>
      <c r="L1577">
        <v>3</v>
      </c>
      <c r="M1577" s="32">
        <v>-21808</v>
      </c>
    </row>
    <row r="1578" spans="1:13" x14ac:dyDescent="0.3">
      <c r="A1578" t="s">
        <v>28</v>
      </c>
      <c r="B1578" t="s">
        <v>44</v>
      </c>
      <c r="C1578" t="s">
        <v>15</v>
      </c>
      <c r="D1578" t="s">
        <v>97</v>
      </c>
      <c r="E1578" t="s">
        <v>65</v>
      </c>
      <c r="F1578">
        <v>60505</v>
      </c>
      <c r="G1578" t="s">
        <v>47</v>
      </c>
      <c r="H1578" t="s">
        <v>26</v>
      </c>
      <c r="I1578" t="s">
        <v>32</v>
      </c>
      <c r="J1578" s="31">
        <v>23952</v>
      </c>
      <c r="K1578">
        <v>2</v>
      </c>
      <c r="L1578">
        <v>2</v>
      </c>
      <c r="M1578" s="32">
        <v>23952</v>
      </c>
    </row>
    <row r="1579" spans="1:13" x14ac:dyDescent="0.3">
      <c r="A1579" t="s">
        <v>28</v>
      </c>
      <c r="B1579" t="s">
        <v>44</v>
      </c>
      <c r="C1579" t="s">
        <v>15</v>
      </c>
      <c r="D1579" t="s">
        <v>242</v>
      </c>
      <c r="E1579" t="s">
        <v>88</v>
      </c>
      <c r="F1579">
        <v>35630</v>
      </c>
      <c r="G1579" t="s">
        <v>18</v>
      </c>
      <c r="H1579" t="s">
        <v>26</v>
      </c>
      <c r="I1579" t="s">
        <v>41</v>
      </c>
      <c r="J1579" s="31">
        <v>498</v>
      </c>
      <c r="K1579">
        <v>1</v>
      </c>
      <c r="L1579">
        <v>0</v>
      </c>
      <c r="M1579" s="32">
        <v>24402</v>
      </c>
    </row>
    <row r="1580" spans="1:13" x14ac:dyDescent="0.3">
      <c r="A1580" t="s">
        <v>62</v>
      </c>
      <c r="B1580" t="s">
        <v>14</v>
      </c>
      <c r="C1580" t="s">
        <v>15</v>
      </c>
      <c r="D1580" t="s">
        <v>75</v>
      </c>
      <c r="E1580" t="s">
        <v>76</v>
      </c>
      <c r="F1580">
        <v>10011</v>
      </c>
      <c r="G1580" t="s">
        <v>57</v>
      </c>
      <c r="H1580" t="s">
        <v>26</v>
      </c>
      <c r="I1580" t="s">
        <v>38</v>
      </c>
      <c r="J1580" s="31">
        <v>17088</v>
      </c>
      <c r="K1580">
        <v>3</v>
      </c>
      <c r="L1580">
        <v>0</v>
      </c>
      <c r="M1580" s="32">
        <v>495552</v>
      </c>
    </row>
    <row r="1581" spans="1:13" x14ac:dyDescent="0.3">
      <c r="A1581" t="s">
        <v>62</v>
      </c>
      <c r="B1581" t="s">
        <v>14</v>
      </c>
      <c r="C1581" t="s">
        <v>15</v>
      </c>
      <c r="D1581" t="s">
        <v>75</v>
      </c>
      <c r="E1581" t="s">
        <v>76</v>
      </c>
      <c r="F1581">
        <v>10024</v>
      </c>
      <c r="G1581" t="s">
        <v>57</v>
      </c>
      <c r="H1581" t="s">
        <v>35</v>
      </c>
      <c r="I1581" t="s">
        <v>36</v>
      </c>
      <c r="J1581" s="31">
        <v>30798</v>
      </c>
      <c r="K1581">
        <v>2</v>
      </c>
      <c r="L1581">
        <v>0</v>
      </c>
      <c r="M1581" s="32">
        <v>893142</v>
      </c>
    </row>
    <row r="1582" spans="1:13" x14ac:dyDescent="0.3">
      <c r="A1582" t="s">
        <v>62</v>
      </c>
      <c r="B1582" t="s">
        <v>14</v>
      </c>
      <c r="C1582" t="s">
        <v>15</v>
      </c>
      <c r="D1582" t="s">
        <v>75</v>
      </c>
      <c r="E1582" t="s">
        <v>76</v>
      </c>
      <c r="F1582">
        <v>10024</v>
      </c>
      <c r="G1582" t="s">
        <v>57</v>
      </c>
      <c r="H1582" t="s">
        <v>19</v>
      </c>
      <c r="I1582" t="s">
        <v>31</v>
      </c>
      <c r="J1582" s="31">
        <v>382806</v>
      </c>
      <c r="K1582">
        <v>9</v>
      </c>
      <c r="L1582">
        <v>4</v>
      </c>
      <c r="M1582" s="32">
        <v>-1531224</v>
      </c>
    </row>
    <row r="1583" spans="1:13" x14ac:dyDescent="0.3">
      <c r="A1583" t="s">
        <v>62</v>
      </c>
      <c r="B1583" t="s">
        <v>14</v>
      </c>
      <c r="C1583" t="s">
        <v>15</v>
      </c>
      <c r="D1583" t="s">
        <v>75</v>
      </c>
      <c r="E1583" t="s">
        <v>76</v>
      </c>
      <c r="F1583">
        <v>10024</v>
      </c>
      <c r="G1583" t="s">
        <v>57</v>
      </c>
      <c r="H1583" t="s">
        <v>26</v>
      </c>
      <c r="I1583" t="s">
        <v>32</v>
      </c>
      <c r="J1583" s="31">
        <v>4196</v>
      </c>
      <c r="K1583">
        <v>2</v>
      </c>
      <c r="L1583">
        <v>0</v>
      </c>
      <c r="M1583" s="32">
        <v>29372</v>
      </c>
    </row>
    <row r="1584" spans="1:13" x14ac:dyDescent="0.3">
      <c r="A1584" t="s">
        <v>62</v>
      </c>
      <c r="B1584" t="s">
        <v>14</v>
      </c>
      <c r="C1584" t="s">
        <v>15</v>
      </c>
      <c r="D1584" t="s">
        <v>75</v>
      </c>
      <c r="E1584" t="s">
        <v>76</v>
      </c>
      <c r="F1584">
        <v>10024</v>
      </c>
      <c r="G1584" t="s">
        <v>57</v>
      </c>
      <c r="H1584" t="s">
        <v>26</v>
      </c>
      <c r="I1584" t="s">
        <v>37</v>
      </c>
      <c r="J1584" s="31">
        <v>1217568</v>
      </c>
      <c r="K1584">
        <v>2</v>
      </c>
      <c r="L1584">
        <v>2</v>
      </c>
      <c r="M1584" s="32">
        <v>456588</v>
      </c>
    </row>
    <row r="1585" spans="1:13" x14ac:dyDescent="0.3">
      <c r="A1585" t="s">
        <v>62</v>
      </c>
      <c r="B1585" t="s">
        <v>14</v>
      </c>
      <c r="C1585" t="s">
        <v>15</v>
      </c>
      <c r="D1585" t="s">
        <v>75</v>
      </c>
      <c r="E1585" t="s">
        <v>76</v>
      </c>
      <c r="F1585">
        <v>10024</v>
      </c>
      <c r="G1585" t="s">
        <v>57</v>
      </c>
      <c r="H1585" t="s">
        <v>19</v>
      </c>
      <c r="I1585" t="s">
        <v>33</v>
      </c>
      <c r="J1585" s="31">
        <v>4704</v>
      </c>
      <c r="K1585">
        <v>3</v>
      </c>
      <c r="L1585">
        <v>0</v>
      </c>
      <c r="M1585" s="32">
        <v>183456</v>
      </c>
    </row>
    <row r="1586" spans="1:13" x14ac:dyDescent="0.3">
      <c r="A1586" t="s">
        <v>62</v>
      </c>
      <c r="B1586" t="s">
        <v>14</v>
      </c>
      <c r="C1586" t="s">
        <v>15</v>
      </c>
      <c r="D1586" t="s">
        <v>75</v>
      </c>
      <c r="E1586" t="s">
        <v>76</v>
      </c>
      <c r="F1586">
        <v>10024</v>
      </c>
      <c r="G1586" t="s">
        <v>57</v>
      </c>
      <c r="H1586" t="s">
        <v>19</v>
      </c>
      <c r="I1586" t="s">
        <v>33</v>
      </c>
      <c r="J1586" s="31">
        <v>616</v>
      </c>
      <c r="K1586">
        <v>2</v>
      </c>
      <c r="L1586">
        <v>0</v>
      </c>
      <c r="M1586" s="32">
        <v>29568</v>
      </c>
    </row>
    <row r="1587" spans="1:13" x14ac:dyDescent="0.3">
      <c r="A1587" t="s">
        <v>62</v>
      </c>
      <c r="B1587" t="s">
        <v>14</v>
      </c>
      <c r="C1587" t="s">
        <v>15</v>
      </c>
      <c r="D1587" t="s">
        <v>75</v>
      </c>
      <c r="E1587" t="s">
        <v>76</v>
      </c>
      <c r="F1587">
        <v>10024</v>
      </c>
      <c r="G1587" t="s">
        <v>57</v>
      </c>
      <c r="H1587" t="s">
        <v>35</v>
      </c>
      <c r="I1587" t="s">
        <v>36</v>
      </c>
      <c r="J1587" s="31">
        <v>97995</v>
      </c>
      <c r="K1587">
        <v>5</v>
      </c>
      <c r="L1587">
        <v>0</v>
      </c>
      <c r="M1587" s="32">
        <v>274386</v>
      </c>
    </row>
    <row r="1588" spans="1:13" x14ac:dyDescent="0.3">
      <c r="A1588" t="s">
        <v>62</v>
      </c>
      <c r="B1588" t="s">
        <v>14</v>
      </c>
      <c r="C1588" t="s">
        <v>15</v>
      </c>
      <c r="D1588" t="s">
        <v>75</v>
      </c>
      <c r="E1588" t="s">
        <v>76</v>
      </c>
      <c r="F1588">
        <v>10024</v>
      </c>
      <c r="G1588" t="s">
        <v>57</v>
      </c>
      <c r="H1588" t="s">
        <v>26</v>
      </c>
      <c r="I1588" t="s">
        <v>41</v>
      </c>
      <c r="J1588" s="31">
        <v>1437</v>
      </c>
      <c r="K1588">
        <v>3</v>
      </c>
      <c r="L1588">
        <v>0</v>
      </c>
      <c r="M1588" s="32">
        <v>68976</v>
      </c>
    </row>
    <row r="1589" spans="1:13" x14ac:dyDescent="0.3">
      <c r="A1589" t="s">
        <v>62</v>
      </c>
      <c r="B1589" t="s">
        <v>14</v>
      </c>
      <c r="C1589" t="s">
        <v>15</v>
      </c>
      <c r="D1589" t="s">
        <v>75</v>
      </c>
      <c r="E1589" t="s">
        <v>76</v>
      </c>
      <c r="F1589">
        <v>10024</v>
      </c>
      <c r="G1589" t="s">
        <v>57</v>
      </c>
      <c r="H1589" t="s">
        <v>26</v>
      </c>
      <c r="I1589" t="s">
        <v>77</v>
      </c>
      <c r="J1589" s="31">
        <v>1065</v>
      </c>
      <c r="K1589">
        <v>3</v>
      </c>
      <c r="L1589">
        <v>0</v>
      </c>
      <c r="M1589" s="32">
        <v>50055</v>
      </c>
    </row>
    <row r="1590" spans="1:13" x14ac:dyDescent="0.3">
      <c r="A1590" t="s">
        <v>62</v>
      </c>
      <c r="B1590" t="s">
        <v>14</v>
      </c>
      <c r="C1590" t="s">
        <v>15</v>
      </c>
      <c r="D1590" t="s">
        <v>75</v>
      </c>
      <c r="E1590" t="s">
        <v>76</v>
      </c>
      <c r="F1590">
        <v>10024</v>
      </c>
      <c r="G1590" t="s">
        <v>57</v>
      </c>
      <c r="H1590" t="s">
        <v>35</v>
      </c>
      <c r="I1590" t="s">
        <v>59</v>
      </c>
      <c r="J1590" s="31">
        <v>2478</v>
      </c>
      <c r="K1590">
        <v>4</v>
      </c>
      <c r="L1590">
        <v>0</v>
      </c>
      <c r="M1590" s="32">
        <v>34692</v>
      </c>
    </row>
    <row r="1591" spans="1:13" x14ac:dyDescent="0.3">
      <c r="A1591" t="s">
        <v>28</v>
      </c>
      <c r="B1591" t="s">
        <v>22</v>
      </c>
      <c r="C1591" t="s">
        <v>15</v>
      </c>
      <c r="D1591" t="s">
        <v>258</v>
      </c>
      <c r="E1591" t="s">
        <v>83</v>
      </c>
      <c r="F1591">
        <v>23464</v>
      </c>
      <c r="G1591" t="s">
        <v>18</v>
      </c>
      <c r="H1591" t="s">
        <v>26</v>
      </c>
      <c r="I1591" t="s">
        <v>34</v>
      </c>
      <c r="J1591" s="31">
        <v>1096</v>
      </c>
      <c r="K1591">
        <v>4</v>
      </c>
      <c r="L1591">
        <v>0</v>
      </c>
      <c r="M1591" s="32">
        <v>29592</v>
      </c>
    </row>
    <row r="1592" spans="1:13" x14ac:dyDescent="0.3">
      <c r="A1592" t="s">
        <v>28</v>
      </c>
      <c r="B1592" t="s">
        <v>22</v>
      </c>
      <c r="C1592" t="s">
        <v>15</v>
      </c>
      <c r="D1592" t="s">
        <v>322</v>
      </c>
      <c r="E1592" t="s">
        <v>46</v>
      </c>
      <c r="F1592">
        <v>76051</v>
      </c>
      <c r="G1592" t="s">
        <v>47</v>
      </c>
      <c r="H1592" t="s">
        <v>26</v>
      </c>
      <c r="I1592" t="s">
        <v>34</v>
      </c>
      <c r="J1592" s="31">
        <v>33488</v>
      </c>
      <c r="K1592">
        <v>7</v>
      </c>
      <c r="L1592">
        <v>2</v>
      </c>
      <c r="M1592" s="32">
        <v>58604</v>
      </c>
    </row>
    <row r="1593" spans="1:13" x14ac:dyDescent="0.3">
      <c r="A1593" t="s">
        <v>28</v>
      </c>
      <c r="B1593" t="s">
        <v>22</v>
      </c>
      <c r="C1593" t="s">
        <v>15</v>
      </c>
      <c r="D1593" t="s">
        <v>322</v>
      </c>
      <c r="E1593" t="s">
        <v>46</v>
      </c>
      <c r="F1593">
        <v>76051</v>
      </c>
      <c r="G1593" t="s">
        <v>47</v>
      </c>
      <c r="H1593" t="s">
        <v>26</v>
      </c>
      <c r="I1593" t="s">
        <v>77</v>
      </c>
      <c r="J1593" s="31">
        <v>804</v>
      </c>
      <c r="K1593">
        <v>5</v>
      </c>
      <c r="L1593">
        <v>2</v>
      </c>
      <c r="M1593" s="32">
        <v>29145</v>
      </c>
    </row>
    <row r="1594" spans="1:13" x14ac:dyDescent="0.3">
      <c r="A1594" t="s">
        <v>13</v>
      </c>
      <c r="B1594" t="s">
        <v>14</v>
      </c>
      <c r="C1594" t="s">
        <v>15</v>
      </c>
      <c r="D1594" t="s">
        <v>260</v>
      </c>
      <c r="E1594" t="s">
        <v>43</v>
      </c>
      <c r="F1594">
        <v>98502</v>
      </c>
      <c r="G1594" t="s">
        <v>25</v>
      </c>
      <c r="H1594" t="s">
        <v>35</v>
      </c>
      <c r="I1594" t="s">
        <v>36</v>
      </c>
      <c r="J1594" s="31">
        <v>201568</v>
      </c>
      <c r="K1594">
        <v>4</v>
      </c>
      <c r="L1594">
        <v>2</v>
      </c>
      <c r="M1594" s="32">
        <v>226764</v>
      </c>
    </row>
    <row r="1595" spans="1:13" x14ac:dyDescent="0.3">
      <c r="A1595" t="s">
        <v>168</v>
      </c>
      <c r="B1595" t="s">
        <v>14</v>
      </c>
      <c r="C1595" t="s">
        <v>15</v>
      </c>
      <c r="D1595" t="s">
        <v>23</v>
      </c>
      <c r="E1595" t="s">
        <v>24</v>
      </c>
      <c r="F1595">
        <v>90032</v>
      </c>
      <c r="G1595" t="s">
        <v>25</v>
      </c>
      <c r="H1595" t="s">
        <v>26</v>
      </c>
      <c r="I1595" t="s">
        <v>41</v>
      </c>
      <c r="J1595" s="31">
        <v>1344</v>
      </c>
      <c r="K1595">
        <v>3</v>
      </c>
      <c r="L1595">
        <v>0</v>
      </c>
      <c r="M1595" s="32">
        <v>65856</v>
      </c>
    </row>
    <row r="1596" spans="1:13" x14ac:dyDescent="0.3">
      <c r="A1596" t="s">
        <v>62</v>
      </c>
      <c r="B1596" t="s">
        <v>44</v>
      </c>
      <c r="C1596" t="s">
        <v>15</v>
      </c>
      <c r="D1596" t="s">
        <v>175</v>
      </c>
      <c r="E1596" t="s">
        <v>65</v>
      </c>
      <c r="F1596">
        <v>61604</v>
      </c>
      <c r="G1596" t="s">
        <v>47</v>
      </c>
      <c r="H1596" t="s">
        <v>19</v>
      </c>
      <c r="I1596" t="s">
        <v>20</v>
      </c>
      <c r="J1596" s="31">
        <v>359058</v>
      </c>
      <c r="K1596">
        <v>3</v>
      </c>
      <c r="L1596">
        <v>3</v>
      </c>
      <c r="M1596" s="32">
        <v>-359058</v>
      </c>
    </row>
    <row r="1597" spans="1:13" x14ac:dyDescent="0.3">
      <c r="A1597" t="s">
        <v>28</v>
      </c>
      <c r="B1597" t="s">
        <v>14</v>
      </c>
      <c r="C1597" t="s">
        <v>15</v>
      </c>
      <c r="D1597" t="s">
        <v>103</v>
      </c>
      <c r="E1597" t="s">
        <v>104</v>
      </c>
      <c r="F1597">
        <v>43229</v>
      </c>
      <c r="G1597" t="s">
        <v>57</v>
      </c>
      <c r="H1597" t="s">
        <v>19</v>
      </c>
      <c r="I1597" t="s">
        <v>21</v>
      </c>
      <c r="J1597" s="31">
        <v>47992</v>
      </c>
      <c r="K1597">
        <v>2</v>
      </c>
      <c r="L1597">
        <v>3</v>
      </c>
      <c r="M1597" s="32">
        <v>-20568</v>
      </c>
    </row>
    <row r="1598" spans="1:13" x14ac:dyDescent="0.3">
      <c r="A1598" t="s">
        <v>62</v>
      </c>
      <c r="B1598" t="s">
        <v>22</v>
      </c>
      <c r="C1598" t="s">
        <v>15</v>
      </c>
      <c r="D1598" t="s">
        <v>75</v>
      </c>
      <c r="E1598" t="s">
        <v>76</v>
      </c>
      <c r="F1598">
        <v>10011</v>
      </c>
      <c r="G1598" t="s">
        <v>57</v>
      </c>
      <c r="H1598" t="s">
        <v>19</v>
      </c>
      <c r="I1598" t="s">
        <v>33</v>
      </c>
      <c r="J1598" s="31">
        <v>5473</v>
      </c>
      <c r="K1598">
        <v>13</v>
      </c>
      <c r="L1598">
        <v>0</v>
      </c>
      <c r="M1598" s="32">
        <v>175136</v>
      </c>
    </row>
    <row r="1599" spans="1:13" x14ac:dyDescent="0.3">
      <c r="A1599" t="s">
        <v>13</v>
      </c>
      <c r="B1599" t="s">
        <v>14</v>
      </c>
      <c r="C1599" t="s">
        <v>15</v>
      </c>
      <c r="D1599" t="s">
        <v>323</v>
      </c>
      <c r="E1599" t="s">
        <v>46</v>
      </c>
      <c r="F1599">
        <v>75007</v>
      </c>
      <c r="G1599" t="s">
        <v>47</v>
      </c>
      <c r="H1599" t="s">
        <v>26</v>
      </c>
      <c r="I1599" t="s">
        <v>41</v>
      </c>
      <c r="J1599" s="31">
        <v>16896</v>
      </c>
      <c r="K1599">
        <v>4</v>
      </c>
      <c r="L1599">
        <v>2</v>
      </c>
      <c r="M1599" s="32">
        <v>528</v>
      </c>
    </row>
    <row r="1600" spans="1:13" x14ac:dyDescent="0.3">
      <c r="A1600" t="s">
        <v>13</v>
      </c>
      <c r="B1600" t="s">
        <v>14</v>
      </c>
      <c r="C1600" t="s">
        <v>15</v>
      </c>
      <c r="D1600" t="s">
        <v>323</v>
      </c>
      <c r="E1600" t="s">
        <v>46</v>
      </c>
      <c r="F1600">
        <v>75007</v>
      </c>
      <c r="G1600" t="s">
        <v>47</v>
      </c>
      <c r="H1600" t="s">
        <v>26</v>
      </c>
      <c r="I1600" t="s">
        <v>110</v>
      </c>
      <c r="J1600" s="31">
        <v>6672</v>
      </c>
      <c r="K1600">
        <v>1</v>
      </c>
      <c r="L1600">
        <v>2</v>
      </c>
      <c r="M1600" s="32">
        <v>5004</v>
      </c>
    </row>
    <row r="1601" spans="1:13" x14ac:dyDescent="0.3">
      <c r="A1601" t="s">
        <v>13</v>
      </c>
      <c r="B1601" t="s">
        <v>14</v>
      </c>
      <c r="C1601" t="s">
        <v>15</v>
      </c>
      <c r="D1601" t="s">
        <v>323</v>
      </c>
      <c r="E1601" t="s">
        <v>46</v>
      </c>
      <c r="F1601">
        <v>75007</v>
      </c>
      <c r="G1601" t="s">
        <v>47</v>
      </c>
      <c r="H1601" t="s">
        <v>26</v>
      </c>
      <c r="I1601" t="s">
        <v>34</v>
      </c>
      <c r="J1601" s="31">
        <v>99136</v>
      </c>
      <c r="K1601">
        <v>4</v>
      </c>
      <c r="L1601">
        <v>2</v>
      </c>
      <c r="M1601" s="32">
        <v>86744</v>
      </c>
    </row>
    <row r="1602" spans="1:13" x14ac:dyDescent="0.3">
      <c r="A1602" t="s">
        <v>13</v>
      </c>
      <c r="B1602" t="s">
        <v>14</v>
      </c>
      <c r="C1602" t="s">
        <v>15</v>
      </c>
      <c r="D1602" t="s">
        <v>323</v>
      </c>
      <c r="E1602" t="s">
        <v>46</v>
      </c>
      <c r="F1602">
        <v>75007</v>
      </c>
      <c r="G1602" t="s">
        <v>47</v>
      </c>
      <c r="H1602" t="s">
        <v>19</v>
      </c>
      <c r="I1602" t="s">
        <v>33</v>
      </c>
      <c r="J1602" s="31">
        <v>15992</v>
      </c>
      <c r="K1602">
        <v>2</v>
      </c>
      <c r="L1602">
        <v>6</v>
      </c>
      <c r="M1602" s="32">
        <v>-13993</v>
      </c>
    </row>
    <row r="1603" spans="1:13" x14ac:dyDescent="0.3">
      <c r="A1603" t="s">
        <v>13</v>
      </c>
      <c r="B1603" t="s">
        <v>22</v>
      </c>
      <c r="C1603" t="s">
        <v>15</v>
      </c>
      <c r="D1603" t="s">
        <v>71</v>
      </c>
      <c r="E1603" t="s">
        <v>72</v>
      </c>
      <c r="F1603">
        <v>19901</v>
      </c>
      <c r="G1603" t="s">
        <v>57</v>
      </c>
      <c r="H1603" t="s">
        <v>19</v>
      </c>
      <c r="I1603" t="s">
        <v>33</v>
      </c>
      <c r="J1603" s="31">
        <v>21196</v>
      </c>
      <c r="K1603">
        <v>2</v>
      </c>
      <c r="L1603">
        <v>0</v>
      </c>
      <c r="M1603" s="32">
        <v>42392</v>
      </c>
    </row>
    <row r="1604" spans="1:13" x14ac:dyDescent="0.3">
      <c r="A1604" t="s">
        <v>28</v>
      </c>
      <c r="B1604" t="s">
        <v>14</v>
      </c>
      <c r="C1604" t="s">
        <v>15</v>
      </c>
      <c r="D1604" t="s">
        <v>299</v>
      </c>
      <c r="E1604" t="s">
        <v>86</v>
      </c>
      <c r="F1604">
        <v>37167</v>
      </c>
      <c r="G1604" t="s">
        <v>18</v>
      </c>
      <c r="H1604" t="s">
        <v>26</v>
      </c>
      <c r="I1604" t="s">
        <v>34</v>
      </c>
      <c r="J1604" s="31">
        <v>6672</v>
      </c>
      <c r="K1604">
        <v>3</v>
      </c>
      <c r="L1604">
        <v>2</v>
      </c>
      <c r="M1604" s="32">
        <v>1668</v>
      </c>
    </row>
    <row r="1605" spans="1:13" x14ac:dyDescent="0.3">
      <c r="A1605" t="s">
        <v>28</v>
      </c>
      <c r="B1605" t="s">
        <v>14</v>
      </c>
      <c r="C1605" t="s">
        <v>15</v>
      </c>
      <c r="D1605" t="s">
        <v>114</v>
      </c>
      <c r="E1605" t="s">
        <v>72</v>
      </c>
      <c r="F1605">
        <v>19711</v>
      </c>
      <c r="G1605" t="s">
        <v>57</v>
      </c>
      <c r="H1605" t="s">
        <v>26</v>
      </c>
      <c r="I1605" t="s">
        <v>34</v>
      </c>
      <c r="J1605" s="31">
        <v>15594</v>
      </c>
      <c r="K1605">
        <v>6</v>
      </c>
      <c r="L1605">
        <v>0</v>
      </c>
      <c r="M1605" s="32">
        <v>452226</v>
      </c>
    </row>
    <row r="1606" spans="1:13" x14ac:dyDescent="0.3">
      <c r="A1606" t="s">
        <v>13</v>
      </c>
      <c r="B1606" t="s">
        <v>14</v>
      </c>
      <c r="C1606" t="s">
        <v>15</v>
      </c>
      <c r="D1606" t="s">
        <v>23</v>
      </c>
      <c r="E1606" t="s">
        <v>24</v>
      </c>
      <c r="F1606">
        <v>90049</v>
      </c>
      <c r="G1606" t="s">
        <v>25</v>
      </c>
      <c r="H1606" t="s">
        <v>35</v>
      </c>
      <c r="I1606" t="s">
        <v>36</v>
      </c>
      <c r="J1606" s="31">
        <v>3996</v>
      </c>
      <c r="K1606">
        <v>5</v>
      </c>
      <c r="L1606">
        <v>2</v>
      </c>
      <c r="M1606" s="32">
        <v>12987</v>
      </c>
    </row>
    <row r="1607" spans="1:13" x14ac:dyDescent="0.3">
      <c r="A1607" t="s">
        <v>13</v>
      </c>
      <c r="B1607" t="s">
        <v>14</v>
      </c>
      <c r="C1607" t="s">
        <v>15</v>
      </c>
      <c r="D1607" t="s">
        <v>23</v>
      </c>
      <c r="E1607" t="s">
        <v>24</v>
      </c>
      <c r="F1607">
        <v>90049</v>
      </c>
      <c r="G1607" t="s">
        <v>25</v>
      </c>
      <c r="H1607" t="s">
        <v>26</v>
      </c>
      <c r="I1607" t="s">
        <v>34</v>
      </c>
      <c r="J1607" s="31">
        <v>546</v>
      </c>
      <c r="K1607">
        <v>3</v>
      </c>
      <c r="L1607">
        <v>0</v>
      </c>
      <c r="M1607" s="32">
        <v>15288</v>
      </c>
    </row>
    <row r="1608" spans="1:13" x14ac:dyDescent="0.3">
      <c r="A1608" t="s">
        <v>13</v>
      </c>
      <c r="B1608" t="s">
        <v>14</v>
      </c>
      <c r="C1608" t="s">
        <v>15</v>
      </c>
      <c r="D1608" t="s">
        <v>23</v>
      </c>
      <c r="E1608" t="s">
        <v>24</v>
      </c>
      <c r="F1608">
        <v>90049</v>
      </c>
      <c r="G1608" t="s">
        <v>25</v>
      </c>
      <c r="H1608" t="s">
        <v>26</v>
      </c>
      <c r="I1608" t="s">
        <v>34</v>
      </c>
      <c r="J1608" s="31">
        <v>732</v>
      </c>
      <c r="K1608">
        <v>5</v>
      </c>
      <c r="L1608">
        <v>0</v>
      </c>
      <c r="M1608" s="32">
        <v>21228</v>
      </c>
    </row>
    <row r="1609" spans="1:13" x14ac:dyDescent="0.3">
      <c r="A1609" t="s">
        <v>13</v>
      </c>
      <c r="B1609" t="s">
        <v>14</v>
      </c>
      <c r="C1609" t="s">
        <v>15</v>
      </c>
      <c r="D1609" t="s">
        <v>23</v>
      </c>
      <c r="E1609" t="s">
        <v>24</v>
      </c>
      <c r="F1609">
        <v>90049</v>
      </c>
      <c r="G1609" t="s">
        <v>25</v>
      </c>
      <c r="H1609" t="s">
        <v>26</v>
      </c>
      <c r="I1609" t="s">
        <v>37</v>
      </c>
      <c r="J1609" s="31">
        <v>584</v>
      </c>
      <c r="K1609">
        <v>1</v>
      </c>
      <c r="L1609">
        <v>2</v>
      </c>
      <c r="M1609" s="32">
        <v>1971</v>
      </c>
    </row>
    <row r="1610" spans="1:13" x14ac:dyDescent="0.3">
      <c r="A1610" t="s">
        <v>13</v>
      </c>
      <c r="B1610" t="s">
        <v>14</v>
      </c>
      <c r="C1610" t="s">
        <v>15</v>
      </c>
      <c r="D1610" t="s">
        <v>23</v>
      </c>
      <c r="E1610" t="s">
        <v>24</v>
      </c>
      <c r="F1610">
        <v>90049</v>
      </c>
      <c r="G1610" t="s">
        <v>25</v>
      </c>
      <c r="H1610" t="s">
        <v>26</v>
      </c>
      <c r="I1610" t="s">
        <v>41</v>
      </c>
      <c r="J1610" s="31">
        <v>2272</v>
      </c>
      <c r="K1610">
        <v>4</v>
      </c>
      <c r="L1610">
        <v>0</v>
      </c>
      <c r="M1610" s="32">
        <v>10224</v>
      </c>
    </row>
    <row r="1611" spans="1:13" x14ac:dyDescent="0.3">
      <c r="A1611" t="s">
        <v>13</v>
      </c>
      <c r="B1611" t="s">
        <v>14</v>
      </c>
      <c r="C1611" t="s">
        <v>15</v>
      </c>
      <c r="D1611" t="s">
        <v>23</v>
      </c>
      <c r="E1611" t="s">
        <v>24</v>
      </c>
      <c r="F1611">
        <v>90049</v>
      </c>
      <c r="G1611" t="s">
        <v>25</v>
      </c>
      <c r="H1611" t="s">
        <v>26</v>
      </c>
      <c r="I1611" t="s">
        <v>37</v>
      </c>
      <c r="J1611" s="31">
        <v>9336</v>
      </c>
      <c r="K1611">
        <v>3</v>
      </c>
      <c r="L1611">
        <v>2</v>
      </c>
      <c r="M1611" s="32">
        <v>32676</v>
      </c>
    </row>
    <row r="1612" spans="1:13" x14ac:dyDescent="0.3">
      <c r="A1612" t="s">
        <v>28</v>
      </c>
      <c r="B1612" t="s">
        <v>22</v>
      </c>
      <c r="C1612" t="s">
        <v>15</v>
      </c>
      <c r="D1612" t="s">
        <v>23</v>
      </c>
      <c r="E1612" t="s">
        <v>24</v>
      </c>
      <c r="F1612">
        <v>90008</v>
      </c>
      <c r="G1612" t="s">
        <v>25</v>
      </c>
      <c r="H1612" t="s">
        <v>19</v>
      </c>
      <c r="I1612" t="s">
        <v>20</v>
      </c>
      <c r="J1612" s="31">
        <v>290666</v>
      </c>
      <c r="K1612">
        <v>2</v>
      </c>
      <c r="L1612">
        <v>15</v>
      </c>
      <c r="M1612" s="32">
        <v>273568</v>
      </c>
    </row>
    <row r="1613" spans="1:13" x14ac:dyDescent="0.3">
      <c r="A1613" t="s">
        <v>28</v>
      </c>
      <c r="B1613" t="s">
        <v>22</v>
      </c>
      <c r="C1613" t="s">
        <v>15</v>
      </c>
      <c r="D1613" t="s">
        <v>23</v>
      </c>
      <c r="E1613" t="s">
        <v>24</v>
      </c>
      <c r="F1613">
        <v>90008</v>
      </c>
      <c r="G1613" t="s">
        <v>25</v>
      </c>
      <c r="H1613" t="s">
        <v>35</v>
      </c>
      <c r="I1613" t="s">
        <v>36</v>
      </c>
      <c r="J1613" s="31">
        <v>201584</v>
      </c>
      <c r="K1613">
        <v>2</v>
      </c>
      <c r="L1613">
        <v>2</v>
      </c>
      <c r="M1613" s="32">
        <v>201584</v>
      </c>
    </row>
    <row r="1614" spans="1:13" x14ac:dyDescent="0.3">
      <c r="A1614" t="s">
        <v>28</v>
      </c>
      <c r="B1614" t="s">
        <v>22</v>
      </c>
      <c r="C1614" t="s">
        <v>15</v>
      </c>
      <c r="D1614" t="s">
        <v>23</v>
      </c>
      <c r="E1614" t="s">
        <v>24</v>
      </c>
      <c r="F1614">
        <v>90008</v>
      </c>
      <c r="G1614" t="s">
        <v>25</v>
      </c>
      <c r="H1614" t="s">
        <v>35</v>
      </c>
      <c r="I1614" t="s">
        <v>36</v>
      </c>
      <c r="J1614" s="31">
        <v>83984</v>
      </c>
      <c r="K1614">
        <v>2</v>
      </c>
      <c r="L1614">
        <v>2</v>
      </c>
      <c r="M1614" s="32">
        <v>31494</v>
      </c>
    </row>
    <row r="1615" spans="1:13" x14ac:dyDescent="0.3">
      <c r="A1615" t="s">
        <v>28</v>
      </c>
      <c r="B1615" t="s">
        <v>22</v>
      </c>
      <c r="C1615" t="s">
        <v>15</v>
      </c>
      <c r="D1615" t="s">
        <v>267</v>
      </c>
      <c r="E1615" t="s">
        <v>24</v>
      </c>
      <c r="F1615">
        <v>94601</v>
      </c>
      <c r="G1615" t="s">
        <v>25</v>
      </c>
      <c r="H1615" t="s">
        <v>26</v>
      </c>
      <c r="I1615" t="s">
        <v>32</v>
      </c>
      <c r="J1615" s="31">
        <v>100002</v>
      </c>
      <c r="K1615">
        <v>7</v>
      </c>
      <c r="L1615">
        <v>0</v>
      </c>
      <c r="M1615" s="32">
        <v>2900058</v>
      </c>
    </row>
    <row r="1616" spans="1:13" x14ac:dyDescent="0.3">
      <c r="A1616" t="s">
        <v>28</v>
      </c>
      <c r="B1616" t="s">
        <v>44</v>
      </c>
      <c r="C1616" t="s">
        <v>15</v>
      </c>
      <c r="D1616" t="s">
        <v>55</v>
      </c>
      <c r="E1616" t="s">
        <v>56</v>
      </c>
      <c r="F1616">
        <v>19143</v>
      </c>
      <c r="G1616" t="s">
        <v>57</v>
      </c>
      <c r="H1616" t="s">
        <v>35</v>
      </c>
      <c r="I1616" t="s">
        <v>59</v>
      </c>
      <c r="J1616" s="31">
        <v>83976</v>
      </c>
      <c r="K1616">
        <v>3</v>
      </c>
      <c r="L1616">
        <v>2</v>
      </c>
      <c r="M1616" s="32">
        <v>-136461</v>
      </c>
    </row>
    <row r="1617" spans="1:13" x14ac:dyDescent="0.3">
      <c r="A1617" t="s">
        <v>28</v>
      </c>
      <c r="B1617" t="s">
        <v>44</v>
      </c>
      <c r="C1617" t="s">
        <v>15</v>
      </c>
      <c r="D1617" t="s">
        <v>67</v>
      </c>
      <c r="E1617" t="s">
        <v>68</v>
      </c>
      <c r="F1617">
        <v>55122</v>
      </c>
      <c r="G1617" t="s">
        <v>47</v>
      </c>
      <c r="H1617" t="s">
        <v>26</v>
      </c>
      <c r="I1617" t="s">
        <v>27</v>
      </c>
      <c r="J1617" s="31">
        <v>375</v>
      </c>
      <c r="K1617">
        <v>1</v>
      </c>
      <c r="L1617">
        <v>0</v>
      </c>
      <c r="M1617" s="32">
        <v>18</v>
      </c>
    </row>
    <row r="1618" spans="1:13" x14ac:dyDescent="0.3">
      <c r="A1618" t="s">
        <v>28</v>
      </c>
      <c r="B1618" t="s">
        <v>44</v>
      </c>
      <c r="C1618" t="s">
        <v>15</v>
      </c>
      <c r="D1618" t="s">
        <v>67</v>
      </c>
      <c r="E1618" t="s">
        <v>68</v>
      </c>
      <c r="F1618">
        <v>55122</v>
      </c>
      <c r="G1618" t="s">
        <v>47</v>
      </c>
      <c r="H1618" t="s">
        <v>26</v>
      </c>
      <c r="I1618" t="s">
        <v>27</v>
      </c>
      <c r="J1618" s="31">
        <v>414</v>
      </c>
      <c r="K1618">
        <v>4</v>
      </c>
      <c r="L1618">
        <v>0</v>
      </c>
      <c r="M1618" s="32">
        <v>19872</v>
      </c>
    </row>
    <row r="1619" spans="1:13" x14ac:dyDescent="0.3">
      <c r="A1619" t="s">
        <v>28</v>
      </c>
      <c r="B1619" t="s">
        <v>44</v>
      </c>
      <c r="C1619" t="s">
        <v>15</v>
      </c>
      <c r="D1619" t="s">
        <v>67</v>
      </c>
      <c r="E1619" t="s">
        <v>68</v>
      </c>
      <c r="F1619">
        <v>55122</v>
      </c>
      <c r="G1619" t="s">
        <v>47</v>
      </c>
      <c r="H1619" t="s">
        <v>26</v>
      </c>
      <c r="I1619" t="s">
        <v>34</v>
      </c>
      <c r="J1619" s="31">
        <v>2979</v>
      </c>
      <c r="K1619">
        <v>3</v>
      </c>
      <c r="L1619">
        <v>0</v>
      </c>
      <c r="M1619" s="32">
        <v>125118</v>
      </c>
    </row>
    <row r="1620" spans="1:13" x14ac:dyDescent="0.3">
      <c r="A1620" t="s">
        <v>13</v>
      </c>
      <c r="B1620" t="s">
        <v>44</v>
      </c>
      <c r="C1620" t="s">
        <v>15</v>
      </c>
      <c r="D1620" t="s">
        <v>75</v>
      </c>
      <c r="E1620" t="s">
        <v>76</v>
      </c>
      <c r="F1620">
        <v>10011</v>
      </c>
      <c r="G1620" t="s">
        <v>57</v>
      </c>
      <c r="H1620" t="s">
        <v>26</v>
      </c>
      <c r="I1620" t="s">
        <v>32</v>
      </c>
      <c r="J1620" s="31">
        <v>5948</v>
      </c>
      <c r="K1620">
        <v>2</v>
      </c>
      <c r="L1620">
        <v>0</v>
      </c>
      <c r="M1620" s="32">
        <v>8922</v>
      </c>
    </row>
    <row r="1621" spans="1:13" x14ac:dyDescent="0.3">
      <c r="A1621" t="s">
        <v>13</v>
      </c>
      <c r="B1621" t="s">
        <v>44</v>
      </c>
      <c r="C1621" t="s">
        <v>15</v>
      </c>
      <c r="D1621" t="s">
        <v>75</v>
      </c>
      <c r="E1621" t="s">
        <v>76</v>
      </c>
      <c r="F1621">
        <v>10011</v>
      </c>
      <c r="G1621" t="s">
        <v>57</v>
      </c>
      <c r="H1621" t="s">
        <v>26</v>
      </c>
      <c r="I1621" t="s">
        <v>41</v>
      </c>
      <c r="J1621" s="31">
        <v>669</v>
      </c>
      <c r="K1621">
        <v>1</v>
      </c>
      <c r="L1621">
        <v>0</v>
      </c>
      <c r="M1621" s="32">
        <v>30774</v>
      </c>
    </row>
    <row r="1622" spans="1:13" x14ac:dyDescent="0.3">
      <c r="A1622" t="s">
        <v>28</v>
      </c>
      <c r="B1622" t="s">
        <v>14</v>
      </c>
      <c r="C1622" t="s">
        <v>15</v>
      </c>
      <c r="D1622" t="s">
        <v>324</v>
      </c>
      <c r="E1622" t="s">
        <v>43</v>
      </c>
      <c r="F1622">
        <v>98031</v>
      </c>
      <c r="G1622" t="s">
        <v>25</v>
      </c>
      <c r="H1622" t="s">
        <v>19</v>
      </c>
      <c r="I1622" t="s">
        <v>33</v>
      </c>
      <c r="J1622" s="31">
        <v>19846</v>
      </c>
      <c r="K1622">
        <v>2</v>
      </c>
      <c r="L1622">
        <v>0</v>
      </c>
      <c r="M1622" s="32">
        <v>9923</v>
      </c>
    </row>
    <row r="1623" spans="1:13" x14ac:dyDescent="0.3">
      <c r="A1623" t="s">
        <v>28</v>
      </c>
      <c r="B1623" t="s">
        <v>14</v>
      </c>
      <c r="C1623" t="s">
        <v>15</v>
      </c>
      <c r="D1623" t="s">
        <v>324</v>
      </c>
      <c r="E1623" t="s">
        <v>43</v>
      </c>
      <c r="F1623">
        <v>98031</v>
      </c>
      <c r="G1623" t="s">
        <v>25</v>
      </c>
      <c r="H1623" t="s">
        <v>26</v>
      </c>
      <c r="I1623" t="s">
        <v>27</v>
      </c>
      <c r="J1623" s="31">
        <v>78648</v>
      </c>
      <c r="K1623">
        <v>8</v>
      </c>
      <c r="L1623">
        <v>0</v>
      </c>
      <c r="M1623" s="32">
        <v>3853752</v>
      </c>
    </row>
    <row r="1624" spans="1:13" x14ac:dyDescent="0.3">
      <c r="A1624" t="s">
        <v>28</v>
      </c>
      <c r="B1624" t="s">
        <v>14</v>
      </c>
      <c r="C1624" t="s">
        <v>15</v>
      </c>
      <c r="D1624" t="s">
        <v>324</v>
      </c>
      <c r="E1624" t="s">
        <v>43</v>
      </c>
      <c r="F1624">
        <v>98031</v>
      </c>
      <c r="G1624" t="s">
        <v>25</v>
      </c>
      <c r="H1624" t="s">
        <v>26</v>
      </c>
      <c r="I1624" t="s">
        <v>37</v>
      </c>
      <c r="J1624" s="31">
        <v>23168</v>
      </c>
      <c r="K1624">
        <v>2</v>
      </c>
      <c r="L1624">
        <v>2</v>
      </c>
      <c r="M1624" s="32">
        <v>78192</v>
      </c>
    </row>
    <row r="1625" spans="1:13" x14ac:dyDescent="0.3">
      <c r="A1625" t="s">
        <v>28</v>
      </c>
      <c r="B1625" t="s">
        <v>14</v>
      </c>
      <c r="C1625" t="s">
        <v>15</v>
      </c>
      <c r="D1625" t="s">
        <v>324</v>
      </c>
      <c r="E1625" t="s">
        <v>43</v>
      </c>
      <c r="F1625">
        <v>98031</v>
      </c>
      <c r="G1625" t="s">
        <v>25</v>
      </c>
      <c r="H1625" t="s">
        <v>35</v>
      </c>
      <c r="I1625" t="s">
        <v>59</v>
      </c>
      <c r="J1625" s="31">
        <v>50</v>
      </c>
      <c r="K1625">
        <v>2</v>
      </c>
      <c r="L1625">
        <v>0</v>
      </c>
      <c r="M1625" s="32">
        <v>105</v>
      </c>
    </row>
    <row r="1626" spans="1:13" x14ac:dyDescent="0.3">
      <c r="A1626" t="s">
        <v>28</v>
      </c>
      <c r="B1626" t="s">
        <v>14</v>
      </c>
      <c r="C1626" t="s">
        <v>15</v>
      </c>
      <c r="D1626" t="s">
        <v>23</v>
      </c>
      <c r="E1626" t="s">
        <v>24</v>
      </c>
      <c r="F1626">
        <v>90049</v>
      </c>
      <c r="G1626" t="s">
        <v>25</v>
      </c>
      <c r="H1626" t="s">
        <v>35</v>
      </c>
      <c r="I1626" t="s">
        <v>36</v>
      </c>
      <c r="J1626" s="31">
        <v>67596</v>
      </c>
      <c r="K1626">
        <v>5</v>
      </c>
      <c r="L1626">
        <v>2</v>
      </c>
      <c r="M1626" s="32">
        <v>84495</v>
      </c>
    </row>
    <row r="1627" spans="1:13" x14ac:dyDescent="0.3">
      <c r="A1627" t="s">
        <v>28</v>
      </c>
      <c r="B1627" t="s">
        <v>14</v>
      </c>
      <c r="C1627" t="s">
        <v>15</v>
      </c>
      <c r="D1627" t="s">
        <v>23</v>
      </c>
      <c r="E1627" t="s">
        <v>24</v>
      </c>
      <c r="F1627">
        <v>90049</v>
      </c>
      <c r="G1627" t="s">
        <v>25</v>
      </c>
      <c r="H1627" t="s">
        <v>35</v>
      </c>
      <c r="I1627" t="s">
        <v>59</v>
      </c>
      <c r="J1627" s="31">
        <v>126585</v>
      </c>
      <c r="K1627">
        <v>3</v>
      </c>
      <c r="L1627">
        <v>0</v>
      </c>
      <c r="M1627" s="32">
        <v>556974</v>
      </c>
    </row>
    <row r="1628" spans="1:13" x14ac:dyDescent="0.3">
      <c r="A1628" t="s">
        <v>28</v>
      </c>
      <c r="B1628" t="s">
        <v>44</v>
      </c>
      <c r="C1628" t="s">
        <v>15</v>
      </c>
      <c r="D1628" t="s">
        <v>75</v>
      </c>
      <c r="E1628" t="s">
        <v>76</v>
      </c>
      <c r="F1628">
        <v>10011</v>
      </c>
      <c r="G1628" t="s">
        <v>57</v>
      </c>
      <c r="H1628" t="s">
        <v>26</v>
      </c>
      <c r="I1628" t="s">
        <v>38</v>
      </c>
      <c r="J1628" s="31">
        <v>52325</v>
      </c>
      <c r="K1628">
        <v>5</v>
      </c>
      <c r="L1628">
        <v>0</v>
      </c>
      <c r="M1628" s="32">
        <v>1412775</v>
      </c>
    </row>
    <row r="1629" spans="1:13" x14ac:dyDescent="0.3">
      <c r="A1629" t="s">
        <v>28</v>
      </c>
      <c r="B1629" t="s">
        <v>14</v>
      </c>
      <c r="C1629" t="s">
        <v>15</v>
      </c>
      <c r="D1629" t="s">
        <v>325</v>
      </c>
      <c r="E1629" t="s">
        <v>125</v>
      </c>
      <c r="F1629">
        <v>70506</v>
      </c>
      <c r="G1629" t="s">
        <v>18</v>
      </c>
      <c r="H1629" t="s">
        <v>19</v>
      </c>
      <c r="I1629" t="s">
        <v>21</v>
      </c>
      <c r="J1629" s="31">
        <v>5175</v>
      </c>
      <c r="K1629">
        <v>6</v>
      </c>
      <c r="L1629">
        <v>0</v>
      </c>
      <c r="M1629" s="32">
        <v>15525</v>
      </c>
    </row>
    <row r="1630" spans="1:13" x14ac:dyDescent="0.3">
      <c r="A1630" t="s">
        <v>13</v>
      </c>
      <c r="B1630" t="s">
        <v>14</v>
      </c>
      <c r="C1630" t="s">
        <v>15</v>
      </c>
      <c r="D1630" t="s">
        <v>221</v>
      </c>
      <c r="E1630" t="s">
        <v>104</v>
      </c>
      <c r="F1630">
        <v>44105</v>
      </c>
      <c r="G1630" t="s">
        <v>57</v>
      </c>
      <c r="H1630" t="s">
        <v>19</v>
      </c>
      <c r="I1630" t="s">
        <v>33</v>
      </c>
      <c r="J1630" s="31">
        <v>1792</v>
      </c>
      <c r="K1630">
        <v>5</v>
      </c>
      <c r="L1630">
        <v>2</v>
      </c>
      <c r="M1630" s="32">
        <v>2464</v>
      </c>
    </row>
    <row r="1631" spans="1:13" x14ac:dyDescent="0.3">
      <c r="A1631" t="s">
        <v>13</v>
      </c>
      <c r="B1631" t="s">
        <v>14</v>
      </c>
      <c r="C1631" t="s">
        <v>15</v>
      </c>
      <c r="D1631" t="s">
        <v>221</v>
      </c>
      <c r="E1631" t="s">
        <v>104</v>
      </c>
      <c r="F1631">
        <v>44105</v>
      </c>
      <c r="G1631" t="s">
        <v>57</v>
      </c>
      <c r="H1631" t="s">
        <v>26</v>
      </c>
      <c r="I1631" t="s">
        <v>37</v>
      </c>
      <c r="J1631" s="31">
        <v>41256</v>
      </c>
      <c r="K1631">
        <v>6</v>
      </c>
      <c r="L1631">
        <v>7</v>
      </c>
      <c r="M1631" s="32">
        <v>-3438</v>
      </c>
    </row>
    <row r="1632" spans="1:13" x14ac:dyDescent="0.3">
      <c r="A1632" t="s">
        <v>168</v>
      </c>
      <c r="B1632" t="s">
        <v>14</v>
      </c>
      <c r="C1632" t="s">
        <v>15</v>
      </c>
      <c r="D1632" t="s">
        <v>221</v>
      </c>
      <c r="E1632" t="s">
        <v>104</v>
      </c>
      <c r="F1632">
        <v>44105</v>
      </c>
      <c r="G1632" t="s">
        <v>57</v>
      </c>
      <c r="H1632" t="s">
        <v>26</v>
      </c>
      <c r="I1632" t="s">
        <v>32</v>
      </c>
      <c r="J1632" s="31">
        <v>1006056</v>
      </c>
      <c r="K1632">
        <v>3</v>
      </c>
      <c r="L1632">
        <v>2</v>
      </c>
      <c r="M1632" s="32">
        <v>880299</v>
      </c>
    </row>
    <row r="1633" spans="1:13" x14ac:dyDescent="0.3">
      <c r="A1633" t="s">
        <v>168</v>
      </c>
      <c r="B1633" t="s">
        <v>14</v>
      </c>
      <c r="C1633" t="s">
        <v>15</v>
      </c>
      <c r="D1633" t="s">
        <v>221</v>
      </c>
      <c r="E1633" t="s">
        <v>104</v>
      </c>
      <c r="F1633">
        <v>44105</v>
      </c>
      <c r="G1633" t="s">
        <v>57</v>
      </c>
      <c r="H1633" t="s">
        <v>26</v>
      </c>
      <c r="I1633" t="s">
        <v>41</v>
      </c>
      <c r="J1633" s="31">
        <v>10688</v>
      </c>
      <c r="K1633">
        <v>2</v>
      </c>
      <c r="L1633">
        <v>2</v>
      </c>
      <c r="M1633" s="32">
        <v>37408</v>
      </c>
    </row>
    <row r="1634" spans="1:13" x14ac:dyDescent="0.3">
      <c r="A1634" t="s">
        <v>168</v>
      </c>
      <c r="B1634" t="s">
        <v>14</v>
      </c>
      <c r="C1634" t="s">
        <v>15</v>
      </c>
      <c r="D1634" t="s">
        <v>221</v>
      </c>
      <c r="E1634" t="s">
        <v>104</v>
      </c>
      <c r="F1634">
        <v>44105</v>
      </c>
      <c r="G1634" t="s">
        <v>57</v>
      </c>
      <c r="H1634" t="s">
        <v>26</v>
      </c>
      <c r="I1634" t="s">
        <v>41</v>
      </c>
      <c r="J1634" s="31">
        <v>10368</v>
      </c>
      <c r="K1634">
        <v>2</v>
      </c>
      <c r="L1634">
        <v>2</v>
      </c>
      <c r="M1634" s="32">
        <v>36288</v>
      </c>
    </row>
    <row r="1635" spans="1:13" x14ac:dyDescent="0.3">
      <c r="A1635" t="s">
        <v>168</v>
      </c>
      <c r="B1635" t="s">
        <v>14</v>
      </c>
      <c r="C1635" t="s">
        <v>15</v>
      </c>
      <c r="D1635" t="s">
        <v>221</v>
      </c>
      <c r="E1635" t="s">
        <v>104</v>
      </c>
      <c r="F1635">
        <v>44105</v>
      </c>
      <c r="G1635" t="s">
        <v>57</v>
      </c>
      <c r="H1635" t="s">
        <v>26</v>
      </c>
      <c r="I1635" t="s">
        <v>32</v>
      </c>
      <c r="J1635" s="31">
        <v>2512</v>
      </c>
      <c r="K1635">
        <v>2</v>
      </c>
      <c r="L1635">
        <v>2</v>
      </c>
      <c r="M1635" s="32">
        <v>157</v>
      </c>
    </row>
    <row r="1636" spans="1:13" x14ac:dyDescent="0.3">
      <c r="A1636" t="s">
        <v>168</v>
      </c>
      <c r="B1636" t="s">
        <v>14</v>
      </c>
      <c r="C1636" t="s">
        <v>15</v>
      </c>
      <c r="D1636" t="s">
        <v>221</v>
      </c>
      <c r="E1636" t="s">
        <v>104</v>
      </c>
      <c r="F1636">
        <v>44105</v>
      </c>
      <c r="G1636" t="s">
        <v>57</v>
      </c>
      <c r="H1636" t="s">
        <v>35</v>
      </c>
      <c r="I1636" t="s">
        <v>59</v>
      </c>
      <c r="J1636" s="31">
        <v>58112</v>
      </c>
      <c r="K1636">
        <v>2</v>
      </c>
      <c r="L1636">
        <v>2</v>
      </c>
      <c r="M1636" s="32">
        <v>7264</v>
      </c>
    </row>
    <row r="1637" spans="1:13" x14ac:dyDescent="0.3">
      <c r="A1637" t="s">
        <v>28</v>
      </c>
      <c r="B1637" t="s">
        <v>14</v>
      </c>
      <c r="C1637" t="s">
        <v>15</v>
      </c>
      <c r="D1637" t="s">
        <v>326</v>
      </c>
      <c r="E1637" t="s">
        <v>95</v>
      </c>
      <c r="F1637">
        <v>97224</v>
      </c>
      <c r="G1637" t="s">
        <v>25</v>
      </c>
      <c r="H1637" t="s">
        <v>26</v>
      </c>
      <c r="I1637" t="s">
        <v>41</v>
      </c>
      <c r="J1637" s="31">
        <v>15552</v>
      </c>
      <c r="K1637">
        <v>3</v>
      </c>
      <c r="L1637">
        <v>2</v>
      </c>
      <c r="M1637" s="32">
        <v>54432</v>
      </c>
    </row>
    <row r="1638" spans="1:13" x14ac:dyDescent="0.3">
      <c r="A1638" t="s">
        <v>28</v>
      </c>
      <c r="B1638" t="s">
        <v>14</v>
      </c>
      <c r="C1638" t="s">
        <v>15</v>
      </c>
      <c r="D1638" t="s">
        <v>326</v>
      </c>
      <c r="E1638" t="s">
        <v>95</v>
      </c>
      <c r="F1638">
        <v>97224</v>
      </c>
      <c r="G1638" t="s">
        <v>25</v>
      </c>
      <c r="H1638" t="s">
        <v>26</v>
      </c>
      <c r="I1638" t="s">
        <v>32</v>
      </c>
      <c r="J1638" s="31">
        <v>66908</v>
      </c>
      <c r="K1638">
        <v>5</v>
      </c>
      <c r="L1638">
        <v>2</v>
      </c>
      <c r="M1638" s="32">
        <v>-16727</v>
      </c>
    </row>
    <row r="1639" spans="1:13" x14ac:dyDescent="0.3">
      <c r="A1639" t="s">
        <v>28</v>
      </c>
      <c r="B1639" t="s">
        <v>14</v>
      </c>
      <c r="C1639" t="s">
        <v>15</v>
      </c>
      <c r="D1639" t="s">
        <v>326</v>
      </c>
      <c r="E1639" t="s">
        <v>95</v>
      </c>
      <c r="F1639">
        <v>97224</v>
      </c>
      <c r="G1639" t="s">
        <v>25</v>
      </c>
      <c r="H1639" t="s">
        <v>35</v>
      </c>
      <c r="I1639" t="s">
        <v>36</v>
      </c>
      <c r="J1639" s="31">
        <v>438336</v>
      </c>
      <c r="K1639">
        <v>4</v>
      </c>
      <c r="L1639">
        <v>2</v>
      </c>
      <c r="M1639" s="32">
        <v>-876672</v>
      </c>
    </row>
    <row r="1640" spans="1:13" x14ac:dyDescent="0.3">
      <c r="A1640" t="s">
        <v>28</v>
      </c>
      <c r="B1640" t="s">
        <v>14</v>
      </c>
      <c r="C1640" t="s">
        <v>15</v>
      </c>
      <c r="D1640" t="s">
        <v>43</v>
      </c>
      <c r="E1640" t="s">
        <v>261</v>
      </c>
      <c r="F1640">
        <v>20016</v>
      </c>
      <c r="G1640" t="s">
        <v>57</v>
      </c>
      <c r="H1640" t="s">
        <v>26</v>
      </c>
      <c r="I1640" t="s">
        <v>41</v>
      </c>
      <c r="J1640" s="31">
        <v>1944</v>
      </c>
      <c r="K1640">
        <v>3</v>
      </c>
      <c r="L1640">
        <v>0</v>
      </c>
      <c r="M1640" s="32">
        <v>93312</v>
      </c>
    </row>
    <row r="1641" spans="1:13" x14ac:dyDescent="0.3">
      <c r="A1641" t="s">
        <v>28</v>
      </c>
      <c r="B1641" t="s">
        <v>14</v>
      </c>
      <c r="C1641" t="s">
        <v>15</v>
      </c>
      <c r="D1641" t="s">
        <v>43</v>
      </c>
      <c r="E1641" t="s">
        <v>261</v>
      </c>
      <c r="F1641">
        <v>20016</v>
      </c>
      <c r="G1641" t="s">
        <v>57</v>
      </c>
      <c r="H1641" t="s">
        <v>26</v>
      </c>
      <c r="I1641" t="s">
        <v>37</v>
      </c>
      <c r="J1641" s="31">
        <v>964</v>
      </c>
      <c r="K1641">
        <v>2</v>
      </c>
      <c r="L1641">
        <v>0</v>
      </c>
      <c r="M1641" s="32">
        <v>44344</v>
      </c>
    </row>
    <row r="1642" spans="1:13" x14ac:dyDescent="0.3">
      <c r="A1642" t="s">
        <v>28</v>
      </c>
      <c r="B1642" t="s">
        <v>14</v>
      </c>
      <c r="C1642" t="s">
        <v>15</v>
      </c>
      <c r="D1642" t="s">
        <v>43</v>
      </c>
      <c r="E1642" t="s">
        <v>261</v>
      </c>
      <c r="F1642">
        <v>20016</v>
      </c>
      <c r="G1642" t="s">
        <v>57</v>
      </c>
      <c r="H1642" t="s">
        <v>26</v>
      </c>
      <c r="I1642" t="s">
        <v>41</v>
      </c>
      <c r="J1642" s="31">
        <v>127</v>
      </c>
      <c r="K1642">
        <v>2</v>
      </c>
      <c r="L1642">
        <v>0</v>
      </c>
      <c r="M1642" s="32">
        <v>5842</v>
      </c>
    </row>
    <row r="1643" spans="1:13" x14ac:dyDescent="0.3">
      <c r="A1643" t="s">
        <v>28</v>
      </c>
      <c r="B1643" t="s">
        <v>14</v>
      </c>
      <c r="C1643" t="s">
        <v>15</v>
      </c>
      <c r="D1643" t="s">
        <v>43</v>
      </c>
      <c r="E1643" t="s">
        <v>261</v>
      </c>
      <c r="F1643">
        <v>20016</v>
      </c>
      <c r="G1643" t="s">
        <v>57</v>
      </c>
      <c r="H1643" t="s">
        <v>19</v>
      </c>
      <c r="I1643" t="s">
        <v>33</v>
      </c>
      <c r="J1643" s="31">
        <v>4137</v>
      </c>
      <c r="K1643">
        <v>3</v>
      </c>
      <c r="L1643">
        <v>0</v>
      </c>
      <c r="M1643" s="32">
        <v>173754</v>
      </c>
    </row>
    <row r="1644" spans="1:13" x14ac:dyDescent="0.3">
      <c r="A1644" t="s">
        <v>28</v>
      </c>
      <c r="B1644" t="s">
        <v>22</v>
      </c>
      <c r="C1644" t="s">
        <v>15</v>
      </c>
      <c r="D1644" t="s">
        <v>327</v>
      </c>
      <c r="E1644" t="s">
        <v>65</v>
      </c>
      <c r="F1644">
        <v>60076</v>
      </c>
      <c r="G1644" t="s">
        <v>47</v>
      </c>
      <c r="H1644" t="s">
        <v>26</v>
      </c>
      <c r="I1644" t="s">
        <v>77</v>
      </c>
      <c r="J1644" s="31">
        <v>12624</v>
      </c>
      <c r="K1644">
        <v>2</v>
      </c>
      <c r="L1644">
        <v>2</v>
      </c>
      <c r="M1644" s="32">
        <v>3945</v>
      </c>
    </row>
    <row r="1645" spans="1:13" x14ac:dyDescent="0.3">
      <c r="A1645" t="s">
        <v>62</v>
      </c>
      <c r="B1645" t="s">
        <v>22</v>
      </c>
      <c r="C1645" t="s">
        <v>15</v>
      </c>
      <c r="D1645" t="s">
        <v>42</v>
      </c>
      <c r="E1645" t="s">
        <v>43</v>
      </c>
      <c r="F1645">
        <v>98115</v>
      </c>
      <c r="G1645" t="s">
        <v>25</v>
      </c>
      <c r="H1645" t="s">
        <v>26</v>
      </c>
      <c r="I1645" t="s">
        <v>32</v>
      </c>
      <c r="J1645" s="31">
        <v>124764</v>
      </c>
      <c r="K1645">
        <v>3</v>
      </c>
      <c r="L1645">
        <v>0</v>
      </c>
      <c r="M1645" s="32">
        <v>3493392</v>
      </c>
    </row>
    <row r="1646" spans="1:13" x14ac:dyDescent="0.3">
      <c r="A1646" t="s">
        <v>62</v>
      </c>
      <c r="B1646" t="s">
        <v>22</v>
      </c>
      <c r="C1646" t="s">
        <v>15</v>
      </c>
      <c r="D1646" t="s">
        <v>42</v>
      </c>
      <c r="E1646" t="s">
        <v>43</v>
      </c>
      <c r="F1646">
        <v>98115</v>
      </c>
      <c r="G1646" t="s">
        <v>25</v>
      </c>
      <c r="H1646" t="s">
        <v>35</v>
      </c>
      <c r="I1646" t="s">
        <v>162</v>
      </c>
      <c r="J1646" s="31">
        <v>314993</v>
      </c>
      <c r="K1646">
        <v>7</v>
      </c>
      <c r="L1646">
        <v>0</v>
      </c>
      <c r="M1646" s="32">
        <v>14804671</v>
      </c>
    </row>
    <row r="1647" spans="1:13" x14ac:dyDescent="0.3">
      <c r="A1647" t="s">
        <v>62</v>
      </c>
      <c r="B1647" t="s">
        <v>22</v>
      </c>
      <c r="C1647" t="s">
        <v>15</v>
      </c>
      <c r="D1647" t="s">
        <v>42</v>
      </c>
      <c r="E1647" t="s">
        <v>43</v>
      </c>
      <c r="F1647">
        <v>98115</v>
      </c>
      <c r="G1647" t="s">
        <v>25</v>
      </c>
      <c r="H1647" t="s">
        <v>26</v>
      </c>
      <c r="I1647" t="s">
        <v>41</v>
      </c>
      <c r="J1647" s="31">
        <v>2097</v>
      </c>
      <c r="K1647">
        <v>2</v>
      </c>
      <c r="L1647">
        <v>0</v>
      </c>
      <c r="M1647" s="32">
        <v>100656</v>
      </c>
    </row>
    <row r="1648" spans="1:13" x14ac:dyDescent="0.3">
      <c r="A1648" t="s">
        <v>62</v>
      </c>
      <c r="B1648" t="s">
        <v>44</v>
      </c>
      <c r="C1648" t="s">
        <v>15</v>
      </c>
      <c r="D1648" t="s">
        <v>55</v>
      </c>
      <c r="E1648" t="s">
        <v>56</v>
      </c>
      <c r="F1648">
        <v>19140</v>
      </c>
      <c r="G1648" t="s">
        <v>57</v>
      </c>
      <c r="H1648" t="s">
        <v>35</v>
      </c>
      <c r="I1648" t="s">
        <v>59</v>
      </c>
      <c r="J1648" s="31">
        <v>3536</v>
      </c>
      <c r="K1648">
        <v>2</v>
      </c>
      <c r="L1648">
        <v>2</v>
      </c>
      <c r="M1648" s="32">
        <v>-3094</v>
      </c>
    </row>
    <row r="1649" spans="1:13" x14ac:dyDescent="0.3">
      <c r="A1649" t="s">
        <v>62</v>
      </c>
      <c r="B1649" t="s">
        <v>44</v>
      </c>
      <c r="C1649" t="s">
        <v>15</v>
      </c>
      <c r="D1649" t="s">
        <v>55</v>
      </c>
      <c r="E1649" t="s">
        <v>56</v>
      </c>
      <c r="F1649">
        <v>19140</v>
      </c>
      <c r="G1649" t="s">
        <v>57</v>
      </c>
      <c r="H1649" t="s">
        <v>26</v>
      </c>
      <c r="I1649" t="s">
        <v>77</v>
      </c>
      <c r="J1649" s="31">
        <v>3168</v>
      </c>
      <c r="K1649">
        <v>2</v>
      </c>
      <c r="L1649">
        <v>2</v>
      </c>
      <c r="M1649" s="32">
        <v>-7128</v>
      </c>
    </row>
    <row r="1650" spans="1:13" x14ac:dyDescent="0.3">
      <c r="A1650" t="s">
        <v>13</v>
      </c>
      <c r="B1650" t="s">
        <v>14</v>
      </c>
      <c r="C1650" t="s">
        <v>15</v>
      </c>
      <c r="D1650" t="s">
        <v>55</v>
      </c>
      <c r="E1650" t="s">
        <v>56</v>
      </c>
      <c r="F1650">
        <v>19143</v>
      </c>
      <c r="G1650" t="s">
        <v>57</v>
      </c>
      <c r="H1650" t="s">
        <v>26</v>
      </c>
      <c r="I1650" t="s">
        <v>37</v>
      </c>
      <c r="J1650" s="31">
        <v>121104</v>
      </c>
      <c r="K1650">
        <v>6</v>
      </c>
      <c r="L1650">
        <v>7</v>
      </c>
      <c r="M1650" s="32">
        <v>-10092</v>
      </c>
    </row>
    <row r="1651" spans="1:13" x14ac:dyDescent="0.3">
      <c r="A1651" t="s">
        <v>13</v>
      </c>
      <c r="B1651" t="s">
        <v>14</v>
      </c>
      <c r="C1651" t="s">
        <v>15</v>
      </c>
      <c r="D1651" t="s">
        <v>55</v>
      </c>
      <c r="E1651" t="s">
        <v>56</v>
      </c>
      <c r="F1651">
        <v>19143</v>
      </c>
      <c r="G1651" t="s">
        <v>57</v>
      </c>
      <c r="H1651" t="s">
        <v>35</v>
      </c>
      <c r="I1651" t="s">
        <v>36</v>
      </c>
      <c r="J1651" s="31">
        <v>45894</v>
      </c>
      <c r="K1651">
        <v>1</v>
      </c>
      <c r="L1651">
        <v>4</v>
      </c>
      <c r="M1651" s="32">
        <v>-91788</v>
      </c>
    </row>
    <row r="1652" spans="1:13" x14ac:dyDescent="0.3">
      <c r="A1652" t="s">
        <v>168</v>
      </c>
      <c r="B1652" t="s">
        <v>22</v>
      </c>
      <c r="C1652" t="s">
        <v>15</v>
      </c>
      <c r="D1652" t="s">
        <v>52</v>
      </c>
      <c r="E1652" t="s">
        <v>24</v>
      </c>
      <c r="F1652">
        <v>94110</v>
      </c>
      <c r="G1652" t="s">
        <v>25</v>
      </c>
      <c r="H1652" t="s">
        <v>26</v>
      </c>
      <c r="I1652" t="s">
        <v>41</v>
      </c>
      <c r="J1652" s="31">
        <v>10992</v>
      </c>
      <c r="K1652">
        <v>2</v>
      </c>
      <c r="L1652">
        <v>0</v>
      </c>
      <c r="M1652" s="32">
        <v>538608</v>
      </c>
    </row>
    <row r="1653" spans="1:13" x14ac:dyDescent="0.3">
      <c r="A1653" t="s">
        <v>168</v>
      </c>
      <c r="B1653" t="s">
        <v>22</v>
      </c>
      <c r="C1653" t="s">
        <v>15</v>
      </c>
      <c r="D1653" t="s">
        <v>52</v>
      </c>
      <c r="E1653" t="s">
        <v>24</v>
      </c>
      <c r="F1653">
        <v>94110</v>
      </c>
      <c r="G1653" t="s">
        <v>25</v>
      </c>
      <c r="H1653" t="s">
        <v>26</v>
      </c>
      <c r="I1653" t="s">
        <v>41</v>
      </c>
      <c r="J1653" s="31">
        <v>1336</v>
      </c>
      <c r="K1653">
        <v>2</v>
      </c>
      <c r="L1653">
        <v>0</v>
      </c>
      <c r="M1653" s="32">
        <v>64128</v>
      </c>
    </row>
    <row r="1654" spans="1:13" x14ac:dyDescent="0.3">
      <c r="A1654" t="s">
        <v>62</v>
      </c>
      <c r="B1654" t="s">
        <v>14</v>
      </c>
      <c r="C1654" t="s">
        <v>15</v>
      </c>
      <c r="D1654" t="s">
        <v>42</v>
      </c>
      <c r="E1654" t="s">
        <v>43</v>
      </c>
      <c r="F1654">
        <v>98105</v>
      </c>
      <c r="G1654" t="s">
        <v>25</v>
      </c>
      <c r="H1654" t="s">
        <v>26</v>
      </c>
      <c r="I1654" t="s">
        <v>32</v>
      </c>
      <c r="J1654" s="31">
        <v>16968</v>
      </c>
      <c r="K1654">
        <v>6</v>
      </c>
      <c r="L1654">
        <v>0</v>
      </c>
      <c r="M1654" s="32">
        <v>458136</v>
      </c>
    </row>
    <row r="1655" spans="1:13" x14ac:dyDescent="0.3">
      <c r="A1655" t="s">
        <v>62</v>
      </c>
      <c r="B1655" t="s">
        <v>14</v>
      </c>
      <c r="C1655" t="s">
        <v>15</v>
      </c>
      <c r="D1655" t="s">
        <v>42</v>
      </c>
      <c r="E1655" t="s">
        <v>43</v>
      </c>
      <c r="F1655">
        <v>98105</v>
      </c>
      <c r="G1655" t="s">
        <v>25</v>
      </c>
      <c r="H1655" t="s">
        <v>35</v>
      </c>
      <c r="I1655" t="s">
        <v>59</v>
      </c>
      <c r="J1655" s="31">
        <v>13252</v>
      </c>
      <c r="K1655">
        <v>4</v>
      </c>
      <c r="L1655">
        <v>0</v>
      </c>
      <c r="M1655" s="32">
        <v>543332</v>
      </c>
    </row>
    <row r="1656" spans="1:13" x14ac:dyDescent="0.3">
      <c r="A1656" t="s">
        <v>62</v>
      </c>
      <c r="B1656" t="s">
        <v>14</v>
      </c>
      <c r="C1656" t="s">
        <v>15</v>
      </c>
      <c r="D1656" t="s">
        <v>42</v>
      </c>
      <c r="E1656" t="s">
        <v>43</v>
      </c>
      <c r="F1656">
        <v>98105</v>
      </c>
      <c r="G1656" t="s">
        <v>25</v>
      </c>
      <c r="H1656" t="s">
        <v>26</v>
      </c>
      <c r="I1656" t="s">
        <v>77</v>
      </c>
      <c r="J1656" s="31">
        <v>296</v>
      </c>
      <c r="K1656">
        <v>2</v>
      </c>
      <c r="L1656">
        <v>0</v>
      </c>
      <c r="M1656" s="32">
        <v>14208</v>
      </c>
    </row>
    <row r="1657" spans="1:13" x14ac:dyDescent="0.3">
      <c r="A1657" t="s">
        <v>62</v>
      </c>
      <c r="B1657" t="s">
        <v>14</v>
      </c>
      <c r="C1657" t="s">
        <v>15</v>
      </c>
      <c r="D1657" t="s">
        <v>42</v>
      </c>
      <c r="E1657" t="s">
        <v>43</v>
      </c>
      <c r="F1657">
        <v>98105</v>
      </c>
      <c r="G1657" t="s">
        <v>25</v>
      </c>
      <c r="H1657" t="s">
        <v>26</v>
      </c>
      <c r="I1657" t="s">
        <v>37</v>
      </c>
      <c r="J1657" s="31">
        <v>8448</v>
      </c>
      <c r="K1657">
        <v>2</v>
      </c>
      <c r="L1657">
        <v>2</v>
      </c>
      <c r="M1657" s="32">
        <v>29568</v>
      </c>
    </row>
    <row r="1658" spans="1:13" x14ac:dyDescent="0.3">
      <c r="A1658" t="s">
        <v>62</v>
      </c>
      <c r="B1658" t="s">
        <v>14</v>
      </c>
      <c r="C1658" t="s">
        <v>15</v>
      </c>
      <c r="D1658" t="s">
        <v>42</v>
      </c>
      <c r="E1658" t="s">
        <v>43</v>
      </c>
      <c r="F1658">
        <v>98105</v>
      </c>
      <c r="G1658" t="s">
        <v>25</v>
      </c>
      <c r="H1658" t="s">
        <v>26</v>
      </c>
      <c r="I1658" t="s">
        <v>32</v>
      </c>
      <c r="J1658" s="31">
        <v>9594</v>
      </c>
      <c r="K1658">
        <v>3</v>
      </c>
      <c r="L1658">
        <v>0</v>
      </c>
      <c r="M1658" s="32">
        <v>9594</v>
      </c>
    </row>
    <row r="1659" spans="1:13" x14ac:dyDescent="0.3">
      <c r="A1659" t="s">
        <v>62</v>
      </c>
      <c r="B1659" t="s">
        <v>14</v>
      </c>
      <c r="C1659" t="s">
        <v>15</v>
      </c>
      <c r="D1659" t="s">
        <v>241</v>
      </c>
      <c r="E1659" t="s">
        <v>49</v>
      </c>
      <c r="F1659">
        <v>53209</v>
      </c>
      <c r="G1659" t="s">
        <v>47</v>
      </c>
      <c r="H1659" t="s">
        <v>19</v>
      </c>
      <c r="I1659" t="s">
        <v>33</v>
      </c>
      <c r="J1659" s="31">
        <v>3479</v>
      </c>
      <c r="K1659">
        <v>7</v>
      </c>
      <c r="L1659">
        <v>0</v>
      </c>
      <c r="M1659" s="32">
        <v>107849</v>
      </c>
    </row>
    <row r="1660" spans="1:13" x14ac:dyDescent="0.3">
      <c r="A1660" t="s">
        <v>28</v>
      </c>
      <c r="B1660" t="s">
        <v>14</v>
      </c>
      <c r="C1660" t="s">
        <v>15</v>
      </c>
      <c r="D1660" t="s">
        <v>23</v>
      </c>
      <c r="E1660" t="s">
        <v>24</v>
      </c>
      <c r="F1660">
        <v>90045</v>
      </c>
      <c r="G1660" t="s">
        <v>25</v>
      </c>
      <c r="H1660" t="s">
        <v>35</v>
      </c>
      <c r="I1660" t="s">
        <v>36</v>
      </c>
      <c r="J1660" s="31">
        <v>160776</v>
      </c>
      <c r="K1660">
        <v>3</v>
      </c>
      <c r="L1660">
        <v>2</v>
      </c>
      <c r="M1660" s="32">
        <v>100485</v>
      </c>
    </row>
    <row r="1661" spans="1:13" x14ac:dyDescent="0.3">
      <c r="A1661" t="s">
        <v>28</v>
      </c>
      <c r="B1661" t="s">
        <v>14</v>
      </c>
      <c r="C1661" t="s">
        <v>15</v>
      </c>
      <c r="D1661" t="s">
        <v>42</v>
      </c>
      <c r="E1661" t="s">
        <v>43</v>
      </c>
      <c r="F1661">
        <v>98115</v>
      </c>
      <c r="G1661" t="s">
        <v>25</v>
      </c>
      <c r="H1661" t="s">
        <v>26</v>
      </c>
      <c r="I1661" t="s">
        <v>37</v>
      </c>
      <c r="J1661" s="31">
        <v>88752</v>
      </c>
      <c r="K1661">
        <v>3</v>
      </c>
      <c r="L1661">
        <v>2</v>
      </c>
      <c r="M1661" s="32">
        <v>27735</v>
      </c>
    </row>
    <row r="1662" spans="1:13" x14ac:dyDescent="0.3">
      <c r="A1662" t="s">
        <v>28</v>
      </c>
      <c r="B1662" t="s">
        <v>14</v>
      </c>
      <c r="C1662" t="s">
        <v>15</v>
      </c>
      <c r="D1662" t="s">
        <v>42</v>
      </c>
      <c r="E1662" t="s">
        <v>43</v>
      </c>
      <c r="F1662">
        <v>98115</v>
      </c>
      <c r="G1662" t="s">
        <v>25</v>
      </c>
      <c r="H1662" t="s">
        <v>26</v>
      </c>
      <c r="I1662" t="s">
        <v>37</v>
      </c>
      <c r="J1662" s="31">
        <v>13904</v>
      </c>
      <c r="K1662">
        <v>2</v>
      </c>
      <c r="L1662">
        <v>2</v>
      </c>
      <c r="M1662" s="32">
        <v>5214</v>
      </c>
    </row>
    <row r="1663" spans="1:13" x14ac:dyDescent="0.3">
      <c r="A1663" t="s">
        <v>28</v>
      </c>
      <c r="B1663" t="s">
        <v>22</v>
      </c>
      <c r="C1663" t="s">
        <v>15</v>
      </c>
      <c r="D1663" t="s">
        <v>55</v>
      </c>
      <c r="E1663" t="s">
        <v>56</v>
      </c>
      <c r="F1663">
        <v>19143</v>
      </c>
      <c r="G1663" t="s">
        <v>57</v>
      </c>
      <c r="H1663" t="s">
        <v>35</v>
      </c>
      <c r="I1663" t="s">
        <v>36</v>
      </c>
      <c r="J1663" s="31">
        <v>67758</v>
      </c>
      <c r="K1663">
        <v>5</v>
      </c>
      <c r="L1663">
        <v>4</v>
      </c>
      <c r="M1663" s="32">
        <v>-158102</v>
      </c>
    </row>
    <row r="1664" spans="1:13" x14ac:dyDescent="0.3">
      <c r="A1664" t="s">
        <v>28</v>
      </c>
      <c r="B1664" t="s">
        <v>22</v>
      </c>
      <c r="C1664" t="s">
        <v>15</v>
      </c>
      <c r="D1664" t="s">
        <v>55</v>
      </c>
      <c r="E1664" t="s">
        <v>56</v>
      </c>
      <c r="F1664">
        <v>19143</v>
      </c>
      <c r="G1664" t="s">
        <v>57</v>
      </c>
      <c r="H1664" t="s">
        <v>26</v>
      </c>
      <c r="I1664" t="s">
        <v>37</v>
      </c>
      <c r="J1664" s="31">
        <v>13896</v>
      </c>
      <c r="K1664">
        <v>3</v>
      </c>
      <c r="L1664">
        <v>7</v>
      </c>
      <c r="M1664" s="32">
        <v>-9264</v>
      </c>
    </row>
    <row r="1665" spans="1:13" x14ac:dyDescent="0.3">
      <c r="A1665" t="s">
        <v>13</v>
      </c>
      <c r="B1665" t="s">
        <v>14</v>
      </c>
      <c r="C1665" t="s">
        <v>15</v>
      </c>
      <c r="D1665" t="s">
        <v>135</v>
      </c>
      <c r="E1665" t="s">
        <v>46</v>
      </c>
      <c r="F1665">
        <v>75217</v>
      </c>
      <c r="G1665" t="s">
        <v>47</v>
      </c>
      <c r="H1665" t="s">
        <v>26</v>
      </c>
      <c r="I1665" t="s">
        <v>32</v>
      </c>
      <c r="J1665" s="31">
        <v>4192</v>
      </c>
      <c r="K1665">
        <v>5</v>
      </c>
      <c r="L1665">
        <v>2</v>
      </c>
      <c r="M1665" s="32">
        <v>3668</v>
      </c>
    </row>
    <row r="1666" spans="1:13" x14ac:dyDescent="0.3">
      <c r="A1666" t="s">
        <v>13</v>
      </c>
      <c r="B1666" t="s">
        <v>14</v>
      </c>
      <c r="C1666" t="s">
        <v>15</v>
      </c>
      <c r="D1666" t="s">
        <v>135</v>
      </c>
      <c r="E1666" t="s">
        <v>46</v>
      </c>
      <c r="F1666">
        <v>75217</v>
      </c>
      <c r="G1666" t="s">
        <v>47</v>
      </c>
      <c r="H1666" t="s">
        <v>35</v>
      </c>
      <c r="I1666" t="s">
        <v>59</v>
      </c>
      <c r="J1666" s="31">
        <v>297576</v>
      </c>
      <c r="K1666">
        <v>3</v>
      </c>
      <c r="L1666">
        <v>2</v>
      </c>
      <c r="M1666" s="32">
        <v>-74394</v>
      </c>
    </row>
    <row r="1667" spans="1:13" x14ac:dyDescent="0.3">
      <c r="A1667" t="s">
        <v>13</v>
      </c>
      <c r="B1667" t="s">
        <v>14</v>
      </c>
      <c r="C1667" t="s">
        <v>15</v>
      </c>
      <c r="D1667" t="s">
        <v>135</v>
      </c>
      <c r="E1667" t="s">
        <v>46</v>
      </c>
      <c r="F1667">
        <v>75217</v>
      </c>
      <c r="G1667" t="s">
        <v>47</v>
      </c>
      <c r="H1667" t="s">
        <v>26</v>
      </c>
      <c r="I1667" t="s">
        <v>77</v>
      </c>
      <c r="J1667" s="31">
        <v>4344</v>
      </c>
      <c r="K1667">
        <v>3</v>
      </c>
      <c r="L1667">
        <v>2</v>
      </c>
      <c r="M1667" s="32">
        <v>8688</v>
      </c>
    </row>
    <row r="1668" spans="1:13" x14ac:dyDescent="0.3">
      <c r="A1668" t="s">
        <v>13</v>
      </c>
      <c r="B1668" t="s">
        <v>14</v>
      </c>
      <c r="C1668" t="s">
        <v>15</v>
      </c>
      <c r="D1668" t="s">
        <v>135</v>
      </c>
      <c r="E1668" t="s">
        <v>46</v>
      </c>
      <c r="F1668">
        <v>75217</v>
      </c>
      <c r="G1668" t="s">
        <v>47</v>
      </c>
      <c r="H1668" t="s">
        <v>35</v>
      </c>
      <c r="I1668" t="s">
        <v>59</v>
      </c>
      <c r="J1668" s="31">
        <v>94992</v>
      </c>
      <c r="K1668">
        <v>2</v>
      </c>
      <c r="L1668">
        <v>2</v>
      </c>
      <c r="M1668" s="32">
        <v>-23748</v>
      </c>
    </row>
    <row r="1669" spans="1:13" x14ac:dyDescent="0.3">
      <c r="A1669" t="s">
        <v>13</v>
      </c>
      <c r="B1669" t="s">
        <v>14</v>
      </c>
      <c r="C1669" t="s">
        <v>15</v>
      </c>
      <c r="D1669" t="s">
        <v>135</v>
      </c>
      <c r="E1669" t="s">
        <v>46</v>
      </c>
      <c r="F1669">
        <v>75217</v>
      </c>
      <c r="G1669" t="s">
        <v>47</v>
      </c>
      <c r="H1669" t="s">
        <v>26</v>
      </c>
      <c r="I1669" t="s">
        <v>41</v>
      </c>
      <c r="J1669" s="31">
        <v>74352</v>
      </c>
      <c r="K1669">
        <v>3</v>
      </c>
      <c r="L1669">
        <v>2</v>
      </c>
      <c r="M1669" s="32">
        <v>23235</v>
      </c>
    </row>
    <row r="1670" spans="1:13" x14ac:dyDescent="0.3">
      <c r="A1670" t="s">
        <v>13</v>
      </c>
      <c r="B1670" t="s">
        <v>14</v>
      </c>
      <c r="C1670" t="s">
        <v>15</v>
      </c>
      <c r="D1670" t="s">
        <v>135</v>
      </c>
      <c r="E1670" t="s">
        <v>46</v>
      </c>
      <c r="F1670">
        <v>75217</v>
      </c>
      <c r="G1670" t="s">
        <v>47</v>
      </c>
      <c r="H1670" t="s">
        <v>26</v>
      </c>
      <c r="I1670" t="s">
        <v>34</v>
      </c>
      <c r="J1670" s="31">
        <v>1404</v>
      </c>
      <c r="K1670">
        <v>3</v>
      </c>
      <c r="L1670">
        <v>2</v>
      </c>
      <c r="M1670" s="32">
        <v>15795</v>
      </c>
    </row>
    <row r="1671" spans="1:13" x14ac:dyDescent="0.3">
      <c r="A1671" t="s">
        <v>28</v>
      </c>
      <c r="B1671" t="s">
        <v>14</v>
      </c>
      <c r="C1671" t="s">
        <v>15</v>
      </c>
      <c r="D1671" t="s">
        <v>75</v>
      </c>
      <c r="E1671" t="s">
        <v>76</v>
      </c>
      <c r="F1671">
        <v>10011</v>
      </c>
      <c r="G1671" t="s">
        <v>57</v>
      </c>
      <c r="H1671" t="s">
        <v>19</v>
      </c>
      <c r="I1671" t="s">
        <v>31</v>
      </c>
      <c r="J1671" s="31">
        <v>1018104</v>
      </c>
      <c r="K1671">
        <v>4</v>
      </c>
      <c r="L1671">
        <v>4</v>
      </c>
      <c r="M1671" s="32">
        <v>-3733048</v>
      </c>
    </row>
    <row r="1672" spans="1:13" x14ac:dyDescent="0.3">
      <c r="A1672" t="s">
        <v>28</v>
      </c>
      <c r="B1672" t="s">
        <v>14</v>
      </c>
      <c r="C1672" t="s">
        <v>15</v>
      </c>
      <c r="D1672" t="s">
        <v>61</v>
      </c>
      <c r="E1672" t="s">
        <v>46</v>
      </c>
      <c r="F1672">
        <v>77095</v>
      </c>
      <c r="G1672" t="s">
        <v>47</v>
      </c>
      <c r="H1672" t="s">
        <v>35</v>
      </c>
      <c r="I1672" t="s">
        <v>36</v>
      </c>
      <c r="J1672" s="31">
        <v>1668</v>
      </c>
      <c r="K1672">
        <v>3</v>
      </c>
      <c r="L1672">
        <v>2</v>
      </c>
      <c r="M1672" s="32">
        <v>52125</v>
      </c>
    </row>
    <row r="1673" spans="1:13" x14ac:dyDescent="0.3">
      <c r="A1673" t="s">
        <v>62</v>
      </c>
      <c r="B1673" t="s">
        <v>22</v>
      </c>
      <c r="C1673" t="s">
        <v>15</v>
      </c>
      <c r="D1673" t="s">
        <v>311</v>
      </c>
      <c r="E1673" t="s">
        <v>177</v>
      </c>
      <c r="F1673">
        <v>89031</v>
      </c>
      <c r="G1673" t="s">
        <v>25</v>
      </c>
      <c r="H1673" t="s">
        <v>35</v>
      </c>
      <c r="I1673" t="s">
        <v>59</v>
      </c>
      <c r="J1673" s="31">
        <v>5858</v>
      </c>
      <c r="K1673">
        <v>2</v>
      </c>
      <c r="L1673">
        <v>0</v>
      </c>
      <c r="M1673" s="32">
        <v>193314</v>
      </c>
    </row>
    <row r="1674" spans="1:13" x14ac:dyDescent="0.3">
      <c r="A1674" t="s">
        <v>28</v>
      </c>
      <c r="B1674" t="s">
        <v>14</v>
      </c>
      <c r="C1674" t="s">
        <v>15</v>
      </c>
      <c r="D1674" t="s">
        <v>328</v>
      </c>
      <c r="E1674" t="s">
        <v>46</v>
      </c>
      <c r="F1674">
        <v>75023</v>
      </c>
      <c r="G1674" t="s">
        <v>47</v>
      </c>
      <c r="H1674" t="s">
        <v>35</v>
      </c>
      <c r="I1674" t="s">
        <v>36</v>
      </c>
      <c r="J1674" s="31">
        <v>167968</v>
      </c>
      <c r="K1674">
        <v>4</v>
      </c>
      <c r="L1674">
        <v>2</v>
      </c>
      <c r="M1674" s="32">
        <v>62988</v>
      </c>
    </row>
    <row r="1675" spans="1:13" x14ac:dyDescent="0.3">
      <c r="A1675" t="s">
        <v>62</v>
      </c>
      <c r="B1675" t="s">
        <v>14</v>
      </c>
      <c r="C1675" t="s">
        <v>15</v>
      </c>
      <c r="D1675" t="s">
        <v>329</v>
      </c>
      <c r="E1675" t="s">
        <v>83</v>
      </c>
      <c r="F1675">
        <v>23434</v>
      </c>
      <c r="G1675" t="s">
        <v>18</v>
      </c>
      <c r="H1675" t="s">
        <v>26</v>
      </c>
      <c r="I1675" t="s">
        <v>27</v>
      </c>
      <c r="J1675" s="31">
        <v>19662</v>
      </c>
      <c r="K1675">
        <v>2</v>
      </c>
      <c r="L1675">
        <v>0</v>
      </c>
      <c r="M1675" s="32">
        <v>963438</v>
      </c>
    </row>
    <row r="1676" spans="1:13" x14ac:dyDescent="0.3">
      <c r="A1676" t="s">
        <v>28</v>
      </c>
      <c r="B1676" t="s">
        <v>22</v>
      </c>
      <c r="C1676" t="s">
        <v>15</v>
      </c>
      <c r="D1676" t="s">
        <v>61</v>
      </c>
      <c r="E1676" t="s">
        <v>46</v>
      </c>
      <c r="F1676">
        <v>77041</v>
      </c>
      <c r="G1676" t="s">
        <v>47</v>
      </c>
      <c r="H1676" t="s">
        <v>19</v>
      </c>
      <c r="I1676" t="s">
        <v>33</v>
      </c>
      <c r="J1676" s="31">
        <v>21936</v>
      </c>
      <c r="K1676">
        <v>2</v>
      </c>
      <c r="L1676">
        <v>6</v>
      </c>
      <c r="M1676" s="32">
        <v>-104196</v>
      </c>
    </row>
    <row r="1677" spans="1:13" x14ac:dyDescent="0.3">
      <c r="A1677" t="s">
        <v>28</v>
      </c>
      <c r="B1677" t="s">
        <v>22</v>
      </c>
      <c r="C1677" t="s">
        <v>15</v>
      </c>
      <c r="D1677" t="s">
        <v>61</v>
      </c>
      <c r="E1677" t="s">
        <v>46</v>
      </c>
      <c r="F1677">
        <v>77041</v>
      </c>
      <c r="G1677" t="s">
        <v>47</v>
      </c>
      <c r="H1677" t="s">
        <v>26</v>
      </c>
      <c r="I1677" t="s">
        <v>37</v>
      </c>
      <c r="J1677" s="31">
        <v>6588</v>
      </c>
      <c r="K1677">
        <v>3</v>
      </c>
      <c r="L1677">
        <v>8</v>
      </c>
      <c r="M1677" s="32">
        <v>-102114</v>
      </c>
    </row>
    <row r="1678" spans="1:13" x14ac:dyDescent="0.3">
      <c r="A1678" t="s">
        <v>28</v>
      </c>
      <c r="B1678" t="s">
        <v>14</v>
      </c>
      <c r="C1678" t="s">
        <v>15</v>
      </c>
      <c r="D1678" t="s">
        <v>52</v>
      </c>
      <c r="E1678" t="s">
        <v>24</v>
      </c>
      <c r="F1678">
        <v>94110</v>
      </c>
      <c r="G1678" t="s">
        <v>25</v>
      </c>
      <c r="H1678" t="s">
        <v>26</v>
      </c>
      <c r="I1678" t="s">
        <v>32</v>
      </c>
      <c r="J1678" s="31">
        <v>10428</v>
      </c>
      <c r="K1678">
        <v>3</v>
      </c>
      <c r="L1678">
        <v>0</v>
      </c>
      <c r="M1678" s="32">
        <v>2607</v>
      </c>
    </row>
    <row r="1679" spans="1:13" x14ac:dyDescent="0.3">
      <c r="A1679" t="s">
        <v>28</v>
      </c>
      <c r="B1679" t="s">
        <v>14</v>
      </c>
      <c r="C1679" t="s">
        <v>15</v>
      </c>
      <c r="D1679" t="s">
        <v>52</v>
      </c>
      <c r="E1679" t="s">
        <v>24</v>
      </c>
      <c r="F1679">
        <v>94110</v>
      </c>
      <c r="G1679" t="s">
        <v>25</v>
      </c>
      <c r="H1679" t="s">
        <v>26</v>
      </c>
      <c r="I1679" t="s">
        <v>41</v>
      </c>
      <c r="J1679" s="31">
        <v>1794</v>
      </c>
      <c r="K1679">
        <v>3</v>
      </c>
      <c r="L1679">
        <v>0</v>
      </c>
      <c r="M1679" s="32">
        <v>87906</v>
      </c>
    </row>
    <row r="1680" spans="1:13" x14ac:dyDescent="0.3">
      <c r="A1680" t="s">
        <v>28</v>
      </c>
      <c r="B1680" t="s">
        <v>22</v>
      </c>
      <c r="C1680" t="s">
        <v>15</v>
      </c>
      <c r="D1680" t="s">
        <v>55</v>
      </c>
      <c r="E1680" t="s">
        <v>56</v>
      </c>
      <c r="F1680">
        <v>19134</v>
      </c>
      <c r="G1680" t="s">
        <v>57</v>
      </c>
      <c r="H1680" t="s">
        <v>26</v>
      </c>
      <c r="I1680" t="s">
        <v>32</v>
      </c>
      <c r="J1680" s="31">
        <v>64784</v>
      </c>
      <c r="K1680">
        <v>1</v>
      </c>
      <c r="L1680">
        <v>2</v>
      </c>
      <c r="M1680" s="32">
        <v>-145764</v>
      </c>
    </row>
    <row r="1681" spans="1:13" x14ac:dyDescent="0.3">
      <c r="A1681" t="s">
        <v>28</v>
      </c>
      <c r="B1681" t="s">
        <v>22</v>
      </c>
      <c r="C1681" t="s">
        <v>15</v>
      </c>
      <c r="D1681" t="s">
        <v>55</v>
      </c>
      <c r="E1681" t="s">
        <v>56</v>
      </c>
      <c r="F1681">
        <v>19134</v>
      </c>
      <c r="G1681" t="s">
        <v>57</v>
      </c>
      <c r="H1681" t="s">
        <v>35</v>
      </c>
      <c r="I1681" t="s">
        <v>36</v>
      </c>
      <c r="J1681" s="31">
        <v>32382</v>
      </c>
      <c r="K1681">
        <v>3</v>
      </c>
      <c r="L1681">
        <v>4</v>
      </c>
      <c r="M1681" s="32">
        <v>43176</v>
      </c>
    </row>
    <row r="1682" spans="1:13" x14ac:dyDescent="0.3">
      <c r="A1682" t="s">
        <v>28</v>
      </c>
      <c r="B1682" t="s">
        <v>22</v>
      </c>
      <c r="C1682" t="s">
        <v>15</v>
      </c>
      <c r="D1682" t="s">
        <v>55</v>
      </c>
      <c r="E1682" t="s">
        <v>56</v>
      </c>
      <c r="F1682">
        <v>19134</v>
      </c>
      <c r="G1682" t="s">
        <v>57</v>
      </c>
      <c r="H1682" t="s">
        <v>19</v>
      </c>
      <c r="I1682" t="s">
        <v>33</v>
      </c>
      <c r="J1682" s="31">
        <v>42368</v>
      </c>
      <c r="K1682">
        <v>2</v>
      </c>
      <c r="L1682">
        <v>2</v>
      </c>
      <c r="M1682" s="32">
        <v>84736</v>
      </c>
    </row>
    <row r="1683" spans="1:13" x14ac:dyDescent="0.3">
      <c r="A1683" t="s">
        <v>28</v>
      </c>
      <c r="B1683" t="s">
        <v>22</v>
      </c>
      <c r="C1683" t="s">
        <v>15</v>
      </c>
      <c r="D1683" t="s">
        <v>55</v>
      </c>
      <c r="E1683" t="s">
        <v>56</v>
      </c>
      <c r="F1683">
        <v>19134</v>
      </c>
      <c r="G1683" t="s">
        <v>57</v>
      </c>
      <c r="H1683" t="s">
        <v>35</v>
      </c>
      <c r="I1683" t="s">
        <v>123</v>
      </c>
      <c r="J1683" s="31">
        <v>39954</v>
      </c>
      <c r="K1683">
        <v>4</v>
      </c>
      <c r="L1683">
        <v>7</v>
      </c>
      <c r="M1683" s="32">
        <v>-559356</v>
      </c>
    </row>
    <row r="1684" spans="1:13" x14ac:dyDescent="0.3">
      <c r="A1684" t="s">
        <v>13</v>
      </c>
      <c r="B1684" t="s">
        <v>14</v>
      </c>
      <c r="C1684" t="s">
        <v>15</v>
      </c>
      <c r="D1684" t="s">
        <v>23</v>
      </c>
      <c r="E1684" t="s">
        <v>24</v>
      </c>
      <c r="F1684">
        <v>90008</v>
      </c>
      <c r="G1684" t="s">
        <v>25</v>
      </c>
      <c r="H1684" t="s">
        <v>26</v>
      </c>
      <c r="I1684" t="s">
        <v>41</v>
      </c>
      <c r="J1684" s="31">
        <v>1897</v>
      </c>
      <c r="K1684">
        <v>1</v>
      </c>
      <c r="L1684">
        <v>0</v>
      </c>
      <c r="M1684" s="32">
        <v>91056</v>
      </c>
    </row>
    <row r="1685" spans="1:13" x14ac:dyDescent="0.3">
      <c r="A1685" t="s">
        <v>28</v>
      </c>
      <c r="B1685" t="s">
        <v>22</v>
      </c>
      <c r="C1685" t="s">
        <v>15</v>
      </c>
      <c r="D1685" t="s">
        <v>52</v>
      </c>
      <c r="E1685" t="s">
        <v>24</v>
      </c>
      <c r="F1685">
        <v>94110</v>
      </c>
      <c r="G1685" t="s">
        <v>25</v>
      </c>
      <c r="H1685" t="s">
        <v>19</v>
      </c>
      <c r="I1685" t="s">
        <v>33</v>
      </c>
      <c r="J1685" s="31">
        <v>1482</v>
      </c>
      <c r="K1685">
        <v>3</v>
      </c>
      <c r="L1685">
        <v>0</v>
      </c>
      <c r="M1685" s="32">
        <v>62244</v>
      </c>
    </row>
    <row r="1686" spans="1:13" x14ac:dyDescent="0.3">
      <c r="A1686" t="s">
        <v>62</v>
      </c>
      <c r="B1686" t="s">
        <v>22</v>
      </c>
      <c r="C1686" t="s">
        <v>15</v>
      </c>
      <c r="D1686" t="s">
        <v>55</v>
      </c>
      <c r="E1686" t="s">
        <v>56</v>
      </c>
      <c r="F1686">
        <v>19143</v>
      </c>
      <c r="G1686" t="s">
        <v>57</v>
      </c>
      <c r="H1686" t="s">
        <v>26</v>
      </c>
      <c r="I1686" t="s">
        <v>38</v>
      </c>
      <c r="J1686" s="31">
        <v>9928</v>
      </c>
      <c r="K1686">
        <v>2</v>
      </c>
      <c r="L1686">
        <v>2</v>
      </c>
      <c r="M1686" s="32">
        <v>1241</v>
      </c>
    </row>
    <row r="1687" spans="1:13" x14ac:dyDescent="0.3">
      <c r="A1687" t="s">
        <v>62</v>
      </c>
      <c r="B1687" t="s">
        <v>22</v>
      </c>
      <c r="C1687" t="s">
        <v>15</v>
      </c>
      <c r="D1687" t="s">
        <v>55</v>
      </c>
      <c r="E1687" t="s">
        <v>56</v>
      </c>
      <c r="F1687">
        <v>19143</v>
      </c>
      <c r="G1687" t="s">
        <v>57</v>
      </c>
      <c r="H1687" t="s">
        <v>26</v>
      </c>
      <c r="I1687" t="s">
        <v>37</v>
      </c>
      <c r="J1687" s="31">
        <v>1188</v>
      </c>
      <c r="K1687">
        <v>2</v>
      </c>
      <c r="L1687">
        <v>7</v>
      </c>
      <c r="M1687" s="32">
        <v>-99</v>
      </c>
    </row>
    <row r="1688" spans="1:13" x14ac:dyDescent="0.3">
      <c r="A1688" t="s">
        <v>62</v>
      </c>
      <c r="B1688" t="s">
        <v>22</v>
      </c>
      <c r="C1688" t="s">
        <v>15</v>
      </c>
      <c r="D1688" t="s">
        <v>55</v>
      </c>
      <c r="E1688" t="s">
        <v>56</v>
      </c>
      <c r="F1688">
        <v>19143</v>
      </c>
      <c r="G1688" t="s">
        <v>57</v>
      </c>
      <c r="H1688" t="s">
        <v>26</v>
      </c>
      <c r="I1688" t="s">
        <v>37</v>
      </c>
      <c r="J1688" s="31">
        <v>7518</v>
      </c>
      <c r="K1688">
        <v>2</v>
      </c>
      <c r="L1688">
        <v>7</v>
      </c>
      <c r="M1688" s="32">
        <v>-57638</v>
      </c>
    </row>
    <row r="1689" spans="1:13" x14ac:dyDescent="0.3">
      <c r="A1689" t="s">
        <v>62</v>
      </c>
      <c r="B1689" t="s">
        <v>14</v>
      </c>
      <c r="C1689" t="s">
        <v>15</v>
      </c>
      <c r="D1689" t="s">
        <v>55</v>
      </c>
      <c r="E1689" t="s">
        <v>56</v>
      </c>
      <c r="F1689">
        <v>19140</v>
      </c>
      <c r="G1689" t="s">
        <v>57</v>
      </c>
      <c r="H1689" t="s">
        <v>26</v>
      </c>
      <c r="I1689" t="s">
        <v>41</v>
      </c>
      <c r="J1689" s="31">
        <v>10368</v>
      </c>
      <c r="K1689">
        <v>2</v>
      </c>
      <c r="L1689">
        <v>2</v>
      </c>
      <c r="M1689" s="32">
        <v>36288</v>
      </c>
    </row>
    <row r="1690" spans="1:13" x14ac:dyDescent="0.3">
      <c r="A1690" t="s">
        <v>62</v>
      </c>
      <c r="B1690" t="s">
        <v>14</v>
      </c>
      <c r="C1690" t="s">
        <v>15</v>
      </c>
      <c r="D1690" t="s">
        <v>55</v>
      </c>
      <c r="E1690" t="s">
        <v>56</v>
      </c>
      <c r="F1690">
        <v>19140</v>
      </c>
      <c r="G1690" t="s">
        <v>57</v>
      </c>
      <c r="H1690" t="s">
        <v>19</v>
      </c>
      <c r="I1690" t="s">
        <v>33</v>
      </c>
      <c r="J1690" s="31">
        <v>31088</v>
      </c>
      <c r="K1690">
        <v>2</v>
      </c>
      <c r="L1690">
        <v>2</v>
      </c>
      <c r="M1690" s="32">
        <v>23316</v>
      </c>
    </row>
    <row r="1691" spans="1:13" x14ac:dyDescent="0.3">
      <c r="A1691" t="s">
        <v>28</v>
      </c>
      <c r="B1691" t="s">
        <v>14</v>
      </c>
      <c r="C1691" t="s">
        <v>15</v>
      </c>
      <c r="D1691" t="s">
        <v>55</v>
      </c>
      <c r="E1691" t="s">
        <v>56</v>
      </c>
      <c r="F1691">
        <v>19143</v>
      </c>
      <c r="G1691" t="s">
        <v>57</v>
      </c>
      <c r="H1691" t="s">
        <v>19</v>
      </c>
      <c r="I1691" t="s">
        <v>31</v>
      </c>
      <c r="J1691" s="31">
        <v>853092</v>
      </c>
      <c r="K1691">
        <v>6</v>
      </c>
      <c r="L1691">
        <v>4</v>
      </c>
      <c r="M1691" s="32">
        <v>-2274912</v>
      </c>
    </row>
    <row r="1692" spans="1:13" x14ac:dyDescent="0.3">
      <c r="A1692" t="s">
        <v>28</v>
      </c>
      <c r="B1692" t="s">
        <v>14</v>
      </c>
      <c r="C1692" t="s">
        <v>15</v>
      </c>
      <c r="D1692" t="s">
        <v>330</v>
      </c>
      <c r="E1692" t="s">
        <v>74</v>
      </c>
      <c r="F1692">
        <v>46203</v>
      </c>
      <c r="G1692" t="s">
        <v>47</v>
      </c>
      <c r="H1692" t="s">
        <v>26</v>
      </c>
      <c r="I1692" t="s">
        <v>41</v>
      </c>
      <c r="J1692" s="31">
        <v>3345</v>
      </c>
      <c r="K1692">
        <v>5</v>
      </c>
      <c r="L1692">
        <v>0</v>
      </c>
      <c r="M1692" s="32">
        <v>15387</v>
      </c>
    </row>
    <row r="1693" spans="1:13" x14ac:dyDescent="0.3">
      <c r="A1693" t="s">
        <v>28</v>
      </c>
      <c r="B1693" t="s">
        <v>14</v>
      </c>
      <c r="C1693" t="s">
        <v>15</v>
      </c>
      <c r="D1693" t="s">
        <v>330</v>
      </c>
      <c r="E1693" t="s">
        <v>74</v>
      </c>
      <c r="F1693">
        <v>46203</v>
      </c>
      <c r="G1693" t="s">
        <v>47</v>
      </c>
      <c r="H1693" t="s">
        <v>26</v>
      </c>
      <c r="I1693" t="s">
        <v>37</v>
      </c>
      <c r="J1693" s="31">
        <v>104</v>
      </c>
      <c r="K1693">
        <v>5</v>
      </c>
      <c r="L1693">
        <v>0</v>
      </c>
      <c r="M1693" s="32">
        <v>5096</v>
      </c>
    </row>
    <row r="1694" spans="1:13" x14ac:dyDescent="0.3">
      <c r="A1694" t="s">
        <v>28</v>
      </c>
      <c r="B1694" t="s">
        <v>14</v>
      </c>
      <c r="C1694" t="s">
        <v>15</v>
      </c>
      <c r="D1694" t="s">
        <v>103</v>
      </c>
      <c r="E1694" t="s">
        <v>104</v>
      </c>
      <c r="F1694">
        <v>43229</v>
      </c>
      <c r="G1694" t="s">
        <v>57</v>
      </c>
      <c r="H1694" t="s">
        <v>19</v>
      </c>
      <c r="I1694" t="s">
        <v>33</v>
      </c>
      <c r="J1694" s="31">
        <v>2188</v>
      </c>
      <c r="K1694">
        <v>5</v>
      </c>
      <c r="L1694">
        <v>2</v>
      </c>
      <c r="M1694" s="32">
        <v>62905</v>
      </c>
    </row>
    <row r="1695" spans="1:13" x14ac:dyDescent="0.3">
      <c r="A1695" t="s">
        <v>13</v>
      </c>
      <c r="B1695" t="s">
        <v>44</v>
      </c>
      <c r="C1695" t="s">
        <v>15</v>
      </c>
      <c r="D1695" t="s">
        <v>328</v>
      </c>
      <c r="E1695" t="s">
        <v>46</v>
      </c>
      <c r="F1695">
        <v>75023</v>
      </c>
      <c r="G1695" t="s">
        <v>47</v>
      </c>
      <c r="H1695" t="s">
        <v>35</v>
      </c>
      <c r="I1695" t="s">
        <v>59</v>
      </c>
      <c r="J1695" s="31">
        <v>13616</v>
      </c>
      <c r="K1695">
        <v>2</v>
      </c>
      <c r="L1695">
        <v>2</v>
      </c>
      <c r="M1695" s="32">
        <v>35742</v>
      </c>
    </row>
    <row r="1696" spans="1:13" x14ac:dyDescent="0.3">
      <c r="A1696" t="s">
        <v>13</v>
      </c>
      <c r="B1696" t="s">
        <v>44</v>
      </c>
      <c r="C1696" t="s">
        <v>15</v>
      </c>
      <c r="D1696" t="s">
        <v>331</v>
      </c>
      <c r="E1696" t="s">
        <v>132</v>
      </c>
      <c r="F1696">
        <v>7002</v>
      </c>
      <c r="G1696" t="s">
        <v>57</v>
      </c>
      <c r="H1696" t="s">
        <v>35</v>
      </c>
      <c r="I1696" t="s">
        <v>59</v>
      </c>
      <c r="J1696" s="31">
        <v>6396</v>
      </c>
      <c r="K1696">
        <v>4</v>
      </c>
      <c r="L1696">
        <v>0</v>
      </c>
      <c r="M1696" s="32">
        <v>198276</v>
      </c>
    </row>
    <row r="1697" spans="1:13" x14ac:dyDescent="0.3">
      <c r="A1697" t="s">
        <v>13</v>
      </c>
      <c r="B1697" t="s">
        <v>44</v>
      </c>
      <c r="C1697" t="s">
        <v>15</v>
      </c>
      <c r="D1697" t="s">
        <v>331</v>
      </c>
      <c r="E1697" t="s">
        <v>132</v>
      </c>
      <c r="F1697">
        <v>7002</v>
      </c>
      <c r="G1697" t="s">
        <v>57</v>
      </c>
      <c r="H1697" t="s">
        <v>26</v>
      </c>
      <c r="I1697" t="s">
        <v>37</v>
      </c>
      <c r="J1697" s="31">
        <v>1446</v>
      </c>
      <c r="K1697">
        <v>3</v>
      </c>
      <c r="L1697">
        <v>0</v>
      </c>
      <c r="M1697" s="32">
        <v>70854</v>
      </c>
    </row>
    <row r="1698" spans="1:13" x14ac:dyDescent="0.3">
      <c r="A1698" t="s">
        <v>13</v>
      </c>
      <c r="B1698" t="s">
        <v>44</v>
      </c>
      <c r="C1698" t="s">
        <v>15</v>
      </c>
      <c r="D1698" t="s">
        <v>331</v>
      </c>
      <c r="E1698" t="s">
        <v>132</v>
      </c>
      <c r="F1698">
        <v>7002</v>
      </c>
      <c r="G1698" t="s">
        <v>57</v>
      </c>
      <c r="H1698" t="s">
        <v>35</v>
      </c>
      <c r="I1698" t="s">
        <v>36</v>
      </c>
      <c r="J1698" s="31">
        <v>10498</v>
      </c>
      <c r="K1698">
        <v>2</v>
      </c>
      <c r="L1698">
        <v>0</v>
      </c>
      <c r="M1698" s="32">
        <v>5249</v>
      </c>
    </row>
    <row r="1699" spans="1:13" x14ac:dyDescent="0.3">
      <c r="A1699" t="s">
        <v>28</v>
      </c>
      <c r="B1699" t="s">
        <v>14</v>
      </c>
      <c r="C1699" t="s">
        <v>15</v>
      </c>
      <c r="D1699" t="s">
        <v>23</v>
      </c>
      <c r="E1699" t="s">
        <v>24</v>
      </c>
      <c r="F1699">
        <v>90008</v>
      </c>
      <c r="G1699" t="s">
        <v>25</v>
      </c>
      <c r="H1699" t="s">
        <v>26</v>
      </c>
      <c r="I1699" t="s">
        <v>38</v>
      </c>
      <c r="J1699" s="31">
        <v>10696</v>
      </c>
      <c r="K1699">
        <v>2</v>
      </c>
      <c r="L1699">
        <v>0</v>
      </c>
      <c r="M1699" s="32">
        <v>310184</v>
      </c>
    </row>
    <row r="1700" spans="1:13" x14ac:dyDescent="0.3">
      <c r="A1700" t="s">
        <v>28</v>
      </c>
      <c r="B1700" t="s">
        <v>14</v>
      </c>
      <c r="C1700" t="s">
        <v>15</v>
      </c>
      <c r="D1700" t="s">
        <v>23</v>
      </c>
      <c r="E1700" t="s">
        <v>24</v>
      </c>
      <c r="F1700">
        <v>90008</v>
      </c>
      <c r="G1700" t="s">
        <v>25</v>
      </c>
      <c r="H1700" t="s">
        <v>26</v>
      </c>
      <c r="I1700" t="s">
        <v>27</v>
      </c>
      <c r="J1700" s="31">
        <v>2156</v>
      </c>
      <c r="K1700">
        <v>7</v>
      </c>
      <c r="L1700">
        <v>0</v>
      </c>
      <c r="M1700" s="32">
        <v>103488</v>
      </c>
    </row>
    <row r="1701" spans="1:13" x14ac:dyDescent="0.3">
      <c r="A1701" t="s">
        <v>13</v>
      </c>
      <c r="B1701" t="s">
        <v>14</v>
      </c>
      <c r="C1701" t="s">
        <v>15</v>
      </c>
      <c r="D1701" t="s">
        <v>42</v>
      </c>
      <c r="E1701" t="s">
        <v>43</v>
      </c>
      <c r="F1701">
        <v>98115</v>
      </c>
      <c r="G1701" t="s">
        <v>25</v>
      </c>
      <c r="H1701" t="s">
        <v>19</v>
      </c>
      <c r="I1701" t="s">
        <v>31</v>
      </c>
      <c r="J1701" s="31">
        <v>51588</v>
      </c>
      <c r="K1701">
        <v>6</v>
      </c>
      <c r="L1701">
        <v>0</v>
      </c>
      <c r="M1701" s="32">
        <v>1134936</v>
      </c>
    </row>
    <row r="1702" spans="1:13" x14ac:dyDescent="0.3">
      <c r="A1702" t="s">
        <v>13</v>
      </c>
      <c r="B1702" t="s">
        <v>14</v>
      </c>
      <c r="C1702" t="s">
        <v>15</v>
      </c>
      <c r="D1702" t="s">
        <v>75</v>
      </c>
      <c r="E1702" t="s">
        <v>76</v>
      </c>
      <c r="F1702">
        <v>10035</v>
      </c>
      <c r="G1702" t="s">
        <v>57</v>
      </c>
      <c r="H1702" t="s">
        <v>26</v>
      </c>
      <c r="I1702" t="s">
        <v>37</v>
      </c>
      <c r="J1702" s="31">
        <v>11808</v>
      </c>
      <c r="K1702">
        <v>2</v>
      </c>
      <c r="L1702">
        <v>2</v>
      </c>
      <c r="M1702" s="32">
        <v>42804</v>
      </c>
    </row>
    <row r="1703" spans="1:13" x14ac:dyDescent="0.3">
      <c r="A1703" t="s">
        <v>13</v>
      </c>
      <c r="B1703" t="s">
        <v>14</v>
      </c>
      <c r="C1703" t="s">
        <v>15</v>
      </c>
      <c r="D1703" t="s">
        <v>75</v>
      </c>
      <c r="E1703" t="s">
        <v>76</v>
      </c>
      <c r="F1703">
        <v>10035</v>
      </c>
      <c r="G1703" t="s">
        <v>57</v>
      </c>
      <c r="H1703" t="s">
        <v>19</v>
      </c>
      <c r="I1703" t="s">
        <v>21</v>
      </c>
      <c r="J1703" s="31">
        <v>193104</v>
      </c>
      <c r="K1703">
        <v>9</v>
      </c>
      <c r="L1703">
        <v>1</v>
      </c>
      <c r="M1703" s="32">
        <v>32184</v>
      </c>
    </row>
    <row r="1704" spans="1:13" x14ac:dyDescent="0.3">
      <c r="A1704" t="s">
        <v>13</v>
      </c>
      <c r="B1704" t="s">
        <v>14</v>
      </c>
      <c r="C1704" t="s">
        <v>15</v>
      </c>
      <c r="D1704" t="s">
        <v>75</v>
      </c>
      <c r="E1704" t="s">
        <v>76</v>
      </c>
      <c r="F1704">
        <v>10035</v>
      </c>
      <c r="G1704" t="s">
        <v>57</v>
      </c>
      <c r="H1704" t="s">
        <v>26</v>
      </c>
      <c r="I1704" t="s">
        <v>41</v>
      </c>
      <c r="J1704" s="31">
        <v>996</v>
      </c>
      <c r="K1704">
        <v>2</v>
      </c>
      <c r="L1704">
        <v>0</v>
      </c>
      <c r="M1704" s="32">
        <v>46812</v>
      </c>
    </row>
    <row r="1705" spans="1:13" x14ac:dyDescent="0.3">
      <c r="A1705" t="s">
        <v>28</v>
      </c>
      <c r="B1705" t="s">
        <v>44</v>
      </c>
      <c r="C1705" t="s">
        <v>15</v>
      </c>
      <c r="D1705" t="s">
        <v>144</v>
      </c>
      <c r="E1705" t="s">
        <v>24</v>
      </c>
      <c r="F1705">
        <v>92037</v>
      </c>
      <c r="G1705" t="s">
        <v>25</v>
      </c>
      <c r="H1705" t="s">
        <v>26</v>
      </c>
      <c r="I1705" t="s">
        <v>77</v>
      </c>
      <c r="J1705" s="31">
        <v>1235</v>
      </c>
      <c r="K1705">
        <v>5</v>
      </c>
      <c r="L1705">
        <v>0</v>
      </c>
      <c r="M1705" s="32">
        <v>58045</v>
      </c>
    </row>
    <row r="1706" spans="1:13" x14ac:dyDescent="0.3">
      <c r="A1706" t="s">
        <v>168</v>
      </c>
      <c r="B1706" t="s">
        <v>14</v>
      </c>
      <c r="C1706" t="s">
        <v>15</v>
      </c>
      <c r="D1706" t="s">
        <v>305</v>
      </c>
      <c r="E1706" t="s">
        <v>81</v>
      </c>
      <c r="F1706">
        <v>85301</v>
      </c>
      <c r="G1706" t="s">
        <v>25</v>
      </c>
      <c r="H1706" t="s">
        <v>26</v>
      </c>
      <c r="I1706" t="s">
        <v>37</v>
      </c>
      <c r="J1706" s="31">
        <v>9702</v>
      </c>
      <c r="K1706">
        <v>3</v>
      </c>
      <c r="L1706">
        <v>7</v>
      </c>
      <c r="M1706" s="32">
        <v>-71148</v>
      </c>
    </row>
    <row r="1707" spans="1:13" x14ac:dyDescent="0.3">
      <c r="A1707" t="s">
        <v>28</v>
      </c>
      <c r="B1707" t="s">
        <v>14</v>
      </c>
      <c r="C1707" t="s">
        <v>15</v>
      </c>
      <c r="D1707" t="s">
        <v>55</v>
      </c>
      <c r="E1707" t="s">
        <v>56</v>
      </c>
      <c r="F1707">
        <v>19120</v>
      </c>
      <c r="G1707" t="s">
        <v>57</v>
      </c>
      <c r="H1707" t="s">
        <v>26</v>
      </c>
      <c r="I1707" t="s">
        <v>37</v>
      </c>
      <c r="J1707" s="31">
        <v>1161</v>
      </c>
      <c r="K1707">
        <v>2</v>
      </c>
      <c r="L1707">
        <v>7</v>
      </c>
      <c r="M1707" s="32">
        <v>-9288</v>
      </c>
    </row>
    <row r="1708" spans="1:13" x14ac:dyDescent="0.3">
      <c r="A1708" t="s">
        <v>28</v>
      </c>
      <c r="B1708" t="s">
        <v>14</v>
      </c>
      <c r="C1708" t="s">
        <v>15</v>
      </c>
      <c r="D1708" t="s">
        <v>52</v>
      </c>
      <c r="E1708" t="s">
        <v>24</v>
      </c>
      <c r="F1708">
        <v>94122</v>
      </c>
      <c r="G1708" t="s">
        <v>25</v>
      </c>
      <c r="H1708" t="s">
        <v>26</v>
      </c>
      <c r="I1708" t="s">
        <v>27</v>
      </c>
      <c r="J1708" s="31">
        <v>4386</v>
      </c>
      <c r="K1708">
        <v>6</v>
      </c>
      <c r="L1708">
        <v>0</v>
      </c>
      <c r="M1708" s="32">
        <v>206142</v>
      </c>
    </row>
    <row r="1709" spans="1:13" x14ac:dyDescent="0.3">
      <c r="A1709" t="s">
        <v>28</v>
      </c>
      <c r="B1709" t="s">
        <v>14</v>
      </c>
      <c r="C1709" t="s">
        <v>15</v>
      </c>
      <c r="D1709" t="s">
        <v>52</v>
      </c>
      <c r="E1709" t="s">
        <v>24</v>
      </c>
      <c r="F1709">
        <v>94122</v>
      </c>
      <c r="G1709" t="s">
        <v>25</v>
      </c>
      <c r="H1709" t="s">
        <v>35</v>
      </c>
      <c r="I1709" t="s">
        <v>36</v>
      </c>
      <c r="J1709" s="31">
        <v>14848</v>
      </c>
      <c r="K1709">
        <v>2</v>
      </c>
      <c r="L1709">
        <v>2</v>
      </c>
      <c r="M1709" s="32">
        <v>16704</v>
      </c>
    </row>
    <row r="1710" spans="1:13" x14ac:dyDescent="0.3">
      <c r="A1710" t="s">
        <v>28</v>
      </c>
      <c r="B1710" t="s">
        <v>14</v>
      </c>
      <c r="C1710" t="s">
        <v>15</v>
      </c>
      <c r="D1710" t="s">
        <v>52</v>
      </c>
      <c r="E1710" t="s">
        <v>24</v>
      </c>
      <c r="F1710">
        <v>94122</v>
      </c>
      <c r="G1710" t="s">
        <v>25</v>
      </c>
      <c r="H1710" t="s">
        <v>26</v>
      </c>
      <c r="I1710" t="s">
        <v>41</v>
      </c>
      <c r="J1710" s="31">
        <v>742</v>
      </c>
      <c r="K1710">
        <v>2</v>
      </c>
      <c r="L1710">
        <v>0</v>
      </c>
      <c r="M1710" s="32">
        <v>371</v>
      </c>
    </row>
    <row r="1711" spans="1:13" x14ac:dyDescent="0.3">
      <c r="A1711" t="s">
        <v>28</v>
      </c>
      <c r="B1711" t="s">
        <v>14</v>
      </c>
      <c r="C1711" t="s">
        <v>15</v>
      </c>
      <c r="D1711" t="s">
        <v>52</v>
      </c>
      <c r="E1711" t="s">
        <v>24</v>
      </c>
      <c r="F1711">
        <v>94122</v>
      </c>
      <c r="G1711" t="s">
        <v>25</v>
      </c>
      <c r="H1711" t="s">
        <v>19</v>
      </c>
      <c r="I1711" t="s">
        <v>21</v>
      </c>
      <c r="J1711" s="31">
        <v>71992</v>
      </c>
      <c r="K1711">
        <v>1</v>
      </c>
      <c r="L1711">
        <v>2</v>
      </c>
      <c r="M1711" s="32">
        <v>-8999</v>
      </c>
    </row>
    <row r="1712" spans="1:13" x14ac:dyDescent="0.3">
      <c r="A1712" t="s">
        <v>28</v>
      </c>
      <c r="B1712" t="s">
        <v>14</v>
      </c>
      <c r="C1712" t="s">
        <v>15</v>
      </c>
      <c r="D1712" t="s">
        <v>52</v>
      </c>
      <c r="E1712" t="s">
        <v>24</v>
      </c>
      <c r="F1712">
        <v>94122</v>
      </c>
      <c r="G1712" t="s">
        <v>25</v>
      </c>
      <c r="H1712" t="s">
        <v>26</v>
      </c>
      <c r="I1712" t="s">
        <v>34</v>
      </c>
      <c r="J1712" s="31">
        <v>199</v>
      </c>
      <c r="K1712">
        <v>5</v>
      </c>
      <c r="L1712">
        <v>0</v>
      </c>
      <c r="M1712" s="32">
        <v>6567</v>
      </c>
    </row>
    <row r="1713" spans="1:13" x14ac:dyDescent="0.3">
      <c r="A1713" t="s">
        <v>28</v>
      </c>
      <c r="B1713" t="s">
        <v>14</v>
      </c>
      <c r="C1713" t="s">
        <v>15</v>
      </c>
      <c r="D1713" t="s">
        <v>52</v>
      </c>
      <c r="E1713" t="s">
        <v>24</v>
      </c>
      <c r="F1713">
        <v>94122</v>
      </c>
      <c r="G1713" t="s">
        <v>25</v>
      </c>
      <c r="H1713" t="s">
        <v>26</v>
      </c>
      <c r="I1713" t="s">
        <v>38</v>
      </c>
      <c r="J1713" s="31">
        <v>170212</v>
      </c>
      <c r="K1713">
        <v>14</v>
      </c>
      <c r="L1713">
        <v>0</v>
      </c>
      <c r="M1713" s="32">
        <v>510636</v>
      </c>
    </row>
    <row r="1714" spans="1:13" x14ac:dyDescent="0.3">
      <c r="A1714" t="s">
        <v>28</v>
      </c>
      <c r="B1714" t="s">
        <v>14</v>
      </c>
      <c r="C1714" t="s">
        <v>15</v>
      </c>
      <c r="D1714" t="s">
        <v>61</v>
      </c>
      <c r="E1714" t="s">
        <v>46</v>
      </c>
      <c r="F1714">
        <v>77070</v>
      </c>
      <c r="G1714" t="s">
        <v>47</v>
      </c>
      <c r="H1714" t="s">
        <v>26</v>
      </c>
      <c r="I1714" t="s">
        <v>41</v>
      </c>
      <c r="J1714" s="31">
        <v>14304</v>
      </c>
      <c r="K1714">
        <v>6</v>
      </c>
      <c r="L1714">
        <v>2</v>
      </c>
      <c r="M1714" s="32">
        <v>50064</v>
      </c>
    </row>
    <row r="1715" spans="1:13" x14ac:dyDescent="0.3">
      <c r="A1715" t="s">
        <v>13</v>
      </c>
      <c r="B1715" t="s">
        <v>14</v>
      </c>
      <c r="C1715" t="s">
        <v>15</v>
      </c>
      <c r="D1715" t="s">
        <v>79</v>
      </c>
      <c r="E1715" t="s">
        <v>65</v>
      </c>
      <c r="F1715">
        <v>60610</v>
      </c>
      <c r="G1715" t="s">
        <v>47</v>
      </c>
      <c r="H1715" t="s">
        <v>19</v>
      </c>
      <c r="I1715" t="s">
        <v>31</v>
      </c>
      <c r="J1715" s="31">
        <v>765625</v>
      </c>
      <c r="K1715">
        <v>7</v>
      </c>
      <c r="L1715">
        <v>5</v>
      </c>
      <c r="M1715" s="32">
        <v>-5665625</v>
      </c>
    </row>
    <row r="1716" spans="1:13" x14ac:dyDescent="0.3">
      <c r="A1716" t="s">
        <v>28</v>
      </c>
      <c r="B1716" t="s">
        <v>14</v>
      </c>
      <c r="C1716" t="s">
        <v>15</v>
      </c>
      <c r="D1716" t="s">
        <v>52</v>
      </c>
      <c r="E1716" t="s">
        <v>24</v>
      </c>
      <c r="F1716">
        <v>94110</v>
      </c>
      <c r="G1716" t="s">
        <v>25</v>
      </c>
      <c r="H1716" t="s">
        <v>19</v>
      </c>
      <c r="I1716" t="s">
        <v>20</v>
      </c>
      <c r="J1716" s="31">
        <v>307666</v>
      </c>
      <c r="K1716">
        <v>2</v>
      </c>
      <c r="L1716">
        <v>15</v>
      </c>
      <c r="M1716" s="32">
        <v>-144784</v>
      </c>
    </row>
    <row r="1717" spans="1:13" x14ac:dyDescent="0.3">
      <c r="A1717" t="s">
        <v>28</v>
      </c>
      <c r="B1717" t="s">
        <v>14</v>
      </c>
      <c r="C1717" t="s">
        <v>15</v>
      </c>
      <c r="D1717" t="s">
        <v>75</v>
      </c>
      <c r="E1717" t="s">
        <v>76</v>
      </c>
      <c r="F1717">
        <v>10011</v>
      </c>
      <c r="G1717" t="s">
        <v>57</v>
      </c>
      <c r="H1717" t="s">
        <v>26</v>
      </c>
      <c r="I1717" t="s">
        <v>37</v>
      </c>
      <c r="J1717" s="31">
        <v>7712</v>
      </c>
      <c r="K1717">
        <v>2</v>
      </c>
      <c r="L1717">
        <v>2</v>
      </c>
      <c r="M1717" s="32">
        <v>27956</v>
      </c>
    </row>
    <row r="1718" spans="1:13" x14ac:dyDescent="0.3">
      <c r="A1718" t="s">
        <v>28</v>
      </c>
      <c r="B1718" t="s">
        <v>14</v>
      </c>
      <c r="C1718" t="s">
        <v>15</v>
      </c>
      <c r="D1718" t="s">
        <v>75</v>
      </c>
      <c r="E1718" t="s">
        <v>76</v>
      </c>
      <c r="F1718">
        <v>10011</v>
      </c>
      <c r="G1718" t="s">
        <v>57</v>
      </c>
      <c r="H1718" t="s">
        <v>26</v>
      </c>
      <c r="I1718" t="s">
        <v>38</v>
      </c>
      <c r="J1718" s="31">
        <v>2429</v>
      </c>
      <c r="K1718">
        <v>5</v>
      </c>
      <c r="L1718">
        <v>0</v>
      </c>
      <c r="M1718" s="32">
        <v>70441</v>
      </c>
    </row>
    <row r="1719" spans="1:13" x14ac:dyDescent="0.3">
      <c r="A1719" t="s">
        <v>28</v>
      </c>
      <c r="B1719" t="s">
        <v>14</v>
      </c>
      <c r="C1719" t="s">
        <v>15</v>
      </c>
      <c r="D1719" t="s">
        <v>75</v>
      </c>
      <c r="E1719" t="s">
        <v>76</v>
      </c>
      <c r="F1719">
        <v>10011</v>
      </c>
      <c r="G1719" t="s">
        <v>57</v>
      </c>
      <c r="H1719" t="s">
        <v>26</v>
      </c>
      <c r="I1719" t="s">
        <v>32</v>
      </c>
      <c r="J1719" s="31">
        <v>4549</v>
      </c>
      <c r="K1719">
        <v>5</v>
      </c>
      <c r="L1719">
        <v>0</v>
      </c>
      <c r="M1719" s="32">
        <v>0</v>
      </c>
    </row>
    <row r="1720" spans="1:13" x14ac:dyDescent="0.3">
      <c r="A1720" t="s">
        <v>28</v>
      </c>
      <c r="B1720" t="s">
        <v>14</v>
      </c>
      <c r="C1720" t="s">
        <v>15</v>
      </c>
      <c r="D1720" t="s">
        <v>75</v>
      </c>
      <c r="E1720" t="s">
        <v>76</v>
      </c>
      <c r="F1720">
        <v>10011</v>
      </c>
      <c r="G1720" t="s">
        <v>57</v>
      </c>
      <c r="H1720" t="s">
        <v>19</v>
      </c>
      <c r="I1720" t="s">
        <v>33</v>
      </c>
      <c r="J1720" s="31">
        <v>3592</v>
      </c>
      <c r="K1720">
        <v>4</v>
      </c>
      <c r="L1720">
        <v>0</v>
      </c>
      <c r="M1720" s="32">
        <v>150864</v>
      </c>
    </row>
    <row r="1721" spans="1:13" x14ac:dyDescent="0.3">
      <c r="A1721" t="s">
        <v>28</v>
      </c>
      <c r="B1721" t="s">
        <v>14</v>
      </c>
      <c r="C1721" t="s">
        <v>15</v>
      </c>
      <c r="D1721" t="s">
        <v>75</v>
      </c>
      <c r="E1721" t="s">
        <v>76</v>
      </c>
      <c r="F1721">
        <v>10011</v>
      </c>
      <c r="G1721" t="s">
        <v>57</v>
      </c>
      <c r="H1721" t="s">
        <v>19</v>
      </c>
      <c r="I1721" t="s">
        <v>33</v>
      </c>
      <c r="J1721" s="31">
        <v>3976</v>
      </c>
      <c r="K1721">
        <v>8</v>
      </c>
      <c r="L1721">
        <v>0</v>
      </c>
      <c r="M1721" s="32">
        <v>123256</v>
      </c>
    </row>
    <row r="1722" spans="1:13" x14ac:dyDescent="0.3">
      <c r="A1722" t="s">
        <v>28</v>
      </c>
      <c r="B1722" t="s">
        <v>14</v>
      </c>
      <c r="C1722" t="s">
        <v>15</v>
      </c>
      <c r="D1722" t="s">
        <v>75</v>
      </c>
      <c r="E1722" t="s">
        <v>76</v>
      </c>
      <c r="F1722">
        <v>10011</v>
      </c>
      <c r="G1722" t="s">
        <v>57</v>
      </c>
      <c r="H1722" t="s">
        <v>26</v>
      </c>
      <c r="I1722" t="s">
        <v>37</v>
      </c>
      <c r="J1722" s="31">
        <v>47744</v>
      </c>
      <c r="K1722">
        <v>4</v>
      </c>
      <c r="L1722">
        <v>2</v>
      </c>
      <c r="M1722" s="32">
        <v>1492</v>
      </c>
    </row>
    <row r="1723" spans="1:13" x14ac:dyDescent="0.3">
      <c r="A1723" t="s">
        <v>28</v>
      </c>
      <c r="B1723" t="s">
        <v>14</v>
      </c>
      <c r="C1723" t="s">
        <v>15</v>
      </c>
      <c r="D1723" t="s">
        <v>79</v>
      </c>
      <c r="E1723" t="s">
        <v>65</v>
      </c>
      <c r="F1723">
        <v>60623</v>
      </c>
      <c r="G1723" t="s">
        <v>47</v>
      </c>
      <c r="H1723" t="s">
        <v>35</v>
      </c>
      <c r="I1723" t="s">
        <v>36</v>
      </c>
      <c r="J1723" s="31">
        <v>159984</v>
      </c>
      <c r="K1723">
        <v>2</v>
      </c>
      <c r="L1723">
        <v>2</v>
      </c>
      <c r="M1723" s="32">
        <v>119988</v>
      </c>
    </row>
    <row r="1724" spans="1:13" x14ac:dyDescent="0.3">
      <c r="A1724" t="s">
        <v>28</v>
      </c>
      <c r="B1724" t="s">
        <v>14</v>
      </c>
      <c r="C1724" t="s">
        <v>15</v>
      </c>
      <c r="D1724" t="s">
        <v>79</v>
      </c>
      <c r="E1724" t="s">
        <v>65</v>
      </c>
      <c r="F1724">
        <v>60623</v>
      </c>
      <c r="G1724" t="s">
        <v>47</v>
      </c>
      <c r="H1724" t="s">
        <v>35</v>
      </c>
      <c r="I1724" t="s">
        <v>59</v>
      </c>
      <c r="J1724" s="31">
        <v>255968</v>
      </c>
      <c r="K1724">
        <v>4</v>
      </c>
      <c r="L1724">
        <v>2</v>
      </c>
      <c r="M1724" s="32">
        <v>511936</v>
      </c>
    </row>
    <row r="1725" spans="1:13" x14ac:dyDescent="0.3">
      <c r="A1725" t="s">
        <v>28</v>
      </c>
      <c r="B1725" t="s">
        <v>14</v>
      </c>
      <c r="C1725" t="s">
        <v>15</v>
      </c>
      <c r="D1725" t="s">
        <v>79</v>
      </c>
      <c r="E1725" t="s">
        <v>65</v>
      </c>
      <c r="F1725">
        <v>60623</v>
      </c>
      <c r="G1725" t="s">
        <v>47</v>
      </c>
      <c r="H1725" t="s">
        <v>19</v>
      </c>
      <c r="I1725" t="s">
        <v>20</v>
      </c>
      <c r="J1725" s="31">
        <v>359058</v>
      </c>
      <c r="K1725">
        <v>3</v>
      </c>
      <c r="L1725">
        <v>3</v>
      </c>
      <c r="M1725" s="32">
        <v>-718116</v>
      </c>
    </row>
    <row r="1726" spans="1:13" x14ac:dyDescent="0.3">
      <c r="A1726" t="s">
        <v>62</v>
      </c>
      <c r="B1726" t="s">
        <v>14</v>
      </c>
      <c r="C1726" t="s">
        <v>15</v>
      </c>
      <c r="D1726" t="s">
        <v>55</v>
      </c>
      <c r="E1726" t="s">
        <v>56</v>
      </c>
      <c r="F1726">
        <v>19143</v>
      </c>
      <c r="G1726" t="s">
        <v>57</v>
      </c>
      <c r="H1726" t="s">
        <v>26</v>
      </c>
      <c r="I1726" t="s">
        <v>38</v>
      </c>
      <c r="J1726" s="31">
        <v>434352</v>
      </c>
      <c r="K1726">
        <v>3</v>
      </c>
      <c r="L1726">
        <v>2</v>
      </c>
      <c r="M1726" s="32">
        <v>434352</v>
      </c>
    </row>
    <row r="1727" spans="1:13" x14ac:dyDescent="0.3">
      <c r="A1727" t="s">
        <v>62</v>
      </c>
      <c r="B1727" t="s">
        <v>14</v>
      </c>
      <c r="C1727" t="s">
        <v>15</v>
      </c>
      <c r="D1727" t="s">
        <v>55</v>
      </c>
      <c r="E1727" t="s">
        <v>56</v>
      </c>
      <c r="F1727">
        <v>19143</v>
      </c>
      <c r="G1727" t="s">
        <v>57</v>
      </c>
      <c r="H1727" t="s">
        <v>26</v>
      </c>
      <c r="I1727" t="s">
        <v>38</v>
      </c>
      <c r="J1727" s="31">
        <v>3552</v>
      </c>
      <c r="K1727">
        <v>2</v>
      </c>
      <c r="L1727">
        <v>2</v>
      </c>
      <c r="M1727" s="32">
        <v>444</v>
      </c>
    </row>
    <row r="1728" spans="1:13" x14ac:dyDescent="0.3">
      <c r="A1728" t="s">
        <v>62</v>
      </c>
      <c r="B1728" t="s">
        <v>14</v>
      </c>
      <c r="C1728" t="s">
        <v>15</v>
      </c>
      <c r="D1728" t="s">
        <v>55</v>
      </c>
      <c r="E1728" t="s">
        <v>56</v>
      </c>
      <c r="F1728">
        <v>19143</v>
      </c>
      <c r="G1728" t="s">
        <v>57</v>
      </c>
      <c r="H1728" t="s">
        <v>26</v>
      </c>
      <c r="I1728" t="s">
        <v>38</v>
      </c>
      <c r="J1728" s="31">
        <v>88832</v>
      </c>
      <c r="K1728">
        <v>4</v>
      </c>
      <c r="L1728">
        <v>2</v>
      </c>
      <c r="M1728" s="32">
        <v>77728</v>
      </c>
    </row>
    <row r="1729" spans="1:13" x14ac:dyDescent="0.3">
      <c r="A1729" t="s">
        <v>13</v>
      </c>
      <c r="B1729" t="s">
        <v>22</v>
      </c>
      <c r="C1729" t="s">
        <v>15</v>
      </c>
      <c r="D1729" t="s">
        <v>139</v>
      </c>
      <c r="E1729" t="s">
        <v>104</v>
      </c>
      <c r="F1729">
        <v>43017</v>
      </c>
      <c r="G1729" t="s">
        <v>57</v>
      </c>
      <c r="H1729" t="s">
        <v>19</v>
      </c>
      <c r="I1729" t="s">
        <v>31</v>
      </c>
      <c r="J1729" s="31">
        <v>104835</v>
      </c>
      <c r="K1729">
        <v>5</v>
      </c>
      <c r="L1729">
        <v>4</v>
      </c>
      <c r="M1729" s="32">
        <v>-6989</v>
      </c>
    </row>
    <row r="1730" spans="1:13" x14ac:dyDescent="0.3">
      <c r="A1730" t="s">
        <v>168</v>
      </c>
      <c r="B1730" t="s">
        <v>14</v>
      </c>
      <c r="C1730" t="s">
        <v>15</v>
      </c>
      <c r="D1730" t="s">
        <v>82</v>
      </c>
      <c r="E1730" t="s">
        <v>83</v>
      </c>
      <c r="F1730">
        <v>22153</v>
      </c>
      <c r="G1730" t="s">
        <v>18</v>
      </c>
      <c r="H1730" t="s">
        <v>35</v>
      </c>
      <c r="I1730" t="s">
        <v>59</v>
      </c>
      <c r="J1730" s="31">
        <v>100</v>
      </c>
      <c r="K1730">
        <v>4</v>
      </c>
      <c r="L1730">
        <v>0</v>
      </c>
      <c r="M1730" s="32">
        <v>21</v>
      </c>
    </row>
    <row r="1731" spans="1:13" x14ac:dyDescent="0.3">
      <c r="A1731" t="s">
        <v>168</v>
      </c>
      <c r="B1731" t="s">
        <v>14</v>
      </c>
      <c r="C1731" t="s">
        <v>15</v>
      </c>
      <c r="D1731" t="s">
        <v>82</v>
      </c>
      <c r="E1731" t="s">
        <v>83</v>
      </c>
      <c r="F1731">
        <v>22153</v>
      </c>
      <c r="G1731" t="s">
        <v>18</v>
      </c>
      <c r="H1731" t="s">
        <v>26</v>
      </c>
      <c r="I1731" t="s">
        <v>27</v>
      </c>
      <c r="J1731" s="31">
        <v>783</v>
      </c>
      <c r="K1731">
        <v>3</v>
      </c>
      <c r="L1731">
        <v>0</v>
      </c>
      <c r="M1731" s="32">
        <v>36018</v>
      </c>
    </row>
    <row r="1732" spans="1:13" x14ac:dyDescent="0.3">
      <c r="A1732" t="s">
        <v>28</v>
      </c>
      <c r="B1732" t="s">
        <v>22</v>
      </c>
      <c r="C1732" t="s">
        <v>15</v>
      </c>
      <c r="D1732" t="s">
        <v>196</v>
      </c>
      <c r="E1732" t="s">
        <v>40</v>
      </c>
      <c r="F1732">
        <v>28314</v>
      </c>
      <c r="G1732" t="s">
        <v>18</v>
      </c>
      <c r="H1732" t="s">
        <v>26</v>
      </c>
      <c r="I1732" t="s">
        <v>41</v>
      </c>
      <c r="J1732" s="31">
        <v>96256</v>
      </c>
      <c r="K1732">
        <v>8</v>
      </c>
      <c r="L1732">
        <v>2</v>
      </c>
      <c r="M1732" s="32">
        <v>312832</v>
      </c>
    </row>
    <row r="1733" spans="1:13" x14ac:dyDescent="0.3">
      <c r="A1733" t="s">
        <v>28</v>
      </c>
      <c r="B1733" t="s">
        <v>22</v>
      </c>
      <c r="C1733" t="s">
        <v>15</v>
      </c>
      <c r="D1733" t="s">
        <v>196</v>
      </c>
      <c r="E1733" t="s">
        <v>40</v>
      </c>
      <c r="F1733">
        <v>28314</v>
      </c>
      <c r="G1733" t="s">
        <v>18</v>
      </c>
      <c r="H1733" t="s">
        <v>26</v>
      </c>
      <c r="I1733" t="s">
        <v>41</v>
      </c>
      <c r="J1733" s="31">
        <v>10688</v>
      </c>
      <c r="K1733">
        <v>2</v>
      </c>
      <c r="L1733">
        <v>2</v>
      </c>
      <c r="M1733" s="32">
        <v>37408</v>
      </c>
    </row>
    <row r="1734" spans="1:13" x14ac:dyDescent="0.3">
      <c r="A1734" t="s">
        <v>28</v>
      </c>
      <c r="B1734" t="s">
        <v>14</v>
      </c>
      <c r="C1734" t="s">
        <v>15</v>
      </c>
      <c r="D1734" t="s">
        <v>135</v>
      </c>
      <c r="E1734" t="s">
        <v>46</v>
      </c>
      <c r="F1734">
        <v>75081</v>
      </c>
      <c r="G1734" t="s">
        <v>47</v>
      </c>
      <c r="H1734" t="s">
        <v>26</v>
      </c>
      <c r="I1734" t="s">
        <v>32</v>
      </c>
      <c r="J1734" s="31">
        <v>33804</v>
      </c>
      <c r="K1734">
        <v>3</v>
      </c>
      <c r="L1734">
        <v>2</v>
      </c>
      <c r="M1734" s="32">
        <v>-33804</v>
      </c>
    </row>
    <row r="1735" spans="1:13" x14ac:dyDescent="0.3">
      <c r="A1735" t="s">
        <v>28</v>
      </c>
      <c r="B1735" t="s">
        <v>14</v>
      </c>
      <c r="C1735" t="s">
        <v>15</v>
      </c>
      <c r="D1735" t="s">
        <v>135</v>
      </c>
      <c r="E1735" t="s">
        <v>46</v>
      </c>
      <c r="F1735">
        <v>75081</v>
      </c>
      <c r="G1735" t="s">
        <v>47</v>
      </c>
      <c r="H1735" t="s">
        <v>26</v>
      </c>
      <c r="I1735" t="s">
        <v>34</v>
      </c>
      <c r="J1735" s="31">
        <v>15424</v>
      </c>
      <c r="K1735">
        <v>4</v>
      </c>
      <c r="L1735">
        <v>2</v>
      </c>
      <c r="M1735" s="32">
        <v>17352</v>
      </c>
    </row>
    <row r="1736" spans="1:13" x14ac:dyDescent="0.3">
      <c r="A1736" t="s">
        <v>13</v>
      </c>
      <c r="B1736" t="s">
        <v>14</v>
      </c>
      <c r="C1736" t="s">
        <v>15</v>
      </c>
      <c r="D1736" t="s">
        <v>189</v>
      </c>
      <c r="E1736" t="s">
        <v>40</v>
      </c>
      <c r="F1736">
        <v>28540</v>
      </c>
      <c r="G1736" t="s">
        <v>18</v>
      </c>
      <c r="H1736" t="s">
        <v>26</v>
      </c>
      <c r="I1736" t="s">
        <v>38</v>
      </c>
      <c r="J1736" s="31">
        <v>34848</v>
      </c>
      <c r="K1736">
        <v>2</v>
      </c>
      <c r="L1736">
        <v>2</v>
      </c>
      <c r="M1736" s="32">
        <v>6534</v>
      </c>
    </row>
    <row r="1737" spans="1:13" x14ac:dyDescent="0.3">
      <c r="A1737" t="s">
        <v>13</v>
      </c>
      <c r="B1737" t="s">
        <v>14</v>
      </c>
      <c r="C1737" t="s">
        <v>15</v>
      </c>
      <c r="D1737" t="s">
        <v>189</v>
      </c>
      <c r="E1737" t="s">
        <v>40</v>
      </c>
      <c r="F1737">
        <v>28540</v>
      </c>
      <c r="G1737" t="s">
        <v>18</v>
      </c>
      <c r="H1737" t="s">
        <v>35</v>
      </c>
      <c r="I1737" t="s">
        <v>36</v>
      </c>
      <c r="J1737" s="31">
        <v>22</v>
      </c>
      <c r="K1737">
        <v>5</v>
      </c>
      <c r="L1737">
        <v>2</v>
      </c>
      <c r="M1737" s="32">
        <v>1375</v>
      </c>
    </row>
    <row r="1738" spans="1:13" x14ac:dyDescent="0.3">
      <c r="A1738" t="s">
        <v>13</v>
      </c>
      <c r="B1738" t="s">
        <v>14</v>
      </c>
      <c r="C1738" t="s">
        <v>15</v>
      </c>
      <c r="D1738" t="s">
        <v>189</v>
      </c>
      <c r="E1738" t="s">
        <v>40</v>
      </c>
      <c r="F1738">
        <v>28540</v>
      </c>
      <c r="G1738" t="s">
        <v>18</v>
      </c>
      <c r="H1738" t="s">
        <v>26</v>
      </c>
      <c r="I1738" t="s">
        <v>34</v>
      </c>
      <c r="J1738" s="31">
        <v>4368</v>
      </c>
      <c r="K1738">
        <v>3</v>
      </c>
      <c r="L1738">
        <v>2</v>
      </c>
      <c r="M1738" s="32">
        <v>3822</v>
      </c>
    </row>
    <row r="1739" spans="1:13" x14ac:dyDescent="0.3">
      <c r="A1739" t="s">
        <v>28</v>
      </c>
      <c r="B1739" t="s">
        <v>22</v>
      </c>
      <c r="C1739" t="s">
        <v>15</v>
      </c>
      <c r="D1739" t="s">
        <v>52</v>
      </c>
      <c r="E1739" t="s">
        <v>24</v>
      </c>
      <c r="F1739">
        <v>94122</v>
      </c>
      <c r="G1739" t="s">
        <v>25</v>
      </c>
      <c r="H1739" t="s">
        <v>26</v>
      </c>
      <c r="I1739" t="s">
        <v>32</v>
      </c>
      <c r="J1739" s="31">
        <v>3144</v>
      </c>
      <c r="K1739">
        <v>3</v>
      </c>
      <c r="L1739">
        <v>0</v>
      </c>
      <c r="M1739" s="32">
        <v>84888</v>
      </c>
    </row>
    <row r="1740" spans="1:13" x14ac:dyDescent="0.3">
      <c r="A1740" t="s">
        <v>28</v>
      </c>
      <c r="B1740" t="s">
        <v>22</v>
      </c>
      <c r="C1740" t="s">
        <v>15</v>
      </c>
      <c r="D1740" t="s">
        <v>52</v>
      </c>
      <c r="E1740" t="s">
        <v>24</v>
      </c>
      <c r="F1740">
        <v>94122</v>
      </c>
      <c r="G1740" t="s">
        <v>25</v>
      </c>
      <c r="H1740" t="s">
        <v>35</v>
      </c>
      <c r="I1740" t="s">
        <v>59</v>
      </c>
      <c r="J1740" s="31">
        <v>179</v>
      </c>
      <c r="K1740">
        <v>2</v>
      </c>
      <c r="L1740">
        <v>0</v>
      </c>
      <c r="M1740" s="32">
        <v>3401</v>
      </c>
    </row>
    <row r="1741" spans="1:13" x14ac:dyDescent="0.3">
      <c r="A1741" t="s">
        <v>28</v>
      </c>
      <c r="B1741" t="s">
        <v>22</v>
      </c>
      <c r="C1741" t="s">
        <v>15</v>
      </c>
      <c r="D1741" t="s">
        <v>52</v>
      </c>
      <c r="E1741" t="s">
        <v>24</v>
      </c>
      <c r="F1741">
        <v>94122</v>
      </c>
      <c r="G1741" t="s">
        <v>25</v>
      </c>
      <c r="H1741" t="s">
        <v>35</v>
      </c>
      <c r="I1741" t="s">
        <v>59</v>
      </c>
      <c r="J1741" s="31">
        <v>12945</v>
      </c>
      <c r="K1741">
        <v>5</v>
      </c>
      <c r="L1741">
        <v>0</v>
      </c>
      <c r="M1741" s="32">
        <v>46602</v>
      </c>
    </row>
    <row r="1742" spans="1:13" x14ac:dyDescent="0.3">
      <c r="A1742" t="s">
        <v>28</v>
      </c>
      <c r="B1742" t="s">
        <v>44</v>
      </c>
      <c r="C1742" t="s">
        <v>15</v>
      </c>
      <c r="D1742" t="s">
        <v>144</v>
      </c>
      <c r="E1742" t="s">
        <v>24</v>
      </c>
      <c r="F1742">
        <v>92037</v>
      </c>
      <c r="G1742" t="s">
        <v>25</v>
      </c>
      <c r="H1742" t="s">
        <v>26</v>
      </c>
      <c r="I1742" t="s">
        <v>27</v>
      </c>
      <c r="J1742" s="31">
        <v>2088</v>
      </c>
      <c r="K1742">
        <v>8</v>
      </c>
      <c r="L1742">
        <v>0</v>
      </c>
      <c r="M1742" s="32">
        <v>96048</v>
      </c>
    </row>
    <row r="1743" spans="1:13" x14ac:dyDescent="0.3">
      <c r="A1743" t="s">
        <v>28</v>
      </c>
      <c r="B1743" t="s">
        <v>14</v>
      </c>
      <c r="C1743" t="s">
        <v>15</v>
      </c>
      <c r="D1743" t="s">
        <v>55</v>
      </c>
      <c r="E1743" t="s">
        <v>56</v>
      </c>
      <c r="F1743">
        <v>19140</v>
      </c>
      <c r="G1743" t="s">
        <v>57</v>
      </c>
      <c r="H1743" t="s">
        <v>26</v>
      </c>
      <c r="I1743" t="s">
        <v>41</v>
      </c>
      <c r="J1743" s="31">
        <v>20736</v>
      </c>
      <c r="K1743">
        <v>4</v>
      </c>
      <c r="L1743">
        <v>2</v>
      </c>
      <c r="M1743" s="32">
        <v>72576</v>
      </c>
    </row>
    <row r="1744" spans="1:13" x14ac:dyDescent="0.3">
      <c r="A1744" t="s">
        <v>28</v>
      </c>
      <c r="B1744" t="s">
        <v>14</v>
      </c>
      <c r="C1744" t="s">
        <v>15</v>
      </c>
      <c r="D1744" t="s">
        <v>55</v>
      </c>
      <c r="E1744" t="s">
        <v>56</v>
      </c>
      <c r="F1744">
        <v>19140</v>
      </c>
      <c r="G1744" t="s">
        <v>57</v>
      </c>
      <c r="H1744" t="s">
        <v>19</v>
      </c>
      <c r="I1744" t="s">
        <v>33</v>
      </c>
      <c r="J1744" s="31">
        <v>7168</v>
      </c>
      <c r="K1744">
        <v>2</v>
      </c>
      <c r="L1744">
        <v>2</v>
      </c>
      <c r="M1744" s="32">
        <v>9856</v>
      </c>
    </row>
    <row r="1745" spans="1:13" x14ac:dyDescent="0.3">
      <c r="A1745" t="s">
        <v>28</v>
      </c>
      <c r="B1745" t="s">
        <v>14</v>
      </c>
      <c r="C1745" t="s">
        <v>15</v>
      </c>
      <c r="D1745" t="s">
        <v>55</v>
      </c>
      <c r="E1745" t="s">
        <v>56</v>
      </c>
      <c r="F1745">
        <v>19140</v>
      </c>
      <c r="G1745" t="s">
        <v>57</v>
      </c>
      <c r="H1745" t="s">
        <v>26</v>
      </c>
      <c r="I1745" t="s">
        <v>32</v>
      </c>
      <c r="J1745" s="31">
        <v>11168</v>
      </c>
      <c r="K1745">
        <v>2</v>
      </c>
      <c r="L1745">
        <v>2</v>
      </c>
      <c r="M1745" s="32">
        <v>-25128</v>
      </c>
    </row>
    <row r="1746" spans="1:13" x14ac:dyDescent="0.3">
      <c r="A1746" t="s">
        <v>28</v>
      </c>
      <c r="B1746" t="s">
        <v>14</v>
      </c>
      <c r="C1746" t="s">
        <v>15</v>
      </c>
      <c r="D1746" t="s">
        <v>55</v>
      </c>
      <c r="E1746" t="s">
        <v>56</v>
      </c>
      <c r="F1746">
        <v>19140</v>
      </c>
      <c r="G1746" t="s">
        <v>57</v>
      </c>
      <c r="H1746" t="s">
        <v>35</v>
      </c>
      <c r="I1746" t="s">
        <v>59</v>
      </c>
      <c r="J1746" s="31">
        <v>4424</v>
      </c>
      <c r="K1746">
        <v>7</v>
      </c>
      <c r="L1746">
        <v>2</v>
      </c>
      <c r="M1746" s="32">
        <v>-553</v>
      </c>
    </row>
    <row r="1747" spans="1:13" x14ac:dyDescent="0.3">
      <c r="A1747" t="s">
        <v>62</v>
      </c>
      <c r="B1747" t="s">
        <v>14</v>
      </c>
      <c r="C1747" t="s">
        <v>15</v>
      </c>
      <c r="D1747" t="s">
        <v>92</v>
      </c>
      <c r="E1747" t="s">
        <v>76</v>
      </c>
      <c r="F1747">
        <v>14609</v>
      </c>
      <c r="G1747" t="s">
        <v>57</v>
      </c>
      <c r="H1747" t="s">
        <v>26</v>
      </c>
      <c r="I1747" t="s">
        <v>34</v>
      </c>
      <c r="J1747" s="31">
        <v>1336</v>
      </c>
      <c r="K1747">
        <v>2</v>
      </c>
      <c r="L1747">
        <v>0</v>
      </c>
      <c r="M1747" s="32">
        <v>49432</v>
      </c>
    </row>
    <row r="1748" spans="1:13" x14ac:dyDescent="0.3">
      <c r="A1748" t="s">
        <v>13</v>
      </c>
      <c r="B1748" t="s">
        <v>14</v>
      </c>
      <c r="C1748" t="s">
        <v>15</v>
      </c>
      <c r="D1748" t="s">
        <v>189</v>
      </c>
      <c r="E1748" t="s">
        <v>40</v>
      </c>
      <c r="F1748">
        <v>28540</v>
      </c>
      <c r="G1748" t="s">
        <v>18</v>
      </c>
      <c r="H1748" t="s">
        <v>26</v>
      </c>
      <c r="I1748" t="s">
        <v>37</v>
      </c>
      <c r="J1748" s="31">
        <v>11232</v>
      </c>
      <c r="K1748">
        <v>8</v>
      </c>
      <c r="L1748">
        <v>7</v>
      </c>
      <c r="M1748" s="32">
        <v>-82368</v>
      </c>
    </row>
    <row r="1749" spans="1:13" x14ac:dyDescent="0.3">
      <c r="A1749" t="s">
        <v>13</v>
      </c>
      <c r="B1749" t="s">
        <v>14</v>
      </c>
      <c r="C1749" t="s">
        <v>15</v>
      </c>
      <c r="D1749" t="s">
        <v>189</v>
      </c>
      <c r="E1749" t="s">
        <v>40</v>
      </c>
      <c r="F1749">
        <v>28540</v>
      </c>
      <c r="G1749" t="s">
        <v>18</v>
      </c>
      <c r="H1749" t="s">
        <v>26</v>
      </c>
      <c r="I1749" t="s">
        <v>41</v>
      </c>
      <c r="J1749" s="31">
        <v>10272</v>
      </c>
      <c r="K1749">
        <v>3</v>
      </c>
      <c r="L1749">
        <v>2</v>
      </c>
      <c r="M1749" s="32">
        <v>321</v>
      </c>
    </row>
    <row r="1750" spans="1:13" x14ac:dyDescent="0.3">
      <c r="A1750" t="s">
        <v>28</v>
      </c>
      <c r="B1750" t="s">
        <v>44</v>
      </c>
      <c r="C1750" t="s">
        <v>15</v>
      </c>
      <c r="D1750" t="s">
        <v>61</v>
      </c>
      <c r="E1750" t="s">
        <v>46</v>
      </c>
      <c r="F1750">
        <v>77095</v>
      </c>
      <c r="G1750" t="s">
        <v>47</v>
      </c>
      <c r="H1750" t="s">
        <v>26</v>
      </c>
      <c r="I1750" t="s">
        <v>41</v>
      </c>
      <c r="J1750" s="31">
        <v>10368</v>
      </c>
      <c r="K1750">
        <v>2</v>
      </c>
      <c r="L1750">
        <v>2</v>
      </c>
      <c r="M1750" s="32">
        <v>36288</v>
      </c>
    </row>
    <row r="1751" spans="1:13" x14ac:dyDescent="0.3">
      <c r="A1751" t="s">
        <v>28</v>
      </c>
      <c r="B1751" t="s">
        <v>44</v>
      </c>
      <c r="C1751" t="s">
        <v>15</v>
      </c>
      <c r="D1751" t="s">
        <v>61</v>
      </c>
      <c r="E1751" t="s">
        <v>46</v>
      </c>
      <c r="F1751">
        <v>77095</v>
      </c>
      <c r="G1751" t="s">
        <v>47</v>
      </c>
      <c r="H1751" t="s">
        <v>26</v>
      </c>
      <c r="I1751" t="s">
        <v>34</v>
      </c>
      <c r="J1751" s="31">
        <v>624</v>
      </c>
      <c r="K1751">
        <v>3</v>
      </c>
      <c r="L1751">
        <v>2</v>
      </c>
      <c r="M1751" s="32">
        <v>546</v>
      </c>
    </row>
    <row r="1752" spans="1:13" x14ac:dyDescent="0.3">
      <c r="A1752" t="s">
        <v>28</v>
      </c>
      <c r="B1752" t="s">
        <v>44</v>
      </c>
      <c r="C1752" t="s">
        <v>15</v>
      </c>
      <c r="D1752" t="s">
        <v>122</v>
      </c>
      <c r="E1752" t="s">
        <v>46</v>
      </c>
      <c r="F1752">
        <v>78207</v>
      </c>
      <c r="G1752" t="s">
        <v>47</v>
      </c>
      <c r="H1752" t="s">
        <v>19</v>
      </c>
      <c r="I1752" t="s">
        <v>31</v>
      </c>
      <c r="J1752" s="31">
        <v>206962</v>
      </c>
      <c r="K1752">
        <v>2</v>
      </c>
      <c r="L1752">
        <v>3</v>
      </c>
      <c r="M1752" s="32">
        <v>-325226</v>
      </c>
    </row>
    <row r="1753" spans="1:13" x14ac:dyDescent="0.3">
      <c r="A1753" t="s">
        <v>62</v>
      </c>
      <c r="B1753" t="s">
        <v>14</v>
      </c>
      <c r="C1753" t="s">
        <v>15</v>
      </c>
      <c r="D1753" t="s">
        <v>267</v>
      </c>
      <c r="E1753" t="s">
        <v>24</v>
      </c>
      <c r="F1753">
        <v>94601</v>
      </c>
      <c r="G1753" t="s">
        <v>25</v>
      </c>
      <c r="H1753" t="s">
        <v>19</v>
      </c>
      <c r="I1753" t="s">
        <v>33</v>
      </c>
      <c r="J1753" s="31">
        <v>946</v>
      </c>
      <c r="K1753">
        <v>2</v>
      </c>
      <c r="L1753">
        <v>0</v>
      </c>
      <c r="M1753" s="32">
        <v>36894</v>
      </c>
    </row>
    <row r="1754" spans="1:13" x14ac:dyDescent="0.3">
      <c r="A1754" t="s">
        <v>62</v>
      </c>
      <c r="B1754" t="s">
        <v>22</v>
      </c>
      <c r="C1754" t="s">
        <v>15</v>
      </c>
      <c r="D1754" t="s">
        <v>52</v>
      </c>
      <c r="E1754" t="s">
        <v>24</v>
      </c>
      <c r="F1754">
        <v>94122</v>
      </c>
      <c r="G1754" t="s">
        <v>25</v>
      </c>
      <c r="H1754" t="s">
        <v>26</v>
      </c>
      <c r="I1754" t="s">
        <v>32</v>
      </c>
      <c r="J1754" s="31">
        <v>55962</v>
      </c>
      <c r="K1754">
        <v>9</v>
      </c>
      <c r="L1754">
        <v>0</v>
      </c>
      <c r="M1754" s="32">
        <v>1510974</v>
      </c>
    </row>
    <row r="1755" spans="1:13" x14ac:dyDescent="0.3">
      <c r="A1755" t="s">
        <v>62</v>
      </c>
      <c r="B1755" t="s">
        <v>22</v>
      </c>
      <c r="C1755" t="s">
        <v>15</v>
      </c>
      <c r="D1755" t="s">
        <v>52</v>
      </c>
      <c r="E1755" t="s">
        <v>24</v>
      </c>
      <c r="F1755">
        <v>94122</v>
      </c>
      <c r="G1755" t="s">
        <v>25</v>
      </c>
      <c r="H1755" t="s">
        <v>26</v>
      </c>
      <c r="I1755" t="s">
        <v>41</v>
      </c>
      <c r="J1755" s="31">
        <v>10992</v>
      </c>
      <c r="K1755">
        <v>2</v>
      </c>
      <c r="L1755">
        <v>0</v>
      </c>
      <c r="M1755" s="32">
        <v>538608</v>
      </c>
    </row>
    <row r="1756" spans="1:13" x14ac:dyDescent="0.3">
      <c r="A1756" t="s">
        <v>62</v>
      </c>
      <c r="B1756" t="s">
        <v>22</v>
      </c>
      <c r="C1756" t="s">
        <v>15</v>
      </c>
      <c r="D1756" t="s">
        <v>52</v>
      </c>
      <c r="E1756" t="s">
        <v>24</v>
      </c>
      <c r="F1756">
        <v>94122</v>
      </c>
      <c r="G1756" t="s">
        <v>25</v>
      </c>
      <c r="H1756" t="s">
        <v>26</v>
      </c>
      <c r="I1756" t="s">
        <v>41</v>
      </c>
      <c r="J1756" s="31">
        <v>856</v>
      </c>
      <c r="K1756">
        <v>2</v>
      </c>
      <c r="L1756">
        <v>0</v>
      </c>
      <c r="M1756" s="32">
        <v>3852</v>
      </c>
    </row>
    <row r="1757" spans="1:13" x14ac:dyDescent="0.3">
      <c r="A1757" t="s">
        <v>13</v>
      </c>
      <c r="B1757" t="s">
        <v>44</v>
      </c>
      <c r="C1757" t="s">
        <v>15</v>
      </c>
      <c r="D1757" t="s">
        <v>45</v>
      </c>
      <c r="E1757" t="s">
        <v>46</v>
      </c>
      <c r="F1757">
        <v>76106</v>
      </c>
      <c r="G1757" t="s">
        <v>47</v>
      </c>
      <c r="H1757" t="s">
        <v>26</v>
      </c>
      <c r="I1757" t="s">
        <v>41</v>
      </c>
      <c r="J1757" s="31">
        <v>360712</v>
      </c>
      <c r="K1757">
        <v>11</v>
      </c>
      <c r="L1757">
        <v>2</v>
      </c>
      <c r="M1757" s="32">
        <v>1307581</v>
      </c>
    </row>
    <row r="1758" spans="1:13" x14ac:dyDescent="0.3">
      <c r="A1758" t="s">
        <v>13</v>
      </c>
      <c r="B1758" t="s">
        <v>44</v>
      </c>
      <c r="C1758" t="s">
        <v>15</v>
      </c>
      <c r="D1758" t="s">
        <v>45</v>
      </c>
      <c r="E1758" t="s">
        <v>46</v>
      </c>
      <c r="F1758">
        <v>76106</v>
      </c>
      <c r="G1758" t="s">
        <v>47</v>
      </c>
      <c r="H1758" t="s">
        <v>35</v>
      </c>
      <c r="I1758" t="s">
        <v>36</v>
      </c>
      <c r="J1758" s="31">
        <v>17184</v>
      </c>
      <c r="K1758">
        <v>6</v>
      </c>
      <c r="L1758">
        <v>2</v>
      </c>
      <c r="M1758" s="32">
        <v>15036</v>
      </c>
    </row>
    <row r="1759" spans="1:13" x14ac:dyDescent="0.3">
      <c r="A1759" t="s">
        <v>62</v>
      </c>
      <c r="B1759" t="s">
        <v>44</v>
      </c>
      <c r="C1759" t="s">
        <v>15</v>
      </c>
      <c r="D1759" t="s">
        <v>61</v>
      </c>
      <c r="E1759" t="s">
        <v>46</v>
      </c>
      <c r="F1759">
        <v>77095</v>
      </c>
      <c r="G1759" t="s">
        <v>47</v>
      </c>
      <c r="H1759" t="s">
        <v>26</v>
      </c>
      <c r="I1759" t="s">
        <v>37</v>
      </c>
      <c r="J1759" s="31">
        <v>41568</v>
      </c>
      <c r="K1759">
        <v>6</v>
      </c>
      <c r="L1759">
        <v>8</v>
      </c>
      <c r="M1759" s="32">
        <v>-665088</v>
      </c>
    </row>
    <row r="1760" spans="1:13" x14ac:dyDescent="0.3">
      <c r="A1760" t="s">
        <v>28</v>
      </c>
      <c r="B1760" t="s">
        <v>14</v>
      </c>
      <c r="C1760" t="s">
        <v>15</v>
      </c>
      <c r="D1760" t="s">
        <v>61</v>
      </c>
      <c r="E1760" t="s">
        <v>46</v>
      </c>
      <c r="F1760">
        <v>77095</v>
      </c>
      <c r="G1760" t="s">
        <v>47</v>
      </c>
      <c r="H1760" t="s">
        <v>35</v>
      </c>
      <c r="I1760" t="s">
        <v>59</v>
      </c>
      <c r="J1760" s="31">
        <v>46864</v>
      </c>
      <c r="K1760">
        <v>2</v>
      </c>
      <c r="L1760">
        <v>2</v>
      </c>
      <c r="M1760" s="32">
        <v>76154</v>
      </c>
    </row>
    <row r="1761" spans="1:13" x14ac:dyDescent="0.3">
      <c r="A1761" t="s">
        <v>28</v>
      </c>
      <c r="B1761" t="s">
        <v>14</v>
      </c>
      <c r="C1761" t="s">
        <v>15</v>
      </c>
      <c r="D1761" t="s">
        <v>55</v>
      </c>
      <c r="E1761" t="s">
        <v>56</v>
      </c>
      <c r="F1761">
        <v>19143</v>
      </c>
      <c r="G1761" t="s">
        <v>57</v>
      </c>
      <c r="H1761" t="s">
        <v>26</v>
      </c>
      <c r="I1761" t="s">
        <v>34</v>
      </c>
      <c r="J1761" s="31">
        <v>19536</v>
      </c>
      <c r="K1761">
        <v>3</v>
      </c>
      <c r="L1761">
        <v>2</v>
      </c>
      <c r="M1761" s="32">
        <v>4884</v>
      </c>
    </row>
    <row r="1762" spans="1:13" x14ac:dyDescent="0.3">
      <c r="A1762" t="s">
        <v>28</v>
      </c>
      <c r="B1762" t="s">
        <v>14</v>
      </c>
      <c r="C1762" t="s">
        <v>15</v>
      </c>
      <c r="D1762" t="s">
        <v>144</v>
      </c>
      <c r="E1762" t="s">
        <v>24</v>
      </c>
      <c r="F1762">
        <v>92105</v>
      </c>
      <c r="G1762" t="s">
        <v>25</v>
      </c>
      <c r="H1762" t="s">
        <v>19</v>
      </c>
      <c r="I1762" t="s">
        <v>20</v>
      </c>
      <c r="J1762" s="31">
        <v>411332</v>
      </c>
      <c r="K1762">
        <v>4</v>
      </c>
      <c r="L1762">
        <v>15</v>
      </c>
      <c r="M1762" s="32">
        <v>-48392</v>
      </c>
    </row>
    <row r="1763" spans="1:13" x14ac:dyDescent="0.3">
      <c r="A1763" t="s">
        <v>28</v>
      </c>
      <c r="B1763" t="s">
        <v>14</v>
      </c>
      <c r="C1763" t="s">
        <v>15</v>
      </c>
      <c r="D1763" t="s">
        <v>144</v>
      </c>
      <c r="E1763" t="s">
        <v>24</v>
      </c>
      <c r="F1763">
        <v>92105</v>
      </c>
      <c r="G1763" t="s">
        <v>25</v>
      </c>
      <c r="H1763" t="s">
        <v>26</v>
      </c>
      <c r="I1763" t="s">
        <v>37</v>
      </c>
      <c r="J1763" s="31">
        <v>28752</v>
      </c>
      <c r="K1763">
        <v>6</v>
      </c>
      <c r="L1763">
        <v>2</v>
      </c>
      <c r="M1763" s="32">
        <v>97038</v>
      </c>
    </row>
    <row r="1764" spans="1:13" x14ac:dyDescent="0.3">
      <c r="A1764" t="s">
        <v>28</v>
      </c>
      <c r="B1764" t="s">
        <v>14</v>
      </c>
      <c r="C1764" t="s">
        <v>15</v>
      </c>
      <c r="D1764" t="s">
        <v>144</v>
      </c>
      <c r="E1764" t="s">
        <v>24</v>
      </c>
      <c r="F1764">
        <v>92105</v>
      </c>
      <c r="G1764" t="s">
        <v>25</v>
      </c>
      <c r="H1764" t="s">
        <v>19</v>
      </c>
      <c r="I1764" t="s">
        <v>20</v>
      </c>
      <c r="J1764" s="31">
        <v>293199</v>
      </c>
      <c r="K1764">
        <v>3</v>
      </c>
      <c r="L1764">
        <v>15</v>
      </c>
      <c r="M1764" s="32">
        <v>-206964</v>
      </c>
    </row>
    <row r="1765" spans="1:13" x14ac:dyDescent="0.3">
      <c r="A1765" t="s">
        <v>28</v>
      </c>
      <c r="B1765" t="s">
        <v>44</v>
      </c>
      <c r="C1765" t="s">
        <v>15</v>
      </c>
      <c r="D1765" t="s">
        <v>329</v>
      </c>
      <c r="E1765" t="s">
        <v>83</v>
      </c>
      <c r="F1765">
        <v>23434</v>
      </c>
      <c r="G1765" t="s">
        <v>18</v>
      </c>
      <c r="H1765" t="s">
        <v>26</v>
      </c>
      <c r="I1765" t="s">
        <v>110</v>
      </c>
      <c r="J1765" s="31">
        <v>3506</v>
      </c>
      <c r="K1765">
        <v>2</v>
      </c>
      <c r="L1765">
        <v>0</v>
      </c>
      <c r="M1765" s="32">
        <v>10518</v>
      </c>
    </row>
    <row r="1766" spans="1:13" x14ac:dyDescent="0.3">
      <c r="A1766" t="s">
        <v>28</v>
      </c>
      <c r="B1766" t="s">
        <v>44</v>
      </c>
      <c r="C1766" t="s">
        <v>15</v>
      </c>
      <c r="D1766" t="s">
        <v>329</v>
      </c>
      <c r="E1766" t="s">
        <v>83</v>
      </c>
      <c r="F1766">
        <v>23434</v>
      </c>
      <c r="G1766" t="s">
        <v>18</v>
      </c>
      <c r="H1766" t="s">
        <v>26</v>
      </c>
      <c r="I1766" t="s">
        <v>27</v>
      </c>
      <c r="J1766" s="31">
        <v>413</v>
      </c>
      <c r="K1766">
        <v>1</v>
      </c>
      <c r="L1766">
        <v>0</v>
      </c>
      <c r="M1766" s="32">
        <v>18998</v>
      </c>
    </row>
    <row r="1767" spans="1:13" x14ac:dyDescent="0.3">
      <c r="A1767" t="s">
        <v>28</v>
      </c>
      <c r="B1767" t="s">
        <v>44</v>
      </c>
      <c r="C1767" t="s">
        <v>15</v>
      </c>
      <c r="D1767" t="s">
        <v>329</v>
      </c>
      <c r="E1767" t="s">
        <v>83</v>
      </c>
      <c r="F1767">
        <v>23434</v>
      </c>
      <c r="G1767" t="s">
        <v>18</v>
      </c>
      <c r="H1767" t="s">
        <v>19</v>
      </c>
      <c r="I1767" t="s">
        <v>33</v>
      </c>
      <c r="J1767" s="31">
        <v>1098</v>
      </c>
      <c r="K1767">
        <v>9</v>
      </c>
      <c r="L1767">
        <v>0</v>
      </c>
      <c r="M1767" s="32">
        <v>46116</v>
      </c>
    </row>
    <row r="1768" spans="1:13" x14ac:dyDescent="0.3">
      <c r="A1768" t="s">
        <v>28</v>
      </c>
      <c r="B1768" t="s">
        <v>44</v>
      </c>
      <c r="C1768" t="s">
        <v>15</v>
      </c>
      <c r="D1768" t="s">
        <v>329</v>
      </c>
      <c r="E1768" t="s">
        <v>83</v>
      </c>
      <c r="F1768">
        <v>23434</v>
      </c>
      <c r="G1768" t="s">
        <v>18</v>
      </c>
      <c r="H1768" t="s">
        <v>26</v>
      </c>
      <c r="I1768" t="s">
        <v>27</v>
      </c>
      <c r="J1768" s="31">
        <v>982</v>
      </c>
      <c r="K1768">
        <v>2</v>
      </c>
      <c r="L1768">
        <v>0</v>
      </c>
      <c r="M1768" s="32">
        <v>48118</v>
      </c>
    </row>
    <row r="1769" spans="1:13" x14ac:dyDescent="0.3">
      <c r="A1769" t="s">
        <v>28</v>
      </c>
      <c r="B1769" t="s">
        <v>14</v>
      </c>
      <c r="C1769" t="s">
        <v>15</v>
      </c>
      <c r="D1769" t="s">
        <v>332</v>
      </c>
      <c r="E1769" t="s">
        <v>40</v>
      </c>
      <c r="F1769">
        <v>27405</v>
      </c>
      <c r="G1769" t="s">
        <v>18</v>
      </c>
      <c r="H1769" t="s">
        <v>26</v>
      </c>
      <c r="I1769" t="s">
        <v>37</v>
      </c>
      <c r="J1769" s="31">
        <v>7644</v>
      </c>
      <c r="K1769">
        <v>4</v>
      </c>
      <c r="L1769">
        <v>7</v>
      </c>
      <c r="M1769" s="32">
        <v>-58604</v>
      </c>
    </row>
    <row r="1770" spans="1:13" x14ac:dyDescent="0.3">
      <c r="A1770" t="s">
        <v>28</v>
      </c>
      <c r="B1770" t="s">
        <v>14</v>
      </c>
      <c r="C1770" t="s">
        <v>15</v>
      </c>
      <c r="D1770" t="s">
        <v>332</v>
      </c>
      <c r="E1770" t="s">
        <v>40</v>
      </c>
      <c r="F1770">
        <v>27405</v>
      </c>
      <c r="G1770" t="s">
        <v>18</v>
      </c>
      <c r="H1770" t="s">
        <v>26</v>
      </c>
      <c r="I1770" t="s">
        <v>37</v>
      </c>
      <c r="J1770" s="31">
        <v>51465</v>
      </c>
      <c r="K1770">
        <v>5</v>
      </c>
      <c r="L1770">
        <v>7</v>
      </c>
      <c r="M1770" s="32">
        <v>-394565</v>
      </c>
    </row>
    <row r="1771" spans="1:13" x14ac:dyDescent="0.3">
      <c r="A1771" t="s">
        <v>28</v>
      </c>
      <c r="B1771" t="s">
        <v>22</v>
      </c>
      <c r="C1771" t="s">
        <v>15</v>
      </c>
      <c r="D1771" t="s">
        <v>135</v>
      </c>
      <c r="E1771" t="s">
        <v>46</v>
      </c>
      <c r="F1771">
        <v>75081</v>
      </c>
      <c r="G1771" t="s">
        <v>47</v>
      </c>
      <c r="H1771" t="s">
        <v>26</v>
      </c>
      <c r="I1771" t="s">
        <v>110</v>
      </c>
      <c r="J1771" s="31">
        <v>6976</v>
      </c>
      <c r="K1771">
        <v>4</v>
      </c>
      <c r="L1771">
        <v>2</v>
      </c>
      <c r="M1771" s="32">
        <v>-13952</v>
      </c>
    </row>
    <row r="1772" spans="1:13" x14ac:dyDescent="0.3">
      <c r="A1772" t="s">
        <v>28</v>
      </c>
      <c r="B1772" t="s">
        <v>22</v>
      </c>
      <c r="C1772" t="s">
        <v>15</v>
      </c>
      <c r="D1772" t="s">
        <v>135</v>
      </c>
      <c r="E1772" t="s">
        <v>46</v>
      </c>
      <c r="F1772">
        <v>75081</v>
      </c>
      <c r="G1772" t="s">
        <v>47</v>
      </c>
      <c r="H1772" t="s">
        <v>26</v>
      </c>
      <c r="I1772" t="s">
        <v>37</v>
      </c>
      <c r="J1772" s="31">
        <v>12222</v>
      </c>
      <c r="K1772">
        <v>7</v>
      </c>
      <c r="L1772">
        <v>8</v>
      </c>
      <c r="M1772" s="32">
        <v>-201663</v>
      </c>
    </row>
    <row r="1773" spans="1:13" x14ac:dyDescent="0.3">
      <c r="A1773" t="s">
        <v>13</v>
      </c>
      <c r="B1773" t="s">
        <v>22</v>
      </c>
      <c r="C1773" t="s">
        <v>15</v>
      </c>
      <c r="D1773" t="s">
        <v>79</v>
      </c>
      <c r="E1773" t="s">
        <v>65</v>
      </c>
      <c r="F1773">
        <v>60623</v>
      </c>
      <c r="G1773" t="s">
        <v>47</v>
      </c>
      <c r="H1773" t="s">
        <v>26</v>
      </c>
      <c r="I1773" t="s">
        <v>32</v>
      </c>
      <c r="J1773" s="31">
        <v>97984</v>
      </c>
      <c r="K1773">
        <v>2</v>
      </c>
      <c r="L1773">
        <v>2</v>
      </c>
      <c r="M1773" s="32">
        <v>-24496</v>
      </c>
    </row>
    <row r="1774" spans="1:13" x14ac:dyDescent="0.3">
      <c r="A1774" t="s">
        <v>13</v>
      </c>
      <c r="B1774" t="s">
        <v>22</v>
      </c>
      <c r="C1774" t="s">
        <v>15</v>
      </c>
      <c r="D1774" t="s">
        <v>79</v>
      </c>
      <c r="E1774" t="s">
        <v>65</v>
      </c>
      <c r="F1774">
        <v>60623</v>
      </c>
      <c r="G1774" t="s">
        <v>47</v>
      </c>
      <c r="H1774" t="s">
        <v>35</v>
      </c>
      <c r="I1774" t="s">
        <v>59</v>
      </c>
      <c r="J1774" s="31">
        <v>624</v>
      </c>
      <c r="K1774">
        <v>6</v>
      </c>
      <c r="L1774">
        <v>2</v>
      </c>
      <c r="M1774" s="32">
        <v>195</v>
      </c>
    </row>
    <row r="1775" spans="1:13" x14ac:dyDescent="0.3">
      <c r="A1775" t="s">
        <v>28</v>
      </c>
      <c r="B1775" t="s">
        <v>22</v>
      </c>
      <c r="C1775" t="s">
        <v>15</v>
      </c>
      <c r="D1775" t="s">
        <v>333</v>
      </c>
      <c r="E1775" t="s">
        <v>248</v>
      </c>
      <c r="F1775">
        <v>21215</v>
      </c>
      <c r="G1775" t="s">
        <v>57</v>
      </c>
      <c r="H1775" t="s">
        <v>26</v>
      </c>
      <c r="I1775" t="s">
        <v>37</v>
      </c>
      <c r="J1775" s="31">
        <v>2086</v>
      </c>
      <c r="K1775">
        <v>2</v>
      </c>
      <c r="L1775">
        <v>0</v>
      </c>
      <c r="M1775" s="32">
        <v>9387</v>
      </c>
    </row>
    <row r="1776" spans="1:13" x14ac:dyDescent="0.3">
      <c r="A1776" t="s">
        <v>28</v>
      </c>
      <c r="B1776" t="s">
        <v>22</v>
      </c>
      <c r="C1776" t="s">
        <v>15</v>
      </c>
      <c r="D1776" t="s">
        <v>333</v>
      </c>
      <c r="E1776" t="s">
        <v>248</v>
      </c>
      <c r="F1776">
        <v>21215</v>
      </c>
      <c r="G1776" t="s">
        <v>57</v>
      </c>
      <c r="H1776" t="s">
        <v>26</v>
      </c>
      <c r="I1776" t="s">
        <v>32</v>
      </c>
      <c r="J1776" s="31">
        <v>49761</v>
      </c>
      <c r="K1776">
        <v>9</v>
      </c>
      <c r="L1776">
        <v>0</v>
      </c>
      <c r="M1776" s="32">
        <v>1293786</v>
      </c>
    </row>
    <row r="1777" spans="1:13" x14ac:dyDescent="0.3">
      <c r="A1777" t="s">
        <v>28</v>
      </c>
      <c r="B1777" t="s">
        <v>22</v>
      </c>
      <c r="C1777" t="s">
        <v>15</v>
      </c>
      <c r="D1777" t="s">
        <v>333</v>
      </c>
      <c r="E1777" t="s">
        <v>248</v>
      </c>
      <c r="F1777">
        <v>21215</v>
      </c>
      <c r="G1777" t="s">
        <v>57</v>
      </c>
      <c r="H1777" t="s">
        <v>26</v>
      </c>
      <c r="I1777" t="s">
        <v>34</v>
      </c>
      <c r="J1777" s="31">
        <v>534</v>
      </c>
      <c r="K1777">
        <v>2</v>
      </c>
      <c r="L1777">
        <v>0</v>
      </c>
      <c r="M1777" s="32">
        <v>14952</v>
      </c>
    </row>
    <row r="1778" spans="1:13" x14ac:dyDescent="0.3">
      <c r="A1778" t="s">
        <v>28</v>
      </c>
      <c r="B1778" t="s">
        <v>22</v>
      </c>
      <c r="C1778" t="s">
        <v>15</v>
      </c>
      <c r="D1778" t="s">
        <v>333</v>
      </c>
      <c r="E1778" t="s">
        <v>248</v>
      </c>
      <c r="F1778">
        <v>21215</v>
      </c>
      <c r="G1778" t="s">
        <v>57</v>
      </c>
      <c r="H1778" t="s">
        <v>26</v>
      </c>
      <c r="I1778" t="s">
        <v>27</v>
      </c>
      <c r="J1778" s="31">
        <v>315</v>
      </c>
      <c r="K1778">
        <v>1</v>
      </c>
      <c r="L1778">
        <v>0</v>
      </c>
      <c r="M1778" s="32">
        <v>1512</v>
      </c>
    </row>
    <row r="1779" spans="1:13" x14ac:dyDescent="0.3">
      <c r="A1779" t="s">
        <v>28</v>
      </c>
      <c r="B1779" t="s">
        <v>14</v>
      </c>
      <c r="C1779" t="s">
        <v>15</v>
      </c>
      <c r="D1779" t="s">
        <v>23</v>
      </c>
      <c r="E1779" t="s">
        <v>24</v>
      </c>
      <c r="F1779">
        <v>90004</v>
      </c>
      <c r="G1779" t="s">
        <v>25</v>
      </c>
      <c r="H1779" t="s">
        <v>26</v>
      </c>
      <c r="I1779" t="s">
        <v>41</v>
      </c>
      <c r="J1779" s="31">
        <v>36891</v>
      </c>
      <c r="K1779">
        <v>9</v>
      </c>
      <c r="L1779">
        <v>0</v>
      </c>
      <c r="M1779" s="32">
        <v>1807659</v>
      </c>
    </row>
    <row r="1780" spans="1:13" x14ac:dyDescent="0.3">
      <c r="A1780" t="s">
        <v>28</v>
      </c>
      <c r="B1780" t="s">
        <v>14</v>
      </c>
      <c r="C1780" t="s">
        <v>15</v>
      </c>
      <c r="D1780" t="s">
        <v>23</v>
      </c>
      <c r="E1780" t="s">
        <v>24</v>
      </c>
      <c r="F1780">
        <v>90004</v>
      </c>
      <c r="G1780" t="s">
        <v>25</v>
      </c>
      <c r="H1780" t="s">
        <v>26</v>
      </c>
      <c r="I1780" t="s">
        <v>34</v>
      </c>
      <c r="J1780" s="31">
        <v>147</v>
      </c>
      <c r="K1780">
        <v>5</v>
      </c>
      <c r="L1780">
        <v>0</v>
      </c>
      <c r="M1780" s="32">
        <v>6615</v>
      </c>
    </row>
    <row r="1781" spans="1:13" x14ac:dyDescent="0.3">
      <c r="A1781" t="s">
        <v>28</v>
      </c>
      <c r="B1781" t="s">
        <v>14</v>
      </c>
      <c r="C1781" t="s">
        <v>15</v>
      </c>
      <c r="D1781" t="s">
        <v>75</v>
      </c>
      <c r="E1781" t="s">
        <v>76</v>
      </c>
      <c r="F1781">
        <v>10011</v>
      </c>
      <c r="G1781" t="s">
        <v>57</v>
      </c>
      <c r="H1781" t="s">
        <v>35</v>
      </c>
      <c r="I1781" t="s">
        <v>59</v>
      </c>
      <c r="J1781" s="31">
        <v>5997</v>
      </c>
      <c r="K1781">
        <v>3</v>
      </c>
      <c r="L1781">
        <v>0</v>
      </c>
      <c r="M1781" s="32">
        <v>149925</v>
      </c>
    </row>
    <row r="1782" spans="1:13" x14ac:dyDescent="0.3">
      <c r="A1782" t="s">
        <v>28</v>
      </c>
      <c r="B1782" t="s">
        <v>14</v>
      </c>
      <c r="C1782" t="s">
        <v>15</v>
      </c>
      <c r="D1782" t="s">
        <v>75</v>
      </c>
      <c r="E1782" t="s">
        <v>76</v>
      </c>
      <c r="F1782">
        <v>10011</v>
      </c>
      <c r="G1782" t="s">
        <v>57</v>
      </c>
      <c r="H1782" t="s">
        <v>26</v>
      </c>
      <c r="I1782" t="s">
        <v>32</v>
      </c>
      <c r="J1782" s="31">
        <v>8336</v>
      </c>
      <c r="K1782">
        <v>1</v>
      </c>
      <c r="L1782">
        <v>0</v>
      </c>
      <c r="M1782" s="32">
        <v>2084</v>
      </c>
    </row>
    <row r="1783" spans="1:13" x14ac:dyDescent="0.3">
      <c r="A1783" t="s">
        <v>28</v>
      </c>
      <c r="B1783" t="s">
        <v>22</v>
      </c>
      <c r="C1783" t="s">
        <v>15</v>
      </c>
      <c r="D1783" t="s">
        <v>115</v>
      </c>
      <c r="E1783" t="s">
        <v>166</v>
      </c>
      <c r="F1783">
        <v>2038</v>
      </c>
      <c r="G1783" t="s">
        <v>57</v>
      </c>
      <c r="H1783" t="s">
        <v>26</v>
      </c>
      <c r="I1783" t="s">
        <v>41</v>
      </c>
      <c r="J1783" s="31">
        <v>658</v>
      </c>
      <c r="K1783">
        <v>2</v>
      </c>
      <c r="L1783">
        <v>0</v>
      </c>
      <c r="M1783" s="32">
        <v>30268</v>
      </c>
    </row>
    <row r="1784" spans="1:13" x14ac:dyDescent="0.3">
      <c r="A1784" t="s">
        <v>28</v>
      </c>
      <c r="B1784" t="s">
        <v>22</v>
      </c>
      <c r="C1784" t="s">
        <v>15</v>
      </c>
      <c r="D1784" t="s">
        <v>115</v>
      </c>
      <c r="E1784" t="s">
        <v>166</v>
      </c>
      <c r="F1784">
        <v>2038</v>
      </c>
      <c r="G1784" t="s">
        <v>57</v>
      </c>
      <c r="H1784" t="s">
        <v>26</v>
      </c>
      <c r="I1784" t="s">
        <v>37</v>
      </c>
      <c r="J1784" s="31">
        <v>12294</v>
      </c>
      <c r="K1784">
        <v>3</v>
      </c>
      <c r="L1784">
        <v>0</v>
      </c>
      <c r="M1784" s="32">
        <v>590112</v>
      </c>
    </row>
    <row r="1785" spans="1:13" x14ac:dyDescent="0.3">
      <c r="A1785" t="s">
        <v>28</v>
      </c>
      <c r="B1785" t="s">
        <v>22</v>
      </c>
      <c r="C1785" t="s">
        <v>15</v>
      </c>
      <c r="D1785" t="s">
        <v>241</v>
      </c>
      <c r="E1785" t="s">
        <v>49</v>
      </c>
      <c r="F1785">
        <v>53209</v>
      </c>
      <c r="G1785" t="s">
        <v>47</v>
      </c>
      <c r="H1785" t="s">
        <v>26</v>
      </c>
      <c r="I1785" t="s">
        <v>41</v>
      </c>
      <c r="J1785" s="31">
        <v>21984</v>
      </c>
      <c r="K1785">
        <v>4</v>
      </c>
      <c r="L1785">
        <v>0</v>
      </c>
      <c r="M1785" s="32">
        <v>1077216</v>
      </c>
    </row>
    <row r="1786" spans="1:13" x14ac:dyDescent="0.3">
      <c r="A1786" t="s">
        <v>28</v>
      </c>
      <c r="B1786" t="s">
        <v>22</v>
      </c>
      <c r="C1786" t="s">
        <v>15</v>
      </c>
      <c r="D1786" t="s">
        <v>241</v>
      </c>
      <c r="E1786" t="s">
        <v>49</v>
      </c>
      <c r="F1786">
        <v>53209</v>
      </c>
      <c r="G1786" t="s">
        <v>47</v>
      </c>
      <c r="H1786" t="s">
        <v>35</v>
      </c>
      <c r="I1786" t="s">
        <v>59</v>
      </c>
      <c r="J1786" s="31">
        <v>9816</v>
      </c>
      <c r="K1786">
        <v>6</v>
      </c>
      <c r="L1786">
        <v>0</v>
      </c>
      <c r="M1786" s="32">
        <v>9816</v>
      </c>
    </row>
    <row r="1787" spans="1:13" x14ac:dyDescent="0.3">
      <c r="A1787" t="s">
        <v>28</v>
      </c>
      <c r="B1787" t="s">
        <v>22</v>
      </c>
      <c r="C1787" t="s">
        <v>15</v>
      </c>
      <c r="D1787" t="s">
        <v>241</v>
      </c>
      <c r="E1787" t="s">
        <v>49</v>
      </c>
      <c r="F1787">
        <v>53209</v>
      </c>
      <c r="G1787" t="s">
        <v>47</v>
      </c>
      <c r="H1787" t="s">
        <v>26</v>
      </c>
      <c r="I1787" t="s">
        <v>37</v>
      </c>
      <c r="J1787" s="31">
        <v>3304</v>
      </c>
      <c r="K1787">
        <v>8</v>
      </c>
      <c r="L1787">
        <v>0</v>
      </c>
      <c r="M1787" s="32">
        <v>155288</v>
      </c>
    </row>
    <row r="1788" spans="1:13" x14ac:dyDescent="0.3">
      <c r="A1788" t="s">
        <v>28</v>
      </c>
      <c r="B1788" t="s">
        <v>22</v>
      </c>
      <c r="C1788" t="s">
        <v>15</v>
      </c>
      <c r="D1788" t="s">
        <v>241</v>
      </c>
      <c r="E1788" t="s">
        <v>49</v>
      </c>
      <c r="F1788">
        <v>53209</v>
      </c>
      <c r="G1788" t="s">
        <v>47</v>
      </c>
      <c r="H1788" t="s">
        <v>35</v>
      </c>
      <c r="I1788" t="s">
        <v>36</v>
      </c>
      <c r="J1788" s="31">
        <v>8697</v>
      </c>
      <c r="K1788">
        <v>3</v>
      </c>
      <c r="L1788">
        <v>0</v>
      </c>
      <c r="M1788" s="32">
        <v>252213</v>
      </c>
    </row>
    <row r="1789" spans="1:13" x14ac:dyDescent="0.3">
      <c r="A1789" t="s">
        <v>28</v>
      </c>
      <c r="B1789" t="s">
        <v>22</v>
      </c>
      <c r="C1789" t="s">
        <v>15</v>
      </c>
      <c r="D1789" t="s">
        <v>334</v>
      </c>
      <c r="E1789" t="s">
        <v>49</v>
      </c>
      <c r="F1789">
        <v>53142</v>
      </c>
      <c r="G1789" t="s">
        <v>47</v>
      </c>
      <c r="H1789" t="s">
        <v>35</v>
      </c>
      <c r="I1789" t="s">
        <v>36</v>
      </c>
      <c r="J1789" s="31">
        <v>13497</v>
      </c>
      <c r="K1789">
        <v>3</v>
      </c>
      <c r="L1789">
        <v>0</v>
      </c>
      <c r="M1789" s="32">
        <v>647856</v>
      </c>
    </row>
    <row r="1790" spans="1:13" x14ac:dyDescent="0.3">
      <c r="A1790" t="s">
        <v>28</v>
      </c>
      <c r="B1790" t="s">
        <v>22</v>
      </c>
      <c r="C1790" t="s">
        <v>15</v>
      </c>
      <c r="D1790" t="s">
        <v>334</v>
      </c>
      <c r="E1790" t="s">
        <v>49</v>
      </c>
      <c r="F1790">
        <v>53142</v>
      </c>
      <c r="G1790" t="s">
        <v>47</v>
      </c>
      <c r="H1790" t="s">
        <v>35</v>
      </c>
      <c r="I1790" t="s">
        <v>36</v>
      </c>
      <c r="J1790" s="31">
        <v>69998</v>
      </c>
      <c r="K1790">
        <v>2</v>
      </c>
      <c r="L1790">
        <v>0</v>
      </c>
      <c r="M1790" s="32">
        <v>1959944</v>
      </c>
    </row>
    <row r="1791" spans="1:13" x14ac:dyDescent="0.3">
      <c r="A1791" t="s">
        <v>28</v>
      </c>
      <c r="B1791" t="s">
        <v>22</v>
      </c>
      <c r="C1791" t="s">
        <v>15</v>
      </c>
      <c r="D1791" t="s">
        <v>334</v>
      </c>
      <c r="E1791" t="s">
        <v>49</v>
      </c>
      <c r="F1791">
        <v>53142</v>
      </c>
      <c r="G1791" t="s">
        <v>47</v>
      </c>
      <c r="H1791" t="s">
        <v>35</v>
      </c>
      <c r="I1791" t="s">
        <v>59</v>
      </c>
      <c r="J1791" s="31">
        <v>13995</v>
      </c>
      <c r="K1791">
        <v>5</v>
      </c>
      <c r="L1791">
        <v>0</v>
      </c>
      <c r="M1791" s="32">
        <v>265905</v>
      </c>
    </row>
    <row r="1792" spans="1:13" x14ac:dyDescent="0.3">
      <c r="A1792" t="s">
        <v>28</v>
      </c>
      <c r="B1792" t="s">
        <v>14</v>
      </c>
      <c r="C1792" t="s">
        <v>15</v>
      </c>
      <c r="D1792" t="s">
        <v>75</v>
      </c>
      <c r="E1792" t="s">
        <v>76</v>
      </c>
      <c r="F1792">
        <v>10011</v>
      </c>
      <c r="G1792" t="s">
        <v>57</v>
      </c>
      <c r="H1792" t="s">
        <v>26</v>
      </c>
      <c r="I1792" t="s">
        <v>41</v>
      </c>
      <c r="J1792" s="31">
        <v>4894</v>
      </c>
      <c r="K1792">
        <v>1</v>
      </c>
      <c r="L1792">
        <v>0</v>
      </c>
      <c r="M1792" s="32">
        <v>2447</v>
      </c>
    </row>
    <row r="1793" spans="1:13" x14ac:dyDescent="0.3">
      <c r="A1793" t="s">
        <v>62</v>
      </c>
      <c r="B1793" t="s">
        <v>14</v>
      </c>
      <c r="C1793" t="s">
        <v>15</v>
      </c>
      <c r="D1793" t="s">
        <v>48</v>
      </c>
      <c r="E1793" t="s">
        <v>49</v>
      </c>
      <c r="F1793">
        <v>53711</v>
      </c>
      <c r="G1793" t="s">
        <v>47</v>
      </c>
      <c r="H1793" t="s">
        <v>19</v>
      </c>
      <c r="I1793" t="s">
        <v>21</v>
      </c>
      <c r="J1793" s="31">
        <v>280784</v>
      </c>
      <c r="K1793">
        <v>8</v>
      </c>
      <c r="L1793">
        <v>0</v>
      </c>
      <c r="M1793" s="32">
        <v>6738816</v>
      </c>
    </row>
    <row r="1794" spans="1:13" x14ac:dyDescent="0.3">
      <c r="A1794" t="s">
        <v>62</v>
      </c>
      <c r="B1794" t="s">
        <v>14</v>
      </c>
      <c r="C1794" t="s">
        <v>15</v>
      </c>
      <c r="D1794" t="s">
        <v>48</v>
      </c>
      <c r="E1794" t="s">
        <v>49</v>
      </c>
      <c r="F1794">
        <v>53711</v>
      </c>
      <c r="G1794" t="s">
        <v>47</v>
      </c>
      <c r="H1794" t="s">
        <v>26</v>
      </c>
      <c r="I1794" t="s">
        <v>34</v>
      </c>
      <c r="J1794" s="31">
        <v>4664</v>
      </c>
      <c r="K1794">
        <v>4</v>
      </c>
      <c r="L1794">
        <v>0</v>
      </c>
      <c r="M1794" s="32">
        <v>125928</v>
      </c>
    </row>
    <row r="1795" spans="1:13" x14ac:dyDescent="0.3">
      <c r="A1795" t="s">
        <v>28</v>
      </c>
      <c r="B1795" t="s">
        <v>22</v>
      </c>
      <c r="C1795" t="s">
        <v>15</v>
      </c>
      <c r="D1795" t="s">
        <v>61</v>
      </c>
      <c r="E1795" t="s">
        <v>46</v>
      </c>
      <c r="F1795">
        <v>77041</v>
      </c>
      <c r="G1795" t="s">
        <v>47</v>
      </c>
      <c r="H1795" t="s">
        <v>26</v>
      </c>
      <c r="I1795" t="s">
        <v>32</v>
      </c>
      <c r="J1795" s="31">
        <v>60416</v>
      </c>
      <c r="K1795">
        <v>2</v>
      </c>
      <c r="L1795">
        <v>2</v>
      </c>
      <c r="M1795" s="32">
        <v>60416</v>
      </c>
    </row>
    <row r="1796" spans="1:13" x14ac:dyDescent="0.3">
      <c r="A1796" t="s">
        <v>28</v>
      </c>
      <c r="B1796" t="s">
        <v>44</v>
      </c>
      <c r="C1796" t="s">
        <v>15</v>
      </c>
      <c r="D1796" t="s">
        <v>335</v>
      </c>
      <c r="E1796" t="s">
        <v>336</v>
      </c>
      <c r="F1796">
        <v>66062</v>
      </c>
      <c r="G1796" t="s">
        <v>47</v>
      </c>
      <c r="H1796" t="s">
        <v>26</v>
      </c>
      <c r="I1796" t="s">
        <v>34</v>
      </c>
      <c r="J1796" s="31">
        <v>10794</v>
      </c>
      <c r="K1796">
        <v>3</v>
      </c>
      <c r="L1796">
        <v>0</v>
      </c>
      <c r="M1796" s="32">
        <v>26985</v>
      </c>
    </row>
    <row r="1797" spans="1:13" x14ac:dyDescent="0.3">
      <c r="A1797" t="s">
        <v>62</v>
      </c>
      <c r="B1797" t="s">
        <v>44</v>
      </c>
      <c r="C1797" t="s">
        <v>15</v>
      </c>
      <c r="D1797" t="s">
        <v>75</v>
      </c>
      <c r="E1797" t="s">
        <v>76</v>
      </c>
      <c r="F1797">
        <v>10024</v>
      </c>
      <c r="G1797" t="s">
        <v>57</v>
      </c>
      <c r="H1797" t="s">
        <v>26</v>
      </c>
      <c r="I1797" t="s">
        <v>32</v>
      </c>
      <c r="J1797" s="31">
        <v>6384</v>
      </c>
      <c r="K1797">
        <v>8</v>
      </c>
      <c r="L1797">
        <v>0</v>
      </c>
      <c r="M1797" s="32">
        <v>165984</v>
      </c>
    </row>
    <row r="1798" spans="1:13" x14ac:dyDescent="0.3">
      <c r="A1798" t="s">
        <v>62</v>
      </c>
      <c r="B1798" t="s">
        <v>44</v>
      </c>
      <c r="C1798" t="s">
        <v>15</v>
      </c>
      <c r="D1798" t="s">
        <v>75</v>
      </c>
      <c r="E1798" t="s">
        <v>76</v>
      </c>
      <c r="F1798">
        <v>10024</v>
      </c>
      <c r="G1798" t="s">
        <v>57</v>
      </c>
      <c r="H1798" t="s">
        <v>35</v>
      </c>
      <c r="I1798" t="s">
        <v>36</v>
      </c>
      <c r="J1798" s="31">
        <v>34797</v>
      </c>
      <c r="K1798">
        <v>3</v>
      </c>
      <c r="L1798">
        <v>0</v>
      </c>
      <c r="M1798" s="32">
        <v>1009113</v>
      </c>
    </row>
    <row r="1799" spans="1:13" x14ac:dyDescent="0.3">
      <c r="A1799" t="s">
        <v>62</v>
      </c>
      <c r="B1799" t="s">
        <v>44</v>
      </c>
      <c r="C1799" t="s">
        <v>15</v>
      </c>
      <c r="D1799" t="s">
        <v>75</v>
      </c>
      <c r="E1799" t="s">
        <v>76</v>
      </c>
      <c r="F1799">
        <v>10024</v>
      </c>
      <c r="G1799" t="s">
        <v>57</v>
      </c>
      <c r="H1799" t="s">
        <v>26</v>
      </c>
      <c r="I1799" t="s">
        <v>37</v>
      </c>
      <c r="J1799" s="31">
        <v>37008</v>
      </c>
      <c r="K1799">
        <v>6</v>
      </c>
      <c r="L1799">
        <v>2</v>
      </c>
      <c r="M1799" s="32">
        <v>11565</v>
      </c>
    </row>
    <row r="1800" spans="1:13" x14ac:dyDescent="0.3">
      <c r="A1800" t="s">
        <v>28</v>
      </c>
      <c r="B1800" t="s">
        <v>14</v>
      </c>
      <c r="C1800" t="s">
        <v>15</v>
      </c>
      <c r="D1800" t="s">
        <v>117</v>
      </c>
      <c r="E1800" t="s">
        <v>24</v>
      </c>
      <c r="F1800">
        <v>95123</v>
      </c>
      <c r="G1800" t="s">
        <v>25</v>
      </c>
      <c r="H1800" t="s">
        <v>19</v>
      </c>
      <c r="I1800" t="s">
        <v>33</v>
      </c>
      <c r="J1800" s="31">
        <v>21565</v>
      </c>
      <c r="K1800">
        <v>5</v>
      </c>
      <c r="L1800">
        <v>0</v>
      </c>
      <c r="M1800" s="32">
        <v>73321</v>
      </c>
    </row>
    <row r="1801" spans="1:13" x14ac:dyDescent="0.3">
      <c r="A1801" t="s">
        <v>13</v>
      </c>
      <c r="B1801" t="s">
        <v>14</v>
      </c>
      <c r="C1801" t="s">
        <v>15</v>
      </c>
      <c r="D1801" t="s">
        <v>135</v>
      </c>
      <c r="E1801" t="s">
        <v>46</v>
      </c>
      <c r="F1801">
        <v>75081</v>
      </c>
      <c r="G1801" t="s">
        <v>47</v>
      </c>
      <c r="H1801" t="s">
        <v>26</v>
      </c>
      <c r="I1801" t="s">
        <v>77</v>
      </c>
      <c r="J1801" s="31">
        <v>11168</v>
      </c>
      <c r="K1801">
        <v>4</v>
      </c>
      <c r="L1801">
        <v>2</v>
      </c>
      <c r="M1801" s="32">
        <v>36296</v>
      </c>
    </row>
    <row r="1802" spans="1:13" x14ac:dyDescent="0.3">
      <c r="A1802" t="s">
        <v>13</v>
      </c>
      <c r="B1802" t="s">
        <v>14</v>
      </c>
      <c r="C1802" t="s">
        <v>15</v>
      </c>
      <c r="D1802" t="s">
        <v>135</v>
      </c>
      <c r="E1802" t="s">
        <v>46</v>
      </c>
      <c r="F1802">
        <v>75081</v>
      </c>
      <c r="G1802" t="s">
        <v>47</v>
      </c>
      <c r="H1802" t="s">
        <v>26</v>
      </c>
      <c r="I1802" t="s">
        <v>41</v>
      </c>
      <c r="J1802" s="31">
        <v>53952</v>
      </c>
      <c r="K1802">
        <v>3</v>
      </c>
      <c r="L1802">
        <v>2</v>
      </c>
      <c r="M1802" s="32">
        <v>175344</v>
      </c>
    </row>
    <row r="1803" spans="1:13" x14ac:dyDescent="0.3">
      <c r="A1803" t="s">
        <v>28</v>
      </c>
      <c r="B1803" t="s">
        <v>44</v>
      </c>
      <c r="C1803" t="s">
        <v>15</v>
      </c>
      <c r="D1803" t="s">
        <v>190</v>
      </c>
      <c r="E1803" t="s">
        <v>43</v>
      </c>
      <c r="F1803">
        <v>98002</v>
      </c>
      <c r="G1803" t="s">
        <v>25</v>
      </c>
      <c r="H1803" t="s">
        <v>19</v>
      </c>
      <c r="I1803" t="s">
        <v>33</v>
      </c>
      <c r="J1803" s="31">
        <v>418</v>
      </c>
      <c r="K1803">
        <v>1</v>
      </c>
      <c r="L1803">
        <v>0</v>
      </c>
      <c r="M1803" s="32">
        <v>15048</v>
      </c>
    </row>
    <row r="1804" spans="1:13" x14ac:dyDescent="0.3">
      <c r="A1804" t="s">
        <v>13</v>
      </c>
      <c r="B1804" t="s">
        <v>14</v>
      </c>
      <c r="C1804" t="s">
        <v>15</v>
      </c>
      <c r="D1804" t="s">
        <v>55</v>
      </c>
      <c r="E1804" t="s">
        <v>56</v>
      </c>
      <c r="F1804">
        <v>19134</v>
      </c>
      <c r="G1804" t="s">
        <v>57</v>
      </c>
      <c r="H1804" t="s">
        <v>26</v>
      </c>
      <c r="I1804" t="s">
        <v>37</v>
      </c>
      <c r="J1804" s="31">
        <v>5607</v>
      </c>
      <c r="K1804">
        <v>1</v>
      </c>
      <c r="L1804">
        <v>7</v>
      </c>
      <c r="M1804" s="32">
        <v>-42987</v>
      </c>
    </row>
    <row r="1805" spans="1:13" x14ac:dyDescent="0.3">
      <c r="A1805" t="s">
        <v>13</v>
      </c>
      <c r="B1805" t="s">
        <v>14</v>
      </c>
      <c r="C1805" t="s">
        <v>15</v>
      </c>
      <c r="D1805" t="s">
        <v>55</v>
      </c>
      <c r="E1805" t="s">
        <v>56</v>
      </c>
      <c r="F1805">
        <v>19134</v>
      </c>
      <c r="G1805" t="s">
        <v>57</v>
      </c>
      <c r="H1805" t="s">
        <v>26</v>
      </c>
      <c r="I1805" t="s">
        <v>110</v>
      </c>
      <c r="J1805" s="31">
        <v>4663736</v>
      </c>
      <c r="K1805">
        <v>7</v>
      </c>
      <c r="L1805">
        <v>2</v>
      </c>
      <c r="M1805" s="32">
        <v>-10493406</v>
      </c>
    </row>
    <row r="1806" spans="1:13" x14ac:dyDescent="0.3">
      <c r="A1806" t="s">
        <v>13</v>
      </c>
      <c r="B1806" t="s">
        <v>14</v>
      </c>
      <c r="C1806" t="s">
        <v>15</v>
      </c>
      <c r="D1806" t="s">
        <v>55</v>
      </c>
      <c r="E1806" t="s">
        <v>56</v>
      </c>
      <c r="F1806">
        <v>19134</v>
      </c>
      <c r="G1806" t="s">
        <v>57</v>
      </c>
      <c r="H1806" t="s">
        <v>35</v>
      </c>
      <c r="I1806" t="s">
        <v>59</v>
      </c>
      <c r="J1806" s="31">
        <v>79984</v>
      </c>
      <c r="K1806">
        <v>2</v>
      </c>
      <c r="L1806">
        <v>2</v>
      </c>
      <c r="M1806" s="32">
        <v>229954</v>
      </c>
    </row>
    <row r="1807" spans="1:13" x14ac:dyDescent="0.3">
      <c r="A1807" t="s">
        <v>62</v>
      </c>
      <c r="B1807" t="s">
        <v>22</v>
      </c>
      <c r="C1807" t="s">
        <v>15</v>
      </c>
      <c r="D1807" t="s">
        <v>23</v>
      </c>
      <c r="E1807" t="s">
        <v>24</v>
      </c>
      <c r="F1807">
        <v>90049</v>
      </c>
      <c r="G1807" t="s">
        <v>25</v>
      </c>
      <c r="H1807" t="s">
        <v>35</v>
      </c>
      <c r="I1807" t="s">
        <v>36</v>
      </c>
      <c r="J1807" s="31">
        <v>2575944</v>
      </c>
      <c r="K1807">
        <v>7</v>
      </c>
      <c r="L1807">
        <v>2</v>
      </c>
      <c r="M1807" s="32">
        <v>2575944</v>
      </c>
    </row>
    <row r="1808" spans="1:13" x14ac:dyDescent="0.3">
      <c r="A1808" t="s">
        <v>62</v>
      </c>
      <c r="B1808" t="s">
        <v>22</v>
      </c>
      <c r="C1808" t="s">
        <v>15</v>
      </c>
      <c r="D1808" t="s">
        <v>23</v>
      </c>
      <c r="E1808" t="s">
        <v>24</v>
      </c>
      <c r="F1808">
        <v>90049</v>
      </c>
      <c r="G1808" t="s">
        <v>25</v>
      </c>
      <c r="H1808" t="s">
        <v>26</v>
      </c>
      <c r="I1808" t="s">
        <v>41</v>
      </c>
      <c r="J1808" s="31">
        <v>4536</v>
      </c>
      <c r="K1808">
        <v>7</v>
      </c>
      <c r="L1808">
        <v>0</v>
      </c>
      <c r="M1808" s="32">
        <v>217728</v>
      </c>
    </row>
    <row r="1809" spans="1:13" x14ac:dyDescent="0.3">
      <c r="A1809" t="s">
        <v>62</v>
      </c>
      <c r="B1809" t="s">
        <v>22</v>
      </c>
      <c r="C1809" t="s">
        <v>15</v>
      </c>
      <c r="D1809" t="s">
        <v>23</v>
      </c>
      <c r="E1809" t="s">
        <v>24</v>
      </c>
      <c r="F1809">
        <v>90049</v>
      </c>
      <c r="G1809" t="s">
        <v>25</v>
      </c>
      <c r="H1809" t="s">
        <v>35</v>
      </c>
      <c r="I1809" t="s">
        <v>59</v>
      </c>
      <c r="J1809" s="31">
        <v>25424</v>
      </c>
      <c r="K1809">
        <v>7</v>
      </c>
      <c r="L1809">
        <v>0</v>
      </c>
      <c r="M1809" s="32">
        <v>76272</v>
      </c>
    </row>
    <row r="1810" spans="1:13" x14ac:dyDescent="0.3">
      <c r="A1810" t="s">
        <v>62</v>
      </c>
      <c r="B1810" t="s">
        <v>22</v>
      </c>
      <c r="C1810" t="s">
        <v>15</v>
      </c>
      <c r="D1810" t="s">
        <v>337</v>
      </c>
      <c r="E1810" t="s">
        <v>119</v>
      </c>
      <c r="F1810">
        <v>74133</v>
      </c>
      <c r="G1810" t="s">
        <v>47</v>
      </c>
      <c r="H1810" t="s">
        <v>35</v>
      </c>
      <c r="I1810" t="s">
        <v>36</v>
      </c>
      <c r="J1810" s="31">
        <v>6993</v>
      </c>
      <c r="K1810">
        <v>7</v>
      </c>
      <c r="L1810">
        <v>0</v>
      </c>
      <c r="M1810" s="32">
        <v>6993</v>
      </c>
    </row>
    <row r="1811" spans="1:13" x14ac:dyDescent="0.3">
      <c r="A1811" t="s">
        <v>28</v>
      </c>
      <c r="B1811" t="s">
        <v>22</v>
      </c>
      <c r="C1811" t="s">
        <v>15</v>
      </c>
      <c r="D1811" t="s">
        <v>79</v>
      </c>
      <c r="E1811" t="s">
        <v>65</v>
      </c>
      <c r="F1811">
        <v>60610</v>
      </c>
      <c r="G1811" t="s">
        <v>47</v>
      </c>
      <c r="H1811" t="s">
        <v>19</v>
      </c>
      <c r="I1811" t="s">
        <v>33</v>
      </c>
      <c r="J1811" s="31">
        <v>16156</v>
      </c>
      <c r="K1811">
        <v>7</v>
      </c>
      <c r="L1811">
        <v>6</v>
      </c>
      <c r="M1811" s="32">
        <v>-12117</v>
      </c>
    </row>
    <row r="1812" spans="1:13" x14ac:dyDescent="0.3">
      <c r="A1812" t="s">
        <v>28</v>
      </c>
      <c r="B1812" t="s">
        <v>22</v>
      </c>
      <c r="C1812" t="s">
        <v>15</v>
      </c>
      <c r="D1812" t="s">
        <v>79</v>
      </c>
      <c r="E1812" t="s">
        <v>65</v>
      </c>
      <c r="F1812">
        <v>60610</v>
      </c>
      <c r="G1812" t="s">
        <v>47</v>
      </c>
      <c r="H1812" t="s">
        <v>26</v>
      </c>
      <c r="I1812" t="s">
        <v>41</v>
      </c>
      <c r="J1812" s="31">
        <v>54816</v>
      </c>
      <c r="K1812">
        <v>3</v>
      </c>
      <c r="L1812">
        <v>2</v>
      </c>
      <c r="M1812" s="32">
        <v>178152</v>
      </c>
    </row>
    <row r="1813" spans="1:13" x14ac:dyDescent="0.3">
      <c r="A1813" t="s">
        <v>13</v>
      </c>
      <c r="B1813" t="s">
        <v>14</v>
      </c>
      <c r="C1813" t="s">
        <v>15</v>
      </c>
      <c r="D1813" t="s">
        <v>278</v>
      </c>
      <c r="E1813" t="s">
        <v>83</v>
      </c>
      <c r="F1813">
        <v>22801</v>
      </c>
      <c r="G1813" t="s">
        <v>18</v>
      </c>
      <c r="H1813" t="s">
        <v>19</v>
      </c>
      <c r="I1813" t="s">
        <v>31</v>
      </c>
      <c r="J1813" s="31">
        <v>14413</v>
      </c>
      <c r="K1813">
        <v>7</v>
      </c>
      <c r="L1813">
        <v>0</v>
      </c>
      <c r="M1813" s="32">
        <v>245021</v>
      </c>
    </row>
    <row r="1814" spans="1:13" x14ac:dyDescent="0.3">
      <c r="A1814" t="s">
        <v>28</v>
      </c>
      <c r="B1814" t="s">
        <v>14</v>
      </c>
      <c r="C1814" t="s">
        <v>15</v>
      </c>
      <c r="D1814" t="s">
        <v>114</v>
      </c>
      <c r="E1814" t="s">
        <v>104</v>
      </c>
      <c r="F1814">
        <v>43055</v>
      </c>
      <c r="G1814" t="s">
        <v>57</v>
      </c>
      <c r="H1814" t="s">
        <v>19</v>
      </c>
      <c r="I1814" t="s">
        <v>33</v>
      </c>
      <c r="J1814" s="31">
        <v>776</v>
      </c>
      <c r="K1814">
        <v>5</v>
      </c>
      <c r="L1814">
        <v>2</v>
      </c>
      <c r="M1814" s="32">
        <v>2813</v>
      </c>
    </row>
    <row r="1815" spans="1:13" x14ac:dyDescent="0.3">
      <c r="A1815" t="s">
        <v>28</v>
      </c>
      <c r="B1815" t="s">
        <v>14</v>
      </c>
      <c r="C1815" t="s">
        <v>15</v>
      </c>
      <c r="D1815" t="s">
        <v>114</v>
      </c>
      <c r="E1815" t="s">
        <v>104</v>
      </c>
      <c r="F1815">
        <v>43055</v>
      </c>
      <c r="G1815" t="s">
        <v>57</v>
      </c>
      <c r="H1815" t="s">
        <v>19</v>
      </c>
      <c r="I1815" t="s">
        <v>33</v>
      </c>
      <c r="J1815" s="31">
        <v>4656</v>
      </c>
      <c r="K1815">
        <v>2</v>
      </c>
      <c r="L1815">
        <v>2</v>
      </c>
      <c r="M1815" s="32">
        <v>15714</v>
      </c>
    </row>
    <row r="1816" spans="1:13" x14ac:dyDescent="0.3">
      <c r="A1816" t="s">
        <v>28</v>
      </c>
      <c r="B1816" t="s">
        <v>22</v>
      </c>
      <c r="C1816" t="s">
        <v>15</v>
      </c>
      <c r="D1816" t="s">
        <v>23</v>
      </c>
      <c r="E1816" t="s">
        <v>24</v>
      </c>
      <c r="F1816">
        <v>90045</v>
      </c>
      <c r="G1816" t="s">
        <v>25</v>
      </c>
      <c r="H1816" t="s">
        <v>19</v>
      </c>
      <c r="I1816" t="s">
        <v>31</v>
      </c>
      <c r="J1816" s="31">
        <v>170136</v>
      </c>
      <c r="K1816">
        <v>3</v>
      </c>
      <c r="L1816">
        <v>2</v>
      </c>
      <c r="M1816" s="32">
        <v>-85068</v>
      </c>
    </row>
    <row r="1817" spans="1:13" x14ac:dyDescent="0.3">
      <c r="A1817" t="s">
        <v>168</v>
      </c>
      <c r="B1817" t="s">
        <v>14</v>
      </c>
      <c r="C1817" t="s">
        <v>15</v>
      </c>
      <c r="D1817" t="s">
        <v>42</v>
      </c>
      <c r="E1817" t="s">
        <v>43</v>
      </c>
      <c r="F1817">
        <v>98105</v>
      </c>
      <c r="G1817" t="s">
        <v>25</v>
      </c>
      <c r="H1817" t="s">
        <v>26</v>
      </c>
      <c r="I1817" t="s">
        <v>27</v>
      </c>
      <c r="J1817" s="31">
        <v>738</v>
      </c>
      <c r="K1817">
        <v>2</v>
      </c>
      <c r="L1817">
        <v>0</v>
      </c>
      <c r="M1817" s="32">
        <v>34686</v>
      </c>
    </row>
    <row r="1818" spans="1:13" x14ac:dyDescent="0.3">
      <c r="A1818" t="s">
        <v>168</v>
      </c>
      <c r="B1818" t="s">
        <v>14</v>
      </c>
      <c r="C1818" t="s">
        <v>15</v>
      </c>
      <c r="D1818" t="s">
        <v>42</v>
      </c>
      <c r="E1818" t="s">
        <v>43</v>
      </c>
      <c r="F1818">
        <v>98105</v>
      </c>
      <c r="G1818" t="s">
        <v>25</v>
      </c>
      <c r="H1818" t="s">
        <v>26</v>
      </c>
      <c r="I1818" t="s">
        <v>34</v>
      </c>
      <c r="J1818" s="31">
        <v>926</v>
      </c>
      <c r="K1818">
        <v>2</v>
      </c>
      <c r="L1818">
        <v>0</v>
      </c>
      <c r="M1818" s="32">
        <v>30558</v>
      </c>
    </row>
    <row r="1819" spans="1:13" x14ac:dyDescent="0.3">
      <c r="A1819" t="s">
        <v>13</v>
      </c>
      <c r="B1819" t="s">
        <v>14</v>
      </c>
      <c r="C1819" t="s">
        <v>15</v>
      </c>
      <c r="D1819" t="s">
        <v>23</v>
      </c>
      <c r="E1819" t="s">
        <v>24</v>
      </c>
      <c r="F1819">
        <v>90036</v>
      </c>
      <c r="G1819" t="s">
        <v>25</v>
      </c>
      <c r="H1819" t="s">
        <v>26</v>
      </c>
      <c r="I1819" t="s">
        <v>27</v>
      </c>
      <c r="J1819" s="31">
        <v>996</v>
      </c>
      <c r="K1819">
        <v>2</v>
      </c>
      <c r="L1819">
        <v>0</v>
      </c>
      <c r="M1819" s="32">
        <v>45816</v>
      </c>
    </row>
    <row r="1820" spans="1:13" x14ac:dyDescent="0.3">
      <c r="A1820" t="s">
        <v>28</v>
      </c>
      <c r="B1820" t="s">
        <v>14</v>
      </c>
      <c r="C1820" t="s">
        <v>15</v>
      </c>
      <c r="D1820" t="s">
        <v>79</v>
      </c>
      <c r="E1820" t="s">
        <v>65</v>
      </c>
      <c r="F1820">
        <v>60623</v>
      </c>
      <c r="G1820" t="s">
        <v>47</v>
      </c>
      <c r="H1820" t="s">
        <v>26</v>
      </c>
      <c r="I1820" t="s">
        <v>38</v>
      </c>
      <c r="J1820" s="31">
        <v>756</v>
      </c>
      <c r="K1820">
        <v>2</v>
      </c>
      <c r="L1820">
        <v>8</v>
      </c>
      <c r="M1820" s="32">
        <v>-16632</v>
      </c>
    </row>
    <row r="1821" spans="1:13" x14ac:dyDescent="0.3">
      <c r="A1821" t="s">
        <v>28</v>
      </c>
      <c r="B1821" t="s">
        <v>14</v>
      </c>
      <c r="C1821" t="s">
        <v>15</v>
      </c>
      <c r="D1821" t="s">
        <v>79</v>
      </c>
      <c r="E1821" t="s">
        <v>65</v>
      </c>
      <c r="F1821">
        <v>60623</v>
      </c>
      <c r="G1821" t="s">
        <v>47</v>
      </c>
      <c r="H1821" t="s">
        <v>19</v>
      </c>
      <c r="I1821" t="s">
        <v>33</v>
      </c>
      <c r="J1821" s="31">
        <v>2932</v>
      </c>
      <c r="K1821">
        <v>2</v>
      </c>
      <c r="L1821">
        <v>6</v>
      </c>
      <c r="M1821" s="32">
        <v>-24189</v>
      </c>
    </row>
    <row r="1822" spans="1:13" x14ac:dyDescent="0.3">
      <c r="A1822" t="s">
        <v>28</v>
      </c>
      <c r="B1822" t="s">
        <v>22</v>
      </c>
      <c r="C1822" t="s">
        <v>15</v>
      </c>
      <c r="D1822" t="s">
        <v>79</v>
      </c>
      <c r="E1822" t="s">
        <v>65</v>
      </c>
      <c r="F1822">
        <v>60623</v>
      </c>
      <c r="G1822" t="s">
        <v>47</v>
      </c>
      <c r="H1822" t="s">
        <v>26</v>
      </c>
      <c r="I1822" t="s">
        <v>38</v>
      </c>
      <c r="J1822" s="31">
        <v>92064</v>
      </c>
      <c r="K1822">
        <v>6</v>
      </c>
      <c r="L1822">
        <v>8</v>
      </c>
      <c r="M1822" s="32">
        <v>-2255568</v>
      </c>
    </row>
    <row r="1823" spans="1:13" x14ac:dyDescent="0.3">
      <c r="A1823" t="s">
        <v>28</v>
      </c>
      <c r="B1823" t="s">
        <v>22</v>
      </c>
      <c r="C1823" t="s">
        <v>15</v>
      </c>
      <c r="D1823" t="s">
        <v>79</v>
      </c>
      <c r="E1823" t="s">
        <v>65</v>
      </c>
      <c r="F1823">
        <v>60623</v>
      </c>
      <c r="G1823" t="s">
        <v>47</v>
      </c>
      <c r="H1823" t="s">
        <v>26</v>
      </c>
      <c r="I1823" t="s">
        <v>77</v>
      </c>
      <c r="J1823" s="31">
        <v>6976</v>
      </c>
      <c r="K1823">
        <v>4</v>
      </c>
      <c r="L1823">
        <v>2</v>
      </c>
      <c r="M1823" s="32">
        <v>18312</v>
      </c>
    </row>
    <row r="1824" spans="1:13" x14ac:dyDescent="0.3">
      <c r="A1824" t="s">
        <v>28</v>
      </c>
      <c r="B1824" t="s">
        <v>22</v>
      </c>
      <c r="C1824" t="s">
        <v>15</v>
      </c>
      <c r="D1824" t="s">
        <v>79</v>
      </c>
      <c r="E1824" t="s">
        <v>65</v>
      </c>
      <c r="F1824">
        <v>60623</v>
      </c>
      <c r="G1824" t="s">
        <v>47</v>
      </c>
      <c r="H1824" t="s">
        <v>19</v>
      </c>
      <c r="I1824" t="s">
        <v>21</v>
      </c>
      <c r="J1824" s="31">
        <v>62958</v>
      </c>
      <c r="K1824">
        <v>3</v>
      </c>
      <c r="L1824">
        <v>3</v>
      </c>
      <c r="M1824" s="32">
        <v>-26982</v>
      </c>
    </row>
    <row r="1825" spans="1:13" x14ac:dyDescent="0.3">
      <c r="A1825" t="s">
        <v>28</v>
      </c>
      <c r="B1825" t="s">
        <v>22</v>
      </c>
      <c r="C1825" t="s">
        <v>15</v>
      </c>
      <c r="D1825" t="s">
        <v>79</v>
      </c>
      <c r="E1825" t="s">
        <v>65</v>
      </c>
      <c r="F1825">
        <v>60623</v>
      </c>
      <c r="G1825" t="s">
        <v>47</v>
      </c>
      <c r="H1825" t="s">
        <v>26</v>
      </c>
      <c r="I1825" t="s">
        <v>41</v>
      </c>
      <c r="J1825" s="31">
        <v>5184</v>
      </c>
      <c r="K1825">
        <v>1</v>
      </c>
      <c r="L1825">
        <v>2</v>
      </c>
      <c r="M1825" s="32">
        <v>18144</v>
      </c>
    </row>
    <row r="1826" spans="1:13" x14ac:dyDescent="0.3">
      <c r="A1826" t="s">
        <v>28</v>
      </c>
      <c r="B1826" t="s">
        <v>14</v>
      </c>
      <c r="C1826" t="s">
        <v>15</v>
      </c>
      <c r="D1826" t="s">
        <v>338</v>
      </c>
      <c r="E1826" t="s">
        <v>95</v>
      </c>
      <c r="F1826">
        <v>97756</v>
      </c>
      <c r="G1826" t="s">
        <v>25</v>
      </c>
      <c r="H1826" t="s">
        <v>26</v>
      </c>
      <c r="I1826" t="s">
        <v>37</v>
      </c>
      <c r="J1826" s="31">
        <v>3132</v>
      </c>
      <c r="K1826">
        <v>10</v>
      </c>
      <c r="L1826">
        <v>7</v>
      </c>
      <c r="M1826" s="32">
        <v>-25056</v>
      </c>
    </row>
    <row r="1827" spans="1:13" x14ac:dyDescent="0.3">
      <c r="A1827" t="s">
        <v>28</v>
      </c>
      <c r="B1827" t="s">
        <v>14</v>
      </c>
      <c r="C1827" t="s">
        <v>15</v>
      </c>
      <c r="D1827" t="s">
        <v>338</v>
      </c>
      <c r="E1827" t="s">
        <v>95</v>
      </c>
      <c r="F1827">
        <v>97756</v>
      </c>
      <c r="G1827" t="s">
        <v>25</v>
      </c>
      <c r="H1827" t="s">
        <v>19</v>
      </c>
      <c r="I1827" t="s">
        <v>33</v>
      </c>
      <c r="J1827" s="31">
        <v>1184</v>
      </c>
      <c r="K1827">
        <v>4</v>
      </c>
      <c r="L1827">
        <v>2</v>
      </c>
      <c r="M1827" s="32">
        <v>3108</v>
      </c>
    </row>
    <row r="1828" spans="1:13" x14ac:dyDescent="0.3">
      <c r="A1828" t="s">
        <v>28</v>
      </c>
      <c r="B1828" t="s">
        <v>14</v>
      </c>
      <c r="C1828" t="s">
        <v>15</v>
      </c>
      <c r="D1828" t="s">
        <v>338</v>
      </c>
      <c r="E1828" t="s">
        <v>95</v>
      </c>
      <c r="F1828">
        <v>97756</v>
      </c>
      <c r="G1828" t="s">
        <v>25</v>
      </c>
      <c r="H1828" t="s">
        <v>19</v>
      </c>
      <c r="I1828" t="s">
        <v>33</v>
      </c>
      <c r="J1828" s="31">
        <v>22784</v>
      </c>
      <c r="K1828">
        <v>1</v>
      </c>
      <c r="L1828">
        <v>2</v>
      </c>
      <c r="M1828" s="32">
        <v>48416</v>
      </c>
    </row>
    <row r="1829" spans="1:13" x14ac:dyDescent="0.3">
      <c r="A1829" t="s">
        <v>13</v>
      </c>
      <c r="B1829" t="s">
        <v>44</v>
      </c>
      <c r="C1829" t="s">
        <v>15</v>
      </c>
      <c r="D1829" t="s">
        <v>339</v>
      </c>
      <c r="E1829" t="s">
        <v>40</v>
      </c>
      <c r="F1829">
        <v>27604</v>
      </c>
      <c r="G1829" t="s">
        <v>18</v>
      </c>
      <c r="H1829" t="s">
        <v>35</v>
      </c>
      <c r="I1829" t="s">
        <v>36</v>
      </c>
      <c r="J1829" s="31">
        <v>1127976</v>
      </c>
      <c r="K1829">
        <v>3</v>
      </c>
      <c r="L1829">
        <v>2</v>
      </c>
      <c r="M1829" s="32">
        <v>1268973</v>
      </c>
    </row>
    <row r="1830" spans="1:13" x14ac:dyDescent="0.3">
      <c r="A1830" t="s">
        <v>13</v>
      </c>
      <c r="B1830" t="s">
        <v>22</v>
      </c>
      <c r="C1830" t="s">
        <v>15</v>
      </c>
      <c r="D1830" t="s">
        <v>288</v>
      </c>
      <c r="E1830" t="s">
        <v>167</v>
      </c>
      <c r="F1830">
        <v>31204</v>
      </c>
      <c r="G1830" t="s">
        <v>18</v>
      </c>
      <c r="H1830" t="s">
        <v>26</v>
      </c>
      <c r="I1830" t="s">
        <v>41</v>
      </c>
      <c r="J1830" s="31">
        <v>3888</v>
      </c>
      <c r="K1830">
        <v>6</v>
      </c>
      <c r="L1830">
        <v>0</v>
      </c>
      <c r="M1830" s="32">
        <v>186624</v>
      </c>
    </row>
    <row r="1831" spans="1:13" x14ac:dyDescent="0.3">
      <c r="A1831" t="s">
        <v>28</v>
      </c>
      <c r="B1831" t="s">
        <v>14</v>
      </c>
      <c r="C1831" t="s">
        <v>15</v>
      </c>
      <c r="D1831" t="s">
        <v>221</v>
      </c>
      <c r="E1831" t="s">
        <v>104</v>
      </c>
      <c r="F1831">
        <v>44105</v>
      </c>
      <c r="G1831" t="s">
        <v>57</v>
      </c>
      <c r="H1831" t="s">
        <v>35</v>
      </c>
      <c r="I1831" t="s">
        <v>36</v>
      </c>
      <c r="J1831" s="31">
        <v>779796</v>
      </c>
      <c r="K1831">
        <v>2</v>
      </c>
      <c r="L1831">
        <v>4</v>
      </c>
      <c r="M1831" s="32">
        <v>-1689558</v>
      </c>
    </row>
    <row r="1832" spans="1:13" x14ac:dyDescent="0.3">
      <c r="A1832" t="s">
        <v>168</v>
      </c>
      <c r="B1832" t="s">
        <v>44</v>
      </c>
      <c r="C1832" t="s">
        <v>15</v>
      </c>
      <c r="D1832" t="s">
        <v>340</v>
      </c>
      <c r="E1832" t="s">
        <v>119</v>
      </c>
      <c r="F1832">
        <v>74403</v>
      </c>
      <c r="G1832" t="s">
        <v>47</v>
      </c>
      <c r="H1832" t="s">
        <v>35</v>
      </c>
      <c r="I1832" t="s">
        <v>36</v>
      </c>
      <c r="J1832" s="31">
        <v>143992</v>
      </c>
      <c r="K1832">
        <v>8</v>
      </c>
      <c r="L1832">
        <v>0</v>
      </c>
      <c r="M1832" s="32">
        <v>3743792</v>
      </c>
    </row>
    <row r="1833" spans="1:13" x14ac:dyDescent="0.3">
      <c r="A1833" t="s">
        <v>168</v>
      </c>
      <c r="B1833" t="s">
        <v>44</v>
      </c>
      <c r="C1833" t="s">
        <v>15</v>
      </c>
      <c r="D1833" t="s">
        <v>340</v>
      </c>
      <c r="E1833" t="s">
        <v>119</v>
      </c>
      <c r="F1833">
        <v>74403</v>
      </c>
      <c r="G1833" t="s">
        <v>47</v>
      </c>
      <c r="H1833" t="s">
        <v>19</v>
      </c>
      <c r="I1833" t="s">
        <v>31</v>
      </c>
      <c r="J1833" s="31">
        <v>26211</v>
      </c>
      <c r="K1833">
        <v>1</v>
      </c>
      <c r="L1833">
        <v>0</v>
      </c>
      <c r="M1833" s="32">
        <v>629064</v>
      </c>
    </row>
    <row r="1834" spans="1:13" x14ac:dyDescent="0.3">
      <c r="A1834" t="s">
        <v>28</v>
      </c>
      <c r="B1834" t="s">
        <v>22</v>
      </c>
      <c r="C1834" t="s">
        <v>15</v>
      </c>
      <c r="D1834" t="s">
        <v>124</v>
      </c>
      <c r="E1834" t="s">
        <v>40</v>
      </c>
      <c r="F1834">
        <v>28110</v>
      </c>
      <c r="G1834" t="s">
        <v>18</v>
      </c>
      <c r="H1834" t="s">
        <v>19</v>
      </c>
      <c r="I1834" t="s">
        <v>21</v>
      </c>
      <c r="J1834" s="31">
        <v>207</v>
      </c>
      <c r="K1834">
        <v>3</v>
      </c>
      <c r="L1834">
        <v>2</v>
      </c>
      <c r="M1834" s="32">
        <v>25875</v>
      </c>
    </row>
    <row r="1835" spans="1:13" x14ac:dyDescent="0.3">
      <c r="A1835" t="s">
        <v>28</v>
      </c>
      <c r="B1835" t="s">
        <v>22</v>
      </c>
      <c r="C1835" t="s">
        <v>15</v>
      </c>
      <c r="D1835" t="s">
        <v>164</v>
      </c>
      <c r="E1835" t="s">
        <v>46</v>
      </c>
      <c r="F1835">
        <v>78745</v>
      </c>
      <c r="G1835" t="s">
        <v>47</v>
      </c>
      <c r="H1835" t="s">
        <v>35</v>
      </c>
      <c r="I1835" t="s">
        <v>123</v>
      </c>
      <c r="J1835" s="31">
        <v>1439982</v>
      </c>
      <c r="K1835">
        <v>3</v>
      </c>
      <c r="L1835">
        <v>4</v>
      </c>
      <c r="M1835" s="32">
        <v>-2639967</v>
      </c>
    </row>
    <row r="1836" spans="1:13" x14ac:dyDescent="0.3">
      <c r="A1836" t="s">
        <v>28</v>
      </c>
      <c r="B1836" t="s">
        <v>22</v>
      </c>
      <c r="C1836" t="s">
        <v>15</v>
      </c>
      <c r="D1836" t="s">
        <v>164</v>
      </c>
      <c r="E1836" t="s">
        <v>46</v>
      </c>
      <c r="F1836">
        <v>78745</v>
      </c>
      <c r="G1836" t="s">
        <v>47</v>
      </c>
      <c r="H1836" t="s">
        <v>26</v>
      </c>
      <c r="I1836" t="s">
        <v>41</v>
      </c>
      <c r="J1836" s="31">
        <v>36288</v>
      </c>
      <c r="K1836">
        <v>7</v>
      </c>
      <c r="L1836">
        <v>2</v>
      </c>
      <c r="M1836" s="32">
        <v>127008</v>
      </c>
    </row>
    <row r="1837" spans="1:13" x14ac:dyDescent="0.3">
      <c r="A1837" t="s">
        <v>62</v>
      </c>
      <c r="B1837" t="s">
        <v>14</v>
      </c>
      <c r="C1837" t="s">
        <v>15</v>
      </c>
      <c r="D1837" t="s">
        <v>341</v>
      </c>
      <c r="E1837" t="s">
        <v>127</v>
      </c>
      <c r="F1837">
        <v>6450</v>
      </c>
      <c r="G1837" t="s">
        <v>57</v>
      </c>
      <c r="H1837" t="s">
        <v>26</v>
      </c>
      <c r="I1837" t="s">
        <v>34</v>
      </c>
      <c r="J1837" s="31">
        <v>214</v>
      </c>
      <c r="K1837">
        <v>5</v>
      </c>
      <c r="L1837">
        <v>0</v>
      </c>
      <c r="M1837" s="32">
        <v>6206</v>
      </c>
    </row>
    <row r="1838" spans="1:13" x14ac:dyDescent="0.3">
      <c r="A1838" t="s">
        <v>13</v>
      </c>
      <c r="B1838" t="s">
        <v>22</v>
      </c>
      <c r="C1838" t="s">
        <v>15</v>
      </c>
      <c r="D1838" t="s">
        <v>270</v>
      </c>
      <c r="E1838" t="s">
        <v>167</v>
      </c>
      <c r="F1838">
        <v>30076</v>
      </c>
      <c r="G1838" t="s">
        <v>18</v>
      </c>
      <c r="H1838" t="s">
        <v>26</v>
      </c>
      <c r="I1838" t="s">
        <v>38</v>
      </c>
      <c r="J1838" s="31">
        <v>124586</v>
      </c>
      <c r="K1838">
        <v>7</v>
      </c>
      <c r="L1838">
        <v>0</v>
      </c>
      <c r="M1838" s="32">
        <v>3612994</v>
      </c>
    </row>
    <row r="1839" spans="1:13" x14ac:dyDescent="0.3">
      <c r="A1839" t="s">
        <v>28</v>
      </c>
      <c r="B1839" t="s">
        <v>22</v>
      </c>
      <c r="C1839" t="s">
        <v>15</v>
      </c>
      <c r="D1839" t="s">
        <v>99</v>
      </c>
      <c r="E1839" t="s">
        <v>40</v>
      </c>
      <c r="F1839">
        <v>28205</v>
      </c>
      <c r="G1839" t="s">
        <v>18</v>
      </c>
      <c r="H1839" t="s">
        <v>26</v>
      </c>
      <c r="I1839" t="s">
        <v>27</v>
      </c>
      <c r="J1839" s="31">
        <v>17544</v>
      </c>
      <c r="K1839">
        <v>3</v>
      </c>
      <c r="L1839">
        <v>2</v>
      </c>
      <c r="M1839" s="32">
        <v>59211</v>
      </c>
    </row>
    <row r="1840" spans="1:13" x14ac:dyDescent="0.3">
      <c r="A1840" t="s">
        <v>28</v>
      </c>
      <c r="B1840" t="s">
        <v>22</v>
      </c>
      <c r="C1840" t="s">
        <v>15</v>
      </c>
      <c r="D1840" t="s">
        <v>99</v>
      </c>
      <c r="E1840" t="s">
        <v>40</v>
      </c>
      <c r="F1840">
        <v>28205</v>
      </c>
      <c r="G1840" t="s">
        <v>18</v>
      </c>
      <c r="H1840" t="s">
        <v>19</v>
      </c>
      <c r="I1840" t="s">
        <v>33</v>
      </c>
      <c r="J1840" s="31">
        <v>44128</v>
      </c>
      <c r="K1840">
        <v>4</v>
      </c>
      <c r="L1840">
        <v>2</v>
      </c>
      <c r="M1840" s="32">
        <v>121352</v>
      </c>
    </row>
    <row r="1841" spans="1:13" x14ac:dyDescent="0.3">
      <c r="A1841" t="s">
        <v>28</v>
      </c>
      <c r="B1841" t="s">
        <v>22</v>
      </c>
      <c r="C1841" t="s">
        <v>15</v>
      </c>
      <c r="D1841" t="s">
        <v>99</v>
      </c>
      <c r="E1841" t="s">
        <v>40</v>
      </c>
      <c r="F1841">
        <v>28205</v>
      </c>
      <c r="G1841" t="s">
        <v>18</v>
      </c>
      <c r="H1841" t="s">
        <v>26</v>
      </c>
      <c r="I1841" t="s">
        <v>38</v>
      </c>
      <c r="J1841" s="31">
        <v>6292</v>
      </c>
      <c r="K1841">
        <v>1</v>
      </c>
      <c r="L1841">
        <v>2</v>
      </c>
      <c r="M1841" s="32">
        <v>102245</v>
      </c>
    </row>
    <row r="1842" spans="1:13" x14ac:dyDescent="0.3">
      <c r="A1842" t="s">
        <v>28</v>
      </c>
      <c r="B1842" t="s">
        <v>22</v>
      </c>
      <c r="C1842" t="s">
        <v>15</v>
      </c>
      <c r="D1842" t="s">
        <v>99</v>
      </c>
      <c r="E1842" t="s">
        <v>40</v>
      </c>
      <c r="F1842">
        <v>28205</v>
      </c>
      <c r="G1842" t="s">
        <v>18</v>
      </c>
      <c r="H1842" t="s">
        <v>26</v>
      </c>
      <c r="I1842" t="s">
        <v>41</v>
      </c>
      <c r="J1842" s="31">
        <v>78304</v>
      </c>
      <c r="K1842">
        <v>2</v>
      </c>
      <c r="L1842">
        <v>2</v>
      </c>
      <c r="M1842" s="32">
        <v>29364</v>
      </c>
    </row>
    <row r="1843" spans="1:13" x14ac:dyDescent="0.3">
      <c r="A1843" t="s">
        <v>28</v>
      </c>
      <c r="B1843" t="s">
        <v>22</v>
      </c>
      <c r="C1843" t="s">
        <v>15</v>
      </c>
      <c r="D1843" t="s">
        <v>342</v>
      </c>
      <c r="E1843" t="s">
        <v>17</v>
      </c>
      <c r="F1843">
        <v>42104</v>
      </c>
      <c r="G1843" t="s">
        <v>18</v>
      </c>
      <c r="H1843" t="s">
        <v>19</v>
      </c>
      <c r="I1843" t="s">
        <v>21</v>
      </c>
      <c r="J1843" s="31">
        <v>14081</v>
      </c>
      <c r="K1843">
        <v>1</v>
      </c>
      <c r="L1843">
        <v>0</v>
      </c>
      <c r="M1843" s="32">
        <v>394268</v>
      </c>
    </row>
    <row r="1844" spans="1:13" x14ac:dyDescent="0.3">
      <c r="A1844" t="s">
        <v>13</v>
      </c>
      <c r="B1844" t="s">
        <v>22</v>
      </c>
      <c r="C1844" t="s">
        <v>15</v>
      </c>
      <c r="D1844" t="s">
        <v>122</v>
      </c>
      <c r="E1844" t="s">
        <v>46</v>
      </c>
      <c r="F1844">
        <v>78207</v>
      </c>
      <c r="G1844" t="s">
        <v>47</v>
      </c>
      <c r="H1844" t="s">
        <v>26</v>
      </c>
      <c r="I1844" t="s">
        <v>27</v>
      </c>
      <c r="J1844" s="31">
        <v>40096</v>
      </c>
      <c r="K1844">
        <v>4</v>
      </c>
      <c r="L1844">
        <v>2</v>
      </c>
      <c r="M1844" s="32">
        <v>135324</v>
      </c>
    </row>
    <row r="1845" spans="1:13" x14ac:dyDescent="0.3">
      <c r="A1845" t="s">
        <v>13</v>
      </c>
      <c r="B1845" t="s">
        <v>22</v>
      </c>
      <c r="C1845" t="s">
        <v>15</v>
      </c>
      <c r="D1845" t="s">
        <v>122</v>
      </c>
      <c r="E1845" t="s">
        <v>46</v>
      </c>
      <c r="F1845">
        <v>78207</v>
      </c>
      <c r="G1845" t="s">
        <v>47</v>
      </c>
      <c r="H1845" t="s">
        <v>19</v>
      </c>
      <c r="I1845" t="s">
        <v>33</v>
      </c>
      <c r="J1845" s="31">
        <v>40784</v>
      </c>
      <c r="K1845">
        <v>2</v>
      </c>
      <c r="L1845">
        <v>6</v>
      </c>
      <c r="M1845" s="32">
        <v>-30588</v>
      </c>
    </row>
    <row r="1846" spans="1:13" x14ac:dyDescent="0.3">
      <c r="A1846" t="s">
        <v>28</v>
      </c>
      <c r="B1846" t="s">
        <v>14</v>
      </c>
      <c r="C1846" t="s">
        <v>15</v>
      </c>
      <c r="D1846" t="s">
        <v>42</v>
      </c>
      <c r="E1846" t="s">
        <v>43</v>
      </c>
      <c r="F1846">
        <v>98115</v>
      </c>
      <c r="G1846" t="s">
        <v>25</v>
      </c>
      <c r="H1846" t="s">
        <v>35</v>
      </c>
      <c r="I1846" t="s">
        <v>59</v>
      </c>
      <c r="J1846" s="31">
        <v>9057</v>
      </c>
      <c r="K1846">
        <v>3</v>
      </c>
      <c r="L1846">
        <v>0</v>
      </c>
      <c r="M1846" s="32">
        <v>117741</v>
      </c>
    </row>
    <row r="1847" spans="1:13" x14ac:dyDescent="0.3">
      <c r="A1847" t="s">
        <v>13</v>
      </c>
      <c r="B1847" t="s">
        <v>44</v>
      </c>
      <c r="C1847" t="s">
        <v>15</v>
      </c>
      <c r="D1847" t="s">
        <v>43</v>
      </c>
      <c r="E1847" t="s">
        <v>261</v>
      </c>
      <c r="F1847">
        <v>20016</v>
      </c>
      <c r="G1847" t="s">
        <v>57</v>
      </c>
      <c r="H1847" t="s">
        <v>26</v>
      </c>
      <c r="I1847" t="s">
        <v>41</v>
      </c>
      <c r="J1847" s="31">
        <v>4008</v>
      </c>
      <c r="K1847">
        <v>6</v>
      </c>
      <c r="L1847">
        <v>0</v>
      </c>
      <c r="M1847" s="32">
        <v>192384</v>
      </c>
    </row>
    <row r="1848" spans="1:13" x14ac:dyDescent="0.3">
      <c r="A1848" t="s">
        <v>13</v>
      </c>
      <c r="B1848" t="s">
        <v>44</v>
      </c>
      <c r="C1848" t="s">
        <v>15</v>
      </c>
      <c r="D1848" t="s">
        <v>43</v>
      </c>
      <c r="E1848" t="s">
        <v>261</v>
      </c>
      <c r="F1848">
        <v>20016</v>
      </c>
      <c r="G1848" t="s">
        <v>57</v>
      </c>
      <c r="H1848" t="s">
        <v>19</v>
      </c>
      <c r="I1848" t="s">
        <v>33</v>
      </c>
      <c r="J1848" s="31">
        <v>3768</v>
      </c>
      <c r="K1848">
        <v>2</v>
      </c>
      <c r="L1848">
        <v>0</v>
      </c>
      <c r="M1848" s="32">
        <v>158256</v>
      </c>
    </row>
    <row r="1849" spans="1:13" x14ac:dyDescent="0.3">
      <c r="A1849" t="s">
        <v>168</v>
      </c>
      <c r="B1849" t="s">
        <v>22</v>
      </c>
      <c r="C1849" t="s">
        <v>15</v>
      </c>
      <c r="D1849" t="s">
        <v>23</v>
      </c>
      <c r="E1849" t="s">
        <v>24</v>
      </c>
      <c r="F1849">
        <v>90004</v>
      </c>
      <c r="G1849" t="s">
        <v>25</v>
      </c>
      <c r="H1849" t="s">
        <v>19</v>
      </c>
      <c r="I1849" t="s">
        <v>21</v>
      </c>
      <c r="J1849" s="31">
        <v>362352</v>
      </c>
      <c r="K1849">
        <v>3</v>
      </c>
      <c r="L1849">
        <v>2</v>
      </c>
      <c r="M1849" s="32">
        <v>271764</v>
      </c>
    </row>
    <row r="1850" spans="1:13" x14ac:dyDescent="0.3">
      <c r="A1850" t="s">
        <v>168</v>
      </c>
      <c r="B1850" t="s">
        <v>22</v>
      </c>
      <c r="C1850" t="s">
        <v>15</v>
      </c>
      <c r="D1850" t="s">
        <v>23</v>
      </c>
      <c r="E1850" t="s">
        <v>24</v>
      </c>
      <c r="F1850">
        <v>90004</v>
      </c>
      <c r="G1850" t="s">
        <v>25</v>
      </c>
      <c r="H1850" t="s">
        <v>26</v>
      </c>
      <c r="I1850" t="s">
        <v>37</v>
      </c>
      <c r="J1850" s="31">
        <v>7184</v>
      </c>
      <c r="K1850">
        <v>2</v>
      </c>
      <c r="L1850">
        <v>2</v>
      </c>
      <c r="M1850" s="32">
        <v>2245</v>
      </c>
    </row>
    <row r="1851" spans="1:13" x14ac:dyDescent="0.3">
      <c r="A1851" t="s">
        <v>13</v>
      </c>
      <c r="B1851" t="s">
        <v>14</v>
      </c>
      <c r="C1851" t="s">
        <v>15</v>
      </c>
      <c r="D1851" t="s">
        <v>343</v>
      </c>
      <c r="E1851" t="s">
        <v>74</v>
      </c>
      <c r="F1851">
        <v>46614</v>
      </c>
      <c r="G1851" t="s">
        <v>47</v>
      </c>
      <c r="H1851" t="s">
        <v>26</v>
      </c>
      <c r="I1851" t="s">
        <v>32</v>
      </c>
      <c r="J1851" s="31">
        <v>3476</v>
      </c>
      <c r="K1851">
        <v>1</v>
      </c>
      <c r="L1851">
        <v>0</v>
      </c>
      <c r="M1851" s="32">
        <v>97328</v>
      </c>
    </row>
    <row r="1852" spans="1:13" x14ac:dyDescent="0.3">
      <c r="A1852" t="s">
        <v>13</v>
      </c>
      <c r="B1852" t="s">
        <v>14</v>
      </c>
      <c r="C1852" t="s">
        <v>15</v>
      </c>
      <c r="D1852" t="s">
        <v>343</v>
      </c>
      <c r="E1852" t="s">
        <v>74</v>
      </c>
      <c r="F1852">
        <v>46614</v>
      </c>
      <c r="G1852" t="s">
        <v>47</v>
      </c>
      <c r="H1852" t="s">
        <v>35</v>
      </c>
      <c r="I1852" t="s">
        <v>59</v>
      </c>
      <c r="J1852" s="31">
        <v>8312</v>
      </c>
      <c r="K1852">
        <v>5</v>
      </c>
      <c r="L1852">
        <v>0</v>
      </c>
      <c r="M1852" s="32">
        <v>12468</v>
      </c>
    </row>
    <row r="1853" spans="1:13" x14ac:dyDescent="0.3">
      <c r="A1853" t="s">
        <v>13</v>
      </c>
      <c r="B1853" t="s">
        <v>14</v>
      </c>
      <c r="C1853" t="s">
        <v>15</v>
      </c>
      <c r="D1853" t="s">
        <v>343</v>
      </c>
      <c r="E1853" t="s">
        <v>74</v>
      </c>
      <c r="F1853">
        <v>46614</v>
      </c>
      <c r="G1853" t="s">
        <v>47</v>
      </c>
      <c r="H1853" t="s">
        <v>26</v>
      </c>
      <c r="I1853" t="s">
        <v>41</v>
      </c>
      <c r="J1853" s="31">
        <v>264</v>
      </c>
      <c r="K1853">
        <v>5</v>
      </c>
      <c r="L1853">
        <v>0</v>
      </c>
      <c r="M1853" s="32">
        <v>1188</v>
      </c>
    </row>
    <row r="1854" spans="1:13" x14ac:dyDescent="0.3">
      <c r="A1854" t="s">
        <v>13</v>
      </c>
      <c r="B1854" t="s">
        <v>14</v>
      </c>
      <c r="C1854" t="s">
        <v>15</v>
      </c>
      <c r="D1854" t="s">
        <v>343</v>
      </c>
      <c r="E1854" t="s">
        <v>74</v>
      </c>
      <c r="F1854">
        <v>46614</v>
      </c>
      <c r="G1854" t="s">
        <v>47</v>
      </c>
      <c r="H1854" t="s">
        <v>26</v>
      </c>
      <c r="I1854" t="s">
        <v>60</v>
      </c>
      <c r="J1854" s="31">
        <v>10675</v>
      </c>
      <c r="K1854">
        <v>7</v>
      </c>
      <c r="L1854">
        <v>0</v>
      </c>
      <c r="M1854" s="32">
        <v>49105</v>
      </c>
    </row>
    <row r="1855" spans="1:13" x14ac:dyDescent="0.3">
      <c r="A1855" t="s">
        <v>13</v>
      </c>
      <c r="B1855" t="s">
        <v>14</v>
      </c>
      <c r="C1855" t="s">
        <v>15</v>
      </c>
      <c r="D1855" t="s">
        <v>343</v>
      </c>
      <c r="E1855" t="s">
        <v>74</v>
      </c>
      <c r="F1855">
        <v>46614</v>
      </c>
      <c r="G1855" t="s">
        <v>47</v>
      </c>
      <c r="H1855" t="s">
        <v>26</v>
      </c>
      <c r="I1855" t="s">
        <v>41</v>
      </c>
      <c r="J1855" s="31">
        <v>9782</v>
      </c>
      <c r="K1855">
        <v>2</v>
      </c>
      <c r="L1855">
        <v>0</v>
      </c>
      <c r="M1855" s="32">
        <v>459754</v>
      </c>
    </row>
    <row r="1856" spans="1:13" x14ac:dyDescent="0.3">
      <c r="A1856" t="s">
        <v>13</v>
      </c>
      <c r="B1856" t="s">
        <v>14</v>
      </c>
      <c r="C1856" t="s">
        <v>15</v>
      </c>
      <c r="D1856" t="s">
        <v>343</v>
      </c>
      <c r="E1856" t="s">
        <v>74</v>
      </c>
      <c r="F1856">
        <v>46614</v>
      </c>
      <c r="G1856" t="s">
        <v>47</v>
      </c>
      <c r="H1856" t="s">
        <v>26</v>
      </c>
      <c r="I1856" t="s">
        <v>32</v>
      </c>
      <c r="J1856" s="31">
        <v>1414</v>
      </c>
      <c r="K1856">
        <v>5</v>
      </c>
      <c r="L1856">
        <v>0</v>
      </c>
      <c r="M1856" s="32">
        <v>38178</v>
      </c>
    </row>
    <row r="1857" spans="1:13" x14ac:dyDescent="0.3">
      <c r="A1857" t="s">
        <v>28</v>
      </c>
      <c r="B1857" t="s">
        <v>22</v>
      </c>
      <c r="C1857" t="s">
        <v>15</v>
      </c>
      <c r="D1857" t="s">
        <v>23</v>
      </c>
      <c r="E1857" t="s">
        <v>24</v>
      </c>
      <c r="F1857">
        <v>90032</v>
      </c>
      <c r="G1857" t="s">
        <v>25</v>
      </c>
      <c r="H1857" t="s">
        <v>26</v>
      </c>
      <c r="I1857" t="s">
        <v>34</v>
      </c>
      <c r="J1857" s="31">
        <v>1452</v>
      </c>
      <c r="K1857">
        <v>3</v>
      </c>
      <c r="L1857">
        <v>0</v>
      </c>
      <c r="M1857" s="32">
        <v>47916</v>
      </c>
    </row>
    <row r="1858" spans="1:13" x14ac:dyDescent="0.3">
      <c r="A1858" t="s">
        <v>13</v>
      </c>
      <c r="B1858" t="s">
        <v>22</v>
      </c>
      <c r="C1858" t="s">
        <v>15</v>
      </c>
      <c r="D1858" t="s">
        <v>61</v>
      </c>
      <c r="E1858" t="s">
        <v>46</v>
      </c>
      <c r="F1858">
        <v>77041</v>
      </c>
      <c r="G1858" t="s">
        <v>47</v>
      </c>
      <c r="H1858" t="s">
        <v>26</v>
      </c>
      <c r="I1858" t="s">
        <v>32</v>
      </c>
      <c r="J1858" s="31">
        <v>12792</v>
      </c>
      <c r="K1858">
        <v>5</v>
      </c>
      <c r="L1858">
        <v>2</v>
      </c>
      <c r="M1858" s="32">
        <v>-1599</v>
      </c>
    </row>
    <row r="1859" spans="1:13" x14ac:dyDescent="0.3">
      <c r="A1859" t="s">
        <v>13</v>
      </c>
      <c r="B1859" t="s">
        <v>22</v>
      </c>
      <c r="C1859" t="s">
        <v>15</v>
      </c>
      <c r="D1859" t="s">
        <v>61</v>
      </c>
      <c r="E1859" t="s">
        <v>46</v>
      </c>
      <c r="F1859">
        <v>77041</v>
      </c>
      <c r="G1859" t="s">
        <v>47</v>
      </c>
      <c r="H1859" t="s">
        <v>26</v>
      </c>
      <c r="I1859" t="s">
        <v>37</v>
      </c>
      <c r="J1859" s="31">
        <v>3424</v>
      </c>
      <c r="K1859">
        <v>4</v>
      </c>
      <c r="L1859">
        <v>8</v>
      </c>
      <c r="M1859" s="32">
        <v>-53072</v>
      </c>
    </row>
    <row r="1860" spans="1:13" x14ac:dyDescent="0.3">
      <c r="A1860" t="s">
        <v>62</v>
      </c>
      <c r="B1860" t="s">
        <v>22</v>
      </c>
      <c r="C1860" t="s">
        <v>15</v>
      </c>
      <c r="D1860" t="s">
        <v>105</v>
      </c>
      <c r="E1860" t="s">
        <v>127</v>
      </c>
      <c r="F1860">
        <v>6010</v>
      </c>
      <c r="G1860" t="s">
        <v>57</v>
      </c>
      <c r="H1860" t="s">
        <v>26</v>
      </c>
      <c r="I1860" t="s">
        <v>38</v>
      </c>
      <c r="J1860" s="31">
        <v>13762</v>
      </c>
      <c r="K1860">
        <v>2</v>
      </c>
      <c r="L1860">
        <v>0</v>
      </c>
      <c r="M1860" s="32">
        <v>605528</v>
      </c>
    </row>
    <row r="1861" spans="1:13" x14ac:dyDescent="0.3">
      <c r="A1861" t="s">
        <v>62</v>
      </c>
      <c r="B1861" t="s">
        <v>22</v>
      </c>
      <c r="C1861" t="s">
        <v>15</v>
      </c>
      <c r="D1861" t="s">
        <v>105</v>
      </c>
      <c r="E1861" t="s">
        <v>127</v>
      </c>
      <c r="F1861">
        <v>6010</v>
      </c>
      <c r="G1861" t="s">
        <v>57</v>
      </c>
      <c r="H1861" t="s">
        <v>35</v>
      </c>
      <c r="I1861" t="s">
        <v>36</v>
      </c>
      <c r="J1861" s="31">
        <v>10049</v>
      </c>
      <c r="K1861">
        <v>1</v>
      </c>
      <c r="L1861">
        <v>0</v>
      </c>
      <c r="M1861" s="32">
        <v>251225</v>
      </c>
    </row>
    <row r="1862" spans="1:13" x14ac:dyDescent="0.3">
      <c r="A1862" t="s">
        <v>62</v>
      </c>
      <c r="B1862" t="s">
        <v>14</v>
      </c>
      <c r="C1862" t="s">
        <v>15</v>
      </c>
      <c r="D1862" t="s">
        <v>75</v>
      </c>
      <c r="E1862" t="s">
        <v>76</v>
      </c>
      <c r="F1862">
        <v>10009</v>
      </c>
      <c r="G1862" t="s">
        <v>57</v>
      </c>
      <c r="H1862" t="s">
        <v>19</v>
      </c>
      <c r="I1862" t="s">
        <v>20</v>
      </c>
      <c r="J1862" s="31">
        <v>257568</v>
      </c>
      <c r="K1862">
        <v>2</v>
      </c>
      <c r="L1862">
        <v>2</v>
      </c>
      <c r="M1862" s="32">
        <v>-289764</v>
      </c>
    </row>
    <row r="1863" spans="1:13" x14ac:dyDescent="0.3">
      <c r="A1863" t="s">
        <v>62</v>
      </c>
      <c r="B1863" t="s">
        <v>14</v>
      </c>
      <c r="C1863" t="s">
        <v>15</v>
      </c>
      <c r="D1863" t="s">
        <v>75</v>
      </c>
      <c r="E1863" t="s">
        <v>76</v>
      </c>
      <c r="F1863">
        <v>10009</v>
      </c>
      <c r="G1863" t="s">
        <v>57</v>
      </c>
      <c r="H1863" t="s">
        <v>35</v>
      </c>
      <c r="I1863" t="s">
        <v>36</v>
      </c>
      <c r="J1863" s="31">
        <v>11996</v>
      </c>
      <c r="K1863">
        <v>4</v>
      </c>
      <c r="L1863">
        <v>0</v>
      </c>
      <c r="M1863" s="32">
        <v>335888</v>
      </c>
    </row>
    <row r="1864" spans="1:13" x14ac:dyDescent="0.3">
      <c r="A1864" t="s">
        <v>168</v>
      </c>
      <c r="B1864" t="s">
        <v>14</v>
      </c>
      <c r="C1864" t="s">
        <v>15</v>
      </c>
      <c r="D1864" t="s">
        <v>122</v>
      </c>
      <c r="E1864" t="s">
        <v>46</v>
      </c>
      <c r="F1864">
        <v>78207</v>
      </c>
      <c r="G1864" t="s">
        <v>47</v>
      </c>
      <c r="H1864" t="s">
        <v>26</v>
      </c>
      <c r="I1864" t="s">
        <v>32</v>
      </c>
      <c r="J1864" s="31">
        <v>49632</v>
      </c>
      <c r="K1864">
        <v>4</v>
      </c>
      <c r="L1864">
        <v>2</v>
      </c>
      <c r="M1864" s="32">
        <v>49632</v>
      </c>
    </row>
    <row r="1865" spans="1:13" x14ac:dyDescent="0.3">
      <c r="A1865" t="s">
        <v>28</v>
      </c>
      <c r="B1865" t="s">
        <v>22</v>
      </c>
      <c r="C1865" t="s">
        <v>15</v>
      </c>
      <c r="D1865" t="s">
        <v>97</v>
      </c>
      <c r="E1865" t="s">
        <v>98</v>
      </c>
      <c r="F1865">
        <v>80013</v>
      </c>
      <c r="G1865" t="s">
        <v>25</v>
      </c>
      <c r="H1865" t="s">
        <v>19</v>
      </c>
      <c r="I1865" t="s">
        <v>31</v>
      </c>
      <c r="J1865" s="31">
        <v>72745</v>
      </c>
      <c r="K1865">
        <v>5</v>
      </c>
      <c r="L1865">
        <v>5</v>
      </c>
      <c r="M1865" s="32">
        <v>-465568</v>
      </c>
    </row>
    <row r="1866" spans="1:13" x14ac:dyDescent="0.3">
      <c r="A1866" t="s">
        <v>28</v>
      </c>
      <c r="B1866" t="s">
        <v>22</v>
      </c>
      <c r="C1866" t="s">
        <v>15</v>
      </c>
      <c r="D1866" t="s">
        <v>97</v>
      </c>
      <c r="E1866" t="s">
        <v>98</v>
      </c>
      <c r="F1866">
        <v>80013</v>
      </c>
      <c r="G1866" t="s">
        <v>25</v>
      </c>
      <c r="H1866" t="s">
        <v>19</v>
      </c>
      <c r="I1866" t="s">
        <v>33</v>
      </c>
      <c r="J1866" s="31">
        <v>2496</v>
      </c>
      <c r="K1866">
        <v>3</v>
      </c>
      <c r="L1866">
        <v>2</v>
      </c>
      <c r="M1866" s="32">
        <v>4368</v>
      </c>
    </row>
    <row r="1867" spans="1:13" x14ac:dyDescent="0.3">
      <c r="A1867" t="s">
        <v>168</v>
      </c>
      <c r="B1867" t="s">
        <v>22</v>
      </c>
      <c r="C1867" t="s">
        <v>15</v>
      </c>
      <c r="D1867" t="s">
        <v>114</v>
      </c>
      <c r="E1867" t="s">
        <v>104</v>
      </c>
      <c r="F1867">
        <v>43055</v>
      </c>
      <c r="G1867" t="s">
        <v>57</v>
      </c>
      <c r="H1867" t="s">
        <v>35</v>
      </c>
      <c r="I1867" t="s">
        <v>36</v>
      </c>
      <c r="J1867" s="31">
        <v>370782</v>
      </c>
      <c r="K1867">
        <v>3</v>
      </c>
      <c r="L1867">
        <v>4</v>
      </c>
      <c r="M1867" s="32">
        <v>-926955</v>
      </c>
    </row>
    <row r="1868" spans="1:13" x14ac:dyDescent="0.3">
      <c r="A1868" t="s">
        <v>62</v>
      </c>
      <c r="B1868" t="s">
        <v>22</v>
      </c>
      <c r="C1868" t="s">
        <v>15</v>
      </c>
      <c r="D1868" t="s">
        <v>16</v>
      </c>
      <c r="E1868" t="s">
        <v>177</v>
      </c>
      <c r="F1868">
        <v>89015</v>
      </c>
      <c r="G1868" t="s">
        <v>25</v>
      </c>
      <c r="H1868" t="s">
        <v>19</v>
      </c>
      <c r="I1868" t="s">
        <v>33</v>
      </c>
      <c r="J1868" s="31">
        <v>19645</v>
      </c>
      <c r="K1868">
        <v>5</v>
      </c>
      <c r="L1868">
        <v>0</v>
      </c>
      <c r="M1868" s="32">
        <v>70722</v>
      </c>
    </row>
    <row r="1869" spans="1:13" x14ac:dyDescent="0.3">
      <c r="A1869" t="s">
        <v>28</v>
      </c>
      <c r="B1869" t="s">
        <v>44</v>
      </c>
      <c r="C1869" t="s">
        <v>15</v>
      </c>
      <c r="D1869" t="s">
        <v>55</v>
      </c>
      <c r="E1869" t="s">
        <v>56</v>
      </c>
      <c r="F1869">
        <v>19143</v>
      </c>
      <c r="G1869" t="s">
        <v>57</v>
      </c>
      <c r="H1869" t="s">
        <v>26</v>
      </c>
      <c r="I1869" t="s">
        <v>41</v>
      </c>
      <c r="J1869" s="31">
        <v>31104</v>
      </c>
      <c r="K1869">
        <v>6</v>
      </c>
      <c r="L1869">
        <v>2</v>
      </c>
      <c r="M1869" s="32">
        <v>108864</v>
      </c>
    </row>
    <row r="1870" spans="1:13" x14ac:dyDescent="0.3">
      <c r="A1870" t="s">
        <v>28</v>
      </c>
      <c r="B1870" t="s">
        <v>44</v>
      </c>
      <c r="C1870" t="s">
        <v>15</v>
      </c>
      <c r="D1870" t="s">
        <v>55</v>
      </c>
      <c r="E1870" t="s">
        <v>56</v>
      </c>
      <c r="F1870">
        <v>19143</v>
      </c>
      <c r="G1870" t="s">
        <v>57</v>
      </c>
      <c r="H1870" t="s">
        <v>26</v>
      </c>
      <c r="I1870" t="s">
        <v>32</v>
      </c>
      <c r="J1870" s="31">
        <v>78256</v>
      </c>
      <c r="K1870">
        <v>2</v>
      </c>
      <c r="L1870">
        <v>2</v>
      </c>
      <c r="M1870" s="32">
        <v>-176076</v>
      </c>
    </row>
    <row r="1871" spans="1:13" x14ac:dyDescent="0.3">
      <c r="A1871" t="s">
        <v>13</v>
      </c>
      <c r="B1871" t="s">
        <v>14</v>
      </c>
      <c r="C1871" t="s">
        <v>15</v>
      </c>
      <c r="D1871" t="s">
        <v>42</v>
      </c>
      <c r="E1871" t="s">
        <v>43</v>
      </c>
      <c r="F1871">
        <v>98103</v>
      </c>
      <c r="G1871" t="s">
        <v>25</v>
      </c>
      <c r="H1871" t="s">
        <v>26</v>
      </c>
      <c r="I1871" t="s">
        <v>41</v>
      </c>
      <c r="J1871" s="31">
        <v>648</v>
      </c>
      <c r="K1871">
        <v>1</v>
      </c>
      <c r="L1871">
        <v>0</v>
      </c>
      <c r="M1871" s="32">
        <v>31104</v>
      </c>
    </row>
    <row r="1872" spans="1:13" x14ac:dyDescent="0.3">
      <c r="A1872" t="s">
        <v>28</v>
      </c>
      <c r="B1872" t="s">
        <v>22</v>
      </c>
      <c r="C1872" t="s">
        <v>15</v>
      </c>
      <c r="D1872" t="s">
        <v>52</v>
      </c>
      <c r="E1872" t="s">
        <v>24</v>
      </c>
      <c r="F1872">
        <v>94122</v>
      </c>
      <c r="G1872" t="s">
        <v>25</v>
      </c>
      <c r="H1872" t="s">
        <v>26</v>
      </c>
      <c r="I1872" t="s">
        <v>34</v>
      </c>
      <c r="J1872" s="31">
        <v>992</v>
      </c>
      <c r="K1872">
        <v>5</v>
      </c>
      <c r="L1872">
        <v>0</v>
      </c>
      <c r="M1872" s="32">
        <v>25792</v>
      </c>
    </row>
    <row r="1873" spans="1:13" x14ac:dyDescent="0.3">
      <c r="A1873" t="s">
        <v>28</v>
      </c>
      <c r="B1873" t="s">
        <v>22</v>
      </c>
      <c r="C1873" t="s">
        <v>15</v>
      </c>
      <c r="D1873" t="s">
        <v>52</v>
      </c>
      <c r="E1873" t="s">
        <v>24</v>
      </c>
      <c r="F1873">
        <v>94122</v>
      </c>
      <c r="G1873" t="s">
        <v>25</v>
      </c>
      <c r="H1873" t="s">
        <v>19</v>
      </c>
      <c r="I1873" t="s">
        <v>21</v>
      </c>
      <c r="J1873" s="31">
        <v>801568</v>
      </c>
      <c r="K1873">
        <v>2</v>
      </c>
      <c r="L1873">
        <v>2</v>
      </c>
      <c r="M1873" s="32">
        <v>50098</v>
      </c>
    </row>
    <row r="1874" spans="1:13" x14ac:dyDescent="0.3">
      <c r="A1874" t="s">
        <v>28</v>
      </c>
      <c r="B1874" t="s">
        <v>22</v>
      </c>
      <c r="C1874" t="s">
        <v>15</v>
      </c>
      <c r="D1874" t="s">
        <v>52</v>
      </c>
      <c r="E1874" t="s">
        <v>24</v>
      </c>
      <c r="F1874">
        <v>94122</v>
      </c>
      <c r="G1874" t="s">
        <v>25</v>
      </c>
      <c r="H1874" t="s">
        <v>19</v>
      </c>
      <c r="I1874" t="s">
        <v>31</v>
      </c>
      <c r="J1874" s="31">
        <v>272848</v>
      </c>
      <c r="K1874">
        <v>1</v>
      </c>
      <c r="L1874">
        <v>2</v>
      </c>
      <c r="M1874" s="32">
        <v>272848</v>
      </c>
    </row>
    <row r="1875" spans="1:13" x14ac:dyDescent="0.3">
      <c r="A1875" t="s">
        <v>28</v>
      </c>
      <c r="B1875" t="s">
        <v>14</v>
      </c>
      <c r="C1875" t="s">
        <v>15</v>
      </c>
      <c r="D1875" t="s">
        <v>344</v>
      </c>
      <c r="E1875" t="s">
        <v>43</v>
      </c>
      <c r="F1875">
        <v>99207</v>
      </c>
      <c r="G1875" t="s">
        <v>25</v>
      </c>
      <c r="H1875" t="s">
        <v>19</v>
      </c>
      <c r="I1875" t="s">
        <v>31</v>
      </c>
      <c r="J1875" s="31">
        <v>7098</v>
      </c>
      <c r="K1875">
        <v>1</v>
      </c>
      <c r="L1875">
        <v>0</v>
      </c>
      <c r="M1875" s="32">
        <v>205842</v>
      </c>
    </row>
    <row r="1876" spans="1:13" x14ac:dyDescent="0.3">
      <c r="A1876" t="s">
        <v>28</v>
      </c>
      <c r="B1876" t="s">
        <v>44</v>
      </c>
      <c r="C1876" t="s">
        <v>15</v>
      </c>
      <c r="D1876" t="s">
        <v>103</v>
      </c>
      <c r="E1876" t="s">
        <v>104</v>
      </c>
      <c r="F1876">
        <v>43229</v>
      </c>
      <c r="G1876" t="s">
        <v>57</v>
      </c>
      <c r="H1876" t="s">
        <v>26</v>
      </c>
      <c r="I1876" t="s">
        <v>41</v>
      </c>
      <c r="J1876" s="31">
        <v>16224</v>
      </c>
      <c r="K1876">
        <v>2</v>
      </c>
      <c r="L1876">
        <v>2</v>
      </c>
      <c r="M1876" s="32">
        <v>58812</v>
      </c>
    </row>
    <row r="1877" spans="1:13" x14ac:dyDescent="0.3">
      <c r="A1877" t="s">
        <v>28</v>
      </c>
      <c r="B1877" t="s">
        <v>14</v>
      </c>
      <c r="C1877" t="s">
        <v>15</v>
      </c>
      <c r="D1877" t="s">
        <v>159</v>
      </c>
      <c r="E1877" t="s">
        <v>76</v>
      </c>
      <c r="F1877">
        <v>11561</v>
      </c>
      <c r="G1877" t="s">
        <v>57</v>
      </c>
      <c r="H1877" t="s">
        <v>19</v>
      </c>
      <c r="I1877" t="s">
        <v>20</v>
      </c>
      <c r="J1877" s="31">
        <v>176784</v>
      </c>
      <c r="K1877">
        <v>1</v>
      </c>
      <c r="L1877">
        <v>2</v>
      </c>
      <c r="M1877" s="32">
        <v>-22098</v>
      </c>
    </row>
    <row r="1878" spans="1:13" x14ac:dyDescent="0.3">
      <c r="A1878" t="s">
        <v>28</v>
      </c>
      <c r="B1878" t="s">
        <v>14</v>
      </c>
      <c r="C1878" t="s">
        <v>15</v>
      </c>
      <c r="D1878" t="s">
        <v>122</v>
      </c>
      <c r="E1878" t="s">
        <v>46</v>
      </c>
      <c r="F1878">
        <v>78207</v>
      </c>
      <c r="G1878" t="s">
        <v>47</v>
      </c>
      <c r="H1878" t="s">
        <v>35</v>
      </c>
      <c r="I1878" t="s">
        <v>36</v>
      </c>
      <c r="J1878" s="31">
        <v>470376</v>
      </c>
      <c r="K1878">
        <v>3</v>
      </c>
      <c r="L1878">
        <v>2</v>
      </c>
      <c r="M1878" s="32">
        <v>470376</v>
      </c>
    </row>
    <row r="1879" spans="1:13" x14ac:dyDescent="0.3">
      <c r="A1879" t="s">
        <v>28</v>
      </c>
      <c r="B1879" t="s">
        <v>14</v>
      </c>
      <c r="C1879" t="s">
        <v>15</v>
      </c>
      <c r="D1879" t="s">
        <v>23</v>
      </c>
      <c r="E1879" t="s">
        <v>24</v>
      </c>
      <c r="F1879">
        <v>90049</v>
      </c>
      <c r="G1879" t="s">
        <v>25</v>
      </c>
      <c r="H1879" t="s">
        <v>19</v>
      </c>
      <c r="I1879" t="s">
        <v>21</v>
      </c>
      <c r="J1879" s="31">
        <v>393568</v>
      </c>
      <c r="K1879">
        <v>4</v>
      </c>
      <c r="L1879">
        <v>2</v>
      </c>
      <c r="M1879" s="32">
        <v>-442764</v>
      </c>
    </row>
    <row r="1880" spans="1:13" x14ac:dyDescent="0.3">
      <c r="A1880" t="s">
        <v>28</v>
      </c>
      <c r="B1880" t="s">
        <v>14</v>
      </c>
      <c r="C1880" t="s">
        <v>15</v>
      </c>
      <c r="D1880" t="s">
        <v>23</v>
      </c>
      <c r="E1880" t="s">
        <v>24</v>
      </c>
      <c r="F1880">
        <v>90049</v>
      </c>
      <c r="G1880" t="s">
        <v>25</v>
      </c>
      <c r="H1880" t="s">
        <v>35</v>
      </c>
      <c r="I1880" t="s">
        <v>36</v>
      </c>
      <c r="J1880" s="31">
        <v>302376</v>
      </c>
      <c r="K1880">
        <v>3</v>
      </c>
      <c r="L1880">
        <v>2</v>
      </c>
      <c r="M1880" s="32">
        <v>226782</v>
      </c>
    </row>
    <row r="1881" spans="1:13" x14ac:dyDescent="0.3">
      <c r="A1881" t="s">
        <v>28</v>
      </c>
      <c r="B1881" t="s">
        <v>22</v>
      </c>
      <c r="C1881" t="s">
        <v>15</v>
      </c>
      <c r="D1881" t="s">
        <v>189</v>
      </c>
      <c r="E1881" t="s">
        <v>30</v>
      </c>
      <c r="F1881">
        <v>32216</v>
      </c>
      <c r="G1881" t="s">
        <v>18</v>
      </c>
      <c r="H1881" t="s">
        <v>26</v>
      </c>
      <c r="I1881" t="s">
        <v>37</v>
      </c>
      <c r="J1881" s="31">
        <v>68742</v>
      </c>
      <c r="K1881">
        <v>9</v>
      </c>
      <c r="L1881">
        <v>7</v>
      </c>
      <c r="M1881" s="32">
        <v>-481194</v>
      </c>
    </row>
    <row r="1882" spans="1:13" x14ac:dyDescent="0.3">
      <c r="A1882" t="s">
        <v>168</v>
      </c>
      <c r="B1882" t="s">
        <v>14</v>
      </c>
      <c r="C1882" t="s">
        <v>15</v>
      </c>
      <c r="D1882" t="s">
        <v>75</v>
      </c>
      <c r="E1882" t="s">
        <v>76</v>
      </c>
      <c r="F1882">
        <v>10011</v>
      </c>
      <c r="G1882" t="s">
        <v>57</v>
      </c>
      <c r="H1882" t="s">
        <v>26</v>
      </c>
      <c r="I1882" t="s">
        <v>60</v>
      </c>
      <c r="J1882" s="31">
        <v>2934</v>
      </c>
      <c r="K1882">
        <v>3</v>
      </c>
      <c r="L1882">
        <v>0</v>
      </c>
      <c r="M1882" s="32">
        <v>1467</v>
      </c>
    </row>
    <row r="1883" spans="1:13" x14ac:dyDescent="0.3">
      <c r="A1883" t="s">
        <v>168</v>
      </c>
      <c r="B1883" t="s">
        <v>14</v>
      </c>
      <c r="C1883" t="s">
        <v>15</v>
      </c>
      <c r="D1883" t="s">
        <v>75</v>
      </c>
      <c r="E1883" t="s">
        <v>76</v>
      </c>
      <c r="F1883">
        <v>10011</v>
      </c>
      <c r="G1883" t="s">
        <v>57</v>
      </c>
      <c r="H1883" t="s">
        <v>19</v>
      </c>
      <c r="I1883" t="s">
        <v>21</v>
      </c>
      <c r="J1883" s="31">
        <v>383607</v>
      </c>
      <c r="K1883">
        <v>7</v>
      </c>
      <c r="L1883">
        <v>1</v>
      </c>
      <c r="M1883" s="32">
        <v>639345</v>
      </c>
    </row>
    <row r="1884" spans="1:13" x14ac:dyDescent="0.3">
      <c r="A1884" t="s">
        <v>168</v>
      </c>
      <c r="B1884" t="s">
        <v>14</v>
      </c>
      <c r="C1884" t="s">
        <v>15</v>
      </c>
      <c r="D1884" t="s">
        <v>75</v>
      </c>
      <c r="E1884" t="s">
        <v>76</v>
      </c>
      <c r="F1884">
        <v>10011</v>
      </c>
      <c r="G1884" t="s">
        <v>57</v>
      </c>
      <c r="H1884" t="s">
        <v>26</v>
      </c>
      <c r="I1884" t="s">
        <v>32</v>
      </c>
      <c r="J1884" s="31">
        <v>5634</v>
      </c>
      <c r="K1884">
        <v>4</v>
      </c>
      <c r="L1884">
        <v>0</v>
      </c>
      <c r="M1884" s="32">
        <v>67608</v>
      </c>
    </row>
    <row r="1885" spans="1:13" x14ac:dyDescent="0.3">
      <c r="A1885" t="s">
        <v>28</v>
      </c>
      <c r="B1885" t="s">
        <v>44</v>
      </c>
      <c r="C1885" t="s">
        <v>15</v>
      </c>
      <c r="D1885" t="s">
        <v>55</v>
      </c>
      <c r="E1885" t="s">
        <v>56</v>
      </c>
      <c r="F1885">
        <v>19143</v>
      </c>
      <c r="G1885" t="s">
        <v>57</v>
      </c>
      <c r="H1885" t="s">
        <v>26</v>
      </c>
      <c r="I1885" t="s">
        <v>41</v>
      </c>
      <c r="J1885" s="31">
        <v>217056</v>
      </c>
      <c r="K1885">
        <v>7</v>
      </c>
      <c r="L1885">
        <v>2</v>
      </c>
      <c r="M1885" s="32">
        <v>786828</v>
      </c>
    </row>
    <row r="1886" spans="1:13" x14ac:dyDescent="0.3">
      <c r="A1886" t="s">
        <v>13</v>
      </c>
      <c r="B1886" t="s">
        <v>14</v>
      </c>
      <c r="C1886" t="s">
        <v>15</v>
      </c>
      <c r="D1886" t="s">
        <v>345</v>
      </c>
      <c r="E1886" t="s">
        <v>46</v>
      </c>
      <c r="F1886">
        <v>76248</v>
      </c>
      <c r="G1886" t="s">
        <v>47</v>
      </c>
      <c r="H1886" t="s">
        <v>26</v>
      </c>
      <c r="I1886" t="s">
        <v>27</v>
      </c>
      <c r="J1886" s="31">
        <v>6</v>
      </c>
      <c r="K1886">
        <v>2</v>
      </c>
      <c r="L1886">
        <v>2</v>
      </c>
      <c r="M1886" s="32">
        <v>21</v>
      </c>
    </row>
    <row r="1887" spans="1:13" x14ac:dyDescent="0.3">
      <c r="A1887" t="s">
        <v>13</v>
      </c>
      <c r="B1887" t="s">
        <v>14</v>
      </c>
      <c r="C1887" t="s">
        <v>15</v>
      </c>
      <c r="D1887" t="s">
        <v>52</v>
      </c>
      <c r="E1887" t="s">
        <v>24</v>
      </c>
      <c r="F1887">
        <v>94122</v>
      </c>
      <c r="G1887" t="s">
        <v>25</v>
      </c>
      <c r="H1887" t="s">
        <v>19</v>
      </c>
      <c r="I1887" t="s">
        <v>33</v>
      </c>
      <c r="J1887" s="31">
        <v>3156</v>
      </c>
      <c r="K1887">
        <v>3</v>
      </c>
      <c r="L1887">
        <v>0</v>
      </c>
      <c r="M1887" s="32">
        <v>104148</v>
      </c>
    </row>
    <row r="1888" spans="1:13" x14ac:dyDescent="0.3">
      <c r="A1888" t="s">
        <v>62</v>
      </c>
      <c r="B1888" t="s">
        <v>44</v>
      </c>
      <c r="C1888" t="s">
        <v>15</v>
      </c>
      <c r="D1888" t="s">
        <v>229</v>
      </c>
      <c r="E1888" t="s">
        <v>30</v>
      </c>
      <c r="F1888">
        <v>33012</v>
      </c>
      <c r="G1888" t="s">
        <v>18</v>
      </c>
      <c r="H1888" t="s">
        <v>26</v>
      </c>
      <c r="I1888" t="s">
        <v>77</v>
      </c>
      <c r="J1888" s="31">
        <v>7104</v>
      </c>
      <c r="K1888">
        <v>2</v>
      </c>
      <c r="L1888">
        <v>2</v>
      </c>
      <c r="M1888" s="32">
        <v>23976</v>
      </c>
    </row>
    <row r="1889" spans="1:13" x14ac:dyDescent="0.3">
      <c r="A1889" t="s">
        <v>62</v>
      </c>
      <c r="B1889" t="s">
        <v>44</v>
      </c>
      <c r="C1889" t="s">
        <v>15</v>
      </c>
      <c r="D1889" t="s">
        <v>229</v>
      </c>
      <c r="E1889" t="s">
        <v>30</v>
      </c>
      <c r="F1889">
        <v>33012</v>
      </c>
      <c r="G1889" t="s">
        <v>18</v>
      </c>
      <c r="H1889" t="s">
        <v>26</v>
      </c>
      <c r="I1889" t="s">
        <v>37</v>
      </c>
      <c r="J1889" s="31">
        <v>398352</v>
      </c>
      <c r="K1889">
        <v>8</v>
      </c>
      <c r="L1889">
        <v>7</v>
      </c>
      <c r="M1889" s="32">
        <v>-33196</v>
      </c>
    </row>
    <row r="1890" spans="1:13" x14ac:dyDescent="0.3">
      <c r="A1890" t="s">
        <v>62</v>
      </c>
      <c r="B1890" t="s">
        <v>14</v>
      </c>
      <c r="C1890" t="s">
        <v>15</v>
      </c>
      <c r="D1890" t="s">
        <v>126</v>
      </c>
      <c r="E1890" t="s">
        <v>104</v>
      </c>
      <c r="F1890">
        <v>45014</v>
      </c>
      <c r="G1890" t="s">
        <v>57</v>
      </c>
      <c r="H1890" t="s">
        <v>26</v>
      </c>
      <c r="I1890" t="s">
        <v>38</v>
      </c>
      <c r="J1890" s="31">
        <v>121792</v>
      </c>
      <c r="K1890">
        <v>4</v>
      </c>
      <c r="L1890">
        <v>2</v>
      </c>
      <c r="M1890" s="32">
        <v>137016</v>
      </c>
    </row>
    <row r="1891" spans="1:13" x14ac:dyDescent="0.3">
      <c r="A1891" t="s">
        <v>62</v>
      </c>
      <c r="B1891" t="s">
        <v>14</v>
      </c>
      <c r="C1891" t="s">
        <v>15</v>
      </c>
      <c r="D1891" t="s">
        <v>126</v>
      </c>
      <c r="E1891" t="s">
        <v>104</v>
      </c>
      <c r="F1891">
        <v>45014</v>
      </c>
      <c r="G1891" t="s">
        <v>57</v>
      </c>
      <c r="H1891" t="s">
        <v>19</v>
      </c>
      <c r="I1891" t="s">
        <v>31</v>
      </c>
      <c r="J1891" s="31">
        <v>40959</v>
      </c>
      <c r="K1891">
        <v>3</v>
      </c>
      <c r="L1891">
        <v>4</v>
      </c>
      <c r="M1891" s="32">
        <v>-122877</v>
      </c>
    </row>
    <row r="1892" spans="1:13" x14ac:dyDescent="0.3">
      <c r="A1892" t="s">
        <v>28</v>
      </c>
      <c r="B1892" t="s">
        <v>22</v>
      </c>
      <c r="C1892" t="s">
        <v>15</v>
      </c>
      <c r="D1892" t="s">
        <v>181</v>
      </c>
      <c r="E1892" t="s">
        <v>24</v>
      </c>
      <c r="F1892">
        <v>92646</v>
      </c>
      <c r="G1892" t="s">
        <v>25</v>
      </c>
      <c r="H1892" t="s">
        <v>26</v>
      </c>
      <c r="I1892" t="s">
        <v>41</v>
      </c>
      <c r="J1892" s="31">
        <v>1056</v>
      </c>
      <c r="K1892">
        <v>2</v>
      </c>
      <c r="L1892">
        <v>0</v>
      </c>
      <c r="M1892" s="32">
        <v>4752</v>
      </c>
    </row>
    <row r="1893" spans="1:13" x14ac:dyDescent="0.3">
      <c r="A1893" t="s">
        <v>28</v>
      </c>
      <c r="B1893" t="s">
        <v>22</v>
      </c>
      <c r="C1893" t="s">
        <v>15</v>
      </c>
      <c r="D1893" t="s">
        <v>181</v>
      </c>
      <c r="E1893" t="s">
        <v>24</v>
      </c>
      <c r="F1893">
        <v>92646</v>
      </c>
      <c r="G1893" t="s">
        <v>25</v>
      </c>
      <c r="H1893" t="s">
        <v>26</v>
      </c>
      <c r="I1893" t="s">
        <v>34</v>
      </c>
      <c r="J1893" s="31">
        <v>338</v>
      </c>
      <c r="K1893">
        <v>1</v>
      </c>
      <c r="L1893">
        <v>0</v>
      </c>
      <c r="M1893" s="32">
        <v>12506</v>
      </c>
    </row>
    <row r="1894" spans="1:13" x14ac:dyDescent="0.3">
      <c r="A1894" t="s">
        <v>13</v>
      </c>
      <c r="B1894" t="s">
        <v>14</v>
      </c>
      <c r="C1894" t="s">
        <v>15</v>
      </c>
      <c r="D1894" t="s">
        <v>346</v>
      </c>
      <c r="E1894" t="s">
        <v>30</v>
      </c>
      <c r="F1894">
        <v>32127</v>
      </c>
      <c r="G1894" t="s">
        <v>18</v>
      </c>
      <c r="H1894" t="s">
        <v>26</v>
      </c>
      <c r="I1894" t="s">
        <v>60</v>
      </c>
      <c r="J1894" s="31">
        <v>7824</v>
      </c>
      <c r="K1894">
        <v>1</v>
      </c>
      <c r="L1894">
        <v>2</v>
      </c>
      <c r="M1894" s="32">
        <v>2934</v>
      </c>
    </row>
    <row r="1895" spans="1:13" x14ac:dyDescent="0.3">
      <c r="A1895" t="s">
        <v>28</v>
      </c>
      <c r="B1895" t="s">
        <v>14</v>
      </c>
      <c r="C1895" t="s">
        <v>15</v>
      </c>
      <c r="D1895" t="s">
        <v>347</v>
      </c>
      <c r="E1895" t="s">
        <v>95</v>
      </c>
      <c r="F1895">
        <v>97504</v>
      </c>
      <c r="G1895" t="s">
        <v>25</v>
      </c>
      <c r="H1895" t="s">
        <v>26</v>
      </c>
      <c r="I1895" t="s">
        <v>41</v>
      </c>
      <c r="J1895" s="31">
        <v>24784</v>
      </c>
      <c r="K1895">
        <v>1</v>
      </c>
      <c r="L1895">
        <v>2</v>
      </c>
      <c r="M1895" s="32">
        <v>7745</v>
      </c>
    </row>
    <row r="1896" spans="1:13" x14ac:dyDescent="0.3">
      <c r="A1896" t="s">
        <v>62</v>
      </c>
      <c r="B1896" t="s">
        <v>14</v>
      </c>
      <c r="C1896" t="s">
        <v>15</v>
      </c>
      <c r="D1896" t="s">
        <v>348</v>
      </c>
      <c r="E1896" t="s">
        <v>83</v>
      </c>
      <c r="F1896">
        <v>22901</v>
      </c>
      <c r="G1896" t="s">
        <v>18</v>
      </c>
      <c r="H1896" t="s">
        <v>26</v>
      </c>
      <c r="I1896" t="s">
        <v>34</v>
      </c>
      <c r="J1896" s="31">
        <v>3465</v>
      </c>
      <c r="K1896">
        <v>3</v>
      </c>
      <c r="L1896">
        <v>0</v>
      </c>
      <c r="M1896" s="32">
        <v>10395</v>
      </c>
    </row>
    <row r="1897" spans="1:13" x14ac:dyDescent="0.3">
      <c r="A1897" t="s">
        <v>28</v>
      </c>
      <c r="B1897" t="s">
        <v>14</v>
      </c>
      <c r="C1897" t="s">
        <v>15</v>
      </c>
      <c r="D1897" t="s">
        <v>349</v>
      </c>
      <c r="E1897" t="s">
        <v>203</v>
      </c>
      <c r="F1897">
        <v>59801</v>
      </c>
      <c r="G1897" t="s">
        <v>25</v>
      </c>
      <c r="H1897" t="s">
        <v>26</v>
      </c>
      <c r="I1897" t="s">
        <v>37</v>
      </c>
      <c r="J1897" s="31">
        <v>487984</v>
      </c>
      <c r="K1897">
        <v>2</v>
      </c>
      <c r="L1897">
        <v>2</v>
      </c>
      <c r="M1897" s="32">
        <v>152495</v>
      </c>
    </row>
    <row r="1898" spans="1:13" x14ac:dyDescent="0.3">
      <c r="A1898" t="s">
        <v>62</v>
      </c>
      <c r="B1898" t="s">
        <v>14</v>
      </c>
      <c r="C1898" t="s">
        <v>15</v>
      </c>
      <c r="D1898" t="s">
        <v>93</v>
      </c>
      <c r="E1898" t="s">
        <v>68</v>
      </c>
      <c r="F1898">
        <v>55407</v>
      </c>
      <c r="G1898" t="s">
        <v>47</v>
      </c>
      <c r="H1898" t="s">
        <v>26</v>
      </c>
      <c r="I1898" t="s">
        <v>37</v>
      </c>
      <c r="J1898" s="31">
        <v>179398</v>
      </c>
      <c r="K1898">
        <v>2</v>
      </c>
      <c r="L1898">
        <v>0</v>
      </c>
      <c r="M1898" s="32">
        <v>8431706</v>
      </c>
    </row>
    <row r="1899" spans="1:13" x14ac:dyDescent="0.3">
      <c r="A1899" t="s">
        <v>13</v>
      </c>
      <c r="B1899" t="s">
        <v>14</v>
      </c>
      <c r="C1899" t="s">
        <v>15</v>
      </c>
      <c r="D1899" t="s">
        <v>180</v>
      </c>
      <c r="E1899" t="s">
        <v>30</v>
      </c>
      <c r="F1899">
        <v>33178</v>
      </c>
      <c r="G1899" t="s">
        <v>18</v>
      </c>
      <c r="H1899" t="s">
        <v>26</v>
      </c>
      <c r="I1899" t="s">
        <v>60</v>
      </c>
      <c r="J1899" s="31">
        <v>29808</v>
      </c>
      <c r="K1899">
        <v>2</v>
      </c>
      <c r="L1899">
        <v>2</v>
      </c>
      <c r="M1899" s="32">
        <v>108054</v>
      </c>
    </row>
    <row r="1900" spans="1:13" x14ac:dyDescent="0.3">
      <c r="A1900" t="s">
        <v>13</v>
      </c>
      <c r="B1900" t="s">
        <v>14</v>
      </c>
      <c r="C1900" t="s">
        <v>15</v>
      </c>
      <c r="D1900" t="s">
        <v>180</v>
      </c>
      <c r="E1900" t="s">
        <v>30</v>
      </c>
      <c r="F1900">
        <v>33178</v>
      </c>
      <c r="G1900" t="s">
        <v>18</v>
      </c>
      <c r="H1900" t="s">
        <v>26</v>
      </c>
      <c r="I1900" t="s">
        <v>37</v>
      </c>
      <c r="J1900" s="31">
        <v>505176</v>
      </c>
      <c r="K1900">
        <v>4</v>
      </c>
      <c r="L1900">
        <v>7</v>
      </c>
      <c r="M1900" s="32">
        <v>-336784</v>
      </c>
    </row>
    <row r="1901" spans="1:13" x14ac:dyDescent="0.3">
      <c r="A1901" t="s">
        <v>13</v>
      </c>
      <c r="B1901" t="s">
        <v>14</v>
      </c>
      <c r="C1901" t="s">
        <v>15</v>
      </c>
      <c r="D1901" t="s">
        <v>180</v>
      </c>
      <c r="E1901" t="s">
        <v>30</v>
      </c>
      <c r="F1901">
        <v>33178</v>
      </c>
      <c r="G1901" t="s">
        <v>18</v>
      </c>
      <c r="H1901" t="s">
        <v>19</v>
      </c>
      <c r="I1901" t="s">
        <v>31</v>
      </c>
      <c r="J1901" s="31">
        <v>1740585</v>
      </c>
      <c r="K1901">
        <v>3</v>
      </c>
      <c r="L1901">
        <v>45</v>
      </c>
      <c r="M1901" s="32">
        <v>-1107645</v>
      </c>
    </row>
    <row r="1902" spans="1:13" x14ac:dyDescent="0.3">
      <c r="A1902" t="s">
        <v>13</v>
      </c>
      <c r="B1902" t="s">
        <v>14</v>
      </c>
      <c r="C1902" t="s">
        <v>15</v>
      </c>
      <c r="D1902" t="s">
        <v>242</v>
      </c>
      <c r="E1902" t="s">
        <v>91</v>
      </c>
      <c r="F1902">
        <v>29501</v>
      </c>
      <c r="G1902" t="s">
        <v>18</v>
      </c>
      <c r="H1902" t="s">
        <v>26</v>
      </c>
      <c r="I1902" t="s">
        <v>32</v>
      </c>
      <c r="J1902" s="31">
        <v>19188</v>
      </c>
      <c r="K1902">
        <v>6</v>
      </c>
      <c r="L1902">
        <v>0</v>
      </c>
      <c r="M1902" s="32">
        <v>19188</v>
      </c>
    </row>
    <row r="1903" spans="1:13" x14ac:dyDescent="0.3">
      <c r="A1903" t="s">
        <v>62</v>
      </c>
      <c r="B1903" t="s">
        <v>44</v>
      </c>
      <c r="C1903" t="s">
        <v>15</v>
      </c>
      <c r="D1903" t="s">
        <v>140</v>
      </c>
      <c r="E1903" t="s">
        <v>70</v>
      </c>
      <c r="F1903">
        <v>48205</v>
      </c>
      <c r="G1903" t="s">
        <v>47</v>
      </c>
      <c r="H1903" t="s">
        <v>35</v>
      </c>
      <c r="I1903" t="s">
        <v>36</v>
      </c>
      <c r="J1903" s="31">
        <v>1478</v>
      </c>
      <c r="K1903">
        <v>2</v>
      </c>
      <c r="L1903">
        <v>0</v>
      </c>
      <c r="M1903" s="32">
        <v>39906</v>
      </c>
    </row>
    <row r="1904" spans="1:13" x14ac:dyDescent="0.3">
      <c r="A1904" t="s">
        <v>62</v>
      </c>
      <c r="B1904" t="s">
        <v>22</v>
      </c>
      <c r="C1904" t="s">
        <v>15</v>
      </c>
      <c r="D1904" t="s">
        <v>82</v>
      </c>
      <c r="E1904" t="s">
        <v>95</v>
      </c>
      <c r="F1904">
        <v>97477</v>
      </c>
      <c r="G1904" t="s">
        <v>25</v>
      </c>
      <c r="H1904" t="s">
        <v>26</v>
      </c>
      <c r="I1904" t="s">
        <v>41</v>
      </c>
      <c r="J1904" s="31">
        <v>5184</v>
      </c>
      <c r="K1904">
        <v>1</v>
      </c>
      <c r="L1904">
        <v>2</v>
      </c>
      <c r="M1904" s="32">
        <v>18144</v>
      </c>
    </row>
    <row r="1905" spans="1:13" x14ac:dyDescent="0.3">
      <c r="A1905" t="s">
        <v>62</v>
      </c>
      <c r="B1905" t="s">
        <v>22</v>
      </c>
      <c r="C1905" t="s">
        <v>15</v>
      </c>
      <c r="D1905" t="s">
        <v>82</v>
      </c>
      <c r="E1905" t="s">
        <v>95</v>
      </c>
      <c r="F1905">
        <v>97477</v>
      </c>
      <c r="G1905" t="s">
        <v>25</v>
      </c>
      <c r="H1905" t="s">
        <v>19</v>
      </c>
      <c r="I1905" t="s">
        <v>21</v>
      </c>
      <c r="J1905" s="31">
        <v>47848</v>
      </c>
      <c r="K1905">
        <v>2</v>
      </c>
      <c r="L1905">
        <v>2</v>
      </c>
      <c r="M1905" s="32">
        <v>47848</v>
      </c>
    </row>
    <row r="1906" spans="1:13" x14ac:dyDescent="0.3">
      <c r="A1906" t="s">
        <v>62</v>
      </c>
      <c r="B1906" t="s">
        <v>22</v>
      </c>
      <c r="C1906" t="s">
        <v>15</v>
      </c>
      <c r="D1906" t="s">
        <v>82</v>
      </c>
      <c r="E1906" t="s">
        <v>95</v>
      </c>
      <c r="F1906">
        <v>97477</v>
      </c>
      <c r="G1906" t="s">
        <v>25</v>
      </c>
      <c r="H1906" t="s">
        <v>35</v>
      </c>
      <c r="I1906" t="s">
        <v>59</v>
      </c>
      <c r="J1906" s="31">
        <v>284</v>
      </c>
      <c r="K1906">
        <v>2</v>
      </c>
      <c r="L1906">
        <v>2</v>
      </c>
      <c r="M1906" s="32">
        <v>6745</v>
      </c>
    </row>
    <row r="1907" spans="1:13" x14ac:dyDescent="0.3">
      <c r="A1907" t="s">
        <v>62</v>
      </c>
      <c r="B1907" t="s">
        <v>22</v>
      </c>
      <c r="C1907" t="s">
        <v>15</v>
      </c>
      <c r="D1907" t="s">
        <v>330</v>
      </c>
      <c r="E1907" t="s">
        <v>74</v>
      </c>
      <c r="F1907">
        <v>46203</v>
      </c>
      <c r="G1907" t="s">
        <v>47</v>
      </c>
      <c r="H1907" t="s">
        <v>26</v>
      </c>
      <c r="I1907" t="s">
        <v>32</v>
      </c>
      <c r="J1907" s="31">
        <v>90912</v>
      </c>
      <c r="K1907">
        <v>8</v>
      </c>
      <c r="L1907">
        <v>0</v>
      </c>
      <c r="M1907" s="32">
        <v>90912</v>
      </c>
    </row>
    <row r="1908" spans="1:13" x14ac:dyDescent="0.3">
      <c r="A1908" t="s">
        <v>28</v>
      </c>
      <c r="B1908" t="s">
        <v>22</v>
      </c>
      <c r="C1908" t="s">
        <v>15</v>
      </c>
      <c r="D1908" t="s">
        <v>350</v>
      </c>
      <c r="E1908" t="s">
        <v>30</v>
      </c>
      <c r="F1908">
        <v>32712</v>
      </c>
      <c r="G1908" t="s">
        <v>18</v>
      </c>
      <c r="H1908" t="s">
        <v>26</v>
      </c>
      <c r="I1908" t="s">
        <v>37</v>
      </c>
      <c r="J1908" s="31">
        <v>2952</v>
      </c>
      <c r="K1908">
        <v>2</v>
      </c>
      <c r="L1908">
        <v>7</v>
      </c>
      <c r="M1908" s="32">
        <v>-21648</v>
      </c>
    </row>
    <row r="1909" spans="1:13" x14ac:dyDescent="0.3">
      <c r="A1909" t="s">
        <v>28</v>
      </c>
      <c r="B1909" t="s">
        <v>22</v>
      </c>
      <c r="C1909" t="s">
        <v>15</v>
      </c>
      <c r="D1909" t="s">
        <v>350</v>
      </c>
      <c r="E1909" t="s">
        <v>30</v>
      </c>
      <c r="F1909">
        <v>32712</v>
      </c>
      <c r="G1909" t="s">
        <v>18</v>
      </c>
      <c r="H1909" t="s">
        <v>26</v>
      </c>
      <c r="I1909" t="s">
        <v>37</v>
      </c>
      <c r="J1909" s="31">
        <v>27018</v>
      </c>
      <c r="K1909">
        <v>6</v>
      </c>
      <c r="L1909">
        <v>7</v>
      </c>
      <c r="M1909" s="32">
        <v>-216144</v>
      </c>
    </row>
    <row r="1910" spans="1:13" x14ac:dyDescent="0.3">
      <c r="A1910" t="s">
        <v>62</v>
      </c>
      <c r="B1910" t="s">
        <v>22</v>
      </c>
      <c r="C1910" t="s">
        <v>15</v>
      </c>
      <c r="D1910" t="s">
        <v>23</v>
      </c>
      <c r="E1910" t="s">
        <v>24</v>
      </c>
      <c r="F1910">
        <v>90008</v>
      </c>
      <c r="G1910" t="s">
        <v>25</v>
      </c>
      <c r="H1910" t="s">
        <v>19</v>
      </c>
      <c r="I1910" t="s">
        <v>33</v>
      </c>
      <c r="J1910" s="31">
        <v>13692</v>
      </c>
      <c r="K1910">
        <v>4</v>
      </c>
      <c r="L1910">
        <v>0</v>
      </c>
      <c r="M1910" s="32">
        <v>41076</v>
      </c>
    </row>
    <row r="1911" spans="1:13" x14ac:dyDescent="0.3">
      <c r="A1911" t="s">
        <v>28</v>
      </c>
      <c r="B1911" t="s">
        <v>14</v>
      </c>
      <c r="C1911" t="s">
        <v>15</v>
      </c>
      <c r="D1911" t="s">
        <v>230</v>
      </c>
      <c r="E1911" t="s">
        <v>76</v>
      </c>
      <c r="F1911">
        <v>11572</v>
      </c>
      <c r="G1911" t="s">
        <v>57</v>
      </c>
      <c r="H1911" t="s">
        <v>19</v>
      </c>
      <c r="I1911" t="s">
        <v>33</v>
      </c>
      <c r="J1911" s="31">
        <v>1896</v>
      </c>
      <c r="K1911">
        <v>2</v>
      </c>
      <c r="L1911">
        <v>0</v>
      </c>
      <c r="M1911" s="32">
        <v>8532</v>
      </c>
    </row>
    <row r="1912" spans="1:13" x14ac:dyDescent="0.3">
      <c r="A1912" t="s">
        <v>28</v>
      </c>
      <c r="B1912" t="s">
        <v>22</v>
      </c>
      <c r="C1912" t="s">
        <v>15</v>
      </c>
      <c r="D1912" t="s">
        <v>23</v>
      </c>
      <c r="E1912" t="s">
        <v>24</v>
      </c>
      <c r="F1912">
        <v>90008</v>
      </c>
      <c r="G1912" t="s">
        <v>25</v>
      </c>
      <c r="H1912" t="s">
        <v>35</v>
      </c>
      <c r="I1912" t="s">
        <v>59</v>
      </c>
      <c r="J1912" s="31">
        <v>9939</v>
      </c>
      <c r="K1912">
        <v>3</v>
      </c>
      <c r="L1912">
        <v>0</v>
      </c>
      <c r="M1912" s="32">
        <v>407499</v>
      </c>
    </row>
    <row r="1913" spans="1:13" x14ac:dyDescent="0.3">
      <c r="A1913" t="s">
        <v>13</v>
      </c>
      <c r="B1913" t="s">
        <v>22</v>
      </c>
      <c r="C1913" t="s">
        <v>15</v>
      </c>
      <c r="D1913" t="s">
        <v>61</v>
      </c>
      <c r="E1913" t="s">
        <v>46</v>
      </c>
      <c r="F1913">
        <v>77041</v>
      </c>
      <c r="G1913" t="s">
        <v>47</v>
      </c>
      <c r="H1913" t="s">
        <v>26</v>
      </c>
      <c r="I1913" t="s">
        <v>41</v>
      </c>
      <c r="J1913" s="31">
        <v>273896</v>
      </c>
      <c r="K1913">
        <v>7</v>
      </c>
      <c r="L1913">
        <v>2</v>
      </c>
      <c r="M1913" s="32">
        <v>924399</v>
      </c>
    </row>
    <row r="1914" spans="1:13" x14ac:dyDescent="0.3">
      <c r="A1914" t="s">
        <v>13</v>
      </c>
      <c r="B1914" t="s">
        <v>22</v>
      </c>
      <c r="C1914" t="s">
        <v>15</v>
      </c>
      <c r="D1914" t="s">
        <v>61</v>
      </c>
      <c r="E1914" t="s">
        <v>46</v>
      </c>
      <c r="F1914">
        <v>77041</v>
      </c>
      <c r="G1914" t="s">
        <v>47</v>
      </c>
      <c r="H1914" t="s">
        <v>35</v>
      </c>
      <c r="I1914" t="s">
        <v>123</v>
      </c>
      <c r="J1914" s="31">
        <v>597132</v>
      </c>
      <c r="K1914">
        <v>3</v>
      </c>
      <c r="L1914">
        <v>4</v>
      </c>
      <c r="M1914" s="32">
        <v>49761</v>
      </c>
    </row>
    <row r="1915" spans="1:13" x14ac:dyDescent="0.3">
      <c r="A1915" t="s">
        <v>62</v>
      </c>
      <c r="B1915" t="s">
        <v>14</v>
      </c>
      <c r="C1915" t="s">
        <v>15</v>
      </c>
      <c r="D1915" t="s">
        <v>270</v>
      </c>
      <c r="E1915" t="s">
        <v>167</v>
      </c>
      <c r="F1915">
        <v>30076</v>
      </c>
      <c r="G1915" t="s">
        <v>18</v>
      </c>
      <c r="H1915" t="s">
        <v>35</v>
      </c>
      <c r="I1915" t="s">
        <v>59</v>
      </c>
      <c r="J1915" s="31">
        <v>14995</v>
      </c>
      <c r="K1915">
        <v>5</v>
      </c>
      <c r="L1915">
        <v>0</v>
      </c>
      <c r="M1915" s="32">
        <v>65978</v>
      </c>
    </row>
    <row r="1916" spans="1:13" x14ac:dyDescent="0.3">
      <c r="A1916" t="s">
        <v>28</v>
      </c>
      <c r="B1916" t="s">
        <v>44</v>
      </c>
      <c r="C1916" t="s">
        <v>15</v>
      </c>
      <c r="D1916" t="s">
        <v>284</v>
      </c>
      <c r="E1916" t="s">
        <v>30</v>
      </c>
      <c r="F1916">
        <v>33437</v>
      </c>
      <c r="G1916" t="s">
        <v>18</v>
      </c>
      <c r="H1916" t="s">
        <v>26</v>
      </c>
      <c r="I1916" t="s">
        <v>27</v>
      </c>
      <c r="J1916" s="31">
        <v>4608</v>
      </c>
      <c r="K1916">
        <v>2</v>
      </c>
      <c r="L1916">
        <v>2</v>
      </c>
      <c r="M1916" s="32">
        <v>16704</v>
      </c>
    </row>
    <row r="1917" spans="1:13" x14ac:dyDescent="0.3">
      <c r="A1917" t="s">
        <v>28</v>
      </c>
      <c r="B1917" t="s">
        <v>44</v>
      </c>
      <c r="C1917" t="s">
        <v>15</v>
      </c>
      <c r="D1917" t="s">
        <v>284</v>
      </c>
      <c r="E1917" t="s">
        <v>30</v>
      </c>
      <c r="F1917">
        <v>33437</v>
      </c>
      <c r="G1917" t="s">
        <v>18</v>
      </c>
      <c r="H1917" t="s">
        <v>26</v>
      </c>
      <c r="I1917" t="s">
        <v>34</v>
      </c>
      <c r="J1917" s="31">
        <v>15528</v>
      </c>
      <c r="K1917">
        <v>3</v>
      </c>
      <c r="L1917">
        <v>2</v>
      </c>
      <c r="M1917" s="32">
        <v>48525</v>
      </c>
    </row>
    <row r="1918" spans="1:13" x14ac:dyDescent="0.3">
      <c r="A1918" t="s">
        <v>28</v>
      </c>
      <c r="B1918" t="s">
        <v>44</v>
      </c>
      <c r="C1918" t="s">
        <v>15</v>
      </c>
      <c r="D1918" t="s">
        <v>284</v>
      </c>
      <c r="E1918" t="s">
        <v>30</v>
      </c>
      <c r="F1918">
        <v>33437</v>
      </c>
      <c r="G1918" t="s">
        <v>18</v>
      </c>
      <c r="H1918" t="s">
        <v>26</v>
      </c>
      <c r="I1918" t="s">
        <v>27</v>
      </c>
      <c r="J1918" s="31">
        <v>11952</v>
      </c>
      <c r="K1918">
        <v>3</v>
      </c>
      <c r="L1918">
        <v>2</v>
      </c>
      <c r="M1918" s="32">
        <v>38844</v>
      </c>
    </row>
    <row r="1919" spans="1:13" x14ac:dyDescent="0.3">
      <c r="A1919" t="s">
        <v>28</v>
      </c>
      <c r="B1919" t="s">
        <v>14</v>
      </c>
      <c r="C1919" t="s">
        <v>15</v>
      </c>
      <c r="D1919" t="s">
        <v>115</v>
      </c>
      <c r="E1919" t="s">
        <v>166</v>
      </c>
      <c r="F1919">
        <v>2038</v>
      </c>
      <c r="G1919" t="s">
        <v>57</v>
      </c>
      <c r="H1919" t="s">
        <v>26</v>
      </c>
      <c r="I1919" t="s">
        <v>34</v>
      </c>
      <c r="J1919" s="31">
        <v>1165</v>
      </c>
      <c r="K1919">
        <v>5</v>
      </c>
      <c r="L1919">
        <v>0</v>
      </c>
      <c r="M1919" s="32">
        <v>33785</v>
      </c>
    </row>
    <row r="1920" spans="1:13" x14ac:dyDescent="0.3">
      <c r="A1920" t="s">
        <v>13</v>
      </c>
      <c r="B1920" t="s">
        <v>44</v>
      </c>
      <c r="C1920" t="s">
        <v>15</v>
      </c>
      <c r="D1920" t="s">
        <v>140</v>
      </c>
      <c r="E1920" t="s">
        <v>70</v>
      </c>
      <c r="F1920">
        <v>48227</v>
      </c>
      <c r="G1920" t="s">
        <v>47</v>
      </c>
      <c r="H1920" t="s">
        <v>35</v>
      </c>
      <c r="I1920" t="s">
        <v>36</v>
      </c>
      <c r="J1920" s="31">
        <v>2999</v>
      </c>
      <c r="K1920">
        <v>2</v>
      </c>
      <c r="L1920">
        <v>0</v>
      </c>
      <c r="M1920" s="32">
        <v>74975</v>
      </c>
    </row>
    <row r="1921" spans="1:13" x14ac:dyDescent="0.3">
      <c r="A1921" t="s">
        <v>62</v>
      </c>
      <c r="B1921" t="s">
        <v>22</v>
      </c>
      <c r="C1921" t="s">
        <v>15</v>
      </c>
      <c r="D1921" t="s">
        <v>317</v>
      </c>
      <c r="E1921" t="s">
        <v>76</v>
      </c>
      <c r="F1921">
        <v>13601</v>
      </c>
      <c r="G1921" t="s">
        <v>57</v>
      </c>
      <c r="H1921" t="s">
        <v>26</v>
      </c>
      <c r="I1921" t="s">
        <v>37</v>
      </c>
      <c r="J1921" s="31">
        <v>89592</v>
      </c>
      <c r="K1921">
        <v>5</v>
      </c>
      <c r="L1921">
        <v>2</v>
      </c>
      <c r="M1921" s="32">
        <v>302373</v>
      </c>
    </row>
    <row r="1922" spans="1:13" x14ac:dyDescent="0.3">
      <c r="A1922" t="s">
        <v>62</v>
      </c>
      <c r="B1922" t="s">
        <v>22</v>
      </c>
      <c r="C1922" t="s">
        <v>15</v>
      </c>
      <c r="D1922" t="s">
        <v>317</v>
      </c>
      <c r="E1922" t="s">
        <v>76</v>
      </c>
      <c r="F1922">
        <v>13601</v>
      </c>
      <c r="G1922" t="s">
        <v>57</v>
      </c>
      <c r="H1922" t="s">
        <v>19</v>
      </c>
      <c r="I1922" t="s">
        <v>21</v>
      </c>
      <c r="J1922" s="31">
        <v>462564</v>
      </c>
      <c r="K1922">
        <v>2</v>
      </c>
      <c r="L1922">
        <v>1</v>
      </c>
      <c r="M1922" s="32">
        <v>976524</v>
      </c>
    </row>
    <row r="1923" spans="1:13" x14ac:dyDescent="0.3">
      <c r="A1923" t="s">
        <v>28</v>
      </c>
      <c r="B1923" t="s">
        <v>22</v>
      </c>
      <c r="C1923" t="s">
        <v>15</v>
      </c>
      <c r="D1923" t="s">
        <v>351</v>
      </c>
      <c r="E1923" t="s">
        <v>56</v>
      </c>
      <c r="F1923">
        <v>19601</v>
      </c>
      <c r="G1923" t="s">
        <v>57</v>
      </c>
      <c r="H1923" t="s">
        <v>26</v>
      </c>
      <c r="I1923" t="s">
        <v>32</v>
      </c>
      <c r="J1923" s="31">
        <v>15008</v>
      </c>
      <c r="K1923">
        <v>2</v>
      </c>
      <c r="L1923">
        <v>2</v>
      </c>
      <c r="M1923" s="32">
        <v>15008</v>
      </c>
    </row>
    <row r="1924" spans="1:13" x14ac:dyDescent="0.3">
      <c r="A1924" t="s">
        <v>13</v>
      </c>
      <c r="B1924" t="s">
        <v>22</v>
      </c>
      <c r="C1924" t="s">
        <v>15</v>
      </c>
      <c r="D1924" t="s">
        <v>155</v>
      </c>
      <c r="E1924" t="s">
        <v>46</v>
      </c>
      <c r="F1924">
        <v>76017</v>
      </c>
      <c r="G1924" t="s">
        <v>47</v>
      </c>
      <c r="H1924" t="s">
        <v>35</v>
      </c>
      <c r="I1924" t="s">
        <v>36</v>
      </c>
      <c r="J1924" s="31">
        <v>86364</v>
      </c>
      <c r="K1924">
        <v>9</v>
      </c>
      <c r="L1924">
        <v>2</v>
      </c>
      <c r="M1924" s="32">
        <v>107955</v>
      </c>
    </row>
    <row r="1925" spans="1:13" x14ac:dyDescent="0.3">
      <c r="A1925" t="s">
        <v>13</v>
      </c>
      <c r="B1925" t="s">
        <v>22</v>
      </c>
      <c r="C1925" t="s">
        <v>15</v>
      </c>
      <c r="D1925" t="s">
        <v>155</v>
      </c>
      <c r="E1925" t="s">
        <v>46</v>
      </c>
      <c r="F1925">
        <v>76017</v>
      </c>
      <c r="G1925" t="s">
        <v>47</v>
      </c>
      <c r="H1925" t="s">
        <v>26</v>
      </c>
      <c r="I1925" t="s">
        <v>34</v>
      </c>
      <c r="J1925" s="31">
        <v>47616</v>
      </c>
      <c r="K1925">
        <v>3</v>
      </c>
      <c r="L1925">
        <v>2</v>
      </c>
      <c r="M1925" s="32">
        <v>35712</v>
      </c>
    </row>
    <row r="1926" spans="1:13" x14ac:dyDescent="0.3">
      <c r="A1926" t="s">
        <v>13</v>
      </c>
      <c r="B1926" t="s">
        <v>14</v>
      </c>
      <c r="C1926" t="s">
        <v>15</v>
      </c>
      <c r="D1926" t="s">
        <v>144</v>
      </c>
      <c r="E1926" t="s">
        <v>24</v>
      </c>
      <c r="F1926">
        <v>92024</v>
      </c>
      <c r="G1926" t="s">
        <v>25</v>
      </c>
      <c r="H1926" t="s">
        <v>26</v>
      </c>
      <c r="I1926" t="s">
        <v>41</v>
      </c>
      <c r="J1926" s="31">
        <v>9294</v>
      </c>
      <c r="K1926">
        <v>3</v>
      </c>
      <c r="L1926">
        <v>0</v>
      </c>
      <c r="M1926" s="32">
        <v>41823</v>
      </c>
    </row>
    <row r="1927" spans="1:13" x14ac:dyDescent="0.3">
      <c r="A1927" t="s">
        <v>28</v>
      </c>
      <c r="B1927" t="s">
        <v>22</v>
      </c>
      <c r="C1927" t="s">
        <v>15</v>
      </c>
      <c r="D1927" t="s">
        <v>52</v>
      </c>
      <c r="E1927" t="s">
        <v>24</v>
      </c>
      <c r="F1927">
        <v>94110</v>
      </c>
      <c r="G1927" t="s">
        <v>25</v>
      </c>
      <c r="H1927" t="s">
        <v>35</v>
      </c>
      <c r="I1927" t="s">
        <v>59</v>
      </c>
      <c r="J1927" s="31">
        <v>19998</v>
      </c>
      <c r="K1927">
        <v>2</v>
      </c>
      <c r="L1927">
        <v>0</v>
      </c>
      <c r="M1927" s="32">
        <v>69993</v>
      </c>
    </row>
    <row r="1928" spans="1:13" x14ac:dyDescent="0.3">
      <c r="A1928" t="s">
        <v>28</v>
      </c>
      <c r="B1928" t="s">
        <v>14</v>
      </c>
      <c r="C1928" t="s">
        <v>15</v>
      </c>
      <c r="D1928" t="s">
        <v>23</v>
      </c>
      <c r="E1928" t="s">
        <v>24</v>
      </c>
      <c r="F1928">
        <v>90045</v>
      </c>
      <c r="G1928" t="s">
        <v>25</v>
      </c>
      <c r="H1928" t="s">
        <v>35</v>
      </c>
      <c r="I1928" t="s">
        <v>36</v>
      </c>
      <c r="J1928" s="31">
        <v>17748</v>
      </c>
      <c r="K1928">
        <v>3</v>
      </c>
      <c r="L1928">
        <v>2</v>
      </c>
      <c r="M1928" s="32">
        <v>199665</v>
      </c>
    </row>
    <row r="1929" spans="1:13" x14ac:dyDescent="0.3">
      <c r="A1929" t="s">
        <v>62</v>
      </c>
      <c r="B1929" t="s">
        <v>14</v>
      </c>
      <c r="C1929" t="s">
        <v>15</v>
      </c>
      <c r="D1929" t="s">
        <v>134</v>
      </c>
      <c r="E1929" t="s">
        <v>98</v>
      </c>
      <c r="F1929">
        <v>80219</v>
      </c>
      <c r="G1929" t="s">
        <v>25</v>
      </c>
      <c r="H1929" t="s">
        <v>26</v>
      </c>
      <c r="I1929" t="s">
        <v>41</v>
      </c>
      <c r="J1929" s="31">
        <v>88768</v>
      </c>
      <c r="K1929">
        <v>2</v>
      </c>
      <c r="L1929">
        <v>2</v>
      </c>
      <c r="M1929" s="32">
        <v>310688</v>
      </c>
    </row>
    <row r="1930" spans="1:13" x14ac:dyDescent="0.3">
      <c r="A1930" t="s">
        <v>13</v>
      </c>
      <c r="B1930" t="s">
        <v>44</v>
      </c>
      <c r="C1930" t="s">
        <v>15</v>
      </c>
      <c r="D1930" t="s">
        <v>42</v>
      </c>
      <c r="E1930" t="s">
        <v>43</v>
      </c>
      <c r="F1930">
        <v>98105</v>
      </c>
      <c r="G1930" t="s">
        <v>25</v>
      </c>
      <c r="H1930" t="s">
        <v>26</v>
      </c>
      <c r="I1930" t="s">
        <v>41</v>
      </c>
      <c r="J1930" s="31">
        <v>648</v>
      </c>
      <c r="K1930">
        <v>1</v>
      </c>
      <c r="L1930">
        <v>0</v>
      </c>
      <c r="M1930" s="32">
        <v>31104</v>
      </c>
    </row>
    <row r="1931" spans="1:13" x14ac:dyDescent="0.3">
      <c r="A1931" t="s">
        <v>13</v>
      </c>
      <c r="B1931" t="s">
        <v>44</v>
      </c>
      <c r="C1931" t="s">
        <v>15</v>
      </c>
      <c r="D1931" t="s">
        <v>42</v>
      </c>
      <c r="E1931" t="s">
        <v>43</v>
      </c>
      <c r="F1931">
        <v>98105</v>
      </c>
      <c r="G1931" t="s">
        <v>25</v>
      </c>
      <c r="H1931" t="s">
        <v>26</v>
      </c>
      <c r="I1931" t="s">
        <v>32</v>
      </c>
      <c r="J1931" s="31">
        <v>4651</v>
      </c>
      <c r="K1931">
        <v>1</v>
      </c>
      <c r="L1931">
        <v>0</v>
      </c>
      <c r="M1931" s="32">
        <v>18604</v>
      </c>
    </row>
    <row r="1932" spans="1:13" x14ac:dyDescent="0.3">
      <c r="A1932" t="s">
        <v>13</v>
      </c>
      <c r="B1932" t="s">
        <v>44</v>
      </c>
      <c r="C1932" t="s">
        <v>15</v>
      </c>
      <c r="D1932" t="s">
        <v>42</v>
      </c>
      <c r="E1932" t="s">
        <v>43</v>
      </c>
      <c r="F1932">
        <v>98105</v>
      </c>
      <c r="G1932" t="s">
        <v>25</v>
      </c>
      <c r="H1932" t="s">
        <v>35</v>
      </c>
      <c r="I1932" t="s">
        <v>36</v>
      </c>
      <c r="J1932" s="31">
        <v>659976</v>
      </c>
      <c r="K1932">
        <v>3</v>
      </c>
      <c r="L1932">
        <v>2</v>
      </c>
      <c r="M1932" s="32">
        <v>494982</v>
      </c>
    </row>
    <row r="1933" spans="1:13" x14ac:dyDescent="0.3">
      <c r="A1933" t="s">
        <v>13</v>
      </c>
      <c r="B1933" t="s">
        <v>14</v>
      </c>
      <c r="C1933" t="s">
        <v>15</v>
      </c>
      <c r="D1933" t="s">
        <v>116</v>
      </c>
      <c r="E1933" t="s">
        <v>81</v>
      </c>
      <c r="F1933">
        <v>85254</v>
      </c>
      <c r="G1933" t="s">
        <v>25</v>
      </c>
      <c r="H1933" t="s">
        <v>35</v>
      </c>
      <c r="I1933" t="s">
        <v>36</v>
      </c>
      <c r="J1933" s="31">
        <v>271992</v>
      </c>
      <c r="K1933">
        <v>1</v>
      </c>
      <c r="L1933">
        <v>2</v>
      </c>
      <c r="M1933" s="32">
        <v>237993</v>
      </c>
    </row>
    <row r="1934" spans="1:13" x14ac:dyDescent="0.3">
      <c r="A1934" t="s">
        <v>13</v>
      </c>
      <c r="B1934" t="s">
        <v>14</v>
      </c>
      <c r="C1934" t="s">
        <v>15</v>
      </c>
      <c r="D1934" t="s">
        <v>325</v>
      </c>
      <c r="E1934" t="s">
        <v>125</v>
      </c>
      <c r="F1934">
        <v>70506</v>
      </c>
      <c r="G1934" t="s">
        <v>18</v>
      </c>
      <c r="H1934" t="s">
        <v>19</v>
      </c>
      <c r="I1934" t="s">
        <v>20</v>
      </c>
      <c r="J1934" s="31">
        <v>14574</v>
      </c>
      <c r="K1934">
        <v>3</v>
      </c>
      <c r="L1934">
        <v>0</v>
      </c>
      <c r="M1934" s="32">
        <v>233184</v>
      </c>
    </row>
    <row r="1935" spans="1:13" x14ac:dyDescent="0.3">
      <c r="A1935" t="s">
        <v>13</v>
      </c>
      <c r="B1935" t="s">
        <v>14</v>
      </c>
      <c r="C1935" t="s">
        <v>15</v>
      </c>
      <c r="D1935" t="s">
        <v>325</v>
      </c>
      <c r="E1935" t="s">
        <v>125</v>
      </c>
      <c r="F1935">
        <v>70506</v>
      </c>
      <c r="G1935" t="s">
        <v>18</v>
      </c>
      <c r="H1935" t="s">
        <v>19</v>
      </c>
      <c r="I1935" t="s">
        <v>33</v>
      </c>
      <c r="J1935" s="31">
        <v>154</v>
      </c>
      <c r="K1935">
        <v>5</v>
      </c>
      <c r="L1935">
        <v>0</v>
      </c>
      <c r="M1935" s="32">
        <v>7392</v>
      </c>
    </row>
    <row r="1936" spans="1:13" x14ac:dyDescent="0.3">
      <c r="A1936" t="s">
        <v>28</v>
      </c>
      <c r="B1936" t="s">
        <v>22</v>
      </c>
      <c r="C1936" t="s">
        <v>15</v>
      </c>
      <c r="D1936" t="s">
        <v>52</v>
      </c>
      <c r="E1936" t="s">
        <v>24</v>
      </c>
      <c r="F1936">
        <v>94109</v>
      </c>
      <c r="G1936" t="s">
        <v>25</v>
      </c>
      <c r="H1936" t="s">
        <v>26</v>
      </c>
      <c r="I1936" t="s">
        <v>41</v>
      </c>
      <c r="J1936" s="31">
        <v>24455</v>
      </c>
      <c r="K1936">
        <v>5</v>
      </c>
      <c r="L1936">
        <v>0</v>
      </c>
      <c r="M1936" s="32">
        <v>1149385</v>
      </c>
    </row>
    <row r="1937" spans="1:13" x14ac:dyDescent="0.3">
      <c r="A1937" t="s">
        <v>28</v>
      </c>
      <c r="B1937" t="s">
        <v>22</v>
      </c>
      <c r="C1937" t="s">
        <v>15</v>
      </c>
      <c r="D1937" t="s">
        <v>52</v>
      </c>
      <c r="E1937" t="s">
        <v>24</v>
      </c>
      <c r="F1937">
        <v>94109</v>
      </c>
      <c r="G1937" t="s">
        <v>25</v>
      </c>
      <c r="H1937" t="s">
        <v>35</v>
      </c>
      <c r="I1937" t="s">
        <v>59</v>
      </c>
      <c r="J1937" s="31">
        <v>16616</v>
      </c>
      <c r="K1937">
        <v>8</v>
      </c>
      <c r="L1937">
        <v>0</v>
      </c>
      <c r="M1937" s="32">
        <v>598176</v>
      </c>
    </row>
    <row r="1938" spans="1:13" x14ac:dyDescent="0.3">
      <c r="A1938" t="s">
        <v>13</v>
      </c>
      <c r="B1938" t="s">
        <v>44</v>
      </c>
      <c r="C1938" t="s">
        <v>15</v>
      </c>
      <c r="D1938" t="s">
        <v>52</v>
      </c>
      <c r="E1938" t="s">
        <v>24</v>
      </c>
      <c r="F1938">
        <v>94109</v>
      </c>
      <c r="G1938" t="s">
        <v>25</v>
      </c>
      <c r="H1938" t="s">
        <v>19</v>
      </c>
      <c r="I1938" t="s">
        <v>33</v>
      </c>
      <c r="J1938" s="31">
        <v>1473</v>
      </c>
      <c r="K1938">
        <v>3</v>
      </c>
      <c r="L1938">
        <v>0</v>
      </c>
      <c r="M1938" s="32">
        <v>48609</v>
      </c>
    </row>
    <row r="1939" spans="1:13" x14ac:dyDescent="0.3">
      <c r="A1939" t="s">
        <v>28</v>
      </c>
      <c r="B1939" t="s">
        <v>14</v>
      </c>
      <c r="C1939" t="s">
        <v>15</v>
      </c>
      <c r="D1939" t="s">
        <v>352</v>
      </c>
      <c r="E1939" t="s">
        <v>98</v>
      </c>
      <c r="F1939">
        <v>80020</v>
      </c>
      <c r="G1939" t="s">
        <v>25</v>
      </c>
      <c r="H1939" t="s">
        <v>26</v>
      </c>
      <c r="I1939" t="s">
        <v>37</v>
      </c>
      <c r="J1939" s="31">
        <v>19968</v>
      </c>
      <c r="K1939">
        <v>2</v>
      </c>
      <c r="L1939">
        <v>7</v>
      </c>
      <c r="M1939" s="32">
        <v>-13312</v>
      </c>
    </row>
    <row r="1940" spans="1:13" x14ac:dyDescent="0.3">
      <c r="A1940" t="s">
        <v>28</v>
      </c>
      <c r="B1940" t="s">
        <v>14</v>
      </c>
      <c r="C1940" t="s">
        <v>15</v>
      </c>
      <c r="D1940" t="s">
        <v>352</v>
      </c>
      <c r="E1940" t="s">
        <v>98</v>
      </c>
      <c r="F1940">
        <v>80020</v>
      </c>
      <c r="G1940" t="s">
        <v>25</v>
      </c>
      <c r="H1940" t="s">
        <v>26</v>
      </c>
      <c r="I1940" t="s">
        <v>32</v>
      </c>
      <c r="J1940" s="31">
        <v>33488</v>
      </c>
      <c r="K1940">
        <v>7</v>
      </c>
      <c r="L1940">
        <v>2</v>
      </c>
      <c r="M1940" s="32">
        <v>-12558</v>
      </c>
    </row>
    <row r="1941" spans="1:13" x14ac:dyDescent="0.3">
      <c r="A1941" t="s">
        <v>28</v>
      </c>
      <c r="B1941" t="s">
        <v>14</v>
      </c>
      <c r="C1941" t="s">
        <v>15</v>
      </c>
      <c r="D1941" t="s">
        <v>352</v>
      </c>
      <c r="E1941" t="s">
        <v>98</v>
      </c>
      <c r="F1941">
        <v>80020</v>
      </c>
      <c r="G1941" t="s">
        <v>25</v>
      </c>
      <c r="H1941" t="s">
        <v>26</v>
      </c>
      <c r="I1941" t="s">
        <v>37</v>
      </c>
      <c r="J1941" s="31">
        <v>8736</v>
      </c>
      <c r="K1941">
        <v>4</v>
      </c>
      <c r="L1941">
        <v>7</v>
      </c>
      <c r="M1941" s="32">
        <v>-61152</v>
      </c>
    </row>
    <row r="1942" spans="1:13" x14ac:dyDescent="0.3">
      <c r="A1942" t="s">
        <v>28</v>
      </c>
      <c r="B1942" t="s">
        <v>14</v>
      </c>
      <c r="C1942" t="s">
        <v>15</v>
      </c>
      <c r="D1942" t="s">
        <v>352</v>
      </c>
      <c r="E1942" t="s">
        <v>98</v>
      </c>
      <c r="F1942">
        <v>80020</v>
      </c>
      <c r="G1942" t="s">
        <v>25</v>
      </c>
      <c r="H1942" t="s">
        <v>19</v>
      </c>
      <c r="I1942" t="s">
        <v>21</v>
      </c>
      <c r="J1942" s="31">
        <v>66288</v>
      </c>
      <c r="K1942">
        <v>3</v>
      </c>
      <c r="L1942">
        <v>2</v>
      </c>
      <c r="M1942" s="32">
        <v>74574</v>
      </c>
    </row>
    <row r="1943" spans="1:13" x14ac:dyDescent="0.3">
      <c r="A1943" t="s">
        <v>62</v>
      </c>
      <c r="B1943" t="s">
        <v>22</v>
      </c>
      <c r="C1943" t="s">
        <v>15</v>
      </c>
      <c r="D1943" t="s">
        <v>172</v>
      </c>
      <c r="E1943" t="s">
        <v>65</v>
      </c>
      <c r="F1943">
        <v>62301</v>
      </c>
      <c r="G1943" t="s">
        <v>47</v>
      </c>
      <c r="H1943" t="s">
        <v>26</v>
      </c>
      <c r="I1943" t="s">
        <v>27</v>
      </c>
      <c r="J1943" s="31">
        <v>4736</v>
      </c>
      <c r="K1943">
        <v>4</v>
      </c>
      <c r="L1943">
        <v>2</v>
      </c>
      <c r="M1943" s="32">
        <v>1776</v>
      </c>
    </row>
    <row r="1944" spans="1:13" x14ac:dyDescent="0.3">
      <c r="A1944" t="s">
        <v>62</v>
      </c>
      <c r="B1944" t="s">
        <v>22</v>
      </c>
      <c r="C1944" t="s">
        <v>15</v>
      </c>
      <c r="D1944" t="s">
        <v>172</v>
      </c>
      <c r="E1944" t="s">
        <v>65</v>
      </c>
      <c r="F1944">
        <v>62301</v>
      </c>
      <c r="G1944" t="s">
        <v>47</v>
      </c>
      <c r="H1944" t="s">
        <v>26</v>
      </c>
      <c r="I1944" t="s">
        <v>32</v>
      </c>
      <c r="J1944" s="31">
        <v>2744</v>
      </c>
      <c r="K1944">
        <v>2</v>
      </c>
      <c r="L1944">
        <v>2</v>
      </c>
      <c r="M1944" s="32">
        <v>2401</v>
      </c>
    </row>
    <row r="1945" spans="1:13" x14ac:dyDescent="0.3">
      <c r="A1945" t="s">
        <v>62</v>
      </c>
      <c r="B1945" t="s">
        <v>22</v>
      </c>
      <c r="C1945" t="s">
        <v>15</v>
      </c>
      <c r="D1945" t="s">
        <v>172</v>
      </c>
      <c r="E1945" t="s">
        <v>65</v>
      </c>
      <c r="F1945">
        <v>62301</v>
      </c>
      <c r="G1945" t="s">
        <v>47</v>
      </c>
      <c r="H1945" t="s">
        <v>26</v>
      </c>
      <c r="I1945" t="s">
        <v>37</v>
      </c>
      <c r="J1945" s="31">
        <v>324</v>
      </c>
      <c r="K1945">
        <v>9</v>
      </c>
      <c r="L1945">
        <v>8</v>
      </c>
      <c r="M1945" s="32">
        <v>-5184</v>
      </c>
    </row>
    <row r="1946" spans="1:13" x14ac:dyDescent="0.3">
      <c r="A1946" t="s">
        <v>28</v>
      </c>
      <c r="B1946" t="s">
        <v>22</v>
      </c>
      <c r="C1946" t="s">
        <v>15</v>
      </c>
      <c r="D1946" t="s">
        <v>323</v>
      </c>
      <c r="E1946" t="s">
        <v>46</v>
      </c>
      <c r="F1946">
        <v>75007</v>
      </c>
      <c r="G1946" t="s">
        <v>47</v>
      </c>
      <c r="H1946" t="s">
        <v>35</v>
      </c>
      <c r="I1946" t="s">
        <v>59</v>
      </c>
      <c r="J1946" s="31">
        <v>95968</v>
      </c>
      <c r="K1946">
        <v>4</v>
      </c>
      <c r="L1946">
        <v>2</v>
      </c>
      <c r="M1946" s="32">
        <v>263912</v>
      </c>
    </row>
    <row r="1947" spans="1:13" x14ac:dyDescent="0.3">
      <c r="A1947" t="s">
        <v>28</v>
      </c>
      <c r="B1947" t="s">
        <v>22</v>
      </c>
      <c r="C1947" t="s">
        <v>15</v>
      </c>
      <c r="D1947" t="s">
        <v>323</v>
      </c>
      <c r="E1947" t="s">
        <v>46</v>
      </c>
      <c r="F1947">
        <v>75007</v>
      </c>
      <c r="G1947" t="s">
        <v>47</v>
      </c>
      <c r="H1947" t="s">
        <v>26</v>
      </c>
      <c r="I1947" t="s">
        <v>41</v>
      </c>
      <c r="J1947" s="31">
        <v>10368</v>
      </c>
      <c r="K1947">
        <v>2</v>
      </c>
      <c r="L1947">
        <v>2</v>
      </c>
      <c r="M1947" s="32">
        <v>36288</v>
      </c>
    </row>
    <row r="1948" spans="1:13" x14ac:dyDescent="0.3">
      <c r="A1948" t="s">
        <v>28</v>
      </c>
      <c r="B1948" t="s">
        <v>22</v>
      </c>
      <c r="C1948" t="s">
        <v>15</v>
      </c>
      <c r="D1948" t="s">
        <v>75</v>
      </c>
      <c r="E1948" t="s">
        <v>76</v>
      </c>
      <c r="F1948">
        <v>10009</v>
      </c>
      <c r="G1948" t="s">
        <v>57</v>
      </c>
      <c r="H1948" t="s">
        <v>26</v>
      </c>
      <c r="I1948" t="s">
        <v>34</v>
      </c>
      <c r="J1948" s="31">
        <v>231</v>
      </c>
      <c r="K1948">
        <v>2</v>
      </c>
      <c r="L1948">
        <v>0</v>
      </c>
      <c r="M1948" s="32">
        <v>6468</v>
      </c>
    </row>
    <row r="1949" spans="1:13" x14ac:dyDescent="0.3">
      <c r="A1949" t="s">
        <v>28</v>
      </c>
      <c r="B1949" t="s">
        <v>22</v>
      </c>
      <c r="C1949" t="s">
        <v>15</v>
      </c>
      <c r="D1949" t="s">
        <v>75</v>
      </c>
      <c r="E1949" t="s">
        <v>76</v>
      </c>
      <c r="F1949">
        <v>10009</v>
      </c>
      <c r="G1949" t="s">
        <v>57</v>
      </c>
      <c r="H1949" t="s">
        <v>19</v>
      </c>
      <c r="I1949" t="s">
        <v>33</v>
      </c>
      <c r="J1949" s="31">
        <v>1154</v>
      </c>
      <c r="K1949">
        <v>2</v>
      </c>
      <c r="L1949">
        <v>0</v>
      </c>
      <c r="M1949" s="32">
        <v>3462</v>
      </c>
    </row>
    <row r="1950" spans="1:13" x14ac:dyDescent="0.3">
      <c r="A1950" t="s">
        <v>28</v>
      </c>
      <c r="B1950" t="s">
        <v>22</v>
      </c>
      <c r="C1950" t="s">
        <v>15</v>
      </c>
      <c r="D1950" t="s">
        <v>75</v>
      </c>
      <c r="E1950" t="s">
        <v>76</v>
      </c>
      <c r="F1950">
        <v>10009</v>
      </c>
      <c r="G1950" t="s">
        <v>57</v>
      </c>
      <c r="H1950" t="s">
        <v>19</v>
      </c>
      <c r="I1950" t="s">
        <v>31</v>
      </c>
      <c r="J1950" s="31">
        <v>254526</v>
      </c>
      <c r="K1950">
        <v>1</v>
      </c>
      <c r="L1950">
        <v>4</v>
      </c>
      <c r="M1950" s="32">
        <v>-933262</v>
      </c>
    </row>
    <row r="1951" spans="1:13" x14ac:dyDescent="0.3">
      <c r="A1951" t="s">
        <v>28</v>
      </c>
      <c r="B1951" t="s">
        <v>22</v>
      </c>
      <c r="C1951" t="s">
        <v>15</v>
      </c>
      <c r="D1951" t="s">
        <v>75</v>
      </c>
      <c r="E1951" t="s">
        <v>76</v>
      </c>
      <c r="F1951">
        <v>10009</v>
      </c>
      <c r="G1951" t="s">
        <v>57</v>
      </c>
      <c r="H1951" t="s">
        <v>26</v>
      </c>
      <c r="I1951" t="s">
        <v>38</v>
      </c>
      <c r="J1951" s="31">
        <v>1298</v>
      </c>
      <c r="K1951">
        <v>1</v>
      </c>
      <c r="L1951">
        <v>0</v>
      </c>
      <c r="M1951" s="32">
        <v>37642</v>
      </c>
    </row>
    <row r="1952" spans="1:13" x14ac:dyDescent="0.3">
      <c r="A1952" t="s">
        <v>28</v>
      </c>
      <c r="B1952" t="s">
        <v>22</v>
      </c>
      <c r="C1952" t="s">
        <v>15</v>
      </c>
      <c r="D1952" t="s">
        <v>75</v>
      </c>
      <c r="E1952" t="s">
        <v>76</v>
      </c>
      <c r="F1952">
        <v>10009</v>
      </c>
      <c r="G1952" t="s">
        <v>57</v>
      </c>
      <c r="H1952" t="s">
        <v>26</v>
      </c>
      <c r="I1952" t="s">
        <v>37</v>
      </c>
      <c r="J1952" s="31">
        <v>26432</v>
      </c>
      <c r="K1952">
        <v>8</v>
      </c>
      <c r="L1952">
        <v>2</v>
      </c>
      <c r="M1952" s="32">
        <v>89208</v>
      </c>
    </row>
    <row r="1953" spans="1:13" x14ac:dyDescent="0.3">
      <c r="A1953" t="s">
        <v>28</v>
      </c>
      <c r="B1953" t="s">
        <v>22</v>
      </c>
      <c r="C1953" t="s">
        <v>15</v>
      </c>
      <c r="D1953" t="s">
        <v>75</v>
      </c>
      <c r="E1953" t="s">
        <v>76</v>
      </c>
      <c r="F1953">
        <v>10009</v>
      </c>
      <c r="G1953" t="s">
        <v>57</v>
      </c>
      <c r="H1953" t="s">
        <v>35</v>
      </c>
      <c r="I1953" t="s">
        <v>36</v>
      </c>
      <c r="J1953" s="31">
        <v>19797</v>
      </c>
      <c r="K1953">
        <v>3</v>
      </c>
      <c r="L1953">
        <v>0</v>
      </c>
      <c r="M1953" s="32">
        <v>574113</v>
      </c>
    </row>
    <row r="1954" spans="1:13" x14ac:dyDescent="0.3">
      <c r="A1954" t="s">
        <v>28</v>
      </c>
      <c r="B1954" t="s">
        <v>22</v>
      </c>
      <c r="C1954" t="s">
        <v>15</v>
      </c>
      <c r="D1954" t="s">
        <v>75</v>
      </c>
      <c r="E1954" t="s">
        <v>76</v>
      </c>
      <c r="F1954">
        <v>10009</v>
      </c>
      <c r="G1954" t="s">
        <v>57</v>
      </c>
      <c r="H1954" t="s">
        <v>26</v>
      </c>
      <c r="I1954" t="s">
        <v>27</v>
      </c>
      <c r="J1954" s="31">
        <v>189</v>
      </c>
      <c r="K1954">
        <v>6</v>
      </c>
      <c r="L1954">
        <v>0</v>
      </c>
      <c r="M1954" s="32">
        <v>9072</v>
      </c>
    </row>
    <row r="1955" spans="1:13" x14ac:dyDescent="0.3">
      <c r="A1955" t="s">
        <v>28</v>
      </c>
      <c r="B1955" t="s">
        <v>22</v>
      </c>
      <c r="C1955" t="s">
        <v>15</v>
      </c>
      <c r="D1955" t="s">
        <v>75</v>
      </c>
      <c r="E1955" t="s">
        <v>76</v>
      </c>
      <c r="F1955">
        <v>10009</v>
      </c>
      <c r="G1955" t="s">
        <v>57</v>
      </c>
      <c r="H1955" t="s">
        <v>19</v>
      </c>
      <c r="I1955" t="s">
        <v>21</v>
      </c>
      <c r="J1955" s="31">
        <v>128241</v>
      </c>
      <c r="K1955">
        <v>5</v>
      </c>
      <c r="L1955">
        <v>1</v>
      </c>
      <c r="M1955" s="32">
        <v>213735</v>
      </c>
    </row>
    <row r="1956" spans="1:13" x14ac:dyDescent="0.3">
      <c r="A1956" t="s">
        <v>28</v>
      </c>
      <c r="B1956" t="s">
        <v>22</v>
      </c>
      <c r="C1956" t="s">
        <v>15</v>
      </c>
      <c r="D1956" t="s">
        <v>75</v>
      </c>
      <c r="E1956" t="s">
        <v>76</v>
      </c>
      <c r="F1956">
        <v>10009</v>
      </c>
      <c r="G1956" t="s">
        <v>57</v>
      </c>
      <c r="H1956" t="s">
        <v>26</v>
      </c>
      <c r="I1956" t="s">
        <v>34</v>
      </c>
      <c r="J1956" s="31">
        <v>492</v>
      </c>
      <c r="K1956">
        <v>3</v>
      </c>
      <c r="L1956">
        <v>0</v>
      </c>
      <c r="M1956" s="32">
        <v>2214</v>
      </c>
    </row>
    <row r="1957" spans="1:13" x14ac:dyDescent="0.3">
      <c r="A1957" t="s">
        <v>28</v>
      </c>
      <c r="B1957" t="s">
        <v>22</v>
      </c>
      <c r="C1957" t="s">
        <v>15</v>
      </c>
      <c r="D1957" t="s">
        <v>75</v>
      </c>
      <c r="E1957" t="s">
        <v>76</v>
      </c>
      <c r="F1957">
        <v>10009</v>
      </c>
      <c r="G1957" t="s">
        <v>57</v>
      </c>
      <c r="H1957" t="s">
        <v>35</v>
      </c>
      <c r="I1957" t="s">
        <v>59</v>
      </c>
      <c r="J1957" s="31">
        <v>238</v>
      </c>
      <c r="K1957">
        <v>2</v>
      </c>
      <c r="L1957">
        <v>0</v>
      </c>
      <c r="M1957" s="32">
        <v>3808</v>
      </c>
    </row>
    <row r="1958" spans="1:13" x14ac:dyDescent="0.3">
      <c r="A1958" t="s">
        <v>28</v>
      </c>
      <c r="B1958" t="s">
        <v>22</v>
      </c>
      <c r="C1958" t="s">
        <v>15</v>
      </c>
      <c r="D1958" t="s">
        <v>75</v>
      </c>
      <c r="E1958" t="s">
        <v>76</v>
      </c>
      <c r="F1958">
        <v>10009</v>
      </c>
      <c r="G1958" t="s">
        <v>57</v>
      </c>
      <c r="H1958" t="s">
        <v>35</v>
      </c>
      <c r="I1958" t="s">
        <v>59</v>
      </c>
      <c r="J1958" s="31">
        <v>16797</v>
      </c>
      <c r="K1958">
        <v>3</v>
      </c>
      <c r="L1958">
        <v>0</v>
      </c>
      <c r="M1958" s="32">
        <v>403128</v>
      </c>
    </row>
    <row r="1959" spans="1:13" x14ac:dyDescent="0.3">
      <c r="A1959" t="s">
        <v>28</v>
      </c>
      <c r="B1959" t="s">
        <v>22</v>
      </c>
      <c r="C1959" t="s">
        <v>15</v>
      </c>
      <c r="D1959" t="s">
        <v>75</v>
      </c>
      <c r="E1959" t="s">
        <v>76</v>
      </c>
      <c r="F1959">
        <v>10009</v>
      </c>
      <c r="G1959" t="s">
        <v>57</v>
      </c>
      <c r="H1959" t="s">
        <v>26</v>
      </c>
      <c r="I1959" t="s">
        <v>41</v>
      </c>
      <c r="J1959" s="31">
        <v>1712</v>
      </c>
      <c r="K1959">
        <v>4</v>
      </c>
      <c r="L1959">
        <v>0</v>
      </c>
      <c r="M1959" s="32">
        <v>7704</v>
      </c>
    </row>
    <row r="1960" spans="1:13" x14ac:dyDescent="0.3">
      <c r="A1960" t="s">
        <v>13</v>
      </c>
      <c r="B1960" t="s">
        <v>14</v>
      </c>
      <c r="C1960" t="s">
        <v>15</v>
      </c>
      <c r="D1960" t="s">
        <v>82</v>
      </c>
      <c r="E1960" t="s">
        <v>112</v>
      </c>
      <c r="F1960">
        <v>65807</v>
      </c>
      <c r="G1960" t="s">
        <v>47</v>
      </c>
      <c r="H1960" t="s">
        <v>26</v>
      </c>
      <c r="I1960" t="s">
        <v>37</v>
      </c>
      <c r="J1960" s="31">
        <v>162</v>
      </c>
      <c r="K1960">
        <v>3</v>
      </c>
      <c r="L1960">
        <v>0</v>
      </c>
      <c r="M1960" s="32">
        <v>7776</v>
      </c>
    </row>
    <row r="1961" spans="1:13" x14ac:dyDescent="0.3">
      <c r="A1961" t="s">
        <v>13</v>
      </c>
      <c r="B1961" t="s">
        <v>14</v>
      </c>
      <c r="C1961" t="s">
        <v>15</v>
      </c>
      <c r="D1961" t="s">
        <v>82</v>
      </c>
      <c r="E1961" t="s">
        <v>112</v>
      </c>
      <c r="F1961">
        <v>65807</v>
      </c>
      <c r="G1961" t="s">
        <v>47</v>
      </c>
      <c r="H1961" t="s">
        <v>26</v>
      </c>
      <c r="I1961" t="s">
        <v>38</v>
      </c>
      <c r="J1961" s="31">
        <v>3399</v>
      </c>
      <c r="K1961">
        <v>3</v>
      </c>
      <c r="L1961">
        <v>0</v>
      </c>
      <c r="M1961" s="32">
        <v>146157</v>
      </c>
    </row>
    <row r="1962" spans="1:13" x14ac:dyDescent="0.3">
      <c r="A1962" t="s">
        <v>13</v>
      </c>
      <c r="B1962" t="s">
        <v>14</v>
      </c>
      <c r="C1962" t="s">
        <v>15</v>
      </c>
      <c r="D1962" t="s">
        <v>82</v>
      </c>
      <c r="E1962" t="s">
        <v>112</v>
      </c>
      <c r="F1962">
        <v>65807</v>
      </c>
      <c r="G1962" t="s">
        <v>47</v>
      </c>
      <c r="H1962" t="s">
        <v>35</v>
      </c>
      <c r="I1962" t="s">
        <v>59</v>
      </c>
      <c r="J1962" s="31">
        <v>29685</v>
      </c>
      <c r="K1962">
        <v>5</v>
      </c>
      <c r="L1962">
        <v>0</v>
      </c>
      <c r="M1962" s="32">
        <v>53433</v>
      </c>
    </row>
    <row r="1963" spans="1:13" x14ac:dyDescent="0.3">
      <c r="A1963" t="s">
        <v>13</v>
      </c>
      <c r="B1963" t="s">
        <v>14</v>
      </c>
      <c r="C1963" t="s">
        <v>15</v>
      </c>
      <c r="D1963" t="s">
        <v>82</v>
      </c>
      <c r="E1963" t="s">
        <v>112</v>
      </c>
      <c r="F1963">
        <v>65807</v>
      </c>
      <c r="G1963" t="s">
        <v>47</v>
      </c>
      <c r="H1963" t="s">
        <v>35</v>
      </c>
      <c r="I1963" t="s">
        <v>59</v>
      </c>
      <c r="J1963" s="31">
        <v>1128</v>
      </c>
      <c r="K1963">
        <v>6</v>
      </c>
      <c r="L1963">
        <v>0</v>
      </c>
      <c r="M1963" s="32">
        <v>6768</v>
      </c>
    </row>
    <row r="1964" spans="1:13" x14ac:dyDescent="0.3">
      <c r="A1964" t="s">
        <v>13</v>
      </c>
      <c r="B1964" t="s">
        <v>14</v>
      </c>
      <c r="C1964" t="s">
        <v>15</v>
      </c>
      <c r="D1964" t="s">
        <v>82</v>
      </c>
      <c r="E1964" t="s">
        <v>112</v>
      </c>
      <c r="F1964">
        <v>65807</v>
      </c>
      <c r="G1964" t="s">
        <v>47</v>
      </c>
      <c r="H1964" t="s">
        <v>26</v>
      </c>
      <c r="I1964" t="s">
        <v>37</v>
      </c>
      <c r="J1964" s="31">
        <v>1371</v>
      </c>
      <c r="K1964">
        <v>3</v>
      </c>
      <c r="L1964">
        <v>0</v>
      </c>
      <c r="M1964" s="32">
        <v>65808</v>
      </c>
    </row>
    <row r="1965" spans="1:13" x14ac:dyDescent="0.3">
      <c r="A1965" t="s">
        <v>13</v>
      </c>
      <c r="B1965" t="s">
        <v>14</v>
      </c>
      <c r="C1965" t="s">
        <v>15</v>
      </c>
      <c r="D1965" t="s">
        <v>82</v>
      </c>
      <c r="E1965" t="s">
        <v>112</v>
      </c>
      <c r="F1965">
        <v>65807</v>
      </c>
      <c r="G1965" t="s">
        <v>47</v>
      </c>
      <c r="H1965" t="s">
        <v>26</v>
      </c>
      <c r="I1965" t="s">
        <v>41</v>
      </c>
      <c r="J1965" s="31">
        <v>249</v>
      </c>
      <c r="K1965">
        <v>5</v>
      </c>
      <c r="L1965">
        <v>0</v>
      </c>
      <c r="M1965" s="32">
        <v>11703</v>
      </c>
    </row>
    <row r="1966" spans="1:13" x14ac:dyDescent="0.3">
      <c r="A1966" t="s">
        <v>13</v>
      </c>
      <c r="B1966" t="s">
        <v>14</v>
      </c>
      <c r="C1966" t="s">
        <v>15</v>
      </c>
      <c r="D1966" t="s">
        <v>82</v>
      </c>
      <c r="E1966" t="s">
        <v>112</v>
      </c>
      <c r="F1966">
        <v>65807</v>
      </c>
      <c r="G1966" t="s">
        <v>47</v>
      </c>
      <c r="H1966" t="s">
        <v>26</v>
      </c>
      <c r="I1966" t="s">
        <v>32</v>
      </c>
      <c r="J1966" s="31">
        <v>28629</v>
      </c>
      <c r="K1966">
        <v>3</v>
      </c>
      <c r="L1966">
        <v>0</v>
      </c>
      <c r="M1966" s="32">
        <v>171774</v>
      </c>
    </row>
    <row r="1967" spans="1:13" x14ac:dyDescent="0.3">
      <c r="A1967" t="s">
        <v>13</v>
      </c>
      <c r="B1967" t="s">
        <v>14</v>
      </c>
      <c r="C1967" t="s">
        <v>15</v>
      </c>
      <c r="D1967" t="s">
        <v>82</v>
      </c>
      <c r="E1967" t="s">
        <v>112</v>
      </c>
      <c r="F1967">
        <v>65807</v>
      </c>
      <c r="G1967" t="s">
        <v>47</v>
      </c>
      <c r="H1967" t="s">
        <v>26</v>
      </c>
      <c r="I1967" t="s">
        <v>38</v>
      </c>
      <c r="J1967" s="31">
        <v>2418</v>
      </c>
      <c r="K1967">
        <v>2</v>
      </c>
      <c r="L1967">
        <v>0</v>
      </c>
      <c r="M1967" s="32">
        <v>7254</v>
      </c>
    </row>
    <row r="1968" spans="1:13" x14ac:dyDescent="0.3">
      <c r="A1968" t="s">
        <v>28</v>
      </c>
      <c r="B1968" t="s">
        <v>14</v>
      </c>
      <c r="C1968" t="s">
        <v>15</v>
      </c>
      <c r="D1968" t="s">
        <v>353</v>
      </c>
      <c r="E1968" t="s">
        <v>132</v>
      </c>
      <c r="F1968">
        <v>7501</v>
      </c>
      <c r="G1968" t="s">
        <v>57</v>
      </c>
      <c r="H1968" t="s">
        <v>35</v>
      </c>
      <c r="I1968" t="s">
        <v>36</v>
      </c>
      <c r="J1968" s="31">
        <v>28197</v>
      </c>
      <c r="K1968">
        <v>3</v>
      </c>
      <c r="L1968">
        <v>0</v>
      </c>
      <c r="M1968" s="32">
        <v>789516</v>
      </c>
    </row>
    <row r="1969" spans="1:13" x14ac:dyDescent="0.3">
      <c r="A1969" t="s">
        <v>28</v>
      </c>
      <c r="B1969" t="s">
        <v>14</v>
      </c>
      <c r="C1969" t="s">
        <v>15</v>
      </c>
      <c r="D1969" t="s">
        <v>353</v>
      </c>
      <c r="E1969" t="s">
        <v>132</v>
      </c>
      <c r="F1969">
        <v>7501</v>
      </c>
      <c r="G1969" t="s">
        <v>57</v>
      </c>
      <c r="H1969" t="s">
        <v>26</v>
      </c>
      <c r="I1969" t="s">
        <v>110</v>
      </c>
      <c r="J1969" s="31">
        <v>695</v>
      </c>
      <c r="K1969">
        <v>5</v>
      </c>
      <c r="L1969">
        <v>0</v>
      </c>
      <c r="M1969" s="32">
        <v>20155</v>
      </c>
    </row>
    <row r="1970" spans="1:13" x14ac:dyDescent="0.3">
      <c r="A1970" t="s">
        <v>28</v>
      </c>
      <c r="B1970" t="s">
        <v>14</v>
      </c>
      <c r="C1970" t="s">
        <v>15</v>
      </c>
      <c r="D1970" t="s">
        <v>353</v>
      </c>
      <c r="E1970" t="s">
        <v>132</v>
      </c>
      <c r="F1970">
        <v>7501</v>
      </c>
      <c r="G1970" t="s">
        <v>57</v>
      </c>
      <c r="H1970" t="s">
        <v>26</v>
      </c>
      <c r="I1970" t="s">
        <v>41</v>
      </c>
      <c r="J1970" s="31">
        <v>16644</v>
      </c>
      <c r="K1970">
        <v>3</v>
      </c>
      <c r="L1970">
        <v>0</v>
      </c>
      <c r="M1970" s="32">
        <v>798912</v>
      </c>
    </row>
    <row r="1971" spans="1:13" x14ac:dyDescent="0.3">
      <c r="A1971" t="s">
        <v>28</v>
      </c>
      <c r="B1971" t="s">
        <v>14</v>
      </c>
      <c r="C1971" t="s">
        <v>15</v>
      </c>
      <c r="D1971" t="s">
        <v>337</v>
      </c>
      <c r="E1971" t="s">
        <v>119</v>
      </c>
      <c r="F1971">
        <v>74133</v>
      </c>
      <c r="G1971" t="s">
        <v>47</v>
      </c>
      <c r="H1971" t="s">
        <v>35</v>
      </c>
      <c r="I1971" t="s">
        <v>59</v>
      </c>
      <c r="J1971" s="31">
        <v>29196</v>
      </c>
      <c r="K1971">
        <v>4</v>
      </c>
      <c r="L1971">
        <v>0</v>
      </c>
      <c r="M1971" s="32">
        <v>102186</v>
      </c>
    </row>
    <row r="1972" spans="1:13" x14ac:dyDescent="0.3">
      <c r="A1972" t="s">
        <v>28</v>
      </c>
      <c r="B1972" t="s">
        <v>44</v>
      </c>
      <c r="C1972" t="s">
        <v>15</v>
      </c>
      <c r="D1972" t="s">
        <v>79</v>
      </c>
      <c r="E1972" t="s">
        <v>65</v>
      </c>
      <c r="F1972">
        <v>60623</v>
      </c>
      <c r="G1972" t="s">
        <v>47</v>
      </c>
      <c r="H1972" t="s">
        <v>26</v>
      </c>
      <c r="I1972" t="s">
        <v>34</v>
      </c>
      <c r="J1972" s="31">
        <v>6408</v>
      </c>
      <c r="K1972">
        <v>3</v>
      </c>
      <c r="L1972">
        <v>2</v>
      </c>
      <c r="M1972" s="32">
        <v>6408</v>
      </c>
    </row>
    <row r="1973" spans="1:13" x14ac:dyDescent="0.3">
      <c r="A1973" t="s">
        <v>28</v>
      </c>
      <c r="B1973" t="s">
        <v>44</v>
      </c>
      <c r="C1973" t="s">
        <v>15</v>
      </c>
      <c r="D1973" t="s">
        <v>79</v>
      </c>
      <c r="E1973" t="s">
        <v>65</v>
      </c>
      <c r="F1973">
        <v>60623</v>
      </c>
      <c r="G1973" t="s">
        <v>47</v>
      </c>
      <c r="H1973" t="s">
        <v>35</v>
      </c>
      <c r="I1973" t="s">
        <v>59</v>
      </c>
      <c r="J1973" s="31">
        <v>408744</v>
      </c>
      <c r="K1973">
        <v>7</v>
      </c>
      <c r="L1973">
        <v>2</v>
      </c>
      <c r="M1973" s="32">
        <v>766395</v>
      </c>
    </row>
    <row r="1974" spans="1:13" x14ac:dyDescent="0.3">
      <c r="A1974" t="s">
        <v>28</v>
      </c>
      <c r="B1974" t="s">
        <v>14</v>
      </c>
      <c r="C1974" t="s">
        <v>15</v>
      </c>
      <c r="D1974" t="s">
        <v>79</v>
      </c>
      <c r="E1974" t="s">
        <v>65</v>
      </c>
      <c r="F1974">
        <v>60610</v>
      </c>
      <c r="G1974" t="s">
        <v>47</v>
      </c>
      <c r="H1974" t="s">
        <v>26</v>
      </c>
      <c r="I1974" t="s">
        <v>37</v>
      </c>
      <c r="J1974" s="31">
        <v>5104</v>
      </c>
      <c r="K1974">
        <v>4</v>
      </c>
      <c r="L1974">
        <v>8</v>
      </c>
      <c r="M1974" s="32">
        <v>-86768</v>
      </c>
    </row>
    <row r="1975" spans="1:13" x14ac:dyDescent="0.3">
      <c r="A1975" t="s">
        <v>28</v>
      </c>
      <c r="B1975" t="s">
        <v>14</v>
      </c>
      <c r="C1975" t="s">
        <v>15</v>
      </c>
      <c r="D1975" t="s">
        <v>79</v>
      </c>
      <c r="E1975" t="s">
        <v>65</v>
      </c>
      <c r="F1975">
        <v>60610</v>
      </c>
      <c r="G1975" t="s">
        <v>47</v>
      </c>
      <c r="H1975" t="s">
        <v>26</v>
      </c>
      <c r="I1975" t="s">
        <v>77</v>
      </c>
      <c r="J1975" s="31">
        <v>2896</v>
      </c>
      <c r="K1975">
        <v>2</v>
      </c>
      <c r="L1975">
        <v>2</v>
      </c>
      <c r="M1975" s="32">
        <v>4706</v>
      </c>
    </row>
    <row r="1976" spans="1:13" x14ac:dyDescent="0.3">
      <c r="A1976" t="s">
        <v>28</v>
      </c>
      <c r="B1976" t="s">
        <v>14</v>
      </c>
      <c r="C1976" t="s">
        <v>15</v>
      </c>
      <c r="D1976" t="s">
        <v>79</v>
      </c>
      <c r="E1976" t="s">
        <v>65</v>
      </c>
      <c r="F1976">
        <v>60610</v>
      </c>
      <c r="G1976" t="s">
        <v>47</v>
      </c>
      <c r="H1976" t="s">
        <v>35</v>
      </c>
      <c r="I1976" t="s">
        <v>59</v>
      </c>
      <c r="J1976" s="31">
        <v>35016</v>
      </c>
      <c r="K1976">
        <v>3</v>
      </c>
      <c r="L1976">
        <v>2</v>
      </c>
      <c r="M1976" s="32">
        <v>-21885</v>
      </c>
    </row>
    <row r="1977" spans="1:13" x14ac:dyDescent="0.3">
      <c r="A1977" t="s">
        <v>13</v>
      </c>
      <c r="B1977" t="s">
        <v>22</v>
      </c>
      <c r="C1977" t="s">
        <v>15</v>
      </c>
      <c r="D1977" t="s">
        <v>205</v>
      </c>
      <c r="E1977" t="s">
        <v>88</v>
      </c>
      <c r="F1977">
        <v>36116</v>
      </c>
      <c r="G1977" t="s">
        <v>18</v>
      </c>
      <c r="H1977" t="s">
        <v>26</v>
      </c>
      <c r="I1977" t="s">
        <v>32</v>
      </c>
      <c r="J1977" s="31">
        <v>27597</v>
      </c>
      <c r="K1977">
        <v>3</v>
      </c>
      <c r="L1977">
        <v>0</v>
      </c>
      <c r="M1977" s="32">
        <v>110388</v>
      </c>
    </row>
    <row r="1978" spans="1:13" x14ac:dyDescent="0.3">
      <c r="A1978" t="s">
        <v>13</v>
      </c>
      <c r="B1978" t="s">
        <v>22</v>
      </c>
      <c r="C1978" t="s">
        <v>15</v>
      </c>
      <c r="D1978" t="s">
        <v>205</v>
      </c>
      <c r="E1978" t="s">
        <v>88</v>
      </c>
      <c r="F1978">
        <v>36116</v>
      </c>
      <c r="G1978" t="s">
        <v>18</v>
      </c>
      <c r="H1978" t="s">
        <v>35</v>
      </c>
      <c r="I1978" t="s">
        <v>36</v>
      </c>
      <c r="J1978" s="31">
        <v>139495</v>
      </c>
      <c r="K1978">
        <v>5</v>
      </c>
      <c r="L1978">
        <v>0</v>
      </c>
      <c r="M1978" s="32">
        <v>362687</v>
      </c>
    </row>
    <row r="1979" spans="1:13" x14ac:dyDescent="0.3">
      <c r="A1979" t="s">
        <v>13</v>
      </c>
      <c r="B1979" t="s">
        <v>22</v>
      </c>
      <c r="C1979" t="s">
        <v>15</v>
      </c>
      <c r="D1979" t="s">
        <v>205</v>
      </c>
      <c r="E1979" t="s">
        <v>88</v>
      </c>
      <c r="F1979">
        <v>36116</v>
      </c>
      <c r="G1979" t="s">
        <v>18</v>
      </c>
      <c r="H1979" t="s">
        <v>19</v>
      </c>
      <c r="I1979" t="s">
        <v>21</v>
      </c>
      <c r="J1979" s="31">
        <v>54588</v>
      </c>
      <c r="K1979">
        <v>6</v>
      </c>
      <c r="L1979">
        <v>0</v>
      </c>
      <c r="M1979" s="32">
        <v>709644</v>
      </c>
    </row>
    <row r="1980" spans="1:13" x14ac:dyDescent="0.3">
      <c r="A1980" t="s">
        <v>28</v>
      </c>
      <c r="B1980" t="s">
        <v>14</v>
      </c>
      <c r="C1980" t="s">
        <v>15</v>
      </c>
      <c r="D1980" t="s">
        <v>210</v>
      </c>
      <c r="E1980" t="s">
        <v>95</v>
      </c>
      <c r="F1980">
        <v>97301</v>
      </c>
      <c r="G1980" t="s">
        <v>25</v>
      </c>
      <c r="H1980" t="s">
        <v>26</v>
      </c>
      <c r="I1980" t="s">
        <v>34</v>
      </c>
      <c r="J1980" s="31">
        <v>5248</v>
      </c>
      <c r="K1980">
        <v>2</v>
      </c>
      <c r="L1980">
        <v>2</v>
      </c>
      <c r="M1980" s="32">
        <v>5904</v>
      </c>
    </row>
    <row r="1981" spans="1:13" x14ac:dyDescent="0.3">
      <c r="A1981" t="s">
        <v>168</v>
      </c>
      <c r="B1981" t="s">
        <v>14</v>
      </c>
      <c r="C1981" t="s">
        <v>15</v>
      </c>
      <c r="D1981" t="s">
        <v>305</v>
      </c>
      <c r="E1981" t="s">
        <v>81</v>
      </c>
      <c r="F1981">
        <v>85301</v>
      </c>
      <c r="G1981" t="s">
        <v>25</v>
      </c>
      <c r="H1981" t="s">
        <v>19</v>
      </c>
      <c r="I1981" t="s">
        <v>21</v>
      </c>
      <c r="J1981" s="31">
        <v>933536</v>
      </c>
      <c r="K1981">
        <v>4</v>
      </c>
      <c r="L1981">
        <v>2</v>
      </c>
      <c r="M1981" s="32">
        <v>1050228</v>
      </c>
    </row>
    <row r="1982" spans="1:13" x14ac:dyDescent="0.3">
      <c r="A1982" t="s">
        <v>168</v>
      </c>
      <c r="B1982" t="s">
        <v>14</v>
      </c>
      <c r="C1982" t="s">
        <v>15</v>
      </c>
      <c r="D1982" t="s">
        <v>305</v>
      </c>
      <c r="E1982" t="s">
        <v>81</v>
      </c>
      <c r="F1982">
        <v>85301</v>
      </c>
      <c r="G1982" t="s">
        <v>25</v>
      </c>
      <c r="H1982" t="s">
        <v>26</v>
      </c>
      <c r="I1982" t="s">
        <v>32</v>
      </c>
      <c r="J1982" s="31">
        <v>42976</v>
      </c>
      <c r="K1982">
        <v>4</v>
      </c>
      <c r="L1982">
        <v>2</v>
      </c>
      <c r="M1982" s="32">
        <v>42976</v>
      </c>
    </row>
    <row r="1983" spans="1:13" x14ac:dyDescent="0.3">
      <c r="A1983" t="s">
        <v>13</v>
      </c>
      <c r="B1983" t="s">
        <v>22</v>
      </c>
      <c r="C1983" t="s">
        <v>15</v>
      </c>
      <c r="D1983" t="s">
        <v>103</v>
      </c>
      <c r="E1983" t="s">
        <v>167</v>
      </c>
      <c r="F1983">
        <v>31907</v>
      </c>
      <c r="G1983" t="s">
        <v>18</v>
      </c>
      <c r="H1983" t="s">
        <v>26</v>
      </c>
      <c r="I1983" t="s">
        <v>37</v>
      </c>
      <c r="J1983" s="31">
        <v>376</v>
      </c>
      <c r="K1983">
        <v>2</v>
      </c>
      <c r="L1983">
        <v>0</v>
      </c>
      <c r="M1983" s="32">
        <v>18048</v>
      </c>
    </row>
    <row r="1984" spans="1:13" x14ac:dyDescent="0.3">
      <c r="A1984" t="s">
        <v>28</v>
      </c>
      <c r="B1984" t="s">
        <v>14</v>
      </c>
      <c r="C1984" t="s">
        <v>15</v>
      </c>
      <c r="D1984" t="s">
        <v>354</v>
      </c>
      <c r="E1984" t="s">
        <v>119</v>
      </c>
      <c r="F1984">
        <v>73120</v>
      </c>
      <c r="G1984" t="s">
        <v>47</v>
      </c>
      <c r="H1984" t="s">
        <v>35</v>
      </c>
      <c r="I1984" t="s">
        <v>36</v>
      </c>
      <c r="J1984" s="31">
        <v>47996</v>
      </c>
      <c r="K1984">
        <v>4</v>
      </c>
      <c r="L1984">
        <v>0</v>
      </c>
      <c r="M1984" s="32">
        <v>1343888</v>
      </c>
    </row>
    <row r="1985" spans="1:13" x14ac:dyDescent="0.3">
      <c r="A1985" t="s">
        <v>13</v>
      </c>
      <c r="B1985" t="s">
        <v>22</v>
      </c>
      <c r="C1985" t="s">
        <v>15</v>
      </c>
      <c r="D1985" t="s">
        <v>145</v>
      </c>
      <c r="E1985" t="s">
        <v>24</v>
      </c>
      <c r="F1985">
        <v>94513</v>
      </c>
      <c r="G1985" t="s">
        <v>25</v>
      </c>
      <c r="H1985" t="s">
        <v>26</v>
      </c>
      <c r="I1985" t="s">
        <v>38</v>
      </c>
      <c r="J1985" s="31">
        <v>32088</v>
      </c>
      <c r="K1985">
        <v>6</v>
      </c>
      <c r="L1985">
        <v>0</v>
      </c>
      <c r="M1985" s="32">
        <v>930552</v>
      </c>
    </row>
    <row r="1986" spans="1:13" x14ac:dyDescent="0.3">
      <c r="A1986" t="s">
        <v>13</v>
      </c>
      <c r="B1986" t="s">
        <v>22</v>
      </c>
      <c r="C1986" t="s">
        <v>15</v>
      </c>
      <c r="D1986" t="s">
        <v>145</v>
      </c>
      <c r="E1986" t="s">
        <v>24</v>
      </c>
      <c r="F1986">
        <v>94513</v>
      </c>
      <c r="G1986" t="s">
        <v>25</v>
      </c>
      <c r="H1986" t="s">
        <v>19</v>
      </c>
      <c r="I1986" t="s">
        <v>33</v>
      </c>
      <c r="J1986" s="31">
        <v>2388</v>
      </c>
      <c r="K1986">
        <v>3</v>
      </c>
      <c r="L1986">
        <v>0</v>
      </c>
      <c r="M1986" s="32">
        <v>105072</v>
      </c>
    </row>
    <row r="1987" spans="1:13" x14ac:dyDescent="0.3">
      <c r="A1987" t="s">
        <v>13</v>
      </c>
      <c r="B1987" t="s">
        <v>22</v>
      </c>
      <c r="C1987" t="s">
        <v>15</v>
      </c>
      <c r="D1987" t="s">
        <v>145</v>
      </c>
      <c r="E1987" t="s">
        <v>24</v>
      </c>
      <c r="F1987">
        <v>94513</v>
      </c>
      <c r="G1987" t="s">
        <v>25</v>
      </c>
      <c r="H1987" t="s">
        <v>26</v>
      </c>
      <c r="I1987" t="s">
        <v>41</v>
      </c>
      <c r="J1987" s="31">
        <v>2676</v>
      </c>
      <c r="K1987">
        <v>4</v>
      </c>
      <c r="L1987">
        <v>0</v>
      </c>
      <c r="M1987" s="32">
        <v>123096</v>
      </c>
    </row>
    <row r="1988" spans="1:13" x14ac:dyDescent="0.3">
      <c r="A1988" t="s">
        <v>62</v>
      </c>
      <c r="B1988" t="s">
        <v>14</v>
      </c>
      <c r="C1988" t="s">
        <v>15</v>
      </c>
      <c r="D1988" t="s">
        <v>103</v>
      </c>
      <c r="E1988" t="s">
        <v>104</v>
      </c>
      <c r="F1988">
        <v>43229</v>
      </c>
      <c r="G1988" t="s">
        <v>57</v>
      </c>
      <c r="H1988" t="s">
        <v>35</v>
      </c>
      <c r="I1988" t="s">
        <v>162</v>
      </c>
      <c r="J1988" s="31">
        <v>1439976</v>
      </c>
      <c r="K1988">
        <v>4</v>
      </c>
      <c r="L1988">
        <v>4</v>
      </c>
      <c r="M1988" s="32">
        <v>1919968</v>
      </c>
    </row>
    <row r="1989" spans="1:13" x14ac:dyDescent="0.3">
      <c r="A1989" t="s">
        <v>28</v>
      </c>
      <c r="B1989" t="s">
        <v>14</v>
      </c>
      <c r="C1989" t="s">
        <v>15</v>
      </c>
      <c r="D1989" t="s">
        <v>82</v>
      </c>
      <c r="E1989" t="s">
        <v>112</v>
      </c>
      <c r="F1989">
        <v>65807</v>
      </c>
      <c r="G1989" t="s">
        <v>47</v>
      </c>
      <c r="H1989" t="s">
        <v>26</v>
      </c>
      <c r="I1989" t="s">
        <v>37</v>
      </c>
      <c r="J1989" s="31">
        <v>1722</v>
      </c>
      <c r="K1989">
        <v>3</v>
      </c>
      <c r="L1989">
        <v>0</v>
      </c>
      <c r="M1989" s="32">
        <v>79212</v>
      </c>
    </row>
    <row r="1990" spans="1:13" x14ac:dyDescent="0.3">
      <c r="A1990" t="s">
        <v>28</v>
      </c>
      <c r="B1990" t="s">
        <v>14</v>
      </c>
      <c r="C1990" t="s">
        <v>15</v>
      </c>
      <c r="D1990" t="s">
        <v>82</v>
      </c>
      <c r="E1990" t="s">
        <v>112</v>
      </c>
      <c r="F1990">
        <v>65807</v>
      </c>
      <c r="G1990" t="s">
        <v>47</v>
      </c>
      <c r="H1990" t="s">
        <v>19</v>
      </c>
      <c r="I1990" t="s">
        <v>31</v>
      </c>
      <c r="J1990" s="31">
        <v>102438</v>
      </c>
      <c r="K1990">
        <v>7</v>
      </c>
      <c r="L1990">
        <v>0</v>
      </c>
      <c r="M1990" s="32">
        <v>2151198</v>
      </c>
    </row>
    <row r="1991" spans="1:13" x14ac:dyDescent="0.3">
      <c r="A1991" t="s">
        <v>28</v>
      </c>
      <c r="B1991" t="s">
        <v>14</v>
      </c>
      <c r="C1991" t="s">
        <v>15</v>
      </c>
      <c r="D1991" t="s">
        <v>82</v>
      </c>
      <c r="E1991" t="s">
        <v>112</v>
      </c>
      <c r="F1991">
        <v>65807</v>
      </c>
      <c r="G1991" t="s">
        <v>47</v>
      </c>
      <c r="H1991" t="s">
        <v>26</v>
      </c>
      <c r="I1991" t="s">
        <v>60</v>
      </c>
      <c r="J1991" s="31">
        <v>2622</v>
      </c>
      <c r="K1991">
        <v>3</v>
      </c>
      <c r="L1991">
        <v>0</v>
      </c>
      <c r="M1991" s="32">
        <v>123234</v>
      </c>
    </row>
    <row r="1992" spans="1:13" x14ac:dyDescent="0.3">
      <c r="A1992" t="s">
        <v>28</v>
      </c>
      <c r="B1992" t="s">
        <v>14</v>
      </c>
      <c r="C1992" t="s">
        <v>15</v>
      </c>
      <c r="D1992" t="s">
        <v>82</v>
      </c>
      <c r="E1992" t="s">
        <v>112</v>
      </c>
      <c r="F1992">
        <v>65807</v>
      </c>
      <c r="G1992" t="s">
        <v>47</v>
      </c>
      <c r="H1992" t="s">
        <v>26</v>
      </c>
      <c r="I1992" t="s">
        <v>41</v>
      </c>
      <c r="J1992" s="31">
        <v>1734</v>
      </c>
      <c r="K1992">
        <v>3</v>
      </c>
      <c r="L1992">
        <v>0</v>
      </c>
      <c r="M1992" s="32">
        <v>84966</v>
      </c>
    </row>
    <row r="1993" spans="1:13" x14ac:dyDescent="0.3">
      <c r="A1993" t="s">
        <v>28</v>
      </c>
      <c r="B1993" t="s">
        <v>14</v>
      </c>
      <c r="C1993" t="s">
        <v>15</v>
      </c>
      <c r="D1993" t="s">
        <v>55</v>
      </c>
      <c r="E1993" t="s">
        <v>56</v>
      </c>
      <c r="F1993">
        <v>19134</v>
      </c>
      <c r="G1993" t="s">
        <v>57</v>
      </c>
      <c r="H1993" t="s">
        <v>26</v>
      </c>
      <c r="I1993" t="s">
        <v>37</v>
      </c>
      <c r="J1993" s="31">
        <v>4956</v>
      </c>
      <c r="K1993">
        <v>4</v>
      </c>
      <c r="L1993">
        <v>7</v>
      </c>
      <c r="M1993" s="32">
        <v>-37996</v>
      </c>
    </row>
    <row r="1994" spans="1:13" x14ac:dyDescent="0.3">
      <c r="A1994" t="s">
        <v>28</v>
      </c>
      <c r="B1994" t="s">
        <v>44</v>
      </c>
      <c r="C1994" t="s">
        <v>15</v>
      </c>
      <c r="D1994" t="s">
        <v>82</v>
      </c>
      <c r="E1994" t="s">
        <v>95</v>
      </c>
      <c r="F1994">
        <v>97477</v>
      </c>
      <c r="G1994" t="s">
        <v>25</v>
      </c>
      <c r="H1994" t="s">
        <v>26</v>
      </c>
      <c r="I1994" t="s">
        <v>27</v>
      </c>
      <c r="J1994" s="31">
        <v>7104</v>
      </c>
      <c r="K1994">
        <v>6</v>
      </c>
      <c r="L1994">
        <v>2</v>
      </c>
      <c r="M1994" s="32">
        <v>2664</v>
      </c>
    </row>
    <row r="1995" spans="1:13" x14ac:dyDescent="0.3">
      <c r="A1995" t="s">
        <v>28</v>
      </c>
      <c r="B1995" t="s">
        <v>44</v>
      </c>
      <c r="C1995" t="s">
        <v>15</v>
      </c>
      <c r="D1995" t="s">
        <v>82</v>
      </c>
      <c r="E1995" t="s">
        <v>95</v>
      </c>
      <c r="F1995">
        <v>97477</v>
      </c>
      <c r="G1995" t="s">
        <v>25</v>
      </c>
      <c r="H1995" t="s">
        <v>26</v>
      </c>
      <c r="I1995" t="s">
        <v>34</v>
      </c>
      <c r="J1995" s="31">
        <v>5344</v>
      </c>
      <c r="K1995">
        <v>2</v>
      </c>
      <c r="L1995">
        <v>2</v>
      </c>
      <c r="M1995" s="32">
        <v>7348</v>
      </c>
    </row>
    <row r="1996" spans="1:13" x14ac:dyDescent="0.3">
      <c r="A1996" t="s">
        <v>28</v>
      </c>
      <c r="B1996" t="s">
        <v>44</v>
      </c>
      <c r="C1996" t="s">
        <v>15</v>
      </c>
      <c r="D1996" t="s">
        <v>82</v>
      </c>
      <c r="E1996" t="s">
        <v>95</v>
      </c>
      <c r="F1996">
        <v>97477</v>
      </c>
      <c r="G1996" t="s">
        <v>25</v>
      </c>
      <c r="H1996" t="s">
        <v>26</v>
      </c>
      <c r="I1996" t="s">
        <v>77</v>
      </c>
      <c r="J1996" s="31">
        <v>11304</v>
      </c>
      <c r="K1996">
        <v>3</v>
      </c>
      <c r="L1996">
        <v>2</v>
      </c>
      <c r="M1996" s="32">
        <v>-21195</v>
      </c>
    </row>
    <row r="1997" spans="1:13" x14ac:dyDescent="0.3">
      <c r="A1997" t="s">
        <v>13</v>
      </c>
      <c r="B1997" t="s">
        <v>14</v>
      </c>
      <c r="C1997" t="s">
        <v>15</v>
      </c>
      <c r="D1997" t="s">
        <v>61</v>
      </c>
      <c r="E1997" t="s">
        <v>46</v>
      </c>
      <c r="F1997">
        <v>77036</v>
      </c>
      <c r="G1997" t="s">
        <v>47</v>
      </c>
      <c r="H1997" t="s">
        <v>26</v>
      </c>
      <c r="I1997" t="s">
        <v>38</v>
      </c>
      <c r="J1997" s="31">
        <v>29462</v>
      </c>
      <c r="K1997">
        <v>5</v>
      </c>
      <c r="L1997">
        <v>8</v>
      </c>
      <c r="M1997" s="32">
        <v>-766012</v>
      </c>
    </row>
    <row r="1998" spans="1:13" x14ac:dyDescent="0.3">
      <c r="A1998" t="s">
        <v>13</v>
      </c>
      <c r="B1998" t="s">
        <v>14</v>
      </c>
      <c r="C1998" t="s">
        <v>15</v>
      </c>
      <c r="D1998" t="s">
        <v>61</v>
      </c>
      <c r="E1998" t="s">
        <v>46</v>
      </c>
      <c r="F1998">
        <v>77036</v>
      </c>
      <c r="G1998" t="s">
        <v>47</v>
      </c>
      <c r="H1998" t="s">
        <v>19</v>
      </c>
      <c r="I1998" t="s">
        <v>33</v>
      </c>
      <c r="J1998" s="31">
        <v>8752</v>
      </c>
      <c r="K1998">
        <v>4</v>
      </c>
      <c r="L1998">
        <v>6</v>
      </c>
      <c r="M1998" s="32">
        <v>-37196</v>
      </c>
    </row>
    <row r="1999" spans="1:13" x14ac:dyDescent="0.3">
      <c r="A1999" t="s">
        <v>62</v>
      </c>
      <c r="B1999" t="s">
        <v>22</v>
      </c>
      <c r="C1999" t="s">
        <v>15</v>
      </c>
      <c r="D1999" t="s">
        <v>355</v>
      </c>
      <c r="E1999" t="s">
        <v>83</v>
      </c>
      <c r="F1999">
        <v>23320</v>
      </c>
      <c r="G1999" t="s">
        <v>18</v>
      </c>
      <c r="H1999" t="s">
        <v>26</v>
      </c>
      <c r="I1999" t="s">
        <v>27</v>
      </c>
      <c r="J1999" s="31">
        <v>15</v>
      </c>
      <c r="K1999">
        <v>4</v>
      </c>
      <c r="L1999">
        <v>0</v>
      </c>
      <c r="M1999" s="32">
        <v>72</v>
      </c>
    </row>
    <row r="2000" spans="1:13" x14ac:dyDescent="0.3">
      <c r="A2000" t="s">
        <v>62</v>
      </c>
      <c r="B2000" t="s">
        <v>22</v>
      </c>
      <c r="C2000" t="s">
        <v>15</v>
      </c>
      <c r="D2000" t="s">
        <v>355</v>
      </c>
      <c r="E2000" t="s">
        <v>83</v>
      </c>
      <c r="F2000">
        <v>23320</v>
      </c>
      <c r="G2000" t="s">
        <v>18</v>
      </c>
      <c r="H2000" t="s">
        <v>35</v>
      </c>
      <c r="I2000" t="s">
        <v>36</v>
      </c>
      <c r="J2000" s="31">
        <v>16161</v>
      </c>
      <c r="K2000">
        <v>1</v>
      </c>
      <c r="L2000">
        <v>0</v>
      </c>
      <c r="M2000" s="32">
        <v>420186</v>
      </c>
    </row>
    <row r="2001" spans="1:13" x14ac:dyDescent="0.3">
      <c r="A2001" t="s">
        <v>62</v>
      </c>
      <c r="B2001" t="s">
        <v>22</v>
      </c>
      <c r="C2001" t="s">
        <v>15</v>
      </c>
      <c r="D2001" t="s">
        <v>355</v>
      </c>
      <c r="E2001" t="s">
        <v>83</v>
      </c>
      <c r="F2001">
        <v>23320</v>
      </c>
      <c r="G2001" t="s">
        <v>18</v>
      </c>
      <c r="H2001" t="s">
        <v>35</v>
      </c>
      <c r="I2001" t="s">
        <v>36</v>
      </c>
      <c r="J2001" s="31">
        <v>14495</v>
      </c>
      <c r="K2001">
        <v>5</v>
      </c>
      <c r="L2001">
        <v>0</v>
      </c>
      <c r="M2001" s="32">
        <v>420355</v>
      </c>
    </row>
    <row r="2002" spans="1:13" x14ac:dyDescent="0.3">
      <c r="A2002" t="s">
        <v>28</v>
      </c>
      <c r="B2002" t="s">
        <v>14</v>
      </c>
      <c r="C2002" t="s">
        <v>15</v>
      </c>
      <c r="D2002" t="s">
        <v>113</v>
      </c>
      <c r="E2002" t="s">
        <v>24</v>
      </c>
      <c r="F2002">
        <v>91104</v>
      </c>
      <c r="G2002" t="s">
        <v>25</v>
      </c>
      <c r="H2002" t="s">
        <v>35</v>
      </c>
      <c r="I2002" t="s">
        <v>59</v>
      </c>
      <c r="J2002" s="31">
        <v>19995</v>
      </c>
      <c r="K2002">
        <v>5</v>
      </c>
      <c r="L2002">
        <v>0</v>
      </c>
      <c r="M2002" s="32">
        <v>219945</v>
      </c>
    </row>
    <row r="2003" spans="1:13" x14ac:dyDescent="0.3">
      <c r="A2003" t="s">
        <v>28</v>
      </c>
      <c r="B2003" t="s">
        <v>14</v>
      </c>
      <c r="C2003" t="s">
        <v>15</v>
      </c>
      <c r="D2003" t="s">
        <v>113</v>
      </c>
      <c r="E2003" t="s">
        <v>24</v>
      </c>
      <c r="F2003">
        <v>91104</v>
      </c>
      <c r="G2003" t="s">
        <v>25</v>
      </c>
      <c r="H2003" t="s">
        <v>26</v>
      </c>
      <c r="I2003" t="s">
        <v>34</v>
      </c>
      <c r="J2003" s="31">
        <v>4186</v>
      </c>
      <c r="K2003">
        <v>7</v>
      </c>
      <c r="L2003">
        <v>0</v>
      </c>
      <c r="M2003" s="32">
        <v>142324</v>
      </c>
    </row>
    <row r="2004" spans="1:13" x14ac:dyDescent="0.3">
      <c r="A2004" t="s">
        <v>13</v>
      </c>
      <c r="B2004" t="s">
        <v>14</v>
      </c>
      <c r="C2004" t="s">
        <v>15</v>
      </c>
      <c r="D2004" t="s">
        <v>183</v>
      </c>
      <c r="E2004" t="s">
        <v>17</v>
      </c>
      <c r="F2004">
        <v>40214</v>
      </c>
      <c r="G2004" t="s">
        <v>18</v>
      </c>
      <c r="H2004" t="s">
        <v>26</v>
      </c>
      <c r="I2004" t="s">
        <v>32</v>
      </c>
      <c r="J2004" s="31">
        <v>9594</v>
      </c>
      <c r="K2004">
        <v>3</v>
      </c>
      <c r="L2004">
        <v>0</v>
      </c>
      <c r="M2004" s="32">
        <v>9594</v>
      </c>
    </row>
    <row r="2005" spans="1:13" x14ac:dyDescent="0.3">
      <c r="A2005" t="s">
        <v>13</v>
      </c>
      <c r="B2005" t="s">
        <v>14</v>
      </c>
      <c r="C2005" t="s">
        <v>15</v>
      </c>
      <c r="D2005" t="s">
        <v>183</v>
      </c>
      <c r="E2005" t="s">
        <v>17</v>
      </c>
      <c r="F2005">
        <v>40214</v>
      </c>
      <c r="G2005" t="s">
        <v>18</v>
      </c>
      <c r="H2005" t="s">
        <v>19</v>
      </c>
      <c r="I2005" t="s">
        <v>21</v>
      </c>
      <c r="J2005" s="31">
        <v>30445</v>
      </c>
      <c r="K2005">
        <v>5</v>
      </c>
      <c r="L2005">
        <v>0</v>
      </c>
      <c r="M2005" s="32">
        <v>761125</v>
      </c>
    </row>
    <row r="2006" spans="1:13" x14ac:dyDescent="0.3">
      <c r="A2006" t="s">
        <v>28</v>
      </c>
      <c r="B2006" t="s">
        <v>44</v>
      </c>
      <c r="C2006" t="s">
        <v>15</v>
      </c>
      <c r="D2006" t="s">
        <v>356</v>
      </c>
      <c r="E2006" t="s">
        <v>46</v>
      </c>
      <c r="F2006">
        <v>79424</v>
      </c>
      <c r="G2006" t="s">
        <v>47</v>
      </c>
      <c r="H2006" t="s">
        <v>26</v>
      </c>
      <c r="I2006" t="s">
        <v>37</v>
      </c>
      <c r="J2006" s="31">
        <v>11364</v>
      </c>
      <c r="K2006">
        <v>3</v>
      </c>
      <c r="L2006">
        <v>8</v>
      </c>
      <c r="M2006" s="32">
        <v>-17046</v>
      </c>
    </row>
    <row r="2007" spans="1:13" x14ac:dyDescent="0.3">
      <c r="A2007" t="s">
        <v>28</v>
      </c>
      <c r="B2007" t="s">
        <v>22</v>
      </c>
      <c r="C2007" t="s">
        <v>15</v>
      </c>
      <c r="D2007" t="s">
        <v>90</v>
      </c>
      <c r="E2007" t="s">
        <v>112</v>
      </c>
      <c r="F2007">
        <v>65203</v>
      </c>
      <c r="G2007" t="s">
        <v>47</v>
      </c>
      <c r="H2007" t="s">
        <v>26</v>
      </c>
      <c r="I2007" t="s">
        <v>34</v>
      </c>
      <c r="J2007" s="31">
        <v>2968</v>
      </c>
      <c r="K2007">
        <v>7</v>
      </c>
      <c r="L2007">
        <v>0</v>
      </c>
      <c r="M2007" s="32">
        <v>115752</v>
      </c>
    </row>
    <row r="2008" spans="1:13" x14ac:dyDescent="0.3">
      <c r="A2008" t="s">
        <v>28</v>
      </c>
      <c r="B2008" t="s">
        <v>22</v>
      </c>
      <c r="C2008" t="s">
        <v>15</v>
      </c>
      <c r="D2008" t="s">
        <v>90</v>
      </c>
      <c r="E2008" t="s">
        <v>112</v>
      </c>
      <c r="F2008">
        <v>65203</v>
      </c>
      <c r="G2008" t="s">
        <v>47</v>
      </c>
      <c r="H2008" t="s">
        <v>35</v>
      </c>
      <c r="I2008" t="s">
        <v>59</v>
      </c>
      <c r="J2008" s="31">
        <v>4753</v>
      </c>
      <c r="K2008">
        <v>7</v>
      </c>
      <c r="L2008">
        <v>0</v>
      </c>
      <c r="M2008" s="32">
        <v>161602</v>
      </c>
    </row>
    <row r="2009" spans="1:13" x14ac:dyDescent="0.3">
      <c r="A2009" t="s">
        <v>62</v>
      </c>
      <c r="B2009" t="s">
        <v>14</v>
      </c>
      <c r="C2009" t="s">
        <v>15</v>
      </c>
      <c r="D2009" t="s">
        <v>79</v>
      </c>
      <c r="E2009" t="s">
        <v>65</v>
      </c>
      <c r="F2009">
        <v>60623</v>
      </c>
      <c r="G2009" t="s">
        <v>47</v>
      </c>
      <c r="H2009" t="s">
        <v>19</v>
      </c>
      <c r="I2009" t="s">
        <v>20</v>
      </c>
      <c r="J2009" s="31">
        <v>183372</v>
      </c>
      <c r="K2009">
        <v>2</v>
      </c>
      <c r="L2009">
        <v>3</v>
      </c>
      <c r="M2009" s="32">
        <v>-366744</v>
      </c>
    </row>
    <row r="2010" spans="1:13" x14ac:dyDescent="0.3">
      <c r="A2010" t="s">
        <v>28</v>
      </c>
      <c r="B2010" t="s">
        <v>14</v>
      </c>
      <c r="C2010" t="s">
        <v>15</v>
      </c>
      <c r="D2010" t="s">
        <v>357</v>
      </c>
      <c r="E2010" t="s">
        <v>86</v>
      </c>
      <c r="F2010">
        <v>37604</v>
      </c>
      <c r="G2010" t="s">
        <v>18</v>
      </c>
      <c r="H2010" t="s">
        <v>26</v>
      </c>
      <c r="I2010" t="s">
        <v>34</v>
      </c>
      <c r="J2010" s="31">
        <v>4224</v>
      </c>
      <c r="K2010">
        <v>3</v>
      </c>
      <c r="L2010">
        <v>2</v>
      </c>
      <c r="M2010" s="32">
        <v>4752</v>
      </c>
    </row>
    <row r="2011" spans="1:13" x14ac:dyDescent="0.3">
      <c r="A2011" t="s">
        <v>28</v>
      </c>
      <c r="B2011" t="s">
        <v>14</v>
      </c>
      <c r="C2011" t="s">
        <v>15</v>
      </c>
      <c r="D2011" t="s">
        <v>357</v>
      </c>
      <c r="E2011" t="s">
        <v>86</v>
      </c>
      <c r="F2011">
        <v>37604</v>
      </c>
      <c r="G2011" t="s">
        <v>18</v>
      </c>
      <c r="H2011" t="s">
        <v>26</v>
      </c>
      <c r="I2011" t="s">
        <v>38</v>
      </c>
      <c r="J2011" s="31">
        <v>333056</v>
      </c>
      <c r="K2011">
        <v>2</v>
      </c>
      <c r="L2011">
        <v>2</v>
      </c>
      <c r="M2011" s="32">
        <v>291424</v>
      </c>
    </row>
    <row r="2012" spans="1:13" x14ac:dyDescent="0.3">
      <c r="A2012" t="s">
        <v>28</v>
      </c>
      <c r="B2012" t="s">
        <v>14</v>
      </c>
      <c r="C2012" t="s">
        <v>15</v>
      </c>
      <c r="D2012" t="s">
        <v>357</v>
      </c>
      <c r="E2012" t="s">
        <v>86</v>
      </c>
      <c r="F2012">
        <v>37604</v>
      </c>
      <c r="G2012" t="s">
        <v>18</v>
      </c>
      <c r="H2012" t="s">
        <v>26</v>
      </c>
      <c r="I2012" t="s">
        <v>41</v>
      </c>
      <c r="J2012" s="31">
        <v>24896</v>
      </c>
      <c r="K2012">
        <v>4</v>
      </c>
      <c r="L2012">
        <v>2</v>
      </c>
      <c r="M2012" s="32">
        <v>778</v>
      </c>
    </row>
    <row r="2013" spans="1:13" x14ac:dyDescent="0.3">
      <c r="A2013" t="s">
        <v>168</v>
      </c>
      <c r="B2013" t="s">
        <v>14</v>
      </c>
      <c r="C2013" t="s">
        <v>15</v>
      </c>
      <c r="D2013" t="s">
        <v>61</v>
      </c>
      <c r="E2013" t="s">
        <v>46</v>
      </c>
      <c r="F2013">
        <v>77041</v>
      </c>
      <c r="G2013" t="s">
        <v>47</v>
      </c>
      <c r="H2013" t="s">
        <v>35</v>
      </c>
      <c r="I2013" t="s">
        <v>59</v>
      </c>
      <c r="J2013" s="31">
        <v>159984</v>
      </c>
      <c r="K2013">
        <v>2</v>
      </c>
      <c r="L2013">
        <v>2</v>
      </c>
      <c r="M2013" s="32">
        <v>359964</v>
      </c>
    </row>
    <row r="2014" spans="1:13" x14ac:dyDescent="0.3">
      <c r="A2014" t="s">
        <v>168</v>
      </c>
      <c r="B2014" t="s">
        <v>14</v>
      </c>
      <c r="C2014" t="s">
        <v>15</v>
      </c>
      <c r="D2014" t="s">
        <v>61</v>
      </c>
      <c r="E2014" t="s">
        <v>46</v>
      </c>
      <c r="F2014">
        <v>77041</v>
      </c>
      <c r="G2014" t="s">
        <v>47</v>
      </c>
      <c r="H2014" t="s">
        <v>26</v>
      </c>
      <c r="I2014" t="s">
        <v>32</v>
      </c>
      <c r="J2014" s="31">
        <v>46344</v>
      </c>
      <c r="K2014">
        <v>3</v>
      </c>
      <c r="L2014">
        <v>2</v>
      </c>
      <c r="M2014" s="32">
        <v>46344</v>
      </c>
    </row>
    <row r="2015" spans="1:13" x14ac:dyDescent="0.3">
      <c r="A2015" t="s">
        <v>28</v>
      </c>
      <c r="B2015" t="s">
        <v>14</v>
      </c>
      <c r="C2015" t="s">
        <v>15</v>
      </c>
      <c r="D2015" t="s">
        <v>190</v>
      </c>
      <c r="E2015" t="s">
        <v>88</v>
      </c>
      <c r="F2015">
        <v>36830</v>
      </c>
      <c r="G2015" t="s">
        <v>18</v>
      </c>
      <c r="H2015" t="s">
        <v>19</v>
      </c>
      <c r="I2015" t="s">
        <v>21</v>
      </c>
      <c r="J2015" s="31">
        <v>35098</v>
      </c>
      <c r="K2015">
        <v>1</v>
      </c>
      <c r="L2015">
        <v>0</v>
      </c>
      <c r="M2015" s="32">
        <v>842352</v>
      </c>
    </row>
    <row r="2016" spans="1:13" x14ac:dyDescent="0.3">
      <c r="A2016" t="s">
        <v>28</v>
      </c>
      <c r="B2016" t="s">
        <v>14</v>
      </c>
      <c r="C2016" t="s">
        <v>15</v>
      </c>
      <c r="D2016" t="s">
        <v>190</v>
      </c>
      <c r="E2016" t="s">
        <v>88</v>
      </c>
      <c r="F2016">
        <v>36830</v>
      </c>
      <c r="G2016" t="s">
        <v>18</v>
      </c>
      <c r="H2016" t="s">
        <v>26</v>
      </c>
      <c r="I2016" t="s">
        <v>41</v>
      </c>
      <c r="J2016" s="31">
        <v>1308</v>
      </c>
      <c r="K2016">
        <v>2</v>
      </c>
      <c r="L2016">
        <v>0</v>
      </c>
      <c r="M2016" s="32">
        <v>60168</v>
      </c>
    </row>
    <row r="2017" spans="1:13" x14ac:dyDescent="0.3">
      <c r="A2017" t="s">
        <v>28</v>
      </c>
      <c r="B2017" t="s">
        <v>14</v>
      </c>
      <c r="C2017" t="s">
        <v>15</v>
      </c>
      <c r="D2017" t="s">
        <v>190</v>
      </c>
      <c r="E2017" t="s">
        <v>88</v>
      </c>
      <c r="F2017">
        <v>36830</v>
      </c>
      <c r="G2017" t="s">
        <v>18</v>
      </c>
      <c r="H2017" t="s">
        <v>26</v>
      </c>
      <c r="I2017" t="s">
        <v>32</v>
      </c>
      <c r="J2017" s="31">
        <v>90008</v>
      </c>
      <c r="K2017">
        <v>4</v>
      </c>
      <c r="L2017">
        <v>0</v>
      </c>
      <c r="M2017" s="32">
        <v>1170104</v>
      </c>
    </row>
    <row r="2018" spans="1:13" x14ac:dyDescent="0.3">
      <c r="A2018" t="s">
        <v>28</v>
      </c>
      <c r="B2018" t="s">
        <v>14</v>
      </c>
      <c r="C2018" t="s">
        <v>15</v>
      </c>
      <c r="D2018" t="s">
        <v>358</v>
      </c>
      <c r="E2018" t="s">
        <v>24</v>
      </c>
      <c r="F2018">
        <v>92404</v>
      </c>
      <c r="G2018" t="s">
        <v>25</v>
      </c>
      <c r="H2018" t="s">
        <v>26</v>
      </c>
      <c r="I2018" t="s">
        <v>37</v>
      </c>
      <c r="J2018" s="31">
        <v>17568</v>
      </c>
      <c r="K2018">
        <v>2</v>
      </c>
      <c r="L2018">
        <v>2</v>
      </c>
      <c r="M2018" s="32">
        <v>63684</v>
      </c>
    </row>
    <row r="2019" spans="1:13" x14ac:dyDescent="0.3">
      <c r="A2019" t="s">
        <v>28</v>
      </c>
      <c r="B2019" t="s">
        <v>14</v>
      </c>
      <c r="C2019" t="s">
        <v>15</v>
      </c>
      <c r="D2019" t="s">
        <v>358</v>
      </c>
      <c r="E2019" t="s">
        <v>24</v>
      </c>
      <c r="F2019">
        <v>92404</v>
      </c>
      <c r="G2019" t="s">
        <v>25</v>
      </c>
      <c r="H2019" t="s">
        <v>26</v>
      </c>
      <c r="I2019" t="s">
        <v>27</v>
      </c>
      <c r="J2019" s="31">
        <v>1462</v>
      </c>
      <c r="K2019">
        <v>2</v>
      </c>
      <c r="L2019">
        <v>0</v>
      </c>
      <c r="M2019" s="32">
        <v>68714</v>
      </c>
    </row>
    <row r="2020" spans="1:13" x14ac:dyDescent="0.3">
      <c r="A2020" t="s">
        <v>28</v>
      </c>
      <c r="B2020" t="s">
        <v>14</v>
      </c>
      <c r="C2020" t="s">
        <v>15</v>
      </c>
      <c r="D2020" t="s">
        <v>358</v>
      </c>
      <c r="E2020" t="s">
        <v>24</v>
      </c>
      <c r="F2020">
        <v>92404</v>
      </c>
      <c r="G2020" t="s">
        <v>25</v>
      </c>
      <c r="H2020" t="s">
        <v>26</v>
      </c>
      <c r="I2020" t="s">
        <v>110</v>
      </c>
      <c r="J2020" s="31">
        <v>3336</v>
      </c>
      <c r="K2020">
        <v>4</v>
      </c>
      <c r="L2020">
        <v>0</v>
      </c>
      <c r="M2020" s="32">
        <v>86736</v>
      </c>
    </row>
    <row r="2021" spans="1:13" x14ac:dyDescent="0.3">
      <c r="A2021" t="s">
        <v>28</v>
      </c>
      <c r="B2021" t="s">
        <v>14</v>
      </c>
      <c r="C2021" t="s">
        <v>15</v>
      </c>
      <c r="D2021" t="s">
        <v>358</v>
      </c>
      <c r="E2021" t="s">
        <v>24</v>
      </c>
      <c r="F2021">
        <v>92404</v>
      </c>
      <c r="G2021" t="s">
        <v>25</v>
      </c>
      <c r="H2021" t="s">
        <v>26</v>
      </c>
      <c r="I2021" t="s">
        <v>41</v>
      </c>
      <c r="J2021" s="31">
        <v>4014</v>
      </c>
      <c r="K2021">
        <v>6</v>
      </c>
      <c r="L2021">
        <v>0</v>
      </c>
      <c r="M2021" s="32">
        <v>196686</v>
      </c>
    </row>
    <row r="2022" spans="1:13" x14ac:dyDescent="0.3">
      <c r="A2022" t="s">
        <v>62</v>
      </c>
      <c r="B2022" t="s">
        <v>44</v>
      </c>
      <c r="C2022" t="s">
        <v>15</v>
      </c>
      <c r="D2022" t="s">
        <v>290</v>
      </c>
      <c r="E2022" t="s">
        <v>179</v>
      </c>
      <c r="F2022">
        <v>2908</v>
      </c>
      <c r="G2022" t="s">
        <v>57</v>
      </c>
      <c r="H2022" t="s">
        <v>26</v>
      </c>
      <c r="I2022" t="s">
        <v>32</v>
      </c>
      <c r="J2022" s="31">
        <v>160623</v>
      </c>
      <c r="K2022">
        <v>9</v>
      </c>
      <c r="L2022">
        <v>0</v>
      </c>
      <c r="M2022" s="32">
        <v>481869</v>
      </c>
    </row>
    <row r="2023" spans="1:13" x14ac:dyDescent="0.3">
      <c r="A2023" t="s">
        <v>62</v>
      </c>
      <c r="B2023" t="s">
        <v>44</v>
      </c>
      <c r="C2023" t="s">
        <v>15</v>
      </c>
      <c r="D2023" t="s">
        <v>290</v>
      </c>
      <c r="E2023" t="s">
        <v>179</v>
      </c>
      <c r="F2023">
        <v>2908</v>
      </c>
      <c r="G2023" t="s">
        <v>57</v>
      </c>
      <c r="H2023" t="s">
        <v>26</v>
      </c>
      <c r="I2023" t="s">
        <v>41</v>
      </c>
      <c r="J2023" s="31">
        <v>1704</v>
      </c>
      <c r="K2023">
        <v>3</v>
      </c>
      <c r="L2023">
        <v>0</v>
      </c>
      <c r="M2023" s="32">
        <v>7668</v>
      </c>
    </row>
    <row r="2024" spans="1:13" x14ac:dyDescent="0.3">
      <c r="A2024" t="s">
        <v>62</v>
      </c>
      <c r="B2024" t="s">
        <v>44</v>
      </c>
      <c r="C2024" t="s">
        <v>15</v>
      </c>
      <c r="D2024" t="s">
        <v>290</v>
      </c>
      <c r="E2024" t="s">
        <v>179</v>
      </c>
      <c r="F2024">
        <v>2908</v>
      </c>
      <c r="G2024" t="s">
        <v>57</v>
      </c>
      <c r="H2024" t="s">
        <v>26</v>
      </c>
      <c r="I2024" t="s">
        <v>37</v>
      </c>
      <c r="J2024" s="31">
        <v>4953</v>
      </c>
      <c r="K2024">
        <v>3</v>
      </c>
      <c r="L2024">
        <v>0</v>
      </c>
      <c r="M2024" s="32">
        <v>237744</v>
      </c>
    </row>
    <row r="2025" spans="1:13" x14ac:dyDescent="0.3">
      <c r="A2025" t="s">
        <v>62</v>
      </c>
      <c r="B2025" t="s">
        <v>44</v>
      </c>
      <c r="C2025" t="s">
        <v>15</v>
      </c>
      <c r="D2025" t="s">
        <v>290</v>
      </c>
      <c r="E2025" t="s">
        <v>179</v>
      </c>
      <c r="F2025">
        <v>2908</v>
      </c>
      <c r="G2025" t="s">
        <v>57</v>
      </c>
      <c r="H2025" t="s">
        <v>19</v>
      </c>
      <c r="I2025" t="s">
        <v>21</v>
      </c>
      <c r="J2025" s="31">
        <v>87232</v>
      </c>
      <c r="K2025">
        <v>4</v>
      </c>
      <c r="L2025">
        <v>0</v>
      </c>
      <c r="M2025" s="32">
        <v>2442496</v>
      </c>
    </row>
    <row r="2026" spans="1:13" x14ac:dyDescent="0.3">
      <c r="A2026" t="s">
        <v>13</v>
      </c>
      <c r="B2026" t="s">
        <v>14</v>
      </c>
      <c r="C2026" t="s">
        <v>15</v>
      </c>
      <c r="D2026" t="s">
        <v>286</v>
      </c>
      <c r="E2026" t="s">
        <v>24</v>
      </c>
      <c r="F2026">
        <v>93727</v>
      </c>
      <c r="G2026" t="s">
        <v>25</v>
      </c>
      <c r="H2026" t="s">
        <v>26</v>
      </c>
      <c r="I2026" t="s">
        <v>37</v>
      </c>
      <c r="J2026" s="31">
        <v>23912</v>
      </c>
      <c r="K2026">
        <v>5</v>
      </c>
      <c r="L2026">
        <v>2</v>
      </c>
      <c r="M2026" s="32">
        <v>77714</v>
      </c>
    </row>
    <row r="2027" spans="1:13" x14ac:dyDescent="0.3">
      <c r="A2027" t="s">
        <v>62</v>
      </c>
      <c r="B2027" t="s">
        <v>14</v>
      </c>
      <c r="C2027" t="s">
        <v>15</v>
      </c>
      <c r="D2027" t="s">
        <v>42</v>
      </c>
      <c r="E2027" t="s">
        <v>43</v>
      </c>
      <c r="F2027">
        <v>98103</v>
      </c>
      <c r="G2027" t="s">
        <v>25</v>
      </c>
      <c r="H2027" t="s">
        <v>19</v>
      </c>
      <c r="I2027" t="s">
        <v>20</v>
      </c>
      <c r="J2027" s="31">
        <v>14196</v>
      </c>
      <c r="K2027">
        <v>2</v>
      </c>
      <c r="L2027">
        <v>0</v>
      </c>
      <c r="M2027" s="32">
        <v>397488</v>
      </c>
    </row>
    <row r="2028" spans="1:13" x14ac:dyDescent="0.3">
      <c r="A2028" t="s">
        <v>13</v>
      </c>
      <c r="B2028" t="s">
        <v>44</v>
      </c>
      <c r="C2028" t="s">
        <v>15</v>
      </c>
      <c r="D2028" t="s">
        <v>235</v>
      </c>
      <c r="E2028" t="s">
        <v>24</v>
      </c>
      <c r="F2028">
        <v>93534</v>
      </c>
      <c r="G2028" t="s">
        <v>25</v>
      </c>
      <c r="H2028" t="s">
        <v>26</v>
      </c>
      <c r="I2028" t="s">
        <v>37</v>
      </c>
      <c r="J2028" s="31">
        <v>33024</v>
      </c>
      <c r="K2028">
        <v>2</v>
      </c>
      <c r="L2028">
        <v>2</v>
      </c>
      <c r="M2028" s="32">
        <v>115584</v>
      </c>
    </row>
    <row r="2029" spans="1:13" x14ac:dyDescent="0.3">
      <c r="A2029" t="s">
        <v>13</v>
      </c>
      <c r="B2029" t="s">
        <v>44</v>
      </c>
      <c r="C2029" t="s">
        <v>15</v>
      </c>
      <c r="D2029" t="s">
        <v>235</v>
      </c>
      <c r="E2029" t="s">
        <v>24</v>
      </c>
      <c r="F2029">
        <v>93534</v>
      </c>
      <c r="G2029" t="s">
        <v>25</v>
      </c>
      <c r="H2029" t="s">
        <v>26</v>
      </c>
      <c r="I2029" t="s">
        <v>37</v>
      </c>
      <c r="J2029" s="31">
        <v>67136</v>
      </c>
      <c r="K2029">
        <v>4</v>
      </c>
      <c r="L2029">
        <v>2</v>
      </c>
      <c r="M2029" s="32">
        <v>234976</v>
      </c>
    </row>
    <row r="2030" spans="1:13" x14ac:dyDescent="0.3">
      <c r="A2030" t="s">
        <v>28</v>
      </c>
      <c r="B2030" t="s">
        <v>22</v>
      </c>
      <c r="C2030" t="s">
        <v>15</v>
      </c>
      <c r="D2030" t="s">
        <v>359</v>
      </c>
      <c r="E2030" t="s">
        <v>166</v>
      </c>
      <c r="F2030">
        <v>1453</v>
      </c>
      <c r="G2030" t="s">
        <v>57</v>
      </c>
      <c r="H2030" t="s">
        <v>26</v>
      </c>
      <c r="I2030" t="s">
        <v>37</v>
      </c>
      <c r="J2030" s="31">
        <v>1473</v>
      </c>
      <c r="K2030">
        <v>3</v>
      </c>
      <c r="L2030">
        <v>0</v>
      </c>
      <c r="M2030" s="32">
        <v>69231</v>
      </c>
    </row>
    <row r="2031" spans="1:13" x14ac:dyDescent="0.3">
      <c r="A2031" t="s">
        <v>28</v>
      </c>
      <c r="B2031" t="s">
        <v>22</v>
      </c>
      <c r="C2031" t="s">
        <v>15</v>
      </c>
      <c r="D2031" t="s">
        <v>359</v>
      </c>
      <c r="E2031" t="s">
        <v>166</v>
      </c>
      <c r="F2031">
        <v>1453</v>
      </c>
      <c r="G2031" t="s">
        <v>57</v>
      </c>
      <c r="H2031" t="s">
        <v>26</v>
      </c>
      <c r="I2031" t="s">
        <v>32</v>
      </c>
      <c r="J2031" s="31">
        <v>1049</v>
      </c>
      <c r="K2031">
        <v>5</v>
      </c>
      <c r="L2031">
        <v>0</v>
      </c>
      <c r="M2031" s="32">
        <v>25176</v>
      </c>
    </row>
    <row r="2032" spans="1:13" x14ac:dyDescent="0.3">
      <c r="A2032" t="s">
        <v>28</v>
      </c>
      <c r="B2032" t="s">
        <v>22</v>
      </c>
      <c r="C2032" t="s">
        <v>15</v>
      </c>
      <c r="D2032" t="s">
        <v>359</v>
      </c>
      <c r="E2032" t="s">
        <v>166</v>
      </c>
      <c r="F2032">
        <v>1453</v>
      </c>
      <c r="G2032" t="s">
        <v>57</v>
      </c>
      <c r="H2032" t="s">
        <v>26</v>
      </c>
      <c r="I2032" t="s">
        <v>37</v>
      </c>
      <c r="J2032" s="31">
        <v>6104</v>
      </c>
      <c r="K2032">
        <v>4</v>
      </c>
      <c r="L2032">
        <v>0</v>
      </c>
      <c r="M2032" s="32">
        <v>3052</v>
      </c>
    </row>
    <row r="2033" spans="1:13" x14ac:dyDescent="0.3">
      <c r="A2033" t="s">
        <v>28</v>
      </c>
      <c r="B2033" t="s">
        <v>22</v>
      </c>
      <c r="C2033" t="s">
        <v>15</v>
      </c>
      <c r="D2033" t="s">
        <v>359</v>
      </c>
      <c r="E2033" t="s">
        <v>166</v>
      </c>
      <c r="F2033">
        <v>1453</v>
      </c>
      <c r="G2033" t="s">
        <v>57</v>
      </c>
      <c r="H2033" t="s">
        <v>26</v>
      </c>
      <c r="I2033" t="s">
        <v>41</v>
      </c>
      <c r="J2033" s="31">
        <v>1095</v>
      </c>
      <c r="K2033">
        <v>3</v>
      </c>
      <c r="L2033">
        <v>0</v>
      </c>
      <c r="M2033" s="32">
        <v>51465</v>
      </c>
    </row>
    <row r="2034" spans="1:13" x14ac:dyDescent="0.3">
      <c r="A2034" t="s">
        <v>28</v>
      </c>
      <c r="B2034" t="s">
        <v>22</v>
      </c>
      <c r="C2034" t="s">
        <v>15</v>
      </c>
      <c r="D2034" t="s">
        <v>45</v>
      </c>
      <c r="E2034" t="s">
        <v>46</v>
      </c>
      <c r="F2034">
        <v>76106</v>
      </c>
      <c r="G2034" t="s">
        <v>47</v>
      </c>
      <c r="H2034" t="s">
        <v>26</v>
      </c>
      <c r="I2034" t="s">
        <v>41</v>
      </c>
      <c r="J2034" s="31">
        <v>9392</v>
      </c>
      <c r="K2034">
        <v>2</v>
      </c>
      <c r="L2034">
        <v>2</v>
      </c>
      <c r="M2034" s="32">
        <v>32872</v>
      </c>
    </row>
    <row r="2035" spans="1:13" x14ac:dyDescent="0.3">
      <c r="A2035" t="s">
        <v>28</v>
      </c>
      <c r="B2035" t="s">
        <v>22</v>
      </c>
      <c r="C2035" t="s">
        <v>15</v>
      </c>
      <c r="D2035" t="s">
        <v>45</v>
      </c>
      <c r="E2035" t="s">
        <v>46</v>
      </c>
      <c r="F2035">
        <v>76106</v>
      </c>
      <c r="G2035" t="s">
        <v>47</v>
      </c>
      <c r="H2035" t="s">
        <v>26</v>
      </c>
      <c r="I2035" t="s">
        <v>34</v>
      </c>
      <c r="J2035" s="31">
        <v>9328</v>
      </c>
      <c r="K2035">
        <v>1</v>
      </c>
      <c r="L2035">
        <v>2</v>
      </c>
      <c r="M2035" s="32">
        <v>8162</v>
      </c>
    </row>
    <row r="2036" spans="1:13" x14ac:dyDescent="0.3">
      <c r="A2036" t="s">
        <v>28</v>
      </c>
      <c r="B2036" t="s">
        <v>14</v>
      </c>
      <c r="C2036" t="s">
        <v>15</v>
      </c>
      <c r="D2036" t="s">
        <v>92</v>
      </c>
      <c r="E2036" t="s">
        <v>68</v>
      </c>
      <c r="F2036">
        <v>55901</v>
      </c>
      <c r="G2036" t="s">
        <v>47</v>
      </c>
      <c r="H2036" t="s">
        <v>26</v>
      </c>
      <c r="I2036" t="s">
        <v>37</v>
      </c>
      <c r="J2036" s="31">
        <v>826</v>
      </c>
      <c r="K2036">
        <v>2</v>
      </c>
      <c r="L2036">
        <v>0</v>
      </c>
      <c r="M2036" s="32">
        <v>38822</v>
      </c>
    </row>
    <row r="2037" spans="1:13" x14ac:dyDescent="0.3">
      <c r="A2037" t="s">
        <v>28</v>
      </c>
      <c r="B2037" t="s">
        <v>14</v>
      </c>
      <c r="C2037" t="s">
        <v>15</v>
      </c>
      <c r="D2037" t="s">
        <v>92</v>
      </c>
      <c r="E2037" t="s">
        <v>68</v>
      </c>
      <c r="F2037">
        <v>55901</v>
      </c>
      <c r="G2037" t="s">
        <v>47</v>
      </c>
      <c r="H2037" t="s">
        <v>19</v>
      </c>
      <c r="I2037" t="s">
        <v>21</v>
      </c>
      <c r="J2037" s="31">
        <v>26997</v>
      </c>
      <c r="K2037">
        <v>3</v>
      </c>
      <c r="L2037">
        <v>0</v>
      </c>
      <c r="M2037" s="32">
        <v>512943</v>
      </c>
    </row>
    <row r="2038" spans="1:13" x14ac:dyDescent="0.3">
      <c r="A2038" t="s">
        <v>28</v>
      </c>
      <c r="B2038" t="s">
        <v>44</v>
      </c>
      <c r="C2038" t="s">
        <v>15</v>
      </c>
      <c r="D2038" t="s">
        <v>360</v>
      </c>
      <c r="E2038" t="s">
        <v>203</v>
      </c>
      <c r="F2038">
        <v>59715</v>
      </c>
      <c r="G2038" t="s">
        <v>25</v>
      </c>
      <c r="H2038" t="s">
        <v>26</v>
      </c>
      <c r="I2038" t="s">
        <v>41</v>
      </c>
      <c r="J2038" s="31">
        <v>2904</v>
      </c>
      <c r="K2038">
        <v>3</v>
      </c>
      <c r="L2038">
        <v>0</v>
      </c>
      <c r="M2038" s="32">
        <v>139392</v>
      </c>
    </row>
    <row r="2039" spans="1:13" x14ac:dyDescent="0.3">
      <c r="A2039" t="s">
        <v>28</v>
      </c>
      <c r="B2039" t="s">
        <v>44</v>
      </c>
      <c r="C2039" t="s">
        <v>15</v>
      </c>
      <c r="D2039" t="s">
        <v>360</v>
      </c>
      <c r="E2039" t="s">
        <v>203</v>
      </c>
      <c r="F2039">
        <v>59715</v>
      </c>
      <c r="G2039" t="s">
        <v>25</v>
      </c>
      <c r="H2039" t="s">
        <v>26</v>
      </c>
      <c r="I2039" t="s">
        <v>27</v>
      </c>
      <c r="J2039" s="31">
        <v>1462</v>
      </c>
      <c r="K2039">
        <v>2</v>
      </c>
      <c r="L2039">
        <v>0</v>
      </c>
      <c r="M2039" s="32">
        <v>68714</v>
      </c>
    </row>
    <row r="2040" spans="1:13" x14ac:dyDescent="0.3">
      <c r="A2040" t="s">
        <v>28</v>
      </c>
      <c r="B2040" t="s">
        <v>44</v>
      </c>
      <c r="C2040" t="s">
        <v>15</v>
      </c>
      <c r="D2040" t="s">
        <v>175</v>
      </c>
      <c r="E2040" t="s">
        <v>81</v>
      </c>
      <c r="F2040">
        <v>85345</v>
      </c>
      <c r="G2040" t="s">
        <v>25</v>
      </c>
      <c r="H2040" t="s">
        <v>26</v>
      </c>
      <c r="I2040" t="s">
        <v>41</v>
      </c>
      <c r="J2040" s="31">
        <v>11952</v>
      </c>
      <c r="K2040">
        <v>3</v>
      </c>
      <c r="L2040">
        <v>2</v>
      </c>
      <c r="M2040" s="32">
        <v>43326</v>
      </c>
    </row>
    <row r="2041" spans="1:13" x14ac:dyDescent="0.3">
      <c r="A2041" t="s">
        <v>28</v>
      </c>
      <c r="B2041" t="s">
        <v>44</v>
      </c>
      <c r="C2041" t="s">
        <v>15</v>
      </c>
      <c r="D2041" t="s">
        <v>175</v>
      </c>
      <c r="E2041" t="s">
        <v>81</v>
      </c>
      <c r="F2041">
        <v>85345</v>
      </c>
      <c r="G2041" t="s">
        <v>25</v>
      </c>
      <c r="H2041" t="s">
        <v>26</v>
      </c>
      <c r="I2041" t="s">
        <v>37</v>
      </c>
      <c r="J2041" s="31">
        <v>4536</v>
      </c>
      <c r="K2041">
        <v>7</v>
      </c>
      <c r="L2041">
        <v>7</v>
      </c>
      <c r="M2041" s="32">
        <v>-33264</v>
      </c>
    </row>
    <row r="2042" spans="1:13" x14ac:dyDescent="0.3">
      <c r="A2042" t="s">
        <v>28</v>
      </c>
      <c r="B2042" t="s">
        <v>44</v>
      </c>
      <c r="C2042" t="s">
        <v>15</v>
      </c>
      <c r="D2042" t="s">
        <v>175</v>
      </c>
      <c r="E2042" t="s">
        <v>81</v>
      </c>
      <c r="F2042">
        <v>85345</v>
      </c>
      <c r="G2042" t="s">
        <v>25</v>
      </c>
      <c r="H2042" t="s">
        <v>26</v>
      </c>
      <c r="I2042" t="s">
        <v>37</v>
      </c>
      <c r="J2042" s="31">
        <v>9156</v>
      </c>
      <c r="K2042">
        <v>2</v>
      </c>
      <c r="L2042">
        <v>7</v>
      </c>
      <c r="M2042" s="32">
        <v>-6104</v>
      </c>
    </row>
    <row r="2043" spans="1:13" x14ac:dyDescent="0.3">
      <c r="A2043" t="s">
        <v>28</v>
      </c>
      <c r="B2043" t="s">
        <v>44</v>
      </c>
      <c r="C2043" t="s">
        <v>15</v>
      </c>
      <c r="D2043" t="s">
        <v>175</v>
      </c>
      <c r="E2043" t="s">
        <v>81</v>
      </c>
      <c r="F2043">
        <v>85345</v>
      </c>
      <c r="G2043" t="s">
        <v>25</v>
      </c>
      <c r="H2043" t="s">
        <v>19</v>
      </c>
      <c r="I2043" t="s">
        <v>33</v>
      </c>
      <c r="J2043" s="31">
        <v>7536</v>
      </c>
      <c r="K2043">
        <v>5</v>
      </c>
      <c r="L2043">
        <v>2</v>
      </c>
      <c r="M2043" s="32">
        <v>20724</v>
      </c>
    </row>
    <row r="2044" spans="1:13" x14ac:dyDescent="0.3">
      <c r="A2044" t="s">
        <v>28</v>
      </c>
      <c r="B2044" t="s">
        <v>22</v>
      </c>
      <c r="C2044" t="s">
        <v>15</v>
      </c>
      <c r="D2044" t="s">
        <v>144</v>
      </c>
      <c r="E2044" t="s">
        <v>24</v>
      </c>
      <c r="F2044">
        <v>92105</v>
      </c>
      <c r="G2044" t="s">
        <v>25</v>
      </c>
      <c r="H2044" t="s">
        <v>26</v>
      </c>
      <c r="I2044" t="s">
        <v>37</v>
      </c>
      <c r="J2044" s="31">
        <v>57504</v>
      </c>
      <c r="K2044">
        <v>6</v>
      </c>
      <c r="L2044">
        <v>2</v>
      </c>
      <c r="M2044" s="32">
        <v>201264</v>
      </c>
    </row>
    <row r="2045" spans="1:13" x14ac:dyDescent="0.3">
      <c r="A2045" t="s">
        <v>28</v>
      </c>
      <c r="B2045" t="s">
        <v>22</v>
      </c>
      <c r="C2045" t="s">
        <v>15</v>
      </c>
      <c r="D2045" t="s">
        <v>154</v>
      </c>
      <c r="E2045" t="s">
        <v>104</v>
      </c>
      <c r="F2045">
        <v>44107</v>
      </c>
      <c r="G2045" t="s">
        <v>57</v>
      </c>
      <c r="H2045" t="s">
        <v>26</v>
      </c>
      <c r="I2045" t="s">
        <v>34</v>
      </c>
      <c r="J2045" s="31">
        <v>38864</v>
      </c>
      <c r="K2045">
        <v>7</v>
      </c>
      <c r="L2045">
        <v>2</v>
      </c>
      <c r="M2045" s="32">
        <v>77728</v>
      </c>
    </row>
    <row r="2046" spans="1:13" x14ac:dyDescent="0.3">
      <c r="A2046" t="s">
        <v>28</v>
      </c>
      <c r="B2046" t="s">
        <v>22</v>
      </c>
      <c r="C2046" t="s">
        <v>15</v>
      </c>
      <c r="D2046" t="s">
        <v>61</v>
      </c>
      <c r="E2046" t="s">
        <v>46</v>
      </c>
      <c r="F2046">
        <v>77095</v>
      </c>
      <c r="G2046" t="s">
        <v>47</v>
      </c>
      <c r="H2046" t="s">
        <v>26</v>
      </c>
      <c r="I2046" t="s">
        <v>41</v>
      </c>
      <c r="J2046" s="31">
        <v>15552</v>
      </c>
      <c r="K2046">
        <v>3</v>
      </c>
      <c r="L2046">
        <v>2</v>
      </c>
      <c r="M2046" s="32">
        <v>54432</v>
      </c>
    </row>
    <row r="2047" spans="1:13" x14ac:dyDescent="0.3">
      <c r="A2047" t="s">
        <v>28</v>
      </c>
      <c r="B2047" t="s">
        <v>22</v>
      </c>
      <c r="C2047" t="s">
        <v>15</v>
      </c>
      <c r="D2047" t="s">
        <v>361</v>
      </c>
      <c r="E2047" t="s">
        <v>132</v>
      </c>
      <c r="F2047">
        <v>8861</v>
      </c>
      <c r="G2047" t="s">
        <v>57</v>
      </c>
      <c r="H2047" t="s">
        <v>26</v>
      </c>
      <c r="I2047" t="s">
        <v>38</v>
      </c>
      <c r="J2047" s="31">
        <v>16264</v>
      </c>
      <c r="K2047">
        <v>2</v>
      </c>
      <c r="L2047">
        <v>0</v>
      </c>
      <c r="M2047" s="32">
        <v>455392</v>
      </c>
    </row>
    <row r="2048" spans="1:13" x14ac:dyDescent="0.3">
      <c r="A2048" t="s">
        <v>28</v>
      </c>
      <c r="B2048" t="s">
        <v>22</v>
      </c>
      <c r="C2048" t="s">
        <v>15</v>
      </c>
      <c r="D2048" t="s">
        <v>361</v>
      </c>
      <c r="E2048" t="s">
        <v>132</v>
      </c>
      <c r="F2048">
        <v>8861</v>
      </c>
      <c r="G2048" t="s">
        <v>57</v>
      </c>
      <c r="H2048" t="s">
        <v>35</v>
      </c>
      <c r="I2048" t="s">
        <v>36</v>
      </c>
      <c r="J2048" s="31">
        <v>597</v>
      </c>
      <c r="K2048">
        <v>3</v>
      </c>
      <c r="L2048">
        <v>0</v>
      </c>
      <c r="M2048" s="32">
        <v>28059</v>
      </c>
    </row>
    <row r="2049" spans="1:13" x14ac:dyDescent="0.3">
      <c r="A2049" t="s">
        <v>28</v>
      </c>
      <c r="B2049" t="s">
        <v>22</v>
      </c>
      <c r="C2049" t="s">
        <v>15</v>
      </c>
      <c r="D2049" t="s">
        <v>361</v>
      </c>
      <c r="E2049" t="s">
        <v>132</v>
      </c>
      <c r="F2049">
        <v>8861</v>
      </c>
      <c r="G2049" t="s">
        <v>57</v>
      </c>
      <c r="H2049" t="s">
        <v>26</v>
      </c>
      <c r="I2049" t="s">
        <v>41</v>
      </c>
      <c r="J2049" s="31">
        <v>5548</v>
      </c>
      <c r="K2049">
        <v>1</v>
      </c>
      <c r="L2049">
        <v>0</v>
      </c>
      <c r="M2049" s="32">
        <v>266304</v>
      </c>
    </row>
    <row r="2050" spans="1:13" x14ac:dyDescent="0.3">
      <c r="A2050" t="s">
        <v>62</v>
      </c>
      <c r="B2050" t="s">
        <v>14</v>
      </c>
      <c r="C2050" t="s">
        <v>15</v>
      </c>
      <c r="D2050" t="s">
        <v>55</v>
      </c>
      <c r="E2050" t="s">
        <v>56</v>
      </c>
      <c r="F2050">
        <v>19134</v>
      </c>
      <c r="G2050" t="s">
        <v>57</v>
      </c>
      <c r="H2050" t="s">
        <v>19</v>
      </c>
      <c r="I2050" t="s">
        <v>33</v>
      </c>
      <c r="J2050" s="31">
        <v>2898</v>
      </c>
      <c r="K2050">
        <v>7</v>
      </c>
      <c r="L2050">
        <v>2</v>
      </c>
      <c r="M2050" s="32">
        <v>36225</v>
      </c>
    </row>
    <row r="2051" spans="1:13" x14ac:dyDescent="0.3">
      <c r="A2051" t="s">
        <v>62</v>
      </c>
      <c r="B2051" t="s">
        <v>14</v>
      </c>
      <c r="C2051" t="s">
        <v>15</v>
      </c>
      <c r="D2051" t="s">
        <v>55</v>
      </c>
      <c r="E2051" t="s">
        <v>56</v>
      </c>
      <c r="F2051">
        <v>19134</v>
      </c>
      <c r="G2051" t="s">
        <v>57</v>
      </c>
      <c r="H2051" t="s">
        <v>26</v>
      </c>
      <c r="I2051" t="s">
        <v>37</v>
      </c>
      <c r="J2051" s="31">
        <v>2502</v>
      </c>
      <c r="K2051">
        <v>3</v>
      </c>
      <c r="L2051">
        <v>7</v>
      </c>
      <c r="M2051" s="32">
        <v>-20016</v>
      </c>
    </row>
    <row r="2052" spans="1:13" x14ac:dyDescent="0.3">
      <c r="A2052" t="s">
        <v>62</v>
      </c>
      <c r="B2052" t="s">
        <v>14</v>
      </c>
      <c r="C2052" t="s">
        <v>15</v>
      </c>
      <c r="D2052" t="s">
        <v>55</v>
      </c>
      <c r="E2052" t="s">
        <v>56</v>
      </c>
      <c r="F2052">
        <v>19134</v>
      </c>
      <c r="G2052" t="s">
        <v>57</v>
      </c>
      <c r="H2052" t="s">
        <v>26</v>
      </c>
      <c r="I2052" t="s">
        <v>37</v>
      </c>
      <c r="J2052" s="31">
        <v>648</v>
      </c>
      <c r="K2052">
        <v>4</v>
      </c>
      <c r="L2052">
        <v>7</v>
      </c>
      <c r="M2052" s="32">
        <v>-4752</v>
      </c>
    </row>
    <row r="2053" spans="1:13" x14ac:dyDescent="0.3">
      <c r="A2053" t="s">
        <v>62</v>
      </c>
      <c r="B2053" t="s">
        <v>14</v>
      </c>
      <c r="C2053" t="s">
        <v>15</v>
      </c>
      <c r="D2053" t="s">
        <v>55</v>
      </c>
      <c r="E2053" t="s">
        <v>56</v>
      </c>
      <c r="F2053">
        <v>19134</v>
      </c>
      <c r="G2053" t="s">
        <v>57</v>
      </c>
      <c r="H2053" t="s">
        <v>19</v>
      </c>
      <c r="I2053" t="s">
        <v>21</v>
      </c>
      <c r="J2053" s="31">
        <v>341488</v>
      </c>
      <c r="K2053">
        <v>8</v>
      </c>
      <c r="L2053">
        <v>3</v>
      </c>
      <c r="M2053" s="32">
        <v>-73176</v>
      </c>
    </row>
    <row r="2054" spans="1:13" x14ac:dyDescent="0.3">
      <c r="A2054" t="s">
        <v>62</v>
      </c>
      <c r="B2054" t="s">
        <v>14</v>
      </c>
      <c r="C2054" t="s">
        <v>15</v>
      </c>
      <c r="D2054" t="s">
        <v>55</v>
      </c>
      <c r="E2054" t="s">
        <v>56</v>
      </c>
      <c r="F2054">
        <v>19134</v>
      </c>
      <c r="G2054" t="s">
        <v>57</v>
      </c>
      <c r="H2054" t="s">
        <v>26</v>
      </c>
      <c r="I2054" t="s">
        <v>34</v>
      </c>
      <c r="J2054" s="31">
        <v>1112</v>
      </c>
      <c r="K2054">
        <v>5</v>
      </c>
      <c r="L2054">
        <v>2</v>
      </c>
      <c r="M2054" s="32">
        <v>834</v>
      </c>
    </row>
    <row r="2055" spans="1:13" x14ac:dyDescent="0.3">
      <c r="A2055" t="s">
        <v>62</v>
      </c>
      <c r="B2055" t="s">
        <v>14</v>
      </c>
      <c r="C2055" t="s">
        <v>15</v>
      </c>
      <c r="D2055" t="s">
        <v>55</v>
      </c>
      <c r="E2055" t="s">
        <v>56</v>
      </c>
      <c r="F2055">
        <v>19134</v>
      </c>
      <c r="G2055" t="s">
        <v>57</v>
      </c>
      <c r="H2055" t="s">
        <v>19</v>
      </c>
      <c r="I2055" t="s">
        <v>33</v>
      </c>
      <c r="J2055" s="31">
        <v>25344</v>
      </c>
      <c r="K2055">
        <v>6</v>
      </c>
      <c r="L2055">
        <v>2</v>
      </c>
      <c r="M2055" s="32">
        <v>34848</v>
      </c>
    </row>
    <row r="2056" spans="1:13" x14ac:dyDescent="0.3">
      <c r="A2056" t="s">
        <v>28</v>
      </c>
      <c r="B2056" t="s">
        <v>14</v>
      </c>
      <c r="C2056" t="s">
        <v>15</v>
      </c>
      <c r="D2056" t="s">
        <v>182</v>
      </c>
      <c r="E2056" t="s">
        <v>74</v>
      </c>
      <c r="F2056">
        <v>47374</v>
      </c>
      <c r="G2056" t="s">
        <v>47</v>
      </c>
      <c r="H2056" t="s">
        <v>19</v>
      </c>
      <c r="I2056" t="s">
        <v>33</v>
      </c>
      <c r="J2056" s="31">
        <v>1731</v>
      </c>
      <c r="K2056">
        <v>3</v>
      </c>
      <c r="L2056">
        <v>0</v>
      </c>
      <c r="M2056" s="32">
        <v>5193</v>
      </c>
    </row>
    <row r="2057" spans="1:13" x14ac:dyDescent="0.3">
      <c r="A2057" t="s">
        <v>62</v>
      </c>
      <c r="B2057" t="s">
        <v>14</v>
      </c>
      <c r="C2057" t="s">
        <v>15</v>
      </c>
      <c r="D2057" t="s">
        <v>140</v>
      </c>
      <c r="E2057" t="s">
        <v>70</v>
      </c>
      <c r="F2057">
        <v>48227</v>
      </c>
      <c r="G2057" t="s">
        <v>47</v>
      </c>
      <c r="H2057" t="s">
        <v>35</v>
      </c>
      <c r="I2057" t="s">
        <v>59</v>
      </c>
      <c r="J2057" s="31">
        <v>19995</v>
      </c>
      <c r="K2057">
        <v>5</v>
      </c>
      <c r="L2057">
        <v>0</v>
      </c>
      <c r="M2057" s="32">
        <v>63984</v>
      </c>
    </row>
    <row r="2058" spans="1:13" x14ac:dyDescent="0.3">
      <c r="A2058" t="s">
        <v>62</v>
      </c>
      <c r="B2058" t="s">
        <v>14</v>
      </c>
      <c r="C2058" t="s">
        <v>15</v>
      </c>
      <c r="D2058" t="s">
        <v>140</v>
      </c>
      <c r="E2058" t="s">
        <v>70</v>
      </c>
      <c r="F2058">
        <v>48227</v>
      </c>
      <c r="G2058" t="s">
        <v>47</v>
      </c>
      <c r="H2058" t="s">
        <v>19</v>
      </c>
      <c r="I2058" t="s">
        <v>21</v>
      </c>
      <c r="J2058" s="31">
        <v>158669</v>
      </c>
      <c r="K2058">
        <v>7</v>
      </c>
      <c r="L2058">
        <v>0</v>
      </c>
      <c r="M2058" s="32">
        <v>4125394</v>
      </c>
    </row>
    <row r="2059" spans="1:13" x14ac:dyDescent="0.3">
      <c r="A2059" t="s">
        <v>62</v>
      </c>
      <c r="B2059" t="s">
        <v>14</v>
      </c>
      <c r="C2059" t="s">
        <v>15</v>
      </c>
      <c r="D2059" t="s">
        <v>140</v>
      </c>
      <c r="E2059" t="s">
        <v>70</v>
      </c>
      <c r="F2059">
        <v>48227</v>
      </c>
      <c r="G2059" t="s">
        <v>47</v>
      </c>
      <c r="H2059" t="s">
        <v>35</v>
      </c>
      <c r="I2059" t="s">
        <v>59</v>
      </c>
      <c r="J2059" s="31">
        <v>8499</v>
      </c>
      <c r="K2059">
        <v>1</v>
      </c>
      <c r="L2059">
        <v>0</v>
      </c>
      <c r="M2059" s="32">
        <v>305964</v>
      </c>
    </row>
    <row r="2060" spans="1:13" x14ac:dyDescent="0.3">
      <c r="A2060" t="s">
        <v>62</v>
      </c>
      <c r="B2060" t="s">
        <v>14</v>
      </c>
      <c r="C2060" t="s">
        <v>15</v>
      </c>
      <c r="D2060" t="s">
        <v>140</v>
      </c>
      <c r="E2060" t="s">
        <v>70</v>
      </c>
      <c r="F2060">
        <v>48227</v>
      </c>
      <c r="G2060" t="s">
        <v>47</v>
      </c>
      <c r="H2060" t="s">
        <v>19</v>
      </c>
      <c r="I2060" t="s">
        <v>31</v>
      </c>
      <c r="J2060" s="31">
        <v>4118</v>
      </c>
      <c r="K2060">
        <v>2</v>
      </c>
      <c r="L2060">
        <v>0</v>
      </c>
      <c r="M2060" s="32">
        <v>70006</v>
      </c>
    </row>
    <row r="2061" spans="1:13" x14ac:dyDescent="0.3">
      <c r="A2061" t="s">
        <v>28</v>
      </c>
      <c r="B2061" t="s">
        <v>22</v>
      </c>
      <c r="C2061" t="s">
        <v>15</v>
      </c>
      <c r="D2061" t="s">
        <v>23</v>
      </c>
      <c r="E2061" t="s">
        <v>24</v>
      </c>
      <c r="F2061">
        <v>90049</v>
      </c>
      <c r="G2061" t="s">
        <v>25</v>
      </c>
      <c r="H2061" t="s">
        <v>26</v>
      </c>
      <c r="I2061" t="s">
        <v>77</v>
      </c>
      <c r="J2061" s="31">
        <v>1134</v>
      </c>
      <c r="K2061">
        <v>3</v>
      </c>
      <c r="L2061">
        <v>0</v>
      </c>
      <c r="M2061" s="32">
        <v>52164</v>
      </c>
    </row>
    <row r="2062" spans="1:13" x14ac:dyDescent="0.3">
      <c r="A2062" t="s">
        <v>28</v>
      </c>
      <c r="B2062" t="s">
        <v>22</v>
      </c>
      <c r="C2062" t="s">
        <v>15</v>
      </c>
      <c r="D2062" t="s">
        <v>23</v>
      </c>
      <c r="E2062" t="s">
        <v>24</v>
      </c>
      <c r="F2062">
        <v>90049</v>
      </c>
      <c r="G2062" t="s">
        <v>25</v>
      </c>
      <c r="H2062" t="s">
        <v>26</v>
      </c>
      <c r="I2062" t="s">
        <v>32</v>
      </c>
      <c r="J2062" s="31">
        <v>803</v>
      </c>
      <c r="K2062">
        <v>5</v>
      </c>
      <c r="L2062">
        <v>0</v>
      </c>
      <c r="M2062" s="32">
        <v>20878</v>
      </c>
    </row>
    <row r="2063" spans="1:13" x14ac:dyDescent="0.3">
      <c r="A2063" t="s">
        <v>28</v>
      </c>
      <c r="B2063" t="s">
        <v>22</v>
      </c>
      <c r="C2063" t="s">
        <v>15</v>
      </c>
      <c r="D2063" t="s">
        <v>23</v>
      </c>
      <c r="E2063" t="s">
        <v>24</v>
      </c>
      <c r="F2063">
        <v>90049</v>
      </c>
      <c r="G2063" t="s">
        <v>25</v>
      </c>
      <c r="H2063" t="s">
        <v>26</v>
      </c>
      <c r="I2063" t="s">
        <v>37</v>
      </c>
      <c r="J2063" s="31">
        <v>15968</v>
      </c>
      <c r="K2063">
        <v>2</v>
      </c>
      <c r="L2063">
        <v>2</v>
      </c>
      <c r="M2063" s="32">
        <v>53892</v>
      </c>
    </row>
    <row r="2064" spans="1:13" x14ac:dyDescent="0.3">
      <c r="A2064" t="s">
        <v>28</v>
      </c>
      <c r="B2064" t="s">
        <v>22</v>
      </c>
      <c r="C2064" t="s">
        <v>15</v>
      </c>
      <c r="D2064" t="s">
        <v>23</v>
      </c>
      <c r="E2064" t="s">
        <v>24</v>
      </c>
      <c r="F2064">
        <v>90049</v>
      </c>
      <c r="G2064" t="s">
        <v>25</v>
      </c>
      <c r="H2064" t="s">
        <v>26</v>
      </c>
      <c r="I2064" t="s">
        <v>41</v>
      </c>
      <c r="J2064" s="31">
        <v>6474</v>
      </c>
      <c r="K2064">
        <v>13</v>
      </c>
      <c r="L2064">
        <v>0</v>
      </c>
      <c r="M2064" s="32">
        <v>304278</v>
      </c>
    </row>
    <row r="2065" spans="1:13" x14ac:dyDescent="0.3">
      <c r="A2065" t="s">
        <v>28</v>
      </c>
      <c r="B2065" t="s">
        <v>22</v>
      </c>
      <c r="C2065" t="s">
        <v>15</v>
      </c>
      <c r="D2065" t="s">
        <v>23</v>
      </c>
      <c r="E2065" t="s">
        <v>24</v>
      </c>
      <c r="F2065">
        <v>90049</v>
      </c>
      <c r="G2065" t="s">
        <v>25</v>
      </c>
      <c r="H2065" t="s">
        <v>26</v>
      </c>
      <c r="I2065" t="s">
        <v>37</v>
      </c>
      <c r="J2065" s="31">
        <v>19296</v>
      </c>
      <c r="K2065">
        <v>3</v>
      </c>
      <c r="L2065">
        <v>2</v>
      </c>
      <c r="M2065" s="32">
        <v>603</v>
      </c>
    </row>
    <row r="2066" spans="1:13" x14ac:dyDescent="0.3">
      <c r="A2066" t="s">
        <v>28</v>
      </c>
      <c r="B2066" t="s">
        <v>22</v>
      </c>
      <c r="C2066" t="s">
        <v>15</v>
      </c>
      <c r="D2066" t="s">
        <v>23</v>
      </c>
      <c r="E2066" t="s">
        <v>24</v>
      </c>
      <c r="F2066">
        <v>90049</v>
      </c>
      <c r="G2066" t="s">
        <v>25</v>
      </c>
      <c r="H2066" t="s">
        <v>26</v>
      </c>
      <c r="I2066" t="s">
        <v>32</v>
      </c>
      <c r="J2066" s="31">
        <v>40564</v>
      </c>
      <c r="K2066">
        <v>4</v>
      </c>
      <c r="L2066">
        <v>0</v>
      </c>
      <c r="M2066" s="32">
        <v>121692</v>
      </c>
    </row>
    <row r="2067" spans="1:13" x14ac:dyDescent="0.3">
      <c r="A2067" t="s">
        <v>28</v>
      </c>
      <c r="B2067" t="s">
        <v>22</v>
      </c>
      <c r="C2067" t="s">
        <v>15</v>
      </c>
      <c r="D2067" t="s">
        <v>23</v>
      </c>
      <c r="E2067" t="s">
        <v>24</v>
      </c>
      <c r="F2067">
        <v>90049</v>
      </c>
      <c r="G2067" t="s">
        <v>25</v>
      </c>
      <c r="H2067" t="s">
        <v>19</v>
      </c>
      <c r="I2067" t="s">
        <v>21</v>
      </c>
      <c r="J2067" s="31">
        <v>146352</v>
      </c>
      <c r="K2067">
        <v>3</v>
      </c>
      <c r="L2067">
        <v>2</v>
      </c>
      <c r="M2067" s="32">
        <v>-9147</v>
      </c>
    </row>
    <row r="2068" spans="1:13" x14ac:dyDescent="0.3">
      <c r="A2068" t="s">
        <v>28</v>
      </c>
      <c r="B2068" t="s">
        <v>22</v>
      </c>
      <c r="C2068" t="s">
        <v>15</v>
      </c>
      <c r="D2068" t="s">
        <v>23</v>
      </c>
      <c r="E2068" t="s">
        <v>24</v>
      </c>
      <c r="F2068">
        <v>90049</v>
      </c>
      <c r="G2068" t="s">
        <v>25</v>
      </c>
      <c r="H2068" t="s">
        <v>35</v>
      </c>
      <c r="I2068" t="s">
        <v>59</v>
      </c>
      <c r="J2068" s="31">
        <v>25191</v>
      </c>
      <c r="K2068">
        <v>9</v>
      </c>
      <c r="L2068">
        <v>0</v>
      </c>
      <c r="M2068" s="32">
        <v>478629</v>
      </c>
    </row>
    <row r="2069" spans="1:13" x14ac:dyDescent="0.3">
      <c r="A2069" t="s">
        <v>28</v>
      </c>
      <c r="B2069" t="s">
        <v>22</v>
      </c>
      <c r="C2069" t="s">
        <v>15</v>
      </c>
      <c r="D2069" t="s">
        <v>23</v>
      </c>
      <c r="E2069" t="s">
        <v>24</v>
      </c>
      <c r="F2069">
        <v>90049</v>
      </c>
      <c r="G2069" t="s">
        <v>25</v>
      </c>
      <c r="H2069" t="s">
        <v>26</v>
      </c>
      <c r="I2069" t="s">
        <v>34</v>
      </c>
      <c r="J2069" s="31">
        <v>1239</v>
      </c>
      <c r="K2069">
        <v>3</v>
      </c>
      <c r="L2069">
        <v>0</v>
      </c>
      <c r="M2069" s="32">
        <v>3717</v>
      </c>
    </row>
    <row r="2070" spans="1:13" x14ac:dyDescent="0.3">
      <c r="A2070" t="s">
        <v>28</v>
      </c>
      <c r="B2070" t="s">
        <v>14</v>
      </c>
      <c r="C2070" t="s">
        <v>15</v>
      </c>
      <c r="D2070" t="s">
        <v>310</v>
      </c>
      <c r="E2070" t="s">
        <v>24</v>
      </c>
      <c r="F2070">
        <v>91767</v>
      </c>
      <c r="G2070" t="s">
        <v>25</v>
      </c>
      <c r="H2070" t="s">
        <v>35</v>
      </c>
      <c r="I2070" t="s">
        <v>59</v>
      </c>
      <c r="J2070" s="31">
        <v>19996</v>
      </c>
      <c r="K2070">
        <v>4</v>
      </c>
      <c r="L2070">
        <v>0</v>
      </c>
      <c r="M2070" s="32">
        <v>69986</v>
      </c>
    </row>
    <row r="2071" spans="1:13" x14ac:dyDescent="0.3">
      <c r="A2071" t="s">
        <v>28</v>
      </c>
      <c r="B2071" t="s">
        <v>14</v>
      </c>
      <c r="C2071" t="s">
        <v>15</v>
      </c>
      <c r="D2071" t="s">
        <v>310</v>
      </c>
      <c r="E2071" t="s">
        <v>24</v>
      </c>
      <c r="F2071">
        <v>91767</v>
      </c>
      <c r="G2071" t="s">
        <v>25</v>
      </c>
      <c r="H2071" t="s">
        <v>19</v>
      </c>
      <c r="I2071" t="s">
        <v>31</v>
      </c>
      <c r="J2071" s="31">
        <v>710832</v>
      </c>
      <c r="K2071">
        <v>3</v>
      </c>
      <c r="L2071">
        <v>2</v>
      </c>
      <c r="M2071" s="32">
        <v>-977394</v>
      </c>
    </row>
    <row r="2072" spans="1:13" x14ac:dyDescent="0.3">
      <c r="A2072" t="s">
        <v>13</v>
      </c>
      <c r="B2072" t="s">
        <v>22</v>
      </c>
      <c r="C2072" t="s">
        <v>15</v>
      </c>
      <c r="D2072" t="s">
        <v>55</v>
      </c>
      <c r="E2072" t="s">
        <v>56</v>
      </c>
      <c r="F2072">
        <v>19134</v>
      </c>
      <c r="G2072" t="s">
        <v>57</v>
      </c>
      <c r="H2072" t="s">
        <v>26</v>
      </c>
      <c r="I2072" t="s">
        <v>37</v>
      </c>
      <c r="J2072" s="31">
        <v>1941</v>
      </c>
      <c r="K2072">
        <v>1</v>
      </c>
      <c r="L2072">
        <v>7</v>
      </c>
      <c r="M2072" s="32">
        <v>-1294</v>
      </c>
    </row>
    <row r="2073" spans="1:13" x14ac:dyDescent="0.3">
      <c r="A2073" t="s">
        <v>28</v>
      </c>
      <c r="B2073" t="s">
        <v>14</v>
      </c>
      <c r="C2073" t="s">
        <v>15</v>
      </c>
      <c r="D2073" t="s">
        <v>362</v>
      </c>
      <c r="E2073" t="s">
        <v>24</v>
      </c>
      <c r="F2073">
        <v>91761</v>
      </c>
      <c r="G2073" t="s">
        <v>25</v>
      </c>
      <c r="H2073" t="s">
        <v>19</v>
      </c>
      <c r="I2073" t="s">
        <v>21</v>
      </c>
      <c r="J2073" s="31">
        <v>28392</v>
      </c>
      <c r="K2073">
        <v>5</v>
      </c>
      <c r="L2073">
        <v>2</v>
      </c>
      <c r="M2073" s="32">
        <v>-46137</v>
      </c>
    </row>
    <row r="2074" spans="1:13" x14ac:dyDescent="0.3">
      <c r="A2074" t="s">
        <v>28</v>
      </c>
      <c r="B2074" t="s">
        <v>22</v>
      </c>
      <c r="C2074" t="s">
        <v>15</v>
      </c>
      <c r="D2074" t="s">
        <v>42</v>
      </c>
      <c r="E2074" t="s">
        <v>43</v>
      </c>
      <c r="F2074">
        <v>98105</v>
      </c>
      <c r="G2074" t="s">
        <v>25</v>
      </c>
      <c r="H2074" t="s">
        <v>26</v>
      </c>
      <c r="I2074" t="s">
        <v>37</v>
      </c>
      <c r="J2074" s="31">
        <v>7312</v>
      </c>
      <c r="K2074">
        <v>2</v>
      </c>
      <c r="L2074">
        <v>2</v>
      </c>
      <c r="M2074" s="32">
        <v>25592</v>
      </c>
    </row>
    <row r="2075" spans="1:13" x14ac:dyDescent="0.3">
      <c r="A2075" t="s">
        <v>13</v>
      </c>
      <c r="B2075" t="s">
        <v>44</v>
      </c>
      <c r="C2075" t="s">
        <v>15</v>
      </c>
      <c r="D2075" t="s">
        <v>145</v>
      </c>
      <c r="E2075" t="s">
        <v>24</v>
      </c>
      <c r="F2075">
        <v>94513</v>
      </c>
      <c r="G2075" t="s">
        <v>25</v>
      </c>
      <c r="H2075" t="s">
        <v>35</v>
      </c>
      <c r="I2075" t="s">
        <v>59</v>
      </c>
      <c r="J2075" s="31">
        <v>5997</v>
      </c>
      <c r="K2075">
        <v>3</v>
      </c>
      <c r="L2075">
        <v>0</v>
      </c>
      <c r="M2075" s="32">
        <v>137931</v>
      </c>
    </row>
    <row r="2076" spans="1:13" x14ac:dyDescent="0.3">
      <c r="A2076" t="s">
        <v>13</v>
      </c>
      <c r="B2076" t="s">
        <v>44</v>
      </c>
      <c r="C2076" t="s">
        <v>15</v>
      </c>
      <c r="D2076" t="s">
        <v>145</v>
      </c>
      <c r="E2076" t="s">
        <v>24</v>
      </c>
      <c r="F2076">
        <v>94513</v>
      </c>
      <c r="G2076" t="s">
        <v>25</v>
      </c>
      <c r="H2076" t="s">
        <v>35</v>
      </c>
      <c r="I2076" t="s">
        <v>36</v>
      </c>
      <c r="J2076" s="31">
        <v>761544</v>
      </c>
      <c r="K2076">
        <v>7</v>
      </c>
      <c r="L2076">
        <v>2</v>
      </c>
      <c r="M2076" s="32">
        <v>666351</v>
      </c>
    </row>
    <row r="2077" spans="1:13" x14ac:dyDescent="0.3">
      <c r="A2077" t="s">
        <v>28</v>
      </c>
      <c r="B2077" t="s">
        <v>14</v>
      </c>
      <c r="C2077" t="s">
        <v>15</v>
      </c>
      <c r="D2077" t="s">
        <v>52</v>
      </c>
      <c r="E2077" t="s">
        <v>24</v>
      </c>
      <c r="F2077">
        <v>94122</v>
      </c>
      <c r="G2077" t="s">
        <v>25</v>
      </c>
      <c r="H2077" t="s">
        <v>19</v>
      </c>
      <c r="I2077" t="s">
        <v>33</v>
      </c>
      <c r="J2077" s="31">
        <v>582</v>
      </c>
      <c r="K2077">
        <v>3</v>
      </c>
      <c r="L2077">
        <v>0</v>
      </c>
      <c r="M2077" s="32">
        <v>28518</v>
      </c>
    </row>
    <row r="2078" spans="1:13" x14ac:dyDescent="0.3">
      <c r="A2078" t="s">
        <v>62</v>
      </c>
      <c r="B2078" t="s">
        <v>14</v>
      </c>
      <c r="C2078" t="s">
        <v>15</v>
      </c>
      <c r="D2078" t="s">
        <v>333</v>
      </c>
      <c r="E2078" t="s">
        <v>248</v>
      </c>
      <c r="F2078">
        <v>21215</v>
      </c>
      <c r="G2078" t="s">
        <v>57</v>
      </c>
      <c r="H2078" t="s">
        <v>26</v>
      </c>
      <c r="I2078" t="s">
        <v>41</v>
      </c>
      <c r="J2078" s="31">
        <v>399</v>
      </c>
      <c r="K2078">
        <v>5</v>
      </c>
      <c r="L2078">
        <v>0</v>
      </c>
      <c r="M2078" s="32">
        <v>1995</v>
      </c>
    </row>
    <row r="2079" spans="1:13" x14ac:dyDescent="0.3">
      <c r="A2079" t="s">
        <v>62</v>
      </c>
      <c r="B2079" t="s">
        <v>14</v>
      </c>
      <c r="C2079" t="s">
        <v>15</v>
      </c>
      <c r="D2079" t="s">
        <v>333</v>
      </c>
      <c r="E2079" t="s">
        <v>248</v>
      </c>
      <c r="F2079">
        <v>21215</v>
      </c>
      <c r="G2079" t="s">
        <v>57</v>
      </c>
      <c r="H2079" t="s">
        <v>26</v>
      </c>
      <c r="I2079" t="s">
        <v>38</v>
      </c>
      <c r="J2079" s="31">
        <v>9086</v>
      </c>
      <c r="K2079">
        <v>7</v>
      </c>
      <c r="L2079">
        <v>0</v>
      </c>
      <c r="M2079" s="32">
        <v>263494</v>
      </c>
    </row>
    <row r="2080" spans="1:13" x14ac:dyDescent="0.3">
      <c r="A2080" t="s">
        <v>62</v>
      </c>
      <c r="B2080" t="s">
        <v>14</v>
      </c>
      <c r="C2080" t="s">
        <v>15</v>
      </c>
      <c r="D2080" t="s">
        <v>333</v>
      </c>
      <c r="E2080" t="s">
        <v>248</v>
      </c>
      <c r="F2080">
        <v>21215</v>
      </c>
      <c r="G2080" t="s">
        <v>57</v>
      </c>
      <c r="H2080" t="s">
        <v>26</v>
      </c>
      <c r="I2080" t="s">
        <v>41</v>
      </c>
      <c r="J2080" s="31">
        <v>9485</v>
      </c>
      <c r="K2080">
        <v>5</v>
      </c>
      <c r="L2080">
        <v>0</v>
      </c>
      <c r="M2080" s="32">
        <v>45528</v>
      </c>
    </row>
    <row r="2081" spans="1:13" x14ac:dyDescent="0.3">
      <c r="A2081" t="s">
        <v>28</v>
      </c>
      <c r="B2081" t="s">
        <v>14</v>
      </c>
      <c r="C2081" t="s">
        <v>15</v>
      </c>
      <c r="D2081" t="s">
        <v>108</v>
      </c>
      <c r="E2081" t="s">
        <v>81</v>
      </c>
      <c r="F2081">
        <v>85023</v>
      </c>
      <c r="G2081" t="s">
        <v>25</v>
      </c>
      <c r="H2081" t="s">
        <v>26</v>
      </c>
      <c r="I2081" t="s">
        <v>41</v>
      </c>
      <c r="J2081" s="31">
        <v>106232</v>
      </c>
      <c r="K2081">
        <v>7</v>
      </c>
      <c r="L2081">
        <v>2</v>
      </c>
      <c r="M2081" s="32">
        <v>371812</v>
      </c>
    </row>
    <row r="2082" spans="1:13" x14ac:dyDescent="0.3">
      <c r="A2082" t="s">
        <v>28</v>
      </c>
      <c r="B2082" t="s">
        <v>14</v>
      </c>
      <c r="C2082" t="s">
        <v>15</v>
      </c>
      <c r="D2082" t="s">
        <v>108</v>
      </c>
      <c r="E2082" t="s">
        <v>81</v>
      </c>
      <c r="F2082">
        <v>85023</v>
      </c>
      <c r="G2082" t="s">
        <v>25</v>
      </c>
      <c r="H2082" t="s">
        <v>35</v>
      </c>
      <c r="I2082" t="s">
        <v>36</v>
      </c>
      <c r="J2082" s="31">
        <v>111984</v>
      </c>
      <c r="K2082">
        <v>2</v>
      </c>
      <c r="L2082">
        <v>2</v>
      </c>
      <c r="M2082" s="32">
        <v>111984</v>
      </c>
    </row>
    <row r="2083" spans="1:13" x14ac:dyDescent="0.3">
      <c r="A2083" t="s">
        <v>28</v>
      </c>
      <c r="B2083" t="s">
        <v>14</v>
      </c>
      <c r="C2083" t="s">
        <v>15</v>
      </c>
      <c r="D2083" t="s">
        <v>108</v>
      </c>
      <c r="E2083" t="s">
        <v>81</v>
      </c>
      <c r="F2083">
        <v>85023</v>
      </c>
      <c r="G2083" t="s">
        <v>25</v>
      </c>
      <c r="H2083" t="s">
        <v>19</v>
      </c>
      <c r="I2083" t="s">
        <v>33</v>
      </c>
      <c r="J2083" s="31">
        <v>7712</v>
      </c>
      <c r="K2083">
        <v>2</v>
      </c>
      <c r="L2083">
        <v>2</v>
      </c>
      <c r="M2083" s="32">
        <v>17352</v>
      </c>
    </row>
    <row r="2084" spans="1:13" x14ac:dyDescent="0.3">
      <c r="A2084" t="s">
        <v>28</v>
      </c>
      <c r="B2084" t="s">
        <v>14</v>
      </c>
      <c r="C2084" t="s">
        <v>15</v>
      </c>
      <c r="D2084" t="s">
        <v>23</v>
      </c>
      <c r="E2084" t="s">
        <v>24</v>
      </c>
      <c r="F2084">
        <v>90008</v>
      </c>
      <c r="G2084" t="s">
        <v>25</v>
      </c>
      <c r="H2084" t="s">
        <v>26</v>
      </c>
      <c r="I2084" t="s">
        <v>41</v>
      </c>
      <c r="J2084" s="31">
        <v>3744</v>
      </c>
      <c r="K2084">
        <v>6</v>
      </c>
      <c r="L2084">
        <v>0</v>
      </c>
      <c r="M2084" s="32">
        <v>16848</v>
      </c>
    </row>
    <row r="2085" spans="1:13" x14ac:dyDescent="0.3">
      <c r="A2085" t="s">
        <v>28</v>
      </c>
      <c r="B2085" t="s">
        <v>44</v>
      </c>
      <c r="C2085" t="s">
        <v>15</v>
      </c>
      <c r="D2085" t="s">
        <v>61</v>
      </c>
      <c r="E2085" t="s">
        <v>46</v>
      </c>
      <c r="F2085">
        <v>77036</v>
      </c>
      <c r="G2085" t="s">
        <v>47</v>
      </c>
      <c r="H2085" t="s">
        <v>26</v>
      </c>
      <c r="I2085" t="s">
        <v>27</v>
      </c>
      <c r="J2085" s="31">
        <v>2368</v>
      </c>
      <c r="K2085">
        <v>2</v>
      </c>
      <c r="L2085">
        <v>2</v>
      </c>
      <c r="M2085" s="32">
        <v>888</v>
      </c>
    </row>
    <row r="2086" spans="1:13" x14ac:dyDescent="0.3">
      <c r="A2086" t="s">
        <v>28</v>
      </c>
      <c r="B2086" t="s">
        <v>14</v>
      </c>
      <c r="C2086" t="s">
        <v>15</v>
      </c>
      <c r="D2086" t="s">
        <v>75</v>
      </c>
      <c r="E2086" t="s">
        <v>76</v>
      </c>
      <c r="F2086">
        <v>10009</v>
      </c>
      <c r="G2086" t="s">
        <v>57</v>
      </c>
      <c r="H2086" t="s">
        <v>26</v>
      </c>
      <c r="I2086" t="s">
        <v>27</v>
      </c>
      <c r="J2086" s="31">
        <v>12212</v>
      </c>
      <c r="K2086">
        <v>4</v>
      </c>
      <c r="L2086">
        <v>0</v>
      </c>
      <c r="M2086" s="32">
        <v>561752</v>
      </c>
    </row>
    <row r="2087" spans="1:13" x14ac:dyDescent="0.3">
      <c r="A2087" t="s">
        <v>28</v>
      </c>
      <c r="B2087" t="s">
        <v>14</v>
      </c>
      <c r="C2087" t="s">
        <v>15</v>
      </c>
      <c r="D2087" t="s">
        <v>75</v>
      </c>
      <c r="E2087" t="s">
        <v>76</v>
      </c>
      <c r="F2087">
        <v>10009</v>
      </c>
      <c r="G2087" t="s">
        <v>57</v>
      </c>
      <c r="H2087" t="s">
        <v>26</v>
      </c>
      <c r="I2087" t="s">
        <v>27</v>
      </c>
      <c r="J2087" s="31">
        <v>1845</v>
      </c>
      <c r="K2087">
        <v>5</v>
      </c>
      <c r="L2087">
        <v>0</v>
      </c>
      <c r="M2087" s="32">
        <v>86715</v>
      </c>
    </row>
    <row r="2088" spans="1:13" x14ac:dyDescent="0.3">
      <c r="A2088" t="s">
        <v>28</v>
      </c>
      <c r="B2088" t="s">
        <v>14</v>
      </c>
      <c r="C2088" t="s">
        <v>15</v>
      </c>
      <c r="D2088" t="s">
        <v>75</v>
      </c>
      <c r="E2088" t="s">
        <v>76</v>
      </c>
      <c r="F2088">
        <v>10009</v>
      </c>
      <c r="G2088" t="s">
        <v>57</v>
      </c>
      <c r="H2088" t="s">
        <v>26</v>
      </c>
      <c r="I2088" t="s">
        <v>32</v>
      </c>
      <c r="J2088" s="31">
        <v>3249</v>
      </c>
      <c r="K2088">
        <v>5</v>
      </c>
      <c r="L2088">
        <v>0</v>
      </c>
      <c r="M2088" s="32">
        <v>38988</v>
      </c>
    </row>
    <row r="2089" spans="1:13" x14ac:dyDescent="0.3">
      <c r="A2089" t="s">
        <v>28</v>
      </c>
      <c r="B2089" t="s">
        <v>14</v>
      </c>
      <c r="C2089" t="s">
        <v>15</v>
      </c>
      <c r="D2089" t="s">
        <v>75</v>
      </c>
      <c r="E2089" t="s">
        <v>76</v>
      </c>
      <c r="F2089">
        <v>10009</v>
      </c>
      <c r="G2089" t="s">
        <v>57</v>
      </c>
      <c r="H2089" t="s">
        <v>26</v>
      </c>
      <c r="I2089" t="s">
        <v>41</v>
      </c>
      <c r="J2089" s="31">
        <v>14673</v>
      </c>
      <c r="K2089">
        <v>3</v>
      </c>
      <c r="L2089">
        <v>0</v>
      </c>
      <c r="M2089" s="32">
        <v>689631</v>
      </c>
    </row>
    <row r="2090" spans="1:13" x14ac:dyDescent="0.3">
      <c r="A2090" t="s">
        <v>28</v>
      </c>
      <c r="B2090" t="s">
        <v>14</v>
      </c>
      <c r="C2090" t="s">
        <v>15</v>
      </c>
      <c r="D2090" t="s">
        <v>75</v>
      </c>
      <c r="E2090" t="s">
        <v>76</v>
      </c>
      <c r="F2090">
        <v>10009</v>
      </c>
      <c r="G2090" t="s">
        <v>57</v>
      </c>
      <c r="H2090" t="s">
        <v>26</v>
      </c>
      <c r="I2090" t="s">
        <v>77</v>
      </c>
      <c r="J2090" s="31">
        <v>396</v>
      </c>
      <c r="K2090">
        <v>2</v>
      </c>
      <c r="L2090">
        <v>0</v>
      </c>
      <c r="M2090" s="32">
        <v>14652</v>
      </c>
    </row>
    <row r="2091" spans="1:13" x14ac:dyDescent="0.3">
      <c r="A2091" t="s">
        <v>28</v>
      </c>
      <c r="B2091" t="s">
        <v>22</v>
      </c>
      <c r="C2091" t="s">
        <v>15</v>
      </c>
      <c r="D2091" t="s">
        <v>363</v>
      </c>
      <c r="E2091" t="s">
        <v>24</v>
      </c>
      <c r="F2091">
        <v>91730</v>
      </c>
      <c r="G2091" t="s">
        <v>25</v>
      </c>
      <c r="H2091" t="s">
        <v>26</v>
      </c>
      <c r="I2091" t="s">
        <v>27</v>
      </c>
      <c r="J2091" s="31">
        <v>576</v>
      </c>
      <c r="K2091">
        <v>2</v>
      </c>
      <c r="L2091">
        <v>0</v>
      </c>
      <c r="M2091" s="32">
        <v>26496</v>
      </c>
    </row>
    <row r="2092" spans="1:13" x14ac:dyDescent="0.3">
      <c r="A2092" t="s">
        <v>28</v>
      </c>
      <c r="B2092" t="s">
        <v>14</v>
      </c>
      <c r="C2092" t="s">
        <v>15</v>
      </c>
      <c r="D2092" t="s">
        <v>106</v>
      </c>
      <c r="E2092" t="s">
        <v>72</v>
      </c>
      <c r="F2092">
        <v>19805</v>
      </c>
      <c r="G2092" t="s">
        <v>57</v>
      </c>
      <c r="H2092" t="s">
        <v>26</v>
      </c>
      <c r="I2092" t="s">
        <v>37</v>
      </c>
      <c r="J2092" s="31">
        <v>2655</v>
      </c>
      <c r="K2092">
        <v>3</v>
      </c>
      <c r="L2092">
        <v>0</v>
      </c>
      <c r="M2092" s="32">
        <v>130095</v>
      </c>
    </row>
    <row r="2093" spans="1:13" x14ac:dyDescent="0.3">
      <c r="A2093" t="s">
        <v>28</v>
      </c>
      <c r="B2093" t="s">
        <v>14</v>
      </c>
      <c r="C2093" t="s">
        <v>15</v>
      </c>
      <c r="D2093" t="s">
        <v>106</v>
      </c>
      <c r="E2093" t="s">
        <v>72</v>
      </c>
      <c r="F2093">
        <v>19805</v>
      </c>
      <c r="G2093" t="s">
        <v>57</v>
      </c>
      <c r="H2093" t="s">
        <v>19</v>
      </c>
      <c r="I2093" t="s">
        <v>31</v>
      </c>
      <c r="J2093" s="31">
        <v>310443</v>
      </c>
      <c r="K2093">
        <v>3</v>
      </c>
      <c r="L2093">
        <v>3</v>
      </c>
      <c r="M2093" s="32">
        <v>-487839</v>
      </c>
    </row>
    <row r="2094" spans="1:13" x14ac:dyDescent="0.3">
      <c r="A2094" t="s">
        <v>28</v>
      </c>
      <c r="B2094" t="s">
        <v>44</v>
      </c>
      <c r="C2094" t="s">
        <v>15</v>
      </c>
      <c r="D2094" t="s">
        <v>364</v>
      </c>
      <c r="E2094" t="s">
        <v>68</v>
      </c>
      <c r="F2094">
        <v>56560</v>
      </c>
      <c r="G2094" t="s">
        <v>47</v>
      </c>
      <c r="H2094" t="s">
        <v>19</v>
      </c>
      <c r="I2094" t="s">
        <v>21</v>
      </c>
      <c r="J2094" s="31">
        <v>4799</v>
      </c>
      <c r="K2094">
        <v>5</v>
      </c>
      <c r="L2094">
        <v>0</v>
      </c>
      <c r="M2094" s="32">
        <v>81583</v>
      </c>
    </row>
    <row r="2095" spans="1:13" x14ac:dyDescent="0.3">
      <c r="A2095" t="s">
        <v>13</v>
      </c>
      <c r="B2095" t="s">
        <v>14</v>
      </c>
      <c r="C2095" t="s">
        <v>15</v>
      </c>
      <c r="D2095" t="s">
        <v>253</v>
      </c>
      <c r="E2095" t="s">
        <v>121</v>
      </c>
      <c r="F2095">
        <v>87401</v>
      </c>
      <c r="G2095" t="s">
        <v>25</v>
      </c>
      <c r="H2095" t="s">
        <v>26</v>
      </c>
      <c r="I2095" t="s">
        <v>110</v>
      </c>
      <c r="J2095" s="31">
        <v>1288</v>
      </c>
      <c r="K2095">
        <v>1</v>
      </c>
      <c r="L2095">
        <v>0</v>
      </c>
      <c r="M2095" s="32">
        <v>3864</v>
      </c>
    </row>
    <row r="2096" spans="1:13" x14ac:dyDescent="0.3">
      <c r="A2096" t="s">
        <v>28</v>
      </c>
      <c r="B2096" t="s">
        <v>14</v>
      </c>
      <c r="C2096" t="s">
        <v>15</v>
      </c>
      <c r="D2096" t="s">
        <v>106</v>
      </c>
      <c r="E2096" t="s">
        <v>40</v>
      </c>
      <c r="F2096">
        <v>28403</v>
      </c>
      <c r="G2096" t="s">
        <v>18</v>
      </c>
      <c r="H2096" t="s">
        <v>26</v>
      </c>
      <c r="I2096" t="s">
        <v>34</v>
      </c>
      <c r="J2096" s="31">
        <v>1312</v>
      </c>
      <c r="K2096">
        <v>5</v>
      </c>
      <c r="L2096">
        <v>2</v>
      </c>
      <c r="M2096" s="32">
        <v>1476</v>
      </c>
    </row>
    <row r="2097" spans="1:13" x14ac:dyDescent="0.3">
      <c r="A2097" t="s">
        <v>28</v>
      </c>
      <c r="B2097" t="s">
        <v>44</v>
      </c>
      <c r="C2097" t="s">
        <v>15</v>
      </c>
      <c r="D2097" t="s">
        <v>84</v>
      </c>
      <c r="E2097" t="s">
        <v>185</v>
      </c>
      <c r="F2097">
        <v>39212</v>
      </c>
      <c r="G2097" t="s">
        <v>18</v>
      </c>
      <c r="H2097" t="s">
        <v>26</v>
      </c>
      <c r="I2097" t="s">
        <v>37</v>
      </c>
      <c r="J2097" s="31">
        <v>51184</v>
      </c>
      <c r="K2097">
        <v>8</v>
      </c>
      <c r="L2097">
        <v>0</v>
      </c>
      <c r="M2097" s="32">
        <v>2405648</v>
      </c>
    </row>
    <row r="2098" spans="1:13" x14ac:dyDescent="0.3">
      <c r="A2098" t="s">
        <v>28</v>
      </c>
      <c r="B2098" t="s">
        <v>44</v>
      </c>
      <c r="C2098" t="s">
        <v>15</v>
      </c>
      <c r="D2098" t="s">
        <v>84</v>
      </c>
      <c r="E2098" t="s">
        <v>185</v>
      </c>
      <c r="F2098">
        <v>39212</v>
      </c>
      <c r="G2098" t="s">
        <v>18</v>
      </c>
      <c r="H2098" t="s">
        <v>26</v>
      </c>
      <c r="I2098" t="s">
        <v>34</v>
      </c>
      <c r="J2098" s="31">
        <v>9196</v>
      </c>
      <c r="K2098">
        <v>4</v>
      </c>
      <c r="L2098">
        <v>0</v>
      </c>
      <c r="M2098" s="32">
        <v>257488</v>
      </c>
    </row>
    <row r="2099" spans="1:13" x14ac:dyDescent="0.3">
      <c r="A2099" t="s">
        <v>28</v>
      </c>
      <c r="B2099" t="s">
        <v>44</v>
      </c>
      <c r="C2099" t="s">
        <v>15</v>
      </c>
      <c r="D2099" t="s">
        <v>84</v>
      </c>
      <c r="E2099" t="s">
        <v>185</v>
      </c>
      <c r="F2099">
        <v>39212</v>
      </c>
      <c r="G2099" t="s">
        <v>18</v>
      </c>
      <c r="H2099" t="s">
        <v>26</v>
      </c>
      <c r="I2099" t="s">
        <v>34</v>
      </c>
      <c r="J2099" s="31">
        <v>834</v>
      </c>
      <c r="K2099">
        <v>3</v>
      </c>
      <c r="L2099">
        <v>0</v>
      </c>
      <c r="M2099" s="32">
        <v>21684</v>
      </c>
    </row>
    <row r="2100" spans="1:13" x14ac:dyDescent="0.3">
      <c r="A2100" t="s">
        <v>28</v>
      </c>
      <c r="B2100" t="s">
        <v>14</v>
      </c>
      <c r="C2100" t="s">
        <v>15</v>
      </c>
      <c r="D2100" t="s">
        <v>94</v>
      </c>
      <c r="E2100" t="s">
        <v>95</v>
      </c>
      <c r="F2100">
        <v>97206</v>
      </c>
      <c r="G2100" t="s">
        <v>25</v>
      </c>
      <c r="H2100" t="s">
        <v>26</v>
      </c>
      <c r="I2100" t="s">
        <v>32</v>
      </c>
      <c r="J2100" s="31">
        <v>3768</v>
      </c>
      <c r="K2100">
        <v>3</v>
      </c>
      <c r="L2100">
        <v>2</v>
      </c>
      <c r="M2100" s="32">
        <v>2355</v>
      </c>
    </row>
    <row r="2101" spans="1:13" x14ac:dyDescent="0.3">
      <c r="A2101" t="s">
        <v>28</v>
      </c>
      <c r="B2101" t="s">
        <v>14</v>
      </c>
      <c r="C2101" t="s">
        <v>15</v>
      </c>
      <c r="D2101" t="s">
        <v>94</v>
      </c>
      <c r="E2101" t="s">
        <v>95</v>
      </c>
      <c r="F2101">
        <v>97206</v>
      </c>
      <c r="G2101" t="s">
        <v>25</v>
      </c>
      <c r="H2101" t="s">
        <v>35</v>
      </c>
      <c r="I2101" t="s">
        <v>59</v>
      </c>
      <c r="J2101" s="31">
        <v>279944</v>
      </c>
      <c r="K2101">
        <v>7</v>
      </c>
      <c r="L2101">
        <v>2</v>
      </c>
      <c r="M2101" s="32">
        <v>804839</v>
      </c>
    </row>
    <row r="2102" spans="1:13" x14ac:dyDescent="0.3">
      <c r="A2102" t="s">
        <v>28</v>
      </c>
      <c r="B2102" t="s">
        <v>14</v>
      </c>
      <c r="C2102" t="s">
        <v>15</v>
      </c>
      <c r="D2102" t="s">
        <v>134</v>
      </c>
      <c r="E2102" t="s">
        <v>98</v>
      </c>
      <c r="F2102">
        <v>80219</v>
      </c>
      <c r="G2102" t="s">
        <v>25</v>
      </c>
      <c r="H2102" t="s">
        <v>26</v>
      </c>
      <c r="I2102" t="s">
        <v>32</v>
      </c>
      <c r="J2102" s="31">
        <v>636408</v>
      </c>
      <c r="K2102">
        <v>3</v>
      </c>
      <c r="L2102">
        <v>2</v>
      </c>
      <c r="M2102" s="32">
        <v>-159102</v>
      </c>
    </row>
    <row r="2103" spans="1:13" x14ac:dyDescent="0.3">
      <c r="A2103" t="s">
        <v>28</v>
      </c>
      <c r="B2103" t="s">
        <v>14</v>
      </c>
      <c r="C2103" t="s">
        <v>15</v>
      </c>
      <c r="D2103" t="s">
        <v>134</v>
      </c>
      <c r="E2103" t="s">
        <v>98</v>
      </c>
      <c r="F2103">
        <v>80219</v>
      </c>
      <c r="G2103" t="s">
        <v>25</v>
      </c>
      <c r="H2103" t="s">
        <v>26</v>
      </c>
      <c r="I2103" t="s">
        <v>34</v>
      </c>
      <c r="J2103" s="31">
        <v>83168</v>
      </c>
      <c r="K2103">
        <v>4</v>
      </c>
      <c r="L2103">
        <v>2</v>
      </c>
      <c r="M2103" s="32">
        <v>93564</v>
      </c>
    </row>
    <row r="2104" spans="1:13" x14ac:dyDescent="0.3">
      <c r="A2104" t="s">
        <v>168</v>
      </c>
      <c r="B2104" t="s">
        <v>44</v>
      </c>
      <c r="C2104" t="s">
        <v>15</v>
      </c>
      <c r="D2104" t="s">
        <v>171</v>
      </c>
      <c r="E2104" t="s">
        <v>81</v>
      </c>
      <c r="F2104">
        <v>85705</v>
      </c>
      <c r="G2104" t="s">
        <v>25</v>
      </c>
      <c r="H2104" t="s">
        <v>19</v>
      </c>
      <c r="I2104" t="s">
        <v>21</v>
      </c>
      <c r="J2104" s="31">
        <v>259136</v>
      </c>
      <c r="K2104">
        <v>4</v>
      </c>
      <c r="L2104">
        <v>2</v>
      </c>
      <c r="M2104" s="32">
        <v>-259136</v>
      </c>
    </row>
    <row r="2105" spans="1:13" x14ac:dyDescent="0.3">
      <c r="A2105" t="s">
        <v>13</v>
      </c>
      <c r="B2105" t="s">
        <v>22</v>
      </c>
      <c r="C2105" t="s">
        <v>15</v>
      </c>
      <c r="D2105" t="s">
        <v>75</v>
      </c>
      <c r="E2105" t="s">
        <v>76</v>
      </c>
      <c r="F2105">
        <v>10009</v>
      </c>
      <c r="G2105" t="s">
        <v>57</v>
      </c>
      <c r="H2105" t="s">
        <v>26</v>
      </c>
      <c r="I2105" t="s">
        <v>41</v>
      </c>
      <c r="J2105" s="31">
        <v>22192</v>
      </c>
      <c r="K2105">
        <v>4</v>
      </c>
      <c r="L2105">
        <v>0</v>
      </c>
      <c r="M2105" s="32">
        <v>1065216</v>
      </c>
    </row>
    <row r="2106" spans="1:13" x14ac:dyDescent="0.3">
      <c r="A2106" t="s">
        <v>13</v>
      </c>
      <c r="B2106" t="s">
        <v>22</v>
      </c>
      <c r="C2106" t="s">
        <v>15</v>
      </c>
      <c r="D2106" t="s">
        <v>75</v>
      </c>
      <c r="E2106" t="s">
        <v>76</v>
      </c>
      <c r="F2106">
        <v>10009</v>
      </c>
      <c r="G2106" t="s">
        <v>57</v>
      </c>
      <c r="H2106" t="s">
        <v>35</v>
      </c>
      <c r="I2106" t="s">
        <v>59</v>
      </c>
      <c r="J2106" s="31">
        <v>26</v>
      </c>
      <c r="K2106">
        <v>2</v>
      </c>
      <c r="L2106">
        <v>0</v>
      </c>
      <c r="M2106" s="32">
        <v>117</v>
      </c>
    </row>
    <row r="2107" spans="1:13" x14ac:dyDescent="0.3">
      <c r="A2107" t="s">
        <v>28</v>
      </c>
      <c r="B2107" t="s">
        <v>14</v>
      </c>
      <c r="C2107" t="s">
        <v>15</v>
      </c>
      <c r="D2107" t="s">
        <v>284</v>
      </c>
      <c r="E2107" t="s">
        <v>30</v>
      </c>
      <c r="F2107">
        <v>33437</v>
      </c>
      <c r="G2107" t="s">
        <v>18</v>
      </c>
      <c r="H2107" t="s">
        <v>26</v>
      </c>
      <c r="I2107" t="s">
        <v>41</v>
      </c>
      <c r="J2107" s="31">
        <v>15552</v>
      </c>
      <c r="K2107">
        <v>3</v>
      </c>
      <c r="L2107">
        <v>2</v>
      </c>
      <c r="M2107" s="32">
        <v>54432</v>
      </c>
    </row>
    <row r="2108" spans="1:13" x14ac:dyDescent="0.3">
      <c r="A2108" t="s">
        <v>168</v>
      </c>
      <c r="B2108" t="s">
        <v>22</v>
      </c>
      <c r="C2108" t="s">
        <v>15</v>
      </c>
      <c r="D2108" t="s">
        <v>365</v>
      </c>
      <c r="E2108" t="s">
        <v>46</v>
      </c>
      <c r="F2108">
        <v>75150</v>
      </c>
      <c r="G2108" t="s">
        <v>47</v>
      </c>
      <c r="H2108" t="s">
        <v>26</v>
      </c>
      <c r="I2108" t="s">
        <v>37</v>
      </c>
      <c r="J2108" s="31">
        <v>876</v>
      </c>
      <c r="K2108">
        <v>1</v>
      </c>
      <c r="L2108">
        <v>8</v>
      </c>
      <c r="M2108" s="32">
        <v>-14016</v>
      </c>
    </row>
    <row r="2109" spans="1:13" x14ac:dyDescent="0.3">
      <c r="A2109" t="s">
        <v>168</v>
      </c>
      <c r="B2109" t="s">
        <v>14</v>
      </c>
      <c r="C2109" t="s">
        <v>15</v>
      </c>
      <c r="D2109" t="s">
        <v>129</v>
      </c>
      <c r="E2109" t="s">
        <v>24</v>
      </c>
      <c r="F2109">
        <v>92374</v>
      </c>
      <c r="G2109" t="s">
        <v>25</v>
      </c>
      <c r="H2109" t="s">
        <v>26</v>
      </c>
      <c r="I2109" t="s">
        <v>41</v>
      </c>
      <c r="J2109" s="31">
        <v>1998</v>
      </c>
      <c r="K2109">
        <v>1</v>
      </c>
      <c r="L2109">
        <v>0</v>
      </c>
      <c r="M2109" s="32">
        <v>93906</v>
      </c>
    </row>
    <row r="2110" spans="1:13" x14ac:dyDescent="0.3">
      <c r="A2110" t="s">
        <v>168</v>
      </c>
      <c r="B2110" t="s">
        <v>14</v>
      </c>
      <c r="C2110" t="s">
        <v>15</v>
      </c>
      <c r="D2110" t="s">
        <v>129</v>
      </c>
      <c r="E2110" t="s">
        <v>24</v>
      </c>
      <c r="F2110">
        <v>92374</v>
      </c>
      <c r="G2110" t="s">
        <v>25</v>
      </c>
      <c r="H2110" t="s">
        <v>26</v>
      </c>
      <c r="I2110" t="s">
        <v>37</v>
      </c>
      <c r="J2110" s="31">
        <v>398352</v>
      </c>
      <c r="K2110">
        <v>3</v>
      </c>
      <c r="L2110">
        <v>2</v>
      </c>
      <c r="M2110" s="32">
        <v>124485</v>
      </c>
    </row>
    <row r="2111" spans="1:13" x14ac:dyDescent="0.3">
      <c r="A2111" t="s">
        <v>168</v>
      </c>
      <c r="B2111" t="s">
        <v>14</v>
      </c>
      <c r="C2111" t="s">
        <v>15</v>
      </c>
      <c r="D2111" t="s">
        <v>129</v>
      </c>
      <c r="E2111" t="s">
        <v>24</v>
      </c>
      <c r="F2111">
        <v>92374</v>
      </c>
      <c r="G2111" t="s">
        <v>25</v>
      </c>
      <c r="H2111" t="s">
        <v>26</v>
      </c>
      <c r="I2111" t="s">
        <v>34</v>
      </c>
      <c r="J2111" s="31">
        <v>504</v>
      </c>
      <c r="K2111">
        <v>3</v>
      </c>
      <c r="L2111">
        <v>0</v>
      </c>
      <c r="M2111" s="32">
        <v>126</v>
      </c>
    </row>
    <row r="2112" spans="1:13" x14ac:dyDescent="0.3">
      <c r="A2112" t="s">
        <v>168</v>
      </c>
      <c r="B2112" t="s">
        <v>14</v>
      </c>
      <c r="C2112" t="s">
        <v>15</v>
      </c>
      <c r="D2112" t="s">
        <v>129</v>
      </c>
      <c r="E2112" t="s">
        <v>24</v>
      </c>
      <c r="F2112">
        <v>92374</v>
      </c>
      <c r="G2112" t="s">
        <v>25</v>
      </c>
      <c r="H2112" t="s">
        <v>26</v>
      </c>
      <c r="I2112" t="s">
        <v>77</v>
      </c>
      <c r="J2112" s="31">
        <v>1745</v>
      </c>
      <c r="K2112">
        <v>5</v>
      </c>
      <c r="L2112">
        <v>0</v>
      </c>
      <c r="M2112" s="32">
        <v>8027</v>
      </c>
    </row>
    <row r="2113" spans="1:13" x14ac:dyDescent="0.3">
      <c r="A2113" t="s">
        <v>168</v>
      </c>
      <c r="B2113" t="s">
        <v>14</v>
      </c>
      <c r="C2113" t="s">
        <v>15</v>
      </c>
      <c r="D2113" t="s">
        <v>129</v>
      </c>
      <c r="E2113" t="s">
        <v>24</v>
      </c>
      <c r="F2113">
        <v>92374</v>
      </c>
      <c r="G2113" t="s">
        <v>25</v>
      </c>
      <c r="H2113" t="s">
        <v>19</v>
      </c>
      <c r="I2113" t="s">
        <v>21</v>
      </c>
      <c r="J2113" s="31">
        <v>323136</v>
      </c>
      <c r="K2113">
        <v>4</v>
      </c>
      <c r="L2113">
        <v>2</v>
      </c>
      <c r="M2113" s="32">
        <v>20196</v>
      </c>
    </row>
    <row r="2114" spans="1:13" x14ac:dyDescent="0.3">
      <c r="A2114" t="s">
        <v>168</v>
      </c>
      <c r="B2114" t="s">
        <v>14</v>
      </c>
      <c r="C2114" t="s">
        <v>15</v>
      </c>
      <c r="D2114" t="s">
        <v>129</v>
      </c>
      <c r="E2114" t="s">
        <v>24</v>
      </c>
      <c r="F2114">
        <v>92374</v>
      </c>
      <c r="G2114" t="s">
        <v>25</v>
      </c>
      <c r="H2114" t="s">
        <v>26</v>
      </c>
      <c r="I2114" t="s">
        <v>110</v>
      </c>
      <c r="J2114" s="31">
        <v>297</v>
      </c>
      <c r="K2114">
        <v>3</v>
      </c>
      <c r="L2114">
        <v>0</v>
      </c>
      <c r="M2114" s="32">
        <v>8019</v>
      </c>
    </row>
    <row r="2115" spans="1:13" x14ac:dyDescent="0.3">
      <c r="A2115" t="s">
        <v>168</v>
      </c>
      <c r="B2115" t="s">
        <v>14</v>
      </c>
      <c r="C2115" t="s">
        <v>15</v>
      </c>
      <c r="D2115" t="s">
        <v>129</v>
      </c>
      <c r="E2115" t="s">
        <v>24</v>
      </c>
      <c r="F2115">
        <v>92374</v>
      </c>
      <c r="G2115" t="s">
        <v>25</v>
      </c>
      <c r="H2115" t="s">
        <v>35</v>
      </c>
      <c r="I2115" t="s">
        <v>36</v>
      </c>
      <c r="J2115" s="31">
        <v>129584</v>
      </c>
      <c r="K2115">
        <v>4</v>
      </c>
      <c r="L2115">
        <v>2</v>
      </c>
      <c r="M2115" s="32">
        <v>145782</v>
      </c>
    </row>
    <row r="2116" spans="1:13" x14ac:dyDescent="0.3">
      <c r="A2116" t="s">
        <v>168</v>
      </c>
      <c r="B2116" t="s">
        <v>14</v>
      </c>
      <c r="C2116" t="s">
        <v>15</v>
      </c>
      <c r="D2116" t="s">
        <v>129</v>
      </c>
      <c r="E2116" t="s">
        <v>24</v>
      </c>
      <c r="F2116">
        <v>92374</v>
      </c>
      <c r="G2116" t="s">
        <v>25</v>
      </c>
      <c r="H2116" t="s">
        <v>26</v>
      </c>
      <c r="I2116" t="s">
        <v>32</v>
      </c>
      <c r="J2116" s="31">
        <v>4684</v>
      </c>
      <c r="K2116">
        <v>2</v>
      </c>
      <c r="L2116">
        <v>0</v>
      </c>
      <c r="M2116" s="32">
        <v>126468</v>
      </c>
    </row>
    <row r="2117" spans="1:13" x14ac:dyDescent="0.3">
      <c r="A2117" t="s">
        <v>168</v>
      </c>
      <c r="B2117" t="s">
        <v>14</v>
      </c>
      <c r="C2117" t="s">
        <v>15</v>
      </c>
      <c r="D2117" t="s">
        <v>129</v>
      </c>
      <c r="E2117" t="s">
        <v>24</v>
      </c>
      <c r="F2117">
        <v>92374</v>
      </c>
      <c r="G2117" t="s">
        <v>25</v>
      </c>
      <c r="H2117" t="s">
        <v>19</v>
      </c>
      <c r="I2117" t="s">
        <v>20</v>
      </c>
      <c r="J2117" s="31">
        <v>425833</v>
      </c>
      <c r="K2117">
        <v>1</v>
      </c>
      <c r="L2117">
        <v>15</v>
      </c>
      <c r="M2117" s="32">
        <v>200392</v>
      </c>
    </row>
    <row r="2118" spans="1:13" x14ac:dyDescent="0.3">
      <c r="A2118" t="s">
        <v>13</v>
      </c>
      <c r="B2118" t="s">
        <v>14</v>
      </c>
      <c r="C2118" t="s">
        <v>15</v>
      </c>
      <c r="D2118" t="s">
        <v>92</v>
      </c>
      <c r="E2118" t="s">
        <v>76</v>
      </c>
      <c r="F2118">
        <v>14609</v>
      </c>
      <c r="G2118" t="s">
        <v>57</v>
      </c>
      <c r="H2118" t="s">
        <v>19</v>
      </c>
      <c r="I2118" t="s">
        <v>31</v>
      </c>
      <c r="J2118" s="31">
        <v>20967</v>
      </c>
      <c r="K2118">
        <v>1</v>
      </c>
      <c r="L2118">
        <v>4</v>
      </c>
      <c r="M2118" s="32">
        <v>-13978</v>
      </c>
    </row>
    <row r="2119" spans="1:13" x14ac:dyDescent="0.3">
      <c r="A2119" t="s">
        <v>28</v>
      </c>
      <c r="B2119" t="s">
        <v>14</v>
      </c>
      <c r="C2119" t="s">
        <v>15</v>
      </c>
      <c r="D2119" t="s">
        <v>366</v>
      </c>
      <c r="E2119" t="s">
        <v>24</v>
      </c>
      <c r="F2119">
        <v>95207</v>
      </c>
      <c r="G2119" t="s">
        <v>25</v>
      </c>
      <c r="H2119" t="s">
        <v>26</v>
      </c>
      <c r="I2119" t="s">
        <v>41</v>
      </c>
      <c r="J2119" s="31">
        <v>15988</v>
      </c>
      <c r="K2119">
        <v>7</v>
      </c>
      <c r="L2119">
        <v>0</v>
      </c>
      <c r="M2119" s="32">
        <v>735448</v>
      </c>
    </row>
    <row r="2120" spans="1:13" x14ac:dyDescent="0.3">
      <c r="A2120" t="s">
        <v>62</v>
      </c>
      <c r="B2120" t="s">
        <v>22</v>
      </c>
      <c r="C2120" t="s">
        <v>15</v>
      </c>
      <c r="D2120" t="s">
        <v>42</v>
      </c>
      <c r="E2120" t="s">
        <v>43</v>
      </c>
      <c r="F2120">
        <v>98105</v>
      </c>
      <c r="G2120" t="s">
        <v>25</v>
      </c>
      <c r="H2120" t="s">
        <v>26</v>
      </c>
      <c r="I2120" t="s">
        <v>41</v>
      </c>
      <c r="J2120" s="31">
        <v>528</v>
      </c>
      <c r="K2120">
        <v>1</v>
      </c>
      <c r="L2120">
        <v>0</v>
      </c>
      <c r="M2120" s="32">
        <v>2376</v>
      </c>
    </row>
    <row r="2121" spans="1:13" x14ac:dyDescent="0.3">
      <c r="A2121" t="s">
        <v>62</v>
      </c>
      <c r="B2121" t="s">
        <v>22</v>
      </c>
      <c r="C2121" t="s">
        <v>15</v>
      </c>
      <c r="D2121" t="s">
        <v>42</v>
      </c>
      <c r="E2121" t="s">
        <v>43</v>
      </c>
      <c r="F2121">
        <v>98105</v>
      </c>
      <c r="G2121" t="s">
        <v>25</v>
      </c>
      <c r="H2121" t="s">
        <v>26</v>
      </c>
      <c r="I2121" t="s">
        <v>37</v>
      </c>
      <c r="J2121" s="31">
        <v>89592</v>
      </c>
      <c r="K2121">
        <v>5</v>
      </c>
      <c r="L2121">
        <v>2</v>
      </c>
      <c r="M2121" s="32">
        <v>302373</v>
      </c>
    </row>
    <row r="2122" spans="1:13" x14ac:dyDescent="0.3">
      <c r="A2122" t="s">
        <v>28</v>
      </c>
      <c r="B2122" t="s">
        <v>14</v>
      </c>
      <c r="C2122" t="s">
        <v>15</v>
      </c>
      <c r="D2122" t="s">
        <v>367</v>
      </c>
      <c r="E2122" t="s">
        <v>30</v>
      </c>
      <c r="F2122">
        <v>32174</v>
      </c>
      <c r="G2122" t="s">
        <v>18</v>
      </c>
      <c r="H2122" t="s">
        <v>26</v>
      </c>
      <c r="I2122" t="s">
        <v>37</v>
      </c>
      <c r="J2122" s="31">
        <v>2808</v>
      </c>
      <c r="K2122">
        <v>3</v>
      </c>
      <c r="L2122">
        <v>7</v>
      </c>
      <c r="M2122" s="32">
        <v>-19656</v>
      </c>
    </row>
    <row r="2123" spans="1:13" x14ac:dyDescent="0.3">
      <c r="A2123" t="s">
        <v>62</v>
      </c>
      <c r="B2123" t="s">
        <v>22</v>
      </c>
      <c r="C2123" t="s">
        <v>15</v>
      </c>
      <c r="D2123" t="s">
        <v>368</v>
      </c>
      <c r="E2123" t="s">
        <v>24</v>
      </c>
      <c r="F2123">
        <v>94086</v>
      </c>
      <c r="G2123" t="s">
        <v>25</v>
      </c>
      <c r="H2123" t="s">
        <v>19</v>
      </c>
      <c r="I2123" t="s">
        <v>21</v>
      </c>
      <c r="J2123" s="31">
        <v>215976</v>
      </c>
      <c r="K2123">
        <v>3</v>
      </c>
      <c r="L2123">
        <v>2</v>
      </c>
      <c r="M2123" s="32">
        <v>-26997</v>
      </c>
    </row>
    <row r="2124" spans="1:13" x14ac:dyDescent="0.3">
      <c r="A2124" t="s">
        <v>13</v>
      </c>
      <c r="B2124" t="s">
        <v>44</v>
      </c>
      <c r="C2124" t="s">
        <v>15</v>
      </c>
      <c r="D2124" t="s">
        <v>275</v>
      </c>
      <c r="E2124" t="s">
        <v>70</v>
      </c>
      <c r="F2124">
        <v>48911</v>
      </c>
      <c r="G2124" t="s">
        <v>47</v>
      </c>
      <c r="H2124" t="s">
        <v>19</v>
      </c>
      <c r="I2124" t="s">
        <v>20</v>
      </c>
      <c r="J2124" s="31">
        <v>24196</v>
      </c>
      <c r="K2124">
        <v>2</v>
      </c>
      <c r="L2124">
        <v>0</v>
      </c>
      <c r="M2124" s="32">
        <v>411332</v>
      </c>
    </row>
    <row r="2125" spans="1:13" x14ac:dyDescent="0.3">
      <c r="A2125" t="s">
        <v>13</v>
      </c>
      <c r="B2125" t="s">
        <v>44</v>
      </c>
      <c r="C2125" t="s">
        <v>15</v>
      </c>
      <c r="D2125" t="s">
        <v>275</v>
      </c>
      <c r="E2125" t="s">
        <v>70</v>
      </c>
      <c r="F2125">
        <v>48911</v>
      </c>
      <c r="G2125" t="s">
        <v>47</v>
      </c>
      <c r="H2125" t="s">
        <v>26</v>
      </c>
      <c r="I2125" t="s">
        <v>27</v>
      </c>
      <c r="J2125" s="31">
        <v>2772</v>
      </c>
      <c r="K2125">
        <v>9</v>
      </c>
      <c r="L2125">
        <v>0</v>
      </c>
      <c r="M2125" s="32">
        <v>133056</v>
      </c>
    </row>
    <row r="2126" spans="1:13" x14ac:dyDescent="0.3">
      <c r="A2126" t="s">
        <v>28</v>
      </c>
      <c r="B2126" t="s">
        <v>44</v>
      </c>
      <c r="C2126" t="s">
        <v>15</v>
      </c>
      <c r="D2126" t="s">
        <v>55</v>
      </c>
      <c r="E2126" t="s">
        <v>56</v>
      </c>
      <c r="F2126">
        <v>19143</v>
      </c>
      <c r="G2126" t="s">
        <v>57</v>
      </c>
      <c r="H2126" t="s">
        <v>26</v>
      </c>
      <c r="I2126" t="s">
        <v>60</v>
      </c>
      <c r="J2126" s="31">
        <v>10468</v>
      </c>
      <c r="K2126">
        <v>5</v>
      </c>
      <c r="L2126">
        <v>2</v>
      </c>
      <c r="M2126" s="32">
        <v>353295</v>
      </c>
    </row>
    <row r="2127" spans="1:13" x14ac:dyDescent="0.3">
      <c r="A2127" t="s">
        <v>28</v>
      </c>
      <c r="B2127" t="s">
        <v>44</v>
      </c>
      <c r="C2127" t="s">
        <v>15</v>
      </c>
      <c r="D2127" t="s">
        <v>55</v>
      </c>
      <c r="E2127" t="s">
        <v>56</v>
      </c>
      <c r="F2127">
        <v>19143</v>
      </c>
      <c r="G2127" t="s">
        <v>57</v>
      </c>
      <c r="H2127" t="s">
        <v>35</v>
      </c>
      <c r="I2127" t="s">
        <v>36</v>
      </c>
      <c r="J2127" s="31">
        <v>62958</v>
      </c>
      <c r="K2127">
        <v>7</v>
      </c>
      <c r="L2127">
        <v>4</v>
      </c>
      <c r="M2127" s="32">
        <v>94437</v>
      </c>
    </row>
    <row r="2128" spans="1:13" x14ac:dyDescent="0.3">
      <c r="A2128" t="s">
        <v>28</v>
      </c>
      <c r="B2128" t="s">
        <v>14</v>
      </c>
      <c r="C2128" t="s">
        <v>15</v>
      </c>
      <c r="D2128" t="s">
        <v>55</v>
      </c>
      <c r="E2128" t="s">
        <v>56</v>
      </c>
      <c r="F2128">
        <v>19143</v>
      </c>
      <c r="G2128" t="s">
        <v>57</v>
      </c>
      <c r="H2128" t="s">
        <v>35</v>
      </c>
      <c r="I2128" t="s">
        <v>59</v>
      </c>
      <c r="J2128" s="31">
        <v>86376</v>
      </c>
      <c r="K2128">
        <v>3</v>
      </c>
      <c r="L2128">
        <v>2</v>
      </c>
      <c r="M2128" s="32">
        <v>10797</v>
      </c>
    </row>
    <row r="2129" spans="1:13" x14ac:dyDescent="0.3">
      <c r="A2129" t="s">
        <v>28</v>
      </c>
      <c r="B2129" t="s">
        <v>44</v>
      </c>
      <c r="C2129" t="s">
        <v>15</v>
      </c>
      <c r="D2129" t="s">
        <v>55</v>
      </c>
      <c r="E2129" t="s">
        <v>56</v>
      </c>
      <c r="F2129">
        <v>19134</v>
      </c>
      <c r="G2129" t="s">
        <v>57</v>
      </c>
      <c r="H2129" t="s">
        <v>19</v>
      </c>
      <c r="I2129" t="s">
        <v>33</v>
      </c>
      <c r="J2129" s="31">
        <v>64944</v>
      </c>
      <c r="K2129">
        <v>3</v>
      </c>
      <c r="L2129">
        <v>2</v>
      </c>
      <c r="M2129" s="32">
        <v>64944</v>
      </c>
    </row>
    <row r="2130" spans="1:13" x14ac:dyDescent="0.3">
      <c r="A2130" t="s">
        <v>28</v>
      </c>
      <c r="B2130" t="s">
        <v>44</v>
      </c>
      <c r="C2130" t="s">
        <v>15</v>
      </c>
      <c r="D2130" t="s">
        <v>55</v>
      </c>
      <c r="E2130" t="s">
        <v>56</v>
      </c>
      <c r="F2130">
        <v>19134</v>
      </c>
      <c r="G2130" t="s">
        <v>57</v>
      </c>
      <c r="H2130" t="s">
        <v>26</v>
      </c>
      <c r="I2130" t="s">
        <v>41</v>
      </c>
      <c r="J2130" s="31">
        <v>20736</v>
      </c>
      <c r="K2130">
        <v>4</v>
      </c>
      <c r="L2130">
        <v>2</v>
      </c>
      <c r="M2130" s="32">
        <v>72576</v>
      </c>
    </row>
    <row r="2131" spans="1:13" x14ac:dyDescent="0.3">
      <c r="A2131" t="s">
        <v>13</v>
      </c>
      <c r="B2131" t="s">
        <v>22</v>
      </c>
      <c r="C2131" t="s">
        <v>15</v>
      </c>
      <c r="D2131" t="s">
        <v>71</v>
      </c>
      <c r="E2131" t="s">
        <v>247</v>
      </c>
      <c r="F2131">
        <v>3820</v>
      </c>
      <c r="G2131" t="s">
        <v>57</v>
      </c>
      <c r="H2131" t="s">
        <v>26</v>
      </c>
      <c r="I2131" t="s">
        <v>38</v>
      </c>
      <c r="J2131" s="31">
        <v>3328</v>
      </c>
      <c r="K2131">
        <v>4</v>
      </c>
      <c r="L2131">
        <v>0</v>
      </c>
      <c r="M2131" s="32">
        <v>93184</v>
      </c>
    </row>
    <row r="2132" spans="1:13" x14ac:dyDescent="0.3">
      <c r="A2132" t="s">
        <v>13</v>
      </c>
      <c r="B2132" t="s">
        <v>22</v>
      </c>
      <c r="C2132" t="s">
        <v>15</v>
      </c>
      <c r="D2132" t="s">
        <v>71</v>
      </c>
      <c r="E2132" t="s">
        <v>247</v>
      </c>
      <c r="F2132">
        <v>3820</v>
      </c>
      <c r="G2132" t="s">
        <v>57</v>
      </c>
      <c r="H2132" t="s">
        <v>26</v>
      </c>
      <c r="I2132" t="s">
        <v>34</v>
      </c>
      <c r="J2132" s="31">
        <v>3852</v>
      </c>
      <c r="K2132">
        <v>9</v>
      </c>
      <c r="L2132">
        <v>0</v>
      </c>
      <c r="M2132" s="32">
        <v>119412</v>
      </c>
    </row>
    <row r="2133" spans="1:13" x14ac:dyDescent="0.3">
      <c r="A2133" t="s">
        <v>13</v>
      </c>
      <c r="B2133" t="s">
        <v>22</v>
      </c>
      <c r="C2133" t="s">
        <v>15</v>
      </c>
      <c r="D2133" t="s">
        <v>71</v>
      </c>
      <c r="E2133" t="s">
        <v>247</v>
      </c>
      <c r="F2133">
        <v>3820</v>
      </c>
      <c r="G2133" t="s">
        <v>57</v>
      </c>
      <c r="H2133" t="s">
        <v>19</v>
      </c>
      <c r="I2133" t="s">
        <v>33</v>
      </c>
      <c r="J2133" s="31">
        <v>13986</v>
      </c>
      <c r="K2133">
        <v>7</v>
      </c>
      <c r="L2133">
        <v>0</v>
      </c>
      <c r="M2133" s="32">
        <v>601398</v>
      </c>
    </row>
    <row r="2134" spans="1:13" x14ac:dyDescent="0.3">
      <c r="A2134" t="s">
        <v>28</v>
      </c>
      <c r="B2134" t="s">
        <v>14</v>
      </c>
      <c r="C2134" t="s">
        <v>15</v>
      </c>
      <c r="D2134" t="s">
        <v>75</v>
      </c>
      <c r="E2134" t="s">
        <v>76</v>
      </c>
      <c r="F2134">
        <v>10011</v>
      </c>
      <c r="G2134" t="s">
        <v>57</v>
      </c>
      <c r="H2134" t="s">
        <v>26</v>
      </c>
      <c r="I2134" t="s">
        <v>41</v>
      </c>
      <c r="J2134" s="31">
        <v>1965</v>
      </c>
      <c r="K2134">
        <v>3</v>
      </c>
      <c r="L2134">
        <v>0</v>
      </c>
      <c r="M2134" s="32">
        <v>9039</v>
      </c>
    </row>
    <row r="2135" spans="1:13" x14ac:dyDescent="0.3">
      <c r="A2135" t="s">
        <v>28</v>
      </c>
      <c r="B2135" t="s">
        <v>14</v>
      </c>
      <c r="C2135" t="s">
        <v>15</v>
      </c>
      <c r="D2135" t="s">
        <v>55</v>
      </c>
      <c r="E2135" t="s">
        <v>56</v>
      </c>
      <c r="F2135">
        <v>19134</v>
      </c>
      <c r="G2135" t="s">
        <v>57</v>
      </c>
      <c r="H2135" t="s">
        <v>26</v>
      </c>
      <c r="I2135" t="s">
        <v>37</v>
      </c>
      <c r="J2135" s="31">
        <v>152991</v>
      </c>
      <c r="K2135">
        <v>3</v>
      </c>
      <c r="L2135">
        <v>7</v>
      </c>
      <c r="M2135" s="32">
        <v>-1223928</v>
      </c>
    </row>
    <row r="2136" spans="1:13" x14ac:dyDescent="0.3">
      <c r="A2136" t="s">
        <v>28</v>
      </c>
      <c r="B2136" t="s">
        <v>14</v>
      </c>
      <c r="C2136" t="s">
        <v>15</v>
      </c>
      <c r="D2136" t="s">
        <v>55</v>
      </c>
      <c r="E2136" t="s">
        <v>56</v>
      </c>
      <c r="F2136">
        <v>19134</v>
      </c>
      <c r="G2136" t="s">
        <v>57</v>
      </c>
      <c r="H2136" t="s">
        <v>26</v>
      </c>
      <c r="I2136" t="s">
        <v>77</v>
      </c>
      <c r="J2136" s="31">
        <v>10584</v>
      </c>
      <c r="K2136">
        <v>7</v>
      </c>
      <c r="L2136">
        <v>2</v>
      </c>
      <c r="M2136" s="32">
        <v>-23814</v>
      </c>
    </row>
    <row r="2137" spans="1:13" x14ac:dyDescent="0.3">
      <c r="A2137" t="s">
        <v>28</v>
      </c>
      <c r="B2137" t="s">
        <v>14</v>
      </c>
      <c r="C2137" t="s">
        <v>15</v>
      </c>
      <c r="D2137" t="s">
        <v>55</v>
      </c>
      <c r="E2137" t="s">
        <v>56</v>
      </c>
      <c r="F2137">
        <v>19134</v>
      </c>
      <c r="G2137" t="s">
        <v>57</v>
      </c>
      <c r="H2137" t="s">
        <v>35</v>
      </c>
      <c r="I2137" t="s">
        <v>36</v>
      </c>
      <c r="J2137" s="31">
        <v>9492</v>
      </c>
      <c r="K2137">
        <v>4</v>
      </c>
      <c r="L2137">
        <v>4</v>
      </c>
      <c r="M2137" s="32">
        <v>1582</v>
      </c>
    </row>
    <row r="2138" spans="1:13" x14ac:dyDescent="0.3">
      <c r="A2138" t="s">
        <v>28</v>
      </c>
      <c r="B2138" t="s">
        <v>14</v>
      </c>
      <c r="C2138" t="s">
        <v>15</v>
      </c>
      <c r="D2138" t="s">
        <v>128</v>
      </c>
      <c r="E2138" t="s">
        <v>46</v>
      </c>
      <c r="F2138">
        <v>75051</v>
      </c>
      <c r="G2138" t="s">
        <v>47</v>
      </c>
      <c r="H2138" t="s">
        <v>19</v>
      </c>
      <c r="I2138" t="s">
        <v>33</v>
      </c>
      <c r="J2138" s="31">
        <v>1476</v>
      </c>
      <c r="K2138">
        <v>5</v>
      </c>
      <c r="L2138">
        <v>6</v>
      </c>
      <c r="M2138" s="32">
        <v>-11439</v>
      </c>
    </row>
    <row r="2139" spans="1:13" x14ac:dyDescent="0.3">
      <c r="A2139" t="s">
        <v>28</v>
      </c>
      <c r="B2139" t="s">
        <v>14</v>
      </c>
      <c r="C2139" t="s">
        <v>15</v>
      </c>
      <c r="D2139" t="s">
        <v>128</v>
      </c>
      <c r="E2139" t="s">
        <v>46</v>
      </c>
      <c r="F2139">
        <v>75051</v>
      </c>
      <c r="G2139" t="s">
        <v>47</v>
      </c>
      <c r="H2139" t="s">
        <v>26</v>
      </c>
      <c r="I2139" t="s">
        <v>37</v>
      </c>
      <c r="J2139" s="31">
        <v>3656</v>
      </c>
      <c r="K2139">
        <v>4</v>
      </c>
      <c r="L2139">
        <v>8</v>
      </c>
      <c r="M2139" s="32">
        <v>-58496</v>
      </c>
    </row>
    <row r="2140" spans="1:13" x14ac:dyDescent="0.3">
      <c r="A2140" t="s">
        <v>168</v>
      </c>
      <c r="B2140" t="s">
        <v>14</v>
      </c>
      <c r="C2140" t="s">
        <v>15</v>
      </c>
      <c r="D2140" t="s">
        <v>75</v>
      </c>
      <c r="E2140" t="s">
        <v>76</v>
      </c>
      <c r="F2140">
        <v>10009</v>
      </c>
      <c r="G2140" t="s">
        <v>57</v>
      </c>
      <c r="H2140" t="s">
        <v>26</v>
      </c>
      <c r="I2140" t="s">
        <v>41</v>
      </c>
      <c r="J2140" s="31">
        <v>14682</v>
      </c>
      <c r="K2140">
        <v>3</v>
      </c>
      <c r="L2140">
        <v>0</v>
      </c>
      <c r="M2140" s="32">
        <v>7341</v>
      </c>
    </row>
    <row r="2141" spans="1:13" x14ac:dyDescent="0.3">
      <c r="A2141" t="s">
        <v>28</v>
      </c>
      <c r="B2141" t="s">
        <v>22</v>
      </c>
      <c r="C2141" t="s">
        <v>15</v>
      </c>
      <c r="D2141" t="s">
        <v>159</v>
      </c>
      <c r="E2141" t="s">
        <v>76</v>
      </c>
      <c r="F2141">
        <v>11561</v>
      </c>
      <c r="G2141" t="s">
        <v>57</v>
      </c>
      <c r="H2141" t="s">
        <v>26</v>
      </c>
      <c r="I2141" t="s">
        <v>37</v>
      </c>
      <c r="J2141" s="31">
        <v>149544</v>
      </c>
      <c r="K2141">
        <v>9</v>
      </c>
      <c r="L2141">
        <v>2</v>
      </c>
      <c r="M2141" s="32">
        <v>504711</v>
      </c>
    </row>
    <row r="2142" spans="1:13" x14ac:dyDescent="0.3">
      <c r="A2142" t="s">
        <v>28</v>
      </c>
      <c r="B2142" t="s">
        <v>22</v>
      </c>
      <c r="C2142" t="s">
        <v>15</v>
      </c>
      <c r="D2142" t="s">
        <v>159</v>
      </c>
      <c r="E2142" t="s">
        <v>76</v>
      </c>
      <c r="F2142">
        <v>11561</v>
      </c>
      <c r="G2142" t="s">
        <v>57</v>
      </c>
      <c r="H2142" t="s">
        <v>26</v>
      </c>
      <c r="I2142" t="s">
        <v>110</v>
      </c>
      <c r="J2142" s="31">
        <v>1714</v>
      </c>
      <c r="K2142">
        <v>2</v>
      </c>
      <c r="L2142">
        <v>0</v>
      </c>
      <c r="M2142" s="32">
        <v>44564</v>
      </c>
    </row>
    <row r="2143" spans="1:13" x14ac:dyDescent="0.3">
      <c r="A2143" t="s">
        <v>28</v>
      </c>
      <c r="B2143" t="s">
        <v>22</v>
      </c>
      <c r="C2143" t="s">
        <v>15</v>
      </c>
      <c r="D2143" t="s">
        <v>159</v>
      </c>
      <c r="E2143" t="s">
        <v>76</v>
      </c>
      <c r="F2143">
        <v>11561</v>
      </c>
      <c r="G2143" t="s">
        <v>57</v>
      </c>
      <c r="H2143" t="s">
        <v>19</v>
      </c>
      <c r="I2143" t="s">
        <v>31</v>
      </c>
      <c r="J2143" s="31">
        <v>991764</v>
      </c>
      <c r="K2143">
        <v>3</v>
      </c>
      <c r="L2143">
        <v>4</v>
      </c>
      <c r="M2143" s="32">
        <v>-3471174</v>
      </c>
    </row>
    <row r="2144" spans="1:13" x14ac:dyDescent="0.3">
      <c r="A2144" t="s">
        <v>28</v>
      </c>
      <c r="B2144" t="s">
        <v>22</v>
      </c>
      <c r="C2144" t="s">
        <v>15</v>
      </c>
      <c r="D2144" t="s">
        <v>55</v>
      </c>
      <c r="E2144" t="s">
        <v>56</v>
      </c>
      <c r="F2144">
        <v>19140</v>
      </c>
      <c r="G2144" t="s">
        <v>57</v>
      </c>
      <c r="H2144" t="s">
        <v>26</v>
      </c>
      <c r="I2144" t="s">
        <v>41</v>
      </c>
      <c r="J2144" s="31">
        <v>3048</v>
      </c>
      <c r="K2144">
        <v>6</v>
      </c>
      <c r="L2144">
        <v>2</v>
      </c>
      <c r="M2144" s="32">
        <v>9906</v>
      </c>
    </row>
    <row r="2145" spans="1:13" x14ac:dyDescent="0.3">
      <c r="A2145" t="s">
        <v>28</v>
      </c>
      <c r="B2145" t="s">
        <v>22</v>
      </c>
      <c r="C2145" t="s">
        <v>15</v>
      </c>
      <c r="D2145" t="s">
        <v>55</v>
      </c>
      <c r="E2145" t="s">
        <v>56</v>
      </c>
      <c r="F2145">
        <v>19140</v>
      </c>
      <c r="G2145" t="s">
        <v>57</v>
      </c>
      <c r="H2145" t="s">
        <v>35</v>
      </c>
      <c r="I2145" t="s">
        <v>36</v>
      </c>
      <c r="J2145" s="31">
        <v>23988</v>
      </c>
      <c r="K2145">
        <v>2</v>
      </c>
      <c r="L2145">
        <v>4</v>
      </c>
      <c r="M2145" s="32">
        <v>-47976</v>
      </c>
    </row>
    <row r="2146" spans="1:13" x14ac:dyDescent="0.3">
      <c r="A2146" t="s">
        <v>28</v>
      </c>
      <c r="B2146" t="s">
        <v>22</v>
      </c>
      <c r="C2146" t="s">
        <v>15</v>
      </c>
      <c r="D2146" t="s">
        <v>55</v>
      </c>
      <c r="E2146" t="s">
        <v>56</v>
      </c>
      <c r="F2146">
        <v>19140</v>
      </c>
      <c r="G2146" t="s">
        <v>57</v>
      </c>
      <c r="H2146" t="s">
        <v>26</v>
      </c>
      <c r="I2146" t="s">
        <v>77</v>
      </c>
      <c r="J2146" s="31">
        <v>16688</v>
      </c>
      <c r="K2146">
        <v>7</v>
      </c>
      <c r="L2146">
        <v>2</v>
      </c>
      <c r="M2146" s="32">
        <v>54236</v>
      </c>
    </row>
    <row r="2147" spans="1:13" x14ac:dyDescent="0.3">
      <c r="A2147" t="s">
        <v>28</v>
      </c>
      <c r="B2147" t="s">
        <v>22</v>
      </c>
      <c r="C2147" t="s">
        <v>15</v>
      </c>
      <c r="D2147" t="s">
        <v>369</v>
      </c>
      <c r="E2147" t="s">
        <v>56</v>
      </c>
      <c r="F2147">
        <v>17403</v>
      </c>
      <c r="G2147" t="s">
        <v>57</v>
      </c>
      <c r="H2147" t="s">
        <v>19</v>
      </c>
      <c r="I2147" t="s">
        <v>21</v>
      </c>
      <c r="J2147" s="31">
        <v>422058</v>
      </c>
      <c r="K2147">
        <v>3</v>
      </c>
      <c r="L2147">
        <v>3</v>
      </c>
      <c r="M2147" s="32">
        <v>-180882</v>
      </c>
    </row>
    <row r="2148" spans="1:13" x14ac:dyDescent="0.3">
      <c r="A2148" t="s">
        <v>28</v>
      </c>
      <c r="B2148" t="s">
        <v>22</v>
      </c>
      <c r="C2148" t="s">
        <v>15</v>
      </c>
      <c r="D2148" t="s">
        <v>369</v>
      </c>
      <c r="E2148" t="s">
        <v>56</v>
      </c>
      <c r="F2148">
        <v>17403</v>
      </c>
      <c r="G2148" t="s">
        <v>57</v>
      </c>
      <c r="H2148" t="s">
        <v>26</v>
      </c>
      <c r="I2148" t="s">
        <v>37</v>
      </c>
      <c r="J2148" s="31">
        <v>38088</v>
      </c>
      <c r="K2148">
        <v>4</v>
      </c>
      <c r="L2148">
        <v>7</v>
      </c>
      <c r="M2148" s="32">
        <v>-279312</v>
      </c>
    </row>
    <row r="2149" spans="1:13" x14ac:dyDescent="0.3">
      <c r="A2149" t="s">
        <v>28</v>
      </c>
      <c r="B2149" t="s">
        <v>22</v>
      </c>
      <c r="C2149" t="s">
        <v>15</v>
      </c>
      <c r="D2149" t="s">
        <v>369</v>
      </c>
      <c r="E2149" t="s">
        <v>56</v>
      </c>
      <c r="F2149">
        <v>17403</v>
      </c>
      <c r="G2149" t="s">
        <v>57</v>
      </c>
      <c r="H2149" t="s">
        <v>26</v>
      </c>
      <c r="I2149" t="s">
        <v>32</v>
      </c>
      <c r="J2149" s="31">
        <v>254352</v>
      </c>
      <c r="K2149">
        <v>6</v>
      </c>
      <c r="L2149">
        <v>2</v>
      </c>
      <c r="M2149" s="32">
        <v>-508704</v>
      </c>
    </row>
    <row r="2150" spans="1:13" x14ac:dyDescent="0.3">
      <c r="A2150" t="s">
        <v>28</v>
      </c>
      <c r="B2150" t="s">
        <v>14</v>
      </c>
      <c r="C2150" t="s">
        <v>15</v>
      </c>
      <c r="D2150" t="s">
        <v>39</v>
      </c>
      <c r="E2150" t="s">
        <v>24</v>
      </c>
      <c r="F2150">
        <v>94521</v>
      </c>
      <c r="G2150" t="s">
        <v>25</v>
      </c>
      <c r="H2150" t="s">
        <v>19</v>
      </c>
      <c r="I2150" t="s">
        <v>33</v>
      </c>
      <c r="J2150" s="31">
        <v>4331</v>
      </c>
      <c r="K2150">
        <v>1</v>
      </c>
      <c r="L2150">
        <v>0</v>
      </c>
      <c r="M2150" s="32">
        <v>4331</v>
      </c>
    </row>
    <row r="2151" spans="1:13" x14ac:dyDescent="0.3">
      <c r="A2151" t="s">
        <v>28</v>
      </c>
      <c r="B2151" t="s">
        <v>14</v>
      </c>
      <c r="C2151" t="s">
        <v>15</v>
      </c>
      <c r="D2151" t="s">
        <v>75</v>
      </c>
      <c r="E2151" t="s">
        <v>76</v>
      </c>
      <c r="F2151">
        <v>10035</v>
      </c>
      <c r="G2151" t="s">
        <v>57</v>
      </c>
      <c r="H2151" t="s">
        <v>35</v>
      </c>
      <c r="I2151" t="s">
        <v>36</v>
      </c>
      <c r="J2151" s="31">
        <v>8495</v>
      </c>
      <c r="K2151">
        <v>5</v>
      </c>
      <c r="L2151">
        <v>0</v>
      </c>
      <c r="M2151" s="32">
        <v>22087</v>
      </c>
    </row>
    <row r="2152" spans="1:13" x14ac:dyDescent="0.3">
      <c r="A2152" t="s">
        <v>28</v>
      </c>
      <c r="B2152" t="s">
        <v>14</v>
      </c>
      <c r="C2152" t="s">
        <v>15</v>
      </c>
      <c r="D2152" t="s">
        <v>370</v>
      </c>
      <c r="E2152" t="s">
        <v>46</v>
      </c>
      <c r="F2152">
        <v>77840</v>
      </c>
      <c r="G2152" t="s">
        <v>47</v>
      </c>
      <c r="H2152" t="s">
        <v>19</v>
      </c>
      <c r="I2152" t="s">
        <v>21</v>
      </c>
      <c r="J2152" s="31">
        <v>233058</v>
      </c>
      <c r="K2152">
        <v>3</v>
      </c>
      <c r="L2152">
        <v>3</v>
      </c>
      <c r="M2152" s="32">
        <v>-532704</v>
      </c>
    </row>
    <row r="2153" spans="1:13" x14ac:dyDescent="0.3">
      <c r="A2153" t="s">
        <v>13</v>
      </c>
      <c r="B2153" t="s">
        <v>14</v>
      </c>
      <c r="C2153" t="s">
        <v>15</v>
      </c>
      <c r="D2153" t="s">
        <v>371</v>
      </c>
      <c r="E2153" t="s">
        <v>112</v>
      </c>
      <c r="F2153">
        <v>63116</v>
      </c>
      <c r="G2153" t="s">
        <v>47</v>
      </c>
      <c r="H2153" t="s">
        <v>35</v>
      </c>
      <c r="I2153" t="s">
        <v>59</v>
      </c>
      <c r="J2153" s="31">
        <v>11179</v>
      </c>
      <c r="K2153">
        <v>7</v>
      </c>
      <c r="L2153">
        <v>0</v>
      </c>
      <c r="M2153" s="32">
        <v>435981</v>
      </c>
    </row>
    <row r="2154" spans="1:13" x14ac:dyDescent="0.3">
      <c r="A2154" t="s">
        <v>28</v>
      </c>
      <c r="B2154" t="s">
        <v>14</v>
      </c>
      <c r="C2154" t="s">
        <v>15</v>
      </c>
      <c r="D2154" t="s">
        <v>172</v>
      </c>
      <c r="E2154" t="s">
        <v>166</v>
      </c>
      <c r="F2154">
        <v>2169</v>
      </c>
      <c r="G2154" t="s">
        <v>57</v>
      </c>
      <c r="H2154" t="s">
        <v>26</v>
      </c>
      <c r="I2154" t="s">
        <v>41</v>
      </c>
      <c r="J2154" s="31">
        <v>1494</v>
      </c>
      <c r="K2154">
        <v>3</v>
      </c>
      <c r="L2154">
        <v>0</v>
      </c>
      <c r="M2154" s="32">
        <v>70218</v>
      </c>
    </row>
    <row r="2155" spans="1:13" x14ac:dyDescent="0.3">
      <c r="A2155" t="s">
        <v>28</v>
      </c>
      <c r="B2155" t="s">
        <v>22</v>
      </c>
      <c r="C2155" t="s">
        <v>15</v>
      </c>
      <c r="D2155" t="s">
        <v>75</v>
      </c>
      <c r="E2155" t="s">
        <v>76</v>
      </c>
      <c r="F2155">
        <v>10009</v>
      </c>
      <c r="G2155" t="s">
        <v>57</v>
      </c>
      <c r="H2155" t="s">
        <v>26</v>
      </c>
      <c r="I2155" t="s">
        <v>37</v>
      </c>
      <c r="J2155" s="31">
        <v>1416</v>
      </c>
      <c r="K2155">
        <v>2</v>
      </c>
      <c r="L2155">
        <v>2</v>
      </c>
      <c r="M2155" s="32">
        <v>5133</v>
      </c>
    </row>
    <row r="2156" spans="1:13" x14ac:dyDescent="0.3">
      <c r="A2156" t="s">
        <v>28</v>
      </c>
      <c r="B2156" t="s">
        <v>44</v>
      </c>
      <c r="C2156" t="s">
        <v>15</v>
      </c>
      <c r="D2156" t="s">
        <v>135</v>
      </c>
      <c r="E2156" t="s">
        <v>46</v>
      </c>
      <c r="F2156">
        <v>75081</v>
      </c>
      <c r="G2156" t="s">
        <v>47</v>
      </c>
      <c r="H2156" t="s">
        <v>19</v>
      </c>
      <c r="I2156" t="s">
        <v>33</v>
      </c>
      <c r="J2156" s="31">
        <v>22608</v>
      </c>
      <c r="K2156">
        <v>3</v>
      </c>
      <c r="L2156">
        <v>6</v>
      </c>
      <c r="M2156" s="32">
        <v>-101736</v>
      </c>
    </row>
    <row r="2157" spans="1:13" x14ac:dyDescent="0.3">
      <c r="A2157" t="s">
        <v>13</v>
      </c>
      <c r="B2157" t="s">
        <v>14</v>
      </c>
      <c r="C2157" t="s">
        <v>15</v>
      </c>
      <c r="D2157" t="s">
        <v>23</v>
      </c>
      <c r="E2157" t="s">
        <v>24</v>
      </c>
      <c r="F2157">
        <v>90032</v>
      </c>
      <c r="G2157" t="s">
        <v>25</v>
      </c>
      <c r="H2157" t="s">
        <v>26</v>
      </c>
      <c r="I2157" t="s">
        <v>77</v>
      </c>
      <c r="J2157" s="31">
        <v>2148</v>
      </c>
      <c r="K2157">
        <v>6</v>
      </c>
      <c r="L2157">
        <v>0</v>
      </c>
      <c r="M2157" s="32">
        <v>1074</v>
      </c>
    </row>
    <row r="2158" spans="1:13" x14ac:dyDescent="0.3">
      <c r="A2158" t="s">
        <v>62</v>
      </c>
      <c r="B2158" t="s">
        <v>14</v>
      </c>
      <c r="C2158" t="s">
        <v>15</v>
      </c>
      <c r="D2158" t="s">
        <v>93</v>
      </c>
      <c r="E2158" t="s">
        <v>68</v>
      </c>
      <c r="F2158">
        <v>55407</v>
      </c>
      <c r="G2158" t="s">
        <v>47</v>
      </c>
      <c r="H2158" t="s">
        <v>26</v>
      </c>
      <c r="I2158" t="s">
        <v>32</v>
      </c>
      <c r="J2158" s="31">
        <v>50181</v>
      </c>
      <c r="K2158">
        <v>3</v>
      </c>
      <c r="L2158">
        <v>0</v>
      </c>
      <c r="M2158" s="32">
        <v>0</v>
      </c>
    </row>
    <row r="2159" spans="1:13" x14ac:dyDescent="0.3">
      <c r="A2159" t="s">
        <v>62</v>
      </c>
      <c r="B2159" t="s">
        <v>14</v>
      </c>
      <c r="C2159" t="s">
        <v>15</v>
      </c>
      <c r="D2159" t="s">
        <v>93</v>
      </c>
      <c r="E2159" t="s">
        <v>68</v>
      </c>
      <c r="F2159">
        <v>55407</v>
      </c>
      <c r="G2159" t="s">
        <v>47</v>
      </c>
      <c r="H2159" t="s">
        <v>26</v>
      </c>
      <c r="I2159" t="s">
        <v>32</v>
      </c>
      <c r="J2159" s="31">
        <v>16194</v>
      </c>
      <c r="K2159">
        <v>3</v>
      </c>
      <c r="L2159">
        <v>0</v>
      </c>
      <c r="M2159" s="32">
        <v>97164</v>
      </c>
    </row>
    <row r="2160" spans="1:13" x14ac:dyDescent="0.3">
      <c r="A2160" t="s">
        <v>28</v>
      </c>
      <c r="B2160" t="s">
        <v>44</v>
      </c>
      <c r="C2160" t="s">
        <v>15</v>
      </c>
      <c r="D2160" t="s">
        <v>292</v>
      </c>
      <c r="E2160" t="s">
        <v>30</v>
      </c>
      <c r="F2160">
        <v>32725</v>
      </c>
      <c r="G2160" t="s">
        <v>18</v>
      </c>
      <c r="H2160" t="s">
        <v>26</v>
      </c>
      <c r="I2160" t="s">
        <v>34</v>
      </c>
      <c r="J2160" s="31">
        <v>17856</v>
      </c>
      <c r="K2160">
        <v>4</v>
      </c>
      <c r="L2160">
        <v>2</v>
      </c>
      <c r="M2160" s="32">
        <v>20088</v>
      </c>
    </row>
    <row r="2161" spans="1:13" x14ac:dyDescent="0.3">
      <c r="A2161" t="s">
        <v>28</v>
      </c>
      <c r="B2161" t="s">
        <v>14</v>
      </c>
      <c r="C2161" t="s">
        <v>15</v>
      </c>
      <c r="D2161" t="s">
        <v>79</v>
      </c>
      <c r="E2161" t="s">
        <v>65</v>
      </c>
      <c r="F2161">
        <v>60610</v>
      </c>
      <c r="G2161" t="s">
        <v>47</v>
      </c>
      <c r="H2161" t="s">
        <v>26</v>
      </c>
      <c r="I2161" t="s">
        <v>37</v>
      </c>
      <c r="J2161" s="31">
        <v>8808</v>
      </c>
      <c r="K2161">
        <v>3</v>
      </c>
      <c r="L2161">
        <v>8</v>
      </c>
      <c r="M2161" s="32">
        <v>-149736</v>
      </c>
    </row>
    <row r="2162" spans="1:13" x14ac:dyDescent="0.3">
      <c r="A2162" t="s">
        <v>168</v>
      </c>
      <c r="B2162" t="s">
        <v>14</v>
      </c>
      <c r="C2162" t="s">
        <v>15</v>
      </c>
      <c r="D2162" t="s">
        <v>148</v>
      </c>
      <c r="E2162" t="s">
        <v>104</v>
      </c>
      <c r="F2162">
        <v>45231</v>
      </c>
      <c r="G2162" t="s">
        <v>57</v>
      </c>
      <c r="H2162" t="s">
        <v>19</v>
      </c>
      <c r="I2162" t="s">
        <v>33</v>
      </c>
      <c r="J2162" s="31">
        <v>79384</v>
      </c>
      <c r="K2162">
        <v>1</v>
      </c>
      <c r="L2162">
        <v>2</v>
      </c>
      <c r="M2162" s="32">
        <v>29769</v>
      </c>
    </row>
    <row r="2163" spans="1:13" x14ac:dyDescent="0.3">
      <c r="A2163" t="s">
        <v>28</v>
      </c>
      <c r="B2163" t="s">
        <v>44</v>
      </c>
      <c r="C2163" t="s">
        <v>15</v>
      </c>
      <c r="D2163" t="s">
        <v>267</v>
      </c>
      <c r="E2163" t="s">
        <v>24</v>
      </c>
      <c r="F2163">
        <v>94601</v>
      </c>
      <c r="G2163" t="s">
        <v>25</v>
      </c>
      <c r="H2163" t="s">
        <v>26</v>
      </c>
      <c r="I2163" t="s">
        <v>34</v>
      </c>
      <c r="J2163" s="31">
        <v>3458</v>
      </c>
      <c r="K2163">
        <v>1</v>
      </c>
      <c r="L2163">
        <v>0</v>
      </c>
      <c r="M2163" s="32">
        <v>100282</v>
      </c>
    </row>
    <row r="2164" spans="1:13" x14ac:dyDescent="0.3">
      <c r="A2164" t="s">
        <v>28</v>
      </c>
      <c r="B2164" t="s">
        <v>44</v>
      </c>
      <c r="C2164" t="s">
        <v>15</v>
      </c>
      <c r="D2164" t="s">
        <v>372</v>
      </c>
      <c r="E2164" t="s">
        <v>24</v>
      </c>
      <c r="F2164">
        <v>95336</v>
      </c>
      <c r="G2164" t="s">
        <v>25</v>
      </c>
      <c r="H2164" t="s">
        <v>26</v>
      </c>
      <c r="I2164" t="s">
        <v>41</v>
      </c>
      <c r="J2164" s="31">
        <v>31455</v>
      </c>
      <c r="K2164">
        <v>3</v>
      </c>
      <c r="L2164">
        <v>0</v>
      </c>
      <c r="M2164" s="32">
        <v>150984</v>
      </c>
    </row>
    <row r="2165" spans="1:13" x14ac:dyDescent="0.3">
      <c r="A2165" t="s">
        <v>28</v>
      </c>
      <c r="B2165" t="s">
        <v>14</v>
      </c>
      <c r="C2165" t="s">
        <v>15</v>
      </c>
      <c r="D2165" t="s">
        <v>211</v>
      </c>
      <c r="E2165" t="s">
        <v>46</v>
      </c>
      <c r="F2165">
        <v>78041</v>
      </c>
      <c r="G2165" t="s">
        <v>47</v>
      </c>
      <c r="H2165" t="s">
        <v>35</v>
      </c>
      <c r="I2165" t="s">
        <v>59</v>
      </c>
      <c r="J2165" s="31">
        <v>191976</v>
      </c>
      <c r="K2165">
        <v>3</v>
      </c>
      <c r="L2165">
        <v>2</v>
      </c>
      <c r="M2165" s="32">
        <v>23997</v>
      </c>
    </row>
    <row r="2166" spans="1:13" x14ac:dyDescent="0.3">
      <c r="A2166" t="s">
        <v>28</v>
      </c>
      <c r="B2166" t="s">
        <v>14</v>
      </c>
      <c r="C2166" t="s">
        <v>15</v>
      </c>
      <c r="D2166" t="s">
        <v>211</v>
      </c>
      <c r="E2166" t="s">
        <v>46</v>
      </c>
      <c r="F2166">
        <v>78041</v>
      </c>
      <c r="G2166" t="s">
        <v>47</v>
      </c>
      <c r="H2166" t="s">
        <v>26</v>
      </c>
      <c r="I2166" t="s">
        <v>41</v>
      </c>
      <c r="J2166" s="31">
        <v>8288</v>
      </c>
      <c r="K2166">
        <v>2</v>
      </c>
      <c r="L2166">
        <v>2</v>
      </c>
      <c r="M2166" s="32">
        <v>30044</v>
      </c>
    </row>
    <row r="2167" spans="1:13" x14ac:dyDescent="0.3">
      <c r="A2167" t="s">
        <v>28</v>
      </c>
      <c r="B2167" t="s">
        <v>14</v>
      </c>
      <c r="C2167" t="s">
        <v>15</v>
      </c>
      <c r="D2167" t="s">
        <v>211</v>
      </c>
      <c r="E2167" t="s">
        <v>46</v>
      </c>
      <c r="F2167">
        <v>78041</v>
      </c>
      <c r="G2167" t="s">
        <v>47</v>
      </c>
      <c r="H2167" t="s">
        <v>19</v>
      </c>
      <c r="I2167" t="s">
        <v>33</v>
      </c>
      <c r="J2167" s="31">
        <v>13992</v>
      </c>
      <c r="K2167">
        <v>5</v>
      </c>
      <c r="L2167">
        <v>6</v>
      </c>
      <c r="M2167" s="32">
        <v>-150414</v>
      </c>
    </row>
    <row r="2168" spans="1:13" x14ac:dyDescent="0.3">
      <c r="A2168" t="s">
        <v>28</v>
      </c>
      <c r="B2168" t="s">
        <v>14</v>
      </c>
      <c r="C2168" t="s">
        <v>15</v>
      </c>
      <c r="D2168" t="s">
        <v>211</v>
      </c>
      <c r="E2168" t="s">
        <v>46</v>
      </c>
      <c r="F2168">
        <v>78041</v>
      </c>
      <c r="G2168" t="s">
        <v>47</v>
      </c>
      <c r="H2168" t="s">
        <v>26</v>
      </c>
      <c r="I2168" t="s">
        <v>34</v>
      </c>
      <c r="J2168" s="31">
        <v>15872</v>
      </c>
      <c r="K2168">
        <v>1</v>
      </c>
      <c r="L2168">
        <v>2</v>
      </c>
      <c r="M2168" s="32">
        <v>11904</v>
      </c>
    </row>
    <row r="2169" spans="1:13" x14ac:dyDescent="0.3">
      <c r="A2169" t="s">
        <v>28</v>
      </c>
      <c r="B2169" t="s">
        <v>14</v>
      </c>
      <c r="C2169" t="s">
        <v>15</v>
      </c>
      <c r="D2169" t="s">
        <v>211</v>
      </c>
      <c r="E2169" t="s">
        <v>46</v>
      </c>
      <c r="F2169">
        <v>78041</v>
      </c>
      <c r="G2169" t="s">
        <v>47</v>
      </c>
      <c r="H2169" t="s">
        <v>26</v>
      </c>
      <c r="I2169" t="s">
        <v>37</v>
      </c>
      <c r="J2169" s="31">
        <v>6286</v>
      </c>
      <c r="K2169">
        <v>7</v>
      </c>
      <c r="L2169">
        <v>8</v>
      </c>
      <c r="M2169" s="32">
        <v>-110005</v>
      </c>
    </row>
    <row r="2170" spans="1:13" x14ac:dyDescent="0.3">
      <c r="A2170" t="s">
        <v>13</v>
      </c>
      <c r="B2170" t="s">
        <v>14</v>
      </c>
      <c r="C2170" t="s">
        <v>15</v>
      </c>
      <c r="D2170" t="s">
        <v>324</v>
      </c>
      <c r="E2170" t="s">
        <v>104</v>
      </c>
      <c r="F2170">
        <v>44240</v>
      </c>
      <c r="G2170" t="s">
        <v>57</v>
      </c>
      <c r="H2170" t="s">
        <v>26</v>
      </c>
      <c r="I2170" t="s">
        <v>34</v>
      </c>
      <c r="J2170" s="31">
        <v>14016</v>
      </c>
      <c r="K2170">
        <v>3</v>
      </c>
      <c r="L2170">
        <v>2</v>
      </c>
      <c r="M2170" s="32">
        <v>1752</v>
      </c>
    </row>
    <row r="2171" spans="1:13" x14ac:dyDescent="0.3">
      <c r="A2171" t="s">
        <v>13</v>
      </c>
      <c r="B2171" t="s">
        <v>14</v>
      </c>
      <c r="C2171" t="s">
        <v>15</v>
      </c>
      <c r="D2171" t="s">
        <v>324</v>
      </c>
      <c r="E2171" t="s">
        <v>104</v>
      </c>
      <c r="F2171">
        <v>44240</v>
      </c>
      <c r="G2171" t="s">
        <v>57</v>
      </c>
      <c r="H2171" t="s">
        <v>35</v>
      </c>
      <c r="I2171" t="s">
        <v>59</v>
      </c>
      <c r="J2171" s="31">
        <v>71976</v>
      </c>
      <c r="K2171">
        <v>3</v>
      </c>
      <c r="L2171">
        <v>2</v>
      </c>
      <c r="M2171" s="32">
        <v>-8997</v>
      </c>
    </row>
    <row r="2172" spans="1:13" x14ac:dyDescent="0.3">
      <c r="A2172" t="s">
        <v>13</v>
      </c>
      <c r="B2172" t="s">
        <v>14</v>
      </c>
      <c r="C2172" t="s">
        <v>15</v>
      </c>
      <c r="D2172" t="s">
        <v>324</v>
      </c>
      <c r="E2172" t="s">
        <v>104</v>
      </c>
      <c r="F2172">
        <v>44240</v>
      </c>
      <c r="G2172" t="s">
        <v>57</v>
      </c>
      <c r="H2172" t="s">
        <v>35</v>
      </c>
      <c r="I2172" t="s">
        <v>36</v>
      </c>
      <c r="J2172" s="31">
        <v>107982</v>
      </c>
      <c r="K2172">
        <v>3</v>
      </c>
      <c r="L2172">
        <v>4</v>
      </c>
      <c r="M2172" s="32">
        <v>-269955</v>
      </c>
    </row>
    <row r="2173" spans="1:13" x14ac:dyDescent="0.3">
      <c r="A2173" t="s">
        <v>28</v>
      </c>
      <c r="B2173" t="s">
        <v>22</v>
      </c>
      <c r="C2173" t="s">
        <v>15</v>
      </c>
      <c r="D2173" t="s">
        <v>373</v>
      </c>
      <c r="E2173" t="s">
        <v>46</v>
      </c>
      <c r="F2173">
        <v>76903</v>
      </c>
      <c r="G2173" t="s">
        <v>47</v>
      </c>
      <c r="H2173" t="s">
        <v>19</v>
      </c>
      <c r="I2173" t="s">
        <v>21</v>
      </c>
      <c r="J2173" s="31">
        <v>305312</v>
      </c>
      <c r="K2173">
        <v>2</v>
      </c>
      <c r="L2173">
        <v>3</v>
      </c>
      <c r="M2173" s="32">
        <v>-87232</v>
      </c>
    </row>
    <row r="2174" spans="1:13" x14ac:dyDescent="0.3">
      <c r="A2174" t="s">
        <v>62</v>
      </c>
      <c r="B2174" t="s">
        <v>14</v>
      </c>
      <c r="C2174" t="s">
        <v>15</v>
      </c>
      <c r="D2174" t="s">
        <v>52</v>
      </c>
      <c r="E2174" t="s">
        <v>24</v>
      </c>
      <c r="F2174">
        <v>94122</v>
      </c>
      <c r="G2174" t="s">
        <v>25</v>
      </c>
      <c r="H2174" t="s">
        <v>26</v>
      </c>
      <c r="I2174" t="s">
        <v>37</v>
      </c>
      <c r="J2174" s="31">
        <v>19752</v>
      </c>
      <c r="K2174">
        <v>3</v>
      </c>
      <c r="L2174">
        <v>2</v>
      </c>
      <c r="M2174" s="32">
        <v>69132</v>
      </c>
    </row>
    <row r="2175" spans="1:13" x14ac:dyDescent="0.3">
      <c r="A2175" t="s">
        <v>28</v>
      </c>
      <c r="B2175" t="s">
        <v>44</v>
      </c>
      <c r="C2175" t="s">
        <v>15</v>
      </c>
      <c r="D2175" t="s">
        <v>61</v>
      </c>
      <c r="E2175" t="s">
        <v>46</v>
      </c>
      <c r="F2175">
        <v>77070</v>
      </c>
      <c r="G2175" t="s">
        <v>47</v>
      </c>
      <c r="H2175" t="s">
        <v>26</v>
      </c>
      <c r="I2175" t="s">
        <v>37</v>
      </c>
      <c r="J2175" s="31">
        <v>9264</v>
      </c>
      <c r="K2175">
        <v>3</v>
      </c>
      <c r="L2175">
        <v>8</v>
      </c>
      <c r="M2175" s="32">
        <v>-13896</v>
      </c>
    </row>
    <row r="2176" spans="1:13" x14ac:dyDescent="0.3">
      <c r="A2176" t="s">
        <v>13</v>
      </c>
      <c r="B2176" t="s">
        <v>22</v>
      </c>
      <c r="C2176" t="s">
        <v>15</v>
      </c>
      <c r="D2176" t="s">
        <v>61</v>
      </c>
      <c r="E2176" t="s">
        <v>46</v>
      </c>
      <c r="F2176">
        <v>77041</v>
      </c>
      <c r="G2176" t="s">
        <v>47</v>
      </c>
      <c r="H2176" t="s">
        <v>26</v>
      </c>
      <c r="I2176" t="s">
        <v>32</v>
      </c>
      <c r="J2176" s="31">
        <v>61792</v>
      </c>
      <c r="K2176">
        <v>4</v>
      </c>
      <c r="L2176">
        <v>2</v>
      </c>
      <c r="M2176" s="32">
        <v>61792</v>
      </c>
    </row>
    <row r="2177" spans="1:13" x14ac:dyDescent="0.3">
      <c r="A2177" t="s">
        <v>28</v>
      </c>
      <c r="B2177" t="s">
        <v>44</v>
      </c>
      <c r="C2177" t="s">
        <v>15</v>
      </c>
      <c r="D2177" t="s">
        <v>374</v>
      </c>
      <c r="E2177" t="s">
        <v>51</v>
      </c>
      <c r="F2177">
        <v>84106</v>
      </c>
      <c r="G2177" t="s">
        <v>25</v>
      </c>
      <c r="H2177" t="s">
        <v>26</v>
      </c>
      <c r="I2177" t="s">
        <v>41</v>
      </c>
      <c r="J2177" s="31">
        <v>4568</v>
      </c>
      <c r="K2177">
        <v>2</v>
      </c>
      <c r="L2177">
        <v>0</v>
      </c>
      <c r="M2177" s="32">
        <v>210128</v>
      </c>
    </row>
    <row r="2178" spans="1:13" x14ac:dyDescent="0.3">
      <c r="A2178" t="s">
        <v>28</v>
      </c>
      <c r="B2178" t="s">
        <v>44</v>
      </c>
      <c r="C2178" t="s">
        <v>15</v>
      </c>
      <c r="D2178" t="s">
        <v>374</v>
      </c>
      <c r="E2178" t="s">
        <v>51</v>
      </c>
      <c r="F2178">
        <v>84106</v>
      </c>
      <c r="G2178" t="s">
        <v>25</v>
      </c>
      <c r="H2178" t="s">
        <v>26</v>
      </c>
      <c r="I2178" t="s">
        <v>41</v>
      </c>
      <c r="J2178" s="31">
        <v>6012</v>
      </c>
      <c r="K2178">
        <v>9</v>
      </c>
      <c r="L2178">
        <v>0</v>
      </c>
      <c r="M2178" s="32">
        <v>288576</v>
      </c>
    </row>
    <row r="2179" spans="1:13" x14ac:dyDescent="0.3">
      <c r="A2179" t="s">
        <v>28</v>
      </c>
      <c r="B2179" t="s">
        <v>44</v>
      </c>
      <c r="C2179" t="s">
        <v>15</v>
      </c>
      <c r="D2179" t="s">
        <v>374</v>
      </c>
      <c r="E2179" t="s">
        <v>51</v>
      </c>
      <c r="F2179">
        <v>84106</v>
      </c>
      <c r="G2179" t="s">
        <v>25</v>
      </c>
      <c r="H2179" t="s">
        <v>26</v>
      </c>
      <c r="I2179" t="s">
        <v>37</v>
      </c>
      <c r="J2179" s="31">
        <v>4172</v>
      </c>
      <c r="K2179">
        <v>5</v>
      </c>
      <c r="L2179">
        <v>2</v>
      </c>
      <c r="M2179" s="32">
        <v>130375</v>
      </c>
    </row>
    <row r="2180" spans="1:13" x14ac:dyDescent="0.3">
      <c r="A2180" t="s">
        <v>28</v>
      </c>
      <c r="B2180" t="s">
        <v>44</v>
      </c>
      <c r="C2180" t="s">
        <v>15</v>
      </c>
      <c r="D2180" t="s">
        <v>374</v>
      </c>
      <c r="E2180" t="s">
        <v>51</v>
      </c>
      <c r="F2180">
        <v>84106</v>
      </c>
      <c r="G2180" t="s">
        <v>25</v>
      </c>
      <c r="H2180" t="s">
        <v>26</v>
      </c>
      <c r="I2180" t="s">
        <v>41</v>
      </c>
      <c r="J2180" s="31">
        <v>716</v>
      </c>
      <c r="K2180">
        <v>8</v>
      </c>
      <c r="L2180">
        <v>0</v>
      </c>
      <c r="M2180" s="32">
        <v>32936</v>
      </c>
    </row>
    <row r="2181" spans="1:13" x14ac:dyDescent="0.3">
      <c r="A2181" t="s">
        <v>28</v>
      </c>
      <c r="B2181" t="s">
        <v>14</v>
      </c>
      <c r="C2181" t="s">
        <v>15</v>
      </c>
      <c r="D2181" t="s">
        <v>75</v>
      </c>
      <c r="E2181" t="s">
        <v>76</v>
      </c>
      <c r="F2181">
        <v>10009</v>
      </c>
      <c r="G2181" t="s">
        <v>57</v>
      </c>
      <c r="H2181" t="s">
        <v>26</v>
      </c>
      <c r="I2181" t="s">
        <v>37</v>
      </c>
      <c r="J2181" s="31">
        <v>85232</v>
      </c>
      <c r="K2181">
        <v>7</v>
      </c>
      <c r="L2181">
        <v>2</v>
      </c>
      <c r="M2181" s="32">
        <v>308966</v>
      </c>
    </row>
    <row r="2182" spans="1:13" x14ac:dyDescent="0.3">
      <c r="A2182" t="s">
        <v>28</v>
      </c>
      <c r="B2182" t="s">
        <v>14</v>
      </c>
      <c r="C2182" t="s">
        <v>15</v>
      </c>
      <c r="D2182" t="s">
        <v>75</v>
      </c>
      <c r="E2182" t="s">
        <v>76</v>
      </c>
      <c r="F2182">
        <v>10009</v>
      </c>
      <c r="G2182" t="s">
        <v>57</v>
      </c>
      <c r="H2182" t="s">
        <v>26</v>
      </c>
      <c r="I2182" t="s">
        <v>27</v>
      </c>
      <c r="J2182" s="31">
        <v>444</v>
      </c>
      <c r="K2182">
        <v>3</v>
      </c>
      <c r="L2182">
        <v>0</v>
      </c>
      <c r="M2182" s="32">
        <v>222</v>
      </c>
    </row>
    <row r="2183" spans="1:13" x14ac:dyDescent="0.3">
      <c r="A2183" t="s">
        <v>28</v>
      </c>
      <c r="B2183" t="s">
        <v>14</v>
      </c>
      <c r="C2183" t="s">
        <v>15</v>
      </c>
      <c r="D2183" t="s">
        <v>75</v>
      </c>
      <c r="E2183" t="s">
        <v>76</v>
      </c>
      <c r="F2183">
        <v>10009</v>
      </c>
      <c r="G2183" t="s">
        <v>57</v>
      </c>
      <c r="H2183" t="s">
        <v>19</v>
      </c>
      <c r="I2183" t="s">
        <v>21</v>
      </c>
      <c r="J2183" s="31">
        <v>442764</v>
      </c>
      <c r="K2183">
        <v>4</v>
      </c>
      <c r="L2183">
        <v>1</v>
      </c>
      <c r="M2183" s="32">
        <v>590352</v>
      </c>
    </row>
    <row r="2184" spans="1:13" x14ac:dyDescent="0.3">
      <c r="A2184" t="s">
        <v>28</v>
      </c>
      <c r="B2184" t="s">
        <v>14</v>
      </c>
      <c r="C2184" t="s">
        <v>15</v>
      </c>
      <c r="D2184" t="s">
        <v>75</v>
      </c>
      <c r="E2184" t="s">
        <v>76</v>
      </c>
      <c r="F2184">
        <v>10009</v>
      </c>
      <c r="G2184" t="s">
        <v>57</v>
      </c>
      <c r="H2184" t="s">
        <v>35</v>
      </c>
      <c r="I2184" t="s">
        <v>123</v>
      </c>
      <c r="J2184" s="31">
        <v>399995</v>
      </c>
      <c r="K2184">
        <v>5</v>
      </c>
      <c r="L2184">
        <v>0</v>
      </c>
      <c r="M2184" s="32">
        <v>11599855</v>
      </c>
    </row>
    <row r="2185" spans="1:13" x14ac:dyDescent="0.3">
      <c r="A2185" t="s">
        <v>28</v>
      </c>
      <c r="B2185" t="s">
        <v>14</v>
      </c>
      <c r="C2185" t="s">
        <v>15</v>
      </c>
      <c r="D2185" t="s">
        <v>75</v>
      </c>
      <c r="E2185" t="s">
        <v>76</v>
      </c>
      <c r="F2185">
        <v>10009</v>
      </c>
      <c r="G2185" t="s">
        <v>57</v>
      </c>
      <c r="H2185" t="s">
        <v>35</v>
      </c>
      <c r="I2185" t="s">
        <v>59</v>
      </c>
      <c r="J2185" s="31">
        <v>19995</v>
      </c>
      <c r="K2185">
        <v>5</v>
      </c>
      <c r="L2185">
        <v>0</v>
      </c>
      <c r="M2185" s="32">
        <v>219945</v>
      </c>
    </row>
    <row r="2186" spans="1:13" x14ac:dyDescent="0.3">
      <c r="A2186" t="s">
        <v>28</v>
      </c>
      <c r="B2186" t="s">
        <v>14</v>
      </c>
      <c r="C2186" t="s">
        <v>15</v>
      </c>
      <c r="D2186" t="s">
        <v>75</v>
      </c>
      <c r="E2186" t="s">
        <v>76</v>
      </c>
      <c r="F2186">
        <v>10009</v>
      </c>
      <c r="G2186" t="s">
        <v>57</v>
      </c>
      <c r="H2186" t="s">
        <v>19</v>
      </c>
      <c r="I2186" t="s">
        <v>33</v>
      </c>
      <c r="J2186" s="31">
        <v>6368</v>
      </c>
      <c r="K2186">
        <v>8</v>
      </c>
      <c r="L2186">
        <v>0</v>
      </c>
      <c r="M2186" s="32">
        <v>280192</v>
      </c>
    </row>
    <row r="2187" spans="1:13" x14ac:dyDescent="0.3">
      <c r="A2187" t="s">
        <v>13</v>
      </c>
      <c r="B2187" t="s">
        <v>22</v>
      </c>
      <c r="C2187" t="s">
        <v>15</v>
      </c>
      <c r="D2187" t="s">
        <v>245</v>
      </c>
      <c r="E2187" t="s">
        <v>24</v>
      </c>
      <c r="F2187">
        <v>93905</v>
      </c>
      <c r="G2187" t="s">
        <v>25</v>
      </c>
      <c r="H2187" t="s">
        <v>26</v>
      </c>
      <c r="I2187" t="s">
        <v>37</v>
      </c>
      <c r="J2187" s="31">
        <v>54896</v>
      </c>
      <c r="K2187">
        <v>2</v>
      </c>
      <c r="L2187">
        <v>2</v>
      </c>
      <c r="M2187" s="32">
        <v>185274</v>
      </c>
    </row>
    <row r="2188" spans="1:13" x14ac:dyDescent="0.3">
      <c r="A2188" t="s">
        <v>168</v>
      </c>
      <c r="B2188" t="s">
        <v>14</v>
      </c>
      <c r="C2188" t="s">
        <v>15</v>
      </c>
      <c r="D2188" t="s">
        <v>195</v>
      </c>
      <c r="E2188" t="s">
        <v>88</v>
      </c>
      <c r="F2188">
        <v>35810</v>
      </c>
      <c r="G2188" t="s">
        <v>18</v>
      </c>
      <c r="H2188" t="s">
        <v>35</v>
      </c>
      <c r="I2188" t="s">
        <v>59</v>
      </c>
      <c r="J2188" s="31">
        <v>29</v>
      </c>
      <c r="K2188">
        <v>2</v>
      </c>
      <c r="L2188">
        <v>0</v>
      </c>
      <c r="M2188" s="32">
        <v>725</v>
      </c>
    </row>
    <row r="2189" spans="1:13" x14ac:dyDescent="0.3">
      <c r="A2189" t="s">
        <v>28</v>
      </c>
      <c r="B2189" t="s">
        <v>14</v>
      </c>
      <c r="C2189" t="s">
        <v>15</v>
      </c>
      <c r="D2189" t="s">
        <v>103</v>
      </c>
      <c r="E2189" t="s">
        <v>74</v>
      </c>
      <c r="F2189">
        <v>47201</v>
      </c>
      <c r="G2189" t="s">
        <v>47</v>
      </c>
      <c r="H2189" t="s">
        <v>26</v>
      </c>
      <c r="I2189" t="s">
        <v>60</v>
      </c>
      <c r="J2189" s="31">
        <v>7008</v>
      </c>
      <c r="K2189">
        <v>6</v>
      </c>
      <c r="L2189">
        <v>0</v>
      </c>
      <c r="M2189" s="32">
        <v>3504</v>
      </c>
    </row>
    <row r="2190" spans="1:13" x14ac:dyDescent="0.3">
      <c r="A2190" t="s">
        <v>28</v>
      </c>
      <c r="B2190" t="s">
        <v>14</v>
      </c>
      <c r="C2190" t="s">
        <v>15</v>
      </c>
      <c r="D2190" t="s">
        <v>103</v>
      </c>
      <c r="E2190" t="s">
        <v>74</v>
      </c>
      <c r="F2190">
        <v>47201</v>
      </c>
      <c r="G2190" t="s">
        <v>47</v>
      </c>
      <c r="H2190" t="s">
        <v>19</v>
      </c>
      <c r="I2190" t="s">
        <v>33</v>
      </c>
      <c r="J2190" s="31">
        <v>1213</v>
      </c>
      <c r="K2190">
        <v>2</v>
      </c>
      <c r="L2190">
        <v>0</v>
      </c>
      <c r="M2190" s="32">
        <v>25473</v>
      </c>
    </row>
    <row r="2191" spans="1:13" x14ac:dyDescent="0.3">
      <c r="A2191" t="s">
        <v>28</v>
      </c>
      <c r="B2191" t="s">
        <v>14</v>
      </c>
      <c r="C2191" t="s">
        <v>15</v>
      </c>
      <c r="D2191" t="s">
        <v>103</v>
      </c>
      <c r="E2191" t="s">
        <v>74</v>
      </c>
      <c r="F2191">
        <v>47201</v>
      </c>
      <c r="G2191" t="s">
        <v>47</v>
      </c>
      <c r="H2191" t="s">
        <v>35</v>
      </c>
      <c r="I2191" t="s">
        <v>36</v>
      </c>
      <c r="J2191" s="31">
        <v>145449</v>
      </c>
      <c r="K2191">
        <v>9</v>
      </c>
      <c r="L2191">
        <v>0</v>
      </c>
      <c r="M2191" s="32">
        <v>3781674</v>
      </c>
    </row>
    <row r="2192" spans="1:13" x14ac:dyDescent="0.3">
      <c r="A2192" t="s">
        <v>28</v>
      </c>
      <c r="B2192" t="s">
        <v>14</v>
      </c>
      <c r="C2192" t="s">
        <v>15</v>
      </c>
      <c r="D2192" t="s">
        <v>23</v>
      </c>
      <c r="E2192" t="s">
        <v>24</v>
      </c>
      <c r="F2192">
        <v>90049</v>
      </c>
      <c r="G2192" t="s">
        <v>25</v>
      </c>
      <c r="H2192" t="s">
        <v>26</v>
      </c>
      <c r="I2192" t="s">
        <v>38</v>
      </c>
      <c r="J2192" s="31">
        <v>6081</v>
      </c>
      <c r="K2192">
        <v>3</v>
      </c>
      <c r="L2192">
        <v>0</v>
      </c>
      <c r="M2192" s="32">
        <v>170268</v>
      </c>
    </row>
    <row r="2193" spans="1:13" x14ac:dyDescent="0.3">
      <c r="A2193" t="s">
        <v>28</v>
      </c>
      <c r="B2193" t="s">
        <v>14</v>
      </c>
      <c r="C2193" t="s">
        <v>15</v>
      </c>
      <c r="D2193" t="s">
        <v>42</v>
      </c>
      <c r="E2193" t="s">
        <v>43</v>
      </c>
      <c r="F2193">
        <v>98105</v>
      </c>
      <c r="G2193" t="s">
        <v>25</v>
      </c>
      <c r="H2193" t="s">
        <v>26</v>
      </c>
      <c r="I2193" t="s">
        <v>37</v>
      </c>
      <c r="J2193" s="31">
        <v>153552</v>
      </c>
      <c r="K2193">
        <v>3</v>
      </c>
      <c r="L2193">
        <v>2</v>
      </c>
      <c r="M2193" s="32">
        <v>518238</v>
      </c>
    </row>
    <row r="2194" spans="1:13" x14ac:dyDescent="0.3">
      <c r="A2194" t="s">
        <v>28</v>
      </c>
      <c r="B2194" t="s">
        <v>14</v>
      </c>
      <c r="C2194" t="s">
        <v>15</v>
      </c>
      <c r="D2194" t="s">
        <v>42</v>
      </c>
      <c r="E2194" t="s">
        <v>43</v>
      </c>
      <c r="F2194">
        <v>98105</v>
      </c>
      <c r="G2194" t="s">
        <v>25</v>
      </c>
      <c r="H2194" t="s">
        <v>26</v>
      </c>
      <c r="I2194" t="s">
        <v>38</v>
      </c>
      <c r="J2194" s="31">
        <v>6534</v>
      </c>
      <c r="K2194">
        <v>3</v>
      </c>
      <c r="L2194">
        <v>0</v>
      </c>
      <c r="M2194" s="32">
        <v>22869</v>
      </c>
    </row>
    <row r="2195" spans="1:13" x14ac:dyDescent="0.3">
      <c r="A2195" t="s">
        <v>28</v>
      </c>
      <c r="B2195" t="s">
        <v>14</v>
      </c>
      <c r="C2195" t="s">
        <v>15</v>
      </c>
      <c r="D2195" t="s">
        <v>42</v>
      </c>
      <c r="E2195" t="s">
        <v>43</v>
      </c>
      <c r="F2195">
        <v>98105</v>
      </c>
      <c r="G2195" t="s">
        <v>25</v>
      </c>
      <c r="H2195" t="s">
        <v>26</v>
      </c>
      <c r="I2195" t="s">
        <v>41</v>
      </c>
      <c r="J2195" s="31">
        <v>12392</v>
      </c>
      <c r="K2195">
        <v>4</v>
      </c>
      <c r="L2195">
        <v>0</v>
      </c>
      <c r="M2195" s="32">
        <v>55764</v>
      </c>
    </row>
    <row r="2196" spans="1:13" x14ac:dyDescent="0.3">
      <c r="A2196" t="s">
        <v>28</v>
      </c>
      <c r="B2196" t="s">
        <v>14</v>
      </c>
      <c r="C2196" t="s">
        <v>15</v>
      </c>
      <c r="D2196" t="s">
        <v>42</v>
      </c>
      <c r="E2196" t="s">
        <v>43</v>
      </c>
      <c r="F2196">
        <v>98105</v>
      </c>
      <c r="G2196" t="s">
        <v>25</v>
      </c>
      <c r="H2196" t="s">
        <v>26</v>
      </c>
      <c r="I2196" t="s">
        <v>38</v>
      </c>
      <c r="J2196" s="31">
        <v>351</v>
      </c>
      <c r="K2196">
        <v>3</v>
      </c>
      <c r="L2196">
        <v>0</v>
      </c>
      <c r="M2196" s="32">
        <v>12285</v>
      </c>
    </row>
    <row r="2197" spans="1:13" x14ac:dyDescent="0.3">
      <c r="A2197" t="s">
        <v>28</v>
      </c>
      <c r="B2197" t="s">
        <v>14</v>
      </c>
      <c r="C2197" t="s">
        <v>15</v>
      </c>
      <c r="D2197" t="s">
        <v>42</v>
      </c>
      <c r="E2197" t="s">
        <v>43</v>
      </c>
      <c r="F2197">
        <v>98105</v>
      </c>
      <c r="G2197" t="s">
        <v>25</v>
      </c>
      <c r="H2197" t="s">
        <v>35</v>
      </c>
      <c r="I2197" t="s">
        <v>59</v>
      </c>
      <c r="J2197" s="31">
        <v>4475</v>
      </c>
      <c r="K2197">
        <v>5</v>
      </c>
      <c r="L2197">
        <v>0</v>
      </c>
      <c r="M2197" s="32">
        <v>85025</v>
      </c>
    </row>
    <row r="2198" spans="1:13" x14ac:dyDescent="0.3">
      <c r="A2198" t="s">
        <v>28</v>
      </c>
      <c r="B2198" t="s">
        <v>14</v>
      </c>
      <c r="C2198" t="s">
        <v>15</v>
      </c>
      <c r="D2198" t="s">
        <v>375</v>
      </c>
      <c r="E2198" t="s">
        <v>86</v>
      </c>
      <c r="F2198">
        <v>37918</v>
      </c>
      <c r="G2198" t="s">
        <v>18</v>
      </c>
      <c r="H2198" t="s">
        <v>26</v>
      </c>
      <c r="I2198" t="s">
        <v>34</v>
      </c>
      <c r="J2198" s="31">
        <v>4704</v>
      </c>
      <c r="K2198">
        <v>2</v>
      </c>
      <c r="L2198">
        <v>2</v>
      </c>
      <c r="M2198" s="32">
        <v>4116</v>
      </c>
    </row>
    <row r="2199" spans="1:13" x14ac:dyDescent="0.3">
      <c r="A2199" t="s">
        <v>28</v>
      </c>
      <c r="B2199" t="s">
        <v>14</v>
      </c>
      <c r="C2199" t="s">
        <v>15</v>
      </c>
      <c r="D2199" t="s">
        <v>205</v>
      </c>
      <c r="E2199" t="s">
        <v>88</v>
      </c>
      <c r="F2199">
        <v>36116</v>
      </c>
      <c r="G2199" t="s">
        <v>18</v>
      </c>
      <c r="H2199" t="s">
        <v>26</v>
      </c>
      <c r="I2199" t="s">
        <v>34</v>
      </c>
      <c r="J2199" s="31">
        <v>1467</v>
      </c>
      <c r="K2199">
        <v>3</v>
      </c>
      <c r="L2199">
        <v>0</v>
      </c>
      <c r="M2199" s="32">
        <v>39609</v>
      </c>
    </row>
    <row r="2200" spans="1:13" x14ac:dyDescent="0.3">
      <c r="A2200" t="s">
        <v>28</v>
      </c>
      <c r="B2200" t="s">
        <v>14</v>
      </c>
      <c r="C2200" t="s">
        <v>15</v>
      </c>
      <c r="D2200" t="s">
        <v>55</v>
      </c>
      <c r="E2200" t="s">
        <v>56</v>
      </c>
      <c r="F2200">
        <v>19120</v>
      </c>
      <c r="G2200" t="s">
        <v>57</v>
      </c>
      <c r="H2200" t="s">
        <v>26</v>
      </c>
      <c r="I2200" t="s">
        <v>41</v>
      </c>
      <c r="J2200" s="31">
        <v>15552</v>
      </c>
      <c r="K2200">
        <v>3</v>
      </c>
      <c r="L2200">
        <v>2</v>
      </c>
      <c r="M2200" s="32">
        <v>54432</v>
      </c>
    </row>
    <row r="2201" spans="1:13" x14ac:dyDescent="0.3">
      <c r="A2201" t="s">
        <v>28</v>
      </c>
      <c r="B2201" t="s">
        <v>14</v>
      </c>
      <c r="C2201" t="s">
        <v>15</v>
      </c>
      <c r="D2201" t="s">
        <v>55</v>
      </c>
      <c r="E2201" t="s">
        <v>56</v>
      </c>
      <c r="F2201">
        <v>19120</v>
      </c>
      <c r="G2201" t="s">
        <v>57</v>
      </c>
      <c r="H2201" t="s">
        <v>26</v>
      </c>
      <c r="I2201" t="s">
        <v>41</v>
      </c>
      <c r="J2201" s="31">
        <v>5232</v>
      </c>
      <c r="K2201">
        <v>1</v>
      </c>
      <c r="L2201">
        <v>2</v>
      </c>
      <c r="M2201" s="32">
        <v>17004</v>
      </c>
    </row>
    <row r="2202" spans="1:13" x14ac:dyDescent="0.3">
      <c r="A2202" t="s">
        <v>28</v>
      </c>
      <c r="B2202" t="s">
        <v>14</v>
      </c>
      <c r="C2202" t="s">
        <v>15</v>
      </c>
      <c r="D2202" t="s">
        <v>376</v>
      </c>
      <c r="E2202" t="s">
        <v>197</v>
      </c>
      <c r="F2202">
        <v>72209</v>
      </c>
      <c r="G2202" t="s">
        <v>18</v>
      </c>
      <c r="H2202" t="s">
        <v>19</v>
      </c>
      <c r="I2202" t="s">
        <v>33</v>
      </c>
      <c r="J2202" s="31">
        <v>222</v>
      </c>
      <c r="K2202">
        <v>6</v>
      </c>
      <c r="L2202">
        <v>0</v>
      </c>
      <c r="M2202" s="32">
        <v>9102</v>
      </c>
    </row>
    <row r="2203" spans="1:13" x14ac:dyDescent="0.3">
      <c r="A2203" t="s">
        <v>28</v>
      </c>
      <c r="B2203" t="s">
        <v>14</v>
      </c>
      <c r="C2203" t="s">
        <v>15</v>
      </c>
      <c r="D2203" t="s">
        <v>376</v>
      </c>
      <c r="E2203" t="s">
        <v>197</v>
      </c>
      <c r="F2203">
        <v>72209</v>
      </c>
      <c r="G2203" t="s">
        <v>18</v>
      </c>
      <c r="H2203" t="s">
        <v>35</v>
      </c>
      <c r="I2203" t="s">
        <v>36</v>
      </c>
      <c r="J2203" s="31">
        <v>88193</v>
      </c>
      <c r="K2203">
        <v>7</v>
      </c>
      <c r="L2203">
        <v>0</v>
      </c>
      <c r="M2203" s="32">
        <v>2293018</v>
      </c>
    </row>
    <row r="2204" spans="1:13" x14ac:dyDescent="0.3">
      <c r="A2204" t="s">
        <v>28</v>
      </c>
      <c r="B2204" t="s">
        <v>44</v>
      </c>
      <c r="C2204" t="s">
        <v>15</v>
      </c>
      <c r="D2204" t="s">
        <v>42</v>
      </c>
      <c r="E2204" t="s">
        <v>43</v>
      </c>
      <c r="F2204">
        <v>98103</v>
      </c>
      <c r="G2204" t="s">
        <v>25</v>
      </c>
      <c r="H2204" t="s">
        <v>26</v>
      </c>
      <c r="I2204" t="s">
        <v>37</v>
      </c>
      <c r="J2204" s="31">
        <v>6096</v>
      </c>
      <c r="K2204">
        <v>2</v>
      </c>
      <c r="L2204">
        <v>2</v>
      </c>
      <c r="M2204" s="32">
        <v>21336</v>
      </c>
    </row>
    <row r="2205" spans="1:13" x14ac:dyDescent="0.3">
      <c r="A2205" t="s">
        <v>28</v>
      </c>
      <c r="B2205" t="s">
        <v>44</v>
      </c>
      <c r="C2205" t="s">
        <v>15</v>
      </c>
      <c r="D2205" t="s">
        <v>42</v>
      </c>
      <c r="E2205" t="s">
        <v>43</v>
      </c>
      <c r="F2205">
        <v>98103</v>
      </c>
      <c r="G2205" t="s">
        <v>25</v>
      </c>
      <c r="H2205" t="s">
        <v>19</v>
      </c>
      <c r="I2205" t="s">
        <v>33</v>
      </c>
      <c r="J2205" s="31">
        <v>19182</v>
      </c>
      <c r="K2205">
        <v>3</v>
      </c>
      <c r="L2205">
        <v>0</v>
      </c>
      <c r="M2205" s="32">
        <v>748098</v>
      </c>
    </row>
    <row r="2206" spans="1:13" x14ac:dyDescent="0.3">
      <c r="A2206" t="s">
        <v>28</v>
      </c>
      <c r="B2206" t="s">
        <v>14</v>
      </c>
      <c r="C2206" t="s">
        <v>15</v>
      </c>
      <c r="D2206" t="s">
        <v>235</v>
      </c>
      <c r="E2206" t="s">
        <v>56</v>
      </c>
      <c r="F2206">
        <v>17602</v>
      </c>
      <c r="G2206" t="s">
        <v>57</v>
      </c>
      <c r="H2206" t="s">
        <v>19</v>
      </c>
      <c r="I2206" t="s">
        <v>33</v>
      </c>
      <c r="J2206" s="31">
        <v>20104</v>
      </c>
      <c r="K2206">
        <v>1</v>
      </c>
      <c r="L2206">
        <v>2</v>
      </c>
      <c r="M2206" s="32">
        <v>17591</v>
      </c>
    </row>
    <row r="2207" spans="1:13" x14ac:dyDescent="0.3">
      <c r="A2207" t="s">
        <v>13</v>
      </c>
      <c r="B2207" t="s">
        <v>44</v>
      </c>
      <c r="C2207" t="s">
        <v>15</v>
      </c>
      <c r="D2207" t="s">
        <v>105</v>
      </c>
      <c r="E2207" t="s">
        <v>86</v>
      </c>
      <c r="F2207">
        <v>37620</v>
      </c>
      <c r="G2207" t="s">
        <v>18</v>
      </c>
      <c r="H2207" t="s">
        <v>26</v>
      </c>
      <c r="I2207" t="s">
        <v>34</v>
      </c>
      <c r="J2207" s="31">
        <v>6756</v>
      </c>
      <c r="K2207">
        <v>3</v>
      </c>
      <c r="L2207">
        <v>2</v>
      </c>
      <c r="M2207" s="32">
        <v>8445</v>
      </c>
    </row>
    <row r="2208" spans="1:13" x14ac:dyDescent="0.3">
      <c r="A2208" t="s">
        <v>28</v>
      </c>
      <c r="B2208" t="s">
        <v>44</v>
      </c>
      <c r="C2208" t="s">
        <v>15</v>
      </c>
      <c r="D2208" t="s">
        <v>97</v>
      </c>
      <c r="E2208" t="s">
        <v>65</v>
      </c>
      <c r="F2208">
        <v>60505</v>
      </c>
      <c r="G2208" t="s">
        <v>47</v>
      </c>
      <c r="H2208" t="s">
        <v>26</v>
      </c>
      <c r="I2208" t="s">
        <v>37</v>
      </c>
      <c r="J2208" s="31">
        <v>29932</v>
      </c>
      <c r="K2208">
        <v>7</v>
      </c>
      <c r="L2208">
        <v>8</v>
      </c>
      <c r="M2208" s="32">
        <v>-463946</v>
      </c>
    </row>
    <row r="2209" spans="1:13" x14ac:dyDescent="0.3">
      <c r="A2209" t="s">
        <v>28</v>
      </c>
      <c r="B2209" t="s">
        <v>44</v>
      </c>
      <c r="C2209" t="s">
        <v>15</v>
      </c>
      <c r="D2209" t="s">
        <v>97</v>
      </c>
      <c r="E2209" t="s">
        <v>65</v>
      </c>
      <c r="F2209">
        <v>60505</v>
      </c>
      <c r="G2209" t="s">
        <v>47</v>
      </c>
      <c r="H2209" t="s">
        <v>35</v>
      </c>
      <c r="I2209" t="s">
        <v>36</v>
      </c>
      <c r="J2209" s="31">
        <v>38272</v>
      </c>
      <c r="K2209">
        <v>4</v>
      </c>
      <c r="L2209">
        <v>2</v>
      </c>
      <c r="M2209" s="32">
        <v>38272</v>
      </c>
    </row>
    <row r="2210" spans="1:13" x14ac:dyDescent="0.3">
      <c r="A2210" t="s">
        <v>28</v>
      </c>
      <c r="B2210" t="s">
        <v>44</v>
      </c>
      <c r="C2210" t="s">
        <v>15</v>
      </c>
      <c r="D2210" t="s">
        <v>75</v>
      </c>
      <c r="E2210" t="s">
        <v>76</v>
      </c>
      <c r="F2210">
        <v>10009</v>
      </c>
      <c r="G2210" t="s">
        <v>57</v>
      </c>
      <c r="H2210" t="s">
        <v>26</v>
      </c>
      <c r="I2210" t="s">
        <v>34</v>
      </c>
      <c r="J2210" s="31">
        <v>1652</v>
      </c>
      <c r="K2210">
        <v>4</v>
      </c>
      <c r="L2210">
        <v>0</v>
      </c>
      <c r="M2210" s="32">
        <v>75992</v>
      </c>
    </row>
    <row r="2211" spans="1:13" x14ac:dyDescent="0.3">
      <c r="A2211" t="s">
        <v>13</v>
      </c>
      <c r="B2211" t="s">
        <v>14</v>
      </c>
      <c r="C2211" t="s">
        <v>15</v>
      </c>
      <c r="D2211" t="s">
        <v>126</v>
      </c>
      <c r="E2211" t="s">
        <v>127</v>
      </c>
      <c r="F2211">
        <v>6824</v>
      </c>
      <c r="G2211" t="s">
        <v>57</v>
      </c>
      <c r="H2211" t="s">
        <v>35</v>
      </c>
      <c r="I2211" t="s">
        <v>36</v>
      </c>
      <c r="J2211" s="31">
        <v>83293</v>
      </c>
      <c r="K2211">
        <v>7</v>
      </c>
      <c r="L2211">
        <v>0</v>
      </c>
      <c r="M2211" s="32">
        <v>2332204</v>
      </c>
    </row>
    <row r="2212" spans="1:13" x14ac:dyDescent="0.3">
      <c r="A2212" t="s">
        <v>13</v>
      </c>
      <c r="B2212" t="s">
        <v>14</v>
      </c>
      <c r="C2212" t="s">
        <v>15</v>
      </c>
      <c r="D2212" t="s">
        <v>126</v>
      </c>
      <c r="E2212" t="s">
        <v>127</v>
      </c>
      <c r="F2212">
        <v>6824</v>
      </c>
      <c r="G2212" t="s">
        <v>57</v>
      </c>
      <c r="H2212" t="s">
        <v>26</v>
      </c>
      <c r="I2212" t="s">
        <v>37</v>
      </c>
      <c r="J2212" s="31">
        <v>438</v>
      </c>
      <c r="K2212">
        <v>10</v>
      </c>
      <c r="L2212">
        <v>0</v>
      </c>
      <c r="M2212" s="32">
        <v>21024</v>
      </c>
    </row>
    <row r="2213" spans="1:13" x14ac:dyDescent="0.3">
      <c r="A2213" t="s">
        <v>62</v>
      </c>
      <c r="B2213" t="s">
        <v>22</v>
      </c>
      <c r="C2213" t="s">
        <v>15</v>
      </c>
      <c r="D2213" t="s">
        <v>377</v>
      </c>
      <c r="E2213" t="s">
        <v>70</v>
      </c>
      <c r="F2213">
        <v>48146</v>
      </c>
      <c r="G2213" t="s">
        <v>47</v>
      </c>
      <c r="H2213" t="s">
        <v>26</v>
      </c>
      <c r="I2213" t="s">
        <v>38</v>
      </c>
      <c r="J2213" s="31">
        <v>167292</v>
      </c>
      <c r="K2213">
        <v>6</v>
      </c>
      <c r="L2213">
        <v>1</v>
      </c>
      <c r="M2213" s="32">
        <v>297408</v>
      </c>
    </row>
    <row r="2214" spans="1:13" x14ac:dyDescent="0.3">
      <c r="A2214" t="s">
        <v>28</v>
      </c>
      <c r="B2214" t="s">
        <v>14</v>
      </c>
      <c r="C2214" t="s">
        <v>15</v>
      </c>
      <c r="D2214" t="s">
        <v>75</v>
      </c>
      <c r="E2214" t="s">
        <v>76</v>
      </c>
      <c r="F2214">
        <v>10035</v>
      </c>
      <c r="G2214" t="s">
        <v>57</v>
      </c>
      <c r="H2214" t="s">
        <v>19</v>
      </c>
      <c r="I2214" t="s">
        <v>33</v>
      </c>
      <c r="J2214" s="31">
        <v>2742</v>
      </c>
      <c r="K2214">
        <v>1</v>
      </c>
      <c r="L2214">
        <v>0</v>
      </c>
      <c r="M2214" s="32">
        <v>112422</v>
      </c>
    </row>
    <row r="2215" spans="1:13" x14ac:dyDescent="0.3">
      <c r="A2215" t="s">
        <v>62</v>
      </c>
      <c r="B2215" t="s">
        <v>14</v>
      </c>
      <c r="C2215" t="s">
        <v>15</v>
      </c>
      <c r="D2215" t="s">
        <v>117</v>
      </c>
      <c r="E2215" t="s">
        <v>24</v>
      </c>
      <c r="F2215">
        <v>95123</v>
      </c>
      <c r="G2215" t="s">
        <v>25</v>
      </c>
      <c r="H2215" t="s">
        <v>26</v>
      </c>
      <c r="I2215" t="s">
        <v>37</v>
      </c>
      <c r="J2215" s="31">
        <v>144</v>
      </c>
      <c r="K2215">
        <v>1</v>
      </c>
      <c r="L2215">
        <v>2</v>
      </c>
      <c r="M2215" s="32">
        <v>504</v>
      </c>
    </row>
    <row r="2216" spans="1:13" x14ac:dyDescent="0.3">
      <c r="A2216" t="s">
        <v>62</v>
      </c>
      <c r="B2216" t="s">
        <v>14</v>
      </c>
      <c r="C2216" t="s">
        <v>15</v>
      </c>
      <c r="D2216" t="s">
        <v>117</v>
      </c>
      <c r="E2216" t="s">
        <v>24</v>
      </c>
      <c r="F2216">
        <v>95123</v>
      </c>
      <c r="G2216" t="s">
        <v>25</v>
      </c>
      <c r="H2216" t="s">
        <v>26</v>
      </c>
      <c r="I2216" t="s">
        <v>37</v>
      </c>
      <c r="J2216" s="31">
        <v>61776</v>
      </c>
      <c r="K2216">
        <v>13</v>
      </c>
      <c r="L2216">
        <v>2</v>
      </c>
      <c r="M2216" s="32">
        <v>208494</v>
      </c>
    </row>
    <row r="2217" spans="1:13" x14ac:dyDescent="0.3">
      <c r="A2217" t="s">
        <v>62</v>
      </c>
      <c r="B2217" t="s">
        <v>14</v>
      </c>
      <c r="C2217" t="s">
        <v>15</v>
      </c>
      <c r="D2217" t="s">
        <v>117</v>
      </c>
      <c r="E2217" t="s">
        <v>24</v>
      </c>
      <c r="F2217">
        <v>95123</v>
      </c>
      <c r="G2217" t="s">
        <v>25</v>
      </c>
      <c r="H2217" t="s">
        <v>26</v>
      </c>
      <c r="I2217" t="s">
        <v>38</v>
      </c>
      <c r="J2217" s="31">
        <v>24196</v>
      </c>
      <c r="K2217">
        <v>2</v>
      </c>
      <c r="L2217">
        <v>0</v>
      </c>
      <c r="M2217" s="32">
        <v>6049</v>
      </c>
    </row>
    <row r="2218" spans="1:13" x14ac:dyDescent="0.3">
      <c r="A2218" t="s">
        <v>62</v>
      </c>
      <c r="B2218" t="s">
        <v>14</v>
      </c>
      <c r="C2218" t="s">
        <v>15</v>
      </c>
      <c r="D2218" t="s">
        <v>117</v>
      </c>
      <c r="E2218" t="s">
        <v>24</v>
      </c>
      <c r="F2218">
        <v>95123</v>
      </c>
      <c r="G2218" t="s">
        <v>25</v>
      </c>
      <c r="H2218" t="s">
        <v>19</v>
      </c>
      <c r="I2218" t="s">
        <v>21</v>
      </c>
      <c r="J2218" s="31">
        <v>108608</v>
      </c>
      <c r="K2218">
        <v>4</v>
      </c>
      <c r="L2218">
        <v>2</v>
      </c>
      <c r="M2218" s="32">
        <v>95032</v>
      </c>
    </row>
    <row r="2219" spans="1:13" x14ac:dyDescent="0.3">
      <c r="A2219" t="s">
        <v>28</v>
      </c>
      <c r="B2219" t="s">
        <v>22</v>
      </c>
      <c r="C2219" t="s">
        <v>15</v>
      </c>
      <c r="D2219" t="s">
        <v>189</v>
      </c>
      <c r="E2219" t="s">
        <v>30</v>
      </c>
      <c r="F2219">
        <v>32216</v>
      </c>
      <c r="G2219" t="s">
        <v>18</v>
      </c>
      <c r="H2219" t="s">
        <v>26</v>
      </c>
      <c r="I2219" t="s">
        <v>34</v>
      </c>
      <c r="J2219" s="31">
        <v>2816</v>
      </c>
      <c r="K2219">
        <v>2</v>
      </c>
      <c r="L2219">
        <v>2</v>
      </c>
      <c r="M2219" s="32">
        <v>9856</v>
      </c>
    </row>
    <row r="2220" spans="1:13" x14ac:dyDescent="0.3">
      <c r="A2220" t="s">
        <v>28</v>
      </c>
      <c r="B2220" t="s">
        <v>22</v>
      </c>
      <c r="C2220" t="s">
        <v>15</v>
      </c>
      <c r="D2220" t="s">
        <v>52</v>
      </c>
      <c r="E2220" t="s">
        <v>24</v>
      </c>
      <c r="F2220">
        <v>94110</v>
      </c>
      <c r="G2220" t="s">
        <v>25</v>
      </c>
      <c r="H2220" t="s">
        <v>26</v>
      </c>
      <c r="I2220" t="s">
        <v>37</v>
      </c>
      <c r="J2220" s="31">
        <v>9984</v>
      </c>
      <c r="K2220">
        <v>4</v>
      </c>
      <c r="L2220">
        <v>2</v>
      </c>
      <c r="M2220" s="32">
        <v>36192</v>
      </c>
    </row>
    <row r="2221" spans="1:13" x14ac:dyDescent="0.3">
      <c r="A2221" t="s">
        <v>28</v>
      </c>
      <c r="B2221" t="s">
        <v>22</v>
      </c>
      <c r="C2221" t="s">
        <v>15</v>
      </c>
      <c r="D2221" t="s">
        <v>52</v>
      </c>
      <c r="E2221" t="s">
        <v>24</v>
      </c>
      <c r="F2221">
        <v>94110</v>
      </c>
      <c r="G2221" t="s">
        <v>25</v>
      </c>
      <c r="H2221" t="s">
        <v>26</v>
      </c>
      <c r="I2221" t="s">
        <v>32</v>
      </c>
      <c r="J2221" s="31">
        <v>1498</v>
      </c>
      <c r="K2221">
        <v>1</v>
      </c>
      <c r="L2221">
        <v>0</v>
      </c>
      <c r="M2221" s="32">
        <v>41944</v>
      </c>
    </row>
    <row r="2222" spans="1:13" x14ac:dyDescent="0.3">
      <c r="A2222" t="s">
        <v>28</v>
      </c>
      <c r="B2222" t="s">
        <v>22</v>
      </c>
      <c r="C2222" t="s">
        <v>15</v>
      </c>
      <c r="D2222" t="s">
        <v>52</v>
      </c>
      <c r="E2222" t="s">
        <v>24</v>
      </c>
      <c r="F2222">
        <v>94110</v>
      </c>
      <c r="G2222" t="s">
        <v>25</v>
      </c>
      <c r="H2222" t="s">
        <v>35</v>
      </c>
      <c r="I2222" t="s">
        <v>36</v>
      </c>
      <c r="J2222" s="31">
        <v>11456</v>
      </c>
      <c r="K2222">
        <v>4</v>
      </c>
      <c r="L2222">
        <v>2</v>
      </c>
      <c r="M2222" s="32">
        <v>10024</v>
      </c>
    </row>
    <row r="2223" spans="1:13" x14ac:dyDescent="0.3">
      <c r="A2223" t="s">
        <v>168</v>
      </c>
      <c r="B2223" t="s">
        <v>14</v>
      </c>
      <c r="C2223" t="s">
        <v>15</v>
      </c>
      <c r="D2223" t="s">
        <v>378</v>
      </c>
      <c r="E2223" t="s">
        <v>104</v>
      </c>
      <c r="F2223">
        <v>43302</v>
      </c>
      <c r="G2223" t="s">
        <v>57</v>
      </c>
      <c r="H2223" t="s">
        <v>35</v>
      </c>
      <c r="I2223" t="s">
        <v>36</v>
      </c>
      <c r="J2223" s="31">
        <v>48594</v>
      </c>
      <c r="K2223">
        <v>2</v>
      </c>
      <c r="L2223">
        <v>4</v>
      </c>
      <c r="M2223" s="32">
        <v>-89089</v>
      </c>
    </row>
    <row r="2224" spans="1:13" x14ac:dyDescent="0.3">
      <c r="A2224" t="s">
        <v>168</v>
      </c>
      <c r="B2224" t="s">
        <v>14</v>
      </c>
      <c r="C2224" t="s">
        <v>15</v>
      </c>
      <c r="D2224" t="s">
        <v>378</v>
      </c>
      <c r="E2224" t="s">
        <v>104</v>
      </c>
      <c r="F2224">
        <v>43302</v>
      </c>
      <c r="G2224" t="s">
        <v>57</v>
      </c>
      <c r="H2224" t="s">
        <v>26</v>
      </c>
      <c r="I2224" t="s">
        <v>34</v>
      </c>
      <c r="J2224" s="31">
        <v>37376</v>
      </c>
      <c r="K2224">
        <v>8</v>
      </c>
      <c r="L2224">
        <v>2</v>
      </c>
      <c r="M2224" s="32">
        <v>4672</v>
      </c>
    </row>
    <row r="2225" spans="1:13" x14ac:dyDescent="0.3">
      <c r="A2225" t="s">
        <v>168</v>
      </c>
      <c r="B2225" t="s">
        <v>14</v>
      </c>
      <c r="C2225" t="s">
        <v>15</v>
      </c>
      <c r="D2225" t="s">
        <v>378</v>
      </c>
      <c r="E2225" t="s">
        <v>104</v>
      </c>
      <c r="F2225">
        <v>43302</v>
      </c>
      <c r="G2225" t="s">
        <v>57</v>
      </c>
      <c r="H2225" t="s">
        <v>19</v>
      </c>
      <c r="I2225" t="s">
        <v>21</v>
      </c>
      <c r="J2225" s="31">
        <v>70686</v>
      </c>
      <c r="K2225">
        <v>1</v>
      </c>
      <c r="L2225">
        <v>3</v>
      </c>
      <c r="M2225" s="32">
        <v>-242352</v>
      </c>
    </row>
    <row r="2226" spans="1:13" x14ac:dyDescent="0.3">
      <c r="A2226" t="s">
        <v>28</v>
      </c>
      <c r="B2226" t="s">
        <v>22</v>
      </c>
      <c r="C2226" t="s">
        <v>15</v>
      </c>
      <c r="D2226" t="s">
        <v>55</v>
      </c>
      <c r="E2226" t="s">
        <v>56</v>
      </c>
      <c r="F2226">
        <v>19134</v>
      </c>
      <c r="G2226" t="s">
        <v>57</v>
      </c>
      <c r="H2226" t="s">
        <v>26</v>
      </c>
      <c r="I2226" t="s">
        <v>41</v>
      </c>
      <c r="J2226" s="31">
        <v>54816</v>
      </c>
      <c r="K2226">
        <v>3</v>
      </c>
      <c r="L2226">
        <v>2</v>
      </c>
      <c r="M2226" s="32">
        <v>178152</v>
      </c>
    </row>
    <row r="2227" spans="1:13" x14ac:dyDescent="0.3">
      <c r="A2227" t="s">
        <v>13</v>
      </c>
      <c r="B2227" t="s">
        <v>14</v>
      </c>
      <c r="C2227" t="s">
        <v>15</v>
      </c>
      <c r="D2227" t="s">
        <v>379</v>
      </c>
      <c r="E2227" t="s">
        <v>98</v>
      </c>
      <c r="F2227">
        <v>80122</v>
      </c>
      <c r="G2227" t="s">
        <v>25</v>
      </c>
      <c r="H2227" t="s">
        <v>19</v>
      </c>
      <c r="I2227" t="s">
        <v>20</v>
      </c>
      <c r="J2227" s="31">
        <v>72294</v>
      </c>
      <c r="K2227">
        <v>1</v>
      </c>
      <c r="L2227">
        <v>7</v>
      </c>
      <c r="M2227" s="32">
        <v>-988018</v>
      </c>
    </row>
    <row r="2228" spans="1:13" x14ac:dyDescent="0.3">
      <c r="A2228" t="s">
        <v>28</v>
      </c>
      <c r="B2228" t="s">
        <v>22</v>
      </c>
      <c r="C2228" t="s">
        <v>15</v>
      </c>
      <c r="D2228" t="s">
        <v>164</v>
      </c>
      <c r="E2228" t="s">
        <v>46</v>
      </c>
      <c r="F2228">
        <v>78745</v>
      </c>
      <c r="G2228" t="s">
        <v>47</v>
      </c>
      <c r="H2228" t="s">
        <v>26</v>
      </c>
      <c r="I2228" t="s">
        <v>77</v>
      </c>
      <c r="J2228" s="31">
        <v>2896</v>
      </c>
      <c r="K2228">
        <v>2</v>
      </c>
      <c r="L2228">
        <v>2</v>
      </c>
      <c r="M2228" s="32">
        <v>4706</v>
      </c>
    </row>
    <row r="2229" spans="1:13" x14ac:dyDescent="0.3">
      <c r="A2229" t="s">
        <v>28</v>
      </c>
      <c r="B2229" t="s">
        <v>22</v>
      </c>
      <c r="C2229" t="s">
        <v>15</v>
      </c>
      <c r="D2229" t="s">
        <v>164</v>
      </c>
      <c r="E2229" t="s">
        <v>46</v>
      </c>
      <c r="F2229">
        <v>78745</v>
      </c>
      <c r="G2229" t="s">
        <v>47</v>
      </c>
      <c r="H2229" t="s">
        <v>35</v>
      </c>
      <c r="I2229" t="s">
        <v>36</v>
      </c>
      <c r="J2229" s="31">
        <v>124792</v>
      </c>
      <c r="K2229">
        <v>1</v>
      </c>
      <c r="L2229">
        <v>2</v>
      </c>
      <c r="M2229" s="32">
        <v>15599</v>
      </c>
    </row>
    <row r="2230" spans="1:13" x14ac:dyDescent="0.3">
      <c r="A2230" t="s">
        <v>28</v>
      </c>
      <c r="B2230" t="s">
        <v>14</v>
      </c>
      <c r="C2230" t="s">
        <v>15</v>
      </c>
      <c r="D2230" t="s">
        <v>75</v>
      </c>
      <c r="E2230" t="s">
        <v>76</v>
      </c>
      <c r="F2230">
        <v>10024</v>
      </c>
      <c r="G2230" t="s">
        <v>57</v>
      </c>
      <c r="H2230" t="s">
        <v>19</v>
      </c>
      <c r="I2230" t="s">
        <v>31</v>
      </c>
      <c r="J2230" s="31">
        <v>330588</v>
      </c>
      <c r="K2230">
        <v>1</v>
      </c>
      <c r="L2230">
        <v>4</v>
      </c>
      <c r="M2230" s="32">
        <v>-1157058</v>
      </c>
    </row>
    <row r="2231" spans="1:13" x14ac:dyDescent="0.3">
      <c r="A2231" t="s">
        <v>28</v>
      </c>
      <c r="B2231" t="s">
        <v>14</v>
      </c>
      <c r="C2231" t="s">
        <v>15</v>
      </c>
      <c r="D2231" t="s">
        <v>52</v>
      </c>
      <c r="E2231" t="s">
        <v>24</v>
      </c>
      <c r="F2231">
        <v>94122</v>
      </c>
      <c r="G2231" t="s">
        <v>25</v>
      </c>
      <c r="H2231" t="s">
        <v>26</v>
      </c>
      <c r="I2231" t="s">
        <v>37</v>
      </c>
      <c r="J2231" s="31">
        <v>673568</v>
      </c>
      <c r="K2231">
        <v>2</v>
      </c>
      <c r="L2231">
        <v>2</v>
      </c>
      <c r="M2231" s="32">
        <v>252588</v>
      </c>
    </row>
    <row r="2232" spans="1:13" x14ac:dyDescent="0.3">
      <c r="A2232" t="s">
        <v>28</v>
      </c>
      <c r="B2232" t="s">
        <v>14</v>
      </c>
      <c r="C2232" t="s">
        <v>15</v>
      </c>
      <c r="D2232" t="s">
        <v>52</v>
      </c>
      <c r="E2232" t="s">
        <v>24</v>
      </c>
      <c r="F2232">
        <v>94122</v>
      </c>
      <c r="G2232" t="s">
        <v>25</v>
      </c>
      <c r="H2232" t="s">
        <v>26</v>
      </c>
      <c r="I2232" t="s">
        <v>38</v>
      </c>
      <c r="J2232" s="31">
        <v>5298</v>
      </c>
      <c r="K2232">
        <v>2</v>
      </c>
      <c r="L2232">
        <v>0</v>
      </c>
      <c r="M2232" s="32">
        <v>148344</v>
      </c>
    </row>
    <row r="2233" spans="1:13" x14ac:dyDescent="0.3">
      <c r="A2233" t="s">
        <v>28</v>
      </c>
      <c r="B2233" t="s">
        <v>14</v>
      </c>
      <c r="C2233" t="s">
        <v>15</v>
      </c>
      <c r="D2233" t="s">
        <v>274</v>
      </c>
      <c r="E2233" t="s">
        <v>74</v>
      </c>
      <c r="F2233">
        <v>46350</v>
      </c>
      <c r="G2233" t="s">
        <v>47</v>
      </c>
      <c r="H2233" t="s">
        <v>19</v>
      </c>
      <c r="I2233" t="s">
        <v>33</v>
      </c>
      <c r="J2233" s="31">
        <v>52645</v>
      </c>
      <c r="K2233">
        <v>5</v>
      </c>
      <c r="L2233">
        <v>0</v>
      </c>
      <c r="M2233" s="32">
        <v>31587</v>
      </c>
    </row>
    <row r="2234" spans="1:13" x14ac:dyDescent="0.3">
      <c r="A2234" t="s">
        <v>28</v>
      </c>
      <c r="B2234" t="s">
        <v>14</v>
      </c>
      <c r="C2234" t="s">
        <v>15</v>
      </c>
      <c r="D2234" t="s">
        <v>79</v>
      </c>
      <c r="E2234" t="s">
        <v>65</v>
      </c>
      <c r="F2234">
        <v>60610</v>
      </c>
      <c r="G2234" t="s">
        <v>47</v>
      </c>
      <c r="H2234" t="s">
        <v>26</v>
      </c>
      <c r="I2234" t="s">
        <v>32</v>
      </c>
      <c r="J2234" s="31">
        <v>22892</v>
      </c>
      <c r="K2234">
        <v>5</v>
      </c>
      <c r="L2234">
        <v>2</v>
      </c>
      <c r="M2234" s="32">
        <v>143075</v>
      </c>
    </row>
    <row r="2235" spans="1:13" x14ac:dyDescent="0.3">
      <c r="A2235" t="s">
        <v>13</v>
      </c>
      <c r="B2235" t="s">
        <v>14</v>
      </c>
      <c r="C2235" t="s">
        <v>15</v>
      </c>
      <c r="D2235" t="s">
        <v>94</v>
      </c>
      <c r="E2235" t="s">
        <v>95</v>
      </c>
      <c r="F2235">
        <v>97206</v>
      </c>
      <c r="G2235" t="s">
        <v>25</v>
      </c>
      <c r="H2235" t="s">
        <v>35</v>
      </c>
      <c r="I2235" t="s">
        <v>36</v>
      </c>
      <c r="J2235" s="31">
        <v>319968</v>
      </c>
      <c r="K2235">
        <v>4</v>
      </c>
      <c r="L2235">
        <v>2</v>
      </c>
      <c r="M2235" s="32">
        <v>359964</v>
      </c>
    </row>
    <row r="2236" spans="1:13" x14ac:dyDescent="0.3">
      <c r="A2236" t="s">
        <v>28</v>
      </c>
      <c r="B2236" t="s">
        <v>22</v>
      </c>
      <c r="C2236" t="s">
        <v>15</v>
      </c>
      <c r="D2236" t="s">
        <v>223</v>
      </c>
      <c r="E2236" t="s">
        <v>380</v>
      </c>
      <c r="F2236">
        <v>5408</v>
      </c>
      <c r="G2236" t="s">
        <v>57</v>
      </c>
      <c r="H2236" t="s">
        <v>35</v>
      </c>
      <c r="I2236" t="s">
        <v>59</v>
      </c>
      <c r="J2236" s="31">
        <v>20503</v>
      </c>
      <c r="K2236">
        <v>7</v>
      </c>
      <c r="L2236">
        <v>0</v>
      </c>
      <c r="M2236" s="32">
        <v>676599</v>
      </c>
    </row>
    <row r="2237" spans="1:13" x14ac:dyDescent="0.3">
      <c r="A2237" t="s">
        <v>13</v>
      </c>
      <c r="B2237" t="s">
        <v>14</v>
      </c>
      <c r="C2237" t="s">
        <v>15</v>
      </c>
      <c r="D2237" t="s">
        <v>330</v>
      </c>
      <c r="E2237" t="s">
        <v>74</v>
      </c>
      <c r="F2237">
        <v>46203</v>
      </c>
      <c r="G2237" t="s">
        <v>47</v>
      </c>
      <c r="H2237" t="s">
        <v>26</v>
      </c>
      <c r="I2237" t="s">
        <v>32</v>
      </c>
      <c r="J2237" s="31">
        <v>19086</v>
      </c>
      <c r="K2237">
        <v>2</v>
      </c>
      <c r="L2237">
        <v>0</v>
      </c>
      <c r="M2237" s="32">
        <v>114516</v>
      </c>
    </row>
    <row r="2238" spans="1:13" x14ac:dyDescent="0.3">
      <c r="A2238" t="s">
        <v>13</v>
      </c>
      <c r="B2238" t="s">
        <v>14</v>
      </c>
      <c r="C2238" t="s">
        <v>15</v>
      </c>
      <c r="D2238" t="s">
        <v>330</v>
      </c>
      <c r="E2238" t="s">
        <v>74</v>
      </c>
      <c r="F2238">
        <v>46203</v>
      </c>
      <c r="G2238" t="s">
        <v>47</v>
      </c>
      <c r="H2238" t="s">
        <v>26</v>
      </c>
      <c r="I2238" t="s">
        <v>34</v>
      </c>
      <c r="J2238" s="31">
        <v>2432</v>
      </c>
      <c r="K2238">
        <v>8</v>
      </c>
      <c r="L2238">
        <v>0</v>
      </c>
      <c r="M2238" s="32">
        <v>82688</v>
      </c>
    </row>
    <row r="2239" spans="1:13" x14ac:dyDescent="0.3">
      <c r="A2239" t="s">
        <v>28</v>
      </c>
      <c r="B2239" t="s">
        <v>44</v>
      </c>
      <c r="C2239" t="s">
        <v>15</v>
      </c>
      <c r="D2239" t="s">
        <v>297</v>
      </c>
      <c r="E2239" t="s">
        <v>51</v>
      </c>
      <c r="F2239">
        <v>84604</v>
      </c>
      <c r="G2239" t="s">
        <v>25</v>
      </c>
      <c r="H2239" t="s">
        <v>26</v>
      </c>
      <c r="I2239" t="s">
        <v>110</v>
      </c>
      <c r="J2239" s="31">
        <v>444</v>
      </c>
      <c r="K2239">
        <v>5</v>
      </c>
      <c r="L2239">
        <v>0</v>
      </c>
      <c r="M2239" s="32">
        <v>12432</v>
      </c>
    </row>
    <row r="2240" spans="1:13" x14ac:dyDescent="0.3">
      <c r="A2240" t="s">
        <v>28</v>
      </c>
      <c r="B2240" t="s">
        <v>44</v>
      </c>
      <c r="C2240" t="s">
        <v>15</v>
      </c>
      <c r="D2240" t="s">
        <v>79</v>
      </c>
      <c r="E2240" t="s">
        <v>65</v>
      </c>
      <c r="F2240">
        <v>60610</v>
      </c>
      <c r="G2240" t="s">
        <v>47</v>
      </c>
      <c r="H2240" t="s">
        <v>19</v>
      </c>
      <c r="I2240" t="s">
        <v>33</v>
      </c>
      <c r="J2240" s="31">
        <v>444</v>
      </c>
      <c r="K2240">
        <v>2</v>
      </c>
      <c r="L2240">
        <v>6</v>
      </c>
      <c r="M2240" s="32">
        <v>-5217</v>
      </c>
    </row>
    <row r="2241" spans="1:13" x14ac:dyDescent="0.3">
      <c r="A2241" t="s">
        <v>13</v>
      </c>
      <c r="B2241" t="s">
        <v>14</v>
      </c>
      <c r="C2241" t="s">
        <v>15</v>
      </c>
      <c r="D2241" t="s">
        <v>23</v>
      </c>
      <c r="E2241" t="s">
        <v>24</v>
      </c>
      <c r="F2241">
        <v>90049</v>
      </c>
      <c r="G2241" t="s">
        <v>25</v>
      </c>
      <c r="H2241" t="s">
        <v>26</v>
      </c>
      <c r="I2241" t="s">
        <v>37</v>
      </c>
      <c r="J2241" s="31">
        <v>1016792</v>
      </c>
      <c r="K2241">
        <v>1</v>
      </c>
      <c r="L2241">
        <v>2</v>
      </c>
      <c r="M2241" s="32">
        <v>381297</v>
      </c>
    </row>
    <row r="2242" spans="1:13" x14ac:dyDescent="0.3">
      <c r="A2242" t="s">
        <v>13</v>
      </c>
      <c r="B2242" t="s">
        <v>14</v>
      </c>
      <c r="C2242" t="s">
        <v>15</v>
      </c>
      <c r="D2242" t="s">
        <v>23</v>
      </c>
      <c r="E2242" t="s">
        <v>24</v>
      </c>
      <c r="F2242">
        <v>90049</v>
      </c>
      <c r="G2242" t="s">
        <v>25</v>
      </c>
      <c r="H2242" t="s">
        <v>26</v>
      </c>
      <c r="I2242" t="s">
        <v>37</v>
      </c>
      <c r="J2242" s="31">
        <v>38136</v>
      </c>
      <c r="K2242">
        <v>7</v>
      </c>
      <c r="L2242">
        <v>2</v>
      </c>
      <c r="M2242" s="32">
        <v>133476</v>
      </c>
    </row>
    <row r="2243" spans="1:13" x14ac:dyDescent="0.3">
      <c r="A2243" t="s">
        <v>28</v>
      </c>
      <c r="B2243" t="s">
        <v>14</v>
      </c>
      <c r="C2243" t="s">
        <v>15</v>
      </c>
      <c r="D2243" t="s">
        <v>55</v>
      </c>
      <c r="E2243" t="s">
        <v>56</v>
      </c>
      <c r="F2243">
        <v>19134</v>
      </c>
      <c r="G2243" t="s">
        <v>57</v>
      </c>
      <c r="H2243" t="s">
        <v>35</v>
      </c>
      <c r="I2243" t="s">
        <v>36</v>
      </c>
      <c r="J2243" s="31">
        <v>494982</v>
      </c>
      <c r="K2243">
        <v>3</v>
      </c>
      <c r="L2243">
        <v>4</v>
      </c>
      <c r="M2243" s="32">
        <v>-1154958</v>
      </c>
    </row>
    <row r="2244" spans="1:13" x14ac:dyDescent="0.3">
      <c r="A2244" t="s">
        <v>28</v>
      </c>
      <c r="B2244" t="s">
        <v>44</v>
      </c>
      <c r="C2244" t="s">
        <v>15</v>
      </c>
      <c r="D2244" t="s">
        <v>113</v>
      </c>
      <c r="E2244" t="s">
        <v>24</v>
      </c>
      <c r="F2244">
        <v>91104</v>
      </c>
      <c r="G2244" t="s">
        <v>25</v>
      </c>
      <c r="H2244" t="s">
        <v>26</v>
      </c>
      <c r="I2244" t="s">
        <v>32</v>
      </c>
      <c r="J2244" s="31">
        <v>5656</v>
      </c>
      <c r="K2244">
        <v>2</v>
      </c>
      <c r="L2244">
        <v>0</v>
      </c>
      <c r="M2244" s="32">
        <v>152712</v>
      </c>
    </row>
    <row r="2245" spans="1:13" x14ac:dyDescent="0.3">
      <c r="A2245" t="s">
        <v>28</v>
      </c>
      <c r="B2245" t="s">
        <v>44</v>
      </c>
      <c r="C2245" t="s">
        <v>15</v>
      </c>
      <c r="D2245" t="s">
        <v>113</v>
      </c>
      <c r="E2245" t="s">
        <v>24</v>
      </c>
      <c r="F2245">
        <v>91104</v>
      </c>
      <c r="G2245" t="s">
        <v>25</v>
      </c>
      <c r="H2245" t="s">
        <v>26</v>
      </c>
      <c r="I2245" t="s">
        <v>34</v>
      </c>
      <c r="J2245" s="31">
        <v>556</v>
      </c>
      <c r="K2245">
        <v>2</v>
      </c>
      <c r="L2245">
        <v>0</v>
      </c>
      <c r="M2245" s="32">
        <v>14456</v>
      </c>
    </row>
    <row r="2246" spans="1:13" x14ac:dyDescent="0.3">
      <c r="A2246" t="s">
        <v>28</v>
      </c>
      <c r="B2246" t="s">
        <v>44</v>
      </c>
      <c r="C2246" t="s">
        <v>15</v>
      </c>
      <c r="D2246" t="s">
        <v>113</v>
      </c>
      <c r="E2246" t="s">
        <v>24</v>
      </c>
      <c r="F2246">
        <v>91104</v>
      </c>
      <c r="G2246" t="s">
        <v>25</v>
      </c>
      <c r="H2246" t="s">
        <v>26</v>
      </c>
      <c r="I2246" t="s">
        <v>77</v>
      </c>
      <c r="J2246" s="31">
        <v>902</v>
      </c>
      <c r="K2246">
        <v>2</v>
      </c>
      <c r="L2246">
        <v>0</v>
      </c>
      <c r="M2246" s="32">
        <v>35178</v>
      </c>
    </row>
    <row r="2247" spans="1:13" x14ac:dyDescent="0.3">
      <c r="A2247" t="s">
        <v>28</v>
      </c>
      <c r="B2247" t="s">
        <v>44</v>
      </c>
      <c r="C2247" t="s">
        <v>15</v>
      </c>
      <c r="D2247" t="s">
        <v>113</v>
      </c>
      <c r="E2247" t="s">
        <v>24</v>
      </c>
      <c r="F2247">
        <v>91104</v>
      </c>
      <c r="G2247" t="s">
        <v>25</v>
      </c>
      <c r="H2247" t="s">
        <v>26</v>
      </c>
      <c r="I2247" t="s">
        <v>38</v>
      </c>
      <c r="J2247" s="31">
        <v>862</v>
      </c>
      <c r="K2247">
        <v>1</v>
      </c>
      <c r="L2247">
        <v>0</v>
      </c>
      <c r="M2247" s="32">
        <v>22412</v>
      </c>
    </row>
    <row r="2248" spans="1:13" x14ac:dyDescent="0.3">
      <c r="A2248" t="s">
        <v>28</v>
      </c>
      <c r="B2248" t="s">
        <v>44</v>
      </c>
      <c r="C2248" t="s">
        <v>15</v>
      </c>
      <c r="D2248" t="s">
        <v>113</v>
      </c>
      <c r="E2248" t="s">
        <v>24</v>
      </c>
      <c r="F2248">
        <v>91104</v>
      </c>
      <c r="G2248" t="s">
        <v>25</v>
      </c>
      <c r="H2248" t="s">
        <v>35</v>
      </c>
      <c r="I2248" t="s">
        <v>36</v>
      </c>
      <c r="J2248" s="31">
        <v>659976</v>
      </c>
      <c r="K2248">
        <v>3</v>
      </c>
      <c r="L2248">
        <v>2</v>
      </c>
      <c r="M2248" s="32">
        <v>494982</v>
      </c>
    </row>
    <row r="2249" spans="1:13" x14ac:dyDescent="0.3">
      <c r="A2249" t="s">
        <v>13</v>
      </c>
      <c r="B2249" t="s">
        <v>14</v>
      </c>
      <c r="C2249" t="s">
        <v>15</v>
      </c>
      <c r="D2249" t="s">
        <v>23</v>
      </c>
      <c r="E2249" t="s">
        <v>24</v>
      </c>
      <c r="F2249">
        <v>90004</v>
      </c>
      <c r="G2249" t="s">
        <v>25</v>
      </c>
      <c r="H2249" t="s">
        <v>26</v>
      </c>
      <c r="I2249" t="s">
        <v>41</v>
      </c>
      <c r="J2249" s="31">
        <v>1336</v>
      </c>
      <c r="K2249">
        <v>2</v>
      </c>
      <c r="L2249">
        <v>0</v>
      </c>
      <c r="M2249" s="32">
        <v>64128</v>
      </c>
    </row>
    <row r="2250" spans="1:13" x14ac:dyDescent="0.3">
      <c r="A2250" t="s">
        <v>13</v>
      </c>
      <c r="B2250" t="s">
        <v>14</v>
      </c>
      <c r="C2250" t="s">
        <v>15</v>
      </c>
      <c r="D2250" t="s">
        <v>23</v>
      </c>
      <c r="E2250" t="s">
        <v>24</v>
      </c>
      <c r="F2250">
        <v>90004</v>
      </c>
      <c r="G2250" t="s">
        <v>25</v>
      </c>
      <c r="H2250" t="s">
        <v>26</v>
      </c>
      <c r="I2250" t="s">
        <v>37</v>
      </c>
      <c r="J2250" s="31">
        <v>4172</v>
      </c>
      <c r="K2250">
        <v>5</v>
      </c>
      <c r="L2250">
        <v>2</v>
      </c>
      <c r="M2250" s="32">
        <v>130375</v>
      </c>
    </row>
    <row r="2251" spans="1:13" x14ac:dyDescent="0.3">
      <c r="A2251" t="s">
        <v>13</v>
      </c>
      <c r="B2251" t="s">
        <v>14</v>
      </c>
      <c r="C2251" t="s">
        <v>15</v>
      </c>
      <c r="D2251" t="s">
        <v>23</v>
      </c>
      <c r="E2251" t="s">
        <v>24</v>
      </c>
      <c r="F2251">
        <v>90004</v>
      </c>
      <c r="G2251" t="s">
        <v>25</v>
      </c>
      <c r="H2251" t="s">
        <v>26</v>
      </c>
      <c r="I2251" t="s">
        <v>37</v>
      </c>
      <c r="J2251" s="31">
        <v>1152</v>
      </c>
      <c r="K2251">
        <v>5</v>
      </c>
      <c r="L2251">
        <v>2</v>
      </c>
      <c r="M2251" s="32">
        <v>4176</v>
      </c>
    </row>
    <row r="2252" spans="1:13" x14ac:dyDescent="0.3">
      <c r="A2252" t="s">
        <v>13</v>
      </c>
      <c r="B2252" t="s">
        <v>14</v>
      </c>
      <c r="C2252" t="s">
        <v>15</v>
      </c>
      <c r="D2252" t="s">
        <v>23</v>
      </c>
      <c r="E2252" t="s">
        <v>24</v>
      </c>
      <c r="F2252">
        <v>90004</v>
      </c>
      <c r="G2252" t="s">
        <v>25</v>
      </c>
      <c r="H2252" t="s">
        <v>26</v>
      </c>
      <c r="I2252" t="s">
        <v>38</v>
      </c>
      <c r="J2252" s="31">
        <v>54144</v>
      </c>
      <c r="K2252">
        <v>6</v>
      </c>
      <c r="L2252">
        <v>0</v>
      </c>
      <c r="M2252" s="32">
        <v>1570176</v>
      </c>
    </row>
    <row r="2253" spans="1:13" x14ac:dyDescent="0.3">
      <c r="A2253" t="s">
        <v>13</v>
      </c>
      <c r="B2253" t="s">
        <v>14</v>
      </c>
      <c r="C2253" t="s">
        <v>15</v>
      </c>
      <c r="D2253" t="s">
        <v>23</v>
      </c>
      <c r="E2253" t="s">
        <v>24</v>
      </c>
      <c r="F2253">
        <v>90004</v>
      </c>
      <c r="G2253" t="s">
        <v>25</v>
      </c>
      <c r="H2253" t="s">
        <v>26</v>
      </c>
      <c r="I2253" t="s">
        <v>41</v>
      </c>
      <c r="J2253" s="31">
        <v>1944</v>
      </c>
      <c r="K2253">
        <v>3</v>
      </c>
      <c r="L2253">
        <v>0</v>
      </c>
      <c r="M2253" s="32">
        <v>93312</v>
      </c>
    </row>
    <row r="2254" spans="1:13" x14ac:dyDescent="0.3">
      <c r="A2254" t="s">
        <v>13</v>
      </c>
      <c r="B2254" t="s">
        <v>44</v>
      </c>
      <c r="C2254" t="s">
        <v>15</v>
      </c>
      <c r="D2254" t="s">
        <v>144</v>
      </c>
      <c r="E2254" t="s">
        <v>24</v>
      </c>
      <c r="F2254">
        <v>92105</v>
      </c>
      <c r="G2254" t="s">
        <v>25</v>
      </c>
      <c r="H2254" t="s">
        <v>26</v>
      </c>
      <c r="I2254" t="s">
        <v>41</v>
      </c>
      <c r="J2254" s="31">
        <v>1437</v>
      </c>
      <c r="K2254">
        <v>3</v>
      </c>
      <c r="L2254">
        <v>0</v>
      </c>
      <c r="M2254" s="32">
        <v>68976</v>
      </c>
    </row>
    <row r="2255" spans="1:13" x14ac:dyDescent="0.3">
      <c r="A2255" t="s">
        <v>62</v>
      </c>
      <c r="B2255" t="s">
        <v>22</v>
      </c>
      <c r="C2255" t="s">
        <v>15</v>
      </c>
      <c r="D2255" t="s">
        <v>52</v>
      </c>
      <c r="E2255" t="s">
        <v>24</v>
      </c>
      <c r="F2255">
        <v>94110</v>
      </c>
      <c r="G2255" t="s">
        <v>25</v>
      </c>
      <c r="H2255" t="s">
        <v>26</v>
      </c>
      <c r="I2255" t="s">
        <v>38</v>
      </c>
      <c r="J2255" s="31">
        <v>4326</v>
      </c>
      <c r="K2255">
        <v>3</v>
      </c>
      <c r="L2255">
        <v>0</v>
      </c>
      <c r="M2255" s="32">
        <v>142758</v>
      </c>
    </row>
    <row r="2256" spans="1:13" x14ac:dyDescent="0.3">
      <c r="A2256" t="s">
        <v>62</v>
      </c>
      <c r="B2256" t="s">
        <v>22</v>
      </c>
      <c r="C2256" t="s">
        <v>15</v>
      </c>
      <c r="D2256" t="s">
        <v>52</v>
      </c>
      <c r="E2256" t="s">
        <v>24</v>
      </c>
      <c r="F2256">
        <v>94110</v>
      </c>
      <c r="G2256" t="s">
        <v>25</v>
      </c>
      <c r="H2256" t="s">
        <v>26</v>
      </c>
      <c r="I2256" t="s">
        <v>38</v>
      </c>
      <c r="J2256" s="31">
        <v>4356</v>
      </c>
      <c r="K2256">
        <v>2</v>
      </c>
      <c r="L2256">
        <v>0</v>
      </c>
      <c r="M2256" s="32">
        <v>15246</v>
      </c>
    </row>
    <row r="2257" spans="1:13" x14ac:dyDescent="0.3">
      <c r="A2257" t="s">
        <v>28</v>
      </c>
      <c r="B2257" t="s">
        <v>22</v>
      </c>
      <c r="C2257" t="s">
        <v>15</v>
      </c>
      <c r="D2257" t="s">
        <v>381</v>
      </c>
      <c r="E2257" t="s">
        <v>382</v>
      </c>
      <c r="F2257">
        <v>4401</v>
      </c>
      <c r="G2257" t="s">
        <v>57</v>
      </c>
      <c r="H2257" t="s">
        <v>35</v>
      </c>
      <c r="I2257" t="s">
        <v>36</v>
      </c>
      <c r="J2257" s="31">
        <v>43785</v>
      </c>
      <c r="K2257">
        <v>3</v>
      </c>
      <c r="L2257">
        <v>0</v>
      </c>
      <c r="M2257" s="32">
        <v>131355</v>
      </c>
    </row>
    <row r="2258" spans="1:13" x14ac:dyDescent="0.3">
      <c r="A2258" t="s">
        <v>28</v>
      </c>
      <c r="B2258" t="s">
        <v>22</v>
      </c>
      <c r="C2258" t="s">
        <v>15</v>
      </c>
      <c r="D2258" t="s">
        <v>381</v>
      </c>
      <c r="E2258" t="s">
        <v>382</v>
      </c>
      <c r="F2258">
        <v>4401</v>
      </c>
      <c r="G2258" t="s">
        <v>57</v>
      </c>
      <c r="H2258" t="s">
        <v>19</v>
      </c>
      <c r="I2258" t="s">
        <v>33</v>
      </c>
      <c r="J2258" s="31">
        <v>10948</v>
      </c>
      <c r="K2258">
        <v>2</v>
      </c>
      <c r="L2258">
        <v>0</v>
      </c>
      <c r="M2258" s="32">
        <v>339388</v>
      </c>
    </row>
    <row r="2259" spans="1:13" x14ac:dyDescent="0.3">
      <c r="A2259" t="s">
        <v>62</v>
      </c>
      <c r="B2259" t="s">
        <v>14</v>
      </c>
      <c r="C2259" t="s">
        <v>15</v>
      </c>
      <c r="D2259" t="s">
        <v>52</v>
      </c>
      <c r="E2259" t="s">
        <v>24</v>
      </c>
      <c r="F2259">
        <v>94122</v>
      </c>
      <c r="G2259" t="s">
        <v>25</v>
      </c>
      <c r="H2259" t="s">
        <v>19</v>
      </c>
      <c r="I2259" t="s">
        <v>21</v>
      </c>
      <c r="J2259" s="31">
        <v>121296</v>
      </c>
      <c r="K2259">
        <v>7</v>
      </c>
      <c r="L2259">
        <v>2</v>
      </c>
      <c r="M2259" s="32">
        <v>90972</v>
      </c>
    </row>
    <row r="2260" spans="1:13" x14ac:dyDescent="0.3">
      <c r="A2260" t="s">
        <v>62</v>
      </c>
      <c r="B2260" t="s">
        <v>14</v>
      </c>
      <c r="C2260" t="s">
        <v>15</v>
      </c>
      <c r="D2260" t="s">
        <v>52</v>
      </c>
      <c r="E2260" t="s">
        <v>24</v>
      </c>
      <c r="F2260">
        <v>94122</v>
      </c>
      <c r="G2260" t="s">
        <v>25</v>
      </c>
      <c r="H2260" t="s">
        <v>26</v>
      </c>
      <c r="I2260" t="s">
        <v>41</v>
      </c>
      <c r="J2260" s="31">
        <v>1854</v>
      </c>
      <c r="K2260">
        <v>2</v>
      </c>
      <c r="L2260">
        <v>0</v>
      </c>
      <c r="M2260" s="32">
        <v>87138</v>
      </c>
    </row>
    <row r="2261" spans="1:13" x14ac:dyDescent="0.3">
      <c r="A2261" t="s">
        <v>13</v>
      </c>
      <c r="B2261" t="s">
        <v>44</v>
      </c>
      <c r="C2261" t="s">
        <v>15</v>
      </c>
      <c r="D2261" t="s">
        <v>144</v>
      </c>
      <c r="E2261" t="s">
        <v>24</v>
      </c>
      <c r="F2261">
        <v>92024</v>
      </c>
      <c r="G2261" t="s">
        <v>25</v>
      </c>
      <c r="H2261" t="s">
        <v>26</v>
      </c>
      <c r="I2261" t="s">
        <v>77</v>
      </c>
      <c r="J2261" s="31">
        <v>5</v>
      </c>
      <c r="K2261">
        <v>1</v>
      </c>
      <c r="L2261">
        <v>0</v>
      </c>
      <c r="M2261" s="32">
        <v>24</v>
      </c>
    </row>
    <row r="2262" spans="1:13" x14ac:dyDescent="0.3">
      <c r="A2262" t="s">
        <v>13</v>
      </c>
      <c r="B2262" t="s">
        <v>44</v>
      </c>
      <c r="C2262" t="s">
        <v>15</v>
      </c>
      <c r="D2262" t="s">
        <v>144</v>
      </c>
      <c r="E2262" t="s">
        <v>24</v>
      </c>
      <c r="F2262">
        <v>92024</v>
      </c>
      <c r="G2262" t="s">
        <v>25</v>
      </c>
      <c r="H2262" t="s">
        <v>35</v>
      </c>
      <c r="I2262" t="s">
        <v>59</v>
      </c>
      <c r="J2262" s="31">
        <v>37197</v>
      </c>
      <c r="K2262">
        <v>3</v>
      </c>
      <c r="L2262">
        <v>0</v>
      </c>
      <c r="M2262" s="32">
        <v>669546</v>
      </c>
    </row>
    <row r="2263" spans="1:13" x14ac:dyDescent="0.3">
      <c r="A2263" t="s">
        <v>168</v>
      </c>
      <c r="B2263" t="s">
        <v>14</v>
      </c>
      <c r="C2263" t="s">
        <v>15</v>
      </c>
      <c r="D2263" t="s">
        <v>75</v>
      </c>
      <c r="E2263" t="s">
        <v>76</v>
      </c>
      <c r="F2263">
        <v>10035</v>
      </c>
      <c r="G2263" t="s">
        <v>57</v>
      </c>
      <c r="H2263" t="s">
        <v>35</v>
      </c>
      <c r="I2263" t="s">
        <v>59</v>
      </c>
      <c r="J2263" s="31">
        <v>16624</v>
      </c>
      <c r="K2263">
        <v>1</v>
      </c>
      <c r="L2263">
        <v>0</v>
      </c>
      <c r="M2263" s="32">
        <v>24936</v>
      </c>
    </row>
    <row r="2264" spans="1:13" x14ac:dyDescent="0.3">
      <c r="A2264" t="s">
        <v>62</v>
      </c>
      <c r="B2264" t="s">
        <v>14</v>
      </c>
      <c r="C2264" t="s">
        <v>15</v>
      </c>
      <c r="D2264" t="s">
        <v>155</v>
      </c>
      <c r="E2264" t="s">
        <v>83</v>
      </c>
      <c r="F2264">
        <v>22204</v>
      </c>
      <c r="G2264" t="s">
        <v>18</v>
      </c>
      <c r="H2264" t="s">
        <v>19</v>
      </c>
      <c r="I2264" t="s">
        <v>20</v>
      </c>
      <c r="J2264" s="31">
        <v>35997</v>
      </c>
      <c r="K2264">
        <v>3</v>
      </c>
      <c r="L2264">
        <v>0</v>
      </c>
      <c r="M2264" s="32">
        <v>791934</v>
      </c>
    </row>
    <row r="2265" spans="1:13" x14ac:dyDescent="0.3">
      <c r="A2265" t="s">
        <v>13</v>
      </c>
      <c r="B2265" t="s">
        <v>14</v>
      </c>
      <c r="C2265" t="s">
        <v>15</v>
      </c>
      <c r="D2265" t="s">
        <v>200</v>
      </c>
      <c r="E2265" t="s">
        <v>167</v>
      </c>
      <c r="F2265">
        <v>30318</v>
      </c>
      <c r="G2265" t="s">
        <v>18</v>
      </c>
      <c r="H2265" t="s">
        <v>35</v>
      </c>
      <c r="I2265" t="s">
        <v>59</v>
      </c>
      <c r="J2265" s="31">
        <v>49998</v>
      </c>
      <c r="K2265">
        <v>2</v>
      </c>
      <c r="L2265">
        <v>0</v>
      </c>
      <c r="M2265" s="32">
        <v>1149954</v>
      </c>
    </row>
    <row r="2266" spans="1:13" x14ac:dyDescent="0.3">
      <c r="A2266" t="s">
        <v>13</v>
      </c>
      <c r="B2266" t="s">
        <v>14</v>
      </c>
      <c r="C2266" t="s">
        <v>15</v>
      </c>
      <c r="D2266" t="s">
        <v>200</v>
      </c>
      <c r="E2266" t="s">
        <v>167</v>
      </c>
      <c r="F2266">
        <v>30318</v>
      </c>
      <c r="G2266" t="s">
        <v>18</v>
      </c>
      <c r="H2266" t="s">
        <v>26</v>
      </c>
      <c r="I2266" t="s">
        <v>41</v>
      </c>
      <c r="J2266" s="31">
        <v>528</v>
      </c>
      <c r="K2266">
        <v>1</v>
      </c>
      <c r="L2266">
        <v>0</v>
      </c>
      <c r="M2266" s="32">
        <v>2376</v>
      </c>
    </row>
    <row r="2267" spans="1:13" x14ac:dyDescent="0.3">
      <c r="A2267" t="s">
        <v>13</v>
      </c>
      <c r="B2267" t="s">
        <v>14</v>
      </c>
      <c r="C2267" t="s">
        <v>15</v>
      </c>
      <c r="D2267" t="s">
        <v>200</v>
      </c>
      <c r="E2267" t="s">
        <v>167</v>
      </c>
      <c r="F2267">
        <v>30318</v>
      </c>
      <c r="G2267" t="s">
        <v>18</v>
      </c>
      <c r="H2267" t="s">
        <v>26</v>
      </c>
      <c r="I2267" t="s">
        <v>37</v>
      </c>
      <c r="J2267" s="31">
        <v>826</v>
      </c>
      <c r="K2267">
        <v>2</v>
      </c>
      <c r="L2267">
        <v>0</v>
      </c>
      <c r="M2267" s="32">
        <v>38822</v>
      </c>
    </row>
    <row r="2268" spans="1:13" x14ac:dyDescent="0.3">
      <c r="A2268" t="s">
        <v>168</v>
      </c>
      <c r="B2268" t="s">
        <v>44</v>
      </c>
      <c r="C2268" t="s">
        <v>15</v>
      </c>
      <c r="D2268" t="s">
        <v>124</v>
      </c>
      <c r="E2268" t="s">
        <v>40</v>
      </c>
      <c r="F2268">
        <v>28110</v>
      </c>
      <c r="G2268" t="s">
        <v>18</v>
      </c>
      <c r="H2268" t="s">
        <v>26</v>
      </c>
      <c r="I2268" t="s">
        <v>41</v>
      </c>
      <c r="J2268" s="31">
        <v>7968</v>
      </c>
      <c r="K2268">
        <v>2</v>
      </c>
      <c r="L2268">
        <v>2</v>
      </c>
      <c r="M2268" s="32">
        <v>26892</v>
      </c>
    </row>
    <row r="2269" spans="1:13" x14ac:dyDescent="0.3">
      <c r="A2269" t="s">
        <v>168</v>
      </c>
      <c r="B2269" t="s">
        <v>14</v>
      </c>
      <c r="C2269" t="s">
        <v>15</v>
      </c>
      <c r="D2269" t="s">
        <v>42</v>
      </c>
      <c r="E2269" t="s">
        <v>43</v>
      </c>
      <c r="F2269">
        <v>98115</v>
      </c>
      <c r="G2269" t="s">
        <v>25</v>
      </c>
      <c r="H2269" t="s">
        <v>26</v>
      </c>
      <c r="I2269" t="s">
        <v>41</v>
      </c>
      <c r="J2269" s="31">
        <v>1296</v>
      </c>
      <c r="K2269">
        <v>2</v>
      </c>
      <c r="L2269">
        <v>0</v>
      </c>
      <c r="M2269" s="32">
        <v>63504</v>
      </c>
    </row>
    <row r="2270" spans="1:13" x14ac:dyDescent="0.3">
      <c r="A2270" t="s">
        <v>28</v>
      </c>
      <c r="B2270" t="s">
        <v>22</v>
      </c>
      <c r="C2270" t="s">
        <v>15</v>
      </c>
      <c r="D2270" t="s">
        <v>92</v>
      </c>
      <c r="E2270" t="s">
        <v>76</v>
      </c>
      <c r="F2270">
        <v>14609</v>
      </c>
      <c r="G2270" t="s">
        <v>57</v>
      </c>
      <c r="H2270" t="s">
        <v>26</v>
      </c>
      <c r="I2270" t="s">
        <v>41</v>
      </c>
      <c r="J2270" s="31">
        <v>648</v>
      </c>
      <c r="K2270">
        <v>1</v>
      </c>
      <c r="L2270">
        <v>0</v>
      </c>
      <c r="M2270" s="32">
        <v>31104</v>
      </c>
    </row>
    <row r="2271" spans="1:13" x14ac:dyDescent="0.3">
      <c r="A2271" t="s">
        <v>28</v>
      </c>
      <c r="B2271" t="s">
        <v>22</v>
      </c>
      <c r="C2271" t="s">
        <v>15</v>
      </c>
      <c r="D2271" t="s">
        <v>92</v>
      </c>
      <c r="E2271" t="s">
        <v>76</v>
      </c>
      <c r="F2271">
        <v>14609</v>
      </c>
      <c r="G2271" t="s">
        <v>57</v>
      </c>
      <c r="H2271" t="s">
        <v>26</v>
      </c>
      <c r="I2271" t="s">
        <v>37</v>
      </c>
      <c r="J2271" s="31">
        <v>6984</v>
      </c>
      <c r="K2271">
        <v>1</v>
      </c>
      <c r="L2271">
        <v>2</v>
      </c>
      <c r="M2271" s="32">
        <v>23571</v>
      </c>
    </row>
    <row r="2272" spans="1:13" x14ac:dyDescent="0.3">
      <c r="A2272" t="s">
        <v>28</v>
      </c>
      <c r="B2272" t="s">
        <v>22</v>
      </c>
      <c r="C2272" t="s">
        <v>15</v>
      </c>
      <c r="D2272" t="s">
        <v>180</v>
      </c>
      <c r="E2272" t="s">
        <v>30</v>
      </c>
      <c r="F2272">
        <v>33180</v>
      </c>
      <c r="G2272" t="s">
        <v>18</v>
      </c>
      <c r="H2272" t="s">
        <v>26</v>
      </c>
      <c r="I2272" t="s">
        <v>34</v>
      </c>
      <c r="J2272" s="31">
        <v>4796</v>
      </c>
      <c r="K2272">
        <v>5</v>
      </c>
      <c r="L2272">
        <v>2</v>
      </c>
      <c r="M2272" s="32">
        <v>41965</v>
      </c>
    </row>
    <row r="2273" spans="1:13" x14ac:dyDescent="0.3">
      <c r="A2273" t="s">
        <v>28</v>
      </c>
      <c r="B2273" t="s">
        <v>14</v>
      </c>
      <c r="C2273" t="s">
        <v>15</v>
      </c>
      <c r="D2273" t="s">
        <v>42</v>
      </c>
      <c r="E2273" t="s">
        <v>43</v>
      </c>
      <c r="F2273">
        <v>98105</v>
      </c>
      <c r="G2273" t="s">
        <v>25</v>
      </c>
      <c r="H2273" t="s">
        <v>26</v>
      </c>
      <c r="I2273" t="s">
        <v>32</v>
      </c>
      <c r="J2273" s="31">
        <v>19974</v>
      </c>
      <c r="K2273">
        <v>6</v>
      </c>
      <c r="L2273">
        <v>0</v>
      </c>
      <c r="M2273" s="32">
        <v>479376</v>
      </c>
    </row>
    <row r="2274" spans="1:13" x14ac:dyDescent="0.3">
      <c r="A2274" t="s">
        <v>28</v>
      </c>
      <c r="B2274" t="s">
        <v>14</v>
      </c>
      <c r="C2274" t="s">
        <v>15</v>
      </c>
      <c r="D2274" t="s">
        <v>52</v>
      </c>
      <c r="E2274" t="s">
        <v>24</v>
      </c>
      <c r="F2274">
        <v>94122</v>
      </c>
      <c r="G2274" t="s">
        <v>25</v>
      </c>
      <c r="H2274" t="s">
        <v>19</v>
      </c>
      <c r="I2274" t="s">
        <v>33</v>
      </c>
      <c r="J2274" s="31">
        <v>43526</v>
      </c>
      <c r="K2274">
        <v>7</v>
      </c>
      <c r="L2274">
        <v>0</v>
      </c>
      <c r="M2274" s="32">
        <v>957572</v>
      </c>
    </row>
    <row r="2275" spans="1:13" x14ac:dyDescent="0.3">
      <c r="A2275" t="s">
        <v>28</v>
      </c>
      <c r="B2275" t="s">
        <v>14</v>
      </c>
      <c r="C2275" t="s">
        <v>15</v>
      </c>
      <c r="D2275" t="s">
        <v>52</v>
      </c>
      <c r="E2275" t="s">
        <v>24</v>
      </c>
      <c r="F2275">
        <v>94122</v>
      </c>
      <c r="G2275" t="s">
        <v>25</v>
      </c>
      <c r="H2275" t="s">
        <v>35</v>
      </c>
      <c r="I2275" t="s">
        <v>162</v>
      </c>
      <c r="J2275" s="31">
        <v>1119984</v>
      </c>
      <c r="K2275">
        <v>2</v>
      </c>
      <c r="L2275">
        <v>2</v>
      </c>
      <c r="M2275" s="32">
        <v>3779946</v>
      </c>
    </row>
    <row r="2276" spans="1:13" x14ac:dyDescent="0.3">
      <c r="A2276" t="s">
        <v>13</v>
      </c>
      <c r="B2276" t="s">
        <v>22</v>
      </c>
      <c r="C2276" t="s">
        <v>15</v>
      </c>
      <c r="D2276" t="s">
        <v>23</v>
      </c>
      <c r="E2276" t="s">
        <v>24</v>
      </c>
      <c r="F2276">
        <v>90036</v>
      </c>
      <c r="G2276" t="s">
        <v>25</v>
      </c>
      <c r="H2276" t="s">
        <v>19</v>
      </c>
      <c r="I2276" t="s">
        <v>31</v>
      </c>
      <c r="J2276" s="31">
        <v>143432</v>
      </c>
      <c r="K2276">
        <v>1</v>
      </c>
      <c r="L2276">
        <v>2</v>
      </c>
      <c r="M2276" s="32">
        <v>35858</v>
      </c>
    </row>
    <row r="2277" spans="1:13" x14ac:dyDescent="0.3">
      <c r="A2277" t="s">
        <v>13</v>
      </c>
      <c r="B2277" t="s">
        <v>22</v>
      </c>
      <c r="C2277" t="s">
        <v>15</v>
      </c>
      <c r="D2277" t="s">
        <v>23</v>
      </c>
      <c r="E2277" t="s">
        <v>24</v>
      </c>
      <c r="F2277">
        <v>90036</v>
      </c>
      <c r="G2277" t="s">
        <v>25</v>
      </c>
      <c r="H2277" t="s">
        <v>19</v>
      </c>
      <c r="I2277" t="s">
        <v>21</v>
      </c>
      <c r="J2277" s="31">
        <v>122352</v>
      </c>
      <c r="K2277">
        <v>3</v>
      </c>
      <c r="L2277">
        <v>2</v>
      </c>
      <c r="M2277" s="32">
        <v>137646</v>
      </c>
    </row>
    <row r="2278" spans="1:13" x14ac:dyDescent="0.3">
      <c r="A2278" t="s">
        <v>28</v>
      </c>
      <c r="B2278" t="s">
        <v>14</v>
      </c>
      <c r="C2278" t="s">
        <v>15</v>
      </c>
      <c r="D2278" t="s">
        <v>383</v>
      </c>
      <c r="E2278" t="s">
        <v>185</v>
      </c>
      <c r="F2278">
        <v>38671</v>
      </c>
      <c r="G2278" t="s">
        <v>18</v>
      </c>
      <c r="H2278" t="s">
        <v>26</v>
      </c>
      <c r="I2278" t="s">
        <v>32</v>
      </c>
      <c r="J2278" s="31">
        <v>3062</v>
      </c>
      <c r="K2278">
        <v>5</v>
      </c>
      <c r="L2278">
        <v>0</v>
      </c>
      <c r="M2278" s="32">
        <v>0</v>
      </c>
    </row>
    <row r="2279" spans="1:13" x14ac:dyDescent="0.3">
      <c r="A2279" t="s">
        <v>28</v>
      </c>
      <c r="B2279" t="s">
        <v>14</v>
      </c>
      <c r="C2279" t="s">
        <v>15</v>
      </c>
      <c r="D2279" t="s">
        <v>383</v>
      </c>
      <c r="E2279" t="s">
        <v>185</v>
      </c>
      <c r="F2279">
        <v>38671</v>
      </c>
      <c r="G2279" t="s">
        <v>18</v>
      </c>
      <c r="H2279" t="s">
        <v>19</v>
      </c>
      <c r="I2279" t="s">
        <v>31</v>
      </c>
      <c r="J2279" s="31">
        <v>8598</v>
      </c>
      <c r="K2279">
        <v>1</v>
      </c>
      <c r="L2279">
        <v>0</v>
      </c>
      <c r="M2279" s="32">
        <v>223548</v>
      </c>
    </row>
    <row r="2280" spans="1:13" x14ac:dyDescent="0.3">
      <c r="A2280" t="s">
        <v>28</v>
      </c>
      <c r="B2280" t="s">
        <v>14</v>
      </c>
      <c r="C2280" t="s">
        <v>15</v>
      </c>
      <c r="D2280" t="s">
        <v>383</v>
      </c>
      <c r="E2280" t="s">
        <v>185</v>
      </c>
      <c r="F2280">
        <v>38671</v>
      </c>
      <c r="G2280" t="s">
        <v>18</v>
      </c>
      <c r="H2280" t="s">
        <v>35</v>
      </c>
      <c r="I2280" t="s">
        <v>59</v>
      </c>
      <c r="J2280" s="31">
        <v>22396</v>
      </c>
      <c r="K2280">
        <v>4</v>
      </c>
      <c r="L2280">
        <v>0</v>
      </c>
      <c r="M2280" s="32">
        <v>537504</v>
      </c>
    </row>
    <row r="2281" spans="1:13" x14ac:dyDescent="0.3">
      <c r="A2281" t="s">
        <v>62</v>
      </c>
      <c r="B2281" t="s">
        <v>14</v>
      </c>
      <c r="C2281" t="s">
        <v>15</v>
      </c>
      <c r="D2281" t="s">
        <v>42</v>
      </c>
      <c r="E2281" t="s">
        <v>43</v>
      </c>
      <c r="F2281">
        <v>98115</v>
      </c>
      <c r="G2281" t="s">
        <v>25</v>
      </c>
      <c r="H2281" t="s">
        <v>19</v>
      </c>
      <c r="I2281" t="s">
        <v>21</v>
      </c>
      <c r="J2281" s="31">
        <v>97568</v>
      </c>
      <c r="K2281">
        <v>2</v>
      </c>
      <c r="L2281">
        <v>2</v>
      </c>
      <c r="M2281" s="32">
        <v>-6098</v>
      </c>
    </row>
    <row r="2282" spans="1:13" x14ac:dyDescent="0.3">
      <c r="A2282" t="s">
        <v>62</v>
      </c>
      <c r="B2282" t="s">
        <v>14</v>
      </c>
      <c r="C2282" t="s">
        <v>15</v>
      </c>
      <c r="D2282" t="s">
        <v>42</v>
      </c>
      <c r="E2282" t="s">
        <v>43</v>
      </c>
      <c r="F2282">
        <v>98115</v>
      </c>
      <c r="G2282" t="s">
        <v>25</v>
      </c>
      <c r="H2282" t="s">
        <v>19</v>
      </c>
      <c r="I2282" t="s">
        <v>21</v>
      </c>
      <c r="J2282" s="31">
        <v>614272</v>
      </c>
      <c r="K2282">
        <v>8</v>
      </c>
      <c r="L2282">
        <v>2</v>
      </c>
      <c r="M2282" s="32">
        <v>-230352</v>
      </c>
    </row>
    <row r="2283" spans="1:13" x14ac:dyDescent="0.3">
      <c r="A2283" t="s">
        <v>62</v>
      </c>
      <c r="B2283" t="s">
        <v>14</v>
      </c>
      <c r="C2283" t="s">
        <v>15</v>
      </c>
      <c r="D2283" t="s">
        <v>42</v>
      </c>
      <c r="E2283" t="s">
        <v>43</v>
      </c>
      <c r="F2283">
        <v>98115</v>
      </c>
      <c r="G2283" t="s">
        <v>25</v>
      </c>
      <c r="H2283" t="s">
        <v>19</v>
      </c>
      <c r="I2283" t="s">
        <v>20</v>
      </c>
      <c r="J2283" s="31">
        <v>19998</v>
      </c>
      <c r="K2283">
        <v>2</v>
      </c>
      <c r="L2283">
        <v>0</v>
      </c>
      <c r="M2283" s="32">
        <v>379962</v>
      </c>
    </row>
    <row r="2284" spans="1:13" x14ac:dyDescent="0.3">
      <c r="A2284" t="s">
        <v>62</v>
      </c>
      <c r="B2284" t="s">
        <v>22</v>
      </c>
      <c r="C2284" t="s">
        <v>15</v>
      </c>
      <c r="D2284" t="s">
        <v>294</v>
      </c>
      <c r="E2284" t="s">
        <v>127</v>
      </c>
      <c r="F2284">
        <v>6457</v>
      </c>
      <c r="G2284" t="s">
        <v>57</v>
      </c>
      <c r="H2284" t="s">
        <v>26</v>
      </c>
      <c r="I2284" t="s">
        <v>41</v>
      </c>
      <c r="J2284" s="31">
        <v>4816</v>
      </c>
      <c r="K2284">
        <v>7</v>
      </c>
      <c r="L2284">
        <v>0</v>
      </c>
      <c r="M2284" s="32">
        <v>221536</v>
      </c>
    </row>
    <row r="2285" spans="1:13" x14ac:dyDescent="0.3">
      <c r="A2285" t="s">
        <v>28</v>
      </c>
      <c r="B2285" t="s">
        <v>14</v>
      </c>
      <c r="C2285" t="s">
        <v>15</v>
      </c>
      <c r="D2285" t="s">
        <v>384</v>
      </c>
      <c r="E2285" t="s">
        <v>74</v>
      </c>
      <c r="F2285">
        <v>47362</v>
      </c>
      <c r="G2285" t="s">
        <v>47</v>
      </c>
      <c r="H2285" t="s">
        <v>35</v>
      </c>
      <c r="I2285" t="s">
        <v>36</v>
      </c>
      <c r="J2285" s="31">
        <v>2392</v>
      </c>
      <c r="K2285">
        <v>2</v>
      </c>
      <c r="L2285">
        <v>0</v>
      </c>
      <c r="M2285" s="32">
        <v>66976</v>
      </c>
    </row>
    <row r="2286" spans="1:13" x14ac:dyDescent="0.3">
      <c r="A2286" t="s">
        <v>28</v>
      </c>
      <c r="B2286" t="s">
        <v>14</v>
      </c>
      <c r="C2286" t="s">
        <v>15</v>
      </c>
      <c r="D2286" t="s">
        <v>384</v>
      </c>
      <c r="E2286" t="s">
        <v>74</v>
      </c>
      <c r="F2286">
        <v>47362</v>
      </c>
      <c r="G2286" t="s">
        <v>47</v>
      </c>
      <c r="H2286" t="s">
        <v>26</v>
      </c>
      <c r="I2286" t="s">
        <v>38</v>
      </c>
      <c r="J2286" s="31">
        <v>6069</v>
      </c>
      <c r="K2286">
        <v>7</v>
      </c>
      <c r="L2286">
        <v>0</v>
      </c>
      <c r="M2286" s="32">
        <v>163863</v>
      </c>
    </row>
    <row r="2287" spans="1:13" x14ac:dyDescent="0.3">
      <c r="A2287" t="s">
        <v>62</v>
      </c>
      <c r="B2287" t="s">
        <v>22</v>
      </c>
      <c r="C2287" t="s">
        <v>15</v>
      </c>
      <c r="D2287" t="s">
        <v>161</v>
      </c>
      <c r="E2287" t="s">
        <v>86</v>
      </c>
      <c r="F2287">
        <v>37130</v>
      </c>
      <c r="G2287" t="s">
        <v>18</v>
      </c>
      <c r="H2287" t="s">
        <v>26</v>
      </c>
      <c r="I2287" t="s">
        <v>41</v>
      </c>
      <c r="J2287" s="31">
        <v>14352</v>
      </c>
      <c r="K2287">
        <v>3</v>
      </c>
      <c r="L2287">
        <v>2</v>
      </c>
      <c r="M2287" s="32">
        <v>52026</v>
      </c>
    </row>
    <row r="2288" spans="1:13" x14ac:dyDescent="0.3">
      <c r="A2288" t="s">
        <v>28</v>
      </c>
      <c r="B2288" t="s">
        <v>14</v>
      </c>
      <c r="C2288" t="s">
        <v>15</v>
      </c>
      <c r="D2288" t="s">
        <v>210</v>
      </c>
      <c r="E2288" t="s">
        <v>83</v>
      </c>
      <c r="F2288">
        <v>24153</v>
      </c>
      <c r="G2288" t="s">
        <v>18</v>
      </c>
      <c r="H2288" t="s">
        <v>26</v>
      </c>
      <c r="I2288" t="s">
        <v>38</v>
      </c>
      <c r="J2288" s="31">
        <v>3504</v>
      </c>
      <c r="K2288">
        <v>2</v>
      </c>
      <c r="L2288">
        <v>0</v>
      </c>
      <c r="M2288" s="32">
        <v>12264</v>
      </c>
    </row>
    <row r="2289" spans="1:13" x14ac:dyDescent="0.3">
      <c r="A2289" t="s">
        <v>13</v>
      </c>
      <c r="B2289" t="s">
        <v>22</v>
      </c>
      <c r="C2289" t="s">
        <v>15</v>
      </c>
      <c r="D2289" t="s">
        <v>252</v>
      </c>
      <c r="E2289" t="s">
        <v>104</v>
      </c>
      <c r="F2289">
        <v>43615</v>
      </c>
      <c r="G2289" t="s">
        <v>57</v>
      </c>
      <c r="H2289" t="s">
        <v>26</v>
      </c>
      <c r="I2289" t="s">
        <v>38</v>
      </c>
      <c r="J2289" s="31">
        <v>1748</v>
      </c>
      <c r="K2289">
        <v>5</v>
      </c>
      <c r="L2289">
        <v>2</v>
      </c>
      <c r="M2289" s="32">
        <v>1311</v>
      </c>
    </row>
    <row r="2290" spans="1:13" x14ac:dyDescent="0.3">
      <c r="A2290" t="s">
        <v>62</v>
      </c>
      <c r="B2290" t="s">
        <v>14</v>
      </c>
      <c r="C2290" t="s">
        <v>15</v>
      </c>
      <c r="D2290" t="s">
        <v>23</v>
      </c>
      <c r="E2290" t="s">
        <v>24</v>
      </c>
      <c r="F2290">
        <v>90032</v>
      </c>
      <c r="G2290" t="s">
        <v>25</v>
      </c>
      <c r="H2290" t="s">
        <v>26</v>
      </c>
      <c r="I2290" t="s">
        <v>34</v>
      </c>
      <c r="J2290" s="31">
        <v>164</v>
      </c>
      <c r="K2290">
        <v>5</v>
      </c>
      <c r="L2290">
        <v>0</v>
      </c>
      <c r="M2290" s="32">
        <v>4756</v>
      </c>
    </row>
    <row r="2291" spans="1:13" x14ac:dyDescent="0.3">
      <c r="A2291" t="s">
        <v>62</v>
      </c>
      <c r="B2291" t="s">
        <v>22</v>
      </c>
      <c r="C2291" t="s">
        <v>15</v>
      </c>
      <c r="D2291" t="s">
        <v>42</v>
      </c>
      <c r="E2291" t="s">
        <v>43</v>
      </c>
      <c r="F2291">
        <v>98115</v>
      </c>
      <c r="G2291" t="s">
        <v>25</v>
      </c>
      <c r="H2291" t="s">
        <v>19</v>
      </c>
      <c r="I2291" t="s">
        <v>31</v>
      </c>
      <c r="J2291" s="31">
        <v>89298</v>
      </c>
      <c r="K2291">
        <v>2</v>
      </c>
      <c r="L2291">
        <v>0</v>
      </c>
      <c r="M2291" s="32">
        <v>803682</v>
      </c>
    </row>
    <row r="2292" spans="1:13" x14ac:dyDescent="0.3">
      <c r="A2292" t="s">
        <v>28</v>
      </c>
      <c r="B2292" t="s">
        <v>22</v>
      </c>
      <c r="C2292" t="s">
        <v>15</v>
      </c>
      <c r="D2292" t="s">
        <v>103</v>
      </c>
      <c r="E2292" t="s">
        <v>167</v>
      </c>
      <c r="F2292">
        <v>31907</v>
      </c>
      <c r="G2292" t="s">
        <v>18</v>
      </c>
      <c r="H2292" t="s">
        <v>35</v>
      </c>
      <c r="I2292" t="s">
        <v>36</v>
      </c>
      <c r="J2292" s="31">
        <v>28797</v>
      </c>
      <c r="K2292">
        <v>3</v>
      </c>
      <c r="L2292">
        <v>0</v>
      </c>
      <c r="M2292" s="32">
        <v>777519</v>
      </c>
    </row>
    <row r="2293" spans="1:13" x14ac:dyDescent="0.3">
      <c r="A2293" t="s">
        <v>28</v>
      </c>
      <c r="B2293" t="s">
        <v>22</v>
      </c>
      <c r="C2293" t="s">
        <v>15</v>
      </c>
      <c r="D2293" t="s">
        <v>103</v>
      </c>
      <c r="E2293" t="s">
        <v>167</v>
      </c>
      <c r="F2293">
        <v>31907</v>
      </c>
      <c r="G2293" t="s">
        <v>18</v>
      </c>
      <c r="H2293" t="s">
        <v>19</v>
      </c>
      <c r="I2293" t="s">
        <v>33</v>
      </c>
      <c r="J2293" s="31">
        <v>59538</v>
      </c>
      <c r="K2293">
        <v>6</v>
      </c>
      <c r="L2293">
        <v>0</v>
      </c>
      <c r="M2293" s="32">
        <v>29769</v>
      </c>
    </row>
    <row r="2294" spans="1:13" x14ac:dyDescent="0.3">
      <c r="A2294" t="s">
        <v>28</v>
      </c>
      <c r="B2294" t="s">
        <v>22</v>
      </c>
      <c r="C2294" t="s">
        <v>15</v>
      </c>
      <c r="D2294" t="s">
        <v>103</v>
      </c>
      <c r="E2294" t="s">
        <v>167</v>
      </c>
      <c r="F2294">
        <v>31907</v>
      </c>
      <c r="G2294" t="s">
        <v>18</v>
      </c>
      <c r="H2294" t="s">
        <v>26</v>
      </c>
      <c r="I2294" t="s">
        <v>41</v>
      </c>
      <c r="J2294" s="31">
        <v>1296</v>
      </c>
      <c r="K2294">
        <v>2</v>
      </c>
      <c r="L2294">
        <v>0</v>
      </c>
      <c r="M2294" s="32">
        <v>62208</v>
      </c>
    </row>
    <row r="2295" spans="1:13" x14ac:dyDescent="0.3">
      <c r="A2295" t="s">
        <v>28</v>
      </c>
      <c r="B2295" t="s">
        <v>22</v>
      </c>
      <c r="C2295" t="s">
        <v>15</v>
      </c>
      <c r="D2295" t="s">
        <v>75</v>
      </c>
      <c r="E2295" t="s">
        <v>76</v>
      </c>
      <c r="F2295">
        <v>10009</v>
      </c>
      <c r="G2295" t="s">
        <v>57</v>
      </c>
      <c r="H2295" t="s">
        <v>35</v>
      </c>
      <c r="I2295" t="s">
        <v>36</v>
      </c>
      <c r="J2295" s="31">
        <v>495</v>
      </c>
      <c r="K2295">
        <v>1</v>
      </c>
      <c r="L2295">
        <v>0</v>
      </c>
      <c r="M2295" s="32">
        <v>13365</v>
      </c>
    </row>
    <row r="2296" spans="1:13" x14ac:dyDescent="0.3">
      <c r="A2296" t="s">
        <v>28</v>
      </c>
      <c r="B2296" t="s">
        <v>22</v>
      </c>
      <c r="C2296" t="s">
        <v>15</v>
      </c>
      <c r="D2296" t="s">
        <v>294</v>
      </c>
      <c r="E2296" t="s">
        <v>127</v>
      </c>
      <c r="F2296">
        <v>6457</v>
      </c>
      <c r="G2296" t="s">
        <v>57</v>
      </c>
      <c r="H2296" t="s">
        <v>19</v>
      </c>
      <c r="I2296" t="s">
        <v>33</v>
      </c>
      <c r="J2296" s="31">
        <v>18195</v>
      </c>
      <c r="K2296">
        <v>3</v>
      </c>
      <c r="L2296">
        <v>0</v>
      </c>
      <c r="M2296" s="32">
        <v>382095</v>
      </c>
    </row>
    <row r="2297" spans="1:13" x14ac:dyDescent="0.3">
      <c r="A2297" t="s">
        <v>28</v>
      </c>
      <c r="B2297" t="s">
        <v>14</v>
      </c>
      <c r="C2297" t="s">
        <v>15</v>
      </c>
      <c r="D2297" t="s">
        <v>75</v>
      </c>
      <c r="E2297" t="s">
        <v>76</v>
      </c>
      <c r="F2297">
        <v>10011</v>
      </c>
      <c r="G2297" t="s">
        <v>57</v>
      </c>
      <c r="H2297" t="s">
        <v>26</v>
      </c>
      <c r="I2297" t="s">
        <v>41</v>
      </c>
      <c r="J2297" s="31">
        <v>1352</v>
      </c>
      <c r="K2297">
        <v>4</v>
      </c>
      <c r="L2297">
        <v>0</v>
      </c>
      <c r="M2297" s="32">
        <v>62192</v>
      </c>
    </row>
    <row r="2298" spans="1:13" x14ac:dyDescent="0.3">
      <c r="A2298" t="s">
        <v>28</v>
      </c>
      <c r="B2298" t="s">
        <v>14</v>
      </c>
      <c r="C2298" t="s">
        <v>15</v>
      </c>
      <c r="D2298" t="s">
        <v>75</v>
      </c>
      <c r="E2298" t="s">
        <v>76</v>
      </c>
      <c r="F2298">
        <v>10011</v>
      </c>
      <c r="G2298" t="s">
        <v>57</v>
      </c>
      <c r="H2298" t="s">
        <v>19</v>
      </c>
      <c r="I2298" t="s">
        <v>33</v>
      </c>
      <c r="J2298" s="31">
        <v>2597</v>
      </c>
      <c r="K2298">
        <v>5</v>
      </c>
      <c r="L2298">
        <v>0</v>
      </c>
      <c r="M2298" s="32">
        <v>106477</v>
      </c>
    </row>
    <row r="2299" spans="1:13" x14ac:dyDescent="0.3">
      <c r="A2299" t="s">
        <v>28</v>
      </c>
      <c r="B2299" t="s">
        <v>14</v>
      </c>
      <c r="C2299" t="s">
        <v>15</v>
      </c>
      <c r="D2299" t="s">
        <v>75</v>
      </c>
      <c r="E2299" t="s">
        <v>76</v>
      </c>
      <c r="F2299">
        <v>10011</v>
      </c>
      <c r="G2299" t="s">
        <v>57</v>
      </c>
      <c r="H2299" t="s">
        <v>35</v>
      </c>
      <c r="I2299" t="s">
        <v>36</v>
      </c>
      <c r="J2299" s="31">
        <v>4295</v>
      </c>
      <c r="K2299">
        <v>1</v>
      </c>
      <c r="L2299">
        <v>0</v>
      </c>
      <c r="M2299" s="32">
        <v>12885</v>
      </c>
    </row>
    <row r="2300" spans="1:13" x14ac:dyDescent="0.3">
      <c r="A2300" t="s">
        <v>28</v>
      </c>
      <c r="B2300" t="s">
        <v>14</v>
      </c>
      <c r="C2300" t="s">
        <v>15</v>
      </c>
      <c r="D2300" t="s">
        <v>75</v>
      </c>
      <c r="E2300" t="s">
        <v>76</v>
      </c>
      <c r="F2300">
        <v>10011</v>
      </c>
      <c r="G2300" t="s">
        <v>57</v>
      </c>
      <c r="H2300" t="s">
        <v>35</v>
      </c>
      <c r="I2300" t="s">
        <v>59</v>
      </c>
      <c r="J2300" s="31">
        <v>139993</v>
      </c>
      <c r="K2300">
        <v>7</v>
      </c>
      <c r="L2300">
        <v>0</v>
      </c>
      <c r="M2300" s="32">
        <v>6019699</v>
      </c>
    </row>
    <row r="2301" spans="1:13" x14ac:dyDescent="0.3">
      <c r="A2301" t="s">
        <v>28</v>
      </c>
      <c r="B2301" t="s">
        <v>14</v>
      </c>
      <c r="C2301" t="s">
        <v>15</v>
      </c>
      <c r="D2301" t="s">
        <v>75</v>
      </c>
      <c r="E2301" t="s">
        <v>76</v>
      </c>
      <c r="F2301">
        <v>10011</v>
      </c>
      <c r="G2301" t="s">
        <v>57</v>
      </c>
      <c r="H2301" t="s">
        <v>35</v>
      </c>
      <c r="I2301" t="s">
        <v>36</v>
      </c>
      <c r="J2301" s="31">
        <v>50396</v>
      </c>
      <c r="K2301">
        <v>4</v>
      </c>
      <c r="L2301">
        <v>0</v>
      </c>
      <c r="M2301" s="32">
        <v>12599</v>
      </c>
    </row>
    <row r="2302" spans="1:13" x14ac:dyDescent="0.3">
      <c r="A2302" t="s">
        <v>28</v>
      </c>
      <c r="B2302" t="s">
        <v>14</v>
      </c>
      <c r="C2302" t="s">
        <v>15</v>
      </c>
      <c r="D2302" t="s">
        <v>385</v>
      </c>
      <c r="E2302" t="s">
        <v>70</v>
      </c>
      <c r="F2302">
        <v>48640</v>
      </c>
      <c r="G2302" t="s">
        <v>47</v>
      </c>
      <c r="H2302" t="s">
        <v>26</v>
      </c>
      <c r="I2302" t="s">
        <v>37</v>
      </c>
      <c r="J2302" s="31">
        <v>1272</v>
      </c>
      <c r="K2302">
        <v>3</v>
      </c>
      <c r="L2302">
        <v>0</v>
      </c>
      <c r="M2302" s="32">
        <v>636</v>
      </c>
    </row>
    <row r="2303" spans="1:13" x14ac:dyDescent="0.3">
      <c r="A2303" t="s">
        <v>28</v>
      </c>
      <c r="B2303" t="s">
        <v>14</v>
      </c>
      <c r="C2303" t="s">
        <v>15</v>
      </c>
      <c r="D2303" t="s">
        <v>385</v>
      </c>
      <c r="E2303" t="s">
        <v>70</v>
      </c>
      <c r="F2303">
        <v>48640</v>
      </c>
      <c r="G2303" t="s">
        <v>47</v>
      </c>
      <c r="H2303" t="s">
        <v>26</v>
      </c>
      <c r="I2303" t="s">
        <v>37</v>
      </c>
      <c r="J2303" s="31">
        <v>1152</v>
      </c>
      <c r="K2303">
        <v>4</v>
      </c>
      <c r="L2303">
        <v>0</v>
      </c>
      <c r="M2303" s="32">
        <v>56448</v>
      </c>
    </row>
    <row r="2304" spans="1:13" x14ac:dyDescent="0.3">
      <c r="A2304" t="s">
        <v>28</v>
      </c>
      <c r="B2304" t="s">
        <v>22</v>
      </c>
      <c r="C2304" t="s">
        <v>15</v>
      </c>
      <c r="D2304" t="s">
        <v>103</v>
      </c>
      <c r="E2304" t="s">
        <v>167</v>
      </c>
      <c r="F2304">
        <v>31907</v>
      </c>
      <c r="G2304" t="s">
        <v>18</v>
      </c>
      <c r="H2304" t="s">
        <v>35</v>
      </c>
      <c r="I2304" t="s">
        <v>59</v>
      </c>
      <c r="J2304" s="31">
        <v>316</v>
      </c>
      <c r="K2304">
        <v>4</v>
      </c>
      <c r="L2304">
        <v>0</v>
      </c>
      <c r="M2304" s="32">
        <v>316</v>
      </c>
    </row>
    <row r="2305" spans="1:13" x14ac:dyDescent="0.3">
      <c r="A2305" t="s">
        <v>13</v>
      </c>
      <c r="B2305" t="s">
        <v>44</v>
      </c>
      <c r="C2305" t="s">
        <v>15</v>
      </c>
      <c r="D2305" t="s">
        <v>270</v>
      </c>
      <c r="E2305" t="s">
        <v>167</v>
      </c>
      <c r="F2305">
        <v>30076</v>
      </c>
      <c r="G2305" t="s">
        <v>18</v>
      </c>
      <c r="H2305" t="s">
        <v>19</v>
      </c>
      <c r="I2305" t="s">
        <v>21</v>
      </c>
      <c r="J2305" s="31">
        <v>72392</v>
      </c>
      <c r="K2305">
        <v>4</v>
      </c>
      <c r="L2305">
        <v>0</v>
      </c>
      <c r="M2305" s="32">
        <v>1882192</v>
      </c>
    </row>
    <row r="2306" spans="1:13" x14ac:dyDescent="0.3">
      <c r="A2306" t="s">
        <v>13</v>
      </c>
      <c r="B2306" t="s">
        <v>44</v>
      </c>
      <c r="C2306" t="s">
        <v>15</v>
      </c>
      <c r="D2306" t="s">
        <v>270</v>
      </c>
      <c r="E2306" t="s">
        <v>167</v>
      </c>
      <c r="F2306">
        <v>30076</v>
      </c>
      <c r="G2306" t="s">
        <v>18</v>
      </c>
      <c r="H2306" t="s">
        <v>26</v>
      </c>
      <c r="I2306" t="s">
        <v>41</v>
      </c>
      <c r="J2306" s="31">
        <v>10632</v>
      </c>
      <c r="K2306">
        <v>3</v>
      </c>
      <c r="L2306">
        <v>0</v>
      </c>
      <c r="M2306" s="32">
        <v>499704</v>
      </c>
    </row>
    <row r="2307" spans="1:13" x14ac:dyDescent="0.3">
      <c r="A2307" t="s">
        <v>62</v>
      </c>
      <c r="B2307" t="s">
        <v>22</v>
      </c>
      <c r="C2307" t="s">
        <v>15</v>
      </c>
      <c r="D2307" t="s">
        <v>79</v>
      </c>
      <c r="E2307" t="s">
        <v>65</v>
      </c>
      <c r="F2307">
        <v>60623</v>
      </c>
      <c r="G2307" t="s">
        <v>47</v>
      </c>
      <c r="H2307" t="s">
        <v>19</v>
      </c>
      <c r="I2307" t="s">
        <v>20</v>
      </c>
      <c r="J2307" s="31">
        <v>141372</v>
      </c>
      <c r="K2307">
        <v>2</v>
      </c>
      <c r="L2307">
        <v>3</v>
      </c>
      <c r="M2307" s="32">
        <v>-141372</v>
      </c>
    </row>
    <row r="2308" spans="1:13" x14ac:dyDescent="0.3">
      <c r="A2308" t="s">
        <v>62</v>
      </c>
      <c r="B2308" t="s">
        <v>22</v>
      </c>
      <c r="C2308" t="s">
        <v>15</v>
      </c>
      <c r="D2308" t="s">
        <v>61</v>
      </c>
      <c r="E2308" t="s">
        <v>46</v>
      </c>
      <c r="F2308">
        <v>77041</v>
      </c>
      <c r="G2308" t="s">
        <v>47</v>
      </c>
      <c r="H2308" t="s">
        <v>26</v>
      </c>
      <c r="I2308" t="s">
        <v>41</v>
      </c>
      <c r="J2308" s="31">
        <v>27216</v>
      </c>
      <c r="K2308">
        <v>3</v>
      </c>
      <c r="L2308">
        <v>2</v>
      </c>
      <c r="M2308" s="32">
        <v>98658</v>
      </c>
    </row>
    <row r="2309" spans="1:13" x14ac:dyDescent="0.3">
      <c r="A2309" t="s">
        <v>28</v>
      </c>
      <c r="B2309" t="s">
        <v>14</v>
      </c>
      <c r="C2309" t="s">
        <v>15</v>
      </c>
      <c r="D2309" t="s">
        <v>75</v>
      </c>
      <c r="E2309" t="s">
        <v>76</v>
      </c>
      <c r="F2309">
        <v>10009</v>
      </c>
      <c r="G2309" t="s">
        <v>57</v>
      </c>
      <c r="H2309" t="s">
        <v>35</v>
      </c>
      <c r="I2309" t="s">
        <v>59</v>
      </c>
      <c r="J2309" s="31">
        <v>39075</v>
      </c>
      <c r="K2309">
        <v>5</v>
      </c>
      <c r="L2309">
        <v>0</v>
      </c>
      <c r="M2309" s="32">
        <v>17193</v>
      </c>
    </row>
    <row r="2310" spans="1:13" x14ac:dyDescent="0.3">
      <c r="A2310" t="s">
        <v>62</v>
      </c>
      <c r="B2310" t="s">
        <v>44</v>
      </c>
      <c r="C2310" t="s">
        <v>15</v>
      </c>
      <c r="D2310" t="s">
        <v>175</v>
      </c>
      <c r="E2310" t="s">
        <v>81</v>
      </c>
      <c r="F2310">
        <v>85345</v>
      </c>
      <c r="G2310" t="s">
        <v>25</v>
      </c>
      <c r="H2310" t="s">
        <v>19</v>
      </c>
      <c r="I2310" t="s">
        <v>21</v>
      </c>
      <c r="J2310" s="31">
        <v>280792</v>
      </c>
      <c r="K2310">
        <v>1</v>
      </c>
      <c r="L2310">
        <v>2</v>
      </c>
      <c r="M2310" s="32">
        <v>35099</v>
      </c>
    </row>
    <row r="2311" spans="1:13" x14ac:dyDescent="0.3">
      <c r="A2311" t="s">
        <v>62</v>
      </c>
      <c r="B2311" t="s">
        <v>44</v>
      </c>
      <c r="C2311" t="s">
        <v>15</v>
      </c>
      <c r="D2311" t="s">
        <v>175</v>
      </c>
      <c r="E2311" t="s">
        <v>81</v>
      </c>
      <c r="F2311">
        <v>85345</v>
      </c>
      <c r="G2311" t="s">
        <v>25</v>
      </c>
      <c r="H2311" t="s">
        <v>26</v>
      </c>
      <c r="I2311" t="s">
        <v>32</v>
      </c>
      <c r="J2311" s="31">
        <v>68448</v>
      </c>
      <c r="K2311">
        <v>4</v>
      </c>
      <c r="L2311">
        <v>2</v>
      </c>
      <c r="M2311" s="32">
        <v>77004</v>
      </c>
    </row>
    <row r="2312" spans="1:13" x14ac:dyDescent="0.3">
      <c r="A2312" t="s">
        <v>62</v>
      </c>
      <c r="B2312" t="s">
        <v>44</v>
      </c>
      <c r="C2312" t="s">
        <v>15</v>
      </c>
      <c r="D2312" t="s">
        <v>175</v>
      </c>
      <c r="E2312" t="s">
        <v>81</v>
      </c>
      <c r="F2312">
        <v>85345</v>
      </c>
      <c r="G2312" t="s">
        <v>25</v>
      </c>
      <c r="H2312" t="s">
        <v>26</v>
      </c>
      <c r="I2312" t="s">
        <v>34</v>
      </c>
      <c r="J2312" s="31">
        <v>8804</v>
      </c>
      <c r="K2312">
        <v>5</v>
      </c>
      <c r="L2312">
        <v>2</v>
      </c>
      <c r="M2312" s="32">
        <v>6603</v>
      </c>
    </row>
    <row r="2313" spans="1:13" x14ac:dyDescent="0.3">
      <c r="A2313" t="s">
        <v>62</v>
      </c>
      <c r="B2313" t="s">
        <v>44</v>
      </c>
      <c r="C2313" t="s">
        <v>15</v>
      </c>
      <c r="D2313" t="s">
        <v>175</v>
      </c>
      <c r="E2313" t="s">
        <v>81</v>
      </c>
      <c r="F2313">
        <v>85345</v>
      </c>
      <c r="G2313" t="s">
        <v>25</v>
      </c>
      <c r="H2313" t="s">
        <v>26</v>
      </c>
      <c r="I2313" t="s">
        <v>34</v>
      </c>
      <c r="J2313" s="31">
        <v>15872</v>
      </c>
      <c r="K2313">
        <v>1</v>
      </c>
      <c r="L2313">
        <v>2</v>
      </c>
      <c r="M2313" s="32">
        <v>1984</v>
      </c>
    </row>
    <row r="2314" spans="1:13" x14ac:dyDescent="0.3">
      <c r="A2314" t="s">
        <v>62</v>
      </c>
      <c r="B2314" t="s">
        <v>44</v>
      </c>
      <c r="C2314" t="s">
        <v>15</v>
      </c>
      <c r="D2314" t="s">
        <v>175</v>
      </c>
      <c r="E2314" t="s">
        <v>81</v>
      </c>
      <c r="F2314">
        <v>85345</v>
      </c>
      <c r="G2314" t="s">
        <v>25</v>
      </c>
      <c r="H2314" t="s">
        <v>26</v>
      </c>
      <c r="I2314" t="s">
        <v>32</v>
      </c>
      <c r="J2314" s="31">
        <v>215592</v>
      </c>
      <c r="K2314">
        <v>3</v>
      </c>
      <c r="L2314">
        <v>2</v>
      </c>
      <c r="M2314" s="32">
        <v>-485082</v>
      </c>
    </row>
    <row r="2315" spans="1:13" x14ac:dyDescent="0.3">
      <c r="A2315" t="s">
        <v>28</v>
      </c>
      <c r="B2315" t="s">
        <v>22</v>
      </c>
      <c r="C2315" t="s">
        <v>15</v>
      </c>
      <c r="D2315" t="s">
        <v>386</v>
      </c>
      <c r="E2315" t="s">
        <v>387</v>
      </c>
      <c r="F2315">
        <v>57103</v>
      </c>
      <c r="G2315" t="s">
        <v>47</v>
      </c>
      <c r="H2315" t="s">
        <v>26</v>
      </c>
      <c r="I2315" t="s">
        <v>27</v>
      </c>
      <c r="J2315" s="31">
        <v>1462</v>
      </c>
      <c r="K2315">
        <v>2</v>
      </c>
      <c r="L2315">
        <v>0</v>
      </c>
      <c r="M2315" s="32">
        <v>68714</v>
      </c>
    </row>
    <row r="2316" spans="1:13" x14ac:dyDescent="0.3">
      <c r="A2316" t="s">
        <v>28</v>
      </c>
      <c r="B2316" t="s">
        <v>22</v>
      </c>
      <c r="C2316" t="s">
        <v>15</v>
      </c>
      <c r="D2316" t="s">
        <v>386</v>
      </c>
      <c r="E2316" t="s">
        <v>387</v>
      </c>
      <c r="F2316">
        <v>57103</v>
      </c>
      <c r="G2316" t="s">
        <v>47</v>
      </c>
      <c r="H2316" t="s">
        <v>26</v>
      </c>
      <c r="I2316" t="s">
        <v>38</v>
      </c>
      <c r="J2316" s="31">
        <v>41632</v>
      </c>
      <c r="K2316">
        <v>2</v>
      </c>
      <c r="L2316">
        <v>0</v>
      </c>
      <c r="M2316" s="32">
        <v>1124064</v>
      </c>
    </row>
    <row r="2317" spans="1:13" x14ac:dyDescent="0.3">
      <c r="A2317" t="s">
        <v>28</v>
      </c>
      <c r="B2317" t="s">
        <v>22</v>
      </c>
      <c r="C2317" t="s">
        <v>15</v>
      </c>
      <c r="D2317" t="s">
        <v>386</v>
      </c>
      <c r="E2317" t="s">
        <v>387</v>
      </c>
      <c r="F2317">
        <v>57103</v>
      </c>
      <c r="G2317" t="s">
        <v>47</v>
      </c>
      <c r="H2317" t="s">
        <v>26</v>
      </c>
      <c r="I2317" t="s">
        <v>37</v>
      </c>
      <c r="J2317" s="31">
        <v>43</v>
      </c>
      <c r="K2317">
        <v>5</v>
      </c>
      <c r="L2317">
        <v>0</v>
      </c>
      <c r="M2317" s="32">
        <v>2021</v>
      </c>
    </row>
    <row r="2318" spans="1:13" x14ac:dyDescent="0.3">
      <c r="A2318" t="s">
        <v>28</v>
      </c>
      <c r="B2318" t="s">
        <v>22</v>
      </c>
      <c r="C2318" t="s">
        <v>15</v>
      </c>
      <c r="D2318" t="s">
        <v>386</v>
      </c>
      <c r="E2318" t="s">
        <v>387</v>
      </c>
      <c r="F2318">
        <v>57103</v>
      </c>
      <c r="G2318" t="s">
        <v>47</v>
      </c>
      <c r="H2318" t="s">
        <v>19</v>
      </c>
      <c r="I2318" t="s">
        <v>21</v>
      </c>
      <c r="J2318" s="31">
        <v>18294</v>
      </c>
      <c r="K2318">
        <v>3</v>
      </c>
      <c r="L2318">
        <v>0</v>
      </c>
      <c r="M2318" s="32">
        <v>27441</v>
      </c>
    </row>
    <row r="2319" spans="1:13" x14ac:dyDescent="0.3">
      <c r="A2319" t="s">
        <v>28</v>
      </c>
      <c r="B2319" t="s">
        <v>22</v>
      </c>
      <c r="C2319" t="s">
        <v>15</v>
      </c>
      <c r="D2319" t="s">
        <v>386</v>
      </c>
      <c r="E2319" t="s">
        <v>387</v>
      </c>
      <c r="F2319">
        <v>57103</v>
      </c>
      <c r="G2319" t="s">
        <v>47</v>
      </c>
      <c r="H2319" t="s">
        <v>26</v>
      </c>
      <c r="I2319" t="s">
        <v>37</v>
      </c>
      <c r="J2319" s="31">
        <v>6083</v>
      </c>
      <c r="K2319">
        <v>7</v>
      </c>
      <c r="L2319">
        <v>0</v>
      </c>
      <c r="M2319" s="32">
        <v>30415</v>
      </c>
    </row>
    <row r="2320" spans="1:13" x14ac:dyDescent="0.3">
      <c r="A2320" t="s">
        <v>28</v>
      </c>
      <c r="B2320" t="s">
        <v>22</v>
      </c>
      <c r="C2320" t="s">
        <v>15</v>
      </c>
      <c r="D2320" t="s">
        <v>386</v>
      </c>
      <c r="E2320" t="s">
        <v>387</v>
      </c>
      <c r="F2320">
        <v>57103</v>
      </c>
      <c r="G2320" t="s">
        <v>47</v>
      </c>
      <c r="H2320" t="s">
        <v>35</v>
      </c>
      <c r="I2320" t="s">
        <v>59</v>
      </c>
      <c r="J2320" s="31">
        <v>38997</v>
      </c>
      <c r="K2320">
        <v>3</v>
      </c>
      <c r="L2320">
        <v>0</v>
      </c>
      <c r="M2320" s="32">
        <v>1325898</v>
      </c>
    </row>
    <row r="2321" spans="1:13" x14ac:dyDescent="0.3">
      <c r="A2321" t="s">
        <v>62</v>
      </c>
      <c r="B2321" t="s">
        <v>14</v>
      </c>
      <c r="C2321" t="s">
        <v>15</v>
      </c>
      <c r="D2321" t="s">
        <v>182</v>
      </c>
      <c r="E2321" t="s">
        <v>83</v>
      </c>
      <c r="F2321">
        <v>23223</v>
      </c>
      <c r="G2321" t="s">
        <v>18</v>
      </c>
      <c r="H2321" t="s">
        <v>26</v>
      </c>
      <c r="I2321" t="s">
        <v>38</v>
      </c>
      <c r="J2321" s="31">
        <v>19432</v>
      </c>
      <c r="K2321">
        <v>4</v>
      </c>
      <c r="L2321">
        <v>0</v>
      </c>
      <c r="M2321" s="32">
        <v>563528</v>
      </c>
    </row>
    <row r="2322" spans="1:13" x14ac:dyDescent="0.3">
      <c r="A2322" t="s">
        <v>28</v>
      </c>
      <c r="B2322" t="s">
        <v>22</v>
      </c>
      <c r="C2322" t="s">
        <v>15</v>
      </c>
      <c r="D2322" t="s">
        <v>42</v>
      </c>
      <c r="E2322" t="s">
        <v>43</v>
      </c>
      <c r="F2322">
        <v>98115</v>
      </c>
      <c r="G2322" t="s">
        <v>25</v>
      </c>
      <c r="H2322" t="s">
        <v>35</v>
      </c>
      <c r="I2322" t="s">
        <v>59</v>
      </c>
      <c r="J2322" s="31">
        <v>26593</v>
      </c>
      <c r="K2322">
        <v>7</v>
      </c>
      <c r="L2322">
        <v>0</v>
      </c>
      <c r="M2322" s="32">
        <v>638232</v>
      </c>
    </row>
    <row r="2323" spans="1:13" x14ac:dyDescent="0.3">
      <c r="A2323" t="s">
        <v>13</v>
      </c>
      <c r="B2323" t="s">
        <v>22</v>
      </c>
      <c r="C2323" t="s">
        <v>15</v>
      </c>
      <c r="D2323" t="s">
        <v>16</v>
      </c>
      <c r="E2323" t="s">
        <v>17</v>
      </c>
      <c r="F2323">
        <v>42420</v>
      </c>
      <c r="G2323" t="s">
        <v>18</v>
      </c>
      <c r="H2323" t="s">
        <v>26</v>
      </c>
      <c r="I2323" t="s">
        <v>37</v>
      </c>
      <c r="J2323" s="31">
        <v>9474</v>
      </c>
      <c r="K2323">
        <v>3</v>
      </c>
      <c r="L2323">
        <v>0</v>
      </c>
      <c r="M2323" s="32">
        <v>445278</v>
      </c>
    </row>
    <row r="2324" spans="1:13" x14ac:dyDescent="0.3">
      <c r="A2324" t="s">
        <v>13</v>
      </c>
      <c r="B2324" t="s">
        <v>22</v>
      </c>
      <c r="C2324" t="s">
        <v>15</v>
      </c>
      <c r="D2324" t="s">
        <v>16</v>
      </c>
      <c r="E2324" t="s">
        <v>17</v>
      </c>
      <c r="F2324">
        <v>42420</v>
      </c>
      <c r="G2324" t="s">
        <v>18</v>
      </c>
      <c r="H2324" t="s">
        <v>26</v>
      </c>
      <c r="I2324" t="s">
        <v>37</v>
      </c>
      <c r="J2324" s="31">
        <v>6064</v>
      </c>
      <c r="K2324">
        <v>4</v>
      </c>
      <c r="L2324">
        <v>0</v>
      </c>
      <c r="M2324" s="32">
        <v>278944</v>
      </c>
    </row>
    <row r="2325" spans="1:13" x14ac:dyDescent="0.3">
      <c r="A2325" t="s">
        <v>13</v>
      </c>
      <c r="B2325" t="s">
        <v>22</v>
      </c>
      <c r="C2325" t="s">
        <v>15</v>
      </c>
      <c r="D2325" t="s">
        <v>16</v>
      </c>
      <c r="E2325" t="s">
        <v>17</v>
      </c>
      <c r="F2325">
        <v>42420</v>
      </c>
      <c r="G2325" t="s">
        <v>18</v>
      </c>
      <c r="H2325" t="s">
        <v>26</v>
      </c>
      <c r="I2325" t="s">
        <v>37</v>
      </c>
      <c r="J2325" s="31">
        <v>763</v>
      </c>
      <c r="K2325">
        <v>5</v>
      </c>
      <c r="L2325">
        <v>0</v>
      </c>
      <c r="M2325" s="32">
        <v>3815</v>
      </c>
    </row>
    <row r="2326" spans="1:13" x14ac:dyDescent="0.3">
      <c r="A2326" t="s">
        <v>13</v>
      </c>
      <c r="B2326" t="s">
        <v>22</v>
      </c>
      <c r="C2326" t="s">
        <v>15</v>
      </c>
      <c r="D2326" t="s">
        <v>16</v>
      </c>
      <c r="E2326" t="s">
        <v>17</v>
      </c>
      <c r="F2326">
        <v>42420</v>
      </c>
      <c r="G2326" t="s">
        <v>18</v>
      </c>
      <c r="H2326" t="s">
        <v>26</v>
      </c>
      <c r="I2326" t="s">
        <v>37</v>
      </c>
      <c r="J2326" s="31">
        <v>3648</v>
      </c>
      <c r="K2326">
        <v>12</v>
      </c>
      <c r="L2326">
        <v>0</v>
      </c>
      <c r="M2326" s="32">
        <v>167808</v>
      </c>
    </row>
    <row r="2327" spans="1:13" x14ac:dyDescent="0.3">
      <c r="A2327" t="s">
        <v>13</v>
      </c>
      <c r="B2327" t="s">
        <v>22</v>
      </c>
      <c r="C2327" t="s">
        <v>15</v>
      </c>
      <c r="D2327" t="s">
        <v>75</v>
      </c>
      <c r="E2327" t="s">
        <v>76</v>
      </c>
      <c r="F2327">
        <v>10035</v>
      </c>
      <c r="G2327" t="s">
        <v>57</v>
      </c>
      <c r="H2327" t="s">
        <v>26</v>
      </c>
      <c r="I2327" t="s">
        <v>37</v>
      </c>
      <c r="J2327" s="31">
        <v>79872</v>
      </c>
      <c r="K2327">
        <v>3</v>
      </c>
      <c r="L2327">
        <v>2</v>
      </c>
      <c r="M2327" s="32">
        <v>29952</v>
      </c>
    </row>
    <row r="2328" spans="1:13" x14ac:dyDescent="0.3">
      <c r="A2328" t="s">
        <v>13</v>
      </c>
      <c r="B2328" t="s">
        <v>22</v>
      </c>
      <c r="C2328" t="s">
        <v>15</v>
      </c>
      <c r="D2328" t="s">
        <v>75</v>
      </c>
      <c r="E2328" t="s">
        <v>76</v>
      </c>
      <c r="F2328">
        <v>10035</v>
      </c>
      <c r="G2328" t="s">
        <v>57</v>
      </c>
      <c r="H2328" t="s">
        <v>19</v>
      </c>
      <c r="I2328" t="s">
        <v>20</v>
      </c>
      <c r="J2328" s="31">
        <v>46384</v>
      </c>
      <c r="K2328">
        <v>1</v>
      </c>
      <c r="L2328">
        <v>2</v>
      </c>
      <c r="M2328" s="32">
        <v>11596</v>
      </c>
    </row>
    <row r="2329" spans="1:13" x14ac:dyDescent="0.3">
      <c r="A2329" t="s">
        <v>13</v>
      </c>
      <c r="B2329" t="s">
        <v>22</v>
      </c>
      <c r="C2329" t="s">
        <v>15</v>
      </c>
      <c r="D2329" t="s">
        <v>75</v>
      </c>
      <c r="E2329" t="s">
        <v>76</v>
      </c>
      <c r="F2329">
        <v>10035</v>
      </c>
      <c r="G2329" t="s">
        <v>57</v>
      </c>
      <c r="H2329" t="s">
        <v>26</v>
      </c>
      <c r="I2329" t="s">
        <v>41</v>
      </c>
      <c r="J2329" s="31">
        <v>1296</v>
      </c>
      <c r="K2329">
        <v>2</v>
      </c>
      <c r="L2329">
        <v>0</v>
      </c>
      <c r="M2329" s="32">
        <v>62208</v>
      </c>
    </row>
    <row r="2330" spans="1:13" x14ac:dyDescent="0.3">
      <c r="A2330" t="s">
        <v>62</v>
      </c>
      <c r="B2330" t="s">
        <v>44</v>
      </c>
      <c r="C2330" t="s">
        <v>15</v>
      </c>
      <c r="D2330" t="s">
        <v>388</v>
      </c>
      <c r="E2330" t="s">
        <v>98</v>
      </c>
      <c r="F2330">
        <v>80525</v>
      </c>
      <c r="G2330" t="s">
        <v>25</v>
      </c>
      <c r="H2330" t="s">
        <v>26</v>
      </c>
      <c r="I2330" t="s">
        <v>60</v>
      </c>
      <c r="J2330" s="31">
        <v>14352</v>
      </c>
      <c r="K2330">
        <v>3</v>
      </c>
      <c r="L2330">
        <v>2</v>
      </c>
      <c r="M2330" s="32">
        <v>52026</v>
      </c>
    </row>
    <row r="2331" spans="1:13" x14ac:dyDescent="0.3">
      <c r="A2331" t="s">
        <v>28</v>
      </c>
      <c r="B2331" t="s">
        <v>22</v>
      </c>
      <c r="C2331" t="s">
        <v>15</v>
      </c>
      <c r="D2331" t="s">
        <v>55</v>
      </c>
      <c r="E2331" t="s">
        <v>56</v>
      </c>
      <c r="F2331">
        <v>19140</v>
      </c>
      <c r="G2331" t="s">
        <v>57</v>
      </c>
      <c r="H2331" t="s">
        <v>19</v>
      </c>
      <c r="I2331" t="s">
        <v>33</v>
      </c>
      <c r="J2331" s="31">
        <v>547136</v>
      </c>
      <c r="K2331">
        <v>4</v>
      </c>
      <c r="L2331">
        <v>2</v>
      </c>
      <c r="M2331" s="32">
        <v>-68392</v>
      </c>
    </row>
    <row r="2332" spans="1:13" x14ac:dyDescent="0.3">
      <c r="A2332" t="s">
        <v>13</v>
      </c>
      <c r="B2332" t="s">
        <v>22</v>
      </c>
      <c r="C2332" t="s">
        <v>15</v>
      </c>
      <c r="D2332" t="s">
        <v>23</v>
      </c>
      <c r="E2332" t="s">
        <v>24</v>
      </c>
      <c r="F2332">
        <v>90004</v>
      </c>
      <c r="G2332" t="s">
        <v>25</v>
      </c>
      <c r="H2332" t="s">
        <v>26</v>
      </c>
      <c r="I2332" t="s">
        <v>32</v>
      </c>
      <c r="J2332" s="31">
        <v>4196</v>
      </c>
      <c r="K2332">
        <v>2</v>
      </c>
      <c r="L2332">
        <v>0</v>
      </c>
      <c r="M2332" s="32">
        <v>29372</v>
      </c>
    </row>
    <row r="2333" spans="1:13" x14ac:dyDescent="0.3">
      <c r="A2333" t="s">
        <v>13</v>
      </c>
      <c r="B2333" t="s">
        <v>22</v>
      </c>
      <c r="C2333" t="s">
        <v>15</v>
      </c>
      <c r="D2333" t="s">
        <v>23</v>
      </c>
      <c r="E2333" t="s">
        <v>24</v>
      </c>
      <c r="F2333">
        <v>90004</v>
      </c>
      <c r="G2333" t="s">
        <v>25</v>
      </c>
      <c r="H2333" t="s">
        <v>26</v>
      </c>
      <c r="I2333" t="s">
        <v>41</v>
      </c>
      <c r="J2333" s="31">
        <v>417</v>
      </c>
      <c r="K2333">
        <v>5</v>
      </c>
      <c r="L2333">
        <v>0</v>
      </c>
      <c r="M2333" s="32">
        <v>2085</v>
      </c>
    </row>
    <row r="2334" spans="1:13" x14ac:dyDescent="0.3">
      <c r="A2334" t="s">
        <v>28</v>
      </c>
      <c r="B2334" t="s">
        <v>14</v>
      </c>
      <c r="C2334" t="s">
        <v>15</v>
      </c>
      <c r="D2334" t="s">
        <v>325</v>
      </c>
      <c r="E2334" t="s">
        <v>74</v>
      </c>
      <c r="F2334">
        <v>47905</v>
      </c>
      <c r="G2334" t="s">
        <v>47</v>
      </c>
      <c r="H2334" t="s">
        <v>26</v>
      </c>
      <c r="I2334" t="s">
        <v>41</v>
      </c>
      <c r="J2334" s="31">
        <v>2774</v>
      </c>
      <c r="K2334">
        <v>5</v>
      </c>
      <c r="L2334">
        <v>0</v>
      </c>
      <c r="M2334" s="32">
        <v>133152</v>
      </c>
    </row>
    <row r="2335" spans="1:13" x14ac:dyDescent="0.3">
      <c r="A2335" t="s">
        <v>28</v>
      </c>
      <c r="B2335" t="s">
        <v>14</v>
      </c>
      <c r="C2335" t="s">
        <v>15</v>
      </c>
      <c r="D2335" t="s">
        <v>325</v>
      </c>
      <c r="E2335" t="s">
        <v>74</v>
      </c>
      <c r="F2335">
        <v>47905</v>
      </c>
      <c r="G2335" t="s">
        <v>47</v>
      </c>
      <c r="H2335" t="s">
        <v>26</v>
      </c>
      <c r="I2335" t="s">
        <v>41</v>
      </c>
      <c r="J2335" s="31">
        <v>578</v>
      </c>
      <c r="K2335">
        <v>1</v>
      </c>
      <c r="L2335">
        <v>0</v>
      </c>
      <c r="M2335" s="32">
        <v>28322</v>
      </c>
    </row>
    <row r="2336" spans="1:13" x14ac:dyDescent="0.3">
      <c r="A2336" t="s">
        <v>28</v>
      </c>
      <c r="B2336" t="s">
        <v>14</v>
      </c>
      <c r="C2336" t="s">
        <v>15</v>
      </c>
      <c r="D2336" t="s">
        <v>389</v>
      </c>
      <c r="E2336" t="s">
        <v>86</v>
      </c>
      <c r="F2336">
        <v>37042</v>
      </c>
      <c r="G2336" t="s">
        <v>18</v>
      </c>
      <c r="H2336" t="s">
        <v>26</v>
      </c>
      <c r="I2336" t="s">
        <v>38</v>
      </c>
      <c r="J2336" s="31">
        <v>69216</v>
      </c>
      <c r="K2336">
        <v>6</v>
      </c>
      <c r="L2336">
        <v>2</v>
      </c>
      <c r="M2336" s="32">
        <v>112476</v>
      </c>
    </row>
    <row r="2337" spans="1:13" x14ac:dyDescent="0.3">
      <c r="A2337" t="s">
        <v>168</v>
      </c>
      <c r="B2337" t="s">
        <v>14</v>
      </c>
      <c r="C2337" t="s">
        <v>15</v>
      </c>
      <c r="D2337" t="s">
        <v>126</v>
      </c>
      <c r="E2337" t="s">
        <v>127</v>
      </c>
      <c r="F2337">
        <v>6824</v>
      </c>
      <c r="G2337" t="s">
        <v>57</v>
      </c>
      <c r="H2337" t="s">
        <v>26</v>
      </c>
      <c r="I2337" t="s">
        <v>60</v>
      </c>
      <c r="J2337" s="31">
        <v>1086</v>
      </c>
      <c r="K2337">
        <v>3</v>
      </c>
      <c r="L2337">
        <v>0</v>
      </c>
      <c r="M2337" s="32">
        <v>51042</v>
      </c>
    </row>
    <row r="2338" spans="1:13" x14ac:dyDescent="0.3">
      <c r="A2338" t="s">
        <v>168</v>
      </c>
      <c r="B2338" t="s">
        <v>14</v>
      </c>
      <c r="C2338" t="s">
        <v>15</v>
      </c>
      <c r="D2338" t="s">
        <v>126</v>
      </c>
      <c r="E2338" t="s">
        <v>127</v>
      </c>
      <c r="F2338">
        <v>6824</v>
      </c>
      <c r="G2338" t="s">
        <v>57</v>
      </c>
      <c r="H2338" t="s">
        <v>26</v>
      </c>
      <c r="I2338" t="s">
        <v>38</v>
      </c>
      <c r="J2338" s="31">
        <v>42679</v>
      </c>
      <c r="K2338">
        <v>7</v>
      </c>
      <c r="L2338">
        <v>0</v>
      </c>
      <c r="M2338" s="32">
        <v>1237691</v>
      </c>
    </row>
    <row r="2339" spans="1:13" x14ac:dyDescent="0.3">
      <c r="A2339" t="s">
        <v>168</v>
      </c>
      <c r="B2339" t="s">
        <v>14</v>
      </c>
      <c r="C2339" t="s">
        <v>15</v>
      </c>
      <c r="D2339" t="s">
        <v>75</v>
      </c>
      <c r="E2339" t="s">
        <v>76</v>
      </c>
      <c r="F2339">
        <v>10009</v>
      </c>
      <c r="G2339" t="s">
        <v>57</v>
      </c>
      <c r="H2339" t="s">
        <v>26</v>
      </c>
      <c r="I2339" t="s">
        <v>41</v>
      </c>
      <c r="J2339" s="31">
        <v>2592</v>
      </c>
      <c r="K2339">
        <v>4</v>
      </c>
      <c r="L2339">
        <v>0</v>
      </c>
      <c r="M2339" s="32">
        <v>124416</v>
      </c>
    </row>
    <row r="2340" spans="1:13" x14ac:dyDescent="0.3">
      <c r="A2340" t="s">
        <v>168</v>
      </c>
      <c r="B2340" t="s">
        <v>14</v>
      </c>
      <c r="C2340" t="s">
        <v>15</v>
      </c>
      <c r="D2340" t="s">
        <v>75</v>
      </c>
      <c r="E2340" t="s">
        <v>76</v>
      </c>
      <c r="F2340">
        <v>10009</v>
      </c>
      <c r="G2340" t="s">
        <v>57</v>
      </c>
      <c r="H2340" t="s">
        <v>26</v>
      </c>
      <c r="I2340" t="s">
        <v>41</v>
      </c>
      <c r="J2340" s="31">
        <v>4592</v>
      </c>
      <c r="K2340">
        <v>4</v>
      </c>
      <c r="L2340">
        <v>0</v>
      </c>
      <c r="M2340" s="32">
        <v>225008</v>
      </c>
    </row>
    <row r="2341" spans="1:13" x14ac:dyDescent="0.3">
      <c r="A2341" t="s">
        <v>28</v>
      </c>
      <c r="B2341" t="s">
        <v>14</v>
      </c>
      <c r="C2341" t="s">
        <v>15</v>
      </c>
      <c r="D2341" t="s">
        <v>103</v>
      </c>
      <c r="E2341" t="s">
        <v>104</v>
      </c>
      <c r="F2341">
        <v>43229</v>
      </c>
      <c r="G2341" t="s">
        <v>57</v>
      </c>
      <c r="H2341" t="s">
        <v>26</v>
      </c>
      <c r="I2341" t="s">
        <v>34</v>
      </c>
      <c r="J2341" s="31">
        <v>1072</v>
      </c>
      <c r="K2341">
        <v>2</v>
      </c>
      <c r="L2341">
        <v>2</v>
      </c>
      <c r="M2341" s="32">
        <v>1742</v>
      </c>
    </row>
    <row r="2342" spans="1:13" x14ac:dyDescent="0.3">
      <c r="A2342" t="s">
        <v>28</v>
      </c>
      <c r="B2342" t="s">
        <v>14</v>
      </c>
      <c r="C2342" t="s">
        <v>15</v>
      </c>
      <c r="D2342" t="s">
        <v>214</v>
      </c>
      <c r="E2342" t="s">
        <v>167</v>
      </c>
      <c r="F2342">
        <v>31088</v>
      </c>
      <c r="G2342" t="s">
        <v>18</v>
      </c>
      <c r="H2342" t="s">
        <v>26</v>
      </c>
      <c r="I2342" t="s">
        <v>34</v>
      </c>
      <c r="J2342" s="31">
        <v>4186</v>
      </c>
      <c r="K2342">
        <v>7</v>
      </c>
      <c r="L2342">
        <v>0</v>
      </c>
      <c r="M2342" s="32">
        <v>10465</v>
      </c>
    </row>
    <row r="2343" spans="1:13" x14ac:dyDescent="0.3">
      <c r="A2343" t="s">
        <v>62</v>
      </c>
      <c r="B2343" t="s">
        <v>44</v>
      </c>
      <c r="C2343" t="s">
        <v>15</v>
      </c>
      <c r="D2343" t="s">
        <v>115</v>
      </c>
      <c r="E2343" t="s">
        <v>166</v>
      </c>
      <c r="F2343">
        <v>2038</v>
      </c>
      <c r="G2343" t="s">
        <v>57</v>
      </c>
      <c r="H2343" t="s">
        <v>19</v>
      </c>
      <c r="I2343" t="s">
        <v>33</v>
      </c>
      <c r="J2343" s="31">
        <v>632</v>
      </c>
      <c r="K2343">
        <v>5</v>
      </c>
      <c r="L2343">
        <v>0</v>
      </c>
      <c r="M2343" s="32">
        <v>23384</v>
      </c>
    </row>
    <row r="2344" spans="1:13" x14ac:dyDescent="0.3">
      <c r="A2344" t="s">
        <v>62</v>
      </c>
      <c r="B2344" t="s">
        <v>44</v>
      </c>
      <c r="C2344" t="s">
        <v>15</v>
      </c>
      <c r="D2344" t="s">
        <v>115</v>
      </c>
      <c r="E2344" t="s">
        <v>166</v>
      </c>
      <c r="F2344">
        <v>2038</v>
      </c>
      <c r="G2344" t="s">
        <v>57</v>
      </c>
      <c r="H2344" t="s">
        <v>35</v>
      </c>
      <c r="I2344" t="s">
        <v>59</v>
      </c>
      <c r="J2344" s="31">
        <v>11397</v>
      </c>
      <c r="K2344">
        <v>3</v>
      </c>
      <c r="L2344">
        <v>0</v>
      </c>
      <c r="M2344" s="32">
        <v>273528</v>
      </c>
    </row>
    <row r="2345" spans="1:13" x14ac:dyDescent="0.3">
      <c r="A2345" t="s">
        <v>13</v>
      </c>
      <c r="B2345" t="s">
        <v>14</v>
      </c>
      <c r="C2345" t="s">
        <v>15</v>
      </c>
      <c r="D2345" t="s">
        <v>79</v>
      </c>
      <c r="E2345" t="s">
        <v>65</v>
      </c>
      <c r="F2345">
        <v>60623</v>
      </c>
      <c r="G2345" t="s">
        <v>47</v>
      </c>
      <c r="H2345" t="s">
        <v>26</v>
      </c>
      <c r="I2345" t="s">
        <v>32</v>
      </c>
      <c r="J2345" s="31">
        <v>123552</v>
      </c>
      <c r="K2345">
        <v>3</v>
      </c>
      <c r="L2345">
        <v>2</v>
      </c>
      <c r="M2345" s="32">
        <v>-293436</v>
      </c>
    </row>
    <row r="2346" spans="1:13" x14ac:dyDescent="0.3">
      <c r="A2346" t="s">
        <v>28</v>
      </c>
      <c r="B2346" t="s">
        <v>44</v>
      </c>
      <c r="C2346" t="s">
        <v>15</v>
      </c>
      <c r="D2346" t="s">
        <v>241</v>
      </c>
      <c r="E2346" t="s">
        <v>49</v>
      </c>
      <c r="F2346">
        <v>53209</v>
      </c>
      <c r="G2346" t="s">
        <v>47</v>
      </c>
      <c r="H2346" t="s">
        <v>26</v>
      </c>
      <c r="I2346" t="s">
        <v>38</v>
      </c>
      <c r="J2346" s="31">
        <v>49032</v>
      </c>
      <c r="K2346">
        <v>9</v>
      </c>
      <c r="L2346">
        <v>0</v>
      </c>
      <c r="M2346" s="32">
        <v>1372896</v>
      </c>
    </row>
    <row r="2347" spans="1:13" x14ac:dyDescent="0.3">
      <c r="A2347" t="s">
        <v>28</v>
      </c>
      <c r="B2347" t="s">
        <v>14</v>
      </c>
      <c r="C2347" t="s">
        <v>15</v>
      </c>
      <c r="D2347" t="s">
        <v>122</v>
      </c>
      <c r="E2347" t="s">
        <v>46</v>
      </c>
      <c r="F2347">
        <v>78207</v>
      </c>
      <c r="G2347" t="s">
        <v>47</v>
      </c>
      <c r="H2347" t="s">
        <v>26</v>
      </c>
      <c r="I2347" t="s">
        <v>41</v>
      </c>
      <c r="J2347" s="31">
        <v>7008</v>
      </c>
      <c r="K2347">
        <v>5</v>
      </c>
      <c r="L2347">
        <v>2</v>
      </c>
      <c r="M2347" s="32">
        <v>24528</v>
      </c>
    </row>
    <row r="2348" spans="1:13" x14ac:dyDescent="0.3">
      <c r="A2348" t="s">
        <v>28</v>
      </c>
      <c r="B2348" t="s">
        <v>14</v>
      </c>
      <c r="C2348" t="s">
        <v>15</v>
      </c>
      <c r="D2348" t="s">
        <v>122</v>
      </c>
      <c r="E2348" t="s">
        <v>46</v>
      </c>
      <c r="F2348">
        <v>78207</v>
      </c>
      <c r="G2348" t="s">
        <v>47</v>
      </c>
      <c r="H2348" t="s">
        <v>26</v>
      </c>
      <c r="I2348" t="s">
        <v>37</v>
      </c>
      <c r="J2348" s="31">
        <v>1272</v>
      </c>
      <c r="K2348">
        <v>2</v>
      </c>
      <c r="L2348">
        <v>8</v>
      </c>
      <c r="M2348" s="32">
        <v>-21624</v>
      </c>
    </row>
    <row r="2349" spans="1:13" x14ac:dyDescent="0.3">
      <c r="A2349" t="s">
        <v>28</v>
      </c>
      <c r="B2349" t="s">
        <v>14</v>
      </c>
      <c r="C2349" t="s">
        <v>15</v>
      </c>
      <c r="D2349" t="s">
        <v>122</v>
      </c>
      <c r="E2349" t="s">
        <v>46</v>
      </c>
      <c r="F2349">
        <v>78207</v>
      </c>
      <c r="G2349" t="s">
        <v>47</v>
      </c>
      <c r="H2349" t="s">
        <v>19</v>
      </c>
      <c r="I2349" t="s">
        <v>31</v>
      </c>
      <c r="J2349" s="31">
        <v>557585</v>
      </c>
      <c r="K2349">
        <v>5</v>
      </c>
      <c r="L2349">
        <v>3</v>
      </c>
      <c r="M2349" s="32">
        <v>0</v>
      </c>
    </row>
    <row r="2350" spans="1:13" x14ac:dyDescent="0.3">
      <c r="A2350" t="s">
        <v>168</v>
      </c>
      <c r="B2350" t="s">
        <v>22</v>
      </c>
      <c r="C2350" t="s">
        <v>15</v>
      </c>
      <c r="D2350" t="s">
        <v>23</v>
      </c>
      <c r="E2350" t="s">
        <v>24</v>
      </c>
      <c r="F2350">
        <v>90032</v>
      </c>
      <c r="G2350" t="s">
        <v>25</v>
      </c>
      <c r="H2350" t="s">
        <v>26</v>
      </c>
      <c r="I2350" t="s">
        <v>37</v>
      </c>
      <c r="J2350" s="31">
        <v>9024</v>
      </c>
      <c r="K2350">
        <v>6</v>
      </c>
      <c r="L2350">
        <v>2</v>
      </c>
      <c r="M2350" s="32">
        <v>31584</v>
      </c>
    </row>
    <row r="2351" spans="1:13" x14ac:dyDescent="0.3">
      <c r="A2351" t="s">
        <v>168</v>
      </c>
      <c r="B2351" t="s">
        <v>22</v>
      </c>
      <c r="C2351" t="s">
        <v>15</v>
      </c>
      <c r="D2351" t="s">
        <v>23</v>
      </c>
      <c r="E2351" t="s">
        <v>24</v>
      </c>
      <c r="F2351">
        <v>90032</v>
      </c>
      <c r="G2351" t="s">
        <v>25</v>
      </c>
      <c r="H2351" t="s">
        <v>26</v>
      </c>
      <c r="I2351" t="s">
        <v>37</v>
      </c>
      <c r="J2351" s="31">
        <v>69456</v>
      </c>
      <c r="K2351">
        <v>2</v>
      </c>
      <c r="L2351">
        <v>2</v>
      </c>
      <c r="M2351" s="32">
        <v>225732</v>
      </c>
    </row>
    <row r="2352" spans="1:13" x14ac:dyDescent="0.3">
      <c r="A2352" t="s">
        <v>168</v>
      </c>
      <c r="B2352" t="s">
        <v>22</v>
      </c>
      <c r="C2352" t="s">
        <v>15</v>
      </c>
      <c r="D2352" t="s">
        <v>23</v>
      </c>
      <c r="E2352" t="s">
        <v>24</v>
      </c>
      <c r="F2352">
        <v>90032</v>
      </c>
      <c r="G2352" t="s">
        <v>25</v>
      </c>
      <c r="H2352" t="s">
        <v>26</v>
      </c>
      <c r="I2352" t="s">
        <v>41</v>
      </c>
      <c r="J2352" s="31">
        <v>1086</v>
      </c>
      <c r="K2352">
        <v>2</v>
      </c>
      <c r="L2352">
        <v>0</v>
      </c>
      <c r="M2352" s="32">
        <v>53214</v>
      </c>
    </row>
    <row r="2353" spans="1:13" x14ac:dyDescent="0.3">
      <c r="A2353" t="s">
        <v>168</v>
      </c>
      <c r="B2353" t="s">
        <v>22</v>
      </c>
      <c r="C2353" t="s">
        <v>15</v>
      </c>
      <c r="D2353" t="s">
        <v>23</v>
      </c>
      <c r="E2353" t="s">
        <v>24</v>
      </c>
      <c r="F2353">
        <v>90032</v>
      </c>
      <c r="G2353" t="s">
        <v>25</v>
      </c>
      <c r="H2353" t="s">
        <v>26</v>
      </c>
      <c r="I2353" t="s">
        <v>38</v>
      </c>
      <c r="J2353" s="31">
        <v>7947</v>
      </c>
      <c r="K2353">
        <v>3</v>
      </c>
      <c r="L2353">
        <v>0</v>
      </c>
      <c r="M2353" s="32">
        <v>222516</v>
      </c>
    </row>
    <row r="2354" spans="1:13" x14ac:dyDescent="0.3">
      <c r="A2354" t="s">
        <v>168</v>
      </c>
      <c r="B2354" t="s">
        <v>22</v>
      </c>
      <c r="C2354" t="s">
        <v>15</v>
      </c>
      <c r="D2354" t="s">
        <v>23</v>
      </c>
      <c r="E2354" t="s">
        <v>24</v>
      </c>
      <c r="F2354">
        <v>90032</v>
      </c>
      <c r="G2354" t="s">
        <v>25</v>
      </c>
      <c r="H2354" t="s">
        <v>26</v>
      </c>
      <c r="I2354" t="s">
        <v>34</v>
      </c>
      <c r="J2354" s="31">
        <v>1008</v>
      </c>
      <c r="K2354">
        <v>6</v>
      </c>
      <c r="L2354">
        <v>0</v>
      </c>
      <c r="M2354" s="32">
        <v>504</v>
      </c>
    </row>
    <row r="2355" spans="1:13" x14ac:dyDescent="0.3">
      <c r="A2355" t="s">
        <v>62</v>
      </c>
      <c r="B2355" t="s">
        <v>22</v>
      </c>
      <c r="C2355" t="s">
        <v>15</v>
      </c>
      <c r="D2355" t="s">
        <v>52</v>
      </c>
      <c r="E2355" t="s">
        <v>24</v>
      </c>
      <c r="F2355">
        <v>94122</v>
      </c>
      <c r="G2355" t="s">
        <v>25</v>
      </c>
      <c r="H2355" t="s">
        <v>19</v>
      </c>
      <c r="I2355" t="s">
        <v>20</v>
      </c>
      <c r="J2355" s="31">
        <v>1552831</v>
      </c>
      <c r="K2355">
        <v>7</v>
      </c>
      <c r="L2355">
        <v>15</v>
      </c>
      <c r="M2355" s="32">
        <v>2009546</v>
      </c>
    </row>
    <row r="2356" spans="1:13" x14ac:dyDescent="0.3">
      <c r="A2356" t="s">
        <v>62</v>
      </c>
      <c r="B2356" t="s">
        <v>22</v>
      </c>
      <c r="C2356" t="s">
        <v>15</v>
      </c>
      <c r="D2356" t="s">
        <v>52</v>
      </c>
      <c r="E2356" t="s">
        <v>24</v>
      </c>
      <c r="F2356">
        <v>94122</v>
      </c>
      <c r="G2356" t="s">
        <v>25</v>
      </c>
      <c r="H2356" t="s">
        <v>26</v>
      </c>
      <c r="I2356" t="s">
        <v>37</v>
      </c>
      <c r="J2356" s="31">
        <v>13724</v>
      </c>
      <c r="K2356">
        <v>5</v>
      </c>
      <c r="L2356">
        <v>2</v>
      </c>
      <c r="M2356" s="32">
        <v>463185</v>
      </c>
    </row>
    <row r="2357" spans="1:13" x14ac:dyDescent="0.3">
      <c r="A2357" t="s">
        <v>62</v>
      </c>
      <c r="B2357" t="s">
        <v>22</v>
      </c>
      <c r="C2357" t="s">
        <v>15</v>
      </c>
      <c r="D2357" t="s">
        <v>52</v>
      </c>
      <c r="E2357" t="s">
        <v>24</v>
      </c>
      <c r="F2357">
        <v>94122</v>
      </c>
      <c r="G2357" t="s">
        <v>25</v>
      </c>
      <c r="H2357" t="s">
        <v>35</v>
      </c>
      <c r="I2357" t="s">
        <v>59</v>
      </c>
      <c r="J2357" s="31">
        <v>3651</v>
      </c>
      <c r="K2357">
        <v>1</v>
      </c>
      <c r="L2357">
        <v>0</v>
      </c>
      <c r="M2357" s="32">
        <v>156993</v>
      </c>
    </row>
    <row r="2358" spans="1:13" x14ac:dyDescent="0.3">
      <c r="A2358" t="s">
        <v>62</v>
      </c>
      <c r="B2358" t="s">
        <v>22</v>
      </c>
      <c r="C2358" t="s">
        <v>15</v>
      </c>
      <c r="D2358" t="s">
        <v>52</v>
      </c>
      <c r="E2358" t="s">
        <v>24</v>
      </c>
      <c r="F2358">
        <v>94122</v>
      </c>
      <c r="G2358" t="s">
        <v>25</v>
      </c>
      <c r="H2358" t="s">
        <v>35</v>
      </c>
      <c r="I2358" t="s">
        <v>123</v>
      </c>
      <c r="J2358" s="31">
        <v>239976</v>
      </c>
      <c r="K2358">
        <v>3</v>
      </c>
      <c r="L2358">
        <v>2</v>
      </c>
      <c r="M2358" s="32">
        <v>809919</v>
      </c>
    </row>
    <row r="2359" spans="1:13" x14ac:dyDescent="0.3">
      <c r="A2359" t="s">
        <v>28</v>
      </c>
      <c r="B2359" t="s">
        <v>22</v>
      </c>
      <c r="C2359" t="s">
        <v>15</v>
      </c>
      <c r="D2359" t="s">
        <v>75</v>
      </c>
      <c r="E2359" t="s">
        <v>76</v>
      </c>
      <c r="F2359">
        <v>10024</v>
      </c>
      <c r="G2359" t="s">
        <v>57</v>
      </c>
      <c r="H2359" t="s">
        <v>19</v>
      </c>
      <c r="I2359" t="s">
        <v>31</v>
      </c>
      <c r="J2359" s="31">
        <v>1579746</v>
      </c>
      <c r="K2359">
        <v>7</v>
      </c>
      <c r="L2359">
        <v>4</v>
      </c>
      <c r="M2359" s="32">
        <v>-4475947</v>
      </c>
    </row>
    <row r="2360" spans="1:13" x14ac:dyDescent="0.3">
      <c r="A2360" t="s">
        <v>28</v>
      </c>
      <c r="B2360" t="s">
        <v>22</v>
      </c>
      <c r="C2360" t="s">
        <v>15</v>
      </c>
      <c r="D2360" t="s">
        <v>75</v>
      </c>
      <c r="E2360" t="s">
        <v>76</v>
      </c>
      <c r="F2360">
        <v>10024</v>
      </c>
      <c r="G2360" t="s">
        <v>57</v>
      </c>
      <c r="H2360" t="s">
        <v>19</v>
      </c>
      <c r="I2360" t="s">
        <v>31</v>
      </c>
      <c r="J2360" s="31">
        <v>1071576</v>
      </c>
      <c r="K2360">
        <v>4</v>
      </c>
      <c r="L2360">
        <v>4</v>
      </c>
      <c r="M2360" s="32">
        <v>-5536476</v>
      </c>
    </row>
    <row r="2361" spans="1:13" x14ac:dyDescent="0.3">
      <c r="A2361" t="s">
        <v>28</v>
      </c>
      <c r="B2361" t="s">
        <v>22</v>
      </c>
      <c r="C2361" t="s">
        <v>15</v>
      </c>
      <c r="D2361" t="s">
        <v>75</v>
      </c>
      <c r="E2361" t="s">
        <v>76</v>
      </c>
      <c r="F2361">
        <v>10024</v>
      </c>
      <c r="G2361" t="s">
        <v>57</v>
      </c>
      <c r="H2361" t="s">
        <v>19</v>
      </c>
      <c r="I2361" t="s">
        <v>31</v>
      </c>
      <c r="J2361" s="31">
        <v>613908</v>
      </c>
      <c r="K2361">
        <v>3</v>
      </c>
      <c r="L2361">
        <v>4</v>
      </c>
      <c r="M2361" s="32">
        <v>-1227816</v>
      </c>
    </row>
    <row r="2362" spans="1:13" x14ac:dyDescent="0.3">
      <c r="A2362" t="s">
        <v>28</v>
      </c>
      <c r="B2362" t="s">
        <v>22</v>
      </c>
      <c r="C2362" t="s">
        <v>15</v>
      </c>
      <c r="D2362" t="s">
        <v>75</v>
      </c>
      <c r="E2362" t="s">
        <v>76</v>
      </c>
      <c r="F2362">
        <v>10024</v>
      </c>
      <c r="G2362" t="s">
        <v>57</v>
      </c>
      <c r="H2362" t="s">
        <v>26</v>
      </c>
      <c r="I2362" t="s">
        <v>41</v>
      </c>
      <c r="J2362" s="31">
        <v>3486</v>
      </c>
      <c r="K2362">
        <v>7</v>
      </c>
      <c r="L2362">
        <v>0</v>
      </c>
      <c r="M2362" s="32">
        <v>163842</v>
      </c>
    </row>
    <row r="2363" spans="1:13" x14ac:dyDescent="0.3">
      <c r="A2363" t="s">
        <v>28</v>
      </c>
      <c r="B2363" t="s">
        <v>22</v>
      </c>
      <c r="C2363" t="s">
        <v>15</v>
      </c>
      <c r="D2363" t="s">
        <v>75</v>
      </c>
      <c r="E2363" t="s">
        <v>76</v>
      </c>
      <c r="F2363">
        <v>10024</v>
      </c>
      <c r="G2363" t="s">
        <v>57</v>
      </c>
      <c r="H2363" t="s">
        <v>26</v>
      </c>
      <c r="I2363" t="s">
        <v>41</v>
      </c>
      <c r="J2363" s="31">
        <v>15504</v>
      </c>
      <c r="K2363">
        <v>4</v>
      </c>
      <c r="L2363">
        <v>0</v>
      </c>
      <c r="M2363" s="32">
        <v>759696</v>
      </c>
    </row>
    <row r="2364" spans="1:13" x14ac:dyDescent="0.3">
      <c r="A2364" t="s">
        <v>28</v>
      </c>
      <c r="B2364" t="s">
        <v>14</v>
      </c>
      <c r="C2364" t="s">
        <v>15</v>
      </c>
      <c r="D2364" t="s">
        <v>103</v>
      </c>
      <c r="E2364" t="s">
        <v>104</v>
      </c>
      <c r="F2364">
        <v>43229</v>
      </c>
      <c r="G2364" t="s">
        <v>57</v>
      </c>
      <c r="H2364" t="s">
        <v>26</v>
      </c>
      <c r="I2364" t="s">
        <v>37</v>
      </c>
      <c r="J2364" s="31">
        <v>1371</v>
      </c>
      <c r="K2364">
        <v>5</v>
      </c>
      <c r="L2364">
        <v>7</v>
      </c>
      <c r="M2364" s="32">
        <v>-10054</v>
      </c>
    </row>
    <row r="2365" spans="1:13" x14ac:dyDescent="0.3">
      <c r="A2365" t="s">
        <v>28</v>
      </c>
      <c r="B2365" t="s">
        <v>44</v>
      </c>
      <c r="C2365" t="s">
        <v>15</v>
      </c>
      <c r="D2365" t="s">
        <v>224</v>
      </c>
      <c r="E2365" t="s">
        <v>83</v>
      </c>
      <c r="F2365">
        <v>22980</v>
      </c>
      <c r="G2365" t="s">
        <v>18</v>
      </c>
      <c r="H2365" t="s">
        <v>19</v>
      </c>
      <c r="I2365" t="s">
        <v>33</v>
      </c>
      <c r="J2365" s="31">
        <v>12788</v>
      </c>
      <c r="K2365">
        <v>2</v>
      </c>
      <c r="L2365">
        <v>0</v>
      </c>
      <c r="M2365" s="32">
        <v>409216</v>
      </c>
    </row>
    <row r="2366" spans="1:13" x14ac:dyDescent="0.3">
      <c r="A2366" t="s">
        <v>28</v>
      </c>
      <c r="B2366" t="s">
        <v>44</v>
      </c>
      <c r="C2366" t="s">
        <v>15</v>
      </c>
      <c r="D2366" t="s">
        <v>224</v>
      </c>
      <c r="E2366" t="s">
        <v>83</v>
      </c>
      <c r="F2366">
        <v>22980</v>
      </c>
      <c r="G2366" t="s">
        <v>18</v>
      </c>
      <c r="H2366" t="s">
        <v>26</v>
      </c>
      <c r="I2366" t="s">
        <v>38</v>
      </c>
      <c r="J2366" s="31">
        <v>16032</v>
      </c>
      <c r="K2366">
        <v>2</v>
      </c>
      <c r="L2366">
        <v>0</v>
      </c>
      <c r="M2366" s="32">
        <v>448896</v>
      </c>
    </row>
    <row r="2367" spans="1:13" x14ac:dyDescent="0.3">
      <c r="A2367" t="s">
        <v>28</v>
      </c>
      <c r="B2367" t="s">
        <v>44</v>
      </c>
      <c r="C2367" t="s">
        <v>15</v>
      </c>
      <c r="D2367" t="s">
        <v>224</v>
      </c>
      <c r="E2367" t="s">
        <v>83</v>
      </c>
      <c r="F2367">
        <v>22980</v>
      </c>
      <c r="G2367" t="s">
        <v>18</v>
      </c>
      <c r="H2367" t="s">
        <v>26</v>
      </c>
      <c r="I2367" t="s">
        <v>37</v>
      </c>
      <c r="J2367" s="31">
        <v>46</v>
      </c>
      <c r="K2367">
        <v>4</v>
      </c>
      <c r="L2367">
        <v>0</v>
      </c>
      <c r="M2367" s="32">
        <v>207</v>
      </c>
    </row>
    <row r="2368" spans="1:13" x14ac:dyDescent="0.3">
      <c r="A2368" t="s">
        <v>13</v>
      </c>
      <c r="B2368" t="s">
        <v>14</v>
      </c>
      <c r="C2368" t="s">
        <v>15</v>
      </c>
      <c r="D2368" t="s">
        <v>390</v>
      </c>
      <c r="E2368" t="s">
        <v>24</v>
      </c>
      <c r="F2368">
        <v>95823</v>
      </c>
      <c r="G2368" t="s">
        <v>25</v>
      </c>
      <c r="H2368" t="s">
        <v>19</v>
      </c>
      <c r="I2368" t="s">
        <v>21</v>
      </c>
      <c r="J2368" s="31">
        <v>120712</v>
      </c>
      <c r="K2368">
        <v>1</v>
      </c>
      <c r="L2368">
        <v>2</v>
      </c>
      <c r="M2368" s="32">
        <v>-181068</v>
      </c>
    </row>
    <row r="2369" spans="1:13" x14ac:dyDescent="0.3">
      <c r="A2369" t="s">
        <v>62</v>
      </c>
      <c r="B2369" t="s">
        <v>14</v>
      </c>
      <c r="C2369" t="s">
        <v>15</v>
      </c>
      <c r="D2369" t="s">
        <v>268</v>
      </c>
      <c r="E2369" t="s">
        <v>248</v>
      </c>
      <c r="F2369">
        <v>20735</v>
      </c>
      <c r="G2369" t="s">
        <v>57</v>
      </c>
      <c r="H2369" t="s">
        <v>26</v>
      </c>
      <c r="I2369" t="s">
        <v>41</v>
      </c>
      <c r="J2369" s="31">
        <v>2312</v>
      </c>
      <c r="K2369">
        <v>4</v>
      </c>
      <c r="L2369">
        <v>0</v>
      </c>
      <c r="M2369" s="32">
        <v>113288</v>
      </c>
    </row>
    <row r="2370" spans="1:13" x14ac:dyDescent="0.3">
      <c r="A2370" t="s">
        <v>28</v>
      </c>
      <c r="B2370" t="s">
        <v>22</v>
      </c>
      <c r="C2370" t="s">
        <v>15</v>
      </c>
      <c r="D2370" t="s">
        <v>126</v>
      </c>
      <c r="E2370" t="s">
        <v>104</v>
      </c>
      <c r="F2370">
        <v>45014</v>
      </c>
      <c r="G2370" t="s">
        <v>57</v>
      </c>
      <c r="H2370" t="s">
        <v>19</v>
      </c>
      <c r="I2370" t="s">
        <v>33</v>
      </c>
      <c r="J2370" s="31">
        <v>532704</v>
      </c>
      <c r="K2370">
        <v>6</v>
      </c>
      <c r="L2370">
        <v>2</v>
      </c>
      <c r="M2370" s="32">
        <v>-266352</v>
      </c>
    </row>
    <row r="2371" spans="1:13" x14ac:dyDescent="0.3">
      <c r="A2371" t="s">
        <v>28</v>
      </c>
      <c r="B2371" t="s">
        <v>22</v>
      </c>
      <c r="C2371" t="s">
        <v>15</v>
      </c>
      <c r="D2371" t="s">
        <v>126</v>
      </c>
      <c r="E2371" t="s">
        <v>104</v>
      </c>
      <c r="F2371">
        <v>45014</v>
      </c>
      <c r="G2371" t="s">
        <v>57</v>
      </c>
      <c r="H2371" t="s">
        <v>26</v>
      </c>
      <c r="I2371" t="s">
        <v>34</v>
      </c>
      <c r="J2371" s="31">
        <v>4912</v>
      </c>
      <c r="K2371">
        <v>2</v>
      </c>
      <c r="L2371">
        <v>2</v>
      </c>
      <c r="M2371" s="32">
        <v>307</v>
      </c>
    </row>
    <row r="2372" spans="1:13" x14ac:dyDescent="0.3">
      <c r="A2372" t="s">
        <v>13</v>
      </c>
      <c r="B2372" t="s">
        <v>22</v>
      </c>
      <c r="C2372" t="s">
        <v>15</v>
      </c>
      <c r="D2372" t="s">
        <v>178</v>
      </c>
      <c r="E2372" t="s">
        <v>179</v>
      </c>
      <c r="F2372">
        <v>2886</v>
      </c>
      <c r="G2372" t="s">
        <v>57</v>
      </c>
      <c r="H2372" t="s">
        <v>35</v>
      </c>
      <c r="I2372" t="s">
        <v>59</v>
      </c>
      <c r="J2372" s="31">
        <v>252</v>
      </c>
      <c r="K2372">
        <v>4</v>
      </c>
      <c r="L2372">
        <v>0</v>
      </c>
      <c r="M2372" s="32">
        <v>9324</v>
      </c>
    </row>
    <row r="2373" spans="1:13" x14ac:dyDescent="0.3">
      <c r="A2373" t="s">
        <v>13</v>
      </c>
      <c r="B2373" t="s">
        <v>22</v>
      </c>
      <c r="C2373" t="s">
        <v>15</v>
      </c>
      <c r="D2373" t="s">
        <v>97</v>
      </c>
      <c r="E2373" t="s">
        <v>65</v>
      </c>
      <c r="F2373">
        <v>60505</v>
      </c>
      <c r="G2373" t="s">
        <v>47</v>
      </c>
      <c r="H2373" t="s">
        <v>19</v>
      </c>
      <c r="I2373" t="s">
        <v>33</v>
      </c>
      <c r="J2373" s="31">
        <v>60288</v>
      </c>
      <c r="K2373">
        <v>8</v>
      </c>
      <c r="L2373">
        <v>6</v>
      </c>
      <c r="M2373" s="32">
        <v>-271296</v>
      </c>
    </row>
    <row r="2374" spans="1:13" x14ac:dyDescent="0.3">
      <c r="A2374" t="s">
        <v>13</v>
      </c>
      <c r="B2374" t="s">
        <v>22</v>
      </c>
      <c r="C2374" t="s">
        <v>15</v>
      </c>
      <c r="D2374" t="s">
        <v>97</v>
      </c>
      <c r="E2374" t="s">
        <v>65</v>
      </c>
      <c r="F2374">
        <v>60505</v>
      </c>
      <c r="G2374" t="s">
        <v>47</v>
      </c>
      <c r="H2374" t="s">
        <v>26</v>
      </c>
      <c r="I2374" t="s">
        <v>77</v>
      </c>
      <c r="J2374" s="31">
        <v>2632</v>
      </c>
      <c r="K2374">
        <v>1</v>
      </c>
      <c r="L2374">
        <v>2</v>
      </c>
      <c r="M2374" s="32">
        <v>8225</v>
      </c>
    </row>
    <row r="2375" spans="1:13" x14ac:dyDescent="0.3">
      <c r="A2375" t="s">
        <v>13</v>
      </c>
      <c r="B2375" t="s">
        <v>22</v>
      </c>
      <c r="C2375" t="s">
        <v>15</v>
      </c>
      <c r="D2375" t="s">
        <v>97</v>
      </c>
      <c r="E2375" t="s">
        <v>65</v>
      </c>
      <c r="F2375">
        <v>60505</v>
      </c>
      <c r="G2375" t="s">
        <v>47</v>
      </c>
      <c r="H2375" t="s">
        <v>26</v>
      </c>
      <c r="I2375" t="s">
        <v>41</v>
      </c>
      <c r="J2375" s="31">
        <v>23688</v>
      </c>
      <c r="K2375">
        <v>9</v>
      </c>
      <c r="L2375">
        <v>2</v>
      </c>
      <c r="M2375" s="32">
        <v>76986</v>
      </c>
    </row>
    <row r="2376" spans="1:13" x14ac:dyDescent="0.3">
      <c r="A2376" t="s">
        <v>13</v>
      </c>
      <c r="B2376" t="s">
        <v>22</v>
      </c>
      <c r="C2376" t="s">
        <v>15</v>
      </c>
      <c r="D2376" t="s">
        <v>97</v>
      </c>
      <c r="E2376" t="s">
        <v>65</v>
      </c>
      <c r="F2376">
        <v>60505</v>
      </c>
      <c r="G2376" t="s">
        <v>47</v>
      </c>
      <c r="H2376" t="s">
        <v>19</v>
      </c>
      <c r="I2376" t="s">
        <v>21</v>
      </c>
      <c r="J2376" s="31">
        <v>253372</v>
      </c>
      <c r="K2376">
        <v>2</v>
      </c>
      <c r="L2376">
        <v>3</v>
      </c>
      <c r="M2376" s="32">
        <v>-144784</v>
      </c>
    </row>
    <row r="2377" spans="1:13" x14ac:dyDescent="0.3">
      <c r="A2377" t="s">
        <v>28</v>
      </c>
      <c r="B2377" t="s">
        <v>14</v>
      </c>
      <c r="C2377" t="s">
        <v>15</v>
      </c>
      <c r="D2377" t="s">
        <v>299</v>
      </c>
      <c r="E2377" t="s">
        <v>167</v>
      </c>
      <c r="F2377">
        <v>30080</v>
      </c>
      <c r="G2377" t="s">
        <v>18</v>
      </c>
      <c r="H2377" t="s">
        <v>26</v>
      </c>
      <c r="I2377" t="s">
        <v>77</v>
      </c>
      <c r="J2377" s="31">
        <v>567</v>
      </c>
      <c r="K2377">
        <v>3</v>
      </c>
      <c r="L2377">
        <v>0</v>
      </c>
      <c r="M2377" s="32">
        <v>1134</v>
      </c>
    </row>
    <row r="2378" spans="1:13" x14ac:dyDescent="0.3">
      <c r="A2378" t="s">
        <v>13</v>
      </c>
      <c r="B2378" t="s">
        <v>14</v>
      </c>
      <c r="C2378" t="s">
        <v>15</v>
      </c>
      <c r="D2378" t="s">
        <v>103</v>
      </c>
      <c r="E2378" t="s">
        <v>104</v>
      </c>
      <c r="F2378">
        <v>43229</v>
      </c>
      <c r="G2378" t="s">
        <v>57</v>
      </c>
      <c r="H2378" t="s">
        <v>26</v>
      </c>
      <c r="I2378" t="s">
        <v>37</v>
      </c>
      <c r="J2378" s="31">
        <v>76776</v>
      </c>
      <c r="K2378">
        <v>4</v>
      </c>
      <c r="L2378">
        <v>7</v>
      </c>
      <c r="M2378" s="32">
        <v>-588616</v>
      </c>
    </row>
    <row r="2379" spans="1:13" x14ac:dyDescent="0.3">
      <c r="A2379" t="s">
        <v>13</v>
      </c>
      <c r="B2379" t="s">
        <v>14</v>
      </c>
      <c r="C2379" t="s">
        <v>15</v>
      </c>
      <c r="D2379" t="s">
        <v>103</v>
      </c>
      <c r="E2379" t="s">
        <v>104</v>
      </c>
      <c r="F2379">
        <v>43229</v>
      </c>
      <c r="G2379" t="s">
        <v>57</v>
      </c>
      <c r="H2379" t="s">
        <v>26</v>
      </c>
      <c r="I2379" t="s">
        <v>110</v>
      </c>
      <c r="J2379" s="31">
        <v>9184</v>
      </c>
      <c r="K2379">
        <v>2</v>
      </c>
      <c r="L2379">
        <v>2</v>
      </c>
      <c r="M2379" s="32">
        <v>1148</v>
      </c>
    </row>
    <row r="2380" spans="1:13" x14ac:dyDescent="0.3">
      <c r="A2380" t="s">
        <v>28</v>
      </c>
      <c r="B2380" t="s">
        <v>44</v>
      </c>
      <c r="C2380" t="s">
        <v>15</v>
      </c>
      <c r="D2380" t="s">
        <v>391</v>
      </c>
      <c r="E2380" t="s">
        <v>24</v>
      </c>
      <c r="F2380">
        <v>91360</v>
      </c>
      <c r="G2380" t="s">
        <v>25</v>
      </c>
      <c r="H2380" t="s">
        <v>26</v>
      </c>
      <c r="I2380" t="s">
        <v>41</v>
      </c>
      <c r="J2380" s="31">
        <v>3275</v>
      </c>
      <c r="K2380">
        <v>5</v>
      </c>
      <c r="L2380">
        <v>0</v>
      </c>
      <c r="M2380" s="32">
        <v>15065</v>
      </c>
    </row>
    <row r="2381" spans="1:13" x14ac:dyDescent="0.3">
      <c r="A2381" t="s">
        <v>28</v>
      </c>
      <c r="B2381" t="s">
        <v>44</v>
      </c>
      <c r="C2381" t="s">
        <v>15</v>
      </c>
      <c r="D2381" t="s">
        <v>243</v>
      </c>
      <c r="E2381" t="s">
        <v>104</v>
      </c>
      <c r="F2381">
        <v>44052</v>
      </c>
      <c r="G2381" t="s">
        <v>57</v>
      </c>
      <c r="H2381" t="s">
        <v>26</v>
      </c>
      <c r="I2381" t="s">
        <v>77</v>
      </c>
      <c r="J2381" s="31">
        <v>7216</v>
      </c>
      <c r="K2381">
        <v>2</v>
      </c>
      <c r="L2381">
        <v>2</v>
      </c>
      <c r="M2381" s="32">
        <v>17138</v>
      </c>
    </row>
    <row r="2382" spans="1:13" x14ac:dyDescent="0.3">
      <c r="A2382" t="s">
        <v>28</v>
      </c>
      <c r="B2382" t="s">
        <v>44</v>
      </c>
      <c r="C2382" t="s">
        <v>15</v>
      </c>
      <c r="D2382" t="s">
        <v>243</v>
      </c>
      <c r="E2382" t="s">
        <v>104</v>
      </c>
      <c r="F2382">
        <v>44052</v>
      </c>
      <c r="G2382" t="s">
        <v>57</v>
      </c>
      <c r="H2382" t="s">
        <v>26</v>
      </c>
      <c r="I2382" t="s">
        <v>41</v>
      </c>
      <c r="J2382" s="31">
        <v>49568</v>
      </c>
      <c r="K2382">
        <v>2</v>
      </c>
      <c r="L2382">
        <v>2</v>
      </c>
      <c r="M2382" s="32">
        <v>1549</v>
      </c>
    </row>
    <row r="2383" spans="1:13" x14ac:dyDescent="0.3">
      <c r="A2383" t="s">
        <v>28</v>
      </c>
      <c r="B2383" t="s">
        <v>44</v>
      </c>
      <c r="C2383" t="s">
        <v>15</v>
      </c>
      <c r="D2383" t="s">
        <v>243</v>
      </c>
      <c r="E2383" t="s">
        <v>104</v>
      </c>
      <c r="F2383">
        <v>44052</v>
      </c>
      <c r="G2383" t="s">
        <v>57</v>
      </c>
      <c r="H2383" t="s">
        <v>19</v>
      </c>
      <c r="I2383" t="s">
        <v>33</v>
      </c>
      <c r="J2383" s="31">
        <v>54712</v>
      </c>
      <c r="K2383">
        <v>7</v>
      </c>
      <c r="L2383">
        <v>2</v>
      </c>
      <c r="M2383" s="32">
        <v>116263</v>
      </c>
    </row>
    <row r="2384" spans="1:13" x14ac:dyDescent="0.3">
      <c r="A2384" t="s">
        <v>62</v>
      </c>
      <c r="B2384" t="s">
        <v>14</v>
      </c>
      <c r="C2384" t="s">
        <v>15</v>
      </c>
      <c r="D2384" t="s">
        <v>286</v>
      </c>
      <c r="E2384" t="s">
        <v>24</v>
      </c>
      <c r="F2384">
        <v>93727</v>
      </c>
      <c r="G2384" t="s">
        <v>25</v>
      </c>
      <c r="H2384" t="s">
        <v>26</v>
      </c>
      <c r="I2384" t="s">
        <v>38</v>
      </c>
      <c r="J2384" s="31">
        <v>17604</v>
      </c>
      <c r="K2384">
        <v>4</v>
      </c>
      <c r="L2384">
        <v>0</v>
      </c>
      <c r="M2384" s="32">
        <v>457704</v>
      </c>
    </row>
    <row r="2385" spans="1:13" x14ac:dyDescent="0.3">
      <c r="A2385" t="s">
        <v>62</v>
      </c>
      <c r="B2385" t="s">
        <v>14</v>
      </c>
      <c r="C2385" t="s">
        <v>15</v>
      </c>
      <c r="D2385" t="s">
        <v>286</v>
      </c>
      <c r="E2385" t="s">
        <v>24</v>
      </c>
      <c r="F2385">
        <v>93727</v>
      </c>
      <c r="G2385" t="s">
        <v>25</v>
      </c>
      <c r="H2385" t="s">
        <v>26</v>
      </c>
      <c r="I2385" t="s">
        <v>34</v>
      </c>
      <c r="J2385" s="31">
        <v>1602</v>
      </c>
      <c r="K2385">
        <v>9</v>
      </c>
      <c r="L2385">
        <v>0</v>
      </c>
      <c r="M2385" s="32">
        <v>44856</v>
      </c>
    </row>
    <row r="2386" spans="1:13" x14ac:dyDescent="0.3">
      <c r="A2386" t="s">
        <v>62</v>
      </c>
      <c r="B2386" t="s">
        <v>14</v>
      </c>
      <c r="C2386" t="s">
        <v>15</v>
      </c>
      <c r="D2386" t="s">
        <v>286</v>
      </c>
      <c r="E2386" t="s">
        <v>24</v>
      </c>
      <c r="F2386">
        <v>93727</v>
      </c>
      <c r="G2386" t="s">
        <v>25</v>
      </c>
      <c r="H2386" t="s">
        <v>26</v>
      </c>
      <c r="I2386" t="s">
        <v>37</v>
      </c>
      <c r="J2386" s="31">
        <v>18592</v>
      </c>
      <c r="K2386">
        <v>4</v>
      </c>
      <c r="L2386">
        <v>2</v>
      </c>
      <c r="M2386" s="32">
        <v>62748</v>
      </c>
    </row>
    <row r="2387" spans="1:13" x14ac:dyDescent="0.3">
      <c r="A2387" t="s">
        <v>62</v>
      </c>
      <c r="B2387" t="s">
        <v>14</v>
      </c>
      <c r="C2387" t="s">
        <v>15</v>
      </c>
      <c r="D2387" t="s">
        <v>286</v>
      </c>
      <c r="E2387" t="s">
        <v>24</v>
      </c>
      <c r="F2387">
        <v>93727</v>
      </c>
      <c r="G2387" t="s">
        <v>25</v>
      </c>
      <c r="H2387" t="s">
        <v>35</v>
      </c>
      <c r="I2387" t="s">
        <v>36</v>
      </c>
      <c r="J2387" s="31">
        <v>211168</v>
      </c>
      <c r="K2387">
        <v>4</v>
      </c>
      <c r="L2387">
        <v>2</v>
      </c>
      <c r="M2387" s="32">
        <v>158376</v>
      </c>
    </row>
    <row r="2388" spans="1:13" x14ac:dyDescent="0.3">
      <c r="A2388" t="s">
        <v>62</v>
      </c>
      <c r="B2388" t="s">
        <v>14</v>
      </c>
      <c r="C2388" t="s">
        <v>15</v>
      </c>
      <c r="D2388" t="s">
        <v>286</v>
      </c>
      <c r="E2388" t="s">
        <v>24</v>
      </c>
      <c r="F2388">
        <v>93727</v>
      </c>
      <c r="G2388" t="s">
        <v>25</v>
      </c>
      <c r="H2388" t="s">
        <v>35</v>
      </c>
      <c r="I2388" t="s">
        <v>162</v>
      </c>
      <c r="J2388" s="31">
        <v>479984</v>
      </c>
      <c r="K2388">
        <v>2</v>
      </c>
      <c r="L2388">
        <v>2</v>
      </c>
      <c r="M2388" s="32">
        <v>59998</v>
      </c>
    </row>
    <row r="2389" spans="1:13" x14ac:dyDescent="0.3">
      <c r="A2389" t="s">
        <v>62</v>
      </c>
      <c r="B2389" t="s">
        <v>14</v>
      </c>
      <c r="C2389" t="s">
        <v>15</v>
      </c>
      <c r="D2389" t="s">
        <v>144</v>
      </c>
      <c r="E2389" t="s">
        <v>24</v>
      </c>
      <c r="F2389">
        <v>92105</v>
      </c>
      <c r="G2389" t="s">
        <v>25</v>
      </c>
      <c r="H2389" t="s">
        <v>26</v>
      </c>
      <c r="I2389" t="s">
        <v>77</v>
      </c>
      <c r="J2389" s="31">
        <v>786</v>
      </c>
      <c r="K2389">
        <v>2</v>
      </c>
      <c r="L2389">
        <v>0</v>
      </c>
      <c r="M2389" s="32">
        <v>36156</v>
      </c>
    </row>
    <row r="2390" spans="1:13" x14ac:dyDescent="0.3">
      <c r="A2390" t="s">
        <v>62</v>
      </c>
      <c r="B2390" t="s">
        <v>14</v>
      </c>
      <c r="C2390" t="s">
        <v>15</v>
      </c>
      <c r="D2390" t="s">
        <v>144</v>
      </c>
      <c r="E2390" t="s">
        <v>24</v>
      </c>
      <c r="F2390">
        <v>92105</v>
      </c>
      <c r="G2390" t="s">
        <v>25</v>
      </c>
      <c r="H2390" t="s">
        <v>26</v>
      </c>
      <c r="I2390" t="s">
        <v>37</v>
      </c>
      <c r="J2390" s="31">
        <v>24448</v>
      </c>
      <c r="K2390">
        <v>2</v>
      </c>
      <c r="L2390">
        <v>2</v>
      </c>
      <c r="M2390" s="32">
        <v>88624</v>
      </c>
    </row>
    <row r="2391" spans="1:13" x14ac:dyDescent="0.3">
      <c r="A2391" t="s">
        <v>28</v>
      </c>
      <c r="B2391" t="s">
        <v>14</v>
      </c>
      <c r="C2391" t="s">
        <v>15</v>
      </c>
      <c r="D2391" t="s">
        <v>75</v>
      </c>
      <c r="E2391" t="s">
        <v>76</v>
      </c>
      <c r="F2391">
        <v>10009</v>
      </c>
      <c r="G2391" t="s">
        <v>57</v>
      </c>
      <c r="H2391" t="s">
        <v>26</v>
      </c>
      <c r="I2391" t="s">
        <v>41</v>
      </c>
      <c r="J2391" s="31">
        <v>648</v>
      </c>
      <c r="K2391">
        <v>1</v>
      </c>
      <c r="L2391">
        <v>0</v>
      </c>
      <c r="M2391" s="32">
        <v>31104</v>
      </c>
    </row>
    <row r="2392" spans="1:13" x14ac:dyDescent="0.3">
      <c r="A2392" t="s">
        <v>28</v>
      </c>
      <c r="B2392" t="s">
        <v>14</v>
      </c>
      <c r="C2392" t="s">
        <v>15</v>
      </c>
      <c r="D2392" t="s">
        <v>75</v>
      </c>
      <c r="E2392" t="s">
        <v>76</v>
      </c>
      <c r="F2392">
        <v>10009</v>
      </c>
      <c r="G2392" t="s">
        <v>57</v>
      </c>
      <c r="H2392" t="s">
        <v>26</v>
      </c>
      <c r="I2392" t="s">
        <v>41</v>
      </c>
      <c r="J2392" s="31">
        <v>4186</v>
      </c>
      <c r="K2392">
        <v>7</v>
      </c>
      <c r="L2392">
        <v>0</v>
      </c>
      <c r="M2392" s="32">
        <v>205114</v>
      </c>
    </row>
    <row r="2393" spans="1:13" x14ac:dyDescent="0.3">
      <c r="A2393" t="s">
        <v>28</v>
      </c>
      <c r="B2393" t="s">
        <v>14</v>
      </c>
      <c r="C2393" t="s">
        <v>15</v>
      </c>
      <c r="D2393" t="s">
        <v>75</v>
      </c>
      <c r="E2393" t="s">
        <v>76</v>
      </c>
      <c r="F2393">
        <v>10009</v>
      </c>
      <c r="G2393" t="s">
        <v>57</v>
      </c>
      <c r="H2393" t="s">
        <v>35</v>
      </c>
      <c r="I2393" t="s">
        <v>59</v>
      </c>
      <c r="J2393" s="31">
        <v>161991</v>
      </c>
      <c r="K2393">
        <v>9</v>
      </c>
      <c r="L2393">
        <v>0</v>
      </c>
      <c r="M2393" s="32">
        <v>971946</v>
      </c>
    </row>
    <row r="2394" spans="1:13" x14ac:dyDescent="0.3">
      <c r="A2394" t="s">
        <v>28</v>
      </c>
      <c r="B2394" t="s">
        <v>14</v>
      </c>
      <c r="C2394" t="s">
        <v>15</v>
      </c>
      <c r="D2394" t="s">
        <v>75</v>
      </c>
      <c r="E2394" t="s">
        <v>76</v>
      </c>
      <c r="F2394">
        <v>10009</v>
      </c>
      <c r="G2394" t="s">
        <v>57</v>
      </c>
      <c r="H2394" t="s">
        <v>19</v>
      </c>
      <c r="I2394" t="s">
        <v>33</v>
      </c>
      <c r="J2394" s="31">
        <v>11392</v>
      </c>
      <c r="K2394">
        <v>4</v>
      </c>
      <c r="L2394">
        <v>0</v>
      </c>
      <c r="M2394" s="32">
        <v>421504</v>
      </c>
    </row>
    <row r="2395" spans="1:13" x14ac:dyDescent="0.3">
      <c r="A2395" t="s">
        <v>28</v>
      </c>
      <c r="B2395" t="s">
        <v>14</v>
      </c>
      <c r="C2395" t="s">
        <v>15</v>
      </c>
      <c r="D2395" t="s">
        <v>392</v>
      </c>
      <c r="E2395" t="s">
        <v>166</v>
      </c>
      <c r="F2395">
        <v>2148</v>
      </c>
      <c r="G2395" t="s">
        <v>57</v>
      </c>
      <c r="H2395" t="s">
        <v>26</v>
      </c>
      <c r="I2395" t="s">
        <v>34</v>
      </c>
      <c r="J2395" s="31">
        <v>3968</v>
      </c>
      <c r="K2395">
        <v>2</v>
      </c>
      <c r="L2395">
        <v>0</v>
      </c>
      <c r="M2395" s="32">
        <v>103168</v>
      </c>
    </row>
    <row r="2396" spans="1:13" x14ac:dyDescent="0.3">
      <c r="A2396" t="s">
        <v>28</v>
      </c>
      <c r="B2396" t="s">
        <v>22</v>
      </c>
      <c r="C2396" t="s">
        <v>15</v>
      </c>
      <c r="D2396" t="s">
        <v>75</v>
      </c>
      <c r="E2396" t="s">
        <v>76</v>
      </c>
      <c r="F2396">
        <v>10035</v>
      </c>
      <c r="G2396" t="s">
        <v>57</v>
      </c>
      <c r="H2396" t="s">
        <v>35</v>
      </c>
      <c r="I2396" t="s">
        <v>59</v>
      </c>
      <c r="J2396" s="31">
        <v>376</v>
      </c>
      <c r="K2396">
        <v>2</v>
      </c>
      <c r="L2396">
        <v>0</v>
      </c>
      <c r="M2396" s="32">
        <v>2256</v>
      </c>
    </row>
    <row r="2397" spans="1:13" x14ac:dyDescent="0.3">
      <c r="A2397" t="s">
        <v>28</v>
      </c>
      <c r="B2397" t="s">
        <v>22</v>
      </c>
      <c r="C2397" t="s">
        <v>15</v>
      </c>
      <c r="D2397" t="s">
        <v>75</v>
      </c>
      <c r="E2397" t="s">
        <v>76</v>
      </c>
      <c r="F2397">
        <v>10035</v>
      </c>
      <c r="G2397" t="s">
        <v>57</v>
      </c>
      <c r="H2397" t="s">
        <v>35</v>
      </c>
      <c r="I2397" t="s">
        <v>59</v>
      </c>
      <c r="J2397" s="31">
        <v>599</v>
      </c>
      <c r="K2397">
        <v>2</v>
      </c>
      <c r="L2397">
        <v>0</v>
      </c>
      <c r="M2397" s="32">
        <v>2396</v>
      </c>
    </row>
    <row r="2398" spans="1:13" x14ac:dyDescent="0.3">
      <c r="A2398" t="s">
        <v>28</v>
      </c>
      <c r="B2398" t="s">
        <v>22</v>
      </c>
      <c r="C2398" t="s">
        <v>15</v>
      </c>
      <c r="D2398" t="s">
        <v>75</v>
      </c>
      <c r="E2398" t="s">
        <v>76</v>
      </c>
      <c r="F2398">
        <v>10035</v>
      </c>
      <c r="G2398" t="s">
        <v>57</v>
      </c>
      <c r="H2398" t="s">
        <v>26</v>
      </c>
      <c r="I2398" t="s">
        <v>41</v>
      </c>
      <c r="J2398" s="31">
        <v>37</v>
      </c>
      <c r="K2398">
        <v>5</v>
      </c>
      <c r="L2398">
        <v>0</v>
      </c>
      <c r="M2398" s="32">
        <v>1665</v>
      </c>
    </row>
    <row r="2399" spans="1:13" x14ac:dyDescent="0.3">
      <c r="A2399" t="s">
        <v>13</v>
      </c>
      <c r="B2399" t="s">
        <v>14</v>
      </c>
      <c r="C2399" t="s">
        <v>15</v>
      </c>
      <c r="D2399" t="s">
        <v>52</v>
      </c>
      <c r="E2399" t="s">
        <v>24</v>
      </c>
      <c r="F2399">
        <v>94109</v>
      </c>
      <c r="G2399" t="s">
        <v>25</v>
      </c>
      <c r="H2399" t="s">
        <v>26</v>
      </c>
      <c r="I2399" t="s">
        <v>27</v>
      </c>
      <c r="J2399" s="31">
        <v>576</v>
      </c>
      <c r="K2399">
        <v>2</v>
      </c>
      <c r="L2399">
        <v>0</v>
      </c>
      <c r="M2399" s="32">
        <v>28224</v>
      </c>
    </row>
    <row r="2400" spans="1:13" x14ac:dyDescent="0.3">
      <c r="A2400" t="s">
        <v>13</v>
      </c>
      <c r="B2400" t="s">
        <v>14</v>
      </c>
      <c r="C2400" t="s">
        <v>15</v>
      </c>
      <c r="D2400" t="s">
        <v>52</v>
      </c>
      <c r="E2400" t="s">
        <v>24</v>
      </c>
      <c r="F2400">
        <v>94109</v>
      </c>
      <c r="G2400" t="s">
        <v>25</v>
      </c>
      <c r="H2400" t="s">
        <v>26</v>
      </c>
      <c r="I2400" t="s">
        <v>34</v>
      </c>
      <c r="J2400" s="31">
        <v>1668</v>
      </c>
      <c r="K2400">
        <v>6</v>
      </c>
      <c r="L2400">
        <v>0</v>
      </c>
      <c r="M2400" s="32">
        <v>43368</v>
      </c>
    </row>
    <row r="2401" spans="1:13" x14ac:dyDescent="0.3">
      <c r="A2401" t="s">
        <v>28</v>
      </c>
      <c r="B2401" t="s">
        <v>22</v>
      </c>
      <c r="C2401" t="s">
        <v>15</v>
      </c>
      <c r="D2401" t="s">
        <v>242</v>
      </c>
      <c r="E2401" t="s">
        <v>91</v>
      </c>
      <c r="F2401">
        <v>29501</v>
      </c>
      <c r="G2401" t="s">
        <v>18</v>
      </c>
      <c r="H2401" t="s">
        <v>26</v>
      </c>
      <c r="I2401" t="s">
        <v>32</v>
      </c>
      <c r="J2401" s="31">
        <v>62881</v>
      </c>
      <c r="K2401">
        <v>7</v>
      </c>
      <c r="L2401">
        <v>0</v>
      </c>
      <c r="M2401" s="32">
        <v>125762</v>
      </c>
    </row>
    <row r="2402" spans="1:13" x14ac:dyDescent="0.3">
      <c r="A2402" t="s">
        <v>28</v>
      </c>
      <c r="B2402" t="s">
        <v>22</v>
      </c>
      <c r="C2402" t="s">
        <v>15</v>
      </c>
      <c r="D2402" t="s">
        <v>242</v>
      </c>
      <c r="E2402" t="s">
        <v>91</v>
      </c>
      <c r="F2402">
        <v>29501</v>
      </c>
      <c r="G2402" t="s">
        <v>18</v>
      </c>
      <c r="H2402" t="s">
        <v>26</v>
      </c>
      <c r="I2402" t="s">
        <v>32</v>
      </c>
      <c r="J2402" s="31">
        <v>5645</v>
      </c>
      <c r="K2402">
        <v>5</v>
      </c>
      <c r="L2402">
        <v>0</v>
      </c>
      <c r="M2402" s="32">
        <v>14677</v>
      </c>
    </row>
    <row r="2403" spans="1:13" x14ac:dyDescent="0.3">
      <c r="A2403" t="s">
        <v>13</v>
      </c>
      <c r="B2403" t="s">
        <v>14</v>
      </c>
      <c r="C2403" t="s">
        <v>15</v>
      </c>
      <c r="D2403" t="s">
        <v>82</v>
      </c>
      <c r="E2403" t="s">
        <v>112</v>
      </c>
      <c r="F2403">
        <v>65807</v>
      </c>
      <c r="G2403" t="s">
        <v>47</v>
      </c>
      <c r="H2403" t="s">
        <v>26</v>
      </c>
      <c r="I2403" t="s">
        <v>32</v>
      </c>
      <c r="J2403" s="31">
        <v>942</v>
      </c>
      <c r="K2403">
        <v>6</v>
      </c>
      <c r="L2403">
        <v>0</v>
      </c>
      <c r="M2403" s="32">
        <v>2355</v>
      </c>
    </row>
    <row r="2404" spans="1:13" x14ac:dyDescent="0.3">
      <c r="A2404" t="s">
        <v>13</v>
      </c>
      <c r="B2404" t="s">
        <v>14</v>
      </c>
      <c r="C2404" t="s">
        <v>15</v>
      </c>
      <c r="D2404" t="s">
        <v>82</v>
      </c>
      <c r="E2404" t="s">
        <v>112</v>
      </c>
      <c r="F2404">
        <v>65807</v>
      </c>
      <c r="G2404" t="s">
        <v>47</v>
      </c>
      <c r="H2404" t="s">
        <v>26</v>
      </c>
      <c r="I2404" t="s">
        <v>60</v>
      </c>
      <c r="J2404" s="31">
        <v>284</v>
      </c>
      <c r="K2404">
        <v>5</v>
      </c>
      <c r="L2404">
        <v>0</v>
      </c>
      <c r="M2404" s="32">
        <v>13348</v>
      </c>
    </row>
    <row r="2405" spans="1:13" x14ac:dyDescent="0.3">
      <c r="A2405" t="s">
        <v>28</v>
      </c>
      <c r="B2405" t="s">
        <v>22</v>
      </c>
      <c r="C2405" t="s">
        <v>15</v>
      </c>
      <c r="D2405" t="s">
        <v>195</v>
      </c>
      <c r="E2405" t="s">
        <v>46</v>
      </c>
      <c r="F2405">
        <v>77340</v>
      </c>
      <c r="G2405" t="s">
        <v>47</v>
      </c>
      <c r="H2405" t="s">
        <v>19</v>
      </c>
      <c r="I2405" t="s">
        <v>20</v>
      </c>
      <c r="J2405" s="31">
        <v>9566648</v>
      </c>
      <c r="K2405">
        <v>7</v>
      </c>
      <c r="L2405">
        <v>32</v>
      </c>
      <c r="M2405" s="32">
        <v>-2250976</v>
      </c>
    </row>
    <row r="2406" spans="1:13" x14ac:dyDescent="0.3">
      <c r="A2406" t="s">
        <v>28</v>
      </c>
      <c r="B2406" t="s">
        <v>14</v>
      </c>
      <c r="C2406" t="s">
        <v>15</v>
      </c>
      <c r="D2406" t="s">
        <v>23</v>
      </c>
      <c r="E2406" t="s">
        <v>24</v>
      </c>
      <c r="F2406">
        <v>90045</v>
      </c>
      <c r="G2406" t="s">
        <v>25</v>
      </c>
      <c r="H2406" t="s">
        <v>35</v>
      </c>
      <c r="I2406" t="s">
        <v>59</v>
      </c>
      <c r="J2406" s="31">
        <v>111591</v>
      </c>
      <c r="K2406">
        <v>9</v>
      </c>
      <c r="L2406">
        <v>0</v>
      </c>
      <c r="M2406" s="32">
        <v>2008638</v>
      </c>
    </row>
    <row r="2407" spans="1:13" x14ac:dyDescent="0.3">
      <c r="A2407" t="s">
        <v>28</v>
      </c>
      <c r="B2407" t="s">
        <v>14</v>
      </c>
      <c r="C2407" t="s">
        <v>15</v>
      </c>
      <c r="D2407" t="s">
        <v>23</v>
      </c>
      <c r="E2407" t="s">
        <v>24</v>
      </c>
      <c r="F2407">
        <v>90045</v>
      </c>
      <c r="G2407" t="s">
        <v>25</v>
      </c>
      <c r="H2407" t="s">
        <v>35</v>
      </c>
      <c r="I2407" t="s">
        <v>36</v>
      </c>
      <c r="J2407" s="31">
        <v>128744</v>
      </c>
      <c r="K2407">
        <v>7</v>
      </c>
      <c r="L2407">
        <v>2</v>
      </c>
      <c r="M2407" s="32">
        <v>-289674</v>
      </c>
    </row>
    <row r="2408" spans="1:13" x14ac:dyDescent="0.3">
      <c r="A2408" t="s">
        <v>28</v>
      </c>
      <c r="B2408" t="s">
        <v>14</v>
      </c>
      <c r="C2408" t="s">
        <v>15</v>
      </c>
      <c r="D2408" t="s">
        <v>23</v>
      </c>
      <c r="E2408" t="s">
        <v>24</v>
      </c>
      <c r="F2408">
        <v>90045</v>
      </c>
      <c r="G2408" t="s">
        <v>25</v>
      </c>
      <c r="H2408" t="s">
        <v>35</v>
      </c>
      <c r="I2408" t="s">
        <v>36</v>
      </c>
      <c r="J2408" s="31">
        <v>7992</v>
      </c>
      <c r="K2408">
        <v>10</v>
      </c>
      <c r="L2408">
        <v>2</v>
      </c>
      <c r="M2408" s="32">
        <v>26973</v>
      </c>
    </row>
    <row r="2409" spans="1:13" x14ac:dyDescent="0.3">
      <c r="A2409" t="s">
        <v>28</v>
      </c>
      <c r="B2409" t="s">
        <v>14</v>
      </c>
      <c r="C2409" t="s">
        <v>15</v>
      </c>
      <c r="D2409" t="s">
        <v>52</v>
      </c>
      <c r="E2409" t="s">
        <v>24</v>
      </c>
      <c r="F2409">
        <v>94122</v>
      </c>
      <c r="G2409" t="s">
        <v>25</v>
      </c>
      <c r="H2409" t="s">
        <v>26</v>
      </c>
      <c r="I2409" t="s">
        <v>34</v>
      </c>
      <c r="J2409" s="31">
        <v>242</v>
      </c>
      <c r="K2409">
        <v>5</v>
      </c>
      <c r="L2409">
        <v>0</v>
      </c>
      <c r="M2409" s="32">
        <v>7986</v>
      </c>
    </row>
    <row r="2410" spans="1:13" x14ac:dyDescent="0.3">
      <c r="A2410" t="s">
        <v>28</v>
      </c>
      <c r="B2410" t="s">
        <v>14</v>
      </c>
      <c r="C2410" t="s">
        <v>15</v>
      </c>
      <c r="D2410" t="s">
        <v>52</v>
      </c>
      <c r="E2410" t="s">
        <v>24</v>
      </c>
      <c r="F2410">
        <v>94122</v>
      </c>
      <c r="G2410" t="s">
        <v>25</v>
      </c>
      <c r="H2410" t="s">
        <v>35</v>
      </c>
      <c r="I2410" t="s">
        <v>36</v>
      </c>
      <c r="J2410" s="31">
        <v>359976</v>
      </c>
      <c r="K2410">
        <v>3</v>
      </c>
      <c r="L2410">
        <v>2</v>
      </c>
      <c r="M2410" s="32">
        <v>1304913</v>
      </c>
    </row>
    <row r="2411" spans="1:13" x14ac:dyDescent="0.3">
      <c r="A2411" t="s">
        <v>62</v>
      </c>
      <c r="B2411" t="s">
        <v>44</v>
      </c>
      <c r="C2411" t="s">
        <v>15</v>
      </c>
      <c r="D2411" t="s">
        <v>52</v>
      </c>
      <c r="E2411" t="s">
        <v>24</v>
      </c>
      <c r="F2411">
        <v>94122</v>
      </c>
      <c r="G2411" t="s">
        <v>25</v>
      </c>
      <c r="H2411" t="s">
        <v>19</v>
      </c>
      <c r="I2411" t="s">
        <v>33</v>
      </c>
      <c r="J2411" s="31">
        <v>21184</v>
      </c>
      <c r="K2411">
        <v>8</v>
      </c>
      <c r="L2411">
        <v>0</v>
      </c>
      <c r="M2411" s="32">
        <v>762624</v>
      </c>
    </row>
    <row r="2412" spans="1:13" x14ac:dyDescent="0.3">
      <c r="A2412" t="s">
        <v>28</v>
      </c>
      <c r="B2412" t="s">
        <v>44</v>
      </c>
      <c r="C2412" t="s">
        <v>15</v>
      </c>
      <c r="D2412" t="s">
        <v>55</v>
      </c>
      <c r="E2412" t="s">
        <v>56</v>
      </c>
      <c r="F2412">
        <v>19120</v>
      </c>
      <c r="G2412" t="s">
        <v>57</v>
      </c>
      <c r="H2412" t="s">
        <v>26</v>
      </c>
      <c r="I2412" t="s">
        <v>77</v>
      </c>
      <c r="J2412" s="31">
        <v>568</v>
      </c>
      <c r="K2412">
        <v>2</v>
      </c>
      <c r="L2412">
        <v>2</v>
      </c>
      <c r="M2412" s="32">
        <v>1917</v>
      </c>
    </row>
    <row r="2413" spans="1:13" x14ac:dyDescent="0.3">
      <c r="A2413" t="s">
        <v>13</v>
      </c>
      <c r="B2413" t="s">
        <v>22</v>
      </c>
      <c r="C2413" t="s">
        <v>15</v>
      </c>
      <c r="D2413" t="s">
        <v>23</v>
      </c>
      <c r="E2413" t="s">
        <v>24</v>
      </c>
      <c r="F2413">
        <v>90036</v>
      </c>
      <c r="G2413" t="s">
        <v>25</v>
      </c>
      <c r="H2413" t="s">
        <v>26</v>
      </c>
      <c r="I2413" t="s">
        <v>37</v>
      </c>
      <c r="J2413" s="31">
        <v>752</v>
      </c>
      <c r="K2413">
        <v>5</v>
      </c>
      <c r="L2413">
        <v>2</v>
      </c>
      <c r="M2413" s="32">
        <v>2632</v>
      </c>
    </row>
    <row r="2414" spans="1:13" x14ac:dyDescent="0.3">
      <c r="A2414" t="s">
        <v>28</v>
      </c>
      <c r="B2414" t="s">
        <v>14</v>
      </c>
      <c r="C2414" t="s">
        <v>15</v>
      </c>
      <c r="D2414" t="s">
        <v>23</v>
      </c>
      <c r="E2414" t="s">
        <v>24</v>
      </c>
      <c r="F2414">
        <v>90045</v>
      </c>
      <c r="G2414" t="s">
        <v>25</v>
      </c>
      <c r="H2414" t="s">
        <v>26</v>
      </c>
      <c r="I2414" t="s">
        <v>41</v>
      </c>
      <c r="J2414" s="31">
        <v>1196</v>
      </c>
      <c r="K2414">
        <v>2</v>
      </c>
      <c r="L2414">
        <v>0</v>
      </c>
      <c r="M2414" s="32">
        <v>58604</v>
      </c>
    </row>
    <row r="2415" spans="1:13" x14ac:dyDescent="0.3">
      <c r="A2415" t="s">
        <v>28</v>
      </c>
      <c r="B2415" t="s">
        <v>14</v>
      </c>
      <c r="C2415" t="s">
        <v>15</v>
      </c>
      <c r="D2415" t="s">
        <v>23</v>
      </c>
      <c r="E2415" t="s">
        <v>24</v>
      </c>
      <c r="F2415">
        <v>90045</v>
      </c>
      <c r="G2415" t="s">
        <v>25</v>
      </c>
      <c r="H2415" t="s">
        <v>19</v>
      </c>
      <c r="I2415" t="s">
        <v>31</v>
      </c>
      <c r="J2415" s="31">
        <v>629064</v>
      </c>
      <c r="K2415">
        <v>3</v>
      </c>
      <c r="L2415">
        <v>2</v>
      </c>
      <c r="M2415" s="32">
        <v>314532</v>
      </c>
    </row>
    <row r="2416" spans="1:13" x14ac:dyDescent="0.3">
      <c r="A2416" t="s">
        <v>28</v>
      </c>
      <c r="B2416" t="s">
        <v>14</v>
      </c>
      <c r="C2416" t="s">
        <v>15</v>
      </c>
      <c r="D2416" t="s">
        <v>241</v>
      </c>
      <c r="E2416" t="s">
        <v>49</v>
      </c>
      <c r="F2416">
        <v>53209</v>
      </c>
      <c r="G2416" t="s">
        <v>47</v>
      </c>
      <c r="H2416" t="s">
        <v>19</v>
      </c>
      <c r="I2416" t="s">
        <v>21</v>
      </c>
      <c r="J2416" s="31">
        <v>75445</v>
      </c>
      <c r="K2416">
        <v>5</v>
      </c>
      <c r="L2416">
        <v>0</v>
      </c>
      <c r="M2416" s="32">
        <v>60356</v>
      </c>
    </row>
    <row r="2417" spans="1:13" x14ac:dyDescent="0.3">
      <c r="A2417" t="s">
        <v>28</v>
      </c>
      <c r="B2417" t="s">
        <v>44</v>
      </c>
      <c r="C2417" t="s">
        <v>15</v>
      </c>
      <c r="D2417" t="s">
        <v>393</v>
      </c>
      <c r="E2417" t="s">
        <v>166</v>
      </c>
      <c r="F2417">
        <v>1040</v>
      </c>
      <c r="G2417" t="s">
        <v>57</v>
      </c>
      <c r="H2417" t="s">
        <v>19</v>
      </c>
      <c r="I2417" t="s">
        <v>20</v>
      </c>
      <c r="J2417" s="31">
        <v>30196</v>
      </c>
      <c r="K2417">
        <v>2</v>
      </c>
      <c r="L2417">
        <v>0</v>
      </c>
      <c r="M2417" s="32">
        <v>60392</v>
      </c>
    </row>
    <row r="2418" spans="1:13" x14ac:dyDescent="0.3">
      <c r="A2418" t="s">
        <v>28</v>
      </c>
      <c r="B2418" t="s">
        <v>22</v>
      </c>
      <c r="C2418" t="s">
        <v>15</v>
      </c>
      <c r="D2418" t="s">
        <v>394</v>
      </c>
      <c r="E2418" t="s">
        <v>121</v>
      </c>
      <c r="F2418">
        <v>87105</v>
      </c>
      <c r="G2418" t="s">
        <v>25</v>
      </c>
      <c r="H2418" t="s">
        <v>35</v>
      </c>
      <c r="I2418" t="s">
        <v>59</v>
      </c>
      <c r="J2418" s="31">
        <v>595</v>
      </c>
      <c r="K2418">
        <v>5</v>
      </c>
      <c r="L2418">
        <v>0</v>
      </c>
      <c r="M2418" s="32">
        <v>952</v>
      </c>
    </row>
    <row r="2419" spans="1:13" x14ac:dyDescent="0.3">
      <c r="A2419" t="s">
        <v>28</v>
      </c>
      <c r="B2419" t="s">
        <v>22</v>
      </c>
      <c r="C2419" t="s">
        <v>15</v>
      </c>
      <c r="D2419" t="s">
        <v>394</v>
      </c>
      <c r="E2419" t="s">
        <v>121</v>
      </c>
      <c r="F2419">
        <v>87105</v>
      </c>
      <c r="G2419" t="s">
        <v>25</v>
      </c>
      <c r="H2419" t="s">
        <v>26</v>
      </c>
      <c r="I2419" t="s">
        <v>37</v>
      </c>
      <c r="J2419" s="31">
        <v>79872</v>
      </c>
      <c r="K2419">
        <v>3</v>
      </c>
      <c r="L2419">
        <v>2</v>
      </c>
      <c r="M2419" s="32">
        <v>29952</v>
      </c>
    </row>
    <row r="2420" spans="1:13" x14ac:dyDescent="0.3">
      <c r="A2420" t="s">
        <v>28</v>
      </c>
      <c r="B2420" t="s">
        <v>22</v>
      </c>
      <c r="C2420" t="s">
        <v>15</v>
      </c>
      <c r="D2420" t="s">
        <v>395</v>
      </c>
      <c r="E2420" t="s">
        <v>177</v>
      </c>
      <c r="F2420">
        <v>89431</v>
      </c>
      <c r="G2420" t="s">
        <v>25</v>
      </c>
      <c r="H2420" t="s">
        <v>35</v>
      </c>
      <c r="I2420" t="s">
        <v>123</v>
      </c>
      <c r="J2420" s="31">
        <v>23964</v>
      </c>
      <c r="K2420">
        <v>10</v>
      </c>
      <c r="L2420">
        <v>2</v>
      </c>
      <c r="M2420" s="32">
        <v>17973</v>
      </c>
    </row>
    <row r="2421" spans="1:13" x14ac:dyDescent="0.3">
      <c r="A2421" t="s">
        <v>28</v>
      </c>
      <c r="B2421" t="s">
        <v>22</v>
      </c>
      <c r="C2421" t="s">
        <v>15</v>
      </c>
      <c r="D2421" t="s">
        <v>396</v>
      </c>
      <c r="E2421" t="s">
        <v>24</v>
      </c>
      <c r="F2421">
        <v>92236</v>
      </c>
      <c r="G2421" t="s">
        <v>25</v>
      </c>
      <c r="H2421" t="s">
        <v>26</v>
      </c>
      <c r="I2421" t="s">
        <v>32</v>
      </c>
      <c r="J2421" s="31">
        <v>6356</v>
      </c>
      <c r="K2421">
        <v>2</v>
      </c>
      <c r="L2421">
        <v>0</v>
      </c>
      <c r="M2421" s="32">
        <v>3178</v>
      </c>
    </row>
    <row r="2422" spans="1:13" x14ac:dyDescent="0.3">
      <c r="A2422" t="s">
        <v>28</v>
      </c>
      <c r="B2422" t="s">
        <v>22</v>
      </c>
      <c r="C2422" t="s">
        <v>15</v>
      </c>
      <c r="D2422" t="s">
        <v>396</v>
      </c>
      <c r="E2422" t="s">
        <v>24</v>
      </c>
      <c r="F2422">
        <v>92236</v>
      </c>
      <c r="G2422" t="s">
        <v>25</v>
      </c>
      <c r="H2422" t="s">
        <v>35</v>
      </c>
      <c r="I2422" t="s">
        <v>59</v>
      </c>
      <c r="J2422" s="31">
        <v>9999</v>
      </c>
      <c r="K2422">
        <v>1</v>
      </c>
      <c r="L2422">
        <v>0</v>
      </c>
      <c r="M2422" s="32">
        <v>439956</v>
      </c>
    </row>
    <row r="2423" spans="1:13" x14ac:dyDescent="0.3">
      <c r="A2423" t="s">
        <v>28</v>
      </c>
      <c r="B2423" t="s">
        <v>44</v>
      </c>
      <c r="C2423" t="s">
        <v>15</v>
      </c>
      <c r="D2423" t="s">
        <v>397</v>
      </c>
      <c r="E2423" t="s">
        <v>65</v>
      </c>
      <c r="F2423">
        <v>60126</v>
      </c>
      <c r="G2423" t="s">
        <v>47</v>
      </c>
      <c r="H2423" t="s">
        <v>26</v>
      </c>
      <c r="I2423" t="s">
        <v>32</v>
      </c>
      <c r="J2423" s="31">
        <v>230376</v>
      </c>
      <c r="K2423">
        <v>3</v>
      </c>
      <c r="L2423">
        <v>2</v>
      </c>
      <c r="M2423" s="32">
        <v>-489549</v>
      </c>
    </row>
    <row r="2424" spans="1:13" x14ac:dyDescent="0.3">
      <c r="A2424" t="s">
        <v>28</v>
      </c>
      <c r="B2424" t="s">
        <v>44</v>
      </c>
      <c r="C2424" t="s">
        <v>15</v>
      </c>
      <c r="D2424" t="s">
        <v>397</v>
      </c>
      <c r="E2424" t="s">
        <v>65</v>
      </c>
      <c r="F2424">
        <v>60126</v>
      </c>
      <c r="G2424" t="s">
        <v>47</v>
      </c>
      <c r="H2424" t="s">
        <v>26</v>
      </c>
      <c r="I2424" t="s">
        <v>41</v>
      </c>
      <c r="J2424" s="31">
        <v>9664</v>
      </c>
      <c r="K2424">
        <v>2</v>
      </c>
      <c r="L2424">
        <v>2</v>
      </c>
      <c r="M2424" s="32">
        <v>32616</v>
      </c>
    </row>
    <row r="2425" spans="1:13" x14ac:dyDescent="0.3">
      <c r="A2425" t="s">
        <v>28</v>
      </c>
      <c r="B2425" t="s">
        <v>14</v>
      </c>
      <c r="C2425" t="s">
        <v>15</v>
      </c>
      <c r="D2425" t="s">
        <v>126</v>
      </c>
      <c r="E2425" t="s">
        <v>104</v>
      </c>
      <c r="F2425">
        <v>45014</v>
      </c>
      <c r="G2425" t="s">
        <v>57</v>
      </c>
      <c r="H2425" t="s">
        <v>35</v>
      </c>
      <c r="I2425" t="s">
        <v>59</v>
      </c>
      <c r="J2425" s="31">
        <v>158928</v>
      </c>
      <c r="K2425">
        <v>7</v>
      </c>
      <c r="L2425">
        <v>2</v>
      </c>
      <c r="M2425" s="32">
        <v>417186</v>
      </c>
    </row>
    <row r="2426" spans="1:13" x14ac:dyDescent="0.3">
      <c r="A2426" t="s">
        <v>28</v>
      </c>
      <c r="B2426" t="s">
        <v>14</v>
      </c>
      <c r="C2426" t="s">
        <v>15</v>
      </c>
      <c r="D2426" t="s">
        <v>126</v>
      </c>
      <c r="E2426" t="s">
        <v>104</v>
      </c>
      <c r="F2426">
        <v>45014</v>
      </c>
      <c r="G2426" t="s">
        <v>57</v>
      </c>
      <c r="H2426" t="s">
        <v>26</v>
      </c>
      <c r="I2426" t="s">
        <v>37</v>
      </c>
      <c r="J2426" s="31">
        <v>13023</v>
      </c>
      <c r="K2426">
        <v>1</v>
      </c>
      <c r="L2426">
        <v>7</v>
      </c>
      <c r="M2426" s="32">
        <v>-104184</v>
      </c>
    </row>
    <row r="2427" spans="1:13" x14ac:dyDescent="0.3">
      <c r="A2427" t="s">
        <v>28</v>
      </c>
      <c r="B2427" t="s">
        <v>14</v>
      </c>
      <c r="C2427" t="s">
        <v>15</v>
      </c>
      <c r="D2427" t="s">
        <v>126</v>
      </c>
      <c r="E2427" t="s">
        <v>104</v>
      </c>
      <c r="F2427">
        <v>45014</v>
      </c>
      <c r="G2427" t="s">
        <v>57</v>
      </c>
      <c r="H2427" t="s">
        <v>19</v>
      </c>
      <c r="I2427" t="s">
        <v>31</v>
      </c>
      <c r="J2427" s="31">
        <v>27306</v>
      </c>
      <c r="K2427">
        <v>2</v>
      </c>
      <c r="L2427">
        <v>4</v>
      </c>
      <c r="M2427" s="32">
        <v>-104673</v>
      </c>
    </row>
    <row r="2428" spans="1:13" x14ac:dyDescent="0.3">
      <c r="A2428" t="s">
        <v>28</v>
      </c>
      <c r="B2428" t="s">
        <v>14</v>
      </c>
      <c r="C2428" t="s">
        <v>15</v>
      </c>
      <c r="D2428" t="s">
        <v>126</v>
      </c>
      <c r="E2428" t="s">
        <v>104</v>
      </c>
      <c r="F2428">
        <v>45014</v>
      </c>
      <c r="G2428" t="s">
        <v>57</v>
      </c>
      <c r="H2428" t="s">
        <v>26</v>
      </c>
      <c r="I2428" t="s">
        <v>77</v>
      </c>
      <c r="J2428" s="31">
        <v>39312</v>
      </c>
      <c r="K2428">
        <v>13</v>
      </c>
      <c r="L2428">
        <v>2</v>
      </c>
      <c r="M2428" s="32">
        <v>127764</v>
      </c>
    </row>
    <row r="2429" spans="1:13" x14ac:dyDescent="0.3">
      <c r="A2429" t="s">
        <v>28</v>
      </c>
      <c r="B2429" t="s">
        <v>22</v>
      </c>
      <c r="C2429" t="s">
        <v>15</v>
      </c>
      <c r="D2429" t="s">
        <v>155</v>
      </c>
      <c r="E2429" t="s">
        <v>46</v>
      </c>
      <c r="F2429">
        <v>76017</v>
      </c>
      <c r="G2429" t="s">
        <v>47</v>
      </c>
      <c r="H2429" t="s">
        <v>26</v>
      </c>
      <c r="I2429" t="s">
        <v>37</v>
      </c>
      <c r="J2429" s="31">
        <v>1344</v>
      </c>
      <c r="K2429">
        <v>4</v>
      </c>
      <c r="L2429">
        <v>8</v>
      </c>
      <c r="M2429" s="32">
        <v>-21504</v>
      </c>
    </row>
    <row r="2430" spans="1:13" x14ac:dyDescent="0.3">
      <c r="A2430" t="s">
        <v>28</v>
      </c>
      <c r="B2430" t="s">
        <v>22</v>
      </c>
      <c r="C2430" t="s">
        <v>15</v>
      </c>
      <c r="D2430" t="s">
        <v>155</v>
      </c>
      <c r="E2430" t="s">
        <v>46</v>
      </c>
      <c r="F2430">
        <v>76017</v>
      </c>
      <c r="G2430" t="s">
        <v>47</v>
      </c>
      <c r="H2430" t="s">
        <v>26</v>
      </c>
      <c r="I2430" t="s">
        <v>37</v>
      </c>
      <c r="J2430" s="31">
        <v>8272</v>
      </c>
      <c r="K2430">
        <v>4</v>
      </c>
      <c r="L2430">
        <v>8</v>
      </c>
      <c r="M2430" s="32">
        <v>-136488</v>
      </c>
    </row>
    <row r="2431" spans="1:13" x14ac:dyDescent="0.3">
      <c r="A2431" t="s">
        <v>28</v>
      </c>
      <c r="B2431" t="s">
        <v>22</v>
      </c>
      <c r="C2431" t="s">
        <v>15</v>
      </c>
      <c r="D2431" t="s">
        <v>155</v>
      </c>
      <c r="E2431" t="s">
        <v>46</v>
      </c>
      <c r="F2431">
        <v>76017</v>
      </c>
      <c r="G2431" t="s">
        <v>47</v>
      </c>
      <c r="H2431" t="s">
        <v>19</v>
      </c>
      <c r="I2431" t="s">
        <v>33</v>
      </c>
      <c r="J2431" s="31">
        <v>12544</v>
      </c>
      <c r="K2431">
        <v>7</v>
      </c>
      <c r="L2431">
        <v>6</v>
      </c>
      <c r="M2431" s="32">
        <v>-90944</v>
      </c>
    </row>
    <row r="2432" spans="1:13" x14ac:dyDescent="0.3">
      <c r="A2432" t="s">
        <v>28</v>
      </c>
      <c r="B2432" t="s">
        <v>44</v>
      </c>
      <c r="C2432" t="s">
        <v>15</v>
      </c>
      <c r="D2432" t="s">
        <v>52</v>
      </c>
      <c r="E2432" t="s">
        <v>24</v>
      </c>
      <c r="F2432">
        <v>94110</v>
      </c>
      <c r="G2432" t="s">
        <v>25</v>
      </c>
      <c r="H2432" t="s">
        <v>26</v>
      </c>
      <c r="I2432" t="s">
        <v>27</v>
      </c>
      <c r="J2432" s="31">
        <v>5848</v>
      </c>
      <c r="K2432">
        <v>8</v>
      </c>
      <c r="L2432">
        <v>0</v>
      </c>
      <c r="M2432" s="32">
        <v>274856</v>
      </c>
    </row>
    <row r="2433" spans="1:13" x14ac:dyDescent="0.3">
      <c r="A2433" t="s">
        <v>28</v>
      </c>
      <c r="B2433" t="s">
        <v>22</v>
      </c>
      <c r="C2433" t="s">
        <v>15</v>
      </c>
      <c r="D2433" t="s">
        <v>42</v>
      </c>
      <c r="E2433" t="s">
        <v>43</v>
      </c>
      <c r="F2433">
        <v>98103</v>
      </c>
      <c r="G2433" t="s">
        <v>25</v>
      </c>
      <c r="H2433" t="s">
        <v>19</v>
      </c>
      <c r="I2433" t="s">
        <v>33</v>
      </c>
      <c r="J2433" s="31">
        <v>74</v>
      </c>
      <c r="K2433">
        <v>2</v>
      </c>
      <c r="L2433">
        <v>0</v>
      </c>
      <c r="M2433" s="32">
        <v>3034</v>
      </c>
    </row>
    <row r="2434" spans="1:13" x14ac:dyDescent="0.3">
      <c r="A2434" t="s">
        <v>28</v>
      </c>
      <c r="B2434" t="s">
        <v>14</v>
      </c>
      <c r="C2434" t="s">
        <v>15</v>
      </c>
      <c r="D2434" t="s">
        <v>75</v>
      </c>
      <c r="E2434" t="s">
        <v>76</v>
      </c>
      <c r="F2434">
        <v>10009</v>
      </c>
      <c r="G2434" t="s">
        <v>57</v>
      </c>
      <c r="H2434" t="s">
        <v>19</v>
      </c>
      <c r="I2434" t="s">
        <v>21</v>
      </c>
      <c r="J2434" s="31">
        <v>366786</v>
      </c>
      <c r="K2434">
        <v>7</v>
      </c>
      <c r="L2434">
        <v>1</v>
      </c>
      <c r="M2434" s="32">
        <v>652064</v>
      </c>
    </row>
    <row r="2435" spans="1:13" x14ac:dyDescent="0.3">
      <c r="A2435" t="s">
        <v>28</v>
      </c>
      <c r="B2435" t="s">
        <v>14</v>
      </c>
      <c r="C2435" t="s">
        <v>15</v>
      </c>
      <c r="D2435" t="s">
        <v>61</v>
      </c>
      <c r="E2435" t="s">
        <v>46</v>
      </c>
      <c r="F2435">
        <v>77070</v>
      </c>
      <c r="G2435" t="s">
        <v>47</v>
      </c>
      <c r="H2435" t="s">
        <v>35</v>
      </c>
      <c r="I2435" t="s">
        <v>36</v>
      </c>
      <c r="J2435" s="31">
        <v>54368</v>
      </c>
      <c r="K2435">
        <v>4</v>
      </c>
      <c r="L2435">
        <v>2</v>
      </c>
      <c r="M2435" s="32">
        <v>40776</v>
      </c>
    </row>
    <row r="2436" spans="1:13" x14ac:dyDescent="0.3">
      <c r="A2436" t="s">
        <v>62</v>
      </c>
      <c r="B2436" t="s">
        <v>22</v>
      </c>
      <c r="C2436" t="s">
        <v>15</v>
      </c>
      <c r="D2436" t="s">
        <v>82</v>
      </c>
      <c r="E2436" t="s">
        <v>83</v>
      </c>
      <c r="F2436">
        <v>22153</v>
      </c>
      <c r="G2436" t="s">
        <v>18</v>
      </c>
      <c r="H2436" t="s">
        <v>26</v>
      </c>
      <c r="I2436" t="s">
        <v>60</v>
      </c>
      <c r="J2436" s="31">
        <v>3396</v>
      </c>
      <c r="K2436">
        <v>2</v>
      </c>
      <c r="L2436">
        <v>0</v>
      </c>
      <c r="M2436" s="32">
        <v>1698</v>
      </c>
    </row>
    <row r="2437" spans="1:13" x14ac:dyDescent="0.3">
      <c r="A2437" t="s">
        <v>62</v>
      </c>
      <c r="B2437" t="s">
        <v>22</v>
      </c>
      <c r="C2437" t="s">
        <v>15</v>
      </c>
      <c r="D2437" t="s">
        <v>82</v>
      </c>
      <c r="E2437" t="s">
        <v>83</v>
      </c>
      <c r="F2437">
        <v>22153</v>
      </c>
      <c r="G2437" t="s">
        <v>18</v>
      </c>
      <c r="H2437" t="s">
        <v>26</v>
      </c>
      <c r="I2437" t="s">
        <v>38</v>
      </c>
      <c r="J2437" s="31">
        <v>82611</v>
      </c>
      <c r="K2437">
        <v>3</v>
      </c>
      <c r="L2437">
        <v>0</v>
      </c>
      <c r="M2437" s="32">
        <v>3221829</v>
      </c>
    </row>
    <row r="2438" spans="1:13" x14ac:dyDescent="0.3">
      <c r="A2438" t="s">
        <v>28</v>
      </c>
      <c r="B2438" t="s">
        <v>14</v>
      </c>
      <c r="C2438" t="s">
        <v>15</v>
      </c>
      <c r="D2438" t="s">
        <v>253</v>
      </c>
      <c r="E2438" t="s">
        <v>121</v>
      </c>
      <c r="F2438">
        <v>87401</v>
      </c>
      <c r="G2438" t="s">
        <v>25</v>
      </c>
      <c r="H2438" t="s">
        <v>19</v>
      </c>
      <c r="I2438" t="s">
        <v>33</v>
      </c>
      <c r="J2438" s="31">
        <v>54585</v>
      </c>
      <c r="K2438">
        <v>9</v>
      </c>
      <c r="L2438">
        <v>0</v>
      </c>
      <c r="M2438" s="32">
        <v>1146285</v>
      </c>
    </row>
    <row r="2439" spans="1:13" x14ac:dyDescent="0.3">
      <c r="A2439" t="s">
        <v>13</v>
      </c>
      <c r="B2439" t="s">
        <v>14</v>
      </c>
      <c r="C2439" t="s">
        <v>15</v>
      </c>
      <c r="D2439" t="s">
        <v>183</v>
      </c>
      <c r="E2439" t="s">
        <v>98</v>
      </c>
      <c r="F2439">
        <v>80027</v>
      </c>
      <c r="G2439" t="s">
        <v>25</v>
      </c>
      <c r="H2439" t="s">
        <v>19</v>
      </c>
      <c r="I2439" t="s">
        <v>31</v>
      </c>
      <c r="J2439" s="31">
        <v>14598</v>
      </c>
      <c r="K2439">
        <v>2</v>
      </c>
      <c r="L2439">
        <v>5</v>
      </c>
      <c r="M2439" s="32">
        <v>-992664</v>
      </c>
    </row>
    <row r="2440" spans="1:13" x14ac:dyDescent="0.3">
      <c r="A2440" t="s">
        <v>13</v>
      </c>
      <c r="B2440" t="s">
        <v>14</v>
      </c>
      <c r="C2440" t="s">
        <v>15</v>
      </c>
      <c r="D2440" t="s">
        <v>183</v>
      </c>
      <c r="E2440" t="s">
        <v>98</v>
      </c>
      <c r="F2440">
        <v>80027</v>
      </c>
      <c r="G2440" t="s">
        <v>25</v>
      </c>
      <c r="H2440" t="s">
        <v>26</v>
      </c>
      <c r="I2440" t="s">
        <v>41</v>
      </c>
      <c r="J2440" s="31">
        <v>35808</v>
      </c>
      <c r="K2440">
        <v>4</v>
      </c>
      <c r="L2440">
        <v>2</v>
      </c>
      <c r="M2440" s="32">
        <v>125328</v>
      </c>
    </row>
    <row r="2441" spans="1:13" x14ac:dyDescent="0.3">
      <c r="A2441" t="s">
        <v>28</v>
      </c>
      <c r="B2441" t="s">
        <v>14</v>
      </c>
      <c r="C2441" t="s">
        <v>15</v>
      </c>
      <c r="D2441" t="s">
        <v>141</v>
      </c>
      <c r="E2441" t="s">
        <v>30</v>
      </c>
      <c r="F2441">
        <v>33614</v>
      </c>
      <c r="G2441" t="s">
        <v>18</v>
      </c>
      <c r="H2441" t="s">
        <v>19</v>
      </c>
      <c r="I2441" t="s">
        <v>33</v>
      </c>
      <c r="J2441" s="31">
        <v>7904</v>
      </c>
      <c r="K2441">
        <v>2</v>
      </c>
      <c r="L2441">
        <v>2</v>
      </c>
      <c r="M2441" s="32">
        <v>21736</v>
      </c>
    </row>
    <row r="2442" spans="1:13" x14ac:dyDescent="0.3">
      <c r="A2442" t="s">
        <v>28</v>
      </c>
      <c r="B2442" t="s">
        <v>14</v>
      </c>
      <c r="C2442" t="s">
        <v>15</v>
      </c>
      <c r="D2442" t="s">
        <v>398</v>
      </c>
      <c r="E2442" t="s">
        <v>132</v>
      </c>
      <c r="F2442">
        <v>7055</v>
      </c>
      <c r="G2442" t="s">
        <v>57</v>
      </c>
      <c r="H2442" t="s">
        <v>35</v>
      </c>
      <c r="I2442" t="s">
        <v>36</v>
      </c>
      <c r="J2442" s="31">
        <v>345</v>
      </c>
      <c r="K2442">
        <v>5</v>
      </c>
      <c r="L2442">
        <v>0</v>
      </c>
      <c r="M2442" s="32">
        <v>8625</v>
      </c>
    </row>
    <row r="2443" spans="1:13" x14ac:dyDescent="0.3">
      <c r="A2443" t="s">
        <v>28</v>
      </c>
      <c r="B2443" t="s">
        <v>14</v>
      </c>
      <c r="C2443" t="s">
        <v>15</v>
      </c>
      <c r="D2443" t="s">
        <v>398</v>
      </c>
      <c r="E2443" t="s">
        <v>132</v>
      </c>
      <c r="F2443">
        <v>7055</v>
      </c>
      <c r="G2443" t="s">
        <v>57</v>
      </c>
      <c r="H2443" t="s">
        <v>19</v>
      </c>
      <c r="I2443" t="s">
        <v>31</v>
      </c>
      <c r="J2443" s="31">
        <v>174286</v>
      </c>
      <c r="K2443">
        <v>2</v>
      </c>
      <c r="L2443">
        <v>3</v>
      </c>
      <c r="M2443" s="32">
        <v>-199184</v>
      </c>
    </row>
    <row r="2444" spans="1:13" x14ac:dyDescent="0.3">
      <c r="A2444" t="s">
        <v>28</v>
      </c>
      <c r="B2444" t="s">
        <v>14</v>
      </c>
      <c r="C2444" t="s">
        <v>15</v>
      </c>
      <c r="D2444" t="s">
        <v>398</v>
      </c>
      <c r="E2444" t="s">
        <v>132</v>
      </c>
      <c r="F2444">
        <v>7055</v>
      </c>
      <c r="G2444" t="s">
        <v>57</v>
      </c>
      <c r="H2444" t="s">
        <v>26</v>
      </c>
      <c r="I2444" t="s">
        <v>38</v>
      </c>
      <c r="J2444" s="31">
        <v>66284</v>
      </c>
      <c r="K2444">
        <v>4</v>
      </c>
      <c r="L2444">
        <v>0</v>
      </c>
      <c r="M2444" s="32">
        <v>1723384</v>
      </c>
    </row>
    <row r="2445" spans="1:13" x14ac:dyDescent="0.3">
      <c r="A2445" t="s">
        <v>28</v>
      </c>
      <c r="B2445" t="s">
        <v>14</v>
      </c>
      <c r="C2445" t="s">
        <v>15</v>
      </c>
      <c r="D2445" t="s">
        <v>398</v>
      </c>
      <c r="E2445" t="s">
        <v>132</v>
      </c>
      <c r="F2445">
        <v>7055</v>
      </c>
      <c r="G2445" t="s">
        <v>57</v>
      </c>
      <c r="H2445" t="s">
        <v>35</v>
      </c>
      <c r="I2445" t="s">
        <v>59</v>
      </c>
      <c r="J2445" s="31">
        <v>951</v>
      </c>
      <c r="K2445">
        <v>5</v>
      </c>
      <c r="L2445">
        <v>0</v>
      </c>
      <c r="M2445" s="32">
        <v>30432</v>
      </c>
    </row>
    <row r="2446" spans="1:13" x14ac:dyDescent="0.3">
      <c r="A2446" t="s">
        <v>28</v>
      </c>
      <c r="B2446" t="s">
        <v>14</v>
      </c>
      <c r="C2446" t="s">
        <v>15</v>
      </c>
      <c r="D2446" t="s">
        <v>398</v>
      </c>
      <c r="E2446" t="s">
        <v>132</v>
      </c>
      <c r="F2446">
        <v>7055</v>
      </c>
      <c r="G2446" t="s">
        <v>57</v>
      </c>
      <c r="H2446" t="s">
        <v>26</v>
      </c>
      <c r="I2446" t="s">
        <v>60</v>
      </c>
      <c r="J2446" s="31">
        <v>2688</v>
      </c>
      <c r="K2446">
        <v>6</v>
      </c>
      <c r="L2446">
        <v>0</v>
      </c>
      <c r="M2446" s="32">
        <v>129024</v>
      </c>
    </row>
    <row r="2447" spans="1:13" x14ac:dyDescent="0.3">
      <c r="A2447" t="s">
        <v>28</v>
      </c>
      <c r="B2447" t="s">
        <v>14</v>
      </c>
      <c r="C2447" t="s">
        <v>15</v>
      </c>
      <c r="D2447" t="s">
        <v>398</v>
      </c>
      <c r="E2447" t="s">
        <v>132</v>
      </c>
      <c r="F2447">
        <v>7055</v>
      </c>
      <c r="G2447" t="s">
        <v>57</v>
      </c>
      <c r="H2447" t="s">
        <v>35</v>
      </c>
      <c r="I2447" t="s">
        <v>36</v>
      </c>
      <c r="J2447" s="31">
        <v>25798</v>
      </c>
      <c r="K2447">
        <v>2</v>
      </c>
      <c r="L2447">
        <v>0</v>
      </c>
      <c r="M2447" s="32">
        <v>748142</v>
      </c>
    </row>
    <row r="2448" spans="1:13" x14ac:dyDescent="0.3">
      <c r="A2448" t="s">
        <v>28</v>
      </c>
      <c r="B2448" t="s">
        <v>14</v>
      </c>
      <c r="C2448" t="s">
        <v>15</v>
      </c>
      <c r="D2448" t="s">
        <v>23</v>
      </c>
      <c r="E2448" t="s">
        <v>24</v>
      </c>
      <c r="F2448">
        <v>90004</v>
      </c>
      <c r="G2448" t="s">
        <v>25</v>
      </c>
      <c r="H2448" t="s">
        <v>26</v>
      </c>
      <c r="I2448" t="s">
        <v>60</v>
      </c>
      <c r="J2448" s="31">
        <v>1748</v>
      </c>
      <c r="K2448">
        <v>2</v>
      </c>
      <c r="L2448">
        <v>0</v>
      </c>
      <c r="M2448" s="32">
        <v>82156</v>
      </c>
    </row>
    <row r="2449" spans="1:13" x14ac:dyDescent="0.3">
      <c r="A2449" t="s">
        <v>28</v>
      </c>
      <c r="B2449" t="s">
        <v>14</v>
      </c>
      <c r="C2449" t="s">
        <v>15</v>
      </c>
      <c r="D2449" t="s">
        <v>55</v>
      </c>
      <c r="E2449" t="s">
        <v>56</v>
      </c>
      <c r="F2449">
        <v>19143</v>
      </c>
      <c r="G2449" t="s">
        <v>57</v>
      </c>
      <c r="H2449" t="s">
        <v>19</v>
      </c>
      <c r="I2449" t="s">
        <v>21</v>
      </c>
      <c r="J2449" s="31">
        <v>492835</v>
      </c>
      <c r="K2449">
        <v>5</v>
      </c>
      <c r="L2449">
        <v>3</v>
      </c>
      <c r="M2449" s="32">
        <v>-14081</v>
      </c>
    </row>
    <row r="2450" spans="1:13" x14ac:dyDescent="0.3">
      <c r="A2450" t="s">
        <v>13</v>
      </c>
      <c r="B2450" t="s">
        <v>14</v>
      </c>
      <c r="C2450" t="s">
        <v>15</v>
      </c>
      <c r="D2450" t="s">
        <v>399</v>
      </c>
      <c r="E2450" t="s">
        <v>91</v>
      </c>
      <c r="F2450">
        <v>29406</v>
      </c>
      <c r="G2450" t="s">
        <v>18</v>
      </c>
      <c r="H2450" t="s">
        <v>26</v>
      </c>
      <c r="I2450" t="s">
        <v>32</v>
      </c>
      <c r="J2450" s="31">
        <v>26949</v>
      </c>
      <c r="K2450">
        <v>3</v>
      </c>
      <c r="L2450">
        <v>0</v>
      </c>
      <c r="M2450" s="32">
        <v>53898</v>
      </c>
    </row>
    <row r="2451" spans="1:13" x14ac:dyDescent="0.3">
      <c r="A2451" t="s">
        <v>28</v>
      </c>
      <c r="B2451" t="s">
        <v>44</v>
      </c>
      <c r="C2451" t="s">
        <v>15</v>
      </c>
      <c r="D2451" t="s">
        <v>117</v>
      </c>
      <c r="E2451" t="s">
        <v>24</v>
      </c>
      <c r="F2451">
        <v>95123</v>
      </c>
      <c r="G2451" t="s">
        <v>25</v>
      </c>
      <c r="H2451" t="s">
        <v>26</v>
      </c>
      <c r="I2451" t="s">
        <v>37</v>
      </c>
      <c r="J2451" s="31">
        <v>2912</v>
      </c>
      <c r="K2451">
        <v>5</v>
      </c>
      <c r="L2451">
        <v>2</v>
      </c>
      <c r="M2451" s="32">
        <v>9828</v>
      </c>
    </row>
    <row r="2452" spans="1:13" x14ac:dyDescent="0.3">
      <c r="A2452" t="s">
        <v>13</v>
      </c>
      <c r="B2452" t="s">
        <v>14</v>
      </c>
      <c r="C2452" t="s">
        <v>15</v>
      </c>
      <c r="D2452" t="s">
        <v>75</v>
      </c>
      <c r="E2452" t="s">
        <v>76</v>
      </c>
      <c r="F2452">
        <v>10011</v>
      </c>
      <c r="G2452" t="s">
        <v>57</v>
      </c>
      <c r="H2452" t="s">
        <v>26</v>
      </c>
      <c r="I2452" t="s">
        <v>27</v>
      </c>
      <c r="J2452" s="31">
        <v>1875</v>
      </c>
      <c r="K2452">
        <v>5</v>
      </c>
      <c r="L2452">
        <v>0</v>
      </c>
      <c r="M2452" s="32">
        <v>9</v>
      </c>
    </row>
    <row r="2453" spans="1:13" x14ac:dyDescent="0.3">
      <c r="A2453" t="s">
        <v>13</v>
      </c>
      <c r="B2453" t="s">
        <v>14</v>
      </c>
      <c r="C2453" t="s">
        <v>15</v>
      </c>
      <c r="D2453" t="s">
        <v>75</v>
      </c>
      <c r="E2453" t="s">
        <v>76</v>
      </c>
      <c r="F2453">
        <v>10011</v>
      </c>
      <c r="G2453" t="s">
        <v>57</v>
      </c>
      <c r="H2453" t="s">
        <v>35</v>
      </c>
      <c r="I2453" t="s">
        <v>36</v>
      </c>
      <c r="J2453" s="31">
        <v>1197</v>
      </c>
      <c r="K2453">
        <v>6</v>
      </c>
      <c r="L2453">
        <v>0</v>
      </c>
      <c r="M2453" s="32">
        <v>31122</v>
      </c>
    </row>
    <row r="2454" spans="1:13" x14ac:dyDescent="0.3">
      <c r="A2454" t="s">
        <v>13</v>
      </c>
      <c r="B2454" t="s">
        <v>14</v>
      </c>
      <c r="C2454" t="s">
        <v>15</v>
      </c>
      <c r="D2454" t="s">
        <v>75</v>
      </c>
      <c r="E2454" t="s">
        <v>76</v>
      </c>
      <c r="F2454">
        <v>10011</v>
      </c>
      <c r="G2454" t="s">
        <v>57</v>
      </c>
      <c r="H2454" t="s">
        <v>26</v>
      </c>
      <c r="I2454" t="s">
        <v>37</v>
      </c>
      <c r="J2454" s="31">
        <v>9144</v>
      </c>
      <c r="K2454">
        <v>3</v>
      </c>
      <c r="L2454">
        <v>2</v>
      </c>
      <c r="M2454" s="32">
        <v>30861</v>
      </c>
    </row>
    <row r="2455" spans="1:13" x14ac:dyDescent="0.3">
      <c r="A2455" t="s">
        <v>13</v>
      </c>
      <c r="B2455" t="s">
        <v>14</v>
      </c>
      <c r="C2455" t="s">
        <v>15</v>
      </c>
      <c r="D2455" t="s">
        <v>75</v>
      </c>
      <c r="E2455" t="s">
        <v>76</v>
      </c>
      <c r="F2455">
        <v>10011</v>
      </c>
      <c r="G2455" t="s">
        <v>57</v>
      </c>
      <c r="H2455" t="s">
        <v>35</v>
      </c>
      <c r="I2455" t="s">
        <v>59</v>
      </c>
      <c r="J2455" s="31">
        <v>5706</v>
      </c>
      <c r="K2455">
        <v>3</v>
      </c>
      <c r="L2455">
        <v>0</v>
      </c>
      <c r="M2455" s="32">
        <v>182592</v>
      </c>
    </row>
    <row r="2456" spans="1:13" x14ac:dyDescent="0.3">
      <c r="A2456" t="s">
        <v>13</v>
      </c>
      <c r="B2456" t="s">
        <v>14</v>
      </c>
      <c r="C2456" t="s">
        <v>15</v>
      </c>
      <c r="D2456" t="s">
        <v>75</v>
      </c>
      <c r="E2456" t="s">
        <v>76</v>
      </c>
      <c r="F2456">
        <v>10011</v>
      </c>
      <c r="G2456" t="s">
        <v>57</v>
      </c>
      <c r="H2456" t="s">
        <v>35</v>
      </c>
      <c r="I2456" t="s">
        <v>59</v>
      </c>
      <c r="J2456" s="31">
        <v>716</v>
      </c>
      <c r="K2456">
        <v>8</v>
      </c>
      <c r="L2456">
        <v>0</v>
      </c>
      <c r="M2456" s="32">
        <v>13604</v>
      </c>
    </row>
    <row r="2457" spans="1:13" x14ac:dyDescent="0.3">
      <c r="A2457" t="s">
        <v>13</v>
      </c>
      <c r="B2457" t="s">
        <v>14</v>
      </c>
      <c r="C2457" t="s">
        <v>15</v>
      </c>
      <c r="D2457" t="s">
        <v>75</v>
      </c>
      <c r="E2457" t="s">
        <v>76</v>
      </c>
      <c r="F2457">
        <v>10011</v>
      </c>
      <c r="G2457" t="s">
        <v>57</v>
      </c>
      <c r="H2457" t="s">
        <v>26</v>
      </c>
      <c r="I2457" t="s">
        <v>32</v>
      </c>
      <c r="J2457" s="31">
        <v>10744</v>
      </c>
      <c r="K2457">
        <v>8</v>
      </c>
      <c r="L2457">
        <v>0</v>
      </c>
      <c r="M2457" s="32">
        <v>279344</v>
      </c>
    </row>
    <row r="2458" spans="1:13" x14ac:dyDescent="0.3">
      <c r="A2458" t="s">
        <v>13</v>
      </c>
      <c r="B2458" t="s">
        <v>14</v>
      </c>
      <c r="C2458" t="s">
        <v>15</v>
      </c>
      <c r="D2458" t="s">
        <v>75</v>
      </c>
      <c r="E2458" t="s">
        <v>76</v>
      </c>
      <c r="F2458">
        <v>10011</v>
      </c>
      <c r="G2458" t="s">
        <v>57</v>
      </c>
      <c r="H2458" t="s">
        <v>26</v>
      </c>
      <c r="I2458" t="s">
        <v>27</v>
      </c>
      <c r="J2458" s="31">
        <v>731</v>
      </c>
      <c r="K2458">
        <v>1</v>
      </c>
      <c r="L2458">
        <v>0</v>
      </c>
      <c r="M2458" s="32">
        <v>34357</v>
      </c>
    </row>
    <row r="2459" spans="1:13" x14ac:dyDescent="0.3">
      <c r="A2459" t="s">
        <v>13</v>
      </c>
      <c r="B2459" t="s">
        <v>14</v>
      </c>
      <c r="C2459" t="s">
        <v>15</v>
      </c>
      <c r="D2459" t="s">
        <v>75</v>
      </c>
      <c r="E2459" t="s">
        <v>76</v>
      </c>
      <c r="F2459">
        <v>10011</v>
      </c>
      <c r="G2459" t="s">
        <v>57</v>
      </c>
      <c r="H2459" t="s">
        <v>26</v>
      </c>
      <c r="I2459" t="s">
        <v>34</v>
      </c>
      <c r="J2459" s="31">
        <v>591</v>
      </c>
      <c r="K2459">
        <v>6</v>
      </c>
      <c r="L2459">
        <v>0</v>
      </c>
      <c r="M2459" s="32">
        <v>22458</v>
      </c>
    </row>
    <row r="2460" spans="1:13" x14ac:dyDescent="0.3">
      <c r="A2460" t="s">
        <v>13</v>
      </c>
      <c r="B2460" t="s">
        <v>14</v>
      </c>
      <c r="C2460" t="s">
        <v>15</v>
      </c>
      <c r="D2460" t="s">
        <v>75</v>
      </c>
      <c r="E2460" t="s">
        <v>76</v>
      </c>
      <c r="F2460">
        <v>10011</v>
      </c>
      <c r="G2460" t="s">
        <v>57</v>
      </c>
      <c r="H2460" t="s">
        <v>26</v>
      </c>
      <c r="I2460" t="s">
        <v>32</v>
      </c>
      <c r="J2460" s="31">
        <v>4653</v>
      </c>
      <c r="K2460">
        <v>3</v>
      </c>
      <c r="L2460">
        <v>0</v>
      </c>
      <c r="M2460" s="32">
        <v>120978</v>
      </c>
    </row>
    <row r="2461" spans="1:13" x14ac:dyDescent="0.3">
      <c r="A2461" t="s">
        <v>28</v>
      </c>
      <c r="B2461" t="s">
        <v>14</v>
      </c>
      <c r="C2461" t="s">
        <v>15</v>
      </c>
      <c r="D2461" t="s">
        <v>218</v>
      </c>
      <c r="E2461" t="s">
        <v>132</v>
      </c>
      <c r="F2461">
        <v>7060</v>
      </c>
      <c r="G2461" t="s">
        <v>57</v>
      </c>
      <c r="H2461" t="s">
        <v>26</v>
      </c>
      <c r="I2461" t="s">
        <v>38</v>
      </c>
      <c r="J2461" s="31">
        <v>9784</v>
      </c>
      <c r="K2461">
        <v>2</v>
      </c>
      <c r="L2461">
        <v>0</v>
      </c>
      <c r="M2461" s="32">
        <v>254384</v>
      </c>
    </row>
    <row r="2462" spans="1:13" x14ac:dyDescent="0.3">
      <c r="A2462" t="s">
        <v>13</v>
      </c>
      <c r="B2462" t="s">
        <v>14</v>
      </c>
      <c r="C2462" t="s">
        <v>15</v>
      </c>
      <c r="D2462" t="s">
        <v>42</v>
      </c>
      <c r="E2462" t="s">
        <v>43</v>
      </c>
      <c r="F2462">
        <v>98115</v>
      </c>
      <c r="G2462" t="s">
        <v>25</v>
      </c>
      <c r="H2462" t="s">
        <v>26</v>
      </c>
      <c r="I2462" t="s">
        <v>41</v>
      </c>
      <c r="J2462" s="31">
        <v>2997</v>
      </c>
      <c r="K2462">
        <v>3</v>
      </c>
      <c r="L2462">
        <v>0</v>
      </c>
      <c r="M2462" s="32">
        <v>134865</v>
      </c>
    </row>
    <row r="2463" spans="1:13" x14ac:dyDescent="0.3">
      <c r="A2463" t="s">
        <v>13</v>
      </c>
      <c r="B2463" t="s">
        <v>14</v>
      </c>
      <c r="C2463" t="s">
        <v>15</v>
      </c>
      <c r="D2463" t="s">
        <v>42</v>
      </c>
      <c r="E2463" t="s">
        <v>43</v>
      </c>
      <c r="F2463">
        <v>98115</v>
      </c>
      <c r="G2463" t="s">
        <v>25</v>
      </c>
      <c r="H2463" t="s">
        <v>26</v>
      </c>
      <c r="I2463" t="s">
        <v>37</v>
      </c>
      <c r="J2463" s="31">
        <v>98352</v>
      </c>
      <c r="K2463">
        <v>3</v>
      </c>
      <c r="L2463">
        <v>2</v>
      </c>
      <c r="M2463" s="32">
        <v>344232</v>
      </c>
    </row>
    <row r="2464" spans="1:13" x14ac:dyDescent="0.3">
      <c r="A2464" t="s">
        <v>28</v>
      </c>
      <c r="B2464" t="s">
        <v>14</v>
      </c>
      <c r="C2464" t="s">
        <v>15</v>
      </c>
      <c r="D2464" t="s">
        <v>75</v>
      </c>
      <c r="E2464" t="s">
        <v>76</v>
      </c>
      <c r="F2464">
        <v>10009</v>
      </c>
      <c r="G2464" t="s">
        <v>57</v>
      </c>
      <c r="H2464" t="s">
        <v>26</v>
      </c>
      <c r="I2464" t="s">
        <v>37</v>
      </c>
      <c r="J2464" s="31">
        <v>8392</v>
      </c>
      <c r="K2464">
        <v>5</v>
      </c>
      <c r="L2464">
        <v>2</v>
      </c>
      <c r="M2464" s="32">
        <v>29372</v>
      </c>
    </row>
    <row r="2465" spans="1:13" x14ac:dyDescent="0.3">
      <c r="A2465" t="s">
        <v>28</v>
      </c>
      <c r="B2465" t="s">
        <v>14</v>
      </c>
      <c r="C2465" t="s">
        <v>15</v>
      </c>
      <c r="D2465" t="s">
        <v>75</v>
      </c>
      <c r="E2465" t="s">
        <v>76</v>
      </c>
      <c r="F2465">
        <v>10009</v>
      </c>
      <c r="G2465" t="s">
        <v>57</v>
      </c>
      <c r="H2465" t="s">
        <v>26</v>
      </c>
      <c r="I2465" t="s">
        <v>37</v>
      </c>
      <c r="J2465" s="31">
        <v>14624</v>
      </c>
      <c r="K2465">
        <v>2</v>
      </c>
      <c r="L2465">
        <v>2</v>
      </c>
      <c r="M2465" s="32">
        <v>51184</v>
      </c>
    </row>
    <row r="2466" spans="1:13" x14ac:dyDescent="0.3">
      <c r="A2466" t="s">
        <v>28</v>
      </c>
      <c r="B2466" t="s">
        <v>14</v>
      </c>
      <c r="C2466" t="s">
        <v>15</v>
      </c>
      <c r="D2466" t="s">
        <v>75</v>
      </c>
      <c r="E2466" t="s">
        <v>76</v>
      </c>
      <c r="F2466">
        <v>10009</v>
      </c>
      <c r="G2466" t="s">
        <v>57</v>
      </c>
      <c r="H2466" t="s">
        <v>35</v>
      </c>
      <c r="I2466" t="s">
        <v>36</v>
      </c>
      <c r="J2466" s="31">
        <v>13699</v>
      </c>
      <c r="K2466">
        <v>1</v>
      </c>
      <c r="L2466">
        <v>0</v>
      </c>
      <c r="M2466" s="32">
        <v>369873</v>
      </c>
    </row>
    <row r="2467" spans="1:13" x14ac:dyDescent="0.3">
      <c r="A2467" t="s">
        <v>28</v>
      </c>
      <c r="B2467" t="s">
        <v>14</v>
      </c>
      <c r="C2467" t="s">
        <v>15</v>
      </c>
      <c r="D2467" t="s">
        <v>75</v>
      </c>
      <c r="E2467" t="s">
        <v>76</v>
      </c>
      <c r="F2467">
        <v>10009</v>
      </c>
      <c r="G2467" t="s">
        <v>57</v>
      </c>
      <c r="H2467" t="s">
        <v>26</v>
      </c>
      <c r="I2467" t="s">
        <v>27</v>
      </c>
      <c r="J2467" s="31">
        <v>315</v>
      </c>
      <c r="K2467">
        <v>1</v>
      </c>
      <c r="L2467">
        <v>0</v>
      </c>
      <c r="M2467" s="32">
        <v>1512</v>
      </c>
    </row>
    <row r="2468" spans="1:13" x14ac:dyDescent="0.3">
      <c r="A2468" t="s">
        <v>28</v>
      </c>
      <c r="B2468" t="s">
        <v>14</v>
      </c>
      <c r="C2468" t="s">
        <v>15</v>
      </c>
      <c r="D2468" t="s">
        <v>400</v>
      </c>
      <c r="E2468" t="s">
        <v>83</v>
      </c>
      <c r="F2468">
        <v>23602</v>
      </c>
      <c r="G2468" t="s">
        <v>18</v>
      </c>
      <c r="H2468" t="s">
        <v>26</v>
      </c>
      <c r="I2468" t="s">
        <v>41</v>
      </c>
      <c r="J2468" s="31">
        <v>911</v>
      </c>
      <c r="K2468">
        <v>1</v>
      </c>
      <c r="L2468">
        <v>0</v>
      </c>
      <c r="M2468" s="32">
        <v>40995</v>
      </c>
    </row>
    <row r="2469" spans="1:13" x14ac:dyDescent="0.3">
      <c r="A2469" t="s">
        <v>28</v>
      </c>
      <c r="B2469" t="s">
        <v>14</v>
      </c>
      <c r="C2469" t="s">
        <v>15</v>
      </c>
      <c r="D2469" t="s">
        <v>400</v>
      </c>
      <c r="E2469" t="s">
        <v>83</v>
      </c>
      <c r="F2469">
        <v>23602</v>
      </c>
      <c r="G2469" t="s">
        <v>18</v>
      </c>
      <c r="H2469" t="s">
        <v>26</v>
      </c>
      <c r="I2469" t="s">
        <v>32</v>
      </c>
      <c r="J2469" s="31">
        <v>57144</v>
      </c>
      <c r="K2469">
        <v>4</v>
      </c>
      <c r="L2469">
        <v>0</v>
      </c>
      <c r="M2469" s="32">
        <v>1657176</v>
      </c>
    </row>
    <row r="2470" spans="1:13" x14ac:dyDescent="0.3">
      <c r="A2470" t="s">
        <v>28</v>
      </c>
      <c r="B2470" t="s">
        <v>14</v>
      </c>
      <c r="C2470" t="s">
        <v>15</v>
      </c>
      <c r="D2470" t="s">
        <v>400</v>
      </c>
      <c r="E2470" t="s">
        <v>83</v>
      </c>
      <c r="F2470">
        <v>23602</v>
      </c>
      <c r="G2470" t="s">
        <v>18</v>
      </c>
      <c r="H2470" t="s">
        <v>26</v>
      </c>
      <c r="I2470" t="s">
        <v>41</v>
      </c>
      <c r="J2470" s="31">
        <v>324</v>
      </c>
      <c r="K2470">
        <v>5</v>
      </c>
      <c r="L2470">
        <v>0</v>
      </c>
      <c r="M2470" s="32">
        <v>15552</v>
      </c>
    </row>
    <row r="2471" spans="1:13" x14ac:dyDescent="0.3">
      <c r="A2471" t="s">
        <v>28</v>
      </c>
      <c r="B2471" t="s">
        <v>14</v>
      </c>
      <c r="C2471" t="s">
        <v>15</v>
      </c>
      <c r="D2471" t="s">
        <v>400</v>
      </c>
      <c r="E2471" t="s">
        <v>83</v>
      </c>
      <c r="F2471">
        <v>23602</v>
      </c>
      <c r="G2471" t="s">
        <v>18</v>
      </c>
      <c r="H2471" t="s">
        <v>26</v>
      </c>
      <c r="I2471" t="s">
        <v>32</v>
      </c>
      <c r="J2471" s="31">
        <v>1691</v>
      </c>
      <c r="K2471">
        <v>1</v>
      </c>
      <c r="L2471">
        <v>0</v>
      </c>
      <c r="M2471" s="32">
        <v>45657</v>
      </c>
    </row>
    <row r="2472" spans="1:13" x14ac:dyDescent="0.3">
      <c r="A2472" t="s">
        <v>28</v>
      </c>
      <c r="B2472" t="s">
        <v>14</v>
      </c>
      <c r="C2472" t="s">
        <v>15</v>
      </c>
      <c r="D2472" t="s">
        <v>196</v>
      </c>
      <c r="E2472" t="s">
        <v>40</v>
      </c>
      <c r="F2472">
        <v>28314</v>
      </c>
      <c r="G2472" t="s">
        <v>18</v>
      </c>
      <c r="H2472" t="s">
        <v>19</v>
      </c>
      <c r="I2472" t="s">
        <v>33</v>
      </c>
      <c r="J2472" s="31">
        <v>14272</v>
      </c>
      <c r="K2472">
        <v>8</v>
      </c>
      <c r="L2472">
        <v>2</v>
      </c>
      <c r="M2472" s="32">
        <v>42816</v>
      </c>
    </row>
    <row r="2473" spans="1:13" x14ac:dyDescent="0.3">
      <c r="A2473" t="s">
        <v>28</v>
      </c>
      <c r="B2473" t="s">
        <v>14</v>
      </c>
      <c r="C2473" t="s">
        <v>15</v>
      </c>
      <c r="D2473" t="s">
        <v>196</v>
      </c>
      <c r="E2473" t="s">
        <v>40</v>
      </c>
      <c r="F2473">
        <v>28314</v>
      </c>
      <c r="G2473" t="s">
        <v>18</v>
      </c>
      <c r="H2473" t="s">
        <v>19</v>
      </c>
      <c r="I2473" t="s">
        <v>20</v>
      </c>
      <c r="J2473" s="31">
        <v>451136</v>
      </c>
      <c r="K2473">
        <v>4</v>
      </c>
      <c r="L2473">
        <v>2</v>
      </c>
      <c r="M2473" s="32">
        <v>-676704</v>
      </c>
    </row>
    <row r="2474" spans="1:13" x14ac:dyDescent="0.3">
      <c r="A2474" t="s">
        <v>28</v>
      </c>
      <c r="B2474" t="s">
        <v>14</v>
      </c>
      <c r="C2474" t="s">
        <v>15</v>
      </c>
      <c r="D2474" t="s">
        <v>196</v>
      </c>
      <c r="E2474" t="s">
        <v>40</v>
      </c>
      <c r="F2474">
        <v>28314</v>
      </c>
      <c r="G2474" t="s">
        <v>18</v>
      </c>
      <c r="H2474" t="s">
        <v>26</v>
      </c>
      <c r="I2474" t="s">
        <v>38</v>
      </c>
      <c r="J2474" s="31">
        <v>64864</v>
      </c>
      <c r="K2474">
        <v>4</v>
      </c>
      <c r="L2474">
        <v>2</v>
      </c>
      <c r="M2474" s="32">
        <v>64864</v>
      </c>
    </row>
    <row r="2475" spans="1:13" x14ac:dyDescent="0.3">
      <c r="A2475" t="s">
        <v>62</v>
      </c>
      <c r="B2475" t="s">
        <v>14</v>
      </c>
      <c r="C2475" t="s">
        <v>15</v>
      </c>
      <c r="D2475" t="s">
        <v>23</v>
      </c>
      <c r="E2475" t="s">
        <v>24</v>
      </c>
      <c r="F2475">
        <v>90032</v>
      </c>
      <c r="G2475" t="s">
        <v>25</v>
      </c>
      <c r="H2475" t="s">
        <v>19</v>
      </c>
      <c r="I2475" t="s">
        <v>21</v>
      </c>
      <c r="J2475" s="31">
        <v>217584</v>
      </c>
      <c r="K2475">
        <v>2</v>
      </c>
      <c r="L2475">
        <v>2</v>
      </c>
      <c r="M2475" s="32">
        <v>-299178</v>
      </c>
    </row>
    <row r="2476" spans="1:13" x14ac:dyDescent="0.3">
      <c r="A2476" t="s">
        <v>62</v>
      </c>
      <c r="B2476" t="s">
        <v>14</v>
      </c>
      <c r="C2476" t="s">
        <v>15</v>
      </c>
      <c r="D2476" t="s">
        <v>23</v>
      </c>
      <c r="E2476" t="s">
        <v>24</v>
      </c>
      <c r="F2476">
        <v>90032</v>
      </c>
      <c r="G2476" t="s">
        <v>25</v>
      </c>
      <c r="H2476" t="s">
        <v>35</v>
      </c>
      <c r="I2476" t="s">
        <v>59</v>
      </c>
      <c r="J2476" s="31">
        <v>8295</v>
      </c>
      <c r="K2476">
        <v>5</v>
      </c>
      <c r="L2476">
        <v>0</v>
      </c>
      <c r="M2476" s="32">
        <v>290325</v>
      </c>
    </row>
    <row r="2477" spans="1:13" x14ac:dyDescent="0.3">
      <c r="A2477" t="s">
        <v>62</v>
      </c>
      <c r="B2477" t="s">
        <v>14</v>
      </c>
      <c r="C2477" t="s">
        <v>15</v>
      </c>
      <c r="D2477" t="s">
        <v>23</v>
      </c>
      <c r="E2477" t="s">
        <v>24</v>
      </c>
      <c r="F2477">
        <v>90032</v>
      </c>
      <c r="G2477" t="s">
        <v>25</v>
      </c>
      <c r="H2477" t="s">
        <v>26</v>
      </c>
      <c r="I2477" t="s">
        <v>27</v>
      </c>
      <c r="J2477" s="31">
        <v>8771</v>
      </c>
      <c r="K2477">
        <v>7</v>
      </c>
      <c r="L2477">
        <v>0</v>
      </c>
      <c r="M2477" s="32">
        <v>412237</v>
      </c>
    </row>
    <row r="2478" spans="1:13" x14ac:dyDescent="0.3">
      <c r="A2478" t="s">
        <v>62</v>
      </c>
      <c r="B2478" t="s">
        <v>14</v>
      </c>
      <c r="C2478" t="s">
        <v>15</v>
      </c>
      <c r="D2478" t="s">
        <v>23</v>
      </c>
      <c r="E2478" t="s">
        <v>24</v>
      </c>
      <c r="F2478">
        <v>90032</v>
      </c>
      <c r="G2478" t="s">
        <v>25</v>
      </c>
      <c r="H2478" t="s">
        <v>26</v>
      </c>
      <c r="I2478" t="s">
        <v>38</v>
      </c>
      <c r="J2478" s="31">
        <v>110148</v>
      </c>
      <c r="K2478">
        <v>4</v>
      </c>
      <c r="L2478">
        <v>0</v>
      </c>
      <c r="M2478" s="32">
        <v>4295772</v>
      </c>
    </row>
    <row r="2479" spans="1:13" x14ac:dyDescent="0.3">
      <c r="A2479" t="s">
        <v>13</v>
      </c>
      <c r="B2479" t="s">
        <v>22</v>
      </c>
      <c r="C2479" t="s">
        <v>15</v>
      </c>
      <c r="D2479" t="s">
        <v>23</v>
      </c>
      <c r="E2479" t="s">
        <v>24</v>
      </c>
      <c r="F2479">
        <v>90036</v>
      </c>
      <c r="G2479" t="s">
        <v>25</v>
      </c>
      <c r="H2479" t="s">
        <v>19</v>
      </c>
      <c r="I2479" t="s">
        <v>31</v>
      </c>
      <c r="J2479" s="31">
        <v>1322352</v>
      </c>
      <c r="K2479">
        <v>3</v>
      </c>
      <c r="L2479">
        <v>2</v>
      </c>
      <c r="M2479" s="32">
        <v>-991764</v>
      </c>
    </row>
    <row r="2480" spans="1:13" x14ac:dyDescent="0.3">
      <c r="A2480" t="s">
        <v>28</v>
      </c>
      <c r="B2480" t="s">
        <v>14</v>
      </c>
      <c r="C2480" t="s">
        <v>15</v>
      </c>
      <c r="D2480" t="s">
        <v>75</v>
      </c>
      <c r="E2480" t="s">
        <v>76</v>
      </c>
      <c r="F2480">
        <v>10011</v>
      </c>
      <c r="G2480" t="s">
        <v>57</v>
      </c>
      <c r="H2480" t="s">
        <v>26</v>
      </c>
      <c r="I2480" t="s">
        <v>34</v>
      </c>
      <c r="J2480" s="31">
        <v>546</v>
      </c>
      <c r="K2480">
        <v>3</v>
      </c>
      <c r="L2480">
        <v>0</v>
      </c>
      <c r="M2480" s="32">
        <v>14742</v>
      </c>
    </row>
    <row r="2481" spans="1:13" x14ac:dyDescent="0.3">
      <c r="A2481" t="s">
        <v>28</v>
      </c>
      <c r="B2481" t="s">
        <v>14</v>
      </c>
      <c r="C2481" t="s">
        <v>15</v>
      </c>
      <c r="D2481" t="s">
        <v>135</v>
      </c>
      <c r="E2481" t="s">
        <v>46</v>
      </c>
      <c r="F2481">
        <v>75220</v>
      </c>
      <c r="G2481" t="s">
        <v>47</v>
      </c>
      <c r="H2481" t="s">
        <v>26</v>
      </c>
      <c r="I2481" t="s">
        <v>110</v>
      </c>
      <c r="J2481" s="31">
        <v>11184</v>
      </c>
      <c r="K2481">
        <v>1</v>
      </c>
      <c r="L2481">
        <v>2</v>
      </c>
      <c r="M2481" s="32">
        <v>8388</v>
      </c>
    </row>
    <row r="2482" spans="1:13" x14ac:dyDescent="0.3">
      <c r="A2482" t="s">
        <v>28</v>
      </c>
      <c r="B2482" t="s">
        <v>14</v>
      </c>
      <c r="C2482" t="s">
        <v>15</v>
      </c>
      <c r="D2482" t="s">
        <v>135</v>
      </c>
      <c r="E2482" t="s">
        <v>46</v>
      </c>
      <c r="F2482">
        <v>75220</v>
      </c>
      <c r="G2482" t="s">
        <v>47</v>
      </c>
      <c r="H2482" t="s">
        <v>26</v>
      </c>
      <c r="I2482" t="s">
        <v>32</v>
      </c>
      <c r="J2482" s="31">
        <v>153584</v>
      </c>
      <c r="K2482">
        <v>2</v>
      </c>
      <c r="L2482">
        <v>2</v>
      </c>
      <c r="M2482" s="32">
        <v>-326366</v>
      </c>
    </row>
    <row r="2483" spans="1:13" x14ac:dyDescent="0.3">
      <c r="A2483" t="s">
        <v>28</v>
      </c>
      <c r="B2483" t="s">
        <v>14</v>
      </c>
      <c r="C2483" t="s">
        <v>15</v>
      </c>
      <c r="D2483" t="s">
        <v>42</v>
      </c>
      <c r="E2483" t="s">
        <v>43</v>
      </c>
      <c r="F2483">
        <v>98105</v>
      </c>
      <c r="G2483" t="s">
        <v>25</v>
      </c>
      <c r="H2483" t="s">
        <v>26</v>
      </c>
      <c r="I2483" t="s">
        <v>32</v>
      </c>
      <c r="J2483" s="31">
        <v>100362</v>
      </c>
      <c r="K2483">
        <v>6</v>
      </c>
      <c r="L2483">
        <v>0</v>
      </c>
      <c r="M2483" s="32">
        <v>0</v>
      </c>
    </row>
    <row r="2484" spans="1:13" x14ac:dyDescent="0.3">
      <c r="A2484" t="s">
        <v>28</v>
      </c>
      <c r="B2484" t="s">
        <v>44</v>
      </c>
      <c r="C2484" t="s">
        <v>15</v>
      </c>
      <c r="D2484" t="s">
        <v>42</v>
      </c>
      <c r="E2484" t="s">
        <v>43</v>
      </c>
      <c r="F2484">
        <v>98105</v>
      </c>
      <c r="G2484" t="s">
        <v>25</v>
      </c>
      <c r="H2484" t="s">
        <v>35</v>
      </c>
      <c r="I2484" t="s">
        <v>36</v>
      </c>
      <c r="J2484" s="31">
        <v>35168</v>
      </c>
      <c r="K2484">
        <v>4</v>
      </c>
      <c r="L2484">
        <v>2</v>
      </c>
      <c r="M2484" s="32">
        <v>114296</v>
      </c>
    </row>
    <row r="2485" spans="1:13" x14ac:dyDescent="0.3">
      <c r="A2485" t="s">
        <v>28</v>
      </c>
      <c r="B2485" t="s">
        <v>44</v>
      </c>
      <c r="C2485" t="s">
        <v>15</v>
      </c>
      <c r="D2485" t="s">
        <v>42</v>
      </c>
      <c r="E2485" t="s">
        <v>43</v>
      </c>
      <c r="F2485">
        <v>98105</v>
      </c>
      <c r="G2485" t="s">
        <v>25</v>
      </c>
      <c r="H2485" t="s">
        <v>19</v>
      </c>
      <c r="I2485" t="s">
        <v>31</v>
      </c>
      <c r="J2485" s="31">
        <v>113775</v>
      </c>
      <c r="K2485">
        <v>5</v>
      </c>
      <c r="L2485">
        <v>0</v>
      </c>
      <c r="M2485" s="32">
        <v>250305</v>
      </c>
    </row>
    <row r="2486" spans="1:13" x14ac:dyDescent="0.3">
      <c r="A2486" t="s">
        <v>28</v>
      </c>
      <c r="B2486" t="s">
        <v>44</v>
      </c>
      <c r="C2486" t="s">
        <v>15</v>
      </c>
      <c r="D2486" t="s">
        <v>42</v>
      </c>
      <c r="E2486" t="s">
        <v>43</v>
      </c>
      <c r="F2486">
        <v>98105</v>
      </c>
      <c r="G2486" t="s">
        <v>25</v>
      </c>
      <c r="H2486" t="s">
        <v>26</v>
      </c>
      <c r="I2486" t="s">
        <v>37</v>
      </c>
      <c r="J2486" s="31">
        <v>9968</v>
      </c>
      <c r="K2486">
        <v>5</v>
      </c>
      <c r="L2486">
        <v>2</v>
      </c>
      <c r="M2486" s="32">
        <v>32396</v>
      </c>
    </row>
    <row r="2487" spans="1:13" x14ac:dyDescent="0.3">
      <c r="A2487" t="s">
        <v>28</v>
      </c>
      <c r="B2487" t="s">
        <v>44</v>
      </c>
      <c r="C2487" t="s">
        <v>15</v>
      </c>
      <c r="D2487" t="s">
        <v>42</v>
      </c>
      <c r="E2487" t="s">
        <v>43</v>
      </c>
      <c r="F2487">
        <v>98105</v>
      </c>
      <c r="G2487" t="s">
        <v>25</v>
      </c>
      <c r="H2487" t="s">
        <v>26</v>
      </c>
      <c r="I2487" t="s">
        <v>34</v>
      </c>
      <c r="J2487" s="31">
        <v>556</v>
      </c>
      <c r="K2487">
        <v>2</v>
      </c>
      <c r="L2487">
        <v>0</v>
      </c>
      <c r="M2487" s="32">
        <v>14456</v>
      </c>
    </row>
    <row r="2488" spans="1:13" x14ac:dyDescent="0.3">
      <c r="A2488" t="s">
        <v>13</v>
      </c>
      <c r="B2488" t="s">
        <v>22</v>
      </c>
      <c r="C2488" t="s">
        <v>15</v>
      </c>
      <c r="D2488" t="s">
        <v>114</v>
      </c>
      <c r="E2488" t="s">
        <v>72</v>
      </c>
      <c r="F2488">
        <v>19711</v>
      </c>
      <c r="G2488" t="s">
        <v>57</v>
      </c>
      <c r="H2488" t="s">
        <v>26</v>
      </c>
      <c r="I2488" t="s">
        <v>32</v>
      </c>
      <c r="J2488" s="31">
        <v>8552</v>
      </c>
      <c r="K2488">
        <v>2</v>
      </c>
      <c r="L2488">
        <v>0</v>
      </c>
      <c r="M2488" s="32">
        <v>222352</v>
      </c>
    </row>
    <row r="2489" spans="1:13" x14ac:dyDescent="0.3">
      <c r="A2489" t="s">
        <v>13</v>
      </c>
      <c r="B2489" t="s">
        <v>22</v>
      </c>
      <c r="C2489" t="s">
        <v>15</v>
      </c>
      <c r="D2489" t="s">
        <v>114</v>
      </c>
      <c r="E2489" t="s">
        <v>72</v>
      </c>
      <c r="F2489">
        <v>19711</v>
      </c>
      <c r="G2489" t="s">
        <v>57</v>
      </c>
      <c r="H2489" t="s">
        <v>26</v>
      </c>
      <c r="I2489" t="s">
        <v>34</v>
      </c>
      <c r="J2489" s="31">
        <v>984</v>
      </c>
      <c r="K2489">
        <v>3</v>
      </c>
      <c r="L2489">
        <v>0</v>
      </c>
      <c r="M2489" s="32">
        <v>26568</v>
      </c>
    </row>
    <row r="2490" spans="1:13" x14ac:dyDescent="0.3">
      <c r="A2490" t="s">
        <v>13</v>
      </c>
      <c r="B2490" t="s">
        <v>22</v>
      </c>
      <c r="C2490" t="s">
        <v>15</v>
      </c>
      <c r="D2490" t="s">
        <v>114</v>
      </c>
      <c r="E2490" t="s">
        <v>72</v>
      </c>
      <c r="F2490">
        <v>19711</v>
      </c>
      <c r="G2490" t="s">
        <v>57</v>
      </c>
      <c r="H2490" t="s">
        <v>26</v>
      </c>
      <c r="I2490" t="s">
        <v>41</v>
      </c>
      <c r="J2490" s="31">
        <v>2004</v>
      </c>
      <c r="K2490">
        <v>3</v>
      </c>
      <c r="L2490">
        <v>0</v>
      </c>
      <c r="M2490" s="32">
        <v>96192</v>
      </c>
    </row>
    <row r="2491" spans="1:13" x14ac:dyDescent="0.3">
      <c r="A2491" t="s">
        <v>13</v>
      </c>
      <c r="B2491" t="s">
        <v>14</v>
      </c>
      <c r="C2491" t="s">
        <v>15</v>
      </c>
      <c r="D2491" t="s">
        <v>75</v>
      </c>
      <c r="E2491" t="s">
        <v>76</v>
      </c>
      <c r="F2491">
        <v>10024</v>
      </c>
      <c r="G2491" t="s">
        <v>57</v>
      </c>
      <c r="H2491" t="s">
        <v>35</v>
      </c>
      <c r="I2491" t="s">
        <v>36</v>
      </c>
      <c r="J2491" s="31">
        <v>63196</v>
      </c>
      <c r="K2491">
        <v>4</v>
      </c>
      <c r="L2491">
        <v>0</v>
      </c>
      <c r="M2491" s="32">
        <v>3033408</v>
      </c>
    </row>
    <row r="2492" spans="1:13" x14ac:dyDescent="0.3">
      <c r="A2492" t="s">
        <v>13</v>
      </c>
      <c r="B2492" t="s">
        <v>14</v>
      </c>
      <c r="C2492" t="s">
        <v>15</v>
      </c>
      <c r="D2492" t="s">
        <v>75</v>
      </c>
      <c r="E2492" t="s">
        <v>76</v>
      </c>
      <c r="F2492">
        <v>10024</v>
      </c>
      <c r="G2492" t="s">
        <v>57</v>
      </c>
      <c r="H2492" t="s">
        <v>26</v>
      </c>
      <c r="I2492" t="s">
        <v>41</v>
      </c>
      <c r="J2492" s="31">
        <v>2392</v>
      </c>
      <c r="K2492">
        <v>4</v>
      </c>
      <c r="L2492">
        <v>0</v>
      </c>
      <c r="M2492" s="32">
        <v>10764</v>
      </c>
    </row>
    <row r="2493" spans="1:13" x14ac:dyDescent="0.3">
      <c r="A2493" t="s">
        <v>13</v>
      </c>
      <c r="B2493" t="s">
        <v>14</v>
      </c>
      <c r="C2493" t="s">
        <v>15</v>
      </c>
      <c r="D2493" t="s">
        <v>23</v>
      </c>
      <c r="E2493" t="s">
        <v>24</v>
      </c>
      <c r="F2493">
        <v>90049</v>
      </c>
      <c r="G2493" t="s">
        <v>25</v>
      </c>
      <c r="H2493" t="s">
        <v>26</v>
      </c>
      <c r="I2493" t="s">
        <v>41</v>
      </c>
      <c r="J2493" s="31">
        <v>9024</v>
      </c>
      <c r="K2493">
        <v>6</v>
      </c>
      <c r="L2493">
        <v>0</v>
      </c>
      <c r="M2493" s="32">
        <v>415104</v>
      </c>
    </row>
    <row r="2494" spans="1:13" x14ac:dyDescent="0.3">
      <c r="A2494" t="s">
        <v>28</v>
      </c>
      <c r="B2494" t="s">
        <v>14</v>
      </c>
      <c r="C2494" t="s">
        <v>15</v>
      </c>
      <c r="D2494" t="s">
        <v>401</v>
      </c>
      <c r="E2494" t="s">
        <v>76</v>
      </c>
      <c r="F2494">
        <v>14701</v>
      </c>
      <c r="G2494" t="s">
        <v>57</v>
      </c>
      <c r="H2494" t="s">
        <v>35</v>
      </c>
      <c r="I2494" t="s">
        <v>36</v>
      </c>
      <c r="J2494" s="31">
        <v>454881</v>
      </c>
      <c r="K2494">
        <v>7</v>
      </c>
      <c r="L2494">
        <v>0</v>
      </c>
      <c r="M2494" s="32">
        <v>12281787</v>
      </c>
    </row>
    <row r="2495" spans="1:13" x14ac:dyDescent="0.3">
      <c r="A2495" t="s">
        <v>13</v>
      </c>
      <c r="B2495" t="s">
        <v>14</v>
      </c>
      <c r="C2495" t="s">
        <v>15</v>
      </c>
      <c r="D2495" t="s">
        <v>61</v>
      </c>
      <c r="E2495" t="s">
        <v>46</v>
      </c>
      <c r="F2495">
        <v>77095</v>
      </c>
      <c r="G2495" t="s">
        <v>47</v>
      </c>
      <c r="H2495" t="s">
        <v>19</v>
      </c>
      <c r="I2495" t="s">
        <v>31</v>
      </c>
      <c r="J2495" s="31">
        <v>30093</v>
      </c>
      <c r="K2495">
        <v>5</v>
      </c>
      <c r="L2495">
        <v>3</v>
      </c>
      <c r="M2495" s="32">
        <v>-34392</v>
      </c>
    </row>
    <row r="2496" spans="1:13" x14ac:dyDescent="0.3">
      <c r="A2496" t="s">
        <v>13</v>
      </c>
      <c r="B2496" t="s">
        <v>14</v>
      </c>
      <c r="C2496" t="s">
        <v>15</v>
      </c>
      <c r="D2496" t="s">
        <v>61</v>
      </c>
      <c r="E2496" t="s">
        <v>46</v>
      </c>
      <c r="F2496">
        <v>77095</v>
      </c>
      <c r="G2496" t="s">
        <v>47</v>
      </c>
      <c r="H2496" t="s">
        <v>35</v>
      </c>
      <c r="I2496" t="s">
        <v>36</v>
      </c>
      <c r="J2496" s="31">
        <v>71996</v>
      </c>
      <c r="K2496">
        <v>5</v>
      </c>
      <c r="L2496">
        <v>2</v>
      </c>
      <c r="M2496" s="32">
        <v>53997</v>
      </c>
    </row>
    <row r="2497" spans="1:13" x14ac:dyDescent="0.3">
      <c r="A2497" t="s">
        <v>28</v>
      </c>
      <c r="B2497" t="s">
        <v>14</v>
      </c>
      <c r="C2497" t="s">
        <v>15</v>
      </c>
      <c r="D2497" t="s">
        <v>402</v>
      </c>
      <c r="E2497" t="s">
        <v>74</v>
      </c>
      <c r="F2497">
        <v>46544</v>
      </c>
      <c r="G2497" t="s">
        <v>47</v>
      </c>
      <c r="H2497" t="s">
        <v>19</v>
      </c>
      <c r="I2497" t="s">
        <v>21</v>
      </c>
      <c r="J2497" s="31">
        <v>64784</v>
      </c>
      <c r="K2497">
        <v>8</v>
      </c>
      <c r="L2497">
        <v>0</v>
      </c>
      <c r="M2497" s="32">
        <v>32392</v>
      </c>
    </row>
    <row r="2498" spans="1:13" x14ac:dyDescent="0.3">
      <c r="A2498" t="s">
        <v>28</v>
      </c>
      <c r="B2498" t="s">
        <v>44</v>
      </c>
      <c r="C2498" t="s">
        <v>15</v>
      </c>
      <c r="D2498" t="s">
        <v>144</v>
      </c>
      <c r="E2498" t="s">
        <v>24</v>
      </c>
      <c r="F2498">
        <v>92037</v>
      </c>
      <c r="G2498" t="s">
        <v>25</v>
      </c>
      <c r="H2498" t="s">
        <v>26</v>
      </c>
      <c r="I2498" t="s">
        <v>32</v>
      </c>
      <c r="J2498" s="31">
        <v>6417</v>
      </c>
      <c r="K2498">
        <v>3</v>
      </c>
      <c r="L2498">
        <v>0</v>
      </c>
      <c r="M2498" s="32">
        <v>186093</v>
      </c>
    </row>
    <row r="2499" spans="1:13" x14ac:dyDescent="0.3">
      <c r="A2499" t="s">
        <v>28</v>
      </c>
      <c r="B2499" t="s">
        <v>44</v>
      </c>
      <c r="C2499" t="s">
        <v>15</v>
      </c>
      <c r="D2499" t="s">
        <v>144</v>
      </c>
      <c r="E2499" t="s">
        <v>24</v>
      </c>
      <c r="F2499">
        <v>92037</v>
      </c>
      <c r="G2499" t="s">
        <v>25</v>
      </c>
      <c r="H2499" t="s">
        <v>26</v>
      </c>
      <c r="I2499" t="s">
        <v>60</v>
      </c>
      <c r="J2499" s="31">
        <v>12446</v>
      </c>
      <c r="K2499">
        <v>2</v>
      </c>
      <c r="L2499">
        <v>0</v>
      </c>
      <c r="M2499" s="32">
        <v>584962</v>
      </c>
    </row>
    <row r="2500" spans="1:13" x14ac:dyDescent="0.3">
      <c r="A2500" t="s">
        <v>28</v>
      </c>
      <c r="B2500" t="s">
        <v>22</v>
      </c>
      <c r="C2500" t="s">
        <v>15</v>
      </c>
      <c r="D2500" t="s">
        <v>52</v>
      </c>
      <c r="E2500" t="s">
        <v>24</v>
      </c>
      <c r="F2500">
        <v>94109</v>
      </c>
      <c r="G2500" t="s">
        <v>25</v>
      </c>
      <c r="H2500" t="s">
        <v>26</v>
      </c>
      <c r="I2500" t="s">
        <v>37</v>
      </c>
      <c r="J2500" s="31">
        <v>9584</v>
      </c>
      <c r="K2500">
        <v>1</v>
      </c>
      <c r="L2500">
        <v>2</v>
      </c>
      <c r="M2500" s="32">
        <v>33544</v>
      </c>
    </row>
    <row r="2501" spans="1:13" x14ac:dyDescent="0.3">
      <c r="A2501" t="s">
        <v>62</v>
      </c>
      <c r="B2501" t="s">
        <v>14</v>
      </c>
      <c r="C2501" t="s">
        <v>15</v>
      </c>
      <c r="D2501" t="s">
        <v>180</v>
      </c>
      <c r="E2501" t="s">
        <v>30</v>
      </c>
      <c r="F2501">
        <v>33178</v>
      </c>
      <c r="G2501" t="s">
        <v>18</v>
      </c>
      <c r="H2501" t="s">
        <v>26</v>
      </c>
      <c r="I2501" t="s">
        <v>60</v>
      </c>
      <c r="J2501" s="31">
        <v>37608</v>
      </c>
      <c r="K2501">
        <v>3</v>
      </c>
      <c r="L2501">
        <v>2</v>
      </c>
      <c r="M2501" s="32">
        <v>126927</v>
      </c>
    </row>
    <row r="2502" spans="1:13" x14ac:dyDescent="0.3">
      <c r="A2502" t="s">
        <v>62</v>
      </c>
      <c r="B2502" t="s">
        <v>22</v>
      </c>
      <c r="C2502" t="s">
        <v>15</v>
      </c>
      <c r="D2502" t="s">
        <v>327</v>
      </c>
      <c r="E2502" t="s">
        <v>65</v>
      </c>
      <c r="F2502">
        <v>60076</v>
      </c>
      <c r="G2502" t="s">
        <v>47</v>
      </c>
      <c r="H2502" t="s">
        <v>26</v>
      </c>
      <c r="I2502" t="s">
        <v>41</v>
      </c>
      <c r="J2502" s="31">
        <v>12224</v>
      </c>
      <c r="K2502">
        <v>2</v>
      </c>
      <c r="L2502">
        <v>2</v>
      </c>
      <c r="M2502" s="32">
        <v>44312</v>
      </c>
    </row>
    <row r="2503" spans="1:13" x14ac:dyDescent="0.3">
      <c r="A2503" t="s">
        <v>62</v>
      </c>
      <c r="B2503" t="s">
        <v>22</v>
      </c>
      <c r="C2503" t="s">
        <v>15</v>
      </c>
      <c r="D2503" t="s">
        <v>327</v>
      </c>
      <c r="E2503" t="s">
        <v>65</v>
      </c>
      <c r="F2503">
        <v>60076</v>
      </c>
      <c r="G2503" t="s">
        <v>47</v>
      </c>
      <c r="H2503" t="s">
        <v>26</v>
      </c>
      <c r="I2503" t="s">
        <v>37</v>
      </c>
      <c r="J2503" s="31">
        <v>2304</v>
      </c>
      <c r="K2503">
        <v>4</v>
      </c>
      <c r="L2503">
        <v>8</v>
      </c>
      <c r="M2503" s="32">
        <v>-35712</v>
      </c>
    </row>
    <row r="2504" spans="1:13" x14ac:dyDescent="0.3">
      <c r="A2504" t="s">
        <v>62</v>
      </c>
      <c r="B2504" t="s">
        <v>22</v>
      </c>
      <c r="C2504" t="s">
        <v>15</v>
      </c>
      <c r="D2504" t="s">
        <v>327</v>
      </c>
      <c r="E2504" t="s">
        <v>65</v>
      </c>
      <c r="F2504">
        <v>60076</v>
      </c>
      <c r="G2504" t="s">
        <v>47</v>
      </c>
      <c r="H2504" t="s">
        <v>26</v>
      </c>
      <c r="I2504" t="s">
        <v>37</v>
      </c>
      <c r="J2504" s="31">
        <v>936</v>
      </c>
      <c r="K2504">
        <v>4</v>
      </c>
      <c r="L2504">
        <v>8</v>
      </c>
      <c r="M2504" s="32">
        <v>-1638</v>
      </c>
    </row>
    <row r="2505" spans="1:13" x14ac:dyDescent="0.3">
      <c r="A2505" t="s">
        <v>28</v>
      </c>
      <c r="B2505" t="s">
        <v>14</v>
      </c>
      <c r="C2505" t="s">
        <v>15</v>
      </c>
      <c r="D2505" t="s">
        <v>52</v>
      </c>
      <c r="E2505" t="s">
        <v>24</v>
      </c>
      <c r="F2505">
        <v>94110</v>
      </c>
      <c r="G2505" t="s">
        <v>25</v>
      </c>
      <c r="H2505" t="s">
        <v>26</v>
      </c>
      <c r="I2505" t="s">
        <v>27</v>
      </c>
      <c r="J2505" s="31">
        <v>738</v>
      </c>
      <c r="K2505">
        <v>2</v>
      </c>
      <c r="L2505">
        <v>0</v>
      </c>
      <c r="M2505" s="32">
        <v>34686</v>
      </c>
    </row>
    <row r="2506" spans="1:13" x14ac:dyDescent="0.3">
      <c r="A2506" t="s">
        <v>13</v>
      </c>
      <c r="B2506" t="s">
        <v>14</v>
      </c>
      <c r="C2506" t="s">
        <v>15</v>
      </c>
      <c r="D2506" t="s">
        <v>52</v>
      </c>
      <c r="E2506" t="s">
        <v>24</v>
      </c>
      <c r="F2506">
        <v>94122</v>
      </c>
      <c r="G2506" t="s">
        <v>25</v>
      </c>
      <c r="H2506" t="s">
        <v>26</v>
      </c>
      <c r="I2506" t="s">
        <v>32</v>
      </c>
      <c r="J2506" s="31">
        <v>5372</v>
      </c>
      <c r="K2506">
        <v>4</v>
      </c>
      <c r="L2506">
        <v>0</v>
      </c>
      <c r="M2506" s="32">
        <v>150416</v>
      </c>
    </row>
    <row r="2507" spans="1:13" x14ac:dyDescent="0.3">
      <c r="A2507" t="s">
        <v>13</v>
      </c>
      <c r="B2507" t="s">
        <v>14</v>
      </c>
      <c r="C2507" t="s">
        <v>15</v>
      </c>
      <c r="D2507" t="s">
        <v>52</v>
      </c>
      <c r="E2507" t="s">
        <v>24</v>
      </c>
      <c r="F2507">
        <v>94122</v>
      </c>
      <c r="G2507" t="s">
        <v>25</v>
      </c>
      <c r="H2507" t="s">
        <v>26</v>
      </c>
      <c r="I2507" t="s">
        <v>110</v>
      </c>
      <c r="J2507" s="31">
        <v>818765</v>
      </c>
      <c r="K2507">
        <v>5</v>
      </c>
      <c r="L2507">
        <v>0</v>
      </c>
      <c r="M2507" s="32">
        <v>327506</v>
      </c>
    </row>
    <row r="2508" spans="1:13" x14ac:dyDescent="0.3">
      <c r="A2508" t="s">
        <v>13</v>
      </c>
      <c r="B2508" t="s">
        <v>14</v>
      </c>
      <c r="C2508" t="s">
        <v>15</v>
      </c>
      <c r="D2508" t="s">
        <v>52</v>
      </c>
      <c r="E2508" t="s">
        <v>24</v>
      </c>
      <c r="F2508">
        <v>94122</v>
      </c>
      <c r="G2508" t="s">
        <v>25</v>
      </c>
      <c r="H2508" t="s">
        <v>19</v>
      </c>
      <c r="I2508" t="s">
        <v>33</v>
      </c>
      <c r="J2508" s="31">
        <v>7792</v>
      </c>
      <c r="K2508">
        <v>8</v>
      </c>
      <c r="L2508">
        <v>0</v>
      </c>
      <c r="M2508" s="32">
        <v>342848</v>
      </c>
    </row>
    <row r="2509" spans="1:13" x14ac:dyDescent="0.3">
      <c r="A2509" t="s">
        <v>168</v>
      </c>
      <c r="B2509" t="s">
        <v>14</v>
      </c>
      <c r="C2509" t="s">
        <v>15</v>
      </c>
      <c r="D2509" t="s">
        <v>61</v>
      </c>
      <c r="E2509" t="s">
        <v>46</v>
      </c>
      <c r="F2509">
        <v>77070</v>
      </c>
      <c r="G2509" t="s">
        <v>47</v>
      </c>
      <c r="H2509" t="s">
        <v>26</v>
      </c>
      <c r="I2509" t="s">
        <v>38</v>
      </c>
      <c r="J2509" s="31">
        <v>32784</v>
      </c>
      <c r="K2509">
        <v>4</v>
      </c>
      <c r="L2509">
        <v>8</v>
      </c>
      <c r="M2509" s="32">
        <v>-852384</v>
      </c>
    </row>
    <row r="2510" spans="1:13" x14ac:dyDescent="0.3">
      <c r="A2510" t="s">
        <v>28</v>
      </c>
      <c r="B2510" t="s">
        <v>22</v>
      </c>
      <c r="C2510" t="s">
        <v>15</v>
      </c>
      <c r="D2510" t="s">
        <v>23</v>
      </c>
      <c r="E2510" t="s">
        <v>24</v>
      </c>
      <c r="F2510">
        <v>90045</v>
      </c>
      <c r="G2510" t="s">
        <v>25</v>
      </c>
      <c r="H2510" t="s">
        <v>35</v>
      </c>
      <c r="I2510" t="s">
        <v>36</v>
      </c>
      <c r="J2510" s="31">
        <v>196776</v>
      </c>
      <c r="K2510">
        <v>3</v>
      </c>
      <c r="L2510">
        <v>2</v>
      </c>
      <c r="M2510" s="32">
        <v>147582</v>
      </c>
    </row>
    <row r="2511" spans="1:13" x14ac:dyDescent="0.3">
      <c r="A2511" t="s">
        <v>28</v>
      </c>
      <c r="B2511" t="s">
        <v>22</v>
      </c>
      <c r="C2511" t="s">
        <v>15</v>
      </c>
      <c r="D2511" t="s">
        <v>23</v>
      </c>
      <c r="E2511" t="s">
        <v>24</v>
      </c>
      <c r="F2511">
        <v>90045</v>
      </c>
      <c r="G2511" t="s">
        <v>25</v>
      </c>
      <c r="H2511" t="s">
        <v>35</v>
      </c>
      <c r="I2511" t="s">
        <v>59</v>
      </c>
      <c r="J2511" s="31">
        <v>47994</v>
      </c>
      <c r="K2511">
        <v>6</v>
      </c>
      <c r="L2511">
        <v>0</v>
      </c>
      <c r="M2511" s="32">
        <v>527934</v>
      </c>
    </row>
    <row r="2512" spans="1:13" x14ac:dyDescent="0.3">
      <c r="A2512" t="s">
        <v>28</v>
      </c>
      <c r="B2512" t="s">
        <v>44</v>
      </c>
      <c r="C2512" t="s">
        <v>15</v>
      </c>
      <c r="D2512" t="s">
        <v>354</v>
      </c>
      <c r="E2512" t="s">
        <v>119</v>
      </c>
      <c r="F2512">
        <v>73120</v>
      </c>
      <c r="G2512" t="s">
        <v>47</v>
      </c>
      <c r="H2512" t="s">
        <v>26</v>
      </c>
      <c r="I2512" t="s">
        <v>32</v>
      </c>
      <c r="J2512" s="31">
        <v>111792</v>
      </c>
      <c r="K2512">
        <v>4</v>
      </c>
      <c r="L2512">
        <v>0</v>
      </c>
      <c r="M2512" s="32">
        <v>55896</v>
      </c>
    </row>
    <row r="2513" spans="1:13" x14ac:dyDescent="0.3">
      <c r="A2513" t="s">
        <v>62</v>
      </c>
      <c r="B2513" t="s">
        <v>14</v>
      </c>
      <c r="C2513" t="s">
        <v>15</v>
      </c>
      <c r="D2513" t="s">
        <v>124</v>
      </c>
      <c r="E2513" t="s">
        <v>125</v>
      </c>
      <c r="F2513">
        <v>71203</v>
      </c>
      <c r="G2513" t="s">
        <v>18</v>
      </c>
      <c r="H2513" t="s">
        <v>35</v>
      </c>
      <c r="I2513" t="s">
        <v>59</v>
      </c>
      <c r="J2513" s="31">
        <v>1065</v>
      </c>
      <c r="K2513">
        <v>6</v>
      </c>
      <c r="L2513">
        <v>0</v>
      </c>
      <c r="M2513" s="32">
        <v>41535</v>
      </c>
    </row>
    <row r="2514" spans="1:13" x14ac:dyDescent="0.3">
      <c r="A2514" t="s">
        <v>28</v>
      </c>
      <c r="B2514" t="s">
        <v>44</v>
      </c>
      <c r="C2514" t="s">
        <v>15</v>
      </c>
      <c r="D2514" t="s">
        <v>141</v>
      </c>
      <c r="E2514" t="s">
        <v>30</v>
      </c>
      <c r="F2514">
        <v>33614</v>
      </c>
      <c r="G2514" t="s">
        <v>18</v>
      </c>
      <c r="H2514" t="s">
        <v>26</v>
      </c>
      <c r="I2514" t="s">
        <v>37</v>
      </c>
      <c r="J2514" s="31">
        <v>4566</v>
      </c>
      <c r="K2514">
        <v>5</v>
      </c>
      <c r="L2514">
        <v>7</v>
      </c>
      <c r="M2514" s="32">
        <v>-33484</v>
      </c>
    </row>
    <row r="2515" spans="1:13" x14ac:dyDescent="0.3">
      <c r="A2515" t="s">
        <v>28</v>
      </c>
      <c r="B2515" t="s">
        <v>22</v>
      </c>
      <c r="C2515" t="s">
        <v>15</v>
      </c>
      <c r="D2515" t="s">
        <v>79</v>
      </c>
      <c r="E2515" t="s">
        <v>65</v>
      </c>
      <c r="F2515">
        <v>60623</v>
      </c>
      <c r="G2515" t="s">
        <v>47</v>
      </c>
      <c r="H2515" t="s">
        <v>35</v>
      </c>
      <c r="I2515" t="s">
        <v>59</v>
      </c>
      <c r="J2515" s="31">
        <v>95968</v>
      </c>
      <c r="K2515">
        <v>4</v>
      </c>
      <c r="L2515">
        <v>2</v>
      </c>
      <c r="M2515" s="32">
        <v>11996</v>
      </c>
    </row>
    <row r="2516" spans="1:13" x14ac:dyDescent="0.3">
      <c r="A2516" t="s">
        <v>28</v>
      </c>
      <c r="B2516" t="s">
        <v>22</v>
      </c>
      <c r="C2516" t="s">
        <v>15</v>
      </c>
      <c r="D2516" t="s">
        <v>79</v>
      </c>
      <c r="E2516" t="s">
        <v>65</v>
      </c>
      <c r="F2516">
        <v>60623</v>
      </c>
      <c r="G2516" t="s">
        <v>47</v>
      </c>
      <c r="H2516" t="s">
        <v>19</v>
      </c>
      <c r="I2516" t="s">
        <v>21</v>
      </c>
      <c r="J2516" s="31">
        <v>47992</v>
      </c>
      <c r="K2516">
        <v>2</v>
      </c>
      <c r="L2516">
        <v>3</v>
      </c>
      <c r="M2516" s="32">
        <v>-20568</v>
      </c>
    </row>
    <row r="2517" spans="1:13" x14ac:dyDescent="0.3">
      <c r="A2517" t="s">
        <v>28</v>
      </c>
      <c r="B2517" t="s">
        <v>14</v>
      </c>
      <c r="C2517" t="s">
        <v>15</v>
      </c>
      <c r="D2517" t="s">
        <v>342</v>
      </c>
      <c r="E2517" t="s">
        <v>104</v>
      </c>
      <c r="F2517">
        <v>43402</v>
      </c>
      <c r="G2517" t="s">
        <v>57</v>
      </c>
      <c r="H2517" t="s">
        <v>26</v>
      </c>
      <c r="I2517" t="s">
        <v>32</v>
      </c>
      <c r="J2517" s="31">
        <v>26432</v>
      </c>
      <c r="K2517">
        <v>2</v>
      </c>
      <c r="L2517">
        <v>2</v>
      </c>
      <c r="M2517" s="32">
        <v>19824</v>
      </c>
    </row>
    <row r="2518" spans="1:13" x14ac:dyDescent="0.3">
      <c r="A2518" t="s">
        <v>28</v>
      </c>
      <c r="B2518" t="s">
        <v>14</v>
      </c>
      <c r="C2518" t="s">
        <v>15</v>
      </c>
      <c r="D2518" t="s">
        <v>61</v>
      </c>
      <c r="E2518" t="s">
        <v>46</v>
      </c>
      <c r="F2518">
        <v>77095</v>
      </c>
      <c r="G2518" t="s">
        <v>47</v>
      </c>
      <c r="H2518" t="s">
        <v>26</v>
      </c>
      <c r="I2518" t="s">
        <v>60</v>
      </c>
      <c r="J2518" s="31">
        <v>604656</v>
      </c>
      <c r="K2518">
        <v>9</v>
      </c>
      <c r="L2518">
        <v>2</v>
      </c>
      <c r="M2518" s="32">
        <v>2040714</v>
      </c>
    </row>
    <row r="2519" spans="1:13" x14ac:dyDescent="0.3">
      <c r="A2519" t="s">
        <v>28</v>
      </c>
      <c r="B2519" t="s">
        <v>22</v>
      </c>
      <c r="C2519" t="s">
        <v>15</v>
      </c>
      <c r="D2519" t="s">
        <v>131</v>
      </c>
      <c r="E2519" t="s">
        <v>132</v>
      </c>
      <c r="F2519">
        <v>7090</v>
      </c>
      <c r="G2519" t="s">
        <v>57</v>
      </c>
      <c r="H2519" t="s">
        <v>19</v>
      </c>
      <c r="I2519" t="s">
        <v>33</v>
      </c>
      <c r="J2519" s="31">
        <v>12993</v>
      </c>
      <c r="K2519">
        <v>3</v>
      </c>
      <c r="L2519">
        <v>0</v>
      </c>
      <c r="M2519" s="32">
        <v>12993</v>
      </c>
    </row>
    <row r="2520" spans="1:13" x14ac:dyDescent="0.3">
      <c r="A2520" t="s">
        <v>28</v>
      </c>
      <c r="B2520" t="s">
        <v>44</v>
      </c>
      <c r="C2520" t="s">
        <v>15</v>
      </c>
      <c r="D2520" t="s">
        <v>354</v>
      </c>
      <c r="E2520" t="s">
        <v>119</v>
      </c>
      <c r="F2520">
        <v>73120</v>
      </c>
      <c r="G2520" t="s">
        <v>47</v>
      </c>
      <c r="H2520" t="s">
        <v>26</v>
      </c>
      <c r="I2520" t="s">
        <v>27</v>
      </c>
      <c r="J2520" s="31">
        <v>2016</v>
      </c>
      <c r="K2520">
        <v>7</v>
      </c>
      <c r="L2520">
        <v>0</v>
      </c>
      <c r="M2520" s="32">
        <v>98784</v>
      </c>
    </row>
    <row r="2521" spans="1:13" x14ac:dyDescent="0.3">
      <c r="A2521" t="s">
        <v>28</v>
      </c>
      <c r="B2521" t="s">
        <v>44</v>
      </c>
      <c r="C2521" t="s">
        <v>15</v>
      </c>
      <c r="D2521" t="s">
        <v>354</v>
      </c>
      <c r="E2521" t="s">
        <v>119</v>
      </c>
      <c r="F2521">
        <v>73120</v>
      </c>
      <c r="G2521" t="s">
        <v>47</v>
      </c>
      <c r="H2521" t="s">
        <v>26</v>
      </c>
      <c r="I2521" t="s">
        <v>27</v>
      </c>
      <c r="J2521" s="31">
        <v>2946</v>
      </c>
      <c r="K2521">
        <v>6</v>
      </c>
      <c r="L2521">
        <v>0</v>
      </c>
      <c r="M2521" s="32">
        <v>144354</v>
      </c>
    </row>
    <row r="2522" spans="1:13" x14ac:dyDescent="0.3">
      <c r="A2522" t="s">
        <v>28</v>
      </c>
      <c r="B2522" t="s">
        <v>44</v>
      </c>
      <c r="C2522" t="s">
        <v>15</v>
      </c>
      <c r="D2522" t="s">
        <v>354</v>
      </c>
      <c r="E2522" t="s">
        <v>119</v>
      </c>
      <c r="F2522">
        <v>73120</v>
      </c>
      <c r="G2522" t="s">
        <v>47</v>
      </c>
      <c r="H2522" t="s">
        <v>26</v>
      </c>
      <c r="I2522" t="s">
        <v>38</v>
      </c>
      <c r="J2522" s="31">
        <v>86859</v>
      </c>
      <c r="K2522">
        <v>3</v>
      </c>
      <c r="L2522">
        <v>0</v>
      </c>
      <c r="M2522" s="32">
        <v>2518911</v>
      </c>
    </row>
    <row r="2523" spans="1:13" x14ac:dyDescent="0.3">
      <c r="A2523" t="s">
        <v>28</v>
      </c>
      <c r="B2523" t="s">
        <v>44</v>
      </c>
      <c r="C2523" t="s">
        <v>15</v>
      </c>
      <c r="D2523" t="s">
        <v>354</v>
      </c>
      <c r="E2523" t="s">
        <v>119</v>
      </c>
      <c r="F2523">
        <v>73120</v>
      </c>
      <c r="G2523" t="s">
        <v>47</v>
      </c>
      <c r="H2523" t="s">
        <v>26</v>
      </c>
      <c r="I2523" t="s">
        <v>41</v>
      </c>
      <c r="J2523" s="31">
        <v>1296</v>
      </c>
      <c r="K2523">
        <v>2</v>
      </c>
      <c r="L2523">
        <v>0</v>
      </c>
      <c r="M2523" s="32">
        <v>62208</v>
      </c>
    </row>
    <row r="2524" spans="1:13" x14ac:dyDescent="0.3">
      <c r="A2524" t="s">
        <v>28</v>
      </c>
      <c r="B2524" t="s">
        <v>44</v>
      </c>
      <c r="C2524" t="s">
        <v>15</v>
      </c>
      <c r="D2524" t="s">
        <v>354</v>
      </c>
      <c r="E2524" t="s">
        <v>119</v>
      </c>
      <c r="F2524">
        <v>73120</v>
      </c>
      <c r="G2524" t="s">
        <v>47</v>
      </c>
      <c r="H2524" t="s">
        <v>35</v>
      </c>
      <c r="I2524" t="s">
        <v>36</v>
      </c>
      <c r="J2524" s="31">
        <v>55</v>
      </c>
      <c r="K2524">
        <v>1</v>
      </c>
      <c r="L2524">
        <v>0</v>
      </c>
      <c r="M2524" s="32">
        <v>1375</v>
      </c>
    </row>
    <row r="2525" spans="1:13" x14ac:dyDescent="0.3">
      <c r="A2525" t="s">
        <v>28</v>
      </c>
      <c r="B2525" t="s">
        <v>44</v>
      </c>
      <c r="C2525" t="s">
        <v>15</v>
      </c>
      <c r="D2525" t="s">
        <v>354</v>
      </c>
      <c r="E2525" t="s">
        <v>119</v>
      </c>
      <c r="F2525">
        <v>73120</v>
      </c>
      <c r="G2525" t="s">
        <v>47</v>
      </c>
      <c r="H2525" t="s">
        <v>26</v>
      </c>
      <c r="I2525" t="s">
        <v>37</v>
      </c>
      <c r="J2525" s="31">
        <v>1216</v>
      </c>
      <c r="K2525">
        <v>4</v>
      </c>
      <c r="L2525">
        <v>0</v>
      </c>
      <c r="M2525" s="32">
        <v>55936</v>
      </c>
    </row>
    <row r="2526" spans="1:13" x14ac:dyDescent="0.3">
      <c r="A2526" t="s">
        <v>28</v>
      </c>
      <c r="B2526" t="s">
        <v>14</v>
      </c>
      <c r="C2526" t="s">
        <v>15</v>
      </c>
      <c r="D2526" t="s">
        <v>61</v>
      </c>
      <c r="E2526" t="s">
        <v>46</v>
      </c>
      <c r="F2526">
        <v>77041</v>
      </c>
      <c r="G2526" t="s">
        <v>47</v>
      </c>
      <c r="H2526" t="s">
        <v>26</v>
      </c>
      <c r="I2526" t="s">
        <v>34</v>
      </c>
      <c r="J2526" s="31">
        <v>42048</v>
      </c>
      <c r="K2526">
        <v>9</v>
      </c>
      <c r="L2526">
        <v>2</v>
      </c>
      <c r="M2526" s="32">
        <v>5256</v>
      </c>
    </row>
    <row r="2527" spans="1:13" x14ac:dyDescent="0.3">
      <c r="A2527" t="s">
        <v>28</v>
      </c>
      <c r="B2527" t="s">
        <v>14</v>
      </c>
      <c r="C2527" t="s">
        <v>15</v>
      </c>
      <c r="D2527" t="s">
        <v>61</v>
      </c>
      <c r="E2527" t="s">
        <v>46</v>
      </c>
      <c r="F2527">
        <v>77041</v>
      </c>
      <c r="G2527" t="s">
        <v>47</v>
      </c>
      <c r="H2527" t="s">
        <v>35</v>
      </c>
      <c r="I2527" t="s">
        <v>59</v>
      </c>
      <c r="J2527" s="31">
        <v>25488</v>
      </c>
      <c r="K2527">
        <v>2</v>
      </c>
      <c r="L2527">
        <v>2</v>
      </c>
      <c r="M2527" s="32">
        <v>44604</v>
      </c>
    </row>
    <row r="2528" spans="1:13" x14ac:dyDescent="0.3">
      <c r="A2528" t="s">
        <v>28</v>
      </c>
      <c r="B2528" t="s">
        <v>14</v>
      </c>
      <c r="C2528" t="s">
        <v>15</v>
      </c>
      <c r="D2528" t="s">
        <v>61</v>
      </c>
      <c r="E2528" t="s">
        <v>46</v>
      </c>
      <c r="F2528">
        <v>77041</v>
      </c>
      <c r="G2528" t="s">
        <v>47</v>
      </c>
      <c r="H2528" t="s">
        <v>26</v>
      </c>
      <c r="I2528" t="s">
        <v>37</v>
      </c>
      <c r="J2528" s="31">
        <v>69</v>
      </c>
      <c r="K2528">
        <v>3</v>
      </c>
      <c r="L2528">
        <v>8</v>
      </c>
      <c r="M2528" s="32">
        <v>-12075</v>
      </c>
    </row>
    <row r="2529" spans="1:13" x14ac:dyDescent="0.3">
      <c r="A2529" t="s">
        <v>28</v>
      </c>
      <c r="B2529" t="s">
        <v>14</v>
      </c>
      <c r="C2529" t="s">
        <v>15</v>
      </c>
      <c r="D2529" t="s">
        <v>61</v>
      </c>
      <c r="E2529" t="s">
        <v>46</v>
      </c>
      <c r="F2529">
        <v>77041</v>
      </c>
      <c r="G2529" t="s">
        <v>47</v>
      </c>
      <c r="H2529" t="s">
        <v>26</v>
      </c>
      <c r="I2529" t="s">
        <v>37</v>
      </c>
      <c r="J2529" s="31">
        <v>9648</v>
      </c>
      <c r="K2529">
        <v>6</v>
      </c>
      <c r="L2529">
        <v>8</v>
      </c>
      <c r="M2529" s="32">
        <v>-16884</v>
      </c>
    </row>
    <row r="2530" spans="1:13" x14ac:dyDescent="0.3">
      <c r="A2530" t="s">
        <v>28</v>
      </c>
      <c r="B2530" t="s">
        <v>14</v>
      </c>
      <c r="C2530" t="s">
        <v>15</v>
      </c>
      <c r="D2530" t="s">
        <v>61</v>
      </c>
      <c r="E2530" t="s">
        <v>46</v>
      </c>
      <c r="F2530">
        <v>77041</v>
      </c>
      <c r="G2530" t="s">
        <v>47</v>
      </c>
      <c r="H2530" t="s">
        <v>26</v>
      </c>
      <c r="I2530" t="s">
        <v>41</v>
      </c>
      <c r="J2530" s="31">
        <v>7968</v>
      </c>
      <c r="K2530">
        <v>2</v>
      </c>
      <c r="L2530">
        <v>2</v>
      </c>
      <c r="M2530" s="32">
        <v>28884</v>
      </c>
    </row>
    <row r="2531" spans="1:13" x14ac:dyDescent="0.3">
      <c r="A2531" t="s">
        <v>28</v>
      </c>
      <c r="B2531" t="s">
        <v>44</v>
      </c>
      <c r="C2531" t="s">
        <v>15</v>
      </c>
      <c r="D2531" t="s">
        <v>29</v>
      </c>
      <c r="E2531" t="s">
        <v>30</v>
      </c>
      <c r="F2531">
        <v>33311</v>
      </c>
      <c r="G2531" t="s">
        <v>18</v>
      </c>
      <c r="H2531" t="s">
        <v>26</v>
      </c>
      <c r="I2531" t="s">
        <v>41</v>
      </c>
      <c r="J2531" s="31">
        <v>10368</v>
      </c>
      <c r="K2531">
        <v>2</v>
      </c>
      <c r="L2531">
        <v>2</v>
      </c>
      <c r="M2531" s="32">
        <v>36288</v>
      </c>
    </row>
    <row r="2532" spans="1:13" x14ac:dyDescent="0.3">
      <c r="A2532" t="s">
        <v>28</v>
      </c>
      <c r="B2532" t="s">
        <v>22</v>
      </c>
      <c r="C2532" t="s">
        <v>15</v>
      </c>
      <c r="D2532" t="s">
        <v>376</v>
      </c>
      <c r="E2532" t="s">
        <v>197</v>
      </c>
      <c r="F2532">
        <v>72209</v>
      </c>
      <c r="G2532" t="s">
        <v>18</v>
      </c>
      <c r="H2532" t="s">
        <v>26</v>
      </c>
      <c r="I2532" t="s">
        <v>41</v>
      </c>
      <c r="J2532" s="31">
        <v>1142</v>
      </c>
      <c r="K2532">
        <v>5</v>
      </c>
      <c r="L2532">
        <v>0</v>
      </c>
      <c r="M2532" s="32">
        <v>52532</v>
      </c>
    </row>
    <row r="2533" spans="1:13" x14ac:dyDescent="0.3">
      <c r="A2533" t="s">
        <v>28</v>
      </c>
      <c r="B2533" t="s">
        <v>22</v>
      </c>
      <c r="C2533" t="s">
        <v>15</v>
      </c>
      <c r="D2533" t="s">
        <v>376</v>
      </c>
      <c r="E2533" t="s">
        <v>197</v>
      </c>
      <c r="F2533">
        <v>72209</v>
      </c>
      <c r="G2533" t="s">
        <v>18</v>
      </c>
      <c r="H2533" t="s">
        <v>26</v>
      </c>
      <c r="I2533" t="s">
        <v>37</v>
      </c>
      <c r="J2533" s="31">
        <v>1796</v>
      </c>
      <c r="K2533">
        <v>4</v>
      </c>
      <c r="L2533">
        <v>0</v>
      </c>
      <c r="M2533" s="32">
        <v>82616</v>
      </c>
    </row>
    <row r="2534" spans="1:13" x14ac:dyDescent="0.3">
      <c r="A2534" t="s">
        <v>28</v>
      </c>
      <c r="B2534" t="s">
        <v>22</v>
      </c>
      <c r="C2534" t="s">
        <v>15</v>
      </c>
      <c r="D2534" t="s">
        <v>376</v>
      </c>
      <c r="E2534" t="s">
        <v>197</v>
      </c>
      <c r="F2534">
        <v>72209</v>
      </c>
      <c r="G2534" t="s">
        <v>18</v>
      </c>
      <c r="H2534" t="s">
        <v>26</v>
      </c>
      <c r="I2534" t="s">
        <v>77</v>
      </c>
      <c r="J2534" s="31">
        <v>1267</v>
      </c>
      <c r="K2534">
        <v>7</v>
      </c>
      <c r="L2534">
        <v>0</v>
      </c>
      <c r="M2534" s="32">
        <v>45612</v>
      </c>
    </row>
    <row r="2535" spans="1:13" x14ac:dyDescent="0.3">
      <c r="A2535" t="s">
        <v>28</v>
      </c>
      <c r="B2535" t="s">
        <v>22</v>
      </c>
      <c r="C2535" t="s">
        <v>15</v>
      </c>
      <c r="D2535" t="s">
        <v>376</v>
      </c>
      <c r="E2535" t="s">
        <v>197</v>
      </c>
      <c r="F2535">
        <v>72209</v>
      </c>
      <c r="G2535" t="s">
        <v>18</v>
      </c>
      <c r="H2535" t="s">
        <v>35</v>
      </c>
      <c r="I2535" t="s">
        <v>59</v>
      </c>
      <c r="J2535" s="31">
        <v>33996</v>
      </c>
      <c r="K2535">
        <v>4</v>
      </c>
      <c r="L2535">
        <v>0</v>
      </c>
      <c r="M2535" s="32">
        <v>1223856</v>
      </c>
    </row>
    <row r="2536" spans="1:13" x14ac:dyDescent="0.3">
      <c r="A2536" t="s">
        <v>13</v>
      </c>
      <c r="B2536" t="s">
        <v>22</v>
      </c>
      <c r="C2536" t="s">
        <v>15</v>
      </c>
      <c r="D2536" t="s">
        <v>55</v>
      </c>
      <c r="E2536" t="s">
        <v>56</v>
      </c>
      <c r="F2536">
        <v>19120</v>
      </c>
      <c r="G2536" t="s">
        <v>57</v>
      </c>
      <c r="H2536" t="s">
        <v>26</v>
      </c>
      <c r="I2536" t="s">
        <v>32</v>
      </c>
      <c r="J2536" s="31">
        <v>1801632</v>
      </c>
      <c r="K2536">
        <v>6</v>
      </c>
      <c r="L2536">
        <v>2</v>
      </c>
      <c r="M2536" s="32">
        <v>-337806</v>
      </c>
    </row>
    <row r="2537" spans="1:13" x14ac:dyDescent="0.3">
      <c r="A2537" t="s">
        <v>62</v>
      </c>
      <c r="B2537" t="s">
        <v>22</v>
      </c>
      <c r="C2537" t="s">
        <v>15</v>
      </c>
      <c r="D2537" t="s">
        <v>403</v>
      </c>
      <c r="E2537" t="s">
        <v>24</v>
      </c>
      <c r="F2537">
        <v>92253</v>
      </c>
      <c r="G2537" t="s">
        <v>25</v>
      </c>
      <c r="H2537" t="s">
        <v>35</v>
      </c>
      <c r="I2537" t="s">
        <v>59</v>
      </c>
      <c r="J2537" s="31">
        <v>4632</v>
      </c>
      <c r="K2537">
        <v>4</v>
      </c>
      <c r="L2537">
        <v>0</v>
      </c>
      <c r="M2537" s="32">
        <v>180648</v>
      </c>
    </row>
    <row r="2538" spans="1:13" x14ac:dyDescent="0.3">
      <c r="A2538" t="s">
        <v>13</v>
      </c>
      <c r="B2538" t="s">
        <v>14</v>
      </c>
      <c r="C2538" t="s">
        <v>15</v>
      </c>
      <c r="D2538" t="s">
        <v>221</v>
      </c>
      <c r="E2538" t="s">
        <v>104</v>
      </c>
      <c r="F2538">
        <v>44105</v>
      </c>
      <c r="G2538" t="s">
        <v>57</v>
      </c>
      <c r="H2538" t="s">
        <v>19</v>
      </c>
      <c r="I2538" t="s">
        <v>21</v>
      </c>
      <c r="J2538" s="31">
        <v>181986</v>
      </c>
      <c r="K2538">
        <v>2</v>
      </c>
      <c r="L2538">
        <v>3</v>
      </c>
      <c r="M2538" s="32">
        <v>-545958</v>
      </c>
    </row>
    <row r="2539" spans="1:13" x14ac:dyDescent="0.3">
      <c r="A2539" t="s">
        <v>13</v>
      </c>
      <c r="B2539" t="s">
        <v>14</v>
      </c>
      <c r="C2539" t="s">
        <v>15</v>
      </c>
      <c r="D2539" t="s">
        <v>221</v>
      </c>
      <c r="E2539" t="s">
        <v>104</v>
      </c>
      <c r="F2539">
        <v>44105</v>
      </c>
      <c r="G2539" t="s">
        <v>57</v>
      </c>
      <c r="H2539" t="s">
        <v>35</v>
      </c>
      <c r="I2539" t="s">
        <v>36</v>
      </c>
      <c r="J2539" s="31">
        <v>431976</v>
      </c>
      <c r="K2539">
        <v>4</v>
      </c>
      <c r="L2539">
        <v>4</v>
      </c>
      <c r="M2539" s="32">
        <v>-1007944</v>
      </c>
    </row>
    <row r="2540" spans="1:13" x14ac:dyDescent="0.3">
      <c r="A2540" t="s">
        <v>13</v>
      </c>
      <c r="B2540" t="s">
        <v>14</v>
      </c>
      <c r="C2540" t="s">
        <v>15</v>
      </c>
      <c r="D2540" t="s">
        <v>221</v>
      </c>
      <c r="E2540" t="s">
        <v>104</v>
      </c>
      <c r="F2540">
        <v>44105</v>
      </c>
      <c r="G2540" t="s">
        <v>57</v>
      </c>
      <c r="H2540" t="s">
        <v>35</v>
      </c>
      <c r="I2540" t="s">
        <v>36</v>
      </c>
      <c r="J2540" s="31">
        <v>15537</v>
      </c>
      <c r="K2540">
        <v>1</v>
      </c>
      <c r="L2540">
        <v>4</v>
      </c>
      <c r="M2540" s="32">
        <v>-36253</v>
      </c>
    </row>
    <row r="2541" spans="1:13" x14ac:dyDescent="0.3">
      <c r="A2541" t="s">
        <v>168</v>
      </c>
      <c r="B2541" t="s">
        <v>22</v>
      </c>
      <c r="C2541" t="s">
        <v>15</v>
      </c>
      <c r="D2541" t="s">
        <v>52</v>
      </c>
      <c r="E2541" t="s">
        <v>24</v>
      </c>
      <c r="F2541">
        <v>94122</v>
      </c>
      <c r="G2541" t="s">
        <v>25</v>
      </c>
      <c r="H2541" t="s">
        <v>19</v>
      </c>
      <c r="I2541" t="s">
        <v>21</v>
      </c>
      <c r="J2541" s="31">
        <v>1348704</v>
      </c>
      <c r="K2541">
        <v>6</v>
      </c>
      <c r="L2541">
        <v>2</v>
      </c>
      <c r="M2541" s="32">
        <v>-2191644</v>
      </c>
    </row>
    <row r="2542" spans="1:13" x14ac:dyDescent="0.3">
      <c r="A2542" t="s">
        <v>168</v>
      </c>
      <c r="B2542" t="s">
        <v>22</v>
      </c>
      <c r="C2542" t="s">
        <v>15</v>
      </c>
      <c r="D2542" t="s">
        <v>52</v>
      </c>
      <c r="E2542" t="s">
        <v>24</v>
      </c>
      <c r="F2542">
        <v>94122</v>
      </c>
      <c r="G2542" t="s">
        <v>25</v>
      </c>
      <c r="H2542" t="s">
        <v>19</v>
      </c>
      <c r="I2542" t="s">
        <v>21</v>
      </c>
      <c r="J2542" s="31">
        <v>700152</v>
      </c>
      <c r="K2542">
        <v>3</v>
      </c>
      <c r="L2542">
        <v>2</v>
      </c>
      <c r="M2542" s="32">
        <v>787671</v>
      </c>
    </row>
    <row r="2543" spans="1:13" x14ac:dyDescent="0.3">
      <c r="A2543" t="s">
        <v>28</v>
      </c>
      <c r="B2543" t="s">
        <v>22</v>
      </c>
      <c r="C2543" t="s">
        <v>15</v>
      </c>
      <c r="D2543" t="s">
        <v>116</v>
      </c>
      <c r="E2543" t="s">
        <v>81</v>
      </c>
      <c r="F2543">
        <v>85254</v>
      </c>
      <c r="G2543" t="s">
        <v>25</v>
      </c>
      <c r="H2543" t="s">
        <v>19</v>
      </c>
      <c r="I2543" t="s">
        <v>33</v>
      </c>
      <c r="J2543" s="31">
        <v>111888</v>
      </c>
      <c r="K2543">
        <v>7</v>
      </c>
      <c r="L2543">
        <v>2</v>
      </c>
      <c r="M2543" s="32">
        <v>223776</v>
      </c>
    </row>
    <row r="2544" spans="1:13" x14ac:dyDescent="0.3">
      <c r="A2544" t="s">
        <v>13</v>
      </c>
      <c r="B2544" t="s">
        <v>22</v>
      </c>
      <c r="C2544" t="s">
        <v>15</v>
      </c>
      <c r="D2544" t="s">
        <v>55</v>
      </c>
      <c r="E2544" t="s">
        <v>56</v>
      </c>
      <c r="F2544">
        <v>19134</v>
      </c>
      <c r="G2544" t="s">
        <v>57</v>
      </c>
      <c r="H2544" t="s">
        <v>26</v>
      </c>
      <c r="I2544" t="s">
        <v>38</v>
      </c>
      <c r="J2544" s="31">
        <v>143952</v>
      </c>
      <c r="K2544">
        <v>3</v>
      </c>
      <c r="L2544">
        <v>2</v>
      </c>
      <c r="M2544" s="32">
        <v>143952</v>
      </c>
    </row>
    <row r="2545" spans="1:13" x14ac:dyDescent="0.3">
      <c r="A2545" t="s">
        <v>28</v>
      </c>
      <c r="B2545" t="s">
        <v>44</v>
      </c>
      <c r="C2545" t="s">
        <v>15</v>
      </c>
      <c r="D2545" t="s">
        <v>392</v>
      </c>
      <c r="E2545" t="s">
        <v>166</v>
      </c>
      <c r="F2545">
        <v>2148</v>
      </c>
      <c r="G2545" t="s">
        <v>57</v>
      </c>
      <c r="H2545" t="s">
        <v>19</v>
      </c>
      <c r="I2545" t="s">
        <v>20</v>
      </c>
      <c r="J2545" s="31">
        <v>17394</v>
      </c>
      <c r="K2545">
        <v>3</v>
      </c>
      <c r="L2545">
        <v>0</v>
      </c>
      <c r="M2545" s="32">
        <v>139152</v>
      </c>
    </row>
    <row r="2546" spans="1:13" x14ac:dyDescent="0.3">
      <c r="A2546" t="s">
        <v>28</v>
      </c>
      <c r="B2546" t="s">
        <v>44</v>
      </c>
      <c r="C2546" t="s">
        <v>15</v>
      </c>
      <c r="D2546" t="s">
        <v>392</v>
      </c>
      <c r="E2546" t="s">
        <v>166</v>
      </c>
      <c r="F2546">
        <v>2148</v>
      </c>
      <c r="G2546" t="s">
        <v>57</v>
      </c>
      <c r="H2546" t="s">
        <v>26</v>
      </c>
      <c r="I2546" t="s">
        <v>27</v>
      </c>
      <c r="J2546" s="31">
        <v>1476</v>
      </c>
      <c r="K2546">
        <v>4</v>
      </c>
      <c r="L2546">
        <v>0</v>
      </c>
      <c r="M2546" s="32">
        <v>69372</v>
      </c>
    </row>
    <row r="2547" spans="1:13" x14ac:dyDescent="0.3">
      <c r="A2547" t="s">
        <v>28</v>
      </c>
      <c r="B2547" t="s">
        <v>14</v>
      </c>
      <c r="C2547" t="s">
        <v>15</v>
      </c>
      <c r="D2547" t="s">
        <v>117</v>
      </c>
      <c r="E2547" t="s">
        <v>24</v>
      </c>
      <c r="F2547">
        <v>95123</v>
      </c>
      <c r="G2547" t="s">
        <v>25</v>
      </c>
      <c r="H2547" t="s">
        <v>26</v>
      </c>
      <c r="I2547" t="s">
        <v>32</v>
      </c>
      <c r="J2547" s="31">
        <v>20592</v>
      </c>
      <c r="K2547">
        <v>4</v>
      </c>
      <c r="L2547">
        <v>0</v>
      </c>
      <c r="M2547" s="32">
        <v>20592</v>
      </c>
    </row>
    <row r="2548" spans="1:13" x14ac:dyDescent="0.3">
      <c r="A2548" t="s">
        <v>28</v>
      </c>
      <c r="B2548" t="s">
        <v>14</v>
      </c>
      <c r="C2548" t="s">
        <v>15</v>
      </c>
      <c r="D2548" t="s">
        <v>117</v>
      </c>
      <c r="E2548" t="s">
        <v>24</v>
      </c>
      <c r="F2548">
        <v>95123</v>
      </c>
      <c r="G2548" t="s">
        <v>25</v>
      </c>
      <c r="H2548" t="s">
        <v>19</v>
      </c>
      <c r="I2548" t="s">
        <v>20</v>
      </c>
      <c r="J2548" s="31">
        <v>102833</v>
      </c>
      <c r="K2548">
        <v>1</v>
      </c>
      <c r="L2548">
        <v>15</v>
      </c>
      <c r="M2548" s="32">
        <v>-6049</v>
      </c>
    </row>
    <row r="2549" spans="1:13" x14ac:dyDescent="0.3">
      <c r="A2549" t="s">
        <v>28</v>
      </c>
      <c r="B2549" t="s">
        <v>14</v>
      </c>
      <c r="C2549" t="s">
        <v>15</v>
      </c>
      <c r="D2549" t="s">
        <v>108</v>
      </c>
      <c r="E2549" t="s">
        <v>81</v>
      </c>
      <c r="F2549">
        <v>85023</v>
      </c>
      <c r="G2549" t="s">
        <v>25</v>
      </c>
      <c r="H2549" t="s">
        <v>26</v>
      </c>
      <c r="I2549" t="s">
        <v>34</v>
      </c>
      <c r="J2549" s="31">
        <v>2304</v>
      </c>
      <c r="K2549">
        <v>1</v>
      </c>
      <c r="L2549">
        <v>2</v>
      </c>
      <c r="M2549" s="32">
        <v>2592</v>
      </c>
    </row>
    <row r="2550" spans="1:13" x14ac:dyDescent="0.3">
      <c r="A2550" t="s">
        <v>28</v>
      </c>
      <c r="B2550" t="s">
        <v>14</v>
      </c>
      <c r="C2550" t="s">
        <v>15</v>
      </c>
      <c r="D2550" t="s">
        <v>108</v>
      </c>
      <c r="E2550" t="s">
        <v>81</v>
      </c>
      <c r="F2550">
        <v>85023</v>
      </c>
      <c r="G2550" t="s">
        <v>25</v>
      </c>
      <c r="H2550" t="s">
        <v>35</v>
      </c>
      <c r="I2550" t="s">
        <v>36</v>
      </c>
      <c r="J2550" s="31">
        <v>187996</v>
      </c>
      <c r="K2550">
        <v>5</v>
      </c>
      <c r="L2550">
        <v>2</v>
      </c>
      <c r="M2550" s="32">
        <v>2114955</v>
      </c>
    </row>
    <row r="2551" spans="1:13" x14ac:dyDescent="0.3">
      <c r="A2551" t="s">
        <v>28</v>
      </c>
      <c r="B2551" t="s">
        <v>14</v>
      </c>
      <c r="C2551" t="s">
        <v>15</v>
      </c>
      <c r="D2551" t="s">
        <v>108</v>
      </c>
      <c r="E2551" t="s">
        <v>81</v>
      </c>
      <c r="F2551">
        <v>85023</v>
      </c>
      <c r="G2551" t="s">
        <v>25</v>
      </c>
      <c r="H2551" t="s">
        <v>26</v>
      </c>
      <c r="I2551" t="s">
        <v>41</v>
      </c>
      <c r="J2551" s="31">
        <v>313024</v>
      </c>
      <c r="K2551">
        <v>8</v>
      </c>
      <c r="L2551">
        <v>2</v>
      </c>
      <c r="M2551" s="32">
        <v>1056456</v>
      </c>
    </row>
    <row r="2552" spans="1:13" x14ac:dyDescent="0.3">
      <c r="A2552" t="s">
        <v>28</v>
      </c>
      <c r="B2552" t="s">
        <v>14</v>
      </c>
      <c r="C2552" t="s">
        <v>15</v>
      </c>
      <c r="D2552" t="s">
        <v>108</v>
      </c>
      <c r="E2552" t="s">
        <v>81</v>
      </c>
      <c r="F2552">
        <v>85023</v>
      </c>
      <c r="G2552" t="s">
        <v>25</v>
      </c>
      <c r="H2552" t="s">
        <v>26</v>
      </c>
      <c r="I2552" t="s">
        <v>27</v>
      </c>
      <c r="J2552" s="31">
        <v>504</v>
      </c>
      <c r="K2552">
        <v>2</v>
      </c>
      <c r="L2552">
        <v>2</v>
      </c>
      <c r="M2552" s="32">
        <v>1764</v>
      </c>
    </row>
    <row r="2553" spans="1:13" x14ac:dyDescent="0.3">
      <c r="A2553" t="s">
        <v>28</v>
      </c>
      <c r="B2553" t="s">
        <v>14</v>
      </c>
      <c r="C2553" t="s">
        <v>15</v>
      </c>
      <c r="D2553" t="s">
        <v>16</v>
      </c>
      <c r="E2553" t="s">
        <v>17</v>
      </c>
      <c r="F2553">
        <v>42420</v>
      </c>
      <c r="G2553" t="s">
        <v>18</v>
      </c>
      <c r="H2553" t="s">
        <v>19</v>
      </c>
      <c r="I2553" t="s">
        <v>33</v>
      </c>
      <c r="J2553" s="31">
        <v>82188</v>
      </c>
      <c r="K2553">
        <v>6</v>
      </c>
      <c r="L2553">
        <v>0</v>
      </c>
      <c r="M2553" s="32">
        <v>2136888</v>
      </c>
    </row>
    <row r="2554" spans="1:13" x14ac:dyDescent="0.3">
      <c r="A2554" t="s">
        <v>28</v>
      </c>
      <c r="B2554" t="s">
        <v>14</v>
      </c>
      <c r="C2554" t="s">
        <v>15</v>
      </c>
      <c r="D2554" t="s">
        <v>16</v>
      </c>
      <c r="E2554" t="s">
        <v>17</v>
      </c>
      <c r="F2554">
        <v>42420</v>
      </c>
      <c r="G2554" t="s">
        <v>18</v>
      </c>
      <c r="H2554" t="s">
        <v>26</v>
      </c>
      <c r="I2554" t="s">
        <v>37</v>
      </c>
      <c r="J2554" s="31">
        <v>2196</v>
      </c>
      <c r="K2554">
        <v>2</v>
      </c>
      <c r="L2554">
        <v>0</v>
      </c>
      <c r="M2554" s="32">
        <v>107604</v>
      </c>
    </row>
    <row r="2555" spans="1:13" x14ac:dyDescent="0.3">
      <c r="A2555" t="s">
        <v>28</v>
      </c>
      <c r="B2555" t="s">
        <v>44</v>
      </c>
      <c r="C2555" t="s">
        <v>15</v>
      </c>
      <c r="D2555" t="s">
        <v>90</v>
      </c>
      <c r="E2555" t="s">
        <v>91</v>
      </c>
      <c r="F2555">
        <v>29203</v>
      </c>
      <c r="G2555" t="s">
        <v>18</v>
      </c>
      <c r="H2555" t="s">
        <v>26</v>
      </c>
      <c r="I2555" t="s">
        <v>41</v>
      </c>
      <c r="J2555" s="31">
        <v>2592</v>
      </c>
      <c r="K2555">
        <v>4</v>
      </c>
      <c r="L2555">
        <v>0</v>
      </c>
      <c r="M2555" s="32">
        <v>124416</v>
      </c>
    </row>
    <row r="2556" spans="1:13" x14ac:dyDescent="0.3">
      <c r="A2556" t="s">
        <v>28</v>
      </c>
      <c r="B2556" t="s">
        <v>14</v>
      </c>
      <c r="C2556" t="s">
        <v>15</v>
      </c>
      <c r="D2556" t="s">
        <v>404</v>
      </c>
      <c r="E2556" t="s">
        <v>30</v>
      </c>
      <c r="F2556">
        <v>32303</v>
      </c>
      <c r="G2556" t="s">
        <v>18</v>
      </c>
      <c r="H2556" t="s">
        <v>35</v>
      </c>
      <c r="I2556" t="s">
        <v>36</v>
      </c>
      <c r="J2556" s="31">
        <v>705544</v>
      </c>
      <c r="K2556">
        <v>7</v>
      </c>
      <c r="L2556">
        <v>2</v>
      </c>
      <c r="M2556" s="32">
        <v>705544</v>
      </c>
    </row>
    <row r="2557" spans="1:13" x14ac:dyDescent="0.3">
      <c r="A2557" t="s">
        <v>28</v>
      </c>
      <c r="B2557" t="s">
        <v>14</v>
      </c>
      <c r="C2557" t="s">
        <v>15</v>
      </c>
      <c r="D2557" t="s">
        <v>75</v>
      </c>
      <c r="E2557" t="s">
        <v>76</v>
      </c>
      <c r="F2557">
        <v>10035</v>
      </c>
      <c r="G2557" t="s">
        <v>57</v>
      </c>
      <c r="H2557" t="s">
        <v>35</v>
      </c>
      <c r="I2557" t="s">
        <v>59</v>
      </c>
      <c r="J2557" s="31">
        <v>50</v>
      </c>
      <c r="K2557">
        <v>2</v>
      </c>
      <c r="L2557">
        <v>0</v>
      </c>
      <c r="M2557" s="32">
        <v>12</v>
      </c>
    </row>
    <row r="2558" spans="1:13" x14ac:dyDescent="0.3">
      <c r="A2558" t="s">
        <v>28</v>
      </c>
      <c r="B2558" t="s">
        <v>22</v>
      </c>
      <c r="C2558" t="s">
        <v>15</v>
      </c>
      <c r="D2558" t="s">
        <v>61</v>
      </c>
      <c r="E2558" t="s">
        <v>46</v>
      </c>
      <c r="F2558">
        <v>77070</v>
      </c>
      <c r="G2558" t="s">
        <v>47</v>
      </c>
      <c r="H2558" t="s">
        <v>19</v>
      </c>
      <c r="I2558" t="s">
        <v>33</v>
      </c>
      <c r="J2558" s="31">
        <v>51712</v>
      </c>
      <c r="K2558">
        <v>8</v>
      </c>
      <c r="L2558">
        <v>6</v>
      </c>
      <c r="M2558" s="32">
        <v>-3232</v>
      </c>
    </row>
    <row r="2559" spans="1:13" x14ac:dyDescent="0.3">
      <c r="A2559" t="s">
        <v>28</v>
      </c>
      <c r="B2559" t="s">
        <v>22</v>
      </c>
      <c r="C2559" t="s">
        <v>15</v>
      </c>
      <c r="D2559" t="s">
        <v>282</v>
      </c>
      <c r="E2559" t="s">
        <v>30</v>
      </c>
      <c r="F2559">
        <v>33065</v>
      </c>
      <c r="G2559" t="s">
        <v>18</v>
      </c>
      <c r="H2559" t="s">
        <v>26</v>
      </c>
      <c r="I2559" t="s">
        <v>38</v>
      </c>
      <c r="J2559" s="31">
        <v>6992</v>
      </c>
      <c r="K2559">
        <v>2</v>
      </c>
      <c r="L2559">
        <v>2</v>
      </c>
      <c r="M2559" s="32">
        <v>5244</v>
      </c>
    </row>
    <row r="2560" spans="1:13" x14ac:dyDescent="0.3">
      <c r="A2560" t="s">
        <v>28</v>
      </c>
      <c r="B2560" t="s">
        <v>14</v>
      </c>
      <c r="C2560" t="s">
        <v>15</v>
      </c>
      <c r="D2560" t="s">
        <v>58</v>
      </c>
      <c r="E2560" t="s">
        <v>51</v>
      </c>
      <c r="F2560">
        <v>84057</v>
      </c>
      <c r="G2560" t="s">
        <v>25</v>
      </c>
      <c r="H2560" t="s">
        <v>19</v>
      </c>
      <c r="I2560" t="s">
        <v>20</v>
      </c>
      <c r="J2560" s="31">
        <v>140686</v>
      </c>
      <c r="K2560">
        <v>7</v>
      </c>
      <c r="L2560">
        <v>0</v>
      </c>
      <c r="M2560" s="32">
        <v>140686</v>
      </c>
    </row>
    <row r="2561" spans="1:13" x14ac:dyDescent="0.3">
      <c r="A2561" t="s">
        <v>28</v>
      </c>
      <c r="B2561" t="s">
        <v>14</v>
      </c>
      <c r="C2561" t="s">
        <v>15</v>
      </c>
      <c r="D2561" t="s">
        <v>58</v>
      </c>
      <c r="E2561" t="s">
        <v>51</v>
      </c>
      <c r="F2561">
        <v>84057</v>
      </c>
      <c r="G2561" t="s">
        <v>25</v>
      </c>
      <c r="H2561" t="s">
        <v>26</v>
      </c>
      <c r="I2561" t="s">
        <v>27</v>
      </c>
      <c r="J2561" s="31">
        <v>1575</v>
      </c>
      <c r="K2561">
        <v>5</v>
      </c>
      <c r="L2561">
        <v>0</v>
      </c>
      <c r="M2561" s="32">
        <v>756</v>
      </c>
    </row>
    <row r="2562" spans="1:13" x14ac:dyDescent="0.3">
      <c r="A2562" t="s">
        <v>28</v>
      </c>
      <c r="B2562" t="s">
        <v>14</v>
      </c>
      <c r="C2562" t="s">
        <v>15</v>
      </c>
      <c r="D2562" t="s">
        <v>58</v>
      </c>
      <c r="E2562" t="s">
        <v>51</v>
      </c>
      <c r="F2562">
        <v>84057</v>
      </c>
      <c r="G2562" t="s">
        <v>25</v>
      </c>
      <c r="H2562" t="s">
        <v>26</v>
      </c>
      <c r="I2562" t="s">
        <v>32</v>
      </c>
      <c r="J2562" s="31">
        <v>3231</v>
      </c>
      <c r="K2562">
        <v>2</v>
      </c>
      <c r="L2562">
        <v>0</v>
      </c>
      <c r="M2562" s="32">
        <v>61389</v>
      </c>
    </row>
    <row r="2563" spans="1:13" x14ac:dyDescent="0.3">
      <c r="A2563" t="s">
        <v>28</v>
      </c>
      <c r="B2563" t="s">
        <v>14</v>
      </c>
      <c r="C2563" t="s">
        <v>15</v>
      </c>
      <c r="D2563" t="s">
        <v>405</v>
      </c>
      <c r="E2563" t="s">
        <v>86</v>
      </c>
      <c r="F2563">
        <v>37211</v>
      </c>
      <c r="G2563" t="s">
        <v>18</v>
      </c>
      <c r="H2563" t="s">
        <v>26</v>
      </c>
      <c r="I2563" t="s">
        <v>27</v>
      </c>
      <c r="J2563" s="31">
        <v>9216</v>
      </c>
      <c r="K2563">
        <v>4</v>
      </c>
      <c r="L2563">
        <v>2</v>
      </c>
      <c r="M2563" s="32">
        <v>33408</v>
      </c>
    </row>
    <row r="2564" spans="1:13" x14ac:dyDescent="0.3">
      <c r="A2564" t="s">
        <v>28</v>
      </c>
      <c r="B2564" t="s">
        <v>14</v>
      </c>
      <c r="C2564" t="s">
        <v>15</v>
      </c>
      <c r="D2564" t="s">
        <v>405</v>
      </c>
      <c r="E2564" t="s">
        <v>86</v>
      </c>
      <c r="F2564">
        <v>37211</v>
      </c>
      <c r="G2564" t="s">
        <v>18</v>
      </c>
      <c r="H2564" t="s">
        <v>26</v>
      </c>
      <c r="I2564" t="s">
        <v>41</v>
      </c>
      <c r="J2564" s="31">
        <v>10368</v>
      </c>
      <c r="K2564">
        <v>2</v>
      </c>
      <c r="L2564">
        <v>2</v>
      </c>
      <c r="M2564" s="32">
        <v>36288</v>
      </c>
    </row>
    <row r="2565" spans="1:13" x14ac:dyDescent="0.3">
      <c r="A2565" t="s">
        <v>13</v>
      </c>
      <c r="B2565" t="s">
        <v>22</v>
      </c>
      <c r="C2565" t="s">
        <v>15</v>
      </c>
      <c r="D2565" t="s">
        <v>75</v>
      </c>
      <c r="E2565" t="s">
        <v>76</v>
      </c>
      <c r="F2565">
        <v>10009</v>
      </c>
      <c r="G2565" t="s">
        <v>57</v>
      </c>
      <c r="H2565" t="s">
        <v>35</v>
      </c>
      <c r="I2565" t="s">
        <v>59</v>
      </c>
      <c r="J2565" s="31">
        <v>1502</v>
      </c>
      <c r="K2565">
        <v>1</v>
      </c>
      <c r="L2565">
        <v>0</v>
      </c>
      <c r="M2565" s="32">
        <v>27036</v>
      </c>
    </row>
    <row r="2566" spans="1:13" x14ac:dyDescent="0.3">
      <c r="A2566" t="s">
        <v>13</v>
      </c>
      <c r="B2566" t="s">
        <v>22</v>
      </c>
      <c r="C2566" t="s">
        <v>15</v>
      </c>
      <c r="D2566" t="s">
        <v>75</v>
      </c>
      <c r="E2566" t="s">
        <v>76</v>
      </c>
      <c r="F2566">
        <v>10009</v>
      </c>
      <c r="G2566" t="s">
        <v>57</v>
      </c>
      <c r="H2566" t="s">
        <v>26</v>
      </c>
      <c r="I2566" t="s">
        <v>32</v>
      </c>
      <c r="J2566" s="31">
        <v>3382</v>
      </c>
      <c r="K2566">
        <v>2</v>
      </c>
      <c r="L2566">
        <v>0</v>
      </c>
      <c r="M2566" s="32">
        <v>91314</v>
      </c>
    </row>
    <row r="2567" spans="1:13" x14ac:dyDescent="0.3">
      <c r="A2567" t="s">
        <v>62</v>
      </c>
      <c r="B2567" t="s">
        <v>14</v>
      </c>
      <c r="C2567" t="s">
        <v>15</v>
      </c>
      <c r="D2567" t="s">
        <v>342</v>
      </c>
      <c r="E2567" t="s">
        <v>17</v>
      </c>
      <c r="F2567">
        <v>42104</v>
      </c>
      <c r="G2567" t="s">
        <v>18</v>
      </c>
      <c r="H2567" t="s">
        <v>35</v>
      </c>
      <c r="I2567" t="s">
        <v>59</v>
      </c>
      <c r="J2567" s="31">
        <v>71</v>
      </c>
      <c r="K2567">
        <v>4</v>
      </c>
      <c r="L2567">
        <v>0</v>
      </c>
      <c r="M2567" s="32">
        <v>2769</v>
      </c>
    </row>
    <row r="2568" spans="1:13" x14ac:dyDescent="0.3">
      <c r="A2568" t="s">
        <v>13</v>
      </c>
      <c r="B2568" t="s">
        <v>14</v>
      </c>
      <c r="C2568" t="s">
        <v>15</v>
      </c>
      <c r="D2568" t="s">
        <v>406</v>
      </c>
      <c r="E2568" t="s">
        <v>43</v>
      </c>
      <c r="F2568">
        <v>98226</v>
      </c>
      <c r="G2568" t="s">
        <v>25</v>
      </c>
      <c r="H2568" t="s">
        <v>26</v>
      </c>
      <c r="I2568" t="s">
        <v>37</v>
      </c>
      <c r="J2568" s="31">
        <v>2512</v>
      </c>
      <c r="K2568">
        <v>5</v>
      </c>
      <c r="L2568">
        <v>2</v>
      </c>
      <c r="M2568" s="32">
        <v>785</v>
      </c>
    </row>
    <row r="2569" spans="1:13" x14ac:dyDescent="0.3">
      <c r="A2569" t="s">
        <v>13</v>
      </c>
      <c r="B2569" t="s">
        <v>14</v>
      </c>
      <c r="C2569" t="s">
        <v>15</v>
      </c>
      <c r="D2569" t="s">
        <v>406</v>
      </c>
      <c r="E2569" t="s">
        <v>43</v>
      </c>
      <c r="F2569">
        <v>98226</v>
      </c>
      <c r="G2569" t="s">
        <v>25</v>
      </c>
      <c r="H2569" t="s">
        <v>19</v>
      </c>
      <c r="I2569" t="s">
        <v>31</v>
      </c>
      <c r="J2569" s="31">
        <v>266562</v>
      </c>
      <c r="K2569">
        <v>9</v>
      </c>
      <c r="L2569">
        <v>0</v>
      </c>
      <c r="M2569" s="32">
        <v>2399058</v>
      </c>
    </row>
    <row r="2570" spans="1:13" x14ac:dyDescent="0.3">
      <c r="A2570" t="s">
        <v>28</v>
      </c>
      <c r="B2570" t="s">
        <v>22</v>
      </c>
      <c r="C2570" t="s">
        <v>15</v>
      </c>
      <c r="D2570" t="s">
        <v>75</v>
      </c>
      <c r="E2570" t="s">
        <v>76</v>
      </c>
      <c r="F2570">
        <v>10011</v>
      </c>
      <c r="G2570" t="s">
        <v>57</v>
      </c>
      <c r="H2570" t="s">
        <v>26</v>
      </c>
      <c r="I2570" t="s">
        <v>32</v>
      </c>
      <c r="J2570" s="31">
        <v>47808</v>
      </c>
      <c r="K2570">
        <v>8</v>
      </c>
      <c r="L2570">
        <v>0</v>
      </c>
      <c r="M2570" s="32">
        <v>1338624</v>
      </c>
    </row>
    <row r="2571" spans="1:13" x14ac:dyDescent="0.3">
      <c r="A2571" t="s">
        <v>168</v>
      </c>
      <c r="B2571" t="s">
        <v>22</v>
      </c>
      <c r="C2571" t="s">
        <v>15</v>
      </c>
      <c r="D2571" t="s">
        <v>114</v>
      </c>
      <c r="E2571" t="s">
        <v>104</v>
      </c>
      <c r="F2571">
        <v>43055</v>
      </c>
      <c r="G2571" t="s">
        <v>57</v>
      </c>
      <c r="H2571" t="s">
        <v>35</v>
      </c>
      <c r="I2571" t="s">
        <v>36</v>
      </c>
      <c r="J2571" s="31">
        <v>164388</v>
      </c>
      <c r="K2571">
        <v>2</v>
      </c>
      <c r="L2571">
        <v>4</v>
      </c>
      <c r="M2571" s="32">
        <v>-356174</v>
      </c>
    </row>
    <row r="2572" spans="1:13" x14ac:dyDescent="0.3">
      <c r="A2572" t="s">
        <v>168</v>
      </c>
      <c r="B2572" t="s">
        <v>22</v>
      </c>
      <c r="C2572" t="s">
        <v>15</v>
      </c>
      <c r="D2572" t="s">
        <v>114</v>
      </c>
      <c r="E2572" t="s">
        <v>104</v>
      </c>
      <c r="F2572">
        <v>43055</v>
      </c>
      <c r="G2572" t="s">
        <v>57</v>
      </c>
      <c r="H2572" t="s">
        <v>26</v>
      </c>
      <c r="I2572" t="s">
        <v>34</v>
      </c>
      <c r="J2572" s="31">
        <v>13248</v>
      </c>
      <c r="K2572">
        <v>4</v>
      </c>
      <c r="L2572">
        <v>2</v>
      </c>
      <c r="M2572" s="32">
        <v>36432</v>
      </c>
    </row>
    <row r="2573" spans="1:13" x14ac:dyDescent="0.3">
      <c r="A2573" t="s">
        <v>28</v>
      </c>
      <c r="B2573" t="s">
        <v>44</v>
      </c>
      <c r="C2573" t="s">
        <v>15</v>
      </c>
      <c r="D2573" t="s">
        <v>407</v>
      </c>
      <c r="E2573" t="s">
        <v>65</v>
      </c>
      <c r="F2573">
        <v>60098</v>
      </c>
      <c r="G2573" t="s">
        <v>47</v>
      </c>
      <c r="H2573" t="s">
        <v>26</v>
      </c>
      <c r="I2573" t="s">
        <v>34</v>
      </c>
      <c r="J2573" s="31">
        <v>2912</v>
      </c>
      <c r="K2573">
        <v>2</v>
      </c>
      <c r="L2573">
        <v>2</v>
      </c>
      <c r="M2573" s="32">
        <v>91</v>
      </c>
    </row>
    <row r="2574" spans="1:13" x14ac:dyDescent="0.3">
      <c r="A2574" t="s">
        <v>13</v>
      </c>
      <c r="B2574" t="s">
        <v>14</v>
      </c>
      <c r="C2574" t="s">
        <v>15</v>
      </c>
      <c r="D2574" t="s">
        <v>323</v>
      </c>
      <c r="E2574" t="s">
        <v>46</v>
      </c>
      <c r="F2574">
        <v>75007</v>
      </c>
      <c r="G2574" t="s">
        <v>47</v>
      </c>
      <c r="H2574" t="s">
        <v>35</v>
      </c>
      <c r="I2574" t="s">
        <v>59</v>
      </c>
      <c r="J2574" s="31">
        <v>1399944</v>
      </c>
      <c r="K2574">
        <v>7</v>
      </c>
      <c r="L2574">
        <v>2</v>
      </c>
      <c r="M2574" s="32">
        <v>524979</v>
      </c>
    </row>
    <row r="2575" spans="1:13" x14ac:dyDescent="0.3">
      <c r="A2575" t="s">
        <v>28</v>
      </c>
      <c r="B2575" t="s">
        <v>44</v>
      </c>
      <c r="C2575" t="s">
        <v>15</v>
      </c>
      <c r="D2575" t="s">
        <v>325</v>
      </c>
      <c r="E2575" t="s">
        <v>74</v>
      </c>
      <c r="F2575">
        <v>47905</v>
      </c>
      <c r="G2575" t="s">
        <v>47</v>
      </c>
      <c r="H2575" t="s">
        <v>19</v>
      </c>
      <c r="I2575" t="s">
        <v>33</v>
      </c>
      <c r="J2575" s="31">
        <v>52645</v>
      </c>
      <c r="K2575">
        <v>5</v>
      </c>
      <c r="L2575">
        <v>0</v>
      </c>
      <c r="M2575" s="32">
        <v>31587</v>
      </c>
    </row>
    <row r="2576" spans="1:13" x14ac:dyDescent="0.3">
      <c r="A2576" t="s">
        <v>28</v>
      </c>
      <c r="B2576" t="s">
        <v>22</v>
      </c>
      <c r="C2576" t="s">
        <v>15</v>
      </c>
      <c r="D2576" t="s">
        <v>103</v>
      </c>
      <c r="E2576" t="s">
        <v>167</v>
      </c>
      <c r="F2576">
        <v>31907</v>
      </c>
      <c r="G2576" t="s">
        <v>18</v>
      </c>
      <c r="H2576" t="s">
        <v>26</v>
      </c>
      <c r="I2576" t="s">
        <v>60</v>
      </c>
      <c r="J2576" s="31">
        <v>1623</v>
      </c>
      <c r="K2576">
        <v>3</v>
      </c>
      <c r="L2576">
        <v>0</v>
      </c>
      <c r="M2576" s="32">
        <v>79527</v>
      </c>
    </row>
    <row r="2577" spans="1:13" x14ac:dyDescent="0.3">
      <c r="A2577" t="s">
        <v>28</v>
      </c>
      <c r="B2577" t="s">
        <v>22</v>
      </c>
      <c r="C2577" t="s">
        <v>15</v>
      </c>
      <c r="D2577" t="s">
        <v>103</v>
      </c>
      <c r="E2577" t="s">
        <v>167</v>
      </c>
      <c r="F2577">
        <v>31907</v>
      </c>
      <c r="G2577" t="s">
        <v>18</v>
      </c>
      <c r="H2577" t="s">
        <v>26</v>
      </c>
      <c r="I2577" t="s">
        <v>37</v>
      </c>
      <c r="J2577" s="31">
        <v>3199</v>
      </c>
      <c r="K2577">
        <v>5</v>
      </c>
      <c r="L2577">
        <v>0</v>
      </c>
      <c r="M2577" s="32">
        <v>156751</v>
      </c>
    </row>
    <row r="2578" spans="1:13" x14ac:dyDescent="0.3">
      <c r="A2578" t="s">
        <v>28</v>
      </c>
      <c r="B2578" t="s">
        <v>22</v>
      </c>
      <c r="C2578" t="s">
        <v>15</v>
      </c>
      <c r="D2578" t="s">
        <v>103</v>
      </c>
      <c r="E2578" t="s">
        <v>167</v>
      </c>
      <c r="F2578">
        <v>31907</v>
      </c>
      <c r="G2578" t="s">
        <v>18</v>
      </c>
      <c r="H2578" t="s">
        <v>26</v>
      </c>
      <c r="I2578" t="s">
        <v>60</v>
      </c>
      <c r="J2578" s="31">
        <v>1136</v>
      </c>
      <c r="K2578">
        <v>2</v>
      </c>
      <c r="L2578">
        <v>0</v>
      </c>
      <c r="M2578" s="32">
        <v>53392</v>
      </c>
    </row>
    <row r="2579" spans="1:13" x14ac:dyDescent="0.3">
      <c r="A2579" t="s">
        <v>28</v>
      </c>
      <c r="B2579" t="s">
        <v>22</v>
      </c>
      <c r="C2579" t="s">
        <v>15</v>
      </c>
      <c r="D2579" t="s">
        <v>103</v>
      </c>
      <c r="E2579" t="s">
        <v>167</v>
      </c>
      <c r="F2579">
        <v>31907</v>
      </c>
      <c r="G2579" t="s">
        <v>18</v>
      </c>
      <c r="H2579" t="s">
        <v>26</v>
      </c>
      <c r="I2579" t="s">
        <v>38</v>
      </c>
      <c r="J2579" s="31">
        <v>67512</v>
      </c>
      <c r="K2579">
        <v>3</v>
      </c>
      <c r="L2579">
        <v>0</v>
      </c>
      <c r="M2579" s="32">
        <v>2903016</v>
      </c>
    </row>
    <row r="2580" spans="1:13" x14ac:dyDescent="0.3">
      <c r="A2580" t="s">
        <v>28</v>
      </c>
      <c r="B2580" t="s">
        <v>44</v>
      </c>
      <c r="C2580" t="s">
        <v>15</v>
      </c>
      <c r="D2580" t="s">
        <v>251</v>
      </c>
      <c r="E2580" t="s">
        <v>83</v>
      </c>
      <c r="F2580">
        <v>22304</v>
      </c>
      <c r="G2580" t="s">
        <v>18</v>
      </c>
      <c r="H2580" t="s">
        <v>19</v>
      </c>
      <c r="I2580" t="s">
        <v>33</v>
      </c>
      <c r="J2580" s="31">
        <v>6282</v>
      </c>
      <c r="K2580">
        <v>3</v>
      </c>
      <c r="L2580">
        <v>0</v>
      </c>
      <c r="M2580" s="32">
        <v>307818</v>
      </c>
    </row>
    <row r="2581" spans="1:13" x14ac:dyDescent="0.3">
      <c r="A2581" t="s">
        <v>28</v>
      </c>
      <c r="B2581" t="s">
        <v>44</v>
      </c>
      <c r="C2581" t="s">
        <v>15</v>
      </c>
      <c r="D2581" t="s">
        <v>251</v>
      </c>
      <c r="E2581" t="s">
        <v>83</v>
      </c>
      <c r="F2581">
        <v>22304</v>
      </c>
      <c r="G2581" t="s">
        <v>18</v>
      </c>
      <c r="H2581" t="s">
        <v>26</v>
      </c>
      <c r="I2581" t="s">
        <v>32</v>
      </c>
      <c r="J2581" s="31">
        <v>48992</v>
      </c>
      <c r="K2581">
        <v>8</v>
      </c>
      <c r="L2581">
        <v>0</v>
      </c>
      <c r="M2581" s="32">
        <v>0</v>
      </c>
    </row>
    <row r="2582" spans="1:13" x14ac:dyDescent="0.3">
      <c r="A2582" t="s">
        <v>28</v>
      </c>
      <c r="B2582" t="s">
        <v>44</v>
      </c>
      <c r="C2582" t="s">
        <v>15</v>
      </c>
      <c r="D2582" t="s">
        <v>251</v>
      </c>
      <c r="E2582" t="s">
        <v>83</v>
      </c>
      <c r="F2582">
        <v>22304</v>
      </c>
      <c r="G2582" t="s">
        <v>18</v>
      </c>
      <c r="H2582" t="s">
        <v>26</v>
      </c>
      <c r="I2582" t="s">
        <v>41</v>
      </c>
      <c r="J2582" s="31">
        <v>1944</v>
      </c>
      <c r="K2582">
        <v>3</v>
      </c>
      <c r="L2582">
        <v>0</v>
      </c>
      <c r="M2582" s="32">
        <v>93312</v>
      </c>
    </row>
    <row r="2583" spans="1:13" x14ac:dyDescent="0.3">
      <c r="A2583" t="s">
        <v>28</v>
      </c>
      <c r="B2583" t="s">
        <v>44</v>
      </c>
      <c r="C2583" t="s">
        <v>15</v>
      </c>
      <c r="D2583" t="s">
        <v>251</v>
      </c>
      <c r="E2583" t="s">
        <v>83</v>
      </c>
      <c r="F2583">
        <v>22304</v>
      </c>
      <c r="G2583" t="s">
        <v>18</v>
      </c>
      <c r="H2583" t="s">
        <v>26</v>
      </c>
      <c r="I2583" t="s">
        <v>41</v>
      </c>
      <c r="J2583" s="31">
        <v>1668</v>
      </c>
      <c r="K2583">
        <v>2</v>
      </c>
      <c r="L2583">
        <v>0</v>
      </c>
      <c r="M2583" s="32">
        <v>834</v>
      </c>
    </row>
    <row r="2584" spans="1:13" x14ac:dyDescent="0.3">
      <c r="A2584" t="s">
        <v>28</v>
      </c>
      <c r="B2584" t="s">
        <v>44</v>
      </c>
      <c r="C2584" t="s">
        <v>15</v>
      </c>
      <c r="D2584" t="s">
        <v>251</v>
      </c>
      <c r="E2584" t="s">
        <v>83</v>
      </c>
      <c r="F2584">
        <v>22304</v>
      </c>
      <c r="G2584" t="s">
        <v>18</v>
      </c>
      <c r="H2584" t="s">
        <v>35</v>
      </c>
      <c r="I2584" t="s">
        <v>36</v>
      </c>
      <c r="J2584" s="31">
        <v>15535</v>
      </c>
      <c r="K2584">
        <v>13</v>
      </c>
      <c r="L2584">
        <v>0</v>
      </c>
      <c r="M2584" s="32">
        <v>0</v>
      </c>
    </row>
    <row r="2585" spans="1:13" x14ac:dyDescent="0.3">
      <c r="A2585" t="s">
        <v>28</v>
      </c>
      <c r="B2585" t="s">
        <v>44</v>
      </c>
      <c r="C2585" t="s">
        <v>15</v>
      </c>
      <c r="D2585" t="s">
        <v>251</v>
      </c>
      <c r="E2585" t="s">
        <v>83</v>
      </c>
      <c r="F2585">
        <v>22304</v>
      </c>
      <c r="G2585" t="s">
        <v>18</v>
      </c>
      <c r="H2585" t="s">
        <v>19</v>
      </c>
      <c r="I2585" t="s">
        <v>33</v>
      </c>
      <c r="J2585" s="31">
        <v>1242</v>
      </c>
      <c r="K2585">
        <v>3</v>
      </c>
      <c r="L2585">
        <v>0</v>
      </c>
      <c r="M2585" s="32">
        <v>44712</v>
      </c>
    </row>
    <row r="2586" spans="1:13" x14ac:dyDescent="0.3">
      <c r="A2586" t="s">
        <v>28</v>
      </c>
      <c r="B2586" t="s">
        <v>44</v>
      </c>
      <c r="C2586" t="s">
        <v>15</v>
      </c>
      <c r="D2586" t="s">
        <v>251</v>
      </c>
      <c r="E2586" t="s">
        <v>83</v>
      </c>
      <c r="F2586">
        <v>22304</v>
      </c>
      <c r="G2586" t="s">
        <v>18</v>
      </c>
      <c r="H2586" t="s">
        <v>35</v>
      </c>
      <c r="I2586" t="s">
        <v>36</v>
      </c>
      <c r="J2586" s="31">
        <v>18798</v>
      </c>
      <c r="K2586">
        <v>2</v>
      </c>
      <c r="L2586">
        <v>0</v>
      </c>
      <c r="M2586" s="32">
        <v>526344</v>
      </c>
    </row>
    <row r="2587" spans="1:13" x14ac:dyDescent="0.3">
      <c r="A2587" t="s">
        <v>28</v>
      </c>
      <c r="B2587" t="s">
        <v>22</v>
      </c>
      <c r="C2587" t="s">
        <v>15</v>
      </c>
      <c r="D2587" t="s">
        <v>408</v>
      </c>
      <c r="E2587" t="s">
        <v>46</v>
      </c>
      <c r="F2587">
        <v>76117</v>
      </c>
      <c r="G2587" t="s">
        <v>47</v>
      </c>
      <c r="H2587" t="s">
        <v>26</v>
      </c>
      <c r="I2587" t="s">
        <v>60</v>
      </c>
      <c r="J2587" s="31">
        <v>6608</v>
      </c>
      <c r="K2587">
        <v>2</v>
      </c>
      <c r="L2587">
        <v>2</v>
      </c>
      <c r="M2587" s="32">
        <v>21476</v>
      </c>
    </row>
    <row r="2588" spans="1:13" x14ac:dyDescent="0.3">
      <c r="A2588" t="s">
        <v>28</v>
      </c>
      <c r="B2588" t="s">
        <v>14</v>
      </c>
      <c r="C2588" t="s">
        <v>15</v>
      </c>
      <c r="D2588" t="s">
        <v>75</v>
      </c>
      <c r="E2588" t="s">
        <v>76</v>
      </c>
      <c r="F2588">
        <v>10024</v>
      </c>
      <c r="G2588" t="s">
        <v>57</v>
      </c>
      <c r="H2588" t="s">
        <v>26</v>
      </c>
      <c r="I2588" t="s">
        <v>32</v>
      </c>
      <c r="J2588" s="31">
        <v>24857</v>
      </c>
      <c r="K2588">
        <v>7</v>
      </c>
      <c r="L2588">
        <v>0</v>
      </c>
      <c r="M2588" s="32">
        <v>671139</v>
      </c>
    </row>
    <row r="2589" spans="1:13" x14ac:dyDescent="0.3">
      <c r="A2589" t="s">
        <v>28</v>
      </c>
      <c r="B2589" t="s">
        <v>14</v>
      </c>
      <c r="C2589" t="s">
        <v>15</v>
      </c>
      <c r="D2589" t="s">
        <v>75</v>
      </c>
      <c r="E2589" t="s">
        <v>76</v>
      </c>
      <c r="F2589">
        <v>10024</v>
      </c>
      <c r="G2589" t="s">
        <v>57</v>
      </c>
      <c r="H2589" t="s">
        <v>19</v>
      </c>
      <c r="I2589" t="s">
        <v>33</v>
      </c>
      <c r="J2589" s="31">
        <v>2223</v>
      </c>
      <c r="K2589">
        <v>1</v>
      </c>
      <c r="L2589">
        <v>0</v>
      </c>
      <c r="M2589" s="32">
        <v>97812</v>
      </c>
    </row>
    <row r="2590" spans="1:13" x14ac:dyDescent="0.3">
      <c r="A2590" t="s">
        <v>28</v>
      </c>
      <c r="B2590" t="s">
        <v>44</v>
      </c>
      <c r="C2590" t="s">
        <v>15</v>
      </c>
      <c r="D2590" t="s">
        <v>23</v>
      </c>
      <c r="E2590" t="s">
        <v>24</v>
      </c>
      <c r="F2590">
        <v>90004</v>
      </c>
      <c r="G2590" t="s">
        <v>25</v>
      </c>
      <c r="H2590" t="s">
        <v>26</v>
      </c>
      <c r="I2590" t="s">
        <v>32</v>
      </c>
      <c r="J2590" s="31">
        <v>598</v>
      </c>
      <c r="K2590">
        <v>1</v>
      </c>
      <c r="L2590">
        <v>0</v>
      </c>
      <c r="M2590" s="32">
        <v>10166</v>
      </c>
    </row>
    <row r="2591" spans="1:13" x14ac:dyDescent="0.3">
      <c r="A2591" t="s">
        <v>28</v>
      </c>
      <c r="B2591" t="s">
        <v>44</v>
      </c>
      <c r="C2591" t="s">
        <v>15</v>
      </c>
      <c r="D2591" t="s">
        <v>23</v>
      </c>
      <c r="E2591" t="s">
        <v>24</v>
      </c>
      <c r="F2591">
        <v>90004</v>
      </c>
      <c r="G2591" t="s">
        <v>25</v>
      </c>
      <c r="H2591" t="s">
        <v>35</v>
      </c>
      <c r="I2591" t="s">
        <v>36</v>
      </c>
      <c r="J2591" s="31">
        <v>246168</v>
      </c>
      <c r="K2591">
        <v>3</v>
      </c>
      <c r="L2591">
        <v>2</v>
      </c>
      <c r="M2591" s="32">
        <v>215397</v>
      </c>
    </row>
    <row r="2592" spans="1:13" x14ac:dyDescent="0.3">
      <c r="A2592" t="s">
        <v>28</v>
      </c>
      <c r="B2592" t="s">
        <v>14</v>
      </c>
      <c r="C2592" t="s">
        <v>15</v>
      </c>
      <c r="D2592" t="s">
        <v>409</v>
      </c>
      <c r="E2592" t="s">
        <v>65</v>
      </c>
      <c r="F2592">
        <v>60090</v>
      </c>
      <c r="G2592" t="s">
        <v>47</v>
      </c>
      <c r="H2592" t="s">
        <v>19</v>
      </c>
      <c r="I2592" t="s">
        <v>33</v>
      </c>
      <c r="J2592" s="31">
        <v>14136</v>
      </c>
      <c r="K2592">
        <v>2</v>
      </c>
      <c r="L2592">
        <v>6</v>
      </c>
      <c r="M2592" s="32">
        <v>-77748</v>
      </c>
    </row>
    <row r="2593" spans="1:13" x14ac:dyDescent="0.3">
      <c r="A2593" t="s">
        <v>28</v>
      </c>
      <c r="B2593" t="s">
        <v>14</v>
      </c>
      <c r="C2593" t="s">
        <v>15</v>
      </c>
      <c r="D2593" t="s">
        <v>409</v>
      </c>
      <c r="E2593" t="s">
        <v>65</v>
      </c>
      <c r="F2593">
        <v>60090</v>
      </c>
      <c r="G2593" t="s">
        <v>47</v>
      </c>
      <c r="H2593" t="s">
        <v>19</v>
      </c>
      <c r="I2593" t="s">
        <v>31</v>
      </c>
      <c r="J2593" s="31">
        <v>60147</v>
      </c>
      <c r="K2593">
        <v>3</v>
      </c>
      <c r="L2593">
        <v>5</v>
      </c>
      <c r="M2593" s="32">
        <v>-300735</v>
      </c>
    </row>
    <row r="2594" spans="1:13" x14ac:dyDescent="0.3">
      <c r="A2594" t="s">
        <v>13</v>
      </c>
      <c r="B2594" t="s">
        <v>22</v>
      </c>
      <c r="C2594" t="s">
        <v>15</v>
      </c>
      <c r="D2594" t="s">
        <v>410</v>
      </c>
      <c r="E2594" t="s">
        <v>91</v>
      </c>
      <c r="F2594">
        <v>29483</v>
      </c>
      <c r="G2594" t="s">
        <v>18</v>
      </c>
      <c r="H2594" t="s">
        <v>35</v>
      </c>
      <c r="I2594" t="s">
        <v>36</v>
      </c>
      <c r="J2594" s="31">
        <v>791</v>
      </c>
      <c r="K2594">
        <v>2</v>
      </c>
      <c r="L2594">
        <v>0</v>
      </c>
      <c r="M2594" s="32">
        <v>3955</v>
      </c>
    </row>
    <row r="2595" spans="1:13" x14ac:dyDescent="0.3">
      <c r="A2595" t="s">
        <v>13</v>
      </c>
      <c r="B2595" t="s">
        <v>22</v>
      </c>
      <c r="C2595" t="s">
        <v>15</v>
      </c>
      <c r="D2595" t="s">
        <v>410</v>
      </c>
      <c r="E2595" t="s">
        <v>91</v>
      </c>
      <c r="F2595">
        <v>29483</v>
      </c>
      <c r="G2595" t="s">
        <v>18</v>
      </c>
      <c r="H2595" t="s">
        <v>26</v>
      </c>
      <c r="I2595" t="s">
        <v>37</v>
      </c>
      <c r="J2595" s="31">
        <v>32784</v>
      </c>
      <c r="K2595">
        <v>8</v>
      </c>
      <c r="L2595">
        <v>0</v>
      </c>
      <c r="M2595" s="32">
        <v>1573632</v>
      </c>
    </row>
    <row r="2596" spans="1:13" x14ac:dyDescent="0.3">
      <c r="A2596" t="s">
        <v>28</v>
      </c>
      <c r="B2596" t="s">
        <v>22</v>
      </c>
      <c r="C2596" t="s">
        <v>15</v>
      </c>
      <c r="D2596" t="s">
        <v>103</v>
      </c>
      <c r="E2596" t="s">
        <v>74</v>
      </c>
      <c r="F2596">
        <v>47201</v>
      </c>
      <c r="G2596" t="s">
        <v>47</v>
      </c>
      <c r="H2596" t="s">
        <v>26</v>
      </c>
      <c r="I2596" t="s">
        <v>60</v>
      </c>
      <c r="J2596" s="31">
        <v>18096</v>
      </c>
      <c r="K2596">
        <v>2</v>
      </c>
      <c r="L2596">
        <v>0</v>
      </c>
      <c r="M2596" s="32">
        <v>81432</v>
      </c>
    </row>
    <row r="2597" spans="1:13" x14ac:dyDescent="0.3">
      <c r="A2597" t="s">
        <v>28</v>
      </c>
      <c r="B2597" t="s">
        <v>22</v>
      </c>
      <c r="C2597" t="s">
        <v>15</v>
      </c>
      <c r="D2597" t="s">
        <v>103</v>
      </c>
      <c r="E2597" t="s">
        <v>74</v>
      </c>
      <c r="F2597">
        <v>47201</v>
      </c>
      <c r="G2597" t="s">
        <v>47</v>
      </c>
      <c r="H2597" t="s">
        <v>26</v>
      </c>
      <c r="I2597" t="s">
        <v>37</v>
      </c>
      <c r="J2597" s="31">
        <v>91497</v>
      </c>
      <c r="K2597">
        <v>3</v>
      </c>
      <c r="L2597">
        <v>0</v>
      </c>
      <c r="M2597" s="32">
        <v>4117365</v>
      </c>
    </row>
    <row r="2598" spans="1:13" x14ac:dyDescent="0.3">
      <c r="A2598" t="s">
        <v>28</v>
      </c>
      <c r="B2598" t="s">
        <v>22</v>
      </c>
      <c r="C2598" t="s">
        <v>15</v>
      </c>
      <c r="D2598" t="s">
        <v>103</v>
      </c>
      <c r="E2598" t="s">
        <v>74</v>
      </c>
      <c r="F2598">
        <v>47201</v>
      </c>
      <c r="G2598" t="s">
        <v>47</v>
      </c>
      <c r="H2598" t="s">
        <v>35</v>
      </c>
      <c r="I2598" t="s">
        <v>36</v>
      </c>
      <c r="J2598" s="31">
        <v>58797</v>
      </c>
      <c r="K2598">
        <v>3</v>
      </c>
      <c r="L2598">
        <v>0</v>
      </c>
      <c r="M2598" s="32">
        <v>1587519</v>
      </c>
    </row>
    <row r="2599" spans="1:13" x14ac:dyDescent="0.3">
      <c r="A2599" t="s">
        <v>28</v>
      </c>
      <c r="B2599" t="s">
        <v>22</v>
      </c>
      <c r="C2599" t="s">
        <v>15</v>
      </c>
      <c r="D2599" t="s">
        <v>103</v>
      </c>
      <c r="E2599" t="s">
        <v>74</v>
      </c>
      <c r="F2599">
        <v>47201</v>
      </c>
      <c r="G2599" t="s">
        <v>47</v>
      </c>
      <c r="H2599" t="s">
        <v>26</v>
      </c>
      <c r="I2599" t="s">
        <v>32</v>
      </c>
      <c r="J2599" s="31">
        <v>53034</v>
      </c>
      <c r="K2599">
        <v>2</v>
      </c>
      <c r="L2599">
        <v>0</v>
      </c>
      <c r="M2599" s="32">
        <v>954612</v>
      </c>
    </row>
    <row r="2600" spans="1:13" x14ac:dyDescent="0.3">
      <c r="A2600" t="s">
        <v>28</v>
      </c>
      <c r="B2600" t="s">
        <v>22</v>
      </c>
      <c r="C2600" t="s">
        <v>15</v>
      </c>
      <c r="D2600" t="s">
        <v>103</v>
      </c>
      <c r="E2600" t="s">
        <v>74</v>
      </c>
      <c r="F2600">
        <v>47201</v>
      </c>
      <c r="G2600" t="s">
        <v>47</v>
      </c>
      <c r="H2600" t="s">
        <v>26</v>
      </c>
      <c r="I2600" t="s">
        <v>41</v>
      </c>
      <c r="J2600" s="31">
        <v>1494</v>
      </c>
      <c r="K2600">
        <v>3</v>
      </c>
      <c r="L2600">
        <v>0</v>
      </c>
      <c r="M2600" s="32">
        <v>73206</v>
      </c>
    </row>
    <row r="2601" spans="1:13" x14ac:dyDescent="0.3">
      <c r="A2601" t="s">
        <v>28</v>
      </c>
      <c r="B2601" t="s">
        <v>14</v>
      </c>
      <c r="C2601" t="s">
        <v>15</v>
      </c>
      <c r="D2601" t="s">
        <v>75</v>
      </c>
      <c r="E2601" t="s">
        <v>76</v>
      </c>
      <c r="F2601">
        <v>10024</v>
      </c>
      <c r="G2601" t="s">
        <v>57</v>
      </c>
      <c r="H2601" t="s">
        <v>26</v>
      </c>
      <c r="I2601" t="s">
        <v>38</v>
      </c>
      <c r="J2601" s="31">
        <v>12194</v>
      </c>
      <c r="K2601">
        <v>2</v>
      </c>
      <c r="L2601">
        <v>0</v>
      </c>
      <c r="M2601" s="32">
        <v>353626</v>
      </c>
    </row>
    <row r="2602" spans="1:13" x14ac:dyDescent="0.3">
      <c r="A2602" t="s">
        <v>28</v>
      </c>
      <c r="B2602" t="s">
        <v>14</v>
      </c>
      <c r="C2602" t="s">
        <v>15</v>
      </c>
      <c r="D2602" t="s">
        <v>75</v>
      </c>
      <c r="E2602" t="s">
        <v>76</v>
      </c>
      <c r="F2602">
        <v>10024</v>
      </c>
      <c r="G2602" t="s">
        <v>57</v>
      </c>
      <c r="H2602" t="s">
        <v>26</v>
      </c>
      <c r="I2602" t="s">
        <v>110</v>
      </c>
      <c r="J2602" s="31">
        <v>12271</v>
      </c>
      <c r="K2602">
        <v>7</v>
      </c>
      <c r="L2602">
        <v>0</v>
      </c>
      <c r="M2602" s="32">
        <v>36813</v>
      </c>
    </row>
    <row r="2603" spans="1:13" x14ac:dyDescent="0.3">
      <c r="A2603" t="s">
        <v>168</v>
      </c>
      <c r="B2603" t="s">
        <v>14</v>
      </c>
      <c r="C2603" t="s">
        <v>15</v>
      </c>
      <c r="D2603" t="s">
        <v>75</v>
      </c>
      <c r="E2603" t="s">
        <v>76</v>
      </c>
      <c r="F2603">
        <v>10035</v>
      </c>
      <c r="G2603" t="s">
        <v>57</v>
      </c>
      <c r="H2603" t="s">
        <v>26</v>
      </c>
      <c r="I2603" t="s">
        <v>41</v>
      </c>
      <c r="J2603" s="31">
        <v>1494</v>
      </c>
      <c r="K2603">
        <v>3</v>
      </c>
      <c r="L2603">
        <v>0</v>
      </c>
      <c r="M2603" s="32">
        <v>70218</v>
      </c>
    </row>
    <row r="2604" spans="1:13" x14ac:dyDescent="0.3">
      <c r="A2604" t="s">
        <v>168</v>
      </c>
      <c r="B2604" t="s">
        <v>14</v>
      </c>
      <c r="C2604" t="s">
        <v>15</v>
      </c>
      <c r="D2604" t="s">
        <v>75</v>
      </c>
      <c r="E2604" t="s">
        <v>76</v>
      </c>
      <c r="F2604">
        <v>10035</v>
      </c>
      <c r="G2604" t="s">
        <v>57</v>
      </c>
      <c r="H2604" t="s">
        <v>35</v>
      </c>
      <c r="I2604" t="s">
        <v>123</v>
      </c>
      <c r="J2604" s="31">
        <v>134985</v>
      </c>
      <c r="K2604">
        <v>3</v>
      </c>
      <c r="L2604">
        <v>0</v>
      </c>
      <c r="M2604" s="32">
        <v>3644595</v>
      </c>
    </row>
    <row r="2605" spans="1:13" x14ac:dyDescent="0.3">
      <c r="A2605" t="s">
        <v>168</v>
      </c>
      <c r="B2605" t="s">
        <v>14</v>
      </c>
      <c r="C2605" t="s">
        <v>15</v>
      </c>
      <c r="D2605" t="s">
        <v>75</v>
      </c>
      <c r="E2605" t="s">
        <v>76</v>
      </c>
      <c r="F2605">
        <v>10035</v>
      </c>
      <c r="G2605" t="s">
        <v>57</v>
      </c>
      <c r="H2605" t="s">
        <v>19</v>
      </c>
      <c r="I2605" t="s">
        <v>20</v>
      </c>
      <c r="J2605" s="31">
        <v>136784</v>
      </c>
      <c r="K2605">
        <v>1</v>
      </c>
      <c r="L2605">
        <v>2</v>
      </c>
      <c r="M2605" s="32">
        <v>51294</v>
      </c>
    </row>
    <row r="2606" spans="1:13" x14ac:dyDescent="0.3">
      <c r="A2606" t="s">
        <v>168</v>
      </c>
      <c r="B2606" t="s">
        <v>14</v>
      </c>
      <c r="C2606" t="s">
        <v>15</v>
      </c>
      <c r="D2606" t="s">
        <v>75</v>
      </c>
      <c r="E2606" t="s">
        <v>76</v>
      </c>
      <c r="F2606">
        <v>10035</v>
      </c>
      <c r="G2606" t="s">
        <v>57</v>
      </c>
      <c r="H2606" t="s">
        <v>19</v>
      </c>
      <c r="I2606" t="s">
        <v>33</v>
      </c>
      <c r="J2606" s="31">
        <v>6112</v>
      </c>
      <c r="K2606">
        <v>4</v>
      </c>
      <c r="L2606">
        <v>0</v>
      </c>
      <c r="M2606" s="32">
        <v>207808</v>
      </c>
    </row>
    <row r="2607" spans="1:13" x14ac:dyDescent="0.3">
      <c r="A2607" t="s">
        <v>28</v>
      </c>
      <c r="B2607" t="s">
        <v>22</v>
      </c>
      <c r="C2607" t="s">
        <v>15</v>
      </c>
      <c r="D2607" t="s">
        <v>189</v>
      </c>
      <c r="E2607" t="s">
        <v>30</v>
      </c>
      <c r="F2607">
        <v>32216</v>
      </c>
      <c r="G2607" t="s">
        <v>18</v>
      </c>
      <c r="H2607" t="s">
        <v>26</v>
      </c>
      <c r="I2607" t="s">
        <v>37</v>
      </c>
      <c r="J2607" s="31">
        <v>1167</v>
      </c>
      <c r="K2607">
        <v>1</v>
      </c>
      <c r="L2607">
        <v>7</v>
      </c>
      <c r="M2607" s="32">
        <v>-8558</v>
      </c>
    </row>
    <row r="2608" spans="1:13" x14ac:dyDescent="0.3">
      <c r="A2608" t="s">
        <v>28</v>
      </c>
      <c r="B2608" t="s">
        <v>44</v>
      </c>
      <c r="C2608" t="s">
        <v>15</v>
      </c>
      <c r="D2608" t="s">
        <v>144</v>
      </c>
      <c r="E2608" t="s">
        <v>24</v>
      </c>
      <c r="F2608">
        <v>92024</v>
      </c>
      <c r="G2608" t="s">
        <v>25</v>
      </c>
      <c r="H2608" t="s">
        <v>26</v>
      </c>
      <c r="I2608" t="s">
        <v>34</v>
      </c>
      <c r="J2608" s="31">
        <v>1699</v>
      </c>
      <c r="K2608">
        <v>1</v>
      </c>
      <c r="L2608">
        <v>0</v>
      </c>
      <c r="M2608" s="32">
        <v>49271</v>
      </c>
    </row>
    <row r="2609" spans="1:13" x14ac:dyDescent="0.3">
      <c r="A2609" t="s">
        <v>28</v>
      </c>
      <c r="B2609" t="s">
        <v>22</v>
      </c>
      <c r="C2609" t="s">
        <v>15</v>
      </c>
      <c r="D2609" t="s">
        <v>155</v>
      </c>
      <c r="E2609" t="s">
        <v>46</v>
      </c>
      <c r="F2609">
        <v>76017</v>
      </c>
      <c r="G2609" t="s">
        <v>47</v>
      </c>
      <c r="H2609" t="s">
        <v>35</v>
      </c>
      <c r="I2609" t="s">
        <v>59</v>
      </c>
      <c r="J2609" s="31">
        <v>24672</v>
      </c>
      <c r="K2609">
        <v>3</v>
      </c>
      <c r="L2609">
        <v>2</v>
      </c>
      <c r="M2609" s="32">
        <v>0</v>
      </c>
    </row>
    <row r="2610" spans="1:13" x14ac:dyDescent="0.3">
      <c r="A2610" t="s">
        <v>28</v>
      </c>
      <c r="B2610" t="s">
        <v>22</v>
      </c>
      <c r="C2610" t="s">
        <v>15</v>
      </c>
      <c r="D2610" t="s">
        <v>155</v>
      </c>
      <c r="E2610" t="s">
        <v>46</v>
      </c>
      <c r="F2610">
        <v>76017</v>
      </c>
      <c r="G2610" t="s">
        <v>47</v>
      </c>
      <c r="H2610" t="s">
        <v>26</v>
      </c>
      <c r="I2610" t="s">
        <v>27</v>
      </c>
      <c r="J2610" s="31">
        <v>252</v>
      </c>
      <c r="K2610">
        <v>1</v>
      </c>
      <c r="L2610">
        <v>2</v>
      </c>
      <c r="M2610" s="32">
        <v>882</v>
      </c>
    </row>
    <row r="2611" spans="1:13" x14ac:dyDescent="0.3">
      <c r="A2611" t="s">
        <v>28</v>
      </c>
      <c r="B2611" t="s">
        <v>22</v>
      </c>
      <c r="C2611" t="s">
        <v>15</v>
      </c>
      <c r="D2611" t="s">
        <v>155</v>
      </c>
      <c r="E2611" t="s">
        <v>46</v>
      </c>
      <c r="F2611">
        <v>76017</v>
      </c>
      <c r="G2611" t="s">
        <v>47</v>
      </c>
      <c r="H2611" t="s">
        <v>19</v>
      </c>
      <c r="I2611" t="s">
        <v>31</v>
      </c>
      <c r="J2611" s="31">
        <v>1218735</v>
      </c>
      <c r="K2611">
        <v>5</v>
      </c>
      <c r="L2611">
        <v>3</v>
      </c>
      <c r="M2611" s="32">
        <v>-1218735</v>
      </c>
    </row>
    <row r="2612" spans="1:13" x14ac:dyDescent="0.3">
      <c r="A2612" t="s">
        <v>28</v>
      </c>
      <c r="B2612" t="s">
        <v>22</v>
      </c>
      <c r="C2612" t="s">
        <v>15</v>
      </c>
      <c r="D2612" t="s">
        <v>155</v>
      </c>
      <c r="E2612" t="s">
        <v>46</v>
      </c>
      <c r="F2612">
        <v>76017</v>
      </c>
      <c r="G2612" t="s">
        <v>47</v>
      </c>
      <c r="H2612" t="s">
        <v>26</v>
      </c>
      <c r="I2612" t="s">
        <v>27</v>
      </c>
      <c r="J2612" s="31">
        <v>5904</v>
      </c>
      <c r="K2612">
        <v>2</v>
      </c>
      <c r="L2612">
        <v>2</v>
      </c>
      <c r="M2612" s="32">
        <v>19926</v>
      </c>
    </row>
    <row r="2613" spans="1:13" x14ac:dyDescent="0.3">
      <c r="A2613" t="s">
        <v>28</v>
      </c>
      <c r="B2613" t="s">
        <v>22</v>
      </c>
      <c r="C2613" t="s">
        <v>15</v>
      </c>
      <c r="D2613" t="s">
        <v>155</v>
      </c>
      <c r="E2613" t="s">
        <v>46</v>
      </c>
      <c r="F2613">
        <v>76017</v>
      </c>
      <c r="G2613" t="s">
        <v>47</v>
      </c>
      <c r="H2613" t="s">
        <v>26</v>
      </c>
      <c r="I2613" t="s">
        <v>41</v>
      </c>
      <c r="J2613" s="31">
        <v>15696</v>
      </c>
      <c r="K2613">
        <v>3</v>
      </c>
      <c r="L2613">
        <v>2</v>
      </c>
      <c r="M2613" s="32">
        <v>51012</v>
      </c>
    </row>
    <row r="2614" spans="1:13" x14ac:dyDescent="0.3">
      <c r="A2614" t="s">
        <v>28</v>
      </c>
      <c r="B2614" t="s">
        <v>22</v>
      </c>
      <c r="C2614" t="s">
        <v>15</v>
      </c>
      <c r="D2614" t="s">
        <v>155</v>
      </c>
      <c r="E2614" t="s">
        <v>46</v>
      </c>
      <c r="F2614">
        <v>76017</v>
      </c>
      <c r="G2614" t="s">
        <v>47</v>
      </c>
      <c r="H2614" t="s">
        <v>19</v>
      </c>
      <c r="I2614" t="s">
        <v>33</v>
      </c>
      <c r="J2614" s="31">
        <v>6096</v>
      </c>
      <c r="K2614">
        <v>3</v>
      </c>
      <c r="L2614">
        <v>6</v>
      </c>
      <c r="M2614" s="32">
        <v>-39624</v>
      </c>
    </row>
    <row r="2615" spans="1:13" x14ac:dyDescent="0.3">
      <c r="A2615" t="s">
        <v>28</v>
      </c>
      <c r="B2615" t="s">
        <v>22</v>
      </c>
      <c r="C2615" t="s">
        <v>15</v>
      </c>
      <c r="D2615" t="s">
        <v>23</v>
      </c>
      <c r="E2615" t="s">
        <v>24</v>
      </c>
      <c r="F2615">
        <v>90045</v>
      </c>
      <c r="G2615" t="s">
        <v>25</v>
      </c>
      <c r="H2615" t="s">
        <v>19</v>
      </c>
      <c r="I2615" t="s">
        <v>21</v>
      </c>
      <c r="J2615" s="31">
        <v>41568</v>
      </c>
      <c r="K2615">
        <v>2</v>
      </c>
      <c r="L2615">
        <v>2</v>
      </c>
      <c r="M2615" s="32">
        <v>2598</v>
      </c>
    </row>
    <row r="2616" spans="1:13" x14ac:dyDescent="0.3">
      <c r="A2616" t="s">
        <v>28</v>
      </c>
      <c r="B2616" t="s">
        <v>22</v>
      </c>
      <c r="C2616" t="s">
        <v>15</v>
      </c>
      <c r="D2616" t="s">
        <v>23</v>
      </c>
      <c r="E2616" t="s">
        <v>24</v>
      </c>
      <c r="F2616">
        <v>90049</v>
      </c>
      <c r="G2616" t="s">
        <v>25</v>
      </c>
      <c r="H2616" t="s">
        <v>19</v>
      </c>
      <c r="I2616" t="s">
        <v>21</v>
      </c>
      <c r="J2616" s="31">
        <v>23028</v>
      </c>
      <c r="K2616">
        <v>3</v>
      </c>
      <c r="L2616">
        <v>2</v>
      </c>
      <c r="M2616" s="32">
        <v>23028</v>
      </c>
    </row>
    <row r="2617" spans="1:13" x14ac:dyDescent="0.3">
      <c r="A2617" t="s">
        <v>28</v>
      </c>
      <c r="B2617" t="s">
        <v>22</v>
      </c>
      <c r="C2617" t="s">
        <v>15</v>
      </c>
      <c r="D2617" t="s">
        <v>23</v>
      </c>
      <c r="E2617" t="s">
        <v>24</v>
      </c>
      <c r="F2617">
        <v>90049</v>
      </c>
      <c r="G2617" t="s">
        <v>25</v>
      </c>
      <c r="H2617" t="s">
        <v>26</v>
      </c>
      <c r="I2617" t="s">
        <v>37</v>
      </c>
      <c r="J2617" s="31">
        <v>18288</v>
      </c>
      <c r="K2617">
        <v>6</v>
      </c>
      <c r="L2617">
        <v>2</v>
      </c>
      <c r="M2617" s="32">
        <v>5715</v>
      </c>
    </row>
    <row r="2618" spans="1:13" x14ac:dyDescent="0.3">
      <c r="A2618" t="s">
        <v>28</v>
      </c>
      <c r="B2618" t="s">
        <v>14</v>
      </c>
      <c r="C2618" t="s">
        <v>15</v>
      </c>
      <c r="D2618" t="s">
        <v>52</v>
      </c>
      <c r="E2618" t="s">
        <v>24</v>
      </c>
      <c r="F2618">
        <v>94110</v>
      </c>
      <c r="G2618" t="s">
        <v>25</v>
      </c>
      <c r="H2618" t="s">
        <v>26</v>
      </c>
      <c r="I2618" t="s">
        <v>27</v>
      </c>
      <c r="J2618" s="31">
        <v>578</v>
      </c>
      <c r="K2618">
        <v>2</v>
      </c>
      <c r="L2618">
        <v>0</v>
      </c>
      <c r="M2618" s="32">
        <v>27166</v>
      </c>
    </row>
    <row r="2619" spans="1:13" x14ac:dyDescent="0.3">
      <c r="A2619" t="s">
        <v>28</v>
      </c>
      <c r="B2619" t="s">
        <v>14</v>
      </c>
      <c r="C2619" t="s">
        <v>15</v>
      </c>
      <c r="D2619" t="s">
        <v>52</v>
      </c>
      <c r="E2619" t="s">
        <v>24</v>
      </c>
      <c r="F2619">
        <v>94110</v>
      </c>
      <c r="G2619" t="s">
        <v>25</v>
      </c>
      <c r="H2619" t="s">
        <v>26</v>
      </c>
      <c r="I2619" t="s">
        <v>37</v>
      </c>
      <c r="J2619" s="31">
        <v>12168</v>
      </c>
      <c r="K2619">
        <v>13</v>
      </c>
      <c r="L2619">
        <v>2</v>
      </c>
      <c r="M2619" s="32">
        <v>38025</v>
      </c>
    </row>
    <row r="2620" spans="1:13" x14ac:dyDescent="0.3">
      <c r="A2620" t="s">
        <v>28</v>
      </c>
      <c r="B2620" t="s">
        <v>22</v>
      </c>
      <c r="C2620" t="s">
        <v>15</v>
      </c>
      <c r="D2620" t="s">
        <v>120</v>
      </c>
      <c r="E2620" t="s">
        <v>121</v>
      </c>
      <c r="F2620">
        <v>88220</v>
      </c>
      <c r="G2620" t="s">
        <v>25</v>
      </c>
      <c r="H2620" t="s">
        <v>26</v>
      </c>
      <c r="I2620" t="s">
        <v>34</v>
      </c>
      <c r="J2620" s="31">
        <v>417</v>
      </c>
      <c r="K2620">
        <v>3</v>
      </c>
      <c r="L2620">
        <v>0</v>
      </c>
      <c r="M2620" s="32">
        <v>10842</v>
      </c>
    </row>
    <row r="2621" spans="1:13" x14ac:dyDescent="0.3">
      <c r="A2621" t="s">
        <v>28</v>
      </c>
      <c r="B2621" t="s">
        <v>22</v>
      </c>
      <c r="C2621" t="s">
        <v>15</v>
      </c>
      <c r="D2621" t="s">
        <v>120</v>
      </c>
      <c r="E2621" t="s">
        <v>121</v>
      </c>
      <c r="F2621">
        <v>88220</v>
      </c>
      <c r="G2621" t="s">
        <v>25</v>
      </c>
      <c r="H2621" t="s">
        <v>35</v>
      </c>
      <c r="I2621" t="s">
        <v>36</v>
      </c>
      <c r="J2621" s="31">
        <v>6704</v>
      </c>
      <c r="K2621">
        <v>4</v>
      </c>
      <c r="L2621">
        <v>2</v>
      </c>
      <c r="M2621" s="32">
        <v>6704</v>
      </c>
    </row>
    <row r="2622" spans="1:13" x14ac:dyDescent="0.3">
      <c r="A2622" t="s">
        <v>28</v>
      </c>
      <c r="B2622" t="s">
        <v>22</v>
      </c>
      <c r="C2622" t="s">
        <v>15</v>
      </c>
      <c r="D2622" t="s">
        <v>120</v>
      </c>
      <c r="E2622" t="s">
        <v>121</v>
      </c>
      <c r="F2622">
        <v>88220</v>
      </c>
      <c r="G2622" t="s">
        <v>25</v>
      </c>
      <c r="H2622" t="s">
        <v>26</v>
      </c>
      <c r="I2622" t="s">
        <v>32</v>
      </c>
      <c r="J2622" s="31">
        <v>3732</v>
      </c>
      <c r="K2622">
        <v>3</v>
      </c>
      <c r="L2622">
        <v>0</v>
      </c>
      <c r="M2622" s="32">
        <v>104496</v>
      </c>
    </row>
    <row r="2623" spans="1:13" x14ac:dyDescent="0.3">
      <c r="A2623" t="s">
        <v>28</v>
      </c>
      <c r="B2623" t="s">
        <v>22</v>
      </c>
      <c r="C2623" t="s">
        <v>15</v>
      </c>
      <c r="D2623" t="s">
        <v>120</v>
      </c>
      <c r="E2623" t="s">
        <v>121</v>
      </c>
      <c r="F2623">
        <v>88220</v>
      </c>
      <c r="G2623" t="s">
        <v>25</v>
      </c>
      <c r="H2623" t="s">
        <v>26</v>
      </c>
      <c r="I2623" t="s">
        <v>27</v>
      </c>
      <c r="J2623" s="31">
        <v>1845</v>
      </c>
      <c r="K2623">
        <v>5</v>
      </c>
      <c r="L2623">
        <v>0</v>
      </c>
      <c r="M2623" s="32">
        <v>86715</v>
      </c>
    </row>
    <row r="2624" spans="1:13" x14ac:dyDescent="0.3">
      <c r="A2624" t="s">
        <v>13</v>
      </c>
      <c r="B2624" t="s">
        <v>22</v>
      </c>
      <c r="C2624" t="s">
        <v>15</v>
      </c>
      <c r="D2624" t="s">
        <v>371</v>
      </c>
      <c r="E2624" t="s">
        <v>112</v>
      </c>
      <c r="F2624">
        <v>63116</v>
      </c>
      <c r="G2624" t="s">
        <v>47</v>
      </c>
      <c r="H2624" t="s">
        <v>26</v>
      </c>
      <c r="I2624" t="s">
        <v>41</v>
      </c>
      <c r="J2624" s="31">
        <v>2592</v>
      </c>
      <c r="K2624">
        <v>4</v>
      </c>
      <c r="L2624">
        <v>0</v>
      </c>
      <c r="M2624" s="32">
        <v>124416</v>
      </c>
    </row>
    <row r="2625" spans="1:13" x14ac:dyDescent="0.3">
      <c r="A2625" t="s">
        <v>62</v>
      </c>
      <c r="B2625" t="s">
        <v>44</v>
      </c>
      <c r="C2625" t="s">
        <v>15</v>
      </c>
      <c r="D2625" t="s">
        <v>75</v>
      </c>
      <c r="E2625" t="s">
        <v>76</v>
      </c>
      <c r="F2625">
        <v>10024</v>
      </c>
      <c r="G2625" t="s">
        <v>57</v>
      </c>
      <c r="H2625" t="s">
        <v>35</v>
      </c>
      <c r="I2625" t="s">
        <v>162</v>
      </c>
      <c r="J2625" s="31">
        <v>11199968</v>
      </c>
      <c r="K2625">
        <v>4</v>
      </c>
      <c r="L2625">
        <v>2</v>
      </c>
      <c r="M2625" s="32">
        <v>39199888</v>
      </c>
    </row>
    <row r="2626" spans="1:13" x14ac:dyDescent="0.3">
      <c r="A2626" t="s">
        <v>62</v>
      </c>
      <c r="B2626" t="s">
        <v>44</v>
      </c>
      <c r="C2626" t="s">
        <v>15</v>
      </c>
      <c r="D2626" t="s">
        <v>75</v>
      </c>
      <c r="E2626" t="s">
        <v>76</v>
      </c>
      <c r="F2626">
        <v>10024</v>
      </c>
      <c r="G2626" t="s">
        <v>57</v>
      </c>
      <c r="H2626" t="s">
        <v>35</v>
      </c>
      <c r="I2626" t="s">
        <v>36</v>
      </c>
      <c r="J2626" s="31">
        <v>23996</v>
      </c>
      <c r="K2626">
        <v>8</v>
      </c>
      <c r="L2626">
        <v>0</v>
      </c>
      <c r="M2626" s="32">
        <v>647892</v>
      </c>
    </row>
    <row r="2627" spans="1:13" x14ac:dyDescent="0.3">
      <c r="A2627" t="s">
        <v>62</v>
      </c>
      <c r="B2627" t="s">
        <v>44</v>
      </c>
      <c r="C2627" t="s">
        <v>15</v>
      </c>
      <c r="D2627" t="s">
        <v>75</v>
      </c>
      <c r="E2627" t="s">
        <v>76</v>
      </c>
      <c r="F2627">
        <v>10024</v>
      </c>
      <c r="G2627" t="s">
        <v>57</v>
      </c>
      <c r="H2627" t="s">
        <v>26</v>
      </c>
      <c r="I2627" t="s">
        <v>60</v>
      </c>
      <c r="J2627" s="31">
        <v>639</v>
      </c>
      <c r="K2627">
        <v>5</v>
      </c>
      <c r="L2627">
        <v>0</v>
      </c>
      <c r="M2627" s="32">
        <v>28755</v>
      </c>
    </row>
    <row r="2628" spans="1:13" x14ac:dyDescent="0.3">
      <c r="A2628" t="s">
        <v>62</v>
      </c>
      <c r="B2628" t="s">
        <v>44</v>
      </c>
      <c r="C2628" t="s">
        <v>15</v>
      </c>
      <c r="D2628" t="s">
        <v>75</v>
      </c>
      <c r="E2628" t="s">
        <v>76</v>
      </c>
      <c r="F2628">
        <v>10024</v>
      </c>
      <c r="G2628" t="s">
        <v>57</v>
      </c>
      <c r="H2628" t="s">
        <v>35</v>
      </c>
      <c r="I2628" t="s">
        <v>36</v>
      </c>
      <c r="J2628" s="31">
        <v>5299</v>
      </c>
      <c r="K2628">
        <v>1</v>
      </c>
      <c r="L2628">
        <v>0</v>
      </c>
      <c r="M2628" s="32">
        <v>5299</v>
      </c>
    </row>
    <row r="2629" spans="1:13" x14ac:dyDescent="0.3">
      <c r="A2629" t="s">
        <v>62</v>
      </c>
      <c r="B2629" t="s">
        <v>22</v>
      </c>
      <c r="C2629" t="s">
        <v>15</v>
      </c>
      <c r="D2629" t="s">
        <v>82</v>
      </c>
      <c r="E2629" t="s">
        <v>104</v>
      </c>
      <c r="F2629">
        <v>45503</v>
      </c>
      <c r="G2629" t="s">
        <v>57</v>
      </c>
      <c r="H2629" t="s">
        <v>35</v>
      </c>
      <c r="I2629" t="s">
        <v>59</v>
      </c>
      <c r="J2629" s="31">
        <v>60864</v>
      </c>
      <c r="K2629">
        <v>4</v>
      </c>
      <c r="L2629">
        <v>2</v>
      </c>
      <c r="M2629" s="32">
        <v>91296</v>
      </c>
    </row>
    <row r="2630" spans="1:13" x14ac:dyDescent="0.3">
      <c r="A2630" t="s">
        <v>62</v>
      </c>
      <c r="B2630" t="s">
        <v>22</v>
      </c>
      <c r="C2630" t="s">
        <v>15</v>
      </c>
      <c r="D2630" t="s">
        <v>82</v>
      </c>
      <c r="E2630" t="s">
        <v>104</v>
      </c>
      <c r="F2630">
        <v>45503</v>
      </c>
      <c r="G2630" t="s">
        <v>57</v>
      </c>
      <c r="H2630" t="s">
        <v>35</v>
      </c>
      <c r="I2630" t="s">
        <v>123</v>
      </c>
      <c r="J2630" s="31">
        <v>652995</v>
      </c>
      <c r="K2630">
        <v>7</v>
      </c>
      <c r="L2630">
        <v>7</v>
      </c>
      <c r="M2630" s="32">
        <v>-9359595</v>
      </c>
    </row>
    <row r="2631" spans="1:13" x14ac:dyDescent="0.3">
      <c r="A2631" t="s">
        <v>62</v>
      </c>
      <c r="B2631" t="s">
        <v>22</v>
      </c>
      <c r="C2631" t="s">
        <v>15</v>
      </c>
      <c r="D2631" t="s">
        <v>82</v>
      </c>
      <c r="E2631" t="s">
        <v>104</v>
      </c>
      <c r="F2631">
        <v>45503</v>
      </c>
      <c r="G2631" t="s">
        <v>57</v>
      </c>
      <c r="H2631" t="s">
        <v>26</v>
      </c>
      <c r="I2631" t="s">
        <v>37</v>
      </c>
      <c r="J2631" s="31">
        <v>1122</v>
      </c>
      <c r="K2631">
        <v>10</v>
      </c>
      <c r="L2631">
        <v>7</v>
      </c>
      <c r="M2631" s="32">
        <v>-748</v>
      </c>
    </row>
    <row r="2632" spans="1:13" x14ac:dyDescent="0.3">
      <c r="A2632" t="s">
        <v>28</v>
      </c>
      <c r="B2632" t="s">
        <v>14</v>
      </c>
      <c r="C2632" t="s">
        <v>15</v>
      </c>
      <c r="D2632" t="s">
        <v>337</v>
      </c>
      <c r="E2632" t="s">
        <v>119</v>
      </c>
      <c r="F2632">
        <v>74133</v>
      </c>
      <c r="G2632" t="s">
        <v>47</v>
      </c>
      <c r="H2632" t="s">
        <v>26</v>
      </c>
      <c r="I2632" t="s">
        <v>41</v>
      </c>
      <c r="J2632" s="31">
        <v>1494</v>
      </c>
      <c r="K2632">
        <v>3</v>
      </c>
      <c r="L2632">
        <v>0</v>
      </c>
      <c r="M2632" s="32">
        <v>70218</v>
      </c>
    </row>
    <row r="2633" spans="1:13" x14ac:dyDescent="0.3">
      <c r="A2633" t="s">
        <v>28</v>
      </c>
      <c r="B2633" t="s">
        <v>14</v>
      </c>
      <c r="C2633" t="s">
        <v>15</v>
      </c>
      <c r="D2633" t="s">
        <v>42</v>
      </c>
      <c r="E2633" t="s">
        <v>43</v>
      </c>
      <c r="F2633">
        <v>98103</v>
      </c>
      <c r="G2633" t="s">
        <v>25</v>
      </c>
      <c r="H2633" t="s">
        <v>19</v>
      </c>
      <c r="I2633" t="s">
        <v>33</v>
      </c>
      <c r="J2633" s="31">
        <v>3996</v>
      </c>
      <c r="K2633">
        <v>2</v>
      </c>
      <c r="L2633">
        <v>0</v>
      </c>
      <c r="M2633" s="32">
        <v>171828</v>
      </c>
    </row>
    <row r="2634" spans="1:13" x14ac:dyDescent="0.3">
      <c r="A2634" t="s">
        <v>28</v>
      </c>
      <c r="B2634" t="s">
        <v>14</v>
      </c>
      <c r="C2634" t="s">
        <v>15</v>
      </c>
      <c r="D2634" t="s">
        <v>42</v>
      </c>
      <c r="E2634" t="s">
        <v>43</v>
      </c>
      <c r="F2634">
        <v>98103</v>
      </c>
      <c r="G2634" t="s">
        <v>25</v>
      </c>
      <c r="H2634" t="s">
        <v>19</v>
      </c>
      <c r="I2634" t="s">
        <v>21</v>
      </c>
      <c r="J2634" s="31">
        <v>42624</v>
      </c>
      <c r="K2634">
        <v>2</v>
      </c>
      <c r="L2634">
        <v>2</v>
      </c>
      <c r="M2634" s="32">
        <v>42624</v>
      </c>
    </row>
    <row r="2635" spans="1:13" x14ac:dyDescent="0.3">
      <c r="A2635" t="s">
        <v>28</v>
      </c>
      <c r="B2635" t="s">
        <v>14</v>
      </c>
      <c r="C2635" t="s">
        <v>15</v>
      </c>
      <c r="D2635" t="s">
        <v>42</v>
      </c>
      <c r="E2635" t="s">
        <v>43</v>
      </c>
      <c r="F2635">
        <v>98103</v>
      </c>
      <c r="G2635" t="s">
        <v>25</v>
      </c>
      <c r="H2635" t="s">
        <v>19</v>
      </c>
      <c r="I2635" t="s">
        <v>21</v>
      </c>
      <c r="J2635" s="31">
        <v>22096</v>
      </c>
      <c r="K2635">
        <v>1</v>
      </c>
      <c r="L2635">
        <v>2</v>
      </c>
      <c r="M2635" s="32">
        <v>24858</v>
      </c>
    </row>
    <row r="2636" spans="1:13" x14ac:dyDescent="0.3">
      <c r="A2636" t="s">
        <v>13</v>
      </c>
      <c r="B2636" t="s">
        <v>22</v>
      </c>
      <c r="C2636" t="s">
        <v>15</v>
      </c>
      <c r="D2636" t="s">
        <v>196</v>
      </c>
      <c r="E2636" t="s">
        <v>40</v>
      </c>
      <c r="F2636">
        <v>28314</v>
      </c>
      <c r="G2636" t="s">
        <v>18</v>
      </c>
      <c r="H2636" t="s">
        <v>19</v>
      </c>
      <c r="I2636" t="s">
        <v>33</v>
      </c>
      <c r="J2636" s="31">
        <v>4928</v>
      </c>
      <c r="K2636">
        <v>2</v>
      </c>
      <c r="L2636">
        <v>2</v>
      </c>
      <c r="M2636" s="32">
        <v>7392</v>
      </c>
    </row>
    <row r="2637" spans="1:13" x14ac:dyDescent="0.3">
      <c r="A2637" t="s">
        <v>13</v>
      </c>
      <c r="B2637" t="s">
        <v>22</v>
      </c>
      <c r="C2637" t="s">
        <v>15</v>
      </c>
      <c r="D2637" t="s">
        <v>196</v>
      </c>
      <c r="E2637" t="s">
        <v>40</v>
      </c>
      <c r="F2637">
        <v>28314</v>
      </c>
      <c r="G2637" t="s">
        <v>18</v>
      </c>
      <c r="H2637" t="s">
        <v>26</v>
      </c>
      <c r="I2637" t="s">
        <v>37</v>
      </c>
      <c r="J2637" s="31">
        <v>723</v>
      </c>
      <c r="K2637">
        <v>5</v>
      </c>
      <c r="L2637">
        <v>7</v>
      </c>
      <c r="M2637" s="32">
        <v>-5784</v>
      </c>
    </row>
    <row r="2638" spans="1:13" x14ac:dyDescent="0.3">
      <c r="A2638" t="s">
        <v>28</v>
      </c>
      <c r="B2638" t="s">
        <v>22</v>
      </c>
      <c r="C2638" t="s">
        <v>15</v>
      </c>
      <c r="D2638" t="s">
        <v>23</v>
      </c>
      <c r="E2638" t="s">
        <v>24</v>
      </c>
      <c r="F2638">
        <v>90045</v>
      </c>
      <c r="G2638" t="s">
        <v>25</v>
      </c>
      <c r="H2638" t="s">
        <v>26</v>
      </c>
      <c r="I2638" t="s">
        <v>32</v>
      </c>
      <c r="J2638" s="31">
        <v>3231</v>
      </c>
      <c r="K2638">
        <v>2</v>
      </c>
      <c r="L2638">
        <v>0</v>
      </c>
      <c r="M2638" s="32">
        <v>61389</v>
      </c>
    </row>
    <row r="2639" spans="1:13" x14ac:dyDescent="0.3">
      <c r="A2639" t="s">
        <v>28</v>
      </c>
      <c r="B2639" t="s">
        <v>14</v>
      </c>
      <c r="C2639" t="s">
        <v>15</v>
      </c>
      <c r="D2639" t="s">
        <v>75</v>
      </c>
      <c r="E2639" t="s">
        <v>76</v>
      </c>
      <c r="F2639">
        <v>10035</v>
      </c>
      <c r="G2639" t="s">
        <v>57</v>
      </c>
      <c r="H2639" t="s">
        <v>26</v>
      </c>
      <c r="I2639" t="s">
        <v>41</v>
      </c>
      <c r="J2639" s="31">
        <v>1904</v>
      </c>
      <c r="K2639">
        <v>4</v>
      </c>
      <c r="L2639">
        <v>0</v>
      </c>
      <c r="M2639" s="32">
        <v>93296</v>
      </c>
    </row>
    <row r="2640" spans="1:13" x14ac:dyDescent="0.3">
      <c r="A2640" t="s">
        <v>28</v>
      </c>
      <c r="B2640" t="s">
        <v>14</v>
      </c>
      <c r="C2640" t="s">
        <v>15</v>
      </c>
      <c r="D2640" t="s">
        <v>75</v>
      </c>
      <c r="E2640" t="s">
        <v>76</v>
      </c>
      <c r="F2640">
        <v>10035</v>
      </c>
      <c r="G2640" t="s">
        <v>57</v>
      </c>
      <c r="H2640" t="s">
        <v>26</v>
      </c>
      <c r="I2640" t="s">
        <v>37</v>
      </c>
      <c r="J2640" s="31">
        <v>13128</v>
      </c>
      <c r="K2640">
        <v>3</v>
      </c>
      <c r="L2640">
        <v>2</v>
      </c>
      <c r="M2640" s="32">
        <v>42666</v>
      </c>
    </row>
    <row r="2641" spans="1:13" x14ac:dyDescent="0.3">
      <c r="A2641" t="s">
        <v>28</v>
      </c>
      <c r="B2641" t="s">
        <v>14</v>
      </c>
      <c r="C2641" t="s">
        <v>15</v>
      </c>
      <c r="D2641" t="s">
        <v>75</v>
      </c>
      <c r="E2641" t="s">
        <v>76</v>
      </c>
      <c r="F2641">
        <v>10035</v>
      </c>
      <c r="G2641" t="s">
        <v>57</v>
      </c>
      <c r="H2641" t="s">
        <v>26</v>
      </c>
      <c r="I2641" t="s">
        <v>34</v>
      </c>
      <c r="J2641" s="31">
        <v>6414</v>
      </c>
      <c r="K2641">
        <v>3</v>
      </c>
      <c r="L2641">
        <v>0</v>
      </c>
      <c r="M2641" s="32">
        <v>166764</v>
      </c>
    </row>
    <row r="2642" spans="1:13" x14ac:dyDescent="0.3">
      <c r="A2642" t="s">
        <v>28</v>
      </c>
      <c r="B2642" t="s">
        <v>14</v>
      </c>
      <c r="C2642" t="s">
        <v>15</v>
      </c>
      <c r="D2642" t="s">
        <v>75</v>
      </c>
      <c r="E2642" t="s">
        <v>76</v>
      </c>
      <c r="F2642">
        <v>10035</v>
      </c>
      <c r="G2642" t="s">
        <v>57</v>
      </c>
      <c r="H2642" t="s">
        <v>19</v>
      </c>
      <c r="I2642" t="s">
        <v>21</v>
      </c>
      <c r="J2642" s="31">
        <v>85824</v>
      </c>
      <c r="K2642">
        <v>4</v>
      </c>
      <c r="L2642">
        <v>1</v>
      </c>
      <c r="M2642" s="32">
        <v>14304</v>
      </c>
    </row>
    <row r="2643" spans="1:13" x14ac:dyDescent="0.3">
      <c r="A2643" t="s">
        <v>28</v>
      </c>
      <c r="B2643" t="s">
        <v>14</v>
      </c>
      <c r="C2643" t="s">
        <v>15</v>
      </c>
      <c r="D2643" t="s">
        <v>411</v>
      </c>
      <c r="E2643" t="s">
        <v>197</v>
      </c>
      <c r="F2643">
        <v>71901</v>
      </c>
      <c r="G2643" t="s">
        <v>18</v>
      </c>
      <c r="H2643" t="s">
        <v>35</v>
      </c>
      <c r="I2643" t="s">
        <v>59</v>
      </c>
      <c r="J2643" s="31">
        <v>2999</v>
      </c>
      <c r="K2643">
        <v>1</v>
      </c>
      <c r="L2643">
        <v>0</v>
      </c>
      <c r="M2643" s="32">
        <v>2999</v>
      </c>
    </row>
    <row r="2644" spans="1:13" x14ac:dyDescent="0.3">
      <c r="A2644" t="s">
        <v>62</v>
      </c>
      <c r="B2644" t="s">
        <v>14</v>
      </c>
      <c r="C2644" t="s">
        <v>15</v>
      </c>
      <c r="D2644" t="s">
        <v>97</v>
      </c>
      <c r="E2644" t="s">
        <v>65</v>
      </c>
      <c r="F2644">
        <v>60505</v>
      </c>
      <c r="G2644" t="s">
        <v>47</v>
      </c>
      <c r="H2644" t="s">
        <v>26</v>
      </c>
      <c r="I2644" t="s">
        <v>41</v>
      </c>
      <c r="J2644" s="31">
        <v>186048</v>
      </c>
      <c r="K2644">
        <v>6</v>
      </c>
      <c r="L2644">
        <v>2</v>
      </c>
      <c r="M2644" s="32">
        <v>674424</v>
      </c>
    </row>
    <row r="2645" spans="1:13" x14ac:dyDescent="0.3">
      <c r="A2645" t="s">
        <v>13</v>
      </c>
      <c r="B2645" t="s">
        <v>44</v>
      </c>
      <c r="C2645" t="s">
        <v>15</v>
      </c>
      <c r="D2645" t="s">
        <v>339</v>
      </c>
      <c r="E2645" t="s">
        <v>40</v>
      </c>
      <c r="F2645">
        <v>27604</v>
      </c>
      <c r="G2645" t="s">
        <v>18</v>
      </c>
      <c r="H2645" t="s">
        <v>35</v>
      </c>
      <c r="I2645" t="s">
        <v>36</v>
      </c>
      <c r="J2645" s="31">
        <v>36792</v>
      </c>
      <c r="K2645">
        <v>1</v>
      </c>
      <c r="L2645">
        <v>2</v>
      </c>
      <c r="M2645" s="32">
        <v>41391</v>
      </c>
    </row>
    <row r="2646" spans="1:13" x14ac:dyDescent="0.3">
      <c r="A2646" t="s">
        <v>13</v>
      </c>
      <c r="B2646" t="s">
        <v>44</v>
      </c>
      <c r="C2646" t="s">
        <v>15</v>
      </c>
      <c r="D2646" t="s">
        <v>339</v>
      </c>
      <c r="E2646" t="s">
        <v>40</v>
      </c>
      <c r="F2646">
        <v>27604</v>
      </c>
      <c r="G2646" t="s">
        <v>18</v>
      </c>
      <c r="H2646" t="s">
        <v>19</v>
      </c>
      <c r="I2646" t="s">
        <v>33</v>
      </c>
      <c r="J2646" s="31">
        <v>18624</v>
      </c>
      <c r="K2646">
        <v>8</v>
      </c>
      <c r="L2646">
        <v>2</v>
      </c>
      <c r="M2646" s="32">
        <v>62856</v>
      </c>
    </row>
    <row r="2647" spans="1:13" x14ac:dyDescent="0.3">
      <c r="A2647" t="s">
        <v>13</v>
      </c>
      <c r="B2647" t="s">
        <v>14</v>
      </c>
      <c r="C2647" t="s">
        <v>15</v>
      </c>
      <c r="D2647" t="s">
        <v>337</v>
      </c>
      <c r="E2647" t="s">
        <v>119</v>
      </c>
      <c r="F2647">
        <v>74133</v>
      </c>
      <c r="G2647" t="s">
        <v>47</v>
      </c>
      <c r="H2647" t="s">
        <v>19</v>
      </c>
      <c r="I2647" t="s">
        <v>33</v>
      </c>
      <c r="J2647" s="31">
        <v>5769</v>
      </c>
      <c r="K2647">
        <v>3</v>
      </c>
      <c r="L2647">
        <v>0</v>
      </c>
      <c r="M2647" s="32">
        <v>236529</v>
      </c>
    </row>
    <row r="2648" spans="1:13" x14ac:dyDescent="0.3">
      <c r="A2648" t="s">
        <v>13</v>
      </c>
      <c r="B2648" t="s">
        <v>14</v>
      </c>
      <c r="C2648" t="s">
        <v>15</v>
      </c>
      <c r="D2648" t="s">
        <v>337</v>
      </c>
      <c r="E2648" t="s">
        <v>119</v>
      </c>
      <c r="F2648">
        <v>74133</v>
      </c>
      <c r="G2648" t="s">
        <v>47</v>
      </c>
      <c r="H2648" t="s">
        <v>26</v>
      </c>
      <c r="I2648" t="s">
        <v>37</v>
      </c>
      <c r="J2648" s="31">
        <v>4281</v>
      </c>
      <c r="K2648">
        <v>3</v>
      </c>
      <c r="L2648">
        <v>0</v>
      </c>
      <c r="M2648" s="32">
        <v>201207</v>
      </c>
    </row>
    <row r="2649" spans="1:13" x14ac:dyDescent="0.3">
      <c r="A2649" t="s">
        <v>13</v>
      </c>
      <c r="B2649" t="s">
        <v>14</v>
      </c>
      <c r="C2649" t="s">
        <v>15</v>
      </c>
      <c r="D2649" t="s">
        <v>337</v>
      </c>
      <c r="E2649" t="s">
        <v>119</v>
      </c>
      <c r="F2649">
        <v>74133</v>
      </c>
      <c r="G2649" t="s">
        <v>47</v>
      </c>
      <c r="H2649" t="s">
        <v>26</v>
      </c>
      <c r="I2649" t="s">
        <v>41</v>
      </c>
      <c r="J2649" s="31">
        <v>1296</v>
      </c>
      <c r="K2649">
        <v>2</v>
      </c>
      <c r="L2649">
        <v>0</v>
      </c>
      <c r="M2649" s="32">
        <v>62208</v>
      </c>
    </row>
    <row r="2650" spans="1:13" x14ac:dyDescent="0.3">
      <c r="A2650" t="s">
        <v>13</v>
      </c>
      <c r="B2650" t="s">
        <v>14</v>
      </c>
      <c r="C2650" t="s">
        <v>15</v>
      </c>
      <c r="D2650" t="s">
        <v>337</v>
      </c>
      <c r="E2650" t="s">
        <v>119</v>
      </c>
      <c r="F2650">
        <v>74133</v>
      </c>
      <c r="G2650" t="s">
        <v>47</v>
      </c>
      <c r="H2650" t="s">
        <v>19</v>
      </c>
      <c r="I2650" t="s">
        <v>33</v>
      </c>
      <c r="J2650" s="31">
        <v>82188</v>
      </c>
      <c r="K2650">
        <v>6</v>
      </c>
      <c r="L2650">
        <v>0</v>
      </c>
      <c r="M2650" s="32">
        <v>2136888</v>
      </c>
    </row>
    <row r="2651" spans="1:13" x14ac:dyDescent="0.3">
      <c r="A2651" t="s">
        <v>13</v>
      </c>
      <c r="B2651" t="s">
        <v>14</v>
      </c>
      <c r="C2651" t="s">
        <v>15</v>
      </c>
      <c r="D2651" t="s">
        <v>337</v>
      </c>
      <c r="E2651" t="s">
        <v>119</v>
      </c>
      <c r="F2651">
        <v>74133</v>
      </c>
      <c r="G2651" t="s">
        <v>47</v>
      </c>
      <c r="H2651" t="s">
        <v>35</v>
      </c>
      <c r="I2651" t="s">
        <v>36</v>
      </c>
      <c r="J2651" s="31">
        <v>10485</v>
      </c>
      <c r="K2651">
        <v>3</v>
      </c>
      <c r="L2651">
        <v>0</v>
      </c>
      <c r="M2651" s="32">
        <v>283095</v>
      </c>
    </row>
    <row r="2652" spans="1:13" x14ac:dyDescent="0.3">
      <c r="A2652" t="s">
        <v>28</v>
      </c>
      <c r="B2652" t="s">
        <v>22</v>
      </c>
      <c r="C2652" t="s">
        <v>15</v>
      </c>
      <c r="D2652" t="s">
        <v>160</v>
      </c>
      <c r="E2652" t="s">
        <v>24</v>
      </c>
      <c r="F2652">
        <v>92345</v>
      </c>
      <c r="G2652" t="s">
        <v>25</v>
      </c>
      <c r="H2652" t="s">
        <v>19</v>
      </c>
      <c r="I2652" t="s">
        <v>20</v>
      </c>
      <c r="J2652" s="31">
        <v>4249575</v>
      </c>
      <c r="K2652">
        <v>5</v>
      </c>
      <c r="L2652">
        <v>15</v>
      </c>
      <c r="M2652" s="32">
        <v>19998</v>
      </c>
    </row>
    <row r="2653" spans="1:13" x14ac:dyDescent="0.3">
      <c r="A2653" t="s">
        <v>13</v>
      </c>
      <c r="B2653" t="s">
        <v>22</v>
      </c>
      <c r="C2653" t="s">
        <v>15</v>
      </c>
      <c r="D2653" t="s">
        <v>297</v>
      </c>
      <c r="E2653" t="s">
        <v>51</v>
      </c>
      <c r="F2653">
        <v>84604</v>
      </c>
      <c r="G2653" t="s">
        <v>25</v>
      </c>
      <c r="H2653" t="s">
        <v>26</v>
      </c>
      <c r="I2653" t="s">
        <v>37</v>
      </c>
      <c r="J2653" s="31">
        <v>10776</v>
      </c>
      <c r="K2653">
        <v>3</v>
      </c>
      <c r="L2653">
        <v>2</v>
      </c>
      <c r="M2653" s="32">
        <v>35022</v>
      </c>
    </row>
    <row r="2654" spans="1:13" x14ac:dyDescent="0.3">
      <c r="A2654" t="s">
        <v>13</v>
      </c>
      <c r="B2654" t="s">
        <v>22</v>
      </c>
      <c r="C2654" t="s">
        <v>15</v>
      </c>
      <c r="D2654" t="s">
        <v>297</v>
      </c>
      <c r="E2654" t="s">
        <v>51</v>
      </c>
      <c r="F2654">
        <v>84604</v>
      </c>
      <c r="G2654" t="s">
        <v>25</v>
      </c>
      <c r="H2654" t="s">
        <v>26</v>
      </c>
      <c r="I2654" t="s">
        <v>37</v>
      </c>
      <c r="J2654" s="31">
        <v>11784</v>
      </c>
      <c r="K2654">
        <v>3</v>
      </c>
      <c r="L2654">
        <v>2</v>
      </c>
      <c r="M2654" s="32">
        <v>42717</v>
      </c>
    </row>
    <row r="2655" spans="1:13" x14ac:dyDescent="0.3">
      <c r="A2655" t="s">
        <v>13</v>
      </c>
      <c r="B2655" t="s">
        <v>22</v>
      </c>
      <c r="C2655" t="s">
        <v>15</v>
      </c>
      <c r="D2655" t="s">
        <v>297</v>
      </c>
      <c r="E2655" t="s">
        <v>51</v>
      </c>
      <c r="F2655">
        <v>84604</v>
      </c>
      <c r="G2655" t="s">
        <v>25</v>
      </c>
      <c r="H2655" t="s">
        <v>26</v>
      </c>
      <c r="I2655" t="s">
        <v>41</v>
      </c>
      <c r="J2655" s="31">
        <v>16488</v>
      </c>
      <c r="K2655">
        <v>3</v>
      </c>
      <c r="L2655">
        <v>0</v>
      </c>
      <c r="M2655" s="32">
        <v>807912</v>
      </c>
    </row>
    <row r="2656" spans="1:13" x14ac:dyDescent="0.3">
      <c r="A2656" t="s">
        <v>13</v>
      </c>
      <c r="B2656" t="s">
        <v>22</v>
      </c>
      <c r="C2656" t="s">
        <v>15</v>
      </c>
      <c r="D2656" t="s">
        <v>297</v>
      </c>
      <c r="E2656" t="s">
        <v>51</v>
      </c>
      <c r="F2656">
        <v>84604</v>
      </c>
      <c r="G2656" t="s">
        <v>25</v>
      </c>
      <c r="H2656" t="s">
        <v>19</v>
      </c>
      <c r="I2656" t="s">
        <v>20</v>
      </c>
      <c r="J2656" s="31">
        <v>129294</v>
      </c>
      <c r="K2656">
        <v>3</v>
      </c>
      <c r="L2656">
        <v>0</v>
      </c>
      <c r="M2656" s="32">
        <v>775764</v>
      </c>
    </row>
    <row r="2657" spans="1:13" x14ac:dyDescent="0.3">
      <c r="A2657" t="s">
        <v>13</v>
      </c>
      <c r="B2657" t="s">
        <v>22</v>
      </c>
      <c r="C2657" t="s">
        <v>15</v>
      </c>
      <c r="D2657" t="s">
        <v>297</v>
      </c>
      <c r="E2657" t="s">
        <v>51</v>
      </c>
      <c r="F2657">
        <v>84604</v>
      </c>
      <c r="G2657" t="s">
        <v>25</v>
      </c>
      <c r="H2657" t="s">
        <v>26</v>
      </c>
      <c r="I2657" t="s">
        <v>37</v>
      </c>
      <c r="J2657" s="31">
        <v>25584</v>
      </c>
      <c r="K2657">
        <v>2</v>
      </c>
      <c r="L2657">
        <v>2</v>
      </c>
      <c r="M2657" s="32">
        <v>89544</v>
      </c>
    </row>
    <row r="2658" spans="1:13" x14ac:dyDescent="0.3">
      <c r="A2658" t="s">
        <v>13</v>
      </c>
      <c r="B2658" t="s">
        <v>22</v>
      </c>
      <c r="C2658" t="s">
        <v>15</v>
      </c>
      <c r="D2658" t="s">
        <v>297</v>
      </c>
      <c r="E2658" t="s">
        <v>51</v>
      </c>
      <c r="F2658">
        <v>84604</v>
      </c>
      <c r="G2658" t="s">
        <v>25</v>
      </c>
      <c r="H2658" t="s">
        <v>26</v>
      </c>
      <c r="I2658" t="s">
        <v>32</v>
      </c>
      <c r="J2658" s="31">
        <v>26174</v>
      </c>
      <c r="K2658">
        <v>2</v>
      </c>
      <c r="L2658">
        <v>0</v>
      </c>
      <c r="M2658" s="32">
        <v>65435</v>
      </c>
    </row>
    <row r="2659" spans="1:13" x14ac:dyDescent="0.3">
      <c r="A2659" t="s">
        <v>13</v>
      </c>
      <c r="B2659" t="s">
        <v>22</v>
      </c>
      <c r="C2659" t="s">
        <v>15</v>
      </c>
      <c r="D2659" t="s">
        <v>297</v>
      </c>
      <c r="E2659" t="s">
        <v>51</v>
      </c>
      <c r="F2659">
        <v>84604</v>
      </c>
      <c r="G2659" t="s">
        <v>25</v>
      </c>
      <c r="H2659" t="s">
        <v>26</v>
      </c>
      <c r="I2659" t="s">
        <v>27</v>
      </c>
      <c r="J2659" s="31">
        <v>144</v>
      </c>
      <c r="K2659">
        <v>5</v>
      </c>
      <c r="L2659">
        <v>0</v>
      </c>
      <c r="M2659" s="32">
        <v>7056</v>
      </c>
    </row>
    <row r="2660" spans="1:13" x14ac:dyDescent="0.3">
      <c r="A2660" t="s">
        <v>28</v>
      </c>
      <c r="B2660" t="s">
        <v>14</v>
      </c>
      <c r="C2660" t="s">
        <v>15</v>
      </c>
      <c r="D2660" t="s">
        <v>52</v>
      </c>
      <c r="E2660" t="s">
        <v>24</v>
      </c>
      <c r="F2660">
        <v>94110</v>
      </c>
      <c r="G2660" t="s">
        <v>25</v>
      </c>
      <c r="H2660" t="s">
        <v>26</v>
      </c>
      <c r="I2660" t="s">
        <v>60</v>
      </c>
      <c r="J2660" s="31">
        <v>1086</v>
      </c>
      <c r="K2660">
        <v>3</v>
      </c>
      <c r="L2660">
        <v>0</v>
      </c>
      <c r="M2660" s="32">
        <v>51042</v>
      </c>
    </row>
    <row r="2661" spans="1:13" x14ac:dyDescent="0.3">
      <c r="A2661" t="s">
        <v>28</v>
      </c>
      <c r="B2661" t="s">
        <v>22</v>
      </c>
      <c r="C2661" t="s">
        <v>15</v>
      </c>
      <c r="D2661" t="s">
        <v>80</v>
      </c>
      <c r="E2661" t="s">
        <v>81</v>
      </c>
      <c r="F2661">
        <v>85234</v>
      </c>
      <c r="G2661" t="s">
        <v>25</v>
      </c>
      <c r="H2661" t="s">
        <v>19</v>
      </c>
      <c r="I2661" t="s">
        <v>21</v>
      </c>
      <c r="J2661" s="31">
        <v>88384</v>
      </c>
      <c r="K2661">
        <v>4</v>
      </c>
      <c r="L2661">
        <v>2</v>
      </c>
      <c r="M2661" s="32">
        <v>99432</v>
      </c>
    </row>
    <row r="2662" spans="1:13" x14ac:dyDescent="0.3">
      <c r="A2662" t="s">
        <v>28</v>
      </c>
      <c r="B2662" t="s">
        <v>22</v>
      </c>
      <c r="C2662" t="s">
        <v>15</v>
      </c>
      <c r="D2662" t="s">
        <v>75</v>
      </c>
      <c r="E2662" t="s">
        <v>76</v>
      </c>
      <c r="F2662">
        <v>10035</v>
      </c>
      <c r="G2662" t="s">
        <v>57</v>
      </c>
      <c r="H2662" t="s">
        <v>35</v>
      </c>
      <c r="I2662" t="s">
        <v>36</v>
      </c>
      <c r="J2662" s="31">
        <v>197989</v>
      </c>
      <c r="K2662">
        <v>11</v>
      </c>
      <c r="L2662">
        <v>0</v>
      </c>
      <c r="M2662" s="32">
        <v>4949725</v>
      </c>
    </row>
    <row r="2663" spans="1:13" x14ac:dyDescent="0.3">
      <c r="A2663" t="s">
        <v>28</v>
      </c>
      <c r="B2663" t="s">
        <v>22</v>
      </c>
      <c r="C2663" t="s">
        <v>15</v>
      </c>
      <c r="D2663" t="s">
        <v>75</v>
      </c>
      <c r="E2663" t="s">
        <v>76</v>
      </c>
      <c r="F2663">
        <v>10035</v>
      </c>
      <c r="G2663" t="s">
        <v>57</v>
      </c>
      <c r="H2663" t="s">
        <v>26</v>
      </c>
      <c r="I2663" t="s">
        <v>60</v>
      </c>
      <c r="J2663" s="31">
        <v>7996</v>
      </c>
      <c r="K2663">
        <v>2</v>
      </c>
      <c r="L2663">
        <v>0</v>
      </c>
      <c r="M2663" s="32">
        <v>35982</v>
      </c>
    </row>
    <row r="2664" spans="1:13" x14ac:dyDescent="0.3">
      <c r="A2664" t="s">
        <v>62</v>
      </c>
      <c r="B2664" t="s">
        <v>44</v>
      </c>
      <c r="C2664" t="s">
        <v>15</v>
      </c>
      <c r="D2664" t="s">
        <v>82</v>
      </c>
      <c r="E2664" t="s">
        <v>112</v>
      </c>
      <c r="F2664">
        <v>65807</v>
      </c>
      <c r="G2664" t="s">
        <v>47</v>
      </c>
      <c r="H2664" t="s">
        <v>26</v>
      </c>
      <c r="I2664" t="s">
        <v>37</v>
      </c>
      <c r="J2664" s="31">
        <v>876</v>
      </c>
      <c r="K2664">
        <v>2</v>
      </c>
      <c r="L2664">
        <v>0</v>
      </c>
      <c r="M2664" s="32">
        <v>42048</v>
      </c>
    </row>
    <row r="2665" spans="1:13" x14ac:dyDescent="0.3">
      <c r="A2665" t="s">
        <v>62</v>
      </c>
      <c r="B2665" t="s">
        <v>14</v>
      </c>
      <c r="C2665" t="s">
        <v>15</v>
      </c>
      <c r="D2665" t="s">
        <v>85</v>
      </c>
      <c r="E2665" t="s">
        <v>86</v>
      </c>
      <c r="F2665">
        <v>38109</v>
      </c>
      <c r="G2665" t="s">
        <v>18</v>
      </c>
      <c r="H2665" t="s">
        <v>26</v>
      </c>
      <c r="I2665" t="s">
        <v>27</v>
      </c>
      <c r="J2665" s="31">
        <v>3984</v>
      </c>
      <c r="K2665">
        <v>1</v>
      </c>
      <c r="L2665">
        <v>2</v>
      </c>
      <c r="M2665" s="32">
        <v>12948</v>
      </c>
    </row>
    <row r="2666" spans="1:13" x14ac:dyDescent="0.3">
      <c r="A2666" t="s">
        <v>62</v>
      </c>
      <c r="B2666" t="s">
        <v>14</v>
      </c>
      <c r="C2666" t="s">
        <v>15</v>
      </c>
      <c r="D2666" t="s">
        <v>85</v>
      </c>
      <c r="E2666" t="s">
        <v>86</v>
      </c>
      <c r="F2666">
        <v>38109</v>
      </c>
      <c r="G2666" t="s">
        <v>18</v>
      </c>
      <c r="H2666" t="s">
        <v>19</v>
      </c>
      <c r="I2666" t="s">
        <v>31</v>
      </c>
      <c r="J2666" s="31">
        <v>37062</v>
      </c>
      <c r="K2666">
        <v>3</v>
      </c>
      <c r="L2666">
        <v>4</v>
      </c>
      <c r="M2666" s="32">
        <v>-142071</v>
      </c>
    </row>
    <row r="2667" spans="1:13" x14ac:dyDescent="0.3">
      <c r="A2667" t="s">
        <v>62</v>
      </c>
      <c r="B2667" t="s">
        <v>14</v>
      </c>
      <c r="C2667" t="s">
        <v>15</v>
      </c>
      <c r="D2667" t="s">
        <v>85</v>
      </c>
      <c r="E2667" t="s">
        <v>86</v>
      </c>
      <c r="F2667">
        <v>38109</v>
      </c>
      <c r="G2667" t="s">
        <v>18</v>
      </c>
      <c r="H2667" t="s">
        <v>26</v>
      </c>
      <c r="I2667" t="s">
        <v>37</v>
      </c>
      <c r="J2667" s="31">
        <v>2742</v>
      </c>
      <c r="K2667">
        <v>2</v>
      </c>
      <c r="L2667">
        <v>7</v>
      </c>
      <c r="M2667" s="32">
        <v>-20108</v>
      </c>
    </row>
    <row r="2668" spans="1:13" x14ac:dyDescent="0.3">
      <c r="A2668" t="s">
        <v>168</v>
      </c>
      <c r="B2668" t="s">
        <v>14</v>
      </c>
      <c r="C2668" t="s">
        <v>15</v>
      </c>
      <c r="D2668" t="s">
        <v>193</v>
      </c>
      <c r="E2668" t="s">
        <v>46</v>
      </c>
      <c r="F2668">
        <v>79109</v>
      </c>
      <c r="G2668" t="s">
        <v>47</v>
      </c>
      <c r="H2668" t="s">
        <v>35</v>
      </c>
      <c r="I2668" t="s">
        <v>59</v>
      </c>
      <c r="J2668" s="31">
        <v>79512</v>
      </c>
      <c r="K2668">
        <v>3</v>
      </c>
      <c r="L2668">
        <v>2</v>
      </c>
      <c r="M2668" s="32">
        <v>208719</v>
      </c>
    </row>
    <row r="2669" spans="1:13" x14ac:dyDescent="0.3">
      <c r="A2669" t="s">
        <v>168</v>
      </c>
      <c r="B2669" t="s">
        <v>14</v>
      </c>
      <c r="C2669" t="s">
        <v>15</v>
      </c>
      <c r="D2669" t="s">
        <v>193</v>
      </c>
      <c r="E2669" t="s">
        <v>46</v>
      </c>
      <c r="F2669">
        <v>79109</v>
      </c>
      <c r="G2669" t="s">
        <v>47</v>
      </c>
      <c r="H2669" t="s">
        <v>26</v>
      </c>
      <c r="I2669" t="s">
        <v>41</v>
      </c>
      <c r="J2669" s="31">
        <v>28352</v>
      </c>
      <c r="K2669">
        <v>1</v>
      </c>
      <c r="L2669">
        <v>2</v>
      </c>
      <c r="M2669" s="32">
        <v>95688</v>
      </c>
    </row>
    <row r="2670" spans="1:13" x14ac:dyDescent="0.3">
      <c r="A2670" t="s">
        <v>28</v>
      </c>
      <c r="B2670" t="s">
        <v>44</v>
      </c>
      <c r="C2670" t="s">
        <v>15</v>
      </c>
      <c r="D2670" t="s">
        <v>23</v>
      </c>
      <c r="E2670" t="s">
        <v>24</v>
      </c>
      <c r="F2670">
        <v>90045</v>
      </c>
      <c r="G2670" t="s">
        <v>25</v>
      </c>
      <c r="H2670" t="s">
        <v>19</v>
      </c>
      <c r="I2670" t="s">
        <v>21</v>
      </c>
      <c r="J2670" s="31">
        <v>40784</v>
      </c>
      <c r="K2670">
        <v>1</v>
      </c>
      <c r="L2670">
        <v>2</v>
      </c>
      <c r="M2670" s="32">
        <v>45882</v>
      </c>
    </row>
    <row r="2671" spans="1:13" x14ac:dyDescent="0.3">
      <c r="A2671" t="s">
        <v>28</v>
      </c>
      <c r="B2671" t="s">
        <v>44</v>
      </c>
      <c r="C2671" t="s">
        <v>15</v>
      </c>
      <c r="D2671" t="s">
        <v>23</v>
      </c>
      <c r="E2671" t="s">
        <v>24</v>
      </c>
      <c r="F2671">
        <v>90045</v>
      </c>
      <c r="G2671" t="s">
        <v>25</v>
      </c>
      <c r="H2671" t="s">
        <v>26</v>
      </c>
      <c r="I2671" t="s">
        <v>38</v>
      </c>
      <c r="J2671" s="31">
        <v>10596</v>
      </c>
      <c r="K2671">
        <v>4</v>
      </c>
      <c r="L2671">
        <v>0</v>
      </c>
      <c r="M2671" s="32">
        <v>296688</v>
      </c>
    </row>
    <row r="2672" spans="1:13" x14ac:dyDescent="0.3">
      <c r="A2672" t="s">
        <v>13</v>
      </c>
      <c r="B2672" t="s">
        <v>22</v>
      </c>
      <c r="C2672" t="s">
        <v>15</v>
      </c>
      <c r="D2672" t="s">
        <v>165</v>
      </c>
      <c r="E2672" t="s">
        <v>166</v>
      </c>
      <c r="F2672">
        <v>1852</v>
      </c>
      <c r="G2672" t="s">
        <v>57</v>
      </c>
      <c r="H2672" t="s">
        <v>26</v>
      </c>
      <c r="I2672" t="s">
        <v>41</v>
      </c>
      <c r="J2672" s="31">
        <v>16644</v>
      </c>
      <c r="K2672">
        <v>3</v>
      </c>
      <c r="L2672">
        <v>0</v>
      </c>
      <c r="M2672" s="32">
        <v>798912</v>
      </c>
    </row>
    <row r="2673" spans="1:13" x14ac:dyDescent="0.3">
      <c r="A2673" t="s">
        <v>13</v>
      </c>
      <c r="B2673" t="s">
        <v>22</v>
      </c>
      <c r="C2673" t="s">
        <v>15</v>
      </c>
      <c r="D2673" t="s">
        <v>165</v>
      </c>
      <c r="E2673" t="s">
        <v>166</v>
      </c>
      <c r="F2673">
        <v>1852</v>
      </c>
      <c r="G2673" t="s">
        <v>57</v>
      </c>
      <c r="H2673" t="s">
        <v>19</v>
      </c>
      <c r="I2673" t="s">
        <v>21</v>
      </c>
      <c r="J2673" s="31">
        <v>78588</v>
      </c>
      <c r="K2673">
        <v>6</v>
      </c>
      <c r="L2673">
        <v>0</v>
      </c>
      <c r="M2673" s="32">
        <v>2121876</v>
      </c>
    </row>
    <row r="2674" spans="1:13" x14ac:dyDescent="0.3">
      <c r="A2674" t="s">
        <v>13</v>
      </c>
      <c r="B2674" t="s">
        <v>22</v>
      </c>
      <c r="C2674" t="s">
        <v>15</v>
      </c>
      <c r="D2674" t="s">
        <v>165</v>
      </c>
      <c r="E2674" t="s">
        <v>166</v>
      </c>
      <c r="F2674">
        <v>1852</v>
      </c>
      <c r="G2674" t="s">
        <v>57</v>
      </c>
      <c r="H2674" t="s">
        <v>26</v>
      </c>
      <c r="I2674" t="s">
        <v>41</v>
      </c>
      <c r="J2674" s="31">
        <v>262</v>
      </c>
      <c r="K2674">
        <v>2</v>
      </c>
      <c r="L2674">
        <v>0</v>
      </c>
      <c r="M2674" s="32">
        <v>12838</v>
      </c>
    </row>
    <row r="2675" spans="1:13" x14ac:dyDescent="0.3">
      <c r="A2675" t="s">
        <v>13</v>
      </c>
      <c r="B2675" t="s">
        <v>22</v>
      </c>
      <c r="C2675" t="s">
        <v>15</v>
      </c>
      <c r="D2675" t="s">
        <v>165</v>
      </c>
      <c r="E2675" t="s">
        <v>166</v>
      </c>
      <c r="F2675">
        <v>1852</v>
      </c>
      <c r="G2675" t="s">
        <v>57</v>
      </c>
      <c r="H2675" t="s">
        <v>26</v>
      </c>
      <c r="I2675" t="s">
        <v>32</v>
      </c>
      <c r="J2675" s="31">
        <v>132585</v>
      </c>
      <c r="K2675">
        <v>5</v>
      </c>
      <c r="L2675">
        <v>0</v>
      </c>
      <c r="M2675" s="32">
        <v>238653</v>
      </c>
    </row>
    <row r="2676" spans="1:13" x14ac:dyDescent="0.3">
      <c r="A2676" t="s">
        <v>168</v>
      </c>
      <c r="B2676" t="s">
        <v>14</v>
      </c>
      <c r="C2676" t="s">
        <v>15</v>
      </c>
      <c r="D2676" t="s">
        <v>144</v>
      </c>
      <c r="E2676" t="s">
        <v>24</v>
      </c>
      <c r="F2676">
        <v>92024</v>
      </c>
      <c r="G2676" t="s">
        <v>25</v>
      </c>
      <c r="H2676" t="s">
        <v>26</v>
      </c>
      <c r="I2676" t="s">
        <v>41</v>
      </c>
      <c r="J2676" s="31">
        <v>16644</v>
      </c>
      <c r="K2676">
        <v>3</v>
      </c>
      <c r="L2676">
        <v>0</v>
      </c>
      <c r="M2676" s="32">
        <v>798912</v>
      </c>
    </row>
    <row r="2677" spans="1:13" x14ac:dyDescent="0.3">
      <c r="A2677" t="s">
        <v>28</v>
      </c>
      <c r="B2677" t="s">
        <v>14</v>
      </c>
      <c r="C2677" t="s">
        <v>15</v>
      </c>
      <c r="D2677" t="s">
        <v>236</v>
      </c>
      <c r="E2677" t="s">
        <v>40</v>
      </c>
      <c r="F2677">
        <v>28806</v>
      </c>
      <c r="G2677" t="s">
        <v>18</v>
      </c>
      <c r="H2677" t="s">
        <v>26</v>
      </c>
      <c r="I2677" t="s">
        <v>34</v>
      </c>
      <c r="J2677" s="31">
        <v>876</v>
      </c>
      <c r="K2677">
        <v>5</v>
      </c>
      <c r="L2677">
        <v>2</v>
      </c>
      <c r="M2677" s="32">
        <v>7665</v>
      </c>
    </row>
    <row r="2678" spans="1:13" x14ac:dyDescent="0.3">
      <c r="A2678" t="s">
        <v>28</v>
      </c>
      <c r="B2678" t="s">
        <v>14</v>
      </c>
      <c r="C2678" t="s">
        <v>15</v>
      </c>
      <c r="D2678" t="s">
        <v>236</v>
      </c>
      <c r="E2678" t="s">
        <v>40</v>
      </c>
      <c r="F2678">
        <v>28806</v>
      </c>
      <c r="G2678" t="s">
        <v>18</v>
      </c>
      <c r="H2678" t="s">
        <v>26</v>
      </c>
      <c r="I2678" t="s">
        <v>38</v>
      </c>
      <c r="J2678" s="31">
        <v>43584</v>
      </c>
      <c r="K2678">
        <v>1</v>
      </c>
      <c r="L2678">
        <v>2</v>
      </c>
      <c r="M2678" s="32">
        <v>43584</v>
      </c>
    </row>
    <row r="2679" spans="1:13" x14ac:dyDescent="0.3">
      <c r="A2679" t="s">
        <v>168</v>
      </c>
      <c r="B2679" t="s">
        <v>14</v>
      </c>
      <c r="C2679" t="s">
        <v>15</v>
      </c>
      <c r="D2679" t="s">
        <v>291</v>
      </c>
      <c r="E2679" t="s">
        <v>98</v>
      </c>
      <c r="F2679">
        <v>81001</v>
      </c>
      <c r="G2679" t="s">
        <v>25</v>
      </c>
      <c r="H2679" t="s">
        <v>26</v>
      </c>
      <c r="I2679" t="s">
        <v>37</v>
      </c>
      <c r="J2679" s="31">
        <v>11088</v>
      </c>
      <c r="K2679">
        <v>7</v>
      </c>
      <c r="L2679">
        <v>7</v>
      </c>
      <c r="M2679" s="32">
        <v>-81312</v>
      </c>
    </row>
    <row r="2680" spans="1:13" x14ac:dyDescent="0.3">
      <c r="A2680" t="s">
        <v>168</v>
      </c>
      <c r="B2680" t="s">
        <v>14</v>
      </c>
      <c r="C2680" t="s">
        <v>15</v>
      </c>
      <c r="D2680" t="s">
        <v>291</v>
      </c>
      <c r="E2680" t="s">
        <v>98</v>
      </c>
      <c r="F2680">
        <v>81001</v>
      </c>
      <c r="G2680" t="s">
        <v>25</v>
      </c>
      <c r="H2680" t="s">
        <v>26</v>
      </c>
      <c r="I2680" t="s">
        <v>37</v>
      </c>
      <c r="J2680" s="31">
        <v>25164</v>
      </c>
      <c r="K2680">
        <v>2</v>
      </c>
      <c r="L2680">
        <v>7</v>
      </c>
      <c r="M2680" s="32">
        <v>-16776</v>
      </c>
    </row>
    <row r="2681" spans="1:13" x14ac:dyDescent="0.3">
      <c r="A2681" t="s">
        <v>28</v>
      </c>
      <c r="B2681" t="s">
        <v>44</v>
      </c>
      <c r="C2681" t="s">
        <v>15</v>
      </c>
      <c r="D2681" t="s">
        <v>84</v>
      </c>
      <c r="E2681" t="s">
        <v>70</v>
      </c>
      <c r="F2681">
        <v>49201</v>
      </c>
      <c r="G2681" t="s">
        <v>47</v>
      </c>
      <c r="H2681" t="s">
        <v>26</v>
      </c>
      <c r="I2681" t="s">
        <v>37</v>
      </c>
      <c r="J2681" s="31">
        <v>144</v>
      </c>
      <c r="K2681">
        <v>5</v>
      </c>
      <c r="L2681">
        <v>0</v>
      </c>
      <c r="M2681" s="32">
        <v>7056</v>
      </c>
    </row>
    <row r="2682" spans="1:13" x14ac:dyDescent="0.3">
      <c r="A2682" t="s">
        <v>28</v>
      </c>
      <c r="B2682" t="s">
        <v>44</v>
      </c>
      <c r="C2682" t="s">
        <v>15</v>
      </c>
      <c r="D2682" t="s">
        <v>84</v>
      </c>
      <c r="E2682" t="s">
        <v>70</v>
      </c>
      <c r="F2682">
        <v>49201</v>
      </c>
      <c r="G2682" t="s">
        <v>47</v>
      </c>
      <c r="H2682" t="s">
        <v>35</v>
      </c>
      <c r="I2682" t="s">
        <v>59</v>
      </c>
      <c r="J2682" s="31">
        <v>61995</v>
      </c>
      <c r="K2682">
        <v>5</v>
      </c>
      <c r="L2682">
        <v>0</v>
      </c>
      <c r="M2682" s="32">
        <v>111591</v>
      </c>
    </row>
    <row r="2683" spans="1:13" x14ac:dyDescent="0.3">
      <c r="A2683" t="s">
        <v>28</v>
      </c>
      <c r="B2683" t="s">
        <v>44</v>
      </c>
      <c r="C2683" t="s">
        <v>15</v>
      </c>
      <c r="D2683" t="s">
        <v>84</v>
      </c>
      <c r="E2683" t="s">
        <v>70</v>
      </c>
      <c r="F2683">
        <v>49201</v>
      </c>
      <c r="G2683" t="s">
        <v>47</v>
      </c>
      <c r="H2683" t="s">
        <v>26</v>
      </c>
      <c r="I2683" t="s">
        <v>37</v>
      </c>
      <c r="J2683" s="31">
        <v>8952</v>
      </c>
      <c r="K2683">
        <v>4</v>
      </c>
      <c r="L2683">
        <v>0</v>
      </c>
      <c r="M2683" s="32">
        <v>420744</v>
      </c>
    </row>
    <row r="2684" spans="1:13" x14ac:dyDescent="0.3">
      <c r="A2684" t="s">
        <v>28</v>
      </c>
      <c r="B2684" t="s">
        <v>44</v>
      </c>
      <c r="C2684" t="s">
        <v>15</v>
      </c>
      <c r="D2684" t="s">
        <v>84</v>
      </c>
      <c r="E2684" t="s">
        <v>70</v>
      </c>
      <c r="F2684">
        <v>49201</v>
      </c>
      <c r="G2684" t="s">
        <v>47</v>
      </c>
      <c r="H2684" t="s">
        <v>35</v>
      </c>
      <c r="I2684" t="s">
        <v>123</v>
      </c>
      <c r="J2684" s="31">
        <v>350973</v>
      </c>
      <c r="K2684">
        <v>3</v>
      </c>
      <c r="L2684">
        <v>1</v>
      </c>
      <c r="M2684" s="32">
        <v>1520883</v>
      </c>
    </row>
    <row r="2685" spans="1:13" x14ac:dyDescent="0.3">
      <c r="A2685" t="s">
        <v>28</v>
      </c>
      <c r="B2685" t="s">
        <v>44</v>
      </c>
      <c r="C2685" t="s">
        <v>15</v>
      </c>
      <c r="D2685" t="s">
        <v>84</v>
      </c>
      <c r="E2685" t="s">
        <v>70</v>
      </c>
      <c r="F2685">
        <v>49201</v>
      </c>
      <c r="G2685" t="s">
        <v>47</v>
      </c>
      <c r="H2685" t="s">
        <v>35</v>
      </c>
      <c r="I2685" t="s">
        <v>36</v>
      </c>
      <c r="J2685" s="31">
        <v>16499</v>
      </c>
      <c r="K2685">
        <v>1</v>
      </c>
      <c r="L2685">
        <v>0</v>
      </c>
      <c r="M2685" s="32">
        <v>49497</v>
      </c>
    </row>
    <row r="2686" spans="1:13" x14ac:dyDescent="0.3">
      <c r="A2686" t="s">
        <v>28</v>
      </c>
      <c r="B2686" t="s">
        <v>14</v>
      </c>
      <c r="C2686" t="s">
        <v>15</v>
      </c>
      <c r="D2686" t="s">
        <v>23</v>
      </c>
      <c r="E2686" t="s">
        <v>24</v>
      </c>
      <c r="F2686">
        <v>90004</v>
      </c>
      <c r="G2686" t="s">
        <v>25</v>
      </c>
      <c r="H2686" t="s">
        <v>26</v>
      </c>
      <c r="I2686" t="s">
        <v>37</v>
      </c>
      <c r="J2686" s="31">
        <v>312552</v>
      </c>
      <c r="K2686">
        <v>9</v>
      </c>
      <c r="L2686">
        <v>2</v>
      </c>
      <c r="M2686" s="32">
        <v>1015794</v>
      </c>
    </row>
    <row r="2687" spans="1:13" x14ac:dyDescent="0.3">
      <c r="A2687" t="s">
        <v>28</v>
      </c>
      <c r="B2687" t="s">
        <v>14</v>
      </c>
      <c r="C2687" t="s">
        <v>15</v>
      </c>
      <c r="D2687" t="s">
        <v>307</v>
      </c>
      <c r="E2687" t="s">
        <v>40</v>
      </c>
      <c r="F2687">
        <v>27360</v>
      </c>
      <c r="G2687" t="s">
        <v>18</v>
      </c>
      <c r="H2687" t="s">
        <v>26</v>
      </c>
      <c r="I2687" t="s">
        <v>60</v>
      </c>
      <c r="J2687" s="31">
        <v>95952</v>
      </c>
      <c r="K2687">
        <v>3</v>
      </c>
      <c r="L2687">
        <v>2</v>
      </c>
      <c r="M2687" s="32">
        <v>29985</v>
      </c>
    </row>
    <row r="2688" spans="1:13" x14ac:dyDescent="0.3">
      <c r="A2688" t="s">
        <v>28</v>
      </c>
      <c r="B2688" t="s">
        <v>14</v>
      </c>
      <c r="C2688" t="s">
        <v>15</v>
      </c>
      <c r="D2688" t="s">
        <v>307</v>
      </c>
      <c r="E2688" t="s">
        <v>40</v>
      </c>
      <c r="F2688">
        <v>27360</v>
      </c>
      <c r="G2688" t="s">
        <v>18</v>
      </c>
      <c r="H2688" t="s">
        <v>26</v>
      </c>
      <c r="I2688" t="s">
        <v>37</v>
      </c>
      <c r="J2688" s="31">
        <v>3204</v>
      </c>
      <c r="K2688">
        <v>2</v>
      </c>
      <c r="L2688">
        <v>7</v>
      </c>
      <c r="M2688" s="32">
        <v>-24564</v>
      </c>
    </row>
    <row r="2689" spans="1:13" x14ac:dyDescent="0.3">
      <c r="A2689" t="s">
        <v>62</v>
      </c>
      <c r="B2689" t="s">
        <v>14</v>
      </c>
      <c r="C2689" t="s">
        <v>15</v>
      </c>
      <c r="D2689" t="s">
        <v>175</v>
      </c>
      <c r="E2689" t="s">
        <v>65</v>
      </c>
      <c r="F2689">
        <v>61604</v>
      </c>
      <c r="G2689" t="s">
        <v>47</v>
      </c>
      <c r="H2689" t="s">
        <v>26</v>
      </c>
      <c r="I2689" t="s">
        <v>37</v>
      </c>
      <c r="J2689" s="31">
        <v>398</v>
      </c>
      <c r="K2689">
        <v>5</v>
      </c>
      <c r="L2689">
        <v>8</v>
      </c>
      <c r="M2689" s="32">
        <v>-6567</v>
      </c>
    </row>
    <row r="2690" spans="1:13" x14ac:dyDescent="0.3">
      <c r="A2690" t="s">
        <v>62</v>
      </c>
      <c r="B2690" t="s">
        <v>22</v>
      </c>
      <c r="C2690" t="s">
        <v>15</v>
      </c>
      <c r="D2690" t="s">
        <v>23</v>
      </c>
      <c r="E2690" t="s">
        <v>24</v>
      </c>
      <c r="F2690">
        <v>90032</v>
      </c>
      <c r="G2690" t="s">
        <v>25</v>
      </c>
      <c r="H2690" t="s">
        <v>26</v>
      </c>
      <c r="I2690" t="s">
        <v>41</v>
      </c>
      <c r="J2690" s="31">
        <v>157</v>
      </c>
      <c r="K2690">
        <v>5</v>
      </c>
      <c r="L2690">
        <v>0</v>
      </c>
      <c r="M2690" s="32">
        <v>7065</v>
      </c>
    </row>
    <row r="2691" spans="1:13" x14ac:dyDescent="0.3">
      <c r="A2691" t="s">
        <v>62</v>
      </c>
      <c r="B2691" t="s">
        <v>14</v>
      </c>
      <c r="C2691" t="s">
        <v>15</v>
      </c>
      <c r="D2691" t="s">
        <v>79</v>
      </c>
      <c r="E2691" t="s">
        <v>65</v>
      </c>
      <c r="F2691">
        <v>60653</v>
      </c>
      <c r="G2691" t="s">
        <v>47</v>
      </c>
      <c r="H2691" t="s">
        <v>26</v>
      </c>
      <c r="I2691" t="s">
        <v>34</v>
      </c>
      <c r="J2691" s="31">
        <v>5248</v>
      </c>
      <c r="K2691">
        <v>4</v>
      </c>
      <c r="L2691">
        <v>2</v>
      </c>
      <c r="M2691" s="32">
        <v>164</v>
      </c>
    </row>
    <row r="2692" spans="1:13" x14ac:dyDescent="0.3">
      <c r="A2692" t="s">
        <v>28</v>
      </c>
      <c r="B2692" t="s">
        <v>14</v>
      </c>
      <c r="C2692" t="s">
        <v>15</v>
      </c>
      <c r="D2692" t="s">
        <v>55</v>
      </c>
      <c r="E2692" t="s">
        <v>56</v>
      </c>
      <c r="F2692">
        <v>19134</v>
      </c>
      <c r="G2692" t="s">
        <v>57</v>
      </c>
      <c r="H2692" t="s">
        <v>26</v>
      </c>
      <c r="I2692" t="s">
        <v>37</v>
      </c>
      <c r="J2692" s="31">
        <v>5346</v>
      </c>
      <c r="K2692">
        <v>3</v>
      </c>
      <c r="L2692">
        <v>7</v>
      </c>
      <c r="M2692" s="32">
        <v>-4455</v>
      </c>
    </row>
    <row r="2693" spans="1:13" x14ac:dyDescent="0.3">
      <c r="A2693" t="s">
        <v>28</v>
      </c>
      <c r="B2693" t="s">
        <v>14</v>
      </c>
      <c r="C2693" t="s">
        <v>15</v>
      </c>
      <c r="D2693" t="s">
        <v>412</v>
      </c>
      <c r="E2693" t="s">
        <v>98</v>
      </c>
      <c r="F2693">
        <v>80112</v>
      </c>
      <c r="G2693" t="s">
        <v>25</v>
      </c>
      <c r="H2693" t="s">
        <v>26</v>
      </c>
      <c r="I2693" t="s">
        <v>41</v>
      </c>
      <c r="J2693" s="31">
        <v>1548</v>
      </c>
      <c r="K2693">
        <v>3</v>
      </c>
      <c r="L2693">
        <v>2</v>
      </c>
      <c r="M2693" s="32">
        <v>56115</v>
      </c>
    </row>
    <row r="2694" spans="1:13" x14ac:dyDescent="0.3">
      <c r="A2694" t="s">
        <v>28</v>
      </c>
      <c r="B2694" t="s">
        <v>14</v>
      </c>
      <c r="C2694" t="s">
        <v>15</v>
      </c>
      <c r="D2694" t="s">
        <v>412</v>
      </c>
      <c r="E2694" t="s">
        <v>98</v>
      </c>
      <c r="F2694">
        <v>80112</v>
      </c>
      <c r="G2694" t="s">
        <v>25</v>
      </c>
      <c r="H2694" t="s">
        <v>35</v>
      </c>
      <c r="I2694" t="s">
        <v>36</v>
      </c>
      <c r="J2694" s="31">
        <v>108576</v>
      </c>
      <c r="K2694">
        <v>3</v>
      </c>
      <c r="L2694">
        <v>2</v>
      </c>
      <c r="M2694" s="32">
        <v>81432</v>
      </c>
    </row>
    <row r="2695" spans="1:13" x14ac:dyDescent="0.3">
      <c r="A2695" t="s">
        <v>28</v>
      </c>
      <c r="B2695" t="s">
        <v>22</v>
      </c>
      <c r="C2695" t="s">
        <v>15</v>
      </c>
      <c r="D2695" t="s">
        <v>42</v>
      </c>
      <c r="E2695" t="s">
        <v>43</v>
      </c>
      <c r="F2695">
        <v>98115</v>
      </c>
      <c r="G2695" t="s">
        <v>25</v>
      </c>
      <c r="H2695" t="s">
        <v>19</v>
      </c>
      <c r="I2695" t="s">
        <v>33</v>
      </c>
      <c r="J2695" s="31">
        <v>1099</v>
      </c>
      <c r="K2695">
        <v>5</v>
      </c>
      <c r="L2695">
        <v>0</v>
      </c>
      <c r="M2695" s="32">
        <v>37366</v>
      </c>
    </row>
    <row r="2696" spans="1:13" x14ac:dyDescent="0.3">
      <c r="A2696" t="s">
        <v>28</v>
      </c>
      <c r="B2696" t="s">
        <v>14</v>
      </c>
      <c r="C2696" t="s">
        <v>15</v>
      </c>
      <c r="D2696" t="s">
        <v>229</v>
      </c>
      <c r="E2696" t="s">
        <v>30</v>
      </c>
      <c r="F2696">
        <v>33012</v>
      </c>
      <c r="G2696" t="s">
        <v>18</v>
      </c>
      <c r="H2696" t="s">
        <v>19</v>
      </c>
      <c r="I2696" t="s">
        <v>33</v>
      </c>
      <c r="J2696" s="31">
        <v>15384</v>
      </c>
      <c r="K2696">
        <v>1</v>
      </c>
      <c r="L2696">
        <v>2</v>
      </c>
      <c r="M2696" s="32">
        <v>40383</v>
      </c>
    </row>
    <row r="2697" spans="1:13" x14ac:dyDescent="0.3">
      <c r="A2697" t="s">
        <v>62</v>
      </c>
      <c r="B2697" t="s">
        <v>14</v>
      </c>
      <c r="C2697" t="s">
        <v>15</v>
      </c>
      <c r="D2697" t="s">
        <v>235</v>
      </c>
      <c r="E2697" t="s">
        <v>104</v>
      </c>
      <c r="F2697">
        <v>43130</v>
      </c>
      <c r="G2697" t="s">
        <v>57</v>
      </c>
      <c r="H2697" t="s">
        <v>26</v>
      </c>
      <c r="I2697" t="s">
        <v>41</v>
      </c>
      <c r="J2697" s="31">
        <v>30352</v>
      </c>
      <c r="K2697">
        <v>2</v>
      </c>
      <c r="L2697">
        <v>2</v>
      </c>
      <c r="M2697" s="32">
        <v>106232</v>
      </c>
    </row>
    <row r="2698" spans="1:13" x14ac:dyDescent="0.3">
      <c r="A2698" t="s">
        <v>28</v>
      </c>
      <c r="B2698" t="s">
        <v>44</v>
      </c>
      <c r="C2698" t="s">
        <v>15</v>
      </c>
      <c r="D2698" t="s">
        <v>189</v>
      </c>
      <c r="E2698" t="s">
        <v>30</v>
      </c>
      <c r="F2698">
        <v>32216</v>
      </c>
      <c r="G2698" t="s">
        <v>18</v>
      </c>
      <c r="H2698" t="s">
        <v>35</v>
      </c>
      <c r="I2698" t="s">
        <v>123</v>
      </c>
      <c r="J2698" s="31">
        <v>8213</v>
      </c>
      <c r="K2698">
        <v>4</v>
      </c>
      <c r="L2698">
        <v>5</v>
      </c>
      <c r="M2698" s="32">
        <v>-16426</v>
      </c>
    </row>
    <row r="2699" spans="1:13" x14ac:dyDescent="0.3">
      <c r="A2699" t="s">
        <v>28</v>
      </c>
      <c r="B2699" t="s">
        <v>44</v>
      </c>
      <c r="C2699" t="s">
        <v>15</v>
      </c>
      <c r="D2699" t="s">
        <v>189</v>
      </c>
      <c r="E2699" t="s">
        <v>30</v>
      </c>
      <c r="F2699">
        <v>32216</v>
      </c>
      <c r="G2699" t="s">
        <v>18</v>
      </c>
      <c r="H2699" t="s">
        <v>35</v>
      </c>
      <c r="I2699" t="s">
        <v>123</v>
      </c>
      <c r="J2699" s="31">
        <v>2263848</v>
      </c>
      <c r="K2699">
        <v>6</v>
      </c>
      <c r="L2699">
        <v>5</v>
      </c>
      <c r="M2699" s="32">
        <v>-18110784</v>
      </c>
    </row>
    <row r="2700" spans="1:13" x14ac:dyDescent="0.3">
      <c r="A2700" t="s">
        <v>28</v>
      </c>
      <c r="B2700" t="s">
        <v>44</v>
      </c>
      <c r="C2700" t="s">
        <v>15</v>
      </c>
      <c r="D2700" t="s">
        <v>189</v>
      </c>
      <c r="E2700" t="s">
        <v>30</v>
      </c>
      <c r="F2700">
        <v>32216</v>
      </c>
      <c r="G2700" t="s">
        <v>18</v>
      </c>
      <c r="H2700" t="s">
        <v>26</v>
      </c>
      <c r="I2700" t="s">
        <v>41</v>
      </c>
      <c r="J2700" s="31">
        <v>21376</v>
      </c>
      <c r="K2700">
        <v>4</v>
      </c>
      <c r="L2700">
        <v>2</v>
      </c>
      <c r="M2700" s="32">
        <v>74816</v>
      </c>
    </row>
    <row r="2701" spans="1:13" x14ac:dyDescent="0.3">
      <c r="A2701" t="s">
        <v>28</v>
      </c>
      <c r="B2701" t="s">
        <v>44</v>
      </c>
      <c r="C2701" t="s">
        <v>15</v>
      </c>
      <c r="D2701" t="s">
        <v>189</v>
      </c>
      <c r="E2701" t="s">
        <v>30</v>
      </c>
      <c r="F2701">
        <v>32216</v>
      </c>
      <c r="G2701" t="s">
        <v>18</v>
      </c>
      <c r="H2701" t="s">
        <v>26</v>
      </c>
      <c r="I2701" t="s">
        <v>34</v>
      </c>
      <c r="J2701" s="31">
        <v>8016</v>
      </c>
      <c r="K2701">
        <v>3</v>
      </c>
      <c r="L2701">
        <v>2</v>
      </c>
      <c r="M2701" s="32">
        <v>1002</v>
      </c>
    </row>
    <row r="2702" spans="1:13" x14ac:dyDescent="0.3">
      <c r="A2702" t="s">
        <v>28</v>
      </c>
      <c r="B2702" t="s">
        <v>44</v>
      </c>
      <c r="C2702" t="s">
        <v>15</v>
      </c>
      <c r="D2702" t="s">
        <v>189</v>
      </c>
      <c r="E2702" t="s">
        <v>30</v>
      </c>
      <c r="F2702">
        <v>32216</v>
      </c>
      <c r="G2702" t="s">
        <v>18</v>
      </c>
      <c r="H2702" t="s">
        <v>19</v>
      </c>
      <c r="I2702" t="s">
        <v>33</v>
      </c>
      <c r="J2702" s="31">
        <v>30768</v>
      </c>
      <c r="K2702">
        <v>2</v>
      </c>
      <c r="L2702">
        <v>2</v>
      </c>
      <c r="M2702" s="32">
        <v>80766</v>
      </c>
    </row>
    <row r="2703" spans="1:13" x14ac:dyDescent="0.3">
      <c r="A2703" t="s">
        <v>28</v>
      </c>
      <c r="B2703" t="s">
        <v>44</v>
      </c>
      <c r="C2703" t="s">
        <v>15</v>
      </c>
      <c r="D2703" t="s">
        <v>189</v>
      </c>
      <c r="E2703" t="s">
        <v>30</v>
      </c>
      <c r="F2703">
        <v>32216</v>
      </c>
      <c r="G2703" t="s">
        <v>18</v>
      </c>
      <c r="H2703" t="s">
        <v>26</v>
      </c>
      <c r="I2703" t="s">
        <v>77</v>
      </c>
      <c r="J2703" s="31">
        <v>18936</v>
      </c>
      <c r="K2703">
        <v>3</v>
      </c>
      <c r="L2703">
        <v>2</v>
      </c>
      <c r="M2703" s="32">
        <v>59175</v>
      </c>
    </row>
    <row r="2704" spans="1:13" x14ac:dyDescent="0.3">
      <c r="A2704" t="s">
        <v>28</v>
      </c>
      <c r="B2704" t="s">
        <v>44</v>
      </c>
      <c r="C2704" t="s">
        <v>15</v>
      </c>
      <c r="D2704" t="s">
        <v>189</v>
      </c>
      <c r="E2704" t="s">
        <v>30</v>
      </c>
      <c r="F2704">
        <v>32216</v>
      </c>
      <c r="G2704" t="s">
        <v>18</v>
      </c>
      <c r="H2704" t="s">
        <v>19</v>
      </c>
      <c r="I2704" t="s">
        <v>33</v>
      </c>
      <c r="J2704" s="31">
        <v>122352</v>
      </c>
      <c r="K2704">
        <v>3</v>
      </c>
      <c r="L2704">
        <v>2</v>
      </c>
      <c r="M2704" s="32">
        <v>15294</v>
      </c>
    </row>
    <row r="2705" spans="1:13" x14ac:dyDescent="0.3">
      <c r="A2705" t="s">
        <v>28</v>
      </c>
      <c r="B2705" t="s">
        <v>14</v>
      </c>
      <c r="C2705" t="s">
        <v>15</v>
      </c>
      <c r="D2705" t="s">
        <v>333</v>
      </c>
      <c r="E2705" t="s">
        <v>248</v>
      </c>
      <c r="F2705">
        <v>21215</v>
      </c>
      <c r="G2705" t="s">
        <v>57</v>
      </c>
      <c r="H2705" t="s">
        <v>26</v>
      </c>
      <c r="I2705" t="s">
        <v>41</v>
      </c>
      <c r="J2705" s="31">
        <v>11628</v>
      </c>
      <c r="K2705">
        <v>3</v>
      </c>
      <c r="L2705">
        <v>0</v>
      </c>
      <c r="M2705" s="32">
        <v>569772</v>
      </c>
    </row>
    <row r="2706" spans="1:13" x14ac:dyDescent="0.3">
      <c r="A2706" t="s">
        <v>13</v>
      </c>
      <c r="B2706" t="s">
        <v>14</v>
      </c>
      <c r="C2706" t="s">
        <v>15</v>
      </c>
      <c r="D2706" t="s">
        <v>75</v>
      </c>
      <c r="E2706" t="s">
        <v>76</v>
      </c>
      <c r="F2706">
        <v>10009</v>
      </c>
      <c r="G2706" t="s">
        <v>57</v>
      </c>
      <c r="H2706" t="s">
        <v>35</v>
      </c>
      <c r="I2706" t="s">
        <v>59</v>
      </c>
      <c r="J2706" s="31">
        <v>1326</v>
      </c>
      <c r="K2706">
        <v>6</v>
      </c>
      <c r="L2706">
        <v>0</v>
      </c>
      <c r="M2706" s="32">
        <v>17238</v>
      </c>
    </row>
    <row r="2707" spans="1:13" x14ac:dyDescent="0.3">
      <c r="A2707" t="s">
        <v>28</v>
      </c>
      <c r="B2707" t="s">
        <v>44</v>
      </c>
      <c r="C2707" t="s">
        <v>15</v>
      </c>
      <c r="D2707" t="s">
        <v>120</v>
      </c>
      <c r="E2707" t="s">
        <v>121</v>
      </c>
      <c r="F2707">
        <v>88220</v>
      </c>
      <c r="G2707" t="s">
        <v>25</v>
      </c>
      <c r="H2707" t="s">
        <v>26</v>
      </c>
      <c r="I2707" t="s">
        <v>110</v>
      </c>
      <c r="J2707" s="31">
        <v>1668</v>
      </c>
      <c r="K2707">
        <v>2</v>
      </c>
      <c r="L2707">
        <v>0</v>
      </c>
      <c r="M2707" s="32">
        <v>43368</v>
      </c>
    </row>
    <row r="2708" spans="1:13" x14ac:dyDescent="0.3">
      <c r="A2708" t="s">
        <v>28</v>
      </c>
      <c r="B2708" t="s">
        <v>44</v>
      </c>
      <c r="C2708" t="s">
        <v>15</v>
      </c>
      <c r="D2708" t="s">
        <v>120</v>
      </c>
      <c r="E2708" t="s">
        <v>121</v>
      </c>
      <c r="F2708">
        <v>88220</v>
      </c>
      <c r="G2708" t="s">
        <v>25</v>
      </c>
      <c r="H2708" t="s">
        <v>26</v>
      </c>
      <c r="I2708" t="s">
        <v>41</v>
      </c>
      <c r="J2708" s="31">
        <v>1944</v>
      </c>
      <c r="K2708">
        <v>3</v>
      </c>
      <c r="L2708">
        <v>0</v>
      </c>
      <c r="M2708" s="32">
        <v>93312</v>
      </c>
    </row>
    <row r="2709" spans="1:13" x14ac:dyDescent="0.3">
      <c r="A2709" t="s">
        <v>28</v>
      </c>
      <c r="B2709" t="s">
        <v>44</v>
      </c>
      <c r="C2709" t="s">
        <v>15</v>
      </c>
      <c r="D2709" t="s">
        <v>120</v>
      </c>
      <c r="E2709" t="s">
        <v>121</v>
      </c>
      <c r="F2709">
        <v>88220</v>
      </c>
      <c r="G2709" t="s">
        <v>25</v>
      </c>
      <c r="H2709" t="s">
        <v>26</v>
      </c>
      <c r="I2709" t="s">
        <v>41</v>
      </c>
      <c r="J2709" s="31">
        <v>19216</v>
      </c>
      <c r="K2709">
        <v>4</v>
      </c>
      <c r="L2709">
        <v>0</v>
      </c>
      <c r="M2709" s="32">
        <v>922368</v>
      </c>
    </row>
    <row r="2710" spans="1:13" x14ac:dyDescent="0.3">
      <c r="A2710" t="s">
        <v>28</v>
      </c>
      <c r="B2710" t="s">
        <v>14</v>
      </c>
      <c r="C2710" t="s">
        <v>15</v>
      </c>
      <c r="D2710" t="s">
        <v>23</v>
      </c>
      <c r="E2710" t="s">
        <v>24</v>
      </c>
      <c r="F2710">
        <v>90049</v>
      </c>
      <c r="G2710" t="s">
        <v>25</v>
      </c>
      <c r="H2710" t="s">
        <v>19</v>
      </c>
      <c r="I2710" t="s">
        <v>33</v>
      </c>
      <c r="J2710" s="31">
        <v>22736</v>
      </c>
      <c r="K2710">
        <v>7</v>
      </c>
      <c r="L2710">
        <v>0</v>
      </c>
      <c r="M2710" s="32">
        <v>818496</v>
      </c>
    </row>
    <row r="2711" spans="1:13" x14ac:dyDescent="0.3">
      <c r="A2711" t="s">
        <v>28</v>
      </c>
      <c r="B2711" t="s">
        <v>14</v>
      </c>
      <c r="C2711" t="s">
        <v>15</v>
      </c>
      <c r="D2711" t="s">
        <v>23</v>
      </c>
      <c r="E2711" t="s">
        <v>24</v>
      </c>
      <c r="F2711">
        <v>90049</v>
      </c>
      <c r="G2711" t="s">
        <v>25</v>
      </c>
      <c r="H2711" t="s">
        <v>35</v>
      </c>
      <c r="I2711" t="s">
        <v>123</v>
      </c>
      <c r="J2711" s="31">
        <v>1919976</v>
      </c>
      <c r="K2711">
        <v>3</v>
      </c>
      <c r="L2711">
        <v>2</v>
      </c>
      <c r="M2711" s="32">
        <v>2159973</v>
      </c>
    </row>
    <row r="2712" spans="1:13" x14ac:dyDescent="0.3">
      <c r="A2712" t="s">
        <v>28</v>
      </c>
      <c r="B2712" t="s">
        <v>14</v>
      </c>
      <c r="C2712" t="s">
        <v>15</v>
      </c>
      <c r="D2712" t="s">
        <v>189</v>
      </c>
      <c r="E2712" t="s">
        <v>30</v>
      </c>
      <c r="F2712">
        <v>32216</v>
      </c>
      <c r="G2712" t="s">
        <v>18</v>
      </c>
      <c r="H2712" t="s">
        <v>26</v>
      </c>
      <c r="I2712" t="s">
        <v>37</v>
      </c>
      <c r="J2712" s="31">
        <v>12828</v>
      </c>
      <c r="K2712">
        <v>2</v>
      </c>
      <c r="L2712">
        <v>7</v>
      </c>
      <c r="M2712" s="32">
        <v>-89796</v>
      </c>
    </row>
    <row r="2713" spans="1:13" x14ac:dyDescent="0.3">
      <c r="A2713" t="s">
        <v>62</v>
      </c>
      <c r="B2713" t="s">
        <v>22</v>
      </c>
      <c r="C2713" t="s">
        <v>15</v>
      </c>
      <c r="D2713" t="s">
        <v>154</v>
      </c>
      <c r="E2713" t="s">
        <v>104</v>
      </c>
      <c r="F2713">
        <v>44107</v>
      </c>
      <c r="G2713" t="s">
        <v>57</v>
      </c>
      <c r="H2713" t="s">
        <v>19</v>
      </c>
      <c r="I2713" t="s">
        <v>33</v>
      </c>
      <c r="J2713" s="31">
        <v>45888</v>
      </c>
      <c r="K2713">
        <v>4</v>
      </c>
      <c r="L2713">
        <v>2</v>
      </c>
      <c r="M2713" s="32">
        <v>91776</v>
      </c>
    </row>
    <row r="2714" spans="1:13" x14ac:dyDescent="0.3">
      <c r="A2714" t="s">
        <v>13</v>
      </c>
      <c r="B2714" t="s">
        <v>14</v>
      </c>
      <c r="C2714" t="s">
        <v>15</v>
      </c>
      <c r="D2714" t="s">
        <v>78</v>
      </c>
      <c r="E2714" t="s">
        <v>76</v>
      </c>
      <c r="F2714">
        <v>12180</v>
      </c>
      <c r="G2714" t="s">
        <v>57</v>
      </c>
      <c r="H2714" t="s">
        <v>26</v>
      </c>
      <c r="I2714" t="s">
        <v>34</v>
      </c>
      <c r="J2714" s="31">
        <v>6012</v>
      </c>
      <c r="K2714">
        <v>9</v>
      </c>
      <c r="L2714">
        <v>0</v>
      </c>
      <c r="M2714" s="32">
        <v>222444</v>
      </c>
    </row>
    <row r="2715" spans="1:13" x14ac:dyDescent="0.3">
      <c r="A2715" t="s">
        <v>28</v>
      </c>
      <c r="B2715" t="s">
        <v>14</v>
      </c>
      <c r="C2715" t="s">
        <v>15</v>
      </c>
      <c r="D2715" t="s">
        <v>106</v>
      </c>
      <c r="E2715" t="s">
        <v>40</v>
      </c>
      <c r="F2715">
        <v>28403</v>
      </c>
      <c r="G2715" t="s">
        <v>18</v>
      </c>
      <c r="H2715" t="s">
        <v>35</v>
      </c>
      <c r="I2715" t="s">
        <v>36</v>
      </c>
      <c r="J2715" s="31">
        <v>302376</v>
      </c>
      <c r="K2715">
        <v>3</v>
      </c>
      <c r="L2715">
        <v>2</v>
      </c>
      <c r="M2715" s="32">
        <v>37797</v>
      </c>
    </row>
    <row r="2716" spans="1:13" x14ac:dyDescent="0.3">
      <c r="A2716" t="s">
        <v>28</v>
      </c>
      <c r="B2716" t="s">
        <v>44</v>
      </c>
      <c r="C2716" t="s">
        <v>15</v>
      </c>
      <c r="D2716" t="s">
        <v>42</v>
      </c>
      <c r="E2716" t="s">
        <v>43</v>
      </c>
      <c r="F2716">
        <v>98105</v>
      </c>
      <c r="G2716" t="s">
        <v>25</v>
      </c>
      <c r="H2716" t="s">
        <v>26</v>
      </c>
      <c r="I2716" t="s">
        <v>34</v>
      </c>
      <c r="J2716" s="31">
        <v>139</v>
      </c>
      <c r="K2716">
        <v>5</v>
      </c>
      <c r="L2716">
        <v>0</v>
      </c>
      <c r="M2716" s="32">
        <v>556</v>
      </c>
    </row>
    <row r="2717" spans="1:13" x14ac:dyDescent="0.3">
      <c r="A2717" t="s">
        <v>28</v>
      </c>
      <c r="B2717" t="s">
        <v>22</v>
      </c>
      <c r="C2717" t="s">
        <v>15</v>
      </c>
      <c r="D2717" t="s">
        <v>75</v>
      </c>
      <c r="E2717" t="s">
        <v>76</v>
      </c>
      <c r="F2717">
        <v>10024</v>
      </c>
      <c r="G2717" t="s">
        <v>57</v>
      </c>
      <c r="H2717" t="s">
        <v>35</v>
      </c>
      <c r="I2717" t="s">
        <v>36</v>
      </c>
      <c r="J2717" s="31">
        <v>12998</v>
      </c>
      <c r="K2717">
        <v>2</v>
      </c>
      <c r="L2717">
        <v>0</v>
      </c>
      <c r="M2717" s="32">
        <v>623904</v>
      </c>
    </row>
    <row r="2718" spans="1:13" x14ac:dyDescent="0.3">
      <c r="A2718" t="s">
        <v>28</v>
      </c>
      <c r="B2718" t="s">
        <v>44</v>
      </c>
      <c r="C2718" t="s">
        <v>15</v>
      </c>
      <c r="D2718" t="s">
        <v>103</v>
      </c>
      <c r="E2718" t="s">
        <v>167</v>
      </c>
      <c r="F2718">
        <v>31907</v>
      </c>
      <c r="G2718" t="s">
        <v>18</v>
      </c>
      <c r="H2718" t="s">
        <v>35</v>
      </c>
      <c r="I2718" t="s">
        <v>59</v>
      </c>
      <c r="J2718" s="31">
        <v>7198</v>
      </c>
      <c r="K2718">
        <v>2</v>
      </c>
      <c r="L2718">
        <v>0</v>
      </c>
      <c r="M2718" s="32">
        <v>151158</v>
      </c>
    </row>
    <row r="2719" spans="1:13" x14ac:dyDescent="0.3">
      <c r="A2719" t="s">
        <v>28</v>
      </c>
      <c r="B2719" t="s">
        <v>14</v>
      </c>
      <c r="C2719" t="s">
        <v>15</v>
      </c>
      <c r="D2719" t="s">
        <v>75</v>
      </c>
      <c r="E2719" t="s">
        <v>76</v>
      </c>
      <c r="F2719">
        <v>10024</v>
      </c>
      <c r="G2719" t="s">
        <v>57</v>
      </c>
      <c r="H2719" t="s">
        <v>35</v>
      </c>
      <c r="I2719" t="s">
        <v>36</v>
      </c>
      <c r="J2719" s="31">
        <v>37797</v>
      </c>
      <c r="K2719">
        <v>3</v>
      </c>
      <c r="L2719">
        <v>0</v>
      </c>
      <c r="M2719" s="32">
        <v>1096113</v>
      </c>
    </row>
    <row r="2720" spans="1:13" x14ac:dyDescent="0.3">
      <c r="A2720" t="s">
        <v>28</v>
      </c>
      <c r="B2720" t="s">
        <v>14</v>
      </c>
      <c r="C2720" t="s">
        <v>15</v>
      </c>
      <c r="D2720" t="s">
        <v>198</v>
      </c>
      <c r="E2720" t="s">
        <v>24</v>
      </c>
      <c r="F2720">
        <v>92627</v>
      </c>
      <c r="G2720" t="s">
        <v>25</v>
      </c>
      <c r="H2720" t="s">
        <v>26</v>
      </c>
      <c r="I2720" t="s">
        <v>32</v>
      </c>
      <c r="J2720" s="31">
        <v>12436</v>
      </c>
      <c r="K2720">
        <v>2</v>
      </c>
      <c r="L2720">
        <v>0</v>
      </c>
      <c r="M2720" s="32">
        <v>335772</v>
      </c>
    </row>
    <row r="2721" spans="1:13" x14ac:dyDescent="0.3">
      <c r="A2721" t="s">
        <v>13</v>
      </c>
      <c r="B2721" t="s">
        <v>14</v>
      </c>
      <c r="C2721" t="s">
        <v>15</v>
      </c>
      <c r="D2721" t="s">
        <v>61</v>
      </c>
      <c r="E2721" t="s">
        <v>46</v>
      </c>
      <c r="F2721">
        <v>77095</v>
      </c>
      <c r="G2721" t="s">
        <v>47</v>
      </c>
      <c r="H2721" t="s">
        <v>19</v>
      </c>
      <c r="I2721" t="s">
        <v>33</v>
      </c>
      <c r="J2721" s="31">
        <v>23976</v>
      </c>
      <c r="K2721">
        <v>3</v>
      </c>
      <c r="L2721">
        <v>6</v>
      </c>
      <c r="M2721" s="32">
        <v>-143856</v>
      </c>
    </row>
    <row r="2722" spans="1:13" x14ac:dyDescent="0.3">
      <c r="A2722" t="s">
        <v>13</v>
      </c>
      <c r="B2722" t="s">
        <v>22</v>
      </c>
      <c r="C2722" t="s">
        <v>15</v>
      </c>
      <c r="D2722" t="s">
        <v>226</v>
      </c>
      <c r="E2722" t="s">
        <v>40</v>
      </c>
      <c r="F2722">
        <v>27511</v>
      </c>
      <c r="G2722" t="s">
        <v>18</v>
      </c>
      <c r="H2722" t="s">
        <v>26</v>
      </c>
      <c r="I2722" t="s">
        <v>77</v>
      </c>
      <c r="J2722" s="31">
        <v>8376</v>
      </c>
      <c r="K2722">
        <v>3</v>
      </c>
      <c r="L2722">
        <v>2</v>
      </c>
      <c r="M2722" s="32">
        <v>27222</v>
      </c>
    </row>
    <row r="2723" spans="1:13" x14ac:dyDescent="0.3">
      <c r="A2723" t="s">
        <v>13</v>
      </c>
      <c r="B2723" t="s">
        <v>22</v>
      </c>
      <c r="C2723" t="s">
        <v>15</v>
      </c>
      <c r="D2723" t="s">
        <v>226</v>
      </c>
      <c r="E2723" t="s">
        <v>40</v>
      </c>
      <c r="F2723">
        <v>27511</v>
      </c>
      <c r="G2723" t="s">
        <v>18</v>
      </c>
      <c r="H2723" t="s">
        <v>26</v>
      </c>
      <c r="I2723" t="s">
        <v>38</v>
      </c>
      <c r="J2723" s="31">
        <v>5824</v>
      </c>
      <c r="K2723">
        <v>5</v>
      </c>
      <c r="L2723">
        <v>2</v>
      </c>
      <c r="M2723" s="32">
        <v>5096</v>
      </c>
    </row>
    <row r="2724" spans="1:13" x14ac:dyDescent="0.3">
      <c r="A2724" t="s">
        <v>13</v>
      </c>
      <c r="B2724" t="s">
        <v>14</v>
      </c>
      <c r="C2724" t="s">
        <v>15</v>
      </c>
      <c r="D2724" t="s">
        <v>251</v>
      </c>
      <c r="E2724" t="s">
        <v>83</v>
      </c>
      <c r="F2724">
        <v>22304</v>
      </c>
      <c r="G2724" t="s">
        <v>18</v>
      </c>
      <c r="H2724" t="s">
        <v>26</v>
      </c>
      <c r="I2724" t="s">
        <v>32</v>
      </c>
      <c r="J2724" s="31">
        <v>812</v>
      </c>
      <c r="K2724">
        <v>5</v>
      </c>
      <c r="L2724">
        <v>0</v>
      </c>
      <c r="M2724" s="32">
        <v>1218</v>
      </c>
    </row>
    <row r="2725" spans="1:13" x14ac:dyDescent="0.3">
      <c r="A2725" t="s">
        <v>28</v>
      </c>
      <c r="B2725" t="s">
        <v>14</v>
      </c>
      <c r="C2725" t="s">
        <v>15</v>
      </c>
      <c r="D2725" t="s">
        <v>215</v>
      </c>
      <c r="E2725" t="s">
        <v>24</v>
      </c>
      <c r="F2725">
        <v>94591</v>
      </c>
      <c r="G2725" t="s">
        <v>25</v>
      </c>
      <c r="H2725" t="s">
        <v>26</v>
      </c>
      <c r="I2725" t="s">
        <v>27</v>
      </c>
      <c r="J2725" s="31">
        <v>1445</v>
      </c>
      <c r="K2725">
        <v>5</v>
      </c>
      <c r="L2725">
        <v>0</v>
      </c>
      <c r="M2725" s="32">
        <v>67915</v>
      </c>
    </row>
    <row r="2726" spans="1:13" x14ac:dyDescent="0.3">
      <c r="A2726" t="s">
        <v>28</v>
      </c>
      <c r="B2726" t="s">
        <v>14</v>
      </c>
      <c r="C2726" t="s">
        <v>15</v>
      </c>
      <c r="D2726" t="s">
        <v>215</v>
      </c>
      <c r="E2726" t="s">
        <v>24</v>
      </c>
      <c r="F2726">
        <v>94591</v>
      </c>
      <c r="G2726" t="s">
        <v>25</v>
      </c>
      <c r="H2726" t="s">
        <v>26</v>
      </c>
      <c r="I2726" t="s">
        <v>37</v>
      </c>
      <c r="J2726" s="31">
        <v>95648</v>
      </c>
      <c r="K2726">
        <v>2</v>
      </c>
      <c r="L2726">
        <v>2</v>
      </c>
      <c r="M2726" s="32">
        <v>310856</v>
      </c>
    </row>
    <row r="2727" spans="1:13" x14ac:dyDescent="0.3">
      <c r="A2727" t="s">
        <v>28</v>
      </c>
      <c r="B2727" t="s">
        <v>14</v>
      </c>
      <c r="C2727" t="s">
        <v>15</v>
      </c>
      <c r="D2727" t="s">
        <v>55</v>
      </c>
      <c r="E2727" t="s">
        <v>56</v>
      </c>
      <c r="F2727">
        <v>19120</v>
      </c>
      <c r="G2727" t="s">
        <v>57</v>
      </c>
      <c r="H2727" t="s">
        <v>35</v>
      </c>
      <c r="I2727" t="s">
        <v>36</v>
      </c>
      <c r="J2727" s="31">
        <v>35997</v>
      </c>
      <c r="K2727">
        <v>5</v>
      </c>
      <c r="L2727">
        <v>4</v>
      </c>
      <c r="M2727" s="32">
        <v>-71994</v>
      </c>
    </row>
    <row r="2728" spans="1:13" x14ac:dyDescent="0.3">
      <c r="A2728" t="s">
        <v>28</v>
      </c>
      <c r="B2728" t="s">
        <v>14</v>
      </c>
      <c r="C2728" t="s">
        <v>15</v>
      </c>
      <c r="D2728" t="s">
        <v>55</v>
      </c>
      <c r="E2728" t="s">
        <v>56</v>
      </c>
      <c r="F2728">
        <v>19120</v>
      </c>
      <c r="G2728" t="s">
        <v>57</v>
      </c>
      <c r="H2728" t="s">
        <v>19</v>
      </c>
      <c r="I2728" t="s">
        <v>31</v>
      </c>
      <c r="J2728" s="31">
        <v>350352</v>
      </c>
      <c r="K2728">
        <v>4</v>
      </c>
      <c r="L2728">
        <v>4</v>
      </c>
      <c r="M2728" s="32">
        <v>-1401408</v>
      </c>
    </row>
    <row r="2729" spans="1:13" x14ac:dyDescent="0.3">
      <c r="A2729" t="s">
        <v>62</v>
      </c>
      <c r="B2729" t="s">
        <v>14</v>
      </c>
      <c r="C2729" t="s">
        <v>15</v>
      </c>
      <c r="D2729" t="s">
        <v>252</v>
      </c>
      <c r="E2729" t="s">
        <v>104</v>
      </c>
      <c r="F2729">
        <v>43615</v>
      </c>
      <c r="G2729" t="s">
        <v>57</v>
      </c>
      <c r="H2729" t="s">
        <v>26</v>
      </c>
      <c r="I2729" t="s">
        <v>37</v>
      </c>
      <c r="J2729" s="31">
        <v>1641</v>
      </c>
      <c r="K2729">
        <v>1</v>
      </c>
      <c r="L2729">
        <v>7</v>
      </c>
      <c r="M2729" s="32">
        <v>-13128</v>
      </c>
    </row>
    <row r="2730" spans="1:13" x14ac:dyDescent="0.3">
      <c r="A2730" t="s">
        <v>62</v>
      </c>
      <c r="B2730" t="s">
        <v>14</v>
      </c>
      <c r="C2730" t="s">
        <v>15</v>
      </c>
      <c r="D2730" t="s">
        <v>252</v>
      </c>
      <c r="E2730" t="s">
        <v>104</v>
      </c>
      <c r="F2730">
        <v>43615</v>
      </c>
      <c r="G2730" t="s">
        <v>57</v>
      </c>
      <c r="H2730" t="s">
        <v>35</v>
      </c>
      <c r="I2730" t="s">
        <v>36</v>
      </c>
      <c r="J2730" s="31">
        <v>629958</v>
      </c>
      <c r="K2730">
        <v>7</v>
      </c>
      <c r="L2730">
        <v>4</v>
      </c>
      <c r="M2730" s="32">
        <v>944937</v>
      </c>
    </row>
    <row r="2731" spans="1:13" x14ac:dyDescent="0.3">
      <c r="A2731" t="s">
        <v>28</v>
      </c>
      <c r="B2731" t="s">
        <v>14</v>
      </c>
      <c r="C2731" t="s">
        <v>15</v>
      </c>
      <c r="D2731" t="s">
        <v>42</v>
      </c>
      <c r="E2731" t="s">
        <v>43</v>
      </c>
      <c r="F2731">
        <v>98105</v>
      </c>
      <c r="G2731" t="s">
        <v>25</v>
      </c>
      <c r="H2731" t="s">
        <v>26</v>
      </c>
      <c r="I2731" t="s">
        <v>34</v>
      </c>
      <c r="J2731" s="31">
        <v>663</v>
      </c>
      <c r="K2731">
        <v>3</v>
      </c>
      <c r="L2731">
        <v>0</v>
      </c>
      <c r="M2731" s="32">
        <v>17901</v>
      </c>
    </row>
    <row r="2732" spans="1:13" x14ac:dyDescent="0.3">
      <c r="A2732" t="s">
        <v>28</v>
      </c>
      <c r="B2732" t="s">
        <v>14</v>
      </c>
      <c r="C2732" t="s">
        <v>15</v>
      </c>
      <c r="D2732" t="s">
        <v>42</v>
      </c>
      <c r="E2732" t="s">
        <v>43</v>
      </c>
      <c r="F2732">
        <v>98105</v>
      </c>
      <c r="G2732" t="s">
        <v>25</v>
      </c>
      <c r="H2732" t="s">
        <v>35</v>
      </c>
      <c r="I2732" t="s">
        <v>59</v>
      </c>
      <c r="J2732" s="31">
        <v>79996</v>
      </c>
      <c r="K2732">
        <v>4</v>
      </c>
      <c r="L2732">
        <v>0</v>
      </c>
      <c r="M2732" s="32">
        <v>3439828</v>
      </c>
    </row>
    <row r="2733" spans="1:13" x14ac:dyDescent="0.3">
      <c r="A2733" t="s">
        <v>28</v>
      </c>
      <c r="B2733" t="s">
        <v>14</v>
      </c>
      <c r="C2733" t="s">
        <v>15</v>
      </c>
      <c r="D2733" t="s">
        <v>42</v>
      </c>
      <c r="E2733" t="s">
        <v>43</v>
      </c>
      <c r="F2733">
        <v>98105</v>
      </c>
      <c r="G2733" t="s">
        <v>25</v>
      </c>
      <c r="H2733" t="s">
        <v>19</v>
      </c>
      <c r="I2733" t="s">
        <v>33</v>
      </c>
      <c r="J2733" s="31">
        <v>10753</v>
      </c>
      <c r="K2733">
        <v>1</v>
      </c>
      <c r="L2733">
        <v>0</v>
      </c>
      <c r="M2733" s="32">
        <v>21506</v>
      </c>
    </row>
    <row r="2734" spans="1:13" x14ac:dyDescent="0.3">
      <c r="A2734" t="s">
        <v>28</v>
      </c>
      <c r="B2734" t="s">
        <v>14</v>
      </c>
      <c r="C2734" t="s">
        <v>15</v>
      </c>
      <c r="D2734" t="s">
        <v>218</v>
      </c>
      <c r="E2734" t="s">
        <v>132</v>
      </c>
      <c r="F2734">
        <v>7060</v>
      </c>
      <c r="G2734" t="s">
        <v>57</v>
      </c>
      <c r="H2734" t="s">
        <v>35</v>
      </c>
      <c r="I2734" t="s">
        <v>36</v>
      </c>
      <c r="J2734" s="31">
        <v>7398</v>
      </c>
      <c r="K2734">
        <v>2</v>
      </c>
      <c r="L2734">
        <v>0</v>
      </c>
      <c r="M2734" s="32">
        <v>199746</v>
      </c>
    </row>
    <row r="2735" spans="1:13" x14ac:dyDescent="0.3">
      <c r="A2735" t="s">
        <v>28</v>
      </c>
      <c r="B2735" t="s">
        <v>14</v>
      </c>
      <c r="C2735" t="s">
        <v>15</v>
      </c>
      <c r="D2735" t="s">
        <v>218</v>
      </c>
      <c r="E2735" t="s">
        <v>132</v>
      </c>
      <c r="F2735">
        <v>7060</v>
      </c>
      <c r="G2735" t="s">
        <v>57</v>
      </c>
      <c r="H2735" t="s">
        <v>26</v>
      </c>
      <c r="I2735" t="s">
        <v>34</v>
      </c>
      <c r="J2735" s="31">
        <v>558</v>
      </c>
      <c r="K2735">
        <v>1</v>
      </c>
      <c r="L2735">
        <v>0</v>
      </c>
      <c r="M2735" s="32">
        <v>21762</v>
      </c>
    </row>
    <row r="2736" spans="1:13" x14ac:dyDescent="0.3">
      <c r="A2736" t="s">
        <v>13</v>
      </c>
      <c r="B2736" t="s">
        <v>14</v>
      </c>
      <c r="C2736" t="s">
        <v>15</v>
      </c>
      <c r="D2736" t="s">
        <v>413</v>
      </c>
      <c r="E2736" t="s">
        <v>121</v>
      </c>
      <c r="F2736">
        <v>88001</v>
      </c>
      <c r="G2736" t="s">
        <v>25</v>
      </c>
      <c r="H2736" t="s">
        <v>26</v>
      </c>
      <c r="I2736" t="s">
        <v>41</v>
      </c>
      <c r="J2736" s="31">
        <v>4912</v>
      </c>
      <c r="K2736">
        <v>4</v>
      </c>
      <c r="L2736">
        <v>0</v>
      </c>
      <c r="M2736" s="32">
        <v>230864</v>
      </c>
    </row>
    <row r="2737" spans="1:13" x14ac:dyDescent="0.3">
      <c r="A2737" t="s">
        <v>28</v>
      </c>
      <c r="B2737" t="s">
        <v>14</v>
      </c>
      <c r="C2737" t="s">
        <v>15</v>
      </c>
      <c r="D2737" t="s">
        <v>114</v>
      </c>
      <c r="E2737" t="s">
        <v>72</v>
      </c>
      <c r="F2737">
        <v>19711</v>
      </c>
      <c r="G2737" t="s">
        <v>57</v>
      </c>
      <c r="H2737" t="s">
        <v>35</v>
      </c>
      <c r="I2737" t="s">
        <v>36</v>
      </c>
      <c r="J2737" s="31">
        <v>37797</v>
      </c>
      <c r="K2737">
        <v>3</v>
      </c>
      <c r="L2737">
        <v>0</v>
      </c>
      <c r="M2737" s="32">
        <v>944925</v>
      </c>
    </row>
    <row r="2738" spans="1:13" x14ac:dyDescent="0.3">
      <c r="A2738" t="s">
        <v>28</v>
      </c>
      <c r="B2738" t="s">
        <v>14</v>
      </c>
      <c r="C2738" t="s">
        <v>15</v>
      </c>
      <c r="D2738" t="s">
        <v>114</v>
      </c>
      <c r="E2738" t="s">
        <v>72</v>
      </c>
      <c r="F2738">
        <v>19711</v>
      </c>
      <c r="G2738" t="s">
        <v>57</v>
      </c>
      <c r="H2738" t="s">
        <v>26</v>
      </c>
      <c r="I2738" t="s">
        <v>41</v>
      </c>
      <c r="J2738" s="31">
        <v>4228</v>
      </c>
      <c r="K2738">
        <v>7</v>
      </c>
      <c r="L2738">
        <v>0</v>
      </c>
      <c r="M2738" s="32">
        <v>198716</v>
      </c>
    </row>
    <row r="2739" spans="1:13" x14ac:dyDescent="0.3">
      <c r="A2739" t="s">
        <v>28</v>
      </c>
      <c r="B2739" t="s">
        <v>14</v>
      </c>
      <c r="C2739" t="s">
        <v>15</v>
      </c>
      <c r="D2739" t="s">
        <v>114</v>
      </c>
      <c r="E2739" t="s">
        <v>72</v>
      </c>
      <c r="F2739">
        <v>19711</v>
      </c>
      <c r="G2739" t="s">
        <v>57</v>
      </c>
      <c r="H2739" t="s">
        <v>19</v>
      </c>
      <c r="I2739" t="s">
        <v>20</v>
      </c>
      <c r="J2739" s="31">
        <v>29997</v>
      </c>
      <c r="K2739">
        <v>3</v>
      </c>
      <c r="L2739">
        <v>0</v>
      </c>
      <c r="M2739" s="32">
        <v>569943</v>
      </c>
    </row>
    <row r="2740" spans="1:13" x14ac:dyDescent="0.3">
      <c r="A2740" t="s">
        <v>28</v>
      </c>
      <c r="B2740" t="s">
        <v>14</v>
      </c>
      <c r="C2740" t="s">
        <v>15</v>
      </c>
      <c r="D2740" t="s">
        <v>114</v>
      </c>
      <c r="E2740" t="s">
        <v>72</v>
      </c>
      <c r="F2740">
        <v>19711</v>
      </c>
      <c r="G2740" t="s">
        <v>57</v>
      </c>
      <c r="H2740" t="s">
        <v>35</v>
      </c>
      <c r="I2740" t="s">
        <v>36</v>
      </c>
      <c r="J2740" s="31">
        <v>8998</v>
      </c>
      <c r="K2740">
        <v>2</v>
      </c>
      <c r="L2740">
        <v>0</v>
      </c>
      <c r="M2740" s="32">
        <v>431904</v>
      </c>
    </row>
    <row r="2741" spans="1:13" x14ac:dyDescent="0.3">
      <c r="A2741" t="s">
        <v>62</v>
      </c>
      <c r="B2741" t="s">
        <v>22</v>
      </c>
      <c r="C2741" t="s">
        <v>15</v>
      </c>
      <c r="D2741" t="s">
        <v>414</v>
      </c>
      <c r="E2741" t="s">
        <v>88</v>
      </c>
      <c r="F2741">
        <v>35244</v>
      </c>
      <c r="G2741" t="s">
        <v>18</v>
      </c>
      <c r="H2741" t="s">
        <v>26</v>
      </c>
      <c r="I2741" t="s">
        <v>110</v>
      </c>
      <c r="J2741" s="31">
        <v>47724</v>
      </c>
      <c r="K2741">
        <v>4</v>
      </c>
      <c r="L2741">
        <v>0</v>
      </c>
      <c r="M2741" s="32">
        <v>95448</v>
      </c>
    </row>
    <row r="2742" spans="1:13" x14ac:dyDescent="0.3">
      <c r="A2742" t="s">
        <v>62</v>
      </c>
      <c r="B2742" t="s">
        <v>22</v>
      </c>
      <c r="C2742" t="s">
        <v>15</v>
      </c>
      <c r="D2742" t="s">
        <v>414</v>
      </c>
      <c r="E2742" t="s">
        <v>88</v>
      </c>
      <c r="F2742">
        <v>35244</v>
      </c>
      <c r="G2742" t="s">
        <v>18</v>
      </c>
      <c r="H2742" t="s">
        <v>35</v>
      </c>
      <c r="I2742" t="s">
        <v>59</v>
      </c>
      <c r="J2742" s="31">
        <v>2598</v>
      </c>
      <c r="K2742">
        <v>2</v>
      </c>
      <c r="L2742">
        <v>0</v>
      </c>
      <c r="M2742" s="32">
        <v>15588</v>
      </c>
    </row>
    <row r="2743" spans="1:13" x14ac:dyDescent="0.3">
      <c r="A2743" t="s">
        <v>13</v>
      </c>
      <c r="B2743" t="s">
        <v>14</v>
      </c>
      <c r="C2743" t="s">
        <v>15</v>
      </c>
      <c r="D2743" t="s">
        <v>114</v>
      </c>
      <c r="E2743" t="s">
        <v>104</v>
      </c>
      <c r="F2743">
        <v>43055</v>
      </c>
      <c r="G2743" t="s">
        <v>57</v>
      </c>
      <c r="H2743" t="s">
        <v>26</v>
      </c>
      <c r="I2743" t="s">
        <v>60</v>
      </c>
      <c r="J2743" s="31">
        <v>4672</v>
      </c>
      <c r="K2743">
        <v>5</v>
      </c>
      <c r="L2743">
        <v>2</v>
      </c>
      <c r="M2743" s="32">
        <v>1752</v>
      </c>
    </row>
    <row r="2744" spans="1:13" x14ac:dyDescent="0.3">
      <c r="A2744" t="s">
        <v>28</v>
      </c>
      <c r="B2744" t="s">
        <v>14</v>
      </c>
      <c r="C2744" t="s">
        <v>15</v>
      </c>
      <c r="D2744" t="s">
        <v>144</v>
      </c>
      <c r="E2744" t="s">
        <v>24</v>
      </c>
      <c r="F2744">
        <v>92037</v>
      </c>
      <c r="G2744" t="s">
        <v>25</v>
      </c>
      <c r="H2744" t="s">
        <v>19</v>
      </c>
      <c r="I2744" t="s">
        <v>33</v>
      </c>
      <c r="J2744" s="31">
        <v>3534</v>
      </c>
      <c r="K2744">
        <v>2</v>
      </c>
      <c r="L2744">
        <v>0</v>
      </c>
      <c r="M2744" s="32">
        <v>134292</v>
      </c>
    </row>
    <row r="2745" spans="1:13" x14ac:dyDescent="0.3">
      <c r="A2745" t="s">
        <v>13</v>
      </c>
      <c r="B2745" t="s">
        <v>22</v>
      </c>
      <c r="C2745" t="s">
        <v>15</v>
      </c>
      <c r="D2745" t="s">
        <v>52</v>
      </c>
      <c r="E2745" t="s">
        <v>24</v>
      </c>
      <c r="F2745">
        <v>94122</v>
      </c>
      <c r="G2745" t="s">
        <v>25</v>
      </c>
      <c r="H2745" t="s">
        <v>19</v>
      </c>
      <c r="I2745" t="s">
        <v>33</v>
      </c>
      <c r="J2745" s="31">
        <v>25764</v>
      </c>
      <c r="K2745">
        <v>6</v>
      </c>
      <c r="L2745">
        <v>0</v>
      </c>
      <c r="M2745" s="32">
        <v>1004796</v>
      </c>
    </row>
    <row r="2746" spans="1:13" x14ac:dyDescent="0.3">
      <c r="A2746" t="s">
        <v>13</v>
      </c>
      <c r="B2746" t="s">
        <v>22</v>
      </c>
      <c r="C2746" t="s">
        <v>15</v>
      </c>
      <c r="D2746" t="s">
        <v>52</v>
      </c>
      <c r="E2746" t="s">
        <v>24</v>
      </c>
      <c r="F2746">
        <v>94122</v>
      </c>
      <c r="G2746" t="s">
        <v>25</v>
      </c>
      <c r="H2746" t="s">
        <v>35</v>
      </c>
      <c r="I2746" t="s">
        <v>36</v>
      </c>
      <c r="J2746" s="31">
        <v>125976</v>
      </c>
      <c r="K2746">
        <v>3</v>
      </c>
      <c r="L2746">
        <v>2</v>
      </c>
      <c r="M2746" s="32">
        <v>47241</v>
      </c>
    </row>
    <row r="2747" spans="1:13" x14ac:dyDescent="0.3">
      <c r="A2747" t="s">
        <v>13</v>
      </c>
      <c r="B2747" t="s">
        <v>14</v>
      </c>
      <c r="C2747" t="s">
        <v>15</v>
      </c>
      <c r="D2747" t="s">
        <v>189</v>
      </c>
      <c r="E2747" t="s">
        <v>40</v>
      </c>
      <c r="F2747">
        <v>28540</v>
      </c>
      <c r="G2747" t="s">
        <v>18</v>
      </c>
      <c r="H2747" t="s">
        <v>35</v>
      </c>
      <c r="I2747" t="s">
        <v>59</v>
      </c>
      <c r="J2747" s="31">
        <v>79992</v>
      </c>
      <c r="K2747">
        <v>1</v>
      </c>
      <c r="L2747">
        <v>2</v>
      </c>
      <c r="M2747" s="32">
        <v>219978</v>
      </c>
    </row>
    <row r="2748" spans="1:13" x14ac:dyDescent="0.3">
      <c r="A2748" t="s">
        <v>28</v>
      </c>
      <c r="B2748" t="s">
        <v>14</v>
      </c>
      <c r="C2748" t="s">
        <v>15</v>
      </c>
      <c r="D2748" t="s">
        <v>115</v>
      </c>
      <c r="E2748" t="s">
        <v>166</v>
      </c>
      <c r="F2748">
        <v>2038</v>
      </c>
      <c r="G2748" t="s">
        <v>57</v>
      </c>
      <c r="H2748" t="s">
        <v>19</v>
      </c>
      <c r="I2748" t="s">
        <v>31</v>
      </c>
      <c r="J2748" s="31">
        <v>700056</v>
      </c>
      <c r="K2748">
        <v>3</v>
      </c>
      <c r="L2748">
        <v>3</v>
      </c>
      <c r="M2748" s="32">
        <v>-1300104</v>
      </c>
    </row>
    <row r="2749" spans="1:13" x14ac:dyDescent="0.3">
      <c r="A2749" t="s">
        <v>28</v>
      </c>
      <c r="B2749" t="s">
        <v>44</v>
      </c>
      <c r="C2749" t="s">
        <v>15</v>
      </c>
      <c r="D2749" t="s">
        <v>415</v>
      </c>
      <c r="E2749" t="s">
        <v>46</v>
      </c>
      <c r="F2749">
        <v>75034</v>
      </c>
      <c r="G2749" t="s">
        <v>47</v>
      </c>
      <c r="H2749" t="s">
        <v>35</v>
      </c>
      <c r="I2749" t="s">
        <v>59</v>
      </c>
      <c r="J2749" s="31">
        <v>27168</v>
      </c>
      <c r="K2749">
        <v>4</v>
      </c>
      <c r="L2749">
        <v>2</v>
      </c>
      <c r="M2749" s="32">
        <v>-13584</v>
      </c>
    </row>
    <row r="2750" spans="1:13" x14ac:dyDescent="0.3">
      <c r="A2750" t="s">
        <v>28</v>
      </c>
      <c r="B2750" t="s">
        <v>14</v>
      </c>
      <c r="C2750" t="s">
        <v>15</v>
      </c>
      <c r="D2750" t="s">
        <v>404</v>
      </c>
      <c r="E2750" t="s">
        <v>30</v>
      </c>
      <c r="F2750">
        <v>32303</v>
      </c>
      <c r="G2750" t="s">
        <v>18</v>
      </c>
      <c r="H2750" t="s">
        <v>26</v>
      </c>
      <c r="I2750" t="s">
        <v>37</v>
      </c>
      <c r="J2750" s="31">
        <v>8226</v>
      </c>
      <c r="K2750">
        <v>3</v>
      </c>
      <c r="L2750">
        <v>7</v>
      </c>
      <c r="M2750" s="32">
        <v>-60324</v>
      </c>
    </row>
    <row r="2751" spans="1:13" x14ac:dyDescent="0.3">
      <c r="A2751" t="s">
        <v>28</v>
      </c>
      <c r="B2751" t="s">
        <v>14</v>
      </c>
      <c r="C2751" t="s">
        <v>15</v>
      </c>
      <c r="D2751" t="s">
        <v>42</v>
      </c>
      <c r="E2751" t="s">
        <v>43</v>
      </c>
      <c r="F2751">
        <v>98115</v>
      </c>
      <c r="G2751" t="s">
        <v>25</v>
      </c>
      <c r="H2751" t="s">
        <v>19</v>
      </c>
      <c r="I2751" t="s">
        <v>21</v>
      </c>
      <c r="J2751" s="31">
        <v>585552</v>
      </c>
      <c r="K2751">
        <v>3</v>
      </c>
      <c r="L2751">
        <v>2</v>
      </c>
      <c r="M2751" s="32">
        <v>73194</v>
      </c>
    </row>
    <row r="2752" spans="1:13" x14ac:dyDescent="0.3">
      <c r="A2752" t="s">
        <v>13</v>
      </c>
      <c r="B2752" t="s">
        <v>14</v>
      </c>
      <c r="C2752" t="s">
        <v>15</v>
      </c>
      <c r="D2752" t="s">
        <v>416</v>
      </c>
      <c r="E2752" t="s">
        <v>24</v>
      </c>
      <c r="F2752">
        <v>95687</v>
      </c>
      <c r="G2752" t="s">
        <v>25</v>
      </c>
      <c r="H2752" t="s">
        <v>26</v>
      </c>
      <c r="I2752" t="s">
        <v>32</v>
      </c>
      <c r="J2752" s="31">
        <v>42328</v>
      </c>
      <c r="K2752">
        <v>11</v>
      </c>
      <c r="L2752">
        <v>0</v>
      </c>
      <c r="M2752" s="32">
        <v>1100528</v>
      </c>
    </row>
    <row r="2753" spans="1:13" x14ac:dyDescent="0.3">
      <c r="A2753" t="s">
        <v>28</v>
      </c>
      <c r="B2753" t="s">
        <v>14</v>
      </c>
      <c r="C2753" t="s">
        <v>15</v>
      </c>
      <c r="D2753" t="s">
        <v>23</v>
      </c>
      <c r="E2753" t="s">
        <v>24</v>
      </c>
      <c r="F2753">
        <v>90008</v>
      </c>
      <c r="G2753" t="s">
        <v>25</v>
      </c>
      <c r="H2753" t="s">
        <v>19</v>
      </c>
      <c r="I2753" t="s">
        <v>21</v>
      </c>
      <c r="J2753" s="31">
        <v>225296</v>
      </c>
      <c r="K2753">
        <v>2</v>
      </c>
      <c r="L2753">
        <v>2</v>
      </c>
      <c r="M2753" s="32">
        <v>225296</v>
      </c>
    </row>
    <row r="2754" spans="1:13" x14ac:dyDescent="0.3">
      <c r="A2754" t="s">
        <v>28</v>
      </c>
      <c r="B2754" t="s">
        <v>14</v>
      </c>
      <c r="C2754" t="s">
        <v>15</v>
      </c>
      <c r="D2754" t="s">
        <v>52</v>
      </c>
      <c r="E2754" t="s">
        <v>24</v>
      </c>
      <c r="F2754">
        <v>94122</v>
      </c>
      <c r="G2754" t="s">
        <v>25</v>
      </c>
      <c r="H2754" t="s">
        <v>26</v>
      </c>
      <c r="I2754" t="s">
        <v>34</v>
      </c>
      <c r="J2754" s="31">
        <v>556</v>
      </c>
      <c r="K2754">
        <v>2</v>
      </c>
      <c r="L2754">
        <v>0</v>
      </c>
      <c r="M2754" s="32">
        <v>2224</v>
      </c>
    </row>
    <row r="2755" spans="1:13" x14ac:dyDescent="0.3">
      <c r="A2755" t="s">
        <v>28</v>
      </c>
      <c r="B2755" t="s">
        <v>14</v>
      </c>
      <c r="C2755" t="s">
        <v>15</v>
      </c>
      <c r="D2755" t="s">
        <v>52</v>
      </c>
      <c r="E2755" t="s">
        <v>24</v>
      </c>
      <c r="F2755">
        <v>94122</v>
      </c>
      <c r="G2755" t="s">
        <v>25</v>
      </c>
      <c r="H2755" t="s">
        <v>35</v>
      </c>
      <c r="I2755" t="s">
        <v>59</v>
      </c>
      <c r="J2755" s="31">
        <v>32337</v>
      </c>
      <c r="K2755">
        <v>3</v>
      </c>
      <c r="L2755">
        <v>0</v>
      </c>
      <c r="M2755" s="32">
        <v>129348</v>
      </c>
    </row>
    <row r="2756" spans="1:13" x14ac:dyDescent="0.3">
      <c r="A2756" t="s">
        <v>28</v>
      </c>
      <c r="B2756" t="s">
        <v>14</v>
      </c>
      <c r="C2756" t="s">
        <v>15</v>
      </c>
      <c r="D2756" t="s">
        <v>52</v>
      </c>
      <c r="E2756" t="s">
        <v>24</v>
      </c>
      <c r="F2756">
        <v>94122</v>
      </c>
      <c r="G2756" t="s">
        <v>25</v>
      </c>
      <c r="H2756" t="s">
        <v>35</v>
      </c>
      <c r="I2756" t="s">
        <v>36</v>
      </c>
      <c r="J2756" s="31">
        <v>78396</v>
      </c>
      <c r="K2756">
        <v>5</v>
      </c>
      <c r="L2756">
        <v>2</v>
      </c>
      <c r="M2756" s="32">
        <v>685965</v>
      </c>
    </row>
    <row r="2757" spans="1:13" x14ac:dyDescent="0.3">
      <c r="A2757" t="s">
        <v>28</v>
      </c>
      <c r="B2757" t="s">
        <v>14</v>
      </c>
      <c r="C2757" t="s">
        <v>15</v>
      </c>
      <c r="D2757" t="s">
        <v>52</v>
      </c>
      <c r="E2757" t="s">
        <v>24</v>
      </c>
      <c r="F2757">
        <v>94122</v>
      </c>
      <c r="G2757" t="s">
        <v>25</v>
      </c>
      <c r="H2757" t="s">
        <v>26</v>
      </c>
      <c r="I2757" t="s">
        <v>38</v>
      </c>
      <c r="J2757" s="31">
        <v>144765</v>
      </c>
      <c r="K2757">
        <v>5</v>
      </c>
      <c r="L2757">
        <v>0</v>
      </c>
      <c r="M2757" s="32">
        <v>4198185</v>
      </c>
    </row>
    <row r="2758" spans="1:13" x14ac:dyDescent="0.3">
      <c r="A2758" t="s">
        <v>28</v>
      </c>
      <c r="B2758" t="s">
        <v>14</v>
      </c>
      <c r="C2758" t="s">
        <v>15</v>
      </c>
      <c r="D2758" t="s">
        <v>52</v>
      </c>
      <c r="E2758" t="s">
        <v>24</v>
      </c>
      <c r="F2758">
        <v>94122</v>
      </c>
      <c r="G2758" t="s">
        <v>25</v>
      </c>
      <c r="H2758" t="s">
        <v>26</v>
      </c>
      <c r="I2758" t="s">
        <v>41</v>
      </c>
      <c r="J2758" s="31">
        <v>1196</v>
      </c>
      <c r="K2758">
        <v>2</v>
      </c>
      <c r="L2758">
        <v>0</v>
      </c>
      <c r="M2758" s="32">
        <v>58604</v>
      </c>
    </row>
    <row r="2759" spans="1:13" x14ac:dyDescent="0.3">
      <c r="A2759" t="s">
        <v>13</v>
      </c>
      <c r="B2759" t="s">
        <v>14</v>
      </c>
      <c r="C2759" t="s">
        <v>15</v>
      </c>
      <c r="D2759" t="s">
        <v>75</v>
      </c>
      <c r="E2759" t="s">
        <v>76</v>
      </c>
      <c r="F2759">
        <v>10035</v>
      </c>
      <c r="G2759" t="s">
        <v>57</v>
      </c>
      <c r="H2759" t="s">
        <v>35</v>
      </c>
      <c r="I2759" t="s">
        <v>59</v>
      </c>
      <c r="J2759" s="31">
        <v>23997</v>
      </c>
      <c r="K2759">
        <v>3</v>
      </c>
      <c r="L2759">
        <v>0</v>
      </c>
      <c r="M2759" s="32">
        <v>71991</v>
      </c>
    </row>
    <row r="2760" spans="1:13" x14ac:dyDescent="0.3">
      <c r="A2760" t="s">
        <v>28</v>
      </c>
      <c r="B2760" t="s">
        <v>44</v>
      </c>
      <c r="C2760" t="s">
        <v>15</v>
      </c>
      <c r="D2760" t="s">
        <v>103</v>
      </c>
      <c r="E2760" t="s">
        <v>167</v>
      </c>
      <c r="F2760">
        <v>31907</v>
      </c>
      <c r="G2760" t="s">
        <v>18</v>
      </c>
      <c r="H2760" t="s">
        <v>19</v>
      </c>
      <c r="I2760" t="s">
        <v>33</v>
      </c>
      <c r="J2760" s="31">
        <v>7692</v>
      </c>
      <c r="K2760">
        <v>4</v>
      </c>
      <c r="L2760">
        <v>0</v>
      </c>
      <c r="M2760" s="32">
        <v>315372</v>
      </c>
    </row>
    <row r="2761" spans="1:13" x14ac:dyDescent="0.3">
      <c r="A2761" t="s">
        <v>28</v>
      </c>
      <c r="B2761" t="s">
        <v>44</v>
      </c>
      <c r="C2761" t="s">
        <v>15</v>
      </c>
      <c r="D2761" t="s">
        <v>103</v>
      </c>
      <c r="E2761" t="s">
        <v>167</v>
      </c>
      <c r="F2761">
        <v>31907</v>
      </c>
      <c r="G2761" t="s">
        <v>18</v>
      </c>
      <c r="H2761" t="s">
        <v>26</v>
      </c>
      <c r="I2761" t="s">
        <v>32</v>
      </c>
      <c r="J2761" s="31">
        <v>48132</v>
      </c>
      <c r="K2761">
        <v>4</v>
      </c>
      <c r="L2761">
        <v>0</v>
      </c>
      <c r="M2761" s="32">
        <v>1251432</v>
      </c>
    </row>
    <row r="2762" spans="1:13" x14ac:dyDescent="0.3">
      <c r="A2762" t="s">
        <v>62</v>
      </c>
      <c r="B2762" t="s">
        <v>44</v>
      </c>
      <c r="C2762" t="s">
        <v>15</v>
      </c>
      <c r="D2762" t="s">
        <v>293</v>
      </c>
      <c r="E2762" t="s">
        <v>51</v>
      </c>
      <c r="F2762">
        <v>84107</v>
      </c>
      <c r="G2762" t="s">
        <v>25</v>
      </c>
      <c r="H2762" t="s">
        <v>26</v>
      </c>
      <c r="I2762" t="s">
        <v>41</v>
      </c>
      <c r="J2762" s="31">
        <v>484</v>
      </c>
      <c r="K2762">
        <v>5</v>
      </c>
      <c r="L2762">
        <v>0</v>
      </c>
      <c r="M2762" s="32">
        <v>23232</v>
      </c>
    </row>
    <row r="2763" spans="1:13" x14ac:dyDescent="0.3">
      <c r="A2763" t="s">
        <v>62</v>
      </c>
      <c r="B2763" t="s">
        <v>44</v>
      </c>
      <c r="C2763" t="s">
        <v>15</v>
      </c>
      <c r="D2763" t="s">
        <v>52</v>
      </c>
      <c r="E2763" t="s">
        <v>24</v>
      </c>
      <c r="F2763">
        <v>94110</v>
      </c>
      <c r="G2763" t="s">
        <v>25</v>
      </c>
      <c r="H2763" t="s">
        <v>35</v>
      </c>
      <c r="I2763" t="s">
        <v>59</v>
      </c>
      <c r="J2763" s="31">
        <v>99</v>
      </c>
      <c r="K2763">
        <v>1</v>
      </c>
      <c r="L2763">
        <v>0</v>
      </c>
      <c r="M2763" s="32">
        <v>4356</v>
      </c>
    </row>
    <row r="2764" spans="1:13" x14ac:dyDescent="0.3">
      <c r="A2764" t="s">
        <v>62</v>
      </c>
      <c r="B2764" t="s">
        <v>44</v>
      </c>
      <c r="C2764" t="s">
        <v>15</v>
      </c>
      <c r="D2764" t="s">
        <v>52</v>
      </c>
      <c r="E2764" t="s">
        <v>24</v>
      </c>
      <c r="F2764">
        <v>94110</v>
      </c>
      <c r="G2764" t="s">
        <v>25</v>
      </c>
      <c r="H2764" t="s">
        <v>26</v>
      </c>
      <c r="I2764" t="s">
        <v>37</v>
      </c>
      <c r="J2764" s="31">
        <v>10184</v>
      </c>
      <c r="K2764">
        <v>5</v>
      </c>
      <c r="L2764">
        <v>2</v>
      </c>
      <c r="M2764" s="32">
        <v>36917</v>
      </c>
    </row>
    <row r="2765" spans="1:13" x14ac:dyDescent="0.3">
      <c r="A2765" t="s">
        <v>28</v>
      </c>
      <c r="B2765" t="s">
        <v>44</v>
      </c>
      <c r="C2765" t="s">
        <v>15</v>
      </c>
      <c r="D2765" t="s">
        <v>55</v>
      </c>
      <c r="E2765" t="s">
        <v>56</v>
      </c>
      <c r="F2765">
        <v>19140</v>
      </c>
      <c r="G2765" t="s">
        <v>57</v>
      </c>
      <c r="H2765" t="s">
        <v>26</v>
      </c>
      <c r="I2765" t="s">
        <v>37</v>
      </c>
      <c r="J2765" s="31">
        <v>10332</v>
      </c>
      <c r="K2765">
        <v>3</v>
      </c>
      <c r="L2765">
        <v>7</v>
      </c>
      <c r="M2765" s="32">
        <v>-75768</v>
      </c>
    </row>
    <row r="2766" spans="1:13" x14ac:dyDescent="0.3">
      <c r="A2766" t="s">
        <v>28</v>
      </c>
      <c r="B2766" t="s">
        <v>44</v>
      </c>
      <c r="C2766" t="s">
        <v>15</v>
      </c>
      <c r="D2766" t="s">
        <v>55</v>
      </c>
      <c r="E2766" t="s">
        <v>56</v>
      </c>
      <c r="F2766">
        <v>19140</v>
      </c>
      <c r="G2766" t="s">
        <v>57</v>
      </c>
      <c r="H2766" t="s">
        <v>26</v>
      </c>
      <c r="I2766" t="s">
        <v>37</v>
      </c>
      <c r="J2766" s="31">
        <v>31155</v>
      </c>
      <c r="K2766">
        <v>5</v>
      </c>
      <c r="L2766">
        <v>7</v>
      </c>
      <c r="M2766" s="32">
        <v>-238855</v>
      </c>
    </row>
    <row r="2767" spans="1:13" x14ac:dyDescent="0.3">
      <c r="A2767" t="s">
        <v>28</v>
      </c>
      <c r="B2767" t="s">
        <v>44</v>
      </c>
      <c r="C2767" t="s">
        <v>15</v>
      </c>
      <c r="D2767" t="s">
        <v>55</v>
      </c>
      <c r="E2767" t="s">
        <v>56</v>
      </c>
      <c r="F2767">
        <v>19140</v>
      </c>
      <c r="G2767" t="s">
        <v>57</v>
      </c>
      <c r="H2767" t="s">
        <v>26</v>
      </c>
      <c r="I2767" t="s">
        <v>32</v>
      </c>
      <c r="J2767" s="31">
        <v>8928</v>
      </c>
      <c r="K2767">
        <v>2</v>
      </c>
      <c r="L2767">
        <v>2</v>
      </c>
      <c r="M2767" s="32">
        <v>6696</v>
      </c>
    </row>
    <row r="2768" spans="1:13" x14ac:dyDescent="0.3">
      <c r="A2768" t="s">
        <v>62</v>
      </c>
      <c r="B2768" t="s">
        <v>14</v>
      </c>
      <c r="C2768" t="s">
        <v>15</v>
      </c>
      <c r="D2768" t="s">
        <v>55</v>
      </c>
      <c r="E2768" t="s">
        <v>56</v>
      </c>
      <c r="F2768">
        <v>19134</v>
      </c>
      <c r="G2768" t="s">
        <v>57</v>
      </c>
      <c r="H2768" t="s">
        <v>26</v>
      </c>
      <c r="I2768" t="s">
        <v>38</v>
      </c>
      <c r="J2768" s="31">
        <v>34384</v>
      </c>
      <c r="K2768">
        <v>1</v>
      </c>
      <c r="L2768">
        <v>2</v>
      </c>
      <c r="M2768" s="32">
        <v>38682</v>
      </c>
    </row>
    <row r="2769" spans="1:13" x14ac:dyDescent="0.3">
      <c r="A2769" t="s">
        <v>62</v>
      </c>
      <c r="B2769" t="s">
        <v>14</v>
      </c>
      <c r="C2769" t="s">
        <v>15</v>
      </c>
      <c r="D2769" t="s">
        <v>55</v>
      </c>
      <c r="E2769" t="s">
        <v>56</v>
      </c>
      <c r="F2769">
        <v>19134</v>
      </c>
      <c r="G2769" t="s">
        <v>57</v>
      </c>
      <c r="H2769" t="s">
        <v>26</v>
      </c>
      <c r="I2769" t="s">
        <v>38</v>
      </c>
      <c r="J2769" s="31">
        <v>192416</v>
      </c>
      <c r="K2769">
        <v>8</v>
      </c>
      <c r="L2769">
        <v>2</v>
      </c>
      <c r="M2769" s="32">
        <v>312676</v>
      </c>
    </row>
    <row r="2770" spans="1:13" x14ac:dyDescent="0.3">
      <c r="A2770" t="s">
        <v>28</v>
      </c>
      <c r="B2770" t="s">
        <v>14</v>
      </c>
      <c r="C2770" t="s">
        <v>15</v>
      </c>
      <c r="D2770" t="s">
        <v>135</v>
      </c>
      <c r="E2770" t="s">
        <v>46</v>
      </c>
      <c r="F2770">
        <v>75220</v>
      </c>
      <c r="G2770" t="s">
        <v>47</v>
      </c>
      <c r="H2770" t="s">
        <v>26</v>
      </c>
      <c r="I2770" t="s">
        <v>38</v>
      </c>
      <c r="J2770" s="31">
        <v>32192</v>
      </c>
      <c r="K2770">
        <v>2</v>
      </c>
      <c r="L2770">
        <v>8</v>
      </c>
      <c r="M2770" s="32">
        <v>-8048</v>
      </c>
    </row>
    <row r="2771" spans="1:13" x14ac:dyDescent="0.3">
      <c r="A2771" t="s">
        <v>28</v>
      </c>
      <c r="B2771" t="s">
        <v>14</v>
      </c>
      <c r="C2771" t="s">
        <v>15</v>
      </c>
      <c r="D2771" t="s">
        <v>135</v>
      </c>
      <c r="E2771" t="s">
        <v>46</v>
      </c>
      <c r="F2771">
        <v>75220</v>
      </c>
      <c r="G2771" t="s">
        <v>47</v>
      </c>
      <c r="H2771" t="s">
        <v>35</v>
      </c>
      <c r="I2771" t="s">
        <v>59</v>
      </c>
      <c r="J2771" s="31">
        <v>5012</v>
      </c>
      <c r="K2771">
        <v>7</v>
      </c>
      <c r="L2771">
        <v>2</v>
      </c>
      <c r="M2771" s="32">
        <v>-6265</v>
      </c>
    </row>
    <row r="2772" spans="1:13" x14ac:dyDescent="0.3">
      <c r="A2772" t="s">
        <v>28</v>
      </c>
      <c r="B2772" t="s">
        <v>14</v>
      </c>
      <c r="C2772" t="s">
        <v>15</v>
      </c>
      <c r="D2772" t="s">
        <v>135</v>
      </c>
      <c r="E2772" t="s">
        <v>46</v>
      </c>
      <c r="F2772">
        <v>75220</v>
      </c>
      <c r="G2772" t="s">
        <v>47</v>
      </c>
      <c r="H2772" t="s">
        <v>35</v>
      </c>
      <c r="I2772" t="s">
        <v>59</v>
      </c>
      <c r="J2772" s="31">
        <v>47976</v>
      </c>
      <c r="K2772">
        <v>3</v>
      </c>
      <c r="L2772">
        <v>2</v>
      </c>
      <c r="M2772" s="32">
        <v>17991</v>
      </c>
    </row>
    <row r="2773" spans="1:13" x14ac:dyDescent="0.3">
      <c r="A2773" t="s">
        <v>28</v>
      </c>
      <c r="B2773" t="s">
        <v>14</v>
      </c>
      <c r="C2773" t="s">
        <v>15</v>
      </c>
      <c r="D2773" t="s">
        <v>417</v>
      </c>
      <c r="E2773" t="s">
        <v>49</v>
      </c>
      <c r="F2773">
        <v>53186</v>
      </c>
      <c r="G2773" t="s">
        <v>47</v>
      </c>
      <c r="H2773" t="s">
        <v>26</v>
      </c>
      <c r="I2773" t="s">
        <v>32</v>
      </c>
      <c r="J2773" s="31">
        <v>545</v>
      </c>
      <c r="K2773">
        <v>5</v>
      </c>
      <c r="L2773">
        <v>0</v>
      </c>
      <c r="M2773" s="32">
        <v>1417</v>
      </c>
    </row>
    <row r="2774" spans="1:13" x14ac:dyDescent="0.3">
      <c r="A2774" t="s">
        <v>62</v>
      </c>
      <c r="B2774" t="s">
        <v>14</v>
      </c>
      <c r="C2774" t="s">
        <v>15</v>
      </c>
      <c r="D2774" t="s">
        <v>29</v>
      </c>
      <c r="E2774" t="s">
        <v>30</v>
      </c>
      <c r="F2774">
        <v>33311</v>
      </c>
      <c r="G2774" t="s">
        <v>18</v>
      </c>
      <c r="H2774" t="s">
        <v>19</v>
      </c>
      <c r="I2774" t="s">
        <v>33</v>
      </c>
      <c r="J2774" s="31">
        <v>19104</v>
      </c>
      <c r="K2774">
        <v>3</v>
      </c>
      <c r="L2774">
        <v>2</v>
      </c>
      <c r="M2774" s="32">
        <v>57312</v>
      </c>
    </row>
    <row r="2775" spans="1:13" x14ac:dyDescent="0.3">
      <c r="A2775" t="s">
        <v>28</v>
      </c>
      <c r="B2775" t="s">
        <v>14</v>
      </c>
      <c r="C2775" t="s">
        <v>15</v>
      </c>
      <c r="D2775" t="s">
        <v>140</v>
      </c>
      <c r="E2775" t="s">
        <v>70</v>
      </c>
      <c r="F2775">
        <v>48205</v>
      </c>
      <c r="G2775" t="s">
        <v>47</v>
      </c>
      <c r="H2775" t="s">
        <v>26</v>
      </c>
      <c r="I2775" t="s">
        <v>37</v>
      </c>
      <c r="J2775" s="31">
        <v>4944</v>
      </c>
      <c r="K2775">
        <v>3</v>
      </c>
      <c r="L2775">
        <v>0</v>
      </c>
      <c r="M2775" s="32">
        <v>242256</v>
      </c>
    </row>
    <row r="2776" spans="1:13" x14ac:dyDescent="0.3">
      <c r="A2776" t="s">
        <v>28</v>
      </c>
      <c r="B2776" t="s">
        <v>44</v>
      </c>
      <c r="C2776" t="s">
        <v>15</v>
      </c>
      <c r="D2776" t="s">
        <v>82</v>
      </c>
      <c r="E2776" t="s">
        <v>104</v>
      </c>
      <c r="F2776">
        <v>45503</v>
      </c>
      <c r="G2776" t="s">
        <v>57</v>
      </c>
      <c r="H2776" t="s">
        <v>26</v>
      </c>
      <c r="I2776" t="s">
        <v>41</v>
      </c>
      <c r="J2776" s="31">
        <v>10368</v>
      </c>
      <c r="K2776">
        <v>2</v>
      </c>
      <c r="L2776">
        <v>2</v>
      </c>
      <c r="M2776" s="32">
        <v>36288</v>
      </c>
    </row>
    <row r="2777" spans="1:13" x14ac:dyDescent="0.3">
      <c r="A2777" t="s">
        <v>28</v>
      </c>
      <c r="B2777" t="s">
        <v>14</v>
      </c>
      <c r="C2777" t="s">
        <v>15</v>
      </c>
      <c r="D2777" t="s">
        <v>144</v>
      </c>
      <c r="E2777" t="s">
        <v>24</v>
      </c>
      <c r="F2777">
        <v>92037</v>
      </c>
      <c r="G2777" t="s">
        <v>25</v>
      </c>
      <c r="H2777" t="s">
        <v>26</v>
      </c>
      <c r="I2777" t="s">
        <v>32</v>
      </c>
      <c r="J2777" s="31">
        <v>15444</v>
      </c>
      <c r="K2777">
        <v>3</v>
      </c>
      <c r="L2777">
        <v>0</v>
      </c>
      <c r="M2777" s="32">
        <v>15444</v>
      </c>
    </row>
    <row r="2778" spans="1:13" x14ac:dyDescent="0.3">
      <c r="A2778" t="s">
        <v>28</v>
      </c>
      <c r="B2778" t="s">
        <v>22</v>
      </c>
      <c r="C2778" t="s">
        <v>15</v>
      </c>
      <c r="D2778" t="s">
        <v>151</v>
      </c>
      <c r="E2778" t="s">
        <v>98</v>
      </c>
      <c r="F2778">
        <v>80906</v>
      </c>
      <c r="G2778" t="s">
        <v>25</v>
      </c>
      <c r="H2778" t="s">
        <v>26</v>
      </c>
      <c r="I2778" t="s">
        <v>38</v>
      </c>
      <c r="J2778" s="31">
        <v>60984</v>
      </c>
      <c r="K2778">
        <v>7</v>
      </c>
      <c r="L2778">
        <v>2</v>
      </c>
      <c r="M2778" s="32">
        <v>45738</v>
      </c>
    </row>
    <row r="2779" spans="1:13" x14ac:dyDescent="0.3">
      <c r="A2779" t="s">
        <v>13</v>
      </c>
      <c r="B2779" t="s">
        <v>14</v>
      </c>
      <c r="C2779" t="s">
        <v>15</v>
      </c>
      <c r="D2779" t="s">
        <v>418</v>
      </c>
      <c r="E2779" t="s">
        <v>24</v>
      </c>
      <c r="F2779">
        <v>93309</v>
      </c>
      <c r="G2779" t="s">
        <v>25</v>
      </c>
      <c r="H2779" t="s">
        <v>19</v>
      </c>
      <c r="I2779" t="s">
        <v>20</v>
      </c>
      <c r="J2779" s="31">
        <v>195466</v>
      </c>
      <c r="K2779">
        <v>2</v>
      </c>
      <c r="L2779">
        <v>15</v>
      </c>
      <c r="M2779" s="32">
        <v>-137976</v>
      </c>
    </row>
    <row r="2780" spans="1:13" x14ac:dyDescent="0.3">
      <c r="A2780" t="s">
        <v>28</v>
      </c>
      <c r="B2780" t="s">
        <v>22</v>
      </c>
      <c r="C2780" t="s">
        <v>15</v>
      </c>
      <c r="D2780" t="s">
        <v>419</v>
      </c>
      <c r="E2780" t="s">
        <v>30</v>
      </c>
      <c r="F2780">
        <v>33068</v>
      </c>
      <c r="G2780" t="s">
        <v>18</v>
      </c>
      <c r="H2780" t="s">
        <v>19</v>
      </c>
      <c r="I2780" t="s">
        <v>33</v>
      </c>
      <c r="J2780" s="31">
        <v>2368</v>
      </c>
      <c r="K2780">
        <v>8</v>
      </c>
      <c r="L2780">
        <v>2</v>
      </c>
      <c r="M2780" s="32">
        <v>6216</v>
      </c>
    </row>
    <row r="2781" spans="1:13" x14ac:dyDescent="0.3">
      <c r="A2781" t="s">
        <v>28</v>
      </c>
      <c r="B2781" t="s">
        <v>22</v>
      </c>
      <c r="C2781" t="s">
        <v>15</v>
      </c>
      <c r="D2781" t="s">
        <v>419</v>
      </c>
      <c r="E2781" t="s">
        <v>30</v>
      </c>
      <c r="F2781">
        <v>33068</v>
      </c>
      <c r="G2781" t="s">
        <v>18</v>
      </c>
      <c r="H2781" t="s">
        <v>35</v>
      </c>
      <c r="I2781" t="s">
        <v>59</v>
      </c>
      <c r="J2781" s="31">
        <v>2376</v>
      </c>
      <c r="K2781">
        <v>3</v>
      </c>
      <c r="L2781">
        <v>2</v>
      </c>
      <c r="M2781" s="32">
        <v>7425</v>
      </c>
    </row>
    <row r="2782" spans="1:13" x14ac:dyDescent="0.3">
      <c r="A2782" t="s">
        <v>62</v>
      </c>
      <c r="B2782" t="s">
        <v>14</v>
      </c>
      <c r="C2782" t="s">
        <v>15</v>
      </c>
      <c r="D2782" t="s">
        <v>75</v>
      </c>
      <c r="E2782" t="s">
        <v>76</v>
      </c>
      <c r="F2782">
        <v>10035</v>
      </c>
      <c r="G2782" t="s">
        <v>57</v>
      </c>
      <c r="H2782" t="s">
        <v>26</v>
      </c>
      <c r="I2782" t="s">
        <v>27</v>
      </c>
      <c r="J2782" s="31">
        <v>592</v>
      </c>
      <c r="K2782">
        <v>4</v>
      </c>
      <c r="L2782">
        <v>0</v>
      </c>
      <c r="M2782" s="32">
        <v>296</v>
      </c>
    </row>
    <row r="2783" spans="1:13" x14ac:dyDescent="0.3">
      <c r="A2783" t="s">
        <v>28</v>
      </c>
      <c r="B2783" t="s">
        <v>14</v>
      </c>
      <c r="C2783" t="s">
        <v>15</v>
      </c>
      <c r="D2783" t="s">
        <v>143</v>
      </c>
      <c r="E2783" t="s">
        <v>68</v>
      </c>
      <c r="F2783">
        <v>55044</v>
      </c>
      <c r="G2783" t="s">
        <v>47</v>
      </c>
      <c r="H2783" t="s">
        <v>26</v>
      </c>
      <c r="I2783" t="s">
        <v>34</v>
      </c>
      <c r="J2783" s="31">
        <v>22</v>
      </c>
      <c r="K2783">
        <v>10</v>
      </c>
      <c r="L2783">
        <v>0</v>
      </c>
      <c r="M2783" s="32">
        <v>968</v>
      </c>
    </row>
    <row r="2784" spans="1:13" x14ac:dyDescent="0.3">
      <c r="A2784" t="s">
        <v>28</v>
      </c>
      <c r="B2784" t="s">
        <v>14</v>
      </c>
      <c r="C2784" t="s">
        <v>15</v>
      </c>
      <c r="D2784" t="s">
        <v>140</v>
      </c>
      <c r="E2784" t="s">
        <v>70</v>
      </c>
      <c r="F2784">
        <v>48234</v>
      </c>
      <c r="G2784" t="s">
        <v>47</v>
      </c>
      <c r="H2784" t="s">
        <v>35</v>
      </c>
      <c r="I2784" t="s">
        <v>36</v>
      </c>
      <c r="J2784" s="31">
        <v>25798</v>
      </c>
      <c r="K2784">
        <v>2</v>
      </c>
      <c r="L2784">
        <v>0</v>
      </c>
      <c r="M2784" s="32">
        <v>748142</v>
      </c>
    </row>
    <row r="2785" spans="1:13" x14ac:dyDescent="0.3">
      <c r="A2785" t="s">
        <v>28</v>
      </c>
      <c r="B2785" t="s">
        <v>22</v>
      </c>
      <c r="C2785" t="s">
        <v>15</v>
      </c>
      <c r="D2785" t="s">
        <v>55</v>
      </c>
      <c r="E2785" t="s">
        <v>56</v>
      </c>
      <c r="F2785">
        <v>19134</v>
      </c>
      <c r="G2785" t="s">
        <v>57</v>
      </c>
      <c r="H2785" t="s">
        <v>35</v>
      </c>
      <c r="I2785" t="s">
        <v>36</v>
      </c>
      <c r="J2785" s="31">
        <v>23988</v>
      </c>
      <c r="K2785">
        <v>2</v>
      </c>
      <c r="L2785">
        <v>4</v>
      </c>
      <c r="M2785" s="32">
        <v>-15992</v>
      </c>
    </row>
    <row r="2786" spans="1:13" x14ac:dyDescent="0.3">
      <c r="A2786" t="s">
        <v>28</v>
      </c>
      <c r="B2786" t="s">
        <v>22</v>
      </c>
      <c r="C2786" t="s">
        <v>15</v>
      </c>
      <c r="D2786" t="s">
        <v>78</v>
      </c>
      <c r="E2786" t="s">
        <v>104</v>
      </c>
      <c r="F2786">
        <v>45373</v>
      </c>
      <c r="G2786" t="s">
        <v>57</v>
      </c>
      <c r="H2786" t="s">
        <v>35</v>
      </c>
      <c r="I2786" t="s">
        <v>36</v>
      </c>
      <c r="J2786" s="31">
        <v>23976</v>
      </c>
      <c r="K2786">
        <v>4</v>
      </c>
      <c r="L2786">
        <v>4</v>
      </c>
      <c r="M2786" s="32">
        <v>-155844</v>
      </c>
    </row>
    <row r="2787" spans="1:13" x14ac:dyDescent="0.3">
      <c r="A2787" t="s">
        <v>62</v>
      </c>
      <c r="B2787" t="s">
        <v>44</v>
      </c>
      <c r="C2787" t="s">
        <v>15</v>
      </c>
      <c r="D2787" t="s">
        <v>23</v>
      </c>
      <c r="E2787" t="s">
        <v>24</v>
      </c>
      <c r="F2787">
        <v>90036</v>
      </c>
      <c r="G2787" t="s">
        <v>25</v>
      </c>
      <c r="H2787" t="s">
        <v>19</v>
      </c>
      <c r="I2787" t="s">
        <v>21</v>
      </c>
      <c r="J2787" s="31">
        <v>601536</v>
      </c>
      <c r="K2787">
        <v>4</v>
      </c>
      <c r="L2787">
        <v>2</v>
      </c>
      <c r="M2787" s="32">
        <v>0</v>
      </c>
    </row>
    <row r="2788" spans="1:13" x14ac:dyDescent="0.3">
      <c r="A2788" t="s">
        <v>62</v>
      </c>
      <c r="B2788" t="s">
        <v>44</v>
      </c>
      <c r="C2788" t="s">
        <v>15</v>
      </c>
      <c r="D2788" t="s">
        <v>23</v>
      </c>
      <c r="E2788" t="s">
        <v>24</v>
      </c>
      <c r="F2788">
        <v>90036</v>
      </c>
      <c r="G2788" t="s">
        <v>25</v>
      </c>
      <c r="H2788" t="s">
        <v>26</v>
      </c>
      <c r="I2788" t="s">
        <v>77</v>
      </c>
      <c r="J2788" s="31">
        <v>79</v>
      </c>
      <c r="K2788">
        <v>2</v>
      </c>
      <c r="L2788">
        <v>0</v>
      </c>
      <c r="M2788" s="32">
        <v>2528</v>
      </c>
    </row>
    <row r="2789" spans="1:13" x14ac:dyDescent="0.3">
      <c r="A2789" t="s">
        <v>28</v>
      </c>
      <c r="B2789" t="s">
        <v>22</v>
      </c>
      <c r="C2789" t="s">
        <v>15</v>
      </c>
      <c r="D2789" t="s">
        <v>420</v>
      </c>
      <c r="E2789" t="s">
        <v>46</v>
      </c>
      <c r="F2789">
        <v>78415</v>
      </c>
      <c r="G2789" t="s">
        <v>47</v>
      </c>
      <c r="H2789" t="s">
        <v>19</v>
      </c>
      <c r="I2789" t="s">
        <v>33</v>
      </c>
      <c r="J2789" s="31">
        <v>5836</v>
      </c>
      <c r="K2789">
        <v>5</v>
      </c>
      <c r="L2789">
        <v>6</v>
      </c>
      <c r="M2789" s="32">
        <v>-24803</v>
      </c>
    </row>
    <row r="2790" spans="1:13" x14ac:dyDescent="0.3">
      <c r="A2790" t="s">
        <v>28</v>
      </c>
      <c r="B2790" t="s">
        <v>22</v>
      </c>
      <c r="C2790" t="s">
        <v>15</v>
      </c>
      <c r="D2790" t="s">
        <v>420</v>
      </c>
      <c r="E2790" t="s">
        <v>46</v>
      </c>
      <c r="F2790">
        <v>78415</v>
      </c>
      <c r="G2790" t="s">
        <v>47</v>
      </c>
      <c r="H2790" t="s">
        <v>26</v>
      </c>
      <c r="I2790" t="s">
        <v>34</v>
      </c>
      <c r="J2790" s="31">
        <v>16464</v>
      </c>
      <c r="K2790">
        <v>7</v>
      </c>
      <c r="L2790">
        <v>2</v>
      </c>
      <c r="M2790" s="32">
        <v>14406</v>
      </c>
    </row>
    <row r="2791" spans="1:13" x14ac:dyDescent="0.3">
      <c r="A2791" t="s">
        <v>28</v>
      </c>
      <c r="B2791" t="s">
        <v>22</v>
      </c>
      <c r="C2791" t="s">
        <v>15</v>
      </c>
      <c r="D2791" t="s">
        <v>420</v>
      </c>
      <c r="E2791" t="s">
        <v>46</v>
      </c>
      <c r="F2791">
        <v>78415</v>
      </c>
      <c r="G2791" t="s">
        <v>47</v>
      </c>
      <c r="H2791" t="s">
        <v>19</v>
      </c>
      <c r="I2791" t="s">
        <v>33</v>
      </c>
      <c r="J2791" s="31">
        <v>3996</v>
      </c>
      <c r="K2791">
        <v>5</v>
      </c>
      <c r="L2791">
        <v>6</v>
      </c>
      <c r="M2791" s="32">
        <v>-23976</v>
      </c>
    </row>
    <row r="2792" spans="1:13" x14ac:dyDescent="0.3">
      <c r="A2792" t="s">
        <v>62</v>
      </c>
      <c r="B2792" t="s">
        <v>22</v>
      </c>
      <c r="C2792" t="s">
        <v>15</v>
      </c>
      <c r="D2792" t="s">
        <v>238</v>
      </c>
      <c r="E2792" t="s">
        <v>54</v>
      </c>
      <c r="F2792">
        <v>68104</v>
      </c>
      <c r="G2792" t="s">
        <v>47</v>
      </c>
      <c r="H2792" t="s">
        <v>26</v>
      </c>
      <c r="I2792" t="s">
        <v>38</v>
      </c>
      <c r="J2792" s="31">
        <v>2596</v>
      </c>
      <c r="K2792">
        <v>2</v>
      </c>
      <c r="L2792">
        <v>0</v>
      </c>
      <c r="M2792" s="32">
        <v>75284</v>
      </c>
    </row>
    <row r="2793" spans="1:13" x14ac:dyDescent="0.3">
      <c r="A2793" t="s">
        <v>62</v>
      </c>
      <c r="B2793" t="s">
        <v>22</v>
      </c>
      <c r="C2793" t="s">
        <v>15</v>
      </c>
      <c r="D2793" t="s">
        <v>238</v>
      </c>
      <c r="E2793" t="s">
        <v>54</v>
      </c>
      <c r="F2793">
        <v>68104</v>
      </c>
      <c r="G2793" t="s">
        <v>47</v>
      </c>
      <c r="H2793" t="s">
        <v>26</v>
      </c>
      <c r="I2793" t="s">
        <v>38</v>
      </c>
      <c r="J2793" s="31">
        <v>3627</v>
      </c>
      <c r="K2793">
        <v>3</v>
      </c>
      <c r="L2793">
        <v>0</v>
      </c>
      <c r="M2793" s="32">
        <v>10881</v>
      </c>
    </row>
    <row r="2794" spans="1:13" x14ac:dyDescent="0.3">
      <c r="A2794" t="s">
        <v>62</v>
      </c>
      <c r="B2794" t="s">
        <v>22</v>
      </c>
      <c r="C2794" t="s">
        <v>15</v>
      </c>
      <c r="D2794" t="s">
        <v>238</v>
      </c>
      <c r="E2794" t="s">
        <v>54</v>
      </c>
      <c r="F2794">
        <v>68104</v>
      </c>
      <c r="G2794" t="s">
        <v>47</v>
      </c>
      <c r="H2794" t="s">
        <v>26</v>
      </c>
      <c r="I2794" t="s">
        <v>41</v>
      </c>
      <c r="J2794" s="31">
        <v>648</v>
      </c>
      <c r="K2794">
        <v>1</v>
      </c>
      <c r="L2794">
        <v>0</v>
      </c>
      <c r="M2794" s="32">
        <v>31104</v>
      </c>
    </row>
    <row r="2795" spans="1:13" x14ac:dyDescent="0.3">
      <c r="A2795" t="s">
        <v>28</v>
      </c>
      <c r="B2795" t="s">
        <v>22</v>
      </c>
      <c r="C2795" t="s">
        <v>15</v>
      </c>
      <c r="D2795" t="s">
        <v>421</v>
      </c>
      <c r="E2795" t="s">
        <v>24</v>
      </c>
      <c r="F2795">
        <v>90278</v>
      </c>
      <c r="G2795" t="s">
        <v>25</v>
      </c>
      <c r="H2795" t="s">
        <v>35</v>
      </c>
      <c r="I2795" t="s">
        <v>36</v>
      </c>
      <c r="J2795" s="31">
        <v>1075088</v>
      </c>
      <c r="K2795">
        <v>14</v>
      </c>
      <c r="L2795">
        <v>2</v>
      </c>
      <c r="M2795" s="32">
        <v>940702</v>
      </c>
    </row>
    <row r="2796" spans="1:13" x14ac:dyDescent="0.3">
      <c r="A2796" t="s">
        <v>28</v>
      </c>
      <c r="B2796" t="s">
        <v>22</v>
      </c>
      <c r="C2796" t="s">
        <v>15</v>
      </c>
      <c r="D2796" t="s">
        <v>421</v>
      </c>
      <c r="E2796" t="s">
        <v>24</v>
      </c>
      <c r="F2796">
        <v>90278</v>
      </c>
      <c r="G2796" t="s">
        <v>25</v>
      </c>
      <c r="H2796" t="s">
        <v>35</v>
      </c>
      <c r="I2796" t="s">
        <v>36</v>
      </c>
      <c r="J2796" s="31">
        <v>438368</v>
      </c>
      <c r="K2796">
        <v>4</v>
      </c>
      <c r="L2796">
        <v>2</v>
      </c>
      <c r="M2796" s="32">
        <v>383572</v>
      </c>
    </row>
    <row r="2797" spans="1:13" x14ac:dyDescent="0.3">
      <c r="A2797" t="s">
        <v>28</v>
      </c>
      <c r="B2797" t="s">
        <v>22</v>
      </c>
      <c r="C2797" t="s">
        <v>15</v>
      </c>
      <c r="D2797" t="s">
        <v>421</v>
      </c>
      <c r="E2797" t="s">
        <v>24</v>
      </c>
      <c r="F2797">
        <v>90278</v>
      </c>
      <c r="G2797" t="s">
        <v>25</v>
      </c>
      <c r="H2797" t="s">
        <v>26</v>
      </c>
      <c r="I2797" t="s">
        <v>37</v>
      </c>
      <c r="J2797" s="31">
        <v>18088</v>
      </c>
      <c r="K2797">
        <v>7</v>
      </c>
      <c r="L2797">
        <v>2</v>
      </c>
      <c r="M2797" s="32">
        <v>65569</v>
      </c>
    </row>
    <row r="2798" spans="1:13" x14ac:dyDescent="0.3">
      <c r="A2798" t="s">
        <v>28</v>
      </c>
      <c r="B2798" t="s">
        <v>22</v>
      </c>
      <c r="C2798" t="s">
        <v>15</v>
      </c>
      <c r="D2798" t="s">
        <v>421</v>
      </c>
      <c r="E2798" t="s">
        <v>24</v>
      </c>
      <c r="F2798">
        <v>90278</v>
      </c>
      <c r="G2798" t="s">
        <v>25</v>
      </c>
      <c r="H2798" t="s">
        <v>19</v>
      </c>
      <c r="I2798" t="s">
        <v>20</v>
      </c>
      <c r="J2798" s="31">
        <v>308499</v>
      </c>
      <c r="K2798">
        <v>3</v>
      </c>
      <c r="L2798">
        <v>15</v>
      </c>
      <c r="M2798" s="32">
        <v>-18147</v>
      </c>
    </row>
    <row r="2799" spans="1:13" x14ac:dyDescent="0.3">
      <c r="A2799" t="s">
        <v>28</v>
      </c>
      <c r="B2799" t="s">
        <v>14</v>
      </c>
      <c r="C2799" t="s">
        <v>15</v>
      </c>
      <c r="D2799" t="s">
        <v>376</v>
      </c>
      <c r="E2799" t="s">
        <v>197</v>
      </c>
      <c r="F2799">
        <v>72209</v>
      </c>
      <c r="G2799" t="s">
        <v>18</v>
      </c>
      <c r="H2799" t="s">
        <v>26</v>
      </c>
      <c r="I2799" t="s">
        <v>34</v>
      </c>
      <c r="J2799" s="31">
        <v>1336</v>
      </c>
      <c r="K2799">
        <v>4</v>
      </c>
      <c r="L2799">
        <v>0</v>
      </c>
      <c r="M2799" s="32">
        <v>41416</v>
      </c>
    </row>
    <row r="2800" spans="1:13" x14ac:dyDescent="0.3">
      <c r="A2800" t="s">
        <v>28</v>
      </c>
      <c r="B2800" t="s">
        <v>14</v>
      </c>
      <c r="C2800" t="s">
        <v>15</v>
      </c>
      <c r="D2800" t="s">
        <v>376</v>
      </c>
      <c r="E2800" t="s">
        <v>197</v>
      </c>
      <c r="F2800">
        <v>72209</v>
      </c>
      <c r="G2800" t="s">
        <v>18</v>
      </c>
      <c r="H2800" t="s">
        <v>26</v>
      </c>
      <c r="I2800" t="s">
        <v>41</v>
      </c>
      <c r="J2800" s="31">
        <v>3996</v>
      </c>
      <c r="K2800">
        <v>2</v>
      </c>
      <c r="L2800">
        <v>0</v>
      </c>
      <c r="M2800" s="32">
        <v>187812</v>
      </c>
    </row>
    <row r="2801" spans="1:13" x14ac:dyDescent="0.3">
      <c r="A2801" t="s">
        <v>28</v>
      </c>
      <c r="B2801" t="s">
        <v>14</v>
      </c>
      <c r="C2801" t="s">
        <v>15</v>
      </c>
      <c r="D2801" t="s">
        <v>376</v>
      </c>
      <c r="E2801" t="s">
        <v>197</v>
      </c>
      <c r="F2801">
        <v>72209</v>
      </c>
      <c r="G2801" t="s">
        <v>18</v>
      </c>
      <c r="H2801" t="s">
        <v>26</v>
      </c>
      <c r="I2801" t="s">
        <v>37</v>
      </c>
      <c r="J2801" s="31">
        <v>14585</v>
      </c>
      <c r="K2801">
        <v>5</v>
      </c>
      <c r="L2801">
        <v>0</v>
      </c>
      <c r="M2801" s="32">
        <v>70008</v>
      </c>
    </row>
    <row r="2802" spans="1:13" x14ac:dyDescent="0.3">
      <c r="A2802" t="s">
        <v>62</v>
      </c>
      <c r="B2802" t="s">
        <v>22</v>
      </c>
      <c r="C2802" t="s">
        <v>15</v>
      </c>
      <c r="D2802" t="s">
        <v>180</v>
      </c>
      <c r="E2802" t="s">
        <v>30</v>
      </c>
      <c r="F2802">
        <v>33180</v>
      </c>
      <c r="G2802" t="s">
        <v>18</v>
      </c>
      <c r="H2802" t="s">
        <v>35</v>
      </c>
      <c r="I2802" t="s">
        <v>36</v>
      </c>
      <c r="J2802" s="31">
        <v>78396</v>
      </c>
      <c r="K2802">
        <v>5</v>
      </c>
      <c r="L2802">
        <v>2</v>
      </c>
      <c r="M2802" s="32">
        <v>78396</v>
      </c>
    </row>
    <row r="2803" spans="1:13" x14ac:dyDescent="0.3">
      <c r="A2803" t="s">
        <v>62</v>
      </c>
      <c r="B2803" t="s">
        <v>14</v>
      </c>
      <c r="C2803" t="s">
        <v>15</v>
      </c>
      <c r="D2803" t="s">
        <v>210</v>
      </c>
      <c r="E2803" t="s">
        <v>95</v>
      </c>
      <c r="F2803">
        <v>97301</v>
      </c>
      <c r="G2803" t="s">
        <v>25</v>
      </c>
      <c r="H2803" t="s">
        <v>26</v>
      </c>
      <c r="I2803" t="s">
        <v>34</v>
      </c>
      <c r="J2803" s="31">
        <v>788</v>
      </c>
      <c r="K2803">
        <v>1</v>
      </c>
      <c r="L2803">
        <v>2</v>
      </c>
      <c r="M2803" s="32">
        <v>1773</v>
      </c>
    </row>
    <row r="2804" spans="1:13" x14ac:dyDescent="0.3">
      <c r="A2804" t="s">
        <v>28</v>
      </c>
      <c r="B2804" t="s">
        <v>14</v>
      </c>
      <c r="C2804" t="s">
        <v>15</v>
      </c>
      <c r="D2804" t="s">
        <v>413</v>
      </c>
      <c r="E2804" t="s">
        <v>121</v>
      </c>
      <c r="F2804">
        <v>88001</v>
      </c>
      <c r="G2804" t="s">
        <v>25</v>
      </c>
      <c r="H2804" t="s">
        <v>19</v>
      </c>
      <c r="I2804" t="s">
        <v>33</v>
      </c>
      <c r="J2804" s="31">
        <v>4137</v>
      </c>
      <c r="K2804">
        <v>3</v>
      </c>
      <c r="L2804">
        <v>0</v>
      </c>
      <c r="M2804" s="32">
        <v>173754</v>
      </c>
    </row>
    <row r="2805" spans="1:13" x14ac:dyDescent="0.3">
      <c r="A2805" t="s">
        <v>28</v>
      </c>
      <c r="B2805" t="s">
        <v>14</v>
      </c>
      <c r="C2805" t="s">
        <v>15</v>
      </c>
      <c r="D2805" t="s">
        <v>52</v>
      </c>
      <c r="E2805" t="s">
        <v>24</v>
      </c>
      <c r="F2805">
        <v>94122</v>
      </c>
      <c r="G2805" t="s">
        <v>25</v>
      </c>
      <c r="H2805" t="s">
        <v>26</v>
      </c>
      <c r="I2805" t="s">
        <v>41</v>
      </c>
      <c r="J2805" s="31">
        <v>1284</v>
      </c>
      <c r="K2805">
        <v>3</v>
      </c>
      <c r="L2805">
        <v>0</v>
      </c>
      <c r="M2805" s="32">
        <v>5778</v>
      </c>
    </row>
    <row r="2806" spans="1:13" x14ac:dyDescent="0.3">
      <c r="A2806" t="s">
        <v>28</v>
      </c>
      <c r="B2806" t="s">
        <v>14</v>
      </c>
      <c r="C2806" t="s">
        <v>15</v>
      </c>
      <c r="D2806" t="s">
        <v>52</v>
      </c>
      <c r="E2806" t="s">
        <v>24</v>
      </c>
      <c r="F2806">
        <v>94122</v>
      </c>
      <c r="G2806" t="s">
        <v>25</v>
      </c>
      <c r="H2806" t="s">
        <v>26</v>
      </c>
      <c r="I2806" t="s">
        <v>41</v>
      </c>
      <c r="J2806" s="31">
        <v>2568</v>
      </c>
      <c r="K2806">
        <v>6</v>
      </c>
      <c r="L2806">
        <v>0</v>
      </c>
      <c r="M2806" s="32">
        <v>11556</v>
      </c>
    </row>
    <row r="2807" spans="1:13" x14ac:dyDescent="0.3">
      <c r="A2807" t="s">
        <v>28</v>
      </c>
      <c r="B2807" t="s">
        <v>14</v>
      </c>
      <c r="C2807" t="s">
        <v>15</v>
      </c>
      <c r="D2807" t="s">
        <v>321</v>
      </c>
      <c r="E2807" t="s">
        <v>46</v>
      </c>
      <c r="F2807">
        <v>79907</v>
      </c>
      <c r="G2807" t="s">
        <v>47</v>
      </c>
      <c r="H2807" t="s">
        <v>19</v>
      </c>
      <c r="I2807" t="s">
        <v>21</v>
      </c>
      <c r="J2807" s="31">
        <v>47516</v>
      </c>
      <c r="K2807">
        <v>2</v>
      </c>
      <c r="L2807">
        <v>3</v>
      </c>
      <c r="M2807" s="32">
        <v>-20364</v>
      </c>
    </row>
    <row r="2808" spans="1:13" x14ac:dyDescent="0.3">
      <c r="A2808" t="s">
        <v>13</v>
      </c>
      <c r="B2808" t="s">
        <v>14</v>
      </c>
      <c r="C2808" t="s">
        <v>15</v>
      </c>
      <c r="D2808" t="s">
        <v>42</v>
      </c>
      <c r="E2808" t="s">
        <v>43</v>
      </c>
      <c r="F2808">
        <v>98115</v>
      </c>
      <c r="G2808" t="s">
        <v>25</v>
      </c>
      <c r="H2808" t="s">
        <v>26</v>
      </c>
      <c r="I2808" t="s">
        <v>77</v>
      </c>
      <c r="J2808" s="31">
        <v>942</v>
      </c>
      <c r="K2808">
        <v>2</v>
      </c>
      <c r="L2808">
        <v>0</v>
      </c>
      <c r="M2808" s="32">
        <v>471</v>
      </c>
    </row>
    <row r="2809" spans="1:13" x14ac:dyDescent="0.3">
      <c r="A2809" t="s">
        <v>13</v>
      </c>
      <c r="B2809" t="s">
        <v>14</v>
      </c>
      <c r="C2809" t="s">
        <v>15</v>
      </c>
      <c r="D2809" t="s">
        <v>42</v>
      </c>
      <c r="E2809" t="s">
        <v>43</v>
      </c>
      <c r="F2809">
        <v>98115</v>
      </c>
      <c r="G2809" t="s">
        <v>25</v>
      </c>
      <c r="H2809" t="s">
        <v>26</v>
      </c>
      <c r="I2809" t="s">
        <v>41</v>
      </c>
      <c r="J2809" s="31">
        <v>1296</v>
      </c>
      <c r="K2809">
        <v>2</v>
      </c>
      <c r="L2809">
        <v>0</v>
      </c>
      <c r="M2809" s="32">
        <v>62208</v>
      </c>
    </row>
    <row r="2810" spans="1:13" x14ac:dyDescent="0.3">
      <c r="A2810" t="s">
        <v>13</v>
      </c>
      <c r="B2810" t="s">
        <v>14</v>
      </c>
      <c r="C2810" t="s">
        <v>15</v>
      </c>
      <c r="D2810" t="s">
        <v>42</v>
      </c>
      <c r="E2810" t="s">
        <v>43</v>
      </c>
      <c r="F2810">
        <v>98115</v>
      </c>
      <c r="G2810" t="s">
        <v>25</v>
      </c>
      <c r="H2810" t="s">
        <v>19</v>
      </c>
      <c r="I2810" t="s">
        <v>20</v>
      </c>
      <c r="J2810" s="31">
        <v>7049</v>
      </c>
      <c r="K2810">
        <v>5</v>
      </c>
      <c r="L2810">
        <v>0</v>
      </c>
      <c r="M2810" s="32">
        <v>56392</v>
      </c>
    </row>
    <row r="2811" spans="1:13" x14ac:dyDescent="0.3">
      <c r="A2811" t="s">
        <v>13</v>
      </c>
      <c r="B2811" t="s">
        <v>14</v>
      </c>
      <c r="C2811" t="s">
        <v>15</v>
      </c>
      <c r="D2811" t="s">
        <v>42</v>
      </c>
      <c r="E2811" t="s">
        <v>43</v>
      </c>
      <c r="F2811">
        <v>98115</v>
      </c>
      <c r="G2811" t="s">
        <v>25</v>
      </c>
      <c r="H2811" t="s">
        <v>19</v>
      </c>
      <c r="I2811" t="s">
        <v>21</v>
      </c>
      <c r="J2811" s="31">
        <v>561568</v>
      </c>
      <c r="K2811">
        <v>2</v>
      </c>
      <c r="L2811">
        <v>2</v>
      </c>
      <c r="M2811" s="32">
        <v>280784</v>
      </c>
    </row>
    <row r="2812" spans="1:13" x14ac:dyDescent="0.3">
      <c r="A2812" t="s">
        <v>13</v>
      </c>
      <c r="B2812" t="s">
        <v>44</v>
      </c>
      <c r="C2812" t="s">
        <v>15</v>
      </c>
      <c r="D2812" t="s">
        <v>241</v>
      </c>
      <c r="E2812" t="s">
        <v>49</v>
      </c>
      <c r="F2812">
        <v>53209</v>
      </c>
      <c r="G2812" t="s">
        <v>47</v>
      </c>
      <c r="H2812" t="s">
        <v>26</v>
      </c>
      <c r="I2812" t="s">
        <v>41</v>
      </c>
      <c r="J2812" s="31">
        <v>17982</v>
      </c>
      <c r="K2812">
        <v>9</v>
      </c>
      <c r="L2812">
        <v>0</v>
      </c>
      <c r="M2812" s="32">
        <v>845154</v>
      </c>
    </row>
    <row r="2813" spans="1:13" x14ac:dyDescent="0.3">
      <c r="A2813" t="s">
        <v>13</v>
      </c>
      <c r="B2813" t="s">
        <v>44</v>
      </c>
      <c r="C2813" t="s">
        <v>15</v>
      </c>
      <c r="D2813" t="s">
        <v>241</v>
      </c>
      <c r="E2813" t="s">
        <v>49</v>
      </c>
      <c r="F2813">
        <v>53209</v>
      </c>
      <c r="G2813" t="s">
        <v>47</v>
      </c>
      <c r="H2813" t="s">
        <v>19</v>
      </c>
      <c r="I2813" t="s">
        <v>33</v>
      </c>
      <c r="J2813" s="31">
        <v>18558</v>
      </c>
      <c r="K2813">
        <v>6</v>
      </c>
      <c r="L2813">
        <v>0</v>
      </c>
      <c r="M2813" s="32">
        <v>760878</v>
      </c>
    </row>
    <row r="2814" spans="1:13" x14ac:dyDescent="0.3">
      <c r="A2814" t="s">
        <v>13</v>
      </c>
      <c r="B2814" t="s">
        <v>44</v>
      </c>
      <c r="C2814" t="s">
        <v>15</v>
      </c>
      <c r="D2814" t="s">
        <v>241</v>
      </c>
      <c r="E2814" t="s">
        <v>49</v>
      </c>
      <c r="F2814">
        <v>53209</v>
      </c>
      <c r="G2814" t="s">
        <v>47</v>
      </c>
      <c r="H2814" t="s">
        <v>19</v>
      </c>
      <c r="I2814" t="s">
        <v>31</v>
      </c>
      <c r="J2814" s="31">
        <v>21411</v>
      </c>
      <c r="K2814">
        <v>3</v>
      </c>
      <c r="L2814">
        <v>0</v>
      </c>
      <c r="M2814" s="32">
        <v>363987</v>
      </c>
    </row>
    <row r="2815" spans="1:13" x14ac:dyDescent="0.3">
      <c r="A2815" t="s">
        <v>13</v>
      </c>
      <c r="B2815" t="s">
        <v>44</v>
      </c>
      <c r="C2815" t="s">
        <v>15</v>
      </c>
      <c r="D2815" t="s">
        <v>241</v>
      </c>
      <c r="E2815" t="s">
        <v>49</v>
      </c>
      <c r="F2815">
        <v>53209</v>
      </c>
      <c r="G2815" t="s">
        <v>47</v>
      </c>
      <c r="H2815" t="s">
        <v>35</v>
      </c>
      <c r="I2815" t="s">
        <v>59</v>
      </c>
      <c r="J2815" s="31">
        <v>99996</v>
      </c>
      <c r="K2815">
        <v>4</v>
      </c>
      <c r="L2815">
        <v>0</v>
      </c>
      <c r="M2815" s="32">
        <v>2299908</v>
      </c>
    </row>
    <row r="2816" spans="1:13" x14ac:dyDescent="0.3">
      <c r="A2816" t="s">
        <v>13</v>
      </c>
      <c r="B2816" t="s">
        <v>44</v>
      </c>
      <c r="C2816" t="s">
        <v>15</v>
      </c>
      <c r="D2816" t="s">
        <v>241</v>
      </c>
      <c r="E2816" t="s">
        <v>49</v>
      </c>
      <c r="F2816">
        <v>53209</v>
      </c>
      <c r="G2816" t="s">
        <v>47</v>
      </c>
      <c r="H2816" t="s">
        <v>19</v>
      </c>
      <c r="I2816" t="s">
        <v>31</v>
      </c>
      <c r="J2816" s="31">
        <v>65355</v>
      </c>
      <c r="K2816">
        <v>3</v>
      </c>
      <c r="L2816">
        <v>0</v>
      </c>
      <c r="M2816" s="32">
        <v>1111035</v>
      </c>
    </row>
    <row r="2817" spans="1:13" x14ac:dyDescent="0.3">
      <c r="A2817" t="s">
        <v>28</v>
      </c>
      <c r="B2817" t="s">
        <v>44</v>
      </c>
      <c r="C2817" t="s">
        <v>15</v>
      </c>
      <c r="D2817" t="s">
        <v>115</v>
      </c>
      <c r="E2817" t="s">
        <v>166</v>
      </c>
      <c r="F2817">
        <v>2038</v>
      </c>
      <c r="G2817" t="s">
        <v>57</v>
      </c>
      <c r="H2817" t="s">
        <v>26</v>
      </c>
      <c r="I2817" t="s">
        <v>37</v>
      </c>
      <c r="J2817" s="31">
        <v>1146</v>
      </c>
      <c r="K2817">
        <v>5</v>
      </c>
      <c r="L2817">
        <v>0</v>
      </c>
      <c r="M2817" s="32">
        <v>5157</v>
      </c>
    </row>
    <row r="2818" spans="1:13" x14ac:dyDescent="0.3">
      <c r="A2818" t="s">
        <v>28</v>
      </c>
      <c r="B2818" t="s">
        <v>44</v>
      </c>
      <c r="C2818" t="s">
        <v>15</v>
      </c>
      <c r="D2818" t="s">
        <v>115</v>
      </c>
      <c r="E2818" t="s">
        <v>166</v>
      </c>
      <c r="F2818">
        <v>2038</v>
      </c>
      <c r="G2818" t="s">
        <v>57</v>
      </c>
      <c r="H2818" t="s">
        <v>19</v>
      </c>
      <c r="I2818" t="s">
        <v>21</v>
      </c>
      <c r="J2818" s="31">
        <v>6074</v>
      </c>
      <c r="K2818">
        <v>1</v>
      </c>
      <c r="L2818">
        <v>0</v>
      </c>
      <c r="M2818" s="32">
        <v>15185</v>
      </c>
    </row>
    <row r="2819" spans="1:13" x14ac:dyDescent="0.3">
      <c r="A2819" t="s">
        <v>28</v>
      </c>
      <c r="B2819" t="s">
        <v>44</v>
      </c>
      <c r="C2819" t="s">
        <v>15</v>
      </c>
      <c r="D2819" t="s">
        <v>115</v>
      </c>
      <c r="E2819" t="s">
        <v>166</v>
      </c>
      <c r="F2819">
        <v>2038</v>
      </c>
      <c r="G2819" t="s">
        <v>57</v>
      </c>
      <c r="H2819" t="s">
        <v>19</v>
      </c>
      <c r="I2819" t="s">
        <v>33</v>
      </c>
      <c r="J2819" s="31">
        <v>12436</v>
      </c>
      <c r="K2819">
        <v>2</v>
      </c>
      <c r="L2819">
        <v>0</v>
      </c>
      <c r="M2819" s="32">
        <v>273592</v>
      </c>
    </row>
    <row r="2820" spans="1:13" x14ac:dyDescent="0.3">
      <c r="A2820" t="s">
        <v>28</v>
      </c>
      <c r="B2820" t="s">
        <v>44</v>
      </c>
      <c r="C2820" t="s">
        <v>15</v>
      </c>
      <c r="D2820" t="s">
        <v>115</v>
      </c>
      <c r="E2820" t="s">
        <v>166</v>
      </c>
      <c r="F2820">
        <v>2038</v>
      </c>
      <c r="G2820" t="s">
        <v>57</v>
      </c>
      <c r="H2820" t="s">
        <v>26</v>
      </c>
      <c r="I2820" t="s">
        <v>32</v>
      </c>
      <c r="J2820" s="31">
        <v>108876</v>
      </c>
      <c r="K2820">
        <v>6</v>
      </c>
      <c r="L2820">
        <v>0</v>
      </c>
      <c r="M2820" s="32">
        <v>3157404</v>
      </c>
    </row>
    <row r="2821" spans="1:13" x14ac:dyDescent="0.3">
      <c r="A2821" t="s">
        <v>62</v>
      </c>
      <c r="B2821" t="s">
        <v>14</v>
      </c>
      <c r="C2821" t="s">
        <v>15</v>
      </c>
      <c r="D2821" t="s">
        <v>269</v>
      </c>
      <c r="E2821" t="s">
        <v>24</v>
      </c>
      <c r="F2821">
        <v>92024</v>
      </c>
      <c r="G2821" t="s">
        <v>25</v>
      </c>
      <c r="H2821" t="s">
        <v>26</v>
      </c>
      <c r="I2821" t="s">
        <v>37</v>
      </c>
      <c r="J2821" s="31">
        <v>672</v>
      </c>
      <c r="K2821">
        <v>5</v>
      </c>
      <c r="L2821">
        <v>2</v>
      </c>
      <c r="M2821" s="32">
        <v>2352</v>
      </c>
    </row>
    <row r="2822" spans="1:13" x14ac:dyDescent="0.3">
      <c r="A2822" t="s">
        <v>62</v>
      </c>
      <c r="B2822" t="s">
        <v>14</v>
      </c>
      <c r="C2822" t="s">
        <v>15</v>
      </c>
      <c r="D2822" t="s">
        <v>269</v>
      </c>
      <c r="E2822" t="s">
        <v>24</v>
      </c>
      <c r="F2822">
        <v>92024</v>
      </c>
      <c r="G2822" t="s">
        <v>25</v>
      </c>
      <c r="H2822" t="s">
        <v>19</v>
      </c>
      <c r="I2822" t="s">
        <v>31</v>
      </c>
      <c r="J2822" s="31">
        <v>298776</v>
      </c>
      <c r="K2822">
        <v>3</v>
      </c>
      <c r="L2822">
        <v>2</v>
      </c>
      <c r="M2822" s="32">
        <v>74694</v>
      </c>
    </row>
    <row r="2823" spans="1:13" x14ac:dyDescent="0.3">
      <c r="A2823" t="s">
        <v>28</v>
      </c>
      <c r="B2823" t="s">
        <v>14</v>
      </c>
      <c r="C2823" t="s">
        <v>15</v>
      </c>
      <c r="D2823" t="s">
        <v>208</v>
      </c>
      <c r="E2823" t="s">
        <v>24</v>
      </c>
      <c r="F2823">
        <v>92804</v>
      </c>
      <c r="G2823" t="s">
        <v>25</v>
      </c>
      <c r="H2823" t="s">
        <v>35</v>
      </c>
      <c r="I2823" t="s">
        <v>36</v>
      </c>
      <c r="J2823" s="31">
        <v>302376</v>
      </c>
      <c r="K2823">
        <v>3</v>
      </c>
      <c r="L2823">
        <v>2</v>
      </c>
      <c r="M2823" s="32">
        <v>226782</v>
      </c>
    </row>
    <row r="2824" spans="1:13" x14ac:dyDescent="0.3">
      <c r="A2824" t="s">
        <v>62</v>
      </c>
      <c r="B2824" t="s">
        <v>14</v>
      </c>
      <c r="C2824" t="s">
        <v>15</v>
      </c>
      <c r="D2824" t="s">
        <v>155</v>
      </c>
      <c r="E2824" t="s">
        <v>46</v>
      </c>
      <c r="F2824">
        <v>76017</v>
      </c>
      <c r="G2824" t="s">
        <v>47</v>
      </c>
      <c r="H2824" t="s">
        <v>26</v>
      </c>
      <c r="I2824" t="s">
        <v>34</v>
      </c>
      <c r="J2824" s="31">
        <v>8928</v>
      </c>
      <c r="K2824">
        <v>2</v>
      </c>
      <c r="L2824">
        <v>2</v>
      </c>
      <c r="M2824" s="32">
        <v>558</v>
      </c>
    </row>
    <row r="2825" spans="1:13" x14ac:dyDescent="0.3">
      <c r="A2825" t="s">
        <v>62</v>
      </c>
      <c r="B2825" t="s">
        <v>14</v>
      </c>
      <c r="C2825" t="s">
        <v>15</v>
      </c>
      <c r="D2825" t="s">
        <v>155</v>
      </c>
      <c r="E2825" t="s">
        <v>46</v>
      </c>
      <c r="F2825">
        <v>76017</v>
      </c>
      <c r="G2825" t="s">
        <v>47</v>
      </c>
      <c r="H2825" t="s">
        <v>26</v>
      </c>
      <c r="I2825" t="s">
        <v>32</v>
      </c>
      <c r="J2825" s="31">
        <v>47584</v>
      </c>
      <c r="K2825">
        <v>2</v>
      </c>
      <c r="L2825">
        <v>2</v>
      </c>
      <c r="M2825" s="32">
        <v>-2974</v>
      </c>
    </row>
    <row r="2826" spans="1:13" x14ac:dyDescent="0.3">
      <c r="A2826" t="s">
        <v>28</v>
      </c>
      <c r="B2826" t="s">
        <v>44</v>
      </c>
      <c r="C2826" t="s">
        <v>15</v>
      </c>
      <c r="D2826" t="s">
        <v>61</v>
      </c>
      <c r="E2826" t="s">
        <v>46</v>
      </c>
      <c r="F2826">
        <v>77041</v>
      </c>
      <c r="G2826" t="s">
        <v>47</v>
      </c>
      <c r="H2826" t="s">
        <v>26</v>
      </c>
      <c r="I2826" t="s">
        <v>41</v>
      </c>
      <c r="J2826" s="31">
        <v>33792</v>
      </c>
      <c r="K2826">
        <v>8</v>
      </c>
      <c r="L2826">
        <v>2</v>
      </c>
      <c r="M2826" s="32">
        <v>1056</v>
      </c>
    </row>
    <row r="2827" spans="1:13" x14ac:dyDescent="0.3">
      <c r="A2827" t="s">
        <v>28</v>
      </c>
      <c r="B2827" t="s">
        <v>44</v>
      </c>
      <c r="C2827" t="s">
        <v>15</v>
      </c>
      <c r="D2827" t="s">
        <v>61</v>
      </c>
      <c r="E2827" t="s">
        <v>46</v>
      </c>
      <c r="F2827">
        <v>77041</v>
      </c>
      <c r="G2827" t="s">
        <v>47</v>
      </c>
      <c r="H2827" t="s">
        <v>19</v>
      </c>
      <c r="I2827" t="s">
        <v>20</v>
      </c>
      <c r="J2827" s="31">
        <v>3005328</v>
      </c>
      <c r="K2827">
        <v>2</v>
      </c>
      <c r="L2827">
        <v>32</v>
      </c>
      <c r="M2827" s="32">
        <v>-972312</v>
      </c>
    </row>
    <row r="2828" spans="1:13" x14ac:dyDescent="0.3">
      <c r="A2828" t="s">
        <v>28</v>
      </c>
      <c r="B2828" t="s">
        <v>44</v>
      </c>
      <c r="C2828" t="s">
        <v>15</v>
      </c>
      <c r="D2828" t="s">
        <v>61</v>
      </c>
      <c r="E2828" t="s">
        <v>46</v>
      </c>
      <c r="F2828">
        <v>77041</v>
      </c>
      <c r="G2828" t="s">
        <v>47</v>
      </c>
      <c r="H2828" t="s">
        <v>26</v>
      </c>
      <c r="I2828" t="s">
        <v>37</v>
      </c>
      <c r="J2828" s="31">
        <v>2724</v>
      </c>
      <c r="K2828">
        <v>2</v>
      </c>
      <c r="L2828">
        <v>8</v>
      </c>
      <c r="M2828" s="32">
        <v>-43584</v>
      </c>
    </row>
    <row r="2829" spans="1:13" x14ac:dyDescent="0.3">
      <c r="A2829" t="s">
        <v>28</v>
      </c>
      <c r="B2829" t="s">
        <v>44</v>
      </c>
      <c r="C2829" t="s">
        <v>15</v>
      </c>
      <c r="D2829" t="s">
        <v>61</v>
      </c>
      <c r="E2829" t="s">
        <v>46</v>
      </c>
      <c r="F2829">
        <v>77041</v>
      </c>
      <c r="G2829" t="s">
        <v>47</v>
      </c>
      <c r="H2829" t="s">
        <v>26</v>
      </c>
      <c r="I2829" t="s">
        <v>60</v>
      </c>
      <c r="J2829" s="31">
        <v>3264</v>
      </c>
      <c r="K2829">
        <v>2</v>
      </c>
      <c r="L2829">
        <v>2</v>
      </c>
      <c r="M2829" s="32">
        <v>11016</v>
      </c>
    </row>
    <row r="2830" spans="1:13" x14ac:dyDescent="0.3">
      <c r="A2830" t="s">
        <v>62</v>
      </c>
      <c r="B2830" t="s">
        <v>14</v>
      </c>
      <c r="C2830" t="s">
        <v>15</v>
      </c>
      <c r="D2830" t="s">
        <v>235</v>
      </c>
      <c r="E2830" t="s">
        <v>104</v>
      </c>
      <c r="F2830">
        <v>43130</v>
      </c>
      <c r="G2830" t="s">
        <v>57</v>
      </c>
      <c r="H2830" t="s">
        <v>26</v>
      </c>
      <c r="I2830" t="s">
        <v>41</v>
      </c>
      <c r="J2830" s="31">
        <v>108336</v>
      </c>
      <c r="K2830">
        <v>6</v>
      </c>
      <c r="L2830">
        <v>2</v>
      </c>
      <c r="M2830" s="32">
        <v>379176</v>
      </c>
    </row>
    <row r="2831" spans="1:13" x14ac:dyDescent="0.3">
      <c r="A2831" t="s">
        <v>62</v>
      </c>
      <c r="B2831" t="s">
        <v>14</v>
      </c>
      <c r="C2831" t="s">
        <v>15</v>
      </c>
      <c r="D2831" t="s">
        <v>235</v>
      </c>
      <c r="E2831" t="s">
        <v>104</v>
      </c>
      <c r="F2831">
        <v>43130</v>
      </c>
      <c r="G2831" t="s">
        <v>57</v>
      </c>
      <c r="H2831" t="s">
        <v>26</v>
      </c>
      <c r="I2831" t="s">
        <v>32</v>
      </c>
      <c r="J2831" s="31">
        <v>5592</v>
      </c>
      <c r="K2831">
        <v>5</v>
      </c>
      <c r="L2831">
        <v>2</v>
      </c>
      <c r="M2831" s="32">
        <v>6291</v>
      </c>
    </row>
    <row r="2832" spans="1:13" x14ac:dyDescent="0.3">
      <c r="A2832" t="s">
        <v>62</v>
      </c>
      <c r="B2832" t="s">
        <v>14</v>
      </c>
      <c r="C2832" t="s">
        <v>15</v>
      </c>
      <c r="D2832" t="s">
        <v>235</v>
      </c>
      <c r="E2832" t="s">
        <v>104</v>
      </c>
      <c r="F2832">
        <v>43130</v>
      </c>
      <c r="G2832" t="s">
        <v>57</v>
      </c>
      <c r="H2832" t="s">
        <v>26</v>
      </c>
      <c r="I2832" t="s">
        <v>41</v>
      </c>
      <c r="J2832" s="31">
        <v>78304</v>
      </c>
      <c r="K2832">
        <v>2</v>
      </c>
      <c r="L2832">
        <v>2</v>
      </c>
      <c r="M2832" s="32">
        <v>29364</v>
      </c>
    </row>
    <row r="2833" spans="1:13" x14ac:dyDescent="0.3">
      <c r="A2833" t="s">
        <v>28</v>
      </c>
      <c r="B2833" t="s">
        <v>14</v>
      </c>
      <c r="C2833" t="s">
        <v>15</v>
      </c>
      <c r="D2833" t="s">
        <v>94</v>
      </c>
      <c r="E2833" t="s">
        <v>95</v>
      </c>
      <c r="F2833">
        <v>97206</v>
      </c>
      <c r="G2833" t="s">
        <v>25</v>
      </c>
      <c r="H2833" t="s">
        <v>26</v>
      </c>
      <c r="I2833" t="s">
        <v>32</v>
      </c>
      <c r="J2833" s="31">
        <v>44392</v>
      </c>
      <c r="K2833">
        <v>5</v>
      </c>
      <c r="L2833">
        <v>2</v>
      </c>
      <c r="M2833" s="32">
        <v>-94333</v>
      </c>
    </row>
    <row r="2834" spans="1:13" x14ac:dyDescent="0.3">
      <c r="A2834" t="s">
        <v>28</v>
      </c>
      <c r="B2834" t="s">
        <v>14</v>
      </c>
      <c r="C2834" t="s">
        <v>15</v>
      </c>
      <c r="D2834" t="s">
        <v>94</v>
      </c>
      <c r="E2834" t="s">
        <v>95</v>
      </c>
      <c r="F2834">
        <v>97206</v>
      </c>
      <c r="G2834" t="s">
        <v>25</v>
      </c>
      <c r="H2834" t="s">
        <v>35</v>
      </c>
      <c r="I2834" t="s">
        <v>36</v>
      </c>
      <c r="J2834" s="31">
        <v>155976</v>
      </c>
      <c r="K2834">
        <v>3</v>
      </c>
      <c r="L2834">
        <v>2</v>
      </c>
      <c r="M2834" s="32">
        <v>545916</v>
      </c>
    </row>
    <row r="2835" spans="1:13" x14ac:dyDescent="0.3">
      <c r="A2835" t="s">
        <v>13</v>
      </c>
      <c r="B2835" t="s">
        <v>22</v>
      </c>
      <c r="C2835" t="s">
        <v>15</v>
      </c>
      <c r="D2835" t="s">
        <v>414</v>
      </c>
      <c r="E2835" t="s">
        <v>88</v>
      </c>
      <c r="F2835">
        <v>35244</v>
      </c>
      <c r="G2835" t="s">
        <v>18</v>
      </c>
      <c r="H2835" t="s">
        <v>26</v>
      </c>
      <c r="I2835" t="s">
        <v>34</v>
      </c>
      <c r="J2835" s="31">
        <v>1547</v>
      </c>
      <c r="K2835">
        <v>7</v>
      </c>
      <c r="L2835">
        <v>0</v>
      </c>
      <c r="M2835" s="32">
        <v>41769</v>
      </c>
    </row>
    <row r="2836" spans="1:13" x14ac:dyDescent="0.3">
      <c r="A2836" t="s">
        <v>13</v>
      </c>
      <c r="B2836" t="s">
        <v>22</v>
      </c>
      <c r="C2836" t="s">
        <v>15</v>
      </c>
      <c r="D2836" t="s">
        <v>414</v>
      </c>
      <c r="E2836" t="s">
        <v>88</v>
      </c>
      <c r="F2836">
        <v>35244</v>
      </c>
      <c r="G2836" t="s">
        <v>18</v>
      </c>
      <c r="H2836" t="s">
        <v>26</v>
      </c>
      <c r="I2836" t="s">
        <v>37</v>
      </c>
      <c r="J2836" s="31">
        <v>716</v>
      </c>
      <c r="K2836">
        <v>2</v>
      </c>
      <c r="L2836">
        <v>0</v>
      </c>
      <c r="M2836" s="32">
        <v>34368</v>
      </c>
    </row>
    <row r="2837" spans="1:13" x14ac:dyDescent="0.3">
      <c r="A2837" t="s">
        <v>28</v>
      </c>
      <c r="B2837" t="s">
        <v>14</v>
      </c>
      <c r="C2837" t="s">
        <v>15</v>
      </c>
      <c r="D2837" t="s">
        <v>23</v>
      </c>
      <c r="E2837" t="s">
        <v>24</v>
      </c>
      <c r="F2837">
        <v>90036</v>
      </c>
      <c r="G2837" t="s">
        <v>25</v>
      </c>
      <c r="H2837" t="s">
        <v>26</v>
      </c>
      <c r="I2837" t="s">
        <v>38</v>
      </c>
      <c r="J2837" s="31">
        <v>1089</v>
      </c>
      <c r="K2837">
        <v>1</v>
      </c>
      <c r="L2837">
        <v>0</v>
      </c>
      <c r="M2837" s="32">
        <v>28314</v>
      </c>
    </row>
    <row r="2838" spans="1:13" x14ac:dyDescent="0.3">
      <c r="A2838" t="s">
        <v>28</v>
      </c>
      <c r="B2838" t="s">
        <v>14</v>
      </c>
      <c r="C2838" t="s">
        <v>15</v>
      </c>
      <c r="D2838" t="s">
        <v>23</v>
      </c>
      <c r="E2838" t="s">
        <v>24</v>
      </c>
      <c r="F2838">
        <v>90036</v>
      </c>
      <c r="G2838" t="s">
        <v>25</v>
      </c>
      <c r="H2838" t="s">
        <v>26</v>
      </c>
      <c r="I2838" t="s">
        <v>41</v>
      </c>
      <c r="J2838" s="31">
        <v>1944</v>
      </c>
      <c r="K2838">
        <v>3</v>
      </c>
      <c r="L2838">
        <v>0</v>
      </c>
      <c r="M2838" s="32">
        <v>93312</v>
      </c>
    </row>
    <row r="2839" spans="1:13" x14ac:dyDescent="0.3">
      <c r="A2839" t="s">
        <v>28</v>
      </c>
      <c r="B2839" t="s">
        <v>14</v>
      </c>
      <c r="C2839" t="s">
        <v>15</v>
      </c>
      <c r="D2839" t="s">
        <v>23</v>
      </c>
      <c r="E2839" t="s">
        <v>24</v>
      </c>
      <c r="F2839">
        <v>90036</v>
      </c>
      <c r="G2839" t="s">
        <v>25</v>
      </c>
      <c r="H2839" t="s">
        <v>26</v>
      </c>
      <c r="I2839" t="s">
        <v>37</v>
      </c>
      <c r="J2839" s="31">
        <v>1216</v>
      </c>
      <c r="K2839">
        <v>5</v>
      </c>
      <c r="L2839">
        <v>2</v>
      </c>
      <c r="M2839" s="32">
        <v>3952</v>
      </c>
    </row>
    <row r="2840" spans="1:13" x14ac:dyDescent="0.3">
      <c r="A2840" t="s">
        <v>62</v>
      </c>
      <c r="B2840" t="s">
        <v>14</v>
      </c>
      <c r="C2840" t="s">
        <v>15</v>
      </c>
      <c r="D2840" t="s">
        <v>404</v>
      </c>
      <c r="E2840" t="s">
        <v>30</v>
      </c>
      <c r="F2840">
        <v>32303</v>
      </c>
      <c r="G2840" t="s">
        <v>18</v>
      </c>
      <c r="H2840" t="s">
        <v>35</v>
      </c>
      <c r="I2840" t="s">
        <v>123</v>
      </c>
      <c r="J2840" s="31">
        <v>6957</v>
      </c>
      <c r="K2840">
        <v>2</v>
      </c>
      <c r="L2840">
        <v>5</v>
      </c>
      <c r="M2840" s="32">
        <v>-27828</v>
      </c>
    </row>
    <row r="2841" spans="1:13" x14ac:dyDescent="0.3">
      <c r="A2841" t="s">
        <v>13</v>
      </c>
      <c r="B2841" t="s">
        <v>22</v>
      </c>
      <c r="C2841" t="s">
        <v>15</v>
      </c>
      <c r="D2841" t="s">
        <v>75</v>
      </c>
      <c r="E2841" t="s">
        <v>76</v>
      </c>
      <c r="F2841">
        <v>10009</v>
      </c>
      <c r="G2841" t="s">
        <v>57</v>
      </c>
      <c r="H2841" t="s">
        <v>26</v>
      </c>
      <c r="I2841" t="s">
        <v>32</v>
      </c>
      <c r="J2841" s="31">
        <v>12033</v>
      </c>
      <c r="K2841">
        <v>1</v>
      </c>
      <c r="L2841">
        <v>0</v>
      </c>
      <c r="M2841" s="32">
        <v>312858</v>
      </c>
    </row>
    <row r="2842" spans="1:13" x14ac:dyDescent="0.3">
      <c r="A2842" t="s">
        <v>28</v>
      </c>
      <c r="B2842" t="s">
        <v>44</v>
      </c>
      <c r="C2842" t="s">
        <v>15</v>
      </c>
      <c r="D2842" t="s">
        <v>355</v>
      </c>
      <c r="E2842" t="s">
        <v>83</v>
      </c>
      <c r="F2842">
        <v>23320</v>
      </c>
      <c r="G2842" t="s">
        <v>18</v>
      </c>
      <c r="H2842" t="s">
        <v>19</v>
      </c>
      <c r="I2842" t="s">
        <v>21</v>
      </c>
      <c r="J2842" s="31">
        <v>113992</v>
      </c>
      <c r="K2842">
        <v>4</v>
      </c>
      <c r="L2842">
        <v>0</v>
      </c>
      <c r="M2842" s="32">
        <v>28498</v>
      </c>
    </row>
    <row r="2843" spans="1:13" x14ac:dyDescent="0.3">
      <c r="A2843" t="s">
        <v>13</v>
      </c>
      <c r="B2843" t="s">
        <v>14</v>
      </c>
      <c r="C2843" t="s">
        <v>15</v>
      </c>
      <c r="D2843" t="s">
        <v>196</v>
      </c>
      <c r="E2843" t="s">
        <v>40</v>
      </c>
      <c r="F2843">
        <v>28314</v>
      </c>
      <c r="G2843" t="s">
        <v>18</v>
      </c>
      <c r="H2843" t="s">
        <v>26</v>
      </c>
      <c r="I2843" t="s">
        <v>41</v>
      </c>
      <c r="J2843" s="31">
        <v>229544</v>
      </c>
      <c r="K2843">
        <v>7</v>
      </c>
      <c r="L2843">
        <v>2</v>
      </c>
      <c r="M2843" s="32">
        <v>832097</v>
      </c>
    </row>
    <row r="2844" spans="1:13" x14ac:dyDescent="0.3">
      <c r="A2844" t="s">
        <v>28</v>
      </c>
      <c r="B2844" t="s">
        <v>14</v>
      </c>
      <c r="C2844" t="s">
        <v>15</v>
      </c>
      <c r="D2844" t="s">
        <v>195</v>
      </c>
      <c r="E2844" t="s">
        <v>46</v>
      </c>
      <c r="F2844">
        <v>77340</v>
      </c>
      <c r="G2844" t="s">
        <v>47</v>
      </c>
      <c r="H2844" t="s">
        <v>26</v>
      </c>
      <c r="I2844" t="s">
        <v>32</v>
      </c>
      <c r="J2844" s="31">
        <v>143728</v>
      </c>
      <c r="K2844">
        <v>2</v>
      </c>
      <c r="L2844">
        <v>2</v>
      </c>
      <c r="M2844" s="32">
        <v>-323388</v>
      </c>
    </row>
    <row r="2845" spans="1:13" x14ac:dyDescent="0.3">
      <c r="A2845" t="s">
        <v>28</v>
      </c>
      <c r="B2845" t="s">
        <v>14</v>
      </c>
      <c r="C2845" t="s">
        <v>15</v>
      </c>
      <c r="D2845" t="s">
        <v>55</v>
      </c>
      <c r="E2845" t="s">
        <v>56</v>
      </c>
      <c r="F2845">
        <v>19140</v>
      </c>
      <c r="G2845" t="s">
        <v>57</v>
      </c>
      <c r="H2845" t="s">
        <v>35</v>
      </c>
      <c r="I2845" t="s">
        <v>59</v>
      </c>
      <c r="J2845" s="31">
        <v>36048</v>
      </c>
      <c r="K2845">
        <v>3</v>
      </c>
      <c r="L2845">
        <v>2</v>
      </c>
      <c r="M2845" s="32">
        <v>-9012</v>
      </c>
    </row>
    <row r="2846" spans="1:13" x14ac:dyDescent="0.3">
      <c r="A2846" t="s">
        <v>28</v>
      </c>
      <c r="B2846" t="s">
        <v>22</v>
      </c>
      <c r="C2846" t="s">
        <v>15</v>
      </c>
      <c r="D2846" t="s">
        <v>407</v>
      </c>
      <c r="E2846" t="s">
        <v>65</v>
      </c>
      <c r="F2846">
        <v>60098</v>
      </c>
      <c r="G2846" t="s">
        <v>47</v>
      </c>
      <c r="H2846" t="s">
        <v>19</v>
      </c>
      <c r="I2846" t="s">
        <v>21</v>
      </c>
      <c r="J2846" s="31">
        <v>845488</v>
      </c>
      <c r="K2846">
        <v>8</v>
      </c>
      <c r="L2846">
        <v>3</v>
      </c>
      <c r="M2846" s="32">
        <v>-120784</v>
      </c>
    </row>
    <row r="2847" spans="1:13" x14ac:dyDescent="0.3">
      <c r="A2847" t="s">
        <v>62</v>
      </c>
      <c r="B2847" t="s">
        <v>14</v>
      </c>
      <c r="C2847" t="s">
        <v>15</v>
      </c>
      <c r="D2847" t="s">
        <v>316</v>
      </c>
      <c r="E2847" t="s">
        <v>166</v>
      </c>
      <c r="F2847">
        <v>2149</v>
      </c>
      <c r="G2847" t="s">
        <v>57</v>
      </c>
      <c r="H2847" t="s">
        <v>26</v>
      </c>
      <c r="I2847" t="s">
        <v>34</v>
      </c>
      <c r="J2847" s="31">
        <v>5094</v>
      </c>
      <c r="K2847">
        <v>3</v>
      </c>
      <c r="L2847">
        <v>0</v>
      </c>
      <c r="M2847" s="32">
        <v>142632</v>
      </c>
    </row>
    <row r="2848" spans="1:13" x14ac:dyDescent="0.3">
      <c r="A2848" t="s">
        <v>28</v>
      </c>
      <c r="B2848" t="s">
        <v>44</v>
      </c>
      <c r="C2848" t="s">
        <v>15</v>
      </c>
      <c r="D2848" t="s">
        <v>79</v>
      </c>
      <c r="E2848" t="s">
        <v>65</v>
      </c>
      <c r="F2848">
        <v>60653</v>
      </c>
      <c r="G2848" t="s">
        <v>47</v>
      </c>
      <c r="H2848" t="s">
        <v>26</v>
      </c>
      <c r="I2848" t="s">
        <v>37</v>
      </c>
      <c r="J2848" s="31">
        <v>762594</v>
      </c>
      <c r="K2848">
        <v>3</v>
      </c>
      <c r="L2848">
        <v>8</v>
      </c>
      <c r="M2848" s="32">
        <v>-1143891</v>
      </c>
    </row>
    <row r="2849" spans="1:13" x14ac:dyDescent="0.3">
      <c r="A2849" t="s">
        <v>28</v>
      </c>
      <c r="B2849" t="s">
        <v>22</v>
      </c>
      <c r="C2849" t="s">
        <v>15</v>
      </c>
      <c r="D2849" t="s">
        <v>270</v>
      </c>
      <c r="E2849" t="s">
        <v>167</v>
      </c>
      <c r="F2849">
        <v>30076</v>
      </c>
      <c r="G2849" t="s">
        <v>18</v>
      </c>
      <c r="H2849" t="s">
        <v>19</v>
      </c>
      <c r="I2849" t="s">
        <v>33</v>
      </c>
      <c r="J2849" s="31">
        <v>5628</v>
      </c>
      <c r="K2849">
        <v>6</v>
      </c>
      <c r="L2849">
        <v>0</v>
      </c>
      <c r="M2849" s="32">
        <v>157584</v>
      </c>
    </row>
    <row r="2850" spans="1:13" x14ac:dyDescent="0.3">
      <c r="A2850" t="s">
        <v>28</v>
      </c>
      <c r="B2850" t="s">
        <v>22</v>
      </c>
      <c r="C2850" t="s">
        <v>15</v>
      </c>
      <c r="D2850" t="s">
        <v>270</v>
      </c>
      <c r="E2850" t="s">
        <v>167</v>
      </c>
      <c r="F2850">
        <v>30076</v>
      </c>
      <c r="G2850" t="s">
        <v>18</v>
      </c>
      <c r="H2850" t="s">
        <v>26</v>
      </c>
      <c r="I2850" t="s">
        <v>37</v>
      </c>
      <c r="J2850" s="31">
        <v>269097</v>
      </c>
      <c r="K2850">
        <v>3</v>
      </c>
      <c r="L2850">
        <v>0</v>
      </c>
      <c r="M2850" s="32">
        <v>12647559</v>
      </c>
    </row>
    <row r="2851" spans="1:13" x14ac:dyDescent="0.3">
      <c r="A2851" t="s">
        <v>28</v>
      </c>
      <c r="B2851" t="s">
        <v>22</v>
      </c>
      <c r="C2851" t="s">
        <v>15</v>
      </c>
      <c r="D2851" t="s">
        <v>227</v>
      </c>
      <c r="E2851" t="s">
        <v>30</v>
      </c>
      <c r="F2851">
        <v>32137</v>
      </c>
      <c r="G2851" t="s">
        <v>18</v>
      </c>
      <c r="H2851" t="s">
        <v>26</v>
      </c>
      <c r="I2851" t="s">
        <v>37</v>
      </c>
      <c r="J2851" s="31">
        <v>7434</v>
      </c>
      <c r="K2851">
        <v>6</v>
      </c>
      <c r="L2851">
        <v>7</v>
      </c>
      <c r="M2851" s="32">
        <v>-56994</v>
      </c>
    </row>
    <row r="2852" spans="1:13" x14ac:dyDescent="0.3">
      <c r="A2852" t="s">
        <v>62</v>
      </c>
      <c r="B2852" t="s">
        <v>22</v>
      </c>
      <c r="C2852" t="s">
        <v>15</v>
      </c>
      <c r="D2852" t="s">
        <v>55</v>
      </c>
      <c r="E2852" t="s">
        <v>56</v>
      </c>
      <c r="F2852">
        <v>19120</v>
      </c>
      <c r="G2852" t="s">
        <v>57</v>
      </c>
      <c r="H2852" t="s">
        <v>26</v>
      </c>
      <c r="I2852" t="s">
        <v>32</v>
      </c>
      <c r="J2852" s="31">
        <v>64784</v>
      </c>
      <c r="K2852">
        <v>1</v>
      </c>
      <c r="L2852">
        <v>2</v>
      </c>
      <c r="M2852" s="32">
        <v>-129568</v>
      </c>
    </row>
    <row r="2853" spans="1:13" x14ac:dyDescent="0.3">
      <c r="A2853" t="s">
        <v>28</v>
      </c>
      <c r="B2853" t="s">
        <v>44</v>
      </c>
      <c r="C2853" t="s">
        <v>15</v>
      </c>
      <c r="D2853" t="s">
        <v>103</v>
      </c>
      <c r="E2853" t="s">
        <v>74</v>
      </c>
      <c r="F2853">
        <v>47201</v>
      </c>
      <c r="G2853" t="s">
        <v>47</v>
      </c>
      <c r="H2853" t="s">
        <v>26</v>
      </c>
      <c r="I2853" t="s">
        <v>41</v>
      </c>
      <c r="J2853" s="31">
        <v>2816</v>
      </c>
      <c r="K2853">
        <v>4</v>
      </c>
      <c r="L2853">
        <v>0</v>
      </c>
      <c r="M2853" s="32">
        <v>132352</v>
      </c>
    </row>
    <row r="2854" spans="1:13" x14ac:dyDescent="0.3">
      <c r="A2854" t="s">
        <v>13</v>
      </c>
      <c r="B2854" t="s">
        <v>14</v>
      </c>
      <c r="C2854" t="s">
        <v>15</v>
      </c>
      <c r="D2854" t="s">
        <v>230</v>
      </c>
      <c r="E2854" t="s">
        <v>76</v>
      </c>
      <c r="F2854">
        <v>11572</v>
      </c>
      <c r="G2854" t="s">
        <v>57</v>
      </c>
      <c r="H2854" t="s">
        <v>19</v>
      </c>
      <c r="I2854" t="s">
        <v>33</v>
      </c>
      <c r="J2854" s="31">
        <v>1498</v>
      </c>
      <c r="K2854">
        <v>1</v>
      </c>
      <c r="L2854">
        <v>0</v>
      </c>
      <c r="M2854" s="32">
        <v>68908</v>
      </c>
    </row>
    <row r="2855" spans="1:13" x14ac:dyDescent="0.3">
      <c r="A2855" t="s">
        <v>13</v>
      </c>
      <c r="B2855" t="s">
        <v>14</v>
      </c>
      <c r="C2855" t="s">
        <v>15</v>
      </c>
      <c r="D2855" t="s">
        <v>230</v>
      </c>
      <c r="E2855" t="s">
        <v>76</v>
      </c>
      <c r="F2855">
        <v>11572</v>
      </c>
      <c r="G2855" t="s">
        <v>57</v>
      </c>
      <c r="H2855" t="s">
        <v>19</v>
      </c>
      <c r="I2855" t="s">
        <v>33</v>
      </c>
      <c r="J2855" s="31">
        <v>2032</v>
      </c>
      <c r="K2855">
        <v>4</v>
      </c>
      <c r="L2855">
        <v>0</v>
      </c>
      <c r="M2855" s="32">
        <v>69088</v>
      </c>
    </row>
    <row r="2856" spans="1:13" x14ac:dyDescent="0.3">
      <c r="A2856" t="s">
        <v>168</v>
      </c>
      <c r="B2856" t="s">
        <v>22</v>
      </c>
      <c r="C2856" t="s">
        <v>15</v>
      </c>
      <c r="D2856" t="s">
        <v>115</v>
      </c>
      <c r="E2856" t="s">
        <v>166</v>
      </c>
      <c r="F2856">
        <v>2038</v>
      </c>
      <c r="G2856" t="s">
        <v>57</v>
      </c>
      <c r="H2856" t="s">
        <v>26</v>
      </c>
      <c r="I2856" t="s">
        <v>32</v>
      </c>
      <c r="J2856" s="31">
        <v>4029</v>
      </c>
      <c r="K2856">
        <v>3</v>
      </c>
      <c r="L2856">
        <v>0</v>
      </c>
      <c r="M2856" s="32">
        <v>104754</v>
      </c>
    </row>
    <row r="2857" spans="1:13" x14ac:dyDescent="0.3">
      <c r="A2857" t="s">
        <v>28</v>
      </c>
      <c r="B2857" t="s">
        <v>14</v>
      </c>
      <c r="C2857" t="s">
        <v>15</v>
      </c>
      <c r="D2857" t="s">
        <v>386</v>
      </c>
      <c r="E2857" t="s">
        <v>387</v>
      </c>
      <c r="F2857">
        <v>57103</v>
      </c>
      <c r="G2857" t="s">
        <v>47</v>
      </c>
      <c r="H2857" t="s">
        <v>26</v>
      </c>
      <c r="I2857" t="s">
        <v>27</v>
      </c>
      <c r="J2857" s="31">
        <v>2023</v>
      </c>
      <c r="K2857">
        <v>7</v>
      </c>
      <c r="L2857">
        <v>0</v>
      </c>
      <c r="M2857" s="32">
        <v>95081</v>
      </c>
    </row>
    <row r="2858" spans="1:13" x14ac:dyDescent="0.3">
      <c r="A2858" t="s">
        <v>62</v>
      </c>
      <c r="B2858" t="s">
        <v>22</v>
      </c>
      <c r="C2858" t="s">
        <v>15</v>
      </c>
      <c r="D2858" t="s">
        <v>144</v>
      </c>
      <c r="E2858" t="s">
        <v>24</v>
      </c>
      <c r="F2858">
        <v>92037</v>
      </c>
      <c r="G2858" t="s">
        <v>25</v>
      </c>
      <c r="H2858" t="s">
        <v>19</v>
      </c>
      <c r="I2858" t="s">
        <v>21</v>
      </c>
      <c r="J2858" s="31">
        <v>1603136</v>
      </c>
      <c r="K2858">
        <v>4</v>
      </c>
      <c r="L2858">
        <v>2</v>
      </c>
      <c r="M2858" s="32">
        <v>100196</v>
      </c>
    </row>
    <row r="2859" spans="1:13" x14ac:dyDescent="0.3">
      <c r="A2859" t="s">
        <v>13</v>
      </c>
      <c r="B2859" t="s">
        <v>14</v>
      </c>
      <c r="C2859" t="s">
        <v>15</v>
      </c>
      <c r="D2859" t="s">
        <v>196</v>
      </c>
      <c r="E2859" t="s">
        <v>40</v>
      </c>
      <c r="F2859">
        <v>28314</v>
      </c>
      <c r="G2859" t="s">
        <v>18</v>
      </c>
      <c r="H2859" t="s">
        <v>19</v>
      </c>
      <c r="I2859" t="s">
        <v>21</v>
      </c>
      <c r="J2859" s="31">
        <v>225296</v>
      </c>
      <c r="K2859">
        <v>2</v>
      </c>
      <c r="L2859">
        <v>2</v>
      </c>
      <c r="M2859" s="32">
        <v>225296</v>
      </c>
    </row>
    <row r="2860" spans="1:13" x14ac:dyDescent="0.3">
      <c r="A2860" t="s">
        <v>28</v>
      </c>
      <c r="B2860" t="s">
        <v>14</v>
      </c>
      <c r="C2860" t="s">
        <v>15</v>
      </c>
      <c r="D2860" t="s">
        <v>200</v>
      </c>
      <c r="E2860" t="s">
        <v>167</v>
      </c>
      <c r="F2860">
        <v>30318</v>
      </c>
      <c r="G2860" t="s">
        <v>18</v>
      </c>
      <c r="H2860" t="s">
        <v>35</v>
      </c>
      <c r="I2860" t="s">
        <v>59</v>
      </c>
      <c r="J2860" s="31">
        <v>678</v>
      </c>
      <c r="K2860">
        <v>4</v>
      </c>
      <c r="L2860">
        <v>0</v>
      </c>
      <c r="M2860" s="32">
        <v>4068</v>
      </c>
    </row>
    <row r="2861" spans="1:13" x14ac:dyDescent="0.3">
      <c r="A2861" t="s">
        <v>28</v>
      </c>
      <c r="B2861" t="s">
        <v>14</v>
      </c>
      <c r="C2861" t="s">
        <v>15</v>
      </c>
      <c r="D2861" t="s">
        <v>200</v>
      </c>
      <c r="E2861" t="s">
        <v>167</v>
      </c>
      <c r="F2861">
        <v>30318</v>
      </c>
      <c r="G2861" t="s">
        <v>18</v>
      </c>
      <c r="H2861" t="s">
        <v>35</v>
      </c>
      <c r="I2861" t="s">
        <v>36</v>
      </c>
      <c r="J2861" s="31">
        <v>37797</v>
      </c>
      <c r="K2861">
        <v>3</v>
      </c>
      <c r="L2861">
        <v>0</v>
      </c>
      <c r="M2861" s="32">
        <v>982722</v>
      </c>
    </row>
    <row r="2862" spans="1:13" x14ac:dyDescent="0.3">
      <c r="A2862" t="s">
        <v>28</v>
      </c>
      <c r="B2862" t="s">
        <v>14</v>
      </c>
      <c r="C2862" t="s">
        <v>15</v>
      </c>
      <c r="D2862" t="s">
        <v>200</v>
      </c>
      <c r="E2862" t="s">
        <v>167</v>
      </c>
      <c r="F2862">
        <v>30318</v>
      </c>
      <c r="G2862" t="s">
        <v>18</v>
      </c>
      <c r="H2862" t="s">
        <v>19</v>
      </c>
      <c r="I2862" t="s">
        <v>20</v>
      </c>
      <c r="J2862" s="31">
        <v>162882</v>
      </c>
      <c r="K2862">
        <v>9</v>
      </c>
      <c r="L2862">
        <v>0</v>
      </c>
      <c r="M2862" s="32">
        <v>3746286</v>
      </c>
    </row>
    <row r="2863" spans="1:13" x14ac:dyDescent="0.3">
      <c r="A2863" t="s">
        <v>28</v>
      </c>
      <c r="B2863" t="s">
        <v>14</v>
      </c>
      <c r="C2863" t="s">
        <v>15</v>
      </c>
      <c r="D2863" t="s">
        <v>200</v>
      </c>
      <c r="E2863" t="s">
        <v>167</v>
      </c>
      <c r="F2863">
        <v>30318</v>
      </c>
      <c r="G2863" t="s">
        <v>18</v>
      </c>
      <c r="H2863" t="s">
        <v>26</v>
      </c>
      <c r="I2863" t="s">
        <v>41</v>
      </c>
      <c r="J2863" s="31">
        <v>28693</v>
      </c>
      <c r="K2863">
        <v>7</v>
      </c>
      <c r="L2863">
        <v>0</v>
      </c>
      <c r="M2863" s="32">
        <v>1405957</v>
      </c>
    </row>
    <row r="2864" spans="1:13" x14ac:dyDescent="0.3">
      <c r="A2864" t="s">
        <v>28</v>
      </c>
      <c r="B2864" t="s">
        <v>14</v>
      </c>
      <c r="C2864" t="s">
        <v>15</v>
      </c>
      <c r="D2864" t="s">
        <v>422</v>
      </c>
      <c r="E2864" t="s">
        <v>30</v>
      </c>
      <c r="F2864">
        <v>32839</v>
      </c>
      <c r="G2864" t="s">
        <v>18</v>
      </c>
      <c r="H2864" t="s">
        <v>26</v>
      </c>
      <c r="I2864" t="s">
        <v>41</v>
      </c>
      <c r="J2864" s="31">
        <v>20736</v>
      </c>
      <c r="K2864">
        <v>4</v>
      </c>
      <c r="L2864">
        <v>2</v>
      </c>
      <c r="M2864" s="32">
        <v>72576</v>
      </c>
    </row>
    <row r="2865" spans="1:13" x14ac:dyDescent="0.3">
      <c r="A2865" t="s">
        <v>168</v>
      </c>
      <c r="B2865" t="s">
        <v>14</v>
      </c>
      <c r="C2865" t="s">
        <v>15</v>
      </c>
      <c r="D2865" t="s">
        <v>52</v>
      </c>
      <c r="E2865" t="s">
        <v>24</v>
      </c>
      <c r="F2865">
        <v>94122</v>
      </c>
      <c r="G2865" t="s">
        <v>25</v>
      </c>
      <c r="H2865" t="s">
        <v>26</v>
      </c>
      <c r="I2865" t="s">
        <v>32</v>
      </c>
      <c r="J2865" s="31">
        <v>3144</v>
      </c>
      <c r="K2865">
        <v>3</v>
      </c>
      <c r="L2865">
        <v>0</v>
      </c>
      <c r="M2865" s="32">
        <v>84888</v>
      </c>
    </row>
    <row r="2866" spans="1:13" x14ac:dyDescent="0.3">
      <c r="A2866" t="s">
        <v>168</v>
      </c>
      <c r="B2866" t="s">
        <v>14</v>
      </c>
      <c r="C2866" t="s">
        <v>15</v>
      </c>
      <c r="D2866" t="s">
        <v>52</v>
      </c>
      <c r="E2866" t="s">
        <v>24</v>
      </c>
      <c r="F2866">
        <v>94122</v>
      </c>
      <c r="G2866" t="s">
        <v>25</v>
      </c>
      <c r="H2866" t="s">
        <v>26</v>
      </c>
      <c r="I2866" t="s">
        <v>38</v>
      </c>
      <c r="J2866" s="31">
        <v>8379</v>
      </c>
      <c r="K2866">
        <v>7</v>
      </c>
      <c r="L2866">
        <v>0</v>
      </c>
      <c r="M2866" s="32">
        <v>226233</v>
      </c>
    </row>
    <row r="2867" spans="1:13" x14ac:dyDescent="0.3">
      <c r="A2867" t="s">
        <v>168</v>
      </c>
      <c r="B2867" t="s">
        <v>14</v>
      </c>
      <c r="C2867" t="s">
        <v>15</v>
      </c>
      <c r="D2867" t="s">
        <v>52</v>
      </c>
      <c r="E2867" t="s">
        <v>24</v>
      </c>
      <c r="F2867">
        <v>94122</v>
      </c>
      <c r="G2867" t="s">
        <v>25</v>
      </c>
      <c r="H2867" t="s">
        <v>26</v>
      </c>
      <c r="I2867" t="s">
        <v>34</v>
      </c>
      <c r="J2867" s="31">
        <v>5952</v>
      </c>
      <c r="K2867">
        <v>3</v>
      </c>
      <c r="L2867">
        <v>0</v>
      </c>
      <c r="M2867" s="32">
        <v>154752</v>
      </c>
    </row>
    <row r="2868" spans="1:13" x14ac:dyDescent="0.3">
      <c r="A2868" t="s">
        <v>168</v>
      </c>
      <c r="B2868" t="s">
        <v>14</v>
      </c>
      <c r="C2868" t="s">
        <v>15</v>
      </c>
      <c r="D2868" t="s">
        <v>52</v>
      </c>
      <c r="E2868" t="s">
        <v>24</v>
      </c>
      <c r="F2868">
        <v>94122</v>
      </c>
      <c r="G2868" t="s">
        <v>25</v>
      </c>
      <c r="H2868" t="s">
        <v>26</v>
      </c>
      <c r="I2868" t="s">
        <v>110</v>
      </c>
      <c r="J2868" s="31">
        <v>3192</v>
      </c>
      <c r="K2868">
        <v>4</v>
      </c>
      <c r="L2868">
        <v>0</v>
      </c>
      <c r="M2868" s="32">
        <v>92568</v>
      </c>
    </row>
    <row r="2869" spans="1:13" x14ac:dyDescent="0.3">
      <c r="A2869" t="s">
        <v>13</v>
      </c>
      <c r="B2869" t="s">
        <v>14</v>
      </c>
      <c r="C2869" t="s">
        <v>15</v>
      </c>
      <c r="D2869" t="s">
        <v>252</v>
      </c>
      <c r="E2869" t="s">
        <v>104</v>
      </c>
      <c r="F2869">
        <v>43615</v>
      </c>
      <c r="G2869" t="s">
        <v>57</v>
      </c>
      <c r="H2869" t="s">
        <v>26</v>
      </c>
      <c r="I2869" t="s">
        <v>110</v>
      </c>
      <c r="J2869" s="31">
        <v>1472</v>
      </c>
      <c r="K2869">
        <v>5</v>
      </c>
      <c r="L2869">
        <v>2</v>
      </c>
      <c r="M2869" s="32">
        <v>-3312</v>
      </c>
    </row>
    <row r="2870" spans="1:13" x14ac:dyDescent="0.3">
      <c r="A2870" t="s">
        <v>13</v>
      </c>
      <c r="B2870" t="s">
        <v>14</v>
      </c>
      <c r="C2870" t="s">
        <v>15</v>
      </c>
      <c r="D2870" t="s">
        <v>252</v>
      </c>
      <c r="E2870" t="s">
        <v>104</v>
      </c>
      <c r="F2870">
        <v>43615</v>
      </c>
      <c r="G2870" t="s">
        <v>57</v>
      </c>
      <c r="H2870" t="s">
        <v>26</v>
      </c>
      <c r="I2870" t="s">
        <v>32</v>
      </c>
      <c r="J2870" s="31">
        <v>38976</v>
      </c>
      <c r="K2870">
        <v>3</v>
      </c>
      <c r="L2870">
        <v>2</v>
      </c>
      <c r="M2870" s="32">
        <v>-2436</v>
      </c>
    </row>
    <row r="2871" spans="1:13" x14ac:dyDescent="0.3">
      <c r="A2871" t="s">
        <v>28</v>
      </c>
      <c r="B2871" t="s">
        <v>14</v>
      </c>
      <c r="C2871" t="s">
        <v>15</v>
      </c>
      <c r="D2871" t="s">
        <v>158</v>
      </c>
      <c r="E2871" t="s">
        <v>30</v>
      </c>
      <c r="F2871">
        <v>33710</v>
      </c>
      <c r="G2871" t="s">
        <v>18</v>
      </c>
      <c r="H2871" t="s">
        <v>19</v>
      </c>
      <c r="I2871" t="s">
        <v>33</v>
      </c>
      <c r="J2871" s="31">
        <v>17088</v>
      </c>
      <c r="K2871">
        <v>2</v>
      </c>
      <c r="L2871">
        <v>2</v>
      </c>
      <c r="M2871" s="32">
        <v>1068</v>
      </c>
    </row>
    <row r="2872" spans="1:13" x14ac:dyDescent="0.3">
      <c r="A2872" t="s">
        <v>28</v>
      </c>
      <c r="B2872" t="s">
        <v>22</v>
      </c>
      <c r="C2872" t="s">
        <v>15</v>
      </c>
      <c r="D2872" t="s">
        <v>171</v>
      </c>
      <c r="E2872" t="s">
        <v>81</v>
      </c>
      <c r="F2872">
        <v>85705</v>
      </c>
      <c r="G2872" t="s">
        <v>25</v>
      </c>
      <c r="H2872" t="s">
        <v>26</v>
      </c>
      <c r="I2872" t="s">
        <v>41</v>
      </c>
      <c r="J2872" s="31">
        <v>74352</v>
      </c>
      <c r="K2872">
        <v>3</v>
      </c>
      <c r="L2872">
        <v>2</v>
      </c>
      <c r="M2872" s="32">
        <v>23235</v>
      </c>
    </row>
    <row r="2873" spans="1:13" x14ac:dyDescent="0.3">
      <c r="A2873" t="s">
        <v>28</v>
      </c>
      <c r="B2873" t="s">
        <v>22</v>
      </c>
      <c r="C2873" t="s">
        <v>15</v>
      </c>
      <c r="D2873" t="s">
        <v>171</v>
      </c>
      <c r="E2873" t="s">
        <v>81</v>
      </c>
      <c r="F2873">
        <v>85705</v>
      </c>
      <c r="G2873" t="s">
        <v>25</v>
      </c>
      <c r="H2873" t="s">
        <v>19</v>
      </c>
      <c r="I2873" t="s">
        <v>21</v>
      </c>
      <c r="J2873" s="31">
        <v>314352</v>
      </c>
      <c r="K2873">
        <v>3</v>
      </c>
      <c r="L2873">
        <v>2</v>
      </c>
      <c r="M2873" s="32">
        <v>-353646</v>
      </c>
    </row>
    <row r="2874" spans="1:13" x14ac:dyDescent="0.3">
      <c r="A2874" t="s">
        <v>28</v>
      </c>
      <c r="B2874" t="s">
        <v>14</v>
      </c>
      <c r="C2874" t="s">
        <v>15</v>
      </c>
      <c r="D2874" t="s">
        <v>23</v>
      </c>
      <c r="E2874" t="s">
        <v>24</v>
      </c>
      <c r="F2874">
        <v>90036</v>
      </c>
      <c r="G2874" t="s">
        <v>25</v>
      </c>
      <c r="H2874" t="s">
        <v>26</v>
      </c>
      <c r="I2874" t="s">
        <v>34</v>
      </c>
      <c r="J2874" s="31">
        <v>426</v>
      </c>
      <c r="K2874">
        <v>1</v>
      </c>
      <c r="L2874">
        <v>0</v>
      </c>
      <c r="M2874" s="32">
        <v>17466</v>
      </c>
    </row>
    <row r="2875" spans="1:13" x14ac:dyDescent="0.3">
      <c r="A2875" t="s">
        <v>28</v>
      </c>
      <c r="B2875" t="s">
        <v>14</v>
      </c>
      <c r="C2875" t="s">
        <v>15</v>
      </c>
      <c r="D2875" t="s">
        <v>144</v>
      </c>
      <c r="E2875" t="s">
        <v>24</v>
      </c>
      <c r="F2875">
        <v>92105</v>
      </c>
      <c r="G2875" t="s">
        <v>25</v>
      </c>
      <c r="H2875" t="s">
        <v>26</v>
      </c>
      <c r="I2875" t="s">
        <v>32</v>
      </c>
      <c r="J2875" s="31">
        <v>81128</v>
      </c>
      <c r="K2875">
        <v>8</v>
      </c>
      <c r="L2875">
        <v>0</v>
      </c>
      <c r="M2875" s="32">
        <v>243384</v>
      </c>
    </row>
    <row r="2876" spans="1:13" x14ac:dyDescent="0.3">
      <c r="A2876" t="s">
        <v>62</v>
      </c>
      <c r="B2876" t="s">
        <v>14</v>
      </c>
      <c r="C2876" t="s">
        <v>15</v>
      </c>
      <c r="D2876" t="s">
        <v>75</v>
      </c>
      <c r="E2876" t="s">
        <v>76</v>
      </c>
      <c r="F2876">
        <v>10035</v>
      </c>
      <c r="G2876" t="s">
        <v>57</v>
      </c>
      <c r="H2876" t="s">
        <v>26</v>
      </c>
      <c r="I2876" t="s">
        <v>77</v>
      </c>
      <c r="J2876" s="31">
        <v>603</v>
      </c>
      <c r="K2876">
        <v>3</v>
      </c>
      <c r="L2876">
        <v>0</v>
      </c>
      <c r="M2876" s="32">
        <v>29547</v>
      </c>
    </row>
    <row r="2877" spans="1:13" x14ac:dyDescent="0.3">
      <c r="A2877" t="s">
        <v>13</v>
      </c>
      <c r="B2877" t="s">
        <v>14</v>
      </c>
      <c r="C2877" t="s">
        <v>15</v>
      </c>
      <c r="D2877" t="s">
        <v>144</v>
      </c>
      <c r="E2877" t="s">
        <v>24</v>
      </c>
      <c r="F2877">
        <v>92037</v>
      </c>
      <c r="G2877" t="s">
        <v>25</v>
      </c>
      <c r="H2877" t="s">
        <v>19</v>
      </c>
      <c r="I2877" t="s">
        <v>21</v>
      </c>
      <c r="J2877" s="31">
        <v>153568</v>
      </c>
      <c r="K2877">
        <v>2</v>
      </c>
      <c r="L2877">
        <v>2</v>
      </c>
      <c r="M2877" s="32">
        <v>-57588</v>
      </c>
    </row>
    <row r="2878" spans="1:13" x14ac:dyDescent="0.3">
      <c r="A2878" t="s">
        <v>13</v>
      </c>
      <c r="B2878" t="s">
        <v>14</v>
      </c>
      <c r="C2878" t="s">
        <v>15</v>
      </c>
      <c r="D2878" t="s">
        <v>144</v>
      </c>
      <c r="E2878" t="s">
        <v>24</v>
      </c>
      <c r="F2878">
        <v>92037</v>
      </c>
      <c r="G2878" t="s">
        <v>25</v>
      </c>
      <c r="H2878" t="s">
        <v>19</v>
      </c>
      <c r="I2878" t="s">
        <v>21</v>
      </c>
      <c r="J2878" s="31">
        <v>1013488</v>
      </c>
      <c r="K2878">
        <v>7</v>
      </c>
      <c r="L2878">
        <v>2</v>
      </c>
      <c r="M2878" s="32">
        <v>760116</v>
      </c>
    </row>
    <row r="2879" spans="1:13" x14ac:dyDescent="0.3">
      <c r="A2879" t="s">
        <v>28</v>
      </c>
      <c r="B2879" t="s">
        <v>44</v>
      </c>
      <c r="C2879" t="s">
        <v>15</v>
      </c>
      <c r="D2879" t="s">
        <v>131</v>
      </c>
      <c r="E2879" t="s">
        <v>132</v>
      </c>
      <c r="F2879">
        <v>7090</v>
      </c>
      <c r="G2879" t="s">
        <v>57</v>
      </c>
      <c r="H2879" t="s">
        <v>26</v>
      </c>
      <c r="I2879" t="s">
        <v>60</v>
      </c>
      <c r="J2879" s="31">
        <v>5234</v>
      </c>
      <c r="K2879">
        <v>2</v>
      </c>
      <c r="L2879">
        <v>0</v>
      </c>
      <c r="M2879" s="32">
        <v>245998</v>
      </c>
    </row>
    <row r="2880" spans="1:13" x14ac:dyDescent="0.3">
      <c r="A2880" t="s">
        <v>28</v>
      </c>
      <c r="B2880" t="s">
        <v>44</v>
      </c>
      <c r="C2880" t="s">
        <v>15</v>
      </c>
      <c r="D2880" t="s">
        <v>131</v>
      </c>
      <c r="E2880" t="s">
        <v>132</v>
      </c>
      <c r="F2880">
        <v>7090</v>
      </c>
      <c r="G2880" t="s">
        <v>57</v>
      </c>
      <c r="H2880" t="s">
        <v>26</v>
      </c>
      <c r="I2880" t="s">
        <v>34</v>
      </c>
      <c r="J2880" s="31">
        <v>466</v>
      </c>
      <c r="K2880">
        <v>2</v>
      </c>
      <c r="L2880">
        <v>0</v>
      </c>
      <c r="M2880" s="32">
        <v>13514</v>
      </c>
    </row>
    <row r="2881" spans="1:13" x14ac:dyDescent="0.3">
      <c r="A2881" t="s">
        <v>28</v>
      </c>
      <c r="B2881" t="s">
        <v>44</v>
      </c>
      <c r="C2881" t="s">
        <v>15</v>
      </c>
      <c r="D2881" t="s">
        <v>131</v>
      </c>
      <c r="E2881" t="s">
        <v>132</v>
      </c>
      <c r="F2881">
        <v>7090</v>
      </c>
      <c r="G2881" t="s">
        <v>57</v>
      </c>
      <c r="H2881" t="s">
        <v>35</v>
      </c>
      <c r="I2881" t="s">
        <v>59</v>
      </c>
      <c r="J2881" s="31">
        <v>25497</v>
      </c>
      <c r="K2881">
        <v>3</v>
      </c>
      <c r="L2881">
        <v>0</v>
      </c>
      <c r="M2881" s="32">
        <v>917892</v>
      </c>
    </row>
    <row r="2882" spans="1:13" x14ac:dyDescent="0.3">
      <c r="A2882" t="s">
        <v>13</v>
      </c>
      <c r="B2882" t="s">
        <v>44</v>
      </c>
      <c r="C2882" t="s">
        <v>15</v>
      </c>
      <c r="D2882" t="s">
        <v>423</v>
      </c>
      <c r="E2882" t="s">
        <v>132</v>
      </c>
      <c r="F2882">
        <v>7050</v>
      </c>
      <c r="G2882" t="s">
        <v>57</v>
      </c>
      <c r="H2882" t="s">
        <v>26</v>
      </c>
      <c r="I2882" t="s">
        <v>37</v>
      </c>
      <c r="J2882" s="31">
        <v>2544</v>
      </c>
      <c r="K2882">
        <v>6</v>
      </c>
      <c r="L2882">
        <v>0</v>
      </c>
      <c r="M2882" s="32">
        <v>1272</v>
      </c>
    </row>
    <row r="2883" spans="1:13" x14ac:dyDescent="0.3">
      <c r="A2883" t="s">
        <v>13</v>
      </c>
      <c r="B2883" t="s">
        <v>44</v>
      </c>
      <c r="C2883" t="s">
        <v>15</v>
      </c>
      <c r="D2883" t="s">
        <v>423</v>
      </c>
      <c r="E2883" t="s">
        <v>132</v>
      </c>
      <c r="F2883">
        <v>7050</v>
      </c>
      <c r="G2883" t="s">
        <v>57</v>
      </c>
      <c r="H2883" t="s">
        <v>26</v>
      </c>
      <c r="I2883" t="s">
        <v>110</v>
      </c>
      <c r="J2883" s="31">
        <v>2793</v>
      </c>
      <c r="K2883">
        <v>3</v>
      </c>
      <c r="L2883">
        <v>0</v>
      </c>
      <c r="M2883" s="32">
        <v>80997</v>
      </c>
    </row>
    <row r="2884" spans="1:13" x14ac:dyDescent="0.3">
      <c r="A2884" t="s">
        <v>28</v>
      </c>
      <c r="B2884" t="s">
        <v>14</v>
      </c>
      <c r="C2884" t="s">
        <v>15</v>
      </c>
      <c r="D2884" t="s">
        <v>407</v>
      </c>
      <c r="E2884" t="s">
        <v>65</v>
      </c>
      <c r="F2884">
        <v>60098</v>
      </c>
      <c r="G2884" t="s">
        <v>47</v>
      </c>
      <c r="H2884" t="s">
        <v>26</v>
      </c>
      <c r="I2884" t="s">
        <v>37</v>
      </c>
      <c r="J2884" s="31">
        <v>885</v>
      </c>
      <c r="K2884">
        <v>5</v>
      </c>
      <c r="L2884">
        <v>8</v>
      </c>
      <c r="M2884" s="32">
        <v>-137175</v>
      </c>
    </row>
    <row r="2885" spans="1:13" x14ac:dyDescent="0.3">
      <c r="A2885" t="s">
        <v>13</v>
      </c>
      <c r="B2885" t="s">
        <v>14</v>
      </c>
      <c r="C2885" t="s">
        <v>15</v>
      </c>
      <c r="D2885" t="s">
        <v>52</v>
      </c>
      <c r="E2885" t="s">
        <v>24</v>
      </c>
      <c r="F2885">
        <v>94110</v>
      </c>
      <c r="G2885" t="s">
        <v>25</v>
      </c>
      <c r="H2885" t="s">
        <v>19</v>
      </c>
      <c r="I2885" t="s">
        <v>33</v>
      </c>
      <c r="J2885" s="31">
        <v>696</v>
      </c>
      <c r="K2885">
        <v>4</v>
      </c>
      <c r="L2885">
        <v>0</v>
      </c>
      <c r="M2885" s="32">
        <v>22272</v>
      </c>
    </row>
    <row r="2886" spans="1:13" x14ac:dyDescent="0.3">
      <c r="A2886" t="s">
        <v>28</v>
      </c>
      <c r="B2886" t="s">
        <v>14</v>
      </c>
      <c r="C2886" t="s">
        <v>15</v>
      </c>
      <c r="D2886" t="s">
        <v>52</v>
      </c>
      <c r="E2886" t="s">
        <v>24</v>
      </c>
      <c r="F2886">
        <v>94122</v>
      </c>
      <c r="G2886" t="s">
        <v>25</v>
      </c>
      <c r="H2886" t="s">
        <v>26</v>
      </c>
      <c r="I2886" t="s">
        <v>37</v>
      </c>
      <c r="J2886" s="31">
        <v>17456</v>
      </c>
      <c r="K2886">
        <v>2</v>
      </c>
      <c r="L2886">
        <v>2</v>
      </c>
      <c r="M2886" s="32">
        <v>58914</v>
      </c>
    </row>
    <row r="2887" spans="1:13" x14ac:dyDescent="0.3">
      <c r="A2887" t="s">
        <v>28</v>
      </c>
      <c r="B2887" t="s">
        <v>14</v>
      </c>
      <c r="C2887" t="s">
        <v>15</v>
      </c>
      <c r="D2887" t="s">
        <v>313</v>
      </c>
      <c r="E2887" t="s">
        <v>81</v>
      </c>
      <c r="F2887">
        <v>85281</v>
      </c>
      <c r="G2887" t="s">
        <v>25</v>
      </c>
      <c r="H2887" t="s">
        <v>19</v>
      </c>
      <c r="I2887" t="s">
        <v>21</v>
      </c>
      <c r="J2887" s="31">
        <v>30792</v>
      </c>
      <c r="K2887">
        <v>5</v>
      </c>
      <c r="L2887">
        <v>2</v>
      </c>
      <c r="M2887" s="32">
        <v>-34641</v>
      </c>
    </row>
    <row r="2888" spans="1:13" x14ac:dyDescent="0.3">
      <c r="A2888" t="s">
        <v>62</v>
      </c>
      <c r="B2888" t="s">
        <v>14</v>
      </c>
      <c r="C2888" t="s">
        <v>15</v>
      </c>
      <c r="D2888" t="s">
        <v>23</v>
      </c>
      <c r="E2888" t="s">
        <v>24</v>
      </c>
      <c r="F2888">
        <v>90008</v>
      </c>
      <c r="G2888" t="s">
        <v>25</v>
      </c>
      <c r="H2888" t="s">
        <v>26</v>
      </c>
      <c r="I2888" t="s">
        <v>34</v>
      </c>
      <c r="J2888" s="31">
        <v>663</v>
      </c>
      <c r="K2888">
        <v>3</v>
      </c>
      <c r="L2888">
        <v>0</v>
      </c>
      <c r="M2888" s="32">
        <v>17901</v>
      </c>
    </row>
    <row r="2889" spans="1:13" x14ac:dyDescent="0.3">
      <c r="A2889" t="s">
        <v>62</v>
      </c>
      <c r="B2889" t="s">
        <v>14</v>
      </c>
      <c r="C2889" t="s">
        <v>15</v>
      </c>
      <c r="D2889" t="s">
        <v>23</v>
      </c>
      <c r="E2889" t="s">
        <v>24</v>
      </c>
      <c r="F2889">
        <v>90008</v>
      </c>
      <c r="G2889" t="s">
        <v>25</v>
      </c>
      <c r="H2889" t="s">
        <v>26</v>
      </c>
      <c r="I2889" t="s">
        <v>41</v>
      </c>
      <c r="J2889" s="31">
        <v>1296</v>
      </c>
      <c r="K2889">
        <v>2</v>
      </c>
      <c r="L2889">
        <v>0</v>
      </c>
      <c r="M2889" s="32">
        <v>62208</v>
      </c>
    </row>
    <row r="2890" spans="1:13" x14ac:dyDescent="0.3">
      <c r="A2890" t="s">
        <v>62</v>
      </c>
      <c r="B2890" t="s">
        <v>14</v>
      </c>
      <c r="C2890" t="s">
        <v>15</v>
      </c>
      <c r="D2890" t="s">
        <v>23</v>
      </c>
      <c r="E2890" t="s">
        <v>24</v>
      </c>
      <c r="F2890">
        <v>90008</v>
      </c>
      <c r="G2890" t="s">
        <v>25</v>
      </c>
      <c r="H2890" t="s">
        <v>26</v>
      </c>
      <c r="I2890" t="s">
        <v>41</v>
      </c>
      <c r="J2890" s="31">
        <v>324</v>
      </c>
      <c r="K2890">
        <v>5</v>
      </c>
      <c r="L2890">
        <v>0</v>
      </c>
      <c r="M2890" s="32">
        <v>15552</v>
      </c>
    </row>
    <row r="2891" spans="1:13" x14ac:dyDescent="0.3">
      <c r="A2891" t="s">
        <v>28</v>
      </c>
      <c r="B2891" t="s">
        <v>22</v>
      </c>
      <c r="C2891" t="s">
        <v>15</v>
      </c>
      <c r="D2891" t="s">
        <v>42</v>
      </c>
      <c r="E2891" t="s">
        <v>43</v>
      </c>
      <c r="F2891">
        <v>98105</v>
      </c>
      <c r="G2891" t="s">
        <v>25</v>
      </c>
      <c r="H2891" t="s">
        <v>26</v>
      </c>
      <c r="I2891" t="s">
        <v>41</v>
      </c>
      <c r="J2891" s="31">
        <v>2385</v>
      </c>
      <c r="K2891">
        <v>5</v>
      </c>
      <c r="L2891">
        <v>0</v>
      </c>
      <c r="M2891" s="32">
        <v>107325</v>
      </c>
    </row>
    <row r="2892" spans="1:13" x14ac:dyDescent="0.3">
      <c r="A2892" t="s">
        <v>13</v>
      </c>
      <c r="B2892" t="s">
        <v>14</v>
      </c>
      <c r="C2892" t="s">
        <v>15</v>
      </c>
      <c r="D2892" t="s">
        <v>424</v>
      </c>
      <c r="E2892" t="s">
        <v>125</v>
      </c>
      <c r="F2892">
        <v>70601</v>
      </c>
      <c r="G2892" t="s">
        <v>18</v>
      </c>
      <c r="H2892" t="s">
        <v>19</v>
      </c>
      <c r="I2892" t="s">
        <v>21</v>
      </c>
      <c r="J2892" s="31">
        <v>5196</v>
      </c>
      <c r="K2892">
        <v>2</v>
      </c>
      <c r="L2892">
        <v>0</v>
      </c>
      <c r="M2892" s="32">
        <v>1299</v>
      </c>
    </row>
    <row r="2893" spans="1:13" x14ac:dyDescent="0.3">
      <c r="A2893" t="s">
        <v>13</v>
      </c>
      <c r="B2893" t="s">
        <v>14</v>
      </c>
      <c r="C2893" t="s">
        <v>15</v>
      </c>
      <c r="D2893" t="s">
        <v>424</v>
      </c>
      <c r="E2893" t="s">
        <v>125</v>
      </c>
      <c r="F2893">
        <v>70601</v>
      </c>
      <c r="G2893" t="s">
        <v>18</v>
      </c>
      <c r="H2893" t="s">
        <v>26</v>
      </c>
      <c r="I2893" t="s">
        <v>37</v>
      </c>
      <c r="J2893" s="31">
        <v>1794</v>
      </c>
      <c r="K2893">
        <v>3</v>
      </c>
      <c r="L2893">
        <v>0</v>
      </c>
      <c r="M2893" s="32">
        <v>86112</v>
      </c>
    </row>
    <row r="2894" spans="1:13" x14ac:dyDescent="0.3">
      <c r="A2894" t="s">
        <v>28</v>
      </c>
      <c r="B2894" t="s">
        <v>22</v>
      </c>
      <c r="C2894" t="s">
        <v>15</v>
      </c>
      <c r="D2894" t="s">
        <v>92</v>
      </c>
      <c r="E2894" t="s">
        <v>76</v>
      </c>
      <c r="F2894">
        <v>14609</v>
      </c>
      <c r="G2894" t="s">
        <v>57</v>
      </c>
      <c r="H2894" t="s">
        <v>26</v>
      </c>
      <c r="I2894" t="s">
        <v>41</v>
      </c>
      <c r="J2894" s="31">
        <v>1156</v>
      </c>
      <c r="K2894">
        <v>2</v>
      </c>
      <c r="L2894">
        <v>0</v>
      </c>
      <c r="M2894" s="32">
        <v>56644</v>
      </c>
    </row>
    <row r="2895" spans="1:13" x14ac:dyDescent="0.3">
      <c r="A2895" t="s">
        <v>28</v>
      </c>
      <c r="B2895" t="s">
        <v>22</v>
      </c>
      <c r="C2895" t="s">
        <v>15</v>
      </c>
      <c r="D2895" t="s">
        <v>92</v>
      </c>
      <c r="E2895" t="s">
        <v>76</v>
      </c>
      <c r="F2895">
        <v>14609</v>
      </c>
      <c r="G2895" t="s">
        <v>57</v>
      </c>
      <c r="H2895" t="s">
        <v>26</v>
      </c>
      <c r="I2895" t="s">
        <v>41</v>
      </c>
      <c r="J2895" s="31">
        <v>264</v>
      </c>
      <c r="K2895">
        <v>5</v>
      </c>
      <c r="L2895">
        <v>0</v>
      </c>
      <c r="M2895" s="32">
        <v>1188</v>
      </c>
    </row>
    <row r="2896" spans="1:13" x14ac:dyDescent="0.3">
      <c r="A2896" t="s">
        <v>28</v>
      </c>
      <c r="B2896" t="s">
        <v>22</v>
      </c>
      <c r="C2896" t="s">
        <v>15</v>
      </c>
      <c r="D2896" t="s">
        <v>92</v>
      </c>
      <c r="E2896" t="s">
        <v>76</v>
      </c>
      <c r="F2896">
        <v>14609</v>
      </c>
      <c r="G2896" t="s">
        <v>57</v>
      </c>
      <c r="H2896" t="s">
        <v>19</v>
      </c>
      <c r="I2896" t="s">
        <v>33</v>
      </c>
      <c r="J2896" s="31">
        <v>6908</v>
      </c>
      <c r="K2896">
        <v>11</v>
      </c>
      <c r="L2896">
        <v>0</v>
      </c>
      <c r="M2896" s="32">
        <v>290136</v>
      </c>
    </row>
    <row r="2897" spans="1:13" x14ac:dyDescent="0.3">
      <c r="A2897" t="s">
        <v>28</v>
      </c>
      <c r="B2897" t="s">
        <v>22</v>
      </c>
      <c r="C2897" t="s">
        <v>15</v>
      </c>
      <c r="D2897" t="s">
        <v>92</v>
      </c>
      <c r="E2897" t="s">
        <v>76</v>
      </c>
      <c r="F2897">
        <v>14609</v>
      </c>
      <c r="G2897" t="s">
        <v>57</v>
      </c>
      <c r="H2897" t="s">
        <v>35</v>
      </c>
      <c r="I2897" t="s">
        <v>36</v>
      </c>
      <c r="J2897" s="31">
        <v>3588</v>
      </c>
      <c r="K2897">
        <v>3</v>
      </c>
      <c r="L2897">
        <v>0</v>
      </c>
      <c r="M2897" s="32">
        <v>100464</v>
      </c>
    </row>
    <row r="2898" spans="1:13" x14ac:dyDescent="0.3">
      <c r="A2898" t="s">
        <v>28</v>
      </c>
      <c r="B2898" t="s">
        <v>14</v>
      </c>
      <c r="C2898" t="s">
        <v>15</v>
      </c>
      <c r="D2898" t="s">
        <v>159</v>
      </c>
      <c r="E2898" t="s">
        <v>76</v>
      </c>
      <c r="F2898">
        <v>11561</v>
      </c>
      <c r="G2898" t="s">
        <v>57</v>
      </c>
      <c r="H2898" t="s">
        <v>26</v>
      </c>
      <c r="I2898" t="s">
        <v>34</v>
      </c>
      <c r="J2898" s="31">
        <v>4965</v>
      </c>
      <c r="K2898">
        <v>5</v>
      </c>
      <c r="L2898">
        <v>0</v>
      </c>
      <c r="M2898" s="32">
        <v>20853</v>
      </c>
    </row>
    <row r="2899" spans="1:13" x14ac:dyDescent="0.3">
      <c r="A2899" t="s">
        <v>28</v>
      </c>
      <c r="B2899" t="s">
        <v>22</v>
      </c>
      <c r="C2899" t="s">
        <v>15</v>
      </c>
      <c r="D2899" t="s">
        <v>99</v>
      </c>
      <c r="E2899" t="s">
        <v>40</v>
      </c>
      <c r="F2899">
        <v>28205</v>
      </c>
      <c r="G2899" t="s">
        <v>18</v>
      </c>
      <c r="H2899" t="s">
        <v>35</v>
      </c>
      <c r="I2899" t="s">
        <v>162</v>
      </c>
      <c r="J2899" s="31">
        <v>959968</v>
      </c>
      <c r="K2899">
        <v>4</v>
      </c>
      <c r="L2899">
        <v>2</v>
      </c>
      <c r="M2899" s="32">
        <v>119996</v>
      </c>
    </row>
    <row r="2900" spans="1:13" x14ac:dyDescent="0.3">
      <c r="A2900" t="s">
        <v>28</v>
      </c>
      <c r="B2900" t="s">
        <v>14</v>
      </c>
      <c r="C2900" t="s">
        <v>15</v>
      </c>
      <c r="D2900" t="s">
        <v>61</v>
      </c>
      <c r="E2900" t="s">
        <v>46</v>
      </c>
      <c r="F2900">
        <v>77036</v>
      </c>
      <c r="G2900" t="s">
        <v>47</v>
      </c>
      <c r="H2900" t="s">
        <v>19</v>
      </c>
      <c r="I2900" t="s">
        <v>21</v>
      </c>
      <c r="J2900" s="31">
        <v>408422</v>
      </c>
      <c r="K2900">
        <v>2</v>
      </c>
      <c r="L2900">
        <v>3</v>
      </c>
      <c r="M2900" s="32">
        <v>-58346</v>
      </c>
    </row>
    <row r="2901" spans="1:13" x14ac:dyDescent="0.3">
      <c r="A2901" t="s">
        <v>28</v>
      </c>
      <c r="B2901" t="s">
        <v>14</v>
      </c>
      <c r="C2901" t="s">
        <v>15</v>
      </c>
      <c r="D2901" t="s">
        <v>75</v>
      </c>
      <c r="E2901" t="s">
        <v>76</v>
      </c>
      <c r="F2901">
        <v>10035</v>
      </c>
      <c r="G2901" t="s">
        <v>57</v>
      </c>
      <c r="H2901" t="s">
        <v>35</v>
      </c>
      <c r="I2901" t="s">
        <v>162</v>
      </c>
      <c r="J2901" s="31">
        <v>479984</v>
      </c>
      <c r="K2901">
        <v>2</v>
      </c>
      <c r="L2901">
        <v>2</v>
      </c>
      <c r="M2901" s="32">
        <v>59998</v>
      </c>
    </row>
    <row r="2902" spans="1:13" x14ac:dyDescent="0.3">
      <c r="A2902" t="s">
        <v>28</v>
      </c>
      <c r="B2902" t="s">
        <v>14</v>
      </c>
      <c r="C2902" t="s">
        <v>15</v>
      </c>
      <c r="D2902" t="s">
        <v>75</v>
      </c>
      <c r="E2902" t="s">
        <v>76</v>
      </c>
      <c r="F2902">
        <v>10035</v>
      </c>
      <c r="G2902" t="s">
        <v>57</v>
      </c>
      <c r="H2902" t="s">
        <v>26</v>
      </c>
      <c r="I2902" t="s">
        <v>27</v>
      </c>
      <c r="J2902" s="31">
        <v>126</v>
      </c>
      <c r="K2902">
        <v>4</v>
      </c>
      <c r="L2902">
        <v>0</v>
      </c>
      <c r="M2902" s="32">
        <v>6048</v>
      </c>
    </row>
    <row r="2903" spans="1:13" x14ac:dyDescent="0.3">
      <c r="A2903" t="s">
        <v>28</v>
      </c>
      <c r="B2903" t="s">
        <v>44</v>
      </c>
      <c r="C2903" t="s">
        <v>15</v>
      </c>
      <c r="D2903" t="s">
        <v>103</v>
      </c>
      <c r="E2903" t="s">
        <v>167</v>
      </c>
      <c r="F2903">
        <v>31907</v>
      </c>
      <c r="G2903" t="s">
        <v>18</v>
      </c>
      <c r="H2903" t="s">
        <v>26</v>
      </c>
      <c r="I2903" t="s">
        <v>41</v>
      </c>
      <c r="J2903" s="31">
        <v>18466</v>
      </c>
      <c r="K2903">
        <v>7</v>
      </c>
      <c r="L2903">
        <v>0</v>
      </c>
      <c r="M2903" s="32">
        <v>849436</v>
      </c>
    </row>
    <row r="2904" spans="1:13" x14ac:dyDescent="0.3">
      <c r="A2904" t="s">
        <v>28</v>
      </c>
      <c r="B2904" t="s">
        <v>14</v>
      </c>
      <c r="C2904" t="s">
        <v>15</v>
      </c>
      <c r="D2904" t="s">
        <v>79</v>
      </c>
      <c r="E2904" t="s">
        <v>65</v>
      </c>
      <c r="F2904">
        <v>60610</v>
      </c>
      <c r="G2904" t="s">
        <v>47</v>
      </c>
      <c r="H2904" t="s">
        <v>26</v>
      </c>
      <c r="I2904" t="s">
        <v>41</v>
      </c>
      <c r="J2904" s="31">
        <v>2312</v>
      </c>
      <c r="K2904">
        <v>5</v>
      </c>
      <c r="L2904">
        <v>2</v>
      </c>
      <c r="M2904" s="32">
        <v>8381</v>
      </c>
    </row>
    <row r="2905" spans="1:13" x14ac:dyDescent="0.3">
      <c r="A2905" t="s">
        <v>28</v>
      </c>
      <c r="B2905" t="s">
        <v>22</v>
      </c>
      <c r="C2905" t="s">
        <v>15</v>
      </c>
      <c r="D2905" t="s">
        <v>425</v>
      </c>
      <c r="E2905" t="s">
        <v>65</v>
      </c>
      <c r="F2905">
        <v>60035</v>
      </c>
      <c r="G2905" t="s">
        <v>47</v>
      </c>
      <c r="H2905" t="s">
        <v>26</v>
      </c>
      <c r="I2905" t="s">
        <v>41</v>
      </c>
      <c r="J2905" s="31">
        <v>37464</v>
      </c>
      <c r="K2905">
        <v>7</v>
      </c>
      <c r="L2905">
        <v>2</v>
      </c>
      <c r="M2905" s="32">
        <v>121758</v>
      </c>
    </row>
    <row r="2906" spans="1:13" x14ac:dyDescent="0.3">
      <c r="A2906" t="s">
        <v>28</v>
      </c>
      <c r="B2906" t="s">
        <v>22</v>
      </c>
      <c r="C2906" t="s">
        <v>15</v>
      </c>
      <c r="D2906" t="s">
        <v>425</v>
      </c>
      <c r="E2906" t="s">
        <v>65</v>
      </c>
      <c r="F2906">
        <v>60035</v>
      </c>
      <c r="G2906" t="s">
        <v>47</v>
      </c>
      <c r="H2906" t="s">
        <v>19</v>
      </c>
      <c r="I2906" t="s">
        <v>21</v>
      </c>
      <c r="J2906" s="31">
        <v>539658</v>
      </c>
      <c r="K2906">
        <v>3</v>
      </c>
      <c r="L2906">
        <v>3</v>
      </c>
      <c r="M2906" s="32">
        <v>-77094</v>
      </c>
    </row>
    <row r="2907" spans="1:13" x14ac:dyDescent="0.3">
      <c r="A2907" t="s">
        <v>28</v>
      </c>
      <c r="B2907" t="s">
        <v>44</v>
      </c>
      <c r="C2907" t="s">
        <v>15</v>
      </c>
      <c r="D2907" t="s">
        <v>42</v>
      </c>
      <c r="E2907" t="s">
        <v>43</v>
      </c>
      <c r="F2907">
        <v>98115</v>
      </c>
      <c r="G2907" t="s">
        <v>25</v>
      </c>
      <c r="H2907" t="s">
        <v>26</v>
      </c>
      <c r="I2907" t="s">
        <v>32</v>
      </c>
      <c r="J2907" s="31">
        <v>31012</v>
      </c>
      <c r="K2907">
        <v>2</v>
      </c>
      <c r="L2907">
        <v>0</v>
      </c>
      <c r="M2907" s="32">
        <v>806312</v>
      </c>
    </row>
    <row r="2908" spans="1:13" x14ac:dyDescent="0.3">
      <c r="A2908" t="s">
        <v>28</v>
      </c>
      <c r="B2908" t="s">
        <v>14</v>
      </c>
      <c r="C2908" t="s">
        <v>15</v>
      </c>
      <c r="D2908" t="s">
        <v>67</v>
      </c>
      <c r="E2908" t="s">
        <v>68</v>
      </c>
      <c r="F2908">
        <v>55122</v>
      </c>
      <c r="G2908" t="s">
        <v>47</v>
      </c>
      <c r="H2908" t="s">
        <v>26</v>
      </c>
      <c r="I2908" t="s">
        <v>41</v>
      </c>
      <c r="J2908" s="31">
        <v>856</v>
      </c>
      <c r="K2908">
        <v>2</v>
      </c>
      <c r="L2908">
        <v>0</v>
      </c>
      <c r="M2908" s="32">
        <v>3852</v>
      </c>
    </row>
    <row r="2909" spans="1:13" x14ac:dyDescent="0.3">
      <c r="A2909" t="s">
        <v>28</v>
      </c>
      <c r="B2909" t="s">
        <v>14</v>
      </c>
      <c r="C2909" t="s">
        <v>15</v>
      </c>
      <c r="D2909" t="s">
        <v>67</v>
      </c>
      <c r="E2909" t="s">
        <v>68</v>
      </c>
      <c r="F2909">
        <v>55122</v>
      </c>
      <c r="G2909" t="s">
        <v>47</v>
      </c>
      <c r="H2909" t="s">
        <v>26</v>
      </c>
      <c r="I2909" t="s">
        <v>32</v>
      </c>
      <c r="J2909" s="31">
        <v>524</v>
      </c>
      <c r="K2909">
        <v>5</v>
      </c>
      <c r="L2909">
        <v>0</v>
      </c>
      <c r="M2909" s="32">
        <v>14148</v>
      </c>
    </row>
    <row r="2910" spans="1:13" x14ac:dyDescent="0.3">
      <c r="A2910" t="s">
        <v>28</v>
      </c>
      <c r="B2910" t="s">
        <v>14</v>
      </c>
      <c r="C2910" t="s">
        <v>15</v>
      </c>
      <c r="D2910" t="s">
        <v>67</v>
      </c>
      <c r="E2910" t="s">
        <v>68</v>
      </c>
      <c r="F2910">
        <v>55122</v>
      </c>
      <c r="G2910" t="s">
        <v>47</v>
      </c>
      <c r="H2910" t="s">
        <v>26</v>
      </c>
      <c r="I2910" t="s">
        <v>27</v>
      </c>
      <c r="J2910" s="31">
        <v>1494</v>
      </c>
      <c r="K2910">
        <v>3</v>
      </c>
      <c r="L2910">
        <v>0</v>
      </c>
      <c r="M2910" s="32">
        <v>68724</v>
      </c>
    </row>
    <row r="2911" spans="1:13" x14ac:dyDescent="0.3">
      <c r="A2911" t="s">
        <v>28</v>
      </c>
      <c r="B2911" t="s">
        <v>14</v>
      </c>
      <c r="C2911" t="s">
        <v>15</v>
      </c>
      <c r="D2911" t="s">
        <v>42</v>
      </c>
      <c r="E2911" t="s">
        <v>43</v>
      </c>
      <c r="F2911">
        <v>98103</v>
      </c>
      <c r="G2911" t="s">
        <v>25</v>
      </c>
      <c r="H2911" t="s">
        <v>26</v>
      </c>
      <c r="I2911" t="s">
        <v>77</v>
      </c>
      <c r="J2911" s="31">
        <v>1122</v>
      </c>
      <c r="K2911">
        <v>3</v>
      </c>
      <c r="L2911">
        <v>0</v>
      </c>
      <c r="M2911" s="32">
        <v>2244</v>
      </c>
    </row>
    <row r="2912" spans="1:13" x14ac:dyDescent="0.3">
      <c r="A2912" t="s">
        <v>28</v>
      </c>
      <c r="B2912" t="s">
        <v>14</v>
      </c>
      <c r="C2912" t="s">
        <v>15</v>
      </c>
      <c r="D2912" t="s">
        <v>282</v>
      </c>
      <c r="E2912" t="s">
        <v>30</v>
      </c>
      <c r="F2912">
        <v>33065</v>
      </c>
      <c r="G2912" t="s">
        <v>18</v>
      </c>
      <c r="H2912" t="s">
        <v>26</v>
      </c>
      <c r="I2912" t="s">
        <v>38</v>
      </c>
      <c r="J2912" s="31">
        <v>387136</v>
      </c>
      <c r="K2912">
        <v>4</v>
      </c>
      <c r="L2912">
        <v>2</v>
      </c>
      <c r="M2912" s="32">
        <v>24196</v>
      </c>
    </row>
    <row r="2913" spans="1:13" x14ac:dyDescent="0.3">
      <c r="A2913" t="s">
        <v>28</v>
      </c>
      <c r="B2913" t="s">
        <v>14</v>
      </c>
      <c r="C2913" t="s">
        <v>15</v>
      </c>
      <c r="D2913" t="s">
        <v>426</v>
      </c>
      <c r="E2913" t="s">
        <v>76</v>
      </c>
      <c r="F2913">
        <v>11550</v>
      </c>
      <c r="G2913" t="s">
        <v>57</v>
      </c>
      <c r="H2913" t="s">
        <v>26</v>
      </c>
      <c r="I2913" t="s">
        <v>60</v>
      </c>
      <c r="J2913" s="31">
        <v>414</v>
      </c>
      <c r="K2913">
        <v>5</v>
      </c>
      <c r="L2913">
        <v>0</v>
      </c>
      <c r="M2913" s="32">
        <v>19458</v>
      </c>
    </row>
    <row r="2914" spans="1:13" x14ac:dyDescent="0.3">
      <c r="A2914" t="s">
        <v>28</v>
      </c>
      <c r="B2914" t="s">
        <v>14</v>
      </c>
      <c r="C2914" t="s">
        <v>15</v>
      </c>
      <c r="D2914" t="s">
        <v>426</v>
      </c>
      <c r="E2914" t="s">
        <v>76</v>
      </c>
      <c r="F2914">
        <v>11550</v>
      </c>
      <c r="G2914" t="s">
        <v>57</v>
      </c>
      <c r="H2914" t="s">
        <v>26</v>
      </c>
      <c r="I2914" t="s">
        <v>34</v>
      </c>
      <c r="J2914" s="31">
        <v>35</v>
      </c>
      <c r="K2914">
        <v>4</v>
      </c>
      <c r="L2914">
        <v>0</v>
      </c>
      <c r="M2914" s="32">
        <v>105</v>
      </c>
    </row>
    <row r="2915" spans="1:13" x14ac:dyDescent="0.3">
      <c r="A2915" t="s">
        <v>28</v>
      </c>
      <c r="B2915" t="s">
        <v>14</v>
      </c>
      <c r="C2915" t="s">
        <v>15</v>
      </c>
      <c r="D2915" t="s">
        <v>426</v>
      </c>
      <c r="E2915" t="s">
        <v>76</v>
      </c>
      <c r="F2915">
        <v>11550</v>
      </c>
      <c r="G2915" t="s">
        <v>57</v>
      </c>
      <c r="H2915" t="s">
        <v>26</v>
      </c>
      <c r="I2915" t="s">
        <v>37</v>
      </c>
      <c r="J2915" s="31">
        <v>39552</v>
      </c>
      <c r="K2915">
        <v>3</v>
      </c>
      <c r="L2915">
        <v>2</v>
      </c>
      <c r="M2915" s="32">
        <v>143376</v>
      </c>
    </row>
    <row r="2916" spans="1:13" x14ac:dyDescent="0.3">
      <c r="A2916" t="s">
        <v>13</v>
      </c>
      <c r="B2916" t="s">
        <v>14</v>
      </c>
      <c r="C2916" t="s">
        <v>15</v>
      </c>
      <c r="D2916" t="s">
        <v>427</v>
      </c>
      <c r="E2916" t="s">
        <v>74</v>
      </c>
      <c r="F2916">
        <v>46060</v>
      </c>
      <c r="G2916" t="s">
        <v>47</v>
      </c>
      <c r="H2916" t="s">
        <v>35</v>
      </c>
      <c r="I2916" t="s">
        <v>36</v>
      </c>
      <c r="J2916" s="31">
        <v>13572</v>
      </c>
      <c r="K2916">
        <v>3</v>
      </c>
      <c r="L2916">
        <v>0</v>
      </c>
      <c r="M2916" s="32">
        <v>352872</v>
      </c>
    </row>
    <row r="2917" spans="1:13" x14ac:dyDescent="0.3">
      <c r="A2917" t="s">
        <v>13</v>
      </c>
      <c r="B2917" t="s">
        <v>14</v>
      </c>
      <c r="C2917" t="s">
        <v>15</v>
      </c>
      <c r="D2917" t="s">
        <v>427</v>
      </c>
      <c r="E2917" t="s">
        <v>74</v>
      </c>
      <c r="F2917">
        <v>46060</v>
      </c>
      <c r="G2917" t="s">
        <v>47</v>
      </c>
      <c r="H2917" t="s">
        <v>26</v>
      </c>
      <c r="I2917" t="s">
        <v>37</v>
      </c>
      <c r="J2917" s="31">
        <v>1256</v>
      </c>
      <c r="K2917">
        <v>2</v>
      </c>
      <c r="L2917">
        <v>0</v>
      </c>
      <c r="M2917" s="32">
        <v>5652</v>
      </c>
    </row>
    <row r="2918" spans="1:13" x14ac:dyDescent="0.3">
      <c r="A2918" t="s">
        <v>13</v>
      </c>
      <c r="B2918" t="s">
        <v>14</v>
      </c>
      <c r="C2918" t="s">
        <v>15</v>
      </c>
      <c r="D2918" t="s">
        <v>427</v>
      </c>
      <c r="E2918" t="s">
        <v>74</v>
      </c>
      <c r="F2918">
        <v>46060</v>
      </c>
      <c r="G2918" t="s">
        <v>47</v>
      </c>
      <c r="H2918" t="s">
        <v>35</v>
      </c>
      <c r="I2918" t="s">
        <v>36</v>
      </c>
      <c r="J2918" s="31">
        <v>26396</v>
      </c>
      <c r="K2918">
        <v>4</v>
      </c>
      <c r="L2918">
        <v>0</v>
      </c>
      <c r="M2918" s="32">
        <v>712692</v>
      </c>
    </row>
    <row r="2919" spans="1:13" x14ac:dyDescent="0.3">
      <c r="A2919" t="s">
        <v>62</v>
      </c>
      <c r="B2919" t="s">
        <v>14</v>
      </c>
      <c r="C2919" t="s">
        <v>15</v>
      </c>
      <c r="D2919" t="s">
        <v>135</v>
      </c>
      <c r="E2919" t="s">
        <v>46</v>
      </c>
      <c r="F2919">
        <v>75220</v>
      </c>
      <c r="G2919" t="s">
        <v>47</v>
      </c>
      <c r="H2919" t="s">
        <v>26</v>
      </c>
      <c r="I2919" t="s">
        <v>34</v>
      </c>
      <c r="J2919" s="31">
        <v>5952</v>
      </c>
      <c r="K2919">
        <v>1</v>
      </c>
      <c r="L2919">
        <v>2</v>
      </c>
      <c r="M2919" s="32">
        <v>372</v>
      </c>
    </row>
    <row r="2920" spans="1:13" x14ac:dyDescent="0.3">
      <c r="A2920" t="s">
        <v>168</v>
      </c>
      <c r="B2920" t="s">
        <v>22</v>
      </c>
      <c r="C2920" t="s">
        <v>15</v>
      </c>
      <c r="D2920" t="s">
        <v>55</v>
      </c>
      <c r="E2920" t="s">
        <v>56</v>
      </c>
      <c r="F2920">
        <v>19140</v>
      </c>
      <c r="G2920" t="s">
        <v>57</v>
      </c>
      <c r="H2920" t="s">
        <v>26</v>
      </c>
      <c r="I2920" t="s">
        <v>77</v>
      </c>
      <c r="J2920" s="31">
        <v>158</v>
      </c>
      <c r="K2920">
        <v>5</v>
      </c>
      <c r="L2920">
        <v>2</v>
      </c>
      <c r="M2920" s="32">
        <v>237</v>
      </c>
    </row>
    <row r="2921" spans="1:13" x14ac:dyDescent="0.3">
      <c r="A2921" t="s">
        <v>168</v>
      </c>
      <c r="B2921" t="s">
        <v>22</v>
      </c>
      <c r="C2921" t="s">
        <v>15</v>
      </c>
      <c r="D2921" t="s">
        <v>55</v>
      </c>
      <c r="E2921" t="s">
        <v>56</v>
      </c>
      <c r="F2921">
        <v>19140</v>
      </c>
      <c r="G2921" t="s">
        <v>57</v>
      </c>
      <c r="H2921" t="s">
        <v>19</v>
      </c>
      <c r="I2921" t="s">
        <v>33</v>
      </c>
      <c r="J2921" s="31">
        <v>14368</v>
      </c>
      <c r="K2921">
        <v>2</v>
      </c>
      <c r="L2921">
        <v>2</v>
      </c>
      <c r="M2921" s="32">
        <v>39512</v>
      </c>
    </row>
    <row r="2922" spans="1:13" x14ac:dyDescent="0.3">
      <c r="A2922" t="s">
        <v>168</v>
      </c>
      <c r="B2922" t="s">
        <v>22</v>
      </c>
      <c r="C2922" t="s">
        <v>15</v>
      </c>
      <c r="D2922" t="s">
        <v>55</v>
      </c>
      <c r="E2922" t="s">
        <v>56</v>
      </c>
      <c r="F2922">
        <v>19140</v>
      </c>
      <c r="G2922" t="s">
        <v>57</v>
      </c>
      <c r="H2922" t="s">
        <v>19</v>
      </c>
      <c r="I2922" t="s">
        <v>33</v>
      </c>
      <c r="J2922" s="31">
        <v>70448</v>
      </c>
      <c r="K2922">
        <v>7</v>
      </c>
      <c r="L2922">
        <v>2</v>
      </c>
      <c r="M2922" s="32">
        <v>123284</v>
      </c>
    </row>
    <row r="2923" spans="1:13" x14ac:dyDescent="0.3">
      <c r="A2923" t="s">
        <v>168</v>
      </c>
      <c r="B2923" t="s">
        <v>14</v>
      </c>
      <c r="C2923" t="s">
        <v>15</v>
      </c>
      <c r="D2923" t="s">
        <v>52</v>
      </c>
      <c r="E2923" t="s">
        <v>24</v>
      </c>
      <c r="F2923">
        <v>94109</v>
      </c>
      <c r="G2923" t="s">
        <v>25</v>
      </c>
      <c r="H2923" t="s">
        <v>26</v>
      </c>
      <c r="I2923" t="s">
        <v>32</v>
      </c>
      <c r="J2923" s="31">
        <v>1293</v>
      </c>
      <c r="K2923">
        <v>2</v>
      </c>
      <c r="L2923">
        <v>0</v>
      </c>
      <c r="M2923" s="32">
        <v>6465</v>
      </c>
    </row>
    <row r="2924" spans="1:13" x14ac:dyDescent="0.3">
      <c r="A2924" t="s">
        <v>13</v>
      </c>
      <c r="B2924" t="s">
        <v>44</v>
      </c>
      <c r="C2924" t="s">
        <v>15</v>
      </c>
      <c r="D2924" t="s">
        <v>164</v>
      </c>
      <c r="E2924" t="s">
        <v>46</v>
      </c>
      <c r="F2924">
        <v>78745</v>
      </c>
      <c r="G2924" t="s">
        <v>47</v>
      </c>
      <c r="H2924" t="s">
        <v>26</v>
      </c>
      <c r="I2924" t="s">
        <v>37</v>
      </c>
      <c r="J2924" s="31">
        <v>3882</v>
      </c>
      <c r="K2924">
        <v>3</v>
      </c>
      <c r="L2924">
        <v>8</v>
      </c>
      <c r="M2924" s="32">
        <v>-5823</v>
      </c>
    </row>
    <row r="2925" spans="1:13" x14ac:dyDescent="0.3">
      <c r="A2925" t="s">
        <v>28</v>
      </c>
      <c r="B2925" t="s">
        <v>22</v>
      </c>
      <c r="C2925" t="s">
        <v>15</v>
      </c>
      <c r="D2925" t="s">
        <v>140</v>
      </c>
      <c r="E2925" t="s">
        <v>70</v>
      </c>
      <c r="F2925">
        <v>48234</v>
      </c>
      <c r="G2925" t="s">
        <v>47</v>
      </c>
      <c r="H2925" t="s">
        <v>26</v>
      </c>
      <c r="I2925" t="s">
        <v>77</v>
      </c>
      <c r="J2925" s="31">
        <v>608</v>
      </c>
      <c r="K2925">
        <v>1</v>
      </c>
      <c r="L2925">
        <v>0</v>
      </c>
      <c r="M2925" s="32">
        <v>304</v>
      </c>
    </row>
    <row r="2926" spans="1:13" x14ac:dyDescent="0.3">
      <c r="A2926" t="s">
        <v>62</v>
      </c>
      <c r="B2926" t="s">
        <v>14</v>
      </c>
      <c r="C2926" t="s">
        <v>15</v>
      </c>
      <c r="D2926" t="s">
        <v>317</v>
      </c>
      <c r="E2926" t="s">
        <v>76</v>
      </c>
      <c r="F2926">
        <v>13601</v>
      </c>
      <c r="G2926" t="s">
        <v>57</v>
      </c>
      <c r="H2926" t="s">
        <v>26</v>
      </c>
      <c r="I2926" t="s">
        <v>38</v>
      </c>
      <c r="J2926" s="31">
        <v>199</v>
      </c>
      <c r="K2926">
        <v>1</v>
      </c>
      <c r="L2926">
        <v>0</v>
      </c>
      <c r="M2926" s="32">
        <v>8955</v>
      </c>
    </row>
    <row r="2927" spans="1:13" x14ac:dyDescent="0.3">
      <c r="A2927" t="s">
        <v>62</v>
      </c>
      <c r="B2927" t="s">
        <v>14</v>
      </c>
      <c r="C2927" t="s">
        <v>15</v>
      </c>
      <c r="D2927" t="s">
        <v>317</v>
      </c>
      <c r="E2927" t="s">
        <v>76</v>
      </c>
      <c r="F2927">
        <v>13601</v>
      </c>
      <c r="G2927" t="s">
        <v>57</v>
      </c>
      <c r="H2927" t="s">
        <v>19</v>
      </c>
      <c r="I2927" t="s">
        <v>33</v>
      </c>
      <c r="J2927" s="31">
        <v>7071</v>
      </c>
      <c r="K2927">
        <v>1</v>
      </c>
      <c r="L2927">
        <v>0</v>
      </c>
      <c r="M2927" s="32">
        <v>49497</v>
      </c>
    </row>
    <row r="2928" spans="1:13" x14ac:dyDescent="0.3">
      <c r="A2928" t="s">
        <v>13</v>
      </c>
      <c r="B2928" t="s">
        <v>14</v>
      </c>
      <c r="C2928" t="s">
        <v>15</v>
      </c>
      <c r="D2928" t="s">
        <v>103</v>
      </c>
      <c r="E2928" t="s">
        <v>167</v>
      </c>
      <c r="F2928">
        <v>31907</v>
      </c>
      <c r="G2928" t="s">
        <v>18</v>
      </c>
      <c r="H2928" t="s">
        <v>19</v>
      </c>
      <c r="I2928" t="s">
        <v>33</v>
      </c>
      <c r="J2928" s="31">
        <v>1884</v>
      </c>
      <c r="K2928">
        <v>3</v>
      </c>
      <c r="L2928">
        <v>0</v>
      </c>
      <c r="M2928" s="32">
        <v>79128</v>
      </c>
    </row>
    <row r="2929" spans="1:13" x14ac:dyDescent="0.3">
      <c r="A2929" t="s">
        <v>28</v>
      </c>
      <c r="B2929" t="s">
        <v>14</v>
      </c>
      <c r="C2929" t="s">
        <v>15</v>
      </c>
      <c r="D2929" t="s">
        <v>428</v>
      </c>
      <c r="E2929" t="s">
        <v>68</v>
      </c>
      <c r="F2929">
        <v>55124</v>
      </c>
      <c r="G2929" t="s">
        <v>47</v>
      </c>
      <c r="H2929" t="s">
        <v>26</v>
      </c>
      <c r="I2929" t="s">
        <v>34</v>
      </c>
      <c r="J2929" s="31">
        <v>864</v>
      </c>
      <c r="K2929">
        <v>3</v>
      </c>
      <c r="L2929">
        <v>0</v>
      </c>
      <c r="M2929" s="32">
        <v>25056</v>
      </c>
    </row>
    <row r="2930" spans="1:13" x14ac:dyDescent="0.3">
      <c r="A2930" t="s">
        <v>28</v>
      </c>
      <c r="B2930" t="s">
        <v>44</v>
      </c>
      <c r="C2930" t="s">
        <v>15</v>
      </c>
      <c r="D2930" t="s">
        <v>223</v>
      </c>
      <c r="E2930" t="s">
        <v>40</v>
      </c>
      <c r="F2930">
        <v>27217</v>
      </c>
      <c r="G2930" t="s">
        <v>18</v>
      </c>
      <c r="H2930" t="s">
        <v>26</v>
      </c>
      <c r="I2930" t="s">
        <v>37</v>
      </c>
      <c r="J2930" s="31">
        <v>1633188</v>
      </c>
      <c r="K2930">
        <v>4</v>
      </c>
      <c r="L2930">
        <v>7</v>
      </c>
      <c r="M2930" s="32">
        <v>-13065504</v>
      </c>
    </row>
    <row r="2931" spans="1:13" x14ac:dyDescent="0.3">
      <c r="A2931" t="s">
        <v>28</v>
      </c>
      <c r="B2931" t="s">
        <v>44</v>
      </c>
      <c r="C2931" t="s">
        <v>15</v>
      </c>
      <c r="D2931" t="s">
        <v>137</v>
      </c>
      <c r="E2931" t="s">
        <v>70</v>
      </c>
      <c r="F2931">
        <v>48601</v>
      </c>
      <c r="G2931" t="s">
        <v>47</v>
      </c>
      <c r="H2931" t="s">
        <v>19</v>
      </c>
      <c r="I2931" t="s">
        <v>33</v>
      </c>
      <c r="J2931" s="31">
        <v>1976</v>
      </c>
      <c r="K2931">
        <v>4</v>
      </c>
      <c r="L2931">
        <v>0</v>
      </c>
      <c r="M2931" s="32">
        <v>82992</v>
      </c>
    </row>
    <row r="2932" spans="1:13" x14ac:dyDescent="0.3">
      <c r="A2932" t="s">
        <v>168</v>
      </c>
      <c r="B2932" t="s">
        <v>14</v>
      </c>
      <c r="C2932" t="s">
        <v>15</v>
      </c>
      <c r="D2932" t="s">
        <v>52</v>
      </c>
      <c r="E2932" t="s">
        <v>24</v>
      </c>
      <c r="F2932">
        <v>94109</v>
      </c>
      <c r="G2932" t="s">
        <v>25</v>
      </c>
      <c r="H2932" t="s">
        <v>26</v>
      </c>
      <c r="I2932" t="s">
        <v>37</v>
      </c>
      <c r="J2932" s="31">
        <v>6608</v>
      </c>
      <c r="K2932">
        <v>2</v>
      </c>
      <c r="L2932">
        <v>2</v>
      </c>
      <c r="M2932" s="32">
        <v>22302</v>
      </c>
    </row>
    <row r="2933" spans="1:13" x14ac:dyDescent="0.3">
      <c r="A2933" t="s">
        <v>168</v>
      </c>
      <c r="B2933" t="s">
        <v>14</v>
      </c>
      <c r="C2933" t="s">
        <v>15</v>
      </c>
      <c r="D2933" t="s">
        <v>52</v>
      </c>
      <c r="E2933" t="s">
        <v>24</v>
      </c>
      <c r="F2933">
        <v>94109</v>
      </c>
      <c r="G2933" t="s">
        <v>25</v>
      </c>
      <c r="H2933" t="s">
        <v>26</v>
      </c>
      <c r="I2933" t="s">
        <v>37</v>
      </c>
      <c r="J2933" s="31">
        <v>728</v>
      </c>
      <c r="K2933">
        <v>2</v>
      </c>
      <c r="L2933">
        <v>2</v>
      </c>
      <c r="M2933" s="32">
        <v>273</v>
      </c>
    </row>
    <row r="2934" spans="1:13" x14ac:dyDescent="0.3">
      <c r="A2934" t="s">
        <v>168</v>
      </c>
      <c r="B2934" t="s">
        <v>14</v>
      </c>
      <c r="C2934" t="s">
        <v>15</v>
      </c>
      <c r="D2934" t="s">
        <v>52</v>
      </c>
      <c r="E2934" t="s">
        <v>24</v>
      </c>
      <c r="F2934">
        <v>94109</v>
      </c>
      <c r="G2934" t="s">
        <v>25</v>
      </c>
      <c r="H2934" t="s">
        <v>19</v>
      </c>
      <c r="I2934" t="s">
        <v>21</v>
      </c>
      <c r="J2934" s="31">
        <v>144784</v>
      </c>
      <c r="K2934">
        <v>1</v>
      </c>
      <c r="L2934">
        <v>2</v>
      </c>
      <c r="M2934" s="32">
        <v>108588</v>
      </c>
    </row>
    <row r="2935" spans="1:13" x14ac:dyDescent="0.3">
      <c r="A2935" t="s">
        <v>28</v>
      </c>
      <c r="B2935" t="s">
        <v>14</v>
      </c>
      <c r="C2935" t="s">
        <v>15</v>
      </c>
      <c r="D2935" t="s">
        <v>42</v>
      </c>
      <c r="E2935" t="s">
        <v>43</v>
      </c>
      <c r="F2935">
        <v>98105</v>
      </c>
      <c r="G2935" t="s">
        <v>25</v>
      </c>
      <c r="H2935" t="s">
        <v>35</v>
      </c>
      <c r="I2935" t="s">
        <v>36</v>
      </c>
      <c r="J2935" s="31">
        <v>156792</v>
      </c>
      <c r="K2935">
        <v>1</v>
      </c>
      <c r="L2935">
        <v>2</v>
      </c>
      <c r="M2935" s="32">
        <v>137193</v>
      </c>
    </row>
    <row r="2936" spans="1:13" x14ac:dyDescent="0.3">
      <c r="A2936" t="s">
        <v>28</v>
      </c>
      <c r="B2936" t="s">
        <v>14</v>
      </c>
      <c r="C2936" t="s">
        <v>15</v>
      </c>
      <c r="D2936" t="s">
        <v>42</v>
      </c>
      <c r="E2936" t="s">
        <v>43</v>
      </c>
      <c r="F2936">
        <v>98105</v>
      </c>
      <c r="G2936" t="s">
        <v>25</v>
      </c>
      <c r="H2936" t="s">
        <v>35</v>
      </c>
      <c r="I2936" t="s">
        <v>36</v>
      </c>
      <c r="J2936" s="31">
        <v>431976</v>
      </c>
      <c r="K2936">
        <v>3</v>
      </c>
      <c r="L2936">
        <v>2</v>
      </c>
      <c r="M2936" s="32">
        <v>269985</v>
      </c>
    </row>
    <row r="2937" spans="1:13" x14ac:dyDescent="0.3">
      <c r="A2937" t="s">
        <v>28</v>
      </c>
      <c r="B2937" t="s">
        <v>14</v>
      </c>
      <c r="C2937" t="s">
        <v>15</v>
      </c>
      <c r="D2937" t="s">
        <v>42</v>
      </c>
      <c r="E2937" t="s">
        <v>43</v>
      </c>
      <c r="F2937">
        <v>98105</v>
      </c>
      <c r="G2937" t="s">
        <v>25</v>
      </c>
      <c r="H2937" t="s">
        <v>26</v>
      </c>
      <c r="I2937" t="s">
        <v>60</v>
      </c>
      <c r="J2937" s="31">
        <v>3589</v>
      </c>
      <c r="K2937">
        <v>1</v>
      </c>
      <c r="L2937">
        <v>0</v>
      </c>
      <c r="M2937" s="32">
        <v>161505</v>
      </c>
    </row>
    <row r="2938" spans="1:13" x14ac:dyDescent="0.3">
      <c r="A2938" t="s">
        <v>28</v>
      </c>
      <c r="B2938" t="s">
        <v>14</v>
      </c>
      <c r="C2938" t="s">
        <v>15</v>
      </c>
      <c r="D2938" t="s">
        <v>42</v>
      </c>
      <c r="E2938" t="s">
        <v>43</v>
      </c>
      <c r="F2938">
        <v>98105</v>
      </c>
      <c r="G2938" t="s">
        <v>25</v>
      </c>
      <c r="H2938" t="s">
        <v>26</v>
      </c>
      <c r="I2938" t="s">
        <v>37</v>
      </c>
      <c r="J2938" s="31">
        <v>47208</v>
      </c>
      <c r="K2938">
        <v>7</v>
      </c>
      <c r="L2938">
        <v>2</v>
      </c>
      <c r="M2938" s="32">
        <v>153426</v>
      </c>
    </row>
    <row r="2939" spans="1:13" x14ac:dyDescent="0.3">
      <c r="A2939" t="s">
        <v>28</v>
      </c>
      <c r="B2939" t="s">
        <v>14</v>
      </c>
      <c r="C2939" t="s">
        <v>15</v>
      </c>
      <c r="D2939" t="s">
        <v>42</v>
      </c>
      <c r="E2939" t="s">
        <v>43</v>
      </c>
      <c r="F2939">
        <v>98105</v>
      </c>
      <c r="G2939" t="s">
        <v>25</v>
      </c>
      <c r="H2939" t="s">
        <v>26</v>
      </c>
      <c r="I2939" t="s">
        <v>41</v>
      </c>
      <c r="J2939" s="31">
        <v>24808</v>
      </c>
      <c r="K2939">
        <v>7</v>
      </c>
      <c r="L2939">
        <v>0</v>
      </c>
      <c r="M2939" s="32">
        <v>1165976</v>
      </c>
    </row>
    <row r="2940" spans="1:13" x14ac:dyDescent="0.3">
      <c r="A2940" t="s">
        <v>28</v>
      </c>
      <c r="B2940" t="s">
        <v>14</v>
      </c>
      <c r="C2940" t="s">
        <v>15</v>
      </c>
      <c r="D2940" t="s">
        <v>42</v>
      </c>
      <c r="E2940" t="s">
        <v>43</v>
      </c>
      <c r="F2940">
        <v>98105</v>
      </c>
      <c r="G2940" t="s">
        <v>25</v>
      </c>
      <c r="H2940" t="s">
        <v>26</v>
      </c>
      <c r="I2940" t="s">
        <v>41</v>
      </c>
      <c r="J2940" s="31">
        <v>1897</v>
      </c>
      <c r="K2940">
        <v>5</v>
      </c>
      <c r="L2940">
        <v>0</v>
      </c>
      <c r="M2940" s="32">
        <v>89159</v>
      </c>
    </row>
    <row r="2941" spans="1:13" x14ac:dyDescent="0.3">
      <c r="A2941" t="s">
        <v>28</v>
      </c>
      <c r="B2941" t="s">
        <v>14</v>
      </c>
      <c r="C2941" t="s">
        <v>15</v>
      </c>
      <c r="D2941" t="s">
        <v>42</v>
      </c>
      <c r="E2941" t="s">
        <v>43</v>
      </c>
      <c r="F2941">
        <v>98105</v>
      </c>
      <c r="G2941" t="s">
        <v>25</v>
      </c>
      <c r="H2941" t="s">
        <v>26</v>
      </c>
      <c r="I2941" t="s">
        <v>37</v>
      </c>
      <c r="J2941" s="31">
        <v>59808</v>
      </c>
      <c r="K2941">
        <v>3</v>
      </c>
      <c r="L2941">
        <v>2</v>
      </c>
      <c r="M2941" s="32">
        <v>194376</v>
      </c>
    </row>
    <row r="2942" spans="1:13" x14ac:dyDescent="0.3">
      <c r="A2942" t="s">
        <v>28</v>
      </c>
      <c r="B2942" t="s">
        <v>22</v>
      </c>
      <c r="C2942" t="s">
        <v>15</v>
      </c>
      <c r="D2942" t="s">
        <v>241</v>
      </c>
      <c r="E2942" t="s">
        <v>49</v>
      </c>
      <c r="F2942">
        <v>53209</v>
      </c>
      <c r="G2942" t="s">
        <v>47</v>
      </c>
      <c r="H2942" t="s">
        <v>19</v>
      </c>
      <c r="I2942" t="s">
        <v>21</v>
      </c>
      <c r="J2942" s="31">
        <v>9099</v>
      </c>
      <c r="K2942">
        <v>1</v>
      </c>
      <c r="L2942">
        <v>0</v>
      </c>
      <c r="M2942" s="32">
        <v>145584</v>
      </c>
    </row>
    <row r="2943" spans="1:13" x14ac:dyDescent="0.3">
      <c r="A2943" t="s">
        <v>28</v>
      </c>
      <c r="B2943" t="s">
        <v>22</v>
      </c>
      <c r="C2943" t="s">
        <v>15</v>
      </c>
      <c r="D2943" t="s">
        <v>241</v>
      </c>
      <c r="E2943" t="s">
        <v>49</v>
      </c>
      <c r="F2943">
        <v>53209</v>
      </c>
      <c r="G2943" t="s">
        <v>47</v>
      </c>
      <c r="H2943" t="s">
        <v>19</v>
      </c>
      <c r="I2943" t="s">
        <v>21</v>
      </c>
      <c r="J2943" s="31">
        <v>152656</v>
      </c>
      <c r="K2943">
        <v>7</v>
      </c>
      <c r="L2943">
        <v>0</v>
      </c>
      <c r="M2943" s="32">
        <v>4274368</v>
      </c>
    </row>
    <row r="2944" spans="1:13" x14ac:dyDescent="0.3">
      <c r="A2944" t="s">
        <v>28</v>
      </c>
      <c r="B2944" t="s">
        <v>22</v>
      </c>
      <c r="C2944" t="s">
        <v>15</v>
      </c>
      <c r="D2944" t="s">
        <v>241</v>
      </c>
      <c r="E2944" t="s">
        <v>49</v>
      </c>
      <c r="F2944">
        <v>53209</v>
      </c>
      <c r="G2944" t="s">
        <v>47</v>
      </c>
      <c r="H2944" t="s">
        <v>19</v>
      </c>
      <c r="I2944" t="s">
        <v>21</v>
      </c>
      <c r="J2944" s="31">
        <v>36897</v>
      </c>
      <c r="K2944">
        <v>3</v>
      </c>
      <c r="L2944">
        <v>0</v>
      </c>
      <c r="M2944" s="32">
        <v>405867</v>
      </c>
    </row>
    <row r="2945" spans="1:13" x14ac:dyDescent="0.3">
      <c r="A2945" t="s">
        <v>28</v>
      </c>
      <c r="B2945" t="s">
        <v>14</v>
      </c>
      <c r="C2945" t="s">
        <v>15</v>
      </c>
      <c r="D2945" t="s">
        <v>23</v>
      </c>
      <c r="E2945" t="s">
        <v>24</v>
      </c>
      <c r="F2945">
        <v>90049</v>
      </c>
      <c r="G2945" t="s">
        <v>25</v>
      </c>
      <c r="H2945" t="s">
        <v>26</v>
      </c>
      <c r="I2945" t="s">
        <v>32</v>
      </c>
      <c r="J2945" s="31">
        <v>30501</v>
      </c>
      <c r="K2945">
        <v>9</v>
      </c>
      <c r="L2945">
        <v>0</v>
      </c>
      <c r="M2945" s="32">
        <v>762525</v>
      </c>
    </row>
    <row r="2946" spans="1:13" x14ac:dyDescent="0.3">
      <c r="A2946" t="s">
        <v>28</v>
      </c>
      <c r="B2946" t="s">
        <v>14</v>
      </c>
      <c r="C2946" t="s">
        <v>15</v>
      </c>
      <c r="D2946" t="s">
        <v>23</v>
      </c>
      <c r="E2946" t="s">
        <v>24</v>
      </c>
      <c r="F2946">
        <v>90049</v>
      </c>
      <c r="G2946" t="s">
        <v>25</v>
      </c>
      <c r="H2946" t="s">
        <v>19</v>
      </c>
      <c r="I2946" t="s">
        <v>33</v>
      </c>
      <c r="J2946" s="31">
        <v>187</v>
      </c>
      <c r="K2946">
        <v>1</v>
      </c>
      <c r="L2946">
        <v>0</v>
      </c>
      <c r="M2946" s="32">
        <v>7106</v>
      </c>
    </row>
    <row r="2947" spans="1:13" x14ac:dyDescent="0.3">
      <c r="A2947" t="s">
        <v>62</v>
      </c>
      <c r="B2947" t="s">
        <v>14</v>
      </c>
      <c r="C2947" t="s">
        <v>15</v>
      </c>
      <c r="D2947" t="s">
        <v>52</v>
      </c>
      <c r="E2947" t="s">
        <v>24</v>
      </c>
      <c r="F2947">
        <v>94122</v>
      </c>
      <c r="G2947" t="s">
        <v>25</v>
      </c>
      <c r="H2947" t="s">
        <v>19</v>
      </c>
      <c r="I2947" t="s">
        <v>33</v>
      </c>
      <c r="J2947" s="31">
        <v>3829</v>
      </c>
      <c r="K2947">
        <v>7</v>
      </c>
      <c r="L2947">
        <v>0</v>
      </c>
      <c r="M2947" s="32">
        <v>164647</v>
      </c>
    </row>
    <row r="2948" spans="1:13" x14ac:dyDescent="0.3">
      <c r="A2948" t="s">
        <v>28</v>
      </c>
      <c r="B2948" t="s">
        <v>44</v>
      </c>
      <c r="C2948" t="s">
        <v>15</v>
      </c>
      <c r="D2948" t="s">
        <v>144</v>
      </c>
      <c r="E2948" t="s">
        <v>24</v>
      </c>
      <c r="F2948">
        <v>92024</v>
      </c>
      <c r="G2948" t="s">
        <v>25</v>
      </c>
      <c r="H2948" t="s">
        <v>19</v>
      </c>
      <c r="I2948" t="s">
        <v>33</v>
      </c>
      <c r="J2948" s="31">
        <v>2625</v>
      </c>
      <c r="K2948">
        <v>3</v>
      </c>
      <c r="L2948">
        <v>0</v>
      </c>
      <c r="M2948" s="32">
        <v>11025</v>
      </c>
    </row>
    <row r="2949" spans="1:13" x14ac:dyDescent="0.3">
      <c r="A2949" t="s">
        <v>28</v>
      </c>
      <c r="B2949" t="s">
        <v>44</v>
      </c>
      <c r="C2949" t="s">
        <v>15</v>
      </c>
      <c r="D2949" t="s">
        <v>144</v>
      </c>
      <c r="E2949" t="s">
        <v>24</v>
      </c>
      <c r="F2949">
        <v>92024</v>
      </c>
      <c r="G2949" t="s">
        <v>25</v>
      </c>
      <c r="H2949" t="s">
        <v>26</v>
      </c>
      <c r="I2949" t="s">
        <v>37</v>
      </c>
      <c r="J2949" s="31">
        <v>6496</v>
      </c>
      <c r="K2949">
        <v>14</v>
      </c>
      <c r="L2949">
        <v>2</v>
      </c>
      <c r="M2949" s="32">
        <v>22736</v>
      </c>
    </row>
    <row r="2950" spans="1:13" x14ac:dyDescent="0.3">
      <c r="A2950" t="s">
        <v>28</v>
      </c>
      <c r="B2950" t="s">
        <v>44</v>
      </c>
      <c r="C2950" t="s">
        <v>15</v>
      </c>
      <c r="D2950" t="s">
        <v>144</v>
      </c>
      <c r="E2950" t="s">
        <v>24</v>
      </c>
      <c r="F2950">
        <v>92024</v>
      </c>
      <c r="G2950" t="s">
        <v>25</v>
      </c>
      <c r="H2950" t="s">
        <v>26</v>
      </c>
      <c r="I2950" t="s">
        <v>60</v>
      </c>
      <c r="J2950" s="31">
        <v>437</v>
      </c>
      <c r="K2950">
        <v>5</v>
      </c>
      <c r="L2950">
        <v>0</v>
      </c>
      <c r="M2950" s="32">
        <v>20539</v>
      </c>
    </row>
    <row r="2951" spans="1:13" x14ac:dyDescent="0.3">
      <c r="A2951" t="s">
        <v>168</v>
      </c>
      <c r="B2951" t="s">
        <v>44</v>
      </c>
      <c r="C2951" t="s">
        <v>15</v>
      </c>
      <c r="D2951" t="s">
        <v>305</v>
      </c>
      <c r="E2951" t="s">
        <v>81</v>
      </c>
      <c r="F2951">
        <v>85301</v>
      </c>
      <c r="G2951" t="s">
        <v>25</v>
      </c>
      <c r="H2951" t="s">
        <v>35</v>
      </c>
      <c r="I2951" t="s">
        <v>59</v>
      </c>
      <c r="J2951" s="31">
        <v>416</v>
      </c>
      <c r="K2951">
        <v>4</v>
      </c>
      <c r="L2951">
        <v>2</v>
      </c>
      <c r="M2951" s="32">
        <v>13</v>
      </c>
    </row>
    <row r="2952" spans="1:13" x14ac:dyDescent="0.3">
      <c r="A2952" t="s">
        <v>168</v>
      </c>
      <c r="B2952" t="s">
        <v>44</v>
      </c>
      <c r="C2952" t="s">
        <v>15</v>
      </c>
      <c r="D2952" t="s">
        <v>305</v>
      </c>
      <c r="E2952" t="s">
        <v>81</v>
      </c>
      <c r="F2952">
        <v>85301</v>
      </c>
      <c r="G2952" t="s">
        <v>25</v>
      </c>
      <c r="H2952" t="s">
        <v>26</v>
      </c>
      <c r="I2952" t="s">
        <v>41</v>
      </c>
      <c r="J2952" s="31">
        <v>2312</v>
      </c>
      <c r="K2952">
        <v>5</v>
      </c>
      <c r="L2952">
        <v>2</v>
      </c>
      <c r="M2952" s="32">
        <v>8381</v>
      </c>
    </row>
    <row r="2953" spans="1:13" x14ac:dyDescent="0.3">
      <c r="A2953" t="s">
        <v>168</v>
      </c>
      <c r="B2953" t="s">
        <v>44</v>
      </c>
      <c r="C2953" t="s">
        <v>15</v>
      </c>
      <c r="D2953" t="s">
        <v>305</v>
      </c>
      <c r="E2953" t="s">
        <v>81</v>
      </c>
      <c r="F2953">
        <v>85301</v>
      </c>
      <c r="G2953" t="s">
        <v>25</v>
      </c>
      <c r="H2953" t="s">
        <v>19</v>
      </c>
      <c r="I2953" t="s">
        <v>21</v>
      </c>
      <c r="J2953" s="31">
        <v>113888</v>
      </c>
      <c r="K2953">
        <v>2</v>
      </c>
      <c r="L2953">
        <v>2</v>
      </c>
      <c r="M2953" s="32">
        <v>99652</v>
      </c>
    </row>
    <row r="2954" spans="1:13" x14ac:dyDescent="0.3">
      <c r="A2954" t="s">
        <v>168</v>
      </c>
      <c r="B2954" t="s">
        <v>44</v>
      </c>
      <c r="C2954" t="s">
        <v>15</v>
      </c>
      <c r="D2954" t="s">
        <v>305</v>
      </c>
      <c r="E2954" t="s">
        <v>81</v>
      </c>
      <c r="F2954">
        <v>85301</v>
      </c>
      <c r="G2954" t="s">
        <v>25</v>
      </c>
      <c r="H2954" t="s">
        <v>19</v>
      </c>
      <c r="I2954" t="s">
        <v>33</v>
      </c>
      <c r="J2954" s="31">
        <v>113568</v>
      </c>
      <c r="K2954">
        <v>2</v>
      </c>
      <c r="L2954">
        <v>2</v>
      </c>
      <c r="M2954" s="32">
        <v>-56784</v>
      </c>
    </row>
    <row r="2955" spans="1:13" x14ac:dyDescent="0.3">
      <c r="A2955" t="s">
        <v>168</v>
      </c>
      <c r="B2955" t="s">
        <v>44</v>
      </c>
      <c r="C2955" t="s">
        <v>15</v>
      </c>
      <c r="D2955" t="s">
        <v>305</v>
      </c>
      <c r="E2955" t="s">
        <v>81</v>
      </c>
      <c r="F2955">
        <v>85301</v>
      </c>
      <c r="G2955" t="s">
        <v>25</v>
      </c>
      <c r="H2955" t="s">
        <v>35</v>
      </c>
      <c r="I2955" t="s">
        <v>36</v>
      </c>
      <c r="J2955" s="31">
        <v>792</v>
      </c>
      <c r="K2955">
        <v>2</v>
      </c>
      <c r="L2955">
        <v>2</v>
      </c>
      <c r="M2955" s="32">
        <v>693</v>
      </c>
    </row>
    <row r="2956" spans="1:13" x14ac:dyDescent="0.3">
      <c r="A2956" t="s">
        <v>168</v>
      </c>
      <c r="B2956" t="s">
        <v>44</v>
      </c>
      <c r="C2956" t="s">
        <v>15</v>
      </c>
      <c r="D2956" t="s">
        <v>305</v>
      </c>
      <c r="E2956" t="s">
        <v>81</v>
      </c>
      <c r="F2956">
        <v>85301</v>
      </c>
      <c r="G2956" t="s">
        <v>25</v>
      </c>
      <c r="H2956" t="s">
        <v>35</v>
      </c>
      <c r="I2956" t="s">
        <v>36</v>
      </c>
      <c r="J2956" s="31">
        <v>671984</v>
      </c>
      <c r="K2956">
        <v>2</v>
      </c>
      <c r="L2956">
        <v>2</v>
      </c>
      <c r="M2956" s="32">
        <v>503988</v>
      </c>
    </row>
    <row r="2957" spans="1:13" x14ac:dyDescent="0.3">
      <c r="A2957" t="s">
        <v>28</v>
      </c>
      <c r="B2957" t="s">
        <v>22</v>
      </c>
      <c r="C2957" t="s">
        <v>15</v>
      </c>
      <c r="D2957" t="s">
        <v>75</v>
      </c>
      <c r="E2957" t="s">
        <v>76</v>
      </c>
      <c r="F2957">
        <v>10035</v>
      </c>
      <c r="G2957" t="s">
        <v>57</v>
      </c>
      <c r="H2957" t="s">
        <v>35</v>
      </c>
      <c r="I2957" t="s">
        <v>36</v>
      </c>
      <c r="J2957" s="31">
        <v>3999</v>
      </c>
      <c r="K2957">
        <v>1</v>
      </c>
      <c r="L2957">
        <v>0</v>
      </c>
      <c r="M2957" s="32">
        <v>115971</v>
      </c>
    </row>
    <row r="2958" spans="1:13" x14ac:dyDescent="0.3">
      <c r="A2958" t="s">
        <v>28</v>
      </c>
      <c r="B2958" t="s">
        <v>44</v>
      </c>
      <c r="C2958" t="s">
        <v>15</v>
      </c>
      <c r="D2958" t="s">
        <v>317</v>
      </c>
      <c r="E2958" t="s">
        <v>76</v>
      </c>
      <c r="F2958">
        <v>13601</v>
      </c>
      <c r="G2958" t="s">
        <v>57</v>
      </c>
      <c r="H2958" t="s">
        <v>19</v>
      </c>
      <c r="I2958" t="s">
        <v>21</v>
      </c>
      <c r="J2958" s="31">
        <v>191646</v>
      </c>
      <c r="K2958">
        <v>3</v>
      </c>
      <c r="L2958">
        <v>1</v>
      </c>
      <c r="M2958" s="32">
        <v>31941</v>
      </c>
    </row>
    <row r="2959" spans="1:13" x14ac:dyDescent="0.3">
      <c r="A2959" t="s">
        <v>28</v>
      </c>
      <c r="B2959" t="s">
        <v>14</v>
      </c>
      <c r="C2959" t="s">
        <v>15</v>
      </c>
      <c r="D2959" t="s">
        <v>82</v>
      </c>
      <c r="E2959" t="s">
        <v>104</v>
      </c>
      <c r="F2959">
        <v>45503</v>
      </c>
      <c r="G2959" t="s">
        <v>57</v>
      </c>
      <c r="H2959" t="s">
        <v>26</v>
      </c>
      <c r="I2959" t="s">
        <v>37</v>
      </c>
      <c r="J2959" s="31">
        <v>2313</v>
      </c>
      <c r="K2959">
        <v>1</v>
      </c>
      <c r="L2959">
        <v>7</v>
      </c>
      <c r="M2959" s="32">
        <v>-19275</v>
      </c>
    </row>
    <row r="2960" spans="1:13" x14ac:dyDescent="0.3">
      <c r="A2960" t="s">
        <v>28</v>
      </c>
      <c r="B2960" t="s">
        <v>14</v>
      </c>
      <c r="C2960" t="s">
        <v>15</v>
      </c>
      <c r="D2960" t="s">
        <v>23</v>
      </c>
      <c r="E2960" t="s">
        <v>24</v>
      </c>
      <c r="F2960">
        <v>90032</v>
      </c>
      <c r="G2960" t="s">
        <v>25</v>
      </c>
      <c r="H2960" t="s">
        <v>26</v>
      </c>
      <c r="I2960" t="s">
        <v>37</v>
      </c>
      <c r="J2960" s="31">
        <v>19936</v>
      </c>
      <c r="K2960">
        <v>4</v>
      </c>
      <c r="L2960">
        <v>2</v>
      </c>
      <c r="M2960" s="32">
        <v>72268</v>
      </c>
    </row>
    <row r="2961" spans="1:13" x14ac:dyDescent="0.3">
      <c r="A2961" t="s">
        <v>28</v>
      </c>
      <c r="B2961" t="s">
        <v>14</v>
      </c>
      <c r="C2961" t="s">
        <v>15</v>
      </c>
      <c r="D2961" t="s">
        <v>23</v>
      </c>
      <c r="E2961" t="s">
        <v>24</v>
      </c>
      <c r="F2961">
        <v>90032</v>
      </c>
      <c r="G2961" t="s">
        <v>25</v>
      </c>
      <c r="H2961" t="s">
        <v>26</v>
      </c>
      <c r="I2961" t="s">
        <v>77</v>
      </c>
      <c r="J2961" s="31">
        <v>4592</v>
      </c>
      <c r="K2961">
        <v>4</v>
      </c>
      <c r="L2961">
        <v>0</v>
      </c>
      <c r="M2961" s="32">
        <v>215824</v>
      </c>
    </row>
    <row r="2962" spans="1:13" x14ac:dyDescent="0.3">
      <c r="A2962" t="s">
        <v>28</v>
      </c>
      <c r="B2962" t="s">
        <v>44</v>
      </c>
      <c r="C2962" t="s">
        <v>15</v>
      </c>
      <c r="D2962" t="s">
        <v>42</v>
      </c>
      <c r="E2962" t="s">
        <v>43</v>
      </c>
      <c r="F2962">
        <v>98115</v>
      </c>
      <c r="G2962" t="s">
        <v>25</v>
      </c>
      <c r="H2962" t="s">
        <v>26</v>
      </c>
      <c r="I2962" t="s">
        <v>41</v>
      </c>
      <c r="J2962" s="31">
        <v>2034</v>
      </c>
      <c r="K2962">
        <v>3</v>
      </c>
      <c r="L2962">
        <v>0</v>
      </c>
      <c r="M2962" s="32">
        <v>93564</v>
      </c>
    </row>
    <row r="2963" spans="1:13" x14ac:dyDescent="0.3">
      <c r="A2963" t="s">
        <v>28</v>
      </c>
      <c r="B2963" t="s">
        <v>44</v>
      </c>
      <c r="C2963" t="s">
        <v>15</v>
      </c>
      <c r="D2963" t="s">
        <v>42</v>
      </c>
      <c r="E2963" t="s">
        <v>43</v>
      </c>
      <c r="F2963">
        <v>98115</v>
      </c>
      <c r="G2963" t="s">
        <v>25</v>
      </c>
      <c r="H2963" t="s">
        <v>26</v>
      </c>
      <c r="I2963" t="s">
        <v>27</v>
      </c>
      <c r="J2963" s="31">
        <v>3928</v>
      </c>
      <c r="K2963">
        <v>8</v>
      </c>
      <c r="L2963">
        <v>0</v>
      </c>
      <c r="M2963" s="32">
        <v>192472</v>
      </c>
    </row>
    <row r="2964" spans="1:13" x14ac:dyDescent="0.3">
      <c r="A2964" t="s">
        <v>13</v>
      </c>
      <c r="B2964" t="s">
        <v>22</v>
      </c>
      <c r="C2964" t="s">
        <v>15</v>
      </c>
      <c r="D2964" t="s">
        <v>230</v>
      </c>
      <c r="E2964" t="s">
        <v>24</v>
      </c>
      <c r="F2964">
        <v>92054</v>
      </c>
      <c r="G2964" t="s">
        <v>25</v>
      </c>
      <c r="H2964" t="s">
        <v>19</v>
      </c>
      <c r="I2964" t="s">
        <v>21</v>
      </c>
      <c r="J2964" s="31">
        <v>81568</v>
      </c>
      <c r="K2964">
        <v>2</v>
      </c>
      <c r="L2964">
        <v>2</v>
      </c>
      <c r="M2964" s="32">
        <v>91764</v>
      </c>
    </row>
    <row r="2965" spans="1:13" x14ac:dyDescent="0.3">
      <c r="A2965" t="s">
        <v>13</v>
      </c>
      <c r="B2965" t="s">
        <v>22</v>
      </c>
      <c r="C2965" t="s">
        <v>15</v>
      </c>
      <c r="D2965" t="s">
        <v>230</v>
      </c>
      <c r="E2965" t="s">
        <v>24</v>
      </c>
      <c r="F2965">
        <v>92054</v>
      </c>
      <c r="G2965" t="s">
        <v>25</v>
      </c>
      <c r="H2965" t="s">
        <v>19</v>
      </c>
      <c r="I2965" t="s">
        <v>21</v>
      </c>
      <c r="J2965" s="31">
        <v>97184</v>
      </c>
      <c r="K2965">
        <v>2</v>
      </c>
      <c r="L2965">
        <v>2</v>
      </c>
      <c r="M2965" s="32">
        <v>6074</v>
      </c>
    </row>
    <row r="2966" spans="1:13" x14ac:dyDescent="0.3">
      <c r="A2966" t="s">
        <v>13</v>
      </c>
      <c r="B2966" t="s">
        <v>22</v>
      </c>
      <c r="C2966" t="s">
        <v>15</v>
      </c>
      <c r="D2966" t="s">
        <v>230</v>
      </c>
      <c r="E2966" t="s">
        <v>24</v>
      </c>
      <c r="F2966">
        <v>92054</v>
      </c>
      <c r="G2966" t="s">
        <v>25</v>
      </c>
      <c r="H2966" t="s">
        <v>26</v>
      </c>
      <c r="I2966" t="s">
        <v>37</v>
      </c>
      <c r="J2966" s="31">
        <v>2432</v>
      </c>
      <c r="K2966">
        <v>5</v>
      </c>
      <c r="L2966">
        <v>2</v>
      </c>
      <c r="M2966" s="32">
        <v>8208</v>
      </c>
    </row>
    <row r="2967" spans="1:13" x14ac:dyDescent="0.3">
      <c r="A2967" t="s">
        <v>13</v>
      </c>
      <c r="B2967" t="s">
        <v>22</v>
      </c>
      <c r="C2967" t="s">
        <v>15</v>
      </c>
      <c r="D2967" t="s">
        <v>230</v>
      </c>
      <c r="E2967" t="s">
        <v>24</v>
      </c>
      <c r="F2967">
        <v>92054</v>
      </c>
      <c r="G2967" t="s">
        <v>25</v>
      </c>
      <c r="H2967" t="s">
        <v>19</v>
      </c>
      <c r="I2967" t="s">
        <v>33</v>
      </c>
      <c r="J2967" s="31">
        <v>1896</v>
      </c>
      <c r="K2967">
        <v>2</v>
      </c>
      <c r="L2967">
        <v>0</v>
      </c>
      <c r="M2967" s="32">
        <v>7584</v>
      </c>
    </row>
    <row r="2968" spans="1:13" x14ac:dyDescent="0.3">
      <c r="A2968" t="s">
        <v>28</v>
      </c>
      <c r="B2968" t="s">
        <v>14</v>
      </c>
      <c r="C2968" t="s">
        <v>15</v>
      </c>
      <c r="D2968" t="s">
        <v>327</v>
      </c>
      <c r="E2968" t="s">
        <v>65</v>
      </c>
      <c r="F2968">
        <v>60076</v>
      </c>
      <c r="G2968" t="s">
        <v>47</v>
      </c>
      <c r="H2968" t="s">
        <v>19</v>
      </c>
      <c r="I2968" t="s">
        <v>33</v>
      </c>
      <c r="J2968" s="31">
        <v>32952</v>
      </c>
      <c r="K2968">
        <v>6</v>
      </c>
      <c r="L2968">
        <v>6</v>
      </c>
      <c r="M2968" s="32">
        <v>-197712</v>
      </c>
    </row>
    <row r="2969" spans="1:13" x14ac:dyDescent="0.3">
      <c r="A2969" t="s">
        <v>28</v>
      </c>
      <c r="B2969" t="s">
        <v>14</v>
      </c>
      <c r="C2969" t="s">
        <v>15</v>
      </c>
      <c r="D2969" t="s">
        <v>327</v>
      </c>
      <c r="E2969" t="s">
        <v>65</v>
      </c>
      <c r="F2969">
        <v>60076</v>
      </c>
      <c r="G2969" t="s">
        <v>47</v>
      </c>
      <c r="H2969" t="s">
        <v>26</v>
      </c>
      <c r="I2969" t="s">
        <v>32</v>
      </c>
      <c r="J2969" s="31">
        <v>30016</v>
      </c>
      <c r="K2969">
        <v>4</v>
      </c>
      <c r="L2969">
        <v>2</v>
      </c>
      <c r="M2969" s="32">
        <v>30016</v>
      </c>
    </row>
    <row r="2970" spans="1:13" x14ac:dyDescent="0.3">
      <c r="A2970" t="s">
        <v>13</v>
      </c>
      <c r="B2970" t="s">
        <v>14</v>
      </c>
      <c r="C2970" t="s">
        <v>15</v>
      </c>
      <c r="D2970" t="s">
        <v>196</v>
      </c>
      <c r="E2970" t="s">
        <v>40</v>
      </c>
      <c r="F2970">
        <v>28314</v>
      </c>
      <c r="G2970" t="s">
        <v>18</v>
      </c>
      <c r="H2970" t="s">
        <v>26</v>
      </c>
      <c r="I2970" t="s">
        <v>38</v>
      </c>
      <c r="J2970" s="31">
        <v>499584</v>
      </c>
      <c r="K2970">
        <v>3</v>
      </c>
      <c r="L2970">
        <v>2</v>
      </c>
      <c r="M2970" s="32">
        <v>437136</v>
      </c>
    </row>
    <row r="2971" spans="1:13" x14ac:dyDescent="0.3">
      <c r="A2971" t="s">
        <v>13</v>
      </c>
      <c r="B2971" t="s">
        <v>14</v>
      </c>
      <c r="C2971" t="s">
        <v>15</v>
      </c>
      <c r="D2971" t="s">
        <v>196</v>
      </c>
      <c r="E2971" t="s">
        <v>40</v>
      </c>
      <c r="F2971">
        <v>28314</v>
      </c>
      <c r="G2971" t="s">
        <v>18</v>
      </c>
      <c r="H2971" t="s">
        <v>26</v>
      </c>
      <c r="I2971" t="s">
        <v>41</v>
      </c>
      <c r="J2971" s="31">
        <v>31104</v>
      </c>
      <c r="K2971">
        <v>6</v>
      </c>
      <c r="L2971">
        <v>2</v>
      </c>
      <c r="M2971" s="32">
        <v>108864</v>
      </c>
    </row>
    <row r="2972" spans="1:13" x14ac:dyDescent="0.3">
      <c r="A2972" t="s">
        <v>13</v>
      </c>
      <c r="B2972" t="s">
        <v>14</v>
      </c>
      <c r="C2972" t="s">
        <v>15</v>
      </c>
      <c r="D2972" t="s">
        <v>196</v>
      </c>
      <c r="E2972" t="s">
        <v>40</v>
      </c>
      <c r="F2972">
        <v>28314</v>
      </c>
      <c r="G2972" t="s">
        <v>18</v>
      </c>
      <c r="H2972" t="s">
        <v>26</v>
      </c>
      <c r="I2972" t="s">
        <v>37</v>
      </c>
      <c r="J2972" s="31">
        <v>13272</v>
      </c>
      <c r="K2972">
        <v>8</v>
      </c>
      <c r="L2972">
        <v>7</v>
      </c>
      <c r="M2972" s="32">
        <v>-106176</v>
      </c>
    </row>
    <row r="2973" spans="1:13" x14ac:dyDescent="0.3">
      <c r="A2973" t="s">
        <v>13</v>
      </c>
      <c r="B2973" t="s">
        <v>14</v>
      </c>
      <c r="C2973" t="s">
        <v>15</v>
      </c>
      <c r="D2973" t="s">
        <v>196</v>
      </c>
      <c r="E2973" t="s">
        <v>40</v>
      </c>
      <c r="F2973">
        <v>28314</v>
      </c>
      <c r="G2973" t="s">
        <v>18</v>
      </c>
      <c r="H2973" t="s">
        <v>19</v>
      </c>
      <c r="I2973" t="s">
        <v>33</v>
      </c>
      <c r="J2973" s="31">
        <v>28272</v>
      </c>
      <c r="K2973">
        <v>2</v>
      </c>
      <c r="L2973">
        <v>2</v>
      </c>
      <c r="M2973" s="32">
        <v>63612</v>
      </c>
    </row>
    <row r="2974" spans="1:13" x14ac:dyDescent="0.3">
      <c r="A2974" t="s">
        <v>13</v>
      </c>
      <c r="B2974" t="s">
        <v>14</v>
      </c>
      <c r="C2974" t="s">
        <v>15</v>
      </c>
      <c r="D2974" t="s">
        <v>196</v>
      </c>
      <c r="E2974" t="s">
        <v>40</v>
      </c>
      <c r="F2974">
        <v>28314</v>
      </c>
      <c r="G2974" t="s">
        <v>18</v>
      </c>
      <c r="H2974" t="s">
        <v>26</v>
      </c>
      <c r="I2974" t="s">
        <v>32</v>
      </c>
      <c r="J2974" s="31">
        <v>259136</v>
      </c>
      <c r="K2974">
        <v>4</v>
      </c>
      <c r="L2974">
        <v>2</v>
      </c>
      <c r="M2974" s="32">
        <v>-518272</v>
      </c>
    </row>
    <row r="2975" spans="1:13" x14ac:dyDescent="0.3">
      <c r="A2975" t="s">
        <v>28</v>
      </c>
      <c r="B2975" t="s">
        <v>14</v>
      </c>
      <c r="C2975" t="s">
        <v>15</v>
      </c>
      <c r="D2975" t="s">
        <v>337</v>
      </c>
      <c r="E2975" t="s">
        <v>119</v>
      </c>
      <c r="F2975">
        <v>74133</v>
      </c>
      <c r="G2975" t="s">
        <v>47</v>
      </c>
      <c r="H2975" t="s">
        <v>26</v>
      </c>
      <c r="I2975" t="s">
        <v>37</v>
      </c>
      <c r="J2975" s="31">
        <v>108</v>
      </c>
      <c r="K2975">
        <v>5</v>
      </c>
      <c r="L2975">
        <v>0</v>
      </c>
      <c r="M2975" s="32">
        <v>5184</v>
      </c>
    </row>
    <row r="2976" spans="1:13" x14ac:dyDescent="0.3">
      <c r="A2976" t="s">
        <v>28</v>
      </c>
      <c r="B2976" t="s">
        <v>14</v>
      </c>
      <c r="C2976" t="s">
        <v>15</v>
      </c>
      <c r="D2976" t="s">
        <v>320</v>
      </c>
      <c r="E2976" t="s">
        <v>46</v>
      </c>
      <c r="F2976">
        <v>75002</v>
      </c>
      <c r="G2976" t="s">
        <v>47</v>
      </c>
      <c r="H2976" t="s">
        <v>19</v>
      </c>
      <c r="I2976" t="s">
        <v>31</v>
      </c>
      <c r="J2976" s="31">
        <v>244006</v>
      </c>
      <c r="K2976">
        <v>2</v>
      </c>
      <c r="L2976">
        <v>3</v>
      </c>
      <c r="M2976" s="32">
        <v>-313722</v>
      </c>
    </row>
    <row r="2977" spans="1:13" x14ac:dyDescent="0.3">
      <c r="A2977" t="s">
        <v>28</v>
      </c>
      <c r="B2977" t="s">
        <v>14</v>
      </c>
      <c r="C2977" t="s">
        <v>15</v>
      </c>
      <c r="D2977" t="s">
        <v>320</v>
      </c>
      <c r="E2977" t="s">
        <v>46</v>
      </c>
      <c r="F2977">
        <v>75002</v>
      </c>
      <c r="G2977" t="s">
        <v>47</v>
      </c>
      <c r="H2977" t="s">
        <v>26</v>
      </c>
      <c r="I2977" t="s">
        <v>41</v>
      </c>
      <c r="J2977" s="31">
        <v>15936</v>
      </c>
      <c r="K2977">
        <v>4</v>
      </c>
      <c r="L2977">
        <v>2</v>
      </c>
      <c r="M2977" s="32">
        <v>53784</v>
      </c>
    </row>
    <row r="2978" spans="1:13" x14ac:dyDescent="0.3">
      <c r="A2978" t="s">
        <v>168</v>
      </c>
      <c r="B2978" t="s">
        <v>22</v>
      </c>
      <c r="C2978" t="s">
        <v>15</v>
      </c>
      <c r="D2978" t="s">
        <v>55</v>
      </c>
      <c r="E2978" t="s">
        <v>56</v>
      </c>
      <c r="F2978">
        <v>19143</v>
      </c>
      <c r="G2978" t="s">
        <v>57</v>
      </c>
      <c r="H2978" t="s">
        <v>19</v>
      </c>
      <c r="I2978" t="s">
        <v>21</v>
      </c>
      <c r="J2978" s="31">
        <v>188552</v>
      </c>
      <c r="K2978">
        <v>7</v>
      </c>
      <c r="L2978">
        <v>3</v>
      </c>
      <c r="M2978" s="32">
        <v>-26936</v>
      </c>
    </row>
    <row r="2979" spans="1:13" x14ac:dyDescent="0.3">
      <c r="A2979" t="s">
        <v>13</v>
      </c>
      <c r="B2979" t="s">
        <v>14</v>
      </c>
      <c r="C2979" t="s">
        <v>15</v>
      </c>
      <c r="D2979" t="s">
        <v>92</v>
      </c>
      <c r="E2979" t="s">
        <v>76</v>
      </c>
      <c r="F2979">
        <v>14609</v>
      </c>
      <c r="G2979" t="s">
        <v>57</v>
      </c>
      <c r="H2979" t="s">
        <v>26</v>
      </c>
      <c r="I2979" t="s">
        <v>32</v>
      </c>
      <c r="J2979" s="31">
        <v>2258</v>
      </c>
      <c r="K2979">
        <v>2</v>
      </c>
      <c r="L2979">
        <v>0</v>
      </c>
      <c r="M2979" s="32">
        <v>58708</v>
      </c>
    </row>
    <row r="2980" spans="1:13" x14ac:dyDescent="0.3">
      <c r="A2980" t="s">
        <v>13</v>
      </c>
      <c r="B2980" t="s">
        <v>14</v>
      </c>
      <c r="C2980" t="s">
        <v>15</v>
      </c>
      <c r="D2980" t="s">
        <v>429</v>
      </c>
      <c r="E2980" t="s">
        <v>91</v>
      </c>
      <c r="F2980">
        <v>29464</v>
      </c>
      <c r="G2980" t="s">
        <v>18</v>
      </c>
      <c r="H2980" t="s">
        <v>19</v>
      </c>
      <c r="I2980" t="s">
        <v>21</v>
      </c>
      <c r="J2980" s="31">
        <v>54594</v>
      </c>
      <c r="K2980">
        <v>6</v>
      </c>
      <c r="L2980">
        <v>0</v>
      </c>
      <c r="M2980" s="32">
        <v>873504</v>
      </c>
    </row>
    <row r="2981" spans="1:13" x14ac:dyDescent="0.3">
      <c r="A2981" t="s">
        <v>28</v>
      </c>
      <c r="B2981" t="s">
        <v>14</v>
      </c>
      <c r="C2981" t="s">
        <v>15</v>
      </c>
      <c r="D2981" t="s">
        <v>55</v>
      </c>
      <c r="E2981" t="s">
        <v>56</v>
      </c>
      <c r="F2981">
        <v>19134</v>
      </c>
      <c r="G2981" t="s">
        <v>57</v>
      </c>
      <c r="H2981" t="s">
        <v>26</v>
      </c>
      <c r="I2981" t="s">
        <v>41</v>
      </c>
      <c r="J2981" s="31">
        <v>20736</v>
      </c>
      <c r="K2981">
        <v>4</v>
      </c>
      <c r="L2981">
        <v>2</v>
      </c>
      <c r="M2981" s="32">
        <v>72576</v>
      </c>
    </row>
    <row r="2982" spans="1:13" x14ac:dyDescent="0.3">
      <c r="A2982" t="s">
        <v>28</v>
      </c>
      <c r="B2982" t="s">
        <v>14</v>
      </c>
      <c r="C2982" t="s">
        <v>15</v>
      </c>
      <c r="D2982" t="s">
        <v>55</v>
      </c>
      <c r="E2982" t="s">
        <v>56</v>
      </c>
      <c r="F2982">
        <v>19134</v>
      </c>
      <c r="G2982" t="s">
        <v>57</v>
      </c>
      <c r="H2982" t="s">
        <v>19</v>
      </c>
      <c r="I2982" t="s">
        <v>33</v>
      </c>
      <c r="J2982" s="31">
        <v>43296</v>
      </c>
      <c r="K2982">
        <v>2</v>
      </c>
      <c r="L2982">
        <v>2</v>
      </c>
      <c r="M2982" s="32">
        <v>43296</v>
      </c>
    </row>
    <row r="2983" spans="1:13" x14ac:dyDescent="0.3">
      <c r="A2983" t="s">
        <v>28</v>
      </c>
      <c r="B2983" t="s">
        <v>14</v>
      </c>
      <c r="C2983" t="s">
        <v>15</v>
      </c>
      <c r="D2983" t="s">
        <v>42</v>
      </c>
      <c r="E2983" t="s">
        <v>43</v>
      </c>
      <c r="F2983">
        <v>98115</v>
      </c>
      <c r="G2983" t="s">
        <v>25</v>
      </c>
      <c r="H2983" t="s">
        <v>19</v>
      </c>
      <c r="I2983" t="s">
        <v>21</v>
      </c>
      <c r="J2983" s="31">
        <v>123136</v>
      </c>
      <c r="K2983">
        <v>4</v>
      </c>
      <c r="L2983">
        <v>2</v>
      </c>
      <c r="M2983" s="32">
        <v>138528</v>
      </c>
    </row>
    <row r="2984" spans="1:13" x14ac:dyDescent="0.3">
      <c r="A2984" t="s">
        <v>28</v>
      </c>
      <c r="B2984" t="s">
        <v>14</v>
      </c>
      <c r="C2984" t="s">
        <v>15</v>
      </c>
      <c r="D2984" t="s">
        <v>42</v>
      </c>
      <c r="E2984" t="s">
        <v>43</v>
      </c>
      <c r="F2984">
        <v>98115</v>
      </c>
      <c r="G2984" t="s">
        <v>25</v>
      </c>
      <c r="H2984" t="s">
        <v>26</v>
      </c>
      <c r="I2984" t="s">
        <v>37</v>
      </c>
      <c r="J2984" s="31">
        <v>11264</v>
      </c>
      <c r="K2984">
        <v>4</v>
      </c>
      <c r="L2984">
        <v>2</v>
      </c>
      <c r="M2984" s="32">
        <v>38016</v>
      </c>
    </row>
    <row r="2985" spans="1:13" x14ac:dyDescent="0.3">
      <c r="A2985" t="s">
        <v>13</v>
      </c>
      <c r="B2985" t="s">
        <v>14</v>
      </c>
      <c r="C2985" t="s">
        <v>15</v>
      </c>
      <c r="D2985" t="s">
        <v>82</v>
      </c>
      <c r="E2985" t="s">
        <v>95</v>
      </c>
      <c r="F2985">
        <v>97477</v>
      </c>
      <c r="G2985" t="s">
        <v>25</v>
      </c>
      <c r="H2985" t="s">
        <v>26</v>
      </c>
      <c r="I2985" t="s">
        <v>32</v>
      </c>
      <c r="J2985" s="31">
        <v>53424</v>
      </c>
      <c r="K2985">
        <v>3</v>
      </c>
      <c r="L2985">
        <v>2</v>
      </c>
      <c r="M2985" s="32">
        <v>46746</v>
      </c>
    </row>
    <row r="2986" spans="1:13" x14ac:dyDescent="0.3">
      <c r="A2986" t="s">
        <v>13</v>
      </c>
      <c r="B2986" t="s">
        <v>14</v>
      </c>
      <c r="C2986" t="s">
        <v>15</v>
      </c>
      <c r="D2986" t="s">
        <v>82</v>
      </c>
      <c r="E2986" t="s">
        <v>95</v>
      </c>
      <c r="F2986">
        <v>97477</v>
      </c>
      <c r="G2986" t="s">
        <v>25</v>
      </c>
      <c r="H2986" t="s">
        <v>19</v>
      </c>
      <c r="I2986" t="s">
        <v>31</v>
      </c>
      <c r="J2986" s="31">
        <v>27549</v>
      </c>
      <c r="K2986">
        <v>1</v>
      </c>
      <c r="L2986">
        <v>5</v>
      </c>
      <c r="M2986" s="32">
        <v>-1708038</v>
      </c>
    </row>
    <row r="2987" spans="1:13" x14ac:dyDescent="0.3">
      <c r="A2987" t="s">
        <v>28</v>
      </c>
      <c r="B2987" t="s">
        <v>44</v>
      </c>
      <c r="C2987" t="s">
        <v>15</v>
      </c>
      <c r="D2987" t="s">
        <v>103</v>
      </c>
      <c r="E2987" t="s">
        <v>167</v>
      </c>
      <c r="F2987">
        <v>31907</v>
      </c>
      <c r="G2987" t="s">
        <v>18</v>
      </c>
      <c r="H2987" t="s">
        <v>19</v>
      </c>
      <c r="I2987" t="s">
        <v>33</v>
      </c>
      <c r="J2987" s="31">
        <v>2496</v>
      </c>
      <c r="K2987">
        <v>4</v>
      </c>
      <c r="L2987">
        <v>0</v>
      </c>
      <c r="M2987" s="32">
        <v>624</v>
      </c>
    </row>
    <row r="2988" spans="1:13" x14ac:dyDescent="0.3">
      <c r="A2988" t="s">
        <v>28</v>
      </c>
      <c r="B2988" t="s">
        <v>44</v>
      </c>
      <c r="C2988" t="s">
        <v>15</v>
      </c>
      <c r="D2988" t="s">
        <v>103</v>
      </c>
      <c r="E2988" t="s">
        <v>167</v>
      </c>
      <c r="F2988">
        <v>31907</v>
      </c>
      <c r="G2988" t="s">
        <v>18</v>
      </c>
      <c r="H2988" t="s">
        <v>26</v>
      </c>
      <c r="I2988" t="s">
        <v>41</v>
      </c>
      <c r="J2988" s="31">
        <v>1936</v>
      </c>
      <c r="K2988">
        <v>2</v>
      </c>
      <c r="L2988">
        <v>0</v>
      </c>
      <c r="M2988" s="32">
        <v>92928</v>
      </c>
    </row>
    <row r="2989" spans="1:13" x14ac:dyDescent="0.3">
      <c r="A2989" t="s">
        <v>28</v>
      </c>
      <c r="B2989" t="s">
        <v>44</v>
      </c>
      <c r="C2989" t="s">
        <v>15</v>
      </c>
      <c r="D2989" t="s">
        <v>103</v>
      </c>
      <c r="E2989" t="s">
        <v>167</v>
      </c>
      <c r="F2989">
        <v>31907</v>
      </c>
      <c r="G2989" t="s">
        <v>18</v>
      </c>
      <c r="H2989" t="s">
        <v>26</v>
      </c>
      <c r="I2989" t="s">
        <v>32</v>
      </c>
      <c r="J2989" s="31">
        <v>126765</v>
      </c>
      <c r="K2989">
        <v>9</v>
      </c>
      <c r="L2989">
        <v>0</v>
      </c>
      <c r="M2989" s="32">
        <v>152118</v>
      </c>
    </row>
    <row r="2990" spans="1:13" x14ac:dyDescent="0.3">
      <c r="A2990" t="s">
        <v>13</v>
      </c>
      <c r="B2990" t="s">
        <v>22</v>
      </c>
      <c r="C2990" t="s">
        <v>15</v>
      </c>
      <c r="D2990" t="s">
        <v>23</v>
      </c>
      <c r="E2990" t="s">
        <v>24</v>
      </c>
      <c r="F2990">
        <v>90032</v>
      </c>
      <c r="G2990" t="s">
        <v>25</v>
      </c>
      <c r="H2990" t="s">
        <v>35</v>
      </c>
      <c r="I2990" t="s">
        <v>59</v>
      </c>
      <c r="J2990" s="31">
        <v>1299</v>
      </c>
      <c r="K2990">
        <v>1</v>
      </c>
      <c r="L2990">
        <v>0</v>
      </c>
      <c r="M2990" s="32">
        <v>7794</v>
      </c>
    </row>
    <row r="2991" spans="1:13" x14ac:dyDescent="0.3">
      <c r="A2991" t="s">
        <v>13</v>
      </c>
      <c r="B2991" t="s">
        <v>22</v>
      </c>
      <c r="C2991" t="s">
        <v>15</v>
      </c>
      <c r="D2991" t="s">
        <v>23</v>
      </c>
      <c r="E2991" t="s">
        <v>24</v>
      </c>
      <c r="F2991">
        <v>90032</v>
      </c>
      <c r="G2991" t="s">
        <v>25</v>
      </c>
      <c r="H2991" t="s">
        <v>26</v>
      </c>
      <c r="I2991" t="s">
        <v>37</v>
      </c>
      <c r="J2991" s="31">
        <v>1856</v>
      </c>
      <c r="K2991">
        <v>4</v>
      </c>
      <c r="L2991">
        <v>2</v>
      </c>
      <c r="M2991" s="32">
        <v>6496</v>
      </c>
    </row>
    <row r="2992" spans="1:13" x14ac:dyDescent="0.3">
      <c r="A2992" t="s">
        <v>13</v>
      </c>
      <c r="B2992" t="s">
        <v>22</v>
      </c>
      <c r="C2992" t="s">
        <v>15</v>
      </c>
      <c r="D2992" t="s">
        <v>23</v>
      </c>
      <c r="E2992" t="s">
        <v>24</v>
      </c>
      <c r="F2992">
        <v>90032</v>
      </c>
      <c r="G2992" t="s">
        <v>25</v>
      </c>
      <c r="H2992" t="s">
        <v>26</v>
      </c>
      <c r="I2992" t="s">
        <v>32</v>
      </c>
      <c r="J2992" s="31">
        <v>44915</v>
      </c>
      <c r="K2992">
        <v>5</v>
      </c>
      <c r="L2992">
        <v>0</v>
      </c>
      <c r="M2992" s="32">
        <v>8983</v>
      </c>
    </row>
    <row r="2993" spans="1:13" x14ac:dyDescent="0.3">
      <c r="A2993" t="s">
        <v>13</v>
      </c>
      <c r="B2993" t="s">
        <v>22</v>
      </c>
      <c r="C2993" t="s">
        <v>15</v>
      </c>
      <c r="D2993" t="s">
        <v>23</v>
      </c>
      <c r="E2993" t="s">
        <v>24</v>
      </c>
      <c r="F2993">
        <v>90032</v>
      </c>
      <c r="G2993" t="s">
        <v>25</v>
      </c>
      <c r="H2993" t="s">
        <v>26</v>
      </c>
      <c r="I2993" t="s">
        <v>37</v>
      </c>
      <c r="J2993" s="31">
        <v>31248</v>
      </c>
      <c r="K2993">
        <v>7</v>
      </c>
      <c r="L2993">
        <v>2</v>
      </c>
      <c r="M2993" s="32">
        <v>109368</v>
      </c>
    </row>
    <row r="2994" spans="1:13" x14ac:dyDescent="0.3">
      <c r="A2994" t="s">
        <v>28</v>
      </c>
      <c r="B2994" t="s">
        <v>22</v>
      </c>
      <c r="C2994" t="s">
        <v>15</v>
      </c>
      <c r="D2994" t="s">
        <v>75</v>
      </c>
      <c r="E2994" t="s">
        <v>76</v>
      </c>
      <c r="F2994">
        <v>10024</v>
      </c>
      <c r="G2994" t="s">
        <v>57</v>
      </c>
      <c r="H2994" t="s">
        <v>26</v>
      </c>
      <c r="I2994" t="s">
        <v>38</v>
      </c>
      <c r="J2994" s="31">
        <v>6144</v>
      </c>
      <c r="K2994">
        <v>3</v>
      </c>
      <c r="L2994">
        <v>0</v>
      </c>
      <c r="M2994" s="32">
        <v>165888</v>
      </c>
    </row>
    <row r="2995" spans="1:13" x14ac:dyDescent="0.3">
      <c r="A2995" t="s">
        <v>28</v>
      </c>
      <c r="B2995" t="s">
        <v>14</v>
      </c>
      <c r="C2995" t="s">
        <v>15</v>
      </c>
      <c r="D2995" t="s">
        <v>140</v>
      </c>
      <c r="E2995" t="s">
        <v>70</v>
      </c>
      <c r="F2995">
        <v>48227</v>
      </c>
      <c r="G2995" t="s">
        <v>47</v>
      </c>
      <c r="H2995" t="s">
        <v>26</v>
      </c>
      <c r="I2995" t="s">
        <v>37</v>
      </c>
      <c r="J2995" s="31">
        <v>89592</v>
      </c>
      <c r="K2995">
        <v>4</v>
      </c>
      <c r="L2995">
        <v>0</v>
      </c>
      <c r="M2995" s="32">
        <v>4210824</v>
      </c>
    </row>
    <row r="2996" spans="1:13" x14ac:dyDescent="0.3">
      <c r="A2996" t="s">
        <v>13</v>
      </c>
      <c r="B2996" t="s">
        <v>14</v>
      </c>
      <c r="C2996" t="s">
        <v>15</v>
      </c>
      <c r="D2996" t="s">
        <v>366</v>
      </c>
      <c r="E2996" t="s">
        <v>24</v>
      </c>
      <c r="F2996">
        <v>95207</v>
      </c>
      <c r="G2996" t="s">
        <v>25</v>
      </c>
      <c r="H2996" t="s">
        <v>26</v>
      </c>
      <c r="I2996" t="s">
        <v>37</v>
      </c>
      <c r="J2996" s="31">
        <v>5536</v>
      </c>
      <c r="K2996">
        <v>4</v>
      </c>
      <c r="L2996">
        <v>2</v>
      </c>
      <c r="M2996" s="32">
        <v>18684</v>
      </c>
    </row>
    <row r="2997" spans="1:13" x14ac:dyDescent="0.3">
      <c r="A2997" t="s">
        <v>28</v>
      </c>
      <c r="B2997" t="s">
        <v>14</v>
      </c>
      <c r="C2997" t="s">
        <v>15</v>
      </c>
      <c r="D2997" t="s">
        <v>108</v>
      </c>
      <c r="E2997" t="s">
        <v>81</v>
      </c>
      <c r="F2997">
        <v>85023</v>
      </c>
      <c r="G2997" t="s">
        <v>25</v>
      </c>
      <c r="H2997" t="s">
        <v>26</v>
      </c>
      <c r="I2997" t="s">
        <v>32</v>
      </c>
      <c r="J2997" s="31">
        <v>5592</v>
      </c>
      <c r="K2997">
        <v>5</v>
      </c>
      <c r="L2997">
        <v>2</v>
      </c>
      <c r="M2997" s="32">
        <v>6291</v>
      </c>
    </row>
    <row r="2998" spans="1:13" x14ac:dyDescent="0.3">
      <c r="A2998" t="s">
        <v>28</v>
      </c>
      <c r="B2998" t="s">
        <v>14</v>
      </c>
      <c r="C2998" t="s">
        <v>15</v>
      </c>
      <c r="D2998" t="s">
        <v>55</v>
      </c>
      <c r="E2998" t="s">
        <v>56</v>
      </c>
      <c r="F2998">
        <v>19120</v>
      </c>
      <c r="G2998" t="s">
        <v>57</v>
      </c>
      <c r="H2998" t="s">
        <v>26</v>
      </c>
      <c r="I2998" t="s">
        <v>60</v>
      </c>
      <c r="J2998" s="31">
        <v>24896</v>
      </c>
      <c r="K2998">
        <v>4</v>
      </c>
      <c r="L2998">
        <v>2</v>
      </c>
      <c r="M2998" s="32">
        <v>84024</v>
      </c>
    </row>
    <row r="2999" spans="1:13" x14ac:dyDescent="0.3">
      <c r="A2999" t="s">
        <v>28</v>
      </c>
      <c r="B2999" t="s">
        <v>14</v>
      </c>
      <c r="C2999" t="s">
        <v>15</v>
      </c>
      <c r="D2999" t="s">
        <v>55</v>
      </c>
      <c r="E2999" t="s">
        <v>56</v>
      </c>
      <c r="F2999">
        <v>19120</v>
      </c>
      <c r="G2999" t="s">
        <v>57</v>
      </c>
      <c r="H2999" t="s">
        <v>19</v>
      </c>
      <c r="I2999" t="s">
        <v>33</v>
      </c>
      <c r="J2999" s="31">
        <v>3984</v>
      </c>
      <c r="K2999">
        <v>1</v>
      </c>
      <c r="L2999">
        <v>2</v>
      </c>
      <c r="M2999" s="32">
        <v>6474</v>
      </c>
    </row>
    <row r="3000" spans="1:13" x14ac:dyDescent="0.3">
      <c r="A3000" t="s">
        <v>28</v>
      </c>
      <c r="B3000" t="s">
        <v>14</v>
      </c>
      <c r="C3000" t="s">
        <v>15</v>
      </c>
      <c r="D3000" t="s">
        <v>55</v>
      </c>
      <c r="E3000" t="s">
        <v>56</v>
      </c>
      <c r="F3000">
        <v>19120</v>
      </c>
      <c r="G3000" t="s">
        <v>57</v>
      </c>
      <c r="H3000" t="s">
        <v>35</v>
      </c>
      <c r="I3000" t="s">
        <v>59</v>
      </c>
      <c r="J3000" s="31">
        <v>95968</v>
      </c>
      <c r="K3000">
        <v>4</v>
      </c>
      <c r="L3000">
        <v>2</v>
      </c>
      <c r="M3000" s="32">
        <v>287904</v>
      </c>
    </row>
    <row r="3001" spans="1:13" x14ac:dyDescent="0.3">
      <c r="A3001" t="s">
        <v>28</v>
      </c>
      <c r="B3001" t="s">
        <v>14</v>
      </c>
      <c r="C3001" t="s">
        <v>15</v>
      </c>
      <c r="D3001" t="s">
        <v>55</v>
      </c>
      <c r="E3001" t="s">
        <v>56</v>
      </c>
      <c r="F3001">
        <v>19120</v>
      </c>
      <c r="G3001" t="s">
        <v>57</v>
      </c>
      <c r="H3001" t="s">
        <v>35</v>
      </c>
      <c r="I3001" t="s">
        <v>123</v>
      </c>
      <c r="J3001" s="31">
        <v>206991</v>
      </c>
      <c r="K3001">
        <v>3</v>
      </c>
      <c r="L3001">
        <v>7</v>
      </c>
      <c r="M3001" s="32">
        <v>-1724925</v>
      </c>
    </row>
    <row r="3002" spans="1:13" x14ac:dyDescent="0.3">
      <c r="A3002" t="s">
        <v>28</v>
      </c>
      <c r="B3002" t="s">
        <v>14</v>
      </c>
      <c r="C3002" t="s">
        <v>15</v>
      </c>
      <c r="D3002" t="s">
        <v>55</v>
      </c>
      <c r="E3002" t="s">
        <v>56</v>
      </c>
      <c r="F3002">
        <v>19120</v>
      </c>
      <c r="G3002" t="s">
        <v>57</v>
      </c>
      <c r="H3002" t="s">
        <v>26</v>
      </c>
      <c r="I3002" t="s">
        <v>38</v>
      </c>
      <c r="J3002" s="31">
        <v>44416</v>
      </c>
      <c r="K3002">
        <v>2</v>
      </c>
      <c r="L3002">
        <v>2</v>
      </c>
      <c r="M3002" s="32">
        <v>38864</v>
      </c>
    </row>
    <row r="3003" spans="1:13" x14ac:dyDescent="0.3">
      <c r="A3003" t="s">
        <v>28</v>
      </c>
      <c r="B3003" t="s">
        <v>14</v>
      </c>
      <c r="C3003" t="s">
        <v>15</v>
      </c>
      <c r="D3003" t="s">
        <v>55</v>
      </c>
      <c r="E3003" t="s">
        <v>56</v>
      </c>
      <c r="F3003">
        <v>19120</v>
      </c>
      <c r="G3003" t="s">
        <v>57</v>
      </c>
      <c r="H3003" t="s">
        <v>26</v>
      </c>
      <c r="I3003" t="s">
        <v>37</v>
      </c>
      <c r="J3003" s="31">
        <v>9006</v>
      </c>
      <c r="K3003">
        <v>2</v>
      </c>
      <c r="L3003">
        <v>7</v>
      </c>
      <c r="M3003" s="32">
        <v>-72048</v>
      </c>
    </row>
    <row r="3004" spans="1:13" x14ac:dyDescent="0.3">
      <c r="A3004" t="s">
        <v>28</v>
      </c>
      <c r="B3004" t="s">
        <v>44</v>
      </c>
      <c r="C3004" t="s">
        <v>15</v>
      </c>
      <c r="D3004" t="s">
        <v>430</v>
      </c>
      <c r="E3004" t="s">
        <v>70</v>
      </c>
      <c r="F3004">
        <v>48310</v>
      </c>
      <c r="G3004" t="s">
        <v>47</v>
      </c>
      <c r="H3004" t="s">
        <v>26</v>
      </c>
      <c r="I3004" t="s">
        <v>37</v>
      </c>
      <c r="J3004" s="31">
        <v>19</v>
      </c>
      <c r="K3004">
        <v>5</v>
      </c>
      <c r="L3004">
        <v>0</v>
      </c>
      <c r="M3004" s="32">
        <v>893</v>
      </c>
    </row>
    <row r="3005" spans="1:13" x14ac:dyDescent="0.3">
      <c r="A3005" t="s">
        <v>28</v>
      </c>
      <c r="B3005" t="s">
        <v>44</v>
      </c>
      <c r="C3005" t="s">
        <v>15</v>
      </c>
      <c r="D3005" t="s">
        <v>92</v>
      </c>
      <c r="E3005" t="s">
        <v>76</v>
      </c>
      <c r="F3005">
        <v>14609</v>
      </c>
      <c r="G3005" t="s">
        <v>57</v>
      </c>
      <c r="H3005" t="s">
        <v>26</v>
      </c>
      <c r="I3005" t="s">
        <v>37</v>
      </c>
      <c r="J3005" s="31">
        <v>33376</v>
      </c>
      <c r="K3005">
        <v>4</v>
      </c>
      <c r="L3005">
        <v>2</v>
      </c>
      <c r="M3005" s="32">
        <v>1043</v>
      </c>
    </row>
    <row r="3006" spans="1:13" x14ac:dyDescent="0.3">
      <c r="A3006" t="s">
        <v>62</v>
      </c>
      <c r="B3006" t="s">
        <v>44</v>
      </c>
      <c r="C3006" t="s">
        <v>15</v>
      </c>
      <c r="D3006" t="s">
        <v>75</v>
      </c>
      <c r="E3006" t="s">
        <v>76</v>
      </c>
      <c r="F3006">
        <v>10011</v>
      </c>
      <c r="G3006" t="s">
        <v>57</v>
      </c>
      <c r="H3006" t="s">
        <v>26</v>
      </c>
      <c r="I3006" t="s">
        <v>38</v>
      </c>
      <c r="J3006" s="31">
        <v>20748</v>
      </c>
      <c r="K3006">
        <v>1</v>
      </c>
      <c r="L3006">
        <v>0</v>
      </c>
      <c r="M3006" s="32">
        <v>62244</v>
      </c>
    </row>
    <row r="3007" spans="1:13" x14ac:dyDescent="0.3">
      <c r="A3007" t="s">
        <v>28</v>
      </c>
      <c r="B3007" t="s">
        <v>44</v>
      </c>
      <c r="C3007" t="s">
        <v>15</v>
      </c>
      <c r="D3007" t="s">
        <v>431</v>
      </c>
      <c r="E3007" t="s">
        <v>49</v>
      </c>
      <c r="F3007">
        <v>54703</v>
      </c>
      <c r="G3007" t="s">
        <v>47</v>
      </c>
      <c r="H3007" t="s">
        <v>26</v>
      </c>
      <c r="I3007" t="s">
        <v>37</v>
      </c>
      <c r="J3007" s="31">
        <v>9168</v>
      </c>
      <c r="K3007">
        <v>3</v>
      </c>
      <c r="L3007">
        <v>0</v>
      </c>
      <c r="M3007" s="32">
        <v>4584</v>
      </c>
    </row>
    <row r="3008" spans="1:13" x14ac:dyDescent="0.3">
      <c r="A3008" t="s">
        <v>62</v>
      </c>
      <c r="B3008" t="s">
        <v>14</v>
      </c>
      <c r="C3008" t="s">
        <v>15</v>
      </c>
      <c r="D3008" t="s">
        <v>75</v>
      </c>
      <c r="E3008" t="s">
        <v>76</v>
      </c>
      <c r="F3008">
        <v>10009</v>
      </c>
      <c r="G3008" t="s">
        <v>57</v>
      </c>
      <c r="H3008" t="s">
        <v>26</v>
      </c>
      <c r="I3008" t="s">
        <v>38</v>
      </c>
      <c r="J3008" s="31">
        <v>9049</v>
      </c>
      <c r="K3008">
        <v>5</v>
      </c>
      <c r="L3008">
        <v>0</v>
      </c>
      <c r="M3008" s="32">
        <v>253372</v>
      </c>
    </row>
    <row r="3009" spans="1:13" x14ac:dyDescent="0.3">
      <c r="A3009" t="s">
        <v>28</v>
      </c>
      <c r="B3009" t="s">
        <v>14</v>
      </c>
      <c r="C3009" t="s">
        <v>15</v>
      </c>
      <c r="D3009" t="s">
        <v>363</v>
      </c>
      <c r="E3009" t="s">
        <v>24</v>
      </c>
      <c r="F3009">
        <v>91730</v>
      </c>
      <c r="G3009" t="s">
        <v>25</v>
      </c>
      <c r="H3009" t="s">
        <v>26</v>
      </c>
      <c r="I3009" t="s">
        <v>37</v>
      </c>
      <c r="J3009" s="31">
        <v>34272</v>
      </c>
      <c r="K3009">
        <v>3</v>
      </c>
      <c r="L3009">
        <v>2</v>
      </c>
      <c r="M3009" s="32">
        <v>111384</v>
      </c>
    </row>
    <row r="3010" spans="1:13" x14ac:dyDescent="0.3">
      <c r="A3010" t="s">
        <v>62</v>
      </c>
      <c r="B3010" t="s">
        <v>14</v>
      </c>
      <c r="C3010" t="s">
        <v>15</v>
      </c>
      <c r="D3010" t="s">
        <v>293</v>
      </c>
      <c r="E3010" t="s">
        <v>17</v>
      </c>
      <c r="F3010">
        <v>42071</v>
      </c>
      <c r="G3010" t="s">
        <v>18</v>
      </c>
      <c r="H3010" t="s">
        <v>19</v>
      </c>
      <c r="I3010" t="s">
        <v>33</v>
      </c>
      <c r="J3010" s="31">
        <v>19182</v>
      </c>
      <c r="K3010">
        <v>3</v>
      </c>
      <c r="L3010">
        <v>0</v>
      </c>
      <c r="M3010" s="32">
        <v>748098</v>
      </c>
    </row>
    <row r="3011" spans="1:13" x14ac:dyDescent="0.3">
      <c r="A3011" t="s">
        <v>28</v>
      </c>
      <c r="B3011" t="s">
        <v>22</v>
      </c>
      <c r="C3011" t="s">
        <v>15</v>
      </c>
      <c r="D3011" t="s">
        <v>252</v>
      </c>
      <c r="E3011" t="s">
        <v>104</v>
      </c>
      <c r="F3011">
        <v>43615</v>
      </c>
      <c r="G3011" t="s">
        <v>57</v>
      </c>
      <c r="H3011" t="s">
        <v>26</v>
      </c>
      <c r="I3011" t="s">
        <v>38</v>
      </c>
      <c r="J3011" s="31">
        <v>24388</v>
      </c>
      <c r="K3011">
        <v>5</v>
      </c>
      <c r="L3011">
        <v>2</v>
      </c>
      <c r="M3011" s="32">
        <v>274365</v>
      </c>
    </row>
    <row r="3012" spans="1:13" x14ac:dyDescent="0.3">
      <c r="A3012" t="s">
        <v>28</v>
      </c>
      <c r="B3012" t="s">
        <v>44</v>
      </c>
      <c r="C3012" t="s">
        <v>15</v>
      </c>
      <c r="D3012" t="s">
        <v>183</v>
      </c>
      <c r="E3012" t="s">
        <v>98</v>
      </c>
      <c r="F3012">
        <v>80027</v>
      </c>
      <c r="G3012" t="s">
        <v>25</v>
      </c>
      <c r="H3012" t="s">
        <v>26</v>
      </c>
      <c r="I3012" t="s">
        <v>37</v>
      </c>
      <c r="J3012" s="31">
        <v>1203</v>
      </c>
      <c r="K3012">
        <v>5</v>
      </c>
      <c r="L3012">
        <v>7</v>
      </c>
      <c r="M3012" s="32">
        <v>-9223</v>
      </c>
    </row>
    <row r="3013" spans="1:13" x14ac:dyDescent="0.3">
      <c r="A3013" t="s">
        <v>28</v>
      </c>
      <c r="B3013" t="s">
        <v>44</v>
      </c>
      <c r="C3013" t="s">
        <v>15</v>
      </c>
      <c r="D3013" t="s">
        <v>183</v>
      </c>
      <c r="E3013" t="s">
        <v>98</v>
      </c>
      <c r="F3013">
        <v>80027</v>
      </c>
      <c r="G3013" t="s">
        <v>25</v>
      </c>
      <c r="H3013" t="s">
        <v>35</v>
      </c>
      <c r="I3013" t="s">
        <v>123</v>
      </c>
      <c r="J3013" s="31">
        <v>2549985</v>
      </c>
      <c r="K3013">
        <v>5</v>
      </c>
      <c r="L3013">
        <v>7</v>
      </c>
      <c r="M3013" s="32">
        <v>-339998</v>
      </c>
    </row>
    <row r="3014" spans="1:13" x14ac:dyDescent="0.3">
      <c r="A3014" t="s">
        <v>28</v>
      </c>
      <c r="B3014" t="s">
        <v>44</v>
      </c>
      <c r="C3014" t="s">
        <v>15</v>
      </c>
      <c r="D3014" t="s">
        <v>183</v>
      </c>
      <c r="E3014" t="s">
        <v>98</v>
      </c>
      <c r="F3014">
        <v>80027</v>
      </c>
      <c r="G3014" t="s">
        <v>25</v>
      </c>
      <c r="H3014" t="s">
        <v>26</v>
      </c>
      <c r="I3014" t="s">
        <v>37</v>
      </c>
      <c r="J3014" s="31">
        <v>21594</v>
      </c>
      <c r="K3014">
        <v>2</v>
      </c>
      <c r="L3014">
        <v>7</v>
      </c>
      <c r="M3014" s="32">
        <v>-158356</v>
      </c>
    </row>
    <row r="3015" spans="1:13" x14ac:dyDescent="0.3">
      <c r="A3015" t="s">
        <v>28</v>
      </c>
      <c r="B3015" t="s">
        <v>44</v>
      </c>
      <c r="C3015" t="s">
        <v>15</v>
      </c>
      <c r="D3015" t="s">
        <v>183</v>
      </c>
      <c r="E3015" t="s">
        <v>98</v>
      </c>
      <c r="F3015">
        <v>80027</v>
      </c>
      <c r="G3015" t="s">
        <v>25</v>
      </c>
      <c r="H3015" t="s">
        <v>26</v>
      </c>
      <c r="I3015" t="s">
        <v>37</v>
      </c>
      <c r="J3015" s="31">
        <v>8964</v>
      </c>
      <c r="K3015">
        <v>6</v>
      </c>
      <c r="L3015">
        <v>7</v>
      </c>
      <c r="M3015" s="32">
        <v>-65736</v>
      </c>
    </row>
    <row r="3016" spans="1:13" x14ac:dyDescent="0.3">
      <c r="A3016" t="s">
        <v>28</v>
      </c>
      <c r="B3016" t="s">
        <v>44</v>
      </c>
      <c r="C3016" t="s">
        <v>15</v>
      </c>
      <c r="D3016" t="s">
        <v>183</v>
      </c>
      <c r="E3016" t="s">
        <v>98</v>
      </c>
      <c r="F3016">
        <v>80027</v>
      </c>
      <c r="G3016" t="s">
        <v>25</v>
      </c>
      <c r="H3016" t="s">
        <v>26</v>
      </c>
      <c r="I3016" t="s">
        <v>41</v>
      </c>
      <c r="J3016" s="31">
        <v>20736</v>
      </c>
      <c r="K3016">
        <v>4</v>
      </c>
      <c r="L3016">
        <v>2</v>
      </c>
      <c r="M3016" s="32">
        <v>72576</v>
      </c>
    </row>
    <row r="3017" spans="1:13" x14ac:dyDescent="0.3">
      <c r="A3017" t="s">
        <v>28</v>
      </c>
      <c r="B3017" t="s">
        <v>44</v>
      </c>
      <c r="C3017" t="s">
        <v>15</v>
      </c>
      <c r="D3017" t="s">
        <v>75</v>
      </c>
      <c r="E3017" t="s">
        <v>76</v>
      </c>
      <c r="F3017">
        <v>10035</v>
      </c>
      <c r="G3017" t="s">
        <v>57</v>
      </c>
      <c r="H3017" t="s">
        <v>19</v>
      </c>
      <c r="I3017" t="s">
        <v>31</v>
      </c>
      <c r="J3017" s="31">
        <v>34422</v>
      </c>
      <c r="K3017">
        <v>2</v>
      </c>
      <c r="L3017">
        <v>4</v>
      </c>
      <c r="M3017" s="32">
        <v>-103266</v>
      </c>
    </row>
    <row r="3018" spans="1:13" x14ac:dyDescent="0.3">
      <c r="A3018" t="s">
        <v>28</v>
      </c>
      <c r="B3018" t="s">
        <v>44</v>
      </c>
      <c r="C3018" t="s">
        <v>15</v>
      </c>
      <c r="D3018" t="s">
        <v>432</v>
      </c>
      <c r="E3018" t="s">
        <v>46</v>
      </c>
      <c r="F3018">
        <v>78577</v>
      </c>
      <c r="G3018" t="s">
        <v>47</v>
      </c>
      <c r="H3018" t="s">
        <v>26</v>
      </c>
      <c r="I3018" t="s">
        <v>32</v>
      </c>
      <c r="J3018" s="31">
        <v>727296</v>
      </c>
      <c r="K3018">
        <v>8</v>
      </c>
      <c r="L3018">
        <v>2</v>
      </c>
      <c r="M3018" s="32">
        <v>-1727328</v>
      </c>
    </row>
    <row r="3019" spans="1:13" x14ac:dyDescent="0.3">
      <c r="A3019" t="s">
        <v>28</v>
      </c>
      <c r="B3019" t="s">
        <v>44</v>
      </c>
      <c r="C3019" t="s">
        <v>15</v>
      </c>
      <c r="D3019" t="s">
        <v>432</v>
      </c>
      <c r="E3019" t="s">
        <v>46</v>
      </c>
      <c r="F3019">
        <v>78577</v>
      </c>
      <c r="G3019" t="s">
        <v>47</v>
      </c>
      <c r="H3019" t="s">
        <v>19</v>
      </c>
      <c r="I3019" t="s">
        <v>33</v>
      </c>
      <c r="J3019" s="31">
        <v>22608</v>
      </c>
      <c r="K3019">
        <v>3</v>
      </c>
      <c r="L3019">
        <v>6</v>
      </c>
      <c r="M3019" s="32">
        <v>-101736</v>
      </c>
    </row>
    <row r="3020" spans="1:13" x14ac:dyDescent="0.3">
      <c r="A3020" t="s">
        <v>28</v>
      </c>
      <c r="B3020" t="s">
        <v>44</v>
      </c>
      <c r="C3020" t="s">
        <v>15</v>
      </c>
      <c r="D3020" t="s">
        <v>432</v>
      </c>
      <c r="E3020" t="s">
        <v>46</v>
      </c>
      <c r="F3020">
        <v>78577</v>
      </c>
      <c r="G3020" t="s">
        <v>47</v>
      </c>
      <c r="H3020" t="s">
        <v>35</v>
      </c>
      <c r="I3020" t="s">
        <v>59</v>
      </c>
      <c r="J3020" s="31">
        <v>6664</v>
      </c>
      <c r="K3020">
        <v>7</v>
      </c>
      <c r="L3020">
        <v>2</v>
      </c>
      <c r="M3020" s="32">
        <v>-3332</v>
      </c>
    </row>
    <row r="3021" spans="1:13" x14ac:dyDescent="0.3">
      <c r="A3021" t="s">
        <v>28</v>
      </c>
      <c r="B3021" t="s">
        <v>14</v>
      </c>
      <c r="C3021" t="s">
        <v>15</v>
      </c>
      <c r="D3021" t="s">
        <v>50</v>
      </c>
      <c r="E3021" t="s">
        <v>51</v>
      </c>
      <c r="F3021">
        <v>84084</v>
      </c>
      <c r="G3021" t="s">
        <v>25</v>
      </c>
      <c r="H3021" t="s">
        <v>26</v>
      </c>
      <c r="I3021" t="s">
        <v>77</v>
      </c>
      <c r="J3021" s="31">
        <v>504</v>
      </c>
      <c r="K3021">
        <v>3</v>
      </c>
      <c r="L3021">
        <v>0</v>
      </c>
      <c r="M3021" s="32">
        <v>2016</v>
      </c>
    </row>
    <row r="3022" spans="1:13" x14ac:dyDescent="0.3">
      <c r="A3022" t="s">
        <v>28</v>
      </c>
      <c r="B3022" t="s">
        <v>14</v>
      </c>
      <c r="C3022" t="s">
        <v>15</v>
      </c>
      <c r="D3022" t="s">
        <v>50</v>
      </c>
      <c r="E3022" t="s">
        <v>51</v>
      </c>
      <c r="F3022">
        <v>84084</v>
      </c>
      <c r="G3022" t="s">
        <v>25</v>
      </c>
      <c r="H3022" t="s">
        <v>26</v>
      </c>
      <c r="I3022" t="s">
        <v>41</v>
      </c>
      <c r="J3022" s="31">
        <v>9294</v>
      </c>
      <c r="K3022">
        <v>3</v>
      </c>
      <c r="L3022">
        <v>0</v>
      </c>
      <c r="M3022" s="32">
        <v>41823</v>
      </c>
    </row>
    <row r="3023" spans="1:13" x14ac:dyDescent="0.3">
      <c r="A3023" t="s">
        <v>28</v>
      </c>
      <c r="B3023" t="s">
        <v>14</v>
      </c>
      <c r="C3023" t="s">
        <v>15</v>
      </c>
      <c r="D3023" t="s">
        <v>50</v>
      </c>
      <c r="E3023" t="s">
        <v>51</v>
      </c>
      <c r="F3023">
        <v>84084</v>
      </c>
      <c r="G3023" t="s">
        <v>25</v>
      </c>
      <c r="H3023" t="s">
        <v>19</v>
      </c>
      <c r="I3023" t="s">
        <v>33</v>
      </c>
      <c r="J3023" s="31">
        <v>6669</v>
      </c>
      <c r="K3023">
        <v>3</v>
      </c>
      <c r="L3023">
        <v>0</v>
      </c>
      <c r="M3023" s="32">
        <v>220077</v>
      </c>
    </row>
    <row r="3024" spans="1:13" x14ac:dyDescent="0.3">
      <c r="A3024" t="s">
        <v>28</v>
      </c>
      <c r="B3024" t="s">
        <v>14</v>
      </c>
      <c r="C3024" t="s">
        <v>15</v>
      </c>
      <c r="D3024" t="s">
        <v>50</v>
      </c>
      <c r="E3024" t="s">
        <v>51</v>
      </c>
      <c r="F3024">
        <v>84084</v>
      </c>
      <c r="G3024" t="s">
        <v>25</v>
      </c>
      <c r="H3024" t="s">
        <v>26</v>
      </c>
      <c r="I3024" t="s">
        <v>37</v>
      </c>
      <c r="J3024" s="31">
        <v>9168</v>
      </c>
      <c r="K3024">
        <v>5</v>
      </c>
      <c r="L3024">
        <v>2</v>
      </c>
      <c r="M3024" s="32">
        <v>2865</v>
      </c>
    </row>
    <row r="3025" spans="1:13" x14ac:dyDescent="0.3">
      <c r="A3025" t="s">
        <v>28</v>
      </c>
      <c r="B3025" t="s">
        <v>14</v>
      </c>
      <c r="C3025" t="s">
        <v>15</v>
      </c>
      <c r="D3025" t="s">
        <v>265</v>
      </c>
      <c r="E3025" t="s">
        <v>46</v>
      </c>
      <c r="F3025">
        <v>78521</v>
      </c>
      <c r="G3025" t="s">
        <v>47</v>
      </c>
      <c r="H3025" t="s">
        <v>19</v>
      </c>
      <c r="I3025" t="s">
        <v>20</v>
      </c>
      <c r="J3025" s="31">
        <v>3277328</v>
      </c>
      <c r="K3025">
        <v>2</v>
      </c>
      <c r="L3025">
        <v>32</v>
      </c>
      <c r="M3025" s="32">
        <v>-144588</v>
      </c>
    </row>
    <row r="3026" spans="1:13" x14ac:dyDescent="0.3">
      <c r="A3026" t="s">
        <v>28</v>
      </c>
      <c r="B3026" t="s">
        <v>14</v>
      </c>
      <c r="C3026" t="s">
        <v>15</v>
      </c>
      <c r="D3026" t="s">
        <v>75</v>
      </c>
      <c r="E3026" t="s">
        <v>76</v>
      </c>
      <c r="F3026">
        <v>10011</v>
      </c>
      <c r="G3026" t="s">
        <v>57</v>
      </c>
      <c r="H3026" t="s">
        <v>26</v>
      </c>
      <c r="I3026" t="s">
        <v>37</v>
      </c>
      <c r="J3026" s="31">
        <v>52272</v>
      </c>
      <c r="K3026">
        <v>11</v>
      </c>
      <c r="L3026">
        <v>2</v>
      </c>
      <c r="M3026" s="32">
        <v>176418</v>
      </c>
    </row>
    <row r="3027" spans="1:13" x14ac:dyDescent="0.3">
      <c r="A3027" t="s">
        <v>28</v>
      </c>
      <c r="B3027" t="s">
        <v>14</v>
      </c>
      <c r="C3027" t="s">
        <v>15</v>
      </c>
      <c r="D3027" t="s">
        <v>75</v>
      </c>
      <c r="E3027" t="s">
        <v>76</v>
      </c>
      <c r="F3027">
        <v>10011</v>
      </c>
      <c r="G3027" t="s">
        <v>57</v>
      </c>
      <c r="H3027" t="s">
        <v>26</v>
      </c>
      <c r="I3027" t="s">
        <v>41</v>
      </c>
      <c r="J3027" s="31">
        <v>1794</v>
      </c>
      <c r="K3027">
        <v>3</v>
      </c>
      <c r="L3027">
        <v>0</v>
      </c>
      <c r="M3027" s="32">
        <v>8073</v>
      </c>
    </row>
    <row r="3028" spans="1:13" x14ac:dyDescent="0.3">
      <c r="A3028" t="s">
        <v>28</v>
      </c>
      <c r="B3028" t="s">
        <v>44</v>
      </c>
      <c r="C3028" t="s">
        <v>15</v>
      </c>
      <c r="D3028" t="s">
        <v>55</v>
      </c>
      <c r="E3028" t="s">
        <v>56</v>
      </c>
      <c r="F3028">
        <v>19140</v>
      </c>
      <c r="G3028" t="s">
        <v>57</v>
      </c>
      <c r="H3028" t="s">
        <v>19</v>
      </c>
      <c r="I3028" t="s">
        <v>33</v>
      </c>
      <c r="J3028" s="31">
        <v>254352</v>
      </c>
      <c r="K3028">
        <v>3</v>
      </c>
      <c r="L3028">
        <v>2</v>
      </c>
      <c r="M3028" s="32">
        <v>0</v>
      </c>
    </row>
    <row r="3029" spans="1:13" x14ac:dyDescent="0.3">
      <c r="A3029" t="s">
        <v>168</v>
      </c>
      <c r="B3029" t="s">
        <v>22</v>
      </c>
      <c r="C3029" t="s">
        <v>15</v>
      </c>
      <c r="D3029" t="s">
        <v>433</v>
      </c>
      <c r="E3029" t="s">
        <v>203</v>
      </c>
      <c r="F3029">
        <v>59102</v>
      </c>
      <c r="G3029" t="s">
        <v>25</v>
      </c>
      <c r="H3029" t="s">
        <v>26</v>
      </c>
      <c r="I3029" t="s">
        <v>37</v>
      </c>
      <c r="J3029" s="31">
        <v>8288</v>
      </c>
      <c r="K3029">
        <v>2</v>
      </c>
      <c r="L3029">
        <v>2</v>
      </c>
      <c r="M3029" s="32">
        <v>26936</v>
      </c>
    </row>
    <row r="3030" spans="1:13" x14ac:dyDescent="0.3">
      <c r="A3030" t="s">
        <v>28</v>
      </c>
      <c r="B3030" t="s">
        <v>14</v>
      </c>
      <c r="C3030" t="s">
        <v>15</v>
      </c>
      <c r="D3030" t="s">
        <v>355</v>
      </c>
      <c r="E3030" t="s">
        <v>83</v>
      </c>
      <c r="F3030">
        <v>23320</v>
      </c>
      <c r="G3030" t="s">
        <v>18</v>
      </c>
      <c r="H3030" t="s">
        <v>19</v>
      </c>
      <c r="I3030" t="s">
        <v>21</v>
      </c>
      <c r="J3030" s="31">
        <v>5049</v>
      </c>
      <c r="K3030">
        <v>5</v>
      </c>
      <c r="L3030">
        <v>0</v>
      </c>
      <c r="M3030" s="32">
        <v>80784</v>
      </c>
    </row>
    <row r="3031" spans="1:13" x14ac:dyDescent="0.3">
      <c r="A3031" t="s">
        <v>28</v>
      </c>
      <c r="B3031" t="s">
        <v>22</v>
      </c>
      <c r="C3031" t="s">
        <v>15</v>
      </c>
      <c r="D3031" t="s">
        <v>434</v>
      </c>
      <c r="E3031" t="s">
        <v>95</v>
      </c>
      <c r="F3031">
        <v>97030</v>
      </c>
      <c r="G3031" t="s">
        <v>25</v>
      </c>
      <c r="H3031" t="s">
        <v>35</v>
      </c>
      <c r="I3031" t="s">
        <v>36</v>
      </c>
      <c r="J3031" s="31">
        <v>403168</v>
      </c>
      <c r="K3031">
        <v>4</v>
      </c>
      <c r="L3031">
        <v>2</v>
      </c>
      <c r="M3031" s="32">
        <v>25198</v>
      </c>
    </row>
    <row r="3032" spans="1:13" x14ac:dyDescent="0.3">
      <c r="A3032" t="s">
        <v>28</v>
      </c>
      <c r="B3032" t="s">
        <v>22</v>
      </c>
      <c r="C3032" t="s">
        <v>15</v>
      </c>
      <c r="D3032" t="s">
        <v>377</v>
      </c>
      <c r="E3032" t="s">
        <v>70</v>
      </c>
      <c r="F3032">
        <v>48146</v>
      </c>
      <c r="G3032" t="s">
        <v>47</v>
      </c>
      <c r="H3032" t="s">
        <v>19</v>
      </c>
      <c r="I3032" t="s">
        <v>20</v>
      </c>
      <c r="J3032" s="31">
        <v>19432</v>
      </c>
      <c r="K3032">
        <v>4</v>
      </c>
      <c r="L3032">
        <v>0</v>
      </c>
      <c r="M3032" s="32">
        <v>310912</v>
      </c>
    </row>
    <row r="3033" spans="1:13" x14ac:dyDescent="0.3">
      <c r="A3033" t="s">
        <v>28</v>
      </c>
      <c r="B3033" t="s">
        <v>22</v>
      </c>
      <c r="C3033" t="s">
        <v>15</v>
      </c>
      <c r="D3033" t="s">
        <v>377</v>
      </c>
      <c r="E3033" t="s">
        <v>70</v>
      </c>
      <c r="F3033">
        <v>48146</v>
      </c>
      <c r="G3033" t="s">
        <v>47</v>
      </c>
      <c r="H3033" t="s">
        <v>26</v>
      </c>
      <c r="I3033" t="s">
        <v>34</v>
      </c>
      <c r="J3033" s="31">
        <v>2599</v>
      </c>
      <c r="K3033">
        <v>1</v>
      </c>
      <c r="L3033">
        <v>0</v>
      </c>
      <c r="M3033" s="32">
        <v>75371</v>
      </c>
    </row>
    <row r="3034" spans="1:13" x14ac:dyDescent="0.3">
      <c r="A3034" t="s">
        <v>28</v>
      </c>
      <c r="B3034" t="s">
        <v>14</v>
      </c>
      <c r="C3034" t="s">
        <v>15</v>
      </c>
      <c r="D3034" t="s">
        <v>434</v>
      </c>
      <c r="E3034" t="s">
        <v>95</v>
      </c>
      <c r="F3034">
        <v>97030</v>
      </c>
      <c r="G3034" t="s">
        <v>25</v>
      </c>
      <c r="H3034" t="s">
        <v>19</v>
      </c>
      <c r="I3034" t="s">
        <v>21</v>
      </c>
      <c r="J3034" s="31">
        <v>195136</v>
      </c>
      <c r="K3034">
        <v>4</v>
      </c>
      <c r="L3034">
        <v>2</v>
      </c>
      <c r="M3034" s="32">
        <v>-12196</v>
      </c>
    </row>
    <row r="3035" spans="1:13" x14ac:dyDescent="0.3">
      <c r="A3035" t="s">
        <v>28</v>
      </c>
      <c r="B3035" t="s">
        <v>44</v>
      </c>
      <c r="C3035" t="s">
        <v>15</v>
      </c>
      <c r="D3035" t="s">
        <v>55</v>
      </c>
      <c r="E3035" t="s">
        <v>56</v>
      </c>
      <c r="F3035">
        <v>19143</v>
      </c>
      <c r="G3035" t="s">
        <v>57</v>
      </c>
      <c r="H3035" t="s">
        <v>26</v>
      </c>
      <c r="I3035" t="s">
        <v>41</v>
      </c>
      <c r="J3035" s="31">
        <v>20736</v>
      </c>
      <c r="K3035">
        <v>4</v>
      </c>
      <c r="L3035">
        <v>2</v>
      </c>
      <c r="M3035" s="32">
        <v>72576</v>
      </c>
    </row>
    <row r="3036" spans="1:13" x14ac:dyDescent="0.3">
      <c r="A3036" t="s">
        <v>28</v>
      </c>
      <c r="B3036" t="s">
        <v>14</v>
      </c>
      <c r="C3036" t="s">
        <v>15</v>
      </c>
      <c r="D3036" t="s">
        <v>124</v>
      </c>
      <c r="E3036" t="s">
        <v>125</v>
      </c>
      <c r="F3036">
        <v>71203</v>
      </c>
      <c r="G3036" t="s">
        <v>18</v>
      </c>
      <c r="H3036" t="s">
        <v>35</v>
      </c>
      <c r="I3036" t="s">
        <v>59</v>
      </c>
      <c r="J3036" s="31">
        <v>537</v>
      </c>
      <c r="K3036">
        <v>6</v>
      </c>
      <c r="L3036">
        <v>0</v>
      </c>
      <c r="M3036" s="32">
        <v>10203</v>
      </c>
    </row>
    <row r="3037" spans="1:13" x14ac:dyDescent="0.3">
      <c r="A3037" t="s">
        <v>28</v>
      </c>
      <c r="B3037" t="s">
        <v>14</v>
      </c>
      <c r="C3037" t="s">
        <v>15</v>
      </c>
      <c r="D3037" t="s">
        <v>124</v>
      </c>
      <c r="E3037" t="s">
        <v>125</v>
      </c>
      <c r="F3037">
        <v>71203</v>
      </c>
      <c r="G3037" t="s">
        <v>18</v>
      </c>
      <c r="H3037" t="s">
        <v>26</v>
      </c>
      <c r="I3037" t="s">
        <v>37</v>
      </c>
      <c r="J3037" s="31">
        <v>3626</v>
      </c>
      <c r="K3037">
        <v>7</v>
      </c>
      <c r="L3037">
        <v>0</v>
      </c>
      <c r="M3037" s="32">
        <v>166796</v>
      </c>
    </row>
    <row r="3038" spans="1:13" x14ac:dyDescent="0.3">
      <c r="A3038" t="s">
        <v>28</v>
      </c>
      <c r="B3038" t="s">
        <v>14</v>
      </c>
      <c r="C3038" t="s">
        <v>15</v>
      </c>
      <c r="D3038" t="s">
        <v>124</v>
      </c>
      <c r="E3038" t="s">
        <v>125</v>
      </c>
      <c r="F3038">
        <v>71203</v>
      </c>
      <c r="G3038" t="s">
        <v>18</v>
      </c>
      <c r="H3038" t="s">
        <v>26</v>
      </c>
      <c r="I3038" t="s">
        <v>34</v>
      </c>
      <c r="J3038" s="31">
        <v>563</v>
      </c>
      <c r="K3038">
        <v>2</v>
      </c>
      <c r="L3038">
        <v>0</v>
      </c>
      <c r="M3038" s="32">
        <v>15764</v>
      </c>
    </row>
    <row r="3039" spans="1:13" x14ac:dyDescent="0.3">
      <c r="A3039" t="s">
        <v>28</v>
      </c>
      <c r="B3039" t="s">
        <v>14</v>
      </c>
      <c r="C3039" t="s">
        <v>15</v>
      </c>
      <c r="D3039" t="s">
        <v>124</v>
      </c>
      <c r="E3039" t="s">
        <v>125</v>
      </c>
      <c r="F3039">
        <v>71203</v>
      </c>
      <c r="G3039" t="s">
        <v>18</v>
      </c>
      <c r="H3039" t="s">
        <v>26</v>
      </c>
      <c r="I3039" t="s">
        <v>41</v>
      </c>
      <c r="J3039" s="31">
        <v>324</v>
      </c>
      <c r="K3039">
        <v>5</v>
      </c>
      <c r="L3039">
        <v>0</v>
      </c>
      <c r="M3039" s="32">
        <v>15552</v>
      </c>
    </row>
    <row r="3040" spans="1:13" x14ac:dyDescent="0.3">
      <c r="A3040" t="s">
        <v>28</v>
      </c>
      <c r="B3040" t="s">
        <v>14</v>
      </c>
      <c r="C3040" t="s">
        <v>15</v>
      </c>
      <c r="D3040" t="s">
        <v>124</v>
      </c>
      <c r="E3040" t="s">
        <v>125</v>
      </c>
      <c r="F3040">
        <v>71203</v>
      </c>
      <c r="G3040" t="s">
        <v>18</v>
      </c>
      <c r="H3040" t="s">
        <v>19</v>
      </c>
      <c r="I3040" t="s">
        <v>33</v>
      </c>
      <c r="J3040" s="31">
        <v>2916</v>
      </c>
      <c r="K3040">
        <v>2</v>
      </c>
      <c r="L3040">
        <v>0</v>
      </c>
      <c r="M3040" s="32">
        <v>107892</v>
      </c>
    </row>
    <row r="3041" spans="1:13" x14ac:dyDescent="0.3">
      <c r="A3041" t="s">
        <v>28</v>
      </c>
      <c r="B3041" t="s">
        <v>22</v>
      </c>
      <c r="C3041" t="s">
        <v>15</v>
      </c>
      <c r="D3041" t="s">
        <v>113</v>
      </c>
      <c r="E3041" t="s">
        <v>24</v>
      </c>
      <c r="F3041">
        <v>91104</v>
      </c>
      <c r="G3041" t="s">
        <v>25</v>
      </c>
      <c r="H3041" t="s">
        <v>19</v>
      </c>
      <c r="I3041" t="s">
        <v>31</v>
      </c>
      <c r="J3041" s="31">
        <v>171288</v>
      </c>
      <c r="K3041">
        <v>3</v>
      </c>
      <c r="L3041">
        <v>2</v>
      </c>
      <c r="M3041" s="32">
        <v>-64233</v>
      </c>
    </row>
    <row r="3042" spans="1:13" x14ac:dyDescent="0.3">
      <c r="A3042" t="s">
        <v>28</v>
      </c>
      <c r="B3042" t="s">
        <v>14</v>
      </c>
      <c r="C3042" t="s">
        <v>15</v>
      </c>
      <c r="D3042" t="s">
        <v>435</v>
      </c>
      <c r="E3042" t="s">
        <v>86</v>
      </c>
      <c r="F3042">
        <v>37421</v>
      </c>
      <c r="G3042" t="s">
        <v>18</v>
      </c>
      <c r="H3042" t="s">
        <v>19</v>
      </c>
      <c r="I3042" t="s">
        <v>33</v>
      </c>
      <c r="J3042" s="31">
        <v>1672</v>
      </c>
      <c r="K3042">
        <v>5</v>
      </c>
      <c r="L3042">
        <v>2</v>
      </c>
      <c r="M3042" s="32">
        <v>3344</v>
      </c>
    </row>
    <row r="3043" spans="1:13" x14ac:dyDescent="0.3">
      <c r="A3043" t="s">
        <v>168</v>
      </c>
      <c r="B3043" t="s">
        <v>44</v>
      </c>
      <c r="C3043" t="s">
        <v>15</v>
      </c>
      <c r="D3043" t="s">
        <v>159</v>
      </c>
      <c r="E3043" t="s">
        <v>24</v>
      </c>
      <c r="F3043">
        <v>90805</v>
      </c>
      <c r="G3043" t="s">
        <v>25</v>
      </c>
      <c r="H3043" t="s">
        <v>26</v>
      </c>
      <c r="I3043" t="s">
        <v>41</v>
      </c>
      <c r="J3043" s="31">
        <v>1296</v>
      </c>
      <c r="K3043">
        <v>2</v>
      </c>
      <c r="L3043">
        <v>0</v>
      </c>
      <c r="M3043" s="32">
        <v>62208</v>
      </c>
    </row>
    <row r="3044" spans="1:13" x14ac:dyDescent="0.3">
      <c r="A3044" t="s">
        <v>168</v>
      </c>
      <c r="B3044" t="s">
        <v>44</v>
      </c>
      <c r="C3044" t="s">
        <v>15</v>
      </c>
      <c r="D3044" t="s">
        <v>159</v>
      </c>
      <c r="E3044" t="s">
        <v>24</v>
      </c>
      <c r="F3044">
        <v>90805</v>
      </c>
      <c r="G3044" t="s">
        <v>25</v>
      </c>
      <c r="H3044" t="s">
        <v>26</v>
      </c>
      <c r="I3044" t="s">
        <v>60</v>
      </c>
      <c r="J3044" s="31">
        <v>2218</v>
      </c>
      <c r="K3044">
        <v>2</v>
      </c>
      <c r="L3044">
        <v>0</v>
      </c>
      <c r="M3044" s="32">
        <v>108682</v>
      </c>
    </row>
    <row r="3045" spans="1:13" x14ac:dyDescent="0.3">
      <c r="A3045" t="s">
        <v>168</v>
      </c>
      <c r="B3045" t="s">
        <v>44</v>
      </c>
      <c r="C3045" t="s">
        <v>15</v>
      </c>
      <c r="D3045" t="s">
        <v>159</v>
      </c>
      <c r="E3045" t="s">
        <v>24</v>
      </c>
      <c r="F3045">
        <v>90805</v>
      </c>
      <c r="G3045" t="s">
        <v>25</v>
      </c>
      <c r="H3045" t="s">
        <v>19</v>
      </c>
      <c r="I3045" t="s">
        <v>21</v>
      </c>
      <c r="J3045" s="31">
        <v>2054272</v>
      </c>
      <c r="K3045">
        <v>8</v>
      </c>
      <c r="L3045">
        <v>2</v>
      </c>
      <c r="M3045" s="32">
        <v>256784</v>
      </c>
    </row>
    <row r="3046" spans="1:13" x14ac:dyDescent="0.3">
      <c r="A3046" t="s">
        <v>13</v>
      </c>
      <c r="B3046" t="s">
        <v>14</v>
      </c>
      <c r="C3046" t="s">
        <v>15</v>
      </c>
      <c r="D3046" t="s">
        <v>78</v>
      </c>
      <c r="E3046" t="s">
        <v>104</v>
      </c>
      <c r="F3046">
        <v>45373</v>
      </c>
      <c r="G3046" t="s">
        <v>57</v>
      </c>
      <c r="H3046" t="s">
        <v>35</v>
      </c>
      <c r="I3046" t="s">
        <v>36</v>
      </c>
      <c r="J3046" s="31">
        <v>102297</v>
      </c>
      <c r="K3046">
        <v>5</v>
      </c>
      <c r="L3046">
        <v>4</v>
      </c>
      <c r="M3046" s="32">
        <v>-2557425</v>
      </c>
    </row>
    <row r="3047" spans="1:13" x14ac:dyDescent="0.3">
      <c r="A3047" t="s">
        <v>13</v>
      </c>
      <c r="B3047" t="s">
        <v>44</v>
      </c>
      <c r="C3047" t="s">
        <v>15</v>
      </c>
      <c r="D3047" t="s">
        <v>93</v>
      </c>
      <c r="E3047" t="s">
        <v>68</v>
      </c>
      <c r="F3047">
        <v>55407</v>
      </c>
      <c r="G3047" t="s">
        <v>47</v>
      </c>
      <c r="H3047" t="s">
        <v>26</v>
      </c>
      <c r="I3047" t="s">
        <v>34</v>
      </c>
      <c r="J3047" s="31">
        <v>139</v>
      </c>
      <c r="K3047">
        <v>5</v>
      </c>
      <c r="L3047">
        <v>0</v>
      </c>
      <c r="M3047" s="32">
        <v>3614</v>
      </c>
    </row>
    <row r="3048" spans="1:13" x14ac:dyDescent="0.3">
      <c r="A3048" t="s">
        <v>13</v>
      </c>
      <c r="B3048" t="s">
        <v>44</v>
      </c>
      <c r="C3048" t="s">
        <v>15</v>
      </c>
      <c r="D3048" t="s">
        <v>93</v>
      </c>
      <c r="E3048" t="s">
        <v>68</v>
      </c>
      <c r="F3048">
        <v>55407</v>
      </c>
      <c r="G3048" t="s">
        <v>47</v>
      </c>
      <c r="H3048" t="s">
        <v>26</v>
      </c>
      <c r="I3048" t="s">
        <v>41</v>
      </c>
      <c r="J3048" s="31">
        <v>2638</v>
      </c>
      <c r="K3048">
        <v>1</v>
      </c>
      <c r="L3048">
        <v>0</v>
      </c>
      <c r="M3048" s="32">
        <v>121348</v>
      </c>
    </row>
    <row r="3049" spans="1:13" x14ac:dyDescent="0.3">
      <c r="A3049" t="s">
        <v>28</v>
      </c>
      <c r="B3049" t="s">
        <v>14</v>
      </c>
      <c r="C3049" t="s">
        <v>15</v>
      </c>
      <c r="D3049" t="s">
        <v>42</v>
      </c>
      <c r="E3049" t="s">
        <v>43</v>
      </c>
      <c r="F3049">
        <v>98105</v>
      </c>
      <c r="G3049" t="s">
        <v>25</v>
      </c>
      <c r="H3049" t="s">
        <v>26</v>
      </c>
      <c r="I3049" t="s">
        <v>37</v>
      </c>
      <c r="J3049" s="31">
        <v>43176</v>
      </c>
      <c r="K3049">
        <v>7</v>
      </c>
      <c r="L3049">
        <v>2</v>
      </c>
      <c r="M3049" s="32">
        <v>134925</v>
      </c>
    </row>
    <row r="3050" spans="1:13" x14ac:dyDescent="0.3">
      <c r="A3050" t="s">
        <v>62</v>
      </c>
      <c r="B3050" t="s">
        <v>44</v>
      </c>
      <c r="C3050" t="s">
        <v>15</v>
      </c>
      <c r="D3050" t="s">
        <v>103</v>
      </c>
      <c r="E3050" t="s">
        <v>167</v>
      </c>
      <c r="F3050">
        <v>31907</v>
      </c>
      <c r="G3050" t="s">
        <v>18</v>
      </c>
      <c r="H3050" t="s">
        <v>19</v>
      </c>
      <c r="I3050" t="s">
        <v>31</v>
      </c>
      <c r="J3050" s="31">
        <v>4118</v>
      </c>
      <c r="K3050">
        <v>2</v>
      </c>
      <c r="L3050">
        <v>0</v>
      </c>
      <c r="M3050" s="32">
        <v>70006</v>
      </c>
    </row>
    <row r="3051" spans="1:13" x14ac:dyDescent="0.3">
      <c r="A3051" t="s">
        <v>62</v>
      </c>
      <c r="B3051" t="s">
        <v>44</v>
      </c>
      <c r="C3051" t="s">
        <v>15</v>
      </c>
      <c r="D3051" t="s">
        <v>103</v>
      </c>
      <c r="E3051" t="s">
        <v>167</v>
      </c>
      <c r="F3051">
        <v>31907</v>
      </c>
      <c r="G3051" t="s">
        <v>18</v>
      </c>
      <c r="H3051" t="s">
        <v>35</v>
      </c>
      <c r="I3051" t="s">
        <v>59</v>
      </c>
      <c r="J3051" s="31">
        <v>360</v>
      </c>
      <c r="K3051">
        <v>4</v>
      </c>
      <c r="L3051">
        <v>0</v>
      </c>
      <c r="M3051" s="32">
        <v>1296</v>
      </c>
    </row>
    <row r="3052" spans="1:13" x14ac:dyDescent="0.3">
      <c r="A3052" t="s">
        <v>28</v>
      </c>
      <c r="B3052" t="s">
        <v>44</v>
      </c>
      <c r="C3052" t="s">
        <v>15</v>
      </c>
      <c r="D3052" t="s">
        <v>436</v>
      </c>
      <c r="E3052" t="s">
        <v>437</v>
      </c>
      <c r="F3052">
        <v>83642</v>
      </c>
      <c r="G3052" t="s">
        <v>25</v>
      </c>
      <c r="H3052" t="s">
        <v>19</v>
      </c>
      <c r="I3052" t="s">
        <v>33</v>
      </c>
      <c r="J3052" s="31">
        <v>4196</v>
      </c>
      <c r="K3052">
        <v>2</v>
      </c>
      <c r="L3052">
        <v>0</v>
      </c>
      <c r="M3052" s="32">
        <v>29372</v>
      </c>
    </row>
    <row r="3053" spans="1:13" x14ac:dyDescent="0.3">
      <c r="A3053" t="s">
        <v>28</v>
      </c>
      <c r="B3053" t="s">
        <v>44</v>
      </c>
      <c r="C3053" t="s">
        <v>15</v>
      </c>
      <c r="D3053" t="s">
        <v>436</v>
      </c>
      <c r="E3053" t="s">
        <v>437</v>
      </c>
      <c r="F3053">
        <v>83642</v>
      </c>
      <c r="G3053" t="s">
        <v>25</v>
      </c>
      <c r="H3053" t="s">
        <v>26</v>
      </c>
      <c r="I3053" t="s">
        <v>38</v>
      </c>
      <c r="J3053" s="31">
        <v>22784</v>
      </c>
      <c r="K3053">
        <v>4</v>
      </c>
      <c r="L3053">
        <v>0</v>
      </c>
      <c r="M3053" s="32">
        <v>660736</v>
      </c>
    </row>
    <row r="3054" spans="1:13" x14ac:dyDescent="0.3">
      <c r="A3054" t="s">
        <v>28</v>
      </c>
      <c r="B3054" t="s">
        <v>44</v>
      </c>
      <c r="C3054" t="s">
        <v>15</v>
      </c>
      <c r="D3054" t="s">
        <v>436</v>
      </c>
      <c r="E3054" t="s">
        <v>437</v>
      </c>
      <c r="F3054">
        <v>83642</v>
      </c>
      <c r="G3054" t="s">
        <v>25</v>
      </c>
      <c r="H3054" t="s">
        <v>26</v>
      </c>
      <c r="I3054" t="s">
        <v>41</v>
      </c>
      <c r="J3054" s="31">
        <v>3794</v>
      </c>
      <c r="K3054">
        <v>2</v>
      </c>
      <c r="L3054">
        <v>0</v>
      </c>
      <c r="M3054" s="32">
        <v>182112</v>
      </c>
    </row>
    <row r="3055" spans="1:13" x14ac:dyDescent="0.3">
      <c r="A3055" t="s">
        <v>13</v>
      </c>
      <c r="B3055" t="s">
        <v>44</v>
      </c>
      <c r="C3055" t="s">
        <v>15</v>
      </c>
      <c r="D3055" t="s">
        <v>140</v>
      </c>
      <c r="E3055" t="s">
        <v>70</v>
      </c>
      <c r="F3055">
        <v>48227</v>
      </c>
      <c r="G3055" t="s">
        <v>47</v>
      </c>
      <c r="H3055" t="s">
        <v>35</v>
      </c>
      <c r="I3055" t="s">
        <v>36</v>
      </c>
      <c r="J3055" s="31">
        <v>5179</v>
      </c>
      <c r="K3055">
        <v>2</v>
      </c>
      <c r="L3055">
        <v>0</v>
      </c>
      <c r="M3055" s="32">
        <v>134654</v>
      </c>
    </row>
    <row r="3056" spans="1:13" x14ac:dyDescent="0.3">
      <c r="A3056" t="s">
        <v>13</v>
      </c>
      <c r="B3056" t="s">
        <v>44</v>
      </c>
      <c r="C3056" t="s">
        <v>15</v>
      </c>
      <c r="D3056" t="s">
        <v>140</v>
      </c>
      <c r="E3056" t="s">
        <v>70</v>
      </c>
      <c r="F3056">
        <v>48227</v>
      </c>
      <c r="G3056" t="s">
        <v>47</v>
      </c>
      <c r="H3056" t="s">
        <v>26</v>
      </c>
      <c r="I3056" t="s">
        <v>37</v>
      </c>
      <c r="J3056" s="31">
        <v>528</v>
      </c>
      <c r="K3056">
        <v>2</v>
      </c>
      <c r="L3056">
        <v>0</v>
      </c>
      <c r="M3056" s="32">
        <v>24288</v>
      </c>
    </row>
    <row r="3057" spans="1:13" x14ac:dyDescent="0.3">
      <c r="A3057" t="s">
        <v>28</v>
      </c>
      <c r="B3057" t="s">
        <v>22</v>
      </c>
      <c r="C3057" t="s">
        <v>15</v>
      </c>
      <c r="D3057" t="s">
        <v>79</v>
      </c>
      <c r="E3057" t="s">
        <v>65</v>
      </c>
      <c r="F3057">
        <v>60623</v>
      </c>
      <c r="G3057" t="s">
        <v>47</v>
      </c>
      <c r="H3057" t="s">
        <v>35</v>
      </c>
      <c r="I3057" t="s">
        <v>162</v>
      </c>
      <c r="J3057" s="31">
        <v>279996</v>
      </c>
      <c r="K3057">
        <v>5</v>
      </c>
      <c r="L3057">
        <v>2</v>
      </c>
      <c r="M3057" s="32">
        <v>8749875</v>
      </c>
    </row>
    <row r="3058" spans="1:13" x14ac:dyDescent="0.3">
      <c r="A3058" t="s">
        <v>13</v>
      </c>
      <c r="B3058" t="s">
        <v>22</v>
      </c>
      <c r="C3058" t="s">
        <v>15</v>
      </c>
      <c r="D3058" t="s">
        <v>52</v>
      </c>
      <c r="E3058" t="s">
        <v>24</v>
      </c>
      <c r="F3058">
        <v>94110</v>
      </c>
      <c r="G3058" t="s">
        <v>25</v>
      </c>
      <c r="H3058" t="s">
        <v>26</v>
      </c>
      <c r="I3058" t="s">
        <v>60</v>
      </c>
      <c r="J3058" s="31">
        <v>896</v>
      </c>
      <c r="K3058">
        <v>2</v>
      </c>
      <c r="L3058">
        <v>0</v>
      </c>
      <c r="M3058" s="32">
        <v>43008</v>
      </c>
    </row>
    <row r="3059" spans="1:13" x14ac:dyDescent="0.3">
      <c r="A3059" t="s">
        <v>13</v>
      </c>
      <c r="B3059" t="s">
        <v>22</v>
      </c>
      <c r="C3059" t="s">
        <v>15</v>
      </c>
      <c r="D3059" t="s">
        <v>52</v>
      </c>
      <c r="E3059" t="s">
        <v>24</v>
      </c>
      <c r="F3059">
        <v>94110</v>
      </c>
      <c r="G3059" t="s">
        <v>25</v>
      </c>
      <c r="H3059" t="s">
        <v>26</v>
      </c>
      <c r="I3059" t="s">
        <v>27</v>
      </c>
      <c r="J3059" s="31">
        <v>315</v>
      </c>
      <c r="K3059">
        <v>10</v>
      </c>
      <c r="L3059">
        <v>0</v>
      </c>
      <c r="M3059" s="32">
        <v>1512</v>
      </c>
    </row>
    <row r="3060" spans="1:13" x14ac:dyDescent="0.3">
      <c r="A3060" t="s">
        <v>13</v>
      </c>
      <c r="B3060" t="s">
        <v>22</v>
      </c>
      <c r="C3060" t="s">
        <v>15</v>
      </c>
      <c r="D3060" t="s">
        <v>52</v>
      </c>
      <c r="E3060" t="s">
        <v>24</v>
      </c>
      <c r="F3060">
        <v>94110</v>
      </c>
      <c r="G3060" t="s">
        <v>25</v>
      </c>
      <c r="H3060" t="s">
        <v>19</v>
      </c>
      <c r="I3060" t="s">
        <v>33</v>
      </c>
      <c r="J3060" s="31">
        <v>3056</v>
      </c>
      <c r="K3060">
        <v>2</v>
      </c>
      <c r="L3060">
        <v>0</v>
      </c>
      <c r="M3060" s="32">
        <v>103904</v>
      </c>
    </row>
    <row r="3061" spans="1:13" x14ac:dyDescent="0.3">
      <c r="A3061" t="s">
        <v>13</v>
      </c>
      <c r="B3061" t="s">
        <v>22</v>
      </c>
      <c r="C3061" t="s">
        <v>15</v>
      </c>
      <c r="D3061" t="s">
        <v>52</v>
      </c>
      <c r="E3061" t="s">
        <v>24</v>
      </c>
      <c r="F3061">
        <v>94110</v>
      </c>
      <c r="G3061" t="s">
        <v>25</v>
      </c>
      <c r="H3061" t="s">
        <v>19</v>
      </c>
      <c r="I3061" t="s">
        <v>31</v>
      </c>
      <c r="J3061" s="31">
        <v>24368</v>
      </c>
      <c r="K3061">
        <v>2</v>
      </c>
      <c r="L3061">
        <v>2</v>
      </c>
      <c r="M3061" s="32">
        <v>-33506</v>
      </c>
    </row>
    <row r="3062" spans="1:13" x14ac:dyDescent="0.3">
      <c r="A3062" t="s">
        <v>28</v>
      </c>
      <c r="B3062" t="s">
        <v>22</v>
      </c>
      <c r="C3062" t="s">
        <v>15</v>
      </c>
      <c r="D3062" t="s">
        <v>114</v>
      </c>
      <c r="E3062" t="s">
        <v>104</v>
      </c>
      <c r="F3062">
        <v>43055</v>
      </c>
      <c r="G3062" t="s">
        <v>57</v>
      </c>
      <c r="H3062" t="s">
        <v>35</v>
      </c>
      <c r="I3062" t="s">
        <v>59</v>
      </c>
      <c r="J3062" s="31">
        <v>119976</v>
      </c>
      <c r="K3062">
        <v>3</v>
      </c>
      <c r="L3062">
        <v>2</v>
      </c>
      <c r="M3062" s="32">
        <v>224955</v>
      </c>
    </row>
    <row r="3063" spans="1:13" x14ac:dyDescent="0.3">
      <c r="A3063" t="s">
        <v>28</v>
      </c>
      <c r="B3063" t="s">
        <v>14</v>
      </c>
      <c r="C3063" t="s">
        <v>15</v>
      </c>
      <c r="D3063" t="s">
        <v>135</v>
      </c>
      <c r="E3063" t="s">
        <v>46</v>
      </c>
      <c r="F3063">
        <v>75081</v>
      </c>
      <c r="G3063" t="s">
        <v>47</v>
      </c>
      <c r="H3063" t="s">
        <v>26</v>
      </c>
      <c r="I3063" t="s">
        <v>41</v>
      </c>
      <c r="J3063" s="31">
        <v>2688</v>
      </c>
      <c r="K3063">
        <v>8</v>
      </c>
      <c r="L3063">
        <v>2</v>
      </c>
      <c r="M3063" s="32">
        <v>9744</v>
      </c>
    </row>
    <row r="3064" spans="1:13" x14ac:dyDescent="0.3">
      <c r="A3064" t="s">
        <v>62</v>
      </c>
      <c r="B3064" t="s">
        <v>22</v>
      </c>
      <c r="C3064" t="s">
        <v>15</v>
      </c>
      <c r="D3064" t="s">
        <v>114</v>
      </c>
      <c r="E3064" t="s">
        <v>72</v>
      </c>
      <c r="F3064">
        <v>19711</v>
      </c>
      <c r="G3064" t="s">
        <v>57</v>
      </c>
      <c r="H3064" t="s">
        <v>35</v>
      </c>
      <c r="I3064" t="s">
        <v>36</v>
      </c>
      <c r="J3064" s="31">
        <v>8397</v>
      </c>
      <c r="K3064">
        <v>3</v>
      </c>
      <c r="L3064">
        <v>0</v>
      </c>
      <c r="M3064" s="32">
        <v>235116</v>
      </c>
    </row>
    <row r="3065" spans="1:13" x14ac:dyDescent="0.3">
      <c r="A3065" t="s">
        <v>62</v>
      </c>
      <c r="B3065" t="s">
        <v>22</v>
      </c>
      <c r="C3065" t="s">
        <v>15</v>
      </c>
      <c r="D3065" t="s">
        <v>114</v>
      </c>
      <c r="E3065" t="s">
        <v>72</v>
      </c>
      <c r="F3065">
        <v>19711</v>
      </c>
      <c r="G3065" t="s">
        <v>57</v>
      </c>
      <c r="H3065" t="s">
        <v>35</v>
      </c>
      <c r="I3065" t="s">
        <v>59</v>
      </c>
      <c r="J3065" s="31">
        <v>10497</v>
      </c>
      <c r="K3065">
        <v>3</v>
      </c>
      <c r="L3065">
        <v>0</v>
      </c>
      <c r="M3065" s="32">
        <v>73479</v>
      </c>
    </row>
    <row r="3066" spans="1:13" x14ac:dyDescent="0.3">
      <c r="A3066" t="s">
        <v>13</v>
      </c>
      <c r="B3066" t="s">
        <v>44</v>
      </c>
      <c r="C3066" t="s">
        <v>15</v>
      </c>
      <c r="D3066" t="s">
        <v>394</v>
      </c>
      <c r="E3066" t="s">
        <v>121</v>
      </c>
      <c r="F3066">
        <v>87105</v>
      </c>
      <c r="G3066" t="s">
        <v>25</v>
      </c>
      <c r="H3066" t="s">
        <v>26</v>
      </c>
      <c r="I3066" t="s">
        <v>32</v>
      </c>
      <c r="J3066" s="31">
        <v>908</v>
      </c>
      <c r="K3066">
        <v>8</v>
      </c>
      <c r="L3066">
        <v>0</v>
      </c>
      <c r="M3066" s="32">
        <v>25424</v>
      </c>
    </row>
    <row r="3067" spans="1:13" x14ac:dyDescent="0.3">
      <c r="A3067" t="s">
        <v>13</v>
      </c>
      <c r="B3067" t="s">
        <v>44</v>
      </c>
      <c r="C3067" t="s">
        <v>15</v>
      </c>
      <c r="D3067" t="s">
        <v>394</v>
      </c>
      <c r="E3067" t="s">
        <v>121</v>
      </c>
      <c r="F3067">
        <v>87105</v>
      </c>
      <c r="G3067" t="s">
        <v>25</v>
      </c>
      <c r="H3067" t="s">
        <v>35</v>
      </c>
      <c r="I3067" t="s">
        <v>36</v>
      </c>
      <c r="J3067" s="31">
        <v>140736</v>
      </c>
      <c r="K3067">
        <v>8</v>
      </c>
      <c r="L3067">
        <v>2</v>
      </c>
      <c r="M3067" s="32">
        <v>492576</v>
      </c>
    </row>
    <row r="3068" spans="1:13" x14ac:dyDescent="0.3">
      <c r="A3068" t="s">
        <v>13</v>
      </c>
      <c r="B3068" t="s">
        <v>44</v>
      </c>
      <c r="C3068" t="s">
        <v>15</v>
      </c>
      <c r="D3068" t="s">
        <v>394</v>
      </c>
      <c r="E3068" t="s">
        <v>121</v>
      </c>
      <c r="F3068">
        <v>87105</v>
      </c>
      <c r="G3068" t="s">
        <v>25</v>
      </c>
      <c r="H3068" t="s">
        <v>35</v>
      </c>
      <c r="I3068" t="s">
        <v>59</v>
      </c>
      <c r="J3068" s="31">
        <v>21495</v>
      </c>
      <c r="K3068">
        <v>5</v>
      </c>
      <c r="L3068">
        <v>0</v>
      </c>
      <c r="M3068" s="32">
        <v>881295</v>
      </c>
    </row>
    <row r="3069" spans="1:13" x14ac:dyDescent="0.3">
      <c r="A3069" t="s">
        <v>13</v>
      </c>
      <c r="B3069" t="s">
        <v>44</v>
      </c>
      <c r="C3069" t="s">
        <v>15</v>
      </c>
      <c r="D3069" t="s">
        <v>394</v>
      </c>
      <c r="E3069" t="s">
        <v>121</v>
      </c>
      <c r="F3069">
        <v>87105</v>
      </c>
      <c r="G3069" t="s">
        <v>25</v>
      </c>
      <c r="H3069" t="s">
        <v>26</v>
      </c>
      <c r="I3069" t="s">
        <v>41</v>
      </c>
      <c r="J3069" s="31">
        <v>4536</v>
      </c>
      <c r="K3069">
        <v>7</v>
      </c>
      <c r="L3069">
        <v>0</v>
      </c>
      <c r="M3069" s="32">
        <v>217728</v>
      </c>
    </row>
    <row r="3070" spans="1:13" x14ac:dyDescent="0.3">
      <c r="A3070" t="s">
        <v>13</v>
      </c>
      <c r="B3070" t="s">
        <v>44</v>
      </c>
      <c r="C3070" t="s">
        <v>15</v>
      </c>
      <c r="D3070" t="s">
        <v>394</v>
      </c>
      <c r="E3070" t="s">
        <v>121</v>
      </c>
      <c r="F3070">
        <v>87105</v>
      </c>
      <c r="G3070" t="s">
        <v>25</v>
      </c>
      <c r="H3070" t="s">
        <v>26</v>
      </c>
      <c r="I3070" t="s">
        <v>41</v>
      </c>
      <c r="J3070" s="31">
        <v>28824</v>
      </c>
      <c r="K3070">
        <v>6</v>
      </c>
      <c r="L3070">
        <v>0</v>
      </c>
      <c r="M3070" s="32">
        <v>1383552</v>
      </c>
    </row>
    <row r="3071" spans="1:13" x14ac:dyDescent="0.3">
      <c r="A3071" t="s">
        <v>168</v>
      </c>
      <c r="B3071" t="s">
        <v>44</v>
      </c>
      <c r="C3071" t="s">
        <v>15</v>
      </c>
      <c r="D3071" t="s">
        <v>252</v>
      </c>
      <c r="E3071" t="s">
        <v>104</v>
      </c>
      <c r="F3071">
        <v>43615</v>
      </c>
      <c r="G3071" t="s">
        <v>57</v>
      </c>
      <c r="H3071" t="s">
        <v>26</v>
      </c>
      <c r="I3071" t="s">
        <v>38</v>
      </c>
      <c r="J3071" s="31">
        <v>663936</v>
      </c>
      <c r="K3071">
        <v>4</v>
      </c>
      <c r="L3071">
        <v>2</v>
      </c>
      <c r="M3071" s="32">
        <v>82992</v>
      </c>
    </row>
    <row r="3072" spans="1:13" x14ac:dyDescent="0.3">
      <c r="A3072" t="s">
        <v>28</v>
      </c>
      <c r="B3072" t="s">
        <v>22</v>
      </c>
      <c r="C3072" t="s">
        <v>15</v>
      </c>
      <c r="D3072" t="s">
        <v>114</v>
      </c>
      <c r="E3072" t="s">
        <v>72</v>
      </c>
      <c r="F3072">
        <v>19711</v>
      </c>
      <c r="G3072" t="s">
        <v>57</v>
      </c>
      <c r="H3072" t="s">
        <v>26</v>
      </c>
      <c r="I3072" t="s">
        <v>32</v>
      </c>
      <c r="J3072" s="31">
        <v>293433</v>
      </c>
      <c r="K3072">
        <v>7</v>
      </c>
      <c r="L3072">
        <v>0</v>
      </c>
      <c r="M3072" s="32">
        <v>7922691</v>
      </c>
    </row>
    <row r="3073" spans="1:13" x14ac:dyDescent="0.3">
      <c r="A3073" t="s">
        <v>28</v>
      </c>
      <c r="B3073" t="s">
        <v>22</v>
      </c>
      <c r="C3073" t="s">
        <v>15</v>
      </c>
      <c r="D3073" t="s">
        <v>114</v>
      </c>
      <c r="E3073" t="s">
        <v>72</v>
      </c>
      <c r="F3073">
        <v>19711</v>
      </c>
      <c r="G3073" t="s">
        <v>57</v>
      </c>
      <c r="H3073" t="s">
        <v>19</v>
      </c>
      <c r="I3073" t="s">
        <v>33</v>
      </c>
      <c r="J3073" s="31">
        <v>12441</v>
      </c>
      <c r="K3073">
        <v>3</v>
      </c>
      <c r="L3073">
        <v>0</v>
      </c>
      <c r="M3073" s="32">
        <v>149292</v>
      </c>
    </row>
    <row r="3074" spans="1:13" x14ac:dyDescent="0.3">
      <c r="A3074" t="s">
        <v>28</v>
      </c>
      <c r="B3074" t="s">
        <v>22</v>
      </c>
      <c r="C3074" t="s">
        <v>15</v>
      </c>
      <c r="D3074" t="s">
        <v>114</v>
      </c>
      <c r="E3074" t="s">
        <v>72</v>
      </c>
      <c r="F3074">
        <v>19711</v>
      </c>
      <c r="G3074" t="s">
        <v>57</v>
      </c>
      <c r="H3074" t="s">
        <v>26</v>
      </c>
      <c r="I3074" t="s">
        <v>34</v>
      </c>
      <c r="J3074" s="31">
        <v>5775</v>
      </c>
      <c r="K3074">
        <v>5</v>
      </c>
      <c r="L3074">
        <v>0</v>
      </c>
      <c r="M3074" s="32">
        <v>26565</v>
      </c>
    </row>
    <row r="3075" spans="1:13" x14ac:dyDescent="0.3">
      <c r="A3075" t="s">
        <v>62</v>
      </c>
      <c r="B3075" t="s">
        <v>14</v>
      </c>
      <c r="C3075" t="s">
        <v>15</v>
      </c>
      <c r="D3075" t="s">
        <v>23</v>
      </c>
      <c r="E3075" t="s">
        <v>24</v>
      </c>
      <c r="F3075">
        <v>90045</v>
      </c>
      <c r="G3075" t="s">
        <v>25</v>
      </c>
      <c r="H3075" t="s">
        <v>26</v>
      </c>
      <c r="I3075" t="s">
        <v>32</v>
      </c>
      <c r="J3075" s="31">
        <v>11446</v>
      </c>
      <c r="K3075">
        <v>2</v>
      </c>
      <c r="L3075">
        <v>0</v>
      </c>
      <c r="M3075" s="32">
        <v>28615</v>
      </c>
    </row>
    <row r="3076" spans="1:13" x14ac:dyDescent="0.3">
      <c r="A3076" t="s">
        <v>28</v>
      </c>
      <c r="B3076" t="s">
        <v>14</v>
      </c>
      <c r="C3076" t="s">
        <v>15</v>
      </c>
      <c r="D3076" t="s">
        <v>23</v>
      </c>
      <c r="E3076" t="s">
        <v>24</v>
      </c>
      <c r="F3076">
        <v>90032</v>
      </c>
      <c r="G3076" t="s">
        <v>25</v>
      </c>
      <c r="H3076" t="s">
        <v>19</v>
      </c>
      <c r="I3076" t="s">
        <v>20</v>
      </c>
      <c r="J3076" s="31">
        <v>120666</v>
      </c>
      <c r="K3076">
        <v>2</v>
      </c>
      <c r="L3076">
        <v>15</v>
      </c>
      <c r="M3076" s="32">
        <v>184548</v>
      </c>
    </row>
    <row r="3077" spans="1:13" x14ac:dyDescent="0.3">
      <c r="A3077" t="s">
        <v>28</v>
      </c>
      <c r="B3077" t="s">
        <v>44</v>
      </c>
      <c r="C3077" t="s">
        <v>15</v>
      </c>
      <c r="D3077" t="s">
        <v>135</v>
      </c>
      <c r="E3077" t="s">
        <v>46</v>
      </c>
      <c r="F3077">
        <v>75217</v>
      </c>
      <c r="G3077" t="s">
        <v>47</v>
      </c>
      <c r="H3077" t="s">
        <v>26</v>
      </c>
      <c r="I3077" t="s">
        <v>32</v>
      </c>
      <c r="J3077" s="31">
        <v>342864</v>
      </c>
      <c r="K3077">
        <v>3</v>
      </c>
      <c r="L3077">
        <v>2</v>
      </c>
      <c r="M3077" s="32">
        <v>385722</v>
      </c>
    </row>
    <row r="3078" spans="1:13" x14ac:dyDescent="0.3">
      <c r="A3078" t="s">
        <v>28</v>
      </c>
      <c r="B3078" t="s">
        <v>44</v>
      </c>
      <c r="C3078" t="s">
        <v>15</v>
      </c>
      <c r="D3078" t="s">
        <v>135</v>
      </c>
      <c r="E3078" t="s">
        <v>46</v>
      </c>
      <c r="F3078">
        <v>75217</v>
      </c>
      <c r="G3078" t="s">
        <v>47</v>
      </c>
      <c r="H3078" t="s">
        <v>19</v>
      </c>
      <c r="I3078" t="s">
        <v>33</v>
      </c>
      <c r="J3078" s="31">
        <v>1674</v>
      </c>
      <c r="K3078">
        <v>5</v>
      </c>
      <c r="L3078">
        <v>6</v>
      </c>
      <c r="M3078" s="32">
        <v>-14229</v>
      </c>
    </row>
    <row r="3079" spans="1:13" x14ac:dyDescent="0.3">
      <c r="A3079" t="s">
        <v>28</v>
      </c>
      <c r="B3079" t="s">
        <v>44</v>
      </c>
      <c r="C3079" t="s">
        <v>15</v>
      </c>
      <c r="D3079" t="s">
        <v>135</v>
      </c>
      <c r="E3079" t="s">
        <v>46</v>
      </c>
      <c r="F3079">
        <v>75217</v>
      </c>
      <c r="G3079" t="s">
        <v>47</v>
      </c>
      <c r="H3079" t="s">
        <v>19</v>
      </c>
      <c r="I3079" t="s">
        <v>21</v>
      </c>
      <c r="J3079" s="31">
        <v>981372</v>
      </c>
      <c r="K3079">
        <v>2</v>
      </c>
      <c r="L3079">
        <v>3</v>
      </c>
      <c r="M3079" s="32">
        <v>-140196</v>
      </c>
    </row>
    <row r="3080" spans="1:13" x14ac:dyDescent="0.3">
      <c r="A3080" t="s">
        <v>28</v>
      </c>
      <c r="B3080" t="s">
        <v>44</v>
      </c>
      <c r="C3080" t="s">
        <v>15</v>
      </c>
      <c r="D3080" t="s">
        <v>144</v>
      </c>
      <c r="E3080" t="s">
        <v>24</v>
      </c>
      <c r="F3080">
        <v>92037</v>
      </c>
      <c r="G3080" t="s">
        <v>25</v>
      </c>
      <c r="H3080" t="s">
        <v>26</v>
      </c>
      <c r="I3080" t="s">
        <v>34</v>
      </c>
      <c r="J3080" s="31">
        <v>3184</v>
      </c>
      <c r="K3080">
        <v>8</v>
      </c>
      <c r="L3080">
        <v>0</v>
      </c>
      <c r="M3080" s="32">
        <v>105072</v>
      </c>
    </row>
    <row r="3081" spans="1:13" x14ac:dyDescent="0.3">
      <c r="A3081" t="s">
        <v>62</v>
      </c>
      <c r="B3081" t="s">
        <v>44</v>
      </c>
      <c r="C3081" t="s">
        <v>15</v>
      </c>
      <c r="D3081" t="s">
        <v>428</v>
      </c>
      <c r="E3081" t="s">
        <v>24</v>
      </c>
      <c r="F3081">
        <v>92307</v>
      </c>
      <c r="G3081" t="s">
        <v>25</v>
      </c>
      <c r="H3081" t="s">
        <v>26</v>
      </c>
      <c r="I3081" t="s">
        <v>41</v>
      </c>
      <c r="J3081" s="31">
        <v>1296</v>
      </c>
      <c r="K3081">
        <v>2</v>
      </c>
      <c r="L3081">
        <v>0</v>
      </c>
      <c r="M3081" s="32">
        <v>62208</v>
      </c>
    </row>
    <row r="3082" spans="1:13" x14ac:dyDescent="0.3">
      <c r="A3082" t="s">
        <v>62</v>
      </c>
      <c r="B3082" t="s">
        <v>44</v>
      </c>
      <c r="C3082" t="s">
        <v>15</v>
      </c>
      <c r="D3082" t="s">
        <v>428</v>
      </c>
      <c r="E3082" t="s">
        <v>24</v>
      </c>
      <c r="F3082">
        <v>92307</v>
      </c>
      <c r="G3082" t="s">
        <v>25</v>
      </c>
      <c r="H3082" t="s">
        <v>35</v>
      </c>
      <c r="I3082" t="s">
        <v>36</v>
      </c>
      <c r="J3082" s="31">
        <v>43176</v>
      </c>
      <c r="K3082">
        <v>3</v>
      </c>
      <c r="L3082">
        <v>2</v>
      </c>
      <c r="M3082" s="32">
        <v>151116</v>
      </c>
    </row>
    <row r="3083" spans="1:13" x14ac:dyDescent="0.3">
      <c r="A3083" t="s">
        <v>28</v>
      </c>
      <c r="B3083" t="s">
        <v>44</v>
      </c>
      <c r="C3083" t="s">
        <v>15</v>
      </c>
      <c r="D3083" t="s">
        <v>183</v>
      </c>
      <c r="E3083" t="s">
        <v>17</v>
      </c>
      <c r="F3083">
        <v>40214</v>
      </c>
      <c r="G3083" t="s">
        <v>18</v>
      </c>
      <c r="H3083" t="s">
        <v>26</v>
      </c>
      <c r="I3083" t="s">
        <v>37</v>
      </c>
      <c r="J3083" s="31">
        <v>5834</v>
      </c>
      <c r="K3083">
        <v>2</v>
      </c>
      <c r="L3083">
        <v>0</v>
      </c>
      <c r="M3083" s="32">
        <v>280032</v>
      </c>
    </row>
    <row r="3084" spans="1:13" x14ac:dyDescent="0.3">
      <c r="A3084" t="s">
        <v>28</v>
      </c>
      <c r="B3084" t="s">
        <v>44</v>
      </c>
      <c r="C3084" t="s">
        <v>15</v>
      </c>
      <c r="D3084" t="s">
        <v>183</v>
      </c>
      <c r="E3084" t="s">
        <v>17</v>
      </c>
      <c r="F3084">
        <v>40214</v>
      </c>
      <c r="G3084" t="s">
        <v>18</v>
      </c>
      <c r="H3084" t="s">
        <v>35</v>
      </c>
      <c r="I3084" t="s">
        <v>36</v>
      </c>
      <c r="J3084" s="31">
        <v>53997</v>
      </c>
      <c r="K3084">
        <v>3</v>
      </c>
      <c r="L3084">
        <v>0</v>
      </c>
      <c r="M3084" s="32">
        <v>1349925</v>
      </c>
    </row>
    <row r="3085" spans="1:13" x14ac:dyDescent="0.3">
      <c r="A3085" t="s">
        <v>28</v>
      </c>
      <c r="B3085" t="s">
        <v>14</v>
      </c>
      <c r="C3085" t="s">
        <v>15</v>
      </c>
      <c r="D3085" t="s">
        <v>75</v>
      </c>
      <c r="E3085" t="s">
        <v>76</v>
      </c>
      <c r="F3085">
        <v>10024</v>
      </c>
      <c r="G3085" t="s">
        <v>57</v>
      </c>
      <c r="H3085" t="s">
        <v>26</v>
      </c>
      <c r="I3085" t="s">
        <v>37</v>
      </c>
      <c r="J3085" s="31">
        <v>3928</v>
      </c>
      <c r="K3085">
        <v>1</v>
      </c>
      <c r="L3085">
        <v>2</v>
      </c>
      <c r="M3085" s="32">
        <v>13257</v>
      </c>
    </row>
    <row r="3086" spans="1:13" x14ac:dyDescent="0.3">
      <c r="A3086" t="s">
        <v>28</v>
      </c>
      <c r="B3086" t="s">
        <v>14</v>
      </c>
      <c r="C3086" t="s">
        <v>15</v>
      </c>
      <c r="D3086" t="s">
        <v>61</v>
      </c>
      <c r="E3086" t="s">
        <v>46</v>
      </c>
      <c r="F3086">
        <v>77070</v>
      </c>
      <c r="G3086" t="s">
        <v>47</v>
      </c>
      <c r="H3086" t="s">
        <v>26</v>
      </c>
      <c r="I3086" t="s">
        <v>37</v>
      </c>
      <c r="J3086" s="31">
        <v>252784</v>
      </c>
      <c r="K3086">
        <v>4</v>
      </c>
      <c r="L3086">
        <v>8</v>
      </c>
      <c r="M3086" s="32">
        <v>-4170936</v>
      </c>
    </row>
    <row r="3087" spans="1:13" x14ac:dyDescent="0.3">
      <c r="A3087" t="s">
        <v>28</v>
      </c>
      <c r="B3087" t="s">
        <v>14</v>
      </c>
      <c r="C3087" t="s">
        <v>15</v>
      </c>
      <c r="D3087" t="s">
        <v>61</v>
      </c>
      <c r="E3087" t="s">
        <v>46</v>
      </c>
      <c r="F3087">
        <v>77070</v>
      </c>
      <c r="G3087" t="s">
        <v>47</v>
      </c>
      <c r="H3087" t="s">
        <v>35</v>
      </c>
      <c r="I3087" t="s">
        <v>59</v>
      </c>
      <c r="J3087" s="31">
        <v>127984</v>
      </c>
      <c r="K3087">
        <v>2</v>
      </c>
      <c r="L3087">
        <v>2</v>
      </c>
      <c r="M3087" s="32">
        <v>15998</v>
      </c>
    </row>
    <row r="3088" spans="1:13" x14ac:dyDescent="0.3">
      <c r="A3088" t="s">
        <v>28</v>
      </c>
      <c r="B3088" t="s">
        <v>14</v>
      </c>
      <c r="C3088" t="s">
        <v>15</v>
      </c>
      <c r="D3088" t="s">
        <v>61</v>
      </c>
      <c r="E3088" t="s">
        <v>46</v>
      </c>
      <c r="F3088">
        <v>77070</v>
      </c>
      <c r="G3088" t="s">
        <v>47</v>
      </c>
      <c r="H3088" t="s">
        <v>19</v>
      </c>
      <c r="I3088" t="s">
        <v>33</v>
      </c>
      <c r="J3088" s="31">
        <v>3984</v>
      </c>
      <c r="K3088">
        <v>2</v>
      </c>
      <c r="L3088">
        <v>6</v>
      </c>
      <c r="M3088" s="32">
        <v>-26892</v>
      </c>
    </row>
    <row r="3089" spans="1:13" x14ac:dyDescent="0.3">
      <c r="A3089" t="s">
        <v>28</v>
      </c>
      <c r="B3089" t="s">
        <v>14</v>
      </c>
      <c r="C3089" t="s">
        <v>15</v>
      </c>
      <c r="D3089" t="s">
        <v>61</v>
      </c>
      <c r="E3089" t="s">
        <v>46</v>
      </c>
      <c r="F3089">
        <v>77070</v>
      </c>
      <c r="G3089" t="s">
        <v>47</v>
      </c>
      <c r="H3089" t="s">
        <v>26</v>
      </c>
      <c r="I3089" t="s">
        <v>38</v>
      </c>
      <c r="J3089" s="31">
        <v>12992</v>
      </c>
      <c r="K3089">
        <v>2</v>
      </c>
      <c r="L3089">
        <v>8</v>
      </c>
      <c r="M3089" s="32">
        <v>-3248</v>
      </c>
    </row>
    <row r="3090" spans="1:13" x14ac:dyDescent="0.3">
      <c r="A3090" t="s">
        <v>13</v>
      </c>
      <c r="B3090" t="s">
        <v>44</v>
      </c>
      <c r="C3090" t="s">
        <v>15</v>
      </c>
      <c r="D3090" t="s">
        <v>16</v>
      </c>
      <c r="E3090" t="s">
        <v>17</v>
      </c>
      <c r="F3090">
        <v>42420</v>
      </c>
      <c r="G3090" t="s">
        <v>18</v>
      </c>
      <c r="H3090" t="s">
        <v>19</v>
      </c>
      <c r="I3090" t="s">
        <v>33</v>
      </c>
      <c r="J3090" s="31">
        <v>61</v>
      </c>
      <c r="K3090">
        <v>5</v>
      </c>
      <c r="L3090">
        <v>0</v>
      </c>
      <c r="M3090" s="32">
        <v>2562</v>
      </c>
    </row>
    <row r="3091" spans="1:13" x14ac:dyDescent="0.3">
      <c r="A3091" t="s">
        <v>13</v>
      </c>
      <c r="B3091" t="s">
        <v>44</v>
      </c>
      <c r="C3091" t="s">
        <v>15</v>
      </c>
      <c r="D3091" t="s">
        <v>16</v>
      </c>
      <c r="E3091" t="s">
        <v>17</v>
      </c>
      <c r="F3091">
        <v>42420</v>
      </c>
      <c r="G3091" t="s">
        <v>18</v>
      </c>
      <c r="H3091" t="s">
        <v>35</v>
      </c>
      <c r="I3091" t="s">
        <v>36</v>
      </c>
      <c r="J3091" s="31">
        <v>67193</v>
      </c>
      <c r="K3091">
        <v>7</v>
      </c>
      <c r="L3091">
        <v>0</v>
      </c>
      <c r="M3091" s="32">
        <v>1881404</v>
      </c>
    </row>
    <row r="3092" spans="1:13" x14ac:dyDescent="0.3">
      <c r="A3092" t="s">
        <v>28</v>
      </c>
      <c r="B3092" t="s">
        <v>14</v>
      </c>
      <c r="C3092" t="s">
        <v>15</v>
      </c>
      <c r="D3092" t="s">
        <v>114</v>
      </c>
      <c r="E3092" t="s">
        <v>72</v>
      </c>
      <c r="F3092">
        <v>19711</v>
      </c>
      <c r="G3092" t="s">
        <v>57</v>
      </c>
      <c r="H3092" t="s">
        <v>26</v>
      </c>
      <c r="I3092" t="s">
        <v>37</v>
      </c>
      <c r="J3092" s="31">
        <v>44786</v>
      </c>
      <c r="K3092">
        <v>7</v>
      </c>
      <c r="L3092">
        <v>0</v>
      </c>
      <c r="M3092" s="32">
        <v>2194514</v>
      </c>
    </row>
    <row r="3093" spans="1:13" x14ac:dyDescent="0.3">
      <c r="A3093" t="s">
        <v>28</v>
      </c>
      <c r="B3093" t="s">
        <v>14</v>
      </c>
      <c r="C3093" t="s">
        <v>15</v>
      </c>
      <c r="D3093" t="s">
        <v>114</v>
      </c>
      <c r="E3093" t="s">
        <v>72</v>
      </c>
      <c r="F3093">
        <v>19711</v>
      </c>
      <c r="G3093" t="s">
        <v>57</v>
      </c>
      <c r="H3093" t="s">
        <v>35</v>
      </c>
      <c r="I3093" t="s">
        <v>36</v>
      </c>
      <c r="J3093" s="31">
        <v>47995</v>
      </c>
      <c r="K3093">
        <v>5</v>
      </c>
      <c r="L3093">
        <v>0</v>
      </c>
      <c r="M3093" s="32">
        <v>1295865</v>
      </c>
    </row>
    <row r="3094" spans="1:13" x14ac:dyDescent="0.3">
      <c r="A3094" t="s">
        <v>28</v>
      </c>
      <c r="B3094" t="s">
        <v>14</v>
      </c>
      <c r="C3094" t="s">
        <v>15</v>
      </c>
      <c r="D3094" t="s">
        <v>114</v>
      </c>
      <c r="E3094" t="s">
        <v>72</v>
      </c>
      <c r="F3094">
        <v>19711</v>
      </c>
      <c r="G3094" t="s">
        <v>57</v>
      </c>
      <c r="H3094" t="s">
        <v>26</v>
      </c>
      <c r="I3094" t="s">
        <v>41</v>
      </c>
      <c r="J3094" s="31">
        <v>16644</v>
      </c>
      <c r="K3094">
        <v>3</v>
      </c>
      <c r="L3094">
        <v>0</v>
      </c>
      <c r="M3094" s="32">
        <v>798912</v>
      </c>
    </row>
    <row r="3095" spans="1:13" x14ac:dyDescent="0.3">
      <c r="A3095" t="s">
        <v>168</v>
      </c>
      <c r="B3095" t="s">
        <v>14</v>
      </c>
      <c r="C3095" t="s">
        <v>15</v>
      </c>
      <c r="D3095" t="s">
        <v>438</v>
      </c>
      <c r="E3095" t="s">
        <v>65</v>
      </c>
      <c r="F3095">
        <v>60440</v>
      </c>
      <c r="G3095" t="s">
        <v>47</v>
      </c>
      <c r="H3095" t="s">
        <v>26</v>
      </c>
      <c r="I3095" t="s">
        <v>110</v>
      </c>
      <c r="J3095" s="31">
        <v>3168</v>
      </c>
      <c r="K3095">
        <v>4</v>
      </c>
      <c r="L3095">
        <v>2</v>
      </c>
      <c r="M3095" s="32">
        <v>2772</v>
      </c>
    </row>
    <row r="3096" spans="1:13" x14ac:dyDescent="0.3">
      <c r="A3096" t="s">
        <v>168</v>
      </c>
      <c r="B3096" t="s">
        <v>14</v>
      </c>
      <c r="C3096" t="s">
        <v>15</v>
      </c>
      <c r="D3096" t="s">
        <v>438</v>
      </c>
      <c r="E3096" t="s">
        <v>65</v>
      </c>
      <c r="F3096">
        <v>60440</v>
      </c>
      <c r="G3096" t="s">
        <v>47</v>
      </c>
      <c r="H3096" t="s">
        <v>26</v>
      </c>
      <c r="I3096" t="s">
        <v>41</v>
      </c>
      <c r="J3096" s="31">
        <v>10368</v>
      </c>
      <c r="K3096">
        <v>2</v>
      </c>
      <c r="L3096">
        <v>2</v>
      </c>
      <c r="M3096" s="32">
        <v>36288</v>
      </c>
    </row>
    <row r="3097" spans="1:13" x14ac:dyDescent="0.3">
      <c r="A3097" t="s">
        <v>168</v>
      </c>
      <c r="B3097" t="s">
        <v>14</v>
      </c>
      <c r="C3097" t="s">
        <v>15</v>
      </c>
      <c r="D3097" t="s">
        <v>438</v>
      </c>
      <c r="E3097" t="s">
        <v>65</v>
      </c>
      <c r="F3097">
        <v>60440</v>
      </c>
      <c r="G3097" t="s">
        <v>47</v>
      </c>
      <c r="H3097" t="s">
        <v>26</v>
      </c>
      <c r="I3097" t="s">
        <v>77</v>
      </c>
      <c r="J3097" s="31">
        <v>12032</v>
      </c>
      <c r="K3097">
        <v>8</v>
      </c>
      <c r="L3097">
        <v>2</v>
      </c>
      <c r="M3097" s="32">
        <v>2256</v>
      </c>
    </row>
    <row r="3098" spans="1:13" x14ac:dyDescent="0.3">
      <c r="A3098" t="s">
        <v>168</v>
      </c>
      <c r="B3098" t="s">
        <v>14</v>
      </c>
      <c r="C3098" t="s">
        <v>15</v>
      </c>
      <c r="D3098" t="s">
        <v>438</v>
      </c>
      <c r="E3098" t="s">
        <v>65</v>
      </c>
      <c r="F3098">
        <v>60440</v>
      </c>
      <c r="G3098" t="s">
        <v>47</v>
      </c>
      <c r="H3098" t="s">
        <v>26</v>
      </c>
      <c r="I3098" t="s">
        <v>38</v>
      </c>
      <c r="J3098" s="31">
        <v>5768</v>
      </c>
      <c r="K3098">
        <v>2</v>
      </c>
      <c r="L3098">
        <v>8</v>
      </c>
      <c r="M3098" s="32">
        <v>-135548</v>
      </c>
    </row>
    <row r="3099" spans="1:13" x14ac:dyDescent="0.3">
      <c r="A3099" t="s">
        <v>28</v>
      </c>
      <c r="B3099" t="s">
        <v>22</v>
      </c>
      <c r="C3099" t="s">
        <v>15</v>
      </c>
      <c r="D3099" t="s">
        <v>45</v>
      </c>
      <c r="E3099" t="s">
        <v>46</v>
      </c>
      <c r="F3099">
        <v>76106</v>
      </c>
      <c r="G3099" t="s">
        <v>47</v>
      </c>
      <c r="H3099" t="s">
        <v>26</v>
      </c>
      <c r="I3099" t="s">
        <v>27</v>
      </c>
      <c r="J3099" s="31">
        <v>3312</v>
      </c>
      <c r="K3099">
        <v>4</v>
      </c>
      <c r="L3099">
        <v>2</v>
      </c>
      <c r="M3099" s="32">
        <v>11592</v>
      </c>
    </row>
    <row r="3100" spans="1:13" x14ac:dyDescent="0.3">
      <c r="A3100" t="s">
        <v>28</v>
      </c>
      <c r="B3100" t="s">
        <v>22</v>
      </c>
      <c r="C3100" t="s">
        <v>15</v>
      </c>
      <c r="D3100" t="s">
        <v>45</v>
      </c>
      <c r="E3100" t="s">
        <v>46</v>
      </c>
      <c r="F3100">
        <v>76106</v>
      </c>
      <c r="G3100" t="s">
        <v>47</v>
      </c>
      <c r="H3100" t="s">
        <v>19</v>
      </c>
      <c r="I3100" t="s">
        <v>20</v>
      </c>
      <c r="J3100" s="31">
        <v>2202656</v>
      </c>
      <c r="K3100">
        <v>4</v>
      </c>
      <c r="L3100">
        <v>32</v>
      </c>
      <c r="M3100" s="32">
        <v>-421096</v>
      </c>
    </row>
    <row r="3101" spans="1:13" x14ac:dyDescent="0.3">
      <c r="A3101" t="s">
        <v>28</v>
      </c>
      <c r="B3101" t="s">
        <v>14</v>
      </c>
      <c r="C3101" t="s">
        <v>15</v>
      </c>
      <c r="D3101" t="s">
        <v>75</v>
      </c>
      <c r="E3101" t="s">
        <v>76</v>
      </c>
      <c r="F3101">
        <v>10024</v>
      </c>
      <c r="G3101" t="s">
        <v>57</v>
      </c>
      <c r="H3101" t="s">
        <v>26</v>
      </c>
      <c r="I3101" t="s">
        <v>37</v>
      </c>
      <c r="J3101" s="31">
        <v>10776</v>
      </c>
      <c r="K3101">
        <v>3</v>
      </c>
      <c r="L3101">
        <v>2</v>
      </c>
      <c r="M3101" s="32">
        <v>35022</v>
      </c>
    </row>
    <row r="3102" spans="1:13" x14ac:dyDescent="0.3">
      <c r="A3102" t="s">
        <v>28</v>
      </c>
      <c r="B3102" t="s">
        <v>14</v>
      </c>
      <c r="C3102" t="s">
        <v>15</v>
      </c>
      <c r="D3102" t="s">
        <v>75</v>
      </c>
      <c r="E3102" t="s">
        <v>76</v>
      </c>
      <c r="F3102">
        <v>10024</v>
      </c>
      <c r="G3102" t="s">
        <v>57</v>
      </c>
      <c r="H3102" t="s">
        <v>19</v>
      </c>
      <c r="I3102" t="s">
        <v>20</v>
      </c>
      <c r="J3102" s="31">
        <v>242352</v>
      </c>
      <c r="K3102">
        <v>3</v>
      </c>
      <c r="L3102">
        <v>2</v>
      </c>
      <c r="M3102" s="32">
        <v>90882</v>
      </c>
    </row>
    <row r="3103" spans="1:13" x14ac:dyDescent="0.3">
      <c r="A3103" t="s">
        <v>13</v>
      </c>
      <c r="B3103" t="s">
        <v>22</v>
      </c>
      <c r="C3103" t="s">
        <v>15</v>
      </c>
      <c r="D3103" t="s">
        <v>290</v>
      </c>
      <c r="E3103" t="s">
        <v>179</v>
      </c>
      <c r="F3103">
        <v>2908</v>
      </c>
      <c r="G3103" t="s">
        <v>57</v>
      </c>
      <c r="H3103" t="s">
        <v>26</v>
      </c>
      <c r="I3103" t="s">
        <v>110</v>
      </c>
      <c r="J3103" s="31">
        <v>69516</v>
      </c>
      <c r="K3103">
        <v>6</v>
      </c>
      <c r="L3103">
        <v>0</v>
      </c>
      <c r="M3103" s="32">
        <v>34758</v>
      </c>
    </row>
    <row r="3104" spans="1:13" x14ac:dyDescent="0.3">
      <c r="A3104" t="s">
        <v>13</v>
      </c>
      <c r="B3104" t="s">
        <v>22</v>
      </c>
      <c r="C3104" t="s">
        <v>15</v>
      </c>
      <c r="D3104" t="s">
        <v>290</v>
      </c>
      <c r="E3104" t="s">
        <v>179</v>
      </c>
      <c r="F3104">
        <v>2908</v>
      </c>
      <c r="G3104" t="s">
        <v>57</v>
      </c>
      <c r="H3104" t="s">
        <v>19</v>
      </c>
      <c r="I3104" t="s">
        <v>20</v>
      </c>
      <c r="J3104" s="31">
        <v>22098</v>
      </c>
      <c r="K3104">
        <v>1</v>
      </c>
      <c r="L3104">
        <v>0</v>
      </c>
      <c r="M3104" s="32">
        <v>508254</v>
      </c>
    </row>
    <row r="3105" spans="1:13" x14ac:dyDescent="0.3">
      <c r="A3105" t="s">
        <v>28</v>
      </c>
      <c r="B3105" t="s">
        <v>44</v>
      </c>
      <c r="C3105" t="s">
        <v>15</v>
      </c>
      <c r="D3105" t="s">
        <v>103</v>
      </c>
      <c r="E3105" t="s">
        <v>104</v>
      </c>
      <c r="F3105">
        <v>43229</v>
      </c>
      <c r="G3105" t="s">
        <v>57</v>
      </c>
      <c r="H3105" t="s">
        <v>26</v>
      </c>
      <c r="I3105" t="s">
        <v>37</v>
      </c>
      <c r="J3105" s="31">
        <v>12957</v>
      </c>
      <c r="K3105">
        <v>7</v>
      </c>
      <c r="L3105">
        <v>7</v>
      </c>
      <c r="M3105" s="32">
        <v>-95018</v>
      </c>
    </row>
    <row r="3106" spans="1:13" x14ac:dyDescent="0.3">
      <c r="A3106" t="s">
        <v>28</v>
      </c>
      <c r="B3106" t="s">
        <v>14</v>
      </c>
      <c r="C3106" t="s">
        <v>15</v>
      </c>
      <c r="D3106" t="s">
        <v>75</v>
      </c>
      <c r="E3106" t="s">
        <v>76</v>
      </c>
      <c r="F3106">
        <v>10024</v>
      </c>
      <c r="G3106" t="s">
        <v>57</v>
      </c>
      <c r="H3106" t="s">
        <v>26</v>
      </c>
      <c r="I3106" t="s">
        <v>41</v>
      </c>
      <c r="J3106" s="31">
        <v>2568</v>
      </c>
      <c r="K3106">
        <v>6</v>
      </c>
      <c r="L3106">
        <v>0</v>
      </c>
      <c r="M3106" s="32">
        <v>11556</v>
      </c>
    </row>
    <row r="3107" spans="1:13" x14ac:dyDescent="0.3">
      <c r="A3107" t="s">
        <v>28</v>
      </c>
      <c r="B3107" t="s">
        <v>22</v>
      </c>
      <c r="C3107" t="s">
        <v>15</v>
      </c>
      <c r="D3107" t="s">
        <v>61</v>
      </c>
      <c r="E3107" t="s">
        <v>46</v>
      </c>
      <c r="F3107">
        <v>77070</v>
      </c>
      <c r="G3107" t="s">
        <v>47</v>
      </c>
      <c r="H3107" t="s">
        <v>26</v>
      </c>
      <c r="I3107" t="s">
        <v>27</v>
      </c>
      <c r="J3107" s="31">
        <v>15712</v>
      </c>
      <c r="K3107">
        <v>4</v>
      </c>
      <c r="L3107">
        <v>2</v>
      </c>
      <c r="M3107" s="32">
        <v>56956</v>
      </c>
    </row>
    <row r="3108" spans="1:13" x14ac:dyDescent="0.3">
      <c r="A3108" t="s">
        <v>28</v>
      </c>
      <c r="B3108" t="s">
        <v>44</v>
      </c>
      <c r="C3108" t="s">
        <v>15</v>
      </c>
      <c r="D3108" t="s">
        <v>97</v>
      </c>
      <c r="E3108" t="s">
        <v>65</v>
      </c>
      <c r="F3108">
        <v>60505</v>
      </c>
      <c r="G3108" t="s">
        <v>47</v>
      </c>
      <c r="H3108" t="s">
        <v>26</v>
      </c>
      <c r="I3108" t="s">
        <v>32</v>
      </c>
      <c r="J3108" s="31">
        <v>298464</v>
      </c>
      <c r="K3108">
        <v>6</v>
      </c>
      <c r="L3108">
        <v>2</v>
      </c>
      <c r="M3108" s="32">
        <v>261156</v>
      </c>
    </row>
    <row r="3109" spans="1:13" x14ac:dyDescent="0.3">
      <c r="A3109" t="s">
        <v>28</v>
      </c>
      <c r="B3109" t="s">
        <v>14</v>
      </c>
      <c r="C3109" t="s">
        <v>15</v>
      </c>
      <c r="D3109" t="s">
        <v>82</v>
      </c>
      <c r="E3109" t="s">
        <v>112</v>
      </c>
      <c r="F3109">
        <v>65807</v>
      </c>
      <c r="G3109" t="s">
        <v>47</v>
      </c>
      <c r="H3109" t="s">
        <v>26</v>
      </c>
      <c r="I3109" t="s">
        <v>41</v>
      </c>
      <c r="J3109" s="31">
        <v>2193</v>
      </c>
      <c r="K3109">
        <v>3</v>
      </c>
      <c r="L3109">
        <v>0</v>
      </c>
      <c r="M3109" s="32">
        <v>100878</v>
      </c>
    </row>
    <row r="3110" spans="1:13" x14ac:dyDescent="0.3">
      <c r="A3110" t="s">
        <v>28</v>
      </c>
      <c r="B3110" t="s">
        <v>14</v>
      </c>
      <c r="C3110" t="s">
        <v>15</v>
      </c>
      <c r="D3110" t="s">
        <v>82</v>
      </c>
      <c r="E3110" t="s">
        <v>112</v>
      </c>
      <c r="F3110">
        <v>65807</v>
      </c>
      <c r="G3110" t="s">
        <v>47</v>
      </c>
      <c r="H3110" t="s">
        <v>26</v>
      </c>
      <c r="I3110" t="s">
        <v>32</v>
      </c>
      <c r="J3110" s="31">
        <v>24294</v>
      </c>
      <c r="K3110">
        <v>3</v>
      </c>
      <c r="L3110">
        <v>0</v>
      </c>
      <c r="M3110" s="32">
        <v>48588</v>
      </c>
    </row>
    <row r="3111" spans="1:13" x14ac:dyDescent="0.3">
      <c r="A3111" t="s">
        <v>28</v>
      </c>
      <c r="B3111" t="s">
        <v>14</v>
      </c>
      <c r="C3111" t="s">
        <v>15</v>
      </c>
      <c r="D3111" t="s">
        <v>82</v>
      </c>
      <c r="E3111" t="s">
        <v>112</v>
      </c>
      <c r="F3111">
        <v>65807</v>
      </c>
      <c r="G3111" t="s">
        <v>47</v>
      </c>
      <c r="H3111" t="s">
        <v>26</v>
      </c>
      <c r="I3111" t="s">
        <v>41</v>
      </c>
      <c r="J3111" s="31">
        <v>764</v>
      </c>
      <c r="K3111">
        <v>1</v>
      </c>
      <c r="L3111">
        <v>0</v>
      </c>
      <c r="M3111" s="32">
        <v>37436</v>
      </c>
    </row>
    <row r="3112" spans="1:13" x14ac:dyDescent="0.3">
      <c r="A3112" t="s">
        <v>28</v>
      </c>
      <c r="B3112" t="s">
        <v>14</v>
      </c>
      <c r="C3112" t="s">
        <v>15</v>
      </c>
      <c r="D3112" t="s">
        <v>82</v>
      </c>
      <c r="E3112" t="s">
        <v>112</v>
      </c>
      <c r="F3112">
        <v>65807</v>
      </c>
      <c r="G3112" t="s">
        <v>47</v>
      </c>
      <c r="H3112" t="s">
        <v>26</v>
      </c>
      <c r="I3112" t="s">
        <v>41</v>
      </c>
      <c r="J3112" s="31">
        <v>5184</v>
      </c>
      <c r="K3112">
        <v>8</v>
      </c>
      <c r="L3112">
        <v>0</v>
      </c>
      <c r="M3112" s="32">
        <v>254016</v>
      </c>
    </row>
    <row r="3113" spans="1:13" x14ac:dyDescent="0.3">
      <c r="A3113" t="s">
        <v>28</v>
      </c>
      <c r="B3113" t="s">
        <v>14</v>
      </c>
      <c r="C3113" t="s">
        <v>15</v>
      </c>
      <c r="D3113" t="s">
        <v>82</v>
      </c>
      <c r="E3113" t="s">
        <v>112</v>
      </c>
      <c r="F3113">
        <v>65807</v>
      </c>
      <c r="G3113" t="s">
        <v>47</v>
      </c>
      <c r="H3113" t="s">
        <v>26</v>
      </c>
      <c r="I3113" t="s">
        <v>32</v>
      </c>
      <c r="J3113" s="31">
        <v>26517</v>
      </c>
      <c r="K3113">
        <v>1</v>
      </c>
      <c r="L3113">
        <v>0</v>
      </c>
      <c r="M3113" s="32">
        <v>477306</v>
      </c>
    </row>
    <row r="3114" spans="1:13" x14ac:dyDescent="0.3">
      <c r="A3114" t="s">
        <v>28</v>
      </c>
      <c r="B3114" t="s">
        <v>14</v>
      </c>
      <c r="C3114" t="s">
        <v>15</v>
      </c>
      <c r="D3114" t="s">
        <v>42</v>
      </c>
      <c r="E3114" t="s">
        <v>43</v>
      </c>
      <c r="F3114">
        <v>98105</v>
      </c>
      <c r="G3114" t="s">
        <v>25</v>
      </c>
      <c r="H3114" t="s">
        <v>35</v>
      </c>
      <c r="I3114" t="s">
        <v>123</v>
      </c>
      <c r="J3114" s="31">
        <v>8376</v>
      </c>
      <c r="K3114">
        <v>3</v>
      </c>
      <c r="L3114">
        <v>2</v>
      </c>
      <c r="M3114" s="32">
        <v>6282</v>
      </c>
    </row>
    <row r="3115" spans="1:13" x14ac:dyDescent="0.3">
      <c r="A3115" t="s">
        <v>28</v>
      </c>
      <c r="B3115" t="s">
        <v>14</v>
      </c>
      <c r="C3115" t="s">
        <v>15</v>
      </c>
      <c r="D3115" t="s">
        <v>42</v>
      </c>
      <c r="E3115" t="s">
        <v>43</v>
      </c>
      <c r="F3115">
        <v>98105</v>
      </c>
      <c r="G3115" t="s">
        <v>25</v>
      </c>
      <c r="H3115" t="s">
        <v>26</v>
      </c>
      <c r="I3115" t="s">
        <v>60</v>
      </c>
      <c r="J3115" s="31">
        <v>1359</v>
      </c>
      <c r="K3115">
        <v>5</v>
      </c>
      <c r="L3115">
        <v>0</v>
      </c>
      <c r="M3115" s="32">
        <v>63873</v>
      </c>
    </row>
    <row r="3116" spans="1:13" x14ac:dyDescent="0.3">
      <c r="A3116" t="s">
        <v>28</v>
      </c>
      <c r="B3116" t="s">
        <v>14</v>
      </c>
      <c r="C3116" t="s">
        <v>15</v>
      </c>
      <c r="D3116" t="s">
        <v>42</v>
      </c>
      <c r="E3116" t="s">
        <v>43</v>
      </c>
      <c r="F3116">
        <v>98105</v>
      </c>
      <c r="G3116" t="s">
        <v>25</v>
      </c>
      <c r="H3116" t="s">
        <v>26</v>
      </c>
      <c r="I3116" t="s">
        <v>41</v>
      </c>
      <c r="J3116" s="31">
        <v>3468</v>
      </c>
      <c r="K3116">
        <v>6</v>
      </c>
      <c r="L3116">
        <v>0</v>
      </c>
      <c r="M3116" s="32">
        <v>169932</v>
      </c>
    </row>
    <row r="3117" spans="1:13" x14ac:dyDescent="0.3">
      <c r="A3117" t="s">
        <v>28</v>
      </c>
      <c r="B3117" t="s">
        <v>14</v>
      </c>
      <c r="C3117" t="s">
        <v>15</v>
      </c>
      <c r="D3117" t="s">
        <v>42</v>
      </c>
      <c r="E3117" t="s">
        <v>43</v>
      </c>
      <c r="F3117">
        <v>98105</v>
      </c>
      <c r="G3117" t="s">
        <v>25</v>
      </c>
      <c r="H3117" t="s">
        <v>19</v>
      </c>
      <c r="I3117" t="s">
        <v>21</v>
      </c>
      <c r="J3117" s="31">
        <v>532704</v>
      </c>
      <c r="K3117">
        <v>6</v>
      </c>
      <c r="L3117">
        <v>2</v>
      </c>
      <c r="M3117" s="32">
        <v>-399528</v>
      </c>
    </row>
    <row r="3118" spans="1:13" x14ac:dyDescent="0.3">
      <c r="A3118" t="s">
        <v>28</v>
      </c>
      <c r="B3118" t="s">
        <v>14</v>
      </c>
      <c r="C3118" t="s">
        <v>15</v>
      </c>
      <c r="D3118" t="s">
        <v>42</v>
      </c>
      <c r="E3118" t="s">
        <v>43</v>
      </c>
      <c r="F3118">
        <v>98105</v>
      </c>
      <c r="G3118" t="s">
        <v>25</v>
      </c>
      <c r="H3118" t="s">
        <v>26</v>
      </c>
      <c r="I3118" t="s">
        <v>38</v>
      </c>
      <c r="J3118" s="31">
        <v>431</v>
      </c>
      <c r="K3118">
        <v>5</v>
      </c>
      <c r="L3118">
        <v>0</v>
      </c>
      <c r="M3118" s="32">
        <v>11206</v>
      </c>
    </row>
    <row r="3119" spans="1:13" x14ac:dyDescent="0.3">
      <c r="A3119" t="s">
        <v>28</v>
      </c>
      <c r="B3119" t="s">
        <v>14</v>
      </c>
      <c r="C3119" t="s">
        <v>15</v>
      </c>
      <c r="D3119" t="s">
        <v>42</v>
      </c>
      <c r="E3119" t="s">
        <v>43</v>
      </c>
      <c r="F3119">
        <v>98105</v>
      </c>
      <c r="G3119" t="s">
        <v>25</v>
      </c>
      <c r="H3119" t="s">
        <v>26</v>
      </c>
      <c r="I3119" t="s">
        <v>110</v>
      </c>
      <c r="J3119" s="31">
        <v>1588</v>
      </c>
      <c r="K3119">
        <v>4</v>
      </c>
      <c r="L3119">
        <v>0</v>
      </c>
      <c r="M3119" s="32">
        <v>1588</v>
      </c>
    </row>
    <row r="3120" spans="1:13" x14ac:dyDescent="0.3">
      <c r="A3120" t="s">
        <v>62</v>
      </c>
      <c r="B3120" t="s">
        <v>22</v>
      </c>
      <c r="C3120" t="s">
        <v>15</v>
      </c>
      <c r="D3120" t="s">
        <v>204</v>
      </c>
      <c r="E3120" t="s">
        <v>30</v>
      </c>
      <c r="F3120">
        <v>33801</v>
      </c>
      <c r="G3120" t="s">
        <v>18</v>
      </c>
      <c r="H3120" t="s">
        <v>19</v>
      </c>
      <c r="I3120" t="s">
        <v>21</v>
      </c>
      <c r="J3120" s="31">
        <v>112392</v>
      </c>
      <c r="K3120">
        <v>5</v>
      </c>
      <c r="L3120">
        <v>2</v>
      </c>
      <c r="M3120" s="32">
        <v>-182637</v>
      </c>
    </row>
    <row r="3121" spans="1:13" x14ac:dyDescent="0.3">
      <c r="A3121" t="s">
        <v>62</v>
      </c>
      <c r="B3121" t="s">
        <v>22</v>
      </c>
      <c r="C3121" t="s">
        <v>15</v>
      </c>
      <c r="D3121" t="s">
        <v>204</v>
      </c>
      <c r="E3121" t="s">
        <v>30</v>
      </c>
      <c r="F3121">
        <v>33801</v>
      </c>
      <c r="G3121" t="s">
        <v>18</v>
      </c>
      <c r="H3121" t="s">
        <v>35</v>
      </c>
      <c r="I3121" t="s">
        <v>36</v>
      </c>
      <c r="J3121" s="31">
        <v>249584</v>
      </c>
      <c r="K3121">
        <v>2</v>
      </c>
      <c r="L3121">
        <v>2</v>
      </c>
      <c r="M3121" s="32">
        <v>31198</v>
      </c>
    </row>
    <row r="3122" spans="1:13" x14ac:dyDescent="0.3">
      <c r="A3122" t="s">
        <v>62</v>
      </c>
      <c r="B3122" t="s">
        <v>22</v>
      </c>
      <c r="C3122" t="s">
        <v>15</v>
      </c>
      <c r="D3122" t="s">
        <v>204</v>
      </c>
      <c r="E3122" t="s">
        <v>30</v>
      </c>
      <c r="F3122">
        <v>33801</v>
      </c>
      <c r="G3122" t="s">
        <v>18</v>
      </c>
      <c r="H3122" t="s">
        <v>19</v>
      </c>
      <c r="I3122" t="s">
        <v>33</v>
      </c>
      <c r="J3122" s="31">
        <v>48672</v>
      </c>
      <c r="K3122">
        <v>3</v>
      </c>
      <c r="L3122">
        <v>2</v>
      </c>
      <c r="M3122" s="32">
        <v>73008</v>
      </c>
    </row>
    <row r="3123" spans="1:13" x14ac:dyDescent="0.3">
      <c r="A3123" t="s">
        <v>62</v>
      </c>
      <c r="B3123" t="s">
        <v>22</v>
      </c>
      <c r="C3123" t="s">
        <v>15</v>
      </c>
      <c r="D3123" t="s">
        <v>204</v>
      </c>
      <c r="E3123" t="s">
        <v>30</v>
      </c>
      <c r="F3123">
        <v>33801</v>
      </c>
      <c r="G3123" t="s">
        <v>18</v>
      </c>
      <c r="H3123" t="s">
        <v>26</v>
      </c>
      <c r="I3123" t="s">
        <v>34</v>
      </c>
      <c r="J3123" s="31">
        <v>60768</v>
      </c>
      <c r="K3123">
        <v>2</v>
      </c>
      <c r="L3123">
        <v>2</v>
      </c>
      <c r="M3123" s="32">
        <v>7596</v>
      </c>
    </row>
    <row r="3124" spans="1:13" x14ac:dyDescent="0.3">
      <c r="A3124" t="s">
        <v>62</v>
      </c>
      <c r="B3124" t="s">
        <v>22</v>
      </c>
      <c r="C3124" t="s">
        <v>15</v>
      </c>
      <c r="D3124" t="s">
        <v>204</v>
      </c>
      <c r="E3124" t="s">
        <v>30</v>
      </c>
      <c r="F3124">
        <v>33801</v>
      </c>
      <c r="G3124" t="s">
        <v>18</v>
      </c>
      <c r="H3124" t="s">
        <v>26</v>
      </c>
      <c r="I3124" t="s">
        <v>37</v>
      </c>
      <c r="J3124" s="31">
        <v>786</v>
      </c>
      <c r="K3124">
        <v>5</v>
      </c>
      <c r="L3124">
        <v>7</v>
      </c>
      <c r="M3124" s="32">
        <v>-6288</v>
      </c>
    </row>
    <row r="3125" spans="1:13" x14ac:dyDescent="0.3">
      <c r="A3125" t="s">
        <v>62</v>
      </c>
      <c r="B3125" t="s">
        <v>22</v>
      </c>
      <c r="C3125" t="s">
        <v>15</v>
      </c>
      <c r="D3125" t="s">
        <v>204</v>
      </c>
      <c r="E3125" t="s">
        <v>30</v>
      </c>
      <c r="F3125">
        <v>33801</v>
      </c>
      <c r="G3125" t="s">
        <v>18</v>
      </c>
      <c r="H3125" t="s">
        <v>26</v>
      </c>
      <c r="I3125" t="s">
        <v>37</v>
      </c>
      <c r="J3125" s="31">
        <v>3768</v>
      </c>
      <c r="K3125">
        <v>2</v>
      </c>
      <c r="L3125">
        <v>7</v>
      </c>
      <c r="M3125" s="32">
        <v>-314</v>
      </c>
    </row>
    <row r="3126" spans="1:13" x14ac:dyDescent="0.3">
      <c r="A3126" t="s">
        <v>62</v>
      </c>
      <c r="B3126" t="s">
        <v>22</v>
      </c>
      <c r="C3126" t="s">
        <v>15</v>
      </c>
      <c r="D3126" t="s">
        <v>204</v>
      </c>
      <c r="E3126" t="s">
        <v>30</v>
      </c>
      <c r="F3126">
        <v>33801</v>
      </c>
      <c r="G3126" t="s">
        <v>18</v>
      </c>
      <c r="H3126" t="s">
        <v>26</v>
      </c>
      <c r="I3126" t="s">
        <v>32</v>
      </c>
      <c r="J3126" s="31">
        <v>1036624</v>
      </c>
      <c r="K3126">
        <v>2</v>
      </c>
      <c r="L3126">
        <v>2</v>
      </c>
      <c r="M3126" s="32">
        <v>518312</v>
      </c>
    </row>
    <row r="3127" spans="1:13" x14ac:dyDescent="0.3">
      <c r="A3127" t="s">
        <v>62</v>
      </c>
      <c r="B3127" t="s">
        <v>22</v>
      </c>
      <c r="C3127" t="s">
        <v>15</v>
      </c>
      <c r="D3127" t="s">
        <v>204</v>
      </c>
      <c r="E3127" t="s">
        <v>30</v>
      </c>
      <c r="F3127">
        <v>33801</v>
      </c>
      <c r="G3127" t="s">
        <v>18</v>
      </c>
      <c r="H3127" t="s">
        <v>26</v>
      </c>
      <c r="I3127" t="s">
        <v>32</v>
      </c>
      <c r="J3127" s="31">
        <v>563808</v>
      </c>
      <c r="K3127">
        <v>4</v>
      </c>
      <c r="L3127">
        <v>2</v>
      </c>
      <c r="M3127" s="32">
        <v>211428</v>
      </c>
    </row>
    <row r="3128" spans="1:13" x14ac:dyDescent="0.3">
      <c r="A3128" t="s">
        <v>28</v>
      </c>
      <c r="B3128" t="s">
        <v>14</v>
      </c>
      <c r="C3128" t="s">
        <v>15</v>
      </c>
      <c r="D3128" t="s">
        <v>55</v>
      </c>
      <c r="E3128" t="s">
        <v>56</v>
      </c>
      <c r="F3128">
        <v>19134</v>
      </c>
      <c r="G3128" t="s">
        <v>57</v>
      </c>
      <c r="H3128" t="s">
        <v>35</v>
      </c>
      <c r="I3128" t="s">
        <v>36</v>
      </c>
      <c r="J3128" s="31">
        <v>258528</v>
      </c>
      <c r="K3128">
        <v>2</v>
      </c>
      <c r="L3128">
        <v>4</v>
      </c>
      <c r="M3128" s="32">
        <v>-473968</v>
      </c>
    </row>
    <row r="3129" spans="1:13" x14ac:dyDescent="0.3">
      <c r="A3129" t="s">
        <v>28</v>
      </c>
      <c r="B3129" t="s">
        <v>14</v>
      </c>
      <c r="C3129" t="s">
        <v>15</v>
      </c>
      <c r="D3129" t="s">
        <v>75</v>
      </c>
      <c r="E3129" t="s">
        <v>76</v>
      </c>
      <c r="F3129">
        <v>10011</v>
      </c>
      <c r="G3129" t="s">
        <v>57</v>
      </c>
      <c r="H3129" t="s">
        <v>26</v>
      </c>
      <c r="I3129" t="s">
        <v>41</v>
      </c>
      <c r="J3129" s="31">
        <v>4912</v>
      </c>
      <c r="K3129">
        <v>4</v>
      </c>
      <c r="L3129">
        <v>0</v>
      </c>
      <c r="M3129" s="32">
        <v>230864</v>
      </c>
    </row>
    <row r="3130" spans="1:13" x14ac:dyDescent="0.3">
      <c r="A3130" t="s">
        <v>62</v>
      </c>
      <c r="B3130" t="s">
        <v>44</v>
      </c>
      <c r="C3130" t="s">
        <v>15</v>
      </c>
      <c r="D3130" t="s">
        <v>23</v>
      </c>
      <c r="E3130" t="s">
        <v>24</v>
      </c>
      <c r="F3130">
        <v>90049</v>
      </c>
      <c r="G3130" t="s">
        <v>25</v>
      </c>
      <c r="H3130" t="s">
        <v>19</v>
      </c>
      <c r="I3130" t="s">
        <v>33</v>
      </c>
      <c r="J3130" s="31">
        <v>4446</v>
      </c>
      <c r="K3130">
        <v>2</v>
      </c>
      <c r="L3130">
        <v>0</v>
      </c>
      <c r="M3130" s="32">
        <v>146718</v>
      </c>
    </row>
    <row r="3131" spans="1:13" x14ac:dyDescent="0.3">
      <c r="A3131" t="s">
        <v>62</v>
      </c>
      <c r="B3131" t="s">
        <v>44</v>
      </c>
      <c r="C3131" t="s">
        <v>15</v>
      </c>
      <c r="D3131" t="s">
        <v>23</v>
      </c>
      <c r="E3131" t="s">
        <v>24</v>
      </c>
      <c r="F3131">
        <v>90049</v>
      </c>
      <c r="G3131" t="s">
        <v>25</v>
      </c>
      <c r="H3131" t="s">
        <v>19</v>
      </c>
      <c r="I3131" t="s">
        <v>21</v>
      </c>
      <c r="J3131" s="31">
        <v>241568</v>
      </c>
      <c r="K3131">
        <v>2</v>
      </c>
      <c r="L3131">
        <v>2</v>
      </c>
      <c r="M3131" s="32">
        <v>181176</v>
      </c>
    </row>
    <row r="3132" spans="1:13" x14ac:dyDescent="0.3">
      <c r="A3132" t="s">
        <v>62</v>
      </c>
      <c r="B3132" t="s">
        <v>44</v>
      </c>
      <c r="C3132" t="s">
        <v>15</v>
      </c>
      <c r="D3132" t="s">
        <v>23</v>
      </c>
      <c r="E3132" t="s">
        <v>24</v>
      </c>
      <c r="F3132">
        <v>90049</v>
      </c>
      <c r="G3132" t="s">
        <v>25</v>
      </c>
      <c r="H3132" t="s">
        <v>35</v>
      </c>
      <c r="I3132" t="s">
        <v>59</v>
      </c>
      <c r="J3132" s="31">
        <v>395</v>
      </c>
      <c r="K3132">
        <v>5</v>
      </c>
      <c r="L3132">
        <v>0</v>
      </c>
      <c r="M3132" s="32">
        <v>395</v>
      </c>
    </row>
    <row r="3133" spans="1:13" x14ac:dyDescent="0.3">
      <c r="A3133" t="s">
        <v>62</v>
      </c>
      <c r="B3133" t="s">
        <v>44</v>
      </c>
      <c r="C3133" t="s">
        <v>15</v>
      </c>
      <c r="D3133" t="s">
        <v>23</v>
      </c>
      <c r="E3133" t="s">
        <v>24</v>
      </c>
      <c r="F3133">
        <v>90049</v>
      </c>
      <c r="G3133" t="s">
        <v>25</v>
      </c>
      <c r="H3133" t="s">
        <v>35</v>
      </c>
      <c r="I3133" t="s">
        <v>36</v>
      </c>
      <c r="J3133" s="31">
        <v>627168</v>
      </c>
      <c r="K3133">
        <v>4</v>
      </c>
      <c r="L3133">
        <v>2</v>
      </c>
      <c r="M3133" s="32">
        <v>705564</v>
      </c>
    </row>
    <row r="3134" spans="1:13" x14ac:dyDescent="0.3">
      <c r="A3134" t="s">
        <v>62</v>
      </c>
      <c r="B3134" t="s">
        <v>22</v>
      </c>
      <c r="C3134" t="s">
        <v>15</v>
      </c>
      <c r="D3134" t="s">
        <v>230</v>
      </c>
      <c r="E3134" t="s">
        <v>76</v>
      </c>
      <c r="F3134">
        <v>11572</v>
      </c>
      <c r="G3134" t="s">
        <v>57</v>
      </c>
      <c r="H3134" t="s">
        <v>19</v>
      </c>
      <c r="I3134" t="s">
        <v>33</v>
      </c>
      <c r="J3134" s="31">
        <v>1328</v>
      </c>
      <c r="K3134">
        <v>2</v>
      </c>
      <c r="L3134">
        <v>0</v>
      </c>
      <c r="M3134" s="32">
        <v>63744</v>
      </c>
    </row>
    <row r="3135" spans="1:13" x14ac:dyDescent="0.3">
      <c r="A3135" t="s">
        <v>62</v>
      </c>
      <c r="B3135" t="s">
        <v>22</v>
      </c>
      <c r="C3135" t="s">
        <v>15</v>
      </c>
      <c r="D3135" t="s">
        <v>230</v>
      </c>
      <c r="E3135" t="s">
        <v>76</v>
      </c>
      <c r="F3135">
        <v>11572</v>
      </c>
      <c r="G3135" t="s">
        <v>57</v>
      </c>
      <c r="H3135" t="s">
        <v>26</v>
      </c>
      <c r="I3135" t="s">
        <v>37</v>
      </c>
      <c r="J3135" s="31">
        <v>12672</v>
      </c>
      <c r="K3135">
        <v>3</v>
      </c>
      <c r="L3135">
        <v>2</v>
      </c>
      <c r="M3135" s="32">
        <v>44352</v>
      </c>
    </row>
    <row r="3136" spans="1:13" x14ac:dyDescent="0.3">
      <c r="A3136" t="s">
        <v>28</v>
      </c>
      <c r="B3136" t="s">
        <v>44</v>
      </c>
      <c r="C3136" t="s">
        <v>15</v>
      </c>
      <c r="D3136" t="s">
        <v>135</v>
      </c>
      <c r="E3136" t="s">
        <v>46</v>
      </c>
      <c r="F3136">
        <v>75081</v>
      </c>
      <c r="G3136" t="s">
        <v>47</v>
      </c>
      <c r="H3136" t="s">
        <v>26</v>
      </c>
      <c r="I3136" t="s">
        <v>37</v>
      </c>
      <c r="J3136" s="31">
        <v>3056</v>
      </c>
      <c r="K3136">
        <v>5</v>
      </c>
      <c r="L3136">
        <v>8</v>
      </c>
      <c r="M3136" s="32">
        <v>-4584</v>
      </c>
    </row>
    <row r="3137" spans="1:13" x14ac:dyDescent="0.3">
      <c r="A3137" t="s">
        <v>28</v>
      </c>
      <c r="B3137" t="s">
        <v>44</v>
      </c>
      <c r="C3137" t="s">
        <v>15</v>
      </c>
      <c r="D3137" t="s">
        <v>135</v>
      </c>
      <c r="E3137" t="s">
        <v>46</v>
      </c>
      <c r="F3137">
        <v>75081</v>
      </c>
      <c r="G3137" t="s">
        <v>47</v>
      </c>
      <c r="H3137" t="s">
        <v>26</v>
      </c>
      <c r="I3137" t="s">
        <v>32</v>
      </c>
      <c r="J3137" s="31">
        <v>77952</v>
      </c>
      <c r="K3137">
        <v>3</v>
      </c>
      <c r="L3137">
        <v>2</v>
      </c>
      <c r="M3137" s="32">
        <v>-155904</v>
      </c>
    </row>
    <row r="3138" spans="1:13" x14ac:dyDescent="0.3">
      <c r="A3138" t="s">
        <v>28</v>
      </c>
      <c r="B3138" t="s">
        <v>44</v>
      </c>
      <c r="C3138" t="s">
        <v>15</v>
      </c>
      <c r="D3138" t="s">
        <v>135</v>
      </c>
      <c r="E3138" t="s">
        <v>46</v>
      </c>
      <c r="F3138">
        <v>75081</v>
      </c>
      <c r="G3138" t="s">
        <v>47</v>
      </c>
      <c r="H3138" t="s">
        <v>35</v>
      </c>
      <c r="I3138" t="s">
        <v>36</v>
      </c>
      <c r="J3138" s="31">
        <v>67992</v>
      </c>
      <c r="K3138">
        <v>1</v>
      </c>
      <c r="L3138">
        <v>2</v>
      </c>
      <c r="M3138" s="32">
        <v>8499</v>
      </c>
    </row>
    <row r="3139" spans="1:13" x14ac:dyDescent="0.3">
      <c r="A3139" t="s">
        <v>28</v>
      </c>
      <c r="B3139" t="s">
        <v>44</v>
      </c>
      <c r="C3139" t="s">
        <v>15</v>
      </c>
      <c r="D3139" t="s">
        <v>135</v>
      </c>
      <c r="E3139" t="s">
        <v>46</v>
      </c>
      <c r="F3139">
        <v>75081</v>
      </c>
      <c r="G3139" t="s">
        <v>47</v>
      </c>
      <c r="H3139" t="s">
        <v>26</v>
      </c>
      <c r="I3139" t="s">
        <v>60</v>
      </c>
      <c r="J3139" s="31">
        <v>12224</v>
      </c>
      <c r="K3139">
        <v>2</v>
      </c>
      <c r="L3139">
        <v>2</v>
      </c>
      <c r="M3139" s="32">
        <v>44312</v>
      </c>
    </row>
    <row r="3140" spans="1:13" x14ac:dyDescent="0.3">
      <c r="A3140" t="s">
        <v>28</v>
      </c>
      <c r="B3140" t="s">
        <v>44</v>
      </c>
      <c r="C3140" t="s">
        <v>15</v>
      </c>
      <c r="D3140" t="s">
        <v>135</v>
      </c>
      <c r="E3140" t="s">
        <v>46</v>
      </c>
      <c r="F3140">
        <v>75081</v>
      </c>
      <c r="G3140" t="s">
        <v>47</v>
      </c>
      <c r="H3140" t="s">
        <v>35</v>
      </c>
      <c r="I3140" t="s">
        <v>59</v>
      </c>
      <c r="J3140" s="31">
        <v>44784</v>
      </c>
      <c r="K3140">
        <v>2</v>
      </c>
      <c r="L3140">
        <v>2</v>
      </c>
      <c r="M3140" s="32">
        <v>-5598</v>
      </c>
    </row>
    <row r="3141" spans="1:13" x14ac:dyDescent="0.3">
      <c r="A3141" t="s">
        <v>28</v>
      </c>
      <c r="B3141" t="s">
        <v>44</v>
      </c>
      <c r="C3141" t="s">
        <v>15</v>
      </c>
      <c r="D3141" t="s">
        <v>135</v>
      </c>
      <c r="E3141" t="s">
        <v>46</v>
      </c>
      <c r="F3141">
        <v>75081</v>
      </c>
      <c r="G3141" t="s">
        <v>47</v>
      </c>
      <c r="H3141" t="s">
        <v>19</v>
      </c>
      <c r="I3141" t="s">
        <v>33</v>
      </c>
      <c r="J3141" s="31">
        <v>22848</v>
      </c>
      <c r="K3141">
        <v>3</v>
      </c>
      <c r="L3141">
        <v>6</v>
      </c>
      <c r="M3141" s="32">
        <v>-177072</v>
      </c>
    </row>
    <row r="3142" spans="1:13" x14ac:dyDescent="0.3">
      <c r="A3142" t="s">
        <v>62</v>
      </c>
      <c r="B3142" t="s">
        <v>14</v>
      </c>
      <c r="C3142" t="s">
        <v>15</v>
      </c>
      <c r="D3142" t="s">
        <v>75</v>
      </c>
      <c r="E3142" t="s">
        <v>76</v>
      </c>
      <c r="F3142">
        <v>10035</v>
      </c>
      <c r="G3142" t="s">
        <v>57</v>
      </c>
      <c r="H3142" t="s">
        <v>26</v>
      </c>
      <c r="I3142" t="s">
        <v>38</v>
      </c>
      <c r="J3142" s="31">
        <v>20643</v>
      </c>
      <c r="K3142">
        <v>3</v>
      </c>
      <c r="L3142">
        <v>0</v>
      </c>
      <c r="M3142" s="32">
        <v>908292</v>
      </c>
    </row>
    <row r="3143" spans="1:13" x14ac:dyDescent="0.3">
      <c r="A3143" t="s">
        <v>168</v>
      </c>
      <c r="B3143" t="s">
        <v>22</v>
      </c>
      <c r="C3143" t="s">
        <v>15</v>
      </c>
      <c r="D3143" t="s">
        <v>122</v>
      </c>
      <c r="E3143" t="s">
        <v>46</v>
      </c>
      <c r="F3143">
        <v>78207</v>
      </c>
      <c r="G3143" t="s">
        <v>47</v>
      </c>
      <c r="H3143" t="s">
        <v>26</v>
      </c>
      <c r="I3143" t="s">
        <v>37</v>
      </c>
      <c r="J3143" s="31">
        <v>210392</v>
      </c>
      <c r="K3143">
        <v>2</v>
      </c>
      <c r="L3143">
        <v>8</v>
      </c>
      <c r="M3143" s="32">
        <v>-3366272</v>
      </c>
    </row>
    <row r="3144" spans="1:13" x14ac:dyDescent="0.3">
      <c r="A3144" t="s">
        <v>13</v>
      </c>
      <c r="B3144" t="s">
        <v>14</v>
      </c>
      <c r="C3144" t="s">
        <v>15</v>
      </c>
      <c r="D3144" t="s">
        <v>148</v>
      </c>
      <c r="E3144" t="s">
        <v>104</v>
      </c>
      <c r="F3144">
        <v>45231</v>
      </c>
      <c r="G3144" t="s">
        <v>57</v>
      </c>
      <c r="H3144" t="s">
        <v>35</v>
      </c>
      <c r="I3144" t="s">
        <v>59</v>
      </c>
      <c r="J3144" s="31">
        <v>11996</v>
      </c>
      <c r="K3144">
        <v>5</v>
      </c>
      <c r="L3144">
        <v>2</v>
      </c>
      <c r="M3144" s="32">
        <v>35988</v>
      </c>
    </row>
    <row r="3145" spans="1:13" x14ac:dyDescent="0.3">
      <c r="A3145" t="s">
        <v>13</v>
      </c>
      <c r="B3145" t="s">
        <v>14</v>
      </c>
      <c r="C3145" t="s">
        <v>15</v>
      </c>
      <c r="D3145" t="s">
        <v>148</v>
      </c>
      <c r="E3145" t="s">
        <v>104</v>
      </c>
      <c r="F3145">
        <v>45231</v>
      </c>
      <c r="G3145" t="s">
        <v>57</v>
      </c>
      <c r="H3145" t="s">
        <v>26</v>
      </c>
      <c r="I3145" t="s">
        <v>34</v>
      </c>
      <c r="J3145" s="31">
        <v>10608</v>
      </c>
      <c r="K3145">
        <v>6</v>
      </c>
      <c r="L3145">
        <v>2</v>
      </c>
      <c r="M3145" s="32">
        <v>9282</v>
      </c>
    </row>
    <row r="3146" spans="1:13" x14ac:dyDescent="0.3">
      <c r="A3146" t="s">
        <v>28</v>
      </c>
      <c r="B3146" t="s">
        <v>22</v>
      </c>
      <c r="C3146" t="s">
        <v>15</v>
      </c>
      <c r="D3146" t="s">
        <v>164</v>
      </c>
      <c r="E3146" t="s">
        <v>46</v>
      </c>
      <c r="F3146">
        <v>78745</v>
      </c>
      <c r="G3146" t="s">
        <v>47</v>
      </c>
      <c r="H3146" t="s">
        <v>19</v>
      </c>
      <c r="I3146" t="s">
        <v>21</v>
      </c>
      <c r="J3146" s="31">
        <v>347802</v>
      </c>
      <c r="K3146">
        <v>7</v>
      </c>
      <c r="L3146">
        <v>3</v>
      </c>
      <c r="M3146" s="32">
        <v>-24843</v>
      </c>
    </row>
    <row r="3147" spans="1:13" x14ac:dyDescent="0.3">
      <c r="A3147" t="s">
        <v>13</v>
      </c>
      <c r="B3147" t="s">
        <v>22</v>
      </c>
      <c r="C3147" t="s">
        <v>15</v>
      </c>
      <c r="D3147" t="s">
        <v>42</v>
      </c>
      <c r="E3147" t="s">
        <v>43</v>
      </c>
      <c r="F3147">
        <v>98105</v>
      </c>
      <c r="G3147" t="s">
        <v>25</v>
      </c>
      <c r="H3147" t="s">
        <v>19</v>
      </c>
      <c r="I3147" t="s">
        <v>21</v>
      </c>
      <c r="J3147" s="31">
        <v>963136</v>
      </c>
      <c r="K3147">
        <v>4</v>
      </c>
      <c r="L3147">
        <v>2</v>
      </c>
      <c r="M3147" s="32">
        <v>1083528</v>
      </c>
    </row>
    <row r="3148" spans="1:13" x14ac:dyDescent="0.3">
      <c r="A3148" t="s">
        <v>13</v>
      </c>
      <c r="B3148" t="s">
        <v>22</v>
      </c>
      <c r="C3148" t="s">
        <v>15</v>
      </c>
      <c r="D3148" t="s">
        <v>42</v>
      </c>
      <c r="E3148" t="s">
        <v>43</v>
      </c>
      <c r="F3148">
        <v>98105</v>
      </c>
      <c r="G3148" t="s">
        <v>25</v>
      </c>
      <c r="H3148" t="s">
        <v>35</v>
      </c>
      <c r="I3148" t="s">
        <v>36</v>
      </c>
      <c r="J3148" s="31">
        <v>88776</v>
      </c>
      <c r="K3148">
        <v>3</v>
      </c>
      <c r="L3148">
        <v>2</v>
      </c>
      <c r="M3148" s="32">
        <v>77679</v>
      </c>
    </row>
    <row r="3149" spans="1:13" x14ac:dyDescent="0.3">
      <c r="A3149" t="s">
        <v>13</v>
      </c>
      <c r="B3149" t="s">
        <v>22</v>
      </c>
      <c r="C3149" t="s">
        <v>15</v>
      </c>
      <c r="D3149" t="s">
        <v>23</v>
      </c>
      <c r="E3149" t="s">
        <v>24</v>
      </c>
      <c r="F3149">
        <v>90004</v>
      </c>
      <c r="G3149" t="s">
        <v>25</v>
      </c>
      <c r="H3149" t="s">
        <v>26</v>
      </c>
      <c r="I3149" t="s">
        <v>34</v>
      </c>
      <c r="J3149" s="31">
        <v>324</v>
      </c>
      <c r="K3149">
        <v>5</v>
      </c>
      <c r="L3149">
        <v>0</v>
      </c>
      <c r="M3149" s="32">
        <v>10368</v>
      </c>
    </row>
    <row r="3150" spans="1:13" x14ac:dyDescent="0.3">
      <c r="A3150" t="s">
        <v>62</v>
      </c>
      <c r="B3150" t="s">
        <v>44</v>
      </c>
      <c r="C3150" t="s">
        <v>15</v>
      </c>
      <c r="D3150" t="s">
        <v>75</v>
      </c>
      <c r="E3150" t="s">
        <v>76</v>
      </c>
      <c r="F3150">
        <v>10035</v>
      </c>
      <c r="G3150" t="s">
        <v>57</v>
      </c>
      <c r="H3150" t="s">
        <v>26</v>
      </c>
      <c r="I3150" t="s">
        <v>41</v>
      </c>
      <c r="J3150" s="31">
        <v>324</v>
      </c>
      <c r="K3150">
        <v>5</v>
      </c>
      <c r="L3150">
        <v>0</v>
      </c>
      <c r="M3150" s="32">
        <v>15552</v>
      </c>
    </row>
    <row r="3151" spans="1:13" x14ac:dyDescent="0.3">
      <c r="A3151" t="s">
        <v>28</v>
      </c>
      <c r="B3151" t="s">
        <v>14</v>
      </c>
      <c r="C3151" t="s">
        <v>15</v>
      </c>
      <c r="D3151" t="s">
        <v>42</v>
      </c>
      <c r="E3151" t="s">
        <v>43</v>
      </c>
      <c r="F3151">
        <v>98103</v>
      </c>
      <c r="G3151" t="s">
        <v>25</v>
      </c>
      <c r="H3151" t="s">
        <v>26</v>
      </c>
      <c r="I3151" t="s">
        <v>27</v>
      </c>
      <c r="J3151" s="31">
        <v>3105</v>
      </c>
      <c r="K3151">
        <v>3</v>
      </c>
      <c r="L3151">
        <v>0</v>
      </c>
      <c r="M3151" s="32">
        <v>14904</v>
      </c>
    </row>
    <row r="3152" spans="1:13" x14ac:dyDescent="0.3">
      <c r="A3152" t="s">
        <v>62</v>
      </c>
      <c r="B3152" t="s">
        <v>14</v>
      </c>
      <c r="C3152" t="s">
        <v>15</v>
      </c>
      <c r="D3152" t="s">
        <v>114</v>
      </c>
      <c r="E3152" t="s">
        <v>104</v>
      </c>
      <c r="F3152">
        <v>43055</v>
      </c>
      <c r="G3152" t="s">
        <v>57</v>
      </c>
      <c r="H3152" t="s">
        <v>35</v>
      </c>
      <c r="I3152" t="s">
        <v>59</v>
      </c>
      <c r="J3152" s="31">
        <v>202536</v>
      </c>
      <c r="K3152">
        <v>6</v>
      </c>
      <c r="L3152">
        <v>2</v>
      </c>
      <c r="M3152" s="32">
        <v>607608</v>
      </c>
    </row>
    <row r="3153" spans="1:13" x14ac:dyDescent="0.3">
      <c r="A3153" t="s">
        <v>62</v>
      </c>
      <c r="B3153" t="s">
        <v>14</v>
      </c>
      <c r="C3153" t="s">
        <v>15</v>
      </c>
      <c r="D3153" t="s">
        <v>114</v>
      </c>
      <c r="E3153" t="s">
        <v>104</v>
      </c>
      <c r="F3153">
        <v>43055</v>
      </c>
      <c r="G3153" t="s">
        <v>57</v>
      </c>
      <c r="H3153" t="s">
        <v>35</v>
      </c>
      <c r="I3153" t="s">
        <v>123</v>
      </c>
      <c r="J3153" s="31">
        <v>1799994</v>
      </c>
      <c r="K3153">
        <v>2</v>
      </c>
      <c r="L3153">
        <v>7</v>
      </c>
      <c r="M3153" s="32">
        <v>-26399912</v>
      </c>
    </row>
    <row r="3154" spans="1:13" x14ac:dyDescent="0.3">
      <c r="A3154" t="s">
        <v>62</v>
      </c>
      <c r="B3154" t="s">
        <v>14</v>
      </c>
      <c r="C3154" t="s">
        <v>15</v>
      </c>
      <c r="D3154" t="s">
        <v>114</v>
      </c>
      <c r="E3154" t="s">
        <v>104</v>
      </c>
      <c r="F3154">
        <v>43055</v>
      </c>
      <c r="G3154" t="s">
        <v>57</v>
      </c>
      <c r="H3154" t="s">
        <v>35</v>
      </c>
      <c r="I3154" t="s">
        <v>36</v>
      </c>
      <c r="J3154" s="31">
        <v>101988</v>
      </c>
      <c r="K3154">
        <v>2</v>
      </c>
      <c r="L3154">
        <v>4</v>
      </c>
      <c r="M3154" s="32">
        <v>-16998</v>
      </c>
    </row>
    <row r="3155" spans="1:13" x14ac:dyDescent="0.3">
      <c r="A3155" t="s">
        <v>62</v>
      </c>
      <c r="B3155" t="s">
        <v>14</v>
      </c>
      <c r="C3155" t="s">
        <v>15</v>
      </c>
      <c r="D3155" t="s">
        <v>114</v>
      </c>
      <c r="E3155" t="s">
        <v>104</v>
      </c>
      <c r="F3155">
        <v>43055</v>
      </c>
      <c r="G3155" t="s">
        <v>57</v>
      </c>
      <c r="H3155" t="s">
        <v>19</v>
      </c>
      <c r="I3155" t="s">
        <v>33</v>
      </c>
      <c r="J3155" s="31">
        <v>262864</v>
      </c>
      <c r="K3155">
        <v>7</v>
      </c>
      <c r="L3155">
        <v>2</v>
      </c>
      <c r="M3155" s="32">
        <v>690018</v>
      </c>
    </row>
    <row r="3156" spans="1:13" x14ac:dyDescent="0.3">
      <c r="A3156" t="s">
        <v>28</v>
      </c>
      <c r="B3156" t="s">
        <v>22</v>
      </c>
      <c r="C3156" t="s">
        <v>15</v>
      </c>
      <c r="D3156" t="s">
        <v>439</v>
      </c>
      <c r="E3156" t="s">
        <v>68</v>
      </c>
      <c r="F3156">
        <v>55369</v>
      </c>
      <c r="G3156" t="s">
        <v>47</v>
      </c>
      <c r="H3156" t="s">
        <v>26</v>
      </c>
      <c r="I3156" t="s">
        <v>37</v>
      </c>
      <c r="J3156" s="31">
        <v>73598</v>
      </c>
      <c r="K3156">
        <v>2</v>
      </c>
      <c r="L3156">
        <v>0</v>
      </c>
      <c r="M3156" s="32">
        <v>331191</v>
      </c>
    </row>
    <row r="3157" spans="1:13" x14ac:dyDescent="0.3">
      <c r="A3157" t="s">
        <v>13</v>
      </c>
      <c r="B3157" t="s">
        <v>44</v>
      </c>
      <c r="C3157" t="s">
        <v>15</v>
      </c>
      <c r="D3157" t="s">
        <v>305</v>
      </c>
      <c r="E3157" t="s">
        <v>81</v>
      </c>
      <c r="F3157">
        <v>85301</v>
      </c>
      <c r="G3157" t="s">
        <v>25</v>
      </c>
      <c r="H3157" t="s">
        <v>26</v>
      </c>
      <c r="I3157" t="s">
        <v>41</v>
      </c>
      <c r="J3157" s="31">
        <v>93024</v>
      </c>
      <c r="K3157">
        <v>3</v>
      </c>
      <c r="L3157">
        <v>2</v>
      </c>
      <c r="M3157" s="32">
        <v>337212</v>
      </c>
    </row>
    <row r="3158" spans="1:13" x14ac:dyDescent="0.3">
      <c r="A3158" t="s">
        <v>28</v>
      </c>
      <c r="B3158" t="s">
        <v>22</v>
      </c>
      <c r="C3158" t="s">
        <v>15</v>
      </c>
      <c r="D3158" t="s">
        <v>75</v>
      </c>
      <c r="E3158" t="s">
        <v>76</v>
      </c>
      <c r="F3158">
        <v>10009</v>
      </c>
      <c r="G3158" t="s">
        <v>57</v>
      </c>
      <c r="H3158" t="s">
        <v>19</v>
      </c>
      <c r="I3158" t="s">
        <v>31</v>
      </c>
      <c r="J3158" s="31">
        <v>284364</v>
      </c>
      <c r="K3158">
        <v>2</v>
      </c>
      <c r="L3158">
        <v>4</v>
      </c>
      <c r="M3158" s="32">
        <v>-758304</v>
      </c>
    </row>
    <row r="3159" spans="1:13" x14ac:dyDescent="0.3">
      <c r="A3159" t="s">
        <v>28</v>
      </c>
      <c r="B3159" t="s">
        <v>22</v>
      </c>
      <c r="C3159" t="s">
        <v>15</v>
      </c>
      <c r="D3159" t="s">
        <v>75</v>
      </c>
      <c r="E3159" t="s">
        <v>76</v>
      </c>
      <c r="F3159">
        <v>10009</v>
      </c>
      <c r="G3159" t="s">
        <v>57</v>
      </c>
      <c r="H3159" t="s">
        <v>35</v>
      </c>
      <c r="I3159" t="s">
        <v>59</v>
      </c>
      <c r="J3159" s="31">
        <v>26</v>
      </c>
      <c r="K3159">
        <v>2</v>
      </c>
      <c r="L3159">
        <v>0</v>
      </c>
      <c r="M3159" s="32">
        <v>117</v>
      </c>
    </row>
    <row r="3160" spans="1:13" x14ac:dyDescent="0.3">
      <c r="A3160" t="s">
        <v>62</v>
      </c>
      <c r="B3160" t="s">
        <v>14</v>
      </c>
      <c r="C3160" t="s">
        <v>15</v>
      </c>
      <c r="D3160" t="s">
        <v>189</v>
      </c>
      <c r="E3160" t="s">
        <v>40</v>
      </c>
      <c r="F3160">
        <v>28540</v>
      </c>
      <c r="G3160" t="s">
        <v>18</v>
      </c>
      <c r="H3160" t="s">
        <v>26</v>
      </c>
      <c r="I3160" t="s">
        <v>32</v>
      </c>
      <c r="J3160" s="31">
        <v>6764</v>
      </c>
      <c r="K3160">
        <v>5</v>
      </c>
      <c r="L3160">
        <v>2</v>
      </c>
      <c r="M3160" s="32">
        <v>59185</v>
      </c>
    </row>
    <row r="3161" spans="1:13" x14ac:dyDescent="0.3">
      <c r="A3161" t="s">
        <v>62</v>
      </c>
      <c r="B3161" t="s">
        <v>14</v>
      </c>
      <c r="C3161" t="s">
        <v>15</v>
      </c>
      <c r="D3161" t="s">
        <v>189</v>
      </c>
      <c r="E3161" t="s">
        <v>40</v>
      </c>
      <c r="F3161">
        <v>28540</v>
      </c>
      <c r="G3161" t="s">
        <v>18</v>
      </c>
      <c r="H3161" t="s">
        <v>35</v>
      </c>
      <c r="I3161" t="s">
        <v>59</v>
      </c>
      <c r="J3161" s="31">
        <v>119976</v>
      </c>
      <c r="K3161">
        <v>3</v>
      </c>
      <c r="L3161">
        <v>2</v>
      </c>
      <c r="M3161" s="32">
        <v>-179964</v>
      </c>
    </row>
    <row r="3162" spans="1:13" x14ac:dyDescent="0.3">
      <c r="A3162" t="s">
        <v>13</v>
      </c>
      <c r="B3162" t="s">
        <v>14</v>
      </c>
      <c r="C3162" t="s">
        <v>15</v>
      </c>
      <c r="D3162" t="s">
        <v>61</v>
      </c>
      <c r="E3162" t="s">
        <v>46</v>
      </c>
      <c r="F3162">
        <v>77070</v>
      </c>
      <c r="G3162" t="s">
        <v>47</v>
      </c>
      <c r="H3162" t="s">
        <v>26</v>
      </c>
      <c r="I3162" t="s">
        <v>37</v>
      </c>
      <c r="J3162" s="31">
        <v>518</v>
      </c>
      <c r="K3162">
        <v>5</v>
      </c>
      <c r="L3162">
        <v>8</v>
      </c>
      <c r="M3162" s="32">
        <v>-8029</v>
      </c>
    </row>
    <row r="3163" spans="1:13" x14ac:dyDescent="0.3">
      <c r="A3163" t="s">
        <v>28</v>
      </c>
      <c r="B3163" t="s">
        <v>14</v>
      </c>
      <c r="C3163" t="s">
        <v>15</v>
      </c>
      <c r="D3163" t="s">
        <v>52</v>
      </c>
      <c r="E3163" t="s">
        <v>24</v>
      </c>
      <c r="F3163">
        <v>94109</v>
      </c>
      <c r="G3163" t="s">
        <v>25</v>
      </c>
      <c r="H3163" t="s">
        <v>26</v>
      </c>
      <c r="I3163" t="s">
        <v>60</v>
      </c>
      <c r="J3163" s="31">
        <v>1556</v>
      </c>
      <c r="K3163">
        <v>2</v>
      </c>
      <c r="L3163">
        <v>0</v>
      </c>
      <c r="M3163" s="32">
        <v>73132</v>
      </c>
    </row>
    <row r="3164" spans="1:13" x14ac:dyDescent="0.3">
      <c r="A3164" t="s">
        <v>28</v>
      </c>
      <c r="B3164" t="s">
        <v>14</v>
      </c>
      <c r="C3164" t="s">
        <v>15</v>
      </c>
      <c r="D3164" t="s">
        <v>52</v>
      </c>
      <c r="E3164" t="s">
        <v>24</v>
      </c>
      <c r="F3164">
        <v>94109</v>
      </c>
      <c r="G3164" t="s">
        <v>25</v>
      </c>
      <c r="H3164" t="s">
        <v>26</v>
      </c>
      <c r="I3164" t="s">
        <v>60</v>
      </c>
      <c r="J3164" s="31">
        <v>7835</v>
      </c>
      <c r="K3164">
        <v>5</v>
      </c>
      <c r="L3164">
        <v>0</v>
      </c>
      <c r="M3164" s="32">
        <v>368245</v>
      </c>
    </row>
    <row r="3165" spans="1:13" x14ac:dyDescent="0.3">
      <c r="A3165" t="s">
        <v>28</v>
      </c>
      <c r="B3165" t="s">
        <v>14</v>
      </c>
      <c r="C3165" t="s">
        <v>15</v>
      </c>
      <c r="D3165" t="s">
        <v>52</v>
      </c>
      <c r="E3165" t="s">
        <v>24</v>
      </c>
      <c r="F3165">
        <v>94109</v>
      </c>
      <c r="G3165" t="s">
        <v>25</v>
      </c>
      <c r="H3165" t="s">
        <v>26</v>
      </c>
      <c r="I3165" t="s">
        <v>34</v>
      </c>
      <c r="J3165" s="31">
        <v>5952</v>
      </c>
      <c r="K3165">
        <v>3</v>
      </c>
      <c r="L3165">
        <v>0</v>
      </c>
      <c r="M3165" s="32">
        <v>154752</v>
      </c>
    </row>
    <row r="3166" spans="1:13" x14ac:dyDescent="0.3">
      <c r="A3166" t="s">
        <v>28</v>
      </c>
      <c r="B3166" t="s">
        <v>14</v>
      </c>
      <c r="C3166" t="s">
        <v>15</v>
      </c>
      <c r="D3166" t="s">
        <v>52</v>
      </c>
      <c r="E3166" t="s">
        <v>24</v>
      </c>
      <c r="F3166">
        <v>94109</v>
      </c>
      <c r="G3166" t="s">
        <v>25</v>
      </c>
      <c r="H3166" t="s">
        <v>26</v>
      </c>
      <c r="I3166" t="s">
        <v>41</v>
      </c>
      <c r="J3166" s="31">
        <v>3852</v>
      </c>
      <c r="K3166">
        <v>9</v>
      </c>
      <c r="L3166">
        <v>0</v>
      </c>
      <c r="M3166" s="32">
        <v>17334</v>
      </c>
    </row>
    <row r="3167" spans="1:13" x14ac:dyDescent="0.3">
      <c r="A3167" t="s">
        <v>28</v>
      </c>
      <c r="B3167" t="s">
        <v>14</v>
      </c>
      <c r="C3167" t="s">
        <v>15</v>
      </c>
      <c r="D3167" t="s">
        <v>52</v>
      </c>
      <c r="E3167" t="s">
        <v>24</v>
      </c>
      <c r="F3167">
        <v>94109</v>
      </c>
      <c r="G3167" t="s">
        <v>25</v>
      </c>
      <c r="H3167" t="s">
        <v>35</v>
      </c>
      <c r="I3167" t="s">
        <v>36</v>
      </c>
      <c r="J3167" s="31">
        <v>239984</v>
      </c>
      <c r="K3167">
        <v>2</v>
      </c>
      <c r="L3167">
        <v>2</v>
      </c>
      <c r="M3167" s="32">
        <v>239984</v>
      </c>
    </row>
    <row r="3168" spans="1:13" x14ac:dyDescent="0.3">
      <c r="A3168" t="s">
        <v>28</v>
      </c>
      <c r="B3168" t="s">
        <v>14</v>
      </c>
      <c r="C3168" t="s">
        <v>15</v>
      </c>
      <c r="D3168" t="s">
        <v>52</v>
      </c>
      <c r="E3168" t="s">
        <v>24</v>
      </c>
      <c r="F3168">
        <v>94109</v>
      </c>
      <c r="G3168" t="s">
        <v>25</v>
      </c>
      <c r="H3168" t="s">
        <v>26</v>
      </c>
      <c r="I3168" t="s">
        <v>41</v>
      </c>
      <c r="J3168" s="31">
        <v>1935</v>
      </c>
      <c r="K3168">
        <v>3</v>
      </c>
      <c r="L3168">
        <v>0</v>
      </c>
      <c r="M3168" s="32">
        <v>94815</v>
      </c>
    </row>
    <row r="3169" spans="1:13" x14ac:dyDescent="0.3">
      <c r="A3169" t="s">
        <v>62</v>
      </c>
      <c r="B3169" t="s">
        <v>14</v>
      </c>
      <c r="C3169" t="s">
        <v>15</v>
      </c>
      <c r="D3169" t="s">
        <v>275</v>
      </c>
      <c r="E3169" t="s">
        <v>70</v>
      </c>
      <c r="F3169">
        <v>48911</v>
      </c>
      <c r="G3169" t="s">
        <v>47</v>
      </c>
      <c r="H3169" t="s">
        <v>19</v>
      </c>
      <c r="I3169" t="s">
        <v>33</v>
      </c>
      <c r="J3169" s="31">
        <v>67</v>
      </c>
      <c r="K3169">
        <v>5</v>
      </c>
      <c r="L3169">
        <v>0</v>
      </c>
      <c r="M3169" s="32">
        <v>3216</v>
      </c>
    </row>
    <row r="3170" spans="1:13" x14ac:dyDescent="0.3">
      <c r="A3170" t="s">
        <v>28</v>
      </c>
      <c r="B3170" t="s">
        <v>22</v>
      </c>
      <c r="C3170" t="s">
        <v>15</v>
      </c>
      <c r="D3170" t="s">
        <v>404</v>
      </c>
      <c r="E3170" t="s">
        <v>30</v>
      </c>
      <c r="F3170">
        <v>32303</v>
      </c>
      <c r="G3170" t="s">
        <v>18</v>
      </c>
      <c r="H3170" t="s">
        <v>19</v>
      </c>
      <c r="I3170" t="s">
        <v>21</v>
      </c>
      <c r="J3170" s="31">
        <v>390272</v>
      </c>
      <c r="K3170">
        <v>8</v>
      </c>
      <c r="L3170">
        <v>2</v>
      </c>
      <c r="M3170" s="32">
        <v>-24392</v>
      </c>
    </row>
    <row r="3171" spans="1:13" x14ac:dyDescent="0.3">
      <c r="A3171" t="s">
        <v>28</v>
      </c>
      <c r="B3171" t="s">
        <v>22</v>
      </c>
      <c r="C3171" t="s">
        <v>15</v>
      </c>
      <c r="D3171" t="s">
        <v>404</v>
      </c>
      <c r="E3171" t="s">
        <v>30</v>
      </c>
      <c r="F3171">
        <v>32303</v>
      </c>
      <c r="G3171" t="s">
        <v>18</v>
      </c>
      <c r="H3171" t="s">
        <v>26</v>
      </c>
      <c r="I3171" t="s">
        <v>41</v>
      </c>
      <c r="J3171" s="31">
        <v>62192</v>
      </c>
      <c r="K3171">
        <v>13</v>
      </c>
      <c r="L3171">
        <v>2</v>
      </c>
      <c r="M3171" s="32">
        <v>19435</v>
      </c>
    </row>
    <row r="3172" spans="1:13" x14ac:dyDescent="0.3">
      <c r="A3172" t="s">
        <v>13</v>
      </c>
      <c r="B3172" t="s">
        <v>14</v>
      </c>
      <c r="C3172" t="s">
        <v>15</v>
      </c>
      <c r="D3172" t="s">
        <v>90</v>
      </c>
      <c r="E3172" t="s">
        <v>91</v>
      </c>
      <c r="F3172">
        <v>29203</v>
      </c>
      <c r="G3172" t="s">
        <v>18</v>
      </c>
      <c r="H3172" t="s">
        <v>26</v>
      </c>
      <c r="I3172" t="s">
        <v>37</v>
      </c>
      <c r="J3172" s="31">
        <v>2388</v>
      </c>
      <c r="K3172">
        <v>6</v>
      </c>
      <c r="L3172">
        <v>0</v>
      </c>
      <c r="M3172" s="32">
        <v>112236</v>
      </c>
    </row>
    <row r="3173" spans="1:13" x14ac:dyDescent="0.3">
      <c r="A3173" t="s">
        <v>28</v>
      </c>
      <c r="B3173" t="s">
        <v>14</v>
      </c>
      <c r="C3173" t="s">
        <v>15</v>
      </c>
      <c r="D3173" t="s">
        <v>79</v>
      </c>
      <c r="E3173" t="s">
        <v>65</v>
      </c>
      <c r="F3173">
        <v>60623</v>
      </c>
      <c r="G3173" t="s">
        <v>47</v>
      </c>
      <c r="H3173" t="s">
        <v>26</v>
      </c>
      <c r="I3173" t="s">
        <v>37</v>
      </c>
      <c r="J3173" s="31">
        <v>3168</v>
      </c>
      <c r="K3173">
        <v>2</v>
      </c>
      <c r="L3173">
        <v>8</v>
      </c>
      <c r="M3173" s="32">
        <v>-4752</v>
      </c>
    </row>
    <row r="3174" spans="1:13" x14ac:dyDescent="0.3">
      <c r="A3174" t="s">
        <v>28</v>
      </c>
      <c r="B3174" t="s">
        <v>14</v>
      </c>
      <c r="C3174" t="s">
        <v>15</v>
      </c>
      <c r="D3174" t="s">
        <v>79</v>
      </c>
      <c r="E3174" t="s">
        <v>65</v>
      </c>
      <c r="F3174">
        <v>60623</v>
      </c>
      <c r="G3174" t="s">
        <v>47</v>
      </c>
      <c r="H3174" t="s">
        <v>19</v>
      </c>
      <c r="I3174" t="s">
        <v>21</v>
      </c>
      <c r="J3174" s="31">
        <v>52843</v>
      </c>
      <c r="K3174">
        <v>5</v>
      </c>
      <c r="L3174">
        <v>3</v>
      </c>
      <c r="M3174" s="32">
        <v>0</v>
      </c>
    </row>
    <row r="3175" spans="1:13" x14ac:dyDescent="0.3">
      <c r="A3175" t="s">
        <v>28</v>
      </c>
      <c r="B3175" t="s">
        <v>14</v>
      </c>
      <c r="C3175" t="s">
        <v>15</v>
      </c>
      <c r="D3175" t="s">
        <v>79</v>
      </c>
      <c r="E3175" t="s">
        <v>65</v>
      </c>
      <c r="F3175">
        <v>60623</v>
      </c>
      <c r="G3175" t="s">
        <v>47</v>
      </c>
      <c r="H3175" t="s">
        <v>26</v>
      </c>
      <c r="I3175" t="s">
        <v>34</v>
      </c>
      <c r="J3175" s="31">
        <v>13392</v>
      </c>
      <c r="K3175">
        <v>3</v>
      </c>
      <c r="L3175">
        <v>2</v>
      </c>
      <c r="M3175" s="32">
        <v>15066</v>
      </c>
    </row>
    <row r="3176" spans="1:13" x14ac:dyDescent="0.3">
      <c r="A3176" t="s">
        <v>28</v>
      </c>
      <c r="B3176" t="s">
        <v>14</v>
      </c>
      <c r="C3176" t="s">
        <v>15</v>
      </c>
      <c r="D3176" t="s">
        <v>140</v>
      </c>
      <c r="E3176" t="s">
        <v>70</v>
      </c>
      <c r="F3176">
        <v>48227</v>
      </c>
      <c r="G3176" t="s">
        <v>47</v>
      </c>
      <c r="H3176" t="s">
        <v>26</v>
      </c>
      <c r="I3176" t="s">
        <v>34</v>
      </c>
      <c r="J3176" s="31">
        <v>18186</v>
      </c>
      <c r="K3176">
        <v>7</v>
      </c>
      <c r="L3176">
        <v>0</v>
      </c>
      <c r="M3176" s="32">
        <v>509208</v>
      </c>
    </row>
    <row r="3177" spans="1:13" x14ac:dyDescent="0.3">
      <c r="A3177" t="s">
        <v>28</v>
      </c>
      <c r="B3177" t="s">
        <v>14</v>
      </c>
      <c r="C3177" t="s">
        <v>15</v>
      </c>
      <c r="D3177" t="s">
        <v>388</v>
      </c>
      <c r="E3177" t="s">
        <v>98</v>
      </c>
      <c r="F3177">
        <v>80525</v>
      </c>
      <c r="G3177" t="s">
        <v>25</v>
      </c>
      <c r="H3177" t="s">
        <v>19</v>
      </c>
      <c r="I3177" t="s">
        <v>20</v>
      </c>
      <c r="J3177" s="31">
        <v>180588</v>
      </c>
      <c r="K3177">
        <v>2</v>
      </c>
      <c r="L3177">
        <v>7</v>
      </c>
      <c r="M3177" s="32">
        <v>-240784</v>
      </c>
    </row>
    <row r="3178" spans="1:13" x14ac:dyDescent="0.3">
      <c r="A3178" t="s">
        <v>28</v>
      </c>
      <c r="B3178" t="s">
        <v>14</v>
      </c>
      <c r="C3178" t="s">
        <v>15</v>
      </c>
      <c r="D3178" t="s">
        <v>388</v>
      </c>
      <c r="E3178" t="s">
        <v>98</v>
      </c>
      <c r="F3178">
        <v>80525</v>
      </c>
      <c r="G3178" t="s">
        <v>25</v>
      </c>
      <c r="H3178" t="s">
        <v>35</v>
      </c>
      <c r="I3178" t="s">
        <v>59</v>
      </c>
      <c r="J3178" s="31">
        <v>47984</v>
      </c>
      <c r="K3178">
        <v>2</v>
      </c>
      <c r="L3178">
        <v>2</v>
      </c>
      <c r="M3178" s="32">
        <v>5998</v>
      </c>
    </row>
    <row r="3179" spans="1:13" x14ac:dyDescent="0.3">
      <c r="A3179" t="s">
        <v>168</v>
      </c>
      <c r="B3179" t="s">
        <v>14</v>
      </c>
      <c r="C3179" t="s">
        <v>15</v>
      </c>
      <c r="D3179" t="s">
        <v>75</v>
      </c>
      <c r="E3179" t="s">
        <v>76</v>
      </c>
      <c r="F3179">
        <v>10024</v>
      </c>
      <c r="G3179" t="s">
        <v>57</v>
      </c>
      <c r="H3179" t="s">
        <v>26</v>
      </c>
      <c r="I3179" t="s">
        <v>41</v>
      </c>
      <c r="J3179" s="31">
        <v>1876</v>
      </c>
      <c r="K3179">
        <v>2</v>
      </c>
      <c r="L3179">
        <v>0</v>
      </c>
      <c r="M3179" s="32">
        <v>90048</v>
      </c>
    </row>
    <row r="3180" spans="1:13" x14ac:dyDescent="0.3">
      <c r="A3180" t="s">
        <v>28</v>
      </c>
      <c r="B3180" t="s">
        <v>22</v>
      </c>
      <c r="C3180" t="s">
        <v>15</v>
      </c>
      <c r="D3180" t="s">
        <v>75</v>
      </c>
      <c r="E3180" t="s">
        <v>76</v>
      </c>
      <c r="F3180">
        <v>10011</v>
      </c>
      <c r="G3180" t="s">
        <v>57</v>
      </c>
      <c r="H3180" t="s">
        <v>19</v>
      </c>
      <c r="I3180" t="s">
        <v>33</v>
      </c>
      <c r="J3180" s="31">
        <v>2094</v>
      </c>
      <c r="K3180">
        <v>3</v>
      </c>
      <c r="L3180">
        <v>0</v>
      </c>
      <c r="M3180" s="32">
        <v>60726</v>
      </c>
    </row>
    <row r="3181" spans="1:13" x14ac:dyDescent="0.3">
      <c r="A3181" t="s">
        <v>28</v>
      </c>
      <c r="B3181" t="s">
        <v>22</v>
      </c>
      <c r="C3181" t="s">
        <v>15</v>
      </c>
      <c r="D3181" t="s">
        <v>75</v>
      </c>
      <c r="E3181" t="s">
        <v>76</v>
      </c>
      <c r="F3181">
        <v>10011</v>
      </c>
      <c r="G3181" t="s">
        <v>57</v>
      </c>
      <c r="H3181" t="s">
        <v>19</v>
      </c>
      <c r="I3181" t="s">
        <v>33</v>
      </c>
      <c r="J3181" s="31">
        <v>5868</v>
      </c>
      <c r="K3181">
        <v>2</v>
      </c>
      <c r="L3181">
        <v>0</v>
      </c>
      <c r="M3181" s="32">
        <v>181908</v>
      </c>
    </row>
    <row r="3182" spans="1:13" x14ac:dyDescent="0.3">
      <c r="A3182" t="s">
        <v>28</v>
      </c>
      <c r="B3182" t="s">
        <v>22</v>
      </c>
      <c r="C3182" t="s">
        <v>15</v>
      </c>
      <c r="D3182" t="s">
        <v>75</v>
      </c>
      <c r="E3182" t="s">
        <v>76</v>
      </c>
      <c r="F3182">
        <v>10011</v>
      </c>
      <c r="G3182" t="s">
        <v>57</v>
      </c>
      <c r="H3182" t="s">
        <v>26</v>
      </c>
      <c r="I3182" t="s">
        <v>38</v>
      </c>
      <c r="J3182" s="31">
        <v>2549</v>
      </c>
      <c r="K3182">
        <v>5</v>
      </c>
      <c r="L3182">
        <v>0</v>
      </c>
      <c r="M3182" s="32">
        <v>68823</v>
      </c>
    </row>
    <row r="3183" spans="1:13" x14ac:dyDescent="0.3">
      <c r="A3183" t="s">
        <v>13</v>
      </c>
      <c r="B3183" t="s">
        <v>22</v>
      </c>
      <c r="C3183" t="s">
        <v>15</v>
      </c>
      <c r="D3183" t="s">
        <v>90</v>
      </c>
      <c r="E3183" t="s">
        <v>248</v>
      </c>
      <c r="F3183">
        <v>21044</v>
      </c>
      <c r="G3183" t="s">
        <v>57</v>
      </c>
      <c r="H3183" t="s">
        <v>26</v>
      </c>
      <c r="I3183" t="s">
        <v>37</v>
      </c>
      <c r="J3183" s="31">
        <v>964</v>
      </c>
      <c r="K3183">
        <v>2</v>
      </c>
      <c r="L3183">
        <v>0</v>
      </c>
      <c r="M3183" s="32">
        <v>44344</v>
      </c>
    </row>
    <row r="3184" spans="1:13" x14ac:dyDescent="0.3">
      <c r="A3184" t="s">
        <v>13</v>
      </c>
      <c r="B3184" t="s">
        <v>22</v>
      </c>
      <c r="C3184" t="s">
        <v>15</v>
      </c>
      <c r="D3184" t="s">
        <v>90</v>
      </c>
      <c r="E3184" t="s">
        <v>248</v>
      </c>
      <c r="F3184">
        <v>21044</v>
      </c>
      <c r="G3184" t="s">
        <v>57</v>
      </c>
      <c r="H3184" t="s">
        <v>35</v>
      </c>
      <c r="I3184" t="s">
        <v>59</v>
      </c>
      <c r="J3184" s="31">
        <v>82662</v>
      </c>
      <c r="K3184">
        <v>3</v>
      </c>
      <c r="L3184">
        <v>0</v>
      </c>
      <c r="M3184" s="32">
        <v>3554466</v>
      </c>
    </row>
    <row r="3185" spans="1:13" x14ac:dyDescent="0.3">
      <c r="A3185" t="s">
        <v>13</v>
      </c>
      <c r="B3185" t="s">
        <v>22</v>
      </c>
      <c r="C3185" t="s">
        <v>15</v>
      </c>
      <c r="D3185" t="s">
        <v>90</v>
      </c>
      <c r="E3185" t="s">
        <v>248</v>
      </c>
      <c r="F3185">
        <v>21044</v>
      </c>
      <c r="G3185" t="s">
        <v>57</v>
      </c>
      <c r="H3185" t="s">
        <v>26</v>
      </c>
      <c r="I3185" t="s">
        <v>32</v>
      </c>
      <c r="J3185" s="31">
        <v>163314</v>
      </c>
      <c r="K3185">
        <v>9</v>
      </c>
      <c r="L3185">
        <v>0</v>
      </c>
      <c r="M3185" s="32">
        <v>4736106</v>
      </c>
    </row>
    <row r="3186" spans="1:13" x14ac:dyDescent="0.3">
      <c r="A3186" t="s">
        <v>13</v>
      </c>
      <c r="B3186" t="s">
        <v>22</v>
      </c>
      <c r="C3186" t="s">
        <v>15</v>
      </c>
      <c r="D3186" t="s">
        <v>90</v>
      </c>
      <c r="E3186" t="s">
        <v>248</v>
      </c>
      <c r="F3186">
        <v>21044</v>
      </c>
      <c r="G3186" t="s">
        <v>57</v>
      </c>
      <c r="H3186" t="s">
        <v>26</v>
      </c>
      <c r="I3186" t="s">
        <v>32</v>
      </c>
      <c r="J3186" s="31">
        <v>54438</v>
      </c>
      <c r="K3186">
        <v>3</v>
      </c>
      <c r="L3186">
        <v>0</v>
      </c>
      <c r="M3186" s="32">
        <v>1578702</v>
      </c>
    </row>
    <row r="3187" spans="1:13" x14ac:dyDescent="0.3">
      <c r="A3187" t="s">
        <v>62</v>
      </c>
      <c r="B3187" t="s">
        <v>22</v>
      </c>
      <c r="C3187" t="s">
        <v>15</v>
      </c>
      <c r="D3187" t="s">
        <v>61</v>
      </c>
      <c r="E3187" t="s">
        <v>46</v>
      </c>
      <c r="F3187">
        <v>77041</v>
      </c>
      <c r="G3187" t="s">
        <v>47</v>
      </c>
      <c r="H3187" t="s">
        <v>26</v>
      </c>
      <c r="I3187" t="s">
        <v>37</v>
      </c>
      <c r="J3187" s="31">
        <v>26046</v>
      </c>
      <c r="K3187">
        <v>3</v>
      </c>
      <c r="L3187">
        <v>8</v>
      </c>
      <c r="M3187" s="32">
        <v>-442782</v>
      </c>
    </row>
    <row r="3188" spans="1:13" x14ac:dyDescent="0.3">
      <c r="A3188" t="s">
        <v>62</v>
      </c>
      <c r="B3188" t="s">
        <v>22</v>
      </c>
      <c r="C3188" t="s">
        <v>15</v>
      </c>
      <c r="D3188" t="s">
        <v>61</v>
      </c>
      <c r="E3188" t="s">
        <v>46</v>
      </c>
      <c r="F3188">
        <v>77041</v>
      </c>
      <c r="G3188" t="s">
        <v>47</v>
      </c>
      <c r="H3188" t="s">
        <v>26</v>
      </c>
      <c r="I3188" t="s">
        <v>60</v>
      </c>
      <c r="J3188" s="31">
        <v>74352</v>
      </c>
      <c r="K3188">
        <v>3</v>
      </c>
      <c r="L3188">
        <v>2</v>
      </c>
      <c r="M3188" s="32">
        <v>269526</v>
      </c>
    </row>
    <row r="3189" spans="1:13" x14ac:dyDescent="0.3">
      <c r="A3189" t="s">
        <v>28</v>
      </c>
      <c r="B3189" t="s">
        <v>22</v>
      </c>
      <c r="C3189" t="s">
        <v>15</v>
      </c>
      <c r="D3189" t="s">
        <v>165</v>
      </c>
      <c r="E3189" t="s">
        <v>166</v>
      </c>
      <c r="F3189">
        <v>1852</v>
      </c>
      <c r="G3189" t="s">
        <v>57</v>
      </c>
      <c r="H3189" t="s">
        <v>35</v>
      </c>
      <c r="I3189" t="s">
        <v>36</v>
      </c>
      <c r="J3189" s="31">
        <v>6993</v>
      </c>
      <c r="K3189">
        <v>7</v>
      </c>
      <c r="L3189">
        <v>0</v>
      </c>
      <c r="M3189" s="32">
        <v>321678</v>
      </c>
    </row>
    <row r="3190" spans="1:13" x14ac:dyDescent="0.3">
      <c r="A3190" t="s">
        <v>13</v>
      </c>
      <c r="B3190" t="s">
        <v>22</v>
      </c>
      <c r="C3190" t="s">
        <v>15</v>
      </c>
      <c r="D3190" t="s">
        <v>440</v>
      </c>
      <c r="E3190" t="s">
        <v>24</v>
      </c>
      <c r="F3190">
        <v>95695</v>
      </c>
      <c r="G3190" t="s">
        <v>25</v>
      </c>
      <c r="H3190" t="s">
        <v>26</v>
      </c>
      <c r="I3190" t="s">
        <v>27</v>
      </c>
      <c r="J3190" s="31">
        <v>375</v>
      </c>
      <c r="K3190">
        <v>1</v>
      </c>
      <c r="L3190">
        <v>0</v>
      </c>
      <c r="M3190" s="32">
        <v>18</v>
      </c>
    </row>
    <row r="3191" spans="1:13" x14ac:dyDescent="0.3">
      <c r="A3191" t="s">
        <v>13</v>
      </c>
      <c r="B3191" t="s">
        <v>22</v>
      </c>
      <c r="C3191" t="s">
        <v>15</v>
      </c>
      <c r="D3191" t="s">
        <v>440</v>
      </c>
      <c r="E3191" t="s">
        <v>24</v>
      </c>
      <c r="F3191">
        <v>95695</v>
      </c>
      <c r="G3191" t="s">
        <v>25</v>
      </c>
      <c r="H3191" t="s">
        <v>26</v>
      </c>
      <c r="I3191" t="s">
        <v>37</v>
      </c>
      <c r="J3191" s="31">
        <v>20928</v>
      </c>
      <c r="K3191">
        <v>4</v>
      </c>
      <c r="L3191">
        <v>2</v>
      </c>
      <c r="M3191" s="32">
        <v>75864</v>
      </c>
    </row>
    <row r="3192" spans="1:13" x14ac:dyDescent="0.3">
      <c r="A3192" t="s">
        <v>28</v>
      </c>
      <c r="B3192" t="s">
        <v>44</v>
      </c>
      <c r="C3192" t="s">
        <v>15</v>
      </c>
      <c r="D3192" t="s">
        <v>79</v>
      </c>
      <c r="E3192" t="s">
        <v>65</v>
      </c>
      <c r="F3192">
        <v>60610</v>
      </c>
      <c r="G3192" t="s">
        <v>47</v>
      </c>
      <c r="H3192" t="s">
        <v>26</v>
      </c>
      <c r="I3192" t="s">
        <v>32</v>
      </c>
      <c r="J3192" s="31">
        <v>12672</v>
      </c>
      <c r="K3192">
        <v>3</v>
      </c>
      <c r="L3192">
        <v>2</v>
      </c>
      <c r="M3192" s="32">
        <v>-3168</v>
      </c>
    </row>
    <row r="3193" spans="1:13" x14ac:dyDescent="0.3">
      <c r="A3193" t="s">
        <v>28</v>
      </c>
      <c r="B3193" t="s">
        <v>22</v>
      </c>
      <c r="C3193" t="s">
        <v>15</v>
      </c>
      <c r="D3193" t="s">
        <v>75</v>
      </c>
      <c r="E3193" t="s">
        <v>76</v>
      </c>
      <c r="F3193">
        <v>10035</v>
      </c>
      <c r="G3193" t="s">
        <v>57</v>
      </c>
      <c r="H3193" t="s">
        <v>35</v>
      </c>
      <c r="I3193" t="s">
        <v>36</v>
      </c>
      <c r="J3193" s="31">
        <v>6599</v>
      </c>
      <c r="K3193">
        <v>1</v>
      </c>
      <c r="L3193">
        <v>0</v>
      </c>
      <c r="M3193" s="32">
        <v>171574</v>
      </c>
    </row>
    <row r="3194" spans="1:13" x14ac:dyDescent="0.3">
      <c r="A3194" t="s">
        <v>28</v>
      </c>
      <c r="B3194" t="s">
        <v>22</v>
      </c>
      <c r="C3194" t="s">
        <v>15</v>
      </c>
      <c r="D3194" t="s">
        <v>441</v>
      </c>
      <c r="E3194" t="s">
        <v>46</v>
      </c>
      <c r="F3194">
        <v>77489</v>
      </c>
      <c r="G3194" t="s">
        <v>47</v>
      </c>
      <c r="H3194" t="s">
        <v>26</v>
      </c>
      <c r="I3194" t="s">
        <v>37</v>
      </c>
      <c r="J3194" s="31">
        <v>637</v>
      </c>
      <c r="K3194">
        <v>7</v>
      </c>
      <c r="L3194">
        <v>8</v>
      </c>
      <c r="M3194" s="32">
        <v>-9555</v>
      </c>
    </row>
    <row r="3195" spans="1:13" x14ac:dyDescent="0.3">
      <c r="A3195" t="s">
        <v>62</v>
      </c>
      <c r="B3195" t="s">
        <v>14</v>
      </c>
      <c r="C3195" t="s">
        <v>15</v>
      </c>
      <c r="D3195" t="s">
        <v>61</v>
      </c>
      <c r="E3195" t="s">
        <v>46</v>
      </c>
      <c r="F3195">
        <v>77036</v>
      </c>
      <c r="G3195" t="s">
        <v>47</v>
      </c>
      <c r="H3195" t="s">
        <v>26</v>
      </c>
      <c r="I3195" t="s">
        <v>37</v>
      </c>
      <c r="J3195" s="31">
        <v>3648</v>
      </c>
      <c r="K3195">
        <v>3</v>
      </c>
      <c r="L3195">
        <v>8</v>
      </c>
      <c r="M3195" s="32">
        <v>-60192</v>
      </c>
    </row>
    <row r="3196" spans="1:13" x14ac:dyDescent="0.3">
      <c r="A3196" t="s">
        <v>62</v>
      </c>
      <c r="B3196" t="s">
        <v>14</v>
      </c>
      <c r="C3196" t="s">
        <v>15</v>
      </c>
      <c r="D3196" t="s">
        <v>61</v>
      </c>
      <c r="E3196" t="s">
        <v>46</v>
      </c>
      <c r="F3196">
        <v>77036</v>
      </c>
      <c r="G3196" t="s">
        <v>47</v>
      </c>
      <c r="H3196" t="s">
        <v>26</v>
      </c>
      <c r="I3196" t="s">
        <v>41</v>
      </c>
      <c r="J3196" s="31">
        <v>31104</v>
      </c>
      <c r="K3196">
        <v>6</v>
      </c>
      <c r="L3196">
        <v>2</v>
      </c>
      <c r="M3196" s="32">
        <v>108864</v>
      </c>
    </row>
    <row r="3197" spans="1:13" x14ac:dyDescent="0.3">
      <c r="A3197" t="s">
        <v>28</v>
      </c>
      <c r="B3197" t="s">
        <v>44</v>
      </c>
      <c r="C3197" t="s">
        <v>15</v>
      </c>
      <c r="D3197" t="s">
        <v>84</v>
      </c>
      <c r="E3197" t="s">
        <v>185</v>
      </c>
      <c r="F3197">
        <v>39212</v>
      </c>
      <c r="G3197" t="s">
        <v>18</v>
      </c>
      <c r="H3197" t="s">
        <v>26</v>
      </c>
      <c r="I3197" t="s">
        <v>77</v>
      </c>
      <c r="J3197" s="31">
        <v>2334</v>
      </c>
      <c r="K3197">
        <v>3</v>
      </c>
      <c r="L3197">
        <v>0</v>
      </c>
      <c r="M3197" s="32">
        <v>2334</v>
      </c>
    </row>
    <row r="3198" spans="1:13" x14ac:dyDescent="0.3">
      <c r="A3198" t="s">
        <v>28</v>
      </c>
      <c r="B3198" t="s">
        <v>22</v>
      </c>
      <c r="C3198" t="s">
        <v>15</v>
      </c>
      <c r="D3198" t="s">
        <v>75</v>
      </c>
      <c r="E3198" t="s">
        <v>76</v>
      </c>
      <c r="F3198">
        <v>10009</v>
      </c>
      <c r="G3198" t="s">
        <v>57</v>
      </c>
      <c r="H3198" t="s">
        <v>35</v>
      </c>
      <c r="I3198" t="s">
        <v>36</v>
      </c>
      <c r="J3198" s="31">
        <v>2997</v>
      </c>
      <c r="K3198">
        <v>3</v>
      </c>
      <c r="L3198">
        <v>0</v>
      </c>
      <c r="M3198" s="32">
        <v>140859</v>
      </c>
    </row>
    <row r="3199" spans="1:13" x14ac:dyDescent="0.3">
      <c r="A3199" t="s">
        <v>168</v>
      </c>
      <c r="B3199" t="s">
        <v>14</v>
      </c>
      <c r="C3199" t="s">
        <v>15</v>
      </c>
      <c r="D3199" t="s">
        <v>313</v>
      </c>
      <c r="E3199" t="s">
        <v>81</v>
      </c>
      <c r="F3199">
        <v>85281</v>
      </c>
      <c r="G3199" t="s">
        <v>25</v>
      </c>
      <c r="H3199" t="s">
        <v>26</v>
      </c>
      <c r="I3199" t="s">
        <v>37</v>
      </c>
      <c r="J3199" s="31">
        <v>3366</v>
      </c>
      <c r="K3199">
        <v>3</v>
      </c>
      <c r="L3199">
        <v>7</v>
      </c>
      <c r="M3199" s="32">
        <v>-2244</v>
      </c>
    </row>
    <row r="3200" spans="1:13" x14ac:dyDescent="0.3">
      <c r="A3200" t="s">
        <v>28</v>
      </c>
      <c r="B3200" t="s">
        <v>14</v>
      </c>
      <c r="C3200" t="s">
        <v>15</v>
      </c>
      <c r="D3200" t="s">
        <v>189</v>
      </c>
      <c r="E3200" t="s">
        <v>40</v>
      </c>
      <c r="F3200">
        <v>28540</v>
      </c>
      <c r="G3200" t="s">
        <v>18</v>
      </c>
      <c r="H3200" t="s">
        <v>35</v>
      </c>
      <c r="I3200" t="s">
        <v>36</v>
      </c>
      <c r="J3200" s="31">
        <v>95968</v>
      </c>
      <c r="K3200">
        <v>4</v>
      </c>
      <c r="L3200">
        <v>2</v>
      </c>
      <c r="M3200" s="32">
        <v>95968</v>
      </c>
    </row>
    <row r="3201" spans="1:13" x14ac:dyDescent="0.3">
      <c r="A3201" t="s">
        <v>28</v>
      </c>
      <c r="B3201" t="s">
        <v>22</v>
      </c>
      <c r="C3201" t="s">
        <v>15</v>
      </c>
      <c r="D3201" t="s">
        <v>55</v>
      </c>
      <c r="E3201" t="s">
        <v>56</v>
      </c>
      <c r="F3201">
        <v>19134</v>
      </c>
      <c r="G3201" t="s">
        <v>57</v>
      </c>
      <c r="H3201" t="s">
        <v>26</v>
      </c>
      <c r="I3201" t="s">
        <v>34</v>
      </c>
      <c r="J3201" s="31">
        <v>18704</v>
      </c>
      <c r="K3201">
        <v>7</v>
      </c>
      <c r="L3201">
        <v>2</v>
      </c>
      <c r="M3201" s="32">
        <v>2338</v>
      </c>
    </row>
    <row r="3202" spans="1:13" x14ac:dyDescent="0.3">
      <c r="A3202" t="s">
        <v>13</v>
      </c>
      <c r="B3202" t="s">
        <v>14</v>
      </c>
      <c r="C3202" t="s">
        <v>15</v>
      </c>
      <c r="D3202" t="s">
        <v>133</v>
      </c>
      <c r="E3202" t="s">
        <v>104</v>
      </c>
      <c r="F3202">
        <v>44312</v>
      </c>
      <c r="G3202" t="s">
        <v>57</v>
      </c>
      <c r="H3202" t="s">
        <v>19</v>
      </c>
      <c r="I3202" t="s">
        <v>33</v>
      </c>
      <c r="J3202" s="31">
        <v>149232</v>
      </c>
      <c r="K3202">
        <v>3</v>
      </c>
      <c r="L3202">
        <v>2</v>
      </c>
      <c r="M3202" s="32">
        <v>37308</v>
      </c>
    </row>
    <row r="3203" spans="1:13" x14ac:dyDescent="0.3">
      <c r="A3203" t="s">
        <v>13</v>
      </c>
      <c r="B3203" t="s">
        <v>14</v>
      </c>
      <c r="C3203" t="s">
        <v>15</v>
      </c>
      <c r="D3203" t="s">
        <v>133</v>
      </c>
      <c r="E3203" t="s">
        <v>104</v>
      </c>
      <c r="F3203">
        <v>44312</v>
      </c>
      <c r="G3203" t="s">
        <v>57</v>
      </c>
      <c r="H3203" t="s">
        <v>26</v>
      </c>
      <c r="I3203" t="s">
        <v>41</v>
      </c>
      <c r="J3203" s="31">
        <v>15936</v>
      </c>
      <c r="K3203">
        <v>4</v>
      </c>
      <c r="L3203">
        <v>2</v>
      </c>
      <c r="M3203" s="32">
        <v>57768</v>
      </c>
    </row>
    <row r="3204" spans="1:13" x14ac:dyDescent="0.3">
      <c r="A3204" t="s">
        <v>28</v>
      </c>
      <c r="B3204" t="s">
        <v>14</v>
      </c>
      <c r="C3204" t="s">
        <v>15</v>
      </c>
      <c r="D3204" t="s">
        <v>144</v>
      </c>
      <c r="E3204" t="s">
        <v>24</v>
      </c>
      <c r="F3204">
        <v>92037</v>
      </c>
      <c r="G3204" t="s">
        <v>25</v>
      </c>
      <c r="H3204" t="s">
        <v>35</v>
      </c>
      <c r="I3204" t="s">
        <v>36</v>
      </c>
      <c r="J3204" s="31">
        <v>601536</v>
      </c>
      <c r="K3204">
        <v>8</v>
      </c>
      <c r="L3204">
        <v>2</v>
      </c>
      <c r="M3204" s="32">
        <v>601536</v>
      </c>
    </row>
    <row r="3205" spans="1:13" x14ac:dyDescent="0.3">
      <c r="A3205" t="s">
        <v>28</v>
      </c>
      <c r="B3205" t="s">
        <v>14</v>
      </c>
      <c r="C3205" t="s">
        <v>15</v>
      </c>
      <c r="D3205" t="s">
        <v>144</v>
      </c>
      <c r="E3205" t="s">
        <v>24</v>
      </c>
      <c r="F3205">
        <v>92037</v>
      </c>
      <c r="G3205" t="s">
        <v>25</v>
      </c>
      <c r="H3205" t="s">
        <v>35</v>
      </c>
      <c r="I3205" t="s">
        <v>59</v>
      </c>
      <c r="J3205" s="31">
        <v>1099</v>
      </c>
      <c r="K3205">
        <v>1</v>
      </c>
      <c r="L3205">
        <v>0</v>
      </c>
      <c r="M3205" s="32">
        <v>42861</v>
      </c>
    </row>
    <row r="3206" spans="1:13" x14ac:dyDescent="0.3">
      <c r="A3206" t="s">
        <v>28</v>
      </c>
      <c r="B3206" t="s">
        <v>14</v>
      </c>
      <c r="C3206" t="s">
        <v>15</v>
      </c>
      <c r="D3206" t="s">
        <v>144</v>
      </c>
      <c r="E3206" t="s">
        <v>24</v>
      </c>
      <c r="F3206">
        <v>92037</v>
      </c>
      <c r="G3206" t="s">
        <v>25</v>
      </c>
      <c r="H3206" t="s">
        <v>19</v>
      </c>
      <c r="I3206" t="s">
        <v>33</v>
      </c>
      <c r="J3206" s="31">
        <v>3988</v>
      </c>
      <c r="K3206">
        <v>2</v>
      </c>
      <c r="L3206">
        <v>0</v>
      </c>
      <c r="M3206" s="32">
        <v>111664</v>
      </c>
    </row>
    <row r="3207" spans="1:13" x14ac:dyDescent="0.3">
      <c r="A3207" t="s">
        <v>28</v>
      </c>
      <c r="B3207" t="s">
        <v>14</v>
      </c>
      <c r="C3207" t="s">
        <v>15</v>
      </c>
      <c r="D3207" t="s">
        <v>144</v>
      </c>
      <c r="E3207" t="s">
        <v>24</v>
      </c>
      <c r="F3207">
        <v>92037</v>
      </c>
      <c r="G3207" t="s">
        <v>25</v>
      </c>
      <c r="H3207" t="s">
        <v>26</v>
      </c>
      <c r="I3207" t="s">
        <v>41</v>
      </c>
      <c r="J3207" s="31">
        <v>6224</v>
      </c>
      <c r="K3207">
        <v>8</v>
      </c>
      <c r="L3207">
        <v>0</v>
      </c>
      <c r="M3207" s="32">
        <v>28008</v>
      </c>
    </row>
    <row r="3208" spans="1:13" x14ac:dyDescent="0.3">
      <c r="A3208" t="s">
        <v>28</v>
      </c>
      <c r="B3208" t="s">
        <v>14</v>
      </c>
      <c r="C3208" t="s">
        <v>15</v>
      </c>
      <c r="D3208" t="s">
        <v>144</v>
      </c>
      <c r="E3208" t="s">
        <v>24</v>
      </c>
      <c r="F3208">
        <v>92037</v>
      </c>
      <c r="G3208" t="s">
        <v>25</v>
      </c>
      <c r="H3208" t="s">
        <v>19</v>
      </c>
      <c r="I3208" t="s">
        <v>33</v>
      </c>
      <c r="J3208" s="31">
        <v>532</v>
      </c>
      <c r="K3208">
        <v>5</v>
      </c>
      <c r="L3208">
        <v>0</v>
      </c>
      <c r="M3208" s="32">
        <v>14896</v>
      </c>
    </row>
    <row r="3209" spans="1:13" x14ac:dyDescent="0.3">
      <c r="A3209" t="s">
        <v>28</v>
      </c>
      <c r="B3209" t="s">
        <v>14</v>
      </c>
      <c r="C3209" t="s">
        <v>15</v>
      </c>
      <c r="D3209" t="s">
        <v>144</v>
      </c>
      <c r="E3209" t="s">
        <v>24</v>
      </c>
      <c r="F3209">
        <v>92037</v>
      </c>
      <c r="G3209" t="s">
        <v>25</v>
      </c>
      <c r="H3209" t="s">
        <v>26</v>
      </c>
      <c r="I3209" t="s">
        <v>27</v>
      </c>
      <c r="J3209" s="31">
        <v>3984</v>
      </c>
      <c r="K3209">
        <v>8</v>
      </c>
      <c r="L3209">
        <v>0</v>
      </c>
      <c r="M3209" s="32">
        <v>183264</v>
      </c>
    </row>
    <row r="3210" spans="1:13" x14ac:dyDescent="0.3">
      <c r="A3210" t="s">
        <v>28</v>
      </c>
      <c r="B3210" t="s">
        <v>22</v>
      </c>
      <c r="C3210" t="s">
        <v>15</v>
      </c>
      <c r="D3210" t="s">
        <v>286</v>
      </c>
      <c r="E3210" t="s">
        <v>24</v>
      </c>
      <c r="F3210">
        <v>93727</v>
      </c>
      <c r="G3210" t="s">
        <v>25</v>
      </c>
      <c r="H3210" t="s">
        <v>35</v>
      </c>
      <c r="I3210" t="s">
        <v>59</v>
      </c>
      <c r="J3210" s="31">
        <v>34995</v>
      </c>
      <c r="K3210">
        <v>5</v>
      </c>
      <c r="L3210">
        <v>0</v>
      </c>
      <c r="M3210" s="32">
        <v>118983</v>
      </c>
    </row>
    <row r="3211" spans="1:13" x14ac:dyDescent="0.3">
      <c r="A3211" t="s">
        <v>28</v>
      </c>
      <c r="B3211" t="s">
        <v>22</v>
      </c>
      <c r="C3211" t="s">
        <v>15</v>
      </c>
      <c r="D3211" t="s">
        <v>286</v>
      </c>
      <c r="E3211" t="s">
        <v>24</v>
      </c>
      <c r="F3211">
        <v>93727</v>
      </c>
      <c r="G3211" t="s">
        <v>25</v>
      </c>
      <c r="H3211" t="s">
        <v>35</v>
      </c>
      <c r="I3211" t="s">
        <v>36</v>
      </c>
      <c r="J3211" s="31">
        <v>377928</v>
      </c>
      <c r="K3211">
        <v>9</v>
      </c>
      <c r="L3211">
        <v>2</v>
      </c>
      <c r="M3211" s="32">
        <v>141723</v>
      </c>
    </row>
    <row r="3212" spans="1:13" x14ac:dyDescent="0.3">
      <c r="A3212" t="s">
        <v>28</v>
      </c>
      <c r="B3212" t="s">
        <v>22</v>
      </c>
      <c r="C3212" t="s">
        <v>15</v>
      </c>
      <c r="D3212" t="s">
        <v>442</v>
      </c>
      <c r="E3212" t="s">
        <v>46</v>
      </c>
      <c r="F3212">
        <v>77581</v>
      </c>
      <c r="G3212" t="s">
        <v>47</v>
      </c>
      <c r="H3212" t="s">
        <v>26</v>
      </c>
      <c r="I3212" t="s">
        <v>60</v>
      </c>
      <c r="J3212" s="31">
        <v>13392</v>
      </c>
      <c r="K3212">
        <v>3</v>
      </c>
      <c r="L3212">
        <v>2</v>
      </c>
      <c r="M3212" s="32">
        <v>5022</v>
      </c>
    </row>
    <row r="3213" spans="1:13" x14ac:dyDescent="0.3">
      <c r="A3213" t="s">
        <v>28</v>
      </c>
      <c r="B3213" t="s">
        <v>22</v>
      </c>
      <c r="C3213" t="s">
        <v>15</v>
      </c>
      <c r="D3213" t="s">
        <v>442</v>
      </c>
      <c r="E3213" t="s">
        <v>46</v>
      </c>
      <c r="F3213">
        <v>77581</v>
      </c>
      <c r="G3213" t="s">
        <v>47</v>
      </c>
      <c r="H3213" t="s">
        <v>26</v>
      </c>
      <c r="I3213" t="s">
        <v>37</v>
      </c>
      <c r="J3213" s="31">
        <v>11228</v>
      </c>
      <c r="K3213">
        <v>7</v>
      </c>
      <c r="L3213">
        <v>8</v>
      </c>
      <c r="M3213" s="32">
        <v>-185262</v>
      </c>
    </row>
    <row r="3214" spans="1:13" x14ac:dyDescent="0.3">
      <c r="A3214" t="s">
        <v>28</v>
      </c>
      <c r="B3214" t="s">
        <v>14</v>
      </c>
      <c r="C3214" t="s">
        <v>15</v>
      </c>
      <c r="D3214" t="s">
        <v>182</v>
      </c>
      <c r="E3214" t="s">
        <v>74</v>
      </c>
      <c r="F3214">
        <v>47374</v>
      </c>
      <c r="G3214" t="s">
        <v>47</v>
      </c>
      <c r="H3214" t="s">
        <v>26</v>
      </c>
      <c r="I3214" t="s">
        <v>38</v>
      </c>
      <c r="J3214" s="31">
        <v>20724</v>
      </c>
      <c r="K3214">
        <v>11</v>
      </c>
      <c r="L3214">
        <v>0</v>
      </c>
      <c r="M3214" s="32">
        <v>580272</v>
      </c>
    </row>
    <row r="3215" spans="1:13" x14ac:dyDescent="0.3">
      <c r="A3215" t="s">
        <v>28</v>
      </c>
      <c r="B3215" t="s">
        <v>22</v>
      </c>
      <c r="C3215" t="s">
        <v>15</v>
      </c>
      <c r="D3215" t="s">
        <v>55</v>
      </c>
      <c r="E3215" t="s">
        <v>56</v>
      </c>
      <c r="F3215">
        <v>19134</v>
      </c>
      <c r="G3215" t="s">
        <v>57</v>
      </c>
      <c r="H3215" t="s">
        <v>26</v>
      </c>
      <c r="I3215" t="s">
        <v>34</v>
      </c>
      <c r="J3215" s="31">
        <v>1504</v>
      </c>
      <c r="K3215">
        <v>1</v>
      </c>
      <c r="L3215">
        <v>2</v>
      </c>
      <c r="M3215" s="32">
        <v>1692</v>
      </c>
    </row>
    <row r="3216" spans="1:13" x14ac:dyDescent="0.3">
      <c r="A3216" t="s">
        <v>28</v>
      </c>
      <c r="B3216" t="s">
        <v>22</v>
      </c>
      <c r="C3216" t="s">
        <v>15</v>
      </c>
      <c r="D3216" t="s">
        <v>55</v>
      </c>
      <c r="E3216" t="s">
        <v>56</v>
      </c>
      <c r="F3216">
        <v>19134</v>
      </c>
      <c r="G3216" t="s">
        <v>57</v>
      </c>
      <c r="H3216" t="s">
        <v>26</v>
      </c>
      <c r="I3216" t="s">
        <v>38</v>
      </c>
      <c r="J3216" s="31">
        <v>34848</v>
      </c>
      <c r="K3216">
        <v>2</v>
      </c>
      <c r="L3216">
        <v>2</v>
      </c>
      <c r="M3216" s="32">
        <v>6534</v>
      </c>
    </row>
    <row r="3217" spans="1:13" x14ac:dyDescent="0.3">
      <c r="A3217" t="s">
        <v>62</v>
      </c>
      <c r="B3217" t="s">
        <v>14</v>
      </c>
      <c r="C3217" t="s">
        <v>15</v>
      </c>
      <c r="D3217" t="s">
        <v>443</v>
      </c>
      <c r="E3217" t="s">
        <v>24</v>
      </c>
      <c r="F3217">
        <v>94403</v>
      </c>
      <c r="G3217" t="s">
        <v>25</v>
      </c>
      <c r="H3217" t="s">
        <v>26</v>
      </c>
      <c r="I3217" t="s">
        <v>27</v>
      </c>
      <c r="J3217" s="31">
        <v>7518</v>
      </c>
      <c r="K3217">
        <v>6</v>
      </c>
      <c r="L3217">
        <v>0</v>
      </c>
      <c r="M3217" s="32">
        <v>353346</v>
      </c>
    </row>
    <row r="3218" spans="1:13" x14ac:dyDescent="0.3">
      <c r="A3218" t="s">
        <v>28</v>
      </c>
      <c r="B3218" t="s">
        <v>14</v>
      </c>
      <c r="C3218" t="s">
        <v>15</v>
      </c>
      <c r="D3218" t="s">
        <v>267</v>
      </c>
      <c r="E3218" t="s">
        <v>24</v>
      </c>
      <c r="F3218">
        <v>94601</v>
      </c>
      <c r="G3218" t="s">
        <v>25</v>
      </c>
      <c r="H3218" t="s">
        <v>35</v>
      </c>
      <c r="I3218" t="s">
        <v>59</v>
      </c>
      <c r="J3218" s="31">
        <v>14997</v>
      </c>
      <c r="K3218">
        <v>3</v>
      </c>
      <c r="L3218">
        <v>0</v>
      </c>
      <c r="M3218" s="32">
        <v>524895</v>
      </c>
    </row>
    <row r="3219" spans="1:13" x14ac:dyDescent="0.3">
      <c r="A3219" t="s">
        <v>28</v>
      </c>
      <c r="B3219" t="s">
        <v>22</v>
      </c>
      <c r="C3219" t="s">
        <v>15</v>
      </c>
      <c r="D3219" t="s">
        <v>75</v>
      </c>
      <c r="E3219" t="s">
        <v>76</v>
      </c>
      <c r="F3219">
        <v>10024</v>
      </c>
      <c r="G3219" t="s">
        <v>57</v>
      </c>
      <c r="H3219" t="s">
        <v>26</v>
      </c>
      <c r="I3219" t="s">
        <v>37</v>
      </c>
      <c r="J3219" s="31">
        <v>931176</v>
      </c>
      <c r="K3219">
        <v>3</v>
      </c>
      <c r="L3219">
        <v>2</v>
      </c>
      <c r="M3219" s="32">
        <v>3142719</v>
      </c>
    </row>
    <row r="3220" spans="1:13" x14ac:dyDescent="0.3">
      <c r="A3220" t="s">
        <v>28</v>
      </c>
      <c r="B3220" t="s">
        <v>22</v>
      </c>
      <c r="C3220" t="s">
        <v>15</v>
      </c>
      <c r="D3220" t="s">
        <v>75</v>
      </c>
      <c r="E3220" t="s">
        <v>76</v>
      </c>
      <c r="F3220">
        <v>10024</v>
      </c>
      <c r="G3220" t="s">
        <v>57</v>
      </c>
      <c r="H3220" t="s">
        <v>35</v>
      </c>
      <c r="I3220" t="s">
        <v>36</v>
      </c>
      <c r="J3220" s="31">
        <v>43088</v>
      </c>
      <c r="K3220">
        <v>2</v>
      </c>
      <c r="L3220">
        <v>0</v>
      </c>
      <c r="M3220" s="32">
        <v>1249552</v>
      </c>
    </row>
    <row r="3221" spans="1:13" x14ac:dyDescent="0.3">
      <c r="A3221" t="s">
        <v>28</v>
      </c>
      <c r="B3221" t="s">
        <v>22</v>
      </c>
      <c r="C3221" t="s">
        <v>15</v>
      </c>
      <c r="D3221" t="s">
        <v>154</v>
      </c>
      <c r="E3221" t="s">
        <v>132</v>
      </c>
      <c r="F3221">
        <v>8701</v>
      </c>
      <c r="G3221" t="s">
        <v>57</v>
      </c>
      <c r="H3221" t="s">
        <v>26</v>
      </c>
      <c r="I3221" t="s">
        <v>41</v>
      </c>
      <c r="J3221" s="31">
        <v>9485</v>
      </c>
      <c r="K3221">
        <v>5</v>
      </c>
      <c r="L3221">
        <v>0</v>
      </c>
      <c r="M3221" s="32">
        <v>45528</v>
      </c>
    </row>
    <row r="3222" spans="1:13" x14ac:dyDescent="0.3">
      <c r="A3222" t="s">
        <v>28</v>
      </c>
      <c r="B3222" t="s">
        <v>22</v>
      </c>
      <c r="C3222" t="s">
        <v>15</v>
      </c>
      <c r="D3222" t="s">
        <v>154</v>
      </c>
      <c r="E3222" t="s">
        <v>132</v>
      </c>
      <c r="F3222">
        <v>8701</v>
      </c>
      <c r="G3222" t="s">
        <v>57</v>
      </c>
      <c r="H3222" t="s">
        <v>26</v>
      </c>
      <c r="I3222" t="s">
        <v>60</v>
      </c>
      <c r="J3222" s="31">
        <v>5112</v>
      </c>
      <c r="K3222">
        <v>4</v>
      </c>
      <c r="L3222">
        <v>0</v>
      </c>
      <c r="M3222" s="32">
        <v>23004</v>
      </c>
    </row>
    <row r="3223" spans="1:13" x14ac:dyDescent="0.3">
      <c r="A3223" t="s">
        <v>28</v>
      </c>
      <c r="B3223" t="s">
        <v>22</v>
      </c>
      <c r="C3223" t="s">
        <v>15</v>
      </c>
      <c r="D3223" t="s">
        <v>154</v>
      </c>
      <c r="E3223" t="s">
        <v>132</v>
      </c>
      <c r="F3223">
        <v>8701</v>
      </c>
      <c r="G3223" t="s">
        <v>57</v>
      </c>
      <c r="H3223" t="s">
        <v>35</v>
      </c>
      <c r="I3223" t="s">
        <v>59</v>
      </c>
      <c r="J3223" s="31">
        <v>90</v>
      </c>
      <c r="K3223">
        <v>1</v>
      </c>
      <c r="L3223">
        <v>0</v>
      </c>
      <c r="M3223" s="32">
        <v>324</v>
      </c>
    </row>
    <row r="3224" spans="1:13" x14ac:dyDescent="0.3">
      <c r="A3224" t="s">
        <v>62</v>
      </c>
      <c r="B3224" t="s">
        <v>22</v>
      </c>
      <c r="C3224" t="s">
        <v>15</v>
      </c>
      <c r="D3224" t="s">
        <v>313</v>
      </c>
      <c r="E3224" t="s">
        <v>81</v>
      </c>
      <c r="F3224">
        <v>85281</v>
      </c>
      <c r="G3224" t="s">
        <v>25</v>
      </c>
      <c r="H3224" t="s">
        <v>26</v>
      </c>
      <c r="I3224" t="s">
        <v>41</v>
      </c>
      <c r="J3224" s="31">
        <v>9408</v>
      </c>
      <c r="K3224">
        <v>2</v>
      </c>
      <c r="L3224">
        <v>2</v>
      </c>
      <c r="M3224" s="32">
        <v>34104</v>
      </c>
    </row>
    <row r="3225" spans="1:13" x14ac:dyDescent="0.3">
      <c r="A3225" t="s">
        <v>62</v>
      </c>
      <c r="B3225" t="s">
        <v>22</v>
      </c>
      <c r="C3225" t="s">
        <v>15</v>
      </c>
      <c r="D3225" t="s">
        <v>313</v>
      </c>
      <c r="E3225" t="s">
        <v>81</v>
      </c>
      <c r="F3225">
        <v>85281</v>
      </c>
      <c r="G3225" t="s">
        <v>25</v>
      </c>
      <c r="H3225" t="s">
        <v>26</v>
      </c>
      <c r="I3225" t="s">
        <v>77</v>
      </c>
      <c r="J3225" s="31">
        <v>4672</v>
      </c>
      <c r="K3225">
        <v>2</v>
      </c>
      <c r="L3225">
        <v>2</v>
      </c>
      <c r="M3225" s="32">
        <v>146</v>
      </c>
    </row>
    <row r="3226" spans="1:13" x14ac:dyDescent="0.3">
      <c r="A3226" t="s">
        <v>62</v>
      </c>
      <c r="B3226" t="s">
        <v>22</v>
      </c>
      <c r="C3226" t="s">
        <v>15</v>
      </c>
      <c r="D3226" t="s">
        <v>313</v>
      </c>
      <c r="E3226" t="s">
        <v>81</v>
      </c>
      <c r="F3226">
        <v>85281</v>
      </c>
      <c r="G3226" t="s">
        <v>25</v>
      </c>
      <c r="H3226" t="s">
        <v>35</v>
      </c>
      <c r="I3226" t="s">
        <v>36</v>
      </c>
      <c r="J3226" s="31">
        <v>3184</v>
      </c>
      <c r="K3226">
        <v>2</v>
      </c>
      <c r="L3226">
        <v>2</v>
      </c>
      <c r="M3226" s="32">
        <v>10746</v>
      </c>
    </row>
    <row r="3227" spans="1:13" x14ac:dyDescent="0.3">
      <c r="A3227" t="s">
        <v>62</v>
      </c>
      <c r="B3227" t="s">
        <v>22</v>
      </c>
      <c r="C3227" t="s">
        <v>15</v>
      </c>
      <c r="D3227" t="s">
        <v>313</v>
      </c>
      <c r="E3227" t="s">
        <v>81</v>
      </c>
      <c r="F3227">
        <v>85281</v>
      </c>
      <c r="G3227" t="s">
        <v>25</v>
      </c>
      <c r="H3227" t="s">
        <v>26</v>
      </c>
      <c r="I3227" t="s">
        <v>60</v>
      </c>
      <c r="J3227" s="31">
        <v>12768</v>
      </c>
      <c r="K3227">
        <v>6</v>
      </c>
      <c r="L3227">
        <v>2</v>
      </c>
      <c r="M3227" s="32">
        <v>46284</v>
      </c>
    </row>
    <row r="3228" spans="1:13" x14ac:dyDescent="0.3">
      <c r="A3228" t="s">
        <v>62</v>
      </c>
      <c r="B3228" t="s">
        <v>22</v>
      </c>
      <c r="C3228" t="s">
        <v>15</v>
      </c>
      <c r="D3228" t="s">
        <v>313</v>
      </c>
      <c r="E3228" t="s">
        <v>81</v>
      </c>
      <c r="F3228">
        <v>85281</v>
      </c>
      <c r="G3228" t="s">
        <v>25</v>
      </c>
      <c r="H3228" t="s">
        <v>26</v>
      </c>
      <c r="I3228" t="s">
        <v>110</v>
      </c>
      <c r="J3228" s="31">
        <v>1536</v>
      </c>
      <c r="K3228">
        <v>2</v>
      </c>
      <c r="L3228">
        <v>2</v>
      </c>
      <c r="M3228" s="32">
        <v>-3264</v>
      </c>
    </row>
    <row r="3229" spans="1:13" x14ac:dyDescent="0.3">
      <c r="A3229" t="s">
        <v>62</v>
      </c>
      <c r="B3229" t="s">
        <v>22</v>
      </c>
      <c r="C3229" t="s">
        <v>15</v>
      </c>
      <c r="D3229" t="s">
        <v>313</v>
      </c>
      <c r="E3229" t="s">
        <v>81</v>
      </c>
      <c r="F3229">
        <v>85281</v>
      </c>
      <c r="G3229" t="s">
        <v>25</v>
      </c>
      <c r="H3229" t="s">
        <v>35</v>
      </c>
      <c r="I3229" t="s">
        <v>36</v>
      </c>
      <c r="J3229" s="31">
        <v>230376</v>
      </c>
      <c r="K3229">
        <v>3</v>
      </c>
      <c r="L3229">
        <v>2</v>
      </c>
      <c r="M3229" s="32">
        <v>201579</v>
      </c>
    </row>
    <row r="3230" spans="1:13" x14ac:dyDescent="0.3">
      <c r="A3230" t="s">
        <v>62</v>
      </c>
      <c r="B3230" t="s">
        <v>22</v>
      </c>
      <c r="C3230" t="s">
        <v>15</v>
      </c>
      <c r="D3230" t="s">
        <v>313</v>
      </c>
      <c r="E3230" t="s">
        <v>81</v>
      </c>
      <c r="F3230">
        <v>85281</v>
      </c>
      <c r="G3230" t="s">
        <v>25</v>
      </c>
      <c r="H3230" t="s">
        <v>35</v>
      </c>
      <c r="I3230" t="s">
        <v>59</v>
      </c>
      <c r="J3230" s="31">
        <v>716</v>
      </c>
      <c r="K3230">
        <v>1</v>
      </c>
      <c r="L3230">
        <v>2</v>
      </c>
      <c r="M3230" s="32">
        <v>-895</v>
      </c>
    </row>
    <row r="3231" spans="1:13" x14ac:dyDescent="0.3">
      <c r="A3231" t="s">
        <v>28</v>
      </c>
      <c r="B3231" t="s">
        <v>14</v>
      </c>
      <c r="C3231" t="s">
        <v>15</v>
      </c>
      <c r="D3231" t="s">
        <v>75</v>
      </c>
      <c r="E3231" t="s">
        <v>76</v>
      </c>
      <c r="F3231">
        <v>10035</v>
      </c>
      <c r="G3231" t="s">
        <v>57</v>
      </c>
      <c r="H3231" t="s">
        <v>26</v>
      </c>
      <c r="I3231" t="s">
        <v>32</v>
      </c>
      <c r="J3231" s="31">
        <v>37534</v>
      </c>
      <c r="K3231">
        <v>1</v>
      </c>
      <c r="L3231">
        <v>0</v>
      </c>
      <c r="M3231" s="32">
        <v>18767</v>
      </c>
    </row>
    <row r="3232" spans="1:13" x14ac:dyDescent="0.3">
      <c r="A3232" t="s">
        <v>13</v>
      </c>
      <c r="B3232" t="s">
        <v>14</v>
      </c>
      <c r="C3232" t="s">
        <v>15</v>
      </c>
      <c r="D3232" t="s">
        <v>75</v>
      </c>
      <c r="E3232" t="s">
        <v>76</v>
      </c>
      <c r="F3232">
        <v>10009</v>
      </c>
      <c r="G3232" t="s">
        <v>57</v>
      </c>
      <c r="H3232" t="s">
        <v>19</v>
      </c>
      <c r="I3232" t="s">
        <v>33</v>
      </c>
      <c r="J3232" s="31">
        <v>1149</v>
      </c>
      <c r="K3232">
        <v>5</v>
      </c>
      <c r="L3232">
        <v>0</v>
      </c>
      <c r="M3232" s="32">
        <v>39066</v>
      </c>
    </row>
    <row r="3233" spans="1:13" x14ac:dyDescent="0.3">
      <c r="A3233" t="s">
        <v>28</v>
      </c>
      <c r="B3233" t="s">
        <v>14</v>
      </c>
      <c r="C3233" t="s">
        <v>15</v>
      </c>
      <c r="D3233" t="s">
        <v>61</v>
      </c>
      <c r="E3233" t="s">
        <v>46</v>
      </c>
      <c r="F3233">
        <v>77095</v>
      </c>
      <c r="G3233" t="s">
        <v>47</v>
      </c>
      <c r="H3233" t="s">
        <v>26</v>
      </c>
      <c r="I3233" t="s">
        <v>37</v>
      </c>
      <c r="J3233" s="31">
        <v>26046</v>
      </c>
      <c r="K3233">
        <v>3</v>
      </c>
      <c r="L3233">
        <v>8</v>
      </c>
      <c r="M3233" s="32">
        <v>-442782</v>
      </c>
    </row>
    <row r="3234" spans="1:13" x14ac:dyDescent="0.3">
      <c r="A3234" t="s">
        <v>28</v>
      </c>
      <c r="B3234" t="s">
        <v>14</v>
      </c>
      <c r="C3234" t="s">
        <v>15</v>
      </c>
      <c r="D3234" t="s">
        <v>61</v>
      </c>
      <c r="E3234" t="s">
        <v>46</v>
      </c>
      <c r="F3234">
        <v>77095</v>
      </c>
      <c r="G3234" t="s">
        <v>47</v>
      </c>
      <c r="H3234" t="s">
        <v>26</v>
      </c>
      <c r="I3234" t="s">
        <v>37</v>
      </c>
      <c r="J3234" s="31">
        <v>2896</v>
      </c>
      <c r="K3234">
        <v>1</v>
      </c>
      <c r="L3234">
        <v>8</v>
      </c>
      <c r="M3234" s="32">
        <v>-47784</v>
      </c>
    </row>
    <row r="3235" spans="1:13" x14ac:dyDescent="0.3">
      <c r="A3235" t="s">
        <v>28</v>
      </c>
      <c r="B3235" t="s">
        <v>14</v>
      </c>
      <c r="C3235" t="s">
        <v>15</v>
      </c>
      <c r="D3235" t="s">
        <v>61</v>
      </c>
      <c r="E3235" t="s">
        <v>46</v>
      </c>
      <c r="F3235">
        <v>77095</v>
      </c>
      <c r="G3235" t="s">
        <v>47</v>
      </c>
      <c r="H3235" t="s">
        <v>26</v>
      </c>
      <c r="I3235" t="s">
        <v>32</v>
      </c>
      <c r="J3235" s="31">
        <v>32544</v>
      </c>
      <c r="K3235">
        <v>2</v>
      </c>
      <c r="L3235">
        <v>2</v>
      </c>
      <c r="M3235" s="32">
        <v>-77292</v>
      </c>
    </row>
    <row r="3236" spans="1:13" x14ac:dyDescent="0.3">
      <c r="A3236" t="s">
        <v>62</v>
      </c>
      <c r="B3236" t="s">
        <v>14</v>
      </c>
      <c r="C3236" t="s">
        <v>15</v>
      </c>
      <c r="D3236" t="s">
        <v>254</v>
      </c>
      <c r="E3236" t="s">
        <v>24</v>
      </c>
      <c r="F3236">
        <v>92503</v>
      </c>
      <c r="G3236" t="s">
        <v>25</v>
      </c>
      <c r="H3236" t="s">
        <v>26</v>
      </c>
      <c r="I3236" t="s">
        <v>37</v>
      </c>
      <c r="J3236" s="31">
        <v>3984</v>
      </c>
      <c r="K3236">
        <v>1</v>
      </c>
      <c r="L3236">
        <v>2</v>
      </c>
      <c r="M3236" s="32">
        <v>13944</v>
      </c>
    </row>
    <row r="3237" spans="1:13" x14ac:dyDescent="0.3">
      <c r="A3237" t="s">
        <v>168</v>
      </c>
      <c r="B3237" t="s">
        <v>14</v>
      </c>
      <c r="C3237" t="s">
        <v>15</v>
      </c>
      <c r="D3237" t="s">
        <v>126</v>
      </c>
      <c r="E3237" t="s">
        <v>127</v>
      </c>
      <c r="F3237">
        <v>6824</v>
      </c>
      <c r="G3237" t="s">
        <v>57</v>
      </c>
      <c r="H3237" t="s">
        <v>19</v>
      </c>
      <c r="I3237" t="s">
        <v>31</v>
      </c>
      <c r="J3237" s="31">
        <v>181797</v>
      </c>
      <c r="K3237">
        <v>1</v>
      </c>
      <c r="L3237">
        <v>3</v>
      </c>
      <c r="M3237" s="32">
        <v>-155826</v>
      </c>
    </row>
    <row r="3238" spans="1:13" x14ac:dyDescent="0.3">
      <c r="A3238" t="s">
        <v>168</v>
      </c>
      <c r="B3238" t="s">
        <v>14</v>
      </c>
      <c r="C3238" t="s">
        <v>15</v>
      </c>
      <c r="D3238" t="s">
        <v>75</v>
      </c>
      <c r="E3238" t="s">
        <v>76</v>
      </c>
      <c r="F3238">
        <v>10024</v>
      </c>
      <c r="G3238" t="s">
        <v>57</v>
      </c>
      <c r="H3238" t="s">
        <v>26</v>
      </c>
      <c r="I3238" t="s">
        <v>32</v>
      </c>
      <c r="J3238" s="31">
        <v>4494</v>
      </c>
      <c r="K3238">
        <v>3</v>
      </c>
      <c r="L3238">
        <v>0</v>
      </c>
      <c r="M3238" s="32">
        <v>125832</v>
      </c>
    </row>
    <row r="3239" spans="1:13" x14ac:dyDescent="0.3">
      <c r="A3239" t="s">
        <v>168</v>
      </c>
      <c r="B3239" t="s">
        <v>14</v>
      </c>
      <c r="C3239" t="s">
        <v>15</v>
      </c>
      <c r="D3239" t="s">
        <v>75</v>
      </c>
      <c r="E3239" t="s">
        <v>76</v>
      </c>
      <c r="F3239">
        <v>10024</v>
      </c>
      <c r="G3239" t="s">
        <v>57</v>
      </c>
      <c r="H3239" t="s">
        <v>26</v>
      </c>
      <c r="I3239" t="s">
        <v>37</v>
      </c>
      <c r="J3239" s="31">
        <v>45576</v>
      </c>
      <c r="K3239">
        <v>3</v>
      </c>
      <c r="L3239">
        <v>2</v>
      </c>
      <c r="M3239" s="32">
        <v>159516</v>
      </c>
    </row>
    <row r="3240" spans="1:13" x14ac:dyDescent="0.3">
      <c r="A3240" t="s">
        <v>28</v>
      </c>
      <c r="B3240" t="s">
        <v>22</v>
      </c>
      <c r="C3240" t="s">
        <v>15</v>
      </c>
      <c r="D3240" t="s">
        <v>61</v>
      </c>
      <c r="E3240" t="s">
        <v>46</v>
      </c>
      <c r="F3240">
        <v>77095</v>
      </c>
      <c r="G3240" t="s">
        <v>47</v>
      </c>
      <c r="H3240" t="s">
        <v>19</v>
      </c>
      <c r="I3240" t="s">
        <v>21</v>
      </c>
      <c r="J3240" s="31">
        <v>31843</v>
      </c>
      <c r="K3240">
        <v>5</v>
      </c>
      <c r="L3240">
        <v>3</v>
      </c>
      <c r="M3240" s="32">
        <v>-77333</v>
      </c>
    </row>
    <row r="3241" spans="1:13" x14ac:dyDescent="0.3">
      <c r="A3241" t="s">
        <v>28</v>
      </c>
      <c r="B3241" t="s">
        <v>22</v>
      </c>
      <c r="C3241" t="s">
        <v>15</v>
      </c>
      <c r="D3241" t="s">
        <v>61</v>
      </c>
      <c r="E3241" t="s">
        <v>46</v>
      </c>
      <c r="F3241">
        <v>77095</v>
      </c>
      <c r="G3241" t="s">
        <v>47</v>
      </c>
      <c r="H3241" t="s">
        <v>35</v>
      </c>
      <c r="I3241" t="s">
        <v>36</v>
      </c>
      <c r="J3241" s="31">
        <v>12292</v>
      </c>
      <c r="K3241">
        <v>7</v>
      </c>
      <c r="L3241">
        <v>2</v>
      </c>
      <c r="M3241" s="32">
        <v>46095</v>
      </c>
    </row>
    <row r="3242" spans="1:13" x14ac:dyDescent="0.3">
      <c r="A3242" t="s">
        <v>28</v>
      </c>
      <c r="B3242" t="s">
        <v>22</v>
      </c>
      <c r="C3242" t="s">
        <v>15</v>
      </c>
      <c r="D3242" t="s">
        <v>61</v>
      </c>
      <c r="E3242" t="s">
        <v>46</v>
      </c>
      <c r="F3242">
        <v>77095</v>
      </c>
      <c r="G3242" t="s">
        <v>47</v>
      </c>
      <c r="H3242" t="s">
        <v>19</v>
      </c>
      <c r="I3242" t="s">
        <v>33</v>
      </c>
      <c r="J3242" s="31">
        <v>7068</v>
      </c>
      <c r="K3242">
        <v>3</v>
      </c>
      <c r="L3242">
        <v>6</v>
      </c>
      <c r="M3242" s="32">
        <v>-28272</v>
      </c>
    </row>
    <row r="3243" spans="1:13" x14ac:dyDescent="0.3">
      <c r="A3243" t="s">
        <v>62</v>
      </c>
      <c r="B3243" t="s">
        <v>22</v>
      </c>
      <c r="C3243" t="s">
        <v>15</v>
      </c>
      <c r="D3243" t="s">
        <v>155</v>
      </c>
      <c r="E3243" t="s">
        <v>83</v>
      </c>
      <c r="F3243">
        <v>22204</v>
      </c>
      <c r="G3243" t="s">
        <v>18</v>
      </c>
      <c r="H3243" t="s">
        <v>26</v>
      </c>
      <c r="I3243" t="s">
        <v>32</v>
      </c>
      <c r="J3243" s="31">
        <v>5645</v>
      </c>
      <c r="K3243">
        <v>5</v>
      </c>
      <c r="L3243">
        <v>0</v>
      </c>
      <c r="M3243" s="32">
        <v>14677</v>
      </c>
    </row>
    <row r="3244" spans="1:13" x14ac:dyDescent="0.3">
      <c r="A3244" t="s">
        <v>13</v>
      </c>
      <c r="B3244" t="s">
        <v>14</v>
      </c>
      <c r="C3244" t="s">
        <v>15</v>
      </c>
      <c r="D3244" t="s">
        <v>79</v>
      </c>
      <c r="E3244" t="s">
        <v>65</v>
      </c>
      <c r="F3244">
        <v>60623</v>
      </c>
      <c r="G3244" t="s">
        <v>47</v>
      </c>
      <c r="H3244" t="s">
        <v>26</v>
      </c>
      <c r="I3244" t="s">
        <v>37</v>
      </c>
      <c r="J3244" s="31">
        <v>13468</v>
      </c>
      <c r="K3244">
        <v>13</v>
      </c>
      <c r="L3244">
        <v>8</v>
      </c>
      <c r="M3244" s="32">
        <v>-228956</v>
      </c>
    </row>
    <row r="3245" spans="1:13" x14ac:dyDescent="0.3">
      <c r="A3245" t="s">
        <v>28</v>
      </c>
      <c r="B3245" t="s">
        <v>14</v>
      </c>
      <c r="C3245" t="s">
        <v>15</v>
      </c>
      <c r="D3245" t="s">
        <v>128</v>
      </c>
      <c r="E3245" t="s">
        <v>46</v>
      </c>
      <c r="F3245">
        <v>75051</v>
      </c>
      <c r="G3245" t="s">
        <v>47</v>
      </c>
      <c r="H3245" t="s">
        <v>35</v>
      </c>
      <c r="I3245" t="s">
        <v>36</v>
      </c>
      <c r="J3245" s="31">
        <v>2198</v>
      </c>
      <c r="K3245">
        <v>5</v>
      </c>
      <c r="L3245">
        <v>2</v>
      </c>
      <c r="M3245" s="32">
        <v>247275</v>
      </c>
    </row>
    <row r="3246" spans="1:13" x14ac:dyDescent="0.3">
      <c r="A3246" t="s">
        <v>28</v>
      </c>
      <c r="B3246" t="s">
        <v>14</v>
      </c>
      <c r="C3246" t="s">
        <v>15</v>
      </c>
      <c r="D3246" t="s">
        <v>128</v>
      </c>
      <c r="E3246" t="s">
        <v>46</v>
      </c>
      <c r="F3246">
        <v>75051</v>
      </c>
      <c r="G3246" t="s">
        <v>47</v>
      </c>
      <c r="H3246" t="s">
        <v>19</v>
      </c>
      <c r="I3246" t="s">
        <v>21</v>
      </c>
      <c r="J3246" s="31">
        <v>317058</v>
      </c>
      <c r="K3246">
        <v>3</v>
      </c>
      <c r="L3246">
        <v>3</v>
      </c>
      <c r="M3246" s="32">
        <v>-181176</v>
      </c>
    </row>
    <row r="3247" spans="1:13" x14ac:dyDescent="0.3">
      <c r="A3247" t="s">
        <v>13</v>
      </c>
      <c r="B3247" t="s">
        <v>22</v>
      </c>
      <c r="C3247" t="s">
        <v>15</v>
      </c>
      <c r="D3247" t="s">
        <v>42</v>
      </c>
      <c r="E3247" t="s">
        <v>43</v>
      </c>
      <c r="F3247">
        <v>98103</v>
      </c>
      <c r="G3247" t="s">
        <v>25</v>
      </c>
      <c r="H3247" t="s">
        <v>35</v>
      </c>
      <c r="I3247" t="s">
        <v>59</v>
      </c>
      <c r="J3247" s="31">
        <v>4908</v>
      </c>
      <c r="K3247">
        <v>3</v>
      </c>
      <c r="L3247">
        <v>0</v>
      </c>
      <c r="M3247" s="32">
        <v>4908</v>
      </c>
    </row>
    <row r="3248" spans="1:13" x14ac:dyDescent="0.3">
      <c r="A3248" t="s">
        <v>13</v>
      </c>
      <c r="B3248" t="s">
        <v>22</v>
      </c>
      <c r="C3248" t="s">
        <v>15</v>
      </c>
      <c r="D3248" t="s">
        <v>42</v>
      </c>
      <c r="E3248" t="s">
        <v>43</v>
      </c>
      <c r="F3248">
        <v>98103</v>
      </c>
      <c r="G3248" t="s">
        <v>25</v>
      </c>
      <c r="H3248" t="s">
        <v>26</v>
      </c>
      <c r="I3248" t="s">
        <v>32</v>
      </c>
      <c r="J3248" s="31">
        <v>3249</v>
      </c>
      <c r="K3248">
        <v>5</v>
      </c>
      <c r="L3248">
        <v>0</v>
      </c>
      <c r="M3248" s="32">
        <v>38988</v>
      </c>
    </row>
    <row r="3249" spans="1:13" x14ac:dyDescent="0.3">
      <c r="A3249" t="s">
        <v>13</v>
      </c>
      <c r="B3249" t="s">
        <v>22</v>
      </c>
      <c r="C3249" t="s">
        <v>15</v>
      </c>
      <c r="D3249" t="s">
        <v>42</v>
      </c>
      <c r="E3249" t="s">
        <v>43</v>
      </c>
      <c r="F3249">
        <v>98103</v>
      </c>
      <c r="G3249" t="s">
        <v>25</v>
      </c>
      <c r="H3249" t="s">
        <v>26</v>
      </c>
      <c r="I3249" t="s">
        <v>34</v>
      </c>
      <c r="J3249" s="31">
        <v>1824</v>
      </c>
      <c r="K3249">
        <v>3</v>
      </c>
      <c r="L3249">
        <v>0</v>
      </c>
      <c r="M3249" s="32">
        <v>52896</v>
      </c>
    </row>
    <row r="3250" spans="1:13" x14ac:dyDescent="0.3">
      <c r="A3250" t="s">
        <v>28</v>
      </c>
      <c r="B3250" t="s">
        <v>44</v>
      </c>
      <c r="C3250" t="s">
        <v>15</v>
      </c>
      <c r="D3250" t="s">
        <v>42</v>
      </c>
      <c r="E3250" t="s">
        <v>43</v>
      </c>
      <c r="F3250">
        <v>98103</v>
      </c>
      <c r="G3250" t="s">
        <v>25</v>
      </c>
      <c r="H3250" t="s">
        <v>19</v>
      </c>
      <c r="I3250" t="s">
        <v>21</v>
      </c>
      <c r="J3250" s="31">
        <v>113888</v>
      </c>
      <c r="K3250">
        <v>2</v>
      </c>
      <c r="L3250">
        <v>2</v>
      </c>
      <c r="M3250" s="32">
        <v>99652</v>
      </c>
    </row>
    <row r="3251" spans="1:13" x14ac:dyDescent="0.3">
      <c r="A3251" t="s">
        <v>28</v>
      </c>
      <c r="B3251" t="s">
        <v>44</v>
      </c>
      <c r="C3251" t="s">
        <v>15</v>
      </c>
      <c r="D3251" t="s">
        <v>42</v>
      </c>
      <c r="E3251" t="s">
        <v>43</v>
      </c>
      <c r="F3251">
        <v>98103</v>
      </c>
      <c r="G3251" t="s">
        <v>25</v>
      </c>
      <c r="H3251" t="s">
        <v>35</v>
      </c>
      <c r="I3251" t="s">
        <v>36</v>
      </c>
      <c r="J3251" s="31">
        <v>105584</v>
      </c>
      <c r="K3251">
        <v>2</v>
      </c>
      <c r="L3251">
        <v>2</v>
      </c>
      <c r="M3251" s="32">
        <v>79188</v>
      </c>
    </row>
    <row r="3252" spans="1:13" x14ac:dyDescent="0.3">
      <c r="A3252" t="s">
        <v>28</v>
      </c>
      <c r="B3252" t="s">
        <v>22</v>
      </c>
      <c r="C3252" t="s">
        <v>15</v>
      </c>
      <c r="D3252" t="s">
        <v>444</v>
      </c>
      <c r="E3252" t="s">
        <v>70</v>
      </c>
      <c r="F3252">
        <v>49505</v>
      </c>
      <c r="G3252" t="s">
        <v>47</v>
      </c>
      <c r="H3252" t="s">
        <v>26</v>
      </c>
      <c r="I3252" t="s">
        <v>77</v>
      </c>
      <c r="J3252" s="31">
        <v>2485</v>
      </c>
      <c r="K3252">
        <v>7</v>
      </c>
      <c r="L3252">
        <v>0</v>
      </c>
      <c r="M3252" s="32">
        <v>116795</v>
      </c>
    </row>
    <row r="3253" spans="1:13" x14ac:dyDescent="0.3">
      <c r="A3253" t="s">
        <v>62</v>
      </c>
      <c r="B3253" t="s">
        <v>14</v>
      </c>
      <c r="C3253" t="s">
        <v>15</v>
      </c>
      <c r="D3253" t="s">
        <v>55</v>
      </c>
      <c r="E3253" t="s">
        <v>56</v>
      </c>
      <c r="F3253">
        <v>19120</v>
      </c>
      <c r="G3253" t="s">
        <v>57</v>
      </c>
      <c r="H3253" t="s">
        <v>19</v>
      </c>
      <c r="I3253" t="s">
        <v>33</v>
      </c>
      <c r="J3253" s="31">
        <v>60312</v>
      </c>
      <c r="K3253">
        <v>3</v>
      </c>
      <c r="L3253">
        <v>2</v>
      </c>
      <c r="M3253" s="32">
        <v>52773</v>
      </c>
    </row>
    <row r="3254" spans="1:13" x14ac:dyDescent="0.3">
      <c r="A3254" t="s">
        <v>13</v>
      </c>
      <c r="B3254" t="s">
        <v>44</v>
      </c>
      <c r="C3254" t="s">
        <v>15</v>
      </c>
      <c r="D3254" t="s">
        <v>79</v>
      </c>
      <c r="E3254" t="s">
        <v>65</v>
      </c>
      <c r="F3254">
        <v>60610</v>
      </c>
      <c r="G3254" t="s">
        <v>47</v>
      </c>
      <c r="H3254" t="s">
        <v>26</v>
      </c>
      <c r="I3254" t="s">
        <v>34</v>
      </c>
      <c r="J3254" s="31">
        <v>7056</v>
      </c>
      <c r="K3254">
        <v>3</v>
      </c>
      <c r="L3254">
        <v>2</v>
      </c>
      <c r="M3254" s="32">
        <v>2205</v>
      </c>
    </row>
    <row r="3255" spans="1:13" x14ac:dyDescent="0.3">
      <c r="A3255" t="s">
        <v>13</v>
      </c>
      <c r="B3255" t="s">
        <v>44</v>
      </c>
      <c r="C3255" t="s">
        <v>15</v>
      </c>
      <c r="D3255" t="s">
        <v>79</v>
      </c>
      <c r="E3255" t="s">
        <v>65</v>
      </c>
      <c r="F3255">
        <v>60610</v>
      </c>
      <c r="G3255" t="s">
        <v>47</v>
      </c>
      <c r="H3255" t="s">
        <v>35</v>
      </c>
      <c r="I3255" t="s">
        <v>36</v>
      </c>
      <c r="J3255" s="31">
        <v>27184</v>
      </c>
      <c r="K3255">
        <v>2</v>
      </c>
      <c r="L3255">
        <v>2</v>
      </c>
      <c r="M3255" s="32">
        <v>20388</v>
      </c>
    </row>
    <row r="3256" spans="1:13" x14ac:dyDescent="0.3">
      <c r="A3256" t="s">
        <v>28</v>
      </c>
      <c r="B3256" t="s">
        <v>14</v>
      </c>
      <c r="C3256" t="s">
        <v>15</v>
      </c>
      <c r="D3256" t="s">
        <v>42</v>
      </c>
      <c r="E3256" t="s">
        <v>43</v>
      </c>
      <c r="F3256">
        <v>98105</v>
      </c>
      <c r="G3256" t="s">
        <v>25</v>
      </c>
      <c r="H3256" t="s">
        <v>35</v>
      </c>
      <c r="I3256" t="s">
        <v>36</v>
      </c>
      <c r="J3256" s="31">
        <v>107984</v>
      </c>
      <c r="K3256">
        <v>1</v>
      </c>
      <c r="L3256">
        <v>2</v>
      </c>
      <c r="M3256" s="32">
        <v>94486</v>
      </c>
    </row>
    <row r="3257" spans="1:13" x14ac:dyDescent="0.3">
      <c r="A3257" t="s">
        <v>28</v>
      </c>
      <c r="B3257" t="s">
        <v>14</v>
      </c>
      <c r="C3257" t="s">
        <v>15</v>
      </c>
      <c r="D3257" t="s">
        <v>42</v>
      </c>
      <c r="E3257" t="s">
        <v>43</v>
      </c>
      <c r="F3257">
        <v>98105</v>
      </c>
      <c r="G3257" t="s">
        <v>25</v>
      </c>
      <c r="H3257" t="s">
        <v>26</v>
      </c>
      <c r="I3257" t="s">
        <v>37</v>
      </c>
      <c r="J3257" s="31">
        <v>19296</v>
      </c>
      <c r="K3257">
        <v>3</v>
      </c>
      <c r="L3257">
        <v>2</v>
      </c>
      <c r="M3257" s="32">
        <v>603</v>
      </c>
    </row>
    <row r="3258" spans="1:13" x14ac:dyDescent="0.3">
      <c r="A3258" t="s">
        <v>28</v>
      </c>
      <c r="B3258" t="s">
        <v>22</v>
      </c>
      <c r="C3258" t="s">
        <v>15</v>
      </c>
      <c r="D3258" t="s">
        <v>189</v>
      </c>
      <c r="E3258" t="s">
        <v>30</v>
      </c>
      <c r="F3258">
        <v>32216</v>
      </c>
      <c r="G3258" t="s">
        <v>18</v>
      </c>
      <c r="H3258" t="s">
        <v>26</v>
      </c>
      <c r="I3258" t="s">
        <v>27</v>
      </c>
      <c r="J3258" s="31">
        <v>4608</v>
      </c>
      <c r="K3258">
        <v>2</v>
      </c>
      <c r="L3258">
        <v>2</v>
      </c>
      <c r="M3258" s="32">
        <v>16704</v>
      </c>
    </row>
    <row r="3259" spans="1:13" x14ac:dyDescent="0.3">
      <c r="A3259" t="s">
        <v>13</v>
      </c>
      <c r="B3259" t="s">
        <v>22</v>
      </c>
      <c r="C3259" t="s">
        <v>15</v>
      </c>
      <c r="D3259" t="s">
        <v>115</v>
      </c>
      <c r="E3259" t="s">
        <v>86</v>
      </c>
      <c r="F3259">
        <v>37064</v>
      </c>
      <c r="G3259" t="s">
        <v>18</v>
      </c>
      <c r="H3259" t="s">
        <v>19</v>
      </c>
      <c r="I3259" t="s">
        <v>31</v>
      </c>
      <c r="J3259" s="31">
        <v>79974</v>
      </c>
      <c r="K3259">
        <v>3</v>
      </c>
      <c r="L3259">
        <v>4</v>
      </c>
      <c r="M3259" s="32">
        <v>-293238</v>
      </c>
    </row>
    <row r="3260" spans="1:13" x14ac:dyDescent="0.3">
      <c r="A3260" t="s">
        <v>13</v>
      </c>
      <c r="B3260" t="s">
        <v>22</v>
      </c>
      <c r="C3260" t="s">
        <v>15</v>
      </c>
      <c r="D3260" t="s">
        <v>115</v>
      </c>
      <c r="E3260" t="s">
        <v>86</v>
      </c>
      <c r="F3260">
        <v>37064</v>
      </c>
      <c r="G3260" t="s">
        <v>18</v>
      </c>
      <c r="H3260" t="s">
        <v>26</v>
      </c>
      <c r="I3260" t="s">
        <v>37</v>
      </c>
      <c r="J3260" s="31">
        <v>2946</v>
      </c>
      <c r="K3260">
        <v>2</v>
      </c>
      <c r="L3260">
        <v>7</v>
      </c>
      <c r="M3260" s="32">
        <v>-20622</v>
      </c>
    </row>
    <row r="3261" spans="1:13" x14ac:dyDescent="0.3">
      <c r="A3261" t="s">
        <v>28</v>
      </c>
      <c r="B3261" t="s">
        <v>44</v>
      </c>
      <c r="C3261" t="s">
        <v>15</v>
      </c>
      <c r="D3261" t="s">
        <v>425</v>
      </c>
      <c r="E3261" t="s">
        <v>65</v>
      </c>
      <c r="F3261">
        <v>60035</v>
      </c>
      <c r="G3261" t="s">
        <v>47</v>
      </c>
      <c r="H3261" t="s">
        <v>26</v>
      </c>
      <c r="I3261" t="s">
        <v>37</v>
      </c>
      <c r="J3261" s="31">
        <v>3136</v>
      </c>
      <c r="K3261">
        <v>2</v>
      </c>
      <c r="L3261">
        <v>8</v>
      </c>
      <c r="M3261" s="32">
        <v>-4704</v>
      </c>
    </row>
    <row r="3262" spans="1:13" x14ac:dyDescent="0.3">
      <c r="A3262" t="s">
        <v>62</v>
      </c>
      <c r="B3262" t="s">
        <v>22</v>
      </c>
      <c r="C3262" t="s">
        <v>15</v>
      </c>
      <c r="D3262" t="s">
        <v>113</v>
      </c>
      <c r="E3262" t="s">
        <v>46</v>
      </c>
      <c r="F3262">
        <v>77506</v>
      </c>
      <c r="G3262" t="s">
        <v>47</v>
      </c>
      <c r="H3262" t="s">
        <v>26</v>
      </c>
      <c r="I3262" t="s">
        <v>41</v>
      </c>
      <c r="J3262" s="31">
        <v>20736</v>
      </c>
      <c r="K3262">
        <v>4</v>
      </c>
      <c r="L3262">
        <v>2</v>
      </c>
      <c r="M3262" s="32">
        <v>72576</v>
      </c>
    </row>
    <row r="3263" spans="1:13" x14ac:dyDescent="0.3">
      <c r="A3263" t="s">
        <v>62</v>
      </c>
      <c r="B3263" t="s">
        <v>22</v>
      </c>
      <c r="C3263" t="s">
        <v>15</v>
      </c>
      <c r="D3263" t="s">
        <v>52</v>
      </c>
      <c r="E3263" t="s">
        <v>24</v>
      </c>
      <c r="F3263">
        <v>94109</v>
      </c>
      <c r="G3263" t="s">
        <v>25</v>
      </c>
      <c r="H3263" t="s">
        <v>35</v>
      </c>
      <c r="I3263" t="s">
        <v>59</v>
      </c>
      <c r="J3263" s="31">
        <v>9998</v>
      </c>
      <c r="K3263">
        <v>2</v>
      </c>
      <c r="L3263">
        <v>0</v>
      </c>
      <c r="M3263" s="32">
        <v>79984</v>
      </c>
    </row>
    <row r="3264" spans="1:13" x14ac:dyDescent="0.3">
      <c r="A3264" t="s">
        <v>62</v>
      </c>
      <c r="B3264" t="s">
        <v>22</v>
      </c>
      <c r="C3264" t="s">
        <v>15</v>
      </c>
      <c r="D3264" t="s">
        <v>52</v>
      </c>
      <c r="E3264" t="s">
        <v>24</v>
      </c>
      <c r="F3264">
        <v>94109</v>
      </c>
      <c r="G3264" t="s">
        <v>25</v>
      </c>
      <c r="H3264" t="s">
        <v>26</v>
      </c>
      <c r="I3264" t="s">
        <v>41</v>
      </c>
      <c r="J3264" s="31">
        <v>73395</v>
      </c>
      <c r="K3264">
        <v>7</v>
      </c>
      <c r="L3264">
        <v>0</v>
      </c>
      <c r="M3264" s="32">
        <v>352296</v>
      </c>
    </row>
    <row r="3265" spans="1:13" x14ac:dyDescent="0.3">
      <c r="A3265" t="s">
        <v>62</v>
      </c>
      <c r="B3265" t="s">
        <v>22</v>
      </c>
      <c r="C3265" t="s">
        <v>15</v>
      </c>
      <c r="D3265" t="s">
        <v>52</v>
      </c>
      <c r="E3265" t="s">
        <v>24</v>
      </c>
      <c r="F3265">
        <v>94109</v>
      </c>
      <c r="G3265" t="s">
        <v>25</v>
      </c>
      <c r="H3265" t="s">
        <v>26</v>
      </c>
      <c r="I3265" t="s">
        <v>38</v>
      </c>
      <c r="J3265" s="31">
        <v>24144</v>
      </c>
      <c r="K3265">
        <v>3</v>
      </c>
      <c r="L3265">
        <v>0</v>
      </c>
      <c r="M3265" s="32">
        <v>72432</v>
      </c>
    </row>
    <row r="3266" spans="1:13" x14ac:dyDescent="0.3">
      <c r="A3266" t="s">
        <v>13</v>
      </c>
      <c r="B3266" t="s">
        <v>22</v>
      </c>
      <c r="C3266" t="s">
        <v>15</v>
      </c>
      <c r="D3266" t="s">
        <v>180</v>
      </c>
      <c r="E3266" t="s">
        <v>30</v>
      </c>
      <c r="F3266">
        <v>33180</v>
      </c>
      <c r="G3266" t="s">
        <v>18</v>
      </c>
      <c r="H3266" t="s">
        <v>26</v>
      </c>
      <c r="I3266" t="s">
        <v>27</v>
      </c>
      <c r="J3266" s="31">
        <v>1008</v>
      </c>
      <c r="K3266">
        <v>4</v>
      </c>
      <c r="L3266">
        <v>2</v>
      </c>
      <c r="M3266" s="32">
        <v>3528</v>
      </c>
    </row>
    <row r="3267" spans="1:13" x14ac:dyDescent="0.3">
      <c r="A3267" t="s">
        <v>28</v>
      </c>
      <c r="B3267" t="s">
        <v>14</v>
      </c>
      <c r="C3267" t="s">
        <v>15</v>
      </c>
      <c r="D3267" t="s">
        <v>55</v>
      </c>
      <c r="E3267" t="s">
        <v>56</v>
      </c>
      <c r="F3267">
        <v>19120</v>
      </c>
      <c r="G3267" t="s">
        <v>57</v>
      </c>
      <c r="H3267" t="s">
        <v>26</v>
      </c>
      <c r="I3267" t="s">
        <v>32</v>
      </c>
      <c r="J3267" s="31">
        <v>281904</v>
      </c>
      <c r="K3267">
        <v>2</v>
      </c>
      <c r="L3267">
        <v>2</v>
      </c>
      <c r="M3267" s="32">
        <v>105714</v>
      </c>
    </row>
    <row r="3268" spans="1:13" x14ac:dyDescent="0.3">
      <c r="A3268" t="s">
        <v>28</v>
      </c>
      <c r="B3268" t="s">
        <v>14</v>
      </c>
      <c r="C3268" t="s">
        <v>15</v>
      </c>
      <c r="D3268" t="s">
        <v>55</v>
      </c>
      <c r="E3268" t="s">
        <v>56</v>
      </c>
      <c r="F3268">
        <v>19120</v>
      </c>
      <c r="G3268" t="s">
        <v>57</v>
      </c>
      <c r="H3268" t="s">
        <v>26</v>
      </c>
      <c r="I3268" t="s">
        <v>60</v>
      </c>
      <c r="J3268" s="31">
        <v>201432</v>
      </c>
      <c r="K3268">
        <v>3</v>
      </c>
      <c r="L3268">
        <v>2</v>
      </c>
      <c r="M3268" s="32">
        <v>679833</v>
      </c>
    </row>
    <row r="3269" spans="1:13" x14ac:dyDescent="0.3">
      <c r="A3269" t="s">
        <v>28</v>
      </c>
      <c r="B3269" t="s">
        <v>14</v>
      </c>
      <c r="C3269" t="s">
        <v>15</v>
      </c>
      <c r="D3269" t="s">
        <v>87</v>
      </c>
      <c r="E3269" t="s">
        <v>88</v>
      </c>
      <c r="F3269">
        <v>35601</v>
      </c>
      <c r="G3269" t="s">
        <v>18</v>
      </c>
      <c r="H3269" t="s">
        <v>35</v>
      </c>
      <c r="I3269" t="s">
        <v>36</v>
      </c>
      <c r="J3269" s="31">
        <v>13598</v>
      </c>
      <c r="K3269">
        <v>2</v>
      </c>
      <c r="L3269">
        <v>0</v>
      </c>
      <c r="M3269" s="32">
        <v>33995</v>
      </c>
    </row>
    <row r="3270" spans="1:13" x14ac:dyDescent="0.3">
      <c r="A3270" t="s">
        <v>28</v>
      </c>
      <c r="B3270" t="s">
        <v>14</v>
      </c>
      <c r="C3270" t="s">
        <v>15</v>
      </c>
      <c r="D3270" t="s">
        <v>87</v>
      </c>
      <c r="E3270" t="s">
        <v>88</v>
      </c>
      <c r="F3270">
        <v>35601</v>
      </c>
      <c r="G3270" t="s">
        <v>18</v>
      </c>
      <c r="H3270" t="s">
        <v>35</v>
      </c>
      <c r="I3270" t="s">
        <v>36</v>
      </c>
      <c r="J3270" s="31">
        <v>4495</v>
      </c>
      <c r="K3270">
        <v>1</v>
      </c>
      <c r="L3270">
        <v>0</v>
      </c>
      <c r="M3270" s="32">
        <v>12586</v>
      </c>
    </row>
    <row r="3271" spans="1:13" x14ac:dyDescent="0.3">
      <c r="A3271" t="s">
        <v>28</v>
      </c>
      <c r="B3271" t="s">
        <v>22</v>
      </c>
      <c r="C3271" t="s">
        <v>15</v>
      </c>
      <c r="D3271" t="s">
        <v>386</v>
      </c>
      <c r="E3271" t="s">
        <v>387</v>
      </c>
      <c r="F3271">
        <v>57103</v>
      </c>
      <c r="G3271" t="s">
        <v>47</v>
      </c>
      <c r="H3271" t="s">
        <v>35</v>
      </c>
      <c r="I3271" t="s">
        <v>59</v>
      </c>
      <c r="J3271" s="31">
        <v>297</v>
      </c>
      <c r="K3271">
        <v>3</v>
      </c>
      <c r="L3271">
        <v>0</v>
      </c>
      <c r="M3271" s="32">
        <v>13068</v>
      </c>
    </row>
    <row r="3272" spans="1:13" x14ac:dyDescent="0.3">
      <c r="A3272" t="s">
        <v>28</v>
      </c>
      <c r="B3272" t="s">
        <v>22</v>
      </c>
      <c r="C3272" t="s">
        <v>15</v>
      </c>
      <c r="D3272" t="s">
        <v>386</v>
      </c>
      <c r="E3272" t="s">
        <v>387</v>
      </c>
      <c r="F3272">
        <v>57103</v>
      </c>
      <c r="G3272" t="s">
        <v>47</v>
      </c>
      <c r="H3272" t="s">
        <v>26</v>
      </c>
      <c r="I3272" t="s">
        <v>77</v>
      </c>
      <c r="J3272" s="31">
        <v>654</v>
      </c>
      <c r="K3272">
        <v>3</v>
      </c>
      <c r="L3272">
        <v>0</v>
      </c>
      <c r="M3272" s="32">
        <v>26814</v>
      </c>
    </row>
    <row r="3273" spans="1:13" x14ac:dyDescent="0.3">
      <c r="A3273" t="s">
        <v>13</v>
      </c>
      <c r="B3273" t="s">
        <v>22</v>
      </c>
      <c r="C3273" t="s">
        <v>15</v>
      </c>
      <c r="D3273" t="s">
        <v>445</v>
      </c>
      <c r="E3273" t="s">
        <v>24</v>
      </c>
      <c r="F3273">
        <v>93277</v>
      </c>
      <c r="G3273" t="s">
        <v>25</v>
      </c>
      <c r="H3273" t="s">
        <v>35</v>
      </c>
      <c r="I3273" t="s">
        <v>59</v>
      </c>
      <c r="J3273" s="31">
        <v>792</v>
      </c>
      <c r="K3273">
        <v>8</v>
      </c>
      <c r="L3273">
        <v>0</v>
      </c>
      <c r="M3273" s="32">
        <v>34848</v>
      </c>
    </row>
    <row r="3274" spans="1:13" x14ac:dyDescent="0.3">
      <c r="A3274" t="s">
        <v>28</v>
      </c>
      <c r="B3274" t="s">
        <v>14</v>
      </c>
      <c r="C3274" t="s">
        <v>15</v>
      </c>
      <c r="D3274" t="s">
        <v>23</v>
      </c>
      <c r="E3274" t="s">
        <v>24</v>
      </c>
      <c r="F3274">
        <v>90049</v>
      </c>
      <c r="G3274" t="s">
        <v>25</v>
      </c>
      <c r="H3274" t="s">
        <v>19</v>
      </c>
      <c r="I3274" t="s">
        <v>21</v>
      </c>
      <c r="J3274" s="31">
        <v>20392</v>
      </c>
      <c r="K3274">
        <v>5</v>
      </c>
      <c r="L3274">
        <v>2</v>
      </c>
      <c r="M3274" s="32">
        <v>22941</v>
      </c>
    </row>
    <row r="3275" spans="1:13" x14ac:dyDescent="0.3">
      <c r="A3275" t="s">
        <v>28</v>
      </c>
      <c r="B3275" t="s">
        <v>44</v>
      </c>
      <c r="C3275" t="s">
        <v>15</v>
      </c>
      <c r="D3275" t="s">
        <v>23</v>
      </c>
      <c r="E3275" t="s">
        <v>24</v>
      </c>
      <c r="F3275">
        <v>90032</v>
      </c>
      <c r="G3275" t="s">
        <v>25</v>
      </c>
      <c r="H3275" t="s">
        <v>35</v>
      </c>
      <c r="I3275" t="s">
        <v>162</v>
      </c>
      <c r="J3275" s="31">
        <v>3359952</v>
      </c>
      <c r="K3275">
        <v>6</v>
      </c>
      <c r="L3275">
        <v>2</v>
      </c>
      <c r="M3275" s="32">
        <v>1049985</v>
      </c>
    </row>
    <row r="3276" spans="1:13" x14ac:dyDescent="0.3">
      <c r="A3276" t="s">
        <v>28</v>
      </c>
      <c r="B3276" t="s">
        <v>22</v>
      </c>
      <c r="C3276" t="s">
        <v>15</v>
      </c>
      <c r="D3276" t="s">
        <v>446</v>
      </c>
      <c r="E3276" t="s">
        <v>336</v>
      </c>
      <c r="F3276">
        <v>66212</v>
      </c>
      <c r="G3276" t="s">
        <v>47</v>
      </c>
      <c r="H3276" t="s">
        <v>26</v>
      </c>
      <c r="I3276" t="s">
        <v>77</v>
      </c>
      <c r="J3276" s="31">
        <v>1824</v>
      </c>
      <c r="K3276">
        <v>3</v>
      </c>
      <c r="L3276">
        <v>0</v>
      </c>
      <c r="M3276" s="32">
        <v>912</v>
      </c>
    </row>
    <row r="3277" spans="1:13" x14ac:dyDescent="0.3">
      <c r="A3277" t="s">
        <v>28</v>
      </c>
      <c r="B3277" t="s">
        <v>22</v>
      </c>
      <c r="C3277" t="s">
        <v>15</v>
      </c>
      <c r="D3277" t="s">
        <v>446</v>
      </c>
      <c r="E3277" t="s">
        <v>336</v>
      </c>
      <c r="F3277">
        <v>66212</v>
      </c>
      <c r="G3277" t="s">
        <v>47</v>
      </c>
      <c r="H3277" t="s">
        <v>26</v>
      </c>
      <c r="I3277" t="s">
        <v>34</v>
      </c>
      <c r="J3277" s="31">
        <v>2778</v>
      </c>
      <c r="K3277">
        <v>6</v>
      </c>
      <c r="L3277">
        <v>0</v>
      </c>
      <c r="M3277" s="32">
        <v>91674</v>
      </c>
    </row>
    <row r="3278" spans="1:13" x14ac:dyDescent="0.3">
      <c r="A3278" t="s">
        <v>13</v>
      </c>
      <c r="B3278" t="s">
        <v>22</v>
      </c>
      <c r="C3278" t="s">
        <v>15</v>
      </c>
      <c r="D3278" t="s">
        <v>251</v>
      </c>
      <c r="E3278" t="s">
        <v>83</v>
      </c>
      <c r="F3278">
        <v>22304</v>
      </c>
      <c r="G3278" t="s">
        <v>18</v>
      </c>
      <c r="H3278" t="s">
        <v>26</v>
      </c>
      <c r="I3278" t="s">
        <v>34</v>
      </c>
      <c r="J3278" s="31">
        <v>2296</v>
      </c>
      <c r="K3278">
        <v>7</v>
      </c>
      <c r="L3278">
        <v>0</v>
      </c>
      <c r="M3278" s="32">
        <v>75768</v>
      </c>
    </row>
    <row r="3279" spans="1:13" x14ac:dyDescent="0.3">
      <c r="A3279" t="s">
        <v>13</v>
      </c>
      <c r="B3279" t="s">
        <v>22</v>
      </c>
      <c r="C3279" t="s">
        <v>15</v>
      </c>
      <c r="D3279" t="s">
        <v>251</v>
      </c>
      <c r="E3279" t="s">
        <v>83</v>
      </c>
      <c r="F3279">
        <v>22304</v>
      </c>
      <c r="G3279" t="s">
        <v>18</v>
      </c>
      <c r="H3279" t="s">
        <v>35</v>
      </c>
      <c r="I3279" t="s">
        <v>36</v>
      </c>
      <c r="J3279" s="31">
        <v>2899</v>
      </c>
      <c r="K3279">
        <v>1</v>
      </c>
      <c r="L3279">
        <v>0</v>
      </c>
      <c r="M3279" s="32">
        <v>84071</v>
      </c>
    </row>
    <row r="3280" spans="1:13" x14ac:dyDescent="0.3">
      <c r="A3280" t="s">
        <v>13</v>
      </c>
      <c r="B3280" t="s">
        <v>22</v>
      </c>
      <c r="C3280" t="s">
        <v>15</v>
      </c>
      <c r="D3280" t="s">
        <v>251</v>
      </c>
      <c r="E3280" t="s">
        <v>83</v>
      </c>
      <c r="F3280">
        <v>22304</v>
      </c>
      <c r="G3280" t="s">
        <v>18</v>
      </c>
      <c r="H3280" t="s">
        <v>26</v>
      </c>
      <c r="I3280" t="s">
        <v>41</v>
      </c>
      <c r="J3280" s="31">
        <v>1296</v>
      </c>
      <c r="K3280">
        <v>2</v>
      </c>
      <c r="L3280">
        <v>0</v>
      </c>
      <c r="M3280" s="32">
        <v>63504</v>
      </c>
    </row>
    <row r="3281" spans="1:13" x14ac:dyDescent="0.3">
      <c r="A3281" t="s">
        <v>13</v>
      </c>
      <c r="B3281" t="s">
        <v>22</v>
      </c>
      <c r="C3281" t="s">
        <v>15</v>
      </c>
      <c r="D3281" t="s">
        <v>251</v>
      </c>
      <c r="E3281" t="s">
        <v>83</v>
      </c>
      <c r="F3281">
        <v>22304</v>
      </c>
      <c r="G3281" t="s">
        <v>18</v>
      </c>
      <c r="H3281" t="s">
        <v>26</v>
      </c>
      <c r="I3281" t="s">
        <v>34</v>
      </c>
      <c r="J3281" s="31">
        <v>2296</v>
      </c>
      <c r="K3281">
        <v>7</v>
      </c>
      <c r="L3281">
        <v>0</v>
      </c>
      <c r="M3281" s="32">
        <v>66584</v>
      </c>
    </row>
    <row r="3282" spans="1:13" x14ac:dyDescent="0.3">
      <c r="A3282" t="s">
        <v>13</v>
      </c>
      <c r="B3282" t="s">
        <v>22</v>
      </c>
      <c r="C3282" t="s">
        <v>15</v>
      </c>
      <c r="D3282" t="s">
        <v>251</v>
      </c>
      <c r="E3282" t="s">
        <v>83</v>
      </c>
      <c r="F3282">
        <v>22304</v>
      </c>
      <c r="G3282" t="s">
        <v>18</v>
      </c>
      <c r="H3282" t="s">
        <v>26</v>
      </c>
      <c r="I3282" t="s">
        <v>110</v>
      </c>
      <c r="J3282" s="31">
        <v>416405</v>
      </c>
      <c r="K3282">
        <v>5</v>
      </c>
      <c r="L3282">
        <v>0</v>
      </c>
      <c r="M3282" s="32">
        <v>83281</v>
      </c>
    </row>
    <row r="3283" spans="1:13" x14ac:dyDescent="0.3">
      <c r="A3283" t="s">
        <v>28</v>
      </c>
      <c r="B3283" t="s">
        <v>14</v>
      </c>
      <c r="C3283" t="s">
        <v>15</v>
      </c>
      <c r="D3283" t="s">
        <v>339</v>
      </c>
      <c r="E3283" t="s">
        <v>40</v>
      </c>
      <c r="F3283">
        <v>27604</v>
      </c>
      <c r="G3283" t="s">
        <v>18</v>
      </c>
      <c r="H3283" t="s">
        <v>35</v>
      </c>
      <c r="I3283" t="s">
        <v>59</v>
      </c>
      <c r="J3283" s="31">
        <v>47984</v>
      </c>
      <c r="K3283">
        <v>2</v>
      </c>
      <c r="L3283">
        <v>2</v>
      </c>
      <c r="M3283" s="32">
        <v>131956</v>
      </c>
    </row>
    <row r="3284" spans="1:13" x14ac:dyDescent="0.3">
      <c r="A3284" t="s">
        <v>28</v>
      </c>
      <c r="B3284" t="s">
        <v>14</v>
      </c>
      <c r="C3284" t="s">
        <v>15</v>
      </c>
      <c r="D3284" t="s">
        <v>339</v>
      </c>
      <c r="E3284" t="s">
        <v>40</v>
      </c>
      <c r="F3284">
        <v>27604</v>
      </c>
      <c r="G3284" t="s">
        <v>18</v>
      </c>
      <c r="H3284" t="s">
        <v>26</v>
      </c>
      <c r="I3284" t="s">
        <v>41</v>
      </c>
      <c r="J3284" s="31">
        <v>4624</v>
      </c>
      <c r="K3284">
        <v>1</v>
      </c>
      <c r="L3284">
        <v>2</v>
      </c>
      <c r="M3284" s="32">
        <v>16762</v>
      </c>
    </row>
    <row r="3285" spans="1:13" x14ac:dyDescent="0.3">
      <c r="A3285" t="s">
        <v>28</v>
      </c>
      <c r="B3285" t="s">
        <v>22</v>
      </c>
      <c r="C3285" t="s">
        <v>15</v>
      </c>
      <c r="D3285" t="s">
        <v>75</v>
      </c>
      <c r="E3285" t="s">
        <v>76</v>
      </c>
      <c r="F3285">
        <v>10035</v>
      </c>
      <c r="G3285" t="s">
        <v>57</v>
      </c>
      <c r="H3285" t="s">
        <v>19</v>
      </c>
      <c r="I3285" t="s">
        <v>33</v>
      </c>
      <c r="J3285" s="31">
        <v>1524</v>
      </c>
      <c r="K3285">
        <v>3</v>
      </c>
      <c r="L3285">
        <v>0</v>
      </c>
      <c r="M3285" s="32">
        <v>51816</v>
      </c>
    </row>
    <row r="3286" spans="1:13" x14ac:dyDescent="0.3">
      <c r="A3286" t="s">
        <v>28</v>
      </c>
      <c r="B3286" t="s">
        <v>14</v>
      </c>
      <c r="C3286" t="s">
        <v>15</v>
      </c>
      <c r="D3286" t="s">
        <v>126</v>
      </c>
      <c r="E3286" t="s">
        <v>104</v>
      </c>
      <c r="F3286">
        <v>45014</v>
      </c>
      <c r="G3286" t="s">
        <v>57</v>
      </c>
      <c r="H3286" t="s">
        <v>26</v>
      </c>
      <c r="I3286" t="s">
        <v>37</v>
      </c>
      <c r="J3286" s="31">
        <v>63924</v>
      </c>
      <c r="K3286">
        <v>7</v>
      </c>
      <c r="L3286">
        <v>7</v>
      </c>
      <c r="M3286" s="32">
        <v>-468776</v>
      </c>
    </row>
    <row r="3287" spans="1:13" x14ac:dyDescent="0.3">
      <c r="A3287" t="s">
        <v>28</v>
      </c>
      <c r="B3287" t="s">
        <v>44</v>
      </c>
      <c r="C3287" t="s">
        <v>15</v>
      </c>
      <c r="D3287" t="s">
        <v>340</v>
      </c>
      <c r="E3287" t="s">
        <v>119</v>
      </c>
      <c r="F3287">
        <v>74403</v>
      </c>
      <c r="G3287" t="s">
        <v>47</v>
      </c>
      <c r="H3287" t="s">
        <v>26</v>
      </c>
      <c r="I3287" t="s">
        <v>34</v>
      </c>
      <c r="J3287" s="31">
        <v>656</v>
      </c>
      <c r="K3287">
        <v>2</v>
      </c>
      <c r="L3287">
        <v>0</v>
      </c>
      <c r="M3287" s="32">
        <v>19024</v>
      </c>
    </row>
    <row r="3288" spans="1:13" x14ac:dyDescent="0.3">
      <c r="A3288" t="s">
        <v>28</v>
      </c>
      <c r="B3288" t="s">
        <v>44</v>
      </c>
      <c r="C3288" t="s">
        <v>15</v>
      </c>
      <c r="D3288" t="s">
        <v>340</v>
      </c>
      <c r="E3288" t="s">
        <v>119</v>
      </c>
      <c r="F3288">
        <v>74403</v>
      </c>
      <c r="G3288" t="s">
        <v>47</v>
      </c>
      <c r="H3288" t="s">
        <v>26</v>
      </c>
      <c r="I3288" t="s">
        <v>38</v>
      </c>
      <c r="J3288" s="31">
        <v>1311</v>
      </c>
      <c r="K3288">
        <v>3</v>
      </c>
      <c r="L3288">
        <v>0</v>
      </c>
      <c r="M3288" s="32">
        <v>34086</v>
      </c>
    </row>
    <row r="3289" spans="1:13" x14ac:dyDescent="0.3">
      <c r="A3289" t="s">
        <v>62</v>
      </c>
      <c r="B3289" t="s">
        <v>14</v>
      </c>
      <c r="C3289" t="s">
        <v>15</v>
      </c>
      <c r="D3289" t="s">
        <v>447</v>
      </c>
      <c r="E3289" t="s">
        <v>24</v>
      </c>
      <c r="F3289">
        <v>92592</v>
      </c>
      <c r="G3289" t="s">
        <v>25</v>
      </c>
      <c r="H3289" t="s">
        <v>35</v>
      </c>
      <c r="I3289" t="s">
        <v>36</v>
      </c>
      <c r="J3289" s="31">
        <v>494376</v>
      </c>
      <c r="K3289">
        <v>3</v>
      </c>
      <c r="L3289">
        <v>2</v>
      </c>
      <c r="M3289" s="32">
        <v>494376</v>
      </c>
    </row>
    <row r="3290" spans="1:13" x14ac:dyDescent="0.3">
      <c r="A3290" t="s">
        <v>62</v>
      </c>
      <c r="B3290" t="s">
        <v>14</v>
      </c>
      <c r="C3290" t="s">
        <v>15</v>
      </c>
      <c r="D3290" t="s">
        <v>447</v>
      </c>
      <c r="E3290" t="s">
        <v>24</v>
      </c>
      <c r="F3290">
        <v>92592</v>
      </c>
      <c r="G3290" t="s">
        <v>25</v>
      </c>
      <c r="H3290" t="s">
        <v>26</v>
      </c>
      <c r="I3290" t="s">
        <v>37</v>
      </c>
      <c r="J3290" s="31">
        <v>292</v>
      </c>
      <c r="K3290">
        <v>5</v>
      </c>
      <c r="L3290">
        <v>2</v>
      </c>
      <c r="M3290" s="32">
        <v>9855</v>
      </c>
    </row>
    <row r="3291" spans="1:13" x14ac:dyDescent="0.3">
      <c r="A3291" t="s">
        <v>62</v>
      </c>
      <c r="B3291" t="s">
        <v>14</v>
      </c>
      <c r="C3291" t="s">
        <v>15</v>
      </c>
      <c r="D3291" t="s">
        <v>447</v>
      </c>
      <c r="E3291" t="s">
        <v>24</v>
      </c>
      <c r="F3291">
        <v>92592</v>
      </c>
      <c r="G3291" t="s">
        <v>25</v>
      </c>
      <c r="H3291" t="s">
        <v>35</v>
      </c>
      <c r="I3291" t="s">
        <v>59</v>
      </c>
      <c r="J3291" s="31">
        <v>24885</v>
      </c>
      <c r="K3291">
        <v>5</v>
      </c>
      <c r="L3291">
        <v>0</v>
      </c>
      <c r="M3291" s="32">
        <v>273735</v>
      </c>
    </row>
    <row r="3292" spans="1:13" x14ac:dyDescent="0.3">
      <c r="A3292" t="s">
        <v>62</v>
      </c>
      <c r="B3292" t="s">
        <v>14</v>
      </c>
      <c r="C3292" t="s">
        <v>15</v>
      </c>
      <c r="D3292" t="s">
        <v>447</v>
      </c>
      <c r="E3292" t="s">
        <v>24</v>
      </c>
      <c r="F3292">
        <v>92592</v>
      </c>
      <c r="G3292" t="s">
        <v>25</v>
      </c>
      <c r="H3292" t="s">
        <v>35</v>
      </c>
      <c r="I3292" t="s">
        <v>59</v>
      </c>
      <c r="J3292" s="31">
        <v>3624</v>
      </c>
      <c r="K3292">
        <v>1</v>
      </c>
      <c r="L3292">
        <v>0</v>
      </c>
      <c r="M3292" s="32">
        <v>152208</v>
      </c>
    </row>
    <row r="3293" spans="1:13" x14ac:dyDescent="0.3">
      <c r="A3293" t="s">
        <v>28</v>
      </c>
      <c r="B3293" t="s">
        <v>14</v>
      </c>
      <c r="C3293" t="s">
        <v>15</v>
      </c>
      <c r="D3293" t="s">
        <v>430</v>
      </c>
      <c r="E3293" t="s">
        <v>70</v>
      </c>
      <c r="F3293">
        <v>48310</v>
      </c>
      <c r="G3293" t="s">
        <v>47</v>
      </c>
      <c r="H3293" t="s">
        <v>26</v>
      </c>
      <c r="I3293" t="s">
        <v>34</v>
      </c>
      <c r="J3293" s="31">
        <v>1168</v>
      </c>
      <c r="K3293">
        <v>2</v>
      </c>
      <c r="L3293">
        <v>0</v>
      </c>
      <c r="M3293" s="32">
        <v>3504</v>
      </c>
    </row>
    <row r="3294" spans="1:13" x14ac:dyDescent="0.3">
      <c r="A3294" t="s">
        <v>28</v>
      </c>
      <c r="B3294" t="s">
        <v>14</v>
      </c>
      <c r="C3294" t="s">
        <v>15</v>
      </c>
      <c r="D3294" t="s">
        <v>144</v>
      </c>
      <c r="E3294" t="s">
        <v>24</v>
      </c>
      <c r="F3294">
        <v>92024</v>
      </c>
      <c r="G3294" t="s">
        <v>25</v>
      </c>
      <c r="H3294" t="s">
        <v>26</v>
      </c>
      <c r="I3294" t="s">
        <v>110</v>
      </c>
      <c r="J3294" s="31">
        <v>1191</v>
      </c>
      <c r="K3294">
        <v>3</v>
      </c>
      <c r="L3294">
        <v>0</v>
      </c>
      <c r="M3294" s="32">
        <v>1191</v>
      </c>
    </row>
    <row r="3295" spans="1:13" x14ac:dyDescent="0.3">
      <c r="A3295" t="s">
        <v>28</v>
      </c>
      <c r="B3295" t="s">
        <v>14</v>
      </c>
      <c r="C3295" t="s">
        <v>15</v>
      </c>
      <c r="D3295" t="s">
        <v>144</v>
      </c>
      <c r="E3295" t="s">
        <v>24</v>
      </c>
      <c r="F3295">
        <v>92024</v>
      </c>
      <c r="G3295" t="s">
        <v>25</v>
      </c>
      <c r="H3295" t="s">
        <v>19</v>
      </c>
      <c r="I3295" t="s">
        <v>33</v>
      </c>
      <c r="J3295" s="31">
        <v>348</v>
      </c>
      <c r="K3295">
        <v>2</v>
      </c>
      <c r="L3295">
        <v>0</v>
      </c>
      <c r="M3295" s="32">
        <v>11136</v>
      </c>
    </row>
    <row r="3296" spans="1:13" x14ac:dyDescent="0.3">
      <c r="A3296" t="s">
        <v>62</v>
      </c>
      <c r="B3296" t="s">
        <v>14</v>
      </c>
      <c r="C3296" t="s">
        <v>15</v>
      </c>
      <c r="D3296" t="s">
        <v>135</v>
      </c>
      <c r="E3296" t="s">
        <v>46</v>
      </c>
      <c r="F3296">
        <v>75081</v>
      </c>
      <c r="G3296" t="s">
        <v>47</v>
      </c>
      <c r="H3296" t="s">
        <v>26</v>
      </c>
      <c r="I3296" t="s">
        <v>37</v>
      </c>
      <c r="J3296" s="31">
        <v>3096</v>
      </c>
      <c r="K3296">
        <v>8</v>
      </c>
      <c r="L3296">
        <v>8</v>
      </c>
      <c r="M3296" s="32">
        <v>-52632</v>
      </c>
    </row>
    <row r="3297" spans="1:13" x14ac:dyDescent="0.3">
      <c r="A3297" t="s">
        <v>62</v>
      </c>
      <c r="B3297" t="s">
        <v>44</v>
      </c>
      <c r="C3297" t="s">
        <v>15</v>
      </c>
      <c r="D3297" t="s">
        <v>75</v>
      </c>
      <c r="E3297" t="s">
        <v>76</v>
      </c>
      <c r="F3297">
        <v>10035</v>
      </c>
      <c r="G3297" t="s">
        <v>57</v>
      </c>
      <c r="H3297" t="s">
        <v>35</v>
      </c>
      <c r="I3297" t="s">
        <v>123</v>
      </c>
      <c r="J3297" s="31">
        <v>170489</v>
      </c>
      <c r="K3297">
        <v>11</v>
      </c>
      <c r="L3297">
        <v>0</v>
      </c>
      <c r="M3297" s="32">
        <v>7672005</v>
      </c>
    </row>
    <row r="3298" spans="1:13" x14ac:dyDescent="0.3">
      <c r="A3298" t="s">
        <v>28</v>
      </c>
      <c r="B3298" t="s">
        <v>14</v>
      </c>
      <c r="C3298" t="s">
        <v>15</v>
      </c>
      <c r="D3298" t="s">
        <v>108</v>
      </c>
      <c r="E3298" t="s">
        <v>81</v>
      </c>
      <c r="F3298">
        <v>85023</v>
      </c>
      <c r="G3298" t="s">
        <v>25</v>
      </c>
      <c r="H3298" t="s">
        <v>26</v>
      </c>
      <c r="I3298" t="s">
        <v>37</v>
      </c>
      <c r="J3298" s="31">
        <v>19194</v>
      </c>
      <c r="K3298">
        <v>7</v>
      </c>
      <c r="L3298">
        <v>7</v>
      </c>
      <c r="M3298" s="32">
        <v>-12796</v>
      </c>
    </row>
    <row r="3299" spans="1:13" x14ac:dyDescent="0.3">
      <c r="A3299" t="s">
        <v>28</v>
      </c>
      <c r="B3299" t="s">
        <v>14</v>
      </c>
      <c r="C3299" t="s">
        <v>15</v>
      </c>
      <c r="D3299" t="s">
        <v>108</v>
      </c>
      <c r="E3299" t="s">
        <v>81</v>
      </c>
      <c r="F3299">
        <v>85023</v>
      </c>
      <c r="G3299" t="s">
        <v>25</v>
      </c>
      <c r="H3299" t="s">
        <v>26</v>
      </c>
      <c r="I3299" t="s">
        <v>38</v>
      </c>
      <c r="J3299" s="31">
        <v>121792</v>
      </c>
      <c r="K3299">
        <v>4</v>
      </c>
      <c r="L3299">
        <v>2</v>
      </c>
      <c r="M3299" s="32">
        <v>137016</v>
      </c>
    </row>
    <row r="3300" spans="1:13" x14ac:dyDescent="0.3">
      <c r="A3300" t="s">
        <v>168</v>
      </c>
      <c r="B3300" t="s">
        <v>22</v>
      </c>
      <c r="C3300" t="s">
        <v>15</v>
      </c>
      <c r="D3300" t="s">
        <v>52</v>
      </c>
      <c r="E3300" t="s">
        <v>24</v>
      </c>
      <c r="F3300">
        <v>94122</v>
      </c>
      <c r="G3300" t="s">
        <v>25</v>
      </c>
      <c r="H3300" t="s">
        <v>35</v>
      </c>
      <c r="I3300" t="s">
        <v>123</v>
      </c>
      <c r="J3300" s="31">
        <v>1919976</v>
      </c>
      <c r="K3300">
        <v>3</v>
      </c>
      <c r="L3300">
        <v>2</v>
      </c>
      <c r="M3300" s="32">
        <v>2159973</v>
      </c>
    </row>
    <row r="3301" spans="1:13" x14ac:dyDescent="0.3">
      <c r="A3301" t="s">
        <v>28</v>
      </c>
      <c r="B3301" t="s">
        <v>14</v>
      </c>
      <c r="C3301" t="s">
        <v>15</v>
      </c>
      <c r="D3301" t="s">
        <v>55</v>
      </c>
      <c r="E3301" t="s">
        <v>56</v>
      </c>
      <c r="F3301">
        <v>19140</v>
      </c>
      <c r="G3301" t="s">
        <v>57</v>
      </c>
      <c r="H3301" t="s">
        <v>26</v>
      </c>
      <c r="I3301" t="s">
        <v>37</v>
      </c>
      <c r="J3301" s="31">
        <v>50997</v>
      </c>
      <c r="K3301">
        <v>1</v>
      </c>
      <c r="L3301">
        <v>7</v>
      </c>
      <c r="M3301" s="32">
        <v>-407976</v>
      </c>
    </row>
    <row r="3302" spans="1:13" x14ac:dyDescent="0.3">
      <c r="A3302" t="s">
        <v>28</v>
      </c>
      <c r="B3302" t="s">
        <v>14</v>
      </c>
      <c r="C3302" t="s">
        <v>15</v>
      </c>
      <c r="D3302" t="s">
        <v>55</v>
      </c>
      <c r="E3302" t="s">
        <v>56</v>
      </c>
      <c r="F3302">
        <v>19140</v>
      </c>
      <c r="G3302" t="s">
        <v>57</v>
      </c>
      <c r="H3302" t="s">
        <v>26</v>
      </c>
      <c r="I3302" t="s">
        <v>32</v>
      </c>
      <c r="J3302" s="31">
        <v>76792</v>
      </c>
      <c r="K3302">
        <v>1</v>
      </c>
      <c r="L3302">
        <v>2</v>
      </c>
      <c r="M3302" s="32">
        <v>-163183</v>
      </c>
    </row>
    <row r="3303" spans="1:13" x14ac:dyDescent="0.3">
      <c r="A3303" t="s">
        <v>28</v>
      </c>
      <c r="B3303" t="s">
        <v>14</v>
      </c>
      <c r="C3303" t="s">
        <v>15</v>
      </c>
      <c r="D3303" t="s">
        <v>55</v>
      </c>
      <c r="E3303" t="s">
        <v>56</v>
      </c>
      <c r="F3303">
        <v>19140</v>
      </c>
      <c r="G3303" t="s">
        <v>57</v>
      </c>
      <c r="H3303" t="s">
        <v>35</v>
      </c>
      <c r="I3303" t="s">
        <v>36</v>
      </c>
      <c r="J3303" s="31">
        <v>539964</v>
      </c>
      <c r="K3303">
        <v>6</v>
      </c>
      <c r="L3303">
        <v>4</v>
      </c>
      <c r="M3303" s="32">
        <v>-1079928</v>
      </c>
    </row>
    <row r="3304" spans="1:13" x14ac:dyDescent="0.3">
      <c r="A3304" t="s">
        <v>28</v>
      </c>
      <c r="B3304" t="s">
        <v>14</v>
      </c>
      <c r="C3304" t="s">
        <v>15</v>
      </c>
      <c r="D3304" t="s">
        <v>55</v>
      </c>
      <c r="E3304" t="s">
        <v>56</v>
      </c>
      <c r="F3304">
        <v>19140</v>
      </c>
      <c r="G3304" t="s">
        <v>57</v>
      </c>
      <c r="H3304" t="s">
        <v>19</v>
      </c>
      <c r="I3304" t="s">
        <v>33</v>
      </c>
      <c r="J3304" s="31">
        <v>60312</v>
      </c>
      <c r="K3304">
        <v>3</v>
      </c>
      <c r="L3304">
        <v>2</v>
      </c>
      <c r="M3304" s="32">
        <v>52773</v>
      </c>
    </row>
    <row r="3305" spans="1:13" x14ac:dyDescent="0.3">
      <c r="A3305" t="s">
        <v>28</v>
      </c>
      <c r="B3305" t="s">
        <v>14</v>
      </c>
      <c r="C3305" t="s">
        <v>15</v>
      </c>
      <c r="D3305" t="s">
        <v>55</v>
      </c>
      <c r="E3305" t="s">
        <v>56</v>
      </c>
      <c r="F3305">
        <v>19140</v>
      </c>
      <c r="G3305" t="s">
        <v>57</v>
      </c>
      <c r="H3305" t="s">
        <v>26</v>
      </c>
      <c r="I3305" t="s">
        <v>37</v>
      </c>
      <c r="J3305" s="31">
        <v>1944</v>
      </c>
      <c r="K3305">
        <v>3</v>
      </c>
      <c r="L3305">
        <v>7</v>
      </c>
      <c r="M3305" s="32">
        <v>-14256</v>
      </c>
    </row>
    <row r="3306" spans="1:13" x14ac:dyDescent="0.3">
      <c r="A3306" t="s">
        <v>13</v>
      </c>
      <c r="B3306" t="s">
        <v>22</v>
      </c>
      <c r="C3306" t="s">
        <v>15</v>
      </c>
      <c r="D3306" t="s">
        <v>211</v>
      </c>
      <c r="E3306" t="s">
        <v>46</v>
      </c>
      <c r="F3306">
        <v>78041</v>
      </c>
      <c r="G3306" t="s">
        <v>47</v>
      </c>
      <c r="H3306" t="s">
        <v>26</v>
      </c>
      <c r="I3306" t="s">
        <v>60</v>
      </c>
      <c r="J3306" s="31">
        <v>12984</v>
      </c>
      <c r="K3306">
        <v>3</v>
      </c>
      <c r="L3306">
        <v>2</v>
      </c>
      <c r="M3306" s="32">
        <v>47067</v>
      </c>
    </row>
    <row r="3307" spans="1:13" x14ac:dyDescent="0.3">
      <c r="A3307" t="s">
        <v>13</v>
      </c>
      <c r="B3307" t="s">
        <v>22</v>
      </c>
      <c r="C3307" t="s">
        <v>15</v>
      </c>
      <c r="D3307" t="s">
        <v>211</v>
      </c>
      <c r="E3307" t="s">
        <v>46</v>
      </c>
      <c r="F3307">
        <v>78041</v>
      </c>
      <c r="G3307" t="s">
        <v>47</v>
      </c>
      <c r="H3307" t="s">
        <v>35</v>
      </c>
      <c r="I3307" t="s">
        <v>36</v>
      </c>
      <c r="J3307" s="31">
        <v>217584</v>
      </c>
      <c r="K3307">
        <v>2</v>
      </c>
      <c r="L3307">
        <v>2</v>
      </c>
      <c r="M3307" s="32">
        <v>190386</v>
      </c>
    </row>
    <row r="3308" spans="1:13" x14ac:dyDescent="0.3">
      <c r="A3308" t="s">
        <v>13</v>
      </c>
      <c r="B3308" t="s">
        <v>22</v>
      </c>
      <c r="C3308" t="s">
        <v>15</v>
      </c>
      <c r="D3308" t="s">
        <v>211</v>
      </c>
      <c r="E3308" t="s">
        <v>46</v>
      </c>
      <c r="F3308">
        <v>78041</v>
      </c>
      <c r="G3308" t="s">
        <v>47</v>
      </c>
      <c r="H3308" t="s">
        <v>35</v>
      </c>
      <c r="I3308" t="s">
        <v>36</v>
      </c>
      <c r="J3308" s="31">
        <v>328776</v>
      </c>
      <c r="K3308">
        <v>3</v>
      </c>
      <c r="L3308">
        <v>2</v>
      </c>
      <c r="M3308" s="32">
        <v>287679</v>
      </c>
    </row>
    <row r="3309" spans="1:13" x14ac:dyDescent="0.3">
      <c r="A3309" t="s">
        <v>13</v>
      </c>
      <c r="B3309" t="s">
        <v>22</v>
      </c>
      <c r="C3309" t="s">
        <v>15</v>
      </c>
      <c r="D3309" t="s">
        <v>211</v>
      </c>
      <c r="E3309" t="s">
        <v>46</v>
      </c>
      <c r="F3309">
        <v>78041</v>
      </c>
      <c r="G3309" t="s">
        <v>47</v>
      </c>
      <c r="H3309" t="s">
        <v>26</v>
      </c>
      <c r="I3309" t="s">
        <v>37</v>
      </c>
      <c r="J3309" s="31">
        <v>2286</v>
      </c>
      <c r="K3309">
        <v>3</v>
      </c>
      <c r="L3309">
        <v>8</v>
      </c>
      <c r="M3309" s="32">
        <v>-36576</v>
      </c>
    </row>
    <row r="3310" spans="1:13" x14ac:dyDescent="0.3">
      <c r="A3310" t="s">
        <v>13</v>
      </c>
      <c r="B3310" t="s">
        <v>22</v>
      </c>
      <c r="C3310" t="s">
        <v>15</v>
      </c>
      <c r="D3310" t="s">
        <v>211</v>
      </c>
      <c r="E3310" t="s">
        <v>46</v>
      </c>
      <c r="F3310">
        <v>78041</v>
      </c>
      <c r="G3310" t="s">
        <v>47</v>
      </c>
      <c r="H3310" t="s">
        <v>35</v>
      </c>
      <c r="I3310" t="s">
        <v>59</v>
      </c>
      <c r="J3310" s="31">
        <v>47984</v>
      </c>
      <c r="K3310">
        <v>2</v>
      </c>
      <c r="L3310">
        <v>2</v>
      </c>
      <c r="M3310" s="32">
        <v>143952</v>
      </c>
    </row>
    <row r="3311" spans="1:13" x14ac:dyDescent="0.3">
      <c r="A3311" t="s">
        <v>28</v>
      </c>
      <c r="B3311" t="s">
        <v>22</v>
      </c>
      <c r="C3311" t="s">
        <v>15</v>
      </c>
      <c r="D3311" t="s">
        <v>75</v>
      </c>
      <c r="E3311" t="s">
        <v>76</v>
      </c>
      <c r="F3311">
        <v>10009</v>
      </c>
      <c r="G3311" t="s">
        <v>57</v>
      </c>
      <c r="H3311" t="s">
        <v>26</v>
      </c>
      <c r="I3311" t="s">
        <v>37</v>
      </c>
      <c r="J3311" s="31">
        <v>25344</v>
      </c>
      <c r="K3311">
        <v>6</v>
      </c>
      <c r="L3311">
        <v>2</v>
      </c>
      <c r="M3311" s="32">
        <v>88704</v>
      </c>
    </row>
    <row r="3312" spans="1:13" x14ac:dyDescent="0.3">
      <c r="A3312" t="s">
        <v>28</v>
      </c>
      <c r="B3312" t="s">
        <v>14</v>
      </c>
      <c r="C3312" t="s">
        <v>15</v>
      </c>
      <c r="D3312" t="s">
        <v>75</v>
      </c>
      <c r="E3312" t="s">
        <v>76</v>
      </c>
      <c r="F3312">
        <v>10035</v>
      </c>
      <c r="G3312" t="s">
        <v>57</v>
      </c>
      <c r="H3312" t="s">
        <v>26</v>
      </c>
      <c r="I3312" t="s">
        <v>37</v>
      </c>
      <c r="J3312" s="31">
        <v>2324</v>
      </c>
      <c r="K3312">
        <v>5</v>
      </c>
      <c r="L3312">
        <v>2</v>
      </c>
      <c r="M3312" s="32">
        <v>78435</v>
      </c>
    </row>
    <row r="3313" spans="1:13" x14ac:dyDescent="0.3">
      <c r="A3313" t="s">
        <v>13</v>
      </c>
      <c r="B3313" t="s">
        <v>22</v>
      </c>
      <c r="C3313" t="s">
        <v>15</v>
      </c>
      <c r="D3313" t="s">
        <v>285</v>
      </c>
      <c r="E3313" t="s">
        <v>185</v>
      </c>
      <c r="F3313">
        <v>39503</v>
      </c>
      <c r="G3313" t="s">
        <v>18</v>
      </c>
      <c r="H3313" t="s">
        <v>19</v>
      </c>
      <c r="I3313" t="s">
        <v>33</v>
      </c>
      <c r="J3313" s="31">
        <v>8645</v>
      </c>
      <c r="K3313">
        <v>7</v>
      </c>
      <c r="L3313">
        <v>0</v>
      </c>
      <c r="M3313" s="32">
        <v>38038</v>
      </c>
    </row>
    <row r="3314" spans="1:13" x14ac:dyDescent="0.3">
      <c r="A3314" t="s">
        <v>28</v>
      </c>
      <c r="B3314" t="s">
        <v>14</v>
      </c>
      <c r="C3314" t="s">
        <v>15</v>
      </c>
      <c r="D3314" t="s">
        <v>144</v>
      </c>
      <c r="E3314" t="s">
        <v>24</v>
      </c>
      <c r="F3314">
        <v>92037</v>
      </c>
      <c r="G3314" t="s">
        <v>25</v>
      </c>
      <c r="H3314" t="s">
        <v>19</v>
      </c>
      <c r="I3314" t="s">
        <v>21</v>
      </c>
      <c r="J3314" s="31">
        <v>60392</v>
      </c>
      <c r="K3314">
        <v>5</v>
      </c>
      <c r="L3314">
        <v>2</v>
      </c>
      <c r="M3314" s="32">
        <v>45294</v>
      </c>
    </row>
    <row r="3315" spans="1:13" x14ac:dyDescent="0.3">
      <c r="A3315" t="s">
        <v>28</v>
      </c>
      <c r="B3315" t="s">
        <v>14</v>
      </c>
      <c r="C3315" t="s">
        <v>15</v>
      </c>
      <c r="D3315" t="s">
        <v>144</v>
      </c>
      <c r="E3315" t="s">
        <v>24</v>
      </c>
      <c r="F3315">
        <v>92037</v>
      </c>
      <c r="G3315" t="s">
        <v>25</v>
      </c>
      <c r="H3315" t="s">
        <v>26</v>
      </c>
      <c r="I3315" t="s">
        <v>41</v>
      </c>
      <c r="J3315" s="31">
        <v>8198</v>
      </c>
      <c r="K3315">
        <v>2</v>
      </c>
      <c r="L3315">
        <v>0</v>
      </c>
      <c r="M3315" s="32">
        <v>401702</v>
      </c>
    </row>
    <row r="3316" spans="1:13" x14ac:dyDescent="0.3">
      <c r="A3316" t="s">
        <v>28</v>
      </c>
      <c r="B3316" t="s">
        <v>14</v>
      </c>
      <c r="C3316" t="s">
        <v>15</v>
      </c>
      <c r="D3316" t="s">
        <v>230</v>
      </c>
      <c r="E3316" t="s">
        <v>76</v>
      </c>
      <c r="F3316">
        <v>11572</v>
      </c>
      <c r="G3316" t="s">
        <v>57</v>
      </c>
      <c r="H3316" t="s">
        <v>19</v>
      </c>
      <c r="I3316" t="s">
        <v>21</v>
      </c>
      <c r="J3316" s="31">
        <v>271764</v>
      </c>
      <c r="K3316">
        <v>2</v>
      </c>
      <c r="L3316">
        <v>1</v>
      </c>
      <c r="M3316" s="32">
        <v>483136</v>
      </c>
    </row>
    <row r="3317" spans="1:13" x14ac:dyDescent="0.3">
      <c r="A3317" t="s">
        <v>28</v>
      </c>
      <c r="B3317" t="s">
        <v>14</v>
      </c>
      <c r="C3317" t="s">
        <v>15</v>
      </c>
      <c r="D3317" t="s">
        <v>230</v>
      </c>
      <c r="E3317" t="s">
        <v>76</v>
      </c>
      <c r="F3317">
        <v>11572</v>
      </c>
      <c r="G3317" t="s">
        <v>57</v>
      </c>
      <c r="H3317" t="s">
        <v>26</v>
      </c>
      <c r="I3317" t="s">
        <v>37</v>
      </c>
      <c r="J3317" s="31">
        <v>14376</v>
      </c>
      <c r="K3317">
        <v>3</v>
      </c>
      <c r="L3317">
        <v>2</v>
      </c>
      <c r="M3317" s="32">
        <v>48519</v>
      </c>
    </row>
    <row r="3318" spans="1:13" x14ac:dyDescent="0.3">
      <c r="A3318" t="s">
        <v>13</v>
      </c>
      <c r="B3318" t="s">
        <v>22</v>
      </c>
      <c r="C3318" t="s">
        <v>15</v>
      </c>
      <c r="D3318" t="s">
        <v>256</v>
      </c>
      <c r="E3318" t="s">
        <v>46</v>
      </c>
      <c r="F3318">
        <v>78664</v>
      </c>
      <c r="G3318" t="s">
        <v>47</v>
      </c>
      <c r="H3318" t="s">
        <v>19</v>
      </c>
      <c r="I3318" t="s">
        <v>33</v>
      </c>
      <c r="J3318" s="31">
        <v>34196</v>
      </c>
      <c r="K3318">
        <v>5</v>
      </c>
      <c r="L3318">
        <v>6</v>
      </c>
      <c r="M3318" s="32">
        <v>-42745</v>
      </c>
    </row>
    <row r="3319" spans="1:13" x14ac:dyDescent="0.3">
      <c r="A3319" t="s">
        <v>28</v>
      </c>
      <c r="B3319" t="s">
        <v>14</v>
      </c>
      <c r="C3319" t="s">
        <v>15</v>
      </c>
      <c r="D3319" t="s">
        <v>129</v>
      </c>
      <c r="E3319" t="s">
        <v>24</v>
      </c>
      <c r="F3319">
        <v>92374</v>
      </c>
      <c r="G3319" t="s">
        <v>25</v>
      </c>
      <c r="H3319" t="s">
        <v>26</v>
      </c>
      <c r="I3319" t="s">
        <v>34</v>
      </c>
      <c r="J3319" s="31">
        <v>18135</v>
      </c>
      <c r="K3319">
        <v>9</v>
      </c>
      <c r="L3319">
        <v>0</v>
      </c>
      <c r="M3319" s="32">
        <v>489645</v>
      </c>
    </row>
    <row r="3320" spans="1:13" x14ac:dyDescent="0.3">
      <c r="A3320" t="s">
        <v>28</v>
      </c>
      <c r="B3320" t="s">
        <v>14</v>
      </c>
      <c r="C3320" t="s">
        <v>15</v>
      </c>
      <c r="D3320" t="s">
        <v>129</v>
      </c>
      <c r="E3320" t="s">
        <v>24</v>
      </c>
      <c r="F3320">
        <v>92374</v>
      </c>
      <c r="G3320" t="s">
        <v>25</v>
      </c>
      <c r="H3320" t="s">
        <v>26</v>
      </c>
      <c r="I3320" t="s">
        <v>27</v>
      </c>
      <c r="J3320" s="31">
        <v>864</v>
      </c>
      <c r="K3320">
        <v>3</v>
      </c>
      <c r="L3320">
        <v>0</v>
      </c>
      <c r="M3320" s="32">
        <v>42336</v>
      </c>
    </row>
    <row r="3321" spans="1:13" x14ac:dyDescent="0.3">
      <c r="A3321" t="s">
        <v>28</v>
      </c>
      <c r="B3321" t="s">
        <v>14</v>
      </c>
      <c r="C3321" t="s">
        <v>15</v>
      </c>
      <c r="D3321" t="s">
        <v>90</v>
      </c>
      <c r="E3321" t="s">
        <v>86</v>
      </c>
      <c r="F3321">
        <v>38401</v>
      </c>
      <c r="G3321" t="s">
        <v>18</v>
      </c>
      <c r="H3321" t="s">
        <v>26</v>
      </c>
      <c r="I3321" t="s">
        <v>38</v>
      </c>
      <c r="J3321" s="31">
        <v>43512</v>
      </c>
      <c r="K3321">
        <v>7</v>
      </c>
      <c r="L3321">
        <v>2</v>
      </c>
      <c r="M3321" s="32">
        <v>38073</v>
      </c>
    </row>
    <row r="3322" spans="1:13" x14ac:dyDescent="0.3">
      <c r="A3322" t="s">
        <v>28</v>
      </c>
      <c r="B3322" t="s">
        <v>14</v>
      </c>
      <c r="C3322" t="s">
        <v>15</v>
      </c>
      <c r="D3322" t="s">
        <v>90</v>
      </c>
      <c r="E3322" t="s">
        <v>86</v>
      </c>
      <c r="F3322">
        <v>38401</v>
      </c>
      <c r="G3322" t="s">
        <v>18</v>
      </c>
      <c r="H3322" t="s">
        <v>19</v>
      </c>
      <c r="I3322" t="s">
        <v>21</v>
      </c>
      <c r="J3322" s="31">
        <v>66288</v>
      </c>
      <c r="K3322">
        <v>3</v>
      </c>
      <c r="L3322">
        <v>2</v>
      </c>
      <c r="M3322" s="32">
        <v>74574</v>
      </c>
    </row>
    <row r="3323" spans="1:13" x14ac:dyDescent="0.3">
      <c r="A3323" t="s">
        <v>28</v>
      </c>
      <c r="B3323" t="s">
        <v>14</v>
      </c>
      <c r="C3323" t="s">
        <v>15</v>
      </c>
      <c r="D3323" t="s">
        <v>90</v>
      </c>
      <c r="E3323" t="s">
        <v>86</v>
      </c>
      <c r="F3323">
        <v>38401</v>
      </c>
      <c r="G3323" t="s">
        <v>18</v>
      </c>
      <c r="H3323" t="s">
        <v>26</v>
      </c>
      <c r="I3323" t="s">
        <v>41</v>
      </c>
      <c r="J3323" s="31">
        <v>2592</v>
      </c>
      <c r="K3323">
        <v>5</v>
      </c>
      <c r="L3323">
        <v>2</v>
      </c>
      <c r="M3323" s="32">
        <v>9072</v>
      </c>
    </row>
    <row r="3324" spans="1:13" x14ac:dyDescent="0.3">
      <c r="A3324" t="s">
        <v>28</v>
      </c>
      <c r="B3324" t="s">
        <v>44</v>
      </c>
      <c r="C3324" t="s">
        <v>15</v>
      </c>
      <c r="D3324" t="s">
        <v>75</v>
      </c>
      <c r="E3324" t="s">
        <v>76</v>
      </c>
      <c r="F3324">
        <v>10009</v>
      </c>
      <c r="G3324" t="s">
        <v>57</v>
      </c>
      <c r="H3324" t="s">
        <v>26</v>
      </c>
      <c r="I3324" t="s">
        <v>38</v>
      </c>
      <c r="J3324" s="31">
        <v>6894</v>
      </c>
      <c r="K3324">
        <v>3</v>
      </c>
      <c r="L3324">
        <v>0</v>
      </c>
      <c r="M3324" s="32">
        <v>20682</v>
      </c>
    </row>
    <row r="3325" spans="1:13" x14ac:dyDescent="0.3">
      <c r="A3325" t="s">
        <v>28</v>
      </c>
      <c r="B3325" t="s">
        <v>44</v>
      </c>
      <c r="C3325" t="s">
        <v>15</v>
      </c>
      <c r="D3325" t="s">
        <v>75</v>
      </c>
      <c r="E3325" t="s">
        <v>76</v>
      </c>
      <c r="F3325">
        <v>10009</v>
      </c>
      <c r="G3325" t="s">
        <v>57</v>
      </c>
      <c r="H3325" t="s">
        <v>19</v>
      </c>
      <c r="I3325" t="s">
        <v>33</v>
      </c>
      <c r="J3325" s="31">
        <v>12882</v>
      </c>
      <c r="K3325">
        <v>3</v>
      </c>
      <c r="L3325">
        <v>0</v>
      </c>
      <c r="M3325" s="32">
        <v>502398</v>
      </c>
    </row>
    <row r="3326" spans="1:13" x14ac:dyDescent="0.3">
      <c r="A3326" t="s">
        <v>28</v>
      </c>
      <c r="B3326" t="s">
        <v>14</v>
      </c>
      <c r="C3326" t="s">
        <v>15</v>
      </c>
      <c r="D3326" t="s">
        <v>61</v>
      </c>
      <c r="E3326" t="s">
        <v>46</v>
      </c>
      <c r="F3326">
        <v>77095</v>
      </c>
      <c r="G3326" t="s">
        <v>47</v>
      </c>
      <c r="H3326" t="s">
        <v>26</v>
      </c>
      <c r="I3326" t="s">
        <v>37</v>
      </c>
      <c r="J3326" s="31">
        <v>89699</v>
      </c>
      <c r="K3326">
        <v>5</v>
      </c>
      <c r="L3326">
        <v>8</v>
      </c>
      <c r="M3326" s="32">
        <v>-14800335</v>
      </c>
    </row>
    <row r="3327" spans="1:13" x14ac:dyDescent="0.3">
      <c r="A3327" t="s">
        <v>28</v>
      </c>
      <c r="B3327" t="s">
        <v>14</v>
      </c>
      <c r="C3327" t="s">
        <v>15</v>
      </c>
      <c r="D3327" t="s">
        <v>61</v>
      </c>
      <c r="E3327" t="s">
        <v>46</v>
      </c>
      <c r="F3327">
        <v>77095</v>
      </c>
      <c r="G3327" t="s">
        <v>47</v>
      </c>
      <c r="H3327" t="s">
        <v>26</v>
      </c>
      <c r="I3327" t="s">
        <v>37</v>
      </c>
      <c r="J3327" s="31">
        <v>1234</v>
      </c>
      <c r="K3327">
        <v>1</v>
      </c>
      <c r="L3327">
        <v>8</v>
      </c>
      <c r="M3327" s="32">
        <v>-19744</v>
      </c>
    </row>
    <row r="3328" spans="1:13" x14ac:dyDescent="0.3">
      <c r="A3328" t="s">
        <v>28</v>
      </c>
      <c r="B3328" t="s">
        <v>14</v>
      </c>
      <c r="C3328" t="s">
        <v>15</v>
      </c>
      <c r="D3328" t="s">
        <v>61</v>
      </c>
      <c r="E3328" t="s">
        <v>46</v>
      </c>
      <c r="F3328">
        <v>77095</v>
      </c>
      <c r="G3328" t="s">
        <v>47</v>
      </c>
      <c r="H3328" t="s">
        <v>26</v>
      </c>
      <c r="I3328" t="s">
        <v>34</v>
      </c>
      <c r="J3328" s="31">
        <v>6756</v>
      </c>
      <c r="K3328">
        <v>3</v>
      </c>
      <c r="L3328">
        <v>2</v>
      </c>
      <c r="M3328" s="32">
        <v>6756</v>
      </c>
    </row>
    <row r="3329" spans="1:13" x14ac:dyDescent="0.3">
      <c r="A3329" t="s">
        <v>28</v>
      </c>
      <c r="B3329" t="s">
        <v>14</v>
      </c>
      <c r="C3329" t="s">
        <v>15</v>
      </c>
      <c r="D3329" t="s">
        <v>61</v>
      </c>
      <c r="E3329" t="s">
        <v>46</v>
      </c>
      <c r="F3329">
        <v>77095</v>
      </c>
      <c r="G3329" t="s">
        <v>47</v>
      </c>
      <c r="H3329" t="s">
        <v>26</v>
      </c>
      <c r="I3329" t="s">
        <v>41</v>
      </c>
      <c r="J3329" s="31">
        <v>2172</v>
      </c>
      <c r="K3329">
        <v>5</v>
      </c>
      <c r="L3329">
        <v>2</v>
      </c>
      <c r="M3329" s="32">
        <v>78735</v>
      </c>
    </row>
    <row r="3330" spans="1:13" x14ac:dyDescent="0.3">
      <c r="A3330" t="s">
        <v>28</v>
      </c>
      <c r="B3330" t="s">
        <v>14</v>
      </c>
      <c r="C3330" t="s">
        <v>15</v>
      </c>
      <c r="D3330" t="s">
        <v>61</v>
      </c>
      <c r="E3330" t="s">
        <v>46</v>
      </c>
      <c r="F3330">
        <v>77095</v>
      </c>
      <c r="G3330" t="s">
        <v>47</v>
      </c>
      <c r="H3330" t="s">
        <v>26</v>
      </c>
      <c r="I3330" t="s">
        <v>41</v>
      </c>
      <c r="J3330" s="31">
        <v>262336</v>
      </c>
      <c r="K3330">
        <v>8</v>
      </c>
      <c r="L3330">
        <v>2</v>
      </c>
      <c r="M3330" s="32">
        <v>950968</v>
      </c>
    </row>
    <row r="3331" spans="1:13" x14ac:dyDescent="0.3">
      <c r="A3331" t="s">
        <v>28</v>
      </c>
      <c r="B3331" t="s">
        <v>14</v>
      </c>
      <c r="C3331" t="s">
        <v>15</v>
      </c>
      <c r="D3331" t="s">
        <v>61</v>
      </c>
      <c r="E3331" t="s">
        <v>46</v>
      </c>
      <c r="F3331">
        <v>77095</v>
      </c>
      <c r="G3331" t="s">
        <v>47</v>
      </c>
      <c r="H3331" t="s">
        <v>35</v>
      </c>
      <c r="I3331" t="s">
        <v>36</v>
      </c>
      <c r="J3331" s="31">
        <v>14848</v>
      </c>
      <c r="K3331">
        <v>2</v>
      </c>
      <c r="L3331">
        <v>2</v>
      </c>
      <c r="M3331" s="32">
        <v>16704</v>
      </c>
    </row>
    <row r="3332" spans="1:13" x14ac:dyDescent="0.3">
      <c r="A3332" t="s">
        <v>28</v>
      </c>
      <c r="B3332" t="s">
        <v>14</v>
      </c>
      <c r="C3332" t="s">
        <v>15</v>
      </c>
      <c r="D3332" t="s">
        <v>61</v>
      </c>
      <c r="E3332" t="s">
        <v>46</v>
      </c>
      <c r="F3332">
        <v>77095</v>
      </c>
      <c r="G3332" t="s">
        <v>47</v>
      </c>
      <c r="H3332" t="s">
        <v>35</v>
      </c>
      <c r="I3332" t="s">
        <v>36</v>
      </c>
      <c r="J3332" s="31">
        <v>241176</v>
      </c>
      <c r="K3332">
        <v>3</v>
      </c>
      <c r="L3332">
        <v>2</v>
      </c>
      <c r="M3332" s="32">
        <v>150735</v>
      </c>
    </row>
    <row r="3333" spans="1:13" x14ac:dyDescent="0.3">
      <c r="A3333" t="s">
        <v>28</v>
      </c>
      <c r="B3333" t="s">
        <v>44</v>
      </c>
      <c r="C3333" t="s">
        <v>15</v>
      </c>
      <c r="D3333" t="s">
        <v>79</v>
      </c>
      <c r="E3333" t="s">
        <v>65</v>
      </c>
      <c r="F3333">
        <v>60653</v>
      </c>
      <c r="G3333" t="s">
        <v>47</v>
      </c>
      <c r="H3333" t="s">
        <v>35</v>
      </c>
      <c r="I3333" t="s">
        <v>59</v>
      </c>
      <c r="J3333" s="31">
        <v>227976</v>
      </c>
      <c r="K3333">
        <v>3</v>
      </c>
      <c r="L3333">
        <v>2</v>
      </c>
      <c r="M3333" s="32">
        <v>28497</v>
      </c>
    </row>
    <row r="3334" spans="1:13" x14ac:dyDescent="0.3">
      <c r="A3334" t="s">
        <v>28</v>
      </c>
      <c r="B3334" t="s">
        <v>44</v>
      </c>
      <c r="C3334" t="s">
        <v>15</v>
      </c>
      <c r="D3334" t="s">
        <v>79</v>
      </c>
      <c r="E3334" t="s">
        <v>65</v>
      </c>
      <c r="F3334">
        <v>60653</v>
      </c>
      <c r="G3334" t="s">
        <v>47</v>
      </c>
      <c r="H3334" t="s">
        <v>35</v>
      </c>
      <c r="I3334" t="s">
        <v>36</v>
      </c>
      <c r="J3334" s="31">
        <v>5268</v>
      </c>
      <c r="K3334">
        <v>3</v>
      </c>
      <c r="L3334">
        <v>2</v>
      </c>
      <c r="M3334" s="32">
        <v>19755</v>
      </c>
    </row>
    <row r="3335" spans="1:13" x14ac:dyDescent="0.3">
      <c r="A3335" t="s">
        <v>28</v>
      </c>
      <c r="B3335" t="s">
        <v>44</v>
      </c>
      <c r="C3335" t="s">
        <v>15</v>
      </c>
      <c r="D3335" t="s">
        <v>79</v>
      </c>
      <c r="E3335" t="s">
        <v>65</v>
      </c>
      <c r="F3335">
        <v>60653</v>
      </c>
      <c r="G3335" t="s">
        <v>47</v>
      </c>
      <c r="H3335" t="s">
        <v>19</v>
      </c>
      <c r="I3335" t="s">
        <v>33</v>
      </c>
      <c r="J3335" s="31">
        <v>2032</v>
      </c>
      <c r="K3335">
        <v>1</v>
      </c>
      <c r="L3335">
        <v>6</v>
      </c>
      <c r="M3335" s="32">
        <v>-13208</v>
      </c>
    </row>
    <row r="3336" spans="1:13" x14ac:dyDescent="0.3">
      <c r="A3336" t="s">
        <v>62</v>
      </c>
      <c r="B3336" t="s">
        <v>14</v>
      </c>
      <c r="C3336" t="s">
        <v>15</v>
      </c>
      <c r="D3336" t="s">
        <v>267</v>
      </c>
      <c r="E3336" t="s">
        <v>24</v>
      </c>
      <c r="F3336">
        <v>94601</v>
      </c>
      <c r="G3336" t="s">
        <v>25</v>
      </c>
      <c r="H3336" t="s">
        <v>26</v>
      </c>
      <c r="I3336" t="s">
        <v>34</v>
      </c>
      <c r="J3336" s="31">
        <v>1712</v>
      </c>
      <c r="K3336">
        <v>4</v>
      </c>
      <c r="L3336">
        <v>0</v>
      </c>
      <c r="M3336" s="32">
        <v>49648</v>
      </c>
    </row>
    <row r="3337" spans="1:13" x14ac:dyDescent="0.3">
      <c r="A3337" t="s">
        <v>62</v>
      </c>
      <c r="B3337" t="s">
        <v>14</v>
      </c>
      <c r="C3337" t="s">
        <v>15</v>
      </c>
      <c r="D3337" t="s">
        <v>267</v>
      </c>
      <c r="E3337" t="s">
        <v>24</v>
      </c>
      <c r="F3337">
        <v>94601</v>
      </c>
      <c r="G3337" t="s">
        <v>25</v>
      </c>
      <c r="H3337" t="s">
        <v>35</v>
      </c>
      <c r="I3337" t="s">
        <v>36</v>
      </c>
      <c r="J3337" s="31">
        <v>431968</v>
      </c>
      <c r="K3337">
        <v>4</v>
      </c>
      <c r="L3337">
        <v>2</v>
      </c>
      <c r="M3337" s="32">
        <v>377972</v>
      </c>
    </row>
    <row r="3338" spans="1:13" x14ac:dyDescent="0.3">
      <c r="A3338" t="s">
        <v>62</v>
      </c>
      <c r="B3338" t="s">
        <v>14</v>
      </c>
      <c r="C3338" t="s">
        <v>15</v>
      </c>
      <c r="D3338" t="s">
        <v>267</v>
      </c>
      <c r="E3338" t="s">
        <v>24</v>
      </c>
      <c r="F3338">
        <v>94601</v>
      </c>
      <c r="G3338" t="s">
        <v>25</v>
      </c>
      <c r="H3338" t="s">
        <v>19</v>
      </c>
      <c r="I3338" t="s">
        <v>33</v>
      </c>
      <c r="J3338" s="31">
        <v>12992</v>
      </c>
      <c r="K3338">
        <v>4</v>
      </c>
      <c r="L3338">
        <v>0</v>
      </c>
      <c r="M3338" s="32">
        <v>103936</v>
      </c>
    </row>
    <row r="3339" spans="1:13" x14ac:dyDescent="0.3">
      <c r="A3339" t="s">
        <v>62</v>
      </c>
      <c r="B3339" t="s">
        <v>14</v>
      </c>
      <c r="C3339" t="s">
        <v>15</v>
      </c>
      <c r="D3339" t="s">
        <v>267</v>
      </c>
      <c r="E3339" t="s">
        <v>24</v>
      </c>
      <c r="F3339">
        <v>94601</v>
      </c>
      <c r="G3339" t="s">
        <v>25</v>
      </c>
      <c r="H3339" t="s">
        <v>19</v>
      </c>
      <c r="I3339" t="s">
        <v>31</v>
      </c>
      <c r="J3339" s="31">
        <v>568728</v>
      </c>
      <c r="K3339">
        <v>3</v>
      </c>
      <c r="L3339">
        <v>2</v>
      </c>
      <c r="M3339" s="32">
        <v>284364</v>
      </c>
    </row>
    <row r="3340" spans="1:13" x14ac:dyDescent="0.3">
      <c r="A3340" t="s">
        <v>62</v>
      </c>
      <c r="B3340" t="s">
        <v>14</v>
      </c>
      <c r="C3340" t="s">
        <v>15</v>
      </c>
      <c r="D3340" t="s">
        <v>267</v>
      </c>
      <c r="E3340" t="s">
        <v>24</v>
      </c>
      <c r="F3340">
        <v>94601</v>
      </c>
      <c r="G3340" t="s">
        <v>25</v>
      </c>
      <c r="H3340" t="s">
        <v>26</v>
      </c>
      <c r="I3340" t="s">
        <v>37</v>
      </c>
      <c r="J3340" s="31">
        <v>117144</v>
      </c>
      <c r="K3340">
        <v>9</v>
      </c>
      <c r="L3340">
        <v>2</v>
      </c>
      <c r="M3340" s="32">
        <v>424647</v>
      </c>
    </row>
    <row r="3341" spans="1:13" x14ac:dyDescent="0.3">
      <c r="A3341" t="s">
        <v>62</v>
      </c>
      <c r="B3341" t="s">
        <v>14</v>
      </c>
      <c r="C3341" t="s">
        <v>15</v>
      </c>
      <c r="D3341" t="s">
        <v>267</v>
      </c>
      <c r="E3341" t="s">
        <v>24</v>
      </c>
      <c r="F3341">
        <v>94601</v>
      </c>
      <c r="G3341" t="s">
        <v>25</v>
      </c>
      <c r="H3341" t="s">
        <v>26</v>
      </c>
      <c r="I3341" t="s">
        <v>38</v>
      </c>
      <c r="J3341" s="31">
        <v>20352</v>
      </c>
      <c r="K3341">
        <v>3</v>
      </c>
      <c r="L3341">
        <v>0</v>
      </c>
      <c r="M3341" s="32">
        <v>549504</v>
      </c>
    </row>
    <row r="3342" spans="1:13" x14ac:dyDescent="0.3">
      <c r="A3342" t="s">
        <v>62</v>
      </c>
      <c r="B3342" t="s">
        <v>14</v>
      </c>
      <c r="C3342" t="s">
        <v>15</v>
      </c>
      <c r="D3342" t="s">
        <v>267</v>
      </c>
      <c r="E3342" t="s">
        <v>24</v>
      </c>
      <c r="F3342">
        <v>94601</v>
      </c>
      <c r="G3342" t="s">
        <v>25</v>
      </c>
      <c r="H3342" t="s">
        <v>26</v>
      </c>
      <c r="I3342" t="s">
        <v>27</v>
      </c>
      <c r="J3342" s="31">
        <v>5175</v>
      </c>
      <c r="K3342">
        <v>5</v>
      </c>
      <c r="L3342">
        <v>0</v>
      </c>
      <c r="M3342" s="32">
        <v>2484</v>
      </c>
    </row>
    <row r="3343" spans="1:13" x14ac:dyDescent="0.3">
      <c r="A3343" t="s">
        <v>13</v>
      </c>
      <c r="B3343" t="s">
        <v>14</v>
      </c>
      <c r="C3343" t="s">
        <v>15</v>
      </c>
      <c r="D3343" t="s">
        <v>172</v>
      </c>
      <c r="E3343" t="s">
        <v>166</v>
      </c>
      <c r="F3343">
        <v>2169</v>
      </c>
      <c r="G3343" t="s">
        <v>57</v>
      </c>
      <c r="H3343" t="s">
        <v>26</v>
      </c>
      <c r="I3343" t="s">
        <v>41</v>
      </c>
      <c r="J3343" s="31">
        <v>12297</v>
      </c>
      <c r="K3343">
        <v>3</v>
      </c>
      <c r="L3343">
        <v>0</v>
      </c>
      <c r="M3343" s="32">
        <v>602553</v>
      </c>
    </row>
    <row r="3344" spans="1:13" x14ac:dyDescent="0.3">
      <c r="A3344" t="s">
        <v>13</v>
      </c>
      <c r="B3344" t="s">
        <v>14</v>
      </c>
      <c r="C3344" t="s">
        <v>15</v>
      </c>
      <c r="D3344" t="s">
        <v>172</v>
      </c>
      <c r="E3344" t="s">
        <v>166</v>
      </c>
      <c r="F3344">
        <v>2169</v>
      </c>
      <c r="G3344" t="s">
        <v>57</v>
      </c>
      <c r="H3344" t="s">
        <v>19</v>
      </c>
      <c r="I3344" t="s">
        <v>31</v>
      </c>
      <c r="J3344" s="31">
        <v>244615</v>
      </c>
      <c r="K3344">
        <v>1</v>
      </c>
      <c r="L3344">
        <v>3</v>
      </c>
      <c r="M3344" s="32">
        <v>20967</v>
      </c>
    </row>
    <row r="3345" spans="1:13" x14ac:dyDescent="0.3">
      <c r="A3345" t="s">
        <v>13</v>
      </c>
      <c r="B3345" t="s">
        <v>14</v>
      </c>
      <c r="C3345" t="s">
        <v>15</v>
      </c>
      <c r="D3345" t="s">
        <v>172</v>
      </c>
      <c r="E3345" t="s">
        <v>166</v>
      </c>
      <c r="F3345">
        <v>2169</v>
      </c>
      <c r="G3345" t="s">
        <v>57</v>
      </c>
      <c r="H3345" t="s">
        <v>35</v>
      </c>
      <c r="I3345" t="s">
        <v>36</v>
      </c>
      <c r="J3345" s="31">
        <v>5997</v>
      </c>
      <c r="K3345">
        <v>3</v>
      </c>
      <c r="L3345">
        <v>0</v>
      </c>
      <c r="M3345" s="32">
        <v>287856</v>
      </c>
    </row>
    <row r="3346" spans="1:13" x14ac:dyDescent="0.3">
      <c r="A3346" t="s">
        <v>13</v>
      </c>
      <c r="B3346" t="s">
        <v>14</v>
      </c>
      <c r="C3346" t="s">
        <v>15</v>
      </c>
      <c r="D3346" t="s">
        <v>172</v>
      </c>
      <c r="E3346" t="s">
        <v>166</v>
      </c>
      <c r="F3346">
        <v>2169</v>
      </c>
      <c r="G3346" t="s">
        <v>57</v>
      </c>
      <c r="H3346" t="s">
        <v>26</v>
      </c>
      <c r="I3346" t="s">
        <v>41</v>
      </c>
      <c r="J3346" s="31">
        <v>8154</v>
      </c>
      <c r="K3346">
        <v>9</v>
      </c>
      <c r="L3346">
        <v>0</v>
      </c>
      <c r="M3346" s="32">
        <v>36693</v>
      </c>
    </row>
    <row r="3347" spans="1:13" x14ac:dyDescent="0.3">
      <c r="A3347" t="s">
        <v>13</v>
      </c>
      <c r="B3347" t="s">
        <v>14</v>
      </c>
      <c r="C3347" t="s">
        <v>15</v>
      </c>
      <c r="D3347" t="s">
        <v>172</v>
      </c>
      <c r="E3347" t="s">
        <v>166</v>
      </c>
      <c r="F3347">
        <v>2169</v>
      </c>
      <c r="G3347" t="s">
        <v>57</v>
      </c>
      <c r="H3347" t="s">
        <v>26</v>
      </c>
      <c r="I3347" t="s">
        <v>77</v>
      </c>
      <c r="J3347" s="31">
        <v>1168</v>
      </c>
      <c r="K3347">
        <v>4</v>
      </c>
      <c r="L3347">
        <v>0</v>
      </c>
      <c r="M3347" s="32">
        <v>5256</v>
      </c>
    </row>
    <row r="3348" spans="1:13" x14ac:dyDescent="0.3">
      <c r="A3348" t="s">
        <v>13</v>
      </c>
      <c r="B3348" t="s">
        <v>14</v>
      </c>
      <c r="C3348" t="s">
        <v>15</v>
      </c>
      <c r="D3348" t="s">
        <v>172</v>
      </c>
      <c r="E3348" t="s">
        <v>166</v>
      </c>
      <c r="F3348">
        <v>2169</v>
      </c>
      <c r="G3348" t="s">
        <v>57</v>
      </c>
      <c r="H3348" t="s">
        <v>26</v>
      </c>
      <c r="I3348" t="s">
        <v>37</v>
      </c>
      <c r="J3348" s="31">
        <v>29</v>
      </c>
      <c r="K3348">
        <v>5</v>
      </c>
      <c r="L3348">
        <v>0</v>
      </c>
      <c r="M3348" s="32">
        <v>1392</v>
      </c>
    </row>
    <row r="3349" spans="1:13" x14ac:dyDescent="0.3">
      <c r="A3349" t="s">
        <v>28</v>
      </c>
      <c r="B3349" t="s">
        <v>22</v>
      </c>
      <c r="C3349" t="s">
        <v>15</v>
      </c>
      <c r="D3349" t="s">
        <v>448</v>
      </c>
      <c r="E3349" t="s">
        <v>24</v>
      </c>
      <c r="F3349">
        <v>92399</v>
      </c>
      <c r="G3349" t="s">
        <v>25</v>
      </c>
      <c r="H3349" t="s">
        <v>26</v>
      </c>
      <c r="I3349" t="s">
        <v>34</v>
      </c>
      <c r="J3349" s="31">
        <v>508</v>
      </c>
      <c r="K3349">
        <v>5</v>
      </c>
      <c r="L3349">
        <v>0</v>
      </c>
      <c r="M3349" s="32">
        <v>13208</v>
      </c>
    </row>
    <row r="3350" spans="1:13" x14ac:dyDescent="0.3">
      <c r="A3350" t="s">
        <v>62</v>
      </c>
      <c r="B3350" t="s">
        <v>22</v>
      </c>
      <c r="C3350" t="s">
        <v>15</v>
      </c>
      <c r="D3350" t="s">
        <v>79</v>
      </c>
      <c r="E3350" t="s">
        <v>65</v>
      </c>
      <c r="F3350">
        <v>60623</v>
      </c>
      <c r="G3350" t="s">
        <v>47</v>
      </c>
      <c r="H3350" t="s">
        <v>26</v>
      </c>
      <c r="I3350" t="s">
        <v>37</v>
      </c>
      <c r="J3350" s="31">
        <v>1603</v>
      </c>
      <c r="K3350">
        <v>5</v>
      </c>
      <c r="L3350">
        <v>8</v>
      </c>
      <c r="M3350" s="32">
        <v>-25648</v>
      </c>
    </row>
    <row r="3351" spans="1:13" x14ac:dyDescent="0.3">
      <c r="A3351" t="s">
        <v>28</v>
      </c>
      <c r="B3351" t="s">
        <v>14</v>
      </c>
      <c r="C3351" t="s">
        <v>15</v>
      </c>
      <c r="D3351" t="s">
        <v>42</v>
      </c>
      <c r="E3351" t="s">
        <v>43</v>
      </c>
      <c r="F3351">
        <v>98105</v>
      </c>
      <c r="G3351" t="s">
        <v>25</v>
      </c>
      <c r="H3351" t="s">
        <v>26</v>
      </c>
      <c r="I3351" t="s">
        <v>37</v>
      </c>
      <c r="J3351" s="31">
        <v>15712</v>
      </c>
      <c r="K3351">
        <v>4</v>
      </c>
      <c r="L3351">
        <v>2</v>
      </c>
      <c r="M3351" s="32">
        <v>56956</v>
      </c>
    </row>
    <row r="3352" spans="1:13" x14ac:dyDescent="0.3">
      <c r="A3352" t="s">
        <v>28</v>
      </c>
      <c r="B3352" t="s">
        <v>14</v>
      </c>
      <c r="C3352" t="s">
        <v>15</v>
      </c>
      <c r="D3352" t="s">
        <v>75</v>
      </c>
      <c r="E3352" t="s">
        <v>76</v>
      </c>
      <c r="F3352">
        <v>10024</v>
      </c>
      <c r="G3352" t="s">
        <v>57</v>
      </c>
      <c r="H3352" t="s">
        <v>35</v>
      </c>
      <c r="I3352" t="s">
        <v>59</v>
      </c>
      <c r="J3352" s="31">
        <v>8997</v>
      </c>
      <c r="K3352">
        <v>3</v>
      </c>
      <c r="L3352">
        <v>0</v>
      </c>
      <c r="M3352" s="32">
        <v>188937</v>
      </c>
    </row>
    <row r="3353" spans="1:13" x14ac:dyDescent="0.3">
      <c r="A3353" t="s">
        <v>28</v>
      </c>
      <c r="B3353" t="s">
        <v>22</v>
      </c>
      <c r="C3353" t="s">
        <v>15</v>
      </c>
      <c r="D3353" t="s">
        <v>144</v>
      </c>
      <c r="E3353" t="s">
        <v>24</v>
      </c>
      <c r="F3353">
        <v>92037</v>
      </c>
      <c r="G3353" t="s">
        <v>25</v>
      </c>
      <c r="H3353" t="s">
        <v>19</v>
      </c>
      <c r="I3353" t="s">
        <v>20</v>
      </c>
      <c r="J3353" s="31">
        <v>435999</v>
      </c>
      <c r="K3353">
        <v>3</v>
      </c>
      <c r="L3353">
        <v>15</v>
      </c>
      <c r="M3353" s="32">
        <v>205176</v>
      </c>
    </row>
    <row r="3354" spans="1:13" x14ac:dyDescent="0.3">
      <c r="A3354" t="s">
        <v>28</v>
      </c>
      <c r="B3354" t="s">
        <v>22</v>
      </c>
      <c r="C3354" t="s">
        <v>15</v>
      </c>
      <c r="D3354" t="s">
        <v>144</v>
      </c>
      <c r="E3354" t="s">
        <v>24</v>
      </c>
      <c r="F3354">
        <v>92037</v>
      </c>
      <c r="G3354" t="s">
        <v>25</v>
      </c>
      <c r="H3354" t="s">
        <v>35</v>
      </c>
      <c r="I3354" t="s">
        <v>36</v>
      </c>
      <c r="J3354" s="31">
        <v>83984</v>
      </c>
      <c r="K3354">
        <v>2</v>
      </c>
      <c r="L3354">
        <v>2</v>
      </c>
      <c r="M3354" s="32">
        <v>31494</v>
      </c>
    </row>
    <row r="3355" spans="1:13" x14ac:dyDescent="0.3">
      <c r="A3355" t="s">
        <v>28</v>
      </c>
      <c r="B3355" t="s">
        <v>22</v>
      </c>
      <c r="C3355" t="s">
        <v>15</v>
      </c>
      <c r="D3355" t="s">
        <v>105</v>
      </c>
      <c r="E3355" t="s">
        <v>127</v>
      </c>
      <c r="F3355">
        <v>6010</v>
      </c>
      <c r="G3355" t="s">
        <v>57</v>
      </c>
      <c r="H3355" t="s">
        <v>35</v>
      </c>
      <c r="I3355" t="s">
        <v>36</v>
      </c>
      <c r="J3355" s="31">
        <v>35998</v>
      </c>
      <c r="K3355">
        <v>2</v>
      </c>
      <c r="L3355">
        <v>0</v>
      </c>
      <c r="M3355" s="32">
        <v>935948</v>
      </c>
    </row>
    <row r="3356" spans="1:13" x14ac:dyDescent="0.3">
      <c r="A3356" t="s">
        <v>28</v>
      </c>
      <c r="B3356" t="s">
        <v>22</v>
      </c>
      <c r="C3356" t="s">
        <v>15</v>
      </c>
      <c r="D3356" t="s">
        <v>105</v>
      </c>
      <c r="E3356" t="s">
        <v>127</v>
      </c>
      <c r="F3356">
        <v>6010</v>
      </c>
      <c r="G3356" t="s">
        <v>57</v>
      </c>
      <c r="H3356" t="s">
        <v>19</v>
      </c>
      <c r="I3356" t="s">
        <v>31</v>
      </c>
      <c r="J3356" s="31">
        <v>7056</v>
      </c>
      <c r="K3356">
        <v>1</v>
      </c>
      <c r="L3356">
        <v>3</v>
      </c>
      <c r="M3356" s="32">
        <v>-4032</v>
      </c>
    </row>
    <row r="3357" spans="1:13" x14ac:dyDescent="0.3">
      <c r="A3357" t="s">
        <v>28</v>
      </c>
      <c r="B3357" t="s">
        <v>22</v>
      </c>
      <c r="C3357" t="s">
        <v>15</v>
      </c>
      <c r="D3357" t="s">
        <v>105</v>
      </c>
      <c r="E3357" t="s">
        <v>127</v>
      </c>
      <c r="F3357">
        <v>6010</v>
      </c>
      <c r="G3357" t="s">
        <v>57</v>
      </c>
      <c r="H3357" t="s">
        <v>26</v>
      </c>
      <c r="I3357" t="s">
        <v>37</v>
      </c>
      <c r="J3357" s="31">
        <v>2088</v>
      </c>
      <c r="K3357">
        <v>2</v>
      </c>
      <c r="L3357">
        <v>0</v>
      </c>
      <c r="M3357" s="32">
        <v>96048</v>
      </c>
    </row>
    <row r="3358" spans="1:13" x14ac:dyDescent="0.3">
      <c r="A3358" t="s">
        <v>28</v>
      </c>
      <c r="B3358" t="s">
        <v>22</v>
      </c>
      <c r="C3358" t="s">
        <v>15</v>
      </c>
      <c r="D3358" t="s">
        <v>105</v>
      </c>
      <c r="E3358" t="s">
        <v>127</v>
      </c>
      <c r="F3358">
        <v>6010</v>
      </c>
      <c r="G3358" t="s">
        <v>57</v>
      </c>
      <c r="H3358" t="s">
        <v>26</v>
      </c>
      <c r="I3358" t="s">
        <v>37</v>
      </c>
      <c r="J3358" s="31">
        <v>381</v>
      </c>
      <c r="K3358">
        <v>1</v>
      </c>
      <c r="L3358">
        <v>0</v>
      </c>
      <c r="M3358" s="32">
        <v>18288</v>
      </c>
    </row>
    <row r="3359" spans="1:13" x14ac:dyDescent="0.3">
      <c r="A3359" t="s">
        <v>28</v>
      </c>
      <c r="B3359" t="s">
        <v>44</v>
      </c>
      <c r="C3359" t="s">
        <v>15</v>
      </c>
      <c r="D3359" t="s">
        <v>79</v>
      </c>
      <c r="E3359" t="s">
        <v>65</v>
      </c>
      <c r="F3359">
        <v>60610</v>
      </c>
      <c r="G3359" t="s">
        <v>47</v>
      </c>
      <c r="H3359" t="s">
        <v>26</v>
      </c>
      <c r="I3359" t="s">
        <v>41</v>
      </c>
      <c r="J3359" s="31">
        <v>73008</v>
      </c>
      <c r="K3359">
        <v>9</v>
      </c>
      <c r="L3359">
        <v>2</v>
      </c>
      <c r="M3359" s="32">
        <v>264654</v>
      </c>
    </row>
    <row r="3360" spans="1:13" x14ac:dyDescent="0.3">
      <c r="A3360" t="s">
        <v>28</v>
      </c>
      <c r="B3360" t="s">
        <v>14</v>
      </c>
      <c r="C3360" t="s">
        <v>15</v>
      </c>
      <c r="D3360" t="s">
        <v>79</v>
      </c>
      <c r="E3360" t="s">
        <v>65</v>
      </c>
      <c r="F3360">
        <v>60610</v>
      </c>
      <c r="G3360" t="s">
        <v>47</v>
      </c>
      <c r="H3360" t="s">
        <v>26</v>
      </c>
      <c r="I3360" t="s">
        <v>37</v>
      </c>
      <c r="J3360" s="31">
        <v>3208</v>
      </c>
      <c r="K3360">
        <v>2</v>
      </c>
      <c r="L3360">
        <v>8</v>
      </c>
      <c r="M3360" s="32">
        <v>-52932</v>
      </c>
    </row>
    <row r="3361" spans="1:13" x14ac:dyDescent="0.3">
      <c r="A3361" t="s">
        <v>28</v>
      </c>
      <c r="B3361" t="s">
        <v>14</v>
      </c>
      <c r="C3361" t="s">
        <v>15</v>
      </c>
      <c r="D3361" t="s">
        <v>79</v>
      </c>
      <c r="E3361" t="s">
        <v>65</v>
      </c>
      <c r="F3361">
        <v>60610</v>
      </c>
      <c r="G3361" t="s">
        <v>47</v>
      </c>
      <c r="H3361" t="s">
        <v>35</v>
      </c>
      <c r="I3361" t="s">
        <v>59</v>
      </c>
      <c r="J3361" s="31">
        <v>26176</v>
      </c>
      <c r="K3361">
        <v>2</v>
      </c>
      <c r="L3361">
        <v>2</v>
      </c>
      <c r="M3361" s="32">
        <v>-3272</v>
      </c>
    </row>
    <row r="3362" spans="1:13" x14ac:dyDescent="0.3">
      <c r="A3362" t="s">
        <v>13</v>
      </c>
      <c r="B3362" t="s">
        <v>44</v>
      </c>
      <c r="C3362" t="s">
        <v>15</v>
      </c>
      <c r="D3362" t="s">
        <v>75</v>
      </c>
      <c r="E3362" t="s">
        <v>76</v>
      </c>
      <c r="F3362">
        <v>10024</v>
      </c>
      <c r="G3362" t="s">
        <v>57</v>
      </c>
      <c r="H3362" t="s">
        <v>26</v>
      </c>
      <c r="I3362" t="s">
        <v>41</v>
      </c>
      <c r="J3362" s="31">
        <v>3044</v>
      </c>
      <c r="K3362">
        <v>4</v>
      </c>
      <c r="L3362">
        <v>0</v>
      </c>
      <c r="M3362" s="32">
        <v>143068</v>
      </c>
    </row>
    <row r="3363" spans="1:13" x14ac:dyDescent="0.3">
      <c r="A3363" t="s">
        <v>13</v>
      </c>
      <c r="B3363" t="s">
        <v>44</v>
      </c>
      <c r="C3363" t="s">
        <v>15</v>
      </c>
      <c r="D3363" t="s">
        <v>75</v>
      </c>
      <c r="E3363" t="s">
        <v>76</v>
      </c>
      <c r="F3363">
        <v>10024</v>
      </c>
      <c r="G3363" t="s">
        <v>57</v>
      </c>
      <c r="H3363" t="s">
        <v>19</v>
      </c>
      <c r="I3363" t="s">
        <v>33</v>
      </c>
      <c r="J3363" s="31">
        <v>3528</v>
      </c>
      <c r="K3363">
        <v>3</v>
      </c>
      <c r="L3363">
        <v>0</v>
      </c>
      <c r="M3363" s="32">
        <v>119952</v>
      </c>
    </row>
    <row r="3364" spans="1:13" x14ac:dyDescent="0.3">
      <c r="A3364" t="s">
        <v>28</v>
      </c>
      <c r="B3364" t="s">
        <v>44</v>
      </c>
      <c r="C3364" t="s">
        <v>15</v>
      </c>
      <c r="D3364" t="s">
        <v>449</v>
      </c>
      <c r="E3364" t="s">
        <v>166</v>
      </c>
      <c r="F3364">
        <v>2151</v>
      </c>
      <c r="G3364" t="s">
        <v>57</v>
      </c>
      <c r="H3364" t="s">
        <v>26</v>
      </c>
      <c r="I3364" t="s">
        <v>41</v>
      </c>
      <c r="J3364" s="31">
        <v>1944</v>
      </c>
      <c r="K3364">
        <v>3</v>
      </c>
      <c r="L3364">
        <v>0</v>
      </c>
      <c r="M3364" s="32">
        <v>93312</v>
      </c>
    </row>
    <row r="3365" spans="1:13" x14ac:dyDescent="0.3">
      <c r="A3365" t="s">
        <v>28</v>
      </c>
      <c r="B3365" t="s">
        <v>44</v>
      </c>
      <c r="C3365" t="s">
        <v>15</v>
      </c>
      <c r="D3365" t="s">
        <v>449</v>
      </c>
      <c r="E3365" t="s">
        <v>166</v>
      </c>
      <c r="F3365">
        <v>2151</v>
      </c>
      <c r="G3365" t="s">
        <v>57</v>
      </c>
      <c r="H3365" t="s">
        <v>26</v>
      </c>
      <c r="I3365" t="s">
        <v>37</v>
      </c>
      <c r="J3365" s="31">
        <v>3788</v>
      </c>
      <c r="K3365">
        <v>2</v>
      </c>
      <c r="L3365">
        <v>0</v>
      </c>
      <c r="M3365" s="32">
        <v>1894</v>
      </c>
    </row>
    <row r="3366" spans="1:13" x14ac:dyDescent="0.3">
      <c r="A3366" t="s">
        <v>13</v>
      </c>
      <c r="B3366" t="s">
        <v>22</v>
      </c>
      <c r="C3366" t="s">
        <v>15</v>
      </c>
      <c r="D3366" t="s">
        <v>61</v>
      </c>
      <c r="E3366" t="s">
        <v>46</v>
      </c>
      <c r="F3366">
        <v>77036</v>
      </c>
      <c r="G3366" t="s">
        <v>47</v>
      </c>
      <c r="H3366" t="s">
        <v>19</v>
      </c>
      <c r="I3366" t="s">
        <v>33</v>
      </c>
      <c r="J3366" s="31">
        <v>9552</v>
      </c>
      <c r="K3366">
        <v>3</v>
      </c>
      <c r="L3366">
        <v>6</v>
      </c>
      <c r="M3366" s="32">
        <v>-38208</v>
      </c>
    </row>
    <row r="3367" spans="1:13" x14ac:dyDescent="0.3">
      <c r="A3367" t="s">
        <v>62</v>
      </c>
      <c r="B3367" t="s">
        <v>14</v>
      </c>
      <c r="C3367" t="s">
        <v>15</v>
      </c>
      <c r="D3367" t="s">
        <v>216</v>
      </c>
      <c r="E3367" t="s">
        <v>24</v>
      </c>
      <c r="F3367">
        <v>92691</v>
      </c>
      <c r="G3367" t="s">
        <v>25</v>
      </c>
      <c r="H3367" t="s">
        <v>19</v>
      </c>
      <c r="I3367" t="s">
        <v>20</v>
      </c>
      <c r="J3367" s="31">
        <v>290666</v>
      </c>
      <c r="K3367">
        <v>2</v>
      </c>
      <c r="L3367">
        <v>15</v>
      </c>
      <c r="M3367" s="32">
        <v>34196</v>
      </c>
    </row>
    <row r="3368" spans="1:13" x14ac:dyDescent="0.3">
      <c r="A3368" t="s">
        <v>28</v>
      </c>
      <c r="B3368" t="s">
        <v>22</v>
      </c>
      <c r="C3368" t="s">
        <v>15</v>
      </c>
      <c r="D3368" t="s">
        <v>135</v>
      </c>
      <c r="E3368" t="s">
        <v>46</v>
      </c>
      <c r="F3368">
        <v>75217</v>
      </c>
      <c r="G3368" t="s">
        <v>47</v>
      </c>
      <c r="H3368" t="s">
        <v>26</v>
      </c>
      <c r="I3368" t="s">
        <v>41</v>
      </c>
      <c r="J3368" s="31">
        <v>10368</v>
      </c>
      <c r="K3368">
        <v>2</v>
      </c>
      <c r="L3368">
        <v>2</v>
      </c>
      <c r="M3368" s="32">
        <v>36288</v>
      </c>
    </row>
    <row r="3369" spans="1:13" x14ac:dyDescent="0.3">
      <c r="A3369" t="s">
        <v>28</v>
      </c>
      <c r="B3369" t="s">
        <v>22</v>
      </c>
      <c r="C3369" t="s">
        <v>15</v>
      </c>
      <c r="D3369" t="s">
        <v>135</v>
      </c>
      <c r="E3369" t="s">
        <v>46</v>
      </c>
      <c r="F3369">
        <v>75217</v>
      </c>
      <c r="G3369" t="s">
        <v>47</v>
      </c>
      <c r="H3369" t="s">
        <v>26</v>
      </c>
      <c r="I3369" t="s">
        <v>41</v>
      </c>
      <c r="J3369" s="31">
        <v>14352</v>
      </c>
      <c r="K3369">
        <v>3</v>
      </c>
      <c r="L3369">
        <v>2</v>
      </c>
      <c r="M3369" s="32">
        <v>4485</v>
      </c>
    </row>
    <row r="3370" spans="1:13" x14ac:dyDescent="0.3">
      <c r="A3370" t="s">
        <v>28</v>
      </c>
      <c r="B3370" t="s">
        <v>14</v>
      </c>
      <c r="C3370" t="s">
        <v>15</v>
      </c>
      <c r="D3370" t="s">
        <v>176</v>
      </c>
      <c r="E3370" t="s">
        <v>177</v>
      </c>
      <c r="F3370">
        <v>89115</v>
      </c>
      <c r="G3370" t="s">
        <v>25</v>
      </c>
      <c r="H3370" t="s">
        <v>19</v>
      </c>
      <c r="I3370" t="s">
        <v>20</v>
      </c>
      <c r="J3370" s="31">
        <v>14196</v>
      </c>
      <c r="K3370">
        <v>2</v>
      </c>
      <c r="L3370">
        <v>0</v>
      </c>
      <c r="M3370" s="32">
        <v>411684</v>
      </c>
    </row>
    <row r="3371" spans="1:13" x14ac:dyDescent="0.3">
      <c r="A3371" t="s">
        <v>28</v>
      </c>
      <c r="B3371" t="s">
        <v>14</v>
      </c>
      <c r="C3371" t="s">
        <v>15</v>
      </c>
      <c r="D3371" t="s">
        <v>176</v>
      </c>
      <c r="E3371" t="s">
        <v>177</v>
      </c>
      <c r="F3371">
        <v>89115</v>
      </c>
      <c r="G3371" t="s">
        <v>25</v>
      </c>
      <c r="H3371" t="s">
        <v>26</v>
      </c>
      <c r="I3371" t="s">
        <v>37</v>
      </c>
      <c r="J3371" s="31">
        <v>66048</v>
      </c>
      <c r="K3371">
        <v>4</v>
      </c>
      <c r="L3371">
        <v>2</v>
      </c>
      <c r="M3371" s="32">
        <v>231168</v>
      </c>
    </row>
    <row r="3372" spans="1:13" x14ac:dyDescent="0.3">
      <c r="A3372" t="s">
        <v>168</v>
      </c>
      <c r="B3372" t="s">
        <v>14</v>
      </c>
      <c r="C3372" t="s">
        <v>15</v>
      </c>
      <c r="D3372" t="s">
        <v>191</v>
      </c>
      <c r="E3372" t="s">
        <v>119</v>
      </c>
      <c r="F3372">
        <v>73071</v>
      </c>
      <c r="G3372" t="s">
        <v>47</v>
      </c>
      <c r="H3372" t="s">
        <v>35</v>
      </c>
      <c r="I3372" t="s">
        <v>59</v>
      </c>
      <c r="J3372" s="31">
        <v>128745</v>
      </c>
      <c r="K3372">
        <v>5</v>
      </c>
      <c r="L3372">
        <v>0</v>
      </c>
      <c r="M3372" s="32">
        <v>2446155</v>
      </c>
    </row>
    <row r="3373" spans="1:13" x14ac:dyDescent="0.3">
      <c r="A3373" t="s">
        <v>28</v>
      </c>
      <c r="B3373" t="s">
        <v>14</v>
      </c>
      <c r="C3373" t="s">
        <v>15</v>
      </c>
      <c r="D3373" t="s">
        <v>52</v>
      </c>
      <c r="E3373" t="s">
        <v>24</v>
      </c>
      <c r="F3373">
        <v>94122</v>
      </c>
      <c r="G3373" t="s">
        <v>25</v>
      </c>
      <c r="H3373" t="s">
        <v>26</v>
      </c>
      <c r="I3373" t="s">
        <v>37</v>
      </c>
      <c r="J3373" s="31">
        <v>25824</v>
      </c>
      <c r="K3373">
        <v>6</v>
      </c>
      <c r="L3373">
        <v>2</v>
      </c>
      <c r="M3373" s="32">
        <v>90384</v>
      </c>
    </row>
    <row r="3374" spans="1:13" x14ac:dyDescent="0.3">
      <c r="A3374" t="s">
        <v>28</v>
      </c>
      <c r="B3374" t="s">
        <v>14</v>
      </c>
      <c r="C3374" t="s">
        <v>15</v>
      </c>
      <c r="D3374" t="s">
        <v>52</v>
      </c>
      <c r="E3374" t="s">
        <v>24</v>
      </c>
      <c r="F3374">
        <v>94122</v>
      </c>
      <c r="G3374" t="s">
        <v>25</v>
      </c>
      <c r="H3374" t="s">
        <v>26</v>
      </c>
      <c r="I3374" t="s">
        <v>38</v>
      </c>
      <c r="J3374" s="31">
        <v>16096</v>
      </c>
      <c r="K3374">
        <v>2</v>
      </c>
      <c r="L3374">
        <v>0</v>
      </c>
      <c r="M3374" s="32">
        <v>48288</v>
      </c>
    </row>
    <row r="3375" spans="1:13" x14ac:dyDescent="0.3">
      <c r="A3375" t="s">
        <v>28</v>
      </c>
      <c r="B3375" t="s">
        <v>14</v>
      </c>
      <c r="C3375" t="s">
        <v>15</v>
      </c>
      <c r="D3375" t="s">
        <v>426</v>
      </c>
      <c r="E3375" t="s">
        <v>76</v>
      </c>
      <c r="F3375">
        <v>11550</v>
      </c>
      <c r="G3375" t="s">
        <v>57</v>
      </c>
      <c r="H3375" t="s">
        <v>19</v>
      </c>
      <c r="I3375" t="s">
        <v>33</v>
      </c>
      <c r="J3375" s="31">
        <v>2844</v>
      </c>
      <c r="K3375">
        <v>3</v>
      </c>
      <c r="L3375">
        <v>0</v>
      </c>
      <c r="M3375" s="32">
        <v>11376</v>
      </c>
    </row>
    <row r="3376" spans="1:13" x14ac:dyDescent="0.3">
      <c r="A3376" t="s">
        <v>28</v>
      </c>
      <c r="B3376" t="s">
        <v>14</v>
      </c>
      <c r="C3376" t="s">
        <v>15</v>
      </c>
      <c r="D3376" t="s">
        <v>426</v>
      </c>
      <c r="E3376" t="s">
        <v>76</v>
      </c>
      <c r="F3376">
        <v>11550</v>
      </c>
      <c r="G3376" t="s">
        <v>57</v>
      </c>
      <c r="H3376" t="s">
        <v>19</v>
      </c>
      <c r="I3376" t="s">
        <v>21</v>
      </c>
      <c r="J3376" s="31">
        <v>36441</v>
      </c>
      <c r="K3376">
        <v>5</v>
      </c>
      <c r="L3376">
        <v>1</v>
      </c>
      <c r="M3376" s="32">
        <v>8098</v>
      </c>
    </row>
    <row r="3377" spans="1:13" x14ac:dyDescent="0.3">
      <c r="A3377" t="s">
        <v>28</v>
      </c>
      <c r="B3377" t="s">
        <v>14</v>
      </c>
      <c r="C3377" t="s">
        <v>15</v>
      </c>
      <c r="D3377" t="s">
        <v>426</v>
      </c>
      <c r="E3377" t="s">
        <v>76</v>
      </c>
      <c r="F3377">
        <v>11550</v>
      </c>
      <c r="G3377" t="s">
        <v>57</v>
      </c>
      <c r="H3377" t="s">
        <v>35</v>
      </c>
      <c r="I3377" t="s">
        <v>36</v>
      </c>
      <c r="J3377" s="31">
        <v>3996</v>
      </c>
      <c r="K3377">
        <v>4</v>
      </c>
      <c r="L3377">
        <v>0</v>
      </c>
      <c r="M3377" s="32">
        <v>103896</v>
      </c>
    </row>
    <row r="3378" spans="1:13" x14ac:dyDescent="0.3">
      <c r="A3378" t="s">
        <v>28</v>
      </c>
      <c r="B3378" t="s">
        <v>14</v>
      </c>
      <c r="C3378" t="s">
        <v>15</v>
      </c>
      <c r="D3378" t="s">
        <v>426</v>
      </c>
      <c r="E3378" t="s">
        <v>76</v>
      </c>
      <c r="F3378">
        <v>11550</v>
      </c>
      <c r="G3378" t="s">
        <v>57</v>
      </c>
      <c r="H3378" t="s">
        <v>19</v>
      </c>
      <c r="I3378" t="s">
        <v>21</v>
      </c>
      <c r="J3378" s="31">
        <v>361764</v>
      </c>
      <c r="K3378">
        <v>2</v>
      </c>
      <c r="L3378">
        <v>1</v>
      </c>
      <c r="M3378" s="32">
        <v>683332</v>
      </c>
    </row>
    <row r="3379" spans="1:13" x14ac:dyDescent="0.3">
      <c r="A3379" t="s">
        <v>62</v>
      </c>
      <c r="B3379" t="s">
        <v>22</v>
      </c>
      <c r="C3379" t="s">
        <v>15</v>
      </c>
      <c r="D3379" t="s">
        <v>450</v>
      </c>
      <c r="E3379" t="s">
        <v>46</v>
      </c>
      <c r="F3379">
        <v>77301</v>
      </c>
      <c r="G3379" t="s">
        <v>47</v>
      </c>
      <c r="H3379" t="s">
        <v>26</v>
      </c>
      <c r="I3379" t="s">
        <v>32</v>
      </c>
      <c r="J3379" s="31">
        <v>111672</v>
      </c>
      <c r="K3379">
        <v>9</v>
      </c>
      <c r="L3379">
        <v>2</v>
      </c>
      <c r="M3379" s="32">
        <v>69795</v>
      </c>
    </row>
    <row r="3380" spans="1:13" x14ac:dyDescent="0.3">
      <c r="A3380" t="s">
        <v>28</v>
      </c>
      <c r="B3380" t="s">
        <v>44</v>
      </c>
      <c r="C3380" t="s">
        <v>15</v>
      </c>
      <c r="D3380" t="s">
        <v>61</v>
      </c>
      <c r="E3380" t="s">
        <v>46</v>
      </c>
      <c r="F3380">
        <v>77095</v>
      </c>
      <c r="G3380" t="s">
        <v>47</v>
      </c>
      <c r="H3380" t="s">
        <v>26</v>
      </c>
      <c r="I3380" t="s">
        <v>37</v>
      </c>
      <c r="J3380" s="31">
        <v>13776</v>
      </c>
      <c r="K3380">
        <v>6</v>
      </c>
      <c r="L3380">
        <v>8</v>
      </c>
      <c r="M3380" s="32">
        <v>-220416</v>
      </c>
    </row>
    <row r="3381" spans="1:13" x14ac:dyDescent="0.3">
      <c r="A3381" t="s">
        <v>28</v>
      </c>
      <c r="B3381" t="s">
        <v>44</v>
      </c>
      <c r="C3381" t="s">
        <v>15</v>
      </c>
      <c r="D3381" t="s">
        <v>61</v>
      </c>
      <c r="E3381" t="s">
        <v>46</v>
      </c>
      <c r="F3381">
        <v>77095</v>
      </c>
      <c r="G3381" t="s">
        <v>47</v>
      </c>
      <c r="H3381" t="s">
        <v>26</v>
      </c>
      <c r="I3381" t="s">
        <v>41</v>
      </c>
      <c r="J3381" s="31">
        <v>10272</v>
      </c>
      <c r="K3381">
        <v>3</v>
      </c>
      <c r="L3381">
        <v>2</v>
      </c>
      <c r="M3381" s="32">
        <v>321</v>
      </c>
    </row>
    <row r="3382" spans="1:13" x14ac:dyDescent="0.3">
      <c r="A3382" t="s">
        <v>62</v>
      </c>
      <c r="B3382" t="s">
        <v>14</v>
      </c>
      <c r="C3382" t="s">
        <v>15</v>
      </c>
      <c r="D3382" t="s">
        <v>55</v>
      </c>
      <c r="E3382" t="s">
        <v>56</v>
      </c>
      <c r="F3382">
        <v>19120</v>
      </c>
      <c r="G3382" t="s">
        <v>57</v>
      </c>
      <c r="H3382" t="s">
        <v>19</v>
      </c>
      <c r="I3382" t="s">
        <v>33</v>
      </c>
      <c r="J3382" s="31">
        <v>24048</v>
      </c>
      <c r="K3382">
        <v>9</v>
      </c>
      <c r="L3382">
        <v>2</v>
      </c>
      <c r="M3382" s="32">
        <v>72144</v>
      </c>
    </row>
    <row r="3383" spans="1:13" x14ac:dyDescent="0.3">
      <c r="A3383" t="s">
        <v>62</v>
      </c>
      <c r="B3383" t="s">
        <v>22</v>
      </c>
      <c r="C3383" t="s">
        <v>15</v>
      </c>
      <c r="D3383" t="s">
        <v>141</v>
      </c>
      <c r="E3383" t="s">
        <v>30</v>
      </c>
      <c r="F3383">
        <v>33614</v>
      </c>
      <c r="G3383" t="s">
        <v>18</v>
      </c>
      <c r="H3383" t="s">
        <v>26</v>
      </c>
      <c r="I3383" t="s">
        <v>60</v>
      </c>
      <c r="J3383" s="31">
        <v>2896</v>
      </c>
      <c r="K3383">
        <v>1</v>
      </c>
      <c r="L3383">
        <v>2</v>
      </c>
      <c r="M3383" s="32">
        <v>9774</v>
      </c>
    </row>
    <row r="3384" spans="1:13" x14ac:dyDescent="0.3">
      <c r="A3384" t="s">
        <v>13</v>
      </c>
      <c r="B3384" t="s">
        <v>14</v>
      </c>
      <c r="C3384" t="s">
        <v>15</v>
      </c>
      <c r="D3384" t="s">
        <v>75</v>
      </c>
      <c r="E3384" t="s">
        <v>76</v>
      </c>
      <c r="F3384">
        <v>10035</v>
      </c>
      <c r="G3384" t="s">
        <v>57</v>
      </c>
      <c r="H3384" t="s">
        <v>26</v>
      </c>
      <c r="I3384" t="s">
        <v>60</v>
      </c>
      <c r="J3384" s="31">
        <v>1794</v>
      </c>
      <c r="K3384">
        <v>3</v>
      </c>
      <c r="L3384">
        <v>0</v>
      </c>
      <c r="M3384" s="32">
        <v>87906</v>
      </c>
    </row>
    <row r="3385" spans="1:13" x14ac:dyDescent="0.3">
      <c r="A3385" t="s">
        <v>13</v>
      </c>
      <c r="B3385" t="s">
        <v>14</v>
      </c>
      <c r="C3385" t="s">
        <v>15</v>
      </c>
      <c r="D3385" t="s">
        <v>75</v>
      </c>
      <c r="E3385" t="s">
        <v>76</v>
      </c>
      <c r="F3385">
        <v>10035</v>
      </c>
      <c r="G3385" t="s">
        <v>57</v>
      </c>
      <c r="H3385" t="s">
        <v>19</v>
      </c>
      <c r="I3385" t="s">
        <v>21</v>
      </c>
      <c r="J3385" s="31">
        <v>384174</v>
      </c>
      <c r="K3385">
        <v>7</v>
      </c>
      <c r="L3385">
        <v>1</v>
      </c>
      <c r="M3385" s="32">
        <v>298802</v>
      </c>
    </row>
    <row r="3386" spans="1:13" x14ac:dyDescent="0.3">
      <c r="A3386" t="s">
        <v>13</v>
      </c>
      <c r="B3386" t="s">
        <v>14</v>
      </c>
      <c r="C3386" t="s">
        <v>15</v>
      </c>
      <c r="D3386" t="s">
        <v>75</v>
      </c>
      <c r="E3386" t="s">
        <v>76</v>
      </c>
      <c r="F3386">
        <v>10035</v>
      </c>
      <c r="G3386" t="s">
        <v>57</v>
      </c>
      <c r="H3386" t="s">
        <v>35</v>
      </c>
      <c r="I3386" t="s">
        <v>36</v>
      </c>
      <c r="J3386" s="31">
        <v>179975</v>
      </c>
      <c r="K3386">
        <v>5</v>
      </c>
      <c r="L3386">
        <v>0</v>
      </c>
      <c r="M3386" s="32">
        <v>539925</v>
      </c>
    </row>
    <row r="3387" spans="1:13" x14ac:dyDescent="0.3">
      <c r="A3387" t="s">
        <v>28</v>
      </c>
      <c r="B3387" t="s">
        <v>44</v>
      </c>
      <c r="C3387" t="s">
        <v>15</v>
      </c>
      <c r="D3387" t="s">
        <v>99</v>
      </c>
      <c r="E3387" t="s">
        <v>40</v>
      </c>
      <c r="F3387">
        <v>28205</v>
      </c>
      <c r="G3387" t="s">
        <v>18</v>
      </c>
      <c r="H3387" t="s">
        <v>26</v>
      </c>
      <c r="I3387" t="s">
        <v>32</v>
      </c>
      <c r="J3387" s="31">
        <v>580672</v>
      </c>
      <c r="K3387">
        <v>4</v>
      </c>
      <c r="L3387">
        <v>2</v>
      </c>
      <c r="M3387" s="32">
        <v>653256</v>
      </c>
    </row>
    <row r="3388" spans="1:13" x14ac:dyDescent="0.3">
      <c r="A3388" t="s">
        <v>28</v>
      </c>
      <c r="B3388" t="s">
        <v>44</v>
      </c>
      <c r="C3388" t="s">
        <v>15</v>
      </c>
      <c r="D3388" t="s">
        <v>99</v>
      </c>
      <c r="E3388" t="s">
        <v>40</v>
      </c>
      <c r="F3388">
        <v>28205</v>
      </c>
      <c r="G3388" t="s">
        <v>18</v>
      </c>
      <c r="H3388" t="s">
        <v>26</v>
      </c>
      <c r="I3388" t="s">
        <v>77</v>
      </c>
      <c r="J3388" s="31">
        <v>18936</v>
      </c>
      <c r="K3388">
        <v>3</v>
      </c>
      <c r="L3388">
        <v>2</v>
      </c>
      <c r="M3388" s="32">
        <v>59175</v>
      </c>
    </row>
    <row r="3389" spans="1:13" x14ac:dyDescent="0.3">
      <c r="A3389" t="s">
        <v>28</v>
      </c>
      <c r="B3389" t="s">
        <v>44</v>
      </c>
      <c r="C3389" t="s">
        <v>15</v>
      </c>
      <c r="D3389" t="s">
        <v>99</v>
      </c>
      <c r="E3389" t="s">
        <v>40</v>
      </c>
      <c r="F3389">
        <v>28205</v>
      </c>
      <c r="G3389" t="s">
        <v>18</v>
      </c>
      <c r="H3389" t="s">
        <v>35</v>
      </c>
      <c r="I3389" t="s">
        <v>36</v>
      </c>
      <c r="J3389" s="31">
        <v>222384</v>
      </c>
      <c r="K3389">
        <v>2</v>
      </c>
      <c r="L3389">
        <v>2</v>
      </c>
      <c r="M3389" s="32">
        <v>166788</v>
      </c>
    </row>
    <row r="3390" spans="1:13" x14ac:dyDescent="0.3">
      <c r="A3390" t="s">
        <v>28</v>
      </c>
      <c r="B3390" t="s">
        <v>44</v>
      </c>
      <c r="C3390" t="s">
        <v>15</v>
      </c>
      <c r="D3390" t="s">
        <v>99</v>
      </c>
      <c r="E3390" t="s">
        <v>40</v>
      </c>
      <c r="F3390">
        <v>28205</v>
      </c>
      <c r="G3390" t="s">
        <v>18</v>
      </c>
      <c r="H3390" t="s">
        <v>26</v>
      </c>
      <c r="I3390" t="s">
        <v>37</v>
      </c>
      <c r="J3390" s="31">
        <v>50454</v>
      </c>
      <c r="K3390">
        <v>6</v>
      </c>
      <c r="L3390">
        <v>7</v>
      </c>
      <c r="M3390" s="32">
        <v>-33636</v>
      </c>
    </row>
    <row r="3391" spans="1:13" x14ac:dyDescent="0.3">
      <c r="A3391" t="s">
        <v>28</v>
      </c>
      <c r="B3391" t="s">
        <v>44</v>
      </c>
      <c r="C3391" t="s">
        <v>15</v>
      </c>
      <c r="D3391" t="s">
        <v>99</v>
      </c>
      <c r="E3391" t="s">
        <v>40</v>
      </c>
      <c r="F3391">
        <v>28205</v>
      </c>
      <c r="G3391" t="s">
        <v>18</v>
      </c>
      <c r="H3391" t="s">
        <v>19</v>
      </c>
      <c r="I3391" t="s">
        <v>31</v>
      </c>
      <c r="J3391" s="31">
        <v>154764</v>
      </c>
      <c r="K3391">
        <v>3</v>
      </c>
      <c r="L3391">
        <v>4</v>
      </c>
      <c r="M3391" s="32">
        <v>-361116</v>
      </c>
    </row>
    <row r="3392" spans="1:13" x14ac:dyDescent="0.3">
      <c r="A3392" t="s">
        <v>13</v>
      </c>
      <c r="B3392" t="s">
        <v>14</v>
      </c>
      <c r="C3392" t="s">
        <v>15</v>
      </c>
      <c r="D3392" t="s">
        <v>135</v>
      </c>
      <c r="E3392" t="s">
        <v>46</v>
      </c>
      <c r="F3392">
        <v>75081</v>
      </c>
      <c r="G3392" t="s">
        <v>47</v>
      </c>
      <c r="H3392" t="s">
        <v>26</v>
      </c>
      <c r="I3392" t="s">
        <v>41</v>
      </c>
      <c r="J3392" s="31">
        <v>6848</v>
      </c>
      <c r="K3392">
        <v>2</v>
      </c>
      <c r="L3392">
        <v>2</v>
      </c>
      <c r="M3392" s="32">
        <v>214</v>
      </c>
    </row>
    <row r="3393" spans="1:13" x14ac:dyDescent="0.3">
      <c r="A3393" t="s">
        <v>28</v>
      </c>
      <c r="B3393" t="s">
        <v>44</v>
      </c>
      <c r="C3393" t="s">
        <v>15</v>
      </c>
      <c r="D3393" t="s">
        <v>42</v>
      </c>
      <c r="E3393" t="s">
        <v>43</v>
      </c>
      <c r="F3393">
        <v>98103</v>
      </c>
      <c r="G3393" t="s">
        <v>25</v>
      </c>
      <c r="H3393" t="s">
        <v>35</v>
      </c>
      <c r="I3393" t="s">
        <v>36</v>
      </c>
      <c r="J3393" s="31">
        <v>1091168</v>
      </c>
      <c r="K3393">
        <v>4</v>
      </c>
      <c r="L3393">
        <v>2</v>
      </c>
      <c r="M3393" s="32">
        <v>68198</v>
      </c>
    </row>
    <row r="3394" spans="1:13" x14ac:dyDescent="0.3">
      <c r="A3394" t="s">
        <v>28</v>
      </c>
      <c r="B3394" t="s">
        <v>44</v>
      </c>
      <c r="C3394" t="s">
        <v>15</v>
      </c>
      <c r="D3394" t="s">
        <v>42</v>
      </c>
      <c r="E3394" t="s">
        <v>43</v>
      </c>
      <c r="F3394">
        <v>98103</v>
      </c>
      <c r="G3394" t="s">
        <v>25</v>
      </c>
      <c r="H3394" t="s">
        <v>35</v>
      </c>
      <c r="I3394" t="s">
        <v>36</v>
      </c>
      <c r="J3394" s="31">
        <v>219168</v>
      </c>
      <c r="K3394">
        <v>2</v>
      </c>
      <c r="L3394">
        <v>2</v>
      </c>
      <c r="M3394" s="32">
        <v>-438336</v>
      </c>
    </row>
    <row r="3395" spans="1:13" x14ac:dyDescent="0.3">
      <c r="A3395" t="s">
        <v>62</v>
      </c>
      <c r="B3395" t="s">
        <v>14</v>
      </c>
      <c r="C3395" t="s">
        <v>15</v>
      </c>
      <c r="D3395" t="s">
        <v>113</v>
      </c>
      <c r="E3395" t="s">
        <v>46</v>
      </c>
      <c r="F3395">
        <v>77506</v>
      </c>
      <c r="G3395" t="s">
        <v>47</v>
      </c>
      <c r="H3395" t="s">
        <v>26</v>
      </c>
      <c r="I3395" t="s">
        <v>37</v>
      </c>
      <c r="J3395" s="31">
        <v>6928</v>
      </c>
      <c r="K3395">
        <v>1</v>
      </c>
      <c r="L3395">
        <v>8</v>
      </c>
      <c r="M3395" s="32">
        <v>-110848</v>
      </c>
    </row>
    <row r="3396" spans="1:13" x14ac:dyDescent="0.3">
      <c r="A3396" t="s">
        <v>168</v>
      </c>
      <c r="B3396" t="s">
        <v>14</v>
      </c>
      <c r="C3396" t="s">
        <v>15</v>
      </c>
      <c r="D3396" t="s">
        <v>55</v>
      </c>
      <c r="E3396" t="s">
        <v>56</v>
      </c>
      <c r="F3396">
        <v>19143</v>
      </c>
      <c r="G3396" t="s">
        <v>57</v>
      </c>
      <c r="H3396" t="s">
        <v>26</v>
      </c>
      <c r="I3396" t="s">
        <v>41</v>
      </c>
      <c r="J3396" s="31">
        <v>40032</v>
      </c>
      <c r="K3396">
        <v>6</v>
      </c>
      <c r="L3396">
        <v>2</v>
      </c>
      <c r="M3396" s="32">
        <v>15012</v>
      </c>
    </row>
    <row r="3397" spans="1:13" x14ac:dyDescent="0.3">
      <c r="A3397" t="s">
        <v>28</v>
      </c>
      <c r="B3397" t="s">
        <v>44</v>
      </c>
      <c r="C3397" t="s">
        <v>15</v>
      </c>
      <c r="D3397" t="s">
        <v>330</v>
      </c>
      <c r="E3397" t="s">
        <v>74</v>
      </c>
      <c r="F3397">
        <v>46203</v>
      </c>
      <c r="G3397" t="s">
        <v>47</v>
      </c>
      <c r="H3397" t="s">
        <v>26</v>
      </c>
      <c r="I3397" t="s">
        <v>32</v>
      </c>
      <c r="J3397" s="31">
        <v>44392</v>
      </c>
      <c r="K3397">
        <v>4</v>
      </c>
      <c r="L3397">
        <v>0</v>
      </c>
      <c r="M3397" s="32">
        <v>133176</v>
      </c>
    </row>
    <row r="3398" spans="1:13" x14ac:dyDescent="0.3">
      <c r="A3398" t="s">
        <v>28</v>
      </c>
      <c r="B3398" t="s">
        <v>44</v>
      </c>
      <c r="C3398" t="s">
        <v>15</v>
      </c>
      <c r="D3398" t="s">
        <v>330</v>
      </c>
      <c r="E3398" t="s">
        <v>74</v>
      </c>
      <c r="F3398">
        <v>46203</v>
      </c>
      <c r="G3398" t="s">
        <v>47</v>
      </c>
      <c r="H3398" t="s">
        <v>26</v>
      </c>
      <c r="I3398" t="s">
        <v>37</v>
      </c>
      <c r="J3398" s="31">
        <v>16999</v>
      </c>
      <c r="K3398">
        <v>1</v>
      </c>
      <c r="L3398">
        <v>0</v>
      </c>
      <c r="M3398" s="32">
        <v>781954</v>
      </c>
    </row>
    <row r="3399" spans="1:13" x14ac:dyDescent="0.3">
      <c r="A3399" t="s">
        <v>28</v>
      </c>
      <c r="B3399" t="s">
        <v>44</v>
      </c>
      <c r="C3399" t="s">
        <v>15</v>
      </c>
      <c r="D3399" t="s">
        <v>330</v>
      </c>
      <c r="E3399" t="s">
        <v>74</v>
      </c>
      <c r="F3399">
        <v>46203</v>
      </c>
      <c r="G3399" t="s">
        <v>47</v>
      </c>
      <c r="H3399" t="s">
        <v>26</v>
      </c>
      <c r="I3399" t="s">
        <v>41</v>
      </c>
      <c r="J3399" s="31">
        <v>2592</v>
      </c>
      <c r="K3399">
        <v>4</v>
      </c>
      <c r="L3399">
        <v>0</v>
      </c>
      <c r="M3399" s="32">
        <v>124416</v>
      </c>
    </row>
    <row r="3400" spans="1:13" x14ac:dyDescent="0.3">
      <c r="A3400" t="s">
        <v>28</v>
      </c>
      <c r="B3400" t="s">
        <v>22</v>
      </c>
      <c r="C3400" t="s">
        <v>15</v>
      </c>
      <c r="D3400" t="s">
        <v>182</v>
      </c>
      <c r="E3400" t="s">
        <v>17</v>
      </c>
      <c r="F3400">
        <v>40475</v>
      </c>
      <c r="G3400" t="s">
        <v>18</v>
      </c>
      <c r="H3400" t="s">
        <v>35</v>
      </c>
      <c r="I3400" t="s">
        <v>36</v>
      </c>
      <c r="J3400" s="31">
        <v>3699</v>
      </c>
      <c r="K3400">
        <v>1</v>
      </c>
      <c r="L3400">
        <v>0</v>
      </c>
      <c r="M3400" s="32">
        <v>99873</v>
      </c>
    </row>
    <row r="3401" spans="1:13" x14ac:dyDescent="0.3">
      <c r="A3401" t="s">
        <v>28</v>
      </c>
      <c r="B3401" t="s">
        <v>22</v>
      </c>
      <c r="C3401" t="s">
        <v>15</v>
      </c>
      <c r="D3401" t="s">
        <v>182</v>
      </c>
      <c r="E3401" t="s">
        <v>17</v>
      </c>
      <c r="F3401">
        <v>40475</v>
      </c>
      <c r="G3401" t="s">
        <v>18</v>
      </c>
      <c r="H3401" t="s">
        <v>26</v>
      </c>
      <c r="I3401" t="s">
        <v>41</v>
      </c>
      <c r="J3401" s="31">
        <v>6291</v>
      </c>
      <c r="K3401">
        <v>6</v>
      </c>
      <c r="L3401">
        <v>0</v>
      </c>
      <c r="M3401" s="32">
        <v>301968</v>
      </c>
    </row>
    <row r="3402" spans="1:13" x14ac:dyDescent="0.3">
      <c r="A3402" t="s">
        <v>28</v>
      </c>
      <c r="B3402" t="s">
        <v>22</v>
      </c>
      <c r="C3402" t="s">
        <v>15</v>
      </c>
      <c r="D3402" t="s">
        <v>182</v>
      </c>
      <c r="E3402" t="s">
        <v>17</v>
      </c>
      <c r="F3402">
        <v>40475</v>
      </c>
      <c r="G3402" t="s">
        <v>18</v>
      </c>
      <c r="H3402" t="s">
        <v>26</v>
      </c>
      <c r="I3402" t="s">
        <v>32</v>
      </c>
      <c r="J3402" s="31">
        <v>19395</v>
      </c>
      <c r="K3402">
        <v>3</v>
      </c>
      <c r="L3402">
        <v>0</v>
      </c>
      <c r="M3402" s="32">
        <v>96975</v>
      </c>
    </row>
    <row r="3403" spans="1:13" x14ac:dyDescent="0.3">
      <c r="A3403" t="s">
        <v>28</v>
      </c>
      <c r="B3403" t="s">
        <v>22</v>
      </c>
      <c r="C3403" t="s">
        <v>15</v>
      </c>
      <c r="D3403" t="s">
        <v>182</v>
      </c>
      <c r="E3403" t="s">
        <v>17</v>
      </c>
      <c r="F3403">
        <v>40475</v>
      </c>
      <c r="G3403" t="s">
        <v>18</v>
      </c>
      <c r="H3403" t="s">
        <v>26</v>
      </c>
      <c r="I3403" t="s">
        <v>34</v>
      </c>
      <c r="J3403" s="31">
        <v>546</v>
      </c>
      <c r="K3403">
        <v>3</v>
      </c>
      <c r="L3403">
        <v>0</v>
      </c>
      <c r="M3403" s="32">
        <v>14742</v>
      </c>
    </row>
    <row r="3404" spans="1:13" x14ac:dyDescent="0.3">
      <c r="A3404" t="s">
        <v>62</v>
      </c>
      <c r="B3404" t="s">
        <v>22</v>
      </c>
      <c r="C3404" t="s">
        <v>15</v>
      </c>
      <c r="D3404" t="s">
        <v>451</v>
      </c>
      <c r="E3404" t="s">
        <v>65</v>
      </c>
      <c r="F3404">
        <v>60477</v>
      </c>
      <c r="G3404" t="s">
        <v>47</v>
      </c>
      <c r="H3404" t="s">
        <v>19</v>
      </c>
      <c r="I3404" t="s">
        <v>33</v>
      </c>
      <c r="J3404" s="31">
        <v>22288</v>
      </c>
      <c r="K3404">
        <v>7</v>
      </c>
      <c r="L3404">
        <v>6</v>
      </c>
      <c r="M3404" s="32">
        <v>-89152</v>
      </c>
    </row>
    <row r="3405" spans="1:13" x14ac:dyDescent="0.3">
      <c r="A3405" t="s">
        <v>28</v>
      </c>
      <c r="B3405" t="s">
        <v>14</v>
      </c>
      <c r="C3405" t="s">
        <v>15</v>
      </c>
      <c r="D3405" t="s">
        <v>61</v>
      </c>
      <c r="E3405" t="s">
        <v>46</v>
      </c>
      <c r="F3405">
        <v>77095</v>
      </c>
      <c r="G3405" t="s">
        <v>47</v>
      </c>
      <c r="H3405" t="s">
        <v>19</v>
      </c>
      <c r="I3405" t="s">
        <v>33</v>
      </c>
      <c r="J3405" s="31">
        <v>65424</v>
      </c>
      <c r="K3405">
        <v>4</v>
      </c>
      <c r="L3405">
        <v>6</v>
      </c>
      <c r="M3405" s="32">
        <v>-523392</v>
      </c>
    </row>
    <row r="3406" spans="1:13" x14ac:dyDescent="0.3">
      <c r="A3406" t="s">
        <v>168</v>
      </c>
      <c r="B3406" t="s">
        <v>14</v>
      </c>
      <c r="C3406" t="s">
        <v>15</v>
      </c>
      <c r="D3406" t="s">
        <v>23</v>
      </c>
      <c r="E3406" t="s">
        <v>24</v>
      </c>
      <c r="F3406">
        <v>90004</v>
      </c>
      <c r="G3406" t="s">
        <v>25</v>
      </c>
      <c r="H3406" t="s">
        <v>26</v>
      </c>
      <c r="I3406" t="s">
        <v>32</v>
      </c>
      <c r="J3406" s="31">
        <v>7788</v>
      </c>
      <c r="K3406">
        <v>2</v>
      </c>
      <c r="L3406">
        <v>0</v>
      </c>
      <c r="M3406" s="32">
        <v>3894</v>
      </c>
    </row>
    <row r="3407" spans="1:13" x14ac:dyDescent="0.3">
      <c r="A3407" t="s">
        <v>28</v>
      </c>
      <c r="B3407" t="s">
        <v>44</v>
      </c>
      <c r="C3407" t="s">
        <v>15</v>
      </c>
      <c r="D3407" t="s">
        <v>103</v>
      </c>
      <c r="E3407" t="s">
        <v>104</v>
      </c>
      <c r="F3407">
        <v>43229</v>
      </c>
      <c r="G3407" t="s">
        <v>57</v>
      </c>
      <c r="H3407" t="s">
        <v>19</v>
      </c>
      <c r="I3407" t="s">
        <v>21</v>
      </c>
      <c r="J3407" s="31">
        <v>281372</v>
      </c>
      <c r="K3407">
        <v>2</v>
      </c>
      <c r="L3407">
        <v>3</v>
      </c>
      <c r="M3407" s="32">
        <v>-120588</v>
      </c>
    </row>
    <row r="3408" spans="1:13" x14ac:dyDescent="0.3">
      <c r="A3408" t="s">
        <v>28</v>
      </c>
      <c r="B3408" t="s">
        <v>44</v>
      </c>
      <c r="C3408" t="s">
        <v>15</v>
      </c>
      <c r="D3408" t="s">
        <v>103</v>
      </c>
      <c r="E3408" t="s">
        <v>104</v>
      </c>
      <c r="F3408">
        <v>43229</v>
      </c>
      <c r="G3408" t="s">
        <v>57</v>
      </c>
      <c r="H3408" t="s">
        <v>19</v>
      </c>
      <c r="I3408" t="s">
        <v>21</v>
      </c>
      <c r="J3408" s="31">
        <v>281372</v>
      </c>
      <c r="K3408">
        <v>2</v>
      </c>
      <c r="L3408">
        <v>3</v>
      </c>
      <c r="M3408" s="32">
        <v>-120588</v>
      </c>
    </row>
    <row r="3409" spans="1:13" x14ac:dyDescent="0.3">
      <c r="A3409" t="s">
        <v>28</v>
      </c>
      <c r="B3409" t="s">
        <v>44</v>
      </c>
      <c r="C3409" t="s">
        <v>15</v>
      </c>
      <c r="D3409" t="s">
        <v>103</v>
      </c>
      <c r="E3409" t="s">
        <v>104</v>
      </c>
      <c r="F3409">
        <v>43229</v>
      </c>
      <c r="G3409" t="s">
        <v>57</v>
      </c>
      <c r="H3409" t="s">
        <v>26</v>
      </c>
      <c r="I3409" t="s">
        <v>37</v>
      </c>
      <c r="J3409" s="31">
        <v>7488</v>
      </c>
      <c r="K3409">
        <v>8</v>
      </c>
      <c r="L3409">
        <v>7</v>
      </c>
      <c r="M3409" s="32">
        <v>-52416</v>
      </c>
    </row>
    <row r="3410" spans="1:13" x14ac:dyDescent="0.3">
      <c r="A3410" t="s">
        <v>28</v>
      </c>
      <c r="B3410" t="s">
        <v>44</v>
      </c>
      <c r="C3410" t="s">
        <v>15</v>
      </c>
      <c r="D3410" t="s">
        <v>103</v>
      </c>
      <c r="E3410" t="s">
        <v>104</v>
      </c>
      <c r="F3410">
        <v>43229</v>
      </c>
      <c r="G3410" t="s">
        <v>57</v>
      </c>
      <c r="H3410" t="s">
        <v>19</v>
      </c>
      <c r="I3410" t="s">
        <v>33</v>
      </c>
      <c r="J3410" s="31">
        <v>22336</v>
      </c>
      <c r="K3410">
        <v>4</v>
      </c>
      <c r="L3410">
        <v>2</v>
      </c>
      <c r="M3410" s="32">
        <v>78176</v>
      </c>
    </row>
    <row r="3411" spans="1:13" x14ac:dyDescent="0.3">
      <c r="A3411" t="s">
        <v>28</v>
      </c>
      <c r="B3411" t="s">
        <v>14</v>
      </c>
      <c r="C3411" t="s">
        <v>15</v>
      </c>
      <c r="D3411" t="s">
        <v>103</v>
      </c>
      <c r="E3411" t="s">
        <v>104</v>
      </c>
      <c r="F3411">
        <v>43229</v>
      </c>
      <c r="G3411" t="s">
        <v>57</v>
      </c>
      <c r="H3411" t="s">
        <v>26</v>
      </c>
      <c r="I3411" t="s">
        <v>41</v>
      </c>
      <c r="J3411" s="31">
        <v>10368</v>
      </c>
      <c r="K3411">
        <v>2</v>
      </c>
      <c r="L3411">
        <v>2</v>
      </c>
      <c r="M3411" s="32">
        <v>36288</v>
      </c>
    </row>
    <row r="3412" spans="1:13" x14ac:dyDescent="0.3">
      <c r="A3412" t="s">
        <v>28</v>
      </c>
      <c r="B3412" t="s">
        <v>22</v>
      </c>
      <c r="C3412" t="s">
        <v>15</v>
      </c>
      <c r="D3412" t="s">
        <v>52</v>
      </c>
      <c r="E3412" t="s">
        <v>24</v>
      </c>
      <c r="F3412">
        <v>94122</v>
      </c>
      <c r="G3412" t="s">
        <v>25</v>
      </c>
      <c r="H3412" t="s">
        <v>26</v>
      </c>
      <c r="I3412" t="s">
        <v>41</v>
      </c>
      <c r="J3412" s="31">
        <v>6579</v>
      </c>
      <c r="K3412">
        <v>9</v>
      </c>
      <c r="L3412">
        <v>0</v>
      </c>
      <c r="M3412" s="32">
        <v>302634</v>
      </c>
    </row>
    <row r="3413" spans="1:13" x14ac:dyDescent="0.3">
      <c r="A3413" t="s">
        <v>28</v>
      </c>
      <c r="B3413" t="s">
        <v>22</v>
      </c>
      <c r="C3413" t="s">
        <v>15</v>
      </c>
      <c r="D3413" t="s">
        <v>52</v>
      </c>
      <c r="E3413" t="s">
        <v>24</v>
      </c>
      <c r="F3413">
        <v>94122</v>
      </c>
      <c r="G3413" t="s">
        <v>25</v>
      </c>
      <c r="H3413" t="s">
        <v>26</v>
      </c>
      <c r="I3413" t="s">
        <v>37</v>
      </c>
      <c r="J3413" s="31">
        <v>271984</v>
      </c>
      <c r="K3413">
        <v>2</v>
      </c>
      <c r="L3413">
        <v>2</v>
      </c>
      <c r="M3413" s="32">
        <v>883948</v>
      </c>
    </row>
    <row r="3414" spans="1:13" x14ac:dyDescent="0.3">
      <c r="A3414" t="s">
        <v>28</v>
      </c>
      <c r="B3414" t="s">
        <v>22</v>
      </c>
      <c r="C3414" t="s">
        <v>15</v>
      </c>
      <c r="D3414" t="s">
        <v>52</v>
      </c>
      <c r="E3414" t="s">
        <v>24</v>
      </c>
      <c r="F3414">
        <v>94122</v>
      </c>
      <c r="G3414" t="s">
        <v>25</v>
      </c>
      <c r="H3414" t="s">
        <v>26</v>
      </c>
      <c r="I3414" t="s">
        <v>34</v>
      </c>
      <c r="J3414" s="31">
        <v>1176</v>
      </c>
      <c r="K3414">
        <v>4</v>
      </c>
      <c r="L3414">
        <v>0</v>
      </c>
      <c r="M3414" s="32">
        <v>31752</v>
      </c>
    </row>
    <row r="3415" spans="1:13" x14ac:dyDescent="0.3">
      <c r="A3415" t="s">
        <v>28</v>
      </c>
      <c r="B3415" t="s">
        <v>22</v>
      </c>
      <c r="C3415" t="s">
        <v>15</v>
      </c>
      <c r="D3415" t="s">
        <v>52</v>
      </c>
      <c r="E3415" t="s">
        <v>24</v>
      </c>
      <c r="F3415">
        <v>94122</v>
      </c>
      <c r="G3415" t="s">
        <v>25</v>
      </c>
      <c r="H3415" t="s">
        <v>26</v>
      </c>
      <c r="I3415" t="s">
        <v>41</v>
      </c>
      <c r="J3415" s="31">
        <v>7752</v>
      </c>
      <c r="K3415">
        <v>2</v>
      </c>
      <c r="L3415">
        <v>0</v>
      </c>
      <c r="M3415" s="32">
        <v>379848</v>
      </c>
    </row>
    <row r="3416" spans="1:13" x14ac:dyDescent="0.3">
      <c r="A3416" t="s">
        <v>28</v>
      </c>
      <c r="B3416" t="s">
        <v>22</v>
      </c>
      <c r="C3416" t="s">
        <v>15</v>
      </c>
      <c r="D3416" t="s">
        <v>52</v>
      </c>
      <c r="E3416" t="s">
        <v>24</v>
      </c>
      <c r="F3416">
        <v>94122</v>
      </c>
      <c r="G3416" t="s">
        <v>25</v>
      </c>
      <c r="H3416" t="s">
        <v>26</v>
      </c>
      <c r="I3416" t="s">
        <v>37</v>
      </c>
      <c r="J3416" s="31">
        <v>4864</v>
      </c>
      <c r="K3416">
        <v>2</v>
      </c>
      <c r="L3416">
        <v>2</v>
      </c>
      <c r="M3416" s="32">
        <v>15808</v>
      </c>
    </row>
    <row r="3417" spans="1:13" x14ac:dyDescent="0.3">
      <c r="A3417" t="s">
        <v>168</v>
      </c>
      <c r="B3417" t="s">
        <v>14</v>
      </c>
      <c r="C3417" t="s">
        <v>15</v>
      </c>
      <c r="D3417" t="s">
        <v>48</v>
      </c>
      <c r="E3417" t="s">
        <v>49</v>
      </c>
      <c r="F3417">
        <v>53711</v>
      </c>
      <c r="G3417" t="s">
        <v>47</v>
      </c>
      <c r="H3417" t="s">
        <v>26</v>
      </c>
      <c r="I3417" t="s">
        <v>77</v>
      </c>
      <c r="J3417" s="31">
        <v>181</v>
      </c>
      <c r="K3417">
        <v>1</v>
      </c>
      <c r="L3417">
        <v>0</v>
      </c>
      <c r="M3417" s="32">
        <v>6516</v>
      </c>
    </row>
    <row r="3418" spans="1:13" x14ac:dyDescent="0.3">
      <c r="A3418" t="s">
        <v>168</v>
      </c>
      <c r="B3418" t="s">
        <v>14</v>
      </c>
      <c r="C3418" t="s">
        <v>15</v>
      </c>
      <c r="D3418" t="s">
        <v>48</v>
      </c>
      <c r="E3418" t="s">
        <v>49</v>
      </c>
      <c r="F3418">
        <v>53711</v>
      </c>
      <c r="G3418" t="s">
        <v>47</v>
      </c>
      <c r="H3418" t="s">
        <v>26</v>
      </c>
      <c r="I3418" t="s">
        <v>37</v>
      </c>
      <c r="J3418" s="31">
        <v>826</v>
      </c>
      <c r="K3418">
        <v>2</v>
      </c>
      <c r="L3418">
        <v>0</v>
      </c>
      <c r="M3418" s="32">
        <v>38822</v>
      </c>
    </row>
    <row r="3419" spans="1:13" x14ac:dyDescent="0.3">
      <c r="A3419" t="s">
        <v>28</v>
      </c>
      <c r="B3419" t="s">
        <v>44</v>
      </c>
      <c r="C3419" t="s">
        <v>15</v>
      </c>
      <c r="D3419" t="s">
        <v>97</v>
      </c>
      <c r="E3419" t="s">
        <v>98</v>
      </c>
      <c r="F3419">
        <v>80013</v>
      </c>
      <c r="G3419" t="s">
        <v>25</v>
      </c>
      <c r="H3419" t="s">
        <v>26</v>
      </c>
      <c r="I3419" t="s">
        <v>38</v>
      </c>
      <c r="J3419" s="31">
        <v>4356</v>
      </c>
      <c r="K3419">
        <v>5</v>
      </c>
      <c r="L3419">
        <v>2</v>
      </c>
      <c r="M3419" s="32">
        <v>3267</v>
      </c>
    </row>
    <row r="3420" spans="1:13" x14ac:dyDescent="0.3">
      <c r="A3420" t="s">
        <v>28</v>
      </c>
      <c r="B3420" t="s">
        <v>44</v>
      </c>
      <c r="C3420" t="s">
        <v>15</v>
      </c>
      <c r="D3420" t="s">
        <v>97</v>
      </c>
      <c r="E3420" t="s">
        <v>98</v>
      </c>
      <c r="F3420">
        <v>80013</v>
      </c>
      <c r="G3420" t="s">
        <v>25</v>
      </c>
      <c r="H3420" t="s">
        <v>26</v>
      </c>
      <c r="I3420" t="s">
        <v>110</v>
      </c>
      <c r="J3420" s="31">
        <v>584</v>
      </c>
      <c r="K3420">
        <v>2</v>
      </c>
      <c r="L3420">
        <v>2</v>
      </c>
      <c r="M3420" s="32">
        <v>73</v>
      </c>
    </row>
    <row r="3421" spans="1:13" x14ac:dyDescent="0.3">
      <c r="A3421" t="s">
        <v>28</v>
      </c>
      <c r="B3421" t="s">
        <v>44</v>
      </c>
      <c r="C3421" t="s">
        <v>15</v>
      </c>
      <c r="D3421" t="s">
        <v>75</v>
      </c>
      <c r="E3421" t="s">
        <v>76</v>
      </c>
      <c r="F3421">
        <v>10024</v>
      </c>
      <c r="G3421" t="s">
        <v>57</v>
      </c>
      <c r="H3421" t="s">
        <v>19</v>
      </c>
      <c r="I3421" t="s">
        <v>21</v>
      </c>
      <c r="J3421" s="31">
        <v>271764</v>
      </c>
      <c r="K3421">
        <v>2</v>
      </c>
      <c r="L3421">
        <v>1</v>
      </c>
      <c r="M3421" s="32">
        <v>60392</v>
      </c>
    </row>
    <row r="3422" spans="1:13" x14ac:dyDescent="0.3">
      <c r="A3422" t="s">
        <v>28</v>
      </c>
      <c r="B3422" t="s">
        <v>14</v>
      </c>
      <c r="C3422" t="s">
        <v>15</v>
      </c>
      <c r="D3422" t="s">
        <v>23</v>
      </c>
      <c r="E3422" t="s">
        <v>24</v>
      </c>
      <c r="F3422">
        <v>90004</v>
      </c>
      <c r="G3422" t="s">
        <v>25</v>
      </c>
      <c r="H3422" t="s">
        <v>26</v>
      </c>
      <c r="I3422" t="s">
        <v>38</v>
      </c>
      <c r="J3422" s="31">
        <v>26224</v>
      </c>
      <c r="K3422">
        <v>2</v>
      </c>
      <c r="L3422">
        <v>0</v>
      </c>
      <c r="M3422" s="32">
        <v>78672</v>
      </c>
    </row>
    <row r="3423" spans="1:13" x14ac:dyDescent="0.3">
      <c r="A3423" t="s">
        <v>28</v>
      </c>
      <c r="B3423" t="s">
        <v>14</v>
      </c>
      <c r="C3423" t="s">
        <v>15</v>
      </c>
      <c r="D3423" t="s">
        <v>23</v>
      </c>
      <c r="E3423" t="s">
        <v>24</v>
      </c>
      <c r="F3423">
        <v>90004</v>
      </c>
      <c r="G3423" t="s">
        <v>25</v>
      </c>
      <c r="H3423" t="s">
        <v>26</v>
      </c>
      <c r="I3423" t="s">
        <v>41</v>
      </c>
      <c r="J3423" s="31">
        <v>18272</v>
      </c>
      <c r="K3423">
        <v>8</v>
      </c>
      <c r="L3423">
        <v>0</v>
      </c>
      <c r="M3423" s="32">
        <v>840512</v>
      </c>
    </row>
    <row r="3424" spans="1:13" x14ac:dyDescent="0.3">
      <c r="A3424" t="s">
        <v>28</v>
      </c>
      <c r="B3424" t="s">
        <v>14</v>
      </c>
      <c r="C3424" t="s">
        <v>15</v>
      </c>
      <c r="D3424" t="s">
        <v>23</v>
      </c>
      <c r="E3424" t="s">
        <v>24</v>
      </c>
      <c r="F3424">
        <v>90004</v>
      </c>
      <c r="G3424" t="s">
        <v>25</v>
      </c>
      <c r="H3424" t="s">
        <v>35</v>
      </c>
      <c r="I3424" t="s">
        <v>59</v>
      </c>
      <c r="J3424" s="31">
        <v>1316</v>
      </c>
      <c r="K3424">
        <v>7</v>
      </c>
      <c r="L3424">
        <v>0</v>
      </c>
      <c r="M3424" s="32">
        <v>7896</v>
      </c>
    </row>
    <row r="3425" spans="1:13" x14ac:dyDescent="0.3">
      <c r="A3425" t="s">
        <v>28</v>
      </c>
      <c r="B3425" t="s">
        <v>14</v>
      </c>
      <c r="C3425" t="s">
        <v>15</v>
      </c>
      <c r="D3425" t="s">
        <v>23</v>
      </c>
      <c r="E3425" t="s">
        <v>24</v>
      </c>
      <c r="F3425">
        <v>90004</v>
      </c>
      <c r="G3425" t="s">
        <v>25</v>
      </c>
      <c r="H3425" t="s">
        <v>26</v>
      </c>
      <c r="I3425" t="s">
        <v>37</v>
      </c>
      <c r="J3425" s="31">
        <v>2272</v>
      </c>
      <c r="K3425">
        <v>4</v>
      </c>
      <c r="L3425">
        <v>2</v>
      </c>
      <c r="M3425" s="32">
        <v>7384</v>
      </c>
    </row>
    <row r="3426" spans="1:13" x14ac:dyDescent="0.3">
      <c r="A3426" t="s">
        <v>28</v>
      </c>
      <c r="B3426" t="s">
        <v>14</v>
      </c>
      <c r="C3426" t="s">
        <v>15</v>
      </c>
      <c r="D3426" t="s">
        <v>23</v>
      </c>
      <c r="E3426" t="s">
        <v>24</v>
      </c>
      <c r="F3426">
        <v>90004</v>
      </c>
      <c r="G3426" t="s">
        <v>25</v>
      </c>
      <c r="H3426" t="s">
        <v>35</v>
      </c>
      <c r="I3426" t="s">
        <v>123</v>
      </c>
      <c r="J3426" s="31">
        <v>5584</v>
      </c>
      <c r="K3426">
        <v>2</v>
      </c>
      <c r="L3426">
        <v>2</v>
      </c>
      <c r="M3426" s="32">
        <v>4188</v>
      </c>
    </row>
    <row r="3427" spans="1:13" x14ac:dyDescent="0.3">
      <c r="A3427" t="s">
        <v>28</v>
      </c>
      <c r="B3427" t="s">
        <v>44</v>
      </c>
      <c r="C3427" t="s">
        <v>15</v>
      </c>
      <c r="D3427" t="s">
        <v>452</v>
      </c>
      <c r="E3427" t="s">
        <v>102</v>
      </c>
      <c r="F3427">
        <v>52001</v>
      </c>
      <c r="G3427" t="s">
        <v>47</v>
      </c>
      <c r="H3427" t="s">
        <v>26</v>
      </c>
      <c r="I3427" t="s">
        <v>37</v>
      </c>
      <c r="J3427" s="31">
        <v>1524</v>
      </c>
      <c r="K3427">
        <v>4</v>
      </c>
      <c r="L3427">
        <v>0</v>
      </c>
      <c r="M3427" s="32">
        <v>6858</v>
      </c>
    </row>
    <row r="3428" spans="1:13" x14ac:dyDescent="0.3">
      <c r="A3428" t="s">
        <v>28</v>
      </c>
      <c r="B3428" t="s">
        <v>44</v>
      </c>
      <c r="C3428" t="s">
        <v>15</v>
      </c>
      <c r="D3428" t="s">
        <v>452</v>
      </c>
      <c r="E3428" t="s">
        <v>102</v>
      </c>
      <c r="F3428">
        <v>52001</v>
      </c>
      <c r="G3428" t="s">
        <v>47</v>
      </c>
      <c r="H3428" t="s">
        <v>19</v>
      </c>
      <c r="I3428" t="s">
        <v>21</v>
      </c>
      <c r="J3428" s="31">
        <v>14081</v>
      </c>
      <c r="K3428">
        <v>10</v>
      </c>
      <c r="L3428">
        <v>0</v>
      </c>
      <c r="M3428" s="32">
        <v>394268</v>
      </c>
    </row>
    <row r="3429" spans="1:13" x14ac:dyDescent="0.3">
      <c r="A3429" t="s">
        <v>13</v>
      </c>
      <c r="B3429" t="s">
        <v>44</v>
      </c>
      <c r="C3429" t="s">
        <v>15</v>
      </c>
      <c r="D3429" t="s">
        <v>235</v>
      </c>
      <c r="E3429" t="s">
        <v>104</v>
      </c>
      <c r="F3429">
        <v>43130</v>
      </c>
      <c r="G3429" t="s">
        <v>57</v>
      </c>
      <c r="H3429" t="s">
        <v>26</v>
      </c>
      <c r="I3429" t="s">
        <v>41</v>
      </c>
      <c r="J3429" s="31">
        <v>32896</v>
      </c>
      <c r="K3429">
        <v>4</v>
      </c>
      <c r="L3429">
        <v>2</v>
      </c>
      <c r="M3429" s="32">
        <v>111024</v>
      </c>
    </row>
    <row r="3430" spans="1:13" x14ac:dyDescent="0.3">
      <c r="A3430" t="s">
        <v>13</v>
      </c>
      <c r="B3430" t="s">
        <v>44</v>
      </c>
      <c r="C3430" t="s">
        <v>15</v>
      </c>
      <c r="D3430" t="s">
        <v>235</v>
      </c>
      <c r="E3430" t="s">
        <v>104</v>
      </c>
      <c r="F3430">
        <v>43130</v>
      </c>
      <c r="G3430" t="s">
        <v>57</v>
      </c>
      <c r="H3430" t="s">
        <v>19</v>
      </c>
      <c r="I3430" t="s">
        <v>31</v>
      </c>
      <c r="J3430" s="31">
        <v>215148</v>
      </c>
      <c r="K3430">
        <v>2</v>
      </c>
      <c r="L3430">
        <v>4</v>
      </c>
      <c r="M3430" s="32">
        <v>-1039882</v>
      </c>
    </row>
    <row r="3431" spans="1:13" x14ac:dyDescent="0.3">
      <c r="A3431" t="s">
        <v>13</v>
      </c>
      <c r="B3431" t="s">
        <v>44</v>
      </c>
      <c r="C3431" t="s">
        <v>15</v>
      </c>
      <c r="D3431" t="s">
        <v>235</v>
      </c>
      <c r="E3431" t="s">
        <v>104</v>
      </c>
      <c r="F3431">
        <v>43130</v>
      </c>
      <c r="G3431" t="s">
        <v>57</v>
      </c>
      <c r="H3431" t="s">
        <v>26</v>
      </c>
      <c r="I3431" t="s">
        <v>41</v>
      </c>
      <c r="J3431" s="31">
        <v>3096</v>
      </c>
      <c r="K3431">
        <v>6</v>
      </c>
      <c r="L3431">
        <v>2</v>
      </c>
      <c r="M3431" s="32">
        <v>11223</v>
      </c>
    </row>
    <row r="3432" spans="1:13" x14ac:dyDescent="0.3">
      <c r="A3432" t="s">
        <v>62</v>
      </c>
      <c r="B3432" t="s">
        <v>14</v>
      </c>
      <c r="C3432" t="s">
        <v>15</v>
      </c>
      <c r="D3432" t="s">
        <v>149</v>
      </c>
      <c r="E3432" t="s">
        <v>24</v>
      </c>
      <c r="F3432">
        <v>90301</v>
      </c>
      <c r="G3432" t="s">
        <v>25</v>
      </c>
      <c r="H3432" t="s">
        <v>26</v>
      </c>
      <c r="I3432" t="s">
        <v>32</v>
      </c>
      <c r="J3432" s="31">
        <v>2979</v>
      </c>
      <c r="K3432">
        <v>3</v>
      </c>
      <c r="L3432">
        <v>0</v>
      </c>
      <c r="M3432" s="32">
        <v>86391</v>
      </c>
    </row>
    <row r="3433" spans="1:13" x14ac:dyDescent="0.3">
      <c r="A3433" t="s">
        <v>62</v>
      </c>
      <c r="B3433" t="s">
        <v>14</v>
      </c>
      <c r="C3433" t="s">
        <v>15</v>
      </c>
      <c r="D3433" t="s">
        <v>149</v>
      </c>
      <c r="E3433" t="s">
        <v>24</v>
      </c>
      <c r="F3433">
        <v>90301</v>
      </c>
      <c r="G3433" t="s">
        <v>25</v>
      </c>
      <c r="H3433" t="s">
        <v>19</v>
      </c>
      <c r="I3433" t="s">
        <v>33</v>
      </c>
      <c r="J3433" s="31">
        <v>1289</v>
      </c>
      <c r="K3433">
        <v>2</v>
      </c>
      <c r="L3433">
        <v>0</v>
      </c>
      <c r="M3433" s="32">
        <v>15468</v>
      </c>
    </row>
    <row r="3434" spans="1:13" x14ac:dyDescent="0.3">
      <c r="A3434" t="s">
        <v>62</v>
      </c>
      <c r="B3434" t="s">
        <v>14</v>
      </c>
      <c r="C3434" t="s">
        <v>15</v>
      </c>
      <c r="D3434" t="s">
        <v>149</v>
      </c>
      <c r="E3434" t="s">
        <v>24</v>
      </c>
      <c r="F3434">
        <v>90301</v>
      </c>
      <c r="G3434" t="s">
        <v>25</v>
      </c>
      <c r="H3434" t="s">
        <v>26</v>
      </c>
      <c r="I3434" t="s">
        <v>41</v>
      </c>
      <c r="J3434" s="31">
        <v>6012</v>
      </c>
      <c r="K3434">
        <v>9</v>
      </c>
      <c r="L3434">
        <v>0</v>
      </c>
      <c r="M3434" s="32">
        <v>288576</v>
      </c>
    </row>
    <row r="3435" spans="1:13" x14ac:dyDescent="0.3">
      <c r="A3435" t="s">
        <v>28</v>
      </c>
      <c r="B3435" t="s">
        <v>14</v>
      </c>
      <c r="C3435" t="s">
        <v>15</v>
      </c>
      <c r="D3435" t="s">
        <v>319</v>
      </c>
      <c r="E3435" t="s">
        <v>43</v>
      </c>
      <c r="F3435">
        <v>98006</v>
      </c>
      <c r="G3435" t="s">
        <v>25</v>
      </c>
      <c r="H3435" t="s">
        <v>26</v>
      </c>
      <c r="I3435" t="s">
        <v>37</v>
      </c>
      <c r="J3435" s="31">
        <v>24816</v>
      </c>
      <c r="K3435">
        <v>3</v>
      </c>
      <c r="L3435">
        <v>2</v>
      </c>
      <c r="M3435" s="32">
        <v>83754</v>
      </c>
    </row>
    <row r="3436" spans="1:13" x14ac:dyDescent="0.3">
      <c r="A3436" t="s">
        <v>28</v>
      </c>
      <c r="B3436" t="s">
        <v>14</v>
      </c>
      <c r="C3436" t="s">
        <v>15</v>
      </c>
      <c r="D3436" t="s">
        <v>319</v>
      </c>
      <c r="E3436" t="s">
        <v>43</v>
      </c>
      <c r="F3436">
        <v>98006</v>
      </c>
      <c r="G3436" t="s">
        <v>25</v>
      </c>
      <c r="H3436" t="s">
        <v>26</v>
      </c>
      <c r="I3436" t="s">
        <v>37</v>
      </c>
      <c r="J3436" s="31">
        <v>14976</v>
      </c>
      <c r="K3436">
        <v>6</v>
      </c>
      <c r="L3436">
        <v>2</v>
      </c>
      <c r="M3436" s="32">
        <v>54288</v>
      </c>
    </row>
    <row r="3437" spans="1:13" x14ac:dyDescent="0.3">
      <c r="A3437" t="s">
        <v>62</v>
      </c>
      <c r="B3437" t="s">
        <v>14</v>
      </c>
      <c r="C3437" t="s">
        <v>15</v>
      </c>
      <c r="D3437" t="s">
        <v>79</v>
      </c>
      <c r="E3437" t="s">
        <v>65</v>
      </c>
      <c r="F3437">
        <v>60610</v>
      </c>
      <c r="G3437" t="s">
        <v>47</v>
      </c>
      <c r="H3437" t="s">
        <v>26</v>
      </c>
      <c r="I3437" t="s">
        <v>37</v>
      </c>
      <c r="J3437" s="31">
        <v>1508</v>
      </c>
      <c r="K3437">
        <v>2</v>
      </c>
      <c r="L3437">
        <v>8</v>
      </c>
      <c r="M3437" s="32">
        <v>-2262</v>
      </c>
    </row>
    <row r="3438" spans="1:13" x14ac:dyDescent="0.3">
      <c r="A3438" t="s">
        <v>62</v>
      </c>
      <c r="B3438" t="s">
        <v>14</v>
      </c>
      <c r="C3438" t="s">
        <v>15</v>
      </c>
      <c r="D3438" t="s">
        <v>79</v>
      </c>
      <c r="E3438" t="s">
        <v>65</v>
      </c>
      <c r="F3438">
        <v>60610</v>
      </c>
      <c r="G3438" t="s">
        <v>47</v>
      </c>
      <c r="H3438" t="s">
        <v>19</v>
      </c>
      <c r="I3438" t="s">
        <v>33</v>
      </c>
      <c r="J3438" s="31">
        <v>24288</v>
      </c>
      <c r="K3438">
        <v>3</v>
      </c>
      <c r="L3438">
        <v>6</v>
      </c>
      <c r="M3438" s="32">
        <v>-127512</v>
      </c>
    </row>
    <row r="3439" spans="1:13" x14ac:dyDescent="0.3">
      <c r="A3439" t="s">
        <v>168</v>
      </c>
      <c r="B3439" t="s">
        <v>14</v>
      </c>
      <c r="C3439" t="s">
        <v>15</v>
      </c>
      <c r="D3439" t="s">
        <v>135</v>
      </c>
      <c r="E3439" t="s">
        <v>46</v>
      </c>
      <c r="F3439">
        <v>75217</v>
      </c>
      <c r="G3439" t="s">
        <v>47</v>
      </c>
      <c r="H3439" t="s">
        <v>19</v>
      </c>
      <c r="I3439" t="s">
        <v>33</v>
      </c>
      <c r="J3439" s="31">
        <v>16192</v>
      </c>
      <c r="K3439">
        <v>2</v>
      </c>
      <c r="L3439">
        <v>6</v>
      </c>
      <c r="M3439" s="32">
        <v>-85008</v>
      </c>
    </row>
    <row r="3440" spans="1:13" x14ac:dyDescent="0.3">
      <c r="A3440" t="s">
        <v>168</v>
      </c>
      <c r="B3440" t="s">
        <v>14</v>
      </c>
      <c r="C3440" t="s">
        <v>15</v>
      </c>
      <c r="D3440" t="s">
        <v>135</v>
      </c>
      <c r="E3440" t="s">
        <v>46</v>
      </c>
      <c r="F3440">
        <v>75217</v>
      </c>
      <c r="G3440" t="s">
        <v>47</v>
      </c>
      <c r="H3440" t="s">
        <v>19</v>
      </c>
      <c r="I3440" t="s">
        <v>31</v>
      </c>
      <c r="J3440" s="31">
        <v>251006</v>
      </c>
      <c r="K3440">
        <v>2</v>
      </c>
      <c r="L3440">
        <v>3</v>
      </c>
      <c r="M3440" s="32">
        <v>-681302</v>
      </c>
    </row>
    <row r="3441" spans="1:13" x14ac:dyDescent="0.3">
      <c r="A3441" t="s">
        <v>168</v>
      </c>
      <c r="B3441" t="s">
        <v>14</v>
      </c>
      <c r="C3441" t="s">
        <v>15</v>
      </c>
      <c r="D3441" t="s">
        <v>135</v>
      </c>
      <c r="E3441" t="s">
        <v>46</v>
      </c>
      <c r="F3441">
        <v>75217</v>
      </c>
      <c r="G3441" t="s">
        <v>47</v>
      </c>
      <c r="H3441" t="s">
        <v>26</v>
      </c>
      <c r="I3441" t="s">
        <v>32</v>
      </c>
      <c r="J3441" s="31">
        <v>54192</v>
      </c>
      <c r="K3441">
        <v>6</v>
      </c>
      <c r="L3441">
        <v>2</v>
      </c>
      <c r="M3441" s="32">
        <v>40644</v>
      </c>
    </row>
    <row r="3442" spans="1:13" x14ac:dyDescent="0.3">
      <c r="A3442" t="s">
        <v>168</v>
      </c>
      <c r="B3442" t="s">
        <v>44</v>
      </c>
      <c r="C3442" t="s">
        <v>15</v>
      </c>
      <c r="D3442" t="s">
        <v>52</v>
      </c>
      <c r="E3442" t="s">
        <v>24</v>
      </c>
      <c r="F3442">
        <v>94122</v>
      </c>
      <c r="G3442" t="s">
        <v>25</v>
      </c>
      <c r="H3442" t="s">
        <v>26</v>
      </c>
      <c r="I3442" t="s">
        <v>37</v>
      </c>
      <c r="J3442" s="31">
        <v>4304</v>
      </c>
      <c r="K3442">
        <v>1</v>
      </c>
      <c r="L3442">
        <v>2</v>
      </c>
      <c r="M3442" s="32">
        <v>15602</v>
      </c>
    </row>
    <row r="3443" spans="1:13" x14ac:dyDescent="0.3">
      <c r="A3443" t="s">
        <v>13</v>
      </c>
      <c r="B3443" t="s">
        <v>14</v>
      </c>
      <c r="C3443" t="s">
        <v>15</v>
      </c>
      <c r="D3443" t="s">
        <v>75</v>
      </c>
      <c r="E3443" t="s">
        <v>76</v>
      </c>
      <c r="F3443">
        <v>10024</v>
      </c>
      <c r="G3443" t="s">
        <v>57</v>
      </c>
      <c r="H3443" t="s">
        <v>26</v>
      </c>
      <c r="I3443" t="s">
        <v>41</v>
      </c>
      <c r="J3443" s="31">
        <v>10892</v>
      </c>
      <c r="K3443">
        <v>14</v>
      </c>
      <c r="L3443">
        <v>0</v>
      </c>
      <c r="M3443" s="32">
        <v>49014</v>
      </c>
    </row>
    <row r="3444" spans="1:13" x14ac:dyDescent="0.3">
      <c r="A3444" t="s">
        <v>28</v>
      </c>
      <c r="B3444" t="s">
        <v>22</v>
      </c>
      <c r="C3444" t="s">
        <v>15</v>
      </c>
      <c r="D3444" t="s">
        <v>75</v>
      </c>
      <c r="E3444" t="s">
        <v>76</v>
      </c>
      <c r="F3444">
        <v>10011</v>
      </c>
      <c r="G3444" t="s">
        <v>57</v>
      </c>
      <c r="H3444" t="s">
        <v>26</v>
      </c>
      <c r="I3444" t="s">
        <v>60</v>
      </c>
      <c r="J3444" s="31">
        <v>1674</v>
      </c>
      <c r="K3444">
        <v>3</v>
      </c>
      <c r="L3444">
        <v>0</v>
      </c>
      <c r="M3444" s="32">
        <v>837</v>
      </c>
    </row>
    <row r="3445" spans="1:13" x14ac:dyDescent="0.3">
      <c r="A3445" t="s">
        <v>28</v>
      </c>
      <c r="B3445" t="s">
        <v>22</v>
      </c>
      <c r="C3445" t="s">
        <v>15</v>
      </c>
      <c r="D3445" t="s">
        <v>75</v>
      </c>
      <c r="E3445" t="s">
        <v>76</v>
      </c>
      <c r="F3445">
        <v>10011</v>
      </c>
      <c r="G3445" t="s">
        <v>57</v>
      </c>
      <c r="H3445" t="s">
        <v>26</v>
      </c>
      <c r="I3445" t="s">
        <v>38</v>
      </c>
      <c r="J3445" s="31">
        <v>250474</v>
      </c>
      <c r="K3445">
        <v>7</v>
      </c>
      <c r="L3445">
        <v>0</v>
      </c>
      <c r="M3445" s="32">
        <v>626185</v>
      </c>
    </row>
    <row r="3446" spans="1:13" x14ac:dyDescent="0.3">
      <c r="A3446" t="s">
        <v>28</v>
      </c>
      <c r="B3446" t="s">
        <v>22</v>
      </c>
      <c r="C3446" t="s">
        <v>15</v>
      </c>
      <c r="D3446" t="s">
        <v>55</v>
      </c>
      <c r="E3446" t="s">
        <v>56</v>
      </c>
      <c r="F3446">
        <v>19140</v>
      </c>
      <c r="G3446" t="s">
        <v>57</v>
      </c>
      <c r="H3446" t="s">
        <v>26</v>
      </c>
      <c r="I3446" t="s">
        <v>32</v>
      </c>
      <c r="J3446" s="31">
        <v>84784</v>
      </c>
      <c r="K3446">
        <v>2</v>
      </c>
      <c r="L3446">
        <v>2</v>
      </c>
      <c r="M3446" s="32">
        <v>-169568</v>
      </c>
    </row>
    <row r="3447" spans="1:13" x14ac:dyDescent="0.3">
      <c r="A3447" t="s">
        <v>28</v>
      </c>
      <c r="B3447" t="s">
        <v>14</v>
      </c>
      <c r="C3447" t="s">
        <v>15</v>
      </c>
      <c r="D3447" t="s">
        <v>114</v>
      </c>
      <c r="E3447" t="s">
        <v>72</v>
      </c>
      <c r="F3447">
        <v>19711</v>
      </c>
      <c r="G3447" t="s">
        <v>57</v>
      </c>
      <c r="H3447" t="s">
        <v>26</v>
      </c>
      <c r="I3447" t="s">
        <v>32</v>
      </c>
      <c r="J3447" s="31">
        <v>299</v>
      </c>
      <c r="K3447">
        <v>5</v>
      </c>
      <c r="L3447">
        <v>0</v>
      </c>
      <c r="M3447" s="32">
        <v>5083</v>
      </c>
    </row>
    <row r="3448" spans="1:13" x14ac:dyDescent="0.3">
      <c r="A3448" t="s">
        <v>62</v>
      </c>
      <c r="B3448" t="s">
        <v>22</v>
      </c>
      <c r="C3448" t="s">
        <v>15</v>
      </c>
      <c r="D3448" t="s">
        <v>75</v>
      </c>
      <c r="E3448" t="s">
        <v>76</v>
      </c>
      <c r="F3448">
        <v>10024</v>
      </c>
      <c r="G3448" t="s">
        <v>57</v>
      </c>
      <c r="H3448" t="s">
        <v>26</v>
      </c>
      <c r="I3448" t="s">
        <v>41</v>
      </c>
      <c r="J3448" s="31">
        <v>7088</v>
      </c>
      <c r="K3448">
        <v>2</v>
      </c>
      <c r="L3448">
        <v>0</v>
      </c>
      <c r="M3448" s="32">
        <v>333136</v>
      </c>
    </row>
    <row r="3449" spans="1:13" x14ac:dyDescent="0.3">
      <c r="A3449" t="s">
        <v>28</v>
      </c>
      <c r="B3449" t="s">
        <v>44</v>
      </c>
      <c r="C3449" t="s">
        <v>15</v>
      </c>
      <c r="D3449" t="s">
        <v>190</v>
      </c>
      <c r="E3449" t="s">
        <v>88</v>
      </c>
      <c r="F3449">
        <v>36830</v>
      </c>
      <c r="G3449" t="s">
        <v>18</v>
      </c>
      <c r="H3449" t="s">
        <v>26</v>
      </c>
      <c r="I3449" t="s">
        <v>34</v>
      </c>
      <c r="J3449" s="31">
        <v>376</v>
      </c>
      <c r="K3449">
        <v>2</v>
      </c>
      <c r="L3449">
        <v>0</v>
      </c>
      <c r="M3449" s="32">
        <v>10904</v>
      </c>
    </row>
    <row r="3450" spans="1:13" x14ac:dyDescent="0.3">
      <c r="A3450" t="s">
        <v>28</v>
      </c>
      <c r="B3450" t="s">
        <v>14</v>
      </c>
      <c r="C3450" t="s">
        <v>15</v>
      </c>
      <c r="D3450" t="s">
        <v>23</v>
      </c>
      <c r="E3450" t="s">
        <v>24</v>
      </c>
      <c r="F3450">
        <v>90049</v>
      </c>
      <c r="G3450" t="s">
        <v>25</v>
      </c>
      <c r="H3450" t="s">
        <v>26</v>
      </c>
      <c r="I3450" t="s">
        <v>37</v>
      </c>
      <c r="J3450" s="31">
        <v>27264</v>
      </c>
      <c r="K3450">
        <v>2</v>
      </c>
      <c r="L3450">
        <v>2</v>
      </c>
      <c r="M3450" s="32">
        <v>88608</v>
      </c>
    </row>
    <row r="3451" spans="1:13" x14ac:dyDescent="0.3">
      <c r="A3451" t="s">
        <v>28</v>
      </c>
      <c r="B3451" t="s">
        <v>44</v>
      </c>
      <c r="C3451" t="s">
        <v>15</v>
      </c>
      <c r="D3451" t="s">
        <v>52</v>
      </c>
      <c r="E3451" t="s">
        <v>24</v>
      </c>
      <c r="F3451">
        <v>94110</v>
      </c>
      <c r="G3451" t="s">
        <v>25</v>
      </c>
      <c r="H3451" t="s">
        <v>26</v>
      </c>
      <c r="I3451" t="s">
        <v>38</v>
      </c>
      <c r="J3451" s="31">
        <v>5665</v>
      </c>
      <c r="K3451">
        <v>5</v>
      </c>
      <c r="L3451">
        <v>0</v>
      </c>
      <c r="M3451" s="32">
        <v>243595</v>
      </c>
    </row>
    <row r="3452" spans="1:13" x14ac:dyDescent="0.3">
      <c r="A3452" t="s">
        <v>28</v>
      </c>
      <c r="B3452" t="s">
        <v>44</v>
      </c>
      <c r="C3452" t="s">
        <v>15</v>
      </c>
      <c r="D3452" t="s">
        <v>52</v>
      </c>
      <c r="E3452" t="s">
        <v>24</v>
      </c>
      <c r="F3452">
        <v>94110</v>
      </c>
      <c r="G3452" t="s">
        <v>25</v>
      </c>
      <c r="H3452" t="s">
        <v>26</v>
      </c>
      <c r="I3452" t="s">
        <v>32</v>
      </c>
      <c r="J3452" s="31">
        <v>1497</v>
      </c>
      <c r="K3452">
        <v>1</v>
      </c>
      <c r="L3452">
        <v>0</v>
      </c>
      <c r="M3452" s="32">
        <v>41916</v>
      </c>
    </row>
    <row r="3453" spans="1:13" x14ac:dyDescent="0.3">
      <c r="A3453" t="s">
        <v>28</v>
      </c>
      <c r="B3453" t="s">
        <v>44</v>
      </c>
      <c r="C3453" t="s">
        <v>15</v>
      </c>
      <c r="D3453" t="s">
        <v>52</v>
      </c>
      <c r="E3453" t="s">
        <v>24</v>
      </c>
      <c r="F3453">
        <v>94110</v>
      </c>
      <c r="G3453" t="s">
        <v>25</v>
      </c>
      <c r="H3453" t="s">
        <v>26</v>
      </c>
      <c r="I3453" t="s">
        <v>77</v>
      </c>
      <c r="J3453" s="31">
        <v>402</v>
      </c>
      <c r="K3453">
        <v>2</v>
      </c>
      <c r="L3453">
        <v>0</v>
      </c>
      <c r="M3453" s="32">
        <v>19698</v>
      </c>
    </row>
    <row r="3454" spans="1:13" x14ac:dyDescent="0.3">
      <c r="A3454" t="s">
        <v>13</v>
      </c>
      <c r="B3454" t="s">
        <v>44</v>
      </c>
      <c r="C3454" t="s">
        <v>15</v>
      </c>
      <c r="D3454" t="s">
        <v>339</v>
      </c>
      <c r="E3454" t="s">
        <v>40</v>
      </c>
      <c r="F3454">
        <v>27604</v>
      </c>
      <c r="G3454" t="s">
        <v>18</v>
      </c>
      <c r="H3454" t="s">
        <v>35</v>
      </c>
      <c r="I3454" t="s">
        <v>36</v>
      </c>
      <c r="J3454" s="31">
        <v>47192</v>
      </c>
      <c r="K3454">
        <v>2</v>
      </c>
      <c r="L3454">
        <v>2</v>
      </c>
      <c r="M3454" s="32">
        <v>29495</v>
      </c>
    </row>
    <row r="3455" spans="1:13" x14ac:dyDescent="0.3">
      <c r="A3455" t="s">
        <v>13</v>
      </c>
      <c r="B3455" t="s">
        <v>14</v>
      </c>
      <c r="C3455" t="s">
        <v>15</v>
      </c>
      <c r="D3455" t="s">
        <v>288</v>
      </c>
      <c r="E3455" t="s">
        <v>167</v>
      </c>
      <c r="F3455">
        <v>31204</v>
      </c>
      <c r="G3455" t="s">
        <v>18</v>
      </c>
      <c r="H3455" t="s">
        <v>26</v>
      </c>
      <c r="I3455" t="s">
        <v>37</v>
      </c>
      <c r="J3455" s="31">
        <v>5872</v>
      </c>
      <c r="K3455">
        <v>4</v>
      </c>
      <c r="L3455">
        <v>0</v>
      </c>
      <c r="M3455" s="32">
        <v>270112</v>
      </c>
    </row>
    <row r="3456" spans="1:13" x14ac:dyDescent="0.3">
      <c r="A3456" t="s">
        <v>28</v>
      </c>
      <c r="B3456" t="s">
        <v>14</v>
      </c>
      <c r="C3456" t="s">
        <v>15</v>
      </c>
      <c r="D3456" t="s">
        <v>405</v>
      </c>
      <c r="E3456" t="s">
        <v>86</v>
      </c>
      <c r="F3456">
        <v>37211</v>
      </c>
      <c r="G3456" t="s">
        <v>18</v>
      </c>
      <c r="H3456" t="s">
        <v>26</v>
      </c>
      <c r="I3456" t="s">
        <v>34</v>
      </c>
      <c r="J3456" s="31">
        <v>516</v>
      </c>
      <c r="K3456">
        <v>3</v>
      </c>
      <c r="L3456">
        <v>2</v>
      </c>
      <c r="M3456" s="32">
        <v>8385</v>
      </c>
    </row>
    <row r="3457" spans="1:13" x14ac:dyDescent="0.3">
      <c r="A3457" t="s">
        <v>28</v>
      </c>
      <c r="B3457" t="s">
        <v>14</v>
      </c>
      <c r="C3457" t="s">
        <v>15</v>
      </c>
      <c r="D3457" t="s">
        <v>405</v>
      </c>
      <c r="E3457" t="s">
        <v>86</v>
      </c>
      <c r="F3457">
        <v>37211</v>
      </c>
      <c r="G3457" t="s">
        <v>18</v>
      </c>
      <c r="H3457" t="s">
        <v>26</v>
      </c>
      <c r="I3457" t="s">
        <v>41</v>
      </c>
      <c r="J3457" s="31">
        <v>16496</v>
      </c>
      <c r="K3457">
        <v>2</v>
      </c>
      <c r="L3457">
        <v>2</v>
      </c>
      <c r="M3457" s="32">
        <v>55674</v>
      </c>
    </row>
    <row r="3458" spans="1:13" x14ac:dyDescent="0.3">
      <c r="A3458" t="s">
        <v>62</v>
      </c>
      <c r="B3458" t="s">
        <v>14</v>
      </c>
      <c r="C3458" t="s">
        <v>15</v>
      </c>
      <c r="D3458" t="s">
        <v>55</v>
      </c>
      <c r="E3458" t="s">
        <v>56</v>
      </c>
      <c r="F3458">
        <v>19143</v>
      </c>
      <c r="G3458" t="s">
        <v>57</v>
      </c>
      <c r="H3458" t="s">
        <v>35</v>
      </c>
      <c r="I3458" t="s">
        <v>59</v>
      </c>
      <c r="J3458" s="31">
        <v>71976</v>
      </c>
      <c r="K3458">
        <v>3</v>
      </c>
      <c r="L3458">
        <v>2</v>
      </c>
      <c r="M3458" s="32">
        <v>197934</v>
      </c>
    </row>
    <row r="3459" spans="1:13" x14ac:dyDescent="0.3">
      <c r="A3459" t="s">
        <v>62</v>
      </c>
      <c r="B3459" t="s">
        <v>14</v>
      </c>
      <c r="C3459" t="s">
        <v>15</v>
      </c>
      <c r="D3459" t="s">
        <v>55</v>
      </c>
      <c r="E3459" t="s">
        <v>56</v>
      </c>
      <c r="F3459">
        <v>19143</v>
      </c>
      <c r="G3459" t="s">
        <v>57</v>
      </c>
      <c r="H3459" t="s">
        <v>19</v>
      </c>
      <c r="I3459" t="s">
        <v>33</v>
      </c>
      <c r="J3459" s="31">
        <v>22512</v>
      </c>
      <c r="K3459">
        <v>3</v>
      </c>
      <c r="L3459">
        <v>2</v>
      </c>
      <c r="M3459" s="32">
        <v>22512</v>
      </c>
    </row>
    <row r="3460" spans="1:13" x14ac:dyDescent="0.3">
      <c r="A3460" t="s">
        <v>62</v>
      </c>
      <c r="B3460" t="s">
        <v>14</v>
      </c>
      <c r="C3460" t="s">
        <v>15</v>
      </c>
      <c r="D3460" t="s">
        <v>55</v>
      </c>
      <c r="E3460" t="s">
        <v>56</v>
      </c>
      <c r="F3460">
        <v>19143</v>
      </c>
      <c r="G3460" t="s">
        <v>57</v>
      </c>
      <c r="H3460" t="s">
        <v>26</v>
      </c>
      <c r="I3460" t="s">
        <v>37</v>
      </c>
      <c r="J3460" s="31">
        <v>3444</v>
      </c>
      <c r="K3460">
        <v>2</v>
      </c>
      <c r="L3460">
        <v>7</v>
      </c>
      <c r="M3460" s="32">
        <v>-27552</v>
      </c>
    </row>
    <row r="3461" spans="1:13" x14ac:dyDescent="0.3">
      <c r="A3461" t="s">
        <v>62</v>
      </c>
      <c r="B3461" t="s">
        <v>14</v>
      </c>
      <c r="C3461" t="s">
        <v>15</v>
      </c>
      <c r="D3461" t="s">
        <v>55</v>
      </c>
      <c r="E3461" t="s">
        <v>56</v>
      </c>
      <c r="F3461">
        <v>19143</v>
      </c>
      <c r="G3461" t="s">
        <v>57</v>
      </c>
      <c r="H3461" t="s">
        <v>26</v>
      </c>
      <c r="I3461" t="s">
        <v>37</v>
      </c>
      <c r="J3461" s="31">
        <v>538194</v>
      </c>
      <c r="K3461">
        <v>2</v>
      </c>
      <c r="L3461">
        <v>7</v>
      </c>
      <c r="M3461" s="32">
        <v>-4126154</v>
      </c>
    </row>
    <row r="3462" spans="1:13" x14ac:dyDescent="0.3">
      <c r="A3462" t="s">
        <v>62</v>
      </c>
      <c r="B3462" t="s">
        <v>14</v>
      </c>
      <c r="C3462" t="s">
        <v>15</v>
      </c>
      <c r="D3462" t="s">
        <v>55</v>
      </c>
      <c r="E3462" t="s">
        <v>56</v>
      </c>
      <c r="F3462">
        <v>19143</v>
      </c>
      <c r="G3462" t="s">
        <v>57</v>
      </c>
      <c r="H3462" t="s">
        <v>35</v>
      </c>
      <c r="I3462" t="s">
        <v>59</v>
      </c>
      <c r="J3462" s="31">
        <v>47984</v>
      </c>
      <c r="K3462">
        <v>2</v>
      </c>
      <c r="L3462">
        <v>2</v>
      </c>
      <c r="M3462" s="32">
        <v>143952</v>
      </c>
    </row>
    <row r="3463" spans="1:13" x14ac:dyDescent="0.3">
      <c r="A3463" t="s">
        <v>13</v>
      </c>
      <c r="B3463" t="s">
        <v>22</v>
      </c>
      <c r="C3463" t="s">
        <v>15</v>
      </c>
      <c r="D3463" t="s">
        <v>135</v>
      </c>
      <c r="E3463" t="s">
        <v>46</v>
      </c>
      <c r="F3463">
        <v>75081</v>
      </c>
      <c r="G3463" t="s">
        <v>47</v>
      </c>
      <c r="H3463" t="s">
        <v>35</v>
      </c>
      <c r="I3463" t="s">
        <v>36</v>
      </c>
      <c r="J3463" s="31">
        <v>492768</v>
      </c>
      <c r="K3463">
        <v>4</v>
      </c>
      <c r="L3463">
        <v>2</v>
      </c>
      <c r="M3463" s="32">
        <v>554364</v>
      </c>
    </row>
    <row r="3464" spans="1:13" x14ac:dyDescent="0.3">
      <c r="A3464" t="s">
        <v>13</v>
      </c>
      <c r="B3464" t="s">
        <v>14</v>
      </c>
      <c r="C3464" t="s">
        <v>15</v>
      </c>
      <c r="D3464" t="s">
        <v>361</v>
      </c>
      <c r="E3464" t="s">
        <v>132</v>
      </c>
      <c r="F3464">
        <v>8861</v>
      </c>
      <c r="G3464" t="s">
        <v>57</v>
      </c>
      <c r="H3464" t="s">
        <v>26</v>
      </c>
      <c r="I3464" t="s">
        <v>34</v>
      </c>
      <c r="J3464" s="31">
        <v>28679</v>
      </c>
      <c r="K3464">
        <v>7</v>
      </c>
      <c r="L3464">
        <v>0</v>
      </c>
      <c r="M3464" s="32">
        <v>745654</v>
      </c>
    </row>
    <row r="3465" spans="1:13" x14ac:dyDescent="0.3">
      <c r="A3465" t="s">
        <v>28</v>
      </c>
      <c r="B3465" t="s">
        <v>44</v>
      </c>
      <c r="C3465" t="s">
        <v>15</v>
      </c>
      <c r="D3465" t="s">
        <v>189</v>
      </c>
      <c r="E3465" t="s">
        <v>30</v>
      </c>
      <c r="F3465">
        <v>32216</v>
      </c>
      <c r="G3465" t="s">
        <v>18</v>
      </c>
      <c r="H3465" t="s">
        <v>26</v>
      </c>
      <c r="I3465" t="s">
        <v>41</v>
      </c>
      <c r="J3465" s="31">
        <v>508</v>
      </c>
      <c r="K3465">
        <v>1</v>
      </c>
      <c r="L3465">
        <v>2</v>
      </c>
      <c r="M3465" s="32">
        <v>1651</v>
      </c>
    </row>
    <row r="3466" spans="1:13" x14ac:dyDescent="0.3">
      <c r="A3466" t="s">
        <v>13</v>
      </c>
      <c r="B3466" t="s">
        <v>14</v>
      </c>
      <c r="C3466" t="s">
        <v>15</v>
      </c>
      <c r="D3466" t="s">
        <v>189</v>
      </c>
      <c r="E3466" t="s">
        <v>30</v>
      </c>
      <c r="F3466">
        <v>32216</v>
      </c>
      <c r="G3466" t="s">
        <v>18</v>
      </c>
      <c r="H3466" t="s">
        <v>35</v>
      </c>
      <c r="I3466" t="s">
        <v>59</v>
      </c>
      <c r="J3466" s="31">
        <v>47992</v>
      </c>
      <c r="K3466">
        <v>1</v>
      </c>
      <c r="L3466">
        <v>2</v>
      </c>
      <c r="M3466" s="32">
        <v>71988</v>
      </c>
    </row>
    <row r="3467" spans="1:13" x14ac:dyDescent="0.3">
      <c r="A3467" t="s">
        <v>28</v>
      </c>
      <c r="B3467" t="s">
        <v>22</v>
      </c>
      <c r="C3467" t="s">
        <v>15</v>
      </c>
      <c r="D3467" t="s">
        <v>449</v>
      </c>
      <c r="E3467" t="s">
        <v>166</v>
      </c>
      <c r="F3467">
        <v>2151</v>
      </c>
      <c r="G3467" t="s">
        <v>57</v>
      </c>
      <c r="H3467" t="s">
        <v>26</v>
      </c>
      <c r="I3467" t="s">
        <v>38</v>
      </c>
      <c r="J3467" s="31">
        <v>6196</v>
      </c>
      <c r="K3467">
        <v>2</v>
      </c>
      <c r="L3467">
        <v>0</v>
      </c>
      <c r="M3467" s="32">
        <v>161096</v>
      </c>
    </row>
    <row r="3468" spans="1:13" x14ac:dyDescent="0.3">
      <c r="A3468" t="s">
        <v>28</v>
      </c>
      <c r="B3468" t="s">
        <v>22</v>
      </c>
      <c r="C3468" t="s">
        <v>15</v>
      </c>
      <c r="D3468" t="s">
        <v>449</v>
      </c>
      <c r="E3468" t="s">
        <v>166</v>
      </c>
      <c r="F3468">
        <v>2151</v>
      </c>
      <c r="G3468" t="s">
        <v>57</v>
      </c>
      <c r="H3468" t="s">
        <v>19</v>
      </c>
      <c r="I3468" t="s">
        <v>20</v>
      </c>
      <c r="J3468" s="31">
        <v>36196</v>
      </c>
      <c r="K3468">
        <v>2</v>
      </c>
      <c r="L3468">
        <v>0</v>
      </c>
      <c r="M3468" s="32">
        <v>832508</v>
      </c>
    </row>
    <row r="3469" spans="1:13" x14ac:dyDescent="0.3">
      <c r="A3469" t="s">
        <v>28</v>
      </c>
      <c r="B3469" t="s">
        <v>22</v>
      </c>
      <c r="C3469" t="s">
        <v>15</v>
      </c>
      <c r="D3469" t="s">
        <v>449</v>
      </c>
      <c r="E3469" t="s">
        <v>166</v>
      </c>
      <c r="F3469">
        <v>2151</v>
      </c>
      <c r="G3469" t="s">
        <v>57</v>
      </c>
      <c r="H3469" t="s">
        <v>26</v>
      </c>
      <c r="I3469" t="s">
        <v>41</v>
      </c>
      <c r="J3469" s="31">
        <v>27882</v>
      </c>
      <c r="K3469">
        <v>9</v>
      </c>
      <c r="L3469">
        <v>0</v>
      </c>
      <c r="M3469" s="32">
        <v>125469</v>
      </c>
    </row>
    <row r="3470" spans="1:13" x14ac:dyDescent="0.3">
      <c r="A3470" t="s">
        <v>28</v>
      </c>
      <c r="B3470" t="s">
        <v>14</v>
      </c>
      <c r="C3470" t="s">
        <v>15</v>
      </c>
      <c r="D3470" t="s">
        <v>84</v>
      </c>
      <c r="E3470" t="s">
        <v>185</v>
      </c>
      <c r="F3470">
        <v>39212</v>
      </c>
      <c r="G3470" t="s">
        <v>18</v>
      </c>
      <c r="H3470" t="s">
        <v>19</v>
      </c>
      <c r="I3470" t="s">
        <v>33</v>
      </c>
      <c r="J3470" s="31">
        <v>13338</v>
      </c>
      <c r="K3470">
        <v>6</v>
      </c>
      <c r="L3470">
        <v>0</v>
      </c>
      <c r="M3470" s="32">
        <v>586872</v>
      </c>
    </row>
    <row r="3471" spans="1:13" x14ac:dyDescent="0.3">
      <c r="A3471" t="s">
        <v>28</v>
      </c>
      <c r="B3471" t="s">
        <v>14</v>
      </c>
      <c r="C3471" t="s">
        <v>15</v>
      </c>
      <c r="D3471" t="s">
        <v>189</v>
      </c>
      <c r="E3471" t="s">
        <v>40</v>
      </c>
      <c r="F3471">
        <v>28540</v>
      </c>
      <c r="G3471" t="s">
        <v>18</v>
      </c>
      <c r="H3471" t="s">
        <v>26</v>
      </c>
      <c r="I3471" t="s">
        <v>41</v>
      </c>
      <c r="J3471" s="31">
        <v>47952</v>
      </c>
      <c r="K3471">
        <v>3</v>
      </c>
      <c r="L3471">
        <v>2</v>
      </c>
      <c r="M3471" s="32">
        <v>161838</v>
      </c>
    </row>
    <row r="3472" spans="1:13" x14ac:dyDescent="0.3">
      <c r="A3472" t="s">
        <v>28</v>
      </c>
      <c r="B3472" t="s">
        <v>14</v>
      </c>
      <c r="C3472" t="s">
        <v>15</v>
      </c>
      <c r="D3472" t="s">
        <v>52</v>
      </c>
      <c r="E3472" t="s">
        <v>24</v>
      </c>
      <c r="F3472">
        <v>94122</v>
      </c>
      <c r="G3472" t="s">
        <v>25</v>
      </c>
      <c r="H3472" t="s">
        <v>19</v>
      </c>
      <c r="I3472" t="s">
        <v>33</v>
      </c>
      <c r="J3472" s="31">
        <v>1674</v>
      </c>
      <c r="K3472">
        <v>2</v>
      </c>
      <c r="L3472">
        <v>0</v>
      </c>
      <c r="M3472" s="32">
        <v>43524</v>
      </c>
    </row>
    <row r="3473" spans="1:13" x14ac:dyDescent="0.3">
      <c r="A3473" t="s">
        <v>28</v>
      </c>
      <c r="B3473" t="s">
        <v>22</v>
      </c>
      <c r="C3473" t="s">
        <v>15</v>
      </c>
      <c r="D3473" t="s">
        <v>103</v>
      </c>
      <c r="E3473" t="s">
        <v>104</v>
      </c>
      <c r="F3473">
        <v>43229</v>
      </c>
      <c r="G3473" t="s">
        <v>57</v>
      </c>
      <c r="H3473" t="s">
        <v>26</v>
      </c>
      <c r="I3473" t="s">
        <v>41</v>
      </c>
      <c r="J3473" s="31">
        <v>10848</v>
      </c>
      <c r="K3473">
        <v>2</v>
      </c>
      <c r="L3473">
        <v>2</v>
      </c>
      <c r="M3473" s="32">
        <v>35256</v>
      </c>
    </row>
    <row r="3474" spans="1:13" x14ac:dyDescent="0.3">
      <c r="A3474" t="s">
        <v>28</v>
      </c>
      <c r="B3474" t="s">
        <v>22</v>
      </c>
      <c r="C3474" t="s">
        <v>15</v>
      </c>
      <c r="D3474" t="s">
        <v>103</v>
      </c>
      <c r="E3474" t="s">
        <v>104</v>
      </c>
      <c r="F3474">
        <v>43229</v>
      </c>
      <c r="G3474" t="s">
        <v>57</v>
      </c>
      <c r="H3474" t="s">
        <v>35</v>
      </c>
      <c r="I3474" t="s">
        <v>59</v>
      </c>
      <c r="J3474" s="31">
        <v>18544</v>
      </c>
      <c r="K3474">
        <v>2</v>
      </c>
      <c r="L3474">
        <v>2</v>
      </c>
      <c r="M3474" s="32">
        <v>30134</v>
      </c>
    </row>
    <row r="3475" spans="1:13" x14ac:dyDescent="0.3">
      <c r="A3475" t="s">
        <v>28</v>
      </c>
      <c r="B3475" t="s">
        <v>14</v>
      </c>
      <c r="C3475" t="s">
        <v>15</v>
      </c>
      <c r="D3475" t="s">
        <v>453</v>
      </c>
      <c r="E3475" t="s">
        <v>70</v>
      </c>
      <c r="F3475">
        <v>48127</v>
      </c>
      <c r="G3475" t="s">
        <v>47</v>
      </c>
      <c r="H3475" t="s">
        <v>19</v>
      </c>
      <c r="I3475" t="s">
        <v>21</v>
      </c>
      <c r="J3475" s="31">
        <v>18098</v>
      </c>
      <c r="K3475">
        <v>1</v>
      </c>
      <c r="L3475">
        <v>0</v>
      </c>
      <c r="M3475" s="32">
        <v>470548</v>
      </c>
    </row>
    <row r="3476" spans="1:13" x14ac:dyDescent="0.3">
      <c r="A3476" t="s">
        <v>28</v>
      </c>
      <c r="B3476" t="s">
        <v>14</v>
      </c>
      <c r="C3476" t="s">
        <v>15</v>
      </c>
      <c r="D3476" t="s">
        <v>453</v>
      </c>
      <c r="E3476" t="s">
        <v>70</v>
      </c>
      <c r="F3476">
        <v>48127</v>
      </c>
      <c r="G3476" t="s">
        <v>47</v>
      </c>
      <c r="H3476" t="s">
        <v>35</v>
      </c>
      <c r="I3476" t="s">
        <v>59</v>
      </c>
      <c r="J3476" s="31">
        <v>9998</v>
      </c>
      <c r="K3476">
        <v>2</v>
      </c>
      <c r="L3476">
        <v>0</v>
      </c>
      <c r="M3476" s="32">
        <v>429914</v>
      </c>
    </row>
    <row r="3477" spans="1:13" x14ac:dyDescent="0.3">
      <c r="A3477" t="s">
        <v>62</v>
      </c>
      <c r="B3477" t="s">
        <v>22</v>
      </c>
      <c r="C3477" t="s">
        <v>15</v>
      </c>
      <c r="D3477" t="s">
        <v>446</v>
      </c>
      <c r="E3477" t="s">
        <v>336</v>
      </c>
      <c r="F3477">
        <v>66212</v>
      </c>
      <c r="G3477" t="s">
        <v>47</v>
      </c>
      <c r="H3477" t="s">
        <v>35</v>
      </c>
      <c r="I3477" t="s">
        <v>59</v>
      </c>
      <c r="J3477" s="31">
        <v>3495</v>
      </c>
      <c r="K3477">
        <v>5</v>
      </c>
      <c r="L3477">
        <v>0</v>
      </c>
      <c r="M3477" s="32">
        <v>15378</v>
      </c>
    </row>
    <row r="3478" spans="1:13" x14ac:dyDescent="0.3">
      <c r="A3478" t="s">
        <v>62</v>
      </c>
      <c r="B3478" t="s">
        <v>22</v>
      </c>
      <c r="C3478" t="s">
        <v>15</v>
      </c>
      <c r="D3478" t="s">
        <v>446</v>
      </c>
      <c r="E3478" t="s">
        <v>336</v>
      </c>
      <c r="F3478">
        <v>66212</v>
      </c>
      <c r="G3478" t="s">
        <v>47</v>
      </c>
      <c r="H3478" t="s">
        <v>26</v>
      </c>
      <c r="I3478" t="s">
        <v>37</v>
      </c>
      <c r="J3478" s="31">
        <v>152</v>
      </c>
      <c r="K3478">
        <v>5</v>
      </c>
      <c r="L3478">
        <v>0</v>
      </c>
      <c r="M3478" s="32">
        <v>6992</v>
      </c>
    </row>
    <row r="3479" spans="1:13" x14ac:dyDescent="0.3">
      <c r="A3479" t="s">
        <v>28</v>
      </c>
      <c r="B3479" t="s">
        <v>14</v>
      </c>
      <c r="C3479" t="s">
        <v>15</v>
      </c>
      <c r="D3479" t="s">
        <v>454</v>
      </c>
      <c r="E3479" t="s">
        <v>121</v>
      </c>
      <c r="F3479">
        <v>87505</v>
      </c>
      <c r="G3479" t="s">
        <v>25</v>
      </c>
      <c r="H3479" t="s">
        <v>35</v>
      </c>
      <c r="I3479" t="s">
        <v>59</v>
      </c>
      <c r="J3479" s="31">
        <v>9252</v>
      </c>
      <c r="K3479">
        <v>9</v>
      </c>
      <c r="L3479">
        <v>0</v>
      </c>
      <c r="M3479" s="32">
        <v>18504</v>
      </c>
    </row>
    <row r="3480" spans="1:13" x14ac:dyDescent="0.3">
      <c r="A3480" t="s">
        <v>28</v>
      </c>
      <c r="B3480" t="s">
        <v>22</v>
      </c>
      <c r="C3480" t="s">
        <v>15</v>
      </c>
      <c r="D3480" t="s">
        <v>52</v>
      </c>
      <c r="E3480" t="s">
        <v>24</v>
      </c>
      <c r="F3480">
        <v>94110</v>
      </c>
      <c r="G3480" t="s">
        <v>25</v>
      </c>
      <c r="H3480" t="s">
        <v>26</v>
      </c>
      <c r="I3480" t="s">
        <v>34</v>
      </c>
      <c r="J3480" s="31">
        <v>856</v>
      </c>
      <c r="K3480">
        <v>2</v>
      </c>
      <c r="L3480">
        <v>0</v>
      </c>
      <c r="M3480" s="32">
        <v>24824</v>
      </c>
    </row>
    <row r="3481" spans="1:13" x14ac:dyDescent="0.3">
      <c r="A3481" t="s">
        <v>28</v>
      </c>
      <c r="B3481" t="s">
        <v>22</v>
      </c>
      <c r="C3481" t="s">
        <v>15</v>
      </c>
      <c r="D3481" t="s">
        <v>52</v>
      </c>
      <c r="E3481" t="s">
        <v>24</v>
      </c>
      <c r="F3481">
        <v>94110</v>
      </c>
      <c r="G3481" t="s">
        <v>25</v>
      </c>
      <c r="H3481" t="s">
        <v>26</v>
      </c>
      <c r="I3481" t="s">
        <v>41</v>
      </c>
      <c r="J3481" s="31">
        <v>4536</v>
      </c>
      <c r="K3481">
        <v>7</v>
      </c>
      <c r="L3481">
        <v>0</v>
      </c>
      <c r="M3481" s="32">
        <v>217728</v>
      </c>
    </row>
    <row r="3482" spans="1:13" x14ac:dyDescent="0.3">
      <c r="A3482" t="s">
        <v>28</v>
      </c>
      <c r="B3482" t="s">
        <v>22</v>
      </c>
      <c r="C3482" t="s">
        <v>15</v>
      </c>
      <c r="D3482" t="s">
        <v>52</v>
      </c>
      <c r="E3482" t="s">
        <v>24</v>
      </c>
      <c r="F3482">
        <v>94110</v>
      </c>
      <c r="G3482" t="s">
        <v>25</v>
      </c>
      <c r="H3482" t="s">
        <v>19</v>
      </c>
      <c r="I3482" t="s">
        <v>31</v>
      </c>
      <c r="J3482" s="31">
        <v>1421664</v>
      </c>
      <c r="K3482">
        <v>6</v>
      </c>
      <c r="L3482">
        <v>2</v>
      </c>
      <c r="M3482" s="32">
        <v>-1954788</v>
      </c>
    </row>
    <row r="3483" spans="1:13" x14ac:dyDescent="0.3">
      <c r="A3483" t="s">
        <v>62</v>
      </c>
      <c r="B3483" t="s">
        <v>14</v>
      </c>
      <c r="C3483" t="s">
        <v>15</v>
      </c>
      <c r="D3483" t="s">
        <v>301</v>
      </c>
      <c r="E3483" t="s">
        <v>88</v>
      </c>
      <c r="F3483">
        <v>36608</v>
      </c>
      <c r="G3483" t="s">
        <v>18</v>
      </c>
      <c r="H3483" t="s">
        <v>19</v>
      </c>
      <c r="I3483" t="s">
        <v>33</v>
      </c>
      <c r="J3483" s="31">
        <v>896</v>
      </c>
      <c r="K3483">
        <v>2</v>
      </c>
      <c r="L3483">
        <v>0</v>
      </c>
      <c r="M3483" s="32">
        <v>27776</v>
      </c>
    </row>
    <row r="3484" spans="1:13" x14ac:dyDescent="0.3">
      <c r="A3484" t="s">
        <v>62</v>
      </c>
      <c r="B3484" t="s">
        <v>22</v>
      </c>
      <c r="C3484" t="s">
        <v>15</v>
      </c>
      <c r="D3484" t="s">
        <v>82</v>
      </c>
      <c r="E3484" t="s">
        <v>83</v>
      </c>
      <c r="F3484">
        <v>22153</v>
      </c>
      <c r="G3484" t="s">
        <v>18</v>
      </c>
      <c r="H3484" t="s">
        <v>35</v>
      </c>
      <c r="I3484" t="s">
        <v>36</v>
      </c>
      <c r="J3484" s="31">
        <v>57995</v>
      </c>
      <c r="K3484">
        <v>5</v>
      </c>
      <c r="L3484">
        <v>0</v>
      </c>
      <c r="M3484" s="32">
        <v>1681855</v>
      </c>
    </row>
    <row r="3485" spans="1:13" x14ac:dyDescent="0.3">
      <c r="A3485" t="s">
        <v>62</v>
      </c>
      <c r="B3485" t="s">
        <v>22</v>
      </c>
      <c r="C3485" t="s">
        <v>15</v>
      </c>
      <c r="D3485" t="s">
        <v>82</v>
      </c>
      <c r="E3485" t="s">
        <v>83</v>
      </c>
      <c r="F3485">
        <v>22153</v>
      </c>
      <c r="G3485" t="s">
        <v>18</v>
      </c>
      <c r="H3485" t="s">
        <v>19</v>
      </c>
      <c r="I3485" t="s">
        <v>33</v>
      </c>
      <c r="J3485" s="31">
        <v>2912</v>
      </c>
      <c r="K3485">
        <v>4</v>
      </c>
      <c r="L3485">
        <v>0</v>
      </c>
      <c r="M3485" s="32">
        <v>125216</v>
      </c>
    </row>
    <row r="3486" spans="1:13" x14ac:dyDescent="0.3">
      <c r="A3486" t="s">
        <v>62</v>
      </c>
      <c r="B3486" t="s">
        <v>22</v>
      </c>
      <c r="C3486" t="s">
        <v>15</v>
      </c>
      <c r="D3486" t="s">
        <v>82</v>
      </c>
      <c r="E3486" t="s">
        <v>83</v>
      </c>
      <c r="F3486">
        <v>22153</v>
      </c>
      <c r="G3486" t="s">
        <v>18</v>
      </c>
      <c r="H3486" t="s">
        <v>19</v>
      </c>
      <c r="I3486" t="s">
        <v>31</v>
      </c>
      <c r="J3486" s="31">
        <v>120294</v>
      </c>
      <c r="K3486">
        <v>3</v>
      </c>
      <c r="L3486">
        <v>0</v>
      </c>
      <c r="M3486" s="32">
        <v>300735</v>
      </c>
    </row>
    <row r="3487" spans="1:13" x14ac:dyDescent="0.3">
      <c r="A3487" t="s">
        <v>28</v>
      </c>
      <c r="B3487" t="s">
        <v>22</v>
      </c>
      <c r="C3487" t="s">
        <v>15</v>
      </c>
      <c r="D3487" t="s">
        <v>114</v>
      </c>
      <c r="E3487" t="s">
        <v>72</v>
      </c>
      <c r="F3487">
        <v>19711</v>
      </c>
      <c r="G3487" t="s">
        <v>57</v>
      </c>
      <c r="H3487" t="s">
        <v>26</v>
      </c>
      <c r="I3487" t="s">
        <v>37</v>
      </c>
      <c r="J3487" s="31">
        <v>792</v>
      </c>
      <c r="K3487">
        <v>4</v>
      </c>
      <c r="L3487">
        <v>0</v>
      </c>
      <c r="M3487" s="32">
        <v>3564</v>
      </c>
    </row>
    <row r="3488" spans="1:13" x14ac:dyDescent="0.3">
      <c r="A3488" t="s">
        <v>168</v>
      </c>
      <c r="B3488" t="s">
        <v>14</v>
      </c>
      <c r="C3488" t="s">
        <v>15</v>
      </c>
      <c r="D3488" t="s">
        <v>455</v>
      </c>
      <c r="E3488" t="s">
        <v>40</v>
      </c>
      <c r="F3488">
        <v>28601</v>
      </c>
      <c r="G3488" t="s">
        <v>18</v>
      </c>
      <c r="H3488" t="s">
        <v>35</v>
      </c>
      <c r="I3488" t="s">
        <v>36</v>
      </c>
      <c r="J3488" s="31">
        <v>36192</v>
      </c>
      <c r="K3488">
        <v>1</v>
      </c>
      <c r="L3488">
        <v>2</v>
      </c>
      <c r="M3488" s="32">
        <v>27144</v>
      </c>
    </row>
    <row r="3489" spans="1:13" x14ac:dyDescent="0.3">
      <c r="A3489" t="s">
        <v>28</v>
      </c>
      <c r="B3489" t="s">
        <v>44</v>
      </c>
      <c r="C3489" t="s">
        <v>15</v>
      </c>
      <c r="D3489" t="s">
        <v>29</v>
      </c>
      <c r="E3489" t="s">
        <v>30</v>
      </c>
      <c r="F3489">
        <v>33311</v>
      </c>
      <c r="G3489" t="s">
        <v>18</v>
      </c>
      <c r="H3489" t="s">
        <v>26</v>
      </c>
      <c r="I3489" t="s">
        <v>32</v>
      </c>
      <c r="J3489" s="31">
        <v>147184</v>
      </c>
      <c r="K3489">
        <v>2</v>
      </c>
      <c r="L3489">
        <v>2</v>
      </c>
      <c r="M3489" s="32">
        <v>-294368</v>
      </c>
    </row>
    <row r="3490" spans="1:13" x14ac:dyDescent="0.3">
      <c r="A3490" t="s">
        <v>28</v>
      </c>
      <c r="B3490" t="s">
        <v>14</v>
      </c>
      <c r="C3490" t="s">
        <v>15</v>
      </c>
      <c r="D3490" t="s">
        <v>456</v>
      </c>
      <c r="E3490" t="s">
        <v>65</v>
      </c>
      <c r="F3490">
        <v>60188</v>
      </c>
      <c r="G3490" t="s">
        <v>47</v>
      </c>
      <c r="H3490" t="s">
        <v>19</v>
      </c>
      <c r="I3490" t="s">
        <v>21</v>
      </c>
      <c r="J3490" s="31">
        <v>408422</v>
      </c>
      <c r="K3490">
        <v>2</v>
      </c>
      <c r="L3490">
        <v>3</v>
      </c>
      <c r="M3490" s="32">
        <v>-58346</v>
      </c>
    </row>
    <row r="3491" spans="1:13" x14ac:dyDescent="0.3">
      <c r="A3491" t="s">
        <v>28</v>
      </c>
      <c r="B3491" t="s">
        <v>14</v>
      </c>
      <c r="C3491" t="s">
        <v>15</v>
      </c>
      <c r="D3491" t="s">
        <v>456</v>
      </c>
      <c r="E3491" t="s">
        <v>65</v>
      </c>
      <c r="F3491">
        <v>60188</v>
      </c>
      <c r="G3491" t="s">
        <v>47</v>
      </c>
      <c r="H3491" t="s">
        <v>19</v>
      </c>
      <c r="I3491" t="s">
        <v>21</v>
      </c>
      <c r="J3491" s="31">
        <v>382116</v>
      </c>
      <c r="K3491">
        <v>6</v>
      </c>
      <c r="L3491">
        <v>3</v>
      </c>
      <c r="M3491" s="32">
        <v>-927996</v>
      </c>
    </row>
    <row r="3492" spans="1:13" x14ac:dyDescent="0.3">
      <c r="A3492" t="s">
        <v>28</v>
      </c>
      <c r="B3492" t="s">
        <v>14</v>
      </c>
      <c r="C3492" t="s">
        <v>15</v>
      </c>
      <c r="D3492" t="s">
        <v>456</v>
      </c>
      <c r="E3492" t="s">
        <v>65</v>
      </c>
      <c r="F3492">
        <v>60188</v>
      </c>
      <c r="G3492" t="s">
        <v>47</v>
      </c>
      <c r="H3492" t="s">
        <v>26</v>
      </c>
      <c r="I3492" t="s">
        <v>32</v>
      </c>
      <c r="J3492" s="31">
        <v>686</v>
      </c>
      <c r="K3492">
        <v>5</v>
      </c>
      <c r="L3492">
        <v>2</v>
      </c>
      <c r="M3492" s="32">
        <v>60025</v>
      </c>
    </row>
    <row r="3493" spans="1:13" x14ac:dyDescent="0.3">
      <c r="A3493" t="s">
        <v>28</v>
      </c>
      <c r="B3493" t="s">
        <v>14</v>
      </c>
      <c r="C3493" t="s">
        <v>15</v>
      </c>
      <c r="D3493" t="s">
        <v>456</v>
      </c>
      <c r="E3493" t="s">
        <v>65</v>
      </c>
      <c r="F3493">
        <v>60188</v>
      </c>
      <c r="G3493" t="s">
        <v>47</v>
      </c>
      <c r="H3493" t="s">
        <v>26</v>
      </c>
      <c r="I3493" t="s">
        <v>32</v>
      </c>
      <c r="J3493" s="31">
        <v>435504</v>
      </c>
      <c r="K3493">
        <v>3</v>
      </c>
      <c r="L3493">
        <v>2</v>
      </c>
      <c r="M3493" s="32">
        <v>489942</v>
      </c>
    </row>
    <row r="3494" spans="1:13" x14ac:dyDescent="0.3">
      <c r="A3494" t="s">
        <v>28</v>
      </c>
      <c r="B3494" t="s">
        <v>14</v>
      </c>
      <c r="C3494" t="s">
        <v>15</v>
      </c>
      <c r="D3494" t="s">
        <v>456</v>
      </c>
      <c r="E3494" t="s">
        <v>65</v>
      </c>
      <c r="F3494">
        <v>60188</v>
      </c>
      <c r="G3494" t="s">
        <v>47</v>
      </c>
      <c r="H3494" t="s">
        <v>26</v>
      </c>
      <c r="I3494" t="s">
        <v>41</v>
      </c>
      <c r="J3494" s="31">
        <v>11168</v>
      </c>
      <c r="K3494">
        <v>2</v>
      </c>
      <c r="L3494">
        <v>2</v>
      </c>
      <c r="M3494" s="32">
        <v>37692</v>
      </c>
    </row>
    <row r="3495" spans="1:13" x14ac:dyDescent="0.3">
      <c r="A3495" t="s">
        <v>28</v>
      </c>
      <c r="B3495" t="s">
        <v>22</v>
      </c>
      <c r="C3495" t="s">
        <v>15</v>
      </c>
      <c r="D3495" t="s">
        <v>457</v>
      </c>
      <c r="E3495" t="s">
        <v>68</v>
      </c>
      <c r="F3495">
        <v>56301</v>
      </c>
      <c r="G3495" t="s">
        <v>47</v>
      </c>
      <c r="H3495" t="s">
        <v>35</v>
      </c>
      <c r="I3495" t="s">
        <v>59</v>
      </c>
      <c r="J3495" s="31">
        <v>72</v>
      </c>
      <c r="K3495">
        <v>4</v>
      </c>
      <c r="L3495">
        <v>0</v>
      </c>
      <c r="M3495" s="32">
        <v>1296</v>
      </c>
    </row>
    <row r="3496" spans="1:13" x14ac:dyDescent="0.3">
      <c r="A3496" t="s">
        <v>28</v>
      </c>
      <c r="B3496" t="s">
        <v>22</v>
      </c>
      <c r="C3496" t="s">
        <v>15</v>
      </c>
      <c r="D3496" t="s">
        <v>457</v>
      </c>
      <c r="E3496" t="s">
        <v>68</v>
      </c>
      <c r="F3496">
        <v>56301</v>
      </c>
      <c r="G3496" t="s">
        <v>47</v>
      </c>
      <c r="H3496" t="s">
        <v>35</v>
      </c>
      <c r="I3496" t="s">
        <v>59</v>
      </c>
      <c r="J3496" s="31">
        <v>6559</v>
      </c>
      <c r="K3496">
        <v>5</v>
      </c>
      <c r="L3496">
        <v>0</v>
      </c>
      <c r="M3496" s="32">
        <v>275478</v>
      </c>
    </row>
    <row r="3497" spans="1:13" x14ac:dyDescent="0.3">
      <c r="A3497" t="s">
        <v>28</v>
      </c>
      <c r="B3497" t="s">
        <v>22</v>
      </c>
      <c r="C3497" t="s">
        <v>15</v>
      </c>
      <c r="D3497" t="s">
        <v>457</v>
      </c>
      <c r="E3497" t="s">
        <v>68</v>
      </c>
      <c r="F3497">
        <v>56301</v>
      </c>
      <c r="G3497" t="s">
        <v>47</v>
      </c>
      <c r="H3497" t="s">
        <v>19</v>
      </c>
      <c r="I3497" t="s">
        <v>21</v>
      </c>
      <c r="J3497" s="31">
        <v>60392</v>
      </c>
      <c r="K3497">
        <v>4</v>
      </c>
      <c r="L3497">
        <v>0</v>
      </c>
      <c r="M3497" s="32">
        <v>181176</v>
      </c>
    </row>
    <row r="3498" spans="1:13" x14ac:dyDescent="0.3">
      <c r="A3498" t="s">
        <v>28</v>
      </c>
      <c r="B3498" t="s">
        <v>44</v>
      </c>
      <c r="C3498" t="s">
        <v>15</v>
      </c>
      <c r="D3498" t="s">
        <v>23</v>
      </c>
      <c r="E3498" t="s">
        <v>24</v>
      </c>
      <c r="F3498">
        <v>90036</v>
      </c>
      <c r="G3498" t="s">
        <v>25</v>
      </c>
      <c r="H3498" t="s">
        <v>19</v>
      </c>
      <c r="I3498" t="s">
        <v>31</v>
      </c>
      <c r="J3498" s="31">
        <v>513024</v>
      </c>
      <c r="K3498">
        <v>2</v>
      </c>
      <c r="L3498">
        <v>2</v>
      </c>
      <c r="M3498" s="32">
        <v>128256</v>
      </c>
    </row>
    <row r="3499" spans="1:13" x14ac:dyDescent="0.3">
      <c r="A3499" t="s">
        <v>28</v>
      </c>
      <c r="B3499" t="s">
        <v>44</v>
      </c>
      <c r="C3499" t="s">
        <v>15</v>
      </c>
      <c r="D3499" t="s">
        <v>23</v>
      </c>
      <c r="E3499" t="s">
        <v>24</v>
      </c>
      <c r="F3499">
        <v>90036</v>
      </c>
      <c r="G3499" t="s">
        <v>25</v>
      </c>
      <c r="H3499" t="s">
        <v>26</v>
      </c>
      <c r="I3499" t="s">
        <v>38</v>
      </c>
      <c r="J3499" s="31">
        <v>48792</v>
      </c>
      <c r="K3499">
        <v>6</v>
      </c>
      <c r="L3499">
        <v>0</v>
      </c>
      <c r="M3499" s="32">
        <v>1366176</v>
      </c>
    </row>
    <row r="3500" spans="1:13" x14ac:dyDescent="0.3">
      <c r="A3500" t="s">
        <v>28</v>
      </c>
      <c r="B3500" t="s">
        <v>44</v>
      </c>
      <c r="C3500" t="s">
        <v>15</v>
      </c>
      <c r="D3500" t="s">
        <v>23</v>
      </c>
      <c r="E3500" t="s">
        <v>24</v>
      </c>
      <c r="F3500">
        <v>90036</v>
      </c>
      <c r="G3500" t="s">
        <v>25</v>
      </c>
      <c r="H3500" t="s">
        <v>26</v>
      </c>
      <c r="I3500" t="s">
        <v>37</v>
      </c>
      <c r="J3500" s="31">
        <v>1524</v>
      </c>
      <c r="K3500">
        <v>5</v>
      </c>
      <c r="L3500">
        <v>2</v>
      </c>
      <c r="M3500" s="32">
        <v>5334</v>
      </c>
    </row>
    <row r="3501" spans="1:13" x14ac:dyDescent="0.3">
      <c r="A3501" t="s">
        <v>28</v>
      </c>
      <c r="B3501" t="s">
        <v>14</v>
      </c>
      <c r="C3501" t="s">
        <v>15</v>
      </c>
      <c r="D3501" t="s">
        <v>301</v>
      </c>
      <c r="E3501" t="s">
        <v>88</v>
      </c>
      <c r="F3501">
        <v>36608</v>
      </c>
      <c r="G3501" t="s">
        <v>18</v>
      </c>
      <c r="H3501" t="s">
        <v>35</v>
      </c>
      <c r="I3501" t="s">
        <v>59</v>
      </c>
      <c r="J3501" s="31">
        <v>20997</v>
      </c>
      <c r="K3501">
        <v>3</v>
      </c>
      <c r="L3501">
        <v>0</v>
      </c>
      <c r="M3501" s="32">
        <v>713898</v>
      </c>
    </row>
    <row r="3502" spans="1:13" x14ac:dyDescent="0.3">
      <c r="A3502" t="s">
        <v>28</v>
      </c>
      <c r="B3502" t="s">
        <v>14</v>
      </c>
      <c r="C3502" t="s">
        <v>15</v>
      </c>
      <c r="D3502" t="s">
        <v>301</v>
      </c>
      <c r="E3502" t="s">
        <v>88</v>
      </c>
      <c r="F3502">
        <v>36608</v>
      </c>
      <c r="G3502" t="s">
        <v>18</v>
      </c>
      <c r="H3502" t="s">
        <v>26</v>
      </c>
      <c r="I3502" t="s">
        <v>37</v>
      </c>
      <c r="J3502" s="31">
        <v>6294</v>
      </c>
      <c r="K3502">
        <v>3</v>
      </c>
      <c r="L3502">
        <v>0</v>
      </c>
      <c r="M3502" s="32">
        <v>302112</v>
      </c>
    </row>
    <row r="3503" spans="1:13" x14ac:dyDescent="0.3">
      <c r="A3503" t="s">
        <v>28</v>
      </c>
      <c r="B3503" t="s">
        <v>14</v>
      </c>
      <c r="C3503" t="s">
        <v>15</v>
      </c>
      <c r="D3503" t="s">
        <v>301</v>
      </c>
      <c r="E3503" t="s">
        <v>88</v>
      </c>
      <c r="F3503">
        <v>36608</v>
      </c>
      <c r="G3503" t="s">
        <v>18</v>
      </c>
      <c r="H3503" t="s">
        <v>26</v>
      </c>
      <c r="I3503" t="s">
        <v>34</v>
      </c>
      <c r="J3503" s="31">
        <v>2592</v>
      </c>
      <c r="K3503">
        <v>9</v>
      </c>
      <c r="L3503">
        <v>0</v>
      </c>
      <c r="M3503" s="32">
        <v>7776</v>
      </c>
    </row>
    <row r="3504" spans="1:13" x14ac:dyDescent="0.3">
      <c r="A3504" t="s">
        <v>168</v>
      </c>
      <c r="B3504" t="s">
        <v>14</v>
      </c>
      <c r="C3504" t="s">
        <v>15</v>
      </c>
      <c r="D3504" t="s">
        <v>164</v>
      </c>
      <c r="E3504" t="s">
        <v>46</v>
      </c>
      <c r="F3504">
        <v>78745</v>
      </c>
      <c r="G3504" t="s">
        <v>47</v>
      </c>
      <c r="H3504" t="s">
        <v>26</v>
      </c>
      <c r="I3504" t="s">
        <v>41</v>
      </c>
      <c r="J3504" s="31">
        <v>10368</v>
      </c>
      <c r="K3504">
        <v>2</v>
      </c>
      <c r="L3504">
        <v>2</v>
      </c>
      <c r="M3504" s="32">
        <v>36288</v>
      </c>
    </row>
    <row r="3505" spans="1:13" x14ac:dyDescent="0.3">
      <c r="A3505" t="s">
        <v>168</v>
      </c>
      <c r="B3505" t="s">
        <v>14</v>
      </c>
      <c r="C3505" t="s">
        <v>15</v>
      </c>
      <c r="D3505" t="s">
        <v>164</v>
      </c>
      <c r="E3505" t="s">
        <v>46</v>
      </c>
      <c r="F3505">
        <v>78745</v>
      </c>
      <c r="G3505" t="s">
        <v>47</v>
      </c>
      <c r="H3505" t="s">
        <v>35</v>
      </c>
      <c r="I3505" t="s">
        <v>59</v>
      </c>
      <c r="J3505" s="31">
        <v>95736</v>
      </c>
      <c r="K3505">
        <v>3</v>
      </c>
      <c r="L3505">
        <v>2</v>
      </c>
      <c r="M3505" s="32">
        <v>203439</v>
      </c>
    </row>
    <row r="3506" spans="1:13" x14ac:dyDescent="0.3">
      <c r="A3506" t="s">
        <v>13</v>
      </c>
      <c r="B3506" t="s">
        <v>44</v>
      </c>
      <c r="C3506" t="s">
        <v>15</v>
      </c>
      <c r="D3506" t="s">
        <v>75</v>
      </c>
      <c r="E3506" t="s">
        <v>76</v>
      </c>
      <c r="F3506">
        <v>10009</v>
      </c>
      <c r="G3506" t="s">
        <v>57</v>
      </c>
      <c r="H3506" t="s">
        <v>26</v>
      </c>
      <c r="I3506" t="s">
        <v>32</v>
      </c>
      <c r="J3506" s="31">
        <v>90008</v>
      </c>
      <c r="K3506">
        <v>4</v>
      </c>
      <c r="L3506">
        <v>0</v>
      </c>
      <c r="M3506" s="32">
        <v>1170104</v>
      </c>
    </row>
    <row r="3507" spans="1:13" x14ac:dyDescent="0.3">
      <c r="A3507" t="s">
        <v>28</v>
      </c>
      <c r="B3507" t="s">
        <v>14</v>
      </c>
      <c r="C3507" t="s">
        <v>15</v>
      </c>
      <c r="D3507" t="s">
        <v>328</v>
      </c>
      <c r="E3507" t="s">
        <v>46</v>
      </c>
      <c r="F3507">
        <v>75023</v>
      </c>
      <c r="G3507" t="s">
        <v>47</v>
      </c>
      <c r="H3507" t="s">
        <v>35</v>
      </c>
      <c r="I3507" t="s">
        <v>36</v>
      </c>
      <c r="J3507" s="31">
        <v>201584</v>
      </c>
      <c r="K3507">
        <v>2</v>
      </c>
      <c r="L3507">
        <v>2</v>
      </c>
      <c r="M3507" s="32">
        <v>201584</v>
      </c>
    </row>
    <row r="3508" spans="1:13" x14ac:dyDescent="0.3">
      <c r="A3508" t="s">
        <v>28</v>
      </c>
      <c r="B3508" t="s">
        <v>14</v>
      </c>
      <c r="C3508" t="s">
        <v>15</v>
      </c>
      <c r="D3508" t="s">
        <v>328</v>
      </c>
      <c r="E3508" t="s">
        <v>46</v>
      </c>
      <c r="F3508">
        <v>75023</v>
      </c>
      <c r="G3508" t="s">
        <v>47</v>
      </c>
      <c r="H3508" t="s">
        <v>26</v>
      </c>
      <c r="I3508" t="s">
        <v>37</v>
      </c>
      <c r="J3508" s="31">
        <v>3392</v>
      </c>
      <c r="K3508">
        <v>4</v>
      </c>
      <c r="L3508">
        <v>8</v>
      </c>
      <c r="M3508" s="32">
        <v>-5088</v>
      </c>
    </row>
    <row r="3509" spans="1:13" x14ac:dyDescent="0.3">
      <c r="A3509" t="s">
        <v>28</v>
      </c>
      <c r="B3509" t="s">
        <v>14</v>
      </c>
      <c r="C3509" t="s">
        <v>15</v>
      </c>
      <c r="D3509" t="s">
        <v>328</v>
      </c>
      <c r="E3509" t="s">
        <v>46</v>
      </c>
      <c r="F3509">
        <v>75023</v>
      </c>
      <c r="G3509" t="s">
        <v>47</v>
      </c>
      <c r="H3509" t="s">
        <v>19</v>
      </c>
      <c r="I3509" t="s">
        <v>20</v>
      </c>
      <c r="J3509" s="31">
        <v>1930656</v>
      </c>
      <c r="K3509">
        <v>4</v>
      </c>
      <c r="L3509">
        <v>32</v>
      </c>
      <c r="M3509" s="32">
        <v>-198744</v>
      </c>
    </row>
    <row r="3510" spans="1:13" x14ac:dyDescent="0.3">
      <c r="A3510" t="s">
        <v>28</v>
      </c>
      <c r="B3510" t="s">
        <v>14</v>
      </c>
      <c r="C3510" t="s">
        <v>15</v>
      </c>
      <c r="D3510" t="s">
        <v>328</v>
      </c>
      <c r="E3510" t="s">
        <v>46</v>
      </c>
      <c r="F3510">
        <v>75023</v>
      </c>
      <c r="G3510" t="s">
        <v>47</v>
      </c>
      <c r="H3510" t="s">
        <v>26</v>
      </c>
      <c r="I3510" t="s">
        <v>41</v>
      </c>
      <c r="J3510" s="31">
        <v>15552</v>
      </c>
      <c r="K3510">
        <v>3</v>
      </c>
      <c r="L3510">
        <v>2</v>
      </c>
      <c r="M3510" s="32">
        <v>54432</v>
      </c>
    </row>
    <row r="3511" spans="1:13" x14ac:dyDescent="0.3">
      <c r="A3511" t="s">
        <v>28</v>
      </c>
      <c r="B3511" t="s">
        <v>14</v>
      </c>
      <c r="C3511" t="s">
        <v>15</v>
      </c>
      <c r="D3511" t="s">
        <v>328</v>
      </c>
      <c r="E3511" t="s">
        <v>46</v>
      </c>
      <c r="F3511">
        <v>75023</v>
      </c>
      <c r="G3511" t="s">
        <v>47</v>
      </c>
      <c r="H3511" t="s">
        <v>26</v>
      </c>
      <c r="I3511" t="s">
        <v>41</v>
      </c>
      <c r="J3511" s="31">
        <v>11648</v>
      </c>
      <c r="K3511">
        <v>2</v>
      </c>
      <c r="L3511">
        <v>2</v>
      </c>
      <c r="M3511" s="32">
        <v>40768</v>
      </c>
    </row>
    <row r="3512" spans="1:13" x14ac:dyDescent="0.3">
      <c r="A3512" t="s">
        <v>28</v>
      </c>
      <c r="B3512" t="s">
        <v>14</v>
      </c>
      <c r="C3512" t="s">
        <v>15</v>
      </c>
      <c r="D3512" t="s">
        <v>328</v>
      </c>
      <c r="E3512" t="s">
        <v>46</v>
      </c>
      <c r="F3512">
        <v>75023</v>
      </c>
      <c r="G3512" t="s">
        <v>47</v>
      </c>
      <c r="H3512" t="s">
        <v>35</v>
      </c>
      <c r="I3512" t="s">
        <v>123</v>
      </c>
      <c r="J3512" s="31">
        <v>4188</v>
      </c>
      <c r="K3512">
        <v>2</v>
      </c>
      <c r="L3512">
        <v>4</v>
      </c>
      <c r="M3512" s="32">
        <v>-9772</v>
      </c>
    </row>
    <row r="3513" spans="1:13" x14ac:dyDescent="0.3">
      <c r="A3513" t="s">
        <v>28</v>
      </c>
      <c r="B3513" t="s">
        <v>14</v>
      </c>
      <c r="C3513" t="s">
        <v>15</v>
      </c>
      <c r="D3513" t="s">
        <v>328</v>
      </c>
      <c r="E3513" t="s">
        <v>46</v>
      </c>
      <c r="F3513">
        <v>75023</v>
      </c>
      <c r="G3513" t="s">
        <v>47</v>
      </c>
      <c r="H3513" t="s">
        <v>26</v>
      </c>
      <c r="I3513" t="s">
        <v>32</v>
      </c>
      <c r="J3513" s="31">
        <v>509488</v>
      </c>
      <c r="K3513">
        <v>7</v>
      </c>
      <c r="L3513">
        <v>2</v>
      </c>
      <c r="M3513" s="32">
        <v>-127372</v>
      </c>
    </row>
    <row r="3514" spans="1:13" x14ac:dyDescent="0.3">
      <c r="A3514" t="s">
        <v>62</v>
      </c>
      <c r="B3514" t="s">
        <v>22</v>
      </c>
      <c r="C3514" t="s">
        <v>15</v>
      </c>
      <c r="D3514" t="s">
        <v>79</v>
      </c>
      <c r="E3514" t="s">
        <v>65</v>
      </c>
      <c r="F3514">
        <v>60653</v>
      </c>
      <c r="G3514" t="s">
        <v>47</v>
      </c>
      <c r="H3514" t="s">
        <v>19</v>
      </c>
      <c r="I3514" t="s">
        <v>20</v>
      </c>
      <c r="J3514" s="31">
        <v>825174</v>
      </c>
      <c r="K3514">
        <v>9</v>
      </c>
      <c r="L3514">
        <v>3</v>
      </c>
      <c r="M3514" s="32">
        <v>-117882</v>
      </c>
    </row>
    <row r="3515" spans="1:13" x14ac:dyDescent="0.3">
      <c r="A3515" t="s">
        <v>62</v>
      </c>
      <c r="B3515" t="s">
        <v>22</v>
      </c>
      <c r="C3515" t="s">
        <v>15</v>
      </c>
      <c r="D3515" t="s">
        <v>79</v>
      </c>
      <c r="E3515" t="s">
        <v>65</v>
      </c>
      <c r="F3515">
        <v>60653</v>
      </c>
      <c r="G3515" t="s">
        <v>47</v>
      </c>
      <c r="H3515" t="s">
        <v>26</v>
      </c>
      <c r="I3515" t="s">
        <v>41</v>
      </c>
      <c r="J3515" s="31">
        <v>1776</v>
      </c>
      <c r="K3515">
        <v>3</v>
      </c>
      <c r="L3515">
        <v>2</v>
      </c>
      <c r="M3515" s="32">
        <v>555</v>
      </c>
    </row>
    <row r="3516" spans="1:13" x14ac:dyDescent="0.3">
      <c r="A3516" t="s">
        <v>62</v>
      </c>
      <c r="B3516" t="s">
        <v>22</v>
      </c>
      <c r="C3516" t="s">
        <v>15</v>
      </c>
      <c r="D3516" t="s">
        <v>79</v>
      </c>
      <c r="E3516" t="s">
        <v>65</v>
      </c>
      <c r="F3516">
        <v>60653</v>
      </c>
      <c r="G3516" t="s">
        <v>47</v>
      </c>
      <c r="H3516" t="s">
        <v>26</v>
      </c>
      <c r="I3516" t="s">
        <v>34</v>
      </c>
      <c r="J3516" s="31">
        <v>6912</v>
      </c>
      <c r="K3516">
        <v>3</v>
      </c>
      <c r="L3516">
        <v>2</v>
      </c>
      <c r="M3516" s="32">
        <v>864</v>
      </c>
    </row>
    <row r="3517" spans="1:13" x14ac:dyDescent="0.3">
      <c r="A3517" t="s">
        <v>28</v>
      </c>
      <c r="B3517" t="s">
        <v>14</v>
      </c>
      <c r="C3517" t="s">
        <v>15</v>
      </c>
      <c r="D3517" t="s">
        <v>84</v>
      </c>
      <c r="E3517" t="s">
        <v>185</v>
      </c>
      <c r="F3517">
        <v>39212</v>
      </c>
      <c r="G3517" t="s">
        <v>18</v>
      </c>
      <c r="H3517" t="s">
        <v>35</v>
      </c>
      <c r="I3517" t="s">
        <v>59</v>
      </c>
      <c r="J3517" s="31">
        <v>663</v>
      </c>
      <c r="K3517">
        <v>3</v>
      </c>
      <c r="L3517">
        <v>0</v>
      </c>
      <c r="M3517" s="32">
        <v>8619</v>
      </c>
    </row>
    <row r="3518" spans="1:13" x14ac:dyDescent="0.3">
      <c r="A3518" t="s">
        <v>62</v>
      </c>
      <c r="B3518" t="s">
        <v>14</v>
      </c>
      <c r="C3518" t="s">
        <v>15</v>
      </c>
      <c r="D3518" t="s">
        <v>196</v>
      </c>
      <c r="E3518" t="s">
        <v>40</v>
      </c>
      <c r="F3518">
        <v>28314</v>
      </c>
      <c r="G3518" t="s">
        <v>18</v>
      </c>
      <c r="H3518" t="s">
        <v>26</v>
      </c>
      <c r="I3518" t="s">
        <v>41</v>
      </c>
      <c r="J3518" s="31">
        <v>30816</v>
      </c>
      <c r="K3518">
        <v>9</v>
      </c>
      <c r="L3518">
        <v>2</v>
      </c>
      <c r="M3518" s="32">
        <v>963</v>
      </c>
    </row>
    <row r="3519" spans="1:13" x14ac:dyDescent="0.3">
      <c r="A3519" t="s">
        <v>62</v>
      </c>
      <c r="B3519" t="s">
        <v>14</v>
      </c>
      <c r="C3519" t="s">
        <v>15</v>
      </c>
      <c r="D3519" t="s">
        <v>196</v>
      </c>
      <c r="E3519" t="s">
        <v>40</v>
      </c>
      <c r="F3519">
        <v>28314</v>
      </c>
      <c r="G3519" t="s">
        <v>18</v>
      </c>
      <c r="H3519" t="s">
        <v>35</v>
      </c>
      <c r="I3519" t="s">
        <v>36</v>
      </c>
      <c r="J3519" s="31">
        <v>44784</v>
      </c>
      <c r="K3519">
        <v>2</v>
      </c>
      <c r="L3519">
        <v>2</v>
      </c>
      <c r="M3519" s="32">
        <v>44784</v>
      </c>
    </row>
    <row r="3520" spans="1:13" x14ac:dyDescent="0.3">
      <c r="A3520" t="s">
        <v>62</v>
      </c>
      <c r="B3520" t="s">
        <v>14</v>
      </c>
      <c r="C3520" t="s">
        <v>15</v>
      </c>
      <c r="D3520" t="s">
        <v>196</v>
      </c>
      <c r="E3520" t="s">
        <v>40</v>
      </c>
      <c r="F3520">
        <v>28314</v>
      </c>
      <c r="G3520" t="s">
        <v>18</v>
      </c>
      <c r="H3520" t="s">
        <v>26</v>
      </c>
      <c r="I3520" t="s">
        <v>38</v>
      </c>
      <c r="J3520" s="31">
        <v>569536</v>
      </c>
      <c r="K3520">
        <v>4</v>
      </c>
      <c r="L3520">
        <v>2</v>
      </c>
      <c r="M3520" s="32">
        <v>640728</v>
      </c>
    </row>
    <row r="3521" spans="1:13" x14ac:dyDescent="0.3">
      <c r="A3521" t="s">
        <v>62</v>
      </c>
      <c r="B3521" t="s">
        <v>44</v>
      </c>
      <c r="C3521" t="s">
        <v>15</v>
      </c>
      <c r="D3521" t="s">
        <v>97</v>
      </c>
      <c r="E3521" t="s">
        <v>65</v>
      </c>
      <c r="F3521">
        <v>60505</v>
      </c>
      <c r="G3521" t="s">
        <v>47</v>
      </c>
      <c r="H3521" t="s">
        <v>19</v>
      </c>
      <c r="I3521" t="s">
        <v>31</v>
      </c>
      <c r="J3521" s="31">
        <v>796425</v>
      </c>
      <c r="K3521">
        <v>7</v>
      </c>
      <c r="L3521">
        <v>5</v>
      </c>
      <c r="M3521" s="32">
        <v>-5256405</v>
      </c>
    </row>
    <row r="3522" spans="1:13" x14ac:dyDescent="0.3">
      <c r="A3522" t="s">
        <v>28</v>
      </c>
      <c r="B3522" t="s">
        <v>22</v>
      </c>
      <c r="C3522" t="s">
        <v>15</v>
      </c>
      <c r="D3522" t="s">
        <v>390</v>
      </c>
      <c r="E3522" t="s">
        <v>24</v>
      </c>
      <c r="F3522">
        <v>95823</v>
      </c>
      <c r="G3522" t="s">
        <v>25</v>
      </c>
      <c r="H3522" t="s">
        <v>26</v>
      </c>
      <c r="I3522" t="s">
        <v>37</v>
      </c>
      <c r="J3522" s="31">
        <v>12832</v>
      </c>
      <c r="K3522">
        <v>2</v>
      </c>
      <c r="L3522">
        <v>2</v>
      </c>
      <c r="M3522" s="32">
        <v>43308</v>
      </c>
    </row>
    <row r="3523" spans="1:13" x14ac:dyDescent="0.3">
      <c r="A3523" t="s">
        <v>13</v>
      </c>
      <c r="B3523" t="s">
        <v>22</v>
      </c>
      <c r="C3523" t="s">
        <v>15</v>
      </c>
      <c r="D3523" t="s">
        <v>174</v>
      </c>
      <c r="E3523" t="s">
        <v>102</v>
      </c>
      <c r="F3523">
        <v>50315</v>
      </c>
      <c r="G3523" t="s">
        <v>47</v>
      </c>
      <c r="H3523" t="s">
        <v>26</v>
      </c>
      <c r="I3523" t="s">
        <v>41</v>
      </c>
      <c r="J3523" s="31">
        <v>4046</v>
      </c>
      <c r="K3523">
        <v>7</v>
      </c>
      <c r="L3523">
        <v>0</v>
      </c>
      <c r="M3523" s="32">
        <v>198254</v>
      </c>
    </row>
    <row r="3524" spans="1:13" x14ac:dyDescent="0.3">
      <c r="A3524" t="s">
        <v>13</v>
      </c>
      <c r="B3524" t="s">
        <v>22</v>
      </c>
      <c r="C3524" t="s">
        <v>15</v>
      </c>
      <c r="D3524" t="s">
        <v>174</v>
      </c>
      <c r="E3524" t="s">
        <v>102</v>
      </c>
      <c r="F3524">
        <v>50315</v>
      </c>
      <c r="G3524" t="s">
        <v>47</v>
      </c>
      <c r="H3524" t="s">
        <v>35</v>
      </c>
      <c r="I3524" t="s">
        <v>36</v>
      </c>
      <c r="J3524" s="31">
        <v>40494</v>
      </c>
      <c r="K3524">
        <v>3</v>
      </c>
      <c r="L3524">
        <v>0</v>
      </c>
      <c r="M3524" s="32">
        <v>1093338</v>
      </c>
    </row>
    <row r="3525" spans="1:13" x14ac:dyDescent="0.3">
      <c r="A3525" t="s">
        <v>28</v>
      </c>
      <c r="B3525" t="s">
        <v>22</v>
      </c>
      <c r="C3525" t="s">
        <v>15</v>
      </c>
      <c r="D3525" t="s">
        <v>144</v>
      </c>
      <c r="E3525" t="s">
        <v>24</v>
      </c>
      <c r="F3525">
        <v>92105</v>
      </c>
      <c r="G3525" t="s">
        <v>25</v>
      </c>
      <c r="H3525" t="s">
        <v>35</v>
      </c>
      <c r="I3525" t="s">
        <v>59</v>
      </c>
      <c r="J3525" s="31">
        <v>116</v>
      </c>
      <c r="K3525">
        <v>8</v>
      </c>
      <c r="L3525">
        <v>0</v>
      </c>
      <c r="M3525" s="32">
        <v>29</v>
      </c>
    </row>
    <row r="3526" spans="1:13" x14ac:dyDescent="0.3">
      <c r="A3526" t="s">
        <v>28</v>
      </c>
      <c r="B3526" t="s">
        <v>14</v>
      </c>
      <c r="C3526" t="s">
        <v>15</v>
      </c>
      <c r="D3526" t="s">
        <v>135</v>
      </c>
      <c r="E3526" t="s">
        <v>46</v>
      </c>
      <c r="F3526">
        <v>75081</v>
      </c>
      <c r="G3526" t="s">
        <v>47</v>
      </c>
      <c r="H3526" t="s">
        <v>35</v>
      </c>
      <c r="I3526" t="s">
        <v>36</v>
      </c>
      <c r="J3526" s="31">
        <v>657552</v>
      </c>
      <c r="K3526">
        <v>6</v>
      </c>
      <c r="L3526">
        <v>2</v>
      </c>
      <c r="M3526" s="32">
        <v>493164</v>
      </c>
    </row>
    <row r="3527" spans="1:13" x14ac:dyDescent="0.3">
      <c r="A3527" t="s">
        <v>13</v>
      </c>
      <c r="B3527" t="s">
        <v>44</v>
      </c>
      <c r="C3527" t="s">
        <v>15</v>
      </c>
      <c r="D3527" t="s">
        <v>84</v>
      </c>
      <c r="E3527" t="s">
        <v>185</v>
      </c>
      <c r="F3527">
        <v>39212</v>
      </c>
      <c r="G3527" t="s">
        <v>18</v>
      </c>
      <c r="H3527" t="s">
        <v>35</v>
      </c>
      <c r="I3527" t="s">
        <v>59</v>
      </c>
      <c r="J3527" s="31">
        <v>59997</v>
      </c>
      <c r="K3527">
        <v>3</v>
      </c>
      <c r="L3527">
        <v>0</v>
      </c>
      <c r="M3527" s="32">
        <v>2579871</v>
      </c>
    </row>
    <row r="3528" spans="1:13" x14ac:dyDescent="0.3">
      <c r="A3528" t="s">
        <v>13</v>
      </c>
      <c r="B3528" t="s">
        <v>44</v>
      </c>
      <c r="C3528" t="s">
        <v>15</v>
      </c>
      <c r="D3528" t="s">
        <v>84</v>
      </c>
      <c r="E3528" t="s">
        <v>185</v>
      </c>
      <c r="F3528">
        <v>39212</v>
      </c>
      <c r="G3528" t="s">
        <v>18</v>
      </c>
      <c r="H3528" t="s">
        <v>35</v>
      </c>
      <c r="I3528" t="s">
        <v>36</v>
      </c>
      <c r="J3528" s="31">
        <v>3897</v>
      </c>
      <c r="K3528">
        <v>3</v>
      </c>
      <c r="L3528">
        <v>0</v>
      </c>
      <c r="M3528" s="32">
        <v>7794</v>
      </c>
    </row>
    <row r="3529" spans="1:13" x14ac:dyDescent="0.3">
      <c r="A3529" t="s">
        <v>13</v>
      </c>
      <c r="B3529" t="s">
        <v>44</v>
      </c>
      <c r="C3529" t="s">
        <v>15</v>
      </c>
      <c r="D3529" t="s">
        <v>84</v>
      </c>
      <c r="E3529" t="s">
        <v>185</v>
      </c>
      <c r="F3529">
        <v>39212</v>
      </c>
      <c r="G3529" t="s">
        <v>18</v>
      </c>
      <c r="H3529" t="s">
        <v>26</v>
      </c>
      <c r="I3529" t="s">
        <v>37</v>
      </c>
      <c r="J3529" s="31">
        <v>4584</v>
      </c>
      <c r="K3529">
        <v>8</v>
      </c>
      <c r="L3529">
        <v>0</v>
      </c>
      <c r="M3529" s="32">
        <v>220032</v>
      </c>
    </row>
    <row r="3530" spans="1:13" x14ac:dyDescent="0.3">
      <c r="A3530" t="s">
        <v>28</v>
      </c>
      <c r="B3530" t="s">
        <v>14</v>
      </c>
      <c r="C3530" t="s">
        <v>15</v>
      </c>
      <c r="D3530" t="s">
        <v>144</v>
      </c>
      <c r="E3530" t="s">
        <v>24</v>
      </c>
      <c r="F3530">
        <v>92024</v>
      </c>
      <c r="G3530" t="s">
        <v>25</v>
      </c>
      <c r="H3530" t="s">
        <v>35</v>
      </c>
      <c r="I3530" t="s">
        <v>36</v>
      </c>
      <c r="J3530" s="31">
        <v>3824</v>
      </c>
      <c r="K3530">
        <v>4</v>
      </c>
      <c r="L3530">
        <v>2</v>
      </c>
      <c r="M3530" s="32">
        <v>-956</v>
      </c>
    </row>
    <row r="3531" spans="1:13" x14ac:dyDescent="0.3">
      <c r="A3531" t="s">
        <v>28</v>
      </c>
      <c r="B3531" t="s">
        <v>14</v>
      </c>
      <c r="C3531" t="s">
        <v>15</v>
      </c>
      <c r="D3531" t="s">
        <v>422</v>
      </c>
      <c r="E3531" t="s">
        <v>30</v>
      </c>
      <c r="F3531">
        <v>32839</v>
      </c>
      <c r="G3531" t="s">
        <v>18</v>
      </c>
      <c r="H3531" t="s">
        <v>35</v>
      </c>
      <c r="I3531" t="s">
        <v>59</v>
      </c>
      <c r="J3531" s="31">
        <v>87168</v>
      </c>
      <c r="K3531">
        <v>3</v>
      </c>
      <c r="L3531">
        <v>2</v>
      </c>
      <c r="M3531" s="32">
        <v>10896</v>
      </c>
    </row>
    <row r="3532" spans="1:13" x14ac:dyDescent="0.3">
      <c r="A3532" t="s">
        <v>28</v>
      </c>
      <c r="B3532" t="s">
        <v>22</v>
      </c>
      <c r="C3532" t="s">
        <v>15</v>
      </c>
      <c r="D3532" t="s">
        <v>325</v>
      </c>
      <c r="E3532" t="s">
        <v>74</v>
      </c>
      <c r="F3532">
        <v>47905</v>
      </c>
      <c r="G3532" t="s">
        <v>47</v>
      </c>
      <c r="H3532" t="s">
        <v>26</v>
      </c>
      <c r="I3532" t="s">
        <v>34</v>
      </c>
      <c r="J3532" s="31">
        <v>214</v>
      </c>
      <c r="K3532">
        <v>5</v>
      </c>
      <c r="L3532">
        <v>0</v>
      </c>
      <c r="M3532" s="32">
        <v>6206</v>
      </c>
    </row>
    <row r="3533" spans="1:13" x14ac:dyDescent="0.3">
      <c r="A3533" t="s">
        <v>168</v>
      </c>
      <c r="B3533" t="s">
        <v>22</v>
      </c>
      <c r="C3533" t="s">
        <v>15</v>
      </c>
      <c r="D3533" t="s">
        <v>75</v>
      </c>
      <c r="E3533" t="s">
        <v>76</v>
      </c>
      <c r="F3533">
        <v>10035</v>
      </c>
      <c r="G3533" t="s">
        <v>57</v>
      </c>
      <c r="H3533" t="s">
        <v>26</v>
      </c>
      <c r="I3533" t="s">
        <v>110</v>
      </c>
      <c r="J3533" s="31">
        <v>549</v>
      </c>
      <c r="K3533">
        <v>5</v>
      </c>
      <c r="L3533">
        <v>0</v>
      </c>
      <c r="M3533" s="32">
        <v>15372</v>
      </c>
    </row>
    <row r="3534" spans="1:13" x14ac:dyDescent="0.3">
      <c r="A3534" t="s">
        <v>28</v>
      </c>
      <c r="B3534" t="s">
        <v>14</v>
      </c>
      <c r="C3534" t="s">
        <v>15</v>
      </c>
      <c r="D3534" t="s">
        <v>23</v>
      </c>
      <c r="E3534" t="s">
        <v>24</v>
      </c>
      <c r="F3534">
        <v>90049</v>
      </c>
      <c r="G3534" t="s">
        <v>25</v>
      </c>
      <c r="H3534" t="s">
        <v>35</v>
      </c>
      <c r="I3534" t="s">
        <v>123</v>
      </c>
      <c r="J3534" s="31">
        <v>287968</v>
      </c>
      <c r="K3534">
        <v>4</v>
      </c>
      <c r="L3534">
        <v>2</v>
      </c>
      <c r="M3534" s="32">
        <v>971892</v>
      </c>
    </row>
    <row r="3535" spans="1:13" x14ac:dyDescent="0.3">
      <c r="A3535" t="s">
        <v>28</v>
      </c>
      <c r="B3535" t="s">
        <v>14</v>
      </c>
      <c r="C3535" t="s">
        <v>15</v>
      </c>
      <c r="D3535" t="s">
        <v>23</v>
      </c>
      <c r="E3535" t="s">
        <v>24</v>
      </c>
      <c r="F3535">
        <v>90049</v>
      </c>
      <c r="G3535" t="s">
        <v>25</v>
      </c>
      <c r="H3535" t="s">
        <v>26</v>
      </c>
      <c r="I3535" t="s">
        <v>34</v>
      </c>
      <c r="J3535" s="31">
        <v>1312</v>
      </c>
      <c r="K3535">
        <v>4</v>
      </c>
      <c r="L3535">
        <v>0</v>
      </c>
      <c r="M3535" s="32">
        <v>38048</v>
      </c>
    </row>
    <row r="3536" spans="1:13" x14ac:dyDescent="0.3">
      <c r="A3536" t="s">
        <v>28</v>
      </c>
      <c r="B3536" t="s">
        <v>14</v>
      </c>
      <c r="C3536" t="s">
        <v>15</v>
      </c>
      <c r="D3536" t="s">
        <v>23</v>
      </c>
      <c r="E3536" t="s">
        <v>24</v>
      </c>
      <c r="F3536">
        <v>90049</v>
      </c>
      <c r="G3536" t="s">
        <v>25</v>
      </c>
      <c r="H3536" t="s">
        <v>26</v>
      </c>
      <c r="I3536" t="s">
        <v>34</v>
      </c>
      <c r="J3536" s="31">
        <v>1075</v>
      </c>
      <c r="K3536">
        <v>5</v>
      </c>
      <c r="L3536">
        <v>0</v>
      </c>
      <c r="M3536" s="32">
        <v>35475</v>
      </c>
    </row>
    <row r="3537" spans="1:13" x14ac:dyDescent="0.3">
      <c r="A3537" t="s">
        <v>28</v>
      </c>
      <c r="B3537" t="s">
        <v>14</v>
      </c>
      <c r="C3537" t="s">
        <v>15</v>
      </c>
      <c r="D3537" t="s">
        <v>23</v>
      </c>
      <c r="E3537" t="s">
        <v>24</v>
      </c>
      <c r="F3537">
        <v>90049</v>
      </c>
      <c r="G3537" t="s">
        <v>25</v>
      </c>
      <c r="H3537" t="s">
        <v>26</v>
      </c>
      <c r="I3537" t="s">
        <v>77</v>
      </c>
      <c r="J3537" s="31">
        <v>1162</v>
      </c>
      <c r="K3537">
        <v>2</v>
      </c>
      <c r="L3537">
        <v>0</v>
      </c>
      <c r="M3537" s="32">
        <v>36022</v>
      </c>
    </row>
    <row r="3538" spans="1:13" x14ac:dyDescent="0.3">
      <c r="A3538" t="s">
        <v>13</v>
      </c>
      <c r="B3538" t="s">
        <v>14</v>
      </c>
      <c r="C3538" t="s">
        <v>15</v>
      </c>
      <c r="D3538" t="s">
        <v>75</v>
      </c>
      <c r="E3538" t="s">
        <v>76</v>
      </c>
      <c r="F3538">
        <v>10024</v>
      </c>
      <c r="G3538" t="s">
        <v>57</v>
      </c>
      <c r="H3538" t="s">
        <v>26</v>
      </c>
      <c r="I3538" t="s">
        <v>32</v>
      </c>
      <c r="J3538" s="31">
        <v>4074</v>
      </c>
      <c r="K3538">
        <v>3</v>
      </c>
      <c r="L3538">
        <v>0</v>
      </c>
      <c r="M3538" s="32">
        <v>4074</v>
      </c>
    </row>
    <row r="3539" spans="1:13" x14ac:dyDescent="0.3">
      <c r="A3539" t="s">
        <v>168</v>
      </c>
      <c r="B3539" t="s">
        <v>22</v>
      </c>
      <c r="C3539" t="s">
        <v>15</v>
      </c>
      <c r="D3539" t="s">
        <v>16</v>
      </c>
      <c r="E3539" t="s">
        <v>17</v>
      </c>
      <c r="F3539">
        <v>42420</v>
      </c>
      <c r="G3539" t="s">
        <v>18</v>
      </c>
      <c r="H3539" t="s">
        <v>26</v>
      </c>
      <c r="I3539" t="s">
        <v>32</v>
      </c>
      <c r="J3539" s="31">
        <v>8325</v>
      </c>
      <c r="K3539">
        <v>3</v>
      </c>
      <c r="L3539">
        <v>0</v>
      </c>
      <c r="M3539" s="32">
        <v>14985</v>
      </c>
    </row>
    <row r="3540" spans="1:13" x14ac:dyDescent="0.3">
      <c r="A3540" t="s">
        <v>168</v>
      </c>
      <c r="B3540" t="s">
        <v>22</v>
      </c>
      <c r="C3540" t="s">
        <v>15</v>
      </c>
      <c r="D3540" t="s">
        <v>16</v>
      </c>
      <c r="E3540" t="s">
        <v>17</v>
      </c>
      <c r="F3540">
        <v>42420</v>
      </c>
      <c r="G3540" t="s">
        <v>18</v>
      </c>
      <c r="H3540" t="s">
        <v>26</v>
      </c>
      <c r="I3540" t="s">
        <v>27</v>
      </c>
      <c r="J3540" s="31">
        <v>945</v>
      </c>
      <c r="K3540">
        <v>3</v>
      </c>
      <c r="L3540">
        <v>0</v>
      </c>
      <c r="M3540" s="32">
        <v>4536</v>
      </c>
    </row>
    <row r="3541" spans="1:13" x14ac:dyDescent="0.3">
      <c r="A3541" t="s">
        <v>168</v>
      </c>
      <c r="B3541" t="s">
        <v>22</v>
      </c>
      <c r="C3541" t="s">
        <v>15</v>
      </c>
      <c r="D3541" t="s">
        <v>16</v>
      </c>
      <c r="E3541" t="s">
        <v>17</v>
      </c>
      <c r="F3541">
        <v>42420</v>
      </c>
      <c r="G3541" t="s">
        <v>18</v>
      </c>
      <c r="H3541" t="s">
        <v>26</v>
      </c>
      <c r="I3541" t="s">
        <v>27</v>
      </c>
      <c r="J3541" s="31">
        <v>2065</v>
      </c>
      <c r="K3541">
        <v>5</v>
      </c>
      <c r="L3541">
        <v>0</v>
      </c>
      <c r="M3541" s="32">
        <v>9499</v>
      </c>
    </row>
    <row r="3542" spans="1:13" x14ac:dyDescent="0.3">
      <c r="A3542" t="s">
        <v>168</v>
      </c>
      <c r="B3542" t="s">
        <v>22</v>
      </c>
      <c r="C3542" t="s">
        <v>15</v>
      </c>
      <c r="D3542" t="s">
        <v>16</v>
      </c>
      <c r="E3542" t="s">
        <v>17</v>
      </c>
      <c r="F3542">
        <v>42420</v>
      </c>
      <c r="G3542" t="s">
        <v>18</v>
      </c>
      <c r="H3542" t="s">
        <v>26</v>
      </c>
      <c r="I3542" t="s">
        <v>41</v>
      </c>
      <c r="J3542" s="31">
        <v>4536</v>
      </c>
      <c r="K3542">
        <v>7</v>
      </c>
      <c r="L3542">
        <v>0</v>
      </c>
      <c r="M3542" s="32">
        <v>217728</v>
      </c>
    </row>
    <row r="3543" spans="1:13" x14ac:dyDescent="0.3">
      <c r="A3543" t="s">
        <v>62</v>
      </c>
      <c r="B3543" t="s">
        <v>14</v>
      </c>
      <c r="C3543" t="s">
        <v>15</v>
      </c>
      <c r="D3543" t="s">
        <v>103</v>
      </c>
      <c r="E3543" t="s">
        <v>104</v>
      </c>
      <c r="F3543">
        <v>43229</v>
      </c>
      <c r="G3543" t="s">
        <v>57</v>
      </c>
      <c r="H3543" t="s">
        <v>19</v>
      </c>
      <c r="I3543" t="s">
        <v>33</v>
      </c>
      <c r="J3543" s="31">
        <v>5352</v>
      </c>
      <c r="K3543">
        <v>3</v>
      </c>
      <c r="L3543">
        <v>2</v>
      </c>
      <c r="M3543" s="32">
        <v>16056</v>
      </c>
    </row>
    <row r="3544" spans="1:13" x14ac:dyDescent="0.3">
      <c r="A3544" t="s">
        <v>62</v>
      </c>
      <c r="B3544" t="s">
        <v>14</v>
      </c>
      <c r="C3544" t="s">
        <v>15</v>
      </c>
      <c r="D3544" t="s">
        <v>103</v>
      </c>
      <c r="E3544" t="s">
        <v>104</v>
      </c>
      <c r="F3544">
        <v>43229</v>
      </c>
      <c r="G3544" t="s">
        <v>57</v>
      </c>
      <c r="H3544" t="s">
        <v>19</v>
      </c>
      <c r="I3544" t="s">
        <v>21</v>
      </c>
      <c r="J3544" s="31">
        <v>99372</v>
      </c>
      <c r="K3544">
        <v>2</v>
      </c>
      <c r="L3544">
        <v>3</v>
      </c>
      <c r="M3544" s="32">
        <v>-7098</v>
      </c>
    </row>
    <row r="3545" spans="1:13" x14ac:dyDescent="0.3">
      <c r="A3545" t="s">
        <v>62</v>
      </c>
      <c r="B3545" t="s">
        <v>14</v>
      </c>
      <c r="C3545" t="s">
        <v>15</v>
      </c>
      <c r="D3545" t="s">
        <v>103</v>
      </c>
      <c r="E3545" t="s">
        <v>104</v>
      </c>
      <c r="F3545">
        <v>43229</v>
      </c>
      <c r="G3545" t="s">
        <v>57</v>
      </c>
      <c r="H3545" t="s">
        <v>26</v>
      </c>
      <c r="I3545" t="s">
        <v>34</v>
      </c>
      <c r="J3545" s="31">
        <v>2672</v>
      </c>
      <c r="K3545">
        <v>1</v>
      </c>
      <c r="L3545">
        <v>2</v>
      </c>
      <c r="M3545" s="32">
        <v>3674</v>
      </c>
    </row>
    <row r="3546" spans="1:13" x14ac:dyDescent="0.3">
      <c r="A3546" t="s">
        <v>13</v>
      </c>
      <c r="B3546" t="s">
        <v>14</v>
      </c>
      <c r="C3546" t="s">
        <v>15</v>
      </c>
      <c r="D3546" t="s">
        <v>370</v>
      </c>
      <c r="E3546" t="s">
        <v>46</v>
      </c>
      <c r="F3546">
        <v>77840</v>
      </c>
      <c r="G3546" t="s">
        <v>47</v>
      </c>
      <c r="H3546" t="s">
        <v>26</v>
      </c>
      <c r="I3546" t="s">
        <v>41</v>
      </c>
      <c r="J3546" s="31">
        <v>28672</v>
      </c>
      <c r="K3546">
        <v>8</v>
      </c>
      <c r="L3546">
        <v>2</v>
      </c>
      <c r="M3546" s="32">
        <v>103936</v>
      </c>
    </row>
    <row r="3547" spans="1:13" x14ac:dyDescent="0.3">
      <c r="A3547" t="s">
        <v>13</v>
      </c>
      <c r="B3547" t="s">
        <v>14</v>
      </c>
      <c r="C3547" t="s">
        <v>15</v>
      </c>
      <c r="D3547" t="s">
        <v>370</v>
      </c>
      <c r="E3547" t="s">
        <v>46</v>
      </c>
      <c r="F3547">
        <v>77840</v>
      </c>
      <c r="G3547" t="s">
        <v>47</v>
      </c>
      <c r="H3547" t="s">
        <v>26</v>
      </c>
      <c r="I3547" t="s">
        <v>38</v>
      </c>
      <c r="J3547" s="31">
        <v>29312</v>
      </c>
      <c r="K3547">
        <v>8</v>
      </c>
      <c r="L3547">
        <v>8</v>
      </c>
      <c r="M3547" s="32">
        <v>-747456</v>
      </c>
    </row>
    <row r="3548" spans="1:13" x14ac:dyDescent="0.3">
      <c r="A3548" t="s">
        <v>62</v>
      </c>
      <c r="B3548" t="s">
        <v>44</v>
      </c>
      <c r="C3548" t="s">
        <v>15</v>
      </c>
      <c r="D3548" t="s">
        <v>182</v>
      </c>
      <c r="E3548" t="s">
        <v>17</v>
      </c>
      <c r="F3548">
        <v>40475</v>
      </c>
      <c r="G3548" t="s">
        <v>18</v>
      </c>
      <c r="H3548" t="s">
        <v>26</v>
      </c>
      <c r="I3548" t="s">
        <v>32</v>
      </c>
      <c r="J3548" s="31">
        <v>10598</v>
      </c>
      <c r="K3548">
        <v>7</v>
      </c>
      <c r="L3548">
        <v>0</v>
      </c>
      <c r="M3548" s="32">
        <v>42392</v>
      </c>
    </row>
    <row r="3549" spans="1:13" x14ac:dyDescent="0.3">
      <c r="A3549" t="s">
        <v>62</v>
      </c>
      <c r="B3549" t="s">
        <v>44</v>
      </c>
      <c r="C3549" t="s">
        <v>15</v>
      </c>
      <c r="D3549" t="s">
        <v>182</v>
      </c>
      <c r="E3549" t="s">
        <v>17</v>
      </c>
      <c r="F3549">
        <v>40475</v>
      </c>
      <c r="G3549" t="s">
        <v>18</v>
      </c>
      <c r="H3549" t="s">
        <v>26</v>
      </c>
      <c r="I3549" t="s">
        <v>110</v>
      </c>
      <c r="J3549" s="31">
        <v>3506</v>
      </c>
      <c r="K3549">
        <v>2</v>
      </c>
      <c r="L3549">
        <v>0</v>
      </c>
      <c r="M3549" s="32">
        <v>10518</v>
      </c>
    </row>
    <row r="3550" spans="1:13" x14ac:dyDescent="0.3">
      <c r="A3550" t="s">
        <v>62</v>
      </c>
      <c r="B3550" t="s">
        <v>44</v>
      </c>
      <c r="C3550" t="s">
        <v>15</v>
      </c>
      <c r="D3550" t="s">
        <v>182</v>
      </c>
      <c r="E3550" t="s">
        <v>17</v>
      </c>
      <c r="F3550">
        <v>40475</v>
      </c>
      <c r="G3550" t="s">
        <v>18</v>
      </c>
      <c r="H3550" t="s">
        <v>19</v>
      </c>
      <c r="I3550" t="s">
        <v>21</v>
      </c>
      <c r="J3550" s="31">
        <v>3394</v>
      </c>
      <c r="K3550">
        <v>1</v>
      </c>
      <c r="L3550">
        <v>0</v>
      </c>
      <c r="M3550" s="32">
        <v>91638</v>
      </c>
    </row>
    <row r="3551" spans="1:13" x14ac:dyDescent="0.3">
      <c r="A3551" t="s">
        <v>62</v>
      </c>
      <c r="B3551" t="s">
        <v>44</v>
      </c>
      <c r="C3551" t="s">
        <v>15</v>
      </c>
      <c r="D3551" t="s">
        <v>182</v>
      </c>
      <c r="E3551" t="s">
        <v>17</v>
      </c>
      <c r="F3551">
        <v>40475</v>
      </c>
      <c r="G3551" t="s">
        <v>18</v>
      </c>
      <c r="H3551" t="s">
        <v>26</v>
      </c>
      <c r="I3551" t="s">
        <v>27</v>
      </c>
      <c r="J3551" s="31">
        <v>30</v>
      </c>
      <c r="K3551">
        <v>8</v>
      </c>
      <c r="L3551">
        <v>0</v>
      </c>
      <c r="M3551" s="32">
        <v>144</v>
      </c>
    </row>
    <row r="3552" spans="1:13" x14ac:dyDescent="0.3">
      <c r="A3552" t="s">
        <v>13</v>
      </c>
      <c r="B3552" t="s">
        <v>44</v>
      </c>
      <c r="C3552" t="s">
        <v>15</v>
      </c>
      <c r="D3552" t="s">
        <v>79</v>
      </c>
      <c r="E3552" t="s">
        <v>65</v>
      </c>
      <c r="F3552">
        <v>60653</v>
      </c>
      <c r="G3552" t="s">
        <v>47</v>
      </c>
      <c r="H3552" t="s">
        <v>26</v>
      </c>
      <c r="I3552" t="s">
        <v>41</v>
      </c>
      <c r="J3552" s="31">
        <v>45528</v>
      </c>
      <c r="K3552">
        <v>3</v>
      </c>
      <c r="L3552">
        <v>2</v>
      </c>
      <c r="M3552" s="32">
        <v>159348</v>
      </c>
    </row>
    <row r="3553" spans="1:13" x14ac:dyDescent="0.3">
      <c r="A3553" t="s">
        <v>13</v>
      </c>
      <c r="B3553" t="s">
        <v>44</v>
      </c>
      <c r="C3553" t="s">
        <v>15</v>
      </c>
      <c r="D3553" t="s">
        <v>79</v>
      </c>
      <c r="E3553" t="s">
        <v>65</v>
      </c>
      <c r="F3553">
        <v>60653</v>
      </c>
      <c r="G3553" t="s">
        <v>47</v>
      </c>
      <c r="H3553" t="s">
        <v>19</v>
      </c>
      <c r="I3553" t="s">
        <v>21</v>
      </c>
      <c r="J3553" s="31">
        <v>844116</v>
      </c>
      <c r="K3553">
        <v>6</v>
      </c>
      <c r="L3553">
        <v>3</v>
      </c>
      <c r="M3553" s="32">
        <v>-361764</v>
      </c>
    </row>
    <row r="3554" spans="1:13" x14ac:dyDescent="0.3">
      <c r="A3554" t="s">
        <v>13</v>
      </c>
      <c r="B3554" t="s">
        <v>44</v>
      </c>
      <c r="C3554" t="s">
        <v>15</v>
      </c>
      <c r="D3554" t="s">
        <v>79</v>
      </c>
      <c r="E3554" t="s">
        <v>65</v>
      </c>
      <c r="F3554">
        <v>60653</v>
      </c>
      <c r="G3554" t="s">
        <v>47</v>
      </c>
      <c r="H3554" t="s">
        <v>35</v>
      </c>
      <c r="I3554" t="s">
        <v>36</v>
      </c>
      <c r="J3554" s="31">
        <v>812736</v>
      </c>
      <c r="K3554">
        <v>8</v>
      </c>
      <c r="L3554">
        <v>2</v>
      </c>
      <c r="M3554" s="32">
        <v>609552</v>
      </c>
    </row>
    <row r="3555" spans="1:13" x14ac:dyDescent="0.3">
      <c r="A3555" t="s">
        <v>13</v>
      </c>
      <c r="B3555" t="s">
        <v>22</v>
      </c>
      <c r="C3555" t="s">
        <v>15</v>
      </c>
      <c r="D3555" t="s">
        <v>55</v>
      </c>
      <c r="E3555" t="s">
        <v>56</v>
      </c>
      <c r="F3555">
        <v>19120</v>
      </c>
      <c r="G3555" t="s">
        <v>57</v>
      </c>
      <c r="H3555" t="s">
        <v>26</v>
      </c>
      <c r="I3555" t="s">
        <v>37</v>
      </c>
      <c r="J3555" s="31">
        <v>7476</v>
      </c>
      <c r="K3555">
        <v>1</v>
      </c>
      <c r="L3555">
        <v>7</v>
      </c>
      <c r="M3555" s="32">
        <v>-59808</v>
      </c>
    </row>
    <row r="3556" spans="1:13" x14ac:dyDescent="0.3">
      <c r="A3556" t="s">
        <v>13</v>
      </c>
      <c r="B3556" t="s">
        <v>14</v>
      </c>
      <c r="C3556" t="s">
        <v>15</v>
      </c>
      <c r="D3556" t="s">
        <v>23</v>
      </c>
      <c r="E3556" t="s">
        <v>24</v>
      </c>
      <c r="F3556">
        <v>90036</v>
      </c>
      <c r="G3556" t="s">
        <v>25</v>
      </c>
      <c r="H3556" t="s">
        <v>26</v>
      </c>
      <c r="I3556" t="s">
        <v>32</v>
      </c>
      <c r="J3556" s="31">
        <v>3304</v>
      </c>
      <c r="K3556">
        <v>2</v>
      </c>
      <c r="L3556">
        <v>0</v>
      </c>
      <c r="M3556" s="32">
        <v>85904</v>
      </c>
    </row>
    <row r="3557" spans="1:13" x14ac:dyDescent="0.3">
      <c r="A3557" t="s">
        <v>13</v>
      </c>
      <c r="B3557" t="s">
        <v>14</v>
      </c>
      <c r="C3557" t="s">
        <v>15</v>
      </c>
      <c r="D3557" t="s">
        <v>23</v>
      </c>
      <c r="E3557" t="s">
        <v>24</v>
      </c>
      <c r="F3557">
        <v>90036</v>
      </c>
      <c r="G3557" t="s">
        <v>25</v>
      </c>
      <c r="H3557" t="s">
        <v>35</v>
      </c>
      <c r="I3557" t="s">
        <v>36</v>
      </c>
      <c r="J3557" s="31">
        <v>604752</v>
      </c>
      <c r="K3557">
        <v>6</v>
      </c>
      <c r="L3557">
        <v>2</v>
      </c>
      <c r="M3557" s="32">
        <v>37797</v>
      </c>
    </row>
    <row r="3558" spans="1:13" x14ac:dyDescent="0.3">
      <c r="A3558" t="s">
        <v>28</v>
      </c>
      <c r="B3558" t="s">
        <v>14</v>
      </c>
      <c r="C3558" t="s">
        <v>15</v>
      </c>
      <c r="D3558" t="s">
        <v>23</v>
      </c>
      <c r="E3558" t="s">
        <v>24</v>
      </c>
      <c r="F3558">
        <v>90008</v>
      </c>
      <c r="G3558" t="s">
        <v>25</v>
      </c>
      <c r="H3558" t="s">
        <v>26</v>
      </c>
      <c r="I3558" t="s">
        <v>41</v>
      </c>
      <c r="J3558" s="31">
        <v>4536</v>
      </c>
      <c r="K3558">
        <v>7</v>
      </c>
      <c r="L3558">
        <v>0</v>
      </c>
      <c r="M3558" s="32">
        <v>217728</v>
      </c>
    </row>
    <row r="3559" spans="1:13" x14ac:dyDescent="0.3">
      <c r="A3559" t="s">
        <v>28</v>
      </c>
      <c r="B3559" t="s">
        <v>14</v>
      </c>
      <c r="C3559" t="s">
        <v>15</v>
      </c>
      <c r="D3559" t="s">
        <v>23</v>
      </c>
      <c r="E3559" t="s">
        <v>24</v>
      </c>
      <c r="F3559">
        <v>90008</v>
      </c>
      <c r="G3559" t="s">
        <v>25</v>
      </c>
      <c r="H3559" t="s">
        <v>26</v>
      </c>
      <c r="I3559" t="s">
        <v>37</v>
      </c>
      <c r="J3559" s="31">
        <v>10128</v>
      </c>
      <c r="K3559">
        <v>2</v>
      </c>
      <c r="L3559">
        <v>2</v>
      </c>
      <c r="M3559" s="32">
        <v>36714</v>
      </c>
    </row>
    <row r="3560" spans="1:13" x14ac:dyDescent="0.3">
      <c r="A3560" t="s">
        <v>28</v>
      </c>
      <c r="B3560" t="s">
        <v>14</v>
      </c>
      <c r="C3560" t="s">
        <v>15</v>
      </c>
      <c r="D3560" t="s">
        <v>52</v>
      </c>
      <c r="E3560" t="s">
        <v>24</v>
      </c>
      <c r="F3560">
        <v>94122</v>
      </c>
      <c r="G3560" t="s">
        <v>25</v>
      </c>
      <c r="H3560" t="s">
        <v>26</v>
      </c>
      <c r="I3560" t="s">
        <v>37</v>
      </c>
      <c r="J3560" s="31">
        <v>21792</v>
      </c>
      <c r="K3560">
        <v>4</v>
      </c>
      <c r="L3560">
        <v>2</v>
      </c>
      <c r="M3560" s="32">
        <v>76272</v>
      </c>
    </row>
    <row r="3561" spans="1:13" x14ac:dyDescent="0.3">
      <c r="A3561" t="s">
        <v>28</v>
      </c>
      <c r="B3561" t="s">
        <v>14</v>
      </c>
      <c r="C3561" t="s">
        <v>15</v>
      </c>
      <c r="D3561" t="s">
        <v>52</v>
      </c>
      <c r="E3561" t="s">
        <v>24</v>
      </c>
      <c r="F3561">
        <v>94122</v>
      </c>
      <c r="G3561" t="s">
        <v>25</v>
      </c>
      <c r="H3561" t="s">
        <v>35</v>
      </c>
      <c r="I3561" t="s">
        <v>59</v>
      </c>
      <c r="J3561" s="31">
        <v>4398</v>
      </c>
      <c r="K3561">
        <v>4</v>
      </c>
      <c r="L3561">
        <v>0</v>
      </c>
      <c r="M3561" s="32">
        <v>145134</v>
      </c>
    </row>
    <row r="3562" spans="1:13" x14ac:dyDescent="0.3">
      <c r="A3562" t="s">
        <v>13</v>
      </c>
      <c r="B3562" t="s">
        <v>14</v>
      </c>
      <c r="C3562" t="s">
        <v>15</v>
      </c>
      <c r="D3562" t="s">
        <v>133</v>
      </c>
      <c r="E3562" t="s">
        <v>104</v>
      </c>
      <c r="F3562">
        <v>44312</v>
      </c>
      <c r="G3562" t="s">
        <v>57</v>
      </c>
      <c r="H3562" t="s">
        <v>26</v>
      </c>
      <c r="I3562" t="s">
        <v>34</v>
      </c>
      <c r="J3562" s="31">
        <v>8256</v>
      </c>
      <c r="K3562">
        <v>4</v>
      </c>
      <c r="L3562">
        <v>2</v>
      </c>
      <c r="M3562" s="32">
        <v>6192</v>
      </c>
    </row>
    <row r="3563" spans="1:13" x14ac:dyDescent="0.3">
      <c r="A3563" t="s">
        <v>13</v>
      </c>
      <c r="B3563" t="s">
        <v>14</v>
      </c>
      <c r="C3563" t="s">
        <v>15</v>
      </c>
      <c r="D3563" t="s">
        <v>133</v>
      </c>
      <c r="E3563" t="s">
        <v>104</v>
      </c>
      <c r="F3563">
        <v>44312</v>
      </c>
      <c r="G3563" t="s">
        <v>57</v>
      </c>
      <c r="H3563" t="s">
        <v>26</v>
      </c>
      <c r="I3563" t="s">
        <v>37</v>
      </c>
      <c r="J3563" s="31">
        <v>2556</v>
      </c>
      <c r="K3563">
        <v>5</v>
      </c>
      <c r="L3563">
        <v>7</v>
      </c>
      <c r="M3563" s="32">
        <v>-20448</v>
      </c>
    </row>
    <row r="3564" spans="1:13" x14ac:dyDescent="0.3">
      <c r="A3564" t="s">
        <v>13</v>
      </c>
      <c r="B3564" t="s">
        <v>14</v>
      </c>
      <c r="C3564" t="s">
        <v>15</v>
      </c>
      <c r="D3564" t="s">
        <v>133</v>
      </c>
      <c r="E3564" t="s">
        <v>104</v>
      </c>
      <c r="F3564">
        <v>44312</v>
      </c>
      <c r="G3564" t="s">
        <v>57</v>
      </c>
      <c r="H3564" t="s">
        <v>26</v>
      </c>
      <c r="I3564" t="s">
        <v>37</v>
      </c>
      <c r="J3564" s="31">
        <v>4368</v>
      </c>
      <c r="K3564">
        <v>2</v>
      </c>
      <c r="L3564">
        <v>7</v>
      </c>
      <c r="M3564" s="32">
        <v>-30576</v>
      </c>
    </row>
    <row r="3565" spans="1:13" x14ac:dyDescent="0.3">
      <c r="A3565" t="s">
        <v>13</v>
      </c>
      <c r="B3565" t="s">
        <v>14</v>
      </c>
      <c r="C3565" t="s">
        <v>15</v>
      </c>
      <c r="D3565" t="s">
        <v>133</v>
      </c>
      <c r="E3565" t="s">
        <v>104</v>
      </c>
      <c r="F3565">
        <v>44312</v>
      </c>
      <c r="G3565" t="s">
        <v>57</v>
      </c>
      <c r="H3565" t="s">
        <v>26</v>
      </c>
      <c r="I3565" t="s">
        <v>41</v>
      </c>
      <c r="J3565" s="31">
        <v>1152</v>
      </c>
      <c r="K3565">
        <v>4</v>
      </c>
      <c r="L3565">
        <v>2</v>
      </c>
      <c r="M3565" s="32">
        <v>3744</v>
      </c>
    </row>
    <row r="3566" spans="1:13" x14ac:dyDescent="0.3">
      <c r="A3566" t="s">
        <v>62</v>
      </c>
      <c r="B3566" t="s">
        <v>14</v>
      </c>
      <c r="C3566" t="s">
        <v>15</v>
      </c>
      <c r="D3566" t="s">
        <v>23</v>
      </c>
      <c r="E3566" t="s">
        <v>24</v>
      </c>
      <c r="F3566">
        <v>90049</v>
      </c>
      <c r="G3566" t="s">
        <v>25</v>
      </c>
      <c r="H3566" t="s">
        <v>26</v>
      </c>
      <c r="I3566" t="s">
        <v>41</v>
      </c>
      <c r="J3566" s="31">
        <v>1296</v>
      </c>
      <c r="K3566">
        <v>2</v>
      </c>
      <c r="L3566">
        <v>0</v>
      </c>
      <c r="M3566" s="32">
        <v>62208</v>
      </c>
    </row>
    <row r="3567" spans="1:13" x14ac:dyDescent="0.3">
      <c r="A3567" t="s">
        <v>62</v>
      </c>
      <c r="B3567" t="s">
        <v>14</v>
      </c>
      <c r="C3567" t="s">
        <v>15</v>
      </c>
      <c r="D3567" t="s">
        <v>23</v>
      </c>
      <c r="E3567" t="s">
        <v>24</v>
      </c>
      <c r="F3567">
        <v>90049</v>
      </c>
      <c r="G3567" t="s">
        <v>25</v>
      </c>
      <c r="H3567" t="s">
        <v>26</v>
      </c>
      <c r="I3567" t="s">
        <v>77</v>
      </c>
      <c r="J3567" s="31">
        <v>396</v>
      </c>
      <c r="K3567">
        <v>2</v>
      </c>
      <c r="L3567">
        <v>0</v>
      </c>
      <c r="M3567" s="32">
        <v>792</v>
      </c>
    </row>
    <row r="3568" spans="1:13" x14ac:dyDescent="0.3">
      <c r="A3568" t="s">
        <v>28</v>
      </c>
      <c r="B3568" t="s">
        <v>44</v>
      </c>
      <c r="C3568" t="s">
        <v>15</v>
      </c>
      <c r="D3568" t="s">
        <v>111</v>
      </c>
      <c r="E3568" t="s">
        <v>112</v>
      </c>
      <c r="F3568">
        <v>64055</v>
      </c>
      <c r="G3568" t="s">
        <v>47</v>
      </c>
      <c r="H3568" t="s">
        <v>26</v>
      </c>
      <c r="I3568" t="s">
        <v>37</v>
      </c>
      <c r="J3568" s="31">
        <v>157794</v>
      </c>
      <c r="K3568">
        <v>3</v>
      </c>
      <c r="L3568">
        <v>0</v>
      </c>
      <c r="M3568" s="32">
        <v>7574112</v>
      </c>
    </row>
    <row r="3569" spans="1:13" x14ac:dyDescent="0.3">
      <c r="A3569" t="s">
        <v>13</v>
      </c>
      <c r="B3569" t="s">
        <v>44</v>
      </c>
      <c r="C3569" t="s">
        <v>15</v>
      </c>
      <c r="D3569" t="s">
        <v>135</v>
      </c>
      <c r="E3569" t="s">
        <v>46</v>
      </c>
      <c r="F3569">
        <v>75220</v>
      </c>
      <c r="G3569" t="s">
        <v>47</v>
      </c>
      <c r="H3569" t="s">
        <v>19</v>
      </c>
      <c r="I3569" t="s">
        <v>33</v>
      </c>
      <c r="J3569" s="31">
        <v>15008</v>
      </c>
      <c r="K3569">
        <v>4</v>
      </c>
      <c r="L3569">
        <v>6</v>
      </c>
      <c r="M3569" s="32">
        <v>-120064</v>
      </c>
    </row>
    <row r="3570" spans="1:13" x14ac:dyDescent="0.3">
      <c r="A3570" t="s">
        <v>168</v>
      </c>
      <c r="B3570" t="s">
        <v>44</v>
      </c>
      <c r="C3570" t="s">
        <v>15</v>
      </c>
      <c r="D3570" t="s">
        <v>42</v>
      </c>
      <c r="E3570" t="s">
        <v>43</v>
      </c>
      <c r="F3570">
        <v>98105</v>
      </c>
      <c r="G3570" t="s">
        <v>25</v>
      </c>
      <c r="H3570" t="s">
        <v>35</v>
      </c>
      <c r="I3570" t="s">
        <v>59</v>
      </c>
      <c r="J3570" s="31">
        <v>5998</v>
      </c>
      <c r="K3570">
        <v>2</v>
      </c>
      <c r="L3570">
        <v>0</v>
      </c>
      <c r="M3570" s="32">
        <v>263912</v>
      </c>
    </row>
    <row r="3571" spans="1:13" x14ac:dyDescent="0.3">
      <c r="A3571" t="s">
        <v>168</v>
      </c>
      <c r="B3571" t="s">
        <v>44</v>
      </c>
      <c r="C3571" t="s">
        <v>15</v>
      </c>
      <c r="D3571" t="s">
        <v>42</v>
      </c>
      <c r="E3571" t="s">
        <v>43</v>
      </c>
      <c r="F3571">
        <v>98105</v>
      </c>
      <c r="G3571" t="s">
        <v>25</v>
      </c>
      <c r="H3571" t="s">
        <v>35</v>
      </c>
      <c r="I3571" t="s">
        <v>123</v>
      </c>
      <c r="J3571" s="31">
        <v>23952</v>
      </c>
      <c r="K3571">
        <v>6</v>
      </c>
      <c r="L3571">
        <v>2</v>
      </c>
      <c r="M3571" s="32">
        <v>20958</v>
      </c>
    </row>
    <row r="3572" spans="1:13" x14ac:dyDescent="0.3">
      <c r="A3572" t="s">
        <v>168</v>
      </c>
      <c r="B3572" t="s">
        <v>44</v>
      </c>
      <c r="C3572" t="s">
        <v>15</v>
      </c>
      <c r="D3572" t="s">
        <v>42</v>
      </c>
      <c r="E3572" t="s">
        <v>43</v>
      </c>
      <c r="F3572">
        <v>98105</v>
      </c>
      <c r="G3572" t="s">
        <v>25</v>
      </c>
      <c r="H3572" t="s">
        <v>35</v>
      </c>
      <c r="I3572" t="s">
        <v>59</v>
      </c>
      <c r="J3572" s="31">
        <v>16878</v>
      </c>
      <c r="K3572">
        <v>4</v>
      </c>
      <c r="L3572">
        <v>0</v>
      </c>
      <c r="M3572" s="32">
        <v>742632</v>
      </c>
    </row>
    <row r="3573" spans="1:13" x14ac:dyDescent="0.3">
      <c r="A3573" t="s">
        <v>168</v>
      </c>
      <c r="B3573" t="s">
        <v>44</v>
      </c>
      <c r="C3573" t="s">
        <v>15</v>
      </c>
      <c r="D3573" t="s">
        <v>42</v>
      </c>
      <c r="E3573" t="s">
        <v>43</v>
      </c>
      <c r="F3573">
        <v>98105</v>
      </c>
      <c r="G3573" t="s">
        <v>25</v>
      </c>
      <c r="H3573" t="s">
        <v>35</v>
      </c>
      <c r="I3573" t="s">
        <v>36</v>
      </c>
      <c r="J3573" s="31">
        <v>7992</v>
      </c>
      <c r="K3573">
        <v>1</v>
      </c>
      <c r="L3573">
        <v>2</v>
      </c>
      <c r="M3573" s="32">
        <v>26973</v>
      </c>
    </row>
    <row r="3574" spans="1:13" x14ac:dyDescent="0.3">
      <c r="A3574" t="s">
        <v>28</v>
      </c>
      <c r="B3574" t="s">
        <v>22</v>
      </c>
      <c r="C3574" t="s">
        <v>15</v>
      </c>
      <c r="D3574" t="s">
        <v>365</v>
      </c>
      <c r="E3574" t="s">
        <v>46</v>
      </c>
      <c r="F3574">
        <v>75150</v>
      </c>
      <c r="G3574" t="s">
        <v>47</v>
      </c>
      <c r="H3574" t="s">
        <v>26</v>
      </c>
      <c r="I3574" t="s">
        <v>41</v>
      </c>
      <c r="J3574" s="31">
        <v>5184</v>
      </c>
      <c r="K3574">
        <v>1</v>
      </c>
      <c r="L3574">
        <v>2</v>
      </c>
      <c r="M3574" s="32">
        <v>18144</v>
      </c>
    </row>
    <row r="3575" spans="1:13" x14ac:dyDescent="0.3">
      <c r="A3575" t="s">
        <v>28</v>
      </c>
      <c r="B3575" t="s">
        <v>14</v>
      </c>
      <c r="C3575" t="s">
        <v>15</v>
      </c>
      <c r="D3575" t="s">
        <v>159</v>
      </c>
      <c r="E3575" t="s">
        <v>76</v>
      </c>
      <c r="F3575">
        <v>11561</v>
      </c>
      <c r="G3575" t="s">
        <v>57</v>
      </c>
      <c r="H3575" t="s">
        <v>26</v>
      </c>
      <c r="I3575" t="s">
        <v>34</v>
      </c>
      <c r="J3575" s="31">
        <v>1168</v>
      </c>
      <c r="K3575">
        <v>2</v>
      </c>
      <c r="L3575">
        <v>0</v>
      </c>
      <c r="M3575" s="32">
        <v>54896</v>
      </c>
    </row>
    <row r="3576" spans="1:13" x14ac:dyDescent="0.3">
      <c r="A3576" t="s">
        <v>28</v>
      </c>
      <c r="B3576" t="s">
        <v>14</v>
      </c>
      <c r="C3576" t="s">
        <v>15</v>
      </c>
      <c r="D3576" t="s">
        <v>159</v>
      </c>
      <c r="E3576" t="s">
        <v>76</v>
      </c>
      <c r="F3576">
        <v>11561</v>
      </c>
      <c r="G3576" t="s">
        <v>57</v>
      </c>
      <c r="H3576" t="s">
        <v>26</v>
      </c>
      <c r="I3576" t="s">
        <v>34</v>
      </c>
      <c r="J3576" s="31">
        <v>1048</v>
      </c>
      <c r="K3576">
        <v>10</v>
      </c>
      <c r="L3576">
        <v>0</v>
      </c>
      <c r="M3576" s="32">
        <v>262</v>
      </c>
    </row>
    <row r="3577" spans="1:13" x14ac:dyDescent="0.3">
      <c r="A3577" t="s">
        <v>28</v>
      </c>
      <c r="B3577" t="s">
        <v>14</v>
      </c>
      <c r="C3577" t="s">
        <v>15</v>
      </c>
      <c r="D3577" t="s">
        <v>458</v>
      </c>
      <c r="E3577" t="s">
        <v>30</v>
      </c>
      <c r="F3577">
        <v>33161</v>
      </c>
      <c r="G3577" t="s">
        <v>18</v>
      </c>
      <c r="H3577" t="s">
        <v>26</v>
      </c>
      <c r="I3577" t="s">
        <v>41</v>
      </c>
      <c r="J3577" s="31">
        <v>14496</v>
      </c>
      <c r="K3577">
        <v>3</v>
      </c>
      <c r="L3577">
        <v>2</v>
      </c>
      <c r="M3577" s="32">
        <v>48924</v>
      </c>
    </row>
    <row r="3578" spans="1:13" x14ac:dyDescent="0.3">
      <c r="A3578" t="s">
        <v>28</v>
      </c>
      <c r="B3578" t="s">
        <v>44</v>
      </c>
      <c r="C3578" t="s">
        <v>15</v>
      </c>
      <c r="D3578" t="s">
        <v>418</v>
      </c>
      <c r="E3578" t="s">
        <v>24</v>
      </c>
      <c r="F3578">
        <v>93309</v>
      </c>
      <c r="G3578" t="s">
        <v>25</v>
      </c>
      <c r="H3578" t="s">
        <v>26</v>
      </c>
      <c r="I3578" t="s">
        <v>37</v>
      </c>
      <c r="J3578" s="31">
        <v>4784</v>
      </c>
      <c r="K3578">
        <v>1</v>
      </c>
      <c r="L3578">
        <v>2</v>
      </c>
      <c r="M3578" s="32">
        <v>15548</v>
      </c>
    </row>
    <row r="3579" spans="1:13" x14ac:dyDescent="0.3">
      <c r="A3579" t="s">
        <v>28</v>
      </c>
      <c r="B3579" t="s">
        <v>44</v>
      </c>
      <c r="C3579" t="s">
        <v>15</v>
      </c>
      <c r="D3579" t="s">
        <v>418</v>
      </c>
      <c r="E3579" t="s">
        <v>24</v>
      </c>
      <c r="F3579">
        <v>93309</v>
      </c>
      <c r="G3579" t="s">
        <v>25</v>
      </c>
      <c r="H3579" t="s">
        <v>26</v>
      </c>
      <c r="I3579" t="s">
        <v>41</v>
      </c>
      <c r="J3579" s="31">
        <v>473</v>
      </c>
      <c r="K3579">
        <v>1</v>
      </c>
      <c r="L3579">
        <v>0</v>
      </c>
      <c r="M3579" s="32">
        <v>23177</v>
      </c>
    </row>
    <row r="3580" spans="1:13" x14ac:dyDescent="0.3">
      <c r="A3580" t="s">
        <v>28</v>
      </c>
      <c r="B3580" t="s">
        <v>14</v>
      </c>
      <c r="C3580" t="s">
        <v>15</v>
      </c>
      <c r="D3580" t="s">
        <v>84</v>
      </c>
      <c r="E3580" t="s">
        <v>185</v>
      </c>
      <c r="F3580">
        <v>39212</v>
      </c>
      <c r="G3580" t="s">
        <v>18</v>
      </c>
      <c r="H3580" t="s">
        <v>26</v>
      </c>
      <c r="I3580" t="s">
        <v>32</v>
      </c>
      <c r="J3580" s="31">
        <v>789</v>
      </c>
      <c r="K3580">
        <v>1</v>
      </c>
      <c r="L3580">
        <v>0</v>
      </c>
      <c r="M3580" s="32">
        <v>3156</v>
      </c>
    </row>
    <row r="3581" spans="1:13" x14ac:dyDescent="0.3">
      <c r="A3581" t="s">
        <v>28</v>
      </c>
      <c r="B3581" t="s">
        <v>14</v>
      </c>
      <c r="C3581" t="s">
        <v>15</v>
      </c>
      <c r="D3581" t="s">
        <v>84</v>
      </c>
      <c r="E3581" t="s">
        <v>185</v>
      </c>
      <c r="F3581">
        <v>39212</v>
      </c>
      <c r="G3581" t="s">
        <v>18</v>
      </c>
      <c r="H3581" t="s">
        <v>26</v>
      </c>
      <c r="I3581" t="s">
        <v>41</v>
      </c>
      <c r="J3581" s="31">
        <v>655</v>
      </c>
      <c r="K3581">
        <v>5</v>
      </c>
      <c r="L3581">
        <v>0</v>
      </c>
      <c r="M3581" s="32">
        <v>32095</v>
      </c>
    </row>
    <row r="3582" spans="1:13" x14ac:dyDescent="0.3">
      <c r="A3582" t="s">
        <v>28</v>
      </c>
      <c r="B3582" t="s">
        <v>14</v>
      </c>
      <c r="C3582" t="s">
        <v>15</v>
      </c>
      <c r="D3582" t="s">
        <v>84</v>
      </c>
      <c r="E3582" t="s">
        <v>185</v>
      </c>
      <c r="F3582">
        <v>39212</v>
      </c>
      <c r="G3582" t="s">
        <v>18</v>
      </c>
      <c r="H3582" t="s">
        <v>19</v>
      </c>
      <c r="I3582" t="s">
        <v>31</v>
      </c>
      <c r="J3582" s="31">
        <v>243008</v>
      </c>
      <c r="K3582">
        <v>8</v>
      </c>
      <c r="L3582">
        <v>0</v>
      </c>
      <c r="M3582" s="32">
        <v>3888128</v>
      </c>
    </row>
    <row r="3583" spans="1:13" x14ac:dyDescent="0.3">
      <c r="A3583" t="s">
        <v>28</v>
      </c>
      <c r="B3583" t="s">
        <v>14</v>
      </c>
      <c r="C3583" t="s">
        <v>15</v>
      </c>
      <c r="D3583" t="s">
        <v>53</v>
      </c>
      <c r="E3583" t="s">
        <v>54</v>
      </c>
      <c r="F3583">
        <v>68025</v>
      </c>
      <c r="G3583" t="s">
        <v>47</v>
      </c>
      <c r="H3583" t="s">
        <v>26</v>
      </c>
      <c r="I3583" t="s">
        <v>41</v>
      </c>
      <c r="J3583" s="31">
        <v>10485</v>
      </c>
      <c r="K3583">
        <v>1</v>
      </c>
      <c r="L3583">
        <v>0</v>
      </c>
      <c r="M3583" s="32">
        <v>50328</v>
      </c>
    </row>
    <row r="3584" spans="1:13" x14ac:dyDescent="0.3">
      <c r="A3584" t="s">
        <v>28</v>
      </c>
      <c r="B3584" t="s">
        <v>22</v>
      </c>
      <c r="C3584" t="s">
        <v>15</v>
      </c>
      <c r="D3584" t="s">
        <v>84</v>
      </c>
      <c r="E3584" t="s">
        <v>70</v>
      </c>
      <c r="F3584">
        <v>49201</v>
      </c>
      <c r="G3584" t="s">
        <v>47</v>
      </c>
      <c r="H3584" t="s">
        <v>26</v>
      </c>
      <c r="I3584" t="s">
        <v>34</v>
      </c>
      <c r="J3584" s="31">
        <v>39</v>
      </c>
      <c r="K3584">
        <v>2</v>
      </c>
      <c r="L3584">
        <v>0</v>
      </c>
      <c r="M3584" s="32">
        <v>1521</v>
      </c>
    </row>
    <row r="3585" spans="1:13" x14ac:dyDescent="0.3">
      <c r="A3585" t="s">
        <v>28</v>
      </c>
      <c r="B3585" t="s">
        <v>22</v>
      </c>
      <c r="C3585" t="s">
        <v>15</v>
      </c>
      <c r="D3585" t="s">
        <v>84</v>
      </c>
      <c r="E3585" t="s">
        <v>70</v>
      </c>
      <c r="F3585">
        <v>49201</v>
      </c>
      <c r="G3585" t="s">
        <v>47</v>
      </c>
      <c r="H3585" t="s">
        <v>19</v>
      </c>
      <c r="I3585" t="s">
        <v>31</v>
      </c>
      <c r="J3585" s="31">
        <v>80196</v>
      </c>
      <c r="K3585">
        <v>2</v>
      </c>
      <c r="L3585">
        <v>0</v>
      </c>
      <c r="M3585" s="32">
        <v>20049</v>
      </c>
    </row>
    <row r="3586" spans="1:13" x14ac:dyDescent="0.3">
      <c r="A3586" t="s">
        <v>28</v>
      </c>
      <c r="B3586" t="s">
        <v>22</v>
      </c>
      <c r="C3586" t="s">
        <v>15</v>
      </c>
      <c r="D3586" t="s">
        <v>84</v>
      </c>
      <c r="E3586" t="s">
        <v>70</v>
      </c>
      <c r="F3586">
        <v>49201</v>
      </c>
      <c r="G3586" t="s">
        <v>47</v>
      </c>
      <c r="H3586" t="s">
        <v>19</v>
      </c>
      <c r="I3586" t="s">
        <v>21</v>
      </c>
      <c r="J3586" s="31">
        <v>19196</v>
      </c>
      <c r="K3586">
        <v>2</v>
      </c>
      <c r="L3586">
        <v>0</v>
      </c>
      <c r="M3586" s="32">
        <v>326332</v>
      </c>
    </row>
    <row r="3587" spans="1:13" x14ac:dyDescent="0.3">
      <c r="A3587" t="s">
        <v>28</v>
      </c>
      <c r="B3587" t="s">
        <v>22</v>
      </c>
      <c r="C3587" t="s">
        <v>15</v>
      </c>
      <c r="D3587" t="s">
        <v>84</v>
      </c>
      <c r="E3587" t="s">
        <v>70</v>
      </c>
      <c r="F3587">
        <v>49201</v>
      </c>
      <c r="G3587" t="s">
        <v>47</v>
      </c>
      <c r="H3587" t="s">
        <v>26</v>
      </c>
      <c r="I3587" t="s">
        <v>27</v>
      </c>
      <c r="J3587" s="31">
        <v>261</v>
      </c>
      <c r="K3587">
        <v>1</v>
      </c>
      <c r="L3587">
        <v>0</v>
      </c>
      <c r="M3587" s="32">
        <v>12006</v>
      </c>
    </row>
    <row r="3588" spans="1:13" x14ac:dyDescent="0.3">
      <c r="A3588" t="s">
        <v>28</v>
      </c>
      <c r="B3588" t="s">
        <v>22</v>
      </c>
      <c r="C3588" t="s">
        <v>15</v>
      </c>
      <c r="D3588" t="s">
        <v>52</v>
      </c>
      <c r="E3588" t="s">
        <v>24</v>
      </c>
      <c r="F3588">
        <v>94122</v>
      </c>
      <c r="G3588" t="s">
        <v>25</v>
      </c>
      <c r="H3588" t="s">
        <v>26</v>
      </c>
      <c r="I3588" t="s">
        <v>34</v>
      </c>
      <c r="J3588" s="31">
        <v>596</v>
      </c>
      <c r="K3588">
        <v>2</v>
      </c>
      <c r="L3588">
        <v>0</v>
      </c>
      <c r="M3588" s="32">
        <v>16688</v>
      </c>
    </row>
    <row r="3589" spans="1:13" x14ac:dyDescent="0.3">
      <c r="A3589" t="s">
        <v>28</v>
      </c>
      <c r="B3589" t="s">
        <v>44</v>
      </c>
      <c r="C3589" t="s">
        <v>15</v>
      </c>
      <c r="D3589" t="s">
        <v>235</v>
      </c>
      <c r="E3589" t="s">
        <v>104</v>
      </c>
      <c r="F3589">
        <v>43130</v>
      </c>
      <c r="G3589" t="s">
        <v>57</v>
      </c>
      <c r="H3589" t="s">
        <v>35</v>
      </c>
      <c r="I3589" t="s">
        <v>36</v>
      </c>
      <c r="J3589" s="31">
        <v>1169694</v>
      </c>
      <c r="K3589">
        <v>3</v>
      </c>
      <c r="L3589">
        <v>4</v>
      </c>
      <c r="M3589" s="32">
        <v>-2534337</v>
      </c>
    </row>
    <row r="3590" spans="1:13" x14ac:dyDescent="0.3">
      <c r="A3590" t="s">
        <v>62</v>
      </c>
      <c r="B3590" t="s">
        <v>14</v>
      </c>
      <c r="C3590" t="s">
        <v>15</v>
      </c>
      <c r="D3590" t="s">
        <v>325</v>
      </c>
      <c r="E3590" t="s">
        <v>125</v>
      </c>
      <c r="F3590">
        <v>70506</v>
      </c>
      <c r="G3590" t="s">
        <v>18</v>
      </c>
      <c r="H3590" t="s">
        <v>26</v>
      </c>
      <c r="I3590" t="s">
        <v>110</v>
      </c>
      <c r="J3590" s="31">
        <v>166562</v>
      </c>
      <c r="K3590">
        <v>2</v>
      </c>
      <c r="L3590">
        <v>0</v>
      </c>
      <c r="M3590" s="32">
        <v>333124</v>
      </c>
    </row>
    <row r="3591" spans="1:13" x14ac:dyDescent="0.3">
      <c r="A3591" t="s">
        <v>28</v>
      </c>
      <c r="B3591" t="s">
        <v>44</v>
      </c>
      <c r="C3591" t="s">
        <v>15</v>
      </c>
      <c r="D3591" t="s">
        <v>182</v>
      </c>
      <c r="E3591" t="s">
        <v>17</v>
      </c>
      <c r="F3591">
        <v>40475</v>
      </c>
      <c r="G3591" t="s">
        <v>18</v>
      </c>
      <c r="H3591" t="s">
        <v>26</v>
      </c>
      <c r="I3591" t="s">
        <v>37</v>
      </c>
      <c r="J3591" s="31">
        <v>288</v>
      </c>
      <c r="K3591">
        <v>1</v>
      </c>
      <c r="L3591">
        <v>0</v>
      </c>
      <c r="M3591" s="32">
        <v>14112</v>
      </c>
    </row>
    <row r="3592" spans="1:13" x14ac:dyDescent="0.3">
      <c r="A3592" t="s">
        <v>28</v>
      </c>
      <c r="B3592" t="s">
        <v>44</v>
      </c>
      <c r="C3592" t="s">
        <v>15</v>
      </c>
      <c r="D3592" t="s">
        <v>182</v>
      </c>
      <c r="E3592" t="s">
        <v>17</v>
      </c>
      <c r="F3592">
        <v>40475</v>
      </c>
      <c r="G3592" t="s">
        <v>18</v>
      </c>
      <c r="H3592" t="s">
        <v>26</v>
      </c>
      <c r="I3592" t="s">
        <v>32</v>
      </c>
      <c r="J3592" s="31">
        <v>144396</v>
      </c>
      <c r="K3592">
        <v>12</v>
      </c>
      <c r="L3592">
        <v>0</v>
      </c>
      <c r="M3592" s="32">
        <v>3754296</v>
      </c>
    </row>
    <row r="3593" spans="1:13" x14ac:dyDescent="0.3">
      <c r="A3593" t="s">
        <v>13</v>
      </c>
      <c r="B3593" t="s">
        <v>14</v>
      </c>
      <c r="C3593" t="s">
        <v>15</v>
      </c>
      <c r="D3593" t="s">
        <v>61</v>
      </c>
      <c r="E3593" t="s">
        <v>46</v>
      </c>
      <c r="F3593">
        <v>77070</v>
      </c>
      <c r="G3593" t="s">
        <v>47</v>
      </c>
      <c r="H3593" t="s">
        <v>26</v>
      </c>
      <c r="I3593" t="s">
        <v>110</v>
      </c>
      <c r="J3593" s="31">
        <v>292</v>
      </c>
      <c r="K3593">
        <v>1</v>
      </c>
      <c r="L3593">
        <v>2</v>
      </c>
      <c r="M3593" s="32">
        <v>365</v>
      </c>
    </row>
    <row r="3594" spans="1:13" x14ac:dyDescent="0.3">
      <c r="A3594" t="s">
        <v>13</v>
      </c>
      <c r="B3594" t="s">
        <v>14</v>
      </c>
      <c r="C3594" t="s">
        <v>15</v>
      </c>
      <c r="D3594" t="s">
        <v>75</v>
      </c>
      <c r="E3594" t="s">
        <v>76</v>
      </c>
      <c r="F3594">
        <v>10024</v>
      </c>
      <c r="G3594" t="s">
        <v>57</v>
      </c>
      <c r="H3594" t="s">
        <v>26</v>
      </c>
      <c r="I3594" t="s">
        <v>32</v>
      </c>
      <c r="J3594" s="31">
        <v>46518</v>
      </c>
      <c r="K3594">
        <v>3</v>
      </c>
      <c r="L3594">
        <v>0</v>
      </c>
      <c r="M3594" s="32">
        <v>1209468</v>
      </c>
    </row>
    <row r="3595" spans="1:13" x14ac:dyDescent="0.3">
      <c r="A3595" t="s">
        <v>28</v>
      </c>
      <c r="B3595" t="s">
        <v>44</v>
      </c>
      <c r="C3595" t="s">
        <v>15</v>
      </c>
      <c r="D3595" t="s">
        <v>252</v>
      </c>
      <c r="E3595" t="s">
        <v>104</v>
      </c>
      <c r="F3595">
        <v>43615</v>
      </c>
      <c r="G3595" t="s">
        <v>57</v>
      </c>
      <c r="H3595" t="s">
        <v>26</v>
      </c>
      <c r="I3595" t="s">
        <v>37</v>
      </c>
      <c r="J3595" s="31">
        <v>22428</v>
      </c>
      <c r="K3595">
        <v>3</v>
      </c>
      <c r="L3595">
        <v>7</v>
      </c>
      <c r="M3595" s="32">
        <v>-179424</v>
      </c>
    </row>
    <row r="3596" spans="1:13" x14ac:dyDescent="0.3">
      <c r="A3596" t="s">
        <v>28</v>
      </c>
      <c r="B3596" t="s">
        <v>44</v>
      </c>
      <c r="C3596" t="s">
        <v>15</v>
      </c>
      <c r="D3596" t="s">
        <v>252</v>
      </c>
      <c r="E3596" t="s">
        <v>104</v>
      </c>
      <c r="F3596">
        <v>43615</v>
      </c>
      <c r="G3596" t="s">
        <v>57</v>
      </c>
      <c r="H3596" t="s">
        <v>26</v>
      </c>
      <c r="I3596" t="s">
        <v>32</v>
      </c>
      <c r="J3596" s="31">
        <v>3752</v>
      </c>
      <c r="K3596">
        <v>5</v>
      </c>
      <c r="L3596">
        <v>2</v>
      </c>
      <c r="M3596" s="32">
        <v>3752</v>
      </c>
    </row>
    <row r="3597" spans="1:13" x14ac:dyDescent="0.3">
      <c r="A3597" t="s">
        <v>28</v>
      </c>
      <c r="B3597" t="s">
        <v>22</v>
      </c>
      <c r="C3597" t="s">
        <v>15</v>
      </c>
      <c r="D3597" t="s">
        <v>55</v>
      </c>
      <c r="E3597" t="s">
        <v>56</v>
      </c>
      <c r="F3597">
        <v>19143</v>
      </c>
      <c r="G3597" t="s">
        <v>57</v>
      </c>
      <c r="H3597" t="s">
        <v>26</v>
      </c>
      <c r="I3597" t="s">
        <v>34</v>
      </c>
      <c r="J3597" s="31">
        <v>2624</v>
      </c>
      <c r="K3597">
        <v>1</v>
      </c>
      <c r="L3597">
        <v>2</v>
      </c>
      <c r="M3597" s="32">
        <v>4264</v>
      </c>
    </row>
    <row r="3598" spans="1:13" x14ac:dyDescent="0.3">
      <c r="A3598" t="s">
        <v>13</v>
      </c>
      <c r="B3598" t="s">
        <v>14</v>
      </c>
      <c r="C3598" t="s">
        <v>15</v>
      </c>
      <c r="D3598" t="s">
        <v>55</v>
      </c>
      <c r="E3598" t="s">
        <v>56</v>
      </c>
      <c r="F3598">
        <v>19140</v>
      </c>
      <c r="G3598" t="s">
        <v>57</v>
      </c>
      <c r="H3598" t="s">
        <v>26</v>
      </c>
      <c r="I3598" t="s">
        <v>41</v>
      </c>
      <c r="J3598" s="31">
        <v>15552</v>
      </c>
      <c r="K3598">
        <v>3</v>
      </c>
      <c r="L3598">
        <v>2</v>
      </c>
      <c r="M3598" s="32">
        <v>54432</v>
      </c>
    </row>
    <row r="3599" spans="1:13" x14ac:dyDescent="0.3">
      <c r="A3599" t="s">
        <v>13</v>
      </c>
      <c r="B3599" t="s">
        <v>14</v>
      </c>
      <c r="C3599" t="s">
        <v>15</v>
      </c>
      <c r="D3599" t="s">
        <v>55</v>
      </c>
      <c r="E3599" t="s">
        <v>56</v>
      </c>
      <c r="F3599">
        <v>19140</v>
      </c>
      <c r="G3599" t="s">
        <v>57</v>
      </c>
      <c r="H3599" t="s">
        <v>35</v>
      </c>
      <c r="I3599" t="s">
        <v>59</v>
      </c>
      <c r="J3599" s="31">
        <v>64704</v>
      </c>
      <c r="K3599">
        <v>6</v>
      </c>
      <c r="L3599">
        <v>2</v>
      </c>
      <c r="M3599" s="32">
        <v>-48528</v>
      </c>
    </row>
    <row r="3600" spans="1:13" x14ac:dyDescent="0.3">
      <c r="A3600" t="s">
        <v>13</v>
      </c>
      <c r="B3600" t="s">
        <v>14</v>
      </c>
      <c r="C3600" t="s">
        <v>15</v>
      </c>
      <c r="D3600" t="s">
        <v>55</v>
      </c>
      <c r="E3600" t="s">
        <v>56</v>
      </c>
      <c r="F3600">
        <v>19140</v>
      </c>
      <c r="G3600" t="s">
        <v>57</v>
      </c>
      <c r="H3600" t="s">
        <v>19</v>
      </c>
      <c r="I3600" t="s">
        <v>33</v>
      </c>
      <c r="J3600" s="31">
        <v>17472</v>
      </c>
      <c r="K3600">
        <v>3</v>
      </c>
      <c r="L3600">
        <v>2</v>
      </c>
      <c r="M3600" s="32">
        <v>50232</v>
      </c>
    </row>
    <row r="3601" spans="1:13" x14ac:dyDescent="0.3">
      <c r="A3601" t="s">
        <v>13</v>
      </c>
      <c r="B3601" t="s">
        <v>14</v>
      </c>
      <c r="C3601" t="s">
        <v>15</v>
      </c>
      <c r="D3601" t="s">
        <v>55</v>
      </c>
      <c r="E3601" t="s">
        <v>56</v>
      </c>
      <c r="F3601">
        <v>19140</v>
      </c>
      <c r="G3601" t="s">
        <v>57</v>
      </c>
      <c r="H3601" t="s">
        <v>35</v>
      </c>
      <c r="I3601" t="s">
        <v>36</v>
      </c>
      <c r="J3601" s="31">
        <v>135516</v>
      </c>
      <c r="K3601">
        <v>1</v>
      </c>
      <c r="L3601">
        <v>4</v>
      </c>
      <c r="M3601" s="32">
        <v>-316204</v>
      </c>
    </row>
    <row r="3602" spans="1:13" x14ac:dyDescent="0.3">
      <c r="A3602" t="s">
        <v>28</v>
      </c>
      <c r="B3602" t="s">
        <v>14</v>
      </c>
      <c r="C3602" t="s">
        <v>15</v>
      </c>
      <c r="D3602" t="s">
        <v>134</v>
      </c>
      <c r="E3602" t="s">
        <v>98</v>
      </c>
      <c r="F3602">
        <v>80219</v>
      </c>
      <c r="G3602" t="s">
        <v>25</v>
      </c>
      <c r="H3602" t="s">
        <v>35</v>
      </c>
      <c r="I3602" t="s">
        <v>59</v>
      </c>
      <c r="J3602" s="31">
        <v>431928</v>
      </c>
      <c r="K3602">
        <v>9</v>
      </c>
      <c r="L3602">
        <v>2</v>
      </c>
      <c r="M3602" s="32">
        <v>647892</v>
      </c>
    </row>
    <row r="3603" spans="1:13" x14ac:dyDescent="0.3">
      <c r="A3603" t="s">
        <v>28</v>
      </c>
      <c r="B3603" t="s">
        <v>14</v>
      </c>
      <c r="C3603" t="s">
        <v>15</v>
      </c>
      <c r="D3603" t="s">
        <v>55</v>
      </c>
      <c r="E3603" t="s">
        <v>56</v>
      </c>
      <c r="F3603">
        <v>19143</v>
      </c>
      <c r="G3603" t="s">
        <v>57</v>
      </c>
      <c r="H3603" t="s">
        <v>26</v>
      </c>
      <c r="I3603" t="s">
        <v>41</v>
      </c>
      <c r="J3603" s="31">
        <v>12448</v>
      </c>
      <c r="K3603">
        <v>2</v>
      </c>
      <c r="L3603">
        <v>2</v>
      </c>
      <c r="M3603" s="32">
        <v>389</v>
      </c>
    </row>
    <row r="3604" spans="1:13" x14ac:dyDescent="0.3">
      <c r="A3604" t="s">
        <v>28</v>
      </c>
      <c r="B3604" t="s">
        <v>14</v>
      </c>
      <c r="C3604" t="s">
        <v>15</v>
      </c>
      <c r="D3604" t="s">
        <v>55</v>
      </c>
      <c r="E3604" t="s">
        <v>56</v>
      </c>
      <c r="F3604">
        <v>19143</v>
      </c>
      <c r="G3604" t="s">
        <v>57</v>
      </c>
      <c r="H3604" t="s">
        <v>19</v>
      </c>
      <c r="I3604" t="s">
        <v>21</v>
      </c>
      <c r="J3604" s="31">
        <v>65793</v>
      </c>
      <c r="K3604">
        <v>5</v>
      </c>
      <c r="L3604">
        <v>3</v>
      </c>
      <c r="M3604" s="32">
        <v>-9399</v>
      </c>
    </row>
    <row r="3605" spans="1:13" x14ac:dyDescent="0.3">
      <c r="A3605" t="s">
        <v>28</v>
      </c>
      <c r="B3605" t="s">
        <v>44</v>
      </c>
      <c r="C3605" t="s">
        <v>15</v>
      </c>
      <c r="D3605" t="s">
        <v>90</v>
      </c>
      <c r="E3605" t="s">
        <v>248</v>
      </c>
      <c r="F3605">
        <v>21044</v>
      </c>
      <c r="G3605" t="s">
        <v>57</v>
      </c>
      <c r="H3605" t="s">
        <v>26</v>
      </c>
      <c r="I3605" t="s">
        <v>41</v>
      </c>
      <c r="J3605" s="31">
        <v>2774</v>
      </c>
      <c r="K3605">
        <v>5</v>
      </c>
      <c r="L3605">
        <v>0</v>
      </c>
      <c r="M3605" s="32">
        <v>133152</v>
      </c>
    </row>
    <row r="3606" spans="1:13" x14ac:dyDescent="0.3">
      <c r="A3606" t="s">
        <v>28</v>
      </c>
      <c r="B3606" t="s">
        <v>44</v>
      </c>
      <c r="C3606" t="s">
        <v>15</v>
      </c>
      <c r="D3606" t="s">
        <v>90</v>
      </c>
      <c r="E3606" t="s">
        <v>248</v>
      </c>
      <c r="F3606">
        <v>21044</v>
      </c>
      <c r="G3606" t="s">
        <v>57</v>
      </c>
      <c r="H3606" t="s">
        <v>19</v>
      </c>
      <c r="I3606" t="s">
        <v>33</v>
      </c>
      <c r="J3606" s="31">
        <v>2516</v>
      </c>
      <c r="K3606">
        <v>2</v>
      </c>
      <c r="L3606">
        <v>0</v>
      </c>
      <c r="M3606" s="32">
        <v>85544</v>
      </c>
    </row>
    <row r="3607" spans="1:13" x14ac:dyDescent="0.3">
      <c r="A3607" t="s">
        <v>28</v>
      </c>
      <c r="B3607" t="s">
        <v>44</v>
      </c>
      <c r="C3607" t="s">
        <v>15</v>
      </c>
      <c r="D3607" t="s">
        <v>90</v>
      </c>
      <c r="E3607" t="s">
        <v>248</v>
      </c>
      <c r="F3607">
        <v>21044</v>
      </c>
      <c r="G3607" t="s">
        <v>57</v>
      </c>
      <c r="H3607" t="s">
        <v>19</v>
      </c>
      <c r="I3607" t="s">
        <v>33</v>
      </c>
      <c r="J3607" s="31">
        <v>9192</v>
      </c>
      <c r="K3607">
        <v>4</v>
      </c>
      <c r="L3607">
        <v>0</v>
      </c>
      <c r="M3607" s="32">
        <v>312528</v>
      </c>
    </row>
    <row r="3608" spans="1:13" x14ac:dyDescent="0.3">
      <c r="A3608" t="s">
        <v>13</v>
      </c>
      <c r="B3608" t="s">
        <v>14</v>
      </c>
      <c r="C3608" t="s">
        <v>15</v>
      </c>
      <c r="D3608" t="s">
        <v>75</v>
      </c>
      <c r="E3608" t="s">
        <v>76</v>
      </c>
      <c r="F3608">
        <v>10024</v>
      </c>
      <c r="G3608" t="s">
        <v>57</v>
      </c>
      <c r="H3608" t="s">
        <v>26</v>
      </c>
      <c r="I3608" t="s">
        <v>60</v>
      </c>
      <c r="J3608" s="31">
        <v>2934</v>
      </c>
      <c r="K3608">
        <v>3</v>
      </c>
      <c r="L3608">
        <v>0</v>
      </c>
      <c r="M3608" s="32">
        <v>134964</v>
      </c>
    </row>
    <row r="3609" spans="1:13" x14ac:dyDescent="0.3">
      <c r="A3609" t="s">
        <v>13</v>
      </c>
      <c r="B3609" t="s">
        <v>14</v>
      </c>
      <c r="C3609" t="s">
        <v>15</v>
      </c>
      <c r="D3609" t="s">
        <v>75</v>
      </c>
      <c r="E3609" t="s">
        <v>76</v>
      </c>
      <c r="F3609">
        <v>10035</v>
      </c>
      <c r="G3609" t="s">
        <v>57</v>
      </c>
      <c r="H3609" t="s">
        <v>26</v>
      </c>
      <c r="I3609" t="s">
        <v>37</v>
      </c>
      <c r="J3609" s="31">
        <v>13944</v>
      </c>
      <c r="K3609">
        <v>3</v>
      </c>
      <c r="L3609">
        <v>2</v>
      </c>
      <c r="M3609" s="32">
        <v>47061</v>
      </c>
    </row>
    <row r="3610" spans="1:13" x14ac:dyDescent="0.3">
      <c r="A3610" t="s">
        <v>28</v>
      </c>
      <c r="B3610" t="s">
        <v>22</v>
      </c>
      <c r="C3610" t="s">
        <v>15</v>
      </c>
      <c r="D3610" t="s">
        <v>114</v>
      </c>
      <c r="E3610" t="s">
        <v>104</v>
      </c>
      <c r="F3610">
        <v>43055</v>
      </c>
      <c r="G3610" t="s">
        <v>57</v>
      </c>
      <c r="H3610" t="s">
        <v>26</v>
      </c>
      <c r="I3610" t="s">
        <v>27</v>
      </c>
      <c r="J3610" s="31">
        <v>6912</v>
      </c>
      <c r="K3610">
        <v>3</v>
      </c>
      <c r="L3610">
        <v>2</v>
      </c>
      <c r="M3610" s="32">
        <v>25056</v>
      </c>
    </row>
    <row r="3611" spans="1:13" x14ac:dyDescent="0.3">
      <c r="A3611" t="s">
        <v>28</v>
      </c>
      <c r="B3611" t="s">
        <v>22</v>
      </c>
      <c r="C3611" t="s">
        <v>15</v>
      </c>
      <c r="D3611" t="s">
        <v>114</v>
      </c>
      <c r="E3611" t="s">
        <v>104</v>
      </c>
      <c r="F3611">
        <v>43055</v>
      </c>
      <c r="G3611" t="s">
        <v>57</v>
      </c>
      <c r="H3611" t="s">
        <v>26</v>
      </c>
      <c r="I3611" t="s">
        <v>32</v>
      </c>
      <c r="J3611" s="31">
        <v>27096</v>
      </c>
      <c r="K3611">
        <v>3</v>
      </c>
      <c r="L3611">
        <v>2</v>
      </c>
      <c r="M3611" s="32">
        <v>20322</v>
      </c>
    </row>
    <row r="3612" spans="1:13" x14ac:dyDescent="0.3">
      <c r="A3612" t="s">
        <v>28</v>
      </c>
      <c r="B3612" t="s">
        <v>22</v>
      </c>
      <c r="C3612" t="s">
        <v>15</v>
      </c>
      <c r="D3612" t="s">
        <v>114</v>
      </c>
      <c r="E3612" t="s">
        <v>104</v>
      </c>
      <c r="F3612">
        <v>43055</v>
      </c>
      <c r="G3612" t="s">
        <v>57</v>
      </c>
      <c r="H3612" t="s">
        <v>26</v>
      </c>
      <c r="I3612" t="s">
        <v>32</v>
      </c>
      <c r="J3612" s="31">
        <v>177568</v>
      </c>
      <c r="K3612">
        <v>2</v>
      </c>
      <c r="L3612">
        <v>2</v>
      </c>
      <c r="M3612" s="32">
        <v>-377332</v>
      </c>
    </row>
    <row r="3613" spans="1:13" x14ac:dyDescent="0.3">
      <c r="A3613" t="s">
        <v>13</v>
      </c>
      <c r="B3613" t="s">
        <v>22</v>
      </c>
      <c r="C3613" t="s">
        <v>15</v>
      </c>
      <c r="D3613" t="s">
        <v>135</v>
      </c>
      <c r="E3613" t="s">
        <v>46</v>
      </c>
      <c r="F3613">
        <v>75217</v>
      </c>
      <c r="G3613" t="s">
        <v>47</v>
      </c>
      <c r="H3613" t="s">
        <v>35</v>
      </c>
      <c r="I3613" t="s">
        <v>59</v>
      </c>
      <c r="J3613" s="31">
        <v>58416</v>
      </c>
      <c r="K3613">
        <v>2</v>
      </c>
      <c r="L3613">
        <v>2</v>
      </c>
      <c r="M3613" s="32">
        <v>167946</v>
      </c>
    </row>
    <row r="3614" spans="1:13" x14ac:dyDescent="0.3">
      <c r="A3614" t="s">
        <v>28</v>
      </c>
      <c r="B3614" t="s">
        <v>44</v>
      </c>
      <c r="C3614" t="s">
        <v>15</v>
      </c>
      <c r="D3614" t="s">
        <v>55</v>
      </c>
      <c r="E3614" t="s">
        <v>56</v>
      </c>
      <c r="F3614">
        <v>19134</v>
      </c>
      <c r="G3614" t="s">
        <v>57</v>
      </c>
      <c r="H3614" t="s">
        <v>26</v>
      </c>
      <c r="I3614" t="s">
        <v>41</v>
      </c>
      <c r="J3614" s="31">
        <v>16448</v>
      </c>
      <c r="K3614">
        <v>2</v>
      </c>
      <c r="L3614">
        <v>2</v>
      </c>
      <c r="M3614" s="32">
        <v>55512</v>
      </c>
    </row>
    <row r="3615" spans="1:13" x14ac:dyDescent="0.3">
      <c r="A3615" t="s">
        <v>28</v>
      </c>
      <c r="B3615" t="s">
        <v>44</v>
      </c>
      <c r="C3615" t="s">
        <v>15</v>
      </c>
      <c r="D3615" t="s">
        <v>55</v>
      </c>
      <c r="E3615" t="s">
        <v>56</v>
      </c>
      <c r="F3615">
        <v>19134</v>
      </c>
      <c r="G3615" t="s">
        <v>57</v>
      </c>
      <c r="H3615" t="s">
        <v>35</v>
      </c>
      <c r="I3615" t="s">
        <v>59</v>
      </c>
      <c r="J3615" s="31">
        <v>36784</v>
      </c>
      <c r="K3615">
        <v>2</v>
      </c>
      <c r="L3615">
        <v>2</v>
      </c>
      <c r="M3615" s="32">
        <v>105754</v>
      </c>
    </row>
    <row r="3616" spans="1:13" x14ac:dyDescent="0.3">
      <c r="A3616" t="s">
        <v>62</v>
      </c>
      <c r="B3616" t="s">
        <v>22</v>
      </c>
      <c r="C3616" t="s">
        <v>15</v>
      </c>
      <c r="D3616" t="s">
        <v>122</v>
      </c>
      <c r="E3616" t="s">
        <v>46</v>
      </c>
      <c r="F3616">
        <v>78207</v>
      </c>
      <c r="G3616" t="s">
        <v>47</v>
      </c>
      <c r="H3616" t="s">
        <v>19</v>
      </c>
      <c r="I3616" t="s">
        <v>31</v>
      </c>
      <c r="J3616" s="31">
        <v>718116</v>
      </c>
      <c r="K3616">
        <v>6</v>
      </c>
      <c r="L3616">
        <v>3</v>
      </c>
      <c r="M3616" s="32">
        <v>-718116</v>
      </c>
    </row>
    <row r="3617" spans="1:13" x14ac:dyDescent="0.3">
      <c r="A3617" t="s">
        <v>62</v>
      </c>
      <c r="B3617" t="s">
        <v>22</v>
      </c>
      <c r="C3617" t="s">
        <v>15</v>
      </c>
      <c r="D3617" t="s">
        <v>122</v>
      </c>
      <c r="E3617" t="s">
        <v>46</v>
      </c>
      <c r="F3617">
        <v>78207</v>
      </c>
      <c r="G3617" t="s">
        <v>47</v>
      </c>
      <c r="H3617" t="s">
        <v>26</v>
      </c>
      <c r="I3617" t="s">
        <v>34</v>
      </c>
      <c r="J3617" s="31">
        <v>31776</v>
      </c>
      <c r="K3617">
        <v>4</v>
      </c>
      <c r="L3617">
        <v>2</v>
      </c>
      <c r="M3617" s="32">
        <v>87384</v>
      </c>
    </row>
    <row r="3618" spans="1:13" x14ac:dyDescent="0.3">
      <c r="A3618" t="s">
        <v>28</v>
      </c>
      <c r="B3618" t="s">
        <v>14</v>
      </c>
      <c r="C3618" t="s">
        <v>15</v>
      </c>
      <c r="D3618" t="s">
        <v>55</v>
      </c>
      <c r="E3618" t="s">
        <v>56</v>
      </c>
      <c r="F3618">
        <v>19120</v>
      </c>
      <c r="G3618" t="s">
        <v>57</v>
      </c>
      <c r="H3618" t="s">
        <v>26</v>
      </c>
      <c r="I3618" t="s">
        <v>37</v>
      </c>
      <c r="J3618" s="31">
        <v>9555</v>
      </c>
      <c r="K3618">
        <v>5</v>
      </c>
      <c r="L3618">
        <v>7</v>
      </c>
      <c r="M3618" s="32">
        <v>-73255</v>
      </c>
    </row>
    <row r="3619" spans="1:13" x14ac:dyDescent="0.3">
      <c r="A3619" t="s">
        <v>28</v>
      </c>
      <c r="B3619" t="s">
        <v>14</v>
      </c>
      <c r="C3619" t="s">
        <v>15</v>
      </c>
      <c r="D3619" t="s">
        <v>23</v>
      </c>
      <c r="E3619" t="s">
        <v>24</v>
      </c>
      <c r="F3619">
        <v>90004</v>
      </c>
      <c r="G3619" t="s">
        <v>25</v>
      </c>
      <c r="H3619" t="s">
        <v>26</v>
      </c>
      <c r="I3619" t="s">
        <v>37</v>
      </c>
      <c r="J3619" s="31">
        <v>487984</v>
      </c>
      <c r="K3619">
        <v>2</v>
      </c>
      <c r="L3619">
        <v>2</v>
      </c>
      <c r="M3619" s="32">
        <v>152495</v>
      </c>
    </row>
    <row r="3620" spans="1:13" x14ac:dyDescent="0.3">
      <c r="A3620" t="s">
        <v>28</v>
      </c>
      <c r="B3620" t="s">
        <v>14</v>
      </c>
      <c r="C3620" t="s">
        <v>15</v>
      </c>
      <c r="D3620" t="s">
        <v>23</v>
      </c>
      <c r="E3620" t="s">
        <v>24</v>
      </c>
      <c r="F3620">
        <v>90004</v>
      </c>
      <c r="G3620" t="s">
        <v>25</v>
      </c>
      <c r="H3620" t="s">
        <v>35</v>
      </c>
      <c r="I3620" t="s">
        <v>36</v>
      </c>
      <c r="J3620" s="31">
        <v>556</v>
      </c>
      <c r="K3620">
        <v>1</v>
      </c>
      <c r="L3620">
        <v>2</v>
      </c>
      <c r="M3620" s="32">
        <v>17375</v>
      </c>
    </row>
    <row r="3621" spans="1:13" x14ac:dyDescent="0.3">
      <c r="A3621" t="s">
        <v>28</v>
      </c>
      <c r="B3621" t="s">
        <v>14</v>
      </c>
      <c r="C3621" t="s">
        <v>15</v>
      </c>
      <c r="D3621" t="s">
        <v>23</v>
      </c>
      <c r="E3621" t="s">
        <v>24</v>
      </c>
      <c r="F3621">
        <v>90004</v>
      </c>
      <c r="G3621" t="s">
        <v>25</v>
      </c>
      <c r="H3621" t="s">
        <v>26</v>
      </c>
      <c r="I3621" t="s">
        <v>32</v>
      </c>
      <c r="J3621" s="31">
        <v>21785</v>
      </c>
      <c r="K3621">
        <v>5</v>
      </c>
      <c r="L3621">
        <v>0</v>
      </c>
      <c r="M3621" s="32">
        <v>65355</v>
      </c>
    </row>
    <row r="3622" spans="1:13" x14ac:dyDescent="0.3">
      <c r="A3622" t="s">
        <v>28</v>
      </c>
      <c r="B3622" t="s">
        <v>22</v>
      </c>
      <c r="C3622" t="s">
        <v>15</v>
      </c>
      <c r="D3622" t="s">
        <v>299</v>
      </c>
      <c r="E3622" t="s">
        <v>86</v>
      </c>
      <c r="F3622">
        <v>37167</v>
      </c>
      <c r="G3622" t="s">
        <v>18</v>
      </c>
      <c r="H3622" t="s">
        <v>26</v>
      </c>
      <c r="I3622" t="s">
        <v>34</v>
      </c>
      <c r="J3622" s="31">
        <v>40776</v>
      </c>
      <c r="K3622">
        <v>3</v>
      </c>
      <c r="L3622">
        <v>2</v>
      </c>
      <c r="M3622" s="32">
        <v>45873</v>
      </c>
    </row>
    <row r="3623" spans="1:13" x14ac:dyDescent="0.3">
      <c r="A3623" t="s">
        <v>28</v>
      </c>
      <c r="B3623" t="s">
        <v>22</v>
      </c>
      <c r="C3623" t="s">
        <v>15</v>
      </c>
      <c r="D3623" t="s">
        <v>299</v>
      </c>
      <c r="E3623" t="s">
        <v>86</v>
      </c>
      <c r="F3623">
        <v>37167</v>
      </c>
      <c r="G3623" t="s">
        <v>18</v>
      </c>
      <c r="H3623" t="s">
        <v>35</v>
      </c>
      <c r="I3623" t="s">
        <v>36</v>
      </c>
      <c r="J3623" s="31">
        <v>63936</v>
      </c>
      <c r="K3623">
        <v>8</v>
      </c>
      <c r="L3623">
        <v>2</v>
      </c>
      <c r="M3623" s="32">
        <v>55944</v>
      </c>
    </row>
    <row r="3624" spans="1:13" x14ac:dyDescent="0.3">
      <c r="A3624" t="s">
        <v>28</v>
      </c>
      <c r="B3624" t="s">
        <v>14</v>
      </c>
      <c r="C3624" t="s">
        <v>15</v>
      </c>
      <c r="D3624" t="s">
        <v>288</v>
      </c>
      <c r="E3624" t="s">
        <v>167</v>
      </c>
      <c r="F3624">
        <v>31204</v>
      </c>
      <c r="G3624" t="s">
        <v>18</v>
      </c>
      <c r="H3624" t="s">
        <v>19</v>
      </c>
      <c r="I3624" t="s">
        <v>33</v>
      </c>
      <c r="J3624" s="31">
        <v>1424</v>
      </c>
      <c r="K3624">
        <v>5</v>
      </c>
      <c r="L3624">
        <v>0</v>
      </c>
      <c r="M3624" s="32">
        <v>52688</v>
      </c>
    </row>
    <row r="3625" spans="1:13" x14ac:dyDescent="0.3">
      <c r="A3625" t="s">
        <v>28</v>
      </c>
      <c r="B3625" t="s">
        <v>14</v>
      </c>
      <c r="C3625" t="s">
        <v>15</v>
      </c>
      <c r="D3625" t="s">
        <v>288</v>
      </c>
      <c r="E3625" t="s">
        <v>167</v>
      </c>
      <c r="F3625">
        <v>31204</v>
      </c>
      <c r="G3625" t="s">
        <v>18</v>
      </c>
      <c r="H3625" t="s">
        <v>26</v>
      </c>
      <c r="I3625" t="s">
        <v>37</v>
      </c>
      <c r="J3625" s="31">
        <v>716</v>
      </c>
      <c r="K3625">
        <v>2</v>
      </c>
      <c r="L3625">
        <v>0</v>
      </c>
      <c r="M3625" s="32">
        <v>34368</v>
      </c>
    </row>
    <row r="3626" spans="1:13" x14ac:dyDescent="0.3">
      <c r="A3626" t="s">
        <v>13</v>
      </c>
      <c r="B3626" t="s">
        <v>44</v>
      </c>
      <c r="C3626" t="s">
        <v>15</v>
      </c>
      <c r="D3626" t="s">
        <v>52</v>
      </c>
      <c r="E3626" t="s">
        <v>24</v>
      </c>
      <c r="F3626">
        <v>94109</v>
      </c>
      <c r="G3626" t="s">
        <v>25</v>
      </c>
      <c r="H3626" t="s">
        <v>19</v>
      </c>
      <c r="I3626" t="s">
        <v>21</v>
      </c>
      <c r="J3626" s="31">
        <v>681408</v>
      </c>
      <c r="K3626">
        <v>12</v>
      </c>
      <c r="L3626">
        <v>2</v>
      </c>
      <c r="M3626" s="32">
        <v>42588</v>
      </c>
    </row>
    <row r="3627" spans="1:13" x14ac:dyDescent="0.3">
      <c r="A3627" t="s">
        <v>13</v>
      </c>
      <c r="B3627" t="s">
        <v>44</v>
      </c>
      <c r="C3627" t="s">
        <v>15</v>
      </c>
      <c r="D3627" t="s">
        <v>52</v>
      </c>
      <c r="E3627" t="s">
        <v>24</v>
      </c>
      <c r="F3627">
        <v>94109</v>
      </c>
      <c r="G3627" t="s">
        <v>25</v>
      </c>
      <c r="H3627" t="s">
        <v>26</v>
      </c>
      <c r="I3627" t="s">
        <v>34</v>
      </c>
      <c r="J3627" s="31">
        <v>352</v>
      </c>
      <c r="K3627">
        <v>2</v>
      </c>
      <c r="L3627">
        <v>0</v>
      </c>
      <c r="M3627" s="32">
        <v>10208</v>
      </c>
    </row>
    <row r="3628" spans="1:13" x14ac:dyDescent="0.3">
      <c r="A3628" t="s">
        <v>13</v>
      </c>
      <c r="B3628" t="s">
        <v>44</v>
      </c>
      <c r="C3628" t="s">
        <v>15</v>
      </c>
      <c r="D3628" t="s">
        <v>52</v>
      </c>
      <c r="E3628" t="s">
        <v>24</v>
      </c>
      <c r="F3628">
        <v>94109</v>
      </c>
      <c r="G3628" t="s">
        <v>25</v>
      </c>
      <c r="H3628" t="s">
        <v>26</v>
      </c>
      <c r="I3628" t="s">
        <v>34</v>
      </c>
      <c r="J3628" s="31">
        <v>558</v>
      </c>
      <c r="K3628">
        <v>1</v>
      </c>
      <c r="L3628">
        <v>0</v>
      </c>
      <c r="M3628" s="32">
        <v>1395</v>
      </c>
    </row>
    <row r="3629" spans="1:13" x14ac:dyDescent="0.3">
      <c r="A3629" t="s">
        <v>13</v>
      </c>
      <c r="B3629" t="s">
        <v>44</v>
      </c>
      <c r="C3629" t="s">
        <v>15</v>
      </c>
      <c r="D3629" t="s">
        <v>52</v>
      </c>
      <c r="E3629" t="s">
        <v>24</v>
      </c>
      <c r="F3629">
        <v>94109</v>
      </c>
      <c r="G3629" t="s">
        <v>25</v>
      </c>
      <c r="H3629" t="s">
        <v>35</v>
      </c>
      <c r="I3629" t="s">
        <v>59</v>
      </c>
      <c r="J3629" s="31">
        <v>3632</v>
      </c>
      <c r="K3629">
        <v>1</v>
      </c>
      <c r="L3629">
        <v>0</v>
      </c>
      <c r="M3629" s="32">
        <v>10896</v>
      </c>
    </row>
    <row r="3630" spans="1:13" x14ac:dyDescent="0.3">
      <c r="A3630" t="s">
        <v>28</v>
      </c>
      <c r="B3630" t="s">
        <v>14</v>
      </c>
      <c r="C3630" t="s">
        <v>15</v>
      </c>
      <c r="D3630" t="s">
        <v>42</v>
      </c>
      <c r="E3630" t="s">
        <v>43</v>
      </c>
      <c r="F3630">
        <v>98103</v>
      </c>
      <c r="G3630" t="s">
        <v>25</v>
      </c>
      <c r="H3630" t="s">
        <v>26</v>
      </c>
      <c r="I3630" t="s">
        <v>37</v>
      </c>
      <c r="J3630" s="31">
        <v>2060744</v>
      </c>
      <c r="K3630">
        <v>7</v>
      </c>
      <c r="L3630">
        <v>2</v>
      </c>
      <c r="M3630" s="32">
        <v>6439825</v>
      </c>
    </row>
    <row r="3631" spans="1:13" x14ac:dyDescent="0.3">
      <c r="A3631" t="s">
        <v>28</v>
      </c>
      <c r="B3631" t="s">
        <v>22</v>
      </c>
      <c r="C3631" t="s">
        <v>15</v>
      </c>
      <c r="D3631" t="s">
        <v>103</v>
      </c>
      <c r="E3631" t="s">
        <v>104</v>
      </c>
      <c r="F3631">
        <v>43229</v>
      </c>
      <c r="G3631" t="s">
        <v>57</v>
      </c>
      <c r="H3631" t="s">
        <v>26</v>
      </c>
      <c r="I3631" t="s">
        <v>38</v>
      </c>
      <c r="J3631" s="31">
        <v>52272</v>
      </c>
      <c r="K3631">
        <v>3</v>
      </c>
      <c r="L3631">
        <v>2</v>
      </c>
      <c r="M3631" s="32">
        <v>9801</v>
      </c>
    </row>
    <row r="3632" spans="1:13" x14ac:dyDescent="0.3">
      <c r="A3632" t="s">
        <v>28</v>
      </c>
      <c r="B3632" t="s">
        <v>22</v>
      </c>
      <c r="C3632" t="s">
        <v>15</v>
      </c>
      <c r="D3632" t="s">
        <v>103</v>
      </c>
      <c r="E3632" t="s">
        <v>104</v>
      </c>
      <c r="F3632">
        <v>43229</v>
      </c>
      <c r="G3632" t="s">
        <v>57</v>
      </c>
      <c r="H3632" t="s">
        <v>26</v>
      </c>
      <c r="I3632" t="s">
        <v>38</v>
      </c>
      <c r="J3632" s="31">
        <v>213136</v>
      </c>
      <c r="K3632">
        <v>7</v>
      </c>
      <c r="L3632">
        <v>2</v>
      </c>
      <c r="M3632" s="32">
        <v>239778</v>
      </c>
    </row>
    <row r="3633" spans="1:13" x14ac:dyDescent="0.3">
      <c r="A3633" t="s">
        <v>13</v>
      </c>
      <c r="B3633" t="s">
        <v>22</v>
      </c>
      <c r="C3633" t="s">
        <v>15</v>
      </c>
      <c r="D3633" t="s">
        <v>23</v>
      </c>
      <c r="E3633" t="s">
        <v>24</v>
      </c>
      <c r="F3633">
        <v>90004</v>
      </c>
      <c r="G3633" t="s">
        <v>25</v>
      </c>
      <c r="H3633" t="s">
        <v>26</v>
      </c>
      <c r="I3633" t="s">
        <v>32</v>
      </c>
      <c r="J3633" s="31">
        <v>6952</v>
      </c>
      <c r="K3633">
        <v>2</v>
      </c>
      <c r="L3633">
        <v>0</v>
      </c>
      <c r="M3633" s="32">
        <v>194656</v>
      </c>
    </row>
    <row r="3634" spans="1:13" x14ac:dyDescent="0.3">
      <c r="A3634" t="s">
        <v>13</v>
      </c>
      <c r="B3634" t="s">
        <v>22</v>
      </c>
      <c r="C3634" t="s">
        <v>15</v>
      </c>
      <c r="D3634" t="s">
        <v>23</v>
      </c>
      <c r="E3634" t="s">
        <v>24</v>
      </c>
      <c r="F3634">
        <v>90004</v>
      </c>
      <c r="G3634" t="s">
        <v>25</v>
      </c>
      <c r="H3634" t="s">
        <v>26</v>
      </c>
      <c r="I3634" t="s">
        <v>32</v>
      </c>
      <c r="J3634" s="31">
        <v>76344</v>
      </c>
      <c r="K3634">
        <v>8</v>
      </c>
      <c r="L3634">
        <v>0</v>
      </c>
      <c r="M3634" s="32">
        <v>458064</v>
      </c>
    </row>
    <row r="3635" spans="1:13" x14ac:dyDescent="0.3">
      <c r="A3635" t="s">
        <v>28</v>
      </c>
      <c r="B3635" t="s">
        <v>44</v>
      </c>
      <c r="C3635" t="s">
        <v>15</v>
      </c>
      <c r="D3635" t="s">
        <v>82</v>
      </c>
      <c r="E3635" t="s">
        <v>104</v>
      </c>
      <c r="F3635">
        <v>45503</v>
      </c>
      <c r="G3635" t="s">
        <v>57</v>
      </c>
      <c r="H3635" t="s">
        <v>26</v>
      </c>
      <c r="I3635" t="s">
        <v>27</v>
      </c>
      <c r="J3635" s="31">
        <v>9216</v>
      </c>
      <c r="K3635">
        <v>4</v>
      </c>
      <c r="L3635">
        <v>2</v>
      </c>
      <c r="M3635" s="32">
        <v>33408</v>
      </c>
    </row>
    <row r="3636" spans="1:13" x14ac:dyDescent="0.3">
      <c r="A3636" t="s">
        <v>28</v>
      </c>
      <c r="B3636" t="s">
        <v>44</v>
      </c>
      <c r="C3636" t="s">
        <v>15</v>
      </c>
      <c r="D3636" t="s">
        <v>82</v>
      </c>
      <c r="E3636" t="s">
        <v>104</v>
      </c>
      <c r="F3636">
        <v>45503</v>
      </c>
      <c r="G3636" t="s">
        <v>57</v>
      </c>
      <c r="H3636" t="s">
        <v>35</v>
      </c>
      <c r="I3636" t="s">
        <v>36</v>
      </c>
      <c r="J3636" s="31">
        <v>41958</v>
      </c>
      <c r="K3636">
        <v>7</v>
      </c>
      <c r="L3636">
        <v>4</v>
      </c>
      <c r="M3636" s="32">
        <v>-97902</v>
      </c>
    </row>
    <row r="3637" spans="1:13" x14ac:dyDescent="0.3">
      <c r="A3637" t="s">
        <v>28</v>
      </c>
      <c r="B3637" t="s">
        <v>44</v>
      </c>
      <c r="C3637" t="s">
        <v>15</v>
      </c>
      <c r="D3637" t="s">
        <v>82</v>
      </c>
      <c r="E3637" t="s">
        <v>104</v>
      </c>
      <c r="F3637">
        <v>45503</v>
      </c>
      <c r="G3637" t="s">
        <v>57</v>
      </c>
      <c r="H3637" t="s">
        <v>26</v>
      </c>
      <c r="I3637" t="s">
        <v>41</v>
      </c>
      <c r="J3637" s="31">
        <v>89568</v>
      </c>
      <c r="K3637">
        <v>2</v>
      </c>
      <c r="L3637">
        <v>2</v>
      </c>
      <c r="M3637" s="32">
        <v>324684</v>
      </c>
    </row>
    <row r="3638" spans="1:13" x14ac:dyDescent="0.3">
      <c r="A3638" t="s">
        <v>28</v>
      </c>
      <c r="B3638" t="s">
        <v>44</v>
      </c>
      <c r="C3638" t="s">
        <v>15</v>
      </c>
      <c r="D3638" t="s">
        <v>82</v>
      </c>
      <c r="E3638" t="s">
        <v>104</v>
      </c>
      <c r="F3638">
        <v>45503</v>
      </c>
      <c r="G3638" t="s">
        <v>57</v>
      </c>
      <c r="H3638" t="s">
        <v>26</v>
      </c>
      <c r="I3638" t="s">
        <v>41</v>
      </c>
      <c r="J3638" s="31">
        <v>22248</v>
      </c>
      <c r="K3638">
        <v>3</v>
      </c>
      <c r="L3638">
        <v>2</v>
      </c>
      <c r="M3638" s="32">
        <v>75087</v>
      </c>
    </row>
    <row r="3639" spans="1:13" x14ac:dyDescent="0.3">
      <c r="A3639" t="s">
        <v>28</v>
      </c>
      <c r="B3639" t="s">
        <v>44</v>
      </c>
      <c r="C3639" t="s">
        <v>15</v>
      </c>
      <c r="D3639" t="s">
        <v>82</v>
      </c>
      <c r="E3639" t="s">
        <v>104</v>
      </c>
      <c r="F3639">
        <v>45503</v>
      </c>
      <c r="G3639" t="s">
        <v>57</v>
      </c>
      <c r="H3639" t="s">
        <v>26</v>
      </c>
      <c r="I3639" t="s">
        <v>38</v>
      </c>
      <c r="J3639" s="31">
        <v>33488</v>
      </c>
      <c r="K3639">
        <v>4</v>
      </c>
      <c r="L3639">
        <v>2</v>
      </c>
      <c r="M3639" s="32">
        <v>29302</v>
      </c>
    </row>
    <row r="3640" spans="1:13" x14ac:dyDescent="0.3">
      <c r="A3640" t="s">
        <v>28</v>
      </c>
      <c r="B3640" t="s">
        <v>44</v>
      </c>
      <c r="C3640" t="s">
        <v>15</v>
      </c>
      <c r="D3640" t="s">
        <v>82</v>
      </c>
      <c r="E3640" t="s">
        <v>104</v>
      </c>
      <c r="F3640">
        <v>45503</v>
      </c>
      <c r="G3640" t="s">
        <v>57</v>
      </c>
      <c r="H3640" t="s">
        <v>19</v>
      </c>
      <c r="I3640" t="s">
        <v>33</v>
      </c>
      <c r="J3640" s="31">
        <v>148288</v>
      </c>
      <c r="K3640">
        <v>7</v>
      </c>
      <c r="L3640">
        <v>2</v>
      </c>
      <c r="M3640" s="32">
        <v>296576</v>
      </c>
    </row>
    <row r="3641" spans="1:13" x14ac:dyDescent="0.3">
      <c r="A3641" t="s">
        <v>28</v>
      </c>
      <c r="B3641" t="s">
        <v>44</v>
      </c>
      <c r="C3641" t="s">
        <v>15</v>
      </c>
      <c r="D3641" t="s">
        <v>82</v>
      </c>
      <c r="E3641" t="s">
        <v>104</v>
      </c>
      <c r="F3641">
        <v>45503</v>
      </c>
      <c r="G3641" t="s">
        <v>57</v>
      </c>
      <c r="H3641" t="s">
        <v>26</v>
      </c>
      <c r="I3641" t="s">
        <v>41</v>
      </c>
      <c r="J3641" s="31">
        <v>4624</v>
      </c>
      <c r="K3641">
        <v>1</v>
      </c>
      <c r="L3641">
        <v>2</v>
      </c>
      <c r="M3641" s="32">
        <v>16762</v>
      </c>
    </row>
    <row r="3642" spans="1:13" x14ac:dyDescent="0.3">
      <c r="A3642" t="s">
        <v>28</v>
      </c>
      <c r="B3642" t="s">
        <v>44</v>
      </c>
      <c r="C3642" t="s">
        <v>15</v>
      </c>
      <c r="D3642" t="s">
        <v>82</v>
      </c>
      <c r="E3642" t="s">
        <v>104</v>
      </c>
      <c r="F3642">
        <v>45503</v>
      </c>
      <c r="G3642" t="s">
        <v>57</v>
      </c>
      <c r="H3642" t="s">
        <v>35</v>
      </c>
      <c r="I3642" t="s">
        <v>59</v>
      </c>
      <c r="J3642" s="31">
        <v>17892</v>
      </c>
      <c r="K3642">
        <v>7</v>
      </c>
      <c r="L3642">
        <v>2</v>
      </c>
      <c r="M3642" s="32">
        <v>-290745</v>
      </c>
    </row>
    <row r="3643" spans="1:13" x14ac:dyDescent="0.3">
      <c r="A3643" t="s">
        <v>28</v>
      </c>
      <c r="B3643" t="s">
        <v>44</v>
      </c>
      <c r="C3643" t="s">
        <v>15</v>
      </c>
      <c r="D3643" t="s">
        <v>82</v>
      </c>
      <c r="E3643" t="s">
        <v>104</v>
      </c>
      <c r="F3643">
        <v>45503</v>
      </c>
      <c r="G3643" t="s">
        <v>57</v>
      </c>
      <c r="H3643" t="s">
        <v>26</v>
      </c>
      <c r="I3643" t="s">
        <v>37</v>
      </c>
      <c r="J3643" s="31">
        <v>69888</v>
      </c>
      <c r="K3643">
        <v>7</v>
      </c>
      <c r="L3643">
        <v>7</v>
      </c>
      <c r="M3643" s="32">
        <v>-46592</v>
      </c>
    </row>
    <row r="3644" spans="1:13" x14ac:dyDescent="0.3">
      <c r="A3644" t="s">
        <v>13</v>
      </c>
      <c r="B3644" t="s">
        <v>14</v>
      </c>
      <c r="C3644" t="s">
        <v>15</v>
      </c>
      <c r="D3644" t="s">
        <v>23</v>
      </c>
      <c r="E3644" t="s">
        <v>24</v>
      </c>
      <c r="F3644">
        <v>90008</v>
      </c>
      <c r="G3644" t="s">
        <v>25</v>
      </c>
      <c r="H3644" t="s">
        <v>26</v>
      </c>
      <c r="I3644" t="s">
        <v>37</v>
      </c>
      <c r="J3644" s="31">
        <v>487984</v>
      </c>
      <c r="K3644">
        <v>2</v>
      </c>
      <c r="L3644">
        <v>2</v>
      </c>
      <c r="M3644" s="32">
        <v>152495</v>
      </c>
    </row>
    <row r="3645" spans="1:13" x14ac:dyDescent="0.3">
      <c r="A3645" t="s">
        <v>13</v>
      </c>
      <c r="B3645" t="s">
        <v>14</v>
      </c>
      <c r="C3645" t="s">
        <v>15</v>
      </c>
      <c r="D3645" t="s">
        <v>23</v>
      </c>
      <c r="E3645" t="s">
        <v>24</v>
      </c>
      <c r="F3645">
        <v>90008</v>
      </c>
      <c r="G3645" t="s">
        <v>25</v>
      </c>
      <c r="H3645" t="s">
        <v>26</v>
      </c>
      <c r="I3645" t="s">
        <v>34</v>
      </c>
      <c r="J3645" s="31">
        <v>473</v>
      </c>
      <c r="K3645">
        <v>2</v>
      </c>
      <c r="L3645">
        <v>0</v>
      </c>
      <c r="M3645" s="32">
        <v>12298</v>
      </c>
    </row>
    <row r="3646" spans="1:13" x14ac:dyDescent="0.3">
      <c r="A3646" t="s">
        <v>13</v>
      </c>
      <c r="B3646" t="s">
        <v>14</v>
      </c>
      <c r="C3646" t="s">
        <v>15</v>
      </c>
      <c r="D3646" t="s">
        <v>23</v>
      </c>
      <c r="E3646" t="s">
        <v>24</v>
      </c>
      <c r="F3646">
        <v>90008</v>
      </c>
      <c r="G3646" t="s">
        <v>25</v>
      </c>
      <c r="H3646" t="s">
        <v>26</v>
      </c>
      <c r="I3646" t="s">
        <v>34</v>
      </c>
      <c r="J3646" s="31">
        <v>413</v>
      </c>
      <c r="K3646">
        <v>1</v>
      </c>
      <c r="L3646">
        <v>0</v>
      </c>
      <c r="M3646" s="32">
        <v>11564</v>
      </c>
    </row>
    <row r="3647" spans="1:13" x14ac:dyDescent="0.3">
      <c r="A3647" t="s">
        <v>13</v>
      </c>
      <c r="B3647" t="s">
        <v>14</v>
      </c>
      <c r="C3647" t="s">
        <v>15</v>
      </c>
      <c r="D3647" t="s">
        <v>23</v>
      </c>
      <c r="E3647" t="s">
        <v>24</v>
      </c>
      <c r="F3647">
        <v>90008</v>
      </c>
      <c r="G3647" t="s">
        <v>25</v>
      </c>
      <c r="H3647" t="s">
        <v>26</v>
      </c>
      <c r="I3647" t="s">
        <v>37</v>
      </c>
      <c r="J3647" s="31">
        <v>15512</v>
      </c>
      <c r="K3647">
        <v>5</v>
      </c>
      <c r="L3647">
        <v>2</v>
      </c>
      <c r="M3647" s="32">
        <v>50414</v>
      </c>
    </row>
    <row r="3648" spans="1:13" x14ac:dyDescent="0.3">
      <c r="A3648" t="s">
        <v>13</v>
      </c>
      <c r="B3648" t="s">
        <v>44</v>
      </c>
      <c r="C3648" t="s">
        <v>15</v>
      </c>
      <c r="D3648" t="s">
        <v>23</v>
      </c>
      <c r="E3648" t="s">
        <v>24</v>
      </c>
      <c r="F3648">
        <v>90045</v>
      </c>
      <c r="G3648" t="s">
        <v>25</v>
      </c>
      <c r="H3648" t="s">
        <v>26</v>
      </c>
      <c r="I3648" t="s">
        <v>41</v>
      </c>
      <c r="J3648" s="31">
        <v>648</v>
      </c>
      <c r="K3648">
        <v>1</v>
      </c>
      <c r="L3648">
        <v>0</v>
      </c>
      <c r="M3648" s="32">
        <v>31752</v>
      </c>
    </row>
    <row r="3649" spans="1:13" x14ac:dyDescent="0.3">
      <c r="A3649" t="s">
        <v>13</v>
      </c>
      <c r="B3649" t="s">
        <v>44</v>
      </c>
      <c r="C3649" t="s">
        <v>15</v>
      </c>
      <c r="D3649" t="s">
        <v>23</v>
      </c>
      <c r="E3649" t="s">
        <v>24</v>
      </c>
      <c r="F3649">
        <v>90045</v>
      </c>
      <c r="G3649" t="s">
        <v>25</v>
      </c>
      <c r="H3649" t="s">
        <v>26</v>
      </c>
      <c r="I3649" t="s">
        <v>110</v>
      </c>
      <c r="J3649" s="31">
        <v>1552</v>
      </c>
      <c r="K3649">
        <v>4</v>
      </c>
      <c r="L3649">
        <v>0</v>
      </c>
      <c r="M3649" s="32">
        <v>45008</v>
      </c>
    </row>
    <row r="3650" spans="1:13" x14ac:dyDescent="0.3">
      <c r="A3650" t="s">
        <v>28</v>
      </c>
      <c r="B3650" t="s">
        <v>14</v>
      </c>
      <c r="C3650" t="s">
        <v>15</v>
      </c>
      <c r="D3650" t="s">
        <v>85</v>
      </c>
      <c r="E3650" t="s">
        <v>86</v>
      </c>
      <c r="F3650">
        <v>38109</v>
      </c>
      <c r="G3650" t="s">
        <v>18</v>
      </c>
      <c r="H3650" t="s">
        <v>26</v>
      </c>
      <c r="I3650" t="s">
        <v>37</v>
      </c>
      <c r="J3650" s="31">
        <v>2946</v>
      </c>
      <c r="K3650">
        <v>2</v>
      </c>
      <c r="L3650">
        <v>7</v>
      </c>
      <c r="M3650" s="32">
        <v>-20622</v>
      </c>
    </row>
    <row r="3651" spans="1:13" x14ac:dyDescent="0.3">
      <c r="A3651" t="s">
        <v>28</v>
      </c>
      <c r="B3651" t="s">
        <v>14</v>
      </c>
      <c r="C3651" t="s">
        <v>15</v>
      </c>
      <c r="D3651" t="s">
        <v>85</v>
      </c>
      <c r="E3651" t="s">
        <v>86</v>
      </c>
      <c r="F3651">
        <v>38109</v>
      </c>
      <c r="G3651" t="s">
        <v>18</v>
      </c>
      <c r="H3651" t="s">
        <v>26</v>
      </c>
      <c r="I3651" t="s">
        <v>77</v>
      </c>
      <c r="J3651" s="31">
        <v>55104</v>
      </c>
      <c r="K3651">
        <v>6</v>
      </c>
      <c r="L3651">
        <v>2</v>
      </c>
      <c r="M3651" s="32">
        <v>185976</v>
      </c>
    </row>
    <row r="3652" spans="1:13" x14ac:dyDescent="0.3">
      <c r="A3652" t="s">
        <v>13</v>
      </c>
      <c r="B3652" t="s">
        <v>14</v>
      </c>
      <c r="C3652" t="s">
        <v>15</v>
      </c>
      <c r="D3652" t="s">
        <v>140</v>
      </c>
      <c r="E3652" t="s">
        <v>70</v>
      </c>
      <c r="F3652">
        <v>48234</v>
      </c>
      <c r="G3652" t="s">
        <v>47</v>
      </c>
      <c r="H3652" t="s">
        <v>35</v>
      </c>
      <c r="I3652" t="s">
        <v>59</v>
      </c>
      <c r="J3652" s="31">
        <v>10488</v>
      </c>
      <c r="K3652">
        <v>6</v>
      </c>
      <c r="L3652">
        <v>0</v>
      </c>
      <c r="M3652" s="32">
        <v>41952</v>
      </c>
    </row>
    <row r="3653" spans="1:13" x14ac:dyDescent="0.3">
      <c r="A3653" t="s">
        <v>13</v>
      </c>
      <c r="B3653" t="s">
        <v>14</v>
      </c>
      <c r="C3653" t="s">
        <v>15</v>
      </c>
      <c r="D3653" t="s">
        <v>140</v>
      </c>
      <c r="E3653" t="s">
        <v>70</v>
      </c>
      <c r="F3653">
        <v>48234</v>
      </c>
      <c r="G3653" t="s">
        <v>47</v>
      </c>
      <c r="H3653" t="s">
        <v>26</v>
      </c>
      <c r="I3653" t="s">
        <v>34</v>
      </c>
      <c r="J3653" s="31">
        <v>347</v>
      </c>
      <c r="K3653">
        <v>5</v>
      </c>
      <c r="L3653">
        <v>0</v>
      </c>
      <c r="M3653" s="32">
        <v>12492</v>
      </c>
    </row>
    <row r="3654" spans="1:13" x14ac:dyDescent="0.3">
      <c r="A3654" t="s">
        <v>13</v>
      </c>
      <c r="B3654" t="s">
        <v>14</v>
      </c>
      <c r="C3654" t="s">
        <v>15</v>
      </c>
      <c r="D3654" t="s">
        <v>140</v>
      </c>
      <c r="E3654" t="s">
        <v>70</v>
      </c>
      <c r="F3654">
        <v>48234</v>
      </c>
      <c r="G3654" t="s">
        <v>47</v>
      </c>
      <c r="H3654" t="s">
        <v>26</v>
      </c>
      <c r="I3654" t="s">
        <v>37</v>
      </c>
      <c r="J3654" s="31">
        <v>3372</v>
      </c>
      <c r="K3654">
        <v>4</v>
      </c>
      <c r="L3654">
        <v>0</v>
      </c>
      <c r="M3654" s="32">
        <v>155112</v>
      </c>
    </row>
    <row r="3655" spans="1:13" x14ac:dyDescent="0.3">
      <c r="A3655" t="s">
        <v>13</v>
      </c>
      <c r="B3655" t="s">
        <v>14</v>
      </c>
      <c r="C3655" t="s">
        <v>15</v>
      </c>
      <c r="D3655" t="s">
        <v>140</v>
      </c>
      <c r="E3655" t="s">
        <v>70</v>
      </c>
      <c r="F3655">
        <v>48234</v>
      </c>
      <c r="G3655" t="s">
        <v>47</v>
      </c>
      <c r="H3655" t="s">
        <v>26</v>
      </c>
      <c r="I3655" t="s">
        <v>41</v>
      </c>
      <c r="J3655" s="31">
        <v>1494</v>
      </c>
      <c r="K3655">
        <v>3</v>
      </c>
      <c r="L3655">
        <v>0</v>
      </c>
      <c r="M3655" s="32">
        <v>70218</v>
      </c>
    </row>
    <row r="3656" spans="1:13" x14ac:dyDescent="0.3">
      <c r="A3656" t="s">
        <v>28</v>
      </c>
      <c r="B3656" t="s">
        <v>14</v>
      </c>
      <c r="C3656" t="s">
        <v>15</v>
      </c>
      <c r="D3656" t="s">
        <v>184</v>
      </c>
      <c r="E3656" t="s">
        <v>74</v>
      </c>
      <c r="F3656">
        <v>46226</v>
      </c>
      <c r="G3656" t="s">
        <v>47</v>
      </c>
      <c r="H3656" t="s">
        <v>26</v>
      </c>
      <c r="I3656" t="s">
        <v>38</v>
      </c>
      <c r="J3656" s="31">
        <v>63873</v>
      </c>
      <c r="K3656">
        <v>9</v>
      </c>
      <c r="L3656">
        <v>0</v>
      </c>
      <c r="M3656" s="32">
        <v>1660698</v>
      </c>
    </row>
    <row r="3657" spans="1:13" x14ac:dyDescent="0.3">
      <c r="A3657" t="s">
        <v>28</v>
      </c>
      <c r="B3657" t="s">
        <v>22</v>
      </c>
      <c r="C3657" t="s">
        <v>15</v>
      </c>
      <c r="D3657" t="s">
        <v>189</v>
      </c>
      <c r="E3657" t="s">
        <v>30</v>
      </c>
      <c r="F3657">
        <v>32216</v>
      </c>
      <c r="G3657" t="s">
        <v>18</v>
      </c>
      <c r="H3657" t="s">
        <v>26</v>
      </c>
      <c r="I3657" t="s">
        <v>32</v>
      </c>
      <c r="J3657" s="31">
        <v>113568</v>
      </c>
      <c r="K3657">
        <v>2</v>
      </c>
      <c r="L3657">
        <v>2</v>
      </c>
      <c r="M3657" s="32">
        <v>-21294</v>
      </c>
    </row>
    <row r="3658" spans="1:13" x14ac:dyDescent="0.3">
      <c r="A3658" t="s">
        <v>28</v>
      </c>
      <c r="B3658" t="s">
        <v>22</v>
      </c>
      <c r="C3658" t="s">
        <v>15</v>
      </c>
      <c r="D3658" t="s">
        <v>139</v>
      </c>
      <c r="E3658" t="s">
        <v>104</v>
      </c>
      <c r="F3658">
        <v>43017</v>
      </c>
      <c r="G3658" t="s">
        <v>57</v>
      </c>
      <c r="H3658" t="s">
        <v>35</v>
      </c>
      <c r="I3658" t="s">
        <v>59</v>
      </c>
      <c r="J3658" s="31">
        <v>9096</v>
      </c>
      <c r="K3658">
        <v>1</v>
      </c>
      <c r="L3658">
        <v>2</v>
      </c>
      <c r="M3658" s="32">
        <v>17055</v>
      </c>
    </row>
    <row r="3659" spans="1:13" x14ac:dyDescent="0.3">
      <c r="A3659" t="s">
        <v>28</v>
      </c>
      <c r="B3659" t="s">
        <v>22</v>
      </c>
      <c r="C3659" t="s">
        <v>15</v>
      </c>
      <c r="D3659" t="s">
        <v>459</v>
      </c>
      <c r="E3659" t="s">
        <v>30</v>
      </c>
      <c r="F3659">
        <v>33317</v>
      </c>
      <c r="G3659" t="s">
        <v>18</v>
      </c>
      <c r="H3659" t="s">
        <v>26</v>
      </c>
      <c r="I3659" t="s">
        <v>60</v>
      </c>
      <c r="J3659" s="31">
        <v>8688</v>
      </c>
      <c r="K3659">
        <v>3</v>
      </c>
      <c r="L3659">
        <v>2</v>
      </c>
      <c r="M3659" s="32">
        <v>29322</v>
      </c>
    </row>
    <row r="3660" spans="1:13" x14ac:dyDescent="0.3">
      <c r="A3660" t="s">
        <v>28</v>
      </c>
      <c r="B3660" t="s">
        <v>22</v>
      </c>
      <c r="C3660" t="s">
        <v>15</v>
      </c>
      <c r="D3660" t="s">
        <v>459</v>
      </c>
      <c r="E3660" t="s">
        <v>30</v>
      </c>
      <c r="F3660">
        <v>33317</v>
      </c>
      <c r="G3660" t="s">
        <v>18</v>
      </c>
      <c r="H3660" t="s">
        <v>19</v>
      </c>
      <c r="I3660" t="s">
        <v>33</v>
      </c>
      <c r="J3660" s="31">
        <v>3088</v>
      </c>
      <c r="K3660">
        <v>4</v>
      </c>
      <c r="L3660">
        <v>2</v>
      </c>
      <c r="M3660" s="32">
        <v>386</v>
      </c>
    </row>
    <row r="3661" spans="1:13" x14ac:dyDescent="0.3">
      <c r="A3661" t="s">
        <v>28</v>
      </c>
      <c r="B3661" t="s">
        <v>22</v>
      </c>
      <c r="C3661" t="s">
        <v>15</v>
      </c>
      <c r="D3661" t="s">
        <v>459</v>
      </c>
      <c r="E3661" t="s">
        <v>30</v>
      </c>
      <c r="F3661">
        <v>33317</v>
      </c>
      <c r="G3661" t="s">
        <v>18</v>
      </c>
      <c r="H3661" t="s">
        <v>19</v>
      </c>
      <c r="I3661" t="s">
        <v>33</v>
      </c>
      <c r="J3661" s="31">
        <v>6408</v>
      </c>
      <c r="K3661">
        <v>3</v>
      </c>
      <c r="L3661">
        <v>2</v>
      </c>
      <c r="M3661" s="32">
        <v>14418</v>
      </c>
    </row>
    <row r="3662" spans="1:13" x14ac:dyDescent="0.3">
      <c r="A3662" t="s">
        <v>28</v>
      </c>
      <c r="B3662" t="s">
        <v>22</v>
      </c>
      <c r="C3662" t="s">
        <v>15</v>
      </c>
      <c r="D3662" t="s">
        <v>305</v>
      </c>
      <c r="E3662" t="s">
        <v>81</v>
      </c>
      <c r="F3662">
        <v>85301</v>
      </c>
      <c r="G3662" t="s">
        <v>25</v>
      </c>
      <c r="H3662" t="s">
        <v>26</v>
      </c>
      <c r="I3662" t="s">
        <v>110</v>
      </c>
      <c r="J3662" s="31">
        <v>338</v>
      </c>
      <c r="K3662">
        <v>5</v>
      </c>
      <c r="L3662">
        <v>2</v>
      </c>
      <c r="M3662" s="32">
        <v>4225</v>
      </c>
    </row>
    <row r="3663" spans="1:13" x14ac:dyDescent="0.3">
      <c r="A3663" t="s">
        <v>13</v>
      </c>
      <c r="B3663" t="s">
        <v>44</v>
      </c>
      <c r="C3663" t="s">
        <v>15</v>
      </c>
      <c r="D3663" t="s">
        <v>84</v>
      </c>
      <c r="E3663" t="s">
        <v>70</v>
      </c>
      <c r="F3663">
        <v>49201</v>
      </c>
      <c r="G3663" t="s">
        <v>47</v>
      </c>
      <c r="H3663" t="s">
        <v>35</v>
      </c>
      <c r="I3663" t="s">
        <v>36</v>
      </c>
      <c r="J3663" s="31">
        <v>37797</v>
      </c>
      <c r="K3663">
        <v>3</v>
      </c>
      <c r="L3663">
        <v>0</v>
      </c>
      <c r="M3663" s="32">
        <v>944925</v>
      </c>
    </row>
    <row r="3664" spans="1:13" x14ac:dyDescent="0.3">
      <c r="A3664" t="s">
        <v>28</v>
      </c>
      <c r="B3664" t="s">
        <v>44</v>
      </c>
      <c r="C3664" t="s">
        <v>15</v>
      </c>
      <c r="D3664" t="s">
        <v>172</v>
      </c>
      <c r="E3664" t="s">
        <v>166</v>
      </c>
      <c r="F3664">
        <v>2169</v>
      </c>
      <c r="G3664" t="s">
        <v>57</v>
      </c>
      <c r="H3664" t="s">
        <v>35</v>
      </c>
      <c r="I3664" t="s">
        <v>59</v>
      </c>
      <c r="J3664" s="31">
        <v>2589</v>
      </c>
      <c r="K3664">
        <v>10</v>
      </c>
      <c r="L3664">
        <v>0</v>
      </c>
      <c r="M3664" s="32">
        <v>93204</v>
      </c>
    </row>
    <row r="3665" spans="1:13" x14ac:dyDescent="0.3">
      <c r="A3665" t="s">
        <v>28</v>
      </c>
      <c r="B3665" t="s">
        <v>44</v>
      </c>
      <c r="C3665" t="s">
        <v>15</v>
      </c>
      <c r="D3665" t="s">
        <v>172</v>
      </c>
      <c r="E3665" t="s">
        <v>166</v>
      </c>
      <c r="F3665">
        <v>2169</v>
      </c>
      <c r="G3665" t="s">
        <v>57</v>
      </c>
      <c r="H3665" t="s">
        <v>26</v>
      </c>
      <c r="I3665" t="s">
        <v>41</v>
      </c>
      <c r="J3665" s="31">
        <v>2456</v>
      </c>
      <c r="K3665">
        <v>2</v>
      </c>
      <c r="L3665">
        <v>0</v>
      </c>
      <c r="M3665" s="32">
        <v>115432</v>
      </c>
    </row>
    <row r="3666" spans="1:13" x14ac:dyDescent="0.3">
      <c r="A3666" t="s">
        <v>28</v>
      </c>
      <c r="B3666" t="s">
        <v>14</v>
      </c>
      <c r="C3666" t="s">
        <v>15</v>
      </c>
      <c r="D3666" t="s">
        <v>210</v>
      </c>
      <c r="E3666" t="s">
        <v>95</v>
      </c>
      <c r="F3666">
        <v>97301</v>
      </c>
      <c r="G3666" t="s">
        <v>25</v>
      </c>
      <c r="H3666" t="s">
        <v>26</v>
      </c>
      <c r="I3666" t="s">
        <v>27</v>
      </c>
      <c r="J3666" s="31">
        <v>27888</v>
      </c>
      <c r="K3666">
        <v>7</v>
      </c>
      <c r="L3666">
        <v>2</v>
      </c>
      <c r="M3666" s="32">
        <v>90636</v>
      </c>
    </row>
    <row r="3667" spans="1:13" x14ac:dyDescent="0.3">
      <c r="A3667" t="s">
        <v>28</v>
      </c>
      <c r="B3667" t="s">
        <v>14</v>
      </c>
      <c r="C3667" t="s">
        <v>15</v>
      </c>
      <c r="D3667" t="s">
        <v>210</v>
      </c>
      <c r="E3667" t="s">
        <v>95</v>
      </c>
      <c r="F3667">
        <v>97301</v>
      </c>
      <c r="G3667" t="s">
        <v>25</v>
      </c>
      <c r="H3667" t="s">
        <v>26</v>
      </c>
      <c r="I3667" t="s">
        <v>37</v>
      </c>
      <c r="J3667" s="31">
        <v>6456</v>
      </c>
      <c r="K3667">
        <v>4</v>
      </c>
      <c r="L3667">
        <v>7</v>
      </c>
      <c r="M3667" s="32">
        <v>-45192</v>
      </c>
    </row>
    <row r="3668" spans="1:13" x14ac:dyDescent="0.3">
      <c r="A3668" t="s">
        <v>28</v>
      </c>
      <c r="B3668" t="s">
        <v>14</v>
      </c>
      <c r="C3668" t="s">
        <v>15</v>
      </c>
      <c r="D3668" t="s">
        <v>210</v>
      </c>
      <c r="E3668" t="s">
        <v>95</v>
      </c>
      <c r="F3668">
        <v>97301</v>
      </c>
      <c r="G3668" t="s">
        <v>25</v>
      </c>
      <c r="H3668" t="s">
        <v>35</v>
      </c>
      <c r="I3668" t="s">
        <v>36</v>
      </c>
      <c r="J3668" s="31">
        <v>5268</v>
      </c>
      <c r="K3668">
        <v>3</v>
      </c>
      <c r="L3668">
        <v>2</v>
      </c>
      <c r="M3668" s="32">
        <v>19755</v>
      </c>
    </row>
    <row r="3669" spans="1:13" x14ac:dyDescent="0.3">
      <c r="A3669" t="s">
        <v>28</v>
      </c>
      <c r="B3669" t="s">
        <v>14</v>
      </c>
      <c r="C3669" t="s">
        <v>15</v>
      </c>
      <c r="D3669" t="s">
        <v>210</v>
      </c>
      <c r="E3669" t="s">
        <v>95</v>
      </c>
      <c r="F3669">
        <v>97301</v>
      </c>
      <c r="G3669" t="s">
        <v>25</v>
      </c>
      <c r="H3669" t="s">
        <v>26</v>
      </c>
      <c r="I3669" t="s">
        <v>110</v>
      </c>
      <c r="J3669" s="31">
        <v>1388</v>
      </c>
      <c r="K3669">
        <v>5</v>
      </c>
      <c r="L3669">
        <v>2</v>
      </c>
      <c r="M3669" s="32">
        <v>-26025</v>
      </c>
    </row>
    <row r="3670" spans="1:13" x14ac:dyDescent="0.3">
      <c r="A3670" t="s">
        <v>28</v>
      </c>
      <c r="B3670" t="s">
        <v>14</v>
      </c>
      <c r="C3670" t="s">
        <v>15</v>
      </c>
      <c r="D3670" t="s">
        <v>210</v>
      </c>
      <c r="E3670" t="s">
        <v>95</v>
      </c>
      <c r="F3670">
        <v>97301</v>
      </c>
      <c r="G3670" t="s">
        <v>25</v>
      </c>
      <c r="H3670" t="s">
        <v>35</v>
      </c>
      <c r="I3670" t="s">
        <v>59</v>
      </c>
      <c r="J3670" s="31">
        <v>10392</v>
      </c>
      <c r="K3670">
        <v>10</v>
      </c>
      <c r="L3670">
        <v>2</v>
      </c>
      <c r="M3670" s="32">
        <v>-18186</v>
      </c>
    </row>
    <row r="3671" spans="1:13" x14ac:dyDescent="0.3">
      <c r="A3671" t="s">
        <v>28</v>
      </c>
      <c r="B3671" t="s">
        <v>14</v>
      </c>
      <c r="C3671" t="s">
        <v>15</v>
      </c>
      <c r="D3671" t="s">
        <v>210</v>
      </c>
      <c r="E3671" t="s">
        <v>95</v>
      </c>
      <c r="F3671">
        <v>97301</v>
      </c>
      <c r="G3671" t="s">
        <v>25</v>
      </c>
      <c r="H3671" t="s">
        <v>26</v>
      </c>
      <c r="I3671" t="s">
        <v>27</v>
      </c>
      <c r="J3671" s="31">
        <v>1152</v>
      </c>
      <c r="K3671">
        <v>5</v>
      </c>
      <c r="L3671">
        <v>2</v>
      </c>
      <c r="M3671" s="32">
        <v>3744</v>
      </c>
    </row>
    <row r="3672" spans="1:13" x14ac:dyDescent="0.3">
      <c r="A3672" t="s">
        <v>28</v>
      </c>
      <c r="B3672" t="s">
        <v>14</v>
      </c>
      <c r="C3672" t="s">
        <v>15</v>
      </c>
      <c r="D3672" t="s">
        <v>210</v>
      </c>
      <c r="E3672" t="s">
        <v>95</v>
      </c>
      <c r="F3672">
        <v>97301</v>
      </c>
      <c r="G3672" t="s">
        <v>25</v>
      </c>
      <c r="H3672" t="s">
        <v>26</v>
      </c>
      <c r="I3672" t="s">
        <v>41</v>
      </c>
      <c r="J3672" s="31">
        <v>10368</v>
      </c>
      <c r="K3672">
        <v>2</v>
      </c>
      <c r="L3672">
        <v>2</v>
      </c>
      <c r="M3672" s="32">
        <v>36288</v>
      </c>
    </row>
    <row r="3673" spans="1:13" x14ac:dyDescent="0.3">
      <c r="A3673" t="s">
        <v>28</v>
      </c>
      <c r="B3673" t="s">
        <v>14</v>
      </c>
      <c r="C3673" t="s">
        <v>15</v>
      </c>
      <c r="D3673" t="s">
        <v>210</v>
      </c>
      <c r="E3673" t="s">
        <v>95</v>
      </c>
      <c r="F3673">
        <v>97301</v>
      </c>
      <c r="G3673" t="s">
        <v>25</v>
      </c>
      <c r="H3673" t="s">
        <v>26</v>
      </c>
      <c r="I3673" t="s">
        <v>32</v>
      </c>
      <c r="J3673" s="31">
        <v>39072</v>
      </c>
      <c r="K3673">
        <v>3</v>
      </c>
      <c r="L3673">
        <v>2</v>
      </c>
      <c r="M3673" s="32">
        <v>29304</v>
      </c>
    </row>
    <row r="3674" spans="1:13" x14ac:dyDescent="0.3">
      <c r="A3674" t="s">
        <v>28</v>
      </c>
      <c r="B3674" t="s">
        <v>44</v>
      </c>
      <c r="C3674" t="s">
        <v>15</v>
      </c>
      <c r="D3674" t="s">
        <v>78</v>
      </c>
      <c r="E3674" t="s">
        <v>104</v>
      </c>
      <c r="F3674">
        <v>45373</v>
      </c>
      <c r="G3674" t="s">
        <v>57</v>
      </c>
      <c r="H3674" t="s">
        <v>26</v>
      </c>
      <c r="I3674" t="s">
        <v>60</v>
      </c>
      <c r="J3674" s="31">
        <v>8872</v>
      </c>
      <c r="K3674">
        <v>1</v>
      </c>
      <c r="L3674">
        <v>2</v>
      </c>
      <c r="M3674" s="32">
        <v>32161</v>
      </c>
    </row>
    <row r="3675" spans="1:13" x14ac:dyDescent="0.3">
      <c r="A3675" t="s">
        <v>28</v>
      </c>
      <c r="B3675" t="s">
        <v>44</v>
      </c>
      <c r="C3675" t="s">
        <v>15</v>
      </c>
      <c r="D3675" t="s">
        <v>78</v>
      </c>
      <c r="E3675" t="s">
        <v>104</v>
      </c>
      <c r="F3675">
        <v>45373</v>
      </c>
      <c r="G3675" t="s">
        <v>57</v>
      </c>
      <c r="H3675" t="s">
        <v>26</v>
      </c>
      <c r="I3675" t="s">
        <v>37</v>
      </c>
      <c r="J3675" s="31">
        <v>121104</v>
      </c>
      <c r="K3675">
        <v>6</v>
      </c>
      <c r="L3675">
        <v>7</v>
      </c>
      <c r="M3675" s="32">
        <v>-10092</v>
      </c>
    </row>
    <row r="3676" spans="1:13" x14ac:dyDescent="0.3">
      <c r="A3676" t="s">
        <v>28</v>
      </c>
      <c r="B3676" t="s">
        <v>14</v>
      </c>
      <c r="C3676" t="s">
        <v>15</v>
      </c>
      <c r="D3676" t="s">
        <v>55</v>
      </c>
      <c r="E3676" t="s">
        <v>56</v>
      </c>
      <c r="F3676">
        <v>19143</v>
      </c>
      <c r="G3676" t="s">
        <v>57</v>
      </c>
      <c r="H3676" t="s">
        <v>19</v>
      </c>
      <c r="I3676" t="s">
        <v>21</v>
      </c>
      <c r="J3676" s="31">
        <v>127372</v>
      </c>
      <c r="K3676">
        <v>2</v>
      </c>
      <c r="L3676">
        <v>3</v>
      </c>
      <c r="M3676" s="32">
        <v>-309332</v>
      </c>
    </row>
    <row r="3677" spans="1:13" x14ac:dyDescent="0.3">
      <c r="A3677" t="s">
        <v>28</v>
      </c>
      <c r="B3677" t="s">
        <v>14</v>
      </c>
      <c r="C3677" t="s">
        <v>15</v>
      </c>
      <c r="D3677" t="s">
        <v>55</v>
      </c>
      <c r="E3677" t="s">
        <v>56</v>
      </c>
      <c r="F3677">
        <v>19143</v>
      </c>
      <c r="G3677" t="s">
        <v>57</v>
      </c>
      <c r="H3677" t="s">
        <v>26</v>
      </c>
      <c r="I3677" t="s">
        <v>41</v>
      </c>
      <c r="J3677" s="31">
        <v>47952</v>
      </c>
      <c r="K3677">
        <v>3</v>
      </c>
      <c r="L3677">
        <v>2</v>
      </c>
      <c r="M3677" s="32">
        <v>161838</v>
      </c>
    </row>
    <row r="3678" spans="1:13" x14ac:dyDescent="0.3">
      <c r="A3678" t="s">
        <v>28</v>
      </c>
      <c r="B3678" t="s">
        <v>22</v>
      </c>
      <c r="C3678" t="s">
        <v>15</v>
      </c>
      <c r="D3678" t="s">
        <v>144</v>
      </c>
      <c r="E3678" t="s">
        <v>24</v>
      </c>
      <c r="F3678">
        <v>92105</v>
      </c>
      <c r="G3678" t="s">
        <v>25</v>
      </c>
      <c r="H3678" t="s">
        <v>19</v>
      </c>
      <c r="I3678" t="s">
        <v>33</v>
      </c>
      <c r="J3678" s="31">
        <v>4446</v>
      </c>
      <c r="K3678">
        <v>2</v>
      </c>
      <c r="L3678">
        <v>0</v>
      </c>
      <c r="M3678" s="32">
        <v>146718</v>
      </c>
    </row>
    <row r="3679" spans="1:13" x14ac:dyDescent="0.3">
      <c r="A3679" t="s">
        <v>28</v>
      </c>
      <c r="B3679" t="s">
        <v>14</v>
      </c>
      <c r="C3679" t="s">
        <v>15</v>
      </c>
      <c r="D3679" t="s">
        <v>268</v>
      </c>
      <c r="E3679" t="s">
        <v>248</v>
      </c>
      <c r="F3679">
        <v>20735</v>
      </c>
      <c r="G3679" t="s">
        <v>57</v>
      </c>
      <c r="H3679" t="s">
        <v>26</v>
      </c>
      <c r="I3679" t="s">
        <v>77</v>
      </c>
      <c r="J3679" s="31">
        <v>158</v>
      </c>
      <c r="K3679">
        <v>4</v>
      </c>
      <c r="L3679">
        <v>0</v>
      </c>
      <c r="M3679" s="32">
        <v>5056</v>
      </c>
    </row>
    <row r="3680" spans="1:13" x14ac:dyDescent="0.3">
      <c r="A3680" t="s">
        <v>28</v>
      </c>
      <c r="B3680" t="s">
        <v>14</v>
      </c>
      <c r="C3680" t="s">
        <v>15</v>
      </c>
      <c r="D3680" t="s">
        <v>268</v>
      </c>
      <c r="E3680" t="s">
        <v>248</v>
      </c>
      <c r="F3680">
        <v>20735</v>
      </c>
      <c r="G3680" t="s">
        <v>57</v>
      </c>
      <c r="H3680" t="s">
        <v>35</v>
      </c>
      <c r="I3680" t="s">
        <v>123</v>
      </c>
      <c r="J3680" s="31">
        <v>46497</v>
      </c>
      <c r="K3680">
        <v>3</v>
      </c>
      <c r="L3680">
        <v>0</v>
      </c>
      <c r="M3680" s="32">
        <v>2092365</v>
      </c>
    </row>
    <row r="3681" spans="1:13" x14ac:dyDescent="0.3">
      <c r="A3681" t="s">
        <v>28</v>
      </c>
      <c r="B3681" t="s">
        <v>14</v>
      </c>
      <c r="C3681" t="s">
        <v>15</v>
      </c>
      <c r="D3681" t="s">
        <v>268</v>
      </c>
      <c r="E3681" t="s">
        <v>248</v>
      </c>
      <c r="F3681">
        <v>20735</v>
      </c>
      <c r="G3681" t="s">
        <v>57</v>
      </c>
      <c r="H3681" t="s">
        <v>19</v>
      </c>
      <c r="I3681" t="s">
        <v>33</v>
      </c>
      <c r="J3681" s="31">
        <v>18196</v>
      </c>
      <c r="K3681">
        <v>2</v>
      </c>
      <c r="L3681">
        <v>0</v>
      </c>
      <c r="M3681" s="32">
        <v>200156</v>
      </c>
    </row>
    <row r="3682" spans="1:13" x14ac:dyDescent="0.3">
      <c r="A3682" t="s">
        <v>28</v>
      </c>
      <c r="B3682" t="s">
        <v>14</v>
      </c>
      <c r="C3682" t="s">
        <v>15</v>
      </c>
      <c r="D3682" t="s">
        <v>268</v>
      </c>
      <c r="E3682" t="s">
        <v>248</v>
      </c>
      <c r="F3682">
        <v>20735</v>
      </c>
      <c r="G3682" t="s">
        <v>57</v>
      </c>
      <c r="H3682" t="s">
        <v>26</v>
      </c>
      <c r="I3682" t="s">
        <v>27</v>
      </c>
      <c r="J3682" s="31">
        <v>1239</v>
      </c>
      <c r="K3682">
        <v>3</v>
      </c>
      <c r="L3682">
        <v>0</v>
      </c>
      <c r="M3682" s="32">
        <v>56994</v>
      </c>
    </row>
    <row r="3683" spans="1:13" x14ac:dyDescent="0.3">
      <c r="A3683" t="s">
        <v>28</v>
      </c>
      <c r="B3683" t="s">
        <v>14</v>
      </c>
      <c r="C3683" t="s">
        <v>15</v>
      </c>
      <c r="D3683" t="s">
        <v>268</v>
      </c>
      <c r="E3683" t="s">
        <v>248</v>
      </c>
      <c r="F3683">
        <v>20735</v>
      </c>
      <c r="G3683" t="s">
        <v>57</v>
      </c>
      <c r="H3683" t="s">
        <v>26</v>
      </c>
      <c r="I3683" t="s">
        <v>37</v>
      </c>
      <c r="J3683" s="31">
        <v>8409</v>
      </c>
      <c r="K3683">
        <v>3</v>
      </c>
      <c r="L3683">
        <v>0</v>
      </c>
      <c r="M3683" s="32">
        <v>42045</v>
      </c>
    </row>
    <row r="3684" spans="1:13" x14ac:dyDescent="0.3">
      <c r="A3684" t="s">
        <v>28</v>
      </c>
      <c r="B3684" t="s">
        <v>14</v>
      </c>
      <c r="C3684" t="s">
        <v>15</v>
      </c>
      <c r="D3684" t="s">
        <v>268</v>
      </c>
      <c r="E3684" t="s">
        <v>248</v>
      </c>
      <c r="F3684">
        <v>20735</v>
      </c>
      <c r="G3684" t="s">
        <v>57</v>
      </c>
      <c r="H3684" t="s">
        <v>26</v>
      </c>
      <c r="I3684" t="s">
        <v>34</v>
      </c>
      <c r="J3684" s="31">
        <v>7936</v>
      </c>
      <c r="K3684">
        <v>4</v>
      </c>
      <c r="L3684">
        <v>0</v>
      </c>
      <c r="M3684" s="32">
        <v>325376</v>
      </c>
    </row>
    <row r="3685" spans="1:13" x14ac:dyDescent="0.3">
      <c r="A3685" t="s">
        <v>28</v>
      </c>
      <c r="B3685" t="s">
        <v>14</v>
      </c>
      <c r="C3685" t="s">
        <v>15</v>
      </c>
      <c r="D3685" t="s">
        <v>268</v>
      </c>
      <c r="E3685" t="s">
        <v>248</v>
      </c>
      <c r="F3685">
        <v>20735</v>
      </c>
      <c r="G3685" t="s">
        <v>57</v>
      </c>
      <c r="H3685" t="s">
        <v>26</v>
      </c>
      <c r="I3685" t="s">
        <v>37</v>
      </c>
      <c r="J3685" s="31">
        <v>15336</v>
      </c>
      <c r="K3685">
        <v>9</v>
      </c>
      <c r="L3685">
        <v>0</v>
      </c>
      <c r="M3685" s="32">
        <v>705456</v>
      </c>
    </row>
    <row r="3686" spans="1:13" x14ac:dyDescent="0.3">
      <c r="A3686" t="s">
        <v>28</v>
      </c>
      <c r="B3686" t="s">
        <v>14</v>
      </c>
      <c r="C3686" t="s">
        <v>15</v>
      </c>
      <c r="D3686" t="s">
        <v>268</v>
      </c>
      <c r="E3686" t="s">
        <v>248</v>
      </c>
      <c r="F3686">
        <v>20735</v>
      </c>
      <c r="G3686" t="s">
        <v>57</v>
      </c>
      <c r="H3686" t="s">
        <v>26</v>
      </c>
      <c r="I3686" t="s">
        <v>37</v>
      </c>
      <c r="J3686" s="31">
        <v>4368</v>
      </c>
      <c r="K3686">
        <v>6</v>
      </c>
      <c r="L3686">
        <v>0</v>
      </c>
      <c r="M3686" s="32">
        <v>214032</v>
      </c>
    </row>
    <row r="3687" spans="1:13" x14ac:dyDescent="0.3">
      <c r="A3687" t="s">
        <v>28</v>
      </c>
      <c r="B3687" t="s">
        <v>14</v>
      </c>
      <c r="C3687" t="s">
        <v>15</v>
      </c>
      <c r="D3687" t="s">
        <v>268</v>
      </c>
      <c r="E3687" t="s">
        <v>248</v>
      </c>
      <c r="F3687">
        <v>20735</v>
      </c>
      <c r="G3687" t="s">
        <v>57</v>
      </c>
      <c r="H3687" t="s">
        <v>26</v>
      </c>
      <c r="I3687" t="s">
        <v>32</v>
      </c>
      <c r="J3687" s="31">
        <v>9821</v>
      </c>
      <c r="K3687">
        <v>7</v>
      </c>
      <c r="L3687">
        <v>0</v>
      </c>
      <c r="M3687" s="32">
        <v>284809</v>
      </c>
    </row>
    <row r="3688" spans="1:13" x14ac:dyDescent="0.3">
      <c r="A3688" t="s">
        <v>28</v>
      </c>
      <c r="B3688" t="s">
        <v>14</v>
      </c>
      <c r="C3688" t="s">
        <v>15</v>
      </c>
      <c r="D3688" t="s">
        <v>254</v>
      </c>
      <c r="E3688" t="s">
        <v>24</v>
      </c>
      <c r="F3688">
        <v>92503</v>
      </c>
      <c r="G3688" t="s">
        <v>25</v>
      </c>
      <c r="H3688" t="s">
        <v>26</v>
      </c>
      <c r="I3688" t="s">
        <v>34</v>
      </c>
      <c r="J3688" s="31">
        <v>984</v>
      </c>
      <c r="K3688">
        <v>3</v>
      </c>
      <c r="L3688">
        <v>0</v>
      </c>
      <c r="M3688" s="32">
        <v>32472</v>
      </c>
    </row>
    <row r="3689" spans="1:13" x14ac:dyDescent="0.3">
      <c r="A3689" t="s">
        <v>28</v>
      </c>
      <c r="B3689" t="s">
        <v>14</v>
      </c>
      <c r="C3689" t="s">
        <v>15</v>
      </c>
      <c r="D3689" t="s">
        <v>460</v>
      </c>
      <c r="E3689" t="s">
        <v>30</v>
      </c>
      <c r="F3689">
        <v>34952</v>
      </c>
      <c r="G3689" t="s">
        <v>18</v>
      </c>
      <c r="H3689" t="s">
        <v>26</v>
      </c>
      <c r="I3689" t="s">
        <v>37</v>
      </c>
      <c r="J3689" s="31">
        <v>2694</v>
      </c>
      <c r="K3689">
        <v>2</v>
      </c>
      <c r="L3689">
        <v>7</v>
      </c>
      <c r="M3689" s="32">
        <v>-2245</v>
      </c>
    </row>
    <row r="3690" spans="1:13" x14ac:dyDescent="0.3">
      <c r="A3690" t="s">
        <v>13</v>
      </c>
      <c r="B3690" t="s">
        <v>14</v>
      </c>
      <c r="C3690" t="s">
        <v>15</v>
      </c>
      <c r="D3690" t="s">
        <v>206</v>
      </c>
      <c r="E3690" t="s">
        <v>81</v>
      </c>
      <c r="F3690">
        <v>85204</v>
      </c>
      <c r="G3690" t="s">
        <v>25</v>
      </c>
      <c r="H3690" t="s">
        <v>26</v>
      </c>
      <c r="I3690" t="s">
        <v>41</v>
      </c>
      <c r="J3690" s="31">
        <v>25344</v>
      </c>
      <c r="K3690">
        <v>6</v>
      </c>
      <c r="L3690">
        <v>2</v>
      </c>
      <c r="M3690" s="32">
        <v>792</v>
      </c>
    </row>
    <row r="3691" spans="1:13" x14ac:dyDescent="0.3">
      <c r="A3691" t="s">
        <v>13</v>
      </c>
      <c r="B3691" t="s">
        <v>14</v>
      </c>
      <c r="C3691" t="s">
        <v>15</v>
      </c>
      <c r="D3691" t="s">
        <v>206</v>
      </c>
      <c r="E3691" t="s">
        <v>81</v>
      </c>
      <c r="F3691">
        <v>85204</v>
      </c>
      <c r="G3691" t="s">
        <v>25</v>
      </c>
      <c r="H3691" t="s">
        <v>26</v>
      </c>
      <c r="I3691" t="s">
        <v>60</v>
      </c>
      <c r="J3691" s="31">
        <v>4392</v>
      </c>
      <c r="K3691">
        <v>5</v>
      </c>
      <c r="L3691">
        <v>2</v>
      </c>
      <c r="M3691" s="32">
        <v>15921</v>
      </c>
    </row>
    <row r="3692" spans="1:13" x14ac:dyDescent="0.3">
      <c r="A3692" t="s">
        <v>13</v>
      </c>
      <c r="B3692" t="s">
        <v>22</v>
      </c>
      <c r="C3692" t="s">
        <v>15</v>
      </c>
      <c r="D3692" t="s">
        <v>134</v>
      </c>
      <c r="E3692" t="s">
        <v>98</v>
      </c>
      <c r="F3692">
        <v>80219</v>
      </c>
      <c r="G3692" t="s">
        <v>25</v>
      </c>
      <c r="H3692" t="s">
        <v>35</v>
      </c>
      <c r="I3692" t="s">
        <v>123</v>
      </c>
      <c r="J3692" s="31">
        <v>59994</v>
      </c>
      <c r="K3692">
        <v>2</v>
      </c>
      <c r="L3692">
        <v>7</v>
      </c>
      <c r="M3692" s="32">
        <v>-459954</v>
      </c>
    </row>
    <row r="3693" spans="1:13" x14ac:dyDescent="0.3">
      <c r="A3693" t="s">
        <v>13</v>
      </c>
      <c r="B3693" t="s">
        <v>22</v>
      </c>
      <c r="C3693" t="s">
        <v>15</v>
      </c>
      <c r="D3693" t="s">
        <v>134</v>
      </c>
      <c r="E3693" t="s">
        <v>98</v>
      </c>
      <c r="F3693">
        <v>80219</v>
      </c>
      <c r="G3693" t="s">
        <v>25</v>
      </c>
      <c r="H3693" t="s">
        <v>35</v>
      </c>
      <c r="I3693" t="s">
        <v>162</v>
      </c>
      <c r="J3693" s="31">
        <v>439992</v>
      </c>
      <c r="K3693">
        <v>1</v>
      </c>
      <c r="L3693">
        <v>2</v>
      </c>
      <c r="M3693" s="32">
        <v>164997</v>
      </c>
    </row>
    <row r="3694" spans="1:13" x14ac:dyDescent="0.3">
      <c r="A3694" t="s">
        <v>13</v>
      </c>
      <c r="B3694" t="s">
        <v>22</v>
      </c>
      <c r="C3694" t="s">
        <v>15</v>
      </c>
      <c r="D3694" t="s">
        <v>134</v>
      </c>
      <c r="E3694" t="s">
        <v>98</v>
      </c>
      <c r="F3694">
        <v>80219</v>
      </c>
      <c r="G3694" t="s">
        <v>25</v>
      </c>
      <c r="H3694" t="s">
        <v>35</v>
      </c>
      <c r="I3694" t="s">
        <v>36</v>
      </c>
      <c r="J3694" s="31">
        <v>8796</v>
      </c>
      <c r="K3694">
        <v>5</v>
      </c>
      <c r="L3694">
        <v>2</v>
      </c>
      <c r="M3694" s="32">
        <v>30786</v>
      </c>
    </row>
    <row r="3695" spans="1:13" x14ac:dyDescent="0.3">
      <c r="A3695" t="s">
        <v>13</v>
      </c>
      <c r="B3695" t="s">
        <v>22</v>
      </c>
      <c r="C3695" t="s">
        <v>15</v>
      </c>
      <c r="D3695" t="s">
        <v>134</v>
      </c>
      <c r="E3695" t="s">
        <v>98</v>
      </c>
      <c r="F3695">
        <v>80219</v>
      </c>
      <c r="G3695" t="s">
        <v>25</v>
      </c>
      <c r="H3695" t="s">
        <v>19</v>
      </c>
      <c r="I3695" t="s">
        <v>33</v>
      </c>
      <c r="J3695" s="31">
        <v>15488</v>
      </c>
      <c r="K3695">
        <v>4</v>
      </c>
      <c r="L3695">
        <v>2</v>
      </c>
      <c r="M3695" s="32">
        <v>36784</v>
      </c>
    </row>
    <row r="3696" spans="1:13" x14ac:dyDescent="0.3">
      <c r="A3696" t="s">
        <v>28</v>
      </c>
      <c r="B3696" t="s">
        <v>22</v>
      </c>
      <c r="C3696" t="s">
        <v>15</v>
      </c>
      <c r="D3696" t="s">
        <v>82</v>
      </c>
      <c r="E3696" t="s">
        <v>83</v>
      </c>
      <c r="F3696">
        <v>22153</v>
      </c>
      <c r="G3696" t="s">
        <v>18</v>
      </c>
      <c r="H3696" t="s">
        <v>26</v>
      </c>
      <c r="I3696" t="s">
        <v>37</v>
      </c>
      <c r="J3696" s="31">
        <v>23296</v>
      </c>
      <c r="K3696">
        <v>7</v>
      </c>
      <c r="L3696">
        <v>0</v>
      </c>
      <c r="M3696" s="32">
        <v>11648</v>
      </c>
    </row>
    <row r="3697" spans="1:13" x14ac:dyDescent="0.3">
      <c r="A3697" t="s">
        <v>28</v>
      </c>
      <c r="B3697" t="s">
        <v>22</v>
      </c>
      <c r="C3697" t="s">
        <v>15</v>
      </c>
      <c r="D3697" t="s">
        <v>82</v>
      </c>
      <c r="E3697" t="s">
        <v>83</v>
      </c>
      <c r="F3697">
        <v>22153</v>
      </c>
      <c r="G3697" t="s">
        <v>18</v>
      </c>
      <c r="H3697" t="s">
        <v>26</v>
      </c>
      <c r="I3697" t="s">
        <v>60</v>
      </c>
      <c r="J3697" s="31">
        <v>6654</v>
      </c>
      <c r="K3697">
        <v>6</v>
      </c>
      <c r="L3697">
        <v>0</v>
      </c>
      <c r="M3697" s="32">
        <v>326046</v>
      </c>
    </row>
    <row r="3698" spans="1:13" x14ac:dyDescent="0.3">
      <c r="A3698" t="s">
        <v>28</v>
      </c>
      <c r="B3698" t="s">
        <v>22</v>
      </c>
      <c r="C3698" t="s">
        <v>15</v>
      </c>
      <c r="D3698" t="s">
        <v>82</v>
      </c>
      <c r="E3698" t="s">
        <v>83</v>
      </c>
      <c r="F3698">
        <v>22153</v>
      </c>
      <c r="G3698" t="s">
        <v>18</v>
      </c>
      <c r="H3698" t="s">
        <v>26</v>
      </c>
      <c r="I3698" t="s">
        <v>38</v>
      </c>
      <c r="J3698" s="31">
        <v>4326</v>
      </c>
      <c r="K3698">
        <v>3</v>
      </c>
      <c r="L3698">
        <v>0</v>
      </c>
      <c r="M3698" s="32">
        <v>142758</v>
      </c>
    </row>
    <row r="3699" spans="1:13" x14ac:dyDescent="0.3">
      <c r="A3699" t="s">
        <v>13</v>
      </c>
      <c r="B3699" t="s">
        <v>44</v>
      </c>
      <c r="C3699" t="s">
        <v>15</v>
      </c>
      <c r="D3699" t="s">
        <v>42</v>
      </c>
      <c r="E3699" t="s">
        <v>43</v>
      </c>
      <c r="F3699">
        <v>98115</v>
      </c>
      <c r="G3699" t="s">
        <v>25</v>
      </c>
      <c r="H3699" t="s">
        <v>19</v>
      </c>
      <c r="I3699" t="s">
        <v>33</v>
      </c>
      <c r="J3699" s="31">
        <v>14196</v>
      </c>
      <c r="K3699">
        <v>2</v>
      </c>
      <c r="L3699">
        <v>0</v>
      </c>
      <c r="M3699" s="32">
        <v>227136</v>
      </c>
    </row>
    <row r="3700" spans="1:13" x14ac:dyDescent="0.3">
      <c r="A3700" t="s">
        <v>28</v>
      </c>
      <c r="B3700" t="s">
        <v>22</v>
      </c>
      <c r="C3700" t="s">
        <v>15</v>
      </c>
      <c r="D3700" t="s">
        <v>313</v>
      </c>
      <c r="E3700" t="s">
        <v>81</v>
      </c>
      <c r="F3700">
        <v>85281</v>
      </c>
      <c r="G3700" t="s">
        <v>25</v>
      </c>
      <c r="H3700" t="s">
        <v>26</v>
      </c>
      <c r="I3700" t="s">
        <v>32</v>
      </c>
      <c r="J3700" s="31">
        <v>794</v>
      </c>
      <c r="K3700">
        <v>5</v>
      </c>
      <c r="L3700">
        <v>2</v>
      </c>
      <c r="M3700" s="32">
        <v>5955</v>
      </c>
    </row>
    <row r="3701" spans="1:13" x14ac:dyDescent="0.3">
      <c r="A3701" t="s">
        <v>13</v>
      </c>
      <c r="B3701" t="s">
        <v>44</v>
      </c>
      <c r="C3701" t="s">
        <v>15</v>
      </c>
      <c r="D3701" t="s">
        <v>266</v>
      </c>
      <c r="E3701" t="s">
        <v>76</v>
      </c>
      <c r="F3701">
        <v>10701</v>
      </c>
      <c r="G3701" t="s">
        <v>57</v>
      </c>
      <c r="H3701" t="s">
        <v>35</v>
      </c>
      <c r="I3701" t="s">
        <v>59</v>
      </c>
      <c r="J3701" s="31">
        <v>16396</v>
      </c>
      <c r="K3701">
        <v>4</v>
      </c>
      <c r="L3701">
        <v>0</v>
      </c>
      <c r="M3701" s="32">
        <v>705028</v>
      </c>
    </row>
    <row r="3702" spans="1:13" x14ac:dyDescent="0.3">
      <c r="A3702" t="s">
        <v>28</v>
      </c>
      <c r="B3702" t="s">
        <v>22</v>
      </c>
      <c r="C3702" t="s">
        <v>15</v>
      </c>
      <c r="D3702" t="s">
        <v>92</v>
      </c>
      <c r="E3702" t="s">
        <v>76</v>
      </c>
      <c r="F3702">
        <v>14609</v>
      </c>
      <c r="G3702" t="s">
        <v>57</v>
      </c>
      <c r="H3702" t="s">
        <v>19</v>
      </c>
      <c r="I3702" t="s">
        <v>33</v>
      </c>
      <c r="J3702" s="31">
        <v>3793</v>
      </c>
      <c r="K3702">
        <v>1</v>
      </c>
      <c r="L3702">
        <v>0</v>
      </c>
      <c r="M3702" s="32">
        <v>68274</v>
      </c>
    </row>
    <row r="3703" spans="1:13" x14ac:dyDescent="0.3">
      <c r="A3703" t="s">
        <v>13</v>
      </c>
      <c r="B3703" t="s">
        <v>22</v>
      </c>
      <c r="C3703" t="s">
        <v>15</v>
      </c>
      <c r="D3703" t="s">
        <v>252</v>
      </c>
      <c r="E3703" t="s">
        <v>104</v>
      </c>
      <c r="F3703">
        <v>43615</v>
      </c>
      <c r="G3703" t="s">
        <v>57</v>
      </c>
      <c r="H3703" t="s">
        <v>19</v>
      </c>
      <c r="I3703" t="s">
        <v>33</v>
      </c>
      <c r="J3703" s="31">
        <v>15168</v>
      </c>
      <c r="K3703">
        <v>2</v>
      </c>
      <c r="L3703">
        <v>2</v>
      </c>
      <c r="M3703" s="32">
        <v>3792</v>
      </c>
    </row>
    <row r="3704" spans="1:13" x14ac:dyDescent="0.3">
      <c r="A3704" t="s">
        <v>28</v>
      </c>
      <c r="B3704" t="s">
        <v>22</v>
      </c>
      <c r="C3704" t="s">
        <v>15</v>
      </c>
      <c r="D3704" t="s">
        <v>87</v>
      </c>
      <c r="E3704" t="s">
        <v>88</v>
      </c>
      <c r="F3704">
        <v>35601</v>
      </c>
      <c r="G3704" t="s">
        <v>18</v>
      </c>
      <c r="H3704" t="s">
        <v>26</v>
      </c>
      <c r="I3704" t="s">
        <v>34</v>
      </c>
      <c r="J3704" s="31">
        <v>2478</v>
      </c>
      <c r="K3704">
        <v>6</v>
      </c>
      <c r="L3704">
        <v>0</v>
      </c>
      <c r="M3704" s="32">
        <v>69384</v>
      </c>
    </row>
    <row r="3705" spans="1:13" x14ac:dyDescent="0.3">
      <c r="A3705" t="s">
        <v>28</v>
      </c>
      <c r="B3705" t="s">
        <v>22</v>
      </c>
      <c r="C3705" t="s">
        <v>15</v>
      </c>
      <c r="D3705" t="s">
        <v>87</v>
      </c>
      <c r="E3705" t="s">
        <v>88</v>
      </c>
      <c r="F3705">
        <v>35601</v>
      </c>
      <c r="G3705" t="s">
        <v>18</v>
      </c>
      <c r="H3705" t="s">
        <v>26</v>
      </c>
      <c r="I3705" t="s">
        <v>37</v>
      </c>
      <c r="J3705" s="31">
        <v>1914</v>
      </c>
      <c r="K3705">
        <v>3</v>
      </c>
      <c r="L3705">
        <v>0</v>
      </c>
      <c r="M3705" s="32">
        <v>88044</v>
      </c>
    </row>
    <row r="3706" spans="1:13" x14ac:dyDescent="0.3">
      <c r="A3706" t="s">
        <v>28</v>
      </c>
      <c r="B3706" t="s">
        <v>22</v>
      </c>
      <c r="C3706" t="s">
        <v>15</v>
      </c>
      <c r="D3706" t="s">
        <v>87</v>
      </c>
      <c r="E3706" t="s">
        <v>88</v>
      </c>
      <c r="F3706">
        <v>35601</v>
      </c>
      <c r="G3706" t="s">
        <v>18</v>
      </c>
      <c r="H3706" t="s">
        <v>35</v>
      </c>
      <c r="I3706" t="s">
        <v>162</v>
      </c>
      <c r="J3706" s="31">
        <v>89997</v>
      </c>
      <c r="K3706">
        <v>3</v>
      </c>
      <c r="L3706">
        <v>0</v>
      </c>
      <c r="M3706" s="32">
        <v>3149895</v>
      </c>
    </row>
    <row r="3707" spans="1:13" x14ac:dyDescent="0.3">
      <c r="A3707" t="s">
        <v>28</v>
      </c>
      <c r="B3707" t="s">
        <v>22</v>
      </c>
      <c r="C3707" t="s">
        <v>15</v>
      </c>
      <c r="D3707" t="s">
        <v>87</v>
      </c>
      <c r="E3707" t="s">
        <v>88</v>
      </c>
      <c r="F3707">
        <v>35601</v>
      </c>
      <c r="G3707" t="s">
        <v>18</v>
      </c>
      <c r="H3707" t="s">
        <v>26</v>
      </c>
      <c r="I3707" t="s">
        <v>41</v>
      </c>
      <c r="J3707" s="31">
        <v>324</v>
      </c>
      <c r="K3707">
        <v>5</v>
      </c>
      <c r="L3707">
        <v>0</v>
      </c>
      <c r="M3707" s="32">
        <v>15552</v>
      </c>
    </row>
    <row r="3708" spans="1:13" x14ac:dyDescent="0.3">
      <c r="A3708" t="s">
        <v>28</v>
      </c>
      <c r="B3708" t="s">
        <v>14</v>
      </c>
      <c r="C3708" t="s">
        <v>15</v>
      </c>
      <c r="D3708" t="s">
        <v>135</v>
      </c>
      <c r="E3708" t="s">
        <v>46</v>
      </c>
      <c r="F3708">
        <v>75220</v>
      </c>
      <c r="G3708" t="s">
        <v>47</v>
      </c>
      <c r="H3708" t="s">
        <v>26</v>
      </c>
      <c r="I3708" t="s">
        <v>34</v>
      </c>
      <c r="J3708" s="31">
        <v>23832</v>
      </c>
      <c r="K3708">
        <v>3</v>
      </c>
      <c r="L3708">
        <v>2</v>
      </c>
      <c r="M3708" s="32">
        <v>65538</v>
      </c>
    </row>
    <row r="3709" spans="1:13" x14ac:dyDescent="0.3">
      <c r="A3709" t="s">
        <v>28</v>
      </c>
      <c r="B3709" t="s">
        <v>22</v>
      </c>
      <c r="C3709" t="s">
        <v>15</v>
      </c>
      <c r="D3709" t="s">
        <v>365</v>
      </c>
      <c r="E3709" t="s">
        <v>46</v>
      </c>
      <c r="F3709">
        <v>75150</v>
      </c>
      <c r="G3709" t="s">
        <v>47</v>
      </c>
      <c r="H3709" t="s">
        <v>19</v>
      </c>
      <c r="I3709" t="s">
        <v>33</v>
      </c>
      <c r="J3709" s="31">
        <v>6368</v>
      </c>
      <c r="K3709">
        <v>2</v>
      </c>
      <c r="L3709">
        <v>6</v>
      </c>
      <c r="M3709" s="32">
        <v>-25472</v>
      </c>
    </row>
    <row r="3710" spans="1:13" x14ac:dyDescent="0.3">
      <c r="A3710" t="s">
        <v>28</v>
      </c>
      <c r="B3710" t="s">
        <v>22</v>
      </c>
      <c r="C3710" t="s">
        <v>15</v>
      </c>
      <c r="D3710" t="s">
        <v>365</v>
      </c>
      <c r="E3710" t="s">
        <v>46</v>
      </c>
      <c r="F3710">
        <v>75150</v>
      </c>
      <c r="G3710" t="s">
        <v>47</v>
      </c>
      <c r="H3710" t="s">
        <v>26</v>
      </c>
      <c r="I3710" t="s">
        <v>38</v>
      </c>
      <c r="J3710" s="31">
        <v>34176</v>
      </c>
      <c r="K3710">
        <v>3</v>
      </c>
      <c r="L3710">
        <v>8</v>
      </c>
      <c r="M3710" s="32">
        <v>-871488</v>
      </c>
    </row>
    <row r="3711" spans="1:13" x14ac:dyDescent="0.3">
      <c r="A3711" t="s">
        <v>28</v>
      </c>
      <c r="B3711" t="s">
        <v>22</v>
      </c>
      <c r="C3711" t="s">
        <v>15</v>
      </c>
      <c r="D3711" t="s">
        <v>365</v>
      </c>
      <c r="E3711" t="s">
        <v>46</v>
      </c>
      <c r="F3711">
        <v>75150</v>
      </c>
      <c r="G3711" t="s">
        <v>47</v>
      </c>
      <c r="H3711" t="s">
        <v>35</v>
      </c>
      <c r="I3711" t="s">
        <v>59</v>
      </c>
      <c r="J3711" s="31">
        <v>5544</v>
      </c>
      <c r="K3711">
        <v>7</v>
      </c>
      <c r="L3711">
        <v>2</v>
      </c>
      <c r="M3711" s="32">
        <v>16632</v>
      </c>
    </row>
    <row r="3712" spans="1:13" x14ac:dyDescent="0.3">
      <c r="A3712" t="s">
        <v>62</v>
      </c>
      <c r="B3712" t="s">
        <v>22</v>
      </c>
      <c r="C3712" t="s">
        <v>15</v>
      </c>
      <c r="D3712" t="s">
        <v>23</v>
      </c>
      <c r="E3712" t="s">
        <v>24</v>
      </c>
      <c r="F3712">
        <v>90045</v>
      </c>
      <c r="G3712" t="s">
        <v>25</v>
      </c>
      <c r="H3712" t="s">
        <v>19</v>
      </c>
      <c r="I3712" t="s">
        <v>31</v>
      </c>
      <c r="J3712" s="31">
        <v>51024</v>
      </c>
      <c r="K3712">
        <v>3</v>
      </c>
      <c r="L3712">
        <v>2</v>
      </c>
      <c r="M3712" s="32">
        <v>6378</v>
      </c>
    </row>
    <row r="3713" spans="1:13" x14ac:dyDescent="0.3">
      <c r="A3713" t="s">
        <v>62</v>
      </c>
      <c r="B3713" t="s">
        <v>22</v>
      </c>
      <c r="C3713" t="s">
        <v>15</v>
      </c>
      <c r="D3713" t="s">
        <v>23</v>
      </c>
      <c r="E3713" t="s">
        <v>24</v>
      </c>
      <c r="F3713">
        <v>90045</v>
      </c>
      <c r="G3713" t="s">
        <v>25</v>
      </c>
      <c r="H3713" t="s">
        <v>26</v>
      </c>
      <c r="I3713" t="s">
        <v>41</v>
      </c>
      <c r="J3713" s="31">
        <v>20495</v>
      </c>
      <c r="K3713">
        <v>5</v>
      </c>
      <c r="L3713">
        <v>0</v>
      </c>
      <c r="M3713" s="32">
        <v>1004255</v>
      </c>
    </row>
    <row r="3714" spans="1:13" x14ac:dyDescent="0.3">
      <c r="A3714" t="s">
        <v>62</v>
      </c>
      <c r="B3714" t="s">
        <v>14</v>
      </c>
      <c r="C3714" t="s">
        <v>15</v>
      </c>
      <c r="D3714" t="s">
        <v>42</v>
      </c>
      <c r="E3714" t="s">
        <v>43</v>
      </c>
      <c r="F3714">
        <v>98103</v>
      </c>
      <c r="G3714" t="s">
        <v>25</v>
      </c>
      <c r="H3714" t="s">
        <v>35</v>
      </c>
      <c r="I3714" t="s">
        <v>59</v>
      </c>
      <c r="J3714" s="31">
        <v>1154</v>
      </c>
      <c r="K3714">
        <v>1</v>
      </c>
      <c r="L3714">
        <v>0</v>
      </c>
      <c r="M3714" s="32">
        <v>3462</v>
      </c>
    </row>
    <row r="3715" spans="1:13" x14ac:dyDescent="0.3">
      <c r="A3715" t="s">
        <v>62</v>
      </c>
      <c r="B3715" t="s">
        <v>14</v>
      </c>
      <c r="C3715" t="s">
        <v>15</v>
      </c>
      <c r="D3715" t="s">
        <v>42</v>
      </c>
      <c r="E3715" t="s">
        <v>43</v>
      </c>
      <c r="F3715">
        <v>98103</v>
      </c>
      <c r="G3715" t="s">
        <v>25</v>
      </c>
      <c r="H3715" t="s">
        <v>19</v>
      </c>
      <c r="I3715" t="s">
        <v>33</v>
      </c>
      <c r="J3715" s="31">
        <v>1626</v>
      </c>
      <c r="K3715">
        <v>3</v>
      </c>
      <c r="L3715">
        <v>0</v>
      </c>
      <c r="M3715" s="32">
        <v>34146</v>
      </c>
    </row>
    <row r="3716" spans="1:13" x14ac:dyDescent="0.3">
      <c r="A3716" t="s">
        <v>13</v>
      </c>
      <c r="B3716" t="s">
        <v>14</v>
      </c>
      <c r="C3716" t="s">
        <v>15</v>
      </c>
      <c r="D3716" t="s">
        <v>260</v>
      </c>
      <c r="E3716" t="s">
        <v>43</v>
      </c>
      <c r="F3716">
        <v>98502</v>
      </c>
      <c r="G3716" t="s">
        <v>25</v>
      </c>
      <c r="H3716" t="s">
        <v>26</v>
      </c>
      <c r="I3716" t="s">
        <v>41</v>
      </c>
      <c r="J3716" s="31">
        <v>4568</v>
      </c>
      <c r="K3716">
        <v>2</v>
      </c>
      <c r="L3716">
        <v>0</v>
      </c>
      <c r="M3716" s="32">
        <v>210128</v>
      </c>
    </row>
    <row r="3717" spans="1:13" x14ac:dyDescent="0.3">
      <c r="A3717" t="s">
        <v>13</v>
      </c>
      <c r="B3717" t="s">
        <v>14</v>
      </c>
      <c r="C3717" t="s">
        <v>15</v>
      </c>
      <c r="D3717" t="s">
        <v>260</v>
      </c>
      <c r="E3717" t="s">
        <v>43</v>
      </c>
      <c r="F3717">
        <v>98502</v>
      </c>
      <c r="G3717" t="s">
        <v>25</v>
      </c>
      <c r="H3717" t="s">
        <v>19</v>
      </c>
      <c r="I3717" t="s">
        <v>21</v>
      </c>
      <c r="J3717" s="31">
        <v>60392</v>
      </c>
      <c r="K3717">
        <v>5</v>
      </c>
      <c r="L3717">
        <v>2</v>
      </c>
      <c r="M3717" s="32">
        <v>45294</v>
      </c>
    </row>
    <row r="3718" spans="1:13" x14ac:dyDescent="0.3">
      <c r="A3718" t="s">
        <v>28</v>
      </c>
      <c r="B3718" t="s">
        <v>44</v>
      </c>
      <c r="C3718" t="s">
        <v>15</v>
      </c>
      <c r="D3718" t="s">
        <v>238</v>
      </c>
      <c r="E3718" t="s">
        <v>54</v>
      </c>
      <c r="F3718">
        <v>68104</v>
      </c>
      <c r="G3718" t="s">
        <v>47</v>
      </c>
      <c r="H3718" t="s">
        <v>26</v>
      </c>
      <c r="I3718" t="s">
        <v>77</v>
      </c>
      <c r="J3718" s="31">
        <v>2355</v>
      </c>
      <c r="K3718">
        <v>5</v>
      </c>
      <c r="L3718">
        <v>0</v>
      </c>
      <c r="M3718" s="32">
        <v>11775</v>
      </c>
    </row>
    <row r="3719" spans="1:13" x14ac:dyDescent="0.3">
      <c r="A3719" t="s">
        <v>28</v>
      </c>
      <c r="B3719" t="s">
        <v>14</v>
      </c>
      <c r="C3719" t="s">
        <v>15</v>
      </c>
      <c r="D3719" t="s">
        <v>103</v>
      </c>
      <c r="E3719" t="s">
        <v>167</v>
      </c>
      <c r="F3719">
        <v>31907</v>
      </c>
      <c r="G3719" t="s">
        <v>18</v>
      </c>
      <c r="H3719" t="s">
        <v>26</v>
      </c>
      <c r="I3719" t="s">
        <v>110</v>
      </c>
      <c r="J3719" s="31">
        <v>504</v>
      </c>
      <c r="K3719">
        <v>2</v>
      </c>
      <c r="L3719">
        <v>0</v>
      </c>
      <c r="M3719" s="32">
        <v>1512</v>
      </c>
    </row>
    <row r="3720" spans="1:13" x14ac:dyDescent="0.3">
      <c r="A3720" t="s">
        <v>28</v>
      </c>
      <c r="B3720" t="s">
        <v>14</v>
      </c>
      <c r="C3720" t="s">
        <v>15</v>
      </c>
      <c r="D3720" t="s">
        <v>103</v>
      </c>
      <c r="E3720" t="s">
        <v>167</v>
      </c>
      <c r="F3720">
        <v>31907</v>
      </c>
      <c r="G3720" t="s">
        <v>18</v>
      </c>
      <c r="H3720" t="s">
        <v>35</v>
      </c>
      <c r="I3720" t="s">
        <v>59</v>
      </c>
      <c r="J3720" s="31">
        <v>24995</v>
      </c>
      <c r="K3720">
        <v>5</v>
      </c>
      <c r="L3720">
        <v>0</v>
      </c>
      <c r="M3720" s="32">
        <v>1074785</v>
      </c>
    </row>
    <row r="3721" spans="1:13" x14ac:dyDescent="0.3">
      <c r="A3721" t="s">
        <v>28</v>
      </c>
      <c r="B3721" t="s">
        <v>22</v>
      </c>
      <c r="C3721" t="s">
        <v>15</v>
      </c>
      <c r="D3721" t="s">
        <v>103</v>
      </c>
      <c r="E3721" t="s">
        <v>74</v>
      </c>
      <c r="F3721">
        <v>47201</v>
      </c>
      <c r="G3721" t="s">
        <v>47</v>
      </c>
      <c r="H3721" t="s">
        <v>26</v>
      </c>
      <c r="I3721" t="s">
        <v>34</v>
      </c>
      <c r="J3721" s="31">
        <v>334</v>
      </c>
      <c r="K3721">
        <v>5</v>
      </c>
      <c r="L3721">
        <v>0</v>
      </c>
      <c r="M3721" s="32">
        <v>12358</v>
      </c>
    </row>
    <row r="3722" spans="1:13" x14ac:dyDescent="0.3">
      <c r="A3722" t="s">
        <v>28</v>
      </c>
      <c r="B3722" t="s">
        <v>44</v>
      </c>
      <c r="C3722" t="s">
        <v>15</v>
      </c>
      <c r="D3722" t="s">
        <v>84</v>
      </c>
      <c r="E3722" t="s">
        <v>185</v>
      </c>
      <c r="F3722">
        <v>39212</v>
      </c>
      <c r="G3722" t="s">
        <v>18</v>
      </c>
      <c r="H3722" t="s">
        <v>19</v>
      </c>
      <c r="I3722" t="s">
        <v>33</v>
      </c>
      <c r="J3722" s="31">
        <v>1892</v>
      </c>
      <c r="K3722">
        <v>4</v>
      </c>
      <c r="L3722">
        <v>0</v>
      </c>
      <c r="M3722" s="32">
        <v>73788</v>
      </c>
    </row>
    <row r="3723" spans="1:13" x14ac:dyDescent="0.3">
      <c r="A3723" t="s">
        <v>28</v>
      </c>
      <c r="B3723" t="s">
        <v>44</v>
      </c>
      <c r="C3723" t="s">
        <v>15</v>
      </c>
      <c r="D3723" t="s">
        <v>84</v>
      </c>
      <c r="E3723" t="s">
        <v>185</v>
      </c>
      <c r="F3723">
        <v>39212</v>
      </c>
      <c r="G3723" t="s">
        <v>18</v>
      </c>
      <c r="H3723" t="s">
        <v>26</v>
      </c>
      <c r="I3723" t="s">
        <v>37</v>
      </c>
      <c r="J3723" s="31">
        <v>1542</v>
      </c>
      <c r="K3723">
        <v>2</v>
      </c>
      <c r="L3723">
        <v>0</v>
      </c>
      <c r="M3723" s="32">
        <v>6939</v>
      </c>
    </row>
    <row r="3724" spans="1:13" x14ac:dyDescent="0.3">
      <c r="A3724" t="s">
        <v>28</v>
      </c>
      <c r="B3724" t="s">
        <v>14</v>
      </c>
      <c r="C3724" t="s">
        <v>15</v>
      </c>
      <c r="D3724" t="s">
        <v>61</v>
      </c>
      <c r="E3724" t="s">
        <v>46</v>
      </c>
      <c r="F3724">
        <v>77070</v>
      </c>
      <c r="G3724" t="s">
        <v>47</v>
      </c>
      <c r="H3724" t="s">
        <v>26</v>
      </c>
      <c r="I3724" t="s">
        <v>34</v>
      </c>
      <c r="J3724" s="31">
        <v>35712</v>
      </c>
      <c r="K3724">
        <v>8</v>
      </c>
      <c r="L3724">
        <v>2</v>
      </c>
      <c r="M3724" s="32">
        <v>2232</v>
      </c>
    </row>
    <row r="3725" spans="1:13" x14ac:dyDescent="0.3">
      <c r="A3725" t="s">
        <v>28</v>
      </c>
      <c r="B3725" t="s">
        <v>22</v>
      </c>
      <c r="C3725" t="s">
        <v>15</v>
      </c>
      <c r="D3725" t="s">
        <v>108</v>
      </c>
      <c r="E3725" t="s">
        <v>81</v>
      </c>
      <c r="F3725">
        <v>85023</v>
      </c>
      <c r="G3725" t="s">
        <v>25</v>
      </c>
      <c r="H3725" t="s">
        <v>26</v>
      </c>
      <c r="I3725" t="s">
        <v>37</v>
      </c>
      <c r="J3725" s="31">
        <v>551985</v>
      </c>
      <c r="K3725">
        <v>5</v>
      </c>
      <c r="L3725">
        <v>7</v>
      </c>
      <c r="M3725" s="32">
        <v>-4599875</v>
      </c>
    </row>
    <row r="3726" spans="1:13" x14ac:dyDescent="0.3">
      <c r="A3726" t="s">
        <v>62</v>
      </c>
      <c r="B3726" t="s">
        <v>14</v>
      </c>
      <c r="C3726" t="s">
        <v>15</v>
      </c>
      <c r="D3726" t="s">
        <v>79</v>
      </c>
      <c r="E3726" t="s">
        <v>65</v>
      </c>
      <c r="F3726">
        <v>60653</v>
      </c>
      <c r="G3726" t="s">
        <v>47</v>
      </c>
      <c r="H3726" t="s">
        <v>26</v>
      </c>
      <c r="I3726" t="s">
        <v>34</v>
      </c>
      <c r="J3726" s="31">
        <v>7056</v>
      </c>
      <c r="K3726">
        <v>3</v>
      </c>
      <c r="L3726">
        <v>2</v>
      </c>
      <c r="M3726" s="32">
        <v>2205</v>
      </c>
    </row>
    <row r="3727" spans="1:13" x14ac:dyDescent="0.3">
      <c r="A3727" t="s">
        <v>28</v>
      </c>
      <c r="B3727" t="s">
        <v>22</v>
      </c>
      <c r="C3727" t="s">
        <v>15</v>
      </c>
      <c r="D3727" t="s">
        <v>134</v>
      </c>
      <c r="E3727" t="s">
        <v>98</v>
      </c>
      <c r="F3727">
        <v>80219</v>
      </c>
      <c r="G3727" t="s">
        <v>25</v>
      </c>
      <c r="H3727" t="s">
        <v>26</v>
      </c>
      <c r="I3727" t="s">
        <v>38</v>
      </c>
      <c r="J3727" s="31">
        <v>1872</v>
      </c>
      <c r="K3727">
        <v>2</v>
      </c>
      <c r="L3727">
        <v>2</v>
      </c>
      <c r="M3727" s="32">
        <v>351</v>
      </c>
    </row>
    <row r="3728" spans="1:13" x14ac:dyDescent="0.3">
      <c r="A3728" t="s">
        <v>28</v>
      </c>
      <c r="B3728" t="s">
        <v>14</v>
      </c>
      <c r="C3728" t="s">
        <v>15</v>
      </c>
      <c r="D3728" t="s">
        <v>114</v>
      </c>
      <c r="E3728" t="s">
        <v>72</v>
      </c>
      <c r="F3728">
        <v>19711</v>
      </c>
      <c r="G3728" t="s">
        <v>57</v>
      </c>
      <c r="H3728" t="s">
        <v>26</v>
      </c>
      <c r="I3728" t="s">
        <v>32</v>
      </c>
      <c r="J3728" s="31">
        <v>36038</v>
      </c>
      <c r="K3728">
        <v>2</v>
      </c>
      <c r="L3728">
        <v>0</v>
      </c>
      <c r="M3728" s="32">
        <v>936988</v>
      </c>
    </row>
    <row r="3729" spans="1:13" x14ac:dyDescent="0.3">
      <c r="A3729" t="s">
        <v>28</v>
      </c>
      <c r="B3729" t="s">
        <v>14</v>
      </c>
      <c r="C3729" t="s">
        <v>15</v>
      </c>
      <c r="D3729" t="s">
        <v>114</v>
      </c>
      <c r="E3729" t="s">
        <v>72</v>
      </c>
      <c r="F3729">
        <v>19711</v>
      </c>
      <c r="G3729" t="s">
        <v>57</v>
      </c>
      <c r="H3729" t="s">
        <v>26</v>
      </c>
      <c r="I3729" t="s">
        <v>34</v>
      </c>
      <c r="J3729" s="31">
        <v>1116</v>
      </c>
      <c r="K3729">
        <v>2</v>
      </c>
      <c r="L3729">
        <v>0</v>
      </c>
      <c r="M3729" s="32">
        <v>279</v>
      </c>
    </row>
    <row r="3730" spans="1:13" x14ac:dyDescent="0.3">
      <c r="A3730" t="s">
        <v>28</v>
      </c>
      <c r="B3730" t="s">
        <v>14</v>
      </c>
      <c r="C3730" t="s">
        <v>15</v>
      </c>
      <c r="D3730" t="s">
        <v>114</v>
      </c>
      <c r="E3730" t="s">
        <v>72</v>
      </c>
      <c r="F3730">
        <v>19711</v>
      </c>
      <c r="G3730" t="s">
        <v>57</v>
      </c>
      <c r="H3730" t="s">
        <v>26</v>
      </c>
      <c r="I3730" t="s">
        <v>27</v>
      </c>
      <c r="J3730" s="31">
        <v>1494</v>
      </c>
      <c r="K3730">
        <v>3</v>
      </c>
      <c r="L3730">
        <v>0</v>
      </c>
      <c r="M3730" s="32">
        <v>68724</v>
      </c>
    </row>
    <row r="3731" spans="1:13" x14ac:dyDescent="0.3">
      <c r="A3731" t="s">
        <v>28</v>
      </c>
      <c r="B3731" t="s">
        <v>22</v>
      </c>
      <c r="C3731" t="s">
        <v>15</v>
      </c>
      <c r="D3731" t="s">
        <v>268</v>
      </c>
      <c r="E3731" t="s">
        <v>248</v>
      </c>
      <c r="F3731">
        <v>20735</v>
      </c>
      <c r="G3731" t="s">
        <v>57</v>
      </c>
      <c r="H3731" t="s">
        <v>26</v>
      </c>
      <c r="I3731" t="s">
        <v>32</v>
      </c>
      <c r="J3731" s="31">
        <v>4196</v>
      </c>
      <c r="K3731">
        <v>2</v>
      </c>
      <c r="L3731">
        <v>0</v>
      </c>
      <c r="M3731" s="32">
        <v>79724</v>
      </c>
    </row>
    <row r="3732" spans="1:13" x14ac:dyDescent="0.3">
      <c r="A3732" t="s">
        <v>28</v>
      </c>
      <c r="B3732" t="s">
        <v>22</v>
      </c>
      <c r="C3732" t="s">
        <v>15</v>
      </c>
      <c r="D3732" t="s">
        <v>268</v>
      </c>
      <c r="E3732" t="s">
        <v>248</v>
      </c>
      <c r="F3732">
        <v>20735</v>
      </c>
      <c r="G3732" t="s">
        <v>57</v>
      </c>
      <c r="H3732" t="s">
        <v>26</v>
      </c>
      <c r="I3732" t="s">
        <v>32</v>
      </c>
      <c r="J3732" s="31">
        <v>63686</v>
      </c>
      <c r="K3732">
        <v>7</v>
      </c>
      <c r="L3732">
        <v>0</v>
      </c>
      <c r="M3732" s="32">
        <v>0</v>
      </c>
    </row>
    <row r="3733" spans="1:13" x14ac:dyDescent="0.3">
      <c r="A3733" t="s">
        <v>28</v>
      </c>
      <c r="B3733" t="s">
        <v>22</v>
      </c>
      <c r="C3733" t="s">
        <v>15</v>
      </c>
      <c r="D3733" t="s">
        <v>268</v>
      </c>
      <c r="E3733" t="s">
        <v>248</v>
      </c>
      <c r="F3733">
        <v>20735</v>
      </c>
      <c r="G3733" t="s">
        <v>57</v>
      </c>
      <c r="H3733" t="s">
        <v>35</v>
      </c>
      <c r="I3733" t="s">
        <v>36</v>
      </c>
      <c r="J3733" s="31">
        <v>49999</v>
      </c>
      <c r="K3733">
        <v>1</v>
      </c>
      <c r="L3733">
        <v>0</v>
      </c>
      <c r="M3733" s="32">
        <v>1299974</v>
      </c>
    </row>
    <row r="3734" spans="1:13" x14ac:dyDescent="0.3">
      <c r="A3734" t="s">
        <v>28</v>
      </c>
      <c r="B3734" t="s">
        <v>22</v>
      </c>
      <c r="C3734" t="s">
        <v>15</v>
      </c>
      <c r="D3734" t="s">
        <v>268</v>
      </c>
      <c r="E3734" t="s">
        <v>248</v>
      </c>
      <c r="F3734">
        <v>20735</v>
      </c>
      <c r="G3734" t="s">
        <v>57</v>
      </c>
      <c r="H3734" t="s">
        <v>35</v>
      </c>
      <c r="I3734" t="s">
        <v>36</v>
      </c>
      <c r="J3734" s="31">
        <v>125993</v>
      </c>
      <c r="K3734">
        <v>7</v>
      </c>
      <c r="L3734">
        <v>0</v>
      </c>
      <c r="M3734" s="32">
        <v>3275818</v>
      </c>
    </row>
    <row r="3735" spans="1:13" x14ac:dyDescent="0.3">
      <c r="A3735" t="s">
        <v>28</v>
      </c>
      <c r="B3735" t="s">
        <v>22</v>
      </c>
      <c r="C3735" t="s">
        <v>15</v>
      </c>
      <c r="D3735" t="s">
        <v>268</v>
      </c>
      <c r="E3735" t="s">
        <v>248</v>
      </c>
      <c r="F3735">
        <v>20735</v>
      </c>
      <c r="G3735" t="s">
        <v>57</v>
      </c>
      <c r="H3735" t="s">
        <v>26</v>
      </c>
      <c r="I3735" t="s">
        <v>37</v>
      </c>
      <c r="J3735" s="31">
        <v>6508</v>
      </c>
      <c r="K3735">
        <v>4</v>
      </c>
      <c r="L3735">
        <v>0</v>
      </c>
      <c r="M3735" s="32">
        <v>318892</v>
      </c>
    </row>
    <row r="3736" spans="1:13" x14ac:dyDescent="0.3">
      <c r="A3736" t="s">
        <v>13</v>
      </c>
      <c r="B3736" t="s">
        <v>14</v>
      </c>
      <c r="C3736" t="s">
        <v>15</v>
      </c>
      <c r="D3736" t="s">
        <v>75</v>
      </c>
      <c r="E3736" t="s">
        <v>76</v>
      </c>
      <c r="F3736">
        <v>10011</v>
      </c>
      <c r="G3736" t="s">
        <v>57</v>
      </c>
      <c r="H3736" t="s">
        <v>26</v>
      </c>
      <c r="I3736" t="s">
        <v>41</v>
      </c>
      <c r="J3736" s="31">
        <v>2638</v>
      </c>
      <c r="K3736">
        <v>1</v>
      </c>
      <c r="L3736">
        <v>0</v>
      </c>
      <c r="M3736" s="32">
        <v>121348</v>
      </c>
    </row>
    <row r="3737" spans="1:13" x14ac:dyDescent="0.3">
      <c r="A3737" t="s">
        <v>13</v>
      </c>
      <c r="B3737" t="s">
        <v>14</v>
      </c>
      <c r="C3737" t="s">
        <v>15</v>
      </c>
      <c r="D3737" t="s">
        <v>75</v>
      </c>
      <c r="E3737" t="s">
        <v>76</v>
      </c>
      <c r="F3737">
        <v>10011</v>
      </c>
      <c r="G3737" t="s">
        <v>57</v>
      </c>
      <c r="H3737" t="s">
        <v>19</v>
      </c>
      <c r="I3737" t="s">
        <v>33</v>
      </c>
      <c r="J3737" s="31">
        <v>7197</v>
      </c>
      <c r="K3737">
        <v>3</v>
      </c>
      <c r="L3737">
        <v>0</v>
      </c>
      <c r="M3737" s="32">
        <v>165531</v>
      </c>
    </row>
    <row r="3738" spans="1:13" x14ac:dyDescent="0.3">
      <c r="A3738" t="s">
        <v>168</v>
      </c>
      <c r="B3738" t="s">
        <v>14</v>
      </c>
      <c r="C3738" t="s">
        <v>15</v>
      </c>
      <c r="D3738" t="s">
        <v>114</v>
      </c>
      <c r="E3738" t="s">
        <v>72</v>
      </c>
      <c r="F3738">
        <v>19711</v>
      </c>
      <c r="G3738" t="s">
        <v>57</v>
      </c>
      <c r="H3738" t="s">
        <v>35</v>
      </c>
      <c r="I3738" t="s">
        <v>36</v>
      </c>
      <c r="J3738" s="31">
        <v>12998</v>
      </c>
      <c r="K3738">
        <v>2</v>
      </c>
      <c r="L3738">
        <v>0</v>
      </c>
      <c r="M3738" s="32">
        <v>623904</v>
      </c>
    </row>
    <row r="3739" spans="1:13" x14ac:dyDescent="0.3">
      <c r="A3739" t="s">
        <v>168</v>
      </c>
      <c r="B3739" t="s">
        <v>14</v>
      </c>
      <c r="C3739" t="s">
        <v>15</v>
      </c>
      <c r="D3739" t="s">
        <v>114</v>
      </c>
      <c r="E3739" t="s">
        <v>72</v>
      </c>
      <c r="F3739">
        <v>19711</v>
      </c>
      <c r="G3739" t="s">
        <v>57</v>
      </c>
      <c r="H3739" t="s">
        <v>26</v>
      </c>
      <c r="I3739" t="s">
        <v>37</v>
      </c>
      <c r="J3739" s="31">
        <v>3254</v>
      </c>
      <c r="K3739">
        <v>2</v>
      </c>
      <c r="L3739">
        <v>0</v>
      </c>
      <c r="M3739" s="32">
        <v>159446</v>
      </c>
    </row>
    <row r="3740" spans="1:13" x14ac:dyDescent="0.3">
      <c r="A3740" t="s">
        <v>28</v>
      </c>
      <c r="B3740" t="s">
        <v>14</v>
      </c>
      <c r="C3740" t="s">
        <v>15</v>
      </c>
      <c r="D3740" t="s">
        <v>84</v>
      </c>
      <c r="E3740" t="s">
        <v>70</v>
      </c>
      <c r="F3740">
        <v>49201</v>
      </c>
      <c r="G3740" t="s">
        <v>47</v>
      </c>
      <c r="H3740" t="s">
        <v>35</v>
      </c>
      <c r="I3740" t="s">
        <v>36</v>
      </c>
      <c r="J3740" s="31">
        <v>109</v>
      </c>
      <c r="K3740">
        <v>1</v>
      </c>
      <c r="L3740">
        <v>0</v>
      </c>
      <c r="M3740" s="32">
        <v>3052</v>
      </c>
    </row>
    <row r="3741" spans="1:13" x14ac:dyDescent="0.3">
      <c r="A3741" t="s">
        <v>28</v>
      </c>
      <c r="B3741" t="s">
        <v>14</v>
      </c>
      <c r="C3741" t="s">
        <v>15</v>
      </c>
      <c r="D3741" t="s">
        <v>84</v>
      </c>
      <c r="E3741" t="s">
        <v>70</v>
      </c>
      <c r="F3741">
        <v>49201</v>
      </c>
      <c r="G3741" t="s">
        <v>47</v>
      </c>
      <c r="H3741" t="s">
        <v>35</v>
      </c>
      <c r="I3741" t="s">
        <v>59</v>
      </c>
      <c r="J3741" s="31">
        <v>5998</v>
      </c>
      <c r="K3741">
        <v>2</v>
      </c>
      <c r="L3741">
        <v>0</v>
      </c>
      <c r="M3741" s="32">
        <v>251916</v>
      </c>
    </row>
    <row r="3742" spans="1:13" x14ac:dyDescent="0.3">
      <c r="A3742" t="s">
        <v>28</v>
      </c>
      <c r="B3742" t="s">
        <v>14</v>
      </c>
      <c r="C3742" t="s">
        <v>15</v>
      </c>
      <c r="D3742" t="s">
        <v>84</v>
      </c>
      <c r="E3742" t="s">
        <v>70</v>
      </c>
      <c r="F3742">
        <v>49201</v>
      </c>
      <c r="G3742" t="s">
        <v>47</v>
      </c>
      <c r="H3742" t="s">
        <v>26</v>
      </c>
      <c r="I3742" t="s">
        <v>38</v>
      </c>
      <c r="J3742" s="31">
        <v>61929</v>
      </c>
      <c r="K3742">
        <v>1</v>
      </c>
      <c r="L3742">
        <v>1</v>
      </c>
      <c r="M3742" s="32">
        <v>233954</v>
      </c>
    </row>
    <row r="3743" spans="1:13" x14ac:dyDescent="0.3">
      <c r="A3743" t="s">
        <v>28</v>
      </c>
      <c r="B3743" t="s">
        <v>14</v>
      </c>
      <c r="C3743" t="s">
        <v>15</v>
      </c>
      <c r="D3743" t="s">
        <v>75</v>
      </c>
      <c r="E3743" t="s">
        <v>76</v>
      </c>
      <c r="F3743">
        <v>10011</v>
      </c>
      <c r="G3743" t="s">
        <v>57</v>
      </c>
      <c r="H3743" t="s">
        <v>26</v>
      </c>
      <c r="I3743" t="s">
        <v>60</v>
      </c>
      <c r="J3743" s="31">
        <v>1652</v>
      </c>
      <c r="K3743">
        <v>4</v>
      </c>
      <c r="L3743">
        <v>0</v>
      </c>
      <c r="M3743" s="32">
        <v>75992</v>
      </c>
    </row>
    <row r="3744" spans="1:13" x14ac:dyDescent="0.3">
      <c r="A3744" t="s">
        <v>28</v>
      </c>
      <c r="B3744" t="s">
        <v>14</v>
      </c>
      <c r="C3744" t="s">
        <v>15</v>
      </c>
      <c r="D3744" t="s">
        <v>75</v>
      </c>
      <c r="E3744" t="s">
        <v>76</v>
      </c>
      <c r="F3744">
        <v>10011</v>
      </c>
      <c r="G3744" t="s">
        <v>57</v>
      </c>
      <c r="H3744" t="s">
        <v>26</v>
      </c>
      <c r="I3744" t="s">
        <v>41</v>
      </c>
      <c r="J3744" s="31">
        <v>6012</v>
      </c>
      <c r="K3744">
        <v>9</v>
      </c>
      <c r="L3744">
        <v>0</v>
      </c>
      <c r="M3744" s="32">
        <v>288576</v>
      </c>
    </row>
    <row r="3745" spans="1:13" x14ac:dyDescent="0.3">
      <c r="A3745" t="s">
        <v>28</v>
      </c>
      <c r="B3745" t="s">
        <v>14</v>
      </c>
      <c r="C3745" t="s">
        <v>15</v>
      </c>
      <c r="D3745" t="s">
        <v>75</v>
      </c>
      <c r="E3745" t="s">
        <v>76</v>
      </c>
      <c r="F3745">
        <v>10011</v>
      </c>
      <c r="G3745" t="s">
        <v>57</v>
      </c>
      <c r="H3745" t="s">
        <v>26</v>
      </c>
      <c r="I3745" t="s">
        <v>37</v>
      </c>
      <c r="J3745" s="31">
        <v>49536</v>
      </c>
      <c r="K3745">
        <v>3</v>
      </c>
      <c r="L3745">
        <v>2</v>
      </c>
      <c r="M3745" s="32">
        <v>173376</v>
      </c>
    </row>
    <row r="3746" spans="1:13" x14ac:dyDescent="0.3">
      <c r="A3746" t="s">
        <v>168</v>
      </c>
      <c r="B3746" t="s">
        <v>14</v>
      </c>
      <c r="C3746" t="s">
        <v>15</v>
      </c>
      <c r="D3746" t="s">
        <v>461</v>
      </c>
      <c r="E3746" t="s">
        <v>91</v>
      </c>
      <c r="F3746">
        <v>29730</v>
      </c>
      <c r="G3746" t="s">
        <v>18</v>
      </c>
      <c r="H3746" t="s">
        <v>26</v>
      </c>
      <c r="I3746" t="s">
        <v>77</v>
      </c>
      <c r="J3746" s="31">
        <v>1185</v>
      </c>
      <c r="K3746">
        <v>3</v>
      </c>
      <c r="L3746">
        <v>0</v>
      </c>
      <c r="M3746" s="32">
        <v>3792</v>
      </c>
    </row>
    <row r="3747" spans="1:13" x14ac:dyDescent="0.3">
      <c r="A3747" t="s">
        <v>13</v>
      </c>
      <c r="B3747" t="s">
        <v>14</v>
      </c>
      <c r="C3747" t="s">
        <v>15</v>
      </c>
      <c r="D3747" t="s">
        <v>103</v>
      </c>
      <c r="E3747" t="s">
        <v>167</v>
      </c>
      <c r="F3747">
        <v>31907</v>
      </c>
      <c r="G3747" t="s">
        <v>18</v>
      </c>
      <c r="H3747" t="s">
        <v>26</v>
      </c>
      <c r="I3747" t="s">
        <v>32</v>
      </c>
      <c r="J3747" s="31">
        <v>11825</v>
      </c>
      <c r="K3747">
        <v>5</v>
      </c>
      <c r="L3747">
        <v>0</v>
      </c>
      <c r="M3747" s="32">
        <v>342925</v>
      </c>
    </row>
    <row r="3748" spans="1:13" x14ac:dyDescent="0.3">
      <c r="A3748" t="s">
        <v>13</v>
      </c>
      <c r="B3748" t="s">
        <v>14</v>
      </c>
      <c r="C3748" t="s">
        <v>15</v>
      </c>
      <c r="D3748" t="s">
        <v>103</v>
      </c>
      <c r="E3748" t="s">
        <v>167</v>
      </c>
      <c r="F3748">
        <v>31907</v>
      </c>
      <c r="G3748" t="s">
        <v>18</v>
      </c>
      <c r="H3748" t="s">
        <v>19</v>
      </c>
      <c r="I3748" t="s">
        <v>21</v>
      </c>
      <c r="J3748" s="31">
        <v>36897</v>
      </c>
      <c r="K3748">
        <v>3</v>
      </c>
      <c r="L3748">
        <v>0</v>
      </c>
      <c r="M3748" s="32">
        <v>811734</v>
      </c>
    </row>
    <row r="3749" spans="1:13" x14ac:dyDescent="0.3">
      <c r="A3749" t="s">
        <v>13</v>
      </c>
      <c r="B3749" t="s">
        <v>22</v>
      </c>
      <c r="C3749" t="s">
        <v>15</v>
      </c>
      <c r="D3749" t="s">
        <v>149</v>
      </c>
      <c r="E3749" t="s">
        <v>24</v>
      </c>
      <c r="F3749">
        <v>90301</v>
      </c>
      <c r="G3749" t="s">
        <v>25</v>
      </c>
      <c r="H3749" t="s">
        <v>19</v>
      </c>
      <c r="I3749" t="s">
        <v>33</v>
      </c>
      <c r="J3749" s="31">
        <v>19846</v>
      </c>
      <c r="K3749">
        <v>2</v>
      </c>
      <c r="L3749">
        <v>0</v>
      </c>
      <c r="M3749" s="32">
        <v>9923</v>
      </c>
    </row>
    <row r="3750" spans="1:13" x14ac:dyDescent="0.3">
      <c r="A3750" t="s">
        <v>13</v>
      </c>
      <c r="B3750" t="s">
        <v>22</v>
      </c>
      <c r="C3750" t="s">
        <v>15</v>
      </c>
      <c r="D3750" t="s">
        <v>149</v>
      </c>
      <c r="E3750" t="s">
        <v>24</v>
      </c>
      <c r="F3750">
        <v>90301</v>
      </c>
      <c r="G3750" t="s">
        <v>25</v>
      </c>
      <c r="H3750" t="s">
        <v>26</v>
      </c>
      <c r="I3750" t="s">
        <v>38</v>
      </c>
      <c r="J3750" s="31">
        <v>32192</v>
      </c>
      <c r="K3750">
        <v>4</v>
      </c>
      <c r="L3750">
        <v>0</v>
      </c>
      <c r="M3750" s="32">
        <v>96576</v>
      </c>
    </row>
    <row r="3751" spans="1:13" x14ac:dyDescent="0.3">
      <c r="A3751" t="s">
        <v>13</v>
      </c>
      <c r="B3751" t="s">
        <v>22</v>
      </c>
      <c r="C3751" t="s">
        <v>15</v>
      </c>
      <c r="D3751" t="s">
        <v>149</v>
      </c>
      <c r="E3751" t="s">
        <v>24</v>
      </c>
      <c r="F3751">
        <v>90301</v>
      </c>
      <c r="G3751" t="s">
        <v>25</v>
      </c>
      <c r="H3751" t="s">
        <v>35</v>
      </c>
      <c r="I3751" t="s">
        <v>162</v>
      </c>
      <c r="J3751" s="31">
        <v>879984</v>
      </c>
      <c r="K3751">
        <v>2</v>
      </c>
      <c r="L3751">
        <v>2</v>
      </c>
      <c r="M3751" s="32">
        <v>329994</v>
      </c>
    </row>
    <row r="3752" spans="1:13" x14ac:dyDescent="0.3">
      <c r="A3752" t="s">
        <v>13</v>
      </c>
      <c r="B3752" t="s">
        <v>22</v>
      </c>
      <c r="C3752" t="s">
        <v>15</v>
      </c>
      <c r="D3752" t="s">
        <v>149</v>
      </c>
      <c r="E3752" t="s">
        <v>24</v>
      </c>
      <c r="F3752">
        <v>90301</v>
      </c>
      <c r="G3752" t="s">
        <v>25</v>
      </c>
      <c r="H3752" t="s">
        <v>26</v>
      </c>
      <c r="I3752" t="s">
        <v>110</v>
      </c>
      <c r="J3752" s="31">
        <v>284</v>
      </c>
      <c r="K3752">
        <v>5</v>
      </c>
      <c r="L3752">
        <v>0</v>
      </c>
      <c r="M3752" s="32">
        <v>8236</v>
      </c>
    </row>
    <row r="3753" spans="1:13" x14ac:dyDescent="0.3">
      <c r="A3753" t="s">
        <v>13</v>
      </c>
      <c r="B3753" t="s">
        <v>22</v>
      </c>
      <c r="C3753" t="s">
        <v>15</v>
      </c>
      <c r="D3753" t="s">
        <v>149</v>
      </c>
      <c r="E3753" t="s">
        <v>24</v>
      </c>
      <c r="F3753">
        <v>90301</v>
      </c>
      <c r="G3753" t="s">
        <v>25</v>
      </c>
      <c r="H3753" t="s">
        <v>19</v>
      </c>
      <c r="I3753" t="s">
        <v>21</v>
      </c>
      <c r="J3753" s="31">
        <v>23028</v>
      </c>
      <c r="K3753">
        <v>3</v>
      </c>
      <c r="L3753">
        <v>2</v>
      </c>
      <c r="M3753" s="32">
        <v>23028</v>
      </c>
    </row>
    <row r="3754" spans="1:13" x14ac:dyDescent="0.3">
      <c r="A3754" t="s">
        <v>13</v>
      </c>
      <c r="B3754" t="s">
        <v>22</v>
      </c>
      <c r="C3754" t="s">
        <v>15</v>
      </c>
      <c r="D3754" t="s">
        <v>149</v>
      </c>
      <c r="E3754" t="s">
        <v>24</v>
      </c>
      <c r="F3754">
        <v>90301</v>
      </c>
      <c r="G3754" t="s">
        <v>25</v>
      </c>
      <c r="H3754" t="s">
        <v>26</v>
      </c>
      <c r="I3754" t="s">
        <v>41</v>
      </c>
      <c r="J3754" s="31">
        <v>11628</v>
      </c>
      <c r="K3754">
        <v>3</v>
      </c>
      <c r="L3754">
        <v>0</v>
      </c>
      <c r="M3754" s="32">
        <v>569772</v>
      </c>
    </row>
    <row r="3755" spans="1:13" x14ac:dyDescent="0.3">
      <c r="A3755" t="s">
        <v>13</v>
      </c>
      <c r="B3755" t="s">
        <v>22</v>
      </c>
      <c r="C3755" t="s">
        <v>15</v>
      </c>
      <c r="D3755" t="s">
        <v>149</v>
      </c>
      <c r="E3755" t="s">
        <v>24</v>
      </c>
      <c r="F3755">
        <v>90301</v>
      </c>
      <c r="G3755" t="s">
        <v>25</v>
      </c>
      <c r="H3755" t="s">
        <v>26</v>
      </c>
      <c r="I3755" t="s">
        <v>37</v>
      </c>
      <c r="J3755" s="31">
        <v>841568</v>
      </c>
      <c r="K3755">
        <v>2</v>
      </c>
      <c r="L3755">
        <v>2</v>
      </c>
      <c r="M3755" s="32">
        <v>2945488</v>
      </c>
    </row>
    <row r="3756" spans="1:13" x14ac:dyDescent="0.3">
      <c r="A3756" t="s">
        <v>13</v>
      </c>
      <c r="B3756" t="s">
        <v>22</v>
      </c>
      <c r="C3756" t="s">
        <v>15</v>
      </c>
      <c r="D3756" t="s">
        <v>149</v>
      </c>
      <c r="E3756" t="s">
        <v>24</v>
      </c>
      <c r="F3756">
        <v>90301</v>
      </c>
      <c r="G3756" t="s">
        <v>25</v>
      </c>
      <c r="H3756" t="s">
        <v>26</v>
      </c>
      <c r="I3756" t="s">
        <v>32</v>
      </c>
      <c r="J3756" s="31">
        <v>3549</v>
      </c>
      <c r="K3756">
        <v>5</v>
      </c>
      <c r="L3756">
        <v>0</v>
      </c>
      <c r="M3756" s="32">
        <v>17745</v>
      </c>
    </row>
    <row r="3757" spans="1:13" x14ac:dyDescent="0.3">
      <c r="A3757" t="s">
        <v>62</v>
      </c>
      <c r="B3757" t="s">
        <v>22</v>
      </c>
      <c r="C3757" t="s">
        <v>15</v>
      </c>
      <c r="D3757" t="s">
        <v>462</v>
      </c>
      <c r="E3757" t="s">
        <v>46</v>
      </c>
      <c r="F3757">
        <v>79762</v>
      </c>
      <c r="G3757" t="s">
        <v>47</v>
      </c>
      <c r="H3757" t="s">
        <v>26</v>
      </c>
      <c r="I3757" t="s">
        <v>41</v>
      </c>
      <c r="J3757" s="31">
        <v>42784</v>
      </c>
      <c r="K3757">
        <v>7</v>
      </c>
      <c r="L3757">
        <v>2</v>
      </c>
      <c r="M3757" s="32">
        <v>155092</v>
      </c>
    </row>
    <row r="3758" spans="1:13" x14ac:dyDescent="0.3">
      <c r="A3758" t="s">
        <v>62</v>
      </c>
      <c r="B3758" t="s">
        <v>22</v>
      </c>
      <c r="C3758" t="s">
        <v>15</v>
      </c>
      <c r="D3758" t="s">
        <v>462</v>
      </c>
      <c r="E3758" t="s">
        <v>46</v>
      </c>
      <c r="F3758">
        <v>79762</v>
      </c>
      <c r="G3758" t="s">
        <v>47</v>
      </c>
      <c r="H3758" t="s">
        <v>19</v>
      </c>
      <c r="I3758" t="s">
        <v>21</v>
      </c>
      <c r="J3758" s="31">
        <v>56343</v>
      </c>
      <c r="K3758">
        <v>5</v>
      </c>
      <c r="L3758">
        <v>3</v>
      </c>
      <c r="M3758" s="32">
        <v>-56343</v>
      </c>
    </row>
    <row r="3759" spans="1:13" x14ac:dyDescent="0.3">
      <c r="A3759" t="s">
        <v>28</v>
      </c>
      <c r="B3759" t="s">
        <v>14</v>
      </c>
      <c r="C3759" t="s">
        <v>15</v>
      </c>
      <c r="D3759" t="s">
        <v>114</v>
      </c>
      <c r="E3759" t="s">
        <v>104</v>
      </c>
      <c r="F3759">
        <v>43055</v>
      </c>
      <c r="G3759" t="s">
        <v>57</v>
      </c>
      <c r="H3759" t="s">
        <v>26</v>
      </c>
      <c r="I3759" t="s">
        <v>34</v>
      </c>
      <c r="J3759" s="31">
        <v>111104</v>
      </c>
      <c r="K3759">
        <v>7</v>
      </c>
      <c r="L3759">
        <v>2</v>
      </c>
      <c r="M3759" s="32">
        <v>83328</v>
      </c>
    </row>
    <row r="3760" spans="1:13" x14ac:dyDescent="0.3">
      <c r="A3760" t="s">
        <v>28</v>
      </c>
      <c r="B3760" t="s">
        <v>22</v>
      </c>
      <c r="C3760" t="s">
        <v>15</v>
      </c>
      <c r="D3760" t="s">
        <v>23</v>
      </c>
      <c r="E3760" t="s">
        <v>24</v>
      </c>
      <c r="F3760">
        <v>90049</v>
      </c>
      <c r="G3760" t="s">
        <v>25</v>
      </c>
      <c r="H3760" t="s">
        <v>26</v>
      </c>
      <c r="I3760" t="s">
        <v>34</v>
      </c>
      <c r="J3760" s="31">
        <v>1168</v>
      </c>
      <c r="K3760">
        <v>2</v>
      </c>
      <c r="L3760">
        <v>0</v>
      </c>
      <c r="M3760" s="32">
        <v>54896</v>
      </c>
    </row>
    <row r="3761" spans="1:13" x14ac:dyDescent="0.3">
      <c r="A3761" t="s">
        <v>28</v>
      </c>
      <c r="B3761" t="s">
        <v>22</v>
      </c>
      <c r="C3761" t="s">
        <v>15</v>
      </c>
      <c r="D3761" t="s">
        <v>23</v>
      </c>
      <c r="E3761" t="s">
        <v>24</v>
      </c>
      <c r="F3761">
        <v>90049</v>
      </c>
      <c r="G3761" t="s">
        <v>25</v>
      </c>
      <c r="H3761" t="s">
        <v>26</v>
      </c>
      <c r="I3761" t="s">
        <v>110</v>
      </c>
      <c r="J3761" s="31">
        <v>169</v>
      </c>
      <c r="K3761">
        <v>2</v>
      </c>
      <c r="L3761">
        <v>0</v>
      </c>
      <c r="M3761" s="32">
        <v>507</v>
      </c>
    </row>
    <row r="3762" spans="1:13" x14ac:dyDescent="0.3">
      <c r="A3762" t="s">
        <v>28</v>
      </c>
      <c r="B3762" t="s">
        <v>22</v>
      </c>
      <c r="C3762" t="s">
        <v>15</v>
      </c>
      <c r="D3762" t="s">
        <v>23</v>
      </c>
      <c r="E3762" t="s">
        <v>24</v>
      </c>
      <c r="F3762">
        <v>90049</v>
      </c>
      <c r="G3762" t="s">
        <v>25</v>
      </c>
      <c r="H3762" t="s">
        <v>19</v>
      </c>
      <c r="I3762" t="s">
        <v>33</v>
      </c>
      <c r="J3762" s="31">
        <v>244</v>
      </c>
      <c r="K3762">
        <v>2</v>
      </c>
      <c r="L3762">
        <v>0</v>
      </c>
      <c r="M3762" s="32">
        <v>10248</v>
      </c>
    </row>
    <row r="3763" spans="1:13" x14ac:dyDescent="0.3">
      <c r="A3763" t="s">
        <v>28</v>
      </c>
      <c r="B3763" t="s">
        <v>14</v>
      </c>
      <c r="C3763" t="s">
        <v>15</v>
      </c>
      <c r="D3763" t="s">
        <v>316</v>
      </c>
      <c r="E3763" t="s">
        <v>166</v>
      </c>
      <c r="F3763">
        <v>2149</v>
      </c>
      <c r="G3763" t="s">
        <v>57</v>
      </c>
      <c r="H3763" t="s">
        <v>26</v>
      </c>
      <c r="I3763" t="s">
        <v>41</v>
      </c>
      <c r="J3763" s="31">
        <v>876</v>
      </c>
      <c r="K3763">
        <v>5</v>
      </c>
      <c r="L3763">
        <v>0</v>
      </c>
      <c r="M3763" s="32">
        <v>42048</v>
      </c>
    </row>
    <row r="3764" spans="1:13" x14ac:dyDescent="0.3">
      <c r="A3764" t="s">
        <v>13</v>
      </c>
      <c r="B3764" t="s">
        <v>22</v>
      </c>
      <c r="C3764" t="s">
        <v>15</v>
      </c>
      <c r="D3764" t="s">
        <v>463</v>
      </c>
      <c r="E3764" t="s">
        <v>49</v>
      </c>
      <c r="F3764">
        <v>53214</v>
      </c>
      <c r="G3764" t="s">
        <v>47</v>
      </c>
      <c r="H3764" t="s">
        <v>19</v>
      </c>
      <c r="I3764" t="s">
        <v>20</v>
      </c>
      <c r="J3764" s="31">
        <v>24196</v>
      </c>
      <c r="K3764">
        <v>2</v>
      </c>
      <c r="L3764">
        <v>0</v>
      </c>
      <c r="M3764" s="32">
        <v>24196</v>
      </c>
    </row>
    <row r="3765" spans="1:13" x14ac:dyDescent="0.3">
      <c r="A3765" t="s">
        <v>13</v>
      </c>
      <c r="B3765" t="s">
        <v>22</v>
      </c>
      <c r="C3765" t="s">
        <v>15</v>
      </c>
      <c r="D3765" t="s">
        <v>463</v>
      </c>
      <c r="E3765" t="s">
        <v>49</v>
      </c>
      <c r="F3765">
        <v>53214</v>
      </c>
      <c r="G3765" t="s">
        <v>47</v>
      </c>
      <c r="H3765" t="s">
        <v>26</v>
      </c>
      <c r="I3765" t="s">
        <v>37</v>
      </c>
      <c r="J3765" s="31">
        <v>852</v>
      </c>
      <c r="K3765">
        <v>3</v>
      </c>
      <c r="L3765">
        <v>0</v>
      </c>
      <c r="M3765" s="32">
        <v>41748</v>
      </c>
    </row>
    <row r="3766" spans="1:13" x14ac:dyDescent="0.3">
      <c r="A3766" t="s">
        <v>28</v>
      </c>
      <c r="B3766" t="s">
        <v>14</v>
      </c>
      <c r="C3766" t="s">
        <v>15</v>
      </c>
      <c r="D3766" t="s">
        <v>79</v>
      </c>
      <c r="E3766" t="s">
        <v>65</v>
      </c>
      <c r="F3766">
        <v>60623</v>
      </c>
      <c r="G3766" t="s">
        <v>47</v>
      </c>
      <c r="H3766" t="s">
        <v>26</v>
      </c>
      <c r="I3766" t="s">
        <v>37</v>
      </c>
      <c r="J3766" s="31">
        <v>1788</v>
      </c>
      <c r="K3766">
        <v>3</v>
      </c>
      <c r="L3766">
        <v>8</v>
      </c>
      <c r="M3766" s="32">
        <v>-30396</v>
      </c>
    </row>
    <row r="3767" spans="1:13" x14ac:dyDescent="0.3">
      <c r="A3767" t="s">
        <v>28</v>
      </c>
      <c r="B3767" t="s">
        <v>22</v>
      </c>
      <c r="C3767" t="s">
        <v>15</v>
      </c>
      <c r="D3767" t="s">
        <v>61</v>
      </c>
      <c r="E3767" t="s">
        <v>46</v>
      </c>
      <c r="F3767">
        <v>77036</v>
      </c>
      <c r="G3767" t="s">
        <v>47</v>
      </c>
      <c r="H3767" t="s">
        <v>19</v>
      </c>
      <c r="I3767" t="s">
        <v>31</v>
      </c>
      <c r="J3767" s="31">
        <v>99372</v>
      </c>
      <c r="K3767">
        <v>2</v>
      </c>
      <c r="L3767">
        <v>3</v>
      </c>
      <c r="M3767" s="32">
        <v>-14196</v>
      </c>
    </row>
    <row r="3768" spans="1:13" x14ac:dyDescent="0.3">
      <c r="A3768" t="s">
        <v>28</v>
      </c>
      <c r="B3768" t="s">
        <v>22</v>
      </c>
      <c r="C3768" t="s">
        <v>15</v>
      </c>
      <c r="D3768" t="s">
        <v>61</v>
      </c>
      <c r="E3768" t="s">
        <v>46</v>
      </c>
      <c r="F3768">
        <v>77036</v>
      </c>
      <c r="G3768" t="s">
        <v>47</v>
      </c>
      <c r="H3768" t="s">
        <v>26</v>
      </c>
      <c r="I3768" t="s">
        <v>34</v>
      </c>
      <c r="J3768" s="31">
        <v>1344</v>
      </c>
      <c r="K3768">
        <v>1</v>
      </c>
      <c r="L3768">
        <v>2</v>
      </c>
      <c r="M3768" s="32">
        <v>504</v>
      </c>
    </row>
    <row r="3769" spans="1:13" x14ac:dyDescent="0.3">
      <c r="A3769" t="s">
        <v>13</v>
      </c>
      <c r="B3769" t="s">
        <v>44</v>
      </c>
      <c r="C3769" t="s">
        <v>15</v>
      </c>
      <c r="D3769" t="s">
        <v>61</v>
      </c>
      <c r="E3769" t="s">
        <v>46</v>
      </c>
      <c r="F3769">
        <v>77036</v>
      </c>
      <c r="G3769" t="s">
        <v>47</v>
      </c>
      <c r="H3769" t="s">
        <v>35</v>
      </c>
      <c r="I3769" t="s">
        <v>36</v>
      </c>
      <c r="J3769" s="31">
        <v>11996</v>
      </c>
      <c r="K3769">
        <v>5</v>
      </c>
      <c r="L3769">
        <v>2</v>
      </c>
      <c r="M3769" s="32">
        <v>11996</v>
      </c>
    </row>
    <row r="3770" spans="1:13" x14ac:dyDescent="0.3">
      <c r="A3770" t="s">
        <v>13</v>
      </c>
      <c r="B3770" t="s">
        <v>22</v>
      </c>
      <c r="C3770" t="s">
        <v>15</v>
      </c>
      <c r="D3770" t="s">
        <v>229</v>
      </c>
      <c r="E3770" t="s">
        <v>30</v>
      </c>
      <c r="F3770">
        <v>33012</v>
      </c>
      <c r="G3770" t="s">
        <v>18</v>
      </c>
      <c r="H3770" t="s">
        <v>19</v>
      </c>
      <c r="I3770" t="s">
        <v>21</v>
      </c>
      <c r="J3770" s="31">
        <v>1013832</v>
      </c>
      <c r="K3770">
        <v>9</v>
      </c>
      <c r="L3770">
        <v>2</v>
      </c>
      <c r="M3770" s="32">
        <v>1013832</v>
      </c>
    </row>
    <row r="3771" spans="1:13" x14ac:dyDescent="0.3">
      <c r="A3771" t="s">
        <v>13</v>
      </c>
      <c r="B3771" t="s">
        <v>22</v>
      </c>
      <c r="C3771" t="s">
        <v>15</v>
      </c>
      <c r="D3771" t="s">
        <v>229</v>
      </c>
      <c r="E3771" t="s">
        <v>30</v>
      </c>
      <c r="F3771">
        <v>33012</v>
      </c>
      <c r="G3771" t="s">
        <v>18</v>
      </c>
      <c r="H3771" t="s">
        <v>26</v>
      </c>
      <c r="I3771" t="s">
        <v>77</v>
      </c>
      <c r="J3771" s="31">
        <v>1984</v>
      </c>
      <c r="K3771">
        <v>2</v>
      </c>
      <c r="L3771">
        <v>2</v>
      </c>
      <c r="M3771" s="32">
        <v>6696</v>
      </c>
    </row>
    <row r="3772" spans="1:13" x14ac:dyDescent="0.3">
      <c r="A3772" t="s">
        <v>28</v>
      </c>
      <c r="B3772" t="s">
        <v>14</v>
      </c>
      <c r="C3772" t="s">
        <v>15</v>
      </c>
      <c r="D3772" t="s">
        <v>52</v>
      </c>
      <c r="E3772" t="s">
        <v>24</v>
      </c>
      <c r="F3772">
        <v>94122</v>
      </c>
      <c r="G3772" t="s">
        <v>25</v>
      </c>
      <c r="H3772" t="s">
        <v>19</v>
      </c>
      <c r="I3772" t="s">
        <v>31</v>
      </c>
      <c r="J3772" s="31">
        <v>200352</v>
      </c>
      <c r="K3772">
        <v>6</v>
      </c>
      <c r="L3772">
        <v>2</v>
      </c>
      <c r="M3772" s="32">
        <v>-325572</v>
      </c>
    </row>
    <row r="3773" spans="1:13" x14ac:dyDescent="0.3">
      <c r="A3773" t="s">
        <v>28</v>
      </c>
      <c r="B3773" t="s">
        <v>22</v>
      </c>
      <c r="C3773" t="s">
        <v>15</v>
      </c>
      <c r="D3773" t="s">
        <v>55</v>
      </c>
      <c r="E3773" t="s">
        <v>56</v>
      </c>
      <c r="F3773">
        <v>19140</v>
      </c>
      <c r="G3773" t="s">
        <v>57</v>
      </c>
      <c r="H3773" t="s">
        <v>26</v>
      </c>
      <c r="I3773" t="s">
        <v>32</v>
      </c>
      <c r="J3773" s="31">
        <v>82368</v>
      </c>
      <c r="K3773">
        <v>2</v>
      </c>
      <c r="L3773">
        <v>2</v>
      </c>
      <c r="M3773" s="32">
        <v>-195624</v>
      </c>
    </row>
    <row r="3774" spans="1:13" x14ac:dyDescent="0.3">
      <c r="A3774" t="s">
        <v>13</v>
      </c>
      <c r="B3774" t="s">
        <v>14</v>
      </c>
      <c r="C3774" t="s">
        <v>15</v>
      </c>
      <c r="D3774" t="s">
        <v>90</v>
      </c>
      <c r="E3774" t="s">
        <v>91</v>
      </c>
      <c r="F3774">
        <v>29203</v>
      </c>
      <c r="G3774" t="s">
        <v>18</v>
      </c>
      <c r="H3774" t="s">
        <v>35</v>
      </c>
      <c r="I3774" t="s">
        <v>59</v>
      </c>
      <c r="J3774" s="31">
        <v>6291</v>
      </c>
      <c r="K3774">
        <v>3</v>
      </c>
      <c r="L3774">
        <v>0</v>
      </c>
      <c r="M3774" s="32">
        <v>226476</v>
      </c>
    </row>
    <row r="3775" spans="1:13" x14ac:dyDescent="0.3">
      <c r="A3775" t="s">
        <v>13</v>
      </c>
      <c r="B3775" t="s">
        <v>14</v>
      </c>
      <c r="C3775" t="s">
        <v>15</v>
      </c>
      <c r="D3775" t="s">
        <v>180</v>
      </c>
      <c r="E3775" t="s">
        <v>30</v>
      </c>
      <c r="F3775">
        <v>33180</v>
      </c>
      <c r="G3775" t="s">
        <v>18</v>
      </c>
      <c r="H3775" t="s">
        <v>26</v>
      </c>
      <c r="I3775" t="s">
        <v>77</v>
      </c>
      <c r="J3775" s="31">
        <v>6912</v>
      </c>
      <c r="K3775">
        <v>3</v>
      </c>
      <c r="L3775">
        <v>2</v>
      </c>
      <c r="M3775" s="32">
        <v>23328</v>
      </c>
    </row>
    <row r="3776" spans="1:13" x14ac:dyDescent="0.3">
      <c r="A3776" t="s">
        <v>13</v>
      </c>
      <c r="B3776" t="s">
        <v>14</v>
      </c>
      <c r="C3776" t="s">
        <v>15</v>
      </c>
      <c r="D3776" t="s">
        <v>180</v>
      </c>
      <c r="E3776" t="s">
        <v>30</v>
      </c>
      <c r="F3776">
        <v>33180</v>
      </c>
      <c r="G3776" t="s">
        <v>18</v>
      </c>
      <c r="H3776" t="s">
        <v>35</v>
      </c>
      <c r="I3776" t="s">
        <v>59</v>
      </c>
      <c r="J3776" s="31">
        <v>383976</v>
      </c>
      <c r="K3776">
        <v>3</v>
      </c>
      <c r="L3776">
        <v>2</v>
      </c>
      <c r="M3776" s="32">
        <v>815949</v>
      </c>
    </row>
    <row r="3777" spans="1:13" x14ac:dyDescent="0.3">
      <c r="A3777" t="s">
        <v>13</v>
      </c>
      <c r="B3777" t="s">
        <v>14</v>
      </c>
      <c r="C3777" t="s">
        <v>15</v>
      </c>
      <c r="D3777" t="s">
        <v>180</v>
      </c>
      <c r="E3777" t="s">
        <v>30</v>
      </c>
      <c r="F3777">
        <v>33180</v>
      </c>
      <c r="G3777" t="s">
        <v>18</v>
      </c>
      <c r="H3777" t="s">
        <v>26</v>
      </c>
      <c r="I3777" t="s">
        <v>41</v>
      </c>
      <c r="J3777" s="31">
        <v>10368</v>
      </c>
      <c r="K3777">
        <v>2</v>
      </c>
      <c r="L3777">
        <v>2</v>
      </c>
      <c r="M3777" s="32">
        <v>36288</v>
      </c>
    </row>
    <row r="3778" spans="1:13" x14ac:dyDescent="0.3">
      <c r="A3778" t="s">
        <v>13</v>
      </c>
      <c r="B3778" t="s">
        <v>14</v>
      </c>
      <c r="C3778" t="s">
        <v>15</v>
      </c>
      <c r="D3778" t="s">
        <v>180</v>
      </c>
      <c r="E3778" t="s">
        <v>30</v>
      </c>
      <c r="F3778">
        <v>33180</v>
      </c>
      <c r="G3778" t="s">
        <v>18</v>
      </c>
      <c r="H3778" t="s">
        <v>35</v>
      </c>
      <c r="I3778" t="s">
        <v>59</v>
      </c>
      <c r="J3778" s="31">
        <v>335944</v>
      </c>
      <c r="K3778">
        <v>7</v>
      </c>
      <c r="L3778">
        <v>2</v>
      </c>
      <c r="M3778" s="32">
        <v>41993</v>
      </c>
    </row>
    <row r="3779" spans="1:13" x14ac:dyDescent="0.3">
      <c r="A3779" t="s">
        <v>28</v>
      </c>
      <c r="B3779" t="s">
        <v>44</v>
      </c>
      <c r="C3779" t="s">
        <v>15</v>
      </c>
      <c r="D3779" t="s">
        <v>464</v>
      </c>
      <c r="E3779" t="s">
        <v>24</v>
      </c>
      <c r="F3779">
        <v>91911</v>
      </c>
      <c r="G3779" t="s">
        <v>25</v>
      </c>
      <c r="H3779" t="s">
        <v>19</v>
      </c>
      <c r="I3779" t="s">
        <v>33</v>
      </c>
      <c r="J3779" s="31">
        <v>66588</v>
      </c>
      <c r="K3779">
        <v>6</v>
      </c>
      <c r="L3779">
        <v>0</v>
      </c>
      <c r="M3779" s="32">
        <v>1065408</v>
      </c>
    </row>
    <row r="3780" spans="1:13" x14ac:dyDescent="0.3">
      <c r="A3780" t="s">
        <v>13</v>
      </c>
      <c r="B3780" t="s">
        <v>44</v>
      </c>
      <c r="C3780" t="s">
        <v>15</v>
      </c>
      <c r="D3780" t="s">
        <v>180</v>
      </c>
      <c r="E3780" t="s">
        <v>30</v>
      </c>
      <c r="F3780">
        <v>33180</v>
      </c>
      <c r="G3780" t="s">
        <v>18</v>
      </c>
      <c r="H3780" t="s">
        <v>35</v>
      </c>
      <c r="I3780" t="s">
        <v>36</v>
      </c>
      <c r="J3780" s="31">
        <v>71976</v>
      </c>
      <c r="K3780">
        <v>3</v>
      </c>
      <c r="L3780">
        <v>2</v>
      </c>
      <c r="M3780" s="32">
        <v>8997</v>
      </c>
    </row>
    <row r="3781" spans="1:13" x14ac:dyDescent="0.3">
      <c r="A3781" t="s">
        <v>28</v>
      </c>
      <c r="B3781" t="s">
        <v>14</v>
      </c>
      <c r="C3781" t="s">
        <v>15</v>
      </c>
      <c r="D3781" t="s">
        <v>75</v>
      </c>
      <c r="E3781" t="s">
        <v>76</v>
      </c>
      <c r="F3781">
        <v>10035</v>
      </c>
      <c r="G3781" t="s">
        <v>57</v>
      </c>
      <c r="H3781" t="s">
        <v>26</v>
      </c>
      <c r="I3781" t="s">
        <v>41</v>
      </c>
      <c r="J3781" s="31">
        <v>3794</v>
      </c>
      <c r="K3781">
        <v>2</v>
      </c>
      <c r="L3781">
        <v>0</v>
      </c>
      <c r="M3781" s="32">
        <v>182112</v>
      </c>
    </row>
    <row r="3782" spans="1:13" x14ac:dyDescent="0.3">
      <c r="A3782" t="s">
        <v>28</v>
      </c>
      <c r="B3782" t="s">
        <v>44</v>
      </c>
      <c r="C3782" t="s">
        <v>15</v>
      </c>
      <c r="D3782" t="s">
        <v>465</v>
      </c>
      <c r="E3782" t="s">
        <v>336</v>
      </c>
      <c r="F3782">
        <v>66502</v>
      </c>
      <c r="G3782" t="s">
        <v>47</v>
      </c>
      <c r="H3782" t="s">
        <v>35</v>
      </c>
      <c r="I3782" t="s">
        <v>36</v>
      </c>
      <c r="J3782" s="31">
        <v>27396</v>
      </c>
      <c r="K3782">
        <v>2</v>
      </c>
      <c r="L3782">
        <v>0</v>
      </c>
      <c r="M3782" s="32">
        <v>109584</v>
      </c>
    </row>
    <row r="3783" spans="1:13" x14ac:dyDescent="0.3">
      <c r="A3783" t="s">
        <v>13</v>
      </c>
      <c r="B3783" t="s">
        <v>14</v>
      </c>
      <c r="C3783" t="s">
        <v>15</v>
      </c>
      <c r="D3783" t="s">
        <v>55</v>
      </c>
      <c r="E3783" t="s">
        <v>56</v>
      </c>
      <c r="F3783">
        <v>19120</v>
      </c>
      <c r="G3783" t="s">
        <v>57</v>
      </c>
      <c r="H3783" t="s">
        <v>35</v>
      </c>
      <c r="I3783" t="s">
        <v>36</v>
      </c>
      <c r="J3783" s="31">
        <v>269982</v>
      </c>
      <c r="K3783">
        <v>3</v>
      </c>
      <c r="L3783">
        <v>4</v>
      </c>
      <c r="M3783" s="32">
        <v>404973</v>
      </c>
    </row>
    <row r="3784" spans="1:13" x14ac:dyDescent="0.3">
      <c r="A3784" t="s">
        <v>13</v>
      </c>
      <c r="B3784" t="s">
        <v>14</v>
      </c>
      <c r="C3784" t="s">
        <v>15</v>
      </c>
      <c r="D3784" t="s">
        <v>85</v>
      </c>
      <c r="E3784" t="s">
        <v>86</v>
      </c>
      <c r="F3784">
        <v>38109</v>
      </c>
      <c r="G3784" t="s">
        <v>18</v>
      </c>
      <c r="H3784" t="s">
        <v>26</v>
      </c>
      <c r="I3784" t="s">
        <v>41</v>
      </c>
      <c r="J3784" s="31">
        <v>8904</v>
      </c>
      <c r="K3784">
        <v>3</v>
      </c>
      <c r="L3784">
        <v>2</v>
      </c>
      <c r="M3784" s="32">
        <v>3339</v>
      </c>
    </row>
    <row r="3785" spans="1:13" x14ac:dyDescent="0.3">
      <c r="A3785" t="s">
        <v>13</v>
      </c>
      <c r="B3785" t="s">
        <v>14</v>
      </c>
      <c r="C3785" t="s">
        <v>15</v>
      </c>
      <c r="D3785" t="s">
        <v>85</v>
      </c>
      <c r="E3785" t="s">
        <v>86</v>
      </c>
      <c r="F3785">
        <v>38109</v>
      </c>
      <c r="G3785" t="s">
        <v>18</v>
      </c>
      <c r="H3785" t="s">
        <v>26</v>
      </c>
      <c r="I3785" t="s">
        <v>32</v>
      </c>
      <c r="J3785" s="31">
        <v>720064</v>
      </c>
      <c r="K3785">
        <v>4</v>
      </c>
      <c r="L3785">
        <v>2</v>
      </c>
      <c r="M3785" s="32">
        <v>-630056</v>
      </c>
    </row>
    <row r="3786" spans="1:13" x14ac:dyDescent="0.3">
      <c r="A3786" t="s">
        <v>28</v>
      </c>
      <c r="B3786" t="s">
        <v>44</v>
      </c>
      <c r="C3786" t="s">
        <v>15</v>
      </c>
      <c r="D3786" t="s">
        <v>29</v>
      </c>
      <c r="E3786" t="s">
        <v>30</v>
      </c>
      <c r="F3786">
        <v>33311</v>
      </c>
      <c r="G3786" t="s">
        <v>18</v>
      </c>
      <c r="H3786" t="s">
        <v>35</v>
      </c>
      <c r="I3786" t="s">
        <v>59</v>
      </c>
      <c r="J3786" s="31">
        <v>41424</v>
      </c>
      <c r="K3786">
        <v>2</v>
      </c>
      <c r="L3786">
        <v>2</v>
      </c>
      <c r="M3786" s="32">
        <v>82848</v>
      </c>
    </row>
    <row r="3787" spans="1:13" x14ac:dyDescent="0.3">
      <c r="A3787" t="s">
        <v>28</v>
      </c>
      <c r="B3787" t="s">
        <v>44</v>
      </c>
      <c r="C3787" t="s">
        <v>15</v>
      </c>
      <c r="D3787" t="s">
        <v>103</v>
      </c>
      <c r="E3787" t="s">
        <v>104</v>
      </c>
      <c r="F3787">
        <v>43229</v>
      </c>
      <c r="G3787" t="s">
        <v>57</v>
      </c>
      <c r="H3787" t="s">
        <v>26</v>
      </c>
      <c r="I3787" t="s">
        <v>37</v>
      </c>
      <c r="J3787" s="31">
        <v>3132</v>
      </c>
      <c r="K3787">
        <v>2</v>
      </c>
      <c r="L3787">
        <v>7</v>
      </c>
      <c r="M3787" s="32">
        <v>-261</v>
      </c>
    </row>
    <row r="3788" spans="1:13" x14ac:dyDescent="0.3">
      <c r="A3788" t="s">
        <v>28</v>
      </c>
      <c r="B3788" t="s">
        <v>22</v>
      </c>
      <c r="C3788" t="s">
        <v>15</v>
      </c>
      <c r="D3788" t="s">
        <v>23</v>
      </c>
      <c r="E3788" t="s">
        <v>24</v>
      </c>
      <c r="F3788">
        <v>90045</v>
      </c>
      <c r="G3788" t="s">
        <v>25</v>
      </c>
      <c r="H3788" t="s">
        <v>26</v>
      </c>
      <c r="I3788" t="s">
        <v>32</v>
      </c>
      <c r="J3788" s="31">
        <v>108542</v>
      </c>
      <c r="K3788">
        <v>7</v>
      </c>
      <c r="L3788">
        <v>0</v>
      </c>
      <c r="M3788" s="32">
        <v>2822092</v>
      </c>
    </row>
    <row r="3789" spans="1:13" x14ac:dyDescent="0.3">
      <c r="A3789" t="s">
        <v>28</v>
      </c>
      <c r="B3789" t="s">
        <v>14</v>
      </c>
      <c r="C3789" t="s">
        <v>15</v>
      </c>
      <c r="D3789" t="s">
        <v>61</v>
      </c>
      <c r="E3789" t="s">
        <v>46</v>
      </c>
      <c r="F3789">
        <v>77041</v>
      </c>
      <c r="G3789" t="s">
        <v>47</v>
      </c>
      <c r="H3789" t="s">
        <v>26</v>
      </c>
      <c r="I3789" t="s">
        <v>34</v>
      </c>
      <c r="J3789" s="31">
        <v>3912</v>
      </c>
      <c r="K3789">
        <v>1</v>
      </c>
      <c r="L3789">
        <v>2</v>
      </c>
      <c r="M3789" s="32">
        <v>10269</v>
      </c>
    </row>
    <row r="3790" spans="1:13" x14ac:dyDescent="0.3">
      <c r="A3790" t="s">
        <v>28</v>
      </c>
      <c r="B3790" t="s">
        <v>14</v>
      </c>
      <c r="C3790" t="s">
        <v>15</v>
      </c>
      <c r="D3790" t="s">
        <v>61</v>
      </c>
      <c r="E3790" t="s">
        <v>46</v>
      </c>
      <c r="F3790">
        <v>77041</v>
      </c>
      <c r="G3790" t="s">
        <v>47</v>
      </c>
      <c r="H3790" t="s">
        <v>26</v>
      </c>
      <c r="I3790" t="s">
        <v>34</v>
      </c>
      <c r="J3790" s="31">
        <v>62376</v>
      </c>
      <c r="K3790">
        <v>3</v>
      </c>
      <c r="L3790">
        <v>2</v>
      </c>
      <c r="M3790" s="32">
        <v>70173</v>
      </c>
    </row>
    <row r="3791" spans="1:13" x14ac:dyDescent="0.3">
      <c r="A3791" t="s">
        <v>28</v>
      </c>
      <c r="B3791" t="s">
        <v>44</v>
      </c>
      <c r="C3791" t="s">
        <v>15</v>
      </c>
      <c r="D3791" t="s">
        <v>238</v>
      </c>
      <c r="E3791" t="s">
        <v>54</v>
      </c>
      <c r="F3791">
        <v>68104</v>
      </c>
      <c r="G3791" t="s">
        <v>47</v>
      </c>
      <c r="H3791" t="s">
        <v>26</v>
      </c>
      <c r="I3791" t="s">
        <v>77</v>
      </c>
      <c r="J3791" s="31">
        <v>2905</v>
      </c>
      <c r="K3791">
        <v>5</v>
      </c>
      <c r="L3791">
        <v>0</v>
      </c>
      <c r="M3791" s="32">
        <v>90055</v>
      </c>
    </row>
    <row r="3792" spans="1:13" x14ac:dyDescent="0.3">
      <c r="A3792" t="s">
        <v>28</v>
      </c>
      <c r="B3792" t="s">
        <v>44</v>
      </c>
      <c r="C3792" t="s">
        <v>15</v>
      </c>
      <c r="D3792" t="s">
        <v>23</v>
      </c>
      <c r="E3792" t="s">
        <v>24</v>
      </c>
      <c r="F3792">
        <v>90004</v>
      </c>
      <c r="G3792" t="s">
        <v>25</v>
      </c>
      <c r="H3792" t="s">
        <v>26</v>
      </c>
      <c r="I3792" t="s">
        <v>37</v>
      </c>
      <c r="J3792" s="31">
        <v>18096</v>
      </c>
      <c r="K3792">
        <v>6</v>
      </c>
      <c r="L3792">
        <v>2</v>
      </c>
      <c r="M3792" s="32">
        <v>6786</v>
      </c>
    </row>
    <row r="3793" spans="1:13" x14ac:dyDescent="0.3">
      <c r="A3793" t="s">
        <v>62</v>
      </c>
      <c r="B3793" t="s">
        <v>22</v>
      </c>
      <c r="C3793" t="s">
        <v>15</v>
      </c>
      <c r="D3793" t="s">
        <v>466</v>
      </c>
      <c r="E3793" t="s">
        <v>56</v>
      </c>
      <c r="F3793">
        <v>16602</v>
      </c>
      <c r="G3793" t="s">
        <v>57</v>
      </c>
      <c r="H3793" t="s">
        <v>26</v>
      </c>
      <c r="I3793" t="s">
        <v>37</v>
      </c>
      <c r="J3793" s="31">
        <v>4419</v>
      </c>
      <c r="K3793">
        <v>3</v>
      </c>
      <c r="L3793">
        <v>7</v>
      </c>
      <c r="M3793" s="32">
        <v>-33879</v>
      </c>
    </row>
    <row r="3794" spans="1:13" x14ac:dyDescent="0.3">
      <c r="A3794" t="s">
        <v>62</v>
      </c>
      <c r="B3794" t="s">
        <v>22</v>
      </c>
      <c r="C3794" t="s">
        <v>15</v>
      </c>
      <c r="D3794" t="s">
        <v>466</v>
      </c>
      <c r="E3794" t="s">
        <v>56</v>
      </c>
      <c r="F3794">
        <v>16602</v>
      </c>
      <c r="G3794" t="s">
        <v>57</v>
      </c>
      <c r="H3794" t="s">
        <v>26</v>
      </c>
      <c r="I3794" t="s">
        <v>34</v>
      </c>
      <c r="J3794" s="31">
        <v>16032</v>
      </c>
      <c r="K3794">
        <v>6</v>
      </c>
      <c r="L3794">
        <v>2</v>
      </c>
      <c r="M3794" s="32">
        <v>22044</v>
      </c>
    </row>
    <row r="3795" spans="1:13" x14ac:dyDescent="0.3">
      <c r="A3795" t="s">
        <v>28</v>
      </c>
      <c r="B3795" t="s">
        <v>14</v>
      </c>
      <c r="C3795" t="s">
        <v>15</v>
      </c>
      <c r="D3795" t="s">
        <v>75</v>
      </c>
      <c r="E3795" t="s">
        <v>76</v>
      </c>
      <c r="F3795">
        <v>10024</v>
      </c>
      <c r="G3795" t="s">
        <v>57</v>
      </c>
      <c r="H3795" t="s">
        <v>26</v>
      </c>
      <c r="I3795" t="s">
        <v>34</v>
      </c>
      <c r="J3795" s="31">
        <v>2979</v>
      </c>
      <c r="K3795">
        <v>3</v>
      </c>
      <c r="L3795">
        <v>0</v>
      </c>
      <c r="M3795" s="32">
        <v>125118</v>
      </c>
    </row>
    <row r="3796" spans="1:13" x14ac:dyDescent="0.3">
      <c r="A3796" t="s">
        <v>28</v>
      </c>
      <c r="B3796" t="s">
        <v>14</v>
      </c>
      <c r="C3796" t="s">
        <v>15</v>
      </c>
      <c r="D3796" t="s">
        <v>144</v>
      </c>
      <c r="E3796" t="s">
        <v>24</v>
      </c>
      <c r="F3796">
        <v>92037</v>
      </c>
      <c r="G3796" t="s">
        <v>25</v>
      </c>
      <c r="H3796" t="s">
        <v>26</v>
      </c>
      <c r="I3796" t="s">
        <v>32</v>
      </c>
      <c r="J3796" s="31">
        <v>5723</v>
      </c>
      <c r="K3796">
        <v>1</v>
      </c>
      <c r="L3796">
        <v>0</v>
      </c>
      <c r="M3796" s="32">
        <v>143075</v>
      </c>
    </row>
    <row r="3797" spans="1:13" x14ac:dyDescent="0.3">
      <c r="A3797" t="s">
        <v>28</v>
      </c>
      <c r="B3797" t="s">
        <v>14</v>
      </c>
      <c r="C3797" t="s">
        <v>15</v>
      </c>
      <c r="D3797" t="s">
        <v>144</v>
      </c>
      <c r="E3797" t="s">
        <v>24</v>
      </c>
      <c r="F3797">
        <v>92037</v>
      </c>
      <c r="G3797" t="s">
        <v>25</v>
      </c>
      <c r="H3797" t="s">
        <v>19</v>
      </c>
      <c r="I3797" t="s">
        <v>31</v>
      </c>
      <c r="J3797" s="31">
        <v>333</v>
      </c>
      <c r="K3797">
        <v>3</v>
      </c>
      <c r="L3797">
        <v>2</v>
      </c>
      <c r="M3797" s="32">
        <v>-1665</v>
      </c>
    </row>
    <row r="3798" spans="1:13" x14ac:dyDescent="0.3">
      <c r="A3798" t="s">
        <v>28</v>
      </c>
      <c r="B3798" t="s">
        <v>14</v>
      </c>
      <c r="C3798" t="s">
        <v>15</v>
      </c>
      <c r="D3798" t="s">
        <v>144</v>
      </c>
      <c r="E3798" t="s">
        <v>24</v>
      </c>
      <c r="F3798">
        <v>92037</v>
      </c>
      <c r="G3798" t="s">
        <v>25</v>
      </c>
      <c r="H3798" t="s">
        <v>26</v>
      </c>
      <c r="I3798" t="s">
        <v>34</v>
      </c>
      <c r="J3798" s="31">
        <v>3644</v>
      </c>
      <c r="K3798">
        <v>4</v>
      </c>
      <c r="L3798">
        <v>0</v>
      </c>
      <c r="M3798" s="32">
        <v>120252</v>
      </c>
    </row>
    <row r="3799" spans="1:13" x14ac:dyDescent="0.3">
      <c r="A3799" t="s">
        <v>62</v>
      </c>
      <c r="B3799" t="s">
        <v>14</v>
      </c>
      <c r="C3799" t="s">
        <v>15</v>
      </c>
      <c r="D3799" t="s">
        <v>180</v>
      </c>
      <c r="E3799" t="s">
        <v>30</v>
      </c>
      <c r="F3799">
        <v>33178</v>
      </c>
      <c r="G3799" t="s">
        <v>18</v>
      </c>
      <c r="H3799" t="s">
        <v>26</v>
      </c>
      <c r="I3799" t="s">
        <v>41</v>
      </c>
      <c r="J3799" s="31">
        <v>25164</v>
      </c>
      <c r="K3799">
        <v>3</v>
      </c>
      <c r="L3799">
        <v>2</v>
      </c>
      <c r="M3799" s="32">
        <v>88074</v>
      </c>
    </row>
    <row r="3800" spans="1:13" x14ac:dyDescent="0.3">
      <c r="A3800" t="s">
        <v>62</v>
      </c>
      <c r="B3800" t="s">
        <v>22</v>
      </c>
      <c r="C3800" t="s">
        <v>15</v>
      </c>
      <c r="D3800" t="s">
        <v>332</v>
      </c>
      <c r="E3800" t="s">
        <v>40</v>
      </c>
      <c r="F3800">
        <v>27405</v>
      </c>
      <c r="G3800" t="s">
        <v>18</v>
      </c>
      <c r="H3800" t="s">
        <v>19</v>
      </c>
      <c r="I3800" t="s">
        <v>31</v>
      </c>
      <c r="J3800" s="31">
        <v>523764</v>
      </c>
      <c r="K3800">
        <v>3</v>
      </c>
      <c r="L3800">
        <v>4</v>
      </c>
      <c r="M3800" s="32">
        <v>-1920468</v>
      </c>
    </row>
    <row r="3801" spans="1:13" x14ac:dyDescent="0.3">
      <c r="A3801" t="s">
        <v>62</v>
      </c>
      <c r="B3801" t="s">
        <v>22</v>
      </c>
      <c r="C3801" t="s">
        <v>15</v>
      </c>
      <c r="D3801" t="s">
        <v>332</v>
      </c>
      <c r="E3801" t="s">
        <v>40</v>
      </c>
      <c r="F3801">
        <v>27405</v>
      </c>
      <c r="G3801" t="s">
        <v>18</v>
      </c>
      <c r="H3801" t="s">
        <v>35</v>
      </c>
      <c r="I3801" t="s">
        <v>36</v>
      </c>
      <c r="J3801" s="31">
        <v>135996</v>
      </c>
      <c r="K3801">
        <v>5</v>
      </c>
      <c r="L3801">
        <v>2</v>
      </c>
      <c r="M3801" s="32">
        <v>1189965</v>
      </c>
    </row>
    <row r="3802" spans="1:13" x14ac:dyDescent="0.3">
      <c r="A3802" t="s">
        <v>28</v>
      </c>
      <c r="B3802" t="s">
        <v>14</v>
      </c>
      <c r="C3802" t="s">
        <v>15</v>
      </c>
      <c r="D3802" t="s">
        <v>189</v>
      </c>
      <c r="E3802" t="s">
        <v>40</v>
      </c>
      <c r="F3802">
        <v>28540</v>
      </c>
      <c r="G3802" t="s">
        <v>18</v>
      </c>
      <c r="H3802" t="s">
        <v>19</v>
      </c>
      <c r="I3802" t="s">
        <v>21</v>
      </c>
      <c r="J3802" s="31">
        <v>102592</v>
      </c>
      <c r="K3802">
        <v>1</v>
      </c>
      <c r="L3802">
        <v>2</v>
      </c>
      <c r="M3802" s="32">
        <v>102592</v>
      </c>
    </row>
    <row r="3803" spans="1:13" x14ac:dyDescent="0.3">
      <c r="A3803" t="s">
        <v>28</v>
      </c>
      <c r="B3803" t="s">
        <v>14</v>
      </c>
      <c r="C3803" t="s">
        <v>15</v>
      </c>
      <c r="D3803" t="s">
        <v>189</v>
      </c>
      <c r="E3803" t="s">
        <v>40</v>
      </c>
      <c r="F3803">
        <v>28540</v>
      </c>
      <c r="G3803" t="s">
        <v>18</v>
      </c>
      <c r="H3803" t="s">
        <v>35</v>
      </c>
      <c r="I3803" t="s">
        <v>59</v>
      </c>
      <c r="J3803" s="31">
        <v>22704</v>
      </c>
      <c r="K3803">
        <v>1</v>
      </c>
      <c r="L3803">
        <v>2</v>
      </c>
      <c r="M3803" s="32">
        <v>59598</v>
      </c>
    </row>
    <row r="3804" spans="1:13" x14ac:dyDescent="0.3">
      <c r="A3804" t="s">
        <v>28</v>
      </c>
      <c r="B3804" t="s">
        <v>14</v>
      </c>
      <c r="C3804" t="s">
        <v>15</v>
      </c>
      <c r="D3804" t="s">
        <v>189</v>
      </c>
      <c r="E3804" t="s">
        <v>40</v>
      </c>
      <c r="F3804">
        <v>28540</v>
      </c>
      <c r="G3804" t="s">
        <v>18</v>
      </c>
      <c r="H3804" t="s">
        <v>26</v>
      </c>
      <c r="I3804" t="s">
        <v>41</v>
      </c>
      <c r="J3804" s="31">
        <v>93024</v>
      </c>
      <c r="K3804">
        <v>3</v>
      </c>
      <c r="L3804">
        <v>2</v>
      </c>
      <c r="M3804" s="32">
        <v>337212</v>
      </c>
    </row>
    <row r="3805" spans="1:13" x14ac:dyDescent="0.3">
      <c r="A3805" t="s">
        <v>28</v>
      </c>
      <c r="B3805" t="s">
        <v>14</v>
      </c>
      <c r="C3805" t="s">
        <v>15</v>
      </c>
      <c r="D3805" t="s">
        <v>189</v>
      </c>
      <c r="E3805" t="s">
        <v>40</v>
      </c>
      <c r="F3805">
        <v>28540</v>
      </c>
      <c r="G3805" t="s">
        <v>18</v>
      </c>
      <c r="H3805" t="s">
        <v>26</v>
      </c>
      <c r="I3805" t="s">
        <v>110</v>
      </c>
      <c r="J3805" s="31">
        <v>12768</v>
      </c>
      <c r="K3805">
        <v>2</v>
      </c>
      <c r="L3805">
        <v>2</v>
      </c>
      <c r="M3805" s="32">
        <v>14364</v>
      </c>
    </row>
    <row r="3806" spans="1:13" x14ac:dyDescent="0.3">
      <c r="A3806" t="s">
        <v>28</v>
      </c>
      <c r="B3806" t="s">
        <v>14</v>
      </c>
      <c r="C3806" t="s">
        <v>15</v>
      </c>
      <c r="D3806" t="s">
        <v>189</v>
      </c>
      <c r="E3806" t="s">
        <v>40</v>
      </c>
      <c r="F3806">
        <v>28540</v>
      </c>
      <c r="G3806" t="s">
        <v>18</v>
      </c>
      <c r="H3806" t="s">
        <v>26</v>
      </c>
      <c r="I3806" t="s">
        <v>60</v>
      </c>
      <c r="J3806" s="31">
        <v>35008</v>
      </c>
      <c r="K3806">
        <v>4</v>
      </c>
      <c r="L3806">
        <v>2</v>
      </c>
      <c r="M3806" s="32">
        <v>13128</v>
      </c>
    </row>
    <row r="3807" spans="1:13" x14ac:dyDescent="0.3">
      <c r="A3807" t="s">
        <v>28</v>
      </c>
      <c r="B3807" t="s">
        <v>14</v>
      </c>
      <c r="C3807" t="s">
        <v>15</v>
      </c>
      <c r="D3807" t="s">
        <v>189</v>
      </c>
      <c r="E3807" t="s">
        <v>40</v>
      </c>
      <c r="F3807">
        <v>28540</v>
      </c>
      <c r="G3807" t="s">
        <v>18</v>
      </c>
      <c r="H3807" t="s">
        <v>26</v>
      </c>
      <c r="I3807" t="s">
        <v>41</v>
      </c>
      <c r="J3807" s="31">
        <v>39152</v>
      </c>
      <c r="K3807">
        <v>1</v>
      </c>
      <c r="L3807">
        <v>2</v>
      </c>
      <c r="M3807" s="32">
        <v>14682</v>
      </c>
    </row>
    <row r="3808" spans="1:13" x14ac:dyDescent="0.3">
      <c r="A3808" t="s">
        <v>28</v>
      </c>
      <c r="B3808" t="s">
        <v>22</v>
      </c>
      <c r="C3808" t="s">
        <v>15</v>
      </c>
      <c r="D3808" t="s">
        <v>459</v>
      </c>
      <c r="E3808" t="s">
        <v>30</v>
      </c>
      <c r="F3808">
        <v>33317</v>
      </c>
      <c r="G3808" t="s">
        <v>18</v>
      </c>
      <c r="H3808" t="s">
        <v>26</v>
      </c>
      <c r="I3808" t="s">
        <v>34</v>
      </c>
      <c r="J3808" s="31">
        <v>1176</v>
      </c>
      <c r="K3808">
        <v>5</v>
      </c>
      <c r="L3808">
        <v>2</v>
      </c>
      <c r="M3808" s="32">
        <v>1323</v>
      </c>
    </row>
    <row r="3809" spans="1:13" x14ac:dyDescent="0.3">
      <c r="A3809" t="s">
        <v>28</v>
      </c>
      <c r="B3809" t="s">
        <v>22</v>
      </c>
      <c r="C3809" t="s">
        <v>15</v>
      </c>
      <c r="D3809" t="s">
        <v>459</v>
      </c>
      <c r="E3809" t="s">
        <v>30</v>
      </c>
      <c r="F3809">
        <v>33317</v>
      </c>
      <c r="G3809" t="s">
        <v>18</v>
      </c>
      <c r="H3809" t="s">
        <v>26</v>
      </c>
      <c r="I3809" t="s">
        <v>37</v>
      </c>
      <c r="J3809" s="31">
        <v>5238</v>
      </c>
      <c r="K3809">
        <v>2</v>
      </c>
      <c r="L3809">
        <v>7</v>
      </c>
      <c r="M3809" s="32">
        <v>-40158</v>
      </c>
    </row>
    <row r="3810" spans="1:13" x14ac:dyDescent="0.3">
      <c r="A3810" t="s">
        <v>28</v>
      </c>
      <c r="B3810" t="s">
        <v>22</v>
      </c>
      <c r="C3810" t="s">
        <v>15</v>
      </c>
      <c r="D3810" t="s">
        <v>459</v>
      </c>
      <c r="E3810" t="s">
        <v>30</v>
      </c>
      <c r="F3810">
        <v>33317</v>
      </c>
      <c r="G3810" t="s">
        <v>18</v>
      </c>
      <c r="H3810" t="s">
        <v>26</v>
      </c>
      <c r="I3810" t="s">
        <v>37</v>
      </c>
      <c r="J3810" s="31">
        <v>4662</v>
      </c>
      <c r="K3810">
        <v>3</v>
      </c>
      <c r="L3810">
        <v>7</v>
      </c>
      <c r="M3810" s="32">
        <v>-37296</v>
      </c>
    </row>
    <row r="3811" spans="1:13" x14ac:dyDescent="0.3">
      <c r="A3811" t="s">
        <v>28</v>
      </c>
      <c r="B3811" t="s">
        <v>22</v>
      </c>
      <c r="C3811" t="s">
        <v>15</v>
      </c>
      <c r="D3811" t="s">
        <v>459</v>
      </c>
      <c r="E3811" t="s">
        <v>30</v>
      </c>
      <c r="F3811">
        <v>33317</v>
      </c>
      <c r="G3811" t="s">
        <v>18</v>
      </c>
      <c r="H3811" t="s">
        <v>19</v>
      </c>
      <c r="I3811" t="s">
        <v>21</v>
      </c>
      <c r="J3811" s="31">
        <v>52392</v>
      </c>
      <c r="K3811">
        <v>5</v>
      </c>
      <c r="L3811">
        <v>2</v>
      </c>
      <c r="M3811" s="32">
        <v>-72039</v>
      </c>
    </row>
    <row r="3812" spans="1:13" x14ac:dyDescent="0.3">
      <c r="A3812" t="s">
        <v>28</v>
      </c>
      <c r="B3812" t="s">
        <v>22</v>
      </c>
      <c r="C3812" t="s">
        <v>15</v>
      </c>
      <c r="D3812" t="s">
        <v>459</v>
      </c>
      <c r="E3812" t="s">
        <v>30</v>
      </c>
      <c r="F3812">
        <v>33317</v>
      </c>
      <c r="G3812" t="s">
        <v>18</v>
      </c>
      <c r="H3812" t="s">
        <v>35</v>
      </c>
      <c r="I3812" t="s">
        <v>36</v>
      </c>
      <c r="J3812" s="31">
        <v>100792</v>
      </c>
      <c r="K3812">
        <v>1</v>
      </c>
      <c r="L3812">
        <v>2</v>
      </c>
      <c r="M3812" s="32">
        <v>100792</v>
      </c>
    </row>
    <row r="3813" spans="1:13" x14ac:dyDescent="0.3">
      <c r="A3813" t="s">
        <v>28</v>
      </c>
      <c r="B3813" t="s">
        <v>22</v>
      </c>
      <c r="C3813" t="s">
        <v>15</v>
      </c>
      <c r="D3813" t="s">
        <v>459</v>
      </c>
      <c r="E3813" t="s">
        <v>30</v>
      </c>
      <c r="F3813">
        <v>33317</v>
      </c>
      <c r="G3813" t="s">
        <v>18</v>
      </c>
      <c r="H3813" t="s">
        <v>19</v>
      </c>
      <c r="I3813" t="s">
        <v>21</v>
      </c>
      <c r="J3813" s="31">
        <v>146136</v>
      </c>
      <c r="K3813">
        <v>3</v>
      </c>
      <c r="L3813">
        <v>2</v>
      </c>
      <c r="M3813" s="32">
        <v>164403</v>
      </c>
    </row>
    <row r="3814" spans="1:13" x14ac:dyDescent="0.3">
      <c r="A3814" t="s">
        <v>168</v>
      </c>
      <c r="B3814" t="s">
        <v>14</v>
      </c>
      <c r="C3814" t="s">
        <v>15</v>
      </c>
      <c r="D3814" t="s">
        <v>241</v>
      </c>
      <c r="E3814" t="s">
        <v>49</v>
      </c>
      <c r="F3814">
        <v>53209</v>
      </c>
      <c r="G3814" t="s">
        <v>47</v>
      </c>
      <c r="H3814" t="s">
        <v>26</v>
      </c>
      <c r="I3814" t="s">
        <v>27</v>
      </c>
      <c r="J3814" s="31">
        <v>2506</v>
      </c>
      <c r="K3814">
        <v>2</v>
      </c>
      <c r="L3814">
        <v>0</v>
      </c>
      <c r="M3814" s="32">
        <v>117782</v>
      </c>
    </row>
    <row r="3815" spans="1:13" x14ac:dyDescent="0.3">
      <c r="A3815" t="s">
        <v>28</v>
      </c>
      <c r="B3815" t="s">
        <v>14</v>
      </c>
      <c r="C3815" t="s">
        <v>15</v>
      </c>
      <c r="D3815" t="s">
        <v>172</v>
      </c>
      <c r="E3815" t="s">
        <v>65</v>
      </c>
      <c r="F3815">
        <v>62301</v>
      </c>
      <c r="G3815" t="s">
        <v>47</v>
      </c>
      <c r="H3815" t="s">
        <v>26</v>
      </c>
      <c r="I3815" t="s">
        <v>27</v>
      </c>
      <c r="J3815" s="31">
        <v>19824</v>
      </c>
      <c r="K3815">
        <v>6</v>
      </c>
      <c r="L3815">
        <v>2</v>
      </c>
      <c r="M3815" s="32">
        <v>64428</v>
      </c>
    </row>
    <row r="3816" spans="1:13" x14ac:dyDescent="0.3">
      <c r="A3816" t="s">
        <v>168</v>
      </c>
      <c r="B3816" t="s">
        <v>14</v>
      </c>
      <c r="C3816" t="s">
        <v>15</v>
      </c>
      <c r="D3816" t="s">
        <v>189</v>
      </c>
      <c r="E3816" t="s">
        <v>30</v>
      </c>
      <c r="F3816">
        <v>32216</v>
      </c>
      <c r="G3816" t="s">
        <v>18</v>
      </c>
      <c r="H3816" t="s">
        <v>35</v>
      </c>
      <c r="I3816" t="s">
        <v>36</v>
      </c>
      <c r="J3816" s="31">
        <v>82396</v>
      </c>
      <c r="K3816">
        <v>5</v>
      </c>
      <c r="L3816">
        <v>2</v>
      </c>
      <c r="M3816" s="32">
        <v>514975</v>
      </c>
    </row>
    <row r="3817" spans="1:13" x14ac:dyDescent="0.3">
      <c r="A3817" t="s">
        <v>168</v>
      </c>
      <c r="B3817" t="s">
        <v>14</v>
      </c>
      <c r="C3817" t="s">
        <v>15</v>
      </c>
      <c r="D3817" t="s">
        <v>189</v>
      </c>
      <c r="E3817" t="s">
        <v>30</v>
      </c>
      <c r="F3817">
        <v>32216</v>
      </c>
      <c r="G3817" t="s">
        <v>18</v>
      </c>
      <c r="H3817" t="s">
        <v>26</v>
      </c>
      <c r="I3817" t="s">
        <v>41</v>
      </c>
      <c r="J3817" s="31">
        <v>15984</v>
      </c>
      <c r="K3817">
        <v>2</v>
      </c>
      <c r="L3817">
        <v>2</v>
      </c>
      <c r="M3817" s="32">
        <v>4995</v>
      </c>
    </row>
    <row r="3818" spans="1:13" x14ac:dyDescent="0.3">
      <c r="A3818" t="s">
        <v>28</v>
      </c>
      <c r="B3818" t="s">
        <v>14</v>
      </c>
      <c r="C3818" t="s">
        <v>15</v>
      </c>
      <c r="D3818" t="s">
        <v>301</v>
      </c>
      <c r="E3818" t="s">
        <v>88</v>
      </c>
      <c r="F3818">
        <v>36608</v>
      </c>
      <c r="G3818" t="s">
        <v>18</v>
      </c>
      <c r="H3818" t="s">
        <v>19</v>
      </c>
      <c r="I3818" t="s">
        <v>31</v>
      </c>
      <c r="J3818" s="31">
        <v>80196</v>
      </c>
      <c r="K3818">
        <v>2</v>
      </c>
      <c r="L3818">
        <v>0</v>
      </c>
      <c r="M3818" s="32">
        <v>20049</v>
      </c>
    </row>
    <row r="3819" spans="1:13" x14ac:dyDescent="0.3">
      <c r="A3819" t="s">
        <v>28</v>
      </c>
      <c r="B3819" t="s">
        <v>14</v>
      </c>
      <c r="C3819" t="s">
        <v>15</v>
      </c>
      <c r="D3819" t="s">
        <v>301</v>
      </c>
      <c r="E3819" t="s">
        <v>88</v>
      </c>
      <c r="F3819">
        <v>36608</v>
      </c>
      <c r="G3819" t="s">
        <v>18</v>
      </c>
      <c r="H3819" t="s">
        <v>35</v>
      </c>
      <c r="I3819" t="s">
        <v>36</v>
      </c>
      <c r="J3819" s="31">
        <v>5997</v>
      </c>
      <c r="K3819">
        <v>3</v>
      </c>
      <c r="L3819">
        <v>0</v>
      </c>
      <c r="M3819" s="32">
        <v>0</v>
      </c>
    </row>
    <row r="3820" spans="1:13" x14ac:dyDescent="0.3">
      <c r="A3820" t="s">
        <v>28</v>
      </c>
      <c r="B3820" t="s">
        <v>14</v>
      </c>
      <c r="C3820" t="s">
        <v>15</v>
      </c>
      <c r="D3820" t="s">
        <v>301</v>
      </c>
      <c r="E3820" t="s">
        <v>88</v>
      </c>
      <c r="F3820">
        <v>36608</v>
      </c>
      <c r="G3820" t="s">
        <v>18</v>
      </c>
      <c r="H3820" t="s">
        <v>19</v>
      </c>
      <c r="I3820" t="s">
        <v>21</v>
      </c>
      <c r="J3820" s="31">
        <v>105686</v>
      </c>
      <c r="K3820">
        <v>7</v>
      </c>
      <c r="L3820">
        <v>0</v>
      </c>
      <c r="M3820" s="32">
        <v>3064894</v>
      </c>
    </row>
    <row r="3821" spans="1:13" x14ac:dyDescent="0.3">
      <c r="A3821" t="s">
        <v>28</v>
      </c>
      <c r="B3821" t="s">
        <v>14</v>
      </c>
      <c r="C3821" t="s">
        <v>15</v>
      </c>
      <c r="D3821" t="s">
        <v>75</v>
      </c>
      <c r="E3821" t="s">
        <v>76</v>
      </c>
      <c r="F3821">
        <v>10024</v>
      </c>
      <c r="G3821" t="s">
        <v>57</v>
      </c>
      <c r="H3821" t="s">
        <v>26</v>
      </c>
      <c r="I3821" t="s">
        <v>37</v>
      </c>
      <c r="J3821" s="31">
        <v>12816</v>
      </c>
      <c r="K3821">
        <v>3</v>
      </c>
      <c r="L3821">
        <v>2</v>
      </c>
      <c r="M3821" s="32">
        <v>43254</v>
      </c>
    </row>
    <row r="3822" spans="1:13" x14ac:dyDescent="0.3">
      <c r="A3822" t="s">
        <v>28</v>
      </c>
      <c r="B3822" t="s">
        <v>14</v>
      </c>
      <c r="C3822" t="s">
        <v>15</v>
      </c>
      <c r="D3822" t="s">
        <v>75</v>
      </c>
      <c r="E3822" t="s">
        <v>76</v>
      </c>
      <c r="F3822">
        <v>10024</v>
      </c>
      <c r="G3822" t="s">
        <v>57</v>
      </c>
      <c r="H3822" t="s">
        <v>19</v>
      </c>
      <c r="I3822" t="s">
        <v>20</v>
      </c>
      <c r="J3822" s="31">
        <v>314352</v>
      </c>
      <c r="K3822">
        <v>3</v>
      </c>
      <c r="L3822">
        <v>2</v>
      </c>
      <c r="M3822" s="32">
        <v>-157176</v>
      </c>
    </row>
    <row r="3823" spans="1:13" x14ac:dyDescent="0.3">
      <c r="A3823" t="s">
        <v>28</v>
      </c>
      <c r="B3823" t="s">
        <v>14</v>
      </c>
      <c r="C3823" t="s">
        <v>15</v>
      </c>
      <c r="D3823" t="s">
        <v>75</v>
      </c>
      <c r="E3823" t="s">
        <v>76</v>
      </c>
      <c r="F3823">
        <v>10024</v>
      </c>
      <c r="G3823" t="s">
        <v>57</v>
      </c>
      <c r="H3823" t="s">
        <v>26</v>
      </c>
      <c r="I3823" t="s">
        <v>41</v>
      </c>
      <c r="J3823" s="31">
        <v>1898</v>
      </c>
      <c r="K3823">
        <v>2</v>
      </c>
      <c r="L3823">
        <v>0</v>
      </c>
      <c r="M3823" s="32">
        <v>89206</v>
      </c>
    </row>
    <row r="3824" spans="1:13" x14ac:dyDescent="0.3">
      <c r="A3824" t="s">
        <v>28</v>
      </c>
      <c r="B3824" t="s">
        <v>14</v>
      </c>
      <c r="C3824" t="s">
        <v>15</v>
      </c>
      <c r="D3824" t="s">
        <v>75</v>
      </c>
      <c r="E3824" t="s">
        <v>76</v>
      </c>
      <c r="F3824">
        <v>10024</v>
      </c>
      <c r="G3824" t="s">
        <v>57</v>
      </c>
      <c r="H3824" t="s">
        <v>26</v>
      </c>
      <c r="I3824" t="s">
        <v>37</v>
      </c>
      <c r="J3824" s="31">
        <v>1824</v>
      </c>
      <c r="K3824">
        <v>6</v>
      </c>
      <c r="L3824">
        <v>2</v>
      </c>
      <c r="M3824" s="32">
        <v>6156</v>
      </c>
    </row>
    <row r="3825" spans="1:13" x14ac:dyDescent="0.3">
      <c r="A3825" t="s">
        <v>28</v>
      </c>
      <c r="B3825" t="s">
        <v>14</v>
      </c>
      <c r="C3825" t="s">
        <v>15</v>
      </c>
      <c r="D3825" t="s">
        <v>75</v>
      </c>
      <c r="E3825" t="s">
        <v>76</v>
      </c>
      <c r="F3825">
        <v>10011</v>
      </c>
      <c r="G3825" t="s">
        <v>57</v>
      </c>
      <c r="H3825" t="s">
        <v>26</v>
      </c>
      <c r="I3825" t="s">
        <v>32</v>
      </c>
      <c r="J3825" s="31">
        <v>9912</v>
      </c>
      <c r="K3825">
        <v>6</v>
      </c>
      <c r="L3825">
        <v>0</v>
      </c>
      <c r="M3825" s="32">
        <v>257712</v>
      </c>
    </row>
    <row r="3826" spans="1:13" x14ac:dyDescent="0.3">
      <c r="A3826" t="s">
        <v>28</v>
      </c>
      <c r="B3826" t="s">
        <v>14</v>
      </c>
      <c r="C3826" t="s">
        <v>15</v>
      </c>
      <c r="D3826" t="s">
        <v>75</v>
      </c>
      <c r="E3826" t="s">
        <v>76</v>
      </c>
      <c r="F3826">
        <v>10011</v>
      </c>
      <c r="G3826" t="s">
        <v>57</v>
      </c>
      <c r="H3826" t="s">
        <v>35</v>
      </c>
      <c r="I3826" t="s">
        <v>162</v>
      </c>
      <c r="J3826" s="31">
        <v>879984</v>
      </c>
      <c r="K3826">
        <v>2</v>
      </c>
      <c r="L3826">
        <v>2</v>
      </c>
      <c r="M3826" s="32">
        <v>329994</v>
      </c>
    </row>
    <row r="3827" spans="1:13" x14ac:dyDescent="0.3">
      <c r="A3827" t="s">
        <v>28</v>
      </c>
      <c r="B3827" t="s">
        <v>14</v>
      </c>
      <c r="C3827" t="s">
        <v>15</v>
      </c>
      <c r="D3827" t="s">
        <v>75</v>
      </c>
      <c r="E3827" t="s">
        <v>76</v>
      </c>
      <c r="F3827">
        <v>10011</v>
      </c>
      <c r="G3827" t="s">
        <v>57</v>
      </c>
      <c r="H3827" t="s">
        <v>26</v>
      </c>
      <c r="I3827" t="s">
        <v>37</v>
      </c>
      <c r="J3827" s="31">
        <v>1296</v>
      </c>
      <c r="K3827">
        <v>9</v>
      </c>
      <c r="L3827">
        <v>2</v>
      </c>
      <c r="M3827" s="32">
        <v>4536</v>
      </c>
    </row>
    <row r="3828" spans="1:13" x14ac:dyDescent="0.3">
      <c r="A3828" t="s">
        <v>28</v>
      </c>
      <c r="B3828" t="s">
        <v>22</v>
      </c>
      <c r="C3828" t="s">
        <v>15</v>
      </c>
      <c r="D3828" t="s">
        <v>135</v>
      </c>
      <c r="E3828" t="s">
        <v>46</v>
      </c>
      <c r="F3828">
        <v>75217</v>
      </c>
      <c r="G3828" t="s">
        <v>47</v>
      </c>
      <c r="H3828" t="s">
        <v>26</v>
      </c>
      <c r="I3828" t="s">
        <v>32</v>
      </c>
      <c r="J3828" s="31">
        <v>10744</v>
      </c>
      <c r="K3828">
        <v>10</v>
      </c>
      <c r="L3828">
        <v>2</v>
      </c>
      <c r="M3828" s="32">
        <v>10744</v>
      </c>
    </row>
    <row r="3829" spans="1:13" x14ac:dyDescent="0.3">
      <c r="A3829" t="s">
        <v>28</v>
      </c>
      <c r="B3829" t="s">
        <v>22</v>
      </c>
      <c r="C3829" t="s">
        <v>15</v>
      </c>
      <c r="D3829" t="s">
        <v>140</v>
      </c>
      <c r="E3829" t="s">
        <v>70</v>
      </c>
      <c r="F3829">
        <v>48234</v>
      </c>
      <c r="G3829" t="s">
        <v>47</v>
      </c>
      <c r="H3829" t="s">
        <v>19</v>
      </c>
      <c r="I3829" t="s">
        <v>21</v>
      </c>
      <c r="J3829" s="31">
        <v>145865</v>
      </c>
      <c r="K3829">
        <v>5</v>
      </c>
      <c r="L3829">
        <v>0</v>
      </c>
      <c r="M3829" s="32">
        <v>4230085</v>
      </c>
    </row>
    <row r="3830" spans="1:13" x14ac:dyDescent="0.3">
      <c r="A3830" t="s">
        <v>28</v>
      </c>
      <c r="B3830" t="s">
        <v>22</v>
      </c>
      <c r="C3830" t="s">
        <v>15</v>
      </c>
      <c r="D3830" t="s">
        <v>140</v>
      </c>
      <c r="E3830" t="s">
        <v>70</v>
      </c>
      <c r="F3830">
        <v>48234</v>
      </c>
      <c r="G3830" t="s">
        <v>47</v>
      </c>
      <c r="H3830" t="s">
        <v>19</v>
      </c>
      <c r="I3830" t="s">
        <v>21</v>
      </c>
      <c r="J3830" s="31">
        <v>2664</v>
      </c>
      <c r="K3830">
        <v>1</v>
      </c>
      <c r="L3830">
        <v>0</v>
      </c>
      <c r="M3830" s="32">
        <v>74592</v>
      </c>
    </row>
    <row r="3831" spans="1:13" x14ac:dyDescent="0.3">
      <c r="A3831" t="s">
        <v>28</v>
      </c>
      <c r="B3831" t="s">
        <v>22</v>
      </c>
      <c r="C3831" t="s">
        <v>15</v>
      </c>
      <c r="D3831" t="s">
        <v>140</v>
      </c>
      <c r="E3831" t="s">
        <v>70</v>
      </c>
      <c r="F3831">
        <v>48234</v>
      </c>
      <c r="G3831" t="s">
        <v>47</v>
      </c>
      <c r="H3831" t="s">
        <v>19</v>
      </c>
      <c r="I3831" t="s">
        <v>21</v>
      </c>
      <c r="J3831" s="31">
        <v>4768</v>
      </c>
      <c r="K3831">
        <v>2</v>
      </c>
      <c r="L3831">
        <v>0</v>
      </c>
      <c r="M3831" s="32">
        <v>1192</v>
      </c>
    </row>
    <row r="3832" spans="1:13" x14ac:dyDescent="0.3">
      <c r="A3832" t="s">
        <v>28</v>
      </c>
      <c r="B3832" t="s">
        <v>22</v>
      </c>
      <c r="C3832" t="s">
        <v>15</v>
      </c>
      <c r="D3832" t="s">
        <v>140</v>
      </c>
      <c r="E3832" t="s">
        <v>70</v>
      </c>
      <c r="F3832">
        <v>48234</v>
      </c>
      <c r="G3832" t="s">
        <v>47</v>
      </c>
      <c r="H3832" t="s">
        <v>26</v>
      </c>
      <c r="I3832" t="s">
        <v>38</v>
      </c>
      <c r="J3832" s="31">
        <v>87444</v>
      </c>
      <c r="K3832">
        <v>2</v>
      </c>
      <c r="L3832">
        <v>1</v>
      </c>
      <c r="M3832" s="32">
        <v>184604</v>
      </c>
    </row>
    <row r="3833" spans="1:13" x14ac:dyDescent="0.3">
      <c r="A3833" t="s">
        <v>28</v>
      </c>
      <c r="B3833" t="s">
        <v>14</v>
      </c>
      <c r="C3833" t="s">
        <v>15</v>
      </c>
      <c r="D3833" t="s">
        <v>71</v>
      </c>
      <c r="E3833" t="s">
        <v>72</v>
      </c>
      <c r="F3833">
        <v>19901</v>
      </c>
      <c r="G3833" t="s">
        <v>57</v>
      </c>
      <c r="H3833" t="s">
        <v>19</v>
      </c>
      <c r="I3833" t="s">
        <v>33</v>
      </c>
      <c r="J3833" s="31">
        <v>7614</v>
      </c>
      <c r="K3833">
        <v>3</v>
      </c>
      <c r="L3833">
        <v>0</v>
      </c>
      <c r="M3833" s="32">
        <v>26649</v>
      </c>
    </row>
    <row r="3834" spans="1:13" x14ac:dyDescent="0.3">
      <c r="A3834" t="s">
        <v>28</v>
      </c>
      <c r="B3834" t="s">
        <v>14</v>
      </c>
      <c r="C3834" t="s">
        <v>15</v>
      </c>
      <c r="D3834" t="s">
        <v>71</v>
      </c>
      <c r="E3834" t="s">
        <v>72</v>
      </c>
      <c r="F3834">
        <v>19901</v>
      </c>
      <c r="G3834" t="s">
        <v>57</v>
      </c>
      <c r="H3834" t="s">
        <v>26</v>
      </c>
      <c r="I3834" t="s">
        <v>37</v>
      </c>
      <c r="J3834" s="31">
        <v>1996</v>
      </c>
      <c r="K3834">
        <v>2</v>
      </c>
      <c r="L3834">
        <v>0</v>
      </c>
      <c r="M3834" s="32">
        <v>93812</v>
      </c>
    </row>
    <row r="3835" spans="1:13" x14ac:dyDescent="0.3">
      <c r="A3835" t="s">
        <v>168</v>
      </c>
      <c r="B3835" t="s">
        <v>22</v>
      </c>
      <c r="C3835" t="s">
        <v>15</v>
      </c>
      <c r="D3835" t="s">
        <v>103</v>
      </c>
      <c r="E3835" t="s">
        <v>104</v>
      </c>
      <c r="F3835">
        <v>43229</v>
      </c>
      <c r="G3835" t="s">
        <v>57</v>
      </c>
      <c r="H3835" t="s">
        <v>35</v>
      </c>
      <c r="I3835" t="s">
        <v>36</v>
      </c>
      <c r="J3835" s="31">
        <v>104997</v>
      </c>
      <c r="K3835">
        <v>5</v>
      </c>
      <c r="L3835">
        <v>4</v>
      </c>
      <c r="M3835" s="32">
        <v>-209994</v>
      </c>
    </row>
    <row r="3836" spans="1:13" x14ac:dyDescent="0.3">
      <c r="A3836" t="s">
        <v>168</v>
      </c>
      <c r="B3836" t="s">
        <v>22</v>
      </c>
      <c r="C3836" t="s">
        <v>15</v>
      </c>
      <c r="D3836" t="s">
        <v>103</v>
      </c>
      <c r="E3836" t="s">
        <v>104</v>
      </c>
      <c r="F3836">
        <v>43229</v>
      </c>
      <c r="G3836" t="s">
        <v>57</v>
      </c>
      <c r="H3836" t="s">
        <v>19</v>
      </c>
      <c r="I3836" t="s">
        <v>21</v>
      </c>
      <c r="J3836" s="31">
        <v>611058</v>
      </c>
      <c r="K3836">
        <v>3</v>
      </c>
      <c r="L3836">
        <v>3</v>
      </c>
      <c r="M3836" s="32">
        <v>-349176</v>
      </c>
    </row>
    <row r="3837" spans="1:13" x14ac:dyDescent="0.3">
      <c r="A3837" t="s">
        <v>28</v>
      </c>
      <c r="B3837" t="s">
        <v>22</v>
      </c>
      <c r="C3837" t="s">
        <v>15</v>
      </c>
      <c r="D3837" t="s">
        <v>305</v>
      </c>
      <c r="E3837" t="s">
        <v>81</v>
      </c>
      <c r="F3837">
        <v>85301</v>
      </c>
      <c r="G3837" t="s">
        <v>25</v>
      </c>
      <c r="H3837" t="s">
        <v>26</v>
      </c>
      <c r="I3837" t="s">
        <v>77</v>
      </c>
      <c r="J3837" s="31">
        <v>2368</v>
      </c>
      <c r="K3837">
        <v>2</v>
      </c>
      <c r="L3837">
        <v>2</v>
      </c>
      <c r="M3837" s="32">
        <v>8288</v>
      </c>
    </row>
    <row r="3838" spans="1:13" x14ac:dyDescent="0.3">
      <c r="A3838" t="s">
        <v>28</v>
      </c>
      <c r="B3838" t="s">
        <v>22</v>
      </c>
      <c r="C3838" t="s">
        <v>15</v>
      </c>
      <c r="D3838" t="s">
        <v>305</v>
      </c>
      <c r="E3838" t="s">
        <v>81</v>
      </c>
      <c r="F3838">
        <v>85301</v>
      </c>
      <c r="G3838" t="s">
        <v>25</v>
      </c>
      <c r="H3838" t="s">
        <v>26</v>
      </c>
      <c r="I3838" t="s">
        <v>41</v>
      </c>
      <c r="J3838" s="31">
        <v>19008</v>
      </c>
      <c r="K3838">
        <v>3</v>
      </c>
      <c r="L3838">
        <v>2</v>
      </c>
      <c r="M3838" s="32">
        <v>68904</v>
      </c>
    </row>
    <row r="3839" spans="1:13" x14ac:dyDescent="0.3">
      <c r="A3839" t="s">
        <v>28</v>
      </c>
      <c r="B3839" t="s">
        <v>14</v>
      </c>
      <c r="C3839" t="s">
        <v>15</v>
      </c>
      <c r="D3839" t="s">
        <v>311</v>
      </c>
      <c r="E3839" t="s">
        <v>177</v>
      </c>
      <c r="F3839">
        <v>89031</v>
      </c>
      <c r="G3839" t="s">
        <v>25</v>
      </c>
      <c r="H3839" t="s">
        <v>35</v>
      </c>
      <c r="I3839" t="s">
        <v>36</v>
      </c>
      <c r="J3839" s="31">
        <v>911984</v>
      </c>
      <c r="K3839">
        <v>2</v>
      </c>
      <c r="L3839">
        <v>2</v>
      </c>
      <c r="M3839" s="32">
        <v>113998</v>
      </c>
    </row>
    <row r="3840" spans="1:13" x14ac:dyDescent="0.3">
      <c r="A3840" t="s">
        <v>28</v>
      </c>
      <c r="B3840" t="s">
        <v>14</v>
      </c>
      <c r="C3840" t="s">
        <v>15</v>
      </c>
      <c r="D3840" t="s">
        <v>311</v>
      </c>
      <c r="E3840" t="s">
        <v>177</v>
      </c>
      <c r="F3840">
        <v>89031</v>
      </c>
      <c r="G3840" t="s">
        <v>25</v>
      </c>
      <c r="H3840" t="s">
        <v>19</v>
      </c>
      <c r="I3840" t="s">
        <v>21</v>
      </c>
      <c r="J3840" s="31">
        <v>674352</v>
      </c>
      <c r="K3840">
        <v>3</v>
      </c>
      <c r="L3840">
        <v>2</v>
      </c>
      <c r="M3840" s="32">
        <v>-1095822</v>
      </c>
    </row>
    <row r="3841" spans="1:13" x14ac:dyDescent="0.3">
      <c r="A3841" t="s">
        <v>28</v>
      </c>
      <c r="B3841" t="s">
        <v>14</v>
      </c>
      <c r="C3841" t="s">
        <v>15</v>
      </c>
      <c r="D3841" t="s">
        <v>311</v>
      </c>
      <c r="E3841" t="s">
        <v>177</v>
      </c>
      <c r="F3841">
        <v>89031</v>
      </c>
      <c r="G3841" t="s">
        <v>25</v>
      </c>
      <c r="H3841" t="s">
        <v>19</v>
      </c>
      <c r="I3841" t="s">
        <v>33</v>
      </c>
      <c r="J3841" s="31">
        <v>13401</v>
      </c>
      <c r="K3841">
        <v>9</v>
      </c>
      <c r="L3841">
        <v>0</v>
      </c>
      <c r="M3841" s="32">
        <v>361827</v>
      </c>
    </row>
    <row r="3842" spans="1:13" x14ac:dyDescent="0.3">
      <c r="A3842" t="s">
        <v>28</v>
      </c>
      <c r="B3842" t="s">
        <v>14</v>
      </c>
      <c r="C3842" t="s">
        <v>15</v>
      </c>
      <c r="D3842" t="s">
        <v>311</v>
      </c>
      <c r="E3842" t="s">
        <v>177</v>
      </c>
      <c r="F3842">
        <v>89031</v>
      </c>
      <c r="G3842" t="s">
        <v>25</v>
      </c>
      <c r="H3842" t="s">
        <v>35</v>
      </c>
      <c r="I3842" t="s">
        <v>59</v>
      </c>
      <c r="J3842" s="31">
        <v>17097</v>
      </c>
      <c r="K3842">
        <v>3</v>
      </c>
      <c r="L3842">
        <v>0</v>
      </c>
      <c r="M3842" s="32">
        <v>700977</v>
      </c>
    </row>
    <row r="3843" spans="1:13" x14ac:dyDescent="0.3">
      <c r="A3843" t="s">
        <v>28</v>
      </c>
      <c r="B3843" t="s">
        <v>22</v>
      </c>
      <c r="C3843" t="s">
        <v>15</v>
      </c>
      <c r="D3843" t="s">
        <v>105</v>
      </c>
      <c r="E3843" t="s">
        <v>86</v>
      </c>
      <c r="F3843">
        <v>37620</v>
      </c>
      <c r="G3843" t="s">
        <v>18</v>
      </c>
      <c r="H3843" t="s">
        <v>19</v>
      </c>
      <c r="I3843" t="s">
        <v>21</v>
      </c>
      <c r="J3843" s="31">
        <v>170352</v>
      </c>
      <c r="K3843">
        <v>3</v>
      </c>
      <c r="L3843">
        <v>2</v>
      </c>
      <c r="M3843" s="32">
        <v>10647</v>
      </c>
    </row>
    <row r="3844" spans="1:13" x14ac:dyDescent="0.3">
      <c r="A3844" t="s">
        <v>62</v>
      </c>
      <c r="B3844" t="s">
        <v>22</v>
      </c>
      <c r="C3844" t="s">
        <v>15</v>
      </c>
      <c r="D3844" t="s">
        <v>23</v>
      </c>
      <c r="E3844" t="s">
        <v>24</v>
      </c>
      <c r="F3844">
        <v>90049</v>
      </c>
      <c r="G3844" t="s">
        <v>25</v>
      </c>
      <c r="H3844" t="s">
        <v>26</v>
      </c>
      <c r="I3844" t="s">
        <v>37</v>
      </c>
      <c r="J3844" s="31">
        <v>7184</v>
      </c>
      <c r="K3844">
        <v>2</v>
      </c>
      <c r="L3844">
        <v>2</v>
      </c>
      <c r="M3844" s="32">
        <v>2245</v>
      </c>
    </row>
    <row r="3845" spans="1:13" x14ac:dyDescent="0.3">
      <c r="A3845" t="s">
        <v>62</v>
      </c>
      <c r="B3845" t="s">
        <v>22</v>
      </c>
      <c r="C3845" t="s">
        <v>15</v>
      </c>
      <c r="D3845" t="s">
        <v>23</v>
      </c>
      <c r="E3845" t="s">
        <v>24</v>
      </c>
      <c r="F3845">
        <v>90049</v>
      </c>
      <c r="G3845" t="s">
        <v>25</v>
      </c>
      <c r="H3845" t="s">
        <v>26</v>
      </c>
      <c r="I3845" t="s">
        <v>110</v>
      </c>
      <c r="J3845" s="31">
        <v>628</v>
      </c>
      <c r="K3845">
        <v>2</v>
      </c>
      <c r="L3845">
        <v>0</v>
      </c>
      <c r="M3845" s="32">
        <v>628</v>
      </c>
    </row>
    <row r="3846" spans="1:13" x14ac:dyDescent="0.3">
      <c r="A3846" t="s">
        <v>62</v>
      </c>
      <c r="B3846" t="s">
        <v>22</v>
      </c>
      <c r="C3846" t="s">
        <v>15</v>
      </c>
      <c r="D3846" t="s">
        <v>23</v>
      </c>
      <c r="E3846" t="s">
        <v>24</v>
      </c>
      <c r="F3846">
        <v>90049</v>
      </c>
      <c r="G3846" t="s">
        <v>25</v>
      </c>
      <c r="H3846" t="s">
        <v>26</v>
      </c>
      <c r="I3846" t="s">
        <v>110</v>
      </c>
      <c r="J3846" s="31">
        <v>48074</v>
      </c>
      <c r="K3846">
        <v>2</v>
      </c>
      <c r="L3846">
        <v>0</v>
      </c>
      <c r="M3846" s="32">
        <v>144222</v>
      </c>
    </row>
    <row r="3847" spans="1:13" x14ac:dyDescent="0.3">
      <c r="A3847" t="s">
        <v>62</v>
      </c>
      <c r="B3847" t="s">
        <v>22</v>
      </c>
      <c r="C3847" t="s">
        <v>15</v>
      </c>
      <c r="D3847" t="s">
        <v>23</v>
      </c>
      <c r="E3847" t="s">
        <v>24</v>
      </c>
      <c r="F3847">
        <v>90049</v>
      </c>
      <c r="G3847" t="s">
        <v>25</v>
      </c>
      <c r="H3847" t="s">
        <v>19</v>
      </c>
      <c r="I3847" t="s">
        <v>20</v>
      </c>
      <c r="J3847" s="31">
        <v>616998</v>
      </c>
      <c r="K3847">
        <v>6</v>
      </c>
      <c r="L3847">
        <v>15</v>
      </c>
      <c r="M3847" s="32">
        <v>-36294</v>
      </c>
    </row>
    <row r="3848" spans="1:13" x14ac:dyDescent="0.3">
      <c r="A3848" t="s">
        <v>62</v>
      </c>
      <c r="B3848" t="s">
        <v>22</v>
      </c>
      <c r="C3848" t="s">
        <v>15</v>
      </c>
      <c r="D3848" t="s">
        <v>23</v>
      </c>
      <c r="E3848" t="s">
        <v>24</v>
      </c>
      <c r="F3848">
        <v>90049</v>
      </c>
      <c r="G3848" t="s">
        <v>25</v>
      </c>
      <c r="H3848" t="s">
        <v>26</v>
      </c>
      <c r="I3848" t="s">
        <v>32</v>
      </c>
      <c r="J3848" s="31">
        <v>1414</v>
      </c>
      <c r="K3848">
        <v>5</v>
      </c>
      <c r="L3848">
        <v>0</v>
      </c>
      <c r="M3848" s="32">
        <v>38178</v>
      </c>
    </row>
    <row r="3849" spans="1:13" x14ac:dyDescent="0.3">
      <c r="A3849" t="s">
        <v>13</v>
      </c>
      <c r="B3849" t="s">
        <v>44</v>
      </c>
      <c r="C3849" t="s">
        <v>15</v>
      </c>
      <c r="D3849" t="s">
        <v>186</v>
      </c>
      <c r="E3849" t="s">
        <v>70</v>
      </c>
      <c r="F3849">
        <v>48187</v>
      </c>
      <c r="G3849" t="s">
        <v>47</v>
      </c>
      <c r="H3849" t="s">
        <v>26</v>
      </c>
      <c r="I3849" t="s">
        <v>32</v>
      </c>
      <c r="J3849" s="31">
        <v>50181</v>
      </c>
      <c r="K3849">
        <v>3</v>
      </c>
      <c r="L3849">
        <v>0</v>
      </c>
      <c r="M3849" s="32">
        <v>0</v>
      </c>
    </row>
    <row r="3850" spans="1:13" x14ac:dyDescent="0.3">
      <c r="A3850" t="s">
        <v>62</v>
      </c>
      <c r="B3850" t="s">
        <v>14</v>
      </c>
      <c r="C3850" t="s">
        <v>15</v>
      </c>
      <c r="D3850" t="s">
        <v>196</v>
      </c>
      <c r="E3850" t="s">
        <v>197</v>
      </c>
      <c r="F3850">
        <v>72701</v>
      </c>
      <c r="G3850" t="s">
        <v>18</v>
      </c>
      <c r="H3850" t="s">
        <v>26</v>
      </c>
      <c r="I3850" t="s">
        <v>37</v>
      </c>
      <c r="J3850" s="31">
        <v>69196</v>
      </c>
      <c r="K3850">
        <v>4</v>
      </c>
      <c r="L3850">
        <v>0</v>
      </c>
      <c r="M3850" s="32">
        <v>3183016</v>
      </c>
    </row>
    <row r="3851" spans="1:13" x14ac:dyDescent="0.3">
      <c r="A3851" t="s">
        <v>62</v>
      </c>
      <c r="B3851" t="s">
        <v>14</v>
      </c>
      <c r="C3851" t="s">
        <v>15</v>
      </c>
      <c r="D3851" t="s">
        <v>196</v>
      </c>
      <c r="E3851" t="s">
        <v>197</v>
      </c>
      <c r="F3851">
        <v>72701</v>
      </c>
      <c r="G3851" t="s">
        <v>18</v>
      </c>
      <c r="H3851" t="s">
        <v>35</v>
      </c>
      <c r="I3851" t="s">
        <v>59</v>
      </c>
      <c r="J3851" s="31">
        <v>3495</v>
      </c>
      <c r="K3851">
        <v>5</v>
      </c>
      <c r="L3851">
        <v>0</v>
      </c>
      <c r="M3851" s="32">
        <v>15378</v>
      </c>
    </row>
    <row r="3852" spans="1:13" x14ac:dyDescent="0.3">
      <c r="A3852" t="s">
        <v>28</v>
      </c>
      <c r="B3852" t="s">
        <v>22</v>
      </c>
      <c r="C3852" t="s">
        <v>15</v>
      </c>
      <c r="D3852" t="s">
        <v>82</v>
      </c>
      <c r="E3852" t="s">
        <v>112</v>
      </c>
      <c r="F3852">
        <v>65807</v>
      </c>
      <c r="G3852" t="s">
        <v>47</v>
      </c>
      <c r="H3852" t="s">
        <v>26</v>
      </c>
      <c r="I3852" t="s">
        <v>41</v>
      </c>
      <c r="J3852" s="31">
        <v>8596</v>
      </c>
      <c r="K3852">
        <v>7</v>
      </c>
      <c r="L3852">
        <v>0</v>
      </c>
      <c r="M3852" s="32">
        <v>404012</v>
      </c>
    </row>
    <row r="3853" spans="1:13" x14ac:dyDescent="0.3">
      <c r="A3853" t="s">
        <v>168</v>
      </c>
      <c r="B3853" t="s">
        <v>44</v>
      </c>
      <c r="C3853" t="s">
        <v>15</v>
      </c>
      <c r="D3853" t="s">
        <v>172</v>
      </c>
      <c r="E3853" t="s">
        <v>166</v>
      </c>
      <c r="F3853">
        <v>2169</v>
      </c>
      <c r="G3853" t="s">
        <v>57</v>
      </c>
      <c r="H3853" t="s">
        <v>19</v>
      </c>
      <c r="I3853" t="s">
        <v>33</v>
      </c>
      <c r="J3853" s="31">
        <v>853</v>
      </c>
      <c r="K3853">
        <v>2</v>
      </c>
      <c r="L3853">
        <v>0</v>
      </c>
      <c r="M3853" s="32">
        <v>14501</v>
      </c>
    </row>
    <row r="3854" spans="1:13" x14ac:dyDescent="0.3">
      <c r="A3854" t="s">
        <v>62</v>
      </c>
      <c r="B3854" t="s">
        <v>14</v>
      </c>
      <c r="C3854" t="s">
        <v>15</v>
      </c>
      <c r="D3854" t="s">
        <v>264</v>
      </c>
      <c r="E3854" t="s">
        <v>65</v>
      </c>
      <c r="F3854">
        <v>61107</v>
      </c>
      <c r="G3854" t="s">
        <v>47</v>
      </c>
      <c r="H3854" t="s">
        <v>26</v>
      </c>
      <c r="I3854" t="s">
        <v>37</v>
      </c>
      <c r="J3854" s="31">
        <v>33568</v>
      </c>
      <c r="K3854">
        <v>8</v>
      </c>
      <c r="L3854">
        <v>8</v>
      </c>
      <c r="M3854" s="32">
        <v>-537088</v>
      </c>
    </row>
    <row r="3855" spans="1:13" x14ac:dyDescent="0.3">
      <c r="A3855" t="s">
        <v>28</v>
      </c>
      <c r="B3855" t="s">
        <v>44</v>
      </c>
      <c r="C3855" t="s">
        <v>15</v>
      </c>
      <c r="D3855" t="s">
        <v>52</v>
      </c>
      <c r="E3855" t="s">
        <v>24</v>
      </c>
      <c r="F3855">
        <v>94122</v>
      </c>
      <c r="G3855" t="s">
        <v>25</v>
      </c>
      <c r="H3855" t="s">
        <v>19</v>
      </c>
      <c r="I3855" t="s">
        <v>33</v>
      </c>
      <c r="J3855" s="31">
        <v>495</v>
      </c>
      <c r="K3855">
        <v>1</v>
      </c>
      <c r="L3855">
        <v>0</v>
      </c>
      <c r="M3855" s="32">
        <v>2178</v>
      </c>
    </row>
    <row r="3856" spans="1:13" x14ac:dyDescent="0.3">
      <c r="A3856" t="s">
        <v>28</v>
      </c>
      <c r="B3856" t="s">
        <v>44</v>
      </c>
      <c r="C3856" t="s">
        <v>15</v>
      </c>
      <c r="D3856" t="s">
        <v>52</v>
      </c>
      <c r="E3856" t="s">
        <v>24</v>
      </c>
      <c r="F3856">
        <v>94122</v>
      </c>
      <c r="G3856" t="s">
        <v>25</v>
      </c>
      <c r="H3856" t="s">
        <v>26</v>
      </c>
      <c r="I3856" t="s">
        <v>32</v>
      </c>
      <c r="J3856" s="31">
        <v>264</v>
      </c>
      <c r="K3856">
        <v>5</v>
      </c>
      <c r="L3856">
        <v>0</v>
      </c>
      <c r="M3856" s="32">
        <v>0</v>
      </c>
    </row>
    <row r="3857" spans="1:13" x14ac:dyDescent="0.3">
      <c r="A3857" t="s">
        <v>13</v>
      </c>
      <c r="B3857" t="s">
        <v>14</v>
      </c>
      <c r="C3857" t="s">
        <v>15</v>
      </c>
      <c r="D3857" t="s">
        <v>122</v>
      </c>
      <c r="E3857" t="s">
        <v>46</v>
      </c>
      <c r="F3857">
        <v>78207</v>
      </c>
      <c r="G3857" t="s">
        <v>47</v>
      </c>
      <c r="H3857" t="s">
        <v>26</v>
      </c>
      <c r="I3857" t="s">
        <v>37</v>
      </c>
      <c r="J3857" s="31">
        <v>3564</v>
      </c>
      <c r="K3857">
        <v>3</v>
      </c>
      <c r="L3857">
        <v>8</v>
      </c>
      <c r="M3857" s="32">
        <v>-6237</v>
      </c>
    </row>
    <row r="3858" spans="1:13" x14ac:dyDescent="0.3">
      <c r="A3858" t="s">
        <v>13</v>
      </c>
      <c r="B3858" t="s">
        <v>14</v>
      </c>
      <c r="C3858" t="s">
        <v>15</v>
      </c>
      <c r="D3858" t="s">
        <v>122</v>
      </c>
      <c r="E3858" t="s">
        <v>46</v>
      </c>
      <c r="F3858">
        <v>78207</v>
      </c>
      <c r="G3858" t="s">
        <v>47</v>
      </c>
      <c r="H3858" t="s">
        <v>35</v>
      </c>
      <c r="I3858" t="s">
        <v>36</v>
      </c>
      <c r="J3858" s="31">
        <v>82396</v>
      </c>
      <c r="K3858">
        <v>5</v>
      </c>
      <c r="L3858">
        <v>2</v>
      </c>
      <c r="M3858" s="32">
        <v>514975</v>
      </c>
    </row>
    <row r="3859" spans="1:13" x14ac:dyDescent="0.3">
      <c r="A3859" t="s">
        <v>13</v>
      </c>
      <c r="B3859" t="s">
        <v>14</v>
      </c>
      <c r="C3859" t="s">
        <v>15</v>
      </c>
      <c r="D3859" t="s">
        <v>122</v>
      </c>
      <c r="E3859" t="s">
        <v>46</v>
      </c>
      <c r="F3859">
        <v>78207</v>
      </c>
      <c r="G3859" t="s">
        <v>47</v>
      </c>
      <c r="H3859" t="s">
        <v>26</v>
      </c>
      <c r="I3859" t="s">
        <v>34</v>
      </c>
      <c r="J3859" s="31">
        <v>10272</v>
      </c>
      <c r="K3859">
        <v>3</v>
      </c>
      <c r="L3859">
        <v>2</v>
      </c>
      <c r="M3859" s="32">
        <v>8988</v>
      </c>
    </row>
    <row r="3860" spans="1:13" x14ac:dyDescent="0.3">
      <c r="A3860" t="s">
        <v>168</v>
      </c>
      <c r="B3860" t="s">
        <v>14</v>
      </c>
      <c r="C3860" t="s">
        <v>15</v>
      </c>
      <c r="D3860" t="s">
        <v>467</v>
      </c>
      <c r="E3860" t="s">
        <v>98</v>
      </c>
      <c r="F3860">
        <v>80229</v>
      </c>
      <c r="G3860" t="s">
        <v>25</v>
      </c>
      <c r="H3860" t="s">
        <v>35</v>
      </c>
      <c r="I3860" t="s">
        <v>59</v>
      </c>
      <c r="J3860" s="31">
        <v>447944</v>
      </c>
      <c r="K3860">
        <v>7</v>
      </c>
      <c r="L3860">
        <v>2</v>
      </c>
      <c r="M3860" s="32">
        <v>895888</v>
      </c>
    </row>
    <row r="3861" spans="1:13" x14ac:dyDescent="0.3">
      <c r="A3861" t="s">
        <v>28</v>
      </c>
      <c r="B3861" t="s">
        <v>44</v>
      </c>
      <c r="C3861" t="s">
        <v>15</v>
      </c>
      <c r="D3861" t="s">
        <v>79</v>
      </c>
      <c r="E3861" t="s">
        <v>65</v>
      </c>
      <c r="F3861">
        <v>60653</v>
      </c>
      <c r="G3861" t="s">
        <v>47</v>
      </c>
      <c r="H3861" t="s">
        <v>19</v>
      </c>
      <c r="I3861" t="s">
        <v>31</v>
      </c>
      <c r="J3861" s="31">
        <v>48096</v>
      </c>
      <c r="K3861">
        <v>3</v>
      </c>
      <c r="L3861">
        <v>5</v>
      </c>
      <c r="M3861" s="32">
        <v>-2693376</v>
      </c>
    </row>
    <row r="3862" spans="1:13" x14ac:dyDescent="0.3">
      <c r="A3862" t="s">
        <v>28</v>
      </c>
      <c r="B3862" t="s">
        <v>44</v>
      </c>
      <c r="C3862" t="s">
        <v>15</v>
      </c>
      <c r="D3862" t="s">
        <v>79</v>
      </c>
      <c r="E3862" t="s">
        <v>65</v>
      </c>
      <c r="F3862">
        <v>60653</v>
      </c>
      <c r="G3862" t="s">
        <v>47</v>
      </c>
      <c r="H3862" t="s">
        <v>35</v>
      </c>
      <c r="I3862" t="s">
        <v>36</v>
      </c>
      <c r="J3862" s="31">
        <v>124792</v>
      </c>
      <c r="K3862">
        <v>1</v>
      </c>
      <c r="L3862">
        <v>2</v>
      </c>
      <c r="M3862" s="32">
        <v>109193</v>
      </c>
    </row>
    <row r="3863" spans="1:13" x14ac:dyDescent="0.3">
      <c r="A3863" t="s">
        <v>28</v>
      </c>
      <c r="B3863" t="s">
        <v>14</v>
      </c>
      <c r="C3863" t="s">
        <v>15</v>
      </c>
      <c r="D3863" t="s">
        <v>266</v>
      </c>
      <c r="E3863" t="s">
        <v>76</v>
      </c>
      <c r="F3863">
        <v>10701</v>
      </c>
      <c r="G3863" t="s">
        <v>57</v>
      </c>
      <c r="H3863" t="s">
        <v>26</v>
      </c>
      <c r="I3863" t="s">
        <v>37</v>
      </c>
      <c r="J3863" s="31">
        <v>40176</v>
      </c>
      <c r="K3863">
        <v>3</v>
      </c>
      <c r="L3863">
        <v>2</v>
      </c>
      <c r="M3863" s="32">
        <v>145638</v>
      </c>
    </row>
    <row r="3864" spans="1:13" x14ac:dyDescent="0.3">
      <c r="A3864" t="s">
        <v>28</v>
      </c>
      <c r="B3864" t="s">
        <v>14</v>
      </c>
      <c r="C3864" t="s">
        <v>15</v>
      </c>
      <c r="D3864" t="s">
        <v>266</v>
      </c>
      <c r="E3864" t="s">
        <v>76</v>
      </c>
      <c r="F3864">
        <v>10701</v>
      </c>
      <c r="G3864" t="s">
        <v>57</v>
      </c>
      <c r="H3864" t="s">
        <v>26</v>
      </c>
      <c r="I3864" t="s">
        <v>37</v>
      </c>
      <c r="J3864" s="31">
        <v>10896</v>
      </c>
      <c r="K3864">
        <v>3</v>
      </c>
      <c r="L3864">
        <v>2</v>
      </c>
      <c r="M3864" s="32">
        <v>39498</v>
      </c>
    </row>
    <row r="3865" spans="1:13" x14ac:dyDescent="0.3">
      <c r="A3865" t="s">
        <v>13</v>
      </c>
      <c r="B3865" t="s">
        <v>14</v>
      </c>
      <c r="C3865" t="s">
        <v>15</v>
      </c>
      <c r="D3865" t="s">
        <v>144</v>
      </c>
      <c r="E3865" t="s">
        <v>24</v>
      </c>
      <c r="F3865">
        <v>92037</v>
      </c>
      <c r="G3865" t="s">
        <v>25</v>
      </c>
      <c r="H3865" t="s">
        <v>26</v>
      </c>
      <c r="I3865" t="s">
        <v>34</v>
      </c>
      <c r="J3865" s="31">
        <v>1064</v>
      </c>
      <c r="K3865">
        <v>4</v>
      </c>
      <c r="L3865">
        <v>0</v>
      </c>
      <c r="M3865" s="32">
        <v>27664</v>
      </c>
    </row>
    <row r="3866" spans="1:13" x14ac:dyDescent="0.3">
      <c r="A3866" t="s">
        <v>28</v>
      </c>
      <c r="B3866" t="s">
        <v>14</v>
      </c>
      <c r="C3866" t="s">
        <v>15</v>
      </c>
      <c r="D3866" t="s">
        <v>468</v>
      </c>
      <c r="E3866" t="s">
        <v>65</v>
      </c>
      <c r="F3866">
        <v>61821</v>
      </c>
      <c r="G3866" t="s">
        <v>47</v>
      </c>
      <c r="H3866" t="s">
        <v>19</v>
      </c>
      <c r="I3866" t="s">
        <v>33</v>
      </c>
      <c r="J3866" s="31">
        <v>15196</v>
      </c>
      <c r="K3866">
        <v>5</v>
      </c>
      <c r="L3866">
        <v>6</v>
      </c>
      <c r="M3866" s="32">
        <v>-182352</v>
      </c>
    </row>
    <row r="3867" spans="1:13" x14ac:dyDescent="0.3">
      <c r="A3867" t="s">
        <v>13</v>
      </c>
      <c r="B3867" t="s">
        <v>14</v>
      </c>
      <c r="C3867" t="s">
        <v>15</v>
      </c>
      <c r="D3867" t="s">
        <v>52</v>
      </c>
      <c r="E3867" t="s">
        <v>24</v>
      </c>
      <c r="F3867">
        <v>94122</v>
      </c>
      <c r="G3867" t="s">
        <v>25</v>
      </c>
      <c r="H3867" t="s">
        <v>35</v>
      </c>
      <c r="I3867" t="s">
        <v>59</v>
      </c>
      <c r="J3867" s="31">
        <v>238</v>
      </c>
      <c r="K3867">
        <v>2</v>
      </c>
      <c r="L3867">
        <v>0</v>
      </c>
      <c r="M3867" s="32">
        <v>3808</v>
      </c>
    </row>
    <row r="3868" spans="1:13" x14ac:dyDescent="0.3">
      <c r="A3868" t="s">
        <v>13</v>
      </c>
      <c r="B3868" t="s">
        <v>14</v>
      </c>
      <c r="C3868" t="s">
        <v>15</v>
      </c>
      <c r="D3868" t="s">
        <v>184</v>
      </c>
      <c r="E3868" t="s">
        <v>74</v>
      </c>
      <c r="F3868">
        <v>46226</v>
      </c>
      <c r="G3868" t="s">
        <v>47</v>
      </c>
      <c r="H3868" t="s">
        <v>35</v>
      </c>
      <c r="I3868" t="s">
        <v>59</v>
      </c>
      <c r="J3868" s="31">
        <v>15534</v>
      </c>
      <c r="K3868">
        <v>6</v>
      </c>
      <c r="L3868">
        <v>0</v>
      </c>
      <c r="M3868" s="32">
        <v>559224</v>
      </c>
    </row>
    <row r="3869" spans="1:13" x14ac:dyDescent="0.3">
      <c r="A3869" t="s">
        <v>13</v>
      </c>
      <c r="B3869" t="s">
        <v>14</v>
      </c>
      <c r="C3869" t="s">
        <v>15</v>
      </c>
      <c r="D3869" t="s">
        <v>144</v>
      </c>
      <c r="E3869" t="s">
        <v>24</v>
      </c>
      <c r="F3869">
        <v>92105</v>
      </c>
      <c r="G3869" t="s">
        <v>25</v>
      </c>
      <c r="H3869" t="s">
        <v>35</v>
      </c>
      <c r="I3869" t="s">
        <v>59</v>
      </c>
      <c r="J3869" s="31">
        <v>14832</v>
      </c>
      <c r="K3869">
        <v>9</v>
      </c>
      <c r="L3869">
        <v>0</v>
      </c>
      <c r="M3869" s="32">
        <v>637776</v>
      </c>
    </row>
    <row r="3870" spans="1:13" x14ac:dyDescent="0.3">
      <c r="A3870" t="s">
        <v>13</v>
      </c>
      <c r="B3870" t="s">
        <v>14</v>
      </c>
      <c r="C3870" t="s">
        <v>15</v>
      </c>
      <c r="D3870" t="s">
        <v>144</v>
      </c>
      <c r="E3870" t="s">
        <v>24</v>
      </c>
      <c r="F3870">
        <v>92105</v>
      </c>
      <c r="G3870" t="s">
        <v>25</v>
      </c>
      <c r="H3870" t="s">
        <v>19</v>
      </c>
      <c r="I3870" t="s">
        <v>21</v>
      </c>
      <c r="J3870" s="31">
        <v>240784</v>
      </c>
      <c r="K3870">
        <v>1</v>
      </c>
      <c r="L3870">
        <v>2</v>
      </c>
      <c r="M3870" s="32">
        <v>270882</v>
      </c>
    </row>
    <row r="3871" spans="1:13" x14ac:dyDescent="0.3">
      <c r="A3871" t="s">
        <v>13</v>
      </c>
      <c r="B3871" t="s">
        <v>14</v>
      </c>
      <c r="C3871" t="s">
        <v>15</v>
      </c>
      <c r="D3871" t="s">
        <v>144</v>
      </c>
      <c r="E3871" t="s">
        <v>24</v>
      </c>
      <c r="F3871">
        <v>92105</v>
      </c>
      <c r="G3871" t="s">
        <v>25</v>
      </c>
      <c r="H3871" t="s">
        <v>19</v>
      </c>
      <c r="I3871" t="s">
        <v>21</v>
      </c>
      <c r="J3871" s="31">
        <v>191968</v>
      </c>
      <c r="K3871">
        <v>7</v>
      </c>
      <c r="L3871">
        <v>2</v>
      </c>
      <c r="M3871" s="32">
        <v>167972</v>
      </c>
    </row>
    <row r="3872" spans="1:13" x14ac:dyDescent="0.3">
      <c r="A3872" t="s">
        <v>13</v>
      </c>
      <c r="B3872" t="s">
        <v>14</v>
      </c>
      <c r="C3872" t="s">
        <v>15</v>
      </c>
      <c r="D3872" t="s">
        <v>144</v>
      </c>
      <c r="E3872" t="s">
        <v>24</v>
      </c>
      <c r="F3872">
        <v>92105</v>
      </c>
      <c r="G3872" t="s">
        <v>25</v>
      </c>
      <c r="H3872" t="s">
        <v>26</v>
      </c>
      <c r="I3872" t="s">
        <v>41</v>
      </c>
      <c r="J3872" s="31">
        <v>1156</v>
      </c>
      <c r="K3872">
        <v>2</v>
      </c>
      <c r="L3872">
        <v>0</v>
      </c>
      <c r="M3872" s="32">
        <v>56644</v>
      </c>
    </row>
    <row r="3873" spans="1:13" x14ac:dyDescent="0.3">
      <c r="A3873" t="s">
        <v>13</v>
      </c>
      <c r="B3873" t="s">
        <v>14</v>
      </c>
      <c r="C3873" t="s">
        <v>15</v>
      </c>
      <c r="D3873" t="s">
        <v>144</v>
      </c>
      <c r="E3873" t="s">
        <v>24</v>
      </c>
      <c r="F3873">
        <v>92105</v>
      </c>
      <c r="G3873" t="s">
        <v>25</v>
      </c>
      <c r="H3873" t="s">
        <v>26</v>
      </c>
      <c r="I3873" t="s">
        <v>60</v>
      </c>
      <c r="J3873" s="31">
        <v>118</v>
      </c>
      <c r="K3873">
        <v>4</v>
      </c>
      <c r="L3873">
        <v>0</v>
      </c>
      <c r="M3873" s="32">
        <v>5664</v>
      </c>
    </row>
    <row r="3874" spans="1:13" x14ac:dyDescent="0.3">
      <c r="A3874" t="s">
        <v>13</v>
      </c>
      <c r="B3874" t="s">
        <v>14</v>
      </c>
      <c r="C3874" t="s">
        <v>15</v>
      </c>
      <c r="D3874" t="s">
        <v>144</v>
      </c>
      <c r="E3874" t="s">
        <v>24</v>
      </c>
      <c r="F3874">
        <v>92105</v>
      </c>
      <c r="G3874" t="s">
        <v>25</v>
      </c>
      <c r="H3874" t="s">
        <v>19</v>
      </c>
      <c r="I3874" t="s">
        <v>21</v>
      </c>
      <c r="J3874" s="31">
        <v>842352</v>
      </c>
      <c r="K3874">
        <v>3</v>
      </c>
      <c r="L3874">
        <v>2</v>
      </c>
      <c r="M3874" s="32">
        <v>421176</v>
      </c>
    </row>
    <row r="3875" spans="1:13" x14ac:dyDescent="0.3">
      <c r="A3875" t="s">
        <v>13</v>
      </c>
      <c r="B3875" t="s">
        <v>14</v>
      </c>
      <c r="C3875" t="s">
        <v>15</v>
      </c>
      <c r="D3875" t="s">
        <v>357</v>
      </c>
      <c r="E3875" t="s">
        <v>86</v>
      </c>
      <c r="F3875">
        <v>37604</v>
      </c>
      <c r="G3875" t="s">
        <v>18</v>
      </c>
      <c r="H3875" t="s">
        <v>26</v>
      </c>
      <c r="I3875" t="s">
        <v>60</v>
      </c>
      <c r="J3875" s="31">
        <v>23472</v>
      </c>
      <c r="K3875">
        <v>3</v>
      </c>
      <c r="L3875">
        <v>2</v>
      </c>
      <c r="M3875" s="32">
        <v>76284</v>
      </c>
    </row>
    <row r="3876" spans="1:13" x14ac:dyDescent="0.3">
      <c r="A3876" t="s">
        <v>13</v>
      </c>
      <c r="B3876" t="s">
        <v>14</v>
      </c>
      <c r="C3876" t="s">
        <v>15</v>
      </c>
      <c r="D3876" t="s">
        <v>357</v>
      </c>
      <c r="E3876" t="s">
        <v>86</v>
      </c>
      <c r="F3876">
        <v>37604</v>
      </c>
      <c r="G3876" t="s">
        <v>18</v>
      </c>
      <c r="H3876" t="s">
        <v>26</v>
      </c>
      <c r="I3876" t="s">
        <v>37</v>
      </c>
      <c r="J3876" s="31">
        <v>86058</v>
      </c>
      <c r="K3876">
        <v>7</v>
      </c>
      <c r="L3876">
        <v>7</v>
      </c>
      <c r="M3876" s="32">
        <v>-631092</v>
      </c>
    </row>
    <row r="3877" spans="1:13" x14ac:dyDescent="0.3">
      <c r="A3877" t="s">
        <v>13</v>
      </c>
      <c r="B3877" t="s">
        <v>14</v>
      </c>
      <c r="C3877" t="s">
        <v>15</v>
      </c>
      <c r="D3877" t="s">
        <v>357</v>
      </c>
      <c r="E3877" t="s">
        <v>86</v>
      </c>
      <c r="F3877">
        <v>37604</v>
      </c>
      <c r="G3877" t="s">
        <v>18</v>
      </c>
      <c r="H3877" t="s">
        <v>35</v>
      </c>
      <c r="I3877" t="s">
        <v>36</v>
      </c>
      <c r="J3877" s="31">
        <v>108784</v>
      </c>
      <c r="K3877">
        <v>2</v>
      </c>
      <c r="L3877">
        <v>2</v>
      </c>
      <c r="M3877" s="32">
        <v>6799</v>
      </c>
    </row>
    <row r="3878" spans="1:13" x14ac:dyDescent="0.3">
      <c r="A3878" t="s">
        <v>13</v>
      </c>
      <c r="B3878" t="s">
        <v>14</v>
      </c>
      <c r="C3878" t="s">
        <v>15</v>
      </c>
      <c r="D3878" t="s">
        <v>357</v>
      </c>
      <c r="E3878" t="s">
        <v>86</v>
      </c>
      <c r="F3878">
        <v>37604</v>
      </c>
      <c r="G3878" t="s">
        <v>18</v>
      </c>
      <c r="H3878" t="s">
        <v>26</v>
      </c>
      <c r="I3878" t="s">
        <v>41</v>
      </c>
      <c r="J3878" s="31">
        <v>10272</v>
      </c>
      <c r="K3878">
        <v>3</v>
      </c>
      <c r="L3878">
        <v>2</v>
      </c>
      <c r="M3878" s="32">
        <v>321</v>
      </c>
    </row>
    <row r="3879" spans="1:13" x14ac:dyDescent="0.3">
      <c r="A3879" t="s">
        <v>28</v>
      </c>
      <c r="B3879" t="s">
        <v>14</v>
      </c>
      <c r="C3879" t="s">
        <v>15</v>
      </c>
      <c r="D3879" t="s">
        <v>141</v>
      </c>
      <c r="E3879" t="s">
        <v>30</v>
      </c>
      <c r="F3879">
        <v>33614</v>
      </c>
      <c r="G3879" t="s">
        <v>18</v>
      </c>
      <c r="H3879" t="s">
        <v>26</v>
      </c>
      <c r="I3879" t="s">
        <v>37</v>
      </c>
      <c r="J3879" s="31">
        <v>3819</v>
      </c>
      <c r="K3879">
        <v>5</v>
      </c>
      <c r="L3879">
        <v>7</v>
      </c>
      <c r="M3879" s="32">
        <v>-26733</v>
      </c>
    </row>
    <row r="3880" spans="1:13" x14ac:dyDescent="0.3">
      <c r="A3880" t="s">
        <v>62</v>
      </c>
      <c r="B3880" t="s">
        <v>22</v>
      </c>
      <c r="C3880" t="s">
        <v>15</v>
      </c>
      <c r="D3880" t="s">
        <v>87</v>
      </c>
      <c r="E3880" t="s">
        <v>65</v>
      </c>
      <c r="F3880">
        <v>62521</v>
      </c>
      <c r="G3880" t="s">
        <v>47</v>
      </c>
      <c r="H3880" t="s">
        <v>26</v>
      </c>
      <c r="I3880" t="s">
        <v>32</v>
      </c>
      <c r="J3880" s="31">
        <v>49632</v>
      </c>
      <c r="K3880">
        <v>4</v>
      </c>
      <c r="L3880">
        <v>2</v>
      </c>
      <c r="M3880" s="32">
        <v>37224</v>
      </c>
    </row>
    <row r="3881" spans="1:13" x14ac:dyDescent="0.3">
      <c r="A3881" t="s">
        <v>62</v>
      </c>
      <c r="B3881" t="s">
        <v>22</v>
      </c>
      <c r="C3881" t="s">
        <v>15</v>
      </c>
      <c r="D3881" t="s">
        <v>87</v>
      </c>
      <c r="E3881" t="s">
        <v>65</v>
      </c>
      <c r="F3881">
        <v>62521</v>
      </c>
      <c r="G3881" t="s">
        <v>47</v>
      </c>
      <c r="H3881" t="s">
        <v>26</v>
      </c>
      <c r="I3881" t="s">
        <v>32</v>
      </c>
      <c r="J3881" s="31">
        <v>52096</v>
      </c>
      <c r="K3881">
        <v>4</v>
      </c>
      <c r="L3881">
        <v>2</v>
      </c>
      <c r="M3881" s="32">
        <v>39072</v>
      </c>
    </row>
    <row r="3882" spans="1:13" x14ac:dyDescent="0.3">
      <c r="A3882" t="s">
        <v>28</v>
      </c>
      <c r="B3882" t="s">
        <v>14</v>
      </c>
      <c r="C3882" t="s">
        <v>15</v>
      </c>
      <c r="D3882" t="s">
        <v>80</v>
      </c>
      <c r="E3882" t="s">
        <v>81</v>
      </c>
      <c r="F3882">
        <v>85234</v>
      </c>
      <c r="G3882" t="s">
        <v>25</v>
      </c>
      <c r="H3882" t="s">
        <v>26</v>
      </c>
      <c r="I3882" t="s">
        <v>41</v>
      </c>
      <c r="J3882" s="31">
        <v>9568</v>
      </c>
      <c r="K3882">
        <v>2</v>
      </c>
      <c r="L3882">
        <v>2</v>
      </c>
      <c r="M3882" s="32">
        <v>299</v>
      </c>
    </row>
    <row r="3883" spans="1:13" x14ac:dyDescent="0.3">
      <c r="A3883" t="s">
        <v>28</v>
      </c>
      <c r="B3883" t="s">
        <v>14</v>
      </c>
      <c r="C3883" t="s">
        <v>15</v>
      </c>
      <c r="D3883" t="s">
        <v>80</v>
      </c>
      <c r="E3883" t="s">
        <v>81</v>
      </c>
      <c r="F3883">
        <v>85234</v>
      </c>
      <c r="G3883" t="s">
        <v>25</v>
      </c>
      <c r="H3883" t="s">
        <v>26</v>
      </c>
      <c r="I3883" t="s">
        <v>32</v>
      </c>
      <c r="J3883" s="31">
        <v>82368</v>
      </c>
      <c r="K3883">
        <v>2</v>
      </c>
      <c r="L3883">
        <v>2</v>
      </c>
      <c r="M3883" s="32">
        <v>-195624</v>
      </c>
    </row>
    <row r="3884" spans="1:13" x14ac:dyDescent="0.3">
      <c r="A3884" t="s">
        <v>28</v>
      </c>
      <c r="B3884" t="s">
        <v>14</v>
      </c>
      <c r="C3884" t="s">
        <v>15</v>
      </c>
      <c r="D3884" t="s">
        <v>80</v>
      </c>
      <c r="E3884" t="s">
        <v>81</v>
      </c>
      <c r="F3884">
        <v>85234</v>
      </c>
      <c r="G3884" t="s">
        <v>25</v>
      </c>
      <c r="H3884" t="s">
        <v>19</v>
      </c>
      <c r="I3884" t="s">
        <v>33</v>
      </c>
      <c r="J3884" s="31">
        <v>364704</v>
      </c>
      <c r="K3884">
        <v>6</v>
      </c>
      <c r="L3884">
        <v>2</v>
      </c>
      <c r="M3884" s="32">
        <v>-364704</v>
      </c>
    </row>
    <row r="3885" spans="1:13" x14ac:dyDescent="0.3">
      <c r="A3885" t="s">
        <v>28</v>
      </c>
      <c r="B3885" t="s">
        <v>14</v>
      </c>
      <c r="C3885" t="s">
        <v>15</v>
      </c>
      <c r="D3885" t="s">
        <v>80</v>
      </c>
      <c r="E3885" t="s">
        <v>81</v>
      </c>
      <c r="F3885">
        <v>85234</v>
      </c>
      <c r="G3885" t="s">
        <v>25</v>
      </c>
      <c r="H3885" t="s">
        <v>19</v>
      </c>
      <c r="I3885" t="s">
        <v>33</v>
      </c>
      <c r="J3885" s="31">
        <v>40256</v>
      </c>
      <c r="K3885">
        <v>4</v>
      </c>
      <c r="L3885">
        <v>2</v>
      </c>
      <c r="M3885" s="32">
        <v>110704</v>
      </c>
    </row>
    <row r="3886" spans="1:13" x14ac:dyDescent="0.3">
      <c r="A3886" t="s">
        <v>28</v>
      </c>
      <c r="B3886" t="s">
        <v>22</v>
      </c>
      <c r="C3886" t="s">
        <v>15</v>
      </c>
      <c r="D3886" t="s">
        <v>375</v>
      </c>
      <c r="E3886" t="s">
        <v>86</v>
      </c>
      <c r="F3886">
        <v>37918</v>
      </c>
      <c r="G3886" t="s">
        <v>18</v>
      </c>
      <c r="H3886" t="s">
        <v>26</v>
      </c>
      <c r="I3886" t="s">
        <v>34</v>
      </c>
      <c r="J3886" s="31">
        <v>4368</v>
      </c>
      <c r="K3886">
        <v>3</v>
      </c>
      <c r="L3886">
        <v>2</v>
      </c>
      <c r="M3886" s="32">
        <v>3822</v>
      </c>
    </row>
    <row r="3887" spans="1:13" x14ac:dyDescent="0.3">
      <c r="A3887" t="s">
        <v>28</v>
      </c>
      <c r="B3887" t="s">
        <v>14</v>
      </c>
      <c r="C3887" t="s">
        <v>15</v>
      </c>
      <c r="D3887" t="s">
        <v>79</v>
      </c>
      <c r="E3887" t="s">
        <v>65</v>
      </c>
      <c r="F3887">
        <v>60653</v>
      </c>
      <c r="G3887" t="s">
        <v>47</v>
      </c>
      <c r="H3887" t="s">
        <v>26</v>
      </c>
      <c r="I3887" t="s">
        <v>37</v>
      </c>
      <c r="J3887" s="31">
        <v>12128</v>
      </c>
      <c r="K3887">
        <v>4</v>
      </c>
      <c r="L3887">
        <v>8</v>
      </c>
      <c r="M3887" s="32">
        <v>-206176</v>
      </c>
    </row>
    <row r="3888" spans="1:13" x14ac:dyDescent="0.3">
      <c r="A3888" t="s">
        <v>13</v>
      </c>
      <c r="B3888" t="s">
        <v>14</v>
      </c>
      <c r="C3888" t="s">
        <v>15</v>
      </c>
      <c r="D3888" t="s">
        <v>107</v>
      </c>
      <c r="E3888" t="s">
        <v>74</v>
      </c>
      <c r="F3888">
        <v>47401</v>
      </c>
      <c r="G3888" t="s">
        <v>47</v>
      </c>
      <c r="H3888" t="s">
        <v>35</v>
      </c>
      <c r="I3888" t="s">
        <v>36</v>
      </c>
      <c r="J3888" s="31">
        <v>13485</v>
      </c>
      <c r="K3888">
        <v>3</v>
      </c>
      <c r="L3888">
        <v>0</v>
      </c>
      <c r="M3888" s="32">
        <v>37758</v>
      </c>
    </row>
    <row r="3889" spans="1:13" x14ac:dyDescent="0.3">
      <c r="A3889" t="s">
        <v>28</v>
      </c>
      <c r="B3889" t="s">
        <v>14</v>
      </c>
      <c r="C3889" t="s">
        <v>15</v>
      </c>
      <c r="D3889" t="s">
        <v>270</v>
      </c>
      <c r="E3889" t="s">
        <v>167</v>
      </c>
      <c r="F3889">
        <v>30076</v>
      </c>
      <c r="G3889" t="s">
        <v>18</v>
      </c>
      <c r="H3889" t="s">
        <v>26</v>
      </c>
      <c r="I3889" t="s">
        <v>34</v>
      </c>
      <c r="J3889" s="31">
        <v>856</v>
      </c>
      <c r="K3889">
        <v>2</v>
      </c>
      <c r="L3889">
        <v>0</v>
      </c>
      <c r="M3889" s="32">
        <v>26536</v>
      </c>
    </row>
    <row r="3890" spans="1:13" x14ac:dyDescent="0.3">
      <c r="A3890" t="s">
        <v>28</v>
      </c>
      <c r="B3890" t="s">
        <v>14</v>
      </c>
      <c r="C3890" t="s">
        <v>15</v>
      </c>
      <c r="D3890" t="s">
        <v>270</v>
      </c>
      <c r="E3890" t="s">
        <v>167</v>
      </c>
      <c r="F3890">
        <v>30076</v>
      </c>
      <c r="G3890" t="s">
        <v>18</v>
      </c>
      <c r="H3890" t="s">
        <v>35</v>
      </c>
      <c r="I3890" t="s">
        <v>36</v>
      </c>
      <c r="J3890" s="31">
        <v>23997</v>
      </c>
      <c r="K3890">
        <v>3</v>
      </c>
      <c r="L3890">
        <v>0</v>
      </c>
      <c r="M3890" s="32">
        <v>671916</v>
      </c>
    </row>
    <row r="3891" spans="1:13" x14ac:dyDescent="0.3">
      <c r="A3891" t="s">
        <v>28</v>
      </c>
      <c r="B3891" t="s">
        <v>14</v>
      </c>
      <c r="C3891" t="s">
        <v>15</v>
      </c>
      <c r="D3891" t="s">
        <v>270</v>
      </c>
      <c r="E3891" t="s">
        <v>167</v>
      </c>
      <c r="F3891">
        <v>30076</v>
      </c>
      <c r="G3891" t="s">
        <v>18</v>
      </c>
      <c r="H3891" t="s">
        <v>26</v>
      </c>
      <c r="I3891" t="s">
        <v>32</v>
      </c>
      <c r="J3891" s="31">
        <v>35694</v>
      </c>
      <c r="K3891">
        <v>2</v>
      </c>
      <c r="L3891">
        <v>0</v>
      </c>
      <c r="M3891" s="32">
        <v>107082</v>
      </c>
    </row>
    <row r="3892" spans="1:13" x14ac:dyDescent="0.3">
      <c r="A3892" t="s">
        <v>28</v>
      </c>
      <c r="B3892" t="s">
        <v>22</v>
      </c>
      <c r="C3892" t="s">
        <v>15</v>
      </c>
      <c r="D3892" t="s">
        <v>23</v>
      </c>
      <c r="E3892" t="s">
        <v>24</v>
      </c>
      <c r="F3892">
        <v>90036</v>
      </c>
      <c r="G3892" t="s">
        <v>25</v>
      </c>
      <c r="H3892" t="s">
        <v>35</v>
      </c>
      <c r="I3892" t="s">
        <v>59</v>
      </c>
      <c r="J3892" s="31">
        <v>6599</v>
      </c>
      <c r="K3892">
        <v>2</v>
      </c>
      <c r="L3892">
        <v>0</v>
      </c>
      <c r="M3892" s="32">
        <v>217767</v>
      </c>
    </row>
    <row r="3893" spans="1:13" x14ac:dyDescent="0.3">
      <c r="A3893" t="s">
        <v>28</v>
      </c>
      <c r="B3893" t="s">
        <v>22</v>
      </c>
      <c r="C3893" t="s">
        <v>15</v>
      </c>
      <c r="D3893" t="s">
        <v>23</v>
      </c>
      <c r="E3893" t="s">
        <v>24</v>
      </c>
      <c r="F3893">
        <v>90036</v>
      </c>
      <c r="G3893" t="s">
        <v>25</v>
      </c>
      <c r="H3893" t="s">
        <v>19</v>
      </c>
      <c r="I3893" t="s">
        <v>21</v>
      </c>
      <c r="J3893" s="31">
        <v>1684752</v>
      </c>
      <c r="K3893">
        <v>6</v>
      </c>
      <c r="L3893">
        <v>2</v>
      </c>
      <c r="M3893" s="32">
        <v>210594</v>
      </c>
    </row>
    <row r="3894" spans="1:13" x14ac:dyDescent="0.3">
      <c r="A3894" t="s">
        <v>28</v>
      </c>
      <c r="B3894" t="s">
        <v>22</v>
      </c>
      <c r="C3894" t="s">
        <v>15</v>
      </c>
      <c r="D3894" t="s">
        <v>23</v>
      </c>
      <c r="E3894" t="s">
        <v>24</v>
      </c>
      <c r="F3894">
        <v>90036</v>
      </c>
      <c r="G3894" t="s">
        <v>25</v>
      </c>
      <c r="H3894" t="s">
        <v>35</v>
      </c>
      <c r="I3894" t="s">
        <v>59</v>
      </c>
      <c r="J3894" s="31">
        <v>55992</v>
      </c>
      <c r="K3894">
        <v>8</v>
      </c>
      <c r="L3894">
        <v>0</v>
      </c>
      <c r="M3894" s="32">
        <v>1903728</v>
      </c>
    </row>
    <row r="3895" spans="1:13" x14ac:dyDescent="0.3">
      <c r="A3895" t="s">
        <v>28</v>
      </c>
      <c r="B3895" t="s">
        <v>14</v>
      </c>
      <c r="C3895" t="s">
        <v>15</v>
      </c>
      <c r="D3895" t="s">
        <v>61</v>
      </c>
      <c r="E3895" t="s">
        <v>46</v>
      </c>
      <c r="F3895">
        <v>77036</v>
      </c>
      <c r="G3895" t="s">
        <v>47</v>
      </c>
      <c r="H3895" t="s">
        <v>35</v>
      </c>
      <c r="I3895" t="s">
        <v>59</v>
      </c>
      <c r="J3895" s="31">
        <v>279944</v>
      </c>
      <c r="K3895">
        <v>7</v>
      </c>
      <c r="L3895">
        <v>2</v>
      </c>
      <c r="M3895" s="32">
        <v>489902</v>
      </c>
    </row>
    <row r="3896" spans="1:13" x14ac:dyDescent="0.3">
      <c r="A3896" t="s">
        <v>28</v>
      </c>
      <c r="B3896" t="s">
        <v>44</v>
      </c>
      <c r="C3896" t="s">
        <v>15</v>
      </c>
      <c r="D3896" t="s">
        <v>438</v>
      </c>
      <c r="E3896" t="s">
        <v>65</v>
      </c>
      <c r="F3896">
        <v>60440</v>
      </c>
      <c r="G3896" t="s">
        <v>47</v>
      </c>
      <c r="H3896" t="s">
        <v>26</v>
      </c>
      <c r="I3896" t="s">
        <v>37</v>
      </c>
      <c r="J3896" s="31">
        <v>998</v>
      </c>
      <c r="K3896">
        <v>5</v>
      </c>
      <c r="L3896">
        <v>8</v>
      </c>
      <c r="M3896" s="32">
        <v>-16467</v>
      </c>
    </row>
    <row r="3897" spans="1:13" x14ac:dyDescent="0.3">
      <c r="A3897" t="s">
        <v>28</v>
      </c>
      <c r="B3897" t="s">
        <v>44</v>
      </c>
      <c r="C3897" t="s">
        <v>15</v>
      </c>
      <c r="D3897" t="s">
        <v>469</v>
      </c>
      <c r="E3897" t="s">
        <v>197</v>
      </c>
      <c r="F3897">
        <v>71854</v>
      </c>
      <c r="G3897" t="s">
        <v>18</v>
      </c>
      <c r="H3897" t="s">
        <v>35</v>
      </c>
      <c r="I3897" t="s">
        <v>59</v>
      </c>
      <c r="J3897" s="31">
        <v>489</v>
      </c>
      <c r="K3897">
        <v>5</v>
      </c>
      <c r="L3897">
        <v>0</v>
      </c>
      <c r="M3897" s="32">
        <v>18093</v>
      </c>
    </row>
    <row r="3898" spans="1:13" x14ac:dyDescent="0.3">
      <c r="A3898" t="s">
        <v>28</v>
      </c>
      <c r="B3898" t="s">
        <v>22</v>
      </c>
      <c r="C3898" t="s">
        <v>15</v>
      </c>
      <c r="D3898" t="s">
        <v>122</v>
      </c>
      <c r="E3898" t="s">
        <v>46</v>
      </c>
      <c r="F3898">
        <v>78207</v>
      </c>
      <c r="G3898" t="s">
        <v>47</v>
      </c>
      <c r="H3898" t="s">
        <v>26</v>
      </c>
      <c r="I3898" t="s">
        <v>77</v>
      </c>
      <c r="J3898" s="31">
        <v>3552</v>
      </c>
      <c r="K3898">
        <v>3</v>
      </c>
      <c r="L3898">
        <v>2</v>
      </c>
      <c r="M3898" s="32">
        <v>12432</v>
      </c>
    </row>
    <row r="3899" spans="1:13" x14ac:dyDescent="0.3">
      <c r="A3899" t="s">
        <v>28</v>
      </c>
      <c r="B3899" t="s">
        <v>22</v>
      </c>
      <c r="C3899" t="s">
        <v>15</v>
      </c>
      <c r="D3899" t="s">
        <v>122</v>
      </c>
      <c r="E3899" t="s">
        <v>46</v>
      </c>
      <c r="F3899">
        <v>78207</v>
      </c>
      <c r="G3899" t="s">
        <v>47</v>
      </c>
      <c r="H3899" t="s">
        <v>26</v>
      </c>
      <c r="I3899" t="s">
        <v>41</v>
      </c>
      <c r="J3899" s="31">
        <v>15552</v>
      </c>
      <c r="K3899">
        <v>3</v>
      </c>
      <c r="L3899">
        <v>2</v>
      </c>
      <c r="M3899" s="32">
        <v>54432</v>
      </c>
    </row>
    <row r="3900" spans="1:13" x14ac:dyDescent="0.3">
      <c r="A3900" t="s">
        <v>28</v>
      </c>
      <c r="B3900" t="s">
        <v>14</v>
      </c>
      <c r="C3900" t="s">
        <v>15</v>
      </c>
      <c r="D3900" t="s">
        <v>470</v>
      </c>
      <c r="E3900" t="s">
        <v>46</v>
      </c>
      <c r="F3900">
        <v>78539</v>
      </c>
      <c r="G3900" t="s">
        <v>47</v>
      </c>
      <c r="H3900" t="s">
        <v>26</v>
      </c>
      <c r="I3900" t="s">
        <v>77</v>
      </c>
      <c r="J3900" s="31">
        <v>2368</v>
      </c>
      <c r="K3900">
        <v>2</v>
      </c>
      <c r="L3900">
        <v>2</v>
      </c>
      <c r="M3900" s="32">
        <v>8288</v>
      </c>
    </row>
    <row r="3901" spans="1:13" x14ac:dyDescent="0.3">
      <c r="A3901" t="s">
        <v>62</v>
      </c>
      <c r="B3901" t="s">
        <v>14</v>
      </c>
      <c r="C3901" t="s">
        <v>15</v>
      </c>
      <c r="D3901" t="s">
        <v>252</v>
      </c>
      <c r="E3901" t="s">
        <v>104</v>
      </c>
      <c r="F3901">
        <v>43615</v>
      </c>
      <c r="G3901" t="s">
        <v>57</v>
      </c>
      <c r="H3901" t="s">
        <v>35</v>
      </c>
      <c r="I3901" t="s">
        <v>59</v>
      </c>
      <c r="J3901" s="31">
        <v>127984</v>
      </c>
      <c r="K3901">
        <v>2</v>
      </c>
      <c r="L3901">
        <v>2</v>
      </c>
      <c r="M3901" s="32">
        <v>255968</v>
      </c>
    </row>
    <row r="3902" spans="1:13" x14ac:dyDescent="0.3">
      <c r="A3902" t="s">
        <v>28</v>
      </c>
      <c r="B3902" t="s">
        <v>22</v>
      </c>
      <c r="C3902" t="s">
        <v>15</v>
      </c>
      <c r="D3902" t="s">
        <v>471</v>
      </c>
      <c r="E3902" t="s">
        <v>46</v>
      </c>
      <c r="F3902">
        <v>77520</v>
      </c>
      <c r="G3902" t="s">
        <v>47</v>
      </c>
      <c r="H3902" t="s">
        <v>26</v>
      </c>
      <c r="I3902" t="s">
        <v>41</v>
      </c>
      <c r="J3902" s="31">
        <v>10368</v>
      </c>
      <c r="K3902">
        <v>2</v>
      </c>
      <c r="L3902">
        <v>2</v>
      </c>
      <c r="M3902" s="32">
        <v>36288</v>
      </c>
    </row>
    <row r="3903" spans="1:13" x14ac:dyDescent="0.3">
      <c r="A3903" t="s">
        <v>28</v>
      </c>
      <c r="B3903" t="s">
        <v>44</v>
      </c>
      <c r="C3903" t="s">
        <v>15</v>
      </c>
      <c r="D3903" t="s">
        <v>55</v>
      </c>
      <c r="E3903" t="s">
        <v>56</v>
      </c>
      <c r="F3903">
        <v>19143</v>
      </c>
      <c r="G3903" t="s">
        <v>57</v>
      </c>
      <c r="H3903" t="s">
        <v>35</v>
      </c>
      <c r="I3903" t="s">
        <v>59</v>
      </c>
      <c r="J3903" s="31">
        <v>47984</v>
      </c>
      <c r="K3903">
        <v>2</v>
      </c>
      <c r="L3903">
        <v>2</v>
      </c>
      <c r="M3903" s="32">
        <v>-11996</v>
      </c>
    </row>
    <row r="3904" spans="1:13" x14ac:dyDescent="0.3">
      <c r="A3904" t="s">
        <v>13</v>
      </c>
      <c r="B3904" t="s">
        <v>44</v>
      </c>
      <c r="C3904" t="s">
        <v>15</v>
      </c>
      <c r="D3904" t="s">
        <v>23</v>
      </c>
      <c r="E3904" t="s">
        <v>24</v>
      </c>
      <c r="F3904">
        <v>90045</v>
      </c>
      <c r="G3904" t="s">
        <v>25</v>
      </c>
      <c r="H3904" t="s">
        <v>26</v>
      </c>
      <c r="I3904" t="s">
        <v>32</v>
      </c>
      <c r="J3904" s="31">
        <v>27034</v>
      </c>
      <c r="K3904">
        <v>14</v>
      </c>
      <c r="L3904">
        <v>0</v>
      </c>
      <c r="M3904" s="32">
        <v>756952</v>
      </c>
    </row>
    <row r="3905" spans="1:13" x14ac:dyDescent="0.3">
      <c r="A3905" t="s">
        <v>28</v>
      </c>
      <c r="B3905" t="s">
        <v>44</v>
      </c>
      <c r="C3905" t="s">
        <v>15</v>
      </c>
      <c r="D3905" t="s">
        <v>55</v>
      </c>
      <c r="E3905" t="s">
        <v>56</v>
      </c>
      <c r="F3905">
        <v>19143</v>
      </c>
      <c r="G3905" t="s">
        <v>57</v>
      </c>
      <c r="H3905" t="s">
        <v>26</v>
      </c>
      <c r="I3905" t="s">
        <v>38</v>
      </c>
      <c r="J3905" s="31">
        <v>98112</v>
      </c>
      <c r="K3905">
        <v>7</v>
      </c>
      <c r="L3905">
        <v>2</v>
      </c>
      <c r="M3905" s="32">
        <v>18396</v>
      </c>
    </row>
    <row r="3906" spans="1:13" x14ac:dyDescent="0.3">
      <c r="A3906" t="s">
        <v>28</v>
      </c>
      <c r="B3906" t="s">
        <v>44</v>
      </c>
      <c r="C3906" t="s">
        <v>15</v>
      </c>
      <c r="D3906" t="s">
        <v>55</v>
      </c>
      <c r="E3906" t="s">
        <v>56</v>
      </c>
      <c r="F3906">
        <v>19143</v>
      </c>
      <c r="G3906" t="s">
        <v>57</v>
      </c>
      <c r="H3906" t="s">
        <v>26</v>
      </c>
      <c r="I3906" t="s">
        <v>32</v>
      </c>
      <c r="J3906" s="31">
        <v>563808</v>
      </c>
      <c r="K3906">
        <v>4</v>
      </c>
      <c r="L3906">
        <v>2</v>
      </c>
      <c r="M3906" s="32">
        <v>211428</v>
      </c>
    </row>
    <row r="3907" spans="1:13" x14ac:dyDescent="0.3">
      <c r="A3907" t="s">
        <v>28</v>
      </c>
      <c r="B3907" t="s">
        <v>44</v>
      </c>
      <c r="C3907" t="s">
        <v>15</v>
      </c>
      <c r="D3907" t="s">
        <v>55</v>
      </c>
      <c r="E3907" t="s">
        <v>56</v>
      </c>
      <c r="F3907">
        <v>19143</v>
      </c>
      <c r="G3907" t="s">
        <v>57</v>
      </c>
      <c r="H3907" t="s">
        <v>26</v>
      </c>
      <c r="I3907" t="s">
        <v>37</v>
      </c>
      <c r="J3907" s="31">
        <v>10428</v>
      </c>
      <c r="K3907">
        <v>4</v>
      </c>
      <c r="L3907">
        <v>7</v>
      </c>
      <c r="M3907" s="32">
        <v>-6952</v>
      </c>
    </row>
    <row r="3908" spans="1:13" x14ac:dyDescent="0.3">
      <c r="A3908" t="s">
        <v>28</v>
      </c>
      <c r="B3908" t="s">
        <v>44</v>
      </c>
      <c r="C3908" t="s">
        <v>15</v>
      </c>
      <c r="D3908" t="s">
        <v>55</v>
      </c>
      <c r="E3908" t="s">
        <v>56</v>
      </c>
      <c r="F3908">
        <v>19143</v>
      </c>
      <c r="G3908" t="s">
        <v>57</v>
      </c>
      <c r="H3908" t="s">
        <v>19</v>
      </c>
      <c r="I3908" t="s">
        <v>33</v>
      </c>
      <c r="J3908" s="31">
        <v>547136</v>
      </c>
      <c r="K3908">
        <v>4</v>
      </c>
      <c r="L3908">
        <v>2</v>
      </c>
      <c r="M3908" s="32">
        <v>-68392</v>
      </c>
    </row>
    <row r="3909" spans="1:13" x14ac:dyDescent="0.3">
      <c r="A3909" t="s">
        <v>28</v>
      </c>
      <c r="B3909" t="s">
        <v>44</v>
      </c>
      <c r="C3909" t="s">
        <v>15</v>
      </c>
      <c r="D3909" t="s">
        <v>55</v>
      </c>
      <c r="E3909" t="s">
        <v>56</v>
      </c>
      <c r="F3909">
        <v>19143</v>
      </c>
      <c r="G3909" t="s">
        <v>57</v>
      </c>
      <c r="H3909" t="s">
        <v>35</v>
      </c>
      <c r="I3909" t="s">
        <v>36</v>
      </c>
      <c r="J3909" s="31">
        <v>1485</v>
      </c>
      <c r="K3909">
        <v>5</v>
      </c>
      <c r="L3909">
        <v>4</v>
      </c>
      <c r="M3909" s="32">
        <v>-32175</v>
      </c>
    </row>
    <row r="3910" spans="1:13" x14ac:dyDescent="0.3">
      <c r="A3910" t="s">
        <v>28</v>
      </c>
      <c r="B3910" t="s">
        <v>44</v>
      </c>
      <c r="C3910" t="s">
        <v>15</v>
      </c>
      <c r="D3910" t="s">
        <v>55</v>
      </c>
      <c r="E3910" t="s">
        <v>56</v>
      </c>
      <c r="F3910">
        <v>19143</v>
      </c>
      <c r="G3910" t="s">
        <v>57</v>
      </c>
      <c r="H3910" t="s">
        <v>35</v>
      </c>
      <c r="I3910" t="s">
        <v>36</v>
      </c>
      <c r="J3910" s="31">
        <v>41988</v>
      </c>
      <c r="K3910">
        <v>2</v>
      </c>
      <c r="L3910">
        <v>4</v>
      </c>
      <c r="M3910" s="32">
        <v>-97972</v>
      </c>
    </row>
    <row r="3911" spans="1:13" x14ac:dyDescent="0.3">
      <c r="A3911" t="s">
        <v>28</v>
      </c>
      <c r="B3911" t="s">
        <v>44</v>
      </c>
      <c r="C3911" t="s">
        <v>15</v>
      </c>
      <c r="D3911" t="s">
        <v>55</v>
      </c>
      <c r="E3911" t="s">
        <v>56</v>
      </c>
      <c r="F3911">
        <v>19143</v>
      </c>
      <c r="G3911" t="s">
        <v>57</v>
      </c>
      <c r="H3911" t="s">
        <v>19</v>
      </c>
      <c r="I3911" t="s">
        <v>33</v>
      </c>
      <c r="J3911" s="31">
        <v>7584</v>
      </c>
      <c r="K3911">
        <v>1</v>
      </c>
      <c r="L3911">
        <v>2</v>
      </c>
      <c r="M3911" s="32">
        <v>237</v>
      </c>
    </row>
    <row r="3912" spans="1:13" x14ac:dyDescent="0.3">
      <c r="A3912" t="s">
        <v>28</v>
      </c>
      <c r="B3912" t="s">
        <v>44</v>
      </c>
      <c r="C3912" t="s">
        <v>15</v>
      </c>
      <c r="D3912" t="s">
        <v>55</v>
      </c>
      <c r="E3912" t="s">
        <v>56</v>
      </c>
      <c r="F3912">
        <v>19143</v>
      </c>
      <c r="G3912" t="s">
        <v>57</v>
      </c>
      <c r="H3912" t="s">
        <v>19</v>
      </c>
      <c r="I3912" t="s">
        <v>20</v>
      </c>
      <c r="J3912" s="31">
        <v>35245</v>
      </c>
      <c r="K3912">
        <v>5</v>
      </c>
      <c r="L3912">
        <v>5</v>
      </c>
      <c r="M3912" s="32">
        <v>-21147</v>
      </c>
    </row>
    <row r="3913" spans="1:13" x14ac:dyDescent="0.3">
      <c r="A3913" t="s">
        <v>62</v>
      </c>
      <c r="B3913" t="s">
        <v>14</v>
      </c>
      <c r="C3913" t="s">
        <v>15</v>
      </c>
      <c r="D3913" t="s">
        <v>442</v>
      </c>
      <c r="E3913" t="s">
        <v>46</v>
      </c>
      <c r="F3913">
        <v>77581</v>
      </c>
      <c r="G3913" t="s">
        <v>47</v>
      </c>
      <c r="H3913" t="s">
        <v>35</v>
      </c>
      <c r="I3913" t="s">
        <v>36</v>
      </c>
      <c r="J3913" s="31">
        <v>470376</v>
      </c>
      <c r="K3913">
        <v>3</v>
      </c>
      <c r="L3913">
        <v>2</v>
      </c>
      <c r="M3913" s="32">
        <v>529173</v>
      </c>
    </row>
    <row r="3914" spans="1:13" x14ac:dyDescent="0.3">
      <c r="A3914" t="s">
        <v>28</v>
      </c>
      <c r="B3914" t="s">
        <v>22</v>
      </c>
      <c r="C3914" t="s">
        <v>15</v>
      </c>
      <c r="D3914" t="s">
        <v>75</v>
      </c>
      <c r="E3914" t="s">
        <v>76</v>
      </c>
      <c r="F3914">
        <v>10035</v>
      </c>
      <c r="G3914" t="s">
        <v>57</v>
      </c>
      <c r="H3914" t="s">
        <v>26</v>
      </c>
      <c r="I3914" t="s">
        <v>41</v>
      </c>
      <c r="J3914" s="31">
        <v>1944</v>
      </c>
      <c r="K3914">
        <v>3</v>
      </c>
      <c r="L3914">
        <v>0</v>
      </c>
      <c r="M3914" s="32">
        <v>93312</v>
      </c>
    </row>
    <row r="3915" spans="1:13" x14ac:dyDescent="0.3">
      <c r="A3915" t="s">
        <v>28</v>
      </c>
      <c r="B3915" t="s">
        <v>22</v>
      </c>
      <c r="C3915" t="s">
        <v>15</v>
      </c>
      <c r="D3915" t="s">
        <v>75</v>
      </c>
      <c r="E3915" t="s">
        <v>76</v>
      </c>
      <c r="F3915">
        <v>10035</v>
      </c>
      <c r="G3915" t="s">
        <v>57</v>
      </c>
      <c r="H3915" t="s">
        <v>19</v>
      </c>
      <c r="I3915" t="s">
        <v>33</v>
      </c>
      <c r="J3915" s="31">
        <v>982</v>
      </c>
      <c r="K3915">
        <v>2</v>
      </c>
      <c r="L3915">
        <v>0</v>
      </c>
      <c r="M3915" s="32">
        <v>32406</v>
      </c>
    </row>
    <row r="3916" spans="1:13" x14ac:dyDescent="0.3">
      <c r="A3916" t="s">
        <v>28</v>
      </c>
      <c r="B3916" t="s">
        <v>14</v>
      </c>
      <c r="C3916" t="s">
        <v>15</v>
      </c>
      <c r="D3916" t="s">
        <v>108</v>
      </c>
      <c r="E3916" t="s">
        <v>81</v>
      </c>
      <c r="F3916">
        <v>85023</v>
      </c>
      <c r="G3916" t="s">
        <v>25</v>
      </c>
      <c r="H3916" t="s">
        <v>19</v>
      </c>
      <c r="I3916" t="s">
        <v>31</v>
      </c>
      <c r="J3916" s="31">
        <v>8016</v>
      </c>
      <c r="K3916">
        <v>5</v>
      </c>
      <c r="L3916">
        <v>5</v>
      </c>
      <c r="M3916" s="32">
        <v>-448896</v>
      </c>
    </row>
    <row r="3917" spans="1:13" x14ac:dyDescent="0.3">
      <c r="A3917" t="s">
        <v>28</v>
      </c>
      <c r="B3917" t="s">
        <v>14</v>
      </c>
      <c r="C3917" t="s">
        <v>15</v>
      </c>
      <c r="D3917" t="s">
        <v>108</v>
      </c>
      <c r="E3917" t="s">
        <v>81</v>
      </c>
      <c r="F3917">
        <v>85023</v>
      </c>
      <c r="G3917" t="s">
        <v>25</v>
      </c>
      <c r="H3917" t="s">
        <v>19</v>
      </c>
      <c r="I3917" t="s">
        <v>21</v>
      </c>
      <c r="J3917" s="31">
        <v>161568</v>
      </c>
      <c r="K3917">
        <v>2</v>
      </c>
      <c r="L3917">
        <v>2</v>
      </c>
      <c r="M3917" s="32">
        <v>10098</v>
      </c>
    </row>
    <row r="3918" spans="1:13" x14ac:dyDescent="0.3">
      <c r="A3918" t="s">
        <v>28</v>
      </c>
      <c r="B3918" t="s">
        <v>14</v>
      </c>
      <c r="C3918" t="s">
        <v>15</v>
      </c>
      <c r="D3918" t="s">
        <v>108</v>
      </c>
      <c r="E3918" t="s">
        <v>81</v>
      </c>
      <c r="F3918">
        <v>85023</v>
      </c>
      <c r="G3918" t="s">
        <v>25</v>
      </c>
      <c r="H3918" t="s">
        <v>26</v>
      </c>
      <c r="I3918" t="s">
        <v>41</v>
      </c>
      <c r="J3918" s="31">
        <v>16096</v>
      </c>
      <c r="K3918">
        <v>2</v>
      </c>
      <c r="L3918">
        <v>2</v>
      </c>
      <c r="M3918" s="32">
        <v>52312</v>
      </c>
    </row>
    <row r="3919" spans="1:13" x14ac:dyDescent="0.3">
      <c r="A3919" t="s">
        <v>28</v>
      </c>
      <c r="B3919" t="s">
        <v>14</v>
      </c>
      <c r="C3919" t="s">
        <v>15</v>
      </c>
      <c r="D3919" t="s">
        <v>108</v>
      </c>
      <c r="E3919" t="s">
        <v>81</v>
      </c>
      <c r="F3919">
        <v>85023</v>
      </c>
      <c r="G3919" t="s">
        <v>25</v>
      </c>
      <c r="H3919" t="s">
        <v>26</v>
      </c>
      <c r="I3919" t="s">
        <v>37</v>
      </c>
      <c r="J3919" s="31">
        <v>7656</v>
      </c>
      <c r="K3919">
        <v>4</v>
      </c>
      <c r="L3919">
        <v>7</v>
      </c>
      <c r="M3919" s="32">
        <v>-61248</v>
      </c>
    </row>
    <row r="3920" spans="1:13" x14ac:dyDescent="0.3">
      <c r="A3920" t="s">
        <v>28</v>
      </c>
      <c r="B3920" t="s">
        <v>14</v>
      </c>
      <c r="C3920" t="s">
        <v>15</v>
      </c>
      <c r="D3920" t="s">
        <v>108</v>
      </c>
      <c r="E3920" t="s">
        <v>81</v>
      </c>
      <c r="F3920">
        <v>85023</v>
      </c>
      <c r="G3920" t="s">
        <v>25</v>
      </c>
      <c r="H3920" t="s">
        <v>19</v>
      </c>
      <c r="I3920" t="s">
        <v>21</v>
      </c>
      <c r="J3920" s="31">
        <v>311976</v>
      </c>
      <c r="K3920">
        <v>3</v>
      </c>
      <c r="L3920">
        <v>2</v>
      </c>
      <c r="M3920" s="32">
        <v>-428967</v>
      </c>
    </row>
    <row r="3921" spans="1:13" x14ac:dyDescent="0.3">
      <c r="A3921" t="s">
        <v>28</v>
      </c>
      <c r="B3921" t="s">
        <v>22</v>
      </c>
      <c r="C3921" t="s">
        <v>15</v>
      </c>
      <c r="D3921" t="s">
        <v>355</v>
      </c>
      <c r="E3921" t="s">
        <v>83</v>
      </c>
      <c r="F3921">
        <v>23320</v>
      </c>
      <c r="G3921" t="s">
        <v>18</v>
      </c>
      <c r="H3921" t="s">
        <v>26</v>
      </c>
      <c r="I3921" t="s">
        <v>32</v>
      </c>
      <c r="J3921" s="31">
        <v>6168</v>
      </c>
      <c r="K3921">
        <v>4</v>
      </c>
      <c r="L3921">
        <v>0</v>
      </c>
      <c r="M3921" s="32">
        <v>166536</v>
      </c>
    </row>
    <row r="3922" spans="1:13" x14ac:dyDescent="0.3">
      <c r="A3922" t="s">
        <v>28</v>
      </c>
      <c r="B3922" t="s">
        <v>22</v>
      </c>
      <c r="C3922" t="s">
        <v>15</v>
      </c>
      <c r="D3922" t="s">
        <v>355</v>
      </c>
      <c r="E3922" t="s">
        <v>83</v>
      </c>
      <c r="F3922">
        <v>23320</v>
      </c>
      <c r="G3922" t="s">
        <v>18</v>
      </c>
      <c r="H3922" t="s">
        <v>26</v>
      </c>
      <c r="I3922" t="s">
        <v>37</v>
      </c>
      <c r="J3922" s="31">
        <v>6396</v>
      </c>
      <c r="K3922">
        <v>4</v>
      </c>
      <c r="L3922">
        <v>0</v>
      </c>
      <c r="M3922" s="32">
        <v>307008</v>
      </c>
    </row>
    <row r="3923" spans="1:13" x14ac:dyDescent="0.3">
      <c r="A3923" t="s">
        <v>13</v>
      </c>
      <c r="B3923" t="s">
        <v>14</v>
      </c>
      <c r="C3923" t="s">
        <v>15</v>
      </c>
      <c r="D3923" t="s">
        <v>79</v>
      </c>
      <c r="E3923" t="s">
        <v>65</v>
      </c>
      <c r="F3923">
        <v>60610</v>
      </c>
      <c r="G3923" t="s">
        <v>47</v>
      </c>
      <c r="H3923" t="s">
        <v>35</v>
      </c>
      <c r="I3923" t="s">
        <v>36</v>
      </c>
      <c r="J3923" s="31">
        <v>359976</v>
      </c>
      <c r="K3923">
        <v>3</v>
      </c>
      <c r="L3923">
        <v>2</v>
      </c>
      <c r="M3923" s="32">
        <v>359976</v>
      </c>
    </row>
    <row r="3924" spans="1:13" x14ac:dyDescent="0.3">
      <c r="A3924" t="s">
        <v>28</v>
      </c>
      <c r="B3924" t="s">
        <v>14</v>
      </c>
      <c r="C3924" t="s">
        <v>15</v>
      </c>
      <c r="D3924" t="s">
        <v>79</v>
      </c>
      <c r="E3924" t="s">
        <v>65</v>
      </c>
      <c r="F3924">
        <v>60623</v>
      </c>
      <c r="G3924" t="s">
        <v>47</v>
      </c>
      <c r="H3924" t="s">
        <v>26</v>
      </c>
      <c r="I3924" t="s">
        <v>41</v>
      </c>
      <c r="J3924" s="31">
        <v>25344</v>
      </c>
      <c r="K3924">
        <v>6</v>
      </c>
      <c r="L3924">
        <v>2</v>
      </c>
      <c r="M3924" s="32">
        <v>792</v>
      </c>
    </row>
    <row r="3925" spans="1:13" x14ac:dyDescent="0.3">
      <c r="A3925" t="s">
        <v>28</v>
      </c>
      <c r="B3925" t="s">
        <v>14</v>
      </c>
      <c r="C3925" t="s">
        <v>15</v>
      </c>
      <c r="D3925" t="s">
        <v>79</v>
      </c>
      <c r="E3925" t="s">
        <v>65</v>
      </c>
      <c r="F3925">
        <v>60623</v>
      </c>
      <c r="G3925" t="s">
        <v>47</v>
      </c>
      <c r="H3925" t="s">
        <v>26</v>
      </c>
      <c r="I3925" t="s">
        <v>41</v>
      </c>
      <c r="J3925" s="31">
        <v>2672</v>
      </c>
      <c r="K3925">
        <v>5</v>
      </c>
      <c r="L3925">
        <v>2</v>
      </c>
      <c r="M3925" s="32">
        <v>9352</v>
      </c>
    </row>
    <row r="3926" spans="1:13" x14ac:dyDescent="0.3">
      <c r="A3926" t="s">
        <v>28</v>
      </c>
      <c r="B3926" t="s">
        <v>14</v>
      </c>
      <c r="C3926" t="s">
        <v>15</v>
      </c>
      <c r="D3926" t="s">
        <v>42</v>
      </c>
      <c r="E3926" t="s">
        <v>43</v>
      </c>
      <c r="F3926">
        <v>98103</v>
      </c>
      <c r="G3926" t="s">
        <v>25</v>
      </c>
      <c r="H3926" t="s">
        <v>26</v>
      </c>
      <c r="I3926" t="s">
        <v>32</v>
      </c>
      <c r="J3926" s="31">
        <v>3028</v>
      </c>
      <c r="K3926">
        <v>2</v>
      </c>
      <c r="L3926">
        <v>0</v>
      </c>
      <c r="M3926" s="32">
        <v>12112</v>
      </c>
    </row>
    <row r="3927" spans="1:13" x14ac:dyDescent="0.3">
      <c r="A3927" t="s">
        <v>28</v>
      </c>
      <c r="B3927" t="s">
        <v>14</v>
      </c>
      <c r="C3927" t="s">
        <v>15</v>
      </c>
      <c r="D3927" t="s">
        <v>42</v>
      </c>
      <c r="E3927" t="s">
        <v>43</v>
      </c>
      <c r="F3927">
        <v>98103</v>
      </c>
      <c r="G3927" t="s">
        <v>25</v>
      </c>
      <c r="H3927" t="s">
        <v>26</v>
      </c>
      <c r="I3927" t="s">
        <v>32</v>
      </c>
      <c r="J3927" s="31">
        <v>5793</v>
      </c>
      <c r="K3927">
        <v>3</v>
      </c>
      <c r="L3927">
        <v>0</v>
      </c>
      <c r="M3927" s="32">
        <v>162204</v>
      </c>
    </row>
    <row r="3928" spans="1:13" x14ac:dyDescent="0.3">
      <c r="A3928" t="s">
        <v>28</v>
      </c>
      <c r="B3928" t="s">
        <v>14</v>
      </c>
      <c r="C3928" t="s">
        <v>15</v>
      </c>
      <c r="D3928" t="s">
        <v>42</v>
      </c>
      <c r="E3928" t="s">
        <v>43</v>
      </c>
      <c r="F3928">
        <v>98103</v>
      </c>
      <c r="G3928" t="s">
        <v>25</v>
      </c>
      <c r="H3928" t="s">
        <v>19</v>
      </c>
      <c r="I3928" t="s">
        <v>33</v>
      </c>
      <c r="J3928" s="31">
        <v>3534</v>
      </c>
      <c r="K3928">
        <v>2</v>
      </c>
      <c r="L3928">
        <v>0</v>
      </c>
      <c r="M3928" s="32">
        <v>134292</v>
      </c>
    </row>
    <row r="3929" spans="1:13" x14ac:dyDescent="0.3">
      <c r="A3929" t="s">
        <v>28</v>
      </c>
      <c r="B3929" t="s">
        <v>14</v>
      </c>
      <c r="C3929" t="s">
        <v>15</v>
      </c>
      <c r="D3929" t="s">
        <v>42</v>
      </c>
      <c r="E3929" t="s">
        <v>43</v>
      </c>
      <c r="F3929">
        <v>98103</v>
      </c>
      <c r="G3929" t="s">
        <v>25</v>
      </c>
      <c r="H3929" t="s">
        <v>26</v>
      </c>
      <c r="I3929" t="s">
        <v>37</v>
      </c>
      <c r="J3929" s="31">
        <v>13724</v>
      </c>
      <c r="K3929">
        <v>5</v>
      </c>
      <c r="L3929">
        <v>2</v>
      </c>
      <c r="M3929" s="32">
        <v>463185</v>
      </c>
    </row>
    <row r="3930" spans="1:13" x14ac:dyDescent="0.3">
      <c r="A3930" t="s">
        <v>62</v>
      </c>
      <c r="B3930" t="s">
        <v>14</v>
      </c>
      <c r="C3930" t="s">
        <v>15</v>
      </c>
      <c r="D3930" t="s">
        <v>170</v>
      </c>
      <c r="E3930" t="s">
        <v>46</v>
      </c>
      <c r="F3930">
        <v>78550</v>
      </c>
      <c r="G3930" t="s">
        <v>47</v>
      </c>
      <c r="H3930" t="s">
        <v>19</v>
      </c>
      <c r="I3930" t="s">
        <v>20</v>
      </c>
      <c r="J3930" s="31">
        <v>241332</v>
      </c>
      <c r="K3930">
        <v>5</v>
      </c>
      <c r="L3930">
        <v>32</v>
      </c>
      <c r="M3930" s="32">
        <v>-14196</v>
      </c>
    </row>
    <row r="3931" spans="1:13" x14ac:dyDescent="0.3">
      <c r="A3931" t="s">
        <v>62</v>
      </c>
      <c r="B3931" t="s">
        <v>14</v>
      </c>
      <c r="C3931" t="s">
        <v>15</v>
      </c>
      <c r="D3931" t="s">
        <v>170</v>
      </c>
      <c r="E3931" t="s">
        <v>46</v>
      </c>
      <c r="F3931">
        <v>78550</v>
      </c>
      <c r="G3931" t="s">
        <v>47</v>
      </c>
      <c r="H3931" t="s">
        <v>26</v>
      </c>
      <c r="I3931" t="s">
        <v>41</v>
      </c>
      <c r="J3931" s="31">
        <v>5184</v>
      </c>
      <c r="K3931">
        <v>1</v>
      </c>
      <c r="L3931">
        <v>2</v>
      </c>
      <c r="M3931" s="32">
        <v>18792</v>
      </c>
    </row>
    <row r="3932" spans="1:13" x14ac:dyDescent="0.3">
      <c r="A3932" t="s">
        <v>62</v>
      </c>
      <c r="B3932" t="s">
        <v>14</v>
      </c>
      <c r="C3932" t="s">
        <v>15</v>
      </c>
      <c r="D3932" t="s">
        <v>170</v>
      </c>
      <c r="E3932" t="s">
        <v>46</v>
      </c>
      <c r="F3932">
        <v>78550</v>
      </c>
      <c r="G3932" t="s">
        <v>47</v>
      </c>
      <c r="H3932" t="s">
        <v>26</v>
      </c>
      <c r="I3932" t="s">
        <v>34</v>
      </c>
      <c r="J3932" s="31">
        <v>145544</v>
      </c>
      <c r="K3932">
        <v>7</v>
      </c>
      <c r="L3932">
        <v>2</v>
      </c>
      <c r="M3932" s="32">
        <v>163737</v>
      </c>
    </row>
    <row r="3933" spans="1:13" x14ac:dyDescent="0.3">
      <c r="A3933" t="s">
        <v>28</v>
      </c>
      <c r="B3933" t="s">
        <v>22</v>
      </c>
      <c r="C3933" t="s">
        <v>15</v>
      </c>
      <c r="D3933" t="s">
        <v>55</v>
      </c>
      <c r="E3933" t="s">
        <v>56</v>
      </c>
      <c r="F3933">
        <v>19140</v>
      </c>
      <c r="G3933" t="s">
        <v>57</v>
      </c>
      <c r="H3933" t="s">
        <v>26</v>
      </c>
      <c r="I3933" t="s">
        <v>34</v>
      </c>
      <c r="J3933" s="31">
        <v>5472</v>
      </c>
      <c r="K3933">
        <v>3</v>
      </c>
      <c r="L3933">
        <v>2</v>
      </c>
      <c r="M3933" s="32">
        <v>16416</v>
      </c>
    </row>
    <row r="3934" spans="1:13" x14ac:dyDescent="0.3">
      <c r="A3934" t="s">
        <v>28</v>
      </c>
      <c r="B3934" t="s">
        <v>22</v>
      </c>
      <c r="C3934" t="s">
        <v>15</v>
      </c>
      <c r="D3934" t="s">
        <v>55</v>
      </c>
      <c r="E3934" t="s">
        <v>56</v>
      </c>
      <c r="F3934">
        <v>19140</v>
      </c>
      <c r="G3934" t="s">
        <v>57</v>
      </c>
      <c r="H3934" t="s">
        <v>35</v>
      </c>
      <c r="I3934" t="s">
        <v>59</v>
      </c>
      <c r="J3934" s="31">
        <v>47984</v>
      </c>
      <c r="K3934">
        <v>2</v>
      </c>
      <c r="L3934">
        <v>2</v>
      </c>
      <c r="M3934" s="32">
        <v>131956</v>
      </c>
    </row>
    <row r="3935" spans="1:13" x14ac:dyDescent="0.3">
      <c r="A3935" t="s">
        <v>28</v>
      </c>
      <c r="B3935" t="s">
        <v>14</v>
      </c>
      <c r="C3935" t="s">
        <v>15</v>
      </c>
      <c r="D3935" t="s">
        <v>418</v>
      </c>
      <c r="E3935" t="s">
        <v>24</v>
      </c>
      <c r="F3935">
        <v>93309</v>
      </c>
      <c r="G3935" t="s">
        <v>25</v>
      </c>
      <c r="H3935" t="s">
        <v>26</v>
      </c>
      <c r="I3935" t="s">
        <v>34</v>
      </c>
      <c r="J3935" s="31">
        <v>94</v>
      </c>
      <c r="K3935">
        <v>5</v>
      </c>
      <c r="L3935">
        <v>0</v>
      </c>
      <c r="M3935" s="32">
        <v>2726</v>
      </c>
    </row>
    <row r="3936" spans="1:13" x14ac:dyDescent="0.3">
      <c r="A3936" t="s">
        <v>28</v>
      </c>
      <c r="B3936" t="s">
        <v>14</v>
      </c>
      <c r="C3936" t="s">
        <v>15</v>
      </c>
      <c r="D3936" t="s">
        <v>418</v>
      </c>
      <c r="E3936" t="s">
        <v>24</v>
      </c>
      <c r="F3936">
        <v>93309</v>
      </c>
      <c r="G3936" t="s">
        <v>25</v>
      </c>
      <c r="H3936" t="s">
        <v>26</v>
      </c>
      <c r="I3936" t="s">
        <v>27</v>
      </c>
      <c r="J3936" s="31">
        <v>74</v>
      </c>
      <c r="K3936">
        <v>5</v>
      </c>
      <c r="L3936">
        <v>0</v>
      </c>
      <c r="M3936" s="32">
        <v>37</v>
      </c>
    </row>
    <row r="3937" spans="1:13" x14ac:dyDescent="0.3">
      <c r="A3937" t="s">
        <v>28</v>
      </c>
      <c r="B3937" t="s">
        <v>14</v>
      </c>
      <c r="C3937" t="s">
        <v>15</v>
      </c>
      <c r="D3937" t="s">
        <v>418</v>
      </c>
      <c r="E3937" t="s">
        <v>24</v>
      </c>
      <c r="F3937">
        <v>93309</v>
      </c>
      <c r="G3937" t="s">
        <v>25</v>
      </c>
      <c r="H3937" t="s">
        <v>35</v>
      </c>
      <c r="I3937" t="s">
        <v>36</v>
      </c>
      <c r="J3937" s="31">
        <v>201584</v>
      </c>
      <c r="K3937">
        <v>2</v>
      </c>
      <c r="L3937">
        <v>2</v>
      </c>
      <c r="M3937" s="32">
        <v>12599</v>
      </c>
    </row>
    <row r="3938" spans="1:13" x14ac:dyDescent="0.3">
      <c r="A3938" t="s">
        <v>28</v>
      </c>
      <c r="B3938" t="s">
        <v>14</v>
      </c>
      <c r="C3938" t="s">
        <v>15</v>
      </c>
      <c r="D3938" t="s">
        <v>128</v>
      </c>
      <c r="E3938" t="s">
        <v>46</v>
      </c>
      <c r="F3938">
        <v>75051</v>
      </c>
      <c r="G3938" t="s">
        <v>47</v>
      </c>
      <c r="H3938" t="s">
        <v>26</v>
      </c>
      <c r="I3938" t="s">
        <v>60</v>
      </c>
      <c r="J3938" s="31">
        <v>28752</v>
      </c>
      <c r="K3938">
        <v>3</v>
      </c>
      <c r="L3938">
        <v>2</v>
      </c>
      <c r="M3938" s="32">
        <v>93444</v>
      </c>
    </row>
    <row r="3939" spans="1:13" x14ac:dyDescent="0.3">
      <c r="A3939" t="s">
        <v>28</v>
      </c>
      <c r="B3939" t="s">
        <v>14</v>
      </c>
      <c r="C3939" t="s">
        <v>15</v>
      </c>
      <c r="D3939" t="s">
        <v>128</v>
      </c>
      <c r="E3939" t="s">
        <v>46</v>
      </c>
      <c r="F3939">
        <v>75051</v>
      </c>
      <c r="G3939" t="s">
        <v>47</v>
      </c>
      <c r="H3939" t="s">
        <v>26</v>
      </c>
      <c r="I3939" t="s">
        <v>41</v>
      </c>
      <c r="J3939" s="31">
        <v>27216</v>
      </c>
      <c r="K3939">
        <v>3</v>
      </c>
      <c r="L3939">
        <v>2</v>
      </c>
      <c r="M3939" s="32">
        <v>98658</v>
      </c>
    </row>
    <row r="3940" spans="1:13" x14ac:dyDescent="0.3">
      <c r="A3940" t="s">
        <v>28</v>
      </c>
      <c r="B3940" t="s">
        <v>14</v>
      </c>
      <c r="C3940" t="s">
        <v>15</v>
      </c>
      <c r="D3940" t="s">
        <v>128</v>
      </c>
      <c r="E3940" t="s">
        <v>46</v>
      </c>
      <c r="F3940">
        <v>75051</v>
      </c>
      <c r="G3940" t="s">
        <v>47</v>
      </c>
      <c r="H3940" t="s">
        <v>19</v>
      </c>
      <c r="I3940" t="s">
        <v>21</v>
      </c>
      <c r="J3940" s="31">
        <v>197372</v>
      </c>
      <c r="K3940">
        <v>2</v>
      </c>
      <c r="L3940">
        <v>3</v>
      </c>
      <c r="M3940" s="32">
        <v>-253764</v>
      </c>
    </row>
    <row r="3941" spans="1:13" x14ac:dyDescent="0.3">
      <c r="A3941" t="s">
        <v>168</v>
      </c>
      <c r="B3941" t="s">
        <v>14</v>
      </c>
      <c r="C3941" t="s">
        <v>15</v>
      </c>
      <c r="D3941" t="s">
        <v>472</v>
      </c>
      <c r="E3941" t="s">
        <v>74</v>
      </c>
      <c r="F3941">
        <v>46142</v>
      </c>
      <c r="G3941" t="s">
        <v>47</v>
      </c>
      <c r="H3941" t="s">
        <v>19</v>
      </c>
      <c r="I3941" t="s">
        <v>21</v>
      </c>
      <c r="J3941" s="31">
        <v>14249</v>
      </c>
      <c r="K3941">
        <v>5</v>
      </c>
      <c r="L3941">
        <v>0</v>
      </c>
      <c r="M3941" s="32">
        <v>356225</v>
      </c>
    </row>
    <row r="3942" spans="1:13" x14ac:dyDescent="0.3">
      <c r="A3942" t="s">
        <v>28</v>
      </c>
      <c r="B3942" t="s">
        <v>14</v>
      </c>
      <c r="C3942" t="s">
        <v>15</v>
      </c>
      <c r="D3942" t="s">
        <v>75</v>
      </c>
      <c r="E3942" t="s">
        <v>76</v>
      </c>
      <c r="F3942">
        <v>10024</v>
      </c>
      <c r="G3942" t="s">
        <v>57</v>
      </c>
      <c r="H3942" t="s">
        <v>19</v>
      </c>
      <c r="I3942" t="s">
        <v>33</v>
      </c>
      <c r="J3942" s="31">
        <v>1456</v>
      </c>
      <c r="K3942">
        <v>2</v>
      </c>
      <c r="L3942">
        <v>0</v>
      </c>
      <c r="M3942" s="32">
        <v>62608</v>
      </c>
    </row>
    <row r="3943" spans="1:13" x14ac:dyDescent="0.3">
      <c r="A3943" t="s">
        <v>28</v>
      </c>
      <c r="B3943" t="s">
        <v>14</v>
      </c>
      <c r="C3943" t="s">
        <v>15</v>
      </c>
      <c r="D3943" t="s">
        <v>75</v>
      </c>
      <c r="E3943" t="s">
        <v>76</v>
      </c>
      <c r="F3943">
        <v>10024</v>
      </c>
      <c r="G3943" t="s">
        <v>57</v>
      </c>
      <c r="H3943" t="s">
        <v>26</v>
      </c>
      <c r="I3943" t="s">
        <v>37</v>
      </c>
      <c r="J3943" s="31">
        <v>3048</v>
      </c>
      <c r="K3943">
        <v>1</v>
      </c>
      <c r="L3943">
        <v>2</v>
      </c>
      <c r="M3943" s="32">
        <v>10287</v>
      </c>
    </row>
    <row r="3944" spans="1:13" x14ac:dyDescent="0.3">
      <c r="A3944" t="s">
        <v>13</v>
      </c>
      <c r="B3944" t="s">
        <v>14</v>
      </c>
      <c r="C3944" t="s">
        <v>15</v>
      </c>
      <c r="D3944" t="s">
        <v>85</v>
      </c>
      <c r="E3944" t="s">
        <v>86</v>
      </c>
      <c r="F3944">
        <v>38109</v>
      </c>
      <c r="G3944" t="s">
        <v>18</v>
      </c>
      <c r="H3944" t="s">
        <v>26</v>
      </c>
      <c r="I3944" t="s">
        <v>41</v>
      </c>
      <c r="J3944" s="31">
        <v>2592</v>
      </c>
      <c r="K3944">
        <v>5</v>
      </c>
      <c r="L3944">
        <v>2</v>
      </c>
      <c r="M3944" s="32">
        <v>9072</v>
      </c>
    </row>
    <row r="3945" spans="1:13" x14ac:dyDescent="0.3">
      <c r="A3945" t="s">
        <v>28</v>
      </c>
      <c r="B3945" t="s">
        <v>14</v>
      </c>
      <c r="C3945" t="s">
        <v>15</v>
      </c>
      <c r="D3945" t="s">
        <v>283</v>
      </c>
      <c r="E3945" t="s">
        <v>76</v>
      </c>
      <c r="F3945">
        <v>14215</v>
      </c>
      <c r="G3945" t="s">
        <v>57</v>
      </c>
      <c r="H3945" t="s">
        <v>26</v>
      </c>
      <c r="I3945" t="s">
        <v>110</v>
      </c>
      <c r="J3945" s="31">
        <v>83517</v>
      </c>
      <c r="K3945">
        <v>7</v>
      </c>
      <c r="L3945">
        <v>0</v>
      </c>
      <c r="M3945" s="32">
        <v>167034</v>
      </c>
    </row>
    <row r="3946" spans="1:13" x14ac:dyDescent="0.3">
      <c r="A3946" t="s">
        <v>13</v>
      </c>
      <c r="B3946" t="s">
        <v>14</v>
      </c>
      <c r="C3946" t="s">
        <v>15</v>
      </c>
      <c r="D3946" t="s">
        <v>23</v>
      </c>
      <c r="E3946" t="s">
        <v>24</v>
      </c>
      <c r="F3946">
        <v>90036</v>
      </c>
      <c r="G3946" t="s">
        <v>25</v>
      </c>
      <c r="H3946" t="s">
        <v>26</v>
      </c>
      <c r="I3946" t="s">
        <v>41</v>
      </c>
      <c r="J3946" s="31">
        <v>1734</v>
      </c>
      <c r="K3946">
        <v>3</v>
      </c>
      <c r="L3946">
        <v>0</v>
      </c>
      <c r="M3946" s="32">
        <v>84966</v>
      </c>
    </row>
    <row r="3947" spans="1:13" x14ac:dyDescent="0.3">
      <c r="A3947" t="s">
        <v>28</v>
      </c>
      <c r="B3947" t="s">
        <v>14</v>
      </c>
      <c r="C3947" t="s">
        <v>15</v>
      </c>
      <c r="D3947" t="s">
        <v>273</v>
      </c>
      <c r="E3947" t="s">
        <v>30</v>
      </c>
      <c r="F3947">
        <v>33030</v>
      </c>
      <c r="G3947" t="s">
        <v>18</v>
      </c>
      <c r="H3947" t="s">
        <v>26</v>
      </c>
      <c r="I3947" t="s">
        <v>41</v>
      </c>
      <c r="J3947" s="31">
        <v>44384</v>
      </c>
      <c r="K3947">
        <v>1</v>
      </c>
      <c r="L3947">
        <v>2</v>
      </c>
      <c r="M3947" s="32">
        <v>155344</v>
      </c>
    </row>
    <row r="3948" spans="1:13" x14ac:dyDescent="0.3">
      <c r="A3948" t="s">
        <v>28</v>
      </c>
      <c r="B3948" t="s">
        <v>14</v>
      </c>
      <c r="C3948" t="s">
        <v>15</v>
      </c>
      <c r="D3948" t="s">
        <v>273</v>
      </c>
      <c r="E3948" t="s">
        <v>30</v>
      </c>
      <c r="F3948">
        <v>33030</v>
      </c>
      <c r="G3948" t="s">
        <v>18</v>
      </c>
      <c r="H3948" t="s">
        <v>26</v>
      </c>
      <c r="I3948" t="s">
        <v>110</v>
      </c>
      <c r="J3948" s="31">
        <v>2944</v>
      </c>
      <c r="K3948">
        <v>1</v>
      </c>
      <c r="L3948">
        <v>2</v>
      </c>
      <c r="M3948" s="32">
        <v>-6624</v>
      </c>
    </row>
    <row r="3949" spans="1:13" x14ac:dyDescent="0.3">
      <c r="A3949" t="s">
        <v>28</v>
      </c>
      <c r="B3949" t="s">
        <v>44</v>
      </c>
      <c r="C3949" t="s">
        <v>15</v>
      </c>
      <c r="D3949" t="s">
        <v>113</v>
      </c>
      <c r="E3949" t="s">
        <v>46</v>
      </c>
      <c r="F3949">
        <v>77506</v>
      </c>
      <c r="G3949" t="s">
        <v>47</v>
      </c>
      <c r="H3949" t="s">
        <v>26</v>
      </c>
      <c r="I3949" t="s">
        <v>34</v>
      </c>
      <c r="J3949" s="31">
        <v>6368</v>
      </c>
      <c r="K3949">
        <v>2</v>
      </c>
      <c r="L3949">
        <v>2</v>
      </c>
      <c r="M3949" s="32">
        <v>10348</v>
      </c>
    </row>
    <row r="3950" spans="1:13" x14ac:dyDescent="0.3">
      <c r="A3950" t="s">
        <v>28</v>
      </c>
      <c r="B3950" t="s">
        <v>44</v>
      </c>
      <c r="C3950" t="s">
        <v>15</v>
      </c>
      <c r="D3950" t="s">
        <v>113</v>
      </c>
      <c r="E3950" t="s">
        <v>46</v>
      </c>
      <c r="F3950">
        <v>77506</v>
      </c>
      <c r="G3950" t="s">
        <v>47</v>
      </c>
      <c r="H3950" t="s">
        <v>26</v>
      </c>
      <c r="I3950" t="s">
        <v>27</v>
      </c>
      <c r="J3950" s="31">
        <v>48848</v>
      </c>
      <c r="K3950">
        <v>2</v>
      </c>
      <c r="L3950">
        <v>2</v>
      </c>
      <c r="M3950" s="32">
        <v>158756</v>
      </c>
    </row>
    <row r="3951" spans="1:13" x14ac:dyDescent="0.3">
      <c r="A3951" t="s">
        <v>28</v>
      </c>
      <c r="B3951" t="s">
        <v>44</v>
      </c>
      <c r="C3951" t="s">
        <v>15</v>
      </c>
      <c r="D3951" t="s">
        <v>113</v>
      </c>
      <c r="E3951" t="s">
        <v>46</v>
      </c>
      <c r="F3951">
        <v>77506</v>
      </c>
      <c r="G3951" t="s">
        <v>47</v>
      </c>
      <c r="H3951" t="s">
        <v>26</v>
      </c>
      <c r="I3951" t="s">
        <v>41</v>
      </c>
      <c r="J3951" s="31">
        <v>19648</v>
      </c>
      <c r="K3951">
        <v>2</v>
      </c>
      <c r="L3951">
        <v>2</v>
      </c>
      <c r="M3951" s="32">
        <v>66312</v>
      </c>
    </row>
    <row r="3952" spans="1:13" x14ac:dyDescent="0.3">
      <c r="A3952" t="s">
        <v>28</v>
      </c>
      <c r="B3952" t="s">
        <v>44</v>
      </c>
      <c r="C3952" t="s">
        <v>15</v>
      </c>
      <c r="D3952" t="s">
        <v>113</v>
      </c>
      <c r="E3952" t="s">
        <v>46</v>
      </c>
      <c r="F3952">
        <v>77506</v>
      </c>
      <c r="G3952" t="s">
        <v>47</v>
      </c>
      <c r="H3952" t="s">
        <v>19</v>
      </c>
      <c r="I3952" t="s">
        <v>21</v>
      </c>
      <c r="J3952" s="31">
        <v>255108</v>
      </c>
      <c r="K3952">
        <v>6</v>
      </c>
      <c r="L3952">
        <v>3</v>
      </c>
      <c r="M3952" s="32">
        <v>-18222</v>
      </c>
    </row>
    <row r="3953" spans="1:13" x14ac:dyDescent="0.3">
      <c r="A3953" t="s">
        <v>13</v>
      </c>
      <c r="B3953" t="s">
        <v>14</v>
      </c>
      <c r="C3953" t="s">
        <v>15</v>
      </c>
      <c r="D3953" t="s">
        <v>295</v>
      </c>
      <c r="E3953" t="s">
        <v>76</v>
      </c>
      <c r="F3953">
        <v>11520</v>
      </c>
      <c r="G3953" t="s">
        <v>57</v>
      </c>
      <c r="H3953" t="s">
        <v>26</v>
      </c>
      <c r="I3953" t="s">
        <v>37</v>
      </c>
      <c r="J3953" s="31">
        <v>17248</v>
      </c>
      <c r="K3953">
        <v>2</v>
      </c>
      <c r="L3953">
        <v>2</v>
      </c>
      <c r="M3953" s="32">
        <v>60368</v>
      </c>
    </row>
    <row r="3954" spans="1:13" x14ac:dyDescent="0.3">
      <c r="A3954" t="s">
        <v>28</v>
      </c>
      <c r="B3954" t="s">
        <v>22</v>
      </c>
      <c r="C3954" t="s">
        <v>15</v>
      </c>
      <c r="D3954" t="s">
        <v>134</v>
      </c>
      <c r="E3954" t="s">
        <v>98</v>
      </c>
      <c r="F3954">
        <v>80219</v>
      </c>
      <c r="G3954" t="s">
        <v>25</v>
      </c>
      <c r="H3954" t="s">
        <v>35</v>
      </c>
      <c r="I3954" t="s">
        <v>36</v>
      </c>
      <c r="J3954" s="31">
        <v>159984</v>
      </c>
      <c r="K3954">
        <v>2</v>
      </c>
      <c r="L3954">
        <v>2</v>
      </c>
      <c r="M3954" s="32">
        <v>139986</v>
      </c>
    </row>
    <row r="3955" spans="1:13" x14ac:dyDescent="0.3">
      <c r="A3955" t="s">
        <v>28</v>
      </c>
      <c r="B3955" t="s">
        <v>14</v>
      </c>
      <c r="C3955" t="s">
        <v>15</v>
      </c>
      <c r="D3955" t="s">
        <v>172</v>
      </c>
      <c r="E3955" t="s">
        <v>166</v>
      </c>
      <c r="F3955">
        <v>2169</v>
      </c>
      <c r="G3955" t="s">
        <v>57</v>
      </c>
      <c r="H3955" t="s">
        <v>26</v>
      </c>
      <c r="I3955" t="s">
        <v>41</v>
      </c>
      <c r="J3955" s="31">
        <v>127</v>
      </c>
      <c r="K3955">
        <v>2</v>
      </c>
      <c r="L3955">
        <v>0</v>
      </c>
      <c r="M3955" s="32">
        <v>5842</v>
      </c>
    </row>
    <row r="3956" spans="1:13" x14ac:dyDescent="0.3">
      <c r="A3956" t="s">
        <v>28</v>
      </c>
      <c r="B3956" t="s">
        <v>14</v>
      </c>
      <c r="C3956" t="s">
        <v>15</v>
      </c>
      <c r="D3956" t="s">
        <v>140</v>
      </c>
      <c r="E3956" t="s">
        <v>70</v>
      </c>
      <c r="F3956">
        <v>48205</v>
      </c>
      <c r="G3956" t="s">
        <v>47</v>
      </c>
      <c r="H3956" t="s">
        <v>19</v>
      </c>
      <c r="I3956" t="s">
        <v>33</v>
      </c>
      <c r="J3956" s="31">
        <v>547</v>
      </c>
      <c r="K3956">
        <v>1</v>
      </c>
      <c r="L3956">
        <v>0</v>
      </c>
      <c r="M3956" s="32">
        <v>23521</v>
      </c>
    </row>
    <row r="3957" spans="1:13" x14ac:dyDescent="0.3">
      <c r="A3957" t="s">
        <v>28</v>
      </c>
      <c r="B3957" t="s">
        <v>14</v>
      </c>
      <c r="C3957" t="s">
        <v>15</v>
      </c>
      <c r="D3957" t="s">
        <v>140</v>
      </c>
      <c r="E3957" t="s">
        <v>70</v>
      </c>
      <c r="F3957">
        <v>48205</v>
      </c>
      <c r="G3957" t="s">
        <v>47</v>
      </c>
      <c r="H3957" t="s">
        <v>26</v>
      </c>
      <c r="I3957" t="s">
        <v>34</v>
      </c>
      <c r="J3957" s="31">
        <v>7936</v>
      </c>
      <c r="K3957">
        <v>4</v>
      </c>
      <c r="L3957">
        <v>0</v>
      </c>
      <c r="M3957" s="32">
        <v>23808</v>
      </c>
    </row>
    <row r="3958" spans="1:13" x14ac:dyDescent="0.3">
      <c r="A3958" t="s">
        <v>28</v>
      </c>
      <c r="B3958" t="s">
        <v>14</v>
      </c>
      <c r="C3958" t="s">
        <v>15</v>
      </c>
      <c r="D3958" t="s">
        <v>52</v>
      </c>
      <c r="E3958" t="s">
        <v>24</v>
      </c>
      <c r="F3958">
        <v>94109</v>
      </c>
      <c r="G3958" t="s">
        <v>25</v>
      </c>
      <c r="H3958" t="s">
        <v>19</v>
      </c>
      <c r="I3958" t="s">
        <v>33</v>
      </c>
      <c r="J3958" s="31">
        <v>2214</v>
      </c>
      <c r="K3958">
        <v>3</v>
      </c>
      <c r="L3958">
        <v>0</v>
      </c>
      <c r="M3958" s="32">
        <v>64206</v>
      </c>
    </row>
    <row r="3959" spans="1:13" x14ac:dyDescent="0.3">
      <c r="A3959" t="s">
        <v>28</v>
      </c>
      <c r="B3959" t="s">
        <v>14</v>
      </c>
      <c r="C3959" t="s">
        <v>15</v>
      </c>
      <c r="D3959" t="s">
        <v>405</v>
      </c>
      <c r="E3959" t="s">
        <v>86</v>
      </c>
      <c r="F3959">
        <v>37211</v>
      </c>
      <c r="G3959" t="s">
        <v>18</v>
      </c>
      <c r="H3959" t="s">
        <v>26</v>
      </c>
      <c r="I3959" t="s">
        <v>37</v>
      </c>
      <c r="J3959" s="31">
        <v>11277</v>
      </c>
      <c r="K3959">
        <v>3</v>
      </c>
      <c r="L3959">
        <v>7</v>
      </c>
      <c r="M3959" s="32">
        <v>-86457</v>
      </c>
    </row>
    <row r="3960" spans="1:13" x14ac:dyDescent="0.3">
      <c r="A3960" t="s">
        <v>28</v>
      </c>
      <c r="B3960" t="s">
        <v>14</v>
      </c>
      <c r="C3960" t="s">
        <v>15</v>
      </c>
      <c r="D3960" t="s">
        <v>405</v>
      </c>
      <c r="E3960" t="s">
        <v>86</v>
      </c>
      <c r="F3960">
        <v>37211</v>
      </c>
      <c r="G3960" t="s">
        <v>18</v>
      </c>
      <c r="H3960" t="s">
        <v>26</v>
      </c>
      <c r="I3960" t="s">
        <v>34</v>
      </c>
      <c r="J3960" s="31">
        <v>4448</v>
      </c>
      <c r="K3960">
        <v>2</v>
      </c>
      <c r="L3960">
        <v>2</v>
      </c>
      <c r="M3960" s="32">
        <v>3336</v>
      </c>
    </row>
    <row r="3961" spans="1:13" x14ac:dyDescent="0.3">
      <c r="A3961" t="s">
        <v>28</v>
      </c>
      <c r="B3961" t="s">
        <v>14</v>
      </c>
      <c r="C3961" t="s">
        <v>15</v>
      </c>
      <c r="D3961" t="s">
        <v>405</v>
      </c>
      <c r="E3961" t="s">
        <v>86</v>
      </c>
      <c r="F3961">
        <v>37211</v>
      </c>
      <c r="G3961" t="s">
        <v>18</v>
      </c>
      <c r="H3961" t="s">
        <v>19</v>
      </c>
      <c r="I3961" t="s">
        <v>33</v>
      </c>
      <c r="J3961" s="31">
        <v>4476</v>
      </c>
      <c r="K3961">
        <v>3</v>
      </c>
      <c r="L3961">
        <v>2</v>
      </c>
      <c r="M3961" s="32">
        <v>14547</v>
      </c>
    </row>
    <row r="3962" spans="1:13" x14ac:dyDescent="0.3">
      <c r="A3962" t="s">
        <v>28</v>
      </c>
      <c r="B3962" t="s">
        <v>22</v>
      </c>
      <c r="C3962" t="s">
        <v>15</v>
      </c>
      <c r="D3962" t="s">
        <v>140</v>
      </c>
      <c r="E3962" t="s">
        <v>70</v>
      </c>
      <c r="F3962">
        <v>48227</v>
      </c>
      <c r="G3962" t="s">
        <v>47</v>
      </c>
      <c r="H3962" t="s">
        <v>26</v>
      </c>
      <c r="I3962" t="s">
        <v>37</v>
      </c>
      <c r="J3962" s="31">
        <v>3828</v>
      </c>
      <c r="K3962">
        <v>6</v>
      </c>
      <c r="L3962">
        <v>0</v>
      </c>
      <c r="M3962" s="32">
        <v>176088</v>
      </c>
    </row>
    <row r="3963" spans="1:13" x14ac:dyDescent="0.3">
      <c r="A3963" t="s">
        <v>28</v>
      </c>
      <c r="B3963" t="s">
        <v>22</v>
      </c>
      <c r="C3963" t="s">
        <v>15</v>
      </c>
      <c r="D3963" t="s">
        <v>140</v>
      </c>
      <c r="E3963" t="s">
        <v>70</v>
      </c>
      <c r="F3963">
        <v>48227</v>
      </c>
      <c r="G3963" t="s">
        <v>47</v>
      </c>
      <c r="H3963" t="s">
        <v>35</v>
      </c>
      <c r="I3963" t="s">
        <v>36</v>
      </c>
      <c r="J3963" s="31">
        <v>14995</v>
      </c>
      <c r="K3963">
        <v>5</v>
      </c>
      <c r="L3963">
        <v>0</v>
      </c>
      <c r="M3963" s="32">
        <v>44985</v>
      </c>
    </row>
    <row r="3964" spans="1:13" x14ac:dyDescent="0.3">
      <c r="A3964" t="s">
        <v>62</v>
      </c>
      <c r="B3964" t="s">
        <v>44</v>
      </c>
      <c r="C3964" t="s">
        <v>15</v>
      </c>
      <c r="D3964" t="s">
        <v>23</v>
      </c>
      <c r="E3964" t="s">
        <v>24</v>
      </c>
      <c r="F3964">
        <v>90045</v>
      </c>
      <c r="G3964" t="s">
        <v>25</v>
      </c>
      <c r="H3964" t="s">
        <v>26</v>
      </c>
      <c r="I3964" t="s">
        <v>34</v>
      </c>
      <c r="J3964" s="31">
        <v>1284</v>
      </c>
      <c r="K3964">
        <v>3</v>
      </c>
      <c r="L3964">
        <v>0</v>
      </c>
      <c r="M3964" s="32">
        <v>34668</v>
      </c>
    </row>
    <row r="3965" spans="1:13" x14ac:dyDescent="0.3">
      <c r="A3965" t="s">
        <v>62</v>
      </c>
      <c r="B3965" t="s">
        <v>44</v>
      </c>
      <c r="C3965" t="s">
        <v>15</v>
      </c>
      <c r="D3965" t="s">
        <v>23</v>
      </c>
      <c r="E3965" t="s">
        <v>24</v>
      </c>
      <c r="F3965">
        <v>90045</v>
      </c>
      <c r="G3965" t="s">
        <v>25</v>
      </c>
      <c r="H3965" t="s">
        <v>19</v>
      </c>
      <c r="I3965" t="s">
        <v>33</v>
      </c>
      <c r="J3965" s="31">
        <v>4467</v>
      </c>
      <c r="K3965">
        <v>3</v>
      </c>
      <c r="L3965">
        <v>0</v>
      </c>
      <c r="M3965" s="32">
        <v>120609</v>
      </c>
    </row>
    <row r="3966" spans="1:13" x14ac:dyDescent="0.3">
      <c r="A3966" t="s">
        <v>28</v>
      </c>
      <c r="B3966" t="s">
        <v>14</v>
      </c>
      <c r="C3966" t="s">
        <v>15</v>
      </c>
      <c r="D3966" t="s">
        <v>55</v>
      </c>
      <c r="E3966" t="s">
        <v>56</v>
      </c>
      <c r="F3966">
        <v>19140</v>
      </c>
      <c r="G3966" t="s">
        <v>57</v>
      </c>
      <c r="H3966" t="s">
        <v>26</v>
      </c>
      <c r="I3966" t="s">
        <v>34</v>
      </c>
      <c r="J3966" s="31">
        <v>7872</v>
      </c>
      <c r="K3966">
        <v>3</v>
      </c>
      <c r="L3966">
        <v>2</v>
      </c>
      <c r="M3966" s="32">
        <v>8856</v>
      </c>
    </row>
    <row r="3967" spans="1:13" x14ac:dyDescent="0.3">
      <c r="A3967" t="s">
        <v>13</v>
      </c>
      <c r="B3967" t="s">
        <v>22</v>
      </c>
      <c r="C3967" t="s">
        <v>15</v>
      </c>
      <c r="D3967" t="s">
        <v>236</v>
      </c>
      <c r="E3967" t="s">
        <v>40</v>
      </c>
      <c r="F3967">
        <v>28806</v>
      </c>
      <c r="G3967" t="s">
        <v>18</v>
      </c>
      <c r="H3967" t="s">
        <v>26</v>
      </c>
      <c r="I3967" t="s">
        <v>34</v>
      </c>
      <c r="J3967" s="31">
        <v>7872</v>
      </c>
      <c r="K3967">
        <v>3</v>
      </c>
      <c r="L3967">
        <v>2</v>
      </c>
      <c r="M3967" s="32">
        <v>8856</v>
      </c>
    </row>
    <row r="3968" spans="1:13" x14ac:dyDescent="0.3">
      <c r="A3968" t="s">
        <v>28</v>
      </c>
      <c r="B3968" t="s">
        <v>14</v>
      </c>
      <c r="C3968" t="s">
        <v>15</v>
      </c>
      <c r="D3968" t="s">
        <v>75</v>
      </c>
      <c r="E3968" t="s">
        <v>76</v>
      </c>
      <c r="F3968">
        <v>10024</v>
      </c>
      <c r="G3968" t="s">
        <v>57</v>
      </c>
      <c r="H3968" t="s">
        <v>26</v>
      </c>
      <c r="I3968" t="s">
        <v>34</v>
      </c>
      <c r="J3968" s="31">
        <v>8804</v>
      </c>
      <c r="K3968">
        <v>4</v>
      </c>
      <c r="L3968">
        <v>0</v>
      </c>
      <c r="M3968" s="32">
        <v>228904</v>
      </c>
    </row>
    <row r="3969" spans="1:13" x14ac:dyDescent="0.3">
      <c r="A3969" t="s">
        <v>62</v>
      </c>
      <c r="B3969" t="s">
        <v>44</v>
      </c>
      <c r="C3969" t="s">
        <v>15</v>
      </c>
      <c r="D3969" t="s">
        <v>151</v>
      </c>
      <c r="E3969" t="s">
        <v>98</v>
      </c>
      <c r="F3969">
        <v>80906</v>
      </c>
      <c r="G3969" t="s">
        <v>25</v>
      </c>
      <c r="H3969" t="s">
        <v>26</v>
      </c>
      <c r="I3969" t="s">
        <v>37</v>
      </c>
      <c r="J3969" s="31">
        <v>40635</v>
      </c>
      <c r="K3969">
        <v>7</v>
      </c>
      <c r="L3969">
        <v>7</v>
      </c>
      <c r="M3969" s="32">
        <v>-32508</v>
      </c>
    </row>
    <row r="3970" spans="1:13" x14ac:dyDescent="0.3">
      <c r="A3970" t="s">
        <v>28</v>
      </c>
      <c r="B3970" t="s">
        <v>22</v>
      </c>
      <c r="C3970" t="s">
        <v>15</v>
      </c>
      <c r="D3970" t="s">
        <v>122</v>
      </c>
      <c r="E3970" t="s">
        <v>46</v>
      </c>
      <c r="F3970">
        <v>78207</v>
      </c>
      <c r="G3970" t="s">
        <v>47</v>
      </c>
      <c r="H3970" t="s">
        <v>26</v>
      </c>
      <c r="I3970" t="s">
        <v>37</v>
      </c>
      <c r="J3970" s="31">
        <v>5728</v>
      </c>
      <c r="K3970">
        <v>8</v>
      </c>
      <c r="L3970">
        <v>8</v>
      </c>
      <c r="M3970" s="32">
        <v>-91648</v>
      </c>
    </row>
    <row r="3971" spans="1:13" x14ac:dyDescent="0.3">
      <c r="A3971" t="s">
        <v>28</v>
      </c>
      <c r="B3971" t="s">
        <v>22</v>
      </c>
      <c r="C3971" t="s">
        <v>15</v>
      </c>
      <c r="D3971" t="s">
        <v>122</v>
      </c>
      <c r="E3971" t="s">
        <v>46</v>
      </c>
      <c r="F3971">
        <v>78207</v>
      </c>
      <c r="G3971" t="s">
        <v>47</v>
      </c>
      <c r="H3971" t="s">
        <v>26</v>
      </c>
      <c r="I3971" t="s">
        <v>41</v>
      </c>
      <c r="J3971" s="31">
        <v>4224</v>
      </c>
      <c r="K3971">
        <v>10</v>
      </c>
      <c r="L3971">
        <v>2</v>
      </c>
      <c r="M3971" s="32">
        <v>132</v>
      </c>
    </row>
    <row r="3972" spans="1:13" x14ac:dyDescent="0.3">
      <c r="A3972" t="s">
        <v>28</v>
      </c>
      <c r="B3972" t="s">
        <v>14</v>
      </c>
      <c r="C3972" t="s">
        <v>15</v>
      </c>
      <c r="D3972" t="s">
        <v>23</v>
      </c>
      <c r="E3972" t="s">
        <v>24</v>
      </c>
      <c r="F3972">
        <v>90036</v>
      </c>
      <c r="G3972" t="s">
        <v>25</v>
      </c>
      <c r="H3972" t="s">
        <v>26</v>
      </c>
      <c r="I3972" t="s">
        <v>41</v>
      </c>
      <c r="J3972" s="31">
        <v>5382</v>
      </c>
      <c r="K3972">
        <v>9</v>
      </c>
      <c r="L3972">
        <v>0</v>
      </c>
      <c r="M3972" s="32">
        <v>24219</v>
      </c>
    </row>
    <row r="3973" spans="1:13" x14ac:dyDescent="0.3">
      <c r="A3973" t="s">
        <v>13</v>
      </c>
      <c r="B3973" t="s">
        <v>44</v>
      </c>
      <c r="C3973" t="s">
        <v>15</v>
      </c>
      <c r="D3973" t="s">
        <v>430</v>
      </c>
      <c r="E3973" t="s">
        <v>70</v>
      </c>
      <c r="F3973">
        <v>48310</v>
      </c>
      <c r="G3973" t="s">
        <v>47</v>
      </c>
      <c r="H3973" t="s">
        <v>26</v>
      </c>
      <c r="I3973" t="s">
        <v>34</v>
      </c>
      <c r="J3973" s="31">
        <v>7936</v>
      </c>
      <c r="K3973">
        <v>4</v>
      </c>
      <c r="L3973">
        <v>0</v>
      </c>
      <c r="M3973" s="32">
        <v>206336</v>
      </c>
    </row>
    <row r="3974" spans="1:13" x14ac:dyDescent="0.3">
      <c r="A3974" t="s">
        <v>28</v>
      </c>
      <c r="B3974" t="s">
        <v>14</v>
      </c>
      <c r="C3974" t="s">
        <v>15</v>
      </c>
      <c r="D3974" t="s">
        <v>75</v>
      </c>
      <c r="E3974" t="s">
        <v>76</v>
      </c>
      <c r="F3974">
        <v>10009</v>
      </c>
      <c r="G3974" t="s">
        <v>57</v>
      </c>
      <c r="H3974" t="s">
        <v>26</v>
      </c>
      <c r="I3974" t="s">
        <v>41</v>
      </c>
      <c r="J3974" s="31">
        <v>1348</v>
      </c>
      <c r="K3974">
        <v>2</v>
      </c>
      <c r="L3974">
        <v>0</v>
      </c>
      <c r="M3974" s="32">
        <v>674</v>
      </c>
    </row>
    <row r="3975" spans="1:13" x14ac:dyDescent="0.3">
      <c r="A3975" t="s">
        <v>28</v>
      </c>
      <c r="B3975" t="s">
        <v>14</v>
      </c>
      <c r="C3975" t="s">
        <v>15</v>
      </c>
      <c r="D3975" t="s">
        <v>75</v>
      </c>
      <c r="E3975" t="s">
        <v>76</v>
      </c>
      <c r="F3975">
        <v>10009</v>
      </c>
      <c r="G3975" t="s">
        <v>57</v>
      </c>
      <c r="H3975" t="s">
        <v>26</v>
      </c>
      <c r="I3975" t="s">
        <v>37</v>
      </c>
      <c r="J3975" s="31">
        <v>298</v>
      </c>
      <c r="K3975">
        <v>5</v>
      </c>
      <c r="L3975">
        <v>2</v>
      </c>
      <c r="M3975" s="32">
        <v>93125</v>
      </c>
    </row>
    <row r="3976" spans="1:13" x14ac:dyDescent="0.3">
      <c r="A3976" t="s">
        <v>28</v>
      </c>
      <c r="B3976" t="s">
        <v>14</v>
      </c>
      <c r="C3976" t="s">
        <v>15</v>
      </c>
      <c r="D3976" t="s">
        <v>75</v>
      </c>
      <c r="E3976" t="s">
        <v>76</v>
      </c>
      <c r="F3976">
        <v>10009</v>
      </c>
      <c r="G3976" t="s">
        <v>57</v>
      </c>
      <c r="H3976" t="s">
        <v>19</v>
      </c>
      <c r="I3976" t="s">
        <v>33</v>
      </c>
      <c r="J3976" s="31">
        <v>414</v>
      </c>
      <c r="K3976">
        <v>8</v>
      </c>
      <c r="L3976">
        <v>0</v>
      </c>
      <c r="M3976" s="32">
        <v>1242</v>
      </c>
    </row>
    <row r="3977" spans="1:13" x14ac:dyDescent="0.3">
      <c r="A3977" t="s">
        <v>28</v>
      </c>
      <c r="B3977" t="s">
        <v>14</v>
      </c>
      <c r="C3977" t="s">
        <v>15</v>
      </c>
      <c r="D3977" t="s">
        <v>75</v>
      </c>
      <c r="E3977" t="s">
        <v>76</v>
      </c>
      <c r="F3977">
        <v>10009</v>
      </c>
      <c r="G3977" t="s">
        <v>57</v>
      </c>
      <c r="H3977" t="s">
        <v>26</v>
      </c>
      <c r="I3977" t="s">
        <v>37</v>
      </c>
      <c r="J3977" s="31">
        <v>41328</v>
      </c>
      <c r="K3977">
        <v>7</v>
      </c>
      <c r="L3977">
        <v>2</v>
      </c>
      <c r="M3977" s="32">
        <v>149814</v>
      </c>
    </row>
    <row r="3978" spans="1:13" x14ac:dyDescent="0.3">
      <c r="A3978" t="s">
        <v>62</v>
      </c>
      <c r="B3978" t="s">
        <v>14</v>
      </c>
      <c r="C3978" t="s">
        <v>15</v>
      </c>
      <c r="D3978" t="s">
        <v>182</v>
      </c>
      <c r="E3978" t="s">
        <v>83</v>
      </c>
      <c r="F3978">
        <v>23223</v>
      </c>
      <c r="G3978" t="s">
        <v>18</v>
      </c>
      <c r="H3978" t="s">
        <v>19</v>
      </c>
      <c r="I3978" t="s">
        <v>33</v>
      </c>
      <c r="J3978" s="31">
        <v>3992</v>
      </c>
      <c r="K3978">
        <v>4</v>
      </c>
      <c r="L3978">
        <v>0</v>
      </c>
      <c r="M3978" s="32">
        <v>111776</v>
      </c>
    </row>
    <row r="3979" spans="1:13" x14ac:dyDescent="0.3">
      <c r="A3979" t="s">
        <v>28</v>
      </c>
      <c r="B3979" t="s">
        <v>44</v>
      </c>
      <c r="C3979" t="s">
        <v>15</v>
      </c>
      <c r="D3979" t="s">
        <v>42</v>
      </c>
      <c r="E3979" t="s">
        <v>43</v>
      </c>
      <c r="F3979">
        <v>98105</v>
      </c>
      <c r="G3979" t="s">
        <v>25</v>
      </c>
      <c r="H3979" t="s">
        <v>26</v>
      </c>
      <c r="I3979" t="s">
        <v>77</v>
      </c>
      <c r="J3979" s="31">
        <v>894</v>
      </c>
      <c r="K3979">
        <v>3</v>
      </c>
      <c r="L3979">
        <v>0</v>
      </c>
      <c r="M3979" s="32">
        <v>41124</v>
      </c>
    </row>
    <row r="3980" spans="1:13" x14ac:dyDescent="0.3">
      <c r="A3980" t="s">
        <v>28</v>
      </c>
      <c r="B3980" t="s">
        <v>44</v>
      </c>
      <c r="C3980" t="s">
        <v>15</v>
      </c>
      <c r="D3980" t="s">
        <v>42</v>
      </c>
      <c r="E3980" t="s">
        <v>43</v>
      </c>
      <c r="F3980">
        <v>98105</v>
      </c>
      <c r="G3980" t="s">
        <v>25</v>
      </c>
      <c r="H3980" t="s">
        <v>35</v>
      </c>
      <c r="I3980" t="s">
        <v>36</v>
      </c>
      <c r="J3980" s="31">
        <v>84784</v>
      </c>
      <c r="K3980">
        <v>2</v>
      </c>
      <c r="L3980">
        <v>2</v>
      </c>
      <c r="M3980" s="32">
        <v>-201362</v>
      </c>
    </row>
    <row r="3981" spans="1:13" x14ac:dyDescent="0.3">
      <c r="A3981" t="s">
        <v>28</v>
      </c>
      <c r="B3981" t="s">
        <v>22</v>
      </c>
      <c r="C3981" t="s">
        <v>15</v>
      </c>
      <c r="D3981" t="s">
        <v>75</v>
      </c>
      <c r="E3981" t="s">
        <v>76</v>
      </c>
      <c r="F3981">
        <v>10024</v>
      </c>
      <c r="G3981" t="s">
        <v>57</v>
      </c>
      <c r="H3981" t="s">
        <v>19</v>
      </c>
      <c r="I3981" t="s">
        <v>31</v>
      </c>
      <c r="J3981" s="31">
        <v>53316</v>
      </c>
      <c r="K3981">
        <v>2</v>
      </c>
      <c r="L3981">
        <v>4</v>
      </c>
      <c r="M3981" s="32">
        <v>-195492</v>
      </c>
    </row>
    <row r="3982" spans="1:13" x14ac:dyDescent="0.3">
      <c r="A3982" t="s">
        <v>28</v>
      </c>
      <c r="B3982" t="s">
        <v>22</v>
      </c>
      <c r="C3982" t="s">
        <v>15</v>
      </c>
      <c r="D3982" t="s">
        <v>75</v>
      </c>
      <c r="E3982" t="s">
        <v>76</v>
      </c>
      <c r="F3982">
        <v>10024</v>
      </c>
      <c r="G3982" t="s">
        <v>57</v>
      </c>
      <c r="H3982" t="s">
        <v>26</v>
      </c>
      <c r="I3982" t="s">
        <v>38</v>
      </c>
      <c r="J3982" s="31">
        <v>5652</v>
      </c>
      <c r="K3982">
        <v>3</v>
      </c>
      <c r="L3982">
        <v>0</v>
      </c>
      <c r="M3982" s="32">
        <v>158256</v>
      </c>
    </row>
    <row r="3983" spans="1:13" x14ac:dyDescent="0.3">
      <c r="A3983" t="s">
        <v>28</v>
      </c>
      <c r="B3983" t="s">
        <v>44</v>
      </c>
      <c r="C3983" t="s">
        <v>15</v>
      </c>
      <c r="D3983" t="s">
        <v>42</v>
      </c>
      <c r="E3983" t="s">
        <v>43</v>
      </c>
      <c r="F3983">
        <v>98115</v>
      </c>
      <c r="G3983" t="s">
        <v>25</v>
      </c>
      <c r="H3983" t="s">
        <v>19</v>
      </c>
      <c r="I3983" t="s">
        <v>33</v>
      </c>
      <c r="J3983" s="31">
        <v>2277</v>
      </c>
      <c r="K3983">
        <v>3</v>
      </c>
      <c r="L3983">
        <v>0</v>
      </c>
      <c r="M3983" s="32">
        <v>97911</v>
      </c>
    </row>
    <row r="3984" spans="1:13" x14ac:dyDescent="0.3">
      <c r="A3984" t="s">
        <v>13</v>
      </c>
      <c r="B3984" t="s">
        <v>14</v>
      </c>
      <c r="C3984" t="s">
        <v>15</v>
      </c>
      <c r="D3984" t="s">
        <v>23</v>
      </c>
      <c r="E3984" t="s">
        <v>24</v>
      </c>
      <c r="F3984">
        <v>90045</v>
      </c>
      <c r="G3984" t="s">
        <v>25</v>
      </c>
      <c r="H3984" t="s">
        <v>19</v>
      </c>
      <c r="I3984" t="s">
        <v>21</v>
      </c>
      <c r="J3984" s="31">
        <v>287968</v>
      </c>
      <c r="K3984">
        <v>4</v>
      </c>
      <c r="L3984">
        <v>2</v>
      </c>
      <c r="M3984" s="32">
        <v>-35996</v>
      </c>
    </row>
    <row r="3985" spans="1:13" x14ac:dyDescent="0.3">
      <c r="A3985" t="s">
        <v>13</v>
      </c>
      <c r="B3985" t="s">
        <v>14</v>
      </c>
      <c r="C3985" t="s">
        <v>15</v>
      </c>
      <c r="D3985" t="s">
        <v>23</v>
      </c>
      <c r="E3985" t="s">
        <v>24</v>
      </c>
      <c r="F3985">
        <v>90045</v>
      </c>
      <c r="G3985" t="s">
        <v>25</v>
      </c>
      <c r="H3985" t="s">
        <v>35</v>
      </c>
      <c r="I3985" t="s">
        <v>162</v>
      </c>
      <c r="J3985" s="31">
        <v>279996</v>
      </c>
      <c r="K3985">
        <v>5</v>
      </c>
      <c r="L3985">
        <v>2</v>
      </c>
      <c r="M3985" s="32">
        <v>9449865</v>
      </c>
    </row>
    <row r="3986" spans="1:13" x14ac:dyDescent="0.3">
      <c r="A3986" t="s">
        <v>13</v>
      </c>
      <c r="B3986" t="s">
        <v>14</v>
      </c>
      <c r="C3986" t="s">
        <v>15</v>
      </c>
      <c r="D3986" t="s">
        <v>23</v>
      </c>
      <c r="E3986" t="s">
        <v>24</v>
      </c>
      <c r="F3986">
        <v>90045</v>
      </c>
      <c r="G3986" t="s">
        <v>25</v>
      </c>
      <c r="H3986" t="s">
        <v>26</v>
      </c>
      <c r="I3986" t="s">
        <v>41</v>
      </c>
      <c r="J3986" s="31">
        <v>4894</v>
      </c>
      <c r="K3986">
        <v>1</v>
      </c>
      <c r="L3986">
        <v>0</v>
      </c>
      <c r="M3986" s="32">
        <v>2447</v>
      </c>
    </row>
    <row r="3987" spans="1:13" x14ac:dyDescent="0.3">
      <c r="A3987" t="s">
        <v>28</v>
      </c>
      <c r="B3987" t="s">
        <v>14</v>
      </c>
      <c r="C3987" t="s">
        <v>15</v>
      </c>
      <c r="D3987" t="s">
        <v>154</v>
      </c>
      <c r="E3987" t="s">
        <v>24</v>
      </c>
      <c r="F3987">
        <v>90712</v>
      </c>
      <c r="G3987" t="s">
        <v>25</v>
      </c>
      <c r="H3987" t="s">
        <v>19</v>
      </c>
      <c r="I3987" t="s">
        <v>20</v>
      </c>
      <c r="J3987" s="31">
        <v>257499</v>
      </c>
      <c r="K3987">
        <v>3</v>
      </c>
      <c r="L3987">
        <v>15</v>
      </c>
      <c r="M3987" s="32">
        <v>242352</v>
      </c>
    </row>
    <row r="3988" spans="1:13" x14ac:dyDescent="0.3">
      <c r="A3988" t="s">
        <v>28</v>
      </c>
      <c r="B3988" t="s">
        <v>44</v>
      </c>
      <c r="C3988" t="s">
        <v>15</v>
      </c>
      <c r="D3988" t="s">
        <v>218</v>
      </c>
      <c r="E3988" t="s">
        <v>132</v>
      </c>
      <c r="F3988">
        <v>7060</v>
      </c>
      <c r="G3988" t="s">
        <v>57</v>
      </c>
      <c r="H3988" t="s">
        <v>26</v>
      </c>
      <c r="I3988" t="s">
        <v>32</v>
      </c>
      <c r="J3988" s="31">
        <v>259156</v>
      </c>
      <c r="K3988">
        <v>4</v>
      </c>
      <c r="L3988">
        <v>0</v>
      </c>
      <c r="M3988" s="32">
        <v>6219744</v>
      </c>
    </row>
    <row r="3989" spans="1:13" x14ac:dyDescent="0.3">
      <c r="A3989" t="s">
        <v>28</v>
      </c>
      <c r="B3989" t="s">
        <v>44</v>
      </c>
      <c r="C3989" t="s">
        <v>15</v>
      </c>
      <c r="D3989" t="s">
        <v>218</v>
      </c>
      <c r="E3989" t="s">
        <v>132</v>
      </c>
      <c r="F3989">
        <v>7060</v>
      </c>
      <c r="G3989" t="s">
        <v>57</v>
      </c>
      <c r="H3989" t="s">
        <v>26</v>
      </c>
      <c r="I3989" t="s">
        <v>38</v>
      </c>
      <c r="J3989" s="31">
        <v>4195</v>
      </c>
      <c r="K3989">
        <v>5</v>
      </c>
      <c r="L3989">
        <v>0</v>
      </c>
      <c r="M3989" s="32">
        <v>104875</v>
      </c>
    </row>
    <row r="3990" spans="1:13" x14ac:dyDescent="0.3">
      <c r="A3990" t="s">
        <v>28</v>
      </c>
      <c r="B3990" t="s">
        <v>22</v>
      </c>
      <c r="C3990" t="s">
        <v>15</v>
      </c>
      <c r="D3990" t="s">
        <v>90</v>
      </c>
      <c r="E3990" t="s">
        <v>86</v>
      </c>
      <c r="F3990">
        <v>38401</v>
      </c>
      <c r="G3990" t="s">
        <v>18</v>
      </c>
      <c r="H3990" t="s">
        <v>19</v>
      </c>
      <c r="I3990" t="s">
        <v>33</v>
      </c>
      <c r="J3990" s="31">
        <v>7912</v>
      </c>
      <c r="K3990">
        <v>5</v>
      </c>
      <c r="L3990">
        <v>2</v>
      </c>
      <c r="M3990" s="32">
        <v>13846</v>
      </c>
    </row>
    <row r="3991" spans="1:13" x14ac:dyDescent="0.3">
      <c r="A3991" t="s">
        <v>13</v>
      </c>
      <c r="B3991" t="s">
        <v>14</v>
      </c>
      <c r="C3991" t="s">
        <v>15</v>
      </c>
      <c r="D3991" t="s">
        <v>473</v>
      </c>
      <c r="E3991" t="s">
        <v>179</v>
      </c>
      <c r="F3991">
        <v>2895</v>
      </c>
      <c r="G3991" t="s">
        <v>57</v>
      </c>
      <c r="H3991" t="s">
        <v>19</v>
      </c>
      <c r="I3991" t="s">
        <v>33</v>
      </c>
      <c r="J3991" s="31">
        <v>5296</v>
      </c>
      <c r="K3991">
        <v>2</v>
      </c>
      <c r="L3991">
        <v>0</v>
      </c>
      <c r="M3991" s="32">
        <v>201248</v>
      </c>
    </row>
    <row r="3992" spans="1:13" x14ac:dyDescent="0.3">
      <c r="A3992" t="s">
        <v>28</v>
      </c>
      <c r="B3992" t="s">
        <v>14</v>
      </c>
      <c r="C3992" t="s">
        <v>15</v>
      </c>
      <c r="D3992" t="s">
        <v>235</v>
      </c>
      <c r="E3992" t="s">
        <v>56</v>
      </c>
      <c r="F3992">
        <v>17602</v>
      </c>
      <c r="G3992" t="s">
        <v>57</v>
      </c>
      <c r="H3992" t="s">
        <v>26</v>
      </c>
      <c r="I3992" t="s">
        <v>110</v>
      </c>
      <c r="J3992" s="31">
        <v>286344</v>
      </c>
      <c r="K3992">
        <v>3</v>
      </c>
      <c r="L3992">
        <v>2</v>
      </c>
      <c r="M3992" s="32">
        <v>-644274</v>
      </c>
    </row>
    <row r="3993" spans="1:13" x14ac:dyDescent="0.3">
      <c r="A3993" t="s">
        <v>28</v>
      </c>
      <c r="B3993" t="s">
        <v>22</v>
      </c>
      <c r="C3993" t="s">
        <v>15</v>
      </c>
      <c r="D3993" t="s">
        <v>141</v>
      </c>
      <c r="E3993" t="s">
        <v>30</v>
      </c>
      <c r="F3993">
        <v>33614</v>
      </c>
      <c r="G3993" t="s">
        <v>18</v>
      </c>
      <c r="H3993" t="s">
        <v>19</v>
      </c>
      <c r="I3993" t="s">
        <v>33</v>
      </c>
      <c r="J3993" s="31">
        <v>63552</v>
      </c>
      <c r="K3993">
        <v>3</v>
      </c>
      <c r="L3993">
        <v>2</v>
      </c>
      <c r="M3993" s="32">
        <v>142992</v>
      </c>
    </row>
    <row r="3994" spans="1:13" x14ac:dyDescent="0.3">
      <c r="A3994" t="s">
        <v>28</v>
      </c>
      <c r="B3994" t="s">
        <v>22</v>
      </c>
      <c r="C3994" t="s">
        <v>15</v>
      </c>
      <c r="D3994" t="s">
        <v>141</v>
      </c>
      <c r="E3994" t="s">
        <v>30</v>
      </c>
      <c r="F3994">
        <v>33614</v>
      </c>
      <c r="G3994" t="s">
        <v>18</v>
      </c>
      <c r="H3994" t="s">
        <v>26</v>
      </c>
      <c r="I3994" t="s">
        <v>110</v>
      </c>
      <c r="J3994" s="31">
        <v>41376</v>
      </c>
      <c r="K3994">
        <v>3</v>
      </c>
      <c r="L3994">
        <v>2</v>
      </c>
      <c r="M3994" s="32">
        <v>46548</v>
      </c>
    </row>
    <row r="3995" spans="1:13" x14ac:dyDescent="0.3">
      <c r="A3995" t="s">
        <v>28</v>
      </c>
      <c r="B3995" t="s">
        <v>22</v>
      </c>
      <c r="C3995" t="s">
        <v>15</v>
      </c>
      <c r="D3995" t="s">
        <v>141</v>
      </c>
      <c r="E3995" t="s">
        <v>30</v>
      </c>
      <c r="F3995">
        <v>33614</v>
      </c>
      <c r="G3995" t="s">
        <v>18</v>
      </c>
      <c r="H3995" t="s">
        <v>26</v>
      </c>
      <c r="I3995" t="s">
        <v>34</v>
      </c>
      <c r="J3995" s="31">
        <v>172704</v>
      </c>
      <c r="K3995">
        <v>6</v>
      </c>
      <c r="L3995">
        <v>2</v>
      </c>
      <c r="M3995" s="32">
        <v>10794</v>
      </c>
    </row>
    <row r="3996" spans="1:13" x14ac:dyDescent="0.3">
      <c r="A3996" t="s">
        <v>28</v>
      </c>
      <c r="B3996" t="s">
        <v>14</v>
      </c>
      <c r="C3996" t="s">
        <v>15</v>
      </c>
      <c r="D3996" t="s">
        <v>334</v>
      </c>
      <c r="E3996" t="s">
        <v>49</v>
      </c>
      <c r="F3996">
        <v>53142</v>
      </c>
      <c r="G3996" t="s">
        <v>47</v>
      </c>
      <c r="H3996" t="s">
        <v>19</v>
      </c>
      <c r="I3996" t="s">
        <v>20</v>
      </c>
      <c r="J3996" s="31">
        <v>51294</v>
      </c>
      <c r="K3996">
        <v>3</v>
      </c>
      <c r="L3996">
        <v>0</v>
      </c>
      <c r="M3996" s="32">
        <v>974586</v>
      </c>
    </row>
    <row r="3997" spans="1:13" x14ac:dyDescent="0.3">
      <c r="A3997" t="s">
        <v>28</v>
      </c>
      <c r="B3997" t="s">
        <v>14</v>
      </c>
      <c r="C3997" t="s">
        <v>15</v>
      </c>
      <c r="D3997" t="s">
        <v>334</v>
      </c>
      <c r="E3997" t="s">
        <v>49</v>
      </c>
      <c r="F3997">
        <v>53142</v>
      </c>
      <c r="G3997" t="s">
        <v>47</v>
      </c>
      <c r="H3997" t="s">
        <v>19</v>
      </c>
      <c r="I3997" t="s">
        <v>21</v>
      </c>
      <c r="J3997" s="31">
        <v>86093</v>
      </c>
      <c r="K3997">
        <v>7</v>
      </c>
      <c r="L3997">
        <v>0</v>
      </c>
      <c r="M3997" s="32">
        <v>1894046</v>
      </c>
    </row>
    <row r="3998" spans="1:13" x14ac:dyDescent="0.3">
      <c r="A3998" t="s">
        <v>28</v>
      </c>
      <c r="B3998" t="s">
        <v>14</v>
      </c>
      <c r="C3998" t="s">
        <v>15</v>
      </c>
      <c r="D3998" t="s">
        <v>334</v>
      </c>
      <c r="E3998" t="s">
        <v>49</v>
      </c>
      <c r="F3998">
        <v>53142</v>
      </c>
      <c r="G3998" t="s">
        <v>47</v>
      </c>
      <c r="H3998" t="s">
        <v>35</v>
      </c>
      <c r="I3998" t="s">
        <v>36</v>
      </c>
      <c r="J3998" s="31">
        <v>76995</v>
      </c>
      <c r="K3998">
        <v>5</v>
      </c>
      <c r="L3998">
        <v>0</v>
      </c>
      <c r="M3998" s="32">
        <v>2232855</v>
      </c>
    </row>
    <row r="3999" spans="1:13" x14ac:dyDescent="0.3">
      <c r="A3999" t="s">
        <v>28</v>
      </c>
      <c r="B3999" t="s">
        <v>14</v>
      </c>
      <c r="C3999" t="s">
        <v>15</v>
      </c>
      <c r="D3999" t="s">
        <v>334</v>
      </c>
      <c r="E3999" t="s">
        <v>49</v>
      </c>
      <c r="F3999">
        <v>53142</v>
      </c>
      <c r="G3999" t="s">
        <v>47</v>
      </c>
      <c r="H3999" t="s">
        <v>26</v>
      </c>
      <c r="I3999" t="s">
        <v>34</v>
      </c>
      <c r="J3999" s="31">
        <v>1498</v>
      </c>
      <c r="K3999">
        <v>1</v>
      </c>
      <c r="L3999">
        <v>0</v>
      </c>
      <c r="M3999" s="32">
        <v>4494</v>
      </c>
    </row>
    <row r="4000" spans="1:13" x14ac:dyDescent="0.3">
      <c r="A4000" t="s">
        <v>28</v>
      </c>
      <c r="B4000" t="s">
        <v>14</v>
      </c>
      <c r="C4000" t="s">
        <v>15</v>
      </c>
      <c r="D4000" t="s">
        <v>334</v>
      </c>
      <c r="E4000" t="s">
        <v>49</v>
      </c>
      <c r="F4000">
        <v>53142</v>
      </c>
      <c r="G4000" t="s">
        <v>47</v>
      </c>
      <c r="H4000" t="s">
        <v>19</v>
      </c>
      <c r="I4000" t="s">
        <v>33</v>
      </c>
      <c r="J4000" s="31">
        <v>37308</v>
      </c>
      <c r="K4000">
        <v>6</v>
      </c>
      <c r="L4000">
        <v>0</v>
      </c>
      <c r="M4000" s="32">
        <v>820776</v>
      </c>
    </row>
    <row r="4001" spans="1:13" x14ac:dyDescent="0.3">
      <c r="A4001" t="s">
        <v>13</v>
      </c>
      <c r="B4001" t="s">
        <v>22</v>
      </c>
      <c r="C4001" t="s">
        <v>15</v>
      </c>
      <c r="D4001" t="s">
        <v>460</v>
      </c>
      <c r="E4001" t="s">
        <v>30</v>
      </c>
      <c r="F4001">
        <v>34952</v>
      </c>
      <c r="G4001" t="s">
        <v>18</v>
      </c>
      <c r="H4001" t="s">
        <v>19</v>
      </c>
      <c r="I4001" t="s">
        <v>20</v>
      </c>
      <c r="J4001" s="31">
        <v>23192</v>
      </c>
      <c r="K4001">
        <v>5</v>
      </c>
      <c r="L4001">
        <v>2</v>
      </c>
      <c r="M4001" s="32">
        <v>5798</v>
      </c>
    </row>
    <row r="4002" spans="1:13" x14ac:dyDescent="0.3">
      <c r="A4002" t="s">
        <v>28</v>
      </c>
      <c r="B4002" t="s">
        <v>44</v>
      </c>
      <c r="C4002" t="s">
        <v>15</v>
      </c>
      <c r="D4002" t="s">
        <v>42</v>
      </c>
      <c r="E4002" t="s">
        <v>43</v>
      </c>
      <c r="F4002">
        <v>98115</v>
      </c>
      <c r="G4002" t="s">
        <v>25</v>
      </c>
      <c r="H4002" t="s">
        <v>19</v>
      </c>
      <c r="I4002" t="s">
        <v>33</v>
      </c>
      <c r="J4002" s="31">
        <v>6347</v>
      </c>
      <c r="K4002">
        <v>11</v>
      </c>
      <c r="L4002">
        <v>0</v>
      </c>
      <c r="M4002" s="32">
        <v>19041</v>
      </c>
    </row>
    <row r="4003" spans="1:13" x14ac:dyDescent="0.3">
      <c r="A4003" t="s">
        <v>28</v>
      </c>
      <c r="B4003" t="s">
        <v>44</v>
      </c>
      <c r="C4003" t="s">
        <v>15</v>
      </c>
      <c r="D4003" t="s">
        <v>42</v>
      </c>
      <c r="E4003" t="s">
        <v>43</v>
      </c>
      <c r="F4003">
        <v>98115</v>
      </c>
      <c r="G4003" t="s">
        <v>25</v>
      </c>
      <c r="H4003" t="s">
        <v>35</v>
      </c>
      <c r="I4003" t="s">
        <v>59</v>
      </c>
      <c r="J4003" s="31">
        <v>345</v>
      </c>
      <c r="K4003">
        <v>5</v>
      </c>
      <c r="L4003">
        <v>0</v>
      </c>
      <c r="M4003" s="32">
        <v>5865</v>
      </c>
    </row>
    <row r="4004" spans="1:13" x14ac:dyDescent="0.3">
      <c r="A4004" t="s">
        <v>28</v>
      </c>
      <c r="B4004" t="s">
        <v>14</v>
      </c>
      <c r="C4004" t="s">
        <v>15</v>
      </c>
      <c r="D4004" t="s">
        <v>122</v>
      </c>
      <c r="E4004" t="s">
        <v>46</v>
      </c>
      <c r="F4004">
        <v>78207</v>
      </c>
      <c r="G4004" t="s">
        <v>47</v>
      </c>
      <c r="H4004" t="s">
        <v>19</v>
      </c>
      <c r="I4004" t="s">
        <v>31</v>
      </c>
      <c r="J4004" s="31">
        <v>637896</v>
      </c>
      <c r="K4004">
        <v>3</v>
      </c>
      <c r="L4004">
        <v>3</v>
      </c>
      <c r="M4004" s="32">
        <v>-1275792</v>
      </c>
    </row>
    <row r="4005" spans="1:13" x14ac:dyDescent="0.3">
      <c r="A4005" t="s">
        <v>28</v>
      </c>
      <c r="B4005" t="s">
        <v>14</v>
      </c>
      <c r="C4005" t="s">
        <v>15</v>
      </c>
      <c r="D4005" t="s">
        <v>122</v>
      </c>
      <c r="E4005" t="s">
        <v>46</v>
      </c>
      <c r="F4005">
        <v>78207</v>
      </c>
      <c r="G4005" t="s">
        <v>47</v>
      </c>
      <c r="H4005" t="s">
        <v>35</v>
      </c>
      <c r="I4005" t="s">
        <v>123</v>
      </c>
      <c r="J4005" s="31">
        <v>28791</v>
      </c>
      <c r="K4005">
        <v>3</v>
      </c>
      <c r="L4005">
        <v>4</v>
      </c>
      <c r="M4005" s="32">
        <v>335895</v>
      </c>
    </row>
    <row r="4006" spans="1:13" x14ac:dyDescent="0.3">
      <c r="A4006" t="s">
        <v>28</v>
      </c>
      <c r="B4006" t="s">
        <v>14</v>
      </c>
      <c r="C4006" t="s">
        <v>15</v>
      </c>
      <c r="D4006" t="s">
        <v>122</v>
      </c>
      <c r="E4006" t="s">
        <v>46</v>
      </c>
      <c r="F4006">
        <v>78207</v>
      </c>
      <c r="G4006" t="s">
        <v>47</v>
      </c>
      <c r="H4006" t="s">
        <v>26</v>
      </c>
      <c r="I4006" t="s">
        <v>60</v>
      </c>
      <c r="J4006" s="31">
        <v>366</v>
      </c>
      <c r="K4006">
        <v>3</v>
      </c>
      <c r="L4006">
        <v>2</v>
      </c>
      <c r="M4006" s="32">
        <v>11895</v>
      </c>
    </row>
    <row r="4007" spans="1:13" x14ac:dyDescent="0.3">
      <c r="A4007" t="s">
        <v>28</v>
      </c>
      <c r="B4007" t="s">
        <v>14</v>
      </c>
      <c r="C4007" t="s">
        <v>15</v>
      </c>
      <c r="D4007" t="s">
        <v>270</v>
      </c>
      <c r="E4007" t="s">
        <v>167</v>
      </c>
      <c r="F4007">
        <v>30076</v>
      </c>
      <c r="G4007" t="s">
        <v>18</v>
      </c>
      <c r="H4007" t="s">
        <v>26</v>
      </c>
      <c r="I4007" t="s">
        <v>34</v>
      </c>
      <c r="J4007" s="31">
        <v>178</v>
      </c>
      <c r="K4007">
        <v>1</v>
      </c>
      <c r="L4007">
        <v>0</v>
      </c>
      <c r="M4007" s="32">
        <v>4984</v>
      </c>
    </row>
    <row r="4008" spans="1:13" x14ac:dyDescent="0.3">
      <c r="A4008" t="s">
        <v>28</v>
      </c>
      <c r="B4008" t="s">
        <v>14</v>
      </c>
      <c r="C4008" t="s">
        <v>15</v>
      </c>
      <c r="D4008" t="s">
        <v>270</v>
      </c>
      <c r="E4008" t="s">
        <v>167</v>
      </c>
      <c r="F4008">
        <v>30076</v>
      </c>
      <c r="G4008" t="s">
        <v>18</v>
      </c>
      <c r="H4008" t="s">
        <v>26</v>
      </c>
      <c r="I4008" t="s">
        <v>41</v>
      </c>
      <c r="J4008" s="31">
        <v>2592</v>
      </c>
      <c r="K4008">
        <v>4</v>
      </c>
      <c r="L4008">
        <v>0</v>
      </c>
      <c r="M4008" s="32">
        <v>124416</v>
      </c>
    </row>
    <row r="4009" spans="1:13" x14ac:dyDescent="0.3">
      <c r="A4009" t="s">
        <v>28</v>
      </c>
      <c r="B4009" t="s">
        <v>14</v>
      </c>
      <c r="C4009" t="s">
        <v>15</v>
      </c>
      <c r="D4009" t="s">
        <v>270</v>
      </c>
      <c r="E4009" t="s">
        <v>167</v>
      </c>
      <c r="F4009">
        <v>30076</v>
      </c>
      <c r="G4009" t="s">
        <v>18</v>
      </c>
      <c r="H4009" t="s">
        <v>35</v>
      </c>
      <c r="I4009" t="s">
        <v>59</v>
      </c>
      <c r="J4009" s="31">
        <v>10194</v>
      </c>
      <c r="K4009">
        <v>6</v>
      </c>
      <c r="L4009">
        <v>0</v>
      </c>
      <c r="M4009" s="32">
        <v>214074</v>
      </c>
    </row>
    <row r="4010" spans="1:13" x14ac:dyDescent="0.3">
      <c r="A4010" t="s">
        <v>28</v>
      </c>
      <c r="B4010" t="s">
        <v>22</v>
      </c>
      <c r="C4010" t="s">
        <v>15</v>
      </c>
      <c r="D4010" t="s">
        <v>183</v>
      </c>
      <c r="E4010" t="s">
        <v>98</v>
      </c>
      <c r="F4010">
        <v>80027</v>
      </c>
      <c r="G4010" t="s">
        <v>25</v>
      </c>
      <c r="H4010" t="s">
        <v>26</v>
      </c>
      <c r="I4010" t="s">
        <v>34</v>
      </c>
      <c r="J4010" s="31">
        <v>6848</v>
      </c>
      <c r="K4010">
        <v>2</v>
      </c>
      <c r="L4010">
        <v>2</v>
      </c>
      <c r="M4010" s="32">
        <v>5992</v>
      </c>
    </row>
    <row r="4011" spans="1:13" x14ac:dyDescent="0.3">
      <c r="A4011" t="s">
        <v>28</v>
      </c>
      <c r="B4011" t="s">
        <v>14</v>
      </c>
      <c r="C4011" t="s">
        <v>15</v>
      </c>
      <c r="D4011" t="s">
        <v>23</v>
      </c>
      <c r="E4011" t="s">
        <v>24</v>
      </c>
      <c r="F4011">
        <v>90036</v>
      </c>
      <c r="G4011" t="s">
        <v>25</v>
      </c>
      <c r="H4011" t="s">
        <v>19</v>
      </c>
      <c r="I4011" t="s">
        <v>33</v>
      </c>
      <c r="J4011" s="31">
        <v>47443</v>
      </c>
      <c r="K4011">
        <v>11</v>
      </c>
      <c r="L4011">
        <v>0</v>
      </c>
      <c r="M4011" s="32">
        <v>1992606</v>
      </c>
    </row>
    <row r="4012" spans="1:13" x14ac:dyDescent="0.3">
      <c r="A4012" t="s">
        <v>62</v>
      </c>
      <c r="B4012" t="s">
        <v>14</v>
      </c>
      <c r="C4012" t="s">
        <v>15</v>
      </c>
      <c r="D4012" t="s">
        <v>55</v>
      </c>
      <c r="E4012" t="s">
        <v>56</v>
      </c>
      <c r="F4012">
        <v>19143</v>
      </c>
      <c r="G4012" t="s">
        <v>57</v>
      </c>
      <c r="H4012" t="s">
        <v>26</v>
      </c>
      <c r="I4012" t="s">
        <v>41</v>
      </c>
      <c r="J4012" s="31">
        <v>8448</v>
      </c>
      <c r="K4012">
        <v>2</v>
      </c>
      <c r="L4012">
        <v>2</v>
      </c>
      <c r="M4012" s="32">
        <v>264</v>
      </c>
    </row>
    <row r="4013" spans="1:13" x14ac:dyDescent="0.3">
      <c r="A4013" t="s">
        <v>62</v>
      </c>
      <c r="B4013" t="s">
        <v>14</v>
      </c>
      <c r="C4013" t="s">
        <v>15</v>
      </c>
      <c r="D4013" t="s">
        <v>55</v>
      </c>
      <c r="E4013" t="s">
        <v>56</v>
      </c>
      <c r="F4013">
        <v>19143</v>
      </c>
      <c r="G4013" t="s">
        <v>57</v>
      </c>
      <c r="H4013" t="s">
        <v>26</v>
      </c>
      <c r="I4013" t="s">
        <v>32</v>
      </c>
      <c r="J4013" s="31">
        <v>39296</v>
      </c>
      <c r="K4013">
        <v>4</v>
      </c>
      <c r="L4013">
        <v>2</v>
      </c>
      <c r="M4013" s="32">
        <v>39296</v>
      </c>
    </row>
    <row r="4014" spans="1:13" x14ac:dyDescent="0.3">
      <c r="A4014" t="s">
        <v>28</v>
      </c>
      <c r="B4014" t="s">
        <v>44</v>
      </c>
      <c r="C4014" t="s">
        <v>15</v>
      </c>
      <c r="D4014" t="s">
        <v>474</v>
      </c>
      <c r="E4014" t="s">
        <v>49</v>
      </c>
      <c r="F4014">
        <v>54880</v>
      </c>
      <c r="G4014" t="s">
        <v>47</v>
      </c>
      <c r="H4014" t="s">
        <v>26</v>
      </c>
      <c r="I4014" t="s">
        <v>34</v>
      </c>
      <c r="J4014" s="31">
        <v>1712</v>
      </c>
      <c r="K4014">
        <v>4</v>
      </c>
      <c r="L4014">
        <v>0</v>
      </c>
      <c r="M4014" s="32">
        <v>49648</v>
      </c>
    </row>
    <row r="4015" spans="1:13" x14ac:dyDescent="0.3">
      <c r="A4015" t="s">
        <v>28</v>
      </c>
      <c r="B4015" t="s">
        <v>14</v>
      </c>
      <c r="C4015" t="s">
        <v>15</v>
      </c>
      <c r="D4015" t="s">
        <v>200</v>
      </c>
      <c r="E4015" t="s">
        <v>167</v>
      </c>
      <c r="F4015">
        <v>30318</v>
      </c>
      <c r="G4015" t="s">
        <v>18</v>
      </c>
      <c r="H4015" t="s">
        <v>26</v>
      </c>
      <c r="I4015" t="s">
        <v>38</v>
      </c>
      <c r="J4015" s="31">
        <v>54294</v>
      </c>
      <c r="K4015">
        <v>3</v>
      </c>
      <c r="L4015">
        <v>0</v>
      </c>
      <c r="M4015" s="32">
        <v>1520232</v>
      </c>
    </row>
    <row r="4016" spans="1:13" x14ac:dyDescent="0.3">
      <c r="A4016" t="s">
        <v>28</v>
      </c>
      <c r="B4016" t="s">
        <v>14</v>
      </c>
      <c r="C4016" t="s">
        <v>15</v>
      </c>
      <c r="D4016" t="s">
        <v>200</v>
      </c>
      <c r="E4016" t="s">
        <v>167</v>
      </c>
      <c r="F4016">
        <v>30318</v>
      </c>
      <c r="G4016" t="s">
        <v>18</v>
      </c>
      <c r="H4016" t="s">
        <v>26</v>
      </c>
      <c r="I4016" t="s">
        <v>27</v>
      </c>
      <c r="J4016" s="31">
        <v>864</v>
      </c>
      <c r="K4016">
        <v>3</v>
      </c>
      <c r="L4016">
        <v>0</v>
      </c>
      <c r="M4016" s="32">
        <v>42336</v>
      </c>
    </row>
    <row r="4017" spans="1:13" x14ac:dyDescent="0.3">
      <c r="A4017" t="s">
        <v>28</v>
      </c>
      <c r="B4017" t="s">
        <v>14</v>
      </c>
      <c r="C4017" t="s">
        <v>15</v>
      </c>
      <c r="D4017" t="s">
        <v>200</v>
      </c>
      <c r="E4017" t="s">
        <v>167</v>
      </c>
      <c r="F4017">
        <v>30318</v>
      </c>
      <c r="G4017" t="s">
        <v>18</v>
      </c>
      <c r="H4017" t="s">
        <v>26</v>
      </c>
      <c r="I4017" t="s">
        <v>41</v>
      </c>
      <c r="J4017" s="31">
        <v>1938</v>
      </c>
      <c r="K4017">
        <v>5</v>
      </c>
      <c r="L4017">
        <v>0</v>
      </c>
      <c r="M4017" s="32">
        <v>94962</v>
      </c>
    </row>
    <row r="4018" spans="1:13" x14ac:dyDescent="0.3">
      <c r="A4018" t="s">
        <v>28</v>
      </c>
      <c r="B4018" t="s">
        <v>14</v>
      </c>
      <c r="C4018" t="s">
        <v>15</v>
      </c>
      <c r="D4018" t="s">
        <v>200</v>
      </c>
      <c r="E4018" t="s">
        <v>167</v>
      </c>
      <c r="F4018">
        <v>30318</v>
      </c>
      <c r="G4018" t="s">
        <v>18</v>
      </c>
      <c r="H4018" t="s">
        <v>26</v>
      </c>
      <c r="I4018" t="s">
        <v>41</v>
      </c>
      <c r="J4018" s="31">
        <v>214</v>
      </c>
      <c r="K4018">
        <v>5</v>
      </c>
      <c r="L4018">
        <v>0</v>
      </c>
      <c r="M4018" s="32">
        <v>963</v>
      </c>
    </row>
    <row r="4019" spans="1:13" x14ac:dyDescent="0.3">
      <c r="A4019" t="s">
        <v>28</v>
      </c>
      <c r="B4019" t="s">
        <v>14</v>
      </c>
      <c r="C4019" t="s">
        <v>15</v>
      </c>
      <c r="D4019" t="s">
        <v>200</v>
      </c>
      <c r="E4019" t="s">
        <v>167</v>
      </c>
      <c r="F4019">
        <v>30318</v>
      </c>
      <c r="G4019" t="s">
        <v>18</v>
      </c>
      <c r="H4019" t="s">
        <v>26</v>
      </c>
      <c r="I4019" t="s">
        <v>41</v>
      </c>
      <c r="J4019" s="31">
        <v>9788</v>
      </c>
      <c r="K4019">
        <v>2</v>
      </c>
      <c r="L4019">
        <v>0</v>
      </c>
      <c r="M4019" s="32">
        <v>4894</v>
      </c>
    </row>
    <row r="4020" spans="1:13" x14ac:dyDescent="0.3">
      <c r="A4020" t="s">
        <v>28</v>
      </c>
      <c r="B4020" t="s">
        <v>14</v>
      </c>
      <c r="C4020" t="s">
        <v>15</v>
      </c>
      <c r="D4020" t="s">
        <v>200</v>
      </c>
      <c r="E4020" t="s">
        <v>167</v>
      </c>
      <c r="F4020">
        <v>30318</v>
      </c>
      <c r="G4020" t="s">
        <v>18</v>
      </c>
      <c r="H4020" t="s">
        <v>35</v>
      </c>
      <c r="I4020" t="s">
        <v>59</v>
      </c>
      <c r="J4020" s="31">
        <v>25191</v>
      </c>
      <c r="K4020">
        <v>9</v>
      </c>
      <c r="L4020">
        <v>0</v>
      </c>
      <c r="M4020" s="32">
        <v>478629</v>
      </c>
    </row>
    <row r="4021" spans="1:13" x14ac:dyDescent="0.3">
      <c r="A4021" t="s">
        <v>28</v>
      </c>
      <c r="B4021" t="s">
        <v>14</v>
      </c>
      <c r="C4021" t="s">
        <v>15</v>
      </c>
      <c r="D4021" t="s">
        <v>200</v>
      </c>
      <c r="E4021" t="s">
        <v>167</v>
      </c>
      <c r="F4021">
        <v>30318</v>
      </c>
      <c r="G4021" t="s">
        <v>18</v>
      </c>
      <c r="H4021" t="s">
        <v>26</v>
      </c>
      <c r="I4021" t="s">
        <v>38</v>
      </c>
      <c r="J4021" s="31">
        <v>2586</v>
      </c>
      <c r="K4021">
        <v>3</v>
      </c>
      <c r="L4021">
        <v>0</v>
      </c>
      <c r="M4021" s="32">
        <v>67236</v>
      </c>
    </row>
    <row r="4022" spans="1:13" x14ac:dyDescent="0.3">
      <c r="A4022" t="s">
        <v>28</v>
      </c>
      <c r="B4022" t="s">
        <v>14</v>
      </c>
      <c r="C4022" t="s">
        <v>15</v>
      </c>
      <c r="D4022" t="s">
        <v>225</v>
      </c>
      <c r="E4022" t="s">
        <v>56</v>
      </c>
      <c r="F4022">
        <v>19013</v>
      </c>
      <c r="G4022" t="s">
        <v>57</v>
      </c>
      <c r="H4022" t="s">
        <v>19</v>
      </c>
      <c r="I4022" t="s">
        <v>21</v>
      </c>
      <c r="J4022" s="31">
        <v>170058</v>
      </c>
      <c r="K4022">
        <v>3</v>
      </c>
      <c r="L4022">
        <v>3</v>
      </c>
      <c r="M4022" s="32">
        <v>-48588</v>
      </c>
    </row>
    <row r="4023" spans="1:13" x14ac:dyDescent="0.3">
      <c r="A4023" t="s">
        <v>28</v>
      </c>
      <c r="B4023" t="s">
        <v>14</v>
      </c>
      <c r="C4023" t="s">
        <v>15</v>
      </c>
      <c r="D4023" t="s">
        <v>225</v>
      </c>
      <c r="E4023" t="s">
        <v>56</v>
      </c>
      <c r="F4023">
        <v>19013</v>
      </c>
      <c r="G4023" t="s">
        <v>57</v>
      </c>
      <c r="H4023" t="s">
        <v>35</v>
      </c>
      <c r="I4023" t="s">
        <v>36</v>
      </c>
      <c r="J4023" s="31">
        <v>82782</v>
      </c>
      <c r="K4023">
        <v>3</v>
      </c>
      <c r="L4023">
        <v>4</v>
      </c>
      <c r="M4023" s="32">
        <v>-151767</v>
      </c>
    </row>
    <row r="4024" spans="1:13" x14ac:dyDescent="0.3">
      <c r="A4024" t="s">
        <v>28</v>
      </c>
      <c r="B4024" t="s">
        <v>14</v>
      </c>
      <c r="C4024" t="s">
        <v>15</v>
      </c>
      <c r="D4024" t="s">
        <v>225</v>
      </c>
      <c r="E4024" t="s">
        <v>56</v>
      </c>
      <c r="F4024">
        <v>19013</v>
      </c>
      <c r="G4024" t="s">
        <v>57</v>
      </c>
      <c r="H4024" t="s">
        <v>19</v>
      </c>
      <c r="I4024" t="s">
        <v>21</v>
      </c>
      <c r="J4024" s="31">
        <v>85393</v>
      </c>
      <c r="K4024">
        <v>5</v>
      </c>
      <c r="L4024">
        <v>3</v>
      </c>
      <c r="M4024" s="32">
        <v>0</v>
      </c>
    </row>
    <row r="4025" spans="1:13" x14ac:dyDescent="0.3">
      <c r="A4025" t="s">
        <v>62</v>
      </c>
      <c r="B4025" t="s">
        <v>22</v>
      </c>
      <c r="C4025" t="s">
        <v>15</v>
      </c>
      <c r="D4025" t="s">
        <v>52</v>
      </c>
      <c r="E4025" t="s">
        <v>24</v>
      </c>
      <c r="F4025">
        <v>94110</v>
      </c>
      <c r="G4025" t="s">
        <v>25</v>
      </c>
      <c r="H4025" t="s">
        <v>19</v>
      </c>
      <c r="I4025" t="s">
        <v>20</v>
      </c>
      <c r="J4025" s="31">
        <v>556665</v>
      </c>
      <c r="K4025">
        <v>5</v>
      </c>
      <c r="L4025">
        <v>15</v>
      </c>
      <c r="M4025" s="32">
        <v>6549</v>
      </c>
    </row>
    <row r="4026" spans="1:13" x14ac:dyDescent="0.3">
      <c r="A4026" t="s">
        <v>62</v>
      </c>
      <c r="B4026" t="s">
        <v>22</v>
      </c>
      <c r="C4026" t="s">
        <v>15</v>
      </c>
      <c r="D4026" t="s">
        <v>52</v>
      </c>
      <c r="E4026" t="s">
        <v>24</v>
      </c>
      <c r="F4026">
        <v>94110</v>
      </c>
      <c r="G4026" t="s">
        <v>25</v>
      </c>
      <c r="H4026" t="s">
        <v>35</v>
      </c>
      <c r="I4026" t="s">
        <v>36</v>
      </c>
      <c r="J4026" s="31">
        <v>9584</v>
      </c>
      <c r="K4026">
        <v>4</v>
      </c>
      <c r="L4026">
        <v>2</v>
      </c>
      <c r="M4026" s="32">
        <v>34742</v>
      </c>
    </row>
    <row r="4027" spans="1:13" x14ac:dyDescent="0.3">
      <c r="A4027" t="s">
        <v>62</v>
      </c>
      <c r="B4027" t="s">
        <v>22</v>
      </c>
      <c r="C4027" t="s">
        <v>15</v>
      </c>
      <c r="D4027" t="s">
        <v>475</v>
      </c>
      <c r="E4027" t="s">
        <v>46</v>
      </c>
      <c r="F4027">
        <v>76021</v>
      </c>
      <c r="G4027" t="s">
        <v>47</v>
      </c>
      <c r="H4027" t="s">
        <v>26</v>
      </c>
      <c r="I4027" t="s">
        <v>41</v>
      </c>
      <c r="J4027" s="31">
        <v>29664</v>
      </c>
      <c r="K4027">
        <v>4</v>
      </c>
      <c r="L4027">
        <v>2</v>
      </c>
      <c r="M4027" s="32">
        <v>100116</v>
      </c>
    </row>
    <row r="4028" spans="1:13" x14ac:dyDescent="0.3">
      <c r="A4028" t="s">
        <v>62</v>
      </c>
      <c r="B4028" t="s">
        <v>22</v>
      </c>
      <c r="C4028" t="s">
        <v>15</v>
      </c>
      <c r="D4028" t="s">
        <v>475</v>
      </c>
      <c r="E4028" t="s">
        <v>46</v>
      </c>
      <c r="F4028">
        <v>76021</v>
      </c>
      <c r="G4028" t="s">
        <v>47</v>
      </c>
      <c r="H4028" t="s">
        <v>26</v>
      </c>
      <c r="I4028" t="s">
        <v>34</v>
      </c>
      <c r="J4028" s="31">
        <v>9184</v>
      </c>
      <c r="K4028">
        <v>7</v>
      </c>
      <c r="L4028">
        <v>2</v>
      </c>
      <c r="M4028" s="32">
        <v>287</v>
      </c>
    </row>
    <row r="4029" spans="1:13" x14ac:dyDescent="0.3">
      <c r="A4029" t="s">
        <v>62</v>
      </c>
      <c r="B4029" t="s">
        <v>22</v>
      </c>
      <c r="C4029" t="s">
        <v>15</v>
      </c>
      <c r="D4029" t="s">
        <v>475</v>
      </c>
      <c r="E4029" t="s">
        <v>46</v>
      </c>
      <c r="F4029">
        <v>76021</v>
      </c>
      <c r="G4029" t="s">
        <v>47</v>
      </c>
      <c r="H4029" t="s">
        <v>35</v>
      </c>
      <c r="I4029" t="s">
        <v>36</v>
      </c>
      <c r="J4029" s="31">
        <v>153584</v>
      </c>
      <c r="K4029">
        <v>2</v>
      </c>
      <c r="L4029">
        <v>2</v>
      </c>
      <c r="M4029" s="32">
        <v>134386</v>
      </c>
    </row>
    <row r="4030" spans="1:13" x14ac:dyDescent="0.3">
      <c r="A4030" t="s">
        <v>62</v>
      </c>
      <c r="B4030" t="s">
        <v>22</v>
      </c>
      <c r="C4030" t="s">
        <v>15</v>
      </c>
      <c r="D4030" t="s">
        <v>475</v>
      </c>
      <c r="E4030" t="s">
        <v>46</v>
      </c>
      <c r="F4030">
        <v>76021</v>
      </c>
      <c r="G4030" t="s">
        <v>47</v>
      </c>
      <c r="H4030" t="s">
        <v>26</v>
      </c>
      <c r="I4030" t="s">
        <v>37</v>
      </c>
      <c r="J4030" s="31">
        <v>12864</v>
      </c>
      <c r="K4030">
        <v>8</v>
      </c>
      <c r="L4030">
        <v>8</v>
      </c>
      <c r="M4030" s="32">
        <v>-22512</v>
      </c>
    </row>
    <row r="4031" spans="1:13" x14ac:dyDescent="0.3">
      <c r="A4031" t="s">
        <v>28</v>
      </c>
      <c r="B4031" t="s">
        <v>14</v>
      </c>
      <c r="C4031" t="s">
        <v>15</v>
      </c>
      <c r="D4031" t="s">
        <v>325</v>
      </c>
      <c r="E4031" t="s">
        <v>125</v>
      </c>
      <c r="F4031">
        <v>70506</v>
      </c>
      <c r="G4031" t="s">
        <v>18</v>
      </c>
      <c r="H4031" t="s">
        <v>35</v>
      </c>
      <c r="I4031" t="s">
        <v>123</v>
      </c>
      <c r="J4031" s="31">
        <v>47997</v>
      </c>
      <c r="K4031">
        <v>3</v>
      </c>
      <c r="L4031">
        <v>0</v>
      </c>
      <c r="M4031" s="32">
        <v>239985</v>
      </c>
    </row>
    <row r="4032" spans="1:13" x14ac:dyDescent="0.3">
      <c r="A4032" t="s">
        <v>28</v>
      </c>
      <c r="B4032" t="s">
        <v>14</v>
      </c>
      <c r="C4032" t="s">
        <v>15</v>
      </c>
      <c r="D4032" t="s">
        <v>325</v>
      </c>
      <c r="E4032" t="s">
        <v>125</v>
      </c>
      <c r="F4032">
        <v>70506</v>
      </c>
      <c r="G4032" t="s">
        <v>18</v>
      </c>
      <c r="H4032" t="s">
        <v>19</v>
      </c>
      <c r="I4032" t="s">
        <v>21</v>
      </c>
      <c r="J4032" s="31">
        <v>23288</v>
      </c>
      <c r="K4032">
        <v>4</v>
      </c>
      <c r="L4032">
        <v>0</v>
      </c>
      <c r="M4032" s="32">
        <v>605488</v>
      </c>
    </row>
    <row r="4033" spans="1:13" x14ac:dyDescent="0.3">
      <c r="A4033" t="s">
        <v>28</v>
      </c>
      <c r="B4033" t="s">
        <v>44</v>
      </c>
      <c r="C4033" t="s">
        <v>15</v>
      </c>
      <c r="D4033" t="s">
        <v>476</v>
      </c>
      <c r="E4033" t="s">
        <v>43</v>
      </c>
      <c r="F4033">
        <v>98042</v>
      </c>
      <c r="G4033" t="s">
        <v>25</v>
      </c>
      <c r="H4033" t="s">
        <v>26</v>
      </c>
      <c r="I4033" t="s">
        <v>38</v>
      </c>
      <c r="J4033" s="31">
        <v>23688</v>
      </c>
      <c r="K4033">
        <v>6</v>
      </c>
      <c r="L4033">
        <v>0</v>
      </c>
      <c r="M4033" s="32">
        <v>663264</v>
      </c>
    </row>
    <row r="4034" spans="1:13" x14ac:dyDescent="0.3">
      <c r="A4034" t="s">
        <v>28</v>
      </c>
      <c r="B4034" t="s">
        <v>44</v>
      </c>
      <c r="C4034" t="s">
        <v>15</v>
      </c>
      <c r="D4034" t="s">
        <v>476</v>
      </c>
      <c r="E4034" t="s">
        <v>43</v>
      </c>
      <c r="F4034">
        <v>98042</v>
      </c>
      <c r="G4034" t="s">
        <v>25</v>
      </c>
      <c r="H4034" t="s">
        <v>26</v>
      </c>
      <c r="I4034" t="s">
        <v>41</v>
      </c>
      <c r="J4034" s="31">
        <v>299</v>
      </c>
      <c r="K4034">
        <v>5</v>
      </c>
      <c r="L4034">
        <v>0</v>
      </c>
      <c r="M4034" s="32">
        <v>14651</v>
      </c>
    </row>
    <row r="4035" spans="1:13" x14ac:dyDescent="0.3">
      <c r="A4035" t="s">
        <v>28</v>
      </c>
      <c r="B4035" t="s">
        <v>44</v>
      </c>
      <c r="C4035" t="s">
        <v>15</v>
      </c>
      <c r="D4035" t="s">
        <v>476</v>
      </c>
      <c r="E4035" t="s">
        <v>43</v>
      </c>
      <c r="F4035">
        <v>98042</v>
      </c>
      <c r="G4035" t="s">
        <v>25</v>
      </c>
      <c r="H4035" t="s">
        <v>35</v>
      </c>
      <c r="I4035" t="s">
        <v>59</v>
      </c>
      <c r="J4035" s="31">
        <v>100</v>
      </c>
      <c r="K4035">
        <v>4</v>
      </c>
      <c r="L4035">
        <v>0</v>
      </c>
      <c r="M4035" s="32">
        <v>21</v>
      </c>
    </row>
    <row r="4036" spans="1:13" x14ac:dyDescent="0.3">
      <c r="A4036" t="s">
        <v>168</v>
      </c>
      <c r="B4036" t="s">
        <v>22</v>
      </c>
      <c r="C4036" t="s">
        <v>15</v>
      </c>
      <c r="D4036" t="s">
        <v>243</v>
      </c>
      <c r="E4036" t="s">
        <v>104</v>
      </c>
      <c r="F4036">
        <v>44052</v>
      </c>
      <c r="G4036" t="s">
        <v>57</v>
      </c>
      <c r="H4036" t="s">
        <v>26</v>
      </c>
      <c r="I4036" t="s">
        <v>37</v>
      </c>
      <c r="J4036" s="31">
        <v>18693</v>
      </c>
      <c r="K4036">
        <v>3</v>
      </c>
      <c r="L4036">
        <v>7</v>
      </c>
      <c r="M4036" s="32">
        <v>-143313</v>
      </c>
    </row>
    <row r="4037" spans="1:13" x14ac:dyDescent="0.3">
      <c r="A4037" t="s">
        <v>168</v>
      </c>
      <c r="B4037" t="s">
        <v>22</v>
      </c>
      <c r="C4037" t="s">
        <v>15</v>
      </c>
      <c r="D4037" t="s">
        <v>243</v>
      </c>
      <c r="E4037" t="s">
        <v>104</v>
      </c>
      <c r="F4037">
        <v>44052</v>
      </c>
      <c r="G4037" t="s">
        <v>57</v>
      </c>
      <c r="H4037" t="s">
        <v>35</v>
      </c>
      <c r="I4037" t="s">
        <v>59</v>
      </c>
      <c r="J4037" s="31">
        <v>383952</v>
      </c>
      <c r="K4037">
        <v>6</v>
      </c>
      <c r="L4037">
        <v>2</v>
      </c>
      <c r="M4037" s="32">
        <v>767904</v>
      </c>
    </row>
    <row r="4038" spans="1:13" x14ac:dyDescent="0.3">
      <c r="A4038" t="s">
        <v>28</v>
      </c>
      <c r="B4038" t="s">
        <v>14</v>
      </c>
      <c r="C4038" t="s">
        <v>15</v>
      </c>
      <c r="D4038" t="s">
        <v>79</v>
      </c>
      <c r="E4038" t="s">
        <v>65</v>
      </c>
      <c r="F4038">
        <v>60623</v>
      </c>
      <c r="G4038" t="s">
        <v>47</v>
      </c>
      <c r="H4038" t="s">
        <v>26</v>
      </c>
      <c r="I4038" t="s">
        <v>32</v>
      </c>
      <c r="J4038" s="31">
        <v>24816</v>
      </c>
      <c r="K4038">
        <v>2</v>
      </c>
      <c r="L4038">
        <v>2</v>
      </c>
      <c r="M4038" s="32">
        <v>1551</v>
      </c>
    </row>
    <row r="4039" spans="1:13" x14ac:dyDescent="0.3">
      <c r="A4039" t="s">
        <v>28</v>
      </c>
      <c r="B4039" t="s">
        <v>22</v>
      </c>
      <c r="C4039" t="s">
        <v>15</v>
      </c>
      <c r="D4039" t="s">
        <v>52</v>
      </c>
      <c r="E4039" t="s">
        <v>24</v>
      </c>
      <c r="F4039">
        <v>94110</v>
      </c>
      <c r="G4039" t="s">
        <v>25</v>
      </c>
      <c r="H4039" t="s">
        <v>19</v>
      </c>
      <c r="I4039" t="s">
        <v>33</v>
      </c>
      <c r="J4039" s="31">
        <v>249</v>
      </c>
      <c r="K4039">
        <v>5</v>
      </c>
      <c r="L4039">
        <v>0</v>
      </c>
      <c r="M4039" s="32">
        <v>8217</v>
      </c>
    </row>
    <row r="4040" spans="1:13" x14ac:dyDescent="0.3">
      <c r="A4040" t="s">
        <v>28</v>
      </c>
      <c r="B4040" t="s">
        <v>22</v>
      </c>
      <c r="C4040" t="s">
        <v>15</v>
      </c>
      <c r="D4040" t="s">
        <v>52</v>
      </c>
      <c r="E4040" t="s">
        <v>24</v>
      </c>
      <c r="F4040">
        <v>94110</v>
      </c>
      <c r="G4040" t="s">
        <v>25</v>
      </c>
      <c r="H4040" t="s">
        <v>26</v>
      </c>
      <c r="I4040" t="s">
        <v>41</v>
      </c>
      <c r="J4040" s="31">
        <v>2112</v>
      </c>
      <c r="K4040">
        <v>4</v>
      </c>
      <c r="L4040">
        <v>0</v>
      </c>
      <c r="M4040" s="32">
        <v>9504</v>
      </c>
    </row>
    <row r="4041" spans="1:13" x14ac:dyDescent="0.3">
      <c r="A4041" t="s">
        <v>28</v>
      </c>
      <c r="B4041" t="s">
        <v>22</v>
      </c>
      <c r="C4041" t="s">
        <v>15</v>
      </c>
      <c r="D4041" t="s">
        <v>52</v>
      </c>
      <c r="E4041" t="s">
        <v>24</v>
      </c>
      <c r="F4041">
        <v>94110</v>
      </c>
      <c r="G4041" t="s">
        <v>25</v>
      </c>
      <c r="H4041" t="s">
        <v>35</v>
      </c>
      <c r="I4041" t="s">
        <v>123</v>
      </c>
      <c r="J4041" s="31">
        <v>767952</v>
      </c>
      <c r="K4041">
        <v>6</v>
      </c>
      <c r="L4041">
        <v>2</v>
      </c>
      <c r="M4041" s="32">
        <v>287982</v>
      </c>
    </row>
    <row r="4042" spans="1:13" x14ac:dyDescent="0.3">
      <c r="A4042" t="s">
        <v>28</v>
      </c>
      <c r="B4042" t="s">
        <v>22</v>
      </c>
      <c r="C4042" t="s">
        <v>15</v>
      </c>
      <c r="D4042" t="s">
        <v>52</v>
      </c>
      <c r="E4042" t="s">
        <v>24</v>
      </c>
      <c r="F4042">
        <v>94110</v>
      </c>
      <c r="G4042" t="s">
        <v>25</v>
      </c>
      <c r="H4042" t="s">
        <v>26</v>
      </c>
      <c r="I4042" t="s">
        <v>37</v>
      </c>
      <c r="J4042" s="31">
        <v>14352</v>
      </c>
      <c r="K4042">
        <v>3</v>
      </c>
      <c r="L4042">
        <v>2</v>
      </c>
      <c r="M4042" s="32">
        <v>46644</v>
      </c>
    </row>
    <row r="4043" spans="1:13" x14ac:dyDescent="0.3">
      <c r="A4043" t="s">
        <v>28</v>
      </c>
      <c r="B4043" t="s">
        <v>22</v>
      </c>
      <c r="C4043" t="s">
        <v>15</v>
      </c>
      <c r="D4043" t="s">
        <v>52</v>
      </c>
      <c r="E4043" t="s">
        <v>24</v>
      </c>
      <c r="F4043">
        <v>94110</v>
      </c>
      <c r="G4043" t="s">
        <v>25</v>
      </c>
      <c r="H4043" t="s">
        <v>35</v>
      </c>
      <c r="I4043" t="s">
        <v>36</v>
      </c>
      <c r="J4043" s="31">
        <v>191976</v>
      </c>
      <c r="K4043">
        <v>3</v>
      </c>
      <c r="L4043">
        <v>2</v>
      </c>
      <c r="M4043" s="32">
        <v>191976</v>
      </c>
    </row>
    <row r="4044" spans="1:13" x14ac:dyDescent="0.3">
      <c r="A4044" t="s">
        <v>28</v>
      </c>
      <c r="B4044" t="s">
        <v>22</v>
      </c>
      <c r="C4044" t="s">
        <v>15</v>
      </c>
      <c r="D4044" t="s">
        <v>52</v>
      </c>
      <c r="E4044" t="s">
        <v>24</v>
      </c>
      <c r="F4044">
        <v>94110</v>
      </c>
      <c r="G4044" t="s">
        <v>25</v>
      </c>
      <c r="H4044" t="s">
        <v>26</v>
      </c>
      <c r="I4044" t="s">
        <v>27</v>
      </c>
      <c r="J4044" s="31">
        <v>27477</v>
      </c>
      <c r="K4044">
        <v>9</v>
      </c>
      <c r="L4044">
        <v>0</v>
      </c>
      <c r="M4044" s="32">
        <v>1263942</v>
      </c>
    </row>
    <row r="4045" spans="1:13" x14ac:dyDescent="0.3">
      <c r="A4045" t="s">
        <v>28</v>
      </c>
      <c r="B4045" t="s">
        <v>22</v>
      </c>
      <c r="C4045" t="s">
        <v>15</v>
      </c>
      <c r="D4045" t="s">
        <v>52</v>
      </c>
      <c r="E4045" t="s">
        <v>24</v>
      </c>
      <c r="F4045">
        <v>94110</v>
      </c>
      <c r="G4045" t="s">
        <v>25</v>
      </c>
      <c r="H4045" t="s">
        <v>19</v>
      </c>
      <c r="I4045" t="s">
        <v>33</v>
      </c>
      <c r="J4045" s="31">
        <v>7056</v>
      </c>
      <c r="K4045">
        <v>6</v>
      </c>
      <c r="L4045">
        <v>0</v>
      </c>
      <c r="M4045" s="32">
        <v>239904</v>
      </c>
    </row>
    <row r="4046" spans="1:13" x14ac:dyDescent="0.3">
      <c r="A4046" t="s">
        <v>28</v>
      </c>
      <c r="B4046" t="s">
        <v>14</v>
      </c>
      <c r="C4046" t="s">
        <v>15</v>
      </c>
      <c r="D4046" t="s">
        <v>52</v>
      </c>
      <c r="E4046" t="s">
        <v>24</v>
      </c>
      <c r="F4046">
        <v>94110</v>
      </c>
      <c r="G4046" t="s">
        <v>25</v>
      </c>
      <c r="H4046" t="s">
        <v>19</v>
      </c>
      <c r="I4046" t="s">
        <v>33</v>
      </c>
      <c r="J4046" s="31">
        <v>20485</v>
      </c>
      <c r="K4046">
        <v>5</v>
      </c>
      <c r="L4046">
        <v>0</v>
      </c>
      <c r="M4046" s="32">
        <v>57358</v>
      </c>
    </row>
    <row r="4047" spans="1:13" x14ac:dyDescent="0.3">
      <c r="A4047" t="s">
        <v>28</v>
      </c>
      <c r="B4047" t="s">
        <v>22</v>
      </c>
      <c r="C4047" t="s">
        <v>15</v>
      </c>
      <c r="D4047" t="s">
        <v>61</v>
      </c>
      <c r="E4047" t="s">
        <v>46</v>
      </c>
      <c r="F4047">
        <v>77070</v>
      </c>
      <c r="G4047" t="s">
        <v>47</v>
      </c>
      <c r="H4047" t="s">
        <v>26</v>
      </c>
      <c r="I4047" t="s">
        <v>37</v>
      </c>
      <c r="J4047" s="31">
        <v>9156</v>
      </c>
      <c r="K4047">
        <v>3</v>
      </c>
      <c r="L4047">
        <v>8</v>
      </c>
      <c r="M4047" s="32">
        <v>-13734</v>
      </c>
    </row>
    <row r="4048" spans="1:13" x14ac:dyDescent="0.3">
      <c r="A4048" t="s">
        <v>28</v>
      </c>
      <c r="B4048" t="s">
        <v>14</v>
      </c>
      <c r="C4048" t="s">
        <v>15</v>
      </c>
      <c r="D4048" t="s">
        <v>79</v>
      </c>
      <c r="E4048" t="s">
        <v>65</v>
      </c>
      <c r="F4048">
        <v>60653</v>
      </c>
      <c r="G4048" t="s">
        <v>47</v>
      </c>
      <c r="H4048" t="s">
        <v>26</v>
      </c>
      <c r="I4048" t="s">
        <v>38</v>
      </c>
      <c r="J4048" s="31">
        <v>23992</v>
      </c>
      <c r="K4048">
        <v>2</v>
      </c>
      <c r="L4048">
        <v>8</v>
      </c>
      <c r="M4048" s="32">
        <v>-623792</v>
      </c>
    </row>
    <row r="4049" spans="1:13" x14ac:dyDescent="0.3">
      <c r="A4049" t="s">
        <v>62</v>
      </c>
      <c r="B4049" t="s">
        <v>22</v>
      </c>
      <c r="C4049" t="s">
        <v>15</v>
      </c>
      <c r="D4049" t="s">
        <v>75</v>
      </c>
      <c r="E4049" t="s">
        <v>76</v>
      </c>
      <c r="F4049">
        <v>10035</v>
      </c>
      <c r="G4049" t="s">
        <v>57</v>
      </c>
      <c r="H4049" t="s">
        <v>26</v>
      </c>
      <c r="I4049" t="s">
        <v>41</v>
      </c>
      <c r="J4049" s="31">
        <v>8088</v>
      </c>
      <c r="K4049">
        <v>3</v>
      </c>
      <c r="L4049">
        <v>0</v>
      </c>
      <c r="M4049" s="32">
        <v>396312</v>
      </c>
    </row>
    <row r="4050" spans="1:13" x14ac:dyDescent="0.3">
      <c r="A4050" t="s">
        <v>62</v>
      </c>
      <c r="B4050" t="s">
        <v>22</v>
      </c>
      <c r="C4050" t="s">
        <v>15</v>
      </c>
      <c r="D4050" t="s">
        <v>75</v>
      </c>
      <c r="E4050" t="s">
        <v>76</v>
      </c>
      <c r="F4050">
        <v>10035</v>
      </c>
      <c r="G4050" t="s">
        <v>57</v>
      </c>
      <c r="H4050" t="s">
        <v>35</v>
      </c>
      <c r="I4050" t="s">
        <v>59</v>
      </c>
      <c r="J4050" s="31">
        <v>5999</v>
      </c>
      <c r="K4050">
        <v>10</v>
      </c>
      <c r="L4050">
        <v>0</v>
      </c>
      <c r="M4050" s="32">
        <v>191968</v>
      </c>
    </row>
    <row r="4051" spans="1:13" x14ac:dyDescent="0.3">
      <c r="A4051" t="s">
        <v>13</v>
      </c>
      <c r="B4051" t="s">
        <v>14</v>
      </c>
      <c r="C4051" t="s">
        <v>15</v>
      </c>
      <c r="D4051" t="s">
        <v>75</v>
      </c>
      <c r="E4051" t="s">
        <v>76</v>
      </c>
      <c r="F4051">
        <v>10011</v>
      </c>
      <c r="G4051" t="s">
        <v>57</v>
      </c>
      <c r="H4051" t="s">
        <v>19</v>
      </c>
      <c r="I4051" t="s">
        <v>33</v>
      </c>
      <c r="J4051" s="31">
        <v>27669</v>
      </c>
      <c r="K4051">
        <v>3</v>
      </c>
      <c r="L4051">
        <v>0</v>
      </c>
      <c r="M4051" s="32">
        <v>498042</v>
      </c>
    </row>
    <row r="4052" spans="1:13" x14ac:dyDescent="0.3">
      <c r="A4052" t="s">
        <v>13</v>
      </c>
      <c r="B4052" t="s">
        <v>14</v>
      </c>
      <c r="C4052" t="s">
        <v>15</v>
      </c>
      <c r="D4052" t="s">
        <v>75</v>
      </c>
      <c r="E4052" t="s">
        <v>76</v>
      </c>
      <c r="F4052">
        <v>10011</v>
      </c>
      <c r="G4052" t="s">
        <v>57</v>
      </c>
      <c r="H4052" t="s">
        <v>19</v>
      </c>
      <c r="I4052" t="s">
        <v>21</v>
      </c>
      <c r="J4052" s="31">
        <v>172764</v>
      </c>
      <c r="K4052">
        <v>2</v>
      </c>
      <c r="L4052">
        <v>1</v>
      </c>
      <c r="M4052" s="32">
        <v>326332</v>
      </c>
    </row>
    <row r="4053" spans="1:13" x14ac:dyDescent="0.3">
      <c r="A4053" t="s">
        <v>28</v>
      </c>
      <c r="B4053" t="s">
        <v>22</v>
      </c>
      <c r="C4053" t="s">
        <v>15</v>
      </c>
      <c r="D4053" t="s">
        <v>55</v>
      </c>
      <c r="E4053" t="s">
        <v>56</v>
      </c>
      <c r="F4053">
        <v>19134</v>
      </c>
      <c r="G4053" t="s">
        <v>57</v>
      </c>
      <c r="H4053" t="s">
        <v>26</v>
      </c>
      <c r="I4053" t="s">
        <v>34</v>
      </c>
      <c r="J4053" s="31">
        <v>4224</v>
      </c>
      <c r="K4053">
        <v>3</v>
      </c>
      <c r="L4053">
        <v>2</v>
      </c>
      <c r="M4053" s="32">
        <v>14784</v>
      </c>
    </row>
    <row r="4054" spans="1:13" x14ac:dyDescent="0.3">
      <c r="A4054" t="s">
        <v>28</v>
      </c>
      <c r="B4054" t="s">
        <v>22</v>
      </c>
      <c r="C4054" t="s">
        <v>15</v>
      </c>
      <c r="D4054" t="s">
        <v>55</v>
      </c>
      <c r="E4054" t="s">
        <v>56</v>
      </c>
      <c r="F4054">
        <v>19134</v>
      </c>
      <c r="G4054" t="s">
        <v>57</v>
      </c>
      <c r="H4054" t="s">
        <v>19</v>
      </c>
      <c r="I4054" t="s">
        <v>31</v>
      </c>
      <c r="J4054" s="31">
        <v>409272</v>
      </c>
      <c r="K4054">
        <v>2</v>
      </c>
      <c r="L4054">
        <v>4</v>
      </c>
      <c r="M4054" s="32">
        <v>-818544</v>
      </c>
    </row>
    <row r="4055" spans="1:13" x14ac:dyDescent="0.3">
      <c r="A4055" t="s">
        <v>28</v>
      </c>
      <c r="B4055" t="s">
        <v>22</v>
      </c>
      <c r="C4055" t="s">
        <v>15</v>
      </c>
      <c r="D4055" t="s">
        <v>55</v>
      </c>
      <c r="E4055" t="s">
        <v>56</v>
      </c>
      <c r="F4055">
        <v>19134</v>
      </c>
      <c r="G4055" t="s">
        <v>57</v>
      </c>
      <c r="H4055" t="s">
        <v>26</v>
      </c>
      <c r="I4055" t="s">
        <v>27</v>
      </c>
      <c r="J4055" s="31">
        <v>5544</v>
      </c>
      <c r="K4055">
        <v>11</v>
      </c>
      <c r="L4055">
        <v>2</v>
      </c>
      <c r="M4055" s="32">
        <v>18018</v>
      </c>
    </row>
    <row r="4056" spans="1:13" x14ac:dyDescent="0.3">
      <c r="A4056" t="s">
        <v>28</v>
      </c>
      <c r="B4056" t="s">
        <v>22</v>
      </c>
      <c r="C4056" t="s">
        <v>15</v>
      </c>
      <c r="D4056" t="s">
        <v>55</v>
      </c>
      <c r="E4056" t="s">
        <v>56</v>
      </c>
      <c r="F4056">
        <v>19134</v>
      </c>
      <c r="G4056" t="s">
        <v>57</v>
      </c>
      <c r="H4056" t="s">
        <v>26</v>
      </c>
      <c r="I4056" t="s">
        <v>41</v>
      </c>
      <c r="J4056" s="31">
        <v>20928</v>
      </c>
      <c r="K4056">
        <v>4</v>
      </c>
      <c r="L4056">
        <v>2</v>
      </c>
      <c r="M4056" s="32">
        <v>68016</v>
      </c>
    </row>
    <row r="4057" spans="1:13" x14ac:dyDescent="0.3">
      <c r="A4057" t="s">
        <v>28</v>
      </c>
      <c r="B4057" t="s">
        <v>22</v>
      </c>
      <c r="C4057" t="s">
        <v>15</v>
      </c>
      <c r="D4057" t="s">
        <v>55</v>
      </c>
      <c r="E4057" t="s">
        <v>56</v>
      </c>
      <c r="F4057">
        <v>19134</v>
      </c>
      <c r="G4057" t="s">
        <v>57</v>
      </c>
      <c r="H4057" t="s">
        <v>26</v>
      </c>
      <c r="I4057" t="s">
        <v>32</v>
      </c>
      <c r="J4057" s="31">
        <v>1801632</v>
      </c>
      <c r="K4057">
        <v>6</v>
      </c>
      <c r="L4057">
        <v>2</v>
      </c>
      <c r="M4057" s="32">
        <v>-337806</v>
      </c>
    </row>
    <row r="4058" spans="1:13" x14ac:dyDescent="0.3">
      <c r="A4058" t="s">
        <v>28</v>
      </c>
      <c r="B4058" t="s">
        <v>22</v>
      </c>
      <c r="C4058" t="s">
        <v>15</v>
      </c>
      <c r="D4058" t="s">
        <v>55</v>
      </c>
      <c r="E4058" t="s">
        <v>56</v>
      </c>
      <c r="F4058">
        <v>19134</v>
      </c>
      <c r="G4058" t="s">
        <v>57</v>
      </c>
      <c r="H4058" t="s">
        <v>19</v>
      </c>
      <c r="I4058" t="s">
        <v>31</v>
      </c>
      <c r="J4058" s="31">
        <v>67176</v>
      </c>
      <c r="K4058">
        <v>1</v>
      </c>
      <c r="L4058">
        <v>4</v>
      </c>
      <c r="M4058" s="32">
        <v>-201528</v>
      </c>
    </row>
    <row r="4059" spans="1:13" x14ac:dyDescent="0.3">
      <c r="A4059" t="s">
        <v>28</v>
      </c>
      <c r="B4059" t="s">
        <v>14</v>
      </c>
      <c r="C4059" t="s">
        <v>15</v>
      </c>
      <c r="D4059" t="s">
        <v>79</v>
      </c>
      <c r="E4059" t="s">
        <v>65</v>
      </c>
      <c r="F4059">
        <v>60610</v>
      </c>
      <c r="G4059" t="s">
        <v>47</v>
      </c>
      <c r="H4059" t="s">
        <v>26</v>
      </c>
      <c r="I4059" t="s">
        <v>32</v>
      </c>
      <c r="J4059" s="31">
        <v>6462</v>
      </c>
      <c r="K4059">
        <v>5</v>
      </c>
      <c r="L4059">
        <v>2</v>
      </c>
      <c r="M4059" s="32">
        <v>-80775</v>
      </c>
    </row>
    <row r="4060" spans="1:13" x14ac:dyDescent="0.3">
      <c r="A4060" t="s">
        <v>28</v>
      </c>
      <c r="B4060" t="s">
        <v>14</v>
      </c>
      <c r="C4060" t="s">
        <v>15</v>
      </c>
      <c r="D4060" t="s">
        <v>267</v>
      </c>
      <c r="E4060" t="s">
        <v>24</v>
      </c>
      <c r="F4060">
        <v>94601</v>
      </c>
      <c r="G4060" t="s">
        <v>25</v>
      </c>
      <c r="H4060" t="s">
        <v>35</v>
      </c>
      <c r="I4060" t="s">
        <v>36</v>
      </c>
      <c r="J4060" s="31">
        <v>72744</v>
      </c>
      <c r="K4060">
        <v>7</v>
      </c>
      <c r="L4060">
        <v>2</v>
      </c>
      <c r="M4060" s="32">
        <v>-154581</v>
      </c>
    </row>
    <row r="4061" spans="1:13" x14ac:dyDescent="0.3">
      <c r="A4061" t="s">
        <v>28</v>
      </c>
      <c r="B4061" t="s">
        <v>14</v>
      </c>
      <c r="C4061" t="s">
        <v>15</v>
      </c>
      <c r="D4061" t="s">
        <v>267</v>
      </c>
      <c r="E4061" t="s">
        <v>24</v>
      </c>
      <c r="F4061">
        <v>94601</v>
      </c>
      <c r="G4061" t="s">
        <v>25</v>
      </c>
      <c r="H4061" t="s">
        <v>19</v>
      </c>
      <c r="I4061" t="s">
        <v>21</v>
      </c>
      <c r="J4061" s="31">
        <v>57216</v>
      </c>
      <c r="K4061">
        <v>3</v>
      </c>
      <c r="L4061">
        <v>2</v>
      </c>
      <c r="M4061" s="32">
        <v>3576</v>
      </c>
    </row>
    <row r="4062" spans="1:13" x14ac:dyDescent="0.3">
      <c r="A4062" t="s">
        <v>28</v>
      </c>
      <c r="B4062" t="s">
        <v>14</v>
      </c>
      <c r="C4062" t="s">
        <v>15</v>
      </c>
      <c r="D4062" t="s">
        <v>79</v>
      </c>
      <c r="E4062" t="s">
        <v>65</v>
      </c>
      <c r="F4062">
        <v>60610</v>
      </c>
      <c r="G4062" t="s">
        <v>47</v>
      </c>
      <c r="H4062" t="s">
        <v>35</v>
      </c>
      <c r="I4062" t="s">
        <v>59</v>
      </c>
      <c r="J4062" s="31">
        <v>68112</v>
      </c>
      <c r="K4062">
        <v>3</v>
      </c>
      <c r="L4062">
        <v>2</v>
      </c>
      <c r="M4062" s="32">
        <v>178794</v>
      </c>
    </row>
    <row r="4063" spans="1:13" x14ac:dyDescent="0.3">
      <c r="A4063" t="s">
        <v>62</v>
      </c>
      <c r="B4063" t="s">
        <v>22</v>
      </c>
      <c r="C4063" t="s">
        <v>15</v>
      </c>
      <c r="D4063" t="s">
        <v>42</v>
      </c>
      <c r="E4063" t="s">
        <v>43</v>
      </c>
      <c r="F4063">
        <v>98105</v>
      </c>
      <c r="G4063" t="s">
        <v>25</v>
      </c>
      <c r="H4063" t="s">
        <v>26</v>
      </c>
      <c r="I4063" t="s">
        <v>37</v>
      </c>
      <c r="J4063" s="31">
        <v>25032</v>
      </c>
      <c r="K4063">
        <v>3</v>
      </c>
      <c r="L4063">
        <v>2</v>
      </c>
      <c r="M4063" s="32">
        <v>78225</v>
      </c>
    </row>
    <row r="4064" spans="1:13" x14ac:dyDescent="0.3">
      <c r="A4064" t="s">
        <v>28</v>
      </c>
      <c r="B4064" t="s">
        <v>14</v>
      </c>
      <c r="C4064" t="s">
        <v>15</v>
      </c>
      <c r="D4064" t="s">
        <v>55</v>
      </c>
      <c r="E4064" t="s">
        <v>56</v>
      </c>
      <c r="F4064">
        <v>19143</v>
      </c>
      <c r="G4064" t="s">
        <v>57</v>
      </c>
      <c r="H4064" t="s">
        <v>35</v>
      </c>
      <c r="I4064" t="s">
        <v>59</v>
      </c>
      <c r="J4064" s="31">
        <v>39992</v>
      </c>
      <c r="K4064">
        <v>1</v>
      </c>
      <c r="L4064">
        <v>2</v>
      </c>
      <c r="M4064" s="32">
        <v>74985</v>
      </c>
    </row>
    <row r="4065" spans="1:13" x14ac:dyDescent="0.3">
      <c r="A4065" t="s">
        <v>62</v>
      </c>
      <c r="B4065" t="s">
        <v>14</v>
      </c>
      <c r="C4065" t="s">
        <v>15</v>
      </c>
      <c r="D4065" t="s">
        <v>39</v>
      </c>
      <c r="E4065" t="s">
        <v>40</v>
      </c>
      <c r="F4065">
        <v>28027</v>
      </c>
      <c r="G4065" t="s">
        <v>18</v>
      </c>
      <c r="H4065" t="s">
        <v>26</v>
      </c>
      <c r="I4065" t="s">
        <v>34</v>
      </c>
      <c r="J4065" s="31">
        <v>20016</v>
      </c>
      <c r="K4065">
        <v>9</v>
      </c>
      <c r="L4065">
        <v>2</v>
      </c>
      <c r="M4065" s="32">
        <v>17514</v>
      </c>
    </row>
    <row r="4066" spans="1:13" x14ac:dyDescent="0.3">
      <c r="A4066" t="s">
        <v>62</v>
      </c>
      <c r="B4066" t="s">
        <v>14</v>
      </c>
      <c r="C4066" t="s">
        <v>15</v>
      </c>
      <c r="D4066" t="s">
        <v>39</v>
      </c>
      <c r="E4066" t="s">
        <v>40</v>
      </c>
      <c r="F4066">
        <v>28027</v>
      </c>
      <c r="G4066" t="s">
        <v>18</v>
      </c>
      <c r="H4066" t="s">
        <v>26</v>
      </c>
      <c r="I4066" t="s">
        <v>110</v>
      </c>
      <c r="J4066" s="31">
        <v>3104</v>
      </c>
      <c r="K4066">
        <v>1</v>
      </c>
      <c r="L4066">
        <v>2</v>
      </c>
      <c r="M4066" s="32">
        <v>3492</v>
      </c>
    </row>
    <row r="4067" spans="1:13" x14ac:dyDescent="0.3">
      <c r="A4067" t="s">
        <v>28</v>
      </c>
      <c r="B4067" t="s">
        <v>22</v>
      </c>
      <c r="C4067" t="s">
        <v>15</v>
      </c>
      <c r="D4067" t="s">
        <v>99</v>
      </c>
      <c r="E4067" t="s">
        <v>40</v>
      </c>
      <c r="F4067">
        <v>28205</v>
      </c>
      <c r="G4067" t="s">
        <v>18</v>
      </c>
      <c r="H4067" t="s">
        <v>26</v>
      </c>
      <c r="I4067" t="s">
        <v>77</v>
      </c>
      <c r="J4067" s="31">
        <v>752</v>
      </c>
      <c r="K4067">
        <v>5</v>
      </c>
      <c r="L4067">
        <v>2</v>
      </c>
      <c r="M4067" s="32">
        <v>141</v>
      </c>
    </row>
    <row r="4068" spans="1:13" x14ac:dyDescent="0.3">
      <c r="A4068" t="s">
        <v>28</v>
      </c>
      <c r="B4068" t="s">
        <v>22</v>
      </c>
      <c r="C4068" t="s">
        <v>15</v>
      </c>
      <c r="D4068" t="s">
        <v>99</v>
      </c>
      <c r="E4068" t="s">
        <v>40</v>
      </c>
      <c r="F4068">
        <v>28205</v>
      </c>
      <c r="G4068" t="s">
        <v>18</v>
      </c>
      <c r="H4068" t="s">
        <v>26</v>
      </c>
      <c r="I4068" t="s">
        <v>34</v>
      </c>
      <c r="J4068" s="31">
        <v>10272</v>
      </c>
      <c r="K4068">
        <v>3</v>
      </c>
      <c r="L4068">
        <v>2</v>
      </c>
      <c r="M4068" s="32">
        <v>8988</v>
      </c>
    </row>
    <row r="4069" spans="1:13" x14ac:dyDescent="0.3">
      <c r="A4069" t="s">
        <v>28</v>
      </c>
      <c r="B4069" t="s">
        <v>22</v>
      </c>
      <c r="C4069" t="s">
        <v>15</v>
      </c>
      <c r="D4069" t="s">
        <v>99</v>
      </c>
      <c r="E4069" t="s">
        <v>40</v>
      </c>
      <c r="F4069">
        <v>28205</v>
      </c>
      <c r="G4069" t="s">
        <v>18</v>
      </c>
      <c r="H4069" t="s">
        <v>26</v>
      </c>
      <c r="I4069" t="s">
        <v>27</v>
      </c>
      <c r="J4069" s="31">
        <v>47808</v>
      </c>
      <c r="K4069">
        <v>12</v>
      </c>
      <c r="L4069">
        <v>2</v>
      </c>
      <c r="M4069" s="32">
        <v>155376</v>
      </c>
    </row>
    <row r="4070" spans="1:13" x14ac:dyDescent="0.3">
      <c r="A4070" t="s">
        <v>28</v>
      </c>
      <c r="B4070" t="s">
        <v>22</v>
      </c>
      <c r="C4070" t="s">
        <v>15</v>
      </c>
      <c r="D4070" t="s">
        <v>99</v>
      </c>
      <c r="E4070" t="s">
        <v>40</v>
      </c>
      <c r="F4070">
        <v>28205</v>
      </c>
      <c r="G4070" t="s">
        <v>18</v>
      </c>
      <c r="H4070" t="s">
        <v>35</v>
      </c>
      <c r="I4070" t="s">
        <v>36</v>
      </c>
      <c r="J4070" s="31">
        <v>97884</v>
      </c>
      <c r="K4070">
        <v>9</v>
      </c>
      <c r="L4070">
        <v>2</v>
      </c>
      <c r="M4070" s="32">
        <v>1101195</v>
      </c>
    </row>
    <row r="4071" spans="1:13" x14ac:dyDescent="0.3">
      <c r="A4071" t="s">
        <v>62</v>
      </c>
      <c r="B4071" t="s">
        <v>14</v>
      </c>
      <c r="C4071" t="s">
        <v>15</v>
      </c>
      <c r="D4071" t="s">
        <v>135</v>
      </c>
      <c r="E4071" t="s">
        <v>46</v>
      </c>
      <c r="F4071">
        <v>75081</v>
      </c>
      <c r="G4071" t="s">
        <v>47</v>
      </c>
      <c r="H4071" t="s">
        <v>26</v>
      </c>
      <c r="I4071" t="s">
        <v>37</v>
      </c>
      <c r="J4071" s="31">
        <v>1314</v>
      </c>
      <c r="K4071">
        <v>9</v>
      </c>
      <c r="L4071">
        <v>8</v>
      </c>
      <c r="M4071" s="32">
        <v>-21681</v>
      </c>
    </row>
    <row r="4072" spans="1:13" x14ac:dyDescent="0.3">
      <c r="A4072" t="s">
        <v>62</v>
      </c>
      <c r="B4072" t="s">
        <v>14</v>
      </c>
      <c r="C4072" t="s">
        <v>15</v>
      </c>
      <c r="D4072" t="s">
        <v>135</v>
      </c>
      <c r="E4072" t="s">
        <v>46</v>
      </c>
      <c r="F4072">
        <v>75081</v>
      </c>
      <c r="G4072" t="s">
        <v>47</v>
      </c>
      <c r="H4072" t="s">
        <v>26</v>
      </c>
      <c r="I4072" t="s">
        <v>37</v>
      </c>
      <c r="J4072" s="31">
        <v>10024</v>
      </c>
      <c r="K4072">
        <v>4</v>
      </c>
      <c r="L4072">
        <v>8</v>
      </c>
      <c r="M4072" s="32">
        <v>-165396</v>
      </c>
    </row>
    <row r="4073" spans="1:13" x14ac:dyDescent="0.3">
      <c r="A4073" t="s">
        <v>62</v>
      </c>
      <c r="B4073" t="s">
        <v>14</v>
      </c>
      <c r="C4073" t="s">
        <v>15</v>
      </c>
      <c r="D4073" t="s">
        <v>135</v>
      </c>
      <c r="E4073" t="s">
        <v>46</v>
      </c>
      <c r="F4073">
        <v>75081</v>
      </c>
      <c r="G4073" t="s">
        <v>47</v>
      </c>
      <c r="H4073" t="s">
        <v>19</v>
      </c>
      <c r="I4073" t="s">
        <v>20</v>
      </c>
      <c r="J4073" s="31">
        <v>1563728</v>
      </c>
      <c r="K4073">
        <v>2</v>
      </c>
      <c r="L4073">
        <v>32</v>
      </c>
      <c r="M4073" s="32">
        <v>-528908</v>
      </c>
    </row>
    <row r="4074" spans="1:13" x14ac:dyDescent="0.3">
      <c r="A4074" t="s">
        <v>13</v>
      </c>
      <c r="B4074" t="s">
        <v>44</v>
      </c>
      <c r="C4074" t="s">
        <v>15</v>
      </c>
      <c r="D4074" t="s">
        <v>330</v>
      </c>
      <c r="E4074" t="s">
        <v>74</v>
      </c>
      <c r="F4074">
        <v>46203</v>
      </c>
      <c r="G4074" t="s">
        <v>47</v>
      </c>
      <c r="H4074" t="s">
        <v>35</v>
      </c>
      <c r="I4074" t="s">
        <v>162</v>
      </c>
      <c r="J4074" s="31">
        <v>99998</v>
      </c>
      <c r="K4074">
        <v>2</v>
      </c>
      <c r="L4074">
        <v>0</v>
      </c>
      <c r="M4074" s="32">
        <v>449991</v>
      </c>
    </row>
    <row r="4075" spans="1:13" x14ac:dyDescent="0.3">
      <c r="A4075" t="s">
        <v>62</v>
      </c>
      <c r="B4075" t="s">
        <v>44</v>
      </c>
      <c r="C4075" t="s">
        <v>15</v>
      </c>
      <c r="D4075" t="s">
        <v>477</v>
      </c>
      <c r="E4075" t="s">
        <v>119</v>
      </c>
      <c r="F4075">
        <v>74012</v>
      </c>
      <c r="G4075" t="s">
        <v>47</v>
      </c>
      <c r="H4075" t="s">
        <v>35</v>
      </c>
      <c r="I4075" t="s">
        <v>36</v>
      </c>
      <c r="J4075" s="31">
        <v>82194</v>
      </c>
      <c r="K4075">
        <v>6</v>
      </c>
      <c r="L4075">
        <v>0</v>
      </c>
      <c r="M4075" s="32">
        <v>2137044</v>
      </c>
    </row>
    <row r="4076" spans="1:13" x14ac:dyDescent="0.3">
      <c r="A4076" t="s">
        <v>28</v>
      </c>
      <c r="B4076" t="s">
        <v>14</v>
      </c>
      <c r="C4076" t="s">
        <v>15</v>
      </c>
      <c r="D4076" t="s">
        <v>478</v>
      </c>
      <c r="E4076" t="s">
        <v>30</v>
      </c>
      <c r="F4076">
        <v>33023</v>
      </c>
      <c r="G4076" t="s">
        <v>18</v>
      </c>
      <c r="H4076" t="s">
        <v>19</v>
      </c>
      <c r="I4076" t="s">
        <v>33</v>
      </c>
      <c r="J4076" s="31">
        <v>220064</v>
      </c>
      <c r="K4076">
        <v>4</v>
      </c>
      <c r="L4076">
        <v>2</v>
      </c>
      <c r="M4076" s="32">
        <v>55016</v>
      </c>
    </row>
    <row r="4077" spans="1:13" x14ac:dyDescent="0.3">
      <c r="A4077" t="s">
        <v>28</v>
      </c>
      <c r="B4077" t="s">
        <v>14</v>
      </c>
      <c r="C4077" t="s">
        <v>15</v>
      </c>
      <c r="D4077" t="s">
        <v>478</v>
      </c>
      <c r="E4077" t="s">
        <v>30</v>
      </c>
      <c r="F4077">
        <v>33023</v>
      </c>
      <c r="G4077" t="s">
        <v>18</v>
      </c>
      <c r="H4077" t="s">
        <v>19</v>
      </c>
      <c r="I4077" t="s">
        <v>33</v>
      </c>
      <c r="J4077" s="31">
        <v>339136</v>
      </c>
      <c r="K4077">
        <v>4</v>
      </c>
      <c r="L4077">
        <v>2</v>
      </c>
      <c r="M4077" s="32">
        <v>0</v>
      </c>
    </row>
    <row r="4078" spans="1:13" x14ac:dyDescent="0.3">
      <c r="A4078" t="s">
        <v>13</v>
      </c>
      <c r="B4078" t="s">
        <v>22</v>
      </c>
      <c r="C4078" t="s">
        <v>15</v>
      </c>
      <c r="D4078" t="s">
        <v>238</v>
      </c>
      <c r="E4078" t="s">
        <v>54</v>
      </c>
      <c r="F4078">
        <v>68104</v>
      </c>
      <c r="G4078" t="s">
        <v>47</v>
      </c>
      <c r="H4078" t="s">
        <v>26</v>
      </c>
      <c r="I4078" t="s">
        <v>37</v>
      </c>
      <c r="J4078" s="31">
        <v>704</v>
      </c>
      <c r="K4078">
        <v>2</v>
      </c>
      <c r="L4078">
        <v>0</v>
      </c>
      <c r="M4078" s="32">
        <v>33088</v>
      </c>
    </row>
    <row r="4079" spans="1:13" x14ac:dyDescent="0.3">
      <c r="A4079" t="s">
        <v>13</v>
      </c>
      <c r="B4079" t="s">
        <v>22</v>
      </c>
      <c r="C4079" t="s">
        <v>15</v>
      </c>
      <c r="D4079" t="s">
        <v>238</v>
      </c>
      <c r="E4079" t="s">
        <v>54</v>
      </c>
      <c r="F4079">
        <v>68104</v>
      </c>
      <c r="G4079" t="s">
        <v>47</v>
      </c>
      <c r="H4079" t="s">
        <v>26</v>
      </c>
      <c r="I4079" t="s">
        <v>77</v>
      </c>
      <c r="J4079" s="31">
        <v>504</v>
      </c>
      <c r="K4079">
        <v>4</v>
      </c>
      <c r="L4079">
        <v>0</v>
      </c>
      <c r="M4079" s="32">
        <v>2016</v>
      </c>
    </row>
    <row r="4080" spans="1:13" x14ac:dyDescent="0.3">
      <c r="A4080" t="s">
        <v>13</v>
      </c>
      <c r="B4080" t="s">
        <v>22</v>
      </c>
      <c r="C4080" t="s">
        <v>15</v>
      </c>
      <c r="D4080" t="s">
        <v>238</v>
      </c>
      <c r="E4080" t="s">
        <v>54</v>
      </c>
      <c r="F4080">
        <v>68104</v>
      </c>
      <c r="G4080" t="s">
        <v>47</v>
      </c>
      <c r="H4080" t="s">
        <v>26</v>
      </c>
      <c r="I4080" t="s">
        <v>41</v>
      </c>
      <c r="J4080" s="31">
        <v>11628</v>
      </c>
      <c r="K4080">
        <v>3</v>
      </c>
      <c r="L4080">
        <v>0</v>
      </c>
      <c r="M4080" s="32">
        <v>569772</v>
      </c>
    </row>
    <row r="4081" spans="1:13" x14ac:dyDescent="0.3">
      <c r="A4081" t="s">
        <v>62</v>
      </c>
      <c r="B4081" t="s">
        <v>14</v>
      </c>
      <c r="C4081" t="s">
        <v>15</v>
      </c>
      <c r="D4081" t="s">
        <v>189</v>
      </c>
      <c r="E4081" t="s">
        <v>40</v>
      </c>
      <c r="F4081">
        <v>28540</v>
      </c>
      <c r="G4081" t="s">
        <v>18</v>
      </c>
      <c r="H4081" t="s">
        <v>35</v>
      </c>
      <c r="I4081" t="s">
        <v>36</v>
      </c>
      <c r="J4081" s="31">
        <v>47976</v>
      </c>
      <c r="K4081">
        <v>3</v>
      </c>
      <c r="L4081">
        <v>2</v>
      </c>
      <c r="M4081" s="32">
        <v>47976</v>
      </c>
    </row>
    <row r="4082" spans="1:13" x14ac:dyDescent="0.3">
      <c r="A4082" t="s">
        <v>28</v>
      </c>
      <c r="B4082" t="s">
        <v>22</v>
      </c>
      <c r="C4082" t="s">
        <v>15</v>
      </c>
      <c r="D4082" t="s">
        <v>326</v>
      </c>
      <c r="E4082" t="s">
        <v>95</v>
      </c>
      <c r="F4082">
        <v>97224</v>
      </c>
      <c r="G4082" t="s">
        <v>25</v>
      </c>
      <c r="H4082" t="s">
        <v>26</v>
      </c>
      <c r="I4082" t="s">
        <v>41</v>
      </c>
      <c r="J4082" s="31">
        <v>60048</v>
      </c>
      <c r="K4082">
        <v>9</v>
      </c>
      <c r="L4082">
        <v>2</v>
      </c>
      <c r="M4082" s="32">
        <v>22518</v>
      </c>
    </row>
    <row r="4083" spans="1:13" x14ac:dyDescent="0.3">
      <c r="A4083" t="s">
        <v>28</v>
      </c>
      <c r="B4083" t="s">
        <v>22</v>
      </c>
      <c r="C4083" t="s">
        <v>15</v>
      </c>
      <c r="D4083" t="s">
        <v>326</v>
      </c>
      <c r="E4083" t="s">
        <v>95</v>
      </c>
      <c r="F4083">
        <v>97224</v>
      </c>
      <c r="G4083" t="s">
        <v>25</v>
      </c>
      <c r="H4083" t="s">
        <v>26</v>
      </c>
      <c r="I4083" t="s">
        <v>37</v>
      </c>
      <c r="J4083" s="31">
        <v>5022</v>
      </c>
      <c r="K4083">
        <v>1</v>
      </c>
      <c r="L4083">
        <v>7</v>
      </c>
      <c r="M4083" s="32">
        <v>-35154</v>
      </c>
    </row>
    <row r="4084" spans="1:13" x14ac:dyDescent="0.3">
      <c r="A4084" t="s">
        <v>28</v>
      </c>
      <c r="B4084" t="s">
        <v>22</v>
      </c>
      <c r="C4084" t="s">
        <v>15</v>
      </c>
      <c r="D4084" t="s">
        <v>87</v>
      </c>
      <c r="E4084" t="s">
        <v>65</v>
      </c>
      <c r="F4084">
        <v>62521</v>
      </c>
      <c r="G4084" t="s">
        <v>47</v>
      </c>
      <c r="H4084" t="s">
        <v>26</v>
      </c>
      <c r="I4084" t="s">
        <v>37</v>
      </c>
      <c r="J4084" s="31">
        <v>182994</v>
      </c>
      <c r="K4084">
        <v>3</v>
      </c>
      <c r="L4084">
        <v>8</v>
      </c>
      <c r="M4084" s="32">
        <v>-3202395</v>
      </c>
    </row>
    <row r="4085" spans="1:13" x14ac:dyDescent="0.3">
      <c r="A4085" t="s">
        <v>28</v>
      </c>
      <c r="B4085" t="s">
        <v>22</v>
      </c>
      <c r="C4085" t="s">
        <v>15</v>
      </c>
      <c r="D4085" t="s">
        <v>87</v>
      </c>
      <c r="E4085" t="s">
        <v>65</v>
      </c>
      <c r="F4085">
        <v>62521</v>
      </c>
      <c r="G4085" t="s">
        <v>47</v>
      </c>
      <c r="H4085" t="s">
        <v>26</v>
      </c>
      <c r="I4085" t="s">
        <v>41</v>
      </c>
      <c r="J4085" s="31">
        <v>10272</v>
      </c>
      <c r="K4085">
        <v>3</v>
      </c>
      <c r="L4085">
        <v>2</v>
      </c>
      <c r="M4085" s="32">
        <v>321</v>
      </c>
    </row>
    <row r="4086" spans="1:13" x14ac:dyDescent="0.3">
      <c r="A4086" t="s">
        <v>62</v>
      </c>
      <c r="B4086" t="s">
        <v>44</v>
      </c>
      <c r="C4086" t="s">
        <v>15</v>
      </c>
      <c r="D4086" t="s">
        <v>108</v>
      </c>
      <c r="E4086" t="s">
        <v>81</v>
      </c>
      <c r="F4086">
        <v>85023</v>
      </c>
      <c r="G4086" t="s">
        <v>25</v>
      </c>
      <c r="H4086" t="s">
        <v>26</v>
      </c>
      <c r="I4086" t="s">
        <v>37</v>
      </c>
      <c r="J4086" s="31">
        <v>7857</v>
      </c>
      <c r="K4086">
        <v>3</v>
      </c>
      <c r="L4086">
        <v>7</v>
      </c>
      <c r="M4086" s="32">
        <v>-60237</v>
      </c>
    </row>
    <row r="4087" spans="1:13" x14ac:dyDescent="0.3">
      <c r="A4087" t="s">
        <v>13</v>
      </c>
      <c r="B4087" t="s">
        <v>22</v>
      </c>
      <c r="C4087" t="s">
        <v>15</v>
      </c>
      <c r="D4087" t="s">
        <v>390</v>
      </c>
      <c r="E4087" t="s">
        <v>24</v>
      </c>
      <c r="F4087">
        <v>95823</v>
      </c>
      <c r="G4087" t="s">
        <v>25</v>
      </c>
      <c r="H4087" t="s">
        <v>35</v>
      </c>
      <c r="I4087" t="s">
        <v>36</v>
      </c>
      <c r="J4087" s="31">
        <v>302384</v>
      </c>
      <c r="K4087">
        <v>2</v>
      </c>
      <c r="L4087">
        <v>2</v>
      </c>
      <c r="M4087" s="32">
        <v>302384</v>
      </c>
    </row>
    <row r="4088" spans="1:13" x14ac:dyDescent="0.3">
      <c r="A4088" t="s">
        <v>13</v>
      </c>
      <c r="B4088" t="s">
        <v>22</v>
      </c>
      <c r="C4088" t="s">
        <v>15</v>
      </c>
      <c r="D4088" t="s">
        <v>390</v>
      </c>
      <c r="E4088" t="s">
        <v>24</v>
      </c>
      <c r="F4088">
        <v>95823</v>
      </c>
      <c r="G4088" t="s">
        <v>25</v>
      </c>
      <c r="H4088" t="s">
        <v>26</v>
      </c>
      <c r="I4088" t="s">
        <v>37</v>
      </c>
      <c r="J4088" s="31">
        <v>20952</v>
      </c>
      <c r="K4088">
        <v>3</v>
      </c>
      <c r="L4088">
        <v>2</v>
      </c>
      <c r="M4088" s="32">
        <v>70713</v>
      </c>
    </row>
    <row r="4089" spans="1:13" x14ac:dyDescent="0.3">
      <c r="A4089" t="s">
        <v>13</v>
      </c>
      <c r="B4089" t="s">
        <v>22</v>
      </c>
      <c r="C4089" t="s">
        <v>15</v>
      </c>
      <c r="D4089" t="s">
        <v>390</v>
      </c>
      <c r="E4089" t="s">
        <v>24</v>
      </c>
      <c r="F4089">
        <v>95823</v>
      </c>
      <c r="G4089" t="s">
        <v>25</v>
      </c>
      <c r="H4089" t="s">
        <v>26</v>
      </c>
      <c r="I4089" t="s">
        <v>37</v>
      </c>
      <c r="J4089" s="31">
        <v>11784</v>
      </c>
      <c r="K4089">
        <v>3</v>
      </c>
      <c r="L4089">
        <v>2</v>
      </c>
      <c r="M4089" s="32">
        <v>39771</v>
      </c>
    </row>
    <row r="4090" spans="1:13" x14ac:dyDescent="0.3">
      <c r="A4090" t="s">
        <v>28</v>
      </c>
      <c r="B4090" t="s">
        <v>14</v>
      </c>
      <c r="C4090" t="s">
        <v>15</v>
      </c>
      <c r="D4090" t="s">
        <v>271</v>
      </c>
      <c r="E4090" t="s">
        <v>197</v>
      </c>
      <c r="F4090">
        <v>72401</v>
      </c>
      <c r="G4090" t="s">
        <v>18</v>
      </c>
      <c r="H4090" t="s">
        <v>19</v>
      </c>
      <c r="I4090" t="s">
        <v>20</v>
      </c>
      <c r="J4090" s="31">
        <v>63882</v>
      </c>
      <c r="K4090">
        <v>9</v>
      </c>
      <c r="L4090">
        <v>0</v>
      </c>
      <c r="M4090" s="32">
        <v>1724814</v>
      </c>
    </row>
    <row r="4091" spans="1:13" x14ac:dyDescent="0.3">
      <c r="A4091" t="s">
        <v>28</v>
      </c>
      <c r="B4091" t="s">
        <v>22</v>
      </c>
      <c r="C4091" t="s">
        <v>15</v>
      </c>
      <c r="D4091" t="s">
        <v>75</v>
      </c>
      <c r="E4091" t="s">
        <v>76</v>
      </c>
      <c r="F4091">
        <v>10035</v>
      </c>
      <c r="G4091" t="s">
        <v>57</v>
      </c>
      <c r="H4091" t="s">
        <v>26</v>
      </c>
      <c r="I4091" t="s">
        <v>27</v>
      </c>
      <c r="J4091" s="31">
        <v>207</v>
      </c>
      <c r="K4091">
        <v>2</v>
      </c>
      <c r="L4091">
        <v>0</v>
      </c>
      <c r="M4091" s="32">
        <v>9936</v>
      </c>
    </row>
    <row r="4092" spans="1:13" x14ac:dyDescent="0.3">
      <c r="A4092" t="s">
        <v>28</v>
      </c>
      <c r="B4092" t="s">
        <v>22</v>
      </c>
      <c r="C4092" t="s">
        <v>15</v>
      </c>
      <c r="D4092" t="s">
        <v>75</v>
      </c>
      <c r="E4092" t="s">
        <v>76</v>
      </c>
      <c r="F4092">
        <v>10035</v>
      </c>
      <c r="G4092" t="s">
        <v>57</v>
      </c>
      <c r="H4092" t="s">
        <v>26</v>
      </c>
      <c r="I4092" t="s">
        <v>110</v>
      </c>
      <c r="J4092" s="31">
        <v>1095</v>
      </c>
      <c r="K4092">
        <v>3</v>
      </c>
      <c r="L4092">
        <v>0</v>
      </c>
      <c r="M4092" s="32">
        <v>3285</v>
      </c>
    </row>
    <row r="4093" spans="1:13" x14ac:dyDescent="0.3">
      <c r="A4093" t="s">
        <v>28</v>
      </c>
      <c r="B4093" t="s">
        <v>22</v>
      </c>
      <c r="C4093" t="s">
        <v>15</v>
      </c>
      <c r="D4093" t="s">
        <v>75</v>
      </c>
      <c r="E4093" t="s">
        <v>76</v>
      </c>
      <c r="F4093">
        <v>10035</v>
      </c>
      <c r="G4093" t="s">
        <v>57</v>
      </c>
      <c r="H4093" t="s">
        <v>26</v>
      </c>
      <c r="I4093" t="s">
        <v>37</v>
      </c>
      <c r="J4093" s="31">
        <v>14352</v>
      </c>
      <c r="K4093">
        <v>3</v>
      </c>
      <c r="L4093">
        <v>2</v>
      </c>
      <c r="M4093" s="32">
        <v>46644</v>
      </c>
    </row>
    <row r="4094" spans="1:13" x14ac:dyDescent="0.3">
      <c r="A4094" t="s">
        <v>62</v>
      </c>
      <c r="B4094" t="s">
        <v>14</v>
      </c>
      <c r="C4094" t="s">
        <v>15</v>
      </c>
      <c r="D4094" t="s">
        <v>133</v>
      </c>
      <c r="E4094" t="s">
        <v>104</v>
      </c>
      <c r="F4094">
        <v>44312</v>
      </c>
      <c r="G4094" t="s">
        <v>57</v>
      </c>
      <c r="H4094" t="s">
        <v>26</v>
      </c>
      <c r="I4094" t="s">
        <v>32</v>
      </c>
      <c r="J4094" s="31">
        <v>221024</v>
      </c>
      <c r="K4094">
        <v>2</v>
      </c>
      <c r="L4094">
        <v>2</v>
      </c>
      <c r="M4094" s="32">
        <v>-55256</v>
      </c>
    </row>
    <row r="4095" spans="1:13" x14ac:dyDescent="0.3">
      <c r="A4095" t="s">
        <v>28</v>
      </c>
      <c r="B4095" t="s">
        <v>14</v>
      </c>
      <c r="C4095" t="s">
        <v>15</v>
      </c>
      <c r="D4095" t="s">
        <v>242</v>
      </c>
      <c r="E4095" t="s">
        <v>17</v>
      </c>
      <c r="F4095">
        <v>41042</v>
      </c>
      <c r="G4095" t="s">
        <v>18</v>
      </c>
      <c r="H4095" t="s">
        <v>35</v>
      </c>
      <c r="I4095" t="s">
        <v>123</v>
      </c>
      <c r="J4095" s="31">
        <v>3080</v>
      </c>
      <c r="K4095">
        <v>7</v>
      </c>
      <c r="L4095">
        <v>0</v>
      </c>
      <c r="M4095" s="32">
        <v>14168</v>
      </c>
    </row>
    <row r="4096" spans="1:13" x14ac:dyDescent="0.3">
      <c r="A4096" t="s">
        <v>28</v>
      </c>
      <c r="B4096" t="s">
        <v>14</v>
      </c>
      <c r="C4096" t="s">
        <v>15</v>
      </c>
      <c r="D4096" t="s">
        <v>242</v>
      </c>
      <c r="E4096" t="s">
        <v>17</v>
      </c>
      <c r="F4096">
        <v>41042</v>
      </c>
      <c r="G4096" t="s">
        <v>18</v>
      </c>
      <c r="H4096" t="s">
        <v>35</v>
      </c>
      <c r="I4096" t="s">
        <v>59</v>
      </c>
      <c r="J4096" s="31">
        <v>7996</v>
      </c>
      <c r="K4096">
        <v>4</v>
      </c>
      <c r="L4096">
        <v>0</v>
      </c>
      <c r="M4096" s="32">
        <v>183908</v>
      </c>
    </row>
    <row r="4097" spans="1:13" x14ac:dyDescent="0.3">
      <c r="A4097" t="s">
        <v>28</v>
      </c>
      <c r="B4097" t="s">
        <v>14</v>
      </c>
      <c r="C4097" t="s">
        <v>15</v>
      </c>
      <c r="D4097" t="s">
        <v>242</v>
      </c>
      <c r="E4097" t="s">
        <v>17</v>
      </c>
      <c r="F4097">
        <v>41042</v>
      </c>
      <c r="G4097" t="s">
        <v>18</v>
      </c>
      <c r="H4097" t="s">
        <v>35</v>
      </c>
      <c r="I4097" t="s">
        <v>36</v>
      </c>
      <c r="J4097" s="31">
        <v>58797</v>
      </c>
      <c r="K4097">
        <v>3</v>
      </c>
      <c r="L4097">
        <v>0</v>
      </c>
      <c r="M4097" s="32">
        <v>1705113</v>
      </c>
    </row>
    <row r="4098" spans="1:13" x14ac:dyDescent="0.3">
      <c r="A4098" t="s">
        <v>28</v>
      </c>
      <c r="B4098" t="s">
        <v>14</v>
      </c>
      <c r="C4098" t="s">
        <v>15</v>
      </c>
      <c r="D4098" t="s">
        <v>93</v>
      </c>
      <c r="E4098" t="s">
        <v>68</v>
      </c>
      <c r="F4098">
        <v>55407</v>
      </c>
      <c r="G4098" t="s">
        <v>47</v>
      </c>
      <c r="H4098" t="s">
        <v>26</v>
      </c>
      <c r="I4098" t="s">
        <v>41</v>
      </c>
      <c r="J4098" s="31">
        <v>324</v>
      </c>
      <c r="K4098">
        <v>5</v>
      </c>
      <c r="L4098">
        <v>0</v>
      </c>
      <c r="M4098" s="32">
        <v>15552</v>
      </c>
    </row>
    <row r="4099" spans="1:13" x14ac:dyDescent="0.3">
      <c r="A4099" t="s">
        <v>28</v>
      </c>
      <c r="B4099" t="s">
        <v>14</v>
      </c>
      <c r="C4099" t="s">
        <v>15</v>
      </c>
      <c r="D4099" t="s">
        <v>93</v>
      </c>
      <c r="E4099" t="s">
        <v>68</v>
      </c>
      <c r="F4099">
        <v>55407</v>
      </c>
      <c r="G4099" t="s">
        <v>47</v>
      </c>
      <c r="H4099" t="s">
        <v>26</v>
      </c>
      <c r="I4099" t="s">
        <v>32</v>
      </c>
      <c r="J4099" s="31">
        <v>4049</v>
      </c>
      <c r="K4099">
        <v>5</v>
      </c>
      <c r="L4099">
        <v>0</v>
      </c>
      <c r="M4099" s="32">
        <v>16196</v>
      </c>
    </row>
    <row r="4100" spans="1:13" x14ac:dyDescent="0.3">
      <c r="A4100" t="s">
        <v>28</v>
      </c>
      <c r="B4100" t="s">
        <v>14</v>
      </c>
      <c r="C4100" t="s">
        <v>15</v>
      </c>
      <c r="D4100" t="s">
        <v>93</v>
      </c>
      <c r="E4100" t="s">
        <v>68</v>
      </c>
      <c r="F4100">
        <v>55407</v>
      </c>
      <c r="G4100" t="s">
        <v>47</v>
      </c>
      <c r="H4100" t="s">
        <v>26</v>
      </c>
      <c r="I4100" t="s">
        <v>37</v>
      </c>
      <c r="J4100" s="31">
        <v>944995</v>
      </c>
      <c r="K4100">
        <v>5</v>
      </c>
      <c r="L4100">
        <v>0</v>
      </c>
      <c r="M4100" s="32">
        <v>46304755</v>
      </c>
    </row>
    <row r="4101" spans="1:13" x14ac:dyDescent="0.3">
      <c r="A4101" t="s">
        <v>28</v>
      </c>
      <c r="B4101" t="s">
        <v>14</v>
      </c>
      <c r="C4101" t="s">
        <v>15</v>
      </c>
      <c r="D4101" t="s">
        <v>93</v>
      </c>
      <c r="E4101" t="s">
        <v>68</v>
      </c>
      <c r="F4101">
        <v>55407</v>
      </c>
      <c r="G4101" t="s">
        <v>47</v>
      </c>
      <c r="H4101" t="s">
        <v>26</v>
      </c>
      <c r="I4101" t="s">
        <v>37</v>
      </c>
      <c r="J4101" s="31">
        <v>1294</v>
      </c>
      <c r="K4101">
        <v>2</v>
      </c>
      <c r="L4101">
        <v>0</v>
      </c>
      <c r="M4101" s="32">
        <v>647</v>
      </c>
    </row>
    <row r="4102" spans="1:13" x14ac:dyDescent="0.3">
      <c r="A4102" t="s">
        <v>28</v>
      </c>
      <c r="B4102" t="s">
        <v>14</v>
      </c>
      <c r="C4102" t="s">
        <v>15</v>
      </c>
      <c r="D4102" t="s">
        <v>61</v>
      </c>
      <c r="E4102" t="s">
        <v>46</v>
      </c>
      <c r="F4102">
        <v>77095</v>
      </c>
      <c r="G4102" t="s">
        <v>47</v>
      </c>
      <c r="H4102" t="s">
        <v>26</v>
      </c>
      <c r="I4102" t="s">
        <v>38</v>
      </c>
      <c r="J4102" s="31">
        <v>2264</v>
      </c>
      <c r="K4102">
        <v>1</v>
      </c>
      <c r="L4102">
        <v>8</v>
      </c>
      <c r="M4102" s="32">
        <v>-52072</v>
      </c>
    </row>
    <row r="4103" spans="1:13" x14ac:dyDescent="0.3">
      <c r="A4103" t="s">
        <v>28</v>
      </c>
      <c r="B4103" t="s">
        <v>14</v>
      </c>
      <c r="C4103" t="s">
        <v>15</v>
      </c>
      <c r="D4103" t="s">
        <v>61</v>
      </c>
      <c r="E4103" t="s">
        <v>46</v>
      </c>
      <c r="F4103">
        <v>77095</v>
      </c>
      <c r="G4103" t="s">
        <v>47</v>
      </c>
      <c r="H4103" t="s">
        <v>26</v>
      </c>
      <c r="I4103" t="s">
        <v>38</v>
      </c>
      <c r="J4103" s="31">
        <v>444</v>
      </c>
      <c r="K4103">
        <v>1</v>
      </c>
      <c r="L4103">
        <v>8</v>
      </c>
      <c r="M4103" s="32">
        <v>-111</v>
      </c>
    </row>
    <row r="4104" spans="1:13" x14ac:dyDescent="0.3">
      <c r="A4104" t="s">
        <v>28</v>
      </c>
      <c r="B4104" t="s">
        <v>14</v>
      </c>
      <c r="C4104" t="s">
        <v>15</v>
      </c>
      <c r="D4104" t="s">
        <v>61</v>
      </c>
      <c r="E4104" t="s">
        <v>46</v>
      </c>
      <c r="F4104">
        <v>77095</v>
      </c>
      <c r="G4104" t="s">
        <v>47</v>
      </c>
      <c r="H4104" t="s">
        <v>26</v>
      </c>
      <c r="I4104" t="s">
        <v>41</v>
      </c>
      <c r="J4104" s="31">
        <v>146176</v>
      </c>
      <c r="K4104">
        <v>8</v>
      </c>
      <c r="L4104">
        <v>2</v>
      </c>
      <c r="M4104" s="32">
        <v>475072</v>
      </c>
    </row>
    <row r="4105" spans="1:13" x14ac:dyDescent="0.3">
      <c r="A4105" t="s">
        <v>168</v>
      </c>
      <c r="B4105" t="s">
        <v>44</v>
      </c>
      <c r="C4105" t="s">
        <v>15</v>
      </c>
      <c r="D4105" t="s">
        <v>53</v>
      </c>
      <c r="E4105" t="s">
        <v>54</v>
      </c>
      <c r="F4105">
        <v>68025</v>
      </c>
      <c r="G4105" t="s">
        <v>47</v>
      </c>
      <c r="H4105" t="s">
        <v>19</v>
      </c>
      <c r="I4105" t="s">
        <v>33</v>
      </c>
      <c r="J4105" s="31">
        <v>1592</v>
      </c>
      <c r="K4105">
        <v>2</v>
      </c>
      <c r="L4105">
        <v>0</v>
      </c>
      <c r="M4105" s="32">
        <v>70048</v>
      </c>
    </row>
    <row r="4106" spans="1:13" x14ac:dyDescent="0.3">
      <c r="A4106" t="s">
        <v>28</v>
      </c>
      <c r="B4106" t="s">
        <v>14</v>
      </c>
      <c r="C4106" t="s">
        <v>15</v>
      </c>
      <c r="D4106" t="s">
        <v>144</v>
      </c>
      <c r="E4106" t="s">
        <v>24</v>
      </c>
      <c r="F4106">
        <v>92105</v>
      </c>
      <c r="G4106" t="s">
        <v>25</v>
      </c>
      <c r="H4106" t="s">
        <v>35</v>
      </c>
      <c r="I4106" t="s">
        <v>36</v>
      </c>
      <c r="J4106" s="31">
        <v>15996</v>
      </c>
      <c r="K4106">
        <v>5</v>
      </c>
      <c r="L4106">
        <v>2</v>
      </c>
      <c r="M4106" s="32">
        <v>179955</v>
      </c>
    </row>
    <row r="4107" spans="1:13" x14ac:dyDescent="0.3">
      <c r="A4107" t="s">
        <v>28</v>
      </c>
      <c r="B4107" t="s">
        <v>14</v>
      </c>
      <c r="C4107" t="s">
        <v>15</v>
      </c>
      <c r="D4107" t="s">
        <v>144</v>
      </c>
      <c r="E4107" t="s">
        <v>24</v>
      </c>
      <c r="F4107">
        <v>92105</v>
      </c>
      <c r="G4107" t="s">
        <v>25</v>
      </c>
      <c r="H4107" t="s">
        <v>26</v>
      </c>
      <c r="I4107" t="s">
        <v>37</v>
      </c>
      <c r="J4107" s="31">
        <v>1376</v>
      </c>
      <c r="K4107">
        <v>2</v>
      </c>
      <c r="L4107">
        <v>2</v>
      </c>
      <c r="M4107" s="32">
        <v>4644</v>
      </c>
    </row>
    <row r="4108" spans="1:13" x14ac:dyDescent="0.3">
      <c r="A4108" t="s">
        <v>28</v>
      </c>
      <c r="B4108" t="s">
        <v>14</v>
      </c>
      <c r="C4108" t="s">
        <v>15</v>
      </c>
      <c r="D4108" t="s">
        <v>61</v>
      </c>
      <c r="E4108" t="s">
        <v>46</v>
      </c>
      <c r="F4108">
        <v>77041</v>
      </c>
      <c r="G4108" t="s">
        <v>47</v>
      </c>
      <c r="H4108" t="s">
        <v>26</v>
      </c>
      <c r="I4108" t="s">
        <v>37</v>
      </c>
      <c r="J4108" s="31">
        <v>4312</v>
      </c>
      <c r="K4108">
        <v>2</v>
      </c>
      <c r="L4108">
        <v>8</v>
      </c>
      <c r="M4108" s="32">
        <v>-68992</v>
      </c>
    </row>
    <row r="4109" spans="1:13" x14ac:dyDescent="0.3">
      <c r="A4109" t="s">
        <v>168</v>
      </c>
      <c r="B4109" t="s">
        <v>14</v>
      </c>
      <c r="C4109" t="s">
        <v>15</v>
      </c>
      <c r="D4109" t="s">
        <v>75</v>
      </c>
      <c r="E4109" t="s">
        <v>76</v>
      </c>
      <c r="F4109">
        <v>10011</v>
      </c>
      <c r="G4109" t="s">
        <v>57</v>
      </c>
      <c r="H4109" t="s">
        <v>26</v>
      </c>
      <c r="I4109" t="s">
        <v>32</v>
      </c>
      <c r="J4109" s="31">
        <v>1396</v>
      </c>
      <c r="K4109">
        <v>2</v>
      </c>
      <c r="L4109">
        <v>0</v>
      </c>
      <c r="M4109" s="32">
        <v>2792</v>
      </c>
    </row>
    <row r="4110" spans="1:13" x14ac:dyDescent="0.3">
      <c r="A4110" t="s">
        <v>168</v>
      </c>
      <c r="B4110" t="s">
        <v>14</v>
      </c>
      <c r="C4110" t="s">
        <v>15</v>
      </c>
      <c r="D4110" t="s">
        <v>75</v>
      </c>
      <c r="E4110" t="s">
        <v>76</v>
      </c>
      <c r="F4110">
        <v>10011</v>
      </c>
      <c r="G4110" t="s">
        <v>57</v>
      </c>
      <c r="H4110" t="s">
        <v>19</v>
      </c>
      <c r="I4110" t="s">
        <v>31</v>
      </c>
      <c r="J4110" s="31">
        <v>27414</v>
      </c>
      <c r="K4110">
        <v>3</v>
      </c>
      <c r="L4110">
        <v>4</v>
      </c>
      <c r="M4110" s="32">
        <v>-141639</v>
      </c>
    </row>
    <row r="4111" spans="1:13" x14ac:dyDescent="0.3">
      <c r="A4111" t="s">
        <v>28</v>
      </c>
      <c r="B4111" t="s">
        <v>22</v>
      </c>
      <c r="C4111" t="s">
        <v>15</v>
      </c>
      <c r="D4111" t="s">
        <v>140</v>
      </c>
      <c r="E4111" t="s">
        <v>70</v>
      </c>
      <c r="F4111">
        <v>48227</v>
      </c>
      <c r="G4111" t="s">
        <v>47</v>
      </c>
      <c r="H4111" t="s">
        <v>35</v>
      </c>
      <c r="I4111" t="s">
        <v>36</v>
      </c>
      <c r="J4111" s="31">
        <v>7398</v>
      </c>
      <c r="K4111">
        <v>2</v>
      </c>
      <c r="L4111">
        <v>0</v>
      </c>
      <c r="M4111" s="32">
        <v>199746</v>
      </c>
    </row>
    <row r="4112" spans="1:13" x14ac:dyDescent="0.3">
      <c r="A4112" t="s">
        <v>28</v>
      </c>
      <c r="B4112" t="s">
        <v>22</v>
      </c>
      <c r="C4112" t="s">
        <v>15</v>
      </c>
      <c r="D4112" t="s">
        <v>140</v>
      </c>
      <c r="E4112" t="s">
        <v>70</v>
      </c>
      <c r="F4112">
        <v>48227</v>
      </c>
      <c r="G4112" t="s">
        <v>47</v>
      </c>
      <c r="H4112" t="s">
        <v>19</v>
      </c>
      <c r="I4112" t="s">
        <v>20</v>
      </c>
      <c r="J4112" s="31">
        <v>16098</v>
      </c>
      <c r="K4112">
        <v>1</v>
      </c>
      <c r="L4112">
        <v>0</v>
      </c>
      <c r="M4112" s="32">
        <v>209274</v>
      </c>
    </row>
    <row r="4113" spans="1:13" x14ac:dyDescent="0.3">
      <c r="A4113" t="s">
        <v>28</v>
      </c>
      <c r="B4113" t="s">
        <v>22</v>
      </c>
      <c r="C4113" t="s">
        <v>15</v>
      </c>
      <c r="D4113" t="s">
        <v>140</v>
      </c>
      <c r="E4113" t="s">
        <v>70</v>
      </c>
      <c r="F4113">
        <v>48227</v>
      </c>
      <c r="G4113" t="s">
        <v>47</v>
      </c>
      <c r="H4113" t="s">
        <v>26</v>
      </c>
      <c r="I4113" t="s">
        <v>41</v>
      </c>
      <c r="J4113" s="31">
        <v>1734</v>
      </c>
      <c r="K4113">
        <v>3</v>
      </c>
      <c r="L4113">
        <v>0</v>
      </c>
      <c r="M4113" s="32">
        <v>84966</v>
      </c>
    </row>
    <row r="4114" spans="1:13" x14ac:dyDescent="0.3">
      <c r="A4114" t="s">
        <v>28</v>
      </c>
      <c r="B4114" t="s">
        <v>22</v>
      </c>
      <c r="C4114" t="s">
        <v>15</v>
      </c>
      <c r="D4114" t="s">
        <v>140</v>
      </c>
      <c r="E4114" t="s">
        <v>70</v>
      </c>
      <c r="F4114">
        <v>48227</v>
      </c>
      <c r="G4114" t="s">
        <v>47</v>
      </c>
      <c r="H4114" t="s">
        <v>26</v>
      </c>
      <c r="I4114" t="s">
        <v>34</v>
      </c>
      <c r="J4114" s="31">
        <v>328</v>
      </c>
      <c r="K4114">
        <v>1</v>
      </c>
      <c r="L4114">
        <v>0</v>
      </c>
      <c r="M4114" s="32">
        <v>9512</v>
      </c>
    </row>
    <row r="4115" spans="1:13" x14ac:dyDescent="0.3">
      <c r="A4115" t="s">
        <v>28</v>
      </c>
      <c r="B4115" t="s">
        <v>22</v>
      </c>
      <c r="C4115" t="s">
        <v>15</v>
      </c>
      <c r="D4115" t="s">
        <v>61</v>
      </c>
      <c r="E4115" t="s">
        <v>46</v>
      </c>
      <c r="F4115">
        <v>77095</v>
      </c>
      <c r="G4115" t="s">
        <v>47</v>
      </c>
      <c r="H4115" t="s">
        <v>26</v>
      </c>
      <c r="I4115" t="s">
        <v>27</v>
      </c>
      <c r="J4115" s="31">
        <v>8856</v>
      </c>
      <c r="K4115">
        <v>3</v>
      </c>
      <c r="L4115">
        <v>2</v>
      </c>
      <c r="M4115" s="32">
        <v>29889</v>
      </c>
    </row>
    <row r="4116" spans="1:13" x14ac:dyDescent="0.3">
      <c r="A4116" t="s">
        <v>28</v>
      </c>
      <c r="B4116" t="s">
        <v>22</v>
      </c>
      <c r="C4116" t="s">
        <v>15</v>
      </c>
      <c r="D4116" t="s">
        <v>61</v>
      </c>
      <c r="E4116" t="s">
        <v>46</v>
      </c>
      <c r="F4116">
        <v>77095</v>
      </c>
      <c r="G4116" t="s">
        <v>47</v>
      </c>
      <c r="H4116" t="s">
        <v>35</v>
      </c>
      <c r="I4116" t="s">
        <v>36</v>
      </c>
      <c r="J4116" s="31">
        <v>158376</v>
      </c>
      <c r="K4116">
        <v>3</v>
      </c>
      <c r="L4116">
        <v>2</v>
      </c>
      <c r="M4116" s="32">
        <v>138579</v>
      </c>
    </row>
    <row r="4117" spans="1:13" x14ac:dyDescent="0.3">
      <c r="A4117" t="s">
        <v>62</v>
      </c>
      <c r="B4117" t="s">
        <v>14</v>
      </c>
      <c r="C4117" t="s">
        <v>15</v>
      </c>
      <c r="D4117" t="s">
        <v>42</v>
      </c>
      <c r="E4117" t="s">
        <v>43</v>
      </c>
      <c r="F4117">
        <v>98105</v>
      </c>
      <c r="G4117" t="s">
        <v>25</v>
      </c>
      <c r="H4117" t="s">
        <v>26</v>
      </c>
      <c r="I4117" t="s">
        <v>37</v>
      </c>
      <c r="J4117" s="31">
        <v>121996</v>
      </c>
      <c r="K4117">
        <v>5</v>
      </c>
      <c r="L4117">
        <v>2</v>
      </c>
      <c r="M4117" s="32">
        <v>3812375</v>
      </c>
    </row>
    <row r="4118" spans="1:13" x14ac:dyDescent="0.3">
      <c r="A4118" t="s">
        <v>28</v>
      </c>
      <c r="B4118" t="s">
        <v>14</v>
      </c>
      <c r="C4118" t="s">
        <v>15</v>
      </c>
      <c r="D4118" t="s">
        <v>23</v>
      </c>
      <c r="E4118" t="s">
        <v>24</v>
      </c>
      <c r="F4118">
        <v>90036</v>
      </c>
      <c r="G4118" t="s">
        <v>25</v>
      </c>
      <c r="H4118" t="s">
        <v>26</v>
      </c>
      <c r="I4118" t="s">
        <v>37</v>
      </c>
      <c r="J4118" s="31">
        <v>3168</v>
      </c>
      <c r="K4118">
        <v>2</v>
      </c>
      <c r="L4118">
        <v>2</v>
      </c>
      <c r="M4118" s="32">
        <v>99</v>
      </c>
    </row>
    <row r="4119" spans="1:13" x14ac:dyDescent="0.3">
      <c r="A4119" t="s">
        <v>28</v>
      </c>
      <c r="B4119" t="s">
        <v>14</v>
      </c>
      <c r="C4119" t="s">
        <v>15</v>
      </c>
      <c r="D4119" t="s">
        <v>23</v>
      </c>
      <c r="E4119" t="s">
        <v>24</v>
      </c>
      <c r="F4119">
        <v>90036</v>
      </c>
      <c r="G4119" t="s">
        <v>25</v>
      </c>
      <c r="H4119" t="s">
        <v>26</v>
      </c>
      <c r="I4119" t="s">
        <v>41</v>
      </c>
      <c r="J4119" s="31">
        <v>1944</v>
      </c>
      <c r="K4119">
        <v>3</v>
      </c>
      <c r="L4119">
        <v>0</v>
      </c>
      <c r="M4119" s="32">
        <v>93312</v>
      </c>
    </row>
    <row r="4120" spans="1:13" x14ac:dyDescent="0.3">
      <c r="A4120" t="s">
        <v>28</v>
      </c>
      <c r="B4120" t="s">
        <v>14</v>
      </c>
      <c r="C4120" t="s">
        <v>15</v>
      </c>
      <c r="D4120" t="s">
        <v>23</v>
      </c>
      <c r="E4120" t="s">
        <v>24</v>
      </c>
      <c r="F4120">
        <v>90036</v>
      </c>
      <c r="G4120" t="s">
        <v>25</v>
      </c>
      <c r="H4120" t="s">
        <v>26</v>
      </c>
      <c r="I4120" t="s">
        <v>32</v>
      </c>
      <c r="J4120" s="31">
        <v>45486</v>
      </c>
      <c r="K4120">
        <v>7</v>
      </c>
      <c r="L4120">
        <v>0</v>
      </c>
      <c r="M4120" s="32">
        <v>545832</v>
      </c>
    </row>
    <row r="4121" spans="1:13" x14ac:dyDescent="0.3">
      <c r="A4121" t="s">
        <v>28</v>
      </c>
      <c r="B4121" t="s">
        <v>14</v>
      </c>
      <c r="C4121" t="s">
        <v>15</v>
      </c>
      <c r="D4121" t="s">
        <v>23</v>
      </c>
      <c r="E4121" t="s">
        <v>24</v>
      </c>
      <c r="F4121">
        <v>90036</v>
      </c>
      <c r="G4121" t="s">
        <v>25</v>
      </c>
      <c r="H4121" t="s">
        <v>26</v>
      </c>
      <c r="I4121" t="s">
        <v>37</v>
      </c>
      <c r="J4121" s="31">
        <v>91392</v>
      </c>
      <c r="K4121">
        <v>8</v>
      </c>
      <c r="L4121">
        <v>2</v>
      </c>
      <c r="M4121" s="32">
        <v>297024</v>
      </c>
    </row>
    <row r="4122" spans="1:13" x14ac:dyDescent="0.3">
      <c r="A4122" t="s">
        <v>28</v>
      </c>
      <c r="B4122" t="s">
        <v>14</v>
      </c>
      <c r="C4122" t="s">
        <v>15</v>
      </c>
      <c r="D4122" t="s">
        <v>55</v>
      </c>
      <c r="E4122" t="s">
        <v>56</v>
      </c>
      <c r="F4122">
        <v>19120</v>
      </c>
      <c r="G4122" t="s">
        <v>57</v>
      </c>
      <c r="H4122" t="s">
        <v>35</v>
      </c>
      <c r="I4122" t="s">
        <v>59</v>
      </c>
      <c r="J4122" s="31">
        <v>1904</v>
      </c>
      <c r="K4122">
        <v>4</v>
      </c>
      <c r="L4122">
        <v>2</v>
      </c>
      <c r="M4122" s="32">
        <v>-1428</v>
      </c>
    </row>
    <row r="4123" spans="1:13" x14ac:dyDescent="0.3">
      <c r="A4123" t="s">
        <v>168</v>
      </c>
      <c r="B4123" t="s">
        <v>14</v>
      </c>
      <c r="C4123" t="s">
        <v>15</v>
      </c>
      <c r="D4123" t="s">
        <v>42</v>
      </c>
      <c r="E4123" t="s">
        <v>43</v>
      </c>
      <c r="F4123">
        <v>98103</v>
      </c>
      <c r="G4123" t="s">
        <v>25</v>
      </c>
      <c r="H4123" t="s">
        <v>26</v>
      </c>
      <c r="I4123" t="s">
        <v>41</v>
      </c>
      <c r="J4123" s="31">
        <v>3744</v>
      </c>
      <c r="K4123">
        <v>6</v>
      </c>
      <c r="L4123">
        <v>0</v>
      </c>
      <c r="M4123" s="32">
        <v>16848</v>
      </c>
    </row>
    <row r="4124" spans="1:13" x14ac:dyDescent="0.3">
      <c r="A4124" t="s">
        <v>168</v>
      </c>
      <c r="B4124" t="s">
        <v>14</v>
      </c>
      <c r="C4124" t="s">
        <v>15</v>
      </c>
      <c r="D4124" t="s">
        <v>42</v>
      </c>
      <c r="E4124" t="s">
        <v>43</v>
      </c>
      <c r="F4124">
        <v>98103</v>
      </c>
      <c r="G4124" t="s">
        <v>25</v>
      </c>
      <c r="H4124" t="s">
        <v>26</v>
      </c>
      <c r="I4124" t="s">
        <v>27</v>
      </c>
      <c r="J4124" s="31">
        <v>3759</v>
      </c>
      <c r="K4124">
        <v>3</v>
      </c>
      <c r="L4124">
        <v>0</v>
      </c>
      <c r="M4124" s="32">
        <v>176673</v>
      </c>
    </row>
    <row r="4125" spans="1:13" x14ac:dyDescent="0.3">
      <c r="A4125" t="s">
        <v>168</v>
      </c>
      <c r="B4125" t="s">
        <v>14</v>
      </c>
      <c r="C4125" t="s">
        <v>15</v>
      </c>
      <c r="D4125" t="s">
        <v>42</v>
      </c>
      <c r="E4125" t="s">
        <v>43</v>
      </c>
      <c r="F4125">
        <v>98103</v>
      </c>
      <c r="G4125" t="s">
        <v>25</v>
      </c>
      <c r="H4125" t="s">
        <v>26</v>
      </c>
      <c r="I4125" t="s">
        <v>37</v>
      </c>
      <c r="J4125" s="31">
        <v>26032</v>
      </c>
      <c r="K4125">
        <v>2</v>
      </c>
      <c r="L4125">
        <v>2</v>
      </c>
      <c r="M4125" s="32">
        <v>94366</v>
      </c>
    </row>
    <row r="4126" spans="1:13" x14ac:dyDescent="0.3">
      <c r="A4126" t="s">
        <v>28</v>
      </c>
      <c r="B4126" t="s">
        <v>22</v>
      </c>
      <c r="C4126" t="s">
        <v>15</v>
      </c>
      <c r="D4126" t="s">
        <v>317</v>
      </c>
      <c r="E4126" t="s">
        <v>76</v>
      </c>
      <c r="F4126">
        <v>13601</v>
      </c>
      <c r="G4126" t="s">
        <v>57</v>
      </c>
      <c r="H4126" t="s">
        <v>26</v>
      </c>
      <c r="I4126" t="s">
        <v>38</v>
      </c>
      <c r="J4126" s="31">
        <v>3591</v>
      </c>
      <c r="K4126">
        <v>3</v>
      </c>
      <c r="L4126">
        <v>0</v>
      </c>
      <c r="M4126" s="32">
        <v>96957</v>
      </c>
    </row>
    <row r="4127" spans="1:13" x14ac:dyDescent="0.3">
      <c r="A4127" t="s">
        <v>13</v>
      </c>
      <c r="B4127" t="s">
        <v>14</v>
      </c>
      <c r="C4127" t="s">
        <v>15</v>
      </c>
      <c r="D4127" t="s">
        <v>189</v>
      </c>
      <c r="E4127" t="s">
        <v>30</v>
      </c>
      <c r="F4127">
        <v>32216</v>
      </c>
      <c r="G4127" t="s">
        <v>18</v>
      </c>
      <c r="H4127" t="s">
        <v>19</v>
      </c>
      <c r="I4127" t="s">
        <v>33</v>
      </c>
      <c r="J4127" s="31">
        <v>91032</v>
      </c>
      <c r="K4127">
        <v>3</v>
      </c>
      <c r="L4127">
        <v>2</v>
      </c>
      <c r="M4127" s="32">
        <v>-22758</v>
      </c>
    </row>
    <row r="4128" spans="1:13" x14ac:dyDescent="0.3">
      <c r="A4128" t="s">
        <v>62</v>
      </c>
      <c r="B4128" t="s">
        <v>14</v>
      </c>
      <c r="C4128" t="s">
        <v>15</v>
      </c>
      <c r="D4128" t="s">
        <v>155</v>
      </c>
      <c r="E4128" t="s">
        <v>83</v>
      </c>
      <c r="F4128">
        <v>22204</v>
      </c>
      <c r="G4128" t="s">
        <v>18</v>
      </c>
      <c r="H4128" t="s">
        <v>26</v>
      </c>
      <c r="I4128" t="s">
        <v>34</v>
      </c>
      <c r="J4128" s="31">
        <v>5466</v>
      </c>
      <c r="K4128">
        <v>6</v>
      </c>
      <c r="L4128">
        <v>0</v>
      </c>
      <c r="M4128" s="32">
        <v>180378</v>
      </c>
    </row>
    <row r="4129" spans="1:13" x14ac:dyDescent="0.3">
      <c r="A4129" t="s">
        <v>28</v>
      </c>
      <c r="B4129" t="s">
        <v>14</v>
      </c>
      <c r="C4129" t="s">
        <v>15</v>
      </c>
      <c r="D4129" t="s">
        <v>99</v>
      </c>
      <c r="E4129" t="s">
        <v>40</v>
      </c>
      <c r="F4129">
        <v>28205</v>
      </c>
      <c r="G4129" t="s">
        <v>18</v>
      </c>
      <c r="H4129" t="s">
        <v>26</v>
      </c>
      <c r="I4129" t="s">
        <v>32</v>
      </c>
      <c r="J4129" s="31">
        <v>67344</v>
      </c>
      <c r="K4129">
        <v>6</v>
      </c>
      <c r="L4129">
        <v>2</v>
      </c>
      <c r="M4129" s="32">
        <v>75762</v>
      </c>
    </row>
    <row r="4130" spans="1:13" x14ac:dyDescent="0.3">
      <c r="A4130" t="s">
        <v>28</v>
      </c>
      <c r="B4130" t="s">
        <v>14</v>
      </c>
      <c r="C4130" t="s">
        <v>15</v>
      </c>
      <c r="D4130" t="s">
        <v>99</v>
      </c>
      <c r="E4130" t="s">
        <v>40</v>
      </c>
      <c r="F4130">
        <v>28205</v>
      </c>
      <c r="G4130" t="s">
        <v>18</v>
      </c>
      <c r="H4130" t="s">
        <v>35</v>
      </c>
      <c r="I4130" t="s">
        <v>123</v>
      </c>
      <c r="J4130" s="31">
        <v>2624985</v>
      </c>
      <c r="K4130">
        <v>3</v>
      </c>
      <c r="L4130">
        <v>5</v>
      </c>
      <c r="M4130" s="32">
        <v>-9449946</v>
      </c>
    </row>
    <row r="4131" spans="1:13" x14ac:dyDescent="0.3">
      <c r="A4131" t="s">
        <v>28</v>
      </c>
      <c r="B4131" t="s">
        <v>14</v>
      </c>
      <c r="C4131" t="s">
        <v>15</v>
      </c>
      <c r="D4131" t="s">
        <v>42</v>
      </c>
      <c r="E4131" t="s">
        <v>43</v>
      </c>
      <c r="F4131">
        <v>98103</v>
      </c>
      <c r="G4131" t="s">
        <v>25</v>
      </c>
      <c r="H4131" t="s">
        <v>26</v>
      </c>
      <c r="I4131" t="s">
        <v>38</v>
      </c>
      <c r="J4131" s="31">
        <v>7328</v>
      </c>
      <c r="K4131">
        <v>4</v>
      </c>
      <c r="L4131">
        <v>0</v>
      </c>
      <c r="M4131" s="32">
        <v>212512</v>
      </c>
    </row>
    <row r="4132" spans="1:13" x14ac:dyDescent="0.3">
      <c r="A4132" t="s">
        <v>28</v>
      </c>
      <c r="B4132" t="s">
        <v>22</v>
      </c>
      <c r="C4132" t="s">
        <v>15</v>
      </c>
      <c r="D4132" t="s">
        <v>79</v>
      </c>
      <c r="E4132" t="s">
        <v>65</v>
      </c>
      <c r="F4132">
        <v>60623</v>
      </c>
      <c r="G4132" t="s">
        <v>47</v>
      </c>
      <c r="H4132" t="s">
        <v>26</v>
      </c>
      <c r="I4132" t="s">
        <v>37</v>
      </c>
      <c r="J4132" s="31">
        <v>1448</v>
      </c>
      <c r="K4132">
        <v>5</v>
      </c>
      <c r="L4132">
        <v>8</v>
      </c>
      <c r="M4132" s="32">
        <v>-23892</v>
      </c>
    </row>
    <row r="4133" spans="1:13" x14ac:dyDescent="0.3">
      <c r="A4133" t="s">
        <v>28</v>
      </c>
      <c r="B4133" t="s">
        <v>14</v>
      </c>
      <c r="C4133" t="s">
        <v>15</v>
      </c>
      <c r="D4133" t="s">
        <v>479</v>
      </c>
      <c r="E4133" t="s">
        <v>30</v>
      </c>
      <c r="F4133">
        <v>33021</v>
      </c>
      <c r="G4133" t="s">
        <v>18</v>
      </c>
      <c r="H4133" t="s">
        <v>26</v>
      </c>
      <c r="I4133" t="s">
        <v>41</v>
      </c>
      <c r="J4133" s="31">
        <v>11952</v>
      </c>
      <c r="K4133">
        <v>3</v>
      </c>
      <c r="L4133">
        <v>2</v>
      </c>
      <c r="M4133" s="32">
        <v>40338</v>
      </c>
    </row>
    <row r="4134" spans="1:13" x14ac:dyDescent="0.3">
      <c r="A4134" t="s">
        <v>28</v>
      </c>
      <c r="B4134" t="s">
        <v>14</v>
      </c>
      <c r="C4134" t="s">
        <v>15</v>
      </c>
      <c r="D4134" t="s">
        <v>479</v>
      </c>
      <c r="E4134" t="s">
        <v>30</v>
      </c>
      <c r="F4134">
        <v>33021</v>
      </c>
      <c r="G4134" t="s">
        <v>18</v>
      </c>
      <c r="H4134" t="s">
        <v>26</v>
      </c>
      <c r="I4134" t="s">
        <v>41</v>
      </c>
      <c r="J4134" s="31">
        <v>15552</v>
      </c>
      <c r="K4134">
        <v>3</v>
      </c>
      <c r="L4134">
        <v>2</v>
      </c>
      <c r="M4134" s="32">
        <v>56376</v>
      </c>
    </row>
    <row r="4135" spans="1:13" x14ac:dyDescent="0.3">
      <c r="A4135" t="s">
        <v>28</v>
      </c>
      <c r="B4135" t="s">
        <v>14</v>
      </c>
      <c r="C4135" t="s">
        <v>15</v>
      </c>
      <c r="D4135" t="s">
        <v>355</v>
      </c>
      <c r="E4135" t="s">
        <v>83</v>
      </c>
      <c r="F4135">
        <v>23320</v>
      </c>
      <c r="G4135" t="s">
        <v>18</v>
      </c>
      <c r="H4135" t="s">
        <v>26</v>
      </c>
      <c r="I4135" t="s">
        <v>77</v>
      </c>
      <c r="J4135" s="31">
        <v>45</v>
      </c>
      <c r="K4135">
        <v>9</v>
      </c>
      <c r="L4135">
        <v>0</v>
      </c>
      <c r="M4135" s="32">
        <v>216</v>
      </c>
    </row>
    <row r="4136" spans="1:13" x14ac:dyDescent="0.3">
      <c r="A4136" t="s">
        <v>28</v>
      </c>
      <c r="B4136" t="s">
        <v>14</v>
      </c>
      <c r="C4136" t="s">
        <v>15</v>
      </c>
      <c r="D4136" t="s">
        <v>355</v>
      </c>
      <c r="E4136" t="s">
        <v>83</v>
      </c>
      <c r="F4136">
        <v>23320</v>
      </c>
      <c r="G4136" t="s">
        <v>18</v>
      </c>
      <c r="H4136" t="s">
        <v>35</v>
      </c>
      <c r="I4136" t="s">
        <v>123</v>
      </c>
      <c r="J4136" s="31">
        <v>20997</v>
      </c>
      <c r="K4136">
        <v>3</v>
      </c>
      <c r="L4136">
        <v>0</v>
      </c>
      <c r="M4136" s="32">
        <v>902871</v>
      </c>
    </row>
    <row r="4137" spans="1:13" x14ac:dyDescent="0.3">
      <c r="A4137" t="s">
        <v>28</v>
      </c>
      <c r="B4137" t="s">
        <v>44</v>
      </c>
      <c r="C4137" t="s">
        <v>15</v>
      </c>
      <c r="D4137" t="s">
        <v>23</v>
      </c>
      <c r="E4137" t="s">
        <v>24</v>
      </c>
      <c r="F4137">
        <v>90036</v>
      </c>
      <c r="G4137" t="s">
        <v>25</v>
      </c>
      <c r="H4137" t="s">
        <v>26</v>
      </c>
      <c r="I4137" t="s">
        <v>37</v>
      </c>
      <c r="J4137" s="31">
        <v>11212</v>
      </c>
      <c r="K4137">
        <v>5</v>
      </c>
      <c r="L4137">
        <v>2</v>
      </c>
      <c r="M4137" s="32">
        <v>42045</v>
      </c>
    </row>
    <row r="4138" spans="1:13" x14ac:dyDescent="0.3">
      <c r="A4138" t="s">
        <v>28</v>
      </c>
      <c r="B4138" t="s">
        <v>44</v>
      </c>
      <c r="C4138" t="s">
        <v>15</v>
      </c>
      <c r="D4138" t="s">
        <v>23</v>
      </c>
      <c r="E4138" t="s">
        <v>24</v>
      </c>
      <c r="F4138">
        <v>90036</v>
      </c>
      <c r="G4138" t="s">
        <v>25</v>
      </c>
      <c r="H4138" t="s">
        <v>26</v>
      </c>
      <c r="I4138" t="s">
        <v>32</v>
      </c>
      <c r="J4138" s="31">
        <v>157514</v>
      </c>
      <c r="K4138">
        <v>7</v>
      </c>
      <c r="L4138">
        <v>0</v>
      </c>
      <c r="M4138" s="32">
        <v>2047682</v>
      </c>
    </row>
    <row r="4139" spans="1:13" x14ac:dyDescent="0.3">
      <c r="A4139" t="s">
        <v>28</v>
      </c>
      <c r="B4139" t="s">
        <v>14</v>
      </c>
      <c r="C4139" t="s">
        <v>15</v>
      </c>
      <c r="D4139" t="s">
        <v>251</v>
      </c>
      <c r="E4139" t="s">
        <v>83</v>
      </c>
      <c r="F4139">
        <v>22304</v>
      </c>
      <c r="G4139" t="s">
        <v>18</v>
      </c>
      <c r="H4139" t="s">
        <v>26</v>
      </c>
      <c r="I4139" t="s">
        <v>77</v>
      </c>
      <c r="J4139" s="31">
        <v>2506</v>
      </c>
      <c r="K4139">
        <v>7</v>
      </c>
      <c r="L4139">
        <v>0</v>
      </c>
      <c r="M4139" s="32">
        <v>1253</v>
      </c>
    </row>
    <row r="4140" spans="1:13" x14ac:dyDescent="0.3">
      <c r="A4140" t="s">
        <v>62</v>
      </c>
      <c r="B4140" t="s">
        <v>22</v>
      </c>
      <c r="C4140" t="s">
        <v>15</v>
      </c>
      <c r="D4140" t="s">
        <v>480</v>
      </c>
      <c r="E4140" t="s">
        <v>46</v>
      </c>
      <c r="F4140">
        <v>77536</v>
      </c>
      <c r="G4140" t="s">
        <v>47</v>
      </c>
      <c r="H4140" t="s">
        <v>26</v>
      </c>
      <c r="I4140" t="s">
        <v>37</v>
      </c>
      <c r="J4140" s="31">
        <v>6924</v>
      </c>
      <c r="K4140">
        <v>6</v>
      </c>
      <c r="L4140">
        <v>8</v>
      </c>
      <c r="M4140" s="32">
        <v>-10386</v>
      </c>
    </row>
    <row r="4141" spans="1:13" x14ac:dyDescent="0.3">
      <c r="A4141" t="s">
        <v>62</v>
      </c>
      <c r="B4141" t="s">
        <v>14</v>
      </c>
      <c r="C4141" t="s">
        <v>15</v>
      </c>
      <c r="D4141" t="s">
        <v>55</v>
      </c>
      <c r="E4141" t="s">
        <v>56</v>
      </c>
      <c r="F4141">
        <v>19120</v>
      </c>
      <c r="G4141" t="s">
        <v>57</v>
      </c>
      <c r="H4141" t="s">
        <v>26</v>
      </c>
      <c r="I4141" t="s">
        <v>32</v>
      </c>
      <c r="J4141" s="31">
        <v>37392</v>
      </c>
      <c r="K4141">
        <v>3</v>
      </c>
      <c r="L4141">
        <v>2</v>
      </c>
      <c r="M4141" s="32">
        <v>2337</v>
      </c>
    </row>
    <row r="4142" spans="1:13" x14ac:dyDescent="0.3">
      <c r="A4142" t="s">
        <v>62</v>
      </c>
      <c r="B4142" t="s">
        <v>14</v>
      </c>
      <c r="C4142" t="s">
        <v>15</v>
      </c>
      <c r="D4142" t="s">
        <v>55</v>
      </c>
      <c r="E4142" t="s">
        <v>56</v>
      </c>
      <c r="F4142">
        <v>19120</v>
      </c>
      <c r="G4142" t="s">
        <v>57</v>
      </c>
      <c r="H4142" t="s">
        <v>19</v>
      </c>
      <c r="I4142" t="s">
        <v>33</v>
      </c>
      <c r="J4142" s="31">
        <v>7912</v>
      </c>
      <c r="K4142">
        <v>5</v>
      </c>
      <c r="L4142">
        <v>2</v>
      </c>
      <c r="M4142" s="32">
        <v>13846</v>
      </c>
    </row>
    <row r="4143" spans="1:13" x14ac:dyDescent="0.3">
      <c r="A4143" t="s">
        <v>28</v>
      </c>
      <c r="B4143" t="s">
        <v>14</v>
      </c>
      <c r="C4143" t="s">
        <v>15</v>
      </c>
      <c r="D4143" t="s">
        <v>481</v>
      </c>
      <c r="E4143" t="s">
        <v>336</v>
      </c>
      <c r="F4143">
        <v>67212</v>
      </c>
      <c r="G4143" t="s">
        <v>47</v>
      </c>
      <c r="H4143" t="s">
        <v>26</v>
      </c>
      <c r="I4143" t="s">
        <v>27</v>
      </c>
      <c r="J4143" s="31">
        <v>189</v>
      </c>
      <c r="K4143">
        <v>3</v>
      </c>
      <c r="L4143">
        <v>0</v>
      </c>
      <c r="M4143" s="32">
        <v>8694</v>
      </c>
    </row>
    <row r="4144" spans="1:13" x14ac:dyDescent="0.3">
      <c r="A4144" t="s">
        <v>28</v>
      </c>
      <c r="B4144" t="s">
        <v>14</v>
      </c>
      <c r="C4144" t="s">
        <v>15</v>
      </c>
      <c r="D4144" t="s">
        <v>385</v>
      </c>
      <c r="E4144" t="s">
        <v>70</v>
      </c>
      <c r="F4144">
        <v>48640</v>
      </c>
      <c r="G4144" t="s">
        <v>47</v>
      </c>
      <c r="H4144" t="s">
        <v>26</v>
      </c>
      <c r="I4144" t="s">
        <v>37</v>
      </c>
      <c r="J4144" s="31">
        <v>5742</v>
      </c>
      <c r="K4144">
        <v>9</v>
      </c>
      <c r="L4144">
        <v>0</v>
      </c>
      <c r="M4144" s="32">
        <v>264132</v>
      </c>
    </row>
    <row r="4145" spans="1:13" x14ac:dyDescent="0.3">
      <c r="A4145" t="s">
        <v>28</v>
      </c>
      <c r="B4145" t="s">
        <v>44</v>
      </c>
      <c r="C4145" t="s">
        <v>15</v>
      </c>
      <c r="D4145" t="s">
        <v>52</v>
      </c>
      <c r="E4145" t="s">
        <v>24</v>
      </c>
      <c r="F4145">
        <v>94110</v>
      </c>
      <c r="G4145" t="s">
        <v>25</v>
      </c>
      <c r="H4145" t="s">
        <v>26</v>
      </c>
      <c r="I4145" t="s">
        <v>34</v>
      </c>
      <c r="J4145" s="31">
        <v>1274</v>
      </c>
      <c r="K4145">
        <v>7</v>
      </c>
      <c r="L4145">
        <v>0</v>
      </c>
      <c r="M4145" s="32">
        <v>5733</v>
      </c>
    </row>
    <row r="4146" spans="1:13" x14ac:dyDescent="0.3">
      <c r="A4146" t="s">
        <v>28</v>
      </c>
      <c r="B4146" t="s">
        <v>44</v>
      </c>
      <c r="C4146" t="s">
        <v>15</v>
      </c>
      <c r="D4146" t="s">
        <v>52</v>
      </c>
      <c r="E4146" t="s">
        <v>24</v>
      </c>
      <c r="F4146">
        <v>94110</v>
      </c>
      <c r="G4146" t="s">
        <v>25</v>
      </c>
      <c r="H4146" t="s">
        <v>26</v>
      </c>
      <c r="I4146" t="s">
        <v>34</v>
      </c>
      <c r="J4146" s="31">
        <v>882</v>
      </c>
      <c r="K4146">
        <v>3</v>
      </c>
      <c r="L4146">
        <v>0</v>
      </c>
      <c r="M4146" s="32">
        <v>23814</v>
      </c>
    </row>
    <row r="4147" spans="1:13" x14ac:dyDescent="0.3">
      <c r="A4147" t="s">
        <v>28</v>
      </c>
      <c r="B4147" t="s">
        <v>44</v>
      </c>
      <c r="C4147" t="s">
        <v>15</v>
      </c>
      <c r="D4147" t="s">
        <v>52</v>
      </c>
      <c r="E4147" t="s">
        <v>24</v>
      </c>
      <c r="F4147">
        <v>94110</v>
      </c>
      <c r="G4147" t="s">
        <v>25</v>
      </c>
      <c r="H4147" t="s">
        <v>19</v>
      </c>
      <c r="I4147" t="s">
        <v>21</v>
      </c>
      <c r="J4147" s="31">
        <v>120784</v>
      </c>
      <c r="K4147">
        <v>1</v>
      </c>
      <c r="L4147">
        <v>2</v>
      </c>
      <c r="M4147" s="32">
        <v>-135882</v>
      </c>
    </row>
    <row r="4148" spans="1:13" x14ac:dyDescent="0.3">
      <c r="A4148" t="s">
        <v>28</v>
      </c>
      <c r="B4148" t="s">
        <v>14</v>
      </c>
      <c r="C4148" t="s">
        <v>15</v>
      </c>
      <c r="D4148" t="s">
        <v>295</v>
      </c>
      <c r="E4148" t="s">
        <v>76</v>
      </c>
      <c r="F4148">
        <v>11520</v>
      </c>
      <c r="G4148" t="s">
        <v>57</v>
      </c>
      <c r="H4148" t="s">
        <v>19</v>
      </c>
      <c r="I4148" t="s">
        <v>33</v>
      </c>
      <c r="J4148" s="31">
        <v>32259</v>
      </c>
      <c r="K4148">
        <v>3</v>
      </c>
      <c r="L4148">
        <v>0</v>
      </c>
      <c r="M4148" s="32">
        <v>64518</v>
      </c>
    </row>
    <row r="4149" spans="1:13" x14ac:dyDescent="0.3">
      <c r="A4149" t="s">
        <v>28</v>
      </c>
      <c r="B4149" t="s">
        <v>14</v>
      </c>
      <c r="C4149" t="s">
        <v>15</v>
      </c>
      <c r="D4149" t="s">
        <v>164</v>
      </c>
      <c r="E4149" t="s">
        <v>46</v>
      </c>
      <c r="F4149">
        <v>78745</v>
      </c>
      <c r="G4149" t="s">
        <v>47</v>
      </c>
      <c r="H4149" t="s">
        <v>26</v>
      </c>
      <c r="I4149" t="s">
        <v>37</v>
      </c>
      <c r="J4149" s="31">
        <v>9762</v>
      </c>
      <c r="K4149">
        <v>3</v>
      </c>
      <c r="L4149">
        <v>8</v>
      </c>
      <c r="M4149" s="32">
        <v>-151311</v>
      </c>
    </row>
    <row r="4150" spans="1:13" x14ac:dyDescent="0.3">
      <c r="A4150" t="s">
        <v>28</v>
      </c>
      <c r="B4150" t="s">
        <v>14</v>
      </c>
      <c r="C4150" t="s">
        <v>15</v>
      </c>
      <c r="D4150" t="s">
        <v>164</v>
      </c>
      <c r="E4150" t="s">
        <v>46</v>
      </c>
      <c r="F4150">
        <v>78745</v>
      </c>
      <c r="G4150" t="s">
        <v>47</v>
      </c>
      <c r="H4150" t="s">
        <v>26</v>
      </c>
      <c r="I4150" t="s">
        <v>32</v>
      </c>
      <c r="J4150" s="31">
        <v>1372</v>
      </c>
      <c r="K4150">
        <v>1</v>
      </c>
      <c r="L4150">
        <v>2</v>
      </c>
      <c r="M4150" s="32">
        <v>12005</v>
      </c>
    </row>
    <row r="4151" spans="1:13" x14ac:dyDescent="0.3">
      <c r="A4151" t="s">
        <v>28</v>
      </c>
      <c r="B4151" t="s">
        <v>14</v>
      </c>
      <c r="C4151" t="s">
        <v>15</v>
      </c>
      <c r="D4151" t="s">
        <v>164</v>
      </c>
      <c r="E4151" t="s">
        <v>46</v>
      </c>
      <c r="F4151">
        <v>78745</v>
      </c>
      <c r="G4151" t="s">
        <v>47</v>
      </c>
      <c r="H4151" t="s">
        <v>35</v>
      </c>
      <c r="I4151" t="s">
        <v>59</v>
      </c>
      <c r="J4151" s="31">
        <v>552</v>
      </c>
      <c r="K4151">
        <v>1</v>
      </c>
      <c r="L4151">
        <v>2</v>
      </c>
      <c r="M4151" s="32">
        <v>-207</v>
      </c>
    </row>
    <row r="4152" spans="1:13" x14ac:dyDescent="0.3">
      <c r="A4152" t="s">
        <v>28</v>
      </c>
      <c r="B4152" t="s">
        <v>14</v>
      </c>
      <c r="C4152" t="s">
        <v>15</v>
      </c>
      <c r="D4152" t="s">
        <v>164</v>
      </c>
      <c r="E4152" t="s">
        <v>46</v>
      </c>
      <c r="F4152">
        <v>78745</v>
      </c>
      <c r="G4152" t="s">
        <v>47</v>
      </c>
      <c r="H4152" t="s">
        <v>26</v>
      </c>
      <c r="I4152" t="s">
        <v>32</v>
      </c>
      <c r="J4152" s="31">
        <v>259136</v>
      </c>
      <c r="K4152">
        <v>4</v>
      </c>
      <c r="L4152">
        <v>2</v>
      </c>
      <c r="M4152" s="32">
        <v>-583056</v>
      </c>
    </row>
    <row r="4153" spans="1:13" x14ac:dyDescent="0.3">
      <c r="A4153" t="s">
        <v>28</v>
      </c>
      <c r="B4153" t="s">
        <v>14</v>
      </c>
      <c r="C4153" t="s">
        <v>15</v>
      </c>
      <c r="D4153" t="s">
        <v>55</v>
      </c>
      <c r="E4153" t="s">
        <v>56</v>
      </c>
      <c r="F4153">
        <v>19134</v>
      </c>
      <c r="G4153" t="s">
        <v>57</v>
      </c>
      <c r="H4153" t="s">
        <v>26</v>
      </c>
      <c r="I4153" t="s">
        <v>27</v>
      </c>
      <c r="J4153" s="31">
        <v>2924</v>
      </c>
      <c r="K4153">
        <v>5</v>
      </c>
      <c r="L4153">
        <v>2</v>
      </c>
      <c r="M4153" s="32">
        <v>98685</v>
      </c>
    </row>
    <row r="4154" spans="1:13" x14ac:dyDescent="0.3">
      <c r="A4154" t="s">
        <v>28</v>
      </c>
      <c r="B4154" t="s">
        <v>14</v>
      </c>
      <c r="C4154" t="s">
        <v>15</v>
      </c>
      <c r="D4154" t="s">
        <v>55</v>
      </c>
      <c r="E4154" t="s">
        <v>56</v>
      </c>
      <c r="F4154">
        <v>19134</v>
      </c>
      <c r="G4154" t="s">
        <v>57</v>
      </c>
      <c r="H4154" t="s">
        <v>26</v>
      </c>
      <c r="I4154" t="s">
        <v>41</v>
      </c>
      <c r="J4154" s="31">
        <v>15552</v>
      </c>
      <c r="K4154">
        <v>3</v>
      </c>
      <c r="L4154">
        <v>2</v>
      </c>
      <c r="M4154" s="32">
        <v>54432</v>
      </c>
    </row>
    <row r="4155" spans="1:13" x14ac:dyDescent="0.3">
      <c r="A4155" t="s">
        <v>28</v>
      </c>
      <c r="B4155" t="s">
        <v>14</v>
      </c>
      <c r="C4155" t="s">
        <v>15</v>
      </c>
      <c r="D4155" t="s">
        <v>55</v>
      </c>
      <c r="E4155" t="s">
        <v>56</v>
      </c>
      <c r="F4155">
        <v>19134</v>
      </c>
      <c r="G4155" t="s">
        <v>57</v>
      </c>
      <c r="H4155" t="s">
        <v>26</v>
      </c>
      <c r="I4155" t="s">
        <v>60</v>
      </c>
      <c r="J4155" s="31">
        <v>4896</v>
      </c>
      <c r="K4155">
        <v>3</v>
      </c>
      <c r="L4155">
        <v>2</v>
      </c>
      <c r="M4155" s="32">
        <v>16524</v>
      </c>
    </row>
    <row r="4156" spans="1:13" x14ac:dyDescent="0.3">
      <c r="A4156" t="s">
        <v>28</v>
      </c>
      <c r="B4156" t="s">
        <v>22</v>
      </c>
      <c r="C4156" t="s">
        <v>15</v>
      </c>
      <c r="D4156" t="s">
        <v>105</v>
      </c>
      <c r="E4156" t="s">
        <v>86</v>
      </c>
      <c r="F4156">
        <v>37620</v>
      </c>
      <c r="G4156" t="s">
        <v>18</v>
      </c>
      <c r="H4156" t="s">
        <v>26</v>
      </c>
      <c r="I4156" t="s">
        <v>37</v>
      </c>
      <c r="J4156" s="31">
        <v>38088</v>
      </c>
      <c r="K4156">
        <v>4</v>
      </c>
      <c r="L4156">
        <v>7</v>
      </c>
      <c r="M4156" s="32">
        <v>-279312</v>
      </c>
    </row>
    <row r="4157" spans="1:13" x14ac:dyDescent="0.3">
      <c r="A4157" t="s">
        <v>28</v>
      </c>
      <c r="B4157" t="s">
        <v>22</v>
      </c>
      <c r="C4157" t="s">
        <v>15</v>
      </c>
      <c r="D4157" t="s">
        <v>105</v>
      </c>
      <c r="E4157" t="s">
        <v>86</v>
      </c>
      <c r="F4157">
        <v>37620</v>
      </c>
      <c r="G4157" t="s">
        <v>18</v>
      </c>
      <c r="H4157" t="s">
        <v>26</v>
      </c>
      <c r="I4157" t="s">
        <v>37</v>
      </c>
      <c r="J4157" s="31">
        <v>2808</v>
      </c>
      <c r="K4157">
        <v>3</v>
      </c>
      <c r="L4157">
        <v>7</v>
      </c>
      <c r="M4157" s="32">
        <v>-19656</v>
      </c>
    </row>
    <row r="4158" spans="1:13" x14ac:dyDescent="0.3">
      <c r="A4158" t="s">
        <v>13</v>
      </c>
      <c r="B4158" t="s">
        <v>14</v>
      </c>
      <c r="C4158" t="s">
        <v>15</v>
      </c>
      <c r="D4158" t="s">
        <v>55</v>
      </c>
      <c r="E4158" t="s">
        <v>56</v>
      </c>
      <c r="F4158">
        <v>19140</v>
      </c>
      <c r="G4158" t="s">
        <v>57</v>
      </c>
      <c r="H4158" t="s">
        <v>35</v>
      </c>
      <c r="I4158" t="s">
        <v>59</v>
      </c>
      <c r="J4158" s="31">
        <v>47984</v>
      </c>
      <c r="K4158">
        <v>2</v>
      </c>
      <c r="L4158">
        <v>2</v>
      </c>
      <c r="M4158" s="32">
        <v>5998</v>
      </c>
    </row>
    <row r="4159" spans="1:13" x14ac:dyDescent="0.3">
      <c r="A4159" t="s">
        <v>13</v>
      </c>
      <c r="B4159" t="s">
        <v>14</v>
      </c>
      <c r="C4159" t="s">
        <v>15</v>
      </c>
      <c r="D4159" t="s">
        <v>55</v>
      </c>
      <c r="E4159" t="s">
        <v>56</v>
      </c>
      <c r="F4159">
        <v>19140</v>
      </c>
      <c r="G4159" t="s">
        <v>57</v>
      </c>
      <c r="H4159" t="s">
        <v>26</v>
      </c>
      <c r="I4159" t="s">
        <v>37</v>
      </c>
      <c r="J4159" s="31">
        <v>26064</v>
      </c>
      <c r="K4159">
        <v>6</v>
      </c>
      <c r="L4159">
        <v>7</v>
      </c>
      <c r="M4159" s="32">
        <v>-199824</v>
      </c>
    </row>
    <row r="4160" spans="1:13" x14ac:dyDescent="0.3">
      <c r="A4160" t="s">
        <v>28</v>
      </c>
      <c r="B4160" t="s">
        <v>22</v>
      </c>
      <c r="C4160" t="s">
        <v>15</v>
      </c>
      <c r="D4160" t="s">
        <v>79</v>
      </c>
      <c r="E4160" t="s">
        <v>65</v>
      </c>
      <c r="F4160">
        <v>60610</v>
      </c>
      <c r="G4160" t="s">
        <v>47</v>
      </c>
      <c r="H4160" t="s">
        <v>26</v>
      </c>
      <c r="I4160" t="s">
        <v>41</v>
      </c>
      <c r="J4160" s="31">
        <v>15696</v>
      </c>
      <c r="K4160">
        <v>3</v>
      </c>
      <c r="L4160">
        <v>2</v>
      </c>
      <c r="M4160" s="32">
        <v>51012</v>
      </c>
    </row>
    <row r="4161" spans="1:13" x14ac:dyDescent="0.3">
      <c r="A4161" t="s">
        <v>28</v>
      </c>
      <c r="B4161" t="s">
        <v>14</v>
      </c>
      <c r="C4161" t="s">
        <v>15</v>
      </c>
      <c r="D4161" t="s">
        <v>103</v>
      </c>
      <c r="E4161" t="s">
        <v>167</v>
      </c>
      <c r="F4161">
        <v>31907</v>
      </c>
      <c r="G4161" t="s">
        <v>18</v>
      </c>
      <c r="H4161" t="s">
        <v>26</v>
      </c>
      <c r="I4161" t="s">
        <v>34</v>
      </c>
      <c r="J4161" s="31">
        <v>1284</v>
      </c>
      <c r="K4161">
        <v>3</v>
      </c>
      <c r="L4161">
        <v>0</v>
      </c>
      <c r="M4161" s="32">
        <v>37236</v>
      </c>
    </row>
    <row r="4162" spans="1:13" x14ac:dyDescent="0.3">
      <c r="A4162" t="s">
        <v>28</v>
      </c>
      <c r="B4162" t="s">
        <v>14</v>
      </c>
      <c r="C4162" t="s">
        <v>15</v>
      </c>
      <c r="D4162" t="s">
        <v>75</v>
      </c>
      <c r="E4162" t="s">
        <v>76</v>
      </c>
      <c r="F4162">
        <v>10035</v>
      </c>
      <c r="G4162" t="s">
        <v>57</v>
      </c>
      <c r="H4162" t="s">
        <v>35</v>
      </c>
      <c r="I4162" t="s">
        <v>36</v>
      </c>
      <c r="J4162" s="31">
        <v>53997</v>
      </c>
      <c r="K4162">
        <v>3</v>
      </c>
      <c r="L4162">
        <v>0</v>
      </c>
      <c r="M4162" s="32">
        <v>1349925</v>
      </c>
    </row>
    <row r="4163" spans="1:13" x14ac:dyDescent="0.3">
      <c r="A4163" t="s">
        <v>28</v>
      </c>
      <c r="B4163" t="s">
        <v>14</v>
      </c>
      <c r="C4163" t="s">
        <v>15</v>
      </c>
      <c r="D4163" t="s">
        <v>75</v>
      </c>
      <c r="E4163" t="s">
        <v>76</v>
      </c>
      <c r="F4163">
        <v>10035</v>
      </c>
      <c r="G4163" t="s">
        <v>57</v>
      </c>
      <c r="H4163" t="s">
        <v>26</v>
      </c>
      <c r="I4163" t="s">
        <v>32</v>
      </c>
      <c r="J4163" s="31">
        <v>2258</v>
      </c>
      <c r="K4163">
        <v>2</v>
      </c>
      <c r="L4163">
        <v>0</v>
      </c>
      <c r="M4163" s="32">
        <v>58708</v>
      </c>
    </row>
    <row r="4164" spans="1:13" x14ac:dyDescent="0.3">
      <c r="A4164" t="s">
        <v>28</v>
      </c>
      <c r="B4164" t="s">
        <v>14</v>
      </c>
      <c r="C4164" t="s">
        <v>15</v>
      </c>
      <c r="D4164" t="s">
        <v>71</v>
      </c>
      <c r="E4164" t="s">
        <v>247</v>
      </c>
      <c r="F4164">
        <v>3820</v>
      </c>
      <c r="G4164" t="s">
        <v>57</v>
      </c>
      <c r="H4164" t="s">
        <v>26</v>
      </c>
      <c r="I4164" t="s">
        <v>27</v>
      </c>
      <c r="J4164" s="31">
        <v>1652</v>
      </c>
      <c r="K4164">
        <v>4</v>
      </c>
      <c r="L4164">
        <v>0</v>
      </c>
      <c r="M4164" s="32">
        <v>75992</v>
      </c>
    </row>
    <row r="4165" spans="1:13" x14ac:dyDescent="0.3">
      <c r="A4165" t="s">
        <v>28</v>
      </c>
      <c r="B4165" t="s">
        <v>14</v>
      </c>
      <c r="C4165" t="s">
        <v>15</v>
      </c>
      <c r="D4165" t="s">
        <v>71</v>
      </c>
      <c r="E4165" t="s">
        <v>247</v>
      </c>
      <c r="F4165">
        <v>3820</v>
      </c>
      <c r="G4165" t="s">
        <v>57</v>
      </c>
      <c r="H4165" t="s">
        <v>26</v>
      </c>
      <c r="I4165" t="s">
        <v>37</v>
      </c>
      <c r="J4165" s="31">
        <v>67194</v>
      </c>
      <c r="K4165">
        <v>3</v>
      </c>
      <c r="L4165">
        <v>0</v>
      </c>
      <c r="M4165" s="32">
        <v>3158118</v>
      </c>
    </row>
    <row r="4166" spans="1:13" x14ac:dyDescent="0.3">
      <c r="A4166" t="s">
        <v>62</v>
      </c>
      <c r="B4166" t="s">
        <v>22</v>
      </c>
      <c r="C4166" t="s">
        <v>15</v>
      </c>
      <c r="D4166" t="s">
        <v>97</v>
      </c>
      <c r="E4166" t="s">
        <v>98</v>
      </c>
      <c r="F4166">
        <v>80013</v>
      </c>
      <c r="G4166" t="s">
        <v>25</v>
      </c>
      <c r="H4166" t="s">
        <v>35</v>
      </c>
      <c r="I4166" t="s">
        <v>59</v>
      </c>
      <c r="J4166" s="31">
        <v>169064</v>
      </c>
      <c r="K4166">
        <v>7</v>
      </c>
      <c r="L4166">
        <v>2</v>
      </c>
      <c r="M4166" s="32">
        <v>-147931</v>
      </c>
    </row>
    <row r="4167" spans="1:13" x14ac:dyDescent="0.3">
      <c r="A4167" t="s">
        <v>62</v>
      </c>
      <c r="B4167" t="s">
        <v>22</v>
      </c>
      <c r="C4167" t="s">
        <v>15</v>
      </c>
      <c r="D4167" t="s">
        <v>97</v>
      </c>
      <c r="E4167" t="s">
        <v>98</v>
      </c>
      <c r="F4167">
        <v>80013</v>
      </c>
      <c r="G4167" t="s">
        <v>25</v>
      </c>
      <c r="H4167" t="s">
        <v>26</v>
      </c>
      <c r="I4167" t="s">
        <v>32</v>
      </c>
      <c r="J4167" s="31">
        <v>168624</v>
      </c>
      <c r="K4167">
        <v>9</v>
      </c>
      <c r="L4167">
        <v>2</v>
      </c>
      <c r="M4167" s="32">
        <v>147546</v>
      </c>
    </row>
    <row r="4168" spans="1:13" x14ac:dyDescent="0.3">
      <c r="A4168" t="s">
        <v>28</v>
      </c>
      <c r="B4168" t="s">
        <v>22</v>
      </c>
      <c r="C4168" t="s">
        <v>15</v>
      </c>
      <c r="D4168" t="s">
        <v>159</v>
      </c>
      <c r="E4168" t="s">
        <v>76</v>
      </c>
      <c r="F4168">
        <v>11561</v>
      </c>
      <c r="G4168" t="s">
        <v>57</v>
      </c>
      <c r="H4168" t="s">
        <v>26</v>
      </c>
      <c r="I4168" t="s">
        <v>41</v>
      </c>
      <c r="J4168" s="31">
        <v>1944</v>
      </c>
      <c r="K4168">
        <v>3</v>
      </c>
      <c r="L4168">
        <v>0</v>
      </c>
      <c r="M4168" s="32">
        <v>93312</v>
      </c>
    </row>
    <row r="4169" spans="1:13" x14ac:dyDescent="0.3">
      <c r="A4169" t="s">
        <v>62</v>
      </c>
      <c r="B4169" t="s">
        <v>14</v>
      </c>
      <c r="C4169" t="s">
        <v>15</v>
      </c>
      <c r="D4169" t="s">
        <v>113</v>
      </c>
      <c r="E4169" t="s">
        <v>24</v>
      </c>
      <c r="F4169">
        <v>91104</v>
      </c>
      <c r="G4169" t="s">
        <v>25</v>
      </c>
      <c r="H4169" t="s">
        <v>26</v>
      </c>
      <c r="I4169" t="s">
        <v>32</v>
      </c>
      <c r="J4169" s="31">
        <v>3192</v>
      </c>
      <c r="K4169">
        <v>4</v>
      </c>
      <c r="L4169">
        <v>0</v>
      </c>
      <c r="M4169" s="32">
        <v>82992</v>
      </c>
    </row>
    <row r="4170" spans="1:13" x14ac:dyDescent="0.3">
      <c r="A4170" t="s">
        <v>62</v>
      </c>
      <c r="B4170" t="s">
        <v>14</v>
      </c>
      <c r="C4170" t="s">
        <v>15</v>
      </c>
      <c r="D4170" t="s">
        <v>113</v>
      </c>
      <c r="E4170" t="s">
        <v>24</v>
      </c>
      <c r="F4170">
        <v>91104</v>
      </c>
      <c r="G4170" t="s">
        <v>25</v>
      </c>
      <c r="H4170" t="s">
        <v>19</v>
      </c>
      <c r="I4170" t="s">
        <v>21</v>
      </c>
      <c r="J4170" s="31">
        <v>433568</v>
      </c>
      <c r="K4170">
        <v>2</v>
      </c>
      <c r="L4170">
        <v>2</v>
      </c>
      <c r="M4170" s="32">
        <v>-650352</v>
      </c>
    </row>
    <row r="4171" spans="1:13" x14ac:dyDescent="0.3">
      <c r="A4171" t="s">
        <v>62</v>
      </c>
      <c r="B4171" t="s">
        <v>44</v>
      </c>
      <c r="C4171" t="s">
        <v>15</v>
      </c>
      <c r="D4171" t="s">
        <v>206</v>
      </c>
      <c r="E4171" t="s">
        <v>81</v>
      </c>
      <c r="F4171">
        <v>85204</v>
      </c>
      <c r="G4171" t="s">
        <v>25</v>
      </c>
      <c r="H4171" t="s">
        <v>26</v>
      </c>
      <c r="I4171" t="s">
        <v>41</v>
      </c>
      <c r="J4171" s="31">
        <v>31104</v>
      </c>
      <c r="K4171">
        <v>6</v>
      </c>
      <c r="L4171">
        <v>2</v>
      </c>
      <c r="M4171" s="32">
        <v>108864</v>
      </c>
    </row>
    <row r="4172" spans="1:13" x14ac:dyDescent="0.3">
      <c r="A4172" t="s">
        <v>62</v>
      </c>
      <c r="B4172" t="s">
        <v>44</v>
      </c>
      <c r="C4172" t="s">
        <v>15</v>
      </c>
      <c r="D4172" t="s">
        <v>206</v>
      </c>
      <c r="E4172" t="s">
        <v>81</v>
      </c>
      <c r="F4172">
        <v>85204</v>
      </c>
      <c r="G4172" t="s">
        <v>25</v>
      </c>
      <c r="H4172" t="s">
        <v>26</v>
      </c>
      <c r="I4172" t="s">
        <v>41</v>
      </c>
      <c r="J4172" s="31">
        <v>54816</v>
      </c>
      <c r="K4172">
        <v>3</v>
      </c>
      <c r="L4172">
        <v>2</v>
      </c>
      <c r="M4172" s="32">
        <v>178152</v>
      </c>
    </row>
    <row r="4173" spans="1:13" x14ac:dyDescent="0.3">
      <c r="A4173" t="s">
        <v>28</v>
      </c>
      <c r="B4173" t="s">
        <v>14</v>
      </c>
      <c r="C4173" t="s">
        <v>15</v>
      </c>
      <c r="D4173" t="s">
        <v>286</v>
      </c>
      <c r="E4173" t="s">
        <v>24</v>
      </c>
      <c r="F4173">
        <v>93727</v>
      </c>
      <c r="G4173" t="s">
        <v>25</v>
      </c>
      <c r="H4173" t="s">
        <v>26</v>
      </c>
      <c r="I4173" t="s">
        <v>32</v>
      </c>
      <c r="J4173" s="31">
        <v>4886</v>
      </c>
      <c r="K4173">
        <v>7</v>
      </c>
      <c r="L4173">
        <v>0</v>
      </c>
      <c r="M4173" s="32">
        <v>9772</v>
      </c>
    </row>
    <row r="4174" spans="1:13" x14ac:dyDescent="0.3">
      <c r="A4174" t="s">
        <v>168</v>
      </c>
      <c r="B4174" t="s">
        <v>14</v>
      </c>
      <c r="C4174" t="s">
        <v>15</v>
      </c>
      <c r="D4174" t="s">
        <v>90</v>
      </c>
      <c r="E4174" t="s">
        <v>91</v>
      </c>
      <c r="F4174">
        <v>29203</v>
      </c>
      <c r="G4174" t="s">
        <v>18</v>
      </c>
      <c r="H4174" t="s">
        <v>26</v>
      </c>
      <c r="I4174" t="s">
        <v>37</v>
      </c>
      <c r="J4174" s="31">
        <v>142</v>
      </c>
      <c r="K4174">
        <v>2</v>
      </c>
      <c r="L4174">
        <v>0</v>
      </c>
      <c r="M4174" s="32">
        <v>6532</v>
      </c>
    </row>
    <row r="4175" spans="1:13" x14ac:dyDescent="0.3">
      <c r="A4175" t="s">
        <v>168</v>
      </c>
      <c r="B4175" t="s">
        <v>14</v>
      </c>
      <c r="C4175" t="s">
        <v>15</v>
      </c>
      <c r="D4175" t="s">
        <v>90</v>
      </c>
      <c r="E4175" t="s">
        <v>91</v>
      </c>
      <c r="F4175">
        <v>29203</v>
      </c>
      <c r="G4175" t="s">
        <v>18</v>
      </c>
      <c r="H4175" t="s">
        <v>26</v>
      </c>
      <c r="I4175" t="s">
        <v>41</v>
      </c>
      <c r="J4175" s="31">
        <v>1296</v>
      </c>
      <c r="K4175">
        <v>2</v>
      </c>
      <c r="L4175">
        <v>0</v>
      </c>
      <c r="M4175" s="32">
        <v>62208</v>
      </c>
    </row>
    <row r="4176" spans="1:13" x14ac:dyDescent="0.3">
      <c r="A4176" t="s">
        <v>168</v>
      </c>
      <c r="B4176" t="s">
        <v>14</v>
      </c>
      <c r="C4176" t="s">
        <v>15</v>
      </c>
      <c r="D4176" t="s">
        <v>90</v>
      </c>
      <c r="E4176" t="s">
        <v>91</v>
      </c>
      <c r="F4176">
        <v>29203</v>
      </c>
      <c r="G4176" t="s">
        <v>18</v>
      </c>
      <c r="H4176" t="s">
        <v>26</v>
      </c>
      <c r="I4176" t="s">
        <v>37</v>
      </c>
      <c r="J4176" s="31">
        <v>5834</v>
      </c>
      <c r="K4176">
        <v>2</v>
      </c>
      <c r="L4176">
        <v>0</v>
      </c>
      <c r="M4176" s="32">
        <v>280032</v>
      </c>
    </row>
    <row r="4177" spans="1:13" x14ac:dyDescent="0.3">
      <c r="A4177" t="s">
        <v>62</v>
      </c>
      <c r="B4177" t="s">
        <v>44</v>
      </c>
      <c r="C4177" t="s">
        <v>15</v>
      </c>
      <c r="D4177" t="s">
        <v>240</v>
      </c>
      <c r="E4177" t="s">
        <v>24</v>
      </c>
      <c r="F4177">
        <v>92704</v>
      </c>
      <c r="G4177" t="s">
        <v>25</v>
      </c>
      <c r="H4177" t="s">
        <v>26</v>
      </c>
      <c r="I4177" t="s">
        <v>34</v>
      </c>
      <c r="J4177" s="31">
        <v>563</v>
      </c>
      <c r="K4177">
        <v>2</v>
      </c>
      <c r="L4177">
        <v>0</v>
      </c>
      <c r="M4177" s="32">
        <v>15764</v>
      </c>
    </row>
    <row r="4178" spans="1:13" x14ac:dyDescent="0.3">
      <c r="A4178" t="s">
        <v>28</v>
      </c>
      <c r="B4178" t="s">
        <v>22</v>
      </c>
      <c r="C4178" t="s">
        <v>15</v>
      </c>
      <c r="D4178" t="s">
        <v>90</v>
      </c>
      <c r="E4178" t="s">
        <v>91</v>
      </c>
      <c r="F4178">
        <v>29203</v>
      </c>
      <c r="G4178" t="s">
        <v>18</v>
      </c>
      <c r="H4178" t="s">
        <v>35</v>
      </c>
      <c r="I4178" t="s">
        <v>36</v>
      </c>
      <c r="J4178" s="31">
        <v>62995</v>
      </c>
      <c r="K4178">
        <v>5</v>
      </c>
      <c r="L4178">
        <v>0</v>
      </c>
      <c r="M4178" s="32">
        <v>163787</v>
      </c>
    </row>
    <row r="4179" spans="1:13" x14ac:dyDescent="0.3">
      <c r="A4179" t="s">
        <v>28</v>
      </c>
      <c r="B4179" t="s">
        <v>22</v>
      </c>
      <c r="C4179" t="s">
        <v>15</v>
      </c>
      <c r="D4179" t="s">
        <v>90</v>
      </c>
      <c r="E4179" t="s">
        <v>91</v>
      </c>
      <c r="F4179">
        <v>29203</v>
      </c>
      <c r="G4179" t="s">
        <v>18</v>
      </c>
      <c r="H4179" t="s">
        <v>26</v>
      </c>
      <c r="I4179" t="s">
        <v>41</v>
      </c>
      <c r="J4179" s="31">
        <v>12297</v>
      </c>
      <c r="K4179">
        <v>3</v>
      </c>
      <c r="L4179">
        <v>0</v>
      </c>
      <c r="M4179" s="32">
        <v>602553</v>
      </c>
    </row>
    <row r="4180" spans="1:13" x14ac:dyDescent="0.3">
      <c r="A4180" t="s">
        <v>13</v>
      </c>
      <c r="B4180" t="s">
        <v>14</v>
      </c>
      <c r="C4180" t="s">
        <v>15</v>
      </c>
      <c r="D4180" t="s">
        <v>23</v>
      </c>
      <c r="E4180" t="s">
        <v>24</v>
      </c>
      <c r="F4180">
        <v>90045</v>
      </c>
      <c r="G4180" t="s">
        <v>25</v>
      </c>
      <c r="H4180" t="s">
        <v>26</v>
      </c>
      <c r="I4180" t="s">
        <v>41</v>
      </c>
      <c r="J4180" s="31">
        <v>4635</v>
      </c>
      <c r="K4180">
        <v>5</v>
      </c>
      <c r="L4180">
        <v>0</v>
      </c>
      <c r="M4180" s="32">
        <v>217845</v>
      </c>
    </row>
    <row r="4181" spans="1:13" x14ac:dyDescent="0.3">
      <c r="A4181" t="s">
        <v>28</v>
      </c>
      <c r="B4181" t="s">
        <v>44</v>
      </c>
      <c r="C4181" t="s">
        <v>15</v>
      </c>
      <c r="D4181" t="s">
        <v>52</v>
      </c>
      <c r="E4181" t="s">
        <v>24</v>
      </c>
      <c r="F4181">
        <v>94109</v>
      </c>
      <c r="G4181" t="s">
        <v>25</v>
      </c>
      <c r="H4181" t="s">
        <v>26</v>
      </c>
      <c r="I4181" t="s">
        <v>37</v>
      </c>
      <c r="J4181" s="31">
        <v>14976</v>
      </c>
      <c r="K4181">
        <v>9</v>
      </c>
      <c r="L4181">
        <v>2</v>
      </c>
      <c r="M4181" s="32">
        <v>54288</v>
      </c>
    </row>
    <row r="4182" spans="1:13" x14ac:dyDescent="0.3">
      <c r="A4182" t="s">
        <v>28</v>
      </c>
      <c r="B4182" t="s">
        <v>14</v>
      </c>
      <c r="C4182" t="s">
        <v>15</v>
      </c>
      <c r="D4182" t="s">
        <v>61</v>
      </c>
      <c r="E4182" t="s">
        <v>46</v>
      </c>
      <c r="F4182">
        <v>77036</v>
      </c>
      <c r="G4182" t="s">
        <v>47</v>
      </c>
      <c r="H4182" t="s">
        <v>26</v>
      </c>
      <c r="I4182" t="s">
        <v>37</v>
      </c>
      <c r="J4182" s="31">
        <v>424</v>
      </c>
      <c r="K4182">
        <v>5</v>
      </c>
      <c r="L4182">
        <v>8</v>
      </c>
      <c r="M4182" s="32">
        <v>-636</v>
      </c>
    </row>
    <row r="4183" spans="1:13" x14ac:dyDescent="0.3">
      <c r="A4183" t="s">
        <v>28</v>
      </c>
      <c r="B4183" t="s">
        <v>44</v>
      </c>
      <c r="C4183" t="s">
        <v>15</v>
      </c>
      <c r="D4183" t="s">
        <v>75</v>
      </c>
      <c r="E4183" t="s">
        <v>76</v>
      </c>
      <c r="F4183">
        <v>10035</v>
      </c>
      <c r="G4183" t="s">
        <v>57</v>
      </c>
      <c r="H4183" t="s">
        <v>35</v>
      </c>
      <c r="I4183" t="s">
        <v>59</v>
      </c>
      <c r="J4183" s="31">
        <v>31996</v>
      </c>
      <c r="K4183">
        <v>4</v>
      </c>
      <c r="L4183">
        <v>0</v>
      </c>
      <c r="M4183" s="32">
        <v>1151856</v>
      </c>
    </row>
    <row r="4184" spans="1:13" x14ac:dyDescent="0.3">
      <c r="A4184" t="s">
        <v>28</v>
      </c>
      <c r="B4184" t="s">
        <v>44</v>
      </c>
      <c r="C4184" t="s">
        <v>15</v>
      </c>
      <c r="D4184" t="s">
        <v>75</v>
      </c>
      <c r="E4184" t="s">
        <v>76</v>
      </c>
      <c r="F4184">
        <v>10035</v>
      </c>
      <c r="G4184" t="s">
        <v>57</v>
      </c>
      <c r="H4184" t="s">
        <v>26</v>
      </c>
      <c r="I4184" t="s">
        <v>41</v>
      </c>
      <c r="J4184" s="31">
        <v>1704</v>
      </c>
      <c r="K4184">
        <v>3</v>
      </c>
      <c r="L4184">
        <v>0</v>
      </c>
      <c r="M4184" s="32">
        <v>7668</v>
      </c>
    </row>
    <row r="4185" spans="1:13" x14ac:dyDescent="0.3">
      <c r="A4185" t="s">
        <v>28</v>
      </c>
      <c r="B4185" t="s">
        <v>44</v>
      </c>
      <c r="C4185" t="s">
        <v>15</v>
      </c>
      <c r="D4185" t="s">
        <v>75</v>
      </c>
      <c r="E4185" t="s">
        <v>76</v>
      </c>
      <c r="F4185">
        <v>10035</v>
      </c>
      <c r="G4185" t="s">
        <v>57</v>
      </c>
      <c r="H4185" t="s">
        <v>26</v>
      </c>
      <c r="I4185" t="s">
        <v>32</v>
      </c>
      <c r="J4185" s="31">
        <v>34491</v>
      </c>
      <c r="K4185">
        <v>3</v>
      </c>
      <c r="L4185">
        <v>0</v>
      </c>
      <c r="M4185" s="32">
        <v>103473</v>
      </c>
    </row>
    <row r="4186" spans="1:13" x14ac:dyDescent="0.3">
      <c r="A4186" t="s">
        <v>62</v>
      </c>
      <c r="B4186" t="s">
        <v>22</v>
      </c>
      <c r="C4186" t="s">
        <v>15</v>
      </c>
      <c r="D4186" t="s">
        <v>115</v>
      </c>
      <c r="E4186" t="s">
        <v>166</v>
      </c>
      <c r="F4186">
        <v>2038</v>
      </c>
      <c r="G4186" t="s">
        <v>57</v>
      </c>
      <c r="H4186" t="s">
        <v>19</v>
      </c>
      <c r="I4186" t="s">
        <v>20</v>
      </c>
      <c r="J4186" s="31">
        <v>8194</v>
      </c>
      <c r="K4186">
        <v>1</v>
      </c>
      <c r="L4186">
        <v>0</v>
      </c>
      <c r="M4186" s="32">
        <v>20485</v>
      </c>
    </row>
    <row r="4187" spans="1:13" x14ac:dyDescent="0.3">
      <c r="A4187" t="s">
        <v>62</v>
      </c>
      <c r="B4187" t="s">
        <v>14</v>
      </c>
      <c r="C4187" t="s">
        <v>15</v>
      </c>
      <c r="D4187" t="s">
        <v>333</v>
      </c>
      <c r="E4187" t="s">
        <v>248</v>
      </c>
      <c r="F4187">
        <v>21215</v>
      </c>
      <c r="G4187" t="s">
        <v>57</v>
      </c>
      <c r="H4187" t="s">
        <v>35</v>
      </c>
      <c r="I4187" t="s">
        <v>59</v>
      </c>
      <c r="J4187" s="31">
        <v>9816</v>
      </c>
      <c r="K4187">
        <v>6</v>
      </c>
      <c r="L4187">
        <v>0</v>
      </c>
      <c r="M4187" s="32">
        <v>9816</v>
      </c>
    </row>
    <row r="4188" spans="1:13" x14ac:dyDescent="0.3">
      <c r="A4188" t="s">
        <v>28</v>
      </c>
      <c r="B4188" t="s">
        <v>22</v>
      </c>
      <c r="C4188" t="s">
        <v>15</v>
      </c>
      <c r="D4188" t="s">
        <v>482</v>
      </c>
      <c r="E4188" t="s">
        <v>46</v>
      </c>
      <c r="F4188">
        <v>78501</v>
      </c>
      <c r="G4188" t="s">
        <v>47</v>
      </c>
      <c r="H4188" t="s">
        <v>26</v>
      </c>
      <c r="I4188" t="s">
        <v>37</v>
      </c>
      <c r="J4188" s="31">
        <v>6874</v>
      </c>
      <c r="K4188">
        <v>7</v>
      </c>
      <c r="L4188">
        <v>8</v>
      </c>
      <c r="M4188" s="32">
        <v>-106547</v>
      </c>
    </row>
    <row r="4189" spans="1:13" x14ac:dyDescent="0.3">
      <c r="A4189" t="s">
        <v>28</v>
      </c>
      <c r="B4189" t="s">
        <v>22</v>
      </c>
      <c r="C4189" t="s">
        <v>15</v>
      </c>
      <c r="D4189" t="s">
        <v>482</v>
      </c>
      <c r="E4189" t="s">
        <v>46</v>
      </c>
      <c r="F4189">
        <v>78501</v>
      </c>
      <c r="G4189" t="s">
        <v>47</v>
      </c>
      <c r="H4189" t="s">
        <v>26</v>
      </c>
      <c r="I4189" t="s">
        <v>37</v>
      </c>
      <c r="J4189" s="31">
        <v>1996</v>
      </c>
      <c r="K4189">
        <v>1</v>
      </c>
      <c r="L4189">
        <v>8</v>
      </c>
      <c r="M4189" s="32">
        <v>-32934</v>
      </c>
    </row>
    <row r="4190" spans="1:13" x14ac:dyDescent="0.3">
      <c r="A4190" t="s">
        <v>28</v>
      </c>
      <c r="B4190" t="s">
        <v>22</v>
      </c>
      <c r="C4190" t="s">
        <v>15</v>
      </c>
      <c r="D4190" t="s">
        <v>482</v>
      </c>
      <c r="E4190" t="s">
        <v>46</v>
      </c>
      <c r="F4190">
        <v>78501</v>
      </c>
      <c r="G4190" t="s">
        <v>47</v>
      </c>
      <c r="H4190" t="s">
        <v>26</v>
      </c>
      <c r="I4190" t="s">
        <v>32</v>
      </c>
      <c r="J4190" s="31">
        <v>8928</v>
      </c>
      <c r="K4190">
        <v>2</v>
      </c>
      <c r="L4190">
        <v>2</v>
      </c>
      <c r="M4190" s="32">
        <v>6696</v>
      </c>
    </row>
    <row r="4191" spans="1:13" x14ac:dyDescent="0.3">
      <c r="A4191" t="s">
        <v>13</v>
      </c>
      <c r="B4191" t="s">
        <v>22</v>
      </c>
      <c r="C4191" t="s">
        <v>15</v>
      </c>
      <c r="D4191" t="s">
        <v>483</v>
      </c>
      <c r="E4191" t="s">
        <v>102</v>
      </c>
      <c r="F4191">
        <v>52240</v>
      </c>
      <c r="G4191" t="s">
        <v>47</v>
      </c>
      <c r="H4191" t="s">
        <v>26</v>
      </c>
      <c r="I4191" t="s">
        <v>41</v>
      </c>
      <c r="J4191" s="31">
        <v>999</v>
      </c>
      <c r="K4191">
        <v>1</v>
      </c>
      <c r="L4191">
        <v>0</v>
      </c>
      <c r="M4191" s="32">
        <v>44955</v>
      </c>
    </row>
    <row r="4192" spans="1:13" x14ac:dyDescent="0.3">
      <c r="A4192" t="s">
        <v>28</v>
      </c>
      <c r="B4192" t="s">
        <v>14</v>
      </c>
      <c r="C4192" t="s">
        <v>15</v>
      </c>
      <c r="D4192" t="s">
        <v>114</v>
      </c>
      <c r="E4192" t="s">
        <v>72</v>
      </c>
      <c r="F4192">
        <v>19711</v>
      </c>
      <c r="G4192" t="s">
        <v>57</v>
      </c>
      <c r="H4192" t="s">
        <v>35</v>
      </c>
      <c r="I4192" t="s">
        <v>162</v>
      </c>
      <c r="J4192" s="31">
        <v>1049997</v>
      </c>
      <c r="K4192">
        <v>3</v>
      </c>
      <c r="L4192">
        <v>0</v>
      </c>
      <c r="M4192" s="32">
        <v>50399856</v>
      </c>
    </row>
    <row r="4193" spans="1:13" x14ac:dyDescent="0.3">
      <c r="A4193" t="s">
        <v>168</v>
      </c>
      <c r="B4193" t="s">
        <v>14</v>
      </c>
      <c r="C4193" t="s">
        <v>15</v>
      </c>
      <c r="D4193" t="s">
        <v>61</v>
      </c>
      <c r="E4193" t="s">
        <v>46</v>
      </c>
      <c r="F4193">
        <v>77070</v>
      </c>
      <c r="G4193" t="s">
        <v>47</v>
      </c>
      <c r="H4193" t="s">
        <v>26</v>
      </c>
      <c r="I4193" t="s">
        <v>41</v>
      </c>
      <c r="J4193" s="31">
        <v>2112</v>
      </c>
      <c r="K4193">
        <v>5</v>
      </c>
      <c r="L4193">
        <v>2</v>
      </c>
      <c r="M4193" s="32">
        <v>66</v>
      </c>
    </row>
    <row r="4194" spans="1:13" x14ac:dyDescent="0.3">
      <c r="A4194" t="s">
        <v>28</v>
      </c>
      <c r="B4194" t="s">
        <v>22</v>
      </c>
      <c r="C4194" t="s">
        <v>15</v>
      </c>
      <c r="D4194" t="s">
        <v>484</v>
      </c>
      <c r="E4194" t="s">
        <v>437</v>
      </c>
      <c r="F4194">
        <v>83704</v>
      </c>
      <c r="G4194" t="s">
        <v>25</v>
      </c>
      <c r="H4194" t="s">
        <v>19</v>
      </c>
      <c r="I4194" t="s">
        <v>31</v>
      </c>
      <c r="J4194" s="31">
        <v>69642</v>
      </c>
      <c r="K4194">
        <v>2</v>
      </c>
      <c r="L4194">
        <v>0</v>
      </c>
      <c r="M4194" s="32">
        <v>1601766</v>
      </c>
    </row>
    <row r="4195" spans="1:13" x14ac:dyDescent="0.3">
      <c r="A4195" t="s">
        <v>28</v>
      </c>
      <c r="B4195" t="s">
        <v>22</v>
      </c>
      <c r="C4195" t="s">
        <v>15</v>
      </c>
      <c r="D4195" t="s">
        <v>484</v>
      </c>
      <c r="E4195" t="s">
        <v>437</v>
      </c>
      <c r="F4195">
        <v>83704</v>
      </c>
      <c r="G4195" t="s">
        <v>25</v>
      </c>
      <c r="H4195" t="s">
        <v>35</v>
      </c>
      <c r="I4195" t="s">
        <v>36</v>
      </c>
      <c r="J4195" s="31">
        <v>304776</v>
      </c>
      <c r="K4195">
        <v>3</v>
      </c>
      <c r="L4195">
        <v>2</v>
      </c>
      <c r="M4195" s="32">
        <v>228582</v>
      </c>
    </row>
    <row r="4196" spans="1:13" x14ac:dyDescent="0.3">
      <c r="A4196" t="s">
        <v>28</v>
      </c>
      <c r="B4196" t="s">
        <v>14</v>
      </c>
      <c r="C4196" t="s">
        <v>15</v>
      </c>
      <c r="D4196" t="s">
        <v>144</v>
      </c>
      <c r="E4196" t="s">
        <v>24</v>
      </c>
      <c r="F4196">
        <v>92105</v>
      </c>
      <c r="G4196" t="s">
        <v>25</v>
      </c>
      <c r="H4196" t="s">
        <v>26</v>
      </c>
      <c r="I4196" t="s">
        <v>34</v>
      </c>
      <c r="J4196" s="31">
        <v>5198</v>
      </c>
      <c r="K4196">
        <v>2</v>
      </c>
      <c r="L4196">
        <v>0</v>
      </c>
      <c r="M4196" s="32">
        <v>150742</v>
      </c>
    </row>
    <row r="4197" spans="1:13" x14ac:dyDescent="0.3">
      <c r="A4197" t="s">
        <v>28</v>
      </c>
      <c r="B4197" t="s">
        <v>14</v>
      </c>
      <c r="C4197" t="s">
        <v>15</v>
      </c>
      <c r="D4197" t="s">
        <v>23</v>
      </c>
      <c r="E4197" t="s">
        <v>24</v>
      </c>
      <c r="F4197">
        <v>90032</v>
      </c>
      <c r="G4197" t="s">
        <v>25</v>
      </c>
      <c r="H4197" t="s">
        <v>19</v>
      </c>
      <c r="I4197" t="s">
        <v>33</v>
      </c>
      <c r="J4197" s="31">
        <v>247</v>
      </c>
      <c r="K4197">
        <v>5</v>
      </c>
      <c r="L4197">
        <v>0</v>
      </c>
      <c r="M4197" s="32">
        <v>10374</v>
      </c>
    </row>
    <row r="4198" spans="1:13" x14ac:dyDescent="0.3">
      <c r="A4198" t="s">
        <v>13</v>
      </c>
      <c r="B4198" t="s">
        <v>14</v>
      </c>
      <c r="C4198" t="s">
        <v>15</v>
      </c>
      <c r="D4198" t="s">
        <v>75</v>
      </c>
      <c r="E4198" t="s">
        <v>76</v>
      </c>
      <c r="F4198">
        <v>10024</v>
      </c>
      <c r="G4198" t="s">
        <v>57</v>
      </c>
      <c r="H4198" t="s">
        <v>26</v>
      </c>
      <c r="I4198" t="s">
        <v>27</v>
      </c>
      <c r="J4198" s="31">
        <v>2193</v>
      </c>
      <c r="K4198">
        <v>3</v>
      </c>
      <c r="L4198">
        <v>0</v>
      </c>
      <c r="M4198" s="32">
        <v>103071</v>
      </c>
    </row>
    <row r="4199" spans="1:13" x14ac:dyDescent="0.3">
      <c r="A4199" t="s">
        <v>28</v>
      </c>
      <c r="B4199" t="s">
        <v>14</v>
      </c>
      <c r="C4199" t="s">
        <v>15</v>
      </c>
      <c r="D4199" t="s">
        <v>55</v>
      </c>
      <c r="E4199" t="s">
        <v>56</v>
      </c>
      <c r="F4199">
        <v>19134</v>
      </c>
      <c r="G4199" t="s">
        <v>57</v>
      </c>
      <c r="H4199" t="s">
        <v>26</v>
      </c>
      <c r="I4199" t="s">
        <v>38</v>
      </c>
      <c r="J4199" s="31">
        <v>394816</v>
      </c>
      <c r="K4199">
        <v>4</v>
      </c>
      <c r="L4199">
        <v>2</v>
      </c>
      <c r="M4199" s="32">
        <v>937688</v>
      </c>
    </row>
    <row r="4200" spans="1:13" x14ac:dyDescent="0.3">
      <c r="A4200" t="s">
        <v>28</v>
      </c>
      <c r="B4200" t="s">
        <v>14</v>
      </c>
      <c r="C4200" t="s">
        <v>15</v>
      </c>
      <c r="D4200" t="s">
        <v>55</v>
      </c>
      <c r="E4200" t="s">
        <v>56</v>
      </c>
      <c r="F4200">
        <v>19134</v>
      </c>
      <c r="G4200" t="s">
        <v>57</v>
      </c>
      <c r="H4200" t="s">
        <v>26</v>
      </c>
      <c r="I4200" t="s">
        <v>37</v>
      </c>
      <c r="J4200" s="31">
        <v>18192</v>
      </c>
      <c r="K4200">
        <v>4</v>
      </c>
      <c r="L4200">
        <v>7</v>
      </c>
      <c r="M4200" s="32">
        <v>-145536</v>
      </c>
    </row>
    <row r="4201" spans="1:13" x14ac:dyDescent="0.3">
      <c r="A4201" t="s">
        <v>168</v>
      </c>
      <c r="B4201" t="s">
        <v>44</v>
      </c>
      <c r="C4201" t="s">
        <v>15</v>
      </c>
      <c r="D4201" t="s">
        <v>75</v>
      </c>
      <c r="E4201" t="s">
        <v>76</v>
      </c>
      <c r="F4201">
        <v>10024</v>
      </c>
      <c r="G4201" t="s">
        <v>57</v>
      </c>
      <c r="H4201" t="s">
        <v>26</v>
      </c>
      <c r="I4201" t="s">
        <v>27</v>
      </c>
      <c r="J4201" s="31">
        <v>731</v>
      </c>
      <c r="K4201">
        <v>1</v>
      </c>
      <c r="L4201">
        <v>0</v>
      </c>
      <c r="M4201" s="32">
        <v>34357</v>
      </c>
    </row>
    <row r="4202" spans="1:13" x14ac:dyDescent="0.3">
      <c r="A4202" t="s">
        <v>168</v>
      </c>
      <c r="B4202" t="s">
        <v>44</v>
      </c>
      <c r="C4202" t="s">
        <v>15</v>
      </c>
      <c r="D4202" t="s">
        <v>75</v>
      </c>
      <c r="E4202" t="s">
        <v>76</v>
      </c>
      <c r="F4202">
        <v>10024</v>
      </c>
      <c r="G4202" t="s">
        <v>57</v>
      </c>
      <c r="H4202" t="s">
        <v>35</v>
      </c>
      <c r="I4202" t="s">
        <v>162</v>
      </c>
      <c r="J4202" s="31">
        <v>799984</v>
      </c>
      <c r="K4202">
        <v>2</v>
      </c>
      <c r="L4202">
        <v>2</v>
      </c>
      <c r="M4202" s="32">
        <v>249995</v>
      </c>
    </row>
    <row r="4203" spans="1:13" x14ac:dyDescent="0.3">
      <c r="A4203" t="s">
        <v>168</v>
      </c>
      <c r="B4203" t="s">
        <v>44</v>
      </c>
      <c r="C4203" t="s">
        <v>15</v>
      </c>
      <c r="D4203" t="s">
        <v>75</v>
      </c>
      <c r="E4203" t="s">
        <v>76</v>
      </c>
      <c r="F4203">
        <v>10024</v>
      </c>
      <c r="G4203" t="s">
        <v>57</v>
      </c>
      <c r="H4203" t="s">
        <v>26</v>
      </c>
      <c r="I4203" t="s">
        <v>41</v>
      </c>
      <c r="J4203" s="31">
        <v>4128</v>
      </c>
      <c r="K4203">
        <v>6</v>
      </c>
      <c r="L4203">
        <v>0</v>
      </c>
      <c r="M4203" s="32">
        <v>189888</v>
      </c>
    </row>
    <row r="4204" spans="1:13" x14ac:dyDescent="0.3">
      <c r="A4204" t="s">
        <v>168</v>
      </c>
      <c r="B4204" t="s">
        <v>44</v>
      </c>
      <c r="C4204" t="s">
        <v>15</v>
      </c>
      <c r="D4204" t="s">
        <v>75</v>
      </c>
      <c r="E4204" t="s">
        <v>76</v>
      </c>
      <c r="F4204">
        <v>10024</v>
      </c>
      <c r="G4204" t="s">
        <v>57</v>
      </c>
      <c r="H4204" t="s">
        <v>26</v>
      </c>
      <c r="I4204" t="s">
        <v>41</v>
      </c>
      <c r="J4204" s="31">
        <v>18466</v>
      </c>
      <c r="K4204">
        <v>7</v>
      </c>
      <c r="L4204">
        <v>0</v>
      </c>
      <c r="M4204" s="32">
        <v>849436</v>
      </c>
    </row>
    <row r="4205" spans="1:13" x14ac:dyDescent="0.3">
      <c r="A4205" t="s">
        <v>13</v>
      </c>
      <c r="B4205" t="s">
        <v>14</v>
      </c>
      <c r="C4205" t="s">
        <v>15</v>
      </c>
      <c r="D4205" t="s">
        <v>485</v>
      </c>
      <c r="E4205" t="s">
        <v>179</v>
      </c>
      <c r="F4205">
        <v>2920</v>
      </c>
      <c r="G4205" t="s">
        <v>57</v>
      </c>
      <c r="H4205" t="s">
        <v>26</v>
      </c>
      <c r="I4205" t="s">
        <v>34</v>
      </c>
      <c r="J4205" s="31">
        <v>4925</v>
      </c>
      <c r="K4205">
        <v>5</v>
      </c>
      <c r="L4205">
        <v>0</v>
      </c>
      <c r="M4205" s="32">
        <v>18715</v>
      </c>
    </row>
    <row r="4206" spans="1:13" x14ac:dyDescent="0.3">
      <c r="A4206" t="s">
        <v>13</v>
      </c>
      <c r="B4206" t="s">
        <v>14</v>
      </c>
      <c r="C4206" t="s">
        <v>15</v>
      </c>
      <c r="D4206" t="s">
        <v>485</v>
      </c>
      <c r="E4206" t="s">
        <v>179</v>
      </c>
      <c r="F4206">
        <v>2920</v>
      </c>
      <c r="G4206" t="s">
        <v>57</v>
      </c>
      <c r="H4206" t="s">
        <v>26</v>
      </c>
      <c r="I4206" t="s">
        <v>41</v>
      </c>
      <c r="J4206" s="31">
        <v>1016</v>
      </c>
      <c r="K4206">
        <v>2</v>
      </c>
      <c r="L4206">
        <v>0</v>
      </c>
      <c r="M4206" s="32">
        <v>47752</v>
      </c>
    </row>
    <row r="4207" spans="1:13" x14ac:dyDescent="0.3">
      <c r="A4207" t="s">
        <v>13</v>
      </c>
      <c r="B4207" t="s">
        <v>14</v>
      </c>
      <c r="C4207" t="s">
        <v>15</v>
      </c>
      <c r="D4207" t="s">
        <v>485</v>
      </c>
      <c r="E4207" t="s">
        <v>179</v>
      </c>
      <c r="F4207">
        <v>2920</v>
      </c>
      <c r="G4207" t="s">
        <v>57</v>
      </c>
      <c r="H4207" t="s">
        <v>19</v>
      </c>
      <c r="I4207" t="s">
        <v>33</v>
      </c>
      <c r="J4207" s="31">
        <v>1476</v>
      </c>
      <c r="K4207">
        <v>2</v>
      </c>
      <c r="L4207">
        <v>0</v>
      </c>
      <c r="M4207" s="32">
        <v>42804</v>
      </c>
    </row>
    <row r="4208" spans="1:13" x14ac:dyDescent="0.3">
      <c r="A4208" t="s">
        <v>13</v>
      </c>
      <c r="B4208" t="s">
        <v>14</v>
      </c>
      <c r="C4208" t="s">
        <v>15</v>
      </c>
      <c r="D4208" t="s">
        <v>485</v>
      </c>
      <c r="E4208" t="s">
        <v>179</v>
      </c>
      <c r="F4208">
        <v>2920</v>
      </c>
      <c r="G4208" t="s">
        <v>57</v>
      </c>
      <c r="H4208" t="s">
        <v>26</v>
      </c>
      <c r="I4208" t="s">
        <v>37</v>
      </c>
      <c r="J4208" s="31">
        <v>3408</v>
      </c>
      <c r="K4208">
        <v>2</v>
      </c>
      <c r="L4208">
        <v>0</v>
      </c>
      <c r="M4208" s="32">
        <v>156768</v>
      </c>
    </row>
    <row r="4209" spans="1:13" x14ac:dyDescent="0.3">
      <c r="A4209" t="s">
        <v>13</v>
      </c>
      <c r="B4209" t="s">
        <v>14</v>
      </c>
      <c r="C4209" t="s">
        <v>15</v>
      </c>
      <c r="D4209" t="s">
        <v>485</v>
      </c>
      <c r="E4209" t="s">
        <v>179</v>
      </c>
      <c r="F4209">
        <v>2920</v>
      </c>
      <c r="G4209" t="s">
        <v>57</v>
      </c>
      <c r="H4209" t="s">
        <v>19</v>
      </c>
      <c r="I4209" t="s">
        <v>33</v>
      </c>
      <c r="J4209" s="31">
        <v>1767</v>
      </c>
      <c r="K4209">
        <v>3</v>
      </c>
      <c r="L4209">
        <v>0</v>
      </c>
      <c r="M4209" s="32">
        <v>77748</v>
      </c>
    </row>
    <row r="4210" spans="1:13" x14ac:dyDescent="0.3">
      <c r="A4210" t="s">
        <v>13</v>
      </c>
      <c r="B4210" t="s">
        <v>14</v>
      </c>
      <c r="C4210" t="s">
        <v>15</v>
      </c>
      <c r="D4210" t="s">
        <v>485</v>
      </c>
      <c r="E4210" t="s">
        <v>179</v>
      </c>
      <c r="F4210">
        <v>2920</v>
      </c>
      <c r="G4210" t="s">
        <v>57</v>
      </c>
      <c r="H4210" t="s">
        <v>19</v>
      </c>
      <c r="I4210" t="s">
        <v>21</v>
      </c>
      <c r="J4210" s="31">
        <v>16049</v>
      </c>
      <c r="K4210">
        <v>5</v>
      </c>
      <c r="L4210">
        <v>0</v>
      </c>
      <c r="M4210" s="32">
        <v>48147</v>
      </c>
    </row>
    <row r="4211" spans="1:13" x14ac:dyDescent="0.3">
      <c r="A4211" t="s">
        <v>13</v>
      </c>
      <c r="B4211" t="s">
        <v>14</v>
      </c>
      <c r="C4211" t="s">
        <v>15</v>
      </c>
      <c r="D4211" t="s">
        <v>485</v>
      </c>
      <c r="E4211" t="s">
        <v>179</v>
      </c>
      <c r="F4211">
        <v>2920</v>
      </c>
      <c r="G4211" t="s">
        <v>57</v>
      </c>
      <c r="H4211" t="s">
        <v>19</v>
      </c>
      <c r="I4211" t="s">
        <v>31</v>
      </c>
      <c r="J4211" s="31">
        <v>385686</v>
      </c>
      <c r="K4211">
        <v>1</v>
      </c>
      <c r="L4211">
        <v>3</v>
      </c>
      <c r="M4211" s="32">
        <v>-606078</v>
      </c>
    </row>
    <row r="4212" spans="1:13" x14ac:dyDescent="0.3">
      <c r="A4212" t="s">
        <v>28</v>
      </c>
      <c r="B4212" t="s">
        <v>14</v>
      </c>
      <c r="C4212" t="s">
        <v>15</v>
      </c>
      <c r="D4212" t="s">
        <v>79</v>
      </c>
      <c r="E4212" t="s">
        <v>65</v>
      </c>
      <c r="F4212">
        <v>60623</v>
      </c>
      <c r="G4212" t="s">
        <v>47</v>
      </c>
      <c r="H4212" t="s">
        <v>26</v>
      </c>
      <c r="I4212" t="s">
        <v>41</v>
      </c>
      <c r="J4212" s="31">
        <v>15984</v>
      </c>
      <c r="K4212">
        <v>2</v>
      </c>
      <c r="L4212">
        <v>2</v>
      </c>
      <c r="M4212" s="32">
        <v>4995</v>
      </c>
    </row>
    <row r="4213" spans="1:13" x14ac:dyDescent="0.3">
      <c r="A4213" t="s">
        <v>13</v>
      </c>
      <c r="B4213" t="s">
        <v>14</v>
      </c>
      <c r="C4213" t="s">
        <v>15</v>
      </c>
      <c r="D4213" t="s">
        <v>182</v>
      </c>
      <c r="E4213" t="s">
        <v>17</v>
      </c>
      <c r="F4213">
        <v>40475</v>
      </c>
      <c r="G4213" t="s">
        <v>18</v>
      </c>
      <c r="H4213" t="s">
        <v>26</v>
      </c>
      <c r="I4213" t="s">
        <v>41</v>
      </c>
      <c r="J4213" s="31">
        <v>942</v>
      </c>
      <c r="K4213">
        <v>3</v>
      </c>
      <c r="L4213">
        <v>0</v>
      </c>
      <c r="M4213" s="32">
        <v>4239</v>
      </c>
    </row>
    <row r="4214" spans="1:13" x14ac:dyDescent="0.3">
      <c r="A4214" t="s">
        <v>13</v>
      </c>
      <c r="B4214" t="s">
        <v>14</v>
      </c>
      <c r="C4214" t="s">
        <v>15</v>
      </c>
      <c r="D4214" t="s">
        <v>182</v>
      </c>
      <c r="E4214" t="s">
        <v>17</v>
      </c>
      <c r="F4214">
        <v>40475</v>
      </c>
      <c r="G4214" t="s">
        <v>18</v>
      </c>
      <c r="H4214" t="s">
        <v>26</v>
      </c>
      <c r="I4214" t="s">
        <v>34</v>
      </c>
      <c r="J4214" s="31">
        <v>656</v>
      </c>
      <c r="K4214">
        <v>2</v>
      </c>
      <c r="L4214">
        <v>0</v>
      </c>
      <c r="M4214" s="32">
        <v>19024</v>
      </c>
    </row>
    <row r="4215" spans="1:13" x14ac:dyDescent="0.3">
      <c r="A4215" t="s">
        <v>13</v>
      </c>
      <c r="B4215" t="s">
        <v>14</v>
      </c>
      <c r="C4215" t="s">
        <v>15</v>
      </c>
      <c r="D4215" t="s">
        <v>182</v>
      </c>
      <c r="E4215" t="s">
        <v>17</v>
      </c>
      <c r="F4215">
        <v>40475</v>
      </c>
      <c r="G4215" t="s">
        <v>18</v>
      </c>
      <c r="H4215" t="s">
        <v>26</v>
      </c>
      <c r="I4215" t="s">
        <v>41</v>
      </c>
      <c r="J4215" s="31">
        <v>2456</v>
      </c>
      <c r="K4215">
        <v>2</v>
      </c>
      <c r="L4215">
        <v>0</v>
      </c>
      <c r="M4215" s="32">
        <v>115432</v>
      </c>
    </row>
    <row r="4216" spans="1:13" x14ac:dyDescent="0.3">
      <c r="A4216" t="s">
        <v>28</v>
      </c>
      <c r="B4216" t="s">
        <v>14</v>
      </c>
      <c r="C4216" t="s">
        <v>15</v>
      </c>
      <c r="D4216" t="s">
        <v>402</v>
      </c>
      <c r="E4216" t="s">
        <v>74</v>
      </c>
      <c r="F4216">
        <v>46544</v>
      </c>
      <c r="G4216" t="s">
        <v>47</v>
      </c>
      <c r="H4216" t="s">
        <v>26</v>
      </c>
      <c r="I4216" t="s">
        <v>37</v>
      </c>
      <c r="J4216" s="31">
        <v>1284</v>
      </c>
      <c r="K4216">
        <v>3</v>
      </c>
      <c r="L4216">
        <v>0</v>
      </c>
      <c r="M4216" s="32">
        <v>642</v>
      </c>
    </row>
    <row r="4217" spans="1:13" x14ac:dyDescent="0.3">
      <c r="A4217" t="s">
        <v>28</v>
      </c>
      <c r="B4217" t="s">
        <v>14</v>
      </c>
      <c r="C4217" t="s">
        <v>15</v>
      </c>
      <c r="D4217" t="s">
        <v>228</v>
      </c>
      <c r="E4217" t="s">
        <v>76</v>
      </c>
      <c r="F4217">
        <v>10550</v>
      </c>
      <c r="G4217" t="s">
        <v>57</v>
      </c>
      <c r="H4217" t="s">
        <v>26</v>
      </c>
      <c r="I4217" t="s">
        <v>60</v>
      </c>
      <c r="J4217" s="31">
        <v>6228</v>
      </c>
      <c r="K4217">
        <v>4</v>
      </c>
      <c r="L4217">
        <v>0</v>
      </c>
      <c r="M4217" s="32">
        <v>292716</v>
      </c>
    </row>
    <row r="4218" spans="1:13" x14ac:dyDescent="0.3">
      <c r="A4218" t="s">
        <v>28</v>
      </c>
      <c r="B4218" t="s">
        <v>22</v>
      </c>
      <c r="C4218" t="s">
        <v>15</v>
      </c>
      <c r="D4218" t="s">
        <v>23</v>
      </c>
      <c r="E4218" t="s">
        <v>24</v>
      </c>
      <c r="F4218">
        <v>90004</v>
      </c>
      <c r="G4218" t="s">
        <v>25</v>
      </c>
      <c r="H4218" t="s">
        <v>26</v>
      </c>
      <c r="I4218" t="s">
        <v>27</v>
      </c>
      <c r="J4218" s="31">
        <v>924</v>
      </c>
      <c r="K4218">
        <v>3</v>
      </c>
      <c r="L4218">
        <v>0</v>
      </c>
      <c r="M4218" s="32">
        <v>44352</v>
      </c>
    </row>
    <row r="4219" spans="1:13" x14ac:dyDescent="0.3">
      <c r="A4219" t="s">
        <v>62</v>
      </c>
      <c r="B4219" t="s">
        <v>22</v>
      </c>
      <c r="C4219" t="s">
        <v>15</v>
      </c>
      <c r="D4219" t="s">
        <v>52</v>
      </c>
      <c r="E4219" t="s">
        <v>24</v>
      </c>
      <c r="F4219">
        <v>94110</v>
      </c>
      <c r="G4219" t="s">
        <v>25</v>
      </c>
      <c r="H4219" t="s">
        <v>19</v>
      </c>
      <c r="I4219" t="s">
        <v>20</v>
      </c>
      <c r="J4219" s="31">
        <v>482664</v>
      </c>
      <c r="K4219">
        <v>8</v>
      </c>
      <c r="L4219">
        <v>15</v>
      </c>
      <c r="M4219" s="32">
        <v>85176</v>
      </c>
    </row>
    <row r="4220" spans="1:13" x14ac:dyDescent="0.3">
      <c r="A4220" t="s">
        <v>62</v>
      </c>
      <c r="B4220" t="s">
        <v>22</v>
      </c>
      <c r="C4220" t="s">
        <v>15</v>
      </c>
      <c r="D4220" t="s">
        <v>52</v>
      </c>
      <c r="E4220" t="s">
        <v>24</v>
      </c>
      <c r="F4220">
        <v>94110</v>
      </c>
      <c r="G4220" t="s">
        <v>25</v>
      </c>
      <c r="H4220" t="s">
        <v>35</v>
      </c>
      <c r="I4220" t="s">
        <v>123</v>
      </c>
      <c r="J4220" s="31">
        <v>4799984</v>
      </c>
      <c r="K4220">
        <v>2</v>
      </c>
      <c r="L4220">
        <v>2</v>
      </c>
      <c r="M4220" s="32">
        <v>3599988</v>
      </c>
    </row>
    <row r="4221" spans="1:13" x14ac:dyDescent="0.3">
      <c r="A4221" t="s">
        <v>13</v>
      </c>
      <c r="B4221" t="s">
        <v>14</v>
      </c>
      <c r="C4221" t="s">
        <v>15</v>
      </c>
      <c r="D4221" t="s">
        <v>42</v>
      </c>
      <c r="E4221" t="s">
        <v>43</v>
      </c>
      <c r="F4221">
        <v>98103</v>
      </c>
      <c r="G4221" t="s">
        <v>25</v>
      </c>
      <c r="H4221" t="s">
        <v>26</v>
      </c>
      <c r="I4221" t="s">
        <v>41</v>
      </c>
      <c r="J4221" s="31">
        <v>3794</v>
      </c>
      <c r="K4221">
        <v>2</v>
      </c>
      <c r="L4221">
        <v>0</v>
      </c>
      <c r="M4221" s="32">
        <v>182112</v>
      </c>
    </row>
    <row r="4222" spans="1:13" x14ac:dyDescent="0.3">
      <c r="A4222" t="s">
        <v>13</v>
      </c>
      <c r="B4222" t="s">
        <v>14</v>
      </c>
      <c r="C4222" t="s">
        <v>15</v>
      </c>
      <c r="D4222" t="s">
        <v>42</v>
      </c>
      <c r="E4222" t="s">
        <v>43</v>
      </c>
      <c r="F4222">
        <v>98103</v>
      </c>
      <c r="G4222" t="s">
        <v>25</v>
      </c>
      <c r="H4222" t="s">
        <v>26</v>
      </c>
      <c r="I4222" t="s">
        <v>37</v>
      </c>
      <c r="J4222" s="31">
        <v>18288</v>
      </c>
      <c r="K4222">
        <v>6</v>
      </c>
      <c r="L4222">
        <v>2</v>
      </c>
      <c r="M4222" s="32">
        <v>66294</v>
      </c>
    </row>
    <row r="4223" spans="1:13" x14ac:dyDescent="0.3">
      <c r="A4223" t="s">
        <v>13</v>
      </c>
      <c r="B4223" t="s">
        <v>14</v>
      </c>
      <c r="C4223" t="s">
        <v>15</v>
      </c>
      <c r="D4223" t="s">
        <v>42</v>
      </c>
      <c r="E4223" t="s">
        <v>43</v>
      </c>
      <c r="F4223">
        <v>98103</v>
      </c>
      <c r="G4223" t="s">
        <v>25</v>
      </c>
      <c r="H4223" t="s">
        <v>35</v>
      </c>
      <c r="I4223" t="s">
        <v>123</v>
      </c>
      <c r="J4223" s="31">
        <v>3858</v>
      </c>
      <c r="K4223">
        <v>5</v>
      </c>
      <c r="L4223">
        <v>2</v>
      </c>
      <c r="M4223" s="32">
        <v>1302075</v>
      </c>
    </row>
    <row r="4224" spans="1:13" x14ac:dyDescent="0.3">
      <c r="A4224" t="s">
        <v>13</v>
      </c>
      <c r="B4224" t="s">
        <v>14</v>
      </c>
      <c r="C4224" t="s">
        <v>15</v>
      </c>
      <c r="D4224" t="s">
        <v>42</v>
      </c>
      <c r="E4224" t="s">
        <v>43</v>
      </c>
      <c r="F4224">
        <v>98103</v>
      </c>
      <c r="G4224" t="s">
        <v>25</v>
      </c>
      <c r="H4224" t="s">
        <v>26</v>
      </c>
      <c r="I4224" t="s">
        <v>32</v>
      </c>
      <c r="J4224" s="31">
        <v>10296</v>
      </c>
      <c r="K4224">
        <v>2</v>
      </c>
      <c r="L4224">
        <v>0</v>
      </c>
      <c r="M4224" s="32">
        <v>10296</v>
      </c>
    </row>
    <row r="4225" spans="1:13" x14ac:dyDescent="0.3">
      <c r="A4225" t="s">
        <v>13</v>
      </c>
      <c r="B4225" t="s">
        <v>14</v>
      </c>
      <c r="C4225" t="s">
        <v>15</v>
      </c>
      <c r="D4225" t="s">
        <v>42</v>
      </c>
      <c r="E4225" t="s">
        <v>43</v>
      </c>
      <c r="F4225">
        <v>98103</v>
      </c>
      <c r="G4225" t="s">
        <v>25</v>
      </c>
      <c r="H4225" t="s">
        <v>19</v>
      </c>
      <c r="I4225" t="s">
        <v>20</v>
      </c>
      <c r="J4225" s="31">
        <v>17442</v>
      </c>
      <c r="K4225">
        <v>3</v>
      </c>
      <c r="L4225">
        <v>0</v>
      </c>
      <c r="M4225" s="32">
        <v>418608</v>
      </c>
    </row>
    <row r="4226" spans="1:13" x14ac:dyDescent="0.3">
      <c r="A4226" t="s">
        <v>62</v>
      </c>
      <c r="B4226" t="s">
        <v>14</v>
      </c>
      <c r="C4226" t="s">
        <v>15</v>
      </c>
      <c r="D4226" t="s">
        <v>172</v>
      </c>
      <c r="E4226" t="s">
        <v>65</v>
      </c>
      <c r="F4226">
        <v>62301</v>
      </c>
      <c r="G4226" t="s">
        <v>47</v>
      </c>
      <c r="H4226" t="s">
        <v>26</v>
      </c>
      <c r="I4226" t="s">
        <v>37</v>
      </c>
      <c r="J4226" s="31">
        <v>1964</v>
      </c>
      <c r="K4226">
        <v>2</v>
      </c>
      <c r="L4226">
        <v>8</v>
      </c>
      <c r="M4226" s="32">
        <v>-32406</v>
      </c>
    </row>
    <row r="4227" spans="1:13" x14ac:dyDescent="0.3">
      <c r="A4227" t="s">
        <v>28</v>
      </c>
      <c r="B4227" t="s">
        <v>22</v>
      </c>
      <c r="C4227" t="s">
        <v>15</v>
      </c>
      <c r="D4227" t="s">
        <v>79</v>
      </c>
      <c r="E4227" t="s">
        <v>65</v>
      </c>
      <c r="F4227">
        <v>60623</v>
      </c>
      <c r="G4227" t="s">
        <v>47</v>
      </c>
      <c r="H4227" t="s">
        <v>19</v>
      </c>
      <c r="I4227" t="s">
        <v>33</v>
      </c>
      <c r="J4227" s="31">
        <v>94428</v>
      </c>
      <c r="K4227">
        <v>3</v>
      </c>
      <c r="L4227">
        <v>6</v>
      </c>
      <c r="M4227" s="32">
        <v>-424926</v>
      </c>
    </row>
    <row r="4228" spans="1:13" x14ac:dyDescent="0.3">
      <c r="A4228" t="s">
        <v>28</v>
      </c>
      <c r="B4228" t="s">
        <v>14</v>
      </c>
      <c r="C4228" t="s">
        <v>15</v>
      </c>
      <c r="D4228" t="s">
        <v>101</v>
      </c>
      <c r="E4228" t="s">
        <v>102</v>
      </c>
      <c r="F4228">
        <v>50322</v>
      </c>
      <c r="G4228" t="s">
        <v>47</v>
      </c>
      <c r="H4228" t="s">
        <v>26</v>
      </c>
      <c r="I4228" t="s">
        <v>77</v>
      </c>
      <c r="J4228" s="31">
        <v>4592</v>
      </c>
      <c r="K4228">
        <v>4</v>
      </c>
      <c r="L4228">
        <v>0</v>
      </c>
      <c r="M4228" s="32">
        <v>215824</v>
      </c>
    </row>
    <row r="4229" spans="1:13" x14ac:dyDescent="0.3">
      <c r="A4229" t="s">
        <v>28</v>
      </c>
      <c r="B4229" t="s">
        <v>44</v>
      </c>
      <c r="C4229" t="s">
        <v>15</v>
      </c>
      <c r="D4229" t="s">
        <v>42</v>
      </c>
      <c r="E4229" t="s">
        <v>43</v>
      </c>
      <c r="F4229">
        <v>98103</v>
      </c>
      <c r="G4229" t="s">
        <v>25</v>
      </c>
      <c r="H4229" t="s">
        <v>19</v>
      </c>
      <c r="I4229" t="s">
        <v>21</v>
      </c>
      <c r="J4229" s="31">
        <v>61584</v>
      </c>
      <c r="K4229">
        <v>1</v>
      </c>
      <c r="L4229">
        <v>2</v>
      </c>
      <c r="M4229" s="32">
        <v>-69282</v>
      </c>
    </row>
    <row r="4230" spans="1:13" x14ac:dyDescent="0.3">
      <c r="A4230" t="s">
        <v>62</v>
      </c>
      <c r="B4230" t="s">
        <v>22</v>
      </c>
      <c r="C4230" t="s">
        <v>15</v>
      </c>
      <c r="D4230" t="s">
        <v>182</v>
      </c>
      <c r="E4230" t="s">
        <v>74</v>
      </c>
      <c r="F4230">
        <v>47374</v>
      </c>
      <c r="G4230" t="s">
        <v>47</v>
      </c>
      <c r="H4230" t="s">
        <v>26</v>
      </c>
      <c r="I4230" t="s">
        <v>41</v>
      </c>
      <c r="J4230" s="31">
        <v>2248</v>
      </c>
      <c r="K4230">
        <v>1</v>
      </c>
      <c r="L4230">
        <v>0</v>
      </c>
      <c r="M4230" s="32">
        <v>103408</v>
      </c>
    </row>
    <row r="4231" spans="1:13" x14ac:dyDescent="0.3">
      <c r="A4231" t="s">
        <v>28</v>
      </c>
      <c r="B4231" t="s">
        <v>22</v>
      </c>
      <c r="C4231" t="s">
        <v>15</v>
      </c>
      <c r="D4231" t="s">
        <v>135</v>
      </c>
      <c r="E4231" t="s">
        <v>46</v>
      </c>
      <c r="F4231">
        <v>75220</v>
      </c>
      <c r="G4231" t="s">
        <v>47</v>
      </c>
      <c r="H4231" t="s">
        <v>19</v>
      </c>
      <c r="I4231" t="s">
        <v>33</v>
      </c>
      <c r="J4231" s="31">
        <v>332028</v>
      </c>
      <c r="K4231">
        <v>9</v>
      </c>
      <c r="L4231">
        <v>6</v>
      </c>
      <c r="M4231" s="32">
        <v>-3486294</v>
      </c>
    </row>
    <row r="4232" spans="1:13" x14ac:dyDescent="0.3">
      <c r="A4232" t="s">
        <v>28</v>
      </c>
      <c r="B4232" t="s">
        <v>22</v>
      </c>
      <c r="C4232" t="s">
        <v>15</v>
      </c>
      <c r="D4232" t="s">
        <v>135</v>
      </c>
      <c r="E4232" t="s">
        <v>46</v>
      </c>
      <c r="F4232">
        <v>75220</v>
      </c>
      <c r="G4232" t="s">
        <v>47</v>
      </c>
      <c r="H4232" t="s">
        <v>26</v>
      </c>
      <c r="I4232" t="s">
        <v>37</v>
      </c>
      <c r="J4232" s="31">
        <v>11394</v>
      </c>
      <c r="K4232">
        <v>9</v>
      </c>
      <c r="L4232">
        <v>8</v>
      </c>
      <c r="M4232" s="32">
        <v>-176607</v>
      </c>
    </row>
    <row r="4233" spans="1:13" x14ac:dyDescent="0.3">
      <c r="A4233" t="s">
        <v>28</v>
      </c>
      <c r="B4233" t="s">
        <v>22</v>
      </c>
      <c r="C4233" t="s">
        <v>15</v>
      </c>
      <c r="D4233" t="s">
        <v>135</v>
      </c>
      <c r="E4233" t="s">
        <v>46</v>
      </c>
      <c r="F4233">
        <v>75220</v>
      </c>
      <c r="G4233" t="s">
        <v>47</v>
      </c>
      <c r="H4233" t="s">
        <v>26</v>
      </c>
      <c r="I4233" t="s">
        <v>41</v>
      </c>
      <c r="J4233" s="31">
        <v>15552</v>
      </c>
      <c r="K4233">
        <v>3</v>
      </c>
      <c r="L4233">
        <v>2</v>
      </c>
      <c r="M4233" s="32">
        <v>56376</v>
      </c>
    </row>
    <row r="4234" spans="1:13" x14ac:dyDescent="0.3">
      <c r="A4234" t="s">
        <v>28</v>
      </c>
      <c r="B4234" t="s">
        <v>22</v>
      </c>
      <c r="C4234" t="s">
        <v>15</v>
      </c>
      <c r="D4234" t="s">
        <v>135</v>
      </c>
      <c r="E4234" t="s">
        <v>46</v>
      </c>
      <c r="F4234">
        <v>75220</v>
      </c>
      <c r="G4234" t="s">
        <v>47</v>
      </c>
      <c r="H4234" t="s">
        <v>26</v>
      </c>
      <c r="I4234" t="s">
        <v>41</v>
      </c>
      <c r="J4234" s="31">
        <v>31104</v>
      </c>
      <c r="K4234">
        <v>6</v>
      </c>
      <c r="L4234">
        <v>2</v>
      </c>
      <c r="M4234" s="32">
        <v>112752</v>
      </c>
    </row>
    <row r="4235" spans="1:13" x14ac:dyDescent="0.3">
      <c r="A4235" t="s">
        <v>28</v>
      </c>
      <c r="B4235" t="s">
        <v>22</v>
      </c>
      <c r="C4235" t="s">
        <v>15</v>
      </c>
      <c r="D4235" t="s">
        <v>135</v>
      </c>
      <c r="E4235" t="s">
        <v>46</v>
      </c>
      <c r="F4235">
        <v>75220</v>
      </c>
      <c r="G4235" t="s">
        <v>47</v>
      </c>
      <c r="H4235" t="s">
        <v>26</v>
      </c>
      <c r="I4235" t="s">
        <v>37</v>
      </c>
      <c r="J4235" s="31">
        <v>6316</v>
      </c>
      <c r="K4235">
        <v>1</v>
      </c>
      <c r="L4235">
        <v>8</v>
      </c>
      <c r="M4235" s="32">
        <v>-104214</v>
      </c>
    </row>
    <row r="4236" spans="1:13" x14ac:dyDescent="0.3">
      <c r="A4236" t="s">
        <v>62</v>
      </c>
      <c r="B4236" t="s">
        <v>44</v>
      </c>
      <c r="C4236" t="s">
        <v>15</v>
      </c>
      <c r="D4236" t="s">
        <v>55</v>
      </c>
      <c r="E4236" t="s">
        <v>56</v>
      </c>
      <c r="F4236">
        <v>19143</v>
      </c>
      <c r="G4236" t="s">
        <v>57</v>
      </c>
      <c r="H4236" t="s">
        <v>26</v>
      </c>
      <c r="I4236" t="s">
        <v>41</v>
      </c>
      <c r="J4236" s="31">
        <v>11352</v>
      </c>
      <c r="K4236">
        <v>3</v>
      </c>
      <c r="L4236">
        <v>2</v>
      </c>
      <c r="M4236" s="32">
        <v>41151</v>
      </c>
    </row>
    <row r="4237" spans="1:13" x14ac:dyDescent="0.3">
      <c r="A4237" t="s">
        <v>62</v>
      </c>
      <c r="B4237" t="s">
        <v>44</v>
      </c>
      <c r="C4237" t="s">
        <v>15</v>
      </c>
      <c r="D4237" t="s">
        <v>55</v>
      </c>
      <c r="E4237" t="s">
        <v>56</v>
      </c>
      <c r="F4237">
        <v>19143</v>
      </c>
      <c r="G4237" t="s">
        <v>57</v>
      </c>
      <c r="H4237" t="s">
        <v>26</v>
      </c>
      <c r="I4237" t="s">
        <v>27</v>
      </c>
      <c r="J4237" s="31">
        <v>20808</v>
      </c>
      <c r="K4237">
        <v>9</v>
      </c>
      <c r="L4237">
        <v>2</v>
      </c>
      <c r="M4237" s="32">
        <v>70227</v>
      </c>
    </row>
    <row r="4238" spans="1:13" x14ac:dyDescent="0.3">
      <c r="A4238" t="s">
        <v>28</v>
      </c>
      <c r="B4238" t="s">
        <v>44</v>
      </c>
      <c r="C4238" t="s">
        <v>15</v>
      </c>
      <c r="D4238" t="s">
        <v>264</v>
      </c>
      <c r="E4238" t="s">
        <v>65</v>
      </c>
      <c r="F4238">
        <v>61107</v>
      </c>
      <c r="G4238" t="s">
        <v>47</v>
      </c>
      <c r="H4238" t="s">
        <v>26</v>
      </c>
      <c r="I4238" t="s">
        <v>37</v>
      </c>
      <c r="J4238" s="31">
        <v>11416</v>
      </c>
      <c r="K4238">
        <v>4</v>
      </c>
      <c r="L4238">
        <v>8</v>
      </c>
      <c r="M4238" s="32">
        <v>-188364</v>
      </c>
    </row>
    <row r="4239" spans="1:13" x14ac:dyDescent="0.3">
      <c r="A4239" t="s">
        <v>13</v>
      </c>
      <c r="B4239" t="s">
        <v>22</v>
      </c>
      <c r="C4239" t="s">
        <v>15</v>
      </c>
      <c r="D4239" t="s">
        <v>55</v>
      </c>
      <c r="E4239" t="s">
        <v>56</v>
      </c>
      <c r="F4239">
        <v>19134</v>
      </c>
      <c r="G4239" t="s">
        <v>57</v>
      </c>
      <c r="H4239" t="s">
        <v>26</v>
      </c>
      <c r="I4239" t="s">
        <v>34</v>
      </c>
      <c r="J4239" s="31">
        <v>9408</v>
      </c>
      <c r="K4239">
        <v>7</v>
      </c>
      <c r="L4239">
        <v>2</v>
      </c>
      <c r="M4239" s="32">
        <v>7056</v>
      </c>
    </row>
    <row r="4240" spans="1:13" x14ac:dyDescent="0.3">
      <c r="A4240" t="s">
        <v>62</v>
      </c>
      <c r="B4240" t="s">
        <v>44</v>
      </c>
      <c r="C4240" t="s">
        <v>15</v>
      </c>
      <c r="D4240" t="s">
        <v>42</v>
      </c>
      <c r="E4240" t="s">
        <v>43</v>
      </c>
      <c r="F4240">
        <v>98105</v>
      </c>
      <c r="G4240" t="s">
        <v>25</v>
      </c>
      <c r="H4240" t="s">
        <v>26</v>
      </c>
      <c r="I4240" t="s">
        <v>34</v>
      </c>
      <c r="J4240" s="31">
        <v>1983</v>
      </c>
      <c r="K4240">
        <v>1</v>
      </c>
      <c r="L4240">
        <v>0</v>
      </c>
      <c r="M4240" s="32">
        <v>5949</v>
      </c>
    </row>
    <row r="4241" spans="1:13" x14ac:dyDescent="0.3">
      <c r="A4241" t="s">
        <v>28</v>
      </c>
      <c r="B4241" t="s">
        <v>22</v>
      </c>
      <c r="C4241" t="s">
        <v>15</v>
      </c>
      <c r="D4241" t="s">
        <v>444</v>
      </c>
      <c r="E4241" t="s">
        <v>70</v>
      </c>
      <c r="F4241">
        <v>49505</v>
      </c>
      <c r="G4241" t="s">
        <v>47</v>
      </c>
      <c r="H4241" t="s">
        <v>26</v>
      </c>
      <c r="I4241" t="s">
        <v>41</v>
      </c>
      <c r="J4241" s="31">
        <v>2097</v>
      </c>
      <c r="K4241">
        <v>2</v>
      </c>
      <c r="L4241">
        <v>0</v>
      </c>
      <c r="M4241" s="32">
        <v>100656</v>
      </c>
    </row>
    <row r="4242" spans="1:13" x14ac:dyDescent="0.3">
      <c r="A4242" t="s">
        <v>28</v>
      </c>
      <c r="B4242" t="s">
        <v>44</v>
      </c>
      <c r="C4242" t="s">
        <v>15</v>
      </c>
      <c r="D4242" t="s">
        <v>23</v>
      </c>
      <c r="E4242" t="s">
        <v>24</v>
      </c>
      <c r="F4242">
        <v>90004</v>
      </c>
      <c r="G4242" t="s">
        <v>25</v>
      </c>
      <c r="H4242" t="s">
        <v>26</v>
      </c>
      <c r="I4242" t="s">
        <v>38</v>
      </c>
      <c r="J4242" s="31">
        <v>4392</v>
      </c>
      <c r="K4242">
        <v>4</v>
      </c>
      <c r="L4242">
        <v>0</v>
      </c>
      <c r="M4242" s="32">
        <v>118584</v>
      </c>
    </row>
    <row r="4243" spans="1:13" x14ac:dyDescent="0.3">
      <c r="A4243" t="s">
        <v>28</v>
      </c>
      <c r="B4243" t="s">
        <v>44</v>
      </c>
      <c r="C4243" t="s">
        <v>15</v>
      </c>
      <c r="D4243" t="s">
        <v>23</v>
      </c>
      <c r="E4243" t="s">
        <v>24</v>
      </c>
      <c r="F4243">
        <v>90004</v>
      </c>
      <c r="G4243" t="s">
        <v>25</v>
      </c>
      <c r="H4243" t="s">
        <v>26</v>
      </c>
      <c r="I4243" t="s">
        <v>37</v>
      </c>
      <c r="J4243" s="31">
        <v>20232</v>
      </c>
      <c r="K4243">
        <v>3</v>
      </c>
      <c r="L4243">
        <v>2</v>
      </c>
      <c r="M4243" s="32">
        <v>65754</v>
      </c>
    </row>
    <row r="4244" spans="1:13" x14ac:dyDescent="0.3">
      <c r="A4244" t="s">
        <v>62</v>
      </c>
      <c r="B4244" t="s">
        <v>44</v>
      </c>
      <c r="C4244" t="s">
        <v>15</v>
      </c>
      <c r="D4244" t="s">
        <v>82</v>
      </c>
      <c r="E4244" t="s">
        <v>83</v>
      </c>
      <c r="F4244">
        <v>22153</v>
      </c>
      <c r="G4244" t="s">
        <v>18</v>
      </c>
      <c r="H4244" t="s">
        <v>35</v>
      </c>
      <c r="I4244" t="s">
        <v>36</v>
      </c>
      <c r="J4244" s="31">
        <v>14997</v>
      </c>
      <c r="K4244">
        <v>3</v>
      </c>
      <c r="L4244">
        <v>0</v>
      </c>
      <c r="M4244" s="32">
        <v>59988</v>
      </c>
    </row>
    <row r="4245" spans="1:13" x14ac:dyDescent="0.3">
      <c r="A4245" t="s">
        <v>62</v>
      </c>
      <c r="B4245" t="s">
        <v>44</v>
      </c>
      <c r="C4245" t="s">
        <v>15</v>
      </c>
      <c r="D4245" t="s">
        <v>82</v>
      </c>
      <c r="E4245" t="s">
        <v>83</v>
      </c>
      <c r="F4245">
        <v>22153</v>
      </c>
      <c r="G4245" t="s">
        <v>18</v>
      </c>
      <c r="H4245" t="s">
        <v>26</v>
      </c>
      <c r="I4245" t="s">
        <v>41</v>
      </c>
      <c r="J4245" s="31">
        <v>2781</v>
      </c>
      <c r="K4245">
        <v>3</v>
      </c>
      <c r="L4245">
        <v>0</v>
      </c>
      <c r="M4245" s="32">
        <v>130707</v>
      </c>
    </row>
    <row r="4246" spans="1:13" x14ac:dyDescent="0.3">
      <c r="A4246" t="s">
        <v>28</v>
      </c>
      <c r="B4246" t="s">
        <v>22</v>
      </c>
      <c r="C4246" t="s">
        <v>15</v>
      </c>
      <c r="D4246" t="s">
        <v>23</v>
      </c>
      <c r="E4246" t="s">
        <v>24</v>
      </c>
      <c r="F4246">
        <v>90036</v>
      </c>
      <c r="G4246" t="s">
        <v>25</v>
      </c>
      <c r="H4246" t="s">
        <v>35</v>
      </c>
      <c r="I4246" t="s">
        <v>59</v>
      </c>
      <c r="J4246" s="31">
        <v>663</v>
      </c>
      <c r="K4246">
        <v>3</v>
      </c>
      <c r="L4246">
        <v>0</v>
      </c>
      <c r="M4246" s="32">
        <v>8619</v>
      </c>
    </row>
    <row r="4247" spans="1:13" x14ac:dyDescent="0.3">
      <c r="A4247" t="s">
        <v>28</v>
      </c>
      <c r="B4247" t="s">
        <v>44</v>
      </c>
      <c r="C4247" t="s">
        <v>15</v>
      </c>
      <c r="D4247" t="s">
        <v>333</v>
      </c>
      <c r="E4247" t="s">
        <v>248</v>
      </c>
      <c r="F4247">
        <v>21215</v>
      </c>
      <c r="G4247" t="s">
        <v>57</v>
      </c>
      <c r="H4247" t="s">
        <v>26</v>
      </c>
      <c r="I4247" t="s">
        <v>34</v>
      </c>
      <c r="J4247" s="31">
        <v>164</v>
      </c>
      <c r="K4247">
        <v>1</v>
      </c>
      <c r="L4247">
        <v>0</v>
      </c>
      <c r="M4247" s="32">
        <v>738</v>
      </c>
    </row>
    <row r="4248" spans="1:13" x14ac:dyDescent="0.3">
      <c r="A4248" t="s">
        <v>28</v>
      </c>
      <c r="B4248" t="s">
        <v>44</v>
      </c>
      <c r="C4248" t="s">
        <v>15</v>
      </c>
      <c r="D4248" t="s">
        <v>333</v>
      </c>
      <c r="E4248" t="s">
        <v>248</v>
      </c>
      <c r="F4248">
        <v>21215</v>
      </c>
      <c r="G4248" t="s">
        <v>57</v>
      </c>
      <c r="H4248" t="s">
        <v>19</v>
      </c>
      <c r="I4248" t="s">
        <v>33</v>
      </c>
      <c r="J4248" s="31">
        <v>10492</v>
      </c>
      <c r="K4248">
        <v>5</v>
      </c>
      <c r="L4248">
        <v>0</v>
      </c>
      <c r="M4248" s="32">
        <v>272792</v>
      </c>
    </row>
    <row r="4249" spans="1:13" x14ac:dyDescent="0.3">
      <c r="A4249" t="s">
        <v>28</v>
      </c>
      <c r="B4249" t="s">
        <v>44</v>
      </c>
      <c r="C4249" t="s">
        <v>15</v>
      </c>
      <c r="D4249" t="s">
        <v>333</v>
      </c>
      <c r="E4249" t="s">
        <v>248</v>
      </c>
      <c r="F4249">
        <v>21215</v>
      </c>
      <c r="G4249" t="s">
        <v>57</v>
      </c>
      <c r="H4249" t="s">
        <v>19</v>
      </c>
      <c r="I4249" t="s">
        <v>33</v>
      </c>
      <c r="J4249" s="31">
        <v>209</v>
      </c>
      <c r="K4249">
        <v>5</v>
      </c>
      <c r="L4249">
        <v>0</v>
      </c>
      <c r="M4249" s="32">
        <v>7524</v>
      </c>
    </row>
    <row r="4250" spans="1:13" x14ac:dyDescent="0.3">
      <c r="A4250" t="s">
        <v>13</v>
      </c>
      <c r="B4250" t="s">
        <v>14</v>
      </c>
      <c r="C4250" t="s">
        <v>15</v>
      </c>
      <c r="D4250" t="s">
        <v>126</v>
      </c>
      <c r="E4250" t="s">
        <v>127</v>
      </c>
      <c r="F4250">
        <v>6824</v>
      </c>
      <c r="G4250" t="s">
        <v>57</v>
      </c>
      <c r="H4250" t="s">
        <v>26</v>
      </c>
      <c r="I4250" t="s">
        <v>37</v>
      </c>
      <c r="J4250" s="31">
        <v>8808</v>
      </c>
      <c r="K4250">
        <v>6</v>
      </c>
      <c r="L4250">
        <v>0</v>
      </c>
      <c r="M4250" s="32">
        <v>405168</v>
      </c>
    </row>
    <row r="4251" spans="1:13" x14ac:dyDescent="0.3">
      <c r="A4251" t="s">
        <v>13</v>
      </c>
      <c r="B4251" t="s">
        <v>14</v>
      </c>
      <c r="C4251" t="s">
        <v>15</v>
      </c>
      <c r="D4251" t="s">
        <v>126</v>
      </c>
      <c r="E4251" t="s">
        <v>127</v>
      </c>
      <c r="F4251">
        <v>6824</v>
      </c>
      <c r="G4251" t="s">
        <v>57</v>
      </c>
      <c r="H4251" t="s">
        <v>19</v>
      </c>
      <c r="I4251" t="s">
        <v>21</v>
      </c>
      <c r="J4251" s="31">
        <v>75192</v>
      </c>
      <c r="K4251">
        <v>4</v>
      </c>
      <c r="L4251">
        <v>0</v>
      </c>
      <c r="M4251" s="32">
        <v>150384</v>
      </c>
    </row>
    <row r="4252" spans="1:13" x14ac:dyDescent="0.3">
      <c r="A4252" t="s">
        <v>168</v>
      </c>
      <c r="B4252" t="s">
        <v>22</v>
      </c>
      <c r="C4252" t="s">
        <v>15</v>
      </c>
      <c r="D4252" t="s">
        <v>75</v>
      </c>
      <c r="E4252" t="s">
        <v>76</v>
      </c>
      <c r="F4252">
        <v>10011</v>
      </c>
      <c r="G4252" t="s">
        <v>57</v>
      </c>
      <c r="H4252" t="s">
        <v>19</v>
      </c>
      <c r="I4252" t="s">
        <v>21</v>
      </c>
      <c r="J4252" s="31">
        <v>887103</v>
      </c>
      <c r="K4252">
        <v>7</v>
      </c>
      <c r="L4252">
        <v>1</v>
      </c>
      <c r="M4252" s="32">
        <v>1774206</v>
      </c>
    </row>
    <row r="4253" spans="1:13" x14ac:dyDescent="0.3">
      <c r="A4253" t="s">
        <v>168</v>
      </c>
      <c r="B4253" t="s">
        <v>14</v>
      </c>
      <c r="C4253" t="s">
        <v>15</v>
      </c>
      <c r="D4253" t="s">
        <v>204</v>
      </c>
      <c r="E4253" t="s">
        <v>30</v>
      </c>
      <c r="F4253">
        <v>33801</v>
      </c>
      <c r="G4253" t="s">
        <v>18</v>
      </c>
      <c r="H4253" t="s">
        <v>35</v>
      </c>
      <c r="I4253" t="s">
        <v>36</v>
      </c>
      <c r="J4253" s="31">
        <v>55944</v>
      </c>
      <c r="K4253">
        <v>7</v>
      </c>
      <c r="L4253">
        <v>2</v>
      </c>
      <c r="M4253" s="32">
        <v>-132867</v>
      </c>
    </row>
    <row r="4254" spans="1:13" x14ac:dyDescent="0.3">
      <c r="A4254" t="s">
        <v>168</v>
      </c>
      <c r="B4254" t="s">
        <v>14</v>
      </c>
      <c r="C4254" t="s">
        <v>15</v>
      </c>
      <c r="D4254" t="s">
        <v>204</v>
      </c>
      <c r="E4254" t="s">
        <v>30</v>
      </c>
      <c r="F4254">
        <v>33801</v>
      </c>
      <c r="G4254" t="s">
        <v>18</v>
      </c>
      <c r="H4254" t="s">
        <v>26</v>
      </c>
      <c r="I4254" t="s">
        <v>34</v>
      </c>
      <c r="J4254" s="31">
        <v>10688</v>
      </c>
      <c r="K4254">
        <v>2</v>
      </c>
      <c r="L4254">
        <v>2</v>
      </c>
      <c r="M4254" s="32">
        <v>22712</v>
      </c>
    </row>
    <row r="4255" spans="1:13" x14ac:dyDescent="0.3">
      <c r="A4255" t="s">
        <v>168</v>
      </c>
      <c r="B4255" t="s">
        <v>14</v>
      </c>
      <c r="C4255" t="s">
        <v>15</v>
      </c>
      <c r="D4255" t="s">
        <v>204</v>
      </c>
      <c r="E4255" t="s">
        <v>30</v>
      </c>
      <c r="F4255">
        <v>33801</v>
      </c>
      <c r="G4255" t="s">
        <v>18</v>
      </c>
      <c r="H4255" t="s">
        <v>35</v>
      </c>
      <c r="I4255" t="s">
        <v>36</v>
      </c>
      <c r="J4255" s="31">
        <v>11824</v>
      </c>
      <c r="K4255">
        <v>2</v>
      </c>
      <c r="L4255">
        <v>2</v>
      </c>
      <c r="M4255" s="32">
        <v>10346</v>
      </c>
    </row>
    <row r="4256" spans="1:13" x14ac:dyDescent="0.3">
      <c r="A4256" t="s">
        <v>62</v>
      </c>
      <c r="B4256" t="s">
        <v>14</v>
      </c>
      <c r="C4256" t="s">
        <v>15</v>
      </c>
      <c r="D4256" t="s">
        <v>295</v>
      </c>
      <c r="E4256" t="s">
        <v>65</v>
      </c>
      <c r="F4256">
        <v>61032</v>
      </c>
      <c r="G4256" t="s">
        <v>47</v>
      </c>
      <c r="H4256" t="s">
        <v>26</v>
      </c>
      <c r="I4256" t="s">
        <v>41</v>
      </c>
      <c r="J4256" s="31">
        <v>63312</v>
      </c>
      <c r="K4256">
        <v>3</v>
      </c>
      <c r="L4256">
        <v>2</v>
      </c>
      <c r="M4256" s="32">
        <v>205764</v>
      </c>
    </row>
    <row r="4257" spans="1:13" x14ac:dyDescent="0.3">
      <c r="A4257" t="s">
        <v>62</v>
      </c>
      <c r="B4257" t="s">
        <v>14</v>
      </c>
      <c r="C4257" t="s">
        <v>15</v>
      </c>
      <c r="D4257" t="s">
        <v>295</v>
      </c>
      <c r="E4257" t="s">
        <v>65</v>
      </c>
      <c r="F4257">
        <v>61032</v>
      </c>
      <c r="G4257" t="s">
        <v>47</v>
      </c>
      <c r="H4257" t="s">
        <v>26</v>
      </c>
      <c r="I4257" t="s">
        <v>37</v>
      </c>
      <c r="J4257" s="31">
        <v>96784</v>
      </c>
      <c r="K4257">
        <v>4</v>
      </c>
      <c r="L4257">
        <v>8</v>
      </c>
      <c r="M4257" s="32">
        <v>-145176</v>
      </c>
    </row>
    <row r="4258" spans="1:13" x14ac:dyDescent="0.3">
      <c r="A4258" t="s">
        <v>62</v>
      </c>
      <c r="B4258" t="s">
        <v>14</v>
      </c>
      <c r="C4258" t="s">
        <v>15</v>
      </c>
      <c r="D4258" t="s">
        <v>295</v>
      </c>
      <c r="E4258" t="s">
        <v>65</v>
      </c>
      <c r="F4258">
        <v>61032</v>
      </c>
      <c r="G4258" t="s">
        <v>47</v>
      </c>
      <c r="H4258" t="s">
        <v>19</v>
      </c>
      <c r="I4258" t="s">
        <v>33</v>
      </c>
      <c r="J4258" s="31">
        <v>10476</v>
      </c>
      <c r="K4258">
        <v>3</v>
      </c>
      <c r="L4258">
        <v>6</v>
      </c>
      <c r="M4258" s="32">
        <v>-68094</v>
      </c>
    </row>
    <row r="4259" spans="1:13" x14ac:dyDescent="0.3">
      <c r="A4259" t="s">
        <v>28</v>
      </c>
      <c r="B4259" t="s">
        <v>22</v>
      </c>
      <c r="C4259" t="s">
        <v>15</v>
      </c>
      <c r="D4259" t="s">
        <v>347</v>
      </c>
      <c r="E4259" t="s">
        <v>95</v>
      </c>
      <c r="F4259">
        <v>97504</v>
      </c>
      <c r="G4259" t="s">
        <v>25</v>
      </c>
      <c r="H4259" t="s">
        <v>26</v>
      </c>
      <c r="I4259" t="s">
        <v>37</v>
      </c>
      <c r="J4259" s="31">
        <v>9762</v>
      </c>
      <c r="K4259">
        <v>2</v>
      </c>
      <c r="L4259">
        <v>7</v>
      </c>
      <c r="M4259" s="32">
        <v>-68334</v>
      </c>
    </row>
    <row r="4260" spans="1:13" x14ac:dyDescent="0.3">
      <c r="A4260" t="s">
        <v>62</v>
      </c>
      <c r="B4260" t="s">
        <v>22</v>
      </c>
      <c r="C4260" t="s">
        <v>15</v>
      </c>
      <c r="D4260" t="s">
        <v>42</v>
      </c>
      <c r="E4260" t="s">
        <v>43</v>
      </c>
      <c r="F4260">
        <v>98103</v>
      </c>
      <c r="G4260" t="s">
        <v>25</v>
      </c>
      <c r="H4260" t="s">
        <v>19</v>
      </c>
      <c r="I4260" t="s">
        <v>21</v>
      </c>
      <c r="J4260" s="31">
        <v>196784</v>
      </c>
      <c r="K4260">
        <v>2</v>
      </c>
      <c r="L4260">
        <v>2</v>
      </c>
      <c r="M4260" s="32">
        <v>-221382</v>
      </c>
    </row>
    <row r="4261" spans="1:13" x14ac:dyDescent="0.3">
      <c r="A4261" t="s">
        <v>13</v>
      </c>
      <c r="B4261" t="s">
        <v>22</v>
      </c>
      <c r="C4261" t="s">
        <v>15</v>
      </c>
      <c r="D4261" t="s">
        <v>75</v>
      </c>
      <c r="E4261" t="s">
        <v>76</v>
      </c>
      <c r="F4261">
        <v>10035</v>
      </c>
      <c r="G4261" t="s">
        <v>57</v>
      </c>
      <c r="H4261" t="s">
        <v>26</v>
      </c>
      <c r="I4261" t="s">
        <v>60</v>
      </c>
      <c r="J4261" s="31">
        <v>4798</v>
      </c>
      <c r="K4261">
        <v>2</v>
      </c>
      <c r="L4261">
        <v>0</v>
      </c>
      <c r="M4261" s="32">
        <v>2399</v>
      </c>
    </row>
    <row r="4262" spans="1:13" x14ac:dyDescent="0.3">
      <c r="A4262" t="s">
        <v>13</v>
      </c>
      <c r="B4262" t="s">
        <v>22</v>
      </c>
      <c r="C4262" t="s">
        <v>15</v>
      </c>
      <c r="D4262" t="s">
        <v>126</v>
      </c>
      <c r="E4262" t="s">
        <v>127</v>
      </c>
      <c r="F4262">
        <v>6824</v>
      </c>
      <c r="G4262" t="s">
        <v>57</v>
      </c>
      <c r="H4262" t="s">
        <v>26</v>
      </c>
      <c r="I4262" t="s">
        <v>27</v>
      </c>
      <c r="J4262" s="31">
        <v>1305</v>
      </c>
      <c r="K4262">
        <v>5</v>
      </c>
      <c r="L4262">
        <v>0</v>
      </c>
      <c r="M4262" s="32">
        <v>6003</v>
      </c>
    </row>
    <row r="4263" spans="1:13" x14ac:dyDescent="0.3">
      <c r="A4263" t="s">
        <v>28</v>
      </c>
      <c r="B4263" t="s">
        <v>14</v>
      </c>
      <c r="C4263" t="s">
        <v>15</v>
      </c>
      <c r="D4263" t="s">
        <v>364</v>
      </c>
      <c r="E4263" t="s">
        <v>68</v>
      </c>
      <c r="F4263">
        <v>56560</v>
      </c>
      <c r="G4263" t="s">
        <v>47</v>
      </c>
      <c r="H4263" t="s">
        <v>35</v>
      </c>
      <c r="I4263" t="s">
        <v>59</v>
      </c>
      <c r="J4263" s="31">
        <v>6396</v>
      </c>
      <c r="K4263">
        <v>4</v>
      </c>
      <c r="L4263">
        <v>0</v>
      </c>
      <c r="M4263" s="32">
        <v>198276</v>
      </c>
    </row>
    <row r="4264" spans="1:13" x14ac:dyDescent="0.3">
      <c r="A4264" t="s">
        <v>28</v>
      </c>
      <c r="B4264" t="s">
        <v>14</v>
      </c>
      <c r="C4264" t="s">
        <v>15</v>
      </c>
      <c r="D4264" t="s">
        <v>103</v>
      </c>
      <c r="E4264" t="s">
        <v>167</v>
      </c>
      <c r="F4264">
        <v>31907</v>
      </c>
      <c r="G4264" t="s">
        <v>18</v>
      </c>
      <c r="H4264" t="s">
        <v>26</v>
      </c>
      <c r="I4264" t="s">
        <v>38</v>
      </c>
      <c r="J4264" s="31">
        <v>8048</v>
      </c>
      <c r="K4264">
        <v>1</v>
      </c>
      <c r="L4264">
        <v>0</v>
      </c>
      <c r="M4264" s="32">
        <v>24144</v>
      </c>
    </row>
    <row r="4265" spans="1:13" x14ac:dyDescent="0.3">
      <c r="A4265" t="s">
        <v>28</v>
      </c>
      <c r="B4265" t="s">
        <v>14</v>
      </c>
      <c r="C4265" t="s">
        <v>15</v>
      </c>
      <c r="D4265" t="s">
        <v>55</v>
      </c>
      <c r="E4265" t="s">
        <v>56</v>
      </c>
      <c r="F4265">
        <v>19143</v>
      </c>
      <c r="G4265" t="s">
        <v>57</v>
      </c>
      <c r="H4265" t="s">
        <v>26</v>
      </c>
      <c r="I4265" t="s">
        <v>37</v>
      </c>
      <c r="J4265" s="31">
        <v>11673</v>
      </c>
      <c r="K4265">
        <v>3</v>
      </c>
      <c r="L4265">
        <v>7</v>
      </c>
      <c r="M4265" s="32">
        <v>-7782</v>
      </c>
    </row>
    <row r="4266" spans="1:13" x14ac:dyDescent="0.3">
      <c r="A4266" t="s">
        <v>28</v>
      </c>
      <c r="B4266" t="s">
        <v>14</v>
      </c>
      <c r="C4266" t="s">
        <v>15</v>
      </c>
      <c r="D4266" t="s">
        <v>61</v>
      </c>
      <c r="E4266" t="s">
        <v>46</v>
      </c>
      <c r="F4266">
        <v>77036</v>
      </c>
      <c r="G4266" t="s">
        <v>47</v>
      </c>
      <c r="H4266" t="s">
        <v>19</v>
      </c>
      <c r="I4266" t="s">
        <v>31</v>
      </c>
      <c r="J4266" s="31">
        <v>863128</v>
      </c>
      <c r="K4266">
        <v>8</v>
      </c>
      <c r="L4266">
        <v>3</v>
      </c>
      <c r="M4266" s="32">
        <v>-1602952</v>
      </c>
    </row>
    <row r="4267" spans="1:13" x14ac:dyDescent="0.3">
      <c r="A4267" t="s">
        <v>28</v>
      </c>
      <c r="B4267" t="s">
        <v>14</v>
      </c>
      <c r="C4267" t="s">
        <v>15</v>
      </c>
      <c r="D4267" t="s">
        <v>61</v>
      </c>
      <c r="E4267" t="s">
        <v>46</v>
      </c>
      <c r="F4267">
        <v>77036</v>
      </c>
      <c r="G4267" t="s">
        <v>47</v>
      </c>
      <c r="H4267" t="s">
        <v>26</v>
      </c>
      <c r="I4267" t="s">
        <v>37</v>
      </c>
      <c r="J4267" s="31">
        <v>3564</v>
      </c>
      <c r="K4267">
        <v>3</v>
      </c>
      <c r="L4267">
        <v>8</v>
      </c>
      <c r="M4267" s="32">
        <v>-6237</v>
      </c>
    </row>
    <row r="4268" spans="1:13" x14ac:dyDescent="0.3">
      <c r="A4268" t="s">
        <v>28</v>
      </c>
      <c r="B4268" t="s">
        <v>14</v>
      </c>
      <c r="C4268" t="s">
        <v>15</v>
      </c>
      <c r="D4268" t="s">
        <v>61</v>
      </c>
      <c r="E4268" t="s">
        <v>46</v>
      </c>
      <c r="F4268">
        <v>77036</v>
      </c>
      <c r="G4268" t="s">
        <v>47</v>
      </c>
      <c r="H4268" t="s">
        <v>19</v>
      </c>
      <c r="I4268" t="s">
        <v>20</v>
      </c>
      <c r="J4268" s="31">
        <v>9566648</v>
      </c>
      <c r="K4268">
        <v>7</v>
      </c>
      <c r="L4268">
        <v>32</v>
      </c>
      <c r="M4268" s="32">
        <v>-2250976</v>
      </c>
    </row>
    <row r="4269" spans="1:13" x14ac:dyDescent="0.3">
      <c r="A4269" t="s">
        <v>28</v>
      </c>
      <c r="B4269" t="s">
        <v>14</v>
      </c>
      <c r="C4269" t="s">
        <v>15</v>
      </c>
      <c r="D4269" t="s">
        <v>61</v>
      </c>
      <c r="E4269" t="s">
        <v>46</v>
      </c>
      <c r="F4269">
        <v>77036</v>
      </c>
      <c r="G4269" t="s">
        <v>47</v>
      </c>
      <c r="H4269" t="s">
        <v>26</v>
      </c>
      <c r="I4269" t="s">
        <v>37</v>
      </c>
      <c r="J4269" s="31">
        <v>12588</v>
      </c>
      <c r="K4269">
        <v>3</v>
      </c>
      <c r="L4269">
        <v>8</v>
      </c>
      <c r="M4269" s="32">
        <v>-201408</v>
      </c>
    </row>
    <row r="4270" spans="1:13" x14ac:dyDescent="0.3">
      <c r="A4270" t="s">
        <v>28</v>
      </c>
      <c r="B4270" t="s">
        <v>14</v>
      </c>
      <c r="C4270" t="s">
        <v>15</v>
      </c>
      <c r="D4270" t="s">
        <v>61</v>
      </c>
      <c r="E4270" t="s">
        <v>46</v>
      </c>
      <c r="F4270">
        <v>77036</v>
      </c>
      <c r="G4270" t="s">
        <v>47</v>
      </c>
      <c r="H4270" t="s">
        <v>35</v>
      </c>
      <c r="I4270" t="s">
        <v>59</v>
      </c>
      <c r="J4270" s="31">
        <v>17196</v>
      </c>
      <c r="K4270">
        <v>5</v>
      </c>
      <c r="L4270">
        <v>2</v>
      </c>
      <c r="M4270" s="32">
        <v>451395</v>
      </c>
    </row>
    <row r="4271" spans="1:13" x14ac:dyDescent="0.3">
      <c r="A4271" t="s">
        <v>13</v>
      </c>
      <c r="B4271" t="s">
        <v>14</v>
      </c>
      <c r="C4271" t="s">
        <v>15</v>
      </c>
      <c r="D4271" t="s">
        <v>42</v>
      </c>
      <c r="E4271" t="s">
        <v>43</v>
      </c>
      <c r="F4271">
        <v>98115</v>
      </c>
      <c r="G4271" t="s">
        <v>25</v>
      </c>
      <c r="H4271" t="s">
        <v>19</v>
      </c>
      <c r="I4271" t="s">
        <v>31</v>
      </c>
      <c r="J4271" s="31">
        <v>8714</v>
      </c>
      <c r="K4271">
        <v>4</v>
      </c>
      <c r="L4271">
        <v>0</v>
      </c>
      <c r="M4271" s="32">
        <v>148138</v>
      </c>
    </row>
    <row r="4272" spans="1:13" x14ac:dyDescent="0.3">
      <c r="A4272" t="s">
        <v>28</v>
      </c>
      <c r="B4272" t="s">
        <v>22</v>
      </c>
      <c r="C4272" t="s">
        <v>15</v>
      </c>
      <c r="D4272" t="s">
        <v>84</v>
      </c>
      <c r="E4272" t="s">
        <v>86</v>
      </c>
      <c r="F4272">
        <v>38301</v>
      </c>
      <c r="G4272" t="s">
        <v>18</v>
      </c>
      <c r="H4272" t="s">
        <v>19</v>
      </c>
      <c r="I4272" t="s">
        <v>33</v>
      </c>
      <c r="J4272" s="31">
        <v>692472</v>
      </c>
      <c r="K4272">
        <v>11</v>
      </c>
      <c r="L4272">
        <v>2</v>
      </c>
      <c r="M4272" s="32">
        <v>1904298</v>
      </c>
    </row>
    <row r="4273" spans="1:13" x14ac:dyDescent="0.3">
      <c r="A4273" t="s">
        <v>13</v>
      </c>
      <c r="B4273" t="s">
        <v>22</v>
      </c>
      <c r="C4273" t="s">
        <v>15</v>
      </c>
      <c r="D4273" t="s">
        <v>333</v>
      </c>
      <c r="E4273" t="s">
        <v>248</v>
      </c>
      <c r="F4273">
        <v>21215</v>
      </c>
      <c r="G4273" t="s">
        <v>57</v>
      </c>
      <c r="H4273" t="s">
        <v>19</v>
      </c>
      <c r="I4273" t="s">
        <v>33</v>
      </c>
      <c r="J4273" s="31">
        <v>20776</v>
      </c>
      <c r="K4273">
        <v>4</v>
      </c>
      <c r="L4273">
        <v>0</v>
      </c>
      <c r="M4273" s="32">
        <v>851816</v>
      </c>
    </row>
    <row r="4274" spans="1:13" x14ac:dyDescent="0.3">
      <c r="A4274" t="s">
        <v>168</v>
      </c>
      <c r="B4274" t="s">
        <v>14</v>
      </c>
      <c r="C4274" t="s">
        <v>15</v>
      </c>
      <c r="D4274" t="s">
        <v>293</v>
      </c>
      <c r="E4274" t="s">
        <v>51</v>
      </c>
      <c r="F4274">
        <v>84107</v>
      </c>
      <c r="G4274" t="s">
        <v>25</v>
      </c>
      <c r="H4274" t="s">
        <v>35</v>
      </c>
      <c r="I4274" t="s">
        <v>36</v>
      </c>
      <c r="J4274" s="31">
        <v>71928</v>
      </c>
      <c r="K4274">
        <v>9</v>
      </c>
      <c r="L4274">
        <v>2</v>
      </c>
      <c r="M4274" s="32">
        <v>62937</v>
      </c>
    </row>
    <row r="4275" spans="1:13" x14ac:dyDescent="0.3">
      <c r="A4275" t="s">
        <v>168</v>
      </c>
      <c r="B4275" t="s">
        <v>14</v>
      </c>
      <c r="C4275" t="s">
        <v>15</v>
      </c>
      <c r="D4275" t="s">
        <v>293</v>
      </c>
      <c r="E4275" t="s">
        <v>51</v>
      </c>
      <c r="F4275">
        <v>84107</v>
      </c>
      <c r="G4275" t="s">
        <v>25</v>
      </c>
      <c r="H4275" t="s">
        <v>26</v>
      </c>
      <c r="I4275" t="s">
        <v>34</v>
      </c>
      <c r="J4275" s="31">
        <v>2599</v>
      </c>
      <c r="K4275">
        <v>1</v>
      </c>
      <c r="L4275">
        <v>0</v>
      </c>
      <c r="M4275" s="32">
        <v>75371</v>
      </c>
    </row>
    <row r="4276" spans="1:13" x14ac:dyDescent="0.3">
      <c r="A4276" t="s">
        <v>28</v>
      </c>
      <c r="B4276" t="s">
        <v>22</v>
      </c>
      <c r="C4276" t="s">
        <v>15</v>
      </c>
      <c r="D4276" t="s">
        <v>42</v>
      </c>
      <c r="E4276" t="s">
        <v>43</v>
      </c>
      <c r="F4276">
        <v>98105</v>
      </c>
      <c r="G4276" t="s">
        <v>25</v>
      </c>
      <c r="H4276" t="s">
        <v>26</v>
      </c>
      <c r="I4276" t="s">
        <v>37</v>
      </c>
      <c r="J4276" s="31">
        <v>3592</v>
      </c>
      <c r="K4276">
        <v>1</v>
      </c>
      <c r="L4276">
        <v>2</v>
      </c>
      <c r="M4276" s="32">
        <v>11225</v>
      </c>
    </row>
    <row r="4277" spans="1:13" x14ac:dyDescent="0.3">
      <c r="A4277" t="s">
        <v>28</v>
      </c>
      <c r="B4277" t="s">
        <v>22</v>
      </c>
      <c r="C4277" t="s">
        <v>15</v>
      </c>
      <c r="D4277" t="s">
        <v>135</v>
      </c>
      <c r="E4277" t="s">
        <v>46</v>
      </c>
      <c r="F4277">
        <v>75220</v>
      </c>
      <c r="G4277" t="s">
        <v>47</v>
      </c>
      <c r="H4277" t="s">
        <v>26</v>
      </c>
      <c r="I4277" t="s">
        <v>38</v>
      </c>
      <c r="J4277" s="31">
        <v>48632</v>
      </c>
      <c r="K4277">
        <v>2</v>
      </c>
      <c r="L4277">
        <v>8</v>
      </c>
      <c r="M4277" s="32">
        <v>-12158</v>
      </c>
    </row>
    <row r="4278" spans="1:13" x14ac:dyDescent="0.3">
      <c r="A4278" t="s">
        <v>28</v>
      </c>
      <c r="B4278" t="s">
        <v>44</v>
      </c>
      <c r="C4278" t="s">
        <v>15</v>
      </c>
      <c r="D4278" t="s">
        <v>42</v>
      </c>
      <c r="E4278" t="s">
        <v>43</v>
      </c>
      <c r="F4278">
        <v>98105</v>
      </c>
      <c r="G4278" t="s">
        <v>25</v>
      </c>
      <c r="H4278" t="s">
        <v>26</v>
      </c>
      <c r="I4278" t="s">
        <v>32</v>
      </c>
      <c r="J4278" s="31">
        <v>3231</v>
      </c>
      <c r="K4278">
        <v>2</v>
      </c>
      <c r="L4278">
        <v>0</v>
      </c>
      <c r="M4278" s="32">
        <v>61389</v>
      </c>
    </row>
    <row r="4279" spans="1:13" x14ac:dyDescent="0.3">
      <c r="A4279" t="s">
        <v>28</v>
      </c>
      <c r="B4279" t="s">
        <v>22</v>
      </c>
      <c r="C4279" t="s">
        <v>15</v>
      </c>
      <c r="D4279" t="s">
        <v>154</v>
      </c>
      <c r="E4279" t="s">
        <v>132</v>
      </c>
      <c r="F4279">
        <v>8701</v>
      </c>
      <c r="G4279" t="s">
        <v>57</v>
      </c>
      <c r="H4279" t="s">
        <v>35</v>
      </c>
      <c r="I4279" t="s">
        <v>123</v>
      </c>
      <c r="J4279" s="31">
        <v>909993</v>
      </c>
      <c r="K4279">
        <v>7</v>
      </c>
      <c r="L4279">
        <v>0</v>
      </c>
      <c r="M4279" s="32">
        <v>23659818</v>
      </c>
    </row>
    <row r="4280" spans="1:13" x14ac:dyDescent="0.3">
      <c r="A4280" t="s">
        <v>28</v>
      </c>
      <c r="B4280" t="s">
        <v>22</v>
      </c>
      <c r="C4280" t="s">
        <v>15</v>
      </c>
      <c r="D4280" t="s">
        <v>154</v>
      </c>
      <c r="E4280" t="s">
        <v>132</v>
      </c>
      <c r="F4280">
        <v>8701</v>
      </c>
      <c r="G4280" t="s">
        <v>57</v>
      </c>
      <c r="H4280" t="s">
        <v>19</v>
      </c>
      <c r="I4280" t="s">
        <v>33</v>
      </c>
      <c r="J4280" s="31">
        <v>996</v>
      </c>
      <c r="K4280">
        <v>2</v>
      </c>
      <c r="L4280">
        <v>0</v>
      </c>
      <c r="M4280" s="32">
        <v>32868</v>
      </c>
    </row>
    <row r="4281" spans="1:13" x14ac:dyDescent="0.3">
      <c r="A4281" t="s">
        <v>28</v>
      </c>
      <c r="B4281" t="s">
        <v>22</v>
      </c>
      <c r="C4281" t="s">
        <v>15</v>
      </c>
      <c r="D4281" t="s">
        <v>154</v>
      </c>
      <c r="E4281" t="s">
        <v>132</v>
      </c>
      <c r="F4281">
        <v>8701</v>
      </c>
      <c r="G4281" t="s">
        <v>57</v>
      </c>
      <c r="H4281" t="s">
        <v>26</v>
      </c>
      <c r="I4281" t="s">
        <v>37</v>
      </c>
      <c r="J4281" s="31">
        <v>253</v>
      </c>
      <c r="K4281">
        <v>5</v>
      </c>
      <c r="L4281">
        <v>0</v>
      </c>
      <c r="M4281" s="32">
        <v>11891</v>
      </c>
    </row>
    <row r="4282" spans="1:13" x14ac:dyDescent="0.3">
      <c r="A4282" t="s">
        <v>28</v>
      </c>
      <c r="B4282" t="s">
        <v>44</v>
      </c>
      <c r="C4282" t="s">
        <v>15</v>
      </c>
      <c r="D4282" t="s">
        <v>75</v>
      </c>
      <c r="E4282" t="s">
        <v>76</v>
      </c>
      <c r="F4282">
        <v>10011</v>
      </c>
      <c r="G4282" t="s">
        <v>57</v>
      </c>
      <c r="H4282" t="s">
        <v>26</v>
      </c>
      <c r="I4282" t="s">
        <v>41</v>
      </c>
      <c r="J4282" s="31">
        <v>1136</v>
      </c>
      <c r="K4282">
        <v>2</v>
      </c>
      <c r="L4282">
        <v>0</v>
      </c>
      <c r="M4282" s="32">
        <v>52256</v>
      </c>
    </row>
    <row r="4283" spans="1:13" x14ac:dyDescent="0.3">
      <c r="A4283" t="s">
        <v>28</v>
      </c>
      <c r="B4283" t="s">
        <v>44</v>
      </c>
      <c r="C4283" t="s">
        <v>15</v>
      </c>
      <c r="D4283" t="s">
        <v>75</v>
      </c>
      <c r="E4283" t="s">
        <v>76</v>
      </c>
      <c r="F4283">
        <v>10011</v>
      </c>
      <c r="G4283" t="s">
        <v>57</v>
      </c>
      <c r="H4283" t="s">
        <v>19</v>
      </c>
      <c r="I4283" t="s">
        <v>21</v>
      </c>
      <c r="J4283" s="31">
        <v>69264</v>
      </c>
      <c r="K4283">
        <v>2</v>
      </c>
      <c r="L4283">
        <v>1</v>
      </c>
      <c r="M4283" s="32">
        <v>146224</v>
      </c>
    </row>
    <row r="4284" spans="1:13" x14ac:dyDescent="0.3">
      <c r="A4284" t="s">
        <v>62</v>
      </c>
      <c r="B4284" t="s">
        <v>14</v>
      </c>
      <c r="C4284" t="s">
        <v>15</v>
      </c>
      <c r="D4284" t="s">
        <v>330</v>
      </c>
      <c r="E4284" t="s">
        <v>74</v>
      </c>
      <c r="F4284">
        <v>46203</v>
      </c>
      <c r="G4284" t="s">
        <v>47</v>
      </c>
      <c r="H4284" t="s">
        <v>26</v>
      </c>
      <c r="I4284" t="s">
        <v>27</v>
      </c>
      <c r="J4284" s="31">
        <v>369</v>
      </c>
      <c r="K4284">
        <v>1</v>
      </c>
      <c r="L4284">
        <v>0</v>
      </c>
      <c r="M4284" s="32">
        <v>17343</v>
      </c>
    </row>
    <row r="4285" spans="1:13" x14ac:dyDescent="0.3">
      <c r="A4285" t="s">
        <v>62</v>
      </c>
      <c r="B4285" t="s">
        <v>14</v>
      </c>
      <c r="C4285" t="s">
        <v>15</v>
      </c>
      <c r="D4285" t="s">
        <v>330</v>
      </c>
      <c r="E4285" t="s">
        <v>74</v>
      </c>
      <c r="F4285">
        <v>46203</v>
      </c>
      <c r="G4285" t="s">
        <v>47</v>
      </c>
      <c r="H4285" t="s">
        <v>26</v>
      </c>
      <c r="I4285" t="s">
        <v>37</v>
      </c>
      <c r="J4285" s="31">
        <v>110397</v>
      </c>
      <c r="K4285">
        <v>3</v>
      </c>
      <c r="L4285">
        <v>0</v>
      </c>
      <c r="M4285" s="32">
        <v>4967865</v>
      </c>
    </row>
    <row r="4286" spans="1:13" x14ac:dyDescent="0.3">
      <c r="A4286" t="s">
        <v>13</v>
      </c>
      <c r="B4286" t="s">
        <v>22</v>
      </c>
      <c r="C4286" t="s">
        <v>15</v>
      </c>
      <c r="D4286" t="s">
        <v>486</v>
      </c>
      <c r="E4286" t="s">
        <v>46</v>
      </c>
      <c r="F4286">
        <v>77642</v>
      </c>
      <c r="G4286" t="s">
        <v>47</v>
      </c>
      <c r="H4286" t="s">
        <v>19</v>
      </c>
      <c r="I4286" t="s">
        <v>20</v>
      </c>
      <c r="J4286" s="31">
        <v>2461328</v>
      </c>
      <c r="K4286">
        <v>2</v>
      </c>
      <c r="L4286">
        <v>32</v>
      </c>
      <c r="M4286" s="32">
        <v>-760116</v>
      </c>
    </row>
    <row r="4287" spans="1:13" x14ac:dyDescent="0.3">
      <c r="A4287" t="s">
        <v>13</v>
      </c>
      <c r="B4287" t="s">
        <v>22</v>
      </c>
      <c r="C4287" t="s">
        <v>15</v>
      </c>
      <c r="D4287" t="s">
        <v>486</v>
      </c>
      <c r="E4287" t="s">
        <v>46</v>
      </c>
      <c r="F4287">
        <v>77642</v>
      </c>
      <c r="G4287" t="s">
        <v>47</v>
      </c>
      <c r="H4287" t="s">
        <v>26</v>
      </c>
      <c r="I4287" t="s">
        <v>27</v>
      </c>
      <c r="J4287" s="31">
        <v>11696</v>
      </c>
      <c r="K4287">
        <v>2</v>
      </c>
      <c r="L4287">
        <v>2</v>
      </c>
      <c r="M4287" s="32">
        <v>39474</v>
      </c>
    </row>
    <row r="4288" spans="1:13" x14ac:dyDescent="0.3">
      <c r="A4288" t="s">
        <v>13</v>
      </c>
      <c r="B4288" t="s">
        <v>22</v>
      </c>
      <c r="C4288" t="s">
        <v>15</v>
      </c>
      <c r="D4288" t="s">
        <v>486</v>
      </c>
      <c r="E4288" t="s">
        <v>46</v>
      </c>
      <c r="F4288">
        <v>77642</v>
      </c>
      <c r="G4288" t="s">
        <v>47</v>
      </c>
      <c r="H4288" t="s">
        <v>35</v>
      </c>
      <c r="I4288" t="s">
        <v>162</v>
      </c>
      <c r="J4288" s="31">
        <v>439992</v>
      </c>
      <c r="K4288">
        <v>1</v>
      </c>
      <c r="L4288">
        <v>2</v>
      </c>
      <c r="M4288" s="32">
        <v>164997</v>
      </c>
    </row>
    <row r="4289" spans="1:13" x14ac:dyDescent="0.3">
      <c r="A4289" t="s">
        <v>28</v>
      </c>
      <c r="B4289" t="s">
        <v>44</v>
      </c>
      <c r="C4289" t="s">
        <v>15</v>
      </c>
      <c r="D4289" t="s">
        <v>405</v>
      </c>
      <c r="E4289" t="s">
        <v>86</v>
      </c>
      <c r="F4289">
        <v>37211</v>
      </c>
      <c r="G4289" t="s">
        <v>18</v>
      </c>
      <c r="H4289" t="s">
        <v>26</v>
      </c>
      <c r="I4289" t="s">
        <v>32</v>
      </c>
      <c r="J4289" s="31">
        <v>64784</v>
      </c>
      <c r="K4289">
        <v>1</v>
      </c>
      <c r="L4289">
        <v>2</v>
      </c>
      <c r="M4289" s="32">
        <v>-129568</v>
      </c>
    </row>
    <row r="4290" spans="1:13" x14ac:dyDescent="0.3">
      <c r="A4290" t="s">
        <v>28</v>
      </c>
      <c r="B4290" t="s">
        <v>22</v>
      </c>
      <c r="C4290" t="s">
        <v>15</v>
      </c>
      <c r="D4290" t="s">
        <v>61</v>
      </c>
      <c r="E4290" t="s">
        <v>46</v>
      </c>
      <c r="F4290">
        <v>77095</v>
      </c>
      <c r="G4290" t="s">
        <v>47</v>
      </c>
      <c r="H4290" t="s">
        <v>26</v>
      </c>
      <c r="I4290" t="s">
        <v>37</v>
      </c>
      <c r="J4290" s="31">
        <v>3328</v>
      </c>
      <c r="K4290">
        <v>5</v>
      </c>
      <c r="L4290">
        <v>8</v>
      </c>
      <c r="M4290" s="32">
        <v>-4992</v>
      </c>
    </row>
    <row r="4291" spans="1:13" x14ac:dyDescent="0.3">
      <c r="A4291" t="s">
        <v>28</v>
      </c>
      <c r="B4291" t="s">
        <v>22</v>
      </c>
      <c r="C4291" t="s">
        <v>15</v>
      </c>
      <c r="D4291" t="s">
        <v>61</v>
      </c>
      <c r="E4291" t="s">
        <v>46</v>
      </c>
      <c r="F4291">
        <v>77095</v>
      </c>
      <c r="G4291" t="s">
        <v>47</v>
      </c>
      <c r="H4291" t="s">
        <v>26</v>
      </c>
      <c r="I4291" t="s">
        <v>41</v>
      </c>
      <c r="J4291" s="31">
        <v>14088</v>
      </c>
      <c r="K4291">
        <v>3</v>
      </c>
      <c r="L4291">
        <v>2</v>
      </c>
      <c r="M4291" s="32">
        <v>49308</v>
      </c>
    </row>
    <row r="4292" spans="1:13" x14ac:dyDescent="0.3">
      <c r="A4292" t="s">
        <v>13</v>
      </c>
      <c r="B4292" t="s">
        <v>44</v>
      </c>
      <c r="C4292" t="s">
        <v>15</v>
      </c>
      <c r="D4292" t="s">
        <v>23</v>
      </c>
      <c r="E4292" t="s">
        <v>24</v>
      </c>
      <c r="F4292">
        <v>90004</v>
      </c>
      <c r="G4292" t="s">
        <v>25</v>
      </c>
      <c r="H4292" t="s">
        <v>26</v>
      </c>
      <c r="I4292" t="s">
        <v>34</v>
      </c>
      <c r="J4292" s="31">
        <v>1116</v>
      </c>
      <c r="K4292">
        <v>2</v>
      </c>
      <c r="L4292">
        <v>0</v>
      </c>
      <c r="M4292" s="32">
        <v>279</v>
      </c>
    </row>
    <row r="4293" spans="1:13" x14ac:dyDescent="0.3">
      <c r="A4293" t="s">
        <v>13</v>
      </c>
      <c r="B4293" t="s">
        <v>44</v>
      </c>
      <c r="C4293" t="s">
        <v>15</v>
      </c>
      <c r="D4293" t="s">
        <v>23</v>
      </c>
      <c r="E4293" t="s">
        <v>24</v>
      </c>
      <c r="F4293">
        <v>90004</v>
      </c>
      <c r="G4293" t="s">
        <v>25</v>
      </c>
      <c r="H4293" t="s">
        <v>19</v>
      </c>
      <c r="I4293" t="s">
        <v>31</v>
      </c>
      <c r="J4293" s="31">
        <v>896328</v>
      </c>
      <c r="K4293">
        <v>9</v>
      </c>
      <c r="L4293">
        <v>2</v>
      </c>
      <c r="M4293" s="32">
        <v>224082</v>
      </c>
    </row>
    <row r="4294" spans="1:13" x14ac:dyDescent="0.3">
      <c r="A4294" t="s">
        <v>13</v>
      </c>
      <c r="B4294" t="s">
        <v>44</v>
      </c>
      <c r="C4294" t="s">
        <v>15</v>
      </c>
      <c r="D4294" t="s">
        <v>23</v>
      </c>
      <c r="E4294" t="s">
        <v>24</v>
      </c>
      <c r="F4294">
        <v>90004</v>
      </c>
      <c r="G4294" t="s">
        <v>25</v>
      </c>
      <c r="H4294" t="s">
        <v>26</v>
      </c>
      <c r="I4294" t="s">
        <v>38</v>
      </c>
      <c r="J4294" s="31">
        <v>189</v>
      </c>
      <c r="K4294">
        <v>1</v>
      </c>
      <c r="L4294">
        <v>0</v>
      </c>
      <c r="M4294" s="32">
        <v>6804</v>
      </c>
    </row>
    <row r="4295" spans="1:13" x14ac:dyDescent="0.3">
      <c r="A4295" t="s">
        <v>28</v>
      </c>
      <c r="B4295" t="s">
        <v>14</v>
      </c>
      <c r="C4295" t="s">
        <v>15</v>
      </c>
      <c r="D4295" t="s">
        <v>55</v>
      </c>
      <c r="E4295" t="s">
        <v>56</v>
      </c>
      <c r="F4295">
        <v>19140</v>
      </c>
      <c r="G4295" t="s">
        <v>57</v>
      </c>
      <c r="H4295" t="s">
        <v>35</v>
      </c>
      <c r="I4295" t="s">
        <v>36</v>
      </c>
      <c r="J4295" s="31">
        <v>53982</v>
      </c>
      <c r="K4295">
        <v>3</v>
      </c>
      <c r="L4295">
        <v>4</v>
      </c>
      <c r="M4295" s="32">
        <v>-107964</v>
      </c>
    </row>
    <row r="4296" spans="1:13" x14ac:dyDescent="0.3">
      <c r="A4296" t="s">
        <v>28</v>
      </c>
      <c r="B4296" t="s">
        <v>22</v>
      </c>
      <c r="C4296" t="s">
        <v>15</v>
      </c>
      <c r="D4296" t="s">
        <v>338</v>
      </c>
      <c r="E4296" t="s">
        <v>95</v>
      </c>
      <c r="F4296">
        <v>97756</v>
      </c>
      <c r="G4296" t="s">
        <v>25</v>
      </c>
      <c r="H4296" t="s">
        <v>19</v>
      </c>
      <c r="I4296" t="s">
        <v>31</v>
      </c>
      <c r="J4296" s="31">
        <v>177225</v>
      </c>
      <c r="K4296">
        <v>5</v>
      </c>
      <c r="L4296">
        <v>5</v>
      </c>
      <c r="M4296" s="32">
        <v>-120513</v>
      </c>
    </row>
    <row r="4297" spans="1:13" x14ac:dyDescent="0.3">
      <c r="A4297" t="s">
        <v>28</v>
      </c>
      <c r="B4297" t="s">
        <v>14</v>
      </c>
      <c r="C4297" t="s">
        <v>15</v>
      </c>
      <c r="D4297" t="s">
        <v>487</v>
      </c>
      <c r="E4297" t="s">
        <v>24</v>
      </c>
      <c r="F4297">
        <v>95610</v>
      </c>
      <c r="G4297" t="s">
        <v>25</v>
      </c>
      <c r="H4297" t="s">
        <v>19</v>
      </c>
      <c r="I4297" t="s">
        <v>33</v>
      </c>
      <c r="J4297" s="31">
        <v>12939</v>
      </c>
      <c r="K4297">
        <v>3</v>
      </c>
      <c r="L4297">
        <v>0</v>
      </c>
      <c r="M4297" s="32">
        <v>543438</v>
      </c>
    </row>
    <row r="4298" spans="1:13" x14ac:dyDescent="0.3">
      <c r="A4298" t="s">
        <v>28</v>
      </c>
      <c r="B4298" t="s">
        <v>22</v>
      </c>
      <c r="C4298" t="s">
        <v>15</v>
      </c>
      <c r="D4298" t="s">
        <v>23</v>
      </c>
      <c r="E4298" t="s">
        <v>24</v>
      </c>
      <c r="F4298">
        <v>90032</v>
      </c>
      <c r="G4298" t="s">
        <v>25</v>
      </c>
      <c r="H4298" t="s">
        <v>26</v>
      </c>
      <c r="I4298" t="s">
        <v>32</v>
      </c>
      <c r="J4298" s="31">
        <v>5432</v>
      </c>
      <c r="K4298">
        <v>4</v>
      </c>
      <c r="L4298">
        <v>0</v>
      </c>
      <c r="M4298" s="32">
        <v>5432</v>
      </c>
    </row>
    <row r="4299" spans="1:13" x14ac:dyDescent="0.3">
      <c r="A4299" t="s">
        <v>13</v>
      </c>
      <c r="B4299" t="s">
        <v>14</v>
      </c>
      <c r="C4299" t="s">
        <v>15</v>
      </c>
      <c r="D4299" t="s">
        <v>404</v>
      </c>
      <c r="E4299" t="s">
        <v>30</v>
      </c>
      <c r="F4299">
        <v>32303</v>
      </c>
      <c r="G4299" t="s">
        <v>18</v>
      </c>
      <c r="H4299" t="s">
        <v>35</v>
      </c>
      <c r="I4299" t="s">
        <v>36</v>
      </c>
      <c r="J4299" s="31">
        <v>4367896</v>
      </c>
      <c r="K4299">
        <v>13</v>
      </c>
      <c r="L4299">
        <v>2</v>
      </c>
      <c r="M4299" s="32">
        <v>3275922</v>
      </c>
    </row>
    <row r="4300" spans="1:13" x14ac:dyDescent="0.3">
      <c r="A4300" t="s">
        <v>13</v>
      </c>
      <c r="B4300" t="s">
        <v>14</v>
      </c>
      <c r="C4300" t="s">
        <v>15</v>
      </c>
      <c r="D4300" t="s">
        <v>404</v>
      </c>
      <c r="E4300" t="s">
        <v>30</v>
      </c>
      <c r="F4300">
        <v>32303</v>
      </c>
      <c r="G4300" t="s">
        <v>18</v>
      </c>
      <c r="H4300" t="s">
        <v>26</v>
      </c>
      <c r="I4300" t="s">
        <v>41</v>
      </c>
      <c r="J4300" s="31">
        <v>49568</v>
      </c>
      <c r="K4300">
        <v>2</v>
      </c>
      <c r="L4300">
        <v>2</v>
      </c>
      <c r="M4300" s="32">
        <v>1549</v>
      </c>
    </row>
    <row r="4301" spans="1:13" x14ac:dyDescent="0.3">
      <c r="A4301" t="s">
        <v>13</v>
      </c>
      <c r="B4301" t="s">
        <v>14</v>
      </c>
      <c r="C4301" t="s">
        <v>15</v>
      </c>
      <c r="D4301" t="s">
        <v>404</v>
      </c>
      <c r="E4301" t="s">
        <v>30</v>
      </c>
      <c r="F4301">
        <v>32303</v>
      </c>
      <c r="G4301" t="s">
        <v>18</v>
      </c>
      <c r="H4301" t="s">
        <v>26</v>
      </c>
      <c r="I4301" t="s">
        <v>38</v>
      </c>
      <c r="J4301" s="31">
        <v>161376</v>
      </c>
      <c r="K4301">
        <v>6</v>
      </c>
      <c r="L4301">
        <v>2</v>
      </c>
      <c r="M4301" s="32">
        <v>121032</v>
      </c>
    </row>
    <row r="4302" spans="1:13" x14ac:dyDescent="0.3">
      <c r="A4302" t="s">
        <v>13</v>
      </c>
      <c r="B4302" t="s">
        <v>14</v>
      </c>
      <c r="C4302" t="s">
        <v>15</v>
      </c>
      <c r="D4302" t="s">
        <v>404</v>
      </c>
      <c r="E4302" t="s">
        <v>30</v>
      </c>
      <c r="F4302">
        <v>32303</v>
      </c>
      <c r="G4302" t="s">
        <v>18</v>
      </c>
      <c r="H4302" t="s">
        <v>19</v>
      </c>
      <c r="I4302" t="s">
        <v>33</v>
      </c>
      <c r="J4302" s="31">
        <v>2784</v>
      </c>
      <c r="K4302">
        <v>2</v>
      </c>
      <c r="L4302">
        <v>2</v>
      </c>
      <c r="M4302" s="32">
        <v>4176</v>
      </c>
    </row>
    <row r="4303" spans="1:13" x14ac:dyDescent="0.3">
      <c r="A4303" t="s">
        <v>13</v>
      </c>
      <c r="B4303" t="s">
        <v>14</v>
      </c>
      <c r="C4303" t="s">
        <v>15</v>
      </c>
      <c r="D4303" t="s">
        <v>404</v>
      </c>
      <c r="E4303" t="s">
        <v>30</v>
      </c>
      <c r="F4303">
        <v>32303</v>
      </c>
      <c r="G4303" t="s">
        <v>18</v>
      </c>
      <c r="H4303" t="s">
        <v>26</v>
      </c>
      <c r="I4303" t="s">
        <v>41</v>
      </c>
      <c r="J4303" s="31">
        <v>872</v>
      </c>
      <c r="K4303">
        <v>5</v>
      </c>
      <c r="L4303">
        <v>2</v>
      </c>
      <c r="M4303" s="32">
        <v>2943</v>
      </c>
    </row>
    <row r="4304" spans="1:13" x14ac:dyDescent="0.3">
      <c r="A4304" t="s">
        <v>13</v>
      </c>
      <c r="B4304" t="s">
        <v>44</v>
      </c>
      <c r="C4304" t="s">
        <v>15</v>
      </c>
      <c r="D4304" t="s">
        <v>154</v>
      </c>
      <c r="E4304" t="s">
        <v>104</v>
      </c>
      <c r="F4304">
        <v>44107</v>
      </c>
      <c r="G4304" t="s">
        <v>57</v>
      </c>
      <c r="H4304" t="s">
        <v>26</v>
      </c>
      <c r="I4304" t="s">
        <v>34</v>
      </c>
      <c r="J4304" s="31">
        <v>3912</v>
      </c>
      <c r="K4304">
        <v>1</v>
      </c>
      <c r="L4304">
        <v>2</v>
      </c>
      <c r="M4304" s="32">
        <v>10269</v>
      </c>
    </row>
    <row r="4305" spans="1:13" x14ac:dyDescent="0.3">
      <c r="A4305" t="s">
        <v>168</v>
      </c>
      <c r="B4305" t="s">
        <v>14</v>
      </c>
      <c r="C4305" t="s">
        <v>15</v>
      </c>
      <c r="D4305" t="s">
        <v>488</v>
      </c>
      <c r="E4305" t="s">
        <v>46</v>
      </c>
      <c r="F4305">
        <v>75056</v>
      </c>
      <c r="G4305" t="s">
        <v>47</v>
      </c>
      <c r="H4305" t="s">
        <v>26</v>
      </c>
      <c r="I4305" t="s">
        <v>60</v>
      </c>
      <c r="J4305" s="31">
        <v>59752</v>
      </c>
      <c r="K4305">
        <v>7</v>
      </c>
      <c r="L4305">
        <v>2</v>
      </c>
      <c r="M4305" s="32">
        <v>194194</v>
      </c>
    </row>
    <row r="4306" spans="1:13" x14ac:dyDescent="0.3">
      <c r="A4306" t="s">
        <v>13</v>
      </c>
      <c r="B4306" t="s">
        <v>14</v>
      </c>
      <c r="C4306" t="s">
        <v>15</v>
      </c>
      <c r="D4306" t="s">
        <v>42</v>
      </c>
      <c r="E4306" t="s">
        <v>43</v>
      </c>
      <c r="F4306">
        <v>98105</v>
      </c>
      <c r="G4306" t="s">
        <v>25</v>
      </c>
      <c r="H4306" t="s">
        <v>19</v>
      </c>
      <c r="I4306" t="s">
        <v>33</v>
      </c>
      <c r="J4306" s="31">
        <v>6392</v>
      </c>
      <c r="K4306">
        <v>4</v>
      </c>
      <c r="L4306">
        <v>0</v>
      </c>
      <c r="M4306" s="32">
        <v>3196</v>
      </c>
    </row>
    <row r="4307" spans="1:13" x14ac:dyDescent="0.3">
      <c r="A4307" t="s">
        <v>13</v>
      </c>
      <c r="B4307" t="s">
        <v>14</v>
      </c>
      <c r="C4307" t="s">
        <v>15</v>
      </c>
      <c r="D4307" t="s">
        <v>42</v>
      </c>
      <c r="E4307" t="s">
        <v>43</v>
      </c>
      <c r="F4307">
        <v>98105</v>
      </c>
      <c r="G4307" t="s">
        <v>25</v>
      </c>
      <c r="H4307" t="s">
        <v>35</v>
      </c>
      <c r="I4307" t="s">
        <v>36</v>
      </c>
      <c r="J4307" s="31">
        <v>38396</v>
      </c>
      <c r="K4307">
        <v>5</v>
      </c>
      <c r="L4307">
        <v>2</v>
      </c>
      <c r="M4307" s="32">
        <v>38396</v>
      </c>
    </row>
    <row r="4308" spans="1:13" x14ac:dyDescent="0.3">
      <c r="A4308" t="s">
        <v>168</v>
      </c>
      <c r="B4308" t="s">
        <v>22</v>
      </c>
      <c r="C4308" t="s">
        <v>15</v>
      </c>
      <c r="D4308" t="s">
        <v>23</v>
      </c>
      <c r="E4308" t="s">
        <v>24</v>
      </c>
      <c r="F4308">
        <v>90032</v>
      </c>
      <c r="G4308" t="s">
        <v>25</v>
      </c>
      <c r="H4308" t="s">
        <v>26</v>
      </c>
      <c r="I4308" t="s">
        <v>37</v>
      </c>
      <c r="J4308" s="31">
        <v>7752</v>
      </c>
      <c r="K4308">
        <v>3</v>
      </c>
      <c r="L4308">
        <v>2</v>
      </c>
      <c r="M4308" s="32">
        <v>28101</v>
      </c>
    </row>
    <row r="4309" spans="1:13" x14ac:dyDescent="0.3">
      <c r="A4309" t="s">
        <v>168</v>
      </c>
      <c r="B4309" t="s">
        <v>22</v>
      </c>
      <c r="C4309" t="s">
        <v>15</v>
      </c>
      <c r="D4309" t="s">
        <v>23</v>
      </c>
      <c r="E4309" t="s">
        <v>24</v>
      </c>
      <c r="F4309">
        <v>90032</v>
      </c>
      <c r="G4309" t="s">
        <v>25</v>
      </c>
      <c r="H4309" t="s">
        <v>26</v>
      </c>
      <c r="I4309" t="s">
        <v>37</v>
      </c>
      <c r="J4309" s="31">
        <v>33568</v>
      </c>
      <c r="K4309">
        <v>2</v>
      </c>
      <c r="L4309">
        <v>2</v>
      </c>
      <c r="M4309" s="32">
        <v>117488</v>
      </c>
    </row>
    <row r="4310" spans="1:13" x14ac:dyDescent="0.3">
      <c r="A4310" t="s">
        <v>28</v>
      </c>
      <c r="B4310" t="s">
        <v>14</v>
      </c>
      <c r="C4310" t="s">
        <v>15</v>
      </c>
      <c r="D4310" t="s">
        <v>23</v>
      </c>
      <c r="E4310" t="s">
        <v>24</v>
      </c>
      <c r="F4310">
        <v>90045</v>
      </c>
      <c r="G4310" t="s">
        <v>25</v>
      </c>
      <c r="H4310" t="s">
        <v>35</v>
      </c>
      <c r="I4310" t="s">
        <v>36</v>
      </c>
      <c r="J4310" s="31">
        <v>666344</v>
      </c>
      <c r="K4310">
        <v>7</v>
      </c>
      <c r="L4310">
        <v>2</v>
      </c>
      <c r="M4310" s="32">
        <v>666344</v>
      </c>
    </row>
    <row r="4311" spans="1:13" x14ac:dyDescent="0.3">
      <c r="A4311" t="s">
        <v>28</v>
      </c>
      <c r="B4311" t="s">
        <v>14</v>
      </c>
      <c r="C4311" t="s">
        <v>15</v>
      </c>
      <c r="D4311" t="s">
        <v>23</v>
      </c>
      <c r="E4311" t="s">
        <v>24</v>
      </c>
      <c r="F4311">
        <v>90045</v>
      </c>
      <c r="G4311" t="s">
        <v>25</v>
      </c>
      <c r="H4311" t="s">
        <v>19</v>
      </c>
      <c r="I4311" t="s">
        <v>31</v>
      </c>
      <c r="J4311" s="31">
        <v>573728</v>
      </c>
      <c r="K4311">
        <v>4</v>
      </c>
      <c r="L4311">
        <v>2</v>
      </c>
      <c r="M4311" s="32">
        <v>-645444</v>
      </c>
    </row>
    <row r="4312" spans="1:13" x14ac:dyDescent="0.3">
      <c r="A4312" t="s">
        <v>28</v>
      </c>
      <c r="B4312" t="s">
        <v>14</v>
      </c>
      <c r="C4312" t="s">
        <v>15</v>
      </c>
      <c r="D4312" t="s">
        <v>23</v>
      </c>
      <c r="E4312" t="s">
        <v>24</v>
      </c>
      <c r="F4312">
        <v>90045</v>
      </c>
      <c r="G4312" t="s">
        <v>25</v>
      </c>
      <c r="H4312" t="s">
        <v>26</v>
      </c>
      <c r="I4312" t="s">
        <v>37</v>
      </c>
      <c r="J4312" s="31">
        <v>21936</v>
      </c>
      <c r="K4312">
        <v>3</v>
      </c>
      <c r="L4312">
        <v>2</v>
      </c>
      <c r="M4312" s="32">
        <v>8226</v>
      </c>
    </row>
    <row r="4313" spans="1:13" x14ac:dyDescent="0.3">
      <c r="A4313" t="s">
        <v>28</v>
      </c>
      <c r="B4313" t="s">
        <v>14</v>
      </c>
      <c r="C4313" t="s">
        <v>15</v>
      </c>
      <c r="D4313" t="s">
        <v>23</v>
      </c>
      <c r="E4313" t="s">
        <v>24</v>
      </c>
      <c r="F4313">
        <v>90045</v>
      </c>
      <c r="G4313" t="s">
        <v>25</v>
      </c>
      <c r="H4313" t="s">
        <v>26</v>
      </c>
      <c r="I4313" t="s">
        <v>41</v>
      </c>
      <c r="J4313" s="31">
        <v>1944</v>
      </c>
      <c r="K4313">
        <v>3</v>
      </c>
      <c r="L4313">
        <v>0</v>
      </c>
      <c r="M4313" s="32">
        <v>93312</v>
      </c>
    </row>
    <row r="4314" spans="1:13" x14ac:dyDescent="0.3">
      <c r="A4314" t="s">
        <v>28</v>
      </c>
      <c r="B4314" t="s">
        <v>14</v>
      </c>
      <c r="C4314" t="s">
        <v>15</v>
      </c>
      <c r="D4314" t="s">
        <v>23</v>
      </c>
      <c r="E4314" t="s">
        <v>24</v>
      </c>
      <c r="F4314">
        <v>90045</v>
      </c>
      <c r="G4314" t="s">
        <v>25</v>
      </c>
      <c r="H4314" t="s">
        <v>35</v>
      </c>
      <c r="I4314" t="s">
        <v>123</v>
      </c>
      <c r="J4314" s="31">
        <v>447968</v>
      </c>
      <c r="K4314">
        <v>4</v>
      </c>
      <c r="L4314">
        <v>2</v>
      </c>
      <c r="M4314" s="32">
        <v>13999</v>
      </c>
    </row>
    <row r="4315" spans="1:13" x14ac:dyDescent="0.3">
      <c r="A4315" t="s">
        <v>28</v>
      </c>
      <c r="B4315" t="s">
        <v>22</v>
      </c>
      <c r="C4315" t="s">
        <v>15</v>
      </c>
      <c r="D4315" t="s">
        <v>159</v>
      </c>
      <c r="E4315" t="s">
        <v>76</v>
      </c>
      <c r="F4315">
        <v>11561</v>
      </c>
      <c r="G4315" t="s">
        <v>57</v>
      </c>
      <c r="H4315" t="s">
        <v>26</v>
      </c>
      <c r="I4315" t="s">
        <v>38</v>
      </c>
      <c r="J4315" s="31">
        <v>1678</v>
      </c>
      <c r="K4315">
        <v>2</v>
      </c>
      <c r="L4315">
        <v>0</v>
      </c>
      <c r="M4315" s="32">
        <v>4195</v>
      </c>
    </row>
    <row r="4316" spans="1:13" x14ac:dyDescent="0.3">
      <c r="A4316" t="s">
        <v>28</v>
      </c>
      <c r="B4316" t="s">
        <v>14</v>
      </c>
      <c r="C4316" t="s">
        <v>15</v>
      </c>
      <c r="D4316" t="s">
        <v>23</v>
      </c>
      <c r="E4316" t="s">
        <v>24</v>
      </c>
      <c r="F4316">
        <v>90045</v>
      </c>
      <c r="G4316" t="s">
        <v>25</v>
      </c>
      <c r="H4316" t="s">
        <v>26</v>
      </c>
      <c r="I4316" t="s">
        <v>34</v>
      </c>
      <c r="J4316" s="31">
        <v>2096</v>
      </c>
      <c r="K4316">
        <v>2</v>
      </c>
      <c r="L4316">
        <v>0</v>
      </c>
      <c r="M4316" s="32">
        <v>524</v>
      </c>
    </row>
    <row r="4317" spans="1:13" x14ac:dyDescent="0.3">
      <c r="A4317" t="s">
        <v>28</v>
      </c>
      <c r="B4317" t="s">
        <v>14</v>
      </c>
      <c r="C4317" t="s">
        <v>15</v>
      </c>
      <c r="D4317" t="s">
        <v>23</v>
      </c>
      <c r="E4317" t="s">
        <v>24</v>
      </c>
      <c r="F4317">
        <v>90045</v>
      </c>
      <c r="G4317" t="s">
        <v>25</v>
      </c>
      <c r="H4317" t="s">
        <v>26</v>
      </c>
      <c r="I4317" t="s">
        <v>37</v>
      </c>
      <c r="J4317" s="31">
        <v>88752</v>
      </c>
      <c r="K4317">
        <v>3</v>
      </c>
      <c r="L4317">
        <v>2</v>
      </c>
      <c r="M4317" s="32">
        <v>27735</v>
      </c>
    </row>
    <row r="4318" spans="1:13" x14ac:dyDescent="0.3">
      <c r="A4318" t="s">
        <v>28</v>
      </c>
      <c r="B4318" t="s">
        <v>14</v>
      </c>
      <c r="C4318" t="s">
        <v>15</v>
      </c>
      <c r="D4318" t="s">
        <v>23</v>
      </c>
      <c r="E4318" t="s">
        <v>24</v>
      </c>
      <c r="F4318">
        <v>90045</v>
      </c>
      <c r="G4318" t="s">
        <v>25</v>
      </c>
      <c r="H4318" t="s">
        <v>26</v>
      </c>
      <c r="I4318" t="s">
        <v>32</v>
      </c>
      <c r="J4318" s="31">
        <v>30423</v>
      </c>
      <c r="K4318">
        <v>3</v>
      </c>
      <c r="L4318">
        <v>0</v>
      </c>
      <c r="M4318" s="32">
        <v>91269</v>
      </c>
    </row>
    <row r="4319" spans="1:13" x14ac:dyDescent="0.3">
      <c r="A4319" t="s">
        <v>28</v>
      </c>
      <c r="B4319" t="s">
        <v>14</v>
      </c>
      <c r="C4319" t="s">
        <v>15</v>
      </c>
      <c r="D4319" t="s">
        <v>52</v>
      </c>
      <c r="E4319" t="s">
        <v>24</v>
      </c>
      <c r="F4319">
        <v>94110</v>
      </c>
      <c r="G4319" t="s">
        <v>25</v>
      </c>
      <c r="H4319" t="s">
        <v>26</v>
      </c>
      <c r="I4319" t="s">
        <v>60</v>
      </c>
      <c r="J4319" s="31">
        <v>16786</v>
      </c>
      <c r="K4319">
        <v>2</v>
      </c>
      <c r="L4319">
        <v>0</v>
      </c>
      <c r="M4319" s="32">
        <v>788942</v>
      </c>
    </row>
    <row r="4320" spans="1:13" x14ac:dyDescent="0.3">
      <c r="A4320" t="s">
        <v>28</v>
      </c>
      <c r="B4320" t="s">
        <v>14</v>
      </c>
      <c r="C4320" t="s">
        <v>15</v>
      </c>
      <c r="D4320" t="s">
        <v>182</v>
      </c>
      <c r="E4320" t="s">
        <v>83</v>
      </c>
      <c r="F4320">
        <v>23223</v>
      </c>
      <c r="G4320" t="s">
        <v>18</v>
      </c>
      <c r="H4320" t="s">
        <v>19</v>
      </c>
      <c r="I4320" t="s">
        <v>33</v>
      </c>
      <c r="J4320" s="31">
        <v>8238</v>
      </c>
      <c r="K4320">
        <v>6</v>
      </c>
      <c r="L4320">
        <v>0</v>
      </c>
      <c r="M4320" s="32">
        <v>255378</v>
      </c>
    </row>
    <row r="4321" spans="1:13" x14ac:dyDescent="0.3">
      <c r="A4321" t="s">
        <v>13</v>
      </c>
      <c r="B4321" t="s">
        <v>14</v>
      </c>
      <c r="C4321" t="s">
        <v>15</v>
      </c>
      <c r="D4321" t="s">
        <v>394</v>
      </c>
      <c r="E4321" t="s">
        <v>121</v>
      </c>
      <c r="F4321">
        <v>87105</v>
      </c>
      <c r="G4321" t="s">
        <v>25</v>
      </c>
      <c r="H4321" t="s">
        <v>35</v>
      </c>
      <c r="I4321" t="s">
        <v>36</v>
      </c>
      <c r="J4321" s="31">
        <v>23976</v>
      </c>
      <c r="K4321">
        <v>3</v>
      </c>
      <c r="L4321">
        <v>2</v>
      </c>
      <c r="M4321" s="32">
        <v>-56943</v>
      </c>
    </row>
    <row r="4322" spans="1:13" x14ac:dyDescent="0.3">
      <c r="A4322" t="s">
        <v>13</v>
      </c>
      <c r="B4322" t="s">
        <v>14</v>
      </c>
      <c r="C4322" t="s">
        <v>15</v>
      </c>
      <c r="D4322" t="s">
        <v>394</v>
      </c>
      <c r="E4322" t="s">
        <v>121</v>
      </c>
      <c r="F4322">
        <v>87105</v>
      </c>
      <c r="G4322" t="s">
        <v>25</v>
      </c>
      <c r="H4322" t="s">
        <v>26</v>
      </c>
      <c r="I4322" t="s">
        <v>32</v>
      </c>
      <c r="J4322" s="31">
        <v>3329</v>
      </c>
      <c r="K4322">
        <v>1</v>
      </c>
      <c r="L4322">
        <v>0</v>
      </c>
      <c r="M4322" s="32">
        <v>79896</v>
      </c>
    </row>
    <row r="4323" spans="1:13" x14ac:dyDescent="0.3">
      <c r="A4323" t="s">
        <v>28</v>
      </c>
      <c r="B4323" t="s">
        <v>14</v>
      </c>
      <c r="C4323" t="s">
        <v>15</v>
      </c>
      <c r="D4323" t="s">
        <v>133</v>
      </c>
      <c r="E4323" t="s">
        <v>104</v>
      </c>
      <c r="F4323">
        <v>44312</v>
      </c>
      <c r="G4323" t="s">
        <v>57</v>
      </c>
      <c r="H4323" t="s">
        <v>26</v>
      </c>
      <c r="I4323" t="s">
        <v>37</v>
      </c>
      <c r="J4323" s="31">
        <v>14952</v>
      </c>
      <c r="K4323">
        <v>2</v>
      </c>
      <c r="L4323">
        <v>7</v>
      </c>
      <c r="M4323" s="32">
        <v>-119616</v>
      </c>
    </row>
    <row r="4324" spans="1:13" x14ac:dyDescent="0.3">
      <c r="A4324" t="s">
        <v>28</v>
      </c>
      <c r="B4324" t="s">
        <v>14</v>
      </c>
      <c r="C4324" t="s">
        <v>15</v>
      </c>
      <c r="D4324" t="s">
        <v>133</v>
      </c>
      <c r="E4324" t="s">
        <v>104</v>
      </c>
      <c r="F4324">
        <v>44312</v>
      </c>
      <c r="G4324" t="s">
        <v>57</v>
      </c>
      <c r="H4324" t="s">
        <v>35</v>
      </c>
      <c r="I4324" t="s">
        <v>36</v>
      </c>
      <c r="J4324" s="31">
        <v>323982</v>
      </c>
      <c r="K4324">
        <v>3</v>
      </c>
      <c r="L4324">
        <v>4</v>
      </c>
      <c r="M4324" s="32">
        <v>-809955</v>
      </c>
    </row>
    <row r="4325" spans="1:13" x14ac:dyDescent="0.3">
      <c r="A4325" t="s">
        <v>28</v>
      </c>
      <c r="B4325" t="s">
        <v>14</v>
      </c>
      <c r="C4325" t="s">
        <v>15</v>
      </c>
      <c r="D4325" t="s">
        <v>133</v>
      </c>
      <c r="E4325" t="s">
        <v>104</v>
      </c>
      <c r="F4325">
        <v>44312</v>
      </c>
      <c r="G4325" t="s">
        <v>57</v>
      </c>
      <c r="H4325" t="s">
        <v>26</v>
      </c>
      <c r="I4325" t="s">
        <v>37</v>
      </c>
      <c r="J4325" s="31">
        <v>2286</v>
      </c>
      <c r="K4325">
        <v>2</v>
      </c>
      <c r="L4325">
        <v>7</v>
      </c>
      <c r="M4325" s="32">
        <v>-16764</v>
      </c>
    </row>
    <row r="4326" spans="1:13" x14ac:dyDescent="0.3">
      <c r="A4326" t="s">
        <v>28</v>
      </c>
      <c r="B4326" t="s">
        <v>14</v>
      </c>
      <c r="C4326" t="s">
        <v>15</v>
      </c>
      <c r="D4326" t="s">
        <v>133</v>
      </c>
      <c r="E4326" t="s">
        <v>104</v>
      </c>
      <c r="F4326">
        <v>44312</v>
      </c>
      <c r="G4326" t="s">
        <v>57</v>
      </c>
      <c r="H4326" t="s">
        <v>26</v>
      </c>
      <c r="I4326" t="s">
        <v>34</v>
      </c>
      <c r="J4326" s="31">
        <v>14352</v>
      </c>
      <c r="K4326">
        <v>3</v>
      </c>
      <c r="L4326">
        <v>2</v>
      </c>
      <c r="M4326" s="32">
        <v>897</v>
      </c>
    </row>
    <row r="4327" spans="1:13" x14ac:dyDescent="0.3">
      <c r="A4327" t="s">
        <v>28</v>
      </c>
      <c r="B4327" t="s">
        <v>14</v>
      </c>
      <c r="C4327" t="s">
        <v>15</v>
      </c>
      <c r="D4327" t="s">
        <v>133</v>
      </c>
      <c r="E4327" t="s">
        <v>104</v>
      </c>
      <c r="F4327">
        <v>44312</v>
      </c>
      <c r="G4327" t="s">
        <v>57</v>
      </c>
      <c r="H4327" t="s">
        <v>35</v>
      </c>
      <c r="I4327" t="s">
        <v>59</v>
      </c>
      <c r="J4327" s="31">
        <v>71976</v>
      </c>
      <c r="K4327">
        <v>3</v>
      </c>
      <c r="L4327">
        <v>2</v>
      </c>
      <c r="M4327" s="32">
        <v>8997</v>
      </c>
    </row>
    <row r="4328" spans="1:13" x14ac:dyDescent="0.3">
      <c r="A4328" t="s">
        <v>62</v>
      </c>
      <c r="B4328" t="s">
        <v>22</v>
      </c>
      <c r="C4328" t="s">
        <v>15</v>
      </c>
      <c r="D4328" t="s">
        <v>218</v>
      </c>
      <c r="E4328" t="s">
        <v>132</v>
      </c>
      <c r="F4328">
        <v>7060</v>
      </c>
      <c r="G4328" t="s">
        <v>57</v>
      </c>
      <c r="H4328" t="s">
        <v>26</v>
      </c>
      <c r="I4328" t="s">
        <v>34</v>
      </c>
      <c r="J4328" s="31">
        <v>921</v>
      </c>
      <c r="K4328">
        <v>3</v>
      </c>
      <c r="L4328">
        <v>0</v>
      </c>
      <c r="M4328" s="32">
        <v>23025</v>
      </c>
    </row>
    <row r="4329" spans="1:13" x14ac:dyDescent="0.3">
      <c r="A4329" t="s">
        <v>62</v>
      </c>
      <c r="B4329" t="s">
        <v>22</v>
      </c>
      <c r="C4329" t="s">
        <v>15</v>
      </c>
      <c r="D4329" t="s">
        <v>218</v>
      </c>
      <c r="E4329" t="s">
        <v>132</v>
      </c>
      <c r="F4329">
        <v>7060</v>
      </c>
      <c r="G4329" t="s">
        <v>57</v>
      </c>
      <c r="H4329" t="s">
        <v>26</v>
      </c>
      <c r="I4329" t="s">
        <v>41</v>
      </c>
      <c r="J4329" s="31">
        <v>18</v>
      </c>
      <c r="K4329">
        <v>5</v>
      </c>
      <c r="L4329">
        <v>0</v>
      </c>
      <c r="M4329" s="32">
        <v>828</v>
      </c>
    </row>
    <row r="4330" spans="1:13" x14ac:dyDescent="0.3">
      <c r="A4330" t="s">
        <v>28</v>
      </c>
      <c r="B4330" t="s">
        <v>14</v>
      </c>
      <c r="C4330" t="s">
        <v>15</v>
      </c>
      <c r="D4330" t="s">
        <v>75</v>
      </c>
      <c r="E4330" t="s">
        <v>76</v>
      </c>
      <c r="F4330">
        <v>10011</v>
      </c>
      <c r="G4330" t="s">
        <v>57</v>
      </c>
      <c r="H4330" t="s">
        <v>26</v>
      </c>
      <c r="I4330" t="s">
        <v>41</v>
      </c>
      <c r="J4330" s="31">
        <v>4293</v>
      </c>
      <c r="K4330">
        <v>9</v>
      </c>
      <c r="L4330">
        <v>0</v>
      </c>
      <c r="M4330" s="32">
        <v>193185</v>
      </c>
    </row>
    <row r="4331" spans="1:13" x14ac:dyDescent="0.3">
      <c r="A4331" t="s">
        <v>28</v>
      </c>
      <c r="B4331" t="s">
        <v>14</v>
      </c>
      <c r="C4331" t="s">
        <v>15</v>
      </c>
      <c r="D4331" t="s">
        <v>229</v>
      </c>
      <c r="E4331" t="s">
        <v>30</v>
      </c>
      <c r="F4331">
        <v>33012</v>
      </c>
      <c r="G4331" t="s">
        <v>18</v>
      </c>
      <c r="H4331" t="s">
        <v>26</v>
      </c>
      <c r="I4331" t="s">
        <v>41</v>
      </c>
      <c r="J4331" s="31">
        <v>15552</v>
      </c>
      <c r="K4331">
        <v>3</v>
      </c>
      <c r="L4331">
        <v>2</v>
      </c>
      <c r="M4331" s="32">
        <v>54432</v>
      </c>
    </row>
    <row r="4332" spans="1:13" x14ac:dyDescent="0.3">
      <c r="A4332" t="s">
        <v>28</v>
      </c>
      <c r="B4332" t="s">
        <v>14</v>
      </c>
      <c r="C4332" t="s">
        <v>15</v>
      </c>
      <c r="D4332" t="s">
        <v>229</v>
      </c>
      <c r="E4332" t="s">
        <v>30</v>
      </c>
      <c r="F4332">
        <v>33012</v>
      </c>
      <c r="G4332" t="s">
        <v>18</v>
      </c>
      <c r="H4332" t="s">
        <v>26</v>
      </c>
      <c r="I4332" t="s">
        <v>38</v>
      </c>
      <c r="J4332" s="31">
        <v>1792</v>
      </c>
      <c r="K4332">
        <v>5</v>
      </c>
      <c r="L4332">
        <v>2</v>
      </c>
      <c r="M4332" s="32">
        <v>112</v>
      </c>
    </row>
    <row r="4333" spans="1:13" x14ac:dyDescent="0.3">
      <c r="A4333" t="s">
        <v>28</v>
      </c>
      <c r="B4333" t="s">
        <v>14</v>
      </c>
      <c r="C4333" t="s">
        <v>15</v>
      </c>
      <c r="D4333" t="s">
        <v>338</v>
      </c>
      <c r="E4333" t="s">
        <v>43</v>
      </c>
      <c r="F4333">
        <v>98052</v>
      </c>
      <c r="G4333" t="s">
        <v>25</v>
      </c>
      <c r="H4333" t="s">
        <v>35</v>
      </c>
      <c r="I4333" t="s">
        <v>59</v>
      </c>
      <c r="J4333" s="31">
        <v>1999</v>
      </c>
      <c r="K4333">
        <v>1</v>
      </c>
      <c r="L4333">
        <v>0</v>
      </c>
      <c r="M4333" s="32">
        <v>67966</v>
      </c>
    </row>
    <row r="4334" spans="1:13" x14ac:dyDescent="0.3">
      <c r="A4334" t="s">
        <v>28</v>
      </c>
      <c r="B4334" t="s">
        <v>14</v>
      </c>
      <c r="C4334" t="s">
        <v>15</v>
      </c>
      <c r="D4334" t="s">
        <v>338</v>
      </c>
      <c r="E4334" t="s">
        <v>43</v>
      </c>
      <c r="F4334">
        <v>98052</v>
      </c>
      <c r="G4334" t="s">
        <v>25</v>
      </c>
      <c r="H4334" t="s">
        <v>26</v>
      </c>
      <c r="I4334" t="s">
        <v>37</v>
      </c>
      <c r="J4334" s="31">
        <v>2292</v>
      </c>
      <c r="K4334">
        <v>5</v>
      </c>
      <c r="L4334">
        <v>2</v>
      </c>
      <c r="M4334" s="32">
        <v>8022</v>
      </c>
    </row>
    <row r="4335" spans="1:13" x14ac:dyDescent="0.3">
      <c r="A4335" t="s">
        <v>28</v>
      </c>
      <c r="B4335" t="s">
        <v>14</v>
      </c>
      <c r="C4335" t="s">
        <v>15</v>
      </c>
      <c r="D4335" t="s">
        <v>489</v>
      </c>
      <c r="E4335" t="s">
        <v>30</v>
      </c>
      <c r="F4335">
        <v>32114</v>
      </c>
      <c r="G4335" t="s">
        <v>18</v>
      </c>
      <c r="H4335" t="s">
        <v>35</v>
      </c>
      <c r="I4335" t="s">
        <v>59</v>
      </c>
      <c r="J4335" s="31">
        <v>5088</v>
      </c>
      <c r="K4335">
        <v>6</v>
      </c>
      <c r="L4335">
        <v>2</v>
      </c>
      <c r="M4335" s="32">
        <v>14628</v>
      </c>
    </row>
    <row r="4336" spans="1:13" x14ac:dyDescent="0.3">
      <c r="A4336" t="s">
        <v>28</v>
      </c>
      <c r="B4336" t="s">
        <v>14</v>
      </c>
      <c r="C4336" t="s">
        <v>15</v>
      </c>
      <c r="D4336" t="s">
        <v>489</v>
      </c>
      <c r="E4336" t="s">
        <v>30</v>
      </c>
      <c r="F4336">
        <v>32114</v>
      </c>
      <c r="G4336" t="s">
        <v>18</v>
      </c>
      <c r="H4336" t="s">
        <v>26</v>
      </c>
      <c r="I4336" t="s">
        <v>60</v>
      </c>
      <c r="J4336" s="31">
        <v>27312</v>
      </c>
      <c r="K4336">
        <v>2</v>
      </c>
      <c r="L4336">
        <v>2</v>
      </c>
      <c r="M4336" s="32">
        <v>92178</v>
      </c>
    </row>
    <row r="4337" spans="1:13" x14ac:dyDescent="0.3">
      <c r="A4337" t="s">
        <v>28</v>
      </c>
      <c r="B4337" t="s">
        <v>14</v>
      </c>
      <c r="C4337" t="s">
        <v>15</v>
      </c>
      <c r="D4337" t="s">
        <v>490</v>
      </c>
      <c r="E4337" t="s">
        <v>81</v>
      </c>
      <c r="F4337">
        <v>86442</v>
      </c>
      <c r="G4337" t="s">
        <v>25</v>
      </c>
      <c r="H4337" t="s">
        <v>26</v>
      </c>
      <c r="I4337" t="s">
        <v>60</v>
      </c>
      <c r="J4337" s="31">
        <v>792</v>
      </c>
      <c r="K4337">
        <v>1</v>
      </c>
      <c r="L4337">
        <v>2</v>
      </c>
      <c r="M4337" s="32">
        <v>2772</v>
      </c>
    </row>
    <row r="4338" spans="1:13" x14ac:dyDescent="0.3">
      <c r="A4338" t="s">
        <v>28</v>
      </c>
      <c r="B4338" t="s">
        <v>14</v>
      </c>
      <c r="C4338" t="s">
        <v>15</v>
      </c>
      <c r="D4338" t="s">
        <v>490</v>
      </c>
      <c r="E4338" t="s">
        <v>81</v>
      </c>
      <c r="F4338">
        <v>86442</v>
      </c>
      <c r="G4338" t="s">
        <v>25</v>
      </c>
      <c r="H4338" t="s">
        <v>19</v>
      </c>
      <c r="I4338" t="s">
        <v>33</v>
      </c>
      <c r="J4338" s="31">
        <v>14368</v>
      </c>
      <c r="K4338">
        <v>2</v>
      </c>
      <c r="L4338">
        <v>2</v>
      </c>
      <c r="M4338" s="32">
        <v>39512</v>
      </c>
    </row>
    <row r="4339" spans="1:13" x14ac:dyDescent="0.3">
      <c r="A4339" t="s">
        <v>28</v>
      </c>
      <c r="B4339" t="s">
        <v>44</v>
      </c>
      <c r="C4339" t="s">
        <v>15</v>
      </c>
      <c r="D4339" t="s">
        <v>23</v>
      </c>
      <c r="E4339" t="s">
        <v>24</v>
      </c>
      <c r="F4339">
        <v>90049</v>
      </c>
      <c r="G4339" t="s">
        <v>25</v>
      </c>
      <c r="H4339" t="s">
        <v>35</v>
      </c>
      <c r="I4339" t="s">
        <v>59</v>
      </c>
      <c r="J4339" s="31">
        <v>10797</v>
      </c>
      <c r="K4339">
        <v>3</v>
      </c>
      <c r="L4339">
        <v>0</v>
      </c>
      <c r="M4339" s="32">
        <v>226737</v>
      </c>
    </row>
    <row r="4340" spans="1:13" x14ac:dyDescent="0.3">
      <c r="A4340" t="s">
        <v>28</v>
      </c>
      <c r="B4340" t="s">
        <v>44</v>
      </c>
      <c r="C4340" t="s">
        <v>15</v>
      </c>
      <c r="D4340" t="s">
        <v>23</v>
      </c>
      <c r="E4340" t="s">
        <v>24</v>
      </c>
      <c r="F4340">
        <v>90049</v>
      </c>
      <c r="G4340" t="s">
        <v>25</v>
      </c>
      <c r="H4340" t="s">
        <v>26</v>
      </c>
      <c r="I4340" t="s">
        <v>41</v>
      </c>
      <c r="J4340" s="31">
        <v>11382</v>
      </c>
      <c r="K4340">
        <v>3</v>
      </c>
      <c r="L4340">
        <v>0</v>
      </c>
      <c r="M4340" s="32">
        <v>534954</v>
      </c>
    </row>
    <row r="4341" spans="1:13" x14ac:dyDescent="0.3">
      <c r="A4341" t="s">
        <v>28</v>
      </c>
      <c r="B4341" t="s">
        <v>14</v>
      </c>
      <c r="C4341" t="s">
        <v>15</v>
      </c>
      <c r="D4341" t="s">
        <v>115</v>
      </c>
      <c r="E4341" t="s">
        <v>86</v>
      </c>
      <c r="F4341">
        <v>37064</v>
      </c>
      <c r="G4341" t="s">
        <v>18</v>
      </c>
      <c r="H4341" t="s">
        <v>26</v>
      </c>
      <c r="I4341" t="s">
        <v>41</v>
      </c>
      <c r="J4341" s="31">
        <v>5184</v>
      </c>
      <c r="K4341">
        <v>1</v>
      </c>
      <c r="L4341">
        <v>2</v>
      </c>
      <c r="M4341" s="32">
        <v>18144</v>
      </c>
    </row>
    <row r="4342" spans="1:13" x14ac:dyDescent="0.3">
      <c r="A4342" t="s">
        <v>168</v>
      </c>
      <c r="B4342" t="s">
        <v>14</v>
      </c>
      <c r="C4342" t="s">
        <v>15</v>
      </c>
      <c r="D4342" t="s">
        <v>491</v>
      </c>
      <c r="E4342" t="s">
        <v>74</v>
      </c>
      <c r="F4342">
        <v>46368</v>
      </c>
      <c r="G4342" t="s">
        <v>47</v>
      </c>
      <c r="H4342" t="s">
        <v>26</v>
      </c>
      <c r="I4342" t="s">
        <v>34</v>
      </c>
      <c r="J4342" s="31">
        <v>1628</v>
      </c>
      <c r="K4342">
        <v>2</v>
      </c>
      <c r="L4342">
        <v>0</v>
      </c>
      <c r="M4342" s="32">
        <v>6512</v>
      </c>
    </row>
    <row r="4343" spans="1:13" x14ac:dyDescent="0.3">
      <c r="A4343" t="s">
        <v>28</v>
      </c>
      <c r="B4343" t="s">
        <v>14</v>
      </c>
      <c r="C4343" t="s">
        <v>15</v>
      </c>
      <c r="D4343" t="s">
        <v>155</v>
      </c>
      <c r="E4343" t="s">
        <v>83</v>
      </c>
      <c r="F4343">
        <v>22204</v>
      </c>
      <c r="G4343" t="s">
        <v>18</v>
      </c>
      <c r="H4343" t="s">
        <v>26</v>
      </c>
      <c r="I4343" t="s">
        <v>32</v>
      </c>
      <c r="J4343" s="31">
        <v>54438</v>
      </c>
      <c r="K4343">
        <v>3</v>
      </c>
      <c r="L4343">
        <v>0</v>
      </c>
      <c r="M4343" s="32">
        <v>1578702</v>
      </c>
    </row>
    <row r="4344" spans="1:13" x14ac:dyDescent="0.3">
      <c r="A4344" t="s">
        <v>62</v>
      </c>
      <c r="B4344" t="s">
        <v>14</v>
      </c>
      <c r="C4344" t="s">
        <v>15</v>
      </c>
      <c r="D4344" t="s">
        <v>52</v>
      </c>
      <c r="E4344" t="s">
        <v>24</v>
      </c>
      <c r="F4344">
        <v>94110</v>
      </c>
      <c r="G4344" t="s">
        <v>25</v>
      </c>
      <c r="H4344" t="s">
        <v>26</v>
      </c>
      <c r="I4344" t="s">
        <v>37</v>
      </c>
      <c r="J4344" s="31">
        <v>19824</v>
      </c>
      <c r="K4344">
        <v>6</v>
      </c>
      <c r="L4344">
        <v>2</v>
      </c>
      <c r="M4344" s="32">
        <v>66906</v>
      </c>
    </row>
    <row r="4345" spans="1:13" x14ac:dyDescent="0.3">
      <c r="A4345" t="s">
        <v>62</v>
      </c>
      <c r="B4345" t="s">
        <v>14</v>
      </c>
      <c r="C4345" t="s">
        <v>15</v>
      </c>
      <c r="D4345" t="s">
        <v>52</v>
      </c>
      <c r="E4345" t="s">
        <v>24</v>
      </c>
      <c r="F4345">
        <v>94110</v>
      </c>
      <c r="G4345" t="s">
        <v>25</v>
      </c>
      <c r="H4345" t="s">
        <v>35</v>
      </c>
      <c r="I4345" t="s">
        <v>36</v>
      </c>
      <c r="J4345" s="31">
        <v>657504</v>
      </c>
      <c r="K4345">
        <v>6</v>
      </c>
      <c r="L4345">
        <v>2</v>
      </c>
      <c r="M4345" s="32">
        <v>-1315008</v>
      </c>
    </row>
    <row r="4346" spans="1:13" x14ac:dyDescent="0.3">
      <c r="A4346" t="s">
        <v>62</v>
      </c>
      <c r="B4346" t="s">
        <v>14</v>
      </c>
      <c r="C4346" t="s">
        <v>15</v>
      </c>
      <c r="D4346" t="s">
        <v>52</v>
      </c>
      <c r="E4346" t="s">
        <v>24</v>
      </c>
      <c r="F4346">
        <v>94110</v>
      </c>
      <c r="G4346" t="s">
        <v>25</v>
      </c>
      <c r="H4346" t="s">
        <v>35</v>
      </c>
      <c r="I4346" t="s">
        <v>59</v>
      </c>
      <c r="J4346" s="31">
        <v>9954</v>
      </c>
      <c r="K4346">
        <v>2</v>
      </c>
      <c r="L4346">
        <v>0</v>
      </c>
      <c r="M4346" s="32">
        <v>109494</v>
      </c>
    </row>
    <row r="4347" spans="1:13" x14ac:dyDescent="0.3">
      <c r="A4347" t="s">
        <v>62</v>
      </c>
      <c r="B4347" t="s">
        <v>14</v>
      </c>
      <c r="C4347" t="s">
        <v>15</v>
      </c>
      <c r="D4347" t="s">
        <v>52</v>
      </c>
      <c r="E4347" t="s">
        <v>24</v>
      </c>
      <c r="F4347">
        <v>94110</v>
      </c>
      <c r="G4347" t="s">
        <v>25</v>
      </c>
      <c r="H4347" t="s">
        <v>35</v>
      </c>
      <c r="I4347" t="s">
        <v>59</v>
      </c>
      <c r="J4347" s="31">
        <v>19996</v>
      </c>
      <c r="K4347">
        <v>4</v>
      </c>
      <c r="L4347">
        <v>0</v>
      </c>
      <c r="M4347" s="32">
        <v>859828</v>
      </c>
    </row>
    <row r="4348" spans="1:13" x14ac:dyDescent="0.3">
      <c r="A4348" t="s">
        <v>28</v>
      </c>
      <c r="B4348" t="s">
        <v>14</v>
      </c>
      <c r="C4348" t="s">
        <v>15</v>
      </c>
      <c r="D4348" t="s">
        <v>187</v>
      </c>
      <c r="E4348" t="s">
        <v>76</v>
      </c>
      <c r="F4348">
        <v>10801</v>
      </c>
      <c r="G4348" t="s">
        <v>57</v>
      </c>
      <c r="H4348" t="s">
        <v>19</v>
      </c>
      <c r="I4348" t="s">
        <v>21</v>
      </c>
      <c r="J4348" s="31">
        <v>631782</v>
      </c>
      <c r="K4348">
        <v>2</v>
      </c>
      <c r="L4348">
        <v>1</v>
      </c>
      <c r="M4348" s="32">
        <v>140396</v>
      </c>
    </row>
    <row r="4349" spans="1:13" x14ac:dyDescent="0.3">
      <c r="A4349" t="s">
        <v>28</v>
      </c>
      <c r="B4349" t="s">
        <v>14</v>
      </c>
      <c r="C4349" t="s">
        <v>15</v>
      </c>
      <c r="D4349" t="s">
        <v>187</v>
      </c>
      <c r="E4349" t="s">
        <v>76</v>
      </c>
      <c r="F4349">
        <v>10801</v>
      </c>
      <c r="G4349" t="s">
        <v>57</v>
      </c>
      <c r="H4349" t="s">
        <v>19</v>
      </c>
      <c r="I4349" t="s">
        <v>33</v>
      </c>
      <c r="J4349" s="31">
        <v>6072</v>
      </c>
      <c r="K4349">
        <v>3</v>
      </c>
      <c r="L4349">
        <v>0</v>
      </c>
      <c r="M4349" s="32">
        <v>261096</v>
      </c>
    </row>
    <row r="4350" spans="1:13" x14ac:dyDescent="0.3">
      <c r="A4350" t="s">
        <v>13</v>
      </c>
      <c r="B4350" t="s">
        <v>14</v>
      </c>
      <c r="C4350" t="s">
        <v>15</v>
      </c>
      <c r="D4350" t="s">
        <v>206</v>
      </c>
      <c r="E4350" t="s">
        <v>81</v>
      </c>
      <c r="F4350">
        <v>85204</v>
      </c>
      <c r="G4350" t="s">
        <v>25</v>
      </c>
      <c r="H4350" t="s">
        <v>26</v>
      </c>
      <c r="I4350" t="s">
        <v>37</v>
      </c>
      <c r="J4350" s="31">
        <v>20724</v>
      </c>
      <c r="K4350">
        <v>2</v>
      </c>
      <c r="L4350">
        <v>7</v>
      </c>
      <c r="M4350" s="32">
        <v>-151976</v>
      </c>
    </row>
    <row r="4351" spans="1:13" x14ac:dyDescent="0.3">
      <c r="A4351" t="s">
        <v>13</v>
      </c>
      <c r="B4351" t="s">
        <v>14</v>
      </c>
      <c r="C4351" t="s">
        <v>15</v>
      </c>
      <c r="D4351" t="s">
        <v>206</v>
      </c>
      <c r="E4351" t="s">
        <v>81</v>
      </c>
      <c r="F4351">
        <v>85204</v>
      </c>
      <c r="G4351" t="s">
        <v>25</v>
      </c>
      <c r="H4351" t="s">
        <v>26</v>
      </c>
      <c r="I4351" t="s">
        <v>32</v>
      </c>
      <c r="J4351" s="31">
        <v>415872</v>
      </c>
      <c r="K4351">
        <v>8</v>
      </c>
      <c r="L4351">
        <v>2</v>
      </c>
      <c r="M4351" s="32">
        <v>-415872</v>
      </c>
    </row>
    <row r="4352" spans="1:13" x14ac:dyDescent="0.3">
      <c r="A4352" t="s">
        <v>28</v>
      </c>
      <c r="B4352" t="s">
        <v>14</v>
      </c>
      <c r="C4352" t="s">
        <v>15</v>
      </c>
      <c r="D4352" t="s">
        <v>235</v>
      </c>
      <c r="E4352" t="s">
        <v>104</v>
      </c>
      <c r="F4352">
        <v>43130</v>
      </c>
      <c r="G4352" t="s">
        <v>57</v>
      </c>
      <c r="H4352" t="s">
        <v>26</v>
      </c>
      <c r="I4352" t="s">
        <v>32</v>
      </c>
      <c r="J4352" s="31">
        <v>16768</v>
      </c>
      <c r="K4352">
        <v>2</v>
      </c>
      <c r="L4352">
        <v>2</v>
      </c>
      <c r="M4352" s="32">
        <v>14672</v>
      </c>
    </row>
    <row r="4353" spans="1:13" x14ac:dyDescent="0.3">
      <c r="A4353" t="s">
        <v>28</v>
      </c>
      <c r="B4353" t="s">
        <v>14</v>
      </c>
      <c r="C4353" t="s">
        <v>15</v>
      </c>
      <c r="D4353" t="s">
        <v>235</v>
      </c>
      <c r="E4353" t="s">
        <v>104</v>
      </c>
      <c r="F4353">
        <v>43130</v>
      </c>
      <c r="G4353" t="s">
        <v>57</v>
      </c>
      <c r="H4353" t="s">
        <v>35</v>
      </c>
      <c r="I4353" t="s">
        <v>59</v>
      </c>
      <c r="J4353" s="31">
        <v>2712</v>
      </c>
      <c r="K4353">
        <v>2</v>
      </c>
      <c r="L4353">
        <v>2</v>
      </c>
      <c r="M4353" s="32">
        <v>-4746</v>
      </c>
    </row>
    <row r="4354" spans="1:13" x14ac:dyDescent="0.3">
      <c r="A4354" t="s">
        <v>13</v>
      </c>
      <c r="B4354" t="s">
        <v>14</v>
      </c>
      <c r="C4354" t="s">
        <v>15</v>
      </c>
      <c r="D4354" t="s">
        <v>366</v>
      </c>
      <c r="E4354" t="s">
        <v>24</v>
      </c>
      <c r="F4354">
        <v>95207</v>
      </c>
      <c r="G4354" t="s">
        <v>25</v>
      </c>
      <c r="H4354" t="s">
        <v>35</v>
      </c>
      <c r="I4354" t="s">
        <v>36</v>
      </c>
      <c r="J4354" s="31">
        <v>9584</v>
      </c>
      <c r="K4354">
        <v>4</v>
      </c>
      <c r="L4354">
        <v>2</v>
      </c>
      <c r="M4354" s="32">
        <v>34742</v>
      </c>
    </row>
    <row r="4355" spans="1:13" x14ac:dyDescent="0.3">
      <c r="A4355" t="s">
        <v>13</v>
      </c>
      <c r="B4355" t="s">
        <v>14</v>
      </c>
      <c r="C4355" t="s">
        <v>15</v>
      </c>
      <c r="D4355" t="s">
        <v>366</v>
      </c>
      <c r="E4355" t="s">
        <v>24</v>
      </c>
      <c r="F4355">
        <v>95207</v>
      </c>
      <c r="G4355" t="s">
        <v>25</v>
      </c>
      <c r="H4355" t="s">
        <v>26</v>
      </c>
      <c r="I4355" t="s">
        <v>41</v>
      </c>
      <c r="J4355" s="31">
        <v>1296</v>
      </c>
      <c r="K4355">
        <v>2</v>
      </c>
      <c r="L4355">
        <v>0</v>
      </c>
      <c r="M4355" s="32">
        <v>62208</v>
      </c>
    </row>
    <row r="4356" spans="1:13" x14ac:dyDescent="0.3">
      <c r="A4356" t="s">
        <v>13</v>
      </c>
      <c r="B4356" t="s">
        <v>22</v>
      </c>
      <c r="C4356" t="s">
        <v>15</v>
      </c>
      <c r="D4356" t="s">
        <v>236</v>
      </c>
      <c r="E4356" t="s">
        <v>40</v>
      </c>
      <c r="F4356">
        <v>28806</v>
      </c>
      <c r="G4356" t="s">
        <v>18</v>
      </c>
      <c r="H4356" t="s">
        <v>26</v>
      </c>
      <c r="I4356" t="s">
        <v>37</v>
      </c>
      <c r="J4356" s="31">
        <v>19008</v>
      </c>
      <c r="K4356">
        <v>8</v>
      </c>
      <c r="L4356">
        <v>7</v>
      </c>
      <c r="M4356" s="32">
        <v>-12672</v>
      </c>
    </row>
    <row r="4357" spans="1:13" x14ac:dyDescent="0.3">
      <c r="A4357" t="s">
        <v>13</v>
      </c>
      <c r="B4357" t="s">
        <v>14</v>
      </c>
      <c r="C4357" t="s">
        <v>15</v>
      </c>
      <c r="D4357" t="s">
        <v>389</v>
      </c>
      <c r="E4357" t="s">
        <v>86</v>
      </c>
      <c r="F4357">
        <v>37042</v>
      </c>
      <c r="G4357" t="s">
        <v>18</v>
      </c>
      <c r="H4357" t="s">
        <v>26</v>
      </c>
      <c r="I4357" t="s">
        <v>37</v>
      </c>
      <c r="J4357" s="31">
        <v>1598058</v>
      </c>
      <c r="K4357">
        <v>7</v>
      </c>
      <c r="L4357">
        <v>7</v>
      </c>
      <c r="M4357" s="32">
        <v>-1065372</v>
      </c>
    </row>
    <row r="4358" spans="1:13" x14ac:dyDescent="0.3">
      <c r="A4358" t="s">
        <v>13</v>
      </c>
      <c r="B4358" t="s">
        <v>14</v>
      </c>
      <c r="C4358" t="s">
        <v>15</v>
      </c>
      <c r="D4358" t="s">
        <v>389</v>
      </c>
      <c r="E4358" t="s">
        <v>86</v>
      </c>
      <c r="F4358">
        <v>37042</v>
      </c>
      <c r="G4358" t="s">
        <v>18</v>
      </c>
      <c r="H4358" t="s">
        <v>26</v>
      </c>
      <c r="I4358" t="s">
        <v>34</v>
      </c>
      <c r="J4358" s="31">
        <v>3696</v>
      </c>
      <c r="K4358">
        <v>4</v>
      </c>
      <c r="L4358">
        <v>2</v>
      </c>
      <c r="M4358" s="32">
        <v>12012</v>
      </c>
    </row>
    <row r="4359" spans="1:13" x14ac:dyDescent="0.3">
      <c r="A4359" t="s">
        <v>168</v>
      </c>
      <c r="B4359" t="s">
        <v>14</v>
      </c>
      <c r="C4359" t="s">
        <v>15</v>
      </c>
      <c r="D4359" t="s">
        <v>97</v>
      </c>
      <c r="E4359" t="s">
        <v>65</v>
      </c>
      <c r="F4359">
        <v>60505</v>
      </c>
      <c r="G4359" t="s">
        <v>47</v>
      </c>
      <c r="H4359" t="s">
        <v>26</v>
      </c>
      <c r="I4359" t="s">
        <v>41</v>
      </c>
      <c r="J4359" s="31">
        <v>10368</v>
      </c>
      <c r="K4359">
        <v>2</v>
      </c>
      <c r="L4359">
        <v>2</v>
      </c>
      <c r="M4359" s="32">
        <v>36288</v>
      </c>
    </row>
    <row r="4360" spans="1:13" x14ac:dyDescent="0.3">
      <c r="A4360" t="s">
        <v>168</v>
      </c>
      <c r="B4360" t="s">
        <v>14</v>
      </c>
      <c r="C4360" t="s">
        <v>15</v>
      </c>
      <c r="D4360" t="s">
        <v>97</v>
      </c>
      <c r="E4360" t="s">
        <v>65</v>
      </c>
      <c r="F4360">
        <v>60505</v>
      </c>
      <c r="G4360" t="s">
        <v>47</v>
      </c>
      <c r="H4360" t="s">
        <v>19</v>
      </c>
      <c r="I4360" t="s">
        <v>33</v>
      </c>
      <c r="J4360" s="31">
        <v>7772</v>
      </c>
      <c r="K4360">
        <v>1</v>
      </c>
      <c r="L4360">
        <v>6</v>
      </c>
      <c r="M4360" s="32">
        <v>-66062</v>
      </c>
    </row>
    <row r="4361" spans="1:13" x14ac:dyDescent="0.3">
      <c r="A4361" t="s">
        <v>168</v>
      </c>
      <c r="B4361" t="s">
        <v>14</v>
      </c>
      <c r="C4361" t="s">
        <v>15</v>
      </c>
      <c r="D4361" t="s">
        <v>97</v>
      </c>
      <c r="E4361" t="s">
        <v>65</v>
      </c>
      <c r="F4361">
        <v>60505</v>
      </c>
      <c r="G4361" t="s">
        <v>47</v>
      </c>
      <c r="H4361" t="s">
        <v>19</v>
      </c>
      <c r="I4361" t="s">
        <v>21</v>
      </c>
      <c r="J4361" s="31">
        <v>520464</v>
      </c>
      <c r="K4361">
        <v>2</v>
      </c>
      <c r="L4361">
        <v>3</v>
      </c>
      <c r="M4361" s="32">
        <v>-148704</v>
      </c>
    </row>
    <row r="4362" spans="1:13" x14ac:dyDescent="0.3">
      <c r="A4362" t="s">
        <v>62</v>
      </c>
      <c r="B4362" t="s">
        <v>22</v>
      </c>
      <c r="C4362" t="s">
        <v>15</v>
      </c>
      <c r="D4362" t="s">
        <v>178</v>
      </c>
      <c r="E4362" t="s">
        <v>179</v>
      </c>
      <c r="F4362">
        <v>2886</v>
      </c>
      <c r="G4362" t="s">
        <v>57</v>
      </c>
      <c r="H4362" t="s">
        <v>26</v>
      </c>
      <c r="I4362" t="s">
        <v>41</v>
      </c>
      <c r="J4362" s="31">
        <v>11196</v>
      </c>
      <c r="K4362">
        <v>2</v>
      </c>
      <c r="L4362">
        <v>0</v>
      </c>
      <c r="M4362" s="32">
        <v>548604</v>
      </c>
    </row>
    <row r="4363" spans="1:13" x14ac:dyDescent="0.3">
      <c r="A4363" t="s">
        <v>13</v>
      </c>
      <c r="B4363" t="s">
        <v>14</v>
      </c>
      <c r="C4363" t="s">
        <v>15</v>
      </c>
      <c r="D4363" t="s">
        <v>325</v>
      </c>
      <c r="E4363" t="s">
        <v>125</v>
      </c>
      <c r="F4363">
        <v>70506</v>
      </c>
      <c r="G4363" t="s">
        <v>18</v>
      </c>
      <c r="H4363" t="s">
        <v>35</v>
      </c>
      <c r="I4363" t="s">
        <v>36</v>
      </c>
      <c r="J4363" s="31">
        <v>2916</v>
      </c>
      <c r="K4363">
        <v>3</v>
      </c>
      <c r="L4363">
        <v>0</v>
      </c>
      <c r="M4363" s="32">
        <v>84564</v>
      </c>
    </row>
    <row r="4364" spans="1:13" x14ac:dyDescent="0.3">
      <c r="A4364" t="s">
        <v>13</v>
      </c>
      <c r="B4364" t="s">
        <v>14</v>
      </c>
      <c r="C4364" t="s">
        <v>15</v>
      </c>
      <c r="D4364" t="s">
        <v>492</v>
      </c>
      <c r="E4364" t="s">
        <v>493</v>
      </c>
      <c r="F4364">
        <v>58103</v>
      </c>
      <c r="G4364" t="s">
        <v>47</v>
      </c>
      <c r="H4364" t="s">
        <v>26</v>
      </c>
      <c r="I4364" t="s">
        <v>34</v>
      </c>
      <c r="J4364" s="31">
        <v>13194</v>
      </c>
      <c r="K4364">
        <v>3</v>
      </c>
      <c r="L4364">
        <v>0</v>
      </c>
      <c r="M4364" s="32">
        <v>356238</v>
      </c>
    </row>
    <row r="4365" spans="1:13" x14ac:dyDescent="0.3">
      <c r="A4365" t="s">
        <v>13</v>
      </c>
      <c r="B4365" t="s">
        <v>14</v>
      </c>
      <c r="C4365" t="s">
        <v>15</v>
      </c>
      <c r="D4365" t="s">
        <v>492</v>
      </c>
      <c r="E4365" t="s">
        <v>493</v>
      </c>
      <c r="F4365">
        <v>58103</v>
      </c>
      <c r="G4365" t="s">
        <v>47</v>
      </c>
      <c r="H4365" t="s">
        <v>26</v>
      </c>
      <c r="I4365" t="s">
        <v>34</v>
      </c>
      <c r="J4365" s="31">
        <v>2592</v>
      </c>
      <c r="K4365">
        <v>4</v>
      </c>
      <c r="L4365">
        <v>0</v>
      </c>
      <c r="M4365" s="32">
        <v>82944</v>
      </c>
    </row>
    <row r="4366" spans="1:13" x14ac:dyDescent="0.3">
      <c r="A4366" t="s">
        <v>13</v>
      </c>
      <c r="B4366" t="s">
        <v>14</v>
      </c>
      <c r="C4366" t="s">
        <v>15</v>
      </c>
      <c r="D4366" t="s">
        <v>492</v>
      </c>
      <c r="E4366" t="s">
        <v>493</v>
      </c>
      <c r="F4366">
        <v>58103</v>
      </c>
      <c r="G4366" t="s">
        <v>47</v>
      </c>
      <c r="H4366" t="s">
        <v>26</v>
      </c>
      <c r="I4366" t="s">
        <v>32</v>
      </c>
      <c r="J4366" s="31">
        <v>70476</v>
      </c>
      <c r="K4366">
        <v>4</v>
      </c>
      <c r="L4366">
        <v>0</v>
      </c>
      <c r="M4366" s="32">
        <v>1620948</v>
      </c>
    </row>
    <row r="4367" spans="1:13" x14ac:dyDescent="0.3">
      <c r="A4367" t="s">
        <v>13</v>
      </c>
      <c r="B4367" t="s">
        <v>14</v>
      </c>
      <c r="C4367" t="s">
        <v>15</v>
      </c>
      <c r="D4367" t="s">
        <v>492</v>
      </c>
      <c r="E4367" t="s">
        <v>493</v>
      </c>
      <c r="F4367">
        <v>58103</v>
      </c>
      <c r="G4367" t="s">
        <v>47</v>
      </c>
      <c r="H4367" t="s">
        <v>26</v>
      </c>
      <c r="I4367" t="s">
        <v>77</v>
      </c>
      <c r="J4367" s="31">
        <v>741</v>
      </c>
      <c r="K4367">
        <v>3</v>
      </c>
      <c r="L4367">
        <v>0</v>
      </c>
      <c r="M4367" s="32">
        <v>34827</v>
      </c>
    </row>
    <row r="4368" spans="1:13" x14ac:dyDescent="0.3">
      <c r="A4368" t="s">
        <v>13</v>
      </c>
      <c r="B4368" t="s">
        <v>14</v>
      </c>
      <c r="C4368" t="s">
        <v>15</v>
      </c>
      <c r="D4368" t="s">
        <v>492</v>
      </c>
      <c r="E4368" t="s">
        <v>493</v>
      </c>
      <c r="F4368">
        <v>58103</v>
      </c>
      <c r="G4368" t="s">
        <v>47</v>
      </c>
      <c r="H4368" t="s">
        <v>26</v>
      </c>
      <c r="I4368" t="s">
        <v>34</v>
      </c>
      <c r="J4368" s="31">
        <v>215</v>
      </c>
      <c r="K4368">
        <v>10</v>
      </c>
      <c r="L4368">
        <v>0</v>
      </c>
      <c r="M4368" s="32">
        <v>7095</v>
      </c>
    </row>
    <row r="4369" spans="1:13" x14ac:dyDescent="0.3">
      <c r="A4369" t="s">
        <v>13</v>
      </c>
      <c r="B4369" t="s">
        <v>14</v>
      </c>
      <c r="C4369" t="s">
        <v>15</v>
      </c>
      <c r="D4369" t="s">
        <v>79</v>
      </c>
      <c r="E4369" t="s">
        <v>65</v>
      </c>
      <c r="F4369">
        <v>60623</v>
      </c>
      <c r="G4369" t="s">
        <v>47</v>
      </c>
      <c r="H4369" t="s">
        <v>26</v>
      </c>
      <c r="I4369" t="s">
        <v>77</v>
      </c>
      <c r="J4369" s="31">
        <v>10528</v>
      </c>
      <c r="K4369">
        <v>4</v>
      </c>
      <c r="L4369">
        <v>2</v>
      </c>
      <c r="M4369" s="32">
        <v>329</v>
      </c>
    </row>
    <row r="4370" spans="1:13" x14ac:dyDescent="0.3">
      <c r="A4370" t="s">
        <v>13</v>
      </c>
      <c r="B4370" t="s">
        <v>14</v>
      </c>
      <c r="C4370" t="s">
        <v>15</v>
      </c>
      <c r="D4370" t="s">
        <v>79</v>
      </c>
      <c r="E4370" t="s">
        <v>65</v>
      </c>
      <c r="F4370">
        <v>60623</v>
      </c>
      <c r="G4370" t="s">
        <v>47</v>
      </c>
      <c r="H4370" t="s">
        <v>26</v>
      </c>
      <c r="I4370" t="s">
        <v>41</v>
      </c>
      <c r="J4370" s="31">
        <v>20544</v>
      </c>
      <c r="K4370">
        <v>6</v>
      </c>
      <c r="L4370">
        <v>2</v>
      </c>
      <c r="M4370" s="32">
        <v>642</v>
      </c>
    </row>
    <row r="4371" spans="1:13" x14ac:dyDescent="0.3">
      <c r="A4371" t="s">
        <v>28</v>
      </c>
      <c r="B4371" t="s">
        <v>44</v>
      </c>
      <c r="C4371" t="s">
        <v>15</v>
      </c>
      <c r="D4371" t="s">
        <v>184</v>
      </c>
      <c r="E4371" t="s">
        <v>74</v>
      </c>
      <c r="F4371">
        <v>46226</v>
      </c>
      <c r="G4371" t="s">
        <v>47</v>
      </c>
      <c r="H4371" t="s">
        <v>26</v>
      </c>
      <c r="I4371" t="s">
        <v>37</v>
      </c>
      <c r="J4371" s="31">
        <v>1049</v>
      </c>
      <c r="K4371">
        <v>5</v>
      </c>
      <c r="L4371">
        <v>0</v>
      </c>
      <c r="M4371" s="32">
        <v>50352</v>
      </c>
    </row>
    <row r="4372" spans="1:13" x14ac:dyDescent="0.3">
      <c r="A4372" t="s">
        <v>28</v>
      </c>
      <c r="B4372" t="s">
        <v>44</v>
      </c>
      <c r="C4372" t="s">
        <v>15</v>
      </c>
      <c r="D4372" t="s">
        <v>184</v>
      </c>
      <c r="E4372" t="s">
        <v>74</v>
      </c>
      <c r="F4372">
        <v>46226</v>
      </c>
      <c r="G4372" t="s">
        <v>47</v>
      </c>
      <c r="H4372" t="s">
        <v>26</v>
      </c>
      <c r="I4372" t="s">
        <v>34</v>
      </c>
      <c r="J4372" s="31">
        <v>3968</v>
      </c>
      <c r="K4372">
        <v>2</v>
      </c>
      <c r="L4372">
        <v>0</v>
      </c>
      <c r="M4372" s="32">
        <v>162688</v>
      </c>
    </row>
    <row r="4373" spans="1:13" x14ac:dyDescent="0.3">
      <c r="A4373" t="s">
        <v>28</v>
      </c>
      <c r="B4373" t="s">
        <v>44</v>
      </c>
      <c r="C4373" t="s">
        <v>15</v>
      </c>
      <c r="D4373" t="s">
        <v>184</v>
      </c>
      <c r="E4373" t="s">
        <v>74</v>
      </c>
      <c r="F4373">
        <v>46226</v>
      </c>
      <c r="G4373" t="s">
        <v>47</v>
      </c>
      <c r="H4373" t="s">
        <v>26</v>
      </c>
      <c r="I4373" t="s">
        <v>27</v>
      </c>
      <c r="J4373" s="31">
        <v>5175</v>
      </c>
      <c r="K4373">
        <v>5</v>
      </c>
      <c r="L4373">
        <v>0</v>
      </c>
      <c r="M4373" s="32">
        <v>2484</v>
      </c>
    </row>
    <row r="4374" spans="1:13" x14ac:dyDescent="0.3">
      <c r="A4374" t="s">
        <v>13</v>
      </c>
      <c r="B4374" t="s">
        <v>14</v>
      </c>
      <c r="C4374" t="s">
        <v>15</v>
      </c>
      <c r="D4374" t="s">
        <v>494</v>
      </c>
      <c r="E4374" t="s">
        <v>74</v>
      </c>
      <c r="F4374">
        <v>46514</v>
      </c>
      <c r="G4374" t="s">
        <v>47</v>
      </c>
      <c r="H4374" t="s">
        <v>26</v>
      </c>
      <c r="I4374" t="s">
        <v>34</v>
      </c>
      <c r="J4374" s="31">
        <v>1168</v>
      </c>
      <c r="K4374">
        <v>2</v>
      </c>
      <c r="L4374">
        <v>0</v>
      </c>
      <c r="M4374" s="32">
        <v>54896</v>
      </c>
    </row>
    <row r="4375" spans="1:13" x14ac:dyDescent="0.3">
      <c r="A4375" t="s">
        <v>13</v>
      </c>
      <c r="B4375" t="s">
        <v>14</v>
      </c>
      <c r="C4375" t="s">
        <v>15</v>
      </c>
      <c r="D4375" t="s">
        <v>494</v>
      </c>
      <c r="E4375" t="s">
        <v>74</v>
      </c>
      <c r="F4375">
        <v>46514</v>
      </c>
      <c r="G4375" t="s">
        <v>47</v>
      </c>
      <c r="H4375" t="s">
        <v>35</v>
      </c>
      <c r="I4375" t="s">
        <v>59</v>
      </c>
      <c r="J4375" s="31">
        <v>15975</v>
      </c>
      <c r="K4375">
        <v>5</v>
      </c>
      <c r="L4375">
        <v>0</v>
      </c>
      <c r="M4375" s="32">
        <v>111825</v>
      </c>
    </row>
    <row r="4376" spans="1:13" x14ac:dyDescent="0.3">
      <c r="A4376" t="s">
        <v>28</v>
      </c>
      <c r="B4376" t="s">
        <v>22</v>
      </c>
      <c r="C4376" t="s">
        <v>15</v>
      </c>
      <c r="D4376" t="s">
        <v>324</v>
      </c>
      <c r="E4376" t="s">
        <v>104</v>
      </c>
      <c r="F4376">
        <v>44240</v>
      </c>
      <c r="G4376" t="s">
        <v>57</v>
      </c>
      <c r="H4376" t="s">
        <v>26</v>
      </c>
      <c r="I4376" t="s">
        <v>38</v>
      </c>
      <c r="J4376" s="31">
        <v>103968</v>
      </c>
      <c r="K4376">
        <v>6</v>
      </c>
      <c r="L4376">
        <v>2</v>
      </c>
      <c r="M4376" s="32">
        <v>168948</v>
      </c>
    </row>
    <row r="4377" spans="1:13" x14ac:dyDescent="0.3">
      <c r="A4377" t="s">
        <v>28</v>
      </c>
      <c r="B4377" t="s">
        <v>44</v>
      </c>
      <c r="C4377" t="s">
        <v>15</v>
      </c>
      <c r="D4377" t="s">
        <v>495</v>
      </c>
      <c r="E4377" t="s">
        <v>24</v>
      </c>
      <c r="F4377">
        <v>91776</v>
      </c>
      <c r="G4377" t="s">
        <v>25</v>
      </c>
      <c r="H4377" t="s">
        <v>19</v>
      </c>
      <c r="I4377" t="s">
        <v>33</v>
      </c>
      <c r="J4377" s="31">
        <v>30325</v>
      </c>
      <c r="K4377">
        <v>5</v>
      </c>
      <c r="L4377">
        <v>0</v>
      </c>
      <c r="M4377" s="32">
        <v>636825</v>
      </c>
    </row>
    <row r="4378" spans="1:13" x14ac:dyDescent="0.3">
      <c r="A4378" t="s">
        <v>28</v>
      </c>
      <c r="B4378" t="s">
        <v>44</v>
      </c>
      <c r="C4378" t="s">
        <v>15</v>
      </c>
      <c r="D4378" t="s">
        <v>495</v>
      </c>
      <c r="E4378" t="s">
        <v>24</v>
      </c>
      <c r="F4378">
        <v>91776</v>
      </c>
      <c r="G4378" t="s">
        <v>25</v>
      </c>
      <c r="H4378" t="s">
        <v>26</v>
      </c>
      <c r="I4378" t="s">
        <v>38</v>
      </c>
      <c r="J4378" s="31">
        <v>27072</v>
      </c>
      <c r="K4378">
        <v>3</v>
      </c>
      <c r="L4378">
        <v>0</v>
      </c>
      <c r="M4378" s="32">
        <v>785088</v>
      </c>
    </row>
    <row r="4379" spans="1:13" x14ac:dyDescent="0.3">
      <c r="A4379" t="s">
        <v>28</v>
      </c>
      <c r="B4379" t="s">
        <v>44</v>
      </c>
      <c r="C4379" t="s">
        <v>15</v>
      </c>
      <c r="D4379" t="s">
        <v>495</v>
      </c>
      <c r="E4379" t="s">
        <v>24</v>
      </c>
      <c r="F4379">
        <v>91776</v>
      </c>
      <c r="G4379" t="s">
        <v>25</v>
      </c>
      <c r="H4379" t="s">
        <v>19</v>
      </c>
      <c r="I4379" t="s">
        <v>21</v>
      </c>
      <c r="J4379" s="31">
        <v>148704</v>
      </c>
      <c r="K4379">
        <v>5</v>
      </c>
      <c r="L4379">
        <v>2</v>
      </c>
      <c r="M4379" s="32">
        <v>148704</v>
      </c>
    </row>
    <row r="4380" spans="1:13" x14ac:dyDescent="0.3">
      <c r="A4380" t="s">
        <v>13</v>
      </c>
      <c r="B4380" t="s">
        <v>44</v>
      </c>
      <c r="C4380" t="s">
        <v>15</v>
      </c>
      <c r="D4380" t="s">
        <v>16</v>
      </c>
      <c r="E4380" t="s">
        <v>17</v>
      </c>
      <c r="F4380">
        <v>42420</v>
      </c>
      <c r="G4380" t="s">
        <v>18</v>
      </c>
      <c r="H4380" t="s">
        <v>26</v>
      </c>
      <c r="I4380" t="s">
        <v>60</v>
      </c>
      <c r="J4380" s="31">
        <v>1748</v>
      </c>
      <c r="K4380">
        <v>2</v>
      </c>
      <c r="L4380">
        <v>0</v>
      </c>
      <c r="M4380" s="32">
        <v>82156</v>
      </c>
    </row>
    <row r="4381" spans="1:13" x14ac:dyDescent="0.3">
      <c r="A4381" t="s">
        <v>13</v>
      </c>
      <c r="B4381" t="s">
        <v>44</v>
      </c>
      <c r="C4381" t="s">
        <v>15</v>
      </c>
      <c r="D4381" t="s">
        <v>16</v>
      </c>
      <c r="E4381" t="s">
        <v>17</v>
      </c>
      <c r="F4381">
        <v>42420</v>
      </c>
      <c r="G4381" t="s">
        <v>18</v>
      </c>
      <c r="H4381" t="s">
        <v>26</v>
      </c>
      <c r="I4381" t="s">
        <v>60</v>
      </c>
      <c r="J4381" s="31">
        <v>7188</v>
      </c>
      <c r="K4381">
        <v>2</v>
      </c>
      <c r="L4381">
        <v>0</v>
      </c>
      <c r="M4381" s="32">
        <v>32346</v>
      </c>
    </row>
    <row r="4382" spans="1:13" x14ac:dyDescent="0.3">
      <c r="A4382" t="s">
        <v>28</v>
      </c>
      <c r="B4382" t="s">
        <v>14</v>
      </c>
      <c r="C4382" t="s">
        <v>15</v>
      </c>
      <c r="D4382" t="s">
        <v>52</v>
      </c>
      <c r="E4382" t="s">
        <v>24</v>
      </c>
      <c r="F4382">
        <v>94110</v>
      </c>
      <c r="G4382" t="s">
        <v>25</v>
      </c>
      <c r="H4382" t="s">
        <v>26</v>
      </c>
      <c r="I4382" t="s">
        <v>34</v>
      </c>
      <c r="J4382" s="31">
        <v>6045</v>
      </c>
      <c r="K4382">
        <v>3</v>
      </c>
      <c r="L4382">
        <v>0</v>
      </c>
      <c r="M4382" s="32">
        <v>163215</v>
      </c>
    </row>
    <row r="4383" spans="1:13" x14ac:dyDescent="0.3">
      <c r="A4383" t="s">
        <v>28</v>
      </c>
      <c r="B4383" t="s">
        <v>14</v>
      </c>
      <c r="C4383" t="s">
        <v>15</v>
      </c>
      <c r="D4383" t="s">
        <v>52</v>
      </c>
      <c r="E4383" t="s">
        <v>24</v>
      </c>
      <c r="F4383">
        <v>94110</v>
      </c>
      <c r="G4383" t="s">
        <v>25</v>
      </c>
      <c r="H4383" t="s">
        <v>19</v>
      </c>
      <c r="I4383" t="s">
        <v>31</v>
      </c>
      <c r="J4383" s="31">
        <v>253176</v>
      </c>
      <c r="K4383">
        <v>3</v>
      </c>
      <c r="L4383">
        <v>2</v>
      </c>
      <c r="M4383" s="32">
        <v>-31647</v>
      </c>
    </row>
    <row r="4384" spans="1:13" x14ac:dyDescent="0.3">
      <c r="A4384" t="s">
        <v>28</v>
      </c>
      <c r="B4384" t="s">
        <v>14</v>
      </c>
      <c r="C4384" t="s">
        <v>15</v>
      </c>
      <c r="D4384" t="s">
        <v>425</v>
      </c>
      <c r="E4384" t="s">
        <v>65</v>
      </c>
      <c r="F4384">
        <v>60035</v>
      </c>
      <c r="G4384" t="s">
        <v>47</v>
      </c>
      <c r="H4384" t="s">
        <v>26</v>
      </c>
      <c r="I4384" t="s">
        <v>37</v>
      </c>
      <c r="J4384" s="31">
        <v>288</v>
      </c>
      <c r="K4384">
        <v>5</v>
      </c>
      <c r="L4384">
        <v>8</v>
      </c>
      <c r="M4384" s="32">
        <v>-4464</v>
      </c>
    </row>
    <row r="4385" spans="1:13" x14ac:dyDescent="0.3">
      <c r="A4385" t="s">
        <v>28</v>
      </c>
      <c r="B4385" t="s">
        <v>14</v>
      </c>
      <c r="C4385" t="s">
        <v>15</v>
      </c>
      <c r="D4385" t="s">
        <v>425</v>
      </c>
      <c r="E4385" t="s">
        <v>65</v>
      </c>
      <c r="F4385">
        <v>60035</v>
      </c>
      <c r="G4385" t="s">
        <v>47</v>
      </c>
      <c r="H4385" t="s">
        <v>19</v>
      </c>
      <c r="I4385" t="s">
        <v>20</v>
      </c>
      <c r="J4385" s="31">
        <v>384944</v>
      </c>
      <c r="K4385">
        <v>4</v>
      </c>
      <c r="L4385">
        <v>3</v>
      </c>
      <c r="M4385" s="32">
        <v>-1264816</v>
      </c>
    </row>
    <row r="4386" spans="1:13" x14ac:dyDescent="0.3">
      <c r="A4386" t="s">
        <v>28</v>
      </c>
      <c r="B4386" t="s">
        <v>14</v>
      </c>
      <c r="C4386" t="s">
        <v>15</v>
      </c>
      <c r="D4386" t="s">
        <v>425</v>
      </c>
      <c r="E4386" t="s">
        <v>65</v>
      </c>
      <c r="F4386">
        <v>60035</v>
      </c>
      <c r="G4386" t="s">
        <v>47</v>
      </c>
      <c r="H4386" t="s">
        <v>35</v>
      </c>
      <c r="I4386" t="s">
        <v>36</v>
      </c>
      <c r="J4386" s="31">
        <v>153584</v>
      </c>
      <c r="K4386">
        <v>2</v>
      </c>
      <c r="L4386">
        <v>2</v>
      </c>
      <c r="M4386" s="32">
        <v>134386</v>
      </c>
    </row>
    <row r="4387" spans="1:13" x14ac:dyDescent="0.3">
      <c r="A4387" t="s">
        <v>28</v>
      </c>
      <c r="B4387" t="s">
        <v>14</v>
      </c>
      <c r="C4387" t="s">
        <v>15</v>
      </c>
      <c r="D4387" t="s">
        <v>425</v>
      </c>
      <c r="E4387" t="s">
        <v>65</v>
      </c>
      <c r="F4387">
        <v>60035</v>
      </c>
      <c r="G4387" t="s">
        <v>47</v>
      </c>
      <c r="H4387" t="s">
        <v>19</v>
      </c>
      <c r="I4387" t="s">
        <v>20</v>
      </c>
      <c r="J4387" s="31">
        <v>91343</v>
      </c>
      <c r="K4387">
        <v>5</v>
      </c>
      <c r="L4387">
        <v>3</v>
      </c>
      <c r="M4387" s="32">
        <v>-52196</v>
      </c>
    </row>
    <row r="4388" spans="1:13" x14ac:dyDescent="0.3">
      <c r="A4388" t="s">
        <v>28</v>
      </c>
      <c r="B4388" t="s">
        <v>22</v>
      </c>
      <c r="C4388" t="s">
        <v>15</v>
      </c>
      <c r="D4388" t="s">
        <v>52</v>
      </c>
      <c r="E4388" t="s">
        <v>24</v>
      </c>
      <c r="F4388">
        <v>94122</v>
      </c>
      <c r="G4388" t="s">
        <v>25</v>
      </c>
      <c r="H4388" t="s">
        <v>26</v>
      </c>
      <c r="I4388" t="s">
        <v>38</v>
      </c>
      <c r="J4388" s="31">
        <v>4392</v>
      </c>
      <c r="K4388">
        <v>4</v>
      </c>
      <c r="L4388">
        <v>0</v>
      </c>
      <c r="M4388" s="32">
        <v>118584</v>
      </c>
    </row>
    <row r="4389" spans="1:13" x14ac:dyDescent="0.3">
      <c r="A4389" t="s">
        <v>28</v>
      </c>
      <c r="B4389" t="s">
        <v>22</v>
      </c>
      <c r="C4389" t="s">
        <v>15</v>
      </c>
      <c r="D4389" t="s">
        <v>52</v>
      </c>
      <c r="E4389" t="s">
        <v>24</v>
      </c>
      <c r="F4389">
        <v>94122</v>
      </c>
      <c r="G4389" t="s">
        <v>25</v>
      </c>
      <c r="H4389" t="s">
        <v>26</v>
      </c>
      <c r="I4389" t="s">
        <v>37</v>
      </c>
      <c r="J4389" s="31">
        <v>25032</v>
      </c>
      <c r="K4389">
        <v>3</v>
      </c>
      <c r="L4389">
        <v>2</v>
      </c>
      <c r="M4389" s="32">
        <v>78225</v>
      </c>
    </row>
    <row r="4390" spans="1:13" x14ac:dyDescent="0.3">
      <c r="A4390" t="s">
        <v>62</v>
      </c>
      <c r="B4390" t="s">
        <v>14</v>
      </c>
      <c r="C4390" t="s">
        <v>15</v>
      </c>
      <c r="D4390" t="s">
        <v>75</v>
      </c>
      <c r="E4390" t="s">
        <v>76</v>
      </c>
      <c r="F4390">
        <v>10035</v>
      </c>
      <c r="G4390" t="s">
        <v>57</v>
      </c>
      <c r="H4390" t="s">
        <v>26</v>
      </c>
      <c r="I4390" t="s">
        <v>41</v>
      </c>
      <c r="J4390" s="31">
        <v>4676</v>
      </c>
      <c r="K4390">
        <v>7</v>
      </c>
      <c r="L4390">
        <v>0</v>
      </c>
      <c r="M4390" s="32">
        <v>224448</v>
      </c>
    </row>
    <row r="4391" spans="1:13" x14ac:dyDescent="0.3">
      <c r="A4391" t="s">
        <v>62</v>
      </c>
      <c r="B4391" t="s">
        <v>14</v>
      </c>
      <c r="C4391" t="s">
        <v>15</v>
      </c>
      <c r="D4391" t="s">
        <v>75</v>
      </c>
      <c r="E4391" t="s">
        <v>76</v>
      </c>
      <c r="F4391">
        <v>10035</v>
      </c>
      <c r="G4391" t="s">
        <v>57</v>
      </c>
      <c r="H4391" t="s">
        <v>19</v>
      </c>
      <c r="I4391" t="s">
        <v>20</v>
      </c>
      <c r="J4391" s="31">
        <v>183968</v>
      </c>
      <c r="K4391">
        <v>2</v>
      </c>
      <c r="L4391">
        <v>2</v>
      </c>
      <c r="M4391" s="32">
        <v>-252956</v>
      </c>
    </row>
    <row r="4392" spans="1:13" x14ac:dyDescent="0.3">
      <c r="A4392" t="s">
        <v>62</v>
      </c>
      <c r="B4392" t="s">
        <v>14</v>
      </c>
      <c r="C4392" t="s">
        <v>15</v>
      </c>
      <c r="D4392" t="s">
        <v>75</v>
      </c>
      <c r="E4392" t="s">
        <v>76</v>
      </c>
      <c r="F4392">
        <v>10035</v>
      </c>
      <c r="G4392" t="s">
        <v>57</v>
      </c>
      <c r="H4392" t="s">
        <v>35</v>
      </c>
      <c r="I4392" t="s">
        <v>36</v>
      </c>
      <c r="J4392" s="31">
        <v>125997</v>
      </c>
      <c r="K4392">
        <v>3</v>
      </c>
      <c r="L4392">
        <v>0</v>
      </c>
      <c r="M4392" s="32">
        <v>3275922</v>
      </c>
    </row>
    <row r="4393" spans="1:13" x14ac:dyDescent="0.3">
      <c r="A4393" t="s">
        <v>62</v>
      </c>
      <c r="B4393" t="s">
        <v>14</v>
      </c>
      <c r="C4393" t="s">
        <v>15</v>
      </c>
      <c r="D4393" t="s">
        <v>75</v>
      </c>
      <c r="E4393" t="s">
        <v>76</v>
      </c>
      <c r="F4393">
        <v>10035</v>
      </c>
      <c r="G4393" t="s">
        <v>57</v>
      </c>
      <c r="H4393" t="s">
        <v>26</v>
      </c>
      <c r="I4393" t="s">
        <v>34</v>
      </c>
      <c r="J4393" s="31">
        <v>6897</v>
      </c>
      <c r="K4393">
        <v>3</v>
      </c>
      <c r="L4393">
        <v>0</v>
      </c>
      <c r="M4393" s="32">
        <v>193116</v>
      </c>
    </row>
    <row r="4394" spans="1:13" x14ac:dyDescent="0.3">
      <c r="A4394" t="s">
        <v>28</v>
      </c>
      <c r="B4394" t="s">
        <v>22</v>
      </c>
      <c r="C4394" t="s">
        <v>15</v>
      </c>
      <c r="D4394" t="s">
        <v>135</v>
      </c>
      <c r="E4394" t="s">
        <v>46</v>
      </c>
      <c r="F4394">
        <v>75081</v>
      </c>
      <c r="G4394" t="s">
        <v>47</v>
      </c>
      <c r="H4394" t="s">
        <v>26</v>
      </c>
      <c r="I4394" t="s">
        <v>34</v>
      </c>
      <c r="J4394" s="31">
        <v>70368</v>
      </c>
      <c r="K4394">
        <v>2</v>
      </c>
      <c r="L4394">
        <v>2</v>
      </c>
      <c r="M4394" s="32">
        <v>61572</v>
      </c>
    </row>
    <row r="4395" spans="1:13" x14ac:dyDescent="0.3">
      <c r="A4395" t="s">
        <v>28</v>
      </c>
      <c r="B4395" t="s">
        <v>22</v>
      </c>
      <c r="C4395" t="s">
        <v>15</v>
      </c>
      <c r="D4395" t="s">
        <v>135</v>
      </c>
      <c r="E4395" t="s">
        <v>46</v>
      </c>
      <c r="F4395">
        <v>75081</v>
      </c>
      <c r="G4395" t="s">
        <v>47</v>
      </c>
      <c r="H4395" t="s">
        <v>35</v>
      </c>
      <c r="I4395" t="s">
        <v>36</v>
      </c>
      <c r="J4395" s="31">
        <v>5996</v>
      </c>
      <c r="K4395">
        <v>5</v>
      </c>
      <c r="L4395">
        <v>2</v>
      </c>
      <c r="M4395" s="32">
        <v>217355</v>
      </c>
    </row>
    <row r="4396" spans="1:13" x14ac:dyDescent="0.3">
      <c r="A4396" t="s">
        <v>168</v>
      </c>
      <c r="B4396" t="s">
        <v>14</v>
      </c>
      <c r="C4396" t="s">
        <v>15</v>
      </c>
      <c r="D4396" t="s">
        <v>82</v>
      </c>
      <c r="E4396" t="s">
        <v>104</v>
      </c>
      <c r="F4396">
        <v>45503</v>
      </c>
      <c r="G4396" t="s">
        <v>57</v>
      </c>
      <c r="H4396" t="s">
        <v>26</v>
      </c>
      <c r="I4396" t="s">
        <v>32</v>
      </c>
      <c r="J4396" s="31">
        <v>25984</v>
      </c>
      <c r="K4396">
        <v>1</v>
      </c>
      <c r="L4396">
        <v>2</v>
      </c>
      <c r="M4396" s="32">
        <v>-51968</v>
      </c>
    </row>
    <row r="4397" spans="1:13" x14ac:dyDescent="0.3">
      <c r="A4397" t="s">
        <v>168</v>
      </c>
      <c r="B4397" t="s">
        <v>14</v>
      </c>
      <c r="C4397" t="s">
        <v>15</v>
      </c>
      <c r="D4397" t="s">
        <v>82</v>
      </c>
      <c r="E4397" t="s">
        <v>104</v>
      </c>
      <c r="F4397">
        <v>45503</v>
      </c>
      <c r="G4397" t="s">
        <v>57</v>
      </c>
      <c r="H4397" t="s">
        <v>26</v>
      </c>
      <c r="I4397" t="s">
        <v>37</v>
      </c>
      <c r="J4397" s="31">
        <v>2736</v>
      </c>
      <c r="K4397">
        <v>3</v>
      </c>
      <c r="L4397">
        <v>7</v>
      </c>
      <c r="M4397" s="32">
        <v>-21888</v>
      </c>
    </row>
    <row r="4398" spans="1:13" x14ac:dyDescent="0.3">
      <c r="A4398" t="s">
        <v>28</v>
      </c>
      <c r="B4398" t="s">
        <v>22</v>
      </c>
      <c r="C4398" t="s">
        <v>15</v>
      </c>
      <c r="D4398" t="s">
        <v>144</v>
      </c>
      <c r="E4398" t="s">
        <v>24</v>
      </c>
      <c r="F4398">
        <v>92024</v>
      </c>
      <c r="G4398" t="s">
        <v>25</v>
      </c>
      <c r="H4398" t="s">
        <v>35</v>
      </c>
      <c r="I4398" t="s">
        <v>36</v>
      </c>
      <c r="J4398" s="31">
        <v>361376</v>
      </c>
      <c r="K4398">
        <v>2</v>
      </c>
      <c r="L4398">
        <v>2</v>
      </c>
      <c r="M4398" s="32">
        <v>271032</v>
      </c>
    </row>
    <row r="4399" spans="1:13" x14ac:dyDescent="0.3">
      <c r="A4399" t="s">
        <v>28</v>
      </c>
      <c r="B4399" t="s">
        <v>14</v>
      </c>
      <c r="C4399" t="s">
        <v>15</v>
      </c>
      <c r="D4399" t="s">
        <v>55</v>
      </c>
      <c r="E4399" t="s">
        <v>56</v>
      </c>
      <c r="F4399">
        <v>19120</v>
      </c>
      <c r="G4399" t="s">
        <v>57</v>
      </c>
      <c r="H4399" t="s">
        <v>19</v>
      </c>
      <c r="I4399" t="s">
        <v>21</v>
      </c>
      <c r="J4399" s="31">
        <v>172186</v>
      </c>
      <c r="K4399">
        <v>2</v>
      </c>
      <c r="L4399">
        <v>3</v>
      </c>
      <c r="M4399" s="32">
        <v>-467362</v>
      </c>
    </row>
    <row r="4400" spans="1:13" x14ac:dyDescent="0.3">
      <c r="A4400" t="s">
        <v>28</v>
      </c>
      <c r="B4400" t="s">
        <v>14</v>
      </c>
      <c r="C4400" t="s">
        <v>15</v>
      </c>
      <c r="D4400" t="s">
        <v>55</v>
      </c>
      <c r="E4400" t="s">
        <v>56</v>
      </c>
      <c r="F4400">
        <v>19120</v>
      </c>
      <c r="G4400" t="s">
        <v>57</v>
      </c>
      <c r="H4400" t="s">
        <v>19</v>
      </c>
      <c r="I4400" t="s">
        <v>33</v>
      </c>
      <c r="J4400" s="31">
        <v>69008</v>
      </c>
      <c r="K4400">
        <v>2</v>
      </c>
      <c r="L4400">
        <v>2</v>
      </c>
      <c r="M4400" s="32">
        <v>120764</v>
      </c>
    </row>
    <row r="4401" spans="1:13" x14ac:dyDescent="0.3">
      <c r="A4401" t="s">
        <v>168</v>
      </c>
      <c r="B4401" t="s">
        <v>14</v>
      </c>
      <c r="C4401" t="s">
        <v>15</v>
      </c>
      <c r="D4401" t="s">
        <v>90</v>
      </c>
      <c r="E4401" t="s">
        <v>248</v>
      </c>
      <c r="F4401">
        <v>21044</v>
      </c>
      <c r="G4401" t="s">
        <v>57</v>
      </c>
      <c r="H4401" t="s">
        <v>26</v>
      </c>
      <c r="I4401" t="s">
        <v>60</v>
      </c>
      <c r="J4401" s="31">
        <v>1999</v>
      </c>
      <c r="K4401">
        <v>5</v>
      </c>
      <c r="L4401">
        <v>0</v>
      </c>
      <c r="M4401" s="32">
        <v>89955</v>
      </c>
    </row>
    <row r="4402" spans="1:13" x14ac:dyDescent="0.3">
      <c r="A4402" t="s">
        <v>168</v>
      </c>
      <c r="B4402" t="s">
        <v>14</v>
      </c>
      <c r="C4402" t="s">
        <v>15</v>
      </c>
      <c r="D4402" t="s">
        <v>90</v>
      </c>
      <c r="E4402" t="s">
        <v>248</v>
      </c>
      <c r="F4402">
        <v>21044</v>
      </c>
      <c r="G4402" t="s">
        <v>57</v>
      </c>
      <c r="H4402" t="s">
        <v>26</v>
      </c>
      <c r="I4402" t="s">
        <v>38</v>
      </c>
      <c r="J4402" s="31">
        <v>90195</v>
      </c>
      <c r="K4402">
        <v>3</v>
      </c>
      <c r="L4402">
        <v>0</v>
      </c>
      <c r="M4402" s="32">
        <v>2976435</v>
      </c>
    </row>
    <row r="4403" spans="1:13" x14ac:dyDescent="0.3">
      <c r="A4403" t="s">
        <v>168</v>
      </c>
      <c r="B4403" t="s">
        <v>14</v>
      </c>
      <c r="C4403" t="s">
        <v>15</v>
      </c>
      <c r="D4403" t="s">
        <v>90</v>
      </c>
      <c r="E4403" t="s">
        <v>248</v>
      </c>
      <c r="F4403">
        <v>21044</v>
      </c>
      <c r="G4403" t="s">
        <v>57</v>
      </c>
      <c r="H4403" t="s">
        <v>19</v>
      </c>
      <c r="I4403" t="s">
        <v>33</v>
      </c>
      <c r="J4403" s="31">
        <v>9715</v>
      </c>
      <c r="K4403">
        <v>5</v>
      </c>
      <c r="L4403">
        <v>0</v>
      </c>
      <c r="M4403" s="32">
        <v>25259</v>
      </c>
    </row>
    <row r="4404" spans="1:13" x14ac:dyDescent="0.3">
      <c r="A4404" t="s">
        <v>62</v>
      </c>
      <c r="B4404" t="s">
        <v>14</v>
      </c>
      <c r="C4404" t="s">
        <v>15</v>
      </c>
      <c r="D4404" t="s">
        <v>151</v>
      </c>
      <c r="E4404" t="s">
        <v>98</v>
      </c>
      <c r="F4404">
        <v>80906</v>
      </c>
      <c r="G4404" t="s">
        <v>25</v>
      </c>
      <c r="H4404" t="s">
        <v>26</v>
      </c>
      <c r="I4404" t="s">
        <v>34</v>
      </c>
      <c r="J4404" s="31">
        <v>11328</v>
      </c>
      <c r="K4404">
        <v>2</v>
      </c>
      <c r="L4404">
        <v>2</v>
      </c>
      <c r="M4404" s="32">
        <v>25488</v>
      </c>
    </row>
    <row r="4405" spans="1:13" x14ac:dyDescent="0.3">
      <c r="A4405" t="s">
        <v>62</v>
      </c>
      <c r="B4405" t="s">
        <v>14</v>
      </c>
      <c r="C4405" t="s">
        <v>15</v>
      </c>
      <c r="D4405" t="s">
        <v>75</v>
      </c>
      <c r="E4405" t="s">
        <v>76</v>
      </c>
      <c r="F4405">
        <v>10009</v>
      </c>
      <c r="G4405" t="s">
        <v>57</v>
      </c>
      <c r="H4405" t="s">
        <v>26</v>
      </c>
      <c r="I4405" t="s">
        <v>34</v>
      </c>
      <c r="J4405" s="31">
        <v>2124</v>
      </c>
      <c r="K4405">
        <v>3</v>
      </c>
      <c r="L4405">
        <v>0</v>
      </c>
      <c r="M4405" s="32">
        <v>80712</v>
      </c>
    </row>
    <row r="4406" spans="1:13" x14ac:dyDescent="0.3">
      <c r="A4406" t="s">
        <v>28</v>
      </c>
      <c r="B4406" t="s">
        <v>14</v>
      </c>
      <c r="C4406" t="s">
        <v>15</v>
      </c>
      <c r="D4406" t="s">
        <v>55</v>
      </c>
      <c r="E4406" t="s">
        <v>56</v>
      </c>
      <c r="F4406">
        <v>19140</v>
      </c>
      <c r="G4406" t="s">
        <v>57</v>
      </c>
      <c r="H4406" t="s">
        <v>35</v>
      </c>
      <c r="I4406" t="s">
        <v>59</v>
      </c>
      <c r="J4406" s="31">
        <v>348</v>
      </c>
      <c r="K4406">
        <v>3</v>
      </c>
      <c r="L4406">
        <v>2</v>
      </c>
      <c r="M4406" s="32">
        <v>2175</v>
      </c>
    </row>
    <row r="4407" spans="1:13" x14ac:dyDescent="0.3">
      <c r="A4407" t="s">
        <v>28</v>
      </c>
      <c r="B4407" t="s">
        <v>14</v>
      </c>
      <c r="C4407" t="s">
        <v>15</v>
      </c>
      <c r="D4407" t="s">
        <v>55</v>
      </c>
      <c r="E4407" t="s">
        <v>56</v>
      </c>
      <c r="F4407">
        <v>19140</v>
      </c>
      <c r="G4407" t="s">
        <v>57</v>
      </c>
      <c r="H4407" t="s">
        <v>26</v>
      </c>
      <c r="I4407" t="s">
        <v>32</v>
      </c>
      <c r="J4407" s="31">
        <v>38976</v>
      </c>
      <c r="K4407">
        <v>3</v>
      </c>
      <c r="L4407">
        <v>2</v>
      </c>
      <c r="M4407" s="32">
        <v>-2436</v>
      </c>
    </row>
    <row r="4408" spans="1:13" x14ac:dyDescent="0.3">
      <c r="A4408" t="s">
        <v>28</v>
      </c>
      <c r="B4408" t="s">
        <v>22</v>
      </c>
      <c r="C4408" t="s">
        <v>15</v>
      </c>
      <c r="D4408" t="s">
        <v>103</v>
      </c>
      <c r="E4408" t="s">
        <v>74</v>
      </c>
      <c r="F4408">
        <v>47201</v>
      </c>
      <c r="G4408" t="s">
        <v>47</v>
      </c>
      <c r="H4408" t="s">
        <v>26</v>
      </c>
      <c r="I4408" t="s">
        <v>41</v>
      </c>
      <c r="J4408" s="31">
        <v>908</v>
      </c>
      <c r="K4408">
        <v>2</v>
      </c>
      <c r="L4408">
        <v>0</v>
      </c>
      <c r="M4408" s="32">
        <v>4086</v>
      </c>
    </row>
    <row r="4409" spans="1:13" x14ac:dyDescent="0.3">
      <c r="A4409" t="s">
        <v>28</v>
      </c>
      <c r="B4409" t="s">
        <v>22</v>
      </c>
      <c r="C4409" t="s">
        <v>15</v>
      </c>
      <c r="D4409" t="s">
        <v>103</v>
      </c>
      <c r="E4409" t="s">
        <v>74</v>
      </c>
      <c r="F4409">
        <v>47201</v>
      </c>
      <c r="G4409" t="s">
        <v>47</v>
      </c>
      <c r="H4409" t="s">
        <v>26</v>
      </c>
      <c r="I4409" t="s">
        <v>41</v>
      </c>
      <c r="J4409" s="31">
        <v>31455</v>
      </c>
      <c r="K4409">
        <v>3</v>
      </c>
      <c r="L4409">
        <v>0</v>
      </c>
      <c r="M4409" s="32">
        <v>150984</v>
      </c>
    </row>
    <row r="4410" spans="1:13" x14ac:dyDescent="0.3">
      <c r="A4410" t="s">
        <v>28</v>
      </c>
      <c r="B4410" t="s">
        <v>22</v>
      </c>
      <c r="C4410" t="s">
        <v>15</v>
      </c>
      <c r="D4410" t="s">
        <v>103</v>
      </c>
      <c r="E4410" t="s">
        <v>74</v>
      </c>
      <c r="F4410">
        <v>47201</v>
      </c>
      <c r="G4410" t="s">
        <v>47</v>
      </c>
      <c r="H4410" t="s">
        <v>26</v>
      </c>
      <c r="I4410" t="s">
        <v>37</v>
      </c>
      <c r="J4410" s="31">
        <v>491</v>
      </c>
      <c r="K4410">
        <v>1</v>
      </c>
      <c r="L4410">
        <v>0</v>
      </c>
      <c r="M4410" s="32">
        <v>23077</v>
      </c>
    </row>
    <row r="4411" spans="1:13" x14ac:dyDescent="0.3">
      <c r="A4411" t="s">
        <v>28</v>
      </c>
      <c r="B4411" t="s">
        <v>44</v>
      </c>
      <c r="C4411" t="s">
        <v>15</v>
      </c>
      <c r="D4411" t="s">
        <v>23</v>
      </c>
      <c r="E4411" t="s">
        <v>24</v>
      </c>
      <c r="F4411">
        <v>90004</v>
      </c>
      <c r="G4411" t="s">
        <v>25</v>
      </c>
      <c r="H4411" t="s">
        <v>26</v>
      </c>
      <c r="I4411" t="s">
        <v>27</v>
      </c>
      <c r="J4411" s="31">
        <v>578</v>
      </c>
      <c r="K4411">
        <v>2</v>
      </c>
      <c r="L4411">
        <v>0</v>
      </c>
      <c r="M4411" s="32">
        <v>27166</v>
      </c>
    </row>
    <row r="4412" spans="1:13" x14ac:dyDescent="0.3">
      <c r="A4412" t="s">
        <v>28</v>
      </c>
      <c r="B4412" t="s">
        <v>44</v>
      </c>
      <c r="C4412" t="s">
        <v>15</v>
      </c>
      <c r="D4412" t="s">
        <v>23</v>
      </c>
      <c r="E4412" t="s">
        <v>24</v>
      </c>
      <c r="F4412">
        <v>90004</v>
      </c>
      <c r="G4412" t="s">
        <v>25</v>
      </c>
      <c r="H4412" t="s">
        <v>26</v>
      </c>
      <c r="I4412" t="s">
        <v>34</v>
      </c>
      <c r="J4412" s="31">
        <v>10794</v>
      </c>
      <c r="K4412">
        <v>6</v>
      </c>
      <c r="L4412">
        <v>0</v>
      </c>
      <c r="M4412" s="32">
        <v>302232</v>
      </c>
    </row>
    <row r="4413" spans="1:13" x14ac:dyDescent="0.3">
      <c r="A4413" t="s">
        <v>62</v>
      </c>
      <c r="B4413" t="s">
        <v>14</v>
      </c>
      <c r="C4413" t="s">
        <v>15</v>
      </c>
      <c r="D4413" t="s">
        <v>75</v>
      </c>
      <c r="E4413" t="s">
        <v>76</v>
      </c>
      <c r="F4413">
        <v>10024</v>
      </c>
      <c r="G4413" t="s">
        <v>57</v>
      </c>
      <c r="H4413" t="s">
        <v>26</v>
      </c>
      <c r="I4413" t="s">
        <v>41</v>
      </c>
      <c r="J4413" s="31">
        <v>1965</v>
      </c>
      <c r="K4413">
        <v>3</v>
      </c>
      <c r="L4413">
        <v>0</v>
      </c>
      <c r="M4413" s="32">
        <v>9039</v>
      </c>
    </row>
    <row r="4414" spans="1:13" x14ac:dyDescent="0.3">
      <c r="A4414" t="s">
        <v>62</v>
      </c>
      <c r="B4414" t="s">
        <v>14</v>
      </c>
      <c r="C4414" t="s">
        <v>15</v>
      </c>
      <c r="D4414" t="s">
        <v>75</v>
      </c>
      <c r="E4414" t="s">
        <v>76</v>
      </c>
      <c r="F4414">
        <v>10024</v>
      </c>
      <c r="G4414" t="s">
        <v>57</v>
      </c>
      <c r="H4414" t="s">
        <v>35</v>
      </c>
      <c r="I4414" t="s">
        <v>36</v>
      </c>
      <c r="J4414" s="31">
        <v>61797</v>
      </c>
      <c r="K4414">
        <v>3</v>
      </c>
      <c r="L4414">
        <v>0</v>
      </c>
      <c r="M4414" s="32">
        <v>1606722</v>
      </c>
    </row>
    <row r="4415" spans="1:13" x14ac:dyDescent="0.3">
      <c r="A4415" t="s">
        <v>62</v>
      </c>
      <c r="B4415" t="s">
        <v>14</v>
      </c>
      <c r="C4415" t="s">
        <v>15</v>
      </c>
      <c r="D4415" t="s">
        <v>75</v>
      </c>
      <c r="E4415" t="s">
        <v>76</v>
      </c>
      <c r="F4415">
        <v>10024</v>
      </c>
      <c r="G4415" t="s">
        <v>57</v>
      </c>
      <c r="H4415" t="s">
        <v>26</v>
      </c>
      <c r="I4415" t="s">
        <v>38</v>
      </c>
      <c r="J4415" s="31">
        <v>597</v>
      </c>
      <c r="K4415">
        <v>3</v>
      </c>
      <c r="L4415">
        <v>0</v>
      </c>
      <c r="M4415" s="32">
        <v>26865</v>
      </c>
    </row>
    <row r="4416" spans="1:13" x14ac:dyDescent="0.3">
      <c r="A4416" t="s">
        <v>28</v>
      </c>
      <c r="B4416" t="s">
        <v>22</v>
      </c>
      <c r="C4416" t="s">
        <v>15</v>
      </c>
      <c r="D4416" t="s">
        <v>184</v>
      </c>
      <c r="E4416" t="s">
        <v>166</v>
      </c>
      <c r="F4416">
        <v>1841</v>
      </c>
      <c r="G4416" t="s">
        <v>57</v>
      </c>
      <c r="H4416" t="s">
        <v>26</v>
      </c>
      <c r="I4416" t="s">
        <v>37</v>
      </c>
      <c r="J4416" s="31">
        <v>38799</v>
      </c>
      <c r="K4416">
        <v>1</v>
      </c>
      <c r="L4416">
        <v>0</v>
      </c>
      <c r="M4416" s="32">
        <v>1823553</v>
      </c>
    </row>
    <row r="4417" spans="1:13" x14ac:dyDescent="0.3">
      <c r="A4417" t="s">
        <v>28</v>
      </c>
      <c r="B4417" t="s">
        <v>14</v>
      </c>
      <c r="C4417" t="s">
        <v>15</v>
      </c>
      <c r="D4417" t="s">
        <v>52</v>
      </c>
      <c r="E4417" t="s">
        <v>24</v>
      </c>
      <c r="F4417">
        <v>94122</v>
      </c>
      <c r="G4417" t="s">
        <v>25</v>
      </c>
      <c r="H4417" t="s">
        <v>35</v>
      </c>
      <c r="I4417" t="s">
        <v>36</v>
      </c>
      <c r="J4417" s="31">
        <v>57592</v>
      </c>
      <c r="K4417">
        <v>2</v>
      </c>
      <c r="L4417">
        <v>2</v>
      </c>
      <c r="M4417" s="32">
        <v>7199</v>
      </c>
    </row>
    <row r="4418" spans="1:13" x14ac:dyDescent="0.3">
      <c r="A4418" t="s">
        <v>28</v>
      </c>
      <c r="B4418" t="s">
        <v>14</v>
      </c>
      <c r="C4418" t="s">
        <v>15</v>
      </c>
      <c r="D4418" t="s">
        <v>52</v>
      </c>
      <c r="E4418" t="s">
        <v>24</v>
      </c>
      <c r="F4418">
        <v>94122</v>
      </c>
      <c r="G4418" t="s">
        <v>25</v>
      </c>
      <c r="H4418" t="s">
        <v>26</v>
      </c>
      <c r="I4418" t="s">
        <v>77</v>
      </c>
      <c r="J4418" s="31">
        <v>304</v>
      </c>
      <c r="K4418">
        <v>5</v>
      </c>
      <c r="L4418">
        <v>0</v>
      </c>
      <c r="M4418" s="32">
        <v>152</v>
      </c>
    </row>
    <row r="4419" spans="1:13" x14ac:dyDescent="0.3">
      <c r="A4419" t="s">
        <v>13</v>
      </c>
      <c r="B4419" t="s">
        <v>14</v>
      </c>
      <c r="C4419" t="s">
        <v>15</v>
      </c>
      <c r="D4419" t="s">
        <v>140</v>
      </c>
      <c r="E4419" t="s">
        <v>70</v>
      </c>
      <c r="F4419">
        <v>48205</v>
      </c>
      <c r="G4419" t="s">
        <v>47</v>
      </c>
      <c r="H4419" t="s">
        <v>26</v>
      </c>
      <c r="I4419" t="s">
        <v>37</v>
      </c>
      <c r="J4419" s="31">
        <v>47824</v>
      </c>
      <c r="K4419">
        <v>8</v>
      </c>
      <c r="L4419">
        <v>0</v>
      </c>
      <c r="M4419" s="32">
        <v>2199904</v>
      </c>
    </row>
    <row r="4420" spans="1:13" x14ac:dyDescent="0.3">
      <c r="A4420" t="s">
        <v>28</v>
      </c>
      <c r="B4420" t="s">
        <v>14</v>
      </c>
      <c r="C4420" t="s">
        <v>15</v>
      </c>
      <c r="D4420" t="s">
        <v>130</v>
      </c>
      <c r="E4420" t="s">
        <v>104</v>
      </c>
      <c r="F4420">
        <v>45011</v>
      </c>
      <c r="G4420" t="s">
        <v>57</v>
      </c>
      <c r="H4420" t="s">
        <v>19</v>
      </c>
      <c r="I4420" t="s">
        <v>33</v>
      </c>
      <c r="J4420" s="31">
        <v>190848</v>
      </c>
      <c r="K4420">
        <v>3</v>
      </c>
      <c r="L4420">
        <v>2</v>
      </c>
      <c r="M4420" s="32">
        <v>-214704</v>
      </c>
    </row>
    <row r="4421" spans="1:13" x14ac:dyDescent="0.3">
      <c r="A4421" t="s">
        <v>28</v>
      </c>
      <c r="B4421" t="s">
        <v>14</v>
      </c>
      <c r="C4421" t="s">
        <v>15</v>
      </c>
      <c r="D4421" t="s">
        <v>103</v>
      </c>
      <c r="E4421" t="s">
        <v>104</v>
      </c>
      <c r="F4421">
        <v>43229</v>
      </c>
      <c r="G4421" t="s">
        <v>57</v>
      </c>
      <c r="H4421" t="s">
        <v>26</v>
      </c>
      <c r="I4421" t="s">
        <v>37</v>
      </c>
      <c r="J4421" s="31">
        <v>5484</v>
      </c>
      <c r="K4421">
        <v>4</v>
      </c>
      <c r="L4421">
        <v>7</v>
      </c>
      <c r="M4421" s="32">
        <v>-40216</v>
      </c>
    </row>
    <row r="4422" spans="1:13" x14ac:dyDescent="0.3">
      <c r="A4422" t="s">
        <v>13</v>
      </c>
      <c r="B4422" t="s">
        <v>14</v>
      </c>
      <c r="C4422" t="s">
        <v>15</v>
      </c>
      <c r="D4422" t="s">
        <v>79</v>
      </c>
      <c r="E4422" t="s">
        <v>65</v>
      </c>
      <c r="F4422">
        <v>60610</v>
      </c>
      <c r="G4422" t="s">
        <v>47</v>
      </c>
      <c r="H4422" t="s">
        <v>26</v>
      </c>
      <c r="I4422" t="s">
        <v>110</v>
      </c>
      <c r="J4422" s="31">
        <v>4092</v>
      </c>
      <c r="K4422">
        <v>5</v>
      </c>
      <c r="L4422">
        <v>2</v>
      </c>
      <c r="M4422" s="32">
        <v>3069</v>
      </c>
    </row>
    <row r="4423" spans="1:13" x14ac:dyDescent="0.3">
      <c r="A4423" t="s">
        <v>28</v>
      </c>
      <c r="B4423" t="s">
        <v>14</v>
      </c>
      <c r="C4423" t="s">
        <v>15</v>
      </c>
      <c r="D4423" t="s">
        <v>496</v>
      </c>
      <c r="E4423" t="s">
        <v>30</v>
      </c>
      <c r="F4423">
        <v>33063</v>
      </c>
      <c r="G4423" t="s">
        <v>18</v>
      </c>
      <c r="H4423" t="s">
        <v>26</v>
      </c>
      <c r="I4423" t="s">
        <v>34</v>
      </c>
      <c r="J4423" s="31">
        <v>15552</v>
      </c>
      <c r="K4423">
        <v>3</v>
      </c>
      <c r="L4423">
        <v>2</v>
      </c>
      <c r="M4423" s="32">
        <v>23328</v>
      </c>
    </row>
    <row r="4424" spans="1:13" x14ac:dyDescent="0.3">
      <c r="A4424" t="s">
        <v>62</v>
      </c>
      <c r="B4424" t="s">
        <v>22</v>
      </c>
      <c r="C4424" t="s">
        <v>15</v>
      </c>
      <c r="D4424" t="s">
        <v>497</v>
      </c>
      <c r="E4424" t="s">
        <v>167</v>
      </c>
      <c r="F4424">
        <v>30328</v>
      </c>
      <c r="G4424" t="s">
        <v>18</v>
      </c>
      <c r="H4424" t="s">
        <v>26</v>
      </c>
      <c r="I4424" t="s">
        <v>38</v>
      </c>
      <c r="J4424" s="31">
        <v>1724</v>
      </c>
      <c r="K4424">
        <v>2</v>
      </c>
      <c r="L4424">
        <v>0</v>
      </c>
      <c r="M4424" s="32">
        <v>44824</v>
      </c>
    </row>
    <row r="4425" spans="1:13" x14ac:dyDescent="0.3">
      <c r="A4425" t="s">
        <v>62</v>
      </c>
      <c r="B4425" t="s">
        <v>22</v>
      </c>
      <c r="C4425" t="s">
        <v>15</v>
      </c>
      <c r="D4425" t="s">
        <v>497</v>
      </c>
      <c r="E4425" t="s">
        <v>167</v>
      </c>
      <c r="F4425">
        <v>30328</v>
      </c>
      <c r="G4425" t="s">
        <v>18</v>
      </c>
      <c r="H4425" t="s">
        <v>19</v>
      </c>
      <c r="I4425" t="s">
        <v>20</v>
      </c>
      <c r="J4425" s="31">
        <v>30294</v>
      </c>
      <c r="K4425">
        <v>3</v>
      </c>
      <c r="L4425">
        <v>0</v>
      </c>
      <c r="M4425" s="32">
        <v>75735</v>
      </c>
    </row>
    <row r="4426" spans="1:13" x14ac:dyDescent="0.3">
      <c r="A4426" t="s">
        <v>62</v>
      </c>
      <c r="B4426" t="s">
        <v>22</v>
      </c>
      <c r="C4426" t="s">
        <v>15</v>
      </c>
      <c r="D4426" t="s">
        <v>497</v>
      </c>
      <c r="E4426" t="s">
        <v>167</v>
      </c>
      <c r="F4426">
        <v>30328</v>
      </c>
      <c r="G4426" t="s">
        <v>18</v>
      </c>
      <c r="H4426" t="s">
        <v>35</v>
      </c>
      <c r="I4426" t="s">
        <v>36</v>
      </c>
      <c r="J4426" s="31">
        <v>3475</v>
      </c>
      <c r="K4426">
        <v>5</v>
      </c>
      <c r="L4426">
        <v>0</v>
      </c>
      <c r="M4426" s="32">
        <v>156375</v>
      </c>
    </row>
    <row r="4427" spans="1:13" x14ac:dyDescent="0.3">
      <c r="A4427" t="s">
        <v>62</v>
      </c>
      <c r="B4427" t="s">
        <v>22</v>
      </c>
      <c r="C4427" t="s">
        <v>15</v>
      </c>
      <c r="D4427" t="s">
        <v>497</v>
      </c>
      <c r="E4427" t="s">
        <v>167</v>
      </c>
      <c r="F4427">
        <v>30328</v>
      </c>
      <c r="G4427" t="s">
        <v>18</v>
      </c>
      <c r="H4427" t="s">
        <v>26</v>
      </c>
      <c r="I4427" t="s">
        <v>37</v>
      </c>
      <c r="J4427" s="31">
        <v>11394</v>
      </c>
      <c r="K4427">
        <v>6</v>
      </c>
      <c r="L4427">
        <v>0</v>
      </c>
      <c r="M4427" s="32">
        <v>546912</v>
      </c>
    </row>
    <row r="4428" spans="1:13" x14ac:dyDescent="0.3">
      <c r="A4428" t="s">
        <v>62</v>
      </c>
      <c r="B4428" t="s">
        <v>22</v>
      </c>
      <c r="C4428" t="s">
        <v>15</v>
      </c>
      <c r="D4428" t="s">
        <v>497</v>
      </c>
      <c r="E4428" t="s">
        <v>167</v>
      </c>
      <c r="F4428">
        <v>30328</v>
      </c>
      <c r="G4428" t="s">
        <v>18</v>
      </c>
      <c r="H4428" t="s">
        <v>35</v>
      </c>
      <c r="I4428" t="s">
        <v>36</v>
      </c>
      <c r="J4428" s="31">
        <v>5598</v>
      </c>
      <c r="K4428">
        <v>2</v>
      </c>
      <c r="L4428">
        <v>0</v>
      </c>
      <c r="M4428" s="32">
        <v>156744</v>
      </c>
    </row>
    <row r="4429" spans="1:13" x14ac:dyDescent="0.3">
      <c r="A4429" t="s">
        <v>28</v>
      </c>
      <c r="B4429" t="s">
        <v>22</v>
      </c>
      <c r="C4429" t="s">
        <v>15</v>
      </c>
      <c r="D4429" t="s">
        <v>394</v>
      </c>
      <c r="E4429" t="s">
        <v>121</v>
      </c>
      <c r="F4429">
        <v>87105</v>
      </c>
      <c r="G4429" t="s">
        <v>25</v>
      </c>
      <c r="H4429" t="s">
        <v>26</v>
      </c>
      <c r="I4429" t="s">
        <v>41</v>
      </c>
      <c r="J4429" s="31">
        <v>2718</v>
      </c>
      <c r="K4429">
        <v>3</v>
      </c>
      <c r="L4429">
        <v>0</v>
      </c>
      <c r="M4429" s="32">
        <v>12231</v>
      </c>
    </row>
    <row r="4430" spans="1:13" x14ac:dyDescent="0.3">
      <c r="A4430" t="s">
        <v>28</v>
      </c>
      <c r="B4430" t="s">
        <v>14</v>
      </c>
      <c r="C4430" t="s">
        <v>15</v>
      </c>
      <c r="D4430" t="s">
        <v>337</v>
      </c>
      <c r="E4430" t="s">
        <v>119</v>
      </c>
      <c r="F4430">
        <v>74133</v>
      </c>
      <c r="G4430" t="s">
        <v>47</v>
      </c>
      <c r="H4430" t="s">
        <v>19</v>
      </c>
      <c r="I4430" t="s">
        <v>21</v>
      </c>
      <c r="J4430" s="31">
        <v>180588</v>
      </c>
      <c r="K4430">
        <v>6</v>
      </c>
      <c r="L4430">
        <v>0</v>
      </c>
      <c r="M4430" s="32">
        <v>5237052</v>
      </c>
    </row>
    <row r="4431" spans="1:13" x14ac:dyDescent="0.3">
      <c r="A4431" t="s">
        <v>168</v>
      </c>
      <c r="B4431" t="s">
        <v>14</v>
      </c>
      <c r="C4431" t="s">
        <v>15</v>
      </c>
      <c r="D4431" t="s">
        <v>423</v>
      </c>
      <c r="E4431" t="s">
        <v>132</v>
      </c>
      <c r="F4431">
        <v>7050</v>
      </c>
      <c r="G4431" t="s">
        <v>57</v>
      </c>
      <c r="H4431" t="s">
        <v>26</v>
      </c>
      <c r="I4431" t="s">
        <v>34</v>
      </c>
      <c r="J4431" s="31">
        <v>7095</v>
      </c>
      <c r="K4431">
        <v>3</v>
      </c>
      <c r="L4431">
        <v>0</v>
      </c>
      <c r="M4431" s="32">
        <v>18447</v>
      </c>
    </row>
    <row r="4432" spans="1:13" x14ac:dyDescent="0.3">
      <c r="A4432" t="s">
        <v>13</v>
      </c>
      <c r="B4432" t="s">
        <v>14</v>
      </c>
      <c r="C4432" t="s">
        <v>15</v>
      </c>
      <c r="D4432" t="s">
        <v>16</v>
      </c>
      <c r="E4432" t="s">
        <v>17</v>
      </c>
      <c r="F4432">
        <v>42420</v>
      </c>
      <c r="G4432" t="s">
        <v>18</v>
      </c>
      <c r="H4432" t="s">
        <v>26</v>
      </c>
      <c r="I4432" t="s">
        <v>77</v>
      </c>
      <c r="J4432" s="31">
        <v>20</v>
      </c>
      <c r="K4432">
        <v>4</v>
      </c>
      <c r="L4432">
        <v>0</v>
      </c>
      <c r="M4432" s="32">
        <v>96</v>
      </c>
    </row>
    <row r="4433" spans="1:13" x14ac:dyDescent="0.3">
      <c r="A4433" t="s">
        <v>13</v>
      </c>
      <c r="B4433" t="s">
        <v>14</v>
      </c>
      <c r="C4433" t="s">
        <v>15</v>
      </c>
      <c r="D4433" t="s">
        <v>16</v>
      </c>
      <c r="E4433" t="s">
        <v>17</v>
      </c>
      <c r="F4433">
        <v>42420</v>
      </c>
      <c r="G4433" t="s">
        <v>18</v>
      </c>
      <c r="H4433" t="s">
        <v>26</v>
      </c>
      <c r="I4433" t="s">
        <v>34</v>
      </c>
      <c r="J4433" s="31">
        <v>798</v>
      </c>
      <c r="K4433">
        <v>3</v>
      </c>
      <c r="L4433">
        <v>0</v>
      </c>
      <c r="M4433" s="32">
        <v>20748</v>
      </c>
    </row>
    <row r="4434" spans="1:13" x14ac:dyDescent="0.3">
      <c r="A4434" t="s">
        <v>13</v>
      </c>
      <c r="B4434" t="s">
        <v>14</v>
      </c>
      <c r="C4434" t="s">
        <v>15</v>
      </c>
      <c r="D4434" t="s">
        <v>16</v>
      </c>
      <c r="E4434" t="s">
        <v>17</v>
      </c>
      <c r="F4434">
        <v>42420</v>
      </c>
      <c r="G4434" t="s">
        <v>18</v>
      </c>
      <c r="H4434" t="s">
        <v>19</v>
      </c>
      <c r="I4434" t="s">
        <v>33</v>
      </c>
      <c r="J4434" s="31">
        <v>241</v>
      </c>
      <c r="K4434">
        <v>5</v>
      </c>
      <c r="L4434">
        <v>0</v>
      </c>
      <c r="M4434" s="32">
        <v>9158</v>
      </c>
    </row>
    <row r="4435" spans="1:13" x14ac:dyDescent="0.3">
      <c r="A4435" t="s">
        <v>13</v>
      </c>
      <c r="B4435" t="s">
        <v>14</v>
      </c>
      <c r="C4435" t="s">
        <v>15</v>
      </c>
      <c r="D4435" t="s">
        <v>16</v>
      </c>
      <c r="E4435" t="s">
        <v>17</v>
      </c>
      <c r="F4435">
        <v>42420</v>
      </c>
      <c r="G4435" t="s">
        <v>18</v>
      </c>
      <c r="H4435" t="s">
        <v>26</v>
      </c>
      <c r="I4435" t="s">
        <v>34</v>
      </c>
      <c r="J4435" s="31">
        <v>875</v>
      </c>
      <c r="K4435">
        <v>1</v>
      </c>
      <c r="L4435">
        <v>0</v>
      </c>
      <c r="M4435" s="32">
        <v>2625</v>
      </c>
    </row>
    <row r="4436" spans="1:13" x14ac:dyDescent="0.3">
      <c r="A4436" t="s">
        <v>13</v>
      </c>
      <c r="B4436" t="s">
        <v>14</v>
      </c>
      <c r="C4436" t="s">
        <v>15</v>
      </c>
      <c r="D4436" t="s">
        <v>16</v>
      </c>
      <c r="E4436" t="s">
        <v>17</v>
      </c>
      <c r="F4436">
        <v>42420</v>
      </c>
      <c r="G4436" t="s">
        <v>18</v>
      </c>
      <c r="H4436" t="s">
        <v>19</v>
      </c>
      <c r="I4436" t="s">
        <v>31</v>
      </c>
      <c r="J4436" s="31">
        <v>84294</v>
      </c>
      <c r="K4436">
        <v>3</v>
      </c>
      <c r="L4436">
        <v>0</v>
      </c>
      <c r="M4436" s="32">
        <v>1601586</v>
      </c>
    </row>
    <row r="4437" spans="1:13" x14ac:dyDescent="0.3">
      <c r="A4437" t="s">
        <v>28</v>
      </c>
      <c r="B4437" t="s">
        <v>14</v>
      </c>
      <c r="C4437" t="s">
        <v>15</v>
      </c>
      <c r="D4437" t="s">
        <v>79</v>
      </c>
      <c r="E4437" t="s">
        <v>65</v>
      </c>
      <c r="F4437">
        <v>60653</v>
      </c>
      <c r="G4437" t="s">
        <v>47</v>
      </c>
      <c r="H4437" t="s">
        <v>26</v>
      </c>
      <c r="I4437" t="s">
        <v>37</v>
      </c>
      <c r="J4437" s="31">
        <v>2182</v>
      </c>
      <c r="K4437">
        <v>1</v>
      </c>
      <c r="L4437">
        <v>8</v>
      </c>
      <c r="M4437" s="32">
        <v>-36003</v>
      </c>
    </row>
    <row r="4438" spans="1:13" x14ac:dyDescent="0.3">
      <c r="A4438" t="s">
        <v>28</v>
      </c>
      <c r="B4438" t="s">
        <v>14</v>
      </c>
      <c r="C4438" t="s">
        <v>15</v>
      </c>
      <c r="D4438" t="s">
        <v>79</v>
      </c>
      <c r="E4438" t="s">
        <v>65</v>
      </c>
      <c r="F4438">
        <v>60653</v>
      </c>
      <c r="G4438" t="s">
        <v>47</v>
      </c>
      <c r="H4438" t="s">
        <v>26</v>
      </c>
      <c r="I4438" t="s">
        <v>34</v>
      </c>
      <c r="J4438" s="31">
        <v>27384</v>
      </c>
      <c r="K4438">
        <v>7</v>
      </c>
      <c r="L4438">
        <v>2</v>
      </c>
      <c r="M4438" s="32">
        <v>27384</v>
      </c>
    </row>
    <row r="4439" spans="1:13" x14ac:dyDescent="0.3">
      <c r="A4439" t="s">
        <v>28</v>
      </c>
      <c r="B4439" t="s">
        <v>14</v>
      </c>
      <c r="C4439" t="s">
        <v>15</v>
      </c>
      <c r="D4439" t="s">
        <v>79</v>
      </c>
      <c r="E4439" t="s">
        <v>65</v>
      </c>
      <c r="F4439">
        <v>60653</v>
      </c>
      <c r="G4439" t="s">
        <v>47</v>
      </c>
      <c r="H4439" t="s">
        <v>26</v>
      </c>
      <c r="I4439" t="s">
        <v>38</v>
      </c>
      <c r="J4439" s="31">
        <v>26406</v>
      </c>
      <c r="K4439">
        <v>3</v>
      </c>
      <c r="L4439">
        <v>8</v>
      </c>
      <c r="M4439" s="32">
        <v>-712962</v>
      </c>
    </row>
    <row r="4440" spans="1:13" x14ac:dyDescent="0.3">
      <c r="A4440" t="s">
        <v>28</v>
      </c>
      <c r="B4440" t="s">
        <v>14</v>
      </c>
      <c r="C4440" t="s">
        <v>15</v>
      </c>
      <c r="D4440" t="s">
        <v>486</v>
      </c>
      <c r="E4440" t="s">
        <v>46</v>
      </c>
      <c r="F4440">
        <v>77642</v>
      </c>
      <c r="G4440" t="s">
        <v>47</v>
      </c>
      <c r="H4440" t="s">
        <v>26</v>
      </c>
      <c r="I4440" t="s">
        <v>41</v>
      </c>
      <c r="J4440" s="31">
        <v>10368</v>
      </c>
      <c r="K4440">
        <v>2</v>
      </c>
      <c r="L4440">
        <v>2</v>
      </c>
      <c r="M4440" s="32">
        <v>36288</v>
      </c>
    </row>
    <row r="4441" spans="1:13" x14ac:dyDescent="0.3">
      <c r="A4441" t="s">
        <v>28</v>
      </c>
      <c r="B4441" t="s">
        <v>14</v>
      </c>
      <c r="C4441" t="s">
        <v>15</v>
      </c>
      <c r="D4441" t="s">
        <v>486</v>
      </c>
      <c r="E4441" t="s">
        <v>46</v>
      </c>
      <c r="F4441">
        <v>77642</v>
      </c>
      <c r="G4441" t="s">
        <v>47</v>
      </c>
      <c r="H4441" t="s">
        <v>26</v>
      </c>
      <c r="I4441" t="s">
        <v>41</v>
      </c>
      <c r="J4441" s="31">
        <v>2368</v>
      </c>
      <c r="K4441">
        <v>4</v>
      </c>
      <c r="L4441">
        <v>2</v>
      </c>
      <c r="M4441" s="32">
        <v>74</v>
      </c>
    </row>
    <row r="4442" spans="1:13" x14ac:dyDescent="0.3">
      <c r="A4442" t="s">
        <v>28</v>
      </c>
      <c r="B4442" t="s">
        <v>14</v>
      </c>
      <c r="C4442" t="s">
        <v>15</v>
      </c>
      <c r="D4442" t="s">
        <v>69</v>
      </c>
      <c r="E4442" t="s">
        <v>70</v>
      </c>
      <c r="F4442">
        <v>48185</v>
      </c>
      <c r="G4442" t="s">
        <v>47</v>
      </c>
      <c r="H4442" t="s">
        <v>35</v>
      </c>
      <c r="I4442" t="s">
        <v>59</v>
      </c>
      <c r="J4442" s="31">
        <v>10995</v>
      </c>
      <c r="K4442">
        <v>1</v>
      </c>
      <c r="L4442">
        <v>0</v>
      </c>
      <c r="M4442" s="32">
        <v>362835</v>
      </c>
    </row>
    <row r="4443" spans="1:13" x14ac:dyDescent="0.3">
      <c r="A4443" t="s">
        <v>28</v>
      </c>
      <c r="B4443" t="s">
        <v>14</v>
      </c>
      <c r="C4443" t="s">
        <v>15</v>
      </c>
      <c r="D4443" t="s">
        <v>69</v>
      </c>
      <c r="E4443" t="s">
        <v>70</v>
      </c>
      <c r="F4443">
        <v>48185</v>
      </c>
      <c r="G4443" t="s">
        <v>47</v>
      </c>
      <c r="H4443" t="s">
        <v>26</v>
      </c>
      <c r="I4443" t="s">
        <v>32</v>
      </c>
      <c r="J4443" s="31">
        <v>96585</v>
      </c>
      <c r="K4443">
        <v>5</v>
      </c>
      <c r="L4443">
        <v>0</v>
      </c>
      <c r="M4443" s="32">
        <v>135219</v>
      </c>
    </row>
    <row r="4444" spans="1:13" x14ac:dyDescent="0.3">
      <c r="A4444" t="s">
        <v>28</v>
      </c>
      <c r="B4444" t="s">
        <v>14</v>
      </c>
      <c r="C4444" t="s">
        <v>15</v>
      </c>
      <c r="D4444" t="s">
        <v>69</v>
      </c>
      <c r="E4444" t="s">
        <v>70</v>
      </c>
      <c r="F4444">
        <v>48185</v>
      </c>
      <c r="G4444" t="s">
        <v>47</v>
      </c>
      <c r="H4444" t="s">
        <v>26</v>
      </c>
      <c r="I4444" t="s">
        <v>34</v>
      </c>
      <c r="J4444" s="31">
        <v>292</v>
      </c>
      <c r="K4444">
        <v>5</v>
      </c>
      <c r="L4444">
        <v>0</v>
      </c>
      <c r="M4444" s="32">
        <v>10512</v>
      </c>
    </row>
    <row r="4445" spans="1:13" x14ac:dyDescent="0.3">
      <c r="A4445" t="s">
        <v>28</v>
      </c>
      <c r="B4445" t="s">
        <v>14</v>
      </c>
      <c r="C4445" t="s">
        <v>15</v>
      </c>
      <c r="D4445" t="s">
        <v>69</v>
      </c>
      <c r="E4445" t="s">
        <v>70</v>
      </c>
      <c r="F4445">
        <v>48185</v>
      </c>
      <c r="G4445" t="s">
        <v>47</v>
      </c>
      <c r="H4445" t="s">
        <v>26</v>
      </c>
      <c r="I4445" t="s">
        <v>41</v>
      </c>
      <c r="J4445" s="31">
        <v>324</v>
      </c>
      <c r="K4445">
        <v>5</v>
      </c>
      <c r="L4445">
        <v>0</v>
      </c>
      <c r="M4445" s="32">
        <v>15552</v>
      </c>
    </row>
    <row r="4446" spans="1:13" x14ac:dyDescent="0.3">
      <c r="A4446" t="s">
        <v>28</v>
      </c>
      <c r="B4446" t="s">
        <v>44</v>
      </c>
      <c r="C4446" t="s">
        <v>15</v>
      </c>
      <c r="D4446" t="s">
        <v>107</v>
      </c>
      <c r="E4446" t="s">
        <v>74</v>
      </c>
      <c r="F4446">
        <v>47401</v>
      </c>
      <c r="G4446" t="s">
        <v>47</v>
      </c>
      <c r="H4446" t="s">
        <v>26</v>
      </c>
      <c r="I4446" t="s">
        <v>60</v>
      </c>
      <c r="J4446" s="31">
        <v>7835</v>
      </c>
      <c r="K4446">
        <v>5</v>
      </c>
      <c r="L4446">
        <v>0</v>
      </c>
      <c r="M4446" s="32">
        <v>368245</v>
      </c>
    </row>
    <row r="4447" spans="1:13" x14ac:dyDescent="0.3">
      <c r="A4447" t="s">
        <v>28</v>
      </c>
      <c r="B4447" t="s">
        <v>44</v>
      </c>
      <c r="C4447" t="s">
        <v>15</v>
      </c>
      <c r="D4447" t="s">
        <v>107</v>
      </c>
      <c r="E4447" t="s">
        <v>74</v>
      </c>
      <c r="F4447">
        <v>47401</v>
      </c>
      <c r="G4447" t="s">
        <v>47</v>
      </c>
      <c r="H4447" t="s">
        <v>26</v>
      </c>
      <c r="I4447" t="s">
        <v>41</v>
      </c>
      <c r="J4447" s="31">
        <v>3168</v>
      </c>
      <c r="K4447">
        <v>6</v>
      </c>
      <c r="L4447">
        <v>0</v>
      </c>
      <c r="M4447" s="32">
        <v>14256</v>
      </c>
    </row>
    <row r="4448" spans="1:13" x14ac:dyDescent="0.3">
      <c r="A4448" t="s">
        <v>28</v>
      </c>
      <c r="B4448" t="s">
        <v>44</v>
      </c>
      <c r="C4448" t="s">
        <v>15</v>
      </c>
      <c r="D4448" t="s">
        <v>107</v>
      </c>
      <c r="E4448" t="s">
        <v>74</v>
      </c>
      <c r="F4448">
        <v>47401</v>
      </c>
      <c r="G4448" t="s">
        <v>47</v>
      </c>
      <c r="H4448" t="s">
        <v>26</v>
      </c>
      <c r="I4448" t="s">
        <v>37</v>
      </c>
      <c r="J4448" s="31">
        <v>2912</v>
      </c>
      <c r="K4448">
        <v>4</v>
      </c>
      <c r="L4448">
        <v>0</v>
      </c>
      <c r="M4448" s="32">
        <v>142688</v>
      </c>
    </row>
    <row r="4449" spans="1:13" x14ac:dyDescent="0.3">
      <c r="A4449" t="s">
        <v>28</v>
      </c>
      <c r="B4449" t="s">
        <v>44</v>
      </c>
      <c r="C4449" t="s">
        <v>15</v>
      </c>
      <c r="D4449" t="s">
        <v>107</v>
      </c>
      <c r="E4449" t="s">
        <v>74</v>
      </c>
      <c r="F4449">
        <v>47401</v>
      </c>
      <c r="G4449" t="s">
        <v>47</v>
      </c>
      <c r="H4449" t="s">
        <v>26</v>
      </c>
      <c r="I4449" t="s">
        <v>32</v>
      </c>
      <c r="J4449" s="31">
        <v>16945</v>
      </c>
      <c r="K4449">
        <v>5</v>
      </c>
      <c r="L4449">
        <v>0</v>
      </c>
      <c r="M4449" s="32">
        <v>423625</v>
      </c>
    </row>
    <row r="4450" spans="1:13" x14ac:dyDescent="0.3">
      <c r="A4450" t="s">
        <v>28</v>
      </c>
      <c r="B4450" t="s">
        <v>14</v>
      </c>
      <c r="C4450" t="s">
        <v>15</v>
      </c>
      <c r="D4450" t="s">
        <v>23</v>
      </c>
      <c r="E4450" t="s">
        <v>24</v>
      </c>
      <c r="F4450">
        <v>90032</v>
      </c>
      <c r="G4450" t="s">
        <v>25</v>
      </c>
      <c r="H4450" t="s">
        <v>19</v>
      </c>
      <c r="I4450" t="s">
        <v>33</v>
      </c>
      <c r="J4450" s="31">
        <v>1256</v>
      </c>
      <c r="K4450">
        <v>2</v>
      </c>
      <c r="L4450">
        <v>0</v>
      </c>
      <c r="M4450" s="32">
        <v>40192</v>
      </c>
    </row>
    <row r="4451" spans="1:13" x14ac:dyDescent="0.3">
      <c r="A4451" t="s">
        <v>28</v>
      </c>
      <c r="B4451" t="s">
        <v>14</v>
      </c>
      <c r="C4451" t="s">
        <v>15</v>
      </c>
      <c r="D4451" t="s">
        <v>23</v>
      </c>
      <c r="E4451" t="s">
        <v>24</v>
      </c>
      <c r="F4451">
        <v>90032</v>
      </c>
      <c r="G4451" t="s">
        <v>25</v>
      </c>
      <c r="H4451" t="s">
        <v>26</v>
      </c>
      <c r="I4451" t="s">
        <v>41</v>
      </c>
      <c r="J4451" s="31">
        <v>648</v>
      </c>
      <c r="K4451">
        <v>1</v>
      </c>
      <c r="L4451">
        <v>0</v>
      </c>
      <c r="M4451" s="32">
        <v>31104</v>
      </c>
    </row>
    <row r="4452" spans="1:13" x14ac:dyDescent="0.3">
      <c r="A4452" t="s">
        <v>28</v>
      </c>
      <c r="B4452" t="s">
        <v>14</v>
      </c>
      <c r="C4452" t="s">
        <v>15</v>
      </c>
      <c r="D4452" t="s">
        <v>23</v>
      </c>
      <c r="E4452" t="s">
        <v>24</v>
      </c>
      <c r="F4452">
        <v>90032</v>
      </c>
      <c r="G4452" t="s">
        <v>25</v>
      </c>
      <c r="H4452" t="s">
        <v>26</v>
      </c>
      <c r="I4452" t="s">
        <v>60</v>
      </c>
      <c r="J4452" s="31">
        <v>18669</v>
      </c>
      <c r="K4452">
        <v>3</v>
      </c>
      <c r="L4452">
        <v>0</v>
      </c>
      <c r="M4452" s="32">
        <v>877443</v>
      </c>
    </row>
    <row r="4453" spans="1:13" x14ac:dyDescent="0.3">
      <c r="A4453" t="s">
        <v>62</v>
      </c>
      <c r="B4453" t="s">
        <v>14</v>
      </c>
      <c r="C4453" t="s">
        <v>15</v>
      </c>
      <c r="D4453" t="s">
        <v>52</v>
      </c>
      <c r="E4453" t="s">
        <v>24</v>
      </c>
      <c r="F4453">
        <v>94109</v>
      </c>
      <c r="G4453" t="s">
        <v>25</v>
      </c>
      <c r="H4453" t="s">
        <v>19</v>
      </c>
      <c r="I4453" t="s">
        <v>33</v>
      </c>
      <c r="J4453" s="31">
        <v>254</v>
      </c>
      <c r="K4453">
        <v>5</v>
      </c>
      <c r="L4453">
        <v>0</v>
      </c>
      <c r="M4453" s="32">
        <v>8636</v>
      </c>
    </row>
    <row r="4454" spans="1:13" x14ac:dyDescent="0.3">
      <c r="A4454" t="s">
        <v>62</v>
      </c>
      <c r="B4454" t="s">
        <v>14</v>
      </c>
      <c r="C4454" t="s">
        <v>15</v>
      </c>
      <c r="D4454" t="s">
        <v>52</v>
      </c>
      <c r="E4454" t="s">
        <v>24</v>
      </c>
      <c r="F4454">
        <v>94109</v>
      </c>
      <c r="G4454" t="s">
        <v>25</v>
      </c>
      <c r="H4454" t="s">
        <v>26</v>
      </c>
      <c r="I4454" t="s">
        <v>60</v>
      </c>
      <c r="J4454" s="31">
        <v>4396</v>
      </c>
      <c r="K4454">
        <v>2</v>
      </c>
      <c r="L4454">
        <v>0</v>
      </c>
      <c r="M4454" s="32">
        <v>206612</v>
      </c>
    </row>
    <row r="4455" spans="1:13" x14ac:dyDescent="0.3">
      <c r="A4455" t="s">
        <v>62</v>
      </c>
      <c r="B4455" t="s">
        <v>14</v>
      </c>
      <c r="C4455" t="s">
        <v>15</v>
      </c>
      <c r="D4455" t="s">
        <v>52</v>
      </c>
      <c r="E4455" t="s">
        <v>24</v>
      </c>
      <c r="F4455">
        <v>94109</v>
      </c>
      <c r="G4455" t="s">
        <v>25</v>
      </c>
      <c r="H4455" t="s">
        <v>19</v>
      </c>
      <c r="I4455" t="s">
        <v>20</v>
      </c>
      <c r="J4455" s="31">
        <v>1279165</v>
      </c>
      <c r="K4455">
        <v>5</v>
      </c>
      <c r="L4455">
        <v>15</v>
      </c>
      <c r="M4455" s="32">
        <v>225735</v>
      </c>
    </row>
    <row r="4456" spans="1:13" x14ac:dyDescent="0.3">
      <c r="A4456" t="s">
        <v>62</v>
      </c>
      <c r="B4456" t="s">
        <v>14</v>
      </c>
      <c r="C4456" t="s">
        <v>15</v>
      </c>
      <c r="D4456" t="s">
        <v>52</v>
      </c>
      <c r="E4456" t="s">
        <v>24</v>
      </c>
      <c r="F4456">
        <v>94109</v>
      </c>
      <c r="G4456" t="s">
        <v>25</v>
      </c>
      <c r="H4456" t="s">
        <v>26</v>
      </c>
      <c r="I4456" t="s">
        <v>32</v>
      </c>
      <c r="J4456" s="31">
        <v>2792</v>
      </c>
      <c r="K4456">
        <v>4</v>
      </c>
      <c r="L4456">
        <v>0</v>
      </c>
      <c r="M4456" s="32">
        <v>5584</v>
      </c>
    </row>
    <row r="4457" spans="1:13" x14ac:dyDescent="0.3">
      <c r="A4457" t="s">
        <v>28</v>
      </c>
      <c r="B4457" t="s">
        <v>44</v>
      </c>
      <c r="C4457" t="s">
        <v>15</v>
      </c>
      <c r="D4457" t="s">
        <v>52</v>
      </c>
      <c r="E4457" t="s">
        <v>24</v>
      </c>
      <c r="F4457">
        <v>94110</v>
      </c>
      <c r="G4457" t="s">
        <v>25</v>
      </c>
      <c r="H4457" t="s">
        <v>19</v>
      </c>
      <c r="I4457" t="s">
        <v>21</v>
      </c>
      <c r="J4457" s="31">
        <v>129568</v>
      </c>
      <c r="K4457">
        <v>2</v>
      </c>
      <c r="L4457">
        <v>2</v>
      </c>
      <c r="M4457" s="32">
        <v>-129568</v>
      </c>
    </row>
    <row r="4458" spans="1:13" x14ac:dyDescent="0.3">
      <c r="A4458" t="s">
        <v>28</v>
      </c>
      <c r="B4458" t="s">
        <v>44</v>
      </c>
      <c r="C4458" t="s">
        <v>15</v>
      </c>
      <c r="D4458" t="s">
        <v>52</v>
      </c>
      <c r="E4458" t="s">
        <v>24</v>
      </c>
      <c r="F4458">
        <v>94110</v>
      </c>
      <c r="G4458" t="s">
        <v>25</v>
      </c>
      <c r="H4458" t="s">
        <v>26</v>
      </c>
      <c r="I4458" t="s">
        <v>37</v>
      </c>
      <c r="J4458" s="31">
        <v>6368</v>
      </c>
      <c r="K4458">
        <v>2</v>
      </c>
      <c r="L4458">
        <v>2</v>
      </c>
      <c r="M4458" s="32">
        <v>21492</v>
      </c>
    </row>
    <row r="4459" spans="1:13" x14ac:dyDescent="0.3">
      <c r="A4459" t="s">
        <v>28</v>
      </c>
      <c r="B4459" t="s">
        <v>14</v>
      </c>
      <c r="C4459" t="s">
        <v>15</v>
      </c>
      <c r="D4459" t="s">
        <v>117</v>
      </c>
      <c r="E4459" t="s">
        <v>24</v>
      </c>
      <c r="F4459">
        <v>95123</v>
      </c>
      <c r="G4459" t="s">
        <v>25</v>
      </c>
      <c r="H4459" t="s">
        <v>26</v>
      </c>
      <c r="I4459" t="s">
        <v>41</v>
      </c>
      <c r="J4459" s="31">
        <v>24455</v>
      </c>
      <c r="K4459">
        <v>5</v>
      </c>
      <c r="L4459">
        <v>0</v>
      </c>
      <c r="M4459" s="32">
        <v>1149385</v>
      </c>
    </row>
    <row r="4460" spans="1:13" x14ac:dyDescent="0.3">
      <c r="A4460" t="s">
        <v>28</v>
      </c>
      <c r="B4460" t="s">
        <v>14</v>
      </c>
      <c r="C4460" t="s">
        <v>15</v>
      </c>
      <c r="D4460" t="s">
        <v>134</v>
      </c>
      <c r="E4460" t="s">
        <v>98</v>
      </c>
      <c r="F4460">
        <v>80219</v>
      </c>
      <c r="G4460" t="s">
        <v>25</v>
      </c>
      <c r="H4460" t="s">
        <v>26</v>
      </c>
      <c r="I4460" t="s">
        <v>110</v>
      </c>
      <c r="J4460" s="31">
        <v>1332496</v>
      </c>
      <c r="K4460">
        <v>2</v>
      </c>
      <c r="L4460">
        <v>2</v>
      </c>
      <c r="M4460" s="32">
        <v>-2998116</v>
      </c>
    </row>
    <row r="4461" spans="1:13" x14ac:dyDescent="0.3">
      <c r="A4461" t="s">
        <v>62</v>
      </c>
      <c r="B4461" t="s">
        <v>44</v>
      </c>
      <c r="C4461" t="s">
        <v>15</v>
      </c>
      <c r="D4461" t="s">
        <v>97</v>
      </c>
      <c r="E4461" t="s">
        <v>98</v>
      </c>
      <c r="F4461">
        <v>80013</v>
      </c>
      <c r="G4461" t="s">
        <v>25</v>
      </c>
      <c r="H4461" t="s">
        <v>19</v>
      </c>
      <c r="I4461" t="s">
        <v>33</v>
      </c>
      <c r="J4461" s="31">
        <v>32776</v>
      </c>
      <c r="K4461">
        <v>1</v>
      </c>
      <c r="L4461">
        <v>2</v>
      </c>
      <c r="M4461" s="32">
        <v>32776</v>
      </c>
    </row>
    <row r="4462" spans="1:13" x14ac:dyDescent="0.3">
      <c r="A4462" t="s">
        <v>62</v>
      </c>
      <c r="B4462" t="s">
        <v>44</v>
      </c>
      <c r="C4462" t="s">
        <v>15</v>
      </c>
      <c r="D4462" t="s">
        <v>97</v>
      </c>
      <c r="E4462" t="s">
        <v>98</v>
      </c>
      <c r="F4462">
        <v>80013</v>
      </c>
      <c r="G4462" t="s">
        <v>25</v>
      </c>
      <c r="H4462" t="s">
        <v>26</v>
      </c>
      <c r="I4462" t="s">
        <v>32</v>
      </c>
      <c r="J4462" s="31">
        <v>147184</v>
      </c>
      <c r="K4462">
        <v>2</v>
      </c>
      <c r="L4462">
        <v>2</v>
      </c>
      <c r="M4462" s="32">
        <v>-294368</v>
      </c>
    </row>
    <row r="4463" spans="1:13" x14ac:dyDescent="0.3">
      <c r="A4463" t="s">
        <v>62</v>
      </c>
      <c r="B4463" t="s">
        <v>44</v>
      </c>
      <c r="C4463" t="s">
        <v>15</v>
      </c>
      <c r="D4463" t="s">
        <v>97</v>
      </c>
      <c r="E4463" t="s">
        <v>98</v>
      </c>
      <c r="F4463">
        <v>80013</v>
      </c>
      <c r="G4463" t="s">
        <v>25</v>
      </c>
      <c r="H4463" t="s">
        <v>35</v>
      </c>
      <c r="I4463" t="s">
        <v>59</v>
      </c>
      <c r="J4463" s="31">
        <v>54384</v>
      </c>
      <c r="K4463">
        <v>2</v>
      </c>
      <c r="L4463">
        <v>2</v>
      </c>
      <c r="M4463" s="32">
        <v>13596</v>
      </c>
    </row>
    <row r="4464" spans="1:13" x14ac:dyDescent="0.3">
      <c r="A4464" t="s">
        <v>62</v>
      </c>
      <c r="B4464" t="s">
        <v>44</v>
      </c>
      <c r="C4464" t="s">
        <v>15</v>
      </c>
      <c r="D4464" t="s">
        <v>97</v>
      </c>
      <c r="E4464" t="s">
        <v>98</v>
      </c>
      <c r="F4464">
        <v>80013</v>
      </c>
      <c r="G4464" t="s">
        <v>25</v>
      </c>
      <c r="H4464" t="s">
        <v>26</v>
      </c>
      <c r="I4464" t="s">
        <v>37</v>
      </c>
      <c r="J4464" s="31">
        <v>76776</v>
      </c>
      <c r="K4464">
        <v>4</v>
      </c>
      <c r="L4464">
        <v>7</v>
      </c>
      <c r="M4464" s="32">
        <v>-588616</v>
      </c>
    </row>
    <row r="4465" spans="1:13" x14ac:dyDescent="0.3">
      <c r="A4465" t="s">
        <v>62</v>
      </c>
      <c r="B4465" t="s">
        <v>44</v>
      </c>
      <c r="C4465" t="s">
        <v>15</v>
      </c>
      <c r="D4465" t="s">
        <v>97</v>
      </c>
      <c r="E4465" t="s">
        <v>98</v>
      </c>
      <c r="F4465">
        <v>80013</v>
      </c>
      <c r="G4465" t="s">
        <v>25</v>
      </c>
      <c r="H4465" t="s">
        <v>26</v>
      </c>
      <c r="I4465" t="s">
        <v>41</v>
      </c>
      <c r="J4465" s="31">
        <v>14352</v>
      </c>
      <c r="K4465">
        <v>3</v>
      </c>
      <c r="L4465">
        <v>2</v>
      </c>
      <c r="M4465" s="32">
        <v>52026</v>
      </c>
    </row>
    <row r="4466" spans="1:13" x14ac:dyDescent="0.3">
      <c r="A4466" t="s">
        <v>62</v>
      </c>
      <c r="B4466" t="s">
        <v>44</v>
      </c>
      <c r="C4466" t="s">
        <v>15</v>
      </c>
      <c r="D4466" t="s">
        <v>97</v>
      </c>
      <c r="E4466" t="s">
        <v>98</v>
      </c>
      <c r="F4466">
        <v>80013</v>
      </c>
      <c r="G4466" t="s">
        <v>25</v>
      </c>
      <c r="H4466" t="s">
        <v>26</v>
      </c>
      <c r="I4466" t="s">
        <v>38</v>
      </c>
      <c r="J4466" s="31">
        <v>209792</v>
      </c>
      <c r="K4466">
        <v>2</v>
      </c>
      <c r="L4466">
        <v>2</v>
      </c>
      <c r="M4466" s="32">
        <v>26224</v>
      </c>
    </row>
    <row r="4467" spans="1:13" x14ac:dyDescent="0.3">
      <c r="A4467" t="s">
        <v>28</v>
      </c>
      <c r="B4467" t="s">
        <v>22</v>
      </c>
      <c r="C4467" t="s">
        <v>15</v>
      </c>
      <c r="D4467" t="s">
        <v>484</v>
      </c>
      <c r="E4467" t="s">
        <v>437</v>
      </c>
      <c r="F4467">
        <v>83704</v>
      </c>
      <c r="G4467" t="s">
        <v>25</v>
      </c>
      <c r="H4467" t="s">
        <v>26</v>
      </c>
      <c r="I4467" t="s">
        <v>37</v>
      </c>
      <c r="J4467" s="31">
        <v>3304</v>
      </c>
      <c r="K4467">
        <v>1</v>
      </c>
      <c r="L4467">
        <v>2</v>
      </c>
      <c r="M4467" s="32">
        <v>11151</v>
      </c>
    </row>
    <row r="4468" spans="1:13" x14ac:dyDescent="0.3">
      <c r="A4468" t="s">
        <v>28</v>
      </c>
      <c r="B4468" t="s">
        <v>14</v>
      </c>
      <c r="C4468" t="s">
        <v>15</v>
      </c>
      <c r="D4468" t="s">
        <v>75</v>
      </c>
      <c r="E4468" t="s">
        <v>76</v>
      </c>
      <c r="F4468">
        <v>10035</v>
      </c>
      <c r="G4468" t="s">
        <v>57</v>
      </c>
      <c r="H4468" t="s">
        <v>26</v>
      </c>
      <c r="I4468" t="s">
        <v>34</v>
      </c>
      <c r="J4468" s="31">
        <v>1638</v>
      </c>
      <c r="K4468">
        <v>9</v>
      </c>
      <c r="L4468">
        <v>0</v>
      </c>
      <c r="M4468" s="32">
        <v>7371</v>
      </c>
    </row>
    <row r="4469" spans="1:13" x14ac:dyDescent="0.3">
      <c r="A4469" t="s">
        <v>28</v>
      </c>
      <c r="B4469" t="s">
        <v>14</v>
      </c>
      <c r="C4469" t="s">
        <v>15</v>
      </c>
      <c r="D4469" t="s">
        <v>75</v>
      </c>
      <c r="E4469" t="s">
        <v>76</v>
      </c>
      <c r="F4469">
        <v>10035</v>
      </c>
      <c r="G4469" t="s">
        <v>57</v>
      </c>
      <c r="H4469" t="s">
        <v>26</v>
      </c>
      <c r="I4469" t="s">
        <v>60</v>
      </c>
      <c r="J4469" s="31">
        <v>16796</v>
      </c>
      <c r="K4469">
        <v>2</v>
      </c>
      <c r="L4469">
        <v>0</v>
      </c>
      <c r="M4469" s="32">
        <v>789412</v>
      </c>
    </row>
    <row r="4470" spans="1:13" x14ac:dyDescent="0.3">
      <c r="A4470" t="s">
        <v>28</v>
      </c>
      <c r="B4470" t="s">
        <v>14</v>
      </c>
      <c r="C4470" t="s">
        <v>15</v>
      </c>
      <c r="D4470" t="s">
        <v>75</v>
      </c>
      <c r="E4470" t="s">
        <v>76</v>
      </c>
      <c r="F4470">
        <v>10035</v>
      </c>
      <c r="G4470" t="s">
        <v>57</v>
      </c>
      <c r="H4470" t="s">
        <v>19</v>
      </c>
      <c r="I4470" t="s">
        <v>20</v>
      </c>
      <c r="J4470" s="31">
        <v>321568</v>
      </c>
      <c r="K4470">
        <v>2</v>
      </c>
      <c r="L4470">
        <v>2</v>
      </c>
      <c r="M4470" s="32">
        <v>-160784</v>
      </c>
    </row>
    <row r="4471" spans="1:13" x14ac:dyDescent="0.3">
      <c r="A4471" t="s">
        <v>28</v>
      </c>
      <c r="B4471" t="s">
        <v>14</v>
      </c>
      <c r="C4471" t="s">
        <v>15</v>
      </c>
      <c r="D4471" t="s">
        <v>75</v>
      </c>
      <c r="E4471" t="s">
        <v>76</v>
      </c>
      <c r="F4471">
        <v>10035</v>
      </c>
      <c r="G4471" t="s">
        <v>57</v>
      </c>
      <c r="H4471" t="s">
        <v>26</v>
      </c>
      <c r="I4471" t="s">
        <v>41</v>
      </c>
      <c r="J4471" s="31">
        <v>1296</v>
      </c>
      <c r="K4471">
        <v>2</v>
      </c>
      <c r="L4471">
        <v>0</v>
      </c>
      <c r="M4471" s="32">
        <v>62208</v>
      </c>
    </row>
    <row r="4472" spans="1:13" x14ac:dyDescent="0.3">
      <c r="A4472" t="s">
        <v>28</v>
      </c>
      <c r="B4472" t="s">
        <v>22</v>
      </c>
      <c r="C4472" t="s">
        <v>15</v>
      </c>
      <c r="D4472" t="s">
        <v>55</v>
      </c>
      <c r="E4472" t="s">
        <v>56</v>
      </c>
      <c r="F4472">
        <v>19140</v>
      </c>
      <c r="G4472" t="s">
        <v>57</v>
      </c>
      <c r="H4472" t="s">
        <v>19</v>
      </c>
      <c r="I4472" t="s">
        <v>21</v>
      </c>
      <c r="J4472" s="31">
        <v>128058</v>
      </c>
      <c r="K4472">
        <v>3</v>
      </c>
      <c r="L4472">
        <v>3</v>
      </c>
      <c r="M4472" s="32">
        <v>-237822</v>
      </c>
    </row>
    <row r="4473" spans="1:13" x14ac:dyDescent="0.3">
      <c r="A4473" t="s">
        <v>168</v>
      </c>
      <c r="B4473" t="s">
        <v>44</v>
      </c>
      <c r="C4473" t="s">
        <v>15</v>
      </c>
      <c r="D4473" t="s">
        <v>498</v>
      </c>
      <c r="E4473" t="s">
        <v>104</v>
      </c>
      <c r="F4473">
        <v>44060</v>
      </c>
      <c r="G4473" t="s">
        <v>57</v>
      </c>
      <c r="H4473" t="s">
        <v>19</v>
      </c>
      <c r="I4473" t="s">
        <v>21</v>
      </c>
      <c r="J4473" s="31">
        <v>63686</v>
      </c>
      <c r="K4473">
        <v>1</v>
      </c>
      <c r="L4473">
        <v>3</v>
      </c>
      <c r="M4473" s="32">
        <v>-154666</v>
      </c>
    </row>
    <row r="4474" spans="1:13" x14ac:dyDescent="0.3">
      <c r="A4474" t="s">
        <v>168</v>
      </c>
      <c r="B4474" t="s">
        <v>44</v>
      </c>
      <c r="C4474" t="s">
        <v>15</v>
      </c>
      <c r="D4474" t="s">
        <v>498</v>
      </c>
      <c r="E4474" t="s">
        <v>104</v>
      </c>
      <c r="F4474">
        <v>44060</v>
      </c>
      <c r="G4474" t="s">
        <v>57</v>
      </c>
      <c r="H4474" t="s">
        <v>35</v>
      </c>
      <c r="I4474" t="s">
        <v>59</v>
      </c>
      <c r="J4474" s="31">
        <v>239976</v>
      </c>
      <c r="K4474">
        <v>3</v>
      </c>
      <c r="L4474">
        <v>2</v>
      </c>
      <c r="M4474" s="32">
        <v>659934</v>
      </c>
    </row>
    <row r="4475" spans="1:13" x14ac:dyDescent="0.3">
      <c r="A4475" t="s">
        <v>168</v>
      </c>
      <c r="B4475" t="s">
        <v>44</v>
      </c>
      <c r="C4475" t="s">
        <v>15</v>
      </c>
      <c r="D4475" t="s">
        <v>498</v>
      </c>
      <c r="E4475" t="s">
        <v>104</v>
      </c>
      <c r="F4475">
        <v>44060</v>
      </c>
      <c r="G4475" t="s">
        <v>57</v>
      </c>
      <c r="H4475" t="s">
        <v>19</v>
      </c>
      <c r="I4475" t="s">
        <v>31</v>
      </c>
      <c r="J4475" s="31">
        <v>34422</v>
      </c>
      <c r="K4475">
        <v>2</v>
      </c>
      <c r="L4475">
        <v>4</v>
      </c>
      <c r="M4475" s="32">
        <v>-189321</v>
      </c>
    </row>
    <row r="4476" spans="1:13" x14ac:dyDescent="0.3">
      <c r="A4476" t="s">
        <v>168</v>
      </c>
      <c r="B4476" t="s">
        <v>44</v>
      </c>
      <c r="C4476" t="s">
        <v>15</v>
      </c>
      <c r="D4476" t="s">
        <v>498</v>
      </c>
      <c r="E4476" t="s">
        <v>104</v>
      </c>
      <c r="F4476">
        <v>44060</v>
      </c>
      <c r="G4476" t="s">
        <v>57</v>
      </c>
      <c r="H4476" t="s">
        <v>26</v>
      </c>
      <c r="I4476" t="s">
        <v>41</v>
      </c>
      <c r="J4476" s="31">
        <v>15552</v>
      </c>
      <c r="K4476">
        <v>3</v>
      </c>
      <c r="L4476">
        <v>2</v>
      </c>
      <c r="M4476" s="32">
        <v>54432</v>
      </c>
    </row>
    <row r="4477" spans="1:13" x14ac:dyDescent="0.3">
      <c r="A4477" t="s">
        <v>168</v>
      </c>
      <c r="B4477" t="s">
        <v>44</v>
      </c>
      <c r="C4477" t="s">
        <v>15</v>
      </c>
      <c r="D4477" t="s">
        <v>498</v>
      </c>
      <c r="E4477" t="s">
        <v>104</v>
      </c>
      <c r="F4477">
        <v>44060</v>
      </c>
      <c r="G4477" t="s">
        <v>57</v>
      </c>
      <c r="H4477" t="s">
        <v>19</v>
      </c>
      <c r="I4477" t="s">
        <v>33</v>
      </c>
      <c r="J4477" s="31">
        <v>21248</v>
      </c>
      <c r="K4477">
        <v>4</v>
      </c>
      <c r="L4477">
        <v>2</v>
      </c>
      <c r="M4477" s="32">
        <v>74368</v>
      </c>
    </row>
    <row r="4478" spans="1:13" x14ac:dyDescent="0.3">
      <c r="A4478" t="s">
        <v>168</v>
      </c>
      <c r="B4478" t="s">
        <v>44</v>
      </c>
      <c r="C4478" t="s">
        <v>15</v>
      </c>
      <c r="D4478" t="s">
        <v>498</v>
      </c>
      <c r="E4478" t="s">
        <v>104</v>
      </c>
      <c r="F4478">
        <v>44060</v>
      </c>
      <c r="G4478" t="s">
        <v>57</v>
      </c>
      <c r="H4478" t="s">
        <v>26</v>
      </c>
      <c r="I4478" t="s">
        <v>41</v>
      </c>
      <c r="J4478" s="31">
        <v>8448</v>
      </c>
      <c r="K4478">
        <v>2</v>
      </c>
      <c r="L4478">
        <v>2</v>
      </c>
      <c r="M4478" s="32">
        <v>264</v>
      </c>
    </row>
    <row r="4479" spans="1:13" x14ac:dyDescent="0.3">
      <c r="A4479" t="s">
        <v>168</v>
      </c>
      <c r="B4479" t="s">
        <v>14</v>
      </c>
      <c r="C4479" t="s">
        <v>15</v>
      </c>
      <c r="D4479" t="s">
        <v>499</v>
      </c>
      <c r="E4479" t="s">
        <v>119</v>
      </c>
      <c r="F4479">
        <v>73505</v>
      </c>
      <c r="G4479" t="s">
        <v>47</v>
      </c>
      <c r="H4479" t="s">
        <v>26</v>
      </c>
      <c r="I4479" t="s">
        <v>32</v>
      </c>
      <c r="J4479" s="31">
        <v>33309</v>
      </c>
      <c r="K4479">
        <v>3</v>
      </c>
      <c r="L4479">
        <v>0</v>
      </c>
      <c r="M4479" s="32">
        <v>233163</v>
      </c>
    </row>
    <row r="4480" spans="1:13" x14ac:dyDescent="0.3">
      <c r="A4480" t="s">
        <v>168</v>
      </c>
      <c r="B4480" t="s">
        <v>14</v>
      </c>
      <c r="C4480" t="s">
        <v>15</v>
      </c>
      <c r="D4480" t="s">
        <v>499</v>
      </c>
      <c r="E4480" t="s">
        <v>119</v>
      </c>
      <c r="F4480">
        <v>73505</v>
      </c>
      <c r="G4480" t="s">
        <v>47</v>
      </c>
      <c r="H4480" t="s">
        <v>19</v>
      </c>
      <c r="I4480" t="s">
        <v>31</v>
      </c>
      <c r="J4480" s="31">
        <v>24898</v>
      </c>
      <c r="K4480">
        <v>2</v>
      </c>
      <c r="L4480">
        <v>0</v>
      </c>
      <c r="M4480" s="32">
        <v>547756</v>
      </c>
    </row>
    <row r="4481" spans="1:13" x14ac:dyDescent="0.3">
      <c r="A4481" t="s">
        <v>28</v>
      </c>
      <c r="B4481" t="s">
        <v>14</v>
      </c>
      <c r="C4481" t="s">
        <v>15</v>
      </c>
      <c r="D4481" t="s">
        <v>75</v>
      </c>
      <c r="E4481" t="s">
        <v>76</v>
      </c>
      <c r="F4481">
        <v>10024</v>
      </c>
      <c r="G4481" t="s">
        <v>57</v>
      </c>
      <c r="H4481" t="s">
        <v>26</v>
      </c>
      <c r="I4481" t="s">
        <v>41</v>
      </c>
      <c r="J4481" s="31">
        <v>249</v>
      </c>
      <c r="K4481">
        <v>5</v>
      </c>
      <c r="L4481">
        <v>0</v>
      </c>
      <c r="M4481" s="32">
        <v>11703</v>
      </c>
    </row>
    <row r="4482" spans="1:13" x14ac:dyDescent="0.3">
      <c r="A4482" t="s">
        <v>28</v>
      </c>
      <c r="B4482" t="s">
        <v>14</v>
      </c>
      <c r="C4482" t="s">
        <v>15</v>
      </c>
      <c r="D4482" t="s">
        <v>23</v>
      </c>
      <c r="E4482" t="s">
        <v>24</v>
      </c>
      <c r="F4482">
        <v>90049</v>
      </c>
      <c r="G4482" t="s">
        <v>25</v>
      </c>
      <c r="H4482" t="s">
        <v>26</v>
      </c>
      <c r="I4482" t="s">
        <v>77</v>
      </c>
      <c r="J4482" s="31">
        <v>1526</v>
      </c>
      <c r="K4482">
        <v>7</v>
      </c>
      <c r="L4482">
        <v>0</v>
      </c>
      <c r="M4482" s="32">
        <v>50358</v>
      </c>
    </row>
    <row r="4483" spans="1:13" x14ac:dyDescent="0.3">
      <c r="A4483" t="s">
        <v>28</v>
      </c>
      <c r="B4483" t="s">
        <v>14</v>
      </c>
      <c r="C4483" t="s">
        <v>15</v>
      </c>
      <c r="D4483" t="s">
        <v>23</v>
      </c>
      <c r="E4483" t="s">
        <v>24</v>
      </c>
      <c r="F4483">
        <v>90049</v>
      </c>
      <c r="G4483" t="s">
        <v>25</v>
      </c>
      <c r="H4483" t="s">
        <v>26</v>
      </c>
      <c r="I4483" t="s">
        <v>38</v>
      </c>
      <c r="J4483" s="31">
        <v>4332</v>
      </c>
      <c r="K4483">
        <v>2</v>
      </c>
      <c r="L4483">
        <v>0</v>
      </c>
      <c r="M4483" s="32">
        <v>142956</v>
      </c>
    </row>
    <row r="4484" spans="1:13" x14ac:dyDescent="0.3">
      <c r="A4484" t="s">
        <v>28</v>
      </c>
      <c r="B4484" t="s">
        <v>14</v>
      </c>
      <c r="C4484" t="s">
        <v>15</v>
      </c>
      <c r="D4484" t="s">
        <v>23</v>
      </c>
      <c r="E4484" t="s">
        <v>24</v>
      </c>
      <c r="F4484">
        <v>90049</v>
      </c>
      <c r="G4484" t="s">
        <v>25</v>
      </c>
      <c r="H4484" t="s">
        <v>26</v>
      </c>
      <c r="I4484" t="s">
        <v>37</v>
      </c>
      <c r="J4484" s="31">
        <v>43584</v>
      </c>
      <c r="K4484">
        <v>12</v>
      </c>
      <c r="L4484">
        <v>2</v>
      </c>
      <c r="M4484" s="32">
        <v>157992</v>
      </c>
    </row>
    <row r="4485" spans="1:13" x14ac:dyDescent="0.3">
      <c r="A4485" t="s">
        <v>28</v>
      </c>
      <c r="B4485" t="s">
        <v>14</v>
      </c>
      <c r="C4485" t="s">
        <v>15</v>
      </c>
      <c r="D4485" t="s">
        <v>23</v>
      </c>
      <c r="E4485" t="s">
        <v>24</v>
      </c>
      <c r="F4485">
        <v>90049</v>
      </c>
      <c r="G4485" t="s">
        <v>25</v>
      </c>
      <c r="H4485" t="s">
        <v>26</v>
      </c>
      <c r="I4485" t="s">
        <v>41</v>
      </c>
      <c r="J4485" s="31">
        <v>11628</v>
      </c>
      <c r="K4485">
        <v>3</v>
      </c>
      <c r="L4485">
        <v>0</v>
      </c>
      <c r="M4485" s="32">
        <v>569772</v>
      </c>
    </row>
    <row r="4486" spans="1:13" x14ac:dyDescent="0.3">
      <c r="A4486" t="s">
        <v>28</v>
      </c>
      <c r="B4486" t="s">
        <v>14</v>
      </c>
      <c r="C4486" t="s">
        <v>15</v>
      </c>
      <c r="D4486" t="s">
        <v>23</v>
      </c>
      <c r="E4486" t="s">
        <v>24</v>
      </c>
      <c r="F4486">
        <v>90049</v>
      </c>
      <c r="G4486" t="s">
        <v>25</v>
      </c>
      <c r="H4486" t="s">
        <v>26</v>
      </c>
      <c r="I4486" t="s">
        <v>37</v>
      </c>
      <c r="J4486" s="31">
        <v>9296</v>
      </c>
      <c r="K4486">
        <v>2</v>
      </c>
      <c r="L4486">
        <v>2</v>
      </c>
      <c r="M4486" s="32">
        <v>30212</v>
      </c>
    </row>
    <row r="4487" spans="1:13" x14ac:dyDescent="0.3">
      <c r="A4487" t="s">
        <v>28</v>
      </c>
      <c r="B4487" t="s">
        <v>14</v>
      </c>
      <c r="C4487" t="s">
        <v>15</v>
      </c>
      <c r="D4487" t="s">
        <v>23</v>
      </c>
      <c r="E4487" t="s">
        <v>24</v>
      </c>
      <c r="F4487">
        <v>90049</v>
      </c>
      <c r="G4487" t="s">
        <v>25</v>
      </c>
      <c r="H4487" t="s">
        <v>26</v>
      </c>
      <c r="I4487" t="s">
        <v>41</v>
      </c>
      <c r="J4487" s="31">
        <v>1944</v>
      </c>
      <c r="K4487">
        <v>3</v>
      </c>
      <c r="L4487">
        <v>0</v>
      </c>
      <c r="M4487" s="32">
        <v>93312</v>
      </c>
    </row>
    <row r="4488" spans="1:13" x14ac:dyDescent="0.3">
      <c r="A4488" t="s">
        <v>28</v>
      </c>
      <c r="B4488" t="s">
        <v>14</v>
      </c>
      <c r="C4488" t="s">
        <v>15</v>
      </c>
      <c r="D4488" t="s">
        <v>23</v>
      </c>
      <c r="E4488" t="s">
        <v>24</v>
      </c>
      <c r="F4488">
        <v>90049</v>
      </c>
      <c r="G4488" t="s">
        <v>25</v>
      </c>
      <c r="H4488" t="s">
        <v>26</v>
      </c>
      <c r="I4488" t="s">
        <v>41</v>
      </c>
      <c r="J4488" s="31">
        <v>31455</v>
      </c>
      <c r="K4488">
        <v>3</v>
      </c>
      <c r="L4488">
        <v>0</v>
      </c>
      <c r="M4488" s="32">
        <v>150984</v>
      </c>
    </row>
    <row r="4489" spans="1:13" x14ac:dyDescent="0.3">
      <c r="A4489" t="s">
        <v>28</v>
      </c>
      <c r="B4489" t="s">
        <v>44</v>
      </c>
      <c r="C4489" t="s">
        <v>15</v>
      </c>
      <c r="D4489" t="s">
        <v>61</v>
      </c>
      <c r="E4489" t="s">
        <v>46</v>
      </c>
      <c r="F4489">
        <v>77036</v>
      </c>
      <c r="G4489" t="s">
        <v>47</v>
      </c>
      <c r="H4489" t="s">
        <v>26</v>
      </c>
      <c r="I4489" t="s">
        <v>37</v>
      </c>
      <c r="J4489" s="31">
        <v>1627</v>
      </c>
      <c r="K4489">
        <v>5</v>
      </c>
      <c r="L4489">
        <v>8</v>
      </c>
      <c r="M4489" s="32">
        <v>-252185</v>
      </c>
    </row>
    <row r="4490" spans="1:13" x14ac:dyDescent="0.3">
      <c r="A4490" t="s">
        <v>28</v>
      </c>
      <c r="B4490" t="s">
        <v>44</v>
      </c>
      <c r="C4490" t="s">
        <v>15</v>
      </c>
      <c r="D4490" t="s">
        <v>61</v>
      </c>
      <c r="E4490" t="s">
        <v>46</v>
      </c>
      <c r="F4490">
        <v>77036</v>
      </c>
      <c r="G4490" t="s">
        <v>47</v>
      </c>
      <c r="H4490" t="s">
        <v>26</v>
      </c>
      <c r="I4490" t="s">
        <v>110</v>
      </c>
      <c r="J4490" s="31">
        <v>6912</v>
      </c>
      <c r="K4490">
        <v>9</v>
      </c>
      <c r="L4490">
        <v>2</v>
      </c>
      <c r="M4490" s="32">
        <v>-14688</v>
      </c>
    </row>
    <row r="4491" spans="1:13" x14ac:dyDescent="0.3">
      <c r="A4491" t="s">
        <v>28</v>
      </c>
      <c r="B4491" t="s">
        <v>44</v>
      </c>
      <c r="C4491" t="s">
        <v>15</v>
      </c>
      <c r="D4491" t="s">
        <v>61</v>
      </c>
      <c r="E4491" t="s">
        <v>46</v>
      </c>
      <c r="F4491">
        <v>77036</v>
      </c>
      <c r="G4491" t="s">
        <v>47</v>
      </c>
      <c r="H4491" t="s">
        <v>26</v>
      </c>
      <c r="I4491" t="s">
        <v>37</v>
      </c>
      <c r="J4491" s="31">
        <v>447</v>
      </c>
      <c r="K4491">
        <v>3</v>
      </c>
      <c r="L4491">
        <v>8</v>
      </c>
      <c r="M4491" s="32">
        <v>-78225</v>
      </c>
    </row>
    <row r="4492" spans="1:13" x14ac:dyDescent="0.3">
      <c r="A4492" t="s">
        <v>28</v>
      </c>
      <c r="B4492" t="s">
        <v>14</v>
      </c>
      <c r="C4492" t="s">
        <v>15</v>
      </c>
      <c r="D4492" t="s">
        <v>23</v>
      </c>
      <c r="E4492" t="s">
        <v>24</v>
      </c>
      <c r="F4492">
        <v>90032</v>
      </c>
      <c r="G4492" t="s">
        <v>25</v>
      </c>
      <c r="H4492" t="s">
        <v>19</v>
      </c>
      <c r="I4492" t="s">
        <v>31</v>
      </c>
      <c r="J4492" s="31">
        <v>418296</v>
      </c>
      <c r="K4492">
        <v>3</v>
      </c>
      <c r="L4492">
        <v>2</v>
      </c>
      <c r="M4492" s="32">
        <v>52287</v>
      </c>
    </row>
    <row r="4493" spans="1:13" x14ac:dyDescent="0.3">
      <c r="A4493" t="s">
        <v>13</v>
      </c>
      <c r="B4493" t="s">
        <v>14</v>
      </c>
      <c r="C4493" t="s">
        <v>15</v>
      </c>
      <c r="D4493" t="s">
        <v>103</v>
      </c>
      <c r="E4493" t="s">
        <v>104</v>
      </c>
      <c r="F4493">
        <v>43229</v>
      </c>
      <c r="G4493" t="s">
        <v>57</v>
      </c>
      <c r="H4493" t="s">
        <v>35</v>
      </c>
      <c r="I4493" t="s">
        <v>162</v>
      </c>
      <c r="J4493" s="31">
        <v>659988</v>
      </c>
      <c r="K4493">
        <v>2</v>
      </c>
      <c r="L4493">
        <v>4</v>
      </c>
      <c r="M4493" s="32">
        <v>109998</v>
      </c>
    </row>
    <row r="4494" spans="1:13" x14ac:dyDescent="0.3">
      <c r="A4494" t="s">
        <v>13</v>
      </c>
      <c r="B4494" t="s">
        <v>14</v>
      </c>
      <c r="C4494" t="s">
        <v>15</v>
      </c>
      <c r="D4494" t="s">
        <v>103</v>
      </c>
      <c r="E4494" t="s">
        <v>104</v>
      </c>
      <c r="F4494">
        <v>43229</v>
      </c>
      <c r="G4494" t="s">
        <v>57</v>
      </c>
      <c r="H4494" t="s">
        <v>19</v>
      </c>
      <c r="I4494" t="s">
        <v>33</v>
      </c>
      <c r="J4494" s="31">
        <v>8128</v>
      </c>
      <c r="K4494">
        <v>2</v>
      </c>
      <c r="L4494">
        <v>2</v>
      </c>
      <c r="M4494" s="32">
        <v>14224</v>
      </c>
    </row>
    <row r="4495" spans="1:13" x14ac:dyDescent="0.3">
      <c r="A4495" t="s">
        <v>13</v>
      </c>
      <c r="B4495" t="s">
        <v>14</v>
      </c>
      <c r="C4495" t="s">
        <v>15</v>
      </c>
      <c r="D4495" t="s">
        <v>103</v>
      </c>
      <c r="E4495" t="s">
        <v>104</v>
      </c>
      <c r="F4495">
        <v>43229</v>
      </c>
      <c r="G4495" t="s">
        <v>57</v>
      </c>
      <c r="H4495" t="s">
        <v>26</v>
      </c>
      <c r="I4495" t="s">
        <v>41</v>
      </c>
      <c r="J4495" s="31">
        <v>36288</v>
      </c>
      <c r="K4495">
        <v>7</v>
      </c>
      <c r="L4495">
        <v>2</v>
      </c>
      <c r="M4495" s="32">
        <v>127008</v>
      </c>
    </row>
    <row r="4496" spans="1:13" x14ac:dyDescent="0.3">
      <c r="A4496" t="s">
        <v>13</v>
      </c>
      <c r="B4496" t="s">
        <v>14</v>
      </c>
      <c r="C4496" t="s">
        <v>15</v>
      </c>
      <c r="D4496" t="s">
        <v>103</v>
      </c>
      <c r="E4496" t="s">
        <v>104</v>
      </c>
      <c r="F4496">
        <v>43229</v>
      </c>
      <c r="G4496" t="s">
        <v>57</v>
      </c>
      <c r="H4496" t="s">
        <v>19</v>
      </c>
      <c r="I4496" t="s">
        <v>21</v>
      </c>
      <c r="J4496" s="31">
        <v>90972</v>
      </c>
      <c r="K4496">
        <v>6</v>
      </c>
      <c r="L4496">
        <v>3</v>
      </c>
      <c r="M4496" s="32">
        <v>-51984</v>
      </c>
    </row>
    <row r="4497" spans="1:13" x14ac:dyDescent="0.3">
      <c r="A4497" t="s">
        <v>28</v>
      </c>
      <c r="B4497" t="s">
        <v>14</v>
      </c>
      <c r="C4497" t="s">
        <v>15</v>
      </c>
      <c r="D4497" t="s">
        <v>23</v>
      </c>
      <c r="E4497" t="s">
        <v>24</v>
      </c>
      <c r="F4497">
        <v>90032</v>
      </c>
      <c r="G4497" t="s">
        <v>25</v>
      </c>
      <c r="H4497" t="s">
        <v>19</v>
      </c>
      <c r="I4497" t="s">
        <v>20</v>
      </c>
      <c r="J4497" s="31">
        <v>9179235</v>
      </c>
      <c r="K4497">
        <v>9</v>
      </c>
      <c r="L4497">
        <v>15</v>
      </c>
      <c r="M4497" s="32">
        <v>755937</v>
      </c>
    </row>
    <row r="4498" spans="1:13" x14ac:dyDescent="0.3">
      <c r="A4498" t="s">
        <v>28</v>
      </c>
      <c r="B4498" t="s">
        <v>14</v>
      </c>
      <c r="C4498" t="s">
        <v>15</v>
      </c>
      <c r="D4498" t="s">
        <v>23</v>
      </c>
      <c r="E4498" t="s">
        <v>24</v>
      </c>
      <c r="F4498">
        <v>90032</v>
      </c>
      <c r="G4498" t="s">
        <v>25</v>
      </c>
      <c r="H4498" t="s">
        <v>26</v>
      </c>
      <c r="I4498" t="s">
        <v>41</v>
      </c>
      <c r="J4498" s="31">
        <v>3888</v>
      </c>
      <c r="K4498">
        <v>6</v>
      </c>
      <c r="L4498">
        <v>0</v>
      </c>
      <c r="M4498" s="32">
        <v>190512</v>
      </c>
    </row>
    <row r="4499" spans="1:13" x14ac:dyDescent="0.3">
      <c r="A4499" t="s">
        <v>28</v>
      </c>
      <c r="B4499" t="s">
        <v>14</v>
      </c>
      <c r="C4499" t="s">
        <v>15</v>
      </c>
      <c r="D4499" t="s">
        <v>55</v>
      </c>
      <c r="E4499" t="s">
        <v>56</v>
      </c>
      <c r="F4499">
        <v>19140</v>
      </c>
      <c r="G4499" t="s">
        <v>57</v>
      </c>
      <c r="H4499" t="s">
        <v>26</v>
      </c>
      <c r="I4499" t="s">
        <v>37</v>
      </c>
      <c r="J4499" s="31">
        <v>631176</v>
      </c>
      <c r="K4499">
        <v>4</v>
      </c>
      <c r="L4499">
        <v>7</v>
      </c>
      <c r="M4499" s="32">
        <v>-4628624</v>
      </c>
    </row>
    <row r="4500" spans="1:13" x14ac:dyDescent="0.3">
      <c r="A4500" t="s">
        <v>28</v>
      </c>
      <c r="B4500" t="s">
        <v>22</v>
      </c>
      <c r="C4500" t="s">
        <v>15</v>
      </c>
      <c r="D4500" t="s">
        <v>52</v>
      </c>
      <c r="E4500" t="s">
        <v>24</v>
      </c>
      <c r="F4500">
        <v>94110</v>
      </c>
      <c r="G4500" t="s">
        <v>25</v>
      </c>
      <c r="H4500" t="s">
        <v>26</v>
      </c>
      <c r="I4500" t="s">
        <v>41</v>
      </c>
      <c r="J4500" s="31">
        <v>1296</v>
      </c>
      <c r="K4500">
        <v>2</v>
      </c>
      <c r="L4500">
        <v>0</v>
      </c>
      <c r="M4500" s="32">
        <v>62208</v>
      </c>
    </row>
    <row r="4501" spans="1:13" x14ac:dyDescent="0.3">
      <c r="A4501" t="s">
        <v>28</v>
      </c>
      <c r="B4501" t="s">
        <v>22</v>
      </c>
      <c r="C4501" t="s">
        <v>15</v>
      </c>
      <c r="D4501" t="s">
        <v>418</v>
      </c>
      <c r="E4501" t="s">
        <v>24</v>
      </c>
      <c r="F4501">
        <v>93309</v>
      </c>
      <c r="G4501" t="s">
        <v>25</v>
      </c>
      <c r="H4501" t="s">
        <v>26</v>
      </c>
      <c r="I4501" t="s">
        <v>41</v>
      </c>
      <c r="J4501" s="31">
        <v>1296</v>
      </c>
      <c r="K4501">
        <v>2</v>
      </c>
      <c r="L4501">
        <v>0</v>
      </c>
      <c r="M4501" s="32">
        <v>62208</v>
      </c>
    </row>
    <row r="4502" spans="1:13" x14ac:dyDescent="0.3">
      <c r="A4502" t="s">
        <v>28</v>
      </c>
      <c r="B4502" t="s">
        <v>22</v>
      </c>
      <c r="C4502" t="s">
        <v>15</v>
      </c>
      <c r="D4502" t="s">
        <v>418</v>
      </c>
      <c r="E4502" t="s">
        <v>24</v>
      </c>
      <c r="F4502">
        <v>93309</v>
      </c>
      <c r="G4502" t="s">
        <v>25</v>
      </c>
      <c r="H4502" t="s">
        <v>26</v>
      </c>
      <c r="I4502" t="s">
        <v>37</v>
      </c>
      <c r="J4502" s="31">
        <v>232</v>
      </c>
      <c r="K4502">
        <v>5</v>
      </c>
      <c r="L4502">
        <v>2</v>
      </c>
      <c r="M4502" s="32">
        <v>812</v>
      </c>
    </row>
    <row r="4503" spans="1:13" x14ac:dyDescent="0.3">
      <c r="A4503" t="s">
        <v>28</v>
      </c>
      <c r="B4503" t="s">
        <v>22</v>
      </c>
      <c r="C4503" t="s">
        <v>15</v>
      </c>
      <c r="D4503" t="s">
        <v>61</v>
      </c>
      <c r="E4503" t="s">
        <v>46</v>
      </c>
      <c r="F4503">
        <v>77095</v>
      </c>
      <c r="G4503" t="s">
        <v>47</v>
      </c>
      <c r="H4503" t="s">
        <v>26</v>
      </c>
      <c r="I4503" t="s">
        <v>41</v>
      </c>
      <c r="J4503" s="31">
        <v>2592</v>
      </c>
      <c r="K4503">
        <v>5</v>
      </c>
      <c r="L4503">
        <v>2</v>
      </c>
      <c r="M4503" s="32">
        <v>9072</v>
      </c>
    </row>
    <row r="4504" spans="1:13" x14ac:dyDescent="0.3">
      <c r="A4504" t="s">
        <v>28</v>
      </c>
      <c r="B4504" t="s">
        <v>22</v>
      </c>
      <c r="C4504" t="s">
        <v>15</v>
      </c>
      <c r="D4504" t="s">
        <v>61</v>
      </c>
      <c r="E4504" t="s">
        <v>46</v>
      </c>
      <c r="F4504">
        <v>77095</v>
      </c>
      <c r="G4504" t="s">
        <v>47</v>
      </c>
      <c r="H4504" t="s">
        <v>26</v>
      </c>
      <c r="I4504" t="s">
        <v>77</v>
      </c>
      <c r="J4504" s="31">
        <v>21312</v>
      </c>
      <c r="K4504">
        <v>6</v>
      </c>
      <c r="L4504">
        <v>2</v>
      </c>
      <c r="M4504" s="32">
        <v>71928</v>
      </c>
    </row>
    <row r="4505" spans="1:13" x14ac:dyDescent="0.3">
      <c r="A4505" t="s">
        <v>28</v>
      </c>
      <c r="B4505" t="s">
        <v>44</v>
      </c>
      <c r="C4505" t="s">
        <v>15</v>
      </c>
      <c r="D4505" t="s">
        <v>23</v>
      </c>
      <c r="E4505" t="s">
        <v>24</v>
      </c>
      <c r="F4505">
        <v>90045</v>
      </c>
      <c r="G4505" t="s">
        <v>25</v>
      </c>
      <c r="H4505" t="s">
        <v>35</v>
      </c>
      <c r="I4505" t="s">
        <v>36</v>
      </c>
      <c r="J4505" s="31">
        <v>173656</v>
      </c>
      <c r="K4505">
        <v>7</v>
      </c>
      <c r="L4505">
        <v>2</v>
      </c>
      <c r="M4505" s="32">
        <v>173656</v>
      </c>
    </row>
    <row r="4506" spans="1:13" x14ac:dyDescent="0.3">
      <c r="A4506" t="s">
        <v>28</v>
      </c>
      <c r="B4506" t="s">
        <v>44</v>
      </c>
      <c r="C4506" t="s">
        <v>15</v>
      </c>
      <c r="D4506" t="s">
        <v>23</v>
      </c>
      <c r="E4506" t="s">
        <v>24</v>
      </c>
      <c r="F4506">
        <v>90045</v>
      </c>
      <c r="G4506" t="s">
        <v>25</v>
      </c>
      <c r="H4506" t="s">
        <v>26</v>
      </c>
      <c r="I4506" t="s">
        <v>38</v>
      </c>
      <c r="J4506" s="31">
        <v>36196</v>
      </c>
      <c r="K4506">
        <v>2</v>
      </c>
      <c r="L4506">
        <v>0</v>
      </c>
      <c r="M4506" s="32">
        <v>1013488</v>
      </c>
    </row>
    <row r="4507" spans="1:13" x14ac:dyDescent="0.3">
      <c r="A4507" t="s">
        <v>28</v>
      </c>
      <c r="B4507" t="s">
        <v>44</v>
      </c>
      <c r="C4507" t="s">
        <v>15</v>
      </c>
      <c r="D4507" t="s">
        <v>23</v>
      </c>
      <c r="E4507" t="s">
        <v>24</v>
      </c>
      <c r="F4507">
        <v>90045</v>
      </c>
      <c r="G4507" t="s">
        <v>25</v>
      </c>
      <c r="H4507" t="s">
        <v>35</v>
      </c>
      <c r="I4507" t="s">
        <v>59</v>
      </c>
      <c r="J4507" s="31">
        <v>6285</v>
      </c>
      <c r="K4507">
        <v>3</v>
      </c>
      <c r="L4507">
        <v>0</v>
      </c>
      <c r="M4507" s="32">
        <v>131985</v>
      </c>
    </row>
    <row r="4508" spans="1:13" x14ac:dyDescent="0.3">
      <c r="A4508" t="s">
        <v>28</v>
      </c>
      <c r="B4508" t="s">
        <v>44</v>
      </c>
      <c r="C4508" t="s">
        <v>15</v>
      </c>
      <c r="D4508" t="s">
        <v>23</v>
      </c>
      <c r="E4508" t="s">
        <v>24</v>
      </c>
      <c r="F4508">
        <v>90045</v>
      </c>
      <c r="G4508" t="s">
        <v>25</v>
      </c>
      <c r="H4508" t="s">
        <v>35</v>
      </c>
      <c r="I4508" t="s">
        <v>36</v>
      </c>
      <c r="J4508" s="31">
        <v>818376</v>
      </c>
      <c r="K4508">
        <v>3</v>
      </c>
      <c r="L4508">
        <v>2</v>
      </c>
      <c r="M4508" s="32">
        <v>511485</v>
      </c>
    </row>
    <row r="4509" spans="1:13" x14ac:dyDescent="0.3">
      <c r="A4509" t="s">
        <v>28</v>
      </c>
      <c r="B4509" t="s">
        <v>44</v>
      </c>
      <c r="C4509" t="s">
        <v>15</v>
      </c>
      <c r="D4509" t="s">
        <v>23</v>
      </c>
      <c r="E4509" t="s">
        <v>24</v>
      </c>
      <c r="F4509">
        <v>90045</v>
      </c>
      <c r="G4509" t="s">
        <v>25</v>
      </c>
      <c r="H4509" t="s">
        <v>26</v>
      </c>
      <c r="I4509" t="s">
        <v>32</v>
      </c>
      <c r="J4509" s="31">
        <v>2034</v>
      </c>
      <c r="K4509">
        <v>1</v>
      </c>
      <c r="L4509">
        <v>0</v>
      </c>
      <c r="M4509" s="32">
        <v>2034</v>
      </c>
    </row>
    <row r="4510" spans="1:13" x14ac:dyDescent="0.3">
      <c r="A4510" t="s">
        <v>28</v>
      </c>
      <c r="B4510" t="s">
        <v>44</v>
      </c>
      <c r="C4510" t="s">
        <v>15</v>
      </c>
      <c r="D4510" t="s">
        <v>23</v>
      </c>
      <c r="E4510" t="s">
        <v>24</v>
      </c>
      <c r="F4510">
        <v>90045</v>
      </c>
      <c r="G4510" t="s">
        <v>25</v>
      </c>
      <c r="H4510" t="s">
        <v>19</v>
      </c>
      <c r="I4510" t="s">
        <v>33</v>
      </c>
      <c r="J4510" s="31">
        <v>2399</v>
      </c>
      <c r="K4510">
        <v>1</v>
      </c>
      <c r="L4510">
        <v>0</v>
      </c>
      <c r="M4510" s="32">
        <v>55177</v>
      </c>
    </row>
    <row r="4511" spans="1:13" x14ac:dyDescent="0.3">
      <c r="A4511" t="s">
        <v>28</v>
      </c>
      <c r="B4511" t="s">
        <v>14</v>
      </c>
      <c r="C4511" t="s">
        <v>15</v>
      </c>
      <c r="D4511" t="s">
        <v>23</v>
      </c>
      <c r="E4511" t="s">
        <v>24</v>
      </c>
      <c r="F4511">
        <v>90036</v>
      </c>
      <c r="G4511" t="s">
        <v>25</v>
      </c>
      <c r="H4511" t="s">
        <v>19</v>
      </c>
      <c r="I4511" t="s">
        <v>31</v>
      </c>
      <c r="J4511" s="31">
        <v>171288</v>
      </c>
      <c r="K4511">
        <v>3</v>
      </c>
      <c r="L4511">
        <v>2</v>
      </c>
      <c r="M4511" s="32">
        <v>-64233</v>
      </c>
    </row>
    <row r="4512" spans="1:13" x14ac:dyDescent="0.3">
      <c r="A4512" t="s">
        <v>28</v>
      </c>
      <c r="B4512" t="s">
        <v>22</v>
      </c>
      <c r="C4512" t="s">
        <v>15</v>
      </c>
      <c r="D4512" t="s">
        <v>82</v>
      </c>
      <c r="E4512" t="s">
        <v>112</v>
      </c>
      <c r="F4512">
        <v>65807</v>
      </c>
      <c r="G4512" t="s">
        <v>47</v>
      </c>
      <c r="H4512" t="s">
        <v>19</v>
      </c>
      <c r="I4512" t="s">
        <v>33</v>
      </c>
      <c r="J4512" s="31">
        <v>373</v>
      </c>
      <c r="K4512">
        <v>2</v>
      </c>
      <c r="L4512">
        <v>0</v>
      </c>
      <c r="M4512" s="32">
        <v>17158</v>
      </c>
    </row>
    <row r="4513" spans="1:13" x14ac:dyDescent="0.3">
      <c r="A4513" t="s">
        <v>28</v>
      </c>
      <c r="B4513" t="s">
        <v>22</v>
      </c>
      <c r="C4513" t="s">
        <v>15</v>
      </c>
      <c r="D4513" t="s">
        <v>82</v>
      </c>
      <c r="E4513" t="s">
        <v>112</v>
      </c>
      <c r="F4513">
        <v>65807</v>
      </c>
      <c r="G4513" t="s">
        <v>47</v>
      </c>
      <c r="H4513" t="s">
        <v>26</v>
      </c>
      <c r="I4513" t="s">
        <v>37</v>
      </c>
      <c r="J4513" s="31">
        <v>8196</v>
      </c>
      <c r="K4513">
        <v>2</v>
      </c>
      <c r="L4513">
        <v>0</v>
      </c>
      <c r="M4513" s="32">
        <v>393408</v>
      </c>
    </row>
    <row r="4514" spans="1:13" x14ac:dyDescent="0.3">
      <c r="A4514" t="s">
        <v>62</v>
      </c>
      <c r="B4514" t="s">
        <v>14</v>
      </c>
      <c r="C4514" t="s">
        <v>15</v>
      </c>
      <c r="D4514" t="s">
        <v>108</v>
      </c>
      <c r="E4514" t="s">
        <v>81</v>
      </c>
      <c r="F4514">
        <v>85023</v>
      </c>
      <c r="G4514" t="s">
        <v>25</v>
      </c>
      <c r="H4514" t="s">
        <v>26</v>
      </c>
      <c r="I4514" t="s">
        <v>37</v>
      </c>
      <c r="J4514" s="31">
        <v>54792</v>
      </c>
      <c r="K4514">
        <v>6</v>
      </c>
      <c r="L4514">
        <v>7</v>
      </c>
      <c r="M4514" s="32">
        <v>-401808</v>
      </c>
    </row>
    <row r="4515" spans="1:13" x14ac:dyDescent="0.3">
      <c r="A4515" t="s">
        <v>62</v>
      </c>
      <c r="B4515" t="s">
        <v>14</v>
      </c>
      <c r="C4515" t="s">
        <v>15</v>
      </c>
      <c r="D4515" t="s">
        <v>61</v>
      </c>
      <c r="E4515" t="s">
        <v>46</v>
      </c>
      <c r="F4515">
        <v>77070</v>
      </c>
      <c r="G4515" t="s">
        <v>47</v>
      </c>
      <c r="H4515" t="s">
        <v>26</v>
      </c>
      <c r="I4515" t="s">
        <v>32</v>
      </c>
      <c r="J4515" s="31">
        <v>10784</v>
      </c>
      <c r="K4515">
        <v>1</v>
      </c>
      <c r="L4515">
        <v>2</v>
      </c>
      <c r="M4515" s="32">
        <v>8088</v>
      </c>
    </row>
    <row r="4516" spans="1:13" x14ac:dyDescent="0.3">
      <c r="A4516" t="s">
        <v>13</v>
      </c>
      <c r="B4516" t="s">
        <v>14</v>
      </c>
      <c r="C4516" t="s">
        <v>15</v>
      </c>
      <c r="D4516" t="s">
        <v>500</v>
      </c>
      <c r="E4516" t="s">
        <v>83</v>
      </c>
      <c r="F4516">
        <v>23666</v>
      </c>
      <c r="G4516" t="s">
        <v>18</v>
      </c>
      <c r="H4516" t="s">
        <v>19</v>
      </c>
      <c r="I4516" t="s">
        <v>21</v>
      </c>
      <c r="J4516" s="31">
        <v>29098</v>
      </c>
      <c r="K4516">
        <v>1</v>
      </c>
      <c r="L4516">
        <v>0</v>
      </c>
      <c r="M4516" s="32">
        <v>756548</v>
      </c>
    </row>
    <row r="4517" spans="1:13" x14ac:dyDescent="0.3">
      <c r="A4517" t="s">
        <v>28</v>
      </c>
      <c r="B4517" t="s">
        <v>44</v>
      </c>
      <c r="C4517" t="s">
        <v>15</v>
      </c>
      <c r="D4517" t="s">
        <v>337</v>
      </c>
      <c r="E4517" t="s">
        <v>119</v>
      </c>
      <c r="F4517">
        <v>74133</v>
      </c>
      <c r="G4517" t="s">
        <v>47</v>
      </c>
      <c r="H4517" t="s">
        <v>26</v>
      </c>
      <c r="I4517" t="s">
        <v>34</v>
      </c>
      <c r="J4517" s="31">
        <v>3644</v>
      </c>
      <c r="K4517">
        <v>4</v>
      </c>
      <c r="L4517">
        <v>0</v>
      </c>
      <c r="M4517" s="32">
        <v>120252</v>
      </c>
    </row>
    <row r="4518" spans="1:13" x14ac:dyDescent="0.3">
      <c r="A4518" t="s">
        <v>28</v>
      </c>
      <c r="B4518" t="s">
        <v>14</v>
      </c>
      <c r="C4518" t="s">
        <v>15</v>
      </c>
      <c r="D4518" t="s">
        <v>42</v>
      </c>
      <c r="E4518" t="s">
        <v>43</v>
      </c>
      <c r="F4518">
        <v>98105</v>
      </c>
      <c r="G4518" t="s">
        <v>25</v>
      </c>
      <c r="H4518" t="s">
        <v>26</v>
      </c>
      <c r="I4518" t="s">
        <v>41</v>
      </c>
      <c r="J4518" s="31">
        <v>214</v>
      </c>
      <c r="K4518">
        <v>5</v>
      </c>
      <c r="L4518">
        <v>0</v>
      </c>
      <c r="M4518" s="32">
        <v>10058</v>
      </c>
    </row>
    <row r="4519" spans="1:13" x14ac:dyDescent="0.3">
      <c r="A4519" t="s">
        <v>28</v>
      </c>
      <c r="B4519" t="s">
        <v>14</v>
      </c>
      <c r="C4519" t="s">
        <v>15</v>
      </c>
      <c r="D4519" t="s">
        <v>42</v>
      </c>
      <c r="E4519" t="s">
        <v>43</v>
      </c>
      <c r="F4519">
        <v>98105</v>
      </c>
      <c r="G4519" t="s">
        <v>25</v>
      </c>
      <c r="H4519" t="s">
        <v>26</v>
      </c>
      <c r="I4519" t="s">
        <v>37</v>
      </c>
      <c r="J4519" s="31">
        <v>48664</v>
      </c>
      <c r="K4519">
        <v>7</v>
      </c>
      <c r="L4519">
        <v>2</v>
      </c>
      <c r="M4519" s="32">
        <v>158158</v>
      </c>
    </row>
    <row r="4520" spans="1:13" x14ac:dyDescent="0.3">
      <c r="A4520" t="s">
        <v>28</v>
      </c>
      <c r="B4520" t="s">
        <v>14</v>
      </c>
      <c r="C4520" t="s">
        <v>15</v>
      </c>
      <c r="D4520" t="s">
        <v>52</v>
      </c>
      <c r="E4520" t="s">
        <v>24</v>
      </c>
      <c r="F4520">
        <v>94109</v>
      </c>
      <c r="G4520" t="s">
        <v>25</v>
      </c>
      <c r="H4520" t="s">
        <v>26</v>
      </c>
      <c r="I4520" t="s">
        <v>34</v>
      </c>
      <c r="J4520" s="31">
        <v>1656</v>
      </c>
      <c r="K4520">
        <v>4</v>
      </c>
      <c r="L4520">
        <v>0</v>
      </c>
      <c r="M4520" s="32">
        <v>69552</v>
      </c>
    </row>
    <row r="4521" spans="1:13" x14ac:dyDescent="0.3">
      <c r="A4521" t="s">
        <v>28</v>
      </c>
      <c r="B4521" t="s">
        <v>22</v>
      </c>
      <c r="C4521" t="s">
        <v>15</v>
      </c>
      <c r="D4521" t="s">
        <v>189</v>
      </c>
      <c r="E4521" t="s">
        <v>30</v>
      </c>
      <c r="F4521">
        <v>32216</v>
      </c>
      <c r="G4521" t="s">
        <v>18</v>
      </c>
      <c r="H4521" t="s">
        <v>26</v>
      </c>
      <c r="I4521" t="s">
        <v>32</v>
      </c>
      <c r="J4521" s="31">
        <v>134752</v>
      </c>
      <c r="K4521">
        <v>8</v>
      </c>
      <c r="L4521">
        <v>2</v>
      </c>
      <c r="M4521" s="32">
        <v>8422</v>
      </c>
    </row>
    <row r="4522" spans="1:13" x14ac:dyDescent="0.3">
      <c r="A4522" t="s">
        <v>28</v>
      </c>
      <c r="B4522" t="s">
        <v>22</v>
      </c>
      <c r="C4522" t="s">
        <v>15</v>
      </c>
      <c r="D4522" t="s">
        <v>182</v>
      </c>
      <c r="E4522" t="s">
        <v>74</v>
      </c>
      <c r="F4522">
        <v>47374</v>
      </c>
      <c r="G4522" t="s">
        <v>47</v>
      </c>
      <c r="H4522" t="s">
        <v>35</v>
      </c>
      <c r="I4522" t="s">
        <v>59</v>
      </c>
      <c r="J4522" s="31">
        <v>6231</v>
      </c>
      <c r="K4522">
        <v>3</v>
      </c>
      <c r="L4522">
        <v>0</v>
      </c>
      <c r="M4522" s="32">
        <v>224316</v>
      </c>
    </row>
    <row r="4523" spans="1:13" x14ac:dyDescent="0.3">
      <c r="A4523" t="s">
        <v>28</v>
      </c>
      <c r="B4523" t="s">
        <v>22</v>
      </c>
      <c r="C4523" t="s">
        <v>15</v>
      </c>
      <c r="D4523" t="s">
        <v>182</v>
      </c>
      <c r="E4523" t="s">
        <v>74</v>
      </c>
      <c r="F4523">
        <v>47374</v>
      </c>
      <c r="G4523" t="s">
        <v>47</v>
      </c>
      <c r="H4523" t="s">
        <v>19</v>
      </c>
      <c r="I4523" t="s">
        <v>33</v>
      </c>
      <c r="J4523" s="31">
        <v>2032</v>
      </c>
      <c r="K4523">
        <v>4</v>
      </c>
      <c r="L4523">
        <v>0</v>
      </c>
      <c r="M4523" s="32">
        <v>69088</v>
      </c>
    </row>
    <row r="4524" spans="1:13" x14ac:dyDescent="0.3">
      <c r="A4524" t="s">
        <v>13</v>
      </c>
      <c r="B4524" t="s">
        <v>22</v>
      </c>
      <c r="C4524" t="s">
        <v>15</v>
      </c>
      <c r="D4524" t="s">
        <v>183</v>
      </c>
      <c r="E4524" t="s">
        <v>98</v>
      </c>
      <c r="F4524">
        <v>80027</v>
      </c>
      <c r="G4524" t="s">
        <v>25</v>
      </c>
      <c r="H4524" t="s">
        <v>26</v>
      </c>
      <c r="I4524" t="s">
        <v>77</v>
      </c>
      <c r="J4524" s="31">
        <v>9432</v>
      </c>
      <c r="K4524">
        <v>3</v>
      </c>
      <c r="L4524">
        <v>2</v>
      </c>
      <c r="M4524" s="32">
        <v>30654</v>
      </c>
    </row>
    <row r="4525" spans="1:13" x14ac:dyDescent="0.3">
      <c r="A4525" t="s">
        <v>28</v>
      </c>
      <c r="B4525" t="s">
        <v>14</v>
      </c>
      <c r="C4525" t="s">
        <v>15</v>
      </c>
      <c r="D4525" t="s">
        <v>75</v>
      </c>
      <c r="E4525" t="s">
        <v>76</v>
      </c>
      <c r="F4525">
        <v>10024</v>
      </c>
      <c r="G4525" t="s">
        <v>57</v>
      </c>
      <c r="H4525" t="s">
        <v>26</v>
      </c>
      <c r="I4525" t="s">
        <v>27</v>
      </c>
      <c r="J4525" s="31">
        <v>3486</v>
      </c>
      <c r="K4525">
        <v>7</v>
      </c>
      <c r="L4525">
        <v>0</v>
      </c>
      <c r="M4525" s="32">
        <v>160356</v>
      </c>
    </row>
    <row r="4526" spans="1:13" x14ac:dyDescent="0.3">
      <c r="A4526" t="s">
        <v>28</v>
      </c>
      <c r="B4526" t="s">
        <v>14</v>
      </c>
      <c r="C4526" t="s">
        <v>15</v>
      </c>
      <c r="D4526" t="s">
        <v>75</v>
      </c>
      <c r="E4526" t="s">
        <v>76</v>
      </c>
      <c r="F4526">
        <v>10024</v>
      </c>
      <c r="G4526" t="s">
        <v>57</v>
      </c>
      <c r="H4526" t="s">
        <v>19</v>
      </c>
      <c r="I4526" t="s">
        <v>33</v>
      </c>
      <c r="J4526" s="31">
        <v>8934</v>
      </c>
      <c r="K4526">
        <v>6</v>
      </c>
      <c r="L4526">
        <v>0</v>
      </c>
      <c r="M4526" s="32">
        <v>241218</v>
      </c>
    </row>
    <row r="4527" spans="1:13" x14ac:dyDescent="0.3">
      <c r="A4527" t="s">
        <v>28</v>
      </c>
      <c r="B4527" t="s">
        <v>44</v>
      </c>
      <c r="C4527" t="s">
        <v>15</v>
      </c>
      <c r="D4527" t="s">
        <v>501</v>
      </c>
      <c r="E4527" t="s">
        <v>76</v>
      </c>
      <c r="F4527">
        <v>13440</v>
      </c>
      <c r="G4527" t="s">
        <v>57</v>
      </c>
      <c r="H4527" t="s">
        <v>35</v>
      </c>
      <c r="I4527" t="s">
        <v>36</v>
      </c>
      <c r="J4527" s="31">
        <v>26998</v>
      </c>
      <c r="K4527">
        <v>2</v>
      </c>
      <c r="L4527">
        <v>0</v>
      </c>
      <c r="M4527" s="32">
        <v>67495</v>
      </c>
    </row>
    <row r="4528" spans="1:13" x14ac:dyDescent="0.3">
      <c r="A4528" t="s">
        <v>28</v>
      </c>
      <c r="B4528" t="s">
        <v>44</v>
      </c>
      <c r="C4528" t="s">
        <v>15</v>
      </c>
      <c r="D4528" t="s">
        <v>501</v>
      </c>
      <c r="E4528" t="s">
        <v>76</v>
      </c>
      <c r="F4528">
        <v>13440</v>
      </c>
      <c r="G4528" t="s">
        <v>57</v>
      </c>
      <c r="H4528" t="s">
        <v>26</v>
      </c>
      <c r="I4528" t="s">
        <v>41</v>
      </c>
      <c r="J4528" s="31">
        <v>999</v>
      </c>
      <c r="K4528">
        <v>5</v>
      </c>
      <c r="L4528">
        <v>0</v>
      </c>
      <c r="M4528" s="32">
        <v>47952</v>
      </c>
    </row>
    <row r="4529" spans="1:13" x14ac:dyDescent="0.3">
      <c r="A4529" t="s">
        <v>28</v>
      </c>
      <c r="B4529" t="s">
        <v>44</v>
      </c>
      <c r="C4529" t="s">
        <v>15</v>
      </c>
      <c r="D4529" t="s">
        <v>501</v>
      </c>
      <c r="E4529" t="s">
        <v>76</v>
      </c>
      <c r="F4529">
        <v>13440</v>
      </c>
      <c r="G4529" t="s">
        <v>57</v>
      </c>
      <c r="H4529" t="s">
        <v>19</v>
      </c>
      <c r="I4529" t="s">
        <v>33</v>
      </c>
      <c r="J4529" s="31">
        <v>3908</v>
      </c>
      <c r="K4529">
        <v>4</v>
      </c>
      <c r="L4529">
        <v>0</v>
      </c>
      <c r="M4529" s="32">
        <v>144596</v>
      </c>
    </row>
    <row r="4530" spans="1:13" x14ac:dyDescent="0.3">
      <c r="A4530" t="s">
        <v>13</v>
      </c>
      <c r="B4530" t="s">
        <v>22</v>
      </c>
      <c r="C4530" t="s">
        <v>15</v>
      </c>
      <c r="D4530" t="s">
        <v>378</v>
      </c>
      <c r="E4530" t="s">
        <v>104</v>
      </c>
      <c r="F4530">
        <v>43302</v>
      </c>
      <c r="G4530" t="s">
        <v>57</v>
      </c>
      <c r="H4530" t="s">
        <v>35</v>
      </c>
      <c r="I4530" t="s">
        <v>59</v>
      </c>
      <c r="J4530" s="31">
        <v>116832</v>
      </c>
      <c r="K4530">
        <v>4</v>
      </c>
      <c r="L4530">
        <v>2</v>
      </c>
      <c r="M4530" s="32">
        <v>335892</v>
      </c>
    </row>
    <row r="4531" spans="1:13" x14ac:dyDescent="0.3">
      <c r="A4531" t="s">
        <v>28</v>
      </c>
      <c r="B4531" t="s">
        <v>14</v>
      </c>
      <c r="C4531" t="s">
        <v>15</v>
      </c>
      <c r="D4531" t="s">
        <v>61</v>
      </c>
      <c r="E4531" t="s">
        <v>46</v>
      </c>
      <c r="F4531">
        <v>77041</v>
      </c>
      <c r="G4531" t="s">
        <v>47</v>
      </c>
      <c r="H4531" t="s">
        <v>26</v>
      </c>
      <c r="I4531" t="s">
        <v>37</v>
      </c>
      <c r="J4531" s="31">
        <v>2296</v>
      </c>
      <c r="K4531">
        <v>2</v>
      </c>
      <c r="L4531">
        <v>8</v>
      </c>
      <c r="M4531" s="32">
        <v>-39032</v>
      </c>
    </row>
    <row r="4532" spans="1:13" x14ac:dyDescent="0.3">
      <c r="A4532" t="s">
        <v>62</v>
      </c>
      <c r="B4532" t="s">
        <v>14</v>
      </c>
      <c r="C4532" t="s">
        <v>15</v>
      </c>
      <c r="D4532" t="s">
        <v>75</v>
      </c>
      <c r="E4532" t="s">
        <v>76</v>
      </c>
      <c r="F4532">
        <v>10009</v>
      </c>
      <c r="G4532" t="s">
        <v>57</v>
      </c>
      <c r="H4532" t="s">
        <v>19</v>
      </c>
      <c r="I4532" t="s">
        <v>21</v>
      </c>
      <c r="J4532" s="31">
        <v>408006</v>
      </c>
      <c r="K4532">
        <v>2</v>
      </c>
      <c r="L4532">
        <v>1</v>
      </c>
      <c r="M4532" s="32">
        <v>725344</v>
      </c>
    </row>
    <row r="4533" spans="1:13" x14ac:dyDescent="0.3">
      <c r="A4533" t="s">
        <v>62</v>
      </c>
      <c r="B4533" t="s">
        <v>14</v>
      </c>
      <c r="C4533" t="s">
        <v>15</v>
      </c>
      <c r="D4533" t="s">
        <v>75</v>
      </c>
      <c r="E4533" t="s">
        <v>76</v>
      </c>
      <c r="F4533">
        <v>10009</v>
      </c>
      <c r="G4533" t="s">
        <v>57</v>
      </c>
      <c r="H4533" t="s">
        <v>26</v>
      </c>
      <c r="I4533" t="s">
        <v>32</v>
      </c>
      <c r="J4533" s="31">
        <v>4044</v>
      </c>
      <c r="K4533">
        <v>3</v>
      </c>
      <c r="L4533">
        <v>0</v>
      </c>
      <c r="M4533" s="32">
        <v>105144</v>
      </c>
    </row>
    <row r="4534" spans="1:13" x14ac:dyDescent="0.3">
      <c r="A4534" t="s">
        <v>168</v>
      </c>
      <c r="B4534" t="s">
        <v>44</v>
      </c>
      <c r="C4534" t="s">
        <v>15</v>
      </c>
      <c r="D4534" t="s">
        <v>372</v>
      </c>
      <c r="E4534" t="s">
        <v>24</v>
      </c>
      <c r="F4534">
        <v>95336</v>
      </c>
      <c r="G4534" t="s">
        <v>25</v>
      </c>
      <c r="H4534" t="s">
        <v>19</v>
      </c>
      <c r="I4534" t="s">
        <v>21</v>
      </c>
      <c r="J4534" s="31">
        <v>122352</v>
      </c>
      <c r="K4534">
        <v>3</v>
      </c>
      <c r="L4534">
        <v>2</v>
      </c>
      <c r="M4534" s="32">
        <v>137646</v>
      </c>
    </row>
    <row r="4535" spans="1:13" x14ac:dyDescent="0.3">
      <c r="A4535" t="s">
        <v>168</v>
      </c>
      <c r="B4535" t="s">
        <v>44</v>
      </c>
      <c r="C4535" t="s">
        <v>15</v>
      </c>
      <c r="D4535" t="s">
        <v>372</v>
      </c>
      <c r="E4535" t="s">
        <v>24</v>
      </c>
      <c r="F4535">
        <v>95336</v>
      </c>
      <c r="G4535" t="s">
        <v>25</v>
      </c>
      <c r="H4535" t="s">
        <v>26</v>
      </c>
      <c r="I4535" t="s">
        <v>60</v>
      </c>
      <c r="J4535" s="31">
        <v>1528</v>
      </c>
      <c r="K4535">
        <v>2</v>
      </c>
      <c r="L4535">
        <v>0</v>
      </c>
      <c r="M4535" s="32">
        <v>74872</v>
      </c>
    </row>
    <row r="4536" spans="1:13" x14ac:dyDescent="0.3">
      <c r="A4536" t="s">
        <v>28</v>
      </c>
      <c r="B4536" t="s">
        <v>22</v>
      </c>
      <c r="C4536" t="s">
        <v>15</v>
      </c>
      <c r="D4536" t="s">
        <v>23</v>
      </c>
      <c r="E4536" t="s">
        <v>24</v>
      </c>
      <c r="F4536">
        <v>90004</v>
      </c>
      <c r="G4536" t="s">
        <v>25</v>
      </c>
      <c r="H4536" t="s">
        <v>26</v>
      </c>
      <c r="I4536" t="s">
        <v>41</v>
      </c>
      <c r="J4536" s="31">
        <v>1196</v>
      </c>
      <c r="K4536">
        <v>2</v>
      </c>
      <c r="L4536">
        <v>0</v>
      </c>
      <c r="M4536" s="32">
        <v>58604</v>
      </c>
    </row>
    <row r="4537" spans="1:13" x14ac:dyDescent="0.3">
      <c r="A4537" t="s">
        <v>28</v>
      </c>
      <c r="B4537" t="s">
        <v>44</v>
      </c>
      <c r="C4537" t="s">
        <v>15</v>
      </c>
      <c r="D4537" t="s">
        <v>42</v>
      </c>
      <c r="E4537" t="s">
        <v>43</v>
      </c>
      <c r="F4537">
        <v>98115</v>
      </c>
      <c r="G4537" t="s">
        <v>25</v>
      </c>
      <c r="H4537" t="s">
        <v>19</v>
      </c>
      <c r="I4537" t="s">
        <v>33</v>
      </c>
      <c r="J4537" s="31">
        <v>1584</v>
      </c>
      <c r="K4537">
        <v>3</v>
      </c>
      <c r="L4537">
        <v>0</v>
      </c>
      <c r="M4537" s="32">
        <v>49104</v>
      </c>
    </row>
    <row r="4538" spans="1:13" x14ac:dyDescent="0.3">
      <c r="A4538" t="s">
        <v>28</v>
      </c>
      <c r="B4538" t="s">
        <v>44</v>
      </c>
      <c r="C4538" t="s">
        <v>15</v>
      </c>
      <c r="D4538" t="s">
        <v>42</v>
      </c>
      <c r="E4538" t="s">
        <v>43</v>
      </c>
      <c r="F4538">
        <v>98115</v>
      </c>
      <c r="G4538" t="s">
        <v>25</v>
      </c>
      <c r="H4538" t="s">
        <v>26</v>
      </c>
      <c r="I4538" t="s">
        <v>37</v>
      </c>
      <c r="J4538" s="31">
        <v>86376</v>
      </c>
      <c r="K4538">
        <v>3</v>
      </c>
      <c r="L4538">
        <v>2</v>
      </c>
      <c r="M4538" s="32">
        <v>302316</v>
      </c>
    </row>
    <row r="4539" spans="1:13" x14ac:dyDescent="0.3">
      <c r="A4539" t="s">
        <v>28</v>
      </c>
      <c r="B4539" t="s">
        <v>44</v>
      </c>
      <c r="C4539" t="s">
        <v>15</v>
      </c>
      <c r="D4539" t="s">
        <v>42</v>
      </c>
      <c r="E4539" t="s">
        <v>43</v>
      </c>
      <c r="F4539">
        <v>98115</v>
      </c>
      <c r="G4539" t="s">
        <v>25</v>
      </c>
      <c r="H4539" t="s">
        <v>26</v>
      </c>
      <c r="I4539" t="s">
        <v>34</v>
      </c>
      <c r="J4539" s="31">
        <v>1824</v>
      </c>
      <c r="K4539">
        <v>3</v>
      </c>
      <c r="L4539">
        <v>0</v>
      </c>
      <c r="M4539" s="32">
        <v>62016</v>
      </c>
    </row>
    <row r="4540" spans="1:13" x14ac:dyDescent="0.3">
      <c r="A4540" t="s">
        <v>28</v>
      </c>
      <c r="B4540" t="s">
        <v>44</v>
      </c>
      <c r="C4540" t="s">
        <v>15</v>
      </c>
      <c r="D4540" t="s">
        <v>42</v>
      </c>
      <c r="E4540" t="s">
        <v>43</v>
      </c>
      <c r="F4540">
        <v>98115</v>
      </c>
      <c r="G4540" t="s">
        <v>25</v>
      </c>
      <c r="H4540" t="s">
        <v>26</v>
      </c>
      <c r="I4540" t="s">
        <v>34</v>
      </c>
      <c r="J4540" s="31">
        <v>1312</v>
      </c>
      <c r="K4540">
        <v>4</v>
      </c>
      <c r="L4540">
        <v>0</v>
      </c>
      <c r="M4540" s="32">
        <v>43296</v>
      </c>
    </row>
    <row r="4541" spans="1:13" x14ac:dyDescent="0.3">
      <c r="A4541" t="s">
        <v>28</v>
      </c>
      <c r="B4541" t="s">
        <v>22</v>
      </c>
      <c r="C4541" t="s">
        <v>15</v>
      </c>
      <c r="D4541" t="s">
        <v>290</v>
      </c>
      <c r="E4541" t="s">
        <v>179</v>
      </c>
      <c r="F4541">
        <v>2908</v>
      </c>
      <c r="G4541" t="s">
        <v>57</v>
      </c>
      <c r="H4541" t="s">
        <v>35</v>
      </c>
      <c r="I4541" t="s">
        <v>36</v>
      </c>
      <c r="J4541" s="31">
        <v>10598</v>
      </c>
      <c r="K4541">
        <v>2</v>
      </c>
      <c r="L4541">
        <v>0</v>
      </c>
      <c r="M4541" s="32">
        <v>10598</v>
      </c>
    </row>
    <row r="4542" spans="1:13" x14ac:dyDescent="0.3">
      <c r="A4542" t="s">
        <v>28</v>
      </c>
      <c r="B4542" t="s">
        <v>22</v>
      </c>
      <c r="C4542" t="s">
        <v>15</v>
      </c>
      <c r="D4542" t="s">
        <v>290</v>
      </c>
      <c r="E4542" t="s">
        <v>179</v>
      </c>
      <c r="F4542">
        <v>2908</v>
      </c>
      <c r="G4542" t="s">
        <v>57</v>
      </c>
      <c r="H4542" t="s">
        <v>19</v>
      </c>
      <c r="I4542" t="s">
        <v>31</v>
      </c>
      <c r="J4542" s="31">
        <v>49392</v>
      </c>
      <c r="K4542">
        <v>7</v>
      </c>
      <c r="L4542">
        <v>3</v>
      </c>
      <c r="M4542" s="32">
        <v>-28224</v>
      </c>
    </row>
    <row r="4543" spans="1:13" x14ac:dyDescent="0.3">
      <c r="A4543" t="s">
        <v>28</v>
      </c>
      <c r="B4543" t="s">
        <v>22</v>
      </c>
      <c r="C4543" t="s">
        <v>15</v>
      </c>
      <c r="D4543" t="s">
        <v>79</v>
      </c>
      <c r="E4543" t="s">
        <v>65</v>
      </c>
      <c r="F4543">
        <v>60653</v>
      </c>
      <c r="G4543" t="s">
        <v>47</v>
      </c>
      <c r="H4543" t="s">
        <v>26</v>
      </c>
      <c r="I4543" t="s">
        <v>37</v>
      </c>
      <c r="J4543" s="31">
        <v>5936</v>
      </c>
      <c r="K4543">
        <v>7</v>
      </c>
      <c r="L4543">
        <v>8</v>
      </c>
      <c r="M4543" s="32">
        <v>-8904</v>
      </c>
    </row>
    <row r="4544" spans="1:13" x14ac:dyDescent="0.3">
      <c r="A4544" t="s">
        <v>62</v>
      </c>
      <c r="B4544" t="s">
        <v>14</v>
      </c>
      <c r="C4544" t="s">
        <v>15</v>
      </c>
      <c r="D4544" t="s">
        <v>354</v>
      </c>
      <c r="E4544" t="s">
        <v>119</v>
      </c>
      <c r="F4544">
        <v>73120</v>
      </c>
      <c r="G4544" t="s">
        <v>47</v>
      </c>
      <c r="H4544" t="s">
        <v>26</v>
      </c>
      <c r="I4544" t="s">
        <v>60</v>
      </c>
      <c r="J4544" s="31">
        <v>32586</v>
      </c>
      <c r="K4544">
        <v>2</v>
      </c>
      <c r="L4544">
        <v>0</v>
      </c>
      <c r="M4544" s="32">
        <v>1498956</v>
      </c>
    </row>
    <row r="4545" spans="1:13" x14ac:dyDescent="0.3">
      <c r="A4545" t="s">
        <v>13</v>
      </c>
      <c r="B4545" t="s">
        <v>14</v>
      </c>
      <c r="C4545" t="s">
        <v>15</v>
      </c>
      <c r="D4545" t="s">
        <v>79</v>
      </c>
      <c r="E4545" t="s">
        <v>65</v>
      </c>
      <c r="F4545">
        <v>60610</v>
      </c>
      <c r="G4545" t="s">
        <v>47</v>
      </c>
      <c r="H4545" t="s">
        <v>19</v>
      </c>
      <c r="I4545" t="s">
        <v>21</v>
      </c>
      <c r="J4545" s="31">
        <v>383607</v>
      </c>
      <c r="K4545">
        <v>9</v>
      </c>
      <c r="L4545">
        <v>3</v>
      </c>
      <c r="M4545" s="32">
        <v>-54801</v>
      </c>
    </row>
    <row r="4546" spans="1:13" x14ac:dyDescent="0.3">
      <c r="A4546" t="s">
        <v>13</v>
      </c>
      <c r="B4546" t="s">
        <v>14</v>
      </c>
      <c r="C4546" t="s">
        <v>15</v>
      </c>
      <c r="D4546" t="s">
        <v>79</v>
      </c>
      <c r="E4546" t="s">
        <v>65</v>
      </c>
      <c r="F4546">
        <v>60610</v>
      </c>
      <c r="G4546" t="s">
        <v>47</v>
      </c>
      <c r="H4546" t="s">
        <v>35</v>
      </c>
      <c r="I4546" t="s">
        <v>36</v>
      </c>
      <c r="J4546" s="31">
        <v>14848</v>
      </c>
      <c r="K4546">
        <v>2</v>
      </c>
      <c r="L4546">
        <v>2</v>
      </c>
      <c r="M4546" s="32">
        <v>16704</v>
      </c>
    </row>
    <row r="4547" spans="1:13" x14ac:dyDescent="0.3">
      <c r="A4547" t="s">
        <v>13</v>
      </c>
      <c r="B4547" t="s">
        <v>14</v>
      </c>
      <c r="C4547" t="s">
        <v>15</v>
      </c>
      <c r="D4547" t="s">
        <v>79</v>
      </c>
      <c r="E4547" t="s">
        <v>65</v>
      </c>
      <c r="F4547">
        <v>60610</v>
      </c>
      <c r="G4547" t="s">
        <v>47</v>
      </c>
      <c r="H4547" t="s">
        <v>35</v>
      </c>
      <c r="I4547" t="s">
        <v>36</v>
      </c>
      <c r="J4547" s="31">
        <v>537544</v>
      </c>
      <c r="K4547">
        <v>7</v>
      </c>
      <c r="L4547">
        <v>2</v>
      </c>
      <c r="M4547" s="32">
        <v>537544</v>
      </c>
    </row>
    <row r="4548" spans="1:13" x14ac:dyDescent="0.3">
      <c r="A4548" t="s">
        <v>13</v>
      </c>
      <c r="B4548" t="s">
        <v>14</v>
      </c>
      <c r="C4548" t="s">
        <v>15</v>
      </c>
      <c r="D4548" t="s">
        <v>79</v>
      </c>
      <c r="E4548" t="s">
        <v>65</v>
      </c>
      <c r="F4548">
        <v>60610</v>
      </c>
      <c r="G4548" t="s">
        <v>47</v>
      </c>
      <c r="H4548" t="s">
        <v>26</v>
      </c>
      <c r="I4548" t="s">
        <v>37</v>
      </c>
      <c r="J4548" s="31">
        <v>1928</v>
      </c>
      <c r="K4548">
        <v>2</v>
      </c>
      <c r="L4548">
        <v>8</v>
      </c>
      <c r="M4548" s="32">
        <v>-29884</v>
      </c>
    </row>
    <row r="4549" spans="1:13" x14ac:dyDescent="0.3">
      <c r="A4549" t="s">
        <v>13</v>
      </c>
      <c r="B4549" t="s">
        <v>14</v>
      </c>
      <c r="C4549" t="s">
        <v>15</v>
      </c>
      <c r="D4549" t="s">
        <v>79</v>
      </c>
      <c r="E4549" t="s">
        <v>65</v>
      </c>
      <c r="F4549">
        <v>60610</v>
      </c>
      <c r="G4549" t="s">
        <v>47</v>
      </c>
      <c r="H4549" t="s">
        <v>26</v>
      </c>
      <c r="I4549" t="s">
        <v>34</v>
      </c>
      <c r="J4549" s="31">
        <v>6912</v>
      </c>
      <c r="K4549">
        <v>3</v>
      </c>
      <c r="L4549">
        <v>2</v>
      </c>
      <c r="M4549" s="32">
        <v>6912</v>
      </c>
    </row>
    <row r="4550" spans="1:13" x14ac:dyDescent="0.3">
      <c r="A4550" t="s">
        <v>13</v>
      </c>
      <c r="B4550" t="s">
        <v>14</v>
      </c>
      <c r="C4550" t="s">
        <v>15</v>
      </c>
      <c r="D4550" t="s">
        <v>79</v>
      </c>
      <c r="E4550" t="s">
        <v>65</v>
      </c>
      <c r="F4550">
        <v>60610</v>
      </c>
      <c r="G4550" t="s">
        <v>47</v>
      </c>
      <c r="H4550" t="s">
        <v>19</v>
      </c>
      <c r="I4550" t="s">
        <v>33</v>
      </c>
      <c r="J4550" s="31">
        <v>776</v>
      </c>
      <c r="K4550">
        <v>1</v>
      </c>
      <c r="L4550">
        <v>6</v>
      </c>
      <c r="M4550" s="32">
        <v>-2134</v>
      </c>
    </row>
    <row r="4551" spans="1:13" x14ac:dyDescent="0.3">
      <c r="A4551" t="s">
        <v>13</v>
      </c>
      <c r="B4551" t="s">
        <v>14</v>
      </c>
      <c r="C4551" t="s">
        <v>15</v>
      </c>
      <c r="D4551" t="s">
        <v>79</v>
      </c>
      <c r="E4551" t="s">
        <v>65</v>
      </c>
      <c r="F4551">
        <v>60610</v>
      </c>
      <c r="G4551" t="s">
        <v>47</v>
      </c>
      <c r="H4551" t="s">
        <v>35</v>
      </c>
      <c r="I4551" t="s">
        <v>36</v>
      </c>
      <c r="J4551" s="31">
        <v>659168</v>
      </c>
      <c r="K4551">
        <v>4</v>
      </c>
      <c r="L4551">
        <v>2</v>
      </c>
      <c r="M4551" s="32">
        <v>494376</v>
      </c>
    </row>
    <row r="4552" spans="1:13" x14ac:dyDescent="0.3">
      <c r="A4552" t="s">
        <v>62</v>
      </c>
      <c r="B4552" t="s">
        <v>14</v>
      </c>
      <c r="C4552" t="s">
        <v>15</v>
      </c>
      <c r="D4552" t="s">
        <v>169</v>
      </c>
      <c r="E4552" t="s">
        <v>127</v>
      </c>
      <c r="F4552">
        <v>6040</v>
      </c>
      <c r="G4552" t="s">
        <v>57</v>
      </c>
      <c r="H4552" t="s">
        <v>26</v>
      </c>
      <c r="I4552" t="s">
        <v>27</v>
      </c>
      <c r="J4552" s="31">
        <v>576</v>
      </c>
      <c r="K4552">
        <v>2</v>
      </c>
      <c r="L4552">
        <v>0</v>
      </c>
      <c r="M4552" s="32">
        <v>28224</v>
      </c>
    </row>
    <row r="4553" spans="1:13" x14ac:dyDescent="0.3">
      <c r="A4553" t="s">
        <v>28</v>
      </c>
      <c r="B4553" t="s">
        <v>22</v>
      </c>
      <c r="C4553" t="s">
        <v>15</v>
      </c>
      <c r="D4553" t="s">
        <v>23</v>
      </c>
      <c r="E4553" t="s">
        <v>24</v>
      </c>
      <c r="F4553">
        <v>90049</v>
      </c>
      <c r="G4553" t="s">
        <v>25</v>
      </c>
      <c r="H4553" t="s">
        <v>19</v>
      </c>
      <c r="I4553" t="s">
        <v>31</v>
      </c>
      <c r="J4553" s="31">
        <v>351216</v>
      </c>
      <c r="K4553">
        <v>3</v>
      </c>
      <c r="L4553">
        <v>2</v>
      </c>
      <c r="M4553" s="32">
        <v>43902</v>
      </c>
    </row>
    <row r="4554" spans="1:13" x14ac:dyDescent="0.3">
      <c r="A4554" t="s">
        <v>28</v>
      </c>
      <c r="B4554" t="s">
        <v>14</v>
      </c>
      <c r="C4554" t="s">
        <v>15</v>
      </c>
      <c r="D4554" t="s">
        <v>52</v>
      </c>
      <c r="E4554" t="s">
        <v>24</v>
      </c>
      <c r="F4554">
        <v>94122</v>
      </c>
      <c r="G4554" t="s">
        <v>25</v>
      </c>
      <c r="H4554" t="s">
        <v>19</v>
      </c>
      <c r="I4554" t="s">
        <v>21</v>
      </c>
      <c r="J4554" s="31">
        <v>23028</v>
      </c>
      <c r="K4554">
        <v>3</v>
      </c>
      <c r="L4554">
        <v>2</v>
      </c>
      <c r="M4554" s="32">
        <v>23028</v>
      </c>
    </row>
    <row r="4555" spans="1:13" x14ac:dyDescent="0.3">
      <c r="A4555" t="s">
        <v>28</v>
      </c>
      <c r="B4555" t="s">
        <v>14</v>
      </c>
      <c r="C4555" t="s">
        <v>15</v>
      </c>
      <c r="D4555" t="s">
        <v>52</v>
      </c>
      <c r="E4555" t="s">
        <v>24</v>
      </c>
      <c r="F4555">
        <v>94122</v>
      </c>
      <c r="G4555" t="s">
        <v>25</v>
      </c>
      <c r="H4555" t="s">
        <v>26</v>
      </c>
      <c r="I4555" t="s">
        <v>41</v>
      </c>
      <c r="J4555" s="31">
        <v>1284</v>
      </c>
      <c r="K4555">
        <v>3</v>
      </c>
      <c r="L4555">
        <v>0</v>
      </c>
      <c r="M4555" s="32">
        <v>5778</v>
      </c>
    </row>
    <row r="4556" spans="1:13" x14ac:dyDescent="0.3">
      <c r="A4556" t="s">
        <v>13</v>
      </c>
      <c r="B4556" t="s">
        <v>14</v>
      </c>
      <c r="C4556" t="s">
        <v>15</v>
      </c>
      <c r="D4556" t="s">
        <v>502</v>
      </c>
      <c r="E4556" t="s">
        <v>49</v>
      </c>
      <c r="F4556">
        <v>54601</v>
      </c>
      <c r="G4556" t="s">
        <v>47</v>
      </c>
      <c r="H4556" t="s">
        <v>26</v>
      </c>
      <c r="I4556" t="s">
        <v>37</v>
      </c>
      <c r="J4556" s="31">
        <v>5682</v>
      </c>
      <c r="K4556">
        <v>3</v>
      </c>
      <c r="L4556">
        <v>0</v>
      </c>
      <c r="M4556" s="32">
        <v>2841</v>
      </c>
    </row>
    <row r="4557" spans="1:13" x14ac:dyDescent="0.3">
      <c r="A4557" t="s">
        <v>62</v>
      </c>
      <c r="B4557" t="s">
        <v>14</v>
      </c>
      <c r="C4557" t="s">
        <v>15</v>
      </c>
      <c r="D4557" t="s">
        <v>242</v>
      </c>
      <c r="E4557" t="s">
        <v>91</v>
      </c>
      <c r="F4557">
        <v>29501</v>
      </c>
      <c r="G4557" t="s">
        <v>18</v>
      </c>
      <c r="H4557" t="s">
        <v>26</v>
      </c>
      <c r="I4557" t="s">
        <v>77</v>
      </c>
      <c r="J4557" s="31">
        <v>3156</v>
      </c>
      <c r="K4557">
        <v>4</v>
      </c>
      <c r="L4557">
        <v>0</v>
      </c>
      <c r="M4557" s="32">
        <v>14202</v>
      </c>
    </row>
    <row r="4558" spans="1:13" x14ac:dyDescent="0.3">
      <c r="A4558" t="s">
        <v>62</v>
      </c>
      <c r="B4558" t="s">
        <v>14</v>
      </c>
      <c r="C4558" t="s">
        <v>15</v>
      </c>
      <c r="D4558" t="s">
        <v>242</v>
      </c>
      <c r="E4558" t="s">
        <v>91</v>
      </c>
      <c r="F4558">
        <v>29501</v>
      </c>
      <c r="G4558" t="s">
        <v>18</v>
      </c>
      <c r="H4558" t="s">
        <v>26</v>
      </c>
      <c r="I4558" t="s">
        <v>32</v>
      </c>
      <c r="J4558" s="31">
        <v>2792</v>
      </c>
      <c r="K4558">
        <v>4</v>
      </c>
      <c r="L4558">
        <v>0</v>
      </c>
      <c r="M4558" s="32">
        <v>5584</v>
      </c>
    </row>
    <row r="4559" spans="1:13" x14ac:dyDescent="0.3">
      <c r="A4559" t="s">
        <v>28</v>
      </c>
      <c r="B4559" t="s">
        <v>14</v>
      </c>
      <c r="C4559" t="s">
        <v>15</v>
      </c>
      <c r="D4559" t="s">
        <v>305</v>
      </c>
      <c r="E4559" t="s">
        <v>81</v>
      </c>
      <c r="F4559">
        <v>85301</v>
      </c>
      <c r="G4559" t="s">
        <v>25</v>
      </c>
      <c r="H4559" t="s">
        <v>26</v>
      </c>
      <c r="I4559" t="s">
        <v>37</v>
      </c>
      <c r="J4559" s="31">
        <v>8559</v>
      </c>
      <c r="K4559">
        <v>1</v>
      </c>
      <c r="L4559">
        <v>7</v>
      </c>
      <c r="M4559" s="32">
        <v>-65619</v>
      </c>
    </row>
    <row r="4560" spans="1:13" x14ac:dyDescent="0.3">
      <c r="A4560" t="s">
        <v>28</v>
      </c>
      <c r="B4560" t="s">
        <v>22</v>
      </c>
      <c r="C4560" t="s">
        <v>15</v>
      </c>
      <c r="D4560" t="s">
        <v>321</v>
      </c>
      <c r="E4560" t="s">
        <v>46</v>
      </c>
      <c r="F4560">
        <v>79907</v>
      </c>
      <c r="G4560" t="s">
        <v>47</v>
      </c>
      <c r="H4560" t="s">
        <v>26</v>
      </c>
      <c r="I4560" t="s">
        <v>60</v>
      </c>
      <c r="J4560" s="31">
        <v>49568</v>
      </c>
      <c r="K4560">
        <v>2</v>
      </c>
      <c r="L4560">
        <v>2</v>
      </c>
      <c r="M4560" s="32">
        <v>179684</v>
      </c>
    </row>
    <row r="4561" spans="1:13" x14ac:dyDescent="0.3">
      <c r="A4561" t="s">
        <v>62</v>
      </c>
      <c r="B4561" t="s">
        <v>14</v>
      </c>
      <c r="C4561" t="s">
        <v>15</v>
      </c>
      <c r="D4561" t="s">
        <v>122</v>
      </c>
      <c r="E4561" t="s">
        <v>46</v>
      </c>
      <c r="F4561">
        <v>78207</v>
      </c>
      <c r="G4561" t="s">
        <v>47</v>
      </c>
      <c r="H4561" t="s">
        <v>19</v>
      </c>
      <c r="I4561" t="s">
        <v>21</v>
      </c>
      <c r="J4561" s="31">
        <v>127869</v>
      </c>
      <c r="K4561">
        <v>3</v>
      </c>
      <c r="L4561">
        <v>3</v>
      </c>
      <c r="M4561" s="32">
        <v>-91335</v>
      </c>
    </row>
    <row r="4562" spans="1:13" x14ac:dyDescent="0.3">
      <c r="A4562" t="s">
        <v>13</v>
      </c>
      <c r="B4562" t="s">
        <v>22</v>
      </c>
      <c r="C4562" t="s">
        <v>15</v>
      </c>
      <c r="D4562" t="s">
        <v>23</v>
      </c>
      <c r="E4562" t="s">
        <v>24</v>
      </c>
      <c r="F4562">
        <v>90049</v>
      </c>
      <c r="G4562" t="s">
        <v>25</v>
      </c>
      <c r="H4562" t="s">
        <v>26</v>
      </c>
      <c r="I4562" t="s">
        <v>60</v>
      </c>
      <c r="J4562" s="31">
        <v>27144</v>
      </c>
      <c r="K4562">
        <v>3</v>
      </c>
      <c r="L4562">
        <v>0</v>
      </c>
      <c r="M4562" s="32">
        <v>122148</v>
      </c>
    </row>
    <row r="4563" spans="1:13" x14ac:dyDescent="0.3">
      <c r="A4563" t="s">
        <v>13</v>
      </c>
      <c r="B4563" t="s">
        <v>22</v>
      </c>
      <c r="C4563" t="s">
        <v>15</v>
      </c>
      <c r="D4563" t="s">
        <v>23</v>
      </c>
      <c r="E4563" t="s">
        <v>24</v>
      </c>
      <c r="F4563">
        <v>90049</v>
      </c>
      <c r="G4563" t="s">
        <v>25</v>
      </c>
      <c r="H4563" t="s">
        <v>35</v>
      </c>
      <c r="I4563" t="s">
        <v>36</v>
      </c>
      <c r="J4563" s="31">
        <v>110352</v>
      </c>
      <c r="K4563">
        <v>3</v>
      </c>
      <c r="L4563">
        <v>2</v>
      </c>
      <c r="M4563" s="32">
        <v>82764</v>
      </c>
    </row>
    <row r="4564" spans="1:13" x14ac:dyDescent="0.3">
      <c r="A4564" t="s">
        <v>13</v>
      </c>
      <c r="B4564" t="s">
        <v>22</v>
      </c>
      <c r="C4564" t="s">
        <v>15</v>
      </c>
      <c r="D4564" t="s">
        <v>23</v>
      </c>
      <c r="E4564" t="s">
        <v>24</v>
      </c>
      <c r="F4564">
        <v>90049</v>
      </c>
      <c r="G4564" t="s">
        <v>25</v>
      </c>
      <c r="H4564" t="s">
        <v>19</v>
      </c>
      <c r="I4564" t="s">
        <v>33</v>
      </c>
      <c r="J4564" s="31">
        <v>364</v>
      </c>
      <c r="K4564">
        <v>5</v>
      </c>
      <c r="L4564">
        <v>0</v>
      </c>
      <c r="M4564" s="32">
        <v>13832</v>
      </c>
    </row>
    <row r="4565" spans="1:13" x14ac:dyDescent="0.3">
      <c r="A4565" t="s">
        <v>28</v>
      </c>
      <c r="B4565" t="s">
        <v>44</v>
      </c>
      <c r="C4565" t="s">
        <v>15</v>
      </c>
      <c r="D4565" t="s">
        <v>478</v>
      </c>
      <c r="E4565" t="s">
        <v>30</v>
      </c>
      <c r="F4565">
        <v>33023</v>
      </c>
      <c r="G4565" t="s">
        <v>18</v>
      </c>
      <c r="H4565" t="s">
        <v>19</v>
      </c>
      <c r="I4565" t="s">
        <v>21</v>
      </c>
      <c r="J4565" s="31">
        <v>419136</v>
      </c>
      <c r="K4565">
        <v>4</v>
      </c>
      <c r="L4565">
        <v>2</v>
      </c>
      <c r="M4565" s="32">
        <v>-576312</v>
      </c>
    </row>
    <row r="4566" spans="1:13" x14ac:dyDescent="0.3">
      <c r="A4566" t="s">
        <v>28</v>
      </c>
      <c r="B4566" t="s">
        <v>22</v>
      </c>
      <c r="C4566" t="s">
        <v>15</v>
      </c>
      <c r="D4566" t="s">
        <v>206</v>
      </c>
      <c r="E4566" t="s">
        <v>81</v>
      </c>
      <c r="F4566">
        <v>85204</v>
      </c>
      <c r="G4566" t="s">
        <v>25</v>
      </c>
      <c r="H4566" t="s">
        <v>26</v>
      </c>
      <c r="I4566" t="s">
        <v>32</v>
      </c>
      <c r="J4566" s="31">
        <v>100704</v>
      </c>
      <c r="K4566">
        <v>6</v>
      </c>
      <c r="L4566">
        <v>2</v>
      </c>
      <c r="M4566" s="32">
        <v>-12588</v>
      </c>
    </row>
    <row r="4567" spans="1:13" x14ac:dyDescent="0.3">
      <c r="A4567" t="s">
        <v>28</v>
      </c>
      <c r="B4567" t="s">
        <v>14</v>
      </c>
      <c r="C4567" t="s">
        <v>15</v>
      </c>
      <c r="D4567" t="s">
        <v>196</v>
      </c>
      <c r="E4567" t="s">
        <v>40</v>
      </c>
      <c r="F4567">
        <v>28314</v>
      </c>
      <c r="G4567" t="s">
        <v>18</v>
      </c>
      <c r="H4567" t="s">
        <v>26</v>
      </c>
      <c r="I4567" t="s">
        <v>38</v>
      </c>
      <c r="J4567" s="31">
        <v>45216</v>
      </c>
      <c r="K4567">
        <v>3</v>
      </c>
      <c r="L4567">
        <v>2</v>
      </c>
      <c r="M4567" s="32">
        <v>45216</v>
      </c>
    </row>
    <row r="4568" spans="1:13" x14ac:dyDescent="0.3">
      <c r="A4568" t="s">
        <v>28</v>
      </c>
      <c r="B4568" t="s">
        <v>14</v>
      </c>
      <c r="C4568" t="s">
        <v>15</v>
      </c>
      <c r="D4568" t="s">
        <v>196</v>
      </c>
      <c r="E4568" t="s">
        <v>40</v>
      </c>
      <c r="F4568">
        <v>28314</v>
      </c>
      <c r="G4568" t="s">
        <v>18</v>
      </c>
      <c r="H4568" t="s">
        <v>26</v>
      </c>
      <c r="I4568" t="s">
        <v>37</v>
      </c>
      <c r="J4568" s="31">
        <v>28782</v>
      </c>
      <c r="K4568">
        <v>6</v>
      </c>
      <c r="L4568">
        <v>7</v>
      </c>
      <c r="M4568" s="32">
        <v>-211068</v>
      </c>
    </row>
    <row r="4569" spans="1:13" x14ac:dyDescent="0.3">
      <c r="A4569" t="s">
        <v>28</v>
      </c>
      <c r="B4569" t="s">
        <v>14</v>
      </c>
      <c r="C4569" t="s">
        <v>15</v>
      </c>
      <c r="D4569" t="s">
        <v>196</v>
      </c>
      <c r="E4569" t="s">
        <v>40</v>
      </c>
      <c r="F4569">
        <v>28314</v>
      </c>
      <c r="G4569" t="s">
        <v>18</v>
      </c>
      <c r="H4569" t="s">
        <v>26</v>
      </c>
      <c r="I4569" t="s">
        <v>41</v>
      </c>
      <c r="J4569" s="31">
        <v>24448</v>
      </c>
      <c r="K4569">
        <v>4</v>
      </c>
      <c r="L4569">
        <v>2</v>
      </c>
      <c r="M4569" s="32">
        <v>88624</v>
      </c>
    </row>
    <row r="4570" spans="1:13" x14ac:dyDescent="0.3">
      <c r="A4570" t="s">
        <v>28</v>
      </c>
      <c r="B4570" t="s">
        <v>14</v>
      </c>
      <c r="C4570" t="s">
        <v>15</v>
      </c>
      <c r="D4570" t="s">
        <v>61</v>
      </c>
      <c r="E4570" t="s">
        <v>46</v>
      </c>
      <c r="F4570">
        <v>77095</v>
      </c>
      <c r="G4570" t="s">
        <v>47</v>
      </c>
      <c r="H4570" t="s">
        <v>26</v>
      </c>
      <c r="I4570" t="s">
        <v>37</v>
      </c>
      <c r="J4570" s="31">
        <v>10476</v>
      </c>
      <c r="K4570">
        <v>6</v>
      </c>
      <c r="L4570">
        <v>8</v>
      </c>
      <c r="M4570" s="32">
        <v>-172854</v>
      </c>
    </row>
    <row r="4571" spans="1:13" x14ac:dyDescent="0.3">
      <c r="A4571" t="s">
        <v>13</v>
      </c>
      <c r="B4571" t="s">
        <v>44</v>
      </c>
      <c r="C4571" t="s">
        <v>15</v>
      </c>
      <c r="D4571" t="s">
        <v>117</v>
      </c>
      <c r="E4571" t="s">
        <v>24</v>
      </c>
      <c r="F4571">
        <v>95123</v>
      </c>
      <c r="G4571" t="s">
        <v>25</v>
      </c>
      <c r="H4571" t="s">
        <v>19</v>
      </c>
      <c r="I4571" t="s">
        <v>33</v>
      </c>
      <c r="J4571" s="31">
        <v>7614</v>
      </c>
      <c r="K4571">
        <v>3</v>
      </c>
      <c r="L4571">
        <v>0</v>
      </c>
      <c r="M4571" s="32">
        <v>26649</v>
      </c>
    </row>
    <row r="4572" spans="1:13" x14ac:dyDescent="0.3">
      <c r="A4572" t="s">
        <v>13</v>
      </c>
      <c r="B4572" t="s">
        <v>44</v>
      </c>
      <c r="C4572" t="s">
        <v>15</v>
      </c>
      <c r="D4572" t="s">
        <v>481</v>
      </c>
      <c r="E4572" t="s">
        <v>336</v>
      </c>
      <c r="F4572">
        <v>67212</v>
      </c>
      <c r="G4572" t="s">
        <v>47</v>
      </c>
      <c r="H4572" t="s">
        <v>26</v>
      </c>
      <c r="I4572" t="s">
        <v>34</v>
      </c>
      <c r="J4572" s="31">
        <v>2124</v>
      </c>
      <c r="K4572">
        <v>3</v>
      </c>
      <c r="L4572">
        <v>0</v>
      </c>
      <c r="M4572" s="32">
        <v>80712</v>
      </c>
    </row>
    <row r="4573" spans="1:13" x14ac:dyDescent="0.3">
      <c r="A4573" t="s">
        <v>13</v>
      </c>
      <c r="B4573" t="s">
        <v>44</v>
      </c>
      <c r="C4573" t="s">
        <v>15</v>
      </c>
      <c r="D4573" t="s">
        <v>481</v>
      </c>
      <c r="E4573" t="s">
        <v>336</v>
      </c>
      <c r="F4573">
        <v>67212</v>
      </c>
      <c r="G4573" t="s">
        <v>47</v>
      </c>
      <c r="H4573" t="s">
        <v>26</v>
      </c>
      <c r="I4573" t="s">
        <v>37</v>
      </c>
      <c r="J4573" s="31">
        <v>12796</v>
      </c>
      <c r="K4573">
        <v>2</v>
      </c>
      <c r="L4573">
        <v>0</v>
      </c>
      <c r="M4573" s="32">
        <v>601412</v>
      </c>
    </row>
    <row r="4574" spans="1:13" x14ac:dyDescent="0.3">
      <c r="A4574" t="s">
        <v>28</v>
      </c>
      <c r="B4574" t="s">
        <v>44</v>
      </c>
      <c r="C4574" t="s">
        <v>15</v>
      </c>
      <c r="D4574" t="s">
        <v>23</v>
      </c>
      <c r="E4574" t="s">
        <v>24</v>
      </c>
      <c r="F4574">
        <v>90036</v>
      </c>
      <c r="G4574" t="s">
        <v>25</v>
      </c>
      <c r="H4574" t="s">
        <v>35</v>
      </c>
      <c r="I4574" t="s">
        <v>162</v>
      </c>
      <c r="J4574" s="31">
        <v>479984</v>
      </c>
      <c r="K4574">
        <v>2</v>
      </c>
      <c r="L4574">
        <v>2</v>
      </c>
      <c r="M4574" s="32">
        <v>89997</v>
      </c>
    </row>
    <row r="4575" spans="1:13" x14ac:dyDescent="0.3">
      <c r="A4575" t="s">
        <v>28</v>
      </c>
      <c r="B4575" t="s">
        <v>44</v>
      </c>
      <c r="C4575" t="s">
        <v>15</v>
      </c>
      <c r="D4575" t="s">
        <v>84</v>
      </c>
      <c r="E4575" t="s">
        <v>70</v>
      </c>
      <c r="F4575">
        <v>49201</v>
      </c>
      <c r="G4575" t="s">
        <v>47</v>
      </c>
      <c r="H4575" t="s">
        <v>35</v>
      </c>
      <c r="I4575" t="s">
        <v>36</v>
      </c>
      <c r="J4575" s="31">
        <v>65793</v>
      </c>
      <c r="K4575">
        <v>7</v>
      </c>
      <c r="L4575">
        <v>0</v>
      </c>
      <c r="M4575" s="32">
        <v>1842204</v>
      </c>
    </row>
    <row r="4576" spans="1:13" x14ac:dyDescent="0.3">
      <c r="A4576" t="s">
        <v>28</v>
      </c>
      <c r="B4576" t="s">
        <v>44</v>
      </c>
      <c r="C4576" t="s">
        <v>15</v>
      </c>
      <c r="D4576" t="s">
        <v>84</v>
      </c>
      <c r="E4576" t="s">
        <v>70</v>
      </c>
      <c r="F4576">
        <v>49201</v>
      </c>
      <c r="G4576" t="s">
        <v>47</v>
      </c>
      <c r="H4576" t="s">
        <v>19</v>
      </c>
      <c r="I4576" t="s">
        <v>33</v>
      </c>
      <c r="J4576" s="31">
        <v>3348</v>
      </c>
      <c r="K4576">
        <v>4</v>
      </c>
      <c r="L4576">
        <v>0</v>
      </c>
      <c r="M4576" s="32">
        <v>87048</v>
      </c>
    </row>
    <row r="4577" spans="1:13" x14ac:dyDescent="0.3">
      <c r="A4577" t="s">
        <v>28</v>
      </c>
      <c r="B4577" t="s">
        <v>44</v>
      </c>
      <c r="C4577" t="s">
        <v>15</v>
      </c>
      <c r="D4577" t="s">
        <v>84</v>
      </c>
      <c r="E4577" t="s">
        <v>70</v>
      </c>
      <c r="F4577">
        <v>49201</v>
      </c>
      <c r="G4577" t="s">
        <v>47</v>
      </c>
      <c r="H4577" t="s">
        <v>26</v>
      </c>
      <c r="I4577" t="s">
        <v>34</v>
      </c>
      <c r="J4577" s="31">
        <v>139</v>
      </c>
      <c r="K4577">
        <v>5</v>
      </c>
      <c r="L4577">
        <v>0</v>
      </c>
      <c r="M4577" s="32">
        <v>3614</v>
      </c>
    </row>
    <row r="4578" spans="1:13" x14ac:dyDescent="0.3">
      <c r="A4578" t="s">
        <v>28</v>
      </c>
      <c r="B4578" t="s">
        <v>44</v>
      </c>
      <c r="C4578" t="s">
        <v>15</v>
      </c>
      <c r="D4578" t="s">
        <v>84</v>
      </c>
      <c r="E4578" t="s">
        <v>70</v>
      </c>
      <c r="F4578">
        <v>49201</v>
      </c>
      <c r="G4578" t="s">
        <v>47</v>
      </c>
      <c r="H4578" t="s">
        <v>26</v>
      </c>
      <c r="I4578" t="s">
        <v>32</v>
      </c>
      <c r="J4578" s="31">
        <v>2686</v>
      </c>
      <c r="K4578">
        <v>2</v>
      </c>
      <c r="L4578">
        <v>0</v>
      </c>
      <c r="M4578" s="32">
        <v>6715</v>
      </c>
    </row>
    <row r="4579" spans="1:13" x14ac:dyDescent="0.3">
      <c r="A4579" t="s">
        <v>28</v>
      </c>
      <c r="B4579" t="s">
        <v>14</v>
      </c>
      <c r="C4579" t="s">
        <v>15</v>
      </c>
      <c r="D4579" t="s">
        <v>503</v>
      </c>
      <c r="E4579" t="s">
        <v>437</v>
      </c>
      <c r="F4579">
        <v>83501</v>
      </c>
      <c r="G4579" t="s">
        <v>25</v>
      </c>
      <c r="H4579" t="s">
        <v>26</v>
      </c>
      <c r="I4579" t="s">
        <v>37</v>
      </c>
      <c r="J4579" s="31">
        <v>9584</v>
      </c>
      <c r="K4579">
        <v>1</v>
      </c>
      <c r="L4579">
        <v>2</v>
      </c>
      <c r="M4579" s="32">
        <v>33544</v>
      </c>
    </row>
    <row r="4580" spans="1:13" x14ac:dyDescent="0.3">
      <c r="A4580" t="s">
        <v>28</v>
      </c>
      <c r="B4580" t="s">
        <v>44</v>
      </c>
      <c r="C4580" t="s">
        <v>15</v>
      </c>
      <c r="D4580" t="s">
        <v>500</v>
      </c>
      <c r="E4580" t="s">
        <v>83</v>
      </c>
      <c r="F4580">
        <v>23666</v>
      </c>
      <c r="G4580" t="s">
        <v>18</v>
      </c>
      <c r="H4580" t="s">
        <v>26</v>
      </c>
      <c r="I4580" t="s">
        <v>37</v>
      </c>
      <c r="J4580" s="31">
        <v>1131</v>
      </c>
      <c r="K4580">
        <v>3</v>
      </c>
      <c r="L4580">
        <v>0</v>
      </c>
      <c r="M4580" s="32">
        <v>5655</v>
      </c>
    </row>
    <row r="4581" spans="1:13" x14ac:dyDescent="0.3">
      <c r="A4581" t="s">
        <v>28</v>
      </c>
      <c r="B4581" t="s">
        <v>22</v>
      </c>
      <c r="C4581" t="s">
        <v>15</v>
      </c>
      <c r="D4581" t="s">
        <v>75</v>
      </c>
      <c r="E4581" t="s">
        <v>76</v>
      </c>
      <c r="F4581">
        <v>10035</v>
      </c>
      <c r="G4581" t="s">
        <v>57</v>
      </c>
      <c r="H4581" t="s">
        <v>26</v>
      </c>
      <c r="I4581" t="s">
        <v>41</v>
      </c>
      <c r="J4581" s="31">
        <v>6578</v>
      </c>
      <c r="K4581">
        <v>11</v>
      </c>
      <c r="L4581">
        <v>0</v>
      </c>
      <c r="M4581" s="32">
        <v>322322</v>
      </c>
    </row>
    <row r="4582" spans="1:13" x14ac:dyDescent="0.3">
      <c r="A4582" t="s">
        <v>28</v>
      </c>
      <c r="B4582" t="s">
        <v>22</v>
      </c>
      <c r="C4582" t="s">
        <v>15</v>
      </c>
      <c r="D4582" t="s">
        <v>504</v>
      </c>
      <c r="E4582" t="s">
        <v>185</v>
      </c>
      <c r="F4582">
        <v>39401</v>
      </c>
      <c r="G4582" t="s">
        <v>18</v>
      </c>
      <c r="H4582" t="s">
        <v>35</v>
      </c>
      <c r="I4582" t="s">
        <v>59</v>
      </c>
      <c r="J4582" s="31">
        <v>2397</v>
      </c>
      <c r="K4582">
        <v>6</v>
      </c>
      <c r="L4582">
        <v>0</v>
      </c>
      <c r="M4582" s="32">
        <v>105468</v>
      </c>
    </row>
    <row r="4583" spans="1:13" x14ac:dyDescent="0.3">
      <c r="A4583" t="s">
        <v>62</v>
      </c>
      <c r="B4583" t="s">
        <v>44</v>
      </c>
      <c r="C4583" t="s">
        <v>15</v>
      </c>
      <c r="D4583" t="s">
        <v>55</v>
      </c>
      <c r="E4583" t="s">
        <v>56</v>
      </c>
      <c r="F4583">
        <v>19140</v>
      </c>
      <c r="G4583" t="s">
        <v>57</v>
      </c>
      <c r="H4583" t="s">
        <v>19</v>
      </c>
      <c r="I4583" t="s">
        <v>33</v>
      </c>
      <c r="J4583" s="31">
        <v>25632</v>
      </c>
      <c r="K4583">
        <v>3</v>
      </c>
      <c r="L4583">
        <v>2</v>
      </c>
      <c r="M4583" s="32">
        <v>38448</v>
      </c>
    </row>
    <row r="4584" spans="1:13" x14ac:dyDescent="0.3">
      <c r="A4584" t="s">
        <v>62</v>
      </c>
      <c r="B4584" t="s">
        <v>14</v>
      </c>
      <c r="C4584" t="s">
        <v>15</v>
      </c>
      <c r="D4584" t="s">
        <v>55</v>
      </c>
      <c r="E4584" t="s">
        <v>56</v>
      </c>
      <c r="F4584">
        <v>19140</v>
      </c>
      <c r="G4584" t="s">
        <v>57</v>
      </c>
      <c r="H4584" t="s">
        <v>26</v>
      </c>
      <c r="I4584" t="s">
        <v>27</v>
      </c>
      <c r="J4584" s="31">
        <v>23616</v>
      </c>
      <c r="K4584">
        <v>8</v>
      </c>
      <c r="L4584">
        <v>2</v>
      </c>
      <c r="M4584" s="32">
        <v>79704</v>
      </c>
    </row>
    <row r="4585" spans="1:13" x14ac:dyDescent="0.3">
      <c r="A4585" t="s">
        <v>13</v>
      </c>
      <c r="B4585" t="s">
        <v>22</v>
      </c>
      <c r="C4585" t="s">
        <v>15</v>
      </c>
      <c r="D4585" t="s">
        <v>23</v>
      </c>
      <c r="E4585" t="s">
        <v>24</v>
      </c>
      <c r="F4585">
        <v>90045</v>
      </c>
      <c r="G4585" t="s">
        <v>25</v>
      </c>
      <c r="H4585" t="s">
        <v>26</v>
      </c>
      <c r="I4585" t="s">
        <v>34</v>
      </c>
      <c r="J4585" s="31">
        <v>826</v>
      </c>
      <c r="K4585">
        <v>2</v>
      </c>
      <c r="L4585">
        <v>0</v>
      </c>
      <c r="M4585" s="32">
        <v>37996</v>
      </c>
    </row>
    <row r="4586" spans="1:13" x14ac:dyDescent="0.3">
      <c r="A4586" t="s">
        <v>13</v>
      </c>
      <c r="B4586" t="s">
        <v>44</v>
      </c>
      <c r="C4586" t="s">
        <v>15</v>
      </c>
      <c r="D4586" t="s">
        <v>505</v>
      </c>
      <c r="E4586" t="s">
        <v>24</v>
      </c>
      <c r="F4586">
        <v>94526</v>
      </c>
      <c r="G4586" t="s">
        <v>25</v>
      </c>
      <c r="H4586" t="s">
        <v>26</v>
      </c>
      <c r="I4586" t="s">
        <v>60</v>
      </c>
      <c r="J4586" s="31">
        <v>7658</v>
      </c>
      <c r="K4586">
        <v>7</v>
      </c>
      <c r="L4586">
        <v>0</v>
      </c>
      <c r="M4586" s="32">
        <v>3829</v>
      </c>
    </row>
    <row r="4587" spans="1:13" x14ac:dyDescent="0.3">
      <c r="A4587" t="s">
        <v>13</v>
      </c>
      <c r="B4587" t="s">
        <v>44</v>
      </c>
      <c r="C4587" t="s">
        <v>15</v>
      </c>
      <c r="D4587" t="s">
        <v>505</v>
      </c>
      <c r="E4587" t="s">
        <v>24</v>
      </c>
      <c r="F4587">
        <v>94526</v>
      </c>
      <c r="G4587" t="s">
        <v>25</v>
      </c>
      <c r="H4587" t="s">
        <v>26</v>
      </c>
      <c r="I4587" t="s">
        <v>34</v>
      </c>
      <c r="J4587" s="31">
        <v>88</v>
      </c>
      <c r="K4587">
        <v>5</v>
      </c>
      <c r="L4587">
        <v>0</v>
      </c>
      <c r="M4587" s="32">
        <v>4224</v>
      </c>
    </row>
    <row r="4588" spans="1:13" x14ac:dyDescent="0.3">
      <c r="A4588" t="s">
        <v>13</v>
      </c>
      <c r="B4588" t="s">
        <v>44</v>
      </c>
      <c r="C4588" t="s">
        <v>15</v>
      </c>
      <c r="D4588" t="s">
        <v>505</v>
      </c>
      <c r="E4588" t="s">
        <v>24</v>
      </c>
      <c r="F4588">
        <v>94526</v>
      </c>
      <c r="G4588" t="s">
        <v>25</v>
      </c>
      <c r="H4588" t="s">
        <v>26</v>
      </c>
      <c r="I4588" t="s">
        <v>37</v>
      </c>
      <c r="J4588" s="31">
        <v>590352</v>
      </c>
      <c r="K4588">
        <v>6</v>
      </c>
      <c r="L4588">
        <v>2</v>
      </c>
      <c r="M4588" s="32">
        <v>2066232</v>
      </c>
    </row>
    <row r="4589" spans="1:13" x14ac:dyDescent="0.3">
      <c r="A4589" t="s">
        <v>13</v>
      </c>
      <c r="B4589" t="s">
        <v>44</v>
      </c>
      <c r="C4589" t="s">
        <v>15</v>
      </c>
      <c r="D4589" t="s">
        <v>505</v>
      </c>
      <c r="E4589" t="s">
        <v>24</v>
      </c>
      <c r="F4589">
        <v>94526</v>
      </c>
      <c r="G4589" t="s">
        <v>25</v>
      </c>
      <c r="H4589" t="s">
        <v>26</v>
      </c>
      <c r="I4589" t="s">
        <v>77</v>
      </c>
      <c r="J4589" s="31">
        <v>558</v>
      </c>
      <c r="K4589">
        <v>3</v>
      </c>
      <c r="L4589">
        <v>0</v>
      </c>
      <c r="M4589" s="32">
        <v>1674</v>
      </c>
    </row>
    <row r="4590" spans="1:13" x14ac:dyDescent="0.3">
      <c r="A4590" t="s">
        <v>13</v>
      </c>
      <c r="B4590" t="s">
        <v>44</v>
      </c>
      <c r="C4590" t="s">
        <v>15</v>
      </c>
      <c r="D4590" t="s">
        <v>505</v>
      </c>
      <c r="E4590" t="s">
        <v>24</v>
      </c>
      <c r="F4590">
        <v>94526</v>
      </c>
      <c r="G4590" t="s">
        <v>25</v>
      </c>
      <c r="H4590" t="s">
        <v>19</v>
      </c>
      <c r="I4590" t="s">
        <v>33</v>
      </c>
      <c r="J4590" s="31">
        <v>2502</v>
      </c>
      <c r="K4590">
        <v>3</v>
      </c>
      <c r="L4590">
        <v>0</v>
      </c>
      <c r="M4590" s="32">
        <v>105084</v>
      </c>
    </row>
    <row r="4591" spans="1:13" x14ac:dyDescent="0.3">
      <c r="A4591" t="s">
        <v>13</v>
      </c>
      <c r="B4591" t="s">
        <v>44</v>
      </c>
      <c r="C4591" t="s">
        <v>15</v>
      </c>
      <c r="D4591" t="s">
        <v>505</v>
      </c>
      <c r="E4591" t="s">
        <v>24</v>
      </c>
      <c r="F4591">
        <v>94526</v>
      </c>
      <c r="G4591" t="s">
        <v>25</v>
      </c>
      <c r="H4591" t="s">
        <v>26</v>
      </c>
      <c r="I4591" t="s">
        <v>32</v>
      </c>
      <c r="J4591" s="31">
        <v>45255</v>
      </c>
      <c r="K4591">
        <v>7</v>
      </c>
      <c r="L4591">
        <v>0</v>
      </c>
      <c r="M4591" s="32">
        <v>226275</v>
      </c>
    </row>
    <row r="4592" spans="1:13" x14ac:dyDescent="0.3">
      <c r="A4592" t="s">
        <v>28</v>
      </c>
      <c r="B4592" t="s">
        <v>22</v>
      </c>
      <c r="C4592" t="s">
        <v>15</v>
      </c>
      <c r="D4592" t="s">
        <v>23</v>
      </c>
      <c r="E4592" t="s">
        <v>24</v>
      </c>
      <c r="F4592">
        <v>90004</v>
      </c>
      <c r="G4592" t="s">
        <v>25</v>
      </c>
      <c r="H4592" t="s">
        <v>26</v>
      </c>
      <c r="I4592" t="s">
        <v>110</v>
      </c>
      <c r="J4592" s="31">
        <v>1776</v>
      </c>
      <c r="K4592">
        <v>2</v>
      </c>
      <c r="L4592">
        <v>0</v>
      </c>
      <c r="M4592" s="32">
        <v>49728</v>
      </c>
    </row>
    <row r="4593" spans="1:13" x14ac:dyDescent="0.3">
      <c r="A4593" t="s">
        <v>28</v>
      </c>
      <c r="B4593" t="s">
        <v>22</v>
      </c>
      <c r="C4593" t="s">
        <v>15</v>
      </c>
      <c r="D4593" t="s">
        <v>23</v>
      </c>
      <c r="E4593" t="s">
        <v>24</v>
      </c>
      <c r="F4593">
        <v>90004</v>
      </c>
      <c r="G4593" t="s">
        <v>25</v>
      </c>
      <c r="H4593" t="s">
        <v>35</v>
      </c>
      <c r="I4593" t="s">
        <v>36</v>
      </c>
      <c r="J4593" s="31">
        <v>302384</v>
      </c>
      <c r="K4593">
        <v>2</v>
      </c>
      <c r="L4593">
        <v>2</v>
      </c>
      <c r="M4593" s="32">
        <v>302384</v>
      </c>
    </row>
    <row r="4594" spans="1:13" x14ac:dyDescent="0.3">
      <c r="A4594" t="s">
        <v>28</v>
      </c>
      <c r="B4594" t="s">
        <v>22</v>
      </c>
      <c r="C4594" t="s">
        <v>15</v>
      </c>
      <c r="D4594" t="s">
        <v>23</v>
      </c>
      <c r="E4594" t="s">
        <v>24</v>
      </c>
      <c r="F4594">
        <v>90004</v>
      </c>
      <c r="G4594" t="s">
        <v>25</v>
      </c>
      <c r="H4594" t="s">
        <v>19</v>
      </c>
      <c r="I4594" t="s">
        <v>21</v>
      </c>
      <c r="J4594" s="31">
        <v>146352</v>
      </c>
      <c r="K4594">
        <v>3</v>
      </c>
      <c r="L4594">
        <v>2</v>
      </c>
      <c r="M4594" s="32">
        <v>-54882</v>
      </c>
    </row>
    <row r="4595" spans="1:13" x14ac:dyDescent="0.3">
      <c r="A4595" t="s">
        <v>28</v>
      </c>
      <c r="B4595" t="s">
        <v>22</v>
      </c>
      <c r="C4595" t="s">
        <v>15</v>
      </c>
      <c r="D4595" t="s">
        <v>23</v>
      </c>
      <c r="E4595" t="s">
        <v>24</v>
      </c>
      <c r="F4595">
        <v>90004</v>
      </c>
      <c r="G4595" t="s">
        <v>25</v>
      </c>
      <c r="H4595" t="s">
        <v>26</v>
      </c>
      <c r="I4595" t="s">
        <v>38</v>
      </c>
      <c r="J4595" s="31">
        <v>79</v>
      </c>
      <c r="K4595">
        <v>2</v>
      </c>
      <c r="L4595">
        <v>0</v>
      </c>
      <c r="M4595" s="32">
        <v>2054</v>
      </c>
    </row>
    <row r="4596" spans="1:13" x14ac:dyDescent="0.3">
      <c r="A4596" t="s">
        <v>28</v>
      </c>
      <c r="B4596" t="s">
        <v>22</v>
      </c>
      <c r="C4596" t="s">
        <v>15</v>
      </c>
      <c r="D4596" t="s">
        <v>23</v>
      </c>
      <c r="E4596" t="s">
        <v>24</v>
      </c>
      <c r="F4596">
        <v>90004</v>
      </c>
      <c r="G4596" t="s">
        <v>25</v>
      </c>
      <c r="H4596" t="s">
        <v>19</v>
      </c>
      <c r="I4596" t="s">
        <v>31</v>
      </c>
      <c r="J4596" s="31">
        <v>902712</v>
      </c>
      <c r="K4596">
        <v>3</v>
      </c>
      <c r="L4596">
        <v>2</v>
      </c>
      <c r="M4596" s="32">
        <v>338517</v>
      </c>
    </row>
    <row r="4597" spans="1:13" x14ac:dyDescent="0.3">
      <c r="A4597" t="s">
        <v>28</v>
      </c>
      <c r="B4597" t="s">
        <v>22</v>
      </c>
      <c r="C4597" t="s">
        <v>15</v>
      </c>
      <c r="D4597" t="s">
        <v>23</v>
      </c>
      <c r="E4597" t="s">
        <v>24</v>
      </c>
      <c r="F4597">
        <v>90004</v>
      </c>
      <c r="G4597" t="s">
        <v>25</v>
      </c>
      <c r="H4597" t="s">
        <v>26</v>
      </c>
      <c r="I4597" t="s">
        <v>34</v>
      </c>
      <c r="J4597" s="31">
        <v>5397</v>
      </c>
      <c r="K4597">
        <v>3</v>
      </c>
      <c r="L4597">
        <v>0</v>
      </c>
      <c r="M4597" s="32">
        <v>151116</v>
      </c>
    </row>
    <row r="4598" spans="1:13" x14ac:dyDescent="0.3">
      <c r="A4598" t="s">
        <v>13</v>
      </c>
      <c r="B4598" t="s">
        <v>44</v>
      </c>
      <c r="C4598" t="s">
        <v>15</v>
      </c>
      <c r="D4598" t="s">
        <v>43</v>
      </c>
      <c r="E4598" t="s">
        <v>261</v>
      </c>
      <c r="F4598">
        <v>20016</v>
      </c>
      <c r="G4598" t="s">
        <v>57</v>
      </c>
      <c r="H4598" t="s">
        <v>26</v>
      </c>
      <c r="I4598" t="s">
        <v>34</v>
      </c>
      <c r="J4598" s="31">
        <v>3392</v>
      </c>
      <c r="K4598">
        <v>8</v>
      </c>
      <c r="L4598">
        <v>0</v>
      </c>
      <c r="M4598" s="32">
        <v>132288</v>
      </c>
    </row>
    <row r="4599" spans="1:13" x14ac:dyDescent="0.3">
      <c r="A4599" t="s">
        <v>28</v>
      </c>
      <c r="B4599" t="s">
        <v>44</v>
      </c>
      <c r="C4599" t="s">
        <v>15</v>
      </c>
      <c r="D4599" t="s">
        <v>241</v>
      </c>
      <c r="E4599" t="s">
        <v>49</v>
      </c>
      <c r="F4599">
        <v>53209</v>
      </c>
      <c r="G4599" t="s">
        <v>47</v>
      </c>
      <c r="H4599" t="s">
        <v>26</v>
      </c>
      <c r="I4599" t="s">
        <v>110</v>
      </c>
      <c r="J4599" s="31">
        <v>2181</v>
      </c>
      <c r="K4599">
        <v>3</v>
      </c>
      <c r="L4599">
        <v>0</v>
      </c>
      <c r="M4599" s="32">
        <v>58887</v>
      </c>
    </row>
    <row r="4600" spans="1:13" x14ac:dyDescent="0.3">
      <c r="A4600" t="s">
        <v>28</v>
      </c>
      <c r="B4600" t="s">
        <v>44</v>
      </c>
      <c r="C4600" t="s">
        <v>15</v>
      </c>
      <c r="D4600" t="s">
        <v>241</v>
      </c>
      <c r="E4600" t="s">
        <v>49</v>
      </c>
      <c r="F4600">
        <v>53209</v>
      </c>
      <c r="G4600" t="s">
        <v>47</v>
      </c>
      <c r="H4600" t="s">
        <v>26</v>
      </c>
      <c r="I4600" t="s">
        <v>38</v>
      </c>
      <c r="J4600" s="31">
        <v>916</v>
      </c>
      <c r="K4600">
        <v>5</v>
      </c>
      <c r="L4600">
        <v>0</v>
      </c>
      <c r="M4600" s="32">
        <v>26564</v>
      </c>
    </row>
    <row r="4601" spans="1:13" x14ac:dyDescent="0.3">
      <c r="A4601" t="s">
        <v>28</v>
      </c>
      <c r="B4601" t="s">
        <v>44</v>
      </c>
      <c r="C4601" t="s">
        <v>15</v>
      </c>
      <c r="D4601" t="s">
        <v>333</v>
      </c>
      <c r="E4601" t="s">
        <v>248</v>
      </c>
      <c r="F4601">
        <v>21215</v>
      </c>
      <c r="G4601" t="s">
        <v>57</v>
      </c>
      <c r="H4601" t="s">
        <v>19</v>
      </c>
      <c r="I4601" t="s">
        <v>21</v>
      </c>
      <c r="J4601" s="31">
        <v>15098</v>
      </c>
      <c r="K4601">
        <v>1</v>
      </c>
      <c r="L4601">
        <v>0</v>
      </c>
      <c r="M4601" s="32">
        <v>437842</v>
      </c>
    </row>
    <row r="4602" spans="1:13" x14ac:dyDescent="0.3">
      <c r="A4602" t="s">
        <v>28</v>
      </c>
      <c r="B4602" t="s">
        <v>44</v>
      </c>
      <c r="C4602" t="s">
        <v>15</v>
      </c>
      <c r="D4602" t="s">
        <v>333</v>
      </c>
      <c r="E4602" t="s">
        <v>248</v>
      </c>
      <c r="F4602">
        <v>21215</v>
      </c>
      <c r="G4602" t="s">
        <v>57</v>
      </c>
      <c r="H4602" t="s">
        <v>26</v>
      </c>
      <c r="I4602" t="s">
        <v>60</v>
      </c>
      <c r="J4602" s="31">
        <v>13725</v>
      </c>
      <c r="K4602">
        <v>9</v>
      </c>
      <c r="L4602">
        <v>0</v>
      </c>
      <c r="M4602" s="32">
        <v>63135</v>
      </c>
    </row>
    <row r="4603" spans="1:13" x14ac:dyDescent="0.3">
      <c r="A4603" t="s">
        <v>28</v>
      </c>
      <c r="B4603" t="s">
        <v>44</v>
      </c>
      <c r="C4603" t="s">
        <v>15</v>
      </c>
      <c r="D4603" t="s">
        <v>333</v>
      </c>
      <c r="E4603" t="s">
        <v>248</v>
      </c>
      <c r="F4603">
        <v>21215</v>
      </c>
      <c r="G4603" t="s">
        <v>57</v>
      </c>
      <c r="H4603" t="s">
        <v>26</v>
      </c>
      <c r="I4603" t="s">
        <v>77</v>
      </c>
      <c r="J4603" s="31">
        <v>1152</v>
      </c>
      <c r="K4603">
        <v>4</v>
      </c>
      <c r="L4603">
        <v>0</v>
      </c>
      <c r="M4603" s="32">
        <v>54144</v>
      </c>
    </row>
    <row r="4604" spans="1:13" x14ac:dyDescent="0.3">
      <c r="A4604" t="s">
        <v>13</v>
      </c>
      <c r="B4604" t="s">
        <v>44</v>
      </c>
      <c r="C4604" t="s">
        <v>15</v>
      </c>
      <c r="D4604" t="s">
        <v>189</v>
      </c>
      <c r="E4604" t="s">
        <v>40</v>
      </c>
      <c r="F4604">
        <v>28540</v>
      </c>
      <c r="G4604" t="s">
        <v>18</v>
      </c>
      <c r="H4604" t="s">
        <v>26</v>
      </c>
      <c r="I4604" t="s">
        <v>41</v>
      </c>
      <c r="J4604" s="31">
        <v>18272</v>
      </c>
      <c r="K4604">
        <v>1</v>
      </c>
      <c r="L4604">
        <v>2</v>
      </c>
      <c r="M4604" s="32">
        <v>59384</v>
      </c>
    </row>
    <row r="4605" spans="1:13" x14ac:dyDescent="0.3">
      <c r="A4605" t="s">
        <v>13</v>
      </c>
      <c r="B4605" t="s">
        <v>44</v>
      </c>
      <c r="C4605" t="s">
        <v>15</v>
      </c>
      <c r="D4605" t="s">
        <v>189</v>
      </c>
      <c r="E4605" t="s">
        <v>40</v>
      </c>
      <c r="F4605">
        <v>28540</v>
      </c>
      <c r="G4605" t="s">
        <v>18</v>
      </c>
      <c r="H4605" t="s">
        <v>26</v>
      </c>
      <c r="I4605" t="s">
        <v>41</v>
      </c>
      <c r="J4605" s="31">
        <v>153728</v>
      </c>
      <c r="K4605">
        <v>4</v>
      </c>
      <c r="L4605">
        <v>2</v>
      </c>
      <c r="M4605" s="32">
        <v>538048</v>
      </c>
    </row>
    <row r="4606" spans="1:13" x14ac:dyDescent="0.3">
      <c r="A4606" t="s">
        <v>13</v>
      </c>
      <c r="B4606" t="s">
        <v>44</v>
      </c>
      <c r="C4606" t="s">
        <v>15</v>
      </c>
      <c r="D4606" t="s">
        <v>189</v>
      </c>
      <c r="E4606" t="s">
        <v>40</v>
      </c>
      <c r="F4606">
        <v>28540</v>
      </c>
      <c r="G4606" t="s">
        <v>18</v>
      </c>
      <c r="H4606" t="s">
        <v>26</v>
      </c>
      <c r="I4606" t="s">
        <v>60</v>
      </c>
      <c r="J4606" s="31">
        <v>12224</v>
      </c>
      <c r="K4606">
        <v>2</v>
      </c>
      <c r="L4606">
        <v>2</v>
      </c>
      <c r="M4606" s="32">
        <v>44312</v>
      </c>
    </row>
    <row r="4607" spans="1:13" x14ac:dyDescent="0.3">
      <c r="A4607" t="s">
        <v>13</v>
      </c>
      <c r="B4607" t="s">
        <v>44</v>
      </c>
      <c r="C4607" t="s">
        <v>15</v>
      </c>
      <c r="D4607" t="s">
        <v>189</v>
      </c>
      <c r="E4607" t="s">
        <v>40</v>
      </c>
      <c r="F4607">
        <v>28540</v>
      </c>
      <c r="G4607" t="s">
        <v>18</v>
      </c>
      <c r="H4607" t="s">
        <v>35</v>
      </c>
      <c r="I4607" t="s">
        <v>59</v>
      </c>
      <c r="J4607" s="31">
        <v>167944</v>
      </c>
      <c r="K4607">
        <v>7</v>
      </c>
      <c r="L4607">
        <v>2</v>
      </c>
      <c r="M4607" s="32">
        <v>503832</v>
      </c>
    </row>
    <row r="4608" spans="1:13" x14ac:dyDescent="0.3">
      <c r="A4608" t="s">
        <v>28</v>
      </c>
      <c r="B4608" t="s">
        <v>14</v>
      </c>
      <c r="C4608" t="s">
        <v>15</v>
      </c>
      <c r="D4608" t="s">
        <v>92</v>
      </c>
      <c r="E4608" t="s">
        <v>76</v>
      </c>
      <c r="F4608">
        <v>14609</v>
      </c>
      <c r="G4608" t="s">
        <v>57</v>
      </c>
      <c r="H4608" t="s">
        <v>35</v>
      </c>
      <c r="I4608" t="s">
        <v>36</v>
      </c>
      <c r="J4608" s="31">
        <v>4599</v>
      </c>
      <c r="K4608">
        <v>1</v>
      </c>
      <c r="L4608">
        <v>0</v>
      </c>
      <c r="M4608" s="32">
        <v>133371</v>
      </c>
    </row>
    <row r="4609" spans="1:13" x14ac:dyDescent="0.3">
      <c r="A4609" t="s">
        <v>28</v>
      </c>
      <c r="B4609" t="s">
        <v>14</v>
      </c>
      <c r="C4609" t="s">
        <v>15</v>
      </c>
      <c r="D4609" t="s">
        <v>92</v>
      </c>
      <c r="E4609" t="s">
        <v>76</v>
      </c>
      <c r="F4609">
        <v>14609</v>
      </c>
      <c r="G4609" t="s">
        <v>57</v>
      </c>
      <c r="H4609" t="s">
        <v>26</v>
      </c>
      <c r="I4609" t="s">
        <v>32</v>
      </c>
      <c r="J4609" s="31">
        <v>53541</v>
      </c>
      <c r="K4609">
        <v>3</v>
      </c>
      <c r="L4609">
        <v>0</v>
      </c>
      <c r="M4609" s="32">
        <v>160623</v>
      </c>
    </row>
    <row r="4610" spans="1:13" x14ac:dyDescent="0.3">
      <c r="A4610" t="s">
        <v>28</v>
      </c>
      <c r="B4610" t="s">
        <v>14</v>
      </c>
      <c r="C4610" t="s">
        <v>15</v>
      </c>
      <c r="D4610" t="s">
        <v>92</v>
      </c>
      <c r="E4610" t="s">
        <v>76</v>
      </c>
      <c r="F4610">
        <v>14609</v>
      </c>
      <c r="G4610" t="s">
        <v>57</v>
      </c>
      <c r="H4610" t="s">
        <v>26</v>
      </c>
      <c r="I4610" t="s">
        <v>37</v>
      </c>
      <c r="J4610" s="31">
        <v>6096</v>
      </c>
      <c r="K4610">
        <v>2</v>
      </c>
      <c r="L4610">
        <v>2</v>
      </c>
      <c r="M4610" s="32">
        <v>20574</v>
      </c>
    </row>
    <row r="4611" spans="1:13" x14ac:dyDescent="0.3">
      <c r="A4611" t="s">
        <v>28</v>
      </c>
      <c r="B4611" t="s">
        <v>14</v>
      </c>
      <c r="C4611" t="s">
        <v>15</v>
      </c>
      <c r="D4611" t="s">
        <v>92</v>
      </c>
      <c r="E4611" t="s">
        <v>76</v>
      </c>
      <c r="F4611">
        <v>14609</v>
      </c>
      <c r="G4611" t="s">
        <v>57</v>
      </c>
      <c r="H4611" t="s">
        <v>26</v>
      </c>
      <c r="I4611" t="s">
        <v>41</v>
      </c>
      <c r="J4611" s="31">
        <v>4536</v>
      </c>
      <c r="K4611">
        <v>7</v>
      </c>
      <c r="L4611">
        <v>0</v>
      </c>
      <c r="M4611" s="32">
        <v>217728</v>
      </c>
    </row>
    <row r="4612" spans="1:13" x14ac:dyDescent="0.3">
      <c r="A4612" t="s">
        <v>28</v>
      </c>
      <c r="B4612" t="s">
        <v>14</v>
      </c>
      <c r="C4612" t="s">
        <v>15</v>
      </c>
      <c r="D4612" t="s">
        <v>230</v>
      </c>
      <c r="E4612" t="s">
        <v>24</v>
      </c>
      <c r="F4612">
        <v>92054</v>
      </c>
      <c r="G4612" t="s">
        <v>25</v>
      </c>
      <c r="H4612" t="s">
        <v>19</v>
      </c>
      <c r="I4612" t="s">
        <v>33</v>
      </c>
      <c r="J4612" s="31">
        <v>4712</v>
      </c>
      <c r="K4612">
        <v>8</v>
      </c>
      <c r="L4612">
        <v>0</v>
      </c>
      <c r="M4612" s="32">
        <v>207328</v>
      </c>
    </row>
    <row r="4613" spans="1:13" x14ac:dyDescent="0.3">
      <c r="A4613" t="s">
        <v>13</v>
      </c>
      <c r="B4613" t="s">
        <v>22</v>
      </c>
      <c r="C4613" t="s">
        <v>15</v>
      </c>
      <c r="D4613" t="s">
        <v>285</v>
      </c>
      <c r="E4613" t="s">
        <v>185</v>
      </c>
      <c r="F4613">
        <v>39503</v>
      </c>
      <c r="G4613" t="s">
        <v>18</v>
      </c>
      <c r="H4613" t="s">
        <v>26</v>
      </c>
      <c r="I4613" t="s">
        <v>37</v>
      </c>
      <c r="J4613" s="31">
        <v>3136</v>
      </c>
      <c r="K4613">
        <v>4</v>
      </c>
      <c r="L4613">
        <v>0</v>
      </c>
      <c r="M4613" s="32">
        <v>1568</v>
      </c>
    </row>
    <row r="4614" spans="1:13" x14ac:dyDescent="0.3">
      <c r="A4614" t="s">
        <v>28</v>
      </c>
      <c r="B4614" t="s">
        <v>14</v>
      </c>
      <c r="C4614" t="s">
        <v>15</v>
      </c>
      <c r="D4614" t="s">
        <v>189</v>
      </c>
      <c r="E4614" t="s">
        <v>30</v>
      </c>
      <c r="F4614">
        <v>32216</v>
      </c>
      <c r="G4614" t="s">
        <v>18</v>
      </c>
      <c r="H4614" t="s">
        <v>26</v>
      </c>
      <c r="I4614" t="s">
        <v>34</v>
      </c>
      <c r="J4614" s="31">
        <v>47616</v>
      </c>
      <c r="K4614">
        <v>3</v>
      </c>
      <c r="L4614">
        <v>2</v>
      </c>
      <c r="M4614" s="32">
        <v>35712</v>
      </c>
    </row>
    <row r="4615" spans="1:13" x14ac:dyDescent="0.3">
      <c r="A4615" t="s">
        <v>28</v>
      </c>
      <c r="B4615" t="s">
        <v>14</v>
      </c>
      <c r="C4615" t="s">
        <v>15</v>
      </c>
      <c r="D4615" t="s">
        <v>189</v>
      </c>
      <c r="E4615" t="s">
        <v>30</v>
      </c>
      <c r="F4615">
        <v>32216</v>
      </c>
      <c r="G4615" t="s">
        <v>18</v>
      </c>
      <c r="H4615" t="s">
        <v>26</v>
      </c>
      <c r="I4615" t="s">
        <v>41</v>
      </c>
      <c r="J4615" s="31">
        <v>2348</v>
      </c>
      <c r="K4615">
        <v>5</v>
      </c>
      <c r="L4615">
        <v>2</v>
      </c>
      <c r="M4615" s="32">
        <v>8218</v>
      </c>
    </row>
    <row r="4616" spans="1:13" x14ac:dyDescent="0.3">
      <c r="A4616" t="s">
        <v>28</v>
      </c>
      <c r="B4616" t="s">
        <v>44</v>
      </c>
      <c r="C4616" t="s">
        <v>15</v>
      </c>
      <c r="D4616" t="s">
        <v>61</v>
      </c>
      <c r="E4616" t="s">
        <v>46</v>
      </c>
      <c r="F4616">
        <v>77070</v>
      </c>
      <c r="G4616" t="s">
        <v>47</v>
      </c>
      <c r="H4616" t="s">
        <v>26</v>
      </c>
      <c r="I4616" t="s">
        <v>38</v>
      </c>
      <c r="J4616" s="31">
        <v>6279</v>
      </c>
      <c r="K4616">
        <v>3</v>
      </c>
      <c r="L4616">
        <v>8</v>
      </c>
      <c r="M4616" s="32">
        <v>-1663935</v>
      </c>
    </row>
    <row r="4617" spans="1:13" x14ac:dyDescent="0.3">
      <c r="A4617" t="s">
        <v>28</v>
      </c>
      <c r="B4617" t="s">
        <v>44</v>
      </c>
      <c r="C4617" t="s">
        <v>15</v>
      </c>
      <c r="D4617" t="s">
        <v>61</v>
      </c>
      <c r="E4617" t="s">
        <v>46</v>
      </c>
      <c r="F4617">
        <v>77070</v>
      </c>
      <c r="G4617" t="s">
        <v>47</v>
      </c>
      <c r="H4617" t="s">
        <v>26</v>
      </c>
      <c r="I4617" t="s">
        <v>77</v>
      </c>
      <c r="J4617" s="31">
        <v>2844</v>
      </c>
      <c r="K4617">
        <v>9</v>
      </c>
      <c r="L4617">
        <v>2</v>
      </c>
      <c r="M4617" s="32">
        <v>4266</v>
      </c>
    </row>
    <row r="4618" spans="1:13" x14ac:dyDescent="0.3">
      <c r="A4618" t="s">
        <v>13</v>
      </c>
      <c r="B4618" t="s">
        <v>22</v>
      </c>
      <c r="C4618" t="s">
        <v>15</v>
      </c>
      <c r="D4618" t="s">
        <v>61</v>
      </c>
      <c r="E4618" t="s">
        <v>46</v>
      </c>
      <c r="F4618">
        <v>77095</v>
      </c>
      <c r="G4618" t="s">
        <v>47</v>
      </c>
      <c r="H4618" t="s">
        <v>35</v>
      </c>
      <c r="I4618" t="s">
        <v>59</v>
      </c>
      <c r="J4618" s="31">
        <v>134376</v>
      </c>
      <c r="K4618">
        <v>3</v>
      </c>
      <c r="L4618">
        <v>2</v>
      </c>
      <c r="M4618" s="32">
        <v>67188</v>
      </c>
    </row>
    <row r="4619" spans="1:13" x14ac:dyDescent="0.3">
      <c r="A4619" t="s">
        <v>28</v>
      </c>
      <c r="B4619" t="s">
        <v>44</v>
      </c>
      <c r="C4619" t="s">
        <v>15</v>
      </c>
      <c r="D4619" t="s">
        <v>316</v>
      </c>
      <c r="E4619" t="s">
        <v>166</v>
      </c>
      <c r="F4619">
        <v>2149</v>
      </c>
      <c r="G4619" t="s">
        <v>57</v>
      </c>
      <c r="H4619" t="s">
        <v>35</v>
      </c>
      <c r="I4619" t="s">
        <v>36</v>
      </c>
      <c r="J4619" s="31">
        <v>5899</v>
      </c>
      <c r="K4619">
        <v>2</v>
      </c>
      <c r="L4619">
        <v>0</v>
      </c>
      <c r="M4619" s="32">
        <v>147475</v>
      </c>
    </row>
    <row r="4620" spans="1:13" x14ac:dyDescent="0.3">
      <c r="A4620" t="s">
        <v>28</v>
      </c>
      <c r="B4620" t="s">
        <v>44</v>
      </c>
      <c r="C4620" t="s">
        <v>15</v>
      </c>
      <c r="D4620" t="s">
        <v>316</v>
      </c>
      <c r="E4620" t="s">
        <v>166</v>
      </c>
      <c r="F4620">
        <v>2149</v>
      </c>
      <c r="G4620" t="s">
        <v>57</v>
      </c>
      <c r="H4620" t="s">
        <v>19</v>
      </c>
      <c r="I4620" t="s">
        <v>21</v>
      </c>
      <c r="J4620" s="31">
        <v>54294</v>
      </c>
      <c r="K4620">
        <v>3</v>
      </c>
      <c r="L4620">
        <v>0</v>
      </c>
      <c r="M4620" s="32">
        <v>1411644</v>
      </c>
    </row>
    <row r="4621" spans="1:13" x14ac:dyDescent="0.3">
      <c r="A4621" t="s">
        <v>62</v>
      </c>
      <c r="B4621" t="s">
        <v>44</v>
      </c>
      <c r="C4621" t="s">
        <v>15</v>
      </c>
      <c r="D4621" t="s">
        <v>23</v>
      </c>
      <c r="E4621" t="s">
        <v>24</v>
      </c>
      <c r="F4621">
        <v>90049</v>
      </c>
      <c r="G4621" t="s">
        <v>25</v>
      </c>
      <c r="H4621" t="s">
        <v>35</v>
      </c>
      <c r="I4621" t="s">
        <v>162</v>
      </c>
      <c r="J4621" s="31">
        <v>2879952</v>
      </c>
      <c r="K4621">
        <v>6</v>
      </c>
      <c r="L4621">
        <v>2</v>
      </c>
      <c r="M4621" s="32">
        <v>10079832</v>
      </c>
    </row>
    <row r="4622" spans="1:13" x14ac:dyDescent="0.3">
      <c r="A4622" t="s">
        <v>62</v>
      </c>
      <c r="B4622" t="s">
        <v>44</v>
      </c>
      <c r="C4622" t="s">
        <v>15</v>
      </c>
      <c r="D4622" t="s">
        <v>23</v>
      </c>
      <c r="E4622" t="s">
        <v>24</v>
      </c>
      <c r="F4622">
        <v>90049</v>
      </c>
      <c r="G4622" t="s">
        <v>25</v>
      </c>
      <c r="H4622" t="s">
        <v>26</v>
      </c>
      <c r="I4622" t="s">
        <v>37</v>
      </c>
      <c r="J4622" s="31">
        <v>9048</v>
      </c>
      <c r="K4622">
        <v>3</v>
      </c>
      <c r="L4622">
        <v>2</v>
      </c>
      <c r="M4622" s="32">
        <v>3393</v>
      </c>
    </row>
    <row r="4623" spans="1:13" x14ac:dyDescent="0.3">
      <c r="A4623" t="s">
        <v>13</v>
      </c>
      <c r="B4623" t="s">
        <v>22</v>
      </c>
      <c r="C4623" t="s">
        <v>15</v>
      </c>
      <c r="D4623" t="s">
        <v>106</v>
      </c>
      <c r="E4623" t="s">
        <v>72</v>
      </c>
      <c r="F4623">
        <v>19805</v>
      </c>
      <c r="G4623" t="s">
        <v>57</v>
      </c>
      <c r="H4623" t="s">
        <v>26</v>
      </c>
      <c r="I4623" t="s">
        <v>32</v>
      </c>
      <c r="J4623" s="31">
        <v>7755</v>
      </c>
      <c r="K4623">
        <v>5</v>
      </c>
      <c r="L4623">
        <v>0</v>
      </c>
      <c r="M4623" s="32">
        <v>21714</v>
      </c>
    </row>
    <row r="4624" spans="1:13" x14ac:dyDescent="0.3">
      <c r="A4624" t="s">
        <v>28</v>
      </c>
      <c r="B4624" t="s">
        <v>14</v>
      </c>
      <c r="C4624" t="s">
        <v>15</v>
      </c>
      <c r="D4624" t="s">
        <v>90</v>
      </c>
      <c r="E4624" t="s">
        <v>86</v>
      </c>
      <c r="F4624">
        <v>38401</v>
      </c>
      <c r="G4624" t="s">
        <v>18</v>
      </c>
      <c r="H4624" t="s">
        <v>26</v>
      </c>
      <c r="I4624" t="s">
        <v>110</v>
      </c>
      <c r="J4624" s="31">
        <v>8832</v>
      </c>
      <c r="K4624">
        <v>3</v>
      </c>
      <c r="L4624">
        <v>2</v>
      </c>
      <c r="M4624" s="32">
        <v>-19872</v>
      </c>
    </row>
    <row r="4625" spans="1:13" x14ac:dyDescent="0.3">
      <c r="A4625" t="s">
        <v>28</v>
      </c>
      <c r="B4625" t="s">
        <v>14</v>
      </c>
      <c r="C4625" t="s">
        <v>15</v>
      </c>
      <c r="D4625" t="s">
        <v>90</v>
      </c>
      <c r="E4625" t="s">
        <v>86</v>
      </c>
      <c r="F4625">
        <v>38401</v>
      </c>
      <c r="G4625" t="s">
        <v>18</v>
      </c>
      <c r="H4625" t="s">
        <v>26</v>
      </c>
      <c r="I4625" t="s">
        <v>41</v>
      </c>
      <c r="J4625" s="31">
        <v>177536</v>
      </c>
      <c r="K4625">
        <v>4</v>
      </c>
      <c r="L4625">
        <v>2</v>
      </c>
      <c r="M4625" s="32">
        <v>621376</v>
      </c>
    </row>
    <row r="4626" spans="1:13" x14ac:dyDescent="0.3">
      <c r="A4626" t="s">
        <v>28</v>
      </c>
      <c r="B4626" t="s">
        <v>14</v>
      </c>
      <c r="C4626" t="s">
        <v>15</v>
      </c>
      <c r="D4626" t="s">
        <v>90</v>
      </c>
      <c r="E4626" t="s">
        <v>86</v>
      </c>
      <c r="F4626">
        <v>38401</v>
      </c>
      <c r="G4626" t="s">
        <v>18</v>
      </c>
      <c r="H4626" t="s">
        <v>26</v>
      </c>
      <c r="I4626" t="s">
        <v>32</v>
      </c>
      <c r="J4626" s="31">
        <v>25848</v>
      </c>
      <c r="K4626">
        <v>2</v>
      </c>
      <c r="L4626">
        <v>2</v>
      </c>
      <c r="M4626" s="32">
        <v>-3231</v>
      </c>
    </row>
    <row r="4627" spans="1:13" x14ac:dyDescent="0.3">
      <c r="A4627" t="s">
        <v>28</v>
      </c>
      <c r="B4627" t="s">
        <v>14</v>
      </c>
      <c r="C4627" t="s">
        <v>15</v>
      </c>
      <c r="D4627" t="s">
        <v>90</v>
      </c>
      <c r="E4627" t="s">
        <v>86</v>
      </c>
      <c r="F4627">
        <v>38401</v>
      </c>
      <c r="G4627" t="s">
        <v>18</v>
      </c>
      <c r="H4627" t="s">
        <v>19</v>
      </c>
      <c r="I4627" t="s">
        <v>33</v>
      </c>
      <c r="J4627" s="31">
        <v>14136</v>
      </c>
      <c r="K4627">
        <v>3</v>
      </c>
      <c r="L4627">
        <v>2</v>
      </c>
      <c r="M4627" s="32">
        <v>42408</v>
      </c>
    </row>
    <row r="4628" spans="1:13" x14ac:dyDescent="0.3">
      <c r="A4628" t="s">
        <v>28</v>
      </c>
      <c r="B4628" t="s">
        <v>22</v>
      </c>
      <c r="C4628" t="s">
        <v>15</v>
      </c>
      <c r="D4628" t="s">
        <v>75</v>
      </c>
      <c r="E4628" t="s">
        <v>76</v>
      </c>
      <c r="F4628">
        <v>10011</v>
      </c>
      <c r="G4628" t="s">
        <v>57</v>
      </c>
      <c r="H4628" t="s">
        <v>26</v>
      </c>
      <c r="I4628" t="s">
        <v>32</v>
      </c>
      <c r="J4628" s="31">
        <v>7755</v>
      </c>
      <c r="K4628">
        <v>5</v>
      </c>
      <c r="L4628">
        <v>0</v>
      </c>
      <c r="M4628" s="32">
        <v>20163</v>
      </c>
    </row>
    <row r="4629" spans="1:13" x14ac:dyDescent="0.3">
      <c r="A4629" t="s">
        <v>28</v>
      </c>
      <c r="B4629" t="s">
        <v>22</v>
      </c>
      <c r="C4629" t="s">
        <v>15</v>
      </c>
      <c r="D4629" t="s">
        <v>75</v>
      </c>
      <c r="E4629" t="s">
        <v>76</v>
      </c>
      <c r="F4629">
        <v>10011</v>
      </c>
      <c r="G4629" t="s">
        <v>57</v>
      </c>
      <c r="H4629" t="s">
        <v>26</v>
      </c>
      <c r="I4629" t="s">
        <v>32</v>
      </c>
      <c r="J4629" s="31">
        <v>2488</v>
      </c>
      <c r="K4629">
        <v>2</v>
      </c>
      <c r="L4629">
        <v>0</v>
      </c>
      <c r="M4629" s="32">
        <v>69664</v>
      </c>
    </row>
    <row r="4630" spans="1:13" x14ac:dyDescent="0.3">
      <c r="A4630" t="s">
        <v>28</v>
      </c>
      <c r="B4630" t="s">
        <v>22</v>
      </c>
      <c r="C4630" t="s">
        <v>15</v>
      </c>
      <c r="D4630" t="s">
        <v>75</v>
      </c>
      <c r="E4630" t="s">
        <v>76</v>
      </c>
      <c r="F4630">
        <v>10011</v>
      </c>
      <c r="G4630" t="s">
        <v>57</v>
      </c>
      <c r="H4630" t="s">
        <v>26</v>
      </c>
      <c r="I4630" t="s">
        <v>34</v>
      </c>
      <c r="J4630" s="31">
        <v>14075</v>
      </c>
      <c r="K4630">
        <v>5</v>
      </c>
      <c r="L4630">
        <v>0</v>
      </c>
      <c r="M4630" s="32">
        <v>3941</v>
      </c>
    </row>
    <row r="4631" spans="1:13" x14ac:dyDescent="0.3">
      <c r="A4631" t="s">
        <v>28</v>
      </c>
      <c r="B4631" t="s">
        <v>22</v>
      </c>
      <c r="C4631" t="s">
        <v>15</v>
      </c>
      <c r="D4631" t="s">
        <v>75</v>
      </c>
      <c r="E4631" t="s">
        <v>76</v>
      </c>
      <c r="F4631">
        <v>10011</v>
      </c>
      <c r="G4631" t="s">
        <v>57</v>
      </c>
      <c r="H4631" t="s">
        <v>26</v>
      </c>
      <c r="I4631" t="s">
        <v>32</v>
      </c>
      <c r="J4631" s="31">
        <v>3663</v>
      </c>
      <c r="K4631">
        <v>3</v>
      </c>
      <c r="L4631">
        <v>0</v>
      </c>
      <c r="M4631" s="32">
        <v>98901</v>
      </c>
    </row>
    <row r="4632" spans="1:13" x14ac:dyDescent="0.3">
      <c r="A4632" t="s">
        <v>168</v>
      </c>
      <c r="B4632" t="s">
        <v>14</v>
      </c>
      <c r="C4632" t="s">
        <v>15</v>
      </c>
      <c r="D4632" t="s">
        <v>429</v>
      </c>
      <c r="E4632" t="s">
        <v>70</v>
      </c>
      <c r="F4632">
        <v>48858</v>
      </c>
      <c r="G4632" t="s">
        <v>47</v>
      </c>
      <c r="H4632" t="s">
        <v>19</v>
      </c>
      <c r="I4632" t="s">
        <v>33</v>
      </c>
      <c r="J4632" s="31">
        <v>1714</v>
      </c>
      <c r="K4632">
        <v>2</v>
      </c>
      <c r="L4632">
        <v>0</v>
      </c>
      <c r="M4632" s="32">
        <v>61704</v>
      </c>
    </row>
    <row r="4633" spans="1:13" x14ac:dyDescent="0.3">
      <c r="A4633" t="s">
        <v>13</v>
      </c>
      <c r="B4633" t="s">
        <v>14</v>
      </c>
      <c r="C4633" t="s">
        <v>15</v>
      </c>
      <c r="D4633" t="s">
        <v>52</v>
      </c>
      <c r="E4633" t="s">
        <v>24</v>
      </c>
      <c r="F4633">
        <v>94122</v>
      </c>
      <c r="G4633" t="s">
        <v>25</v>
      </c>
      <c r="H4633" t="s">
        <v>26</v>
      </c>
      <c r="I4633" t="s">
        <v>27</v>
      </c>
      <c r="J4633" s="31">
        <v>5175</v>
      </c>
      <c r="K4633">
        <v>5</v>
      </c>
      <c r="L4633">
        <v>0</v>
      </c>
      <c r="M4633" s="32">
        <v>2484</v>
      </c>
    </row>
    <row r="4634" spans="1:13" x14ac:dyDescent="0.3">
      <c r="A4634" t="s">
        <v>13</v>
      </c>
      <c r="B4634" t="s">
        <v>14</v>
      </c>
      <c r="C4634" t="s">
        <v>15</v>
      </c>
      <c r="D4634" t="s">
        <v>52</v>
      </c>
      <c r="E4634" t="s">
        <v>24</v>
      </c>
      <c r="F4634">
        <v>94122</v>
      </c>
      <c r="G4634" t="s">
        <v>25</v>
      </c>
      <c r="H4634" t="s">
        <v>19</v>
      </c>
      <c r="I4634" t="s">
        <v>33</v>
      </c>
      <c r="J4634" s="31">
        <v>12396</v>
      </c>
      <c r="K4634">
        <v>3</v>
      </c>
      <c r="L4634">
        <v>0</v>
      </c>
      <c r="M4634" s="32">
        <v>111564</v>
      </c>
    </row>
    <row r="4635" spans="1:13" x14ac:dyDescent="0.3">
      <c r="A4635" t="s">
        <v>28</v>
      </c>
      <c r="B4635" t="s">
        <v>22</v>
      </c>
      <c r="C4635" t="s">
        <v>15</v>
      </c>
      <c r="D4635" t="s">
        <v>52</v>
      </c>
      <c r="E4635" t="s">
        <v>24</v>
      </c>
      <c r="F4635">
        <v>94122</v>
      </c>
      <c r="G4635" t="s">
        <v>25</v>
      </c>
      <c r="H4635" t="s">
        <v>19</v>
      </c>
      <c r="I4635" t="s">
        <v>20</v>
      </c>
      <c r="J4635" s="31">
        <v>586398</v>
      </c>
      <c r="K4635">
        <v>6</v>
      </c>
      <c r="L4635">
        <v>15</v>
      </c>
      <c r="M4635" s="32">
        <v>34494</v>
      </c>
    </row>
    <row r="4636" spans="1:13" x14ac:dyDescent="0.3">
      <c r="A4636" t="s">
        <v>28</v>
      </c>
      <c r="B4636" t="s">
        <v>22</v>
      </c>
      <c r="C4636" t="s">
        <v>15</v>
      </c>
      <c r="D4636" t="s">
        <v>52</v>
      </c>
      <c r="E4636" t="s">
        <v>24</v>
      </c>
      <c r="F4636">
        <v>94122</v>
      </c>
      <c r="G4636" t="s">
        <v>25</v>
      </c>
      <c r="H4636" t="s">
        <v>26</v>
      </c>
      <c r="I4636" t="s">
        <v>32</v>
      </c>
      <c r="J4636" s="31">
        <v>8098</v>
      </c>
      <c r="K4636">
        <v>1</v>
      </c>
      <c r="L4636">
        <v>0</v>
      </c>
      <c r="M4636" s="32">
        <v>32392</v>
      </c>
    </row>
    <row r="4637" spans="1:13" x14ac:dyDescent="0.3">
      <c r="A4637" t="s">
        <v>28</v>
      </c>
      <c r="B4637" t="s">
        <v>22</v>
      </c>
      <c r="C4637" t="s">
        <v>15</v>
      </c>
      <c r="D4637" t="s">
        <v>52</v>
      </c>
      <c r="E4637" t="s">
        <v>24</v>
      </c>
      <c r="F4637">
        <v>94122</v>
      </c>
      <c r="G4637" t="s">
        <v>25</v>
      </c>
      <c r="H4637" t="s">
        <v>26</v>
      </c>
      <c r="I4637" t="s">
        <v>32</v>
      </c>
      <c r="J4637" s="31">
        <v>24294</v>
      </c>
      <c r="K4637">
        <v>3</v>
      </c>
      <c r="L4637">
        <v>0</v>
      </c>
      <c r="M4637" s="32">
        <v>97176</v>
      </c>
    </row>
    <row r="4638" spans="1:13" x14ac:dyDescent="0.3">
      <c r="A4638" t="s">
        <v>62</v>
      </c>
      <c r="B4638" t="s">
        <v>14</v>
      </c>
      <c r="C4638" t="s">
        <v>15</v>
      </c>
      <c r="D4638" t="s">
        <v>23</v>
      </c>
      <c r="E4638" t="s">
        <v>24</v>
      </c>
      <c r="F4638">
        <v>90045</v>
      </c>
      <c r="G4638" t="s">
        <v>25</v>
      </c>
      <c r="H4638" t="s">
        <v>26</v>
      </c>
      <c r="I4638" t="s">
        <v>34</v>
      </c>
      <c r="J4638" s="31">
        <v>12392</v>
      </c>
      <c r="K4638">
        <v>4</v>
      </c>
      <c r="L4638">
        <v>0</v>
      </c>
      <c r="M4638" s="32">
        <v>334584</v>
      </c>
    </row>
    <row r="4639" spans="1:13" x14ac:dyDescent="0.3">
      <c r="A4639" t="s">
        <v>62</v>
      </c>
      <c r="B4639" t="s">
        <v>14</v>
      </c>
      <c r="C4639" t="s">
        <v>15</v>
      </c>
      <c r="D4639" t="s">
        <v>23</v>
      </c>
      <c r="E4639" t="s">
        <v>24</v>
      </c>
      <c r="F4639">
        <v>90045</v>
      </c>
      <c r="G4639" t="s">
        <v>25</v>
      </c>
      <c r="H4639" t="s">
        <v>26</v>
      </c>
      <c r="I4639" t="s">
        <v>34</v>
      </c>
      <c r="J4639" s="31">
        <v>1239</v>
      </c>
      <c r="K4639">
        <v>3</v>
      </c>
      <c r="L4639">
        <v>0</v>
      </c>
      <c r="M4639" s="32">
        <v>56994</v>
      </c>
    </row>
    <row r="4640" spans="1:13" x14ac:dyDescent="0.3">
      <c r="A4640" t="s">
        <v>62</v>
      </c>
      <c r="B4640" t="s">
        <v>14</v>
      </c>
      <c r="C4640" t="s">
        <v>15</v>
      </c>
      <c r="D4640" t="s">
        <v>23</v>
      </c>
      <c r="E4640" t="s">
        <v>24</v>
      </c>
      <c r="F4640">
        <v>90045</v>
      </c>
      <c r="G4640" t="s">
        <v>25</v>
      </c>
      <c r="H4640" t="s">
        <v>26</v>
      </c>
      <c r="I4640" t="s">
        <v>34</v>
      </c>
      <c r="J4640" s="31">
        <v>473</v>
      </c>
      <c r="K4640">
        <v>2</v>
      </c>
      <c r="L4640">
        <v>0</v>
      </c>
      <c r="M4640" s="32">
        <v>12298</v>
      </c>
    </row>
    <row r="4641" spans="1:13" x14ac:dyDescent="0.3">
      <c r="A4641" t="s">
        <v>28</v>
      </c>
      <c r="B4641" t="s">
        <v>14</v>
      </c>
      <c r="C4641" t="s">
        <v>15</v>
      </c>
      <c r="D4641" t="s">
        <v>400</v>
      </c>
      <c r="E4641" t="s">
        <v>83</v>
      </c>
      <c r="F4641">
        <v>23602</v>
      </c>
      <c r="G4641" t="s">
        <v>18</v>
      </c>
      <c r="H4641" t="s">
        <v>35</v>
      </c>
      <c r="I4641" t="s">
        <v>162</v>
      </c>
      <c r="J4641" s="31">
        <v>159992</v>
      </c>
      <c r="K4641">
        <v>8</v>
      </c>
      <c r="L4641">
        <v>0</v>
      </c>
      <c r="M4641" s="32">
        <v>7519624</v>
      </c>
    </row>
    <row r="4642" spans="1:13" x14ac:dyDescent="0.3">
      <c r="A4642" t="s">
        <v>28</v>
      </c>
      <c r="B4642" t="s">
        <v>14</v>
      </c>
      <c r="C4642" t="s">
        <v>15</v>
      </c>
      <c r="D4642" t="s">
        <v>400</v>
      </c>
      <c r="E4642" t="s">
        <v>83</v>
      </c>
      <c r="F4642">
        <v>23602</v>
      </c>
      <c r="G4642" t="s">
        <v>18</v>
      </c>
      <c r="H4642" t="s">
        <v>26</v>
      </c>
      <c r="I4642" t="s">
        <v>60</v>
      </c>
      <c r="J4642" s="31">
        <v>1109</v>
      </c>
      <c r="K4642">
        <v>1</v>
      </c>
      <c r="L4642">
        <v>0</v>
      </c>
      <c r="M4642" s="32">
        <v>54341</v>
      </c>
    </row>
    <row r="4643" spans="1:13" x14ac:dyDescent="0.3">
      <c r="A4643" t="s">
        <v>13</v>
      </c>
      <c r="B4643" t="s">
        <v>14</v>
      </c>
      <c r="C4643" t="s">
        <v>15</v>
      </c>
      <c r="D4643" t="s">
        <v>388</v>
      </c>
      <c r="E4643" t="s">
        <v>98</v>
      </c>
      <c r="F4643">
        <v>80525</v>
      </c>
      <c r="G4643" t="s">
        <v>25</v>
      </c>
      <c r="H4643" t="s">
        <v>26</v>
      </c>
      <c r="I4643" t="s">
        <v>37</v>
      </c>
      <c r="J4643" s="31">
        <v>3168</v>
      </c>
      <c r="K4643">
        <v>4</v>
      </c>
      <c r="L4643">
        <v>7</v>
      </c>
      <c r="M4643" s="32">
        <v>-25344</v>
      </c>
    </row>
    <row r="4644" spans="1:13" x14ac:dyDescent="0.3">
      <c r="A4644" t="s">
        <v>13</v>
      </c>
      <c r="B4644" t="s">
        <v>14</v>
      </c>
      <c r="C4644" t="s">
        <v>15</v>
      </c>
      <c r="D4644" t="s">
        <v>388</v>
      </c>
      <c r="E4644" t="s">
        <v>98</v>
      </c>
      <c r="F4644">
        <v>80525</v>
      </c>
      <c r="G4644" t="s">
        <v>25</v>
      </c>
      <c r="H4644" t="s">
        <v>19</v>
      </c>
      <c r="I4644" t="s">
        <v>21</v>
      </c>
      <c r="J4644" s="31">
        <v>579136</v>
      </c>
      <c r="K4644">
        <v>4</v>
      </c>
      <c r="L4644">
        <v>2</v>
      </c>
      <c r="M4644" s="32">
        <v>-289568</v>
      </c>
    </row>
    <row r="4645" spans="1:13" x14ac:dyDescent="0.3">
      <c r="A4645" t="s">
        <v>28</v>
      </c>
      <c r="B4645" t="s">
        <v>14</v>
      </c>
      <c r="C4645" t="s">
        <v>15</v>
      </c>
      <c r="D4645" t="s">
        <v>42</v>
      </c>
      <c r="E4645" t="s">
        <v>43</v>
      </c>
      <c r="F4645">
        <v>98105</v>
      </c>
      <c r="G4645" t="s">
        <v>25</v>
      </c>
      <c r="H4645" t="s">
        <v>26</v>
      </c>
      <c r="I4645" t="s">
        <v>37</v>
      </c>
      <c r="J4645" s="31">
        <v>6368</v>
      </c>
      <c r="K4645">
        <v>2</v>
      </c>
      <c r="L4645">
        <v>2</v>
      </c>
      <c r="M4645" s="32">
        <v>21492</v>
      </c>
    </row>
    <row r="4646" spans="1:13" x14ac:dyDescent="0.3">
      <c r="A4646" t="s">
        <v>28</v>
      </c>
      <c r="B4646" t="s">
        <v>14</v>
      </c>
      <c r="C4646" t="s">
        <v>15</v>
      </c>
      <c r="D4646" t="s">
        <v>42</v>
      </c>
      <c r="E4646" t="s">
        <v>43</v>
      </c>
      <c r="F4646">
        <v>98105</v>
      </c>
      <c r="G4646" t="s">
        <v>25</v>
      </c>
      <c r="H4646" t="s">
        <v>35</v>
      </c>
      <c r="I4646" t="s">
        <v>123</v>
      </c>
      <c r="J4646" s="31">
        <v>5584</v>
      </c>
      <c r="K4646">
        <v>2</v>
      </c>
      <c r="L4646">
        <v>2</v>
      </c>
      <c r="M4646" s="32">
        <v>4188</v>
      </c>
    </row>
    <row r="4647" spans="1:13" x14ac:dyDescent="0.3">
      <c r="A4647" t="s">
        <v>28</v>
      </c>
      <c r="B4647" t="s">
        <v>44</v>
      </c>
      <c r="C4647" t="s">
        <v>15</v>
      </c>
      <c r="D4647" t="s">
        <v>75</v>
      </c>
      <c r="E4647" t="s">
        <v>76</v>
      </c>
      <c r="F4647">
        <v>10011</v>
      </c>
      <c r="G4647" t="s">
        <v>57</v>
      </c>
      <c r="H4647" t="s">
        <v>19</v>
      </c>
      <c r="I4647" t="s">
        <v>21</v>
      </c>
      <c r="J4647" s="31">
        <v>145764</v>
      </c>
      <c r="K4647">
        <v>2</v>
      </c>
      <c r="L4647">
        <v>1</v>
      </c>
      <c r="M4647" s="32">
        <v>-8098</v>
      </c>
    </row>
    <row r="4648" spans="1:13" x14ac:dyDescent="0.3">
      <c r="A4648" t="s">
        <v>28</v>
      </c>
      <c r="B4648" t="s">
        <v>22</v>
      </c>
      <c r="C4648" t="s">
        <v>15</v>
      </c>
      <c r="D4648" t="s">
        <v>182</v>
      </c>
      <c r="E4648" t="s">
        <v>83</v>
      </c>
      <c r="F4648">
        <v>23223</v>
      </c>
      <c r="G4648" t="s">
        <v>18</v>
      </c>
      <c r="H4648" t="s">
        <v>26</v>
      </c>
      <c r="I4648" t="s">
        <v>41</v>
      </c>
      <c r="J4648" s="31">
        <v>1362</v>
      </c>
      <c r="K4648">
        <v>3</v>
      </c>
      <c r="L4648">
        <v>0</v>
      </c>
      <c r="M4648" s="32">
        <v>6129</v>
      </c>
    </row>
    <row r="4649" spans="1:13" x14ac:dyDescent="0.3">
      <c r="A4649" t="s">
        <v>28</v>
      </c>
      <c r="B4649" t="s">
        <v>44</v>
      </c>
      <c r="C4649" t="s">
        <v>15</v>
      </c>
      <c r="D4649" t="s">
        <v>75</v>
      </c>
      <c r="E4649" t="s">
        <v>76</v>
      </c>
      <c r="F4649">
        <v>10009</v>
      </c>
      <c r="G4649" t="s">
        <v>57</v>
      </c>
      <c r="H4649" t="s">
        <v>19</v>
      </c>
      <c r="I4649" t="s">
        <v>21</v>
      </c>
      <c r="J4649" s="31">
        <v>434646</v>
      </c>
      <c r="K4649">
        <v>3</v>
      </c>
      <c r="L4649">
        <v>1</v>
      </c>
      <c r="M4649" s="32">
        <v>627822</v>
      </c>
    </row>
    <row r="4650" spans="1:13" x14ac:dyDescent="0.3">
      <c r="A4650" t="s">
        <v>28</v>
      </c>
      <c r="B4650" t="s">
        <v>22</v>
      </c>
      <c r="C4650" t="s">
        <v>15</v>
      </c>
      <c r="D4650" t="s">
        <v>42</v>
      </c>
      <c r="E4650" t="s">
        <v>43</v>
      </c>
      <c r="F4650">
        <v>98103</v>
      </c>
      <c r="G4650" t="s">
        <v>25</v>
      </c>
      <c r="H4650" t="s">
        <v>26</v>
      </c>
      <c r="I4650" t="s">
        <v>41</v>
      </c>
      <c r="J4650" s="31">
        <v>44019</v>
      </c>
      <c r="K4650">
        <v>9</v>
      </c>
      <c r="L4650">
        <v>0</v>
      </c>
      <c r="M4650" s="32">
        <v>2068893</v>
      </c>
    </row>
    <row r="4651" spans="1:13" x14ac:dyDescent="0.3">
      <c r="A4651" t="s">
        <v>28</v>
      </c>
      <c r="B4651" t="s">
        <v>22</v>
      </c>
      <c r="C4651" t="s">
        <v>15</v>
      </c>
      <c r="D4651" t="s">
        <v>42</v>
      </c>
      <c r="E4651" t="s">
        <v>43</v>
      </c>
      <c r="F4651">
        <v>98103</v>
      </c>
      <c r="G4651" t="s">
        <v>25</v>
      </c>
      <c r="H4651" t="s">
        <v>26</v>
      </c>
      <c r="I4651" t="s">
        <v>110</v>
      </c>
      <c r="J4651" s="31">
        <v>644</v>
      </c>
      <c r="K4651">
        <v>5</v>
      </c>
      <c r="L4651">
        <v>0</v>
      </c>
      <c r="M4651" s="32">
        <v>1932</v>
      </c>
    </row>
    <row r="4652" spans="1:13" x14ac:dyDescent="0.3">
      <c r="A4652" t="s">
        <v>28</v>
      </c>
      <c r="B4652" t="s">
        <v>44</v>
      </c>
      <c r="C4652" t="s">
        <v>15</v>
      </c>
      <c r="D4652" t="s">
        <v>52</v>
      </c>
      <c r="E4652" t="s">
        <v>24</v>
      </c>
      <c r="F4652">
        <v>94110</v>
      </c>
      <c r="G4652" t="s">
        <v>25</v>
      </c>
      <c r="H4652" t="s">
        <v>26</v>
      </c>
      <c r="I4652" t="s">
        <v>41</v>
      </c>
      <c r="J4652" s="31">
        <v>24455</v>
      </c>
      <c r="K4652">
        <v>5</v>
      </c>
      <c r="L4652">
        <v>0</v>
      </c>
      <c r="M4652" s="32">
        <v>1149385</v>
      </c>
    </row>
    <row r="4653" spans="1:13" x14ac:dyDescent="0.3">
      <c r="A4653" t="s">
        <v>28</v>
      </c>
      <c r="B4653" t="s">
        <v>44</v>
      </c>
      <c r="C4653" t="s">
        <v>15</v>
      </c>
      <c r="D4653" t="s">
        <v>52</v>
      </c>
      <c r="E4653" t="s">
        <v>24</v>
      </c>
      <c r="F4653">
        <v>94110</v>
      </c>
      <c r="G4653" t="s">
        <v>25</v>
      </c>
      <c r="H4653" t="s">
        <v>26</v>
      </c>
      <c r="I4653" t="s">
        <v>41</v>
      </c>
      <c r="J4653" s="31">
        <v>19576</v>
      </c>
      <c r="K4653">
        <v>4</v>
      </c>
      <c r="L4653">
        <v>0</v>
      </c>
      <c r="M4653" s="32">
        <v>9788</v>
      </c>
    </row>
    <row r="4654" spans="1:13" x14ac:dyDescent="0.3">
      <c r="A4654" t="s">
        <v>28</v>
      </c>
      <c r="B4654" t="s">
        <v>44</v>
      </c>
      <c r="C4654" t="s">
        <v>15</v>
      </c>
      <c r="D4654" t="s">
        <v>361</v>
      </c>
      <c r="E4654" t="s">
        <v>132</v>
      </c>
      <c r="F4654">
        <v>8861</v>
      </c>
      <c r="G4654" t="s">
        <v>57</v>
      </c>
      <c r="H4654" t="s">
        <v>26</v>
      </c>
      <c r="I4654" t="s">
        <v>41</v>
      </c>
      <c r="J4654" s="31">
        <v>1176</v>
      </c>
      <c r="K4654">
        <v>2</v>
      </c>
      <c r="L4654">
        <v>0</v>
      </c>
      <c r="M4654" s="32">
        <v>57624</v>
      </c>
    </row>
    <row r="4655" spans="1:13" x14ac:dyDescent="0.3">
      <c r="A4655" t="s">
        <v>28</v>
      </c>
      <c r="B4655" t="s">
        <v>44</v>
      </c>
      <c r="C4655" t="s">
        <v>15</v>
      </c>
      <c r="D4655" t="s">
        <v>361</v>
      </c>
      <c r="E4655" t="s">
        <v>132</v>
      </c>
      <c r="F4655">
        <v>8861</v>
      </c>
      <c r="G4655" t="s">
        <v>57</v>
      </c>
      <c r="H4655" t="s">
        <v>26</v>
      </c>
      <c r="I4655" t="s">
        <v>32</v>
      </c>
      <c r="J4655" s="31">
        <v>16645</v>
      </c>
      <c r="K4655">
        <v>5</v>
      </c>
      <c r="L4655">
        <v>0</v>
      </c>
      <c r="M4655" s="32">
        <v>39948</v>
      </c>
    </row>
    <row r="4656" spans="1:13" x14ac:dyDescent="0.3">
      <c r="A4656" t="s">
        <v>13</v>
      </c>
      <c r="B4656" t="s">
        <v>14</v>
      </c>
      <c r="C4656" t="s">
        <v>15</v>
      </c>
      <c r="D4656" t="s">
        <v>52</v>
      </c>
      <c r="E4656" t="s">
        <v>24</v>
      </c>
      <c r="F4656">
        <v>94110</v>
      </c>
      <c r="G4656" t="s">
        <v>25</v>
      </c>
      <c r="H4656" t="s">
        <v>26</v>
      </c>
      <c r="I4656" t="s">
        <v>77</v>
      </c>
      <c r="J4656" s="31">
        <v>288</v>
      </c>
      <c r="K4656">
        <v>1</v>
      </c>
      <c r="L4656">
        <v>0</v>
      </c>
      <c r="M4656" s="32">
        <v>13536</v>
      </c>
    </row>
    <row r="4657" spans="1:13" x14ac:dyDescent="0.3">
      <c r="A4657" t="s">
        <v>28</v>
      </c>
      <c r="B4657" t="s">
        <v>22</v>
      </c>
      <c r="C4657" t="s">
        <v>15</v>
      </c>
      <c r="D4657" t="s">
        <v>295</v>
      </c>
      <c r="E4657" t="s">
        <v>65</v>
      </c>
      <c r="F4657">
        <v>61032</v>
      </c>
      <c r="G4657" t="s">
        <v>47</v>
      </c>
      <c r="H4657" t="s">
        <v>26</v>
      </c>
      <c r="I4657" t="s">
        <v>32</v>
      </c>
      <c r="J4657" s="31">
        <v>45248</v>
      </c>
      <c r="K4657">
        <v>2</v>
      </c>
      <c r="L4657">
        <v>2</v>
      </c>
      <c r="M4657" s="32">
        <v>39592</v>
      </c>
    </row>
    <row r="4658" spans="1:13" x14ac:dyDescent="0.3">
      <c r="A4658" t="s">
        <v>28</v>
      </c>
      <c r="B4658" t="s">
        <v>14</v>
      </c>
      <c r="C4658" t="s">
        <v>15</v>
      </c>
      <c r="D4658" t="s">
        <v>55</v>
      </c>
      <c r="E4658" t="s">
        <v>56</v>
      </c>
      <c r="F4658">
        <v>19140</v>
      </c>
      <c r="G4658" t="s">
        <v>57</v>
      </c>
      <c r="H4658" t="s">
        <v>26</v>
      </c>
      <c r="I4658" t="s">
        <v>34</v>
      </c>
      <c r="J4658" s="31">
        <v>59904</v>
      </c>
      <c r="K4658">
        <v>2</v>
      </c>
      <c r="L4658">
        <v>2</v>
      </c>
      <c r="M4658" s="32">
        <v>142272</v>
      </c>
    </row>
    <row r="4659" spans="1:13" x14ac:dyDescent="0.3">
      <c r="A4659" t="s">
        <v>28</v>
      </c>
      <c r="B4659" t="s">
        <v>14</v>
      </c>
      <c r="C4659" t="s">
        <v>15</v>
      </c>
      <c r="D4659" t="s">
        <v>55</v>
      </c>
      <c r="E4659" t="s">
        <v>56</v>
      </c>
      <c r="F4659">
        <v>19140</v>
      </c>
      <c r="G4659" t="s">
        <v>57</v>
      </c>
      <c r="H4659" t="s">
        <v>26</v>
      </c>
      <c r="I4659" t="s">
        <v>38</v>
      </c>
      <c r="J4659" s="31">
        <v>23696</v>
      </c>
      <c r="K4659">
        <v>2</v>
      </c>
      <c r="L4659">
        <v>2</v>
      </c>
      <c r="M4659" s="32">
        <v>65164</v>
      </c>
    </row>
    <row r="4660" spans="1:13" x14ac:dyDescent="0.3">
      <c r="A4660" t="s">
        <v>28</v>
      </c>
      <c r="B4660" t="s">
        <v>14</v>
      </c>
      <c r="C4660" t="s">
        <v>15</v>
      </c>
      <c r="D4660" t="s">
        <v>55</v>
      </c>
      <c r="E4660" t="s">
        <v>56</v>
      </c>
      <c r="F4660">
        <v>19140</v>
      </c>
      <c r="G4660" t="s">
        <v>57</v>
      </c>
      <c r="H4660" t="s">
        <v>26</v>
      </c>
      <c r="I4660" t="s">
        <v>41</v>
      </c>
      <c r="J4660" s="31">
        <v>7968</v>
      </c>
      <c r="K4660">
        <v>2</v>
      </c>
      <c r="L4660">
        <v>2</v>
      </c>
      <c r="M4660" s="32">
        <v>28884</v>
      </c>
    </row>
    <row r="4661" spans="1:13" x14ac:dyDescent="0.3">
      <c r="A4661" t="s">
        <v>28</v>
      </c>
      <c r="B4661" t="s">
        <v>14</v>
      </c>
      <c r="C4661" t="s">
        <v>15</v>
      </c>
      <c r="D4661" t="s">
        <v>55</v>
      </c>
      <c r="E4661" t="s">
        <v>56</v>
      </c>
      <c r="F4661">
        <v>19140</v>
      </c>
      <c r="G4661" t="s">
        <v>57</v>
      </c>
      <c r="H4661" t="s">
        <v>26</v>
      </c>
      <c r="I4661" t="s">
        <v>38</v>
      </c>
      <c r="J4661" s="31">
        <v>182</v>
      </c>
      <c r="K4661">
        <v>7</v>
      </c>
      <c r="L4661">
        <v>2</v>
      </c>
      <c r="M4661" s="32">
        <v>20475</v>
      </c>
    </row>
    <row r="4662" spans="1:13" x14ac:dyDescent="0.3">
      <c r="A4662" t="s">
        <v>28</v>
      </c>
      <c r="B4662" t="s">
        <v>14</v>
      </c>
      <c r="C4662" t="s">
        <v>15</v>
      </c>
      <c r="D4662" t="s">
        <v>55</v>
      </c>
      <c r="E4662" t="s">
        <v>56</v>
      </c>
      <c r="F4662">
        <v>19140</v>
      </c>
      <c r="G4662" t="s">
        <v>57</v>
      </c>
      <c r="H4662" t="s">
        <v>35</v>
      </c>
      <c r="I4662" t="s">
        <v>59</v>
      </c>
      <c r="J4662" s="31">
        <v>27552</v>
      </c>
      <c r="K4662">
        <v>3</v>
      </c>
      <c r="L4662">
        <v>2</v>
      </c>
      <c r="M4662" s="32">
        <v>-3444</v>
      </c>
    </row>
    <row r="4663" spans="1:13" x14ac:dyDescent="0.3">
      <c r="A4663" t="s">
        <v>28</v>
      </c>
      <c r="B4663" t="s">
        <v>14</v>
      </c>
      <c r="C4663" t="s">
        <v>15</v>
      </c>
      <c r="D4663" t="s">
        <v>55</v>
      </c>
      <c r="E4663" t="s">
        <v>56</v>
      </c>
      <c r="F4663">
        <v>19140</v>
      </c>
      <c r="G4663" t="s">
        <v>57</v>
      </c>
      <c r="H4663" t="s">
        <v>19</v>
      </c>
      <c r="I4663" t="s">
        <v>21</v>
      </c>
      <c r="J4663" s="31">
        <v>844116</v>
      </c>
      <c r="K4663">
        <v>6</v>
      </c>
      <c r="L4663">
        <v>3</v>
      </c>
      <c r="M4663" s="32">
        <v>-361764</v>
      </c>
    </row>
    <row r="4664" spans="1:13" x14ac:dyDescent="0.3">
      <c r="A4664" t="s">
        <v>28</v>
      </c>
      <c r="B4664" t="s">
        <v>14</v>
      </c>
      <c r="C4664" t="s">
        <v>15</v>
      </c>
      <c r="D4664" t="s">
        <v>55</v>
      </c>
      <c r="E4664" t="s">
        <v>56</v>
      </c>
      <c r="F4664">
        <v>19140</v>
      </c>
      <c r="G4664" t="s">
        <v>57</v>
      </c>
      <c r="H4664" t="s">
        <v>26</v>
      </c>
      <c r="I4664" t="s">
        <v>32</v>
      </c>
      <c r="J4664" s="31">
        <v>76752</v>
      </c>
      <c r="K4664">
        <v>3</v>
      </c>
      <c r="L4664">
        <v>2</v>
      </c>
      <c r="M4664" s="32">
        <v>-9594</v>
      </c>
    </row>
    <row r="4665" spans="1:13" x14ac:dyDescent="0.3">
      <c r="A4665" t="s">
        <v>28</v>
      </c>
      <c r="B4665" t="s">
        <v>14</v>
      </c>
      <c r="C4665" t="s">
        <v>15</v>
      </c>
      <c r="D4665" t="s">
        <v>189</v>
      </c>
      <c r="E4665" t="s">
        <v>30</v>
      </c>
      <c r="F4665">
        <v>32216</v>
      </c>
      <c r="G4665" t="s">
        <v>18</v>
      </c>
      <c r="H4665" t="s">
        <v>26</v>
      </c>
      <c r="I4665" t="s">
        <v>27</v>
      </c>
      <c r="J4665" s="31">
        <v>3</v>
      </c>
      <c r="K4665">
        <v>1</v>
      </c>
      <c r="L4665">
        <v>2</v>
      </c>
      <c r="M4665" s="32">
        <v>105</v>
      </c>
    </row>
    <row r="4666" spans="1:13" x14ac:dyDescent="0.3">
      <c r="A4666" t="s">
        <v>28</v>
      </c>
      <c r="B4666" t="s">
        <v>14</v>
      </c>
      <c r="C4666" t="s">
        <v>15</v>
      </c>
      <c r="D4666" t="s">
        <v>173</v>
      </c>
      <c r="E4666" t="s">
        <v>30</v>
      </c>
      <c r="F4666">
        <v>33024</v>
      </c>
      <c r="G4666" t="s">
        <v>18</v>
      </c>
      <c r="H4666" t="s">
        <v>26</v>
      </c>
      <c r="I4666" t="s">
        <v>37</v>
      </c>
      <c r="J4666" s="31">
        <v>7506</v>
      </c>
      <c r="K4666">
        <v>9</v>
      </c>
      <c r="L4666">
        <v>7</v>
      </c>
      <c r="M4666" s="32">
        <v>-60048</v>
      </c>
    </row>
    <row r="4667" spans="1:13" x14ac:dyDescent="0.3">
      <c r="A4667" t="s">
        <v>28</v>
      </c>
      <c r="B4667" t="s">
        <v>14</v>
      </c>
      <c r="C4667" t="s">
        <v>15</v>
      </c>
      <c r="D4667" t="s">
        <v>173</v>
      </c>
      <c r="E4667" t="s">
        <v>30</v>
      </c>
      <c r="F4667">
        <v>33024</v>
      </c>
      <c r="G4667" t="s">
        <v>18</v>
      </c>
      <c r="H4667" t="s">
        <v>26</v>
      </c>
      <c r="I4667" t="s">
        <v>27</v>
      </c>
      <c r="J4667" s="31">
        <v>1656</v>
      </c>
      <c r="K4667">
        <v>2</v>
      </c>
      <c r="L4667">
        <v>2</v>
      </c>
      <c r="M4667" s="32">
        <v>5796</v>
      </c>
    </row>
    <row r="4668" spans="1:13" x14ac:dyDescent="0.3">
      <c r="A4668" t="s">
        <v>28</v>
      </c>
      <c r="B4668" t="s">
        <v>22</v>
      </c>
      <c r="C4668" t="s">
        <v>15</v>
      </c>
      <c r="D4668" t="s">
        <v>42</v>
      </c>
      <c r="E4668" t="s">
        <v>43</v>
      </c>
      <c r="F4668">
        <v>98115</v>
      </c>
      <c r="G4668" t="s">
        <v>25</v>
      </c>
      <c r="H4668" t="s">
        <v>19</v>
      </c>
      <c r="I4668" t="s">
        <v>33</v>
      </c>
      <c r="J4668" s="31">
        <v>7992</v>
      </c>
      <c r="K4668">
        <v>4</v>
      </c>
      <c r="L4668">
        <v>0</v>
      </c>
      <c r="M4668" s="32">
        <v>343656</v>
      </c>
    </row>
    <row r="4669" spans="1:13" x14ac:dyDescent="0.3">
      <c r="A4669" t="s">
        <v>28</v>
      </c>
      <c r="B4669" t="s">
        <v>22</v>
      </c>
      <c r="C4669" t="s">
        <v>15</v>
      </c>
      <c r="D4669" t="s">
        <v>42</v>
      </c>
      <c r="E4669" t="s">
        <v>43</v>
      </c>
      <c r="F4669">
        <v>98115</v>
      </c>
      <c r="G4669" t="s">
        <v>25</v>
      </c>
      <c r="H4669" t="s">
        <v>35</v>
      </c>
      <c r="I4669" t="s">
        <v>59</v>
      </c>
      <c r="J4669" s="31">
        <v>6998</v>
      </c>
      <c r="K4669">
        <v>2</v>
      </c>
      <c r="L4669">
        <v>0</v>
      </c>
      <c r="M4669" s="32">
        <v>132962</v>
      </c>
    </row>
    <row r="4670" spans="1:13" x14ac:dyDescent="0.3">
      <c r="A4670" t="s">
        <v>28</v>
      </c>
      <c r="B4670" t="s">
        <v>22</v>
      </c>
      <c r="C4670" t="s">
        <v>15</v>
      </c>
      <c r="D4670" t="s">
        <v>45</v>
      </c>
      <c r="E4670" t="s">
        <v>46</v>
      </c>
      <c r="F4670">
        <v>76106</v>
      </c>
      <c r="G4670" t="s">
        <v>47</v>
      </c>
      <c r="H4670" t="s">
        <v>26</v>
      </c>
      <c r="I4670" t="s">
        <v>37</v>
      </c>
      <c r="J4670" s="31">
        <v>1106</v>
      </c>
      <c r="K4670">
        <v>10</v>
      </c>
      <c r="L4670">
        <v>8</v>
      </c>
      <c r="M4670" s="32">
        <v>-18802</v>
      </c>
    </row>
    <row r="4671" spans="1:13" x14ac:dyDescent="0.3">
      <c r="A4671" t="s">
        <v>28</v>
      </c>
      <c r="B4671" t="s">
        <v>22</v>
      </c>
      <c r="C4671" t="s">
        <v>15</v>
      </c>
      <c r="D4671" t="s">
        <v>45</v>
      </c>
      <c r="E4671" t="s">
        <v>46</v>
      </c>
      <c r="F4671">
        <v>76106</v>
      </c>
      <c r="G4671" t="s">
        <v>47</v>
      </c>
      <c r="H4671" t="s">
        <v>19</v>
      </c>
      <c r="I4671" t="s">
        <v>20</v>
      </c>
      <c r="J4671" s="31">
        <v>6234648</v>
      </c>
      <c r="K4671">
        <v>7</v>
      </c>
      <c r="L4671">
        <v>32</v>
      </c>
      <c r="M4671" s="32">
        <v>-1191918</v>
      </c>
    </row>
    <row r="4672" spans="1:13" x14ac:dyDescent="0.3">
      <c r="A4672" t="s">
        <v>28</v>
      </c>
      <c r="B4672" t="s">
        <v>22</v>
      </c>
      <c r="C4672" t="s">
        <v>15</v>
      </c>
      <c r="D4672" t="s">
        <v>45</v>
      </c>
      <c r="E4672" t="s">
        <v>46</v>
      </c>
      <c r="F4672">
        <v>76106</v>
      </c>
      <c r="G4672" t="s">
        <v>47</v>
      </c>
      <c r="H4672" t="s">
        <v>26</v>
      </c>
      <c r="I4672" t="s">
        <v>32</v>
      </c>
      <c r="J4672" s="31">
        <v>77268</v>
      </c>
      <c r="K4672">
        <v>5</v>
      </c>
      <c r="L4672">
        <v>2</v>
      </c>
      <c r="M4672" s="32">
        <v>-57951</v>
      </c>
    </row>
    <row r="4673" spans="1:13" x14ac:dyDescent="0.3">
      <c r="A4673" t="s">
        <v>28</v>
      </c>
      <c r="B4673" t="s">
        <v>14</v>
      </c>
      <c r="C4673" t="s">
        <v>15</v>
      </c>
      <c r="D4673" t="s">
        <v>140</v>
      </c>
      <c r="E4673" t="s">
        <v>70</v>
      </c>
      <c r="F4673">
        <v>48205</v>
      </c>
      <c r="G4673" t="s">
        <v>47</v>
      </c>
      <c r="H4673" t="s">
        <v>26</v>
      </c>
      <c r="I4673" t="s">
        <v>38</v>
      </c>
      <c r="J4673" s="31">
        <v>28314</v>
      </c>
      <c r="K4673">
        <v>4</v>
      </c>
      <c r="L4673">
        <v>1</v>
      </c>
      <c r="M4673" s="32">
        <v>72358</v>
      </c>
    </row>
    <row r="4674" spans="1:13" x14ac:dyDescent="0.3">
      <c r="A4674" t="s">
        <v>28</v>
      </c>
      <c r="B4674" t="s">
        <v>14</v>
      </c>
      <c r="C4674" t="s">
        <v>15</v>
      </c>
      <c r="D4674" t="s">
        <v>140</v>
      </c>
      <c r="E4674" t="s">
        <v>70</v>
      </c>
      <c r="F4674">
        <v>48205</v>
      </c>
      <c r="G4674" t="s">
        <v>47</v>
      </c>
      <c r="H4674" t="s">
        <v>35</v>
      </c>
      <c r="I4674" t="s">
        <v>36</v>
      </c>
      <c r="J4674" s="31">
        <v>63596</v>
      </c>
      <c r="K4674">
        <v>4</v>
      </c>
      <c r="L4674">
        <v>0</v>
      </c>
      <c r="M4674" s="32">
        <v>1653496</v>
      </c>
    </row>
    <row r="4675" spans="1:13" x14ac:dyDescent="0.3">
      <c r="A4675" t="s">
        <v>28</v>
      </c>
      <c r="B4675" t="s">
        <v>14</v>
      </c>
      <c r="C4675" t="s">
        <v>15</v>
      </c>
      <c r="D4675" t="s">
        <v>140</v>
      </c>
      <c r="E4675" t="s">
        <v>70</v>
      </c>
      <c r="F4675">
        <v>48205</v>
      </c>
      <c r="G4675" t="s">
        <v>47</v>
      </c>
      <c r="H4675" t="s">
        <v>35</v>
      </c>
      <c r="I4675" t="s">
        <v>36</v>
      </c>
      <c r="J4675" s="31">
        <v>11899</v>
      </c>
      <c r="K4675">
        <v>1</v>
      </c>
      <c r="L4675">
        <v>0</v>
      </c>
      <c r="M4675" s="32">
        <v>333172</v>
      </c>
    </row>
    <row r="4676" spans="1:13" x14ac:dyDescent="0.3">
      <c r="A4676" t="s">
        <v>28</v>
      </c>
      <c r="B4676" t="s">
        <v>14</v>
      </c>
      <c r="C4676" t="s">
        <v>15</v>
      </c>
      <c r="D4676" t="s">
        <v>140</v>
      </c>
      <c r="E4676" t="s">
        <v>70</v>
      </c>
      <c r="F4676">
        <v>48205</v>
      </c>
      <c r="G4676" t="s">
        <v>47</v>
      </c>
      <c r="H4676" t="s">
        <v>19</v>
      </c>
      <c r="I4676" t="s">
        <v>33</v>
      </c>
      <c r="J4676" s="31">
        <v>27294</v>
      </c>
      <c r="K4676">
        <v>3</v>
      </c>
      <c r="L4676">
        <v>0</v>
      </c>
      <c r="M4676" s="32">
        <v>300234</v>
      </c>
    </row>
    <row r="4677" spans="1:13" x14ac:dyDescent="0.3">
      <c r="A4677" t="s">
        <v>13</v>
      </c>
      <c r="B4677" t="s">
        <v>14</v>
      </c>
      <c r="C4677" t="s">
        <v>15</v>
      </c>
      <c r="D4677" t="s">
        <v>55</v>
      </c>
      <c r="E4677" t="s">
        <v>56</v>
      </c>
      <c r="F4677">
        <v>19120</v>
      </c>
      <c r="G4677" t="s">
        <v>57</v>
      </c>
      <c r="H4677" t="s">
        <v>19</v>
      </c>
      <c r="I4677" t="s">
        <v>33</v>
      </c>
      <c r="J4677" s="31">
        <v>15008</v>
      </c>
      <c r="K4677">
        <v>2</v>
      </c>
      <c r="L4677">
        <v>2</v>
      </c>
      <c r="M4677" s="32">
        <v>15008</v>
      </c>
    </row>
    <row r="4678" spans="1:13" x14ac:dyDescent="0.3">
      <c r="A4678" t="s">
        <v>28</v>
      </c>
      <c r="B4678" t="s">
        <v>14</v>
      </c>
      <c r="C4678" t="s">
        <v>15</v>
      </c>
      <c r="D4678" t="s">
        <v>506</v>
      </c>
      <c r="E4678" t="s">
        <v>51</v>
      </c>
      <c r="F4678">
        <v>84321</v>
      </c>
      <c r="G4678" t="s">
        <v>25</v>
      </c>
      <c r="H4678" t="s">
        <v>26</v>
      </c>
      <c r="I4678" t="s">
        <v>37</v>
      </c>
      <c r="J4678" s="31">
        <v>33088</v>
      </c>
      <c r="K4678">
        <v>4</v>
      </c>
      <c r="L4678">
        <v>2</v>
      </c>
      <c r="M4678" s="32">
        <v>111672</v>
      </c>
    </row>
    <row r="4679" spans="1:13" x14ac:dyDescent="0.3">
      <c r="A4679" t="s">
        <v>28</v>
      </c>
      <c r="B4679" t="s">
        <v>14</v>
      </c>
      <c r="C4679" t="s">
        <v>15</v>
      </c>
      <c r="D4679" t="s">
        <v>506</v>
      </c>
      <c r="E4679" t="s">
        <v>51</v>
      </c>
      <c r="F4679">
        <v>84321</v>
      </c>
      <c r="G4679" t="s">
        <v>25</v>
      </c>
      <c r="H4679" t="s">
        <v>26</v>
      </c>
      <c r="I4679" t="s">
        <v>32</v>
      </c>
      <c r="J4679" s="31">
        <v>8098</v>
      </c>
      <c r="K4679">
        <v>1</v>
      </c>
      <c r="L4679">
        <v>0</v>
      </c>
      <c r="M4679" s="32">
        <v>32392</v>
      </c>
    </row>
    <row r="4680" spans="1:13" x14ac:dyDescent="0.3">
      <c r="A4680" t="s">
        <v>28</v>
      </c>
      <c r="B4680" t="s">
        <v>14</v>
      </c>
      <c r="C4680" t="s">
        <v>15</v>
      </c>
      <c r="D4680" t="s">
        <v>506</v>
      </c>
      <c r="E4680" t="s">
        <v>51</v>
      </c>
      <c r="F4680">
        <v>84321</v>
      </c>
      <c r="G4680" t="s">
        <v>25</v>
      </c>
      <c r="H4680" t="s">
        <v>35</v>
      </c>
      <c r="I4680" t="s">
        <v>59</v>
      </c>
      <c r="J4680" s="31">
        <v>828</v>
      </c>
      <c r="K4680">
        <v>12</v>
      </c>
      <c r="L4680">
        <v>0</v>
      </c>
      <c r="M4680" s="32">
        <v>6624</v>
      </c>
    </row>
    <row r="4681" spans="1:13" x14ac:dyDescent="0.3">
      <c r="A4681" t="s">
        <v>28</v>
      </c>
      <c r="B4681" t="s">
        <v>14</v>
      </c>
      <c r="C4681" t="s">
        <v>15</v>
      </c>
      <c r="D4681" t="s">
        <v>506</v>
      </c>
      <c r="E4681" t="s">
        <v>51</v>
      </c>
      <c r="F4681">
        <v>84321</v>
      </c>
      <c r="G4681" t="s">
        <v>25</v>
      </c>
      <c r="H4681" t="s">
        <v>26</v>
      </c>
      <c r="I4681" t="s">
        <v>32</v>
      </c>
      <c r="J4681" s="31">
        <v>2136</v>
      </c>
      <c r="K4681">
        <v>2</v>
      </c>
      <c r="L4681">
        <v>0</v>
      </c>
      <c r="M4681" s="32">
        <v>57672</v>
      </c>
    </row>
    <row r="4682" spans="1:13" x14ac:dyDescent="0.3">
      <c r="A4682" t="s">
        <v>28</v>
      </c>
      <c r="B4682" t="s">
        <v>14</v>
      </c>
      <c r="C4682" t="s">
        <v>15</v>
      </c>
      <c r="D4682" t="s">
        <v>506</v>
      </c>
      <c r="E4682" t="s">
        <v>51</v>
      </c>
      <c r="F4682">
        <v>84321</v>
      </c>
      <c r="G4682" t="s">
        <v>25</v>
      </c>
      <c r="H4682" t="s">
        <v>26</v>
      </c>
      <c r="I4682" t="s">
        <v>37</v>
      </c>
      <c r="J4682" s="31">
        <v>62048</v>
      </c>
      <c r="K4682">
        <v>2</v>
      </c>
      <c r="L4682">
        <v>2</v>
      </c>
      <c r="M4682" s="32">
        <v>201656</v>
      </c>
    </row>
    <row r="4683" spans="1:13" x14ac:dyDescent="0.3">
      <c r="A4683" t="s">
        <v>13</v>
      </c>
      <c r="B4683" t="s">
        <v>14</v>
      </c>
      <c r="C4683" t="s">
        <v>15</v>
      </c>
      <c r="D4683" t="s">
        <v>190</v>
      </c>
      <c r="E4683" t="s">
        <v>76</v>
      </c>
      <c r="F4683">
        <v>13021</v>
      </c>
      <c r="G4683" t="s">
        <v>57</v>
      </c>
      <c r="H4683" t="s">
        <v>26</v>
      </c>
      <c r="I4683" t="s">
        <v>77</v>
      </c>
      <c r="J4683" s="31">
        <v>2961</v>
      </c>
      <c r="K4683">
        <v>9</v>
      </c>
      <c r="L4683">
        <v>0</v>
      </c>
      <c r="M4683" s="32">
        <v>133245</v>
      </c>
    </row>
    <row r="4684" spans="1:13" x14ac:dyDescent="0.3">
      <c r="A4684" t="s">
        <v>168</v>
      </c>
      <c r="B4684" t="s">
        <v>14</v>
      </c>
      <c r="C4684" t="s">
        <v>15</v>
      </c>
      <c r="D4684" t="s">
        <v>339</v>
      </c>
      <c r="E4684" t="s">
        <v>40</v>
      </c>
      <c r="F4684">
        <v>27604</v>
      </c>
      <c r="G4684" t="s">
        <v>18</v>
      </c>
      <c r="H4684" t="s">
        <v>35</v>
      </c>
      <c r="I4684" t="s">
        <v>36</v>
      </c>
      <c r="J4684" s="31">
        <v>863928</v>
      </c>
      <c r="K4684">
        <v>9</v>
      </c>
      <c r="L4684">
        <v>2</v>
      </c>
      <c r="M4684" s="32">
        <v>863928</v>
      </c>
    </row>
    <row r="4685" spans="1:13" x14ac:dyDescent="0.3">
      <c r="A4685" t="s">
        <v>28</v>
      </c>
      <c r="B4685" t="s">
        <v>22</v>
      </c>
      <c r="C4685" t="s">
        <v>15</v>
      </c>
      <c r="D4685" t="s">
        <v>55</v>
      </c>
      <c r="E4685" t="s">
        <v>56</v>
      </c>
      <c r="F4685">
        <v>19120</v>
      </c>
      <c r="G4685" t="s">
        <v>57</v>
      </c>
      <c r="H4685" t="s">
        <v>19</v>
      </c>
      <c r="I4685" t="s">
        <v>31</v>
      </c>
      <c r="J4685" s="31">
        <v>24192</v>
      </c>
      <c r="K4685">
        <v>4</v>
      </c>
      <c r="L4685">
        <v>4</v>
      </c>
      <c r="M4685" s="32">
        <v>-56448</v>
      </c>
    </row>
    <row r="4686" spans="1:13" x14ac:dyDescent="0.3">
      <c r="A4686" t="s">
        <v>28</v>
      </c>
      <c r="B4686" t="s">
        <v>22</v>
      </c>
      <c r="C4686" t="s">
        <v>15</v>
      </c>
      <c r="D4686" t="s">
        <v>55</v>
      </c>
      <c r="E4686" t="s">
        <v>56</v>
      </c>
      <c r="F4686">
        <v>19120</v>
      </c>
      <c r="G4686" t="s">
        <v>57</v>
      </c>
      <c r="H4686" t="s">
        <v>19</v>
      </c>
      <c r="I4686" t="s">
        <v>20</v>
      </c>
      <c r="J4686" s="31">
        <v>16388</v>
      </c>
      <c r="K4686">
        <v>4</v>
      </c>
      <c r="L4686">
        <v>5</v>
      </c>
      <c r="M4686" s="32">
        <v>-8194</v>
      </c>
    </row>
    <row r="4687" spans="1:13" x14ac:dyDescent="0.3">
      <c r="A4687" t="s">
        <v>28</v>
      </c>
      <c r="B4687" t="s">
        <v>22</v>
      </c>
      <c r="C4687" t="s">
        <v>15</v>
      </c>
      <c r="D4687" t="s">
        <v>55</v>
      </c>
      <c r="E4687" t="s">
        <v>56</v>
      </c>
      <c r="F4687">
        <v>19120</v>
      </c>
      <c r="G4687" t="s">
        <v>57</v>
      </c>
      <c r="H4687" t="s">
        <v>26</v>
      </c>
      <c r="I4687" t="s">
        <v>37</v>
      </c>
      <c r="J4687" s="31">
        <v>3486</v>
      </c>
      <c r="K4687">
        <v>2</v>
      </c>
      <c r="L4687">
        <v>7</v>
      </c>
      <c r="M4687" s="32">
        <v>-27888</v>
      </c>
    </row>
    <row r="4688" spans="1:13" x14ac:dyDescent="0.3">
      <c r="A4688" t="s">
        <v>28</v>
      </c>
      <c r="B4688" t="s">
        <v>22</v>
      </c>
      <c r="C4688" t="s">
        <v>15</v>
      </c>
      <c r="D4688" t="s">
        <v>55</v>
      </c>
      <c r="E4688" t="s">
        <v>56</v>
      </c>
      <c r="F4688">
        <v>19120</v>
      </c>
      <c r="G4688" t="s">
        <v>57</v>
      </c>
      <c r="H4688" t="s">
        <v>26</v>
      </c>
      <c r="I4688" t="s">
        <v>77</v>
      </c>
      <c r="J4688" s="31">
        <v>10584</v>
      </c>
      <c r="K4688">
        <v>7</v>
      </c>
      <c r="L4688">
        <v>2</v>
      </c>
      <c r="M4688" s="32">
        <v>-23814</v>
      </c>
    </row>
    <row r="4689" spans="1:13" x14ac:dyDescent="0.3">
      <c r="A4689" t="s">
        <v>28</v>
      </c>
      <c r="B4689" t="s">
        <v>14</v>
      </c>
      <c r="C4689" t="s">
        <v>15</v>
      </c>
      <c r="D4689" t="s">
        <v>182</v>
      </c>
      <c r="E4689" t="s">
        <v>74</v>
      </c>
      <c r="F4689">
        <v>47374</v>
      </c>
      <c r="G4689" t="s">
        <v>47</v>
      </c>
      <c r="H4689" t="s">
        <v>35</v>
      </c>
      <c r="I4689" t="s">
        <v>36</v>
      </c>
      <c r="J4689" s="31">
        <v>44091</v>
      </c>
      <c r="K4689">
        <v>9</v>
      </c>
      <c r="L4689">
        <v>0</v>
      </c>
      <c r="M4689" s="32">
        <v>1234548</v>
      </c>
    </row>
    <row r="4690" spans="1:13" x14ac:dyDescent="0.3">
      <c r="A4690" t="s">
        <v>28</v>
      </c>
      <c r="B4690" t="s">
        <v>14</v>
      </c>
      <c r="C4690" t="s">
        <v>15</v>
      </c>
      <c r="D4690" t="s">
        <v>235</v>
      </c>
      <c r="E4690" t="s">
        <v>56</v>
      </c>
      <c r="F4690">
        <v>17602</v>
      </c>
      <c r="G4690" t="s">
        <v>57</v>
      </c>
      <c r="H4690" t="s">
        <v>26</v>
      </c>
      <c r="I4690" t="s">
        <v>37</v>
      </c>
      <c r="J4690" s="31">
        <v>5715</v>
      </c>
      <c r="K4690">
        <v>5</v>
      </c>
      <c r="L4690">
        <v>7</v>
      </c>
      <c r="M4690" s="32">
        <v>-47625</v>
      </c>
    </row>
    <row r="4691" spans="1:13" x14ac:dyDescent="0.3">
      <c r="A4691" t="s">
        <v>62</v>
      </c>
      <c r="B4691" t="s">
        <v>14</v>
      </c>
      <c r="C4691" t="s">
        <v>15</v>
      </c>
      <c r="D4691" t="s">
        <v>171</v>
      </c>
      <c r="E4691" t="s">
        <v>81</v>
      </c>
      <c r="F4691">
        <v>85705</v>
      </c>
      <c r="G4691" t="s">
        <v>25</v>
      </c>
      <c r="H4691" t="s">
        <v>19</v>
      </c>
      <c r="I4691" t="s">
        <v>33</v>
      </c>
      <c r="J4691" s="31">
        <v>51968</v>
      </c>
      <c r="K4691">
        <v>2</v>
      </c>
      <c r="L4691">
        <v>2</v>
      </c>
      <c r="M4691" s="32">
        <v>103936</v>
      </c>
    </row>
    <row r="4692" spans="1:13" x14ac:dyDescent="0.3">
      <c r="A4692" t="s">
        <v>62</v>
      </c>
      <c r="B4692" t="s">
        <v>14</v>
      </c>
      <c r="C4692" t="s">
        <v>15</v>
      </c>
      <c r="D4692" t="s">
        <v>171</v>
      </c>
      <c r="E4692" t="s">
        <v>81</v>
      </c>
      <c r="F4692">
        <v>85705</v>
      </c>
      <c r="G4692" t="s">
        <v>25</v>
      </c>
      <c r="H4692" t="s">
        <v>35</v>
      </c>
      <c r="I4692" t="s">
        <v>59</v>
      </c>
      <c r="J4692" s="31">
        <v>71976</v>
      </c>
      <c r="K4692">
        <v>3</v>
      </c>
      <c r="L4692">
        <v>2</v>
      </c>
      <c r="M4692" s="32">
        <v>215928</v>
      </c>
    </row>
    <row r="4693" spans="1:13" x14ac:dyDescent="0.3">
      <c r="A4693" t="s">
        <v>62</v>
      </c>
      <c r="B4693" t="s">
        <v>14</v>
      </c>
      <c r="C4693" t="s">
        <v>15</v>
      </c>
      <c r="D4693" t="s">
        <v>171</v>
      </c>
      <c r="E4693" t="s">
        <v>81</v>
      </c>
      <c r="F4693">
        <v>85705</v>
      </c>
      <c r="G4693" t="s">
        <v>25</v>
      </c>
      <c r="H4693" t="s">
        <v>19</v>
      </c>
      <c r="I4693" t="s">
        <v>21</v>
      </c>
      <c r="J4693" s="31">
        <v>242352</v>
      </c>
      <c r="K4693">
        <v>3</v>
      </c>
      <c r="L4693">
        <v>2</v>
      </c>
      <c r="M4693" s="32">
        <v>-424116</v>
      </c>
    </row>
    <row r="4694" spans="1:13" x14ac:dyDescent="0.3">
      <c r="A4694" t="s">
        <v>62</v>
      </c>
      <c r="B4694" t="s">
        <v>14</v>
      </c>
      <c r="C4694" t="s">
        <v>15</v>
      </c>
      <c r="D4694" t="s">
        <v>171</v>
      </c>
      <c r="E4694" t="s">
        <v>81</v>
      </c>
      <c r="F4694">
        <v>85705</v>
      </c>
      <c r="G4694" t="s">
        <v>25</v>
      </c>
      <c r="H4694" t="s">
        <v>26</v>
      </c>
      <c r="I4694" t="s">
        <v>41</v>
      </c>
      <c r="J4694" s="31">
        <v>22192</v>
      </c>
      <c r="K4694">
        <v>5</v>
      </c>
      <c r="L4694">
        <v>2</v>
      </c>
      <c r="M4694" s="32">
        <v>77672</v>
      </c>
    </row>
    <row r="4695" spans="1:13" x14ac:dyDescent="0.3">
      <c r="A4695" t="s">
        <v>62</v>
      </c>
      <c r="B4695" t="s">
        <v>14</v>
      </c>
      <c r="C4695" t="s">
        <v>15</v>
      </c>
      <c r="D4695" t="s">
        <v>171</v>
      </c>
      <c r="E4695" t="s">
        <v>81</v>
      </c>
      <c r="F4695">
        <v>85705</v>
      </c>
      <c r="G4695" t="s">
        <v>25</v>
      </c>
      <c r="H4695" t="s">
        <v>26</v>
      </c>
      <c r="I4695" t="s">
        <v>41</v>
      </c>
      <c r="J4695" s="31">
        <v>8448</v>
      </c>
      <c r="K4695">
        <v>2</v>
      </c>
      <c r="L4695">
        <v>2</v>
      </c>
      <c r="M4695" s="32">
        <v>264</v>
      </c>
    </row>
    <row r="4696" spans="1:13" x14ac:dyDescent="0.3">
      <c r="A4696" t="s">
        <v>168</v>
      </c>
      <c r="B4696" t="s">
        <v>14</v>
      </c>
      <c r="C4696" t="s">
        <v>15</v>
      </c>
      <c r="D4696" t="s">
        <v>140</v>
      </c>
      <c r="E4696" t="s">
        <v>70</v>
      </c>
      <c r="F4696">
        <v>48205</v>
      </c>
      <c r="G4696" t="s">
        <v>47</v>
      </c>
      <c r="H4696" t="s">
        <v>26</v>
      </c>
      <c r="I4696" t="s">
        <v>37</v>
      </c>
      <c r="J4696" s="31">
        <v>2952</v>
      </c>
      <c r="K4696">
        <v>4</v>
      </c>
      <c r="L4696">
        <v>0</v>
      </c>
      <c r="M4696" s="32">
        <v>144648</v>
      </c>
    </row>
    <row r="4697" spans="1:13" x14ac:dyDescent="0.3">
      <c r="A4697" t="s">
        <v>168</v>
      </c>
      <c r="B4697" t="s">
        <v>14</v>
      </c>
      <c r="C4697" t="s">
        <v>15</v>
      </c>
      <c r="D4697" t="s">
        <v>140</v>
      </c>
      <c r="E4697" t="s">
        <v>70</v>
      </c>
      <c r="F4697">
        <v>48205</v>
      </c>
      <c r="G4697" t="s">
        <v>47</v>
      </c>
      <c r="H4697" t="s">
        <v>19</v>
      </c>
      <c r="I4697" t="s">
        <v>21</v>
      </c>
      <c r="J4697" s="31">
        <v>30294</v>
      </c>
      <c r="K4697">
        <v>3</v>
      </c>
      <c r="L4697">
        <v>0</v>
      </c>
      <c r="M4697" s="32">
        <v>484704</v>
      </c>
    </row>
    <row r="4698" spans="1:13" x14ac:dyDescent="0.3">
      <c r="A4698" t="s">
        <v>168</v>
      </c>
      <c r="B4698" t="s">
        <v>14</v>
      </c>
      <c r="C4698" t="s">
        <v>15</v>
      </c>
      <c r="D4698" t="s">
        <v>140</v>
      </c>
      <c r="E4698" t="s">
        <v>70</v>
      </c>
      <c r="F4698">
        <v>48205</v>
      </c>
      <c r="G4698" t="s">
        <v>47</v>
      </c>
      <c r="H4698" t="s">
        <v>19</v>
      </c>
      <c r="I4698" t="s">
        <v>21</v>
      </c>
      <c r="J4698" s="31">
        <v>14236</v>
      </c>
      <c r="K4698">
        <v>2</v>
      </c>
      <c r="L4698">
        <v>0</v>
      </c>
      <c r="M4698" s="32">
        <v>384372</v>
      </c>
    </row>
    <row r="4699" spans="1:13" x14ac:dyDescent="0.3">
      <c r="A4699" t="s">
        <v>168</v>
      </c>
      <c r="B4699" t="s">
        <v>14</v>
      </c>
      <c r="C4699" t="s">
        <v>15</v>
      </c>
      <c r="D4699" t="s">
        <v>140</v>
      </c>
      <c r="E4699" t="s">
        <v>70</v>
      </c>
      <c r="F4699">
        <v>48205</v>
      </c>
      <c r="G4699" t="s">
        <v>47</v>
      </c>
      <c r="H4699" t="s">
        <v>19</v>
      </c>
      <c r="I4699" t="s">
        <v>21</v>
      </c>
      <c r="J4699" s="31">
        <v>54666</v>
      </c>
      <c r="K4699">
        <v>9</v>
      </c>
      <c r="L4699">
        <v>0</v>
      </c>
      <c r="M4699" s="32">
        <v>136665</v>
      </c>
    </row>
    <row r="4700" spans="1:13" x14ac:dyDescent="0.3">
      <c r="A4700" t="s">
        <v>168</v>
      </c>
      <c r="B4700" t="s">
        <v>14</v>
      </c>
      <c r="C4700" t="s">
        <v>15</v>
      </c>
      <c r="D4700" t="s">
        <v>140</v>
      </c>
      <c r="E4700" t="s">
        <v>70</v>
      </c>
      <c r="F4700">
        <v>48205</v>
      </c>
      <c r="G4700" t="s">
        <v>47</v>
      </c>
      <c r="H4700" t="s">
        <v>19</v>
      </c>
      <c r="I4700" t="s">
        <v>33</v>
      </c>
      <c r="J4700" s="31">
        <v>21213</v>
      </c>
      <c r="K4700">
        <v>3</v>
      </c>
      <c r="L4700">
        <v>0</v>
      </c>
      <c r="M4700" s="32">
        <v>148491</v>
      </c>
    </row>
    <row r="4701" spans="1:13" x14ac:dyDescent="0.3">
      <c r="A4701" t="s">
        <v>28</v>
      </c>
      <c r="B4701" t="s">
        <v>44</v>
      </c>
      <c r="C4701" t="s">
        <v>15</v>
      </c>
      <c r="D4701" t="s">
        <v>164</v>
      </c>
      <c r="E4701" t="s">
        <v>46</v>
      </c>
      <c r="F4701">
        <v>78745</v>
      </c>
      <c r="G4701" t="s">
        <v>47</v>
      </c>
      <c r="H4701" t="s">
        <v>26</v>
      </c>
      <c r="I4701" t="s">
        <v>34</v>
      </c>
      <c r="J4701" s="31">
        <v>5248</v>
      </c>
      <c r="K4701">
        <v>2</v>
      </c>
      <c r="L4701">
        <v>2</v>
      </c>
      <c r="M4701" s="32">
        <v>5904</v>
      </c>
    </row>
    <row r="4702" spans="1:13" x14ac:dyDescent="0.3">
      <c r="A4702" t="s">
        <v>28</v>
      </c>
      <c r="B4702" t="s">
        <v>44</v>
      </c>
      <c r="C4702" t="s">
        <v>15</v>
      </c>
      <c r="D4702" t="s">
        <v>164</v>
      </c>
      <c r="E4702" t="s">
        <v>46</v>
      </c>
      <c r="F4702">
        <v>78745</v>
      </c>
      <c r="G4702" t="s">
        <v>47</v>
      </c>
      <c r="H4702" t="s">
        <v>26</v>
      </c>
      <c r="I4702" t="s">
        <v>32</v>
      </c>
      <c r="J4702" s="31">
        <v>74416</v>
      </c>
      <c r="K4702">
        <v>2</v>
      </c>
      <c r="L4702">
        <v>2</v>
      </c>
      <c r="M4702" s="32">
        <v>-148832</v>
      </c>
    </row>
    <row r="4703" spans="1:13" x14ac:dyDescent="0.3">
      <c r="A4703" t="s">
        <v>28</v>
      </c>
      <c r="B4703" t="s">
        <v>44</v>
      </c>
      <c r="C4703" t="s">
        <v>15</v>
      </c>
      <c r="D4703" t="s">
        <v>164</v>
      </c>
      <c r="E4703" t="s">
        <v>46</v>
      </c>
      <c r="F4703">
        <v>78745</v>
      </c>
      <c r="G4703" t="s">
        <v>47</v>
      </c>
      <c r="H4703" t="s">
        <v>26</v>
      </c>
      <c r="I4703" t="s">
        <v>41</v>
      </c>
      <c r="J4703" s="31">
        <v>6848</v>
      </c>
      <c r="K4703">
        <v>2</v>
      </c>
      <c r="L4703">
        <v>2</v>
      </c>
      <c r="M4703" s="32">
        <v>214</v>
      </c>
    </row>
    <row r="4704" spans="1:13" x14ac:dyDescent="0.3">
      <c r="A4704" t="s">
        <v>28</v>
      </c>
      <c r="B4704" t="s">
        <v>44</v>
      </c>
      <c r="C4704" t="s">
        <v>15</v>
      </c>
      <c r="D4704" t="s">
        <v>164</v>
      </c>
      <c r="E4704" t="s">
        <v>46</v>
      </c>
      <c r="F4704">
        <v>78745</v>
      </c>
      <c r="G4704" t="s">
        <v>47</v>
      </c>
      <c r="H4704" t="s">
        <v>19</v>
      </c>
      <c r="I4704" t="s">
        <v>33</v>
      </c>
      <c r="J4704" s="31">
        <v>7996</v>
      </c>
      <c r="K4704">
        <v>1</v>
      </c>
      <c r="L4704">
        <v>6</v>
      </c>
      <c r="M4704" s="32">
        <v>-69965</v>
      </c>
    </row>
    <row r="4705" spans="1:13" x14ac:dyDescent="0.3">
      <c r="A4705" t="s">
        <v>28</v>
      </c>
      <c r="B4705" t="s">
        <v>22</v>
      </c>
      <c r="C4705" t="s">
        <v>15</v>
      </c>
      <c r="D4705" t="s">
        <v>61</v>
      </c>
      <c r="E4705" t="s">
        <v>46</v>
      </c>
      <c r="F4705">
        <v>77095</v>
      </c>
      <c r="G4705" t="s">
        <v>47</v>
      </c>
      <c r="H4705" t="s">
        <v>26</v>
      </c>
      <c r="I4705" t="s">
        <v>38</v>
      </c>
      <c r="J4705" s="31">
        <v>8712</v>
      </c>
      <c r="K4705">
        <v>2</v>
      </c>
      <c r="L4705">
        <v>8</v>
      </c>
      <c r="M4705" s="32">
        <v>-19602</v>
      </c>
    </row>
    <row r="4706" spans="1:13" x14ac:dyDescent="0.3">
      <c r="A4706" t="s">
        <v>62</v>
      </c>
      <c r="B4706" t="s">
        <v>14</v>
      </c>
      <c r="C4706" t="s">
        <v>15</v>
      </c>
      <c r="D4706" t="s">
        <v>507</v>
      </c>
      <c r="E4706" t="s">
        <v>127</v>
      </c>
      <c r="F4706">
        <v>6708</v>
      </c>
      <c r="G4706" t="s">
        <v>57</v>
      </c>
      <c r="H4706" t="s">
        <v>26</v>
      </c>
      <c r="I4706" t="s">
        <v>110</v>
      </c>
      <c r="J4706" s="31">
        <v>6517</v>
      </c>
      <c r="K4706">
        <v>7</v>
      </c>
      <c r="L4706">
        <v>0</v>
      </c>
      <c r="M4706" s="32">
        <v>188993</v>
      </c>
    </row>
    <row r="4707" spans="1:13" x14ac:dyDescent="0.3">
      <c r="A4707" t="s">
        <v>62</v>
      </c>
      <c r="B4707" t="s">
        <v>14</v>
      </c>
      <c r="C4707" t="s">
        <v>15</v>
      </c>
      <c r="D4707" t="s">
        <v>507</v>
      </c>
      <c r="E4707" t="s">
        <v>127</v>
      </c>
      <c r="F4707">
        <v>6708</v>
      </c>
      <c r="G4707" t="s">
        <v>57</v>
      </c>
      <c r="H4707" t="s">
        <v>26</v>
      </c>
      <c r="I4707" t="s">
        <v>27</v>
      </c>
      <c r="J4707" s="31">
        <v>1462</v>
      </c>
      <c r="K4707">
        <v>2</v>
      </c>
      <c r="L4707">
        <v>0</v>
      </c>
      <c r="M4707" s="32">
        <v>68714</v>
      </c>
    </row>
    <row r="4708" spans="1:13" x14ac:dyDescent="0.3">
      <c r="A4708" t="s">
        <v>62</v>
      </c>
      <c r="B4708" t="s">
        <v>14</v>
      </c>
      <c r="C4708" t="s">
        <v>15</v>
      </c>
      <c r="D4708" t="s">
        <v>507</v>
      </c>
      <c r="E4708" t="s">
        <v>127</v>
      </c>
      <c r="F4708">
        <v>6708</v>
      </c>
      <c r="G4708" t="s">
        <v>57</v>
      </c>
      <c r="H4708" t="s">
        <v>19</v>
      </c>
      <c r="I4708" t="s">
        <v>33</v>
      </c>
      <c r="J4708" s="31">
        <v>17324</v>
      </c>
      <c r="K4708">
        <v>4</v>
      </c>
      <c r="L4708">
        <v>0</v>
      </c>
      <c r="M4708" s="32">
        <v>17324</v>
      </c>
    </row>
    <row r="4709" spans="1:13" x14ac:dyDescent="0.3">
      <c r="A4709" t="s">
        <v>62</v>
      </c>
      <c r="B4709" t="s">
        <v>14</v>
      </c>
      <c r="C4709" t="s">
        <v>15</v>
      </c>
      <c r="D4709" t="s">
        <v>23</v>
      </c>
      <c r="E4709" t="s">
        <v>24</v>
      </c>
      <c r="F4709">
        <v>90049</v>
      </c>
      <c r="G4709" t="s">
        <v>25</v>
      </c>
      <c r="H4709" t="s">
        <v>26</v>
      </c>
      <c r="I4709" t="s">
        <v>37</v>
      </c>
      <c r="J4709" s="31">
        <v>89592</v>
      </c>
      <c r="K4709">
        <v>5</v>
      </c>
      <c r="L4709">
        <v>2</v>
      </c>
      <c r="M4709" s="32">
        <v>302373</v>
      </c>
    </row>
    <row r="4710" spans="1:13" x14ac:dyDescent="0.3">
      <c r="A4710" t="s">
        <v>62</v>
      </c>
      <c r="B4710" t="s">
        <v>14</v>
      </c>
      <c r="C4710" t="s">
        <v>15</v>
      </c>
      <c r="D4710" t="s">
        <v>23</v>
      </c>
      <c r="E4710" t="s">
        <v>24</v>
      </c>
      <c r="F4710">
        <v>90049</v>
      </c>
      <c r="G4710" t="s">
        <v>25</v>
      </c>
      <c r="H4710" t="s">
        <v>26</v>
      </c>
      <c r="I4710" t="s">
        <v>32</v>
      </c>
      <c r="J4710" s="31">
        <v>13071</v>
      </c>
      <c r="K4710">
        <v>3</v>
      </c>
      <c r="L4710">
        <v>0</v>
      </c>
      <c r="M4710" s="32">
        <v>39213</v>
      </c>
    </row>
    <row r="4711" spans="1:13" x14ac:dyDescent="0.3">
      <c r="A4711" t="s">
        <v>62</v>
      </c>
      <c r="B4711" t="s">
        <v>14</v>
      </c>
      <c r="C4711" t="s">
        <v>15</v>
      </c>
      <c r="D4711" t="s">
        <v>23</v>
      </c>
      <c r="E4711" t="s">
        <v>24</v>
      </c>
      <c r="F4711">
        <v>90049</v>
      </c>
      <c r="G4711" t="s">
        <v>25</v>
      </c>
      <c r="H4711" t="s">
        <v>26</v>
      </c>
      <c r="I4711" t="s">
        <v>34</v>
      </c>
      <c r="J4711" s="31">
        <v>1168</v>
      </c>
      <c r="K4711">
        <v>2</v>
      </c>
      <c r="L4711">
        <v>0</v>
      </c>
      <c r="M4711" s="32">
        <v>30368</v>
      </c>
    </row>
    <row r="4712" spans="1:13" x14ac:dyDescent="0.3">
      <c r="A4712" t="s">
        <v>62</v>
      </c>
      <c r="B4712" t="s">
        <v>14</v>
      </c>
      <c r="C4712" t="s">
        <v>15</v>
      </c>
      <c r="D4712" t="s">
        <v>23</v>
      </c>
      <c r="E4712" t="s">
        <v>24</v>
      </c>
      <c r="F4712">
        <v>90049</v>
      </c>
      <c r="G4712" t="s">
        <v>25</v>
      </c>
      <c r="H4712" t="s">
        <v>35</v>
      </c>
      <c r="I4712" t="s">
        <v>59</v>
      </c>
      <c r="J4712" s="31">
        <v>6231</v>
      </c>
      <c r="K4712">
        <v>3</v>
      </c>
      <c r="L4712">
        <v>0</v>
      </c>
      <c r="M4712" s="32">
        <v>224316</v>
      </c>
    </row>
    <row r="4713" spans="1:13" x14ac:dyDescent="0.3">
      <c r="A4713" t="s">
        <v>168</v>
      </c>
      <c r="B4713" t="s">
        <v>14</v>
      </c>
      <c r="C4713" t="s">
        <v>15</v>
      </c>
      <c r="D4713" t="s">
        <v>55</v>
      </c>
      <c r="E4713" t="s">
        <v>56</v>
      </c>
      <c r="F4713">
        <v>19120</v>
      </c>
      <c r="G4713" t="s">
        <v>57</v>
      </c>
      <c r="H4713" t="s">
        <v>26</v>
      </c>
      <c r="I4713" t="s">
        <v>37</v>
      </c>
      <c r="J4713" s="31">
        <v>852</v>
      </c>
      <c r="K4713">
        <v>1</v>
      </c>
      <c r="L4713">
        <v>7</v>
      </c>
      <c r="M4713" s="32">
        <v>-5964</v>
      </c>
    </row>
    <row r="4714" spans="1:13" x14ac:dyDescent="0.3">
      <c r="A4714" t="s">
        <v>28</v>
      </c>
      <c r="B4714" t="s">
        <v>14</v>
      </c>
      <c r="C4714" t="s">
        <v>15</v>
      </c>
      <c r="D4714" t="s">
        <v>195</v>
      </c>
      <c r="E4714" t="s">
        <v>46</v>
      </c>
      <c r="F4714">
        <v>77340</v>
      </c>
      <c r="G4714" t="s">
        <v>47</v>
      </c>
      <c r="H4714" t="s">
        <v>26</v>
      </c>
      <c r="I4714" t="s">
        <v>41</v>
      </c>
      <c r="J4714" s="31">
        <v>36288</v>
      </c>
      <c r="K4714">
        <v>7</v>
      </c>
      <c r="L4714">
        <v>2</v>
      </c>
      <c r="M4714" s="32">
        <v>127008</v>
      </c>
    </row>
    <row r="4715" spans="1:13" x14ac:dyDescent="0.3">
      <c r="A4715" t="s">
        <v>28</v>
      </c>
      <c r="B4715" t="s">
        <v>14</v>
      </c>
      <c r="C4715" t="s">
        <v>15</v>
      </c>
      <c r="D4715" t="s">
        <v>195</v>
      </c>
      <c r="E4715" t="s">
        <v>46</v>
      </c>
      <c r="F4715">
        <v>77340</v>
      </c>
      <c r="G4715" t="s">
        <v>47</v>
      </c>
      <c r="H4715" t="s">
        <v>19</v>
      </c>
      <c r="I4715" t="s">
        <v>33</v>
      </c>
      <c r="J4715" s="31">
        <v>56568</v>
      </c>
      <c r="K4715">
        <v>2</v>
      </c>
      <c r="L4715">
        <v>6</v>
      </c>
      <c r="M4715" s="32">
        <v>-749526</v>
      </c>
    </row>
    <row r="4716" spans="1:13" x14ac:dyDescent="0.3">
      <c r="A4716" t="s">
        <v>62</v>
      </c>
      <c r="B4716" t="s">
        <v>14</v>
      </c>
      <c r="C4716" t="s">
        <v>15</v>
      </c>
      <c r="D4716" t="s">
        <v>94</v>
      </c>
      <c r="E4716" t="s">
        <v>95</v>
      </c>
      <c r="F4716">
        <v>97206</v>
      </c>
      <c r="G4716" t="s">
        <v>25</v>
      </c>
      <c r="H4716" t="s">
        <v>35</v>
      </c>
      <c r="I4716" t="s">
        <v>36</v>
      </c>
      <c r="J4716" s="31">
        <v>344704</v>
      </c>
      <c r="K4716">
        <v>2</v>
      </c>
      <c r="L4716">
        <v>2</v>
      </c>
      <c r="M4716" s="32">
        <v>387792</v>
      </c>
    </row>
    <row r="4717" spans="1:13" x14ac:dyDescent="0.3">
      <c r="A4717" t="s">
        <v>28</v>
      </c>
      <c r="B4717" t="s">
        <v>14</v>
      </c>
      <c r="C4717" t="s">
        <v>15</v>
      </c>
      <c r="D4717" t="s">
        <v>183</v>
      </c>
      <c r="E4717" t="s">
        <v>98</v>
      </c>
      <c r="F4717">
        <v>80027</v>
      </c>
      <c r="G4717" t="s">
        <v>25</v>
      </c>
      <c r="H4717" t="s">
        <v>35</v>
      </c>
      <c r="I4717" t="s">
        <v>36</v>
      </c>
      <c r="J4717" s="31">
        <v>201584</v>
      </c>
      <c r="K4717">
        <v>2</v>
      </c>
      <c r="L4717">
        <v>2</v>
      </c>
      <c r="M4717" s="32">
        <v>201584</v>
      </c>
    </row>
    <row r="4718" spans="1:13" x14ac:dyDescent="0.3">
      <c r="A4718" t="s">
        <v>13</v>
      </c>
      <c r="B4718" t="s">
        <v>44</v>
      </c>
      <c r="C4718" t="s">
        <v>15</v>
      </c>
      <c r="D4718" t="s">
        <v>42</v>
      </c>
      <c r="E4718" t="s">
        <v>43</v>
      </c>
      <c r="F4718">
        <v>98115</v>
      </c>
      <c r="G4718" t="s">
        <v>25</v>
      </c>
      <c r="H4718" t="s">
        <v>19</v>
      </c>
      <c r="I4718" t="s">
        <v>31</v>
      </c>
      <c r="J4718" s="31">
        <v>52196</v>
      </c>
      <c r="K4718">
        <v>2</v>
      </c>
      <c r="L4718">
        <v>0</v>
      </c>
      <c r="M4718" s="32">
        <v>887332</v>
      </c>
    </row>
    <row r="4719" spans="1:13" x14ac:dyDescent="0.3">
      <c r="A4719" t="s">
        <v>28</v>
      </c>
      <c r="B4719" t="s">
        <v>14</v>
      </c>
      <c r="C4719" t="s">
        <v>15</v>
      </c>
      <c r="D4719" t="s">
        <v>333</v>
      </c>
      <c r="E4719" t="s">
        <v>248</v>
      </c>
      <c r="F4719">
        <v>21215</v>
      </c>
      <c r="G4719" t="s">
        <v>57</v>
      </c>
      <c r="H4719" t="s">
        <v>26</v>
      </c>
      <c r="I4719" t="s">
        <v>34</v>
      </c>
      <c r="J4719" s="31">
        <v>822</v>
      </c>
      <c r="K4719">
        <v>3</v>
      </c>
      <c r="L4719">
        <v>0</v>
      </c>
      <c r="M4719" s="32">
        <v>22194</v>
      </c>
    </row>
    <row r="4720" spans="1:13" x14ac:dyDescent="0.3">
      <c r="A4720" t="s">
        <v>62</v>
      </c>
      <c r="B4720" t="s">
        <v>22</v>
      </c>
      <c r="C4720" t="s">
        <v>15</v>
      </c>
      <c r="D4720" t="s">
        <v>52</v>
      </c>
      <c r="E4720" t="s">
        <v>24</v>
      </c>
      <c r="F4720">
        <v>94109</v>
      </c>
      <c r="G4720" t="s">
        <v>25</v>
      </c>
      <c r="H4720" t="s">
        <v>26</v>
      </c>
      <c r="I4720" t="s">
        <v>41</v>
      </c>
      <c r="J4720" s="31">
        <v>4536</v>
      </c>
      <c r="K4720">
        <v>7</v>
      </c>
      <c r="L4720">
        <v>0</v>
      </c>
      <c r="M4720" s="32">
        <v>217728</v>
      </c>
    </row>
    <row r="4721" spans="1:13" x14ac:dyDescent="0.3">
      <c r="A4721" t="s">
        <v>13</v>
      </c>
      <c r="B4721" t="s">
        <v>44</v>
      </c>
      <c r="C4721" t="s">
        <v>15</v>
      </c>
      <c r="D4721" t="s">
        <v>23</v>
      </c>
      <c r="E4721" t="s">
        <v>24</v>
      </c>
      <c r="F4721">
        <v>90004</v>
      </c>
      <c r="G4721" t="s">
        <v>25</v>
      </c>
      <c r="H4721" t="s">
        <v>26</v>
      </c>
      <c r="I4721" t="s">
        <v>32</v>
      </c>
      <c r="J4721" s="31">
        <v>94717</v>
      </c>
      <c r="K4721">
        <v>7</v>
      </c>
      <c r="L4721">
        <v>0</v>
      </c>
      <c r="M4721" s="32">
        <v>94717</v>
      </c>
    </row>
    <row r="4722" spans="1:13" x14ac:dyDescent="0.3">
      <c r="A4722" t="s">
        <v>13</v>
      </c>
      <c r="B4722" t="s">
        <v>44</v>
      </c>
      <c r="C4722" t="s">
        <v>15</v>
      </c>
      <c r="D4722" t="s">
        <v>23</v>
      </c>
      <c r="E4722" t="s">
        <v>24</v>
      </c>
      <c r="F4722">
        <v>90004</v>
      </c>
      <c r="G4722" t="s">
        <v>25</v>
      </c>
      <c r="H4722" t="s">
        <v>26</v>
      </c>
      <c r="I4722" t="s">
        <v>41</v>
      </c>
      <c r="J4722" s="31">
        <v>6196</v>
      </c>
      <c r="K4722">
        <v>2</v>
      </c>
      <c r="L4722">
        <v>0</v>
      </c>
      <c r="M4722" s="32">
        <v>27882</v>
      </c>
    </row>
    <row r="4723" spans="1:13" x14ac:dyDescent="0.3">
      <c r="A4723" t="s">
        <v>13</v>
      </c>
      <c r="B4723" t="s">
        <v>14</v>
      </c>
      <c r="C4723" t="s">
        <v>15</v>
      </c>
      <c r="D4723" t="s">
        <v>97</v>
      </c>
      <c r="E4723" t="s">
        <v>65</v>
      </c>
      <c r="F4723">
        <v>60505</v>
      </c>
      <c r="G4723" t="s">
        <v>47</v>
      </c>
      <c r="H4723" t="s">
        <v>19</v>
      </c>
      <c r="I4723" t="s">
        <v>31</v>
      </c>
      <c r="J4723" s="31">
        <v>268935</v>
      </c>
      <c r="K4723">
        <v>3</v>
      </c>
      <c r="L4723">
        <v>5</v>
      </c>
      <c r="M4723" s="32">
        <v>-2097693</v>
      </c>
    </row>
    <row r="4724" spans="1:13" x14ac:dyDescent="0.3">
      <c r="A4724" t="s">
        <v>28</v>
      </c>
      <c r="B4724" t="s">
        <v>44</v>
      </c>
      <c r="C4724" t="s">
        <v>15</v>
      </c>
      <c r="D4724" t="s">
        <v>42</v>
      </c>
      <c r="E4724" t="s">
        <v>43</v>
      </c>
      <c r="F4724">
        <v>98103</v>
      </c>
      <c r="G4724" t="s">
        <v>25</v>
      </c>
      <c r="H4724" t="s">
        <v>26</v>
      </c>
      <c r="I4724" t="s">
        <v>34</v>
      </c>
      <c r="J4724" s="31">
        <v>758</v>
      </c>
      <c r="K4724">
        <v>1</v>
      </c>
      <c r="L4724">
        <v>0</v>
      </c>
      <c r="M4724" s="32">
        <v>29562</v>
      </c>
    </row>
    <row r="4725" spans="1:13" x14ac:dyDescent="0.3">
      <c r="A4725" t="s">
        <v>168</v>
      </c>
      <c r="B4725" t="s">
        <v>14</v>
      </c>
      <c r="C4725" t="s">
        <v>15</v>
      </c>
      <c r="D4725" t="s">
        <v>508</v>
      </c>
      <c r="E4725" t="s">
        <v>167</v>
      </c>
      <c r="F4725">
        <v>30605</v>
      </c>
      <c r="G4725" t="s">
        <v>18</v>
      </c>
      <c r="H4725" t="s">
        <v>26</v>
      </c>
      <c r="I4725" t="s">
        <v>27</v>
      </c>
      <c r="J4725" s="31">
        <v>1473</v>
      </c>
      <c r="K4725">
        <v>3</v>
      </c>
      <c r="L4725">
        <v>0</v>
      </c>
      <c r="M4725" s="32">
        <v>72177</v>
      </c>
    </row>
    <row r="4726" spans="1:13" x14ac:dyDescent="0.3">
      <c r="A4726" t="s">
        <v>28</v>
      </c>
      <c r="B4726" t="s">
        <v>44</v>
      </c>
      <c r="C4726" t="s">
        <v>15</v>
      </c>
      <c r="D4726" t="s">
        <v>350</v>
      </c>
      <c r="E4726" t="s">
        <v>30</v>
      </c>
      <c r="F4726">
        <v>32712</v>
      </c>
      <c r="G4726" t="s">
        <v>18</v>
      </c>
      <c r="H4726" t="s">
        <v>26</v>
      </c>
      <c r="I4726" t="s">
        <v>37</v>
      </c>
      <c r="J4726" s="31">
        <v>9888</v>
      </c>
      <c r="K4726">
        <v>2</v>
      </c>
      <c r="L4726">
        <v>7</v>
      </c>
      <c r="M4726" s="32">
        <v>-69216</v>
      </c>
    </row>
    <row r="4727" spans="1:13" x14ac:dyDescent="0.3">
      <c r="A4727" t="s">
        <v>28</v>
      </c>
      <c r="B4727" t="s">
        <v>44</v>
      </c>
      <c r="C4727" t="s">
        <v>15</v>
      </c>
      <c r="D4727" t="s">
        <v>350</v>
      </c>
      <c r="E4727" t="s">
        <v>30</v>
      </c>
      <c r="F4727">
        <v>32712</v>
      </c>
      <c r="G4727" t="s">
        <v>18</v>
      </c>
      <c r="H4727" t="s">
        <v>26</v>
      </c>
      <c r="I4727" t="s">
        <v>38</v>
      </c>
      <c r="J4727" s="31">
        <v>671544</v>
      </c>
      <c r="K4727">
        <v>3</v>
      </c>
      <c r="L4727">
        <v>2</v>
      </c>
      <c r="M4727" s="32">
        <v>503658</v>
      </c>
    </row>
    <row r="4728" spans="1:13" x14ac:dyDescent="0.3">
      <c r="A4728" t="s">
        <v>13</v>
      </c>
      <c r="B4728" t="s">
        <v>44</v>
      </c>
      <c r="C4728" t="s">
        <v>15</v>
      </c>
      <c r="D4728" t="s">
        <v>75</v>
      </c>
      <c r="E4728" t="s">
        <v>76</v>
      </c>
      <c r="F4728">
        <v>10009</v>
      </c>
      <c r="G4728" t="s">
        <v>57</v>
      </c>
      <c r="H4728" t="s">
        <v>26</v>
      </c>
      <c r="I4728" t="s">
        <v>32</v>
      </c>
      <c r="J4728" s="31">
        <v>111792</v>
      </c>
      <c r="K4728">
        <v>4</v>
      </c>
      <c r="L4728">
        <v>0</v>
      </c>
      <c r="M4728" s="32">
        <v>55896</v>
      </c>
    </row>
    <row r="4729" spans="1:13" x14ac:dyDescent="0.3">
      <c r="A4729" t="s">
        <v>13</v>
      </c>
      <c r="B4729" t="s">
        <v>44</v>
      </c>
      <c r="C4729" t="s">
        <v>15</v>
      </c>
      <c r="D4729" t="s">
        <v>75</v>
      </c>
      <c r="E4729" t="s">
        <v>76</v>
      </c>
      <c r="F4729">
        <v>10009</v>
      </c>
      <c r="G4729" t="s">
        <v>57</v>
      </c>
      <c r="H4729" t="s">
        <v>19</v>
      </c>
      <c r="I4729" t="s">
        <v>20</v>
      </c>
      <c r="J4729" s="31">
        <v>275952</v>
      </c>
      <c r="K4729">
        <v>3</v>
      </c>
      <c r="L4729">
        <v>2</v>
      </c>
      <c r="M4729" s="32">
        <v>-379434</v>
      </c>
    </row>
    <row r="4730" spans="1:13" x14ac:dyDescent="0.3">
      <c r="A4730" t="s">
        <v>28</v>
      </c>
      <c r="B4730" t="s">
        <v>14</v>
      </c>
      <c r="C4730" t="s">
        <v>15</v>
      </c>
      <c r="D4730" t="s">
        <v>52</v>
      </c>
      <c r="E4730" t="s">
        <v>24</v>
      </c>
      <c r="F4730">
        <v>94110</v>
      </c>
      <c r="G4730" t="s">
        <v>25</v>
      </c>
      <c r="H4730" t="s">
        <v>26</v>
      </c>
      <c r="I4730" t="s">
        <v>37</v>
      </c>
      <c r="J4730" s="31">
        <v>123144</v>
      </c>
      <c r="K4730">
        <v>7</v>
      </c>
      <c r="L4730">
        <v>2</v>
      </c>
      <c r="M4730" s="32">
        <v>46179</v>
      </c>
    </row>
    <row r="4731" spans="1:13" x14ac:dyDescent="0.3">
      <c r="A4731" t="s">
        <v>13</v>
      </c>
      <c r="B4731" t="s">
        <v>14</v>
      </c>
      <c r="C4731" t="s">
        <v>15</v>
      </c>
      <c r="D4731" t="s">
        <v>135</v>
      </c>
      <c r="E4731" t="s">
        <v>46</v>
      </c>
      <c r="F4731">
        <v>75217</v>
      </c>
      <c r="G4731" t="s">
        <v>47</v>
      </c>
      <c r="H4731" t="s">
        <v>35</v>
      </c>
      <c r="I4731" t="s">
        <v>59</v>
      </c>
      <c r="J4731" s="31">
        <v>15576</v>
      </c>
      <c r="K4731">
        <v>3</v>
      </c>
      <c r="L4731">
        <v>2</v>
      </c>
      <c r="M4731" s="32">
        <v>33099</v>
      </c>
    </row>
    <row r="4732" spans="1:13" x14ac:dyDescent="0.3">
      <c r="A4732" t="s">
        <v>13</v>
      </c>
      <c r="B4732" t="s">
        <v>14</v>
      </c>
      <c r="C4732" t="s">
        <v>15</v>
      </c>
      <c r="D4732" t="s">
        <v>144</v>
      </c>
      <c r="E4732" t="s">
        <v>24</v>
      </c>
      <c r="F4732">
        <v>92105</v>
      </c>
      <c r="G4732" t="s">
        <v>25</v>
      </c>
      <c r="H4732" t="s">
        <v>26</v>
      </c>
      <c r="I4732" t="s">
        <v>41</v>
      </c>
      <c r="J4732" s="31">
        <v>21264</v>
      </c>
      <c r="K4732">
        <v>6</v>
      </c>
      <c r="L4732">
        <v>0</v>
      </c>
      <c r="M4732" s="32">
        <v>999408</v>
      </c>
    </row>
    <row r="4733" spans="1:13" x14ac:dyDescent="0.3">
      <c r="A4733" t="s">
        <v>13</v>
      </c>
      <c r="B4733" t="s">
        <v>14</v>
      </c>
      <c r="C4733" t="s">
        <v>15</v>
      </c>
      <c r="D4733" t="s">
        <v>144</v>
      </c>
      <c r="E4733" t="s">
        <v>24</v>
      </c>
      <c r="F4733">
        <v>92105</v>
      </c>
      <c r="G4733" t="s">
        <v>25</v>
      </c>
      <c r="H4733" t="s">
        <v>26</v>
      </c>
      <c r="I4733" t="s">
        <v>41</v>
      </c>
      <c r="J4733" s="31">
        <v>987</v>
      </c>
      <c r="K4733">
        <v>3</v>
      </c>
      <c r="L4733">
        <v>0</v>
      </c>
      <c r="M4733" s="32">
        <v>45402</v>
      </c>
    </row>
    <row r="4734" spans="1:13" x14ac:dyDescent="0.3">
      <c r="A4734" t="s">
        <v>13</v>
      </c>
      <c r="B4734" t="s">
        <v>14</v>
      </c>
      <c r="C4734" t="s">
        <v>15</v>
      </c>
      <c r="D4734" t="s">
        <v>144</v>
      </c>
      <c r="E4734" t="s">
        <v>24</v>
      </c>
      <c r="F4734">
        <v>92105</v>
      </c>
      <c r="G4734" t="s">
        <v>25</v>
      </c>
      <c r="H4734" t="s">
        <v>35</v>
      </c>
      <c r="I4734" t="s">
        <v>59</v>
      </c>
      <c r="J4734" s="31">
        <v>5325</v>
      </c>
      <c r="K4734">
        <v>3</v>
      </c>
      <c r="L4734">
        <v>0</v>
      </c>
      <c r="M4734" s="32">
        <v>207675</v>
      </c>
    </row>
    <row r="4735" spans="1:13" x14ac:dyDescent="0.3">
      <c r="A4735" t="s">
        <v>13</v>
      </c>
      <c r="B4735" t="s">
        <v>14</v>
      </c>
      <c r="C4735" t="s">
        <v>15</v>
      </c>
      <c r="D4735" t="s">
        <v>144</v>
      </c>
      <c r="E4735" t="s">
        <v>24</v>
      </c>
      <c r="F4735">
        <v>92105</v>
      </c>
      <c r="G4735" t="s">
        <v>25</v>
      </c>
      <c r="H4735" t="s">
        <v>19</v>
      </c>
      <c r="I4735" t="s">
        <v>33</v>
      </c>
      <c r="J4735" s="31">
        <v>1992</v>
      </c>
      <c r="K4735">
        <v>3</v>
      </c>
      <c r="L4735">
        <v>0</v>
      </c>
      <c r="M4735" s="32">
        <v>95616</v>
      </c>
    </row>
    <row r="4736" spans="1:13" x14ac:dyDescent="0.3">
      <c r="A4736" t="s">
        <v>28</v>
      </c>
      <c r="B4736" t="s">
        <v>22</v>
      </c>
      <c r="C4736" t="s">
        <v>15</v>
      </c>
      <c r="D4736" t="s">
        <v>75</v>
      </c>
      <c r="E4736" t="s">
        <v>76</v>
      </c>
      <c r="F4736">
        <v>10035</v>
      </c>
      <c r="G4736" t="s">
        <v>57</v>
      </c>
      <c r="H4736" t="s">
        <v>19</v>
      </c>
      <c r="I4736" t="s">
        <v>21</v>
      </c>
      <c r="J4736" s="31">
        <v>658746</v>
      </c>
      <c r="K4736">
        <v>3</v>
      </c>
      <c r="L4736">
        <v>1</v>
      </c>
      <c r="M4736" s="32">
        <v>146388</v>
      </c>
    </row>
    <row r="4737" spans="1:13" x14ac:dyDescent="0.3">
      <c r="A4737" t="s">
        <v>28</v>
      </c>
      <c r="B4737" t="s">
        <v>44</v>
      </c>
      <c r="C4737" t="s">
        <v>15</v>
      </c>
      <c r="D4737" t="s">
        <v>503</v>
      </c>
      <c r="E4737" t="s">
        <v>382</v>
      </c>
      <c r="F4737">
        <v>4240</v>
      </c>
      <c r="G4737" t="s">
        <v>57</v>
      </c>
      <c r="H4737" t="s">
        <v>26</v>
      </c>
      <c r="I4737" t="s">
        <v>37</v>
      </c>
      <c r="J4737" s="31">
        <v>826</v>
      </c>
      <c r="K4737">
        <v>2</v>
      </c>
      <c r="L4737">
        <v>0</v>
      </c>
      <c r="M4737" s="32">
        <v>38822</v>
      </c>
    </row>
    <row r="4738" spans="1:13" x14ac:dyDescent="0.3">
      <c r="A4738" t="s">
        <v>28</v>
      </c>
      <c r="B4738" t="s">
        <v>44</v>
      </c>
      <c r="C4738" t="s">
        <v>15</v>
      </c>
      <c r="D4738" t="s">
        <v>503</v>
      </c>
      <c r="E4738" t="s">
        <v>382</v>
      </c>
      <c r="F4738">
        <v>4240</v>
      </c>
      <c r="G4738" t="s">
        <v>57</v>
      </c>
      <c r="H4738" t="s">
        <v>26</v>
      </c>
      <c r="I4738" t="s">
        <v>37</v>
      </c>
      <c r="J4738" s="31">
        <v>2984</v>
      </c>
      <c r="K4738">
        <v>2</v>
      </c>
      <c r="L4738">
        <v>0</v>
      </c>
      <c r="M4738" s="32">
        <v>13428</v>
      </c>
    </row>
    <row r="4739" spans="1:13" x14ac:dyDescent="0.3">
      <c r="A4739" t="s">
        <v>28</v>
      </c>
      <c r="B4739" t="s">
        <v>44</v>
      </c>
      <c r="C4739" t="s">
        <v>15</v>
      </c>
      <c r="D4739" t="s">
        <v>503</v>
      </c>
      <c r="E4739" t="s">
        <v>382</v>
      </c>
      <c r="F4739">
        <v>4240</v>
      </c>
      <c r="G4739" t="s">
        <v>57</v>
      </c>
      <c r="H4739" t="s">
        <v>35</v>
      </c>
      <c r="I4739" t="s">
        <v>59</v>
      </c>
      <c r="J4739" s="31">
        <v>6798</v>
      </c>
      <c r="K4739">
        <v>2</v>
      </c>
      <c r="L4739">
        <v>0</v>
      </c>
      <c r="M4739" s="32">
        <v>149556</v>
      </c>
    </row>
    <row r="4740" spans="1:13" x14ac:dyDescent="0.3">
      <c r="A4740" t="s">
        <v>28</v>
      </c>
      <c r="B4740" t="s">
        <v>14</v>
      </c>
      <c r="C4740" t="s">
        <v>15</v>
      </c>
      <c r="D4740" t="s">
        <v>159</v>
      </c>
      <c r="E4740" t="s">
        <v>24</v>
      </c>
      <c r="F4740">
        <v>90805</v>
      </c>
      <c r="G4740" t="s">
        <v>25</v>
      </c>
      <c r="H4740" t="s">
        <v>26</v>
      </c>
      <c r="I4740" t="s">
        <v>27</v>
      </c>
      <c r="J4740" s="31">
        <v>6106</v>
      </c>
      <c r="K4740">
        <v>2</v>
      </c>
      <c r="L4740">
        <v>0</v>
      </c>
      <c r="M4740" s="32">
        <v>280876</v>
      </c>
    </row>
    <row r="4741" spans="1:13" x14ac:dyDescent="0.3">
      <c r="A4741" t="s">
        <v>28</v>
      </c>
      <c r="B4741" t="s">
        <v>14</v>
      </c>
      <c r="C4741" t="s">
        <v>15</v>
      </c>
      <c r="D4741" t="s">
        <v>159</v>
      </c>
      <c r="E4741" t="s">
        <v>24</v>
      </c>
      <c r="F4741">
        <v>90805</v>
      </c>
      <c r="G4741" t="s">
        <v>25</v>
      </c>
      <c r="H4741" t="s">
        <v>19</v>
      </c>
      <c r="I4741" t="s">
        <v>31</v>
      </c>
      <c r="J4741" s="31">
        <v>35544</v>
      </c>
      <c r="K4741">
        <v>1</v>
      </c>
      <c r="L4741">
        <v>2</v>
      </c>
      <c r="M4741" s="32">
        <v>-8886</v>
      </c>
    </row>
    <row r="4742" spans="1:13" x14ac:dyDescent="0.3">
      <c r="A4742" t="s">
        <v>28</v>
      </c>
      <c r="B4742" t="s">
        <v>14</v>
      </c>
      <c r="C4742" t="s">
        <v>15</v>
      </c>
      <c r="D4742" t="s">
        <v>42</v>
      </c>
      <c r="E4742" t="s">
        <v>43</v>
      </c>
      <c r="F4742">
        <v>98115</v>
      </c>
      <c r="G4742" t="s">
        <v>25</v>
      </c>
      <c r="H4742" t="s">
        <v>26</v>
      </c>
      <c r="I4742" t="s">
        <v>27</v>
      </c>
      <c r="J4742" s="31">
        <v>996</v>
      </c>
      <c r="K4742">
        <v>2</v>
      </c>
      <c r="L4742">
        <v>0</v>
      </c>
      <c r="M4742" s="32">
        <v>45816</v>
      </c>
    </row>
    <row r="4743" spans="1:13" x14ac:dyDescent="0.3">
      <c r="A4743" t="s">
        <v>28</v>
      </c>
      <c r="B4743" t="s">
        <v>14</v>
      </c>
      <c r="C4743" t="s">
        <v>15</v>
      </c>
      <c r="D4743" t="s">
        <v>42</v>
      </c>
      <c r="E4743" t="s">
        <v>43</v>
      </c>
      <c r="F4743">
        <v>98115</v>
      </c>
      <c r="G4743" t="s">
        <v>25</v>
      </c>
      <c r="H4743" t="s">
        <v>26</v>
      </c>
      <c r="I4743" t="s">
        <v>34</v>
      </c>
      <c r="J4743" s="31">
        <v>921</v>
      </c>
      <c r="K4743">
        <v>3</v>
      </c>
      <c r="L4743">
        <v>0</v>
      </c>
      <c r="M4743" s="32">
        <v>23025</v>
      </c>
    </row>
    <row r="4744" spans="1:13" x14ac:dyDescent="0.3">
      <c r="A4744" t="s">
        <v>28</v>
      </c>
      <c r="B4744" t="s">
        <v>14</v>
      </c>
      <c r="C4744" t="s">
        <v>15</v>
      </c>
      <c r="D4744" t="s">
        <v>42</v>
      </c>
      <c r="E4744" t="s">
        <v>43</v>
      </c>
      <c r="F4744">
        <v>98115</v>
      </c>
      <c r="G4744" t="s">
        <v>25</v>
      </c>
      <c r="H4744" t="s">
        <v>26</v>
      </c>
      <c r="I4744" t="s">
        <v>110</v>
      </c>
      <c r="J4744" s="31">
        <v>2793</v>
      </c>
      <c r="K4744">
        <v>3</v>
      </c>
      <c r="L4744">
        <v>0</v>
      </c>
      <c r="M4744" s="32">
        <v>80997</v>
      </c>
    </row>
    <row r="4745" spans="1:13" x14ac:dyDescent="0.3">
      <c r="A4745" t="s">
        <v>168</v>
      </c>
      <c r="B4745" t="s">
        <v>14</v>
      </c>
      <c r="C4745" t="s">
        <v>15</v>
      </c>
      <c r="D4745" t="s">
        <v>92</v>
      </c>
      <c r="E4745" t="s">
        <v>68</v>
      </c>
      <c r="F4745">
        <v>55901</v>
      </c>
      <c r="G4745" t="s">
        <v>47</v>
      </c>
      <c r="H4745" t="s">
        <v>26</v>
      </c>
      <c r="I4745" t="s">
        <v>77</v>
      </c>
      <c r="J4745" s="31">
        <v>79</v>
      </c>
      <c r="K4745">
        <v>2</v>
      </c>
      <c r="L4745">
        <v>0</v>
      </c>
      <c r="M4745" s="32">
        <v>2528</v>
      </c>
    </row>
    <row r="4746" spans="1:13" x14ac:dyDescent="0.3">
      <c r="A4746" t="s">
        <v>168</v>
      </c>
      <c r="B4746" t="s">
        <v>14</v>
      </c>
      <c r="C4746" t="s">
        <v>15</v>
      </c>
      <c r="D4746" t="s">
        <v>92</v>
      </c>
      <c r="E4746" t="s">
        <v>68</v>
      </c>
      <c r="F4746">
        <v>55901</v>
      </c>
      <c r="G4746" t="s">
        <v>47</v>
      </c>
      <c r="H4746" t="s">
        <v>26</v>
      </c>
      <c r="I4746" t="s">
        <v>32</v>
      </c>
      <c r="J4746" s="31">
        <v>22116</v>
      </c>
      <c r="K4746">
        <v>4</v>
      </c>
      <c r="L4746">
        <v>0</v>
      </c>
      <c r="M4746" s="32">
        <v>575016</v>
      </c>
    </row>
    <row r="4747" spans="1:13" x14ac:dyDescent="0.3">
      <c r="A4747" t="s">
        <v>168</v>
      </c>
      <c r="B4747" t="s">
        <v>14</v>
      </c>
      <c r="C4747" t="s">
        <v>15</v>
      </c>
      <c r="D4747" t="s">
        <v>92</v>
      </c>
      <c r="E4747" t="s">
        <v>68</v>
      </c>
      <c r="F4747">
        <v>55901</v>
      </c>
      <c r="G4747" t="s">
        <v>47</v>
      </c>
      <c r="H4747" t="s">
        <v>26</v>
      </c>
      <c r="I4747" t="s">
        <v>37</v>
      </c>
      <c r="J4747" s="31">
        <v>12796</v>
      </c>
      <c r="K4747">
        <v>2</v>
      </c>
      <c r="L4747">
        <v>0</v>
      </c>
      <c r="M4747" s="32">
        <v>627004</v>
      </c>
    </row>
    <row r="4748" spans="1:13" x14ac:dyDescent="0.3">
      <c r="A4748" t="s">
        <v>168</v>
      </c>
      <c r="B4748" t="s">
        <v>14</v>
      </c>
      <c r="C4748" t="s">
        <v>15</v>
      </c>
      <c r="D4748" t="s">
        <v>92</v>
      </c>
      <c r="E4748" t="s">
        <v>68</v>
      </c>
      <c r="F4748">
        <v>55901</v>
      </c>
      <c r="G4748" t="s">
        <v>47</v>
      </c>
      <c r="H4748" t="s">
        <v>26</v>
      </c>
      <c r="I4748" t="s">
        <v>37</v>
      </c>
      <c r="J4748" s="31">
        <v>1869</v>
      </c>
      <c r="K4748">
        <v>3</v>
      </c>
      <c r="L4748">
        <v>0</v>
      </c>
      <c r="M4748" s="32">
        <v>91581</v>
      </c>
    </row>
    <row r="4749" spans="1:13" x14ac:dyDescent="0.3">
      <c r="A4749" t="s">
        <v>168</v>
      </c>
      <c r="B4749" t="s">
        <v>22</v>
      </c>
      <c r="C4749" t="s">
        <v>15</v>
      </c>
      <c r="D4749" t="s">
        <v>52</v>
      </c>
      <c r="E4749" t="s">
        <v>24</v>
      </c>
      <c r="F4749">
        <v>94110</v>
      </c>
      <c r="G4749" t="s">
        <v>25</v>
      </c>
      <c r="H4749" t="s">
        <v>26</v>
      </c>
      <c r="I4749" t="s">
        <v>110</v>
      </c>
      <c r="J4749" s="31">
        <v>2535</v>
      </c>
      <c r="K4749">
        <v>3</v>
      </c>
      <c r="L4749">
        <v>0</v>
      </c>
      <c r="M4749" s="32">
        <v>7605</v>
      </c>
    </row>
    <row r="4750" spans="1:13" x14ac:dyDescent="0.3">
      <c r="A4750" t="s">
        <v>168</v>
      </c>
      <c r="B4750" t="s">
        <v>22</v>
      </c>
      <c r="C4750" t="s">
        <v>15</v>
      </c>
      <c r="D4750" t="s">
        <v>52</v>
      </c>
      <c r="E4750" t="s">
        <v>24</v>
      </c>
      <c r="F4750">
        <v>94110</v>
      </c>
      <c r="G4750" t="s">
        <v>25</v>
      </c>
      <c r="H4750" t="s">
        <v>19</v>
      </c>
      <c r="I4750" t="s">
        <v>33</v>
      </c>
      <c r="J4750" s="31">
        <v>3528</v>
      </c>
      <c r="K4750">
        <v>3</v>
      </c>
      <c r="L4750">
        <v>0</v>
      </c>
      <c r="M4750" s="32">
        <v>119952</v>
      </c>
    </row>
    <row r="4751" spans="1:13" x14ac:dyDescent="0.3">
      <c r="A4751" t="s">
        <v>62</v>
      </c>
      <c r="B4751" t="s">
        <v>22</v>
      </c>
      <c r="C4751" t="s">
        <v>15</v>
      </c>
      <c r="D4751" t="s">
        <v>42</v>
      </c>
      <c r="E4751" t="s">
        <v>43</v>
      </c>
      <c r="F4751">
        <v>98103</v>
      </c>
      <c r="G4751" t="s">
        <v>25</v>
      </c>
      <c r="H4751" t="s">
        <v>26</v>
      </c>
      <c r="I4751" t="s">
        <v>41</v>
      </c>
      <c r="J4751" s="31">
        <v>334</v>
      </c>
      <c r="K4751">
        <v>5</v>
      </c>
      <c r="L4751">
        <v>0</v>
      </c>
      <c r="M4751" s="32">
        <v>16032</v>
      </c>
    </row>
    <row r="4752" spans="1:13" x14ac:dyDescent="0.3">
      <c r="A4752" t="s">
        <v>62</v>
      </c>
      <c r="B4752" t="s">
        <v>22</v>
      </c>
      <c r="C4752" t="s">
        <v>15</v>
      </c>
      <c r="D4752" t="s">
        <v>344</v>
      </c>
      <c r="E4752" t="s">
        <v>43</v>
      </c>
      <c r="F4752">
        <v>99207</v>
      </c>
      <c r="G4752" t="s">
        <v>25</v>
      </c>
      <c r="H4752" t="s">
        <v>35</v>
      </c>
      <c r="I4752" t="s">
        <v>123</v>
      </c>
      <c r="J4752" s="31">
        <v>8376</v>
      </c>
      <c r="K4752">
        <v>3</v>
      </c>
      <c r="L4752">
        <v>2</v>
      </c>
      <c r="M4752" s="32">
        <v>6282</v>
      </c>
    </row>
    <row r="4753" spans="1:13" x14ac:dyDescent="0.3">
      <c r="A4753" t="s">
        <v>28</v>
      </c>
      <c r="B4753" t="s">
        <v>14</v>
      </c>
      <c r="C4753" t="s">
        <v>15</v>
      </c>
      <c r="D4753" t="s">
        <v>115</v>
      </c>
      <c r="E4753" t="s">
        <v>86</v>
      </c>
      <c r="F4753">
        <v>37064</v>
      </c>
      <c r="G4753" t="s">
        <v>18</v>
      </c>
      <c r="H4753" t="s">
        <v>35</v>
      </c>
      <c r="I4753" t="s">
        <v>36</v>
      </c>
      <c r="J4753" s="31">
        <v>4068</v>
      </c>
      <c r="K4753">
        <v>3</v>
      </c>
      <c r="L4753">
        <v>2</v>
      </c>
      <c r="M4753" s="32">
        <v>-9153</v>
      </c>
    </row>
    <row r="4754" spans="1:13" x14ac:dyDescent="0.3">
      <c r="A4754" t="s">
        <v>28</v>
      </c>
      <c r="B4754" t="s">
        <v>14</v>
      </c>
      <c r="C4754" t="s">
        <v>15</v>
      </c>
      <c r="D4754" t="s">
        <v>84</v>
      </c>
      <c r="E4754" t="s">
        <v>86</v>
      </c>
      <c r="F4754">
        <v>38301</v>
      </c>
      <c r="G4754" t="s">
        <v>18</v>
      </c>
      <c r="H4754" t="s">
        <v>19</v>
      </c>
      <c r="I4754" t="s">
        <v>21</v>
      </c>
      <c r="J4754" s="31">
        <v>209568</v>
      </c>
      <c r="K4754">
        <v>2</v>
      </c>
      <c r="L4754">
        <v>2</v>
      </c>
      <c r="M4754" s="32">
        <v>-235764</v>
      </c>
    </row>
    <row r="4755" spans="1:13" x14ac:dyDescent="0.3">
      <c r="A4755" t="s">
        <v>28</v>
      </c>
      <c r="B4755" t="s">
        <v>14</v>
      </c>
      <c r="C4755" t="s">
        <v>15</v>
      </c>
      <c r="D4755" t="s">
        <v>164</v>
      </c>
      <c r="E4755" t="s">
        <v>46</v>
      </c>
      <c r="F4755">
        <v>78745</v>
      </c>
      <c r="G4755" t="s">
        <v>47</v>
      </c>
      <c r="H4755" t="s">
        <v>35</v>
      </c>
      <c r="I4755" t="s">
        <v>59</v>
      </c>
      <c r="J4755" s="31">
        <v>22368</v>
      </c>
      <c r="K4755">
        <v>4</v>
      </c>
      <c r="L4755">
        <v>2</v>
      </c>
      <c r="M4755" s="32">
        <v>64308</v>
      </c>
    </row>
    <row r="4756" spans="1:13" x14ac:dyDescent="0.3">
      <c r="A4756" t="s">
        <v>28</v>
      </c>
      <c r="B4756" t="s">
        <v>14</v>
      </c>
      <c r="C4756" t="s">
        <v>15</v>
      </c>
      <c r="D4756" t="s">
        <v>173</v>
      </c>
      <c r="E4756" t="s">
        <v>30</v>
      </c>
      <c r="F4756">
        <v>33024</v>
      </c>
      <c r="G4756" t="s">
        <v>18</v>
      </c>
      <c r="H4756" t="s">
        <v>26</v>
      </c>
      <c r="I4756" t="s">
        <v>37</v>
      </c>
      <c r="J4756" s="31">
        <v>3882</v>
      </c>
      <c r="K4756">
        <v>2</v>
      </c>
      <c r="L4756">
        <v>7</v>
      </c>
      <c r="M4756" s="32">
        <v>-2588</v>
      </c>
    </row>
    <row r="4757" spans="1:13" x14ac:dyDescent="0.3">
      <c r="A4757" t="s">
        <v>28</v>
      </c>
      <c r="B4757" t="s">
        <v>14</v>
      </c>
      <c r="C4757" t="s">
        <v>15</v>
      </c>
      <c r="D4757" t="s">
        <v>173</v>
      </c>
      <c r="E4757" t="s">
        <v>30</v>
      </c>
      <c r="F4757">
        <v>33024</v>
      </c>
      <c r="G4757" t="s">
        <v>18</v>
      </c>
      <c r="H4757" t="s">
        <v>26</v>
      </c>
      <c r="I4757" t="s">
        <v>41</v>
      </c>
      <c r="J4757" s="31">
        <v>115296</v>
      </c>
      <c r="K4757">
        <v>3</v>
      </c>
      <c r="L4757">
        <v>2</v>
      </c>
      <c r="M4757" s="32">
        <v>403536</v>
      </c>
    </row>
    <row r="4758" spans="1:13" x14ac:dyDescent="0.3">
      <c r="A4758" t="s">
        <v>28</v>
      </c>
      <c r="B4758" t="s">
        <v>14</v>
      </c>
      <c r="C4758" t="s">
        <v>15</v>
      </c>
      <c r="D4758" t="s">
        <v>55</v>
      </c>
      <c r="E4758" t="s">
        <v>56</v>
      </c>
      <c r="F4758">
        <v>19143</v>
      </c>
      <c r="G4758" t="s">
        <v>57</v>
      </c>
      <c r="H4758" t="s">
        <v>26</v>
      </c>
      <c r="I4758" t="s">
        <v>37</v>
      </c>
      <c r="J4758" s="31">
        <v>1908</v>
      </c>
      <c r="K4758">
        <v>2</v>
      </c>
      <c r="L4758">
        <v>7</v>
      </c>
      <c r="M4758" s="32">
        <v>-15264</v>
      </c>
    </row>
    <row r="4759" spans="1:13" x14ac:dyDescent="0.3">
      <c r="A4759" t="s">
        <v>28</v>
      </c>
      <c r="B4759" t="s">
        <v>44</v>
      </c>
      <c r="C4759" t="s">
        <v>15</v>
      </c>
      <c r="D4759" t="s">
        <v>505</v>
      </c>
      <c r="E4759" t="s">
        <v>65</v>
      </c>
      <c r="F4759">
        <v>61832</v>
      </c>
      <c r="G4759" t="s">
        <v>47</v>
      </c>
      <c r="H4759" t="s">
        <v>26</v>
      </c>
      <c r="I4759" t="s">
        <v>37</v>
      </c>
      <c r="J4759" s="31">
        <v>43372</v>
      </c>
      <c r="K4759">
        <v>7</v>
      </c>
      <c r="L4759">
        <v>8</v>
      </c>
      <c r="M4759" s="32">
        <v>-693952</v>
      </c>
    </row>
    <row r="4760" spans="1:13" x14ac:dyDescent="0.3">
      <c r="A4760" t="s">
        <v>28</v>
      </c>
      <c r="B4760" t="s">
        <v>14</v>
      </c>
      <c r="C4760" t="s">
        <v>15</v>
      </c>
      <c r="D4760" t="s">
        <v>75</v>
      </c>
      <c r="E4760" t="s">
        <v>76</v>
      </c>
      <c r="F4760">
        <v>10009</v>
      </c>
      <c r="G4760" t="s">
        <v>57</v>
      </c>
      <c r="H4760" t="s">
        <v>35</v>
      </c>
      <c r="I4760" t="s">
        <v>36</v>
      </c>
      <c r="J4760" s="31">
        <v>78396</v>
      </c>
      <c r="K4760">
        <v>4</v>
      </c>
      <c r="L4760">
        <v>0</v>
      </c>
      <c r="M4760" s="32">
        <v>2195088</v>
      </c>
    </row>
    <row r="4761" spans="1:13" x14ac:dyDescent="0.3">
      <c r="A4761" t="s">
        <v>28</v>
      </c>
      <c r="B4761" t="s">
        <v>14</v>
      </c>
      <c r="C4761" t="s">
        <v>15</v>
      </c>
      <c r="D4761" t="s">
        <v>75</v>
      </c>
      <c r="E4761" t="s">
        <v>76</v>
      </c>
      <c r="F4761">
        <v>10009</v>
      </c>
      <c r="G4761" t="s">
        <v>57</v>
      </c>
      <c r="H4761" t="s">
        <v>26</v>
      </c>
      <c r="I4761" t="s">
        <v>37</v>
      </c>
      <c r="J4761" s="31">
        <v>48896</v>
      </c>
      <c r="K4761">
        <v>2</v>
      </c>
      <c r="L4761">
        <v>2</v>
      </c>
      <c r="M4761" s="32">
        <v>18336</v>
      </c>
    </row>
    <row r="4762" spans="1:13" x14ac:dyDescent="0.3">
      <c r="A4762" t="s">
        <v>28</v>
      </c>
      <c r="B4762" t="s">
        <v>14</v>
      </c>
      <c r="C4762" t="s">
        <v>15</v>
      </c>
      <c r="D4762" t="s">
        <v>75</v>
      </c>
      <c r="E4762" t="s">
        <v>76</v>
      </c>
      <c r="F4762">
        <v>10009</v>
      </c>
      <c r="G4762" t="s">
        <v>57</v>
      </c>
      <c r="H4762" t="s">
        <v>26</v>
      </c>
      <c r="I4762" t="s">
        <v>37</v>
      </c>
      <c r="J4762" s="31">
        <v>7856</v>
      </c>
      <c r="K4762">
        <v>2</v>
      </c>
      <c r="L4762">
        <v>2</v>
      </c>
      <c r="M4762" s="32">
        <v>28478</v>
      </c>
    </row>
    <row r="4763" spans="1:13" x14ac:dyDescent="0.3">
      <c r="A4763" t="s">
        <v>28</v>
      </c>
      <c r="B4763" t="s">
        <v>14</v>
      </c>
      <c r="C4763" t="s">
        <v>15</v>
      </c>
      <c r="D4763" t="s">
        <v>103</v>
      </c>
      <c r="E4763" t="s">
        <v>104</v>
      </c>
      <c r="F4763">
        <v>43229</v>
      </c>
      <c r="G4763" t="s">
        <v>57</v>
      </c>
      <c r="H4763" t="s">
        <v>26</v>
      </c>
      <c r="I4763" t="s">
        <v>27</v>
      </c>
      <c r="J4763" s="31">
        <v>5904</v>
      </c>
      <c r="K4763">
        <v>2</v>
      </c>
      <c r="L4763">
        <v>2</v>
      </c>
      <c r="M4763" s="32">
        <v>19926</v>
      </c>
    </row>
    <row r="4764" spans="1:13" x14ac:dyDescent="0.3">
      <c r="A4764" t="s">
        <v>28</v>
      </c>
      <c r="B4764" t="s">
        <v>14</v>
      </c>
      <c r="C4764" t="s">
        <v>15</v>
      </c>
      <c r="D4764" t="s">
        <v>103</v>
      </c>
      <c r="E4764" t="s">
        <v>104</v>
      </c>
      <c r="F4764">
        <v>43229</v>
      </c>
      <c r="G4764" t="s">
        <v>57</v>
      </c>
      <c r="H4764" t="s">
        <v>26</v>
      </c>
      <c r="I4764" t="s">
        <v>110</v>
      </c>
      <c r="J4764" s="31">
        <v>13712</v>
      </c>
      <c r="K4764">
        <v>2</v>
      </c>
      <c r="L4764">
        <v>2</v>
      </c>
      <c r="M4764" s="32">
        <v>10284</v>
      </c>
    </row>
    <row r="4765" spans="1:13" x14ac:dyDescent="0.3">
      <c r="A4765" t="s">
        <v>28</v>
      </c>
      <c r="B4765" t="s">
        <v>14</v>
      </c>
      <c r="C4765" t="s">
        <v>15</v>
      </c>
      <c r="D4765" t="s">
        <v>464</v>
      </c>
      <c r="E4765" t="s">
        <v>24</v>
      </c>
      <c r="F4765">
        <v>91911</v>
      </c>
      <c r="G4765" t="s">
        <v>25</v>
      </c>
      <c r="H4765" t="s">
        <v>26</v>
      </c>
      <c r="I4765" t="s">
        <v>60</v>
      </c>
      <c r="J4765" s="31">
        <v>18294</v>
      </c>
      <c r="K4765">
        <v>3</v>
      </c>
      <c r="L4765">
        <v>0</v>
      </c>
      <c r="M4765" s="32">
        <v>859818</v>
      </c>
    </row>
    <row r="4766" spans="1:13" x14ac:dyDescent="0.3">
      <c r="A4766" t="s">
        <v>62</v>
      </c>
      <c r="B4766" t="s">
        <v>14</v>
      </c>
      <c r="C4766" t="s">
        <v>15</v>
      </c>
      <c r="D4766" t="s">
        <v>52</v>
      </c>
      <c r="E4766" t="s">
        <v>24</v>
      </c>
      <c r="F4766">
        <v>94110</v>
      </c>
      <c r="G4766" t="s">
        <v>25</v>
      </c>
      <c r="H4766" t="s">
        <v>26</v>
      </c>
      <c r="I4766" t="s">
        <v>34</v>
      </c>
      <c r="J4766" s="31">
        <v>2776</v>
      </c>
      <c r="K4766">
        <v>4</v>
      </c>
      <c r="L4766">
        <v>0</v>
      </c>
      <c r="M4766" s="32">
        <v>99936</v>
      </c>
    </row>
    <row r="4767" spans="1:13" x14ac:dyDescent="0.3">
      <c r="A4767" t="s">
        <v>28</v>
      </c>
      <c r="B4767" t="s">
        <v>44</v>
      </c>
      <c r="C4767" t="s">
        <v>15</v>
      </c>
      <c r="D4767" t="s">
        <v>75</v>
      </c>
      <c r="E4767" t="s">
        <v>76</v>
      </c>
      <c r="F4767">
        <v>10009</v>
      </c>
      <c r="G4767" t="s">
        <v>57</v>
      </c>
      <c r="H4767" t="s">
        <v>26</v>
      </c>
      <c r="I4767" t="s">
        <v>34</v>
      </c>
      <c r="J4767" s="31">
        <v>2599</v>
      </c>
      <c r="K4767">
        <v>1</v>
      </c>
      <c r="L4767">
        <v>0</v>
      </c>
      <c r="M4767" s="32">
        <v>75371</v>
      </c>
    </row>
    <row r="4768" spans="1:13" x14ac:dyDescent="0.3">
      <c r="A4768" t="s">
        <v>62</v>
      </c>
      <c r="B4768" t="s">
        <v>22</v>
      </c>
      <c r="C4768" t="s">
        <v>15</v>
      </c>
      <c r="D4768" t="s">
        <v>122</v>
      </c>
      <c r="E4768" t="s">
        <v>46</v>
      </c>
      <c r="F4768">
        <v>78207</v>
      </c>
      <c r="G4768" t="s">
        <v>47</v>
      </c>
      <c r="H4768" t="s">
        <v>35</v>
      </c>
      <c r="I4768" t="s">
        <v>59</v>
      </c>
      <c r="J4768" s="31">
        <v>11352</v>
      </c>
      <c r="K4768">
        <v>5</v>
      </c>
      <c r="L4768">
        <v>2</v>
      </c>
      <c r="M4768" s="32">
        <v>29799</v>
      </c>
    </row>
    <row r="4769" spans="1:13" x14ac:dyDescent="0.3">
      <c r="A4769" t="s">
        <v>62</v>
      </c>
      <c r="B4769" t="s">
        <v>22</v>
      </c>
      <c r="C4769" t="s">
        <v>15</v>
      </c>
      <c r="D4769" t="s">
        <v>122</v>
      </c>
      <c r="E4769" t="s">
        <v>46</v>
      </c>
      <c r="F4769">
        <v>78207</v>
      </c>
      <c r="G4769" t="s">
        <v>47</v>
      </c>
      <c r="H4769" t="s">
        <v>35</v>
      </c>
      <c r="I4769" t="s">
        <v>36</v>
      </c>
      <c r="J4769" s="31">
        <v>35988</v>
      </c>
      <c r="K4769">
        <v>3</v>
      </c>
      <c r="L4769">
        <v>2</v>
      </c>
      <c r="M4769" s="32">
        <v>224925</v>
      </c>
    </row>
    <row r="4770" spans="1:13" x14ac:dyDescent="0.3">
      <c r="A4770" t="s">
        <v>168</v>
      </c>
      <c r="B4770" t="s">
        <v>14</v>
      </c>
      <c r="C4770" t="s">
        <v>15</v>
      </c>
      <c r="D4770" t="s">
        <v>189</v>
      </c>
      <c r="E4770" t="s">
        <v>40</v>
      </c>
      <c r="F4770">
        <v>28540</v>
      </c>
      <c r="G4770" t="s">
        <v>18</v>
      </c>
      <c r="H4770" t="s">
        <v>26</v>
      </c>
      <c r="I4770" t="s">
        <v>41</v>
      </c>
      <c r="J4770" s="31">
        <v>25344</v>
      </c>
      <c r="K4770">
        <v>4</v>
      </c>
      <c r="L4770">
        <v>2</v>
      </c>
      <c r="M4770" s="32">
        <v>91872</v>
      </c>
    </row>
    <row r="4771" spans="1:13" x14ac:dyDescent="0.3">
      <c r="A4771" t="s">
        <v>13</v>
      </c>
      <c r="B4771" t="s">
        <v>44</v>
      </c>
      <c r="C4771" t="s">
        <v>15</v>
      </c>
      <c r="D4771" t="s">
        <v>52</v>
      </c>
      <c r="E4771" t="s">
        <v>24</v>
      </c>
      <c r="F4771">
        <v>94109</v>
      </c>
      <c r="G4771" t="s">
        <v>25</v>
      </c>
      <c r="H4771" t="s">
        <v>26</v>
      </c>
      <c r="I4771" t="s">
        <v>37</v>
      </c>
      <c r="J4771" s="31">
        <v>11952</v>
      </c>
      <c r="K4771">
        <v>3</v>
      </c>
      <c r="L4771">
        <v>2</v>
      </c>
      <c r="M4771" s="32">
        <v>41832</v>
      </c>
    </row>
    <row r="4772" spans="1:13" x14ac:dyDescent="0.3">
      <c r="A4772" t="s">
        <v>13</v>
      </c>
      <c r="B4772" t="s">
        <v>44</v>
      </c>
      <c r="C4772" t="s">
        <v>15</v>
      </c>
      <c r="D4772" t="s">
        <v>52</v>
      </c>
      <c r="E4772" t="s">
        <v>24</v>
      </c>
      <c r="F4772">
        <v>94109</v>
      </c>
      <c r="G4772" t="s">
        <v>25</v>
      </c>
      <c r="H4772" t="s">
        <v>26</v>
      </c>
      <c r="I4772" t="s">
        <v>110</v>
      </c>
      <c r="J4772" s="31">
        <v>624</v>
      </c>
      <c r="K4772">
        <v>3</v>
      </c>
      <c r="L4772">
        <v>0</v>
      </c>
      <c r="M4772" s="32">
        <v>1872</v>
      </c>
    </row>
    <row r="4773" spans="1:13" x14ac:dyDescent="0.3">
      <c r="A4773" t="s">
        <v>13</v>
      </c>
      <c r="B4773" t="s">
        <v>14</v>
      </c>
      <c r="C4773" t="s">
        <v>15</v>
      </c>
      <c r="D4773" t="s">
        <v>509</v>
      </c>
      <c r="E4773" t="s">
        <v>81</v>
      </c>
      <c r="F4773">
        <v>85323</v>
      </c>
      <c r="G4773" t="s">
        <v>25</v>
      </c>
      <c r="H4773" t="s">
        <v>35</v>
      </c>
      <c r="I4773" t="s">
        <v>36</v>
      </c>
      <c r="J4773" s="31">
        <v>742336</v>
      </c>
      <c r="K4773">
        <v>8</v>
      </c>
      <c r="L4773">
        <v>2</v>
      </c>
      <c r="M4773" s="32">
        <v>835128</v>
      </c>
    </row>
    <row r="4774" spans="1:13" x14ac:dyDescent="0.3">
      <c r="A4774" t="s">
        <v>28</v>
      </c>
      <c r="B4774" t="s">
        <v>14</v>
      </c>
      <c r="C4774" t="s">
        <v>15</v>
      </c>
      <c r="D4774" t="s">
        <v>79</v>
      </c>
      <c r="E4774" t="s">
        <v>65</v>
      </c>
      <c r="F4774">
        <v>60610</v>
      </c>
      <c r="G4774" t="s">
        <v>47</v>
      </c>
      <c r="H4774" t="s">
        <v>19</v>
      </c>
      <c r="I4774" t="s">
        <v>33</v>
      </c>
      <c r="J4774" s="31">
        <v>6464</v>
      </c>
      <c r="K4774">
        <v>1</v>
      </c>
      <c r="L4774">
        <v>6</v>
      </c>
      <c r="M4774" s="32">
        <v>-404</v>
      </c>
    </row>
    <row r="4775" spans="1:13" x14ac:dyDescent="0.3">
      <c r="A4775" t="s">
        <v>28</v>
      </c>
      <c r="B4775" t="s">
        <v>14</v>
      </c>
      <c r="C4775" t="s">
        <v>15</v>
      </c>
      <c r="D4775" t="s">
        <v>79</v>
      </c>
      <c r="E4775" t="s">
        <v>65</v>
      </c>
      <c r="F4775">
        <v>60610</v>
      </c>
      <c r="G4775" t="s">
        <v>47</v>
      </c>
      <c r="H4775" t="s">
        <v>26</v>
      </c>
      <c r="I4775" t="s">
        <v>27</v>
      </c>
      <c r="J4775" s="31">
        <v>1152</v>
      </c>
      <c r="K4775">
        <v>5</v>
      </c>
      <c r="L4775">
        <v>2</v>
      </c>
      <c r="M4775" s="32">
        <v>4176</v>
      </c>
    </row>
    <row r="4776" spans="1:13" x14ac:dyDescent="0.3">
      <c r="A4776" t="s">
        <v>28</v>
      </c>
      <c r="B4776" t="s">
        <v>14</v>
      </c>
      <c r="C4776" t="s">
        <v>15</v>
      </c>
      <c r="D4776" t="s">
        <v>79</v>
      </c>
      <c r="E4776" t="s">
        <v>65</v>
      </c>
      <c r="F4776">
        <v>60610</v>
      </c>
      <c r="G4776" t="s">
        <v>47</v>
      </c>
      <c r="H4776" t="s">
        <v>35</v>
      </c>
      <c r="I4776" t="s">
        <v>36</v>
      </c>
      <c r="J4776" s="31">
        <v>222384</v>
      </c>
      <c r="K4776">
        <v>2</v>
      </c>
      <c r="L4776">
        <v>2</v>
      </c>
      <c r="M4776" s="32">
        <v>166788</v>
      </c>
    </row>
    <row r="4777" spans="1:13" x14ac:dyDescent="0.3">
      <c r="A4777" t="s">
        <v>28</v>
      </c>
      <c r="B4777" t="s">
        <v>44</v>
      </c>
      <c r="C4777" t="s">
        <v>15</v>
      </c>
      <c r="D4777" t="s">
        <v>279</v>
      </c>
      <c r="E4777" t="s">
        <v>24</v>
      </c>
      <c r="F4777">
        <v>92025</v>
      </c>
      <c r="G4777" t="s">
        <v>25</v>
      </c>
      <c r="H4777" t="s">
        <v>26</v>
      </c>
      <c r="I4777" t="s">
        <v>34</v>
      </c>
      <c r="J4777" s="31">
        <v>2336</v>
      </c>
      <c r="K4777">
        <v>4</v>
      </c>
      <c r="L4777">
        <v>0</v>
      </c>
      <c r="M4777" s="32">
        <v>60736</v>
      </c>
    </row>
    <row r="4778" spans="1:13" x14ac:dyDescent="0.3">
      <c r="A4778" t="s">
        <v>13</v>
      </c>
      <c r="B4778" t="s">
        <v>22</v>
      </c>
      <c r="C4778" t="s">
        <v>15</v>
      </c>
      <c r="D4778" t="s">
        <v>159</v>
      </c>
      <c r="E4778" t="s">
        <v>76</v>
      </c>
      <c r="F4778">
        <v>11561</v>
      </c>
      <c r="G4778" t="s">
        <v>57</v>
      </c>
      <c r="H4778" t="s">
        <v>26</v>
      </c>
      <c r="I4778" t="s">
        <v>27</v>
      </c>
      <c r="J4778" s="31">
        <v>867</v>
      </c>
      <c r="K4778">
        <v>3</v>
      </c>
      <c r="L4778">
        <v>0</v>
      </c>
      <c r="M4778" s="32">
        <v>40749</v>
      </c>
    </row>
    <row r="4779" spans="1:13" x14ac:dyDescent="0.3">
      <c r="A4779" t="s">
        <v>13</v>
      </c>
      <c r="B4779" t="s">
        <v>22</v>
      </c>
      <c r="C4779" t="s">
        <v>15</v>
      </c>
      <c r="D4779" t="s">
        <v>159</v>
      </c>
      <c r="E4779" t="s">
        <v>76</v>
      </c>
      <c r="F4779">
        <v>11561</v>
      </c>
      <c r="G4779" t="s">
        <v>57</v>
      </c>
      <c r="H4779" t="s">
        <v>26</v>
      </c>
      <c r="I4779" t="s">
        <v>110</v>
      </c>
      <c r="J4779" s="31">
        <v>2571</v>
      </c>
      <c r="K4779">
        <v>3</v>
      </c>
      <c r="L4779">
        <v>0</v>
      </c>
      <c r="M4779" s="32">
        <v>66846</v>
      </c>
    </row>
    <row r="4780" spans="1:13" x14ac:dyDescent="0.3">
      <c r="A4780" t="s">
        <v>28</v>
      </c>
      <c r="B4780" t="s">
        <v>14</v>
      </c>
      <c r="C4780" t="s">
        <v>15</v>
      </c>
      <c r="D4780" t="s">
        <v>114</v>
      </c>
      <c r="E4780" t="s">
        <v>72</v>
      </c>
      <c r="F4780">
        <v>19711</v>
      </c>
      <c r="G4780" t="s">
        <v>57</v>
      </c>
      <c r="H4780" t="s">
        <v>26</v>
      </c>
      <c r="I4780" t="s">
        <v>38</v>
      </c>
      <c r="J4780" s="31">
        <v>10094</v>
      </c>
      <c r="K4780">
        <v>7</v>
      </c>
      <c r="L4780">
        <v>0</v>
      </c>
      <c r="M4780" s="32">
        <v>333102</v>
      </c>
    </row>
    <row r="4781" spans="1:13" x14ac:dyDescent="0.3">
      <c r="A4781" t="s">
        <v>62</v>
      </c>
      <c r="B4781" t="s">
        <v>14</v>
      </c>
      <c r="C4781" t="s">
        <v>15</v>
      </c>
      <c r="D4781" t="s">
        <v>283</v>
      </c>
      <c r="E4781" t="s">
        <v>76</v>
      </c>
      <c r="F4781">
        <v>14215</v>
      </c>
      <c r="G4781" t="s">
        <v>57</v>
      </c>
      <c r="H4781" t="s">
        <v>19</v>
      </c>
      <c r="I4781" t="s">
        <v>21</v>
      </c>
      <c r="J4781" s="31">
        <v>63882</v>
      </c>
      <c r="K4781">
        <v>1</v>
      </c>
      <c r="L4781">
        <v>1</v>
      </c>
      <c r="M4781" s="32">
        <v>10647</v>
      </c>
    </row>
    <row r="4782" spans="1:13" x14ac:dyDescent="0.3">
      <c r="A4782" t="s">
        <v>28</v>
      </c>
      <c r="B4782" t="s">
        <v>14</v>
      </c>
      <c r="C4782" t="s">
        <v>15</v>
      </c>
      <c r="D4782" t="s">
        <v>61</v>
      </c>
      <c r="E4782" t="s">
        <v>46</v>
      </c>
      <c r="F4782">
        <v>77070</v>
      </c>
      <c r="G4782" t="s">
        <v>47</v>
      </c>
      <c r="H4782" t="s">
        <v>19</v>
      </c>
      <c r="I4782" t="s">
        <v>21</v>
      </c>
      <c r="J4782" s="31">
        <v>683144</v>
      </c>
      <c r="K4782">
        <v>4</v>
      </c>
      <c r="L4782">
        <v>3</v>
      </c>
      <c r="M4782" s="32">
        <v>0</v>
      </c>
    </row>
    <row r="4783" spans="1:13" x14ac:dyDescent="0.3">
      <c r="A4783" t="s">
        <v>28</v>
      </c>
      <c r="B4783" t="s">
        <v>14</v>
      </c>
      <c r="C4783" t="s">
        <v>15</v>
      </c>
      <c r="D4783" t="s">
        <v>61</v>
      </c>
      <c r="E4783" t="s">
        <v>46</v>
      </c>
      <c r="F4783">
        <v>77070</v>
      </c>
      <c r="G4783" t="s">
        <v>47</v>
      </c>
      <c r="H4783" t="s">
        <v>26</v>
      </c>
      <c r="I4783" t="s">
        <v>37</v>
      </c>
      <c r="J4783" s="31">
        <v>1476</v>
      </c>
      <c r="K4783">
        <v>3</v>
      </c>
      <c r="L4783">
        <v>8</v>
      </c>
      <c r="M4783" s="32">
        <v>-2214</v>
      </c>
    </row>
    <row r="4784" spans="1:13" x14ac:dyDescent="0.3">
      <c r="A4784" t="s">
        <v>28</v>
      </c>
      <c r="B4784" t="s">
        <v>14</v>
      </c>
      <c r="C4784" t="s">
        <v>15</v>
      </c>
      <c r="D4784" t="s">
        <v>61</v>
      </c>
      <c r="E4784" t="s">
        <v>46</v>
      </c>
      <c r="F4784">
        <v>77070</v>
      </c>
      <c r="G4784" t="s">
        <v>47</v>
      </c>
      <c r="H4784" t="s">
        <v>26</v>
      </c>
      <c r="I4784" t="s">
        <v>110</v>
      </c>
      <c r="J4784" s="31">
        <v>40712</v>
      </c>
      <c r="K4784">
        <v>7</v>
      </c>
      <c r="L4784">
        <v>2</v>
      </c>
      <c r="M4784" s="32">
        <v>35623</v>
      </c>
    </row>
    <row r="4785" spans="1:13" x14ac:dyDescent="0.3">
      <c r="A4785" t="s">
        <v>28</v>
      </c>
      <c r="B4785" t="s">
        <v>14</v>
      </c>
      <c r="C4785" t="s">
        <v>15</v>
      </c>
      <c r="D4785" t="s">
        <v>481</v>
      </c>
      <c r="E4785" t="s">
        <v>336</v>
      </c>
      <c r="F4785">
        <v>67212</v>
      </c>
      <c r="G4785" t="s">
        <v>47</v>
      </c>
      <c r="H4785" t="s">
        <v>26</v>
      </c>
      <c r="I4785" t="s">
        <v>41</v>
      </c>
      <c r="J4785" s="31">
        <v>2799</v>
      </c>
      <c r="K4785">
        <v>5</v>
      </c>
      <c r="L4785">
        <v>0</v>
      </c>
      <c r="M4785" s="32">
        <v>137151</v>
      </c>
    </row>
    <row r="4786" spans="1:13" x14ac:dyDescent="0.3">
      <c r="A4786" t="s">
        <v>28</v>
      </c>
      <c r="B4786" t="s">
        <v>14</v>
      </c>
      <c r="C4786" t="s">
        <v>15</v>
      </c>
      <c r="D4786" t="s">
        <v>151</v>
      </c>
      <c r="E4786" t="s">
        <v>98</v>
      </c>
      <c r="F4786">
        <v>80906</v>
      </c>
      <c r="G4786" t="s">
        <v>25</v>
      </c>
      <c r="H4786" t="s">
        <v>26</v>
      </c>
      <c r="I4786" t="s">
        <v>34</v>
      </c>
      <c r="J4786" s="31">
        <v>1312</v>
      </c>
      <c r="K4786">
        <v>5</v>
      </c>
      <c r="L4786">
        <v>2</v>
      </c>
      <c r="M4786" s="32">
        <v>1148</v>
      </c>
    </row>
    <row r="4787" spans="1:13" x14ac:dyDescent="0.3">
      <c r="A4787" t="s">
        <v>28</v>
      </c>
      <c r="B4787" t="s">
        <v>14</v>
      </c>
      <c r="C4787" t="s">
        <v>15</v>
      </c>
      <c r="D4787" t="s">
        <v>151</v>
      </c>
      <c r="E4787" t="s">
        <v>98</v>
      </c>
      <c r="F4787">
        <v>80906</v>
      </c>
      <c r="G4787" t="s">
        <v>25</v>
      </c>
      <c r="H4787" t="s">
        <v>19</v>
      </c>
      <c r="I4787" t="s">
        <v>20</v>
      </c>
      <c r="J4787" s="31">
        <v>69576</v>
      </c>
      <c r="K4787">
        <v>4</v>
      </c>
      <c r="L4787">
        <v>7</v>
      </c>
      <c r="M4787" s="32">
        <v>-1437904</v>
      </c>
    </row>
    <row r="4788" spans="1:13" x14ac:dyDescent="0.3">
      <c r="A4788" t="s">
        <v>28</v>
      </c>
      <c r="B4788" t="s">
        <v>14</v>
      </c>
      <c r="C4788" t="s">
        <v>15</v>
      </c>
      <c r="D4788" t="s">
        <v>151</v>
      </c>
      <c r="E4788" t="s">
        <v>98</v>
      </c>
      <c r="F4788">
        <v>80906</v>
      </c>
      <c r="G4788" t="s">
        <v>25</v>
      </c>
      <c r="H4788" t="s">
        <v>26</v>
      </c>
      <c r="I4788" t="s">
        <v>34</v>
      </c>
      <c r="J4788" s="31">
        <v>4224</v>
      </c>
      <c r="K4788">
        <v>3</v>
      </c>
      <c r="L4788">
        <v>2</v>
      </c>
      <c r="M4788" s="32">
        <v>4752</v>
      </c>
    </row>
    <row r="4789" spans="1:13" x14ac:dyDescent="0.3">
      <c r="A4789" t="s">
        <v>28</v>
      </c>
      <c r="B4789" t="s">
        <v>14</v>
      </c>
      <c r="C4789" t="s">
        <v>15</v>
      </c>
      <c r="D4789" t="s">
        <v>151</v>
      </c>
      <c r="E4789" t="s">
        <v>98</v>
      </c>
      <c r="F4789">
        <v>80906</v>
      </c>
      <c r="G4789" t="s">
        <v>25</v>
      </c>
      <c r="H4789" t="s">
        <v>35</v>
      </c>
      <c r="I4789" t="s">
        <v>59</v>
      </c>
      <c r="J4789" s="31">
        <v>5808</v>
      </c>
      <c r="K4789">
        <v>4</v>
      </c>
      <c r="L4789">
        <v>2</v>
      </c>
      <c r="M4789" s="32">
        <v>-6534</v>
      </c>
    </row>
    <row r="4790" spans="1:13" x14ac:dyDescent="0.3">
      <c r="A4790" t="s">
        <v>28</v>
      </c>
      <c r="B4790" t="s">
        <v>14</v>
      </c>
      <c r="C4790" t="s">
        <v>15</v>
      </c>
      <c r="D4790" t="s">
        <v>151</v>
      </c>
      <c r="E4790" t="s">
        <v>98</v>
      </c>
      <c r="F4790">
        <v>80906</v>
      </c>
      <c r="G4790" t="s">
        <v>25</v>
      </c>
      <c r="H4790" t="s">
        <v>19</v>
      </c>
      <c r="I4790" t="s">
        <v>33</v>
      </c>
      <c r="J4790" s="31">
        <v>52416</v>
      </c>
      <c r="K4790">
        <v>9</v>
      </c>
      <c r="L4790">
        <v>2</v>
      </c>
      <c r="M4790" s="32">
        <v>150696</v>
      </c>
    </row>
    <row r="4791" spans="1:13" x14ac:dyDescent="0.3">
      <c r="A4791" t="s">
        <v>28</v>
      </c>
      <c r="B4791" t="s">
        <v>14</v>
      </c>
      <c r="C4791" t="s">
        <v>15</v>
      </c>
      <c r="D4791" t="s">
        <v>151</v>
      </c>
      <c r="E4791" t="s">
        <v>98</v>
      </c>
      <c r="F4791">
        <v>80906</v>
      </c>
      <c r="G4791" t="s">
        <v>25</v>
      </c>
      <c r="H4791" t="s">
        <v>19</v>
      </c>
      <c r="I4791" t="s">
        <v>33</v>
      </c>
      <c r="J4791" s="31">
        <v>5492</v>
      </c>
      <c r="K4791">
        <v>5</v>
      </c>
      <c r="L4791">
        <v>2</v>
      </c>
      <c r="M4791" s="32">
        <v>10984</v>
      </c>
    </row>
    <row r="4792" spans="1:13" x14ac:dyDescent="0.3">
      <c r="A4792" t="s">
        <v>28</v>
      </c>
      <c r="B4792" t="s">
        <v>14</v>
      </c>
      <c r="C4792" t="s">
        <v>15</v>
      </c>
      <c r="D4792" t="s">
        <v>151</v>
      </c>
      <c r="E4792" t="s">
        <v>98</v>
      </c>
      <c r="F4792">
        <v>80906</v>
      </c>
      <c r="G4792" t="s">
        <v>25</v>
      </c>
      <c r="H4792" t="s">
        <v>19</v>
      </c>
      <c r="I4792" t="s">
        <v>31</v>
      </c>
      <c r="J4792" s="31">
        <v>36495</v>
      </c>
      <c r="K4792">
        <v>5</v>
      </c>
      <c r="L4792">
        <v>5</v>
      </c>
      <c r="M4792" s="32">
        <v>-248166</v>
      </c>
    </row>
    <row r="4793" spans="1:13" x14ac:dyDescent="0.3">
      <c r="A4793" t="s">
        <v>28</v>
      </c>
      <c r="B4793" t="s">
        <v>14</v>
      </c>
      <c r="C4793" t="s">
        <v>15</v>
      </c>
      <c r="D4793" t="s">
        <v>151</v>
      </c>
      <c r="E4793" t="s">
        <v>98</v>
      </c>
      <c r="F4793">
        <v>80906</v>
      </c>
      <c r="G4793" t="s">
        <v>25</v>
      </c>
      <c r="H4793" t="s">
        <v>26</v>
      </c>
      <c r="I4793" t="s">
        <v>41</v>
      </c>
      <c r="J4793" s="31">
        <v>85056</v>
      </c>
      <c r="K4793">
        <v>3</v>
      </c>
      <c r="L4793">
        <v>2</v>
      </c>
      <c r="M4793" s="32">
        <v>287064</v>
      </c>
    </row>
    <row r="4794" spans="1:13" x14ac:dyDescent="0.3">
      <c r="A4794" t="s">
        <v>28</v>
      </c>
      <c r="B4794" t="s">
        <v>14</v>
      </c>
      <c r="C4794" t="s">
        <v>15</v>
      </c>
      <c r="D4794" t="s">
        <v>151</v>
      </c>
      <c r="E4794" t="s">
        <v>98</v>
      </c>
      <c r="F4794">
        <v>80906</v>
      </c>
      <c r="G4794" t="s">
        <v>25</v>
      </c>
      <c r="H4794" t="s">
        <v>26</v>
      </c>
      <c r="I4794" t="s">
        <v>41</v>
      </c>
      <c r="J4794" s="31">
        <v>27696</v>
      </c>
      <c r="K4794">
        <v>3</v>
      </c>
      <c r="L4794">
        <v>2</v>
      </c>
      <c r="M4794" s="32">
        <v>96936</v>
      </c>
    </row>
    <row r="4795" spans="1:13" x14ac:dyDescent="0.3">
      <c r="A4795" t="s">
        <v>28</v>
      </c>
      <c r="B4795" t="s">
        <v>14</v>
      </c>
      <c r="C4795" t="s">
        <v>15</v>
      </c>
      <c r="D4795" t="s">
        <v>75</v>
      </c>
      <c r="E4795" t="s">
        <v>76</v>
      </c>
      <c r="F4795">
        <v>10011</v>
      </c>
      <c r="G4795" t="s">
        <v>57</v>
      </c>
      <c r="H4795" t="s">
        <v>26</v>
      </c>
      <c r="I4795" t="s">
        <v>41</v>
      </c>
      <c r="J4795" s="31">
        <v>2496</v>
      </c>
      <c r="K4795">
        <v>4</v>
      </c>
      <c r="L4795">
        <v>0</v>
      </c>
      <c r="M4795" s="32">
        <v>11232</v>
      </c>
    </row>
    <row r="4796" spans="1:13" x14ac:dyDescent="0.3">
      <c r="A4796" t="s">
        <v>28</v>
      </c>
      <c r="B4796" t="s">
        <v>22</v>
      </c>
      <c r="C4796" t="s">
        <v>15</v>
      </c>
      <c r="D4796" t="s">
        <v>23</v>
      </c>
      <c r="E4796" t="s">
        <v>24</v>
      </c>
      <c r="F4796">
        <v>90036</v>
      </c>
      <c r="G4796" t="s">
        <v>25</v>
      </c>
      <c r="H4796" t="s">
        <v>19</v>
      </c>
      <c r="I4796" t="s">
        <v>33</v>
      </c>
      <c r="J4796" s="31">
        <v>4313</v>
      </c>
      <c r="K4796">
        <v>1</v>
      </c>
      <c r="L4796">
        <v>0</v>
      </c>
      <c r="M4796" s="32">
        <v>181146</v>
      </c>
    </row>
    <row r="4797" spans="1:13" x14ac:dyDescent="0.3">
      <c r="A4797" t="s">
        <v>28</v>
      </c>
      <c r="B4797" t="s">
        <v>14</v>
      </c>
      <c r="C4797" t="s">
        <v>15</v>
      </c>
      <c r="D4797" t="s">
        <v>510</v>
      </c>
      <c r="E4797" t="s">
        <v>167</v>
      </c>
      <c r="F4797">
        <v>30062</v>
      </c>
      <c r="G4797" t="s">
        <v>18</v>
      </c>
      <c r="H4797" t="s">
        <v>26</v>
      </c>
      <c r="I4797" t="s">
        <v>37</v>
      </c>
      <c r="J4797" s="31">
        <v>564</v>
      </c>
      <c r="K4797">
        <v>3</v>
      </c>
      <c r="L4797">
        <v>0</v>
      </c>
      <c r="M4797" s="32">
        <v>27072</v>
      </c>
    </row>
    <row r="4798" spans="1:13" x14ac:dyDescent="0.3">
      <c r="A4798" t="s">
        <v>28</v>
      </c>
      <c r="B4798" t="s">
        <v>22</v>
      </c>
      <c r="C4798" t="s">
        <v>15</v>
      </c>
      <c r="D4798" t="s">
        <v>189</v>
      </c>
      <c r="E4798" t="s">
        <v>30</v>
      </c>
      <c r="F4798">
        <v>32216</v>
      </c>
      <c r="G4798" t="s">
        <v>18</v>
      </c>
      <c r="H4798" t="s">
        <v>26</v>
      </c>
      <c r="I4798" t="s">
        <v>37</v>
      </c>
      <c r="J4798" s="31">
        <v>57582</v>
      </c>
      <c r="K4798">
        <v>3</v>
      </c>
      <c r="L4798">
        <v>7</v>
      </c>
      <c r="M4798" s="32">
        <v>-441462</v>
      </c>
    </row>
    <row r="4799" spans="1:13" x14ac:dyDescent="0.3">
      <c r="A4799" t="s">
        <v>28</v>
      </c>
      <c r="B4799" t="s">
        <v>22</v>
      </c>
      <c r="C4799" t="s">
        <v>15</v>
      </c>
      <c r="D4799" t="s">
        <v>189</v>
      </c>
      <c r="E4799" t="s">
        <v>30</v>
      </c>
      <c r="F4799">
        <v>32216</v>
      </c>
      <c r="G4799" t="s">
        <v>18</v>
      </c>
      <c r="H4799" t="s">
        <v>26</v>
      </c>
      <c r="I4799" t="s">
        <v>41</v>
      </c>
      <c r="J4799" s="31">
        <v>31104</v>
      </c>
      <c r="K4799">
        <v>6</v>
      </c>
      <c r="L4799">
        <v>2</v>
      </c>
      <c r="M4799" s="32">
        <v>108864</v>
      </c>
    </row>
    <row r="4800" spans="1:13" x14ac:dyDescent="0.3">
      <c r="A4800" t="s">
        <v>28</v>
      </c>
      <c r="B4800" t="s">
        <v>22</v>
      </c>
      <c r="C4800" t="s">
        <v>15</v>
      </c>
      <c r="D4800" t="s">
        <v>189</v>
      </c>
      <c r="E4800" t="s">
        <v>30</v>
      </c>
      <c r="F4800">
        <v>32216</v>
      </c>
      <c r="G4800" t="s">
        <v>18</v>
      </c>
      <c r="H4800" t="s">
        <v>19</v>
      </c>
      <c r="I4800" t="s">
        <v>33</v>
      </c>
      <c r="J4800" s="31">
        <v>30192</v>
      </c>
      <c r="K4800">
        <v>3</v>
      </c>
      <c r="L4800">
        <v>2</v>
      </c>
      <c r="M4800" s="32">
        <v>83028</v>
      </c>
    </row>
    <row r="4801" spans="1:13" x14ac:dyDescent="0.3">
      <c r="A4801" t="s">
        <v>28</v>
      </c>
      <c r="B4801" t="s">
        <v>22</v>
      </c>
      <c r="C4801" t="s">
        <v>15</v>
      </c>
      <c r="D4801" t="s">
        <v>189</v>
      </c>
      <c r="E4801" t="s">
        <v>30</v>
      </c>
      <c r="F4801">
        <v>32216</v>
      </c>
      <c r="G4801" t="s">
        <v>18</v>
      </c>
      <c r="H4801" t="s">
        <v>35</v>
      </c>
      <c r="I4801" t="s">
        <v>36</v>
      </c>
      <c r="J4801" s="31">
        <v>436</v>
      </c>
      <c r="K4801">
        <v>5</v>
      </c>
      <c r="L4801">
        <v>2</v>
      </c>
      <c r="M4801" s="32">
        <v>436</v>
      </c>
    </row>
    <row r="4802" spans="1:13" x14ac:dyDescent="0.3">
      <c r="A4802" t="s">
        <v>28</v>
      </c>
      <c r="B4802" t="s">
        <v>22</v>
      </c>
      <c r="C4802" t="s">
        <v>15</v>
      </c>
      <c r="D4802" t="s">
        <v>189</v>
      </c>
      <c r="E4802" t="s">
        <v>30</v>
      </c>
      <c r="F4802">
        <v>32216</v>
      </c>
      <c r="G4802" t="s">
        <v>18</v>
      </c>
      <c r="H4802" t="s">
        <v>26</v>
      </c>
      <c r="I4802" t="s">
        <v>34</v>
      </c>
      <c r="J4802" s="31">
        <v>4768</v>
      </c>
      <c r="K4802">
        <v>2</v>
      </c>
      <c r="L4802">
        <v>2</v>
      </c>
      <c r="M4802" s="32">
        <v>4172</v>
      </c>
    </row>
    <row r="4803" spans="1:13" x14ac:dyDescent="0.3">
      <c r="A4803" t="s">
        <v>28</v>
      </c>
      <c r="B4803" t="s">
        <v>22</v>
      </c>
      <c r="C4803" t="s">
        <v>15</v>
      </c>
      <c r="D4803" t="s">
        <v>189</v>
      </c>
      <c r="E4803" t="s">
        <v>30</v>
      </c>
      <c r="F4803">
        <v>32216</v>
      </c>
      <c r="G4803" t="s">
        <v>18</v>
      </c>
      <c r="H4803" t="s">
        <v>26</v>
      </c>
      <c r="I4803" t="s">
        <v>37</v>
      </c>
      <c r="J4803" s="31">
        <v>1038</v>
      </c>
      <c r="K4803">
        <v>2</v>
      </c>
      <c r="L4803">
        <v>7</v>
      </c>
      <c r="M4803" s="32">
        <v>-7612</v>
      </c>
    </row>
    <row r="4804" spans="1:13" x14ac:dyDescent="0.3">
      <c r="A4804" t="s">
        <v>28</v>
      </c>
      <c r="B4804" t="s">
        <v>22</v>
      </c>
      <c r="C4804" t="s">
        <v>15</v>
      </c>
      <c r="D4804" t="s">
        <v>189</v>
      </c>
      <c r="E4804" t="s">
        <v>30</v>
      </c>
      <c r="F4804">
        <v>32216</v>
      </c>
      <c r="G4804" t="s">
        <v>18</v>
      </c>
      <c r="H4804" t="s">
        <v>26</v>
      </c>
      <c r="I4804" t="s">
        <v>37</v>
      </c>
      <c r="J4804" s="31">
        <v>13392</v>
      </c>
      <c r="K4804">
        <v>8</v>
      </c>
      <c r="L4804">
        <v>7</v>
      </c>
      <c r="M4804" s="32">
        <v>-98208</v>
      </c>
    </row>
    <row r="4805" spans="1:13" x14ac:dyDescent="0.3">
      <c r="A4805" t="s">
        <v>13</v>
      </c>
      <c r="B4805" t="s">
        <v>14</v>
      </c>
      <c r="C4805" t="s">
        <v>15</v>
      </c>
      <c r="D4805" t="s">
        <v>55</v>
      </c>
      <c r="E4805" t="s">
        <v>56</v>
      </c>
      <c r="F4805">
        <v>19140</v>
      </c>
      <c r="G4805" t="s">
        <v>57</v>
      </c>
      <c r="H4805" t="s">
        <v>35</v>
      </c>
      <c r="I4805" t="s">
        <v>36</v>
      </c>
      <c r="J4805" s="31">
        <v>39594</v>
      </c>
      <c r="K4805">
        <v>1</v>
      </c>
      <c r="L4805">
        <v>4</v>
      </c>
      <c r="M4805" s="32">
        <v>-72589</v>
      </c>
    </row>
    <row r="4806" spans="1:13" x14ac:dyDescent="0.3">
      <c r="A4806" t="s">
        <v>13</v>
      </c>
      <c r="B4806" t="s">
        <v>14</v>
      </c>
      <c r="C4806" t="s">
        <v>15</v>
      </c>
      <c r="D4806" t="s">
        <v>55</v>
      </c>
      <c r="E4806" t="s">
        <v>56</v>
      </c>
      <c r="F4806">
        <v>19140</v>
      </c>
      <c r="G4806" t="s">
        <v>57</v>
      </c>
      <c r="H4806" t="s">
        <v>19</v>
      </c>
      <c r="I4806" t="s">
        <v>33</v>
      </c>
      <c r="J4806" s="31">
        <v>91008</v>
      </c>
      <c r="K4806">
        <v>9</v>
      </c>
      <c r="L4806">
        <v>2</v>
      </c>
      <c r="M4806" s="32">
        <v>193392</v>
      </c>
    </row>
    <row r="4807" spans="1:13" x14ac:dyDescent="0.3">
      <c r="A4807" t="s">
        <v>13</v>
      </c>
      <c r="B4807" t="s">
        <v>14</v>
      </c>
      <c r="C4807" t="s">
        <v>15</v>
      </c>
      <c r="D4807" t="s">
        <v>23</v>
      </c>
      <c r="E4807" t="s">
        <v>24</v>
      </c>
      <c r="F4807">
        <v>90008</v>
      </c>
      <c r="G4807" t="s">
        <v>25</v>
      </c>
      <c r="H4807" t="s">
        <v>26</v>
      </c>
      <c r="I4807" t="s">
        <v>41</v>
      </c>
      <c r="J4807" s="31">
        <v>3794</v>
      </c>
      <c r="K4807">
        <v>2</v>
      </c>
      <c r="L4807">
        <v>0</v>
      </c>
      <c r="M4807" s="32">
        <v>182112</v>
      </c>
    </row>
    <row r="4808" spans="1:13" x14ac:dyDescent="0.3">
      <c r="A4808" t="s">
        <v>13</v>
      </c>
      <c r="B4808" t="s">
        <v>14</v>
      </c>
      <c r="C4808" t="s">
        <v>15</v>
      </c>
      <c r="D4808" t="s">
        <v>23</v>
      </c>
      <c r="E4808" t="s">
        <v>24</v>
      </c>
      <c r="F4808">
        <v>90008</v>
      </c>
      <c r="G4808" t="s">
        <v>25</v>
      </c>
      <c r="H4808" t="s">
        <v>26</v>
      </c>
      <c r="I4808" t="s">
        <v>41</v>
      </c>
      <c r="J4808" s="31">
        <v>428</v>
      </c>
      <c r="K4808">
        <v>10</v>
      </c>
      <c r="L4808">
        <v>0</v>
      </c>
      <c r="M4808" s="32">
        <v>1926</v>
      </c>
    </row>
    <row r="4809" spans="1:13" x14ac:dyDescent="0.3">
      <c r="A4809" t="s">
        <v>13</v>
      </c>
      <c r="B4809" t="s">
        <v>14</v>
      </c>
      <c r="C4809" t="s">
        <v>15</v>
      </c>
      <c r="D4809" t="s">
        <v>23</v>
      </c>
      <c r="E4809" t="s">
        <v>24</v>
      </c>
      <c r="F4809">
        <v>90008</v>
      </c>
      <c r="G4809" t="s">
        <v>25</v>
      </c>
      <c r="H4809" t="s">
        <v>26</v>
      </c>
      <c r="I4809" t="s">
        <v>32</v>
      </c>
      <c r="J4809" s="31">
        <v>3363</v>
      </c>
      <c r="K4809">
        <v>3</v>
      </c>
      <c r="L4809">
        <v>0</v>
      </c>
      <c r="M4809" s="32">
        <v>10089</v>
      </c>
    </row>
    <row r="4810" spans="1:13" x14ac:dyDescent="0.3">
      <c r="A4810" t="s">
        <v>28</v>
      </c>
      <c r="B4810" t="s">
        <v>22</v>
      </c>
      <c r="C4810" t="s">
        <v>15</v>
      </c>
      <c r="D4810" t="s">
        <v>55</v>
      </c>
      <c r="E4810" t="s">
        <v>56</v>
      </c>
      <c r="F4810">
        <v>19134</v>
      </c>
      <c r="G4810" t="s">
        <v>57</v>
      </c>
      <c r="H4810" t="s">
        <v>26</v>
      </c>
      <c r="I4810" t="s">
        <v>60</v>
      </c>
      <c r="J4810" s="31">
        <v>62808</v>
      </c>
      <c r="K4810">
        <v>3</v>
      </c>
      <c r="L4810">
        <v>2</v>
      </c>
      <c r="M4810" s="32">
        <v>211977</v>
      </c>
    </row>
    <row r="4811" spans="1:13" x14ac:dyDescent="0.3">
      <c r="A4811" t="s">
        <v>62</v>
      </c>
      <c r="B4811" t="s">
        <v>14</v>
      </c>
      <c r="C4811" t="s">
        <v>15</v>
      </c>
      <c r="D4811" t="s">
        <v>431</v>
      </c>
      <c r="E4811" t="s">
        <v>49</v>
      </c>
      <c r="F4811">
        <v>54703</v>
      </c>
      <c r="G4811" t="s">
        <v>47</v>
      </c>
      <c r="H4811" t="s">
        <v>26</v>
      </c>
      <c r="I4811" t="s">
        <v>41</v>
      </c>
      <c r="J4811" s="31">
        <v>19564</v>
      </c>
      <c r="K4811">
        <v>4</v>
      </c>
      <c r="L4811">
        <v>0</v>
      </c>
      <c r="M4811" s="32">
        <v>919508</v>
      </c>
    </row>
    <row r="4812" spans="1:13" x14ac:dyDescent="0.3">
      <c r="A4812" t="s">
        <v>62</v>
      </c>
      <c r="B4812" t="s">
        <v>14</v>
      </c>
      <c r="C4812" t="s">
        <v>15</v>
      </c>
      <c r="D4812" t="s">
        <v>431</v>
      </c>
      <c r="E4812" t="s">
        <v>49</v>
      </c>
      <c r="F4812">
        <v>54703</v>
      </c>
      <c r="G4812" t="s">
        <v>47</v>
      </c>
      <c r="H4812" t="s">
        <v>35</v>
      </c>
      <c r="I4812" t="s">
        <v>36</v>
      </c>
      <c r="J4812" s="31">
        <v>2399</v>
      </c>
      <c r="K4812">
        <v>2</v>
      </c>
      <c r="L4812">
        <v>0</v>
      </c>
      <c r="M4812" s="32">
        <v>7197</v>
      </c>
    </row>
    <row r="4813" spans="1:13" x14ac:dyDescent="0.3">
      <c r="A4813" t="s">
        <v>13</v>
      </c>
      <c r="B4813" t="s">
        <v>14</v>
      </c>
      <c r="C4813" t="s">
        <v>15</v>
      </c>
      <c r="D4813" t="s">
        <v>55</v>
      </c>
      <c r="E4813" t="s">
        <v>56</v>
      </c>
      <c r="F4813">
        <v>19134</v>
      </c>
      <c r="G4813" t="s">
        <v>57</v>
      </c>
      <c r="H4813" t="s">
        <v>19</v>
      </c>
      <c r="I4813" t="s">
        <v>21</v>
      </c>
      <c r="J4813" s="31">
        <v>380058</v>
      </c>
      <c r="K4813">
        <v>3</v>
      </c>
      <c r="L4813">
        <v>3</v>
      </c>
      <c r="M4813" s="32">
        <v>-217176</v>
      </c>
    </row>
    <row r="4814" spans="1:13" x14ac:dyDescent="0.3">
      <c r="A4814" t="s">
        <v>13</v>
      </c>
      <c r="B4814" t="s">
        <v>14</v>
      </c>
      <c r="C4814" t="s">
        <v>15</v>
      </c>
      <c r="D4814" t="s">
        <v>55</v>
      </c>
      <c r="E4814" t="s">
        <v>56</v>
      </c>
      <c r="F4814">
        <v>19134</v>
      </c>
      <c r="G4814" t="s">
        <v>57</v>
      </c>
      <c r="H4814" t="s">
        <v>35</v>
      </c>
      <c r="I4814" t="s">
        <v>162</v>
      </c>
      <c r="J4814" s="31">
        <v>1199976</v>
      </c>
      <c r="K4814">
        <v>4</v>
      </c>
      <c r="L4814">
        <v>4</v>
      </c>
      <c r="M4814" s="32">
        <v>1799964</v>
      </c>
    </row>
    <row r="4815" spans="1:13" x14ac:dyDescent="0.3">
      <c r="A4815" t="s">
        <v>13</v>
      </c>
      <c r="B4815" t="s">
        <v>14</v>
      </c>
      <c r="C4815" t="s">
        <v>15</v>
      </c>
      <c r="D4815" t="s">
        <v>55</v>
      </c>
      <c r="E4815" t="s">
        <v>56</v>
      </c>
      <c r="F4815">
        <v>19134</v>
      </c>
      <c r="G4815" t="s">
        <v>57</v>
      </c>
      <c r="H4815" t="s">
        <v>19</v>
      </c>
      <c r="I4815" t="s">
        <v>33</v>
      </c>
      <c r="J4815" s="31">
        <v>48576</v>
      </c>
      <c r="K4815">
        <v>3</v>
      </c>
      <c r="L4815">
        <v>2</v>
      </c>
      <c r="M4815" s="32">
        <v>97152</v>
      </c>
    </row>
    <row r="4816" spans="1:13" x14ac:dyDescent="0.3">
      <c r="A4816" t="s">
        <v>62</v>
      </c>
      <c r="B4816" t="s">
        <v>14</v>
      </c>
      <c r="C4816" t="s">
        <v>15</v>
      </c>
      <c r="D4816" t="s">
        <v>23</v>
      </c>
      <c r="E4816" t="s">
        <v>24</v>
      </c>
      <c r="F4816">
        <v>90004</v>
      </c>
      <c r="G4816" t="s">
        <v>25</v>
      </c>
      <c r="H4816" t="s">
        <v>26</v>
      </c>
      <c r="I4816" t="s">
        <v>41</v>
      </c>
      <c r="J4816" s="31">
        <v>1794</v>
      </c>
      <c r="K4816">
        <v>3</v>
      </c>
      <c r="L4816">
        <v>0</v>
      </c>
      <c r="M4816" s="32">
        <v>8073</v>
      </c>
    </row>
    <row r="4817" spans="1:13" x14ac:dyDescent="0.3">
      <c r="A4817" t="s">
        <v>28</v>
      </c>
      <c r="B4817" t="s">
        <v>14</v>
      </c>
      <c r="C4817" t="s">
        <v>15</v>
      </c>
      <c r="D4817" t="s">
        <v>55</v>
      </c>
      <c r="E4817" t="s">
        <v>56</v>
      </c>
      <c r="F4817">
        <v>19134</v>
      </c>
      <c r="G4817" t="s">
        <v>57</v>
      </c>
      <c r="H4817" t="s">
        <v>26</v>
      </c>
      <c r="I4817" t="s">
        <v>41</v>
      </c>
      <c r="J4817" s="31">
        <v>18264</v>
      </c>
      <c r="K4817">
        <v>3</v>
      </c>
      <c r="L4817">
        <v>2</v>
      </c>
      <c r="M4817" s="32">
        <v>61641</v>
      </c>
    </row>
    <row r="4818" spans="1:13" x14ac:dyDescent="0.3">
      <c r="A4818" t="s">
        <v>28</v>
      </c>
      <c r="B4818" t="s">
        <v>14</v>
      </c>
      <c r="C4818" t="s">
        <v>15</v>
      </c>
      <c r="D4818" t="s">
        <v>55</v>
      </c>
      <c r="E4818" t="s">
        <v>56</v>
      </c>
      <c r="F4818">
        <v>19134</v>
      </c>
      <c r="G4818" t="s">
        <v>57</v>
      </c>
      <c r="H4818" t="s">
        <v>26</v>
      </c>
      <c r="I4818" t="s">
        <v>38</v>
      </c>
      <c r="J4818" s="31">
        <v>34656</v>
      </c>
      <c r="K4818">
        <v>2</v>
      </c>
      <c r="L4818">
        <v>2</v>
      </c>
      <c r="M4818" s="32">
        <v>56316</v>
      </c>
    </row>
    <row r="4819" spans="1:13" x14ac:dyDescent="0.3">
      <c r="A4819" t="s">
        <v>28</v>
      </c>
      <c r="B4819" t="s">
        <v>14</v>
      </c>
      <c r="C4819" t="s">
        <v>15</v>
      </c>
      <c r="D4819" t="s">
        <v>55</v>
      </c>
      <c r="E4819" t="s">
        <v>56</v>
      </c>
      <c r="F4819">
        <v>19134</v>
      </c>
      <c r="G4819" t="s">
        <v>57</v>
      </c>
      <c r="H4819" t="s">
        <v>26</v>
      </c>
      <c r="I4819" t="s">
        <v>38</v>
      </c>
      <c r="J4819" s="31">
        <v>81552</v>
      </c>
      <c r="K4819">
        <v>2</v>
      </c>
      <c r="L4819">
        <v>2</v>
      </c>
      <c r="M4819" s="32">
        <v>81552</v>
      </c>
    </row>
    <row r="4820" spans="1:13" x14ac:dyDescent="0.3">
      <c r="A4820" t="s">
        <v>28</v>
      </c>
      <c r="B4820" t="s">
        <v>14</v>
      </c>
      <c r="C4820" t="s">
        <v>15</v>
      </c>
      <c r="D4820" t="s">
        <v>55</v>
      </c>
      <c r="E4820" t="s">
        <v>56</v>
      </c>
      <c r="F4820">
        <v>19134</v>
      </c>
      <c r="G4820" t="s">
        <v>57</v>
      </c>
      <c r="H4820" t="s">
        <v>26</v>
      </c>
      <c r="I4820" t="s">
        <v>32</v>
      </c>
      <c r="J4820" s="31">
        <v>227136</v>
      </c>
      <c r="K4820">
        <v>4</v>
      </c>
      <c r="L4820">
        <v>2</v>
      </c>
      <c r="M4820" s="32">
        <v>-42588</v>
      </c>
    </row>
    <row r="4821" spans="1:13" x14ac:dyDescent="0.3">
      <c r="A4821" t="s">
        <v>28</v>
      </c>
      <c r="B4821" t="s">
        <v>14</v>
      </c>
      <c r="C4821" t="s">
        <v>15</v>
      </c>
      <c r="D4821" t="s">
        <v>250</v>
      </c>
      <c r="E4821" t="s">
        <v>127</v>
      </c>
      <c r="F4821">
        <v>6360</v>
      </c>
      <c r="G4821" t="s">
        <v>57</v>
      </c>
      <c r="H4821" t="s">
        <v>26</v>
      </c>
      <c r="I4821" t="s">
        <v>37</v>
      </c>
      <c r="J4821" s="31">
        <v>1036</v>
      </c>
      <c r="K4821">
        <v>2</v>
      </c>
      <c r="L4821">
        <v>0</v>
      </c>
      <c r="M4821" s="32">
        <v>50764</v>
      </c>
    </row>
    <row r="4822" spans="1:13" x14ac:dyDescent="0.3">
      <c r="A4822" t="s">
        <v>28</v>
      </c>
      <c r="B4822" t="s">
        <v>14</v>
      </c>
      <c r="C4822" t="s">
        <v>15</v>
      </c>
      <c r="D4822" t="s">
        <v>122</v>
      </c>
      <c r="E4822" t="s">
        <v>46</v>
      </c>
      <c r="F4822">
        <v>78207</v>
      </c>
      <c r="G4822" t="s">
        <v>47</v>
      </c>
      <c r="H4822" t="s">
        <v>26</v>
      </c>
      <c r="I4822" t="s">
        <v>38</v>
      </c>
      <c r="J4822" s="31">
        <v>463248</v>
      </c>
      <c r="K4822">
        <v>8</v>
      </c>
      <c r="L4822">
        <v>8</v>
      </c>
      <c r="M4822" s="32">
        <v>-11812824</v>
      </c>
    </row>
    <row r="4823" spans="1:13" x14ac:dyDescent="0.3">
      <c r="A4823" t="s">
        <v>28</v>
      </c>
      <c r="B4823" t="s">
        <v>14</v>
      </c>
      <c r="C4823" t="s">
        <v>15</v>
      </c>
      <c r="D4823" t="s">
        <v>122</v>
      </c>
      <c r="E4823" t="s">
        <v>46</v>
      </c>
      <c r="F4823">
        <v>78207</v>
      </c>
      <c r="G4823" t="s">
        <v>47</v>
      </c>
      <c r="H4823" t="s">
        <v>35</v>
      </c>
      <c r="I4823" t="s">
        <v>59</v>
      </c>
      <c r="J4823" s="31">
        <v>383952</v>
      </c>
      <c r="K4823">
        <v>6</v>
      </c>
      <c r="L4823">
        <v>2</v>
      </c>
      <c r="M4823" s="32">
        <v>47994</v>
      </c>
    </row>
    <row r="4824" spans="1:13" x14ac:dyDescent="0.3">
      <c r="A4824" t="s">
        <v>168</v>
      </c>
      <c r="B4824" t="s">
        <v>44</v>
      </c>
      <c r="C4824" t="s">
        <v>15</v>
      </c>
      <c r="D4824" t="s">
        <v>511</v>
      </c>
      <c r="E4824" t="s">
        <v>81</v>
      </c>
      <c r="F4824">
        <v>85364</v>
      </c>
      <c r="G4824" t="s">
        <v>25</v>
      </c>
      <c r="H4824" t="s">
        <v>26</v>
      </c>
      <c r="I4824" t="s">
        <v>37</v>
      </c>
      <c r="J4824" s="31">
        <v>44856</v>
      </c>
      <c r="K4824">
        <v>6</v>
      </c>
      <c r="L4824">
        <v>7</v>
      </c>
      <c r="M4824" s="32">
        <v>-358848</v>
      </c>
    </row>
    <row r="4825" spans="1:13" x14ac:dyDescent="0.3">
      <c r="A4825" t="s">
        <v>28</v>
      </c>
      <c r="B4825" t="s">
        <v>14</v>
      </c>
      <c r="C4825" t="s">
        <v>15</v>
      </c>
      <c r="D4825" t="s">
        <v>103</v>
      </c>
      <c r="E4825" t="s">
        <v>104</v>
      </c>
      <c r="F4825">
        <v>43229</v>
      </c>
      <c r="G4825" t="s">
        <v>57</v>
      </c>
      <c r="H4825" t="s">
        <v>35</v>
      </c>
      <c r="I4825" t="s">
        <v>123</v>
      </c>
      <c r="J4825" s="31">
        <v>30345</v>
      </c>
      <c r="K4825">
        <v>7</v>
      </c>
      <c r="L4825">
        <v>7</v>
      </c>
      <c r="M4825" s="32">
        <v>-24276</v>
      </c>
    </row>
    <row r="4826" spans="1:13" x14ac:dyDescent="0.3">
      <c r="A4826" t="s">
        <v>28</v>
      </c>
      <c r="B4826" t="s">
        <v>14</v>
      </c>
      <c r="C4826" t="s">
        <v>15</v>
      </c>
      <c r="D4826" t="s">
        <v>103</v>
      </c>
      <c r="E4826" t="s">
        <v>104</v>
      </c>
      <c r="F4826">
        <v>43229</v>
      </c>
      <c r="G4826" t="s">
        <v>57</v>
      </c>
      <c r="H4826" t="s">
        <v>19</v>
      </c>
      <c r="I4826" t="s">
        <v>21</v>
      </c>
      <c r="J4826" s="31">
        <v>127554</v>
      </c>
      <c r="K4826">
        <v>3</v>
      </c>
      <c r="L4826">
        <v>3</v>
      </c>
      <c r="M4826" s="32">
        <v>-9111</v>
      </c>
    </row>
    <row r="4827" spans="1:13" x14ac:dyDescent="0.3">
      <c r="A4827" t="s">
        <v>28</v>
      </c>
      <c r="B4827" t="s">
        <v>14</v>
      </c>
      <c r="C4827" t="s">
        <v>15</v>
      </c>
      <c r="D4827" t="s">
        <v>103</v>
      </c>
      <c r="E4827" t="s">
        <v>104</v>
      </c>
      <c r="F4827">
        <v>43229</v>
      </c>
      <c r="G4827" t="s">
        <v>57</v>
      </c>
      <c r="H4827" t="s">
        <v>19</v>
      </c>
      <c r="I4827" t="s">
        <v>33</v>
      </c>
      <c r="J4827" s="31">
        <v>77952</v>
      </c>
      <c r="K4827">
        <v>3</v>
      </c>
      <c r="L4827">
        <v>2</v>
      </c>
      <c r="M4827" s="32">
        <v>155904</v>
      </c>
    </row>
    <row r="4828" spans="1:13" x14ac:dyDescent="0.3">
      <c r="A4828" t="s">
        <v>62</v>
      </c>
      <c r="B4828" t="s">
        <v>22</v>
      </c>
      <c r="C4828" t="s">
        <v>15</v>
      </c>
      <c r="D4828" t="s">
        <v>23</v>
      </c>
      <c r="E4828" t="s">
        <v>24</v>
      </c>
      <c r="F4828">
        <v>90036</v>
      </c>
      <c r="G4828" t="s">
        <v>25</v>
      </c>
      <c r="H4828" t="s">
        <v>26</v>
      </c>
      <c r="I4828" t="s">
        <v>37</v>
      </c>
      <c r="J4828" s="31">
        <v>14016</v>
      </c>
      <c r="K4828">
        <v>4</v>
      </c>
      <c r="L4828">
        <v>2</v>
      </c>
      <c r="M4828" s="32">
        <v>49056</v>
      </c>
    </row>
    <row r="4829" spans="1:13" x14ac:dyDescent="0.3">
      <c r="A4829" t="s">
        <v>28</v>
      </c>
      <c r="B4829" t="s">
        <v>22</v>
      </c>
      <c r="C4829" t="s">
        <v>15</v>
      </c>
      <c r="D4829" t="s">
        <v>182</v>
      </c>
      <c r="E4829" t="s">
        <v>17</v>
      </c>
      <c r="F4829">
        <v>40475</v>
      </c>
      <c r="G4829" t="s">
        <v>18</v>
      </c>
      <c r="H4829" t="s">
        <v>26</v>
      </c>
      <c r="I4829" t="s">
        <v>32</v>
      </c>
      <c r="J4829" s="31">
        <v>6952</v>
      </c>
      <c r="K4829">
        <v>2</v>
      </c>
      <c r="L4829">
        <v>0</v>
      </c>
      <c r="M4829" s="32">
        <v>194656</v>
      </c>
    </row>
    <row r="4830" spans="1:13" x14ac:dyDescent="0.3">
      <c r="A4830" t="s">
        <v>28</v>
      </c>
      <c r="B4830" t="s">
        <v>22</v>
      </c>
      <c r="C4830" t="s">
        <v>15</v>
      </c>
      <c r="D4830" t="s">
        <v>182</v>
      </c>
      <c r="E4830" t="s">
        <v>17</v>
      </c>
      <c r="F4830">
        <v>40475</v>
      </c>
      <c r="G4830" t="s">
        <v>18</v>
      </c>
      <c r="H4830" t="s">
        <v>26</v>
      </c>
      <c r="I4830" t="s">
        <v>34</v>
      </c>
      <c r="J4830" s="31">
        <v>564</v>
      </c>
      <c r="K4830">
        <v>3</v>
      </c>
      <c r="L4830">
        <v>0</v>
      </c>
      <c r="M4830" s="32">
        <v>16356</v>
      </c>
    </row>
    <row r="4831" spans="1:13" x14ac:dyDescent="0.3">
      <c r="A4831" t="s">
        <v>28</v>
      </c>
      <c r="B4831" t="s">
        <v>14</v>
      </c>
      <c r="C4831" t="s">
        <v>15</v>
      </c>
      <c r="D4831" t="s">
        <v>75</v>
      </c>
      <c r="E4831" t="s">
        <v>76</v>
      </c>
      <c r="F4831">
        <v>10035</v>
      </c>
      <c r="G4831" t="s">
        <v>57</v>
      </c>
      <c r="H4831" t="s">
        <v>26</v>
      </c>
      <c r="I4831" t="s">
        <v>37</v>
      </c>
      <c r="J4831" s="31">
        <v>13776</v>
      </c>
      <c r="K4831">
        <v>3</v>
      </c>
      <c r="L4831">
        <v>2</v>
      </c>
      <c r="M4831" s="32">
        <v>44772</v>
      </c>
    </row>
    <row r="4832" spans="1:13" x14ac:dyDescent="0.3">
      <c r="A4832" t="s">
        <v>28</v>
      </c>
      <c r="B4832" t="s">
        <v>14</v>
      </c>
      <c r="C4832" t="s">
        <v>15</v>
      </c>
      <c r="D4832" t="s">
        <v>512</v>
      </c>
      <c r="E4832" t="s">
        <v>49</v>
      </c>
      <c r="F4832">
        <v>54401</v>
      </c>
      <c r="G4832" t="s">
        <v>47</v>
      </c>
      <c r="H4832" t="s">
        <v>26</v>
      </c>
      <c r="I4832" t="s">
        <v>38</v>
      </c>
      <c r="J4832" s="31">
        <v>24588</v>
      </c>
      <c r="K4832">
        <v>6</v>
      </c>
      <c r="L4832">
        <v>0</v>
      </c>
      <c r="M4832" s="32">
        <v>688464</v>
      </c>
    </row>
    <row r="4833" spans="1:13" x14ac:dyDescent="0.3">
      <c r="A4833" t="s">
        <v>28</v>
      </c>
      <c r="B4833" t="s">
        <v>14</v>
      </c>
      <c r="C4833" t="s">
        <v>15</v>
      </c>
      <c r="D4833" t="s">
        <v>512</v>
      </c>
      <c r="E4833" t="s">
        <v>49</v>
      </c>
      <c r="F4833">
        <v>54401</v>
      </c>
      <c r="G4833" t="s">
        <v>47</v>
      </c>
      <c r="H4833" t="s">
        <v>26</v>
      </c>
      <c r="I4833" t="s">
        <v>32</v>
      </c>
      <c r="J4833" s="31">
        <v>3663</v>
      </c>
      <c r="K4833">
        <v>3</v>
      </c>
      <c r="L4833">
        <v>0</v>
      </c>
      <c r="M4833" s="32">
        <v>98901</v>
      </c>
    </row>
    <row r="4834" spans="1:13" x14ac:dyDescent="0.3">
      <c r="A4834" t="s">
        <v>28</v>
      </c>
      <c r="B4834" t="s">
        <v>14</v>
      </c>
      <c r="C4834" t="s">
        <v>15</v>
      </c>
      <c r="D4834" t="s">
        <v>512</v>
      </c>
      <c r="E4834" t="s">
        <v>49</v>
      </c>
      <c r="F4834">
        <v>54401</v>
      </c>
      <c r="G4834" t="s">
        <v>47</v>
      </c>
      <c r="H4834" t="s">
        <v>26</v>
      </c>
      <c r="I4834" t="s">
        <v>32</v>
      </c>
      <c r="J4834" s="31">
        <v>2258</v>
      </c>
      <c r="K4834">
        <v>2</v>
      </c>
      <c r="L4834">
        <v>0</v>
      </c>
      <c r="M4834" s="32">
        <v>58708</v>
      </c>
    </row>
    <row r="4835" spans="1:13" x14ac:dyDescent="0.3">
      <c r="A4835" t="s">
        <v>28</v>
      </c>
      <c r="B4835" t="s">
        <v>14</v>
      </c>
      <c r="C4835" t="s">
        <v>15</v>
      </c>
      <c r="D4835" t="s">
        <v>512</v>
      </c>
      <c r="E4835" t="s">
        <v>49</v>
      </c>
      <c r="F4835">
        <v>54401</v>
      </c>
      <c r="G4835" t="s">
        <v>47</v>
      </c>
      <c r="H4835" t="s">
        <v>26</v>
      </c>
      <c r="I4835" t="s">
        <v>37</v>
      </c>
      <c r="J4835" s="31">
        <v>1239</v>
      </c>
      <c r="K4835">
        <v>3</v>
      </c>
      <c r="L4835">
        <v>0</v>
      </c>
      <c r="M4835" s="32">
        <v>58233</v>
      </c>
    </row>
    <row r="4836" spans="1:13" x14ac:dyDescent="0.3">
      <c r="A4836" t="s">
        <v>28</v>
      </c>
      <c r="B4836" t="s">
        <v>44</v>
      </c>
      <c r="C4836" t="s">
        <v>15</v>
      </c>
      <c r="D4836" t="s">
        <v>52</v>
      </c>
      <c r="E4836" t="s">
        <v>24</v>
      </c>
      <c r="F4836">
        <v>94110</v>
      </c>
      <c r="G4836" t="s">
        <v>25</v>
      </c>
      <c r="H4836" t="s">
        <v>26</v>
      </c>
      <c r="I4836" t="s">
        <v>37</v>
      </c>
      <c r="J4836" s="31">
        <v>3992</v>
      </c>
      <c r="K4836">
        <v>5</v>
      </c>
      <c r="L4836">
        <v>2</v>
      </c>
      <c r="M4836" s="32">
        <v>13473</v>
      </c>
    </row>
    <row r="4837" spans="1:13" x14ac:dyDescent="0.3">
      <c r="A4837" t="s">
        <v>28</v>
      </c>
      <c r="B4837" t="s">
        <v>44</v>
      </c>
      <c r="C4837" t="s">
        <v>15</v>
      </c>
      <c r="D4837" t="s">
        <v>52</v>
      </c>
      <c r="E4837" t="s">
        <v>24</v>
      </c>
      <c r="F4837">
        <v>94110</v>
      </c>
      <c r="G4837" t="s">
        <v>25</v>
      </c>
      <c r="H4837" t="s">
        <v>26</v>
      </c>
      <c r="I4837" t="s">
        <v>41</v>
      </c>
      <c r="J4837" s="31">
        <v>6196</v>
      </c>
      <c r="K4837">
        <v>2</v>
      </c>
      <c r="L4837">
        <v>0</v>
      </c>
      <c r="M4837" s="32">
        <v>27882</v>
      </c>
    </row>
    <row r="4838" spans="1:13" x14ac:dyDescent="0.3">
      <c r="A4838" t="s">
        <v>28</v>
      </c>
      <c r="B4838" t="s">
        <v>44</v>
      </c>
      <c r="C4838" t="s">
        <v>15</v>
      </c>
      <c r="D4838" t="s">
        <v>52</v>
      </c>
      <c r="E4838" t="s">
        <v>24</v>
      </c>
      <c r="F4838">
        <v>94110</v>
      </c>
      <c r="G4838" t="s">
        <v>25</v>
      </c>
      <c r="H4838" t="s">
        <v>26</v>
      </c>
      <c r="I4838" t="s">
        <v>37</v>
      </c>
      <c r="J4838" s="31">
        <v>19936</v>
      </c>
      <c r="K4838">
        <v>4</v>
      </c>
      <c r="L4838">
        <v>2</v>
      </c>
      <c r="M4838" s="32">
        <v>72268</v>
      </c>
    </row>
    <row r="4839" spans="1:13" x14ac:dyDescent="0.3">
      <c r="A4839" t="s">
        <v>62</v>
      </c>
      <c r="B4839" t="s">
        <v>14</v>
      </c>
      <c r="C4839" t="s">
        <v>15</v>
      </c>
      <c r="D4839" t="s">
        <v>139</v>
      </c>
      <c r="E4839" t="s">
        <v>104</v>
      </c>
      <c r="F4839">
        <v>43017</v>
      </c>
      <c r="G4839" t="s">
        <v>57</v>
      </c>
      <c r="H4839" t="s">
        <v>26</v>
      </c>
      <c r="I4839" t="s">
        <v>37</v>
      </c>
      <c r="J4839" s="31">
        <v>3798</v>
      </c>
      <c r="K4839">
        <v>2</v>
      </c>
      <c r="L4839">
        <v>7</v>
      </c>
      <c r="M4839" s="32">
        <v>-26586</v>
      </c>
    </row>
    <row r="4840" spans="1:13" x14ac:dyDescent="0.3">
      <c r="A4840" t="s">
        <v>62</v>
      </c>
      <c r="B4840" t="s">
        <v>14</v>
      </c>
      <c r="C4840" t="s">
        <v>15</v>
      </c>
      <c r="D4840" t="s">
        <v>139</v>
      </c>
      <c r="E4840" t="s">
        <v>104</v>
      </c>
      <c r="F4840">
        <v>43017</v>
      </c>
      <c r="G4840" t="s">
        <v>57</v>
      </c>
      <c r="H4840" t="s">
        <v>26</v>
      </c>
      <c r="I4840" t="s">
        <v>41</v>
      </c>
      <c r="J4840" s="31">
        <v>27744</v>
      </c>
      <c r="K4840">
        <v>6</v>
      </c>
      <c r="L4840">
        <v>2</v>
      </c>
      <c r="M4840" s="32">
        <v>100572</v>
      </c>
    </row>
    <row r="4841" spans="1:13" x14ac:dyDescent="0.3">
      <c r="A4841" t="s">
        <v>62</v>
      </c>
      <c r="B4841" t="s">
        <v>14</v>
      </c>
      <c r="C4841" t="s">
        <v>15</v>
      </c>
      <c r="D4841" t="s">
        <v>139</v>
      </c>
      <c r="E4841" t="s">
        <v>104</v>
      </c>
      <c r="F4841">
        <v>43017</v>
      </c>
      <c r="G4841" t="s">
        <v>57</v>
      </c>
      <c r="H4841" t="s">
        <v>35</v>
      </c>
      <c r="I4841" t="s">
        <v>36</v>
      </c>
      <c r="J4841" s="31">
        <v>158376</v>
      </c>
      <c r="K4841">
        <v>4</v>
      </c>
      <c r="L4841">
        <v>4</v>
      </c>
      <c r="M4841" s="32">
        <v>-343148</v>
      </c>
    </row>
    <row r="4842" spans="1:13" x14ac:dyDescent="0.3">
      <c r="A4842" t="s">
        <v>28</v>
      </c>
      <c r="B4842" t="s">
        <v>44</v>
      </c>
      <c r="C4842" t="s">
        <v>15</v>
      </c>
      <c r="D4842" t="s">
        <v>16</v>
      </c>
      <c r="E4842" t="s">
        <v>17</v>
      </c>
      <c r="F4842">
        <v>42420</v>
      </c>
      <c r="G4842" t="s">
        <v>18</v>
      </c>
      <c r="H4842" t="s">
        <v>19</v>
      </c>
      <c r="I4842" t="s">
        <v>33</v>
      </c>
      <c r="J4842" s="31">
        <v>2758</v>
      </c>
      <c r="K4842">
        <v>2</v>
      </c>
      <c r="L4842">
        <v>0</v>
      </c>
      <c r="M4842" s="32">
        <v>115836</v>
      </c>
    </row>
    <row r="4843" spans="1:13" x14ac:dyDescent="0.3">
      <c r="A4843" t="s">
        <v>28</v>
      </c>
      <c r="B4843" t="s">
        <v>14</v>
      </c>
      <c r="C4843" t="s">
        <v>15</v>
      </c>
      <c r="D4843" t="s">
        <v>342</v>
      </c>
      <c r="E4843" t="s">
        <v>104</v>
      </c>
      <c r="F4843">
        <v>43402</v>
      </c>
      <c r="G4843" t="s">
        <v>57</v>
      </c>
      <c r="H4843" t="s">
        <v>26</v>
      </c>
      <c r="I4843" t="s">
        <v>37</v>
      </c>
      <c r="J4843" s="31">
        <v>5553</v>
      </c>
      <c r="K4843">
        <v>3</v>
      </c>
      <c r="L4843">
        <v>7</v>
      </c>
      <c r="M4843" s="32">
        <v>-40722</v>
      </c>
    </row>
    <row r="4844" spans="1:13" x14ac:dyDescent="0.3">
      <c r="A4844" t="s">
        <v>28</v>
      </c>
      <c r="B4844" t="s">
        <v>14</v>
      </c>
      <c r="C4844" t="s">
        <v>15</v>
      </c>
      <c r="D4844" t="s">
        <v>85</v>
      </c>
      <c r="E4844" t="s">
        <v>86</v>
      </c>
      <c r="F4844">
        <v>38109</v>
      </c>
      <c r="G4844" t="s">
        <v>18</v>
      </c>
      <c r="H4844" t="s">
        <v>26</v>
      </c>
      <c r="I4844" t="s">
        <v>32</v>
      </c>
      <c r="J4844" s="31">
        <v>24392</v>
      </c>
      <c r="K4844">
        <v>5</v>
      </c>
      <c r="L4844">
        <v>2</v>
      </c>
      <c r="M4844" s="32">
        <v>-54882</v>
      </c>
    </row>
    <row r="4845" spans="1:13" x14ac:dyDescent="0.3">
      <c r="A4845" t="s">
        <v>62</v>
      </c>
      <c r="B4845" t="s">
        <v>14</v>
      </c>
      <c r="C4845" t="s">
        <v>15</v>
      </c>
      <c r="D4845" t="s">
        <v>154</v>
      </c>
      <c r="E4845" t="s">
        <v>132</v>
      </c>
      <c r="F4845">
        <v>8701</v>
      </c>
      <c r="G4845" t="s">
        <v>57</v>
      </c>
      <c r="H4845" t="s">
        <v>26</v>
      </c>
      <c r="I4845" t="s">
        <v>77</v>
      </c>
      <c r="J4845" s="31">
        <v>1496</v>
      </c>
      <c r="K4845">
        <v>4</v>
      </c>
      <c r="L4845">
        <v>0</v>
      </c>
      <c r="M4845" s="32">
        <v>2992</v>
      </c>
    </row>
    <row r="4846" spans="1:13" x14ac:dyDescent="0.3">
      <c r="A4846" t="s">
        <v>62</v>
      </c>
      <c r="B4846" t="s">
        <v>22</v>
      </c>
      <c r="C4846" t="s">
        <v>15</v>
      </c>
      <c r="D4846" t="s">
        <v>23</v>
      </c>
      <c r="E4846" t="s">
        <v>24</v>
      </c>
      <c r="F4846">
        <v>90008</v>
      </c>
      <c r="G4846" t="s">
        <v>25</v>
      </c>
      <c r="H4846" t="s">
        <v>26</v>
      </c>
      <c r="I4846" t="s">
        <v>37</v>
      </c>
      <c r="J4846" s="31">
        <v>7184</v>
      </c>
      <c r="K4846">
        <v>2</v>
      </c>
      <c r="L4846">
        <v>2</v>
      </c>
      <c r="M4846" s="32">
        <v>2245</v>
      </c>
    </row>
    <row r="4847" spans="1:13" x14ac:dyDescent="0.3">
      <c r="A4847" t="s">
        <v>13</v>
      </c>
      <c r="B4847" t="s">
        <v>14</v>
      </c>
      <c r="C4847" t="s">
        <v>15</v>
      </c>
      <c r="D4847" t="s">
        <v>92</v>
      </c>
      <c r="E4847" t="s">
        <v>76</v>
      </c>
      <c r="F4847">
        <v>14609</v>
      </c>
      <c r="G4847" t="s">
        <v>57</v>
      </c>
      <c r="H4847" t="s">
        <v>26</v>
      </c>
      <c r="I4847" t="s">
        <v>37</v>
      </c>
      <c r="J4847" s="31">
        <v>10512</v>
      </c>
      <c r="K4847">
        <v>3</v>
      </c>
      <c r="L4847">
        <v>2</v>
      </c>
      <c r="M4847" s="32">
        <v>36792</v>
      </c>
    </row>
    <row r="4848" spans="1:13" x14ac:dyDescent="0.3">
      <c r="A4848" t="s">
        <v>13</v>
      </c>
      <c r="B4848" t="s">
        <v>22</v>
      </c>
      <c r="C4848" t="s">
        <v>15</v>
      </c>
      <c r="D4848" t="s">
        <v>210</v>
      </c>
      <c r="E4848" t="s">
        <v>95</v>
      </c>
      <c r="F4848">
        <v>97301</v>
      </c>
      <c r="G4848" t="s">
        <v>25</v>
      </c>
      <c r="H4848" t="s">
        <v>35</v>
      </c>
      <c r="I4848" t="s">
        <v>36</v>
      </c>
      <c r="J4848" s="31">
        <v>26396</v>
      </c>
      <c r="K4848">
        <v>5</v>
      </c>
      <c r="L4848">
        <v>2</v>
      </c>
      <c r="M4848" s="32">
        <v>19797</v>
      </c>
    </row>
    <row r="4849" spans="1:13" x14ac:dyDescent="0.3">
      <c r="A4849" t="s">
        <v>13</v>
      </c>
      <c r="B4849" t="s">
        <v>22</v>
      </c>
      <c r="C4849" t="s">
        <v>15</v>
      </c>
      <c r="D4849" t="s">
        <v>210</v>
      </c>
      <c r="E4849" t="s">
        <v>95</v>
      </c>
      <c r="F4849">
        <v>97301</v>
      </c>
      <c r="G4849" t="s">
        <v>25</v>
      </c>
      <c r="H4849" t="s">
        <v>26</v>
      </c>
      <c r="I4849" t="s">
        <v>34</v>
      </c>
      <c r="J4849" s="31">
        <v>71632</v>
      </c>
      <c r="K4849">
        <v>11</v>
      </c>
      <c r="L4849">
        <v>2</v>
      </c>
      <c r="M4849" s="32">
        <v>17908</v>
      </c>
    </row>
    <row r="4850" spans="1:13" x14ac:dyDescent="0.3">
      <c r="A4850" t="s">
        <v>13</v>
      </c>
      <c r="B4850" t="s">
        <v>22</v>
      </c>
      <c r="C4850" t="s">
        <v>15</v>
      </c>
      <c r="D4850" t="s">
        <v>210</v>
      </c>
      <c r="E4850" t="s">
        <v>95</v>
      </c>
      <c r="F4850">
        <v>97301</v>
      </c>
      <c r="G4850" t="s">
        <v>25</v>
      </c>
      <c r="H4850" t="s">
        <v>26</v>
      </c>
      <c r="I4850" t="s">
        <v>34</v>
      </c>
      <c r="J4850" s="31">
        <v>9328</v>
      </c>
      <c r="K4850">
        <v>1</v>
      </c>
      <c r="L4850">
        <v>2</v>
      </c>
      <c r="M4850" s="32">
        <v>8162</v>
      </c>
    </row>
    <row r="4851" spans="1:13" x14ac:dyDescent="0.3">
      <c r="A4851" t="s">
        <v>28</v>
      </c>
      <c r="B4851" t="s">
        <v>14</v>
      </c>
      <c r="C4851" t="s">
        <v>15</v>
      </c>
      <c r="D4851" t="s">
        <v>513</v>
      </c>
      <c r="E4851" t="s">
        <v>43</v>
      </c>
      <c r="F4851">
        <v>99301</v>
      </c>
      <c r="G4851" t="s">
        <v>25</v>
      </c>
      <c r="H4851" t="s">
        <v>26</v>
      </c>
      <c r="I4851" t="s">
        <v>34</v>
      </c>
      <c r="J4851" s="31">
        <v>588</v>
      </c>
      <c r="K4851">
        <v>2</v>
      </c>
      <c r="L4851">
        <v>0</v>
      </c>
      <c r="M4851" s="32">
        <v>2646</v>
      </c>
    </row>
    <row r="4852" spans="1:13" x14ac:dyDescent="0.3">
      <c r="A4852" t="s">
        <v>28</v>
      </c>
      <c r="B4852" t="s">
        <v>14</v>
      </c>
      <c r="C4852" t="s">
        <v>15</v>
      </c>
      <c r="D4852" t="s">
        <v>513</v>
      </c>
      <c r="E4852" t="s">
        <v>43</v>
      </c>
      <c r="F4852">
        <v>99301</v>
      </c>
      <c r="G4852" t="s">
        <v>25</v>
      </c>
      <c r="H4852" t="s">
        <v>19</v>
      </c>
      <c r="I4852" t="s">
        <v>21</v>
      </c>
      <c r="J4852" s="31">
        <v>97592</v>
      </c>
      <c r="K4852">
        <v>5</v>
      </c>
      <c r="L4852">
        <v>2</v>
      </c>
      <c r="M4852" s="32">
        <v>12199</v>
      </c>
    </row>
    <row r="4853" spans="1:13" x14ac:dyDescent="0.3">
      <c r="A4853" t="s">
        <v>28</v>
      </c>
      <c r="B4853" t="s">
        <v>14</v>
      </c>
      <c r="C4853" t="s">
        <v>15</v>
      </c>
      <c r="D4853" t="s">
        <v>513</v>
      </c>
      <c r="E4853" t="s">
        <v>43</v>
      </c>
      <c r="F4853">
        <v>99301</v>
      </c>
      <c r="G4853" t="s">
        <v>25</v>
      </c>
      <c r="H4853" t="s">
        <v>26</v>
      </c>
      <c r="I4853" t="s">
        <v>34</v>
      </c>
      <c r="J4853" s="31">
        <v>30384</v>
      </c>
      <c r="K4853">
        <v>8</v>
      </c>
      <c r="L4853">
        <v>0</v>
      </c>
      <c r="M4853" s="32">
        <v>91152</v>
      </c>
    </row>
    <row r="4854" spans="1:13" x14ac:dyDescent="0.3">
      <c r="A4854" t="s">
        <v>28</v>
      </c>
      <c r="B4854" t="s">
        <v>14</v>
      </c>
      <c r="C4854" t="s">
        <v>15</v>
      </c>
      <c r="D4854" t="s">
        <v>513</v>
      </c>
      <c r="E4854" t="s">
        <v>43</v>
      </c>
      <c r="F4854">
        <v>99301</v>
      </c>
      <c r="G4854" t="s">
        <v>25</v>
      </c>
      <c r="H4854" t="s">
        <v>26</v>
      </c>
      <c r="I4854" t="s">
        <v>32</v>
      </c>
      <c r="J4854" s="31">
        <v>48588</v>
      </c>
      <c r="K4854">
        <v>6</v>
      </c>
      <c r="L4854">
        <v>0</v>
      </c>
      <c r="M4854" s="32">
        <v>194352</v>
      </c>
    </row>
    <row r="4855" spans="1:13" x14ac:dyDescent="0.3">
      <c r="A4855" t="s">
        <v>13</v>
      </c>
      <c r="B4855" t="s">
        <v>14</v>
      </c>
      <c r="C4855" t="s">
        <v>15</v>
      </c>
      <c r="D4855" t="s">
        <v>267</v>
      </c>
      <c r="E4855" t="s">
        <v>24</v>
      </c>
      <c r="F4855">
        <v>94601</v>
      </c>
      <c r="G4855" t="s">
        <v>25</v>
      </c>
      <c r="H4855" t="s">
        <v>19</v>
      </c>
      <c r="I4855" t="s">
        <v>33</v>
      </c>
      <c r="J4855" s="31">
        <v>1254</v>
      </c>
      <c r="K4855">
        <v>3</v>
      </c>
      <c r="L4855">
        <v>0</v>
      </c>
      <c r="M4855" s="32">
        <v>45144</v>
      </c>
    </row>
    <row r="4856" spans="1:13" x14ac:dyDescent="0.3">
      <c r="A4856" t="s">
        <v>13</v>
      </c>
      <c r="B4856" t="s">
        <v>14</v>
      </c>
      <c r="C4856" t="s">
        <v>15</v>
      </c>
      <c r="D4856" t="s">
        <v>267</v>
      </c>
      <c r="E4856" t="s">
        <v>24</v>
      </c>
      <c r="F4856">
        <v>94601</v>
      </c>
      <c r="G4856" t="s">
        <v>25</v>
      </c>
      <c r="H4856" t="s">
        <v>26</v>
      </c>
      <c r="I4856" t="s">
        <v>32</v>
      </c>
      <c r="J4856" s="31">
        <v>894</v>
      </c>
      <c r="K4856">
        <v>3</v>
      </c>
      <c r="L4856">
        <v>0</v>
      </c>
      <c r="M4856" s="32">
        <v>6258</v>
      </c>
    </row>
    <row r="4857" spans="1:13" x14ac:dyDescent="0.3">
      <c r="A4857" t="s">
        <v>13</v>
      </c>
      <c r="B4857" t="s">
        <v>14</v>
      </c>
      <c r="C4857" t="s">
        <v>15</v>
      </c>
      <c r="D4857" t="s">
        <v>267</v>
      </c>
      <c r="E4857" t="s">
        <v>24</v>
      </c>
      <c r="F4857">
        <v>94601</v>
      </c>
      <c r="G4857" t="s">
        <v>25</v>
      </c>
      <c r="H4857" t="s">
        <v>19</v>
      </c>
      <c r="I4857" t="s">
        <v>33</v>
      </c>
      <c r="J4857" s="31">
        <v>924</v>
      </c>
      <c r="K4857">
        <v>3</v>
      </c>
      <c r="L4857">
        <v>0</v>
      </c>
      <c r="M4857" s="32">
        <v>44352</v>
      </c>
    </row>
    <row r="4858" spans="1:13" x14ac:dyDescent="0.3">
      <c r="A4858" t="s">
        <v>28</v>
      </c>
      <c r="B4858" t="s">
        <v>14</v>
      </c>
      <c r="C4858" t="s">
        <v>15</v>
      </c>
      <c r="D4858" t="s">
        <v>23</v>
      </c>
      <c r="E4858" t="s">
        <v>24</v>
      </c>
      <c r="F4858">
        <v>90004</v>
      </c>
      <c r="G4858" t="s">
        <v>25</v>
      </c>
      <c r="H4858" t="s">
        <v>26</v>
      </c>
      <c r="I4858" t="s">
        <v>37</v>
      </c>
      <c r="J4858" s="31">
        <v>70008</v>
      </c>
      <c r="K4858">
        <v>3</v>
      </c>
      <c r="L4858">
        <v>2</v>
      </c>
      <c r="M4858" s="32">
        <v>245028</v>
      </c>
    </row>
    <row r="4859" spans="1:13" x14ac:dyDescent="0.3">
      <c r="A4859" t="s">
        <v>28</v>
      </c>
      <c r="B4859" t="s">
        <v>14</v>
      </c>
      <c r="C4859" t="s">
        <v>15</v>
      </c>
      <c r="D4859" t="s">
        <v>23</v>
      </c>
      <c r="E4859" t="s">
        <v>24</v>
      </c>
      <c r="F4859">
        <v>90004</v>
      </c>
      <c r="G4859" t="s">
        <v>25</v>
      </c>
      <c r="H4859" t="s">
        <v>19</v>
      </c>
      <c r="I4859" t="s">
        <v>33</v>
      </c>
      <c r="J4859" s="31">
        <v>776</v>
      </c>
      <c r="K4859">
        <v>4</v>
      </c>
      <c r="L4859">
        <v>0</v>
      </c>
      <c r="M4859" s="32">
        <v>38024</v>
      </c>
    </row>
    <row r="4860" spans="1:13" x14ac:dyDescent="0.3">
      <c r="A4860" t="s">
        <v>28</v>
      </c>
      <c r="B4860" t="s">
        <v>14</v>
      </c>
      <c r="C4860" t="s">
        <v>15</v>
      </c>
      <c r="D4860" t="s">
        <v>23</v>
      </c>
      <c r="E4860" t="s">
        <v>24</v>
      </c>
      <c r="F4860">
        <v>90004</v>
      </c>
      <c r="G4860" t="s">
        <v>25</v>
      </c>
      <c r="H4860" t="s">
        <v>19</v>
      </c>
      <c r="I4860" t="s">
        <v>33</v>
      </c>
      <c r="J4860" s="31">
        <v>46485</v>
      </c>
      <c r="K4860">
        <v>9</v>
      </c>
      <c r="L4860">
        <v>0</v>
      </c>
      <c r="M4860" s="32">
        <v>9297</v>
      </c>
    </row>
    <row r="4861" spans="1:13" x14ac:dyDescent="0.3">
      <c r="A4861" t="s">
        <v>28</v>
      </c>
      <c r="B4861" t="s">
        <v>22</v>
      </c>
      <c r="C4861" t="s">
        <v>15</v>
      </c>
      <c r="D4861" t="s">
        <v>514</v>
      </c>
      <c r="E4861" t="s">
        <v>65</v>
      </c>
      <c r="F4861">
        <v>60302</v>
      </c>
      <c r="G4861" t="s">
        <v>47</v>
      </c>
      <c r="H4861" t="s">
        <v>26</v>
      </c>
      <c r="I4861" t="s">
        <v>34</v>
      </c>
      <c r="J4861" s="31">
        <v>10192</v>
      </c>
      <c r="K4861">
        <v>7</v>
      </c>
      <c r="L4861">
        <v>2</v>
      </c>
      <c r="M4861" s="32">
        <v>10192</v>
      </c>
    </row>
    <row r="4862" spans="1:13" x14ac:dyDescent="0.3">
      <c r="A4862" t="s">
        <v>28</v>
      </c>
      <c r="B4862" t="s">
        <v>22</v>
      </c>
      <c r="C4862" t="s">
        <v>15</v>
      </c>
      <c r="D4862" t="s">
        <v>147</v>
      </c>
      <c r="E4862" t="s">
        <v>132</v>
      </c>
      <c r="F4862">
        <v>7960</v>
      </c>
      <c r="G4862" t="s">
        <v>57</v>
      </c>
      <c r="H4862" t="s">
        <v>26</v>
      </c>
      <c r="I4862" t="s">
        <v>37</v>
      </c>
      <c r="J4862" s="31">
        <v>179398</v>
      </c>
      <c r="K4862">
        <v>2</v>
      </c>
      <c r="L4862">
        <v>0</v>
      </c>
      <c r="M4862" s="32">
        <v>8431706</v>
      </c>
    </row>
    <row r="4863" spans="1:13" x14ac:dyDescent="0.3">
      <c r="A4863" t="s">
        <v>13</v>
      </c>
      <c r="B4863" t="s">
        <v>44</v>
      </c>
      <c r="C4863" t="s">
        <v>15</v>
      </c>
      <c r="D4863" t="s">
        <v>164</v>
      </c>
      <c r="E4863" t="s">
        <v>46</v>
      </c>
      <c r="F4863">
        <v>78745</v>
      </c>
      <c r="G4863" t="s">
        <v>47</v>
      </c>
      <c r="H4863" t="s">
        <v>35</v>
      </c>
      <c r="I4863" t="s">
        <v>36</v>
      </c>
      <c r="J4863" s="31">
        <v>758352</v>
      </c>
      <c r="K4863">
        <v>6</v>
      </c>
      <c r="L4863">
        <v>2</v>
      </c>
      <c r="M4863" s="32">
        <v>2654232</v>
      </c>
    </row>
    <row r="4864" spans="1:13" x14ac:dyDescent="0.3">
      <c r="A4864" t="s">
        <v>28</v>
      </c>
      <c r="B4864" t="s">
        <v>22</v>
      </c>
      <c r="C4864" t="s">
        <v>15</v>
      </c>
      <c r="D4864" t="s">
        <v>75</v>
      </c>
      <c r="E4864" t="s">
        <v>76</v>
      </c>
      <c r="F4864">
        <v>10011</v>
      </c>
      <c r="G4864" t="s">
        <v>57</v>
      </c>
      <c r="H4864" t="s">
        <v>26</v>
      </c>
      <c r="I4864" t="s">
        <v>37</v>
      </c>
      <c r="J4864" s="31">
        <v>20368</v>
      </c>
      <c r="K4864">
        <v>1</v>
      </c>
      <c r="L4864">
        <v>2</v>
      </c>
      <c r="M4864" s="32">
        <v>73834</v>
      </c>
    </row>
    <row r="4865" spans="1:13" x14ac:dyDescent="0.3">
      <c r="A4865" t="s">
        <v>28</v>
      </c>
      <c r="B4865" t="s">
        <v>22</v>
      </c>
      <c r="C4865" t="s">
        <v>15</v>
      </c>
      <c r="D4865" t="s">
        <v>75</v>
      </c>
      <c r="E4865" t="s">
        <v>76</v>
      </c>
      <c r="F4865">
        <v>10011</v>
      </c>
      <c r="G4865" t="s">
        <v>57</v>
      </c>
      <c r="H4865" t="s">
        <v>26</v>
      </c>
      <c r="I4865" t="s">
        <v>37</v>
      </c>
      <c r="J4865" s="31">
        <v>49848</v>
      </c>
      <c r="K4865">
        <v>3</v>
      </c>
      <c r="L4865">
        <v>2</v>
      </c>
      <c r="M4865" s="32">
        <v>168237</v>
      </c>
    </row>
    <row r="4866" spans="1:13" x14ac:dyDescent="0.3">
      <c r="A4866" t="s">
        <v>28</v>
      </c>
      <c r="B4866" t="s">
        <v>14</v>
      </c>
      <c r="C4866" t="s">
        <v>15</v>
      </c>
      <c r="D4866" t="s">
        <v>75</v>
      </c>
      <c r="E4866" t="s">
        <v>76</v>
      </c>
      <c r="F4866">
        <v>10024</v>
      </c>
      <c r="G4866" t="s">
        <v>57</v>
      </c>
      <c r="H4866" t="s">
        <v>35</v>
      </c>
      <c r="I4866" t="s">
        <v>36</v>
      </c>
      <c r="J4866" s="31">
        <v>23997</v>
      </c>
      <c r="K4866">
        <v>3</v>
      </c>
      <c r="L4866">
        <v>0</v>
      </c>
      <c r="M4866" s="32">
        <v>671916</v>
      </c>
    </row>
    <row r="4867" spans="1:13" x14ac:dyDescent="0.3">
      <c r="A4867" t="s">
        <v>28</v>
      </c>
      <c r="B4867" t="s">
        <v>14</v>
      </c>
      <c r="C4867" t="s">
        <v>15</v>
      </c>
      <c r="D4867" t="s">
        <v>42</v>
      </c>
      <c r="E4867" t="s">
        <v>43</v>
      </c>
      <c r="F4867">
        <v>98103</v>
      </c>
      <c r="G4867" t="s">
        <v>25</v>
      </c>
      <c r="H4867" t="s">
        <v>19</v>
      </c>
      <c r="I4867" t="s">
        <v>21</v>
      </c>
      <c r="J4867" s="31">
        <v>2404704</v>
      </c>
      <c r="K4867">
        <v>6</v>
      </c>
      <c r="L4867">
        <v>2</v>
      </c>
      <c r="M4867" s="32">
        <v>150294</v>
      </c>
    </row>
    <row r="4868" spans="1:13" x14ac:dyDescent="0.3">
      <c r="A4868" t="s">
        <v>28</v>
      </c>
      <c r="B4868" t="s">
        <v>14</v>
      </c>
      <c r="C4868" t="s">
        <v>15</v>
      </c>
      <c r="D4868" t="s">
        <v>42</v>
      </c>
      <c r="E4868" t="s">
        <v>43</v>
      </c>
      <c r="F4868">
        <v>98103</v>
      </c>
      <c r="G4868" t="s">
        <v>25</v>
      </c>
      <c r="H4868" t="s">
        <v>26</v>
      </c>
      <c r="I4868" t="s">
        <v>37</v>
      </c>
      <c r="J4868" s="31">
        <v>563024</v>
      </c>
      <c r="K4868">
        <v>11</v>
      </c>
      <c r="L4868">
        <v>2</v>
      </c>
      <c r="M4868" s="32">
        <v>1900206</v>
      </c>
    </row>
    <row r="4869" spans="1:13" x14ac:dyDescent="0.3">
      <c r="A4869" t="s">
        <v>28</v>
      </c>
      <c r="B4869" t="s">
        <v>14</v>
      </c>
      <c r="C4869" t="s">
        <v>15</v>
      </c>
      <c r="D4869" t="s">
        <v>42</v>
      </c>
      <c r="E4869" t="s">
        <v>43</v>
      </c>
      <c r="F4869">
        <v>98103</v>
      </c>
      <c r="G4869" t="s">
        <v>25</v>
      </c>
      <c r="H4869" t="s">
        <v>26</v>
      </c>
      <c r="I4869" t="s">
        <v>32</v>
      </c>
      <c r="J4869" s="31">
        <v>34491</v>
      </c>
      <c r="K4869">
        <v>3</v>
      </c>
      <c r="L4869">
        <v>0</v>
      </c>
      <c r="M4869" s="32">
        <v>103473</v>
      </c>
    </row>
    <row r="4870" spans="1:13" x14ac:dyDescent="0.3">
      <c r="A4870" t="s">
        <v>28</v>
      </c>
      <c r="B4870" t="s">
        <v>14</v>
      </c>
      <c r="C4870" t="s">
        <v>15</v>
      </c>
      <c r="D4870" t="s">
        <v>42</v>
      </c>
      <c r="E4870" t="s">
        <v>43</v>
      </c>
      <c r="F4870">
        <v>98103</v>
      </c>
      <c r="G4870" t="s">
        <v>25</v>
      </c>
      <c r="H4870" t="s">
        <v>26</v>
      </c>
      <c r="I4870" t="s">
        <v>27</v>
      </c>
      <c r="J4870" s="31">
        <v>864</v>
      </c>
      <c r="K4870">
        <v>3</v>
      </c>
      <c r="L4870">
        <v>0</v>
      </c>
      <c r="M4870" s="32">
        <v>42336</v>
      </c>
    </row>
    <row r="4871" spans="1:13" x14ac:dyDescent="0.3">
      <c r="A4871" t="s">
        <v>28</v>
      </c>
      <c r="B4871" t="s">
        <v>22</v>
      </c>
      <c r="C4871" t="s">
        <v>15</v>
      </c>
      <c r="D4871" t="s">
        <v>235</v>
      </c>
      <c r="E4871" t="s">
        <v>56</v>
      </c>
      <c r="F4871">
        <v>17602</v>
      </c>
      <c r="G4871" t="s">
        <v>57</v>
      </c>
      <c r="H4871" t="s">
        <v>35</v>
      </c>
      <c r="I4871" t="s">
        <v>36</v>
      </c>
      <c r="J4871" s="31">
        <v>89988</v>
      </c>
      <c r="K4871">
        <v>2</v>
      </c>
      <c r="L4871">
        <v>4</v>
      </c>
      <c r="M4871" s="32">
        <v>-14998</v>
      </c>
    </row>
    <row r="4872" spans="1:13" x14ac:dyDescent="0.3">
      <c r="A4872" t="s">
        <v>28</v>
      </c>
      <c r="B4872" t="s">
        <v>22</v>
      </c>
      <c r="C4872" t="s">
        <v>15</v>
      </c>
      <c r="D4872" t="s">
        <v>235</v>
      </c>
      <c r="E4872" t="s">
        <v>56</v>
      </c>
      <c r="F4872">
        <v>17602</v>
      </c>
      <c r="G4872" t="s">
        <v>57</v>
      </c>
      <c r="H4872" t="s">
        <v>26</v>
      </c>
      <c r="I4872" t="s">
        <v>41</v>
      </c>
      <c r="J4872" s="31">
        <v>229544</v>
      </c>
      <c r="K4872">
        <v>7</v>
      </c>
      <c r="L4872">
        <v>2</v>
      </c>
      <c r="M4872" s="32">
        <v>832097</v>
      </c>
    </row>
    <row r="4873" spans="1:13" x14ac:dyDescent="0.3">
      <c r="A4873" t="s">
        <v>28</v>
      </c>
      <c r="B4873" t="s">
        <v>14</v>
      </c>
      <c r="C4873" t="s">
        <v>15</v>
      </c>
      <c r="D4873" t="s">
        <v>61</v>
      </c>
      <c r="E4873" t="s">
        <v>46</v>
      </c>
      <c r="F4873">
        <v>77095</v>
      </c>
      <c r="G4873" t="s">
        <v>47</v>
      </c>
      <c r="H4873" t="s">
        <v>26</v>
      </c>
      <c r="I4873" t="s">
        <v>77</v>
      </c>
      <c r="J4873" s="31">
        <v>1824</v>
      </c>
      <c r="K4873">
        <v>2</v>
      </c>
      <c r="L4873">
        <v>2</v>
      </c>
      <c r="M4873" s="32">
        <v>6156</v>
      </c>
    </row>
    <row r="4874" spans="1:13" x14ac:dyDescent="0.3">
      <c r="A4874" t="s">
        <v>28</v>
      </c>
      <c r="B4874" t="s">
        <v>14</v>
      </c>
      <c r="C4874" t="s">
        <v>15</v>
      </c>
      <c r="D4874" t="s">
        <v>61</v>
      </c>
      <c r="E4874" t="s">
        <v>46</v>
      </c>
      <c r="F4874">
        <v>77095</v>
      </c>
      <c r="G4874" t="s">
        <v>47</v>
      </c>
      <c r="H4874" t="s">
        <v>26</v>
      </c>
      <c r="I4874" t="s">
        <v>38</v>
      </c>
      <c r="J4874" s="31">
        <v>1832</v>
      </c>
      <c r="K4874">
        <v>5</v>
      </c>
      <c r="L4874">
        <v>8</v>
      </c>
      <c r="M4874" s="32">
        <v>-46716</v>
      </c>
    </row>
    <row r="4875" spans="1:13" x14ac:dyDescent="0.3">
      <c r="A4875" t="s">
        <v>28</v>
      </c>
      <c r="B4875" t="s">
        <v>14</v>
      </c>
      <c r="C4875" t="s">
        <v>15</v>
      </c>
      <c r="D4875" t="s">
        <v>61</v>
      </c>
      <c r="E4875" t="s">
        <v>46</v>
      </c>
      <c r="F4875">
        <v>77095</v>
      </c>
      <c r="G4875" t="s">
        <v>47</v>
      </c>
      <c r="H4875" t="s">
        <v>26</v>
      </c>
      <c r="I4875" t="s">
        <v>32</v>
      </c>
      <c r="J4875" s="31">
        <v>48816</v>
      </c>
      <c r="K4875">
        <v>3</v>
      </c>
      <c r="L4875">
        <v>2</v>
      </c>
      <c r="M4875" s="32">
        <v>-115938</v>
      </c>
    </row>
    <row r="4876" spans="1:13" x14ac:dyDescent="0.3">
      <c r="A4876" t="s">
        <v>28</v>
      </c>
      <c r="B4876" t="s">
        <v>14</v>
      </c>
      <c r="C4876" t="s">
        <v>15</v>
      </c>
      <c r="D4876" t="s">
        <v>61</v>
      </c>
      <c r="E4876" t="s">
        <v>46</v>
      </c>
      <c r="F4876">
        <v>77095</v>
      </c>
      <c r="G4876" t="s">
        <v>47</v>
      </c>
      <c r="H4876" t="s">
        <v>26</v>
      </c>
      <c r="I4876" t="s">
        <v>37</v>
      </c>
      <c r="J4876" s="31">
        <v>1188</v>
      </c>
      <c r="K4876">
        <v>1</v>
      </c>
      <c r="L4876">
        <v>8</v>
      </c>
      <c r="M4876" s="32">
        <v>-19602</v>
      </c>
    </row>
    <row r="4877" spans="1:13" x14ac:dyDescent="0.3">
      <c r="A4877" t="s">
        <v>28</v>
      </c>
      <c r="B4877" t="s">
        <v>22</v>
      </c>
      <c r="C4877" t="s">
        <v>15</v>
      </c>
      <c r="D4877" t="s">
        <v>103</v>
      </c>
      <c r="E4877" t="s">
        <v>104</v>
      </c>
      <c r="F4877">
        <v>43229</v>
      </c>
      <c r="G4877" t="s">
        <v>57</v>
      </c>
      <c r="H4877" t="s">
        <v>35</v>
      </c>
      <c r="I4877" t="s">
        <v>59</v>
      </c>
      <c r="J4877" s="31">
        <v>1198</v>
      </c>
      <c r="K4877">
        <v>5</v>
      </c>
      <c r="L4877">
        <v>2</v>
      </c>
      <c r="M4877" s="32">
        <v>2995</v>
      </c>
    </row>
    <row r="4878" spans="1:13" x14ac:dyDescent="0.3">
      <c r="A4878" t="s">
        <v>28</v>
      </c>
      <c r="B4878" t="s">
        <v>44</v>
      </c>
      <c r="C4878" t="s">
        <v>15</v>
      </c>
      <c r="D4878" t="s">
        <v>89</v>
      </c>
      <c r="E4878" t="s">
        <v>40</v>
      </c>
      <c r="F4878">
        <v>27707</v>
      </c>
      <c r="G4878" t="s">
        <v>18</v>
      </c>
      <c r="H4878" t="s">
        <v>26</v>
      </c>
      <c r="I4878" t="s">
        <v>32</v>
      </c>
      <c r="J4878" s="31">
        <v>61568</v>
      </c>
      <c r="K4878">
        <v>2</v>
      </c>
      <c r="L4878">
        <v>2</v>
      </c>
      <c r="M4878" s="32">
        <v>46176</v>
      </c>
    </row>
    <row r="4879" spans="1:13" x14ac:dyDescent="0.3">
      <c r="A4879" t="s">
        <v>28</v>
      </c>
      <c r="B4879" t="s">
        <v>44</v>
      </c>
      <c r="C4879" t="s">
        <v>15</v>
      </c>
      <c r="D4879" t="s">
        <v>89</v>
      </c>
      <c r="E4879" t="s">
        <v>40</v>
      </c>
      <c r="F4879">
        <v>27707</v>
      </c>
      <c r="G4879" t="s">
        <v>18</v>
      </c>
      <c r="H4879" t="s">
        <v>26</v>
      </c>
      <c r="I4879" t="s">
        <v>34</v>
      </c>
      <c r="J4879" s="31">
        <v>6192</v>
      </c>
      <c r="K4879">
        <v>3</v>
      </c>
      <c r="L4879">
        <v>2</v>
      </c>
      <c r="M4879" s="32">
        <v>4644</v>
      </c>
    </row>
    <row r="4880" spans="1:13" x14ac:dyDescent="0.3">
      <c r="A4880" t="s">
        <v>62</v>
      </c>
      <c r="B4880" t="s">
        <v>14</v>
      </c>
      <c r="C4880" t="s">
        <v>15</v>
      </c>
      <c r="D4880" t="s">
        <v>515</v>
      </c>
      <c r="E4880" t="s">
        <v>30</v>
      </c>
      <c r="F4880">
        <v>32503</v>
      </c>
      <c r="G4880" t="s">
        <v>18</v>
      </c>
      <c r="H4880" t="s">
        <v>26</v>
      </c>
      <c r="I4880" t="s">
        <v>37</v>
      </c>
      <c r="J4880" s="31">
        <v>2214</v>
      </c>
      <c r="K4880">
        <v>3</v>
      </c>
      <c r="L4880">
        <v>7</v>
      </c>
      <c r="M4880" s="32">
        <v>-1476</v>
      </c>
    </row>
    <row r="4881" spans="1:13" x14ac:dyDescent="0.3">
      <c r="A4881" t="s">
        <v>13</v>
      </c>
      <c r="B4881" t="s">
        <v>22</v>
      </c>
      <c r="C4881" t="s">
        <v>15</v>
      </c>
      <c r="D4881" t="s">
        <v>16</v>
      </c>
      <c r="E4881" t="s">
        <v>17</v>
      </c>
      <c r="F4881">
        <v>42420</v>
      </c>
      <c r="G4881" t="s">
        <v>18</v>
      </c>
      <c r="H4881" t="s">
        <v>26</v>
      </c>
      <c r="I4881" t="s">
        <v>60</v>
      </c>
      <c r="J4881" s="31">
        <v>532</v>
      </c>
      <c r="K4881">
        <v>2</v>
      </c>
      <c r="L4881">
        <v>0</v>
      </c>
      <c r="M4881" s="32">
        <v>26068</v>
      </c>
    </row>
    <row r="4882" spans="1:13" x14ac:dyDescent="0.3">
      <c r="A4882" t="s">
        <v>13</v>
      </c>
      <c r="B4882" t="s">
        <v>22</v>
      </c>
      <c r="C4882" t="s">
        <v>15</v>
      </c>
      <c r="D4882" t="s">
        <v>16</v>
      </c>
      <c r="E4882" t="s">
        <v>17</v>
      </c>
      <c r="F4882">
        <v>42420</v>
      </c>
      <c r="G4882" t="s">
        <v>18</v>
      </c>
      <c r="H4882" t="s">
        <v>19</v>
      </c>
      <c r="I4882" t="s">
        <v>21</v>
      </c>
      <c r="J4882" s="31">
        <v>97592</v>
      </c>
      <c r="K4882">
        <v>4</v>
      </c>
      <c r="L4882">
        <v>0</v>
      </c>
      <c r="M4882" s="32">
        <v>292776</v>
      </c>
    </row>
    <row r="4883" spans="1:13" x14ac:dyDescent="0.3">
      <c r="A4883" t="s">
        <v>13</v>
      </c>
      <c r="B4883" t="s">
        <v>22</v>
      </c>
      <c r="C4883" t="s">
        <v>15</v>
      </c>
      <c r="D4883" t="s">
        <v>16</v>
      </c>
      <c r="E4883" t="s">
        <v>17</v>
      </c>
      <c r="F4883">
        <v>42420</v>
      </c>
      <c r="G4883" t="s">
        <v>18</v>
      </c>
      <c r="H4883" t="s">
        <v>35</v>
      </c>
      <c r="I4883" t="s">
        <v>59</v>
      </c>
      <c r="J4883" s="31">
        <v>224991</v>
      </c>
      <c r="K4883">
        <v>9</v>
      </c>
      <c r="L4883">
        <v>0</v>
      </c>
      <c r="M4883" s="32">
        <v>5174793</v>
      </c>
    </row>
    <row r="4884" spans="1:13" x14ac:dyDescent="0.3">
      <c r="A4884" t="s">
        <v>13</v>
      </c>
      <c r="B4884" t="s">
        <v>22</v>
      </c>
      <c r="C4884" t="s">
        <v>15</v>
      </c>
      <c r="D4884" t="s">
        <v>16</v>
      </c>
      <c r="E4884" t="s">
        <v>17</v>
      </c>
      <c r="F4884">
        <v>42420</v>
      </c>
      <c r="G4884" t="s">
        <v>18</v>
      </c>
      <c r="H4884" t="s">
        <v>26</v>
      </c>
      <c r="I4884" t="s">
        <v>32</v>
      </c>
      <c r="J4884" s="31">
        <v>5992</v>
      </c>
      <c r="K4884">
        <v>4</v>
      </c>
      <c r="L4884">
        <v>0</v>
      </c>
      <c r="M4884" s="32">
        <v>167776</v>
      </c>
    </row>
    <row r="4885" spans="1:13" x14ac:dyDescent="0.3">
      <c r="A4885" t="s">
        <v>28</v>
      </c>
      <c r="B4885" t="s">
        <v>14</v>
      </c>
      <c r="C4885" t="s">
        <v>15</v>
      </c>
      <c r="D4885" t="s">
        <v>208</v>
      </c>
      <c r="E4885" t="s">
        <v>24</v>
      </c>
      <c r="F4885">
        <v>92804</v>
      </c>
      <c r="G4885" t="s">
        <v>25</v>
      </c>
      <c r="H4885" t="s">
        <v>26</v>
      </c>
      <c r="I4885" t="s">
        <v>37</v>
      </c>
      <c r="J4885" s="31">
        <v>1712</v>
      </c>
      <c r="K4885">
        <v>5</v>
      </c>
      <c r="L4885">
        <v>2</v>
      </c>
      <c r="M4885" s="32">
        <v>642</v>
      </c>
    </row>
    <row r="4886" spans="1:13" x14ac:dyDescent="0.3">
      <c r="A4886" t="s">
        <v>28</v>
      </c>
      <c r="B4886" t="s">
        <v>14</v>
      </c>
      <c r="C4886" t="s">
        <v>15</v>
      </c>
      <c r="D4886" t="s">
        <v>208</v>
      </c>
      <c r="E4886" t="s">
        <v>24</v>
      </c>
      <c r="F4886">
        <v>92804</v>
      </c>
      <c r="G4886" t="s">
        <v>25</v>
      </c>
      <c r="H4886" t="s">
        <v>26</v>
      </c>
      <c r="I4886" t="s">
        <v>34</v>
      </c>
      <c r="J4886" s="31">
        <v>336</v>
      </c>
      <c r="K4886">
        <v>2</v>
      </c>
      <c r="L4886">
        <v>0</v>
      </c>
      <c r="M4886" s="32">
        <v>8736</v>
      </c>
    </row>
    <row r="4887" spans="1:13" x14ac:dyDescent="0.3">
      <c r="A4887" t="s">
        <v>28</v>
      </c>
      <c r="B4887" t="s">
        <v>22</v>
      </c>
      <c r="C4887" t="s">
        <v>15</v>
      </c>
      <c r="D4887" t="s">
        <v>140</v>
      </c>
      <c r="E4887" t="s">
        <v>70</v>
      </c>
      <c r="F4887">
        <v>48227</v>
      </c>
      <c r="G4887" t="s">
        <v>47</v>
      </c>
      <c r="H4887" t="s">
        <v>26</v>
      </c>
      <c r="I4887" t="s">
        <v>41</v>
      </c>
      <c r="J4887" s="31">
        <v>1142</v>
      </c>
      <c r="K4887">
        <v>5</v>
      </c>
      <c r="L4887">
        <v>0</v>
      </c>
      <c r="M4887" s="32">
        <v>52532</v>
      </c>
    </row>
    <row r="4888" spans="1:13" x14ac:dyDescent="0.3">
      <c r="A4888" t="s">
        <v>13</v>
      </c>
      <c r="B4888" t="s">
        <v>22</v>
      </c>
      <c r="C4888" t="s">
        <v>15</v>
      </c>
      <c r="D4888" t="s">
        <v>510</v>
      </c>
      <c r="E4888" t="s">
        <v>167</v>
      </c>
      <c r="F4888">
        <v>30062</v>
      </c>
      <c r="G4888" t="s">
        <v>18</v>
      </c>
      <c r="H4888" t="s">
        <v>19</v>
      </c>
      <c r="I4888" t="s">
        <v>21</v>
      </c>
      <c r="J4888" s="31">
        <v>18267</v>
      </c>
      <c r="K4888">
        <v>3</v>
      </c>
      <c r="L4888">
        <v>0</v>
      </c>
      <c r="M4888" s="32">
        <v>529743</v>
      </c>
    </row>
    <row r="4889" spans="1:13" x14ac:dyDescent="0.3">
      <c r="A4889" t="s">
        <v>13</v>
      </c>
      <c r="B4889" t="s">
        <v>22</v>
      </c>
      <c r="C4889" t="s">
        <v>15</v>
      </c>
      <c r="D4889" t="s">
        <v>510</v>
      </c>
      <c r="E4889" t="s">
        <v>167</v>
      </c>
      <c r="F4889">
        <v>30062</v>
      </c>
      <c r="G4889" t="s">
        <v>18</v>
      </c>
      <c r="H4889" t="s">
        <v>35</v>
      </c>
      <c r="I4889" t="s">
        <v>59</v>
      </c>
      <c r="J4889" s="31">
        <v>1017</v>
      </c>
      <c r="K4889">
        <v>6</v>
      </c>
      <c r="L4889">
        <v>0</v>
      </c>
      <c r="M4889" s="32">
        <v>6102</v>
      </c>
    </row>
    <row r="4890" spans="1:13" x14ac:dyDescent="0.3">
      <c r="A4890" t="s">
        <v>13</v>
      </c>
      <c r="B4890" t="s">
        <v>22</v>
      </c>
      <c r="C4890" t="s">
        <v>15</v>
      </c>
      <c r="D4890" t="s">
        <v>510</v>
      </c>
      <c r="E4890" t="s">
        <v>167</v>
      </c>
      <c r="F4890">
        <v>30062</v>
      </c>
      <c r="G4890" t="s">
        <v>18</v>
      </c>
      <c r="H4890" t="s">
        <v>26</v>
      </c>
      <c r="I4890" t="s">
        <v>32</v>
      </c>
      <c r="J4890" s="31">
        <v>112602</v>
      </c>
      <c r="K4890">
        <v>3</v>
      </c>
      <c r="L4890">
        <v>0</v>
      </c>
      <c r="M4890" s="32">
        <v>56301</v>
      </c>
    </row>
    <row r="4891" spans="1:13" x14ac:dyDescent="0.3">
      <c r="A4891" t="s">
        <v>13</v>
      </c>
      <c r="B4891" t="s">
        <v>22</v>
      </c>
      <c r="C4891" t="s">
        <v>15</v>
      </c>
      <c r="D4891" t="s">
        <v>510</v>
      </c>
      <c r="E4891" t="s">
        <v>167</v>
      </c>
      <c r="F4891">
        <v>30062</v>
      </c>
      <c r="G4891" t="s">
        <v>18</v>
      </c>
      <c r="H4891" t="s">
        <v>26</v>
      </c>
      <c r="I4891" t="s">
        <v>32</v>
      </c>
      <c r="J4891" s="31">
        <v>12633</v>
      </c>
      <c r="K4891">
        <v>6</v>
      </c>
      <c r="L4891">
        <v>0</v>
      </c>
      <c r="M4891" s="32">
        <v>315825</v>
      </c>
    </row>
    <row r="4892" spans="1:13" x14ac:dyDescent="0.3">
      <c r="A4892" t="s">
        <v>28</v>
      </c>
      <c r="B4892" t="s">
        <v>22</v>
      </c>
      <c r="C4892" t="s">
        <v>15</v>
      </c>
      <c r="D4892" t="s">
        <v>42</v>
      </c>
      <c r="E4892" t="s">
        <v>43</v>
      </c>
      <c r="F4892">
        <v>98103</v>
      </c>
      <c r="G4892" t="s">
        <v>25</v>
      </c>
      <c r="H4892" t="s">
        <v>26</v>
      </c>
      <c r="I4892" t="s">
        <v>34</v>
      </c>
      <c r="J4892" s="31">
        <v>882</v>
      </c>
      <c r="K4892">
        <v>3</v>
      </c>
      <c r="L4892">
        <v>0</v>
      </c>
      <c r="M4892" s="32">
        <v>25578</v>
      </c>
    </row>
    <row r="4893" spans="1:13" x14ac:dyDescent="0.3">
      <c r="A4893" t="s">
        <v>28</v>
      </c>
      <c r="B4893" t="s">
        <v>22</v>
      </c>
      <c r="C4893" t="s">
        <v>15</v>
      </c>
      <c r="D4893" t="s">
        <v>42</v>
      </c>
      <c r="E4893" t="s">
        <v>43</v>
      </c>
      <c r="F4893">
        <v>98103</v>
      </c>
      <c r="G4893" t="s">
        <v>25</v>
      </c>
      <c r="H4893" t="s">
        <v>26</v>
      </c>
      <c r="I4893" t="s">
        <v>41</v>
      </c>
      <c r="J4893" s="31">
        <v>3794</v>
      </c>
      <c r="K4893">
        <v>2</v>
      </c>
      <c r="L4893">
        <v>0</v>
      </c>
      <c r="M4893" s="32">
        <v>182112</v>
      </c>
    </row>
    <row r="4894" spans="1:13" x14ac:dyDescent="0.3">
      <c r="A4894" t="s">
        <v>28</v>
      </c>
      <c r="B4894" t="s">
        <v>22</v>
      </c>
      <c r="C4894" t="s">
        <v>15</v>
      </c>
      <c r="D4894" t="s">
        <v>42</v>
      </c>
      <c r="E4894" t="s">
        <v>43</v>
      </c>
      <c r="F4894">
        <v>98103</v>
      </c>
      <c r="G4894" t="s">
        <v>25</v>
      </c>
      <c r="H4894" t="s">
        <v>26</v>
      </c>
      <c r="I4894" t="s">
        <v>34</v>
      </c>
      <c r="J4894" s="31">
        <v>42</v>
      </c>
      <c r="K4894">
        <v>2</v>
      </c>
      <c r="L4894">
        <v>0</v>
      </c>
      <c r="M4894" s="32">
        <v>1176</v>
      </c>
    </row>
    <row r="4895" spans="1:13" x14ac:dyDescent="0.3">
      <c r="A4895" t="s">
        <v>28</v>
      </c>
      <c r="B4895" t="s">
        <v>22</v>
      </c>
      <c r="C4895" t="s">
        <v>15</v>
      </c>
      <c r="D4895" t="s">
        <v>42</v>
      </c>
      <c r="E4895" t="s">
        <v>43</v>
      </c>
      <c r="F4895">
        <v>98103</v>
      </c>
      <c r="G4895" t="s">
        <v>25</v>
      </c>
      <c r="H4895" t="s">
        <v>26</v>
      </c>
      <c r="I4895" t="s">
        <v>32</v>
      </c>
      <c r="J4895" s="31">
        <v>22728</v>
      </c>
      <c r="K4895">
        <v>2</v>
      </c>
      <c r="L4895">
        <v>0</v>
      </c>
      <c r="M4895" s="32">
        <v>22728</v>
      </c>
    </row>
    <row r="4896" spans="1:13" x14ac:dyDescent="0.3">
      <c r="A4896" t="s">
        <v>28</v>
      </c>
      <c r="B4896" t="s">
        <v>22</v>
      </c>
      <c r="C4896" t="s">
        <v>15</v>
      </c>
      <c r="D4896" t="s">
        <v>42</v>
      </c>
      <c r="E4896" t="s">
        <v>43</v>
      </c>
      <c r="F4896">
        <v>98103</v>
      </c>
      <c r="G4896" t="s">
        <v>25</v>
      </c>
      <c r="H4896" t="s">
        <v>26</v>
      </c>
      <c r="I4896" t="s">
        <v>41</v>
      </c>
      <c r="J4896" s="31">
        <v>479</v>
      </c>
      <c r="K4896">
        <v>1</v>
      </c>
      <c r="L4896">
        <v>0</v>
      </c>
      <c r="M4896" s="32">
        <v>22992</v>
      </c>
    </row>
    <row r="4897" spans="1:13" x14ac:dyDescent="0.3">
      <c r="A4897" t="s">
        <v>28</v>
      </c>
      <c r="B4897" t="s">
        <v>22</v>
      </c>
      <c r="C4897" t="s">
        <v>15</v>
      </c>
      <c r="D4897" t="s">
        <v>42</v>
      </c>
      <c r="E4897" t="s">
        <v>43</v>
      </c>
      <c r="F4897">
        <v>98103</v>
      </c>
      <c r="G4897" t="s">
        <v>25</v>
      </c>
      <c r="H4897" t="s">
        <v>26</v>
      </c>
      <c r="I4897" t="s">
        <v>60</v>
      </c>
      <c r="J4897" s="31">
        <v>6196</v>
      </c>
      <c r="K4897">
        <v>2</v>
      </c>
      <c r="L4897">
        <v>0</v>
      </c>
      <c r="M4897" s="32">
        <v>303604</v>
      </c>
    </row>
    <row r="4898" spans="1:13" x14ac:dyDescent="0.3">
      <c r="A4898" t="s">
        <v>28</v>
      </c>
      <c r="B4898" t="s">
        <v>22</v>
      </c>
      <c r="C4898" t="s">
        <v>15</v>
      </c>
      <c r="D4898" t="s">
        <v>42</v>
      </c>
      <c r="E4898" t="s">
        <v>43</v>
      </c>
      <c r="F4898">
        <v>98103</v>
      </c>
      <c r="G4898" t="s">
        <v>25</v>
      </c>
      <c r="H4898" t="s">
        <v>26</v>
      </c>
      <c r="I4898" t="s">
        <v>32</v>
      </c>
      <c r="J4898" s="31">
        <v>111792</v>
      </c>
      <c r="K4898">
        <v>4</v>
      </c>
      <c r="L4898">
        <v>0</v>
      </c>
      <c r="M4898" s="32">
        <v>55896</v>
      </c>
    </row>
    <row r="4899" spans="1:13" x14ac:dyDescent="0.3">
      <c r="A4899" t="s">
        <v>62</v>
      </c>
      <c r="B4899" t="s">
        <v>14</v>
      </c>
      <c r="C4899" t="s">
        <v>15</v>
      </c>
      <c r="D4899" t="s">
        <v>300</v>
      </c>
      <c r="E4899" t="s">
        <v>104</v>
      </c>
      <c r="F4899">
        <v>44134</v>
      </c>
      <c r="G4899" t="s">
        <v>57</v>
      </c>
      <c r="H4899" t="s">
        <v>19</v>
      </c>
      <c r="I4899" t="s">
        <v>21</v>
      </c>
      <c r="J4899" s="31">
        <v>183372</v>
      </c>
      <c r="K4899">
        <v>2</v>
      </c>
      <c r="L4899">
        <v>3</v>
      </c>
      <c r="M4899" s="32">
        <v>-78588</v>
      </c>
    </row>
    <row r="4900" spans="1:13" x14ac:dyDescent="0.3">
      <c r="A4900" t="s">
        <v>62</v>
      </c>
      <c r="B4900" t="s">
        <v>14</v>
      </c>
      <c r="C4900" t="s">
        <v>15</v>
      </c>
      <c r="D4900" t="s">
        <v>300</v>
      </c>
      <c r="E4900" t="s">
        <v>104</v>
      </c>
      <c r="F4900">
        <v>44134</v>
      </c>
      <c r="G4900" t="s">
        <v>57</v>
      </c>
      <c r="H4900" t="s">
        <v>26</v>
      </c>
      <c r="I4900" t="s">
        <v>41</v>
      </c>
      <c r="J4900" s="31">
        <v>7968</v>
      </c>
      <c r="K4900">
        <v>2</v>
      </c>
      <c r="L4900">
        <v>2</v>
      </c>
      <c r="M4900" s="32">
        <v>28884</v>
      </c>
    </row>
    <row r="4901" spans="1:13" x14ac:dyDescent="0.3">
      <c r="A4901" t="s">
        <v>28</v>
      </c>
      <c r="B4901" t="s">
        <v>14</v>
      </c>
      <c r="C4901" t="s">
        <v>15</v>
      </c>
      <c r="D4901" t="s">
        <v>434</v>
      </c>
      <c r="E4901" t="s">
        <v>95</v>
      </c>
      <c r="F4901">
        <v>97030</v>
      </c>
      <c r="G4901" t="s">
        <v>25</v>
      </c>
      <c r="H4901" t="s">
        <v>26</v>
      </c>
      <c r="I4901" t="s">
        <v>37</v>
      </c>
      <c r="J4901" s="31">
        <v>26352</v>
      </c>
      <c r="K4901">
        <v>8</v>
      </c>
      <c r="L4901">
        <v>7</v>
      </c>
      <c r="M4901" s="32">
        <v>-184464</v>
      </c>
    </row>
    <row r="4902" spans="1:13" x14ac:dyDescent="0.3">
      <c r="A4902" t="s">
        <v>28</v>
      </c>
      <c r="B4902" t="s">
        <v>22</v>
      </c>
      <c r="C4902" t="s">
        <v>15</v>
      </c>
      <c r="D4902" t="s">
        <v>208</v>
      </c>
      <c r="E4902" t="s">
        <v>24</v>
      </c>
      <c r="F4902">
        <v>92804</v>
      </c>
      <c r="G4902" t="s">
        <v>25</v>
      </c>
      <c r="H4902" t="s">
        <v>26</v>
      </c>
      <c r="I4902" t="s">
        <v>32</v>
      </c>
      <c r="J4902" s="31">
        <v>48132</v>
      </c>
      <c r="K4902">
        <v>4</v>
      </c>
      <c r="L4902">
        <v>0</v>
      </c>
      <c r="M4902" s="32">
        <v>1251432</v>
      </c>
    </row>
    <row r="4903" spans="1:13" x14ac:dyDescent="0.3">
      <c r="A4903" t="s">
        <v>28</v>
      </c>
      <c r="B4903" t="s">
        <v>22</v>
      </c>
      <c r="C4903" t="s">
        <v>15</v>
      </c>
      <c r="D4903" t="s">
        <v>208</v>
      </c>
      <c r="E4903" t="s">
        <v>24</v>
      </c>
      <c r="F4903">
        <v>92804</v>
      </c>
      <c r="G4903" t="s">
        <v>25</v>
      </c>
      <c r="H4903" t="s">
        <v>26</v>
      </c>
      <c r="I4903" t="s">
        <v>110</v>
      </c>
      <c r="J4903" s="31">
        <v>1398</v>
      </c>
      <c r="K4903">
        <v>1</v>
      </c>
      <c r="L4903">
        <v>0</v>
      </c>
      <c r="M4903" s="32">
        <v>36348</v>
      </c>
    </row>
    <row r="4904" spans="1:13" x14ac:dyDescent="0.3">
      <c r="A4904" t="s">
        <v>28</v>
      </c>
      <c r="B4904" t="s">
        <v>14</v>
      </c>
      <c r="C4904" t="s">
        <v>15</v>
      </c>
      <c r="D4904" t="s">
        <v>75</v>
      </c>
      <c r="E4904" t="s">
        <v>76</v>
      </c>
      <c r="F4904">
        <v>10035</v>
      </c>
      <c r="G4904" t="s">
        <v>57</v>
      </c>
      <c r="H4904" t="s">
        <v>26</v>
      </c>
      <c r="I4904" t="s">
        <v>37</v>
      </c>
      <c r="J4904" s="31">
        <v>2592</v>
      </c>
      <c r="K4904">
        <v>6</v>
      </c>
      <c r="L4904">
        <v>2</v>
      </c>
      <c r="M4904" s="32">
        <v>9072</v>
      </c>
    </row>
    <row r="4905" spans="1:13" x14ac:dyDescent="0.3">
      <c r="A4905" t="s">
        <v>28</v>
      </c>
      <c r="B4905" t="s">
        <v>14</v>
      </c>
      <c r="C4905" t="s">
        <v>15</v>
      </c>
      <c r="D4905" t="s">
        <v>75</v>
      </c>
      <c r="E4905" t="s">
        <v>76</v>
      </c>
      <c r="F4905">
        <v>10035</v>
      </c>
      <c r="G4905" t="s">
        <v>57</v>
      </c>
      <c r="H4905" t="s">
        <v>26</v>
      </c>
      <c r="I4905" t="s">
        <v>27</v>
      </c>
      <c r="J4905" s="31">
        <v>9159</v>
      </c>
      <c r="K4905">
        <v>3</v>
      </c>
      <c r="L4905">
        <v>0</v>
      </c>
      <c r="M4905" s="32">
        <v>421314</v>
      </c>
    </row>
    <row r="4906" spans="1:13" x14ac:dyDescent="0.3">
      <c r="A4906" t="s">
        <v>13</v>
      </c>
      <c r="B4906" t="s">
        <v>22</v>
      </c>
      <c r="C4906" t="s">
        <v>15</v>
      </c>
      <c r="D4906" t="s">
        <v>61</v>
      </c>
      <c r="E4906" t="s">
        <v>46</v>
      </c>
      <c r="F4906">
        <v>77070</v>
      </c>
      <c r="G4906" t="s">
        <v>47</v>
      </c>
      <c r="H4906" t="s">
        <v>19</v>
      </c>
      <c r="I4906" t="s">
        <v>21</v>
      </c>
      <c r="J4906" s="31">
        <v>674058</v>
      </c>
      <c r="K4906">
        <v>3</v>
      </c>
      <c r="L4906">
        <v>3</v>
      </c>
      <c r="M4906" s="32">
        <v>-192588</v>
      </c>
    </row>
    <row r="4907" spans="1:13" x14ac:dyDescent="0.3">
      <c r="A4907" t="s">
        <v>13</v>
      </c>
      <c r="B4907" t="s">
        <v>22</v>
      </c>
      <c r="C4907" t="s">
        <v>15</v>
      </c>
      <c r="D4907" t="s">
        <v>39</v>
      </c>
      <c r="E4907" t="s">
        <v>247</v>
      </c>
      <c r="F4907">
        <v>3301</v>
      </c>
      <c r="G4907" t="s">
        <v>57</v>
      </c>
      <c r="H4907" t="s">
        <v>26</v>
      </c>
      <c r="I4907" t="s">
        <v>37</v>
      </c>
      <c r="J4907" s="31">
        <v>2292</v>
      </c>
      <c r="K4907">
        <v>4</v>
      </c>
      <c r="L4907">
        <v>0</v>
      </c>
      <c r="M4907" s="32">
        <v>110016</v>
      </c>
    </row>
    <row r="4908" spans="1:13" x14ac:dyDescent="0.3">
      <c r="A4908" t="s">
        <v>13</v>
      </c>
      <c r="B4908" t="s">
        <v>22</v>
      </c>
      <c r="C4908" t="s">
        <v>15</v>
      </c>
      <c r="D4908" t="s">
        <v>39</v>
      </c>
      <c r="E4908" t="s">
        <v>247</v>
      </c>
      <c r="F4908">
        <v>3301</v>
      </c>
      <c r="G4908" t="s">
        <v>57</v>
      </c>
      <c r="H4908" t="s">
        <v>26</v>
      </c>
      <c r="I4908" t="s">
        <v>32</v>
      </c>
      <c r="J4908" s="31">
        <v>2699</v>
      </c>
      <c r="K4908">
        <v>5</v>
      </c>
      <c r="L4908">
        <v>0</v>
      </c>
      <c r="M4908" s="32">
        <v>16194</v>
      </c>
    </row>
    <row r="4909" spans="1:13" x14ac:dyDescent="0.3">
      <c r="A4909" t="s">
        <v>13</v>
      </c>
      <c r="B4909" t="s">
        <v>14</v>
      </c>
      <c r="C4909" t="s">
        <v>15</v>
      </c>
      <c r="D4909" t="s">
        <v>126</v>
      </c>
      <c r="E4909" t="s">
        <v>104</v>
      </c>
      <c r="F4909">
        <v>45014</v>
      </c>
      <c r="G4909" t="s">
        <v>57</v>
      </c>
      <c r="H4909" t="s">
        <v>26</v>
      </c>
      <c r="I4909" t="s">
        <v>37</v>
      </c>
      <c r="J4909" s="31">
        <v>11808</v>
      </c>
      <c r="K4909">
        <v>8</v>
      </c>
      <c r="L4909">
        <v>7</v>
      </c>
      <c r="M4909" s="32">
        <v>-86592</v>
      </c>
    </row>
    <row r="4910" spans="1:13" x14ac:dyDescent="0.3">
      <c r="A4910" t="s">
        <v>13</v>
      </c>
      <c r="B4910" t="s">
        <v>14</v>
      </c>
      <c r="C4910" t="s">
        <v>15</v>
      </c>
      <c r="D4910" t="s">
        <v>126</v>
      </c>
      <c r="E4910" t="s">
        <v>104</v>
      </c>
      <c r="F4910">
        <v>45014</v>
      </c>
      <c r="G4910" t="s">
        <v>57</v>
      </c>
      <c r="H4910" t="s">
        <v>35</v>
      </c>
      <c r="I4910" t="s">
        <v>36</v>
      </c>
      <c r="J4910" s="31">
        <v>9588</v>
      </c>
      <c r="K4910">
        <v>2</v>
      </c>
      <c r="L4910">
        <v>4</v>
      </c>
      <c r="M4910" s="32">
        <v>-20774</v>
      </c>
    </row>
    <row r="4911" spans="1:13" x14ac:dyDescent="0.3">
      <c r="A4911" t="s">
        <v>28</v>
      </c>
      <c r="B4911" t="s">
        <v>14</v>
      </c>
      <c r="C4911" t="s">
        <v>15</v>
      </c>
      <c r="D4911" t="s">
        <v>357</v>
      </c>
      <c r="E4911" t="s">
        <v>86</v>
      </c>
      <c r="F4911">
        <v>37604</v>
      </c>
      <c r="G4911" t="s">
        <v>18</v>
      </c>
      <c r="H4911" t="s">
        <v>26</v>
      </c>
      <c r="I4911" t="s">
        <v>60</v>
      </c>
      <c r="J4911" s="31">
        <v>18336</v>
      </c>
      <c r="K4911">
        <v>3</v>
      </c>
      <c r="L4911">
        <v>2</v>
      </c>
      <c r="M4911" s="32">
        <v>66468</v>
      </c>
    </row>
    <row r="4912" spans="1:13" x14ac:dyDescent="0.3">
      <c r="A4912" t="s">
        <v>28</v>
      </c>
      <c r="B4912" t="s">
        <v>14</v>
      </c>
      <c r="C4912" t="s">
        <v>15</v>
      </c>
      <c r="D4912" t="s">
        <v>357</v>
      </c>
      <c r="E4912" t="s">
        <v>86</v>
      </c>
      <c r="F4912">
        <v>37604</v>
      </c>
      <c r="G4912" t="s">
        <v>18</v>
      </c>
      <c r="H4912" t="s">
        <v>26</v>
      </c>
      <c r="I4912" t="s">
        <v>41</v>
      </c>
      <c r="J4912" s="31">
        <v>36288</v>
      </c>
      <c r="K4912">
        <v>7</v>
      </c>
      <c r="L4912">
        <v>2</v>
      </c>
      <c r="M4912" s="32">
        <v>127008</v>
      </c>
    </row>
    <row r="4913" spans="1:13" x14ac:dyDescent="0.3">
      <c r="A4913" t="s">
        <v>28</v>
      </c>
      <c r="B4913" t="s">
        <v>14</v>
      </c>
      <c r="C4913" t="s">
        <v>15</v>
      </c>
      <c r="D4913" t="s">
        <v>357</v>
      </c>
      <c r="E4913" t="s">
        <v>86</v>
      </c>
      <c r="F4913">
        <v>37604</v>
      </c>
      <c r="G4913" t="s">
        <v>18</v>
      </c>
      <c r="H4913" t="s">
        <v>35</v>
      </c>
      <c r="I4913" t="s">
        <v>36</v>
      </c>
      <c r="J4913" s="31">
        <v>111984</v>
      </c>
      <c r="K4913">
        <v>2</v>
      </c>
      <c r="L4913">
        <v>2</v>
      </c>
      <c r="M4913" s="32">
        <v>6999</v>
      </c>
    </row>
    <row r="4914" spans="1:13" x14ac:dyDescent="0.3">
      <c r="A4914" t="s">
        <v>28</v>
      </c>
      <c r="B4914" t="s">
        <v>14</v>
      </c>
      <c r="C4914" t="s">
        <v>15</v>
      </c>
      <c r="D4914" t="s">
        <v>357</v>
      </c>
      <c r="E4914" t="s">
        <v>86</v>
      </c>
      <c r="F4914">
        <v>37604</v>
      </c>
      <c r="G4914" t="s">
        <v>18</v>
      </c>
      <c r="H4914" t="s">
        <v>26</v>
      </c>
      <c r="I4914" t="s">
        <v>37</v>
      </c>
      <c r="J4914" s="31">
        <v>597</v>
      </c>
      <c r="K4914">
        <v>5</v>
      </c>
      <c r="L4914">
        <v>7</v>
      </c>
      <c r="M4914" s="32">
        <v>-4577</v>
      </c>
    </row>
    <row r="4915" spans="1:13" x14ac:dyDescent="0.3">
      <c r="A4915" t="s">
        <v>28</v>
      </c>
      <c r="B4915" t="s">
        <v>14</v>
      </c>
      <c r="C4915" t="s">
        <v>15</v>
      </c>
      <c r="D4915" t="s">
        <v>357</v>
      </c>
      <c r="E4915" t="s">
        <v>86</v>
      </c>
      <c r="F4915">
        <v>37604</v>
      </c>
      <c r="G4915" t="s">
        <v>18</v>
      </c>
      <c r="H4915" t="s">
        <v>26</v>
      </c>
      <c r="I4915" t="s">
        <v>37</v>
      </c>
      <c r="J4915" s="31">
        <v>2508</v>
      </c>
      <c r="K4915">
        <v>2</v>
      </c>
      <c r="L4915">
        <v>7</v>
      </c>
      <c r="M4915" s="32">
        <v>-18392</v>
      </c>
    </row>
    <row r="4916" spans="1:13" x14ac:dyDescent="0.3">
      <c r="A4916" t="s">
        <v>13</v>
      </c>
      <c r="B4916" t="s">
        <v>14</v>
      </c>
      <c r="C4916" t="s">
        <v>15</v>
      </c>
      <c r="D4916" t="s">
        <v>42</v>
      </c>
      <c r="E4916" t="s">
        <v>43</v>
      </c>
      <c r="F4916">
        <v>98105</v>
      </c>
      <c r="G4916" t="s">
        <v>25</v>
      </c>
      <c r="H4916" t="s">
        <v>26</v>
      </c>
      <c r="I4916" t="s">
        <v>34</v>
      </c>
      <c r="J4916" s="31">
        <v>3596</v>
      </c>
      <c r="K4916">
        <v>2</v>
      </c>
      <c r="L4916">
        <v>0</v>
      </c>
      <c r="M4916" s="32">
        <v>104284</v>
      </c>
    </row>
    <row r="4917" spans="1:13" x14ac:dyDescent="0.3">
      <c r="A4917" t="s">
        <v>13</v>
      </c>
      <c r="B4917" t="s">
        <v>14</v>
      </c>
      <c r="C4917" t="s">
        <v>15</v>
      </c>
      <c r="D4917" t="s">
        <v>42</v>
      </c>
      <c r="E4917" t="s">
        <v>43</v>
      </c>
      <c r="F4917">
        <v>98105</v>
      </c>
      <c r="G4917" t="s">
        <v>25</v>
      </c>
      <c r="H4917" t="s">
        <v>26</v>
      </c>
      <c r="I4917" t="s">
        <v>37</v>
      </c>
      <c r="J4917" s="31">
        <v>14952</v>
      </c>
      <c r="K4917">
        <v>3</v>
      </c>
      <c r="L4917">
        <v>2</v>
      </c>
      <c r="M4917" s="32">
        <v>54201</v>
      </c>
    </row>
    <row r="4918" spans="1:13" x14ac:dyDescent="0.3">
      <c r="A4918" t="s">
        <v>13</v>
      </c>
      <c r="B4918" t="s">
        <v>14</v>
      </c>
      <c r="C4918" t="s">
        <v>15</v>
      </c>
      <c r="D4918" t="s">
        <v>516</v>
      </c>
      <c r="E4918" t="s">
        <v>46</v>
      </c>
      <c r="F4918">
        <v>77573</v>
      </c>
      <c r="G4918" t="s">
        <v>47</v>
      </c>
      <c r="H4918" t="s">
        <v>26</v>
      </c>
      <c r="I4918" t="s">
        <v>34</v>
      </c>
      <c r="J4918" s="31">
        <v>67144</v>
      </c>
      <c r="K4918">
        <v>7</v>
      </c>
      <c r="L4918">
        <v>2</v>
      </c>
      <c r="M4918" s="32">
        <v>58751</v>
      </c>
    </row>
    <row r="4919" spans="1:13" x14ac:dyDescent="0.3">
      <c r="A4919" t="s">
        <v>13</v>
      </c>
      <c r="B4919" t="s">
        <v>14</v>
      </c>
      <c r="C4919" t="s">
        <v>15</v>
      </c>
      <c r="D4919" t="s">
        <v>516</v>
      </c>
      <c r="E4919" t="s">
        <v>46</v>
      </c>
      <c r="F4919">
        <v>77573</v>
      </c>
      <c r="G4919" t="s">
        <v>47</v>
      </c>
      <c r="H4919" t="s">
        <v>19</v>
      </c>
      <c r="I4919" t="s">
        <v>21</v>
      </c>
      <c r="J4919" s="31">
        <v>254058</v>
      </c>
      <c r="K4919">
        <v>3</v>
      </c>
      <c r="L4919">
        <v>3</v>
      </c>
      <c r="M4919" s="32">
        <v>-326646</v>
      </c>
    </row>
    <row r="4920" spans="1:13" x14ac:dyDescent="0.3">
      <c r="A4920" t="s">
        <v>28</v>
      </c>
      <c r="B4920" t="s">
        <v>22</v>
      </c>
      <c r="C4920" t="s">
        <v>15</v>
      </c>
      <c r="D4920" t="s">
        <v>517</v>
      </c>
      <c r="E4920" t="s">
        <v>248</v>
      </c>
      <c r="F4920">
        <v>20877</v>
      </c>
      <c r="G4920" t="s">
        <v>57</v>
      </c>
      <c r="H4920" t="s">
        <v>19</v>
      </c>
      <c r="I4920" t="s">
        <v>20</v>
      </c>
      <c r="J4920" s="31">
        <v>17394</v>
      </c>
      <c r="K4920">
        <v>3</v>
      </c>
      <c r="L4920">
        <v>0</v>
      </c>
      <c r="M4920" s="32">
        <v>382668</v>
      </c>
    </row>
    <row r="4921" spans="1:13" x14ac:dyDescent="0.3">
      <c r="A4921" t="s">
        <v>28</v>
      </c>
      <c r="B4921" t="s">
        <v>22</v>
      </c>
      <c r="C4921" t="s">
        <v>15</v>
      </c>
      <c r="D4921" t="s">
        <v>517</v>
      </c>
      <c r="E4921" t="s">
        <v>248</v>
      </c>
      <c r="F4921">
        <v>20877</v>
      </c>
      <c r="G4921" t="s">
        <v>57</v>
      </c>
      <c r="H4921" t="s">
        <v>35</v>
      </c>
      <c r="I4921" t="s">
        <v>36</v>
      </c>
      <c r="J4921" s="31">
        <v>23198</v>
      </c>
      <c r="K4921">
        <v>2</v>
      </c>
      <c r="L4921">
        <v>0</v>
      </c>
      <c r="M4921" s="32">
        <v>672742</v>
      </c>
    </row>
    <row r="4922" spans="1:13" x14ac:dyDescent="0.3">
      <c r="A4922" t="s">
        <v>28</v>
      </c>
      <c r="B4922" t="s">
        <v>14</v>
      </c>
      <c r="C4922" t="s">
        <v>15</v>
      </c>
      <c r="D4922" t="s">
        <v>79</v>
      </c>
      <c r="E4922" t="s">
        <v>65</v>
      </c>
      <c r="F4922">
        <v>60653</v>
      </c>
      <c r="G4922" t="s">
        <v>47</v>
      </c>
      <c r="H4922" t="s">
        <v>26</v>
      </c>
      <c r="I4922" t="s">
        <v>37</v>
      </c>
      <c r="J4922" s="31">
        <v>2296</v>
      </c>
      <c r="K4922">
        <v>2</v>
      </c>
      <c r="L4922">
        <v>8</v>
      </c>
      <c r="M4922" s="32">
        <v>-39032</v>
      </c>
    </row>
    <row r="4923" spans="1:13" x14ac:dyDescent="0.3">
      <c r="A4923" t="s">
        <v>13</v>
      </c>
      <c r="B4923" t="s">
        <v>44</v>
      </c>
      <c r="C4923" t="s">
        <v>15</v>
      </c>
      <c r="D4923" t="s">
        <v>195</v>
      </c>
      <c r="E4923" t="s">
        <v>88</v>
      </c>
      <c r="F4923">
        <v>35810</v>
      </c>
      <c r="G4923" t="s">
        <v>18</v>
      </c>
      <c r="H4923" t="s">
        <v>26</v>
      </c>
      <c r="I4923" t="s">
        <v>41</v>
      </c>
      <c r="J4923" s="31">
        <v>9608</v>
      </c>
      <c r="K4923">
        <v>2</v>
      </c>
      <c r="L4923">
        <v>0</v>
      </c>
      <c r="M4923" s="32">
        <v>461184</v>
      </c>
    </row>
    <row r="4924" spans="1:13" x14ac:dyDescent="0.3">
      <c r="A4924" t="s">
        <v>13</v>
      </c>
      <c r="B4924" t="s">
        <v>44</v>
      </c>
      <c r="C4924" t="s">
        <v>15</v>
      </c>
      <c r="D4924" t="s">
        <v>195</v>
      </c>
      <c r="E4924" t="s">
        <v>88</v>
      </c>
      <c r="F4924">
        <v>35810</v>
      </c>
      <c r="G4924" t="s">
        <v>18</v>
      </c>
      <c r="H4924" t="s">
        <v>26</v>
      </c>
      <c r="I4924" t="s">
        <v>77</v>
      </c>
      <c r="J4924" s="31">
        <v>362</v>
      </c>
      <c r="K4924">
        <v>2</v>
      </c>
      <c r="L4924">
        <v>0</v>
      </c>
      <c r="M4924" s="32">
        <v>11946</v>
      </c>
    </row>
    <row r="4925" spans="1:13" x14ac:dyDescent="0.3">
      <c r="A4925" t="s">
        <v>13</v>
      </c>
      <c r="B4925" t="s">
        <v>44</v>
      </c>
      <c r="C4925" t="s">
        <v>15</v>
      </c>
      <c r="D4925" t="s">
        <v>195</v>
      </c>
      <c r="E4925" t="s">
        <v>88</v>
      </c>
      <c r="F4925">
        <v>35810</v>
      </c>
      <c r="G4925" t="s">
        <v>18</v>
      </c>
      <c r="H4925" t="s">
        <v>26</v>
      </c>
      <c r="I4925" t="s">
        <v>41</v>
      </c>
      <c r="J4925" s="31">
        <v>6291</v>
      </c>
      <c r="K4925">
        <v>6</v>
      </c>
      <c r="L4925">
        <v>0</v>
      </c>
      <c r="M4925" s="32">
        <v>301968</v>
      </c>
    </row>
    <row r="4926" spans="1:13" x14ac:dyDescent="0.3">
      <c r="A4926" t="s">
        <v>13</v>
      </c>
      <c r="B4926" t="s">
        <v>44</v>
      </c>
      <c r="C4926" t="s">
        <v>15</v>
      </c>
      <c r="D4926" t="s">
        <v>195</v>
      </c>
      <c r="E4926" t="s">
        <v>88</v>
      </c>
      <c r="F4926">
        <v>35810</v>
      </c>
      <c r="G4926" t="s">
        <v>18</v>
      </c>
      <c r="H4926" t="s">
        <v>35</v>
      </c>
      <c r="I4926" t="s">
        <v>36</v>
      </c>
      <c r="J4926" s="31">
        <v>9048</v>
      </c>
      <c r="K4926">
        <v>2</v>
      </c>
      <c r="L4926">
        <v>0</v>
      </c>
      <c r="M4926" s="32">
        <v>235248</v>
      </c>
    </row>
    <row r="4927" spans="1:13" x14ac:dyDescent="0.3">
      <c r="A4927" t="s">
        <v>62</v>
      </c>
      <c r="B4927" t="s">
        <v>22</v>
      </c>
      <c r="C4927" t="s">
        <v>15</v>
      </c>
      <c r="D4927" t="s">
        <v>184</v>
      </c>
      <c r="E4927" t="s">
        <v>166</v>
      </c>
      <c r="F4927">
        <v>1841</v>
      </c>
      <c r="G4927" t="s">
        <v>57</v>
      </c>
      <c r="H4927" t="s">
        <v>26</v>
      </c>
      <c r="I4927" t="s">
        <v>34</v>
      </c>
      <c r="J4927" s="31">
        <v>1488</v>
      </c>
      <c r="K4927">
        <v>2</v>
      </c>
      <c r="L4927">
        <v>0</v>
      </c>
      <c r="M4927" s="32">
        <v>372</v>
      </c>
    </row>
    <row r="4928" spans="1:13" x14ac:dyDescent="0.3">
      <c r="A4928" t="s">
        <v>28</v>
      </c>
      <c r="B4928" t="s">
        <v>14</v>
      </c>
      <c r="C4928" t="s">
        <v>15</v>
      </c>
      <c r="D4928" t="s">
        <v>79</v>
      </c>
      <c r="E4928" t="s">
        <v>65</v>
      </c>
      <c r="F4928">
        <v>60623</v>
      </c>
      <c r="G4928" t="s">
        <v>47</v>
      </c>
      <c r="H4928" t="s">
        <v>19</v>
      </c>
      <c r="I4928" t="s">
        <v>31</v>
      </c>
      <c r="J4928" s="31">
        <v>91275</v>
      </c>
      <c r="K4928">
        <v>1</v>
      </c>
      <c r="L4928">
        <v>5</v>
      </c>
      <c r="M4928" s="32">
        <v>-675435</v>
      </c>
    </row>
    <row r="4929" spans="1:13" x14ac:dyDescent="0.3">
      <c r="A4929" t="s">
        <v>28</v>
      </c>
      <c r="B4929" t="s">
        <v>44</v>
      </c>
      <c r="C4929" t="s">
        <v>15</v>
      </c>
      <c r="D4929" t="s">
        <v>126</v>
      </c>
      <c r="E4929" t="s">
        <v>127</v>
      </c>
      <c r="F4929">
        <v>6824</v>
      </c>
      <c r="G4929" t="s">
        <v>57</v>
      </c>
      <c r="H4929" t="s">
        <v>26</v>
      </c>
      <c r="I4929" t="s">
        <v>41</v>
      </c>
      <c r="J4929" s="31">
        <v>1944</v>
      </c>
      <c r="K4929">
        <v>3</v>
      </c>
      <c r="L4929">
        <v>0</v>
      </c>
      <c r="M4929" s="32">
        <v>93312</v>
      </c>
    </row>
    <row r="4930" spans="1:13" x14ac:dyDescent="0.3">
      <c r="A4930" t="s">
        <v>28</v>
      </c>
      <c r="B4930" t="s">
        <v>44</v>
      </c>
      <c r="C4930" t="s">
        <v>15</v>
      </c>
      <c r="D4930" t="s">
        <v>126</v>
      </c>
      <c r="E4930" t="s">
        <v>127</v>
      </c>
      <c r="F4930">
        <v>6824</v>
      </c>
      <c r="G4930" t="s">
        <v>57</v>
      </c>
      <c r="H4930" t="s">
        <v>19</v>
      </c>
      <c r="I4930" t="s">
        <v>21</v>
      </c>
      <c r="J4930" s="31">
        <v>89715</v>
      </c>
      <c r="K4930">
        <v>3</v>
      </c>
      <c r="L4930">
        <v>0</v>
      </c>
      <c r="M4930" s="32">
        <v>251202</v>
      </c>
    </row>
    <row r="4931" spans="1:13" x14ac:dyDescent="0.3">
      <c r="A4931" t="s">
        <v>62</v>
      </c>
      <c r="B4931" t="s">
        <v>14</v>
      </c>
      <c r="C4931" t="s">
        <v>15</v>
      </c>
      <c r="D4931" t="s">
        <v>75</v>
      </c>
      <c r="E4931" t="s">
        <v>76</v>
      </c>
      <c r="F4931">
        <v>10009</v>
      </c>
      <c r="G4931" t="s">
        <v>57</v>
      </c>
      <c r="H4931" t="s">
        <v>26</v>
      </c>
      <c r="I4931" t="s">
        <v>34</v>
      </c>
      <c r="J4931" s="31">
        <v>5775</v>
      </c>
      <c r="K4931">
        <v>5</v>
      </c>
      <c r="L4931">
        <v>0</v>
      </c>
      <c r="M4931" s="32">
        <v>1617</v>
      </c>
    </row>
    <row r="4932" spans="1:13" x14ac:dyDescent="0.3">
      <c r="A4932" t="s">
        <v>62</v>
      </c>
      <c r="B4932" t="s">
        <v>14</v>
      </c>
      <c r="C4932" t="s">
        <v>15</v>
      </c>
      <c r="D4932" t="s">
        <v>75</v>
      </c>
      <c r="E4932" t="s">
        <v>76</v>
      </c>
      <c r="F4932">
        <v>10009</v>
      </c>
      <c r="G4932" t="s">
        <v>57</v>
      </c>
      <c r="H4932" t="s">
        <v>26</v>
      </c>
      <c r="I4932" t="s">
        <v>41</v>
      </c>
      <c r="J4932" s="31">
        <v>1494</v>
      </c>
      <c r="K4932">
        <v>3</v>
      </c>
      <c r="L4932">
        <v>0</v>
      </c>
      <c r="M4932" s="32">
        <v>70218</v>
      </c>
    </row>
    <row r="4933" spans="1:13" x14ac:dyDescent="0.3">
      <c r="A4933" t="s">
        <v>28</v>
      </c>
      <c r="B4933" t="s">
        <v>22</v>
      </c>
      <c r="C4933" t="s">
        <v>15</v>
      </c>
      <c r="D4933" t="s">
        <v>42</v>
      </c>
      <c r="E4933" t="s">
        <v>43</v>
      </c>
      <c r="F4933">
        <v>98103</v>
      </c>
      <c r="G4933" t="s">
        <v>25</v>
      </c>
      <c r="H4933" t="s">
        <v>26</v>
      </c>
      <c r="I4933" t="s">
        <v>34</v>
      </c>
      <c r="J4933" s="31">
        <v>231</v>
      </c>
      <c r="K4933">
        <v>2</v>
      </c>
      <c r="L4933">
        <v>0</v>
      </c>
      <c r="M4933" s="32">
        <v>693</v>
      </c>
    </row>
    <row r="4934" spans="1:13" x14ac:dyDescent="0.3">
      <c r="A4934" t="s">
        <v>28</v>
      </c>
      <c r="B4934" t="s">
        <v>14</v>
      </c>
      <c r="C4934" t="s">
        <v>15</v>
      </c>
      <c r="D4934" t="s">
        <v>97</v>
      </c>
      <c r="E4934" t="s">
        <v>98</v>
      </c>
      <c r="F4934">
        <v>80013</v>
      </c>
      <c r="G4934" t="s">
        <v>25</v>
      </c>
      <c r="H4934" t="s">
        <v>26</v>
      </c>
      <c r="I4934" t="s">
        <v>60</v>
      </c>
      <c r="J4934" s="31">
        <v>12536</v>
      </c>
      <c r="K4934">
        <v>1</v>
      </c>
      <c r="L4934">
        <v>2</v>
      </c>
      <c r="M4934" s="32">
        <v>42309</v>
      </c>
    </row>
    <row r="4935" spans="1:13" x14ac:dyDescent="0.3">
      <c r="A4935" t="s">
        <v>28</v>
      </c>
      <c r="B4935" t="s">
        <v>14</v>
      </c>
      <c r="C4935" t="s">
        <v>15</v>
      </c>
      <c r="D4935" t="s">
        <v>97</v>
      </c>
      <c r="E4935" t="s">
        <v>98</v>
      </c>
      <c r="F4935">
        <v>80013</v>
      </c>
      <c r="G4935" t="s">
        <v>25</v>
      </c>
      <c r="H4935" t="s">
        <v>26</v>
      </c>
      <c r="I4935" t="s">
        <v>37</v>
      </c>
      <c r="J4935" s="31">
        <v>108</v>
      </c>
      <c r="K4935">
        <v>2</v>
      </c>
      <c r="L4935">
        <v>7</v>
      </c>
      <c r="M4935" s="32">
        <v>-792</v>
      </c>
    </row>
    <row r="4936" spans="1:13" x14ac:dyDescent="0.3">
      <c r="A4936" t="s">
        <v>28</v>
      </c>
      <c r="B4936" t="s">
        <v>14</v>
      </c>
      <c r="C4936" t="s">
        <v>15</v>
      </c>
      <c r="D4936" t="s">
        <v>97</v>
      </c>
      <c r="E4936" t="s">
        <v>98</v>
      </c>
      <c r="F4936">
        <v>80013</v>
      </c>
      <c r="G4936" t="s">
        <v>25</v>
      </c>
      <c r="H4936" t="s">
        <v>26</v>
      </c>
      <c r="I4936" t="s">
        <v>77</v>
      </c>
      <c r="J4936" s="31">
        <v>4512</v>
      </c>
      <c r="K4936">
        <v>3</v>
      </c>
      <c r="L4936">
        <v>2</v>
      </c>
      <c r="M4936" s="32">
        <v>846</v>
      </c>
    </row>
    <row r="4937" spans="1:13" x14ac:dyDescent="0.3">
      <c r="A4937" t="s">
        <v>28</v>
      </c>
      <c r="B4937" t="s">
        <v>22</v>
      </c>
      <c r="C4937" t="s">
        <v>15</v>
      </c>
      <c r="D4937" t="s">
        <v>518</v>
      </c>
      <c r="E4937" t="s">
        <v>51</v>
      </c>
      <c r="F4937">
        <v>84043</v>
      </c>
      <c r="G4937" t="s">
        <v>25</v>
      </c>
      <c r="H4937" t="s">
        <v>35</v>
      </c>
      <c r="I4937" t="s">
        <v>36</v>
      </c>
      <c r="J4937" s="31">
        <v>16776</v>
      </c>
      <c r="K4937">
        <v>3</v>
      </c>
      <c r="L4937">
        <v>2</v>
      </c>
      <c r="M4937" s="32">
        <v>16776</v>
      </c>
    </row>
    <row r="4938" spans="1:13" x14ac:dyDescent="0.3">
      <c r="A4938" t="s">
        <v>28</v>
      </c>
      <c r="B4938" t="s">
        <v>44</v>
      </c>
      <c r="C4938" t="s">
        <v>15</v>
      </c>
      <c r="D4938" t="s">
        <v>519</v>
      </c>
      <c r="E4938" t="s">
        <v>88</v>
      </c>
      <c r="F4938">
        <v>35401</v>
      </c>
      <c r="G4938" t="s">
        <v>18</v>
      </c>
      <c r="H4938" t="s">
        <v>26</v>
      </c>
      <c r="I4938" t="s">
        <v>37</v>
      </c>
      <c r="J4938" s="31">
        <v>3374</v>
      </c>
      <c r="K4938">
        <v>7</v>
      </c>
      <c r="L4938">
        <v>0</v>
      </c>
      <c r="M4938" s="32">
        <v>155204</v>
      </c>
    </row>
    <row r="4939" spans="1:13" x14ac:dyDescent="0.3">
      <c r="A4939" t="s">
        <v>28</v>
      </c>
      <c r="B4939" t="s">
        <v>14</v>
      </c>
      <c r="C4939" t="s">
        <v>15</v>
      </c>
      <c r="D4939" t="s">
        <v>52</v>
      </c>
      <c r="E4939" t="s">
        <v>24</v>
      </c>
      <c r="F4939">
        <v>94109</v>
      </c>
      <c r="G4939" t="s">
        <v>25</v>
      </c>
      <c r="H4939" t="s">
        <v>26</v>
      </c>
      <c r="I4939" t="s">
        <v>32</v>
      </c>
      <c r="J4939" s="31">
        <v>132585</v>
      </c>
      <c r="K4939">
        <v>5</v>
      </c>
      <c r="L4939">
        <v>0</v>
      </c>
      <c r="M4939" s="32">
        <v>238653</v>
      </c>
    </row>
    <row r="4940" spans="1:13" x14ac:dyDescent="0.3">
      <c r="A4940" t="s">
        <v>28</v>
      </c>
      <c r="B4940" t="s">
        <v>14</v>
      </c>
      <c r="C4940" t="s">
        <v>15</v>
      </c>
      <c r="D4940" t="s">
        <v>52</v>
      </c>
      <c r="E4940" t="s">
        <v>24</v>
      </c>
      <c r="F4940">
        <v>94109</v>
      </c>
      <c r="G4940" t="s">
        <v>25</v>
      </c>
      <c r="H4940" t="s">
        <v>19</v>
      </c>
      <c r="I4940" t="s">
        <v>20</v>
      </c>
      <c r="J4940" s="31">
        <v>333999</v>
      </c>
      <c r="K4940">
        <v>3</v>
      </c>
      <c r="L4940">
        <v>15</v>
      </c>
      <c r="M4940" s="32">
        <v>39294</v>
      </c>
    </row>
    <row r="4941" spans="1:13" x14ac:dyDescent="0.3">
      <c r="A4941" t="s">
        <v>28</v>
      </c>
      <c r="B4941" t="s">
        <v>14</v>
      </c>
      <c r="C4941" t="s">
        <v>15</v>
      </c>
      <c r="D4941" t="s">
        <v>52</v>
      </c>
      <c r="E4941" t="s">
        <v>24</v>
      </c>
      <c r="F4941">
        <v>94109</v>
      </c>
      <c r="G4941" t="s">
        <v>25</v>
      </c>
      <c r="H4941" t="s">
        <v>26</v>
      </c>
      <c r="I4941" t="s">
        <v>34</v>
      </c>
      <c r="J4941" s="31">
        <v>199</v>
      </c>
      <c r="K4941">
        <v>5</v>
      </c>
      <c r="L4941">
        <v>0</v>
      </c>
      <c r="M4941" s="32">
        <v>6567</v>
      </c>
    </row>
    <row r="4942" spans="1:13" x14ac:dyDescent="0.3">
      <c r="A4942" t="s">
        <v>28</v>
      </c>
      <c r="B4942" t="s">
        <v>14</v>
      </c>
      <c r="C4942" t="s">
        <v>15</v>
      </c>
      <c r="D4942" t="s">
        <v>106</v>
      </c>
      <c r="E4942" t="s">
        <v>72</v>
      </c>
      <c r="F4942">
        <v>19805</v>
      </c>
      <c r="G4942" t="s">
        <v>57</v>
      </c>
      <c r="H4942" t="s">
        <v>19</v>
      </c>
      <c r="I4942" t="s">
        <v>21</v>
      </c>
      <c r="J4942" s="31">
        <v>126882</v>
      </c>
      <c r="K4942">
        <v>9</v>
      </c>
      <c r="L4942">
        <v>0</v>
      </c>
      <c r="M4942" s="32">
        <v>2664522</v>
      </c>
    </row>
    <row r="4943" spans="1:13" x14ac:dyDescent="0.3">
      <c r="A4943" t="s">
        <v>28</v>
      </c>
      <c r="B4943" t="s">
        <v>14</v>
      </c>
      <c r="C4943" t="s">
        <v>15</v>
      </c>
      <c r="D4943" t="s">
        <v>106</v>
      </c>
      <c r="E4943" t="s">
        <v>72</v>
      </c>
      <c r="F4943">
        <v>19805</v>
      </c>
      <c r="G4943" t="s">
        <v>57</v>
      </c>
      <c r="H4943" t="s">
        <v>19</v>
      </c>
      <c r="I4943" t="s">
        <v>20</v>
      </c>
      <c r="J4943" s="31">
        <v>28392</v>
      </c>
      <c r="K4943">
        <v>4</v>
      </c>
      <c r="L4943">
        <v>0</v>
      </c>
      <c r="M4943" s="32">
        <v>823368</v>
      </c>
    </row>
    <row r="4944" spans="1:13" x14ac:dyDescent="0.3">
      <c r="A4944" t="s">
        <v>28</v>
      </c>
      <c r="B4944" t="s">
        <v>14</v>
      </c>
      <c r="C4944" t="s">
        <v>15</v>
      </c>
      <c r="D4944" t="s">
        <v>106</v>
      </c>
      <c r="E4944" t="s">
        <v>72</v>
      </c>
      <c r="F4944">
        <v>19805</v>
      </c>
      <c r="G4944" t="s">
        <v>57</v>
      </c>
      <c r="H4944" t="s">
        <v>26</v>
      </c>
      <c r="I4944" t="s">
        <v>34</v>
      </c>
      <c r="J4944" s="31">
        <v>568</v>
      </c>
      <c r="K4944">
        <v>2</v>
      </c>
      <c r="L4944">
        <v>0</v>
      </c>
      <c r="M4944" s="32">
        <v>17608</v>
      </c>
    </row>
    <row r="4945" spans="1:13" x14ac:dyDescent="0.3">
      <c r="A4945" t="s">
        <v>28</v>
      </c>
      <c r="B4945" t="s">
        <v>14</v>
      </c>
      <c r="C4945" t="s">
        <v>15</v>
      </c>
      <c r="D4945" t="s">
        <v>325</v>
      </c>
      <c r="E4945" t="s">
        <v>74</v>
      </c>
      <c r="F4945">
        <v>47905</v>
      </c>
      <c r="G4945" t="s">
        <v>47</v>
      </c>
      <c r="H4945" t="s">
        <v>26</v>
      </c>
      <c r="I4945" t="s">
        <v>32</v>
      </c>
      <c r="J4945" s="31">
        <v>37534</v>
      </c>
      <c r="K4945">
        <v>1</v>
      </c>
      <c r="L4945">
        <v>0</v>
      </c>
      <c r="M4945" s="32">
        <v>18767</v>
      </c>
    </row>
    <row r="4946" spans="1:13" x14ac:dyDescent="0.3">
      <c r="A4946" t="s">
        <v>62</v>
      </c>
      <c r="B4946" t="s">
        <v>14</v>
      </c>
      <c r="C4946" t="s">
        <v>15</v>
      </c>
      <c r="D4946" t="s">
        <v>421</v>
      </c>
      <c r="E4946" t="s">
        <v>24</v>
      </c>
      <c r="F4946">
        <v>90278</v>
      </c>
      <c r="G4946" t="s">
        <v>25</v>
      </c>
      <c r="H4946" t="s">
        <v>26</v>
      </c>
      <c r="I4946" t="s">
        <v>41</v>
      </c>
      <c r="J4946" s="31">
        <v>9608</v>
      </c>
      <c r="K4946">
        <v>2</v>
      </c>
      <c r="L4946">
        <v>0</v>
      </c>
      <c r="M4946" s="32">
        <v>461184</v>
      </c>
    </row>
    <row r="4947" spans="1:13" x14ac:dyDescent="0.3">
      <c r="A4947" t="s">
        <v>62</v>
      </c>
      <c r="B4947" t="s">
        <v>14</v>
      </c>
      <c r="C4947" t="s">
        <v>15</v>
      </c>
      <c r="D4947" t="s">
        <v>421</v>
      </c>
      <c r="E4947" t="s">
        <v>24</v>
      </c>
      <c r="F4947">
        <v>90278</v>
      </c>
      <c r="G4947" t="s">
        <v>25</v>
      </c>
      <c r="H4947" t="s">
        <v>26</v>
      </c>
      <c r="I4947" t="s">
        <v>37</v>
      </c>
      <c r="J4947" s="31">
        <v>1168</v>
      </c>
      <c r="K4947">
        <v>2</v>
      </c>
      <c r="L4947">
        <v>2</v>
      </c>
      <c r="M4947" s="32">
        <v>3942</v>
      </c>
    </row>
    <row r="4948" spans="1:13" x14ac:dyDescent="0.3">
      <c r="A4948" t="s">
        <v>62</v>
      </c>
      <c r="B4948" t="s">
        <v>14</v>
      </c>
      <c r="C4948" t="s">
        <v>15</v>
      </c>
      <c r="D4948" t="s">
        <v>421</v>
      </c>
      <c r="E4948" t="s">
        <v>24</v>
      </c>
      <c r="F4948">
        <v>90278</v>
      </c>
      <c r="G4948" t="s">
        <v>25</v>
      </c>
      <c r="H4948" t="s">
        <v>26</v>
      </c>
      <c r="I4948" t="s">
        <v>77</v>
      </c>
      <c r="J4948" s="31">
        <v>436</v>
      </c>
      <c r="K4948">
        <v>2</v>
      </c>
      <c r="L4948">
        <v>0</v>
      </c>
      <c r="M4948" s="32">
        <v>17876</v>
      </c>
    </row>
    <row r="4949" spans="1:13" x14ac:dyDescent="0.3">
      <c r="A4949" t="s">
        <v>28</v>
      </c>
      <c r="B4949" t="s">
        <v>14</v>
      </c>
      <c r="C4949" t="s">
        <v>15</v>
      </c>
      <c r="D4949" t="s">
        <v>42</v>
      </c>
      <c r="E4949" t="s">
        <v>43</v>
      </c>
      <c r="F4949">
        <v>98115</v>
      </c>
      <c r="G4949" t="s">
        <v>25</v>
      </c>
      <c r="H4949" t="s">
        <v>26</v>
      </c>
      <c r="I4949" t="s">
        <v>27</v>
      </c>
      <c r="J4949" s="31">
        <v>2924</v>
      </c>
      <c r="K4949">
        <v>4</v>
      </c>
      <c r="L4949">
        <v>0</v>
      </c>
      <c r="M4949" s="32">
        <v>137428</v>
      </c>
    </row>
    <row r="4950" spans="1:13" x14ac:dyDescent="0.3">
      <c r="A4950" t="s">
        <v>28</v>
      </c>
      <c r="B4950" t="s">
        <v>14</v>
      </c>
      <c r="C4950" t="s">
        <v>15</v>
      </c>
      <c r="D4950" t="s">
        <v>23</v>
      </c>
      <c r="E4950" t="s">
        <v>24</v>
      </c>
      <c r="F4950">
        <v>90045</v>
      </c>
      <c r="G4950" t="s">
        <v>25</v>
      </c>
      <c r="H4950" t="s">
        <v>26</v>
      </c>
      <c r="I4950" t="s">
        <v>37</v>
      </c>
      <c r="J4950" s="31">
        <v>117488</v>
      </c>
      <c r="K4950">
        <v>7</v>
      </c>
      <c r="L4950">
        <v>2</v>
      </c>
      <c r="M4950" s="32">
        <v>411208</v>
      </c>
    </row>
    <row r="4951" spans="1:13" x14ac:dyDescent="0.3">
      <c r="A4951" t="s">
        <v>28</v>
      </c>
      <c r="B4951" t="s">
        <v>14</v>
      </c>
      <c r="C4951" t="s">
        <v>15</v>
      </c>
      <c r="D4951" t="s">
        <v>23</v>
      </c>
      <c r="E4951" t="s">
        <v>24</v>
      </c>
      <c r="F4951">
        <v>90045</v>
      </c>
      <c r="G4951" t="s">
        <v>25</v>
      </c>
      <c r="H4951" t="s">
        <v>19</v>
      </c>
      <c r="I4951" t="s">
        <v>33</v>
      </c>
      <c r="J4951" s="31">
        <v>1884</v>
      </c>
      <c r="K4951">
        <v>3</v>
      </c>
      <c r="L4951">
        <v>0</v>
      </c>
      <c r="M4951" s="32">
        <v>60288</v>
      </c>
    </row>
    <row r="4952" spans="1:13" x14ac:dyDescent="0.3">
      <c r="A4952" t="s">
        <v>13</v>
      </c>
      <c r="B4952" t="s">
        <v>14</v>
      </c>
      <c r="C4952" t="s">
        <v>15</v>
      </c>
      <c r="D4952" t="s">
        <v>75</v>
      </c>
      <c r="E4952" t="s">
        <v>76</v>
      </c>
      <c r="F4952">
        <v>10009</v>
      </c>
      <c r="G4952" t="s">
        <v>57</v>
      </c>
      <c r="H4952" t="s">
        <v>26</v>
      </c>
      <c r="I4952" t="s">
        <v>34</v>
      </c>
      <c r="J4952" s="31">
        <v>1242</v>
      </c>
      <c r="K4952">
        <v>3</v>
      </c>
      <c r="L4952">
        <v>0</v>
      </c>
      <c r="M4952" s="32">
        <v>52164</v>
      </c>
    </row>
    <row r="4953" spans="1:13" x14ac:dyDescent="0.3">
      <c r="A4953" t="s">
        <v>28</v>
      </c>
      <c r="B4953" t="s">
        <v>14</v>
      </c>
      <c r="C4953" t="s">
        <v>15</v>
      </c>
      <c r="D4953" t="s">
        <v>280</v>
      </c>
      <c r="E4953" t="s">
        <v>70</v>
      </c>
      <c r="F4953">
        <v>48073</v>
      </c>
      <c r="G4953" t="s">
        <v>47</v>
      </c>
      <c r="H4953" t="s">
        <v>26</v>
      </c>
      <c r="I4953" t="s">
        <v>41</v>
      </c>
      <c r="J4953" s="31">
        <v>1296</v>
      </c>
      <c r="K4953">
        <v>2</v>
      </c>
      <c r="L4953">
        <v>0</v>
      </c>
      <c r="M4953" s="32">
        <v>62208</v>
      </c>
    </row>
    <row r="4954" spans="1:13" x14ac:dyDescent="0.3">
      <c r="A4954" t="s">
        <v>13</v>
      </c>
      <c r="B4954" t="s">
        <v>22</v>
      </c>
      <c r="C4954" t="s">
        <v>15</v>
      </c>
      <c r="D4954" t="s">
        <v>52</v>
      </c>
      <c r="E4954" t="s">
        <v>24</v>
      </c>
      <c r="F4954">
        <v>94109</v>
      </c>
      <c r="G4954" t="s">
        <v>25</v>
      </c>
      <c r="H4954" t="s">
        <v>26</v>
      </c>
      <c r="I4954" t="s">
        <v>38</v>
      </c>
      <c r="J4954" s="31">
        <v>6948</v>
      </c>
      <c r="K4954">
        <v>1</v>
      </c>
      <c r="L4954">
        <v>0</v>
      </c>
      <c r="M4954" s="32">
        <v>20844</v>
      </c>
    </row>
    <row r="4955" spans="1:13" x14ac:dyDescent="0.3">
      <c r="A4955" t="s">
        <v>28</v>
      </c>
      <c r="B4955" t="s">
        <v>22</v>
      </c>
      <c r="C4955" t="s">
        <v>15</v>
      </c>
      <c r="D4955" t="s">
        <v>75</v>
      </c>
      <c r="E4955" t="s">
        <v>76</v>
      </c>
      <c r="F4955">
        <v>10009</v>
      </c>
      <c r="G4955" t="s">
        <v>57</v>
      </c>
      <c r="H4955" t="s">
        <v>35</v>
      </c>
      <c r="I4955" t="s">
        <v>36</v>
      </c>
      <c r="J4955" s="31">
        <v>859</v>
      </c>
      <c r="K4955">
        <v>2</v>
      </c>
      <c r="L4955">
        <v>0</v>
      </c>
      <c r="M4955" s="32">
        <v>2577</v>
      </c>
    </row>
    <row r="4956" spans="1:13" x14ac:dyDescent="0.3">
      <c r="A4956" t="s">
        <v>13</v>
      </c>
      <c r="B4956" t="s">
        <v>22</v>
      </c>
      <c r="C4956" t="s">
        <v>15</v>
      </c>
      <c r="D4956" t="s">
        <v>311</v>
      </c>
      <c r="E4956" t="s">
        <v>177</v>
      </c>
      <c r="F4956">
        <v>89031</v>
      </c>
      <c r="G4956" t="s">
        <v>25</v>
      </c>
      <c r="H4956" t="s">
        <v>26</v>
      </c>
      <c r="I4956" t="s">
        <v>34</v>
      </c>
      <c r="J4956" s="31">
        <v>1806</v>
      </c>
      <c r="K4956">
        <v>7</v>
      </c>
      <c r="L4956">
        <v>0</v>
      </c>
      <c r="M4956" s="32">
        <v>46956</v>
      </c>
    </row>
    <row r="4957" spans="1:13" x14ac:dyDescent="0.3">
      <c r="A4957" t="s">
        <v>13</v>
      </c>
      <c r="B4957" t="s">
        <v>22</v>
      </c>
      <c r="C4957" t="s">
        <v>15</v>
      </c>
      <c r="D4957" t="s">
        <v>311</v>
      </c>
      <c r="E4957" t="s">
        <v>177</v>
      </c>
      <c r="F4957">
        <v>89031</v>
      </c>
      <c r="G4957" t="s">
        <v>25</v>
      </c>
      <c r="H4957" t="s">
        <v>26</v>
      </c>
      <c r="I4957" t="s">
        <v>41</v>
      </c>
      <c r="J4957" s="31">
        <v>7914</v>
      </c>
      <c r="K4957">
        <v>3</v>
      </c>
      <c r="L4957">
        <v>0</v>
      </c>
      <c r="M4957" s="32">
        <v>364044</v>
      </c>
    </row>
    <row r="4958" spans="1:13" x14ac:dyDescent="0.3">
      <c r="A4958" t="s">
        <v>13</v>
      </c>
      <c r="B4958" t="s">
        <v>22</v>
      </c>
      <c r="C4958" t="s">
        <v>15</v>
      </c>
      <c r="D4958" t="s">
        <v>311</v>
      </c>
      <c r="E4958" t="s">
        <v>177</v>
      </c>
      <c r="F4958">
        <v>89031</v>
      </c>
      <c r="G4958" t="s">
        <v>25</v>
      </c>
      <c r="H4958" t="s">
        <v>19</v>
      </c>
      <c r="I4958" t="s">
        <v>33</v>
      </c>
      <c r="J4958" s="31">
        <v>374</v>
      </c>
      <c r="K4958">
        <v>2</v>
      </c>
      <c r="L4958">
        <v>0</v>
      </c>
      <c r="M4958" s="32">
        <v>14212</v>
      </c>
    </row>
    <row r="4959" spans="1:13" x14ac:dyDescent="0.3">
      <c r="A4959" t="s">
        <v>28</v>
      </c>
      <c r="B4959" t="s">
        <v>14</v>
      </c>
      <c r="C4959" t="s">
        <v>15</v>
      </c>
      <c r="D4959" t="s">
        <v>323</v>
      </c>
      <c r="E4959" t="s">
        <v>46</v>
      </c>
      <c r="F4959">
        <v>75007</v>
      </c>
      <c r="G4959" t="s">
        <v>47</v>
      </c>
      <c r="H4959" t="s">
        <v>26</v>
      </c>
      <c r="I4959" t="s">
        <v>37</v>
      </c>
      <c r="J4959" s="31">
        <v>2512</v>
      </c>
      <c r="K4959">
        <v>2</v>
      </c>
      <c r="L4959">
        <v>8</v>
      </c>
      <c r="M4959" s="32">
        <v>-4396</v>
      </c>
    </row>
    <row r="4960" spans="1:13" x14ac:dyDescent="0.3">
      <c r="A4960" t="s">
        <v>28</v>
      </c>
      <c r="B4960" t="s">
        <v>14</v>
      </c>
      <c r="C4960" t="s">
        <v>15</v>
      </c>
      <c r="D4960" t="s">
        <v>323</v>
      </c>
      <c r="E4960" t="s">
        <v>46</v>
      </c>
      <c r="F4960">
        <v>75007</v>
      </c>
      <c r="G4960" t="s">
        <v>47</v>
      </c>
      <c r="H4960" t="s">
        <v>26</v>
      </c>
      <c r="I4960" t="s">
        <v>77</v>
      </c>
      <c r="J4960" s="31">
        <v>18864</v>
      </c>
      <c r="K4960">
        <v>9</v>
      </c>
      <c r="L4960">
        <v>2</v>
      </c>
      <c r="M4960" s="32">
        <v>61308</v>
      </c>
    </row>
    <row r="4961" spans="1:13" x14ac:dyDescent="0.3">
      <c r="A4961" t="s">
        <v>28</v>
      </c>
      <c r="B4961" t="s">
        <v>44</v>
      </c>
      <c r="C4961" t="s">
        <v>15</v>
      </c>
      <c r="D4961" t="s">
        <v>23</v>
      </c>
      <c r="E4961" t="s">
        <v>24</v>
      </c>
      <c r="F4961">
        <v>90008</v>
      </c>
      <c r="G4961" t="s">
        <v>25</v>
      </c>
      <c r="H4961" t="s">
        <v>35</v>
      </c>
      <c r="I4961" t="s">
        <v>36</v>
      </c>
      <c r="J4961" s="31">
        <v>61192</v>
      </c>
      <c r="K4961">
        <v>1</v>
      </c>
      <c r="L4961">
        <v>2</v>
      </c>
      <c r="M4961" s="32">
        <v>61192</v>
      </c>
    </row>
    <row r="4962" spans="1:13" x14ac:dyDescent="0.3">
      <c r="A4962" t="s">
        <v>28</v>
      </c>
      <c r="B4962" t="s">
        <v>44</v>
      </c>
      <c r="C4962" t="s">
        <v>15</v>
      </c>
      <c r="D4962" t="s">
        <v>23</v>
      </c>
      <c r="E4962" t="s">
        <v>24</v>
      </c>
      <c r="F4962">
        <v>90008</v>
      </c>
      <c r="G4962" t="s">
        <v>25</v>
      </c>
      <c r="H4962" t="s">
        <v>26</v>
      </c>
      <c r="I4962" t="s">
        <v>38</v>
      </c>
      <c r="J4962" s="31">
        <v>6784</v>
      </c>
      <c r="K4962">
        <v>1</v>
      </c>
      <c r="L4962">
        <v>0</v>
      </c>
      <c r="M4962" s="32">
        <v>183168</v>
      </c>
    </row>
    <row r="4963" spans="1:13" x14ac:dyDescent="0.3">
      <c r="A4963" t="s">
        <v>62</v>
      </c>
      <c r="B4963" t="s">
        <v>14</v>
      </c>
      <c r="C4963" t="s">
        <v>15</v>
      </c>
      <c r="D4963" t="s">
        <v>42</v>
      </c>
      <c r="E4963" t="s">
        <v>43</v>
      </c>
      <c r="F4963">
        <v>98103</v>
      </c>
      <c r="G4963" t="s">
        <v>25</v>
      </c>
      <c r="H4963" t="s">
        <v>19</v>
      </c>
      <c r="I4963" t="s">
        <v>21</v>
      </c>
      <c r="J4963" s="31">
        <v>48712</v>
      </c>
      <c r="K4963">
        <v>1</v>
      </c>
      <c r="L4963">
        <v>2</v>
      </c>
      <c r="M4963" s="32">
        <v>54801</v>
      </c>
    </row>
    <row r="4964" spans="1:13" x14ac:dyDescent="0.3">
      <c r="A4964" t="s">
        <v>62</v>
      </c>
      <c r="B4964" t="s">
        <v>14</v>
      </c>
      <c r="C4964" t="s">
        <v>15</v>
      </c>
      <c r="D4964" t="s">
        <v>42</v>
      </c>
      <c r="E4964" t="s">
        <v>43</v>
      </c>
      <c r="F4964">
        <v>98103</v>
      </c>
      <c r="G4964" t="s">
        <v>25</v>
      </c>
      <c r="H4964" t="s">
        <v>26</v>
      </c>
      <c r="I4964" t="s">
        <v>34</v>
      </c>
      <c r="J4964" s="31">
        <v>1794</v>
      </c>
      <c r="K4964">
        <v>3</v>
      </c>
      <c r="L4964">
        <v>0</v>
      </c>
      <c r="M4964" s="32">
        <v>46644</v>
      </c>
    </row>
    <row r="4965" spans="1:13" x14ac:dyDescent="0.3">
      <c r="A4965" t="s">
        <v>62</v>
      </c>
      <c r="B4965" t="s">
        <v>14</v>
      </c>
      <c r="C4965" t="s">
        <v>15</v>
      </c>
      <c r="D4965" t="s">
        <v>42</v>
      </c>
      <c r="E4965" t="s">
        <v>43</v>
      </c>
      <c r="F4965">
        <v>98103</v>
      </c>
      <c r="G4965" t="s">
        <v>25</v>
      </c>
      <c r="H4965" t="s">
        <v>26</v>
      </c>
      <c r="I4965" t="s">
        <v>32</v>
      </c>
      <c r="J4965" s="31">
        <v>24294</v>
      </c>
      <c r="K4965">
        <v>3</v>
      </c>
      <c r="L4965">
        <v>0</v>
      </c>
      <c r="M4965" s="32">
        <v>48588</v>
      </c>
    </row>
    <row r="4966" spans="1:13" x14ac:dyDescent="0.3">
      <c r="A4966" t="s">
        <v>13</v>
      </c>
      <c r="B4966" t="s">
        <v>14</v>
      </c>
      <c r="C4966" t="s">
        <v>15</v>
      </c>
      <c r="D4966" t="s">
        <v>29</v>
      </c>
      <c r="E4966" t="s">
        <v>30</v>
      </c>
      <c r="F4966">
        <v>33311</v>
      </c>
      <c r="G4966" t="s">
        <v>18</v>
      </c>
      <c r="H4966" t="s">
        <v>26</v>
      </c>
      <c r="I4966" t="s">
        <v>37</v>
      </c>
      <c r="J4966" s="31">
        <v>7764</v>
      </c>
      <c r="K4966">
        <v>4</v>
      </c>
      <c r="L4966">
        <v>7</v>
      </c>
      <c r="M4966" s="32">
        <v>-5176</v>
      </c>
    </row>
    <row r="4967" spans="1:13" x14ac:dyDescent="0.3">
      <c r="A4967" t="s">
        <v>13</v>
      </c>
      <c r="B4967" t="s">
        <v>22</v>
      </c>
      <c r="C4967" t="s">
        <v>15</v>
      </c>
      <c r="D4967" t="s">
        <v>90</v>
      </c>
      <c r="E4967" t="s">
        <v>86</v>
      </c>
      <c r="F4967">
        <v>38401</v>
      </c>
      <c r="G4967" t="s">
        <v>18</v>
      </c>
      <c r="H4967" t="s">
        <v>35</v>
      </c>
      <c r="I4967" t="s">
        <v>36</v>
      </c>
      <c r="J4967" s="31">
        <v>46704</v>
      </c>
      <c r="K4967">
        <v>4</v>
      </c>
      <c r="L4967">
        <v>2</v>
      </c>
      <c r="M4967" s="32">
        <v>5838</v>
      </c>
    </row>
    <row r="4968" spans="1:13" x14ac:dyDescent="0.3">
      <c r="A4968" t="s">
        <v>13</v>
      </c>
      <c r="B4968" t="s">
        <v>44</v>
      </c>
      <c r="C4968" t="s">
        <v>15</v>
      </c>
      <c r="D4968" t="s">
        <v>290</v>
      </c>
      <c r="E4968" t="s">
        <v>179</v>
      </c>
      <c r="F4968">
        <v>2908</v>
      </c>
      <c r="G4968" t="s">
        <v>57</v>
      </c>
      <c r="H4968" t="s">
        <v>35</v>
      </c>
      <c r="I4968" t="s">
        <v>36</v>
      </c>
      <c r="J4968" s="31">
        <v>12885</v>
      </c>
      <c r="K4968">
        <v>3</v>
      </c>
      <c r="L4968">
        <v>0</v>
      </c>
      <c r="M4968" s="32">
        <v>38655</v>
      </c>
    </row>
    <row r="4969" spans="1:13" x14ac:dyDescent="0.3">
      <c r="A4969" t="s">
        <v>13</v>
      </c>
      <c r="B4969" t="s">
        <v>44</v>
      </c>
      <c r="C4969" t="s">
        <v>15</v>
      </c>
      <c r="D4969" t="s">
        <v>290</v>
      </c>
      <c r="E4969" t="s">
        <v>179</v>
      </c>
      <c r="F4969">
        <v>2908</v>
      </c>
      <c r="G4969" t="s">
        <v>57</v>
      </c>
      <c r="H4969" t="s">
        <v>26</v>
      </c>
      <c r="I4969" t="s">
        <v>41</v>
      </c>
      <c r="J4969" s="31">
        <v>84</v>
      </c>
      <c r="K4969">
        <v>2</v>
      </c>
      <c r="L4969">
        <v>0</v>
      </c>
      <c r="M4969" s="32">
        <v>4116</v>
      </c>
    </row>
    <row r="4970" spans="1:13" x14ac:dyDescent="0.3">
      <c r="A4970" t="s">
        <v>13</v>
      </c>
      <c r="B4970" t="s">
        <v>44</v>
      </c>
      <c r="C4970" t="s">
        <v>15</v>
      </c>
      <c r="D4970" t="s">
        <v>290</v>
      </c>
      <c r="E4970" t="s">
        <v>179</v>
      </c>
      <c r="F4970">
        <v>2908</v>
      </c>
      <c r="G4970" t="s">
        <v>57</v>
      </c>
      <c r="H4970" t="s">
        <v>35</v>
      </c>
      <c r="I4970" t="s">
        <v>59</v>
      </c>
      <c r="J4970" s="31">
        <v>19998</v>
      </c>
      <c r="K4970">
        <v>2</v>
      </c>
      <c r="L4970">
        <v>0</v>
      </c>
      <c r="M4970" s="32">
        <v>839916</v>
      </c>
    </row>
    <row r="4971" spans="1:13" x14ac:dyDescent="0.3">
      <c r="A4971" t="s">
        <v>13</v>
      </c>
      <c r="B4971" t="s">
        <v>44</v>
      </c>
      <c r="C4971" t="s">
        <v>15</v>
      </c>
      <c r="D4971" t="s">
        <v>290</v>
      </c>
      <c r="E4971" t="s">
        <v>179</v>
      </c>
      <c r="F4971">
        <v>2908</v>
      </c>
      <c r="G4971" t="s">
        <v>57</v>
      </c>
      <c r="H4971" t="s">
        <v>19</v>
      </c>
      <c r="I4971" t="s">
        <v>21</v>
      </c>
      <c r="J4971" s="31">
        <v>11098</v>
      </c>
      <c r="K4971">
        <v>1</v>
      </c>
      <c r="L4971">
        <v>0</v>
      </c>
      <c r="M4971" s="32">
        <v>155372</v>
      </c>
    </row>
    <row r="4972" spans="1:13" x14ac:dyDescent="0.3">
      <c r="A4972" t="s">
        <v>62</v>
      </c>
      <c r="B4972" t="s">
        <v>22</v>
      </c>
      <c r="C4972" t="s">
        <v>15</v>
      </c>
      <c r="D4972" t="s">
        <v>189</v>
      </c>
      <c r="E4972" t="s">
        <v>30</v>
      </c>
      <c r="F4972">
        <v>32216</v>
      </c>
      <c r="G4972" t="s">
        <v>18</v>
      </c>
      <c r="H4972" t="s">
        <v>19</v>
      </c>
      <c r="I4972" t="s">
        <v>21</v>
      </c>
      <c r="J4972" s="31">
        <v>207984</v>
      </c>
      <c r="K4972">
        <v>2</v>
      </c>
      <c r="L4972">
        <v>2</v>
      </c>
      <c r="M4972" s="32">
        <v>-285978</v>
      </c>
    </row>
    <row r="4973" spans="1:13" x14ac:dyDescent="0.3">
      <c r="A4973" t="s">
        <v>62</v>
      </c>
      <c r="B4973" t="s">
        <v>22</v>
      </c>
      <c r="C4973" t="s">
        <v>15</v>
      </c>
      <c r="D4973" t="s">
        <v>189</v>
      </c>
      <c r="E4973" t="s">
        <v>30</v>
      </c>
      <c r="F4973">
        <v>32216</v>
      </c>
      <c r="G4973" t="s">
        <v>18</v>
      </c>
      <c r="H4973" t="s">
        <v>26</v>
      </c>
      <c r="I4973" t="s">
        <v>41</v>
      </c>
      <c r="J4973" s="31">
        <v>36112</v>
      </c>
      <c r="K4973">
        <v>2</v>
      </c>
      <c r="L4973">
        <v>2</v>
      </c>
      <c r="M4973" s="32">
        <v>126392</v>
      </c>
    </row>
    <row r="4974" spans="1:13" x14ac:dyDescent="0.3">
      <c r="A4974" t="s">
        <v>62</v>
      </c>
      <c r="B4974" t="s">
        <v>22</v>
      </c>
      <c r="C4974" t="s">
        <v>15</v>
      </c>
      <c r="D4974" t="s">
        <v>189</v>
      </c>
      <c r="E4974" t="s">
        <v>30</v>
      </c>
      <c r="F4974">
        <v>32216</v>
      </c>
      <c r="G4974" t="s">
        <v>18</v>
      </c>
      <c r="H4974" t="s">
        <v>19</v>
      </c>
      <c r="I4974" t="s">
        <v>33</v>
      </c>
      <c r="J4974" s="31">
        <v>35568</v>
      </c>
      <c r="K4974">
        <v>2</v>
      </c>
      <c r="L4974">
        <v>2</v>
      </c>
      <c r="M4974" s="32">
        <v>57798</v>
      </c>
    </row>
    <row r="4975" spans="1:13" x14ac:dyDescent="0.3">
      <c r="A4975" t="s">
        <v>62</v>
      </c>
      <c r="B4975" t="s">
        <v>22</v>
      </c>
      <c r="C4975" t="s">
        <v>15</v>
      </c>
      <c r="D4975" t="s">
        <v>189</v>
      </c>
      <c r="E4975" t="s">
        <v>30</v>
      </c>
      <c r="F4975">
        <v>32216</v>
      </c>
      <c r="G4975" t="s">
        <v>18</v>
      </c>
      <c r="H4975" t="s">
        <v>26</v>
      </c>
      <c r="I4975" t="s">
        <v>41</v>
      </c>
      <c r="J4975" s="31">
        <v>88768</v>
      </c>
      <c r="K4975">
        <v>2</v>
      </c>
      <c r="L4975">
        <v>2</v>
      </c>
      <c r="M4975" s="32">
        <v>310688</v>
      </c>
    </row>
    <row r="4976" spans="1:13" x14ac:dyDescent="0.3">
      <c r="A4976" t="s">
        <v>28</v>
      </c>
      <c r="B4976" t="s">
        <v>44</v>
      </c>
      <c r="C4976" t="s">
        <v>15</v>
      </c>
      <c r="D4976" t="s">
        <v>230</v>
      </c>
      <c r="E4976" t="s">
        <v>24</v>
      </c>
      <c r="F4976">
        <v>92054</v>
      </c>
      <c r="G4976" t="s">
        <v>25</v>
      </c>
      <c r="H4976" t="s">
        <v>26</v>
      </c>
      <c r="I4976" t="s">
        <v>41</v>
      </c>
      <c r="J4976" s="31">
        <v>129</v>
      </c>
      <c r="K4976">
        <v>2</v>
      </c>
      <c r="L4976">
        <v>0</v>
      </c>
      <c r="M4976" s="32">
        <v>6321</v>
      </c>
    </row>
    <row r="4977" spans="1:13" x14ac:dyDescent="0.3">
      <c r="A4977" t="s">
        <v>13</v>
      </c>
      <c r="B4977" t="s">
        <v>22</v>
      </c>
      <c r="C4977" t="s">
        <v>15</v>
      </c>
      <c r="D4977" t="s">
        <v>189</v>
      </c>
      <c r="E4977" t="s">
        <v>30</v>
      </c>
      <c r="F4977">
        <v>32216</v>
      </c>
      <c r="G4977" t="s">
        <v>18</v>
      </c>
      <c r="H4977" t="s">
        <v>35</v>
      </c>
      <c r="I4977" t="s">
        <v>59</v>
      </c>
      <c r="J4977" s="31">
        <v>71712</v>
      </c>
      <c r="K4977">
        <v>9</v>
      </c>
      <c r="L4977">
        <v>2</v>
      </c>
      <c r="M4977" s="32">
        <v>152388</v>
      </c>
    </row>
    <row r="4978" spans="1:13" x14ac:dyDescent="0.3">
      <c r="A4978" t="s">
        <v>62</v>
      </c>
      <c r="B4978" t="s">
        <v>14</v>
      </c>
      <c r="C4978" t="s">
        <v>15</v>
      </c>
      <c r="D4978" t="s">
        <v>75</v>
      </c>
      <c r="E4978" t="s">
        <v>76</v>
      </c>
      <c r="F4978">
        <v>10024</v>
      </c>
      <c r="G4978" t="s">
        <v>57</v>
      </c>
      <c r="H4978" t="s">
        <v>26</v>
      </c>
      <c r="I4978" t="s">
        <v>37</v>
      </c>
      <c r="J4978" s="31">
        <v>2136</v>
      </c>
      <c r="K4978">
        <v>5</v>
      </c>
      <c r="L4978">
        <v>2</v>
      </c>
      <c r="M4978" s="32">
        <v>7209</v>
      </c>
    </row>
    <row r="4979" spans="1:13" x14ac:dyDescent="0.3">
      <c r="A4979" t="s">
        <v>62</v>
      </c>
      <c r="B4979" t="s">
        <v>14</v>
      </c>
      <c r="C4979" t="s">
        <v>15</v>
      </c>
      <c r="D4979" t="s">
        <v>75</v>
      </c>
      <c r="E4979" t="s">
        <v>76</v>
      </c>
      <c r="F4979">
        <v>10024</v>
      </c>
      <c r="G4979" t="s">
        <v>57</v>
      </c>
      <c r="H4979" t="s">
        <v>26</v>
      </c>
      <c r="I4979" t="s">
        <v>37</v>
      </c>
      <c r="J4979" s="31">
        <v>6688</v>
      </c>
      <c r="K4979">
        <v>2</v>
      </c>
      <c r="L4979">
        <v>2</v>
      </c>
      <c r="M4979" s="32">
        <v>23408</v>
      </c>
    </row>
    <row r="4980" spans="1:13" x14ac:dyDescent="0.3">
      <c r="A4980" t="s">
        <v>62</v>
      </c>
      <c r="B4980" t="s">
        <v>14</v>
      </c>
      <c r="C4980" t="s">
        <v>15</v>
      </c>
      <c r="D4980" t="s">
        <v>75</v>
      </c>
      <c r="E4980" t="s">
        <v>76</v>
      </c>
      <c r="F4980">
        <v>10024</v>
      </c>
      <c r="G4980" t="s">
        <v>57</v>
      </c>
      <c r="H4980" t="s">
        <v>35</v>
      </c>
      <c r="I4980" t="s">
        <v>36</v>
      </c>
      <c r="J4980" s="31">
        <v>77394</v>
      </c>
      <c r="K4980">
        <v>6</v>
      </c>
      <c r="L4980">
        <v>0</v>
      </c>
      <c r="M4980" s="32">
        <v>2244426</v>
      </c>
    </row>
    <row r="4981" spans="1:13" x14ac:dyDescent="0.3">
      <c r="A4981" t="s">
        <v>13</v>
      </c>
      <c r="B4981" t="s">
        <v>22</v>
      </c>
      <c r="C4981" t="s">
        <v>15</v>
      </c>
      <c r="D4981" t="s">
        <v>79</v>
      </c>
      <c r="E4981" t="s">
        <v>65</v>
      </c>
      <c r="F4981">
        <v>60610</v>
      </c>
      <c r="G4981" t="s">
        <v>47</v>
      </c>
      <c r="H4981" t="s">
        <v>26</v>
      </c>
      <c r="I4981" t="s">
        <v>110</v>
      </c>
      <c r="J4981" s="31">
        <v>20568</v>
      </c>
      <c r="K4981">
        <v>3</v>
      </c>
      <c r="L4981">
        <v>2</v>
      </c>
      <c r="M4981" s="32">
        <v>15426</v>
      </c>
    </row>
    <row r="4982" spans="1:13" x14ac:dyDescent="0.3">
      <c r="A4982" t="s">
        <v>13</v>
      </c>
      <c r="B4982" t="s">
        <v>22</v>
      </c>
      <c r="C4982" t="s">
        <v>15</v>
      </c>
      <c r="D4982" t="s">
        <v>79</v>
      </c>
      <c r="E4982" t="s">
        <v>65</v>
      </c>
      <c r="F4982">
        <v>60610</v>
      </c>
      <c r="G4982" t="s">
        <v>47</v>
      </c>
      <c r="H4982" t="s">
        <v>26</v>
      </c>
      <c r="I4982" t="s">
        <v>38</v>
      </c>
      <c r="J4982" s="31">
        <v>4356</v>
      </c>
      <c r="K4982">
        <v>2</v>
      </c>
      <c r="L4982">
        <v>8</v>
      </c>
      <c r="M4982" s="32">
        <v>-117612</v>
      </c>
    </row>
    <row r="4983" spans="1:13" x14ac:dyDescent="0.3">
      <c r="A4983" t="s">
        <v>13</v>
      </c>
      <c r="B4983" t="s">
        <v>22</v>
      </c>
      <c r="C4983" t="s">
        <v>15</v>
      </c>
      <c r="D4983" t="s">
        <v>79</v>
      </c>
      <c r="E4983" t="s">
        <v>65</v>
      </c>
      <c r="F4983">
        <v>60610</v>
      </c>
      <c r="G4983" t="s">
        <v>47</v>
      </c>
      <c r="H4983" t="s">
        <v>35</v>
      </c>
      <c r="I4983" t="s">
        <v>59</v>
      </c>
      <c r="J4983" s="31">
        <v>1904</v>
      </c>
      <c r="K4983">
        <v>4</v>
      </c>
      <c r="L4983">
        <v>2</v>
      </c>
      <c r="M4983" s="32">
        <v>-1428</v>
      </c>
    </row>
    <row r="4984" spans="1:13" x14ac:dyDescent="0.3">
      <c r="A4984" t="s">
        <v>28</v>
      </c>
      <c r="B4984" t="s">
        <v>22</v>
      </c>
      <c r="C4984" t="s">
        <v>15</v>
      </c>
      <c r="D4984" t="s">
        <v>181</v>
      </c>
      <c r="E4984" t="s">
        <v>24</v>
      </c>
      <c r="F4984">
        <v>92646</v>
      </c>
      <c r="G4984" t="s">
        <v>25</v>
      </c>
      <c r="H4984" t="s">
        <v>26</v>
      </c>
      <c r="I4984" t="s">
        <v>27</v>
      </c>
      <c r="J4984" s="31">
        <v>522</v>
      </c>
      <c r="K4984">
        <v>2</v>
      </c>
      <c r="L4984">
        <v>0</v>
      </c>
      <c r="M4984" s="32">
        <v>24012</v>
      </c>
    </row>
    <row r="4985" spans="1:13" x14ac:dyDescent="0.3">
      <c r="A4985" t="s">
        <v>13</v>
      </c>
      <c r="B4985" t="s">
        <v>14</v>
      </c>
      <c r="C4985" t="s">
        <v>15</v>
      </c>
      <c r="D4985" t="s">
        <v>144</v>
      </c>
      <c r="E4985" t="s">
        <v>24</v>
      </c>
      <c r="F4985">
        <v>92105</v>
      </c>
      <c r="G4985" t="s">
        <v>25</v>
      </c>
      <c r="H4985" t="s">
        <v>26</v>
      </c>
      <c r="I4985" t="s">
        <v>32</v>
      </c>
      <c r="J4985" s="31">
        <v>8484</v>
      </c>
      <c r="K4985">
        <v>3</v>
      </c>
      <c r="L4985">
        <v>0</v>
      </c>
      <c r="M4985" s="32">
        <v>229068</v>
      </c>
    </row>
    <row r="4986" spans="1:13" x14ac:dyDescent="0.3">
      <c r="A4986" t="s">
        <v>28</v>
      </c>
      <c r="B4986" t="s">
        <v>22</v>
      </c>
      <c r="C4986" t="s">
        <v>15</v>
      </c>
      <c r="D4986" t="s">
        <v>405</v>
      </c>
      <c r="E4986" t="s">
        <v>86</v>
      </c>
      <c r="F4986">
        <v>37211</v>
      </c>
      <c r="G4986" t="s">
        <v>18</v>
      </c>
      <c r="H4986" t="s">
        <v>26</v>
      </c>
      <c r="I4986" t="s">
        <v>77</v>
      </c>
      <c r="J4986" s="31">
        <v>724</v>
      </c>
      <c r="K4986">
        <v>5</v>
      </c>
      <c r="L4986">
        <v>2</v>
      </c>
      <c r="M4986" s="32">
        <v>11765</v>
      </c>
    </row>
    <row r="4987" spans="1:13" x14ac:dyDescent="0.3">
      <c r="A4987" t="s">
        <v>168</v>
      </c>
      <c r="B4987" t="s">
        <v>14</v>
      </c>
      <c r="C4987" t="s">
        <v>15</v>
      </c>
      <c r="D4987" t="s">
        <v>75</v>
      </c>
      <c r="E4987" t="s">
        <v>76</v>
      </c>
      <c r="F4987">
        <v>10009</v>
      </c>
      <c r="G4987" t="s">
        <v>57</v>
      </c>
      <c r="H4987" t="s">
        <v>26</v>
      </c>
      <c r="I4987" t="s">
        <v>27</v>
      </c>
      <c r="J4987" s="31">
        <v>144</v>
      </c>
      <c r="K4987">
        <v>5</v>
      </c>
      <c r="L4987">
        <v>0</v>
      </c>
      <c r="M4987" s="32">
        <v>7056</v>
      </c>
    </row>
    <row r="4988" spans="1:13" x14ac:dyDescent="0.3">
      <c r="A4988" t="s">
        <v>28</v>
      </c>
      <c r="B4988" t="s">
        <v>44</v>
      </c>
      <c r="C4988" t="s">
        <v>15</v>
      </c>
      <c r="D4988" t="s">
        <v>151</v>
      </c>
      <c r="E4988" t="s">
        <v>98</v>
      </c>
      <c r="F4988">
        <v>80906</v>
      </c>
      <c r="G4988" t="s">
        <v>25</v>
      </c>
      <c r="H4988" t="s">
        <v>26</v>
      </c>
      <c r="I4988" t="s">
        <v>41</v>
      </c>
      <c r="J4988" s="31">
        <v>15552</v>
      </c>
      <c r="K4988">
        <v>3</v>
      </c>
      <c r="L4988">
        <v>2</v>
      </c>
      <c r="M4988" s="32">
        <v>54432</v>
      </c>
    </row>
    <row r="4989" spans="1:13" x14ac:dyDescent="0.3">
      <c r="A4989" t="s">
        <v>28</v>
      </c>
      <c r="B4989" t="s">
        <v>44</v>
      </c>
      <c r="C4989" t="s">
        <v>15</v>
      </c>
      <c r="D4989" t="s">
        <v>151</v>
      </c>
      <c r="E4989" t="s">
        <v>98</v>
      </c>
      <c r="F4989">
        <v>80906</v>
      </c>
      <c r="G4989" t="s">
        <v>25</v>
      </c>
      <c r="H4989" t="s">
        <v>19</v>
      </c>
      <c r="I4989" t="s">
        <v>21</v>
      </c>
      <c r="J4989" s="31">
        <v>132576</v>
      </c>
      <c r="K4989">
        <v>6</v>
      </c>
      <c r="L4989">
        <v>2</v>
      </c>
      <c r="M4989" s="32">
        <v>149148</v>
      </c>
    </row>
    <row r="4990" spans="1:13" x14ac:dyDescent="0.3">
      <c r="A4990" t="s">
        <v>28</v>
      </c>
      <c r="B4990" t="s">
        <v>44</v>
      </c>
      <c r="C4990" t="s">
        <v>15</v>
      </c>
      <c r="D4990" t="s">
        <v>151</v>
      </c>
      <c r="E4990" t="s">
        <v>98</v>
      </c>
      <c r="F4990">
        <v>80906</v>
      </c>
      <c r="G4990" t="s">
        <v>25</v>
      </c>
      <c r="H4990" t="s">
        <v>26</v>
      </c>
      <c r="I4990" t="s">
        <v>37</v>
      </c>
      <c r="J4990" s="31">
        <v>3108</v>
      </c>
      <c r="K4990">
        <v>2</v>
      </c>
      <c r="L4990">
        <v>7</v>
      </c>
      <c r="M4990" s="32">
        <v>-21756</v>
      </c>
    </row>
    <row r="4991" spans="1:13" x14ac:dyDescent="0.3">
      <c r="A4991" t="s">
        <v>28</v>
      </c>
      <c r="B4991" t="s">
        <v>44</v>
      </c>
      <c r="C4991" t="s">
        <v>15</v>
      </c>
      <c r="D4991" t="s">
        <v>52</v>
      </c>
      <c r="E4991" t="s">
        <v>24</v>
      </c>
      <c r="F4991">
        <v>94110</v>
      </c>
      <c r="G4991" t="s">
        <v>25</v>
      </c>
      <c r="H4991" t="s">
        <v>26</v>
      </c>
      <c r="I4991" t="s">
        <v>37</v>
      </c>
      <c r="J4991" s="31">
        <v>6672</v>
      </c>
      <c r="K4991">
        <v>3</v>
      </c>
      <c r="L4991">
        <v>2</v>
      </c>
      <c r="M4991" s="32">
        <v>21684</v>
      </c>
    </row>
    <row r="4992" spans="1:13" x14ac:dyDescent="0.3">
      <c r="A4992" t="s">
        <v>28</v>
      </c>
      <c r="B4992" t="s">
        <v>44</v>
      </c>
      <c r="C4992" t="s">
        <v>15</v>
      </c>
      <c r="D4992" t="s">
        <v>52</v>
      </c>
      <c r="E4992" t="s">
        <v>24</v>
      </c>
      <c r="F4992">
        <v>94110</v>
      </c>
      <c r="G4992" t="s">
        <v>25</v>
      </c>
      <c r="H4992" t="s">
        <v>35</v>
      </c>
      <c r="I4992" t="s">
        <v>36</v>
      </c>
      <c r="J4992" s="31">
        <v>689408</v>
      </c>
      <c r="K4992">
        <v>4</v>
      </c>
      <c r="L4992">
        <v>2</v>
      </c>
      <c r="M4992" s="32">
        <v>775584</v>
      </c>
    </row>
    <row r="4993" spans="1:13" x14ac:dyDescent="0.3">
      <c r="A4993" t="s">
        <v>28</v>
      </c>
      <c r="B4993" t="s">
        <v>22</v>
      </c>
      <c r="C4993" t="s">
        <v>15</v>
      </c>
      <c r="D4993" t="s">
        <v>79</v>
      </c>
      <c r="E4993" t="s">
        <v>65</v>
      </c>
      <c r="F4993">
        <v>60653</v>
      </c>
      <c r="G4993" t="s">
        <v>47</v>
      </c>
      <c r="H4993" t="s">
        <v>26</v>
      </c>
      <c r="I4993" t="s">
        <v>37</v>
      </c>
      <c r="J4993" s="31">
        <v>188999</v>
      </c>
      <c r="K4993">
        <v>5</v>
      </c>
      <c r="L4993">
        <v>8</v>
      </c>
      <c r="M4993" s="32">
        <v>-29294845</v>
      </c>
    </row>
    <row r="4994" spans="1:13" x14ac:dyDescent="0.3">
      <c r="A4994" t="s">
        <v>28</v>
      </c>
      <c r="B4994" t="s">
        <v>22</v>
      </c>
      <c r="C4994" t="s">
        <v>15</v>
      </c>
      <c r="D4994" t="s">
        <v>85</v>
      </c>
      <c r="E4994" t="s">
        <v>86</v>
      </c>
      <c r="F4994">
        <v>38109</v>
      </c>
      <c r="G4994" t="s">
        <v>18</v>
      </c>
      <c r="H4994" t="s">
        <v>26</v>
      </c>
      <c r="I4994" t="s">
        <v>60</v>
      </c>
      <c r="J4994" s="31">
        <v>55936</v>
      </c>
      <c r="K4994">
        <v>8</v>
      </c>
      <c r="L4994">
        <v>2</v>
      </c>
      <c r="M4994" s="32">
        <v>188784</v>
      </c>
    </row>
    <row r="4995" spans="1:13" x14ac:dyDescent="0.3">
      <c r="A4995" t="s">
        <v>28</v>
      </c>
      <c r="B4995" t="s">
        <v>22</v>
      </c>
      <c r="C4995" t="s">
        <v>15</v>
      </c>
      <c r="D4995" t="s">
        <v>85</v>
      </c>
      <c r="E4995" t="s">
        <v>86</v>
      </c>
      <c r="F4995">
        <v>38109</v>
      </c>
      <c r="G4995" t="s">
        <v>18</v>
      </c>
      <c r="H4995" t="s">
        <v>26</v>
      </c>
      <c r="I4995" t="s">
        <v>27</v>
      </c>
      <c r="J4995" s="31">
        <v>18432</v>
      </c>
      <c r="K4995">
        <v>8</v>
      </c>
      <c r="L4995">
        <v>2</v>
      </c>
      <c r="M4995" s="32">
        <v>59904</v>
      </c>
    </row>
    <row r="4996" spans="1:13" x14ac:dyDescent="0.3">
      <c r="A4996" t="s">
        <v>28</v>
      </c>
      <c r="B4996" t="s">
        <v>22</v>
      </c>
      <c r="C4996" t="s">
        <v>15</v>
      </c>
      <c r="D4996" t="s">
        <v>85</v>
      </c>
      <c r="E4996" t="s">
        <v>86</v>
      </c>
      <c r="F4996">
        <v>38109</v>
      </c>
      <c r="G4996" t="s">
        <v>18</v>
      </c>
      <c r="H4996" t="s">
        <v>19</v>
      </c>
      <c r="I4996" t="s">
        <v>33</v>
      </c>
      <c r="J4996" s="31">
        <v>2032</v>
      </c>
      <c r="K4996">
        <v>5</v>
      </c>
      <c r="L4996">
        <v>2</v>
      </c>
      <c r="M4996" s="32">
        <v>3556</v>
      </c>
    </row>
    <row r="4997" spans="1:13" x14ac:dyDescent="0.3">
      <c r="A4997" t="s">
        <v>28</v>
      </c>
      <c r="B4997" t="s">
        <v>44</v>
      </c>
      <c r="C4997" t="s">
        <v>15</v>
      </c>
      <c r="D4997" t="s">
        <v>75</v>
      </c>
      <c r="E4997" t="s">
        <v>76</v>
      </c>
      <c r="F4997">
        <v>10011</v>
      </c>
      <c r="G4997" t="s">
        <v>57</v>
      </c>
      <c r="H4997" t="s">
        <v>26</v>
      </c>
      <c r="I4997" t="s">
        <v>37</v>
      </c>
      <c r="J4997" s="31">
        <v>52064</v>
      </c>
      <c r="K4997">
        <v>4</v>
      </c>
      <c r="L4997">
        <v>2</v>
      </c>
      <c r="M4997" s="32">
        <v>188732</v>
      </c>
    </row>
    <row r="4998" spans="1:13" x14ac:dyDescent="0.3">
      <c r="A4998" t="s">
        <v>28</v>
      </c>
      <c r="B4998" t="s">
        <v>22</v>
      </c>
      <c r="C4998" t="s">
        <v>15</v>
      </c>
      <c r="D4998" t="s">
        <v>339</v>
      </c>
      <c r="E4998" t="s">
        <v>40</v>
      </c>
      <c r="F4998">
        <v>27604</v>
      </c>
      <c r="G4998" t="s">
        <v>18</v>
      </c>
      <c r="H4998" t="s">
        <v>26</v>
      </c>
      <c r="I4998" t="s">
        <v>38</v>
      </c>
      <c r="J4998" s="31">
        <v>48784</v>
      </c>
      <c r="K4998">
        <v>1</v>
      </c>
      <c r="L4998">
        <v>2</v>
      </c>
      <c r="M4998" s="32">
        <v>36588</v>
      </c>
    </row>
    <row r="4999" spans="1:13" x14ac:dyDescent="0.3">
      <c r="A4999" t="s">
        <v>28</v>
      </c>
      <c r="B4999" t="s">
        <v>22</v>
      </c>
      <c r="C4999" t="s">
        <v>15</v>
      </c>
      <c r="D4999" t="s">
        <v>339</v>
      </c>
      <c r="E4999" t="s">
        <v>40</v>
      </c>
      <c r="F4999">
        <v>27604</v>
      </c>
      <c r="G4999" t="s">
        <v>18</v>
      </c>
      <c r="H4999" t="s">
        <v>26</v>
      </c>
      <c r="I4999" t="s">
        <v>37</v>
      </c>
      <c r="J4999" s="31">
        <v>13092</v>
      </c>
      <c r="K4999">
        <v>4</v>
      </c>
      <c r="L4999">
        <v>7</v>
      </c>
      <c r="M4999" s="32">
        <v>-100372</v>
      </c>
    </row>
    <row r="5000" spans="1:13" x14ac:dyDescent="0.3">
      <c r="A5000" t="s">
        <v>28</v>
      </c>
      <c r="B5000" t="s">
        <v>44</v>
      </c>
      <c r="C5000" t="s">
        <v>15</v>
      </c>
      <c r="D5000" t="s">
        <v>23</v>
      </c>
      <c r="E5000" t="s">
        <v>24</v>
      </c>
      <c r="F5000">
        <v>90045</v>
      </c>
      <c r="G5000" t="s">
        <v>25</v>
      </c>
      <c r="H5000" t="s">
        <v>35</v>
      </c>
      <c r="I5000" t="s">
        <v>36</v>
      </c>
      <c r="J5000" s="31">
        <v>109592</v>
      </c>
      <c r="K5000">
        <v>1</v>
      </c>
      <c r="L5000">
        <v>2</v>
      </c>
      <c r="M5000" s="32">
        <v>82194</v>
      </c>
    </row>
    <row r="5001" spans="1:13" x14ac:dyDescent="0.3">
      <c r="A5001" t="s">
        <v>28</v>
      </c>
      <c r="B5001" t="s">
        <v>44</v>
      </c>
      <c r="C5001" t="s">
        <v>15</v>
      </c>
      <c r="D5001" t="s">
        <v>23</v>
      </c>
      <c r="E5001" t="s">
        <v>24</v>
      </c>
      <c r="F5001">
        <v>90045</v>
      </c>
      <c r="G5001" t="s">
        <v>25</v>
      </c>
      <c r="H5001" t="s">
        <v>26</v>
      </c>
      <c r="I5001" t="s">
        <v>41</v>
      </c>
      <c r="J5001" s="31">
        <v>567</v>
      </c>
      <c r="K5001">
        <v>5</v>
      </c>
      <c r="L5001">
        <v>0</v>
      </c>
      <c r="M5001" s="32">
        <v>27783</v>
      </c>
    </row>
    <row r="5002" spans="1:13" x14ac:dyDescent="0.3">
      <c r="A5002" t="s">
        <v>28</v>
      </c>
      <c r="B5002" t="s">
        <v>44</v>
      </c>
      <c r="C5002" t="s">
        <v>15</v>
      </c>
      <c r="D5002" t="s">
        <v>23</v>
      </c>
      <c r="E5002" t="s">
        <v>24</v>
      </c>
      <c r="F5002">
        <v>90004</v>
      </c>
      <c r="G5002" t="s">
        <v>25</v>
      </c>
      <c r="H5002" t="s">
        <v>35</v>
      </c>
      <c r="I5002" t="s">
        <v>59</v>
      </c>
      <c r="J5002" s="31">
        <v>7999</v>
      </c>
      <c r="K5002">
        <v>1</v>
      </c>
      <c r="L5002">
        <v>0</v>
      </c>
      <c r="M5002" s="32">
        <v>287964</v>
      </c>
    </row>
    <row r="5003" spans="1:13" x14ac:dyDescent="0.3">
      <c r="A5003" t="s">
        <v>168</v>
      </c>
      <c r="B5003" t="s">
        <v>44</v>
      </c>
      <c r="C5003" t="s">
        <v>15</v>
      </c>
      <c r="D5003" t="s">
        <v>400</v>
      </c>
      <c r="E5003" t="s">
        <v>83</v>
      </c>
      <c r="F5003">
        <v>23602</v>
      </c>
      <c r="G5003" t="s">
        <v>18</v>
      </c>
      <c r="H5003" t="s">
        <v>26</v>
      </c>
      <c r="I5003" t="s">
        <v>110</v>
      </c>
      <c r="J5003" s="31">
        <v>695</v>
      </c>
      <c r="K5003">
        <v>5</v>
      </c>
      <c r="L5003">
        <v>0</v>
      </c>
      <c r="M5003" s="32">
        <v>20155</v>
      </c>
    </row>
    <row r="5004" spans="1:13" x14ac:dyDescent="0.3">
      <c r="A5004" t="s">
        <v>168</v>
      </c>
      <c r="B5004" t="s">
        <v>44</v>
      </c>
      <c r="C5004" t="s">
        <v>15</v>
      </c>
      <c r="D5004" t="s">
        <v>400</v>
      </c>
      <c r="E5004" t="s">
        <v>83</v>
      </c>
      <c r="F5004">
        <v>23602</v>
      </c>
      <c r="G5004" t="s">
        <v>18</v>
      </c>
      <c r="H5004" t="s">
        <v>26</v>
      </c>
      <c r="I5004" t="s">
        <v>41</v>
      </c>
      <c r="J5004" s="31">
        <v>1916</v>
      </c>
      <c r="K5004">
        <v>4</v>
      </c>
      <c r="L5004">
        <v>0</v>
      </c>
      <c r="M5004" s="32">
        <v>91968</v>
      </c>
    </row>
    <row r="5005" spans="1:13" x14ac:dyDescent="0.3">
      <c r="A5005" t="s">
        <v>28</v>
      </c>
      <c r="B5005" t="s">
        <v>14</v>
      </c>
      <c r="C5005" t="s">
        <v>15</v>
      </c>
      <c r="D5005" t="s">
        <v>23</v>
      </c>
      <c r="E5005" t="s">
        <v>24</v>
      </c>
      <c r="F5005">
        <v>90032</v>
      </c>
      <c r="G5005" t="s">
        <v>25</v>
      </c>
      <c r="H5005" t="s">
        <v>26</v>
      </c>
      <c r="I5005" t="s">
        <v>41</v>
      </c>
      <c r="J5005" s="31">
        <v>1056</v>
      </c>
      <c r="K5005">
        <v>2</v>
      </c>
      <c r="L5005">
        <v>0</v>
      </c>
      <c r="M5005" s="32">
        <v>50688</v>
      </c>
    </row>
    <row r="5006" spans="1:13" x14ac:dyDescent="0.3">
      <c r="A5006" t="s">
        <v>13</v>
      </c>
      <c r="B5006" t="s">
        <v>14</v>
      </c>
      <c r="C5006" t="s">
        <v>15</v>
      </c>
      <c r="D5006" t="s">
        <v>84</v>
      </c>
      <c r="E5006" t="s">
        <v>185</v>
      </c>
      <c r="F5006">
        <v>39212</v>
      </c>
      <c r="G5006" t="s">
        <v>18</v>
      </c>
      <c r="H5006" t="s">
        <v>35</v>
      </c>
      <c r="I5006" t="s">
        <v>59</v>
      </c>
      <c r="J5006" s="31">
        <v>4779</v>
      </c>
      <c r="K5006">
        <v>3</v>
      </c>
      <c r="L5006">
        <v>0</v>
      </c>
      <c r="M5006" s="32">
        <v>162486</v>
      </c>
    </row>
    <row r="5007" spans="1:13" x14ac:dyDescent="0.3">
      <c r="A5007" t="s">
        <v>13</v>
      </c>
      <c r="B5007" t="s">
        <v>22</v>
      </c>
      <c r="C5007" t="s">
        <v>15</v>
      </c>
      <c r="D5007" t="s">
        <v>182</v>
      </c>
      <c r="E5007" t="s">
        <v>74</v>
      </c>
      <c r="F5007">
        <v>47374</v>
      </c>
      <c r="G5007" t="s">
        <v>47</v>
      </c>
      <c r="H5007" t="s">
        <v>26</v>
      </c>
      <c r="I5007" t="s">
        <v>32</v>
      </c>
      <c r="J5007" s="31">
        <v>7143</v>
      </c>
      <c r="K5007">
        <v>5</v>
      </c>
      <c r="L5007">
        <v>0</v>
      </c>
      <c r="M5007" s="32">
        <v>207147</v>
      </c>
    </row>
    <row r="5008" spans="1:13" x14ac:dyDescent="0.3">
      <c r="A5008" t="s">
        <v>28</v>
      </c>
      <c r="B5008" t="s">
        <v>44</v>
      </c>
      <c r="C5008" t="s">
        <v>15</v>
      </c>
      <c r="D5008" t="s">
        <v>75</v>
      </c>
      <c r="E5008" t="s">
        <v>76</v>
      </c>
      <c r="F5008">
        <v>10035</v>
      </c>
      <c r="G5008" t="s">
        <v>57</v>
      </c>
      <c r="H5008" t="s">
        <v>35</v>
      </c>
      <c r="I5008" t="s">
        <v>123</v>
      </c>
      <c r="J5008" s="31">
        <v>23219</v>
      </c>
      <c r="K5008">
        <v>2</v>
      </c>
      <c r="L5008">
        <v>0</v>
      </c>
      <c r="M5008" s="32">
        <v>1114512</v>
      </c>
    </row>
    <row r="5009" spans="1:13" x14ac:dyDescent="0.3">
      <c r="A5009" t="s">
        <v>28</v>
      </c>
      <c r="B5009" t="s">
        <v>44</v>
      </c>
      <c r="C5009" t="s">
        <v>15</v>
      </c>
      <c r="D5009" t="s">
        <v>75</v>
      </c>
      <c r="E5009" t="s">
        <v>76</v>
      </c>
      <c r="F5009">
        <v>10035</v>
      </c>
      <c r="G5009" t="s">
        <v>57</v>
      </c>
      <c r="H5009" t="s">
        <v>26</v>
      </c>
      <c r="I5009" t="s">
        <v>32</v>
      </c>
      <c r="J5009" s="31">
        <v>1794</v>
      </c>
      <c r="K5009">
        <v>3</v>
      </c>
      <c r="L5009">
        <v>0</v>
      </c>
      <c r="M5009" s="32">
        <v>30498</v>
      </c>
    </row>
    <row r="5010" spans="1:13" x14ac:dyDescent="0.3">
      <c r="A5010" t="s">
        <v>28</v>
      </c>
      <c r="B5010" t="s">
        <v>22</v>
      </c>
      <c r="C5010" t="s">
        <v>15</v>
      </c>
      <c r="D5010" t="s">
        <v>55</v>
      </c>
      <c r="E5010" t="s">
        <v>56</v>
      </c>
      <c r="F5010">
        <v>19134</v>
      </c>
      <c r="G5010" t="s">
        <v>57</v>
      </c>
      <c r="H5010" t="s">
        <v>26</v>
      </c>
      <c r="I5010" t="s">
        <v>37</v>
      </c>
      <c r="J5010" s="31">
        <v>9522</v>
      </c>
      <c r="K5010">
        <v>1</v>
      </c>
      <c r="L5010">
        <v>7</v>
      </c>
      <c r="M5010" s="32">
        <v>-69828</v>
      </c>
    </row>
    <row r="5011" spans="1:13" x14ac:dyDescent="0.3">
      <c r="A5011" t="s">
        <v>28</v>
      </c>
      <c r="B5011" t="s">
        <v>22</v>
      </c>
      <c r="C5011" t="s">
        <v>15</v>
      </c>
      <c r="D5011" t="s">
        <v>55</v>
      </c>
      <c r="E5011" t="s">
        <v>56</v>
      </c>
      <c r="F5011">
        <v>19134</v>
      </c>
      <c r="G5011" t="s">
        <v>57</v>
      </c>
      <c r="H5011" t="s">
        <v>35</v>
      </c>
      <c r="I5011" t="s">
        <v>36</v>
      </c>
      <c r="J5011" s="31">
        <v>791964</v>
      </c>
      <c r="K5011">
        <v>6</v>
      </c>
      <c r="L5011">
        <v>4</v>
      </c>
      <c r="M5011" s="32">
        <v>-131994</v>
      </c>
    </row>
    <row r="5012" spans="1:13" x14ac:dyDescent="0.3">
      <c r="A5012" t="s">
        <v>28</v>
      </c>
      <c r="B5012" t="s">
        <v>22</v>
      </c>
      <c r="C5012" t="s">
        <v>15</v>
      </c>
      <c r="D5012" t="s">
        <v>55</v>
      </c>
      <c r="E5012" t="s">
        <v>56</v>
      </c>
      <c r="F5012">
        <v>19134</v>
      </c>
      <c r="G5012" t="s">
        <v>57</v>
      </c>
      <c r="H5012" t="s">
        <v>26</v>
      </c>
      <c r="I5012" t="s">
        <v>37</v>
      </c>
      <c r="J5012" s="31">
        <v>4923</v>
      </c>
      <c r="K5012">
        <v>3</v>
      </c>
      <c r="L5012">
        <v>7</v>
      </c>
      <c r="M5012" s="32">
        <v>-39384</v>
      </c>
    </row>
    <row r="5013" spans="1:13" x14ac:dyDescent="0.3">
      <c r="A5013" t="s">
        <v>62</v>
      </c>
      <c r="B5013" t="s">
        <v>22</v>
      </c>
      <c r="C5013" t="s">
        <v>15</v>
      </c>
      <c r="D5013" t="s">
        <v>108</v>
      </c>
      <c r="E5013" t="s">
        <v>81</v>
      </c>
      <c r="F5013">
        <v>85023</v>
      </c>
      <c r="G5013" t="s">
        <v>25</v>
      </c>
      <c r="H5013" t="s">
        <v>19</v>
      </c>
      <c r="I5013" t="s">
        <v>20</v>
      </c>
      <c r="J5013" s="31">
        <v>209979</v>
      </c>
      <c r="K5013">
        <v>7</v>
      </c>
      <c r="L5013">
        <v>7</v>
      </c>
      <c r="M5013" s="32">
        <v>-3569643</v>
      </c>
    </row>
    <row r="5014" spans="1:13" x14ac:dyDescent="0.3">
      <c r="A5014" t="s">
        <v>28</v>
      </c>
      <c r="B5014" t="s">
        <v>44</v>
      </c>
      <c r="C5014" t="s">
        <v>15</v>
      </c>
      <c r="D5014" t="s">
        <v>221</v>
      </c>
      <c r="E5014" t="s">
        <v>104</v>
      </c>
      <c r="F5014">
        <v>44105</v>
      </c>
      <c r="G5014" t="s">
        <v>57</v>
      </c>
      <c r="H5014" t="s">
        <v>26</v>
      </c>
      <c r="I5014" t="s">
        <v>37</v>
      </c>
      <c r="J5014" s="31">
        <v>3393</v>
      </c>
      <c r="K5014">
        <v>3</v>
      </c>
      <c r="L5014">
        <v>7</v>
      </c>
      <c r="M5014" s="32">
        <v>-2262</v>
      </c>
    </row>
    <row r="5015" spans="1:13" x14ac:dyDescent="0.3">
      <c r="A5015" t="s">
        <v>28</v>
      </c>
      <c r="B5015" t="s">
        <v>44</v>
      </c>
      <c r="C5015" t="s">
        <v>15</v>
      </c>
      <c r="D5015" t="s">
        <v>221</v>
      </c>
      <c r="E5015" t="s">
        <v>104</v>
      </c>
      <c r="F5015">
        <v>44105</v>
      </c>
      <c r="G5015" t="s">
        <v>57</v>
      </c>
      <c r="H5015" t="s">
        <v>26</v>
      </c>
      <c r="I5015" t="s">
        <v>32</v>
      </c>
      <c r="J5015" s="31">
        <v>22232</v>
      </c>
      <c r="K5015">
        <v>7</v>
      </c>
      <c r="L5015">
        <v>2</v>
      </c>
      <c r="M5015" s="32">
        <v>25011</v>
      </c>
    </row>
    <row r="5016" spans="1:13" x14ac:dyDescent="0.3">
      <c r="A5016" t="s">
        <v>28</v>
      </c>
      <c r="B5016" t="s">
        <v>44</v>
      </c>
      <c r="C5016" t="s">
        <v>15</v>
      </c>
      <c r="D5016" t="s">
        <v>221</v>
      </c>
      <c r="E5016" t="s">
        <v>104</v>
      </c>
      <c r="F5016">
        <v>44105</v>
      </c>
      <c r="G5016" t="s">
        <v>57</v>
      </c>
      <c r="H5016" t="s">
        <v>35</v>
      </c>
      <c r="I5016" t="s">
        <v>36</v>
      </c>
      <c r="J5016" s="31">
        <v>210564</v>
      </c>
      <c r="K5016">
        <v>6</v>
      </c>
      <c r="L5016">
        <v>4</v>
      </c>
      <c r="M5016" s="32">
        <v>-52641</v>
      </c>
    </row>
    <row r="5017" spans="1:13" x14ac:dyDescent="0.3">
      <c r="A5017" t="s">
        <v>28</v>
      </c>
      <c r="B5017" t="s">
        <v>14</v>
      </c>
      <c r="C5017" t="s">
        <v>15</v>
      </c>
      <c r="D5017" t="s">
        <v>252</v>
      </c>
      <c r="E5017" t="s">
        <v>104</v>
      </c>
      <c r="F5017">
        <v>43615</v>
      </c>
      <c r="G5017" t="s">
        <v>57</v>
      </c>
      <c r="H5017" t="s">
        <v>19</v>
      </c>
      <c r="I5017" t="s">
        <v>33</v>
      </c>
      <c r="J5017" s="31">
        <v>35168</v>
      </c>
      <c r="K5017">
        <v>7</v>
      </c>
      <c r="L5017">
        <v>2</v>
      </c>
      <c r="M5017" s="32">
        <v>96712</v>
      </c>
    </row>
    <row r="5018" spans="1:13" x14ac:dyDescent="0.3">
      <c r="A5018" t="s">
        <v>28</v>
      </c>
      <c r="B5018" t="s">
        <v>14</v>
      </c>
      <c r="C5018" t="s">
        <v>15</v>
      </c>
      <c r="D5018" t="s">
        <v>252</v>
      </c>
      <c r="E5018" t="s">
        <v>104</v>
      </c>
      <c r="F5018">
        <v>43615</v>
      </c>
      <c r="G5018" t="s">
        <v>57</v>
      </c>
      <c r="H5018" t="s">
        <v>35</v>
      </c>
      <c r="I5018" t="s">
        <v>36</v>
      </c>
      <c r="J5018" s="31">
        <v>1502376</v>
      </c>
      <c r="K5018">
        <v>4</v>
      </c>
      <c r="L5018">
        <v>4</v>
      </c>
      <c r="M5018" s="32">
        <v>-250396</v>
      </c>
    </row>
    <row r="5019" spans="1:13" x14ac:dyDescent="0.3">
      <c r="A5019" t="s">
        <v>62</v>
      </c>
      <c r="B5019" t="s">
        <v>14</v>
      </c>
      <c r="C5019" t="s">
        <v>15</v>
      </c>
      <c r="D5019" t="s">
        <v>23</v>
      </c>
      <c r="E5019" t="s">
        <v>24</v>
      </c>
      <c r="F5019">
        <v>90008</v>
      </c>
      <c r="G5019" t="s">
        <v>25</v>
      </c>
      <c r="H5019" t="s">
        <v>19</v>
      </c>
      <c r="I5019" t="s">
        <v>33</v>
      </c>
      <c r="J5019" s="31">
        <v>1011</v>
      </c>
      <c r="K5019">
        <v>3</v>
      </c>
      <c r="L5019">
        <v>0</v>
      </c>
      <c r="M5019" s="32">
        <v>32352</v>
      </c>
    </row>
    <row r="5020" spans="1:13" x14ac:dyDescent="0.3">
      <c r="A5020" t="s">
        <v>62</v>
      </c>
      <c r="B5020" t="s">
        <v>14</v>
      </c>
      <c r="C5020" t="s">
        <v>15</v>
      </c>
      <c r="D5020" t="s">
        <v>23</v>
      </c>
      <c r="E5020" t="s">
        <v>24</v>
      </c>
      <c r="F5020">
        <v>90008</v>
      </c>
      <c r="G5020" t="s">
        <v>25</v>
      </c>
      <c r="H5020" t="s">
        <v>35</v>
      </c>
      <c r="I5020" t="s">
        <v>59</v>
      </c>
      <c r="J5020" s="31">
        <v>77247</v>
      </c>
      <c r="K5020">
        <v>3</v>
      </c>
      <c r="L5020">
        <v>0</v>
      </c>
      <c r="M5020" s="32">
        <v>1467693</v>
      </c>
    </row>
    <row r="5021" spans="1:13" x14ac:dyDescent="0.3">
      <c r="A5021" t="s">
        <v>62</v>
      </c>
      <c r="B5021" t="s">
        <v>14</v>
      </c>
      <c r="C5021" t="s">
        <v>15</v>
      </c>
      <c r="D5021" t="s">
        <v>23</v>
      </c>
      <c r="E5021" t="s">
        <v>24</v>
      </c>
      <c r="F5021">
        <v>90008</v>
      </c>
      <c r="G5021" t="s">
        <v>25</v>
      </c>
      <c r="H5021" t="s">
        <v>26</v>
      </c>
      <c r="I5021" t="s">
        <v>110</v>
      </c>
      <c r="J5021" s="31">
        <v>2046</v>
      </c>
      <c r="K5021">
        <v>2</v>
      </c>
      <c r="L5021">
        <v>0</v>
      </c>
      <c r="M5021" s="32">
        <v>53196</v>
      </c>
    </row>
    <row r="5022" spans="1:13" x14ac:dyDescent="0.3">
      <c r="A5022" t="s">
        <v>13</v>
      </c>
      <c r="B5022" t="s">
        <v>22</v>
      </c>
      <c r="C5022" t="s">
        <v>15</v>
      </c>
      <c r="D5022" t="s">
        <v>75</v>
      </c>
      <c r="E5022" t="s">
        <v>76</v>
      </c>
      <c r="F5022">
        <v>10011</v>
      </c>
      <c r="G5022" t="s">
        <v>57</v>
      </c>
      <c r="H5022" t="s">
        <v>26</v>
      </c>
      <c r="I5022" t="s">
        <v>110</v>
      </c>
      <c r="J5022" s="31">
        <v>34758</v>
      </c>
      <c r="K5022">
        <v>3</v>
      </c>
      <c r="L5022">
        <v>0</v>
      </c>
      <c r="M5022" s="32">
        <v>17379</v>
      </c>
    </row>
    <row r="5023" spans="1:13" x14ac:dyDescent="0.3">
      <c r="A5023" t="s">
        <v>28</v>
      </c>
      <c r="B5023" t="s">
        <v>14</v>
      </c>
      <c r="C5023" t="s">
        <v>15</v>
      </c>
      <c r="D5023" t="s">
        <v>144</v>
      </c>
      <c r="E5023" t="s">
        <v>24</v>
      </c>
      <c r="F5023">
        <v>92037</v>
      </c>
      <c r="G5023" t="s">
        <v>25</v>
      </c>
      <c r="H5023" t="s">
        <v>35</v>
      </c>
      <c r="I5023" t="s">
        <v>59</v>
      </c>
      <c r="J5023" s="31">
        <v>7264</v>
      </c>
      <c r="K5023">
        <v>2</v>
      </c>
      <c r="L5023">
        <v>0</v>
      </c>
      <c r="M5023" s="32">
        <v>21792</v>
      </c>
    </row>
    <row r="5024" spans="1:13" x14ac:dyDescent="0.3">
      <c r="A5024" t="s">
        <v>28</v>
      </c>
      <c r="B5024" t="s">
        <v>14</v>
      </c>
      <c r="C5024" t="s">
        <v>15</v>
      </c>
      <c r="D5024" t="s">
        <v>144</v>
      </c>
      <c r="E5024" t="s">
        <v>24</v>
      </c>
      <c r="F5024">
        <v>92037</v>
      </c>
      <c r="G5024" t="s">
        <v>25</v>
      </c>
      <c r="H5024" t="s">
        <v>35</v>
      </c>
      <c r="I5024" t="s">
        <v>59</v>
      </c>
      <c r="J5024" s="31">
        <v>77247</v>
      </c>
      <c r="K5024">
        <v>3</v>
      </c>
      <c r="L5024">
        <v>0</v>
      </c>
      <c r="M5024" s="32">
        <v>1467693</v>
      </c>
    </row>
    <row r="5025" spans="1:13" x14ac:dyDescent="0.3">
      <c r="A5025" t="s">
        <v>28</v>
      </c>
      <c r="B5025" t="s">
        <v>14</v>
      </c>
      <c r="C5025" t="s">
        <v>15</v>
      </c>
      <c r="D5025" t="s">
        <v>144</v>
      </c>
      <c r="E5025" t="s">
        <v>24</v>
      </c>
      <c r="F5025">
        <v>92037</v>
      </c>
      <c r="G5025" t="s">
        <v>25</v>
      </c>
      <c r="H5025" t="s">
        <v>19</v>
      </c>
      <c r="I5025" t="s">
        <v>33</v>
      </c>
      <c r="J5025" s="31">
        <v>3992</v>
      </c>
      <c r="K5025">
        <v>4</v>
      </c>
      <c r="L5025">
        <v>0</v>
      </c>
      <c r="M5025" s="32">
        <v>111776</v>
      </c>
    </row>
    <row r="5026" spans="1:13" x14ac:dyDescent="0.3">
      <c r="A5026" t="s">
        <v>28</v>
      </c>
      <c r="B5026" t="s">
        <v>14</v>
      </c>
      <c r="C5026" t="s">
        <v>15</v>
      </c>
      <c r="D5026" t="s">
        <v>354</v>
      </c>
      <c r="E5026" t="s">
        <v>119</v>
      </c>
      <c r="F5026">
        <v>73120</v>
      </c>
      <c r="G5026" t="s">
        <v>47</v>
      </c>
      <c r="H5026" t="s">
        <v>26</v>
      </c>
      <c r="I5026" t="s">
        <v>37</v>
      </c>
      <c r="J5026" s="31">
        <v>3348</v>
      </c>
      <c r="K5026">
        <v>2</v>
      </c>
      <c r="L5026">
        <v>0</v>
      </c>
      <c r="M5026" s="32">
        <v>164052</v>
      </c>
    </row>
    <row r="5027" spans="1:13" x14ac:dyDescent="0.3">
      <c r="A5027" t="s">
        <v>28</v>
      </c>
      <c r="B5027" t="s">
        <v>14</v>
      </c>
      <c r="C5027" t="s">
        <v>15</v>
      </c>
      <c r="D5027" t="s">
        <v>354</v>
      </c>
      <c r="E5027" t="s">
        <v>119</v>
      </c>
      <c r="F5027">
        <v>73120</v>
      </c>
      <c r="G5027" t="s">
        <v>47</v>
      </c>
      <c r="H5027" t="s">
        <v>35</v>
      </c>
      <c r="I5027" t="s">
        <v>36</v>
      </c>
      <c r="J5027" s="31">
        <v>46197</v>
      </c>
      <c r="K5027">
        <v>3</v>
      </c>
      <c r="L5027">
        <v>0</v>
      </c>
      <c r="M5027" s="32">
        <v>1339713</v>
      </c>
    </row>
    <row r="5028" spans="1:13" x14ac:dyDescent="0.3">
      <c r="A5028" t="s">
        <v>28</v>
      </c>
      <c r="B5028" t="s">
        <v>14</v>
      </c>
      <c r="C5028" t="s">
        <v>15</v>
      </c>
      <c r="D5028" t="s">
        <v>354</v>
      </c>
      <c r="E5028" t="s">
        <v>119</v>
      </c>
      <c r="F5028">
        <v>73120</v>
      </c>
      <c r="G5028" t="s">
        <v>47</v>
      </c>
      <c r="H5028" t="s">
        <v>26</v>
      </c>
      <c r="I5028" t="s">
        <v>38</v>
      </c>
      <c r="J5028" s="31">
        <v>13762</v>
      </c>
      <c r="K5028">
        <v>2</v>
      </c>
      <c r="L5028">
        <v>0</v>
      </c>
      <c r="M5028" s="32">
        <v>605528</v>
      </c>
    </row>
    <row r="5029" spans="1:13" x14ac:dyDescent="0.3">
      <c r="A5029" t="s">
        <v>28</v>
      </c>
      <c r="B5029" t="s">
        <v>14</v>
      </c>
      <c r="C5029" t="s">
        <v>15</v>
      </c>
      <c r="D5029" t="s">
        <v>354</v>
      </c>
      <c r="E5029" t="s">
        <v>119</v>
      </c>
      <c r="F5029">
        <v>73120</v>
      </c>
      <c r="G5029" t="s">
        <v>47</v>
      </c>
      <c r="H5029" t="s">
        <v>19</v>
      </c>
      <c r="I5029" t="s">
        <v>21</v>
      </c>
      <c r="J5029" s="31">
        <v>30267</v>
      </c>
      <c r="K5029">
        <v>3</v>
      </c>
      <c r="L5029">
        <v>0</v>
      </c>
      <c r="M5029" s="32">
        <v>726408</v>
      </c>
    </row>
    <row r="5030" spans="1:13" x14ac:dyDescent="0.3">
      <c r="A5030" t="s">
        <v>13</v>
      </c>
      <c r="B5030" t="s">
        <v>14</v>
      </c>
      <c r="C5030" t="s">
        <v>15</v>
      </c>
      <c r="D5030" t="s">
        <v>79</v>
      </c>
      <c r="E5030" t="s">
        <v>65</v>
      </c>
      <c r="F5030">
        <v>60653</v>
      </c>
      <c r="G5030" t="s">
        <v>47</v>
      </c>
      <c r="H5030" t="s">
        <v>35</v>
      </c>
      <c r="I5030" t="s">
        <v>59</v>
      </c>
      <c r="J5030" s="31">
        <v>239976</v>
      </c>
      <c r="K5030">
        <v>3</v>
      </c>
      <c r="L5030">
        <v>2</v>
      </c>
      <c r="M5030" s="32">
        <v>539946</v>
      </c>
    </row>
    <row r="5031" spans="1:13" x14ac:dyDescent="0.3">
      <c r="A5031" t="s">
        <v>28</v>
      </c>
      <c r="B5031" t="s">
        <v>14</v>
      </c>
      <c r="C5031" t="s">
        <v>15</v>
      </c>
      <c r="D5031" t="s">
        <v>52</v>
      </c>
      <c r="E5031" t="s">
        <v>24</v>
      </c>
      <c r="F5031">
        <v>94109</v>
      </c>
      <c r="G5031" t="s">
        <v>25</v>
      </c>
      <c r="H5031" t="s">
        <v>26</v>
      </c>
      <c r="I5031" t="s">
        <v>34</v>
      </c>
      <c r="J5031" s="31">
        <v>834</v>
      </c>
      <c r="K5031">
        <v>3</v>
      </c>
      <c r="L5031">
        <v>0</v>
      </c>
      <c r="M5031" s="32">
        <v>21684</v>
      </c>
    </row>
    <row r="5032" spans="1:13" x14ac:dyDescent="0.3">
      <c r="A5032" t="s">
        <v>28</v>
      </c>
      <c r="B5032" t="s">
        <v>14</v>
      </c>
      <c r="C5032" t="s">
        <v>15</v>
      </c>
      <c r="D5032" t="s">
        <v>52</v>
      </c>
      <c r="E5032" t="s">
        <v>24</v>
      </c>
      <c r="F5032">
        <v>94109</v>
      </c>
      <c r="G5032" t="s">
        <v>25</v>
      </c>
      <c r="H5032" t="s">
        <v>26</v>
      </c>
      <c r="I5032" t="s">
        <v>110</v>
      </c>
      <c r="J5032" s="31">
        <v>857</v>
      </c>
      <c r="K5032">
        <v>1</v>
      </c>
      <c r="L5032">
        <v>0</v>
      </c>
      <c r="M5032" s="32">
        <v>22282</v>
      </c>
    </row>
    <row r="5033" spans="1:13" x14ac:dyDescent="0.3">
      <c r="A5033" t="s">
        <v>28</v>
      </c>
      <c r="B5033" t="s">
        <v>14</v>
      </c>
      <c r="C5033" t="s">
        <v>15</v>
      </c>
      <c r="D5033" t="s">
        <v>52</v>
      </c>
      <c r="E5033" t="s">
        <v>24</v>
      </c>
      <c r="F5033">
        <v>94109</v>
      </c>
      <c r="G5033" t="s">
        <v>25</v>
      </c>
      <c r="H5033" t="s">
        <v>26</v>
      </c>
      <c r="I5033" t="s">
        <v>37</v>
      </c>
      <c r="J5033" s="31">
        <v>119616</v>
      </c>
      <c r="K5033">
        <v>8</v>
      </c>
      <c r="L5033">
        <v>2</v>
      </c>
      <c r="M5033" s="32">
        <v>403704</v>
      </c>
    </row>
    <row r="5034" spans="1:13" x14ac:dyDescent="0.3">
      <c r="A5034" t="s">
        <v>28</v>
      </c>
      <c r="B5034" t="s">
        <v>22</v>
      </c>
      <c r="C5034" t="s">
        <v>15</v>
      </c>
      <c r="D5034" t="s">
        <v>304</v>
      </c>
      <c r="E5034" t="s">
        <v>132</v>
      </c>
      <c r="F5034">
        <v>8360</v>
      </c>
      <c r="G5034" t="s">
        <v>57</v>
      </c>
      <c r="H5034" t="s">
        <v>19</v>
      </c>
      <c r="I5034" t="s">
        <v>21</v>
      </c>
      <c r="J5034" s="31">
        <v>21294</v>
      </c>
      <c r="K5034">
        <v>3</v>
      </c>
      <c r="L5034">
        <v>0</v>
      </c>
      <c r="M5034" s="32">
        <v>255528</v>
      </c>
    </row>
    <row r="5035" spans="1:13" x14ac:dyDescent="0.3">
      <c r="A5035" t="s">
        <v>28</v>
      </c>
      <c r="B5035" t="s">
        <v>22</v>
      </c>
      <c r="C5035" t="s">
        <v>15</v>
      </c>
      <c r="D5035" t="s">
        <v>304</v>
      </c>
      <c r="E5035" t="s">
        <v>132</v>
      </c>
      <c r="F5035">
        <v>8360</v>
      </c>
      <c r="G5035" t="s">
        <v>57</v>
      </c>
      <c r="H5035" t="s">
        <v>26</v>
      </c>
      <c r="I5035" t="s">
        <v>38</v>
      </c>
      <c r="J5035" s="31">
        <v>2649</v>
      </c>
      <c r="K5035">
        <v>1</v>
      </c>
      <c r="L5035">
        <v>0</v>
      </c>
      <c r="M5035" s="32">
        <v>74172</v>
      </c>
    </row>
    <row r="5036" spans="1:13" x14ac:dyDescent="0.3">
      <c r="A5036" t="s">
        <v>13</v>
      </c>
      <c r="B5036" t="s">
        <v>44</v>
      </c>
      <c r="C5036" t="s">
        <v>15</v>
      </c>
      <c r="D5036" t="s">
        <v>241</v>
      </c>
      <c r="E5036" t="s">
        <v>49</v>
      </c>
      <c r="F5036">
        <v>53209</v>
      </c>
      <c r="G5036" t="s">
        <v>47</v>
      </c>
      <c r="H5036" t="s">
        <v>19</v>
      </c>
      <c r="I5036" t="s">
        <v>20</v>
      </c>
      <c r="J5036" s="31">
        <v>6874</v>
      </c>
      <c r="K5036">
        <v>5</v>
      </c>
      <c r="L5036">
        <v>0</v>
      </c>
      <c r="M5036" s="32">
        <v>48118</v>
      </c>
    </row>
    <row r="5037" spans="1:13" x14ac:dyDescent="0.3">
      <c r="A5037" t="s">
        <v>28</v>
      </c>
      <c r="B5037" t="s">
        <v>22</v>
      </c>
      <c r="C5037" t="s">
        <v>15</v>
      </c>
      <c r="D5037" t="s">
        <v>42</v>
      </c>
      <c r="E5037" t="s">
        <v>43</v>
      </c>
      <c r="F5037">
        <v>98115</v>
      </c>
      <c r="G5037" t="s">
        <v>25</v>
      </c>
      <c r="H5037" t="s">
        <v>19</v>
      </c>
      <c r="I5037" t="s">
        <v>31</v>
      </c>
      <c r="J5037" s="31">
        <v>65355</v>
      </c>
      <c r="K5037">
        <v>3</v>
      </c>
      <c r="L5037">
        <v>0</v>
      </c>
      <c r="M5037" s="32">
        <v>1111035</v>
      </c>
    </row>
    <row r="5038" spans="1:13" x14ac:dyDescent="0.3">
      <c r="A5038" t="s">
        <v>28</v>
      </c>
      <c r="B5038" t="s">
        <v>22</v>
      </c>
      <c r="C5038" t="s">
        <v>15</v>
      </c>
      <c r="D5038" t="s">
        <v>42</v>
      </c>
      <c r="E5038" t="s">
        <v>43</v>
      </c>
      <c r="F5038">
        <v>98115</v>
      </c>
      <c r="G5038" t="s">
        <v>25</v>
      </c>
      <c r="H5038" t="s">
        <v>35</v>
      </c>
      <c r="I5038" t="s">
        <v>59</v>
      </c>
      <c r="J5038" s="31">
        <v>339</v>
      </c>
      <c r="K5038">
        <v>2</v>
      </c>
      <c r="L5038">
        <v>0</v>
      </c>
      <c r="M5038" s="32">
        <v>2034</v>
      </c>
    </row>
    <row r="5039" spans="1:13" x14ac:dyDescent="0.3">
      <c r="A5039" t="s">
        <v>13</v>
      </c>
      <c r="B5039" t="s">
        <v>14</v>
      </c>
      <c r="C5039" t="s">
        <v>15</v>
      </c>
      <c r="D5039" t="s">
        <v>64</v>
      </c>
      <c r="E5039" t="s">
        <v>65</v>
      </c>
      <c r="F5039">
        <v>60540</v>
      </c>
      <c r="G5039" t="s">
        <v>47</v>
      </c>
      <c r="H5039" t="s">
        <v>35</v>
      </c>
      <c r="I5039" t="s">
        <v>59</v>
      </c>
      <c r="J5039" s="31">
        <v>23996</v>
      </c>
      <c r="K5039">
        <v>5</v>
      </c>
      <c r="L5039">
        <v>2</v>
      </c>
      <c r="M5039" s="32">
        <v>83986</v>
      </c>
    </row>
    <row r="5040" spans="1:13" x14ac:dyDescent="0.3">
      <c r="A5040" t="s">
        <v>62</v>
      </c>
      <c r="B5040" t="s">
        <v>22</v>
      </c>
      <c r="C5040" t="s">
        <v>15</v>
      </c>
      <c r="D5040" t="s">
        <v>106</v>
      </c>
      <c r="E5040" t="s">
        <v>72</v>
      </c>
      <c r="F5040">
        <v>19805</v>
      </c>
      <c r="G5040" t="s">
        <v>57</v>
      </c>
      <c r="H5040" t="s">
        <v>19</v>
      </c>
      <c r="I5040" t="s">
        <v>31</v>
      </c>
      <c r="J5040" s="31">
        <v>199836</v>
      </c>
      <c r="K5040">
        <v>4</v>
      </c>
      <c r="L5040">
        <v>3</v>
      </c>
      <c r="M5040" s="32">
        <v>-371124</v>
      </c>
    </row>
    <row r="5041" spans="1:13" x14ac:dyDescent="0.3">
      <c r="A5041" t="s">
        <v>62</v>
      </c>
      <c r="B5041" t="s">
        <v>22</v>
      </c>
      <c r="C5041" t="s">
        <v>15</v>
      </c>
      <c r="D5041" t="s">
        <v>106</v>
      </c>
      <c r="E5041" t="s">
        <v>72</v>
      </c>
      <c r="F5041">
        <v>19805</v>
      </c>
      <c r="G5041" t="s">
        <v>57</v>
      </c>
      <c r="H5041" t="s">
        <v>35</v>
      </c>
      <c r="I5041" t="s">
        <v>36</v>
      </c>
      <c r="J5041" s="31">
        <v>716</v>
      </c>
      <c r="K5041">
        <v>2</v>
      </c>
      <c r="L5041">
        <v>0</v>
      </c>
      <c r="M5041" s="32">
        <v>19332</v>
      </c>
    </row>
    <row r="5042" spans="1:13" x14ac:dyDescent="0.3">
      <c r="A5042" t="s">
        <v>62</v>
      </c>
      <c r="B5042" t="s">
        <v>22</v>
      </c>
      <c r="C5042" t="s">
        <v>15</v>
      </c>
      <c r="D5042" t="s">
        <v>106</v>
      </c>
      <c r="E5042" t="s">
        <v>72</v>
      </c>
      <c r="F5042">
        <v>19805</v>
      </c>
      <c r="G5042" t="s">
        <v>57</v>
      </c>
      <c r="H5042" t="s">
        <v>26</v>
      </c>
      <c r="I5042" t="s">
        <v>37</v>
      </c>
      <c r="J5042" s="31">
        <v>22106</v>
      </c>
      <c r="K5042">
        <v>7</v>
      </c>
      <c r="L5042">
        <v>0</v>
      </c>
      <c r="M5042" s="32">
        <v>1038982</v>
      </c>
    </row>
    <row r="5043" spans="1:13" x14ac:dyDescent="0.3">
      <c r="A5043" t="s">
        <v>13</v>
      </c>
      <c r="B5043" t="s">
        <v>14</v>
      </c>
      <c r="C5043" t="s">
        <v>15</v>
      </c>
      <c r="D5043" t="s">
        <v>23</v>
      </c>
      <c r="E5043" t="s">
        <v>24</v>
      </c>
      <c r="F5043">
        <v>90036</v>
      </c>
      <c r="G5043" t="s">
        <v>25</v>
      </c>
      <c r="H5043" t="s">
        <v>26</v>
      </c>
      <c r="I5043" t="s">
        <v>41</v>
      </c>
      <c r="J5043" s="31">
        <v>6771</v>
      </c>
      <c r="K5043">
        <v>3</v>
      </c>
      <c r="L5043">
        <v>0</v>
      </c>
      <c r="M5043" s="32">
        <v>325008</v>
      </c>
    </row>
    <row r="5044" spans="1:13" x14ac:dyDescent="0.3">
      <c r="A5044" t="s">
        <v>13</v>
      </c>
      <c r="B5044" t="s">
        <v>14</v>
      </c>
      <c r="C5044" t="s">
        <v>15</v>
      </c>
      <c r="D5044" t="s">
        <v>23</v>
      </c>
      <c r="E5044" t="s">
        <v>24</v>
      </c>
      <c r="F5044">
        <v>90036</v>
      </c>
      <c r="G5044" t="s">
        <v>25</v>
      </c>
      <c r="H5044" t="s">
        <v>26</v>
      </c>
      <c r="I5044" t="s">
        <v>38</v>
      </c>
      <c r="J5044" s="31">
        <v>12992</v>
      </c>
      <c r="K5044">
        <v>4</v>
      </c>
      <c r="L5044">
        <v>0</v>
      </c>
      <c r="M5044" s="32">
        <v>38976</v>
      </c>
    </row>
    <row r="5045" spans="1:13" x14ac:dyDescent="0.3">
      <c r="A5045" t="s">
        <v>13</v>
      </c>
      <c r="B5045" t="s">
        <v>14</v>
      </c>
      <c r="C5045" t="s">
        <v>15</v>
      </c>
      <c r="D5045" t="s">
        <v>23</v>
      </c>
      <c r="E5045" t="s">
        <v>24</v>
      </c>
      <c r="F5045">
        <v>90036</v>
      </c>
      <c r="G5045" t="s">
        <v>25</v>
      </c>
      <c r="H5045" t="s">
        <v>19</v>
      </c>
      <c r="I5045" t="s">
        <v>33</v>
      </c>
      <c r="J5045" s="31">
        <v>46746</v>
      </c>
      <c r="K5045">
        <v>9</v>
      </c>
      <c r="L5045">
        <v>0</v>
      </c>
      <c r="M5045" s="32">
        <v>1916586</v>
      </c>
    </row>
    <row r="5046" spans="1:13" x14ac:dyDescent="0.3">
      <c r="A5046" t="s">
        <v>13</v>
      </c>
      <c r="B5046" t="s">
        <v>14</v>
      </c>
      <c r="C5046" t="s">
        <v>15</v>
      </c>
      <c r="D5046" t="s">
        <v>23</v>
      </c>
      <c r="E5046" t="s">
        <v>24</v>
      </c>
      <c r="F5046">
        <v>90036</v>
      </c>
      <c r="G5046" t="s">
        <v>25</v>
      </c>
      <c r="H5046" t="s">
        <v>26</v>
      </c>
      <c r="I5046" t="s">
        <v>41</v>
      </c>
      <c r="J5046" s="31">
        <v>614</v>
      </c>
      <c r="K5046">
        <v>5</v>
      </c>
      <c r="L5046">
        <v>0</v>
      </c>
      <c r="M5046" s="32">
        <v>28858</v>
      </c>
    </row>
    <row r="5047" spans="1:13" x14ac:dyDescent="0.3">
      <c r="A5047" t="s">
        <v>13</v>
      </c>
      <c r="B5047" t="s">
        <v>14</v>
      </c>
      <c r="C5047" t="s">
        <v>15</v>
      </c>
      <c r="D5047" t="s">
        <v>23</v>
      </c>
      <c r="E5047" t="s">
        <v>24</v>
      </c>
      <c r="F5047">
        <v>90036</v>
      </c>
      <c r="G5047" t="s">
        <v>25</v>
      </c>
      <c r="H5047" t="s">
        <v>26</v>
      </c>
      <c r="I5047" t="s">
        <v>32</v>
      </c>
      <c r="J5047" s="31">
        <v>72076</v>
      </c>
      <c r="K5047">
        <v>4</v>
      </c>
      <c r="L5047">
        <v>0</v>
      </c>
      <c r="M5047" s="32">
        <v>1873976</v>
      </c>
    </row>
    <row r="5048" spans="1:13" x14ac:dyDescent="0.3">
      <c r="A5048" t="s">
        <v>13</v>
      </c>
      <c r="B5048" t="s">
        <v>14</v>
      </c>
      <c r="C5048" t="s">
        <v>15</v>
      </c>
      <c r="D5048" t="s">
        <v>23</v>
      </c>
      <c r="E5048" t="s">
        <v>24</v>
      </c>
      <c r="F5048">
        <v>90036</v>
      </c>
      <c r="G5048" t="s">
        <v>25</v>
      </c>
      <c r="H5048" t="s">
        <v>26</v>
      </c>
      <c r="I5048" t="s">
        <v>37</v>
      </c>
      <c r="J5048" s="31">
        <v>5184</v>
      </c>
      <c r="K5048">
        <v>3</v>
      </c>
      <c r="L5048">
        <v>2</v>
      </c>
      <c r="M5048" s="32">
        <v>18144</v>
      </c>
    </row>
    <row r="5049" spans="1:13" x14ac:dyDescent="0.3">
      <c r="A5049" t="s">
        <v>13</v>
      </c>
      <c r="B5049" t="s">
        <v>14</v>
      </c>
      <c r="C5049" t="s">
        <v>15</v>
      </c>
      <c r="D5049" t="s">
        <v>23</v>
      </c>
      <c r="E5049" t="s">
        <v>24</v>
      </c>
      <c r="F5049">
        <v>90036</v>
      </c>
      <c r="G5049" t="s">
        <v>25</v>
      </c>
      <c r="H5049" t="s">
        <v>26</v>
      </c>
      <c r="I5049" t="s">
        <v>34</v>
      </c>
      <c r="J5049" s="31">
        <v>147</v>
      </c>
      <c r="K5049">
        <v>5</v>
      </c>
      <c r="L5049">
        <v>0</v>
      </c>
      <c r="M5049" s="32">
        <v>3969</v>
      </c>
    </row>
    <row r="5050" spans="1:13" x14ac:dyDescent="0.3">
      <c r="A5050" t="s">
        <v>28</v>
      </c>
      <c r="B5050" t="s">
        <v>14</v>
      </c>
      <c r="C5050" t="s">
        <v>15</v>
      </c>
      <c r="D5050" t="s">
        <v>79</v>
      </c>
      <c r="E5050" t="s">
        <v>65</v>
      </c>
      <c r="F5050">
        <v>60610</v>
      </c>
      <c r="G5050" t="s">
        <v>47</v>
      </c>
      <c r="H5050" t="s">
        <v>26</v>
      </c>
      <c r="I5050" t="s">
        <v>37</v>
      </c>
      <c r="J5050" s="31">
        <v>8134</v>
      </c>
      <c r="K5050">
        <v>7</v>
      </c>
      <c r="L5050">
        <v>8</v>
      </c>
      <c r="M5050" s="32">
        <v>-138278</v>
      </c>
    </row>
    <row r="5051" spans="1:13" x14ac:dyDescent="0.3">
      <c r="A5051" t="s">
        <v>28</v>
      </c>
      <c r="B5051" t="s">
        <v>14</v>
      </c>
      <c r="C5051" t="s">
        <v>15</v>
      </c>
      <c r="D5051" t="s">
        <v>79</v>
      </c>
      <c r="E5051" t="s">
        <v>65</v>
      </c>
      <c r="F5051">
        <v>60610</v>
      </c>
      <c r="G5051" t="s">
        <v>47</v>
      </c>
      <c r="H5051" t="s">
        <v>35</v>
      </c>
      <c r="I5051" t="s">
        <v>59</v>
      </c>
      <c r="J5051" s="31">
        <v>79984</v>
      </c>
      <c r="K5051">
        <v>2</v>
      </c>
      <c r="L5051">
        <v>2</v>
      </c>
      <c r="M5051" s="32">
        <v>139972</v>
      </c>
    </row>
    <row r="5052" spans="1:13" x14ac:dyDescent="0.3">
      <c r="A5052" t="s">
        <v>28</v>
      </c>
      <c r="B5052" t="s">
        <v>44</v>
      </c>
      <c r="C5052" t="s">
        <v>15</v>
      </c>
      <c r="D5052" t="s">
        <v>174</v>
      </c>
      <c r="E5052" t="s">
        <v>43</v>
      </c>
      <c r="F5052">
        <v>98198</v>
      </c>
      <c r="G5052" t="s">
        <v>25</v>
      </c>
      <c r="H5052" t="s">
        <v>26</v>
      </c>
      <c r="I5052" t="s">
        <v>41</v>
      </c>
      <c r="J5052" s="31">
        <v>1854</v>
      </c>
      <c r="K5052">
        <v>2</v>
      </c>
      <c r="L5052">
        <v>0</v>
      </c>
      <c r="M5052" s="32">
        <v>87138</v>
      </c>
    </row>
    <row r="5053" spans="1:13" x14ac:dyDescent="0.3">
      <c r="A5053" t="s">
        <v>28</v>
      </c>
      <c r="B5053" t="s">
        <v>22</v>
      </c>
      <c r="C5053" t="s">
        <v>15</v>
      </c>
      <c r="D5053" t="s">
        <v>55</v>
      </c>
      <c r="E5053" t="s">
        <v>56</v>
      </c>
      <c r="F5053">
        <v>19140</v>
      </c>
      <c r="G5053" t="s">
        <v>57</v>
      </c>
      <c r="H5053" t="s">
        <v>26</v>
      </c>
      <c r="I5053" t="s">
        <v>60</v>
      </c>
      <c r="J5053" s="31">
        <v>244</v>
      </c>
      <c r="K5053">
        <v>2</v>
      </c>
      <c r="L5053">
        <v>2</v>
      </c>
      <c r="M5053" s="32">
        <v>793</v>
      </c>
    </row>
    <row r="5054" spans="1:13" x14ac:dyDescent="0.3">
      <c r="A5054" t="s">
        <v>168</v>
      </c>
      <c r="B5054" t="s">
        <v>14</v>
      </c>
      <c r="C5054" t="s">
        <v>15</v>
      </c>
      <c r="D5054" t="s">
        <v>200</v>
      </c>
      <c r="E5054" t="s">
        <v>167</v>
      </c>
      <c r="F5054">
        <v>30318</v>
      </c>
      <c r="G5054" t="s">
        <v>18</v>
      </c>
      <c r="H5054" t="s">
        <v>26</v>
      </c>
      <c r="I5054" t="s">
        <v>41</v>
      </c>
      <c r="J5054" s="31">
        <v>19564</v>
      </c>
      <c r="K5054">
        <v>4</v>
      </c>
      <c r="L5054">
        <v>0</v>
      </c>
      <c r="M5054" s="32">
        <v>919508</v>
      </c>
    </row>
    <row r="5055" spans="1:13" x14ac:dyDescent="0.3">
      <c r="A5055" t="s">
        <v>13</v>
      </c>
      <c r="B5055" t="s">
        <v>14</v>
      </c>
      <c r="C5055" t="s">
        <v>15</v>
      </c>
      <c r="D5055" t="s">
        <v>135</v>
      </c>
      <c r="E5055" t="s">
        <v>46</v>
      </c>
      <c r="F5055">
        <v>75217</v>
      </c>
      <c r="G5055" t="s">
        <v>47</v>
      </c>
      <c r="H5055" t="s">
        <v>35</v>
      </c>
      <c r="I5055" t="s">
        <v>59</v>
      </c>
      <c r="J5055" s="31">
        <v>3984</v>
      </c>
      <c r="K5055">
        <v>5</v>
      </c>
      <c r="L5055">
        <v>2</v>
      </c>
      <c r="M5055" s="32">
        <v>8466</v>
      </c>
    </row>
    <row r="5056" spans="1:13" x14ac:dyDescent="0.3">
      <c r="A5056" t="s">
        <v>13</v>
      </c>
      <c r="B5056" t="s">
        <v>14</v>
      </c>
      <c r="C5056" t="s">
        <v>15</v>
      </c>
      <c r="D5056" t="s">
        <v>135</v>
      </c>
      <c r="E5056" t="s">
        <v>46</v>
      </c>
      <c r="F5056">
        <v>75217</v>
      </c>
      <c r="G5056" t="s">
        <v>47</v>
      </c>
      <c r="H5056" t="s">
        <v>26</v>
      </c>
      <c r="I5056" t="s">
        <v>34</v>
      </c>
      <c r="J5056" s="31">
        <v>7056</v>
      </c>
      <c r="K5056">
        <v>3</v>
      </c>
      <c r="L5056">
        <v>2</v>
      </c>
      <c r="M5056" s="32">
        <v>7938</v>
      </c>
    </row>
    <row r="5057" spans="1:13" x14ac:dyDescent="0.3">
      <c r="A5057" t="s">
        <v>13</v>
      </c>
      <c r="B5057" t="s">
        <v>14</v>
      </c>
      <c r="C5057" t="s">
        <v>15</v>
      </c>
      <c r="D5057" t="s">
        <v>135</v>
      </c>
      <c r="E5057" t="s">
        <v>46</v>
      </c>
      <c r="F5057">
        <v>75217</v>
      </c>
      <c r="G5057" t="s">
        <v>47</v>
      </c>
      <c r="H5057" t="s">
        <v>19</v>
      </c>
      <c r="I5057" t="s">
        <v>20</v>
      </c>
      <c r="J5057" s="31">
        <v>13523976</v>
      </c>
      <c r="K5057">
        <v>9</v>
      </c>
      <c r="L5057">
        <v>32</v>
      </c>
      <c r="M5057" s="32">
        <v>-4375404</v>
      </c>
    </row>
    <row r="5058" spans="1:13" x14ac:dyDescent="0.3">
      <c r="A5058" t="s">
        <v>62</v>
      </c>
      <c r="B5058" t="s">
        <v>14</v>
      </c>
      <c r="C5058" t="s">
        <v>15</v>
      </c>
      <c r="D5058" t="s">
        <v>520</v>
      </c>
      <c r="E5058" t="s">
        <v>24</v>
      </c>
      <c r="F5058">
        <v>92553</v>
      </c>
      <c r="G5058" t="s">
        <v>25</v>
      </c>
      <c r="H5058" t="s">
        <v>26</v>
      </c>
      <c r="I5058" t="s">
        <v>41</v>
      </c>
      <c r="J5058" s="31">
        <v>264</v>
      </c>
      <c r="K5058">
        <v>5</v>
      </c>
      <c r="L5058">
        <v>0</v>
      </c>
      <c r="M5058" s="32">
        <v>1188</v>
      </c>
    </row>
    <row r="5059" spans="1:13" x14ac:dyDescent="0.3">
      <c r="A5059" t="s">
        <v>62</v>
      </c>
      <c r="B5059" t="s">
        <v>14</v>
      </c>
      <c r="C5059" t="s">
        <v>15</v>
      </c>
      <c r="D5059" t="s">
        <v>520</v>
      </c>
      <c r="E5059" t="s">
        <v>24</v>
      </c>
      <c r="F5059">
        <v>92553</v>
      </c>
      <c r="G5059" t="s">
        <v>25</v>
      </c>
      <c r="H5059" t="s">
        <v>26</v>
      </c>
      <c r="I5059" t="s">
        <v>32</v>
      </c>
      <c r="J5059" s="31">
        <v>4188</v>
      </c>
      <c r="K5059">
        <v>6</v>
      </c>
      <c r="L5059">
        <v>0</v>
      </c>
      <c r="M5059" s="32">
        <v>8376</v>
      </c>
    </row>
    <row r="5060" spans="1:13" x14ac:dyDescent="0.3">
      <c r="A5060" t="s">
        <v>28</v>
      </c>
      <c r="B5060" t="s">
        <v>14</v>
      </c>
      <c r="C5060" t="s">
        <v>15</v>
      </c>
      <c r="D5060" t="s">
        <v>55</v>
      </c>
      <c r="E5060" t="s">
        <v>56</v>
      </c>
      <c r="F5060">
        <v>19140</v>
      </c>
      <c r="G5060" t="s">
        <v>57</v>
      </c>
      <c r="H5060" t="s">
        <v>26</v>
      </c>
      <c r="I5060" t="s">
        <v>37</v>
      </c>
      <c r="J5060" s="31">
        <v>99846</v>
      </c>
      <c r="K5060">
        <v>9</v>
      </c>
      <c r="L5060">
        <v>7</v>
      </c>
      <c r="M5060" s="32">
        <v>-83205</v>
      </c>
    </row>
    <row r="5061" spans="1:13" x14ac:dyDescent="0.3">
      <c r="A5061" t="s">
        <v>13</v>
      </c>
      <c r="B5061" t="s">
        <v>14</v>
      </c>
      <c r="C5061" t="s">
        <v>15</v>
      </c>
      <c r="D5061" t="s">
        <v>521</v>
      </c>
      <c r="E5061" t="s">
        <v>17</v>
      </c>
      <c r="F5061">
        <v>40324</v>
      </c>
      <c r="G5061" t="s">
        <v>18</v>
      </c>
      <c r="H5061" t="s">
        <v>35</v>
      </c>
      <c r="I5061" t="s">
        <v>36</v>
      </c>
      <c r="J5061" s="31">
        <v>69998</v>
      </c>
      <c r="K5061">
        <v>2</v>
      </c>
      <c r="L5061">
        <v>0</v>
      </c>
      <c r="M5061" s="32">
        <v>1959944</v>
      </c>
    </row>
    <row r="5062" spans="1:13" x14ac:dyDescent="0.3">
      <c r="A5062" t="s">
        <v>13</v>
      </c>
      <c r="B5062" t="s">
        <v>14</v>
      </c>
      <c r="C5062" t="s">
        <v>15</v>
      </c>
      <c r="D5062" t="s">
        <v>521</v>
      </c>
      <c r="E5062" t="s">
        <v>17</v>
      </c>
      <c r="F5062">
        <v>40324</v>
      </c>
      <c r="G5062" t="s">
        <v>18</v>
      </c>
      <c r="H5062" t="s">
        <v>26</v>
      </c>
      <c r="I5062" t="s">
        <v>32</v>
      </c>
      <c r="J5062" s="31">
        <v>58482</v>
      </c>
      <c r="K5062">
        <v>9</v>
      </c>
      <c r="L5062">
        <v>0</v>
      </c>
      <c r="M5062" s="32">
        <v>701784</v>
      </c>
    </row>
    <row r="5063" spans="1:13" x14ac:dyDescent="0.3">
      <c r="A5063" t="s">
        <v>28</v>
      </c>
      <c r="B5063" t="s">
        <v>14</v>
      </c>
      <c r="C5063" t="s">
        <v>15</v>
      </c>
      <c r="D5063" t="s">
        <v>93</v>
      </c>
      <c r="E5063" t="s">
        <v>68</v>
      </c>
      <c r="F5063">
        <v>55407</v>
      </c>
      <c r="G5063" t="s">
        <v>47</v>
      </c>
      <c r="H5063" t="s">
        <v>26</v>
      </c>
      <c r="I5063" t="s">
        <v>37</v>
      </c>
      <c r="J5063" s="31">
        <v>4398</v>
      </c>
      <c r="K5063">
        <v>2</v>
      </c>
      <c r="L5063">
        <v>0</v>
      </c>
      <c r="M5063" s="32">
        <v>2199</v>
      </c>
    </row>
    <row r="5064" spans="1:13" x14ac:dyDescent="0.3">
      <c r="A5064" t="s">
        <v>28</v>
      </c>
      <c r="B5064" t="s">
        <v>14</v>
      </c>
      <c r="C5064" t="s">
        <v>15</v>
      </c>
      <c r="D5064" t="s">
        <v>93</v>
      </c>
      <c r="E5064" t="s">
        <v>68</v>
      </c>
      <c r="F5064">
        <v>55407</v>
      </c>
      <c r="G5064" t="s">
        <v>47</v>
      </c>
      <c r="H5064" t="s">
        <v>35</v>
      </c>
      <c r="I5064" t="s">
        <v>36</v>
      </c>
      <c r="J5064" s="31">
        <v>37797</v>
      </c>
      <c r="K5064">
        <v>3</v>
      </c>
      <c r="L5064">
        <v>0</v>
      </c>
      <c r="M5064" s="32">
        <v>1058316</v>
      </c>
    </row>
    <row r="5065" spans="1:13" x14ac:dyDescent="0.3">
      <c r="A5065" t="s">
        <v>28</v>
      </c>
      <c r="B5065" t="s">
        <v>14</v>
      </c>
      <c r="C5065" t="s">
        <v>15</v>
      </c>
      <c r="D5065" t="s">
        <v>93</v>
      </c>
      <c r="E5065" t="s">
        <v>68</v>
      </c>
      <c r="F5065">
        <v>55407</v>
      </c>
      <c r="G5065" t="s">
        <v>47</v>
      </c>
      <c r="H5065" t="s">
        <v>19</v>
      </c>
      <c r="I5065" t="s">
        <v>33</v>
      </c>
      <c r="J5065" s="31">
        <v>12396</v>
      </c>
      <c r="K5065">
        <v>3</v>
      </c>
      <c r="L5065">
        <v>0</v>
      </c>
      <c r="M5065" s="32">
        <v>111564</v>
      </c>
    </row>
    <row r="5066" spans="1:13" x14ac:dyDescent="0.3">
      <c r="A5066" t="s">
        <v>62</v>
      </c>
      <c r="B5066" t="s">
        <v>14</v>
      </c>
      <c r="C5066" t="s">
        <v>15</v>
      </c>
      <c r="D5066" t="s">
        <v>106</v>
      </c>
      <c r="E5066" t="s">
        <v>72</v>
      </c>
      <c r="F5066">
        <v>19805</v>
      </c>
      <c r="G5066" t="s">
        <v>57</v>
      </c>
      <c r="H5066" t="s">
        <v>35</v>
      </c>
      <c r="I5066" t="s">
        <v>36</v>
      </c>
      <c r="J5066" s="31">
        <v>39198</v>
      </c>
      <c r="K5066">
        <v>2</v>
      </c>
      <c r="L5066">
        <v>0</v>
      </c>
      <c r="M5066" s="32">
        <v>1136742</v>
      </c>
    </row>
    <row r="5067" spans="1:13" x14ac:dyDescent="0.3">
      <c r="A5067" t="s">
        <v>28</v>
      </c>
      <c r="B5067" t="s">
        <v>14</v>
      </c>
      <c r="C5067" t="s">
        <v>15</v>
      </c>
      <c r="D5067" t="s">
        <v>223</v>
      </c>
      <c r="E5067" t="s">
        <v>40</v>
      </c>
      <c r="F5067">
        <v>27217</v>
      </c>
      <c r="G5067" t="s">
        <v>18</v>
      </c>
      <c r="H5067" t="s">
        <v>35</v>
      </c>
      <c r="I5067" t="s">
        <v>59</v>
      </c>
      <c r="J5067" s="31">
        <v>383976</v>
      </c>
      <c r="K5067">
        <v>3</v>
      </c>
      <c r="L5067">
        <v>2</v>
      </c>
      <c r="M5067" s="32">
        <v>815949</v>
      </c>
    </row>
    <row r="5068" spans="1:13" x14ac:dyDescent="0.3">
      <c r="A5068" t="s">
        <v>28</v>
      </c>
      <c r="B5068" t="s">
        <v>14</v>
      </c>
      <c r="C5068" t="s">
        <v>15</v>
      </c>
      <c r="D5068" t="s">
        <v>223</v>
      </c>
      <c r="E5068" t="s">
        <v>40</v>
      </c>
      <c r="F5068">
        <v>27217</v>
      </c>
      <c r="G5068" t="s">
        <v>18</v>
      </c>
      <c r="H5068" t="s">
        <v>19</v>
      </c>
      <c r="I5068" t="s">
        <v>31</v>
      </c>
      <c r="J5068" s="31">
        <v>1781682</v>
      </c>
      <c r="K5068">
        <v>7</v>
      </c>
      <c r="L5068">
        <v>4</v>
      </c>
      <c r="M5068" s="32">
        <v>-6532834</v>
      </c>
    </row>
    <row r="5069" spans="1:13" x14ac:dyDescent="0.3">
      <c r="A5069" t="s">
        <v>28</v>
      </c>
      <c r="B5069" t="s">
        <v>44</v>
      </c>
      <c r="C5069" t="s">
        <v>15</v>
      </c>
      <c r="D5069" t="s">
        <v>23</v>
      </c>
      <c r="E5069" t="s">
        <v>24</v>
      </c>
      <c r="F5069">
        <v>90008</v>
      </c>
      <c r="G5069" t="s">
        <v>25</v>
      </c>
      <c r="H5069" t="s">
        <v>26</v>
      </c>
      <c r="I5069" t="s">
        <v>34</v>
      </c>
      <c r="J5069" s="31">
        <v>214</v>
      </c>
      <c r="K5069">
        <v>5</v>
      </c>
      <c r="L5069">
        <v>0</v>
      </c>
      <c r="M5069" s="32">
        <v>6206</v>
      </c>
    </row>
    <row r="5070" spans="1:13" x14ac:dyDescent="0.3">
      <c r="A5070" t="s">
        <v>28</v>
      </c>
      <c r="B5070" t="s">
        <v>44</v>
      </c>
      <c r="C5070" t="s">
        <v>15</v>
      </c>
      <c r="D5070" t="s">
        <v>232</v>
      </c>
      <c r="E5070" t="s">
        <v>70</v>
      </c>
      <c r="F5070">
        <v>48183</v>
      </c>
      <c r="G5070" t="s">
        <v>47</v>
      </c>
      <c r="H5070" t="s">
        <v>35</v>
      </c>
      <c r="I5070" t="s">
        <v>162</v>
      </c>
      <c r="J5070" s="31">
        <v>54999</v>
      </c>
      <c r="K5070">
        <v>1</v>
      </c>
      <c r="L5070">
        <v>0</v>
      </c>
      <c r="M5070" s="32">
        <v>274995</v>
      </c>
    </row>
    <row r="5071" spans="1:13" x14ac:dyDescent="0.3">
      <c r="A5071" t="s">
        <v>28</v>
      </c>
      <c r="B5071" t="s">
        <v>44</v>
      </c>
      <c r="C5071" t="s">
        <v>15</v>
      </c>
      <c r="D5071" t="s">
        <v>232</v>
      </c>
      <c r="E5071" t="s">
        <v>70</v>
      </c>
      <c r="F5071">
        <v>48183</v>
      </c>
      <c r="G5071" t="s">
        <v>47</v>
      </c>
      <c r="H5071" t="s">
        <v>26</v>
      </c>
      <c r="I5071" t="s">
        <v>38</v>
      </c>
      <c r="J5071" s="31">
        <v>167535</v>
      </c>
      <c r="K5071">
        <v>3</v>
      </c>
      <c r="L5071">
        <v>1</v>
      </c>
      <c r="M5071" s="32">
        <v>3723</v>
      </c>
    </row>
    <row r="5072" spans="1:13" x14ac:dyDescent="0.3">
      <c r="A5072" t="s">
        <v>28</v>
      </c>
      <c r="B5072" t="s">
        <v>44</v>
      </c>
      <c r="C5072" t="s">
        <v>15</v>
      </c>
      <c r="D5072" t="s">
        <v>232</v>
      </c>
      <c r="E5072" t="s">
        <v>70</v>
      </c>
      <c r="F5072">
        <v>48183</v>
      </c>
      <c r="G5072" t="s">
        <v>47</v>
      </c>
      <c r="H5072" t="s">
        <v>26</v>
      </c>
      <c r="I5072" t="s">
        <v>60</v>
      </c>
      <c r="J5072" s="31">
        <v>3834</v>
      </c>
      <c r="K5072">
        <v>3</v>
      </c>
      <c r="L5072">
        <v>0</v>
      </c>
      <c r="M5072" s="32">
        <v>17253</v>
      </c>
    </row>
    <row r="5073" spans="1:13" x14ac:dyDescent="0.3">
      <c r="A5073" t="s">
        <v>28</v>
      </c>
      <c r="B5073" t="s">
        <v>44</v>
      </c>
      <c r="C5073" t="s">
        <v>15</v>
      </c>
      <c r="D5073" t="s">
        <v>232</v>
      </c>
      <c r="E5073" t="s">
        <v>70</v>
      </c>
      <c r="F5073">
        <v>48183</v>
      </c>
      <c r="G5073" t="s">
        <v>47</v>
      </c>
      <c r="H5073" t="s">
        <v>19</v>
      </c>
      <c r="I5073" t="s">
        <v>33</v>
      </c>
      <c r="J5073" s="31">
        <v>5388</v>
      </c>
      <c r="K5073">
        <v>6</v>
      </c>
      <c r="L5073">
        <v>0</v>
      </c>
      <c r="M5073" s="32">
        <v>226296</v>
      </c>
    </row>
    <row r="5074" spans="1:13" x14ac:dyDescent="0.3">
      <c r="A5074" t="s">
        <v>28</v>
      </c>
      <c r="B5074" t="s">
        <v>44</v>
      </c>
      <c r="C5074" t="s">
        <v>15</v>
      </c>
      <c r="D5074" t="s">
        <v>232</v>
      </c>
      <c r="E5074" t="s">
        <v>70</v>
      </c>
      <c r="F5074">
        <v>48183</v>
      </c>
      <c r="G5074" t="s">
        <v>47</v>
      </c>
      <c r="H5074" t="s">
        <v>35</v>
      </c>
      <c r="I5074" t="s">
        <v>36</v>
      </c>
      <c r="J5074" s="31">
        <v>29998</v>
      </c>
      <c r="K5074">
        <v>2</v>
      </c>
      <c r="L5074">
        <v>0</v>
      </c>
      <c r="M5074" s="32">
        <v>839944</v>
      </c>
    </row>
    <row r="5075" spans="1:13" x14ac:dyDescent="0.3">
      <c r="A5075" t="s">
        <v>168</v>
      </c>
      <c r="B5075" t="s">
        <v>14</v>
      </c>
      <c r="C5075" t="s">
        <v>15</v>
      </c>
      <c r="D5075" t="s">
        <v>52</v>
      </c>
      <c r="E5075" t="s">
        <v>24</v>
      </c>
      <c r="F5075">
        <v>94109</v>
      </c>
      <c r="G5075" t="s">
        <v>25</v>
      </c>
      <c r="H5075" t="s">
        <v>26</v>
      </c>
      <c r="I5075" t="s">
        <v>32</v>
      </c>
      <c r="J5075" s="31">
        <v>628</v>
      </c>
      <c r="K5075">
        <v>4</v>
      </c>
      <c r="L5075">
        <v>0</v>
      </c>
      <c r="M5075" s="32">
        <v>157</v>
      </c>
    </row>
    <row r="5076" spans="1:13" x14ac:dyDescent="0.3">
      <c r="A5076" t="s">
        <v>13</v>
      </c>
      <c r="B5076" t="s">
        <v>14</v>
      </c>
      <c r="C5076" t="s">
        <v>15</v>
      </c>
      <c r="D5076" t="s">
        <v>23</v>
      </c>
      <c r="E5076" t="s">
        <v>24</v>
      </c>
      <c r="F5076">
        <v>90049</v>
      </c>
      <c r="G5076" t="s">
        <v>25</v>
      </c>
      <c r="H5076" t="s">
        <v>26</v>
      </c>
      <c r="I5076" t="s">
        <v>37</v>
      </c>
      <c r="J5076" s="31">
        <v>13904</v>
      </c>
      <c r="K5076">
        <v>2</v>
      </c>
      <c r="L5076">
        <v>2</v>
      </c>
      <c r="M5076" s="32">
        <v>45188</v>
      </c>
    </row>
    <row r="5077" spans="1:13" x14ac:dyDescent="0.3">
      <c r="A5077" t="s">
        <v>13</v>
      </c>
      <c r="B5077" t="s">
        <v>14</v>
      </c>
      <c r="C5077" t="s">
        <v>15</v>
      </c>
      <c r="D5077" t="s">
        <v>61</v>
      </c>
      <c r="E5077" t="s">
        <v>46</v>
      </c>
      <c r="F5077">
        <v>77070</v>
      </c>
      <c r="G5077" t="s">
        <v>47</v>
      </c>
      <c r="H5077" t="s">
        <v>19</v>
      </c>
      <c r="I5077" t="s">
        <v>31</v>
      </c>
      <c r="J5077" s="31">
        <v>7441</v>
      </c>
      <c r="K5077">
        <v>5</v>
      </c>
      <c r="L5077">
        <v>3</v>
      </c>
      <c r="M5077" s="32">
        <v>-9567</v>
      </c>
    </row>
    <row r="5078" spans="1:13" x14ac:dyDescent="0.3">
      <c r="A5078" t="s">
        <v>13</v>
      </c>
      <c r="B5078" t="s">
        <v>14</v>
      </c>
      <c r="C5078" t="s">
        <v>15</v>
      </c>
      <c r="D5078" t="s">
        <v>61</v>
      </c>
      <c r="E5078" t="s">
        <v>46</v>
      </c>
      <c r="F5078">
        <v>77070</v>
      </c>
      <c r="G5078" t="s">
        <v>47</v>
      </c>
      <c r="H5078" t="s">
        <v>26</v>
      </c>
      <c r="I5078" t="s">
        <v>32</v>
      </c>
      <c r="J5078" s="31">
        <v>4484</v>
      </c>
      <c r="K5078">
        <v>5</v>
      </c>
      <c r="L5078">
        <v>2</v>
      </c>
      <c r="M5078" s="32">
        <v>5605</v>
      </c>
    </row>
    <row r="5079" spans="1:13" x14ac:dyDescent="0.3">
      <c r="A5079" t="s">
        <v>13</v>
      </c>
      <c r="B5079" t="s">
        <v>14</v>
      </c>
      <c r="C5079" t="s">
        <v>15</v>
      </c>
      <c r="D5079" t="s">
        <v>61</v>
      </c>
      <c r="E5079" t="s">
        <v>46</v>
      </c>
      <c r="F5079">
        <v>77070</v>
      </c>
      <c r="G5079" t="s">
        <v>47</v>
      </c>
      <c r="H5079" t="s">
        <v>19</v>
      </c>
      <c r="I5079" t="s">
        <v>31</v>
      </c>
      <c r="J5079" s="31">
        <v>40159</v>
      </c>
      <c r="K5079">
        <v>2</v>
      </c>
      <c r="L5079">
        <v>3</v>
      </c>
      <c r="M5079" s="32">
        <v>-131951</v>
      </c>
    </row>
    <row r="5080" spans="1:13" x14ac:dyDescent="0.3">
      <c r="A5080" t="s">
        <v>28</v>
      </c>
      <c r="B5080" t="s">
        <v>44</v>
      </c>
      <c r="C5080" t="s">
        <v>15</v>
      </c>
      <c r="D5080" t="s">
        <v>241</v>
      </c>
      <c r="E5080" t="s">
        <v>49</v>
      </c>
      <c r="F5080">
        <v>53209</v>
      </c>
      <c r="G5080" t="s">
        <v>47</v>
      </c>
      <c r="H5080" t="s">
        <v>26</v>
      </c>
      <c r="I5080" t="s">
        <v>37</v>
      </c>
      <c r="J5080" s="31">
        <v>1824</v>
      </c>
      <c r="K5080">
        <v>3</v>
      </c>
      <c r="L5080">
        <v>0</v>
      </c>
      <c r="M5080" s="32">
        <v>85728</v>
      </c>
    </row>
    <row r="5081" spans="1:13" x14ac:dyDescent="0.3">
      <c r="A5081" t="s">
        <v>28</v>
      </c>
      <c r="B5081" t="s">
        <v>14</v>
      </c>
      <c r="C5081" t="s">
        <v>15</v>
      </c>
      <c r="D5081" t="s">
        <v>52</v>
      </c>
      <c r="E5081" t="s">
        <v>24</v>
      </c>
      <c r="F5081">
        <v>94122</v>
      </c>
      <c r="G5081" t="s">
        <v>25</v>
      </c>
      <c r="H5081" t="s">
        <v>19</v>
      </c>
      <c r="I5081" t="s">
        <v>20</v>
      </c>
      <c r="J5081" s="31">
        <v>359499</v>
      </c>
      <c r="K5081">
        <v>3</v>
      </c>
      <c r="L5081">
        <v>15</v>
      </c>
      <c r="M5081" s="32">
        <v>-296058</v>
      </c>
    </row>
    <row r="5082" spans="1:13" x14ac:dyDescent="0.3">
      <c r="A5082" t="s">
        <v>28</v>
      </c>
      <c r="B5082" t="s">
        <v>14</v>
      </c>
      <c r="C5082" t="s">
        <v>15</v>
      </c>
      <c r="D5082" t="s">
        <v>52</v>
      </c>
      <c r="E5082" t="s">
        <v>24</v>
      </c>
      <c r="F5082">
        <v>94122</v>
      </c>
      <c r="G5082" t="s">
        <v>25</v>
      </c>
      <c r="H5082" t="s">
        <v>26</v>
      </c>
      <c r="I5082" t="s">
        <v>32</v>
      </c>
      <c r="J5082" s="31">
        <v>1048</v>
      </c>
      <c r="K5082">
        <v>1</v>
      </c>
      <c r="L5082">
        <v>0</v>
      </c>
      <c r="M5082" s="32">
        <v>28296</v>
      </c>
    </row>
    <row r="5083" spans="1:13" x14ac:dyDescent="0.3">
      <c r="A5083" t="s">
        <v>168</v>
      </c>
      <c r="B5083" t="s">
        <v>44</v>
      </c>
      <c r="C5083" t="s">
        <v>15</v>
      </c>
      <c r="D5083" t="s">
        <v>221</v>
      </c>
      <c r="E5083" t="s">
        <v>104</v>
      </c>
      <c r="F5083">
        <v>44105</v>
      </c>
      <c r="G5083" t="s">
        <v>57</v>
      </c>
      <c r="H5083" t="s">
        <v>26</v>
      </c>
      <c r="I5083" t="s">
        <v>41</v>
      </c>
      <c r="J5083" s="31">
        <v>20736</v>
      </c>
      <c r="K5083">
        <v>4</v>
      </c>
      <c r="L5083">
        <v>2</v>
      </c>
      <c r="M5083" s="32">
        <v>72576</v>
      </c>
    </row>
    <row r="5084" spans="1:13" x14ac:dyDescent="0.3">
      <c r="A5084" t="s">
        <v>28</v>
      </c>
      <c r="B5084" t="s">
        <v>14</v>
      </c>
      <c r="C5084" t="s">
        <v>15</v>
      </c>
      <c r="D5084" t="s">
        <v>124</v>
      </c>
      <c r="E5084" t="s">
        <v>40</v>
      </c>
      <c r="F5084">
        <v>28110</v>
      </c>
      <c r="G5084" t="s">
        <v>18</v>
      </c>
      <c r="H5084" t="s">
        <v>35</v>
      </c>
      <c r="I5084" t="s">
        <v>59</v>
      </c>
      <c r="J5084" s="31">
        <v>35168</v>
      </c>
      <c r="K5084">
        <v>4</v>
      </c>
      <c r="L5084">
        <v>2</v>
      </c>
      <c r="M5084" s="32">
        <v>83524</v>
      </c>
    </row>
    <row r="5085" spans="1:13" x14ac:dyDescent="0.3">
      <c r="A5085" t="s">
        <v>28</v>
      </c>
      <c r="B5085" t="s">
        <v>14</v>
      </c>
      <c r="C5085" t="s">
        <v>15</v>
      </c>
      <c r="D5085" t="s">
        <v>124</v>
      </c>
      <c r="E5085" t="s">
        <v>40</v>
      </c>
      <c r="F5085">
        <v>28110</v>
      </c>
      <c r="G5085" t="s">
        <v>18</v>
      </c>
      <c r="H5085" t="s">
        <v>26</v>
      </c>
      <c r="I5085" t="s">
        <v>41</v>
      </c>
      <c r="J5085" s="31">
        <v>64704</v>
      </c>
      <c r="K5085">
        <v>3</v>
      </c>
      <c r="L5085">
        <v>2</v>
      </c>
      <c r="M5085" s="32">
        <v>234552</v>
      </c>
    </row>
    <row r="5086" spans="1:13" x14ac:dyDescent="0.3">
      <c r="A5086" t="s">
        <v>13</v>
      </c>
      <c r="B5086" t="s">
        <v>22</v>
      </c>
      <c r="C5086" t="s">
        <v>15</v>
      </c>
      <c r="D5086" t="s">
        <v>165</v>
      </c>
      <c r="E5086" t="s">
        <v>166</v>
      </c>
      <c r="F5086">
        <v>1852</v>
      </c>
      <c r="G5086" t="s">
        <v>57</v>
      </c>
      <c r="H5086" t="s">
        <v>26</v>
      </c>
      <c r="I5086" t="s">
        <v>41</v>
      </c>
      <c r="J5086" s="31">
        <v>10552</v>
      </c>
      <c r="K5086">
        <v>4</v>
      </c>
      <c r="L5086">
        <v>0</v>
      </c>
      <c r="M5086" s="32">
        <v>485392</v>
      </c>
    </row>
    <row r="5087" spans="1:13" x14ac:dyDescent="0.3">
      <c r="A5087" t="s">
        <v>28</v>
      </c>
      <c r="B5087" t="s">
        <v>44</v>
      </c>
      <c r="C5087" t="s">
        <v>15</v>
      </c>
      <c r="D5087" t="s">
        <v>135</v>
      </c>
      <c r="E5087" t="s">
        <v>46</v>
      </c>
      <c r="F5087">
        <v>75081</v>
      </c>
      <c r="G5087" t="s">
        <v>47</v>
      </c>
      <c r="H5087" t="s">
        <v>26</v>
      </c>
      <c r="I5087" t="s">
        <v>37</v>
      </c>
      <c r="J5087" s="31">
        <v>5792</v>
      </c>
      <c r="K5087">
        <v>2</v>
      </c>
      <c r="L5087">
        <v>8</v>
      </c>
      <c r="M5087" s="32">
        <v>-95568</v>
      </c>
    </row>
    <row r="5088" spans="1:13" x14ac:dyDescent="0.3">
      <c r="A5088" t="s">
        <v>28</v>
      </c>
      <c r="B5088" t="s">
        <v>22</v>
      </c>
      <c r="C5088" t="s">
        <v>15</v>
      </c>
      <c r="D5088" t="s">
        <v>55</v>
      </c>
      <c r="E5088" t="s">
        <v>56</v>
      </c>
      <c r="F5088">
        <v>19120</v>
      </c>
      <c r="G5088" t="s">
        <v>57</v>
      </c>
      <c r="H5088" t="s">
        <v>35</v>
      </c>
      <c r="I5088" t="s">
        <v>36</v>
      </c>
      <c r="J5088" s="31">
        <v>466158</v>
      </c>
      <c r="K5088">
        <v>7</v>
      </c>
      <c r="L5088">
        <v>4</v>
      </c>
      <c r="M5088" s="32">
        <v>-932316</v>
      </c>
    </row>
    <row r="5089" spans="1:13" x14ac:dyDescent="0.3">
      <c r="A5089" t="s">
        <v>28</v>
      </c>
      <c r="B5089" t="s">
        <v>22</v>
      </c>
      <c r="C5089" t="s">
        <v>15</v>
      </c>
      <c r="D5089" t="s">
        <v>55</v>
      </c>
      <c r="E5089" t="s">
        <v>56</v>
      </c>
      <c r="F5089">
        <v>19120</v>
      </c>
      <c r="G5089" t="s">
        <v>57</v>
      </c>
      <c r="H5089" t="s">
        <v>35</v>
      </c>
      <c r="I5089" t="s">
        <v>59</v>
      </c>
      <c r="J5089" s="31">
        <v>10312</v>
      </c>
      <c r="K5089">
        <v>1</v>
      </c>
      <c r="L5089">
        <v>2</v>
      </c>
      <c r="M5089" s="32">
        <v>-1289</v>
      </c>
    </row>
    <row r="5090" spans="1:13" x14ac:dyDescent="0.3">
      <c r="A5090" t="s">
        <v>28</v>
      </c>
      <c r="B5090" t="s">
        <v>22</v>
      </c>
      <c r="C5090" t="s">
        <v>15</v>
      </c>
      <c r="D5090" t="s">
        <v>55</v>
      </c>
      <c r="E5090" t="s">
        <v>56</v>
      </c>
      <c r="F5090">
        <v>19120</v>
      </c>
      <c r="G5090" t="s">
        <v>57</v>
      </c>
      <c r="H5090" t="s">
        <v>26</v>
      </c>
      <c r="I5090" t="s">
        <v>37</v>
      </c>
      <c r="J5090" s="31">
        <v>2556</v>
      </c>
      <c r="K5090">
        <v>3</v>
      </c>
      <c r="L5090">
        <v>7</v>
      </c>
      <c r="M5090" s="32">
        <v>-17892</v>
      </c>
    </row>
    <row r="5091" spans="1:13" x14ac:dyDescent="0.3">
      <c r="A5091" t="s">
        <v>62</v>
      </c>
      <c r="B5091" t="s">
        <v>22</v>
      </c>
      <c r="C5091" t="s">
        <v>15</v>
      </c>
      <c r="D5091" t="s">
        <v>522</v>
      </c>
      <c r="E5091" t="s">
        <v>98</v>
      </c>
      <c r="F5091">
        <v>80538</v>
      </c>
      <c r="G5091" t="s">
        <v>25</v>
      </c>
      <c r="H5091" t="s">
        <v>26</v>
      </c>
      <c r="I5091" t="s">
        <v>41</v>
      </c>
      <c r="J5091" s="31">
        <v>7968</v>
      </c>
      <c r="K5091">
        <v>2</v>
      </c>
      <c r="L5091">
        <v>2</v>
      </c>
      <c r="M5091" s="32">
        <v>28884</v>
      </c>
    </row>
    <row r="5092" spans="1:13" x14ac:dyDescent="0.3">
      <c r="A5092" t="s">
        <v>62</v>
      </c>
      <c r="B5092" t="s">
        <v>22</v>
      </c>
      <c r="C5092" t="s">
        <v>15</v>
      </c>
      <c r="D5092" t="s">
        <v>522</v>
      </c>
      <c r="E5092" t="s">
        <v>98</v>
      </c>
      <c r="F5092">
        <v>80538</v>
      </c>
      <c r="G5092" t="s">
        <v>25</v>
      </c>
      <c r="H5092" t="s">
        <v>26</v>
      </c>
      <c r="I5092" t="s">
        <v>60</v>
      </c>
      <c r="J5092" s="31">
        <v>8784</v>
      </c>
      <c r="K5092">
        <v>1</v>
      </c>
      <c r="L5092">
        <v>2</v>
      </c>
      <c r="M5092" s="32">
        <v>31842</v>
      </c>
    </row>
    <row r="5093" spans="1:13" x14ac:dyDescent="0.3">
      <c r="A5093" t="s">
        <v>28</v>
      </c>
      <c r="B5093" t="s">
        <v>14</v>
      </c>
      <c r="C5093" t="s">
        <v>15</v>
      </c>
      <c r="D5093" t="s">
        <v>522</v>
      </c>
      <c r="E5093" t="s">
        <v>98</v>
      </c>
      <c r="F5093">
        <v>80538</v>
      </c>
      <c r="G5093" t="s">
        <v>25</v>
      </c>
      <c r="H5093" t="s">
        <v>26</v>
      </c>
      <c r="I5093" t="s">
        <v>77</v>
      </c>
      <c r="J5093" s="31">
        <v>3024</v>
      </c>
      <c r="K5093">
        <v>3</v>
      </c>
      <c r="L5093">
        <v>2</v>
      </c>
      <c r="M5093" s="32">
        <v>-6048</v>
      </c>
    </row>
    <row r="5094" spans="1:13" x14ac:dyDescent="0.3">
      <c r="A5094" t="s">
        <v>28</v>
      </c>
      <c r="B5094" t="s">
        <v>22</v>
      </c>
      <c r="C5094" t="s">
        <v>15</v>
      </c>
      <c r="D5094" t="s">
        <v>473</v>
      </c>
      <c r="E5094" t="s">
        <v>179</v>
      </c>
      <c r="F5094">
        <v>2895</v>
      </c>
      <c r="G5094" t="s">
        <v>57</v>
      </c>
      <c r="H5094" t="s">
        <v>26</v>
      </c>
      <c r="I5094" t="s">
        <v>32</v>
      </c>
      <c r="J5094" s="31">
        <v>5145</v>
      </c>
      <c r="K5094">
        <v>3</v>
      </c>
      <c r="L5094">
        <v>0</v>
      </c>
      <c r="M5094" s="32">
        <v>138915</v>
      </c>
    </row>
    <row r="5095" spans="1:13" x14ac:dyDescent="0.3">
      <c r="A5095" t="s">
        <v>28</v>
      </c>
      <c r="B5095" t="s">
        <v>14</v>
      </c>
      <c r="C5095" t="s">
        <v>15</v>
      </c>
      <c r="D5095" t="s">
        <v>79</v>
      </c>
      <c r="E5095" t="s">
        <v>65</v>
      </c>
      <c r="F5095">
        <v>60610</v>
      </c>
      <c r="G5095" t="s">
        <v>47</v>
      </c>
      <c r="H5095" t="s">
        <v>26</v>
      </c>
      <c r="I5095" t="s">
        <v>38</v>
      </c>
      <c r="J5095" s="31">
        <v>14016</v>
      </c>
      <c r="K5095">
        <v>4</v>
      </c>
      <c r="L5095">
        <v>8</v>
      </c>
      <c r="M5095" s="32">
        <v>-31536</v>
      </c>
    </row>
    <row r="5096" spans="1:13" x14ac:dyDescent="0.3">
      <c r="A5096" t="s">
        <v>28</v>
      </c>
      <c r="B5096" t="s">
        <v>14</v>
      </c>
      <c r="C5096" t="s">
        <v>15</v>
      </c>
      <c r="D5096" t="s">
        <v>79</v>
      </c>
      <c r="E5096" t="s">
        <v>65</v>
      </c>
      <c r="F5096">
        <v>60610</v>
      </c>
      <c r="G5096" t="s">
        <v>47</v>
      </c>
      <c r="H5096" t="s">
        <v>19</v>
      </c>
      <c r="I5096" t="s">
        <v>31</v>
      </c>
      <c r="J5096" s="31">
        <v>21495</v>
      </c>
      <c r="K5096">
        <v>5</v>
      </c>
      <c r="L5096">
        <v>5</v>
      </c>
      <c r="M5096" s="32">
        <v>-120372</v>
      </c>
    </row>
    <row r="5097" spans="1:13" x14ac:dyDescent="0.3">
      <c r="A5097" t="s">
        <v>28</v>
      </c>
      <c r="B5097" t="s">
        <v>14</v>
      </c>
      <c r="C5097" t="s">
        <v>15</v>
      </c>
      <c r="D5097" t="s">
        <v>79</v>
      </c>
      <c r="E5097" t="s">
        <v>65</v>
      </c>
      <c r="F5097">
        <v>60610</v>
      </c>
      <c r="G5097" t="s">
        <v>47</v>
      </c>
      <c r="H5097" t="s">
        <v>35</v>
      </c>
      <c r="I5097" t="s">
        <v>36</v>
      </c>
      <c r="J5097" s="31">
        <v>3504</v>
      </c>
      <c r="K5097">
        <v>4</v>
      </c>
      <c r="L5097">
        <v>2</v>
      </c>
      <c r="M5097" s="32">
        <v>-7008</v>
      </c>
    </row>
    <row r="5098" spans="1:13" x14ac:dyDescent="0.3">
      <c r="A5098" t="s">
        <v>28</v>
      </c>
      <c r="B5098" t="s">
        <v>14</v>
      </c>
      <c r="C5098" t="s">
        <v>15</v>
      </c>
      <c r="D5098" t="s">
        <v>79</v>
      </c>
      <c r="E5098" t="s">
        <v>65</v>
      </c>
      <c r="F5098">
        <v>60610</v>
      </c>
      <c r="G5098" t="s">
        <v>47</v>
      </c>
      <c r="H5098" t="s">
        <v>19</v>
      </c>
      <c r="I5098" t="s">
        <v>33</v>
      </c>
      <c r="J5098" s="31">
        <v>10776</v>
      </c>
      <c r="K5098">
        <v>3</v>
      </c>
      <c r="L5098">
        <v>6</v>
      </c>
      <c r="M5098" s="32">
        <v>-48492</v>
      </c>
    </row>
    <row r="5099" spans="1:13" x14ac:dyDescent="0.3">
      <c r="A5099" t="s">
        <v>28</v>
      </c>
      <c r="B5099" t="s">
        <v>14</v>
      </c>
      <c r="C5099" t="s">
        <v>15</v>
      </c>
      <c r="D5099" t="s">
        <v>79</v>
      </c>
      <c r="E5099" t="s">
        <v>65</v>
      </c>
      <c r="F5099">
        <v>60610</v>
      </c>
      <c r="G5099" t="s">
        <v>47</v>
      </c>
      <c r="H5099" t="s">
        <v>26</v>
      </c>
      <c r="I5099" t="s">
        <v>37</v>
      </c>
      <c r="J5099" s="31">
        <v>46</v>
      </c>
      <c r="K5099">
        <v>2</v>
      </c>
      <c r="L5099">
        <v>8</v>
      </c>
      <c r="M5099" s="32">
        <v>-805</v>
      </c>
    </row>
    <row r="5100" spans="1:13" x14ac:dyDescent="0.3">
      <c r="A5100" t="s">
        <v>28</v>
      </c>
      <c r="B5100" t="s">
        <v>14</v>
      </c>
      <c r="C5100" t="s">
        <v>15</v>
      </c>
      <c r="D5100" t="s">
        <v>79</v>
      </c>
      <c r="E5100" t="s">
        <v>65</v>
      </c>
      <c r="F5100">
        <v>60610</v>
      </c>
      <c r="G5100" t="s">
        <v>47</v>
      </c>
      <c r="H5100" t="s">
        <v>26</v>
      </c>
      <c r="I5100" t="s">
        <v>32</v>
      </c>
      <c r="J5100" s="31">
        <v>35168</v>
      </c>
      <c r="K5100">
        <v>2</v>
      </c>
      <c r="L5100">
        <v>2</v>
      </c>
      <c r="M5100" s="32">
        <v>-83524</v>
      </c>
    </row>
    <row r="5101" spans="1:13" x14ac:dyDescent="0.3">
      <c r="A5101" t="s">
        <v>28</v>
      </c>
      <c r="B5101" t="s">
        <v>44</v>
      </c>
      <c r="C5101" t="s">
        <v>15</v>
      </c>
      <c r="D5101" t="s">
        <v>418</v>
      </c>
      <c r="E5101" t="s">
        <v>24</v>
      </c>
      <c r="F5101">
        <v>93309</v>
      </c>
      <c r="G5101" t="s">
        <v>25</v>
      </c>
      <c r="H5101" t="s">
        <v>26</v>
      </c>
      <c r="I5101" t="s">
        <v>37</v>
      </c>
      <c r="J5101" s="31">
        <v>19152</v>
      </c>
      <c r="K5101">
        <v>3</v>
      </c>
      <c r="L5101">
        <v>2</v>
      </c>
      <c r="M5101" s="32">
        <v>64638</v>
      </c>
    </row>
    <row r="5102" spans="1:13" x14ac:dyDescent="0.3">
      <c r="A5102" t="s">
        <v>168</v>
      </c>
      <c r="B5102" t="s">
        <v>14</v>
      </c>
      <c r="C5102" t="s">
        <v>15</v>
      </c>
      <c r="D5102" t="s">
        <v>135</v>
      </c>
      <c r="E5102" t="s">
        <v>46</v>
      </c>
      <c r="F5102">
        <v>75217</v>
      </c>
      <c r="G5102" t="s">
        <v>47</v>
      </c>
      <c r="H5102" t="s">
        <v>26</v>
      </c>
      <c r="I5102" t="s">
        <v>34</v>
      </c>
      <c r="J5102" s="31">
        <v>4448</v>
      </c>
      <c r="K5102">
        <v>2</v>
      </c>
      <c r="L5102">
        <v>2</v>
      </c>
      <c r="M5102" s="32">
        <v>3336</v>
      </c>
    </row>
    <row r="5103" spans="1:13" x14ac:dyDescent="0.3">
      <c r="A5103" t="s">
        <v>168</v>
      </c>
      <c r="B5103" t="s">
        <v>14</v>
      </c>
      <c r="C5103" t="s">
        <v>15</v>
      </c>
      <c r="D5103" t="s">
        <v>135</v>
      </c>
      <c r="E5103" t="s">
        <v>46</v>
      </c>
      <c r="F5103">
        <v>75217</v>
      </c>
      <c r="G5103" t="s">
        <v>47</v>
      </c>
      <c r="H5103" t="s">
        <v>26</v>
      </c>
      <c r="I5103" t="s">
        <v>41</v>
      </c>
      <c r="J5103" s="31">
        <v>5184</v>
      </c>
      <c r="K5103">
        <v>1</v>
      </c>
      <c r="L5103">
        <v>2</v>
      </c>
      <c r="M5103" s="32">
        <v>18792</v>
      </c>
    </row>
    <row r="5104" spans="1:13" x14ac:dyDescent="0.3">
      <c r="A5104" t="s">
        <v>168</v>
      </c>
      <c r="B5104" t="s">
        <v>14</v>
      </c>
      <c r="C5104" t="s">
        <v>15</v>
      </c>
      <c r="D5104" t="s">
        <v>135</v>
      </c>
      <c r="E5104" t="s">
        <v>46</v>
      </c>
      <c r="F5104">
        <v>75217</v>
      </c>
      <c r="G5104" t="s">
        <v>47</v>
      </c>
      <c r="H5104" t="s">
        <v>26</v>
      </c>
      <c r="I5104" t="s">
        <v>41</v>
      </c>
      <c r="J5104" s="31">
        <v>15552</v>
      </c>
      <c r="K5104">
        <v>3</v>
      </c>
      <c r="L5104">
        <v>2</v>
      </c>
      <c r="M5104" s="32">
        <v>54432</v>
      </c>
    </row>
    <row r="5105" spans="1:13" x14ac:dyDescent="0.3">
      <c r="A5105" t="s">
        <v>13</v>
      </c>
      <c r="B5105" t="s">
        <v>14</v>
      </c>
      <c r="C5105" t="s">
        <v>15</v>
      </c>
      <c r="D5105" t="s">
        <v>55</v>
      </c>
      <c r="E5105" t="s">
        <v>56</v>
      </c>
      <c r="F5105">
        <v>19140</v>
      </c>
      <c r="G5105" t="s">
        <v>57</v>
      </c>
      <c r="H5105" t="s">
        <v>26</v>
      </c>
      <c r="I5105" t="s">
        <v>41</v>
      </c>
      <c r="J5105" s="31">
        <v>40032</v>
      </c>
      <c r="K5105">
        <v>6</v>
      </c>
      <c r="L5105">
        <v>2</v>
      </c>
      <c r="M5105" s="32">
        <v>1251</v>
      </c>
    </row>
    <row r="5106" spans="1:13" x14ac:dyDescent="0.3">
      <c r="A5106" t="s">
        <v>13</v>
      </c>
      <c r="B5106" t="s">
        <v>14</v>
      </c>
      <c r="C5106" t="s">
        <v>15</v>
      </c>
      <c r="D5106" t="s">
        <v>55</v>
      </c>
      <c r="E5106" t="s">
        <v>56</v>
      </c>
      <c r="F5106">
        <v>19140</v>
      </c>
      <c r="G5106" t="s">
        <v>57</v>
      </c>
      <c r="H5106" t="s">
        <v>35</v>
      </c>
      <c r="I5106" t="s">
        <v>59</v>
      </c>
      <c r="J5106" s="31">
        <v>16776</v>
      </c>
      <c r="K5106">
        <v>3</v>
      </c>
      <c r="L5106">
        <v>2</v>
      </c>
      <c r="M5106" s="32">
        <v>50328</v>
      </c>
    </row>
    <row r="5107" spans="1:13" x14ac:dyDescent="0.3">
      <c r="A5107" t="s">
        <v>28</v>
      </c>
      <c r="B5107" t="s">
        <v>14</v>
      </c>
      <c r="C5107" t="s">
        <v>15</v>
      </c>
      <c r="D5107" t="s">
        <v>292</v>
      </c>
      <c r="E5107" t="s">
        <v>30</v>
      </c>
      <c r="F5107">
        <v>32725</v>
      </c>
      <c r="G5107" t="s">
        <v>18</v>
      </c>
      <c r="H5107" t="s">
        <v>19</v>
      </c>
      <c r="I5107" t="s">
        <v>21</v>
      </c>
      <c r="J5107" s="31">
        <v>186304</v>
      </c>
      <c r="K5107">
        <v>4</v>
      </c>
      <c r="L5107">
        <v>2</v>
      </c>
      <c r="M5107" s="32">
        <v>139728</v>
      </c>
    </row>
    <row r="5108" spans="1:13" x14ac:dyDescent="0.3">
      <c r="A5108" t="s">
        <v>28</v>
      </c>
      <c r="B5108" t="s">
        <v>22</v>
      </c>
      <c r="C5108" t="s">
        <v>15</v>
      </c>
      <c r="D5108" t="s">
        <v>103</v>
      </c>
      <c r="E5108" t="s">
        <v>167</v>
      </c>
      <c r="F5108">
        <v>31907</v>
      </c>
      <c r="G5108" t="s">
        <v>18</v>
      </c>
      <c r="H5108" t="s">
        <v>35</v>
      </c>
      <c r="I5108" t="s">
        <v>59</v>
      </c>
      <c r="J5108" s="31">
        <v>6636</v>
      </c>
      <c r="K5108">
        <v>4</v>
      </c>
      <c r="L5108">
        <v>0</v>
      </c>
      <c r="M5108" s="32">
        <v>23226</v>
      </c>
    </row>
    <row r="5109" spans="1:13" x14ac:dyDescent="0.3">
      <c r="A5109" t="s">
        <v>62</v>
      </c>
      <c r="B5109" t="s">
        <v>44</v>
      </c>
      <c r="C5109" t="s">
        <v>15</v>
      </c>
      <c r="D5109" t="s">
        <v>405</v>
      </c>
      <c r="E5109" t="s">
        <v>86</v>
      </c>
      <c r="F5109">
        <v>37211</v>
      </c>
      <c r="G5109" t="s">
        <v>18</v>
      </c>
      <c r="H5109" t="s">
        <v>26</v>
      </c>
      <c r="I5109" t="s">
        <v>34</v>
      </c>
      <c r="J5109" s="31">
        <v>42048</v>
      </c>
      <c r="K5109">
        <v>9</v>
      </c>
      <c r="L5109">
        <v>2</v>
      </c>
      <c r="M5109" s="32">
        <v>5256</v>
      </c>
    </row>
    <row r="5110" spans="1:13" x14ac:dyDescent="0.3">
      <c r="A5110" t="s">
        <v>62</v>
      </c>
      <c r="B5110" t="s">
        <v>44</v>
      </c>
      <c r="C5110" t="s">
        <v>15</v>
      </c>
      <c r="D5110" t="s">
        <v>405</v>
      </c>
      <c r="E5110" t="s">
        <v>86</v>
      </c>
      <c r="F5110">
        <v>37211</v>
      </c>
      <c r="G5110" t="s">
        <v>18</v>
      </c>
      <c r="H5110" t="s">
        <v>26</v>
      </c>
      <c r="I5110" t="s">
        <v>34</v>
      </c>
      <c r="J5110" s="31">
        <v>6792</v>
      </c>
      <c r="K5110">
        <v>5</v>
      </c>
      <c r="L5110">
        <v>2</v>
      </c>
      <c r="M5110" s="32">
        <v>6792</v>
      </c>
    </row>
    <row r="5111" spans="1:13" x14ac:dyDescent="0.3">
      <c r="A5111" t="s">
        <v>28</v>
      </c>
      <c r="B5111" t="s">
        <v>22</v>
      </c>
      <c r="C5111" t="s">
        <v>15</v>
      </c>
      <c r="D5111" t="s">
        <v>55</v>
      </c>
      <c r="E5111" t="s">
        <v>56</v>
      </c>
      <c r="F5111">
        <v>19134</v>
      </c>
      <c r="G5111" t="s">
        <v>57</v>
      </c>
      <c r="H5111" t="s">
        <v>26</v>
      </c>
      <c r="I5111" t="s">
        <v>60</v>
      </c>
      <c r="J5111" s="31">
        <v>52512</v>
      </c>
      <c r="K5111">
        <v>6</v>
      </c>
      <c r="L5111">
        <v>2</v>
      </c>
      <c r="M5111" s="32">
        <v>19692</v>
      </c>
    </row>
    <row r="5112" spans="1:13" x14ac:dyDescent="0.3">
      <c r="A5112" t="s">
        <v>28</v>
      </c>
      <c r="B5112" t="s">
        <v>22</v>
      </c>
      <c r="C5112" t="s">
        <v>15</v>
      </c>
      <c r="D5112" t="s">
        <v>55</v>
      </c>
      <c r="E5112" t="s">
        <v>56</v>
      </c>
      <c r="F5112">
        <v>19134</v>
      </c>
      <c r="G5112" t="s">
        <v>57</v>
      </c>
      <c r="H5112" t="s">
        <v>26</v>
      </c>
      <c r="I5112" t="s">
        <v>32</v>
      </c>
      <c r="J5112" s="31">
        <v>186912</v>
      </c>
      <c r="K5112">
        <v>6</v>
      </c>
      <c r="L5112">
        <v>2</v>
      </c>
      <c r="M5112" s="32">
        <v>-35046</v>
      </c>
    </row>
    <row r="5113" spans="1:13" x14ac:dyDescent="0.3">
      <c r="A5113" t="s">
        <v>28</v>
      </c>
      <c r="B5113" t="s">
        <v>22</v>
      </c>
      <c r="C5113" t="s">
        <v>15</v>
      </c>
      <c r="D5113" t="s">
        <v>55</v>
      </c>
      <c r="E5113" t="s">
        <v>56</v>
      </c>
      <c r="F5113">
        <v>19134</v>
      </c>
      <c r="G5113" t="s">
        <v>57</v>
      </c>
      <c r="H5113" t="s">
        <v>26</v>
      </c>
      <c r="I5113" t="s">
        <v>41</v>
      </c>
      <c r="J5113" s="31">
        <v>10048</v>
      </c>
      <c r="K5113">
        <v>4</v>
      </c>
      <c r="L5113">
        <v>2</v>
      </c>
      <c r="M5113" s="32">
        <v>314</v>
      </c>
    </row>
    <row r="5114" spans="1:13" x14ac:dyDescent="0.3">
      <c r="A5114" t="s">
        <v>168</v>
      </c>
      <c r="B5114" t="s">
        <v>14</v>
      </c>
      <c r="C5114" t="s">
        <v>15</v>
      </c>
      <c r="D5114" t="s">
        <v>79</v>
      </c>
      <c r="E5114" t="s">
        <v>65</v>
      </c>
      <c r="F5114">
        <v>60610</v>
      </c>
      <c r="G5114" t="s">
        <v>47</v>
      </c>
      <c r="H5114" t="s">
        <v>19</v>
      </c>
      <c r="I5114" t="s">
        <v>33</v>
      </c>
      <c r="J5114" s="31">
        <v>17496</v>
      </c>
      <c r="K5114">
        <v>9</v>
      </c>
      <c r="L5114">
        <v>6</v>
      </c>
      <c r="M5114" s="32">
        <v>-74358</v>
      </c>
    </row>
    <row r="5115" spans="1:13" x14ac:dyDescent="0.3">
      <c r="A5115" t="s">
        <v>13</v>
      </c>
      <c r="B5115" t="s">
        <v>14</v>
      </c>
      <c r="C5115" t="s">
        <v>15</v>
      </c>
      <c r="D5115" t="s">
        <v>135</v>
      </c>
      <c r="E5115" t="s">
        <v>46</v>
      </c>
      <c r="F5115">
        <v>75220</v>
      </c>
      <c r="G5115" t="s">
        <v>47</v>
      </c>
      <c r="H5115" t="s">
        <v>26</v>
      </c>
      <c r="I5115" t="s">
        <v>41</v>
      </c>
      <c r="J5115" s="31">
        <v>15552</v>
      </c>
      <c r="K5115">
        <v>3</v>
      </c>
      <c r="L5115">
        <v>2</v>
      </c>
      <c r="M5115" s="32">
        <v>54432</v>
      </c>
    </row>
    <row r="5116" spans="1:13" x14ac:dyDescent="0.3">
      <c r="A5116" t="s">
        <v>28</v>
      </c>
      <c r="B5116" t="s">
        <v>14</v>
      </c>
      <c r="C5116" t="s">
        <v>15</v>
      </c>
      <c r="D5116" t="s">
        <v>120</v>
      </c>
      <c r="E5116" t="s">
        <v>121</v>
      </c>
      <c r="F5116">
        <v>88220</v>
      </c>
      <c r="G5116" t="s">
        <v>25</v>
      </c>
      <c r="H5116" t="s">
        <v>26</v>
      </c>
      <c r="I5116" t="s">
        <v>37</v>
      </c>
      <c r="J5116" s="31">
        <v>10776</v>
      </c>
      <c r="K5116">
        <v>3</v>
      </c>
      <c r="L5116">
        <v>2</v>
      </c>
      <c r="M5116" s="32">
        <v>33675</v>
      </c>
    </row>
    <row r="5117" spans="1:13" x14ac:dyDescent="0.3">
      <c r="A5117" t="s">
        <v>28</v>
      </c>
      <c r="B5117" t="s">
        <v>14</v>
      </c>
      <c r="C5117" t="s">
        <v>15</v>
      </c>
      <c r="D5117" t="s">
        <v>55</v>
      </c>
      <c r="E5117" t="s">
        <v>56</v>
      </c>
      <c r="F5117">
        <v>19134</v>
      </c>
      <c r="G5117" t="s">
        <v>57</v>
      </c>
      <c r="H5117" t="s">
        <v>26</v>
      </c>
      <c r="I5117" t="s">
        <v>27</v>
      </c>
      <c r="J5117" s="31">
        <v>3304</v>
      </c>
      <c r="K5117">
        <v>1</v>
      </c>
      <c r="L5117">
        <v>2</v>
      </c>
      <c r="M5117" s="32">
        <v>10738</v>
      </c>
    </row>
    <row r="5118" spans="1:13" x14ac:dyDescent="0.3">
      <c r="A5118" t="s">
        <v>28</v>
      </c>
      <c r="B5118" t="s">
        <v>14</v>
      </c>
      <c r="C5118" t="s">
        <v>15</v>
      </c>
      <c r="D5118" t="s">
        <v>75</v>
      </c>
      <c r="E5118" t="s">
        <v>76</v>
      </c>
      <c r="F5118">
        <v>10009</v>
      </c>
      <c r="G5118" t="s">
        <v>57</v>
      </c>
      <c r="H5118" t="s">
        <v>26</v>
      </c>
      <c r="I5118" t="s">
        <v>32</v>
      </c>
      <c r="J5118" s="31">
        <v>3548</v>
      </c>
      <c r="K5118">
        <v>1</v>
      </c>
      <c r="L5118">
        <v>0</v>
      </c>
      <c r="M5118" s="32">
        <v>0</v>
      </c>
    </row>
    <row r="5119" spans="1:13" x14ac:dyDescent="0.3">
      <c r="A5119" t="s">
        <v>28</v>
      </c>
      <c r="B5119" t="s">
        <v>14</v>
      </c>
      <c r="C5119" t="s">
        <v>15</v>
      </c>
      <c r="D5119" t="s">
        <v>230</v>
      </c>
      <c r="E5119" t="s">
        <v>76</v>
      </c>
      <c r="F5119">
        <v>11572</v>
      </c>
      <c r="G5119" t="s">
        <v>57</v>
      </c>
      <c r="H5119" t="s">
        <v>26</v>
      </c>
      <c r="I5119" t="s">
        <v>77</v>
      </c>
      <c r="J5119" s="31">
        <v>3444</v>
      </c>
      <c r="K5119">
        <v>3</v>
      </c>
      <c r="L5119">
        <v>0</v>
      </c>
      <c r="M5119" s="32">
        <v>161868</v>
      </c>
    </row>
    <row r="5120" spans="1:13" x14ac:dyDescent="0.3">
      <c r="A5120" t="s">
        <v>28</v>
      </c>
      <c r="B5120" t="s">
        <v>14</v>
      </c>
      <c r="C5120" t="s">
        <v>15</v>
      </c>
      <c r="D5120" t="s">
        <v>230</v>
      </c>
      <c r="E5120" t="s">
        <v>76</v>
      </c>
      <c r="F5120">
        <v>11572</v>
      </c>
      <c r="G5120" t="s">
        <v>57</v>
      </c>
      <c r="H5120" t="s">
        <v>35</v>
      </c>
      <c r="I5120" t="s">
        <v>123</v>
      </c>
      <c r="J5120" s="31">
        <v>62993</v>
      </c>
      <c r="K5120">
        <v>7</v>
      </c>
      <c r="L5120">
        <v>0</v>
      </c>
      <c r="M5120" s="32">
        <v>2960671</v>
      </c>
    </row>
    <row r="5121" spans="1:13" x14ac:dyDescent="0.3">
      <c r="A5121" t="s">
        <v>28</v>
      </c>
      <c r="B5121" t="s">
        <v>14</v>
      </c>
      <c r="C5121" t="s">
        <v>15</v>
      </c>
      <c r="D5121" t="s">
        <v>230</v>
      </c>
      <c r="E5121" t="s">
        <v>76</v>
      </c>
      <c r="F5121">
        <v>11572</v>
      </c>
      <c r="G5121" t="s">
        <v>57</v>
      </c>
      <c r="H5121" t="s">
        <v>26</v>
      </c>
      <c r="I5121" t="s">
        <v>37</v>
      </c>
      <c r="J5121" s="31">
        <v>79056</v>
      </c>
      <c r="K5121">
        <v>9</v>
      </c>
      <c r="L5121">
        <v>2</v>
      </c>
      <c r="M5121" s="32">
        <v>286578</v>
      </c>
    </row>
    <row r="5122" spans="1:13" x14ac:dyDescent="0.3">
      <c r="A5122" t="s">
        <v>28</v>
      </c>
      <c r="B5122" t="s">
        <v>22</v>
      </c>
      <c r="C5122" t="s">
        <v>15</v>
      </c>
      <c r="D5122" t="s">
        <v>325</v>
      </c>
      <c r="E5122" t="s">
        <v>125</v>
      </c>
      <c r="F5122">
        <v>70506</v>
      </c>
      <c r="G5122" t="s">
        <v>18</v>
      </c>
      <c r="H5122" t="s">
        <v>26</v>
      </c>
      <c r="I5122" t="s">
        <v>32</v>
      </c>
      <c r="J5122" s="31">
        <v>23255</v>
      </c>
      <c r="K5122">
        <v>5</v>
      </c>
      <c r="L5122">
        <v>0</v>
      </c>
      <c r="M5122" s="32">
        <v>9302</v>
      </c>
    </row>
    <row r="5123" spans="1:13" x14ac:dyDescent="0.3">
      <c r="A5123" t="s">
        <v>28</v>
      </c>
      <c r="B5123" t="s">
        <v>22</v>
      </c>
      <c r="C5123" t="s">
        <v>15</v>
      </c>
      <c r="D5123" t="s">
        <v>325</v>
      </c>
      <c r="E5123" t="s">
        <v>125</v>
      </c>
      <c r="F5123">
        <v>70506</v>
      </c>
      <c r="G5123" t="s">
        <v>18</v>
      </c>
      <c r="H5123" t="s">
        <v>35</v>
      </c>
      <c r="I5123" t="s">
        <v>59</v>
      </c>
      <c r="J5123" s="31">
        <v>9998</v>
      </c>
      <c r="K5123">
        <v>2</v>
      </c>
      <c r="L5123">
        <v>0</v>
      </c>
      <c r="M5123" s="32">
        <v>429914</v>
      </c>
    </row>
    <row r="5124" spans="1:13" x14ac:dyDescent="0.3">
      <c r="A5124" t="s">
        <v>28</v>
      </c>
      <c r="B5124" t="s">
        <v>22</v>
      </c>
      <c r="C5124" t="s">
        <v>15</v>
      </c>
      <c r="D5124" t="s">
        <v>325</v>
      </c>
      <c r="E5124" t="s">
        <v>125</v>
      </c>
      <c r="F5124">
        <v>70506</v>
      </c>
      <c r="G5124" t="s">
        <v>18</v>
      </c>
      <c r="H5124" t="s">
        <v>26</v>
      </c>
      <c r="I5124" t="s">
        <v>41</v>
      </c>
      <c r="J5124" s="31">
        <v>1944</v>
      </c>
      <c r="K5124">
        <v>3</v>
      </c>
      <c r="L5124">
        <v>0</v>
      </c>
      <c r="M5124" s="32">
        <v>93312</v>
      </c>
    </row>
    <row r="5125" spans="1:13" x14ac:dyDescent="0.3">
      <c r="A5125" t="s">
        <v>28</v>
      </c>
      <c r="B5125" t="s">
        <v>22</v>
      </c>
      <c r="C5125" t="s">
        <v>15</v>
      </c>
      <c r="D5125" t="s">
        <v>325</v>
      </c>
      <c r="E5125" t="s">
        <v>125</v>
      </c>
      <c r="F5125">
        <v>70506</v>
      </c>
      <c r="G5125" t="s">
        <v>18</v>
      </c>
      <c r="H5125" t="s">
        <v>26</v>
      </c>
      <c r="I5125" t="s">
        <v>41</v>
      </c>
      <c r="J5125" s="31">
        <v>1296</v>
      </c>
      <c r="K5125">
        <v>2</v>
      </c>
      <c r="L5125">
        <v>0</v>
      </c>
      <c r="M5125" s="32">
        <v>63504</v>
      </c>
    </row>
    <row r="5126" spans="1:13" x14ac:dyDescent="0.3">
      <c r="A5126" t="s">
        <v>168</v>
      </c>
      <c r="B5126" t="s">
        <v>14</v>
      </c>
      <c r="C5126" t="s">
        <v>15</v>
      </c>
      <c r="D5126" t="s">
        <v>75</v>
      </c>
      <c r="E5126" t="s">
        <v>76</v>
      </c>
      <c r="F5126">
        <v>10009</v>
      </c>
      <c r="G5126" t="s">
        <v>57</v>
      </c>
      <c r="H5126" t="s">
        <v>19</v>
      </c>
      <c r="I5126" t="s">
        <v>31</v>
      </c>
      <c r="J5126" s="31">
        <v>464292</v>
      </c>
      <c r="K5126">
        <v>9</v>
      </c>
      <c r="L5126">
        <v>4</v>
      </c>
      <c r="M5126" s="32">
        <v>-1083348</v>
      </c>
    </row>
    <row r="5127" spans="1:13" x14ac:dyDescent="0.3">
      <c r="A5127" t="s">
        <v>168</v>
      </c>
      <c r="B5127" t="s">
        <v>14</v>
      </c>
      <c r="C5127" t="s">
        <v>15</v>
      </c>
      <c r="D5127" t="s">
        <v>75</v>
      </c>
      <c r="E5127" t="s">
        <v>76</v>
      </c>
      <c r="F5127">
        <v>10009</v>
      </c>
      <c r="G5127" t="s">
        <v>57</v>
      </c>
      <c r="H5127" t="s">
        <v>26</v>
      </c>
      <c r="I5127" t="s">
        <v>60</v>
      </c>
      <c r="J5127" s="31">
        <v>6846</v>
      </c>
      <c r="K5127">
        <v>7</v>
      </c>
      <c r="L5127">
        <v>0</v>
      </c>
      <c r="M5127" s="32">
        <v>314916</v>
      </c>
    </row>
    <row r="5128" spans="1:13" x14ac:dyDescent="0.3">
      <c r="A5128" t="s">
        <v>168</v>
      </c>
      <c r="B5128" t="s">
        <v>14</v>
      </c>
      <c r="C5128" t="s">
        <v>15</v>
      </c>
      <c r="D5128" t="s">
        <v>75</v>
      </c>
      <c r="E5128" t="s">
        <v>76</v>
      </c>
      <c r="F5128">
        <v>10009</v>
      </c>
      <c r="G5128" t="s">
        <v>57</v>
      </c>
      <c r="H5128" t="s">
        <v>35</v>
      </c>
      <c r="I5128" t="s">
        <v>123</v>
      </c>
      <c r="J5128" s="31">
        <v>279996</v>
      </c>
      <c r="K5128">
        <v>4</v>
      </c>
      <c r="L5128">
        <v>0</v>
      </c>
      <c r="M5128" s="32">
        <v>13719804</v>
      </c>
    </row>
    <row r="5129" spans="1:13" x14ac:dyDescent="0.3">
      <c r="A5129" t="s">
        <v>168</v>
      </c>
      <c r="B5129" t="s">
        <v>14</v>
      </c>
      <c r="C5129" t="s">
        <v>15</v>
      </c>
      <c r="D5129" t="s">
        <v>75</v>
      </c>
      <c r="E5129" t="s">
        <v>76</v>
      </c>
      <c r="F5129">
        <v>10009</v>
      </c>
      <c r="G5129" t="s">
        <v>57</v>
      </c>
      <c r="H5129" t="s">
        <v>26</v>
      </c>
      <c r="I5129" t="s">
        <v>38</v>
      </c>
      <c r="J5129" s="31">
        <v>6013</v>
      </c>
      <c r="K5129">
        <v>2</v>
      </c>
      <c r="L5129">
        <v>0</v>
      </c>
      <c r="M5129" s="32">
        <v>198429</v>
      </c>
    </row>
    <row r="5130" spans="1:13" x14ac:dyDescent="0.3">
      <c r="A5130" t="s">
        <v>168</v>
      </c>
      <c r="B5130" t="s">
        <v>14</v>
      </c>
      <c r="C5130" t="s">
        <v>15</v>
      </c>
      <c r="D5130" t="s">
        <v>75</v>
      </c>
      <c r="E5130" t="s">
        <v>76</v>
      </c>
      <c r="F5130">
        <v>10009</v>
      </c>
      <c r="G5130" t="s">
        <v>57</v>
      </c>
      <c r="H5130" t="s">
        <v>35</v>
      </c>
      <c r="I5130" t="s">
        <v>36</v>
      </c>
      <c r="J5130" s="31">
        <v>1699</v>
      </c>
      <c r="K5130">
        <v>1</v>
      </c>
      <c r="L5130">
        <v>0</v>
      </c>
      <c r="M5130" s="32">
        <v>44174</v>
      </c>
    </row>
    <row r="5131" spans="1:13" x14ac:dyDescent="0.3">
      <c r="A5131" t="s">
        <v>168</v>
      </c>
      <c r="B5131" t="s">
        <v>14</v>
      </c>
      <c r="C5131" t="s">
        <v>15</v>
      </c>
      <c r="D5131" t="s">
        <v>75</v>
      </c>
      <c r="E5131" t="s">
        <v>76</v>
      </c>
      <c r="F5131">
        <v>10009</v>
      </c>
      <c r="G5131" t="s">
        <v>57</v>
      </c>
      <c r="H5131" t="s">
        <v>35</v>
      </c>
      <c r="I5131" t="s">
        <v>36</v>
      </c>
      <c r="J5131" s="31">
        <v>28797</v>
      </c>
      <c r="K5131">
        <v>3</v>
      </c>
      <c r="L5131">
        <v>0</v>
      </c>
      <c r="M5131" s="32">
        <v>806316</v>
      </c>
    </row>
    <row r="5132" spans="1:13" x14ac:dyDescent="0.3">
      <c r="A5132" t="s">
        <v>168</v>
      </c>
      <c r="B5132" t="s">
        <v>14</v>
      </c>
      <c r="C5132" t="s">
        <v>15</v>
      </c>
      <c r="D5132" t="s">
        <v>75</v>
      </c>
      <c r="E5132" t="s">
        <v>76</v>
      </c>
      <c r="F5132">
        <v>10009</v>
      </c>
      <c r="G5132" t="s">
        <v>57</v>
      </c>
      <c r="H5132" t="s">
        <v>26</v>
      </c>
      <c r="I5132" t="s">
        <v>41</v>
      </c>
      <c r="J5132" s="31">
        <v>4482</v>
      </c>
      <c r="K5132">
        <v>9</v>
      </c>
      <c r="L5132">
        <v>0</v>
      </c>
      <c r="M5132" s="32">
        <v>210654</v>
      </c>
    </row>
    <row r="5133" spans="1:13" x14ac:dyDescent="0.3">
      <c r="A5133" t="s">
        <v>28</v>
      </c>
      <c r="B5133" t="s">
        <v>22</v>
      </c>
      <c r="C5133" t="s">
        <v>15</v>
      </c>
      <c r="D5133" t="s">
        <v>208</v>
      </c>
      <c r="E5133" t="s">
        <v>24</v>
      </c>
      <c r="F5133">
        <v>92804</v>
      </c>
      <c r="G5133" t="s">
        <v>25</v>
      </c>
      <c r="H5133" t="s">
        <v>19</v>
      </c>
      <c r="I5133" t="s">
        <v>33</v>
      </c>
      <c r="J5133" s="31">
        <v>10112</v>
      </c>
      <c r="K5133">
        <v>8</v>
      </c>
      <c r="L5133">
        <v>0</v>
      </c>
      <c r="M5133" s="32">
        <v>374144</v>
      </c>
    </row>
    <row r="5134" spans="1:13" x14ac:dyDescent="0.3">
      <c r="A5134" t="s">
        <v>28</v>
      </c>
      <c r="B5134" t="s">
        <v>14</v>
      </c>
      <c r="C5134" t="s">
        <v>15</v>
      </c>
      <c r="D5134" t="s">
        <v>292</v>
      </c>
      <c r="E5134" t="s">
        <v>30</v>
      </c>
      <c r="F5134">
        <v>32725</v>
      </c>
      <c r="G5134" t="s">
        <v>18</v>
      </c>
      <c r="H5134" t="s">
        <v>35</v>
      </c>
      <c r="I5134" t="s">
        <v>36</v>
      </c>
      <c r="J5134" s="31">
        <v>107976</v>
      </c>
      <c r="K5134">
        <v>3</v>
      </c>
      <c r="L5134">
        <v>2</v>
      </c>
      <c r="M5134" s="32">
        <v>377916</v>
      </c>
    </row>
    <row r="5135" spans="1:13" x14ac:dyDescent="0.3">
      <c r="A5135" t="s">
        <v>28</v>
      </c>
      <c r="B5135" t="s">
        <v>44</v>
      </c>
      <c r="C5135" t="s">
        <v>15</v>
      </c>
      <c r="D5135" t="s">
        <v>75</v>
      </c>
      <c r="E5135" t="s">
        <v>76</v>
      </c>
      <c r="F5135">
        <v>10009</v>
      </c>
      <c r="G5135" t="s">
        <v>57</v>
      </c>
      <c r="H5135" t="s">
        <v>26</v>
      </c>
      <c r="I5135" t="s">
        <v>38</v>
      </c>
      <c r="J5135" s="31">
        <v>5873</v>
      </c>
      <c r="K5135">
        <v>7</v>
      </c>
      <c r="L5135">
        <v>0</v>
      </c>
      <c r="M5135" s="32">
        <v>146825</v>
      </c>
    </row>
    <row r="5136" spans="1:13" x14ac:dyDescent="0.3">
      <c r="A5136" t="s">
        <v>28</v>
      </c>
      <c r="B5136" t="s">
        <v>44</v>
      </c>
      <c r="C5136" t="s">
        <v>15</v>
      </c>
      <c r="D5136" t="s">
        <v>75</v>
      </c>
      <c r="E5136" t="s">
        <v>76</v>
      </c>
      <c r="F5136">
        <v>10009</v>
      </c>
      <c r="G5136" t="s">
        <v>57</v>
      </c>
      <c r="H5136" t="s">
        <v>26</v>
      </c>
      <c r="I5136" t="s">
        <v>37</v>
      </c>
      <c r="J5136" s="31">
        <v>93344</v>
      </c>
      <c r="K5136">
        <v>4</v>
      </c>
      <c r="L5136">
        <v>2</v>
      </c>
      <c r="M5136" s="32">
        <v>326704</v>
      </c>
    </row>
    <row r="5137" spans="1:13" x14ac:dyDescent="0.3">
      <c r="A5137" t="s">
        <v>28</v>
      </c>
      <c r="B5137" t="s">
        <v>44</v>
      </c>
      <c r="C5137" t="s">
        <v>15</v>
      </c>
      <c r="D5137" t="s">
        <v>42</v>
      </c>
      <c r="E5137" t="s">
        <v>43</v>
      </c>
      <c r="F5137">
        <v>98103</v>
      </c>
      <c r="G5137" t="s">
        <v>25</v>
      </c>
      <c r="H5137" t="s">
        <v>26</v>
      </c>
      <c r="I5137" t="s">
        <v>77</v>
      </c>
      <c r="J5137" s="31">
        <v>1705</v>
      </c>
      <c r="K5137">
        <v>5</v>
      </c>
      <c r="L5137">
        <v>0</v>
      </c>
      <c r="M5137" s="32">
        <v>8184</v>
      </c>
    </row>
    <row r="5138" spans="1:13" x14ac:dyDescent="0.3">
      <c r="A5138" t="s">
        <v>28</v>
      </c>
      <c r="B5138" t="s">
        <v>14</v>
      </c>
      <c r="C5138" t="s">
        <v>15</v>
      </c>
      <c r="D5138" t="s">
        <v>144</v>
      </c>
      <c r="E5138" t="s">
        <v>24</v>
      </c>
      <c r="F5138">
        <v>92105</v>
      </c>
      <c r="G5138" t="s">
        <v>25</v>
      </c>
      <c r="H5138" t="s">
        <v>26</v>
      </c>
      <c r="I5138" t="s">
        <v>37</v>
      </c>
      <c r="J5138" s="31">
        <v>8096</v>
      </c>
      <c r="K5138">
        <v>2</v>
      </c>
      <c r="L5138">
        <v>2</v>
      </c>
      <c r="M5138" s="32">
        <v>27324</v>
      </c>
    </row>
    <row r="5139" spans="1:13" x14ac:dyDescent="0.3">
      <c r="A5139" t="s">
        <v>28</v>
      </c>
      <c r="B5139" t="s">
        <v>22</v>
      </c>
      <c r="C5139" t="s">
        <v>15</v>
      </c>
      <c r="D5139" t="s">
        <v>354</v>
      </c>
      <c r="E5139" t="s">
        <v>119</v>
      </c>
      <c r="F5139">
        <v>73120</v>
      </c>
      <c r="G5139" t="s">
        <v>47</v>
      </c>
      <c r="H5139" t="s">
        <v>19</v>
      </c>
      <c r="I5139" t="s">
        <v>33</v>
      </c>
      <c r="J5139" s="31">
        <v>3036</v>
      </c>
      <c r="K5139">
        <v>4</v>
      </c>
      <c r="L5139">
        <v>0</v>
      </c>
      <c r="M5139" s="32">
        <v>130548</v>
      </c>
    </row>
    <row r="5140" spans="1:13" x14ac:dyDescent="0.3">
      <c r="A5140" t="s">
        <v>28</v>
      </c>
      <c r="B5140" t="s">
        <v>14</v>
      </c>
      <c r="C5140" t="s">
        <v>15</v>
      </c>
      <c r="D5140" t="s">
        <v>228</v>
      </c>
      <c r="E5140" t="s">
        <v>76</v>
      </c>
      <c r="F5140">
        <v>10550</v>
      </c>
      <c r="G5140" t="s">
        <v>57</v>
      </c>
      <c r="H5140" t="s">
        <v>26</v>
      </c>
      <c r="I5140" t="s">
        <v>60</v>
      </c>
      <c r="J5140" s="31">
        <v>2334</v>
      </c>
      <c r="K5140">
        <v>3</v>
      </c>
      <c r="L5140">
        <v>0</v>
      </c>
      <c r="M5140" s="32">
        <v>109698</v>
      </c>
    </row>
    <row r="5141" spans="1:13" x14ac:dyDescent="0.3">
      <c r="A5141" t="s">
        <v>28</v>
      </c>
      <c r="B5141" t="s">
        <v>14</v>
      </c>
      <c r="C5141" t="s">
        <v>15</v>
      </c>
      <c r="D5141" t="s">
        <v>228</v>
      </c>
      <c r="E5141" t="s">
        <v>76</v>
      </c>
      <c r="F5141">
        <v>10550</v>
      </c>
      <c r="G5141" t="s">
        <v>57</v>
      </c>
      <c r="H5141" t="s">
        <v>26</v>
      </c>
      <c r="I5141" t="s">
        <v>41</v>
      </c>
      <c r="J5141" s="31">
        <v>5155</v>
      </c>
      <c r="K5141">
        <v>5</v>
      </c>
      <c r="L5141">
        <v>0</v>
      </c>
      <c r="M5141" s="32">
        <v>242285</v>
      </c>
    </row>
    <row r="5142" spans="1:13" x14ac:dyDescent="0.3">
      <c r="A5142" t="s">
        <v>28</v>
      </c>
      <c r="B5142" t="s">
        <v>14</v>
      </c>
      <c r="C5142" t="s">
        <v>15</v>
      </c>
      <c r="D5142" t="s">
        <v>52</v>
      </c>
      <c r="E5142" t="s">
        <v>24</v>
      </c>
      <c r="F5142">
        <v>94109</v>
      </c>
      <c r="G5142" t="s">
        <v>25</v>
      </c>
      <c r="H5142" t="s">
        <v>35</v>
      </c>
      <c r="I5142" t="s">
        <v>59</v>
      </c>
      <c r="J5142" s="31">
        <v>1199</v>
      </c>
      <c r="K5142">
        <v>2</v>
      </c>
      <c r="L5142">
        <v>0</v>
      </c>
      <c r="M5142" s="32">
        <v>43164</v>
      </c>
    </row>
    <row r="5143" spans="1:13" x14ac:dyDescent="0.3">
      <c r="A5143" t="s">
        <v>28</v>
      </c>
      <c r="B5143" t="s">
        <v>14</v>
      </c>
      <c r="C5143" t="s">
        <v>15</v>
      </c>
      <c r="D5143" t="s">
        <v>75</v>
      </c>
      <c r="E5143" t="s">
        <v>76</v>
      </c>
      <c r="F5143">
        <v>10009</v>
      </c>
      <c r="G5143" t="s">
        <v>57</v>
      </c>
      <c r="H5143" t="s">
        <v>19</v>
      </c>
      <c r="I5143" t="s">
        <v>21</v>
      </c>
      <c r="J5143" s="31">
        <v>1317492</v>
      </c>
      <c r="K5143">
        <v>6</v>
      </c>
      <c r="L5143">
        <v>1</v>
      </c>
      <c r="M5143" s="32">
        <v>292776</v>
      </c>
    </row>
    <row r="5144" spans="1:13" x14ac:dyDescent="0.3">
      <c r="A5144" t="s">
        <v>28</v>
      </c>
      <c r="B5144" t="s">
        <v>14</v>
      </c>
      <c r="C5144" t="s">
        <v>15</v>
      </c>
      <c r="D5144" t="s">
        <v>75</v>
      </c>
      <c r="E5144" t="s">
        <v>76</v>
      </c>
      <c r="F5144">
        <v>10009</v>
      </c>
      <c r="G5144" t="s">
        <v>57</v>
      </c>
      <c r="H5144" t="s">
        <v>26</v>
      </c>
      <c r="I5144" t="s">
        <v>110</v>
      </c>
      <c r="J5144" s="31">
        <v>6384</v>
      </c>
      <c r="K5144">
        <v>8</v>
      </c>
      <c r="L5144">
        <v>0</v>
      </c>
      <c r="M5144" s="32">
        <v>185136</v>
      </c>
    </row>
    <row r="5145" spans="1:13" x14ac:dyDescent="0.3">
      <c r="A5145" t="s">
        <v>28</v>
      </c>
      <c r="B5145" t="s">
        <v>14</v>
      </c>
      <c r="C5145" t="s">
        <v>15</v>
      </c>
      <c r="D5145" t="s">
        <v>75</v>
      </c>
      <c r="E5145" t="s">
        <v>76</v>
      </c>
      <c r="F5145">
        <v>10009</v>
      </c>
      <c r="G5145" t="s">
        <v>57</v>
      </c>
      <c r="H5145" t="s">
        <v>26</v>
      </c>
      <c r="I5145" t="s">
        <v>37</v>
      </c>
      <c r="J5145" s="31">
        <v>3592</v>
      </c>
      <c r="K5145">
        <v>1</v>
      </c>
      <c r="L5145">
        <v>2</v>
      </c>
      <c r="M5145" s="32">
        <v>11225</v>
      </c>
    </row>
    <row r="5146" spans="1:13" x14ac:dyDescent="0.3">
      <c r="A5146" t="s">
        <v>28</v>
      </c>
      <c r="B5146" t="s">
        <v>14</v>
      </c>
      <c r="C5146" t="s">
        <v>15</v>
      </c>
      <c r="D5146" t="s">
        <v>23</v>
      </c>
      <c r="E5146" t="s">
        <v>24</v>
      </c>
      <c r="F5146">
        <v>90045</v>
      </c>
      <c r="G5146" t="s">
        <v>25</v>
      </c>
      <c r="H5146" t="s">
        <v>19</v>
      </c>
      <c r="I5146" t="s">
        <v>33</v>
      </c>
      <c r="J5146" s="31">
        <v>8626</v>
      </c>
      <c r="K5146">
        <v>2</v>
      </c>
      <c r="L5146">
        <v>0</v>
      </c>
      <c r="M5146" s="32">
        <v>293284</v>
      </c>
    </row>
    <row r="5147" spans="1:13" x14ac:dyDescent="0.3">
      <c r="A5147" t="s">
        <v>28</v>
      </c>
      <c r="B5147" t="s">
        <v>14</v>
      </c>
      <c r="C5147" t="s">
        <v>15</v>
      </c>
      <c r="D5147" t="s">
        <v>23</v>
      </c>
      <c r="E5147" t="s">
        <v>24</v>
      </c>
      <c r="F5147">
        <v>90045</v>
      </c>
      <c r="G5147" t="s">
        <v>25</v>
      </c>
      <c r="H5147" t="s">
        <v>26</v>
      </c>
      <c r="I5147" t="s">
        <v>32</v>
      </c>
      <c r="J5147" s="31">
        <v>13904</v>
      </c>
      <c r="K5147">
        <v>4</v>
      </c>
      <c r="L5147">
        <v>0</v>
      </c>
      <c r="M5147" s="32">
        <v>389312</v>
      </c>
    </row>
    <row r="5148" spans="1:13" x14ac:dyDescent="0.3">
      <c r="A5148" t="s">
        <v>28</v>
      </c>
      <c r="B5148" t="s">
        <v>14</v>
      </c>
      <c r="C5148" t="s">
        <v>15</v>
      </c>
      <c r="D5148" t="s">
        <v>23</v>
      </c>
      <c r="E5148" t="s">
        <v>24</v>
      </c>
      <c r="F5148">
        <v>90045</v>
      </c>
      <c r="G5148" t="s">
        <v>25</v>
      </c>
      <c r="H5148" t="s">
        <v>26</v>
      </c>
      <c r="I5148" t="s">
        <v>38</v>
      </c>
      <c r="J5148" s="31">
        <v>468</v>
      </c>
      <c r="K5148">
        <v>4</v>
      </c>
      <c r="L5148">
        <v>0</v>
      </c>
      <c r="M5148" s="32">
        <v>1638</v>
      </c>
    </row>
    <row r="5149" spans="1:13" x14ac:dyDescent="0.3">
      <c r="A5149" t="s">
        <v>28</v>
      </c>
      <c r="B5149" t="s">
        <v>44</v>
      </c>
      <c r="C5149" t="s">
        <v>15</v>
      </c>
      <c r="D5149" t="s">
        <v>523</v>
      </c>
      <c r="E5149" t="s">
        <v>81</v>
      </c>
      <c r="F5149">
        <v>85224</v>
      </c>
      <c r="G5149" t="s">
        <v>25</v>
      </c>
      <c r="H5149" t="s">
        <v>19</v>
      </c>
      <c r="I5149" t="s">
        <v>33</v>
      </c>
      <c r="J5149" s="31">
        <v>8544</v>
      </c>
      <c r="K5149">
        <v>4</v>
      </c>
      <c r="L5149">
        <v>2</v>
      </c>
      <c r="M5149" s="32">
        <v>19224</v>
      </c>
    </row>
    <row r="5150" spans="1:13" x14ac:dyDescent="0.3">
      <c r="A5150" t="s">
        <v>28</v>
      </c>
      <c r="B5150" t="s">
        <v>44</v>
      </c>
      <c r="C5150" t="s">
        <v>15</v>
      </c>
      <c r="D5150" t="s">
        <v>523</v>
      </c>
      <c r="E5150" t="s">
        <v>81</v>
      </c>
      <c r="F5150">
        <v>85224</v>
      </c>
      <c r="G5150" t="s">
        <v>25</v>
      </c>
      <c r="H5150" t="s">
        <v>19</v>
      </c>
      <c r="I5150" t="s">
        <v>21</v>
      </c>
      <c r="J5150" s="31">
        <v>842376</v>
      </c>
      <c r="K5150">
        <v>3</v>
      </c>
      <c r="L5150">
        <v>2</v>
      </c>
      <c r="M5150" s="32">
        <v>105297</v>
      </c>
    </row>
    <row r="5151" spans="1:13" x14ac:dyDescent="0.3">
      <c r="A5151" t="s">
        <v>168</v>
      </c>
      <c r="B5151" t="s">
        <v>14</v>
      </c>
      <c r="C5151" t="s">
        <v>15</v>
      </c>
      <c r="D5151" t="s">
        <v>159</v>
      </c>
      <c r="E5151" t="s">
        <v>76</v>
      </c>
      <c r="F5151">
        <v>11561</v>
      </c>
      <c r="G5151" t="s">
        <v>57</v>
      </c>
      <c r="H5151" t="s">
        <v>35</v>
      </c>
      <c r="I5151" t="s">
        <v>36</v>
      </c>
      <c r="J5151" s="31">
        <v>121485</v>
      </c>
      <c r="K5151">
        <v>3</v>
      </c>
      <c r="L5151">
        <v>0</v>
      </c>
      <c r="M5151" s="32">
        <v>3523065</v>
      </c>
    </row>
    <row r="5152" spans="1:13" x14ac:dyDescent="0.3">
      <c r="A5152" t="s">
        <v>13</v>
      </c>
      <c r="B5152" t="s">
        <v>22</v>
      </c>
      <c r="C5152" t="s">
        <v>15</v>
      </c>
      <c r="D5152" t="s">
        <v>52</v>
      </c>
      <c r="E5152" t="s">
        <v>24</v>
      </c>
      <c r="F5152">
        <v>94109</v>
      </c>
      <c r="G5152" t="s">
        <v>25</v>
      </c>
      <c r="H5152" t="s">
        <v>26</v>
      </c>
      <c r="I5152" t="s">
        <v>32</v>
      </c>
      <c r="J5152" s="31">
        <v>6778</v>
      </c>
      <c r="K5152">
        <v>2</v>
      </c>
      <c r="L5152">
        <v>0</v>
      </c>
      <c r="M5152" s="32">
        <v>16945</v>
      </c>
    </row>
    <row r="5153" spans="1:13" x14ac:dyDescent="0.3">
      <c r="A5153" t="s">
        <v>62</v>
      </c>
      <c r="B5153" t="s">
        <v>22</v>
      </c>
      <c r="C5153" t="s">
        <v>15</v>
      </c>
      <c r="D5153" t="s">
        <v>524</v>
      </c>
      <c r="E5153" t="s">
        <v>203</v>
      </c>
      <c r="F5153">
        <v>59601</v>
      </c>
      <c r="G5153" t="s">
        <v>25</v>
      </c>
      <c r="H5153" t="s">
        <v>26</v>
      </c>
      <c r="I5153" t="s">
        <v>32</v>
      </c>
      <c r="J5153" s="31">
        <v>399</v>
      </c>
      <c r="K5153">
        <v>5</v>
      </c>
      <c r="L5153">
        <v>0</v>
      </c>
      <c r="M5153" s="32">
        <v>10374</v>
      </c>
    </row>
    <row r="5154" spans="1:13" x14ac:dyDescent="0.3">
      <c r="A5154" t="s">
        <v>28</v>
      </c>
      <c r="B5154" t="s">
        <v>14</v>
      </c>
      <c r="C5154" t="s">
        <v>15</v>
      </c>
      <c r="D5154" t="s">
        <v>75</v>
      </c>
      <c r="E5154" t="s">
        <v>76</v>
      </c>
      <c r="F5154">
        <v>10011</v>
      </c>
      <c r="G5154" t="s">
        <v>57</v>
      </c>
      <c r="H5154" t="s">
        <v>26</v>
      </c>
      <c r="I5154" t="s">
        <v>37</v>
      </c>
      <c r="J5154" s="31">
        <v>2688</v>
      </c>
      <c r="K5154">
        <v>1</v>
      </c>
      <c r="L5154">
        <v>2</v>
      </c>
      <c r="M5154" s="32">
        <v>84</v>
      </c>
    </row>
    <row r="5155" spans="1:13" x14ac:dyDescent="0.3">
      <c r="A5155" t="s">
        <v>28</v>
      </c>
      <c r="B5155" t="s">
        <v>14</v>
      </c>
      <c r="C5155" t="s">
        <v>15</v>
      </c>
      <c r="D5155" t="s">
        <v>75</v>
      </c>
      <c r="E5155" t="s">
        <v>76</v>
      </c>
      <c r="F5155">
        <v>10011</v>
      </c>
      <c r="G5155" t="s">
        <v>57</v>
      </c>
      <c r="H5155" t="s">
        <v>26</v>
      </c>
      <c r="I5155" t="s">
        <v>34</v>
      </c>
      <c r="J5155" s="31">
        <v>66</v>
      </c>
      <c r="K5155">
        <v>3</v>
      </c>
      <c r="L5155">
        <v>0</v>
      </c>
      <c r="M5155" s="32">
        <v>2904</v>
      </c>
    </row>
    <row r="5156" spans="1:13" x14ac:dyDescent="0.3">
      <c r="A5156" t="s">
        <v>62</v>
      </c>
      <c r="B5156" t="s">
        <v>14</v>
      </c>
      <c r="C5156" t="s">
        <v>15</v>
      </c>
      <c r="D5156" t="s">
        <v>525</v>
      </c>
      <c r="E5156" t="s">
        <v>112</v>
      </c>
      <c r="F5156">
        <v>63122</v>
      </c>
      <c r="G5156" t="s">
        <v>47</v>
      </c>
      <c r="H5156" t="s">
        <v>26</v>
      </c>
      <c r="I5156" t="s">
        <v>37</v>
      </c>
      <c r="J5156" s="31">
        <v>284</v>
      </c>
      <c r="K5156">
        <v>4</v>
      </c>
      <c r="L5156">
        <v>0</v>
      </c>
      <c r="M5156" s="32">
        <v>13064</v>
      </c>
    </row>
    <row r="5157" spans="1:13" x14ac:dyDescent="0.3">
      <c r="A5157" t="s">
        <v>62</v>
      </c>
      <c r="B5157" t="s">
        <v>14</v>
      </c>
      <c r="C5157" t="s">
        <v>15</v>
      </c>
      <c r="D5157" t="s">
        <v>525</v>
      </c>
      <c r="E5157" t="s">
        <v>112</v>
      </c>
      <c r="F5157">
        <v>63122</v>
      </c>
      <c r="G5157" t="s">
        <v>47</v>
      </c>
      <c r="H5157" t="s">
        <v>19</v>
      </c>
      <c r="I5157" t="s">
        <v>33</v>
      </c>
      <c r="J5157" s="31">
        <v>21294</v>
      </c>
      <c r="K5157">
        <v>3</v>
      </c>
      <c r="L5157">
        <v>0</v>
      </c>
      <c r="M5157" s="32">
        <v>340704</v>
      </c>
    </row>
    <row r="5158" spans="1:13" x14ac:dyDescent="0.3">
      <c r="A5158" t="s">
        <v>13</v>
      </c>
      <c r="B5158" t="s">
        <v>44</v>
      </c>
      <c r="C5158" t="s">
        <v>15</v>
      </c>
      <c r="D5158" t="s">
        <v>79</v>
      </c>
      <c r="E5158" t="s">
        <v>65</v>
      </c>
      <c r="F5158">
        <v>60653</v>
      </c>
      <c r="G5158" t="s">
        <v>47</v>
      </c>
      <c r="H5158" t="s">
        <v>35</v>
      </c>
      <c r="I5158" t="s">
        <v>36</v>
      </c>
      <c r="J5158" s="31">
        <v>1001584</v>
      </c>
      <c r="K5158">
        <v>2</v>
      </c>
      <c r="L5158">
        <v>2</v>
      </c>
      <c r="M5158" s="32">
        <v>125198</v>
      </c>
    </row>
    <row r="5159" spans="1:13" x14ac:dyDescent="0.3">
      <c r="A5159" t="s">
        <v>13</v>
      </c>
      <c r="B5159" t="s">
        <v>44</v>
      </c>
      <c r="C5159" t="s">
        <v>15</v>
      </c>
      <c r="D5159" t="s">
        <v>79</v>
      </c>
      <c r="E5159" t="s">
        <v>65</v>
      </c>
      <c r="F5159">
        <v>60653</v>
      </c>
      <c r="G5159" t="s">
        <v>47</v>
      </c>
      <c r="H5159" t="s">
        <v>19</v>
      </c>
      <c r="I5159" t="s">
        <v>21</v>
      </c>
      <c r="J5159" s="31">
        <v>569058</v>
      </c>
      <c r="K5159">
        <v>3</v>
      </c>
      <c r="L5159">
        <v>3</v>
      </c>
      <c r="M5159" s="32">
        <v>-1788468</v>
      </c>
    </row>
    <row r="5160" spans="1:13" x14ac:dyDescent="0.3">
      <c r="A5160" t="s">
        <v>13</v>
      </c>
      <c r="B5160" t="s">
        <v>44</v>
      </c>
      <c r="C5160" t="s">
        <v>15</v>
      </c>
      <c r="D5160" t="s">
        <v>79</v>
      </c>
      <c r="E5160" t="s">
        <v>65</v>
      </c>
      <c r="F5160">
        <v>60653</v>
      </c>
      <c r="G5160" t="s">
        <v>47</v>
      </c>
      <c r="H5160" t="s">
        <v>19</v>
      </c>
      <c r="I5160" t="s">
        <v>33</v>
      </c>
      <c r="J5160" s="31">
        <v>14224</v>
      </c>
      <c r="K5160">
        <v>2</v>
      </c>
      <c r="L5160">
        <v>6</v>
      </c>
      <c r="M5160" s="32">
        <v>-103124</v>
      </c>
    </row>
    <row r="5161" spans="1:13" x14ac:dyDescent="0.3">
      <c r="A5161" t="s">
        <v>13</v>
      </c>
      <c r="B5161" t="s">
        <v>22</v>
      </c>
      <c r="C5161" t="s">
        <v>15</v>
      </c>
      <c r="D5161" t="s">
        <v>175</v>
      </c>
      <c r="E5161" t="s">
        <v>81</v>
      </c>
      <c r="F5161">
        <v>85345</v>
      </c>
      <c r="G5161" t="s">
        <v>25</v>
      </c>
      <c r="H5161" t="s">
        <v>35</v>
      </c>
      <c r="I5161" t="s">
        <v>36</v>
      </c>
      <c r="J5161" s="31">
        <v>105584</v>
      </c>
      <c r="K5161">
        <v>2</v>
      </c>
      <c r="L5161">
        <v>2</v>
      </c>
      <c r="M5161" s="32">
        <v>92386</v>
      </c>
    </row>
    <row r="5162" spans="1:13" x14ac:dyDescent="0.3">
      <c r="A5162" t="s">
        <v>13</v>
      </c>
      <c r="B5162" t="s">
        <v>22</v>
      </c>
      <c r="C5162" t="s">
        <v>15</v>
      </c>
      <c r="D5162" t="s">
        <v>175</v>
      </c>
      <c r="E5162" t="s">
        <v>81</v>
      </c>
      <c r="F5162">
        <v>85345</v>
      </c>
      <c r="G5162" t="s">
        <v>25</v>
      </c>
      <c r="H5162" t="s">
        <v>35</v>
      </c>
      <c r="I5162" t="s">
        <v>36</v>
      </c>
      <c r="J5162" s="31">
        <v>6872</v>
      </c>
      <c r="K5162">
        <v>2</v>
      </c>
      <c r="L5162">
        <v>2</v>
      </c>
      <c r="M5162" s="32">
        <v>-14603</v>
      </c>
    </row>
    <row r="5163" spans="1:13" x14ac:dyDescent="0.3">
      <c r="A5163" t="s">
        <v>28</v>
      </c>
      <c r="B5163" t="s">
        <v>22</v>
      </c>
      <c r="C5163" t="s">
        <v>15</v>
      </c>
      <c r="D5163" t="s">
        <v>42</v>
      </c>
      <c r="E5163" t="s">
        <v>43</v>
      </c>
      <c r="F5163">
        <v>98103</v>
      </c>
      <c r="G5163" t="s">
        <v>25</v>
      </c>
      <c r="H5163" t="s">
        <v>19</v>
      </c>
      <c r="I5163" t="s">
        <v>20</v>
      </c>
      <c r="J5163" s="31">
        <v>136784</v>
      </c>
      <c r="K5163">
        <v>8</v>
      </c>
      <c r="L5163">
        <v>0</v>
      </c>
      <c r="M5163" s="32">
        <v>2598896</v>
      </c>
    </row>
    <row r="5164" spans="1:13" x14ac:dyDescent="0.3">
      <c r="A5164" t="s">
        <v>13</v>
      </c>
      <c r="B5164" t="s">
        <v>14</v>
      </c>
      <c r="C5164" t="s">
        <v>15</v>
      </c>
      <c r="D5164" t="s">
        <v>153</v>
      </c>
      <c r="E5164" t="s">
        <v>70</v>
      </c>
      <c r="F5164">
        <v>48180</v>
      </c>
      <c r="G5164" t="s">
        <v>47</v>
      </c>
      <c r="H5164" t="s">
        <v>19</v>
      </c>
      <c r="I5164" t="s">
        <v>21</v>
      </c>
      <c r="J5164" s="31">
        <v>30196</v>
      </c>
      <c r="K5164">
        <v>2</v>
      </c>
      <c r="L5164">
        <v>0</v>
      </c>
      <c r="M5164" s="32">
        <v>332156</v>
      </c>
    </row>
    <row r="5165" spans="1:13" x14ac:dyDescent="0.3">
      <c r="A5165" t="s">
        <v>28</v>
      </c>
      <c r="B5165" t="s">
        <v>14</v>
      </c>
      <c r="C5165" t="s">
        <v>15</v>
      </c>
      <c r="D5165" t="s">
        <v>113</v>
      </c>
      <c r="E5165" t="s">
        <v>24</v>
      </c>
      <c r="F5165">
        <v>91104</v>
      </c>
      <c r="G5165" t="s">
        <v>25</v>
      </c>
      <c r="H5165" t="s">
        <v>19</v>
      </c>
      <c r="I5165" t="s">
        <v>21</v>
      </c>
      <c r="J5165" s="31">
        <v>170352</v>
      </c>
      <c r="K5165">
        <v>3</v>
      </c>
      <c r="L5165">
        <v>2</v>
      </c>
      <c r="M5165" s="32">
        <v>-170352</v>
      </c>
    </row>
    <row r="5166" spans="1:13" x14ac:dyDescent="0.3">
      <c r="A5166" t="s">
        <v>28</v>
      </c>
      <c r="B5166" t="s">
        <v>14</v>
      </c>
      <c r="C5166" t="s">
        <v>15</v>
      </c>
      <c r="D5166" t="s">
        <v>385</v>
      </c>
      <c r="E5166" t="s">
        <v>70</v>
      </c>
      <c r="F5166">
        <v>48640</v>
      </c>
      <c r="G5166" t="s">
        <v>47</v>
      </c>
      <c r="H5166" t="s">
        <v>26</v>
      </c>
      <c r="I5166" t="s">
        <v>34</v>
      </c>
      <c r="J5166" s="31">
        <v>39</v>
      </c>
      <c r="K5166">
        <v>2</v>
      </c>
      <c r="L5166">
        <v>0</v>
      </c>
      <c r="M5166" s="32">
        <v>1521</v>
      </c>
    </row>
    <row r="5167" spans="1:13" x14ac:dyDescent="0.3">
      <c r="A5167" t="s">
        <v>28</v>
      </c>
      <c r="B5167" t="s">
        <v>14</v>
      </c>
      <c r="C5167" t="s">
        <v>15</v>
      </c>
      <c r="D5167" t="s">
        <v>385</v>
      </c>
      <c r="E5167" t="s">
        <v>70</v>
      </c>
      <c r="F5167">
        <v>48640</v>
      </c>
      <c r="G5167" t="s">
        <v>47</v>
      </c>
      <c r="H5167" t="s">
        <v>26</v>
      </c>
      <c r="I5167" t="s">
        <v>41</v>
      </c>
      <c r="J5167" s="31">
        <v>1284</v>
      </c>
      <c r="K5167">
        <v>3</v>
      </c>
      <c r="L5167">
        <v>0</v>
      </c>
      <c r="M5167" s="32">
        <v>5778</v>
      </c>
    </row>
    <row r="5168" spans="1:13" x14ac:dyDescent="0.3">
      <c r="A5168" t="s">
        <v>28</v>
      </c>
      <c r="B5168" t="s">
        <v>14</v>
      </c>
      <c r="C5168" t="s">
        <v>15</v>
      </c>
      <c r="D5168" t="s">
        <v>385</v>
      </c>
      <c r="E5168" t="s">
        <v>70</v>
      </c>
      <c r="F5168">
        <v>48640</v>
      </c>
      <c r="G5168" t="s">
        <v>47</v>
      </c>
      <c r="H5168" t="s">
        <v>26</v>
      </c>
      <c r="I5168" t="s">
        <v>41</v>
      </c>
      <c r="J5168" s="31">
        <v>1584</v>
      </c>
      <c r="K5168">
        <v>3</v>
      </c>
      <c r="L5168">
        <v>0</v>
      </c>
      <c r="M5168" s="32">
        <v>7128</v>
      </c>
    </row>
    <row r="5169" spans="1:13" x14ac:dyDescent="0.3">
      <c r="A5169" t="s">
        <v>28</v>
      </c>
      <c r="B5169" t="s">
        <v>14</v>
      </c>
      <c r="C5169" t="s">
        <v>15</v>
      </c>
      <c r="D5169" t="s">
        <v>385</v>
      </c>
      <c r="E5169" t="s">
        <v>70</v>
      </c>
      <c r="F5169">
        <v>48640</v>
      </c>
      <c r="G5169" t="s">
        <v>47</v>
      </c>
      <c r="H5169" t="s">
        <v>19</v>
      </c>
      <c r="I5169" t="s">
        <v>21</v>
      </c>
      <c r="J5169" s="31">
        <v>56394</v>
      </c>
      <c r="K5169">
        <v>3</v>
      </c>
      <c r="L5169">
        <v>0</v>
      </c>
      <c r="M5169" s="32">
        <v>112788</v>
      </c>
    </row>
    <row r="5170" spans="1:13" x14ac:dyDescent="0.3">
      <c r="A5170" t="s">
        <v>28</v>
      </c>
      <c r="B5170" t="s">
        <v>14</v>
      </c>
      <c r="C5170" t="s">
        <v>15</v>
      </c>
      <c r="D5170" t="s">
        <v>385</v>
      </c>
      <c r="E5170" t="s">
        <v>70</v>
      </c>
      <c r="F5170">
        <v>48640</v>
      </c>
      <c r="G5170" t="s">
        <v>47</v>
      </c>
      <c r="H5170" t="s">
        <v>26</v>
      </c>
      <c r="I5170" t="s">
        <v>32</v>
      </c>
      <c r="J5170" s="31">
        <v>6294</v>
      </c>
      <c r="K5170">
        <v>3</v>
      </c>
      <c r="L5170">
        <v>0</v>
      </c>
      <c r="M5170" s="32">
        <v>119586</v>
      </c>
    </row>
    <row r="5171" spans="1:13" x14ac:dyDescent="0.3">
      <c r="A5171" t="s">
        <v>28</v>
      </c>
      <c r="B5171" t="s">
        <v>14</v>
      </c>
      <c r="C5171" t="s">
        <v>15</v>
      </c>
      <c r="D5171" t="s">
        <v>385</v>
      </c>
      <c r="E5171" t="s">
        <v>70</v>
      </c>
      <c r="F5171">
        <v>48640</v>
      </c>
      <c r="G5171" t="s">
        <v>47</v>
      </c>
      <c r="H5171" t="s">
        <v>26</v>
      </c>
      <c r="I5171" t="s">
        <v>32</v>
      </c>
      <c r="J5171" s="31">
        <v>53541</v>
      </c>
      <c r="K5171">
        <v>3</v>
      </c>
      <c r="L5171">
        <v>0</v>
      </c>
      <c r="M5171" s="32">
        <v>160623</v>
      </c>
    </row>
    <row r="5172" spans="1:13" x14ac:dyDescent="0.3">
      <c r="A5172" t="s">
        <v>13</v>
      </c>
      <c r="B5172" t="s">
        <v>22</v>
      </c>
      <c r="C5172" t="s">
        <v>15</v>
      </c>
      <c r="D5172" t="s">
        <v>140</v>
      </c>
      <c r="E5172" t="s">
        <v>70</v>
      </c>
      <c r="F5172">
        <v>48205</v>
      </c>
      <c r="G5172" t="s">
        <v>47</v>
      </c>
      <c r="H5172" t="s">
        <v>19</v>
      </c>
      <c r="I5172" t="s">
        <v>21</v>
      </c>
      <c r="J5172" s="31">
        <v>35049</v>
      </c>
      <c r="K5172">
        <v>5</v>
      </c>
      <c r="L5172">
        <v>0</v>
      </c>
      <c r="M5172" s="32">
        <v>70098</v>
      </c>
    </row>
    <row r="5173" spans="1:13" x14ac:dyDescent="0.3">
      <c r="A5173" t="s">
        <v>13</v>
      </c>
      <c r="B5173" t="s">
        <v>22</v>
      </c>
      <c r="C5173" t="s">
        <v>15</v>
      </c>
      <c r="D5173" t="s">
        <v>140</v>
      </c>
      <c r="E5173" t="s">
        <v>70</v>
      </c>
      <c r="F5173">
        <v>48205</v>
      </c>
      <c r="G5173" t="s">
        <v>47</v>
      </c>
      <c r="H5173" t="s">
        <v>26</v>
      </c>
      <c r="I5173" t="s">
        <v>41</v>
      </c>
      <c r="J5173" s="31">
        <v>14412</v>
      </c>
      <c r="K5173">
        <v>3</v>
      </c>
      <c r="L5173">
        <v>0</v>
      </c>
      <c r="M5173" s="32">
        <v>691776</v>
      </c>
    </row>
    <row r="5174" spans="1:13" x14ac:dyDescent="0.3">
      <c r="A5174" t="s">
        <v>13</v>
      </c>
      <c r="B5174" t="s">
        <v>22</v>
      </c>
      <c r="C5174" t="s">
        <v>15</v>
      </c>
      <c r="D5174" t="s">
        <v>140</v>
      </c>
      <c r="E5174" t="s">
        <v>70</v>
      </c>
      <c r="F5174">
        <v>48205</v>
      </c>
      <c r="G5174" t="s">
        <v>47</v>
      </c>
      <c r="H5174" t="s">
        <v>26</v>
      </c>
      <c r="I5174" t="s">
        <v>41</v>
      </c>
      <c r="J5174" s="31">
        <v>31455</v>
      </c>
      <c r="K5174">
        <v>3</v>
      </c>
      <c r="L5174">
        <v>0</v>
      </c>
      <c r="M5174" s="32">
        <v>150984</v>
      </c>
    </row>
    <row r="5175" spans="1:13" x14ac:dyDescent="0.3">
      <c r="A5175" t="s">
        <v>62</v>
      </c>
      <c r="B5175" t="s">
        <v>22</v>
      </c>
      <c r="C5175" t="s">
        <v>15</v>
      </c>
      <c r="D5175" t="s">
        <v>291</v>
      </c>
      <c r="E5175" t="s">
        <v>98</v>
      </c>
      <c r="F5175">
        <v>81001</v>
      </c>
      <c r="G5175" t="s">
        <v>25</v>
      </c>
      <c r="H5175" t="s">
        <v>26</v>
      </c>
      <c r="I5175" t="s">
        <v>34</v>
      </c>
      <c r="J5175" s="31">
        <v>3408</v>
      </c>
      <c r="K5175">
        <v>1</v>
      </c>
      <c r="L5175">
        <v>2</v>
      </c>
      <c r="M5175" s="32">
        <v>8946</v>
      </c>
    </row>
    <row r="5176" spans="1:13" x14ac:dyDescent="0.3">
      <c r="A5176" t="s">
        <v>28</v>
      </c>
      <c r="B5176" t="s">
        <v>14</v>
      </c>
      <c r="C5176" t="s">
        <v>15</v>
      </c>
      <c r="D5176" t="s">
        <v>526</v>
      </c>
      <c r="E5176" t="s">
        <v>46</v>
      </c>
      <c r="F5176">
        <v>76706</v>
      </c>
      <c r="G5176" t="s">
        <v>47</v>
      </c>
      <c r="H5176" t="s">
        <v>26</v>
      </c>
      <c r="I5176" t="s">
        <v>37</v>
      </c>
      <c r="J5176" s="31">
        <v>2072</v>
      </c>
      <c r="K5176">
        <v>2</v>
      </c>
      <c r="L5176">
        <v>8</v>
      </c>
      <c r="M5176" s="32">
        <v>-35224</v>
      </c>
    </row>
    <row r="5177" spans="1:13" x14ac:dyDescent="0.3">
      <c r="A5177" t="s">
        <v>28</v>
      </c>
      <c r="B5177" t="s">
        <v>14</v>
      </c>
      <c r="C5177" t="s">
        <v>15</v>
      </c>
      <c r="D5177" t="s">
        <v>526</v>
      </c>
      <c r="E5177" t="s">
        <v>46</v>
      </c>
      <c r="F5177">
        <v>76706</v>
      </c>
      <c r="G5177" t="s">
        <v>47</v>
      </c>
      <c r="H5177" t="s">
        <v>19</v>
      </c>
      <c r="I5177" t="s">
        <v>20</v>
      </c>
      <c r="J5177" s="31">
        <v>3283992</v>
      </c>
      <c r="K5177">
        <v>3</v>
      </c>
      <c r="L5177">
        <v>32</v>
      </c>
      <c r="M5177" s="32">
        <v>-917586</v>
      </c>
    </row>
    <row r="5178" spans="1:13" x14ac:dyDescent="0.3">
      <c r="A5178" t="s">
        <v>62</v>
      </c>
      <c r="B5178" t="s">
        <v>14</v>
      </c>
      <c r="C5178" t="s">
        <v>15</v>
      </c>
      <c r="D5178" t="s">
        <v>52</v>
      </c>
      <c r="E5178" t="s">
        <v>24</v>
      </c>
      <c r="F5178">
        <v>94109</v>
      </c>
      <c r="G5178" t="s">
        <v>25</v>
      </c>
      <c r="H5178" t="s">
        <v>26</v>
      </c>
      <c r="I5178" t="s">
        <v>37</v>
      </c>
      <c r="J5178" s="31">
        <v>53248</v>
      </c>
      <c r="K5178">
        <v>2</v>
      </c>
      <c r="L5178">
        <v>2</v>
      </c>
      <c r="M5178" s="32">
        <v>19968</v>
      </c>
    </row>
    <row r="5179" spans="1:13" x14ac:dyDescent="0.3">
      <c r="A5179" t="s">
        <v>28</v>
      </c>
      <c r="B5179" t="s">
        <v>22</v>
      </c>
      <c r="C5179" t="s">
        <v>15</v>
      </c>
      <c r="D5179" t="s">
        <v>75</v>
      </c>
      <c r="E5179" t="s">
        <v>76</v>
      </c>
      <c r="F5179">
        <v>10024</v>
      </c>
      <c r="G5179" t="s">
        <v>57</v>
      </c>
      <c r="H5179" t="s">
        <v>26</v>
      </c>
      <c r="I5179" t="s">
        <v>37</v>
      </c>
      <c r="J5179" s="31">
        <v>4992</v>
      </c>
      <c r="K5179">
        <v>3</v>
      </c>
      <c r="L5179">
        <v>2</v>
      </c>
      <c r="M5179" s="32">
        <v>16848</v>
      </c>
    </row>
    <row r="5180" spans="1:13" x14ac:dyDescent="0.3">
      <c r="A5180" t="s">
        <v>28</v>
      </c>
      <c r="B5180" t="s">
        <v>22</v>
      </c>
      <c r="C5180" t="s">
        <v>15</v>
      </c>
      <c r="D5180" t="s">
        <v>23</v>
      </c>
      <c r="E5180" t="s">
        <v>24</v>
      </c>
      <c r="F5180">
        <v>90036</v>
      </c>
      <c r="G5180" t="s">
        <v>25</v>
      </c>
      <c r="H5180" t="s">
        <v>19</v>
      </c>
      <c r="I5180" t="s">
        <v>33</v>
      </c>
      <c r="J5180" s="31">
        <v>3768</v>
      </c>
      <c r="K5180">
        <v>2</v>
      </c>
      <c r="L5180">
        <v>0</v>
      </c>
      <c r="M5180" s="32">
        <v>158256</v>
      </c>
    </row>
    <row r="5181" spans="1:13" x14ac:dyDescent="0.3">
      <c r="A5181" t="s">
        <v>28</v>
      </c>
      <c r="B5181" t="s">
        <v>22</v>
      </c>
      <c r="C5181" t="s">
        <v>15</v>
      </c>
      <c r="D5181" t="s">
        <v>23</v>
      </c>
      <c r="E5181" t="s">
        <v>24</v>
      </c>
      <c r="F5181">
        <v>90036</v>
      </c>
      <c r="G5181" t="s">
        <v>25</v>
      </c>
      <c r="H5181" t="s">
        <v>35</v>
      </c>
      <c r="I5181" t="s">
        <v>36</v>
      </c>
      <c r="J5181" s="31">
        <v>258576</v>
      </c>
      <c r="K5181">
        <v>2</v>
      </c>
      <c r="L5181">
        <v>2</v>
      </c>
      <c r="M5181" s="32">
        <v>193932</v>
      </c>
    </row>
    <row r="5182" spans="1:13" x14ac:dyDescent="0.3">
      <c r="A5182" t="s">
        <v>28</v>
      </c>
      <c r="B5182" t="s">
        <v>22</v>
      </c>
      <c r="C5182" t="s">
        <v>15</v>
      </c>
      <c r="D5182" t="s">
        <v>23</v>
      </c>
      <c r="E5182" t="s">
        <v>24</v>
      </c>
      <c r="F5182">
        <v>90036</v>
      </c>
      <c r="G5182" t="s">
        <v>25</v>
      </c>
      <c r="H5182" t="s">
        <v>26</v>
      </c>
      <c r="I5182" t="s">
        <v>38</v>
      </c>
      <c r="J5182" s="31">
        <v>7584</v>
      </c>
      <c r="K5182">
        <v>2</v>
      </c>
      <c r="L5182">
        <v>0</v>
      </c>
      <c r="M5182" s="32">
        <v>295776</v>
      </c>
    </row>
    <row r="5183" spans="1:13" x14ac:dyDescent="0.3">
      <c r="A5183" t="s">
        <v>62</v>
      </c>
      <c r="B5183" t="s">
        <v>22</v>
      </c>
      <c r="C5183" t="s">
        <v>15</v>
      </c>
      <c r="D5183" t="s">
        <v>473</v>
      </c>
      <c r="E5183" t="s">
        <v>179</v>
      </c>
      <c r="F5183">
        <v>2895</v>
      </c>
      <c r="G5183" t="s">
        <v>57</v>
      </c>
      <c r="H5183" t="s">
        <v>26</v>
      </c>
      <c r="I5183" t="s">
        <v>41</v>
      </c>
      <c r="J5183" s="31">
        <v>4536</v>
      </c>
      <c r="K5183">
        <v>7</v>
      </c>
      <c r="L5183">
        <v>0</v>
      </c>
      <c r="M5183" s="32">
        <v>217728</v>
      </c>
    </row>
    <row r="5184" spans="1:13" x14ac:dyDescent="0.3">
      <c r="A5184" t="s">
        <v>62</v>
      </c>
      <c r="B5184" t="s">
        <v>22</v>
      </c>
      <c r="C5184" t="s">
        <v>15</v>
      </c>
      <c r="D5184" t="s">
        <v>473</v>
      </c>
      <c r="E5184" t="s">
        <v>179</v>
      </c>
      <c r="F5184">
        <v>2895</v>
      </c>
      <c r="G5184" t="s">
        <v>57</v>
      </c>
      <c r="H5184" t="s">
        <v>26</v>
      </c>
      <c r="I5184" t="s">
        <v>37</v>
      </c>
      <c r="J5184" s="31">
        <v>4578</v>
      </c>
      <c r="K5184">
        <v>3</v>
      </c>
      <c r="L5184">
        <v>0</v>
      </c>
      <c r="M5184" s="32">
        <v>2289</v>
      </c>
    </row>
    <row r="5185" spans="1:13" x14ac:dyDescent="0.3">
      <c r="A5185" t="s">
        <v>62</v>
      </c>
      <c r="B5185" t="s">
        <v>14</v>
      </c>
      <c r="C5185" t="s">
        <v>15</v>
      </c>
      <c r="D5185" t="s">
        <v>103</v>
      </c>
      <c r="E5185" t="s">
        <v>167</v>
      </c>
      <c r="F5185">
        <v>31907</v>
      </c>
      <c r="G5185" t="s">
        <v>18</v>
      </c>
      <c r="H5185" t="s">
        <v>26</v>
      </c>
      <c r="I5185" t="s">
        <v>32</v>
      </c>
      <c r="J5185" s="31">
        <v>4029</v>
      </c>
      <c r="K5185">
        <v>3</v>
      </c>
      <c r="L5185">
        <v>0</v>
      </c>
      <c r="M5185" s="32">
        <v>100725</v>
      </c>
    </row>
    <row r="5186" spans="1:13" x14ac:dyDescent="0.3">
      <c r="A5186" t="s">
        <v>62</v>
      </c>
      <c r="B5186" t="s">
        <v>14</v>
      </c>
      <c r="C5186" t="s">
        <v>15</v>
      </c>
      <c r="D5186" t="s">
        <v>103</v>
      </c>
      <c r="E5186" t="s">
        <v>167</v>
      </c>
      <c r="F5186">
        <v>31907</v>
      </c>
      <c r="G5186" t="s">
        <v>18</v>
      </c>
      <c r="H5186" t="s">
        <v>26</v>
      </c>
      <c r="I5186" t="s">
        <v>37</v>
      </c>
      <c r="J5186" s="31">
        <v>3871</v>
      </c>
      <c r="K5186">
        <v>7</v>
      </c>
      <c r="L5186">
        <v>0</v>
      </c>
      <c r="M5186" s="32">
        <v>178066</v>
      </c>
    </row>
    <row r="5187" spans="1:13" x14ac:dyDescent="0.3">
      <c r="A5187" t="s">
        <v>28</v>
      </c>
      <c r="B5187" t="s">
        <v>14</v>
      </c>
      <c r="C5187" t="s">
        <v>15</v>
      </c>
      <c r="D5187" t="s">
        <v>189</v>
      </c>
      <c r="E5187" t="s">
        <v>30</v>
      </c>
      <c r="F5187">
        <v>32216</v>
      </c>
      <c r="G5187" t="s">
        <v>18</v>
      </c>
      <c r="H5187" t="s">
        <v>26</v>
      </c>
      <c r="I5187" t="s">
        <v>32</v>
      </c>
      <c r="J5187" s="31">
        <v>1801632</v>
      </c>
      <c r="K5187">
        <v>6</v>
      </c>
      <c r="L5187">
        <v>2</v>
      </c>
      <c r="M5187" s="32">
        <v>-337806</v>
      </c>
    </row>
    <row r="5188" spans="1:13" x14ac:dyDescent="0.3">
      <c r="A5188" t="s">
        <v>28</v>
      </c>
      <c r="B5188" t="s">
        <v>44</v>
      </c>
      <c r="C5188" t="s">
        <v>15</v>
      </c>
      <c r="D5188" t="s">
        <v>55</v>
      </c>
      <c r="E5188" t="s">
        <v>56</v>
      </c>
      <c r="F5188">
        <v>19140</v>
      </c>
      <c r="G5188" t="s">
        <v>57</v>
      </c>
      <c r="H5188" t="s">
        <v>35</v>
      </c>
      <c r="I5188" t="s">
        <v>36</v>
      </c>
      <c r="J5188" s="31">
        <v>748752</v>
      </c>
      <c r="K5188">
        <v>8</v>
      </c>
      <c r="L5188">
        <v>4</v>
      </c>
      <c r="M5188" s="32">
        <v>-1622296</v>
      </c>
    </row>
    <row r="5189" spans="1:13" x14ac:dyDescent="0.3">
      <c r="A5189" t="s">
        <v>28</v>
      </c>
      <c r="B5189" t="s">
        <v>14</v>
      </c>
      <c r="C5189" t="s">
        <v>15</v>
      </c>
      <c r="D5189" t="s">
        <v>103</v>
      </c>
      <c r="E5189" t="s">
        <v>74</v>
      </c>
      <c r="F5189">
        <v>47201</v>
      </c>
      <c r="G5189" t="s">
        <v>47</v>
      </c>
      <c r="H5189" t="s">
        <v>35</v>
      </c>
      <c r="I5189" t="s">
        <v>59</v>
      </c>
      <c r="J5189" s="31">
        <v>19996</v>
      </c>
      <c r="K5189">
        <v>4</v>
      </c>
      <c r="L5189">
        <v>0</v>
      </c>
      <c r="M5189" s="32">
        <v>159968</v>
      </c>
    </row>
    <row r="5190" spans="1:13" x14ac:dyDescent="0.3">
      <c r="A5190" t="s">
        <v>28</v>
      </c>
      <c r="B5190" t="s">
        <v>14</v>
      </c>
      <c r="C5190" t="s">
        <v>15</v>
      </c>
      <c r="D5190" t="s">
        <v>103</v>
      </c>
      <c r="E5190" t="s">
        <v>74</v>
      </c>
      <c r="F5190">
        <v>47201</v>
      </c>
      <c r="G5190" t="s">
        <v>47</v>
      </c>
      <c r="H5190" t="s">
        <v>19</v>
      </c>
      <c r="I5190" t="s">
        <v>21</v>
      </c>
      <c r="J5190" s="31">
        <v>15162</v>
      </c>
      <c r="K5190">
        <v>7</v>
      </c>
      <c r="L5190">
        <v>0</v>
      </c>
      <c r="M5190" s="32">
        <v>394212</v>
      </c>
    </row>
    <row r="5191" spans="1:13" x14ac:dyDescent="0.3">
      <c r="A5191" t="s">
        <v>28</v>
      </c>
      <c r="B5191" t="s">
        <v>14</v>
      </c>
      <c r="C5191" t="s">
        <v>15</v>
      </c>
      <c r="D5191" t="s">
        <v>113</v>
      </c>
      <c r="E5191" t="s">
        <v>46</v>
      </c>
      <c r="F5191">
        <v>77506</v>
      </c>
      <c r="G5191" t="s">
        <v>47</v>
      </c>
      <c r="H5191" t="s">
        <v>35</v>
      </c>
      <c r="I5191" t="s">
        <v>59</v>
      </c>
      <c r="J5191" s="31">
        <v>167952</v>
      </c>
      <c r="K5191">
        <v>6</v>
      </c>
      <c r="L5191">
        <v>2</v>
      </c>
      <c r="M5191" s="32">
        <v>-272922</v>
      </c>
    </row>
    <row r="5192" spans="1:13" x14ac:dyDescent="0.3">
      <c r="A5192" t="s">
        <v>28</v>
      </c>
      <c r="B5192" t="s">
        <v>14</v>
      </c>
      <c r="C5192" t="s">
        <v>15</v>
      </c>
      <c r="D5192" t="s">
        <v>113</v>
      </c>
      <c r="E5192" t="s">
        <v>46</v>
      </c>
      <c r="F5192">
        <v>77506</v>
      </c>
      <c r="G5192" t="s">
        <v>47</v>
      </c>
      <c r="H5192" t="s">
        <v>26</v>
      </c>
      <c r="I5192" t="s">
        <v>34</v>
      </c>
      <c r="J5192" s="31">
        <v>4504</v>
      </c>
      <c r="K5192">
        <v>2</v>
      </c>
      <c r="L5192">
        <v>2</v>
      </c>
      <c r="M5192" s="32">
        <v>4504</v>
      </c>
    </row>
    <row r="5193" spans="1:13" x14ac:dyDescent="0.3">
      <c r="A5193" t="s">
        <v>28</v>
      </c>
      <c r="B5193" t="s">
        <v>14</v>
      </c>
      <c r="C5193" t="s">
        <v>15</v>
      </c>
      <c r="D5193" t="s">
        <v>52</v>
      </c>
      <c r="E5193" t="s">
        <v>24</v>
      </c>
      <c r="F5193">
        <v>94122</v>
      </c>
      <c r="G5193" t="s">
        <v>25</v>
      </c>
      <c r="H5193" t="s">
        <v>26</v>
      </c>
      <c r="I5193" t="s">
        <v>60</v>
      </c>
      <c r="J5193" s="31">
        <v>2316</v>
      </c>
      <c r="K5193">
        <v>2</v>
      </c>
      <c r="L5193">
        <v>0</v>
      </c>
      <c r="M5193" s="32">
        <v>1158</v>
      </c>
    </row>
    <row r="5194" spans="1:13" x14ac:dyDescent="0.3">
      <c r="A5194" t="s">
        <v>13</v>
      </c>
      <c r="B5194" t="s">
        <v>22</v>
      </c>
      <c r="C5194" t="s">
        <v>15</v>
      </c>
      <c r="D5194" t="s">
        <v>90</v>
      </c>
      <c r="E5194" t="s">
        <v>91</v>
      </c>
      <c r="F5194">
        <v>29203</v>
      </c>
      <c r="G5194" t="s">
        <v>18</v>
      </c>
      <c r="H5194" t="s">
        <v>19</v>
      </c>
      <c r="I5194" t="s">
        <v>33</v>
      </c>
      <c r="J5194" s="31">
        <v>3976</v>
      </c>
      <c r="K5194">
        <v>5</v>
      </c>
      <c r="L5194">
        <v>0</v>
      </c>
      <c r="M5194" s="32">
        <v>43736</v>
      </c>
    </row>
    <row r="5195" spans="1:13" x14ac:dyDescent="0.3">
      <c r="A5195" t="s">
        <v>13</v>
      </c>
      <c r="B5195" t="s">
        <v>22</v>
      </c>
      <c r="C5195" t="s">
        <v>15</v>
      </c>
      <c r="D5195" t="s">
        <v>90</v>
      </c>
      <c r="E5195" t="s">
        <v>91</v>
      </c>
      <c r="F5195">
        <v>29203</v>
      </c>
      <c r="G5195" t="s">
        <v>18</v>
      </c>
      <c r="H5195" t="s">
        <v>26</v>
      </c>
      <c r="I5195" t="s">
        <v>41</v>
      </c>
      <c r="J5195" s="31">
        <v>8596</v>
      </c>
      <c r="K5195">
        <v>7</v>
      </c>
      <c r="L5195">
        <v>0</v>
      </c>
      <c r="M5195" s="32">
        <v>404012</v>
      </c>
    </row>
    <row r="5196" spans="1:13" x14ac:dyDescent="0.3">
      <c r="A5196" t="s">
        <v>13</v>
      </c>
      <c r="B5196" t="s">
        <v>22</v>
      </c>
      <c r="C5196" t="s">
        <v>15</v>
      </c>
      <c r="D5196" t="s">
        <v>90</v>
      </c>
      <c r="E5196" t="s">
        <v>91</v>
      </c>
      <c r="F5196">
        <v>29203</v>
      </c>
      <c r="G5196" t="s">
        <v>18</v>
      </c>
      <c r="H5196" t="s">
        <v>26</v>
      </c>
      <c r="I5196" t="s">
        <v>34</v>
      </c>
      <c r="J5196" s="31">
        <v>1312</v>
      </c>
      <c r="K5196">
        <v>4</v>
      </c>
      <c r="L5196">
        <v>0</v>
      </c>
      <c r="M5196" s="32">
        <v>43296</v>
      </c>
    </row>
    <row r="5197" spans="1:13" x14ac:dyDescent="0.3">
      <c r="A5197" t="s">
        <v>13</v>
      </c>
      <c r="B5197" t="s">
        <v>22</v>
      </c>
      <c r="C5197" t="s">
        <v>15</v>
      </c>
      <c r="D5197" t="s">
        <v>90</v>
      </c>
      <c r="E5197" t="s">
        <v>91</v>
      </c>
      <c r="F5197">
        <v>29203</v>
      </c>
      <c r="G5197" t="s">
        <v>18</v>
      </c>
      <c r="H5197" t="s">
        <v>26</v>
      </c>
      <c r="I5197" t="s">
        <v>37</v>
      </c>
      <c r="J5197" s="31">
        <v>4566</v>
      </c>
      <c r="K5197">
        <v>3</v>
      </c>
      <c r="L5197">
        <v>0</v>
      </c>
      <c r="M5197" s="32">
        <v>223734</v>
      </c>
    </row>
    <row r="5198" spans="1:13" x14ac:dyDescent="0.3">
      <c r="A5198" t="s">
        <v>28</v>
      </c>
      <c r="B5198" t="s">
        <v>14</v>
      </c>
      <c r="C5198" t="s">
        <v>15</v>
      </c>
      <c r="D5198" t="s">
        <v>324</v>
      </c>
      <c r="E5198" t="s">
        <v>43</v>
      </c>
      <c r="F5198">
        <v>98031</v>
      </c>
      <c r="G5198" t="s">
        <v>25</v>
      </c>
      <c r="H5198" t="s">
        <v>26</v>
      </c>
      <c r="I5198" t="s">
        <v>60</v>
      </c>
      <c r="J5198" s="31">
        <v>15813</v>
      </c>
      <c r="K5198">
        <v>3</v>
      </c>
      <c r="L5198">
        <v>0</v>
      </c>
      <c r="M5198" s="32">
        <v>774837</v>
      </c>
    </row>
    <row r="5199" spans="1:13" x14ac:dyDescent="0.3">
      <c r="A5199" t="s">
        <v>28</v>
      </c>
      <c r="B5199" t="s">
        <v>14</v>
      </c>
      <c r="C5199" t="s">
        <v>15</v>
      </c>
      <c r="D5199" t="s">
        <v>324</v>
      </c>
      <c r="E5199" t="s">
        <v>43</v>
      </c>
      <c r="F5199">
        <v>98031</v>
      </c>
      <c r="G5199" t="s">
        <v>25</v>
      </c>
      <c r="H5199" t="s">
        <v>35</v>
      </c>
      <c r="I5199" t="s">
        <v>36</v>
      </c>
      <c r="J5199" s="31">
        <v>436</v>
      </c>
      <c r="K5199">
        <v>5</v>
      </c>
      <c r="L5199">
        <v>2</v>
      </c>
      <c r="M5199" s="32">
        <v>436</v>
      </c>
    </row>
    <row r="5200" spans="1:13" x14ac:dyDescent="0.3">
      <c r="A5200" t="s">
        <v>28</v>
      </c>
      <c r="B5200" t="s">
        <v>14</v>
      </c>
      <c r="C5200" t="s">
        <v>15</v>
      </c>
      <c r="D5200" t="s">
        <v>256</v>
      </c>
      <c r="E5200" t="s">
        <v>46</v>
      </c>
      <c r="F5200">
        <v>78664</v>
      </c>
      <c r="G5200" t="s">
        <v>47</v>
      </c>
      <c r="H5200" t="s">
        <v>26</v>
      </c>
      <c r="I5200" t="s">
        <v>110</v>
      </c>
      <c r="J5200" s="31">
        <v>3930072</v>
      </c>
      <c r="K5200">
        <v>3</v>
      </c>
      <c r="L5200">
        <v>2</v>
      </c>
      <c r="M5200" s="32">
        <v>-7860144</v>
      </c>
    </row>
    <row r="5201" spans="1:13" x14ac:dyDescent="0.3">
      <c r="A5201" t="s">
        <v>28</v>
      </c>
      <c r="B5201" t="s">
        <v>14</v>
      </c>
      <c r="C5201" t="s">
        <v>15</v>
      </c>
      <c r="D5201" t="s">
        <v>256</v>
      </c>
      <c r="E5201" t="s">
        <v>46</v>
      </c>
      <c r="F5201">
        <v>78664</v>
      </c>
      <c r="G5201" t="s">
        <v>47</v>
      </c>
      <c r="H5201" t="s">
        <v>26</v>
      </c>
      <c r="I5201" t="s">
        <v>77</v>
      </c>
      <c r="J5201" s="31">
        <v>2304</v>
      </c>
      <c r="K5201">
        <v>1</v>
      </c>
      <c r="L5201">
        <v>2</v>
      </c>
      <c r="M5201" s="32">
        <v>7776</v>
      </c>
    </row>
    <row r="5202" spans="1:13" x14ac:dyDescent="0.3">
      <c r="A5202" t="s">
        <v>28</v>
      </c>
      <c r="B5202" t="s">
        <v>14</v>
      </c>
      <c r="C5202" t="s">
        <v>15</v>
      </c>
      <c r="D5202" t="s">
        <v>256</v>
      </c>
      <c r="E5202" t="s">
        <v>46</v>
      </c>
      <c r="F5202">
        <v>78664</v>
      </c>
      <c r="G5202" t="s">
        <v>47</v>
      </c>
      <c r="H5202" t="s">
        <v>35</v>
      </c>
      <c r="I5202" t="s">
        <v>36</v>
      </c>
      <c r="J5202" s="31">
        <v>431976</v>
      </c>
      <c r="K5202">
        <v>3</v>
      </c>
      <c r="L5202">
        <v>2</v>
      </c>
      <c r="M5202" s="32">
        <v>323982</v>
      </c>
    </row>
    <row r="5203" spans="1:13" x14ac:dyDescent="0.3">
      <c r="A5203" t="s">
        <v>28</v>
      </c>
      <c r="B5203" t="s">
        <v>14</v>
      </c>
      <c r="C5203" t="s">
        <v>15</v>
      </c>
      <c r="D5203" t="s">
        <v>256</v>
      </c>
      <c r="E5203" t="s">
        <v>46</v>
      </c>
      <c r="F5203">
        <v>78664</v>
      </c>
      <c r="G5203" t="s">
        <v>47</v>
      </c>
      <c r="H5203" t="s">
        <v>35</v>
      </c>
      <c r="I5203" t="s">
        <v>59</v>
      </c>
      <c r="J5203" s="31">
        <v>4172</v>
      </c>
      <c r="K5203">
        <v>7</v>
      </c>
      <c r="L5203">
        <v>2</v>
      </c>
      <c r="M5203" s="32">
        <v>57365</v>
      </c>
    </row>
    <row r="5204" spans="1:13" x14ac:dyDescent="0.3">
      <c r="A5204" t="s">
        <v>28</v>
      </c>
      <c r="B5204" t="s">
        <v>14</v>
      </c>
      <c r="C5204" t="s">
        <v>15</v>
      </c>
      <c r="D5204" t="s">
        <v>267</v>
      </c>
      <c r="E5204" t="s">
        <v>24</v>
      </c>
      <c r="F5204">
        <v>94601</v>
      </c>
      <c r="G5204" t="s">
        <v>25</v>
      </c>
      <c r="H5204" t="s">
        <v>19</v>
      </c>
      <c r="I5204" t="s">
        <v>33</v>
      </c>
      <c r="J5204" s="31">
        <v>10423</v>
      </c>
      <c r="K5204">
        <v>7</v>
      </c>
      <c r="L5204">
        <v>0</v>
      </c>
      <c r="M5204" s="32">
        <v>281421</v>
      </c>
    </row>
    <row r="5205" spans="1:13" x14ac:dyDescent="0.3">
      <c r="A5205" t="s">
        <v>28</v>
      </c>
      <c r="B5205" t="s">
        <v>14</v>
      </c>
      <c r="C5205" t="s">
        <v>15</v>
      </c>
      <c r="D5205" t="s">
        <v>267</v>
      </c>
      <c r="E5205" t="s">
        <v>24</v>
      </c>
      <c r="F5205">
        <v>94601</v>
      </c>
      <c r="G5205" t="s">
        <v>25</v>
      </c>
      <c r="H5205" t="s">
        <v>26</v>
      </c>
      <c r="I5205" t="s">
        <v>32</v>
      </c>
      <c r="J5205" s="31">
        <v>7026</v>
      </c>
      <c r="K5205">
        <v>3</v>
      </c>
      <c r="L5205">
        <v>0</v>
      </c>
      <c r="M5205" s="32">
        <v>189702</v>
      </c>
    </row>
    <row r="5206" spans="1:13" x14ac:dyDescent="0.3">
      <c r="A5206" t="s">
        <v>28</v>
      </c>
      <c r="B5206" t="s">
        <v>14</v>
      </c>
      <c r="C5206" t="s">
        <v>15</v>
      </c>
      <c r="D5206" t="s">
        <v>190</v>
      </c>
      <c r="E5206" t="s">
        <v>76</v>
      </c>
      <c r="F5206">
        <v>13021</v>
      </c>
      <c r="G5206" t="s">
        <v>57</v>
      </c>
      <c r="H5206" t="s">
        <v>26</v>
      </c>
      <c r="I5206" t="s">
        <v>34</v>
      </c>
      <c r="J5206" s="31">
        <v>926</v>
      </c>
      <c r="K5206">
        <v>2</v>
      </c>
      <c r="L5206">
        <v>0</v>
      </c>
      <c r="M5206" s="32">
        <v>30558</v>
      </c>
    </row>
    <row r="5207" spans="1:13" x14ac:dyDescent="0.3">
      <c r="A5207" t="s">
        <v>28</v>
      </c>
      <c r="B5207" t="s">
        <v>14</v>
      </c>
      <c r="C5207" t="s">
        <v>15</v>
      </c>
      <c r="D5207" t="s">
        <v>190</v>
      </c>
      <c r="E5207" t="s">
        <v>76</v>
      </c>
      <c r="F5207">
        <v>13021</v>
      </c>
      <c r="G5207" t="s">
        <v>57</v>
      </c>
      <c r="H5207" t="s">
        <v>26</v>
      </c>
      <c r="I5207" t="s">
        <v>32</v>
      </c>
      <c r="J5207" s="31">
        <v>10598</v>
      </c>
      <c r="K5207">
        <v>2</v>
      </c>
      <c r="L5207">
        <v>0</v>
      </c>
      <c r="M5207" s="32">
        <v>42392</v>
      </c>
    </row>
    <row r="5208" spans="1:13" x14ac:dyDescent="0.3">
      <c r="A5208" t="s">
        <v>28</v>
      </c>
      <c r="B5208" t="s">
        <v>14</v>
      </c>
      <c r="C5208" t="s">
        <v>15</v>
      </c>
      <c r="D5208" t="s">
        <v>190</v>
      </c>
      <c r="E5208" t="s">
        <v>76</v>
      </c>
      <c r="F5208">
        <v>13021</v>
      </c>
      <c r="G5208" t="s">
        <v>57</v>
      </c>
      <c r="H5208" t="s">
        <v>26</v>
      </c>
      <c r="I5208" t="s">
        <v>77</v>
      </c>
      <c r="J5208" s="31">
        <v>124</v>
      </c>
      <c r="K5208">
        <v>1</v>
      </c>
      <c r="L5208">
        <v>0</v>
      </c>
      <c r="M5208" s="32">
        <v>5828</v>
      </c>
    </row>
    <row r="5209" spans="1:13" x14ac:dyDescent="0.3">
      <c r="A5209" t="s">
        <v>28</v>
      </c>
      <c r="B5209" t="s">
        <v>14</v>
      </c>
      <c r="C5209" t="s">
        <v>15</v>
      </c>
      <c r="D5209" t="s">
        <v>190</v>
      </c>
      <c r="E5209" t="s">
        <v>76</v>
      </c>
      <c r="F5209">
        <v>13021</v>
      </c>
      <c r="G5209" t="s">
        <v>57</v>
      </c>
      <c r="H5209" t="s">
        <v>26</v>
      </c>
      <c r="I5209" t="s">
        <v>27</v>
      </c>
      <c r="J5209" s="31">
        <v>207</v>
      </c>
      <c r="K5209">
        <v>2</v>
      </c>
      <c r="L5209">
        <v>0</v>
      </c>
      <c r="M5209" s="32">
        <v>9936</v>
      </c>
    </row>
    <row r="5210" spans="1:13" x14ac:dyDescent="0.3">
      <c r="A5210" t="s">
        <v>28</v>
      </c>
      <c r="B5210" t="s">
        <v>14</v>
      </c>
      <c r="C5210" t="s">
        <v>15</v>
      </c>
      <c r="D5210" t="s">
        <v>190</v>
      </c>
      <c r="E5210" t="s">
        <v>76</v>
      </c>
      <c r="F5210">
        <v>13021</v>
      </c>
      <c r="G5210" t="s">
        <v>57</v>
      </c>
      <c r="H5210" t="s">
        <v>26</v>
      </c>
      <c r="I5210" t="s">
        <v>41</v>
      </c>
      <c r="J5210" s="31">
        <v>289</v>
      </c>
      <c r="K5210">
        <v>5</v>
      </c>
      <c r="L5210">
        <v>0</v>
      </c>
      <c r="M5210" s="32">
        <v>14161</v>
      </c>
    </row>
    <row r="5211" spans="1:13" x14ac:dyDescent="0.3">
      <c r="A5211" t="s">
        <v>28</v>
      </c>
      <c r="B5211" t="s">
        <v>14</v>
      </c>
      <c r="C5211" t="s">
        <v>15</v>
      </c>
      <c r="D5211" t="s">
        <v>190</v>
      </c>
      <c r="E5211" t="s">
        <v>76</v>
      </c>
      <c r="F5211">
        <v>13021</v>
      </c>
      <c r="G5211" t="s">
        <v>57</v>
      </c>
      <c r="H5211" t="s">
        <v>26</v>
      </c>
      <c r="I5211" t="s">
        <v>60</v>
      </c>
      <c r="J5211" s="31">
        <v>2718</v>
      </c>
      <c r="K5211">
        <v>1</v>
      </c>
      <c r="L5211">
        <v>0</v>
      </c>
      <c r="M5211" s="32">
        <v>127746</v>
      </c>
    </row>
    <row r="5212" spans="1:13" x14ac:dyDescent="0.3">
      <c r="A5212" t="s">
        <v>28</v>
      </c>
      <c r="B5212" t="s">
        <v>22</v>
      </c>
      <c r="C5212" t="s">
        <v>15</v>
      </c>
      <c r="D5212" t="s">
        <v>114</v>
      </c>
      <c r="E5212" t="s">
        <v>72</v>
      </c>
      <c r="F5212">
        <v>19711</v>
      </c>
      <c r="G5212" t="s">
        <v>57</v>
      </c>
      <c r="H5212" t="s">
        <v>26</v>
      </c>
      <c r="I5212" t="s">
        <v>32</v>
      </c>
      <c r="J5212" s="31">
        <v>46518</v>
      </c>
      <c r="K5212">
        <v>3</v>
      </c>
      <c r="L5212">
        <v>0</v>
      </c>
      <c r="M5212" s="32">
        <v>1209468</v>
      </c>
    </row>
    <row r="5213" spans="1:13" x14ac:dyDescent="0.3">
      <c r="A5213" t="s">
        <v>13</v>
      </c>
      <c r="B5213" t="s">
        <v>14</v>
      </c>
      <c r="C5213" t="s">
        <v>15</v>
      </c>
      <c r="D5213" t="s">
        <v>75</v>
      </c>
      <c r="E5213" t="s">
        <v>76</v>
      </c>
      <c r="F5213">
        <v>10024</v>
      </c>
      <c r="G5213" t="s">
        <v>57</v>
      </c>
      <c r="H5213" t="s">
        <v>26</v>
      </c>
      <c r="I5213" t="s">
        <v>32</v>
      </c>
      <c r="J5213" s="31">
        <v>3663</v>
      </c>
      <c r="K5213">
        <v>3</v>
      </c>
      <c r="L5213">
        <v>0</v>
      </c>
      <c r="M5213" s="32">
        <v>98901</v>
      </c>
    </row>
    <row r="5214" spans="1:13" x14ac:dyDescent="0.3">
      <c r="A5214" t="s">
        <v>168</v>
      </c>
      <c r="B5214" t="s">
        <v>14</v>
      </c>
      <c r="C5214" t="s">
        <v>15</v>
      </c>
      <c r="D5214" t="s">
        <v>129</v>
      </c>
      <c r="E5214" t="s">
        <v>24</v>
      </c>
      <c r="F5214">
        <v>92374</v>
      </c>
      <c r="G5214" t="s">
        <v>25</v>
      </c>
      <c r="H5214" t="s">
        <v>26</v>
      </c>
      <c r="I5214" t="s">
        <v>32</v>
      </c>
      <c r="J5214" s="31">
        <v>5145</v>
      </c>
      <c r="K5214">
        <v>3</v>
      </c>
      <c r="L5214">
        <v>0</v>
      </c>
      <c r="M5214" s="32">
        <v>138915</v>
      </c>
    </row>
    <row r="5215" spans="1:13" x14ac:dyDescent="0.3">
      <c r="A5215" t="s">
        <v>168</v>
      </c>
      <c r="B5215" t="s">
        <v>14</v>
      </c>
      <c r="C5215" t="s">
        <v>15</v>
      </c>
      <c r="D5215" t="s">
        <v>129</v>
      </c>
      <c r="E5215" t="s">
        <v>24</v>
      </c>
      <c r="F5215">
        <v>92374</v>
      </c>
      <c r="G5215" t="s">
        <v>25</v>
      </c>
      <c r="H5215" t="s">
        <v>26</v>
      </c>
      <c r="I5215" t="s">
        <v>27</v>
      </c>
      <c r="J5215" s="31">
        <v>783</v>
      </c>
      <c r="K5215">
        <v>3</v>
      </c>
      <c r="L5215">
        <v>0</v>
      </c>
      <c r="M5215" s="32">
        <v>36018</v>
      </c>
    </row>
    <row r="5216" spans="1:13" x14ac:dyDescent="0.3">
      <c r="A5216" t="s">
        <v>168</v>
      </c>
      <c r="B5216" t="s">
        <v>14</v>
      </c>
      <c r="C5216" t="s">
        <v>15</v>
      </c>
      <c r="D5216" t="s">
        <v>129</v>
      </c>
      <c r="E5216" t="s">
        <v>24</v>
      </c>
      <c r="F5216">
        <v>92374</v>
      </c>
      <c r="G5216" t="s">
        <v>25</v>
      </c>
      <c r="H5216" t="s">
        <v>26</v>
      </c>
      <c r="I5216" t="s">
        <v>34</v>
      </c>
      <c r="J5216" s="31">
        <v>354</v>
      </c>
      <c r="K5216">
        <v>5</v>
      </c>
      <c r="L5216">
        <v>0</v>
      </c>
      <c r="M5216" s="32">
        <v>13452</v>
      </c>
    </row>
    <row r="5217" spans="1:13" x14ac:dyDescent="0.3">
      <c r="A5217" t="s">
        <v>168</v>
      </c>
      <c r="B5217" t="s">
        <v>14</v>
      </c>
      <c r="C5217" t="s">
        <v>15</v>
      </c>
      <c r="D5217" t="s">
        <v>129</v>
      </c>
      <c r="E5217" t="s">
        <v>24</v>
      </c>
      <c r="F5217">
        <v>92374</v>
      </c>
      <c r="G5217" t="s">
        <v>25</v>
      </c>
      <c r="H5217" t="s">
        <v>26</v>
      </c>
      <c r="I5217" t="s">
        <v>41</v>
      </c>
      <c r="J5217" s="31">
        <v>299</v>
      </c>
      <c r="K5217">
        <v>5</v>
      </c>
      <c r="L5217">
        <v>0</v>
      </c>
      <c r="M5217" s="32">
        <v>13455</v>
      </c>
    </row>
    <row r="5218" spans="1:13" x14ac:dyDescent="0.3">
      <c r="A5218" t="s">
        <v>28</v>
      </c>
      <c r="B5218" t="s">
        <v>14</v>
      </c>
      <c r="C5218" t="s">
        <v>15</v>
      </c>
      <c r="D5218" t="s">
        <v>109</v>
      </c>
      <c r="E5218" t="s">
        <v>70</v>
      </c>
      <c r="F5218">
        <v>48066</v>
      </c>
      <c r="G5218" t="s">
        <v>47</v>
      </c>
      <c r="H5218" t="s">
        <v>26</v>
      </c>
      <c r="I5218" t="s">
        <v>60</v>
      </c>
      <c r="J5218" s="31">
        <v>1748</v>
      </c>
      <c r="K5218">
        <v>2</v>
      </c>
      <c r="L5218">
        <v>0</v>
      </c>
      <c r="M5218" s="32">
        <v>82156</v>
      </c>
    </row>
    <row r="5219" spans="1:13" x14ac:dyDescent="0.3">
      <c r="A5219" t="s">
        <v>13</v>
      </c>
      <c r="B5219" t="s">
        <v>22</v>
      </c>
      <c r="C5219" t="s">
        <v>15</v>
      </c>
      <c r="D5219" t="s">
        <v>23</v>
      </c>
      <c r="E5219" t="s">
        <v>24</v>
      </c>
      <c r="F5219">
        <v>90049</v>
      </c>
      <c r="G5219" t="s">
        <v>25</v>
      </c>
      <c r="H5219" t="s">
        <v>26</v>
      </c>
      <c r="I5219" t="s">
        <v>41</v>
      </c>
      <c r="J5219" s="31">
        <v>7914</v>
      </c>
      <c r="K5219">
        <v>3</v>
      </c>
      <c r="L5219">
        <v>0</v>
      </c>
      <c r="M5219" s="32">
        <v>364044</v>
      </c>
    </row>
    <row r="5220" spans="1:13" x14ac:dyDescent="0.3">
      <c r="A5220" t="s">
        <v>28</v>
      </c>
      <c r="B5220" t="s">
        <v>22</v>
      </c>
      <c r="C5220" t="s">
        <v>15</v>
      </c>
      <c r="D5220" t="s">
        <v>75</v>
      </c>
      <c r="E5220" t="s">
        <v>76</v>
      </c>
      <c r="F5220">
        <v>10011</v>
      </c>
      <c r="G5220" t="s">
        <v>57</v>
      </c>
      <c r="H5220" t="s">
        <v>26</v>
      </c>
      <c r="I5220" t="s">
        <v>34</v>
      </c>
      <c r="J5220" s="31">
        <v>84</v>
      </c>
      <c r="K5220">
        <v>5</v>
      </c>
      <c r="L5220">
        <v>0</v>
      </c>
      <c r="M5220" s="32">
        <v>42</v>
      </c>
    </row>
    <row r="5221" spans="1:13" x14ac:dyDescent="0.3">
      <c r="A5221" t="s">
        <v>168</v>
      </c>
      <c r="B5221" t="s">
        <v>14</v>
      </c>
      <c r="C5221" t="s">
        <v>15</v>
      </c>
      <c r="D5221" t="s">
        <v>140</v>
      </c>
      <c r="E5221" t="s">
        <v>70</v>
      </c>
      <c r="F5221">
        <v>48205</v>
      </c>
      <c r="G5221" t="s">
        <v>47</v>
      </c>
      <c r="H5221" t="s">
        <v>19</v>
      </c>
      <c r="I5221" t="s">
        <v>21</v>
      </c>
      <c r="J5221" s="31">
        <v>49826</v>
      </c>
      <c r="K5221">
        <v>7</v>
      </c>
      <c r="L5221">
        <v>0</v>
      </c>
      <c r="M5221" s="32">
        <v>1345302</v>
      </c>
    </row>
    <row r="5222" spans="1:13" x14ac:dyDescent="0.3">
      <c r="A5222" t="s">
        <v>28</v>
      </c>
      <c r="B5222" t="s">
        <v>44</v>
      </c>
      <c r="C5222" t="s">
        <v>15</v>
      </c>
      <c r="D5222" t="s">
        <v>140</v>
      </c>
      <c r="E5222" t="s">
        <v>70</v>
      </c>
      <c r="F5222">
        <v>48234</v>
      </c>
      <c r="G5222" t="s">
        <v>47</v>
      </c>
      <c r="H5222" t="s">
        <v>19</v>
      </c>
      <c r="I5222" t="s">
        <v>20</v>
      </c>
      <c r="J5222" s="31">
        <v>21294</v>
      </c>
      <c r="K5222">
        <v>3</v>
      </c>
      <c r="L5222">
        <v>0</v>
      </c>
      <c r="M5222" s="32">
        <v>574938</v>
      </c>
    </row>
    <row r="5223" spans="1:13" x14ac:dyDescent="0.3">
      <c r="A5223" t="s">
        <v>13</v>
      </c>
      <c r="B5223" t="s">
        <v>44</v>
      </c>
      <c r="C5223" t="s">
        <v>15</v>
      </c>
      <c r="D5223" t="s">
        <v>82</v>
      </c>
      <c r="E5223" t="s">
        <v>112</v>
      </c>
      <c r="F5223">
        <v>65807</v>
      </c>
      <c r="G5223" t="s">
        <v>47</v>
      </c>
      <c r="H5223" t="s">
        <v>26</v>
      </c>
      <c r="I5223" t="s">
        <v>38</v>
      </c>
      <c r="J5223" s="31">
        <v>70686</v>
      </c>
      <c r="K5223">
        <v>7</v>
      </c>
      <c r="L5223">
        <v>0</v>
      </c>
      <c r="M5223" s="32">
        <v>1979208</v>
      </c>
    </row>
    <row r="5224" spans="1:13" x14ac:dyDescent="0.3">
      <c r="A5224" t="s">
        <v>13</v>
      </c>
      <c r="B5224" t="s">
        <v>44</v>
      </c>
      <c r="C5224" t="s">
        <v>15</v>
      </c>
      <c r="D5224" t="s">
        <v>82</v>
      </c>
      <c r="E5224" t="s">
        <v>112</v>
      </c>
      <c r="F5224">
        <v>65807</v>
      </c>
      <c r="G5224" t="s">
        <v>47</v>
      </c>
      <c r="H5224" t="s">
        <v>35</v>
      </c>
      <c r="I5224" t="s">
        <v>36</v>
      </c>
      <c r="J5224" s="31">
        <v>11495</v>
      </c>
      <c r="K5224">
        <v>5</v>
      </c>
      <c r="L5224">
        <v>0</v>
      </c>
      <c r="M5224" s="32">
        <v>2299</v>
      </c>
    </row>
    <row r="5225" spans="1:13" x14ac:dyDescent="0.3">
      <c r="A5225" t="s">
        <v>13</v>
      </c>
      <c r="B5225" t="s">
        <v>44</v>
      </c>
      <c r="C5225" t="s">
        <v>15</v>
      </c>
      <c r="D5225" t="s">
        <v>82</v>
      </c>
      <c r="E5225" t="s">
        <v>112</v>
      </c>
      <c r="F5225">
        <v>65807</v>
      </c>
      <c r="G5225" t="s">
        <v>47</v>
      </c>
      <c r="H5225" t="s">
        <v>26</v>
      </c>
      <c r="I5225" t="s">
        <v>37</v>
      </c>
      <c r="J5225" s="31">
        <v>4319</v>
      </c>
      <c r="K5225">
        <v>7</v>
      </c>
      <c r="L5225">
        <v>0</v>
      </c>
      <c r="M5225" s="32">
        <v>207312</v>
      </c>
    </row>
    <row r="5226" spans="1:13" x14ac:dyDescent="0.3">
      <c r="A5226" t="s">
        <v>13</v>
      </c>
      <c r="B5226" t="s">
        <v>14</v>
      </c>
      <c r="C5226" t="s">
        <v>15</v>
      </c>
      <c r="D5226" t="s">
        <v>23</v>
      </c>
      <c r="E5226" t="s">
        <v>24</v>
      </c>
      <c r="F5226">
        <v>90036</v>
      </c>
      <c r="G5226" t="s">
        <v>25</v>
      </c>
      <c r="H5226" t="s">
        <v>26</v>
      </c>
      <c r="I5226" t="s">
        <v>41</v>
      </c>
      <c r="J5226" s="31">
        <v>16644</v>
      </c>
      <c r="K5226">
        <v>3</v>
      </c>
      <c r="L5226">
        <v>0</v>
      </c>
      <c r="M5226" s="32">
        <v>798912</v>
      </c>
    </row>
    <row r="5227" spans="1:13" x14ac:dyDescent="0.3">
      <c r="A5227" t="s">
        <v>28</v>
      </c>
      <c r="B5227" t="s">
        <v>14</v>
      </c>
      <c r="C5227" t="s">
        <v>15</v>
      </c>
      <c r="D5227" t="s">
        <v>75</v>
      </c>
      <c r="E5227" t="s">
        <v>76</v>
      </c>
      <c r="F5227">
        <v>10011</v>
      </c>
      <c r="G5227" t="s">
        <v>57</v>
      </c>
      <c r="H5227" t="s">
        <v>26</v>
      </c>
      <c r="I5227" t="s">
        <v>37</v>
      </c>
      <c r="J5227" s="31">
        <v>3656</v>
      </c>
      <c r="K5227">
        <v>5</v>
      </c>
      <c r="L5227">
        <v>2</v>
      </c>
      <c r="M5227" s="32">
        <v>12796</v>
      </c>
    </row>
    <row r="5228" spans="1:13" x14ac:dyDescent="0.3">
      <c r="A5228" t="s">
        <v>28</v>
      </c>
      <c r="B5228" t="s">
        <v>14</v>
      </c>
      <c r="C5228" t="s">
        <v>15</v>
      </c>
      <c r="D5228" t="s">
        <v>75</v>
      </c>
      <c r="E5228" t="s">
        <v>76</v>
      </c>
      <c r="F5228">
        <v>10011</v>
      </c>
      <c r="G5228" t="s">
        <v>57</v>
      </c>
      <c r="H5228" t="s">
        <v>26</v>
      </c>
      <c r="I5228" t="s">
        <v>37</v>
      </c>
      <c r="J5228" s="31">
        <v>186144</v>
      </c>
      <c r="K5228">
        <v>6</v>
      </c>
      <c r="L5228">
        <v>2</v>
      </c>
      <c r="M5228" s="32">
        <v>604968</v>
      </c>
    </row>
    <row r="5229" spans="1:13" x14ac:dyDescent="0.3">
      <c r="A5229" t="s">
        <v>28</v>
      </c>
      <c r="B5229" t="s">
        <v>14</v>
      </c>
      <c r="C5229" t="s">
        <v>15</v>
      </c>
      <c r="D5229" t="s">
        <v>75</v>
      </c>
      <c r="E5229" t="s">
        <v>76</v>
      </c>
      <c r="F5229">
        <v>10011</v>
      </c>
      <c r="G5229" t="s">
        <v>57</v>
      </c>
      <c r="H5229" t="s">
        <v>19</v>
      </c>
      <c r="I5229" t="s">
        <v>20</v>
      </c>
      <c r="J5229" s="31">
        <v>353568</v>
      </c>
      <c r="K5229">
        <v>2</v>
      </c>
      <c r="L5229">
        <v>2</v>
      </c>
      <c r="M5229" s="32">
        <v>-44196</v>
      </c>
    </row>
    <row r="5230" spans="1:13" x14ac:dyDescent="0.3">
      <c r="A5230" t="s">
        <v>28</v>
      </c>
      <c r="B5230" t="s">
        <v>44</v>
      </c>
      <c r="C5230" t="s">
        <v>15</v>
      </c>
      <c r="D5230" t="s">
        <v>52</v>
      </c>
      <c r="E5230" t="s">
        <v>24</v>
      </c>
      <c r="F5230">
        <v>94109</v>
      </c>
      <c r="G5230" t="s">
        <v>25</v>
      </c>
      <c r="H5230" t="s">
        <v>26</v>
      </c>
      <c r="I5230" t="s">
        <v>41</v>
      </c>
      <c r="J5230" s="31">
        <v>8198</v>
      </c>
      <c r="K5230">
        <v>2</v>
      </c>
      <c r="L5230">
        <v>0</v>
      </c>
      <c r="M5230" s="32">
        <v>401702</v>
      </c>
    </row>
    <row r="5231" spans="1:13" x14ac:dyDescent="0.3">
      <c r="A5231" t="s">
        <v>13</v>
      </c>
      <c r="B5231" t="s">
        <v>14</v>
      </c>
      <c r="C5231" t="s">
        <v>15</v>
      </c>
      <c r="D5231" t="s">
        <v>286</v>
      </c>
      <c r="E5231" t="s">
        <v>24</v>
      </c>
      <c r="F5231">
        <v>93727</v>
      </c>
      <c r="G5231" t="s">
        <v>25</v>
      </c>
      <c r="H5231" t="s">
        <v>26</v>
      </c>
      <c r="I5231" t="s">
        <v>37</v>
      </c>
      <c r="J5231" s="31">
        <v>14624</v>
      </c>
      <c r="K5231">
        <v>2</v>
      </c>
      <c r="L5231">
        <v>2</v>
      </c>
      <c r="M5231" s="32">
        <v>51184</v>
      </c>
    </row>
    <row r="5232" spans="1:13" x14ac:dyDescent="0.3">
      <c r="A5232" t="s">
        <v>13</v>
      </c>
      <c r="B5232" t="s">
        <v>14</v>
      </c>
      <c r="C5232" t="s">
        <v>15</v>
      </c>
      <c r="D5232" t="s">
        <v>286</v>
      </c>
      <c r="E5232" t="s">
        <v>24</v>
      </c>
      <c r="F5232">
        <v>93727</v>
      </c>
      <c r="G5232" t="s">
        <v>25</v>
      </c>
      <c r="H5232" t="s">
        <v>19</v>
      </c>
      <c r="I5232" t="s">
        <v>31</v>
      </c>
      <c r="J5232" s="31">
        <v>69716</v>
      </c>
      <c r="K5232">
        <v>5</v>
      </c>
      <c r="L5232">
        <v>2</v>
      </c>
      <c r="M5232" s="32">
        <v>87145</v>
      </c>
    </row>
    <row r="5233" spans="1:13" x14ac:dyDescent="0.3">
      <c r="A5233" t="s">
        <v>13</v>
      </c>
      <c r="B5233" t="s">
        <v>14</v>
      </c>
      <c r="C5233" t="s">
        <v>15</v>
      </c>
      <c r="D5233" t="s">
        <v>286</v>
      </c>
      <c r="E5233" t="s">
        <v>24</v>
      </c>
      <c r="F5233">
        <v>93727</v>
      </c>
      <c r="G5233" t="s">
        <v>25</v>
      </c>
      <c r="H5233" t="s">
        <v>19</v>
      </c>
      <c r="I5233" t="s">
        <v>33</v>
      </c>
      <c r="J5233" s="31">
        <v>3093</v>
      </c>
      <c r="K5233">
        <v>1</v>
      </c>
      <c r="L5233">
        <v>0</v>
      </c>
      <c r="M5233" s="32">
        <v>126813</v>
      </c>
    </row>
    <row r="5234" spans="1:13" x14ac:dyDescent="0.3">
      <c r="A5234" t="s">
        <v>13</v>
      </c>
      <c r="B5234" t="s">
        <v>14</v>
      </c>
      <c r="C5234" t="s">
        <v>15</v>
      </c>
      <c r="D5234" t="s">
        <v>286</v>
      </c>
      <c r="E5234" t="s">
        <v>24</v>
      </c>
      <c r="F5234">
        <v>93727</v>
      </c>
      <c r="G5234" t="s">
        <v>25</v>
      </c>
      <c r="H5234" t="s">
        <v>26</v>
      </c>
      <c r="I5234" t="s">
        <v>37</v>
      </c>
      <c r="J5234" s="31">
        <v>27496</v>
      </c>
      <c r="K5234">
        <v>7</v>
      </c>
      <c r="L5234">
        <v>2</v>
      </c>
      <c r="M5234" s="32">
        <v>92799</v>
      </c>
    </row>
    <row r="5235" spans="1:13" x14ac:dyDescent="0.3">
      <c r="A5235" t="s">
        <v>28</v>
      </c>
      <c r="B5235" t="s">
        <v>22</v>
      </c>
      <c r="C5235" t="s">
        <v>15</v>
      </c>
      <c r="D5235" t="s">
        <v>469</v>
      </c>
      <c r="E5235" t="s">
        <v>197</v>
      </c>
      <c r="F5235">
        <v>71854</v>
      </c>
      <c r="G5235" t="s">
        <v>18</v>
      </c>
      <c r="H5235" t="s">
        <v>19</v>
      </c>
      <c r="I5235" t="s">
        <v>21</v>
      </c>
      <c r="J5235" s="31">
        <v>60534</v>
      </c>
      <c r="K5235">
        <v>6</v>
      </c>
      <c r="L5235">
        <v>0</v>
      </c>
      <c r="M5235" s="32">
        <v>1452816</v>
      </c>
    </row>
    <row r="5236" spans="1:13" x14ac:dyDescent="0.3">
      <c r="A5236" t="s">
        <v>62</v>
      </c>
      <c r="B5236" t="s">
        <v>14</v>
      </c>
      <c r="C5236" t="s">
        <v>15</v>
      </c>
      <c r="D5236" t="s">
        <v>52</v>
      </c>
      <c r="E5236" t="s">
        <v>24</v>
      </c>
      <c r="F5236">
        <v>94110</v>
      </c>
      <c r="G5236" t="s">
        <v>25</v>
      </c>
      <c r="H5236" t="s">
        <v>19</v>
      </c>
      <c r="I5236" t="s">
        <v>31</v>
      </c>
      <c r="J5236" s="31">
        <v>210008</v>
      </c>
      <c r="K5236">
        <v>1</v>
      </c>
      <c r="L5236">
        <v>2</v>
      </c>
      <c r="M5236" s="32">
        <v>26251</v>
      </c>
    </row>
    <row r="5237" spans="1:13" x14ac:dyDescent="0.3">
      <c r="A5237" t="s">
        <v>62</v>
      </c>
      <c r="B5237" t="s">
        <v>22</v>
      </c>
      <c r="C5237" t="s">
        <v>15</v>
      </c>
      <c r="D5237" t="s">
        <v>330</v>
      </c>
      <c r="E5237" t="s">
        <v>74</v>
      </c>
      <c r="F5237">
        <v>46203</v>
      </c>
      <c r="G5237" t="s">
        <v>47</v>
      </c>
      <c r="H5237" t="s">
        <v>26</v>
      </c>
      <c r="I5237" t="s">
        <v>38</v>
      </c>
      <c r="J5237" s="31">
        <v>5496</v>
      </c>
      <c r="K5237">
        <v>3</v>
      </c>
      <c r="L5237">
        <v>0</v>
      </c>
      <c r="M5237" s="32">
        <v>159384</v>
      </c>
    </row>
    <row r="5238" spans="1:13" x14ac:dyDescent="0.3">
      <c r="A5238" t="s">
        <v>28</v>
      </c>
      <c r="B5238" t="s">
        <v>14</v>
      </c>
      <c r="C5238" t="s">
        <v>15</v>
      </c>
      <c r="D5238" t="s">
        <v>90</v>
      </c>
      <c r="E5238" t="s">
        <v>248</v>
      </c>
      <c r="F5238">
        <v>21044</v>
      </c>
      <c r="G5238" t="s">
        <v>57</v>
      </c>
      <c r="H5238" t="s">
        <v>19</v>
      </c>
      <c r="I5238" t="s">
        <v>33</v>
      </c>
      <c r="J5238" s="31">
        <v>16422</v>
      </c>
      <c r="K5238">
        <v>3</v>
      </c>
      <c r="L5238">
        <v>0</v>
      </c>
      <c r="M5238" s="32">
        <v>509082</v>
      </c>
    </row>
    <row r="5239" spans="1:13" x14ac:dyDescent="0.3">
      <c r="A5239" t="s">
        <v>28</v>
      </c>
      <c r="B5239" t="s">
        <v>14</v>
      </c>
      <c r="C5239" t="s">
        <v>15</v>
      </c>
      <c r="D5239" t="s">
        <v>90</v>
      </c>
      <c r="E5239" t="s">
        <v>248</v>
      </c>
      <c r="F5239">
        <v>21044</v>
      </c>
      <c r="G5239" t="s">
        <v>57</v>
      </c>
      <c r="H5239" t="s">
        <v>19</v>
      </c>
      <c r="I5239" t="s">
        <v>20</v>
      </c>
      <c r="J5239" s="31">
        <v>36294</v>
      </c>
      <c r="K5239">
        <v>3</v>
      </c>
      <c r="L5239">
        <v>0</v>
      </c>
      <c r="M5239" s="32">
        <v>36294</v>
      </c>
    </row>
    <row r="5240" spans="1:13" x14ac:dyDescent="0.3">
      <c r="A5240" t="s">
        <v>28</v>
      </c>
      <c r="B5240" t="s">
        <v>14</v>
      </c>
      <c r="C5240" t="s">
        <v>15</v>
      </c>
      <c r="D5240" t="s">
        <v>90</v>
      </c>
      <c r="E5240" t="s">
        <v>248</v>
      </c>
      <c r="F5240">
        <v>21044</v>
      </c>
      <c r="G5240" t="s">
        <v>57</v>
      </c>
      <c r="H5240" t="s">
        <v>35</v>
      </c>
      <c r="I5240" t="s">
        <v>59</v>
      </c>
      <c r="J5240" s="31">
        <v>5998</v>
      </c>
      <c r="K5240">
        <v>2</v>
      </c>
      <c r="L5240">
        <v>0</v>
      </c>
      <c r="M5240" s="32">
        <v>263912</v>
      </c>
    </row>
    <row r="5241" spans="1:13" x14ac:dyDescent="0.3">
      <c r="A5241" t="s">
        <v>28</v>
      </c>
      <c r="B5241" t="s">
        <v>14</v>
      </c>
      <c r="C5241" t="s">
        <v>15</v>
      </c>
      <c r="D5241" t="s">
        <v>117</v>
      </c>
      <c r="E5241" t="s">
        <v>24</v>
      </c>
      <c r="F5241">
        <v>95123</v>
      </c>
      <c r="G5241" t="s">
        <v>25</v>
      </c>
      <c r="H5241" t="s">
        <v>26</v>
      </c>
      <c r="I5241" t="s">
        <v>32</v>
      </c>
      <c r="J5241" s="31">
        <v>33294</v>
      </c>
      <c r="K5241">
        <v>3</v>
      </c>
      <c r="L5241">
        <v>0</v>
      </c>
      <c r="M5241" s="32">
        <v>66588</v>
      </c>
    </row>
    <row r="5242" spans="1:13" x14ac:dyDescent="0.3">
      <c r="A5242" t="s">
        <v>28</v>
      </c>
      <c r="B5242" t="s">
        <v>14</v>
      </c>
      <c r="C5242" t="s">
        <v>15</v>
      </c>
      <c r="D5242" t="s">
        <v>117</v>
      </c>
      <c r="E5242" t="s">
        <v>24</v>
      </c>
      <c r="F5242">
        <v>95123</v>
      </c>
      <c r="G5242" t="s">
        <v>25</v>
      </c>
      <c r="H5242" t="s">
        <v>26</v>
      </c>
      <c r="I5242" t="s">
        <v>37</v>
      </c>
      <c r="J5242" s="31">
        <v>39872</v>
      </c>
      <c r="K5242">
        <v>2</v>
      </c>
      <c r="L5242">
        <v>2</v>
      </c>
      <c r="M5242" s="32">
        <v>129584</v>
      </c>
    </row>
    <row r="5243" spans="1:13" x14ac:dyDescent="0.3">
      <c r="A5243" t="s">
        <v>13</v>
      </c>
      <c r="B5243" t="s">
        <v>22</v>
      </c>
      <c r="C5243" t="s">
        <v>15</v>
      </c>
      <c r="D5243" t="s">
        <v>42</v>
      </c>
      <c r="E5243" t="s">
        <v>43</v>
      </c>
      <c r="F5243">
        <v>98115</v>
      </c>
      <c r="G5243" t="s">
        <v>25</v>
      </c>
      <c r="H5243" t="s">
        <v>26</v>
      </c>
      <c r="I5243" t="s">
        <v>110</v>
      </c>
      <c r="J5243" s="31">
        <v>1368</v>
      </c>
      <c r="K5243">
        <v>2</v>
      </c>
      <c r="L5243">
        <v>0</v>
      </c>
      <c r="M5243" s="32">
        <v>36936</v>
      </c>
    </row>
    <row r="5244" spans="1:13" x14ac:dyDescent="0.3">
      <c r="A5244" t="s">
        <v>28</v>
      </c>
      <c r="B5244" t="s">
        <v>22</v>
      </c>
      <c r="C5244" t="s">
        <v>15</v>
      </c>
      <c r="D5244" t="s">
        <v>323</v>
      </c>
      <c r="E5244" t="s">
        <v>46</v>
      </c>
      <c r="F5244">
        <v>75007</v>
      </c>
      <c r="G5244" t="s">
        <v>47</v>
      </c>
      <c r="H5244" t="s">
        <v>26</v>
      </c>
      <c r="I5244" t="s">
        <v>37</v>
      </c>
      <c r="J5244" s="31">
        <v>3318</v>
      </c>
      <c r="K5244">
        <v>3</v>
      </c>
      <c r="L5244">
        <v>8</v>
      </c>
      <c r="M5244" s="32">
        <v>-56406</v>
      </c>
    </row>
    <row r="5245" spans="1:13" x14ac:dyDescent="0.3">
      <c r="A5245" t="s">
        <v>62</v>
      </c>
      <c r="B5245" t="s">
        <v>44</v>
      </c>
      <c r="C5245" t="s">
        <v>15</v>
      </c>
      <c r="D5245" t="s">
        <v>155</v>
      </c>
      <c r="E5245" t="s">
        <v>83</v>
      </c>
      <c r="F5245">
        <v>22204</v>
      </c>
      <c r="G5245" t="s">
        <v>18</v>
      </c>
      <c r="H5245" t="s">
        <v>26</v>
      </c>
      <c r="I5245" t="s">
        <v>37</v>
      </c>
      <c r="J5245" s="31">
        <v>1044</v>
      </c>
      <c r="K5245">
        <v>1</v>
      </c>
      <c r="L5245">
        <v>0</v>
      </c>
      <c r="M5245" s="32">
        <v>48024</v>
      </c>
    </row>
    <row r="5246" spans="1:13" x14ac:dyDescent="0.3">
      <c r="A5246" t="s">
        <v>13</v>
      </c>
      <c r="B5246" t="s">
        <v>22</v>
      </c>
      <c r="C5246" t="s">
        <v>15</v>
      </c>
      <c r="D5246" t="s">
        <v>23</v>
      </c>
      <c r="E5246" t="s">
        <v>24</v>
      </c>
      <c r="F5246">
        <v>90032</v>
      </c>
      <c r="G5246" t="s">
        <v>25</v>
      </c>
      <c r="H5246" t="s">
        <v>19</v>
      </c>
      <c r="I5246" t="s">
        <v>31</v>
      </c>
      <c r="J5246" s="31">
        <v>136464</v>
      </c>
      <c r="K5246">
        <v>2</v>
      </c>
      <c r="L5246">
        <v>2</v>
      </c>
      <c r="M5246" s="32">
        <v>153522</v>
      </c>
    </row>
    <row r="5247" spans="1:13" x14ac:dyDescent="0.3">
      <c r="A5247" t="s">
        <v>13</v>
      </c>
      <c r="B5247" t="s">
        <v>22</v>
      </c>
      <c r="C5247" t="s">
        <v>15</v>
      </c>
      <c r="D5247" t="s">
        <v>23</v>
      </c>
      <c r="E5247" t="s">
        <v>24</v>
      </c>
      <c r="F5247">
        <v>90032</v>
      </c>
      <c r="G5247" t="s">
        <v>25</v>
      </c>
      <c r="H5247" t="s">
        <v>35</v>
      </c>
      <c r="I5247" t="s">
        <v>36</v>
      </c>
      <c r="J5247" s="31">
        <v>333576</v>
      </c>
      <c r="K5247">
        <v>3</v>
      </c>
      <c r="L5247">
        <v>2</v>
      </c>
      <c r="M5247" s="32">
        <v>333576</v>
      </c>
    </row>
    <row r="5248" spans="1:13" x14ac:dyDescent="0.3">
      <c r="A5248" t="s">
        <v>13</v>
      </c>
      <c r="B5248" t="s">
        <v>22</v>
      </c>
      <c r="C5248" t="s">
        <v>15</v>
      </c>
      <c r="D5248" t="s">
        <v>23</v>
      </c>
      <c r="E5248" t="s">
        <v>24</v>
      </c>
      <c r="F5248">
        <v>90032</v>
      </c>
      <c r="G5248" t="s">
        <v>25</v>
      </c>
      <c r="H5248" t="s">
        <v>26</v>
      </c>
      <c r="I5248" t="s">
        <v>37</v>
      </c>
      <c r="J5248" s="31">
        <v>12544</v>
      </c>
      <c r="K5248">
        <v>2</v>
      </c>
      <c r="L5248">
        <v>2</v>
      </c>
      <c r="M5248" s="32">
        <v>4704</v>
      </c>
    </row>
    <row r="5249" spans="1:13" x14ac:dyDescent="0.3">
      <c r="A5249" t="s">
        <v>28</v>
      </c>
      <c r="B5249" t="s">
        <v>14</v>
      </c>
      <c r="C5249" t="s">
        <v>15</v>
      </c>
      <c r="D5249" t="s">
        <v>527</v>
      </c>
      <c r="E5249" t="s">
        <v>65</v>
      </c>
      <c r="F5249">
        <v>60423</v>
      </c>
      <c r="G5249" t="s">
        <v>47</v>
      </c>
      <c r="H5249" t="s">
        <v>26</v>
      </c>
      <c r="I5249" t="s">
        <v>38</v>
      </c>
      <c r="J5249" s="31">
        <v>20768</v>
      </c>
      <c r="K5249">
        <v>8</v>
      </c>
      <c r="L5249">
        <v>8</v>
      </c>
      <c r="M5249" s="32">
        <v>-529584</v>
      </c>
    </row>
    <row r="5250" spans="1:13" x14ac:dyDescent="0.3">
      <c r="A5250" t="s">
        <v>13</v>
      </c>
      <c r="B5250" t="s">
        <v>14</v>
      </c>
      <c r="C5250" t="s">
        <v>15</v>
      </c>
      <c r="D5250" t="s">
        <v>42</v>
      </c>
      <c r="E5250" t="s">
        <v>43</v>
      </c>
      <c r="F5250">
        <v>98105</v>
      </c>
      <c r="G5250" t="s">
        <v>25</v>
      </c>
      <c r="H5250" t="s">
        <v>35</v>
      </c>
      <c r="I5250" t="s">
        <v>59</v>
      </c>
      <c r="J5250" s="31">
        <v>435</v>
      </c>
      <c r="K5250">
        <v>3</v>
      </c>
      <c r="L5250">
        <v>0</v>
      </c>
      <c r="M5250" s="32">
        <v>10875</v>
      </c>
    </row>
    <row r="5251" spans="1:13" x14ac:dyDescent="0.3">
      <c r="A5251" t="s">
        <v>28</v>
      </c>
      <c r="B5251" t="s">
        <v>22</v>
      </c>
      <c r="C5251" t="s">
        <v>15</v>
      </c>
      <c r="D5251" t="s">
        <v>55</v>
      </c>
      <c r="E5251" t="s">
        <v>56</v>
      </c>
      <c r="F5251">
        <v>19143</v>
      </c>
      <c r="G5251" t="s">
        <v>57</v>
      </c>
      <c r="H5251" t="s">
        <v>26</v>
      </c>
      <c r="I5251" t="s">
        <v>77</v>
      </c>
      <c r="J5251" s="31">
        <v>12576</v>
      </c>
      <c r="K5251">
        <v>4</v>
      </c>
      <c r="L5251">
        <v>2</v>
      </c>
      <c r="M5251" s="32">
        <v>40872</v>
      </c>
    </row>
    <row r="5252" spans="1:13" x14ac:dyDescent="0.3">
      <c r="A5252" t="s">
        <v>28</v>
      </c>
      <c r="B5252" t="s">
        <v>14</v>
      </c>
      <c r="C5252" t="s">
        <v>15</v>
      </c>
      <c r="D5252" t="s">
        <v>103</v>
      </c>
      <c r="E5252" t="s">
        <v>167</v>
      </c>
      <c r="F5252">
        <v>31907</v>
      </c>
      <c r="G5252" t="s">
        <v>18</v>
      </c>
      <c r="H5252" t="s">
        <v>35</v>
      </c>
      <c r="I5252" t="s">
        <v>59</v>
      </c>
      <c r="J5252" s="31">
        <v>24995</v>
      </c>
      <c r="K5252">
        <v>5</v>
      </c>
      <c r="L5252">
        <v>0</v>
      </c>
      <c r="M5252" s="32">
        <v>19996</v>
      </c>
    </row>
    <row r="5253" spans="1:13" x14ac:dyDescent="0.3">
      <c r="A5253" t="s">
        <v>28</v>
      </c>
      <c r="B5253" t="s">
        <v>14</v>
      </c>
      <c r="C5253" t="s">
        <v>15</v>
      </c>
      <c r="D5253" t="s">
        <v>103</v>
      </c>
      <c r="E5253" t="s">
        <v>167</v>
      </c>
      <c r="F5253">
        <v>31907</v>
      </c>
      <c r="G5253" t="s">
        <v>18</v>
      </c>
      <c r="H5253" t="s">
        <v>26</v>
      </c>
      <c r="I5253" t="s">
        <v>41</v>
      </c>
      <c r="J5253" s="31">
        <v>4912</v>
      </c>
      <c r="K5253">
        <v>4</v>
      </c>
      <c r="L5253">
        <v>0</v>
      </c>
      <c r="M5253" s="32">
        <v>230864</v>
      </c>
    </row>
    <row r="5254" spans="1:13" x14ac:dyDescent="0.3">
      <c r="A5254" t="s">
        <v>62</v>
      </c>
      <c r="B5254" t="s">
        <v>14</v>
      </c>
      <c r="C5254" t="s">
        <v>15</v>
      </c>
      <c r="D5254" t="s">
        <v>258</v>
      </c>
      <c r="E5254" t="s">
        <v>83</v>
      </c>
      <c r="F5254">
        <v>23464</v>
      </c>
      <c r="G5254" t="s">
        <v>18</v>
      </c>
      <c r="H5254" t="s">
        <v>26</v>
      </c>
      <c r="I5254" t="s">
        <v>38</v>
      </c>
      <c r="J5254" s="31">
        <v>18291</v>
      </c>
      <c r="K5254">
        <v>3</v>
      </c>
      <c r="L5254">
        <v>0</v>
      </c>
      <c r="M5254" s="32">
        <v>530439</v>
      </c>
    </row>
    <row r="5255" spans="1:13" x14ac:dyDescent="0.3">
      <c r="A5255" t="s">
        <v>13</v>
      </c>
      <c r="B5255" t="s">
        <v>44</v>
      </c>
      <c r="C5255" t="s">
        <v>15</v>
      </c>
      <c r="D5255" t="s">
        <v>174</v>
      </c>
      <c r="E5255" t="s">
        <v>43</v>
      </c>
      <c r="F5255">
        <v>98198</v>
      </c>
      <c r="G5255" t="s">
        <v>25</v>
      </c>
      <c r="H5255" t="s">
        <v>26</v>
      </c>
      <c r="I5255" t="s">
        <v>37</v>
      </c>
      <c r="J5255" s="31">
        <v>107648</v>
      </c>
      <c r="K5255">
        <v>2</v>
      </c>
      <c r="L5255">
        <v>2</v>
      </c>
      <c r="M5255" s="32">
        <v>3364</v>
      </c>
    </row>
    <row r="5256" spans="1:13" x14ac:dyDescent="0.3">
      <c r="A5256" t="s">
        <v>13</v>
      </c>
      <c r="B5256" t="s">
        <v>22</v>
      </c>
      <c r="C5256" t="s">
        <v>15</v>
      </c>
      <c r="D5256" t="s">
        <v>528</v>
      </c>
      <c r="E5256" t="s">
        <v>56</v>
      </c>
      <c r="F5256">
        <v>18018</v>
      </c>
      <c r="G5256" t="s">
        <v>57</v>
      </c>
      <c r="H5256" t="s">
        <v>19</v>
      </c>
      <c r="I5256" t="s">
        <v>21</v>
      </c>
      <c r="J5256" s="31">
        <v>99372</v>
      </c>
      <c r="K5256">
        <v>2</v>
      </c>
      <c r="L5256">
        <v>3</v>
      </c>
      <c r="M5256" s="32">
        <v>-7098</v>
      </c>
    </row>
    <row r="5257" spans="1:13" x14ac:dyDescent="0.3">
      <c r="A5257" t="s">
        <v>13</v>
      </c>
      <c r="B5257" t="s">
        <v>22</v>
      </c>
      <c r="C5257" t="s">
        <v>15</v>
      </c>
      <c r="D5257" t="s">
        <v>528</v>
      </c>
      <c r="E5257" t="s">
        <v>56</v>
      </c>
      <c r="F5257">
        <v>18018</v>
      </c>
      <c r="G5257" t="s">
        <v>57</v>
      </c>
      <c r="H5257" t="s">
        <v>19</v>
      </c>
      <c r="I5257" t="s">
        <v>33</v>
      </c>
      <c r="J5257" s="31">
        <v>33568</v>
      </c>
      <c r="K5257">
        <v>2</v>
      </c>
      <c r="L5257">
        <v>2</v>
      </c>
      <c r="M5257" s="32">
        <v>-54548</v>
      </c>
    </row>
    <row r="5258" spans="1:13" x14ac:dyDescent="0.3">
      <c r="A5258" t="s">
        <v>28</v>
      </c>
      <c r="B5258" t="s">
        <v>14</v>
      </c>
      <c r="C5258" t="s">
        <v>15</v>
      </c>
      <c r="D5258" t="s">
        <v>354</v>
      </c>
      <c r="E5258" t="s">
        <v>119</v>
      </c>
      <c r="F5258">
        <v>73120</v>
      </c>
      <c r="G5258" t="s">
        <v>47</v>
      </c>
      <c r="H5258" t="s">
        <v>26</v>
      </c>
      <c r="I5258" t="s">
        <v>41</v>
      </c>
      <c r="J5258" s="31">
        <v>1056</v>
      </c>
      <c r="K5258">
        <v>2</v>
      </c>
      <c r="L5258">
        <v>0</v>
      </c>
      <c r="M5258" s="32">
        <v>4752</v>
      </c>
    </row>
    <row r="5259" spans="1:13" x14ac:dyDescent="0.3">
      <c r="A5259" t="s">
        <v>28</v>
      </c>
      <c r="B5259" t="s">
        <v>14</v>
      </c>
      <c r="C5259" t="s">
        <v>15</v>
      </c>
      <c r="D5259" t="s">
        <v>363</v>
      </c>
      <c r="E5259" t="s">
        <v>24</v>
      </c>
      <c r="F5259">
        <v>91730</v>
      </c>
      <c r="G5259" t="s">
        <v>25</v>
      </c>
      <c r="H5259" t="s">
        <v>26</v>
      </c>
      <c r="I5259" t="s">
        <v>41</v>
      </c>
      <c r="J5259" s="31">
        <v>3888</v>
      </c>
      <c r="K5259">
        <v>6</v>
      </c>
      <c r="L5259">
        <v>0</v>
      </c>
      <c r="M5259" s="32">
        <v>186624</v>
      </c>
    </row>
    <row r="5260" spans="1:13" x14ac:dyDescent="0.3">
      <c r="A5260" t="s">
        <v>62</v>
      </c>
      <c r="B5260" t="s">
        <v>14</v>
      </c>
      <c r="C5260" t="s">
        <v>15</v>
      </c>
      <c r="D5260" t="s">
        <v>23</v>
      </c>
      <c r="E5260" t="s">
        <v>24</v>
      </c>
      <c r="F5260">
        <v>90032</v>
      </c>
      <c r="G5260" t="s">
        <v>25</v>
      </c>
      <c r="H5260" t="s">
        <v>26</v>
      </c>
      <c r="I5260" t="s">
        <v>41</v>
      </c>
      <c r="J5260" s="31">
        <v>352</v>
      </c>
      <c r="K5260">
        <v>5</v>
      </c>
      <c r="L5260">
        <v>0</v>
      </c>
      <c r="M5260" s="32">
        <v>16544</v>
      </c>
    </row>
    <row r="5261" spans="1:13" x14ac:dyDescent="0.3">
      <c r="A5261" t="s">
        <v>28</v>
      </c>
      <c r="B5261" t="s">
        <v>44</v>
      </c>
      <c r="C5261" t="s">
        <v>15</v>
      </c>
      <c r="D5261" t="s">
        <v>55</v>
      </c>
      <c r="E5261" t="s">
        <v>56</v>
      </c>
      <c r="F5261">
        <v>19120</v>
      </c>
      <c r="G5261" t="s">
        <v>57</v>
      </c>
      <c r="H5261" t="s">
        <v>26</v>
      </c>
      <c r="I5261" t="s">
        <v>41</v>
      </c>
      <c r="J5261" s="31">
        <v>45528</v>
      </c>
      <c r="K5261">
        <v>3</v>
      </c>
      <c r="L5261">
        <v>2</v>
      </c>
      <c r="M5261" s="32">
        <v>159348</v>
      </c>
    </row>
    <row r="5262" spans="1:13" x14ac:dyDescent="0.3">
      <c r="A5262" t="s">
        <v>62</v>
      </c>
      <c r="B5262" t="s">
        <v>44</v>
      </c>
      <c r="C5262" t="s">
        <v>15</v>
      </c>
      <c r="D5262" t="s">
        <v>61</v>
      </c>
      <c r="E5262" t="s">
        <v>46</v>
      </c>
      <c r="F5262">
        <v>77036</v>
      </c>
      <c r="G5262" t="s">
        <v>47</v>
      </c>
      <c r="H5262" t="s">
        <v>35</v>
      </c>
      <c r="I5262" t="s">
        <v>36</v>
      </c>
      <c r="J5262" s="31">
        <v>196776</v>
      </c>
      <c r="K5262">
        <v>3</v>
      </c>
      <c r="L5262">
        <v>2</v>
      </c>
      <c r="M5262" s="32">
        <v>147582</v>
      </c>
    </row>
    <row r="5263" spans="1:13" x14ac:dyDescent="0.3">
      <c r="A5263" t="s">
        <v>62</v>
      </c>
      <c r="B5263" t="s">
        <v>44</v>
      </c>
      <c r="C5263" t="s">
        <v>15</v>
      </c>
      <c r="D5263" t="s">
        <v>61</v>
      </c>
      <c r="E5263" t="s">
        <v>46</v>
      </c>
      <c r="F5263">
        <v>77036</v>
      </c>
      <c r="G5263" t="s">
        <v>47</v>
      </c>
      <c r="H5263" t="s">
        <v>26</v>
      </c>
      <c r="I5263" t="s">
        <v>37</v>
      </c>
      <c r="J5263" s="31">
        <v>292</v>
      </c>
      <c r="K5263">
        <v>2</v>
      </c>
      <c r="L5263">
        <v>8</v>
      </c>
      <c r="M5263" s="32">
        <v>-4818</v>
      </c>
    </row>
    <row r="5264" spans="1:13" x14ac:dyDescent="0.3">
      <c r="A5264" t="s">
        <v>62</v>
      </c>
      <c r="B5264" t="s">
        <v>44</v>
      </c>
      <c r="C5264" t="s">
        <v>15</v>
      </c>
      <c r="D5264" t="s">
        <v>61</v>
      </c>
      <c r="E5264" t="s">
        <v>46</v>
      </c>
      <c r="F5264">
        <v>77036</v>
      </c>
      <c r="G5264" t="s">
        <v>47</v>
      </c>
      <c r="H5264" t="s">
        <v>19</v>
      </c>
      <c r="I5264" t="s">
        <v>31</v>
      </c>
      <c r="J5264" s="31">
        <v>200795</v>
      </c>
      <c r="K5264">
        <v>1</v>
      </c>
      <c r="L5264">
        <v>3</v>
      </c>
      <c r="M5264" s="32">
        <v>-22948</v>
      </c>
    </row>
    <row r="5265" spans="1:13" x14ac:dyDescent="0.3">
      <c r="A5265" t="s">
        <v>62</v>
      </c>
      <c r="B5265" t="s">
        <v>44</v>
      </c>
      <c r="C5265" t="s">
        <v>15</v>
      </c>
      <c r="D5265" t="s">
        <v>61</v>
      </c>
      <c r="E5265" t="s">
        <v>46</v>
      </c>
      <c r="F5265">
        <v>77036</v>
      </c>
      <c r="G5265" t="s">
        <v>47</v>
      </c>
      <c r="H5265" t="s">
        <v>35</v>
      </c>
      <c r="I5265" t="s">
        <v>59</v>
      </c>
      <c r="J5265" s="31">
        <v>46688</v>
      </c>
      <c r="K5265">
        <v>4</v>
      </c>
      <c r="L5265">
        <v>2</v>
      </c>
      <c r="M5265" s="32">
        <v>-2918</v>
      </c>
    </row>
    <row r="5266" spans="1:13" x14ac:dyDescent="0.3">
      <c r="A5266" t="s">
        <v>62</v>
      </c>
      <c r="B5266" t="s">
        <v>44</v>
      </c>
      <c r="C5266" t="s">
        <v>15</v>
      </c>
      <c r="D5266" t="s">
        <v>61</v>
      </c>
      <c r="E5266" t="s">
        <v>46</v>
      </c>
      <c r="F5266">
        <v>77036</v>
      </c>
      <c r="G5266" t="s">
        <v>47</v>
      </c>
      <c r="H5266" t="s">
        <v>26</v>
      </c>
      <c r="I5266" t="s">
        <v>34</v>
      </c>
      <c r="J5266" s="31">
        <v>21864</v>
      </c>
      <c r="K5266">
        <v>3</v>
      </c>
      <c r="L5266">
        <v>2</v>
      </c>
      <c r="M5266" s="32">
        <v>35529</v>
      </c>
    </row>
    <row r="5267" spans="1:13" x14ac:dyDescent="0.3">
      <c r="A5267" t="s">
        <v>62</v>
      </c>
      <c r="B5267" t="s">
        <v>22</v>
      </c>
      <c r="C5267" t="s">
        <v>15</v>
      </c>
      <c r="D5267" t="s">
        <v>42</v>
      </c>
      <c r="E5267" t="s">
        <v>43</v>
      </c>
      <c r="F5267">
        <v>98103</v>
      </c>
      <c r="G5267" t="s">
        <v>25</v>
      </c>
      <c r="H5267" t="s">
        <v>26</v>
      </c>
      <c r="I5267" t="s">
        <v>41</v>
      </c>
      <c r="J5267" s="31">
        <v>1176</v>
      </c>
      <c r="K5267">
        <v>2</v>
      </c>
      <c r="L5267">
        <v>0</v>
      </c>
      <c r="M5267" s="32">
        <v>57624</v>
      </c>
    </row>
    <row r="5268" spans="1:13" x14ac:dyDescent="0.3">
      <c r="A5268" t="s">
        <v>62</v>
      </c>
      <c r="B5268" t="s">
        <v>22</v>
      </c>
      <c r="C5268" t="s">
        <v>15</v>
      </c>
      <c r="D5268" t="s">
        <v>42</v>
      </c>
      <c r="E5268" t="s">
        <v>43</v>
      </c>
      <c r="F5268">
        <v>98103</v>
      </c>
      <c r="G5268" t="s">
        <v>25</v>
      </c>
      <c r="H5268" t="s">
        <v>26</v>
      </c>
      <c r="I5268" t="s">
        <v>41</v>
      </c>
      <c r="J5268" s="31">
        <v>16794</v>
      </c>
      <c r="K5268">
        <v>3</v>
      </c>
      <c r="L5268">
        <v>0</v>
      </c>
      <c r="M5268" s="32">
        <v>822906</v>
      </c>
    </row>
    <row r="5269" spans="1:13" x14ac:dyDescent="0.3">
      <c r="A5269" t="s">
        <v>62</v>
      </c>
      <c r="B5269" t="s">
        <v>22</v>
      </c>
      <c r="C5269" t="s">
        <v>15</v>
      </c>
      <c r="D5269" t="s">
        <v>42</v>
      </c>
      <c r="E5269" t="s">
        <v>43</v>
      </c>
      <c r="F5269">
        <v>98103</v>
      </c>
      <c r="G5269" t="s">
        <v>25</v>
      </c>
      <c r="H5269" t="s">
        <v>26</v>
      </c>
      <c r="I5269" t="s">
        <v>38</v>
      </c>
      <c r="J5269" s="31">
        <v>389</v>
      </c>
      <c r="K5269">
        <v>1</v>
      </c>
      <c r="L5269">
        <v>0</v>
      </c>
      <c r="M5269" s="32">
        <v>10114</v>
      </c>
    </row>
    <row r="5270" spans="1:13" x14ac:dyDescent="0.3">
      <c r="A5270" t="s">
        <v>28</v>
      </c>
      <c r="B5270" t="s">
        <v>44</v>
      </c>
      <c r="C5270" t="s">
        <v>15</v>
      </c>
      <c r="D5270" t="s">
        <v>266</v>
      </c>
      <c r="E5270" t="s">
        <v>76</v>
      </c>
      <c r="F5270">
        <v>10701</v>
      </c>
      <c r="G5270" t="s">
        <v>57</v>
      </c>
      <c r="H5270" t="s">
        <v>35</v>
      </c>
      <c r="I5270" t="s">
        <v>123</v>
      </c>
      <c r="J5270" s="31">
        <v>5244</v>
      </c>
      <c r="K5270">
        <v>4</v>
      </c>
      <c r="L5270">
        <v>0</v>
      </c>
      <c r="M5270" s="32">
        <v>241224</v>
      </c>
    </row>
    <row r="5271" spans="1:13" x14ac:dyDescent="0.3">
      <c r="A5271" t="s">
        <v>168</v>
      </c>
      <c r="B5271" t="s">
        <v>14</v>
      </c>
      <c r="C5271" t="s">
        <v>15</v>
      </c>
      <c r="D5271" t="s">
        <v>52</v>
      </c>
      <c r="E5271" t="s">
        <v>24</v>
      </c>
      <c r="F5271">
        <v>94110</v>
      </c>
      <c r="G5271" t="s">
        <v>25</v>
      </c>
      <c r="H5271" t="s">
        <v>19</v>
      </c>
      <c r="I5271" t="s">
        <v>33</v>
      </c>
      <c r="J5271" s="31">
        <v>3236</v>
      </c>
      <c r="K5271">
        <v>4</v>
      </c>
      <c r="L5271">
        <v>0</v>
      </c>
      <c r="M5271" s="32">
        <v>116496</v>
      </c>
    </row>
    <row r="5272" spans="1:13" x14ac:dyDescent="0.3">
      <c r="A5272" t="s">
        <v>168</v>
      </c>
      <c r="B5272" t="s">
        <v>14</v>
      </c>
      <c r="C5272" t="s">
        <v>15</v>
      </c>
      <c r="D5272" t="s">
        <v>52</v>
      </c>
      <c r="E5272" t="s">
        <v>24</v>
      </c>
      <c r="F5272">
        <v>94110</v>
      </c>
      <c r="G5272" t="s">
        <v>25</v>
      </c>
      <c r="H5272" t="s">
        <v>26</v>
      </c>
      <c r="I5272" t="s">
        <v>38</v>
      </c>
      <c r="J5272" s="31">
        <v>4066</v>
      </c>
      <c r="K5272">
        <v>5</v>
      </c>
      <c r="L5272">
        <v>0</v>
      </c>
      <c r="M5272" s="32">
        <v>113848</v>
      </c>
    </row>
    <row r="5273" spans="1:13" x14ac:dyDescent="0.3">
      <c r="A5273" t="s">
        <v>168</v>
      </c>
      <c r="B5273" t="s">
        <v>22</v>
      </c>
      <c r="C5273" t="s">
        <v>15</v>
      </c>
      <c r="D5273" t="s">
        <v>23</v>
      </c>
      <c r="E5273" t="s">
        <v>24</v>
      </c>
      <c r="F5273">
        <v>90008</v>
      </c>
      <c r="G5273" t="s">
        <v>25</v>
      </c>
      <c r="H5273" t="s">
        <v>19</v>
      </c>
      <c r="I5273" t="s">
        <v>33</v>
      </c>
      <c r="J5273" s="31">
        <v>2792</v>
      </c>
      <c r="K5273">
        <v>4</v>
      </c>
      <c r="L5273">
        <v>0</v>
      </c>
      <c r="M5273" s="32">
        <v>80968</v>
      </c>
    </row>
    <row r="5274" spans="1:13" x14ac:dyDescent="0.3">
      <c r="A5274" t="s">
        <v>168</v>
      </c>
      <c r="B5274" t="s">
        <v>22</v>
      </c>
      <c r="C5274" t="s">
        <v>15</v>
      </c>
      <c r="D5274" t="s">
        <v>23</v>
      </c>
      <c r="E5274" t="s">
        <v>24</v>
      </c>
      <c r="F5274">
        <v>90008</v>
      </c>
      <c r="G5274" t="s">
        <v>25</v>
      </c>
      <c r="H5274" t="s">
        <v>19</v>
      </c>
      <c r="I5274" t="s">
        <v>31</v>
      </c>
      <c r="J5274" s="31">
        <v>399672</v>
      </c>
      <c r="K5274">
        <v>7</v>
      </c>
      <c r="L5274">
        <v>2</v>
      </c>
      <c r="M5274" s="32">
        <v>-149877</v>
      </c>
    </row>
    <row r="5275" spans="1:13" x14ac:dyDescent="0.3">
      <c r="A5275" t="s">
        <v>62</v>
      </c>
      <c r="B5275" t="s">
        <v>44</v>
      </c>
      <c r="C5275" t="s">
        <v>15</v>
      </c>
      <c r="D5275" t="s">
        <v>180</v>
      </c>
      <c r="E5275" t="s">
        <v>30</v>
      </c>
      <c r="F5275">
        <v>33142</v>
      </c>
      <c r="G5275" t="s">
        <v>18</v>
      </c>
      <c r="H5275" t="s">
        <v>26</v>
      </c>
      <c r="I5275" t="s">
        <v>37</v>
      </c>
      <c r="J5275" s="31">
        <v>3744</v>
      </c>
      <c r="K5275">
        <v>4</v>
      </c>
      <c r="L5275">
        <v>7</v>
      </c>
      <c r="M5275" s="32">
        <v>-26208</v>
      </c>
    </row>
    <row r="5276" spans="1:13" x14ac:dyDescent="0.3">
      <c r="A5276" t="s">
        <v>13</v>
      </c>
      <c r="B5276" t="s">
        <v>14</v>
      </c>
      <c r="C5276" t="s">
        <v>15</v>
      </c>
      <c r="D5276" t="s">
        <v>223</v>
      </c>
      <c r="E5276" t="s">
        <v>380</v>
      </c>
      <c r="F5276">
        <v>5408</v>
      </c>
      <c r="G5276" t="s">
        <v>57</v>
      </c>
      <c r="H5276" t="s">
        <v>19</v>
      </c>
      <c r="I5276" t="s">
        <v>21</v>
      </c>
      <c r="J5276" s="31">
        <v>7152</v>
      </c>
      <c r="K5276">
        <v>3</v>
      </c>
      <c r="L5276">
        <v>0</v>
      </c>
      <c r="M5276" s="32">
        <v>1788</v>
      </c>
    </row>
    <row r="5277" spans="1:13" x14ac:dyDescent="0.3">
      <c r="A5277" t="s">
        <v>28</v>
      </c>
      <c r="B5277" t="s">
        <v>22</v>
      </c>
      <c r="C5277" t="s">
        <v>15</v>
      </c>
      <c r="D5277" t="s">
        <v>196</v>
      </c>
      <c r="E5277" t="s">
        <v>197</v>
      </c>
      <c r="F5277">
        <v>72701</v>
      </c>
      <c r="G5277" t="s">
        <v>18</v>
      </c>
      <c r="H5277" t="s">
        <v>35</v>
      </c>
      <c r="I5277" t="s">
        <v>59</v>
      </c>
      <c r="J5277" s="31">
        <v>1598</v>
      </c>
      <c r="K5277">
        <v>4</v>
      </c>
      <c r="L5277">
        <v>0</v>
      </c>
      <c r="M5277" s="32">
        <v>70312</v>
      </c>
    </row>
    <row r="5278" spans="1:13" x14ac:dyDescent="0.3">
      <c r="A5278" t="s">
        <v>28</v>
      </c>
      <c r="B5278" t="s">
        <v>22</v>
      </c>
      <c r="C5278" t="s">
        <v>15</v>
      </c>
      <c r="D5278" t="s">
        <v>196</v>
      </c>
      <c r="E5278" t="s">
        <v>197</v>
      </c>
      <c r="F5278">
        <v>72701</v>
      </c>
      <c r="G5278" t="s">
        <v>18</v>
      </c>
      <c r="H5278" t="s">
        <v>35</v>
      </c>
      <c r="I5278" t="s">
        <v>59</v>
      </c>
      <c r="J5278" s="31">
        <v>4475</v>
      </c>
      <c r="K5278">
        <v>5</v>
      </c>
      <c r="L5278">
        <v>0</v>
      </c>
      <c r="M5278" s="32">
        <v>85025</v>
      </c>
    </row>
    <row r="5279" spans="1:13" x14ac:dyDescent="0.3">
      <c r="A5279" t="s">
        <v>28</v>
      </c>
      <c r="B5279" t="s">
        <v>44</v>
      </c>
      <c r="C5279" t="s">
        <v>15</v>
      </c>
      <c r="D5279" t="s">
        <v>462</v>
      </c>
      <c r="E5279" t="s">
        <v>46</v>
      </c>
      <c r="F5279">
        <v>79762</v>
      </c>
      <c r="G5279" t="s">
        <v>47</v>
      </c>
      <c r="H5279" t="s">
        <v>19</v>
      </c>
      <c r="I5279" t="s">
        <v>21</v>
      </c>
      <c r="J5279" s="31">
        <v>340116</v>
      </c>
      <c r="K5279">
        <v>6</v>
      </c>
      <c r="L5279">
        <v>3</v>
      </c>
      <c r="M5279" s="32">
        <v>-97176</v>
      </c>
    </row>
    <row r="5280" spans="1:13" x14ac:dyDescent="0.3">
      <c r="A5280" t="s">
        <v>28</v>
      </c>
      <c r="B5280" t="s">
        <v>14</v>
      </c>
      <c r="C5280" t="s">
        <v>15</v>
      </c>
      <c r="D5280" t="s">
        <v>258</v>
      </c>
      <c r="E5280" t="s">
        <v>83</v>
      </c>
      <c r="F5280">
        <v>23464</v>
      </c>
      <c r="G5280" t="s">
        <v>18</v>
      </c>
      <c r="H5280" t="s">
        <v>26</v>
      </c>
      <c r="I5280" t="s">
        <v>41</v>
      </c>
      <c r="J5280" s="31">
        <v>10552</v>
      </c>
      <c r="K5280">
        <v>4</v>
      </c>
      <c r="L5280">
        <v>0</v>
      </c>
      <c r="M5280" s="32">
        <v>485392</v>
      </c>
    </row>
    <row r="5281" spans="1:13" x14ac:dyDescent="0.3">
      <c r="A5281" t="s">
        <v>28</v>
      </c>
      <c r="B5281" t="s">
        <v>14</v>
      </c>
      <c r="C5281" t="s">
        <v>15</v>
      </c>
      <c r="D5281" t="s">
        <v>241</v>
      </c>
      <c r="E5281" t="s">
        <v>49</v>
      </c>
      <c r="F5281">
        <v>53209</v>
      </c>
      <c r="G5281" t="s">
        <v>47</v>
      </c>
      <c r="H5281" t="s">
        <v>35</v>
      </c>
      <c r="I5281" t="s">
        <v>59</v>
      </c>
      <c r="J5281" s="31">
        <v>1348</v>
      </c>
      <c r="K5281">
        <v>1</v>
      </c>
      <c r="L5281">
        <v>0</v>
      </c>
      <c r="M5281" s="32">
        <v>18872</v>
      </c>
    </row>
    <row r="5282" spans="1:13" x14ac:dyDescent="0.3">
      <c r="A5282" t="s">
        <v>28</v>
      </c>
      <c r="B5282" t="s">
        <v>14</v>
      </c>
      <c r="C5282" t="s">
        <v>15</v>
      </c>
      <c r="D5282" t="s">
        <v>140</v>
      </c>
      <c r="E5282" t="s">
        <v>70</v>
      </c>
      <c r="F5282">
        <v>48234</v>
      </c>
      <c r="G5282" t="s">
        <v>47</v>
      </c>
      <c r="H5282" t="s">
        <v>26</v>
      </c>
      <c r="I5282" t="s">
        <v>32</v>
      </c>
      <c r="J5282" s="31">
        <v>8552</v>
      </c>
      <c r="K5282">
        <v>2</v>
      </c>
      <c r="L5282">
        <v>0</v>
      </c>
      <c r="M5282" s="32">
        <v>222352</v>
      </c>
    </row>
    <row r="5283" spans="1:13" x14ac:dyDescent="0.3">
      <c r="A5283" t="s">
        <v>28</v>
      </c>
      <c r="B5283" t="s">
        <v>22</v>
      </c>
      <c r="C5283" t="s">
        <v>15</v>
      </c>
      <c r="D5283" t="s">
        <v>92</v>
      </c>
      <c r="E5283" t="s">
        <v>68</v>
      </c>
      <c r="F5283">
        <v>55901</v>
      </c>
      <c r="G5283" t="s">
        <v>47</v>
      </c>
      <c r="H5283" t="s">
        <v>19</v>
      </c>
      <c r="I5283" t="s">
        <v>33</v>
      </c>
      <c r="J5283" s="31">
        <v>616</v>
      </c>
      <c r="K5283">
        <v>2</v>
      </c>
      <c r="L5283">
        <v>0</v>
      </c>
      <c r="M5283" s="32">
        <v>29568</v>
      </c>
    </row>
    <row r="5284" spans="1:13" x14ac:dyDescent="0.3">
      <c r="A5284" t="s">
        <v>28</v>
      </c>
      <c r="B5284" t="s">
        <v>22</v>
      </c>
      <c r="C5284" t="s">
        <v>15</v>
      </c>
      <c r="D5284" t="s">
        <v>92</v>
      </c>
      <c r="E5284" t="s">
        <v>68</v>
      </c>
      <c r="F5284">
        <v>55901</v>
      </c>
      <c r="G5284" t="s">
        <v>47</v>
      </c>
      <c r="H5284" t="s">
        <v>26</v>
      </c>
      <c r="I5284" t="s">
        <v>41</v>
      </c>
      <c r="J5284" s="31">
        <v>3684</v>
      </c>
      <c r="K5284">
        <v>3</v>
      </c>
      <c r="L5284">
        <v>0</v>
      </c>
      <c r="M5284" s="32">
        <v>173148</v>
      </c>
    </row>
    <row r="5285" spans="1:13" x14ac:dyDescent="0.3">
      <c r="A5285" t="s">
        <v>28</v>
      </c>
      <c r="B5285" t="s">
        <v>22</v>
      </c>
      <c r="C5285" t="s">
        <v>15</v>
      </c>
      <c r="D5285" t="s">
        <v>42</v>
      </c>
      <c r="E5285" t="s">
        <v>43</v>
      </c>
      <c r="F5285">
        <v>98105</v>
      </c>
      <c r="G5285" t="s">
        <v>25</v>
      </c>
      <c r="H5285" t="s">
        <v>26</v>
      </c>
      <c r="I5285" t="s">
        <v>32</v>
      </c>
      <c r="J5285" s="31">
        <v>1584</v>
      </c>
      <c r="K5285">
        <v>3</v>
      </c>
      <c r="L5285">
        <v>0</v>
      </c>
      <c r="M5285" s="32">
        <v>0</v>
      </c>
    </row>
    <row r="5286" spans="1:13" x14ac:dyDescent="0.3">
      <c r="A5286" t="s">
        <v>28</v>
      </c>
      <c r="B5286" t="s">
        <v>22</v>
      </c>
      <c r="C5286" t="s">
        <v>15</v>
      </c>
      <c r="D5286" t="s">
        <v>42</v>
      </c>
      <c r="E5286" t="s">
        <v>43</v>
      </c>
      <c r="F5286">
        <v>98105</v>
      </c>
      <c r="G5286" t="s">
        <v>25</v>
      </c>
      <c r="H5286" t="s">
        <v>26</v>
      </c>
      <c r="I5286" t="s">
        <v>27</v>
      </c>
      <c r="J5286" s="31">
        <v>444</v>
      </c>
      <c r="K5286">
        <v>3</v>
      </c>
      <c r="L5286">
        <v>0</v>
      </c>
      <c r="M5286" s="32">
        <v>222</v>
      </c>
    </row>
    <row r="5287" spans="1:13" x14ac:dyDescent="0.3">
      <c r="A5287" t="s">
        <v>62</v>
      </c>
      <c r="B5287" t="s">
        <v>14</v>
      </c>
      <c r="C5287" t="s">
        <v>15</v>
      </c>
      <c r="D5287" t="s">
        <v>183</v>
      </c>
      <c r="E5287" t="s">
        <v>98</v>
      </c>
      <c r="F5287">
        <v>80027</v>
      </c>
      <c r="G5287" t="s">
        <v>25</v>
      </c>
      <c r="H5287" t="s">
        <v>26</v>
      </c>
      <c r="I5287" t="s">
        <v>60</v>
      </c>
      <c r="J5287" s="31">
        <v>2124</v>
      </c>
      <c r="K5287">
        <v>9</v>
      </c>
      <c r="L5287">
        <v>2</v>
      </c>
      <c r="M5287" s="32">
        <v>7434</v>
      </c>
    </row>
    <row r="5288" spans="1:13" x14ac:dyDescent="0.3">
      <c r="A5288" t="s">
        <v>62</v>
      </c>
      <c r="B5288" t="s">
        <v>14</v>
      </c>
      <c r="C5288" t="s">
        <v>15</v>
      </c>
      <c r="D5288" t="s">
        <v>183</v>
      </c>
      <c r="E5288" t="s">
        <v>98</v>
      </c>
      <c r="F5288">
        <v>80027</v>
      </c>
      <c r="G5288" t="s">
        <v>25</v>
      </c>
      <c r="H5288" t="s">
        <v>26</v>
      </c>
      <c r="I5288" t="s">
        <v>37</v>
      </c>
      <c r="J5288" s="31">
        <v>9552</v>
      </c>
      <c r="K5288">
        <v>8</v>
      </c>
      <c r="L5288">
        <v>7</v>
      </c>
      <c r="M5288" s="32">
        <v>-73232</v>
      </c>
    </row>
    <row r="5289" spans="1:13" x14ac:dyDescent="0.3">
      <c r="A5289" t="s">
        <v>62</v>
      </c>
      <c r="B5289" t="s">
        <v>14</v>
      </c>
      <c r="C5289" t="s">
        <v>15</v>
      </c>
      <c r="D5289" t="s">
        <v>183</v>
      </c>
      <c r="E5289" t="s">
        <v>98</v>
      </c>
      <c r="F5289">
        <v>80027</v>
      </c>
      <c r="G5289" t="s">
        <v>25</v>
      </c>
      <c r="H5289" t="s">
        <v>19</v>
      </c>
      <c r="I5289" t="s">
        <v>20</v>
      </c>
      <c r="J5289" s="31">
        <v>89991</v>
      </c>
      <c r="K5289">
        <v>3</v>
      </c>
      <c r="L5289">
        <v>7</v>
      </c>
      <c r="M5289" s="32">
        <v>-1529847</v>
      </c>
    </row>
    <row r="5290" spans="1:13" x14ac:dyDescent="0.3">
      <c r="A5290" t="s">
        <v>28</v>
      </c>
      <c r="B5290" t="s">
        <v>44</v>
      </c>
      <c r="C5290" t="s">
        <v>15</v>
      </c>
      <c r="D5290" t="s">
        <v>52</v>
      </c>
      <c r="E5290" t="s">
        <v>24</v>
      </c>
      <c r="F5290">
        <v>94122</v>
      </c>
      <c r="G5290" t="s">
        <v>25</v>
      </c>
      <c r="H5290" t="s">
        <v>26</v>
      </c>
      <c r="I5290" t="s">
        <v>41</v>
      </c>
      <c r="J5290" s="31">
        <v>16396</v>
      </c>
      <c r="K5290">
        <v>4</v>
      </c>
      <c r="L5290">
        <v>0</v>
      </c>
      <c r="M5290" s="32">
        <v>803404</v>
      </c>
    </row>
    <row r="5291" spans="1:13" x14ac:dyDescent="0.3">
      <c r="A5291" t="s">
        <v>28</v>
      </c>
      <c r="B5291" t="s">
        <v>14</v>
      </c>
      <c r="C5291" t="s">
        <v>15</v>
      </c>
      <c r="D5291" t="s">
        <v>61</v>
      </c>
      <c r="E5291" t="s">
        <v>46</v>
      </c>
      <c r="F5291">
        <v>77036</v>
      </c>
      <c r="G5291" t="s">
        <v>47</v>
      </c>
      <c r="H5291" t="s">
        <v>26</v>
      </c>
      <c r="I5291" t="s">
        <v>41</v>
      </c>
      <c r="J5291" s="31">
        <v>17904</v>
      </c>
      <c r="K5291">
        <v>2</v>
      </c>
      <c r="L5291">
        <v>2</v>
      </c>
      <c r="M5291" s="32">
        <v>62664</v>
      </c>
    </row>
    <row r="5292" spans="1:13" x14ac:dyDescent="0.3">
      <c r="A5292" t="s">
        <v>28</v>
      </c>
      <c r="B5292" t="s">
        <v>14</v>
      </c>
      <c r="C5292" t="s">
        <v>15</v>
      </c>
      <c r="D5292" t="s">
        <v>61</v>
      </c>
      <c r="E5292" t="s">
        <v>46</v>
      </c>
      <c r="F5292">
        <v>77036</v>
      </c>
      <c r="G5292" t="s">
        <v>47</v>
      </c>
      <c r="H5292" t="s">
        <v>19</v>
      </c>
      <c r="I5292" t="s">
        <v>21</v>
      </c>
      <c r="J5292" s="31">
        <v>9667</v>
      </c>
      <c r="K5292">
        <v>5</v>
      </c>
      <c r="L5292">
        <v>3</v>
      </c>
      <c r="M5292" s="32">
        <v>-1381</v>
      </c>
    </row>
    <row r="5293" spans="1:13" x14ac:dyDescent="0.3">
      <c r="A5293" t="s">
        <v>28</v>
      </c>
      <c r="B5293" t="s">
        <v>14</v>
      </c>
      <c r="C5293" t="s">
        <v>15</v>
      </c>
      <c r="D5293" t="s">
        <v>61</v>
      </c>
      <c r="E5293" t="s">
        <v>46</v>
      </c>
      <c r="F5293">
        <v>77036</v>
      </c>
      <c r="G5293" t="s">
        <v>47</v>
      </c>
      <c r="H5293" t="s">
        <v>26</v>
      </c>
      <c r="I5293" t="s">
        <v>41</v>
      </c>
      <c r="J5293" s="31">
        <v>182112</v>
      </c>
      <c r="K5293">
        <v>6</v>
      </c>
      <c r="L5293">
        <v>2</v>
      </c>
      <c r="M5293" s="32">
        <v>614628</v>
      </c>
    </row>
    <row r="5294" spans="1:13" x14ac:dyDescent="0.3">
      <c r="A5294" t="s">
        <v>62</v>
      </c>
      <c r="B5294" t="s">
        <v>14</v>
      </c>
      <c r="C5294" t="s">
        <v>15</v>
      </c>
      <c r="D5294" t="s">
        <v>180</v>
      </c>
      <c r="E5294" t="s">
        <v>30</v>
      </c>
      <c r="F5294">
        <v>33180</v>
      </c>
      <c r="G5294" t="s">
        <v>18</v>
      </c>
      <c r="H5294" t="s">
        <v>26</v>
      </c>
      <c r="I5294" t="s">
        <v>32</v>
      </c>
      <c r="J5294" s="31">
        <v>4464</v>
      </c>
      <c r="K5294">
        <v>1</v>
      </c>
      <c r="L5294">
        <v>2</v>
      </c>
      <c r="M5294" s="32">
        <v>3348</v>
      </c>
    </row>
    <row r="5295" spans="1:13" x14ac:dyDescent="0.3">
      <c r="A5295" t="s">
        <v>28</v>
      </c>
      <c r="B5295" t="s">
        <v>14</v>
      </c>
      <c r="C5295" t="s">
        <v>15</v>
      </c>
      <c r="D5295" t="s">
        <v>138</v>
      </c>
      <c r="E5295" t="s">
        <v>104</v>
      </c>
      <c r="F5295">
        <v>44256</v>
      </c>
      <c r="G5295" t="s">
        <v>57</v>
      </c>
      <c r="H5295" t="s">
        <v>19</v>
      </c>
      <c r="I5295" t="s">
        <v>31</v>
      </c>
      <c r="J5295" s="31">
        <v>51588</v>
      </c>
      <c r="K5295">
        <v>1</v>
      </c>
      <c r="L5295">
        <v>4</v>
      </c>
      <c r="M5295" s="32">
        <v>-154764</v>
      </c>
    </row>
    <row r="5296" spans="1:13" x14ac:dyDescent="0.3">
      <c r="A5296" t="s">
        <v>28</v>
      </c>
      <c r="B5296" t="s">
        <v>22</v>
      </c>
      <c r="C5296" t="s">
        <v>15</v>
      </c>
      <c r="D5296" t="s">
        <v>109</v>
      </c>
      <c r="E5296" t="s">
        <v>68</v>
      </c>
      <c r="F5296">
        <v>55113</v>
      </c>
      <c r="G5296" t="s">
        <v>47</v>
      </c>
      <c r="H5296" t="s">
        <v>26</v>
      </c>
      <c r="I5296" t="s">
        <v>27</v>
      </c>
      <c r="J5296" s="31">
        <v>504</v>
      </c>
      <c r="K5296">
        <v>8</v>
      </c>
      <c r="L5296">
        <v>0</v>
      </c>
      <c r="M5296" s="32">
        <v>23184</v>
      </c>
    </row>
    <row r="5297" spans="1:13" x14ac:dyDescent="0.3">
      <c r="A5297" t="s">
        <v>28</v>
      </c>
      <c r="B5297" t="s">
        <v>14</v>
      </c>
      <c r="C5297" t="s">
        <v>15</v>
      </c>
      <c r="D5297" t="s">
        <v>61</v>
      </c>
      <c r="E5297" t="s">
        <v>46</v>
      </c>
      <c r="F5297">
        <v>77041</v>
      </c>
      <c r="G5297" t="s">
        <v>47</v>
      </c>
      <c r="H5297" t="s">
        <v>26</v>
      </c>
      <c r="I5297" t="s">
        <v>41</v>
      </c>
      <c r="J5297" s="31">
        <v>89568</v>
      </c>
      <c r="K5297">
        <v>2</v>
      </c>
      <c r="L5297">
        <v>2</v>
      </c>
      <c r="M5297" s="32">
        <v>324684</v>
      </c>
    </row>
    <row r="5298" spans="1:13" x14ac:dyDescent="0.3">
      <c r="A5298" t="s">
        <v>28</v>
      </c>
      <c r="B5298" t="s">
        <v>14</v>
      </c>
      <c r="C5298" t="s">
        <v>15</v>
      </c>
      <c r="D5298" t="s">
        <v>266</v>
      </c>
      <c r="E5298" t="s">
        <v>76</v>
      </c>
      <c r="F5298">
        <v>10701</v>
      </c>
      <c r="G5298" t="s">
        <v>57</v>
      </c>
      <c r="H5298" t="s">
        <v>19</v>
      </c>
      <c r="I5298" t="s">
        <v>33</v>
      </c>
      <c r="J5298" s="31">
        <v>1489</v>
      </c>
      <c r="K5298">
        <v>1</v>
      </c>
      <c r="L5298">
        <v>0</v>
      </c>
      <c r="M5298" s="32">
        <v>40203</v>
      </c>
    </row>
    <row r="5299" spans="1:13" x14ac:dyDescent="0.3">
      <c r="A5299" t="s">
        <v>28</v>
      </c>
      <c r="B5299" t="s">
        <v>14</v>
      </c>
      <c r="C5299" t="s">
        <v>15</v>
      </c>
      <c r="D5299" t="s">
        <v>266</v>
      </c>
      <c r="E5299" t="s">
        <v>76</v>
      </c>
      <c r="F5299">
        <v>10701</v>
      </c>
      <c r="G5299" t="s">
        <v>57</v>
      </c>
      <c r="H5299" t="s">
        <v>35</v>
      </c>
      <c r="I5299" t="s">
        <v>36</v>
      </c>
      <c r="J5299" s="31">
        <v>54392</v>
      </c>
      <c r="K5299">
        <v>8</v>
      </c>
      <c r="L5299">
        <v>0</v>
      </c>
      <c r="M5299" s="32">
        <v>13598</v>
      </c>
    </row>
    <row r="5300" spans="1:13" x14ac:dyDescent="0.3">
      <c r="A5300" t="s">
        <v>62</v>
      </c>
      <c r="B5300" t="s">
        <v>22</v>
      </c>
      <c r="C5300" t="s">
        <v>15</v>
      </c>
      <c r="D5300" t="s">
        <v>144</v>
      </c>
      <c r="E5300" t="s">
        <v>24</v>
      </c>
      <c r="F5300">
        <v>92037</v>
      </c>
      <c r="G5300" t="s">
        <v>25</v>
      </c>
      <c r="H5300" t="s">
        <v>26</v>
      </c>
      <c r="I5300" t="s">
        <v>60</v>
      </c>
      <c r="J5300" s="31">
        <v>408</v>
      </c>
      <c r="K5300">
        <v>2</v>
      </c>
      <c r="L5300">
        <v>0</v>
      </c>
      <c r="M5300" s="32">
        <v>19176</v>
      </c>
    </row>
    <row r="5301" spans="1:13" x14ac:dyDescent="0.3">
      <c r="A5301" t="s">
        <v>62</v>
      </c>
      <c r="B5301" t="s">
        <v>22</v>
      </c>
      <c r="C5301" t="s">
        <v>15</v>
      </c>
      <c r="D5301" t="s">
        <v>144</v>
      </c>
      <c r="E5301" t="s">
        <v>24</v>
      </c>
      <c r="F5301">
        <v>92037</v>
      </c>
      <c r="G5301" t="s">
        <v>25</v>
      </c>
      <c r="H5301" t="s">
        <v>26</v>
      </c>
      <c r="I5301" t="s">
        <v>27</v>
      </c>
      <c r="J5301" s="31">
        <v>189</v>
      </c>
      <c r="K5301">
        <v>3</v>
      </c>
      <c r="L5301">
        <v>0</v>
      </c>
      <c r="M5301" s="32">
        <v>8694</v>
      </c>
    </row>
    <row r="5302" spans="1:13" x14ac:dyDescent="0.3">
      <c r="A5302" t="s">
        <v>28</v>
      </c>
      <c r="B5302" t="s">
        <v>22</v>
      </c>
      <c r="C5302" t="s">
        <v>15</v>
      </c>
      <c r="D5302" t="s">
        <v>82</v>
      </c>
      <c r="E5302" t="s">
        <v>83</v>
      </c>
      <c r="F5302">
        <v>22153</v>
      </c>
      <c r="G5302" t="s">
        <v>18</v>
      </c>
      <c r="H5302" t="s">
        <v>19</v>
      </c>
      <c r="I5302" t="s">
        <v>31</v>
      </c>
      <c r="J5302" s="31">
        <v>22755</v>
      </c>
      <c r="K5302">
        <v>10</v>
      </c>
      <c r="L5302">
        <v>0</v>
      </c>
      <c r="M5302" s="32">
        <v>386835</v>
      </c>
    </row>
    <row r="5303" spans="1:13" x14ac:dyDescent="0.3">
      <c r="A5303" t="s">
        <v>28</v>
      </c>
      <c r="B5303" t="s">
        <v>22</v>
      </c>
      <c r="C5303" t="s">
        <v>15</v>
      </c>
      <c r="D5303" t="s">
        <v>82</v>
      </c>
      <c r="E5303" t="s">
        <v>83</v>
      </c>
      <c r="F5303">
        <v>22153</v>
      </c>
      <c r="G5303" t="s">
        <v>18</v>
      </c>
      <c r="H5303" t="s">
        <v>35</v>
      </c>
      <c r="I5303" t="s">
        <v>59</v>
      </c>
      <c r="J5303" s="31">
        <v>19797</v>
      </c>
      <c r="K5303">
        <v>6</v>
      </c>
      <c r="L5303">
        <v>0</v>
      </c>
      <c r="M5303" s="32">
        <v>653301</v>
      </c>
    </row>
    <row r="5304" spans="1:13" x14ac:dyDescent="0.3">
      <c r="A5304" t="s">
        <v>28</v>
      </c>
      <c r="B5304" t="s">
        <v>22</v>
      </c>
      <c r="C5304" t="s">
        <v>15</v>
      </c>
      <c r="D5304" t="s">
        <v>82</v>
      </c>
      <c r="E5304" t="s">
        <v>83</v>
      </c>
      <c r="F5304">
        <v>22153</v>
      </c>
      <c r="G5304" t="s">
        <v>18</v>
      </c>
      <c r="H5304" t="s">
        <v>26</v>
      </c>
      <c r="I5304" t="s">
        <v>27</v>
      </c>
      <c r="J5304" s="31">
        <v>621</v>
      </c>
      <c r="K5304">
        <v>6</v>
      </c>
      <c r="L5304">
        <v>0</v>
      </c>
      <c r="M5304" s="32">
        <v>29808</v>
      </c>
    </row>
    <row r="5305" spans="1:13" x14ac:dyDescent="0.3">
      <c r="A5305" t="s">
        <v>28</v>
      </c>
      <c r="B5305" t="s">
        <v>14</v>
      </c>
      <c r="C5305" t="s">
        <v>15</v>
      </c>
      <c r="D5305" t="s">
        <v>87</v>
      </c>
      <c r="E5305" t="s">
        <v>65</v>
      </c>
      <c r="F5305">
        <v>62521</v>
      </c>
      <c r="G5305" t="s">
        <v>47</v>
      </c>
      <c r="H5305" t="s">
        <v>19</v>
      </c>
      <c r="I5305" t="s">
        <v>21</v>
      </c>
      <c r="J5305" s="31">
        <v>37296</v>
      </c>
      <c r="K5305">
        <v>2</v>
      </c>
      <c r="L5305">
        <v>3</v>
      </c>
      <c r="M5305" s="32">
        <v>-10656</v>
      </c>
    </row>
    <row r="5306" spans="1:13" x14ac:dyDescent="0.3">
      <c r="A5306" t="s">
        <v>62</v>
      </c>
      <c r="B5306" t="s">
        <v>44</v>
      </c>
      <c r="C5306" t="s">
        <v>15</v>
      </c>
      <c r="D5306" t="s">
        <v>249</v>
      </c>
      <c r="E5306" t="s">
        <v>46</v>
      </c>
      <c r="F5306">
        <v>75043</v>
      </c>
      <c r="G5306" t="s">
        <v>47</v>
      </c>
      <c r="H5306" t="s">
        <v>19</v>
      </c>
      <c r="I5306" t="s">
        <v>33</v>
      </c>
      <c r="J5306" s="31">
        <v>8544</v>
      </c>
      <c r="K5306">
        <v>2</v>
      </c>
      <c r="L5306">
        <v>6</v>
      </c>
      <c r="M5306" s="32">
        <v>-7476</v>
      </c>
    </row>
    <row r="5307" spans="1:13" x14ac:dyDescent="0.3">
      <c r="A5307" t="s">
        <v>28</v>
      </c>
      <c r="B5307" t="s">
        <v>22</v>
      </c>
      <c r="C5307" t="s">
        <v>15</v>
      </c>
      <c r="D5307" t="s">
        <v>230</v>
      </c>
      <c r="E5307" t="s">
        <v>76</v>
      </c>
      <c r="F5307">
        <v>11572</v>
      </c>
      <c r="G5307" t="s">
        <v>57</v>
      </c>
      <c r="H5307" t="s">
        <v>19</v>
      </c>
      <c r="I5307" t="s">
        <v>33</v>
      </c>
      <c r="J5307" s="31">
        <v>6895</v>
      </c>
      <c r="K5307">
        <v>5</v>
      </c>
      <c r="L5307">
        <v>0</v>
      </c>
      <c r="M5307" s="32">
        <v>28959</v>
      </c>
    </row>
    <row r="5308" spans="1:13" x14ac:dyDescent="0.3">
      <c r="A5308" t="s">
        <v>28</v>
      </c>
      <c r="B5308" t="s">
        <v>22</v>
      </c>
      <c r="C5308" t="s">
        <v>15</v>
      </c>
      <c r="D5308" t="s">
        <v>230</v>
      </c>
      <c r="E5308" t="s">
        <v>76</v>
      </c>
      <c r="F5308">
        <v>11572</v>
      </c>
      <c r="G5308" t="s">
        <v>57</v>
      </c>
      <c r="H5308" t="s">
        <v>26</v>
      </c>
      <c r="I5308" t="s">
        <v>32</v>
      </c>
      <c r="J5308" s="31">
        <v>29637</v>
      </c>
      <c r="K5308">
        <v>3</v>
      </c>
      <c r="L5308">
        <v>0</v>
      </c>
      <c r="M5308" s="32">
        <v>800199</v>
      </c>
    </row>
    <row r="5309" spans="1:13" x14ac:dyDescent="0.3">
      <c r="A5309" t="s">
        <v>28</v>
      </c>
      <c r="B5309" t="s">
        <v>22</v>
      </c>
      <c r="C5309" t="s">
        <v>15</v>
      </c>
      <c r="D5309" t="s">
        <v>230</v>
      </c>
      <c r="E5309" t="s">
        <v>76</v>
      </c>
      <c r="F5309">
        <v>11572</v>
      </c>
      <c r="G5309" t="s">
        <v>57</v>
      </c>
      <c r="H5309" t="s">
        <v>35</v>
      </c>
      <c r="I5309" t="s">
        <v>36</v>
      </c>
      <c r="J5309" s="31">
        <v>3998</v>
      </c>
      <c r="K5309">
        <v>2</v>
      </c>
      <c r="L5309">
        <v>0</v>
      </c>
      <c r="M5309" s="32">
        <v>1999</v>
      </c>
    </row>
    <row r="5310" spans="1:13" x14ac:dyDescent="0.3">
      <c r="A5310" t="s">
        <v>62</v>
      </c>
      <c r="B5310" t="s">
        <v>14</v>
      </c>
      <c r="C5310" t="s">
        <v>15</v>
      </c>
      <c r="D5310" t="s">
        <v>61</v>
      </c>
      <c r="E5310" t="s">
        <v>46</v>
      </c>
      <c r="F5310">
        <v>77095</v>
      </c>
      <c r="G5310" t="s">
        <v>47</v>
      </c>
      <c r="H5310" t="s">
        <v>19</v>
      </c>
      <c r="I5310" t="s">
        <v>21</v>
      </c>
      <c r="J5310" s="31">
        <v>191058</v>
      </c>
      <c r="K5310">
        <v>3</v>
      </c>
      <c r="L5310">
        <v>3</v>
      </c>
      <c r="M5310" s="32">
        <v>-463998</v>
      </c>
    </row>
    <row r="5311" spans="1:13" x14ac:dyDescent="0.3">
      <c r="A5311" t="s">
        <v>62</v>
      </c>
      <c r="B5311" t="s">
        <v>14</v>
      </c>
      <c r="C5311" t="s">
        <v>15</v>
      </c>
      <c r="D5311" t="s">
        <v>61</v>
      </c>
      <c r="E5311" t="s">
        <v>46</v>
      </c>
      <c r="F5311">
        <v>77095</v>
      </c>
      <c r="G5311" t="s">
        <v>47</v>
      </c>
      <c r="H5311" t="s">
        <v>26</v>
      </c>
      <c r="I5311" t="s">
        <v>34</v>
      </c>
      <c r="J5311" s="31">
        <v>1304</v>
      </c>
      <c r="K5311">
        <v>5</v>
      </c>
      <c r="L5311">
        <v>2</v>
      </c>
      <c r="M5311" s="32">
        <v>3912</v>
      </c>
    </row>
    <row r="5312" spans="1:13" x14ac:dyDescent="0.3">
      <c r="A5312" t="s">
        <v>62</v>
      </c>
      <c r="B5312" t="s">
        <v>14</v>
      </c>
      <c r="C5312" t="s">
        <v>15</v>
      </c>
      <c r="D5312" t="s">
        <v>61</v>
      </c>
      <c r="E5312" t="s">
        <v>46</v>
      </c>
      <c r="F5312">
        <v>77095</v>
      </c>
      <c r="G5312" t="s">
        <v>47</v>
      </c>
      <c r="H5312" t="s">
        <v>26</v>
      </c>
      <c r="I5312" t="s">
        <v>37</v>
      </c>
      <c r="J5312" s="31">
        <v>1525188</v>
      </c>
      <c r="K5312">
        <v>6</v>
      </c>
      <c r="L5312">
        <v>8</v>
      </c>
      <c r="M5312" s="32">
        <v>-2287782</v>
      </c>
    </row>
    <row r="5313" spans="1:13" x14ac:dyDescent="0.3">
      <c r="A5313" t="s">
        <v>28</v>
      </c>
      <c r="B5313" t="s">
        <v>44</v>
      </c>
      <c r="C5313" t="s">
        <v>15</v>
      </c>
      <c r="D5313" t="s">
        <v>287</v>
      </c>
      <c r="E5313" t="s">
        <v>40</v>
      </c>
      <c r="F5313">
        <v>27834</v>
      </c>
      <c r="G5313" t="s">
        <v>18</v>
      </c>
      <c r="H5313" t="s">
        <v>26</v>
      </c>
      <c r="I5313" t="s">
        <v>27</v>
      </c>
      <c r="J5313" s="31">
        <v>9216</v>
      </c>
      <c r="K5313">
        <v>4</v>
      </c>
      <c r="L5313">
        <v>2</v>
      </c>
      <c r="M5313" s="32">
        <v>33408</v>
      </c>
    </row>
    <row r="5314" spans="1:13" x14ac:dyDescent="0.3">
      <c r="A5314" t="s">
        <v>28</v>
      </c>
      <c r="B5314" t="s">
        <v>44</v>
      </c>
      <c r="C5314" t="s">
        <v>15</v>
      </c>
      <c r="D5314" t="s">
        <v>287</v>
      </c>
      <c r="E5314" t="s">
        <v>40</v>
      </c>
      <c r="F5314">
        <v>27834</v>
      </c>
      <c r="G5314" t="s">
        <v>18</v>
      </c>
      <c r="H5314" t="s">
        <v>26</v>
      </c>
      <c r="I5314" t="s">
        <v>110</v>
      </c>
      <c r="J5314" s="31">
        <v>28048</v>
      </c>
      <c r="K5314">
        <v>2</v>
      </c>
      <c r="L5314">
        <v>2</v>
      </c>
      <c r="M5314" s="32">
        <v>3506</v>
      </c>
    </row>
    <row r="5315" spans="1:13" x14ac:dyDescent="0.3">
      <c r="A5315" t="s">
        <v>28</v>
      </c>
      <c r="B5315" t="s">
        <v>22</v>
      </c>
      <c r="C5315" t="s">
        <v>15</v>
      </c>
      <c r="D5315" t="s">
        <v>52</v>
      </c>
      <c r="E5315" t="s">
        <v>24</v>
      </c>
      <c r="F5315">
        <v>94110</v>
      </c>
      <c r="G5315" t="s">
        <v>25</v>
      </c>
      <c r="H5315" t="s">
        <v>19</v>
      </c>
      <c r="I5315" t="s">
        <v>33</v>
      </c>
      <c r="J5315" s="31">
        <v>6496</v>
      </c>
      <c r="K5315">
        <v>2</v>
      </c>
      <c r="L5315">
        <v>0</v>
      </c>
      <c r="M5315" s="32">
        <v>214368</v>
      </c>
    </row>
    <row r="5316" spans="1:13" x14ac:dyDescent="0.3">
      <c r="A5316" t="s">
        <v>28</v>
      </c>
      <c r="B5316" t="s">
        <v>22</v>
      </c>
      <c r="C5316" t="s">
        <v>15</v>
      </c>
      <c r="D5316" t="s">
        <v>52</v>
      </c>
      <c r="E5316" t="s">
        <v>24</v>
      </c>
      <c r="F5316">
        <v>94110</v>
      </c>
      <c r="G5316" t="s">
        <v>25</v>
      </c>
      <c r="H5316" t="s">
        <v>26</v>
      </c>
      <c r="I5316" t="s">
        <v>60</v>
      </c>
      <c r="J5316" s="31">
        <v>3056</v>
      </c>
      <c r="K5316">
        <v>4</v>
      </c>
      <c r="L5316">
        <v>0</v>
      </c>
      <c r="M5316" s="32">
        <v>149744</v>
      </c>
    </row>
    <row r="5317" spans="1:13" x14ac:dyDescent="0.3">
      <c r="A5317" t="s">
        <v>28</v>
      </c>
      <c r="B5317" t="s">
        <v>14</v>
      </c>
      <c r="C5317" t="s">
        <v>15</v>
      </c>
      <c r="D5317" t="s">
        <v>332</v>
      </c>
      <c r="E5317" t="s">
        <v>40</v>
      </c>
      <c r="F5317">
        <v>27405</v>
      </c>
      <c r="G5317" t="s">
        <v>18</v>
      </c>
      <c r="H5317" t="s">
        <v>19</v>
      </c>
      <c r="I5317" t="s">
        <v>21</v>
      </c>
      <c r="J5317" s="31">
        <v>187056</v>
      </c>
      <c r="K5317">
        <v>9</v>
      </c>
      <c r="L5317">
        <v>2</v>
      </c>
      <c r="M5317" s="32">
        <v>11691</v>
      </c>
    </row>
    <row r="5318" spans="1:13" x14ac:dyDescent="0.3">
      <c r="A5318" t="s">
        <v>62</v>
      </c>
      <c r="B5318" t="s">
        <v>44</v>
      </c>
      <c r="C5318" t="s">
        <v>15</v>
      </c>
      <c r="D5318" t="s">
        <v>375</v>
      </c>
      <c r="E5318" t="s">
        <v>86</v>
      </c>
      <c r="F5318">
        <v>37918</v>
      </c>
      <c r="G5318" t="s">
        <v>18</v>
      </c>
      <c r="H5318" t="s">
        <v>19</v>
      </c>
      <c r="I5318" t="s">
        <v>33</v>
      </c>
      <c r="J5318" s="31">
        <v>11808</v>
      </c>
      <c r="K5318">
        <v>2</v>
      </c>
      <c r="L5318">
        <v>2</v>
      </c>
      <c r="M5318" s="32">
        <v>13284</v>
      </c>
    </row>
    <row r="5319" spans="1:13" x14ac:dyDescent="0.3">
      <c r="A5319" t="s">
        <v>62</v>
      </c>
      <c r="B5319" t="s">
        <v>44</v>
      </c>
      <c r="C5319" t="s">
        <v>15</v>
      </c>
      <c r="D5319" t="s">
        <v>375</v>
      </c>
      <c r="E5319" t="s">
        <v>86</v>
      </c>
      <c r="F5319">
        <v>37918</v>
      </c>
      <c r="G5319" t="s">
        <v>18</v>
      </c>
      <c r="H5319" t="s">
        <v>19</v>
      </c>
      <c r="I5319" t="s">
        <v>33</v>
      </c>
      <c r="J5319" s="31">
        <v>9656</v>
      </c>
      <c r="K5319">
        <v>1</v>
      </c>
      <c r="L5319">
        <v>2</v>
      </c>
      <c r="M5319" s="32">
        <v>15691</v>
      </c>
    </row>
    <row r="5320" spans="1:13" x14ac:dyDescent="0.3">
      <c r="A5320" t="s">
        <v>62</v>
      </c>
      <c r="B5320" t="s">
        <v>44</v>
      </c>
      <c r="C5320" t="s">
        <v>15</v>
      </c>
      <c r="D5320" t="s">
        <v>375</v>
      </c>
      <c r="E5320" t="s">
        <v>86</v>
      </c>
      <c r="F5320">
        <v>37918</v>
      </c>
      <c r="G5320" t="s">
        <v>18</v>
      </c>
      <c r="H5320" t="s">
        <v>26</v>
      </c>
      <c r="I5320" t="s">
        <v>41</v>
      </c>
      <c r="J5320" s="31">
        <v>20736</v>
      </c>
      <c r="K5320">
        <v>4</v>
      </c>
      <c r="L5320">
        <v>2</v>
      </c>
      <c r="M5320" s="32">
        <v>72576</v>
      </c>
    </row>
    <row r="5321" spans="1:13" x14ac:dyDescent="0.3">
      <c r="A5321" t="s">
        <v>62</v>
      </c>
      <c r="B5321" t="s">
        <v>44</v>
      </c>
      <c r="C5321" t="s">
        <v>15</v>
      </c>
      <c r="D5321" t="s">
        <v>375</v>
      </c>
      <c r="E5321" t="s">
        <v>86</v>
      </c>
      <c r="F5321">
        <v>37918</v>
      </c>
      <c r="G5321" t="s">
        <v>18</v>
      </c>
      <c r="H5321" t="s">
        <v>26</v>
      </c>
      <c r="I5321" t="s">
        <v>37</v>
      </c>
      <c r="J5321" s="31">
        <v>2736</v>
      </c>
      <c r="K5321">
        <v>3</v>
      </c>
      <c r="L5321">
        <v>7</v>
      </c>
      <c r="M5321" s="32">
        <v>-21888</v>
      </c>
    </row>
    <row r="5322" spans="1:13" x14ac:dyDescent="0.3">
      <c r="A5322" t="s">
        <v>62</v>
      </c>
      <c r="B5322" t="s">
        <v>44</v>
      </c>
      <c r="C5322" t="s">
        <v>15</v>
      </c>
      <c r="D5322" t="s">
        <v>375</v>
      </c>
      <c r="E5322" t="s">
        <v>86</v>
      </c>
      <c r="F5322">
        <v>37918</v>
      </c>
      <c r="G5322" t="s">
        <v>18</v>
      </c>
      <c r="H5322" t="s">
        <v>19</v>
      </c>
      <c r="I5322" t="s">
        <v>31</v>
      </c>
      <c r="J5322" s="31">
        <v>2314116</v>
      </c>
      <c r="K5322">
        <v>7</v>
      </c>
      <c r="L5322">
        <v>4</v>
      </c>
      <c r="M5322" s="32">
        <v>-10027836</v>
      </c>
    </row>
    <row r="5323" spans="1:13" x14ac:dyDescent="0.3">
      <c r="A5323" t="s">
        <v>62</v>
      </c>
      <c r="B5323" t="s">
        <v>44</v>
      </c>
      <c r="C5323" t="s">
        <v>15</v>
      </c>
      <c r="D5323" t="s">
        <v>375</v>
      </c>
      <c r="E5323" t="s">
        <v>86</v>
      </c>
      <c r="F5323">
        <v>37918</v>
      </c>
      <c r="G5323" t="s">
        <v>18</v>
      </c>
      <c r="H5323" t="s">
        <v>26</v>
      </c>
      <c r="I5323" t="s">
        <v>37</v>
      </c>
      <c r="J5323" s="31">
        <v>34236</v>
      </c>
      <c r="K5323">
        <v>4</v>
      </c>
      <c r="L5323">
        <v>7</v>
      </c>
      <c r="M5323" s="32">
        <v>-262476</v>
      </c>
    </row>
    <row r="5324" spans="1:13" x14ac:dyDescent="0.3">
      <c r="A5324" t="s">
        <v>62</v>
      </c>
      <c r="B5324" t="s">
        <v>44</v>
      </c>
      <c r="C5324" t="s">
        <v>15</v>
      </c>
      <c r="D5324" t="s">
        <v>375</v>
      </c>
      <c r="E5324" t="s">
        <v>86</v>
      </c>
      <c r="F5324">
        <v>37918</v>
      </c>
      <c r="G5324" t="s">
        <v>18</v>
      </c>
      <c r="H5324" t="s">
        <v>19</v>
      </c>
      <c r="I5324" t="s">
        <v>33</v>
      </c>
      <c r="J5324" s="31">
        <v>1976</v>
      </c>
      <c r="K5324">
        <v>2</v>
      </c>
      <c r="L5324">
        <v>2</v>
      </c>
      <c r="M5324" s="32">
        <v>5928</v>
      </c>
    </row>
    <row r="5325" spans="1:13" x14ac:dyDescent="0.3">
      <c r="A5325" t="s">
        <v>13</v>
      </c>
      <c r="B5325" t="s">
        <v>14</v>
      </c>
      <c r="C5325" t="s">
        <v>15</v>
      </c>
      <c r="D5325" t="s">
        <v>529</v>
      </c>
      <c r="E5325" t="s">
        <v>54</v>
      </c>
      <c r="F5325">
        <v>68801</v>
      </c>
      <c r="G5325" t="s">
        <v>47</v>
      </c>
      <c r="H5325" t="s">
        <v>26</v>
      </c>
      <c r="I5325" t="s">
        <v>41</v>
      </c>
      <c r="J5325" s="31">
        <v>1596</v>
      </c>
      <c r="K5325">
        <v>2</v>
      </c>
      <c r="L5325">
        <v>0</v>
      </c>
      <c r="M5325" s="32">
        <v>798</v>
      </c>
    </row>
    <row r="5326" spans="1:13" x14ac:dyDescent="0.3">
      <c r="A5326" t="s">
        <v>28</v>
      </c>
      <c r="B5326" t="s">
        <v>14</v>
      </c>
      <c r="C5326" t="s">
        <v>15</v>
      </c>
      <c r="D5326" t="s">
        <v>154</v>
      </c>
      <c r="E5326" t="s">
        <v>24</v>
      </c>
      <c r="F5326">
        <v>90712</v>
      </c>
      <c r="G5326" t="s">
        <v>25</v>
      </c>
      <c r="H5326" t="s">
        <v>26</v>
      </c>
      <c r="I5326" t="s">
        <v>34</v>
      </c>
      <c r="J5326" s="31">
        <v>169</v>
      </c>
      <c r="K5326">
        <v>5</v>
      </c>
      <c r="L5326">
        <v>0</v>
      </c>
      <c r="M5326" s="32">
        <v>6253</v>
      </c>
    </row>
    <row r="5327" spans="1:13" x14ac:dyDescent="0.3">
      <c r="A5327" t="s">
        <v>28</v>
      </c>
      <c r="B5327" t="s">
        <v>14</v>
      </c>
      <c r="C5327" t="s">
        <v>15</v>
      </c>
      <c r="D5327" t="s">
        <v>154</v>
      </c>
      <c r="E5327" t="s">
        <v>24</v>
      </c>
      <c r="F5327">
        <v>90712</v>
      </c>
      <c r="G5327" t="s">
        <v>25</v>
      </c>
      <c r="H5327" t="s">
        <v>19</v>
      </c>
      <c r="I5327" t="s">
        <v>33</v>
      </c>
      <c r="J5327" s="31">
        <v>2508</v>
      </c>
      <c r="K5327">
        <v>6</v>
      </c>
      <c r="L5327">
        <v>0</v>
      </c>
      <c r="M5327" s="32">
        <v>90288</v>
      </c>
    </row>
    <row r="5328" spans="1:13" x14ac:dyDescent="0.3">
      <c r="A5328" t="s">
        <v>28</v>
      </c>
      <c r="B5328" t="s">
        <v>22</v>
      </c>
      <c r="C5328" t="s">
        <v>15</v>
      </c>
      <c r="D5328" t="s">
        <v>184</v>
      </c>
      <c r="E5328" t="s">
        <v>166</v>
      </c>
      <c r="F5328">
        <v>1841</v>
      </c>
      <c r="G5328" t="s">
        <v>57</v>
      </c>
      <c r="H5328" t="s">
        <v>26</v>
      </c>
      <c r="I5328" t="s">
        <v>34</v>
      </c>
      <c r="J5328" s="31">
        <v>668</v>
      </c>
      <c r="K5328">
        <v>2</v>
      </c>
      <c r="L5328">
        <v>0</v>
      </c>
      <c r="M5328" s="32">
        <v>2004</v>
      </c>
    </row>
    <row r="5329" spans="1:13" x14ac:dyDescent="0.3">
      <c r="A5329" t="s">
        <v>13</v>
      </c>
      <c r="B5329" t="s">
        <v>14</v>
      </c>
      <c r="C5329" t="s">
        <v>15</v>
      </c>
      <c r="D5329" t="s">
        <v>23</v>
      </c>
      <c r="E5329" t="s">
        <v>24</v>
      </c>
      <c r="F5329">
        <v>90049</v>
      </c>
      <c r="G5329" t="s">
        <v>25</v>
      </c>
      <c r="H5329" t="s">
        <v>26</v>
      </c>
      <c r="I5329" t="s">
        <v>41</v>
      </c>
      <c r="J5329" s="31">
        <v>1944</v>
      </c>
      <c r="K5329">
        <v>3</v>
      </c>
      <c r="L5329">
        <v>0</v>
      </c>
      <c r="M5329" s="32">
        <v>93312</v>
      </c>
    </row>
    <row r="5330" spans="1:13" x14ac:dyDescent="0.3">
      <c r="A5330" t="s">
        <v>28</v>
      </c>
      <c r="B5330" t="s">
        <v>14</v>
      </c>
      <c r="C5330" t="s">
        <v>15</v>
      </c>
      <c r="D5330" t="s">
        <v>61</v>
      </c>
      <c r="E5330" t="s">
        <v>46</v>
      </c>
      <c r="F5330">
        <v>77036</v>
      </c>
      <c r="G5330" t="s">
        <v>47</v>
      </c>
      <c r="H5330" t="s">
        <v>35</v>
      </c>
      <c r="I5330" t="s">
        <v>36</v>
      </c>
      <c r="J5330" s="31">
        <v>3192</v>
      </c>
      <c r="K5330">
        <v>2</v>
      </c>
      <c r="L5330">
        <v>2</v>
      </c>
      <c r="M5330" s="32">
        <v>2394</v>
      </c>
    </row>
    <row r="5331" spans="1:13" x14ac:dyDescent="0.3">
      <c r="A5331" t="s">
        <v>13</v>
      </c>
      <c r="B5331" t="s">
        <v>14</v>
      </c>
      <c r="C5331" t="s">
        <v>15</v>
      </c>
      <c r="D5331" t="s">
        <v>75</v>
      </c>
      <c r="E5331" t="s">
        <v>76</v>
      </c>
      <c r="F5331">
        <v>10035</v>
      </c>
      <c r="G5331" t="s">
        <v>57</v>
      </c>
      <c r="H5331" t="s">
        <v>26</v>
      </c>
      <c r="I5331" t="s">
        <v>37</v>
      </c>
      <c r="J5331" s="31">
        <v>33568</v>
      </c>
      <c r="K5331">
        <v>2</v>
      </c>
      <c r="L5331">
        <v>2</v>
      </c>
      <c r="M5331" s="32">
        <v>117488</v>
      </c>
    </row>
    <row r="5332" spans="1:13" x14ac:dyDescent="0.3">
      <c r="A5332" t="s">
        <v>28</v>
      </c>
      <c r="B5332" t="s">
        <v>14</v>
      </c>
      <c r="C5332" t="s">
        <v>15</v>
      </c>
      <c r="D5332" t="s">
        <v>75</v>
      </c>
      <c r="E5332" t="s">
        <v>76</v>
      </c>
      <c r="F5332">
        <v>10011</v>
      </c>
      <c r="G5332" t="s">
        <v>57</v>
      </c>
      <c r="H5332" t="s">
        <v>19</v>
      </c>
      <c r="I5332" t="s">
        <v>33</v>
      </c>
      <c r="J5332" s="31">
        <v>6394</v>
      </c>
      <c r="K5332">
        <v>1</v>
      </c>
      <c r="L5332">
        <v>0</v>
      </c>
      <c r="M5332" s="32">
        <v>249366</v>
      </c>
    </row>
    <row r="5333" spans="1:13" x14ac:dyDescent="0.3">
      <c r="A5333" t="s">
        <v>28</v>
      </c>
      <c r="B5333" t="s">
        <v>14</v>
      </c>
      <c r="C5333" t="s">
        <v>15</v>
      </c>
      <c r="D5333" t="s">
        <v>75</v>
      </c>
      <c r="E5333" t="s">
        <v>76</v>
      </c>
      <c r="F5333">
        <v>10011</v>
      </c>
      <c r="G5333" t="s">
        <v>57</v>
      </c>
      <c r="H5333" t="s">
        <v>26</v>
      </c>
      <c r="I5333" t="s">
        <v>37</v>
      </c>
      <c r="J5333" s="31">
        <v>606</v>
      </c>
      <c r="K5333">
        <v>5</v>
      </c>
      <c r="L5333">
        <v>2</v>
      </c>
      <c r="M5333" s="32">
        <v>204525</v>
      </c>
    </row>
    <row r="5334" spans="1:13" x14ac:dyDescent="0.3">
      <c r="A5334" t="s">
        <v>28</v>
      </c>
      <c r="B5334" t="s">
        <v>14</v>
      </c>
      <c r="C5334" t="s">
        <v>15</v>
      </c>
      <c r="D5334" t="s">
        <v>75</v>
      </c>
      <c r="E5334" t="s">
        <v>76</v>
      </c>
      <c r="F5334">
        <v>10011</v>
      </c>
      <c r="G5334" t="s">
        <v>57</v>
      </c>
      <c r="H5334" t="s">
        <v>26</v>
      </c>
      <c r="I5334" t="s">
        <v>110</v>
      </c>
      <c r="J5334" s="31">
        <v>2272</v>
      </c>
      <c r="K5334">
        <v>4</v>
      </c>
      <c r="L5334">
        <v>0</v>
      </c>
      <c r="M5334" s="32">
        <v>65888</v>
      </c>
    </row>
    <row r="5335" spans="1:13" x14ac:dyDescent="0.3">
      <c r="A5335" t="s">
        <v>28</v>
      </c>
      <c r="B5335" t="s">
        <v>14</v>
      </c>
      <c r="C5335" t="s">
        <v>15</v>
      </c>
      <c r="D5335" t="s">
        <v>114</v>
      </c>
      <c r="E5335" t="s">
        <v>72</v>
      </c>
      <c r="F5335">
        <v>19711</v>
      </c>
      <c r="G5335" t="s">
        <v>57</v>
      </c>
      <c r="H5335" t="s">
        <v>19</v>
      </c>
      <c r="I5335" t="s">
        <v>33</v>
      </c>
      <c r="J5335" s="31">
        <v>1068</v>
      </c>
      <c r="K5335">
        <v>4</v>
      </c>
      <c r="L5335">
        <v>0</v>
      </c>
      <c r="M5335" s="32">
        <v>40584</v>
      </c>
    </row>
    <row r="5336" spans="1:13" x14ac:dyDescent="0.3">
      <c r="A5336" t="s">
        <v>28</v>
      </c>
      <c r="B5336" t="s">
        <v>14</v>
      </c>
      <c r="C5336" t="s">
        <v>15</v>
      </c>
      <c r="D5336" t="s">
        <v>114</v>
      </c>
      <c r="E5336" t="s">
        <v>72</v>
      </c>
      <c r="F5336">
        <v>19711</v>
      </c>
      <c r="G5336" t="s">
        <v>57</v>
      </c>
      <c r="H5336" t="s">
        <v>26</v>
      </c>
      <c r="I5336" t="s">
        <v>41</v>
      </c>
      <c r="J5336" s="31">
        <v>1734</v>
      </c>
      <c r="K5336">
        <v>3</v>
      </c>
      <c r="L5336">
        <v>0</v>
      </c>
      <c r="M5336" s="32">
        <v>84966</v>
      </c>
    </row>
    <row r="5337" spans="1:13" x14ac:dyDescent="0.3">
      <c r="A5337" t="s">
        <v>28</v>
      </c>
      <c r="B5337" t="s">
        <v>14</v>
      </c>
      <c r="C5337" t="s">
        <v>15</v>
      </c>
      <c r="D5337" t="s">
        <v>114</v>
      </c>
      <c r="E5337" t="s">
        <v>72</v>
      </c>
      <c r="F5337">
        <v>19711</v>
      </c>
      <c r="G5337" t="s">
        <v>57</v>
      </c>
      <c r="H5337" t="s">
        <v>26</v>
      </c>
      <c r="I5337" t="s">
        <v>41</v>
      </c>
      <c r="J5337" s="31">
        <v>338</v>
      </c>
      <c r="K5337">
        <v>1</v>
      </c>
      <c r="L5337">
        <v>0</v>
      </c>
      <c r="M5337" s="32">
        <v>15548</v>
      </c>
    </row>
    <row r="5338" spans="1:13" x14ac:dyDescent="0.3">
      <c r="A5338" t="s">
        <v>28</v>
      </c>
      <c r="B5338" t="s">
        <v>22</v>
      </c>
      <c r="C5338" t="s">
        <v>15</v>
      </c>
      <c r="D5338" t="s">
        <v>42</v>
      </c>
      <c r="E5338" t="s">
        <v>43</v>
      </c>
      <c r="F5338">
        <v>98105</v>
      </c>
      <c r="G5338" t="s">
        <v>25</v>
      </c>
      <c r="H5338" t="s">
        <v>26</v>
      </c>
      <c r="I5338" t="s">
        <v>37</v>
      </c>
      <c r="J5338" s="31">
        <v>26976</v>
      </c>
      <c r="K5338">
        <v>4</v>
      </c>
      <c r="L5338">
        <v>2</v>
      </c>
      <c r="M5338" s="32">
        <v>87672</v>
      </c>
    </row>
    <row r="5339" spans="1:13" x14ac:dyDescent="0.3">
      <c r="A5339" t="s">
        <v>28</v>
      </c>
      <c r="B5339" t="s">
        <v>22</v>
      </c>
      <c r="C5339" t="s">
        <v>15</v>
      </c>
      <c r="D5339" t="s">
        <v>116</v>
      </c>
      <c r="E5339" t="s">
        <v>81</v>
      </c>
      <c r="F5339">
        <v>85254</v>
      </c>
      <c r="G5339" t="s">
        <v>25</v>
      </c>
      <c r="H5339" t="s">
        <v>26</v>
      </c>
      <c r="I5339" t="s">
        <v>41</v>
      </c>
      <c r="J5339" s="31">
        <v>307776</v>
      </c>
      <c r="K5339">
        <v>7</v>
      </c>
      <c r="L5339">
        <v>2</v>
      </c>
      <c r="M5339" s="32">
        <v>1115688</v>
      </c>
    </row>
    <row r="5340" spans="1:13" x14ac:dyDescent="0.3">
      <c r="A5340" t="s">
        <v>13</v>
      </c>
      <c r="B5340" t="s">
        <v>14</v>
      </c>
      <c r="C5340" t="s">
        <v>15</v>
      </c>
      <c r="D5340" t="s">
        <v>230</v>
      </c>
      <c r="E5340" t="s">
        <v>76</v>
      </c>
      <c r="F5340">
        <v>11572</v>
      </c>
      <c r="G5340" t="s">
        <v>57</v>
      </c>
      <c r="H5340" t="s">
        <v>26</v>
      </c>
      <c r="I5340" t="s">
        <v>32</v>
      </c>
      <c r="J5340" s="31">
        <v>24455</v>
      </c>
      <c r="K5340">
        <v>5</v>
      </c>
      <c r="L5340">
        <v>0</v>
      </c>
      <c r="M5340" s="32">
        <v>4891</v>
      </c>
    </row>
    <row r="5341" spans="1:13" x14ac:dyDescent="0.3">
      <c r="A5341" t="s">
        <v>13</v>
      </c>
      <c r="B5341" t="s">
        <v>14</v>
      </c>
      <c r="C5341" t="s">
        <v>15</v>
      </c>
      <c r="D5341" t="s">
        <v>230</v>
      </c>
      <c r="E5341" t="s">
        <v>76</v>
      </c>
      <c r="F5341">
        <v>11572</v>
      </c>
      <c r="G5341" t="s">
        <v>57</v>
      </c>
      <c r="H5341" t="s">
        <v>26</v>
      </c>
      <c r="I5341" t="s">
        <v>60</v>
      </c>
      <c r="J5341" s="31">
        <v>1224</v>
      </c>
      <c r="K5341">
        <v>6</v>
      </c>
      <c r="L5341">
        <v>0</v>
      </c>
      <c r="M5341" s="32">
        <v>57528</v>
      </c>
    </row>
    <row r="5342" spans="1:13" x14ac:dyDescent="0.3">
      <c r="A5342" t="s">
        <v>13</v>
      </c>
      <c r="B5342" t="s">
        <v>14</v>
      </c>
      <c r="C5342" t="s">
        <v>15</v>
      </c>
      <c r="D5342" t="s">
        <v>230</v>
      </c>
      <c r="E5342" t="s">
        <v>76</v>
      </c>
      <c r="F5342">
        <v>11572</v>
      </c>
      <c r="G5342" t="s">
        <v>57</v>
      </c>
      <c r="H5342" t="s">
        <v>35</v>
      </c>
      <c r="I5342" t="s">
        <v>59</v>
      </c>
      <c r="J5342" s="31">
        <v>1398</v>
      </c>
      <c r="K5342">
        <v>2</v>
      </c>
      <c r="L5342">
        <v>0</v>
      </c>
      <c r="M5342" s="32">
        <v>60114</v>
      </c>
    </row>
    <row r="5343" spans="1:13" x14ac:dyDescent="0.3">
      <c r="A5343" t="s">
        <v>13</v>
      </c>
      <c r="B5343" t="s">
        <v>14</v>
      </c>
      <c r="C5343" t="s">
        <v>15</v>
      </c>
      <c r="D5343" t="s">
        <v>230</v>
      </c>
      <c r="E5343" t="s">
        <v>76</v>
      </c>
      <c r="F5343">
        <v>11572</v>
      </c>
      <c r="G5343" t="s">
        <v>57</v>
      </c>
      <c r="H5343" t="s">
        <v>35</v>
      </c>
      <c r="I5343" t="s">
        <v>59</v>
      </c>
      <c r="J5343" s="31">
        <v>89995</v>
      </c>
      <c r="K5343">
        <v>5</v>
      </c>
      <c r="L5343">
        <v>0</v>
      </c>
      <c r="M5343" s="32">
        <v>53997</v>
      </c>
    </row>
    <row r="5344" spans="1:13" x14ac:dyDescent="0.3">
      <c r="A5344" t="s">
        <v>28</v>
      </c>
      <c r="B5344" t="s">
        <v>22</v>
      </c>
      <c r="C5344" t="s">
        <v>15</v>
      </c>
      <c r="D5344" t="s">
        <v>135</v>
      </c>
      <c r="E5344" t="s">
        <v>46</v>
      </c>
      <c r="F5344">
        <v>75220</v>
      </c>
      <c r="G5344" t="s">
        <v>47</v>
      </c>
      <c r="H5344" t="s">
        <v>26</v>
      </c>
      <c r="I5344" t="s">
        <v>60</v>
      </c>
      <c r="J5344" s="31">
        <v>1632</v>
      </c>
      <c r="K5344">
        <v>1</v>
      </c>
      <c r="L5344">
        <v>2</v>
      </c>
      <c r="M5344" s="32">
        <v>5508</v>
      </c>
    </row>
    <row r="5345" spans="1:13" x14ac:dyDescent="0.3">
      <c r="A5345" t="s">
        <v>28</v>
      </c>
      <c r="B5345" t="s">
        <v>22</v>
      </c>
      <c r="C5345" t="s">
        <v>15</v>
      </c>
      <c r="D5345" t="s">
        <v>135</v>
      </c>
      <c r="E5345" t="s">
        <v>46</v>
      </c>
      <c r="F5345">
        <v>75220</v>
      </c>
      <c r="G5345" t="s">
        <v>47</v>
      </c>
      <c r="H5345" t="s">
        <v>35</v>
      </c>
      <c r="I5345" t="s">
        <v>36</v>
      </c>
      <c r="J5345" s="31">
        <v>26796</v>
      </c>
      <c r="K5345">
        <v>5</v>
      </c>
      <c r="L5345">
        <v>2</v>
      </c>
      <c r="M5345" s="32">
        <v>167475</v>
      </c>
    </row>
    <row r="5346" spans="1:13" x14ac:dyDescent="0.3">
      <c r="A5346" t="s">
        <v>13</v>
      </c>
      <c r="B5346" t="s">
        <v>14</v>
      </c>
      <c r="C5346" t="s">
        <v>15</v>
      </c>
      <c r="D5346" t="s">
        <v>92</v>
      </c>
      <c r="E5346" t="s">
        <v>76</v>
      </c>
      <c r="F5346">
        <v>14609</v>
      </c>
      <c r="G5346" t="s">
        <v>57</v>
      </c>
      <c r="H5346" t="s">
        <v>35</v>
      </c>
      <c r="I5346" t="s">
        <v>59</v>
      </c>
      <c r="J5346" s="31">
        <v>3195</v>
      </c>
      <c r="K5346">
        <v>1</v>
      </c>
      <c r="L5346">
        <v>0</v>
      </c>
      <c r="M5346" s="32">
        <v>22365</v>
      </c>
    </row>
    <row r="5347" spans="1:13" x14ac:dyDescent="0.3">
      <c r="A5347" t="s">
        <v>13</v>
      </c>
      <c r="B5347" t="s">
        <v>14</v>
      </c>
      <c r="C5347" t="s">
        <v>15</v>
      </c>
      <c r="D5347" t="s">
        <v>23</v>
      </c>
      <c r="E5347" t="s">
        <v>24</v>
      </c>
      <c r="F5347">
        <v>90045</v>
      </c>
      <c r="G5347" t="s">
        <v>25</v>
      </c>
      <c r="H5347" t="s">
        <v>26</v>
      </c>
      <c r="I5347" t="s">
        <v>32</v>
      </c>
      <c r="J5347" s="31">
        <v>72584</v>
      </c>
      <c r="K5347">
        <v>4</v>
      </c>
      <c r="L5347">
        <v>0</v>
      </c>
      <c r="M5347" s="32">
        <v>2104936</v>
      </c>
    </row>
    <row r="5348" spans="1:13" x14ac:dyDescent="0.3">
      <c r="A5348" t="s">
        <v>13</v>
      </c>
      <c r="B5348" t="s">
        <v>14</v>
      </c>
      <c r="C5348" t="s">
        <v>15</v>
      </c>
      <c r="D5348" t="s">
        <v>23</v>
      </c>
      <c r="E5348" t="s">
        <v>24</v>
      </c>
      <c r="F5348">
        <v>90045</v>
      </c>
      <c r="G5348" t="s">
        <v>25</v>
      </c>
      <c r="H5348" t="s">
        <v>26</v>
      </c>
      <c r="I5348" t="s">
        <v>37</v>
      </c>
      <c r="J5348" s="31">
        <v>10896</v>
      </c>
      <c r="K5348">
        <v>3</v>
      </c>
      <c r="L5348">
        <v>2</v>
      </c>
      <c r="M5348" s="32">
        <v>39498</v>
      </c>
    </row>
    <row r="5349" spans="1:13" x14ac:dyDescent="0.3">
      <c r="A5349" t="s">
        <v>13</v>
      </c>
      <c r="B5349" t="s">
        <v>14</v>
      </c>
      <c r="C5349" t="s">
        <v>15</v>
      </c>
      <c r="D5349" t="s">
        <v>23</v>
      </c>
      <c r="E5349" t="s">
        <v>24</v>
      </c>
      <c r="F5349">
        <v>90045</v>
      </c>
      <c r="G5349" t="s">
        <v>25</v>
      </c>
      <c r="H5349" t="s">
        <v>26</v>
      </c>
      <c r="I5349" t="s">
        <v>37</v>
      </c>
      <c r="J5349" s="31">
        <v>8544</v>
      </c>
      <c r="K5349">
        <v>2</v>
      </c>
      <c r="L5349">
        <v>2</v>
      </c>
      <c r="M5349" s="32">
        <v>28836</v>
      </c>
    </row>
    <row r="5350" spans="1:13" x14ac:dyDescent="0.3">
      <c r="A5350" t="s">
        <v>28</v>
      </c>
      <c r="B5350" t="s">
        <v>22</v>
      </c>
      <c r="C5350" t="s">
        <v>15</v>
      </c>
      <c r="D5350" t="s">
        <v>530</v>
      </c>
      <c r="E5350" t="s">
        <v>68</v>
      </c>
      <c r="F5350">
        <v>55125</v>
      </c>
      <c r="G5350" t="s">
        <v>47</v>
      </c>
      <c r="H5350" t="s">
        <v>26</v>
      </c>
      <c r="I5350" t="s">
        <v>37</v>
      </c>
      <c r="J5350" s="31">
        <v>3234</v>
      </c>
      <c r="K5350">
        <v>3</v>
      </c>
      <c r="L5350">
        <v>0</v>
      </c>
      <c r="M5350" s="32">
        <v>155232</v>
      </c>
    </row>
    <row r="5351" spans="1:13" x14ac:dyDescent="0.3">
      <c r="A5351" t="s">
        <v>28</v>
      </c>
      <c r="B5351" t="s">
        <v>22</v>
      </c>
      <c r="C5351" t="s">
        <v>15</v>
      </c>
      <c r="D5351" t="s">
        <v>530</v>
      </c>
      <c r="E5351" t="s">
        <v>68</v>
      </c>
      <c r="F5351">
        <v>55125</v>
      </c>
      <c r="G5351" t="s">
        <v>47</v>
      </c>
      <c r="H5351" t="s">
        <v>26</v>
      </c>
      <c r="I5351" t="s">
        <v>41</v>
      </c>
      <c r="J5351" s="31">
        <v>399</v>
      </c>
      <c r="K5351">
        <v>5</v>
      </c>
      <c r="L5351">
        <v>0</v>
      </c>
      <c r="M5351" s="32">
        <v>1995</v>
      </c>
    </row>
    <row r="5352" spans="1:13" x14ac:dyDescent="0.3">
      <c r="A5352" t="s">
        <v>28</v>
      </c>
      <c r="B5352" t="s">
        <v>14</v>
      </c>
      <c r="C5352" t="s">
        <v>15</v>
      </c>
      <c r="D5352" t="s">
        <v>192</v>
      </c>
      <c r="E5352" t="s">
        <v>65</v>
      </c>
      <c r="F5352">
        <v>60068</v>
      </c>
      <c r="G5352" t="s">
        <v>47</v>
      </c>
      <c r="H5352" t="s">
        <v>26</v>
      </c>
      <c r="I5352" t="s">
        <v>41</v>
      </c>
      <c r="J5352" s="31">
        <v>143856</v>
      </c>
      <c r="K5352">
        <v>9</v>
      </c>
      <c r="L5352">
        <v>2</v>
      </c>
      <c r="M5352" s="32">
        <v>485514</v>
      </c>
    </row>
    <row r="5353" spans="1:13" x14ac:dyDescent="0.3">
      <c r="A5353" t="s">
        <v>28</v>
      </c>
      <c r="B5353" t="s">
        <v>22</v>
      </c>
      <c r="C5353" t="s">
        <v>15</v>
      </c>
      <c r="D5353" t="s">
        <v>135</v>
      </c>
      <c r="E5353" t="s">
        <v>46</v>
      </c>
      <c r="F5353">
        <v>75217</v>
      </c>
      <c r="G5353" t="s">
        <v>47</v>
      </c>
      <c r="H5353" t="s">
        <v>26</v>
      </c>
      <c r="I5353" t="s">
        <v>41</v>
      </c>
      <c r="J5353" s="31">
        <v>4192</v>
      </c>
      <c r="K5353">
        <v>4</v>
      </c>
      <c r="L5353">
        <v>2</v>
      </c>
      <c r="M5353" s="32">
        <v>15196</v>
      </c>
    </row>
    <row r="5354" spans="1:13" x14ac:dyDescent="0.3">
      <c r="A5354" t="s">
        <v>28</v>
      </c>
      <c r="B5354" t="s">
        <v>22</v>
      </c>
      <c r="C5354" t="s">
        <v>15</v>
      </c>
      <c r="D5354" t="s">
        <v>135</v>
      </c>
      <c r="E5354" t="s">
        <v>46</v>
      </c>
      <c r="F5354">
        <v>75217</v>
      </c>
      <c r="G5354" t="s">
        <v>47</v>
      </c>
      <c r="H5354" t="s">
        <v>35</v>
      </c>
      <c r="I5354" t="s">
        <v>36</v>
      </c>
      <c r="J5354" s="31">
        <v>329584</v>
      </c>
      <c r="K5354">
        <v>2</v>
      </c>
      <c r="L5354">
        <v>2</v>
      </c>
      <c r="M5354" s="32">
        <v>370782</v>
      </c>
    </row>
    <row r="5355" spans="1:13" x14ac:dyDescent="0.3">
      <c r="A5355" t="s">
        <v>62</v>
      </c>
      <c r="B5355" t="s">
        <v>22</v>
      </c>
      <c r="C5355" t="s">
        <v>15</v>
      </c>
      <c r="D5355" t="s">
        <v>124</v>
      </c>
      <c r="E5355" t="s">
        <v>125</v>
      </c>
      <c r="F5355">
        <v>71203</v>
      </c>
      <c r="G5355" t="s">
        <v>18</v>
      </c>
      <c r="H5355" t="s">
        <v>26</v>
      </c>
      <c r="I5355" t="s">
        <v>37</v>
      </c>
      <c r="J5355" s="31">
        <v>8728</v>
      </c>
      <c r="K5355">
        <v>8</v>
      </c>
      <c r="L5355">
        <v>0</v>
      </c>
      <c r="M5355" s="32">
        <v>410216</v>
      </c>
    </row>
    <row r="5356" spans="1:13" x14ac:dyDescent="0.3">
      <c r="A5356" t="s">
        <v>28</v>
      </c>
      <c r="B5356" t="s">
        <v>22</v>
      </c>
      <c r="C5356" t="s">
        <v>15</v>
      </c>
      <c r="D5356" t="s">
        <v>23</v>
      </c>
      <c r="E5356" t="s">
        <v>24</v>
      </c>
      <c r="F5356">
        <v>90004</v>
      </c>
      <c r="G5356" t="s">
        <v>25</v>
      </c>
      <c r="H5356" t="s">
        <v>19</v>
      </c>
      <c r="I5356" t="s">
        <v>21</v>
      </c>
      <c r="J5356" s="31">
        <v>279456</v>
      </c>
      <c r="K5356">
        <v>6</v>
      </c>
      <c r="L5356">
        <v>2</v>
      </c>
      <c r="M5356" s="32">
        <v>209592</v>
      </c>
    </row>
    <row r="5357" spans="1:13" x14ac:dyDescent="0.3">
      <c r="A5357" t="s">
        <v>28</v>
      </c>
      <c r="B5357" t="s">
        <v>22</v>
      </c>
      <c r="C5357" t="s">
        <v>15</v>
      </c>
      <c r="D5357" t="s">
        <v>23</v>
      </c>
      <c r="E5357" t="s">
        <v>24</v>
      </c>
      <c r="F5357">
        <v>90004</v>
      </c>
      <c r="G5357" t="s">
        <v>25</v>
      </c>
      <c r="H5357" t="s">
        <v>26</v>
      </c>
      <c r="I5357" t="s">
        <v>41</v>
      </c>
      <c r="J5357" s="31">
        <v>8</v>
      </c>
      <c r="K5357">
        <v>2</v>
      </c>
      <c r="L5357">
        <v>0</v>
      </c>
      <c r="M5357" s="32">
        <v>384</v>
      </c>
    </row>
    <row r="5358" spans="1:13" x14ac:dyDescent="0.3">
      <c r="A5358" t="s">
        <v>28</v>
      </c>
      <c r="B5358" t="s">
        <v>14</v>
      </c>
      <c r="C5358" t="s">
        <v>15</v>
      </c>
      <c r="D5358" t="s">
        <v>52</v>
      </c>
      <c r="E5358" t="s">
        <v>24</v>
      </c>
      <c r="F5358">
        <v>94109</v>
      </c>
      <c r="G5358" t="s">
        <v>25</v>
      </c>
      <c r="H5358" t="s">
        <v>26</v>
      </c>
      <c r="I5358" t="s">
        <v>37</v>
      </c>
      <c r="J5358" s="31">
        <v>2724</v>
      </c>
      <c r="K5358">
        <v>5</v>
      </c>
      <c r="L5358">
        <v>2</v>
      </c>
      <c r="M5358" s="32">
        <v>9534</v>
      </c>
    </row>
    <row r="5359" spans="1:13" x14ac:dyDescent="0.3">
      <c r="A5359" t="s">
        <v>28</v>
      </c>
      <c r="B5359" t="s">
        <v>14</v>
      </c>
      <c r="C5359" t="s">
        <v>15</v>
      </c>
      <c r="D5359" t="s">
        <v>52</v>
      </c>
      <c r="E5359" t="s">
        <v>24</v>
      </c>
      <c r="F5359">
        <v>94122</v>
      </c>
      <c r="G5359" t="s">
        <v>25</v>
      </c>
      <c r="H5359" t="s">
        <v>35</v>
      </c>
      <c r="I5359" t="s">
        <v>59</v>
      </c>
      <c r="J5359" s="31">
        <v>1636</v>
      </c>
      <c r="K5359">
        <v>1</v>
      </c>
      <c r="L5359">
        <v>0</v>
      </c>
      <c r="M5359" s="32">
        <v>1636</v>
      </c>
    </row>
    <row r="5360" spans="1:13" x14ac:dyDescent="0.3">
      <c r="A5360" t="s">
        <v>28</v>
      </c>
      <c r="B5360" t="s">
        <v>14</v>
      </c>
      <c r="C5360" t="s">
        <v>15</v>
      </c>
      <c r="D5360" t="s">
        <v>52</v>
      </c>
      <c r="E5360" t="s">
        <v>24</v>
      </c>
      <c r="F5360">
        <v>94122</v>
      </c>
      <c r="G5360" t="s">
        <v>25</v>
      </c>
      <c r="H5360" t="s">
        <v>26</v>
      </c>
      <c r="I5360" t="s">
        <v>32</v>
      </c>
      <c r="J5360" s="31">
        <v>1578</v>
      </c>
      <c r="K5360">
        <v>2</v>
      </c>
      <c r="L5360">
        <v>0</v>
      </c>
      <c r="M5360" s="32">
        <v>6312</v>
      </c>
    </row>
    <row r="5361" spans="1:13" x14ac:dyDescent="0.3">
      <c r="A5361" t="s">
        <v>28</v>
      </c>
      <c r="B5361" t="s">
        <v>14</v>
      </c>
      <c r="C5361" t="s">
        <v>15</v>
      </c>
      <c r="D5361" t="s">
        <v>52</v>
      </c>
      <c r="E5361" t="s">
        <v>24</v>
      </c>
      <c r="F5361">
        <v>94122</v>
      </c>
      <c r="G5361" t="s">
        <v>25</v>
      </c>
      <c r="H5361" t="s">
        <v>26</v>
      </c>
      <c r="I5361" t="s">
        <v>34</v>
      </c>
      <c r="J5361" s="31">
        <v>4598</v>
      </c>
      <c r="K5361">
        <v>2</v>
      </c>
      <c r="L5361">
        <v>0</v>
      </c>
      <c r="M5361" s="32">
        <v>128744</v>
      </c>
    </row>
    <row r="5362" spans="1:13" x14ac:dyDescent="0.3">
      <c r="A5362" t="s">
        <v>28</v>
      </c>
      <c r="B5362" t="s">
        <v>22</v>
      </c>
      <c r="C5362" t="s">
        <v>15</v>
      </c>
      <c r="D5362" t="s">
        <v>196</v>
      </c>
      <c r="E5362" t="s">
        <v>40</v>
      </c>
      <c r="F5362">
        <v>28314</v>
      </c>
      <c r="G5362" t="s">
        <v>18</v>
      </c>
      <c r="H5362" t="s">
        <v>19</v>
      </c>
      <c r="I5362" t="s">
        <v>20</v>
      </c>
      <c r="J5362" s="31">
        <v>198272</v>
      </c>
      <c r="K5362">
        <v>8</v>
      </c>
      <c r="L5362">
        <v>2</v>
      </c>
      <c r="M5362" s="32">
        <v>-322192</v>
      </c>
    </row>
    <row r="5363" spans="1:13" x14ac:dyDescent="0.3">
      <c r="A5363" t="s">
        <v>62</v>
      </c>
      <c r="B5363" t="s">
        <v>22</v>
      </c>
      <c r="C5363" t="s">
        <v>15</v>
      </c>
      <c r="D5363" t="s">
        <v>135</v>
      </c>
      <c r="E5363" t="s">
        <v>46</v>
      </c>
      <c r="F5363">
        <v>75217</v>
      </c>
      <c r="G5363" t="s">
        <v>47</v>
      </c>
      <c r="H5363" t="s">
        <v>26</v>
      </c>
      <c r="I5363" t="s">
        <v>32</v>
      </c>
      <c r="J5363" s="31">
        <v>72076</v>
      </c>
      <c r="K5363">
        <v>5</v>
      </c>
      <c r="L5363">
        <v>2</v>
      </c>
      <c r="M5363" s="32">
        <v>54057</v>
      </c>
    </row>
    <row r="5364" spans="1:13" x14ac:dyDescent="0.3">
      <c r="A5364" t="s">
        <v>28</v>
      </c>
      <c r="B5364" t="s">
        <v>14</v>
      </c>
      <c r="C5364" t="s">
        <v>15</v>
      </c>
      <c r="D5364" t="s">
        <v>481</v>
      </c>
      <c r="E5364" t="s">
        <v>336</v>
      </c>
      <c r="F5364">
        <v>67212</v>
      </c>
      <c r="G5364" t="s">
        <v>47</v>
      </c>
      <c r="H5364" t="s">
        <v>19</v>
      </c>
      <c r="I5364" t="s">
        <v>33</v>
      </c>
      <c r="J5364" s="31">
        <v>7056</v>
      </c>
      <c r="K5364">
        <v>6</v>
      </c>
      <c r="L5364">
        <v>0</v>
      </c>
      <c r="M5364" s="32">
        <v>239904</v>
      </c>
    </row>
    <row r="5365" spans="1:13" x14ac:dyDescent="0.3">
      <c r="A5365" t="s">
        <v>28</v>
      </c>
      <c r="B5365" t="s">
        <v>14</v>
      </c>
      <c r="C5365" t="s">
        <v>15</v>
      </c>
      <c r="D5365" t="s">
        <v>481</v>
      </c>
      <c r="E5365" t="s">
        <v>336</v>
      </c>
      <c r="F5365">
        <v>67212</v>
      </c>
      <c r="G5365" t="s">
        <v>47</v>
      </c>
      <c r="H5365" t="s">
        <v>26</v>
      </c>
      <c r="I5365" t="s">
        <v>38</v>
      </c>
      <c r="J5365" s="31">
        <v>8196</v>
      </c>
      <c r="K5365">
        <v>2</v>
      </c>
      <c r="L5365">
        <v>0</v>
      </c>
      <c r="M5365" s="32">
        <v>229488</v>
      </c>
    </row>
    <row r="5366" spans="1:13" x14ac:dyDescent="0.3">
      <c r="A5366" t="s">
        <v>13</v>
      </c>
      <c r="B5366" t="s">
        <v>22</v>
      </c>
      <c r="C5366" t="s">
        <v>15</v>
      </c>
      <c r="D5366" t="s">
        <v>82</v>
      </c>
      <c r="E5366" t="s">
        <v>95</v>
      </c>
      <c r="F5366">
        <v>97477</v>
      </c>
      <c r="G5366" t="s">
        <v>25</v>
      </c>
      <c r="H5366" t="s">
        <v>26</v>
      </c>
      <c r="I5366" t="s">
        <v>38</v>
      </c>
      <c r="J5366" s="31">
        <v>64864</v>
      </c>
      <c r="K5366">
        <v>4</v>
      </c>
      <c r="L5366">
        <v>2</v>
      </c>
      <c r="M5366" s="32">
        <v>64864</v>
      </c>
    </row>
    <row r="5367" spans="1:13" x14ac:dyDescent="0.3">
      <c r="A5367" t="s">
        <v>28</v>
      </c>
      <c r="B5367" t="s">
        <v>14</v>
      </c>
      <c r="C5367" t="s">
        <v>15</v>
      </c>
      <c r="D5367" t="s">
        <v>61</v>
      </c>
      <c r="E5367" t="s">
        <v>46</v>
      </c>
      <c r="F5367">
        <v>77041</v>
      </c>
      <c r="G5367" t="s">
        <v>47</v>
      </c>
      <c r="H5367" t="s">
        <v>35</v>
      </c>
      <c r="I5367" t="s">
        <v>36</v>
      </c>
      <c r="J5367" s="31">
        <v>151192</v>
      </c>
      <c r="K5367">
        <v>1</v>
      </c>
      <c r="L5367">
        <v>2</v>
      </c>
      <c r="M5367" s="32">
        <v>132293</v>
      </c>
    </row>
    <row r="5368" spans="1:13" x14ac:dyDescent="0.3">
      <c r="A5368" t="s">
        <v>28</v>
      </c>
      <c r="B5368" t="s">
        <v>14</v>
      </c>
      <c r="C5368" t="s">
        <v>15</v>
      </c>
      <c r="D5368" t="s">
        <v>42</v>
      </c>
      <c r="E5368" t="s">
        <v>43</v>
      </c>
      <c r="F5368">
        <v>98103</v>
      </c>
      <c r="G5368" t="s">
        <v>25</v>
      </c>
      <c r="H5368" t="s">
        <v>35</v>
      </c>
      <c r="I5368" t="s">
        <v>36</v>
      </c>
      <c r="J5368" s="31">
        <v>88776</v>
      </c>
      <c r="K5368">
        <v>3</v>
      </c>
      <c r="L5368">
        <v>2</v>
      </c>
      <c r="M5368" s="32">
        <v>77679</v>
      </c>
    </row>
    <row r="5369" spans="1:13" x14ac:dyDescent="0.3">
      <c r="A5369" t="s">
        <v>28</v>
      </c>
      <c r="B5369" t="s">
        <v>14</v>
      </c>
      <c r="C5369" t="s">
        <v>15</v>
      </c>
      <c r="D5369" t="s">
        <v>42</v>
      </c>
      <c r="E5369" t="s">
        <v>43</v>
      </c>
      <c r="F5369">
        <v>98103</v>
      </c>
      <c r="G5369" t="s">
        <v>25</v>
      </c>
      <c r="H5369" t="s">
        <v>26</v>
      </c>
      <c r="I5369" t="s">
        <v>27</v>
      </c>
      <c r="J5369" s="31">
        <v>1156</v>
      </c>
      <c r="K5369">
        <v>4</v>
      </c>
      <c r="L5369">
        <v>0</v>
      </c>
      <c r="M5369" s="32">
        <v>54332</v>
      </c>
    </row>
    <row r="5370" spans="1:13" x14ac:dyDescent="0.3">
      <c r="A5370" t="s">
        <v>28</v>
      </c>
      <c r="B5370" t="s">
        <v>14</v>
      </c>
      <c r="C5370" t="s">
        <v>15</v>
      </c>
      <c r="D5370" t="s">
        <v>42</v>
      </c>
      <c r="E5370" t="s">
        <v>43</v>
      </c>
      <c r="F5370">
        <v>98103</v>
      </c>
      <c r="G5370" t="s">
        <v>25</v>
      </c>
      <c r="H5370" t="s">
        <v>26</v>
      </c>
      <c r="I5370" t="s">
        <v>32</v>
      </c>
      <c r="J5370" s="31">
        <v>1558</v>
      </c>
      <c r="K5370">
        <v>1</v>
      </c>
      <c r="L5370">
        <v>0</v>
      </c>
      <c r="M5370" s="32">
        <v>3895</v>
      </c>
    </row>
    <row r="5371" spans="1:13" x14ac:dyDescent="0.3">
      <c r="A5371" t="s">
        <v>62</v>
      </c>
      <c r="B5371" t="s">
        <v>22</v>
      </c>
      <c r="C5371" t="s">
        <v>15</v>
      </c>
      <c r="D5371" t="s">
        <v>133</v>
      </c>
      <c r="E5371" t="s">
        <v>104</v>
      </c>
      <c r="F5371">
        <v>44312</v>
      </c>
      <c r="G5371" t="s">
        <v>57</v>
      </c>
      <c r="H5371" t="s">
        <v>26</v>
      </c>
      <c r="I5371" t="s">
        <v>41</v>
      </c>
      <c r="J5371" s="31">
        <v>85056</v>
      </c>
      <c r="K5371">
        <v>3</v>
      </c>
      <c r="L5371">
        <v>2</v>
      </c>
      <c r="M5371" s="32">
        <v>287064</v>
      </c>
    </row>
    <row r="5372" spans="1:13" x14ac:dyDescent="0.3">
      <c r="A5372" t="s">
        <v>28</v>
      </c>
      <c r="B5372" t="s">
        <v>22</v>
      </c>
      <c r="C5372" t="s">
        <v>15</v>
      </c>
      <c r="D5372" t="s">
        <v>514</v>
      </c>
      <c r="E5372" t="s">
        <v>70</v>
      </c>
      <c r="F5372">
        <v>48237</v>
      </c>
      <c r="G5372" t="s">
        <v>47</v>
      </c>
      <c r="H5372" t="s">
        <v>19</v>
      </c>
      <c r="I5372" t="s">
        <v>33</v>
      </c>
      <c r="J5372" s="31">
        <v>27396</v>
      </c>
      <c r="K5372">
        <v>2</v>
      </c>
      <c r="L5372">
        <v>0</v>
      </c>
      <c r="M5372" s="32">
        <v>712296</v>
      </c>
    </row>
    <row r="5373" spans="1:13" x14ac:dyDescent="0.3">
      <c r="A5373" t="s">
        <v>28</v>
      </c>
      <c r="B5373" t="s">
        <v>22</v>
      </c>
      <c r="C5373" t="s">
        <v>15</v>
      </c>
      <c r="D5373" t="s">
        <v>514</v>
      </c>
      <c r="E5373" t="s">
        <v>70</v>
      </c>
      <c r="F5373">
        <v>48237</v>
      </c>
      <c r="G5373" t="s">
        <v>47</v>
      </c>
      <c r="H5373" t="s">
        <v>19</v>
      </c>
      <c r="I5373" t="s">
        <v>33</v>
      </c>
      <c r="J5373" s="31">
        <v>3069</v>
      </c>
      <c r="K5373">
        <v>3</v>
      </c>
      <c r="L5373">
        <v>0</v>
      </c>
      <c r="M5373" s="32">
        <v>79794</v>
      </c>
    </row>
    <row r="5374" spans="1:13" x14ac:dyDescent="0.3">
      <c r="A5374" t="s">
        <v>28</v>
      </c>
      <c r="B5374" t="s">
        <v>22</v>
      </c>
      <c r="C5374" t="s">
        <v>15</v>
      </c>
      <c r="D5374" t="s">
        <v>61</v>
      </c>
      <c r="E5374" t="s">
        <v>46</v>
      </c>
      <c r="F5374">
        <v>77041</v>
      </c>
      <c r="G5374" t="s">
        <v>47</v>
      </c>
      <c r="H5374" t="s">
        <v>26</v>
      </c>
      <c r="I5374" t="s">
        <v>41</v>
      </c>
      <c r="J5374" s="31">
        <v>15552</v>
      </c>
      <c r="K5374">
        <v>3</v>
      </c>
      <c r="L5374">
        <v>2</v>
      </c>
      <c r="M5374" s="32">
        <v>54432</v>
      </c>
    </row>
    <row r="5375" spans="1:13" x14ac:dyDescent="0.3">
      <c r="A5375" t="s">
        <v>28</v>
      </c>
      <c r="B5375" t="s">
        <v>22</v>
      </c>
      <c r="C5375" t="s">
        <v>15</v>
      </c>
      <c r="D5375" t="s">
        <v>61</v>
      </c>
      <c r="E5375" t="s">
        <v>46</v>
      </c>
      <c r="F5375">
        <v>77041</v>
      </c>
      <c r="G5375" t="s">
        <v>47</v>
      </c>
      <c r="H5375" t="s">
        <v>19</v>
      </c>
      <c r="I5375" t="s">
        <v>31</v>
      </c>
      <c r="J5375" s="31">
        <v>347361</v>
      </c>
      <c r="K5375">
        <v>7</v>
      </c>
      <c r="L5375">
        <v>3</v>
      </c>
      <c r="M5375" s="32">
        <v>-694722</v>
      </c>
    </row>
    <row r="5376" spans="1:13" x14ac:dyDescent="0.3">
      <c r="A5376" t="s">
        <v>28</v>
      </c>
      <c r="B5376" t="s">
        <v>22</v>
      </c>
      <c r="C5376" t="s">
        <v>15</v>
      </c>
      <c r="D5376" t="s">
        <v>61</v>
      </c>
      <c r="E5376" t="s">
        <v>46</v>
      </c>
      <c r="F5376">
        <v>77041</v>
      </c>
      <c r="G5376" t="s">
        <v>47</v>
      </c>
      <c r="H5376" t="s">
        <v>26</v>
      </c>
      <c r="I5376" t="s">
        <v>41</v>
      </c>
      <c r="J5376" s="31">
        <v>10368</v>
      </c>
      <c r="K5376">
        <v>2</v>
      </c>
      <c r="L5376">
        <v>2</v>
      </c>
      <c r="M5376" s="32">
        <v>36288</v>
      </c>
    </row>
    <row r="5377" spans="1:13" x14ac:dyDescent="0.3">
      <c r="A5377" t="s">
        <v>28</v>
      </c>
      <c r="B5377" t="s">
        <v>22</v>
      </c>
      <c r="C5377" t="s">
        <v>15</v>
      </c>
      <c r="D5377" t="s">
        <v>42</v>
      </c>
      <c r="E5377" t="s">
        <v>43</v>
      </c>
      <c r="F5377">
        <v>98103</v>
      </c>
      <c r="G5377" t="s">
        <v>25</v>
      </c>
      <c r="H5377" t="s">
        <v>35</v>
      </c>
      <c r="I5377" t="s">
        <v>59</v>
      </c>
      <c r="J5377" s="31">
        <v>9816</v>
      </c>
      <c r="K5377">
        <v>6</v>
      </c>
      <c r="L5377">
        <v>0</v>
      </c>
      <c r="M5377" s="32">
        <v>9816</v>
      </c>
    </row>
    <row r="5378" spans="1:13" x14ac:dyDescent="0.3">
      <c r="A5378" t="s">
        <v>28</v>
      </c>
      <c r="B5378" t="s">
        <v>22</v>
      </c>
      <c r="C5378" t="s">
        <v>15</v>
      </c>
      <c r="D5378" t="s">
        <v>42</v>
      </c>
      <c r="E5378" t="s">
        <v>43</v>
      </c>
      <c r="F5378">
        <v>98103</v>
      </c>
      <c r="G5378" t="s">
        <v>25</v>
      </c>
      <c r="H5378" t="s">
        <v>26</v>
      </c>
      <c r="I5378" t="s">
        <v>34</v>
      </c>
      <c r="J5378" s="31">
        <v>3144</v>
      </c>
      <c r="K5378">
        <v>3</v>
      </c>
      <c r="L5378">
        <v>0</v>
      </c>
      <c r="M5378" s="32">
        <v>786</v>
      </c>
    </row>
    <row r="5379" spans="1:13" x14ac:dyDescent="0.3">
      <c r="A5379" t="s">
        <v>62</v>
      </c>
      <c r="B5379" t="s">
        <v>22</v>
      </c>
      <c r="C5379" t="s">
        <v>15</v>
      </c>
      <c r="D5379" t="s">
        <v>55</v>
      </c>
      <c r="E5379" t="s">
        <v>56</v>
      </c>
      <c r="F5379">
        <v>19134</v>
      </c>
      <c r="G5379" t="s">
        <v>57</v>
      </c>
      <c r="H5379" t="s">
        <v>26</v>
      </c>
      <c r="I5379" t="s">
        <v>60</v>
      </c>
      <c r="J5379" s="31">
        <v>348488</v>
      </c>
      <c r="K5379">
        <v>7</v>
      </c>
      <c r="L5379">
        <v>2</v>
      </c>
      <c r="M5379" s="32">
        <v>1176147</v>
      </c>
    </row>
    <row r="5380" spans="1:13" x14ac:dyDescent="0.3">
      <c r="A5380" t="s">
        <v>62</v>
      </c>
      <c r="B5380" t="s">
        <v>22</v>
      </c>
      <c r="C5380" t="s">
        <v>15</v>
      </c>
      <c r="D5380" t="s">
        <v>55</v>
      </c>
      <c r="E5380" t="s">
        <v>56</v>
      </c>
      <c r="F5380">
        <v>19134</v>
      </c>
      <c r="G5380" t="s">
        <v>57</v>
      </c>
      <c r="H5380" t="s">
        <v>26</v>
      </c>
      <c r="I5380" t="s">
        <v>32</v>
      </c>
      <c r="J5380" s="31">
        <v>172736</v>
      </c>
      <c r="K5380">
        <v>4</v>
      </c>
      <c r="L5380">
        <v>2</v>
      </c>
      <c r="M5380" s="32">
        <v>-302288</v>
      </c>
    </row>
    <row r="5381" spans="1:13" x14ac:dyDescent="0.3">
      <c r="A5381" t="s">
        <v>28</v>
      </c>
      <c r="B5381" t="s">
        <v>14</v>
      </c>
      <c r="C5381" t="s">
        <v>15</v>
      </c>
      <c r="D5381" t="s">
        <v>23</v>
      </c>
      <c r="E5381" t="s">
        <v>24</v>
      </c>
      <c r="F5381">
        <v>90045</v>
      </c>
      <c r="G5381" t="s">
        <v>25</v>
      </c>
      <c r="H5381" t="s">
        <v>26</v>
      </c>
      <c r="I5381" t="s">
        <v>41</v>
      </c>
      <c r="J5381" s="31">
        <v>1554</v>
      </c>
      <c r="K5381">
        <v>3</v>
      </c>
      <c r="L5381">
        <v>0</v>
      </c>
      <c r="M5381" s="32">
        <v>76146</v>
      </c>
    </row>
    <row r="5382" spans="1:13" x14ac:dyDescent="0.3">
      <c r="A5382" t="s">
        <v>28</v>
      </c>
      <c r="B5382" t="s">
        <v>14</v>
      </c>
      <c r="C5382" t="s">
        <v>15</v>
      </c>
      <c r="D5382" t="s">
        <v>23</v>
      </c>
      <c r="E5382" t="s">
        <v>24</v>
      </c>
      <c r="F5382">
        <v>90045</v>
      </c>
      <c r="G5382" t="s">
        <v>25</v>
      </c>
      <c r="H5382" t="s">
        <v>35</v>
      </c>
      <c r="I5382" t="s">
        <v>123</v>
      </c>
      <c r="J5382" s="31">
        <v>105552</v>
      </c>
      <c r="K5382">
        <v>6</v>
      </c>
      <c r="L5382">
        <v>2</v>
      </c>
      <c r="M5382" s="32">
        <v>356238</v>
      </c>
    </row>
    <row r="5383" spans="1:13" x14ac:dyDescent="0.3">
      <c r="A5383" t="s">
        <v>13</v>
      </c>
      <c r="B5383" t="s">
        <v>22</v>
      </c>
      <c r="C5383" t="s">
        <v>15</v>
      </c>
      <c r="D5383" t="s">
        <v>61</v>
      </c>
      <c r="E5383" t="s">
        <v>46</v>
      </c>
      <c r="F5383">
        <v>77070</v>
      </c>
      <c r="G5383" t="s">
        <v>47</v>
      </c>
      <c r="H5383" t="s">
        <v>26</v>
      </c>
      <c r="I5383" t="s">
        <v>41</v>
      </c>
      <c r="J5383" s="31">
        <v>2592</v>
      </c>
      <c r="K5383">
        <v>5</v>
      </c>
      <c r="L5383">
        <v>2</v>
      </c>
      <c r="M5383" s="32">
        <v>9072</v>
      </c>
    </row>
    <row r="5384" spans="1:13" x14ac:dyDescent="0.3">
      <c r="A5384" t="s">
        <v>13</v>
      </c>
      <c r="B5384" t="s">
        <v>22</v>
      </c>
      <c r="C5384" t="s">
        <v>15</v>
      </c>
      <c r="D5384" t="s">
        <v>61</v>
      </c>
      <c r="E5384" t="s">
        <v>46</v>
      </c>
      <c r="F5384">
        <v>77070</v>
      </c>
      <c r="G5384" t="s">
        <v>47</v>
      </c>
      <c r="H5384" t="s">
        <v>26</v>
      </c>
      <c r="I5384" t="s">
        <v>77</v>
      </c>
      <c r="J5384" s="31">
        <v>15808</v>
      </c>
      <c r="K5384">
        <v>8</v>
      </c>
      <c r="L5384">
        <v>2</v>
      </c>
      <c r="M5384" s="32">
        <v>53352</v>
      </c>
    </row>
    <row r="5385" spans="1:13" x14ac:dyDescent="0.3">
      <c r="A5385" t="s">
        <v>13</v>
      </c>
      <c r="B5385" t="s">
        <v>22</v>
      </c>
      <c r="C5385" t="s">
        <v>15</v>
      </c>
      <c r="D5385" t="s">
        <v>61</v>
      </c>
      <c r="E5385" t="s">
        <v>46</v>
      </c>
      <c r="F5385">
        <v>77070</v>
      </c>
      <c r="G5385" t="s">
        <v>47</v>
      </c>
      <c r="H5385" t="s">
        <v>26</v>
      </c>
      <c r="I5385" t="s">
        <v>41</v>
      </c>
      <c r="J5385" s="31">
        <v>10368</v>
      </c>
      <c r="K5385">
        <v>2</v>
      </c>
      <c r="L5385">
        <v>2</v>
      </c>
      <c r="M5385" s="32">
        <v>37584</v>
      </c>
    </row>
    <row r="5386" spans="1:13" x14ac:dyDescent="0.3">
      <c r="A5386" t="s">
        <v>28</v>
      </c>
      <c r="B5386" t="s">
        <v>14</v>
      </c>
      <c r="C5386" t="s">
        <v>15</v>
      </c>
      <c r="D5386" t="s">
        <v>55</v>
      </c>
      <c r="E5386" t="s">
        <v>56</v>
      </c>
      <c r="F5386">
        <v>19143</v>
      </c>
      <c r="G5386" t="s">
        <v>57</v>
      </c>
      <c r="H5386" t="s">
        <v>35</v>
      </c>
      <c r="I5386" t="s">
        <v>36</v>
      </c>
      <c r="J5386" s="31">
        <v>3582</v>
      </c>
      <c r="K5386">
        <v>3</v>
      </c>
      <c r="L5386">
        <v>4</v>
      </c>
      <c r="M5386" s="32">
        <v>4179</v>
      </c>
    </row>
    <row r="5387" spans="1:13" x14ac:dyDescent="0.3">
      <c r="A5387" t="s">
        <v>28</v>
      </c>
      <c r="B5387" t="s">
        <v>14</v>
      </c>
      <c r="C5387" t="s">
        <v>15</v>
      </c>
      <c r="D5387" t="s">
        <v>55</v>
      </c>
      <c r="E5387" t="s">
        <v>56</v>
      </c>
      <c r="F5387">
        <v>19143</v>
      </c>
      <c r="G5387" t="s">
        <v>57</v>
      </c>
      <c r="H5387" t="s">
        <v>35</v>
      </c>
      <c r="I5387" t="s">
        <v>36</v>
      </c>
      <c r="J5387" s="31">
        <v>545916</v>
      </c>
      <c r="K5387">
        <v>14</v>
      </c>
      <c r="L5387">
        <v>4</v>
      </c>
      <c r="M5387" s="32">
        <v>727888</v>
      </c>
    </row>
    <row r="5388" spans="1:13" x14ac:dyDescent="0.3">
      <c r="A5388" t="s">
        <v>28</v>
      </c>
      <c r="B5388" t="s">
        <v>14</v>
      </c>
      <c r="C5388" t="s">
        <v>15</v>
      </c>
      <c r="D5388" t="s">
        <v>531</v>
      </c>
      <c r="E5388" t="s">
        <v>197</v>
      </c>
      <c r="F5388">
        <v>72756</v>
      </c>
      <c r="G5388" t="s">
        <v>18</v>
      </c>
      <c r="H5388" t="s">
        <v>26</v>
      </c>
      <c r="I5388" t="s">
        <v>37</v>
      </c>
      <c r="J5388" s="31">
        <v>4041</v>
      </c>
      <c r="K5388">
        <v>9</v>
      </c>
      <c r="L5388">
        <v>0</v>
      </c>
      <c r="M5388" s="32">
        <v>185886</v>
      </c>
    </row>
    <row r="5389" spans="1:13" x14ac:dyDescent="0.3">
      <c r="A5389" t="s">
        <v>13</v>
      </c>
      <c r="B5389" t="s">
        <v>22</v>
      </c>
      <c r="C5389" t="s">
        <v>15</v>
      </c>
      <c r="D5389" t="s">
        <v>23</v>
      </c>
      <c r="E5389" t="s">
        <v>24</v>
      </c>
      <c r="F5389">
        <v>90045</v>
      </c>
      <c r="G5389" t="s">
        <v>25</v>
      </c>
      <c r="H5389" t="s">
        <v>35</v>
      </c>
      <c r="I5389" t="s">
        <v>36</v>
      </c>
      <c r="J5389" s="31">
        <v>167976</v>
      </c>
      <c r="K5389">
        <v>3</v>
      </c>
      <c r="L5389">
        <v>2</v>
      </c>
      <c r="M5389" s="32">
        <v>104985</v>
      </c>
    </row>
    <row r="5390" spans="1:13" x14ac:dyDescent="0.3">
      <c r="A5390" t="s">
        <v>13</v>
      </c>
      <c r="B5390" t="s">
        <v>22</v>
      </c>
      <c r="C5390" t="s">
        <v>15</v>
      </c>
      <c r="D5390" t="s">
        <v>23</v>
      </c>
      <c r="E5390" t="s">
        <v>24</v>
      </c>
      <c r="F5390">
        <v>90045</v>
      </c>
      <c r="G5390" t="s">
        <v>25</v>
      </c>
      <c r="H5390" t="s">
        <v>35</v>
      </c>
      <c r="I5390" t="s">
        <v>59</v>
      </c>
      <c r="J5390" s="31">
        <v>10953</v>
      </c>
      <c r="K5390">
        <v>3</v>
      </c>
      <c r="L5390">
        <v>0</v>
      </c>
      <c r="M5390" s="32">
        <v>470979</v>
      </c>
    </row>
    <row r="5391" spans="1:13" x14ac:dyDescent="0.3">
      <c r="A5391" t="s">
        <v>13</v>
      </c>
      <c r="B5391" t="s">
        <v>22</v>
      </c>
      <c r="C5391" t="s">
        <v>15</v>
      </c>
      <c r="D5391" t="s">
        <v>23</v>
      </c>
      <c r="E5391" t="s">
        <v>24</v>
      </c>
      <c r="F5391">
        <v>90045</v>
      </c>
      <c r="G5391" t="s">
        <v>25</v>
      </c>
      <c r="H5391" t="s">
        <v>26</v>
      </c>
      <c r="I5391" t="s">
        <v>27</v>
      </c>
      <c r="J5391" s="31">
        <v>982</v>
      </c>
      <c r="K5391">
        <v>2</v>
      </c>
      <c r="L5391">
        <v>0</v>
      </c>
      <c r="M5391" s="32">
        <v>48118</v>
      </c>
    </row>
    <row r="5392" spans="1:13" x14ac:dyDescent="0.3">
      <c r="A5392" t="s">
        <v>13</v>
      </c>
      <c r="B5392" t="s">
        <v>22</v>
      </c>
      <c r="C5392" t="s">
        <v>15</v>
      </c>
      <c r="D5392" t="s">
        <v>42</v>
      </c>
      <c r="E5392" t="s">
        <v>43</v>
      </c>
      <c r="F5392">
        <v>98105</v>
      </c>
      <c r="G5392" t="s">
        <v>25</v>
      </c>
      <c r="H5392" t="s">
        <v>26</v>
      </c>
      <c r="I5392" t="s">
        <v>37</v>
      </c>
      <c r="J5392" s="31">
        <v>26352</v>
      </c>
      <c r="K5392">
        <v>3</v>
      </c>
      <c r="L5392">
        <v>2</v>
      </c>
      <c r="M5392" s="32">
        <v>95526</v>
      </c>
    </row>
    <row r="5393" spans="1:13" x14ac:dyDescent="0.3">
      <c r="A5393" t="s">
        <v>28</v>
      </c>
      <c r="B5393" t="s">
        <v>22</v>
      </c>
      <c r="C5393" t="s">
        <v>15</v>
      </c>
      <c r="D5393" t="s">
        <v>106</v>
      </c>
      <c r="E5393" t="s">
        <v>72</v>
      </c>
      <c r="F5393">
        <v>19805</v>
      </c>
      <c r="G5393" t="s">
        <v>57</v>
      </c>
      <c r="H5393" t="s">
        <v>26</v>
      </c>
      <c r="I5393" t="s">
        <v>27</v>
      </c>
      <c r="J5393" s="31">
        <v>225</v>
      </c>
      <c r="K5393">
        <v>6</v>
      </c>
      <c r="L5393">
        <v>0</v>
      </c>
      <c r="M5393" s="32">
        <v>108</v>
      </c>
    </row>
    <row r="5394" spans="1:13" x14ac:dyDescent="0.3">
      <c r="A5394" t="s">
        <v>28</v>
      </c>
      <c r="B5394" t="s">
        <v>22</v>
      </c>
      <c r="C5394" t="s">
        <v>15</v>
      </c>
      <c r="D5394" t="s">
        <v>106</v>
      </c>
      <c r="E5394" t="s">
        <v>72</v>
      </c>
      <c r="F5394">
        <v>19805</v>
      </c>
      <c r="G5394" t="s">
        <v>57</v>
      </c>
      <c r="H5394" t="s">
        <v>26</v>
      </c>
      <c r="I5394" t="s">
        <v>27</v>
      </c>
      <c r="J5394" s="31">
        <v>996</v>
      </c>
      <c r="K5394">
        <v>2</v>
      </c>
      <c r="L5394">
        <v>0</v>
      </c>
      <c r="M5394" s="32">
        <v>45816</v>
      </c>
    </row>
    <row r="5395" spans="1:13" x14ac:dyDescent="0.3">
      <c r="A5395" t="s">
        <v>28</v>
      </c>
      <c r="B5395" t="s">
        <v>22</v>
      </c>
      <c r="C5395" t="s">
        <v>15</v>
      </c>
      <c r="D5395" t="s">
        <v>106</v>
      </c>
      <c r="E5395" t="s">
        <v>72</v>
      </c>
      <c r="F5395">
        <v>19805</v>
      </c>
      <c r="G5395" t="s">
        <v>57</v>
      </c>
      <c r="H5395" t="s">
        <v>26</v>
      </c>
      <c r="I5395" t="s">
        <v>37</v>
      </c>
      <c r="J5395" s="31">
        <v>21308</v>
      </c>
      <c r="K5395">
        <v>7</v>
      </c>
      <c r="L5395">
        <v>0</v>
      </c>
      <c r="M5395" s="32">
        <v>1022784</v>
      </c>
    </row>
    <row r="5396" spans="1:13" x14ac:dyDescent="0.3">
      <c r="A5396" t="s">
        <v>28</v>
      </c>
      <c r="B5396" t="s">
        <v>22</v>
      </c>
      <c r="C5396" t="s">
        <v>15</v>
      </c>
      <c r="D5396" t="s">
        <v>106</v>
      </c>
      <c r="E5396" t="s">
        <v>72</v>
      </c>
      <c r="F5396">
        <v>19805</v>
      </c>
      <c r="G5396" t="s">
        <v>57</v>
      </c>
      <c r="H5396" t="s">
        <v>19</v>
      </c>
      <c r="I5396" t="s">
        <v>20</v>
      </c>
      <c r="J5396" s="31">
        <v>102588</v>
      </c>
      <c r="K5396">
        <v>6</v>
      </c>
      <c r="L5396">
        <v>0</v>
      </c>
      <c r="M5396" s="32">
        <v>2359524</v>
      </c>
    </row>
    <row r="5397" spans="1:13" x14ac:dyDescent="0.3">
      <c r="A5397" t="s">
        <v>13</v>
      </c>
      <c r="B5397" t="s">
        <v>22</v>
      </c>
      <c r="C5397" t="s">
        <v>15</v>
      </c>
      <c r="D5397" t="s">
        <v>297</v>
      </c>
      <c r="E5397" t="s">
        <v>51</v>
      </c>
      <c r="F5397">
        <v>84604</v>
      </c>
      <c r="G5397" t="s">
        <v>25</v>
      </c>
      <c r="H5397" t="s">
        <v>26</v>
      </c>
      <c r="I5397" t="s">
        <v>41</v>
      </c>
      <c r="J5397" s="31">
        <v>2198</v>
      </c>
      <c r="K5397">
        <v>7</v>
      </c>
      <c r="L5397">
        <v>0</v>
      </c>
      <c r="M5397" s="32">
        <v>9891</v>
      </c>
    </row>
    <row r="5398" spans="1:13" x14ac:dyDescent="0.3">
      <c r="A5398" t="s">
        <v>168</v>
      </c>
      <c r="B5398" t="s">
        <v>22</v>
      </c>
      <c r="C5398" t="s">
        <v>15</v>
      </c>
      <c r="D5398" t="s">
        <v>52</v>
      </c>
      <c r="E5398" t="s">
        <v>24</v>
      </c>
      <c r="F5398">
        <v>94110</v>
      </c>
      <c r="G5398" t="s">
        <v>25</v>
      </c>
      <c r="H5398" t="s">
        <v>19</v>
      </c>
      <c r="I5398" t="s">
        <v>33</v>
      </c>
      <c r="J5398" s="31">
        <v>632</v>
      </c>
      <c r="K5398">
        <v>5</v>
      </c>
      <c r="L5398">
        <v>0</v>
      </c>
      <c r="M5398" s="32">
        <v>23384</v>
      </c>
    </row>
    <row r="5399" spans="1:13" x14ac:dyDescent="0.3">
      <c r="A5399" t="s">
        <v>28</v>
      </c>
      <c r="B5399" t="s">
        <v>22</v>
      </c>
      <c r="C5399" t="s">
        <v>15</v>
      </c>
      <c r="D5399" t="s">
        <v>23</v>
      </c>
      <c r="E5399" t="s">
        <v>24</v>
      </c>
      <c r="F5399">
        <v>90004</v>
      </c>
      <c r="G5399" t="s">
        <v>25</v>
      </c>
      <c r="H5399" t="s">
        <v>26</v>
      </c>
      <c r="I5399" t="s">
        <v>38</v>
      </c>
      <c r="J5399" s="31">
        <v>39</v>
      </c>
      <c r="K5399">
        <v>12</v>
      </c>
      <c r="L5399">
        <v>0</v>
      </c>
      <c r="M5399" s="32">
        <v>1131</v>
      </c>
    </row>
    <row r="5400" spans="1:13" x14ac:dyDescent="0.3">
      <c r="A5400" t="s">
        <v>28</v>
      </c>
      <c r="B5400" t="s">
        <v>22</v>
      </c>
      <c r="C5400" t="s">
        <v>15</v>
      </c>
      <c r="D5400" t="s">
        <v>235</v>
      </c>
      <c r="E5400" t="s">
        <v>104</v>
      </c>
      <c r="F5400">
        <v>43130</v>
      </c>
      <c r="G5400" t="s">
        <v>57</v>
      </c>
      <c r="H5400" t="s">
        <v>26</v>
      </c>
      <c r="I5400" t="s">
        <v>37</v>
      </c>
      <c r="J5400" s="31">
        <v>2907</v>
      </c>
      <c r="K5400">
        <v>3</v>
      </c>
      <c r="L5400">
        <v>7</v>
      </c>
      <c r="M5400" s="32">
        <v>-20349</v>
      </c>
    </row>
    <row r="5401" spans="1:13" x14ac:dyDescent="0.3">
      <c r="A5401" t="s">
        <v>28</v>
      </c>
      <c r="B5401" t="s">
        <v>14</v>
      </c>
      <c r="C5401" t="s">
        <v>15</v>
      </c>
      <c r="D5401" t="s">
        <v>23</v>
      </c>
      <c r="E5401" t="s">
        <v>24</v>
      </c>
      <c r="F5401">
        <v>90004</v>
      </c>
      <c r="G5401" t="s">
        <v>25</v>
      </c>
      <c r="H5401" t="s">
        <v>19</v>
      </c>
      <c r="I5401" t="s">
        <v>20</v>
      </c>
      <c r="J5401" s="31">
        <v>556665</v>
      </c>
      <c r="K5401">
        <v>5</v>
      </c>
      <c r="L5401">
        <v>15</v>
      </c>
      <c r="M5401" s="32">
        <v>6549</v>
      </c>
    </row>
    <row r="5402" spans="1:13" x14ac:dyDescent="0.3">
      <c r="A5402" t="s">
        <v>62</v>
      </c>
      <c r="B5402" t="s">
        <v>14</v>
      </c>
      <c r="C5402" t="s">
        <v>15</v>
      </c>
      <c r="D5402" t="s">
        <v>42</v>
      </c>
      <c r="E5402" t="s">
        <v>43</v>
      </c>
      <c r="F5402">
        <v>98103</v>
      </c>
      <c r="G5402" t="s">
        <v>25</v>
      </c>
      <c r="H5402" t="s">
        <v>35</v>
      </c>
      <c r="I5402" t="s">
        <v>59</v>
      </c>
      <c r="J5402" s="31">
        <v>7198</v>
      </c>
      <c r="K5402">
        <v>2</v>
      </c>
      <c r="L5402">
        <v>0</v>
      </c>
      <c r="M5402" s="32">
        <v>151158</v>
      </c>
    </row>
    <row r="5403" spans="1:13" x14ac:dyDescent="0.3">
      <c r="A5403" t="s">
        <v>62</v>
      </c>
      <c r="B5403" t="s">
        <v>14</v>
      </c>
      <c r="C5403" t="s">
        <v>15</v>
      </c>
      <c r="D5403" t="s">
        <v>42</v>
      </c>
      <c r="E5403" t="s">
        <v>43</v>
      </c>
      <c r="F5403">
        <v>98103</v>
      </c>
      <c r="G5403" t="s">
        <v>25</v>
      </c>
      <c r="H5403" t="s">
        <v>35</v>
      </c>
      <c r="I5403" t="s">
        <v>59</v>
      </c>
      <c r="J5403" s="31">
        <v>7998</v>
      </c>
      <c r="K5403">
        <v>2</v>
      </c>
      <c r="L5403">
        <v>0</v>
      </c>
      <c r="M5403" s="32">
        <v>263934</v>
      </c>
    </row>
    <row r="5404" spans="1:13" x14ac:dyDescent="0.3">
      <c r="A5404" t="s">
        <v>28</v>
      </c>
      <c r="B5404" t="s">
        <v>22</v>
      </c>
      <c r="C5404" t="s">
        <v>15</v>
      </c>
      <c r="D5404" t="s">
        <v>75</v>
      </c>
      <c r="E5404" t="s">
        <v>76</v>
      </c>
      <c r="F5404">
        <v>10024</v>
      </c>
      <c r="G5404" t="s">
        <v>57</v>
      </c>
      <c r="H5404" t="s">
        <v>26</v>
      </c>
      <c r="I5404" t="s">
        <v>37</v>
      </c>
      <c r="J5404" s="31">
        <v>24672</v>
      </c>
      <c r="K5404">
        <v>4</v>
      </c>
      <c r="L5404">
        <v>2</v>
      </c>
      <c r="M5404" s="32">
        <v>771</v>
      </c>
    </row>
    <row r="5405" spans="1:13" x14ac:dyDescent="0.3">
      <c r="A5405" t="s">
        <v>28</v>
      </c>
      <c r="B5405" t="s">
        <v>22</v>
      </c>
      <c r="C5405" t="s">
        <v>15</v>
      </c>
      <c r="D5405" t="s">
        <v>75</v>
      </c>
      <c r="E5405" t="s">
        <v>76</v>
      </c>
      <c r="F5405">
        <v>10024</v>
      </c>
      <c r="G5405" t="s">
        <v>57</v>
      </c>
      <c r="H5405" t="s">
        <v>26</v>
      </c>
      <c r="I5405" t="s">
        <v>37</v>
      </c>
      <c r="J5405" s="31">
        <v>3744</v>
      </c>
      <c r="K5405">
        <v>1</v>
      </c>
      <c r="L5405">
        <v>2</v>
      </c>
      <c r="M5405" s="32">
        <v>13104</v>
      </c>
    </row>
    <row r="5406" spans="1:13" x14ac:dyDescent="0.3">
      <c r="A5406" t="s">
        <v>28</v>
      </c>
      <c r="B5406" t="s">
        <v>14</v>
      </c>
      <c r="C5406" t="s">
        <v>15</v>
      </c>
      <c r="D5406" t="s">
        <v>23</v>
      </c>
      <c r="E5406" t="s">
        <v>24</v>
      </c>
      <c r="F5406">
        <v>90045</v>
      </c>
      <c r="G5406" t="s">
        <v>25</v>
      </c>
      <c r="H5406" t="s">
        <v>35</v>
      </c>
      <c r="I5406" t="s">
        <v>36</v>
      </c>
      <c r="J5406" s="31">
        <v>44596</v>
      </c>
      <c r="K5406">
        <v>5</v>
      </c>
      <c r="L5406">
        <v>2</v>
      </c>
      <c r="M5406" s="32">
        <v>55745</v>
      </c>
    </row>
    <row r="5407" spans="1:13" x14ac:dyDescent="0.3">
      <c r="A5407" t="s">
        <v>28</v>
      </c>
      <c r="B5407" t="s">
        <v>14</v>
      </c>
      <c r="C5407" t="s">
        <v>15</v>
      </c>
      <c r="D5407" t="s">
        <v>23</v>
      </c>
      <c r="E5407" t="s">
        <v>24</v>
      </c>
      <c r="F5407">
        <v>90045</v>
      </c>
      <c r="G5407" t="s">
        <v>25</v>
      </c>
      <c r="H5407" t="s">
        <v>35</v>
      </c>
      <c r="I5407" t="s">
        <v>59</v>
      </c>
      <c r="J5407" s="31">
        <v>3624</v>
      </c>
      <c r="K5407">
        <v>1</v>
      </c>
      <c r="L5407">
        <v>0</v>
      </c>
      <c r="M5407" s="32">
        <v>152208</v>
      </c>
    </row>
    <row r="5408" spans="1:13" x14ac:dyDescent="0.3">
      <c r="A5408" t="s">
        <v>28</v>
      </c>
      <c r="B5408" t="s">
        <v>14</v>
      </c>
      <c r="C5408" t="s">
        <v>15</v>
      </c>
      <c r="D5408" t="s">
        <v>23</v>
      </c>
      <c r="E5408" t="s">
        <v>24</v>
      </c>
      <c r="F5408">
        <v>90045</v>
      </c>
      <c r="G5408" t="s">
        <v>25</v>
      </c>
      <c r="H5408" t="s">
        <v>26</v>
      </c>
      <c r="I5408" t="s">
        <v>77</v>
      </c>
      <c r="J5408" s="31">
        <v>1065</v>
      </c>
      <c r="K5408">
        <v>3</v>
      </c>
      <c r="L5408">
        <v>0</v>
      </c>
      <c r="M5408" s="32">
        <v>50055</v>
      </c>
    </row>
    <row r="5409" spans="1:13" x14ac:dyDescent="0.3">
      <c r="A5409" t="s">
        <v>28</v>
      </c>
      <c r="B5409" t="s">
        <v>22</v>
      </c>
      <c r="C5409" t="s">
        <v>15</v>
      </c>
      <c r="D5409" t="s">
        <v>52</v>
      </c>
      <c r="E5409" t="s">
        <v>24</v>
      </c>
      <c r="F5409">
        <v>94109</v>
      </c>
      <c r="G5409" t="s">
        <v>25</v>
      </c>
      <c r="H5409" t="s">
        <v>26</v>
      </c>
      <c r="I5409" t="s">
        <v>41</v>
      </c>
      <c r="J5409" s="31">
        <v>8792</v>
      </c>
      <c r="K5409">
        <v>4</v>
      </c>
      <c r="L5409">
        <v>0</v>
      </c>
      <c r="M5409" s="32">
        <v>404432</v>
      </c>
    </row>
    <row r="5410" spans="1:13" x14ac:dyDescent="0.3">
      <c r="A5410" t="s">
        <v>28</v>
      </c>
      <c r="B5410" t="s">
        <v>22</v>
      </c>
      <c r="C5410" t="s">
        <v>15</v>
      </c>
      <c r="D5410" t="s">
        <v>52</v>
      </c>
      <c r="E5410" t="s">
        <v>24</v>
      </c>
      <c r="F5410">
        <v>94109</v>
      </c>
      <c r="G5410" t="s">
        <v>25</v>
      </c>
      <c r="H5410" t="s">
        <v>26</v>
      </c>
      <c r="I5410" t="s">
        <v>37</v>
      </c>
      <c r="J5410" s="31">
        <v>22424</v>
      </c>
      <c r="K5410">
        <v>1</v>
      </c>
      <c r="L5410">
        <v>2</v>
      </c>
      <c r="M5410" s="32">
        <v>8409</v>
      </c>
    </row>
    <row r="5411" spans="1:13" x14ac:dyDescent="0.3">
      <c r="A5411" t="s">
        <v>28</v>
      </c>
      <c r="B5411" t="s">
        <v>22</v>
      </c>
      <c r="C5411" t="s">
        <v>15</v>
      </c>
      <c r="D5411" t="s">
        <v>52</v>
      </c>
      <c r="E5411" t="s">
        <v>24</v>
      </c>
      <c r="F5411">
        <v>94109</v>
      </c>
      <c r="G5411" t="s">
        <v>25</v>
      </c>
      <c r="H5411" t="s">
        <v>26</v>
      </c>
      <c r="I5411" t="s">
        <v>37</v>
      </c>
      <c r="J5411" s="31">
        <v>9048</v>
      </c>
      <c r="K5411">
        <v>3</v>
      </c>
      <c r="L5411">
        <v>2</v>
      </c>
      <c r="M5411" s="32">
        <v>3393</v>
      </c>
    </row>
    <row r="5412" spans="1:13" x14ac:dyDescent="0.3">
      <c r="A5412" t="s">
        <v>28</v>
      </c>
      <c r="B5412" t="s">
        <v>22</v>
      </c>
      <c r="C5412" t="s">
        <v>15</v>
      </c>
      <c r="D5412" t="s">
        <v>52</v>
      </c>
      <c r="E5412" t="s">
        <v>24</v>
      </c>
      <c r="F5412">
        <v>94109</v>
      </c>
      <c r="G5412" t="s">
        <v>25</v>
      </c>
      <c r="H5412" t="s">
        <v>26</v>
      </c>
      <c r="I5412" t="s">
        <v>32</v>
      </c>
      <c r="J5412" s="31">
        <v>4276</v>
      </c>
      <c r="K5412">
        <v>1</v>
      </c>
      <c r="L5412">
        <v>0</v>
      </c>
      <c r="M5412" s="32">
        <v>111176</v>
      </c>
    </row>
    <row r="5413" spans="1:13" x14ac:dyDescent="0.3">
      <c r="A5413" t="s">
        <v>28</v>
      </c>
      <c r="B5413" t="s">
        <v>14</v>
      </c>
      <c r="C5413" t="s">
        <v>15</v>
      </c>
      <c r="D5413" t="s">
        <v>532</v>
      </c>
      <c r="E5413" t="s">
        <v>121</v>
      </c>
      <c r="F5413">
        <v>88101</v>
      </c>
      <c r="G5413" t="s">
        <v>25</v>
      </c>
      <c r="H5413" t="s">
        <v>26</v>
      </c>
      <c r="I5413" t="s">
        <v>37</v>
      </c>
      <c r="J5413" s="31">
        <v>1008</v>
      </c>
      <c r="K5413">
        <v>7</v>
      </c>
      <c r="L5413">
        <v>2</v>
      </c>
      <c r="M5413" s="32">
        <v>3528</v>
      </c>
    </row>
    <row r="5414" spans="1:13" x14ac:dyDescent="0.3">
      <c r="A5414" t="s">
        <v>28</v>
      </c>
      <c r="B5414" t="s">
        <v>14</v>
      </c>
      <c r="C5414" t="s">
        <v>15</v>
      </c>
      <c r="D5414" t="s">
        <v>532</v>
      </c>
      <c r="E5414" t="s">
        <v>121</v>
      </c>
      <c r="F5414">
        <v>88101</v>
      </c>
      <c r="G5414" t="s">
        <v>25</v>
      </c>
      <c r="H5414" t="s">
        <v>35</v>
      </c>
      <c r="I5414" t="s">
        <v>59</v>
      </c>
      <c r="J5414" s="31">
        <v>10134</v>
      </c>
      <c r="K5414">
        <v>3</v>
      </c>
      <c r="L5414">
        <v>0</v>
      </c>
      <c r="M5414" s="32">
        <v>81072</v>
      </c>
    </row>
    <row r="5415" spans="1:13" x14ac:dyDescent="0.3">
      <c r="A5415" t="s">
        <v>62</v>
      </c>
      <c r="B5415" t="s">
        <v>14</v>
      </c>
      <c r="C5415" t="s">
        <v>15</v>
      </c>
      <c r="D5415" t="s">
        <v>481</v>
      </c>
      <c r="E5415" t="s">
        <v>336</v>
      </c>
      <c r="F5415">
        <v>67212</v>
      </c>
      <c r="G5415" t="s">
        <v>47</v>
      </c>
      <c r="H5415" t="s">
        <v>35</v>
      </c>
      <c r="I5415" t="s">
        <v>36</v>
      </c>
      <c r="J5415" s="31">
        <v>22475</v>
      </c>
      <c r="K5415">
        <v>5</v>
      </c>
      <c r="L5415">
        <v>0</v>
      </c>
      <c r="M5415" s="32">
        <v>6293</v>
      </c>
    </row>
    <row r="5416" spans="1:13" x14ac:dyDescent="0.3">
      <c r="A5416" t="s">
        <v>28</v>
      </c>
      <c r="B5416" t="s">
        <v>14</v>
      </c>
      <c r="C5416" t="s">
        <v>15</v>
      </c>
      <c r="D5416" t="s">
        <v>79</v>
      </c>
      <c r="E5416" t="s">
        <v>65</v>
      </c>
      <c r="F5416">
        <v>60653</v>
      </c>
      <c r="G5416" t="s">
        <v>47</v>
      </c>
      <c r="H5416" t="s">
        <v>26</v>
      </c>
      <c r="I5416" t="s">
        <v>38</v>
      </c>
      <c r="J5416" s="31">
        <v>73176</v>
      </c>
      <c r="K5416">
        <v>6</v>
      </c>
      <c r="L5416">
        <v>8</v>
      </c>
      <c r="M5416" s="32">
        <v>-1975752</v>
      </c>
    </row>
    <row r="5417" spans="1:13" x14ac:dyDescent="0.3">
      <c r="A5417" t="s">
        <v>28</v>
      </c>
      <c r="B5417" t="s">
        <v>14</v>
      </c>
      <c r="C5417" t="s">
        <v>15</v>
      </c>
      <c r="D5417" t="s">
        <v>79</v>
      </c>
      <c r="E5417" t="s">
        <v>65</v>
      </c>
      <c r="F5417">
        <v>60653</v>
      </c>
      <c r="G5417" t="s">
        <v>47</v>
      </c>
      <c r="H5417" t="s">
        <v>26</v>
      </c>
      <c r="I5417" t="s">
        <v>41</v>
      </c>
      <c r="J5417" s="31">
        <v>20736</v>
      </c>
      <c r="K5417">
        <v>4</v>
      </c>
      <c r="L5417">
        <v>2</v>
      </c>
      <c r="M5417" s="32">
        <v>72576</v>
      </c>
    </row>
    <row r="5418" spans="1:13" x14ac:dyDescent="0.3">
      <c r="A5418" t="s">
        <v>28</v>
      </c>
      <c r="B5418" t="s">
        <v>14</v>
      </c>
      <c r="C5418" t="s">
        <v>15</v>
      </c>
      <c r="D5418" t="s">
        <v>79</v>
      </c>
      <c r="E5418" t="s">
        <v>65</v>
      </c>
      <c r="F5418">
        <v>60653</v>
      </c>
      <c r="G5418" t="s">
        <v>47</v>
      </c>
      <c r="H5418" t="s">
        <v>35</v>
      </c>
      <c r="I5418" t="s">
        <v>36</v>
      </c>
      <c r="J5418" s="31">
        <v>39984</v>
      </c>
      <c r="K5418">
        <v>2</v>
      </c>
      <c r="L5418">
        <v>2</v>
      </c>
      <c r="M5418" s="32">
        <v>-89964</v>
      </c>
    </row>
    <row r="5419" spans="1:13" x14ac:dyDescent="0.3">
      <c r="A5419" t="s">
        <v>13</v>
      </c>
      <c r="B5419" t="s">
        <v>22</v>
      </c>
      <c r="C5419" t="s">
        <v>15</v>
      </c>
      <c r="D5419" t="s">
        <v>238</v>
      </c>
      <c r="E5419" t="s">
        <v>54</v>
      </c>
      <c r="F5419">
        <v>68104</v>
      </c>
      <c r="G5419" t="s">
        <v>47</v>
      </c>
      <c r="H5419" t="s">
        <v>26</v>
      </c>
      <c r="I5419" t="s">
        <v>37</v>
      </c>
      <c r="J5419" s="31">
        <v>1536</v>
      </c>
      <c r="K5419">
        <v>2</v>
      </c>
      <c r="L5419">
        <v>0</v>
      </c>
      <c r="M5419" s="32">
        <v>768</v>
      </c>
    </row>
    <row r="5420" spans="1:13" x14ac:dyDescent="0.3">
      <c r="A5420" t="s">
        <v>62</v>
      </c>
      <c r="B5420" t="s">
        <v>14</v>
      </c>
      <c r="C5420" t="s">
        <v>15</v>
      </c>
      <c r="D5420" t="s">
        <v>61</v>
      </c>
      <c r="E5420" t="s">
        <v>46</v>
      </c>
      <c r="F5420">
        <v>77041</v>
      </c>
      <c r="G5420" t="s">
        <v>47</v>
      </c>
      <c r="H5420" t="s">
        <v>26</v>
      </c>
      <c r="I5420" t="s">
        <v>41</v>
      </c>
      <c r="J5420" s="31">
        <v>36288</v>
      </c>
      <c r="K5420">
        <v>7</v>
      </c>
      <c r="L5420">
        <v>2</v>
      </c>
      <c r="M5420" s="32">
        <v>127008</v>
      </c>
    </row>
    <row r="5421" spans="1:13" x14ac:dyDescent="0.3">
      <c r="A5421" t="s">
        <v>62</v>
      </c>
      <c r="B5421" t="s">
        <v>14</v>
      </c>
      <c r="C5421" t="s">
        <v>15</v>
      </c>
      <c r="D5421" t="s">
        <v>61</v>
      </c>
      <c r="E5421" t="s">
        <v>46</v>
      </c>
      <c r="F5421">
        <v>77041</v>
      </c>
      <c r="G5421" t="s">
        <v>47</v>
      </c>
      <c r="H5421" t="s">
        <v>35</v>
      </c>
      <c r="I5421" t="s">
        <v>36</v>
      </c>
      <c r="J5421" s="31">
        <v>150384</v>
      </c>
      <c r="K5421">
        <v>2</v>
      </c>
      <c r="L5421">
        <v>2</v>
      </c>
      <c r="M5421" s="32">
        <v>150384</v>
      </c>
    </row>
    <row r="5422" spans="1:13" x14ac:dyDescent="0.3">
      <c r="A5422" t="s">
        <v>13</v>
      </c>
      <c r="B5422" t="s">
        <v>14</v>
      </c>
      <c r="C5422" t="s">
        <v>15</v>
      </c>
      <c r="D5422" t="s">
        <v>55</v>
      </c>
      <c r="E5422" t="s">
        <v>56</v>
      </c>
      <c r="F5422">
        <v>19134</v>
      </c>
      <c r="G5422" t="s">
        <v>57</v>
      </c>
      <c r="H5422" t="s">
        <v>35</v>
      </c>
      <c r="I5422" t="s">
        <v>36</v>
      </c>
      <c r="J5422" s="31">
        <v>280782</v>
      </c>
      <c r="K5422">
        <v>3</v>
      </c>
      <c r="L5422">
        <v>4</v>
      </c>
      <c r="M5422" s="32">
        <v>-608361</v>
      </c>
    </row>
    <row r="5423" spans="1:13" x14ac:dyDescent="0.3">
      <c r="A5423" t="s">
        <v>13</v>
      </c>
      <c r="B5423" t="s">
        <v>14</v>
      </c>
      <c r="C5423" t="s">
        <v>15</v>
      </c>
      <c r="D5423" t="s">
        <v>55</v>
      </c>
      <c r="E5423" t="s">
        <v>56</v>
      </c>
      <c r="F5423">
        <v>19134</v>
      </c>
      <c r="G5423" t="s">
        <v>57</v>
      </c>
      <c r="H5423" t="s">
        <v>35</v>
      </c>
      <c r="I5423" t="s">
        <v>59</v>
      </c>
      <c r="J5423" s="31">
        <v>31984</v>
      </c>
      <c r="K5423">
        <v>2</v>
      </c>
      <c r="L5423">
        <v>2</v>
      </c>
      <c r="M5423" s="32">
        <v>11994</v>
      </c>
    </row>
    <row r="5424" spans="1:13" x14ac:dyDescent="0.3">
      <c r="A5424" t="s">
        <v>28</v>
      </c>
      <c r="B5424" t="s">
        <v>14</v>
      </c>
      <c r="C5424" t="s">
        <v>15</v>
      </c>
      <c r="D5424" t="s">
        <v>23</v>
      </c>
      <c r="E5424" t="s">
        <v>24</v>
      </c>
      <c r="F5424">
        <v>90045</v>
      </c>
      <c r="G5424" t="s">
        <v>25</v>
      </c>
      <c r="H5424" t="s">
        <v>26</v>
      </c>
      <c r="I5424" t="s">
        <v>37</v>
      </c>
      <c r="J5424" s="31">
        <v>11232</v>
      </c>
      <c r="K5424">
        <v>3</v>
      </c>
      <c r="L5424">
        <v>2</v>
      </c>
      <c r="M5424" s="32">
        <v>39312</v>
      </c>
    </row>
    <row r="5425" spans="1:13" x14ac:dyDescent="0.3">
      <c r="A5425" t="s">
        <v>13</v>
      </c>
      <c r="B5425" t="s">
        <v>22</v>
      </c>
      <c r="C5425" t="s">
        <v>15</v>
      </c>
      <c r="D5425" t="s">
        <v>182</v>
      </c>
      <c r="E5425" t="s">
        <v>17</v>
      </c>
      <c r="F5425">
        <v>40475</v>
      </c>
      <c r="G5425" t="s">
        <v>18</v>
      </c>
      <c r="H5425" t="s">
        <v>26</v>
      </c>
      <c r="I5425" t="s">
        <v>41</v>
      </c>
      <c r="J5425" s="31">
        <v>264</v>
      </c>
      <c r="K5425">
        <v>5</v>
      </c>
      <c r="L5425">
        <v>0</v>
      </c>
      <c r="M5425" s="32">
        <v>1188</v>
      </c>
    </row>
    <row r="5426" spans="1:13" x14ac:dyDescent="0.3">
      <c r="A5426" t="s">
        <v>28</v>
      </c>
      <c r="B5426" t="s">
        <v>14</v>
      </c>
      <c r="C5426" t="s">
        <v>15</v>
      </c>
      <c r="D5426" t="s">
        <v>507</v>
      </c>
      <c r="E5426" t="s">
        <v>127</v>
      </c>
      <c r="F5426">
        <v>6708</v>
      </c>
      <c r="G5426" t="s">
        <v>57</v>
      </c>
      <c r="H5426" t="s">
        <v>26</v>
      </c>
      <c r="I5426" t="s">
        <v>34</v>
      </c>
      <c r="J5426" s="31">
        <v>352</v>
      </c>
      <c r="K5426">
        <v>2</v>
      </c>
      <c r="L5426">
        <v>0</v>
      </c>
      <c r="M5426" s="32">
        <v>10208</v>
      </c>
    </row>
    <row r="5427" spans="1:13" x14ac:dyDescent="0.3">
      <c r="A5427" t="s">
        <v>62</v>
      </c>
      <c r="B5427" t="s">
        <v>14</v>
      </c>
      <c r="C5427" t="s">
        <v>15</v>
      </c>
      <c r="D5427" t="s">
        <v>23</v>
      </c>
      <c r="E5427" t="s">
        <v>24</v>
      </c>
      <c r="F5427">
        <v>90045</v>
      </c>
      <c r="G5427" t="s">
        <v>25</v>
      </c>
      <c r="H5427" t="s">
        <v>35</v>
      </c>
      <c r="I5427" t="s">
        <v>59</v>
      </c>
      <c r="J5427" s="31">
        <v>164995</v>
      </c>
      <c r="K5427">
        <v>5</v>
      </c>
      <c r="L5427">
        <v>0</v>
      </c>
      <c r="M5427" s="32">
        <v>65998</v>
      </c>
    </row>
    <row r="5428" spans="1:13" x14ac:dyDescent="0.3">
      <c r="A5428" t="s">
        <v>62</v>
      </c>
      <c r="B5428" t="s">
        <v>14</v>
      </c>
      <c r="C5428" t="s">
        <v>15</v>
      </c>
      <c r="D5428" t="s">
        <v>23</v>
      </c>
      <c r="E5428" t="s">
        <v>24</v>
      </c>
      <c r="F5428">
        <v>90045</v>
      </c>
      <c r="G5428" t="s">
        <v>25</v>
      </c>
      <c r="H5428" t="s">
        <v>19</v>
      </c>
      <c r="I5428" t="s">
        <v>33</v>
      </c>
      <c r="J5428" s="31">
        <v>1119</v>
      </c>
      <c r="K5428">
        <v>6</v>
      </c>
      <c r="L5428">
        <v>0</v>
      </c>
      <c r="M5428" s="32">
        <v>51474</v>
      </c>
    </row>
    <row r="5429" spans="1:13" x14ac:dyDescent="0.3">
      <c r="A5429" t="s">
        <v>168</v>
      </c>
      <c r="B5429" t="s">
        <v>44</v>
      </c>
      <c r="C5429" t="s">
        <v>15</v>
      </c>
      <c r="D5429" t="s">
        <v>23</v>
      </c>
      <c r="E5429" t="s">
        <v>24</v>
      </c>
      <c r="F5429">
        <v>90036</v>
      </c>
      <c r="G5429" t="s">
        <v>25</v>
      </c>
      <c r="H5429" t="s">
        <v>19</v>
      </c>
      <c r="I5429" t="s">
        <v>20</v>
      </c>
      <c r="J5429" s="31">
        <v>599165</v>
      </c>
      <c r="K5429">
        <v>5</v>
      </c>
      <c r="L5429">
        <v>15</v>
      </c>
      <c r="M5429" s="32">
        <v>35245</v>
      </c>
    </row>
    <row r="5430" spans="1:13" x14ac:dyDescent="0.3">
      <c r="A5430" t="s">
        <v>62</v>
      </c>
      <c r="B5430" t="s">
        <v>44</v>
      </c>
      <c r="C5430" t="s">
        <v>15</v>
      </c>
      <c r="D5430" t="s">
        <v>52</v>
      </c>
      <c r="E5430" t="s">
        <v>24</v>
      </c>
      <c r="F5430">
        <v>94122</v>
      </c>
      <c r="G5430" t="s">
        <v>25</v>
      </c>
      <c r="H5430" t="s">
        <v>26</v>
      </c>
      <c r="I5430" t="s">
        <v>32</v>
      </c>
      <c r="J5430" s="31">
        <v>4653</v>
      </c>
      <c r="K5430">
        <v>3</v>
      </c>
      <c r="L5430">
        <v>0</v>
      </c>
      <c r="M5430" s="32">
        <v>120978</v>
      </c>
    </row>
    <row r="5431" spans="1:13" x14ac:dyDescent="0.3">
      <c r="A5431" t="s">
        <v>62</v>
      </c>
      <c r="B5431" t="s">
        <v>14</v>
      </c>
      <c r="C5431" t="s">
        <v>15</v>
      </c>
      <c r="D5431" t="s">
        <v>158</v>
      </c>
      <c r="E5431" t="s">
        <v>30</v>
      </c>
      <c r="F5431">
        <v>33710</v>
      </c>
      <c r="G5431" t="s">
        <v>18</v>
      </c>
      <c r="H5431" t="s">
        <v>19</v>
      </c>
      <c r="I5431" t="s">
        <v>33</v>
      </c>
      <c r="J5431" s="31">
        <v>31984</v>
      </c>
      <c r="K5431">
        <v>2</v>
      </c>
      <c r="L5431">
        <v>2</v>
      </c>
      <c r="M5431" s="32">
        <v>1999</v>
      </c>
    </row>
    <row r="5432" spans="1:13" x14ac:dyDescent="0.3">
      <c r="A5432" t="s">
        <v>28</v>
      </c>
      <c r="B5432" t="s">
        <v>44</v>
      </c>
      <c r="C5432" t="s">
        <v>15</v>
      </c>
      <c r="D5432" t="s">
        <v>154</v>
      </c>
      <c r="E5432" t="s">
        <v>104</v>
      </c>
      <c r="F5432">
        <v>44107</v>
      </c>
      <c r="G5432" t="s">
        <v>57</v>
      </c>
      <c r="H5432" t="s">
        <v>26</v>
      </c>
      <c r="I5432" t="s">
        <v>38</v>
      </c>
      <c r="J5432" s="31">
        <v>161568</v>
      </c>
      <c r="K5432">
        <v>2</v>
      </c>
      <c r="L5432">
        <v>2</v>
      </c>
      <c r="M5432" s="32">
        <v>161568</v>
      </c>
    </row>
    <row r="5433" spans="1:13" x14ac:dyDescent="0.3">
      <c r="A5433" t="s">
        <v>28</v>
      </c>
      <c r="B5433" t="s">
        <v>44</v>
      </c>
      <c r="C5433" t="s">
        <v>15</v>
      </c>
      <c r="D5433" t="s">
        <v>154</v>
      </c>
      <c r="E5433" t="s">
        <v>104</v>
      </c>
      <c r="F5433">
        <v>44107</v>
      </c>
      <c r="G5433" t="s">
        <v>57</v>
      </c>
      <c r="H5433" t="s">
        <v>26</v>
      </c>
      <c r="I5433" t="s">
        <v>41</v>
      </c>
      <c r="J5433" s="31">
        <v>4064</v>
      </c>
      <c r="K5433">
        <v>1</v>
      </c>
      <c r="L5433">
        <v>2</v>
      </c>
      <c r="M5433" s="32">
        <v>13716</v>
      </c>
    </row>
    <row r="5434" spans="1:13" x14ac:dyDescent="0.3">
      <c r="A5434" t="s">
        <v>28</v>
      </c>
      <c r="B5434" t="s">
        <v>44</v>
      </c>
      <c r="C5434" t="s">
        <v>15</v>
      </c>
      <c r="D5434" t="s">
        <v>154</v>
      </c>
      <c r="E5434" t="s">
        <v>104</v>
      </c>
      <c r="F5434">
        <v>44107</v>
      </c>
      <c r="G5434" t="s">
        <v>57</v>
      </c>
      <c r="H5434" t="s">
        <v>26</v>
      </c>
      <c r="I5434" t="s">
        <v>37</v>
      </c>
      <c r="J5434" s="31">
        <v>6216</v>
      </c>
      <c r="K5434">
        <v>4</v>
      </c>
      <c r="L5434">
        <v>7</v>
      </c>
      <c r="M5434" s="32">
        <v>-49728</v>
      </c>
    </row>
    <row r="5435" spans="1:13" x14ac:dyDescent="0.3">
      <c r="A5435" t="s">
        <v>28</v>
      </c>
      <c r="B5435" t="s">
        <v>14</v>
      </c>
      <c r="C5435" t="s">
        <v>15</v>
      </c>
      <c r="D5435" t="s">
        <v>523</v>
      </c>
      <c r="E5435" t="s">
        <v>81</v>
      </c>
      <c r="F5435">
        <v>85224</v>
      </c>
      <c r="G5435" t="s">
        <v>25</v>
      </c>
      <c r="H5435" t="s">
        <v>26</v>
      </c>
      <c r="I5435" t="s">
        <v>34</v>
      </c>
      <c r="J5435" s="31">
        <v>8896</v>
      </c>
      <c r="K5435">
        <v>4</v>
      </c>
      <c r="L5435">
        <v>2</v>
      </c>
      <c r="M5435" s="32">
        <v>6672</v>
      </c>
    </row>
    <row r="5436" spans="1:13" x14ac:dyDescent="0.3">
      <c r="A5436" t="s">
        <v>28</v>
      </c>
      <c r="B5436" t="s">
        <v>44</v>
      </c>
      <c r="C5436" t="s">
        <v>15</v>
      </c>
      <c r="D5436" t="s">
        <v>23</v>
      </c>
      <c r="E5436" t="s">
        <v>24</v>
      </c>
      <c r="F5436">
        <v>90008</v>
      </c>
      <c r="G5436" t="s">
        <v>25</v>
      </c>
      <c r="H5436" t="s">
        <v>26</v>
      </c>
      <c r="I5436" t="s">
        <v>38</v>
      </c>
      <c r="J5436" s="31">
        <v>16407</v>
      </c>
      <c r="K5436">
        <v>5</v>
      </c>
      <c r="L5436">
        <v>0</v>
      </c>
      <c r="M5436" s="32">
        <v>459396</v>
      </c>
    </row>
    <row r="5437" spans="1:13" x14ac:dyDescent="0.3">
      <c r="A5437" t="s">
        <v>28</v>
      </c>
      <c r="B5437" t="s">
        <v>44</v>
      </c>
      <c r="C5437" t="s">
        <v>15</v>
      </c>
      <c r="D5437" t="s">
        <v>23</v>
      </c>
      <c r="E5437" t="s">
        <v>24</v>
      </c>
      <c r="F5437">
        <v>90008</v>
      </c>
      <c r="G5437" t="s">
        <v>25</v>
      </c>
      <c r="H5437" t="s">
        <v>35</v>
      </c>
      <c r="I5437" t="s">
        <v>59</v>
      </c>
      <c r="J5437" s="31">
        <v>270</v>
      </c>
      <c r="K5437">
        <v>3</v>
      </c>
      <c r="L5437">
        <v>0</v>
      </c>
      <c r="M5437" s="32">
        <v>972</v>
      </c>
    </row>
    <row r="5438" spans="1:13" x14ac:dyDescent="0.3">
      <c r="A5438" t="s">
        <v>62</v>
      </c>
      <c r="B5438" t="s">
        <v>22</v>
      </c>
      <c r="C5438" t="s">
        <v>15</v>
      </c>
      <c r="D5438" t="s">
        <v>227</v>
      </c>
      <c r="E5438" t="s">
        <v>30</v>
      </c>
      <c r="F5438">
        <v>32137</v>
      </c>
      <c r="G5438" t="s">
        <v>18</v>
      </c>
      <c r="H5438" t="s">
        <v>19</v>
      </c>
      <c r="I5438" t="s">
        <v>33</v>
      </c>
      <c r="J5438" s="31">
        <v>1952</v>
      </c>
      <c r="K5438">
        <v>2</v>
      </c>
      <c r="L5438">
        <v>2</v>
      </c>
      <c r="M5438" s="32">
        <v>5368</v>
      </c>
    </row>
    <row r="5439" spans="1:13" x14ac:dyDescent="0.3">
      <c r="A5439" t="s">
        <v>62</v>
      </c>
      <c r="B5439" t="s">
        <v>22</v>
      </c>
      <c r="C5439" t="s">
        <v>15</v>
      </c>
      <c r="D5439" t="s">
        <v>227</v>
      </c>
      <c r="E5439" t="s">
        <v>30</v>
      </c>
      <c r="F5439">
        <v>32137</v>
      </c>
      <c r="G5439" t="s">
        <v>18</v>
      </c>
      <c r="H5439" t="s">
        <v>26</v>
      </c>
      <c r="I5439" t="s">
        <v>37</v>
      </c>
      <c r="J5439" s="31">
        <v>981</v>
      </c>
      <c r="K5439">
        <v>5</v>
      </c>
      <c r="L5439">
        <v>7</v>
      </c>
      <c r="M5439" s="32">
        <v>-6867</v>
      </c>
    </row>
    <row r="5440" spans="1:13" x14ac:dyDescent="0.3">
      <c r="A5440" t="s">
        <v>62</v>
      </c>
      <c r="B5440" t="s">
        <v>22</v>
      </c>
      <c r="C5440" t="s">
        <v>15</v>
      </c>
      <c r="D5440" t="s">
        <v>227</v>
      </c>
      <c r="E5440" t="s">
        <v>30</v>
      </c>
      <c r="F5440">
        <v>32137</v>
      </c>
      <c r="G5440" t="s">
        <v>18</v>
      </c>
      <c r="H5440" t="s">
        <v>19</v>
      </c>
      <c r="I5440" t="s">
        <v>33</v>
      </c>
      <c r="J5440" s="31">
        <v>213216</v>
      </c>
      <c r="K5440">
        <v>3</v>
      </c>
      <c r="L5440">
        <v>2</v>
      </c>
      <c r="M5440" s="32">
        <v>159912</v>
      </c>
    </row>
    <row r="5441" spans="1:13" x14ac:dyDescent="0.3">
      <c r="A5441" t="s">
        <v>28</v>
      </c>
      <c r="B5441" t="s">
        <v>14</v>
      </c>
      <c r="C5441" t="s">
        <v>15</v>
      </c>
      <c r="D5441" t="s">
        <v>75</v>
      </c>
      <c r="E5441" t="s">
        <v>76</v>
      </c>
      <c r="F5441">
        <v>10035</v>
      </c>
      <c r="G5441" t="s">
        <v>57</v>
      </c>
      <c r="H5441" t="s">
        <v>26</v>
      </c>
      <c r="I5441" t="s">
        <v>37</v>
      </c>
      <c r="J5441" s="31">
        <v>588784</v>
      </c>
      <c r="K5441">
        <v>2</v>
      </c>
      <c r="L5441">
        <v>2</v>
      </c>
      <c r="M5441" s="32">
        <v>183995</v>
      </c>
    </row>
    <row r="5442" spans="1:13" x14ac:dyDescent="0.3">
      <c r="A5442" t="s">
        <v>13</v>
      </c>
      <c r="B5442" t="s">
        <v>14</v>
      </c>
      <c r="C5442" t="s">
        <v>15</v>
      </c>
      <c r="D5442" t="s">
        <v>533</v>
      </c>
      <c r="E5442" t="s">
        <v>30</v>
      </c>
      <c r="F5442">
        <v>33458</v>
      </c>
      <c r="G5442" t="s">
        <v>18</v>
      </c>
      <c r="H5442" t="s">
        <v>26</v>
      </c>
      <c r="I5442" t="s">
        <v>34</v>
      </c>
      <c r="J5442" s="31">
        <v>2064</v>
      </c>
      <c r="K5442">
        <v>1</v>
      </c>
      <c r="L5442">
        <v>2</v>
      </c>
      <c r="M5442" s="32">
        <v>1548</v>
      </c>
    </row>
    <row r="5443" spans="1:13" x14ac:dyDescent="0.3">
      <c r="A5443" t="s">
        <v>28</v>
      </c>
      <c r="B5443" t="s">
        <v>14</v>
      </c>
      <c r="C5443" t="s">
        <v>15</v>
      </c>
      <c r="D5443" t="s">
        <v>305</v>
      </c>
      <c r="E5443" t="s">
        <v>81</v>
      </c>
      <c r="F5443">
        <v>85301</v>
      </c>
      <c r="G5443" t="s">
        <v>25</v>
      </c>
      <c r="H5443" t="s">
        <v>26</v>
      </c>
      <c r="I5443" t="s">
        <v>41</v>
      </c>
      <c r="J5443" s="31">
        <v>6368</v>
      </c>
      <c r="K5443">
        <v>2</v>
      </c>
      <c r="L5443">
        <v>2</v>
      </c>
      <c r="M5443" s="32">
        <v>2388</v>
      </c>
    </row>
    <row r="5444" spans="1:13" x14ac:dyDescent="0.3">
      <c r="A5444" t="s">
        <v>28</v>
      </c>
      <c r="B5444" t="s">
        <v>14</v>
      </c>
      <c r="C5444" t="s">
        <v>15</v>
      </c>
      <c r="D5444" t="s">
        <v>75</v>
      </c>
      <c r="E5444" t="s">
        <v>76</v>
      </c>
      <c r="F5444">
        <v>10035</v>
      </c>
      <c r="G5444" t="s">
        <v>57</v>
      </c>
      <c r="H5444" t="s">
        <v>35</v>
      </c>
      <c r="I5444" t="s">
        <v>59</v>
      </c>
      <c r="J5444" s="31">
        <v>996</v>
      </c>
      <c r="K5444">
        <v>1</v>
      </c>
      <c r="L5444">
        <v>0</v>
      </c>
      <c r="M5444" s="32">
        <v>36852</v>
      </c>
    </row>
    <row r="5445" spans="1:13" x14ac:dyDescent="0.3">
      <c r="A5445" t="s">
        <v>28</v>
      </c>
      <c r="B5445" t="s">
        <v>14</v>
      </c>
      <c r="C5445" t="s">
        <v>15</v>
      </c>
      <c r="D5445" t="s">
        <v>75</v>
      </c>
      <c r="E5445" t="s">
        <v>76</v>
      </c>
      <c r="F5445">
        <v>10035</v>
      </c>
      <c r="G5445" t="s">
        <v>57</v>
      </c>
      <c r="H5445" t="s">
        <v>26</v>
      </c>
      <c r="I5445" t="s">
        <v>37</v>
      </c>
      <c r="J5445" s="31">
        <v>62296</v>
      </c>
      <c r="K5445">
        <v>13</v>
      </c>
      <c r="L5445">
        <v>2</v>
      </c>
      <c r="M5445" s="32">
        <v>210249</v>
      </c>
    </row>
    <row r="5446" spans="1:13" x14ac:dyDescent="0.3">
      <c r="A5446" t="s">
        <v>28</v>
      </c>
      <c r="B5446" t="s">
        <v>14</v>
      </c>
      <c r="C5446" t="s">
        <v>15</v>
      </c>
      <c r="D5446" t="s">
        <v>75</v>
      </c>
      <c r="E5446" t="s">
        <v>76</v>
      </c>
      <c r="F5446">
        <v>10035</v>
      </c>
      <c r="G5446" t="s">
        <v>57</v>
      </c>
      <c r="H5446" t="s">
        <v>26</v>
      </c>
      <c r="I5446" t="s">
        <v>34</v>
      </c>
      <c r="J5446" s="31">
        <v>1071</v>
      </c>
      <c r="K5446">
        <v>3</v>
      </c>
      <c r="L5446">
        <v>0</v>
      </c>
      <c r="M5446" s="32">
        <v>27846</v>
      </c>
    </row>
    <row r="5447" spans="1:13" x14ac:dyDescent="0.3">
      <c r="A5447" t="s">
        <v>28</v>
      </c>
      <c r="B5447" t="s">
        <v>44</v>
      </c>
      <c r="C5447" t="s">
        <v>15</v>
      </c>
      <c r="D5447" t="s">
        <v>61</v>
      </c>
      <c r="E5447" t="s">
        <v>46</v>
      </c>
      <c r="F5447">
        <v>77041</v>
      </c>
      <c r="G5447" t="s">
        <v>47</v>
      </c>
      <c r="H5447" t="s">
        <v>26</v>
      </c>
      <c r="I5447" t="s">
        <v>60</v>
      </c>
      <c r="J5447" s="31">
        <v>20936</v>
      </c>
      <c r="K5447">
        <v>1</v>
      </c>
      <c r="L5447">
        <v>2</v>
      </c>
      <c r="M5447" s="32">
        <v>70659</v>
      </c>
    </row>
    <row r="5448" spans="1:13" x14ac:dyDescent="0.3">
      <c r="A5448" t="s">
        <v>28</v>
      </c>
      <c r="B5448" t="s">
        <v>22</v>
      </c>
      <c r="C5448" t="s">
        <v>15</v>
      </c>
      <c r="D5448" t="s">
        <v>75</v>
      </c>
      <c r="E5448" t="s">
        <v>76</v>
      </c>
      <c r="F5448">
        <v>10035</v>
      </c>
      <c r="G5448" t="s">
        <v>57</v>
      </c>
      <c r="H5448" t="s">
        <v>35</v>
      </c>
      <c r="I5448" t="s">
        <v>36</v>
      </c>
      <c r="J5448" s="31">
        <v>33</v>
      </c>
      <c r="K5448">
        <v>6</v>
      </c>
      <c r="L5448">
        <v>0</v>
      </c>
      <c r="M5448" s="32">
        <v>825</v>
      </c>
    </row>
    <row r="5449" spans="1:13" x14ac:dyDescent="0.3">
      <c r="A5449" t="s">
        <v>28</v>
      </c>
      <c r="B5449" t="s">
        <v>22</v>
      </c>
      <c r="C5449" t="s">
        <v>15</v>
      </c>
      <c r="D5449" t="s">
        <v>75</v>
      </c>
      <c r="E5449" t="s">
        <v>76</v>
      </c>
      <c r="F5449">
        <v>10035</v>
      </c>
      <c r="G5449" t="s">
        <v>57</v>
      </c>
      <c r="H5449" t="s">
        <v>35</v>
      </c>
      <c r="I5449" t="s">
        <v>59</v>
      </c>
      <c r="J5449" s="31">
        <v>24995</v>
      </c>
      <c r="K5449">
        <v>5</v>
      </c>
      <c r="L5449">
        <v>0</v>
      </c>
      <c r="M5449" s="32">
        <v>874825</v>
      </c>
    </row>
    <row r="5450" spans="1:13" x14ac:dyDescent="0.3">
      <c r="A5450" t="s">
        <v>28</v>
      </c>
      <c r="B5450" t="s">
        <v>44</v>
      </c>
      <c r="C5450" t="s">
        <v>15</v>
      </c>
      <c r="D5450" t="s">
        <v>335</v>
      </c>
      <c r="E5450" t="s">
        <v>336</v>
      </c>
      <c r="F5450">
        <v>66062</v>
      </c>
      <c r="G5450" t="s">
        <v>47</v>
      </c>
      <c r="H5450" t="s">
        <v>26</v>
      </c>
      <c r="I5450" t="s">
        <v>110</v>
      </c>
      <c r="J5450" s="31">
        <v>35793</v>
      </c>
      <c r="K5450">
        <v>3</v>
      </c>
      <c r="L5450">
        <v>0</v>
      </c>
      <c r="M5450" s="32">
        <v>71586</v>
      </c>
    </row>
    <row r="5451" spans="1:13" x14ac:dyDescent="0.3">
      <c r="A5451" t="s">
        <v>28</v>
      </c>
      <c r="B5451" t="s">
        <v>44</v>
      </c>
      <c r="C5451" t="s">
        <v>15</v>
      </c>
      <c r="D5451" t="s">
        <v>335</v>
      </c>
      <c r="E5451" t="s">
        <v>336</v>
      </c>
      <c r="F5451">
        <v>66062</v>
      </c>
      <c r="G5451" t="s">
        <v>47</v>
      </c>
      <c r="H5451" t="s">
        <v>35</v>
      </c>
      <c r="I5451" t="s">
        <v>59</v>
      </c>
      <c r="J5451" s="31">
        <v>574</v>
      </c>
      <c r="K5451">
        <v>5</v>
      </c>
      <c r="L5451">
        <v>0</v>
      </c>
      <c r="M5451" s="32">
        <v>10906</v>
      </c>
    </row>
    <row r="5452" spans="1:13" x14ac:dyDescent="0.3">
      <c r="A5452" t="s">
        <v>28</v>
      </c>
      <c r="B5452" t="s">
        <v>44</v>
      </c>
      <c r="C5452" t="s">
        <v>15</v>
      </c>
      <c r="D5452" t="s">
        <v>335</v>
      </c>
      <c r="E5452" t="s">
        <v>336</v>
      </c>
      <c r="F5452">
        <v>66062</v>
      </c>
      <c r="G5452" t="s">
        <v>47</v>
      </c>
      <c r="H5452" t="s">
        <v>26</v>
      </c>
      <c r="I5452" t="s">
        <v>37</v>
      </c>
      <c r="J5452" s="31">
        <v>33196</v>
      </c>
      <c r="K5452">
        <v>2</v>
      </c>
      <c r="L5452">
        <v>0</v>
      </c>
      <c r="M5452" s="32">
        <v>149382</v>
      </c>
    </row>
    <row r="5453" spans="1:13" x14ac:dyDescent="0.3">
      <c r="A5453" t="s">
        <v>28</v>
      </c>
      <c r="B5453" t="s">
        <v>44</v>
      </c>
      <c r="C5453" t="s">
        <v>15</v>
      </c>
      <c r="D5453" t="s">
        <v>335</v>
      </c>
      <c r="E5453" t="s">
        <v>336</v>
      </c>
      <c r="F5453">
        <v>66062</v>
      </c>
      <c r="G5453" t="s">
        <v>47</v>
      </c>
      <c r="H5453" t="s">
        <v>19</v>
      </c>
      <c r="I5453" t="s">
        <v>33</v>
      </c>
      <c r="J5453" s="31">
        <v>4056</v>
      </c>
      <c r="K5453">
        <v>2</v>
      </c>
      <c r="L5453">
        <v>0</v>
      </c>
      <c r="M5453" s="32">
        <v>129792</v>
      </c>
    </row>
    <row r="5454" spans="1:13" x14ac:dyDescent="0.3">
      <c r="A5454" t="s">
        <v>28</v>
      </c>
      <c r="B5454" t="s">
        <v>44</v>
      </c>
      <c r="C5454" t="s">
        <v>15</v>
      </c>
      <c r="D5454" t="s">
        <v>395</v>
      </c>
      <c r="E5454" t="s">
        <v>177</v>
      </c>
      <c r="F5454">
        <v>89431</v>
      </c>
      <c r="G5454" t="s">
        <v>25</v>
      </c>
      <c r="H5454" t="s">
        <v>26</v>
      </c>
      <c r="I5454" t="s">
        <v>110</v>
      </c>
      <c r="J5454" s="31">
        <v>862</v>
      </c>
      <c r="K5454">
        <v>5</v>
      </c>
      <c r="L5454">
        <v>0</v>
      </c>
      <c r="M5454" s="32">
        <v>24998</v>
      </c>
    </row>
    <row r="5455" spans="1:13" x14ac:dyDescent="0.3">
      <c r="A5455" t="s">
        <v>28</v>
      </c>
      <c r="B5455" t="s">
        <v>22</v>
      </c>
      <c r="C5455" t="s">
        <v>15</v>
      </c>
      <c r="D5455" t="s">
        <v>264</v>
      </c>
      <c r="E5455" t="s">
        <v>65</v>
      </c>
      <c r="F5455">
        <v>61107</v>
      </c>
      <c r="G5455" t="s">
        <v>47</v>
      </c>
      <c r="H5455" t="s">
        <v>26</v>
      </c>
      <c r="I5455" t="s">
        <v>41</v>
      </c>
      <c r="J5455" s="31">
        <v>38016</v>
      </c>
      <c r="K5455">
        <v>6</v>
      </c>
      <c r="L5455">
        <v>2</v>
      </c>
      <c r="M5455" s="32">
        <v>137808</v>
      </c>
    </row>
    <row r="5456" spans="1:13" x14ac:dyDescent="0.3">
      <c r="A5456" t="s">
        <v>28</v>
      </c>
      <c r="B5456" t="s">
        <v>22</v>
      </c>
      <c r="C5456" t="s">
        <v>15</v>
      </c>
      <c r="D5456" t="s">
        <v>55</v>
      </c>
      <c r="E5456" t="s">
        <v>56</v>
      </c>
      <c r="F5456">
        <v>19143</v>
      </c>
      <c r="G5456" t="s">
        <v>57</v>
      </c>
      <c r="H5456" t="s">
        <v>26</v>
      </c>
      <c r="I5456" t="s">
        <v>32</v>
      </c>
      <c r="J5456" s="31">
        <v>8384</v>
      </c>
      <c r="K5456">
        <v>1</v>
      </c>
      <c r="L5456">
        <v>2</v>
      </c>
      <c r="M5456" s="32">
        <v>7336</v>
      </c>
    </row>
    <row r="5457" spans="1:13" x14ac:dyDescent="0.3">
      <c r="A5457" t="s">
        <v>28</v>
      </c>
      <c r="B5457" t="s">
        <v>22</v>
      </c>
      <c r="C5457" t="s">
        <v>15</v>
      </c>
      <c r="D5457" t="s">
        <v>55</v>
      </c>
      <c r="E5457" t="s">
        <v>56</v>
      </c>
      <c r="F5457">
        <v>19143</v>
      </c>
      <c r="G5457" t="s">
        <v>57</v>
      </c>
      <c r="H5457" t="s">
        <v>26</v>
      </c>
      <c r="I5457" t="s">
        <v>34</v>
      </c>
      <c r="J5457" s="31">
        <v>6848</v>
      </c>
      <c r="K5457">
        <v>2</v>
      </c>
      <c r="L5457">
        <v>2</v>
      </c>
      <c r="M5457" s="32">
        <v>7704</v>
      </c>
    </row>
    <row r="5458" spans="1:13" x14ac:dyDescent="0.3">
      <c r="A5458" t="s">
        <v>28</v>
      </c>
      <c r="B5458" t="s">
        <v>14</v>
      </c>
      <c r="C5458" t="s">
        <v>15</v>
      </c>
      <c r="D5458" t="s">
        <v>239</v>
      </c>
      <c r="E5458" t="s">
        <v>43</v>
      </c>
      <c r="F5458">
        <v>98026</v>
      </c>
      <c r="G5458" t="s">
        <v>25</v>
      </c>
      <c r="H5458" t="s">
        <v>26</v>
      </c>
      <c r="I5458" t="s">
        <v>77</v>
      </c>
      <c r="J5458" s="31">
        <v>196</v>
      </c>
      <c r="K5458">
        <v>5</v>
      </c>
      <c r="L5458">
        <v>0</v>
      </c>
      <c r="M5458" s="32">
        <v>9604</v>
      </c>
    </row>
    <row r="5459" spans="1:13" x14ac:dyDescent="0.3">
      <c r="A5459" t="s">
        <v>28</v>
      </c>
      <c r="B5459" t="s">
        <v>14</v>
      </c>
      <c r="C5459" t="s">
        <v>15</v>
      </c>
      <c r="D5459" t="s">
        <v>239</v>
      </c>
      <c r="E5459" t="s">
        <v>43</v>
      </c>
      <c r="F5459">
        <v>98026</v>
      </c>
      <c r="G5459" t="s">
        <v>25</v>
      </c>
      <c r="H5459" t="s">
        <v>19</v>
      </c>
      <c r="I5459" t="s">
        <v>33</v>
      </c>
      <c r="J5459" s="31">
        <v>6846</v>
      </c>
      <c r="K5459">
        <v>2</v>
      </c>
      <c r="L5459">
        <v>0</v>
      </c>
      <c r="M5459" s="32">
        <v>20538</v>
      </c>
    </row>
    <row r="5460" spans="1:13" x14ac:dyDescent="0.3">
      <c r="A5460" t="s">
        <v>13</v>
      </c>
      <c r="B5460" t="s">
        <v>14</v>
      </c>
      <c r="C5460" t="s">
        <v>15</v>
      </c>
      <c r="D5460" t="s">
        <v>52</v>
      </c>
      <c r="E5460" t="s">
        <v>24</v>
      </c>
      <c r="F5460">
        <v>94122</v>
      </c>
      <c r="G5460" t="s">
        <v>25</v>
      </c>
      <c r="H5460" t="s">
        <v>26</v>
      </c>
      <c r="I5460" t="s">
        <v>37</v>
      </c>
      <c r="J5460" s="31">
        <v>13344</v>
      </c>
      <c r="K5460">
        <v>6</v>
      </c>
      <c r="L5460">
        <v>2</v>
      </c>
      <c r="M5460" s="32">
        <v>43368</v>
      </c>
    </row>
    <row r="5461" spans="1:13" x14ac:dyDescent="0.3">
      <c r="A5461" t="s">
        <v>13</v>
      </c>
      <c r="B5461" t="s">
        <v>14</v>
      </c>
      <c r="C5461" t="s">
        <v>15</v>
      </c>
      <c r="D5461" t="s">
        <v>52</v>
      </c>
      <c r="E5461" t="s">
        <v>24</v>
      </c>
      <c r="F5461">
        <v>94122</v>
      </c>
      <c r="G5461" t="s">
        <v>25</v>
      </c>
      <c r="H5461" t="s">
        <v>19</v>
      </c>
      <c r="I5461" t="s">
        <v>31</v>
      </c>
      <c r="J5461" s="31">
        <v>1478272</v>
      </c>
      <c r="K5461">
        <v>8</v>
      </c>
      <c r="L5461">
        <v>2</v>
      </c>
      <c r="M5461" s="32">
        <v>92392</v>
      </c>
    </row>
    <row r="5462" spans="1:13" x14ac:dyDescent="0.3">
      <c r="A5462" t="s">
        <v>28</v>
      </c>
      <c r="B5462" t="s">
        <v>22</v>
      </c>
      <c r="C5462" t="s">
        <v>15</v>
      </c>
      <c r="D5462" t="s">
        <v>236</v>
      </c>
      <c r="E5462" t="s">
        <v>40</v>
      </c>
      <c r="F5462">
        <v>28806</v>
      </c>
      <c r="G5462" t="s">
        <v>18</v>
      </c>
      <c r="H5462" t="s">
        <v>26</v>
      </c>
      <c r="I5462" t="s">
        <v>32</v>
      </c>
      <c r="J5462" s="31">
        <v>16272</v>
      </c>
      <c r="K5462">
        <v>1</v>
      </c>
      <c r="L5462">
        <v>2</v>
      </c>
      <c r="M5462" s="32">
        <v>-38646</v>
      </c>
    </row>
    <row r="5463" spans="1:13" x14ac:dyDescent="0.3">
      <c r="A5463" t="s">
        <v>28</v>
      </c>
      <c r="B5463" t="s">
        <v>14</v>
      </c>
      <c r="C5463" t="s">
        <v>15</v>
      </c>
      <c r="D5463" t="s">
        <v>23</v>
      </c>
      <c r="E5463" t="s">
        <v>24</v>
      </c>
      <c r="F5463">
        <v>90032</v>
      </c>
      <c r="G5463" t="s">
        <v>25</v>
      </c>
      <c r="H5463" t="s">
        <v>19</v>
      </c>
      <c r="I5463" t="s">
        <v>33</v>
      </c>
      <c r="J5463" s="31">
        <v>924</v>
      </c>
      <c r="K5463">
        <v>3</v>
      </c>
      <c r="L5463">
        <v>0</v>
      </c>
      <c r="M5463" s="32">
        <v>44352</v>
      </c>
    </row>
    <row r="5464" spans="1:13" x14ac:dyDescent="0.3">
      <c r="A5464" t="s">
        <v>62</v>
      </c>
      <c r="B5464" t="s">
        <v>14</v>
      </c>
      <c r="C5464" t="s">
        <v>15</v>
      </c>
      <c r="D5464" t="s">
        <v>116</v>
      </c>
      <c r="E5464" t="s">
        <v>81</v>
      </c>
      <c r="F5464">
        <v>85254</v>
      </c>
      <c r="G5464" t="s">
        <v>25</v>
      </c>
      <c r="H5464" t="s">
        <v>26</v>
      </c>
      <c r="I5464" t="s">
        <v>37</v>
      </c>
      <c r="J5464" s="31">
        <v>3234</v>
      </c>
      <c r="K5464">
        <v>10</v>
      </c>
      <c r="L5464">
        <v>7</v>
      </c>
      <c r="M5464" s="32">
        <v>-23716</v>
      </c>
    </row>
    <row r="5465" spans="1:13" x14ac:dyDescent="0.3">
      <c r="A5465" t="s">
        <v>62</v>
      </c>
      <c r="B5465" t="s">
        <v>14</v>
      </c>
      <c r="C5465" t="s">
        <v>15</v>
      </c>
      <c r="D5465" t="s">
        <v>116</v>
      </c>
      <c r="E5465" t="s">
        <v>81</v>
      </c>
      <c r="F5465">
        <v>85254</v>
      </c>
      <c r="G5465" t="s">
        <v>25</v>
      </c>
      <c r="H5465" t="s">
        <v>26</v>
      </c>
      <c r="I5465" t="s">
        <v>41</v>
      </c>
      <c r="J5465" s="31">
        <v>56064</v>
      </c>
      <c r="K5465">
        <v>4</v>
      </c>
      <c r="L5465">
        <v>2</v>
      </c>
      <c r="M5465" s="32">
        <v>196224</v>
      </c>
    </row>
    <row r="5466" spans="1:13" x14ac:dyDescent="0.3">
      <c r="A5466" t="s">
        <v>62</v>
      </c>
      <c r="B5466" t="s">
        <v>14</v>
      </c>
      <c r="C5466" t="s">
        <v>15</v>
      </c>
      <c r="D5466" t="s">
        <v>116</v>
      </c>
      <c r="E5466" t="s">
        <v>81</v>
      </c>
      <c r="F5466">
        <v>85254</v>
      </c>
      <c r="G5466" t="s">
        <v>25</v>
      </c>
      <c r="H5466" t="s">
        <v>26</v>
      </c>
      <c r="I5466" t="s">
        <v>60</v>
      </c>
      <c r="J5466" s="31">
        <v>10872</v>
      </c>
      <c r="K5466">
        <v>5</v>
      </c>
      <c r="L5466">
        <v>2</v>
      </c>
      <c r="M5466" s="32">
        <v>36693</v>
      </c>
    </row>
    <row r="5467" spans="1:13" x14ac:dyDescent="0.3">
      <c r="A5467" t="s">
        <v>62</v>
      </c>
      <c r="B5467" t="s">
        <v>14</v>
      </c>
      <c r="C5467" t="s">
        <v>15</v>
      </c>
      <c r="D5467" t="s">
        <v>116</v>
      </c>
      <c r="E5467" t="s">
        <v>81</v>
      </c>
      <c r="F5467">
        <v>85254</v>
      </c>
      <c r="G5467" t="s">
        <v>25</v>
      </c>
      <c r="H5467" t="s">
        <v>19</v>
      </c>
      <c r="I5467" t="s">
        <v>20</v>
      </c>
      <c r="J5467" s="31">
        <v>18147</v>
      </c>
      <c r="K5467">
        <v>5</v>
      </c>
      <c r="L5467">
        <v>7</v>
      </c>
      <c r="M5467" s="32">
        <v>-320597</v>
      </c>
    </row>
    <row r="5468" spans="1:13" x14ac:dyDescent="0.3">
      <c r="A5468" t="s">
        <v>13</v>
      </c>
      <c r="B5468" t="s">
        <v>14</v>
      </c>
      <c r="C5468" t="s">
        <v>15</v>
      </c>
      <c r="D5468" t="s">
        <v>61</v>
      </c>
      <c r="E5468" t="s">
        <v>46</v>
      </c>
      <c r="F5468">
        <v>77095</v>
      </c>
      <c r="G5468" t="s">
        <v>47</v>
      </c>
      <c r="H5468" t="s">
        <v>26</v>
      </c>
      <c r="I5468" t="s">
        <v>41</v>
      </c>
      <c r="J5468" s="31">
        <v>16176</v>
      </c>
      <c r="K5468">
        <v>3</v>
      </c>
      <c r="L5468">
        <v>2</v>
      </c>
      <c r="M5468" s="32">
        <v>6066</v>
      </c>
    </row>
    <row r="5469" spans="1:13" x14ac:dyDescent="0.3">
      <c r="A5469" t="s">
        <v>28</v>
      </c>
      <c r="B5469" t="s">
        <v>14</v>
      </c>
      <c r="C5469" t="s">
        <v>15</v>
      </c>
      <c r="D5469" t="s">
        <v>52</v>
      </c>
      <c r="E5469" t="s">
        <v>24</v>
      </c>
      <c r="F5469">
        <v>94109</v>
      </c>
      <c r="G5469" t="s">
        <v>25</v>
      </c>
      <c r="H5469" t="s">
        <v>19</v>
      </c>
      <c r="I5469" t="s">
        <v>21</v>
      </c>
      <c r="J5469" s="31">
        <v>122352</v>
      </c>
      <c r="K5469">
        <v>3</v>
      </c>
      <c r="L5469">
        <v>2</v>
      </c>
      <c r="M5469" s="32">
        <v>137646</v>
      </c>
    </row>
    <row r="5470" spans="1:13" x14ac:dyDescent="0.3">
      <c r="A5470" t="s">
        <v>62</v>
      </c>
      <c r="B5470" t="s">
        <v>44</v>
      </c>
      <c r="C5470" t="s">
        <v>15</v>
      </c>
      <c r="D5470" t="s">
        <v>144</v>
      </c>
      <c r="E5470" t="s">
        <v>24</v>
      </c>
      <c r="F5470">
        <v>92105</v>
      </c>
      <c r="G5470" t="s">
        <v>25</v>
      </c>
      <c r="H5470" t="s">
        <v>19</v>
      </c>
      <c r="I5470" t="s">
        <v>21</v>
      </c>
      <c r="J5470" s="31">
        <v>585552</v>
      </c>
      <c r="K5470">
        <v>3</v>
      </c>
      <c r="L5470">
        <v>2</v>
      </c>
      <c r="M5470" s="32">
        <v>73194</v>
      </c>
    </row>
    <row r="5471" spans="1:13" x14ac:dyDescent="0.3">
      <c r="A5471" t="s">
        <v>62</v>
      </c>
      <c r="B5471" t="s">
        <v>44</v>
      </c>
      <c r="C5471" t="s">
        <v>15</v>
      </c>
      <c r="D5471" t="s">
        <v>144</v>
      </c>
      <c r="E5471" t="s">
        <v>24</v>
      </c>
      <c r="F5471">
        <v>92105</v>
      </c>
      <c r="G5471" t="s">
        <v>25</v>
      </c>
      <c r="H5471" t="s">
        <v>26</v>
      </c>
      <c r="I5471" t="s">
        <v>41</v>
      </c>
      <c r="J5471" s="31">
        <v>1944</v>
      </c>
      <c r="K5471">
        <v>3</v>
      </c>
      <c r="L5471">
        <v>0</v>
      </c>
      <c r="M5471" s="32">
        <v>93312</v>
      </c>
    </row>
    <row r="5472" spans="1:13" x14ac:dyDescent="0.3">
      <c r="A5472" t="s">
        <v>28</v>
      </c>
      <c r="B5472" t="s">
        <v>14</v>
      </c>
      <c r="C5472" t="s">
        <v>15</v>
      </c>
      <c r="D5472" t="s">
        <v>130</v>
      </c>
      <c r="E5472" t="s">
        <v>104</v>
      </c>
      <c r="F5472">
        <v>45011</v>
      </c>
      <c r="G5472" t="s">
        <v>57</v>
      </c>
      <c r="H5472" t="s">
        <v>26</v>
      </c>
      <c r="I5472" t="s">
        <v>38</v>
      </c>
      <c r="J5472" s="31">
        <v>12392</v>
      </c>
      <c r="K5472">
        <v>5</v>
      </c>
      <c r="L5472">
        <v>2</v>
      </c>
      <c r="M5472" s="32">
        <v>9294</v>
      </c>
    </row>
    <row r="5473" spans="1:13" x14ac:dyDescent="0.3">
      <c r="A5473" t="s">
        <v>28</v>
      </c>
      <c r="B5473" t="s">
        <v>14</v>
      </c>
      <c r="C5473" t="s">
        <v>15</v>
      </c>
      <c r="D5473" t="s">
        <v>199</v>
      </c>
      <c r="E5473" t="s">
        <v>98</v>
      </c>
      <c r="F5473">
        <v>80134</v>
      </c>
      <c r="G5473" t="s">
        <v>25</v>
      </c>
      <c r="H5473" t="s">
        <v>19</v>
      </c>
      <c r="I5473" t="s">
        <v>33</v>
      </c>
      <c r="J5473" s="31">
        <v>1336</v>
      </c>
      <c r="K5473">
        <v>5</v>
      </c>
      <c r="L5473">
        <v>2</v>
      </c>
      <c r="M5473" s="32">
        <v>4008</v>
      </c>
    </row>
    <row r="5474" spans="1:13" x14ac:dyDescent="0.3">
      <c r="A5474" t="s">
        <v>28</v>
      </c>
      <c r="B5474" t="s">
        <v>14</v>
      </c>
      <c r="C5474" t="s">
        <v>15</v>
      </c>
      <c r="D5474" t="s">
        <v>199</v>
      </c>
      <c r="E5474" t="s">
        <v>98</v>
      </c>
      <c r="F5474">
        <v>80134</v>
      </c>
      <c r="G5474" t="s">
        <v>25</v>
      </c>
      <c r="H5474" t="s">
        <v>26</v>
      </c>
      <c r="I5474" t="s">
        <v>32</v>
      </c>
      <c r="J5474" s="31">
        <v>78256</v>
      </c>
      <c r="K5474">
        <v>2</v>
      </c>
      <c r="L5474">
        <v>2</v>
      </c>
      <c r="M5474" s="32">
        <v>-176076</v>
      </c>
    </row>
    <row r="5475" spans="1:13" x14ac:dyDescent="0.3">
      <c r="A5475" t="s">
        <v>28</v>
      </c>
      <c r="B5475" t="s">
        <v>14</v>
      </c>
      <c r="C5475" t="s">
        <v>15</v>
      </c>
      <c r="D5475" t="s">
        <v>199</v>
      </c>
      <c r="E5475" t="s">
        <v>98</v>
      </c>
      <c r="F5475">
        <v>80134</v>
      </c>
      <c r="G5475" t="s">
        <v>25</v>
      </c>
      <c r="H5475" t="s">
        <v>19</v>
      </c>
      <c r="I5475" t="s">
        <v>20</v>
      </c>
      <c r="J5475" s="31">
        <v>102018</v>
      </c>
      <c r="K5475">
        <v>7</v>
      </c>
      <c r="L5475">
        <v>7</v>
      </c>
      <c r="M5475" s="32">
        <v>-1836324</v>
      </c>
    </row>
    <row r="5476" spans="1:13" x14ac:dyDescent="0.3">
      <c r="A5476" t="s">
        <v>168</v>
      </c>
      <c r="B5476" t="s">
        <v>22</v>
      </c>
      <c r="C5476" t="s">
        <v>15</v>
      </c>
      <c r="D5476" t="s">
        <v>53</v>
      </c>
      <c r="E5476" t="s">
        <v>54</v>
      </c>
      <c r="F5476">
        <v>68025</v>
      </c>
      <c r="G5476" t="s">
        <v>47</v>
      </c>
      <c r="H5476" t="s">
        <v>26</v>
      </c>
      <c r="I5476" t="s">
        <v>32</v>
      </c>
      <c r="J5476" s="31">
        <v>75068</v>
      </c>
      <c r="K5476">
        <v>2</v>
      </c>
      <c r="L5476">
        <v>0</v>
      </c>
      <c r="M5476" s="32">
        <v>37534</v>
      </c>
    </row>
    <row r="5477" spans="1:13" x14ac:dyDescent="0.3">
      <c r="A5477" t="s">
        <v>62</v>
      </c>
      <c r="B5477" t="s">
        <v>44</v>
      </c>
      <c r="C5477" t="s">
        <v>15</v>
      </c>
      <c r="D5477" t="s">
        <v>439</v>
      </c>
      <c r="E5477" t="s">
        <v>68</v>
      </c>
      <c r="F5477">
        <v>55369</v>
      </c>
      <c r="G5477" t="s">
        <v>47</v>
      </c>
      <c r="H5477" t="s">
        <v>26</v>
      </c>
      <c r="I5477" t="s">
        <v>27</v>
      </c>
      <c r="J5477" s="31">
        <v>444</v>
      </c>
      <c r="K5477">
        <v>3</v>
      </c>
      <c r="L5477">
        <v>0</v>
      </c>
      <c r="M5477" s="32">
        <v>222</v>
      </c>
    </row>
    <row r="5478" spans="1:13" x14ac:dyDescent="0.3">
      <c r="A5478" t="s">
        <v>62</v>
      </c>
      <c r="B5478" t="s">
        <v>44</v>
      </c>
      <c r="C5478" t="s">
        <v>15</v>
      </c>
      <c r="D5478" t="s">
        <v>439</v>
      </c>
      <c r="E5478" t="s">
        <v>68</v>
      </c>
      <c r="F5478">
        <v>55369</v>
      </c>
      <c r="G5478" t="s">
        <v>47</v>
      </c>
      <c r="H5478" t="s">
        <v>26</v>
      </c>
      <c r="I5478" t="s">
        <v>32</v>
      </c>
      <c r="J5478" s="31">
        <v>8455</v>
      </c>
      <c r="K5478">
        <v>5</v>
      </c>
      <c r="L5478">
        <v>0</v>
      </c>
      <c r="M5478" s="32">
        <v>228285</v>
      </c>
    </row>
    <row r="5479" spans="1:13" x14ac:dyDescent="0.3">
      <c r="A5479" t="s">
        <v>62</v>
      </c>
      <c r="B5479" t="s">
        <v>44</v>
      </c>
      <c r="C5479" t="s">
        <v>15</v>
      </c>
      <c r="D5479" t="s">
        <v>439</v>
      </c>
      <c r="E5479" t="s">
        <v>68</v>
      </c>
      <c r="F5479">
        <v>55369</v>
      </c>
      <c r="G5479" t="s">
        <v>47</v>
      </c>
      <c r="H5479" t="s">
        <v>26</v>
      </c>
      <c r="I5479" t="s">
        <v>41</v>
      </c>
      <c r="J5479" s="31">
        <v>1794</v>
      </c>
      <c r="K5479">
        <v>3</v>
      </c>
      <c r="L5479">
        <v>0</v>
      </c>
      <c r="M5479" s="32">
        <v>87906</v>
      </c>
    </row>
    <row r="5480" spans="1:13" x14ac:dyDescent="0.3">
      <c r="A5480" t="s">
        <v>28</v>
      </c>
      <c r="B5480" t="s">
        <v>14</v>
      </c>
      <c r="C5480" t="s">
        <v>15</v>
      </c>
      <c r="D5480" t="s">
        <v>114</v>
      </c>
      <c r="E5480" t="s">
        <v>72</v>
      </c>
      <c r="F5480">
        <v>19711</v>
      </c>
      <c r="G5480" t="s">
        <v>57</v>
      </c>
      <c r="H5480" t="s">
        <v>26</v>
      </c>
      <c r="I5480" t="s">
        <v>37</v>
      </c>
      <c r="J5480" s="31">
        <v>1284</v>
      </c>
      <c r="K5480">
        <v>3</v>
      </c>
      <c r="L5480">
        <v>0</v>
      </c>
      <c r="M5480" s="32">
        <v>62916</v>
      </c>
    </row>
    <row r="5481" spans="1:13" x14ac:dyDescent="0.3">
      <c r="A5481" t="s">
        <v>28</v>
      </c>
      <c r="B5481" t="s">
        <v>22</v>
      </c>
      <c r="C5481" t="s">
        <v>15</v>
      </c>
      <c r="D5481" t="s">
        <v>180</v>
      </c>
      <c r="E5481" t="s">
        <v>30</v>
      </c>
      <c r="F5481">
        <v>33180</v>
      </c>
      <c r="G5481" t="s">
        <v>18</v>
      </c>
      <c r="H5481" t="s">
        <v>26</v>
      </c>
      <c r="I5481" t="s">
        <v>37</v>
      </c>
      <c r="J5481" s="31">
        <v>1869</v>
      </c>
      <c r="K5481">
        <v>1</v>
      </c>
      <c r="L5481">
        <v>7</v>
      </c>
      <c r="M5481" s="32">
        <v>-13083</v>
      </c>
    </row>
    <row r="5482" spans="1:13" x14ac:dyDescent="0.3">
      <c r="A5482" t="s">
        <v>28</v>
      </c>
      <c r="B5482" t="s">
        <v>22</v>
      </c>
      <c r="C5482" t="s">
        <v>15</v>
      </c>
      <c r="D5482" t="s">
        <v>144</v>
      </c>
      <c r="E5482" t="s">
        <v>24</v>
      </c>
      <c r="F5482">
        <v>92105</v>
      </c>
      <c r="G5482" t="s">
        <v>25</v>
      </c>
      <c r="H5482" t="s">
        <v>35</v>
      </c>
      <c r="I5482" t="s">
        <v>36</v>
      </c>
      <c r="J5482" s="31">
        <v>103192</v>
      </c>
      <c r="K5482">
        <v>1</v>
      </c>
      <c r="L5482">
        <v>2</v>
      </c>
      <c r="M5482" s="32">
        <v>116091</v>
      </c>
    </row>
    <row r="5483" spans="1:13" x14ac:dyDescent="0.3">
      <c r="A5483" t="s">
        <v>28</v>
      </c>
      <c r="B5483" t="s">
        <v>22</v>
      </c>
      <c r="C5483" t="s">
        <v>15</v>
      </c>
      <c r="D5483" t="s">
        <v>144</v>
      </c>
      <c r="E5483" t="s">
        <v>24</v>
      </c>
      <c r="F5483">
        <v>92105</v>
      </c>
      <c r="G5483" t="s">
        <v>25</v>
      </c>
      <c r="H5483" t="s">
        <v>35</v>
      </c>
      <c r="I5483" t="s">
        <v>59</v>
      </c>
      <c r="J5483" s="31">
        <v>36</v>
      </c>
      <c r="K5483">
        <v>2</v>
      </c>
      <c r="L5483">
        <v>0</v>
      </c>
      <c r="M5483" s="32">
        <v>648</v>
      </c>
    </row>
    <row r="5484" spans="1:13" x14ac:dyDescent="0.3">
      <c r="A5484" t="s">
        <v>28</v>
      </c>
      <c r="B5484" t="s">
        <v>22</v>
      </c>
      <c r="C5484" t="s">
        <v>15</v>
      </c>
      <c r="D5484" t="s">
        <v>144</v>
      </c>
      <c r="E5484" t="s">
        <v>24</v>
      </c>
      <c r="F5484">
        <v>92105</v>
      </c>
      <c r="G5484" t="s">
        <v>25</v>
      </c>
      <c r="H5484" t="s">
        <v>35</v>
      </c>
      <c r="I5484" t="s">
        <v>59</v>
      </c>
      <c r="J5484" s="31">
        <v>23996</v>
      </c>
      <c r="K5484">
        <v>4</v>
      </c>
      <c r="L5484">
        <v>0</v>
      </c>
      <c r="M5484" s="32">
        <v>1151808</v>
      </c>
    </row>
    <row r="5485" spans="1:13" x14ac:dyDescent="0.3">
      <c r="A5485" t="s">
        <v>28</v>
      </c>
      <c r="B5485" t="s">
        <v>22</v>
      </c>
      <c r="C5485" t="s">
        <v>15</v>
      </c>
      <c r="D5485" t="s">
        <v>144</v>
      </c>
      <c r="E5485" t="s">
        <v>24</v>
      </c>
      <c r="F5485">
        <v>92105</v>
      </c>
      <c r="G5485" t="s">
        <v>25</v>
      </c>
      <c r="H5485" t="s">
        <v>26</v>
      </c>
      <c r="I5485" t="s">
        <v>32</v>
      </c>
      <c r="J5485" s="31">
        <v>4068</v>
      </c>
      <c r="K5485">
        <v>2</v>
      </c>
      <c r="L5485">
        <v>0</v>
      </c>
      <c r="M5485" s="32">
        <v>4068</v>
      </c>
    </row>
    <row r="5486" spans="1:13" x14ac:dyDescent="0.3">
      <c r="A5486" t="s">
        <v>28</v>
      </c>
      <c r="B5486" t="s">
        <v>14</v>
      </c>
      <c r="C5486" t="s">
        <v>15</v>
      </c>
      <c r="D5486" t="s">
        <v>180</v>
      </c>
      <c r="E5486" t="s">
        <v>30</v>
      </c>
      <c r="F5486">
        <v>33142</v>
      </c>
      <c r="G5486" t="s">
        <v>18</v>
      </c>
      <c r="H5486" t="s">
        <v>19</v>
      </c>
      <c r="I5486" t="s">
        <v>21</v>
      </c>
      <c r="J5486" s="31">
        <v>419136</v>
      </c>
      <c r="K5486">
        <v>4</v>
      </c>
      <c r="L5486">
        <v>2</v>
      </c>
      <c r="M5486" s="32">
        <v>-681096</v>
      </c>
    </row>
    <row r="5487" spans="1:13" x14ac:dyDescent="0.3">
      <c r="A5487" t="s">
        <v>28</v>
      </c>
      <c r="B5487" t="s">
        <v>14</v>
      </c>
      <c r="C5487" t="s">
        <v>15</v>
      </c>
      <c r="D5487" t="s">
        <v>180</v>
      </c>
      <c r="E5487" t="s">
        <v>30</v>
      </c>
      <c r="F5487">
        <v>33178</v>
      </c>
      <c r="G5487" t="s">
        <v>18</v>
      </c>
      <c r="H5487" t="s">
        <v>26</v>
      </c>
      <c r="I5487" t="s">
        <v>60</v>
      </c>
      <c r="J5487" s="31">
        <v>23472</v>
      </c>
      <c r="K5487">
        <v>3</v>
      </c>
      <c r="L5487">
        <v>2</v>
      </c>
      <c r="M5487" s="32">
        <v>76284</v>
      </c>
    </row>
    <row r="5488" spans="1:13" x14ac:dyDescent="0.3">
      <c r="A5488" t="s">
        <v>28</v>
      </c>
      <c r="B5488" t="s">
        <v>44</v>
      </c>
      <c r="C5488" t="s">
        <v>15</v>
      </c>
      <c r="D5488" t="s">
        <v>122</v>
      </c>
      <c r="E5488" t="s">
        <v>46</v>
      </c>
      <c r="F5488">
        <v>78207</v>
      </c>
      <c r="G5488" t="s">
        <v>47</v>
      </c>
      <c r="H5488" t="s">
        <v>26</v>
      </c>
      <c r="I5488" t="s">
        <v>37</v>
      </c>
      <c r="J5488" s="31">
        <v>3592</v>
      </c>
      <c r="K5488">
        <v>4</v>
      </c>
      <c r="L5488">
        <v>8</v>
      </c>
      <c r="M5488" s="32">
        <v>-6286</v>
      </c>
    </row>
    <row r="5489" spans="1:13" x14ac:dyDescent="0.3">
      <c r="A5489" t="s">
        <v>13</v>
      </c>
      <c r="B5489" t="s">
        <v>22</v>
      </c>
      <c r="C5489" t="s">
        <v>15</v>
      </c>
      <c r="D5489" t="s">
        <v>189</v>
      </c>
      <c r="E5489" t="s">
        <v>30</v>
      </c>
      <c r="F5489">
        <v>32216</v>
      </c>
      <c r="G5489" t="s">
        <v>18</v>
      </c>
      <c r="H5489" t="s">
        <v>35</v>
      </c>
      <c r="I5489" t="s">
        <v>36</v>
      </c>
      <c r="J5489" s="31">
        <v>23976</v>
      </c>
      <c r="K5489">
        <v>3</v>
      </c>
      <c r="L5489">
        <v>2</v>
      </c>
      <c r="M5489" s="32">
        <v>-56943</v>
      </c>
    </row>
    <row r="5490" spans="1:13" x14ac:dyDescent="0.3">
      <c r="A5490" t="s">
        <v>13</v>
      </c>
      <c r="B5490" t="s">
        <v>22</v>
      </c>
      <c r="C5490" t="s">
        <v>15</v>
      </c>
      <c r="D5490" t="s">
        <v>189</v>
      </c>
      <c r="E5490" t="s">
        <v>30</v>
      </c>
      <c r="F5490">
        <v>32216</v>
      </c>
      <c r="G5490" t="s">
        <v>18</v>
      </c>
      <c r="H5490" t="s">
        <v>26</v>
      </c>
      <c r="I5490" t="s">
        <v>27</v>
      </c>
      <c r="J5490" s="31">
        <v>6264</v>
      </c>
      <c r="K5490">
        <v>3</v>
      </c>
      <c r="L5490">
        <v>2</v>
      </c>
      <c r="M5490" s="32">
        <v>20358</v>
      </c>
    </row>
    <row r="5491" spans="1:13" x14ac:dyDescent="0.3">
      <c r="A5491" t="s">
        <v>13</v>
      </c>
      <c r="B5491" t="s">
        <v>22</v>
      </c>
      <c r="C5491" t="s">
        <v>15</v>
      </c>
      <c r="D5491" t="s">
        <v>189</v>
      </c>
      <c r="E5491" t="s">
        <v>30</v>
      </c>
      <c r="F5491">
        <v>32216</v>
      </c>
      <c r="G5491" t="s">
        <v>18</v>
      </c>
      <c r="H5491" t="s">
        <v>26</v>
      </c>
      <c r="I5491" t="s">
        <v>38</v>
      </c>
      <c r="J5491" s="31">
        <v>20808</v>
      </c>
      <c r="K5491">
        <v>3</v>
      </c>
      <c r="L5491">
        <v>2</v>
      </c>
      <c r="M5491" s="32">
        <v>18207</v>
      </c>
    </row>
    <row r="5492" spans="1:13" x14ac:dyDescent="0.3">
      <c r="A5492" t="s">
        <v>13</v>
      </c>
      <c r="B5492" t="s">
        <v>22</v>
      </c>
      <c r="C5492" t="s">
        <v>15</v>
      </c>
      <c r="D5492" t="s">
        <v>189</v>
      </c>
      <c r="E5492" t="s">
        <v>30</v>
      </c>
      <c r="F5492">
        <v>32216</v>
      </c>
      <c r="G5492" t="s">
        <v>18</v>
      </c>
      <c r="H5492" t="s">
        <v>19</v>
      </c>
      <c r="I5492" t="s">
        <v>21</v>
      </c>
      <c r="J5492" s="31">
        <v>218352</v>
      </c>
      <c r="K5492">
        <v>3</v>
      </c>
      <c r="L5492">
        <v>2</v>
      </c>
      <c r="M5492" s="32">
        <v>-191058</v>
      </c>
    </row>
    <row r="5493" spans="1:13" x14ac:dyDescent="0.3">
      <c r="A5493" t="s">
        <v>62</v>
      </c>
      <c r="B5493" t="s">
        <v>14</v>
      </c>
      <c r="C5493" t="s">
        <v>15</v>
      </c>
      <c r="D5493" t="s">
        <v>61</v>
      </c>
      <c r="E5493" t="s">
        <v>46</v>
      </c>
      <c r="F5493">
        <v>77070</v>
      </c>
      <c r="G5493" t="s">
        <v>47</v>
      </c>
      <c r="H5493" t="s">
        <v>26</v>
      </c>
      <c r="I5493" t="s">
        <v>32</v>
      </c>
      <c r="J5493" s="31">
        <v>1816</v>
      </c>
      <c r="K5493">
        <v>2</v>
      </c>
      <c r="L5493">
        <v>2</v>
      </c>
      <c r="M5493" s="32">
        <v>1816</v>
      </c>
    </row>
    <row r="5494" spans="1:13" x14ac:dyDescent="0.3">
      <c r="A5494" t="s">
        <v>168</v>
      </c>
      <c r="B5494" t="s">
        <v>44</v>
      </c>
      <c r="C5494" t="s">
        <v>15</v>
      </c>
      <c r="D5494" t="s">
        <v>52</v>
      </c>
      <c r="E5494" t="s">
        <v>24</v>
      </c>
      <c r="F5494">
        <v>94122</v>
      </c>
      <c r="G5494" t="s">
        <v>25</v>
      </c>
      <c r="H5494" t="s">
        <v>26</v>
      </c>
      <c r="I5494" t="s">
        <v>110</v>
      </c>
      <c r="J5494" s="31">
        <v>736</v>
      </c>
      <c r="K5494">
        <v>2</v>
      </c>
      <c r="L5494">
        <v>0</v>
      </c>
      <c r="M5494" s="32">
        <v>1472</v>
      </c>
    </row>
    <row r="5495" spans="1:13" x14ac:dyDescent="0.3">
      <c r="A5495" t="s">
        <v>168</v>
      </c>
      <c r="B5495" t="s">
        <v>44</v>
      </c>
      <c r="C5495" t="s">
        <v>15</v>
      </c>
      <c r="D5495" t="s">
        <v>52</v>
      </c>
      <c r="E5495" t="s">
        <v>24</v>
      </c>
      <c r="F5495">
        <v>94122</v>
      </c>
      <c r="G5495" t="s">
        <v>25</v>
      </c>
      <c r="H5495" t="s">
        <v>26</v>
      </c>
      <c r="I5495" t="s">
        <v>27</v>
      </c>
      <c r="J5495" s="31">
        <v>414</v>
      </c>
      <c r="K5495">
        <v>4</v>
      </c>
      <c r="L5495">
        <v>0</v>
      </c>
      <c r="M5495" s="32">
        <v>19872</v>
      </c>
    </row>
    <row r="5496" spans="1:13" x14ac:dyDescent="0.3">
      <c r="A5496" t="s">
        <v>168</v>
      </c>
      <c r="B5496" t="s">
        <v>44</v>
      </c>
      <c r="C5496" t="s">
        <v>15</v>
      </c>
      <c r="D5496" t="s">
        <v>52</v>
      </c>
      <c r="E5496" t="s">
        <v>24</v>
      </c>
      <c r="F5496">
        <v>94122</v>
      </c>
      <c r="G5496" t="s">
        <v>25</v>
      </c>
      <c r="H5496" t="s">
        <v>19</v>
      </c>
      <c r="I5496" t="s">
        <v>20</v>
      </c>
      <c r="J5496" s="31">
        <v>411332</v>
      </c>
      <c r="K5496">
        <v>4</v>
      </c>
      <c r="L5496">
        <v>15</v>
      </c>
      <c r="M5496" s="32">
        <v>-48392</v>
      </c>
    </row>
    <row r="5497" spans="1:13" x14ac:dyDescent="0.3">
      <c r="A5497" t="s">
        <v>28</v>
      </c>
      <c r="B5497" t="s">
        <v>22</v>
      </c>
      <c r="C5497" t="s">
        <v>15</v>
      </c>
      <c r="D5497" t="s">
        <v>55</v>
      </c>
      <c r="E5497" t="s">
        <v>56</v>
      </c>
      <c r="F5497">
        <v>19140</v>
      </c>
      <c r="G5497" t="s">
        <v>57</v>
      </c>
      <c r="H5497" t="s">
        <v>26</v>
      </c>
      <c r="I5497" t="s">
        <v>37</v>
      </c>
      <c r="J5497" s="31">
        <v>7656</v>
      </c>
      <c r="K5497">
        <v>4</v>
      </c>
      <c r="L5497">
        <v>7</v>
      </c>
      <c r="M5497" s="32">
        <v>-61248</v>
      </c>
    </row>
    <row r="5498" spans="1:13" x14ac:dyDescent="0.3">
      <c r="A5498" t="s">
        <v>28</v>
      </c>
      <c r="B5498" t="s">
        <v>14</v>
      </c>
      <c r="C5498" t="s">
        <v>15</v>
      </c>
      <c r="D5498" t="s">
        <v>378</v>
      </c>
      <c r="E5498" t="s">
        <v>104</v>
      </c>
      <c r="F5498">
        <v>43302</v>
      </c>
      <c r="G5498" t="s">
        <v>57</v>
      </c>
      <c r="H5498" t="s">
        <v>35</v>
      </c>
      <c r="I5498" t="s">
        <v>59</v>
      </c>
      <c r="J5498" s="31">
        <v>6392</v>
      </c>
      <c r="K5498">
        <v>2</v>
      </c>
      <c r="L5498">
        <v>2</v>
      </c>
      <c r="M5498" s="32">
        <v>19176</v>
      </c>
    </row>
    <row r="5499" spans="1:13" x14ac:dyDescent="0.3">
      <c r="A5499" t="s">
        <v>13</v>
      </c>
      <c r="B5499" t="s">
        <v>14</v>
      </c>
      <c r="C5499" t="s">
        <v>15</v>
      </c>
      <c r="D5499" t="s">
        <v>75</v>
      </c>
      <c r="E5499" t="s">
        <v>76</v>
      </c>
      <c r="F5499">
        <v>10024</v>
      </c>
      <c r="G5499" t="s">
        <v>57</v>
      </c>
      <c r="H5499" t="s">
        <v>26</v>
      </c>
      <c r="I5499" t="s">
        <v>34</v>
      </c>
      <c r="J5499" s="31">
        <v>656</v>
      </c>
      <c r="K5499">
        <v>2</v>
      </c>
      <c r="L5499">
        <v>0</v>
      </c>
      <c r="M5499" s="32">
        <v>19024</v>
      </c>
    </row>
    <row r="5500" spans="1:13" x14ac:dyDescent="0.3">
      <c r="A5500" t="s">
        <v>13</v>
      </c>
      <c r="B5500" t="s">
        <v>14</v>
      </c>
      <c r="C5500" t="s">
        <v>15</v>
      </c>
      <c r="D5500" t="s">
        <v>75</v>
      </c>
      <c r="E5500" t="s">
        <v>76</v>
      </c>
      <c r="F5500">
        <v>10024</v>
      </c>
      <c r="G5500" t="s">
        <v>57</v>
      </c>
      <c r="H5500" t="s">
        <v>26</v>
      </c>
      <c r="I5500" t="s">
        <v>27</v>
      </c>
      <c r="J5500" s="31">
        <v>783</v>
      </c>
      <c r="K5500">
        <v>3</v>
      </c>
      <c r="L5500">
        <v>0</v>
      </c>
      <c r="M5500" s="32">
        <v>36018</v>
      </c>
    </row>
    <row r="5501" spans="1:13" x14ac:dyDescent="0.3">
      <c r="A5501" t="s">
        <v>13</v>
      </c>
      <c r="B5501" t="s">
        <v>14</v>
      </c>
      <c r="C5501" t="s">
        <v>15</v>
      </c>
      <c r="D5501" t="s">
        <v>75</v>
      </c>
      <c r="E5501" t="s">
        <v>76</v>
      </c>
      <c r="F5501">
        <v>10024</v>
      </c>
      <c r="G5501" t="s">
        <v>57</v>
      </c>
      <c r="H5501" t="s">
        <v>35</v>
      </c>
      <c r="I5501" t="s">
        <v>59</v>
      </c>
      <c r="J5501" s="31">
        <v>419</v>
      </c>
      <c r="K5501">
        <v>2</v>
      </c>
      <c r="L5501">
        <v>0</v>
      </c>
      <c r="M5501" s="32">
        <v>8799</v>
      </c>
    </row>
    <row r="5502" spans="1:13" x14ac:dyDescent="0.3">
      <c r="A5502" t="s">
        <v>13</v>
      </c>
      <c r="B5502" t="s">
        <v>14</v>
      </c>
      <c r="C5502" t="s">
        <v>15</v>
      </c>
      <c r="D5502" t="s">
        <v>75</v>
      </c>
      <c r="E5502" t="s">
        <v>76</v>
      </c>
      <c r="F5502">
        <v>10024</v>
      </c>
      <c r="G5502" t="s">
        <v>57</v>
      </c>
      <c r="H5502" t="s">
        <v>19</v>
      </c>
      <c r="I5502" t="s">
        <v>21</v>
      </c>
      <c r="J5502" s="31">
        <v>664146</v>
      </c>
      <c r="K5502">
        <v>6</v>
      </c>
      <c r="L5502">
        <v>1</v>
      </c>
      <c r="M5502" s="32">
        <v>885528</v>
      </c>
    </row>
    <row r="5503" spans="1:13" x14ac:dyDescent="0.3">
      <c r="A5503" t="s">
        <v>13</v>
      </c>
      <c r="B5503" t="s">
        <v>14</v>
      </c>
      <c r="C5503" t="s">
        <v>15</v>
      </c>
      <c r="D5503" t="s">
        <v>75</v>
      </c>
      <c r="E5503" t="s">
        <v>76</v>
      </c>
      <c r="F5503">
        <v>10024</v>
      </c>
      <c r="G5503" t="s">
        <v>57</v>
      </c>
      <c r="H5503" t="s">
        <v>26</v>
      </c>
      <c r="I5503" t="s">
        <v>41</v>
      </c>
      <c r="J5503" s="31">
        <v>896</v>
      </c>
      <c r="K5503">
        <v>2</v>
      </c>
      <c r="L5503">
        <v>0</v>
      </c>
      <c r="M5503" s="32">
        <v>43904</v>
      </c>
    </row>
    <row r="5504" spans="1:13" x14ac:dyDescent="0.3">
      <c r="A5504" t="s">
        <v>28</v>
      </c>
      <c r="B5504" t="s">
        <v>22</v>
      </c>
      <c r="C5504" t="s">
        <v>15</v>
      </c>
      <c r="D5504" t="s">
        <v>55</v>
      </c>
      <c r="E5504" t="s">
        <v>56</v>
      </c>
      <c r="F5504">
        <v>19140</v>
      </c>
      <c r="G5504" t="s">
        <v>57</v>
      </c>
      <c r="H5504" t="s">
        <v>19</v>
      </c>
      <c r="I5504" t="s">
        <v>33</v>
      </c>
      <c r="J5504" s="31">
        <v>3312</v>
      </c>
      <c r="K5504">
        <v>1</v>
      </c>
      <c r="L5504">
        <v>2</v>
      </c>
      <c r="M5504" s="32">
        <v>6624</v>
      </c>
    </row>
    <row r="5505" spans="1:13" x14ac:dyDescent="0.3">
      <c r="A5505" t="s">
        <v>28</v>
      </c>
      <c r="B5505" t="s">
        <v>22</v>
      </c>
      <c r="C5505" t="s">
        <v>15</v>
      </c>
      <c r="D5505" t="s">
        <v>55</v>
      </c>
      <c r="E5505" t="s">
        <v>56</v>
      </c>
      <c r="F5505">
        <v>19140</v>
      </c>
      <c r="G5505" t="s">
        <v>57</v>
      </c>
      <c r="H5505" t="s">
        <v>26</v>
      </c>
      <c r="I5505" t="s">
        <v>38</v>
      </c>
      <c r="J5505" s="31">
        <v>20136</v>
      </c>
      <c r="K5505">
        <v>3</v>
      </c>
      <c r="L5505">
        <v>2</v>
      </c>
      <c r="M5505" s="32">
        <v>12585</v>
      </c>
    </row>
    <row r="5506" spans="1:13" x14ac:dyDescent="0.3">
      <c r="A5506" t="s">
        <v>28</v>
      </c>
      <c r="B5506" t="s">
        <v>22</v>
      </c>
      <c r="C5506" t="s">
        <v>15</v>
      </c>
      <c r="D5506" t="s">
        <v>55</v>
      </c>
      <c r="E5506" t="s">
        <v>56</v>
      </c>
      <c r="F5506">
        <v>19140</v>
      </c>
      <c r="G5506" t="s">
        <v>57</v>
      </c>
      <c r="H5506" t="s">
        <v>26</v>
      </c>
      <c r="I5506" t="s">
        <v>60</v>
      </c>
      <c r="J5506" s="31">
        <v>8856</v>
      </c>
      <c r="K5506">
        <v>3</v>
      </c>
      <c r="L5506">
        <v>2</v>
      </c>
      <c r="M5506" s="32">
        <v>28782</v>
      </c>
    </row>
    <row r="5507" spans="1:13" x14ac:dyDescent="0.3">
      <c r="A5507" t="s">
        <v>28</v>
      </c>
      <c r="B5507" t="s">
        <v>22</v>
      </c>
      <c r="C5507" t="s">
        <v>15</v>
      </c>
      <c r="D5507" t="s">
        <v>55</v>
      </c>
      <c r="E5507" t="s">
        <v>56</v>
      </c>
      <c r="F5507">
        <v>19140</v>
      </c>
      <c r="G5507" t="s">
        <v>57</v>
      </c>
      <c r="H5507" t="s">
        <v>35</v>
      </c>
      <c r="I5507" t="s">
        <v>36</v>
      </c>
      <c r="J5507" s="31">
        <v>8592</v>
      </c>
      <c r="K5507">
        <v>4</v>
      </c>
      <c r="L5507">
        <v>4</v>
      </c>
      <c r="M5507" s="32">
        <v>-18616</v>
      </c>
    </row>
    <row r="5508" spans="1:13" x14ac:dyDescent="0.3">
      <c r="A5508" t="s">
        <v>168</v>
      </c>
      <c r="B5508" t="s">
        <v>14</v>
      </c>
      <c r="C5508" t="s">
        <v>15</v>
      </c>
      <c r="D5508" t="s">
        <v>23</v>
      </c>
      <c r="E5508" t="s">
        <v>24</v>
      </c>
      <c r="F5508">
        <v>90036</v>
      </c>
      <c r="G5508" t="s">
        <v>25</v>
      </c>
      <c r="H5508" t="s">
        <v>26</v>
      </c>
      <c r="I5508" t="s">
        <v>41</v>
      </c>
      <c r="J5508" s="31">
        <v>6196</v>
      </c>
      <c r="K5508">
        <v>2</v>
      </c>
      <c r="L5508">
        <v>0</v>
      </c>
      <c r="M5508" s="32">
        <v>27882</v>
      </c>
    </row>
    <row r="5509" spans="1:13" x14ac:dyDescent="0.3">
      <c r="A5509" t="s">
        <v>28</v>
      </c>
      <c r="B5509" t="s">
        <v>14</v>
      </c>
      <c r="C5509" t="s">
        <v>15</v>
      </c>
      <c r="D5509" t="s">
        <v>299</v>
      </c>
      <c r="E5509" t="s">
        <v>167</v>
      </c>
      <c r="F5509">
        <v>30080</v>
      </c>
      <c r="G5509" t="s">
        <v>18</v>
      </c>
      <c r="H5509" t="s">
        <v>26</v>
      </c>
      <c r="I5509" t="s">
        <v>60</v>
      </c>
      <c r="J5509" s="31">
        <v>1792</v>
      </c>
      <c r="K5509">
        <v>4</v>
      </c>
      <c r="L5509">
        <v>0</v>
      </c>
      <c r="M5509" s="32">
        <v>86016</v>
      </c>
    </row>
    <row r="5510" spans="1:13" x14ac:dyDescent="0.3">
      <c r="A5510" t="s">
        <v>28</v>
      </c>
      <c r="B5510" t="s">
        <v>14</v>
      </c>
      <c r="C5510" t="s">
        <v>15</v>
      </c>
      <c r="D5510" t="s">
        <v>52</v>
      </c>
      <c r="E5510" t="s">
        <v>24</v>
      </c>
      <c r="F5510">
        <v>94122</v>
      </c>
      <c r="G5510" t="s">
        <v>25</v>
      </c>
      <c r="H5510" t="s">
        <v>19</v>
      </c>
      <c r="I5510" t="s">
        <v>33</v>
      </c>
      <c r="J5510" s="31">
        <v>1459</v>
      </c>
      <c r="K5510">
        <v>5</v>
      </c>
      <c r="L5510">
        <v>0</v>
      </c>
      <c r="M5510" s="32">
        <v>62737</v>
      </c>
    </row>
    <row r="5511" spans="1:13" x14ac:dyDescent="0.3">
      <c r="A5511" t="s">
        <v>28</v>
      </c>
      <c r="B5511" t="s">
        <v>14</v>
      </c>
      <c r="C5511" t="s">
        <v>15</v>
      </c>
      <c r="D5511" t="s">
        <v>79</v>
      </c>
      <c r="E5511" t="s">
        <v>65</v>
      </c>
      <c r="F5511">
        <v>60653</v>
      </c>
      <c r="G5511" t="s">
        <v>47</v>
      </c>
      <c r="H5511" t="s">
        <v>26</v>
      </c>
      <c r="I5511" t="s">
        <v>41</v>
      </c>
      <c r="J5511" s="31">
        <v>56704</v>
      </c>
      <c r="K5511">
        <v>2</v>
      </c>
      <c r="L5511">
        <v>2</v>
      </c>
      <c r="M5511" s="32">
        <v>191376</v>
      </c>
    </row>
    <row r="5512" spans="1:13" x14ac:dyDescent="0.3">
      <c r="A5512" t="s">
        <v>28</v>
      </c>
      <c r="B5512" t="s">
        <v>14</v>
      </c>
      <c r="C5512" t="s">
        <v>15</v>
      </c>
      <c r="D5512" t="s">
        <v>79</v>
      </c>
      <c r="E5512" t="s">
        <v>65</v>
      </c>
      <c r="F5512">
        <v>60653</v>
      </c>
      <c r="G5512" t="s">
        <v>47</v>
      </c>
      <c r="H5512" t="s">
        <v>35</v>
      </c>
      <c r="I5512" t="s">
        <v>36</v>
      </c>
      <c r="J5512" s="31">
        <v>1112</v>
      </c>
      <c r="K5512">
        <v>2</v>
      </c>
      <c r="L5512">
        <v>2</v>
      </c>
      <c r="M5512" s="32">
        <v>3475</v>
      </c>
    </row>
    <row r="5513" spans="1:13" x14ac:dyDescent="0.3">
      <c r="A5513" t="s">
        <v>28</v>
      </c>
      <c r="B5513" t="s">
        <v>14</v>
      </c>
      <c r="C5513" t="s">
        <v>15</v>
      </c>
      <c r="D5513" t="s">
        <v>347</v>
      </c>
      <c r="E5513" t="s">
        <v>95</v>
      </c>
      <c r="F5513">
        <v>97504</v>
      </c>
      <c r="G5513" t="s">
        <v>25</v>
      </c>
      <c r="H5513" t="s">
        <v>26</v>
      </c>
      <c r="I5513" t="s">
        <v>41</v>
      </c>
      <c r="J5513" s="31">
        <v>32896</v>
      </c>
      <c r="K5513">
        <v>4</v>
      </c>
      <c r="L5513">
        <v>2</v>
      </c>
      <c r="M5513" s="32">
        <v>111024</v>
      </c>
    </row>
    <row r="5514" spans="1:13" x14ac:dyDescent="0.3">
      <c r="A5514" t="s">
        <v>28</v>
      </c>
      <c r="B5514" t="s">
        <v>14</v>
      </c>
      <c r="C5514" t="s">
        <v>15</v>
      </c>
      <c r="D5514" t="s">
        <v>347</v>
      </c>
      <c r="E5514" t="s">
        <v>95</v>
      </c>
      <c r="F5514">
        <v>97504</v>
      </c>
      <c r="G5514" t="s">
        <v>25</v>
      </c>
      <c r="H5514" t="s">
        <v>26</v>
      </c>
      <c r="I5514" t="s">
        <v>41</v>
      </c>
      <c r="J5514" s="31">
        <v>22776</v>
      </c>
      <c r="K5514">
        <v>3</v>
      </c>
      <c r="L5514">
        <v>2</v>
      </c>
      <c r="M5514" s="32">
        <v>76869</v>
      </c>
    </row>
    <row r="5515" spans="1:13" x14ac:dyDescent="0.3">
      <c r="A5515" t="s">
        <v>62</v>
      </c>
      <c r="B5515" t="s">
        <v>14</v>
      </c>
      <c r="C5515" t="s">
        <v>15</v>
      </c>
      <c r="D5515" t="s">
        <v>75</v>
      </c>
      <c r="E5515" t="s">
        <v>76</v>
      </c>
      <c r="F5515">
        <v>10009</v>
      </c>
      <c r="G5515" t="s">
        <v>57</v>
      </c>
      <c r="H5515" t="s">
        <v>35</v>
      </c>
      <c r="I5515" t="s">
        <v>36</v>
      </c>
      <c r="J5515" s="31">
        <v>23997</v>
      </c>
      <c r="K5515">
        <v>3</v>
      </c>
      <c r="L5515">
        <v>0</v>
      </c>
      <c r="M5515" s="32">
        <v>23997</v>
      </c>
    </row>
    <row r="5516" spans="1:13" x14ac:dyDescent="0.3">
      <c r="A5516" t="s">
        <v>62</v>
      </c>
      <c r="B5516" t="s">
        <v>14</v>
      </c>
      <c r="C5516" t="s">
        <v>15</v>
      </c>
      <c r="D5516" t="s">
        <v>75</v>
      </c>
      <c r="E5516" t="s">
        <v>76</v>
      </c>
      <c r="F5516">
        <v>10009</v>
      </c>
      <c r="G5516" t="s">
        <v>57</v>
      </c>
      <c r="H5516" t="s">
        <v>26</v>
      </c>
      <c r="I5516" t="s">
        <v>38</v>
      </c>
      <c r="J5516" s="31">
        <v>16032</v>
      </c>
      <c r="K5516">
        <v>2</v>
      </c>
      <c r="L5516">
        <v>0</v>
      </c>
      <c r="M5516" s="32">
        <v>448896</v>
      </c>
    </row>
    <row r="5517" spans="1:13" x14ac:dyDescent="0.3">
      <c r="A5517" t="s">
        <v>62</v>
      </c>
      <c r="B5517" t="s">
        <v>14</v>
      </c>
      <c r="C5517" t="s">
        <v>15</v>
      </c>
      <c r="D5517" t="s">
        <v>75</v>
      </c>
      <c r="E5517" t="s">
        <v>76</v>
      </c>
      <c r="F5517">
        <v>10009</v>
      </c>
      <c r="G5517" t="s">
        <v>57</v>
      </c>
      <c r="H5517" t="s">
        <v>35</v>
      </c>
      <c r="I5517" t="s">
        <v>36</v>
      </c>
      <c r="J5517" s="31">
        <v>12885</v>
      </c>
      <c r="K5517">
        <v>3</v>
      </c>
      <c r="L5517">
        <v>0</v>
      </c>
      <c r="M5517" s="32">
        <v>38655</v>
      </c>
    </row>
    <row r="5518" spans="1:13" x14ac:dyDescent="0.3">
      <c r="A5518" t="s">
        <v>13</v>
      </c>
      <c r="B5518" t="s">
        <v>22</v>
      </c>
      <c r="C5518" t="s">
        <v>15</v>
      </c>
      <c r="D5518" t="s">
        <v>195</v>
      </c>
      <c r="E5518" t="s">
        <v>88</v>
      </c>
      <c r="F5518">
        <v>35810</v>
      </c>
      <c r="G5518" t="s">
        <v>18</v>
      </c>
      <c r="H5518" t="s">
        <v>35</v>
      </c>
      <c r="I5518" t="s">
        <v>59</v>
      </c>
      <c r="J5518" s="31">
        <v>131996</v>
      </c>
      <c r="K5518">
        <v>4</v>
      </c>
      <c r="L5518">
        <v>0</v>
      </c>
      <c r="M5518" s="32">
        <v>527984</v>
      </c>
    </row>
    <row r="5519" spans="1:13" x14ac:dyDescent="0.3">
      <c r="A5519" t="s">
        <v>28</v>
      </c>
      <c r="B5519" t="s">
        <v>22</v>
      </c>
      <c r="C5519" t="s">
        <v>15</v>
      </c>
      <c r="D5519" t="s">
        <v>55</v>
      </c>
      <c r="E5519" t="s">
        <v>56</v>
      </c>
      <c r="F5519">
        <v>19134</v>
      </c>
      <c r="G5519" t="s">
        <v>57</v>
      </c>
      <c r="H5519" t="s">
        <v>19</v>
      </c>
      <c r="I5519" t="s">
        <v>21</v>
      </c>
      <c r="J5519" s="31">
        <v>23996</v>
      </c>
      <c r="K5519">
        <v>10</v>
      </c>
      <c r="L5519">
        <v>3</v>
      </c>
      <c r="M5519" s="32">
        <v>-10284</v>
      </c>
    </row>
    <row r="5520" spans="1:13" x14ac:dyDescent="0.3">
      <c r="A5520" t="s">
        <v>28</v>
      </c>
      <c r="B5520" t="s">
        <v>22</v>
      </c>
      <c r="C5520" t="s">
        <v>15</v>
      </c>
      <c r="D5520" t="s">
        <v>55</v>
      </c>
      <c r="E5520" t="s">
        <v>56</v>
      </c>
      <c r="F5520">
        <v>19134</v>
      </c>
      <c r="G5520" t="s">
        <v>57</v>
      </c>
      <c r="H5520" t="s">
        <v>19</v>
      </c>
      <c r="I5520" t="s">
        <v>33</v>
      </c>
      <c r="J5520" s="31">
        <v>54768</v>
      </c>
      <c r="K5520">
        <v>2</v>
      </c>
      <c r="L5520">
        <v>2</v>
      </c>
      <c r="M5520" s="32">
        <v>6846</v>
      </c>
    </row>
    <row r="5521" spans="1:13" x14ac:dyDescent="0.3">
      <c r="A5521" t="s">
        <v>28</v>
      </c>
      <c r="B5521" t="s">
        <v>22</v>
      </c>
      <c r="C5521" t="s">
        <v>15</v>
      </c>
      <c r="D5521" t="s">
        <v>55</v>
      </c>
      <c r="E5521" t="s">
        <v>56</v>
      </c>
      <c r="F5521">
        <v>19134</v>
      </c>
      <c r="G5521" t="s">
        <v>57</v>
      </c>
      <c r="H5521" t="s">
        <v>26</v>
      </c>
      <c r="I5521" t="s">
        <v>34</v>
      </c>
      <c r="J5521" s="31">
        <v>13392</v>
      </c>
      <c r="K5521">
        <v>3</v>
      </c>
      <c r="L5521">
        <v>2</v>
      </c>
      <c r="M5521" s="32">
        <v>31806</v>
      </c>
    </row>
    <row r="5522" spans="1:13" x14ac:dyDescent="0.3">
      <c r="A5522" t="s">
        <v>28</v>
      </c>
      <c r="B5522" t="s">
        <v>22</v>
      </c>
      <c r="C5522" t="s">
        <v>15</v>
      </c>
      <c r="D5522" t="s">
        <v>55</v>
      </c>
      <c r="E5522" t="s">
        <v>56</v>
      </c>
      <c r="F5522">
        <v>19134</v>
      </c>
      <c r="G5522" t="s">
        <v>57</v>
      </c>
      <c r="H5522" t="s">
        <v>26</v>
      </c>
      <c r="I5522" t="s">
        <v>41</v>
      </c>
      <c r="J5522" s="31">
        <v>2392</v>
      </c>
      <c r="K5522">
        <v>5</v>
      </c>
      <c r="L5522">
        <v>2</v>
      </c>
      <c r="M5522" s="32">
        <v>8671</v>
      </c>
    </row>
    <row r="5523" spans="1:13" x14ac:dyDescent="0.3">
      <c r="A5523" t="s">
        <v>28</v>
      </c>
      <c r="B5523" t="s">
        <v>22</v>
      </c>
      <c r="C5523" t="s">
        <v>15</v>
      </c>
      <c r="D5523" t="s">
        <v>55</v>
      </c>
      <c r="E5523" t="s">
        <v>56</v>
      </c>
      <c r="F5523">
        <v>19134</v>
      </c>
      <c r="G5523" t="s">
        <v>57</v>
      </c>
      <c r="H5523" t="s">
        <v>35</v>
      </c>
      <c r="I5523" t="s">
        <v>59</v>
      </c>
      <c r="J5523" s="31">
        <v>255968</v>
      </c>
      <c r="K5523">
        <v>4</v>
      </c>
      <c r="L5523">
        <v>2</v>
      </c>
      <c r="M5523" s="32">
        <v>-287964</v>
      </c>
    </row>
    <row r="5524" spans="1:13" x14ac:dyDescent="0.3">
      <c r="A5524" t="s">
        <v>62</v>
      </c>
      <c r="B5524" t="s">
        <v>14</v>
      </c>
      <c r="C5524" t="s">
        <v>15</v>
      </c>
      <c r="D5524" t="s">
        <v>142</v>
      </c>
      <c r="E5524" t="s">
        <v>24</v>
      </c>
      <c r="F5524">
        <v>95051</v>
      </c>
      <c r="G5524" t="s">
        <v>25</v>
      </c>
      <c r="H5524" t="s">
        <v>26</v>
      </c>
      <c r="I5524" t="s">
        <v>37</v>
      </c>
      <c r="J5524" s="31">
        <v>21552</v>
      </c>
      <c r="K5524">
        <v>6</v>
      </c>
      <c r="L5524">
        <v>2</v>
      </c>
      <c r="M5524" s="32">
        <v>70044</v>
      </c>
    </row>
    <row r="5525" spans="1:13" x14ac:dyDescent="0.3">
      <c r="A5525" t="s">
        <v>62</v>
      </c>
      <c r="B5525" t="s">
        <v>14</v>
      </c>
      <c r="C5525" t="s">
        <v>15</v>
      </c>
      <c r="D5525" t="s">
        <v>142</v>
      </c>
      <c r="E5525" t="s">
        <v>24</v>
      </c>
      <c r="F5525">
        <v>95051</v>
      </c>
      <c r="G5525" t="s">
        <v>25</v>
      </c>
      <c r="H5525" t="s">
        <v>26</v>
      </c>
      <c r="I5525" t="s">
        <v>38</v>
      </c>
      <c r="J5525" s="31">
        <v>5824</v>
      </c>
      <c r="K5525">
        <v>4</v>
      </c>
      <c r="L5525">
        <v>0</v>
      </c>
      <c r="M5525" s="32">
        <v>157248</v>
      </c>
    </row>
    <row r="5526" spans="1:13" x14ac:dyDescent="0.3">
      <c r="A5526" t="s">
        <v>62</v>
      </c>
      <c r="B5526" t="s">
        <v>44</v>
      </c>
      <c r="C5526" t="s">
        <v>15</v>
      </c>
      <c r="D5526" t="s">
        <v>159</v>
      </c>
      <c r="E5526" t="s">
        <v>24</v>
      </c>
      <c r="F5526">
        <v>90805</v>
      </c>
      <c r="G5526" t="s">
        <v>25</v>
      </c>
      <c r="H5526" t="s">
        <v>26</v>
      </c>
      <c r="I5526" t="s">
        <v>41</v>
      </c>
      <c r="J5526" s="31">
        <v>8028</v>
      </c>
      <c r="K5526">
        <v>12</v>
      </c>
      <c r="L5526">
        <v>0</v>
      </c>
      <c r="M5526" s="32">
        <v>369288</v>
      </c>
    </row>
    <row r="5527" spans="1:13" x14ac:dyDescent="0.3">
      <c r="A5527" t="s">
        <v>28</v>
      </c>
      <c r="B5527" t="s">
        <v>22</v>
      </c>
      <c r="C5527" t="s">
        <v>15</v>
      </c>
      <c r="D5527" t="s">
        <v>23</v>
      </c>
      <c r="E5527" t="s">
        <v>24</v>
      </c>
      <c r="F5527">
        <v>90008</v>
      </c>
      <c r="G5527" t="s">
        <v>25</v>
      </c>
      <c r="H5527" t="s">
        <v>26</v>
      </c>
      <c r="I5527" t="s">
        <v>34</v>
      </c>
      <c r="J5527" s="31">
        <v>978</v>
      </c>
      <c r="K5527">
        <v>2</v>
      </c>
      <c r="L5527">
        <v>0</v>
      </c>
      <c r="M5527" s="32">
        <v>40098</v>
      </c>
    </row>
    <row r="5528" spans="1:13" x14ac:dyDescent="0.3">
      <c r="A5528" t="s">
        <v>28</v>
      </c>
      <c r="B5528" t="s">
        <v>44</v>
      </c>
      <c r="C5528" t="s">
        <v>15</v>
      </c>
      <c r="D5528" t="s">
        <v>534</v>
      </c>
      <c r="E5528" t="s">
        <v>24</v>
      </c>
      <c r="F5528">
        <v>93101</v>
      </c>
      <c r="G5528" t="s">
        <v>25</v>
      </c>
      <c r="H5528" t="s">
        <v>26</v>
      </c>
      <c r="I5528" t="s">
        <v>77</v>
      </c>
      <c r="J5528" s="31">
        <v>181</v>
      </c>
      <c r="K5528">
        <v>1</v>
      </c>
      <c r="L5528">
        <v>0</v>
      </c>
      <c r="M5528" s="32">
        <v>6516</v>
      </c>
    </row>
    <row r="5529" spans="1:13" x14ac:dyDescent="0.3">
      <c r="A5529" t="s">
        <v>62</v>
      </c>
      <c r="B5529" t="s">
        <v>44</v>
      </c>
      <c r="C5529" t="s">
        <v>15</v>
      </c>
      <c r="D5529" t="s">
        <v>75</v>
      </c>
      <c r="E5529" t="s">
        <v>76</v>
      </c>
      <c r="F5529">
        <v>10009</v>
      </c>
      <c r="G5529" t="s">
        <v>57</v>
      </c>
      <c r="H5529" t="s">
        <v>26</v>
      </c>
      <c r="I5529" t="s">
        <v>41</v>
      </c>
      <c r="J5529" s="31">
        <v>3794</v>
      </c>
      <c r="K5529">
        <v>2</v>
      </c>
      <c r="L5529">
        <v>0</v>
      </c>
      <c r="M5529" s="32">
        <v>182112</v>
      </c>
    </row>
    <row r="5530" spans="1:13" x14ac:dyDescent="0.3">
      <c r="A5530" t="s">
        <v>28</v>
      </c>
      <c r="B5530" t="s">
        <v>22</v>
      </c>
      <c r="C5530" t="s">
        <v>15</v>
      </c>
      <c r="D5530" t="s">
        <v>189</v>
      </c>
      <c r="E5530" t="s">
        <v>30</v>
      </c>
      <c r="F5530">
        <v>32216</v>
      </c>
      <c r="G5530" t="s">
        <v>18</v>
      </c>
      <c r="H5530" t="s">
        <v>35</v>
      </c>
      <c r="I5530" t="s">
        <v>36</v>
      </c>
      <c r="J5530" s="31">
        <v>7996</v>
      </c>
      <c r="K5530">
        <v>5</v>
      </c>
      <c r="L5530">
        <v>2</v>
      </c>
      <c r="M5530" s="32">
        <v>27986</v>
      </c>
    </row>
    <row r="5531" spans="1:13" x14ac:dyDescent="0.3">
      <c r="A5531" t="s">
        <v>28</v>
      </c>
      <c r="B5531" t="s">
        <v>22</v>
      </c>
      <c r="C5531" t="s">
        <v>15</v>
      </c>
      <c r="D5531" t="s">
        <v>535</v>
      </c>
      <c r="E5531" t="s">
        <v>46</v>
      </c>
      <c r="F5531">
        <v>75104</v>
      </c>
      <c r="G5531" t="s">
        <v>47</v>
      </c>
      <c r="H5531" t="s">
        <v>26</v>
      </c>
      <c r="I5531" t="s">
        <v>41</v>
      </c>
      <c r="J5531" s="31">
        <v>115296</v>
      </c>
      <c r="K5531">
        <v>3</v>
      </c>
      <c r="L5531">
        <v>2</v>
      </c>
      <c r="M5531" s="32">
        <v>403536</v>
      </c>
    </row>
    <row r="5532" spans="1:13" x14ac:dyDescent="0.3">
      <c r="A5532" t="s">
        <v>28</v>
      </c>
      <c r="B5532" t="s">
        <v>14</v>
      </c>
      <c r="C5532" t="s">
        <v>15</v>
      </c>
      <c r="D5532" t="s">
        <v>238</v>
      </c>
      <c r="E5532" t="s">
        <v>54</v>
      </c>
      <c r="F5532">
        <v>68104</v>
      </c>
      <c r="G5532" t="s">
        <v>47</v>
      </c>
      <c r="H5532" t="s">
        <v>35</v>
      </c>
      <c r="I5532" t="s">
        <v>36</v>
      </c>
      <c r="J5532" s="31">
        <v>247996</v>
      </c>
      <c r="K5532">
        <v>4</v>
      </c>
      <c r="L5532">
        <v>0</v>
      </c>
      <c r="M5532" s="32">
        <v>743988</v>
      </c>
    </row>
    <row r="5533" spans="1:13" x14ac:dyDescent="0.3">
      <c r="A5533" t="s">
        <v>62</v>
      </c>
      <c r="B5533" t="s">
        <v>14</v>
      </c>
      <c r="C5533" t="s">
        <v>15</v>
      </c>
      <c r="D5533" t="s">
        <v>376</v>
      </c>
      <c r="E5533" t="s">
        <v>197</v>
      </c>
      <c r="F5533">
        <v>72209</v>
      </c>
      <c r="G5533" t="s">
        <v>18</v>
      </c>
      <c r="H5533" t="s">
        <v>35</v>
      </c>
      <c r="I5533" t="s">
        <v>59</v>
      </c>
      <c r="J5533" s="31">
        <v>17994</v>
      </c>
      <c r="K5533">
        <v>6</v>
      </c>
      <c r="L5533">
        <v>0</v>
      </c>
      <c r="M5533" s="32">
        <v>755748</v>
      </c>
    </row>
    <row r="5534" spans="1:13" x14ac:dyDescent="0.3">
      <c r="A5534" t="s">
        <v>62</v>
      </c>
      <c r="B5534" t="s">
        <v>14</v>
      </c>
      <c r="C5534" t="s">
        <v>15</v>
      </c>
      <c r="D5534" t="s">
        <v>376</v>
      </c>
      <c r="E5534" t="s">
        <v>197</v>
      </c>
      <c r="F5534">
        <v>72209</v>
      </c>
      <c r="G5534" t="s">
        <v>18</v>
      </c>
      <c r="H5534" t="s">
        <v>35</v>
      </c>
      <c r="I5534" t="s">
        <v>59</v>
      </c>
      <c r="J5534" s="31">
        <v>2685</v>
      </c>
      <c r="K5534">
        <v>3</v>
      </c>
      <c r="L5534">
        <v>0</v>
      </c>
      <c r="M5534" s="32">
        <v>51015</v>
      </c>
    </row>
    <row r="5535" spans="1:13" x14ac:dyDescent="0.3">
      <c r="A5535" t="s">
        <v>62</v>
      </c>
      <c r="B5535" t="s">
        <v>14</v>
      </c>
      <c r="C5535" t="s">
        <v>15</v>
      </c>
      <c r="D5535" t="s">
        <v>376</v>
      </c>
      <c r="E5535" t="s">
        <v>197</v>
      </c>
      <c r="F5535">
        <v>72209</v>
      </c>
      <c r="G5535" t="s">
        <v>18</v>
      </c>
      <c r="H5535" t="s">
        <v>35</v>
      </c>
      <c r="I5535" t="s">
        <v>59</v>
      </c>
      <c r="J5535" s="31">
        <v>32337</v>
      </c>
      <c r="K5535">
        <v>3</v>
      </c>
      <c r="L5535">
        <v>0</v>
      </c>
      <c r="M5535" s="32">
        <v>129348</v>
      </c>
    </row>
    <row r="5536" spans="1:13" x14ac:dyDescent="0.3">
      <c r="A5536" t="s">
        <v>62</v>
      </c>
      <c r="B5536" t="s">
        <v>14</v>
      </c>
      <c r="C5536" t="s">
        <v>15</v>
      </c>
      <c r="D5536" t="s">
        <v>376</v>
      </c>
      <c r="E5536" t="s">
        <v>197</v>
      </c>
      <c r="F5536">
        <v>72209</v>
      </c>
      <c r="G5536" t="s">
        <v>18</v>
      </c>
      <c r="H5536" t="s">
        <v>26</v>
      </c>
      <c r="I5536" t="s">
        <v>41</v>
      </c>
      <c r="J5536" s="31">
        <v>5994</v>
      </c>
      <c r="K5536">
        <v>3</v>
      </c>
      <c r="L5536">
        <v>0</v>
      </c>
      <c r="M5536" s="32">
        <v>281718</v>
      </c>
    </row>
    <row r="5537" spans="1:13" x14ac:dyDescent="0.3">
      <c r="A5537" t="s">
        <v>62</v>
      </c>
      <c r="B5537" t="s">
        <v>14</v>
      </c>
      <c r="C5537" t="s">
        <v>15</v>
      </c>
      <c r="D5537" t="s">
        <v>376</v>
      </c>
      <c r="E5537" t="s">
        <v>197</v>
      </c>
      <c r="F5537">
        <v>72209</v>
      </c>
      <c r="G5537" t="s">
        <v>18</v>
      </c>
      <c r="H5537" t="s">
        <v>26</v>
      </c>
      <c r="I5537" t="s">
        <v>37</v>
      </c>
      <c r="J5537" s="31">
        <v>6414</v>
      </c>
      <c r="K5537">
        <v>3</v>
      </c>
      <c r="L5537">
        <v>0</v>
      </c>
      <c r="M5537" s="32">
        <v>307872</v>
      </c>
    </row>
    <row r="5538" spans="1:13" x14ac:dyDescent="0.3">
      <c r="A5538" t="s">
        <v>62</v>
      </c>
      <c r="B5538" t="s">
        <v>14</v>
      </c>
      <c r="C5538" t="s">
        <v>15</v>
      </c>
      <c r="D5538" t="s">
        <v>376</v>
      </c>
      <c r="E5538" t="s">
        <v>197</v>
      </c>
      <c r="F5538">
        <v>72209</v>
      </c>
      <c r="G5538" t="s">
        <v>18</v>
      </c>
      <c r="H5538" t="s">
        <v>26</v>
      </c>
      <c r="I5538" t="s">
        <v>37</v>
      </c>
      <c r="J5538" s="31">
        <v>1167</v>
      </c>
      <c r="K5538">
        <v>3</v>
      </c>
      <c r="L5538">
        <v>0</v>
      </c>
      <c r="M5538" s="32">
        <v>56016</v>
      </c>
    </row>
    <row r="5539" spans="1:13" x14ac:dyDescent="0.3">
      <c r="A5539" t="s">
        <v>62</v>
      </c>
      <c r="B5539" t="s">
        <v>14</v>
      </c>
      <c r="C5539" t="s">
        <v>15</v>
      </c>
      <c r="D5539" t="s">
        <v>376</v>
      </c>
      <c r="E5539" t="s">
        <v>197</v>
      </c>
      <c r="F5539">
        <v>72209</v>
      </c>
      <c r="G5539" t="s">
        <v>18</v>
      </c>
      <c r="H5539" t="s">
        <v>26</v>
      </c>
      <c r="I5539" t="s">
        <v>41</v>
      </c>
      <c r="J5539" s="31">
        <v>1296</v>
      </c>
      <c r="K5539">
        <v>2</v>
      </c>
      <c r="L5539">
        <v>0</v>
      </c>
      <c r="M5539" s="32">
        <v>62208</v>
      </c>
    </row>
    <row r="5540" spans="1:13" x14ac:dyDescent="0.3">
      <c r="A5540" t="s">
        <v>28</v>
      </c>
      <c r="B5540" t="s">
        <v>14</v>
      </c>
      <c r="C5540" t="s">
        <v>15</v>
      </c>
      <c r="D5540" t="s">
        <v>536</v>
      </c>
      <c r="E5540" t="s">
        <v>54</v>
      </c>
      <c r="F5540">
        <v>68701</v>
      </c>
      <c r="G5540" t="s">
        <v>47</v>
      </c>
      <c r="H5540" t="s">
        <v>26</v>
      </c>
      <c r="I5540" t="s">
        <v>37</v>
      </c>
      <c r="J5540" s="31">
        <v>1743</v>
      </c>
      <c r="K5540">
        <v>3</v>
      </c>
      <c r="L5540">
        <v>0</v>
      </c>
      <c r="M5540" s="32">
        <v>80178</v>
      </c>
    </row>
    <row r="5541" spans="1:13" x14ac:dyDescent="0.3">
      <c r="A5541" t="s">
        <v>28</v>
      </c>
      <c r="B5541" t="s">
        <v>14</v>
      </c>
      <c r="C5541" t="s">
        <v>15</v>
      </c>
      <c r="D5541" t="s">
        <v>79</v>
      </c>
      <c r="E5541" t="s">
        <v>65</v>
      </c>
      <c r="F5541">
        <v>60653</v>
      </c>
      <c r="G5541" t="s">
        <v>47</v>
      </c>
      <c r="H5541" t="s">
        <v>19</v>
      </c>
      <c r="I5541" t="s">
        <v>21</v>
      </c>
      <c r="J5541" s="31">
        <v>181986</v>
      </c>
      <c r="K5541">
        <v>2</v>
      </c>
      <c r="L5541">
        <v>3</v>
      </c>
      <c r="M5541" s="32">
        <v>-545958</v>
      </c>
    </row>
    <row r="5542" spans="1:13" x14ac:dyDescent="0.3">
      <c r="A5542" t="s">
        <v>28</v>
      </c>
      <c r="B5542" t="s">
        <v>14</v>
      </c>
      <c r="C5542" t="s">
        <v>15</v>
      </c>
      <c r="D5542" t="s">
        <v>79</v>
      </c>
      <c r="E5542" t="s">
        <v>65</v>
      </c>
      <c r="F5542">
        <v>60653</v>
      </c>
      <c r="G5542" t="s">
        <v>47</v>
      </c>
      <c r="H5542" t="s">
        <v>26</v>
      </c>
      <c r="I5542" t="s">
        <v>37</v>
      </c>
      <c r="J5542" s="31">
        <v>1592</v>
      </c>
      <c r="K5542">
        <v>2</v>
      </c>
      <c r="L5542">
        <v>8</v>
      </c>
      <c r="M5542" s="32">
        <v>-26268</v>
      </c>
    </row>
    <row r="5543" spans="1:13" x14ac:dyDescent="0.3">
      <c r="A5543" t="s">
        <v>28</v>
      </c>
      <c r="B5543" t="s">
        <v>14</v>
      </c>
      <c r="C5543" t="s">
        <v>15</v>
      </c>
      <c r="D5543" t="s">
        <v>79</v>
      </c>
      <c r="E5543" t="s">
        <v>65</v>
      </c>
      <c r="F5543">
        <v>60653</v>
      </c>
      <c r="G5543" t="s">
        <v>47</v>
      </c>
      <c r="H5543" t="s">
        <v>26</v>
      </c>
      <c r="I5543" t="s">
        <v>110</v>
      </c>
      <c r="J5543" s="31">
        <v>22344</v>
      </c>
      <c r="K5543">
        <v>3</v>
      </c>
      <c r="L5543">
        <v>2</v>
      </c>
      <c r="M5543" s="32">
        <v>25137</v>
      </c>
    </row>
    <row r="5544" spans="1:13" x14ac:dyDescent="0.3">
      <c r="A5544" t="s">
        <v>28</v>
      </c>
      <c r="B5544" t="s">
        <v>22</v>
      </c>
      <c r="C5544" t="s">
        <v>15</v>
      </c>
      <c r="D5544" t="s">
        <v>171</v>
      </c>
      <c r="E5544" t="s">
        <v>81</v>
      </c>
      <c r="F5544">
        <v>85705</v>
      </c>
      <c r="G5544" t="s">
        <v>25</v>
      </c>
      <c r="H5544" t="s">
        <v>19</v>
      </c>
      <c r="I5544" t="s">
        <v>31</v>
      </c>
      <c r="J5544" s="31">
        <v>45597</v>
      </c>
      <c r="K5544">
        <v>6</v>
      </c>
      <c r="L5544">
        <v>5</v>
      </c>
      <c r="M5544" s="32">
        <v>-2188656</v>
      </c>
    </row>
    <row r="5545" spans="1:13" x14ac:dyDescent="0.3">
      <c r="A5545" t="s">
        <v>28</v>
      </c>
      <c r="B5545" t="s">
        <v>22</v>
      </c>
      <c r="C5545" t="s">
        <v>15</v>
      </c>
      <c r="D5545" t="s">
        <v>171</v>
      </c>
      <c r="E5545" t="s">
        <v>81</v>
      </c>
      <c r="F5545">
        <v>85705</v>
      </c>
      <c r="G5545" t="s">
        <v>25</v>
      </c>
      <c r="H5545" t="s">
        <v>26</v>
      </c>
      <c r="I5545" t="s">
        <v>37</v>
      </c>
      <c r="J5545" s="31">
        <v>1044</v>
      </c>
      <c r="K5545">
        <v>6</v>
      </c>
      <c r="L5545">
        <v>7</v>
      </c>
      <c r="M5545" s="32">
        <v>-7656</v>
      </c>
    </row>
    <row r="5546" spans="1:13" x14ac:dyDescent="0.3">
      <c r="A5546" t="s">
        <v>28</v>
      </c>
      <c r="B5546" t="s">
        <v>22</v>
      </c>
      <c r="C5546" t="s">
        <v>15</v>
      </c>
      <c r="D5546" t="s">
        <v>171</v>
      </c>
      <c r="E5546" t="s">
        <v>81</v>
      </c>
      <c r="F5546">
        <v>85705</v>
      </c>
      <c r="G5546" t="s">
        <v>25</v>
      </c>
      <c r="H5546" t="s">
        <v>26</v>
      </c>
      <c r="I5546" t="s">
        <v>37</v>
      </c>
      <c r="J5546" s="31">
        <v>5214</v>
      </c>
      <c r="K5546">
        <v>2</v>
      </c>
      <c r="L5546">
        <v>7</v>
      </c>
      <c r="M5546" s="32">
        <v>-41712</v>
      </c>
    </row>
    <row r="5547" spans="1:13" x14ac:dyDescent="0.3">
      <c r="A5547" t="s">
        <v>28</v>
      </c>
      <c r="B5547" t="s">
        <v>44</v>
      </c>
      <c r="C5547" t="s">
        <v>15</v>
      </c>
      <c r="D5547" t="s">
        <v>39</v>
      </c>
      <c r="E5547" t="s">
        <v>247</v>
      </c>
      <c r="F5547">
        <v>3301</v>
      </c>
      <c r="G5547" t="s">
        <v>57</v>
      </c>
      <c r="H5547" t="s">
        <v>26</v>
      </c>
      <c r="I5547" t="s">
        <v>32</v>
      </c>
      <c r="J5547" s="31">
        <v>674</v>
      </c>
      <c r="K5547">
        <v>5</v>
      </c>
      <c r="L5547">
        <v>0</v>
      </c>
      <c r="M5547" s="32">
        <v>17524</v>
      </c>
    </row>
    <row r="5548" spans="1:13" x14ac:dyDescent="0.3">
      <c r="A5548" t="s">
        <v>62</v>
      </c>
      <c r="B5548" t="s">
        <v>14</v>
      </c>
      <c r="C5548" t="s">
        <v>15</v>
      </c>
      <c r="D5548" t="s">
        <v>537</v>
      </c>
      <c r="E5548" t="s">
        <v>51</v>
      </c>
      <c r="F5548">
        <v>84020</v>
      </c>
      <c r="G5548" t="s">
        <v>25</v>
      </c>
      <c r="H5548" t="s">
        <v>19</v>
      </c>
      <c r="I5548" t="s">
        <v>33</v>
      </c>
      <c r="J5548" s="31">
        <v>2516</v>
      </c>
      <c r="K5548">
        <v>2</v>
      </c>
      <c r="L5548">
        <v>0</v>
      </c>
      <c r="M5548" s="32">
        <v>105672</v>
      </c>
    </row>
    <row r="5549" spans="1:13" x14ac:dyDescent="0.3">
      <c r="A5549" t="s">
        <v>62</v>
      </c>
      <c r="B5549" t="s">
        <v>14</v>
      </c>
      <c r="C5549" t="s">
        <v>15</v>
      </c>
      <c r="D5549" t="s">
        <v>537</v>
      </c>
      <c r="E5549" t="s">
        <v>51</v>
      </c>
      <c r="F5549">
        <v>84020</v>
      </c>
      <c r="G5549" t="s">
        <v>25</v>
      </c>
      <c r="H5549" t="s">
        <v>35</v>
      </c>
      <c r="I5549" t="s">
        <v>36</v>
      </c>
      <c r="J5549" s="31">
        <v>12656</v>
      </c>
      <c r="K5549">
        <v>4</v>
      </c>
      <c r="L5549">
        <v>2</v>
      </c>
      <c r="M5549" s="32">
        <v>4746</v>
      </c>
    </row>
    <row r="5550" spans="1:13" x14ac:dyDescent="0.3">
      <c r="A5550" t="s">
        <v>62</v>
      </c>
      <c r="B5550" t="s">
        <v>14</v>
      </c>
      <c r="C5550" t="s">
        <v>15</v>
      </c>
      <c r="D5550" t="s">
        <v>52</v>
      </c>
      <c r="E5550" t="s">
        <v>24</v>
      </c>
      <c r="F5550">
        <v>94109</v>
      </c>
      <c r="G5550" t="s">
        <v>25</v>
      </c>
      <c r="H5550" t="s">
        <v>26</v>
      </c>
      <c r="I5550" t="s">
        <v>38</v>
      </c>
      <c r="J5550" s="31">
        <v>4368</v>
      </c>
      <c r="K5550">
        <v>3</v>
      </c>
      <c r="L5550">
        <v>0</v>
      </c>
      <c r="M5550" s="32">
        <v>117936</v>
      </c>
    </row>
    <row r="5551" spans="1:13" x14ac:dyDescent="0.3">
      <c r="A5551" t="s">
        <v>62</v>
      </c>
      <c r="B5551" t="s">
        <v>14</v>
      </c>
      <c r="C5551" t="s">
        <v>15</v>
      </c>
      <c r="D5551" t="s">
        <v>52</v>
      </c>
      <c r="E5551" t="s">
        <v>24</v>
      </c>
      <c r="F5551">
        <v>94109</v>
      </c>
      <c r="G5551" t="s">
        <v>25</v>
      </c>
      <c r="H5551" t="s">
        <v>35</v>
      </c>
      <c r="I5551" t="s">
        <v>59</v>
      </c>
      <c r="J5551" s="31">
        <v>13993</v>
      </c>
      <c r="K5551">
        <v>7</v>
      </c>
      <c r="L5551">
        <v>0</v>
      </c>
      <c r="M5551" s="32">
        <v>349825</v>
      </c>
    </row>
    <row r="5552" spans="1:13" x14ac:dyDescent="0.3">
      <c r="A5552" t="s">
        <v>28</v>
      </c>
      <c r="B5552" t="s">
        <v>22</v>
      </c>
      <c r="C5552" t="s">
        <v>15</v>
      </c>
      <c r="D5552" t="s">
        <v>61</v>
      </c>
      <c r="E5552" t="s">
        <v>46</v>
      </c>
      <c r="F5552">
        <v>77036</v>
      </c>
      <c r="G5552" t="s">
        <v>47</v>
      </c>
      <c r="H5552" t="s">
        <v>26</v>
      </c>
      <c r="I5552" t="s">
        <v>34</v>
      </c>
      <c r="J5552" s="31">
        <v>2672</v>
      </c>
      <c r="K5552">
        <v>1</v>
      </c>
      <c r="L5552">
        <v>2</v>
      </c>
      <c r="M5552" s="32">
        <v>334</v>
      </c>
    </row>
    <row r="5553" spans="1:13" x14ac:dyDescent="0.3">
      <c r="A5553" t="s">
        <v>28</v>
      </c>
      <c r="B5553" t="s">
        <v>22</v>
      </c>
      <c r="C5553" t="s">
        <v>15</v>
      </c>
      <c r="D5553" t="s">
        <v>61</v>
      </c>
      <c r="E5553" t="s">
        <v>46</v>
      </c>
      <c r="F5553">
        <v>77036</v>
      </c>
      <c r="G5553" t="s">
        <v>47</v>
      </c>
      <c r="H5553" t="s">
        <v>26</v>
      </c>
      <c r="I5553" t="s">
        <v>110</v>
      </c>
      <c r="J5553" s="31">
        <v>16656</v>
      </c>
      <c r="K5553">
        <v>6</v>
      </c>
      <c r="L5553">
        <v>2</v>
      </c>
      <c r="M5553" s="32">
        <v>-3123</v>
      </c>
    </row>
    <row r="5554" spans="1:13" x14ac:dyDescent="0.3">
      <c r="A5554" t="s">
        <v>28</v>
      </c>
      <c r="B5554" t="s">
        <v>22</v>
      </c>
      <c r="C5554" t="s">
        <v>15</v>
      </c>
      <c r="D5554" t="s">
        <v>61</v>
      </c>
      <c r="E5554" t="s">
        <v>46</v>
      </c>
      <c r="F5554">
        <v>77036</v>
      </c>
      <c r="G5554" t="s">
        <v>47</v>
      </c>
      <c r="H5554" t="s">
        <v>35</v>
      </c>
      <c r="I5554" t="s">
        <v>59</v>
      </c>
      <c r="J5554" s="31">
        <v>79512</v>
      </c>
      <c r="K5554">
        <v>3</v>
      </c>
      <c r="L5554">
        <v>2</v>
      </c>
      <c r="M5554" s="32">
        <v>208719</v>
      </c>
    </row>
    <row r="5555" spans="1:13" x14ac:dyDescent="0.3">
      <c r="A5555" t="s">
        <v>28</v>
      </c>
      <c r="B5555" t="s">
        <v>22</v>
      </c>
      <c r="C5555" t="s">
        <v>15</v>
      </c>
      <c r="D5555" t="s">
        <v>61</v>
      </c>
      <c r="E5555" t="s">
        <v>46</v>
      </c>
      <c r="F5555">
        <v>77036</v>
      </c>
      <c r="G5555" t="s">
        <v>47</v>
      </c>
      <c r="H5555" t="s">
        <v>26</v>
      </c>
      <c r="I5555" t="s">
        <v>41</v>
      </c>
      <c r="J5555" s="31">
        <v>36288</v>
      </c>
      <c r="K5555">
        <v>7</v>
      </c>
      <c r="L5555">
        <v>2</v>
      </c>
      <c r="M5555" s="32">
        <v>127008</v>
      </c>
    </row>
    <row r="5556" spans="1:13" x14ac:dyDescent="0.3">
      <c r="A5556" t="s">
        <v>28</v>
      </c>
      <c r="B5556" t="s">
        <v>22</v>
      </c>
      <c r="C5556" t="s">
        <v>15</v>
      </c>
      <c r="D5556" t="s">
        <v>61</v>
      </c>
      <c r="E5556" t="s">
        <v>46</v>
      </c>
      <c r="F5556">
        <v>77036</v>
      </c>
      <c r="G5556" t="s">
        <v>47</v>
      </c>
      <c r="H5556" t="s">
        <v>19</v>
      </c>
      <c r="I5556" t="s">
        <v>20</v>
      </c>
      <c r="J5556" s="31">
        <v>679932</v>
      </c>
      <c r="K5556">
        <v>1</v>
      </c>
      <c r="L5556">
        <v>32</v>
      </c>
      <c r="M5556" s="32">
        <v>-129987</v>
      </c>
    </row>
    <row r="5557" spans="1:13" x14ac:dyDescent="0.3">
      <c r="A5557" t="s">
        <v>13</v>
      </c>
      <c r="B5557" t="s">
        <v>22</v>
      </c>
      <c r="C5557" t="s">
        <v>15</v>
      </c>
      <c r="D5557" t="s">
        <v>205</v>
      </c>
      <c r="E5557" t="s">
        <v>88</v>
      </c>
      <c r="F5557">
        <v>36116</v>
      </c>
      <c r="G5557" t="s">
        <v>18</v>
      </c>
      <c r="H5557" t="s">
        <v>19</v>
      </c>
      <c r="I5557" t="s">
        <v>33</v>
      </c>
      <c r="J5557" s="31">
        <v>1016</v>
      </c>
      <c r="K5557">
        <v>2</v>
      </c>
      <c r="L5557">
        <v>0</v>
      </c>
      <c r="M5557" s="32">
        <v>34544</v>
      </c>
    </row>
    <row r="5558" spans="1:13" x14ac:dyDescent="0.3">
      <c r="A5558" t="s">
        <v>28</v>
      </c>
      <c r="B5558" t="s">
        <v>22</v>
      </c>
      <c r="C5558" t="s">
        <v>15</v>
      </c>
      <c r="D5558" t="s">
        <v>84</v>
      </c>
      <c r="E5558" t="s">
        <v>185</v>
      </c>
      <c r="F5558">
        <v>39212</v>
      </c>
      <c r="G5558" t="s">
        <v>18</v>
      </c>
      <c r="H5558" t="s">
        <v>19</v>
      </c>
      <c r="I5558" t="s">
        <v>33</v>
      </c>
      <c r="J5558" s="31">
        <v>616</v>
      </c>
      <c r="K5558">
        <v>2</v>
      </c>
      <c r="L5558">
        <v>0</v>
      </c>
      <c r="M5558" s="32">
        <v>19712</v>
      </c>
    </row>
    <row r="5559" spans="1:13" x14ac:dyDescent="0.3">
      <c r="A5559" t="s">
        <v>28</v>
      </c>
      <c r="B5559" t="s">
        <v>22</v>
      </c>
      <c r="C5559" t="s">
        <v>15</v>
      </c>
      <c r="D5559" t="s">
        <v>84</v>
      </c>
      <c r="E5559" t="s">
        <v>185</v>
      </c>
      <c r="F5559">
        <v>39212</v>
      </c>
      <c r="G5559" t="s">
        <v>18</v>
      </c>
      <c r="H5559" t="s">
        <v>26</v>
      </c>
      <c r="I5559" t="s">
        <v>34</v>
      </c>
      <c r="J5559" s="31">
        <v>563</v>
      </c>
      <c r="K5559">
        <v>2</v>
      </c>
      <c r="L5559">
        <v>0</v>
      </c>
      <c r="M5559" s="32">
        <v>15764</v>
      </c>
    </row>
    <row r="5560" spans="1:13" x14ac:dyDescent="0.3">
      <c r="A5560" t="s">
        <v>28</v>
      </c>
      <c r="B5560" t="s">
        <v>14</v>
      </c>
      <c r="C5560" t="s">
        <v>15</v>
      </c>
      <c r="D5560" t="s">
        <v>311</v>
      </c>
      <c r="E5560" t="s">
        <v>177</v>
      </c>
      <c r="F5560">
        <v>89031</v>
      </c>
      <c r="G5560" t="s">
        <v>25</v>
      </c>
      <c r="H5560" t="s">
        <v>26</v>
      </c>
      <c r="I5560" t="s">
        <v>41</v>
      </c>
      <c r="J5560" s="31">
        <v>648</v>
      </c>
      <c r="K5560">
        <v>1</v>
      </c>
      <c r="L5560">
        <v>0</v>
      </c>
      <c r="M5560" s="32">
        <v>31104</v>
      </c>
    </row>
    <row r="5561" spans="1:13" x14ac:dyDescent="0.3">
      <c r="A5561" t="s">
        <v>28</v>
      </c>
      <c r="B5561" t="s">
        <v>14</v>
      </c>
      <c r="C5561" t="s">
        <v>15</v>
      </c>
      <c r="D5561" t="s">
        <v>311</v>
      </c>
      <c r="E5561" t="s">
        <v>177</v>
      </c>
      <c r="F5561">
        <v>89031</v>
      </c>
      <c r="G5561" t="s">
        <v>25</v>
      </c>
      <c r="H5561" t="s">
        <v>26</v>
      </c>
      <c r="I5561" t="s">
        <v>32</v>
      </c>
      <c r="J5561" s="31">
        <v>132585</v>
      </c>
      <c r="K5561">
        <v>5</v>
      </c>
      <c r="L5561">
        <v>0</v>
      </c>
      <c r="M5561" s="32">
        <v>238653</v>
      </c>
    </row>
    <row r="5562" spans="1:13" x14ac:dyDescent="0.3">
      <c r="A5562" t="s">
        <v>28</v>
      </c>
      <c r="B5562" t="s">
        <v>14</v>
      </c>
      <c r="C5562" t="s">
        <v>15</v>
      </c>
      <c r="D5562" t="s">
        <v>311</v>
      </c>
      <c r="E5562" t="s">
        <v>177</v>
      </c>
      <c r="F5562">
        <v>89031</v>
      </c>
      <c r="G5562" t="s">
        <v>25</v>
      </c>
      <c r="H5562" t="s">
        <v>26</v>
      </c>
      <c r="I5562" t="s">
        <v>27</v>
      </c>
      <c r="J5562" s="31">
        <v>1494</v>
      </c>
      <c r="K5562">
        <v>3</v>
      </c>
      <c r="L5562">
        <v>0</v>
      </c>
      <c r="M5562" s="32">
        <v>68724</v>
      </c>
    </row>
    <row r="5563" spans="1:13" x14ac:dyDescent="0.3">
      <c r="A5563" t="s">
        <v>13</v>
      </c>
      <c r="B5563" t="s">
        <v>22</v>
      </c>
      <c r="C5563" t="s">
        <v>15</v>
      </c>
      <c r="D5563" t="s">
        <v>200</v>
      </c>
      <c r="E5563" t="s">
        <v>167</v>
      </c>
      <c r="F5563">
        <v>30318</v>
      </c>
      <c r="G5563" t="s">
        <v>18</v>
      </c>
      <c r="H5563" t="s">
        <v>26</v>
      </c>
      <c r="I5563" t="s">
        <v>37</v>
      </c>
      <c r="J5563" s="31">
        <v>3454</v>
      </c>
      <c r="K5563">
        <v>1</v>
      </c>
      <c r="L5563">
        <v>0</v>
      </c>
      <c r="M5563" s="32">
        <v>1727</v>
      </c>
    </row>
    <row r="5564" spans="1:13" x14ac:dyDescent="0.3">
      <c r="A5564" t="s">
        <v>13</v>
      </c>
      <c r="B5564" t="s">
        <v>22</v>
      </c>
      <c r="C5564" t="s">
        <v>15</v>
      </c>
      <c r="D5564" t="s">
        <v>200</v>
      </c>
      <c r="E5564" t="s">
        <v>167</v>
      </c>
      <c r="F5564">
        <v>30318</v>
      </c>
      <c r="G5564" t="s">
        <v>18</v>
      </c>
      <c r="H5564" t="s">
        <v>35</v>
      </c>
      <c r="I5564" t="s">
        <v>162</v>
      </c>
      <c r="J5564" s="31">
        <v>299995</v>
      </c>
      <c r="K5564">
        <v>5</v>
      </c>
      <c r="L5564">
        <v>0</v>
      </c>
      <c r="M5564" s="32">
        <v>1439976</v>
      </c>
    </row>
    <row r="5565" spans="1:13" x14ac:dyDescent="0.3">
      <c r="A5565" t="s">
        <v>13</v>
      </c>
      <c r="B5565" t="s">
        <v>22</v>
      </c>
      <c r="C5565" t="s">
        <v>15</v>
      </c>
      <c r="D5565" t="s">
        <v>200</v>
      </c>
      <c r="E5565" t="s">
        <v>167</v>
      </c>
      <c r="F5565">
        <v>30318</v>
      </c>
      <c r="G5565" t="s">
        <v>18</v>
      </c>
      <c r="H5565" t="s">
        <v>26</v>
      </c>
      <c r="I5565" t="s">
        <v>37</v>
      </c>
      <c r="J5565" s="31">
        <v>6412</v>
      </c>
      <c r="K5565">
        <v>4</v>
      </c>
      <c r="L5565">
        <v>0</v>
      </c>
      <c r="M5565" s="32">
        <v>307776</v>
      </c>
    </row>
    <row r="5566" spans="1:13" x14ac:dyDescent="0.3">
      <c r="A5566" t="s">
        <v>168</v>
      </c>
      <c r="B5566" t="s">
        <v>44</v>
      </c>
      <c r="C5566" t="s">
        <v>15</v>
      </c>
      <c r="D5566" t="s">
        <v>79</v>
      </c>
      <c r="E5566" t="s">
        <v>65</v>
      </c>
      <c r="F5566">
        <v>60610</v>
      </c>
      <c r="G5566" t="s">
        <v>47</v>
      </c>
      <c r="H5566" t="s">
        <v>26</v>
      </c>
      <c r="I5566" t="s">
        <v>34</v>
      </c>
      <c r="J5566" s="31">
        <v>19456</v>
      </c>
      <c r="K5566">
        <v>4</v>
      </c>
      <c r="L5566">
        <v>2</v>
      </c>
      <c r="M5566" s="32">
        <v>21888</v>
      </c>
    </row>
    <row r="5567" spans="1:13" x14ac:dyDescent="0.3">
      <c r="A5567" t="s">
        <v>168</v>
      </c>
      <c r="B5567" t="s">
        <v>44</v>
      </c>
      <c r="C5567" t="s">
        <v>15</v>
      </c>
      <c r="D5567" t="s">
        <v>79</v>
      </c>
      <c r="E5567" t="s">
        <v>65</v>
      </c>
      <c r="F5567">
        <v>60610</v>
      </c>
      <c r="G5567" t="s">
        <v>47</v>
      </c>
      <c r="H5567" t="s">
        <v>35</v>
      </c>
      <c r="I5567" t="s">
        <v>123</v>
      </c>
      <c r="J5567" s="31">
        <v>209986</v>
      </c>
      <c r="K5567">
        <v>2</v>
      </c>
      <c r="L5567">
        <v>3</v>
      </c>
      <c r="M5567" s="32">
        <v>89994</v>
      </c>
    </row>
    <row r="5568" spans="1:13" x14ac:dyDescent="0.3">
      <c r="A5568" t="s">
        <v>168</v>
      </c>
      <c r="B5568" t="s">
        <v>44</v>
      </c>
      <c r="C5568" t="s">
        <v>15</v>
      </c>
      <c r="D5568" t="s">
        <v>79</v>
      </c>
      <c r="E5568" t="s">
        <v>65</v>
      </c>
      <c r="F5568">
        <v>60610</v>
      </c>
      <c r="G5568" t="s">
        <v>47</v>
      </c>
      <c r="H5568" t="s">
        <v>26</v>
      </c>
      <c r="I5568" t="s">
        <v>34</v>
      </c>
      <c r="J5568" s="31">
        <v>2976</v>
      </c>
      <c r="K5568">
        <v>5</v>
      </c>
      <c r="L5568">
        <v>2</v>
      </c>
      <c r="M5568" s="32">
        <v>186</v>
      </c>
    </row>
    <row r="5569" spans="1:13" x14ac:dyDescent="0.3">
      <c r="A5569" t="s">
        <v>168</v>
      </c>
      <c r="B5569" t="s">
        <v>44</v>
      </c>
      <c r="C5569" t="s">
        <v>15</v>
      </c>
      <c r="D5569" t="s">
        <v>79</v>
      </c>
      <c r="E5569" t="s">
        <v>65</v>
      </c>
      <c r="F5569">
        <v>60610</v>
      </c>
      <c r="G5569" t="s">
        <v>47</v>
      </c>
      <c r="H5569" t="s">
        <v>19</v>
      </c>
      <c r="I5569" t="s">
        <v>21</v>
      </c>
      <c r="J5569" s="31">
        <v>89768</v>
      </c>
      <c r="K5569">
        <v>1</v>
      </c>
      <c r="L5569">
        <v>3</v>
      </c>
      <c r="M5569" s="32">
        <v>-25648</v>
      </c>
    </row>
    <row r="5570" spans="1:13" x14ac:dyDescent="0.3">
      <c r="A5570" t="s">
        <v>168</v>
      </c>
      <c r="B5570" t="s">
        <v>44</v>
      </c>
      <c r="C5570" t="s">
        <v>15</v>
      </c>
      <c r="D5570" t="s">
        <v>79</v>
      </c>
      <c r="E5570" t="s">
        <v>65</v>
      </c>
      <c r="F5570">
        <v>60610</v>
      </c>
      <c r="G5570" t="s">
        <v>47</v>
      </c>
      <c r="H5570" t="s">
        <v>35</v>
      </c>
      <c r="I5570" t="s">
        <v>162</v>
      </c>
      <c r="J5570" s="31">
        <v>959984</v>
      </c>
      <c r="K5570">
        <v>2</v>
      </c>
      <c r="L5570">
        <v>2</v>
      </c>
      <c r="M5570" s="32">
        <v>3359944</v>
      </c>
    </row>
    <row r="5571" spans="1:13" x14ac:dyDescent="0.3">
      <c r="A5571" t="s">
        <v>168</v>
      </c>
      <c r="B5571" t="s">
        <v>44</v>
      </c>
      <c r="C5571" t="s">
        <v>15</v>
      </c>
      <c r="D5571" t="s">
        <v>79</v>
      </c>
      <c r="E5571" t="s">
        <v>65</v>
      </c>
      <c r="F5571">
        <v>60610</v>
      </c>
      <c r="G5571" t="s">
        <v>47</v>
      </c>
      <c r="H5571" t="s">
        <v>26</v>
      </c>
      <c r="I5571" t="s">
        <v>41</v>
      </c>
      <c r="J5571" s="31">
        <v>15552</v>
      </c>
      <c r="K5571">
        <v>3</v>
      </c>
      <c r="L5571">
        <v>2</v>
      </c>
      <c r="M5571" s="32">
        <v>56376</v>
      </c>
    </row>
    <row r="5572" spans="1:13" x14ac:dyDescent="0.3">
      <c r="A5572" t="s">
        <v>168</v>
      </c>
      <c r="B5572" t="s">
        <v>44</v>
      </c>
      <c r="C5572" t="s">
        <v>15</v>
      </c>
      <c r="D5572" t="s">
        <v>79</v>
      </c>
      <c r="E5572" t="s">
        <v>65</v>
      </c>
      <c r="F5572">
        <v>60610</v>
      </c>
      <c r="G5572" t="s">
        <v>47</v>
      </c>
      <c r="H5572" t="s">
        <v>35</v>
      </c>
      <c r="I5572" t="s">
        <v>36</v>
      </c>
      <c r="J5572" s="31">
        <v>3436</v>
      </c>
      <c r="K5572">
        <v>1</v>
      </c>
      <c r="L5572">
        <v>2</v>
      </c>
      <c r="M5572" s="32">
        <v>-73015</v>
      </c>
    </row>
    <row r="5573" spans="1:13" x14ac:dyDescent="0.3">
      <c r="A5573" t="s">
        <v>28</v>
      </c>
      <c r="B5573" t="s">
        <v>22</v>
      </c>
      <c r="C5573" t="s">
        <v>15</v>
      </c>
      <c r="D5573" t="s">
        <v>103</v>
      </c>
      <c r="E5573" t="s">
        <v>104</v>
      </c>
      <c r="F5573">
        <v>43229</v>
      </c>
      <c r="G5573" t="s">
        <v>57</v>
      </c>
      <c r="H5573" t="s">
        <v>26</v>
      </c>
      <c r="I5573" t="s">
        <v>41</v>
      </c>
      <c r="J5573" s="31">
        <v>98376</v>
      </c>
      <c r="K5573">
        <v>3</v>
      </c>
      <c r="L5573">
        <v>2</v>
      </c>
      <c r="M5573" s="32">
        <v>356613</v>
      </c>
    </row>
    <row r="5574" spans="1:13" x14ac:dyDescent="0.3">
      <c r="A5574" t="s">
        <v>28</v>
      </c>
      <c r="B5574" t="s">
        <v>22</v>
      </c>
      <c r="C5574" t="s">
        <v>15</v>
      </c>
      <c r="D5574" t="s">
        <v>103</v>
      </c>
      <c r="E5574" t="s">
        <v>104</v>
      </c>
      <c r="F5574">
        <v>43229</v>
      </c>
      <c r="G5574" t="s">
        <v>57</v>
      </c>
      <c r="H5574" t="s">
        <v>26</v>
      </c>
      <c r="I5574" t="s">
        <v>37</v>
      </c>
      <c r="J5574" s="31">
        <v>2994</v>
      </c>
      <c r="K5574">
        <v>4</v>
      </c>
      <c r="L5574">
        <v>7</v>
      </c>
      <c r="M5574" s="32">
        <v>-23952</v>
      </c>
    </row>
    <row r="5575" spans="1:13" x14ac:dyDescent="0.3">
      <c r="A5575" t="s">
        <v>28</v>
      </c>
      <c r="B5575" t="s">
        <v>22</v>
      </c>
      <c r="C5575" t="s">
        <v>15</v>
      </c>
      <c r="D5575" t="s">
        <v>103</v>
      </c>
      <c r="E5575" t="s">
        <v>104</v>
      </c>
      <c r="F5575">
        <v>43229</v>
      </c>
      <c r="G5575" t="s">
        <v>57</v>
      </c>
      <c r="H5575" t="s">
        <v>26</v>
      </c>
      <c r="I5575" t="s">
        <v>41</v>
      </c>
      <c r="J5575" s="31">
        <v>17472</v>
      </c>
      <c r="K5575">
        <v>3</v>
      </c>
      <c r="L5575">
        <v>2</v>
      </c>
      <c r="M5575" s="32">
        <v>56784</v>
      </c>
    </row>
    <row r="5576" spans="1:13" x14ac:dyDescent="0.3">
      <c r="A5576" t="s">
        <v>28</v>
      </c>
      <c r="B5576" t="s">
        <v>22</v>
      </c>
      <c r="C5576" t="s">
        <v>15</v>
      </c>
      <c r="D5576" t="s">
        <v>103</v>
      </c>
      <c r="E5576" t="s">
        <v>104</v>
      </c>
      <c r="F5576">
        <v>43229</v>
      </c>
      <c r="G5576" t="s">
        <v>57</v>
      </c>
      <c r="H5576" t="s">
        <v>35</v>
      </c>
      <c r="I5576" t="s">
        <v>36</v>
      </c>
      <c r="J5576" s="31">
        <v>36738</v>
      </c>
      <c r="K5576">
        <v>1</v>
      </c>
      <c r="L5576">
        <v>4</v>
      </c>
      <c r="M5576" s="32">
        <v>-91845</v>
      </c>
    </row>
    <row r="5577" spans="1:13" x14ac:dyDescent="0.3">
      <c r="A5577" t="s">
        <v>28</v>
      </c>
      <c r="B5577" t="s">
        <v>22</v>
      </c>
      <c r="C5577" t="s">
        <v>15</v>
      </c>
      <c r="D5577" t="s">
        <v>103</v>
      </c>
      <c r="E5577" t="s">
        <v>104</v>
      </c>
      <c r="F5577">
        <v>43229</v>
      </c>
      <c r="G5577" t="s">
        <v>57</v>
      </c>
      <c r="H5577" t="s">
        <v>35</v>
      </c>
      <c r="I5577" t="s">
        <v>36</v>
      </c>
      <c r="J5577" s="31">
        <v>17994</v>
      </c>
      <c r="K5577">
        <v>2</v>
      </c>
      <c r="L5577">
        <v>4</v>
      </c>
      <c r="M5577" s="32">
        <v>-44985</v>
      </c>
    </row>
    <row r="5578" spans="1:13" x14ac:dyDescent="0.3">
      <c r="A5578" t="s">
        <v>28</v>
      </c>
      <c r="B5578" t="s">
        <v>14</v>
      </c>
      <c r="C5578" t="s">
        <v>15</v>
      </c>
      <c r="D5578" t="s">
        <v>113</v>
      </c>
      <c r="E5578" t="s">
        <v>24</v>
      </c>
      <c r="F5578">
        <v>91104</v>
      </c>
      <c r="G5578" t="s">
        <v>25</v>
      </c>
      <c r="H5578" t="s">
        <v>19</v>
      </c>
      <c r="I5578" t="s">
        <v>33</v>
      </c>
      <c r="J5578" s="31">
        <v>38364</v>
      </c>
      <c r="K5578">
        <v>6</v>
      </c>
      <c r="L5578">
        <v>0</v>
      </c>
      <c r="M5578" s="32">
        <v>1227648</v>
      </c>
    </row>
    <row r="5579" spans="1:13" x14ac:dyDescent="0.3">
      <c r="A5579" t="s">
        <v>28</v>
      </c>
      <c r="B5579" t="s">
        <v>14</v>
      </c>
      <c r="C5579" t="s">
        <v>15</v>
      </c>
      <c r="D5579" t="s">
        <v>113</v>
      </c>
      <c r="E5579" t="s">
        <v>24</v>
      </c>
      <c r="F5579">
        <v>91104</v>
      </c>
      <c r="G5579" t="s">
        <v>25</v>
      </c>
      <c r="H5579" t="s">
        <v>26</v>
      </c>
      <c r="I5579" t="s">
        <v>38</v>
      </c>
      <c r="J5579" s="31">
        <v>5652</v>
      </c>
      <c r="K5579">
        <v>3</v>
      </c>
      <c r="L5579">
        <v>0</v>
      </c>
      <c r="M5579" s="32">
        <v>158256</v>
      </c>
    </row>
    <row r="5580" spans="1:13" x14ac:dyDescent="0.3">
      <c r="A5580" t="s">
        <v>13</v>
      </c>
      <c r="B5580" t="s">
        <v>14</v>
      </c>
      <c r="C5580" t="s">
        <v>15</v>
      </c>
      <c r="D5580" t="s">
        <v>23</v>
      </c>
      <c r="E5580" t="s">
        <v>24</v>
      </c>
      <c r="F5580">
        <v>90004</v>
      </c>
      <c r="G5580" t="s">
        <v>25</v>
      </c>
      <c r="H5580" t="s">
        <v>26</v>
      </c>
      <c r="I5580" t="s">
        <v>34</v>
      </c>
      <c r="J5580" s="31">
        <v>656</v>
      </c>
      <c r="K5580">
        <v>2</v>
      </c>
      <c r="L5580">
        <v>0</v>
      </c>
      <c r="M5580" s="32">
        <v>19024</v>
      </c>
    </row>
    <row r="5581" spans="1:13" x14ac:dyDescent="0.3">
      <c r="A5581" t="s">
        <v>13</v>
      </c>
      <c r="B5581" t="s">
        <v>14</v>
      </c>
      <c r="C5581" t="s">
        <v>15</v>
      </c>
      <c r="D5581" t="s">
        <v>23</v>
      </c>
      <c r="E5581" t="s">
        <v>24</v>
      </c>
      <c r="F5581">
        <v>90004</v>
      </c>
      <c r="G5581" t="s">
        <v>25</v>
      </c>
      <c r="H5581" t="s">
        <v>19</v>
      </c>
      <c r="I5581" t="s">
        <v>21</v>
      </c>
      <c r="J5581" s="31">
        <v>24392</v>
      </c>
      <c r="K5581">
        <v>5</v>
      </c>
      <c r="L5581">
        <v>2</v>
      </c>
      <c r="M5581" s="32">
        <v>-15245</v>
      </c>
    </row>
    <row r="5582" spans="1:13" x14ac:dyDescent="0.3">
      <c r="A5582" t="s">
        <v>13</v>
      </c>
      <c r="B5582" t="s">
        <v>14</v>
      </c>
      <c r="C5582" t="s">
        <v>15</v>
      </c>
      <c r="D5582" t="s">
        <v>23</v>
      </c>
      <c r="E5582" t="s">
        <v>24</v>
      </c>
      <c r="F5582">
        <v>90004</v>
      </c>
      <c r="G5582" t="s">
        <v>25</v>
      </c>
      <c r="H5582" t="s">
        <v>26</v>
      </c>
      <c r="I5582" t="s">
        <v>41</v>
      </c>
      <c r="J5582" s="31">
        <v>4752</v>
      </c>
      <c r="K5582">
        <v>9</v>
      </c>
      <c r="L5582">
        <v>0</v>
      </c>
      <c r="M5582" s="32">
        <v>228096</v>
      </c>
    </row>
    <row r="5583" spans="1:13" x14ac:dyDescent="0.3">
      <c r="A5583" t="s">
        <v>28</v>
      </c>
      <c r="B5583" t="s">
        <v>44</v>
      </c>
      <c r="C5583" t="s">
        <v>15</v>
      </c>
      <c r="D5583" t="s">
        <v>268</v>
      </c>
      <c r="E5583" t="s">
        <v>248</v>
      </c>
      <c r="F5583">
        <v>20735</v>
      </c>
      <c r="G5583" t="s">
        <v>57</v>
      </c>
      <c r="H5583" t="s">
        <v>19</v>
      </c>
      <c r="I5583" t="s">
        <v>33</v>
      </c>
      <c r="J5583" s="31">
        <v>1998</v>
      </c>
      <c r="K5583">
        <v>1</v>
      </c>
      <c r="L5583">
        <v>0</v>
      </c>
      <c r="M5583" s="32">
        <v>85914</v>
      </c>
    </row>
    <row r="5584" spans="1:13" x14ac:dyDescent="0.3">
      <c r="A5584" t="s">
        <v>28</v>
      </c>
      <c r="B5584" t="s">
        <v>44</v>
      </c>
      <c r="C5584" t="s">
        <v>15</v>
      </c>
      <c r="D5584" t="s">
        <v>75</v>
      </c>
      <c r="E5584" t="s">
        <v>76</v>
      </c>
      <c r="F5584">
        <v>10024</v>
      </c>
      <c r="G5584" t="s">
        <v>57</v>
      </c>
      <c r="H5584" t="s">
        <v>26</v>
      </c>
      <c r="I5584" t="s">
        <v>34</v>
      </c>
      <c r="J5584" s="31">
        <v>8</v>
      </c>
      <c r="K5584">
        <v>5</v>
      </c>
      <c r="L5584">
        <v>0</v>
      </c>
      <c r="M5584" s="32">
        <v>344</v>
      </c>
    </row>
    <row r="5585" spans="1:13" x14ac:dyDescent="0.3">
      <c r="A5585" t="s">
        <v>13</v>
      </c>
      <c r="B5585" t="s">
        <v>14</v>
      </c>
      <c r="C5585" t="s">
        <v>15</v>
      </c>
      <c r="D5585" t="s">
        <v>144</v>
      </c>
      <c r="E5585" t="s">
        <v>24</v>
      </c>
      <c r="F5585">
        <v>92037</v>
      </c>
      <c r="G5585" t="s">
        <v>25</v>
      </c>
      <c r="H5585" t="s">
        <v>19</v>
      </c>
      <c r="I5585" t="s">
        <v>33</v>
      </c>
      <c r="J5585" s="31">
        <v>616</v>
      </c>
      <c r="K5585">
        <v>2</v>
      </c>
      <c r="L5585">
        <v>0</v>
      </c>
      <c r="M5585" s="32">
        <v>19712</v>
      </c>
    </row>
    <row r="5586" spans="1:13" x14ac:dyDescent="0.3">
      <c r="A5586" t="s">
        <v>28</v>
      </c>
      <c r="B5586" t="s">
        <v>44</v>
      </c>
      <c r="C5586" t="s">
        <v>15</v>
      </c>
      <c r="D5586" t="s">
        <v>75</v>
      </c>
      <c r="E5586" t="s">
        <v>76</v>
      </c>
      <c r="F5586">
        <v>10011</v>
      </c>
      <c r="G5586" t="s">
        <v>57</v>
      </c>
      <c r="H5586" t="s">
        <v>26</v>
      </c>
      <c r="I5586" t="s">
        <v>32</v>
      </c>
      <c r="J5586" s="31">
        <v>8356</v>
      </c>
      <c r="K5586">
        <v>4</v>
      </c>
      <c r="L5586">
        <v>0</v>
      </c>
      <c r="M5586" s="32">
        <v>16712</v>
      </c>
    </row>
    <row r="5587" spans="1:13" x14ac:dyDescent="0.3">
      <c r="A5587" t="s">
        <v>28</v>
      </c>
      <c r="B5587" t="s">
        <v>44</v>
      </c>
      <c r="C5587" t="s">
        <v>15</v>
      </c>
      <c r="D5587" t="s">
        <v>75</v>
      </c>
      <c r="E5587" t="s">
        <v>76</v>
      </c>
      <c r="F5587">
        <v>10011</v>
      </c>
      <c r="G5587" t="s">
        <v>57</v>
      </c>
      <c r="H5587" t="s">
        <v>35</v>
      </c>
      <c r="I5587" t="s">
        <v>36</v>
      </c>
      <c r="J5587" s="31">
        <v>54606</v>
      </c>
      <c r="K5587">
        <v>3</v>
      </c>
      <c r="L5587">
        <v>0</v>
      </c>
      <c r="M5587" s="32">
        <v>163818</v>
      </c>
    </row>
    <row r="5588" spans="1:13" x14ac:dyDescent="0.3">
      <c r="A5588" t="s">
        <v>28</v>
      </c>
      <c r="B5588" t="s">
        <v>44</v>
      </c>
      <c r="C5588" t="s">
        <v>15</v>
      </c>
      <c r="D5588" t="s">
        <v>75</v>
      </c>
      <c r="E5588" t="s">
        <v>76</v>
      </c>
      <c r="F5588">
        <v>10011</v>
      </c>
      <c r="G5588" t="s">
        <v>57</v>
      </c>
      <c r="H5588" t="s">
        <v>26</v>
      </c>
      <c r="I5588" t="s">
        <v>32</v>
      </c>
      <c r="J5588" s="31">
        <v>26949</v>
      </c>
      <c r="K5588">
        <v>3</v>
      </c>
      <c r="L5588">
        <v>0</v>
      </c>
      <c r="M5588" s="32">
        <v>53898</v>
      </c>
    </row>
    <row r="5589" spans="1:13" x14ac:dyDescent="0.3">
      <c r="A5589" t="s">
        <v>62</v>
      </c>
      <c r="B5589" t="s">
        <v>14</v>
      </c>
      <c r="C5589" t="s">
        <v>15</v>
      </c>
      <c r="D5589" t="s">
        <v>235</v>
      </c>
      <c r="E5589" t="s">
        <v>24</v>
      </c>
      <c r="F5589">
        <v>93534</v>
      </c>
      <c r="G5589" t="s">
        <v>25</v>
      </c>
      <c r="H5589" t="s">
        <v>26</v>
      </c>
      <c r="I5589" t="s">
        <v>77</v>
      </c>
      <c r="J5589" s="31">
        <v>109</v>
      </c>
      <c r="K5589">
        <v>5</v>
      </c>
      <c r="L5589">
        <v>0</v>
      </c>
      <c r="M5589" s="32">
        <v>3597</v>
      </c>
    </row>
    <row r="5590" spans="1:13" x14ac:dyDescent="0.3">
      <c r="A5590" t="s">
        <v>28</v>
      </c>
      <c r="B5590" t="s">
        <v>44</v>
      </c>
      <c r="C5590" t="s">
        <v>15</v>
      </c>
      <c r="D5590" t="s">
        <v>202</v>
      </c>
      <c r="E5590" t="s">
        <v>203</v>
      </c>
      <c r="F5590">
        <v>59405</v>
      </c>
      <c r="G5590" t="s">
        <v>25</v>
      </c>
      <c r="H5590" t="s">
        <v>26</v>
      </c>
      <c r="I5590" t="s">
        <v>37</v>
      </c>
      <c r="J5590" s="31">
        <v>6096</v>
      </c>
      <c r="K5590">
        <v>2</v>
      </c>
      <c r="L5590">
        <v>2</v>
      </c>
      <c r="M5590" s="32">
        <v>22098</v>
      </c>
    </row>
    <row r="5591" spans="1:13" x14ac:dyDescent="0.3">
      <c r="A5591" t="s">
        <v>13</v>
      </c>
      <c r="B5591" t="s">
        <v>14</v>
      </c>
      <c r="C5591" t="s">
        <v>15</v>
      </c>
      <c r="D5591" t="s">
        <v>52</v>
      </c>
      <c r="E5591" t="s">
        <v>24</v>
      </c>
      <c r="F5591">
        <v>94110</v>
      </c>
      <c r="G5591" t="s">
        <v>25</v>
      </c>
      <c r="H5591" t="s">
        <v>26</v>
      </c>
      <c r="I5591" t="s">
        <v>32</v>
      </c>
      <c r="J5591" s="31">
        <v>3405</v>
      </c>
      <c r="K5591">
        <v>3</v>
      </c>
      <c r="L5591">
        <v>0</v>
      </c>
      <c r="M5591" s="32">
        <v>9534</v>
      </c>
    </row>
    <row r="5592" spans="1:13" x14ac:dyDescent="0.3">
      <c r="A5592" t="s">
        <v>13</v>
      </c>
      <c r="B5592" t="s">
        <v>14</v>
      </c>
      <c r="C5592" t="s">
        <v>15</v>
      </c>
      <c r="D5592" t="s">
        <v>52</v>
      </c>
      <c r="E5592" t="s">
        <v>24</v>
      </c>
      <c r="F5592">
        <v>94110</v>
      </c>
      <c r="G5592" t="s">
        <v>25</v>
      </c>
      <c r="H5592" t="s">
        <v>26</v>
      </c>
      <c r="I5592" t="s">
        <v>32</v>
      </c>
      <c r="J5592" s="31">
        <v>35238</v>
      </c>
      <c r="K5592">
        <v>2</v>
      </c>
      <c r="L5592">
        <v>0</v>
      </c>
      <c r="M5592" s="32">
        <v>810474</v>
      </c>
    </row>
    <row r="5593" spans="1:13" x14ac:dyDescent="0.3">
      <c r="A5593" t="s">
        <v>13</v>
      </c>
      <c r="B5593" t="s">
        <v>22</v>
      </c>
      <c r="C5593" t="s">
        <v>15</v>
      </c>
      <c r="D5593" t="s">
        <v>154</v>
      </c>
      <c r="E5593" t="s">
        <v>132</v>
      </c>
      <c r="F5593">
        <v>8701</v>
      </c>
      <c r="G5593" t="s">
        <v>57</v>
      </c>
      <c r="H5593" t="s">
        <v>19</v>
      </c>
      <c r="I5593" t="s">
        <v>21</v>
      </c>
      <c r="J5593" s="31">
        <v>24598</v>
      </c>
      <c r="K5593">
        <v>2</v>
      </c>
      <c r="L5593">
        <v>0</v>
      </c>
      <c r="M5593" s="32">
        <v>270578</v>
      </c>
    </row>
    <row r="5594" spans="1:13" x14ac:dyDescent="0.3">
      <c r="A5594" t="s">
        <v>13</v>
      </c>
      <c r="B5594" t="s">
        <v>22</v>
      </c>
      <c r="C5594" t="s">
        <v>15</v>
      </c>
      <c r="D5594" t="s">
        <v>154</v>
      </c>
      <c r="E5594" t="s">
        <v>132</v>
      </c>
      <c r="F5594">
        <v>8701</v>
      </c>
      <c r="G5594" t="s">
        <v>57</v>
      </c>
      <c r="H5594" t="s">
        <v>26</v>
      </c>
      <c r="I5594" t="s">
        <v>37</v>
      </c>
      <c r="J5594" s="31">
        <v>1894</v>
      </c>
      <c r="K5594">
        <v>1</v>
      </c>
      <c r="L5594">
        <v>0</v>
      </c>
      <c r="M5594" s="32">
        <v>947</v>
      </c>
    </row>
    <row r="5595" spans="1:13" x14ac:dyDescent="0.3">
      <c r="A5595" t="s">
        <v>28</v>
      </c>
      <c r="B5595" t="s">
        <v>14</v>
      </c>
      <c r="C5595" t="s">
        <v>15</v>
      </c>
      <c r="D5595" t="s">
        <v>221</v>
      </c>
      <c r="E5595" t="s">
        <v>104</v>
      </c>
      <c r="F5595">
        <v>44105</v>
      </c>
      <c r="G5595" t="s">
        <v>57</v>
      </c>
      <c r="H5595" t="s">
        <v>26</v>
      </c>
      <c r="I5595" t="s">
        <v>37</v>
      </c>
      <c r="J5595" s="31">
        <v>59913</v>
      </c>
      <c r="K5595">
        <v>7</v>
      </c>
      <c r="L5595">
        <v>7</v>
      </c>
      <c r="M5595" s="32">
        <v>-459333</v>
      </c>
    </row>
    <row r="5596" spans="1:13" x14ac:dyDescent="0.3">
      <c r="A5596" t="s">
        <v>168</v>
      </c>
      <c r="B5596" t="s">
        <v>22</v>
      </c>
      <c r="C5596" t="s">
        <v>15</v>
      </c>
      <c r="D5596" t="s">
        <v>184</v>
      </c>
      <c r="E5596" t="s">
        <v>166</v>
      </c>
      <c r="F5596">
        <v>1841</v>
      </c>
      <c r="G5596" t="s">
        <v>57</v>
      </c>
      <c r="H5596" t="s">
        <v>35</v>
      </c>
      <c r="I5596" t="s">
        <v>36</v>
      </c>
      <c r="J5596" s="31">
        <v>39198</v>
      </c>
      <c r="K5596">
        <v>2</v>
      </c>
      <c r="L5596">
        <v>0</v>
      </c>
      <c r="M5596" s="32">
        <v>1097544</v>
      </c>
    </row>
    <row r="5597" spans="1:13" x14ac:dyDescent="0.3">
      <c r="A5597" t="s">
        <v>168</v>
      </c>
      <c r="B5597" t="s">
        <v>22</v>
      </c>
      <c r="C5597" t="s">
        <v>15</v>
      </c>
      <c r="D5597" t="s">
        <v>184</v>
      </c>
      <c r="E5597" t="s">
        <v>166</v>
      </c>
      <c r="F5597">
        <v>1841</v>
      </c>
      <c r="G5597" t="s">
        <v>57</v>
      </c>
      <c r="H5597" t="s">
        <v>35</v>
      </c>
      <c r="I5597" t="s">
        <v>36</v>
      </c>
      <c r="J5597" s="31">
        <v>43785</v>
      </c>
      <c r="K5597">
        <v>3</v>
      </c>
      <c r="L5597">
        <v>0</v>
      </c>
      <c r="M5597" s="32">
        <v>131355</v>
      </c>
    </row>
    <row r="5598" spans="1:13" x14ac:dyDescent="0.3">
      <c r="A5598" t="s">
        <v>28</v>
      </c>
      <c r="B5598" t="s">
        <v>14</v>
      </c>
      <c r="C5598" t="s">
        <v>15</v>
      </c>
      <c r="D5598" t="s">
        <v>39</v>
      </c>
      <c r="E5598" t="s">
        <v>247</v>
      </c>
      <c r="F5598">
        <v>3301</v>
      </c>
      <c r="G5598" t="s">
        <v>57</v>
      </c>
      <c r="H5598" t="s">
        <v>26</v>
      </c>
      <c r="I5598" t="s">
        <v>37</v>
      </c>
      <c r="J5598" s="31">
        <v>6862</v>
      </c>
      <c r="K5598">
        <v>2</v>
      </c>
      <c r="L5598">
        <v>0</v>
      </c>
      <c r="M5598" s="32">
        <v>322514</v>
      </c>
    </row>
    <row r="5599" spans="1:13" x14ac:dyDescent="0.3">
      <c r="A5599" t="s">
        <v>28</v>
      </c>
      <c r="B5599" t="s">
        <v>14</v>
      </c>
      <c r="C5599" t="s">
        <v>15</v>
      </c>
      <c r="D5599" t="s">
        <v>333</v>
      </c>
      <c r="E5599" t="s">
        <v>248</v>
      </c>
      <c r="F5599">
        <v>21215</v>
      </c>
      <c r="G5599" t="s">
        <v>57</v>
      </c>
      <c r="H5599" t="s">
        <v>26</v>
      </c>
      <c r="I5599" t="s">
        <v>110</v>
      </c>
      <c r="J5599" s="31">
        <v>2502</v>
      </c>
      <c r="K5599">
        <v>3</v>
      </c>
      <c r="L5599">
        <v>0</v>
      </c>
      <c r="M5599" s="32">
        <v>65052</v>
      </c>
    </row>
    <row r="5600" spans="1:13" x14ac:dyDescent="0.3">
      <c r="A5600" t="s">
        <v>28</v>
      </c>
      <c r="B5600" t="s">
        <v>14</v>
      </c>
      <c r="C5600" t="s">
        <v>15</v>
      </c>
      <c r="D5600" t="s">
        <v>333</v>
      </c>
      <c r="E5600" t="s">
        <v>248</v>
      </c>
      <c r="F5600">
        <v>21215</v>
      </c>
      <c r="G5600" t="s">
        <v>57</v>
      </c>
      <c r="H5600" t="s">
        <v>26</v>
      </c>
      <c r="I5600" t="s">
        <v>34</v>
      </c>
      <c r="J5600" s="31">
        <v>1071</v>
      </c>
      <c r="K5600">
        <v>3</v>
      </c>
      <c r="L5600">
        <v>0</v>
      </c>
      <c r="M5600" s="32">
        <v>27846</v>
      </c>
    </row>
    <row r="5601" spans="1:13" x14ac:dyDescent="0.3">
      <c r="A5601" t="s">
        <v>168</v>
      </c>
      <c r="B5601" t="s">
        <v>14</v>
      </c>
      <c r="C5601" t="s">
        <v>15</v>
      </c>
      <c r="D5601" t="s">
        <v>103</v>
      </c>
      <c r="E5601" t="s">
        <v>104</v>
      </c>
      <c r="F5601">
        <v>43229</v>
      </c>
      <c r="G5601" t="s">
        <v>57</v>
      </c>
      <c r="H5601" t="s">
        <v>26</v>
      </c>
      <c r="I5601" t="s">
        <v>34</v>
      </c>
      <c r="J5601" s="31">
        <v>55984</v>
      </c>
      <c r="K5601">
        <v>2</v>
      </c>
      <c r="L5601">
        <v>2</v>
      </c>
      <c r="M5601" s="32">
        <v>41988</v>
      </c>
    </row>
    <row r="5602" spans="1:13" x14ac:dyDescent="0.3">
      <c r="A5602" t="s">
        <v>168</v>
      </c>
      <c r="B5602" t="s">
        <v>14</v>
      </c>
      <c r="C5602" t="s">
        <v>15</v>
      </c>
      <c r="D5602" t="s">
        <v>103</v>
      </c>
      <c r="E5602" t="s">
        <v>104</v>
      </c>
      <c r="F5602">
        <v>43229</v>
      </c>
      <c r="G5602" t="s">
        <v>57</v>
      </c>
      <c r="H5602" t="s">
        <v>26</v>
      </c>
      <c r="I5602" t="s">
        <v>60</v>
      </c>
      <c r="J5602" s="31">
        <v>1448</v>
      </c>
      <c r="K5602">
        <v>5</v>
      </c>
      <c r="L5602">
        <v>2</v>
      </c>
      <c r="M5602" s="32">
        <v>4887</v>
      </c>
    </row>
    <row r="5603" spans="1:13" x14ac:dyDescent="0.3">
      <c r="A5603" t="s">
        <v>168</v>
      </c>
      <c r="B5603" t="s">
        <v>14</v>
      </c>
      <c r="C5603" t="s">
        <v>15</v>
      </c>
      <c r="D5603" t="s">
        <v>103</v>
      </c>
      <c r="E5603" t="s">
        <v>104</v>
      </c>
      <c r="F5603">
        <v>43229</v>
      </c>
      <c r="G5603" t="s">
        <v>57</v>
      </c>
      <c r="H5603" t="s">
        <v>35</v>
      </c>
      <c r="I5603" t="s">
        <v>59</v>
      </c>
      <c r="J5603" s="31">
        <v>142488</v>
      </c>
      <c r="K5603">
        <v>3</v>
      </c>
      <c r="L5603">
        <v>2</v>
      </c>
      <c r="M5603" s="32">
        <v>-35622</v>
      </c>
    </row>
    <row r="5604" spans="1:13" x14ac:dyDescent="0.3">
      <c r="A5604" t="s">
        <v>13</v>
      </c>
      <c r="B5604" t="s">
        <v>22</v>
      </c>
      <c r="C5604" t="s">
        <v>15</v>
      </c>
      <c r="D5604" t="s">
        <v>61</v>
      </c>
      <c r="E5604" t="s">
        <v>46</v>
      </c>
      <c r="F5604">
        <v>77041</v>
      </c>
      <c r="G5604" t="s">
        <v>47</v>
      </c>
      <c r="H5604" t="s">
        <v>26</v>
      </c>
      <c r="I5604" t="s">
        <v>32</v>
      </c>
      <c r="J5604" s="31">
        <v>1416</v>
      </c>
      <c r="K5604">
        <v>1</v>
      </c>
      <c r="L5604">
        <v>2</v>
      </c>
      <c r="M5604" s="32">
        <v>1062</v>
      </c>
    </row>
    <row r="5605" spans="1:13" x14ac:dyDescent="0.3">
      <c r="A5605" t="s">
        <v>13</v>
      </c>
      <c r="B5605" t="s">
        <v>22</v>
      </c>
      <c r="C5605" t="s">
        <v>15</v>
      </c>
      <c r="D5605" t="s">
        <v>61</v>
      </c>
      <c r="E5605" t="s">
        <v>46</v>
      </c>
      <c r="F5605">
        <v>77041</v>
      </c>
      <c r="G5605" t="s">
        <v>47</v>
      </c>
      <c r="H5605" t="s">
        <v>26</v>
      </c>
      <c r="I5605" t="s">
        <v>41</v>
      </c>
      <c r="J5605" s="31">
        <v>7992</v>
      </c>
      <c r="K5605">
        <v>5</v>
      </c>
      <c r="L5605">
        <v>2</v>
      </c>
      <c r="M5605" s="32">
        <v>27972</v>
      </c>
    </row>
    <row r="5606" spans="1:13" x14ac:dyDescent="0.3">
      <c r="A5606" t="s">
        <v>28</v>
      </c>
      <c r="B5606" t="s">
        <v>22</v>
      </c>
      <c r="C5606" t="s">
        <v>15</v>
      </c>
      <c r="D5606" t="s">
        <v>75</v>
      </c>
      <c r="E5606" t="s">
        <v>76</v>
      </c>
      <c r="F5606">
        <v>10011</v>
      </c>
      <c r="G5606" t="s">
        <v>57</v>
      </c>
      <c r="H5606" t="s">
        <v>26</v>
      </c>
      <c r="I5606" t="s">
        <v>37</v>
      </c>
      <c r="J5606" s="31">
        <v>590352</v>
      </c>
      <c r="K5606">
        <v>6</v>
      </c>
      <c r="L5606">
        <v>2</v>
      </c>
      <c r="M5606" s="32">
        <v>2066232</v>
      </c>
    </row>
    <row r="5607" spans="1:13" x14ac:dyDescent="0.3">
      <c r="A5607" t="s">
        <v>28</v>
      </c>
      <c r="B5607" t="s">
        <v>22</v>
      </c>
      <c r="C5607" t="s">
        <v>15</v>
      </c>
      <c r="D5607" t="s">
        <v>332</v>
      </c>
      <c r="E5607" t="s">
        <v>40</v>
      </c>
      <c r="F5607">
        <v>27405</v>
      </c>
      <c r="G5607" t="s">
        <v>18</v>
      </c>
      <c r="H5607" t="s">
        <v>19</v>
      </c>
      <c r="I5607" t="s">
        <v>33</v>
      </c>
      <c r="J5607" s="31">
        <v>17088</v>
      </c>
      <c r="K5607">
        <v>2</v>
      </c>
      <c r="L5607">
        <v>2</v>
      </c>
      <c r="M5607" s="32">
        <v>1068</v>
      </c>
    </row>
    <row r="5608" spans="1:13" x14ac:dyDescent="0.3">
      <c r="A5608" t="s">
        <v>28</v>
      </c>
      <c r="B5608" t="s">
        <v>22</v>
      </c>
      <c r="C5608" t="s">
        <v>15</v>
      </c>
      <c r="D5608" t="s">
        <v>332</v>
      </c>
      <c r="E5608" t="s">
        <v>40</v>
      </c>
      <c r="F5608">
        <v>27405</v>
      </c>
      <c r="G5608" t="s">
        <v>18</v>
      </c>
      <c r="H5608" t="s">
        <v>19</v>
      </c>
      <c r="I5608" t="s">
        <v>21</v>
      </c>
      <c r="J5608" s="31">
        <v>98392</v>
      </c>
      <c r="K5608">
        <v>1</v>
      </c>
      <c r="L5608">
        <v>2</v>
      </c>
      <c r="M5608" s="32">
        <v>-110691</v>
      </c>
    </row>
    <row r="5609" spans="1:13" x14ac:dyDescent="0.3">
      <c r="A5609" t="s">
        <v>28</v>
      </c>
      <c r="B5609" t="s">
        <v>14</v>
      </c>
      <c r="C5609" t="s">
        <v>15</v>
      </c>
      <c r="D5609" t="s">
        <v>75</v>
      </c>
      <c r="E5609" t="s">
        <v>76</v>
      </c>
      <c r="F5609">
        <v>10024</v>
      </c>
      <c r="G5609" t="s">
        <v>57</v>
      </c>
      <c r="H5609" t="s">
        <v>26</v>
      </c>
      <c r="I5609" t="s">
        <v>34</v>
      </c>
      <c r="J5609" s="31">
        <v>1105</v>
      </c>
      <c r="K5609">
        <v>5</v>
      </c>
      <c r="L5609">
        <v>0</v>
      </c>
      <c r="M5609" s="32">
        <v>29835</v>
      </c>
    </row>
    <row r="5610" spans="1:13" x14ac:dyDescent="0.3">
      <c r="A5610" t="s">
        <v>28</v>
      </c>
      <c r="B5610" t="s">
        <v>14</v>
      </c>
      <c r="C5610" t="s">
        <v>15</v>
      </c>
      <c r="D5610" t="s">
        <v>52</v>
      </c>
      <c r="E5610" t="s">
        <v>24</v>
      </c>
      <c r="F5610">
        <v>94109</v>
      </c>
      <c r="G5610" t="s">
        <v>25</v>
      </c>
      <c r="H5610" t="s">
        <v>26</v>
      </c>
      <c r="I5610" t="s">
        <v>38</v>
      </c>
      <c r="J5610" s="31">
        <v>778</v>
      </c>
      <c r="K5610">
        <v>2</v>
      </c>
      <c r="L5610">
        <v>0</v>
      </c>
      <c r="M5610" s="32">
        <v>20228</v>
      </c>
    </row>
    <row r="5611" spans="1:13" x14ac:dyDescent="0.3">
      <c r="A5611" t="s">
        <v>28</v>
      </c>
      <c r="B5611" t="s">
        <v>14</v>
      </c>
      <c r="C5611" t="s">
        <v>15</v>
      </c>
      <c r="D5611" t="s">
        <v>124</v>
      </c>
      <c r="E5611" t="s">
        <v>125</v>
      </c>
      <c r="F5611">
        <v>71203</v>
      </c>
      <c r="G5611" t="s">
        <v>18</v>
      </c>
      <c r="H5611" t="s">
        <v>35</v>
      </c>
      <c r="I5611" t="s">
        <v>59</v>
      </c>
      <c r="J5611" s="31">
        <v>6599</v>
      </c>
      <c r="K5611">
        <v>2</v>
      </c>
      <c r="L5611">
        <v>0</v>
      </c>
      <c r="M5611" s="32">
        <v>217767</v>
      </c>
    </row>
    <row r="5612" spans="1:13" x14ac:dyDescent="0.3">
      <c r="A5612" t="s">
        <v>62</v>
      </c>
      <c r="B5612" t="s">
        <v>14</v>
      </c>
      <c r="C5612" t="s">
        <v>15</v>
      </c>
      <c r="D5612" t="s">
        <v>148</v>
      </c>
      <c r="E5612" t="s">
        <v>104</v>
      </c>
      <c r="F5612">
        <v>45231</v>
      </c>
      <c r="G5612" t="s">
        <v>57</v>
      </c>
      <c r="H5612" t="s">
        <v>35</v>
      </c>
      <c r="I5612" t="s">
        <v>59</v>
      </c>
      <c r="J5612" s="31">
        <v>5304</v>
      </c>
      <c r="K5612">
        <v>3</v>
      </c>
      <c r="L5612">
        <v>2</v>
      </c>
      <c r="M5612" s="32">
        <v>-4641</v>
      </c>
    </row>
    <row r="5613" spans="1:13" x14ac:dyDescent="0.3">
      <c r="A5613" t="s">
        <v>28</v>
      </c>
      <c r="B5613" t="s">
        <v>22</v>
      </c>
      <c r="C5613" t="s">
        <v>15</v>
      </c>
      <c r="D5613" t="s">
        <v>42</v>
      </c>
      <c r="E5613" t="s">
        <v>43</v>
      </c>
      <c r="F5613">
        <v>98105</v>
      </c>
      <c r="G5613" t="s">
        <v>25</v>
      </c>
      <c r="H5613" t="s">
        <v>35</v>
      </c>
      <c r="I5613" t="s">
        <v>59</v>
      </c>
      <c r="J5613" s="31">
        <v>8439</v>
      </c>
      <c r="K5613">
        <v>2</v>
      </c>
      <c r="L5613">
        <v>0</v>
      </c>
      <c r="M5613" s="32">
        <v>371316</v>
      </c>
    </row>
    <row r="5614" spans="1:13" x14ac:dyDescent="0.3">
      <c r="A5614" t="s">
        <v>28</v>
      </c>
      <c r="B5614" t="s">
        <v>22</v>
      </c>
      <c r="C5614" t="s">
        <v>15</v>
      </c>
      <c r="D5614" t="s">
        <v>42</v>
      </c>
      <c r="E5614" t="s">
        <v>43</v>
      </c>
      <c r="F5614">
        <v>98105</v>
      </c>
      <c r="G5614" t="s">
        <v>25</v>
      </c>
      <c r="H5614" t="s">
        <v>35</v>
      </c>
      <c r="I5614" t="s">
        <v>59</v>
      </c>
      <c r="J5614" s="31">
        <v>149616</v>
      </c>
      <c r="K5614">
        <v>9</v>
      </c>
      <c r="L5614">
        <v>0</v>
      </c>
      <c r="M5614" s="32">
        <v>224424</v>
      </c>
    </row>
    <row r="5615" spans="1:13" x14ac:dyDescent="0.3">
      <c r="A5615" t="s">
        <v>28</v>
      </c>
      <c r="B5615" t="s">
        <v>14</v>
      </c>
      <c r="C5615" t="s">
        <v>15</v>
      </c>
      <c r="D5615" t="s">
        <v>75</v>
      </c>
      <c r="E5615" t="s">
        <v>76</v>
      </c>
      <c r="F5615">
        <v>10011</v>
      </c>
      <c r="G5615" t="s">
        <v>57</v>
      </c>
      <c r="H5615" t="s">
        <v>26</v>
      </c>
      <c r="I5615" t="s">
        <v>32</v>
      </c>
      <c r="J5615" s="31">
        <v>11796</v>
      </c>
      <c r="K5615">
        <v>2</v>
      </c>
      <c r="L5615">
        <v>0</v>
      </c>
      <c r="M5615" s="32">
        <v>5898</v>
      </c>
    </row>
    <row r="5616" spans="1:13" x14ac:dyDescent="0.3">
      <c r="A5616" t="s">
        <v>28</v>
      </c>
      <c r="B5616" t="s">
        <v>22</v>
      </c>
      <c r="C5616" t="s">
        <v>15</v>
      </c>
      <c r="D5616" t="s">
        <v>75</v>
      </c>
      <c r="E5616" t="s">
        <v>76</v>
      </c>
      <c r="F5616">
        <v>10035</v>
      </c>
      <c r="G5616" t="s">
        <v>57</v>
      </c>
      <c r="H5616" t="s">
        <v>26</v>
      </c>
      <c r="I5616" t="s">
        <v>34</v>
      </c>
      <c r="J5616" s="31">
        <v>213</v>
      </c>
      <c r="K5616">
        <v>5</v>
      </c>
      <c r="L5616">
        <v>0</v>
      </c>
      <c r="M5616" s="32">
        <v>8733</v>
      </c>
    </row>
    <row r="5617" spans="1:13" x14ac:dyDescent="0.3">
      <c r="A5617" t="s">
        <v>28</v>
      </c>
      <c r="B5617" t="s">
        <v>22</v>
      </c>
      <c r="C5617" t="s">
        <v>15</v>
      </c>
      <c r="D5617" t="s">
        <v>75</v>
      </c>
      <c r="E5617" t="s">
        <v>76</v>
      </c>
      <c r="F5617">
        <v>10035</v>
      </c>
      <c r="G5617" t="s">
        <v>57</v>
      </c>
      <c r="H5617" t="s">
        <v>26</v>
      </c>
      <c r="I5617" t="s">
        <v>38</v>
      </c>
      <c r="J5617" s="31">
        <v>10408</v>
      </c>
      <c r="K5617">
        <v>5</v>
      </c>
      <c r="L5617">
        <v>0</v>
      </c>
      <c r="M5617" s="32">
        <v>281016</v>
      </c>
    </row>
    <row r="5618" spans="1:13" x14ac:dyDescent="0.3">
      <c r="A5618" t="s">
        <v>28</v>
      </c>
      <c r="B5618" t="s">
        <v>22</v>
      </c>
      <c r="C5618" t="s">
        <v>15</v>
      </c>
      <c r="D5618" t="s">
        <v>75</v>
      </c>
      <c r="E5618" t="s">
        <v>76</v>
      </c>
      <c r="F5618">
        <v>10035</v>
      </c>
      <c r="G5618" t="s">
        <v>57</v>
      </c>
      <c r="H5618" t="s">
        <v>26</v>
      </c>
      <c r="I5618" t="s">
        <v>34</v>
      </c>
      <c r="J5618" s="31">
        <v>2934</v>
      </c>
      <c r="K5618">
        <v>6</v>
      </c>
      <c r="L5618">
        <v>0</v>
      </c>
      <c r="M5618" s="32">
        <v>79218</v>
      </c>
    </row>
    <row r="5619" spans="1:13" x14ac:dyDescent="0.3">
      <c r="A5619" t="s">
        <v>28</v>
      </c>
      <c r="B5619" t="s">
        <v>22</v>
      </c>
      <c r="C5619" t="s">
        <v>15</v>
      </c>
      <c r="D5619" t="s">
        <v>85</v>
      </c>
      <c r="E5619" t="s">
        <v>86</v>
      </c>
      <c r="F5619">
        <v>38109</v>
      </c>
      <c r="G5619" t="s">
        <v>18</v>
      </c>
      <c r="H5619" t="s">
        <v>19</v>
      </c>
      <c r="I5619" t="s">
        <v>33</v>
      </c>
      <c r="J5619" s="31">
        <v>1952</v>
      </c>
      <c r="K5619">
        <v>2</v>
      </c>
      <c r="L5619">
        <v>2</v>
      </c>
      <c r="M5619" s="32">
        <v>5368</v>
      </c>
    </row>
    <row r="5620" spans="1:13" x14ac:dyDescent="0.3">
      <c r="A5620" t="s">
        <v>62</v>
      </c>
      <c r="B5620" t="s">
        <v>14</v>
      </c>
      <c r="C5620" t="s">
        <v>15</v>
      </c>
      <c r="D5620" t="s">
        <v>144</v>
      </c>
      <c r="E5620" t="s">
        <v>24</v>
      </c>
      <c r="F5620">
        <v>92105</v>
      </c>
      <c r="G5620" t="s">
        <v>25</v>
      </c>
      <c r="H5620" t="s">
        <v>26</v>
      </c>
      <c r="I5620" t="s">
        <v>32</v>
      </c>
      <c r="J5620" s="31">
        <v>44392</v>
      </c>
      <c r="K5620">
        <v>4</v>
      </c>
      <c r="L5620">
        <v>0</v>
      </c>
      <c r="M5620" s="32">
        <v>88784</v>
      </c>
    </row>
    <row r="5621" spans="1:13" x14ac:dyDescent="0.3">
      <c r="A5621" t="s">
        <v>28</v>
      </c>
      <c r="B5621" t="s">
        <v>22</v>
      </c>
      <c r="C5621" t="s">
        <v>15</v>
      </c>
      <c r="D5621" t="s">
        <v>502</v>
      </c>
      <c r="E5621" t="s">
        <v>49</v>
      </c>
      <c r="F5621">
        <v>54601</v>
      </c>
      <c r="G5621" t="s">
        <v>47</v>
      </c>
      <c r="H5621" t="s">
        <v>35</v>
      </c>
      <c r="I5621" t="s">
        <v>59</v>
      </c>
      <c r="J5621" s="31">
        <v>49995</v>
      </c>
      <c r="K5621">
        <v>5</v>
      </c>
      <c r="L5621">
        <v>0</v>
      </c>
      <c r="M5621" s="32">
        <v>1749825</v>
      </c>
    </row>
    <row r="5622" spans="1:13" x14ac:dyDescent="0.3">
      <c r="A5622" t="s">
        <v>28</v>
      </c>
      <c r="B5622" t="s">
        <v>22</v>
      </c>
      <c r="C5622" t="s">
        <v>15</v>
      </c>
      <c r="D5622" t="s">
        <v>502</v>
      </c>
      <c r="E5622" t="s">
        <v>49</v>
      </c>
      <c r="F5622">
        <v>54601</v>
      </c>
      <c r="G5622" t="s">
        <v>47</v>
      </c>
      <c r="H5622" t="s">
        <v>26</v>
      </c>
      <c r="I5622" t="s">
        <v>34</v>
      </c>
      <c r="J5622" s="31">
        <v>304</v>
      </c>
      <c r="K5622">
        <v>1</v>
      </c>
      <c r="L5622">
        <v>0</v>
      </c>
      <c r="M5622" s="32">
        <v>10336</v>
      </c>
    </row>
    <row r="5623" spans="1:13" x14ac:dyDescent="0.3">
      <c r="A5623" t="s">
        <v>28</v>
      </c>
      <c r="B5623" t="s">
        <v>22</v>
      </c>
      <c r="C5623" t="s">
        <v>15</v>
      </c>
      <c r="D5623" t="s">
        <v>502</v>
      </c>
      <c r="E5623" t="s">
        <v>49</v>
      </c>
      <c r="F5623">
        <v>54601</v>
      </c>
      <c r="G5623" t="s">
        <v>47</v>
      </c>
      <c r="H5623" t="s">
        <v>19</v>
      </c>
      <c r="I5623" t="s">
        <v>21</v>
      </c>
      <c r="J5623" s="31">
        <v>20196</v>
      </c>
      <c r="K5623">
        <v>2</v>
      </c>
      <c r="L5623">
        <v>0</v>
      </c>
      <c r="M5623" s="32">
        <v>5049</v>
      </c>
    </row>
    <row r="5624" spans="1:13" x14ac:dyDescent="0.3">
      <c r="A5624" t="s">
        <v>28</v>
      </c>
      <c r="B5624" t="s">
        <v>22</v>
      </c>
      <c r="C5624" t="s">
        <v>15</v>
      </c>
      <c r="D5624" t="s">
        <v>502</v>
      </c>
      <c r="E5624" t="s">
        <v>49</v>
      </c>
      <c r="F5624">
        <v>54601</v>
      </c>
      <c r="G5624" t="s">
        <v>47</v>
      </c>
      <c r="H5624" t="s">
        <v>19</v>
      </c>
      <c r="I5624" t="s">
        <v>33</v>
      </c>
      <c r="J5624" s="31">
        <v>6864</v>
      </c>
      <c r="K5624">
        <v>11</v>
      </c>
      <c r="L5624">
        <v>0</v>
      </c>
      <c r="M5624" s="32">
        <v>1716</v>
      </c>
    </row>
    <row r="5625" spans="1:13" x14ac:dyDescent="0.3">
      <c r="A5625" t="s">
        <v>13</v>
      </c>
      <c r="B5625" t="s">
        <v>22</v>
      </c>
      <c r="C5625" t="s">
        <v>15</v>
      </c>
      <c r="D5625" t="s">
        <v>23</v>
      </c>
      <c r="E5625" t="s">
        <v>24</v>
      </c>
      <c r="F5625">
        <v>90032</v>
      </c>
      <c r="G5625" t="s">
        <v>25</v>
      </c>
      <c r="H5625" t="s">
        <v>35</v>
      </c>
      <c r="I5625" t="s">
        <v>59</v>
      </c>
      <c r="J5625" s="31">
        <v>100</v>
      </c>
      <c r="K5625">
        <v>4</v>
      </c>
      <c r="L5625">
        <v>0</v>
      </c>
      <c r="M5625" s="32">
        <v>21</v>
      </c>
    </row>
    <row r="5626" spans="1:13" x14ac:dyDescent="0.3">
      <c r="A5626" t="s">
        <v>13</v>
      </c>
      <c r="B5626" t="s">
        <v>22</v>
      </c>
      <c r="C5626" t="s">
        <v>15</v>
      </c>
      <c r="D5626" t="s">
        <v>23</v>
      </c>
      <c r="E5626" t="s">
        <v>24</v>
      </c>
      <c r="F5626">
        <v>90032</v>
      </c>
      <c r="G5626" t="s">
        <v>25</v>
      </c>
      <c r="H5626" t="s">
        <v>35</v>
      </c>
      <c r="I5626" t="s">
        <v>59</v>
      </c>
      <c r="J5626" s="31">
        <v>35998</v>
      </c>
      <c r="K5626">
        <v>2</v>
      </c>
      <c r="L5626">
        <v>0</v>
      </c>
      <c r="M5626" s="32">
        <v>215988</v>
      </c>
    </row>
    <row r="5627" spans="1:13" x14ac:dyDescent="0.3">
      <c r="A5627" t="s">
        <v>13</v>
      </c>
      <c r="B5627" t="s">
        <v>44</v>
      </c>
      <c r="C5627" t="s">
        <v>15</v>
      </c>
      <c r="D5627" t="s">
        <v>42</v>
      </c>
      <c r="E5627" t="s">
        <v>43</v>
      </c>
      <c r="F5627">
        <v>98115</v>
      </c>
      <c r="G5627" t="s">
        <v>25</v>
      </c>
      <c r="H5627" t="s">
        <v>19</v>
      </c>
      <c r="I5627" t="s">
        <v>33</v>
      </c>
      <c r="J5627" s="31">
        <v>616</v>
      </c>
      <c r="K5627">
        <v>2</v>
      </c>
      <c r="L5627">
        <v>0</v>
      </c>
      <c r="M5627" s="32">
        <v>29568</v>
      </c>
    </row>
    <row r="5628" spans="1:13" x14ac:dyDescent="0.3">
      <c r="A5628" t="s">
        <v>13</v>
      </c>
      <c r="B5628" t="s">
        <v>44</v>
      </c>
      <c r="C5628" t="s">
        <v>15</v>
      </c>
      <c r="D5628" t="s">
        <v>42</v>
      </c>
      <c r="E5628" t="s">
        <v>43</v>
      </c>
      <c r="F5628">
        <v>98115</v>
      </c>
      <c r="G5628" t="s">
        <v>25</v>
      </c>
      <c r="H5628" t="s">
        <v>19</v>
      </c>
      <c r="I5628" t="s">
        <v>31</v>
      </c>
      <c r="J5628" s="31">
        <v>234882</v>
      </c>
      <c r="K5628">
        <v>9</v>
      </c>
      <c r="L5628">
        <v>0</v>
      </c>
      <c r="M5628" s="32">
        <v>3992994</v>
      </c>
    </row>
    <row r="5629" spans="1:13" x14ac:dyDescent="0.3">
      <c r="A5629" t="s">
        <v>28</v>
      </c>
      <c r="B5629" t="s">
        <v>22</v>
      </c>
      <c r="C5629" t="s">
        <v>15</v>
      </c>
      <c r="D5629" t="s">
        <v>180</v>
      </c>
      <c r="E5629" t="s">
        <v>30</v>
      </c>
      <c r="F5629">
        <v>33180</v>
      </c>
      <c r="G5629" t="s">
        <v>18</v>
      </c>
      <c r="H5629" t="s">
        <v>26</v>
      </c>
      <c r="I5629" t="s">
        <v>27</v>
      </c>
      <c r="J5629" s="31">
        <v>13872</v>
      </c>
      <c r="K5629">
        <v>6</v>
      </c>
      <c r="L5629">
        <v>2</v>
      </c>
      <c r="M5629" s="32">
        <v>46818</v>
      </c>
    </row>
    <row r="5630" spans="1:13" x14ac:dyDescent="0.3">
      <c r="A5630" t="s">
        <v>28</v>
      </c>
      <c r="B5630" t="s">
        <v>22</v>
      </c>
      <c r="C5630" t="s">
        <v>15</v>
      </c>
      <c r="D5630" t="s">
        <v>180</v>
      </c>
      <c r="E5630" t="s">
        <v>30</v>
      </c>
      <c r="F5630">
        <v>33180</v>
      </c>
      <c r="G5630" t="s">
        <v>18</v>
      </c>
      <c r="H5630" t="s">
        <v>19</v>
      </c>
      <c r="I5630" t="s">
        <v>21</v>
      </c>
      <c r="J5630" s="31">
        <v>273552</v>
      </c>
      <c r="K5630">
        <v>3</v>
      </c>
      <c r="L5630">
        <v>2</v>
      </c>
      <c r="M5630" s="32">
        <v>-136776</v>
      </c>
    </row>
    <row r="5631" spans="1:13" x14ac:dyDescent="0.3">
      <c r="A5631" t="s">
        <v>13</v>
      </c>
      <c r="B5631" t="s">
        <v>44</v>
      </c>
      <c r="C5631" t="s">
        <v>15</v>
      </c>
      <c r="D5631" t="s">
        <v>55</v>
      </c>
      <c r="E5631" t="s">
        <v>56</v>
      </c>
      <c r="F5631">
        <v>19143</v>
      </c>
      <c r="G5631" t="s">
        <v>57</v>
      </c>
      <c r="H5631" t="s">
        <v>19</v>
      </c>
      <c r="I5631" t="s">
        <v>31</v>
      </c>
      <c r="J5631" s="31">
        <v>815292</v>
      </c>
      <c r="K5631">
        <v>9</v>
      </c>
      <c r="L5631">
        <v>4</v>
      </c>
      <c r="M5631" s="32">
        <v>-339705</v>
      </c>
    </row>
    <row r="5632" spans="1:13" x14ac:dyDescent="0.3">
      <c r="A5632" t="s">
        <v>28</v>
      </c>
      <c r="B5632" t="s">
        <v>14</v>
      </c>
      <c r="C5632" t="s">
        <v>15</v>
      </c>
      <c r="D5632" t="s">
        <v>355</v>
      </c>
      <c r="E5632" t="s">
        <v>83</v>
      </c>
      <c r="F5632">
        <v>23320</v>
      </c>
      <c r="G5632" t="s">
        <v>18</v>
      </c>
      <c r="H5632" t="s">
        <v>35</v>
      </c>
      <c r="I5632" t="s">
        <v>59</v>
      </c>
      <c r="J5632" s="31">
        <v>23445</v>
      </c>
      <c r="K5632">
        <v>3</v>
      </c>
      <c r="L5632">
        <v>0</v>
      </c>
      <c r="M5632" s="32">
        <v>103158</v>
      </c>
    </row>
    <row r="5633" spans="1:13" x14ac:dyDescent="0.3">
      <c r="A5633" t="s">
        <v>28</v>
      </c>
      <c r="B5633" t="s">
        <v>14</v>
      </c>
      <c r="C5633" t="s">
        <v>15</v>
      </c>
      <c r="D5633" t="s">
        <v>355</v>
      </c>
      <c r="E5633" t="s">
        <v>83</v>
      </c>
      <c r="F5633">
        <v>23320</v>
      </c>
      <c r="G5633" t="s">
        <v>18</v>
      </c>
      <c r="H5633" t="s">
        <v>19</v>
      </c>
      <c r="I5633" t="s">
        <v>31</v>
      </c>
      <c r="J5633" s="31">
        <v>125622</v>
      </c>
      <c r="K5633">
        <v>6</v>
      </c>
      <c r="L5633">
        <v>0</v>
      </c>
      <c r="M5633" s="32">
        <v>753732</v>
      </c>
    </row>
    <row r="5634" spans="1:13" x14ac:dyDescent="0.3">
      <c r="A5634" t="s">
        <v>28</v>
      </c>
      <c r="B5634" t="s">
        <v>14</v>
      </c>
      <c r="C5634" t="s">
        <v>15</v>
      </c>
      <c r="D5634" t="s">
        <v>355</v>
      </c>
      <c r="E5634" t="s">
        <v>83</v>
      </c>
      <c r="F5634">
        <v>23320</v>
      </c>
      <c r="G5634" t="s">
        <v>18</v>
      </c>
      <c r="H5634" t="s">
        <v>26</v>
      </c>
      <c r="I5634" t="s">
        <v>37</v>
      </c>
      <c r="J5634" s="31">
        <v>1746</v>
      </c>
      <c r="K5634">
        <v>2</v>
      </c>
      <c r="L5634">
        <v>0</v>
      </c>
      <c r="M5634" s="32">
        <v>82062</v>
      </c>
    </row>
    <row r="5635" spans="1:13" x14ac:dyDescent="0.3">
      <c r="A5635" t="s">
        <v>13</v>
      </c>
      <c r="B5635" t="s">
        <v>44</v>
      </c>
      <c r="C5635" t="s">
        <v>15</v>
      </c>
      <c r="D5635" t="s">
        <v>75</v>
      </c>
      <c r="E5635" t="s">
        <v>76</v>
      </c>
      <c r="F5635">
        <v>10009</v>
      </c>
      <c r="G5635" t="s">
        <v>57</v>
      </c>
      <c r="H5635" t="s">
        <v>26</v>
      </c>
      <c r="I5635" t="s">
        <v>37</v>
      </c>
      <c r="J5635" s="31">
        <v>10528</v>
      </c>
      <c r="K5635">
        <v>7</v>
      </c>
      <c r="L5635">
        <v>2</v>
      </c>
      <c r="M5635" s="32">
        <v>36848</v>
      </c>
    </row>
    <row r="5636" spans="1:13" x14ac:dyDescent="0.3">
      <c r="A5636" t="s">
        <v>62</v>
      </c>
      <c r="B5636" t="s">
        <v>44</v>
      </c>
      <c r="C5636" t="s">
        <v>15</v>
      </c>
      <c r="D5636" t="s">
        <v>538</v>
      </c>
      <c r="E5636" t="s">
        <v>70</v>
      </c>
      <c r="F5636">
        <v>48104</v>
      </c>
      <c r="G5636" t="s">
        <v>47</v>
      </c>
      <c r="H5636" t="s">
        <v>26</v>
      </c>
      <c r="I5636" t="s">
        <v>37</v>
      </c>
      <c r="J5636" s="31">
        <v>1528</v>
      </c>
      <c r="K5636">
        <v>5</v>
      </c>
      <c r="L5636">
        <v>0</v>
      </c>
      <c r="M5636" s="32">
        <v>764</v>
      </c>
    </row>
    <row r="5637" spans="1:13" x14ac:dyDescent="0.3">
      <c r="A5637" t="s">
        <v>28</v>
      </c>
      <c r="B5637" t="s">
        <v>44</v>
      </c>
      <c r="C5637" t="s">
        <v>15</v>
      </c>
      <c r="D5637" t="s">
        <v>539</v>
      </c>
      <c r="E5637" t="s">
        <v>24</v>
      </c>
      <c r="F5637">
        <v>91941</v>
      </c>
      <c r="G5637" t="s">
        <v>25</v>
      </c>
      <c r="H5637" t="s">
        <v>26</v>
      </c>
      <c r="I5637" t="s">
        <v>37</v>
      </c>
      <c r="J5637" s="31">
        <v>8256</v>
      </c>
      <c r="K5637">
        <v>5</v>
      </c>
      <c r="L5637">
        <v>2</v>
      </c>
      <c r="M5637" s="32">
        <v>28896</v>
      </c>
    </row>
    <row r="5638" spans="1:13" x14ac:dyDescent="0.3">
      <c r="A5638" t="s">
        <v>28</v>
      </c>
      <c r="B5638" t="s">
        <v>44</v>
      </c>
      <c r="C5638" t="s">
        <v>15</v>
      </c>
      <c r="D5638" t="s">
        <v>539</v>
      </c>
      <c r="E5638" t="s">
        <v>24</v>
      </c>
      <c r="F5638">
        <v>91941</v>
      </c>
      <c r="G5638" t="s">
        <v>25</v>
      </c>
      <c r="H5638" t="s">
        <v>35</v>
      </c>
      <c r="I5638" t="s">
        <v>59</v>
      </c>
      <c r="J5638" s="31">
        <v>28497</v>
      </c>
      <c r="K5638">
        <v>3</v>
      </c>
      <c r="L5638">
        <v>0</v>
      </c>
      <c r="M5638" s="32">
        <v>85491</v>
      </c>
    </row>
    <row r="5639" spans="1:13" x14ac:dyDescent="0.3">
      <c r="A5639" t="s">
        <v>28</v>
      </c>
      <c r="B5639" t="s">
        <v>22</v>
      </c>
      <c r="C5639" t="s">
        <v>15</v>
      </c>
      <c r="D5639" t="s">
        <v>213</v>
      </c>
      <c r="E5639" t="s">
        <v>70</v>
      </c>
      <c r="F5639">
        <v>48126</v>
      </c>
      <c r="G5639" t="s">
        <v>47</v>
      </c>
      <c r="H5639" t="s">
        <v>19</v>
      </c>
      <c r="I5639" t="s">
        <v>33</v>
      </c>
      <c r="J5639" s="31">
        <v>6084</v>
      </c>
      <c r="K5639">
        <v>3</v>
      </c>
      <c r="L5639">
        <v>0</v>
      </c>
      <c r="M5639" s="32">
        <v>231192</v>
      </c>
    </row>
    <row r="5640" spans="1:13" x14ac:dyDescent="0.3">
      <c r="A5640" t="s">
        <v>28</v>
      </c>
      <c r="B5640" t="s">
        <v>14</v>
      </c>
      <c r="C5640" t="s">
        <v>15</v>
      </c>
      <c r="D5640" t="s">
        <v>144</v>
      </c>
      <c r="E5640" t="s">
        <v>24</v>
      </c>
      <c r="F5640">
        <v>92024</v>
      </c>
      <c r="G5640" t="s">
        <v>25</v>
      </c>
      <c r="H5640" t="s">
        <v>19</v>
      </c>
      <c r="I5640" t="s">
        <v>21</v>
      </c>
      <c r="J5640" s="31">
        <v>132576</v>
      </c>
      <c r="K5640">
        <v>6</v>
      </c>
      <c r="L5640">
        <v>2</v>
      </c>
      <c r="M5640" s="32">
        <v>149148</v>
      </c>
    </row>
    <row r="5641" spans="1:13" x14ac:dyDescent="0.3">
      <c r="A5641" t="s">
        <v>28</v>
      </c>
      <c r="B5641" t="s">
        <v>14</v>
      </c>
      <c r="C5641" t="s">
        <v>15</v>
      </c>
      <c r="D5641" t="s">
        <v>144</v>
      </c>
      <c r="E5641" t="s">
        <v>24</v>
      </c>
      <c r="F5641">
        <v>92024</v>
      </c>
      <c r="G5641" t="s">
        <v>25</v>
      </c>
      <c r="H5641" t="s">
        <v>19</v>
      </c>
      <c r="I5641" t="s">
        <v>21</v>
      </c>
      <c r="J5641" s="31">
        <v>57216</v>
      </c>
      <c r="K5641">
        <v>3</v>
      </c>
      <c r="L5641">
        <v>2</v>
      </c>
      <c r="M5641" s="32">
        <v>3576</v>
      </c>
    </row>
    <row r="5642" spans="1:13" x14ac:dyDescent="0.3">
      <c r="A5642" t="s">
        <v>28</v>
      </c>
      <c r="B5642" t="s">
        <v>44</v>
      </c>
      <c r="C5642" t="s">
        <v>15</v>
      </c>
      <c r="D5642" t="s">
        <v>154</v>
      </c>
      <c r="E5642" t="s">
        <v>104</v>
      </c>
      <c r="F5642">
        <v>44107</v>
      </c>
      <c r="G5642" t="s">
        <v>57</v>
      </c>
      <c r="H5642" t="s">
        <v>26</v>
      </c>
      <c r="I5642" t="s">
        <v>41</v>
      </c>
      <c r="J5642" s="31">
        <v>288</v>
      </c>
      <c r="K5642">
        <v>9</v>
      </c>
      <c r="L5642">
        <v>2</v>
      </c>
      <c r="M5642" s="32">
        <v>1008</v>
      </c>
    </row>
    <row r="5643" spans="1:13" x14ac:dyDescent="0.3">
      <c r="A5643" t="s">
        <v>62</v>
      </c>
      <c r="B5643" t="s">
        <v>44</v>
      </c>
      <c r="C5643" t="s">
        <v>15</v>
      </c>
      <c r="D5643" t="s">
        <v>341</v>
      </c>
      <c r="E5643" t="s">
        <v>127</v>
      </c>
      <c r="F5643">
        <v>6450</v>
      </c>
      <c r="G5643" t="s">
        <v>57</v>
      </c>
      <c r="H5643" t="s">
        <v>26</v>
      </c>
      <c r="I5643" t="s">
        <v>34</v>
      </c>
      <c r="J5643" s="31">
        <v>1112</v>
      </c>
      <c r="K5643">
        <v>4</v>
      </c>
      <c r="L5643">
        <v>0</v>
      </c>
      <c r="M5643" s="32">
        <v>28912</v>
      </c>
    </row>
    <row r="5644" spans="1:13" x14ac:dyDescent="0.3">
      <c r="A5644" t="s">
        <v>13</v>
      </c>
      <c r="B5644" t="s">
        <v>44</v>
      </c>
      <c r="C5644" t="s">
        <v>15</v>
      </c>
      <c r="D5644" t="s">
        <v>103</v>
      </c>
      <c r="E5644" t="s">
        <v>167</v>
      </c>
      <c r="F5644">
        <v>31907</v>
      </c>
      <c r="G5644" t="s">
        <v>18</v>
      </c>
      <c r="H5644" t="s">
        <v>19</v>
      </c>
      <c r="I5644" t="s">
        <v>33</v>
      </c>
      <c r="J5644" s="31">
        <v>704</v>
      </c>
      <c r="K5644">
        <v>4</v>
      </c>
      <c r="L5644">
        <v>0</v>
      </c>
      <c r="M5644" s="32">
        <v>30976</v>
      </c>
    </row>
    <row r="5645" spans="1:13" x14ac:dyDescent="0.3">
      <c r="A5645" t="s">
        <v>13</v>
      </c>
      <c r="B5645" t="s">
        <v>22</v>
      </c>
      <c r="C5645" t="s">
        <v>15</v>
      </c>
      <c r="D5645" t="s">
        <v>270</v>
      </c>
      <c r="E5645" t="s">
        <v>167</v>
      </c>
      <c r="F5645">
        <v>30076</v>
      </c>
      <c r="G5645" t="s">
        <v>18</v>
      </c>
      <c r="H5645" t="s">
        <v>26</v>
      </c>
      <c r="I5645" t="s">
        <v>60</v>
      </c>
      <c r="J5645" s="31">
        <v>1794</v>
      </c>
      <c r="K5645">
        <v>3</v>
      </c>
      <c r="L5645">
        <v>0</v>
      </c>
      <c r="M5645" s="32">
        <v>87906</v>
      </c>
    </row>
    <row r="5646" spans="1:13" x14ac:dyDescent="0.3">
      <c r="A5646" t="s">
        <v>62</v>
      </c>
      <c r="B5646" t="s">
        <v>44</v>
      </c>
      <c r="C5646" t="s">
        <v>15</v>
      </c>
      <c r="D5646" t="s">
        <v>42</v>
      </c>
      <c r="E5646" t="s">
        <v>43</v>
      </c>
      <c r="F5646">
        <v>98105</v>
      </c>
      <c r="G5646" t="s">
        <v>25</v>
      </c>
      <c r="H5646" t="s">
        <v>26</v>
      </c>
      <c r="I5646" t="s">
        <v>37</v>
      </c>
      <c r="J5646" s="31">
        <v>3476</v>
      </c>
      <c r="K5646">
        <v>5</v>
      </c>
      <c r="L5646">
        <v>2</v>
      </c>
      <c r="M5646" s="32">
        <v>11297</v>
      </c>
    </row>
    <row r="5647" spans="1:13" x14ac:dyDescent="0.3">
      <c r="A5647" t="s">
        <v>28</v>
      </c>
      <c r="B5647" t="s">
        <v>22</v>
      </c>
      <c r="C5647" t="s">
        <v>15</v>
      </c>
      <c r="D5647" t="s">
        <v>147</v>
      </c>
      <c r="E5647" t="s">
        <v>132</v>
      </c>
      <c r="F5647">
        <v>7960</v>
      </c>
      <c r="G5647" t="s">
        <v>57</v>
      </c>
      <c r="H5647" t="s">
        <v>19</v>
      </c>
      <c r="I5647" t="s">
        <v>33</v>
      </c>
      <c r="J5647" s="31">
        <v>7445</v>
      </c>
      <c r="K5647">
        <v>5</v>
      </c>
      <c r="L5647">
        <v>0</v>
      </c>
      <c r="M5647" s="32">
        <v>201015</v>
      </c>
    </row>
    <row r="5648" spans="1:13" x14ac:dyDescent="0.3">
      <c r="A5648" t="s">
        <v>28</v>
      </c>
      <c r="B5648" t="s">
        <v>22</v>
      </c>
      <c r="C5648" t="s">
        <v>15</v>
      </c>
      <c r="D5648" t="s">
        <v>251</v>
      </c>
      <c r="E5648" t="s">
        <v>83</v>
      </c>
      <c r="F5648">
        <v>22304</v>
      </c>
      <c r="G5648" t="s">
        <v>18</v>
      </c>
      <c r="H5648" t="s">
        <v>19</v>
      </c>
      <c r="I5648" t="s">
        <v>33</v>
      </c>
      <c r="J5648" s="31">
        <v>19222</v>
      </c>
      <c r="K5648">
        <v>14</v>
      </c>
      <c r="L5648">
        <v>0</v>
      </c>
      <c r="M5648" s="32">
        <v>691992</v>
      </c>
    </row>
    <row r="5649" spans="1:13" x14ac:dyDescent="0.3">
      <c r="A5649" t="s">
        <v>28</v>
      </c>
      <c r="B5649" t="s">
        <v>14</v>
      </c>
      <c r="C5649" t="s">
        <v>15</v>
      </c>
      <c r="D5649" t="s">
        <v>374</v>
      </c>
      <c r="E5649" t="s">
        <v>51</v>
      </c>
      <c r="F5649">
        <v>84106</v>
      </c>
      <c r="G5649" t="s">
        <v>25</v>
      </c>
      <c r="H5649" t="s">
        <v>26</v>
      </c>
      <c r="I5649" t="s">
        <v>41</v>
      </c>
      <c r="J5649" s="31">
        <v>1944</v>
      </c>
      <c r="K5649">
        <v>3</v>
      </c>
      <c r="L5649">
        <v>0</v>
      </c>
      <c r="M5649" s="32">
        <v>93312</v>
      </c>
    </row>
    <row r="5650" spans="1:13" x14ac:dyDescent="0.3">
      <c r="A5650" t="s">
        <v>13</v>
      </c>
      <c r="B5650" t="s">
        <v>22</v>
      </c>
      <c r="C5650" t="s">
        <v>15</v>
      </c>
      <c r="D5650" t="s">
        <v>428</v>
      </c>
      <c r="E5650" t="s">
        <v>24</v>
      </c>
      <c r="F5650">
        <v>92307</v>
      </c>
      <c r="G5650" t="s">
        <v>25</v>
      </c>
      <c r="H5650" t="s">
        <v>26</v>
      </c>
      <c r="I5650" t="s">
        <v>41</v>
      </c>
      <c r="J5650" s="31">
        <v>324</v>
      </c>
      <c r="K5650">
        <v>5</v>
      </c>
      <c r="L5650">
        <v>0</v>
      </c>
      <c r="M5650" s="32">
        <v>15552</v>
      </c>
    </row>
    <row r="5651" spans="1:13" x14ac:dyDescent="0.3">
      <c r="A5651" t="s">
        <v>13</v>
      </c>
      <c r="B5651" t="s">
        <v>22</v>
      </c>
      <c r="C5651" t="s">
        <v>15</v>
      </c>
      <c r="D5651" t="s">
        <v>428</v>
      </c>
      <c r="E5651" t="s">
        <v>24</v>
      </c>
      <c r="F5651">
        <v>92307</v>
      </c>
      <c r="G5651" t="s">
        <v>25</v>
      </c>
      <c r="H5651" t="s">
        <v>26</v>
      </c>
      <c r="I5651" t="s">
        <v>60</v>
      </c>
      <c r="J5651" s="31">
        <v>579</v>
      </c>
      <c r="K5651">
        <v>5</v>
      </c>
      <c r="L5651">
        <v>0</v>
      </c>
      <c r="M5651" s="32">
        <v>2895</v>
      </c>
    </row>
    <row r="5652" spans="1:13" x14ac:dyDescent="0.3">
      <c r="A5652" t="s">
        <v>13</v>
      </c>
      <c r="B5652" t="s">
        <v>22</v>
      </c>
      <c r="C5652" t="s">
        <v>15</v>
      </c>
      <c r="D5652" t="s">
        <v>428</v>
      </c>
      <c r="E5652" t="s">
        <v>24</v>
      </c>
      <c r="F5652">
        <v>92307</v>
      </c>
      <c r="G5652" t="s">
        <v>25</v>
      </c>
      <c r="H5652" t="s">
        <v>26</v>
      </c>
      <c r="I5652" t="s">
        <v>32</v>
      </c>
      <c r="J5652" s="31">
        <v>1056</v>
      </c>
      <c r="K5652">
        <v>2</v>
      </c>
      <c r="L5652">
        <v>0</v>
      </c>
      <c r="M5652" s="32">
        <v>0</v>
      </c>
    </row>
    <row r="5653" spans="1:13" x14ac:dyDescent="0.3">
      <c r="A5653" t="s">
        <v>13</v>
      </c>
      <c r="B5653" t="s">
        <v>22</v>
      </c>
      <c r="C5653" t="s">
        <v>15</v>
      </c>
      <c r="D5653" t="s">
        <v>428</v>
      </c>
      <c r="E5653" t="s">
        <v>24</v>
      </c>
      <c r="F5653">
        <v>92307</v>
      </c>
      <c r="G5653" t="s">
        <v>25</v>
      </c>
      <c r="H5653" t="s">
        <v>19</v>
      </c>
      <c r="I5653" t="s">
        <v>20</v>
      </c>
      <c r="J5653" s="31">
        <v>1194165</v>
      </c>
      <c r="K5653">
        <v>5</v>
      </c>
      <c r="L5653">
        <v>15</v>
      </c>
      <c r="M5653" s="32">
        <v>210735</v>
      </c>
    </row>
    <row r="5654" spans="1:13" x14ac:dyDescent="0.3">
      <c r="A5654" t="s">
        <v>28</v>
      </c>
      <c r="B5654" t="s">
        <v>22</v>
      </c>
      <c r="C5654" t="s">
        <v>15</v>
      </c>
      <c r="D5654" t="s">
        <v>75</v>
      </c>
      <c r="E5654" t="s">
        <v>76</v>
      </c>
      <c r="F5654">
        <v>10009</v>
      </c>
      <c r="G5654" t="s">
        <v>57</v>
      </c>
      <c r="H5654" t="s">
        <v>26</v>
      </c>
      <c r="I5654" t="s">
        <v>41</v>
      </c>
      <c r="J5654" s="31">
        <v>4099</v>
      </c>
      <c r="K5654">
        <v>1</v>
      </c>
      <c r="L5654">
        <v>0</v>
      </c>
      <c r="M5654" s="32">
        <v>200851</v>
      </c>
    </row>
    <row r="5655" spans="1:13" x14ac:dyDescent="0.3">
      <c r="A5655" t="s">
        <v>28</v>
      </c>
      <c r="B5655" t="s">
        <v>22</v>
      </c>
      <c r="C5655" t="s">
        <v>15</v>
      </c>
      <c r="D5655" t="s">
        <v>159</v>
      </c>
      <c r="E5655" t="s">
        <v>24</v>
      </c>
      <c r="F5655">
        <v>90805</v>
      </c>
      <c r="G5655" t="s">
        <v>25</v>
      </c>
      <c r="H5655" t="s">
        <v>26</v>
      </c>
      <c r="I5655" t="s">
        <v>34</v>
      </c>
      <c r="J5655" s="31">
        <v>294</v>
      </c>
      <c r="K5655">
        <v>1</v>
      </c>
      <c r="L5655">
        <v>0</v>
      </c>
      <c r="M5655" s="32">
        <v>7938</v>
      </c>
    </row>
    <row r="5656" spans="1:13" x14ac:dyDescent="0.3">
      <c r="A5656" t="s">
        <v>62</v>
      </c>
      <c r="B5656" t="s">
        <v>44</v>
      </c>
      <c r="C5656" t="s">
        <v>15</v>
      </c>
      <c r="D5656" t="s">
        <v>210</v>
      </c>
      <c r="E5656" t="s">
        <v>95</v>
      </c>
      <c r="F5656">
        <v>97301</v>
      </c>
      <c r="G5656" t="s">
        <v>25</v>
      </c>
      <c r="H5656" t="s">
        <v>26</v>
      </c>
      <c r="I5656" t="s">
        <v>37</v>
      </c>
      <c r="J5656" s="31">
        <v>4524</v>
      </c>
      <c r="K5656">
        <v>4</v>
      </c>
      <c r="L5656">
        <v>7</v>
      </c>
      <c r="M5656" s="32">
        <v>-3016</v>
      </c>
    </row>
    <row r="5657" spans="1:13" x14ac:dyDescent="0.3">
      <c r="A5657" t="s">
        <v>62</v>
      </c>
      <c r="B5657" t="s">
        <v>44</v>
      </c>
      <c r="C5657" t="s">
        <v>15</v>
      </c>
      <c r="D5657" t="s">
        <v>210</v>
      </c>
      <c r="E5657" t="s">
        <v>95</v>
      </c>
      <c r="F5657">
        <v>97301</v>
      </c>
      <c r="G5657" t="s">
        <v>25</v>
      </c>
      <c r="H5657" t="s">
        <v>26</v>
      </c>
      <c r="I5657" t="s">
        <v>34</v>
      </c>
      <c r="J5657" s="31">
        <v>18688</v>
      </c>
      <c r="K5657">
        <v>4</v>
      </c>
      <c r="L5657">
        <v>2</v>
      </c>
      <c r="M5657" s="32">
        <v>2336</v>
      </c>
    </row>
    <row r="5658" spans="1:13" x14ac:dyDescent="0.3">
      <c r="A5658" t="s">
        <v>62</v>
      </c>
      <c r="B5658" t="s">
        <v>44</v>
      </c>
      <c r="C5658" t="s">
        <v>15</v>
      </c>
      <c r="D5658" t="s">
        <v>210</v>
      </c>
      <c r="E5658" t="s">
        <v>95</v>
      </c>
      <c r="F5658">
        <v>97301</v>
      </c>
      <c r="G5658" t="s">
        <v>25</v>
      </c>
      <c r="H5658" t="s">
        <v>26</v>
      </c>
      <c r="I5658" t="s">
        <v>41</v>
      </c>
      <c r="J5658" s="31">
        <v>11648</v>
      </c>
      <c r="K5658">
        <v>2</v>
      </c>
      <c r="L5658">
        <v>2</v>
      </c>
      <c r="M5658" s="32">
        <v>37856</v>
      </c>
    </row>
    <row r="5659" spans="1:13" x14ac:dyDescent="0.3">
      <c r="A5659" t="s">
        <v>62</v>
      </c>
      <c r="B5659" t="s">
        <v>44</v>
      </c>
      <c r="C5659" t="s">
        <v>15</v>
      </c>
      <c r="D5659" t="s">
        <v>210</v>
      </c>
      <c r="E5659" t="s">
        <v>95</v>
      </c>
      <c r="F5659">
        <v>97301</v>
      </c>
      <c r="G5659" t="s">
        <v>25</v>
      </c>
      <c r="H5659" t="s">
        <v>35</v>
      </c>
      <c r="I5659" t="s">
        <v>59</v>
      </c>
      <c r="J5659" s="31">
        <v>112776</v>
      </c>
      <c r="K5659">
        <v>3</v>
      </c>
      <c r="L5659">
        <v>2</v>
      </c>
      <c r="M5659" s="32">
        <v>-84582</v>
      </c>
    </row>
    <row r="5660" spans="1:13" x14ac:dyDescent="0.3">
      <c r="A5660" t="s">
        <v>62</v>
      </c>
      <c r="B5660" t="s">
        <v>44</v>
      </c>
      <c r="C5660" t="s">
        <v>15</v>
      </c>
      <c r="D5660" t="s">
        <v>210</v>
      </c>
      <c r="E5660" t="s">
        <v>95</v>
      </c>
      <c r="F5660">
        <v>97301</v>
      </c>
      <c r="G5660" t="s">
        <v>25</v>
      </c>
      <c r="H5660" t="s">
        <v>19</v>
      </c>
      <c r="I5660" t="s">
        <v>31</v>
      </c>
      <c r="J5660" s="31">
        <v>37745</v>
      </c>
      <c r="K5660">
        <v>5</v>
      </c>
      <c r="L5660">
        <v>5</v>
      </c>
      <c r="M5660" s="32">
        <v>-264215</v>
      </c>
    </row>
    <row r="5661" spans="1:13" x14ac:dyDescent="0.3">
      <c r="A5661" t="s">
        <v>62</v>
      </c>
      <c r="B5661" t="s">
        <v>44</v>
      </c>
      <c r="C5661" t="s">
        <v>15</v>
      </c>
      <c r="D5661" t="s">
        <v>210</v>
      </c>
      <c r="E5661" t="s">
        <v>95</v>
      </c>
      <c r="F5661">
        <v>97301</v>
      </c>
      <c r="G5661" t="s">
        <v>25</v>
      </c>
      <c r="H5661" t="s">
        <v>26</v>
      </c>
      <c r="I5661" t="s">
        <v>27</v>
      </c>
      <c r="J5661" s="31">
        <v>15936</v>
      </c>
      <c r="K5661">
        <v>4</v>
      </c>
      <c r="L5661">
        <v>2</v>
      </c>
      <c r="M5661" s="32">
        <v>51792</v>
      </c>
    </row>
    <row r="5662" spans="1:13" x14ac:dyDescent="0.3">
      <c r="A5662" t="s">
        <v>62</v>
      </c>
      <c r="B5662" t="s">
        <v>44</v>
      </c>
      <c r="C5662" t="s">
        <v>15</v>
      </c>
      <c r="D5662" t="s">
        <v>210</v>
      </c>
      <c r="E5662" t="s">
        <v>95</v>
      </c>
      <c r="F5662">
        <v>97301</v>
      </c>
      <c r="G5662" t="s">
        <v>25</v>
      </c>
      <c r="H5662" t="s">
        <v>35</v>
      </c>
      <c r="I5662" t="s">
        <v>36</v>
      </c>
      <c r="J5662" s="31">
        <v>2868</v>
      </c>
      <c r="K5662">
        <v>3</v>
      </c>
      <c r="L5662">
        <v>2</v>
      </c>
      <c r="M5662" s="32">
        <v>-717</v>
      </c>
    </row>
    <row r="5663" spans="1:13" x14ac:dyDescent="0.3">
      <c r="A5663" t="s">
        <v>28</v>
      </c>
      <c r="B5663" t="s">
        <v>44</v>
      </c>
      <c r="C5663" t="s">
        <v>15</v>
      </c>
      <c r="D5663" t="s">
        <v>97</v>
      </c>
      <c r="E5663" t="s">
        <v>98</v>
      </c>
      <c r="F5663">
        <v>80013</v>
      </c>
      <c r="G5663" t="s">
        <v>25</v>
      </c>
      <c r="H5663" t="s">
        <v>19</v>
      </c>
      <c r="I5663" t="s">
        <v>33</v>
      </c>
      <c r="J5663" s="31">
        <v>2144</v>
      </c>
      <c r="K5663">
        <v>2</v>
      </c>
      <c r="L5663">
        <v>2</v>
      </c>
      <c r="M5663" s="32">
        <v>7504</v>
      </c>
    </row>
    <row r="5664" spans="1:13" x14ac:dyDescent="0.3">
      <c r="A5664" t="s">
        <v>28</v>
      </c>
      <c r="B5664" t="s">
        <v>44</v>
      </c>
      <c r="C5664" t="s">
        <v>15</v>
      </c>
      <c r="D5664" t="s">
        <v>97</v>
      </c>
      <c r="E5664" t="s">
        <v>98</v>
      </c>
      <c r="F5664">
        <v>80013</v>
      </c>
      <c r="G5664" t="s">
        <v>25</v>
      </c>
      <c r="H5664" t="s">
        <v>26</v>
      </c>
      <c r="I5664" t="s">
        <v>32</v>
      </c>
      <c r="J5664" s="31">
        <v>511056</v>
      </c>
      <c r="K5664">
        <v>9</v>
      </c>
      <c r="L5664">
        <v>2</v>
      </c>
      <c r="M5664" s="32">
        <v>-95823</v>
      </c>
    </row>
    <row r="5665" spans="1:13" x14ac:dyDescent="0.3">
      <c r="A5665" t="s">
        <v>168</v>
      </c>
      <c r="B5665" t="s">
        <v>22</v>
      </c>
      <c r="C5665" t="s">
        <v>15</v>
      </c>
      <c r="D5665" t="s">
        <v>114</v>
      </c>
      <c r="E5665" t="s">
        <v>104</v>
      </c>
      <c r="F5665">
        <v>43055</v>
      </c>
      <c r="G5665" t="s">
        <v>57</v>
      </c>
      <c r="H5665" t="s">
        <v>26</v>
      </c>
      <c r="I5665" t="s">
        <v>34</v>
      </c>
      <c r="J5665" s="31">
        <v>18656</v>
      </c>
      <c r="K5665">
        <v>2</v>
      </c>
      <c r="L5665">
        <v>2</v>
      </c>
      <c r="M5665" s="32">
        <v>13992</v>
      </c>
    </row>
    <row r="5666" spans="1:13" x14ac:dyDescent="0.3">
      <c r="A5666" t="s">
        <v>168</v>
      </c>
      <c r="B5666" t="s">
        <v>22</v>
      </c>
      <c r="C5666" t="s">
        <v>15</v>
      </c>
      <c r="D5666" t="s">
        <v>114</v>
      </c>
      <c r="E5666" t="s">
        <v>104</v>
      </c>
      <c r="F5666">
        <v>43055</v>
      </c>
      <c r="G5666" t="s">
        <v>57</v>
      </c>
      <c r="H5666" t="s">
        <v>26</v>
      </c>
      <c r="I5666" t="s">
        <v>37</v>
      </c>
      <c r="J5666" s="31">
        <v>11088</v>
      </c>
      <c r="K5666">
        <v>7</v>
      </c>
      <c r="L5666">
        <v>7</v>
      </c>
      <c r="M5666" s="32">
        <v>-81312</v>
      </c>
    </row>
    <row r="5667" spans="1:13" x14ac:dyDescent="0.3">
      <c r="A5667" t="s">
        <v>168</v>
      </c>
      <c r="B5667" t="s">
        <v>22</v>
      </c>
      <c r="C5667" t="s">
        <v>15</v>
      </c>
      <c r="D5667" t="s">
        <v>114</v>
      </c>
      <c r="E5667" t="s">
        <v>104</v>
      </c>
      <c r="F5667">
        <v>43055</v>
      </c>
      <c r="G5667" t="s">
        <v>57</v>
      </c>
      <c r="H5667" t="s">
        <v>26</v>
      </c>
      <c r="I5667" t="s">
        <v>32</v>
      </c>
      <c r="J5667" s="31">
        <v>66688</v>
      </c>
      <c r="K5667">
        <v>1</v>
      </c>
      <c r="L5667">
        <v>2</v>
      </c>
      <c r="M5667" s="32">
        <v>4168</v>
      </c>
    </row>
    <row r="5668" spans="1:13" x14ac:dyDescent="0.3">
      <c r="A5668" t="s">
        <v>168</v>
      </c>
      <c r="B5668" t="s">
        <v>22</v>
      </c>
      <c r="C5668" t="s">
        <v>15</v>
      </c>
      <c r="D5668" t="s">
        <v>114</v>
      </c>
      <c r="E5668" t="s">
        <v>104</v>
      </c>
      <c r="F5668">
        <v>43055</v>
      </c>
      <c r="G5668" t="s">
        <v>57</v>
      </c>
      <c r="H5668" t="s">
        <v>26</v>
      </c>
      <c r="I5668" t="s">
        <v>32</v>
      </c>
      <c r="J5668" s="31">
        <v>99488</v>
      </c>
      <c r="K5668">
        <v>2</v>
      </c>
      <c r="L5668">
        <v>2</v>
      </c>
      <c r="M5668" s="32">
        <v>87052</v>
      </c>
    </row>
    <row r="5669" spans="1:13" x14ac:dyDescent="0.3">
      <c r="A5669" t="s">
        <v>28</v>
      </c>
      <c r="B5669" t="s">
        <v>14</v>
      </c>
      <c r="C5669" t="s">
        <v>15</v>
      </c>
      <c r="D5669" t="s">
        <v>42</v>
      </c>
      <c r="E5669" t="s">
        <v>43</v>
      </c>
      <c r="F5669">
        <v>98103</v>
      </c>
      <c r="G5669" t="s">
        <v>25</v>
      </c>
      <c r="H5669" t="s">
        <v>26</v>
      </c>
      <c r="I5669" t="s">
        <v>27</v>
      </c>
      <c r="J5669" s="31">
        <v>1462</v>
      </c>
      <c r="K5669">
        <v>2</v>
      </c>
      <c r="L5669">
        <v>0</v>
      </c>
      <c r="M5669" s="32">
        <v>68714</v>
      </c>
    </row>
    <row r="5670" spans="1:13" x14ac:dyDescent="0.3">
      <c r="A5670" t="s">
        <v>28</v>
      </c>
      <c r="B5670" t="s">
        <v>14</v>
      </c>
      <c r="C5670" t="s">
        <v>15</v>
      </c>
      <c r="D5670" t="s">
        <v>42</v>
      </c>
      <c r="E5670" t="s">
        <v>43</v>
      </c>
      <c r="F5670">
        <v>98103</v>
      </c>
      <c r="G5670" t="s">
        <v>25</v>
      </c>
      <c r="H5670" t="s">
        <v>26</v>
      </c>
      <c r="I5670" t="s">
        <v>37</v>
      </c>
      <c r="J5670" s="31">
        <v>53984</v>
      </c>
      <c r="K5670">
        <v>14</v>
      </c>
      <c r="L5670">
        <v>2</v>
      </c>
      <c r="M5670" s="32">
        <v>175448</v>
      </c>
    </row>
    <row r="5671" spans="1:13" x14ac:dyDescent="0.3">
      <c r="A5671" t="s">
        <v>28</v>
      </c>
      <c r="B5671" t="s">
        <v>14</v>
      </c>
      <c r="C5671" t="s">
        <v>15</v>
      </c>
      <c r="D5671" t="s">
        <v>42</v>
      </c>
      <c r="E5671" t="s">
        <v>43</v>
      </c>
      <c r="F5671">
        <v>98103</v>
      </c>
      <c r="G5671" t="s">
        <v>25</v>
      </c>
      <c r="H5671" t="s">
        <v>35</v>
      </c>
      <c r="I5671" t="s">
        <v>59</v>
      </c>
      <c r="J5671" s="31">
        <v>38997</v>
      </c>
      <c r="K5671">
        <v>3</v>
      </c>
      <c r="L5671">
        <v>0</v>
      </c>
      <c r="M5671" s="32">
        <v>1325898</v>
      </c>
    </row>
    <row r="5672" spans="1:13" x14ac:dyDescent="0.3">
      <c r="A5672" t="s">
        <v>13</v>
      </c>
      <c r="B5672" t="s">
        <v>14</v>
      </c>
      <c r="C5672" t="s">
        <v>15</v>
      </c>
      <c r="D5672" t="s">
        <v>540</v>
      </c>
      <c r="E5672" t="s">
        <v>437</v>
      </c>
      <c r="F5672">
        <v>83201</v>
      </c>
      <c r="G5672" t="s">
        <v>25</v>
      </c>
      <c r="H5672" t="s">
        <v>19</v>
      </c>
      <c r="I5672" t="s">
        <v>33</v>
      </c>
      <c r="J5672" s="31">
        <v>35536</v>
      </c>
      <c r="K5672">
        <v>4</v>
      </c>
      <c r="L5672">
        <v>0</v>
      </c>
      <c r="M5672" s="32">
        <v>923936</v>
      </c>
    </row>
    <row r="5673" spans="1:13" x14ac:dyDescent="0.3">
      <c r="A5673" t="s">
        <v>13</v>
      </c>
      <c r="B5673" t="s">
        <v>14</v>
      </c>
      <c r="C5673" t="s">
        <v>15</v>
      </c>
      <c r="D5673" t="s">
        <v>540</v>
      </c>
      <c r="E5673" t="s">
        <v>437</v>
      </c>
      <c r="F5673">
        <v>83201</v>
      </c>
      <c r="G5673" t="s">
        <v>25</v>
      </c>
      <c r="H5673" t="s">
        <v>35</v>
      </c>
      <c r="I5673" t="s">
        <v>36</v>
      </c>
      <c r="J5673" s="31">
        <v>140376</v>
      </c>
      <c r="K5673">
        <v>3</v>
      </c>
      <c r="L5673">
        <v>2</v>
      </c>
      <c r="M5673" s="32">
        <v>87735</v>
      </c>
    </row>
    <row r="5674" spans="1:13" x14ac:dyDescent="0.3">
      <c r="A5674" t="s">
        <v>28</v>
      </c>
      <c r="B5674" t="s">
        <v>22</v>
      </c>
      <c r="C5674" t="s">
        <v>15</v>
      </c>
      <c r="D5674" t="s">
        <v>135</v>
      </c>
      <c r="E5674" t="s">
        <v>46</v>
      </c>
      <c r="F5674">
        <v>75081</v>
      </c>
      <c r="G5674" t="s">
        <v>47</v>
      </c>
      <c r="H5674" t="s">
        <v>26</v>
      </c>
      <c r="I5674" t="s">
        <v>60</v>
      </c>
      <c r="J5674" s="31">
        <v>1584</v>
      </c>
      <c r="K5674">
        <v>2</v>
      </c>
      <c r="L5674">
        <v>2</v>
      </c>
      <c r="M5674" s="32">
        <v>5544</v>
      </c>
    </row>
    <row r="5675" spans="1:13" x14ac:dyDescent="0.3">
      <c r="A5675" t="s">
        <v>28</v>
      </c>
      <c r="B5675" t="s">
        <v>22</v>
      </c>
      <c r="C5675" t="s">
        <v>15</v>
      </c>
      <c r="D5675" t="s">
        <v>135</v>
      </c>
      <c r="E5675" t="s">
        <v>46</v>
      </c>
      <c r="F5675">
        <v>75081</v>
      </c>
      <c r="G5675" t="s">
        <v>47</v>
      </c>
      <c r="H5675" t="s">
        <v>26</v>
      </c>
      <c r="I5675" t="s">
        <v>41</v>
      </c>
      <c r="J5675" s="31">
        <v>8448</v>
      </c>
      <c r="K5675">
        <v>2</v>
      </c>
      <c r="L5675">
        <v>2</v>
      </c>
      <c r="M5675" s="32">
        <v>264</v>
      </c>
    </row>
    <row r="5676" spans="1:13" x14ac:dyDescent="0.3">
      <c r="A5676" t="s">
        <v>28</v>
      </c>
      <c r="B5676" t="s">
        <v>14</v>
      </c>
      <c r="C5676" t="s">
        <v>15</v>
      </c>
      <c r="D5676" t="s">
        <v>42</v>
      </c>
      <c r="E5676" t="s">
        <v>43</v>
      </c>
      <c r="F5676">
        <v>98105</v>
      </c>
      <c r="G5676" t="s">
        <v>25</v>
      </c>
      <c r="H5676" t="s">
        <v>26</v>
      </c>
      <c r="I5676" t="s">
        <v>41</v>
      </c>
      <c r="J5676" s="31">
        <v>1296</v>
      </c>
      <c r="K5676">
        <v>2</v>
      </c>
      <c r="L5676">
        <v>0</v>
      </c>
      <c r="M5676" s="32">
        <v>62208</v>
      </c>
    </row>
    <row r="5677" spans="1:13" x14ac:dyDescent="0.3">
      <c r="A5677" t="s">
        <v>28</v>
      </c>
      <c r="B5677" t="s">
        <v>22</v>
      </c>
      <c r="C5677" t="s">
        <v>15</v>
      </c>
      <c r="D5677" t="s">
        <v>42</v>
      </c>
      <c r="E5677" t="s">
        <v>43</v>
      </c>
      <c r="F5677">
        <v>98115</v>
      </c>
      <c r="G5677" t="s">
        <v>25</v>
      </c>
      <c r="H5677" t="s">
        <v>35</v>
      </c>
      <c r="I5677" t="s">
        <v>36</v>
      </c>
      <c r="J5677" s="31">
        <v>57408</v>
      </c>
      <c r="K5677">
        <v>6</v>
      </c>
      <c r="L5677">
        <v>2</v>
      </c>
      <c r="M5677" s="32">
        <v>57408</v>
      </c>
    </row>
    <row r="5678" spans="1:13" x14ac:dyDescent="0.3">
      <c r="A5678" t="s">
        <v>28</v>
      </c>
      <c r="B5678" t="s">
        <v>22</v>
      </c>
      <c r="C5678" t="s">
        <v>15</v>
      </c>
      <c r="D5678" t="s">
        <v>42</v>
      </c>
      <c r="E5678" t="s">
        <v>43</v>
      </c>
      <c r="F5678">
        <v>98115</v>
      </c>
      <c r="G5678" t="s">
        <v>25</v>
      </c>
      <c r="H5678" t="s">
        <v>35</v>
      </c>
      <c r="I5678" t="s">
        <v>59</v>
      </c>
      <c r="J5678" s="31">
        <v>276</v>
      </c>
      <c r="K5678">
        <v>4</v>
      </c>
      <c r="L5678">
        <v>0</v>
      </c>
      <c r="M5678" s="32">
        <v>2208</v>
      </c>
    </row>
    <row r="5679" spans="1:13" x14ac:dyDescent="0.3">
      <c r="A5679" t="s">
        <v>28</v>
      </c>
      <c r="B5679" t="s">
        <v>14</v>
      </c>
      <c r="C5679" t="s">
        <v>15</v>
      </c>
      <c r="D5679" t="s">
        <v>79</v>
      </c>
      <c r="E5679" t="s">
        <v>65</v>
      </c>
      <c r="F5679">
        <v>60610</v>
      </c>
      <c r="G5679" t="s">
        <v>47</v>
      </c>
      <c r="H5679" t="s">
        <v>19</v>
      </c>
      <c r="I5679" t="s">
        <v>33</v>
      </c>
      <c r="J5679" s="31">
        <v>38976</v>
      </c>
      <c r="K5679">
        <v>3</v>
      </c>
      <c r="L5679">
        <v>6</v>
      </c>
      <c r="M5679" s="32">
        <v>-506688</v>
      </c>
    </row>
    <row r="5680" spans="1:13" x14ac:dyDescent="0.3">
      <c r="A5680" t="s">
        <v>28</v>
      </c>
      <c r="B5680" t="s">
        <v>44</v>
      </c>
      <c r="C5680" t="s">
        <v>15</v>
      </c>
      <c r="D5680" t="s">
        <v>541</v>
      </c>
      <c r="E5680" t="s">
        <v>70</v>
      </c>
      <c r="F5680">
        <v>49423</v>
      </c>
      <c r="G5680" t="s">
        <v>47</v>
      </c>
      <c r="H5680" t="s">
        <v>26</v>
      </c>
      <c r="I5680" t="s">
        <v>77</v>
      </c>
      <c r="J5680" s="31">
        <v>2044</v>
      </c>
      <c r="K5680">
        <v>7</v>
      </c>
      <c r="L5680">
        <v>0</v>
      </c>
      <c r="M5680" s="32">
        <v>9198</v>
      </c>
    </row>
    <row r="5681" spans="1:13" x14ac:dyDescent="0.3">
      <c r="A5681" t="s">
        <v>28</v>
      </c>
      <c r="B5681" t="s">
        <v>44</v>
      </c>
      <c r="C5681" t="s">
        <v>15</v>
      </c>
      <c r="D5681" t="s">
        <v>541</v>
      </c>
      <c r="E5681" t="s">
        <v>70</v>
      </c>
      <c r="F5681">
        <v>49423</v>
      </c>
      <c r="G5681" t="s">
        <v>47</v>
      </c>
      <c r="H5681" t="s">
        <v>26</v>
      </c>
      <c r="I5681" t="s">
        <v>41</v>
      </c>
      <c r="J5681" s="31">
        <v>10992</v>
      </c>
      <c r="K5681">
        <v>2</v>
      </c>
      <c r="L5681">
        <v>0</v>
      </c>
      <c r="M5681" s="32">
        <v>538608</v>
      </c>
    </row>
    <row r="5682" spans="1:13" x14ac:dyDescent="0.3">
      <c r="A5682" t="s">
        <v>28</v>
      </c>
      <c r="B5682" t="s">
        <v>14</v>
      </c>
      <c r="C5682" t="s">
        <v>15</v>
      </c>
      <c r="D5682" t="s">
        <v>477</v>
      </c>
      <c r="E5682" t="s">
        <v>119</v>
      </c>
      <c r="F5682">
        <v>74012</v>
      </c>
      <c r="G5682" t="s">
        <v>47</v>
      </c>
      <c r="H5682" t="s">
        <v>26</v>
      </c>
      <c r="I5682" t="s">
        <v>37</v>
      </c>
      <c r="J5682" s="31">
        <v>638</v>
      </c>
      <c r="K5682">
        <v>1</v>
      </c>
      <c r="L5682">
        <v>0</v>
      </c>
      <c r="M5682" s="32">
        <v>29348</v>
      </c>
    </row>
    <row r="5683" spans="1:13" x14ac:dyDescent="0.3">
      <c r="A5683" t="s">
        <v>28</v>
      </c>
      <c r="B5683" t="s">
        <v>14</v>
      </c>
      <c r="C5683" t="s">
        <v>15</v>
      </c>
      <c r="D5683" t="s">
        <v>477</v>
      </c>
      <c r="E5683" t="s">
        <v>119</v>
      </c>
      <c r="F5683">
        <v>74012</v>
      </c>
      <c r="G5683" t="s">
        <v>47</v>
      </c>
      <c r="H5683" t="s">
        <v>26</v>
      </c>
      <c r="I5683" t="s">
        <v>41</v>
      </c>
      <c r="J5683" s="31">
        <v>648</v>
      </c>
      <c r="K5683">
        <v>1</v>
      </c>
      <c r="L5683">
        <v>0</v>
      </c>
      <c r="M5683" s="32">
        <v>31104</v>
      </c>
    </row>
    <row r="5684" spans="1:13" x14ac:dyDescent="0.3">
      <c r="A5684" t="s">
        <v>28</v>
      </c>
      <c r="B5684" t="s">
        <v>14</v>
      </c>
      <c r="C5684" t="s">
        <v>15</v>
      </c>
      <c r="D5684" t="s">
        <v>508</v>
      </c>
      <c r="E5684" t="s">
        <v>167</v>
      </c>
      <c r="F5684">
        <v>30605</v>
      </c>
      <c r="G5684" t="s">
        <v>18</v>
      </c>
      <c r="H5684" t="s">
        <v>26</v>
      </c>
      <c r="I5684" t="s">
        <v>41</v>
      </c>
      <c r="J5684" s="31">
        <v>1584</v>
      </c>
      <c r="K5684">
        <v>3</v>
      </c>
      <c r="L5684">
        <v>0</v>
      </c>
      <c r="M5684" s="32">
        <v>7128</v>
      </c>
    </row>
    <row r="5685" spans="1:13" x14ac:dyDescent="0.3">
      <c r="A5685" t="s">
        <v>28</v>
      </c>
      <c r="B5685" t="s">
        <v>14</v>
      </c>
      <c r="C5685" t="s">
        <v>15</v>
      </c>
      <c r="D5685" t="s">
        <v>508</v>
      </c>
      <c r="E5685" t="s">
        <v>167</v>
      </c>
      <c r="F5685">
        <v>30605</v>
      </c>
      <c r="G5685" t="s">
        <v>18</v>
      </c>
      <c r="H5685" t="s">
        <v>35</v>
      </c>
      <c r="I5685" t="s">
        <v>36</v>
      </c>
      <c r="J5685" s="31">
        <v>104993</v>
      </c>
      <c r="K5685">
        <v>7</v>
      </c>
      <c r="L5685">
        <v>0</v>
      </c>
      <c r="M5685" s="32">
        <v>2939804</v>
      </c>
    </row>
    <row r="5686" spans="1:13" x14ac:dyDescent="0.3">
      <c r="A5686" t="s">
        <v>28</v>
      </c>
      <c r="B5686" t="s">
        <v>14</v>
      </c>
      <c r="C5686" t="s">
        <v>15</v>
      </c>
      <c r="D5686" t="s">
        <v>508</v>
      </c>
      <c r="E5686" t="s">
        <v>167</v>
      </c>
      <c r="F5686">
        <v>30605</v>
      </c>
      <c r="G5686" t="s">
        <v>18</v>
      </c>
      <c r="H5686" t="s">
        <v>26</v>
      </c>
      <c r="I5686" t="s">
        <v>38</v>
      </c>
      <c r="J5686" s="31">
        <v>1549</v>
      </c>
      <c r="K5686">
        <v>5</v>
      </c>
      <c r="L5686">
        <v>0</v>
      </c>
      <c r="M5686" s="32">
        <v>40274</v>
      </c>
    </row>
    <row r="5687" spans="1:13" x14ac:dyDescent="0.3">
      <c r="A5687" t="s">
        <v>168</v>
      </c>
      <c r="B5687" t="s">
        <v>14</v>
      </c>
      <c r="C5687" t="s">
        <v>15</v>
      </c>
      <c r="D5687" t="s">
        <v>42</v>
      </c>
      <c r="E5687" t="s">
        <v>43</v>
      </c>
      <c r="F5687">
        <v>98105</v>
      </c>
      <c r="G5687" t="s">
        <v>25</v>
      </c>
      <c r="H5687" t="s">
        <v>26</v>
      </c>
      <c r="I5687" t="s">
        <v>37</v>
      </c>
      <c r="J5687" s="31">
        <v>98352</v>
      </c>
      <c r="K5687">
        <v>3</v>
      </c>
      <c r="L5687">
        <v>2</v>
      </c>
      <c r="M5687" s="32">
        <v>356526</v>
      </c>
    </row>
    <row r="5688" spans="1:13" x14ac:dyDescent="0.3">
      <c r="A5688" t="s">
        <v>168</v>
      </c>
      <c r="B5688" t="s">
        <v>14</v>
      </c>
      <c r="C5688" t="s">
        <v>15</v>
      </c>
      <c r="D5688" t="s">
        <v>350</v>
      </c>
      <c r="E5688" t="s">
        <v>30</v>
      </c>
      <c r="F5688">
        <v>32712</v>
      </c>
      <c r="G5688" t="s">
        <v>18</v>
      </c>
      <c r="H5688" t="s">
        <v>26</v>
      </c>
      <c r="I5688" t="s">
        <v>77</v>
      </c>
      <c r="J5688" s="31">
        <v>1432</v>
      </c>
      <c r="K5688">
        <v>5</v>
      </c>
      <c r="L5688">
        <v>2</v>
      </c>
      <c r="M5688" s="32">
        <v>5191</v>
      </c>
    </row>
    <row r="5689" spans="1:13" x14ac:dyDescent="0.3">
      <c r="A5689" t="s">
        <v>168</v>
      </c>
      <c r="B5689" t="s">
        <v>14</v>
      </c>
      <c r="C5689" t="s">
        <v>15</v>
      </c>
      <c r="D5689" t="s">
        <v>350</v>
      </c>
      <c r="E5689" t="s">
        <v>30</v>
      </c>
      <c r="F5689">
        <v>32712</v>
      </c>
      <c r="G5689" t="s">
        <v>18</v>
      </c>
      <c r="H5689" t="s">
        <v>19</v>
      </c>
      <c r="I5689" t="s">
        <v>33</v>
      </c>
      <c r="J5689" s="31">
        <v>129888</v>
      </c>
      <c r="K5689">
        <v>6</v>
      </c>
      <c r="L5689">
        <v>2</v>
      </c>
      <c r="M5689" s="32">
        <v>129888</v>
      </c>
    </row>
    <row r="5690" spans="1:13" x14ac:dyDescent="0.3">
      <c r="A5690" t="s">
        <v>168</v>
      </c>
      <c r="B5690" t="s">
        <v>14</v>
      </c>
      <c r="C5690" t="s">
        <v>15</v>
      </c>
      <c r="D5690" t="s">
        <v>350</v>
      </c>
      <c r="E5690" t="s">
        <v>30</v>
      </c>
      <c r="F5690">
        <v>32712</v>
      </c>
      <c r="G5690" t="s">
        <v>18</v>
      </c>
      <c r="H5690" t="s">
        <v>26</v>
      </c>
      <c r="I5690" t="s">
        <v>60</v>
      </c>
      <c r="J5690" s="31">
        <v>48944</v>
      </c>
      <c r="K5690">
        <v>7</v>
      </c>
      <c r="L5690">
        <v>2</v>
      </c>
      <c r="M5690" s="32">
        <v>165186</v>
      </c>
    </row>
    <row r="5691" spans="1:13" x14ac:dyDescent="0.3">
      <c r="A5691" t="s">
        <v>28</v>
      </c>
      <c r="B5691" t="s">
        <v>44</v>
      </c>
      <c r="C5691" t="s">
        <v>15</v>
      </c>
      <c r="D5691" t="s">
        <v>61</v>
      </c>
      <c r="E5691" t="s">
        <v>46</v>
      </c>
      <c r="F5691">
        <v>77070</v>
      </c>
      <c r="G5691" t="s">
        <v>47</v>
      </c>
      <c r="H5691" t="s">
        <v>19</v>
      </c>
      <c r="I5691" t="s">
        <v>21</v>
      </c>
      <c r="J5691" s="31">
        <v>275058</v>
      </c>
      <c r="K5691">
        <v>3</v>
      </c>
      <c r="L5691">
        <v>3</v>
      </c>
      <c r="M5691" s="32">
        <v>-903762</v>
      </c>
    </row>
    <row r="5692" spans="1:13" x14ac:dyDescent="0.3">
      <c r="A5692" t="s">
        <v>28</v>
      </c>
      <c r="B5692" t="s">
        <v>22</v>
      </c>
      <c r="C5692" t="s">
        <v>15</v>
      </c>
      <c r="D5692" t="s">
        <v>333</v>
      </c>
      <c r="E5692" t="s">
        <v>248</v>
      </c>
      <c r="F5692">
        <v>21215</v>
      </c>
      <c r="G5692" t="s">
        <v>57</v>
      </c>
      <c r="H5692" t="s">
        <v>26</v>
      </c>
      <c r="I5692" t="s">
        <v>34</v>
      </c>
      <c r="J5692" s="31">
        <v>2736</v>
      </c>
      <c r="K5692">
        <v>9</v>
      </c>
      <c r="L5692">
        <v>0</v>
      </c>
      <c r="M5692" s="32">
        <v>93024</v>
      </c>
    </row>
    <row r="5693" spans="1:13" x14ac:dyDescent="0.3">
      <c r="A5693" t="s">
        <v>28</v>
      </c>
      <c r="B5693" t="s">
        <v>22</v>
      </c>
      <c r="C5693" t="s">
        <v>15</v>
      </c>
      <c r="D5693" t="s">
        <v>333</v>
      </c>
      <c r="E5693" t="s">
        <v>248</v>
      </c>
      <c r="F5693">
        <v>21215</v>
      </c>
      <c r="G5693" t="s">
        <v>57</v>
      </c>
      <c r="H5693" t="s">
        <v>26</v>
      </c>
      <c r="I5693" t="s">
        <v>41</v>
      </c>
      <c r="J5693" s="31">
        <v>4475</v>
      </c>
      <c r="K5693">
        <v>5</v>
      </c>
      <c r="L5693">
        <v>0</v>
      </c>
      <c r="M5693" s="32">
        <v>20585</v>
      </c>
    </row>
    <row r="5694" spans="1:13" x14ac:dyDescent="0.3">
      <c r="A5694" t="s">
        <v>28</v>
      </c>
      <c r="B5694" t="s">
        <v>22</v>
      </c>
      <c r="C5694" t="s">
        <v>15</v>
      </c>
      <c r="D5694" t="s">
        <v>333</v>
      </c>
      <c r="E5694" t="s">
        <v>248</v>
      </c>
      <c r="F5694">
        <v>21215</v>
      </c>
      <c r="G5694" t="s">
        <v>57</v>
      </c>
      <c r="H5694" t="s">
        <v>35</v>
      </c>
      <c r="I5694" t="s">
        <v>36</v>
      </c>
      <c r="J5694" s="31">
        <v>13499</v>
      </c>
      <c r="K5694">
        <v>1</v>
      </c>
      <c r="L5694">
        <v>0</v>
      </c>
      <c r="M5694" s="32">
        <v>364473</v>
      </c>
    </row>
    <row r="5695" spans="1:13" x14ac:dyDescent="0.3">
      <c r="A5695" t="s">
        <v>28</v>
      </c>
      <c r="B5695" t="s">
        <v>22</v>
      </c>
      <c r="C5695" t="s">
        <v>15</v>
      </c>
      <c r="D5695" t="s">
        <v>333</v>
      </c>
      <c r="E5695" t="s">
        <v>248</v>
      </c>
      <c r="F5695">
        <v>21215</v>
      </c>
      <c r="G5695" t="s">
        <v>57</v>
      </c>
      <c r="H5695" t="s">
        <v>26</v>
      </c>
      <c r="I5695" t="s">
        <v>41</v>
      </c>
      <c r="J5695" s="31">
        <v>264</v>
      </c>
      <c r="K5695">
        <v>5</v>
      </c>
      <c r="L5695">
        <v>0</v>
      </c>
      <c r="M5695" s="32">
        <v>12672</v>
      </c>
    </row>
    <row r="5696" spans="1:13" x14ac:dyDescent="0.3">
      <c r="A5696" t="s">
        <v>28</v>
      </c>
      <c r="B5696" t="s">
        <v>22</v>
      </c>
      <c r="C5696" t="s">
        <v>15</v>
      </c>
      <c r="D5696" t="s">
        <v>333</v>
      </c>
      <c r="E5696" t="s">
        <v>248</v>
      </c>
      <c r="F5696">
        <v>21215</v>
      </c>
      <c r="G5696" t="s">
        <v>57</v>
      </c>
      <c r="H5696" t="s">
        <v>19</v>
      </c>
      <c r="I5696" t="s">
        <v>21</v>
      </c>
      <c r="J5696" s="31">
        <v>54294</v>
      </c>
      <c r="K5696">
        <v>3</v>
      </c>
      <c r="L5696">
        <v>0</v>
      </c>
      <c r="M5696" s="32">
        <v>1411644</v>
      </c>
    </row>
    <row r="5697" spans="1:13" x14ac:dyDescent="0.3">
      <c r="A5697" t="s">
        <v>13</v>
      </c>
      <c r="B5697" t="s">
        <v>14</v>
      </c>
      <c r="C5697" t="s">
        <v>15</v>
      </c>
      <c r="D5697" t="s">
        <v>52</v>
      </c>
      <c r="E5697" t="s">
        <v>24</v>
      </c>
      <c r="F5697">
        <v>94109</v>
      </c>
      <c r="G5697" t="s">
        <v>25</v>
      </c>
      <c r="H5697" t="s">
        <v>19</v>
      </c>
      <c r="I5697" t="s">
        <v>31</v>
      </c>
      <c r="J5697" s="31">
        <v>71088</v>
      </c>
      <c r="K5697">
        <v>2</v>
      </c>
      <c r="L5697">
        <v>2</v>
      </c>
      <c r="M5697" s="32">
        <v>-17772</v>
      </c>
    </row>
    <row r="5698" spans="1:13" x14ac:dyDescent="0.3">
      <c r="A5698" t="s">
        <v>28</v>
      </c>
      <c r="B5698" t="s">
        <v>44</v>
      </c>
      <c r="C5698" t="s">
        <v>15</v>
      </c>
      <c r="D5698" t="s">
        <v>79</v>
      </c>
      <c r="E5698" t="s">
        <v>65</v>
      </c>
      <c r="F5698">
        <v>60623</v>
      </c>
      <c r="G5698" t="s">
        <v>47</v>
      </c>
      <c r="H5698" t="s">
        <v>26</v>
      </c>
      <c r="I5698" t="s">
        <v>37</v>
      </c>
      <c r="J5698" s="31">
        <v>27396</v>
      </c>
      <c r="K5698">
        <v>9</v>
      </c>
      <c r="L5698">
        <v>8</v>
      </c>
      <c r="M5698" s="32">
        <v>-424638</v>
      </c>
    </row>
    <row r="5699" spans="1:13" x14ac:dyDescent="0.3">
      <c r="A5699" t="s">
        <v>28</v>
      </c>
      <c r="B5699" t="s">
        <v>44</v>
      </c>
      <c r="C5699" t="s">
        <v>15</v>
      </c>
      <c r="D5699" t="s">
        <v>79</v>
      </c>
      <c r="E5699" t="s">
        <v>65</v>
      </c>
      <c r="F5699">
        <v>60623</v>
      </c>
      <c r="G5699" t="s">
        <v>47</v>
      </c>
      <c r="H5699" t="s">
        <v>26</v>
      </c>
      <c r="I5699" t="s">
        <v>37</v>
      </c>
      <c r="J5699" s="31">
        <v>13456</v>
      </c>
      <c r="K5699">
        <v>1</v>
      </c>
      <c r="L5699">
        <v>8</v>
      </c>
      <c r="M5699" s="32">
        <v>-23548</v>
      </c>
    </row>
    <row r="5700" spans="1:13" x14ac:dyDescent="0.3">
      <c r="A5700" t="s">
        <v>168</v>
      </c>
      <c r="B5700" t="s">
        <v>14</v>
      </c>
      <c r="C5700" t="s">
        <v>15</v>
      </c>
      <c r="D5700" t="s">
        <v>211</v>
      </c>
      <c r="E5700" t="s">
        <v>46</v>
      </c>
      <c r="F5700">
        <v>78041</v>
      </c>
      <c r="G5700" t="s">
        <v>47</v>
      </c>
      <c r="H5700" t="s">
        <v>26</v>
      </c>
      <c r="I5700" t="s">
        <v>27</v>
      </c>
      <c r="J5700" s="31">
        <v>1184</v>
      </c>
      <c r="K5700">
        <v>1</v>
      </c>
      <c r="L5700">
        <v>2</v>
      </c>
      <c r="M5700" s="32">
        <v>444</v>
      </c>
    </row>
    <row r="5701" spans="1:13" x14ac:dyDescent="0.3">
      <c r="A5701" t="s">
        <v>28</v>
      </c>
      <c r="B5701" t="s">
        <v>14</v>
      </c>
      <c r="C5701" t="s">
        <v>15</v>
      </c>
      <c r="D5701" t="s">
        <v>52</v>
      </c>
      <c r="E5701" t="s">
        <v>24</v>
      </c>
      <c r="F5701">
        <v>94109</v>
      </c>
      <c r="G5701" t="s">
        <v>25</v>
      </c>
      <c r="H5701" t="s">
        <v>26</v>
      </c>
      <c r="I5701" t="s">
        <v>41</v>
      </c>
      <c r="J5701" s="31">
        <v>3588</v>
      </c>
      <c r="K5701">
        <v>6</v>
      </c>
      <c r="L5701">
        <v>0</v>
      </c>
      <c r="M5701" s="32">
        <v>175812</v>
      </c>
    </row>
    <row r="5702" spans="1:13" x14ac:dyDescent="0.3">
      <c r="A5702" t="s">
        <v>62</v>
      </c>
      <c r="B5702" t="s">
        <v>44</v>
      </c>
      <c r="C5702" t="s">
        <v>15</v>
      </c>
      <c r="D5702" t="s">
        <v>221</v>
      </c>
      <c r="E5702" t="s">
        <v>104</v>
      </c>
      <c r="F5702">
        <v>44105</v>
      </c>
      <c r="G5702" t="s">
        <v>57</v>
      </c>
      <c r="H5702" t="s">
        <v>26</v>
      </c>
      <c r="I5702" t="s">
        <v>60</v>
      </c>
      <c r="J5702" s="31">
        <v>40752</v>
      </c>
      <c r="K5702">
        <v>3</v>
      </c>
      <c r="L5702">
        <v>2</v>
      </c>
      <c r="M5702" s="32">
        <v>15282</v>
      </c>
    </row>
    <row r="5703" spans="1:13" x14ac:dyDescent="0.3">
      <c r="A5703" t="s">
        <v>62</v>
      </c>
      <c r="B5703" t="s">
        <v>44</v>
      </c>
      <c r="C5703" t="s">
        <v>15</v>
      </c>
      <c r="D5703" t="s">
        <v>221</v>
      </c>
      <c r="E5703" t="s">
        <v>104</v>
      </c>
      <c r="F5703">
        <v>44105</v>
      </c>
      <c r="G5703" t="s">
        <v>57</v>
      </c>
      <c r="H5703" t="s">
        <v>35</v>
      </c>
      <c r="I5703" t="s">
        <v>59</v>
      </c>
      <c r="J5703" s="31">
        <v>13996</v>
      </c>
      <c r="K5703">
        <v>5</v>
      </c>
      <c r="L5703">
        <v>2</v>
      </c>
      <c r="M5703" s="32">
        <v>-227435</v>
      </c>
    </row>
    <row r="5704" spans="1:13" x14ac:dyDescent="0.3">
      <c r="A5704" t="s">
        <v>28</v>
      </c>
      <c r="B5704" t="s">
        <v>14</v>
      </c>
      <c r="C5704" t="s">
        <v>15</v>
      </c>
      <c r="D5704" t="s">
        <v>378</v>
      </c>
      <c r="E5704" t="s">
        <v>104</v>
      </c>
      <c r="F5704">
        <v>43302</v>
      </c>
      <c r="G5704" t="s">
        <v>57</v>
      </c>
      <c r="H5704" t="s">
        <v>26</v>
      </c>
      <c r="I5704" t="s">
        <v>34</v>
      </c>
      <c r="J5704" s="31">
        <v>2624</v>
      </c>
      <c r="K5704">
        <v>1</v>
      </c>
      <c r="L5704">
        <v>2</v>
      </c>
      <c r="M5704" s="32">
        <v>2952</v>
      </c>
    </row>
    <row r="5705" spans="1:13" x14ac:dyDescent="0.3">
      <c r="A5705" t="s">
        <v>28</v>
      </c>
      <c r="B5705" t="s">
        <v>14</v>
      </c>
      <c r="C5705" t="s">
        <v>15</v>
      </c>
      <c r="D5705" t="s">
        <v>378</v>
      </c>
      <c r="E5705" t="s">
        <v>104</v>
      </c>
      <c r="F5705">
        <v>43302</v>
      </c>
      <c r="G5705" t="s">
        <v>57</v>
      </c>
      <c r="H5705" t="s">
        <v>19</v>
      </c>
      <c r="I5705" t="s">
        <v>31</v>
      </c>
      <c r="J5705" s="31">
        <v>13653</v>
      </c>
      <c r="K5705">
        <v>1</v>
      </c>
      <c r="L5705">
        <v>4</v>
      </c>
      <c r="M5705" s="32">
        <v>-523365</v>
      </c>
    </row>
    <row r="5706" spans="1:13" x14ac:dyDescent="0.3">
      <c r="A5706" t="s">
        <v>28</v>
      </c>
      <c r="B5706" t="s">
        <v>14</v>
      </c>
      <c r="C5706" t="s">
        <v>15</v>
      </c>
      <c r="D5706" t="s">
        <v>378</v>
      </c>
      <c r="E5706" t="s">
        <v>104</v>
      </c>
      <c r="F5706">
        <v>43302</v>
      </c>
      <c r="G5706" t="s">
        <v>57</v>
      </c>
      <c r="H5706" t="s">
        <v>35</v>
      </c>
      <c r="I5706" t="s">
        <v>59</v>
      </c>
      <c r="J5706" s="31">
        <v>26396</v>
      </c>
      <c r="K5706">
        <v>1</v>
      </c>
      <c r="L5706">
        <v>2</v>
      </c>
      <c r="M5706" s="32">
        <v>428935</v>
      </c>
    </row>
    <row r="5707" spans="1:13" x14ac:dyDescent="0.3">
      <c r="A5707" t="s">
        <v>28</v>
      </c>
      <c r="B5707" t="s">
        <v>14</v>
      </c>
      <c r="C5707" t="s">
        <v>15</v>
      </c>
      <c r="D5707" t="s">
        <v>126</v>
      </c>
      <c r="E5707" t="s">
        <v>127</v>
      </c>
      <c r="F5707">
        <v>6824</v>
      </c>
      <c r="G5707" t="s">
        <v>57</v>
      </c>
      <c r="H5707" t="s">
        <v>26</v>
      </c>
      <c r="I5707" t="s">
        <v>110</v>
      </c>
      <c r="J5707" s="31">
        <v>1164</v>
      </c>
      <c r="K5707">
        <v>3</v>
      </c>
      <c r="L5707">
        <v>0</v>
      </c>
      <c r="M5707" s="32">
        <v>33756</v>
      </c>
    </row>
    <row r="5708" spans="1:13" x14ac:dyDescent="0.3">
      <c r="A5708" t="s">
        <v>13</v>
      </c>
      <c r="B5708" t="s">
        <v>22</v>
      </c>
      <c r="C5708" t="s">
        <v>15</v>
      </c>
      <c r="D5708" t="s">
        <v>75</v>
      </c>
      <c r="E5708" t="s">
        <v>76</v>
      </c>
      <c r="F5708">
        <v>10009</v>
      </c>
      <c r="G5708" t="s">
        <v>57</v>
      </c>
      <c r="H5708" t="s">
        <v>26</v>
      </c>
      <c r="I5708" t="s">
        <v>37</v>
      </c>
      <c r="J5708" s="31">
        <v>40176</v>
      </c>
      <c r="K5708">
        <v>3</v>
      </c>
      <c r="L5708">
        <v>2</v>
      </c>
      <c r="M5708" s="32">
        <v>145638</v>
      </c>
    </row>
    <row r="5709" spans="1:13" x14ac:dyDescent="0.3">
      <c r="A5709" t="s">
        <v>28</v>
      </c>
      <c r="B5709" t="s">
        <v>14</v>
      </c>
      <c r="C5709" t="s">
        <v>15</v>
      </c>
      <c r="D5709" t="s">
        <v>75</v>
      </c>
      <c r="E5709" t="s">
        <v>76</v>
      </c>
      <c r="F5709">
        <v>10024</v>
      </c>
      <c r="G5709" t="s">
        <v>57</v>
      </c>
      <c r="H5709" t="s">
        <v>19</v>
      </c>
      <c r="I5709" t="s">
        <v>33</v>
      </c>
      <c r="J5709" s="31">
        <v>7944</v>
      </c>
      <c r="K5709">
        <v>3</v>
      </c>
      <c r="L5709">
        <v>0</v>
      </c>
      <c r="M5709" s="32">
        <v>301872</v>
      </c>
    </row>
    <row r="5710" spans="1:13" x14ac:dyDescent="0.3">
      <c r="A5710" t="s">
        <v>28</v>
      </c>
      <c r="B5710" t="s">
        <v>14</v>
      </c>
      <c r="C5710" t="s">
        <v>15</v>
      </c>
      <c r="D5710" t="s">
        <v>75</v>
      </c>
      <c r="E5710" t="s">
        <v>76</v>
      </c>
      <c r="F5710">
        <v>10024</v>
      </c>
      <c r="G5710" t="s">
        <v>57</v>
      </c>
      <c r="H5710" t="s">
        <v>26</v>
      </c>
      <c r="I5710" t="s">
        <v>110</v>
      </c>
      <c r="J5710" s="31">
        <v>35793</v>
      </c>
      <c r="K5710">
        <v>3</v>
      </c>
      <c r="L5710">
        <v>0</v>
      </c>
      <c r="M5710" s="32">
        <v>71586</v>
      </c>
    </row>
    <row r="5711" spans="1:13" x14ac:dyDescent="0.3">
      <c r="A5711" t="s">
        <v>28</v>
      </c>
      <c r="B5711" t="s">
        <v>14</v>
      </c>
      <c r="C5711" t="s">
        <v>15</v>
      </c>
      <c r="D5711" t="s">
        <v>75</v>
      </c>
      <c r="E5711" t="s">
        <v>76</v>
      </c>
      <c r="F5711">
        <v>10024</v>
      </c>
      <c r="G5711" t="s">
        <v>57</v>
      </c>
      <c r="H5711" t="s">
        <v>19</v>
      </c>
      <c r="I5711" t="s">
        <v>21</v>
      </c>
      <c r="J5711" s="31">
        <v>127764</v>
      </c>
      <c r="K5711">
        <v>2</v>
      </c>
      <c r="L5711">
        <v>1</v>
      </c>
      <c r="M5711" s="32">
        <v>21294</v>
      </c>
    </row>
    <row r="5712" spans="1:13" x14ac:dyDescent="0.3">
      <c r="A5712" t="s">
        <v>28</v>
      </c>
      <c r="B5712" t="s">
        <v>14</v>
      </c>
      <c r="C5712" t="s">
        <v>15</v>
      </c>
      <c r="D5712" t="s">
        <v>75</v>
      </c>
      <c r="E5712" t="s">
        <v>76</v>
      </c>
      <c r="F5712">
        <v>10024</v>
      </c>
      <c r="G5712" t="s">
        <v>57</v>
      </c>
      <c r="H5712" t="s">
        <v>35</v>
      </c>
      <c r="I5712" t="s">
        <v>162</v>
      </c>
      <c r="J5712" s="31">
        <v>2799944</v>
      </c>
      <c r="K5712">
        <v>7</v>
      </c>
      <c r="L5712">
        <v>2</v>
      </c>
      <c r="M5712" s="32">
        <v>10149797</v>
      </c>
    </row>
    <row r="5713" spans="1:13" x14ac:dyDescent="0.3">
      <c r="A5713" t="s">
        <v>28</v>
      </c>
      <c r="B5713" t="s">
        <v>14</v>
      </c>
      <c r="C5713" t="s">
        <v>15</v>
      </c>
      <c r="D5713" t="s">
        <v>75</v>
      </c>
      <c r="E5713" t="s">
        <v>76</v>
      </c>
      <c r="F5713">
        <v>10024</v>
      </c>
      <c r="G5713" t="s">
        <v>57</v>
      </c>
      <c r="H5713" t="s">
        <v>26</v>
      </c>
      <c r="I5713" t="s">
        <v>41</v>
      </c>
      <c r="J5713" s="31">
        <v>1944</v>
      </c>
      <c r="K5713">
        <v>3</v>
      </c>
      <c r="L5713">
        <v>0</v>
      </c>
      <c r="M5713" s="32">
        <v>93312</v>
      </c>
    </row>
    <row r="5714" spans="1:13" x14ac:dyDescent="0.3">
      <c r="A5714" t="s">
        <v>168</v>
      </c>
      <c r="B5714" t="s">
        <v>14</v>
      </c>
      <c r="C5714" t="s">
        <v>15</v>
      </c>
      <c r="D5714" t="s">
        <v>79</v>
      </c>
      <c r="E5714" t="s">
        <v>65</v>
      </c>
      <c r="F5714">
        <v>60653</v>
      </c>
      <c r="G5714" t="s">
        <v>47</v>
      </c>
      <c r="H5714" t="s">
        <v>35</v>
      </c>
      <c r="I5714" t="s">
        <v>36</v>
      </c>
      <c r="J5714" s="31">
        <v>36792</v>
      </c>
      <c r="K5714">
        <v>1</v>
      </c>
      <c r="L5714">
        <v>2</v>
      </c>
      <c r="M5714" s="32">
        <v>41391</v>
      </c>
    </row>
    <row r="5715" spans="1:13" x14ac:dyDescent="0.3">
      <c r="A5715" t="s">
        <v>28</v>
      </c>
      <c r="B5715" t="s">
        <v>44</v>
      </c>
      <c r="C5715" t="s">
        <v>15</v>
      </c>
      <c r="D5715" t="s">
        <v>75</v>
      </c>
      <c r="E5715" t="s">
        <v>76</v>
      </c>
      <c r="F5715">
        <v>10035</v>
      </c>
      <c r="G5715" t="s">
        <v>57</v>
      </c>
      <c r="H5715" t="s">
        <v>35</v>
      </c>
      <c r="I5715" t="s">
        <v>36</v>
      </c>
      <c r="J5715" s="31">
        <v>594</v>
      </c>
      <c r="K5715">
        <v>3</v>
      </c>
      <c r="L5715">
        <v>0</v>
      </c>
      <c r="M5715" s="32">
        <v>16038</v>
      </c>
    </row>
    <row r="5716" spans="1:13" x14ac:dyDescent="0.3">
      <c r="A5716" t="s">
        <v>28</v>
      </c>
      <c r="B5716" t="s">
        <v>14</v>
      </c>
      <c r="C5716" t="s">
        <v>15</v>
      </c>
      <c r="D5716" t="s">
        <v>182</v>
      </c>
      <c r="E5716" t="s">
        <v>83</v>
      </c>
      <c r="F5716">
        <v>23223</v>
      </c>
      <c r="G5716" t="s">
        <v>18</v>
      </c>
      <c r="H5716" t="s">
        <v>26</v>
      </c>
      <c r="I5716" t="s">
        <v>32</v>
      </c>
      <c r="J5716" s="31">
        <v>17755</v>
      </c>
      <c r="K5716">
        <v>5</v>
      </c>
      <c r="L5716">
        <v>0</v>
      </c>
      <c r="M5716" s="32">
        <v>479385</v>
      </c>
    </row>
    <row r="5717" spans="1:13" x14ac:dyDescent="0.3">
      <c r="A5717" t="s">
        <v>13</v>
      </c>
      <c r="B5717" t="s">
        <v>22</v>
      </c>
      <c r="C5717" t="s">
        <v>15</v>
      </c>
      <c r="D5717" t="s">
        <v>538</v>
      </c>
      <c r="E5717" t="s">
        <v>70</v>
      </c>
      <c r="F5717">
        <v>48104</v>
      </c>
      <c r="G5717" t="s">
        <v>47</v>
      </c>
      <c r="H5717" t="s">
        <v>35</v>
      </c>
      <c r="I5717" t="s">
        <v>59</v>
      </c>
      <c r="J5717" s="31">
        <v>61995</v>
      </c>
      <c r="K5717">
        <v>5</v>
      </c>
      <c r="L5717">
        <v>0</v>
      </c>
      <c r="M5717" s="32">
        <v>111591</v>
      </c>
    </row>
    <row r="5718" spans="1:13" x14ac:dyDescent="0.3">
      <c r="A5718" t="s">
        <v>13</v>
      </c>
      <c r="B5718" t="s">
        <v>22</v>
      </c>
      <c r="C5718" t="s">
        <v>15</v>
      </c>
      <c r="D5718" t="s">
        <v>538</v>
      </c>
      <c r="E5718" t="s">
        <v>70</v>
      </c>
      <c r="F5718">
        <v>48104</v>
      </c>
      <c r="G5718" t="s">
        <v>47</v>
      </c>
      <c r="H5718" t="s">
        <v>35</v>
      </c>
      <c r="I5718" t="s">
        <v>36</v>
      </c>
      <c r="J5718" s="31">
        <v>2916</v>
      </c>
      <c r="K5718">
        <v>3</v>
      </c>
      <c r="L5718">
        <v>0</v>
      </c>
      <c r="M5718" s="32">
        <v>84564</v>
      </c>
    </row>
    <row r="5719" spans="1:13" x14ac:dyDescent="0.3">
      <c r="A5719" t="s">
        <v>13</v>
      </c>
      <c r="B5719" t="s">
        <v>22</v>
      </c>
      <c r="C5719" t="s">
        <v>15</v>
      </c>
      <c r="D5719" t="s">
        <v>538</v>
      </c>
      <c r="E5719" t="s">
        <v>70</v>
      </c>
      <c r="F5719">
        <v>48104</v>
      </c>
      <c r="G5719" t="s">
        <v>47</v>
      </c>
      <c r="H5719" t="s">
        <v>26</v>
      </c>
      <c r="I5719" t="s">
        <v>60</v>
      </c>
      <c r="J5719" s="31">
        <v>5796</v>
      </c>
      <c r="K5719">
        <v>7</v>
      </c>
      <c r="L5719">
        <v>0</v>
      </c>
      <c r="M5719" s="32">
        <v>272412</v>
      </c>
    </row>
    <row r="5720" spans="1:13" x14ac:dyDescent="0.3">
      <c r="A5720" t="s">
        <v>13</v>
      </c>
      <c r="B5720" t="s">
        <v>22</v>
      </c>
      <c r="C5720" t="s">
        <v>15</v>
      </c>
      <c r="D5720" t="s">
        <v>538</v>
      </c>
      <c r="E5720" t="s">
        <v>70</v>
      </c>
      <c r="F5720">
        <v>48104</v>
      </c>
      <c r="G5720" t="s">
        <v>47</v>
      </c>
      <c r="H5720" t="s">
        <v>26</v>
      </c>
      <c r="I5720" t="s">
        <v>38</v>
      </c>
      <c r="J5720" s="31">
        <v>29403</v>
      </c>
      <c r="K5720">
        <v>3</v>
      </c>
      <c r="L5720">
        <v>1</v>
      </c>
      <c r="M5720" s="32">
        <v>52272</v>
      </c>
    </row>
    <row r="5721" spans="1:13" x14ac:dyDescent="0.3">
      <c r="A5721" t="s">
        <v>13</v>
      </c>
      <c r="B5721" t="s">
        <v>14</v>
      </c>
      <c r="C5721" t="s">
        <v>15</v>
      </c>
      <c r="D5721" t="s">
        <v>325</v>
      </c>
      <c r="E5721" t="s">
        <v>74</v>
      </c>
      <c r="F5721">
        <v>47905</v>
      </c>
      <c r="G5721" t="s">
        <v>47</v>
      </c>
      <c r="H5721" t="s">
        <v>26</v>
      </c>
      <c r="I5721" t="s">
        <v>32</v>
      </c>
      <c r="J5721" s="31">
        <v>814</v>
      </c>
      <c r="K5721">
        <v>5</v>
      </c>
      <c r="L5721">
        <v>0</v>
      </c>
      <c r="M5721" s="32">
        <v>21164</v>
      </c>
    </row>
    <row r="5722" spans="1:13" x14ac:dyDescent="0.3">
      <c r="A5722" t="s">
        <v>62</v>
      </c>
      <c r="B5722" t="s">
        <v>22</v>
      </c>
      <c r="C5722" t="s">
        <v>15</v>
      </c>
      <c r="D5722" t="s">
        <v>82</v>
      </c>
      <c r="E5722" t="s">
        <v>95</v>
      </c>
      <c r="F5722">
        <v>97477</v>
      </c>
      <c r="G5722" t="s">
        <v>25</v>
      </c>
      <c r="H5722" t="s">
        <v>26</v>
      </c>
      <c r="I5722" t="s">
        <v>77</v>
      </c>
      <c r="J5722" s="31">
        <v>872</v>
      </c>
      <c r="K5722">
        <v>5</v>
      </c>
      <c r="L5722">
        <v>2</v>
      </c>
      <c r="M5722" s="32">
        <v>2289</v>
      </c>
    </row>
    <row r="5723" spans="1:13" x14ac:dyDescent="0.3">
      <c r="A5723" t="s">
        <v>62</v>
      </c>
      <c r="B5723" t="s">
        <v>22</v>
      </c>
      <c r="C5723" t="s">
        <v>15</v>
      </c>
      <c r="D5723" t="s">
        <v>82</v>
      </c>
      <c r="E5723" t="s">
        <v>95</v>
      </c>
      <c r="F5723">
        <v>97477</v>
      </c>
      <c r="G5723" t="s">
        <v>25</v>
      </c>
      <c r="H5723" t="s">
        <v>35</v>
      </c>
      <c r="I5723" t="s">
        <v>59</v>
      </c>
      <c r="J5723" s="31">
        <v>91176</v>
      </c>
      <c r="K5723">
        <v>3</v>
      </c>
      <c r="L5723">
        <v>2</v>
      </c>
      <c r="M5723" s="32">
        <v>45588</v>
      </c>
    </row>
    <row r="5724" spans="1:13" x14ac:dyDescent="0.3">
      <c r="A5724" t="s">
        <v>62</v>
      </c>
      <c r="B5724" t="s">
        <v>22</v>
      </c>
      <c r="C5724" t="s">
        <v>15</v>
      </c>
      <c r="D5724" t="s">
        <v>82</v>
      </c>
      <c r="E5724" t="s">
        <v>95</v>
      </c>
      <c r="F5724">
        <v>97477</v>
      </c>
      <c r="G5724" t="s">
        <v>25</v>
      </c>
      <c r="H5724" t="s">
        <v>35</v>
      </c>
      <c r="I5724" t="s">
        <v>59</v>
      </c>
      <c r="J5724" s="31">
        <v>159968</v>
      </c>
      <c r="K5724">
        <v>4</v>
      </c>
      <c r="L5724">
        <v>2</v>
      </c>
      <c r="M5724" s="32">
        <v>29994</v>
      </c>
    </row>
    <row r="5725" spans="1:13" x14ac:dyDescent="0.3">
      <c r="A5725" t="s">
        <v>28</v>
      </c>
      <c r="B5725" t="s">
        <v>22</v>
      </c>
      <c r="C5725" t="s">
        <v>15</v>
      </c>
      <c r="D5725" t="s">
        <v>52</v>
      </c>
      <c r="E5725" t="s">
        <v>24</v>
      </c>
      <c r="F5725">
        <v>94109</v>
      </c>
      <c r="G5725" t="s">
        <v>25</v>
      </c>
      <c r="H5725" t="s">
        <v>26</v>
      </c>
      <c r="I5725" t="s">
        <v>41</v>
      </c>
      <c r="J5725" s="31">
        <v>1296</v>
      </c>
      <c r="K5725">
        <v>2</v>
      </c>
      <c r="L5725">
        <v>0</v>
      </c>
      <c r="M5725" s="32">
        <v>62208</v>
      </c>
    </row>
    <row r="5726" spans="1:13" x14ac:dyDescent="0.3">
      <c r="A5726" t="s">
        <v>28</v>
      </c>
      <c r="B5726" t="s">
        <v>22</v>
      </c>
      <c r="C5726" t="s">
        <v>15</v>
      </c>
      <c r="D5726" t="s">
        <v>79</v>
      </c>
      <c r="E5726" t="s">
        <v>65</v>
      </c>
      <c r="F5726">
        <v>60653</v>
      </c>
      <c r="G5726" t="s">
        <v>47</v>
      </c>
      <c r="H5726" t="s">
        <v>26</v>
      </c>
      <c r="I5726" t="s">
        <v>32</v>
      </c>
      <c r="J5726" s="31">
        <v>331536</v>
      </c>
      <c r="K5726">
        <v>3</v>
      </c>
      <c r="L5726">
        <v>2</v>
      </c>
      <c r="M5726" s="32">
        <v>-82884</v>
      </c>
    </row>
    <row r="5727" spans="1:13" x14ac:dyDescent="0.3">
      <c r="A5727" t="s">
        <v>62</v>
      </c>
      <c r="B5727" t="s">
        <v>22</v>
      </c>
      <c r="C5727" t="s">
        <v>15</v>
      </c>
      <c r="D5727" t="s">
        <v>75</v>
      </c>
      <c r="E5727" t="s">
        <v>76</v>
      </c>
      <c r="F5727">
        <v>10011</v>
      </c>
      <c r="G5727" t="s">
        <v>57</v>
      </c>
      <c r="H5727" t="s">
        <v>35</v>
      </c>
      <c r="I5727" t="s">
        <v>59</v>
      </c>
      <c r="J5727" s="31">
        <v>89991</v>
      </c>
      <c r="K5727">
        <v>9</v>
      </c>
      <c r="L5727">
        <v>0</v>
      </c>
      <c r="M5727" s="32">
        <v>3959604</v>
      </c>
    </row>
    <row r="5728" spans="1:13" x14ac:dyDescent="0.3">
      <c r="A5728" t="s">
        <v>28</v>
      </c>
      <c r="B5728" t="s">
        <v>22</v>
      </c>
      <c r="C5728" t="s">
        <v>15</v>
      </c>
      <c r="D5728" t="s">
        <v>61</v>
      </c>
      <c r="E5728" t="s">
        <v>46</v>
      </c>
      <c r="F5728">
        <v>77095</v>
      </c>
      <c r="G5728" t="s">
        <v>47</v>
      </c>
      <c r="H5728" t="s">
        <v>35</v>
      </c>
      <c r="I5728" t="s">
        <v>36</v>
      </c>
      <c r="J5728" s="31">
        <v>946344</v>
      </c>
      <c r="K5728">
        <v>7</v>
      </c>
      <c r="L5728">
        <v>2</v>
      </c>
      <c r="M5728" s="32">
        <v>118293</v>
      </c>
    </row>
    <row r="5729" spans="1:13" x14ac:dyDescent="0.3">
      <c r="A5729" t="s">
        <v>28</v>
      </c>
      <c r="B5729" t="s">
        <v>14</v>
      </c>
      <c r="C5729" t="s">
        <v>15</v>
      </c>
      <c r="D5729" t="s">
        <v>48</v>
      </c>
      <c r="E5729" t="s">
        <v>49</v>
      </c>
      <c r="F5729">
        <v>53711</v>
      </c>
      <c r="G5729" t="s">
        <v>47</v>
      </c>
      <c r="H5729" t="s">
        <v>35</v>
      </c>
      <c r="I5729" t="s">
        <v>59</v>
      </c>
      <c r="J5729" s="31">
        <v>17811</v>
      </c>
      <c r="K5729">
        <v>3</v>
      </c>
      <c r="L5729">
        <v>0</v>
      </c>
      <c r="M5729" s="32">
        <v>320598</v>
      </c>
    </row>
    <row r="5730" spans="1:13" x14ac:dyDescent="0.3">
      <c r="A5730" t="s">
        <v>28</v>
      </c>
      <c r="B5730" t="s">
        <v>14</v>
      </c>
      <c r="C5730" t="s">
        <v>15</v>
      </c>
      <c r="D5730" t="s">
        <v>48</v>
      </c>
      <c r="E5730" t="s">
        <v>49</v>
      </c>
      <c r="F5730">
        <v>53711</v>
      </c>
      <c r="G5730" t="s">
        <v>47</v>
      </c>
      <c r="H5730" t="s">
        <v>26</v>
      </c>
      <c r="I5730" t="s">
        <v>38</v>
      </c>
      <c r="J5730" s="31">
        <v>108975</v>
      </c>
      <c r="K5730">
        <v>3</v>
      </c>
      <c r="L5730">
        <v>0</v>
      </c>
      <c r="M5730" s="32">
        <v>30513</v>
      </c>
    </row>
    <row r="5731" spans="1:13" x14ac:dyDescent="0.3">
      <c r="A5731" t="s">
        <v>28</v>
      </c>
      <c r="B5731" t="s">
        <v>14</v>
      </c>
      <c r="C5731" t="s">
        <v>15</v>
      </c>
      <c r="D5731" t="s">
        <v>48</v>
      </c>
      <c r="E5731" t="s">
        <v>49</v>
      </c>
      <c r="F5731">
        <v>53711</v>
      </c>
      <c r="G5731" t="s">
        <v>47</v>
      </c>
      <c r="H5731" t="s">
        <v>26</v>
      </c>
      <c r="I5731" t="s">
        <v>27</v>
      </c>
      <c r="J5731" s="31">
        <v>6106</v>
      </c>
      <c r="K5731">
        <v>2</v>
      </c>
      <c r="L5731">
        <v>0</v>
      </c>
      <c r="M5731" s="32">
        <v>280876</v>
      </c>
    </row>
    <row r="5732" spans="1:13" x14ac:dyDescent="0.3">
      <c r="A5732" t="s">
        <v>28</v>
      </c>
      <c r="B5732" t="s">
        <v>14</v>
      </c>
      <c r="C5732" t="s">
        <v>15</v>
      </c>
      <c r="D5732" t="s">
        <v>48</v>
      </c>
      <c r="E5732" t="s">
        <v>49</v>
      </c>
      <c r="F5732">
        <v>53711</v>
      </c>
      <c r="G5732" t="s">
        <v>47</v>
      </c>
      <c r="H5732" t="s">
        <v>19</v>
      </c>
      <c r="I5732" t="s">
        <v>20</v>
      </c>
      <c r="J5732" s="31">
        <v>45992</v>
      </c>
      <c r="K5732">
        <v>4</v>
      </c>
      <c r="L5732">
        <v>0</v>
      </c>
      <c r="M5732" s="32">
        <v>413928</v>
      </c>
    </row>
    <row r="5733" spans="1:13" x14ac:dyDescent="0.3">
      <c r="A5733" t="s">
        <v>28</v>
      </c>
      <c r="B5733" t="s">
        <v>14</v>
      </c>
      <c r="C5733" t="s">
        <v>15</v>
      </c>
      <c r="D5733" t="s">
        <v>48</v>
      </c>
      <c r="E5733" t="s">
        <v>49</v>
      </c>
      <c r="F5733">
        <v>53711</v>
      </c>
      <c r="G5733" t="s">
        <v>47</v>
      </c>
      <c r="H5733" t="s">
        <v>26</v>
      </c>
      <c r="I5733" t="s">
        <v>41</v>
      </c>
      <c r="J5733" s="31">
        <v>2752</v>
      </c>
      <c r="K5733">
        <v>4</v>
      </c>
      <c r="L5733">
        <v>0</v>
      </c>
      <c r="M5733" s="32">
        <v>126592</v>
      </c>
    </row>
    <row r="5734" spans="1:13" x14ac:dyDescent="0.3">
      <c r="A5734" t="s">
        <v>62</v>
      </c>
      <c r="B5734" t="s">
        <v>22</v>
      </c>
      <c r="C5734" t="s">
        <v>15</v>
      </c>
      <c r="D5734" t="s">
        <v>542</v>
      </c>
      <c r="E5734" t="s">
        <v>127</v>
      </c>
      <c r="F5734">
        <v>6460</v>
      </c>
      <c r="G5734" t="s">
        <v>57</v>
      </c>
      <c r="H5734" t="s">
        <v>19</v>
      </c>
      <c r="I5734" t="s">
        <v>20</v>
      </c>
      <c r="J5734" s="31">
        <v>63882</v>
      </c>
      <c r="K5734">
        <v>9</v>
      </c>
      <c r="L5734">
        <v>0</v>
      </c>
      <c r="M5734" s="32">
        <v>1852578</v>
      </c>
    </row>
    <row r="5735" spans="1:13" x14ac:dyDescent="0.3">
      <c r="A5735" t="s">
        <v>62</v>
      </c>
      <c r="B5735" t="s">
        <v>22</v>
      </c>
      <c r="C5735" t="s">
        <v>15</v>
      </c>
      <c r="D5735" t="s">
        <v>542</v>
      </c>
      <c r="E5735" t="s">
        <v>127</v>
      </c>
      <c r="F5735">
        <v>6460</v>
      </c>
      <c r="G5735" t="s">
        <v>57</v>
      </c>
      <c r="H5735" t="s">
        <v>26</v>
      </c>
      <c r="I5735" t="s">
        <v>110</v>
      </c>
      <c r="J5735" s="31">
        <v>3069</v>
      </c>
      <c r="K5735">
        <v>3</v>
      </c>
      <c r="L5735">
        <v>0</v>
      </c>
      <c r="M5735" s="32">
        <v>79794</v>
      </c>
    </row>
    <row r="5736" spans="1:13" x14ac:dyDescent="0.3">
      <c r="A5736" t="s">
        <v>62</v>
      </c>
      <c r="B5736" t="s">
        <v>22</v>
      </c>
      <c r="C5736" t="s">
        <v>15</v>
      </c>
      <c r="D5736" t="s">
        <v>542</v>
      </c>
      <c r="E5736" t="s">
        <v>127</v>
      </c>
      <c r="F5736">
        <v>6460</v>
      </c>
      <c r="G5736" t="s">
        <v>57</v>
      </c>
      <c r="H5736" t="s">
        <v>19</v>
      </c>
      <c r="I5736" t="s">
        <v>33</v>
      </c>
      <c r="J5736" s="31">
        <v>2516</v>
      </c>
      <c r="K5736">
        <v>2</v>
      </c>
      <c r="L5736">
        <v>0</v>
      </c>
      <c r="M5736" s="32">
        <v>85544</v>
      </c>
    </row>
    <row r="5737" spans="1:13" x14ac:dyDescent="0.3">
      <c r="A5737" t="s">
        <v>28</v>
      </c>
      <c r="B5737" t="s">
        <v>14</v>
      </c>
      <c r="C5737" t="s">
        <v>15</v>
      </c>
      <c r="D5737" t="s">
        <v>75</v>
      </c>
      <c r="E5737" t="s">
        <v>76</v>
      </c>
      <c r="F5737">
        <v>10024</v>
      </c>
      <c r="G5737" t="s">
        <v>57</v>
      </c>
      <c r="H5737" t="s">
        <v>26</v>
      </c>
      <c r="I5737" t="s">
        <v>37</v>
      </c>
      <c r="J5737" s="31">
        <v>1392</v>
      </c>
      <c r="K5737">
        <v>3</v>
      </c>
      <c r="L5737">
        <v>2</v>
      </c>
      <c r="M5737" s="32">
        <v>4872</v>
      </c>
    </row>
    <row r="5738" spans="1:13" x14ac:dyDescent="0.3">
      <c r="A5738" t="s">
        <v>28</v>
      </c>
      <c r="B5738" t="s">
        <v>14</v>
      </c>
      <c r="C5738" t="s">
        <v>15</v>
      </c>
      <c r="D5738" t="s">
        <v>23</v>
      </c>
      <c r="E5738" t="s">
        <v>24</v>
      </c>
      <c r="F5738">
        <v>90049</v>
      </c>
      <c r="G5738" t="s">
        <v>25</v>
      </c>
      <c r="H5738" t="s">
        <v>26</v>
      </c>
      <c r="I5738" t="s">
        <v>41</v>
      </c>
      <c r="J5738" s="31">
        <v>1936</v>
      </c>
      <c r="K5738">
        <v>2</v>
      </c>
      <c r="L5738">
        <v>0</v>
      </c>
      <c r="M5738" s="32">
        <v>92928</v>
      </c>
    </row>
    <row r="5739" spans="1:13" x14ac:dyDescent="0.3">
      <c r="A5739" t="s">
        <v>28</v>
      </c>
      <c r="B5739" t="s">
        <v>14</v>
      </c>
      <c r="C5739" t="s">
        <v>15</v>
      </c>
      <c r="D5739" t="s">
        <v>23</v>
      </c>
      <c r="E5739" t="s">
        <v>24</v>
      </c>
      <c r="F5739">
        <v>90049</v>
      </c>
      <c r="G5739" t="s">
        <v>25</v>
      </c>
      <c r="H5739" t="s">
        <v>19</v>
      </c>
      <c r="I5739" t="s">
        <v>33</v>
      </c>
      <c r="J5739" s="31">
        <v>193</v>
      </c>
      <c r="K5739">
        <v>2</v>
      </c>
      <c r="L5739">
        <v>0</v>
      </c>
      <c r="M5739" s="32">
        <v>579</v>
      </c>
    </row>
    <row r="5740" spans="1:13" x14ac:dyDescent="0.3">
      <c r="A5740" t="s">
        <v>28</v>
      </c>
      <c r="B5740" t="s">
        <v>14</v>
      </c>
      <c r="C5740" t="s">
        <v>15</v>
      </c>
      <c r="D5740" t="s">
        <v>52</v>
      </c>
      <c r="E5740" t="s">
        <v>24</v>
      </c>
      <c r="F5740">
        <v>94109</v>
      </c>
      <c r="G5740" t="s">
        <v>25</v>
      </c>
      <c r="H5740" t="s">
        <v>26</v>
      </c>
      <c r="I5740" t="s">
        <v>37</v>
      </c>
      <c r="J5740" s="31">
        <v>38376</v>
      </c>
      <c r="K5740">
        <v>3</v>
      </c>
      <c r="L5740">
        <v>2</v>
      </c>
      <c r="M5740" s="32">
        <v>134316</v>
      </c>
    </row>
    <row r="5741" spans="1:13" x14ac:dyDescent="0.3">
      <c r="A5741" t="s">
        <v>62</v>
      </c>
      <c r="B5741" t="s">
        <v>22</v>
      </c>
      <c r="C5741" t="s">
        <v>15</v>
      </c>
      <c r="D5741" t="s">
        <v>126</v>
      </c>
      <c r="E5741" t="s">
        <v>24</v>
      </c>
      <c r="F5741">
        <v>94533</v>
      </c>
      <c r="G5741" t="s">
        <v>25</v>
      </c>
      <c r="H5741" t="s">
        <v>26</v>
      </c>
      <c r="I5741" t="s">
        <v>41</v>
      </c>
      <c r="J5741" s="31">
        <v>1296</v>
      </c>
      <c r="K5741">
        <v>2</v>
      </c>
      <c r="L5741">
        <v>0</v>
      </c>
      <c r="M5741" s="32">
        <v>63504</v>
      </c>
    </row>
    <row r="5742" spans="1:13" x14ac:dyDescent="0.3">
      <c r="A5742" t="s">
        <v>62</v>
      </c>
      <c r="B5742" t="s">
        <v>22</v>
      </c>
      <c r="C5742" t="s">
        <v>15</v>
      </c>
      <c r="D5742" t="s">
        <v>126</v>
      </c>
      <c r="E5742" t="s">
        <v>24</v>
      </c>
      <c r="F5742">
        <v>94533</v>
      </c>
      <c r="G5742" t="s">
        <v>25</v>
      </c>
      <c r="H5742" t="s">
        <v>19</v>
      </c>
      <c r="I5742" t="s">
        <v>33</v>
      </c>
      <c r="J5742" s="31">
        <v>2648</v>
      </c>
      <c r="K5742">
        <v>1</v>
      </c>
      <c r="L5742">
        <v>0</v>
      </c>
      <c r="M5742" s="32">
        <v>100624</v>
      </c>
    </row>
    <row r="5743" spans="1:13" x14ac:dyDescent="0.3">
      <c r="A5743" t="s">
        <v>62</v>
      </c>
      <c r="B5743" t="s">
        <v>22</v>
      </c>
      <c r="C5743" t="s">
        <v>15</v>
      </c>
      <c r="D5743" t="s">
        <v>126</v>
      </c>
      <c r="E5743" t="s">
        <v>24</v>
      </c>
      <c r="F5743">
        <v>94533</v>
      </c>
      <c r="G5743" t="s">
        <v>25</v>
      </c>
      <c r="H5743" t="s">
        <v>35</v>
      </c>
      <c r="I5743" t="s">
        <v>123</v>
      </c>
      <c r="J5743" s="31">
        <v>53272</v>
      </c>
      <c r="K5743">
        <v>2</v>
      </c>
      <c r="L5743">
        <v>2</v>
      </c>
      <c r="M5743" s="32">
        <v>53272</v>
      </c>
    </row>
    <row r="5744" spans="1:13" x14ac:dyDescent="0.3">
      <c r="A5744" t="s">
        <v>62</v>
      </c>
      <c r="B5744" t="s">
        <v>22</v>
      </c>
      <c r="C5744" t="s">
        <v>15</v>
      </c>
      <c r="D5744" t="s">
        <v>126</v>
      </c>
      <c r="E5744" t="s">
        <v>24</v>
      </c>
      <c r="F5744">
        <v>94533</v>
      </c>
      <c r="G5744" t="s">
        <v>25</v>
      </c>
      <c r="H5744" t="s">
        <v>26</v>
      </c>
      <c r="I5744" t="s">
        <v>41</v>
      </c>
      <c r="J5744" s="31">
        <v>2672</v>
      </c>
      <c r="K5744">
        <v>4</v>
      </c>
      <c r="L5744">
        <v>0</v>
      </c>
      <c r="M5744" s="32">
        <v>128256</v>
      </c>
    </row>
    <row r="5745" spans="1:13" x14ac:dyDescent="0.3">
      <c r="A5745" t="s">
        <v>62</v>
      </c>
      <c r="B5745" t="s">
        <v>22</v>
      </c>
      <c r="C5745" t="s">
        <v>15</v>
      </c>
      <c r="D5745" t="s">
        <v>126</v>
      </c>
      <c r="E5745" t="s">
        <v>24</v>
      </c>
      <c r="F5745">
        <v>94533</v>
      </c>
      <c r="G5745" t="s">
        <v>25</v>
      </c>
      <c r="H5745" t="s">
        <v>26</v>
      </c>
      <c r="I5745" t="s">
        <v>41</v>
      </c>
      <c r="J5745" s="31">
        <v>2004</v>
      </c>
      <c r="K5745">
        <v>3</v>
      </c>
      <c r="L5745">
        <v>0</v>
      </c>
      <c r="M5745" s="32">
        <v>96192</v>
      </c>
    </row>
    <row r="5746" spans="1:13" x14ac:dyDescent="0.3">
      <c r="A5746" t="s">
        <v>62</v>
      </c>
      <c r="B5746" t="s">
        <v>22</v>
      </c>
      <c r="C5746" t="s">
        <v>15</v>
      </c>
      <c r="D5746" t="s">
        <v>126</v>
      </c>
      <c r="E5746" t="s">
        <v>24</v>
      </c>
      <c r="F5746">
        <v>94533</v>
      </c>
      <c r="G5746" t="s">
        <v>25</v>
      </c>
      <c r="H5746" t="s">
        <v>26</v>
      </c>
      <c r="I5746" t="s">
        <v>32</v>
      </c>
      <c r="J5746" s="31">
        <v>79548</v>
      </c>
      <c r="K5746">
        <v>7</v>
      </c>
      <c r="L5746">
        <v>0</v>
      </c>
      <c r="M5746" s="32">
        <v>79548</v>
      </c>
    </row>
    <row r="5747" spans="1:13" x14ac:dyDescent="0.3">
      <c r="A5747" t="s">
        <v>62</v>
      </c>
      <c r="B5747" t="s">
        <v>22</v>
      </c>
      <c r="C5747" t="s">
        <v>15</v>
      </c>
      <c r="D5747" t="s">
        <v>126</v>
      </c>
      <c r="E5747" t="s">
        <v>24</v>
      </c>
      <c r="F5747">
        <v>94533</v>
      </c>
      <c r="G5747" t="s">
        <v>25</v>
      </c>
      <c r="H5747" t="s">
        <v>19</v>
      </c>
      <c r="I5747" t="s">
        <v>33</v>
      </c>
      <c r="J5747" s="31">
        <v>2156</v>
      </c>
      <c r="K5747">
        <v>7</v>
      </c>
      <c r="L5747">
        <v>0</v>
      </c>
      <c r="M5747" s="32">
        <v>68992</v>
      </c>
    </row>
    <row r="5748" spans="1:13" x14ac:dyDescent="0.3">
      <c r="A5748" t="s">
        <v>28</v>
      </c>
      <c r="B5748" t="s">
        <v>14</v>
      </c>
      <c r="C5748" t="s">
        <v>15</v>
      </c>
      <c r="D5748" t="s">
        <v>287</v>
      </c>
      <c r="E5748" t="s">
        <v>40</v>
      </c>
      <c r="F5748">
        <v>27834</v>
      </c>
      <c r="G5748" t="s">
        <v>18</v>
      </c>
      <c r="H5748" t="s">
        <v>35</v>
      </c>
      <c r="I5748" t="s">
        <v>36</v>
      </c>
      <c r="J5748" s="31">
        <v>249584</v>
      </c>
      <c r="K5748">
        <v>2</v>
      </c>
      <c r="L5748">
        <v>2</v>
      </c>
      <c r="M5748" s="32">
        <v>31198</v>
      </c>
    </row>
    <row r="5749" spans="1:13" x14ac:dyDescent="0.3">
      <c r="A5749" t="s">
        <v>28</v>
      </c>
      <c r="B5749" t="s">
        <v>14</v>
      </c>
      <c r="C5749" t="s">
        <v>15</v>
      </c>
      <c r="D5749" t="s">
        <v>287</v>
      </c>
      <c r="E5749" t="s">
        <v>40</v>
      </c>
      <c r="F5749">
        <v>27834</v>
      </c>
      <c r="G5749" t="s">
        <v>18</v>
      </c>
      <c r="H5749" t="s">
        <v>35</v>
      </c>
      <c r="I5749" t="s">
        <v>59</v>
      </c>
      <c r="J5749" s="31">
        <v>68112</v>
      </c>
      <c r="K5749">
        <v>3</v>
      </c>
      <c r="L5749">
        <v>2</v>
      </c>
      <c r="M5749" s="32">
        <v>178794</v>
      </c>
    </row>
    <row r="5750" spans="1:13" x14ac:dyDescent="0.3">
      <c r="A5750" t="s">
        <v>28</v>
      </c>
      <c r="B5750" t="s">
        <v>14</v>
      </c>
      <c r="C5750" t="s">
        <v>15</v>
      </c>
      <c r="D5750" t="s">
        <v>287</v>
      </c>
      <c r="E5750" t="s">
        <v>40</v>
      </c>
      <c r="F5750">
        <v>27834</v>
      </c>
      <c r="G5750" t="s">
        <v>18</v>
      </c>
      <c r="H5750" t="s">
        <v>35</v>
      </c>
      <c r="I5750" t="s">
        <v>59</v>
      </c>
      <c r="J5750" s="31">
        <v>1656</v>
      </c>
      <c r="K5750">
        <v>3</v>
      </c>
      <c r="L5750">
        <v>2</v>
      </c>
      <c r="M5750" s="32">
        <v>-2484</v>
      </c>
    </row>
    <row r="5751" spans="1:13" x14ac:dyDescent="0.3">
      <c r="A5751" t="s">
        <v>28</v>
      </c>
      <c r="B5751" t="s">
        <v>14</v>
      </c>
      <c r="C5751" t="s">
        <v>15</v>
      </c>
      <c r="D5751" t="s">
        <v>159</v>
      </c>
      <c r="E5751" t="s">
        <v>76</v>
      </c>
      <c r="F5751">
        <v>11561</v>
      </c>
      <c r="G5751" t="s">
        <v>57</v>
      </c>
      <c r="H5751" t="s">
        <v>35</v>
      </c>
      <c r="I5751" t="s">
        <v>36</v>
      </c>
      <c r="J5751" s="31">
        <v>7495</v>
      </c>
      <c r="K5751">
        <v>5</v>
      </c>
      <c r="L5751">
        <v>0</v>
      </c>
      <c r="M5751" s="32">
        <v>367255</v>
      </c>
    </row>
    <row r="5752" spans="1:13" x14ac:dyDescent="0.3">
      <c r="A5752" t="s">
        <v>28</v>
      </c>
      <c r="B5752" t="s">
        <v>14</v>
      </c>
      <c r="C5752" t="s">
        <v>15</v>
      </c>
      <c r="D5752" t="s">
        <v>543</v>
      </c>
      <c r="E5752" t="s">
        <v>65</v>
      </c>
      <c r="F5752">
        <v>60089</v>
      </c>
      <c r="G5752" t="s">
        <v>47</v>
      </c>
      <c r="H5752" t="s">
        <v>19</v>
      </c>
      <c r="I5752" t="s">
        <v>31</v>
      </c>
      <c r="J5752" s="31">
        <v>355455</v>
      </c>
      <c r="K5752">
        <v>3</v>
      </c>
      <c r="L5752">
        <v>5</v>
      </c>
      <c r="M5752" s="32">
        <v>-1848366</v>
      </c>
    </row>
    <row r="5753" spans="1:13" x14ac:dyDescent="0.3">
      <c r="A5753" t="s">
        <v>28</v>
      </c>
      <c r="B5753" t="s">
        <v>14</v>
      </c>
      <c r="C5753" t="s">
        <v>15</v>
      </c>
      <c r="D5753" t="s">
        <v>144</v>
      </c>
      <c r="E5753" t="s">
        <v>24</v>
      </c>
      <c r="F5753">
        <v>92037</v>
      </c>
      <c r="G5753" t="s">
        <v>25</v>
      </c>
      <c r="H5753" t="s">
        <v>26</v>
      </c>
      <c r="I5753" t="s">
        <v>27</v>
      </c>
      <c r="J5753" s="31">
        <v>444</v>
      </c>
      <c r="K5753">
        <v>3</v>
      </c>
      <c r="L5753">
        <v>0</v>
      </c>
      <c r="M5753" s="32">
        <v>222</v>
      </c>
    </row>
    <row r="5754" spans="1:13" x14ac:dyDescent="0.3">
      <c r="A5754" t="s">
        <v>28</v>
      </c>
      <c r="B5754" t="s">
        <v>14</v>
      </c>
      <c r="C5754" t="s">
        <v>15</v>
      </c>
      <c r="D5754" t="s">
        <v>144</v>
      </c>
      <c r="E5754" t="s">
        <v>24</v>
      </c>
      <c r="F5754">
        <v>92037</v>
      </c>
      <c r="G5754" t="s">
        <v>25</v>
      </c>
      <c r="H5754" t="s">
        <v>26</v>
      </c>
      <c r="I5754" t="s">
        <v>27</v>
      </c>
      <c r="J5754" s="31">
        <v>2065</v>
      </c>
      <c r="K5754">
        <v>5</v>
      </c>
      <c r="L5754">
        <v>0</v>
      </c>
      <c r="M5754" s="32">
        <v>9499</v>
      </c>
    </row>
    <row r="5755" spans="1:13" x14ac:dyDescent="0.3">
      <c r="A5755" t="s">
        <v>28</v>
      </c>
      <c r="B5755" t="s">
        <v>14</v>
      </c>
      <c r="C5755" t="s">
        <v>15</v>
      </c>
      <c r="D5755" t="s">
        <v>182</v>
      </c>
      <c r="E5755" t="s">
        <v>17</v>
      </c>
      <c r="F5755">
        <v>40475</v>
      </c>
      <c r="G5755" t="s">
        <v>18</v>
      </c>
      <c r="H5755" t="s">
        <v>19</v>
      </c>
      <c r="I5755" t="s">
        <v>21</v>
      </c>
      <c r="J5755" s="31">
        <v>8664</v>
      </c>
      <c r="K5755">
        <v>4</v>
      </c>
      <c r="L5755">
        <v>0</v>
      </c>
      <c r="M5755" s="32">
        <v>225264</v>
      </c>
    </row>
    <row r="5756" spans="1:13" x14ac:dyDescent="0.3">
      <c r="A5756" t="s">
        <v>13</v>
      </c>
      <c r="B5756" t="s">
        <v>14</v>
      </c>
      <c r="C5756" t="s">
        <v>15</v>
      </c>
      <c r="D5756" t="s">
        <v>82</v>
      </c>
      <c r="E5756" t="s">
        <v>83</v>
      </c>
      <c r="F5756">
        <v>22153</v>
      </c>
      <c r="G5756" t="s">
        <v>18</v>
      </c>
      <c r="H5756" t="s">
        <v>26</v>
      </c>
      <c r="I5756" t="s">
        <v>34</v>
      </c>
      <c r="J5756" s="31">
        <v>556</v>
      </c>
      <c r="K5756">
        <v>2</v>
      </c>
      <c r="L5756">
        <v>0</v>
      </c>
      <c r="M5756" s="32">
        <v>14456</v>
      </c>
    </row>
    <row r="5757" spans="1:13" x14ac:dyDescent="0.3">
      <c r="A5757" t="s">
        <v>28</v>
      </c>
      <c r="B5757" t="s">
        <v>14</v>
      </c>
      <c r="C5757" t="s">
        <v>15</v>
      </c>
      <c r="D5757" t="s">
        <v>45</v>
      </c>
      <c r="E5757" t="s">
        <v>46</v>
      </c>
      <c r="F5757">
        <v>76106</v>
      </c>
      <c r="G5757" t="s">
        <v>47</v>
      </c>
      <c r="H5757" t="s">
        <v>26</v>
      </c>
      <c r="I5757" t="s">
        <v>38</v>
      </c>
      <c r="J5757" s="31">
        <v>316</v>
      </c>
      <c r="K5757">
        <v>4</v>
      </c>
      <c r="L5757">
        <v>8</v>
      </c>
      <c r="M5757" s="32">
        <v>-8532</v>
      </c>
    </row>
    <row r="5758" spans="1:13" x14ac:dyDescent="0.3">
      <c r="A5758" t="s">
        <v>28</v>
      </c>
      <c r="B5758" t="s">
        <v>14</v>
      </c>
      <c r="C5758" t="s">
        <v>15</v>
      </c>
      <c r="D5758" t="s">
        <v>45</v>
      </c>
      <c r="E5758" t="s">
        <v>46</v>
      </c>
      <c r="F5758">
        <v>76106</v>
      </c>
      <c r="G5758" t="s">
        <v>47</v>
      </c>
      <c r="H5758" t="s">
        <v>35</v>
      </c>
      <c r="I5758" t="s">
        <v>162</v>
      </c>
      <c r="J5758" s="31">
        <v>199996</v>
      </c>
      <c r="K5758">
        <v>5</v>
      </c>
      <c r="L5758">
        <v>2</v>
      </c>
      <c r="M5758" s="32">
        <v>6249875</v>
      </c>
    </row>
    <row r="5759" spans="1:13" x14ac:dyDescent="0.3">
      <c r="A5759" t="s">
        <v>28</v>
      </c>
      <c r="B5759" t="s">
        <v>14</v>
      </c>
      <c r="C5759" t="s">
        <v>15</v>
      </c>
      <c r="D5759" t="s">
        <v>339</v>
      </c>
      <c r="E5759" t="s">
        <v>40</v>
      </c>
      <c r="F5759">
        <v>27604</v>
      </c>
      <c r="G5759" t="s">
        <v>18</v>
      </c>
      <c r="H5759" t="s">
        <v>19</v>
      </c>
      <c r="I5759" t="s">
        <v>33</v>
      </c>
      <c r="J5759" s="31">
        <v>46152</v>
      </c>
      <c r="K5759">
        <v>3</v>
      </c>
      <c r="L5759">
        <v>2</v>
      </c>
      <c r="M5759" s="32">
        <v>121149</v>
      </c>
    </row>
    <row r="5760" spans="1:13" x14ac:dyDescent="0.3">
      <c r="A5760" t="s">
        <v>62</v>
      </c>
      <c r="B5760" t="s">
        <v>14</v>
      </c>
      <c r="C5760" t="s">
        <v>15</v>
      </c>
      <c r="D5760" t="s">
        <v>229</v>
      </c>
      <c r="E5760" t="s">
        <v>30</v>
      </c>
      <c r="F5760">
        <v>33012</v>
      </c>
      <c r="G5760" t="s">
        <v>18</v>
      </c>
      <c r="H5760" t="s">
        <v>35</v>
      </c>
      <c r="I5760" t="s">
        <v>123</v>
      </c>
      <c r="J5760" s="31">
        <v>32985</v>
      </c>
      <c r="K5760">
        <v>3</v>
      </c>
      <c r="L5760">
        <v>5</v>
      </c>
      <c r="M5760" s="32">
        <v>-19791</v>
      </c>
    </row>
    <row r="5761" spans="1:13" x14ac:dyDescent="0.3">
      <c r="A5761" t="s">
        <v>168</v>
      </c>
      <c r="B5761" t="s">
        <v>44</v>
      </c>
      <c r="C5761" t="s">
        <v>15</v>
      </c>
      <c r="D5761" t="s">
        <v>23</v>
      </c>
      <c r="E5761" t="s">
        <v>24</v>
      </c>
      <c r="F5761">
        <v>90032</v>
      </c>
      <c r="G5761" t="s">
        <v>25</v>
      </c>
      <c r="H5761" t="s">
        <v>26</v>
      </c>
      <c r="I5761" t="s">
        <v>32</v>
      </c>
      <c r="J5761" s="31">
        <v>48132</v>
      </c>
      <c r="K5761">
        <v>4</v>
      </c>
      <c r="L5761">
        <v>0</v>
      </c>
      <c r="M5761" s="32">
        <v>1251432</v>
      </c>
    </row>
    <row r="5762" spans="1:13" x14ac:dyDescent="0.3">
      <c r="A5762" t="s">
        <v>168</v>
      </c>
      <c r="B5762" t="s">
        <v>44</v>
      </c>
      <c r="C5762" t="s">
        <v>15</v>
      </c>
      <c r="D5762" t="s">
        <v>23</v>
      </c>
      <c r="E5762" t="s">
        <v>24</v>
      </c>
      <c r="F5762">
        <v>90032</v>
      </c>
      <c r="G5762" t="s">
        <v>25</v>
      </c>
      <c r="H5762" t="s">
        <v>26</v>
      </c>
      <c r="I5762" t="s">
        <v>37</v>
      </c>
      <c r="J5762" s="31">
        <v>6384</v>
      </c>
      <c r="K5762">
        <v>1</v>
      </c>
      <c r="L5762">
        <v>2</v>
      </c>
      <c r="M5762" s="32">
        <v>21546</v>
      </c>
    </row>
    <row r="5763" spans="1:13" x14ac:dyDescent="0.3">
      <c r="A5763" t="s">
        <v>62</v>
      </c>
      <c r="B5763" t="s">
        <v>14</v>
      </c>
      <c r="C5763" t="s">
        <v>15</v>
      </c>
      <c r="D5763" t="s">
        <v>544</v>
      </c>
      <c r="E5763" t="s">
        <v>24</v>
      </c>
      <c r="F5763">
        <v>92630</v>
      </c>
      <c r="G5763" t="s">
        <v>25</v>
      </c>
      <c r="H5763" t="s">
        <v>26</v>
      </c>
      <c r="I5763" t="s">
        <v>38</v>
      </c>
      <c r="J5763" s="31">
        <v>54294</v>
      </c>
      <c r="K5763">
        <v>3</v>
      </c>
      <c r="L5763">
        <v>0</v>
      </c>
      <c r="M5763" s="32">
        <v>1520232</v>
      </c>
    </row>
    <row r="5764" spans="1:13" x14ac:dyDescent="0.3">
      <c r="A5764" t="s">
        <v>62</v>
      </c>
      <c r="B5764" t="s">
        <v>14</v>
      </c>
      <c r="C5764" t="s">
        <v>15</v>
      </c>
      <c r="D5764" t="s">
        <v>544</v>
      </c>
      <c r="E5764" t="s">
        <v>24</v>
      </c>
      <c r="F5764">
        <v>92630</v>
      </c>
      <c r="G5764" t="s">
        <v>25</v>
      </c>
      <c r="H5764" t="s">
        <v>19</v>
      </c>
      <c r="I5764" t="s">
        <v>33</v>
      </c>
      <c r="J5764" s="31">
        <v>5492</v>
      </c>
      <c r="K5764">
        <v>4</v>
      </c>
      <c r="L5764">
        <v>0</v>
      </c>
      <c r="M5764" s="32">
        <v>197712</v>
      </c>
    </row>
    <row r="5765" spans="1:13" x14ac:dyDescent="0.3">
      <c r="A5765" t="s">
        <v>62</v>
      </c>
      <c r="B5765" t="s">
        <v>22</v>
      </c>
      <c r="C5765" t="s">
        <v>15</v>
      </c>
      <c r="D5765" t="s">
        <v>159</v>
      </c>
      <c r="E5765" t="s">
        <v>76</v>
      </c>
      <c r="F5765">
        <v>11561</v>
      </c>
      <c r="G5765" t="s">
        <v>57</v>
      </c>
      <c r="H5765" t="s">
        <v>19</v>
      </c>
      <c r="I5765" t="s">
        <v>21</v>
      </c>
      <c r="J5765" s="31">
        <v>144882</v>
      </c>
      <c r="K5765">
        <v>10</v>
      </c>
      <c r="L5765">
        <v>1</v>
      </c>
      <c r="M5765" s="32">
        <v>209274</v>
      </c>
    </row>
    <row r="5766" spans="1:13" x14ac:dyDescent="0.3">
      <c r="A5766" t="s">
        <v>13</v>
      </c>
      <c r="B5766" t="s">
        <v>14</v>
      </c>
      <c r="C5766" t="s">
        <v>15</v>
      </c>
      <c r="D5766" t="s">
        <v>42</v>
      </c>
      <c r="E5766" t="s">
        <v>43</v>
      </c>
      <c r="F5766">
        <v>98103</v>
      </c>
      <c r="G5766" t="s">
        <v>25</v>
      </c>
      <c r="H5766" t="s">
        <v>26</v>
      </c>
      <c r="I5766" t="s">
        <v>32</v>
      </c>
      <c r="J5766" s="31">
        <v>35388</v>
      </c>
      <c r="K5766">
        <v>6</v>
      </c>
      <c r="L5766">
        <v>0</v>
      </c>
      <c r="M5766" s="32">
        <v>17694</v>
      </c>
    </row>
    <row r="5767" spans="1:13" x14ac:dyDescent="0.3">
      <c r="A5767" t="s">
        <v>28</v>
      </c>
      <c r="B5767" t="s">
        <v>14</v>
      </c>
      <c r="C5767" t="s">
        <v>15</v>
      </c>
      <c r="D5767" t="s">
        <v>545</v>
      </c>
      <c r="E5767" t="s">
        <v>24</v>
      </c>
      <c r="F5767">
        <v>96003</v>
      </c>
      <c r="G5767" t="s">
        <v>25</v>
      </c>
      <c r="H5767" t="s">
        <v>35</v>
      </c>
      <c r="I5767" t="s">
        <v>36</v>
      </c>
      <c r="J5767" s="31">
        <v>333576</v>
      </c>
      <c r="K5767">
        <v>3</v>
      </c>
      <c r="L5767">
        <v>2</v>
      </c>
      <c r="M5767" s="32">
        <v>250182</v>
      </c>
    </row>
    <row r="5768" spans="1:13" x14ac:dyDescent="0.3">
      <c r="A5768" t="s">
        <v>28</v>
      </c>
      <c r="B5768" t="s">
        <v>44</v>
      </c>
      <c r="C5768" t="s">
        <v>15</v>
      </c>
      <c r="D5768" t="s">
        <v>122</v>
      </c>
      <c r="E5768" t="s">
        <v>46</v>
      </c>
      <c r="F5768">
        <v>78207</v>
      </c>
      <c r="G5768" t="s">
        <v>47</v>
      </c>
      <c r="H5768" t="s">
        <v>26</v>
      </c>
      <c r="I5768" t="s">
        <v>27</v>
      </c>
      <c r="J5768" s="31">
        <v>60144</v>
      </c>
      <c r="K5768">
        <v>6</v>
      </c>
      <c r="L5768">
        <v>2</v>
      </c>
      <c r="M5768" s="32">
        <v>202986</v>
      </c>
    </row>
    <row r="5769" spans="1:13" x14ac:dyDescent="0.3">
      <c r="A5769" t="s">
        <v>13</v>
      </c>
      <c r="B5769" t="s">
        <v>22</v>
      </c>
      <c r="C5769" t="s">
        <v>15</v>
      </c>
      <c r="D5769" t="s">
        <v>61</v>
      </c>
      <c r="E5769" t="s">
        <v>46</v>
      </c>
      <c r="F5769">
        <v>77070</v>
      </c>
      <c r="G5769" t="s">
        <v>47</v>
      </c>
      <c r="H5769" t="s">
        <v>35</v>
      </c>
      <c r="I5769" t="s">
        <v>59</v>
      </c>
      <c r="J5769" s="31">
        <v>852</v>
      </c>
      <c r="K5769">
        <v>6</v>
      </c>
      <c r="L5769">
        <v>2</v>
      </c>
      <c r="M5769" s="32">
        <v>20235</v>
      </c>
    </row>
    <row r="5770" spans="1:13" x14ac:dyDescent="0.3">
      <c r="A5770" t="s">
        <v>28</v>
      </c>
      <c r="B5770" t="s">
        <v>14</v>
      </c>
      <c r="C5770" t="s">
        <v>15</v>
      </c>
      <c r="D5770" t="s">
        <v>359</v>
      </c>
      <c r="E5770" t="s">
        <v>166</v>
      </c>
      <c r="F5770">
        <v>1453</v>
      </c>
      <c r="G5770" t="s">
        <v>57</v>
      </c>
      <c r="H5770" t="s">
        <v>26</v>
      </c>
      <c r="I5770" t="s">
        <v>27</v>
      </c>
      <c r="J5770" s="31">
        <v>315</v>
      </c>
      <c r="K5770">
        <v>1</v>
      </c>
      <c r="L5770">
        <v>0</v>
      </c>
      <c r="M5770" s="32">
        <v>1512</v>
      </c>
    </row>
    <row r="5771" spans="1:13" x14ac:dyDescent="0.3">
      <c r="A5771" t="s">
        <v>28</v>
      </c>
      <c r="B5771" t="s">
        <v>14</v>
      </c>
      <c r="C5771" t="s">
        <v>15</v>
      </c>
      <c r="D5771" t="s">
        <v>359</v>
      </c>
      <c r="E5771" t="s">
        <v>166</v>
      </c>
      <c r="F5771">
        <v>1453</v>
      </c>
      <c r="G5771" t="s">
        <v>57</v>
      </c>
      <c r="H5771" t="s">
        <v>26</v>
      </c>
      <c r="I5771" t="s">
        <v>41</v>
      </c>
      <c r="J5771" s="31">
        <v>2272</v>
      </c>
      <c r="K5771">
        <v>4</v>
      </c>
      <c r="L5771">
        <v>0</v>
      </c>
      <c r="M5771" s="32">
        <v>10224</v>
      </c>
    </row>
    <row r="5772" spans="1:13" x14ac:dyDescent="0.3">
      <c r="A5772" t="s">
        <v>28</v>
      </c>
      <c r="B5772" t="s">
        <v>22</v>
      </c>
      <c r="C5772" t="s">
        <v>15</v>
      </c>
      <c r="D5772" t="s">
        <v>23</v>
      </c>
      <c r="E5772" t="s">
        <v>24</v>
      </c>
      <c r="F5772">
        <v>90032</v>
      </c>
      <c r="G5772" t="s">
        <v>25</v>
      </c>
      <c r="H5772" t="s">
        <v>19</v>
      </c>
      <c r="I5772" t="s">
        <v>33</v>
      </c>
      <c r="J5772" s="31">
        <v>1491</v>
      </c>
      <c r="K5772">
        <v>3</v>
      </c>
      <c r="L5772">
        <v>0</v>
      </c>
      <c r="M5772" s="32">
        <v>46221</v>
      </c>
    </row>
    <row r="5773" spans="1:13" x14ac:dyDescent="0.3">
      <c r="A5773" t="s">
        <v>28</v>
      </c>
      <c r="B5773" t="s">
        <v>22</v>
      </c>
      <c r="C5773" t="s">
        <v>15</v>
      </c>
      <c r="D5773" t="s">
        <v>23</v>
      </c>
      <c r="E5773" t="s">
        <v>24</v>
      </c>
      <c r="F5773">
        <v>90032</v>
      </c>
      <c r="G5773" t="s">
        <v>25</v>
      </c>
      <c r="H5773" t="s">
        <v>26</v>
      </c>
      <c r="I5773" t="s">
        <v>38</v>
      </c>
      <c r="J5773" s="31">
        <v>115812</v>
      </c>
      <c r="K5773">
        <v>4</v>
      </c>
      <c r="L5773">
        <v>0</v>
      </c>
      <c r="M5773" s="32">
        <v>3358548</v>
      </c>
    </row>
    <row r="5774" spans="1:13" x14ac:dyDescent="0.3">
      <c r="A5774" t="s">
        <v>28</v>
      </c>
      <c r="B5774" t="s">
        <v>22</v>
      </c>
      <c r="C5774" t="s">
        <v>15</v>
      </c>
      <c r="D5774" t="s">
        <v>82</v>
      </c>
      <c r="E5774" t="s">
        <v>112</v>
      </c>
      <c r="F5774">
        <v>65807</v>
      </c>
      <c r="G5774" t="s">
        <v>47</v>
      </c>
      <c r="H5774" t="s">
        <v>35</v>
      </c>
      <c r="I5774" t="s">
        <v>162</v>
      </c>
      <c r="J5774" s="31">
        <v>59999</v>
      </c>
      <c r="K5774">
        <v>1</v>
      </c>
      <c r="L5774">
        <v>0</v>
      </c>
      <c r="M5774" s="32">
        <v>2339961</v>
      </c>
    </row>
    <row r="5775" spans="1:13" x14ac:dyDescent="0.3">
      <c r="A5775" t="s">
        <v>28</v>
      </c>
      <c r="B5775" t="s">
        <v>14</v>
      </c>
      <c r="C5775" t="s">
        <v>15</v>
      </c>
      <c r="D5775" t="s">
        <v>526</v>
      </c>
      <c r="E5775" t="s">
        <v>46</v>
      </c>
      <c r="F5775">
        <v>76706</v>
      </c>
      <c r="G5775" t="s">
        <v>47</v>
      </c>
      <c r="H5775" t="s">
        <v>26</v>
      </c>
      <c r="I5775" t="s">
        <v>32</v>
      </c>
      <c r="J5775" s="31">
        <v>23968</v>
      </c>
      <c r="K5775">
        <v>2</v>
      </c>
      <c r="L5775">
        <v>2</v>
      </c>
      <c r="M5775" s="32">
        <v>23968</v>
      </c>
    </row>
    <row r="5776" spans="1:13" x14ac:dyDescent="0.3">
      <c r="A5776" t="s">
        <v>28</v>
      </c>
      <c r="B5776" t="s">
        <v>14</v>
      </c>
      <c r="C5776" t="s">
        <v>15</v>
      </c>
      <c r="D5776" t="s">
        <v>23</v>
      </c>
      <c r="E5776" t="s">
        <v>24</v>
      </c>
      <c r="F5776">
        <v>90036</v>
      </c>
      <c r="G5776" t="s">
        <v>25</v>
      </c>
      <c r="H5776" t="s">
        <v>19</v>
      </c>
      <c r="I5776" t="s">
        <v>21</v>
      </c>
      <c r="J5776" s="31">
        <v>638288</v>
      </c>
      <c r="K5776">
        <v>7</v>
      </c>
      <c r="L5776">
        <v>2</v>
      </c>
      <c r="M5776" s="32">
        <v>-319144</v>
      </c>
    </row>
    <row r="5777" spans="1:13" x14ac:dyDescent="0.3">
      <c r="A5777" t="s">
        <v>28</v>
      </c>
      <c r="B5777" t="s">
        <v>14</v>
      </c>
      <c r="C5777" t="s">
        <v>15</v>
      </c>
      <c r="D5777" t="s">
        <v>23</v>
      </c>
      <c r="E5777" t="s">
        <v>24</v>
      </c>
      <c r="F5777">
        <v>90036</v>
      </c>
      <c r="G5777" t="s">
        <v>25</v>
      </c>
      <c r="H5777" t="s">
        <v>26</v>
      </c>
      <c r="I5777" t="s">
        <v>37</v>
      </c>
      <c r="J5777" s="31">
        <v>13208</v>
      </c>
      <c r="K5777">
        <v>1</v>
      </c>
      <c r="L5777">
        <v>2</v>
      </c>
      <c r="M5777" s="32">
        <v>46228</v>
      </c>
    </row>
    <row r="5778" spans="1:13" x14ac:dyDescent="0.3">
      <c r="A5778" t="s">
        <v>28</v>
      </c>
      <c r="B5778" t="s">
        <v>14</v>
      </c>
      <c r="C5778" t="s">
        <v>15</v>
      </c>
      <c r="D5778" t="s">
        <v>190</v>
      </c>
      <c r="E5778" t="s">
        <v>76</v>
      </c>
      <c r="F5778">
        <v>13021</v>
      </c>
      <c r="G5778" t="s">
        <v>57</v>
      </c>
      <c r="H5778" t="s">
        <v>26</v>
      </c>
      <c r="I5778" t="s">
        <v>37</v>
      </c>
      <c r="J5778" s="31">
        <v>15528</v>
      </c>
      <c r="K5778">
        <v>3</v>
      </c>
      <c r="L5778">
        <v>2</v>
      </c>
      <c r="M5778" s="32">
        <v>5823</v>
      </c>
    </row>
    <row r="5779" spans="1:13" x14ac:dyDescent="0.3">
      <c r="A5779" t="s">
        <v>28</v>
      </c>
      <c r="B5779" t="s">
        <v>14</v>
      </c>
      <c r="C5779" t="s">
        <v>15</v>
      </c>
      <c r="D5779" t="s">
        <v>52</v>
      </c>
      <c r="E5779" t="s">
        <v>24</v>
      </c>
      <c r="F5779">
        <v>94109</v>
      </c>
      <c r="G5779" t="s">
        <v>25</v>
      </c>
      <c r="H5779" t="s">
        <v>26</v>
      </c>
      <c r="I5779" t="s">
        <v>41</v>
      </c>
      <c r="J5779" s="31">
        <v>10485</v>
      </c>
      <c r="K5779">
        <v>1</v>
      </c>
      <c r="L5779">
        <v>0</v>
      </c>
      <c r="M5779" s="32">
        <v>50328</v>
      </c>
    </row>
    <row r="5780" spans="1:13" x14ac:dyDescent="0.3">
      <c r="A5780" t="s">
        <v>28</v>
      </c>
      <c r="B5780" t="s">
        <v>14</v>
      </c>
      <c r="C5780" t="s">
        <v>15</v>
      </c>
      <c r="D5780" t="s">
        <v>23</v>
      </c>
      <c r="E5780" t="s">
        <v>24</v>
      </c>
      <c r="F5780">
        <v>90008</v>
      </c>
      <c r="G5780" t="s">
        <v>25</v>
      </c>
      <c r="H5780" t="s">
        <v>26</v>
      </c>
      <c r="I5780" t="s">
        <v>34</v>
      </c>
      <c r="J5780" s="31">
        <v>3048</v>
      </c>
      <c r="K5780">
        <v>3</v>
      </c>
      <c r="L5780">
        <v>0</v>
      </c>
      <c r="M5780" s="32">
        <v>79248</v>
      </c>
    </row>
    <row r="5781" spans="1:13" x14ac:dyDescent="0.3">
      <c r="A5781" t="s">
        <v>28</v>
      </c>
      <c r="B5781" t="s">
        <v>14</v>
      </c>
      <c r="C5781" t="s">
        <v>15</v>
      </c>
      <c r="D5781" t="s">
        <v>23</v>
      </c>
      <c r="E5781" t="s">
        <v>24</v>
      </c>
      <c r="F5781">
        <v>90008</v>
      </c>
      <c r="G5781" t="s">
        <v>25</v>
      </c>
      <c r="H5781" t="s">
        <v>19</v>
      </c>
      <c r="I5781" t="s">
        <v>21</v>
      </c>
      <c r="J5781" s="31">
        <v>112648</v>
      </c>
      <c r="K5781">
        <v>1</v>
      </c>
      <c r="L5781">
        <v>2</v>
      </c>
      <c r="M5781" s="32">
        <v>112648</v>
      </c>
    </row>
    <row r="5782" spans="1:13" x14ac:dyDescent="0.3">
      <c r="A5782" t="s">
        <v>28</v>
      </c>
      <c r="B5782" t="s">
        <v>14</v>
      </c>
      <c r="C5782" t="s">
        <v>15</v>
      </c>
      <c r="D5782" t="s">
        <v>23</v>
      </c>
      <c r="E5782" t="s">
        <v>24</v>
      </c>
      <c r="F5782">
        <v>90049</v>
      </c>
      <c r="G5782" t="s">
        <v>25</v>
      </c>
      <c r="H5782" t="s">
        <v>35</v>
      </c>
      <c r="I5782" t="s">
        <v>123</v>
      </c>
      <c r="J5782" s="31">
        <v>71976</v>
      </c>
      <c r="K5782">
        <v>3</v>
      </c>
      <c r="L5782">
        <v>2</v>
      </c>
      <c r="M5782" s="32">
        <v>242919</v>
      </c>
    </row>
    <row r="5783" spans="1:13" x14ac:dyDescent="0.3">
      <c r="A5783" t="s">
        <v>13</v>
      </c>
      <c r="B5783" t="s">
        <v>14</v>
      </c>
      <c r="C5783" t="s">
        <v>15</v>
      </c>
      <c r="D5783" t="s">
        <v>546</v>
      </c>
      <c r="E5783" t="s">
        <v>24</v>
      </c>
      <c r="F5783">
        <v>95928</v>
      </c>
      <c r="G5783" t="s">
        <v>25</v>
      </c>
      <c r="H5783" t="s">
        <v>26</v>
      </c>
      <c r="I5783" t="s">
        <v>34</v>
      </c>
      <c r="J5783" s="31">
        <v>221</v>
      </c>
      <c r="K5783">
        <v>1</v>
      </c>
      <c r="L5783">
        <v>0</v>
      </c>
      <c r="M5783" s="32">
        <v>5967</v>
      </c>
    </row>
    <row r="5784" spans="1:13" x14ac:dyDescent="0.3">
      <c r="A5784" t="s">
        <v>13</v>
      </c>
      <c r="B5784" t="s">
        <v>14</v>
      </c>
      <c r="C5784" t="s">
        <v>15</v>
      </c>
      <c r="D5784" t="s">
        <v>546</v>
      </c>
      <c r="E5784" t="s">
        <v>24</v>
      </c>
      <c r="F5784">
        <v>95928</v>
      </c>
      <c r="G5784" t="s">
        <v>25</v>
      </c>
      <c r="H5784" t="s">
        <v>26</v>
      </c>
      <c r="I5784" t="s">
        <v>60</v>
      </c>
      <c r="J5784" s="31">
        <v>1552</v>
      </c>
      <c r="K5784">
        <v>4</v>
      </c>
      <c r="L5784">
        <v>0</v>
      </c>
      <c r="M5784" s="32">
        <v>74496</v>
      </c>
    </row>
    <row r="5785" spans="1:13" x14ac:dyDescent="0.3">
      <c r="A5785" t="s">
        <v>13</v>
      </c>
      <c r="B5785" t="s">
        <v>14</v>
      </c>
      <c r="C5785" t="s">
        <v>15</v>
      </c>
      <c r="D5785" t="s">
        <v>546</v>
      </c>
      <c r="E5785" t="s">
        <v>24</v>
      </c>
      <c r="F5785">
        <v>95928</v>
      </c>
      <c r="G5785" t="s">
        <v>25</v>
      </c>
      <c r="H5785" t="s">
        <v>26</v>
      </c>
      <c r="I5785" t="s">
        <v>41</v>
      </c>
      <c r="J5785" s="31">
        <v>3644</v>
      </c>
      <c r="K5785">
        <v>4</v>
      </c>
      <c r="L5785">
        <v>0</v>
      </c>
      <c r="M5785" s="32">
        <v>16398</v>
      </c>
    </row>
    <row r="5786" spans="1:13" x14ac:dyDescent="0.3">
      <c r="A5786" t="s">
        <v>28</v>
      </c>
      <c r="B5786" t="s">
        <v>14</v>
      </c>
      <c r="C5786" t="s">
        <v>15</v>
      </c>
      <c r="D5786" t="s">
        <v>82</v>
      </c>
      <c r="E5786" t="s">
        <v>95</v>
      </c>
      <c r="F5786">
        <v>97477</v>
      </c>
      <c r="G5786" t="s">
        <v>25</v>
      </c>
      <c r="H5786" t="s">
        <v>19</v>
      </c>
      <c r="I5786" t="s">
        <v>20</v>
      </c>
      <c r="J5786" s="31">
        <v>217764</v>
      </c>
      <c r="K5786">
        <v>6</v>
      </c>
      <c r="L5786">
        <v>7</v>
      </c>
      <c r="M5786" s="32">
        <v>-3847164</v>
      </c>
    </row>
    <row r="5787" spans="1:13" x14ac:dyDescent="0.3">
      <c r="A5787" t="s">
        <v>28</v>
      </c>
      <c r="B5787" t="s">
        <v>14</v>
      </c>
      <c r="C5787" t="s">
        <v>15</v>
      </c>
      <c r="D5787" t="s">
        <v>82</v>
      </c>
      <c r="E5787" t="s">
        <v>95</v>
      </c>
      <c r="F5787">
        <v>97477</v>
      </c>
      <c r="G5787" t="s">
        <v>25</v>
      </c>
      <c r="H5787" t="s">
        <v>26</v>
      </c>
      <c r="I5787" t="s">
        <v>110</v>
      </c>
      <c r="J5787" s="31">
        <v>39072</v>
      </c>
      <c r="K5787">
        <v>6</v>
      </c>
      <c r="L5787">
        <v>2</v>
      </c>
      <c r="M5787" s="32">
        <v>43956</v>
      </c>
    </row>
    <row r="5788" spans="1:13" x14ac:dyDescent="0.3">
      <c r="A5788" t="s">
        <v>28</v>
      </c>
      <c r="B5788" t="s">
        <v>14</v>
      </c>
      <c r="C5788" t="s">
        <v>15</v>
      </c>
      <c r="D5788" t="s">
        <v>82</v>
      </c>
      <c r="E5788" t="s">
        <v>95</v>
      </c>
      <c r="F5788">
        <v>97477</v>
      </c>
      <c r="G5788" t="s">
        <v>25</v>
      </c>
      <c r="H5788" t="s">
        <v>26</v>
      </c>
      <c r="I5788" t="s">
        <v>37</v>
      </c>
      <c r="J5788" s="31">
        <v>22638</v>
      </c>
      <c r="K5788">
        <v>7</v>
      </c>
      <c r="L5788">
        <v>7</v>
      </c>
      <c r="M5788" s="32">
        <v>-166012</v>
      </c>
    </row>
    <row r="5789" spans="1:13" x14ac:dyDescent="0.3">
      <c r="A5789" t="s">
        <v>28</v>
      </c>
      <c r="B5789" t="s">
        <v>14</v>
      </c>
      <c r="C5789" t="s">
        <v>15</v>
      </c>
      <c r="D5789" t="s">
        <v>82</v>
      </c>
      <c r="E5789" t="s">
        <v>95</v>
      </c>
      <c r="F5789">
        <v>97477</v>
      </c>
      <c r="G5789" t="s">
        <v>25</v>
      </c>
      <c r="H5789" t="s">
        <v>26</v>
      </c>
      <c r="I5789" t="s">
        <v>34</v>
      </c>
      <c r="J5789" s="31">
        <v>95144</v>
      </c>
      <c r="K5789">
        <v>7</v>
      </c>
      <c r="L5789">
        <v>2</v>
      </c>
      <c r="M5789" s="32">
        <v>107037</v>
      </c>
    </row>
    <row r="5790" spans="1:13" x14ac:dyDescent="0.3">
      <c r="A5790" t="s">
        <v>13</v>
      </c>
      <c r="B5790" t="s">
        <v>22</v>
      </c>
      <c r="C5790" t="s">
        <v>15</v>
      </c>
      <c r="D5790" t="s">
        <v>189</v>
      </c>
      <c r="E5790" t="s">
        <v>30</v>
      </c>
      <c r="F5790">
        <v>32216</v>
      </c>
      <c r="G5790" t="s">
        <v>18</v>
      </c>
      <c r="H5790" t="s">
        <v>19</v>
      </c>
      <c r="I5790" t="s">
        <v>33</v>
      </c>
      <c r="J5790" s="31">
        <v>1232</v>
      </c>
      <c r="K5790">
        <v>5</v>
      </c>
      <c r="L5790">
        <v>2</v>
      </c>
      <c r="M5790" s="32">
        <v>1848</v>
      </c>
    </row>
    <row r="5791" spans="1:13" x14ac:dyDescent="0.3">
      <c r="A5791" t="s">
        <v>13</v>
      </c>
      <c r="B5791" t="s">
        <v>22</v>
      </c>
      <c r="C5791" t="s">
        <v>15</v>
      </c>
      <c r="D5791" t="s">
        <v>189</v>
      </c>
      <c r="E5791" t="s">
        <v>30</v>
      </c>
      <c r="F5791">
        <v>32216</v>
      </c>
      <c r="G5791" t="s">
        <v>18</v>
      </c>
      <c r="H5791" t="s">
        <v>26</v>
      </c>
      <c r="I5791" t="s">
        <v>37</v>
      </c>
      <c r="J5791" s="31">
        <v>4419</v>
      </c>
      <c r="K5791">
        <v>3</v>
      </c>
      <c r="L5791">
        <v>7</v>
      </c>
      <c r="M5791" s="32">
        <v>-30933</v>
      </c>
    </row>
    <row r="5792" spans="1:13" x14ac:dyDescent="0.3">
      <c r="A5792" t="s">
        <v>62</v>
      </c>
      <c r="B5792" t="s">
        <v>14</v>
      </c>
      <c r="C5792" t="s">
        <v>15</v>
      </c>
      <c r="D5792" t="s">
        <v>418</v>
      </c>
      <c r="E5792" t="s">
        <v>24</v>
      </c>
      <c r="F5792">
        <v>93309</v>
      </c>
      <c r="G5792" t="s">
        <v>25</v>
      </c>
      <c r="H5792" t="s">
        <v>26</v>
      </c>
      <c r="I5792" t="s">
        <v>77</v>
      </c>
      <c r="J5792" s="31">
        <v>35</v>
      </c>
      <c r="K5792">
        <v>7</v>
      </c>
      <c r="L5792">
        <v>0</v>
      </c>
      <c r="M5792" s="32">
        <v>168</v>
      </c>
    </row>
    <row r="5793" spans="1:13" x14ac:dyDescent="0.3">
      <c r="A5793" t="s">
        <v>62</v>
      </c>
      <c r="B5793" t="s">
        <v>14</v>
      </c>
      <c r="C5793" t="s">
        <v>15</v>
      </c>
      <c r="D5793" t="s">
        <v>418</v>
      </c>
      <c r="E5793" t="s">
        <v>24</v>
      </c>
      <c r="F5793">
        <v>93309</v>
      </c>
      <c r="G5793" t="s">
        <v>25</v>
      </c>
      <c r="H5793" t="s">
        <v>19</v>
      </c>
      <c r="I5793" t="s">
        <v>21</v>
      </c>
      <c r="J5793" s="31">
        <v>72784</v>
      </c>
      <c r="K5793">
        <v>1</v>
      </c>
      <c r="L5793">
        <v>2</v>
      </c>
      <c r="M5793" s="32">
        <v>0</v>
      </c>
    </row>
    <row r="5794" spans="1:13" x14ac:dyDescent="0.3">
      <c r="A5794" t="s">
        <v>62</v>
      </c>
      <c r="B5794" t="s">
        <v>14</v>
      </c>
      <c r="C5794" t="s">
        <v>15</v>
      </c>
      <c r="D5794" t="s">
        <v>418</v>
      </c>
      <c r="E5794" t="s">
        <v>24</v>
      </c>
      <c r="F5794">
        <v>93309</v>
      </c>
      <c r="G5794" t="s">
        <v>25</v>
      </c>
      <c r="H5794" t="s">
        <v>26</v>
      </c>
      <c r="I5794" t="s">
        <v>38</v>
      </c>
      <c r="J5794" s="31">
        <v>9784</v>
      </c>
      <c r="K5794">
        <v>2</v>
      </c>
      <c r="L5794">
        <v>0</v>
      </c>
      <c r="M5794" s="32">
        <v>254384</v>
      </c>
    </row>
    <row r="5795" spans="1:13" x14ac:dyDescent="0.3">
      <c r="A5795" t="s">
        <v>62</v>
      </c>
      <c r="B5795" t="s">
        <v>14</v>
      </c>
      <c r="C5795" t="s">
        <v>15</v>
      </c>
      <c r="D5795" t="s">
        <v>418</v>
      </c>
      <c r="E5795" t="s">
        <v>24</v>
      </c>
      <c r="F5795">
        <v>93309</v>
      </c>
      <c r="G5795" t="s">
        <v>25</v>
      </c>
      <c r="H5795" t="s">
        <v>19</v>
      </c>
      <c r="I5795" t="s">
        <v>33</v>
      </c>
      <c r="J5795" s="31">
        <v>5175</v>
      </c>
      <c r="K5795">
        <v>1</v>
      </c>
      <c r="L5795">
        <v>0</v>
      </c>
      <c r="M5795" s="32">
        <v>15525</v>
      </c>
    </row>
    <row r="5796" spans="1:13" x14ac:dyDescent="0.3">
      <c r="A5796" t="s">
        <v>62</v>
      </c>
      <c r="B5796" t="s">
        <v>14</v>
      </c>
      <c r="C5796" t="s">
        <v>15</v>
      </c>
      <c r="D5796" t="s">
        <v>418</v>
      </c>
      <c r="E5796" t="s">
        <v>24</v>
      </c>
      <c r="F5796">
        <v>93309</v>
      </c>
      <c r="G5796" t="s">
        <v>25</v>
      </c>
      <c r="H5796" t="s">
        <v>26</v>
      </c>
      <c r="I5796" t="s">
        <v>37</v>
      </c>
      <c r="J5796" s="31">
        <v>46672</v>
      </c>
      <c r="K5796">
        <v>2</v>
      </c>
      <c r="L5796">
        <v>2</v>
      </c>
      <c r="M5796" s="32">
        <v>163352</v>
      </c>
    </row>
    <row r="5797" spans="1:13" x14ac:dyDescent="0.3">
      <c r="A5797" t="s">
        <v>13</v>
      </c>
      <c r="B5797" t="s">
        <v>14</v>
      </c>
      <c r="C5797" t="s">
        <v>15</v>
      </c>
      <c r="D5797" t="s">
        <v>75</v>
      </c>
      <c r="E5797" t="s">
        <v>76</v>
      </c>
      <c r="F5797">
        <v>10011</v>
      </c>
      <c r="G5797" t="s">
        <v>57</v>
      </c>
      <c r="H5797" t="s">
        <v>26</v>
      </c>
      <c r="I5797" t="s">
        <v>32</v>
      </c>
      <c r="J5797" s="31">
        <v>139554</v>
      </c>
      <c r="K5797">
        <v>9</v>
      </c>
      <c r="L5797">
        <v>0</v>
      </c>
      <c r="M5797" s="32">
        <v>3628404</v>
      </c>
    </row>
    <row r="5798" spans="1:13" x14ac:dyDescent="0.3">
      <c r="A5798" t="s">
        <v>13</v>
      </c>
      <c r="B5798" t="s">
        <v>14</v>
      </c>
      <c r="C5798" t="s">
        <v>15</v>
      </c>
      <c r="D5798" t="s">
        <v>75</v>
      </c>
      <c r="E5798" t="s">
        <v>76</v>
      </c>
      <c r="F5798">
        <v>10011</v>
      </c>
      <c r="G5798" t="s">
        <v>57</v>
      </c>
      <c r="H5798" t="s">
        <v>19</v>
      </c>
      <c r="I5798" t="s">
        <v>33</v>
      </c>
      <c r="J5798" s="31">
        <v>11736</v>
      </c>
      <c r="K5798">
        <v>4</v>
      </c>
      <c r="L5798">
        <v>0</v>
      </c>
      <c r="M5798" s="32">
        <v>363816</v>
      </c>
    </row>
    <row r="5799" spans="1:13" x14ac:dyDescent="0.3">
      <c r="A5799" t="s">
        <v>13</v>
      </c>
      <c r="B5799" t="s">
        <v>14</v>
      </c>
      <c r="C5799" t="s">
        <v>15</v>
      </c>
      <c r="D5799" t="s">
        <v>75</v>
      </c>
      <c r="E5799" t="s">
        <v>76</v>
      </c>
      <c r="F5799">
        <v>10011</v>
      </c>
      <c r="G5799" t="s">
        <v>57</v>
      </c>
      <c r="H5799" t="s">
        <v>26</v>
      </c>
      <c r="I5799" t="s">
        <v>27</v>
      </c>
      <c r="J5799" s="31">
        <v>189</v>
      </c>
      <c r="K5799">
        <v>3</v>
      </c>
      <c r="L5799">
        <v>0</v>
      </c>
      <c r="M5799" s="32">
        <v>8694</v>
      </c>
    </row>
    <row r="5800" spans="1:13" x14ac:dyDescent="0.3">
      <c r="A5800" t="s">
        <v>13</v>
      </c>
      <c r="B5800" t="s">
        <v>14</v>
      </c>
      <c r="C5800" t="s">
        <v>15</v>
      </c>
      <c r="D5800" t="s">
        <v>75</v>
      </c>
      <c r="E5800" t="s">
        <v>76</v>
      </c>
      <c r="F5800">
        <v>10011</v>
      </c>
      <c r="G5800" t="s">
        <v>57</v>
      </c>
      <c r="H5800" t="s">
        <v>26</v>
      </c>
      <c r="I5800" t="s">
        <v>41</v>
      </c>
      <c r="J5800" s="31">
        <v>7752</v>
      </c>
      <c r="K5800">
        <v>2</v>
      </c>
      <c r="L5800">
        <v>0</v>
      </c>
      <c r="M5800" s="32">
        <v>379848</v>
      </c>
    </row>
    <row r="5801" spans="1:13" x14ac:dyDescent="0.3">
      <c r="A5801" t="s">
        <v>13</v>
      </c>
      <c r="B5801" t="s">
        <v>14</v>
      </c>
      <c r="C5801" t="s">
        <v>15</v>
      </c>
      <c r="D5801" t="s">
        <v>79</v>
      </c>
      <c r="E5801" t="s">
        <v>65</v>
      </c>
      <c r="F5801">
        <v>60610</v>
      </c>
      <c r="G5801" t="s">
        <v>47</v>
      </c>
      <c r="H5801" t="s">
        <v>19</v>
      </c>
      <c r="I5801" t="s">
        <v>21</v>
      </c>
      <c r="J5801" s="31">
        <v>421372</v>
      </c>
      <c r="K5801">
        <v>2</v>
      </c>
      <c r="L5801">
        <v>3</v>
      </c>
      <c r="M5801" s="32">
        <v>-60196</v>
      </c>
    </row>
    <row r="5802" spans="1:13" x14ac:dyDescent="0.3">
      <c r="A5802" t="s">
        <v>62</v>
      </c>
      <c r="B5802" t="s">
        <v>14</v>
      </c>
      <c r="C5802" t="s">
        <v>15</v>
      </c>
      <c r="D5802" t="s">
        <v>321</v>
      </c>
      <c r="E5802" t="s">
        <v>46</v>
      </c>
      <c r="F5802">
        <v>79907</v>
      </c>
      <c r="G5802" t="s">
        <v>47</v>
      </c>
      <c r="H5802" t="s">
        <v>35</v>
      </c>
      <c r="I5802" t="s">
        <v>36</v>
      </c>
      <c r="J5802" s="31">
        <v>575968</v>
      </c>
      <c r="K5802">
        <v>4</v>
      </c>
      <c r="L5802">
        <v>2</v>
      </c>
      <c r="M5802" s="32">
        <v>431976</v>
      </c>
    </row>
    <row r="5803" spans="1:13" x14ac:dyDescent="0.3">
      <c r="A5803" t="s">
        <v>62</v>
      </c>
      <c r="B5803" t="s">
        <v>14</v>
      </c>
      <c r="C5803" t="s">
        <v>15</v>
      </c>
      <c r="D5803" t="s">
        <v>321</v>
      </c>
      <c r="E5803" t="s">
        <v>46</v>
      </c>
      <c r="F5803">
        <v>79907</v>
      </c>
      <c r="G5803" t="s">
        <v>47</v>
      </c>
      <c r="H5803" t="s">
        <v>26</v>
      </c>
      <c r="I5803" t="s">
        <v>41</v>
      </c>
      <c r="J5803" s="31">
        <v>10368</v>
      </c>
      <c r="K5803">
        <v>2</v>
      </c>
      <c r="L5803">
        <v>2</v>
      </c>
      <c r="M5803" s="32">
        <v>36288</v>
      </c>
    </row>
    <row r="5804" spans="1:13" x14ac:dyDescent="0.3">
      <c r="A5804" t="s">
        <v>62</v>
      </c>
      <c r="B5804" t="s">
        <v>14</v>
      </c>
      <c r="C5804" t="s">
        <v>15</v>
      </c>
      <c r="D5804" t="s">
        <v>391</v>
      </c>
      <c r="E5804" t="s">
        <v>24</v>
      </c>
      <c r="F5804">
        <v>91360</v>
      </c>
      <c r="G5804" t="s">
        <v>25</v>
      </c>
      <c r="H5804" t="s">
        <v>35</v>
      </c>
      <c r="I5804" t="s">
        <v>36</v>
      </c>
      <c r="J5804" s="31">
        <v>15984</v>
      </c>
      <c r="K5804">
        <v>2</v>
      </c>
      <c r="L5804">
        <v>2</v>
      </c>
      <c r="M5804" s="32">
        <v>11988</v>
      </c>
    </row>
    <row r="5805" spans="1:13" x14ac:dyDescent="0.3">
      <c r="A5805" t="s">
        <v>28</v>
      </c>
      <c r="B5805" t="s">
        <v>44</v>
      </c>
      <c r="C5805" t="s">
        <v>15</v>
      </c>
      <c r="D5805" t="s">
        <v>82</v>
      </c>
      <c r="E5805" t="s">
        <v>104</v>
      </c>
      <c r="F5805">
        <v>45503</v>
      </c>
      <c r="G5805" t="s">
        <v>57</v>
      </c>
      <c r="H5805" t="s">
        <v>26</v>
      </c>
      <c r="I5805" t="s">
        <v>34</v>
      </c>
      <c r="J5805" s="31">
        <v>10272</v>
      </c>
      <c r="K5805">
        <v>3</v>
      </c>
      <c r="L5805">
        <v>2</v>
      </c>
      <c r="M5805" s="32">
        <v>11556</v>
      </c>
    </row>
    <row r="5806" spans="1:13" x14ac:dyDescent="0.3">
      <c r="A5806" t="s">
        <v>28</v>
      </c>
      <c r="B5806" t="s">
        <v>22</v>
      </c>
      <c r="C5806" t="s">
        <v>15</v>
      </c>
      <c r="D5806" t="s">
        <v>135</v>
      </c>
      <c r="E5806" t="s">
        <v>46</v>
      </c>
      <c r="F5806">
        <v>75220</v>
      </c>
      <c r="G5806" t="s">
        <v>47</v>
      </c>
      <c r="H5806" t="s">
        <v>26</v>
      </c>
      <c r="I5806" t="s">
        <v>32</v>
      </c>
      <c r="J5806" s="31">
        <v>61792</v>
      </c>
      <c r="K5806">
        <v>4</v>
      </c>
      <c r="L5806">
        <v>2</v>
      </c>
      <c r="M5806" s="32">
        <v>61792</v>
      </c>
    </row>
    <row r="5807" spans="1:13" x14ac:dyDescent="0.3">
      <c r="A5807" t="s">
        <v>28</v>
      </c>
      <c r="B5807" t="s">
        <v>22</v>
      </c>
      <c r="C5807" t="s">
        <v>15</v>
      </c>
      <c r="D5807" t="s">
        <v>135</v>
      </c>
      <c r="E5807" t="s">
        <v>46</v>
      </c>
      <c r="F5807">
        <v>75220</v>
      </c>
      <c r="G5807" t="s">
        <v>47</v>
      </c>
      <c r="H5807" t="s">
        <v>19</v>
      </c>
      <c r="I5807" t="s">
        <v>20</v>
      </c>
      <c r="J5807" s="31">
        <v>2059992</v>
      </c>
      <c r="K5807">
        <v>3</v>
      </c>
      <c r="L5807">
        <v>32</v>
      </c>
      <c r="M5807" s="32">
        <v>-272646</v>
      </c>
    </row>
    <row r="5808" spans="1:13" x14ac:dyDescent="0.3">
      <c r="A5808" t="s">
        <v>13</v>
      </c>
      <c r="B5808" t="s">
        <v>14</v>
      </c>
      <c r="C5808" t="s">
        <v>15</v>
      </c>
      <c r="D5808" t="s">
        <v>375</v>
      </c>
      <c r="E5808" t="s">
        <v>86</v>
      </c>
      <c r="F5808">
        <v>37918</v>
      </c>
      <c r="G5808" t="s">
        <v>18</v>
      </c>
      <c r="H5808" t="s">
        <v>26</v>
      </c>
      <c r="I5808" t="s">
        <v>41</v>
      </c>
      <c r="J5808" s="31">
        <v>12192</v>
      </c>
      <c r="K5808">
        <v>3</v>
      </c>
      <c r="L5808">
        <v>2</v>
      </c>
      <c r="M5808" s="32">
        <v>41148</v>
      </c>
    </row>
    <row r="5809" spans="1:13" x14ac:dyDescent="0.3">
      <c r="A5809" t="s">
        <v>13</v>
      </c>
      <c r="B5809" t="s">
        <v>14</v>
      </c>
      <c r="C5809" t="s">
        <v>15</v>
      </c>
      <c r="D5809" t="s">
        <v>375</v>
      </c>
      <c r="E5809" t="s">
        <v>86</v>
      </c>
      <c r="F5809">
        <v>37918</v>
      </c>
      <c r="G5809" t="s">
        <v>18</v>
      </c>
      <c r="H5809" t="s">
        <v>26</v>
      </c>
      <c r="I5809" t="s">
        <v>38</v>
      </c>
      <c r="J5809" s="31">
        <v>87168</v>
      </c>
      <c r="K5809">
        <v>2</v>
      </c>
      <c r="L5809">
        <v>2</v>
      </c>
      <c r="M5809" s="32">
        <v>87168</v>
      </c>
    </row>
    <row r="5810" spans="1:13" x14ac:dyDescent="0.3">
      <c r="A5810" t="s">
        <v>13</v>
      </c>
      <c r="B5810" t="s">
        <v>14</v>
      </c>
      <c r="C5810" t="s">
        <v>15</v>
      </c>
      <c r="D5810" t="s">
        <v>375</v>
      </c>
      <c r="E5810" t="s">
        <v>86</v>
      </c>
      <c r="F5810">
        <v>37918</v>
      </c>
      <c r="G5810" t="s">
        <v>18</v>
      </c>
      <c r="H5810" t="s">
        <v>26</v>
      </c>
      <c r="I5810" t="s">
        <v>34</v>
      </c>
      <c r="J5810" s="31">
        <v>31744</v>
      </c>
      <c r="K5810">
        <v>2</v>
      </c>
      <c r="L5810">
        <v>2</v>
      </c>
      <c r="M5810" s="32">
        <v>83328</v>
      </c>
    </row>
    <row r="5811" spans="1:13" x14ac:dyDescent="0.3">
      <c r="A5811" t="s">
        <v>28</v>
      </c>
      <c r="B5811" t="s">
        <v>22</v>
      </c>
      <c r="C5811" t="s">
        <v>15</v>
      </c>
      <c r="D5811" t="s">
        <v>435</v>
      </c>
      <c r="E5811" t="s">
        <v>86</v>
      </c>
      <c r="F5811">
        <v>37421</v>
      </c>
      <c r="G5811" t="s">
        <v>18</v>
      </c>
      <c r="H5811" t="s">
        <v>19</v>
      </c>
      <c r="I5811" t="s">
        <v>33</v>
      </c>
      <c r="J5811" s="31">
        <v>132224</v>
      </c>
      <c r="K5811">
        <v>4</v>
      </c>
      <c r="L5811">
        <v>2</v>
      </c>
      <c r="M5811" s="32">
        <v>-181808</v>
      </c>
    </row>
    <row r="5812" spans="1:13" x14ac:dyDescent="0.3">
      <c r="A5812" t="s">
        <v>28</v>
      </c>
      <c r="B5812" t="s">
        <v>22</v>
      </c>
      <c r="C5812" t="s">
        <v>15</v>
      </c>
      <c r="D5812" t="s">
        <v>144</v>
      </c>
      <c r="E5812" t="s">
        <v>24</v>
      </c>
      <c r="F5812">
        <v>92037</v>
      </c>
      <c r="G5812" t="s">
        <v>25</v>
      </c>
      <c r="H5812" t="s">
        <v>26</v>
      </c>
      <c r="I5812" t="s">
        <v>41</v>
      </c>
      <c r="J5812" s="31">
        <v>10552</v>
      </c>
      <c r="K5812">
        <v>4</v>
      </c>
      <c r="L5812">
        <v>0</v>
      </c>
      <c r="M5812" s="32">
        <v>485392</v>
      </c>
    </row>
    <row r="5813" spans="1:13" x14ac:dyDescent="0.3">
      <c r="A5813" t="s">
        <v>28</v>
      </c>
      <c r="B5813" t="s">
        <v>22</v>
      </c>
      <c r="C5813" t="s">
        <v>15</v>
      </c>
      <c r="D5813" t="s">
        <v>144</v>
      </c>
      <c r="E5813" t="s">
        <v>24</v>
      </c>
      <c r="F5813">
        <v>92037</v>
      </c>
      <c r="G5813" t="s">
        <v>25</v>
      </c>
      <c r="H5813" t="s">
        <v>19</v>
      </c>
      <c r="I5813" t="s">
        <v>33</v>
      </c>
      <c r="J5813" s="31">
        <v>9196</v>
      </c>
      <c r="K5813">
        <v>2</v>
      </c>
      <c r="L5813">
        <v>0</v>
      </c>
      <c r="M5813" s="32">
        <v>156332</v>
      </c>
    </row>
    <row r="5814" spans="1:13" x14ac:dyDescent="0.3">
      <c r="A5814" t="s">
        <v>28</v>
      </c>
      <c r="B5814" t="s">
        <v>22</v>
      </c>
      <c r="C5814" t="s">
        <v>15</v>
      </c>
      <c r="D5814" t="s">
        <v>144</v>
      </c>
      <c r="E5814" t="s">
        <v>24</v>
      </c>
      <c r="F5814">
        <v>92037</v>
      </c>
      <c r="G5814" t="s">
        <v>25</v>
      </c>
      <c r="H5814" t="s">
        <v>35</v>
      </c>
      <c r="I5814" t="s">
        <v>36</v>
      </c>
      <c r="J5814" s="31">
        <v>1487976</v>
      </c>
      <c r="K5814">
        <v>3</v>
      </c>
      <c r="L5814">
        <v>2</v>
      </c>
      <c r="M5814" s="32">
        <v>185997</v>
      </c>
    </row>
    <row r="5815" spans="1:13" x14ac:dyDescent="0.3">
      <c r="A5815" t="s">
        <v>62</v>
      </c>
      <c r="B5815" t="s">
        <v>44</v>
      </c>
      <c r="C5815" t="s">
        <v>15</v>
      </c>
      <c r="D5815" t="s">
        <v>75</v>
      </c>
      <c r="E5815" t="s">
        <v>76</v>
      </c>
      <c r="F5815">
        <v>10024</v>
      </c>
      <c r="G5815" t="s">
        <v>57</v>
      </c>
      <c r="H5815" t="s">
        <v>26</v>
      </c>
      <c r="I5815" t="s">
        <v>41</v>
      </c>
      <c r="J5815" s="31">
        <v>1944</v>
      </c>
      <c r="K5815">
        <v>3</v>
      </c>
      <c r="L5815">
        <v>0</v>
      </c>
      <c r="M5815" s="32">
        <v>93312</v>
      </c>
    </row>
    <row r="5816" spans="1:13" x14ac:dyDescent="0.3">
      <c r="A5816" t="s">
        <v>62</v>
      </c>
      <c r="B5816" t="s">
        <v>14</v>
      </c>
      <c r="C5816" t="s">
        <v>15</v>
      </c>
      <c r="D5816" t="s">
        <v>141</v>
      </c>
      <c r="E5816" t="s">
        <v>30</v>
      </c>
      <c r="F5816">
        <v>33614</v>
      </c>
      <c r="G5816" t="s">
        <v>18</v>
      </c>
      <c r="H5816" t="s">
        <v>35</v>
      </c>
      <c r="I5816" t="s">
        <v>59</v>
      </c>
      <c r="J5816" s="31">
        <v>11672</v>
      </c>
      <c r="K5816">
        <v>1</v>
      </c>
      <c r="L5816">
        <v>2</v>
      </c>
      <c r="M5816" s="32">
        <v>-7295</v>
      </c>
    </row>
    <row r="5817" spans="1:13" x14ac:dyDescent="0.3">
      <c r="A5817" t="s">
        <v>168</v>
      </c>
      <c r="B5817" t="s">
        <v>14</v>
      </c>
      <c r="C5817" t="s">
        <v>15</v>
      </c>
      <c r="D5817" t="s">
        <v>547</v>
      </c>
      <c r="E5817" t="s">
        <v>76</v>
      </c>
      <c r="F5817">
        <v>13501</v>
      </c>
      <c r="G5817" t="s">
        <v>57</v>
      </c>
      <c r="H5817" t="s">
        <v>35</v>
      </c>
      <c r="I5817" t="s">
        <v>36</v>
      </c>
      <c r="J5817" s="31">
        <v>27996</v>
      </c>
      <c r="K5817">
        <v>4</v>
      </c>
      <c r="L5817">
        <v>0</v>
      </c>
      <c r="M5817" s="32">
        <v>783888</v>
      </c>
    </row>
    <row r="5818" spans="1:13" x14ac:dyDescent="0.3">
      <c r="A5818" t="s">
        <v>168</v>
      </c>
      <c r="B5818" t="s">
        <v>14</v>
      </c>
      <c r="C5818" t="s">
        <v>15</v>
      </c>
      <c r="D5818" t="s">
        <v>547</v>
      </c>
      <c r="E5818" t="s">
        <v>76</v>
      </c>
      <c r="F5818">
        <v>13501</v>
      </c>
      <c r="G5818" t="s">
        <v>57</v>
      </c>
      <c r="H5818" t="s">
        <v>26</v>
      </c>
      <c r="I5818" t="s">
        <v>37</v>
      </c>
      <c r="J5818" s="31">
        <v>12912</v>
      </c>
      <c r="K5818">
        <v>3</v>
      </c>
      <c r="L5818">
        <v>2</v>
      </c>
      <c r="M5818" s="32">
        <v>46806</v>
      </c>
    </row>
    <row r="5819" spans="1:13" x14ac:dyDescent="0.3">
      <c r="A5819" t="s">
        <v>168</v>
      </c>
      <c r="B5819" t="s">
        <v>14</v>
      </c>
      <c r="C5819" t="s">
        <v>15</v>
      </c>
      <c r="D5819" t="s">
        <v>547</v>
      </c>
      <c r="E5819" t="s">
        <v>76</v>
      </c>
      <c r="F5819">
        <v>13501</v>
      </c>
      <c r="G5819" t="s">
        <v>57</v>
      </c>
      <c r="H5819" t="s">
        <v>26</v>
      </c>
      <c r="I5819" t="s">
        <v>37</v>
      </c>
      <c r="J5819" s="31">
        <v>17088</v>
      </c>
      <c r="K5819">
        <v>4</v>
      </c>
      <c r="L5819">
        <v>2</v>
      </c>
      <c r="M5819" s="32">
        <v>57672</v>
      </c>
    </row>
    <row r="5820" spans="1:13" x14ac:dyDescent="0.3">
      <c r="A5820" t="s">
        <v>168</v>
      </c>
      <c r="B5820" t="s">
        <v>14</v>
      </c>
      <c r="C5820" t="s">
        <v>15</v>
      </c>
      <c r="D5820" t="s">
        <v>547</v>
      </c>
      <c r="E5820" t="s">
        <v>76</v>
      </c>
      <c r="F5820">
        <v>13501</v>
      </c>
      <c r="G5820" t="s">
        <v>57</v>
      </c>
      <c r="H5820" t="s">
        <v>26</v>
      </c>
      <c r="I5820" t="s">
        <v>27</v>
      </c>
      <c r="J5820" s="31">
        <v>9315</v>
      </c>
      <c r="K5820">
        <v>9</v>
      </c>
      <c r="L5820">
        <v>0</v>
      </c>
      <c r="M5820" s="32">
        <v>44712</v>
      </c>
    </row>
    <row r="5821" spans="1:13" x14ac:dyDescent="0.3">
      <c r="A5821" t="s">
        <v>168</v>
      </c>
      <c r="B5821" t="s">
        <v>14</v>
      </c>
      <c r="C5821" t="s">
        <v>15</v>
      </c>
      <c r="D5821" t="s">
        <v>547</v>
      </c>
      <c r="E5821" t="s">
        <v>76</v>
      </c>
      <c r="F5821">
        <v>13501</v>
      </c>
      <c r="G5821" t="s">
        <v>57</v>
      </c>
      <c r="H5821" t="s">
        <v>26</v>
      </c>
      <c r="I5821" t="s">
        <v>27</v>
      </c>
      <c r="J5821" s="31">
        <v>1152</v>
      </c>
      <c r="K5821">
        <v>4</v>
      </c>
      <c r="L5821">
        <v>0</v>
      </c>
      <c r="M5821" s="32">
        <v>56448</v>
      </c>
    </row>
    <row r="5822" spans="1:13" x14ac:dyDescent="0.3">
      <c r="A5822" t="s">
        <v>28</v>
      </c>
      <c r="B5822" t="s">
        <v>22</v>
      </c>
      <c r="C5822" t="s">
        <v>15</v>
      </c>
      <c r="D5822" t="s">
        <v>52</v>
      </c>
      <c r="E5822" t="s">
        <v>24</v>
      </c>
      <c r="F5822">
        <v>94122</v>
      </c>
      <c r="G5822" t="s">
        <v>25</v>
      </c>
      <c r="H5822" t="s">
        <v>26</v>
      </c>
      <c r="I5822" t="s">
        <v>110</v>
      </c>
      <c r="J5822" s="31">
        <v>23862</v>
      </c>
      <c r="K5822">
        <v>2</v>
      </c>
      <c r="L5822">
        <v>0</v>
      </c>
      <c r="M5822" s="32">
        <v>47724</v>
      </c>
    </row>
    <row r="5823" spans="1:13" x14ac:dyDescent="0.3">
      <c r="A5823" t="s">
        <v>28</v>
      </c>
      <c r="B5823" t="s">
        <v>22</v>
      </c>
      <c r="C5823" t="s">
        <v>15</v>
      </c>
      <c r="D5823" t="s">
        <v>52</v>
      </c>
      <c r="E5823" t="s">
        <v>24</v>
      </c>
      <c r="F5823">
        <v>94122</v>
      </c>
      <c r="G5823" t="s">
        <v>25</v>
      </c>
      <c r="H5823" t="s">
        <v>26</v>
      </c>
      <c r="I5823" t="s">
        <v>38</v>
      </c>
      <c r="J5823" s="31">
        <v>777</v>
      </c>
      <c r="K5823">
        <v>1</v>
      </c>
      <c r="L5823">
        <v>0</v>
      </c>
      <c r="M5823" s="32">
        <v>20979</v>
      </c>
    </row>
    <row r="5824" spans="1:13" x14ac:dyDescent="0.3">
      <c r="A5824" t="s">
        <v>28</v>
      </c>
      <c r="B5824" t="s">
        <v>22</v>
      </c>
      <c r="C5824" t="s">
        <v>15</v>
      </c>
      <c r="D5824" t="s">
        <v>52</v>
      </c>
      <c r="E5824" t="s">
        <v>24</v>
      </c>
      <c r="F5824">
        <v>94122</v>
      </c>
      <c r="G5824" t="s">
        <v>25</v>
      </c>
      <c r="H5824" t="s">
        <v>19</v>
      </c>
      <c r="I5824" t="s">
        <v>31</v>
      </c>
      <c r="J5824" s="31">
        <v>28548</v>
      </c>
      <c r="K5824">
        <v>5</v>
      </c>
      <c r="L5824">
        <v>2</v>
      </c>
      <c r="M5824" s="32">
        <v>-107055</v>
      </c>
    </row>
    <row r="5825" spans="1:13" x14ac:dyDescent="0.3">
      <c r="A5825" t="s">
        <v>28</v>
      </c>
      <c r="B5825" t="s">
        <v>22</v>
      </c>
      <c r="C5825" t="s">
        <v>15</v>
      </c>
      <c r="D5825" t="s">
        <v>52</v>
      </c>
      <c r="E5825" t="s">
        <v>24</v>
      </c>
      <c r="F5825">
        <v>94122</v>
      </c>
      <c r="G5825" t="s">
        <v>25</v>
      </c>
      <c r="H5825" t="s">
        <v>26</v>
      </c>
      <c r="I5825" t="s">
        <v>37</v>
      </c>
      <c r="J5825" s="31">
        <v>19168</v>
      </c>
      <c r="K5825">
        <v>4</v>
      </c>
      <c r="L5825">
        <v>2</v>
      </c>
      <c r="M5825" s="32">
        <v>64692</v>
      </c>
    </row>
    <row r="5826" spans="1:13" x14ac:dyDescent="0.3">
      <c r="A5826" t="s">
        <v>168</v>
      </c>
      <c r="B5826" t="s">
        <v>14</v>
      </c>
      <c r="C5826" t="s">
        <v>15</v>
      </c>
      <c r="D5826" t="s">
        <v>103</v>
      </c>
      <c r="E5826" t="s">
        <v>104</v>
      </c>
      <c r="F5826">
        <v>43229</v>
      </c>
      <c r="G5826" t="s">
        <v>57</v>
      </c>
      <c r="H5826" t="s">
        <v>26</v>
      </c>
      <c r="I5826" t="s">
        <v>38</v>
      </c>
      <c r="J5826" s="31">
        <v>26136</v>
      </c>
      <c r="K5826">
        <v>3</v>
      </c>
      <c r="L5826">
        <v>2</v>
      </c>
      <c r="M5826" s="32">
        <v>19602</v>
      </c>
    </row>
    <row r="5827" spans="1:13" x14ac:dyDescent="0.3">
      <c r="A5827" t="s">
        <v>13</v>
      </c>
      <c r="B5827" t="s">
        <v>44</v>
      </c>
      <c r="C5827" t="s">
        <v>15</v>
      </c>
      <c r="D5827" t="s">
        <v>75</v>
      </c>
      <c r="E5827" t="s">
        <v>76</v>
      </c>
      <c r="F5827">
        <v>10035</v>
      </c>
      <c r="G5827" t="s">
        <v>57</v>
      </c>
      <c r="H5827" t="s">
        <v>26</v>
      </c>
      <c r="I5827" t="s">
        <v>41</v>
      </c>
      <c r="J5827" s="31">
        <v>4194</v>
      </c>
      <c r="K5827">
        <v>4</v>
      </c>
      <c r="L5827">
        <v>0</v>
      </c>
      <c r="M5827" s="32">
        <v>201312</v>
      </c>
    </row>
    <row r="5828" spans="1:13" x14ac:dyDescent="0.3">
      <c r="A5828" t="s">
        <v>13</v>
      </c>
      <c r="B5828" t="s">
        <v>44</v>
      </c>
      <c r="C5828" t="s">
        <v>15</v>
      </c>
      <c r="D5828" t="s">
        <v>75</v>
      </c>
      <c r="E5828" t="s">
        <v>76</v>
      </c>
      <c r="F5828">
        <v>10035</v>
      </c>
      <c r="G5828" t="s">
        <v>57</v>
      </c>
      <c r="H5828" t="s">
        <v>19</v>
      </c>
      <c r="I5828" t="s">
        <v>21</v>
      </c>
      <c r="J5828" s="31">
        <v>90801</v>
      </c>
      <c r="K5828">
        <v>1</v>
      </c>
      <c r="L5828">
        <v>1</v>
      </c>
      <c r="M5828" s="32">
        <v>141246</v>
      </c>
    </row>
    <row r="5829" spans="1:13" x14ac:dyDescent="0.3">
      <c r="A5829" t="s">
        <v>13</v>
      </c>
      <c r="B5829" t="s">
        <v>44</v>
      </c>
      <c r="C5829" t="s">
        <v>15</v>
      </c>
      <c r="D5829" t="s">
        <v>75</v>
      </c>
      <c r="E5829" t="s">
        <v>76</v>
      </c>
      <c r="F5829">
        <v>10035</v>
      </c>
      <c r="G5829" t="s">
        <v>57</v>
      </c>
      <c r="H5829" t="s">
        <v>19</v>
      </c>
      <c r="I5829" t="s">
        <v>21</v>
      </c>
      <c r="J5829" s="31">
        <v>181764</v>
      </c>
      <c r="K5829">
        <v>2</v>
      </c>
      <c r="L5829">
        <v>1</v>
      </c>
      <c r="M5829" s="32">
        <v>-80784</v>
      </c>
    </row>
    <row r="5830" spans="1:13" x14ac:dyDescent="0.3">
      <c r="A5830" t="s">
        <v>13</v>
      </c>
      <c r="B5830" t="s">
        <v>44</v>
      </c>
      <c r="C5830" t="s">
        <v>15</v>
      </c>
      <c r="D5830" t="s">
        <v>75</v>
      </c>
      <c r="E5830" t="s">
        <v>76</v>
      </c>
      <c r="F5830">
        <v>10035</v>
      </c>
      <c r="G5830" t="s">
        <v>57</v>
      </c>
      <c r="H5830" t="s">
        <v>26</v>
      </c>
      <c r="I5830" t="s">
        <v>34</v>
      </c>
      <c r="J5830" s="31">
        <v>556</v>
      </c>
      <c r="K5830">
        <v>2</v>
      </c>
      <c r="L5830">
        <v>0</v>
      </c>
      <c r="M5830" s="32">
        <v>2224</v>
      </c>
    </row>
    <row r="5831" spans="1:13" x14ac:dyDescent="0.3">
      <c r="A5831" t="s">
        <v>28</v>
      </c>
      <c r="B5831" t="s">
        <v>14</v>
      </c>
      <c r="C5831" t="s">
        <v>15</v>
      </c>
      <c r="D5831" t="s">
        <v>182</v>
      </c>
      <c r="E5831" t="s">
        <v>74</v>
      </c>
      <c r="F5831">
        <v>47374</v>
      </c>
      <c r="G5831" t="s">
        <v>47</v>
      </c>
      <c r="H5831" t="s">
        <v>19</v>
      </c>
      <c r="I5831" t="s">
        <v>31</v>
      </c>
      <c r="J5831" s="31">
        <v>58196</v>
      </c>
      <c r="K5831">
        <v>2</v>
      </c>
      <c r="L5831">
        <v>0</v>
      </c>
      <c r="M5831" s="32">
        <v>1047528</v>
      </c>
    </row>
    <row r="5832" spans="1:13" x14ac:dyDescent="0.3">
      <c r="A5832" t="s">
        <v>28</v>
      </c>
      <c r="B5832" t="s">
        <v>14</v>
      </c>
      <c r="C5832" t="s">
        <v>15</v>
      </c>
      <c r="D5832" t="s">
        <v>182</v>
      </c>
      <c r="E5832" t="s">
        <v>74</v>
      </c>
      <c r="F5832">
        <v>47374</v>
      </c>
      <c r="G5832" t="s">
        <v>47</v>
      </c>
      <c r="H5832" t="s">
        <v>19</v>
      </c>
      <c r="I5832" t="s">
        <v>21</v>
      </c>
      <c r="J5832" s="31">
        <v>2998</v>
      </c>
      <c r="K5832">
        <v>1</v>
      </c>
      <c r="L5832">
        <v>0</v>
      </c>
      <c r="M5832" s="32">
        <v>80946</v>
      </c>
    </row>
    <row r="5833" spans="1:13" x14ac:dyDescent="0.3">
      <c r="A5833" t="s">
        <v>28</v>
      </c>
      <c r="B5833" t="s">
        <v>14</v>
      </c>
      <c r="C5833" t="s">
        <v>15</v>
      </c>
      <c r="D5833" t="s">
        <v>144</v>
      </c>
      <c r="E5833" t="s">
        <v>24</v>
      </c>
      <c r="F5833">
        <v>92105</v>
      </c>
      <c r="G5833" t="s">
        <v>25</v>
      </c>
      <c r="H5833" t="s">
        <v>35</v>
      </c>
      <c r="I5833" t="s">
        <v>59</v>
      </c>
      <c r="J5833" s="31">
        <v>51996</v>
      </c>
      <c r="K5833">
        <v>4</v>
      </c>
      <c r="L5833">
        <v>0</v>
      </c>
      <c r="M5833" s="32">
        <v>1767864</v>
      </c>
    </row>
    <row r="5834" spans="1:13" x14ac:dyDescent="0.3">
      <c r="A5834" t="s">
        <v>28</v>
      </c>
      <c r="B5834" t="s">
        <v>14</v>
      </c>
      <c r="C5834" t="s">
        <v>15</v>
      </c>
      <c r="D5834" t="s">
        <v>39</v>
      </c>
      <c r="E5834" t="s">
        <v>40</v>
      </c>
      <c r="F5834">
        <v>28027</v>
      </c>
      <c r="G5834" t="s">
        <v>18</v>
      </c>
      <c r="H5834" t="s">
        <v>26</v>
      </c>
      <c r="I5834" t="s">
        <v>27</v>
      </c>
      <c r="J5834" s="31">
        <v>6264</v>
      </c>
      <c r="K5834">
        <v>3</v>
      </c>
      <c r="L5834">
        <v>2</v>
      </c>
      <c r="M5834" s="32">
        <v>20358</v>
      </c>
    </row>
    <row r="5835" spans="1:13" x14ac:dyDescent="0.3">
      <c r="A5835" t="s">
        <v>28</v>
      </c>
      <c r="B5835" t="s">
        <v>14</v>
      </c>
      <c r="C5835" t="s">
        <v>15</v>
      </c>
      <c r="D5835" t="s">
        <v>39</v>
      </c>
      <c r="E5835" t="s">
        <v>40</v>
      </c>
      <c r="F5835">
        <v>28027</v>
      </c>
      <c r="G5835" t="s">
        <v>18</v>
      </c>
      <c r="H5835" t="s">
        <v>19</v>
      </c>
      <c r="I5835" t="s">
        <v>21</v>
      </c>
      <c r="J5835" s="31">
        <v>36392</v>
      </c>
      <c r="K5835">
        <v>5</v>
      </c>
      <c r="L5835">
        <v>2</v>
      </c>
      <c r="M5835" s="32">
        <v>0</v>
      </c>
    </row>
    <row r="5836" spans="1:13" x14ac:dyDescent="0.3">
      <c r="A5836" t="s">
        <v>28</v>
      </c>
      <c r="B5836" t="s">
        <v>14</v>
      </c>
      <c r="C5836" t="s">
        <v>15</v>
      </c>
      <c r="D5836" t="s">
        <v>180</v>
      </c>
      <c r="E5836" t="s">
        <v>30</v>
      </c>
      <c r="F5836">
        <v>33178</v>
      </c>
      <c r="G5836" t="s">
        <v>18</v>
      </c>
      <c r="H5836" t="s">
        <v>26</v>
      </c>
      <c r="I5836" t="s">
        <v>37</v>
      </c>
      <c r="J5836" s="31">
        <v>642</v>
      </c>
      <c r="K5836">
        <v>5</v>
      </c>
      <c r="L5836">
        <v>7</v>
      </c>
      <c r="M5836" s="32">
        <v>-428</v>
      </c>
    </row>
    <row r="5837" spans="1:13" x14ac:dyDescent="0.3">
      <c r="A5837" t="s">
        <v>28</v>
      </c>
      <c r="B5837" t="s">
        <v>14</v>
      </c>
      <c r="C5837" t="s">
        <v>15</v>
      </c>
      <c r="D5837" t="s">
        <v>180</v>
      </c>
      <c r="E5837" t="s">
        <v>30</v>
      </c>
      <c r="F5837">
        <v>33178</v>
      </c>
      <c r="G5837" t="s">
        <v>18</v>
      </c>
      <c r="H5837" t="s">
        <v>26</v>
      </c>
      <c r="I5837" t="s">
        <v>37</v>
      </c>
      <c r="J5837" s="31">
        <v>3852</v>
      </c>
      <c r="K5837">
        <v>3</v>
      </c>
      <c r="L5837">
        <v>7</v>
      </c>
      <c r="M5837" s="32">
        <v>-26964</v>
      </c>
    </row>
    <row r="5838" spans="1:13" x14ac:dyDescent="0.3">
      <c r="A5838" t="s">
        <v>28</v>
      </c>
      <c r="B5838" t="s">
        <v>14</v>
      </c>
      <c r="C5838" t="s">
        <v>15</v>
      </c>
      <c r="D5838" t="s">
        <v>180</v>
      </c>
      <c r="E5838" t="s">
        <v>30</v>
      </c>
      <c r="F5838">
        <v>33178</v>
      </c>
      <c r="G5838" t="s">
        <v>18</v>
      </c>
      <c r="H5838" t="s">
        <v>35</v>
      </c>
      <c r="I5838" t="s">
        <v>59</v>
      </c>
      <c r="J5838" s="31">
        <v>726</v>
      </c>
      <c r="K5838">
        <v>5</v>
      </c>
      <c r="L5838">
        <v>2</v>
      </c>
      <c r="M5838" s="32">
        <v>-81675</v>
      </c>
    </row>
    <row r="5839" spans="1:13" x14ac:dyDescent="0.3">
      <c r="A5839" t="s">
        <v>28</v>
      </c>
      <c r="B5839" t="s">
        <v>14</v>
      </c>
      <c r="C5839" t="s">
        <v>15</v>
      </c>
      <c r="D5839" t="s">
        <v>23</v>
      </c>
      <c r="E5839" t="s">
        <v>24</v>
      </c>
      <c r="F5839">
        <v>90036</v>
      </c>
      <c r="G5839" t="s">
        <v>25</v>
      </c>
      <c r="H5839" t="s">
        <v>35</v>
      </c>
      <c r="I5839" t="s">
        <v>36</v>
      </c>
      <c r="J5839" s="31">
        <v>57568</v>
      </c>
      <c r="K5839">
        <v>4</v>
      </c>
      <c r="L5839">
        <v>2</v>
      </c>
      <c r="M5839" s="32">
        <v>57568</v>
      </c>
    </row>
    <row r="5840" spans="1:13" x14ac:dyDescent="0.3">
      <c r="A5840" t="s">
        <v>28</v>
      </c>
      <c r="B5840" t="s">
        <v>14</v>
      </c>
      <c r="C5840" t="s">
        <v>15</v>
      </c>
      <c r="D5840" t="s">
        <v>42</v>
      </c>
      <c r="E5840" t="s">
        <v>43</v>
      </c>
      <c r="F5840">
        <v>98115</v>
      </c>
      <c r="G5840" t="s">
        <v>25</v>
      </c>
      <c r="H5840" t="s">
        <v>26</v>
      </c>
      <c r="I5840" t="s">
        <v>32</v>
      </c>
      <c r="J5840" s="31">
        <v>837</v>
      </c>
      <c r="K5840">
        <v>5</v>
      </c>
      <c r="L5840">
        <v>0</v>
      </c>
      <c r="M5840" s="32">
        <v>3348</v>
      </c>
    </row>
    <row r="5841" spans="1:13" x14ac:dyDescent="0.3">
      <c r="A5841" t="s">
        <v>13</v>
      </c>
      <c r="B5841" t="s">
        <v>44</v>
      </c>
      <c r="C5841" t="s">
        <v>15</v>
      </c>
      <c r="D5841" t="s">
        <v>155</v>
      </c>
      <c r="E5841" t="s">
        <v>83</v>
      </c>
      <c r="F5841">
        <v>22204</v>
      </c>
      <c r="G5841" t="s">
        <v>18</v>
      </c>
      <c r="H5841" t="s">
        <v>26</v>
      </c>
      <c r="I5841" t="s">
        <v>41</v>
      </c>
      <c r="J5841" s="31">
        <v>324</v>
      </c>
      <c r="K5841">
        <v>5</v>
      </c>
      <c r="L5841">
        <v>0</v>
      </c>
      <c r="M5841" s="32">
        <v>15552</v>
      </c>
    </row>
    <row r="5842" spans="1:13" x14ac:dyDescent="0.3">
      <c r="A5842" t="s">
        <v>13</v>
      </c>
      <c r="B5842" t="s">
        <v>44</v>
      </c>
      <c r="C5842" t="s">
        <v>15</v>
      </c>
      <c r="D5842" t="s">
        <v>155</v>
      </c>
      <c r="E5842" t="s">
        <v>83</v>
      </c>
      <c r="F5842">
        <v>22204</v>
      </c>
      <c r="G5842" t="s">
        <v>18</v>
      </c>
      <c r="H5842" t="s">
        <v>19</v>
      </c>
      <c r="I5842" t="s">
        <v>33</v>
      </c>
      <c r="J5842" s="31">
        <v>4798</v>
      </c>
      <c r="K5842">
        <v>2</v>
      </c>
      <c r="L5842">
        <v>0</v>
      </c>
      <c r="M5842" s="32">
        <v>110354</v>
      </c>
    </row>
    <row r="5843" spans="1:13" x14ac:dyDescent="0.3">
      <c r="A5843" t="s">
        <v>28</v>
      </c>
      <c r="B5843" t="s">
        <v>14</v>
      </c>
      <c r="C5843" t="s">
        <v>15</v>
      </c>
      <c r="D5843" t="s">
        <v>144</v>
      </c>
      <c r="E5843" t="s">
        <v>24</v>
      </c>
      <c r="F5843">
        <v>92105</v>
      </c>
      <c r="G5843" t="s">
        <v>25</v>
      </c>
      <c r="H5843" t="s">
        <v>35</v>
      </c>
      <c r="I5843" t="s">
        <v>36</v>
      </c>
      <c r="J5843" s="31">
        <v>415968</v>
      </c>
      <c r="K5843">
        <v>4</v>
      </c>
      <c r="L5843">
        <v>2</v>
      </c>
      <c r="M5843" s="32">
        <v>51996</v>
      </c>
    </row>
    <row r="5844" spans="1:13" x14ac:dyDescent="0.3">
      <c r="A5844" t="s">
        <v>28</v>
      </c>
      <c r="B5844" t="s">
        <v>14</v>
      </c>
      <c r="C5844" t="s">
        <v>15</v>
      </c>
      <c r="D5844" t="s">
        <v>144</v>
      </c>
      <c r="E5844" t="s">
        <v>24</v>
      </c>
      <c r="F5844">
        <v>92105</v>
      </c>
      <c r="G5844" t="s">
        <v>25</v>
      </c>
      <c r="H5844" t="s">
        <v>26</v>
      </c>
      <c r="I5844" t="s">
        <v>32</v>
      </c>
      <c r="J5844" s="31">
        <v>3049</v>
      </c>
      <c r="K5844">
        <v>5</v>
      </c>
      <c r="L5844">
        <v>0</v>
      </c>
      <c r="M5844" s="32">
        <v>6098</v>
      </c>
    </row>
    <row r="5845" spans="1:13" x14ac:dyDescent="0.3">
      <c r="A5845" t="s">
        <v>28</v>
      </c>
      <c r="B5845" t="s">
        <v>14</v>
      </c>
      <c r="C5845" t="s">
        <v>15</v>
      </c>
      <c r="D5845" t="s">
        <v>144</v>
      </c>
      <c r="E5845" t="s">
        <v>24</v>
      </c>
      <c r="F5845">
        <v>92105</v>
      </c>
      <c r="G5845" t="s">
        <v>25</v>
      </c>
      <c r="H5845" t="s">
        <v>19</v>
      </c>
      <c r="I5845" t="s">
        <v>33</v>
      </c>
      <c r="J5845" s="31">
        <v>8096</v>
      </c>
      <c r="K5845">
        <v>4</v>
      </c>
      <c r="L5845">
        <v>0</v>
      </c>
      <c r="M5845" s="32">
        <v>291456</v>
      </c>
    </row>
    <row r="5846" spans="1:13" x14ac:dyDescent="0.3">
      <c r="A5846" t="s">
        <v>28</v>
      </c>
      <c r="B5846" t="s">
        <v>14</v>
      </c>
      <c r="C5846" t="s">
        <v>15</v>
      </c>
      <c r="D5846" t="s">
        <v>144</v>
      </c>
      <c r="E5846" t="s">
        <v>24</v>
      </c>
      <c r="F5846">
        <v>92105</v>
      </c>
      <c r="G5846" t="s">
        <v>25</v>
      </c>
      <c r="H5846" t="s">
        <v>26</v>
      </c>
      <c r="I5846" t="s">
        <v>32</v>
      </c>
      <c r="J5846" s="31">
        <v>77721</v>
      </c>
      <c r="K5846">
        <v>7</v>
      </c>
      <c r="L5846">
        <v>0</v>
      </c>
      <c r="M5846" s="32">
        <v>544047</v>
      </c>
    </row>
    <row r="5847" spans="1:13" x14ac:dyDescent="0.3">
      <c r="A5847" t="s">
        <v>28</v>
      </c>
      <c r="B5847" t="s">
        <v>14</v>
      </c>
      <c r="C5847" t="s">
        <v>15</v>
      </c>
      <c r="D5847" t="s">
        <v>144</v>
      </c>
      <c r="E5847" t="s">
        <v>24</v>
      </c>
      <c r="F5847">
        <v>92105</v>
      </c>
      <c r="G5847" t="s">
        <v>25</v>
      </c>
      <c r="H5847" t="s">
        <v>26</v>
      </c>
      <c r="I5847" t="s">
        <v>41</v>
      </c>
      <c r="J5847" s="31">
        <v>324</v>
      </c>
      <c r="K5847">
        <v>5</v>
      </c>
      <c r="L5847">
        <v>0</v>
      </c>
      <c r="M5847" s="32">
        <v>15552</v>
      </c>
    </row>
    <row r="5848" spans="1:13" x14ac:dyDescent="0.3">
      <c r="A5848" t="s">
        <v>28</v>
      </c>
      <c r="B5848" t="s">
        <v>14</v>
      </c>
      <c r="C5848" t="s">
        <v>15</v>
      </c>
      <c r="D5848" t="s">
        <v>144</v>
      </c>
      <c r="E5848" t="s">
        <v>24</v>
      </c>
      <c r="F5848">
        <v>92105</v>
      </c>
      <c r="G5848" t="s">
        <v>25</v>
      </c>
      <c r="H5848" t="s">
        <v>19</v>
      </c>
      <c r="I5848" t="s">
        <v>21</v>
      </c>
      <c r="J5848" s="31">
        <v>225568</v>
      </c>
      <c r="K5848">
        <v>2</v>
      </c>
      <c r="L5848">
        <v>2</v>
      </c>
      <c r="M5848" s="32">
        <v>28196</v>
      </c>
    </row>
    <row r="5849" spans="1:13" x14ac:dyDescent="0.3">
      <c r="A5849" t="s">
        <v>28</v>
      </c>
      <c r="B5849" t="s">
        <v>14</v>
      </c>
      <c r="C5849" t="s">
        <v>15</v>
      </c>
      <c r="D5849" t="s">
        <v>144</v>
      </c>
      <c r="E5849" t="s">
        <v>24</v>
      </c>
      <c r="F5849">
        <v>92105</v>
      </c>
      <c r="G5849" t="s">
        <v>25</v>
      </c>
      <c r="H5849" t="s">
        <v>19</v>
      </c>
      <c r="I5849" t="s">
        <v>33</v>
      </c>
      <c r="J5849" s="31">
        <v>366</v>
      </c>
      <c r="K5849">
        <v>3</v>
      </c>
      <c r="L5849">
        <v>0</v>
      </c>
      <c r="M5849" s="32">
        <v>15372</v>
      </c>
    </row>
    <row r="5850" spans="1:13" x14ac:dyDescent="0.3">
      <c r="A5850" t="s">
        <v>28</v>
      </c>
      <c r="B5850" t="s">
        <v>44</v>
      </c>
      <c r="C5850" t="s">
        <v>15</v>
      </c>
      <c r="D5850" t="s">
        <v>109</v>
      </c>
      <c r="E5850" t="s">
        <v>68</v>
      </c>
      <c r="F5850">
        <v>55113</v>
      </c>
      <c r="G5850" t="s">
        <v>47</v>
      </c>
      <c r="H5850" t="s">
        <v>26</v>
      </c>
      <c r="I5850" t="s">
        <v>38</v>
      </c>
      <c r="J5850" s="31">
        <v>71564</v>
      </c>
      <c r="K5850">
        <v>2</v>
      </c>
      <c r="L5850">
        <v>0</v>
      </c>
      <c r="M5850" s="32">
        <v>17891</v>
      </c>
    </row>
    <row r="5851" spans="1:13" x14ac:dyDescent="0.3">
      <c r="A5851" t="s">
        <v>28</v>
      </c>
      <c r="B5851" t="s">
        <v>44</v>
      </c>
      <c r="C5851" t="s">
        <v>15</v>
      </c>
      <c r="D5851" t="s">
        <v>109</v>
      </c>
      <c r="E5851" t="s">
        <v>68</v>
      </c>
      <c r="F5851">
        <v>55113</v>
      </c>
      <c r="G5851" t="s">
        <v>47</v>
      </c>
      <c r="H5851" t="s">
        <v>26</v>
      </c>
      <c r="I5851" t="s">
        <v>32</v>
      </c>
      <c r="J5851" s="31">
        <v>79551</v>
      </c>
      <c r="K5851">
        <v>3</v>
      </c>
      <c r="L5851">
        <v>0</v>
      </c>
      <c r="M5851" s="32">
        <v>1431918</v>
      </c>
    </row>
    <row r="5852" spans="1:13" x14ac:dyDescent="0.3">
      <c r="A5852" t="s">
        <v>28</v>
      </c>
      <c r="B5852" t="s">
        <v>44</v>
      </c>
      <c r="C5852" t="s">
        <v>15</v>
      </c>
      <c r="D5852" t="s">
        <v>109</v>
      </c>
      <c r="E5852" t="s">
        <v>68</v>
      </c>
      <c r="F5852">
        <v>55113</v>
      </c>
      <c r="G5852" t="s">
        <v>47</v>
      </c>
      <c r="H5852" t="s">
        <v>35</v>
      </c>
      <c r="I5852" t="s">
        <v>162</v>
      </c>
      <c r="J5852" s="31">
        <v>54999</v>
      </c>
      <c r="K5852">
        <v>1</v>
      </c>
      <c r="L5852">
        <v>0</v>
      </c>
      <c r="M5852" s="32">
        <v>274995</v>
      </c>
    </row>
    <row r="5853" spans="1:13" x14ac:dyDescent="0.3">
      <c r="A5853" t="s">
        <v>28</v>
      </c>
      <c r="B5853" t="s">
        <v>44</v>
      </c>
      <c r="C5853" t="s">
        <v>15</v>
      </c>
      <c r="D5853" t="s">
        <v>109</v>
      </c>
      <c r="E5853" t="s">
        <v>68</v>
      </c>
      <c r="F5853">
        <v>55113</v>
      </c>
      <c r="G5853" t="s">
        <v>47</v>
      </c>
      <c r="H5853" t="s">
        <v>26</v>
      </c>
      <c r="I5853" t="s">
        <v>37</v>
      </c>
      <c r="J5853" s="31">
        <v>7476</v>
      </c>
      <c r="K5853">
        <v>3</v>
      </c>
      <c r="L5853">
        <v>0</v>
      </c>
      <c r="M5853" s="32">
        <v>343896</v>
      </c>
    </row>
    <row r="5854" spans="1:13" x14ac:dyDescent="0.3">
      <c r="A5854" t="s">
        <v>28</v>
      </c>
      <c r="B5854" t="s">
        <v>44</v>
      </c>
      <c r="C5854" t="s">
        <v>15</v>
      </c>
      <c r="D5854" t="s">
        <v>109</v>
      </c>
      <c r="E5854" t="s">
        <v>68</v>
      </c>
      <c r="F5854">
        <v>55113</v>
      </c>
      <c r="G5854" t="s">
        <v>47</v>
      </c>
      <c r="H5854" t="s">
        <v>19</v>
      </c>
      <c r="I5854" t="s">
        <v>33</v>
      </c>
      <c r="J5854" s="31">
        <v>2922</v>
      </c>
      <c r="K5854">
        <v>3</v>
      </c>
      <c r="L5854">
        <v>0</v>
      </c>
      <c r="M5854" s="32">
        <v>128568</v>
      </c>
    </row>
    <row r="5855" spans="1:13" x14ac:dyDescent="0.3">
      <c r="A5855" t="s">
        <v>28</v>
      </c>
      <c r="B5855" t="s">
        <v>44</v>
      </c>
      <c r="C5855" t="s">
        <v>15</v>
      </c>
      <c r="D5855" t="s">
        <v>258</v>
      </c>
      <c r="E5855" t="s">
        <v>83</v>
      </c>
      <c r="F5855">
        <v>23464</v>
      </c>
      <c r="G5855" t="s">
        <v>18</v>
      </c>
      <c r="H5855" t="s">
        <v>26</v>
      </c>
      <c r="I5855" t="s">
        <v>37</v>
      </c>
      <c r="J5855" s="31">
        <v>964</v>
      </c>
      <c r="K5855">
        <v>2</v>
      </c>
      <c r="L5855">
        <v>0</v>
      </c>
      <c r="M5855" s="32">
        <v>47236</v>
      </c>
    </row>
    <row r="5856" spans="1:13" x14ac:dyDescent="0.3">
      <c r="A5856" t="s">
        <v>28</v>
      </c>
      <c r="B5856" t="s">
        <v>22</v>
      </c>
      <c r="C5856" t="s">
        <v>15</v>
      </c>
      <c r="D5856" t="s">
        <v>135</v>
      </c>
      <c r="E5856" t="s">
        <v>46</v>
      </c>
      <c r="F5856">
        <v>75220</v>
      </c>
      <c r="G5856" t="s">
        <v>47</v>
      </c>
      <c r="H5856" t="s">
        <v>26</v>
      </c>
      <c r="I5856" t="s">
        <v>32</v>
      </c>
      <c r="J5856" s="31">
        <v>33488</v>
      </c>
      <c r="K5856">
        <v>7</v>
      </c>
      <c r="L5856">
        <v>2</v>
      </c>
      <c r="M5856" s="32">
        <v>-12558</v>
      </c>
    </row>
    <row r="5857" spans="1:13" x14ac:dyDescent="0.3">
      <c r="A5857" t="s">
        <v>28</v>
      </c>
      <c r="B5857" t="s">
        <v>22</v>
      </c>
      <c r="C5857" t="s">
        <v>15</v>
      </c>
      <c r="D5857" t="s">
        <v>135</v>
      </c>
      <c r="E5857" t="s">
        <v>46</v>
      </c>
      <c r="F5857">
        <v>75220</v>
      </c>
      <c r="G5857" t="s">
        <v>47</v>
      </c>
      <c r="H5857" t="s">
        <v>26</v>
      </c>
      <c r="I5857" t="s">
        <v>110</v>
      </c>
      <c r="J5857" s="31">
        <v>2304</v>
      </c>
      <c r="K5857">
        <v>3</v>
      </c>
      <c r="L5857">
        <v>2</v>
      </c>
      <c r="M5857" s="32">
        <v>-4896</v>
      </c>
    </row>
    <row r="5858" spans="1:13" x14ac:dyDescent="0.3">
      <c r="A5858" t="s">
        <v>28</v>
      </c>
      <c r="B5858" t="s">
        <v>22</v>
      </c>
      <c r="C5858" t="s">
        <v>15</v>
      </c>
      <c r="D5858" t="s">
        <v>135</v>
      </c>
      <c r="E5858" t="s">
        <v>46</v>
      </c>
      <c r="F5858">
        <v>75220</v>
      </c>
      <c r="G5858" t="s">
        <v>47</v>
      </c>
      <c r="H5858" t="s">
        <v>26</v>
      </c>
      <c r="I5858" t="s">
        <v>37</v>
      </c>
      <c r="J5858" s="31">
        <v>1362</v>
      </c>
      <c r="K5858">
        <v>1</v>
      </c>
      <c r="L5858">
        <v>8</v>
      </c>
      <c r="M5858" s="32">
        <v>-21792</v>
      </c>
    </row>
    <row r="5859" spans="1:13" x14ac:dyDescent="0.3">
      <c r="A5859" t="s">
        <v>28</v>
      </c>
      <c r="B5859" t="s">
        <v>22</v>
      </c>
      <c r="C5859" t="s">
        <v>15</v>
      </c>
      <c r="D5859" t="s">
        <v>135</v>
      </c>
      <c r="E5859" t="s">
        <v>46</v>
      </c>
      <c r="F5859">
        <v>75220</v>
      </c>
      <c r="G5859" t="s">
        <v>47</v>
      </c>
      <c r="H5859" t="s">
        <v>19</v>
      </c>
      <c r="I5859" t="s">
        <v>33</v>
      </c>
      <c r="J5859" s="31">
        <v>1476</v>
      </c>
      <c r="K5859">
        <v>5</v>
      </c>
      <c r="L5859">
        <v>6</v>
      </c>
      <c r="M5859" s="32">
        <v>-11439</v>
      </c>
    </row>
    <row r="5860" spans="1:13" x14ac:dyDescent="0.3">
      <c r="A5860" t="s">
        <v>13</v>
      </c>
      <c r="B5860" t="s">
        <v>14</v>
      </c>
      <c r="C5860" t="s">
        <v>15</v>
      </c>
      <c r="D5860" t="s">
        <v>39</v>
      </c>
      <c r="E5860" t="s">
        <v>24</v>
      </c>
      <c r="F5860">
        <v>94521</v>
      </c>
      <c r="G5860" t="s">
        <v>25</v>
      </c>
      <c r="H5860" t="s">
        <v>19</v>
      </c>
      <c r="I5860" t="s">
        <v>20</v>
      </c>
      <c r="J5860" s="31">
        <v>239666</v>
      </c>
      <c r="K5860">
        <v>2</v>
      </c>
      <c r="L5860">
        <v>15</v>
      </c>
      <c r="M5860" s="32">
        <v>14098</v>
      </c>
    </row>
    <row r="5861" spans="1:13" x14ac:dyDescent="0.3">
      <c r="A5861" t="s">
        <v>28</v>
      </c>
      <c r="B5861" t="s">
        <v>14</v>
      </c>
      <c r="C5861" t="s">
        <v>15</v>
      </c>
      <c r="D5861" t="s">
        <v>548</v>
      </c>
      <c r="E5861" t="s">
        <v>197</v>
      </c>
      <c r="F5861">
        <v>72032</v>
      </c>
      <c r="G5861" t="s">
        <v>18</v>
      </c>
      <c r="H5861" t="s">
        <v>19</v>
      </c>
      <c r="I5861" t="s">
        <v>31</v>
      </c>
      <c r="J5861" s="31">
        <v>30196</v>
      </c>
      <c r="K5861">
        <v>2</v>
      </c>
      <c r="L5861">
        <v>0</v>
      </c>
      <c r="M5861" s="32">
        <v>45294</v>
      </c>
    </row>
    <row r="5862" spans="1:13" x14ac:dyDescent="0.3">
      <c r="A5862" t="s">
        <v>13</v>
      </c>
      <c r="B5862" t="s">
        <v>44</v>
      </c>
      <c r="C5862" t="s">
        <v>15</v>
      </c>
      <c r="D5862" t="s">
        <v>55</v>
      </c>
      <c r="E5862" t="s">
        <v>56</v>
      </c>
      <c r="F5862">
        <v>19120</v>
      </c>
      <c r="G5862" t="s">
        <v>57</v>
      </c>
      <c r="H5862" t="s">
        <v>26</v>
      </c>
      <c r="I5862" t="s">
        <v>41</v>
      </c>
      <c r="J5862" s="31">
        <v>7968</v>
      </c>
      <c r="K5862">
        <v>2</v>
      </c>
      <c r="L5862">
        <v>2</v>
      </c>
      <c r="M5862" s="32">
        <v>28884</v>
      </c>
    </row>
    <row r="5863" spans="1:13" x14ac:dyDescent="0.3">
      <c r="A5863" t="s">
        <v>13</v>
      </c>
      <c r="B5863" t="s">
        <v>14</v>
      </c>
      <c r="C5863" t="s">
        <v>15</v>
      </c>
      <c r="D5863" t="s">
        <v>376</v>
      </c>
      <c r="E5863" t="s">
        <v>197</v>
      </c>
      <c r="F5863">
        <v>72209</v>
      </c>
      <c r="G5863" t="s">
        <v>18</v>
      </c>
      <c r="H5863" t="s">
        <v>26</v>
      </c>
      <c r="I5863" t="s">
        <v>41</v>
      </c>
      <c r="J5863" s="31">
        <v>10992</v>
      </c>
      <c r="K5863">
        <v>2</v>
      </c>
      <c r="L5863">
        <v>0</v>
      </c>
      <c r="M5863" s="32">
        <v>538608</v>
      </c>
    </row>
    <row r="5864" spans="1:13" x14ac:dyDescent="0.3">
      <c r="A5864" t="s">
        <v>13</v>
      </c>
      <c r="B5864" t="s">
        <v>14</v>
      </c>
      <c r="C5864" t="s">
        <v>15</v>
      </c>
      <c r="D5864" t="s">
        <v>376</v>
      </c>
      <c r="E5864" t="s">
        <v>197</v>
      </c>
      <c r="F5864">
        <v>72209</v>
      </c>
      <c r="G5864" t="s">
        <v>18</v>
      </c>
      <c r="H5864" t="s">
        <v>26</v>
      </c>
      <c r="I5864" t="s">
        <v>41</v>
      </c>
      <c r="J5864" s="31">
        <v>1944</v>
      </c>
      <c r="K5864">
        <v>3</v>
      </c>
      <c r="L5864">
        <v>0</v>
      </c>
      <c r="M5864" s="32">
        <v>93312</v>
      </c>
    </row>
    <row r="5865" spans="1:13" x14ac:dyDescent="0.3">
      <c r="A5865" t="s">
        <v>13</v>
      </c>
      <c r="B5865" t="s">
        <v>14</v>
      </c>
      <c r="C5865" t="s">
        <v>15</v>
      </c>
      <c r="D5865" t="s">
        <v>376</v>
      </c>
      <c r="E5865" t="s">
        <v>197</v>
      </c>
      <c r="F5865">
        <v>72209</v>
      </c>
      <c r="G5865" t="s">
        <v>18</v>
      </c>
      <c r="H5865" t="s">
        <v>26</v>
      </c>
      <c r="I5865" t="s">
        <v>34</v>
      </c>
      <c r="J5865" s="31">
        <v>1116</v>
      </c>
      <c r="K5865">
        <v>2</v>
      </c>
      <c r="L5865">
        <v>0</v>
      </c>
      <c r="M5865" s="32">
        <v>43524</v>
      </c>
    </row>
    <row r="5866" spans="1:13" x14ac:dyDescent="0.3">
      <c r="A5866" t="s">
        <v>13</v>
      </c>
      <c r="B5866" t="s">
        <v>22</v>
      </c>
      <c r="C5866" t="s">
        <v>15</v>
      </c>
      <c r="D5866" t="s">
        <v>341</v>
      </c>
      <c r="E5866" t="s">
        <v>127</v>
      </c>
      <c r="F5866">
        <v>6450</v>
      </c>
      <c r="G5866" t="s">
        <v>57</v>
      </c>
      <c r="H5866" t="s">
        <v>26</v>
      </c>
      <c r="I5866" t="s">
        <v>38</v>
      </c>
      <c r="J5866" s="31">
        <v>7947</v>
      </c>
      <c r="K5866">
        <v>3</v>
      </c>
      <c r="L5866">
        <v>0</v>
      </c>
      <c r="M5866" s="32">
        <v>222516</v>
      </c>
    </row>
    <row r="5867" spans="1:13" x14ac:dyDescent="0.3">
      <c r="A5867" t="s">
        <v>13</v>
      </c>
      <c r="B5867" t="s">
        <v>22</v>
      </c>
      <c r="C5867" t="s">
        <v>15</v>
      </c>
      <c r="D5867" t="s">
        <v>341</v>
      </c>
      <c r="E5867" t="s">
        <v>127</v>
      </c>
      <c r="F5867">
        <v>6450</v>
      </c>
      <c r="G5867" t="s">
        <v>57</v>
      </c>
      <c r="H5867" t="s">
        <v>26</v>
      </c>
      <c r="I5867" t="s">
        <v>34</v>
      </c>
      <c r="J5867" s="31">
        <v>456</v>
      </c>
      <c r="K5867">
        <v>2</v>
      </c>
      <c r="L5867">
        <v>0</v>
      </c>
      <c r="M5867" s="32">
        <v>20064</v>
      </c>
    </row>
    <row r="5868" spans="1:13" x14ac:dyDescent="0.3">
      <c r="A5868" t="s">
        <v>13</v>
      </c>
      <c r="B5868" t="s">
        <v>22</v>
      </c>
      <c r="C5868" t="s">
        <v>15</v>
      </c>
      <c r="D5868" t="s">
        <v>341</v>
      </c>
      <c r="E5868" t="s">
        <v>127</v>
      </c>
      <c r="F5868">
        <v>6450</v>
      </c>
      <c r="G5868" t="s">
        <v>57</v>
      </c>
      <c r="H5868" t="s">
        <v>19</v>
      </c>
      <c r="I5868" t="s">
        <v>21</v>
      </c>
      <c r="J5868" s="31">
        <v>113335</v>
      </c>
      <c r="K5868">
        <v>5</v>
      </c>
      <c r="L5868">
        <v>0</v>
      </c>
      <c r="M5868" s="32">
        <v>294671</v>
      </c>
    </row>
    <row r="5869" spans="1:13" x14ac:dyDescent="0.3">
      <c r="A5869" t="s">
        <v>28</v>
      </c>
      <c r="B5869" t="s">
        <v>22</v>
      </c>
      <c r="C5869" t="s">
        <v>15</v>
      </c>
      <c r="D5869" t="s">
        <v>55</v>
      </c>
      <c r="E5869" t="s">
        <v>56</v>
      </c>
      <c r="F5869">
        <v>19143</v>
      </c>
      <c r="G5869" t="s">
        <v>57</v>
      </c>
      <c r="H5869" t="s">
        <v>26</v>
      </c>
      <c r="I5869" t="s">
        <v>34</v>
      </c>
      <c r="J5869" s="31">
        <v>4672</v>
      </c>
      <c r="K5869">
        <v>1</v>
      </c>
      <c r="L5869">
        <v>2</v>
      </c>
      <c r="M5869" s="32">
        <v>584</v>
      </c>
    </row>
    <row r="5870" spans="1:13" x14ac:dyDescent="0.3">
      <c r="A5870" t="s">
        <v>28</v>
      </c>
      <c r="B5870" t="s">
        <v>22</v>
      </c>
      <c r="C5870" t="s">
        <v>15</v>
      </c>
      <c r="D5870" t="s">
        <v>55</v>
      </c>
      <c r="E5870" t="s">
        <v>56</v>
      </c>
      <c r="F5870">
        <v>19143</v>
      </c>
      <c r="G5870" t="s">
        <v>57</v>
      </c>
      <c r="H5870" t="s">
        <v>26</v>
      </c>
      <c r="I5870" t="s">
        <v>37</v>
      </c>
      <c r="J5870" s="31">
        <v>10458</v>
      </c>
      <c r="K5870">
        <v>6</v>
      </c>
      <c r="L5870">
        <v>7</v>
      </c>
      <c r="M5870" s="32">
        <v>-80178</v>
      </c>
    </row>
    <row r="5871" spans="1:13" x14ac:dyDescent="0.3">
      <c r="A5871" t="s">
        <v>28</v>
      </c>
      <c r="B5871" t="s">
        <v>44</v>
      </c>
      <c r="C5871" t="s">
        <v>15</v>
      </c>
      <c r="D5871" t="s">
        <v>549</v>
      </c>
      <c r="E5871" t="s">
        <v>550</v>
      </c>
      <c r="F5871">
        <v>82001</v>
      </c>
      <c r="G5871" t="s">
        <v>25</v>
      </c>
      <c r="H5871" t="s">
        <v>19</v>
      </c>
      <c r="I5871" t="s">
        <v>21</v>
      </c>
      <c r="J5871" s="31">
        <v>1603136</v>
      </c>
      <c r="K5871">
        <v>4</v>
      </c>
      <c r="L5871">
        <v>2</v>
      </c>
      <c r="M5871" s="32">
        <v>100196</v>
      </c>
    </row>
    <row r="5872" spans="1:13" x14ac:dyDescent="0.3">
      <c r="A5872" t="s">
        <v>168</v>
      </c>
      <c r="B5872" t="s">
        <v>22</v>
      </c>
      <c r="C5872" t="s">
        <v>15</v>
      </c>
      <c r="D5872" t="s">
        <v>208</v>
      </c>
      <c r="E5872" t="s">
        <v>24</v>
      </c>
      <c r="F5872">
        <v>92804</v>
      </c>
      <c r="G5872" t="s">
        <v>25</v>
      </c>
      <c r="H5872" t="s">
        <v>19</v>
      </c>
      <c r="I5872" t="s">
        <v>31</v>
      </c>
      <c r="J5872" s="31">
        <v>1293488</v>
      </c>
      <c r="K5872">
        <v>7</v>
      </c>
      <c r="L5872">
        <v>2</v>
      </c>
      <c r="M5872" s="32">
        <v>80843</v>
      </c>
    </row>
    <row r="5873" spans="1:13" x14ac:dyDescent="0.3">
      <c r="A5873" t="s">
        <v>28</v>
      </c>
      <c r="B5873" t="s">
        <v>14</v>
      </c>
      <c r="C5873" t="s">
        <v>15</v>
      </c>
      <c r="D5873" t="s">
        <v>107</v>
      </c>
      <c r="E5873" t="s">
        <v>74</v>
      </c>
      <c r="F5873">
        <v>47401</v>
      </c>
      <c r="G5873" t="s">
        <v>47</v>
      </c>
      <c r="H5873" t="s">
        <v>19</v>
      </c>
      <c r="I5873" t="s">
        <v>33</v>
      </c>
      <c r="J5873" s="31">
        <v>12795</v>
      </c>
      <c r="K5873">
        <v>3</v>
      </c>
      <c r="L5873">
        <v>0</v>
      </c>
      <c r="M5873" s="32">
        <v>217515</v>
      </c>
    </row>
    <row r="5874" spans="1:13" x14ac:dyDescent="0.3">
      <c r="A5874" t="s">
        <v>28</v>
      </c>
      <c r="B5874" t="s">
        <v>44</v>
      </c>
      <c r="C5874" t="s">
        <v>15</v>
      </c>
      <c r="D5874" t="s">
        <v>103</v>
      </c>
      <c r="E5874" t="s">
        <v>167</v>
      </c>
      <c r="F5874">
        <v>31907</v>
      </c>
      <c r="G5874" t="s">
        <v>18</v>
      </c>
      <c r="H5874" t="s">
        <v>26</v>
      </c>
      <c r="I5874" t="s">
        <v>32</v>
      </c>
      <c r="J5874" s="31">
        <v>5976</v>
      </c>
      <c r="K5874">
        <v>1</v>
      </c>
      <c r="L5874">
        <v>0</v>
      </c>
      <c r="M5874" s="32">
        <v>167328</v>
      </c>
    </row>
    <row r="5875" spans="1:13" x14ac:dyDescent="0.3">
      <c r="A5875" t="s">
        <v>168</v>
      </c>
      <c r="B5875" t="s">
        <v>44</v>
      </c>
      <c r="C5875" t="s">
        <v>15</v>
      </c>
      <c r="D5875" t="s">
        <v>271</v>
      </c>
      <c r="E5875" t="s">
        <v>197</v>
      </c>
      <c r="F5875">
        <v>72401</v>
      </c>
      <c r="G5875" t="s">
        <v>18</v>
      </c>
      <c r="H5875" t="s">
        <v>26</v>
      </c>
      <c r="I5875" t="s">
        <v>37</v>
      </c>
      <c r="J5875" s="31">
        <v>10808</v>
      </c>
      <c r="K5875">
        <v>7</v>
      </c>
      <c r="L5875">
        <v>0</v>
      </c>
      <c r="M5875" s="32">
        <v>5404</v>
      </c>
    </row>
    <row r="5876" spans="1:13" x14ac:dyDescent="0.3">
      <c r="A5876" t="s">
        <v>168</v>
      </c>
      <c r="B5876" t="s">
        <v>44</v>
      </c>
      <c r="C5876" t="s">
        <v>15</v>
      </c>
      <c r="D5876" t="s">
        <v>271</v>
      </c>
      <c r="E5876" t="s">
        <v>197</v>
      </c>
      <c r="F5876">
        <v>72401</v>
      </c>
      <c r="G5876" t="s">
        <v>18</v>
      </c>
      <c r="H5876" t="s">
        <v>26</v>
      </c>
      <c r="I5876" t="s">
        <v>37</v>
      </c>
      <c r="J5876" s="31">
        <v>954</v>
      </c>
      <c r="K5876">
        <v>3</v>
      </c>
      <c r="L5876">
        <v>0</v>
      </c>
      <c r="M5876" s="32">
        <v>43884</v>
      </c>
    </row>
    <row r="5877" spans="1:13" x14ac:dyDescent="0.3">
      <c r="A5877" t="s">
        <v>62</v>
      </c>
      <c r="B5877" t="s">
        <v>44</v>
      </c>
      <c r="C5877" t="s">
        <v>15</v>
      </c>
      <c r="D5877" t="s">
        <v>55</v>
      </c>
      <c r="E5877" t="s">
        <v>56</v>
      </c>
      <c r="F5877">
        <v>19140</v>
      </c>
      <c r="G5877" t="s">
        <v>57</v>
      </c>
      <c r="H5877" t="s">
        <v>26</v>
      </c>
      <c r="I5877" t="s">
        <v>34</v>
      </c>
      <c r="J5877" s="31">
        <v>11736</v>
      </c>
      <c r="K5877">
        <v>3</v>
      </c>
      <c r="L5877">
        <v>2</v>
      </c>
      <c r="M5877" s="32">
        <v>10269</v>
      </c>
    </row>
    <row r="5878" spans="1:13" x14ac:dyDescent="0.3">
      <c r="A5878" t="s">
        <v>28</v>
      </c>
      <c r="B5878" t="s">
        <v>44</v>
      </c>
      <c r="C5878" t="s">
        <v>15</v>
      </c>
      <c r="D5878" t="s">
        <v>184</v>
      </c>
      <c r="E5878" t="s">
        <v>166</v>
      </c>
      <c r="F5878">
        <v>1841</v>
      </c>
      <c r="G5878" t="s">
        <v>57</v>
      </c>
      <c r="H5878" t="s">
        <v>26</v>
      </c>
      <c r="I5878" t="s">
        <v>37</v>
      </c>
      <c r="J5878" s="31">
        <v>44786</v>
      </c>
      <c r="K5878">
        <v>7</v>
      </c>
      <c r="L5878">
        <v>0</v>
      </c>
      <c r="M5878" s="32">
        <v>2194514</v>
      </c>
    </row>
    <row r="5879" spans="1:13" x14ac:dyDescent="0.3">
      <c r="A5879" t="s">
        <v>28</v>
      </c>
      <c r="B5879" t="s">
        <v>44</v>
      </c>
      <c r="C5879" t="s">
        <v>15</v>
      </c>
      <c r="D5879" t="s">
        <v>184</v>
      </c>
      <c r="E5879" t="s">
        <v>166</v>
      </c>
      <c r="F5879">
        <v>1841</v>
      </c>
      <c r="G5879" t="s">
        <v>57</v>
      </c>
      <c r="H5879" t="s">
        <v>26</v>
      </c>
      <c r="I5879" t="s">
        <v>41</v>
      </c>
      <c r="J5879" s="31">
        <v>1794</v>
      </c>
      <c r="K5879">
        <v>3</v>
      </c>
      <c r="L5879">
        <v>0</v>
      </c>
      <c r="M5879" s="32">
        <v>87906</v>
      </c>
    </row>
    <row r="5880" spans="1:13" x14ac:dyDescent="0.3">
      <c r="A5880" t="s">
        <v>28</v>
      </c>
      <c r="B5880" t="s">
        <v>44</v>
      </c>
      <c r="C5880" t="s">
        <v>15</v>
      </c>
      <c r="D5880" t="s">
        <v>184</v>
      </c>
      <c r="E5880" t="s">
        <v>166</v>
      </c>
      <c r="F5880">
        <v>1841</v>
      </c>
      <c r="G5880" t="s">
        <v>57</v>
      </c>
      <c r="H5880" t="s">
        <v>26</v>
      </c>
      <c r="I5880" t="s">
        <v>38</v>
      </c>
      <c r="J5880" s="31">
        <v>24588</v>
      </c>
      <c r="K5880">
        <v>6</v>
      </c>
      <c r="L5880">
        <v>0</v>
      </c>
      <c r="M5880" s="32">
        <v>688464</v>
      </c>
    </row>
    <row r="5881" spans="1:13" x14ac:dyDescent="0.3">
      <c r="A5881" t="s">
        <v>28</v>
      </c>
      <c r="B5881" t="s">
        <v>14</v>
      </c>
      <c r="C5881" t="s">
        <v>15</v>
      </c>
      <c r="D5881" t="s">
        <v>75</v>
      </c>
      <c r="E5881" t="s">
        <v>76</v>
      </c>
      <c r="F5881">
        <v>10011</v>
      </c>
      <c r="G5881" t="s">
        <v>57</v>
      </c>
      <c r="H5881" t="s">
        <v>26</v>
      </c>
      <c r="I5881" t="s">
        <v>41</v>
      </c>
      <c r="J5881" s="31">
        <v>19216</v>
      </c>
      <c r="K5881">
        <v>4</v>
      </c>
      <c r="L5881">
        <v>0</v>
      </c>
      <c r="M5881" s="32">
        <v>922368</v>
      </c>
    </row>
    <row r="5882" spans="1:13" x14ac:dyDescent="0.3">
      <c r="A5882" t="s">
        <v>28</v>
      </c>
      <c r="B5882" t="s">
        <v>22</v>
      </c>
      <c r="C5882" t="s">
        <v>15</v>
      </c>
      <c r="D5882" t="s">
        <v>144</v>
      </c>
      <c r="E5882" t="s">
        <v>24</v>
      </c>
      <c r="F5882">
        <v>92105</v>
      </c>
      <c r="G5882" t="s">
        <v>25</v>
      </c>
      <c r="H5882" t="s">
        <v>19</v>
      </c>
      <c r="I5882" t="s">
        <v>21</v>
      </c>
      <c r="J5882" s="31">
        <v>801568</v>
      </c>
      <c r="K5882">
        <v>2</v>
      </c>
      <c r="L5882">
        <v>2</v>
      </c>
      <c r="M5882" s="32">
        <v>50098</v>
      </c>
    </row>
    <row r="5883" spans="1:13" x14ac:dyDescent="0.3">
      <c r="A5883" t="s">
        <v>28</v>
      </c>
      <c r="B5883" t="s">
        <v>22</v>
      </c>
      <c r="C5883" t="s">
        <v>15</v>
      </c>
      <c r="D5883" t="s">
        <v>144</v>
      </c>
      <c r="E5883" t="s">
        <v>24</v>
      </c>
      <c r="F5883">
        <v>92105</v>
      </c>
      <c r="G5883" t="s">
        <v>25</v>
      </c>
      <c r="H5883" t="s">
        <v>26</v>
      </c>
      <c r="I5883" t="s">
        <v>41</v>
      </c>
      <c r="J5883" s="31">
        <v>36891</v>
      </c>
      <c r="K5883">
        <v>9</v>
      </c>
      <c r="L5883">
        <v>0</v>
      </c>
      <c r="M5883" s="32">
        <v>1807659</v>
      </c>
    </row>
    <row r="5884" spans="1:13" x14ac:dyDescent="0.3">
      <c r="A5884" t="s">
        <v>28</v>
      </c>
      <c r="B5884" t="s">
        <v>22</v>
      </c>
      <c r="C5884" t="s">
        <v>15</v>
      </c>
      <c r="D5884" t="s">
        <v>144</v>
      </c>
      <c r="E5884" t="s">
        <v>24</v>
      </c>
      <c r="F5884">
        <v>92105</v>
      </c>
      <c r="G5884" t="s">
        <v>25</v>
      </c>
      <c r="H5884" t="s">
        <v>19</v>
      </c>
      <c r="I5884" t="s">
        <v>21</v>
      </c>
      <c r="J5884" s="31">
        <v>885528</v>
      </c>
      <c r="K5884">
        <v>9</v>
      </c>
      <c r="L5884">
        <v>2</v>
      </c>
      <c r="M5884" s="32">
        <v>-996219</v>
      </c>
    </row>
    <row r="5885" spans="1:13" x14ac:dyDescent="0.3">
      <c r="A5885" t="s">
        <v>13</v>
      </c>
      <c r="B5885" t="s">
        <v>22</v>
      </c>
      <c r="C5885" t="s">
        <v>15</v>
      </c>
      <c r="D5885" t="s">
        <v>52</v>
      </c>
      <c r="E5885" t="s">
        <v>24</v>
      </c>
      <c r="F5885">
        <v>94109</v>
      </c>
      <c r="G5885" t="s">
        <v>25</v>
      </c>
      <c r="H5885" t="s">
        <v>19</v>
      </c>
      <c r="I5885" t="s">
        <v>33</v>
      </c>
      <c r="J5885" s="31">
        <v>2828</v>
      </c>
      <c r="K5885">
        <v>2</v>
      </c>
      <c r="L5885">
        <v>0</v>
      </c>
      <c r="M5885" s="32">
        <v>73528</v>
      </c>
    </row>
    <row r="5886" spans="1:13" x14ac:dyDescent="0.3">
      <c r="A5886" t="s">
        <v>13</v>
      </c>
      <c r="B5886" t="s">
        <v>22</v>
      </c>
      <c r="C5886" t="s">
        <v>15</v>
      </c>
      <c r="D5886" t="s">
        <v>52</v>
      </c>
      <c r="E5886" t="s">
        <v>24</v>
      </c>
      <c r="F5886">
        <v>94109</v>
      </c>
      <c r="G5886" t="s">
        <v>25</v>
      </c>
      <c r="H5886" t="s">
        <v>26</v>
      </c>
      <c r="I5886" t="s">
        <v>110</v>
      </c>
      <c r="J5886" s="31">
        <v>491259</v>
      </c>
      <c r="K5886">
        <v>3</v>
      </c>
      <c r="L5886">
        <v>0</v>
      </c>
      <c r="M5886" s="32">
        <v>1965036</v>
      </c>
    </row>
    <row r="5887" spans="1:13" x14ac:dyDescent="0.3">
      <c r="A5887" t="s">
        <v>168</v>
      </c>
      <c r="B5887" t="s">
        <v>14</v>
      </c>
      <c r="C5887" t="s">
        <v>15</v>
      </c>
      <c r="D5887" t="s">
        <v>52</v>
      </c>
      <c r="E5887" t="s">
        <v>24</v>
      </c>
      <c r="F5887">
        <v>94110</v>
      </c>
      <c r="G5887" t="s">
        <v>25</v>
      </c>
      <c r="H5887" t="s">
        <v>26</v>
      </c>
      <c r="I5887" t="s">
        <v>37</v>
      </c>
      <c r="J5887" s="31">
        <v>14352</v>
      </c>
      <c r="K5887">
        <v>3</v>
      </c>
      <c r="L5887">
        <v>2</v>
      </c>
      <c r="M5887" s="32">
        <v>50232</v>
      </c>
    </row>
    <row r="5888" spans="1:13" x14ac:dyDescent="0.3">
      <c r="A5888" t="s">
        <v>168</v>
      </c>
      <c r="B5888" t="s">
        <v>14</v>
      </c>
      <c r="C5888" t="s">
        <v>15</v>
      </c>
      <c r="D5888" t="s">
        <v>52</v>
      </c>
      <c r="E5888" t="s">
        <v>24</v>
      </c>
      <c r="F5888">
        <v>94110</v>
      </c>
      <c r="G5888" t="s">
        <v>25</v>
      </c>
      <c r="H5888" t="s">
        <v>35</v>
      </c>
      <c r="I5888" t="s">
        <v>59</v>
      </c>
      <c r="J5888" s="31">
        <v>17997</v>
      </c>
      <c r="K5888">
        <v>3</v>
      </c>
      <c r="L5888">
        <v>0</v>
      </c>
      <c r="M5888" s="32">
        <v>863856</v>
      </c>
    </row>
    <row r="5889" spans="1:13" x14ac:dyDescent="0.3">
      <c r="A5889" t="s">
        <v>62</v>
      </c>
      <c r="B5889" t="s">
        <v>22</v>
      </c>
      <c r="C5889" t="s">
        <v>15</v>
      </c>
      <c r="D5889" t="s">
        <v>485</v>
      </c>
      <c r="E5889" t="s">
        <v>179</v>
      </c>
      <c r="F5889">
        <v>2920</v>
      </c>
      <c r="G5889" t="s">
        <v>57</v>
      </c>
      <c r="H5889" t="s">
        <v>26</v>
      </c>
      <c r="I5889" t="s">
        <v>32</v>
      </c>
      <c r="J5889" s="31">
        <v>4276</v>
      </c>
      <c r="K5889">
        <v>1</v>
      </c>
      <c r="L5889">
        <v>0</v>
      </c>
      <c r="M5889" s="32">
        <v>111176</v>
      </c>
    </row>
    <row r="5890" spans="1:13" x14ac:dyDescent="0.3">
      <c r="A5890" t="s">
        <v>28</v>
      </c>
      <c r="B5890" t="s">
        <v>14</v>
      </c>
      <c r="C5890" t="s">
        <v>15</v>
      </c>
      <c r="D5890" t="s">
        <v>551</v>
      </c>
      <c r="E5890" t="s">
        <v>17</v>
      </c>
      <c r="F5890">
        <v>42301</v>
      </c>
      <c r="G5890" t="s">
        <v>18</v>
      </c>
      <c r="H5890" t="s">
        <v>26</v>
      </c>
      <c r="I5890" t="s">
        <v>41</v>
      </c>
      <c r="J5890" s="31">
        <v>4568</v>
      </c>
      <c r="K5890">
        <v>2</v>
      </c>
      <c r="L5890">
        <v>0</v>
      </c>
      <c r="M5890" s="32">
        <v>210128</v>
      </c>
    </row>
    <row r="5891" spans="1:13" x14ac:dyDescent="0.3">
      <c r="A5891" t="s">
        <v>62</v>
      </c>
      <c r="B5891" t="s">
        <v>14</v>
      </c>
      <c r="C5891" t="s">
        <v>15</v>
      </c>
      <c r="D5891" t="s">
        <v>333</v>
      </c>
      <c r="E5891" t="s">
        <v>248</v>
      </c>
      <c r="F5891">
        <v>21215</v>
      </c>
      <c r="G5891" t="s">
        <v>57</v>
      </c>
      <c r="H5891" t="s">
        <v>26</v>
      </c>
      <c r="I5891" t="s">
        <v>37</v>
      </c>
      <c r="J5891" s="31">
        <v>2506</v>
      </c>
      <c r="K5891">
        <v>2</v>
      </c>
      <c r="L5891">
        <v>0</v>
      </c>
      <c r="M5891" s="32">
        <v>117782</v>
      </c>
    </row>
    <row r="5892" spans="1:13" x14ac:dyDescent="0.3">
      <c r="A5892" t="s">
        <v>28</v>
      </c>
      <c r="B5892" t="s">
        <v>14</v>
      </c>
      <c r="C5892" t="s">
        <v>15</v>
      </c>
      <c r="D5892" t="s">
        <v>79</v>
      </c>
      <c r="E5892" t="s">
        <v>65</v>
      </c>
      <c r="F5892">
        <v>60610</v>
      </c>
      <c r="G5892" t="s">
        <v>47</v>
      </c>
      <c r="H5892" t="s">
        <v>26</v>
      </c>
      <c r="I5892" t="s">
        <v>41</v>
      </c>
      <c r="J5892" s="31">
        <v>38432</v>
      </c>
      <c r="K5892">
        <v>1</v>
      </c>
      <c r="L5892">
        <v>2</v>
      </c>
      <c r="M5892" s="32">
        <v>134512</v>
      </c>
    </row>
    <row r="5893" spans="1:13" x14ac:dyDescent="0.3">
      <c r="A5893" t="s">
        <v>28</v>
      </c>
      <c r="B5893" t="s">
        <v>14</v>
      </c>
      <c r="C5893" t="s">
        <v>15</v>
      </c>
      <c r="D5893" t="s">
        <v>79</v>
      </c>
      <c r="E5893" t="s">
        <v>65</v>
      </c>
      <c r="F5893">
        <v>60610</v>
      </c>
      <c r="G5893" t="s">
        <v>47</v>
      </c>
      <c r="H5893" t="s">
        <v>26</v>
      </c>
      <c r="I5893" t="s">
        <v>32</v>
      </c>
      <c r="J5893" s="31">
        <v>21568</v>
      </c>
      <c r="K5893">
        <v>2</v>
      </c>
      <c r="L5893">
        <v>2</v>
      </c>
      <c r="M5893" s="32">
        <v>16176</v>
      </c>
    </row>
    <row r="5894" spans="1:13" x14ac:dyDescent="0.3">
      <c r="A5894" t="s">
        <v>28</v>
      </c>
      <c r="B5894" t="s">
        <v>14</v>
      </c>
      <c r="C5894" t="s">
        <v>15</v>
      </c>
      <c r="D5894" t="s">
        <v>79</v>
      </c>
      <c r="E5894" t="s">
        <v>65</v>
      </c>
      <c r="F5894">
        <v>60610</v>
      </c>
      <c r="G5894" t="s">
        <v>47</v>
      </c>
      <c r="H5894" t="s">
        <v>35</v>
      </c>
      <c r="I5894" t="s">
        <v>59</v>
      </c>
      <c r="J5894" s="31">
        <v>81576</v>
      </c>
      <c r="K5894">
        <v>3</v>
      </c>
      <c r="L5894">
        <v>2</v>
      </c>
      <c r="M5894" s="32">
        <v>20394</v>
      </c>
    </row>
    <row r="5895" spans="1:13" x14ac:dyDescent="0.3">
      <c r="A5895" t="s">
        <v>28</v>
      </c>
      <c r="B5895" t="s">
        <v>14</v>
      </c>
      <c r="C5895" t="s">
        <v>15</v>
      </c>
      <c r="D5895" t="s">
        <v>200</v>
      </c>
      <c r="E5895" t="s">
        <v>167</v>
      </c>
      <c r="F5895">
        <v>30318</v>
      </c>
      <c r="G5895" t="s">
        <v>18</v>
      </c>
      <c r="H5895" t="s">
        <v>26</v>
      </c>
      <c r="I5895" t="s">
        <v>37</v>
      </c>
      <c r="J5895" s="31">
        <v>278</v>
      </c>
      <c r="K5895">
        <v>1</v>
      </c>
      <c r="L5895">
        <v>0</v>
      </c>
      <c r="M5895" s="32">
        <v>13622</v>
      </c>
    </row>
    <row r="5896" spans="1:13" x14ac:dyDescent="0.3">
      <c r="A5896" t="s">
        <v>28</v>
      </c>
      <c r="B5896" t="s">
        <v>22</v>
      </c>
      <c r="C5896" t="s">
        <v>15</v>
      </c>
      <c r="D5896" t="s">
        <v>23</v>
      </c>
      <c r="E5896" t="s">
        <v>24</v>
      </c>
      <c r="F5896">
        <v>90036</v>
      </c>
      <c r="G5896" t="s">
        <v>25</v>
      </c>
      <c r="H5896" t="s">
        <v>26</v>
      </c>
      <c r="I5896" t="s">
        <v>32</v>
      </c>
      <c r="J5896" s="31">
        <v>9987</v>
      </c>
      <c r="K5896">
        <v>3</v>
      </c>
      <c r="L5896">
        <v>0</v>
      </c>
      <c r="M5896" s="32">
        <v>239688</v>
      </c>
    </row>
    <row r="5897" spans="1:13" x14ac:dyDescent="0.3">
      <c r="A5897" t="s">
        <v>28</v>
      </c>
      <c r="B5897" t="s">
        <v>44</v>
      </c>
      <c r="C5897" t="s">
        <v>15</v>
      </c>
      <c r="D5897" t="s">
        <v>23</v>
      </c>
      <c r="E5897" t="s">
        <v>24</v>
      </c>
      <c r="F5897">
        <v>90049</v>
      </c>
      <c r="G5897" t="s">
        <v>25</v>
      </c>
      <c r="H5897" t="s">
        <v>26</v>
      </c>
      <c r="I5897" t="s">
        <v>27</v>
      </c>
      <c r="J5897" s="31">
        <v>444</v>
      </c>
      <c r="K5897">
        <v>3</v>
      </c>
      <c r="L5897">
        <v>0</v>
      </c>
      <c r="M5897" s="32">
        <v>222</v>
      </c>
    </row>
    <row r="5898" spans="1:13" x14ac:dyDescent="0.3">
      <c r="A5898" t="s">
        <v>28</v>
      </c>
      <c r="B5898" t="s">
        <v>44</v>
      </c>
      <c r="C5898" t="s">
        <v>15</v>
      </c>
      <c r="D5898" t="s">
        <v>23</v>
      </c>
      <c r="E5898" t="s">
        <v>24</v>
      </c>
      <c r="F5898">
        <v>90049</v>
      </c>
      <c r="G5898" t="s">
        <v>25</v>
      </c>
      <c r="H5898" t="s">
        <v>26</v>
      </c>
      <c r="I5898" t="s">
        <v>41</v>
      </c>
      <c r="J5898" s="31">
        <v>214</v>
      </c>
      <c r="K5898">
        <v>5</v>
      </c>
      <c r="L5898">
        <v>0</v>
      </c>
      <c r="M5898" s="32">
        <v>963</v>
      </c>
    </row>
    <row r="5899" spans="1:13" x14ac:dyDescent="0.3">
      <c r="A5899" t="s">
        <v>28</v>
      </c>
      <c r="B5899" t="s">
        <v>14</v>
      </c>
      <c r="C5899" t="s">
        <v>15</v>
      </c>
      <c r="D5899" t="s">
        <v>182</v>
      </c>
      <c r="E5899" t="s">
        <v>74</v>
      </c>
      <c r="F5899">
        <v>47374</v>
      </c>
      <c r="G5899" t="s">
        <v>47</v>
      </c>
      <c r="H5899" t="s">
        <v>19</v>
      </c>
      <c r="I5899" t="s">
        <v>33</v>
      </c>
      <c r="J5899" s="31">
        <v>7112</v>
      </c>
      <c r="K5899">
        <v>4</v>
      </c>
      <c r="L5899">
        <v>0</v>
      </c>
      <c r="M5899" s="32">
        <v>220472</v>
      </c>
    </row>
    <row r="5900" spans="1:13" x14ac:dyDescent="0.3">
      <c r="A5900" t="s">
        <v>28</v>
      </c>
      <c r="B5900" t="s">
        <v>14</v>
      </c>
      <c r="C5900" t="s">
        <v>15</v>
      </c>
      <c r="D5900" t="s">
        <v>182</v>
      </c>
      <c r="E5900" t="s">
        <v>74</v>
      </c>
      <c r="F5900">
        <v>47374</v>
      </c>
      <c r="G5900" t="s">
        <v>47</v>
      </c>
      <c r="H5900" t="s">
        <v>35</v>
      </c>
      <c r="I5900" t="s">
        <v>36</v>
      </c>
      <c r="J5900" s="31">
        <v>25996</v>
      </c>
      <c r="K5900">
        <v>4</v>
      </c>
      <c r="L5900">
        <v>0</v>
      </c>
      <c r="M5900" s="32">
        <v>1247808</v>
      </c>
    </row>
    <row r="5901" spans="1:13" x14ac:dyDescent="0.3">
      <c r="A5901" t="s">
        <v>28</v>
      </c>
      <c r="B5901" t="s">
        <v>22</v>
      </c>
      <c r="C5901" t="s">
        <v>15</v>
      </c>
      <c r="D5901" t="s">
        <v>52</v>
      </c>
      <c r="E5901" t="s">
        <v>24</v>
      </c>
      <c r="F5901">
        <v>94110</v>
      </c>
      <c r="G5901" t="s">
        <v>25</v>
      </c>
      <c r="H5901" t="s">
        <v>26</v>
      </c>
      <c r="I5901" t="s">
        <v>60</v>
      </c>
      <c r="J5901" s="31">
        <v>978</v>
      </c>
      <c r="K5901">
        <v>1</v>
      </c>
      <c r="L5901">
        <v>0</v>
      </c>
      <c r="M5901" s="32">
        <v>489</v>
      </c>
    </row>
    <row r="5902" spans="1:13" x14ac:dyDescent="0.3">
      <c r="A5902" t="s">
        <v>28</v>
      </c>
      <c r="B5902" t="s">
        <v>44</v>
      </c>
      <c r="C5902" t="s">
        <v>15</v>
      </c>
      <c r="D5902" t="s">
        <v>52</v>
      </c>
      <c r="E5902" t="s">
        <v>24</v>
      </c>
      <c r="F5902">
        <v>94122</v>
      </c>
      <c r="G5902" t="s">
        <v>25</v>
      </c>
      <c r="H5902" t="s">
        <v>26</v>
      </c>
      <c r="I5902" t="s">
        <v>37</v>
      </c>
      <c r="J5902" s="31">
        <v>24192</v>
      </c>
      <c r="K5902">
        <v>9</v>
      </c>
      <c r="L5902">
        <v>2</v>
      </c>
      <c r="M5902" s="32">
        <v>756</v>
      </c>
    </row>
    <row r="5903" spans="1:13" x14ac:dyDescent="0.3">
      <c r="A5903" t="s">
        <v>28</v>
      </c>
      <c r="B5903" t="s">
        <v>22</v>
      </c>
      <c r="C5903" t="s">
        <v>15</v>
      </c>
      <c r="D5903" t="s">
        <v>131</v>
      </c>
      <c r="E5903" t="s">
        <v>132</v>
      </c>
      <c r="F5903">
        <v>7090</v>
      </c>
      <c r="G5903" t="s">
        <v>57</v>
      </c>
      <c r="H5903" t="s">
        <v>19</v>
      </c>
      <c r="I5903" t="s">
        <v>33</v>
      </c>
      <c r="J5903" s="31">
        <v>3156</v>
      </c>
      <c r="K5903">
        <v>3</v>
      </c>
      <c r="L5903">
        <v>0</v>
      </c>
      <c r="M5903" s="32">
        <v>104148</v>
      </c>
    </row>
    <row r="5904" spans="1:13" x14ac:dyDescent="0.3">
      <c r="A5904" t="s">
        <v>168</v>
      </c>
      <c r="B5904" t="s">
        <v>44</v>
      </c>
      <c r="C5904" t="s">
        <v>15</v>
      </c>
      <c r="D5904" t="s">
        <v>52</v>
      </c>
      <c r="E5904" t="s">
        <v>24</v>
      </c>
      <c r="F5904">
        <v>94122</v>
      </c>
      <c r="G5904" t="s">
        <v>25</v>
      </c>
      <c r="H5904" t="s">
        <v>26</v>
      </c>
      <c r="I5904" t="s">
        <v>41</v>
      </c>
      <c r="J5904" s="31">
        <v>5994</v>
      </c>
      <c r="K5904">
        <v>3</v>
      </c>
      <c r="L5904">
        <v>0</v>
      </c>
      <c r="M5904" s="32">
        <v>281718</v>
      </c>
    </row>
    <row r="5905" spans="1:13" x14ac:dyDescent="0.3">
      <c r="A5905" t="s">
        <v>168</v>
      </c>
      <c r="B5905" t="s">
        <v>44</v>
      </c>
      <c r="C5905" t="s">
        <v>15</v>
      </c>
      <c r="D5905" t="s">
        <v>52</v>
      </c>
      <c r="E5905" t="s">
        <v>24</v>
      </c>
      <c r="F5905">
        <v>94122</v>
      </c>
      <c r="G5905" t="s">
        <v>25</v>
      </c>
      <c r="H5905" t="s">
        <v>26</v>
      </c>
      <c r="I5905" t="s">
        <v>41</v>
      </c>
      <c r="J5905" s="31">
        <v>4536</v>
      </c>
      <c r="K5905">
        <v>4</v>
      </c>
      <c r="L5905">
        <v>0</v>
      </c>
      <c r="M5905" s="32">
        <v>222264</v>
      </c>
    </row>
    <row r="5906" spans="1:13" x14ac:dyDescent="0.3">
      <c r="A5906" t="s">
        <v>168</v>
      </c>
      <c r="B5906" t="s">
        <v>44</v>
      </c>
      <c r="C5906" t="s">
        <v>15</v>
      </c>
      <c r="D5906" t="s">
        <v>52</v>
      </c>
      <c r="E5906" t="s">
        <v>24</v>
      </c>
      <c r="F5906">
        <v>94122</v>
      </c>
      <c r="G5906" t="s">
        <v>25</v>
      </c>
      <c r="H5906" t="s">
        <v>26</v>
      </c>
      <c r="I5906" t="s">
        <v>41</v>
      </c>
      <c r="J5906" s="31">
        <v>264</v>
      </c>
      <c r="K5906">
        <v>5</v>
      </c>
      <c r="L5906">
        <v>0</v>
      </c>
      <c r="M5906" s="32">
        <v>12672</v>
      </c>
    </row>
    <row r="5907" spans="1:13" x14ac:dyDescent="0.3">
      <c r="A5907" t="s">
        <v>168</v>
      </c>
      <c r="B5907" t="s">
        <v>44</v>
      </c>
      <c r="C5907" t="s">
        <v>15</v>
      </c>
      <c r="D5907" t="s">
        <v>52</v>
      </c>
      <c r="E5907" t="s">
        <v>24</v>
      </c>
      <c r="F5907">
        <v>94122</v>
      </c>
      <c r="G5907" t="s">
        <v>25</v>
      </c>
      <c r="H5907" t="s">
        <v>26</v>
      </c>
      <c r="I5907" t="s">
        <v>27</v>
      </c>
      <c r="J5907" s="31">
        <v>414</v>
      </c>
      <c r="K5907">
        <v>4</v>
      </c>
      <c r="L5907">
        <v>0</v>
      </c>
      <c r="M5907" s="32">
        <v>19872</v>
      </c>
    </row>
    <row r="5908" spans="1:13" x14ac:dyDescent="0.3">
      <c r="A5908" t="s">
        <v>168</v>
      </c>
      <c r="B5908" t="s">
        <v>44</v>
      </c>
      <c r="C5908" t="s">
        <v>15</v>
      </c>
      <c r="D5908" t="s">
        <v>52</v>
      </c>
      <c r="E5908" t="s">
        <v>24</v>
      </c>
      <c r="F5908">
        <v>94122</v>
      </c>
      <c r="G5908" t="s">
        <v>25</v>
      </c>
      <c r="H5908" t="s">
        <v>35</v>
      </c>
      <c r="I5908" t="s">
        <v>59</v>
      </c>
      <c r="J5908" s="31">
        <v>1695</v>
      </c>
      <c r="K5908">
        <v>1</v>
      </c>
      <c r="L5908">
        <v>0</v>
      </c>
      <c r="M5908" s="32">
        <v>1017</v>
      </c>
    </row>
    <row r="5909" spans="1:13" x14ac:dyDescent="0.3">
      <c r="A5909" t="s">
        <v>28</v>
      </c>
      <c r="B5909" t="s">
        <v>22</v>
      </c>
      <c r="C5909" t="s">
        <v>15</v>
      </c>
      <c r="D5909" t="s">
        <v>117</v>
      </c>
      <c r="E5909" t="s">
        <v>24</v>
      </c>
      <c r="F5909">
        <v>95123</v>
      </c>
      <c r="G5909" t="s">
        <v>25</v>
      </c>
      <c r="H5909" t="s">
        <v>26</v>
      </c>
      <c r="I5909" t="s">
        <v>37</v>
      </c>
      <c r="J5909" s="31">
        <v>24704</v>
      </c>
      <c r="K5909">
        <v>2</v>
      </c>
      <c r="L5909">
        <v>2</v>
      </c>
      <c r="M5909" s="32">
        <v>9264</v>
      </c>
    </row>
    <row r="5910" spans="1:13" x14ac:dyDescent="0.3">
      <c r="A5910" t="s">
        <v>28</v>
      </c>
      <c r="B5910" t="s">
        <v>22</v>
      </c>
      <c r="C5910" t="s">
        <v>15</v>
      </c>
      <c r="D5910" t="s">
        <v>117</v>
      </c>
      <c r="E5910" t="s">
        <v>24</v>
      </c>
      <c r="F5910">
        <v>95123</v>
      </c>
      <c r="G5910" t="s">
        <v>25</v>
      </c>
      <c r="H5910" t="s">
        <v>26</v>
      </c>
      <c r="I5910" t="s">
        <v>38</v>
      </c>
      <c r="J5910" s="31">
        <v>597</v>
      </c>
      <c r="K5910">
        <v>3</v>
      </c>
      <c r="L5910">
        <v>0</v>
      </c>
      <c r="M5910" s="32">
        <v>26865</v>
      </c>
    </row>
    <row r="5911" spans="1:13" x14ac:dyDescent="0.3">
      <c r="A5911" t="s">
        <v>28</v>
      </c>
      <c r="B5911" t="s">
        <v>22</v>
      </c>
      <c r="C5911" t="s">
        <v>15</v>
      </c>
      <c r="D5911" t="s">
        <v>117</v>
      </c>
      <c r="E5911" t="s">
        <v>24</v>
      </c>
      <c r="F5911">
        <v>95123</v>
      </c>
      <c r="G5911" t="s">
        <v>25</v>
      </c>
      <c r="H5911" t="s">
        <v>19</v>
      </c>
      <c r="I5911" t="s">
        <v>33</v>
      </c>
      <c r="J5911" s="31">
        <v>1452</v>
      </c>
      <c r="K5911">
        <v>3</v>
      </c>
      <c r="L5911">
        <v>0</v>
      </c>
      <c r="M5911" s="32">
        <v>56628</v>
      </c>
    </row>
    <row r="5912" spans="1:13" x14ac:dyDescent="0.3">
      <c r="A5912" t="s">
        <v>28</v>
      </c>
      <c r="B5912" t="s">
        <v>22</v>
      </c>
      <c r="C5912" t="s">
        <v>15</v>
      </c>
      <c r="D5912" t="s">
        <v>117</v>
      </c>
      <c r="E5912" t="s">
        <v>24</v>
      </c>
      <c r="F5912">
        <v>95123</v>
      </c>
      <c r="G5912" t="s">
        <v>25</v>
      </c>
      <c r="H5912" t="s">
        <v>26</v>
      </c>
      <c r="I5912" t="s">
        <v>37</v>
      </c>
      <c r="J5912" s="31">
        <v>104184</v>
      </c>
      <c r="K5912">
        <v>3</v>
      </c>
      <c r="L5912">
        <v>2</v>
      </c>
      <c r="M5912" s="32">
        <v>338598</v>
      </c>
    </row>
    <row r="5913" spans="1:13" x14ac:dyDescent="0.3">
      <c r="A5913" t="s">
        <v>28</v>
      </c>
      <c r="B5913" t="s">
        <v>44</v>
      </c>
      <c r="C5913" t="s">
        <v>15</v>
      </c>
      <c r="D5913" t="s">
        <v>42</v>
      </c>
      <c r="E5913" t="s">
        <v>43</v>
      </c>
      <c r="F5913">
        <v>98115</v>
      </c>
      <c r="G5913" t="s">
        <v>25</v>
      </c>
      <c r="H5913" t="s">
        <v>26</v>
      </c>
      <c r="I5913" t="s">
        <v>32</v>
      </c>
      <c r="J5913" s="31">
        <v>4653</v>
      </c>
      <c r="K5913">
        <v>3</v>
      </c>
      <c r="L5913">
        <v>0</v>
      </c>
      <c r="M5913" s="32">
        <v>130284</v>
      </c>
    </row>
    <row r="5914" spans="1:13" x14ac:dyDescent="0.3">
      <c r="A5914" t="s">
        <v>13</v>
      </c>
      <c r="B5914" t="s">
        <v>22</v>
      </c>
      <c r="C5914" t="s">
        <v>15</v>
      </c>
      <c r="D5914" t="s">
        <v>551</v>
      </c>
      <c r="E5914" t="s">
        <v>17</v>
      </c>
      <c r="F5914">
        <v>42301</v>
      </c>
      <c r="G5914" t="s">
        <v>18</v>
      </c>
      <c r="H5914" t="s">
        <v>26</v>
      </c>
      <c r="I5914" t="s">
        <v>110</v>
      </c>
      <c r="J5914" s="31">
        <v>255</v>
      </c>
      <c r="K5914">
        <v>3</v>
      </c>
      <c r="L5914">
        <v>0</v>
      </c>
      <c r="M5914" s="32">
        <v>663</v>
      </c>
    </row>
    <row r="5915" spans="1:13" x14ac:dyDescent="0.3">
      <c r="A5915" t="s">
        <v>28</v>
      </c>
      <c r="B5915" t="s">
        <v>14</v>
      </c>
      <c r="C5915" t="s">
        <v>15</v>
      </c>
      <c r="D5915" t="s">
        <v>75</v>
      </c>
      <c r="E5915" t="s">
        <v>76</v>
      </c>
      <c r="F5915">
        <v>10035</v>
      </c>
      <c r="G5915" t="s">
        <v>57</v>
      </c>
      <c r="H5915" t="s">
        <v>26</v>
      </c>
      <c r="I5915" t="s">
        <v>32</v>
      </c>
      <c r="J5915" s="31">
        <v>149</v>
      </c>
      <c r="K5915">
        <v>5</v>
      </c>
      <c r="L5915">
        <v>0</v>
      </c>
      <c r="M5915" s="32">
        <v>1043</v>
      </c>
    </row>
    <row r="5916" spans="1:13" x14ac:dyDescent="0.3">
      <c r="A5916" t="s">
        <v>28</v>
      </c>
      <c r="B5916" t="s">
        <v>14</v>
      </c>
      <c r="C5916" t="s">
        <v>15</v>
      </c>
      <c r="D5916" t="s">
        <v>75</v>
      </c>
      <c r="E5916" t="s">
        <v>76</v>
      </c>
      <c r="F5916">
        <v>10035</v>
      </c>
      <c r="G5916" t="s">
        <v>57</v>
      </c>
      <c r="H5916" t="s">
        <v>26</v>
      </c>
      <c r="I5916" t="s">
        <v>27</v>
      </c>
      <c r="J5916" s="31">
        <v>8771</v>
      </c>
      <c r="K5916">
        <v>7</v>
      </c>
      <c r="L5916">
        <v>0</v>
      </c>
      <c r="M5916" s="32">
        <v>412237</v>
      </c>
    </row>
    <row r="5917" spans="1:13" x14ac:dyDescent="0.3">
      <c r="A5917" t="s">
        <v>28</v>
      </c>
      <c r="B5917" t="s">
        <v>14</v>
      </c>
      <c r="C5917" t="s">
        <v>15</v>
      </c>
      <c r="D5917" t="s">
        <v>75</v>
      </c>
      <c r="E5917" t="s">
        <v>76</v>
      </c>
      <c r="F5917">
        <v>10035</v>
      </c>
      <c r="G5917" t="s">
        <v>57</v>
      </c>
      <c r="H5917" t="s">
        <v>19</v>
      </c>
      <c r="I5917" t="s">
        <v>21</v>
      </c>
      <c r="J5917" s="31">
        <v>199764</v>
      </c>
      <c r="K5917">
        <v>2</v>
      </c>
      <c r="L5917">
        <v>1</v>
      </c>
      <c r="M5917" s="32">
        <v>88784</v>
      </c>
    </row>
    <row r="5918" spans="1:13" x14ac:dyDescent="0.3">
      <c r="A5918" t="s">
        <v>28</v>
      </c>
      <c r="B5918" t="s">
        <v>14</v>
      </c>
      <c r="C5918" t="s">
        <v>15</v>
      </c>
      <c r="D5918" t="s">
        <v>75</v>
      </c>
      <c r="E5918" t="s">
        <v>76</v>
      </c>
      <c r="F5918">
        <v>10035</v>
      </c>
      <c r="G5918" t="s">
        <v>57</v>
      </c>
      <c r="H5918" t="s">
        <v>26</v>
      </c>
      <c r="I5918" t="s">
        <v>32</v>
      </c>
      <c r="J5918" s="31">
        <v>946</v>
      </c>
      <c r="K5918">
        <v>4</v>
      </c>
      <c r="L5918">
        <v>0</v>
      </c>
      <c r="M5918" s="32">
        <v>27434</v>
      </c>
    </row>
    <row r="5919" spans="1:13" x14ac:dyDescent="0.3">
      <c r="A5919" t="s">
        <v>28</v>
      </c>
      <c r="B5919" t="s">
        <v>14</v>
      </c>
      <c r="C5919" t="s">
        <v>15</v>
      </c>
      <c r="D5919" t="s">
        <v>75</v>
      </c>
      <c r="E5919" t="s">
        <v>76</v>
      </c>
      <c r="F5919">
        <v>10035</v>
      </c>
      <c r="G5919" t="s">
        <v>57</v>
      </c>
      <c r="H5919" t="s">
        <v>19</v>
      </c>
      <c r="I5919" t="s">
        <v>20</v>
      </c>
      <c r="J5919" s="31">
        <v>4228704</v>
      </c>
      <c r="K5919">
        <v>6</v>
      </c>
      <c r="L5919">
        <v>2</v>
      </c>
      <c r="M5919" s="32">
        <v>1585764</v>
      </c>
    </row>
    <row r="5920" spans="1:13" x14ac:dyDescent="0.3">
      <c r="A5920" t="s">
        <v>28</v>
      </c>
      <c r="B5920" t="s">
        <v>14</v>
      </c>
      <c r="C5920" t="s">
        <v>15</v>
      </c>
      <c r="D5920" t="s">
        <v>75</v>
      </c>
      <c r="E5920" t="s">
        <v>76</v>
      </c>
      <c r="F5920">
        <v>10035</v>
      </c>
      <c r="G5920" t="s">
        <v>57</v>
      </c>
      <c r="H5920" t="s">
        <v>19</v>
      </c>
      <c r="I5920" t="s">
        <v>20</v>
      </c>
      <c r="J5920" s="31">
        <v>200392</v>
      </c>
      <c r="K5920">
        <v>5</v>
      </c>
      <c r="L5920">
        <v>2</v>
      </c>
      <c r="M5920" s="32">
        <v>-25049</v>
      </c>
    </row>
    <row r="5921" spans="1:13" x14ac:dyDescent="0.3">
      <c r="A5921" t="s">
        <v>28</v>
      </c>
      <c r="B5921" t="s">
        <v>14</v>
      </c>
      <c r="C5921" t="s">
        <v>15</v>
      </c>
      <c r="D5921" t="s">
        <v>75</v>
      </c>
      <c r="E5921" t="s">
        <v>76</v>
      </c>
      <c r="F5921">
        <v>10035</v>
      </c>
      <c r="G5921" t="s">
        <v>57</v>
      </c>
      <c r="H5921" t="s">
        <v>35</v>
      </c>
      <c r="I5921" t="s">
        <v>36</v>
      </c>
      <c r="J5921" s="31">
        <v>20997</v>
      </c>
      <c r="K5921">
        <v>3</v>
      </c>
      <c r="L5921">
        <v>0</v>
      </c>
      <c r="M5921" s="32">
        <v>587916</v>
      </c>
    </row>
    <row r="5922" spans="1:13" x14ac:dyDescent="0.3">
      <c r="A5922" t="s">
        <v>28</v>
      </c>
      <c r="B5922" t="s">
        <v>14</v>
      </c>
      <c r="C5922" t="s">
        <v>15</v>
      </c>
      <c r="D5922" t="s">
        <v>75</v>
      </c>
      <c r="E5922" t="s">
        <v>76</v>
      </c>
      <c r="F5922">
        <v>10035</v>
      </c>
      <c r="G5922" t="s">
        <v>57</v>
      </c>
      <c r="H5922" t="s">
        <v>35</v>
      </c>
      <c r="I5922" t="s">
        <v>59</v>
      </c>
      <c r="J5922" s="31">
        <v>6599</v>
      </c>
      <c r="K5922">
        <v>2</v>
      </c>
      <c r="L5922">
        <v>0</v>
      </c>
      <c r="M5922" s="32">
        <v>217767</v>
      </c>
    </row>
    <row r="5923" spans="1:13" x14ac:dyDescent="0.3">
      <c r="A5923" t="s">
        <v>28</v>
      </c>
      <c r="B5923" t="s">
        <v>14</v>
      </c>
      <c r="C5923" t="s">
        <v>15</v>
      </c>
      <c r="D5923" t="s">
        <v>75</v>
      </c>
      <c r="E5923" t="s">
        <v>76</v>
      </c>
      <c r="F5923">
        <v>10035</v>
      </c>
      <c r="G5923" t="s">
        <v>57</v>
      </c>
      <c r="H5923" t="s">
        <v>26</v>
      </c>
      <c r="I5923" t="s">
        <v>41</v>
      </c>
      <c r="J5923" s="31">
        <v>11096</v>
      </c>
      <c r="K5923">
        <v>2</v>
      </c>
      <c r="L5923">
        <v>0</v>
      </c>
      <c r="M5923" s="32">
        <v>532608</v>
      </c>
    </row>
    <row r="5924" spans="1:13" x14ac:dyDescent="0.3">
      <c r="A5924" t="s">
        <v>28</v>
      </c>
      <c r="B5924" t="s">
        <v>14</v>
      </c>
      <c r="C5924" t="s">
        <v>15</v>
      </c>
      <c r="D5924" t="s">
        <v>75</v>
      </c>
      <c r="E5924" t="s">
        <v>76</v>
      </c>
      <c r="F5924">
        <v>10035</v>
      </c>
      <c r="G5924" t="s">
        <v>57</v>
      </c>
      <c r="H5924" t="s">
        <v>35</v>
      </c>
      <c r="I5924" t="s">
        <v>36</v>
      </c>
      <c r="J5924" s="31">
        <v>678</v>
      </c>
      <c r="K5924">
        <v>4</v>
      </c>
      <c r="L5924">
        <v>0</v>
      </c>
      <c r="M5924" s="32">
        <v>1356</v>
      </c>
    </row>
    <row r="5925" spans="1:13" x14ac:dyDescent="0.3">
      <c r="A5925" t="s">
        <v>13</v>
      </c>
      <c r="B5925" t="s">
        <v>22</v>
      </c>
      <c r="C5925" t="s">
        <v>15</v>
      </c>
      <c r="D5925" t="s">
        <v>75</v>
      </c>
      <c r="E5925" t="s">
        <v>76</v>
      </c>
      <c r="F5925">
        <v>10011</v>
      </c>
      <c r="G5925" t="s">
        <v>57</v>
      </c>
      <c r="H5925" t="s">
        <v>19</v>
      </c>
      <c r="I5925" t="s">
        <v>31</v>
      </c>
      <c r="J5925" s="31">
        <v>313176</v>
      </c>
      <c r="K5925">
        <v>2</v>
      </c>
      <c r="L5925">
        <v>4</v>
      </c>
      <c r="M5925" s="32">
        <v>-1200508</v>
      </c>
    </row>
    <row r="5926" spans="1:13" x14ac:dyDescent="0.3">
      <c r="A5926" t="s">
        <v>13</v>
      </c>
      <c r="B5926" t="s">
        <v>14</v>
      </c>
      <c r="C5926" t="s">
        <v>15</v>
      </c>
      <c r="D5926" t="s">
        <v>82</v>
      </c>
      <c r="E5926" t="s">
        <v>83</v>
      </c>
      <c r="F5926">
        <v>22153</v>
      </c>
      <c r="G5926" t="s">
        <v>18</v>
      </c>
      <c r="H5926" t="s">
        <v>26</v>
      </c>
      <c r="I5926" t="s">
        <v>34</v>
      </c>
      <c r="J5926" s="31">
        <v>2296</v>
      </c>
      <c r="K5926">
        <v>7</v>
      </c>
      <c r="L5926">
        <v>0</v>
      </c>
      <c r="M5926" s="32">
        <v>66584</v>
      </c>
    </row>
    <row r="5927" spans="1:13" x14ac:dyDescent="0.3">
      <c r="A5927" t="s">
        <v>28</v>
      </c>
      <c r="B5927" t="s">
        <v>22</v>
      </c>
      <c r="C5927" t="s">
        <v>15</v>
      </c>
      <c r="D5927" t="s">
        <v>406</v>
      </c>
      <c r="E5927" t="s">
        <v>43</v>
      </c>
      <c r="F5927">
        <v>98226</v>
      </c>
      <c r="G5927" t="s">
        <v>25</v>
      </c>
      <c r="H5927" t="s">
        <v>35</v>
      </c>
      <c r="I5927" t="s">
        <v>59</v>
      </c>
      <c r="J5927" s="31">
        <v>10995</v>
      </c>
      <c r="K5927">
        <v>10</v>
      </c>
      <c r="L5927">
        <v>0</v>
      </c>
      <c r="M5927" s="32">
        <v>362835</v>
      </c>
    </row>
    <row r="5928" spans="1:13" x14ac:dyDescent="0.3">
      <c r="A5928" t="s">
        <v>28</v>
      </c>
      <c r="B5928" t="s">
        <v>22</v>
      </c>
      <c r="C5928" t="s">
        <v>15</v>
      </c>
      <c r="D5928" t="s">
        <v>87</v>
      </c>
      <c r="E5928" t="s">
        <v>88</v>
      </c>
      <c r="F5928">
        <v>35601</v>
      </c>
      <c r="G5928" t="s">
        <v>18</v>
      </c>
      <c r="H5928" t="s">
        <v>19</v>
      </c>
      <c r="I5928" t="s">
        <v>31</v>
      </c>
      <c r="J5928" s="31">
        <v>121592</v>
      </c>
      <c r="K5928">
        <v>8</v>
      </c>
      <c r="L5928">
        <v>0</v>
      </c>
      <c r="M5928" s="32">
        <v>3161392</v>
      </c>
    </row>
    <row r="5929" spans="1:13" x14ac:dyDescent="0.3">
      <c r="A5929" t="s">
        <v>28</v>
      </c>
      <c r="B5929" t="s">
        <v>22</v>
      </c>
      <c r="C5929" t="s">
        <v>15</v>
      </c>
      <c r="D5929" t="s">
        <v>196</v>
      </c>
      <c r="E5929" t="s">
        <v>197</v>
      </c>
      <c r="F5929">
        <v>72701</v>
      </c>
      <c r="G5929" t="s">
        <v>18</v>
      </c>
      <c r="H5929" t="s">
        <v>26</v>
      </c>
      <c r="I5929" t="s">
        <v>27</v>
      </c>
      <c r="J5929" s="31">
        <v>731</v>
      </c>
      <c r="K5929">
        <v>1</v>
      </c>
      <c r="L5929">
        <v>0</v>
      </c>
      <c r="M5929" s="32">
        <v>34357</v>
      </c>
    </row>
    <row r="5930" spans="1:13" x14ac:dyDescent="0.3">
      <c r="A5930" t="s">
        <v>28</v>
      </c>
      <c r="B5930" t="s">
        <v>22</v>
      </c>
      <c r="C5930" t="s">
        <v>15</v>
      </c>
      <c r="D5930" t="s">
        <v>196</v>
      </c>
      <c r="E5930" t="s">
        <v>197</v>
      </c>
      <c r="F5930">
        <v>72701</v>
      </c>
      <c r="G5930" t="s">
        <v>18</v>
      </c>
      <c r="H5930" t="s">
        <v>19</v>
      </c>
      <c r="I5930" t="s">
        <v>33</v>
      </c>
      <c r="J5930" s="31">
        <v>892</v>
      </c>
      <c r="K5930">
        <v>4</v>
      </c>
      <c r="L5930">
        <v>0</v>
      </c>
      <c r="M5930" s="32">
        <v>39248</v>
      </c>
    </row>
    <row r="5931" spans="1:13" x14ac:dyDescent="0.3">
      <c r="A5931" t="s">
        <v>62</v>
      </c>
      <c r="B5931" t="s">
        <v>14</v>
      </c>
      <c r="C5931" t="s">
        <v>15</v>
      </c>
      <c r="D5931" t="s">
        <v>55</v>
      </c>
      <c r="E5931" t="s">
        <v>56</v>
      </c>
      <c r="F5931">
        <v>19120</v>
      </c>
      <c r="G5931" t="s">
        <v>57</v>
      </c>
      <c r="H5931" t="s">
        <v>19</v>
      </c>
      <c r="I5931" t="s">
        <v>20</v>
      </c>
      <c r="J5931" s="31">
        <v>8721</v>
      </c>
      <c r="K5931">
        <v>3</v>
      </c>
      <c r="L5931">
        <v>5</v>
      </c>
      <c r="M5931" s="32">
        <v>-453492</v>
      </c>
    </row>
    <row r="5932" spans="1:13" x14ac:dyDescent="0.3">
      <c r="A5932" t="s">
        <v>62</v>
      </c>
      <c r="B5932" t="s">
        <v>14</v>
      </c>
      <c r="C5932" t="s">
        <v>15</v>
      </c>
      <c r="D5932" t="s">
        <v>55</v>
      </c>
      <c r="E5932" t="s">
        <v>56</v>
      </c>
      <c r="F5932">
        <v>19120</v>
      </c>
      <c r="G5932" t="s">
        <v>57</v>
      </c>
      <c r="H5932" t="s">
        <v>26</v>
      </c>
      <c r="I5932" t="s">
        <v>41</v>
      </c>
      <c r="J5932" s="31">
        <v>15552</v>
      </c>
      <c r="K5932">
        <v>3</v>
      </c>
      <c r="L5932">
        <v>2</v>
      </c>
      <c r="M5932" s="32">
        <v>54432</v>
      </c>
    </row>
    <row r="5933" spans="1:13" x14ac:dyDescent="0.3">
      <c r="A5933" t="s">
        <v>62</v>
      </c>
      <c r="B5933" t="s">
        <v>14</v>
      </c>
      <c r="C5933" t="s">
        <v>15</v>
      </c>
      <c r="D5933" t="s">
        <v>55</v>
      </c>
      <c r="E5933" t="s">
        <v>56</v>
      </c>
      <c r="F5933">
        <v>19120</v>
      </c>
      <c r="G5933" t="s">
        <v>57</v>
      </c>
      <c r="H5933" t="s">
        <v>35</v>
      </c>
      <c r="I5933" t="s">
        <v>36</v>
      </c>
      <c r="J5933" s="31">
        <v>683988</v>
      </c>
      <c r="K5933">
        <v>2</v>
      </c>
      <c r="L5933">
        <v>4</v>
      </c>
      <c r="M5933" s="32">
        <v>-113998</v>
      </c>
    </row>
    <row r="5934" spans="1:13" x14ac:dyDescent="0.3">
      <c r="A5934" t="s">
        <v>62</v>
      </c>
      <c r="B5934" t="s">
        <v>14</v>
      </c>
      <c r="C5934" t="s">
        <v>15</v>
      </c>
      <c r="D5934" t="s">
        <v>55</v>
      </c>
      <c r="E5934" t="s">
        <v>56</v>
      </c>
      <c r="F5934">
        <v>19120</v>
      </c>
      <c r="G5934" t="s">
        <v>57</v>
      </c>
      <c r="H5934" t="s">
        <v>26</v>
      </c>
      <c r="I5934" t="s">
        <v>32</v>
      </c>
      <c r="J5934" s="31">
        <v>13392</v>
      </c>
      <c r="K5934">
        <v>3</v>
      </c>
      <c r="L5934">
        <v>2</v>
      </c>
      <c r="M5934" s="32">
        <v>10044</v>
      </c>
    </row>
    <row r="5935" spans="1:13" x14ac:dyDescent="0.3">
      <c r="A5935" t="s">
        <v>62</v>
      </c>
      <c r="B5935" t="s">
        <v>14</v>
      </c>
      <c r="C5935" t="s">
        <v>15</v>
      </c>
      <c r="D5935" t="s">
        <v>55</v>
      </c>
      <c r="E5935" t="s">
        <v>56</v>
      </c>
      <c r="F5935">
        <v>19120</v>
      </c>
      <c r="G5935" t="s">
        <v>57</v>
      </c>
      <c r="H5935" t="s">
        <v>35</v>
      </c>
      <c r="I5935" t="s">
        <v>59</v>
      </c>
      <c r="J5935" s="31">
        <v>16776</v>
      </c>
      <c r="K5935">
        <v>3</v>
      </c>
      <c r="L5935">
        <v>2</v>
      </c>
      <c r="M5935" s="32">
        <v>48231</v>
      </c>
    </row>
    <row r="5936" spans="1:13" x14ac:dyDescent="0.3">
      <c r="A5936" t="s">
        <v>62</v>
      </c>
      <c r="B5936" t="s">
        <v>14</v>
      </c>
      <c r="C5936" t="s">
        <v>15</v>
      </c>
      <c r="D5936" t="s">
        <v>55</v>
      </c>
      <c r="E5936" t="s">
        <v>56</v>
      </c>
      <c r="F5936">
        <v>19120</v>
      </c>
      <c r="G5936" t="s">
        <v>57</v>
      </c>
      <c r="H5936" t="s">
        <v>35</v>
      </c>
      <c r="I5936" t="s">
        <v>59</v>
      </c>
      <c r="J5936" s="31">
        <v>52792</v>
      </c>
      <c r="K5936">
        <v>2</v>
      </c>
      <c r="L5936">
        <v>2</v>
      </c>
      <c r="M5936" s="32">
        <v>85787</v>
      </c>
    </row>
    <row r="5937" spans="1:13" x14ac:dyDescent="0.3">
      <c r="A5937" t="s">
        <v>168</v>
      </c>
      <c r="B5937" t="s">
        <v>44</v>
      </c>
      <c r="C5937" t="s">
        <v>15</v>
      </c>
      <c r="D5937" t="s">
        <v>42</v>
      </c>
      <c r="E5937" t="s">
        <v>43</v>
      </c>
      <c r="F5937">
        <v>98103</v>
      </c>
      <c r="G5937" t="s">
        <v>25</v>
      </c>
      <c r="H5937" t="s">
        <v>19</v>
      </c>
      <c r="I5937" t="s">
        <v>33</v>
      </c>
      <c r="J5937" s="31">
        <v>254</v>
      </c>
      <c r="K5937">
        <v>5</v>
      </c>
      <c r="L5937">
        <v>0</v>
      </c>
      <c r="M5937" s="32">
        <v>8636</v>
      </c>
    </row>
    <row r="5938" spans="1:13" x14ac:dyDescent="0.3">
      <c r="A5938" t="s">
        <v>168</v>
      </c>
      <c r="B5938" t="s">
        <v>44</v>
      </c>
      <c r="C5938" t="s">
        <v>15</v>
      </c>
      <c r="D5938" t="s">
        <v>42</v>
      </c>
      <c r="E5938" t="s">
        <v>43</v>
      </c>
      <c r="F5938">
        <v>98103</v>
      </c>
      <c r="G5938" t="s">
        <v>25</v>
      </c>
      <c r="H5938" t="s">
        <v>35</v>
      </c>
      <c r="I5938" t="s">
        <v>36</v>
      </c>
      <c r="J5938" s="31">
        <v>17748</v>
      </c>
      <c r="K5938">
        <v>3</v>
      </c>
      <c r="L5938">
        <v>2</v>
      </c>
      <c r="M5938" s="32">
        <v>199665</v>
      </c>
    </row>
    <row r="5939" spans="1:13" x14ac:dyDescent="0.3">
      <c r="A5939" t="s">
        <v>168</v>
      </c>
      <c r="B5939" t="s">
        <v>44</v>
      </c>
      <c r="C5939" t="s">
        <v>15</v>
      </c>
      <c r="D5939" t="s">
        <v>42</v>
      </c>
      <c r="E5939" t="s">
        <v>43</v>
      </c>
      <c r="F5939">
        <v>98103</v>
      </c>
      <c r="G5939" t="s">
        <v>25</v>
      </c>
      <c r="H5939" t="s">
        <v>35</v>
      </c>
      <c r="I5939" t="s">
        <v>36</v>
      </c>
      <c r="J5939" s="31">
        <v>71976</v>
      </c>
      <c r="K5939">
        <v>3</v>
      </c>
      <c r="L5939">
        <v>2</v>
      </c>
      <c r="M5939" s="32">
        <v>8997</v>
      </c>
    </row>
    <row r="5940" spans="1:13" x14ac:dyDescent="0.3">
      <c r="A5940" t="s">
        <v>28</v>
      </c>
      <c r="B5940" t="s">
        <v>14</v>
      </c>
      <c r="C5940" t="s">
        <v>15</v>
      </c>
      <c r="D5940" t="s">
        <v>328</v>
      </c>
      <c r="E5940" t="s">
        <v>46</v>
      </c>
      <c r="F5940">
        <v>75023</v>
      </c>
      <c r="G5940" t="s">
        <v>47</v>
      </c>
      <c r="H5940" t="s">
        <v>35</v>
      </c>
      <c r="I5940" t="s">
        <v>36</v>
      </c>
      <c r="J5940" s="31">
        <v>95992</v>
      </c>
      <c r="K5940">
        <v>1</v>
      </c>
      <c r="L5940">
        <v>2</v>
      </c>
      <c r="M5940" s="32">
        <v>95992</v>
      </c>
    </row>
    <row r="5941" spans="1:13" x14ac:dyDescent="0.3">
      <c r="A5941" t="s">
        <v>28</v>
      </c>
      <c r="B5941" t="s">
        <v>14</v>
      </c>
      <c r="C5941" t="s">
        <v>15</v>
      </c>
      <c r="D5941" t="s">
        <v>328</v>
      </c>
      <c r="E5941" t="s">
        <v>46</v>
      </c>
      <c r="F5941">
        <v>75023</v>
      </c>
      <c r="G5941" t="s">
        <v>47</v>
      </c>
      <c r="H5941" t="s">
        <v>26</v>
      </c>
      <c r="I5941" t="s">
        <v>27</v>
      </c>
      <c r="J5941" s="31">
        <v>13216</v>
      </c>
      <c r="K5941">
        <v>4</v>
      </c>
      <c r="L5941">
        <v>2</v>
      </c>
      <c r="M5941" s="32">
        <v>42952</v>
      </c>
    </row>
    <row r="5942" spans="1:13" x14ac:dyDescent="0.3">
      <c r="A5942" t="s">
        <v>13</v>
      </c>
      <c r="B5942" t="s">
        <v>14</v>
      </c>
      <c r="C5942" t="s">
        <v>15</v>
      </c>
      <c r="D5942" t="s">
        <v>23</v>
      </c>
      <c r="E5942" t="s">
        <v>24</v>
      </c>
      <c r="F5942">
        <v>90049</v>
      </c>
      <c r="G5942" t="s">
        <v>25</v>
      </c>
      <c r="H5942" t="s">
        <v>35</v>
      </c>
      <c r="I5942" t="s">
        <v>59</v>
      </c>
      <c r="J5942" s="31">
        <v>43584</v>
      </c>
      <c r="K5942">
        <v>12</v>
      </c>
      <c r="L5942">
        <v>0</v>
      </c>
      <c r="M5942" s="32">
        <v>130752</v>
      </c>
    </row>
    <row r="5943" spans="1:13" x14ac:dyDescent="0.3">
      <c r="A5943" t="s">
        <v>13</v>
      </c>
      <c r="B5943" t="s">
        <v>14</v>
      </c>
      <c r="C5943" t="s">
        <v>15</v>
      </c>
      <c r="D5943" t="s">
        <v>23</v>
      </c>
      <c r="E5943" t="s">
        <v>24</v>
      </c>
      <c r="F5943">
        <v>90049</v>
      </c>
      <c r="G5943" t="s">
        <v>25</v>
      </c>
      <c r="H5943" t="s">
        <v>26</v>
      </c>
      <c r="I5943" t="s">
        <v>34</v>
      </c>
      <c r="J5943" s="31">
        <v>588</v>
      </c>
      <c r="K5943">
        <v>2</v>
      </c>
      <c r="L5943">
        <v>0</v>
      </c>
      <c r="M5943" s="32">
        <v>15876</v>
      </c>
    </row>
    <row r="5944" spans="1:13" x14ac:dyDescent="0.3">
      <c r="A5944" t="s">
        <v>28</v>
      </c>
      <c r="B5944" t="s">
        <v>14</v>
      </c>
      <c r="C5944" t="s">
        <v>15</v>
      </c>
      <c r="D5944" t="s">
        <v>23</v>
      </c>
      <c r="E5944" t="s">
        <v>24</v>
      </c>
      <c r="F5944">
        <v>90032</v>
      </c>
      <c r="G5944" t="s">
        <v>25</v>
      </c>
      <c r="H5944" t="s">
        <v>35</v>
      </c>
      <c r="I5944" t="s">
        <v>36</v>
      </c>
      <c r="J5944" s="31">
        <v>211168</v>
      </c>
      <c r="K5944">
        <v>4</v>
      </c>
      <c r="L5944">
        <v>2</v>
      </c>
      <c r="M5944" s="32">
        <v>184772</v>
      </c>
    </row>
    <row r="5945" spans="1:13" x14ac:dyDescent="0.3">
      <c r="A5945" t="s">
        <v>28</v>
      </c>
      <c r="B5945" t="s">
        <v>22</v>
      </c>
      <c r="C5945" t="s">
        <v>15</v>
      </c>
      <c r="D5945" t="s">
        <v>23</v>
      </c>
      <c r="E5945" t="s">
        <v>24</v>
      </c>
      <c r="F5945">
        <v>90036</v>
      </c>
      <c r="G5945" t="s">
        <v>25</v>
      </c>
      <c r="H5945" t="s">
        <v>19</v>
      </c>
      <c r="I5945" t="s">
        <v>33</v>
      </c>
      <c r="J5945" s="31">
        <v>628</v>
      </c>
      <c r="K5945">
        <v>1</v>
      </c>
      <c r="L5945">
        <v>0</v>
      </c>
      <c r="M5945" s="32">
        <v>26376</v>
      </c>
    </row>
    <row r="5946" spans="1:13" x14ac:dyDescent="0.3">
      <c r="A5946" t="s">
        <v>28</v>
      </c>
      <c r="B5946" t="s">
        <v>22</v>
      </c>
      <c r="C5946" t="s">
        <v>15</v>
      </c>
      <c r="D5946" t="s">
        <v>23</v>
      </c>
      <c r="E5946" t="s">
        <v>24</v>
      </c>
      <c r="F5946">
        <v>90036</v>
      </c>
      <c r="G5946" t="s">
        <v>25</v>
      </c>
      <c r="H5946" t="s">
        <v>35</v>
      </c>
      <c r="I5946" t="s">
        <v>59</v>
      </c>
      <c r="J5946" s="31">
        <v>951</v>
      </c>
      <c r="K5946">
        <v>5</v>
      </c>
      <c r="L5946">
        <v>0</v>
      </c>
      <c r="M5946" s="32">
        <v>30432</v>
      </c>
    </row>
    <row r="5947" spans="1:13" x14ac:dyDescent="0.3">
      <c r="A5947" t="s">
        <v>28</v>
      </c>
      <c r="B5947" t="s">
        <v>22</v>
      </c>
      <c r="C5947" t="s">
        <v>15</v>
      </c>
      <c r="D5947" t="s">
        <v>23</v>
      </c>
      <c r="E5947" t="s">
        <v>24</v>
      </c>
      <c r="F5947">
        <v>90036</v>
      </c>
      <c r="G5947" t="s">
        <v>25</v>
      </c>
      <c r="H5947" t="s">
        <v>26</v>
      </c>
      <c r="I5947" t="s">
        <v>41</v>
      </c>
      <c r="J5947" s="31">
        <v>2592</v>
      </c>
      <c r="K5947">
        <v>4</v>
      </c>
      <c r="L5947">
        <v>0</v>
      </c>
      <c r="M5947" s="32">
        <v>124416</v>
      </c>
    </row>
    <row r="5948" spans="1:13" x14ac:dyDescent="0.3">
      <c r="A5948" t="s">
        <v>28</v>
      </c>
      <c r="B5948" t="s">
        <v>22</v>
      </c>
      <c r="C5948" t="s">
        <v>15</v>
      </c>
      <c r="D5948" t="s">
        <v>23</v>
      </c>
      <c r="E5948" t="s">
        <v>24</v>
      </c>
      <c r="F5948">
        <v>90036</v>
      </c>
      <c r="G5948" t="s">
        <v>25</v>
      </c>
      <c r="H5948" t="s">
        <v>26</v>
      </c>
      <c r="I5948" t="s">
        <v>32</v>
      </c>
      <c r="J5948" s="31">
        <v>4884</v>
      </c>
      <c r="K5948">
        <v>4</v>
      </c>
      <c r="L5948">
        <v>0</v>
      </c>
      <c r="M5948" s="32">
        <v>131868</v>
      </c>
    </row>
    <row r="5949" spans="1:13" x14ac:dyDescent="0.3">
      <c r="A5949" t="s">
        <v>13</v>
      </c>
      <c r="B5949" t="s">
        <v>44</v>
      </c>
      <c r="C5949" t="s">
        <v>15</v>
      </c>
      <c r="D5949" t="s">
        <v>174</v>
      </c>
      <c r="E5949" t="s">
        <v>102</v>
      </c>
      <c r="F5949">
        <v>50315</v>
      </c>
      <c r="G5949" t="s">
        <v>47</v>
      </c>
      <c r="H5949" t="s">
        <v>26</v>
      </c>
      <c r="I5949" t="s">
        <v>37</v>
      </c>
      <c r="J5949" s="31">
        <v>259</v>
      </c>
      <c r="K5949">
        <v>5</v>
      </c>
      <c r="L5949">
        <v>0</v>
      </c>
      <c r="M5949" s="32">
        <v>12691</v>
      </c>
    </row>
    <row r="5950" spans="1:13" x14ac:dyDescent="0.3">
      <c r="A5950" t="s">
        <v>168</v>
      </c>
      <c r="B5950" t="s">
        <v>22</v>
      </c>
      <c r="C5950" t="s">
        <v>15</v>
      </c>
      <c r="D5950" t="s">
        <v>383</v>
      </c>
      <c r="E5950" t="s">
        <v>185</v>
      </c>
      <c r="F5950">
        <v>38671</v>
      </c>
      <c r="G5950" t="s">
        <v>18</v>
      </c>
      <c r="H5950" t="s">
        <v>26</v>
      </c>
      <c r="I5950" t="s">
        <v>60</v>
      </c>
      <c r="J5950" s="31">
        <v>4268</v>
      </c>
      <c r="K5950">
        <v>4</v>
      </c>
      <c r="L5950">
        <v>0</v>
      </c>
      <c r="M5950" s="32">
        <v>196328</v>
      </c>
    </row>
    <row r="5951" spans="1:13" x14ac:dyDescent="0.3">
      <c r="A5951" t="s">
        <v>168</v>
      </c>
      <c r="B5951" t="s">
        <v>22</v>
      </c>
      <c r="C5951" t="s">
        <v>15</v>
      </c>
      <c r="D5951" t="s">
        <v>383</v>
      </c>
      <c r="E5951" t="s">
        <v>185</v>
      </c>
      <c r="F5951">
        <v>38671</v>
      </c>
      <c r="G5951" t="s">
        <v>18</v>
      </c>
      <c r="H5951" t="s">
        <v>35</v>
      </c>
      <c r="I5951" t="s">
        <v>59</v>
      </c>
      <c r="J5951" s="31">
        <v>29997</v>
      </c>
      <c r="K5951">
        <v>3</v>
      </c>
      <c r="L5951">
        <v>0</v>
      </c>
      <c r="M5951" s="32">
        <v>1259874</v>
      </c>
    </row>
    <row r="5952" spans="1:13" x14ac:dyDescent="0.3">
      <c r="A5952" t="s">
        <v>168</v>
      </c>
      <c r="B5952" t="s">
        <v>22</v>
      </c>
      <c r="C5952" t="s">
        <v>15</v>
      </c>
      <c r="D5952" t="s">
        <v>383</v>
      </c>
      <c r="E5952" t="s">
        <v>185</v>
      </c>
      <c r="F5952">
        <v>38671</v>
      </c>
      <c r="G5952" t="s">
        <v>18</v>
      </c>
      <c r="H5952" t="s">
        <v>26</v>
      </c>
      <c r="I5952" t="s">
        <v>38</v>
      </c>
      <c r="J5952" s="31">
        <v>26224</v>
      </c>
      <c r="K5952">
        <v>2</v>
      </c>
      <c r="L5952">
        <v>0</v>
      </c>
      <c r="M5952" s="32">
        <v>78672</v>
      </c>
    </row>
    <row r="5953" spans="1:13" x14ac:dyDescent="0.3">
      <c r="A5953" t="s">
        <v>168</v>
      </c>
      <c r="B5953" t="s">
        <v>22</v>
      </c>
      <c r="C5953" t="s">
        <v>15</v>
      </c>
      <c r="D5953" t="s">
        <v>383</v>
      </c>
      <c r="E5953" t="s">
        <v>185</v>
      </c>
      <c r="F5953">
        <v>38671</v>
      </c>
      <c r="G5953" t="s">
        <v>18</v>
      </c>
      <c r="H5953" t="s">
        <v>26</v>
      </c>
      <c r="I5953" t="s">
        <v>37</v>
      </c>
      <c r="J5953" s="31">
        <v>23436</v>
      </c>
      <c r="K5953">
        <v>6</v>
      </c>
      <c r="L5953">
        <v>0</v>
      </c>
      <c r="M5953" s="32">
        <v>1124928</v>
      </c>
    </row>
    <row r="5954" spans="1:13" x14ac:dyDescent="0.3">
      <c r="A5954" t="s">
        <v>28</v>
      </c>
      <c r="B5954" t="s">
        <v>44</v>
      </c>
      <c r="C5954" t="s">
        <v>15</v>
      </c>
      <c r="D5954" t="s">
        <v>61</v>
      </c>
      <c r="E5954" t="s">
        <v>46</v>
      </c>
      <c r="F5954">
        <v>77041</v>
      </c>
      <c r="G5954" t="s">
        <v>47</v>
      </c>
      <c r="H5954" t="s">
        <v>26</v>
      </c>
      <c r="I5954" t="s">
        <v>41</v>
      </c>
      <c r="J5954" s="31">
        <v>20736</v>
      </c>
      <c r="K5954">
        <v>4</v>
      </c>
      <c r="L5954">
        <v>2</v>
      </c>
      <c r="M5954" s="32">
        <v>72576</v>
      </c>
    </row>
    <row r="5955" spans="1:13" x14ac:dyDescent="0.3">
      <c r="A5955" t="s">
        <v>62</v>
      </c>
      <c r="B5955" t="s">
        <v>22</v>
      </c>
      <c r="C5955" t="s">
        <v>15</v>
      </c>
      <c r="D5955" t="s">
        <v>75</v>
      </c>
      <c r="E5955" t="s">
        <v>76</v>
      </c>
      <c r="F5955">
        <v>10009</v>
      </c>
      <c r="G5955" t="s">
        <v>57</v>
      </c>
      <c r="H5955" t="s">
        <v>26</v>
      </c>
      <c r="I5955" t="s">
        <v>34</v>
      </c>
      <c r="J5955" s="31">
        <v>105</v>
      </c>
      <c r="K5955">
        <v>5</v>
      </c>
      <c r="L5955">
        <v>0</v>
      </c>
      <c r="M5955" s="32">
        <v>294</v>
      </c>
    </row>
    <row r="5956" spans="1:13" x14ac:dyDescent="0.3">
      <c r="A5956" t="s">
        <v>13</v>
      </c>
      <c r="B5956" t="s">
        <v>22</v>
      </c>
      <c r="C5956" t="s">
        <v>15</v>
      </c>
      <c r="D5956" t="s">
        <v>351</v>
      </c>
      <c r="E5956" t="s">
        <v>56</v>
      </c>
      <c r="F5956">
        <v>19601</v>
      </c>
      <c r="G5956" t="s">
        <v>57</v>
      </c>
      <c r="H5956" t="s">
        <v>19</v>
      </c>
      <c r="I5956" t="s">
        <v>33</v>
      </c>
      <c r="J5956" s="31">
        <v>23968</v>
      </c>
      <c r="K5956">
        <v>2</v>
      </c>
      <c r="L5956">
        <v>2</v>
      </c>
      <c r="M5956" s="32">
        <v>77896</v>
      </c>
    </row>
    <row r="5957" spans="1:13" x14ac:dyDescent="0.3">
      <c r="A5957" t="s">
        <v>13</v>
      </c>
      <c r="B5957" t="s">
        <v>22</v>
      </c>
      <c r="C5957" t="s">
        <v>15</v>
      </c>
      <c r="D5957" t="s">
        <v>351</v>
      </c>
      <c r="E5957" t="s">
        <v>56</v>
      </c>
      <c r="F5957">
        <v>19601</v>
      </c>
      <c r="G5957" t="s">
        <v>57</v>
      </c>
      <c r="H5957" t="s">
        <v>19</v>
      </c>
      <c r="I5957" t="s">
        <v>20</v>
      </c>
      <c r="J5957" s="31">
        <v>52196</v>
      </c>
      <c r="K5957">
        <v>4</v>
      </c>
      <c r="L5957">
        <v>5</v>
      </c>
      <c r="M5957" s="32">
        <v>-2505408</v>
      </c>
    </row>
    <row r="5958" spans="1:13" x14ac:dyDescent="0.3">
      <c r="A5958" t="s">
        <v>13</v>
      </c>
      <c r="B5958" t="s">
        <v>22</v>
      </c>
      <c r="C5958" t="s">
        <v>15</v>
      </c>
      <c r="D5958" t="s">
        <v>52</v>
      </c>
      <c r="E5958" t="s">
        <v>24</v>
      </c>
      <c r="F5958">
        <v>94109</v>
      </c>
      <c r="G5958" t="s">
        <v>25</v>
      </c>
      <c r="H5958" t="s">
        <v>26</v>
      </c>
      <c r="I5958" t="s">
        <v>32</v>
      </c>
      <c r="J5958" s="31">
        <v>67655</v>
      </c>
      <c r="K5958">
        <v>5</v>
      </c>
      <c r="L5958">
        <v>0</v>
      </c>
      <c r="M5958" s="32">
        <v>67655</v>
      </c>
    </row>
    <row r="5959" spans="1:13" x14ac:dyDescent="0.3">
      <c r="A5959" t="s">
        <v>13</v>
      </c>
      <c r="B5959" t="s">
        <v>22</v>
      </c>
      <c r="C5959" t="s">
        <v>15</v>
      </c>
      <c r="D5959" t="s">
        <v>52</v>
      </c>
      <c r="E5959" t="s">
        <v>24</v>
      </c>
      <c r="F5959">
        <v>94109</v>
      </c>
      <c r="G5959" t="s">
        <v>25</v>
      </c>
      <c r="H5959" t="s">
        <v>26</v>
      </c>
      <c r="I5959" t="s">
        <v>38</v>
      </c>
      <c r="J5959" s="31">
        <v>1549</v>
      </c>
      <c r="K5959">
        <v>5</v>
      </c>
      <c r="L5959">
        <v>0</v>
      </c>
      <c r="M5959" s="32">
        <v>40274</v>
      </c>
    </row>
    <row r="5960" spans="1:13" x14ac:dyDescent="0.3">
      <c r="A5960" t="s">
        <v>13</v>
      </c>
      <c r="B5960" t="s">
        <v>22</v>
      </c>
      <c r="C5960" t="s">
        <v>15</v>
      </c>
      <c r="D5960" t="s">
        <v>52</v>
      </c>
      <c r="E5960" t="s">
        <v>24</v>
      </c>
      <c r="F5960">
        <v>94109</v>
      </c>
      <c r="G5960" t="s">
        <v>25</v>
      </c>
      <c r="H5960" t="s">
        <v>26</v>
      </c>
      <c r="I5960" t="s">
        <v>60</v>
      </c>
      <c r="J5960" s="31">
        <v>3056</v>
      </c>
      <c r="K5960">
        <v>4</v>
      </c>
      <c r="L5960">
        <v>0</v>
      </c>
      <c r="M5960" s="32">
        <v>149744</v>
      </c>
    </row>
    <row r="5961" spans="1:13" x14ac:dyDescent="0.3">
      <c r="A5961" t="s">
        <v>13</v>
      </c>
      <c r="B5961" t="s">
        <v>22</v>
      </c>
      <c r="C5961" t="s">
        <v>15</v>
      </c>
      <c r="D5961" t="s">
        <v>52</v>
      </c>
      <c r="E5961" t="s">
        <v>24</v>
      </c>
      <c r="F5961">
        <v>94109</v>
      </c>
      <c r="G5961" t="s">
        <v>25</v>
      </c>
      <c r="H5961" t="s">
        <v>19</v>
      </c>
      <c r="I5961" t="s">
        <v>21</v>
      </c>
      <c r="J5961" s="31">
        <v>770352</v>
      </c>
      <c r="K5961">
        <v>3</v>
      </c>
      <c r="L5961">
        <v>2</v>
      </c>
      <c r="M5961" s="32">
        <v>770352</v>
      </c>
    </row>
    <row r="5962" spans="1:13" x14ac:dyDescent="0.3">
      <c r="A5962" t="s">
        <v>13</v>
      </c>
      <c r="B5962" t="s">
        <v>22</v>
      </c>
      <c r="C5962" t="s">
        <v>15</v>
      </c>
      <c r="D5962" t="s">
        <v>23</v>
      </c>
      <c r="E5962" t="s">
        <v>24</v>
      </c>
      <c r="F5962">
        <v>90045</v>
      </c>
      <c r="G5962" t="s">
        <v>25</v>
      </c>
      <c r="H5962" t="s">
        <v>19</v>
      </c>
      <c r="I5962" t="s">
        <v>33</v>
      </c>
      <c r="J5962" s="31">
        <v>2112</v>
      </c>
      <c r="K5962">
        <v>4</v>
      </c>
      <c r="L5962">
        <v>0</v>
      </c>
      <c r="M5962" s="32">
        <v>65472</v>
      </c>
    </row>
    <row r="5963" spans="1:13" x14ac:dyDescent="0.3">
      <c r="A5963" t="s">
        <v>13</v>
      </c>
      <c r="B5963" t="s">
        <v>44</v>
      </c>
      <c r="C5963" t="s">
        <v>15</v>
      </c>
      <c r="D5963" t="s">
        <v>23</v>
      </c>
      <c r="E5963" t="s">
        <v>24</v>
      </c>
      <c r="F5963">
        <v>90004</v>
      </c>
      <c r="G5963" t="s">
        <v>25</v>
      </c>
      <c r="H5963" t="s">
        <v>35</v>
      </c>
      <c r="I5963" t="s">
        <v>36</v>
      </c>
      <c r="J5963" s="31">
        <v>575928</v>
      </c>
      <c r="K5963">
        <v>9</v>
      </c>
      <c r="L5963">
        <v>2</v>
      </c>
      <c r="M5963" s="32">
        <v>575928</v>
      </c>
    </row>
    <row r="5964" spans="1:13" x14ac:dyDescent="0.3">
      <c r="A5964" t="s">
        <v>13</v>
      </c>
      <c r="B5964" t="s">
        <v>44</v>
      </c>
      <c r="C5964" t="s">
        <v>15</v>
      </c>
      <c r="D5964" t="s">
        <v>23</v>
      </c>
      <c r="E5964" t="s">
        <v>24</v>
      </c>
      <c r="F5964">
        <v>90004</v>
      </c>
      <c r="G5964" t="s">
        <v>25</v>
      </c>
      <c r="H5964" t="s">
        <v>26</v>
      </c>
      <c r="I5964" t="s">
        <v>38</v>
      </c>
      <c r="J5964" s="31">
        <v>778</v>
      </c>
      <c r="K5964">
        <v>2</v>
      </c>
      <c r="L5964">
        <v>0</v>
      </c>
      <c r="M5964" s="32">
        <v>20228</v>
      </c>
    </row>
    <row r="5965" spans="1:13" x14ac:dyDescent="0.3">
      <c r="A5965" t="s">
        <v>13</v>
      </c>
      <c r="B5965" t="s">
        <v>44</v>
      </c>
      <c r="C5965" t="s">
        <v>15</v>
      </c>
      <c r="D5965" t="s">
        <v>23</v>
      </c>
      <c r="E5965" t="s">
        <v>24</v>
      </c>
      <c r="F5965">
        <v>90004</v>
      </c>
      <c r="G5965" t="s">
        <v>25</v>
      </c>
      <c r="H5965" t="s">
        <v>26</v>
      </c>
      <c r="I5965" t="s">
        <v>41</v>
      </c>
      <c r="J5965" s="31">
        <v>12392</v>
      </c>
      <c r="K5965">
        <v>4</v>
      </c>
      <c r="L5965">
        <v>0</v>
      </c>
      <c r="M5965" s="32">
        <v>55764</v>
      </c>
    </row>
    <row r="5966" spans="1:13" x14ac:dyDescent="0.3">
      <c r="A5966" t="s">
        <v>28</v>
      </c>
      <c r="B5966" t="s">
        <v>22</v>
      </c>
      <c r="C5966" t="s">
        <v>15</v>
      </c>
      <c r="D5966" t="s">
        <v>52</v>
      </c>
      <c r="E5966" t="s">
        <v>24</v>
      </c>
      <c r="F5966">
        <v>94109</v>
      </c>
      <c r="G5966" t="s">
        <v>25</v>
      </c>
      <c r="H5966" t="s">
        <v>26</v>
      </c>
      <c r="I5966" t="s">
        <v>110</v>
      </c>
      <c r="J5966" s="31">
        <v>1722</v>
      </c>
      <c r="K5966">
        <v>3</v>
      </c>
      <c r="L5966">
        <v>0</v>
      </c>
      <c r="M5966" s="32">
        <v>5166</v>
      </c>
    </row>
    <row r="5967" spans="1:13" x14ac:dyDescent="0.3">
      <c r="A5967" t="s">
        <v>28</v>
      </c>
      <c r="B5967" t="s">
        <v>22</v>
      </c>
      <c r="C5967" t="s">
        <v>15</v>
      </c>
      <c r="D5967" t="s">
        <v>52</v>
      </c>
      <c r="E5967" t="s">
        <v>24</v>
      </c>
      <c r="F5967">
        <v>94109</v>
      </c>
      <c r="G5967" t="s">
        <v>25</v>
      </c>
      <c r="H5967" t="s">
        <v>26</v>
      </c>
      <c r="I5967" t="s">
        <v>32</v>
      </c>
      <c r="J5967" s="31">
        <v>22656</v>
      </c>
      <c r="K5967">
        <v>6</v>
      </c>
      <c r="L5967">
        <v>0</v>
      </c>
      <c r="M5967" s="32">
        <v>634368</v>
      </c>
    </row>
    <row r="5968" spans="1:13" x14ac:dyDescent="0.3">
      <c r="A5968" t="s">
        <v>28</v>
      </c>
      <c r="B5968" t="s">
        <v>22</v>
      </c>
      <c r="C5968" t="s">
        <v>15</v>
      </c>
      <c r="D5968" t="s">
        <v>52</v>
      </c>
      <c r="E5968" t="s">
        <v>24</v>
      </c>
      <c r="F5968">
        <v>94109</v>
      </c>
      <c r="G5968" t="s">
        <v>25</v>
      </c>
      <c r="H5968" t="s">
        <v>35</v>
      </c>
      <c r="I5968" t="s">
        <v>36</v>
      </c>
      <c r="J5968" s="31">
        <v>10788</v>
      </c>
      <c r="K5968">
        <v>3</v>
      </c>
      <c r="L5968">
        <v>2</v>
      </c>
      <c r="M5968" s="32">
        <v>10788</v>
      </c>
    </row>
    <row r="5969" spans="1:13" x14ac:dyDescent="0.3">
      <c r="A5969" t="s">
        <v>62</v>
      </c>
      <c r="B5969" t="s">
        <v>44</v>
      </c>
      <c r="C5969" t="s">
        <v>15</v>
      </c>
      <c r="D5969" t="s">
        <v>75</v>
      </c>
      <c r="E5969" t="s">
        <v>76</v>
      </c>
      <c r="F5969">
        <v>10009</v>
      </c>
      <c r="G5969" t="s">
        <v>57</v>
      </c>
      <c r="H5969" t="s">
        <v>26</v>
      </c>
      <c r="I5969" t="s">
        <v>41</v>
      </c>
      <c r="J5969" s="31">
        <v>8198</v>
      </c>
      <c r="K5969">
        <v>2</v>
      </c>
      <c r="L5969">
        <v>0</v>
      </c>
      <c r="M5969" s="32">
        <v>401702</v>
      </c>
    </row>
    <row r="5970" spans="1:13" x14ac:dyDescent="0.3">
      <c r="A5970" t="s">
        <v>62</v>
      </c>
      <c r="B5970" t="s">
        <v>14</v>
      </c>
      <c r="C5970" t="s">
        <v>15</v>
      </c>
      <c r="D5970" t="s">
        <v>144</v>
      </c>
      <c r="E5970" t="s">
        <v>24</v>
      </c>
      <c r="F5970">
        <v>92105</v>
      </c>
      <c r="G5970" t="s">
        <v>25</v>
      </c>
      <c r="H5970" t="s">
        <v>26</v>
      </c>
      <c r="I5970" t="s">
        <v>41</v>
      </c>
      <c r="J5970" s="31">
        <v>10485</v>
      </c>
      <c r="K5970">
        <v>1</v>
      </c>
      <c r="L5970">
        <v>0</v>
      </c>
      <c r="M5970" s="32">
        <v>50328</v>
      </c>
    </row>
    <row r="5971" spans="1:13" x14ac:dyDescent="0.3">
      <c r="A5971" t="s">
        <v>62</v>
      </c>
      <c r="B5971" t="s">
        <v>14</v>
      </c>
      <c r="C5971" t="s">
        <v>15</v>
      </c>
      <c r="D5971" t="s">
        <v>144</v>
      </c>
      <c r="E5971" t="s">
        <v>24</v>
      </c>
      <c r="F5971">
        <v>92105</v>
      </c>
      <c r="G5971" t="s">
        <v>25</v>
      </c>
      <c r="H5971" t="s">
        <v>26</v>
      </c>
      <c r="I5971" t="s">
        <v>37</v>
      </c>
      <c r="J5971" s="31">
        <v>8704</v>
      </c>
      <c r="K5971">
        <v>2</v>
      </c>
      <c r="L5971">
        <v>2</v>
      </c>
      <c r="M5971" s="32">
        <v>31552</v>
      </c>
    </row>
    <row r="5972" spans="1:13" x14ac:dyDescent="0.3">
      <c r="A5972" t="s">
        <v>62</v>
      </c>
      <c r="B5972" t="s">
        <v>14</v>
      </c>
      <c r="C5972" t="s">
        <v>15</v>
      </c>
      <c r="D5972" t="s">
        <v>144</v>
      </c>
      <c r="E5972" t="s">
        <v>24</v>
      </c>
      <c r="F5972">
        <v>92105</v>
      </c>
      <c r="G5972" t="s">
        <v>25</v>
      </c>
      <c r="H5972" t="s">
        <v>26</v>
      </c>
      <c r="I5972" t="s">
        <v>41</v>
      </c>
      <c r="J5972" s="31">
        <v>1992</v>
      </c>
      <c r="K5972">
        <v>4</v>
      </c>
      <c r="L5972">
        <v>0</v>
      </c>
      <c r="M5972" s="32">
        <v>97608</v>
      </c>
    </row>
    <row r="5973" spans="1:13" x14ac:dyDescent="0.3">
      <c r="A5973" t="s">
        <v>62</v>
      </c>
      <c r="B5973" t="s">
        <v>14</v>
      </c>
      <c r="C5973" t="s">
        <v>15</v>
      </c>
      <c r="D5973" t="s">
        <v>144</v>
      </c>
      <c r="E5973" t="s">
        <v>24</v>
      </c>
      <c r="F5973">
        <v>92105</v>
      </c>
      <c r="G5973" t="s">
        <v>25</v>
      </c>
      <c r="H5973" t="s">
        <v>19</v>
      </c>
      <c r="I5973" t="s">
        <v>33</v>
      </c>
      <c r="J5973" s="31">
        <v>4302</v>
      </c>
      <c r="K5973">
        <v>3</v>
      </c>
      <c r="L5973">
        <v>0</v>
      </c>
      <c r="M5973" s="32">
        <v>154872</v>
      </c>
    </row>
    <row r="5974" spans="1:13" x14ac:dyDescent="0.3">
      <c r="A5974" t="s">
        <v>28</v>
      </c>
      <c r="B5974" t="s">
        <v>14</v>
      </c>
      <c r="C5974" t="s">
        <v>15</v>
      </c>
      <c r="D5974" t="s">
        <v>75</v>
      </c>
      <c r="E5974" t="s">
        <v>76</v>
      </c>
      <c r="F5974">
        <v>10024</v>
      </c>
      <c r="G5974" t="s">
        <v>57</v>
      </c>
      <c r="H5974" t="s">
        <v>19</v>
      </c>
      <c r="I5974" t="s">
        <v>20</v>
      </c>
      <c r="J5974" s="31">
        <v>240784</v>
      </c>
      <c r="K5974">
        <v>1</v>
      </c>
      <c r="L5974">
        <v>2</v>
      </c>
      <c r="M5974" s="32">
        <v>30098</v>
      </c>
    </row>
    <row r="5975" spans="1:13" x14ac:dyDescent="0.3">
      <c r="A5975" t="s">
        <v>28</v>
      </c>
      <c r="B5975" t="s">
        <v>44</v>
      </c>
      <c r="C5975" t="s">
        <v>15</v>
      </c>
      <c r="D5975" t="s">
        <v>75</v>
      </c>
      <c r="E5975" t="s">
        <v>76</v>
      </c>
      <c r="F5975">
        <v>10011</v>
      </c>
      <c r="G5975" t="s">
        <v>57</v>
      </c>
      <c r="H5975" t="s">
        <v>26</v>
      </c>
      <c r="I5975" t="s">
        <v>38</v>
      </c>
      <c r="J5975" s="31">
        <v>41496</v>
      </c>
      <c r="K5975">
        <v>2</v>
      </c>
      <c r="L5975">
        <v>0</v>
      </c>
      <c r="M5975" s="32">
        <v>124488</v>
      </c>
    </row>
    <row r="5976" spans="1:13" x14ac:dyDescent="0.3">
      <c r="A5976" t="s">
        <v>28</v>
      </c>
      <c r="B5976" t="s">
        <v>14</v>
      </c>
      <c r="C5976" t="s">
        <v>15</v>
      </c>
      <c r="D5976" t="s">
        <v>99</v>
      </c>
      <c r="E5976" t="s">
        <v>40</v>
      </c>
      <c r="F5976">
        <v>28205</v>
      </c>
      <c r="G5976" t="s">
        <v>18</v>
      </c>
      <c r="H5976" t="s">
        <v>26</v>
      </c>
      <c r="I5976" t="s">
        <v>32</v>
      </c>
      <c r="J5976" s="31">
        <v>38772</v>
      </c>
      <c r="K5976">
        <v>5</v>
      </c>
      <c r="L5976">
        <v>2</v>
      </c>
      <c r="M5976" s="32">
        <v>-67851</v>
      </c>
    </row>
    <row r="5977" spans="1:13" x14ac:dyDescent="0.3">
      <c r="A5977" t="s">
        <v>28</v>
      </c>
      <c r="B5977" t="s">
        <v>22</v>
      </c>
      <c r="C5977" t="s">
        <v>15</v>
      </c>
      <c r="D5977" t="s">
        <v>446</v>
      </c>
      <c r="E5977" t="s">
        <v>336</v>
      </c>
      <c r="F5977">
        <v>66212</v>
      </c>
      <c r="G5977" t="s">
        <v>47</v>
      </c>
      <c r="H5977" t="s">
        <v>26</v>
      </c>
      <c r="I5977" t="s">
        <v>32</v>
      </c>
      <c r="J5977" s="31">
        <v>36038</v>
      </c>
      <c r="K5977">
        <v>2</v>
      </c>
      <c r="L5977">
        <v>0</v>
      </c>
      <c r="M5977" s="32">
        <v>936988</v>
      </c>
    </row>
    <row r="5978" spans="1:13" x14ac:dyDescent="0.3">
      <c r="A5978" t="s">
        <v>28</v>
      </c>
      <c r="B5978" t="s">
        <v>22</v>
      </c>
      <c r="C5978" t="s">
        <v>15</v>
      </c>
      <c r="D5978" t="s">
        <v>446</v>
      </c>
      <c r="E5978" t="s">
        <v>336</v>
      </c>
      <c r="F5978">
        <v>66212</v>
      </c>
      <c r="G5978" t="s">
        <v>47</v>
      </c>
      <c r="H5978" t="s">
        <v>26</v>
      </c>
      <c r="I5978" t="s">
        <v>41</v>
      </c>
      <c r="J5978" s="31">
        <v>1356</v>
      </c>
      <c r="K5978">
        <v>2</v>
      </c>
      <c r="L5978">
        <v>0</v>
      </c>
      <c r="M5978" s="32">
        <v>62376</v>
      </c>
    </row>
    <row r="5979" spans="1:13" x14ac:dyDescent="0.3">
      <c r="A5979" t="s">
        <v>62</v>
      </c>
      <c r="B5979" t="s">
        <v>14</v>
      </c>
      <c r="C5979" t="s">
        <v>15</v>
      </c>
      <c r="D5979" t="s">
        <v>206</v>
      </c>
      <c r="E5979" t="s">
        <v>81</v>
      </c>
      <c r="F5979">
        <v>85204</v>
      </c>
      <c r="G5979" t="s">
        <v>25</v>
      </c>
      <c r="H5979" t="s">
        <v>35</v>
      </c>
      <c r="I5979" t="s">
        <v>36</v>
      </c>
      <c r="J5979" s="31">
        <v>552</v>
      </c>
      <c r="K5979">
        <v>10</v>
      </c>
      <c r="L5979">
        <v>2</v>
      </c>
      <c r="M5979" s="32">
        <v>345</v>
      </c>
    </row>
    <row r="5980" spans="1:13" x14ac:dyDescent="0.3">
      <c r="A5980" t="s">
        <v>28</v>
      </c>
      <c r="B5980" t="s">
        <v>44</v>
      </c>
      <c r="C5980" t="s">
        <v>15</v>
      </c>
      <c r="D5980" t="s">
        <v>337</v>
      </c>
      <c r="E5980" t="s">
        <v>119</v>
      </c>
      <c r="F5980">
        <v>74133</v>
      </c>
      <c r="G5980" t="s">
        <v>47</v>
      </c>
      <c r="H5980" t="s">
        <v>19</v>
      </c>
      <c r="I5980" t="s">
        <v>31</v>
      </c>
      <c r="J5980" s="31">
        <v>4299</v>
      </c>
      <c r="K5980">
        <v>5</v>
      </c>
      <c r="L5980">
        <v>0</v>
      </c>
      <c r="M5980" s="32">
        <v>111774</v>
      </c>
    </row>
    <row r="5981" spans="1:13" x14ac:dyDescent="0.3">
      <c r="A5981" t="s">
        <v>28</v>
      </c>
      <c r="B5981" t="s">
        <v>44</v>
      </c>
      <c r="C5981" t="s">
        <v>15</v>
      </c>
      <c r="D5981" t="s">
        <v>337</v>
      </c>
      <c r="E5981" t="s">
        <v>119</v>
      </c>
      <c r="F5981">
        <v>74133</v>
      </c>
      <c r="G5981" t="s">
        <v>47</v>
      </c>
      <c r="H5981" t="s">
        <v>26</v>
      </c>
      <c r="I5981" t="s">
        <v>37</v>
      </c>
      <c r="J5981" s="31">
        <v>3206</v>
      </c>
      <c r="K5981">
        <v>2</v>
      </c>
      <c r="L5981">
        <v>0</v>
      </c>
      <c r="M5981" s="32">
        <v>153888</v>
      </c>
    </row>
    <row r="5982" spans="1:13" x14ac:dyDescent="0.3">
      <c r="A5982" t="s">
        <v>28</v>
      </c>
      <c r="B5982" t="s">
        <v>44</v>
      </c>
      <c r="C5982" t="s">
        <v>15</v>
      </c>
      <c r="D5982" t="s">
        <v>337</v>
      </c>
      <c r="E5982" t="s">
        <v>119</v>
      </c>
      <c r="F5982">
        <v>74133</v>
      </c>
      <c r="G5982" t="s">
        <v>47</v>
      </c>
      <c r="H5982" t="s">
        <v>19</v>
      </c>
      <c r="I5982" t="s">
        <v>21</v>
      </c>
      <c r="J5982" s="31">
        <v>16196</v>
      </c>
      <c r="K5982">
        <v>2</v>
      </c>
      <c r="L5982">
        <v>0</v>
      </c>
      <c r="M5982" s="32">
        <v>453488</v>
      </c>
    </row>
    <row r="5983" spans="1:13" x14ac:dyDescent="0.3">
      <c r="A5983" t="s">
        <v>28</v>
      </c>
      <c r="B5983" t="s">
        <v>44</v>
      </c>
      <c r="C5983" t="s">
        <v>15</v>
      </c>
      <c r="D5983" t="s">
        <v>337</v>
      </c>
      <c r="E5983" t="s">
        <v>119</v>
      </c>
      <c r="F5983">
        <v>74133</v>
      </c>
      <c r="G5983" t="s">
        <v>47</v>
      </c>
      <c r="H5983" t="s">
        <v>26</v>
      </c>
      <c r="I5983" t="s">
        <v>32</v>
      </c>
      <c r="J5983" s="31">
        <v>1986</v>
      </c>
      <c r="K5983">
        <v>2</v>
      </c>
      <c r="L5983">
        <v>0</v>
      </c>
      <c r="M5983" s="32">
        <v>57594</v>
      </c>
    </row>
    <row r="5984" spans="1:13" x14ac:dyDescent="0.3">
      <c r="A5984" t="s">
        <v>28</v>
      </c>
      <c r="B5984" t="s">
        <v>14</v>
      </c>
      <c r="C5984" t="s">
        <v>15</v>
      </c>
      <c r="D5984" t="s">
        <v>75</v>
      </c>
      <c r="E5984" t="s">
        <v>76</v>
      </c>
      <c r="F5984">
        <v>10035</v>
      </c>
      <c r="G5984" t="s">
        <v>57</v>
      </c>
      <c r="H5984" t="s">
        <v>26</v>
      </c>
      <c r="I5984" t="s">
        <v>41</v>
      </c>
      <c r="J5984" s="31">
        <v>1296</v>
      </c>
      <c r="K5984">
        <v>2</v>
      </c>
      <c r="L5984">
        <v>0</v>
      </c>
      <c r="M5984" s="32">
        <v>63504</v>
      </c>
    </row>
    <row r="5985" spans="1:13" x14ac:dyDescent="0.3">
      <c r="A5985" t="s">
        <v>13</v>
      </c>
      <c r="B5985" t="s">
        <v>14</v>
      </c>
      <c r="C5985" t="s">
        <v>15</v>
      </c>
      <c r="D5985" t="s">
        <v>55</v>
      </c>
      <c r="E5985" t="s">
        <v>56</v>
      </c>
      <c r="F5985">
        <v>19143</v>
      </c>
      <c r="G5985" t="s">
        <v>57</v>
      </c>
      <c r="H5985" t="s">
        <v>26</v>
      </c>
      <c r="I5985" t="s">
        <v>41</v>
      </c>
      <c r="J5985" s="31">
        <v>20544</v>
      </c>
      <c r="K5985">
        <v>6</v>
      </c>
      <c r="L5985">
        <v>2</v>
      </c>
      <c r="M5985" s="32">
        <v>642</v>
      </c>
    </row>
    <row r="5986" spans="1:13" x14ac:dyDescent="0.3">
      <c r="A5986" t="s">
        <v>28</v>
      </c>
      <c r="B5986" t="s">
        <v>14</v>
      </c>
      <c r="C5986" t="s">
        <v>15</v>
      </c>
      <c r="D5986" t="s">
        <v>504</v>
      </c>
      <c r="E5986" t="s">
        <v>185</v>
      </c>
      <c r="F5986">
        <v>39401</v>
      </c>
      <c r="G5986" t="s">
        <v>18</v>
      </c>
      <c r="H5986" t="s">
        <v>19</v>
      </c>
      <c r="I5986" t="s">
        <v>33</v>
      </c>
      <c r="J5986" s="31">
        <v>18558</v>
      </c>
      <c r="K5986">
        <v>6</v>
      </c>
      <c r="L5986">
        <v>0</v>
      </c>
      <c r="M5986" s="32">
        <v>760878</v>
      </c>
    </row>
    <row r="5987" spans="1:13" x14ac:dyDescent="0.3">
      <c r="A5987" t="s">
        <v>28</v>
      </c>
      <c r="B5987" t="s">
        <v>14</v>
      </c>
      <c r="C5987" t="s">
        <v>15</v>
      </c>
      <c r="D5987" t="s">
        <v>504</v>
      </c>
      <c r="E5987" t="s">
        <v>185</v>
      </c>
      <c r="F5987">
        <v>39401</v>
      </c>
      <c r="G5987" t="s">
        <v>18</v>
      </c>
      <c r="H5987" t="s">
        <v>26</v>
      </c>
      <c r="I5987" t="s">
        <v>37</v>
      </c>
      <c r="J5987" s="31">
        <v>7756</v>
      </c>
      <c r="K5987">
        <v>2</v>
      </c>
      <c r="L5987">
        <v>0</v>
      </c>
      <c r="M5987" s="32">
        <v>356776</v>
      </c>
    </row>
    <row r="5988" spans="1:13" x14ac:dyDescent="0.3">
      <c r="A5988" t="s">
        <v>28</v>
      </c>
      <c r="B5988" t="s">
        <v>14</v>
      </c>
      <c r="C5988" t="s">
        <v>15</v>
      </c>
      <c r="D5988" t="s">
        <v>504</v>
      </c>
      <c r="E5988" t="s">
        <v>185</v>
      </c>
      <c r="F5988">
        <v>39401</v>
      </c>
      <c r="G5988" t="s">
        <v>18</v>
      </c>
      <c r="H5988" t="s">
        <v>26</v>
      </c>
      <c r="I5988" t="s">
        <v>32</v>
      </c>
      <c r="J5988" s="31">
        <v>8792</v>
      </c>
      <c r="K5988">
        <v>4</v>
      </c>
      <c r="L5988">
        <v>0</v>
      </c>
      <c r="M5988" s="32">
        <v>8792</v>
      </c>
    </row>
    <row r="5989" spans="1:13" x14ac:dyDescent="0.3">
      <c r="A5989" t="s">
        <v>28</v>
      </c>
      <c r="B5989" t="s">
        <v>14</v>
      </c>
      <c r="C5989" t="s">
        <v>15</v>
      </c>
      <c r="D5989" t="s">
        <v>504</v>
      </c>
      <c r="E5989" t="s">
        <v>185</v>
      </c>
      <c r="F5989">
        <v>39401</v>
      </c>
      <c r="G5989" t="s">
        <v>18</v>
      </c>
      <c r="H5989" t="s">
        <v>26</v>
      </c>
      <c r="I5989" t="s">
        <v>41</v>
      </c>
      <c r="J5989" s="31">
        <v>24594</v>
      </c>
      <c r="K5989">
        <v>6</v>
      </c>
      <c r="L5989">
        <v>0</v>
      </c>
      <c r="M5989" s="32">
        <v>1205106</v>
      </c>
    </row>
    <row r="5990" spans="1:13" x14ac:dyDescent="0.3">
      <c r="A5990" t="s">
        <v>28</v>
      </c>
      <c r="B5990" t="s">
        <v>14</v>
      </c>
      <c r="C5990" t="s">
        <v>15</v>
      </c>
      <c r="D5990" t="s">
        <v>504</v>
      </c>
      <c r="E5990" t="s">
        <v>185</v>
      </c>
      <c r="F5990">
        <v>39401</v>
      </c>
      <c r="G5990" t="s">
        <v>18</v>
      </c>
      <c r="H5990" t="s">
        <v>26</v>
      </c>
      <c r="I5990" t="s">
        <v>37</v>
      </c>
      <c r="J5990" s="31">
        <v>86</v>
      </c>
      <c r="K5990">
        <v>1</v>
      </c>
      <c r="L5990">
        <v>0</v>
      </c>
      <c r="M5990" s="32">
        <v>4042</v>
      </c>
    </row>
    <row r="5991" spans="1:13" x14ac:dyDescent="0.3">
      <c r="A5991" t="s">
        <v>28</v>
      </c>
      <c r="B5991" t="s">
        <v>14</v>
      </c>
      <c r="C5991" t="s">
        <v>15</v>
      </c>
      <c r="D5991" t="s">
        <v>504</v>
      </c>
      <c r="E5991" t="s">
        <v>185</v>
      </c>
      <c r="F5991">
        <v>39401</v>
      </c>
      <c r="G5991" t="s">
        <v>18</v>
      </c>
      <c r="H5991" t="s">
        <v>19</v>
      </c>
      <c r="I5991" t="s">
        <v>20</v>
      </c>
      <c r="J5991" s="31">
        <v>5049</v>
      </c>
      <c r="K5991">
        <v>5</v>
      </c>
      <c r="L5991">
        <v>0</v>
      </c>
      <c r="M5991" s="32">
        <v>126225</v>
      </c>
    </row>
    <row r="5992" spans="1:13" x14ac:dyDescent="0.3">
      <c r="A5992" t="s">
        <v>28</v>
      </c>
      <c r="B5992" t="s">
        <v>14</v>
      </c>
      <c r="C5992" t="s">
        <v>15</v>
      </c>
      <c r="D5992" t="s">
        <v>23</v>
      </c>
      <c r="E5992" t="s">
        <v>24</v>
      </c>
      <c r="F5992">
        <v>90049</v>
      </c>
      <c r="G5992" t="s">
        <v>25</v>
      </c>
      <c r="H5992" t="s">
        <v>26</v>
      </c>
      <c r="I5992" t="s">
        <v>37</v>
      </c>
      <c r="J5992" s="31">
        <v>2357488</v>
      </c>
      <c r="K5992">
        <v>7</v>
      </c>
      <c r="L5992">
        <v>2</v>
      </c>
      <c r="M5992" s="32">
        <v>884058</v>
      </c>
    </row>
    <row r="5993" spans="1:13" x14ac:dyDescent="0.3">
      <c r="A5993" t="s">
        <v>28</v>
      </c>
      <c r="B5993" t="s">
        <v>14</v>
      </c>
      <c r="C5993" t="s">
        <v>15</v>
      </c>
      <c r="D5993" t="s">
        <v>23</v>
      </c>
      <c r="E5993" t="s">
        <v>24</v>
      </c>
      <c r="F5993">
        <v>90049</v>
      </c>
      <c r="G5993" t="s">
        <v>25</v>
      </c>
      <c r="H5993" t="s">
        <v>35</v>
      </c>
      <c r="I5993" t="s">
        <v>36</v>
      </c>
      <c r="J5993" s="31">
        <v>369544</v>
      </c>
      <c r="K5993">
        <v>7</v>
      </c>
      <c r="L5993">
        <v>2</v>
      </c>
      <c r="M5993" s="32">
        <v>323351</v>
      </c>
    </row>
    <row r="5994" spans="1:13" x14ac:dyDescent="0.3">
      <c r="A5994" t="s">
        <v>28</v>
      </c>
      <c r="B5994" t="s">
        <v>14</v>
      </c>
      <c r="C5994" t="s">
        <v>15</v>
      </c>
      <c r="D5994" t="s">
        <v>23</v>
      </c>
      <c r="E5994" t="s">
        <v>24</v>
      </c>
      <c r="F5994">
        <v>90049</v>
      </c>
      <c r="G5994" t="s">
        <v>25</v>
      </c>
      <c r="H5994" t="s">
        <v>19</v>
      </c>
      <c r="I5994" t="s">
        <v>21</v>
      </c>
      <c r="J5994" s="31">
        <v>184752</v>
      </c>
      <c r="K5994">
        <v>3</v>
      </c>
      <c r="L5994">
        <v>2</v>
      </c>
      <c r="M5994" s="32">
        <v>-207846</v>
      </c>
    </row>
    <row r="5995" spans="1:13" x14ac:dyDescent="0.3">
      <c r="A5995" t="s">
        <v>168</v>
      </c>
      <c r="B5995" t="s">
        <v>22</v>
      </c>
      <c r="C5995" t="s">
        <v>15</v>
      </c>
      <c r="D5995" t="s">
        <v>103</v>
      </c>
      <c r="E5995" t="s">
        <v>104</v>
      </c>
      <c r="F5995">
        <v>43229</v>
      </c>
      <c r="G5995" t="s">
        <v>57</v>
      </c>
      <c r="H5995" t="s">
        <v>26</v>
      </c>
      <c r="I5995" t="s">
        <v>32</v>
      </c>
      <c r="J5995" s="31">
        <v>6496</v>
      </c>
      <c r="K5995">
        <v>5</v>
      </c>
      <c r="L5995">
        <v>2</v>
      </c>
      <c r="M5995" s="32">
        <v>-406</v>
      </c>
    </row>
    <row r="5996" spans="1:13" x14ac:dyDescent="0.3">
      <c r="A5996" t="s">
        <v>168</v>
      </c>
      <c r="B5996" t="s">
        <v>22</v>
      </c>
      <c r="C5996" t="s">
        <v>15</v>
      </c>
      <c r="D5996" t="s">
        <v>103</v>
      </c>
      <c r="E5996" t="s">
        <v>104</v>
      </c>
      <c r="F5996">
        <v>43229</v>
      </c>
      <c r="G5996" t="s">
        <v>57</v>
      </c>
      <c r="H5996" t="s">
        <v>26</v>
      </c>
      <c r="I5996" t="s">
        <v>110</v>
      </c>
      <c r="J5996" s="31">
        <v>1352</v>
      </c>
      <c r="K5996">
        <v>2</v>
      </c>
      <c r="L5996">
        <v>2</v>
      </c>
      <c r="M5996" s="32">
        <v>169</v>
      </c>
    </row>
    <row r="5997" spans="1:13" x14ac:dyDescent="0.3">
      <c r="A5997" t="s">
        <v>168</v>
      </c>
      <c r="B5997" t="s">
        <v>22</v>
      </c>
      <c r="C5997" t="s">
        <v>15</v>
      </c>
      <c r="D5997" t="s">
        <v>103</v>
      </c>
      <c r="E5997" t="s">
        <v>104</v>
      </c>
      <c r="F5997">
        <v>43229</v>
      </c>
      <c r="G5997" t="s">
        <v>57</v>
      </c>
      <c r="H5997" t="s">
        <v>19</v>
      </c>
      <c r="I5997" t="s">
        <v>21</v>
      </c>
      <c r="J5997" s="31">
        <v>45843</v>
      </c>
      <c r="K5997">
        <v>5</v>
      </c>
      <c r="L5997">
        <v>3</v>
      </c>
      <c r="M5997" s="32">
        <v>-137529</v>
      </c>
    </row>
    <row r="5998" spans="1:13" x14ac:dyDescent="0.3">
      <c r="A5998" t="s">
        <v>168</v>
      </c>
      <c r="B5998" t="s">
        <v>22</v>
      </c>
      <c r="C5998" t="s">
        <v>15</v>
      </c>
      <c r="D5998" t="s">
        <v>103</v>
      </c>
      <c r="E5998" t="s">
        <v>104</v>
      </c>
      <c r="F5998">
        <v>43229</v>
      </c>
      <c r="G5998" t="s">
        <v>57</v>
      </c>
      <c r="H5998" t="s">
        <v>26</v>
      </c>
      <c r="I5998" t="s">
        <v>38</v>
      </c>
      <c r="J5998" s="31">
        <v>387136</v>
      </c>
      <c r="K5998">
        <v>4</v>
      </c>
      <c r="L5998">
        <v>2</v>
      </c>
      <c r="M5998" s="32">
        <v>24196</v>
      </c>
    </row>
    <row r="5999" spans="1:13" x14ac:dyDescent="0.3">
      <c r="A5999" t="s">
        <v>168</v>
      </c>
      <c r="B5999" t="s">
        <v>22</v>
      </c>
      <c r="C5999" t="s">
        <v>15</v>
      </c>
      <c r="D5999" t="s">
        <v>103</v>
      </c>
      <c r="E5999" t="s">
        <v>104</v>
      </c>
      <c r="F5999">
        <v>43229</v>
      </c>
      <c r="G5999" t="s">
        <v>57</v>
      </c>
      <c r="H5999" t="s">
        <v>19</v>
      </c>
      <c r="I5999" t="s">
        <v>31</v>
      </c>
      <c r="J5999" s="31">
        <v>32859</v>
      </c>
      <c r="K5999">
        <v>3</v>
      </c>
      <c r="L5999">
        <v>4</v>
      </c>
      <c r="M5999" s="32">
        <v>-1478655</v>
      </c>
    </row>
    <row r="6000" spans="1:13" x14ac:dyDescent="0.3">
      <c r="A6000" t="s">
        <v>28</v>
      </c>
      <c r="B6000" t="s">
        <v>22</v>
      </c>
      <c r="C6000" t="s">
        <v>15</v>
      </c>
      <c r="D6000" t="s">
        <v>552</v>
      </c>
      <c r="E6000" t="s">
        <v>437</v>
      </c>
      <c r="F6000">
        <v>83605</v>
      </c>
      <c r="G6000" t="s">
        <v>25</v>
      </c>
      <c r="H6000" t="s">
        <v>19</v>
      </c>
      <c r="I6000" t="s">
        <v>21</v>
      </c>
      <c r="J6000" s="31">
        <v>338352</v>
      </c>
      <c r="K6000">
        <v>3</v>
      </c>
      <c r="L6000">
        <v>2</v>
      </c>
      <c r="M6000" s="32">
        <v>42294</v>
      </c>
    </row>
    <row r="6001" spans="1:13" x14ac:dyDescent="0.3">
      <c r="A6001" t="s">
        <v>28</v>
      </c>
      <c r="B6001" t="s">
        <v>22</v>
      </c>
      <c r="C6001" t="s">
        <v>15</v>
      </c>
      <c r="D6001" t="s">
        <v>552</v>
      </c>
      <c r="E6001" t="s">
        <v>437</v>
      </c>
      <c r="F6001">
        <v>83605</v>
      </c>
      <c r="G6001" t="s">
        <v>25</v>
      </c>
      <c r="H6001" t="s">
        <v>26</v>
      </c>
      <c r="I6001" t="s">
        <v>41</v>
      </c>
      <c r="J6001" s="31">
        <v>2592</v>
      </c>
      <c r="K6001">
        <v>4</v>
      </c>
      <c r="L6001">
        <v>0</v>
      </c>
      <c r="M6001" s="32">
        <v>124416</v>
      </c>
    </row>
    <row r="6002" spans="1:13" x14ac:dyDescent="0.3">
      <c r="A6002" t="s">
        <v>28</v>
      </c>
      <c r="B6002" t="s">
        <v>22</v>
      </c>
      <c r="C6002" t="s">
        <v>15</v>
      </c>
      <c r="D6002" t="s">
        <v>552</v>
      </c>
      <c r="E6002" t="s">
        <v>437</v>
      </c>
      <c r="F6002">
        <v>83605</v>
      </c>
      <c r="G6002" t="s">
        <v>25</v>
      </c>
      <c r="H6002" t="s">
        <v>26</v>
      </c>
      <c r="I6002" t="s">
        <v>41</v>
      </c>
      <c r="J6002" s="31">
        <v>9136</v>
      </c>
      <c r="K6002">
        <v>4</v>
      </c>
      <c r="L6002">
        <v>0</v>
      </c>
      <c r="M6002" s="32">
        <v>420256</v>
      </c>
    </row>
    <row r="6003" spans="1:13" x14ac:dyDescent="0.3">
      <c r="A6003" t="s">
        <v>28</v>
      </c>
      <c r="B6003" t="s">
        <v>22</v>
      </c>
      <c r="C6003" t="s">
        <v>15</v>
      </c>
      <c r="D6003" t="s">
        <v>108</v>
      </c>
      <c r="E6003" t="s">
        <v>81</v>
      </c>
      <c r="F6003">
        <v>85023</v>
      </c>
      <c r="G6003" t="s">
        <v>25</v>
      </c>
      <c r="H6003" t="s">
        <v>19</v>
      </c>
      <c r="I6003" t="s">
        <v>33</v>
      </c>
      <c r="J6003" s="31">
        <v>8796</v>
      </c>
      <c r="K6003">
        <v>3</v>
      </c>
      <c r="L6003">
        <v>2</v>
      </c>
      <c r="M6003" s="32">
        <v>76965</v>
      </c>
    </row>
    <row r="6004" spans="1:13" x14ac:dyDescent="0.3">
      <c r="A6004" t="s">
        <v>28</v>
      </c>
      <c r="B6004" t="s">
        <v>22</v>
      </c>
      <c r="C6004" t="s">
        <v>15</v>
      </c>
      <c r="D6004" t="s">
        <v>108</v>
      </c>
      <c r="E6004" t="s">
        <v>81</v>
      </c>
      <c r="F6004">
        <v>85023</v>
      </c>
      <c r="G6004" t="s">
        <v>25</v>
      </c>
      <c r="H6004" t="s">
        <v>26</v>
      </c>
      <c r="I6004" t="s">
        <v>37</v>
      </c>
      <c r="J6004" s="31">
        <v>5214</v>
      </c>
      <c r="K6004">
        <v>2</v>
      </c>
      <c r="L6004">
        <v>7</v>
      </c>
      <c r="M6004" s="32">
        <v>-41712</v>
      </c>
    </row>
    <row r="6005" spans="1:13" x14ac:dyDescent="0.3">
      <c r="A6005" t="s">
        <v>28</v>
      </c>
      <c r="B6005" t="s">
        <v>14</v>
      </c>
      <c r="C6005" t="s">
        <v>15</v>
      </c>
      <c r="D6005" t="s">
        <v>180</v>
      </c>
      <c r="E6005" t="s">
        <v>30</v>
      </c>
      <c r="F6005">
        <v>33142</v>
      </c>
      <c r="G6005" t="s">
        <v>18</v>
      </c>
      <c r="H6005" t="s">
        <v>26</v>
      </c>
      <c r="I6005" t="s">
        <v>37</v>
      </c>
      <c r="J6005" s="31">
        <v>12294</v>
      </c>
      <c r="K6005">
        <v>1</v>
      </c>
      <c r="L6005">
        <v>7</v>
      </c>
      <c r="M6005" s="32">
        <v>-86058</v>
      </c>
    </row>
    <row r="6006" spans="1:13" x14ac:dyDescent="0.3">
      <c r="A6006" t="s">
        <v>28</v>
      </c>
      <c r="B6006" t="s">
        <v>14</v>
      </c>
      <c r="C6006" t="s">
        <v>15</v>
      </c>
      <c r="D6006" t="s">
        <v>23</v>
      </c>
      <c r="E6006" t="s">
        <v>24</v>
      </c>
      <c r="F6006">
        <v>90004</v>
      </c>
      <c r="G6006" t="s">
        <v>25</v>
      </c>
      <c r="H6006" t="s">
        <v>19</v>
      </c>
      <c r="I6006" t="s">
        <v>33</v>
      </c>
      <c r="J6006" s="31">
        <v>1976</v>
      </c>
      <c r="K6006">
        <v>4</v>
      </c>
      <c r="L6006">
        <v>0</v>
      </c>
      <c r="M6006" s="32">
        <v>82992</v>
      </c>
    </row>
    <row r="6007" spans="1:13" x14ac:dyDescent="0.3">
      <c r="A6007" t="s">
        <v>28</v>
      </c>
      <c r="B6007" t="s">
        <v>14</v>
      </c>
      <c r="C6007" t="s">
        <v>15</v>
      </c>
      <c r="D6007" t="s">
        <v>78</v>
      </c>
      <c r="E6007" t="s">
        <v>76</v>
      </c>
      <c r="F6007">
        <v>12180</v>
      </c>
      <c r="G6007" t="s">
        <v>57</v>
      </c>
      <c r="H6007" t="s">
        <v>19</v>
      </c>
      <c r="I6007" t="s">
        <v>21</v>
      </c>
      <c r="J6007" s="31">
        <v>109764</v>
      </c>
      <c r="K6007">
        <v>2</v>
      </c>
      <c r="L6007">
        <v>1</v>
      </c>
      <c r="M6007" s="32">
        <v>85372</v>
      </c>
    </row>
    <row r="6008" spans="1:13" x14ac:dyDescent="0.3">
      <c r="A6008" t="s">
        <v>28</v>
      </c>
      <c r="B6008" t="s">
        <v>22</v>
      </c>
      <c r="C6008" t="s">
        <v>15</v>
      </c>
      <c r="D6008" t="s">
        <v>302</v>
      </c>
      <c r="E6008" t="s">
        <v>166</v>
      </c>
      <c r="F6008">
        <v>2740</v>
      </c>
      <c r="G6008" t="s">
        <v>57</v>
      </c>
      <c r="H6008" t="s">
        <v>35</v>
      </c>
      <c r="I6008" t="s">
        <v>36</v>
      </c>
      <c r="J6008" s="31">
        <v>12885</v>
      </c>
      <c r="K6008">
        <v>3</v>
      </c>
      <c r="L6008">
        <v>0</v>
      </c>
      <c r="M6008" s="32">
        <v>38655</v>
      </c>
    </row>
    <row r="6009" spans="1:13" x14ac:dyDescent="0.3">
      <c r="A6009" t="s">
        <v>62</v>
      </c>
      <c r="B6009" t="s">
        <v>22</v>
      </c>
      <c r="C6009" t="s">
        <v>15</v>
      </c>
      <c r="D6009" t="s">
        <v>242</v>
      </c>
      <c r="E6009" t="s">
        <v>91</v>
      </c>
      <c r="F6009">
        <v>29501</v>
      </c>
      <c r="G6009" t="s">
        <v>18</v>
      </c>
      <c r="H6009" t="s">
        <v>19</v>
      </c>
      <c r="I6009" t="s">
        <v>33</v>
      </c>
      <c r="J6009" s="31">
        <v>12795</v>
      </c>
      <c r="K6009">
        <v>3</v>
      </c>
      <c r="L6009">
        <v>0</v>
      </c>
      <c r="M6009" s="32">
        <v>217515</v>
      </c>
    </row>
    <row r="6010" spans="1:13" x14ac:dyDescent="0.3">
      <c r="A6010" t="s">
        <v>28</v>
      </c>
      <c r="B6010" t="s">
        <v>14</v>
      </c>
      <c r="C6010" t="s">
        <v>15</v>
      </c>
      <c r="D6010" t="s">
        <v>23</v>
      </c>
      <c r="E6010" t="s">
        <v>24</v>
      </c>
      <c r="F6010">
        <v>90049</v>
      </c>
      <c r="G6010" t="s">
        <v>25</v>
      </c>
      <c r="H6010" t="s">
        <v>26</v>
      </c>
      <c r="I6010" t="s">
        <v>41</v>
      </c>
      <c r="J6010" s="31">
        <v>6852</v>
      </c>
      <c r="K6010">
        <v>3</v>
      </c>
      <c r="L6010">
        <v>0</v>
      </c>
      <c r="M6010" s="32">
        <v>315192</v>
      </c>
    </row>
    <row r="6011" spans="1:13" x14ac:dyDescent="0.3">
      <c r="A6011" t="s">
        <v>28</v>
      </c>
      <c r="B6011" t="s">
        <v>14</v>
      </c>
      <c r="C6011" t="s">
        <v>15</v>
      </c>
      <c r="D6011" t="s">
        <v>23</v>
      </c>
      <c r="E6011" t="s">
        <v>24</v>
      </c>
      <c r="F6011">
        <v>90049</v>
      </c>
      <c r="G6011" t="s">
        <v>25</v>
      </c>
      <c r="H6011" t="s">
        <v>26</v>
      </c>
      <c r="I6011" t="s">
        <v>32</v>
      </c>
      <c r="J6011" s="31">
        <v>7494</v>
      </c>
      <c r="K6011">
        <v>3</v>
      </c>
      <c r="L6011">
        <v>0</v>
      </c>
      <c r="M6011" s="32">
        <v>142386</v>
      </c>
    </row>
    <row r="6012" spans="1:13" x14ac:dyDescent="0.3">
      <c r="A6012" t="s">
        <v>28</v>
      </c>
      <c r="B6012" t="s">
        <v>14</v>
      </c>
      <c r="C6012" t="s">
        <v>15</v>
      </c>
      <c r="D6012" t="s">
        <v>23</v>
      </c>
      <c r="E6012" t="s">
        <v>24</v>
      </c>
      <c r="F6012">
        <v>90049</v>
      </c>
      <c r="G6012" t="s">
        <v>25</v>
      </c>
      <c r="H6012" t="s">
        <v>35</v>
      </c>
      <c r="I6012" t="s">
        <v>123</v>
      </c>
      <c r="J6012" s="31">
        <v>254856</v>
      </c>
      <c r="K6012">
        <v>6</v>
      </c>
      <c r="L6012">
        <v>2</v>
      </c>
      <c r="M6012" s="32">
        <v>286713</v>
      </c>
    </row>
    <row r="6013" spans="1:13" x14ac:dyDescent="0.3">
      <c r="A6013" t="s">
        <v>28</v>
      </c>
      <c r="B6013" t="s">
        <v>14</v>
      </c>
      <c r="C6013" t="s">
        <v>15</v>
      </c>
      <c r="D6013" t="s">
        <v>23</v>
      </c>
      <c r="E6013" t="s">
        <v>24</v>
      </c>
      <c r="F6013">
        <v>90049</v>
      </c>
      <c r="G6013" t="s">
        <v>25</v>
      </c>
      <c r="H6013" t="s">
        <v>26</v>
      </c>
      <c r="I6013" t="s">
        <v>60</v>
      </c>
      <c r="J6013" s="31">
        <v>27144</v>
      </c>
      <c r="K6013">
        <v>3</v>
      </c>
      <c r="L6013">
        <v>0</v>
      </c>
      <c r="M6013" s="32">
        <v>122148</v>
      </c>
    </row>
    <row r="6014" spans="1:13" x14ac:dyDescent="0.3">
      <c r="A6014" t="s">
        <v>28</v>
      </c>
      <c r="B6014" t="s">
        <v>14</v>
      </c>
      <c r="C6014" t="s">
        <v>15</v>
      </c>
      <c r="D6014" t="s">
        <v>23</v>
      </c>
      <c r="E6014" t="s">
        <v>24</v>
      </c>
      <c r="F6014">
        <v>90049</v>
      </c>
      <c r="G6014" t="s">
        <v>25</v>
      </c>
      <c r="H6014" t="s">
        <v>35</v>
      </c>
      <c r="I6014" t="s">
        <v>36</v>
      </c>
      <c r="J6014" s="31">
        <v>28788</v>
      </c>
      <c r="K6014">
        <v>3</v>
      </c>
      <c r="L6014">
        <v>2</v>
      </c>
      <c r="M6014" s="32">
        <v>35985</v>
      </c>
    </row>
    <row r="6015" spans="1:13" x14ac:dyDescent="0.3">
      <c r="A6015" t="s">
        <v>62</v>
      </c>
      <c r="B6015" t="s">
        <v>44</v>
      </c>
      <c r="C6015" t="s">
        <v>15</v>
      </c>
      <c r="D6015" t="s">
        <v>23</v>
      </c>
      <c r="E6015" t="s">
        <v>24</v>
      </c>
      <c r="F6015">
        <v>90008</v>
      </c>
      <c r="G6015" t="s">
        <v>25</v>
      </c>
      <c r="H6015" t="s">
        <v>26</v>
      </c>
      <c r="I6015" t="s">
        <v>41</v>
      </c>
      <c r="J6015" s="31">
        <v>149</v>
      </c>
      <c r="K6015">
        <v>5</v>
      </c>
      <c r="L6015">
        <v>0</v>
      </c>
      <c r="M6015" s="32">
        <v>7152</v>
      </c>
    </row>
    <row r="6016" spans="1:13" x14ac:dyDescent="0.3">
      <c r="A6016" t="s">
        <v>62</v>
      </c>
      <c r="B6016" t="s">
        <v>44</v>
      </c>
      <c r="C6016" t="s">
        <v>15</v>
      </c>
      <c r="D6016" t="s">
        <v>23</v>
      </c>
      <c r="E6016" t="s">
        <v>24</v>
      </c>
      <c r="F6016">
        <v>90008</v>
      </c>
      <c r="G6016" t="s">
        <v>25</v>
      </c>
      <c r="H6016" t="s">
        <v>35</v>
      </c>
      <c r="I6016" t="s">
        <v>36</v>
      </c>
      <c r="J6016" s="31">
        <v>4158912</v>
      </c>
      <c r="K6016">
        <v>8</v>
      </c>
      <c r="L6016">
        <v>2</v>
      </c>
      <c r="M6016" s="32">
        <v>3639048</v>
      </c>
    </row>
    <row r="6017" spans="1:13" x14ac:dyDescent="0.3">
      <c r="A6017" t="s">
        <v>28</v>
      </c>
      <c r="B6017" t="s">
        <v>22</v>
      </c>
      <c r="C6017" t="s">
        <v>15</v>
      </c>
      <c r="D6017" t="s">
        <v>23</v>
      </c>
      <c r="E6017" t="s">
        <v>24</v>
      </c>
      <c r="F6017">
        <v>90049</v>
      </c>
      <c r="G6017" t="s">
        <v>25</v>
      </c>
      <c r="H6017" t="s">
        <v>19</v>
      </c>
      <c r="I6017" t="s">
        <v>33</v>
      </c>
      <c r="J6017" s="31">
        <v>9196</v>
      </c>
      <c r="K6017">
        <v>2</v>
      </c>
      <c r="L6017">
        <v>0</v>
      </c>
      <c r="M6017" s="32">
        <v>156332</v>
      </c>
    </row>
    <row r="6018" spans="1:13" x14ac:dyDescent="0.3">
      <c r="A6018" t="s">
        <v>28</v>
      </c>
      <c r="B6018" t="s">
        <v>22</v>
      </c>
      <c r="C6018" t="s">
        <v>15</v>
      </c>
      <c r="D6018" t="s">
        <v>23</v>
      </c>
      <c r="E6018" t="s">
        <v>24</v>
      </c>
      <c r="F6018">
        <v>90049</v>
      </c>
      <c r="G6018" t="s">
        <v>25</v>
      </c>
      <c r="H6018" t="s">
        <v>19</v>
      </c>
      <c r="I6018" t="s">
        <v>33</v>
      </c>
      <c r="J6018" s="31">
        <v>3311</v>
      </c>
      <c r="K6018">
        <v>7</v>
      </c>
      <c r="L6018">
        <v>0</v>
      </c>
      <c r="M6018" s="32">
        <v>129129</v>
      </c>
    </row>
    <row r="6019" spans="1:13" x14ac:dyDescent="0.3">
      <c r="A6019" t="s">
        <v>28</v>
      </c>
      <c r="B6019" t="s">
        <v>22</v>
      </c>
      <c r="C6019" t="s">
        <v>15</v>
      </c>
      <c r="D6019" t="s">
        <v>23</v>
      </c>
      <c r="E6019" t="s">
        <v>24</v>
      </c>
      <c r="F6019">
        <v>90049</v>
      </c>
      <c r="G6019" t="s">
        <v>25</v>
      </c>
      <c r="H6019" t="s">
        <v>26</v>
      </c>
      <c r="I6019" t="s">
        <v>41</v>
      </c>
      <c r="J6019" s="31">
        <v>1944</v>
      </c>
      <c r="K6019">
        <v>3</v>
      </c>
      <c r="L6019">
        <v>0</v>
      </c>
      <c r="M6019" s="32">
        <v>93312</v>
      </c>
    </row>
    <row r="6020" spans="1:13" x14ac:dyDescent="0.3">
      <c r="A6020" t="s">
        <v>28</v>
      </c>
      <c r="B6020" t="s">
        <v>22</v>
      </c>
      <c r="C6020" t="s">
        <v>15</v>
      </c>
      <c r="D6020" t="s">
        <v>23</v>
      </c>
      <c r="E6020" t="s">
        <v>24</v>
      </c>
      <c r="F6020">
        <v>90049</v>
      </c>
      <c r="G6020" t="s">
        <v>25</v>
      </c>
      <c r="H6020" t="s">
        <v>26</v>
      </c>
      <c r="I6020" t="s">
        <v>41</v>
      </c>
      <c r="J6020" s="31">
        <v>5548</v>
      </c>
      <c r="K6020">
        <v>1</v>
      </c>
      <c r="L6020">
        <v>0</v>
      </c>
      <c r="M6020" s="32">
        <v>266304</v>
      </c>
    </row>
    <row r="6021" spans="1:13" x14ac:dyDescent="0.3">
      <c r="A6021" t="s">
        <v>13</v>
      </c>
      <c r="B6021" t="s">
        <v>14</v>
      </c>
      <c r="C6021" t="s">
        <v>15</v>
      </c>
      <c r="D6021" t="s">
        <v>103</v>
      </c>
      <c r="E6021" t="s">
        <v>104</v>
      </c>
      <c r="F6021">
        <v>43229</v>
      </c>
      <c r="G6021" t="s">
        <v>57</v>
      </c>
      <c r="H6021" t="s">
        <v>26</v>
      </c>
      <c r="I6021" t="s">
        <v>38</v>
      </c>
      <c r="J6021" s="31">
        <v>9192</v>
      </c>
      <c r="K6021">
        <v>5</v>
      </c>
      <c r="L6021">
        <v>2</v>
      </c>
      <c r="M6021" s="32">
        <v>1149</v>
      </c>
    </row>
    <row r="6022" spans="1:13" x14ac:dyDescent="0.3">
      <c r="A6022" t="s">
        <v>168</v>
      </c>
      <c r="B6022" t="s">
        <v>14</v>
      </c>
      <c r="C6022" t="s">
        <v>15</v>
      </c>
      <c r="D6022" t="s">
        <v>553</v>
      </c>
      <c r="E6022" t="s">
        <v>125</v>
      </c>
      <c r="F6022">
        <v>70065</v>
      </c>
      <c r="G6022" t="s">
        <v>18</v>
      </c>
      <c r="H6022" t="s">
        <v>26</v>
      </c>
      <c r="I6022" t="s">
        <v>38</v>
      </c>
      <c r="J6022" s="31">
        <v>1734</v>
      </c>
      <c r="K6022">
        <v>2</v>
      </c>
      <c r="L6022">
        <v>0</v>
      </c>
      <c r="M6022" s="32">
        <v>46818</v>
      </c>
    </row>
    <row r="6023" spans="1:13" x14ac:dyDescent="0.3">
      <c r="A6023" t="s">
        <v>168</v>
      </c>
      <c r="B6023" t="s">
        <v>14</v>
      </c>
      <c r="C6023" t="s">
        <v>15</v>
      </c>
      <c r="D6023" t="s">
        <v>553</v>
      </c>
      <c r="E6023" t="s">
        <v>125</v>
      </c>
      <c r="F6023">
        <v>70065</v>
      </c>
      <c r="G6023" t="s">
        <v>18</v>
      </c>
      <c r="H6023" t="s">
        <v>35</v>
      </c>
      <c r="I6023" t="s">
        <v>59</v>
      </c>
      <c r="J6023" s="31">
        <v>7198</v>
      </c>
      <c r="K6023">
        <v>2</v>
      </c>
      <c r="L6023">
        <v>0</v>
      </c>
      <c r="M6023" s="32">
        <v>151158</v>
      </c>
    </row>
    <row r="6024" spans="1:13" x14ac:dyDescent="0.3">
      <c r="A6024" t="s">
        <v>28</v>
      </c>
      <c r="B6024" t="s">
        <v>14</v>
      </c>
      <c r="C6024" t="s">
        <v>15</v>
      </c>
      <c r="D6024" t="s">
        <v>535</v>
      </c>
      <c r="E6024" t="s">
        <v>46</v>
      </c>
      <c r="F6024">
        <v>75104</v>
      </c>
      <c r="G6024" t="s">
        <v>47</v>
      </c>
      <c r="H6024" t="s">
        <v>26</v>
      </c>
      <c r="I6024" t="s">
        <v>60</v>
      </c>
      <c r="J6024" s="31">
        <v>708</v>
      </c>
      <c r="K6024">
        <v>3</v>
      </c>
      <c r="L6024">
        <v>2</v>
      </c>
      <c r="M6024" s="32">
        <v>2478</v>
      </c>
    </row>
    <row r="6025" spans="1:13" x14ac:dyDescent="0.3">
      <c r="A6025" t="s">
        <v>62</v>
      </c>
      <c r="B6025" t="s">
        <v>22</v>
      </c>
      <c r="C6025" t="s">
        <v>15</v>
      </c>
      <c r="D6025" t="s">
        <v>290</v>
      </c>
      <c r="E6025" t="s">
        <v>179</v>
      </c>
      <c r="F6025">
        <v>2908</v>
      </c>
      <c r="G6025" t="s">
        <v>57</v>
      </c>
      <c r="H6025" t="s">
        <v>35</v>
      </c>
      <c r="I6025" t="s">
        <v>59</v>
      </c>
      <c r="J6025" s="31">
        <v>6998</v>
      </c>
      <c r="K6025">
        <v>2</v>
      </c>
      <c r="L6025">
        <v>0</v>
      </c>
      <c r="M6025" s="32">
        <v>48986</v>
      </c>
    </row>
    <row r="6026" spans="1:13" x14ac:dyDescent="0.3">
      <c r="A6026" t="s">
        <v>13</v>
      </c>
      <c r="B6026" t="s">
        <v>14</v>
      </c>
      <c r="C6026" t="s">
        <v>15</v>
      </c>
      <c r="D6026" t="s">
        <v>235</v>
      </c>
      <c r="E6026" t="s">
        <v>104</v>
      </c>
      <c r="F6026">
        <v>43130</v>
      </c>
      <c r="G6026" t="s">
        <v>57</v>
      </c>
      <c r="H6026" t="s">
        <v>26</v>
      </c>
      <c r="I6026" t="s">
        <v>38</v>
      </c>
      <c r="J6026" s="31">
        <v>646272</v>
      </c>
      <c r="K6026">
        <v>8</v>
      </c>
      <c r="L6026">
        <v>2</v>
      </c>
      <c r="M6026" s="32">
        <v>646272</v>
      </c>
    </row>
    <row r="6027" spans="1:13" x14ac:dyDescent="0.3">
      <c r="A6027" t="s">
        <v>13</v>
      </c>
      <c r="B6027" t="s">
        <v>14</v>
      </c>
      <c r="C6027" t="s">
        <v>15</v>
      </c>
      <c r="D6027" t="s">
        <v>235</v>
      </c>
      <c r="E6027" t="s">
        <v>104</v>
      </c>
      <c r="F6027">
        <v>43130</v>
      </c>
      <c r="G6027" t="s">
        <v>57</v>
      </c>
      <c r="H6027" t="s">
        <v>26</v>
      </c>
      <c r="I6027" t="s">
        <v>41</v>
      </c>
      <c r="J6027" s="31">
        <v>10368</v>
      </c>
      <c r="K6027">
        <v>2</v>
      </c>
      <c r="L6027">
        <v>2</v>
      </c>
      <c r="M6027" s="32">
        <v>37584</v>
      </c>
    </row>
    <row r="6028" spans="1:13" x14ac:dyDescent="0.3">
      <c r="A6028" t="s">
        <v>28</v>
      </c>
      <c r="B6028" t="s">
        <v>22</v>
      </c>
      <c r="C6028" t="s">
        <v>15</v>
      </c>
      <c r="D6028" t="s">
        <v>42</v>
      </c>
      <c r="E6028" t="s">
        <v>43</v>
      </c>
      <c r="F6028">
        <v>98115</v>
      </c>
      <c r="G6028" t="s">
        <v>25</v>
      </c>
      <c r="H6028" t="s">
        <v>26</v>
      </c>
      <c r="I6028" t="s">
        <v>77</v>
      </c>
      <c r="J6028" s="31">
        <v>84</v>
      </c>
      <c r="K6028">
        <v>5</v>
      </c>
      <c r="L6028">
        <v>0</v>
      </c>
      <c r="M6028" s="32">
        <v>336</v>
      </c>
    </row>
    <row r="6029" spans="1:13" x14ac:dyDescent="0.3">
      <c r="A6029" t="s">
        <v>28</v>
      </c>
      <c r="B6029" t="s">
        <v>22</v>
      </c>
      <c r="C6029" t="s">
        <v>15</v>
      </c>
      <c r="D6029" t="s">
        <v>42</v>
      </c>
      <c r="E6029" t="s">
        <v>43</v>
      </c>
      <c r="F6029">
        <v>98115</v>
      </c>
      <c r="G6029" t="s">
        <v>25</v>
      </c>
      <c r="H6029" t="s">
        <v>35</v>
      </c>
      <c r="I6029" t="s">
        <v>36</v>
      </c>
      <c r="J6029" s="31">
        <v>7196</v>
      </c>
      <c r="K6029">
        <v>5</v>
      </c>
      <c r="L6029">
        <v>2</v>
      </c>
      <c r="M6029" s="32">
        <v>25186</v>
      </c>
    </row>
    <row r="6030" spans="1:13" x14ac:dyDescent="0.3">
      <c r="A6030" t="s">
        <v>62</v>
      </c>
      <c r="B6030" t="s">
        <v>14</v>
      </c>
      <c r="C6030" t="s">
        <v>15</v>
      </c>
      <c r="D6030" t="s">
        <v>189</v>
      </c>
      <c r="E6030" t="s">
        <v>40</v>
      </c>
      <c r="F6030">
        <v>28540</v>
      </c>
      <c r="G6030" t="s">
        <v>18</v>
      </c>
      <c r="H6030" t="s">
        <v>26</v>
      </c>
      <c r="I6030" t="s">
        <v>34</v>
      </c>
      <c r="J6030" s="31">
        <v>1848</v>
      </c>
      <c r="K6030">
        <v>2</v>
      </c>
      <c r="L6030">
        <v>2</v>
      </c>
      <c r="M6030" s="32">
        <v>6006</v>
      </c>
    </row>
    <row r="6031" spans="1:13" x14ac:dyDescent="0.3">
      <c r="A6031" t="s">
        <v>62</v>
      </c>
      <c r="B6031" t="s">
        <v>14</v>
      </c>
      <c r="C6031" t="s">
        <v>15</v>
      </c>
      <c r="D6031" t="s">
        <v>23</v>
      </c>
      <c r="E6031" t="s">
        <v>24</v>
      </c>
      <c r="F6031">
        <v>90049</v>
      </c>
      <c r="G6031" t="s">
        <v>25</v>
      </c>
      <c r="H6031" t="s">
        <v>26</v>
      </c>
      <c r="I6031" t="s">
        <v>34</v>
      </c>
      <c r="J6031" s="31">
        <v>984</v>
      </c>
      <c r="K6031">
        <v>3</v>
      </c>
      <c r="L6031">
        <v>0</v>
      </c>
      <c r="M6031" s="32">
        <v>28536</v>
      </c>
    </row>
    <row r="6032" spans="1:13" x14ac:dyDescent="0.3">
      <c r="A6032" t="s">
        <v>168</v>
      </c>
      <c r="B6032" t="s">
        <v>14</v>
      </c>
      <c r="C6032" t="s">
        <v>15</v>
      </c>
      <c r="D6032" t="s">
        <v>180</v>
      </c>
      <c r="E6032" t="s">
        <v>30</v>
      </c>
      <c r="F6032">
        <v>33142</v>
      </c>
      <c r="G6032" t="s">
        <v>18</v>
      </c>
      <c r="H6032" t="s">
        <v>19</v>
      </c>
      <c r="I6032" t="s">
        <v>21</v>
      </c>
      <c r="J6032" s="31">
        <v>23924</v>
      </c>
      <c r="K6032">
        <v>1</v>
      </c>
      <c r="L6032">
        <v>2</v>
      </c>
      <c r="M6032" s="32">
        <v>23924</v>
      </c>
    </row>
    <row r="6033" spans="1:13" x14ac:dyDescent="0.3">
      <c r="A6033" t="s">
        <v>28</v>
      </c>
      <c r="B6033" t="s">
        <v>22</v>
      </c>
      <c r="C6033" t="s">
        <v>15</v>
      </c>
      <c r="D6033" t="s">
        <v>554</v>
      </c>
      <c r="E6033" t="s">
        <v>247</v>
      </c>
      <c r="F6033">
        <v>3060</v>
      </c>
      <c r="G6033" t="s">
        <v>57</v>
      </c>
      <c r="H6033" t="s">
        <v>19</v>
      </c>
      <c r="I6033" t="s">
        <v>33</v>
      </c>
      <c r="J6033" s="31">
        <v>2112</v>
      </c>
      <c r="K6033">
        <v>4</v>
      </c>
      <c r="L6033">
        <v>0</v>
      </c>
      <c r="M6033" s="32">
        <v>65472</v>
      </c>
    </row>
    <row r="6034" spans="1:13" x14ac:dyDescent="0.3">
      <c r="A6034" t="s">
        <v>62</v>
      </c>
      <c r="B6034" t="s">
        <v>14</v>
      </c>
      <c r="C6034" t="s">
        <v>15</v>
      </c>
      <c r="D6034" t="s">
        <v>75</v>
      </c>
      <c r="E6034" t="s">
        <v>76</v>
      </c>
      <c r="F6034">
        <v>10011</v>
      </c>
      <c r="G6034" t="s">
        <v>57</v>
      </c>
      <c r="H6034" t="s">
        <v>26</v>
      </c>
      <c r="I6034" t="s">
        <v>110</v>
      </c>
      <c r="J6034" s="31">
        <v>549</v>
      </c>
      <c r="K6034">
        <v>5</v>
      </c>
      <c r="L6034">
        <v>0</v>
      </c>
      <c r="M6034" s="32">
        <v>15372</v>
      </c>
    </row>
    <row r="6035" spans="1:13" x14ac:dyDescent="0.3">
      <c r="A6035" t="s">
        <v>28</v>
      </c>
      <c r="B6035" t="s">
        <v>44</v>
      </c>
      <c r="C6035" t="s">
        <v>15</v>
      </c>
      <c r="D6035" t="s">
        <v>23</v>
      </c>
      <c r="E6035" t="s">
        <v>24</v>
      </c>
      <c r="F6035">
        <v>90036</v>
      </c>
      <c r="G6035" t="s">
        <v>25</v>
      </c>
      <c r="H6035" t="s">
        <v>19</v>
      </c>
      <c r="I6035" t="s">
        <v>33</v>
      </c>
      <c r="J6035" s="31">
        <v>1524</v>
      </c>
      <c r="K6035">
        <v>3</v>
      </c>
      <c r="L6035">
        <v>0</v>
      </c>
      <c r="M6035" s="32">
        <v>51816</v>
      </c>
    </row>
    <row r="6036" spans="1:13" x14ac:dyDescent="0.3">
      <c r="A6036" t="s">
        <v>28</v>
      </c>
      <c r="B6036" t="s">
        <v>14</v>
      </c>
      <c r="C6036" t="s">
        <v>15</v>
      </c>
      <c r="D6036" t="s">
        <v>323</v>
      </c>
      <c r="E6036" t="s">
        <v>46</v>
      </c>
      <c r="F6036">
        <v>75007</v>
      </c>
      <c r="G6036" t="s">
        <v>47</v>
      </c>
      <c r="H6036" t="s">
        <v>26</v>
      </c>
      <c r="I6036" t="s">
        <v>38</v>
      </c>
      <c r="J6036" s="31">
        <v>19568</v>
      </c>
      <c r="K6036">
        <v>2</v>
      </c>
      <c r="L6036">
        <v>8</v>
      </c>
      <c r="M6036" s="32">
        <v>-528336</v>
      </c>
    </row>
    <row r="6037" spans="1:13" x14ac:dyDescent="0.3">
      <c r="A6037" t="s">
        <v>28</v>
      </c>
      <c r="B6037" t="s">
        <v>14</v>
      </c>
      <c r="C6037" t="s">
        <v>15</v>
      </c>
      <c r="D6037" t="s">
        <v>323</v>
      </c>
      <c r="E6037" t="s">
        <v>46</v>
      </c>
      <c r="F6037">
        <v>75007</v>
      </c>
      <c r="G6037" t="s">
        <v>47</v>
      </c>
      <c r="H6037" t="s">
        <v>26</v>
      </c>
      <c r="I6037" t="s">
        <v>37</v>
      </c>
      <c r="J6037" s="31">
        <v>310392</v>
      </c>
      <c r="K6037">
        <v>4</v>
      </c>
      <c r="L6037">
        <v>8</v>
      </c>
      <c r="M6037" s="32">
        <v>-5121468</v>
      </c>
    </row>
    <row r="6038" spans="1:13" x14ac:dyDescent="0.3">
      <c r="A6038" t="s">
        <v>28</v>
      </c>
      <c r="B6038" t="s">
        <v>14</v>
      </c>
      <c r="C6038" t="s">
        <v>15</v>
      </c>
      <c r="D6038" t="s">
        <v>521</v>
      </c>
      <c r="E6038" t="s">
        <v>17</v>
      </c>
      <c r="F6038">
        <v>40324</v>
      </c>
      <c r="G6038" t="s">
        <v>18</v>
      </c>
      <c r="H6038" t="s">
        <v>19</v>
      </c>
      <c r="I6038" t="s">
        <v>33</v>
      </c>
      <c r="J6038" s="31">
        <v>426</v>
      </c>
      <c r="K6038">
        <v>3</v>
      </c>
      <c r="L6038">
        <v>0</v>
      </c>
      <c r="M6038" s="32">
        <v>16614</v>
      </c>
    </row>
    <row r="6039" spans="1:13" x14ac:dyDescent="0.3">
      <c r="A6039" t="s">
        <v>28</v>
      </c>
      <c r="B6039" t="s">
        <v>14</v>
      </c>
      <c r="C6039" t="s">
        <v>15</v>
      </c>
      <c r="D6039" t="s">
        <v>521</v>
      </c>
      <c r="E6039" t="s">
        <v>17</v>
      </c>
      <c r="F6039">
        <v>40324</v>
      </c>
      <c r="G6039" t="s">
        <v>18</v>
      </c>
      <c r="H6039" t="s">
        <v>26</v>
      </c>
      <c r="I6039" t="s">
        <v>37</v>
      </c>
      <c r="J6039" s="31">
        <v>11394</v>
      </c>
      <c r="K6039">
        <v>6</v>
      </c>
      <c r="L6039">
        <v>0</v>
      </c>
      <c r="M6039" s="32">
        <v>546912</v>
      </c>
    </row>
    <row r="6040" spans="1:13" x14ac:dyDescent="0.3">
      <c r="A6040" t="s">
        <v>28</v>
      </c>
      <c r="B6040" t="s">
        <v>14</v>
      </c>
      <c r="C6040" t="s">
        <v>15</v>
      </c>
      <c r="D6040" t="s">
        <v>521</v>
      </c>
      <c r="E6040" t="s">
        <v>17</v>
      </c>
      <c r="F6040">
        <v>40324</v>
      </c>
      <c r="G6040" t="s">
        <v>18</v>
      </c>
      <c r="H6040" t="s">
        <v>26</v>
      </c>
      <c r="I6040" t="s">
        <v>32</v>
      </c>
      <c r="J6040" s="31">
        <v>12992</v>
      </c>
      <c r="K6040">
        <v>4</v>
      </c>
      <c r="L6040">
        <v>0</v>
      </c>
      <c r="M6040" s="32">
        <v>51968</v>
      </c>
    </row>
    <row r="6041" spans="1:13" x14ac:dyDescent="0.3">
      <c r="A6041" t="s">
        <v>28</v>
      </c>
      <c r="B6041" t="s">
        <v>14</v>
      </c>
      <c r="C6041" t="s">
        <v>15</v>
      </c>
      <c r="D6041" t="s">
        <v>521</v>
      </c>
      <c r="E6041" t="s">
        <v>17</v>
      </c>
      <c r="F6041">
        <v>40324</v>
      </c>
      <c r="G6041" t="s">
        <v>18</v>
      </c>
      <c r="H6041" t="s">
        <v>26</v>
      </c>
      <c r="I6041" t="s">
        <v>34</v>
      </c>
      <c r="J6041" s="31">
        <v>528</v>
      </c>
      <c r="K6041">
        <v>3</v>
      </c>
      <c r="L6041">
        <v>0</v>
      </c>
      <c r="M6041" s="32">
        <v>25344</v>
      </c>
    </row>
    <row r="6042" spans="1:13" x14ac:dyDescent="0.3">
      <c r="A6042" t="s">
        <v>28</v>
      </c>
      <c r="B6042" t="s">
        <v>22</v>
      </c>
      <c r="C6042" t="s">
        <v>15</v>
      </c>
      <c r="D6042" t="s">
        <v>23</v>
      </c>
      <c r="E6042" t="s">
        <v>24</v>
      </c>
      <c r="F6042">
        <v>90008</v>
      </c>
      <c r="G6042" t="s">
        <v>25</v>
      </c>
      <c r="H6042" t="s">
        <v>35</v>
      </c>
      <c r="I6042" t="s">
        <v>36</v>
      </c>
      <c r="J6042" s="31">
        <v>8592</v>
      </c>
      <c r="K6042">
        <v>3</v>
      </c>
      <c r="L6042">
        <v>2</v>
      </c>
      <c r="M6042" s="32">
        <v>7518</v>
      </c>
    </row>
    <row r="6043" spans="1:13" x14ac:dyDescent="0.3">
      <c r="A6043" t="s">
        <v>28</v>
      </c>
      <c r="B6043" t="s">
        <v>22</v>
      </c>
      <c r="C6043" t="s">
        <v>15</v>
      </c>
      <c r="D6043" t="s">
        <v>23</v>
      </c>
      <c r="E6043" t="s">
        <v>24</v>
      </c>
      <c r="F6043">
        <v>90008</v>
      </c>
      <c r="G6043" t="s">
        <v>25</v>
      </c>
      <c r="H6043" t="s">
        <v>35</v>
      </c>
      <c r="I6043" t="s">
        <v>123</v>
      </c>
      <c r="J6043" s="31">
        <v>50628</v>
      </c>
      <c r="K6043">
        <v>3</v>
      </c>
      <c r="L6043">
        <v>2</v>
      </c>
      <c r="M6043" s="32">
        <v>177198</v>
      </c>
    </row>
    <row r="6044" spans="1:13" x14ac:dyDescent="0.3">
      <c r="A6044" t="s">
        <v>28</v>
      </c>
      <c r="B6044" t="s">
        <v>14</v>
      </c>
      <c r="C6044" t="s">
        <v>15</v>
      </c>
      <c r="D6044" t="s">
        <v>219</v>
      </c>
      <c r="E6044" t="s">
        <v>81</v>
      </c>
      <c r="F6044">
        <v>85635</v>
      </c>
      <c r="G6044" t="s">
        <v>25</v>
      </c>
      <c r="H6044" t="s">
        <v>19</v>
      </c>
      <c r="I6044" t="s">
        <v>33</v>
      </c>
      <c r="J6044" s="31">
        <v>14368</v>
      </c>
      <c r="K6044">
        <v>2</v>
      </c>
      <c r="L6044">
        <v>2</v>
      </c>
      <c r="M6044" s="32">
        <v>39512</v>
      </c>
    </row>
    <row r="6045" spans="1:13" x14ac:dyDescent="0.3">
      <c r="A6045" t="s">
        <v>13</v>
      </c>
      <c r="B6045" t="s">
        <v>22</v>
      </c>
      <c r="C6045" t="s">
        <v>15</v>
      </c>
      <c r="D6045" t="s">
        <v>375</v>
      </c>
      <c r="E6045" t="s">
        <v>86</v>
      </c>
      <c r="F6045">
        <v>37918</v>
      </c>
      <c r="G6045" t="s">
        <v>18</v>
      </c>
      <c r="H6045" t="s">
        <v>19</v>
      </c>
      <c r="I6045" t="s">
        <v>21</v>
      </c>
      <c r="J6045" s="31">
        <v>314352</v>
      </c>
      <c r="K6045">
        <v>3</v>
      </c>
      <c r="L6045">
        <v>2</v>
      </c>
      <c r="M6045" s="32">
        <v>-353646</v>
      </c>
    </row>
    <row r="6046" spans="1:13" x14ac:dyDescent="0.3">
      <c r="A6046" t="s">
        <v>13</v>
      </c>
      <c r="B6046" t="s">
        <v>22</v>
      </c>
      <c r="C6046" t="s">
        <v>15</v>
      </c>
      <c r="D6046" t="s">
        <v>375</v>
      </c>
      <c r="E6046" t="s">
        <v>86</v>
      </c>
      <c r="F6046">
        <v>37918</v>
      </c>
      <c r="G6046" t="s">
        <v>18</v>
      </c>
      <c r="H6046" t="s">
        <v>26</v>
      </c>
      <c r="I6046" t="s">
        <v>41</v>
      </c>
      <c r="J6046" s="31">
        <v>27888</v>
      </c>
      <c r="K6046">
        <v>7</v>
      </c>
      <c r="L6046">
        <v>2</v>
      </c>
      <c r="M6046" s="32">
        <v>101094</v>
      </c>
    </row>
    <row r="6047" spans="1:13" x14ac:dyDescent="0.3">
      <c r="A6047" t="s">
        <v>28</v>
      </c>
      <c r="B6047" t="s">
        <v>22</v>
      </c>
      <c r="C6047" t="s">
        <v>15</v>
      </c>
      <c r="D6047" t="s">
        <v>171</v>
      </c>
      <c r="E6047" t="s">
        <v>81</v>
      </c>
      <c r="F6047">
        <v>85705</v>
      </c>
      <c r="G6047" t="s">
        <v>25</v>
      </c>
      <c r="H6047" t="s">
        <v>19</v>
      </c>
      <c r="I6047" t="s">
        <v>33</v>
      </c>
      <c r="J6047" s="31">
        <v>238152</v>
      </c>
      <c r="K6047">
        <v>3</v>
      </c>
      <c r="L6047">
        <v>2</v>
      </c>
      <c r="M6047" s="32">
        <v>89307</v>
      </c>
    </row>
    <row r="6048" spans="1:13" x14ac:dyDescent="0.3">
      <c r="A6048" t="s">
        <v>28</v>
      </c>
      <c r="B6048" t="s">
        <v>44</v>
      </c>
      <c r="C6048" t="s">
        <v>15</v>
      </c>
      <c r="D6048" t="s">
        <v>93</v>
      </c>
      <c r="E6048" t="s">
        <v>68</v>
      </c>
      <c r="F6048">
        <v>55407</v>
      </c>
      <c r="G6048" t="s">
        <v>47</v>
      </c>
      <c r="H6048" t="s">
        <v>19</v>
      </c>
      <c r="I6048" t="s">
        <v>31</v>
      </c>
      <c r="J6048" s="31">
        <v>69294</v>
      </c>
      <c r="K6048">
        <v>3</v>
      </c>
      <c r="L6048">
        <v>0</v>
      </c>
      <c r="M6048" s="32">
        <v>173235</v>
      </c>
    </row>
    <row r="6049" spans="1:13" x14ac:dyDescent="0.3">
      <c r="A6049" t="s">
        <v>28</v>
      </c>
      <c r="B6049" t="s">
        <v>22</v>
      </c>
      <c r="C6049" t="s">
        <v>15</v>
      </c>
      <c r="D6049" t="s">
        <v>180</v>
      </c>
      <c r="E6049" t="s">
        <v>30</v>
      </c>
      <c r="F6049">
        <v>33142</v>
      </c>
      <c r="G6049" t="s">
        <v>18</v>
      </c>
      <c r="H6049" t="s">
        <v>26</v>
      </c>
      <c r="I6049" t="s">
        <v>37</v>
      </c>
      <c r="J6049" s="31">
        <v>16146</v>
      </c>
      <c r="K6049">
        <v>9</v>
      </c>
      <c r="L6049">
        <v>7</v>
      </c>
      <c r="M6049" s="32">
        <v>-129168</v>
      </c>
    </row>
    <row r="6050" spans="1:13" x14ac:dyDescent="0.3">
      <c r="A6050" t="s">
        <v>28</v>
      </c>
      <c r="B6050" t="s">
        <v>22</v>
      </c>
      <c r="C6050" t="s">
        <v>15</v>
      </c>
      <c r="D6050" t="s">
        <v>180</v>
      </c>
      <c r="E6050" t="s">
        <v>30</v>
      </c>
      <c r="F6050">
        <v>33142</v>
      </c>
      <c r="G6050" t="s">
        <v>18</v>
      </c>
      <c r="H6050" t="s">
        <v>26</v>
      </c>
      <c r="I6050" t="s">
        <v>37</v>
      </c>
      <c r="J6050" s="31">
        <v>1345485</v>
      </c>
      <c r="K6050">
        <v>5</v>
      </c>
      <c r="L6050">
        <v>7</v>
      </c>
      <c r="M6050" s="32">
        <v>-10315385</v>
      </c>
    </row>
    <row r="6051" spans="1:13" x14ac:dyDescent="0.3">
      <c r="A6051" t="s">
        <v>62</v>
      </c>
      <c r="B6051" t="s">
        <v>14</v>
      </c>
      <c r="C6051" t="s">
        <v>15</v>
      </c>
      <c r="D6051" t="s">
        <v>61</v>
      </c>
      <c r="E6051" t="s">
        <v>46</v>
      </c>
      <c r="F6051">
        <v>77036</v>
      </c>
      <c r="G6051" t="s">
        <v>47</v>
      </c>
      <c r="H6051" t="s">
        <v>26</v>
      </c>
      <c r="I6051" t="s">
        <v>41</v>
      </c>
      <c r="J6051" s="31">
        <v>173488</v>
      </c>
      <c r="K6051">
        <v>7</v>
      </c>
      <c r="L6051">
        <v>2</v>
      </c>
      <c r="M6051" s="32">
        <v>54215</v>
      </c>
    </row>
    <row r="6052" spans="1:13" x14ac:dyDescent="0.3">
      <c r="A6052" t="s">
        <v>28</v>
      </c>
      <c r="B6052" t="s">
        <v>14</v>
      </c>
      <c r="C6052" t="s">
        <v>15</v>
      </c>
      <c r="D6052" t="s">
        <v>241</v>
      </c>
      <c r="E6052" t="s">
        <v>49</v>
      </c>
      <c r="F6052">
        <v>53209</v>
      </c>
      <c r="G6052" t="s">
        <v>47</v>
      </c>
      <c r="H6052" t="s">
        <v>26</v>
      </c>
      <c r="I6052" t="s">
        <v>34</v>
      </c>
      <c r="J6052" s="31">
        <v>5775</v>
      </c>
      <c r="K6052">
        <v>5</v>
      </c>
      <c r="L6052">
        <v>0</v>
      </c>
      <c r="M6052" s="32">
        <v>1617</v>
      </c>
    </row>
    <row r="6053" spans="1:13" x14ac:dyDescent="0.3">
      <c r="A6053" t="s">
        <v>28</v>
      </c>
      <c r="B6053" t="s">
        <v>14</v>
      </c>
      <c r="C6053" t="s">
        <v>15</v>
      </c>
      <c r="D6053" t="s">
        <v>241</v>
      </c>
      <c r="E6053" t="s">
        <v>49</v>
      </c>
      <c r="F6053">
        <v>53209</v>
      </c>
      <c r="G6053" t="s">
        <v>47</v>
      </c>
      <c r="H6053" t="s">
        <v>26</v>
      </c>
      <c r="I6053" t="s">
        <v>38</v>
      </c>
      <c r="J6053" s="31">
        <v>2724</v>
      </c>
      <c r="K6053">
        <v>5</v>
      </c>
      <c r="L6053">
        <v>0</v>
      </c>
      <c r="M6053" s="32">
        <v>76272</v>
      </c>
    </row>
    <row r="6054" spans="1:13" x14ac:dyDescent="0.3">
      <c r="A6054" t="s">
        <v>13</v>
      </c>
      <c r="B6054" t="s">
        <v>44</v>
      </c>
      <c r="C6054" t="s">
        <v>15</v>
      </c>
      <c r="D6054" t="s">
        <v>235</v>
      </c>
      <c r="E6054" t="s">
        <v>104</v>
      </c>
      <c r="F6054">
        <v>43130</v>
      </c>
      <c r="G6054" t="s">
        <v>57</v>
      </c>
      <c r="H6054" t="s">
        <v>26</v>
      </c>
      <c r="I6054" t="s">
        <v>41</v>
      </c>
      <c r="J6054" s="31">
        <v>11952</v>
      </c>
      <c r="K6054">
        <v>3</v>
      </c>
      <c r="L6054">
        <v>2</v>
      </c>
      <c r="M6054" s="32">
        <v>40338</v>
      </c>
    </row>
    <row r="6055" spans="1:13" x14ac:dyDescent="0.3">
      <c r="A6055" t="s">
        <v>13</v>
      </c>
      <c r="B6055" t="s">
        <v>44</v>
      </c>
      <c r="C6055" t="s">
        <v>15</v>
      </c>
      <c r="D6055" t="s">
        <v>235</v>
      </c>
      <c r="E6055" t="s">
        <v>104</v>
      </c>
      <c r="F6055">
        <v>43130</v>
      </c>
      <c r="G6055" t="s">
        <v>57</v>
      </c>
      <c r="H6055" t="s">
        <v>19</v>
      </c>
      <c r="I6055" t="s">
        <v>33</v>
      </c>
      <c r="J6055" s="31">
        <v>28</v>
      </c>
      <c r="K6055">
        <v>4</v>
      </c>
      <c r="L6055">
        <v>2</v>
      </c>
      <c r="M6055" s="32">
        <v>77</v>
      </c>
    </row>
    <row r="6056" spans="1:13" x14ac:dyDescent="0.3">
      <c r="A6056" t="s">
        <v>13</v>
      </c>
      <c r="B6056" t="s">
        <v>44</v>
      </c>
      <c r="C6056" t="s">
        <v>15</v>
      </c>
      <c r="D6056" t="s">
        <v>235</v>
      </c>
      <c r="E6056" t="s">
        <v>104</v>
      </c>
      <c r="F6056">
        <v>43130</v>
      </c>
      <c r="G6056" t="s">
        <v>57</v>
      </c>
      <c r="H6056" t="s">
        <v>26</v>
      </c>
      <c r="I6056" t="s">
        <v>37</v>
      </c>
      <c r="J6056" s="31">
        <v>12201</v>
      </c>
      <c r="K6056">
        <v>7</v>
      </c>
      <c r="L6056">
        <v>7</v>
      </c>
      <c r="M6056" s="32">
        <v>-97608</v>
      </c>
    </row>
    <row r="6057" spans="1:13" x14ac:dyDescent="0.3">
      <c r="A6057" t="s">
        <v>62</v>
      </c>
      <c r="B6057" t="s">
        <v>14</v>
      </c>
      <c r="C6057" t="s">
        <v>15</v>
      </c>
      <c r="D6057" t="s">
        <v>470</v>
      </c>
      <c r="E6057" t="s">
        <v>46</v>
      </c>
      <c r="F6057">
        <v>78539</v>
      </c>
      <c r="G6057" t="s">
        <v>47</v>
      </c>
      <c r="H6057" t="s">
        <v>26</v>
      </c>
      <c r="I6057" t="s">
        <v>37</v>
      </c>
      <c r="J6057" s="31">
        <v>2068</v>
      </c>
      <c r="K6057">
        <v>1</v>
      </c>
      <c r="L6057">
        <v>8</v>
      </c>
      <c r="M6057" s="32">
        <v>-34122</v>
      </c>
    </row>
    <row r="6058" spans="1:13" x14ac:dyDescent="0.3">
      <c r="A6058" t="s">
        <v>62</v>
      </c>
      <c r="B6058" t="s">
        <v>14</v>
      </c>
      <c r="C6058" t="s">
        <v>15</v>
      </c>
      <c r="D6058" t="s">
        <v>470</v>
      </c>
      <c r="E6058" t="s">
        <v>46</v>
      </c>
      <c r="F6058">
        <v>78539</v>
      </c>
      <c r="G6058" t="s">
        <v>47</v>
      </c>
      <c r="H6058" t="s">
        <v>26</v>
      </c>
      <c r="I6058" t="s">
        <v>41</v>
      </c>
      <c r="J6058" s="31">
        <v>8384</v>
      </c>
      <c r="K6058">
        <v>8</v>
      </c>
      <c r="L6058">
        <v>2</v>
      </c>
      <c r="M6058" s="32">
        <v>30392</v>
      </c>
    </row>
    <row r="6059" spans="1:13" x14ac:dyDescent="0.3">
      <c r="A6059" t="s">
        <v>28</v>
      </c>
      <c r="B6059" t="s">
        <v>44</v>
      </c>
      <c r="C6059" t="s">
        <v>15</v>
      </c>
      <c r="D6059" t="s">
        <v>75</v>
      </c>
      <c r="E6059" t="s">
        <v>76</v>
      </c>
      <c r="F6059">
        <v>10009</v>
      </c>
      <c r="G6059" t="s">
        <v>57</v>
      </c>
      <c r="H6059" t="s">
        <v>26</v>
      </c>
      <c r="I6059" t="s">
        <v>60</v>
      </c>
      <c r="J6059" s="31">
        <v>1136</v>
      </c>
      <c r="K6059">
        <v>2</v>
      </c>
      <c r="L6059">
        <v>0</v>
      </c>
      <c r="M6059" s="32">
        <v>53392</v>
      </c>
    </row>
    <row r="6060" spans="1:13" x14ac:dyDescent="0.3">
      <c r="A6060" t="s">
        <v>28</v>
      </c>
      <c r="B6060" t="s">
        <v>44</v>
      </c>
      <c r="C6060" t="s">
        <v>15</v>
      </c>
      <c r="D6060" t="s">
        <v>75</v>
      </c>
      <c r="E6060" t="s">
        <v>76</v>
      </c>
      <c r="F6060">
        <v>10009</v>
      </c>
      <c r="G6060" t="s">
        <v>57</v>
      </c>
      <c r="H6060" t="s">
        <v>26</v>
      </c>
      <c r="I6060" t="s">
        <v>41</v>
      </c>
      <c r="J6060" s="31">
        <v>364</v>
      </c>
      <c r="K6060">
        <v>5</v>
      </c>
      <c r="L6060">
        <v>0</v>
      </c>
      <c r="M6060" s="32">
        <v>17472</v>
      </c>
    </row>
    <row r="6061" spans="1:13" x14ac:dyDescent="0.3">
      <c r="A6061" t="s">
        <v>28</v>
      </c>
      <c r="B6061" t="s">
        <v>14</v>
      </c>
      <c r="C6061" t="s">
        <v>15</v>
      </c>
      <c r="D6061" t="s">
        <v>55</v>
      </c>
      <c r="E6061" t="s">
        <v>56</v>
      </c>
      <c r="F6061">
        <v>19120</v>
      </c>
      <c r="G6061" t="s">
        <v>57</v>
      </c>
      <c r="H6061" t="s">
        <v>35</v>
      </c>
      <c r="I6061" t="s">
        <v>59</v>
      </c>
      <c r="J6061" s="31">
        <v>27968</v>
      </c>
      <c r="K6061">
        <v>2</v>
      </c>
      <c r="L6061">
        <v>2</v>
      </c>
      <c r="M6061" s="32">
        <v>6992</v>
      </c>
    </row>
    <row r="6062" spans="1:13" x14ac:dyDescent="0.3">
      <c r="A6062" t="s">
        <v>28</v>
      </c>
      <c r="B6062" t="s">
        <v>44</v>
      </c>
      <c r="C6062" t="s">
        <v>15</v>
      </c>
      <c r="D6062" t="s">
        <v>92</v>
      </c>
      <c r="E6062" t="s">
        <v>76</v>
      </c>
      <c r="F6062">
        <v>14609</v>
      </c>
      <c r="G6062" t="s">
        <v>57</v>
      </c>
      <c r="H6062" t="s">
        <v>26</v>
      </c>
      <c r="I6062" t="s">
        <v>32</v>
      </c>
      <c r="J6062" s="31">
        <v>14204</v>
      </c>
      <c r="K6062">
        <v>4</v>
      </c>
      <c r="L6062">
        <v>0</v>
      </c>
      <c r="M6062" s="32">
        <v>383508</v>
      </c>
    </row>
    <row r="6063" spans="1:13" x14ac:dyDescent="0.3">
      <c r="A6063" t="s">
        <v>28</v>
      </c>
      <c r="B6063" t="s">
        <v>44</v>
      </c>
      <c r="C6063" t="s">
        <v>15</v>
      </c>
      <c r="D6063" t="s">
        <v>92</v>
      </c>
      <c r="E6063" t="s">
        <v>76</v>
      </c>
      <c r="F6063">
        <v>14609</v>
      </c>
      <c r="G6063" t="s">
        <v>57</v>
      </c>
      <c r="H6063" t="s">
        <v>26</v>
      </c>
      <c r="I6063" t="s">
        <v>34</v>
      </c>
      <c r="J6063" s="31">
        <v>1467</v>
      </c>
      <c r="K6063">
        <v>3</v>
      </c>
      <c r="L6063">
        <v>0</v>
      </c>
      <c r="M6063" s="32">
        <v>60147</v>
      </c>
    </row>
    <row r="6064" spans="1:13" x14ac:dyDescent="0.3">
      <c r="A6064" t="s">
        <v>13</v>
      </c>
      <c r="B6064" t="s">
        <v>14</v>
      </c>
      <c r="C6064" t="s">
        <v>15</v>
      </c>
      <c r="D6064" t="s">
        <v>144</v>
      </c>
      <c r="E6064" t="s">
        <v>24</v>
      </c>
      <c r="F6064">
        <v>92037</v>
      </c>
      <c r="G6064" t="s">
        <v>25</v>
      </c>
      <c r="H6064" t="s">
        <v>35</v>
      </c>
      <c r="I6064" t="s">
        <v>162</v>
      </c>
      <c r="J6064" s="31">
        <v>119996</v>
      </c>
      <c r="K6064">
        <v>5</v>
      </c>
      <c r="L6064">
        <v>2</v>
      </c>
      <c r="M6064" s="32">
        <v>2249925</v>
      </c>
    </row>
    <row r="6065" spans="1:13" x14ac:dyDescent="0.3">
      <c r="A6065" t="s">
        <v>13</v>
      </c>
      <c r="B6065" t="s">
        <v>14</v>
      </c>
      <c r="C6065" t="s">
        <v>15</v>
      </c>
      <c r="D6065" t="s">
        <v>144</v>
      </c>
      <c r="E6065" t="s">
        <v>24</v>
      </c>
      <c r="F6065">
        <v>92037</v>
      </c>
      <c r="G6065" t="s">
        <v>25</v>
      </c>
      <c r="H6065" t="s">
        <v>26</v>
      </c>
      <c r="I6065" t="s">
        <v>41</v>
      </c>
      <c r="J6065" s="31">
        <v>126</v>
      </c>
      <c r="K6065">
        <v>3</v>
      </c>
      <c r="L6065">
        <v>0</v>
      </c>
      <c r="M6065" s="32">
        <v>6174</v>
      </c>
    </row>
    <row r="6066" spans="1:13" x14ac:dyDescent="0.3">
      <c r="A6066" t="s">
        <v>13</v>
      </c>
      <c r="B6066" t="s">
        <v>14</v>
      </c>
      <c r="C6066" t="s">
        <v>15</v>
      </c>
      <c r="D6066" t="s">
        <v>144</v>
      </c>
      <c r="E6066" t="s">
        <v>24</v>
      </c>
      <c r="F6066">
        <v>92037</v>
      </c>
      <c r="G6066" t="s">
        <v>25</v>
      </c>
      <c r="H6066" t="s">
        <v>26</v>
      </c>
      <c r="I6066" t="s">
        <v>41</v>
      </c>
      <c r="J6066" s="31">
        <v>1794</v>
      </c>
      <c r="K6066">
        <v>3</v>
      </c>
      <c r="L6066">
        <v>0</v>
      </c>
      <c r="M6066" s="32">
        <v>8073</v>
      </c>
    </row>
    <row r="6067" spans="1:13" x14ac:dyDescent="0.3">
      <c r="A6067" t="s">
        <v>62</v>
      </c>
      <c r="B6067" t="s">
        <v>14</v>
      </c>
      <c r="C6067" t="s">
        <v>15</v>
      </c>
      <c r="D6067" t="s">
        <v>55</v>
      </c>
      <c r="E6067" t="s">
        <v>56</v>
      </c>
      <c r="F6067">
        <v>19120</v>
      </c>
      <c r="G6067" t="s">
        <v>57</v>
      </c>
      <c r="H6067" t="s">
        <v>26</v>
      </c>
      <c r="I6067" t="s">
        <v>27</v>
      </c>
      <c r="J6067" s="31">
        <v>23904</v>
      </c>
      <c r="K6067">
        <v>6</v>
      </c>
      <c r="L6067">
        <v>2</v>
      </c>
      <c r="M6067" s="32">
        <v>77688</v>
      </c>
    </row>
    <row r="6068" spans="1:13" x14ac:dyDescent="0.3">
      <c r="A6068" t="s">
        <v>28</v>
      </c>
      <c r="B6068" t="s">
        <v>14</v>
      </c>
      <c r="C6068" t="s">
        <v>15</v>
      </c>
      <c r="D6068" t="s">
        <v>555</v>
      </c>
      <c r="E6068" t="s">
        <v>86</v>
      </c>
      <c r="F6068">
        <v>38134</v>
      </c>
      <c r="G6068" t="s">
        <v>18</v>
      </c>
      <c r="H6068" t="s">
        <v>26</v>
      </c>
      <c r="I6068" t="s">
        <v>110</v>
      </c>
      <c r="J6068" s="31">
        <v>8896</v>
      </c>
      <c r="K6068">
        <v>8</v>
      </c>
      <c r="L6068">
        <v>2</v>
      </c>
      <c r="M6068" s="32">
        <v>10008</v>
      </c>
    </row>
    <row r="6069" spans="1:13" x14ac:dyDescent="0.3">
      <c r="A6069" t="s">
        <v>28</v>
      </c>
      <c r="B6069" t="s">
        <v>44</v>
      </c>
      <c r="C6069" t="s">
        <v>15</v>
      </c>
      <c r="D6069" t="s">
        <v>154</v>
      </c>
      <c r="E6069" t="s">
        <v>24</v>
      </c>
      <c r="F6069">
        <v>90712</v>
      </c>
      <c r="G6069" t="s">
        <v>25</v>
      </c>
      <c r="H6069" t="s">
        <v>19</v>
      </c>
      <c r="I6069" t="s">
        <v>21</v>
      </c>
      <c r="J6069" s="31">
        <v>518272</v>
      </c>
      <c r="K6069">
        <v>8</v>
      </c>
      <c r="L6069">
        <v>2</v>
      </c>
      <c r="M6069" s="32">
        <v>-97176</v>
      </c>
    </row>
    <row r="6070" spans="1:13" x14ac:dyDescent="0.3">
      <c r="A6070" t="s">
        <v>28</v>
      </c>
      <c r="B6070" t="s">
        <v>44</v>
      </c>
      <c r="C6070" t="s">
        <v>15</v>
      </c>
      <c r="D6070" t="s">
        <v>154</v>
      </c>
      <c r="E6070" t="s">
        <v>24</v>
      </c>
      <c r="F6070">
        <v>90712</v>
      </c>
      <c r="G6070" t="s">
        <v>25</v>
      </c>
      <c r="H6070" t="s">
        <v>19</v>
      </c>
      <c r="I6070" t="s">
        <v>33</v>
      </c>
      <c r="J6070" s="31">
        <v>698</v>
      </c>
      <c r="K6070">
        <v>1</v>
      </c>
      <c r="L6070">
        <v>0</v>
      </c>
      <c r="M6070" s="32">
        <v>33504</v>
      </c>
    </row>
    <row r="6071" spans="1:13" x14ac:dyDescent="0.3">
      <c r="A6071" t="s">
        <v>28</v>
      </c>
      <c r="B6071" t="s">
        <v>44</v>
      </c>
      <c r="C6071" t="s">
        <v>15</v>
      </c>
      <c r="D6071" t="s">
        <v>154</v>
      </c>
      <c r="E6071" t="s">
        <v>24</v>
      </c>
      <c r="F6071">
        <v>90712</v>
      </c>
      <c r="G6071" t="s">
        <v>25</v>
      </c>
      <c r="H6071" t="s">
        <v>35</v>
      </c>
      <c r="I6071" t="s">
        <v>123</v>
      </c>
      <c r="J6071" s="31">
        <v>3432</v>
      </c>
      <c r="K6071">
        <v>1</v>
      </c>
      <c r="L6071">
        <v>2</v>
      </c>
      <c r="M6071" s="32">
        <v>3861</v>
      </c>
    </row>
    <row r="6072" spans="1:13" x14ac:dyDescent="0.3">
      <c r="A6072" t="s">
        <v>28</v>
      </c>
      <c r="B6072" t="s">
        <v>22</v>
      </c>
      <c r="C6072" t="s">
        <v>15</v>
      </c>
      <c r="D6072" t="s">
        <v>55</v>
      </c>
      <c r="E6072" t="s">
        <v>56</v>
      </c>
      <c r="F6072">
        <v>19120</v>
      </c>
      <c r="G6072" t="s">
        <v>57</v>
      </c>
      <c r="H6072" t="s">
        <v>26</v>
      </c>
      <c r="I6072" t="s">
        <v>27</v>
      </c>
      <c r="J6072" s="31">
        <v>17544</v>
      </c>
      <c r="K6072">
        <v>3</v>
      </c>
      <c r="L6072">
        <v>2</v>
      </c>
      <c r="M6072" s="32">
        <v>59211</v>
      </c>
    </row>
    <row r="6073" spans="1:13" x14ac:dyDescent="0.3">
      <c r="A6073" t="s">
        <v>28</v>
      </c>
      <c r="B6073" t="s">
        <v>14</v>
      </c>
      <c r="C6073" t="s">
        <v>15</v>
      </c>
      <c r="D6073" t="s">
        <v>164</v>
      </c>
      <c r="E6073" t="s">
        <v>46</v>
      </c>
      <c r="F6073">
        <v>78745</v>
      </c>
      <c r="G6073" t="s">
        <v>47</v>
      </c>
      <c r="H6073" t="s">
        <v>26</v>
      </c>
      <c r="I6073" t="s">
        <v>32</v>
      </c>
      <c r="J6073" s="31">
        <v>152688</v>
      </c>
      <c r="K6073">
        <v>2</v>
      </c>
      <c r="L6073">
        <v>2</v>
      </c>
      <c r="M6073" s="32">
        <v>-267204</v>
      </c>
    </row>
    <row r="6074" spans="1:13" x14ac:dyDescent="0.3">
      <c r="A6074" t="s">
        <v>28</v>
      </c>
      <c r="B6074" t="s">
        <v>14</v>
      </c>
      <c r="C6074" t="s">
        <v>15</v>
      </c>
      <c r="D6074" t="s">
        <v>164</v>
      </c>
      <c r="E6074" t="s">
        <v>46</v>
      </c>
      <c r="F6074">
        <v>78745</v>
      </c>
      <c r="G6074" t="s">
        <v>47</v>
      </c>
      <c r="H6074" t="s">
        <v>26</v>
      </c>
      <c r="I6074" t="s">
        <v>77</v>
      </c>
      <c r="J6074" s="31">
        <v>3488</v>
      </c>
      <c r="K6074">
        <v>2</v>
      </c>
      <c r="L6074">
        <v>2</v>
      </c>
      <c r="M6074" s="32">
        <v>5668</v>
      </c>
    </row>
    <row r="6075" spans="1:13" x14ac:dyDescent="0.3">
      <c r="A6075" t="s">
        <v>28</v>
      </c>
      <c r="B6075" t="s">
        <v>14</v>
      </c>
      <c r="C6075" t="s">
        <v>15</v>
      </c>
      <c r="D6075" t="s">
        <v>164</v>
      </c>
      <c r="E6075" t="s">
        <v>46</v>
      </c>
      <c r="F6075">
        <v>78745</v>
      </c>
      <c r="G6075" t="s">
        <v>47</v>
      </c>
      <c r="H6075" t="s">
        <v>26</v>
      </c>
      <c r="I6075" t="s">
        <v>110</v>
      </c>
      <c r="J6075" s="31">
        <v>5888</v>
      </c>
      <c r="K6075">
        <v>2</v>
      </c>
      <c r="L6075">
        <v>2</v>
      </c>
      <c r="M6075" s="32">
        <v>-13248</v>
      </c>
    </row>
    <row r="6076" spans="1:13" x14ac:dyDescent="0.3">
      <c r="A6076" t="s">
        <v>28</v>
      </c>
      <c r="B6076" t="s">
        <v>22</v>
      </c>
      <c r="C6076" t="s">
        <v>15</v>
      </c>
      <c r="D6076" t="s">
        <v>23</v>
      </c>
      <c r="E6076" t="s">
        <v>24</v>
      </c>
      <c r="F6076">
        <v>90008</v>
      </c>
      <c r="G6076" t="s">
        <v>25</v>
      </c>
      <c r="H6076" t="s">
        <v>26</v>
      </c>
      <c r="I6076" t="s">
        <v>37</v>
      </c>
      <c r="J6076" s="31">
        <v>153552</v>
      </c>
      <c r="K6076">
        <v>3</v>
      </c>
      <c r="L6076">
        <v>2</v>
      </c>
      <c r="M6076" s="32">
        <v>518238</v>
      </c>
    </row>
    <row r="6077" spans="1:13" x14ac:dyDescent="0.3">
      <c r="A6077" t="s">
        <v>28</v>
      </c>
      <c r="B6077" t="s">
        <v>22</v>
      </c>
      <c r="C6077" t="s">
        <v>15</v>
      </c>
      <c r="D6077" t="s">
        <v>23</v>
      </c>
      <c r="E6077" t="s">
        <v>24</v>
      </c>
      <c r="F6077">
        <v>90008</v>
      </c>
      <c r="G6077" t="s">
        <v>25</v>
      </c>
      <c r="H6077" t="s">
        <v>26</v>
      </c>
      <c r="I6077" t="s">
        <v>32</v>
      </c>
      <c r="J6077" s="31">
        <v>27062</v>
      </c>
      <c r="K6077">
        <v>2</v>
      </c>
      <c r="L6077">
        <v>0</v>
      </c>
      <c r="M6077" s="32">
        <v>27062</v>
      </c>
    </row>
    <row r="6078" spans="1:13" x14ac:dyDescent="0.3">
      <c r="A6078" t="s">
        <v>28</v>
      </c>
      <c r="B6078" t="s">
        <v>14</v>
      </c>
      <c r="C6078" t="s">
        <v>15</v>
      </c>
      <c r="D6078" t="s">
        <v>75</v>
      </c>
      <c r="E6078" t="s">
        <v>76</v>
      </c>
      <c r="F6078">
        <v>10011</v>
      </c>
      <c r="G6078" t="s">
        <v>57</v>
      </c>
      <c r="H6078" t="s">
        <v>35</v>
      </c>
      <c r="I6078" t="s">
        <v>59</v>
      </c>
      <c r="J6078" s="31">
        <v>4689</v>
      </c>
      <c r="K6078">
        <v>6</v>
      </c>
      <c r="L6078">
        <v>0</v>
      </c>
      <c r="M6078" s="32">
        <v>206316</v>
      </c>
    </row>
    <row r="6079" spans="1:13" x14ac:dyDescent="0.3">
      <c r="A6079" t="s">
        <v>28</v>
      </c>
      <c r="B6079" t="s">
        <v>14</v>
      </c>
      <c r="C6079" t="s">
        <v>15</v>
      </c>
      <c r="D6079" t="s">
        <v>75</v>
      </c>
      <c r="E6079" t="s">
        <v>76</v>
      </c>
      <c r="F6079">
        <v>10011</v>
      </c>
      <c r="G6079" t="s">
        <v>57</v>
      </c>
      <c r="H6079" t="s">
        <v>35</v>
      </c>
      <c r="I6079" t="s">
        <v>59</v>
      </c>
      <c r="J6079" s="31">
        <v>7248</v>
      </c>
      <c r="K6079">
        <v>2</v>
      </c>
      <c r="L6079">
        <v>0</v>
      </c>
      <c r="M6079" s="32">
        <v>304416</v>
      </c>
    </row>
    <row r="6080" spans="1:13" x14ac:dyDescent="0.3">
      <c r="A6080" t="s">
        <v>28</v>
      </c>
      <c r="B6080" t="s">
        <v>14</v>
      </c>
      <c r="C6080" t="s">
        <v>15</v>
      </c>
      <c r="D6080" t="s">
        <v>75</v>
      </c>
      <c r="E6080" t="s">
        <v>76</v>
      </c>
      <c r="F6080">
        <v>10011</v>
      </c>
      <c r="G6080" t="s">
        <v>57</v>
      </c>
      <c r="H6080" t="s">
        <v>26</v>
      </c>
      <c r="I6080" t="s">
        <v>110</v>
      </c>
      <c r="J6080" s="31">
        <v>1095</v>
      </c>
      <c r="K6080">
        <v>3</v>
      </c>
      <c r="L6080">
        <v>0</v>
      </c>
      <c r="M6080" s="32">
        <v>3285</v>
      </c>
    </row>
    <row r="6081" spans="1:13" x14ac:dyDescent="0.3">
      <c r="A6081" t="s">
        <v>28</v>
      </c>
      <c r="B6081" t="s">
        <v>14</v>
      </c>
      <c r="C6081" t="s">
        <v>15</v>
      </c>
      <c r="D6081" t="s">
        <v>75</v>
      </c>
      <c r="E6081" t="s">
        <v>76</v>
      </c>
      <c r="F6081">
        <v>10011</v>
      </c>
      <c r="G6081" t="s">
        <v>57</v>
      </c>
      <c r="H6081" t="s">
        <v>19</v>
      </c>
      <c r="I6081" t="s">
        <v>33</v>
      </c>
      <c r="J6081" s="31">
        <v>19182</v>
      </c>
      <c r="K6081">
        <v>3</v>
      </c>
      <c r="L6081">
        <v>0</v>
      </c>
      <c r="M6081" s="32">
        <v>613824</v>
      </c>
    </row>
    <row r="6082" spans="1:13" x14ac:dyDescent="0.3">
      <c r="A6082" t="s">
        <v>62</v>
      </c>
      <c r="B6082" t="s">
        <v>44</v>
      </c>
      <c r="C6082" t="s">
        <v>15</v>
      </c>
      <c r="D6082" t="s">
        <v>61</v>
      </c>
      <c r="E6082" t="s">
        <v>46</v>
      </c>
      <c r="F6082">
        <v>77070</v>
      </c>
      <c r="G6082" t="s">
        <v>47</v>
      </c>
      <c r="H6082" t="s">
        <v>26</v>
      </c>
      <c r="I6082" t="s">
        <v>32</v>
      </c>
      <c r="J6082" s="31">
        <v>151056</v>
      </c>
      <c r="K6082">
        <v>9</v>
      </c>
      <c r="L6082">
        <v>2</v>
      </c>
      <c r="M6082" s="32">
        <v>75528</v>
      </c>
    </row>
    <row r="6083" spans="1:13" x14ac:dyDescent="0.3">
      <c r="A6083" t="s">
        <v>168</v>
      </c>
      <c r="B6083" t="s">
        <v>14</v>
      </c>
      <c r="C6083" t="s">
        <v>15</v>
      </c>
      <c r="D6083" t="s">
        <v>356</v>
      </c>
      <c r="E6083" t="s">
        <v>46</v>
      </c>
      <c r="F6083">
        <v>79424</v>
      </c>
      <c r="G6083" t="s">
        <v>47</v>
      </c>
      <c r="H6083" t="s">
        <v>19</v>
      </c>
      <c r="I6083" t="s">
        <v>33</v>
      </c>
      <c r="J6083" s="31">
        <v>2516</v>
      </c>
      <c r="K6083">
        <v>5</v>
      </c>
      <c r="L6083">
        <v>6</v>
      </c>
      <c r="M6083" s="32">
        <v>-11322</v>
      </c>
    </row>
    <row r="6084" spans="1:13" x14ac:dyDescent="0.3">
      <c r="A6084" t="s">
        <v>28</v>
      </c>
      <c r="B6084" t="s">
        <v>14</v>
      </c>
      <c r="C6084" t="s">
        <v>15</v>
      </c>
      <c r="D6084" t="s">
        <v>61</v>
      </c>
      <c r="E6084" t="s">
        <v>46</v>
      </c>
      <c r="F6084">
        <v>77095</v>
      </c>
      <c r="G6084" t="s">
        <v>47</v>
      </c>
      <c r="H6084" t="s">
        <v>26</v>
      </c>
      <c r="I6084" t="s">
        <v>37</v>
      </c>
      <c r="J6084" s="31">
        <v>6216</v>
      </c>
      <c r="K6084">
        <v>6</v>
      </c>
      <c r="L6084">
        <v>8</v>
      </c>
      <c r="M6084" s="32">
        <v>-96348</v>
      </c>
    </row>
    <row r="6085" spans="1:13" x14ac:dyDescent="0.3">
      <c r="A6085" t="s">
        <v>28</v>
      </c>
      <c r="B6085" t="s">
        <v>14</v>
      </c>
      <c r="C6085" t="s">
        <v>15</v>
      </c>
      <c r="D6085" t="s">
        <v>61</v>
      </c>
      <c r="E6085" t="s">
        <v>46</v>
      </c>
      <c r="F6085">
        <v>77095</v>
      </c>
      <c r="G6085" t="s">
        <v>47</v>
      </c>
      <c r="H6085" t="s">
        <v>26</v>
      </c>
      <c r="I6085" t="s">
        <v>34</v>
      </c>
      <c r="J6085" s="31">
        <v>23616</v>
      </c>
      <c r="K6085">
        <v>9</v>
      </c>
      <c r="L6085">
        <v>2</v>
      </c>
      <c r="M6085" s="32">
        <v>26568</v>
      </c>
    </row>
    <row r="6086" spans="1:13" x14ac:dyDescent="0.3">
      <c r="A6086" t="s">
        <v>28</v>
      </c>
      <c r="B6086" t="s">
        <v>14</v>
      </c>
      <c r="C6086" t="s">
        <v>15</v>
      </c>
      <c r="D6086" t="s">
        <v>61</v>
      </c>
      <c r="E6086" t="s">
        <v>46</v>
      </c>
      <c r="F6086">
        <v>77095</v>
      </c>
      <c r="G6086" t="s">
        <v>47</v>
      </c>
      <c r="H6086" t="s">
        <v>35</v>
      </c>
      <c r="I6086" t="s">
        <v>59</v>
      </c>
      <c r="J6086" s="31">
        <v>24032</v>
      </c>
      <c r="K6086">
        <v>2</v>
      </c>
      <c r="L6086">
        <v>2</v>
      </c>
      <c r="M6086" s="32">
        <v>-6008</v>
      </c>
    </row>
    <row r="6087" spans="1:13" x14ac:dyDescent="0.3">
      <c r="A6087" t="s">
        <v>28</v>
      </c>
      <c r="B6087" t="s">
        <v>14</v>
      </c>
      <c r="C6087" t="s">
        <v>15</v>
      </c>
      <c r="D6087" t="s">
        <v>61</v>
      </c>
      <c r="E6087" t="s">
        <v>46</v>
      </c>
      <c r="F6087">
        <v>77095</v>
      </c>
      <c r="G6087" t="s">
        <v>47</v>
      </c>
      <c r="H6087" t="s">
        <v>26</v>
      </c>
      <c r="I6087" t="s">
        <v>27</v>
      </c>
      <c r="J6087" s="31">
        <v>2088</v>
      </c>
      <c r="K6087">
        <v>1</v>
      </c>
      <c r="L6087">
        <v>2</v>
      </c>
      <c r="M6087" s="32">
        <v>6786</v>
      </c>
    </row>
    <row r="6088" spans="1:13" x14ac:dyDescent="0.3">
      <c r="A6088" t="s">
        <v>28</v>
      </c>
      <c r="B6088" t="s">
        <v>14</v>
      </c>
      <c r="C6088" t="s">
        <v>15</v>
      </c>
      <c r="D6088" t="s">
        <v>61</v>
      </c>
      <c r="E6088" t="s">
        <v>46</v>
      </c>
      <c r="F6088">
        <v>77095</v>
      </c>
      <c r="G6088" t="s">
        <v>47</v>
      </c>
      <c r="H6088" t="s">
        <v>26</v>
      </c>
      <c r="I6088" t="s">
        <v>37</v>
      </c>
      <c r="J6088" s="31">
        <v>4488</v>
      </c>
      <c r="K6088">
        <v>6</v>
      </c>
      <c r="L6088">
        <v>8</v>
      </c>
      <c r="M6088" s="32">
        <v>-6732</v>
      </c>
    </row>
    <row r="6089" spans="1:13" x14ac:dyDescent="0.3">
      <c r="A6089" t="s">
        <v>28</v>
      </c>
      <c r="B6089" t="s">
        <v>14</v>
      </c>
      <c r="C6089" t="s">
        <v>15</v>
      </c>
      <c r="D6089" t="s">
        <v>198</v>
      </c>
      <c r="E6089" t="s">
        <v>24</v>
      </c>
      <c r="F6089">
        <v>92627</v>
      </c>
      <c r="G6089" t="s">
        <v>25</v>
      </c>
      <c r="H6089" t="s">
        <v>19</v>
      </c>
      <c r="I6089" t="s">
        <v>33</v>
      </c>
      <c r="J6089" s="31">
        <v>2922</v>
      </c>
      <c r="K6089">
        <v>3</v>
      </c>
      <c r="L6089">
        <v>0</v>
      </c>
      <c r="M6089" s="32">
        <v>128568</v>
      </c>
    </row>
    <row r="6090" spans="1:13" x14ac:dyDescent="0.3">
      <c r="A6090" t="s">
        <v>28</v>
      </c>
      <c r="B6090" t="s">
        <v>22</v>
      </c>
      <c r="C6090" t="s">
        <v>15</v>
      </c>
      <c r="D6090" t="s">
        <v>270</v>
      </c>
      <c r="E6090" t="s">
        <v>167</v>
      </c>
      <c r="F6090">
        <v>30076</v>
      </c>
      <c r="G6090" t="s">
        <v>18</v>
      </c>
      <c r="H6090" t="s">
        <v>26</v>
      </c>
      <c r="I6090" t="s">
        <v>41</v>
      </c>
      <c r="J6090" s="31">
        <v>648</v>
      </c>
      <c r="K6090">
        <v>1</v>
      </c>
      <c r="L6090">
        <v>0</v>
      </c>
      <c r="M6090" s="32">
        <v>31104</v>
      </c>
    </row>
    <row r="6091" spans="1:13" x14ac:dyDescent="0.3">
      <c r="A6091" t="s">
        <v>13</v>
      </c>
      <c r="B6091" t="s">
        <v>22</v>
      </c>
      <c r="C6091" t="s">
        <v>15</v>
      </c>
      <c r="D6091" t="s">
        <v>522</v>
      </c>
      <c r="E6091" t="s">
        <v>98</v>
      </c>
      <c r="F6091">
        <v>80538</v>
      </c>
      <c r="G6091" t="s">
        <v>25</v>
      </c>
      <c r="H6091" t="s">
        <v>26</v>
      </c>
      <c r="I6091" t="s">
        <v>37</v>
      </c>
      <c r="J6091" s="31">
        <v>1188</v>
      </c>
      <c r="K6091">
        <v>2</v>
      </c>
      <c r="L6091">
        <v>7</v>
      </c>
      <c r="M6091" s="32">
        <v>-99</v>
      </c>
    </row>
    <row r="6092" spans="1:13" x14ac:dyDescent="0.3">
      <c r="A6092" t="s">
        <v>28</v>
      </c>
      <c r="B6092" t="s">
        <v>14</v>
      </c>
      <c r="C6092" t="s">
        <v>15</v>
      </c>
      <c r="D6092" t="s">
        <v>75</v>
      </c>
      <c r="E6092" t="s">
        <v>76</v>
      </c>
      <c r="F6092">
        <v>10035</v>
      </c>
      <c r="G6092" t="s">
        <v>57</v>
      </c>
      <c r="H6092" t="s">
        <v>19</v>
      </c>
      <c r="I6092" t="s">
        <v>21</v>
      </c>
      <c r="J6092" s="31">
        <v>272646</v>
      </c>
      <c r="K6092">
        <v>3</v>
      </c>
      <c r="L6092">
        <v>1</v>
      </c>
      <c r="M6092" s="32">
        <v>181764</v>
      </c>
    </row>
    <row r="6093" spans="1:13" x14ac:dyDescent="0.3">
      <c r="A6093" t="s">
        <v>28</v>
      </c>
      <c r="B6093" t="s">
        <v>14</v>
      </c>
      <c r="C6093" t="s">
        <v>15</v>
      </c>
      <c r="D6093" t="s">
        <v>75</v>
      </c>
      <c r="E6093" t="s">
        <v>76</v>
      </c>
      <c r="F6093">
        <v>10035</v>
      </c>
      <c r="G6093" t="s">
        <v>57</v>
      </c>
      <c r="H6093" t="s">
        <v>35</v>
      </c>
      <c r="I6093" t="s">
        <v>59</v>
      </c>
      <c r="J6093" s="31">
        <v>2128</v>
      </c>
      <c r="K6093">
        <v>2</v>
      </c>
      <c r="L6093">
        <v>0</v>
      </c>
      <c r="M6093" s="32">
        <v>9576</v>
      </c>
    </row>
    <row r="6094" spans="1:13" x14ac:dyDescent="0.3">
      <c r="A6094" t="s">
        <v>28</v>
      </c>
      <c r="B6094" t="s">
        <v>14</v>
      </c>
      <c r="C6094" t="s">
        <v>15</v>
      </c>
      <c r="D6094" t="s">
        <v>75</v>
      </c>
      <c r="E6094" t="s">
        <v>76</v>
      </c>
      <c r="F6094">
        <v>10035</v>
      </c>
      <c r="G6094" t="s">
        <v>57</v>
      </c>
      <c r="H6094" t="s">
        <v>26</v>
      </c>
      <c r="I6094" t="s">
        <v>41</v>
      </c>
      <c r="J6094" s="31">
        <v>3852</v>
      </c>
      <c r="K6094">
        <v>9</v>
      </c>
      <c r="L6094">
        <v>0</v>
      </c>
      <c r="M6094" s="32">
        <v>181044</v>
      </c>
    </row>
    <row r="6095" spans="1:13" x14ac:dyDescent="0.3">
      <c r="A6095" t="s">
        <v>28</v>
      </c>
      <c r="B6095" t="s">
        <v>14</v>
      </c>
      <c r="C6095" t="s">
        <v>15</v>
      </c>
      <c r="D6095" t="s">
        <v>75</v>
      </c>
      <c r="E6095" t="s">
        <v>76</v>
      </c>
      <c r="F6095">
        <v>10035</v>
      </c>
      <c r="G6095" t="s">
        <v>57</v>
      </c>
      <c r="H6095" t="s">
        <v>35</v>
      </c>
      <c r="I6095" t="s">
        <v>59</v>
      </c>
      <c r="J6095" s="31">
        <v>7264</v>
      </c>
      <c r="K6095">
        <v>2</v>
      </c>
      <c r="L6095">
        <v>0</v>
      </c>
      <c r="M6095" s="32">
        <v>21792</v>
      </c>
    </row>
    <row r="6096" spans="1:13" x14ac:dyDescent="0.3">
      <c r="A6096" t="s">
        <v>28</v>
      </c>
      <c r="B6096" t="s">
        <v>14</v>
      </c>
      <c r="C6096" t="s">
        <v>15</v>
      </c>
      <c r="D6096" t="s">
        <v>75</v>
      </c>
      <c r="E6096" t="s">
        <v>76</v>
      </c>
      <c r="F6096">
        <v>10035</v>
      </c>
      <c r="G6096" t="s">
        <v>57</v>
      </c>
      <c r="H6096" t="s">
        <v>26</v>
      </c>
      <c r="I6096" t="s">
        <v>32</v>
      </c>
      <c r="J6096" s="31">
        <v>454</v>
      </c>
      <c r="K6096">
        <v>4</v>
      </c>
      <c r="L6096">
        <v>0</v>
      </c>
      <c r="M6096" s="32">
        <v>12712</v>
      </c>
    </row>
    <row r="6097" spans="1:13" x14ac:dyDescent="0.3">
      <c r="A6097" t="s">
        <v>28</v>
      </c>
      <c r="B6097" t="s">
        <v>14</v>
      </c>
      <c r="C6097" t="s">
        <v>15</v>
      </c>
      <c r="D6097" t="s">
        <v>75</v>
      </c>
      <c r="E6097" t="s">
        <v>76</v>
      </c>
      <c r="F6097">
        <v>10035</v>
      </c>
      <c r="G6097" t="s">
        <v>57</v>
      </c>
      <c r="H6097" t="s">
        <v>26</v>
      </c>
      <c r="I6097" t="s">
        <v>41</v>
      </c>
      <c r="J6097" s="31">
        <v>1376</v>
      </c>
      <c r="K6097">
        <v>2</v>
      </c>
      <c r="L6097">
        <v>0</v>
      </c>
      <c r="M6097" s="32">
        <v>63296</v>
      </c>
    </row>
    <row r="6098" spans="1:13" x14ac:dyDescent="0.3">
      <c r="A6098" t="s">
        <v>28</v>
      </c>
      <c r="B6098" t="s">
        <v>14</v>
      </c>
      <c r="C6098" t="s">
        <v>15</v>
      </c>
      <c r="D6098" t="s">
        <v>75</v>
      </c>
      <c r="E6098" t="s">
        <v>76</v>
      </c>
      <c r="F6098">
        <v>10035</v>
      </c>
      <c r="G6098" t="s">
        <v>57</v>
      </c>
      <c r="H6098" t="s">
        <v>19</v>
      </c>
      <c r="I6098" t="s">
        <v>21</v>
      </c>
      <c r="J6098" s="31">
        <v>80991</v>
      </c>
      <c r="K6098">
        <v>1</v>
      </c>
      <c r="L6098">
        <v>1</v>
      </c>
      <c r="M6098" s="32">
        <v>80991</v>
      </c>
    </row>
    <row r="6099" spans="1:13" x14ac:dyDescent="0.3">
      <c r="A6099" t="s">
        <v>28</v>
      </c>
      <c r="B6099" t="s">
        <v>14</v>
      </c>
      <c r="C6099" t="s">
        <v>15</v>
      </c>
      <c r="D6099" t="s">
        <v>75</v>
      </c>
      <c r="E6099" t="s">
        <v>76</v>
      </c>
      <c r="F6099">
        <v>10035</v>
      </c>
      <c r="G6099" t="s">
        <v>57</v>
      </c>
      <c r="H6099" t="s">
        <v>26</v>
      </c>
      <c r="I6099" t="s">
        <v>37</v>
      </c>
      <c r="J6099" s="31">
        <v>11784</v>
      </c>
      <c r="K6099">
        <v>3</v>
      </c>
      <c r="L6099">
        <v>2</v>
      </c>
      <c r="M6099" s="32">
        <v>39771</v>
      </c>
    </row>
    <row r="6100" spans="1:13" x14ac:dyDescent="0.3">
      <c r="A6100" t="s">
        <v>28</v>
      </c>
      <c r="B6100" t="s">
        <v>14</v>
      </c>
      <c r="C6100" t="s">
        <v>15</v>
      </c>
      <c r="D6100" t="s">
        <v>75</v>
      </c>
      <c r="E6100" t="s">
        <v>76</v>
      </c>
      <c r="F6100">
        <v>10035</v>
      </c>
      <c r="G6100" t="s">
        <v>57</v>
      </c>
      <c r="H6100" t="s">
        <v>26</v>
      </c>
      <c r="I6100" t="s">
        <v>77</v>
      </c>
      <c r="J6100" s="31">
        <v>436</v>
      </c>
      <c r="K6100">
        <v>2</v>
      </c>
      <c r="L6100">
        <v>0</v>
      </c>
      <c r="M6100" s="32">
        <v>17876</v>
      </c>
    </row>
    <row r="6101" spans="1:13" x14ac:dyDescent="0.3">
      <c r="A6101" t="s">
        <v>28</v>
      </c>
      <c r="B6101" t="s">
        <v>14</v>
      </c>
      <c r="C6101" t="s">
        <v>15</v>
      </c>
      <c r="D6101" t="s">
        <v>75</v>
      </c>
      <c r="E6101" t="s">
        <v>76</v>
      </c>
      <c r="F6101">
        <v>10035</v>
      </c>
      <c r="G6101" t="s">
        <v>57</v>
      </c>
      <c r="H6101" t="s">
        <v>19</v>
      </c>
      <c r="I6101" t="s">
        <v>21</v>
      </c>
      <c r="J6101" s="31">
        <v>2888127</v>
      </c>
      <c r="K6101">
        <v>11</v>
      </c>
      <c r="L6101">
        <v>1</v>
      </c>
      <c r="M6101" s="32">
        <v>6097157</v>
      </c>
    </row>
    <row r="6102" spans="1:13" x14ac:dyDescent="0.3">
      <c r="A6102" t="s">
        <v>28</v>
      </c>
      <c r="B6102" t="s">
        <v>14</v>
      </c>
      <c r="C6102" t="s">
        <v>15</v>
      </c>
      <c r="D6102" t="s">
        <v>75</v>
      </c>
      <c r="E6102" t="s">
        <v>76</v>
      </c>
      <c r="F6102">
        <v>10035</v>
      </c>
      <c r="G6102" t="s">
        <v>57</v>
      </c>
      <c r="H6102" t="s">
        <v>35</v>
      </c>
      <c r="I6102" t="s">
        <v>36</v>
      </c>
      <c r="J6102" s="31">
        <v>129966</v>
      </c>
      <c r="K6102">
        <v>2</v>
      </c>
      <c r="L6102">
        <v>0</v>
      </c>
      <c r="M6102" s="32">
        <v>3509082</v>
      </c>
    </row>
    <row r="6103" spans="1:13" x14ac:dyDescent="0.3">
      <c r="A6103" t="s">
        <v>28</v>
      </c>
      <c r="B6103" t="s">
        <v>14</v>
      </c>
      <c r="C6103" t="s">
        <v>15</v>
      </c>
      <c r="D6103" t="s">
        <v>75</v>
      </c>
      <c r="E6103" t="s">
        <v>76</v>
      </c>
      <c r="F6103">
        <v>10035</v>
      </c>
      <c r="G6103" t="s">
        <v>57</v>
      </c>
      <c r="H6103" t="s">
        <v>19</v>
      </c>
      <c r="I6103" t="s">
        <v>21</v>
      </c>
      <c r="J6103" s="31">
        <v>225441</v>
      </c>
      <c r="K6103">
        <v>5</v>
      </c>
      <c r="L6103">
        <v>1</v>
      </c>
      <c r="M6103" s="32">
        <v>375735</v>
      </c>
    </row>
    <row r="6104" spans="1:13" x14ac:dyDescent="0.3">
      <c r="A6104" t="s">
        <v>28</v>
      </c>
      <c r="B6104" t="s">
        <v>14</v>
      </c>
      <c r="C6104" t="s">
        <v>15</v>
      </c>
      <c r="D6104" t="s">
        <v>75</v>
      </c>
      <c r="E6104" t="s">
        <v>76</v>
      </c>
      <c r="F6104">
        <v>10035</v>
      </c>
      <c r="G6104" t="s">
        <v>57</v>
      </c>
      <c r="H6104" t="s">
        <v>35</v>
      </c>
      <c r="I6104" t="s">
        <v>36</v>
      </c>
      <c r="J6104" s="31">
        <v>10485</v>
      </c>
      <c r="K6104">
        <v>3</v>
      </c>
      <c r="L6104">
        <v>0</v>
      </c>
      <c r="M6104" s="32">
        <v>283095</v>
      </c>
    </row>
    <row r="6105" spans="1:13" x14ac:dyDescent="0.3">
      <c r="A6105" t="s">
        <v>28</v>
      </c>
      <c r="B6105" t="s">
        <v>14</v>
      </c>
      <c r="C6105" t="s">
        <v>15</v>
      </c>
      <c r="D6105" t="s">
        <v>75</v>
      </c>
      <c r="E6105" t="s">
        <v>76</v>
      </c>
      <c r="F6105">
        <v>10035</v>
      </c>
      <c r="G6105" t="s">
        <v>57</v>
      </c>
      <c r="H6105" t="s">
        <v>35</v>
      </c>
      <c r="I6105" t="s">
        <v>59</v>
      </c>
      <c r="J6105" s="31">
        <v>5997</v>
      </c>
      <c r="K6105">
        <v>3</v>
      </c>
      <c r="L6105">
        <v>0</v>
      </c>
      <c r="M6105" s="32">
        <v>203898</v>
      </c>
    </row>
    <row r="6106" spans="1:13" x14ac:dyDescent="0.3">
      <c r="A6106" t="s">
        <v>62</v>
      </c>
      <c r="B6106" t="s">
        <v>44</v>
      </c>
      <c r="C6106" t="s">
        <v>15</v>
      </c>
      <c r="D6106" t="s">
        <v>55</v>
      </c>
      <c r="E6106" t="s">
        <v>56</v>
      </c>
      <c r="F6106">
        <v>19143</v>
      </c>
      <c r="G6106" t="s">
        <v>57</v>
      </c>
      <c r="H6106" t="s">
        <v>19</v>
      </c>
      <c r="I6106" t="s">
        <v>31</v>
      </c>
      <c r="J6106" s="31">
        <v>314532</v>
      </c>
      <c r="K6106">
        <v>2</v>
      </c>
      <c r="L6106">
        <v>4</v>
      </c>
      <c r="M6106" s="32">
        <v>-838752</v>
      </c>
    </row>
    <row r="6107" spans="1:13" x14ac:dyDescent="0.3">
      <c r="A6107" t="s">
        <v>28</v>
      </c>
      <c r="B6107" t="s">
        <v>22</v>
      </c>
      <c r="C6107" t="s">
        <v>15</v>
      </c>
      <c r="D6107" t="s">
        <v>180</v>
      </c>
      <c r="E6107" t="s">
        <v>30</v>
      </c>
      <c r="F6107">
        <v>33178</v>
      </c>
      <c r="G6107" t="s">
        <v>18</v>
      </c>
      <c r="H6107" t="s">
        <v>26</v>
      </c>
      <c r="I6107" t="s">
        <v>34</v>
      </c>
      <c r="J6107" s="31">
        <v>13632</v>
      </c>
      <c r="K6107">
        <v>4</v>
      </c>
      <c r="L6107">
        <v>2</v>
      </c>
      <c r="M6107" s="32">
        <v>35784</v>
      </c>
    </row>
    <row r="6108" spans="1:13" x14ac:dyDescent="0.3">
      <c r="A6108" t="s">
        <v>28</v>
      </c>
      <c r="B6108" t="s">
        <v>14</v>
      </c>
      <c r="C6108" t="s">
        <v>15</v>
      </c>
      <c r="D6108" t="s">
        <v>128</v>
      </c>
      <c r="E6108" t="s">
        <v>46</v>
      </c>
      <c r="F6108">
        <v>75051</v>
      </c>
      <c r="G6108" t="s">
        <v>47</v>
      </c>
      <c r="H6108" t="s">
        <v>26</v>
      </c>
      <c r="I6108" t="s">
        <v>38</v>
      </c>
      <c r="J6108" s="31">
        <v>19432</v>
      </c>
      <c r="K6108">
        <v>2</v>
      </c>
      <c r="L6108">
        <v>8</v>
      </c>
      <c r="M6108" s="32">
        <v>-495516</v>
      </c>
    </row>
    <row r="6109" spans="1:13" x14ac:dyDescent="0.3">
      <c r="A6109" t="s">
        <v>28</v>
      </c>
      <c r="B6109" t="s">
        <v>14</v>
      </c>
      <c r="C6109" t="s">
        <v>15</v>
      </c>
      <c r="D6109" t="s">
        <v>128</v>
      </c>
      <c r="E6109" t="s">
        <v>46</v>
      </c>
      <c r="F6109">
        <v>75051</v>
      </c>
      <c r="G6109" t="s">
        <v>47</v>
      </c>
      <c r="H6109" t="s">
        <v>35</v>
      </c>
      <c r="I6109" t="s">
        <v>59</v>
      </c>
      <c r="J6109" s="31">
        <v>6544</v>
      </c>
      <c r="K6109">
        <v>5</v>
      </c>
      <c r="L6109">
        <v>2</v>
      </c>
      <c r="M6109" s="32">
        <v>-818</v>
      </c>
    </row>
    <row r="6110" spans="1:13" x14ac:dyDescent="0.3">
      <c r="A6110" t="s">
        <v>28</v>
      </c>
      <c r="B6110" t="s">
        <v>14</v>
      </c>
      <c r="C6110" t="s">
        <v>15</v>
      </c>
      <c r="D6110" t="s">
        <v>79</v>
      </c>
      <c r="E6110" t="s">
        <v>65</v>
      </c>
      <c r="F6110">
        <v>60653</v>
      </c>
      <c r="G6110" t="s">
        <v>47</v>
      </c>
      <c r="H6110" t="s">
        <v>26</v>
      </c>
      <c r="I6110" t="s">
        <v>27</v>
      </c>
      <c r="J6110" s="31">
        <v>6</v>
      </c>
      <c r="K6110">
        <v>2</v>
      </c>
      <c r="L6110">
        <v>2</v>
      </c>
      <c r="M6110" s="32">
        <v>21</v>
      </c>
    </row>
    <row r="6111" spans="1:13" x14ac:dyDescent="0.3">
      <c r="A6111" t="s">
        <v>28</v>
      </c>
      <c r="B6111" t="s">
        <v>14</v>
      </c>
      <c r="C6111" t="s">
        <v>15</v>
      </c>
      <c r="D6111" t="s">
        <v>79</v>
      </c>
      <c r="E6111" t="s">
        <v>65</v>
      </c>
      <c r="F6111">
        <v>60653</v>
      </c>
      <c r="G6111" t="s">
        <v>47</v>
      </c>
      <c r="H6111" t="s">
        <v>26</v>
      </c>
      <c r="I6111" t="s">
        <v>37</v>
      </c>
      <c r="J6111" s="31">
        <v>1908</v>
      </c>
      <c r="K6111">
        <v>3</v>
      </c>
      <c r="L6111">
        <v>8</v>
      </c>
      <c r="M6111" s="32">
        <v>-32436</v>
      </c>
    </row>
    <row r="6112" spans="1:13" x14ac:dyDescent="0.3">
      <c r="A6112" t="s">
        <v>28</v>
      </c>
      <c r="B6112" t="s">
        <v>14</v>
      </c>
      <c r="C6112" t="s">
        <v>15</v>
      </c>
      <c r="D6112" t="s">
        <v>300</v>
      </c>
      <c r="E6112" t="s">
        <v>104</v>
      </c>
      <c r="F6112">
        <v>44134</v>
      </c>
      <c r="G6112" t="s">
        <v>57</v>
      </c>
      <c r="H6112" t="s">
        <v>19</v>
      </c>
      <c r="I6112" t="s">
        <v>21</v>
      </c>
      <c r="J6112" s="31">
        <v>1474802</v>
      </c>
      <c r="K6112">
        <v>7</v>
      </c>
      <c r="L6112">
        <v>3</v>
      </c>
      <c r="M6112" s="32">
        <v>-210686</v>
      </c>
    </row>
    <row r="6113" spans="1:13" x14ac:dyDescent="0.3">
      <c r="A6113" t="s">
        <v>28</v>
      </c>
      <c r="B6113" t="s">
        <v>14</v>
      </c>
      <c r="C6113" t="s">
        <v>15</v>
      </c>
      <c r="D6113" t="s">
        <v>300</v>
      </c>
      <c r="E6113" t="s">
        <v>104</v>
      </c>
      <c r="F6113">
        <v>44134</v>
      </c>
      <c r="G6113" t="s">
        <v>57</v>
      </c>
      <c r="H6113" t="s">
        <v>26</v>
      </c>
      <c r="I6113" t="s">
        <v>38</v>
      </c>
      <c r="J6113" s="31">
        <v>110096</v>
      </c>
      <c r="K6113">
        <v>2</v>
      </c>
      <c r="L6113">
        <v>2</v>
      </c>
      <c r="M6113" s="32">
        <v>330288</v>
      </c>
    </row>
    <row r="6114" spans="1:13" x14ac:dyDescent="0.3">
      <c r="A6114" t="s">
        <v>28</v>
      </c>
      <c r="B6114" t="s">
        <v>14</v>
      </c>
      <c r="C6114" t="s">
        <v>15</v>
      </c>
      <c r="D6114" t="s">
        <v>300</v>
      </c>
      <c r="E6114" t="s">
        <v>104</v>
      </c>
      <c r="F6114">
        <v>44134</v>
      </c>
      <c r="G6114" t="s">
        <v>57</v>
      </c>
      <c r="H6114" t="s">
        <v>26</v>
      </c>
      <c r="I6114" t="s">
        <v>77</v>
      </c>
      <c r="J6114" s="31">
        <v>16752</v>
      </c>
      <c r="K6114">
        <v>6</v>
      </c>
      <c r="L6114">
        <v>2</v>
      </c>
      <c r="M6114" s="32">
        <v>54444</v>
      </c>
    </row>
    <row r="6115" spans="1:13" x14ac:dyDescent="0.3">
      <c r="A6115" t="s">
        <v>28</v>
      </c>
      <c r="B6115" t="s">
        <v>14</v>
      </c>
      <c r="C6115" t="s">
        <v>15</v>
      </c>
      <c r="D6115" t="s">
        <v>300</v>
      </c>
      <c r="E6115" t="s">
        <v>104</v>
      </c>
      <c r="F6115">
        <v>44134</v>
      </c>
      <c r="G6115" t="s">
        <v>57</v>
      </c>
      <c r="H6115" t="s">
        <v>19</v>
      </c>
      <c r="I6115" t="s">
        <v>21</v>
      </c>
      <c r="J6115" s="31">
        <v>1537074</v>
      </c>
      <c r="K6115">
        <v>9</v>
      </c>
      <c r="L6115">
        <v>3</v>
      </c>
      <c r="M6115" s="32">
        <v>0</v>
      </c>
    </row>
    <row r="6116" spans="1:13" x14ac:dyDescent="0.3">
      <c r="A6116" t="s">
        <v>28</v>
      </c>
      <c r="B6116" t="s">
        <v>14</v>
      </c>
      <c r="C6116" t="s">
        <v>15</v>
      </c>
      <c r="D6116" t="s">
        <v>300</v>
      </c>
      <c r="E6116" t="s">
        <v>104</v>
      </c>
      <c r="F6116">
        <v>44134</v>
      </c>
      <c r="G6116" t="s">
        <v>57</v>
      </c>
      <c r="H6116" t="s">
        <v>19</v>
      </c>
      <c r="I6116" t="s">
        <v>21</v>
      </c>
      <c r="J6116" s="31">
        <v>449372</v>
      </c>
      <c r="K6116">
        <v>2</v>
      </c>
      <c r="L6116">
        <v>3</v>
      </c>
      <c r="M6116" s="32">
        <v>-128392</v>
      </c>
    </row>
    <row r="6117" spans="1:13" x14ac:dyDescent="0.3">
      <c r="A6117" t="s">
        <v>28</v>
      </c>
      <c r="B6117" t="s">
        <v>22</v>
      </c>
      <c r="C6117" t="s">
        <v>15</v>
      </c>
      <c r="D6117" t="s">
        <v>556</v>
      </c>
      <c r="E6117" t="s">
        <v>24</v>
      </c>
      <c r="F6117">
        <v>94061</v>
      </c>
      <c r="G6117" t="s">
        <v>25</v>
      </c>
      <c r="H6117" t="s">
        <v>26</v>
      </c>
      <c r="I6117" t="s">
        <v>37</v>
      </c>
      <c r="J6117" s="31">
        <v>41904</v>
      </c>
      <c r="K6117">
        <v>6</v>
      </c>
      <c r="L6117">
        <v>2</v>
      </c>
      <c r="M6117" s="32">
        <v>141426</v>
      </c>
    </row>
    <row r="6118" spans="1:13" x14ac:dyDescent="0.3">
      <c r="A6118" t="s">
        <v>28</v>
      </c>
      <c r="B6118" t="s">
        <v>44</v>
      </c>
      <c r="C6118" t="s">
        <v>15</v>
      </c>
      <c r="D6118" t="s">
        <v>75</v>
      </c>
      <c r="E6118" t="s">
        <v>76</v>
      </c>
      <c r="F6118">
        <v>10011</v>
      </c>
      <c r="G6118" t="s">
        <v>57</v>
      </c>
      <c r="H6118" t="s">
        <v>35</v>
      </c>
      <c r="I6118" t="s">
        <v>36</v>
      </c>
      <c r="J6118" s="31">
        <v>227996</v>
      </c>
      <c r="K6118">
        <v>4</v>
      </c>
      <c r="L6118">
        <v>0</v>
      </c>
      <c r="M6118" s="32">
        <v>5927896</v>
      </c>
    </row>
    <row r="6119" spans="1:13" x14ac:dyDescent="0.3">
      <c r="A6119" t="s">
        <v>28</v>
      </c>
      <c r="B6119" t="s">
        <v>44</v>
      </c>
      <c r="C6119" t="s">
        <v>15</v>
      </c>
      <c r="D6119" t="s">
        <v>75</v>
      </c>
      <c r="E6119" t="s">
        <v>76</v>
      </c>
      <c r="F6119">
        <v>10011</v>
      </c>
      <c r="G6119" t="s">
        <v>57</v>
      </c>
      <c r="H6119" t="s">
        <v>26</v>
      </c>
      <c r="I6119" t="s">
        <v>27</v>
      </c>
      <c r="J6119" s="31">
        <v>1494</v>
      </c>
      <c r="K6119">
        <v>3</v>
      </c>
      <c r="L6119">
        <v>0</v>
      </c>
      <c r="M6119" s="32">
        <v>68724</v>
      </c>
    </row>
    <row r="6120" spans="1:13" x14ac:dyDescent="0.3">
      <c r="A6120" t="s">
        <v>28</v>
      </c>
      <c r="B6120" t="s">
        <v>22</v>
      </c>
      <c r="C6120" t="s">
        <v>15</v>
      </c>
      <c r="D6120" t="s">
        <v>82</v>
      </c>
      <c r="E6120" t="s">
        <v>95</v>
      </c>
      <c r="F6120">
        <v>97477</v>
      </c>
      <c r="G6120" t="s">
        <v>25</v>
      </c>
      <c r="H6120" t="s">
        <v>35</v>
      </c>
      <c r="I6120" t="s">
        <v>36</v>
      </c>
      <c r="J6120" s="31">
        <v>191976</v>
      </c>
      <c r="K6120">
        <v>3</v>
      </c>
      <c r="L6120">
        <v>2</v>
      </c>
      <c r="M6120" s="32">
        <v>191976</v>
      </c>
    </row>
    <row r="6121" spans="1:13" x14ac:dyDescent="0.3">
      <c r="A6121" t="s">
        <v>28</v>
      </c>
      <c r="B6121" t="s">
        <v>22</v>
      </c>
      <c r="C6121" t="s">
        <v>15</v>
      </c>
      <c r="D6121" t="s">
        <v>82</v>
      </c>
      <c r="E6121" t="s">
        <v>95</v>
      </c>
      <c r="F6121">
        <v>97477</v>
      </c>
      <c r="G6121" t="s">
        <v>25</v>
      </c>
      <c r="H6121" t="s">
        <v>26</v>
      </c>
      <c r="I6121" t="s">
        <v>34</v>
      </c>
      <c r="J6121" s="31">
        <v>23832</v>
      </c>
      <c r="K6121">
        <v>3</v>
      </c>
      <c r="L6121">
        <v>2</v>
      </c>
      <c r="M6121" s="32">
        <v>65538</v>
      </c>
    </row>
    <row r="6122" spans="1:13" x14ac:dyDescent="0.3">
      <c r="A6122" t="s">
        <v>28</v>
      </c>
      <c r="B6122" t="s">
        <v>22</v>
      </c>
      <c r="C6122" t="s">
        <v>15</v>
      </c>
      <c r="D6122" t="s">
        <v>82</v>
      </c>
      <c r="E6122" t="s">
        <v>95</v>
      </c>
      <c r="F6122">
        <v>97477</v>
      </c>
      <c r="G6122" t="s">
        <v>25</v>
      </c>
      <c r="H6122" t="s">
        <v>19</v>
      </c>
      <c r="I6122" t="s">
        <v>33</v>
      </c>
      <c r="J6122" s="31">
        <v>409216</v>
      </c>
      <c r="K6122">
        <v>8</v>
      </c>
      <c r="L6122">
        <v>2</v>
      </c>
      <c r="M6122" s="32">
        <v>613824</v>
      </c>
    </row>
    <row r="6123" spans="1:13" x14ac:dyDescent="0.3">
      <c r="A6123" t="s">
        <v>28</v>
      </c>
      <c r="B6123" t="s">
        <v>22</v>
      </c>
      <c r="C6123" t="s">
        <v>15</v>
      </c>
      <c r="D6123" t="s">
        <v>82</v>
      </c>
      <c r="E6123" t="s">
        <v>95</v>
      </c>
      <c r="F6123">
        <v>97477</v>
      </c>
      <c r="G6123" t="s">
        <v>25</v>
      </c>
      <c r="H6123" t="s">
        <v>19</v>
      </c>
      <c r="I6123" t="s">
        <v>20</v>
      </c>
      <c r="J6123" s="31">
        <v>72588</v>
      </c>
      <c r="K6123">
        <v>2</v>
      </c>
      <c r="L6123">
        <v>7</v>
      </c>
      <c r="M6123" s="32">
        <v>-1282388</v>
      </c>
    </row>
    <row r="6124" spans="1:13" x14ac:dyDescent="0.3">
      <c r="A6124" t="s">
        <v>28</v>
      </c>
      <c r="B6124" t="s">
        <v>14</v>
      </c>
      <c r="C6124" t="s">
        <v>15</v>
      </c>
      <c r="D6124" t="s">
        <v>79</v>
      </c>
      <c r="E6124" t="s">
        <v>65</v>
      </c>
      <c r="F6124">
        <v>60610</v>
      </c>
      <c r="G6124" t="s">
        <v>47</v>
      </c>
      <c r="H6124" t="s">
        <v>26</v>
      </c>
      <c r="I6124" t="s">
        <v>32</v>
      </c>
      <c r="J6124" s="31">
        <v>61568</v>
      </c>
      <c r="K6124">
        <v>2</v>
      </c>
      <c r="L6124">
        <v>2</v>
      </c>
      <c r="M6124" s="32">
        <v>46176</v>
      </c>
    </row>
    <row r="6125" spans="1:13" x14ac:dyDescent="0.3">
      <c r="A6125" t="s">
        <v>28</v>
      </c>
      <c r="B6125" t="s">
        <v>44</v>
      </c>
      <c r="C6125" t="s">
        <v>15</v>
      </c>
      <c r="D6125" t="s">
        <v>475</v>
      </c>
      <c r="E6125" t="s">
        <v>46</v>
      </c>
      <c r="F6125">
        <v>76021</v>
      </c>
      <c r="G6125" t="s">
        <v>47</v>
      </c>
      <c r="H6125" t="s">
        <v>26</v>
      </c>
      <c r="I6125" t="s">
        <v>41</v>
      </c>
      <c r="J6125" s="31">
        <v>2096</v>
      </c>
      <c r="K6125">
        <v>4</v>
      </c>
      <c r="L6125">
        <v>2</v>
      </c>
      <c r="M6125" s="32">
        <v>6812</v>
      </c>
    </row>
    <row r="6126" spans="1:13" x14ac:dyDescent="0.3">
      <c r="A6126" t="s">
        <v>28</v>
      </c>
      <c r="B6126" t="s">
        <v>22</v>
      </c>
      <c r="C6126" t="s">
        <v>15</v>
      </c>
      <c r="D6126" t="s">
        <v>23</v>
      </c>
      <c r="E6126" t="s">
        <v>24</v>
      </c>
      <c r="F6126">
        <v>90036</v>
      </c>
      <c r="G6126" t="s">
        <v>25</v>
      </c>
      <c r="H6126" t="s">
        <v>35</v>
      </c>
      <c r="I6126" t="s">
        <v>59</v>
      </c>
      <c r="J6126" s="31">
        <v>4475</v>
      </c>
      <c r="K6126">
        <v>5</v>
      </c>
      <c r="L6126">
        <v>0</v>
      </c>
      <c r="M6126" s="32">
        <v>85025</v>
      </c>
    </row>
    <row r="6127" spans="1:13" x14ac:dyDescent="0.3">
      <c r="A6127" t="s">
        <v>28</v>
      </c>
      <c r="B6127" t="s">
        <v>22</v>
      </c>
      <c r="C6127" t="s">
        <v>15</v>
      </c>
      <c r="D6127" t="s">
        <v>23</v>
      </c>
      <c r="E6127" t="s">
        <v>24</v>
      </c>
      <c r="F6127">
        <v>90036</v>
      </c>
      <c r="G6127" t="s">
        <v>25</v>
      </c>
      <c r="H6127" t="s">
        <v>26</v>
      </c>
      <c r="I6127" t="s">
        <v>41</v>
      </c>
      <c r="J6127" s="31">
        <v>1196</v>
      </c>
      <c r="K6127">
        <v>2</v>
      </c>
      <c r="L6127">
        <v>0</v>
      </c>
      <c r="M6127" s="32">
        <v>5382</v>
      </c>
    </row>
    <row r="6128" spans="1:13" x14ac:dyDescent="0.3">
      <c r="A6128" t="s">
        <v>28</v>
      </c>
      <c r="B6128" t="s">
        <v>22</v>
      </c>
      <c r="C6128" t="s">
        <v>15</v>
      </c>
      <c r="D6128" t="s">
        <v>23</v>
      </c>
      <c r="E6128" t="s">
        <v>24</v>
      </c>
      <c r="F6128">
        <v>90036</v>
      </c>
      <c r="G6128" t="s">
        <v>25</v>
      </c>
      <c r="H6128" t="s">
        <v>26</v>
      </c>
      <c r="I6128" t="s">
        <v>37</v>
      </c>
      <c r="J6128" s="31">
        <v>3912</v>
      </c>
      <c r="K6128">
        <v>1</v>
      </c>
      <c r="L6128">
        <v>2</v>
      </c>
      <c r="M6128" s="32">
        <v>12714</v>
      </c>
    </row>
    <row r="6129" spans="1:13" x14ac:dyDescent="0.3">
      <c r="A6129" t="s">
        <v>28</v>
      </c>
      <c r="B6129" t="s">
        <v>14</v>
      </c>
      <c r="C6129" t="s">
        <v>15</v>
      </c>
      <c r="D6129" t="s">
        <v>75</v>
      </c>
      <c r="E6129" t="s">
        <v>76</v>
      </c>
      <c r="F6129">
        <v>10009</v>
      </c>
      <c r="G6129" t="s">
        <v>57</v>
      </c>
      <c r="H6129" t="s">
        <v>19</v>
      </c>
      <c r="I6129" t="s">
        <v>21</v>
      </c>
      <c r="J6129" s="31">
        <v>327996</v>
      </c>
      <c r="K6129">
        <v>6</v>
      </c>
      <c r="L6129">
        <v>1</v>
      </c>
      <c r="M6129" s="32">
        <v>54666</v>
      </c>
    </row>
    <row r="6130" spans="1:13" x14ac:dyDescent="0.3">
      <c r="A6130" t="s">
        <v>62</v>
      </c>
      <c r="B6130" t="s">
        <v>22</v>
      </c>
      <c r="C6130" t="s">
        <v>15</v>
      </c>
      <c r="D6130" t="s">
        <v>52</v>
      </c>
      <c r="E6130" t="s">
        <v>24</v>
      </c>
      <c r="F6130">
        <v>94109</v>
      </c>
      <c r="G6130" t="s">
        <v>25</v>
      </c>
      <c r="H6130" t="s">
        <v>26</v>
      </c>
      <c r="I6130" t="s">
        <v>37</v>
      </c>
      <c r="J6130" s="31">
        <v>49408</v>
      </c>
      <c r="K6130">
        <v>4</v>
      </c>
      <c r="L6130">
        <v>2</v>
      </c>
      <c r="M6130" s="32">
        <v>18528</v>
      </c>
    </row>
    <row r="6131" spans="1:13" x14ac:dyDescent="0.3">
      <c r="A6131" t="s">
        <v>28</v>
      </c>
      <c r="B6131" t="s">
        <v>44</v>
      </c>
      <c r="C6131" t="s">
        <v>15</v>
      </c>
      <c r="D6131" t="s">
        <v>258</v>
      </c>
      <c r="E6131" t="s">
        <v>83</v>
      </c>
      <c r="F6131">
        <v>23464</v>
      </c>
      <c r="G6131" t="s">
        <v>18</v>
      </c>
      <c r="H6131" t="s">
        <v>35</v>
      </c>
      <c r="I6131" t="s">
        <v>59</v>
      </c>
      <c r="J6131" s="31">
        <v>5325</v>
      </c>
      <c r="K6131">
        <v>3</v>
      </c>
      <c r="L6131">
        <v>0</v>
      </c>
      <c r="M6131" s="32">
        <v>207675</v>
      </c>
    </row>
    <row r="6132" spans="1:13" x14ac:dyDescent="0.3">
      <c r="A6132" t="s">
        <v>28</v>
      </c>
      <c r="B6132" t="s">
        <v>44</v>
      </c>
      <c r="C6132" t="s">
        <v>15</v>
      </c>
      <c r="D6132" t="s">
        <v>258</v>
      </c>
      <c r="E6132" t="s">
        <v>83</v>
      </c>
      <c r="F6132">
        <v>23464</v>
      </c>
      <c r="G6132" t="s">
        <v>18</v>
      </c>
      <c r="H6132" t="s">
        <v>26</v>
      </c>
      <c r="I6132" t="s">
        <v>77</v>
      </c>
      <c r="J6132" s="31">
        <v>376</v>
      </c>
      <c r="K6132">
        <v>2</v>
      </c>
      <c r="L6132">
        <v>0</v>
      </c>
      <c r="M6132" s="32">
        <v>1316</v>
      </c>
    </row>
    <row r="6133" spans="1:13" x14ac:dyDescent="0.3">
      <c r="A6133" t="s">
        <v>28</v>
      </c>
      <c r="B6133" t="s">
        <v>44</v>
      </c>
      <c r="C6133" t="s">
        <v>15</v>
      </c>
      <c r="D6133" t="s">
        <v>75</v>
      </c>
      <c r="E6133" t="s">
        <v>76</v>
      </c>
      <c r="F6133">
        <v>10011</v>
      </c>
      <c r="G6133" t="s">
        <v>57</v>
      </c>
      <c r="H6133" t="s">
        <v>19</v>
      </c>
      <c r="I6133" t="s">
        <v>21</v>
      </c>
      <c r="J6133" s="31">
        <v>767214</v>
      </c>
      <c r="K6133">
        <v>14</v>
      </c>
      <c r="L6133">
        <v>1</v>
      </c>
      <c r="M6133" s="32">
        <v>1619674</v>
      </c>
    </row>
    <row r="6134" spans="1:13" x14ac:dyDescent="0.3">
      <c r="A6134" t="s">
        <v>28</v>
      </c>
      <c r="B6134" t="s">
        <v>14</v>
      </c>
      <c r="C6134" t="s">
        <v>15</v>
      </c>
      <c r="D6134" t="s">
        <v>557</v>
      </c>
      <c r="E6134" t="s">
        <v>86</v>
      </c>
      <c r="F6134">
        <v>37087</v>
      </c>
      <c r="G6134" t="s">
        <v>18</v>
      </c>
      <c r="H6134" t="s">
        <v>26</v>
      </c>
      <c r="I6134" t="s">
        <v>41</v>
      </c>
      <c r="J6134" s="31">
        <v>16396</v>
      </c>
      <c r="K6134">
        <v>5</v>
      </c>
      <c r="L6134">
        <v>2</v>
      </c>
      <c r="M6134" s="32">
        <v>594355</v>
      </c>
    </row>
    <row r="6135" spans="1:13" x14ac:dyDescent="0.3">
      <c r="A6135" t="s">
        <v>62</v>
      </c>
      <c r="B6135" t="s">
        <v>22</v>
      </c>
      <c r="C6135" t="s">
        <v>15</v>
      </c>
      <c r="D6135" t="s">
        <v>23</v>
      </c>
      <c r="E6135" t="s">
        <v>24</v>
      </c>
      <c r="F6135">
        <v>90045</v>
      </c>
      <c r="G6135" t="s">
        <v>25</v>
      </c>
      <c r="H6135" t="s">
        <v>19</v>
      </c>
      <c r="I6135" t="s">
        <v>31</v>
      </c>
      <c r="J6135" s="31">
        <v>16128</v>
      </c>
      <c r="K6135">
        <v>2</v>
      </c>
      <c r="L6135">
        <v>2</v>
      </c>
      <c r="M6135" s="32">
        <v>12096</v>
      </c>
    </row>
    <row r="6136" spans="1:13" x14ac:dyDescent="0.3">
      <c r="A6136" t="s">
        <v>168</v>
      </c>
      <c r="B6136" t="s">
        <v>14</v>
      </c>
      <c r="C6136" t="s">
        <v>15</v>
      </c>
      <c r="D6136" t="s">
        <v>464</v>
      </c>
      <c r="E6136" t="s">
        <v>24</v>
      </c>
      <c r="F6136">
        <v>91911</v>
      </c>
      <c r="G6136" t="s">
        <v>25</v>
      </c>
      <c r="H6136" t="s">
        <v>26</v>
      </c>
      <c r="I6136" t="s">
        <v>34</v>
      </c>
      <c r="J6136" s="31">
        <v>1928</v>
      </c>
      <c r="K6136">
        <v>4</v>
      </c>
      <c r="L6136">
        <v>0</v>
      </c>
      <c r="M6136" s="32">
        <v>55912</v>
      </c>
    </row>
    <row r="6137" spans="1:13" x14ac:dyDescent="0.3">
      <c r="A6137" t="s">
        <v>28</v>
      </c>
      <c r="B6137" t="s">
        <v>44</v>
      </c>
      <c r="C6137" t="s">
        <v>15</v>
      </c>
      <c r="D6137" t="s">
        <v>482</v>
      </c>
      <c r="E6137" t="s">
        <v>46</v>
      </c>
      <c r="F6137">
        <v>78501</v>
      </c>
      <c r="G6137" t="s">
        <v>47</v>
      </c>
      <c r="H6137" t="s">
        <v>35</v>
      </c>
      <c r="I6137" t="s">
        <v>59</v>
      </c>
      <c r="J6137" s="31">
        <v>27696</v>
      </c>
      <c r="K6137">
        <v>3</v>
      </c>
      <c r="L6137">
        <v>2</v>
      </c>
      <c r="M6137" s="32">
        <v>3462</v>
      </c>
    </row>
    <row r="6138" spans="1:13" x14ac:dyDescent="0.3">
      <c r="A6138" t="s">
        <v>28</v>
      </c>
      <c r="B6138" t="s">
        <v>44</v>
      </c>
      <c r="C6138" t="s">
        <v>15</v>
      </c>
      <c r="D6138" t="s">
        <v>482</v>
      </c>
      <c r="E6138" t="s">
        <v>46</v>
      </c>
      <c r="F6138">
        <v>78501</v>
      </c>
      <c r="G6138" t="s">
        <v>47</v>
      </c>
      <c r="H6138" t="s">
        <v>26</v>
      </c>
      <c r="I6138" t="s">
        <v>38</v>
      </c>
      <c r="J6138" s="31">
        <v>73164</v>
      </c>
      <c r="K6138">
        <v>6</v>
      </c>
      <c r="L6138">
        <v>8</v>
      </c>
      <c r="M6138" s="32">
        <v>-1865682</v>
      </c>
    </row>
    <row r="6139" spans="1:13" x14ac:dyDescent="0.3">
      <c r="A6139" t="s">
        <v>13</v>
      </c>
      <c r="B6139" t="s">
        <v>14</v>
      </c>
      <c r="C6139" t="s">
        <v>15</v>
      </c>
      <c r="D6139" t="s">
        <v>479</v>
      </c>
      <c r="E6139" t="s">
        <v>30</v>
      </c>
      <c r="F6139">
        <v>33021</v>
      </c>
      <c r="G6139" t="s">
        <v>18</v>
      </c>
      <c r="H6139" t="s">
        <v>26</v>
      </c>
      <c r="I6139" t="s">
        <v>41</v>
      </c>
      <c r="J6139" s="31">
        <v>32064</v>
      </c>
      <c r="K6139">
        <v>6</v>
      </c>
      <c r="L6139">
        <v>2</v>
      </c>
      <c r="M6139" s="32">
        <v>112224</v>
      </c>
    </row>
    <row r="6140" spans="1:13" x14ac:dyDescent="0.3">
      <c r="A6140" t="s">
        <v>28</v>
      </c>
      <c r="B6140" t="s">
        <v>14</v>
      </c>
      <c r="C6140" t="s">
        <v>15</v>
      </c>
      <c r="D6140" t="s">
        <v>52</v>
      </c>
      <c r="E6140" t="s">
        <v>24</v>
      </c>
      <c r="F6140">
        <v>94110</v>
      </c>
      <c r="G6140" t="s">
        <v>25</v>
      </c>
      <c r="H6140" t="s">
        <v>19</v>
      </c>
      <c r="I6140" t="s">
        <v>20</v>
      </c>
      <c r="J6140" s="31">
        <v>205666</v>
      </c>
      <c r="K6140">
        <v>2</v>
      </c>
      <c r="L6140">
        <v>15</v>
      </c>
      <c r="M6140" s="32">
        <v>-12098</v>
      </c>
    </row>
    <row r="6141" spans="1:13" x14ac:dyDescent="0.3">
      <c r="A6141" t="s">
        <v>62</v>
      </c>
      <c r="B6141" t="s">
        <v>14</v>
      </c>
      <c r="C6141" t="s">
        <v>15</v>
      </c>
      <c r="D6141" t="s">
        <v>558</v>
      </c>
      <c r="E6141" t="s">
        <v>24</v>
      </c>
      <c r="F6141">
        <v>93454</v>
      </c>
      <c r="G6141" t="s">
        <v>25</v>
      </c>
      <c r="H6141" t="s">
        <v>26</v>
      </c>
      <c r="I6141" t="s">
        <v>32</v>
      </c>
      <c r="J6141" s="31">
        <v>11544</v>
      </c>
      <c r="K6141">
        <v>3</v>
      </c>
      <c r="L6141">
        <v>0</v>
      </c>
      <c r="M6141" s="32">
        <v>300144</v>
      </c>
    </row>
    <row r="6142" spans="1:13" x14ac:dyDescent="0.3">
      <c r="A6142" t="s">
        <v>28</v>
      </c>
      <c r="B6142" t="s">
        <v>14</v>
      </c>
      <c r="C6142" t="s">
        <v>15</v>
      </c>
      <c r="D6142" t="s">
        <v>169</v>
      </c>
      <c r="E6142" t="s">
        <v>127</v>
      </c>
      <c r="F6142">
        <v>6040</v>
      </c>
      <c r="G6142" t="s">
        <v>57</v>
      </c>
      <c r="H6142" t="s">
        <v>26</v>
      </c>
      <c r="I6142" t="s">
        <v>41</v>
      </c>
      <c r="J6142" s="31">
        <v>2748</v>
      </c>
      <c r="K6142">
        <v>5</v>
      </c>
      <c r="L6142">
        <v>0</v>
      </c>
      <c r="M6142" s="32">
        <v>134652</v>
      </c>
    </row>
    <row r="6143" spans="1:13" x14ac:dyDescent="0.3">
      <c r="A6143" t="s">
        <v>28</v>
      </c>
      <c r="B6143" t="s">
        <v>14</v>
      </c>
      <c r="C6143" t="s">
        <v>15</v>
      </c>
      <c r="D6143" t="s">
        <v>169</v>
      </c>
      <c r="E6143" t="s">
        <v>127</v>
      </c>
      <c r="F6143">
        <v>6040</v>
      </c>
      <c r="G6143" t="s">
        <v>57</v>
      </c>
      <c r="H6143" t="s">
        <v>26</v>
      </c>
      <c r="I6143" t="s">
        <v>32</v>
      </c>
      <c r="J6143" s="31">
        <v>19564</v>
      </c>
      <c r="K6143">
        <v>4</v>
      </c>
      <c r="L6143">
        <v>0</v>
      </c>
      <c r="M6143" s="32">
        <v>39128</v>
      </c>
    </row>
    <row r="6144" spans="1:13" x14ac:dyDescent="0.3">
      <c r="A6144" t="s">
        <v>28</v>
      </c>
      <c r="B6144" t="s">
        <v>14</v>
      </c>
      <c r="C6144" t="s">
        <v>15</v>
      </c>
      <c r="D6144" t="s">
        <v>169</v>
      </c>
      <c r="E6144" t="s">
        <v>127</v>
      </c>
      <c r="F6144">
        <v>6040</v>
      </c>
      <c r="G6144" t="s">
        <v>57</v>
      </c>
      <c r="H6144" t="s">
        <v>35</v>
      </c>
      <c r="I6144" t="s">
        <v>36</v>
      </c>
      <c r="J6144" s="31">
        <v>25798</v>
      </c>
      <c r="K6144">
        <v>2</v>
      </c>
      <c r="L6144">
        <v>0</v>
      </c>
      <c r="M6144" s="32">
        <v>748142</v>
      </c>
    </row>
    <row r="6145" spans="1:13" x14ac:dyDescent="0.3">
      <c r="A6145" t="s">
        <v>28</v>
      </c>
      <c r="B6145" t="s">
        <v>14</v>
      </c>
      <c r="C6145" t="s">
        <v>15</v>
      </c>
      <c r="D6145" t="s">
        <v>169</v>
      </c>
      <c r="E6145" t="s">
        <v>127</v>
      </c>
      <c r="F6145">
        <v>6040</v>
      </c>
      <c r="G6145" t="s">
        <v>57</v>
      </c>
      <c r="H6145" t="s">
        <v>26</v>
      </c>
      <c r="I6145" t="s">
        <v>34</v>
      </c>
      <c r="J6145" s="31">
        <v>11904</v>
      </c>
      <c r="K6145">
        <v>6</v>
      </c>
      <c r="L6145">
        <v>0</v>
      </c>
      <c r="M6145" s="32">
        <v>488064</v>
      </c>
    </row>
    <row r="6146" spans="1:13" x14ac:dyDescent="0.3">
      <c r="A6146" t="s">
        <v>28</v>
      </c>
      <c r="B6146" t="s">
        <v>14</v>
      </c>
      <c r="C6146" t="s">
        <v>15</v>
      </c>
      <c r="D6146" t="s">
        <v>238</v>
      </c>
      <c r="E6146" t="s">
        <v>54</v>
      </c>
      <c r="F6146">
        <v>68104</v>
      </c>
      <c r="G6146" t="s">
        <v>47</v>
      </c>
      <c r="H6146" t="s">
        <v>26</v>
      </c>
      <c r="I6146" t="s">
        <v>41</v>
      </c>
      <c r="J6146" s="31">
        <v>2007</v>
      </c>
      <c r="K6146">
        <v>3</v>
      </c>
      <c r="L6146">
        <v>0</v>
      </c>
      <c r="M6146" s="32">
        <v>92322</v>
      </c>
    </row>
    <row r="6147" spans="1:13" x14ac:dyDescent="0.3">
      <c r="A6147" t="s">
        <v>28</v>
      </c>
      <c r="B6147" t="s">
        <v>14</v>
      </c>
      <c r="C6147" t="s">
        <v>15</v>
      </c>
      <c r="D6147" t="s">
        <v>117</v>
      </c>
      <c r="E6147" t="s">
        <v>24</v>
      </c>
      <c r="F6147">
        <v>95123</v>
      </c>
      <c r="G6147" t="s">
        <v>25</v>
      </c>
      <c r="H6147" t="s">
        <v>26</v>
      </c>
      <c r="I6147" t="s">
        <v>34</v>
      </c>
      <c r="J6147" s="31">
        <v>1176</v>
      </c>
      <c r="K6147">
        <v>4</v>
      </c>
      <c r="L6147">
        <v>0</v>
      </c>
      <c r="M6147" s="32">
        <v>31752</v>
      </c>
    </row>
    <row r="6148" spans="1:13" x14ac:dyDescent="0.3">
      <c r="A6148" t="s">
        <v>28</v>
      </c>
      <c r="B6148" t="s">
        <v>22</v>
      </c>
      <c r="C6148" t="s">
        <v>15</v>
      </c>
      <c r="D6148" t="s">
        <v>52</v>
      </c>
      <c r="E6148" t="s">
        <v>24</v>
      </c>
      <c r="F6148">
        <v>94122</v>
      </c>
      <c r="G6148" t="s">
        <v>25</v>
      </c>
      <c r="H6148" t="s">
        <v>26</v>
      </c>
      <c r="I6148" t="s">
        <v>34</v>
      </c>
      <c r="J6148" s="31">
        <v>1176</v>
      </c>
      <c r="K6148">
        <v>4</v>
      </c>
      <c r="L6148">
        <v>0</v>
      </c>
      <c r="M6148" s="32">
        <v>31752</v>
      </c>
    </row>
    <row r="6149" spans="1:13" x14ac:dyDescent="0.3">
      <c r="A6149" t="s">
        <v>28</v>
      </c>
      <c r="B6149" t="s">
        <v>22</v>
      </c>
      <c r="C6149" t="s">
        <v>15</v>
      </c>
      <c r="D6149" t="s">
        <v>52</v>
      </c>
      <c r="E6149" t="s">
        <v>24</v>
      </c>
      <c r="F6149">
        <v>94122</v>
      </c>
      <c r="G6149" t="s">
        <v>25</v>
      </c>
      <c r="H6149" t="s">
        <v>26</v>
      </c>
      <c r="I6149" t="s">
        <v>37</v>
      </c>
      <c r="J6149" s="31">
        <v>40736</v>
      </c>
      <c r="K6149">
        <v>2</v>
      </c>
      <c r="L6149">
        <v>2</v>
      </c>
      <c r="M6149" s="32">
        <v>147668</v>
      </c>
    </row>
    <row r="6150" spans="1:13" x14ac:dyDescent="0.3">
      <c r="A6150" t="s">
        <v>13</v>
      </c>
      <c r="B6150" t="s">
        <v>14</v>
      </c>
      <c r="C6150" t="s">
        <v>15</v>
      </c>
      <c r="D6150" t="s">
        <v>52</v>
      </c>
      <c r="E6150" t="s">
        <v>24</v>
      </c>
      <c r="F6150">
        <v>94109</v>
      </c>
      <c r="G6150" t="s">
        <v>25</v>
      </c>
      <c r="H6150" t="s">
        <v>35</v>
      </c>
      <c r="I6150" t="s">
        <v>36</v>
      </c>
      <c r="J6150" s="31">
        <v>201584</v>
      </c>
      <c r="K6150">
        <v>2</v>
      </c>
      <c r="L6150">
        <v>2</v>
      </c>
      <c r="M6150" s="32">
        <v>12599</v>
      </c>
    </row>
    <row r="6151" spans="1:13" x14ac:dyDescent="0.3">
      <c r="A6151" t="s">
        <v>62</v>
      </c>
      <c r="B6151" t="s">
        <v>22</v>
      </c>
      <c r="C6151" t="s">
        <v>15</v>
      </c>
      <c r="D6151" t="s">
        <v>159</v>
      </c>
      <c r="E6151" t="s">
        <v>24</v>
      </c>
      <c r="F6151">
        <v>90805</v>
      </c>
      <c r="G6151" t="s">
        <v>25</v>
      </c>
      <c r="H6151" t="s">
        <v>19</v>
      </c>
      <c r="I6151" t="s">
        <v>21</v>
      </c>
      <c r="J6151" s="31">
        <v>340704</v>
      </c>
      <c r="K6151">
        <v>6</v>
      </c>
      <c r="L6151">
        <v>2</v>
      </c>
      <c r="M6151" s="32">
        <v>-340704</v>
      </c>
    </row>
    <row r="6152" spans="1:13" x14ac:dyDescent="0.3">
      <c r="A6152" t="s">
        <v>62</v>
      </c>
      <c r="B6152" t="s">
        <v>14</v>
      </c>
      <c r="C6152" t="s">
        <v>15</v>
      </c>
      <c r="D6152" t="s">
        <v>103</v>
      </c>
      <c r="E6152" t="s">
        <v>167</v>
      </c>
      <c r="F6152">
        <v>31907</v>
      </c>
      <c r="G6152" t="s">
        <v>18</v>
      </c>
      <c r="H6152" t="s">
        <v>19</v>
      </c>
      <c r="I6152" t="s">
        <v>20</v>
      </c>
      <c r="J6152" s="31">
        <v>3549</v>
      </c>
      <c r="K6152">
        <v>5</v>
      </c>
      <c r="L6152">
        <v>0</v>
      </c>
      <c r="M6152" s="32">
        <v>88725</v>
      </c>
    </row>
    <row r="6153" spans="1:13" x14ac:dyDescent="0.3">
      <c r="A6153" t="s">
        <v>13</v>
      </c>
      <c r="B6153" t="s">
        <v>44</v>
      </c>
      <c r="C6153" t="s">
        <v>15</v>
      </c>
      <c r="D6153" t="s">
        <v>52</v>
      </c>
      <c r="E6153" t="s">
        <v>24</v>
      </c>
      <c r="F6153">
        <v>94110</v>
      </c>
      <c r="G6153" t="s">
        <v>25</v>
      </c>
      <c r="H6153" t="s">
        <v>19</v>
      </c>
      <c r="I6153" t="s">
        <v>20</v>
      </c>
      <c r="J6153" s="31">
        <v>119833</v>
      </c>
      <c r="K6153">
        <v>10</v>
      </c>
      <c r="L6153">
        <v>15</v>
      </c>
      <c r="M6153" s="32">
        <v>7049</v>
      </c>
    </row>
    <row r="6154" spans="1:13" x14ac:dyDescent="0.3">
      <c r="A6154" t="s">
        <v>28</v>
      </c>
      <c r="B6154" t="s">
        <v>14</v>
      </c>
      <c r="C6154" t="s">
        <v>15</v>
      </c>
      <c r="D6154" t="s">
        <v>23</v>
      </c>
      <c r="E6154" t="s">
        <v>24</v>
      </c>
      <c r="F6154">
        <v>90004</v>
      </c>
      <c r="G6154" t="s">
        <v>25</v>
      </c>
      <c r="H6154" t="s">
        <v>26</v>
      </c>
      <c r="I6154" t="s">
        <v>32</v>
      </c>
      <c r="J6154" s="31">
        <v>8792</v>
      </c>
      <c r="K6154">
        <v>4</v>
      </c>
      <c r="L6154">
        <v>0</v>
      </c>
      <c r="M6154" s="32">
        <v>8792</v>
      </c>
    </row>
    <row r="6155" spans="1:13" x14ac:dyDescent="0.3">
      <c r="A6155" t="s">
        <v>62</v>
      </c>
      <c r="B6155" t="s">
        <v>22</v>
      </c>
      <c r="C6155" t="s">
        <v>15</v>
      </c>
      <c r="D6155" t="s">
        <v>55</v>
      </c>
      <c r="E6155" t="s">
        <v>56</v>
      </c>
      <c r="F6155">
        <v>19120</v>
      </c>
      <c r="G6155" t="s">
        <v>57</v>
      </c>
      <c r="H6155" t="s">
        <v>19</v>
      </c>
      <c r="I6155" t="s">
        <v>33</v>
      </c>
      <c r="J6155" s="31">
        <v>51968</v>
      </c>
      <c r="K6155">
        <v>2</v>
      </c>
      <c r="L6155">
        <v>2</v>
      </c>
      <c r="M6155" s="32">
        <v>103936</v>
      </c>
    </row>
    <row r="6156" spans="1:13" x14ac:dyDescent="0.3">
      <c r="A6156" t="s">
        <v>62</v>
      </c>
      <c r="B6156" t="s">
        <v>22</v>
      </c>
      <c r="C6156" t="s">
        <v>15</v>
      </c>
      <c r="D6156" t="s">
        <v>55</v>
      </c>
      <c r="E6156" t="s">
        <v>56</v>
      </c>
      <c r="F6156">
        <v>19120</v>
      </c>
      <c r="G6156" t="s">
        <v>57</v>
      </c>
      <c r="H6156" t="s">
        <v>26</v>
      </c>
      <c r="I6156" t="s">
        <v>32</v>
      </c>
      <c r="J6156" s="31">
        <v>51336</v>
      </c>
      <c r="K6156">
        <v>3</v>
      </c>
      <c r="L6156">
        <v>2</v>
      </c>
      <c r="M6156" s="32">
        <v>57753</v>
      </c>
    </row>
    <row r="6157" spans="1:13" x14ac:dyDescent="0.3">
      <c r="A6157" t="s">
        <v>62</v>
      </c>
      <c r="B6157" t="s">
        <v>22</v>
      </c>
      <c r="C6157" t="s">
        <v>15</v>
      </c>
      <c r="D6157" t="s">
        <v>55</v>
      </c>
      <c r="E6157" t="s">
        <v>56</v>
      </c>
      <c r="F6157">
        <v>19120</v>
      </c>
      <c r="G6157" t="s">
        <v>57</v>
      </c>
      <c r="H6157" t="s">
        <v>26</v>
      </c>
      <c r="I6157" t="s">
        <v>32</v>
      </c>
      <c r="J6157" s="31">
        <v>332704</v>
      </c>
      <c r="K6157">
        <v>1</v>
      </c>
      <c r="L6157">
        <v>2</v>
      </c>
      <c r="M6157" s="32">
        <v>332704</v>
      </c>
    </row>
    <row r="6158" spans="1:13" x14ac:dyDescent="0.3">
      <c r="A6158" t="s">
        <v>62</v>
      </c>
      <c r="B6158" t="s">
        <v>22</v>
      </c>
      <c r="C6158" t="s">
        <v>15</v>
      </c>
      <c r="D6158" t="s">
        <v>55</v>
      </c>
      <c r="E6158" t="s">
        <v>56</v>
      </c>
      <c r="F6158">
        <v>19120</v>
      </c>
      <c r="G6158" t="s">
        <v>57</v>
      </c>
      <c r="H6158" t="s">
        <v>19</v>
      </c>
      <c r="I6158" t="s">
        <v>33</v>
      </c>
      <c r="J6158" s="31">
        <v>42408</v>
      </c>
      <c r="K6158">
        <v>3</v>
      </c>
      <c r="L6158">
        <v>2</v>
      </c>
      <c r="M6158" s="32">
        <v>95418</v>
      </c>
    </row>
    <row r="6159" spans="1:13" x14ac:dyDescent="0.3">
      <c r="A6159" t="s">
        <v>13</v>
      </c>
      <c r="B6159" t="s">
        <v>14</v>
      </c>
      <c r="C6159" t="s">
        <v>15</v>
      </c>
      <c r="D6159" t="s">
        <v>337</v>
      </c>
      <c r="E6159" t="s">
        <v>119</v>
      </c>
      <c r="F6159">
        <v>74133</v>
      </c>
      <c r="G6159" t="s">
        <v>47</v>
      </c>
      <c r="H6159" t="s">
        <v>26</v>
      </c>
      <c r="I6159" t="s">
        <v>60</v>
      </c>
      <c r="J6159" s="31">
        <v>8154</v>
      </c>
      <c r="K6159">
        <v>3</v>
      </c>
      <c r="L6159">
        <v>0</v>
      </c>
      <c r="M6159" s="32">
        <v>383238</v>
      </c>
    </row>
    <row r="6160" spans="1:13" x14ac:dyDescent="0.3">
      <c r="A6160" t="s">
        <v>13</v>
      </c>
      <c r="B6160" t="s">
        <v>14</v>
      </c>
      <c r="C6160" t="s">
        <v>15</v>
      </c>
      <c r="D6160" t="s">
        <v>337</v>
      </c>
      <c r="E6160" t="s">
        <v>119</v>
      </c>
      <c r="F6160">
        <v>74133</v>
      </c>
      <c r="G6160" t="s">
        <v>47</v>
      </c>
      <c r="H6160" t="s">
        <v>35</v>
      </c>
      <c r="I6160" t="s">
        <v>59</v>
      </c>
      <c r="J6160" s="31">
        <v>16728</v>
      </c>
      <c r="K6160">
        <v>12</v>
      </c>
      <c r="L6160">
        <v>0</v>
      </c>
      <c r="M6160" s="32">
        <v>234192</v>
      </c>
    </row>
    <row r="6161" spans="1:13" x14ac:dyDescent="0.3">
      <c r="A6161" t="s">
        <v>28</v>
      </c>
      <c r="B6161" t="s">
        <v>14</v>
      </c>
      <c r="C6161" t="s">
        <v>15</v>
      </c>
      <c r="D6161" t="s">
        <v>23</v>
      </c>
      <c r="E6161" t="s">
        <v>24</v>
      </c>
      <c r="F6161">
        <v>90049</v>
      </c>
      <c r="G6161" t="s">
        <v>25</v>
      </c>
      <c r="H6161" t="s">
        <v>26</v>
      </c>
      <c r="I6161" t="s">
        <v>32</v>
      </c>
      <c r="J6161" s="31">
        <v>77268</v>
      </c>
      <c r="K6161">
        <v>4</v>
      </c>
      <c r="L6161">
        <v>0</v>
      </c>
      <c r="M6161" s="32">
        <v>1081752</v>
      </c>
    </row>
    <row r="6162" spans="1:13" x14ac:dyDescent="0.3">
      <c r="A6162" t="s">
        <v>62</v>
      </c>
      <c r="B6162" t="s">
        <v>22</v>
      </c>
      <c r="C6162" t="s">
        <v>15</v>
      </c>
      <c r="D6162" t="s">
        <v>204</v>
      </c>
      <c r="E6162" t="s">
        <v>30</v>
      </c>
      <c r="F6162">
        <v>33801</v>
      </c>
      <c r="G6162" t="s">
        <v>18</v>
      </c>
      <c r="H6162" t="s">
        <v>35</v>
      </c>
      <c r="I6162" t="s">
        <v>36</v>
      </c>
      <c r="J6162" s="31">
        <v>323976</v>
      </c>
      <c r="K6162">
        <v>3</v>
      </c>
      <c r="L6162">
        <v>2</v>
      </c>
      <c r="M6162" s="32">
        <v>283479</v>
      </c>
    </row>
    <row r="6163" spans="1:13" x14ac:dyDescent="0.3">
      <c r="A6163" t="s">
        <v>62</v>
      </c>
      <c r="B6163" t="s">
        <v>22</v>
      </c>
      <c r="C6163" t="s">
        <v>15</v>
      </c>
      <c r="D6163" t="s">
        <v>204</v>
      </c>
      <c r="E6163" t="s">
        <v>30</v>
      </c>
      <c r="F6163">
        <v>33801</v>
      </c>
      <c r="G6163" t="s">
        <v>18</v>
      </c>
      <c r="H6163" t="s">
        <v>26</v>
      </c>
      <c r="I6163" t="s">
        <v>27</v>
      </c>
      <c r="J6163" s="31">
        <v>11808</v>
      </c>
      <c r="K6163">
        <v>4</v>
      </c>
      <c r="L6163">
        <v>2</v>
      </c>
      <c r="M6163" s="32">
        <v>39852</v>
      </c>
    </row>
    <row r="6164" spans="1:13" x14ac:dyDescent="0.3">
      <c r="A6164" t="s">
        <v>62</v>
      </c>
      <c r="B6164" t="s">
        <v>22</v>
      </c>
      <c r="C6164" t="s">
        <v>15</v>
      </c>
      <c r="D6164" t="s">
        <v>204</v>
      </c>
      <c r="E6164" t="s">
        <v>30</v>
      </c>
      <c r="F6164">
        <v>33801</v>
      </c>
      <c r="G6164" t="s">
        <v>18</v>
      </c>
      <c r="H6164" t="s">
        <v>26</v>
      </c>
      <c r="I6164" t="s">
        <v>32</v>
      </c>
      <c r="J6164" s="31">
        <v>2616</v>
      </c>
      <c r="K6164">
        <v>3</v>
      </c>
      <c r="L6164">
        <v>2</v>
      </c>
      <c r="M6164" s="32">
        <v>1962</v>
      </c>
    </row>
    <row r="6165" spans="1:13" x14ac:dyDescent="0.3">
      <c r="A6165" t="s">
        <v>62</v>
      </c>
      <c r="B6165" t="s">
        <v>22</v>
      </c>
      <c r="C6165" t="s">
        <v>15</v>
      </c>
      <c r="D6165" t="s">
        <v>204</v>
      </c>
      <c r="E6165" t="s">
        <v>30</v>
      </c>
      <c r="F6165">
        <v>33801</v>
      </c>
      <c r="G6165" t="s">
        <v>18</v>
      </c>
      <c r="H6165" t="s">
        <v>26</v>
      </c>
      <c r="I6165" t="s">
        <v>37</v>
      </c>
      <c r="J6165" s="31">
        <v>3357</v>
      </c>
      <c r="K6165">
        <v>5</v>
      </c>
      <c r="L6165">
        <v>7</v>
      </c>
      <c r="M6165" s="32">
        <v>-25737</v>
      </c>
    </row>
    <row r="6166" spans="1:13" x14ac:dyDescent="0.3">
      <c r="A6166" t="s">
        <v>62</v>
      </c>
      <c r="B6166" t="s">
        <v>22</v>
      </c>
      <c r="C6166" t="s">
        <v>15</v>
      </c>
      <c r="D6166" t="s">
        <v>204</v>
      </c>
      <c r="E6166" t="s">
        <v>30</v>
      </c>
      <c r="F6166">
        <v>33801</v>
      </c>
      <c r="G6166" t="s">
        <v>18</v>
      </c>
      <c r="H6166" t="s">
        <v>19</v>
      </c>
      <c r="I6166" t="s">
        <v>33</v>
      </c>
      <c r="J6166" s="31">
        <v>4992</v>
      </c>
      <c r="K6166">
        <v>3</v>
      </c>
      <c r="L6166">
        <v>2</v>
      </c>
      <c r="M6166" s="32">
        <v>13728</v>
      </c>
    </row>
    <row r="6167" spans="1:13" x14ac:dyDescent="0.3">
      <c r="A6167" t="s">
        <v>62</v>
      </c>
      <c r="B6167" t="s">
        <v>22</v>
      </c>
      <c r="C6167" t="s">
        <v>15</v>
      </c>
      <c r="D6167" t="s">
        <v>204</v>
      </c>
      <c r="E6167" t="s">
        <v>30</v>
      </c>
      <c r="F6167">
        <v>33801</v>
      </c>
      <c r="G6167" t="s">
        <v>18</v>
      </c>
      <c r="H6167" t="s">
        <v>19</v>
      </c>
      <c r="I6167" t="s">
        <v>33</v>
      </c>
      <c r="J6167" s="31">
        <v>20016</v>
      </c>
      <c r="K6167">
        <v>3</v>
      </c>
      <c r="L6167">
        <v>2</v>
      </c>
      <c r="M6167" s="32">
        <v>55044</v>
      </c>
    </row>
    <row r="6168" spans="1:13" x14ac:dyDescent="0.3">
      <c r="A6168" t="s">
        <v>62</v>
      </c>
      <c r="B6168" t="s">
        <v>22</v>
      </c>
      <c r="C6168" t="s">
        <v>15</v>
      </c>
      <c r="D6168" t="s">
        <v>204</v>
      </c>
      <c r="E6168" t="s">
        <v>30</v>
      </c>
      <c r="F6168">
        <v>33801</v>
      </c>
      <c r="G6168" t="s">
        <v>18</v>
      </c>
      <c r="H6168" t="s">
        <v>35</v>
      </c>
      <c r="I6168" t="s">
        <v>59</v>
      </c>
      <c r="J6168" s="31">
        <v>17024</v>
      </c>
      <c r="K6168">
        <v>2</v>
      </c>
      <c r="L6168">
        <v>2</v>
      </c>
      <c r="M6168" s="32">
        <v>532</v>
      </c>
    </row>
    <row r="6169" spans="1:13" x14ac:dyDescent="0.3">
      <c r="A6169" t="s">
        <v>28</v>
      </c>
      <c r="B6169" t="s">
        <v>14</v>
      </c>
      <c r="C6169" t="s">
        <v>15</v>
      </c>
      <c r="D6169" t="s">
        <v>61</v>
      </c>
      <c r="E6169" t="s">
        <v>46</v>
      </c>
      <c r="F6169">
        <v>77036</v>
      </c>
      <c r="G6169" t="s">
        <v>47</v>
      </c>
      <c r="H6169" t="s">
        <v>26</v>
      </c>
      <c r="I6169" t="s">
        <v>41</v>
      </c>
      <c r="J6169" s="31">
        <v>117456</v>
      </c>
      <c r="K6169">
        <v>3</v>
      </c>
      <c r="L6169">
        <v>2</v>
      </c>
      <c r="M6169" s="32">
        <v>44046</v>
      </c>
    </row>
    <row r="6170" spans="1:13" x14ac:dyDescent="0.3">
      <c r="A6170" t="s">
        <v>13</v>
      </c>
      <c r="B6170" t="s">
        <v>22</v>
      </c>
      <c r="C6170" t="s">
        <v>15</v>
      </c>
      <c r="D6170" t="s">
        <v>23</v>
      </c>
      <c r="E6170" t="s">
        <v>24</v>
      </c>
      <c r="F6170">
        <v>90008</v>
      </c>
      <c r="G6170" t="s">
        <v>25</v>
      </c>
      <c r="H6170" t="s">
        <v>26</v>
      </c>
      <c r="I6170" t="s">
        <v>41</v>
      </c>
      <c r="J6170" s="31">
        <v>2296</v>
      </c>
      <c r="K6170">
        <v>2</v>
      </c>
      <c r="L6170">
        <v>0</v>
      </c>
      <c r="M6170" s="32">
        <v>112504</v>
      </c>
    </row>
    <row r="6171" spans="1:13" x14ac:dyDescent="0.3">
      <c r="A6171" t="s">
        <v>13</v>
      </c>
      <c r="B6171" t="s">
        <v>14</v>
      </c>
      <c r="C6171" t="s">
        <v>15</v>
      </c>
      <c r="D6171" t="s">
        <v>82</v>
      </c>
      <c r="E6171" t="s">
        <v>83</v>
      </c>
      <c r="F6171">
        <v>22153</v>
      </c>
      <c r="G6171" t="s">
        <v>18</v>
      </c>
      <c r="H6171" t="s">
        <v>26</v>
      </c>
      <c r="I6171" t="s">
        <v>41</v>
      </c>
      <c r="J6171" s="31">
        <v>1336</v>
      </c>
      <c r="K6171">
        <v>2</v>
      </c>
      <c r="L6171">
        <v>0</v>
      </c>
      <c r="M6171" s="32">
        <v>64128</v>
      </c>
    </row>
    <row r="6172" spans="1:13" x14ac:dyDescent="0.3">
      <c r="A6172" t="s">
        <v>13</v>
      </c>
      <c r="B6172" t="s">
        <v>22</v>
      </c>
      <c r="C6172" t="s">
        <v>15</v>
      </c>
      <c r="D6172" t="s">
        <v>75</v>
      </c>
      <c r="E6172" t="s">
        <v>76</v>
      </c>
      <c r="F6172">
        <v>10035</v>
      </c>
      <c r="G6172" t="s">
        <v>57</v>
      </c>
      <c r="H6172" t="s">
        <v>26</v>
      </c>
      <c r="I6172" t="s">
        <v>37</v>
      </c>
      <c r="J6172" s="31">
        <v>34248</v>
      </c>
      <c r="K6172">
        <v>3</v>
      </c>
      <c r="L6172">
        <v>2</v>
      </c>
      <c r="M6172" s="32">
        <v>115587</v>
      </c>
    </row>
    <row r="6173" spans="1:13" x14ac:dyDescent="0.3">
      <c r="A6173" t="s">
        <v>13</v>
      </c>
      <c r="B6173" t="s">
        <v>22</v>
      </c>
      <c r="C6173" t="s">
        <v>15</v>
      </c>
      <c r="D6173" t="s">
        <v>75</v>
      </c>
      <c r="E6173" t="s">
        <v>76</v>
      </c>
      <c r="F6173">
        <v>10035</v>
      </c>
      <c r="G6173" t="s">
        <v>57</v>
      </c>
      <c r="H6173" t="s">
        <v>26</v>
      </c>
      <c r="I6173" t="s">
        <v>34</v>
      </c>
      <c r="J6173" s="31">
        <v>352</v>
      </c>
      <c r="K6173">
        <v>2</v>
      </c>
      <c r="L6173">
        <v>0</v>
      </c>
      <c r="M6173" s="32">
        <v>10208</v>
      </c>
    </row>
    <row r="6174" spans="1:13" x14ac:dyDescent="0.3">
      <c r="A6174" t="s">
        <v>28</v>
      </c>
      <c r="B6174" t="s">
        <v>44</v>
      </c>
      <c r="C6174" t="s">
        <v>15</v>
      </c>
      <c r="D6174" t="s">
        <v>82</v>
      </c>
      <c r="E6174" t="s">
        <v>112</v>
      </c>
      <c r="F6174">
        <v>65807</v>
      </c>
      <c r="G6174" t="s">
        <v>47</v>
      </c>
      <c r="H6174" t="s">
        <v>26</v>
      </c>
      <c r="I6174" t="s">
        <v>37</v>
      </c>
      <c r="J6174" s="31">
        <v>267</v>
      </c>
      <c r="K6174">
        <v>5</v>
      </c>
      <c r="L6174">
        <v>0</v>
      </c>
      <c r="M6174" s="32">
        <v>12549</v>
      </c>
    </row>
    <row r="6175" spans="1:13" x14ac:dyDescent="0.3">
      <c r="A6175" t="s">
        <v>28</v>
      </c>
      <c r="B6175" t="s">
        <v>44</v>
      </c>
      <c r="C6175" t="s">
        <v>15</v>
      </c>
      <c r="D6175" t="s">
        <v>82</v>
      </c>
      <c r="E6175" t="s">
        <v>112</v>
      </c>
      <c r="F6175">
        <v>65807</v>
      </c>
      <c r="G6175" t="s">
        <v>47</v>
      </c>
      <c r="H6175" t="s">
        <v>35</v>
      </c>
      <c r="I6175" t="s">
        <v>59</v>
      </c>
      <c r="J6175" s="31">
        <v>212</v>
      </c>
      <c r="K6175">
        <v>2</v>
      </c>
      <c r="L6175">
        <v>0</v>
      </c>
      <c r="M6175" s="32">
        <v>9116</v>
      </c>
    </row>
    <row r="6176" spans="1:13" x14ac:dyDescent="0.3">
      <c r="A6176" t="s">
        <v>28</v>
      </c>
      <c r="B6176" t="s">
        <v>44</v>
      </c>
      <c r="C6176" t="s">
        <v>15</v>
      </c>
      <c r="D6176" t="s">
        <v>82</v>
      </c>
      <c r="E6176" t="s">
        <v>112</v>
      </c>
      <c r="F6176">
        <v>65807</v>
      </c>
      <c r="G6176" t="s">
        <v>47</v>
      </c>
      <c r="H6176" t="s">
        <v>26</v>
      </c>
      <c r="I6176" t="s">
        <v>32</v>
      </c>
      <c r="J6176" s="31">
        <v>83838</v>
      </c>
      <c r="K6176">
        <v>2</v>
      </c>
      <c r="L6176">
        <v>0</v>
      </c>
      <c r="M6176" s="32">
        <v>2263626</v>
      </c>
    </row>
    <row r="6177" spans="1:13" x14ac:dyDescent="0.3">
      <c r="A6177" t="s">
        <v>28</v>
      </c>
      <c r="B6177" t="s">
        <v>14</v>
      </c>
      <c r="C6177" t="s">
        <v>15</v>
      </c>
      <c r="D6177" t="s">
        <v>90</v>
      </c>
      <c r="E6177" t="s">
        <v>91</v>
      </c>
      <c r="F6177">
        <v>29203</v>
      </c>
      <c r="G6177" t="s">
        <v>18</v>
      </c>
      <c r="H6177" t="s">
        <v>19</v>
      </c>
      <c r="I6177" t="s">
        <v>21</v>
      </c>
      <c r="J6177" s="31">
        <v>169004</v>
      </c>
      <c r="K6177">
        <v>4</v>
      </c>
      <c r="L6177">
        <v>0</v>
      </c>
      <c r="M6177" s="32">
        <v>42251</v>
      </c>
    </row>
    <row r="6178" spans="1:13" x14ac:dyDescent="0.3">
      <c r="A6178" t="s">
        <v>28</v>
      </c>
      <c r="B6178" t="s">
        <v>14</v>
      </c>
      <c r="C6178" t="s">
        <v>15</v>
      </c>
      <c r="D6178" t="s">
        <v>90</v>
      </c>
      <c r="E6178" t="s">
        <v>91</v>
      </c>
      <c r="F6178">
        <v>29203</v>
      </c>
      <c r="G6178" t="s">
        <v>18</v>
      </c>
      <c r="H6178" t="s">
        <v>26</v>
      </c>
      <c r="I6178" t="s">
        <v>32</v>
      </c>
      <c r="J6178" s="31">
        <v>8596</v>
      </c>
      <c r="K6178">
        <v>7</v>
      </c>
      <c r="L6178">
        <v>0</v>
      </c>
      <c r="M6178" s="32">
        <v>240688</v>
      </c>
    </row>
    <row r="6179" spans="1:13" x14ac:dyDescent="0.3">
      <c r="A6179" t="s">
        <v>28</v>
      </c>
      <c r="B6179" t="s">
        <v>14</v>
      </c>
      <c r="C6179" t="s">
        <v>15</v>
      </c>
      <c r="D6179" t="s">
        <v>90</v>
      </c>
      <c r="E6179" t="s">
        <v>91</v>
      </c>
      <c r="F6179">
        <v>29203</v>
      </c>
      <c r="G6179" t="s">
        <v>18</v>
      </c>
      <c r="H6179" t="s">
        <v>26</v>
      </c>
      <c r="I6179" t="s">
        <v>60</v>
      </c>
      <c r="J6179" s="31">
        <v>12196</v>
      </c>
      <c r="K6179">
        <v>2</v>
      </c>
      <c r="L6179">
        <v>0</v>
      </c>
      <c r="M6179" s="32">
        <v>573212</v>
      </c>
    </row>
    <row r="6180" spans="1:13" x14ac:dyDescent="0.3">
      <c r="A6180" t="s">
        <v>28</v>
      </c>
      <c r="B6180" t="s">
        <v>14</v>
      </c>
      <c r="C6180" t="s">
        <v>15</v>
      </c>
      <c r="D6180" t="s">
        <v>90</v>
      </c>
      <c r="E6180" t="s">
        <v>91</v>
      </c>
      <c r="F6180">
        <v>29203</v>
      </c>
      <c r="G6180" t="s">
        <v>18</v>
      </c>
      <c r="H6180" t="s">
        <v>26</v>
      </c>
      <c r="I6180" t="s">
        <v>41</v>
      </c>
      <c r="J6180" s="31">
        <v>2392</v>
      </c>
      <c r="K6180">
        <v>4</v>
      </c>
      <c r="L6180">
        <v>0</v>
      </c>
      <c r="M6180" s="32">
        <v>117208</v>
      </c>
    </row>
    <row r="6181" spans="1:13" x14ac:dyDescent="0.3">
      <c r="A6181" t="s">
        <v>28</v>
      </c>
      <c r="B6181" t="s">
        <v>14</v>
      </c>
      <c r="C6181" t="s">
        <v>15</v>
      </c>
      <c r="D6181" t="s">
        <v>90</v>
      </c>
      <c r="E6181" t="s">
        <v>91</v>
      </c>
      <c r="F6181">
        <v>29203</v>
      </c>
      <c r="G6181" t="s">
        <v>18</v>
      </c>
      <c r="H6181" t="s">
        <v>26</v>
      </c>
      <c r="I6181" t="s">
        <v>32</v>
      </c>
      <c r="J6181" s="31">
        <v>6396</v>
      </c>
      <c r="K6181">
        <v>2</v>
      </c>
      <c r="L6181">
        <v>0</v>
      </c>
      <c r="M6181" s="32">
        <v>6396</v>
      </c>
    </row>
    <row r="6182" spans="1:13" x14ac:dyDescent="0.3">
      <c r="A6182" t="s">
        <v>28</v>
      </c>
      <c r="B6182" t="s">
        <v>14</v>
      </c>
      <c r="C6182" t="s">
        <v>15</v>
      </c>
      <c r="D6182" t="s">
        <v>90</v>
      </c>
      <c r="E6182" t="s">
        <v>91</v>
      </c>
      <c r="F6182">
        <v>29203</v>
      </c>
      <c r="G6182" t="s">
        <v>18</v>
      </c>
      <c r="H6182" t="s">
        <v>35</v>
      </c>
      <c r="I6182" t="s">
        <v>36</v>
      </c>
      <c r="J6182" s="31">
        <v>62995</v>
      </c>
      <c r="K6182">
        <v>5</v>
      </c>
      <c r="L6182">
        <v>0</v>
      </c>
      <c r="M6182" s="32">
        <v>176386</v>
      </c>
    </row>
    <row r="6183" spans="1:13" x14ac:dyDescent="0.3">
      <c r="A6183" t="s">
        <v>28</v>
      </c>
      <c r="B6183" t="s">
        <v>14</v>
      </c>
      <c r="C6183" t="s">
        <v>15</v>
      </c>
      <c r="D6183" t="s">
        <v>90</v>
      </c>
      <c r="E6183" t="s">
        <v>91</v>
      </c>
      <c r="F6183">
        <v>29203</v>
      </c>
      <c r="G6183" t="s">
        <v>18</v>
      </c>
      <c r="H6183" t="s">
        <v>35</v>
      </c>
      <c r="I6183" t="s">
        <v>36</v>
      </c>
      <c r="J6183" s="31">
        <v>11373</v>
      </c>
      <c r="K6183">
        <v>3</v>
      </c>
      <c r="L6183">
        <v>0</v>
      </c>
      <c r="M6183" s="32">
        <v>329817</v>
      </c>
    </row>
    <row r="6184" spans="1:13" x14ac:dyDescent="0.3">
      <c r="A6184" t="s">
        <v>28</v>
      </c>
      <c r="B6184" t="s">
        <v>14</v>
      </c>
      <c r="C6184" t="s">
        <v>15</v>
      </c>
      <c r="D6184" t="s">
        <v>90</v>
      </c>
      <c r="E6184" t="s">
        <v>91</v>
      </c>
      <c r="F6184">
        <v>29203</v>
      </c>
      <c r="G6184" t="s">
        <v>18</v>
      </c>
      <c r="H6184" t="s">
        <v>26</v>
      </c>
      <c r="I6184" t="s">
        <v>37</v>
      </c>
      <c r="J6184" s="31">
        <v>146</v>
      </c>
      <c r="K6184">
        <v>2</v>
      </c>
      <c r="L6184">
        <v>0</v>
      </c>
      <c r="M6184" s="32">
        <v>6862</v>
      </c>
    </row>
    <row r="6185" spans="1:13" x14ac:dyDescent="0.3">
      <c r="A6185" t="s">
        <v>28</v>
      </c>
      <c r="B6185" t="s">
        <v>14</v>
      </c>
      <c r="C6185" t="s">
        <v>15</v>
      </c>
      <c r="D6185" t="s">
        <v>90</v>
      </c>
      <c r="E6185" t="s">
        <v>91</v>
      </c>
      <c r="F6185">
        <v>29203</v>
      </c>
      <c r="G6185" t="s">
        <v>18</v>
      </c>
      <c r="H6185" t="s">
        <v>26</v>
      </c>
      <c r="I6185" t="s">
        <v>32</v>
      </c>
      <c r="J6185" s="31">
        <v>88784</v>
      </c>
      <c r="K6185">
        <v>8</v>
      </c>
      <c r="L6185">
        <v>0</v>
      </c>
      <c r="M6185" s="32">
        <v>177568</v>
      </c>
    </row>
    <row r="6186" spans="1:13" x14ac:dyDescent="0.3">
      <c r="A6186" t="s">
        <v>62</v>
      </c>
      <c r="B6186" t="s">
        <v>44</v>
      </c>
      <c r="C6186" t="s">
        <v>15</v>
      </c>
      <c r="D6186" t="s">
        <v>94</v>
      </c>
      <c r="E6186" t="s">
        <v>95</v>
      </c>
      <c r="F6186">
        <v>97206</v>
      </c>
      <c r="G6186" t="s">
        <v>25</v>
      </c>
      <c r="H6186" t="s">
        <v>19</v>
      </c>
      <c r="I6186" t="s">
        <v>21</v>
      </c>
      <c r="J6186" s="31">
        <v>40392</v>
      </c>
      <c r="K6186">
        <v>5</v>
      </c>
      <c r="L6186">
        <v>2</v>
      </c>
      <c r="M6186" s="32">
        <v>25245</v>
      </c>
    </row>
    <row r="6187" spans="1:13" x14ac:dyDescent="0.3">
      <c r="A6187" t="s">
        <v>28</v>
      </c>
      <c r="B6187" t="s">
        <v>14</v>
      </c>
      <c r="C6187" t="s">
        <v>15</v>
      </c>
      <c r="D6187" t="s">
        <v>55</v>
      </c>
      <c r="E6187" t="s">
        <v>56</v>
      </c>
      <c r="F6187">
        <v>19120</v>
      </c>
      <c r="G6187" t="s">
        <v>57</v>
      </c>
      <c r="H6187" t="s">
        <v>26</v>
      </c>
      <c r="I6187" t="s">
        <v>34</v>
      </c>
      <c r="J6187" s="31">
        <v>1068</v>
      </c>
      <c r="K6187">
        <v>10</v>
      </c>
      <c r="L6187">
        <v>2</v>
      </c>
      <c r="M6187" s="32">
        <v>1068</v>
      </c>
    </row>
    <row r="6188" spans="1:13" x14ac:dyDescent="0.3">
      <c r="A6188" t="s">
        <v>62</v>
      </c>
      <c r="B6188" t="s">
        <v>22</v>
      </c>
      <c r="C6188" t="s">
        <v>15</v>
      </c>
      <c r="D6188" t="s">
        <v>75</v>
      </c>
      <c r="E6188" t="s">
        <v>76</v>
      </c>
      <c r="F6188">
        <v>10035</v>
      </c>
      <c r="G6188" t="s">
        <v>57</v>
      </c>
      <c r="H6188" t="s">
        <v>26</v>
      </c>
      <c r="I6188" t="s">
        <v>32</v>
      </c>
      <c r="J6188" s="31">
        <v>7095</v>
      </c>
      <c r="K6188">
        <v>3</v>
      </c>
      <c r="L6188">
        <v>0</v>
      </c>
      <c r="M6188" s="32">
        <v>205755</v>
      </c>
    </row>
    <row r="6189" spans="1:13" x14ac:dyDescent="0.3">
      <c r="A6189" t="s">
        <v>62</v>
      </c>
      <c r="B6189" t="s">
        <v>22</v>
      </c>
      <c r="C6189" t="s">
        <v>15</v>
      </c>
      <c r="D6189" t="s">
        <v>75</v>
      </c>
      <c r="E6189" t="s">
        <v>76</v>
      </c>
      <c r="F6189">
        <v>10035</v>
      </c>
      <c r="G6189" t="s">
        <v>57</v>
      </c>
      <c r="H6189" t="s">
        <v>26</v>
      </c>
      <c r="I6189" t="s">
        <v>37</v>
      </c>
      <c r="J6189" s="31">
        <v>34944</v>
      </c>
      <c r="K6189">
        <v>6</v>
      </c>
      <c r="L6189">
        <v>2</v>
      </c>
      <c r="M6189" s="32">
        <v>117936</v>
      </c>
    </row>
    <row r="6190" spans="1:13" x14ac:dyDescent="0.3">
      <c r="A6190" t="s">
        <v>62</v>
      </c>
      <c r="B6190" t="s">
        <v>22</v>
      </c>
      <c r="C6190" t="s">
        <v>15</v>
      </c>
      <c r="D6190" t="s">
        <v>75</v>
      </c>
      <c r="E6190" t="s">
        <v>76</v>
      </c>
      <c r="F6190">
        <v>10035</v>
      </c>
      <c r="G6190" t="s">
        <v>57</v>
      </c>
      <c r="H6190" t="s">
        <v>26</v>
      </c>
      <c r="I6190" t="s">
        <v>34</v>
      </c>
      <c r="J6190" s="31">
        <v>11904</v>
      </c>
      <c r="K6190">
        <v>6</v>
      </c>
      <c r="L6190">
        <v>0</v>
      </c>
      <c r="M6190" s="32">
        <v>35712</v>
      </c>
    </row>
    <row r="6191" spans="1:13" x14ac:dyDescent="0.3">
      <c r="A6191" t="s">
        <v>28</v>
      </c>
      <c r="B6191" t="s">
        <v>14</v>
      </c>
      <c r="C6191" t="s">
        <v>15</v>
      </c>
      <c r="D6191" t="s">
        <v>559</v>
      </c>
      <c r="E6191" t="s">
        <v>65</v>
      </c>
      <c r="F6191">
        <v>60016</v>
      </c>
      <c r="G6191" t="s">
        <v>47</v>
      </c>
      <c r="H6191" t="s">
        <v>35</v>
      </c>
      <c r="I6191" t="s">
        <v>36</v>
      </c>
      <c r="J6191" s="31">
        <v>38384</v>
      </c>
      <c r="K6191">
        <v>4</v>
      </c>
      <c r="L6191">
        <v>2</v>
      </c>
      <c r="M6191" s="32">
        <v>4798</v>
      </c>
    </row>
    <row r="6192" spans="1:13" x14ac:dyDescent="0.3">
      <c r="A6192" t="s">
        <v>28</v>
      </c>
      <c r="B6192" t="s">
        <v>14</v>
      </c>
      <c r="C6192" t="s">
        <v>15</v>
      </c>
      <c r="D6192" t="s">
        <v>75</v>
      </c>
      <c r="E6192" t="s">
        <v>76</v>
      </c>
      <c r="F6192">
        <v>10035</v>
      </c>
      <c r="G6192" t="s">
        <v>57</v>
      </c>
      <c r="H6192" t="s">
        <v>19</v>
      </c>
      <c r="I6192" t="s">
        <v>33</v>
      </c>
      <c r="J6192" s="31">
        <v>79956</v>
      </c>
      <c r="K6192">
        <v>9</v>
      </c>
      <c r="L6192">
        <v>0</v>
      </c>
      <c r="M6192" s="32">
        <v>2078856</v>
      </c>
    </row>
    <row r="6193" spans="1:13" x14ac:dyDescent="0.3">
      <c r="A6193" t="s">
        <v>168</v>
      </c>
      <c r="B6193" t="s">
        <v>14</v>
      </c>
      <c r="C6193" t="s">
        <v>15</v>
      </c>
      <c r="D6193" t="s">
        <v>42</v>
      </c>
      <c r="E6193" t="s">
        <v>43</v>
      </c>
      <c r="F6193">
        <v>98103</v>
      </c>
      <c r="G6193" t="s">
        <v>25</v>
      </c>
      <c r="H6193" t="s">
        <v>26</v>
      </c>
      <c r="I6193" t="s">
        <v>32</v>
      </c>
      <c r="J6193" s="31">
        <v>3144</v>
      </c>
      <c r="K6193">
        <v>3</v>
      </c>
      <c r="L6193">
        <v>0</v>
      </c>
      <c r="M6193" s="32">
        <v>84888</v>
      </c>
    </row>
    <row r="6194" spans="1:13" x14ac:dyDescent="0.3">
      <c r="A6194" t="s">
        <v>28</v>
      </c>
      <c r="B6194" t="s">
        <v>14</v>
      </c>
      <c r="C6194" t="s">
        <v>15</v>
      </c>
      <c r="D6194" t="s">
        <v>61</v>
      </c>
      <c r="E6194" t="s">
        <v>46</v>
      </c>
      <c r="F6194">
        <v>77095</v>
      </c>
      <c r="G6194" t="s">
        <v>47</v>
      </c>
      <c r="H6194" t="s">
        <v>26</v>
      </c>
      <c r="I6194" t="s">
        <v>41</v>
      </c>
      <c r="J6194" s="31">
        <v>2592</v>
      </c>
      <c r="K6194">
        <v>5</v>
      </c>
      <c r="L6194">
        <v>2</v>
      </c>
      <c r="M6194" s="32">
        <v>9072</v>
      </c>
    </row>
    <row r="6195" spans="1:13" x14ac:dyDescent="0.3">
      <c r="A6195" t="s">
        <v>28</v>
      </c>
      <c r="B6195" t="s">
        <v>14</v>
      </c>
      <c r="C6195" t="s">
        <v>15</v>
      </c>
      <c r="D6195" t="s">
        <v>61</v>
      </c>
      <c r="E6195" t="s">
        <v>46</v>
      </c>
      <c r="F6195">
        <v>77095</v>
      </c>
      <c r="G6195" t="s">
        <v>47</v>
      </c>
      <c r="H6195" t="s">
        <v>26</v>
      </c>
      <c r="I6195" t="s">
        <v>37</v>
      </c>
      <c r="J6195" s="31">
        <v>633</v>
      </c>
      <c r="K6195">
        <v>5</v>
      </c>
      <c r="L6195">
        <v>8</v>
      </c>
      <c r="M6195" s="32">
        <v>-98115</v>
      </c>
    </row>
    <row r="6196" spans="1:13" x14ac:dyDescent="0.3">
      <c r="A6196" t="s">
        <v>28</v>
      </c>
      <c r="B6196" t="s">
        <v>14</v>
      </c>
      <c r="C6196" t="s">
        <v>15</v>
      </c>
      <c r="D6196" t="s">
        <v>61</v>
      </c>
      <c r="E6196" t="s">
        <v>46</v>
      </c>
      <c r="F6196">
        <v>77095</v>
      </c>
      <c r="G6196" t="s">
        <v>47</v>
      </c>
      <c r="H6196" t="s">
        <v>26</v>
      </c>
      <c r="I6196" t="s">
        <v>41</v>
      </c>
      <c r="J6196" s="31">
        <v>7588</v>
      </c>
      <c r="K6196">
        <v>5</v>
      </c>
      <c r="L6196">
        <v>2</v>
      </c>
      <c r="M6196" s="32">
        <v>26558</v>
      </c>
    </row>
    <row r="6197" spans="1:13" x14ac:dyDescent="0.3">
      <c r="A6197" t="s">
        <v>28</v>
      </c>
      <c r="B6197" t="s">
        <v>14</v>
      </c>
      <c r="C6197" t="s">
        <v>15</v>
      </c>
      <c r="D6197" t="s">
        <v>55</v>
      </c>
      <c r="E6197" t="s">
        <v>56</v>
      </c>
      <c r="F6197">
        <v>19143</v>
      </c>
      <c r="G6197" t="s">
        <v>57</v>
      </c>
      <c r="H6197" t="s">
        <v>35</v>
      </c>
      <c r="I6197" t="s">
        <v>36</v>
      </c>
      <c r="J6197" s="31">
        <v>329988</v>
      </c>
      <c r="K6197">
        <v>2</v>
      </c>
      <c r="L6197">
        <v>4</v>
      </c>
      <c r="M6197" s="32">
        <v>-769972</v>
      </c>
    </row>
    <row r="6198" spans="1:13" x14ac:dyDescent="0.3">
      <c r="A6198" t="s">
        <v>28</v>
      </c>
      <c r="B6198" t="s">
        <v>14</v>
      </c>
      <c r="C6198" t="s">
        <v>15</v>
      </c>
      <c r="D6198" t="s">
        <v>55</v>
      </c>
      <c r="E6198" t="s">
        <v>56</v>
      </c>
      <c r="F6198">
        <v>19143</v>
      </c>
      <c r="G6198" t="s">
        <v>57</v>
      </c>
      <c r="H6198" t="s">
        <v>26</v>
      </c>
      <c r="I6198" t="s">
        <v>32</v>
      </c>
      <c r="J6198" s="31">
        <v>71376</v>
      </c>
      <c r="K6198">
        <v>3</v>
      </c>
      <c r="L6198">
        <v>2</v>
      </c>
      <c r="M6198" s="32">
        <v>-4461</v>
      </c>
    </row>
    <row r="6199" spans="1:13" x14ac:dyDescent="0.3">
      <c r="A6199" t="s">
        <v>28</v>
      </c>
      <c r="B6199" t="s">
        <v>14</v>
      </c>
      <c r="C6199" t="s">
        <v>15</v>
      </c>
      <c r="D6199" t="s">
        <v>103</v>
      </c>
      <c r="E6199" t="s">
        <v>74</v>
      </c>
      <c r="F6199">
        <v>47201</v>
      </c>
      <c r="G6199" t="s">
        <v>47</v>
      </c>
      <c r="H6199" t="s">
        <v>26</v>
      </c>
      <c r="I6199" t="s">
        <v>41</v>
      </c>
      <c r="J6199" s="31">
        <v>6377</v>
      </c>
      <c r="K6199">
        <v>7</v>
      </c>
      <c r="L6199">
        <v>0</v>
      </c>
      <c r="M6199" s="32">
        <v>286965</v>
      </c>
    </row>
    <row r="6200" spans="1:13" x14ac:dyDescent="0.3">
      <c r="A6200" t="s">
        <v>28</v>
      </c>
      <c r="B6200" t="s">
        <v>14</v>
      </c>
      <c r="C6200" t="s">
        <v>15</v>
      </c>
      <c r="D6200" t="s">
        <v>103</v>
      </c>
      <c r="E6200" t="s">
        <v>74</v>
      </c>
      <c r="F6200">
        <v>47201</v>
      </c>
      <c r="G6200" t="s">
        <v>47</v>
      </c>
      <c r="H6200" t="s">
        <v>35</v>
      </c>
      <c r="I6200" t="s">
        <v>36</v>
      </c>
      <c r="J6200" s="31">
        <v>5097</v>
      </c>
      <c r="K6200">
        <v>3</v>
      </c>
      <c r="L6200">
        <v>0</v>
      </c>
      <c r="M6200" s="32">
        <v>132522</v>
      </c>
    </row>
    <row r="6201" spans="1:13" x14ac:dyDescent="0.3">
      <c r="A6201" t="s">
        <v>28</v>
      </c>
      <c r="B6201" t="s">
        <v>14</v>
      </c>
      <c r="C6201" t="s">
        <v>15</v>
      </c>
      <c r="D6201" t="s">
        <v>103</v>
      </c>
      <c r="E6201" t="s">
        <v>74</v>
      </c>
      <c r="F6201">
        <v>47201</v>
      </c>
      <c r="G6201" t="s">
        <v>47</v>
      </c>
      <c r="H6201" t="s">
        <v>26</v>
      </c>
      <c r="I6201" t="s">
        <v>41</v>
      </c>
      <c r="J6201" s="31">
        <v>9608</v>
      </c>
      <c r="K6201">
        <v>2</v>
      </c>
      <c r="L6201">
        <v>0</v>
      </c>
      <c r="M6201" s="32">
        <v>461184</v>
      </c>
    </row>
    <row r="6202" spans="1:13" x14ac:dyDescent="0.3">
      <c r="A6202" t="s">
        <v>28</v>
      </c>
      <c r="B6202" t="s">
        <v>14</v>
      </c>
      <c r="C6202" t="s">
        <v>15</v>
      </c>
      <c r="D6202" t="s">
        <v>231</v>
      </c>
      <c r="E6202" t="s">
        <v>65</v>
      </c>
      <c r="F6202">
        <v>60201</v>
      </c>
      <c r="G6202" t="s">
        <v>47</v>
      </c>
      <c r="H6202" t="s">
        <v>35</v>
      </c>
      <c r="I6202" t="s">
        <v>162</v>
      </c>
      <c r="J6202" s="31">
        <v>1439968</v>
      </c>
      <c r="K6202">
        <v>4</v>
      </c>
      <c r="L6202">
        <v>2</v>
      </c>
      <c r="M6202" s="32">
        <v>4859892</v>
      </c>
    </row>
    <row r="6203" spans="1:13" x14ac:dyDescent="0.3">
      <c r="A6203" t="s">
        <v>28</v>
      </c>
      <c r="B6203" t="s">
        <v>14</v>
      </c>
      <c r="C6203" t="s">
        <v>15</v>
      </c>
      <c r="D6203" t="s">
        <v>231</v>
      </c>
      <c r="E6203" t="s">
        <v>65</v>
      </c>
      <c r="F6203">
        <v>60201</v>
      </c>
      <c r="G6203" t="s">
        <v>47</v>
      </c>
      <c r="H6203" t="s">
        <v>35</v>
      </c>
      <c r="I6203" t="s">
        <v>59</v>
      </c>
      <c r="J6203" s="31">
        <v>4356</v>
      </c>
      <c r="K6203">
        <v>3</v>
      </c>
      <c r="L6203">
        <v>2</v>
      </c>
      <c r="M6203" s="32">
        <v>-49005</v>
      </c>
    </row>
    <row r="6204" spans="1:13" x14ac:dyDescent="0.3">
      <c r="A6204" t="s">
        <v>28</v>
      </c>
      <c r="B6204" t="s">
        <v>14</v>
      </c>
      <c r="C6204" t="s">
        <v>15</v>
      </c>
      <c r="D6204" t="s">
        <v>428</v>
      </c>
      <c r="E6204" t="s">
        <v>24</v>
      </c>
      <c r="F6204">
        <v>92307</v>
      </c>
      <c r="G6204" t="s">
        <v>25</v>
      </c>
      <c r="H6204" t="s">
        <v>19</v>
      </c>
      <c r="I6204" t="s">
        <v>21</v>
      </c>
      <c r="J6204" s="31">
        <v>56392</v>
      </c>
      <c r="K6204">
        <v>5</v>
      </c>
      <c r="L6204">
        <v>2</v>
      </c>
      <c r="M6204" s="32">
        <v>7049</v>
      </c>
    </row>
    <row r="6205" spans="1:13" x14ac:dyDescent="0.3">
      <c r="A6205" t="s">
        <v>28</v>
      </c>
      <c r="B6205" t="s">
        <v>14</v>
      </c>
      <c r="C6205" t="s">
        <v>15</v>
      </c>
      <c r="D6205" t="s">
        <v>103</v>
      </c>
      <c r="E6205" t="s">
        <v>104</v>
      </c>
      <c r="F6205">
        <v>43229</v>
      </c>
      <c r="G6205" t="s">
        <v>57</v>
      </c>
      <c r="H6205" t="s">
        <v>35</v>
      </c>
      <c r="I6205" t="s">
        <v>36</v>
      </c>
      <c r="J6205" s="31">
        <v>235152</v>
      </c>
      <c r="K6205">
        <v>8</v>
      </c>
      <c r="L6205">
        <v>4</v>
      </c>
      <c r="M6205" s="32">
        <v>-470304</v>
      </c>
    </row>
    <row r="6206" spans="1:13" x14ac:dyDescent="0.3">
      <c r="A6206" t="s">
        <v>62</v>
      </c>
      <c r="B6206" t="s">
        <v>44</v>
      </c>
      <c r="C6206" t="s">
        <v>15</v>
      </c>
      <c r="D6206" t="s">
        <v>378</v>
      </c>
      <c r="E6206" t="s">
        <v>104</v>
      </c>
      <c r="F6206">
        <v>43302</v>
      </c>
      <c r="G6206" t="s">
        <v>57</v>
      </c>
      <c r="H6206" t="s">
        <v>19</v>
      </c>
      <c r="I6206" t="s">
        <v>33</v>
      </c>
      <c r="J6206" s="31">
        <v>7712</v>
      </c>
      <c r="K6206">
        <v>2</v>
      </c>
      <c r="L6206">
        <v>2</v>
      </c>
      <c r="M6206" s="32">
        <v>17352</v>
      </c>
    </row>
    <row r="6207" spans="1:13" x14ac:dyDescent="0.3">
      <c r="A6207" t="s">
        <v>13</v>
      </c>
      <c r="B6207" t="s">
        <v>14</v>
      </c>
      <c r="C6207" t="s">
        <v>15</v>
      </c>
      <c r="D6207" t="s">
        <v>61</v>
      </c>
      <c r="E6207" t="s">
        <v>46</v>
      </c>
      <c r="F6207">
        <v>77095</v>
      </c>
      <c r="G6207" t="s">
        <v>47</v>
      </c>
      <c r="H6207" t="s">
        <v>26</v>
      </c>
      <c r="I6207" t="s">
        <v>41</v>
      </c>
      <c r="J6207" s="31">
        <v>51016</v>
      </c>
      <c r="K6207">
        <v>7</v>
      </c>
      <c r="L6207">
        <v>2</v>
      </c>
      <c r="M6207" s="32">
        <v>159425</v>
      </c>
    </row>
    <row r="6208" spans="1:13" x14ac:dyDescent="0.3">
      <c r="A6208" t="s">
        <v>13</v>
      </c>
      <c r="B6208" t="s">
        <v>14</v>
      </c>
      <c r="C6208" t="s">
        <v>15</v>
      </c>
      <c r="D6208" t="s">
        <v>61</v>
      </c>
      <c r="E6208" t="s">
        <v>46</v>
      </c>
      <c r="F6208">
        <v>77095</v>
      </c>
      <c r="G6208" t="s">
        <v>47</v>
      </c>
      <c r="H6208" t="s">
        <v>26</v>
      </c>
      <c r="I6208" t="s">
        <v>77</v>
      </c>
      <c r="J6208" s="31">
        <v>25248</v>
      </c>
      <c r="K6208">
        <v>4</v>
      </c>
      <c r="L6208">
        <v>2</v>
      </c>
      <c r="M6208" s="32">
        <v>789</v>
      </c>
    </row>
    <row r="6209" spans="1:13" x14ac:dyDescent="0.3">
      <c r="A6209" t="s">
        <v>13</v>
      </c>
      <c r="B6209" t="s">
        <v>14</v>
      </c>
      <c r="C6209" t="s">
        <v>15</v>
      </c>
      <c r="D6209" t="s">
        <v>61</v>
      </c>
      <c r="E6209" t="s">
        <v>46</v>
      </c>
      <c r="F6209">
        <v>77095</v>
      </c>
      <c r="G6209" t="s">
        <v>47</v>
      </c>
      <c r="H6209" t="s">
        <v>19</v>
      </c>
      <c r="I6209" t="s">
        <v>21</v>
      </c>
      <c r="J6209" s="31">
        <v>56686</v>
      </c>
      <c r="K6209">
        <v>1</v>
      </c>
      <c r="L6209">
        <v>3</v>
      </c>
      <c r="M6209" s="32">
        <v>-145764</v>
      </c>
    </row>
    <row r="6210" spans="1:13" x14ac:dyDescent="0.3">
      <c r="A6210" t="s">
        <v>28</v>
      </c>
      <c r="B6210" t="s">
        <v>22</v>
      </c>
      <c r="C6210" t="s">
        <v>15</v>
      </c>
      <c r="D6210" t="s">
        <v>378</v>
      </c>
      <c r="E6210" t="s">
        <v>104</v>
      </c>
      <c r="F6210">
        <v>43302</v>
      </c>
      <c r="G6210" t="s">
        <v>57</v>
      </c>
      <c r="H6210" t="s">
        <v>26</v>
      </c>
      <c r="I6210" t="s">
        <v>32</v>
      </c>
      <c r="J6210" s="31">
        <v>51168</v>
      </c>
      <c r="K6210">
        <v>2</v>
      </c>
      <c r="L6210">
        <v>2</v>
      </c>
      <c r="M6210" s="32">
        <v>-6396</v>
      </c>
    </row>
    <row r="6211" spans="1:13" x14ac:dyDescent="0.3">
      <c r="A6211" t="s">
        <v>28</v>
      </c>
      <c r="B6211" t="s">
        <v>22</v>
      </c>
      <c r="C6211" t="s">
        <v>15</v>
      </c>
      <c r="D6211" t="s">
        <v>42</v>
      </c>
      <c r="E6211" t="s">
        <v>43</v>
      </c>
      <c r="F6211">
        <v>98103</v>
      </c>
      <c r="G6211" t="s">
        <v>25</v>
      </c>
      <c r="H6211" t="s">
        <v>26</v>
      </c>
      <c r="I6211" t="s">
        <v>37</v>
      </c>
      <c r="J6211" s="31">
        <v>2793528</v>
      </c>
      <c r="K6211">
        <v>9</v>
      </c>
      <c r="L6211">
        <v>2</v>
      </c>
      <c r="M6211" s="32">
        <v>9428157</v>
      </c>
    </row>
    <row r="6212" spans="1:13" x14ac:dyDescent="0.3">
      <c r="A6212" t="s">
        <v>28</v>
      </c>
      <c r="B6212" t="s">
        <v>22</v>
      </c>
      <c r="C6212" t="s">
        <v>15</v>
      </c>
      <c r="D6212" t="s">
        <v>42</v>
      </c>
      <c r="E6212" t="s">
        <v>43</v>
      </c>
      <c r="F6212">
        <v>98103</v>
      </c>
      <c r="G6212" t="s">
        <v>25</v>
      </c>
      <c r="H6212" t="s">
        <v>26</v>
      </c>
      <c r="I6212" t="s">
        <v>32</v>
      </c>
      <c r="J6212" s="31">
        <v>100002</v>
      </c>
      <c r="K6212">
        <v>7</v>
      </c>
      <c r="L6212">
        <v>0</v>
      </c>
      <c r="M6212" s="32">
        <v>2900058</v>
      </c>
    </row>
    <row r="6213" spans="1:13" x14ac:dyDescent="0.3">
      <c r="A6213" t="s">
        <v>28</v>
      </c>
      <c r="B6213" t="s">
        <v>22</v>
      </c>
      <c r="C6213" t="s">
        <v>15</v>
      </c>
      <c r="D6213" t="s">
        <v>42</v>
      </c>
      <c r="E6213" t="s">
        <v>43</v>
      </c>
      <c r="F6213">
        <v>98103</v>
      </c>
      <c r="G6213" t="s">
        <v>25</v>
      </c>
      <c r="H6213" t="s">
        <v>19</v>
      </c>
      <c r="I6213" t="s">
        <v>33</v>
      </c>
      <c r="J6213" s="31">
        <v>6594</v>
      </c>
      <c r="K6213">
        <v>3</v>
      </c>
      <c r="L6213">
        <v>0</v>
      </c>
      <c r="M6213" s="32">
        <v>224196</v>
      </c>
    </row>
    <row r="6214" spans="1:13" x14ac:dyDescent="0.3">
      <c r="A6214" t="s">
        <v>13</v>
      </c>
      <c r="B6214" t="s">
        <v>14</v>
      </c>
      <c r="C6214" t="s">
        <v>15</v>
      </c>
      <c r="D6214" t="s">
        <v>560</v>
      </c>
      <c r="E6214" t="s">
        <v>43</v>
      </c>
      <c r="F6214">
        <v>98632</v>
      </c>
      <c r="G6214" t="s">
        <v>25</v>
      </c>
      <c r="H6214" t="s">
        <v>26</v>
      </c>
      <c r="I6214" t="s">
        <v>77</v>
      </c>
      <c r="J6214" s="31">
        <v>1824</v>
      </c>
      <c r="K6214">
        <v>3</v>
      </c>
      <c r="L6214">
        <v>0</v>
      </c>
      <c r="M6214" s="32">
        <v>912</v>
      </c>
    </row>
    <row r="6215" spans="1:13" x14ac:dyDescent="0.3">
      <c r="A6215" t="s">
        <v>13</v>
      </c>
      <c r="B6215" t="s">
        <v>14</v>
      </c>
      <c r="C6215" t="s">
        <v>15</v>
      </c>
      <c r="D6215" t="s">
        <v>560</v>
      </c>
      <c r="E6215" t="s">
        <v>43</v>
      </c>
      <c r="F6215">
        <v>98632</v>
      </c>
      <c r="G6215" t="s">
        <v>25</v>
      </c>
      <c r="H6215" t="s">
        <v>26</v>
      </c>
      <c r="I6215" t="s">
        <v>38</v>
      </c>
      <c r="J6215" s="31">
        <v>7612</v>
      </c>
      <c r="K6215">
        <v>2</v>
      </c>
      <c r="L6215">
        <v>0</v>
      </c>
      <c r="M6215" s="32">
        <v>220748</v>
      </c>
    </row>
    <row r="6216" spans="1:13" x14ac:dyDescent="0.3">
      <c r="A6216" t="s">
        <v>28</v>
      </c>
      <c r="B6216" t="s">
        <v>14</v>
      </c>
      <c r="C6216" t="s">
        <v>15</v>
      </c>
      <c r="D6216" t="s">
        <v>421</v>
      </c>
      <c r="E6216" t="s">
        <v>24</v>
      </c>
      <c r="F6216">
        <v>90278</v>
      </c>
      <c r="G6216" t="s">
        <v>25</v>
      </c>
      <c r="H6216" t="s">
        <v>26</v>
      </c>
      <c r="I6216" t="s">
        <v>60</v>
      </c>
      <c r="J6216" s="31">
        <v>764</v>
      </c>
      <c r="K6216">
        <v>1</v>
      </c>
      <c r="L6216">
        <v>0</v>
      </c>
      <c r="M6216" s="32">
        <v>37436</v>
      </c>
    </row>
    <row r="6217" spans="1:13" x14ac:dyDescent="0.3">
      <c r="A6217" t="s">
        <v>28</v>
      </c>
      <c r="B6217" t="s">
        <v>22</v>
      </c>
      <c r="C6217" t="s">
        <v>15</v>
      </c>
      <c r="D6217" t="s">
        <v>75</v>
      </c>
      <c r="E6217" t="s">
        <v>76</v>
      </c>
      <c r="F6217">
        <v>10035</v>
      </c>
      <c r="G6217" t="s">
        <v>57</v>
      </c>
      <c r="H6217" t="s">
        <v>19</v>
      </c>
      <c r="I6217" t="s">
        <v>33</v>
      </c>
      <c r="J6217" s="31">
        <v>6816</v>
      </c>
      <c r="K6217">
        <v>3</v>
      </c>
      <c r="L6217">
        <v>0</v>
      </c>
      <c r="M6217" s="32">
        <v>279456</v>
      </c>
    </row>
    <row r="6218" spans="1:13" x14ac:dyDescent="0.3">
      <c r="A6218" t="s">
        <v>28</v>
      </c>
      <c r="B6218" t="s">
        <v>22</v>
      </c>
      <c r="C6218" t="s">
        <v>15</v>
      </c>
      <c r="D6218" t="s">
        <v>75</v>
      </c>
      <c r="E6218" t="s">
        <v>76</v>
      </c>
      <c r="F6218">
        <v>10035</v>
      </c>
      <c r="G6218" t="s">
        <v>57</v>
      </c>
      <c r="H6218" t="s">
        <v>26</v>
      </c>
      <c r="I6218" t="s">
        <v>60</v>
      </c>
      <c r="J6218" s="31">
        <v>6224</v>
      </c>
      <c r="K6218">
        <v>8</v>
      </c>
      <c r="L6218">
        <v>0</v>
      </c>
      <c r="M6218" s="32">
        <v>292528</v>
      </c>
    </row>
    <row r="6219" spans="1:13" x14ac:dyDescent="0.3">
      <c r="A6219" t="s">
        <v>28</v>
      </c>
      <c r="B6219" t="s">
        <v>14</v>
      </c>
      <c r="C6219" t="s">
        <v>15</v>
      </c>
      <c r="D6219" t="s">
        <v>183</v>
      </c>
      <c r="E6219" t="s">
        <v>17</v>
      </c>
      <c r="F6219">
        <v>40214</v>
      </c>
      <c r="G6219" t="s">
        <v>18</v>
      </c>
      <c r="H6219" t="s">
        <v>35</v>
      </c>
      <c r="I6219" t="s">
        <v>36</v>
      </c>
      <c r="J6219" s="31">
        <v>2997</v>
      </c>
      <c r="K6219">
        <v>3</v>
      </c>
      <c r="L6219">
        <v>0</v>
      </c>
      <c r="M6219" s="32">
        <v>2997</v>
      </c>
    </row>
    <row r="6220" spans="1:13" x14ac:dyDescent="0.3">
      <c r="A6220" t="s">
        <v>28</v>
      </c>
      <c r="B6220" t="s">
        <v>14</v>
      </c>
      <c r="C6220" t="s">
        <v>15</v>
      </c>
      <c r="D6220" t="s">
        <v>232</v>
      </c>
      <c r="E6220" t="s">
        <v>70</v>
      </c>
      <c r="F6220">
        <v>48183</v>
      </c>
      <c r="G6220" t="s">
        <v>47</v>
      </c>
      <c r="H6220" t="s">
        <v>35</v>
      </c>
      <c r="I6220" t="s">
        <v>36</v>
      </c>
      <c r="J6220" s="31">
        <v>1257</v>
      </c>
      <c r="K6220">
        <v>6</v>
      </c>
      <c r="L6220">
        <v>0</v>
      </c>
      <c r="M6220" s="32">
        <v>35196</v>
      </c>
    </row>
    <row r="6221" spans="1:13" x14ac:dyDescent="0.3">
      <c r="A6221" t="s">
        <v>28</v>
      </c>
      <c r="B6221" t="s">
        <v>14</v>
      </c>
      <c r="C6221" t="s">
        <v>15</v>
      </c>
      <c r="D6221" t="s">
        <v>232</v>
      </c>
      <c r="E6221" t="s">
        <v>70</v>
      </c>
      <c r="F6221">
        <v>48183</v>
      </c>
      <c r="G6221" t="s">
        <v>47</v>
      </c>
      <c r="H6221" t="s">
        <v>35</v>
      </c>
      <c r="I6221" t="s">
        <v>36</v>
      </c>
      <c r="J6221" s="31">
        <v>19198</v>
      </c>
      <c r="K6221">
        <v>2</v>
      </c>
      <c r="L6221">
        <v>0</v>
      </c>
      <c r="M6221" s="32">
        <v>518346</v>
      </c>
    </row>
    <row r="6222" spans="1:13" x14ac:dyDescent="0.3">
      <c r="A6222" t="s">
        <v>28</v>
      </c>
      <c r="B6222" t="s">
        <v>14</v>
      </c>
      <c r="C6222" t="s">
        <v>15</v>
      </c>
      <c r="D6222" t="s">
        <v>232</v>
      </c>
      <c r="E6222" t="s">
        <v>70</v>
      </c>
      <c r="F6222">
        <v>48183</v>
      </c>
      <c r="G6222" t="s">
        <v>47</v>
      </c>
      <c r="H6222" t="s">
        <v>26</v>
      </c>
      <c r="I6222" t="s">
        <v>32</v>
      </c>
      <c r="J6222" s="31">
        <v>2086</v>
      </c>
      <c r="K6222">
        <v>7</v>
      </c>
      <c r="L6222">
        <v>0</v>
      </c>
      <c r="M6222" s="32">
        <v>14602</v>
      </c>
    </row>
    <row r="6223" spans="1:13" x14ac:dyDescent="0.3">
      <c r="A6223" t="s">
        <v>13</v>
      </c>
      <c r="B6223" t="s">
        <v>14</v>
      </c>
      <c r="C6223" t="s">
        <v>15</v>
      </c>
      <c r="D6223" t="s">
        <v>23</v>
      </c>
      <c r="E6223" t="s">
        <v>24</v>
      </c>
      <c r="F6223">
        <v>90045</v>
      </c>
      <c r="G6223" t="s">
        <v>25</v>
      </c>
      <c r="H6223" t="s">
        <v>26</v>
      </c>
      <c r="I6223" t="s">
        <v>27</v>
      </c>
      <c r="J6223" s="31">
        <v>567</v>
      </c>
      <c r="K6223">
        <v>9</v>
      </c>
      <c r="L6223">
        <v>0</v>
      </c>
      <c r="M6223" s="32">
        <v>26082</v>
      </c>
    </row>
    <row r="6224" spans="1:13" x14ac:dyDescent="0.3">
      <c r="A6224" t="s">
        <v>28</v>
      </c>
      <c r="B6224" t="s">
        <v>14</v>
      </c>
      <c r="C6224" t="s">
        <v>15</v>
      </c>
      <c r="D6224" t="s">
        <v>561</v>
      </c>
      <c r="E6224" t="s">
        <v>86</v>
      </c>
      <c r="F6224">
        <v>37075</v>
      </c>
      <c r="G6224" t="s">
        <v>18</v>
      </c>
      <c r="H6224" t="s">
        <v>19</v>
      </c>
      <c r="I6224" t="s">
        <v>33</v>
      </c>
      <c r="J6224" s="31">
        <v>72704</v>
      </c>
      <c r="K6224">
        <v>4</v>
      </c>
      <c r="L6224">
        <v>2</v>
      </c>
      <c r="M6224" s="32">
        <v>190848</v>
      </c>
    </row>
    <row r="6225" spans="1:13" x14ac:dyDescent="0.3">
      <c r="A6225" t="s">
        <v>28</v>
      </c>
      <c r="B6225" t="s">
        <v>14</v>
      </c>
      <c r="C6225" t="s">
        <v>15</v>
      </c>
      <c r="D6225" t="s">
        <v>561</v>
      </c>
      <c r="E6225" t="s">
        <v>86</v>
      </c>
      <c r="F6225">
        <v>37075</v>
      </c>
      <c r="G6225" t="s">
        <v>18</v>
      </c>
      <c r="H6225" t="s">
        <v>26</v>
      </c>
      <c r="I6225" t="s">
        <v>34</v>
      </c>
      <c r="J6225" s="31">
        <v>12264</v>
      </c>
      <c r="K6225">
        <v>7</v>
      </c>
      <c r="L6225">
        <v>2</v>
      </c>
      <c r="M6225" s="32">
        <v>10731</v>
      </c>
    </row>
    <row r="6226" spans="1:13" x14ac:dyDescent="0.3">
      <c r="A6226" t="s">
        <v>28</v>
      </c>
      <c r="B6226" t="s">
        <v>14</v>
      </c>
      <c r="C6226" t="s">
        <v>15</v>
      </c>
      <c r="D6226" t="s">
        <v>561</v>
      </c>
      <c r="E6226" t="s">
        <v>86</v>
      </c>
      <c r="F6226">
        <v>37075</v>
      </c>
      <c r="G6226" t="s">
        <v>18</v>
      </c>
      <c r="H6226" t="s">
        <v>26</v>
      </c>
      <c r="I6226" t="s">
        <v>32</v>
      </c>
      <c r="J6226" s="31">
        <v>218352</v>
      </c>
      <c r="K6226">
        <v>3</v>
      </c>
      <c r="L6226">
        <v>2</v>
      </c>
      <c r="M6226" s="32">
        <v>-54588</v>
      </c>
    </row>
    <row r="6227" spans="1:13" x14ac:dyDescent="0.3">
      <c r="A6227" t="s">
        <v>28</v>
      </c>
      <c r="B6227" t="s">
        <v>14</v>
      </c>
      <c r="C6227" t="s">
        <v>15</v>
      </c>
      <c r="D6227" t="s">
        <v>94</v>
      </c>
      <c r="E6227" t="s">
        <v>95</v>
      </c>
      <c r="F6227">
        <v>97206</v>
      </c>
      <c r="G6227" t="s">
        <v>25</v>
      </c>
      <c r="H6227" t="s">
        <v>19</v>
      </c>
      <c r="I6227" t="s">
        <v>20</v>
      </c>
      <c r="J6227" s="31">
        <v>66294</v>
      </c>
      <c r="K6227">
        <v>1</v>
      </c>
      <c r="L6227">
        <v>7</v>
      </c>
      <c r="M6227" s="32">
        <v>-1038606</v>
      </c>
    </row>
    <row r="6228" spans="1:13" x14ac:dyDescent="0.3">
      <c r="A6228" t="s">
        <v>28</v>
      </c>
      <c r="B6228" t="s">
        <v>14</v>
      </c>
      <c r="C6228" t="s">
        <v>15</v>
      </c>
      <c r="D6228" t="s">
        <v>94</v>
      </c>
      <c r="E6228" t="s">
        <v>95</v>
      </c>
      <c r="F6228">
        <v>97206</v>
      </c>
      <c r="G6228" t="s">
        <v>25</v>
      </c>
      <c r="H6228" t="s">
        <v>19</v>
      </c>
      <c r="I6228" t="s">
        <v>21</v>
      </c>
      <c r="J6228" s="31">
        <v>291168</v>
      </c>
      <c r="K6228">
        <v>4</v>
      </c>
      <c r="L6228">
        <v>2</v>
      </c>
      <c r="M6228" s="32">
        <v>-145584</v>
      </c>
    </row>
    <row r="6229" spans="1:13" x14ac:dyDescent="0.3">
      <c r="A6229" t="s">
        <v>28</v>
      </c>
      <c r="B6229" t="s">
        <v>14</v>
      </c>
      <c r="C6229" t="s">
        <v>15</v>
      </c>
      <c r="D6229" t="s">
        <v>303</v>
      </c>
      <c r="E6229" t="s">
        <v>46</v>
      </c>
      <c r="F6229">
        <v>75061</v>
      </c>
      <c r="G6229" t="s">
        <v>47</v>
      </c>
      <c r="H6229" t="s">
        <v>35</v>
      </c>
      <c r="I6229" t="s">
        <v>36</v>
      </c>
      <c r="J6229" s="31">
        <v>88776</v>
      </c>
      <c r="K6229">
        <v>3</v>
      </c>
      <c r="L6229">
        <v>2</v>
      </c>
      <c r="M6229" s="32">
        <v>77679</v>
      </c>
    </row>
    <row r="6230" spans="1:13" x14ac:dyDescent="0.3">
      <c r="A6230" t="s">
        <v>28</v>
      </c>
      <c r="B6230" t="s">
        <v>44</v>
      </c>
      <c r="C6230" t="s">
        <v>15</v>
      </c>
      <c r="D6230" t="s">
        <v>221</v>
      </c>
      <c r="E6230" t="s">
        <v>104</v>
      </c>
      <c r="F6230">
        <v>44105</v>
      </c>
      <c r="G6230" t="s">
        <v>57</v>
      </c>
      <c r="H6230" t="s">
        <v>35</v>
      </c>
      <c r="I6230" t="s">
        <v>36</v>
      </c>
      <c r="J6230" s="31">
        <v>110376</v>
      </c>
      <c r="K6230">
        <v>4</v>
      </c>
      <c r="L6230">
        <v>4</v>
      </c>
      <c r="M6230" s="32">
        <v>-202356</v>
      </c>
    </row>
    <row r="6231" spans="1:13" x14ac:dyDescent="0.3">
      <c r="A6231" t="s">
        <v>28</v>
      </c>
      <c r="B6231" t="s">
        <v>44</v>
      </c>
      <c r="C6231" t="s">
        <v>15</v>
      </c>
      <c r="D6231" t="s">
        <v>221</v>
      </c>
      <c r="E6231" t="s">
        <v>104</v>
      </c>
      <c r="F6231">
        <v>44105</v>
      </c>
      <c r="G6231" t="s">
        <v>57</v>
      </c>
      <c r="H6231" t="s">
        <v>35</v>
      </c>
      <c r="I6231" t="s">
        <v>59</v>
      </c>
      <c r="J6231" s="31">
        <v>55176</v>
      </c>
      <c r="K6231">
        <v>3</v>
      </c>
      <c r="L6231">
        <v>2</v>
      </c>
      <c r="M6231" s="32">
        <v>158631</v>
      </c>
    </row>
    <row r="6232" spans="1:13" x14ac:dyDescent="0.3">
      <c r="A6232" t="s">
        <v>28</v>
      </c>
      <c r="B6232" t="s">
        <v>14</v>
      </c>
      <c r="C6232" t="s">
        <v>15</v>
      </c>
      <c r="D6232" t="s">
        <v>562</v>
      </c>
      <c r="E6232" t="s">
        <v>102</v>
      </c>
      <c r="F6232">
        <v>50701</v>
      </c>
      <c r="G6232" t="s">
        <v>47</v>
      </c>
      <c r="H6232" t="s">
        <v>26</v>
      </c>
      <c r="I6232" t="s">
        <v>34</v>
      </c>
      <c r="J6232" s="31">
        <v>3032</v>
      </c>
      <c r="K6232">
        <v>4</v>
      </c>
      <c r="L6232">
        <v>0</v>
      </c>
      <c r="M6232" s="32">
        <v>118248</v>
      </c>
    </row>
    <row r="6233" spans="1:13" x14ac:dyDescent="0.3">
      <c r="A6233" t="s">
        <v>168</v>
      </c>
      <c r="B6233" t="s">
        <v>14</v>
      </c>
      <c r="C6233" t="s">
        <v>15</v>
      </c>
      <c r="D6233" t="s">
        <v>42</v>
      </c>
      <c r="E6233" t="s">
        <v>43</v>
      </c>
      <c r="F6233">
        <v>98105</v>
      </c>
      <c r="G6233" t="s">
        <v>25</v>
      </c>
      <c r="H6233" t="s">
        <v>19</v>
      </c>
      <c r="I6233" t="s">
        <v>21</v>
      </c>
      <c r="J6233" s="31">
        <v>177568</v>
      </c>
      <c r="K6233">
        <v>2</v>
      </c>
      <c r="L6233">
        <v>2</v>
      </c>
      <c r="M6233" s="32">
        <v>88784</v>
      </c>
    </row>
    <row r="6234" spans="1:13" x14ac:dyDescent="0.3">
      <c r="A6234" t="s">
        <v>168</v>
      </c>
      <c r="B6234" t="s">
        <v>14</v>
      </c>
      <c r="C6234" t="s">
        <v>15</v>
      </c>
      <c r="D6234" t="s">
        <v>42</v>
      </c>
      <c r="E6234" t="s">
        <v>43</v>
      </c>
      <c r="F6234">
        <v>98105</v>
      </c>
      <c r="G6234" t="s">
        <v>25</v>
      </c>
      <c r="H6234" t="s">
        <v>26</v>
      </c>
      <c r="I6234" t="s">
        <v>41</v>
      </c>
      <c r="J6234" s="31">
        <v>1944</v>
      </c>
      <c r="K6234">
        <v>3</v>
      </c>
      <c r="L6234">
        <v>0</v>
      </c>
      <c r="M6234" s="32">
        <v>93312</v>
      </c>
    </row>
    <row r="6235" spans="1:13" x14ac:dyDescent="0.3">
      <c r="A6235" t="s">
        <v>168</v>
      </c>
      <c r="B6235" t="s">
        <v>14</v>
      </c>
      <c r="C6235" t="s">
        <v>15</v>
      </c>
      <c r="D6235" t="s">
        <v>42</v>
      </c>
      <c r="E6235" t="s">
        <v>43</v>
      </c>
      <c r="F6235">
        <v>98105</v>
      </c>
      <c r="G6235" t="s">
        <v>25</v>
      </c>
      <c r="H6235" t="s">
        <v>26</v>
      </c>
      <c r="I6235" t="s">
        <v>41</v>
      </c>
      <c r="J6235" s="31">
        <v>7128</v>
      </c>
      <c r="K6235">
        <v>11</v>
      </c>
      <c r="L6235">
        <v>0</v>
      </c>
      <c r="M6235" s="32">
        <v>342144</v>
      </c>
    </row>
    <row r="6236" spans="1:13" x14ac:dyDescent="0.3">
      <c r="A6236" t="s">
        <v>168</v>
      </c>
      <c r="B6236" t="s">
        <v>14</v>
      </c>
      <c r="C6236" t="s">
        <v>15</v>
      </c>
      <c r="D6236" t="s">
        <v>42</v>
      </c>
      <c r="E6236" t="s">
        <v>43</v>
      </c>
      <c r="F6236">
        <v>98105</v>
      </c>
      <c r="G6236" t="s">
        <v>25</v>
      </c>
      <c r="H6236" t="s">
        <v>26</v>
      </c>
      <c r="I6236" t="s">
        <v>37</v>
      </c>
      <c r="J6236" s="31">
        <v>147196</v>
      </c>
      <c r="K6236">
        <v>5</v>
      </c>
      <c r="L6236">
        <v>2</v>
      </c>
      <c r="M6236" s="32">
        <v>4599875</v>
      </c>
    </row>
    <row r="6237" spans="1:13" x14ac:dyDescent="0.3">
      <c r="A6237" t="s">
        <v>168</v>
      </c>
      <c r="B6237" t="s">
        <v>14</v>
      </c>
      <c r="C6237" t="s">
        <v>15</v>
      </c>
      <c r="D6237" t="s">
        <v>42</v>
      </c>
      <c r="E6237" t="s">
        <v>43</v>
      </c>
      <c r="F6237">
        <v>98105</v>
      </c>
      <c r="G6237" t="s">
        <v>25</v>
      </c>
      <c r="H6237" t="s">
        <v>35</v>
      </c>
      <c r="I6237" t="s">
        <v>36</v>
      </c>
      <c r="J6237" s="31">
        <v>7996</v>
      </c>
      <c r="K6237">
        <v>5</v>
      </c>
      <c r="L6237">
        <v>2</v>
      </c>
      <c r="M6237" s="32">
        <v>-17991</v>
      </c>
    </row>
    <row r="6238" spans="1:13" x14ac:dyDescent="0.3">
      <c r="A6238" t="s">
        <v>28</v>
      </c>
      <c r="B6238" t="s">
        <v>22</v>
      </c>
      <c r="C6238" t="s">
        <v>15</v>
      </c>
      <c r="D6238" t="s">
        <v>55</v>
      </c>
      <c r="E6238" t="s">
        <v>56</v>
      </c>
      <c r="F6238">
        <v>19120</v>
      </c>
      <c r="G6238" t="s">
        <v>57</v>
      </c>
      <c r="H6238" t="s">
        <v>26</v>
      </c>
      <c r="I6238" t="s">
        <v>60</v>
      </c>
      <c r="J6238" s="31">
        <v>57576</v>
      </c>
      <c r="K6238">
        <v>3</v>
      </c>
      <c r="L6238">
        <v>2</v>
      </c>
      <c r="M6238" s="32">
        <v>21591</v>
      </c>
    </row>
    <row r="6239" spans="1:13" x14ac:dyDescent="0.3">
      <c r="A6239" t="s">
        <v>28</v>
      </c>
      <c r="B6239" t="s">
        <v>14</v>
      </c>
      <c r="C6239" t="s">
        <v>15</v>
      </c>
      <c r="D6239" t="s">
        <v>75</v>
      </c>
      <c r="E6239" t="s">
        <v>76</v>
      </c>
      <c r="F6239">
        <v>10009</v>
      </c>
      <c r="G6239" t="s">
        <v>57</v>
      </c>
      <c r="H6239" t="s">
        <v>26</v>
      </c>
      <c r="I6239" t="s">
        <v>37</v>
      </c>
      <c r="J6239" s="31">
        <v>26336</v>
      </c>
      <c r="K6239">
        <v>4</v>
      </c>
      <c r="L6239">
        <v>2</v>
      </c>
      <c r="M6239" s="32">
        <v>92176</v>
      </c>
    </row>
    <row r="6240" spans="1:13" x14ac:dyDescent="0.3">
      <c r="A6240" t="s">
        <v>28</v>
      </c>
      <c r="B6240" t="s">
        <v>14</v>
      </c>
      <c r="C6240" t="s">
        <v>15</v>
      </c>
      <c r="D6240" t="s">
        <v>117</v>
      </c>
      <c r="E6240" t="s">
        <v>24</v>
      </c>
      <c r="F6240">
        <v>95123</v>
      </c>
      <c r="G6240" t="s">
        <v>25</v>
      </c>
      <c r="H6240" t="s">
        <v>19</v>
      </c>
      <c r="I6240" t="s">
        <v>33</v>
      </c>
      <c r="J6240" s="31">
        <v>1665</v>
      </c>
      <c r="K6240">
        <v>3</v>
      </c>
      <c r="L6240">
        <v>0</v>
      </c>
      <c r="M6240" s="32">
        <v>21645</v>
      </c>
    </row>
    <row r="6241" spans="1:13" x14ac:dyDescent="0.3">
      <c r="A6241" t="s">
        <v>28</v>
      </c>
      <c r="B6241" t="s">
        <v>14</v>
      </c>
      <c r="C6241" t="s">
        <v>15</v>
      </c>
      <c r="D6241" t="s">
        <v>117</v>
      </c>
      <c r="E6241" t="s">
        <v>24</v>
      </c>
      <c r="F6241">
        <v>95123</v>
      </c>
      <c r="G6241" t="s">
        <v>25</v>
      </c>
      <c r="H6241" t="s">
        <v>26</v>
      </c>
      <c r="I6241" t="s">
        <v>32</v>
      </c>
      <c r="J6241" s="31">
        <v>36038</v>
      </c>
      <c r="K6241">
        <v>2</v>
      </c>
      <c r="L6241">
        <v>0</v>
      </c>
      <c r="M6241" s="32">
        <v>936988</v>
      </c>
    </row>
    <row r="6242" spans="1:13" x14ac:dyDescent="0.3">
      <c r="A6242" t="s">
        <v>13</v>
      </c>
      <c r="B6242" t="s">
        <v>14</v>
      </c>
      <c r="C6242" t="s">
        <v>15</v>
      </c>
      <c r="D6242" t="s">
        <v>23</v>
      </c>
      <c r="E6242" t="s">
        <v>24</v>
      </c>
      <c r="F6242">
        <v>90008</v>
      </c>
      <c r="G6242" t="s">
        <v>25</v>
      </c>
      <c r="H6242" t="s">
        <v>26</v>
      </c>
      <c r="I6242" t="s">
        <v>37</v>
      </c>
      <c r="J6242" s="31">
        <v>11744</v>
      </c>
      <c r="K6242">
        <v>1</v>
      </c>
      <c r="L6242">
        <v>2</v>
      </c>
      <c r="M6242" s="32">
        <v>38168</v>
      </c>
    </row>
    <row r="6243" spans="1:13" x14ac:dyDescent="0.3">
      <c r="A6243" t="s">
        <v>13</v>
      </c>
      <c r="B6243" t="s">
        <v>22</v>
      </c>
      <c r="C6243" t="s">
        <v>15</v>
      </c>
      <c r="D6243" t="s">
        <v>39</v>
      </c>
      <c r="E6243" t="s">
        <v>247</v>
      </c>
      <c r="F6243">
        <v>3301</v>
      </c>
      <c r="G6243" t="s">
        <v>57</v>
      </c>
      <c r="H6243" t="s">
        <v>19</v>
      </c>
      <c r="I6243" t="s">
        <v>33</v>
      </c>
      <c r="J6243" s="31">
        <v>24744</v>
      </c>
      <c r="K6243">
        <v>8</v>
      </c>
      <c r="L6243">
        <v>0</v>
      </c>
      <c r="M6243" s="32">
        <v>1014504</v>
      </c>
    </row>
    <row r="6244" spans="1:13" x14ac:dyDescent="0.3">
      <c r="A6244" t="s">
        <v>28</v>
      </c>
      <c r="B6244" t="s">
        <v>44</v>
      </c>
      <c r="C6244" t="s">
        <v>15</v>
      </c>
      <c r="D6244" t="s">
        <v>90</v>
      </c>
      <c r="E6244" t="s">
        <v>86</v>
      </c>
      <c r="F6244">
        <v>38401</v>
      </c>
      <c r="G6244" t="s">
        <v>18</v>
      </c>
      <c r="H6244" t="s">
        <v>26</v>
      </c>
      <c r="I6244" t="s">
        <v>37</v>
      </c>
      <c r="J6244" s="31">
        <v>1824</v>
      </c>
      <c r="K6244">
        <v>2</v>
      </c>
      <c r="L6244">
        <v>7</v>
      </c>
      <c r="M6244" s="32">
        <v>-14592</v>
      </c>
    </row>
    <row r="6245" spans="1:13" x14ac:dyDescent="0.3">
      <c r="A6245" t="s">
        <v>28</v>
      </c>
      <c r="B6245" t="s">
        <v>44</v>
      </c>
      <c r="C6245" t="s">
        <v>15</v>
      </c>
      <c r="D6245" t="s">
        <v>319</v>
      </c>
      <c r="E6245" t="s">
        <v>43</v>
      </c>
      <c r="F6245">
        <v>98006</v>
      </c>
      <c r="G6245" t="s">
        <v>25</v>
      </c>
      <c r="H6245" t="s">
        <v>26</v>
      </c>
      <c r="I6245" t="s">
        <v>110</v>
      </c>
      <c r="J6245" s="31">
        <v>2535</v>
      </c>
      <c r="K6245">
        <v>3</v>
      </c>
      <c r="L6245">
        <v>0</v>
      </c>
      <c r="M6245" s="32">
        <v>7605</v>
      </c>
    </row>
    <row r="6246" spans="1:13" x14ac:dyDescent="0.3">
      <c r="A6246" t="s">
        <v>28</v>
      </c>
      <c r="B6246" t="s">
        <v>44</v>
      </c>
      <c r="C6246" t="s">
        <v>15</v>
      </c>
      <c r="D6246" t="s">
        <v>42</v>
      </c>
      <c r="E6246" t="s">
        <v>43</v>
      </c>
      <c r="F6246">
        <v>98105</v>
      </c>
      <c r="G6246" t="s">
        <v>25</v>
      </c>
      <c r="H6246" t="s">
        <v>26</v>
      </c>
      <c r="I6246" t="s">
        <v>34</v>
      </c>
      <c r="J6246" s="31">
        <v>11904</v>
      </c>
      <c r="K6246">
        <v>6</v>
      </c>
      <c r="L6246">
        <v>0</v>
      </c>
      <c r="M6246" s="32">
        <v>309504</v>
      </c>
    </row>
    <row r="6247" spans="1:13" x14ac:dyDescent="0.3">
      <c r="A6247" t="s">
        <v>28</v>
      </c>
      <c r="B6247" t="s">
        <v>44</v>
      </c>
      <c r="C6247" t="s">
        <v>15</v>
      </c>
      <c r="D6247" t="s">
        <v>42</v>
      </c>
      <c r="E6247" t="s">
        <v>43</v>
      </c>
      <c r="F6247">
        <v>98105</v>
      </c>
      <c r="G6247" t="s">
        <v>25</v>
      </c>
      <c r="H6247" t="s">
        <v>19</v>
      </c>
      <c r="I6247" t="s">
        <v>33</v>
      </c>
      <c r="J6247" s="31">
        <v>2214</v>
      </c>
      <c r="K6247">
        <v>3</v>
      </c>
      <c r="L6247">
        <v>0</v>
      </c>
      <c r="M6247" s="32">
        <v>64206</v>
      </c>
    </row>
    <row r="6248" spans="1:13" x14ac:dyDescent="0.3">
      <c r="A6248" t="s">
        <v>28</v>
      </c>
      <c r="B6248" t="s">
        <v>44</v>
      </c>
      <c r="C6248" t="s">
        <v>15</v>
      </c>
      <c r="D6248" t="s">
        <v>42</v>
      </c>
      <c r="E6248" t="s">
        <v>43</v>
      </c>
      <c r="F6248">
        <v>98105</v>
      </c>
      <c r="G6248" t="s">
        <v>25</v>
      </c>
      <c r="H6248" t="s">
        <v>35</v>
      </c>
      <c r="I6248" t="s">
        <v>59</v>
      </c>
      <c r="J6248" s="31">
        <v>1398</v>
      </c>
      <c r="K6248">
        <v>2</v>
      </c>
      <c r="L6248">
        <v>0</v>
      </c>
      <c r="M6248" s="32">
        <v>60114</v>
      </c>
    </row>
    <row r="6249" spans="1:13" x14ac:dyDescent="0.3">
      <c r="A6249" t="s">
        <v>28</v>
      </c>
      <c r="B6249" t="s">
        <v>14</v>
      </c>
      <c r="C6249" t="s">
        <v>15</v>
      </c>
      <c r="D6249" t="s">
        <v>103</v>
      </c>
      <c r="E6249" t="s">
        <v>74</v>
      </c>
      <c r="F6249">
        <v>47201</v>
      </c>
      <c r="G6249" t="s">
        <v>47</v>
      </c>
      <c r="H6249" t="s">
        <v>26</v>
      </c>
      <c r="I6249" t="s">
        <v>37</v>
      </c>
      <c r="J6249" s="31">
        <v>4341</v>
      </c>
      <c r="K6249">
        <v>1</v>
      </c>
      <c r="L6249">
        <v>0</v>
      </c>
      <c r="M6249" s="32">
        <v>199686</v>
      </c>
    </row>
    <row r="6250" spans="1:13" x14ac:dyDescent="0.3">
      <c r="A6250" t="s">
        <v>28</v>
      </c>
      <c r="B6250" t="s">
        <v>14</v>
      </c>
      <c r="C6250" t="s">
        <v>15</v>
      </c>
      <c r="D6250" t="s">
        <v>103</v>
      </c>
      <c r="E6250" t="s">
        <v>74</v>
      </c>
      <c r="F6250">
        <v>47201</v>
      </c>
      <c r="G6250" t="s">
        <v>47</v>
      </c>
      <c r="H6250" t="s">
        <v>19</v>
      </c>
      <c r="I6250" t="s">
        <v>33</v>
      </c>
      <c r="J6250" s="31">
        <v>624</v>
      </c>
      <c r="K6250">
        <v>3</v>
      </c>
      <c r="L6250">
        <v>0</v>
      </c>
      <c r="M6250" s="32">
        <v>26208</v>
      </c>
    </row>
    <row r="6251" spans="1:13" x14ac:dyDescent="0.3">
      <c r="A6251" t="s">
        <v>28</v>
      </c>
      <c r="B6251" t="s">
        <v>14</v>
      </c>
      <c r="C6251" t="s">
        <v>15</v>
      </c>
      <c r="D6251" t="s">
        <v>103</v>
      </c>
      <c r="E6251" t="s">
        <v>74</v>
      </c>
      <c r="F6251">
        <v>47201</v>
      </c>
      <c r="G6251" t="s">
        <v>47</v>
      </c>
      <c r="H6251" t="s">
        <v>26</v>
      </c>
      <c r="I6251" t="s">
        <v>38</v>
      </c>
      <c r="J6251" s="31">
        <v>46516</v>
      </c>
      <c r="K6251">
        <v>2</v>
      </c>
      <c r="L6251">
        <v>0</v>
      </c>
      <c r="M6251" s="32">
        <v>1209416</v>
      </c>
    </row>
    <row r="6252" spans="1:13" x14ac:dyDescent="0.3">
      <c r="A6252" t="s">
        <v>28</v>
      </c>
      <c r="B6252" t="s">
        <v>14</v>
      </c>
      <c r="C6252" t="s">
        <v>15</v>
      </c>
      <c r="D6252" t="s">
        <v>103</v>
      </c>
      <c r="E6252" t="s">
        <v>74</v>
      </c>
      <c r="F6252">
        <v>47201</v>
      </c>
      <c r="G6252" t="s">
        <v>47</v>
      </c>
      <c r="H6252" t="s">
        <v>26</v>
      </c>
      <c r="I6252" t="s">
        <v>41</v>
      </c>
      <c r="J6252" s="31">
        <v>798</v>
      </c>
      <c r="K6252">
        <v>1</v>
      </c>
      <c r="L6252">
        <v>0</v>
      </c>
      <c r="M6252" s="32">
        <v>399</v>
      </c>
    </row>
    <row r="6253" spans="1:13" x14ac:dyDescent="0.3">
      <c r="A6253" t="s">
        <v>62</v>
      </c>
      <c r="B6253" t="s">
        <v>14</v>
      </c>
      <c r="C6253" t="s">
        <v>15</v>
      </c>
      <c r="D6253" t="s">
        <v>79</v>
      </c>
      <c r="E6253" t="s">
        <v>65</v>
      </c>
      <c r="F6253">
        <v>60623</v>
      </c>
      <c r="G6253" t="s">
        <v>47</v>
      </c>
      <c r="H6253" t="s">
        <v>26</v>
      </c>
      <c r="I6253" t="s">
        <v>38</v>
      </c>
      <c r="J6253" s="31">
        <v>2394</v>
      </c>
      <c r="K6253">
        <v>1</v>
      </c>
      <c r="L6253">
        <v>8</v>
      </c>
      <c r="M6253" s="32">
        <v>-63441</v>
      </c>
    </row>
    <row r="6254" spans="1:13" x14ac:dyDescent="0.3">
      <c r="A6254" t="s">
        <v>168</v>
      </c>
      <c r="B6254" t="s">
        <v>44</v>
      </c>
      <c r="C6254" t="s">
        <v>15</v>
      </c>
      <c r="D6254" t="s">
        <v>510</v>
      </c>
      <c r="E6254" t="s">
        <v>167</v>
      </c>
      <c r="F6254">
        <v>30062</v>
      </c>
      <c r="G6254" t="s">
        <v>18</v>
      </c>
      <c r="H6254" t="s">
        <v>26</v>
      </c>
      <c r="I6254" t="s">
        <v>41</v>
      </c>
      <c r="J6254" s="31">
        <v>5832</v>
      </c>
      <c r="K6254">
        <v>9</v>
      </c>
      <c r="L6254">
        <v>0</v>
      </c>
      <c r="M6254" s="32">
        <v>279936</v>
      </c>
    </row>
    <row r="6255" spans="1:13" x14ac:dyDescent="0.3">
      <c r="A6255" t="s">
        <v>168</v>
      </c>
      <c r="B6255" t="s">
        <v>44</v>
      </c>
      <c r="C6255" t="s">
        <v>15</v>
      </c>
      <c r="D6255" t="s">
        <v>510</v>
      </c>
      <c r="E6255" t="s">
        <v>167</v>
      </c>
      <c r="F6255">
        <v>30062</v>
      </c>
      <c r="G6255" t="s">
        <v>18</v>
      </c>
      <c r="H6255" t="s">
        <v>35</v>
      </c>
      <c r="I6255" t="s">
        <v>36</v>
      </c>
      <c r="J6255" s="31">
        <v>20097</v>
      </c>
      <c r="K6255">
        <v>3</v>
      </c>
      <c r="L6255">
        <v>0</v>
      </c>
      <c r="M6255" s="32">
        <v>502425</v>
      </c>
    </row>
    <row r="6256" spans="1:13" x14ac:dyDescent="0.3">
      <c r="A6256" t="s">
        <v>28</v>
      </c>
      <c r="B6256" t="s">
        <v>22</v>
      </c>
      <c r="C6256" t="s">
        <v>15</v>
      </c>
      <c r="D6256" t="s">
        <v>205</v>
      </c>
      <c r="E6256" t="s">
        <v>88</v>
      </c>
      <c r="F6256">
        <v>36116</v>
      </c>
      <c r="G6256" t="s">
        <v>18</v>
      </c>
      <c r="H6256" t="s">
        <v>19</v>
      </c>
      <c r="I6256" t="s">
        <v>33</v>
      </c>
      <c r="J6256" s="31">
        <v>2136</v>
      </c>
      <c r="K6256">
        <v>8</v>
      </c>
      <c r="L6256">
        <v>0</v>
      </c>
      <c r="M6256" s="32">
        <v>81168</v>
      </c>
    </row>
    <row r="6257" spans="1:13" x14ac:dyDescent="0.3">
      <c r="A6257" t="s">
        <v>28</v>
      </c>
      <c r="B6257" t="s">
        <v>22</v>
      </c>
      <c r="C6257" t="s">
        <v>15</v>
      </c>
      <c r="D6257" t="s">
        <v>328</v>
      </c>
      <c r="E6257" t="s">
        <v>46</v>
      </c>
      <c r="F6257">
        <v>75023</v>
      </c>
      <c r="G6257" t="s">
        <v>47</v>
      </c>
      <c r="H6257" t="s">
        <v>26</v>
      </c>
      <c r="I6257" t="s">
        <v>27</v>
      </c>
      <c r="J6257" s="31">
        <v>9856</v>
      </c>
      <c r="K6257">
        <v>4</v>
      </c>
      <c r="L6257">
        <v>2</v>
      </c>
      <c r="M6257" s="32">
        <v>34496</v>
      </c>
    </row>
    <row r="6258" spans="1:13" x14ac:dyDescent="0.3">
      <c r="A6258" t="s">
        <v>13</v>
      </c>
      <c r="B6258" t="s">
        <v>44</v>
      </c>
      <c r="C6258" t="s">
        <v>15</v>
      </c>
      <c r="D6258" t="s">
        <v>150</v>
      </c>
      <c r="E6258" t="s">
        <v>30</v>
      </c>
      <c r="F6258">
        <v>33319</v>
      </c>
      <c r="G6258" t="s">
        <v>18</v>
      </c>
      <c r="H6258" t="s">
        <v>26</v>
      </c>
      <c r="I6258" t="s">
        <v>37</v>
      </c>
      <c r="J6258" s="31">
        <v>3444</v>
      </c>
      <c r="K6258">
        <v>1</v>
      </c>
      <c r="L6258">
        <v>7</v>
      </c>
      <c r="M6258" s="32">
        <v>-25256</v>
      </c>
    </row>
    <row r="6259" spans="1:13" x14ac:dyDescent="0.3">
      <c r="A6259" t="s">
        <v>13</v>
      </c>
      <c r="B6259" t="s">
        <v>22</v>
      </c>
      <c r="C6259" t="s">
        <v>15</v>
      </c>
      <c r="D6259" t="s">
        <v>103</v>
      </c>
      <c r="E6259" t="s">
        <v>104</v>
      </c>
      <c r="F6259">
        <v>43229</v>
      </c>
      <c r="G6259" t="s">
        <v>57</v>
      </c>
      <c r="H6259" t="s">
        <v>26</v>
      </c>
      <c r="I6259" t="s">
        <v>110</v>
      </c>
      <c r="J6259" s="31">
        <v>384592</v>
      </c>
      <c r="K6259">
        <v>2</v>
      </c>
      <c r="L6259">
        <v>2</v>
      </c>
      <c r="M6259" s="32">
        <v>-817258</v>
      </c>
    </row>
    <row r="6260" spans="1:13" x14ac:dyDescent="0.3">
      <c r="A6260" t="s">
        <v>13</v>
      </c>
      <c r="B6260" t="s">
        <v>14</v>
      </c>
      <c r="C6260" t="s">
        <v>15</v>
      </c>
      <c r="D6260" t="s">
        <v>75</v>
      </c>
      <c r="E6260" t="s">
        <v>76</v>
      </c>
      <c r="F6260">
        <v>10009</v>
      </c>
      <c r="G6260" t="s">
        <v>57</v>
      </c>
      <c r="H6260" t="s">
        <v>26</v>
      </c>
      <c r="I6260" t="s">
        <v>60</v>
      </c>
      <c r="J6260" s="31">
        <v>2292</v>
      </c>
      <c r="K6260">
        <v>3</v>
      </c>
      <c r="L6260">
        <v>0</v>
      </c>
      <c r="M6260" s="32">
        <v>112308</v>
      </c>
    </row>
    <row r="6261" spans="1:13" x14ac:dyDescent="0.3">
      <c r="A6261" t="s">
        <v>13</v>
      </c>
      <c r="B6261" t="s">
        <v>14</v>
      </c>
      <c r="C6261" t="s">
        <v>15</v>
      </c>
      <c r="D6261" t="s">
        <v>182</v>
      </c>
      <c r="E6261" t="s">
        <v>74</v>
      </c>
      <c r="F6261">
        <v>47374</v>
      </c>
      <c r="G6261" t="s">
        <v>47</v>
      </c>
      <c r="H6261" t="s">
        <v>26</v>
      </c>
      <c r="I6261" t="s">
        <v>37</v>
      </c>
      <c r="J6261" s="31">
        <v>1136</v>
      </c>
      <c r="K6261">
        <v>4</v>
      </c>
      <c r="L6261">
        <v>0</v>
      </c>
      <c r="M6261" s="32">
        <v>55664</v>
      </c>
    </row>
    <row r="6262" spans="1:13" x14ac:dyDescent="0.3">
      <c r="A6262" t="s">
        <v>28</v>
      </c>
      <c r="B6262" t="s">
        <v>14</v>
      </c>
      <c r="C6262" t="s">
        <v>15</v>
      </c>
      <c r="D6262" t="s">
        <v>42</v>
      </c>
      <c r="E6262" t="s">
        <v>43</v>
      </c>
      <c r="F6262">
        <v>98115</v>
      </c>
      <c r="G6262" t="s">
        <v>25</v>
      </c>
      <c r="H6262" t="s">
        <v>26</v>
      </c>
      <c r="I6262" t="s">
        <v>37</v>
      </c>
      <c r="J6262" s="31">
        <v>14592</v>
      </c>
      <c r="K6262">
        <v>3</v>
      </c>
      <c r="L6262">
        <v>2</v>
      </c>
      <c r="M6262" s="32">
        <v>49248</v>
      </c>
    </row>
    <row r="6263" spans="1:13" x14ac:dyDescent="0.3">
      <c r="A6263" t="s">
        <v>28</v>
      </c>
      <c r="B6263" t="s">
        <v>22</v>
      </c>
      <c r="C6263" t="s">
        <v>15</v>
      </c>
      <c r="D6263" t="s">
        <v>159</v>
      </c>
      <c r="E6263" t="s">
        <v>76</v>
      </c>
      <c r="F6263">
        <v>11561</v>
      </c>
      <c r="G6263" t="s">
        <v>57</v>
      </c>
      <c r="H6263" t="s">
        <v>26</v>
      </c>
      <c r="I6263" t="s">
        <v>27</v>
      </c>
      <c r="J6263" s="31">
        <v>414</v>
      </c>
      <c r="K6263">
        <v>4</v>
      </c>
      <c r="L6263">
        <v>0</v>
      </c>
      <c r="M6263" s="32">
        <v>19872</v>
      </c>
    </row>
    <row r="6264" spans="1:13" x14ac:dyDescent="0.3">
      <c r="A6264" t="s">
        <v>62</v>
      </c>
      <c r="B6264" t="s">
        <v>22</v>
      </c>
      <c r="C6264" t="s">
        <v>15</v>
      </c>
      <c r="D6264" t="s">
        <v>264</v>
      </c>
      <c r="E6264" t="s">
        <v>65</v>
      </c>
      <c r="F6264">
        <v>61107</v>
      </c>
      <c r="G6264" t="s">
        <v>47</v>
      </c>
      <c r="H6264" t="s">
        <v>26</v>
      </c>
      <c r="I6264" t="s">
        <v>37</v>
      </c>
      <c r="J6264" s="31">
        <v>442372</v>
      </c>
      <c r="K6264">
        <v>7</v>
      </c>
      <c r="L6264">
        <v>8</v>
      </c>
      <c r="M6264" s="32">
        <v>-7299138</v>
      </c>
    </row>
    <row r="6265" spans="1:13" x14ac:dyDescent="0.3">
      <c r="A6265" t="s">
        <v>28</v>
      </c>
      <c r="B6265" t="s">
        <v>22</v>
      </c>
      <c r="C6265" t="s">
        <v>15</v>
      </c>
      <c r="D6265" t="s">
        <v>103</v>
      </c>
      <c r="E6265" t="s">
        <v>167</v>
      </c>
      <c r="F6265">
        <v>31907</v>
      </c>
      <c r="G6265" t="s">
        <v>18</v>
      </c>
      <c r="H6265" t="s">
        <v>26</v>
      </c>
      <c r="I6265" t="s">
        <v>37</v>
      </c>
      <c r="J6265" s="31">
        <v>345</v>
      </c>
      <c r="K6265">
        <v>3</v>
      </c>
      <c r="L6265">
        <v>0</v>
      </c>
      <c r="M6265" s="32">
        <v>15525</v>
      </c>
    </row>
    <row r="6266" spans="1:13" x14ac:dyDescent="0.3">
      <c r="A6266" t="s">
        <v>168</v>
      </c>
      <c r="B6266" t="s">
        <v>14</v>
      </c>
      <c r="C6266" t="s">
        <v>15</v>
      </c>
      <c r="D6266" t="s">
        <v>337</v>
      </c>
      <c r="E6266" t="s">
        <v>119</v>
      </c>
      <c r="F6266">
        <v>74133</v>
      </c>
      <c r="G6266" t="s">
        <v>47</v>
      </c>
      <c r="H6266" t="s">
        <v>26</v>
      </c>
      <c r="I6266" t="s">
        <v>37</v>
      </c>
      <c r="J6266" s="31">
        <v>2885</v>
      </c>
      <c r="K6266">
        <v>5</v>
      </c>
      <c r="L6266">
        <v>0</v>
      </c>
      <c r="M6266" s="32">
        <v>14425</v>
      </c>
    </row>
    <row r="6267" spans="1:13" x14ac:dyDescent="0.3">
      <c r="A6267" t="s">
        <v>28</v>
      </c>
      <c r="B6267" t="s">
        <v>14</v>
      </c>
      <c r="C6267" t="s">
        <v>15</v>
      </c>
      <c r="D6267" t="s">
        <v>405</v>
      </c>
      <c r="E6267" t="s">
        <v>86</v>
      </c>
      <c r="F6267">
        <v>37211</v>
      </c>
      <c r="G6267" t="s">
        <v>18</v>
      </c>
      <c r="H6267" t="s">
        <v>26</v>
      </c>
      <c r="I6267" t="s">
        <v>41</v>
      </c>
      <c r="J6267" s="31">
        <v>3488</v>
      </c>
      <c r="K6267">
        <v>2</v>
      </c>
      <c r="L6267">
        <v>2</v>
      </c>
      <c r="M6267" s="32">
        <v>11772</v>
      </c>
    </row>
    <row r="6268" spans="1:13" x14ac:dyDescent="0.3">
      <c r="A6268" t="s">
        <v>28</v>
      </c>
      <c r="B6268" t="s">
        <v>14</v>
      </c>
      <c r="C6268" t="s">
        <v>15</v>
      </c>
      <c r="D6268" t="s">
        <v>405</v>
      </c>
      <c r="E6268" t="s">
        <v>86</v>
      </c>
      <c r="F6268">
        <v>37211</v>
      </c>
      <c r="G6268" t="s">
        <v>18</v>
      </c>
      <c r="H6268" t="s">
        <v>26</v>
      </c>
      <c r="I6268" t="s">
        <v>41</v>
      </c>
      <c r="J6268" s="31">
        <v>143856</v>
      </c>
      <c r="K6268">
        <v>9</v>
      </c>
      <c r="L6268">
        <v>2</v>
      </c>
      <c r="M6268" s="32">
        <v>485514</v>
      </c>
    </row>
    <row r="6269" spans="1:13" x14ac:dyDescent="0.3">
      <c r="A6269" t="s">
        <v>13</v>
      </c>
      <c r="B6269" t="s">
        <v>44</v>
      </c>
      <c r="C6269" t="s">
        <v>15</v>
      </c>
      <c r="D6269" t="s">
        <v>563</v>
      </c>
      <c r="E6269" t="s">
        <v>166</v>
      </c>
      <c r="F6269">
        <v>2138</v>
      </c>
      <c r="G6269" t="s">
        <v>57</v>
      </c>
      <c r="H6269" t="s">
        <v>35</v>
      </c>
      <c r="I6269" t="s">
        <v>36</v>
      </c>
      <c r="J6269" s="31">
        <v>31198</v>
      </c>
      <c r="K6269">
        <v>2</v>
      </c>
      <c r="L6269">
        <v>0</v>
      </c>
      <c r="M6269" s="32">
        <v>93594</v>
      </c>
    </row>
    <row r="6270" spans="1:13" x14ac:dyDescent="0.3">
      <c r="A6270" t="s">
        <v>13</v>
      </c>
      <c r="B6270" t="s">
        <v>44</v>
      </c>
      <c r="C6270" t="s">
        <v>15</v>
      </c>
      <c r="D6270" t="s">
        <v>563</v>
      </c>
      <c r="E6270" t="s">
        <v>166</v>
      </c>
      <c r="F6270">
        <v>2138</v>
      </c>
      <c r="G6270" t="s">
        <v>57</v>
      </c>
      <c r="H6270" t="s">
        <v>26</v>
      </c>
      <c r="I6270" t="s">
        <v>37</v>
      </c>
      <c r="J6270" s="31">
        <v>2245</v>
      </c>
      <c r="K6270">
        <v>5</v>
      </c>
      <c r="L6270">
        <v>0</v>
      </c>
      <c r="M6270" s="32">
        <v>10327</v>
      </c>
    </row>
    <row r="6271" spans="1:13" x14ac:dyDescent="0.3">
      <c r="A6271" t="s">
        <v>28</v>
      </c>
      <c r="B6271" t="s">
        <v>22</v>
      </c>
      <c r="C6271" t="s">
        <v>15</v>
      </c>
      <c r="D6271" t="s">
        <v>267</v>
      </c>
      <c r="E6271" t="s">
        <v>24</v>
      </c>
      <c r="F6271">
        <v>94601</v>
      </c>
      <c r="G6271" t="s">
        <v>25</v>
      </c>
      <c r="H6271" t="s">
        <v>35</v>
      </c>
      <c r="I6271" t="s">
        <v>36</v>
      </c>
      <c r="J6271" s="31">
        <v>39992</v>
      </c>
      <c r="K6271">
        <v>1</v>
      </c>
      <c r="L6271">
        <v>2</v>
      </c>
      <c r="M6271" s="32">
        <v>-79984</v>
      </c>
    </row>
    <row r="6272" spans="1:13" x14ac:dyDescent="0.3">
      <c r="A6272" t="s">
        <v>28</v>
      </c>
      <c r="B6272" t="s">
        <v>22</v>
      </c>
      <c r="C6272" t="s">
        <v>15</v>
      </c>
      <c r="D6272" t="s">
        <v>267</v>
      </c>
      <c r="E6272" t="s">
        <v>24</v>
      </c>
      <c r="F6272">
        <v>94601</v>
      </c>
      <c r="G6272" t="s">
        <v>25</v>
      </c>
      <c r="H6272" t="s">
        <v>19</v>
      </c>
      <c r="I6272" t="s">
        <v>21</v>
      </c>
      <c r="J6272" s="31">
        <v>1159056</v>
      </c>
      <c r="K6272">
        <v>9</v>
      </c>
      <c r="L6272">
        <v>2</v>
      </c>
      <c r="M6272" s="32">
        <v>434646</v>
      </c>
    </row>
    <row r="6273" spans="1:13" x14ac:dyDescent="0.3">
      <c r="A6273" t="s">
        <v>28</v>
      </c>
      <c r="B6273" t="s">
        <v>22</v>
      </c>
      <c r="C6273" t="s">
        <v>15</v>
      </c>
      <c r="D6273" t="s">
        <v>267</v>
      </c>
      <c r="E6273" t="s">
        <v>24</v>
      </c>
      <c r="F6273">
        <v>94601</v>
      </c>
      <c r="G6273" t="s">
        <v>25</v>
      </c>
      <c r="H6273" t="s">
        <v>26</v>
      </c>
      <c r="I6273" t="s">
        <v>34</v>
      </c>
      <c r="J6273" s="31">
        <v>1799</v>
      </c>
      <c r="K6273">
        <v>5</v>
      </c>
      <c r="L6273">
        <v>0</v>
      </c>
      <c r="M6273" s="32">
        <v>44975</v>
      </c>
    </row>
    <row r="6274" spans="1:13" x14ac:dyDescent="0.3">
      <c r="A6274" t="s">
        <v>62</v>
      </c>
      <c r="B6274" t="s">
        <v>22</v>
      </c>
      <c r="C6274" t="s">
        <v>15</v>
      </c>
      <c r="D6274" t="s">
        <v>564</v>
      </c>
      <c r="E6274" t="s">
        <v>65</v>
      </c>
      <c r="F6274">
        <v>60067</v>
      </c>
      <c r="G6274" t="s">
        <v>47</v>
      </c>
      <c r="H6274" t="s">
        <v>35</v>
      </c>
      <c r="I6274" t="s">
        <v>59</v>
      </c>
      <c r="J6274" s="31">
        <v>116312</v>
      </c>
      <c r="K6274">
        <v>7</v>
      </c>
      <c r="L6274">
        <v>2</v>
      </c>
      <c r="M6274" s="32">
        <v>232624</v>
      </c>
    </row>
    <row r="6275" spans="1:13" x14ac:dyDescent="0.3">
      <c r="A6275" t="s">
        <v>13</v>
      </c>
      <c r="B6275" t="s">
        <v>14</v>
      </c>
      <c r="C6275" t="s">
        <v>15</v>
      </c>
      <c r="D6275" t="s">
        <v>42</v>
      </c>
      <c r="E6275" t="s">
        <v>43</v>
      </c>
      <c r="F6275">
        <v>98105</v>
      </c>
      <c r="G6275" t="s">
        <v>25</v>
      </c>
      <c r="H6275" t="s">
        <v>19</v>
      </c>
      <c r="I6275" t="s">
        <v>33</v>
      </c>
      <c r="J6275" s="31">
        <v>1242</v>
      </c>
      <c r="K6275">
        <v>3</v>
      </c>
      <c r="L6275">
        <v>0</v>
      </c>
      <c r="M6275" s="32">
        <v>44712</v>
      </c>
    </row>
    <row r="6276" spans="1:13" x14ac:dyDescent="0.3">
      <c r="A6276" t="s">
        <v>13</v>
      </c>
      <c r="B6276" t="s">
        <v>14</v>
      </c>
      <c r="C6276" t="s">
        <v>15</v>
      </c>
      <c r="D6276" t="s">
        <v>42</v>
      </c>
      <c r="E6276" t="s">
        <v>43</v>
      </c>
      <c r="F6276">
        <v>98105</v>
      </c>
      <c r="G6276" t="s">
        <v>25</v>
      </c>
      <c r="H6276" t="s">
        <v>35</v>
      </c>
      <c r="I6276" t="s">
        <v>59</v>
      </c>
      <c r="J6276" s="31">
        <v>4284</v>
      </c>
      <c r="K6276">
        <v>3</v>
      </c>
      <c r="L6276">
        <v>0</v>
      </c>
      <c r="M6276" s="32">
        <v>89964</v>
      </c>
    </row>
    <row r="6277" spans="1:13" x14ac:dyDescent="0.3">
      <c r="A6277" t="s">
        <v>13</v>
      </c>
      <c r="B6277" t="s">
        <v>14</v>
      </c>
      <c r="C6277" t="s">
        <v>15</v>
      </c>
      <c r="D6277" t="s">
        <v>42</v>
      </c>
      <c r="E6277" t="s">
        <v>43</v>
      </c>
      <c r="F6277">
        <v>98105</v>
      </c>
      <c r="G6277" t="s">
        <v>25</v>
      </c>
      <c r="H6277" t="s">
        <v>19</v>
      </c>
      <c r="I6277" t="s">
        <v>33</v>
      </c>
      <c r="J6277" s="31">
        <v>2475</v>
      </c>
      <c r="K6277">
        <v>5</v>
      </c>
      <c r="L6277">
        <v>0</v>
      </c>
      <c r="M6277" s="32">
        <v>1089</v>
      </c>
    </row>
    <row r="6278" spans="1:13" x14ac:dyDescent="0.3">
      <c r="A6278" t="s">
        <v>13</v>
      </c>
      <c r="B6278" t="s">
        <v>14</v>
      </c>
      <c r="C6278" t="s">
        <v>15</v>
      </c>
      <c r="D6278" t="s">
        <v>42</v>
      </c>
      <c r="E6278" t="s">
        <v>43</v>
      </c>
      <c r="F6278">
        <v>98105</v>
      </c>
      <c r="G6278" t="s">
        <v>25</v>
      </c>
      <c r="H6278" t="s">
        <v>26</v>
      </c>
      <c r="I6278" t="s">
        <v>27</v>
      </c>
      <c r="J6278" s="31">
        <v>8771</v>
      </c>
      <c r="K6278">
        <v>7</v>
      </c>
      <c r="L6278">
        <v>0</v>
      </c>
      <c r="M6278" s="32">
        <v>412237</v>
      </c>
    </row>
    <row r="6279" spans="1:13" x14ac:dyDescent="0.3">
      <c r="A6279" t="s">
        <v>13</v>
      </c>
      <c r="B6279" t="s">
        <v>14</v>
      </c>
      <c r="C6279" t="s">
        <v>15</v>
      </c>
      <c r="D6279" t="s">
        <v>42</v>
      </c>
      <c r="E6279" t="s">
        <v>43</v>
      </c>
      <c r="F6279">
        <v>98105</v>
      </c>
      <c r="G6279" t="s">
        <v>25</v>
      </c>
      <c r="H6279" t="s">
        <v>26</v>
      </c>
      <c r="I6279" t="s">
        <v>32</v>
      </c>
      <c r="J6279" s="31">
        <v>6952</v>
      </c>
      <c r="K6279">
        <v>2</v>
      </c>
      <c r="L6279">
        <v>0</v>
      </c>
      <c r="M6279" s="32">
        <v>1738</v>
      </c>
    </row>
    <row r="6280" spans="1:13" x14ac:dyDescent="0.3">
      <c r="A6280" t="s">
        <v>13</v>
      </c>
      <c r="B6280" t="s">
        <v>14</v>
      </c>
      <c r="C6280" t="s">
        <v>15</v>
      </c>
      <c r="D6280" t="s">
        <v>42</v>
      </c>
      <c r="E6280" t="s">
        <v>43</v>
      </c>
      <c r="F6280">
        <v>98105</v>
      </c>
      <c r="G6280" t="s">
        <v>25</v>
      </c>
      <c r="H6280" t="s">
        <v>35</v>
      </c>
      <c r="I6280" t="s">
        <v>36</v>
      </c>
      <c r="J6280" s="31">
        <v>20784</v>
      </c>
      <c r="K6280">
        <v>2</v>
      </c>
      <c r="L6280">
        <v>2</v>
      </c>
      <c r="M6280" s="32">
        <v>-46764</v>
      </c>
    </row>
    <row r="6281" spans="1:13" x14ac:dyDescent="0.3">
      <c r="A6281" t="s">
        <v>13</v>
      </c>
      <c r="B6281" t="s">
        <v>14</v>
      </c>
      <c r="C6281" t="s">
        <v>15</v>
      </c>
      <c r="D6281" t="s">
        <v>42</v>
      </c>
      <c r="E6281" t="s">
        <v>43</v>
      </c>
      <c r="F6281">
        <v>98105</v>
      </c>
      <c r="G6281" t="s">
        <v>25</v>
      </c>
      <c r="H6281" t="s">
        <v>26</v>
      </c>
      <c r="I6281" t="s">
        <v>37</v>
      </c>
      <c r="J6281" s="31">
        <v>12816</v>
      </c>
      <c r="K6281">
        <v>3</v>
      </c>
      <c r="L6281">
        <v>2</v>
      </c>
      <c r="M6281" s="32">
        <v>41652</v>
      </c>
    </row>
    <row r="6282" spans="1:13" x14ac:dyDescent="0.3">
      <c r="A6282" t="s">
        <v>28</v>
      </c>
      <c r="B6282" t="s">
        <v>14</v>
      </c>
      <c r="C6282" t="s">
        <v>15</v>
      </c>
      <c r="D6282" t="s">
        <v>148</v>
      </c>
      <c r="E6282" t="s">
        <v>104</v>
      </c>
      <c r="F6282">
        <v>45231</v>
      </c>
      <c r="G6282" t="s">
        <v>57</v>
      </c>
      <c r="H6282" t="s">
        <v>26</v>
      </c>
      <c r="I6282" t="s">
        <v>27</v>
      </c>
      <c r="J6282" s="31">
        <v>5904</v>
      </c>
      <c r="K6282">
        <v>2</v>
      </c>
      <c r="L6282">
        <v>2</v>
      </c>
      <c r="M6282" s="32">
        <v>19926</v>
      </c>
    </row>
    <row r="6283" spans="1:13" x14ac:dyDescent="0.3">
      <c r="A6283" t="s">
        <v>28</v>
      </c>
      <c r="B6283" t="s">
        <v>14</v>
      </c>
      <c r="C6283" t="s">
        <v>15</v>
      </c>
      <c r="D6283" t="s">
        <v>378</v>
      </c>
      <c r="E6283" t="s">
        <v>104</v>
      </c>
      <c r="F6283">
        <v>43302</v>
      </c>
      <c r="G6283" t="s">
        <v>57</v>
      </c>
      <c r="H6283" t="s">
        <v>19</v>
      </c>
      <c r="I6283" t="s">
        <v>33</v>
      </c>
      <c r="J6283" s="31">
        <v>63824</v>
      </c>
      <c r="K6283">
        <v>2</v>
      </c>
      <c r="L6283">
        <v>2</v>
      </c>
      <c r="M6283" s="32">
        <v>95736</v>
      </c>
    </row>
    <row r="6284" spans="1:13" x14ac:dyDescent="0.3">
      <c r="A6284" t="s">
        <v>28</v>
      </c>
      <c r="B6284" t="s">
        <v>14</v>
      </c>
      <c r="C6284" t="s">
        <v>15</v>
      </c>
      <c r="D6284" t="s">
        <v>378</v>
      </c>
      <c r="E6284" t="s">
        <v>104</v>
      </c>
      <c r="F6284">
        <v>43302</v>
      </c>
      <c r="G6284" t="s">
        <v>57</v>
      </c>
      <c r="H6284" t="s">
        <v>26</v>
      </c>
      <c r="I6284" t="s">
        <v>32</v>
      </c>
      <c r="J6284" s="31">
        <v>141552</v>
      </c>
      <c r="K6284">
        <v>3</v>
      </c>
      <c r="L6284">
        <v>2</v>
      </c>
      <c r="M6284" s="32">
        <v>-26541</v>
      </c>
    </row>
    <row r="6285" spans="1:13" x14ac:dyDescent="0.3">
      <c r="A6285" t="s">
        <v>28</v>
      </c>
      <c r="B6285" t="s">
        <v>22</v>
      </c>
      <c r="C6285" t="s">
        <v>15</v>
      </c>
      <c r="D6285" t="s">
        <v>23</v>
      </c>
      <c r="E6285" t="s">
        <v>24</v>
      </c>
      <c r="F6285">
        <v>90049</v>
      </c>
      <c r="G6285" t="s">
        <v>25</v>
      </c>
      <c r="H6285" t="s">
        <v>26</v>
      </c>
      <c r="I6285" t="s">
        <v>60</v>
      </c>
      <c r="J6285" s="31">
        <v>3049</v>
      </c>
      <c r="K6285">
        <v>5</v>
      </c>
      <c r="L6285">
        <v>0</v>
      </c>
      <c r="M6285" s="32">
        <v>143303</v>
      </c>
    </row>
    <row r="6286" spans="1:13" x14ac:dyDescent="0.3">
      <c r="A6286" t="s">
        <v>28</v>
      </c>
      <c r="B6286" t="s">
        <v>22</v>
      </c>
      <c r="C6286" t="s">
        <v>15</v>
      </c>
      <c r="D6286" t="s">
        <v>23</v>
      </c>
      <c r="E6286" t="s">
        <v>24</v>
      </c>
      <c r="F6286">
        <v>90049</v>
      </c>
      <c r="G6286" t="s">
        <v>25</v>
      </c>
      <c r="H6286" t="s">
        <v>19</v>
      </c>
      <c r="I6286" t="s">
        <v>21</v>
      </c>
      <c r="J6286" s="31">
        <v>56324</v>
      </c>
      <c r="K6286">
        <v>5</v>
      </c>
      <c r="L6286">
        <v>2</v>
      </c>
      <c r="M6286" s="32">
        <v>56324</v>
      </c>
    </row>
    <row r="6287" spans="1:13" x14ac:dyDescent="0.3">
      <c r="A6287" t="s">
        <v>28</v>
      </c>
      <c r="B6287" t="s">
        <v>22</v>
      </c>
      <c r="C6287" t="s">
        <v>15</v>
      </c>
      <c r="D6287" t="s">
        <v>154</v>
      </c>
      <c r="E6287" t="s">
        <v>104</v>
      </c>
      <c r="F6287">
        <v>44107</v>
      </c>
      <c r="G6287" t="s">
        <v>57</v>
      </c>
      <c r="H6287" t="s">
        <v>19</v>
      </c>
      <c r="I6287" t="s">
        <v>31</v>
      </c>
      <c r="J6287" s="31">
        <v>661176</v>
      </c>
      <c r="K6287">
        <v>2</v>
      </c>
      <c r="L6287">
        <v>4</v>
      </c>
      <c r="M6287" s="32">
        <v>-2314116</v>
      </c>
    </row>
    <row r="6288" spans="1:13" x14ac:dyDescent="0.3">
      <c r="A6288" t="s">
        <v>28</v>
      </c>
      <c r="B6288" t="s">
        <v>44</v>
      </c>
      <c r="C6288" t="s">
        <v>15</v>
      </c>
      <c r="D6288" t="s">
        <v>557</v>
      </c>
      <c r="E6288" t="s">
        <v>86</v>
      </c>
      <c r="F6288">
        <v>37087</v>
      </c>
      <c r="G6288" t="s">
        <v>18</v>
      </c>
      <c r="H6288" t="s">
        <v>35</v>
      </c>
      <c r="I6288" t="s">
        <v>36</v>
      </c>
      <c r="J6288" s="31">
        <v>239976</v>
      </c>
      <c r="K6288">
        <v>3</v>
      </c>
      <c r="L6288">
        <v>2</v>
      </c>
      <c r="M6288" s="32">
        <v>179982</v>
      </c>
    </row>
    <row r="6289" spans="1:13" x14ac:dyDescent="0.3">
      <c r="A6289" t="s">
        <v>28</v>
      </c>
      <c r="B6289" t="s">
        <v>22</v>
      </c>
      <c r="C6289" t="s">
        <v>15</v>
      </c>
      <c r="D6289" t="s">
        <v>52</v>
      </c>
      <c r="E6289" t="s">
        <v>24</v>
      </c>
      <c r="F6289">
        <v>94122</v>
      </c>
      <c r="G6289" t="s">
        <v>25</v>
      </c>
      <c r="H6289" t="s">
        <v>19</v>
      </c>
      <c r="I6289" t="s">
        <v>31</v>
      </c>
      <c r="J6289" s="31">
        <v>502488</v>
      </c>
      <c r="K6289">
        <v>3</v>
      </c>
      <c r="L6289">
        <v>2</v>
      </c>
      <c r="M6289" s="32">
        <v>-879354</v>
      </c>
    </row>
    <row r="6290" spans="1:13" x14ac:dyDescent="0.3">
      <c r="A6290" t="s">
        <v>28</v>
      </c>
      <c r="B6290" t="s">
        <v>22</v>
      </c>
      <c r="C6290" t="s">
        <v>15</v>
      </c>
      <c r="D6290" t="s">
        <v>52</v>
      </c>
      <c r="E6290" t="s">
        <v>24</v>
      </c>
      <c r="F6290">
        <v>94122</v>
      </c>
      <c r="G6290" t="s">
        <v>25</v>
      </c>
      <c r="H6290" t="s">
        <v>26</v>
      </c>
      <c r="I6290" t="s">
        <v>37</v>
      </c>
      <c r="J6290" s="31">
        <v>196704</v>
      </c>
      <c r="K6290">
        <v>6</v>
      </c>
      <c r="L6290">
        <v>2</v>
      </c>
      <c r="M6290" s="32">
        <v>688464</v>
      </c>
    </row>
    <row r="6291" spans="1:13" x14ac:dyDescent="0.3">
      <c r="A6291" t="s">
        <v>13</v>
      </c>
      <c r="B6291" t="s">
        <v>44</v>
      </c>
      <c r="C6291" t="s">
        <v>15</v>
      </c>
      <c r="D6291" t="s">
        <v>546</v>
      </c>
      <c r="E6291" t="s">
        <v>24</v>
      </c>
      <c r="F6291">
        <v>95928</v>
      </c>
      <c r="G6291" t="s">
        <v>25</v>
      </c>
      <c r="H6291" t="s">
        <v>19</v>
      </c>
      <c r="I6291" t="s">
        <v>21</v>
      </c>
      <c r="J6291" s="31">
        <v>915136</v>
      </c>
      <c r="K6291">
        <v>4</v>
      </c>
      <c r="L6291">
        <v>2</v>
      </c>
      <c r="M6291" s="32">
        <v>1029528</v>
      </c>
    </row>
    <row r="6292" spans="1:13" x14ac:dyDescent="0.3">
      <c r="A6292" t="s">
        <v>13</v>
      </c>
      <c r="B6292" t="s">
        <v>44</v>
      </c>
      <c r="C6292" t="s">
        <v>15</v>
      </c>
      <c r="D6292" t="s">
        <v>546</v>
      </c>
      <c r="E6292" t="s">
        <v>24</v>
      </c>
      <c r="F6292">
        <v>95928</v>
      </c>
      <c r="G6292" t="s">
        <v>25</v>
      </c>
      <c r="H6292" t="s">
        <v>19</v>
      </c>
      <c r="I6292" t="s">
        <v>33</v>
      </c>
      <c r="J6292" s="31">
        <v>32776</v>
      </c>
      <c r="K6292">
        <v>8</v>
      </c>
      <c r="L6292">
        <v>0</v>
      </c>
      <c r="M6292" s="32">
        <v>917728</v>
      </c>
    </row>
    <row r="6293" spans="1:13" x14ac:dyDescent="0.3">
      <c r="A6293" t="s">
        <v>62</v>
      </c>
      <c r="B6293" t="s">
        <v>14</v>
      </c>
      <c r="C6293" t="s">
        <v>15</v>
      </c>
      <c r="D6293" t="s">
        <v>210</v>
      </c>
      <c r="E6293" t="s">
        <v>83</v>
      </c>
      <c r="F6293">
        <v>24153</v>
      </c>
      <c r="G6293" t="s">
        <v>18</v>
      </c>
      <c r="H6293" t="s">
        <v>19</v>
      </c>
      <c r="I6293" t="s">
        <v>21</v>
      </c>
      <c r="J6293" s="31">
        <v>70196</v>
      </c>
      <c r="K6293">
        <v>2</v>
      </c>
      <c r="L6293">
        <v>0</v>
      </c>
      <c r="M6293" s="32">
        <v>1684704</v>
      </c>
    </row>
    <row r="6294" spans="1:13" x14ac:dyDescent="0.3">
      <c r="A6294" t="s">
        <v>28</v>
      </c>
      <c r="B6294" t="s">
        <v>14</v>
      </c>
      <c r="C6294" t="s">
        <v>15</v>
      </c>
      <c r="D6294" t="s">
        <v>23</v>
      </c>
      <c r="E6294" t="s">
        <v>24</v>
      </c>
      <c r="F6294">
        <v>90008</v>
      </c>
      <c r="G6294" t="s">
        <v>25</v>
      </c>
      <c r="H6294" t="s">
        <v>35</v>
      </c>
      <c r="I6294" t="s">
        <v>36</v>
      </c>
      <c r="J6294" s="31">
        <v>88776</v>
      </c>
      <c r="K6294">
        <v>3</v>
      </c>
      <c r="L6294">
        <v>2</v>
      </c>
      <c r="M6294" s="32">
        <v>77679</v>
      </c>
    </row>
    <row r="6295" spans="1:13" x14ac:dyDescent="0.3">
      <c r="A6295" t="s">
        <v>28</v>
      </c>
      <c r="B6295" t="s">
        <v>14</v>
      </c>
      <c r="C6295" t="s">
        <v>15</v>
      </c>
      <c r="D6295" t="s">
        <v>23</v>
      </c>
      <c r="E6295" t="s">
        <v>24</v>
      </c>
      <c r="F6295">
        <v>90008</v>
      </c>
      <c r="G6295" t="s">
        <v>25</v>
      </c>
      <c r="H6295" t="s">
        <v>26</v>
      </c>
      <c r="I6295" t="s">
        <v>34</v>
      </c>
      <c r="J6295" s="31">
        <v>6414</v>
      </c>
      <c r="K6295">
        <v>3</v>
      </c>
      <c r="L6295">
        <v>0</v>
      </c>
      <c r="M6295" s="32">
        <v>166764</v>
      </c>
    </row>
    <row r="6296" spans="1:13" x14ac:dyDescent="0.3">
      <c r="A6296" t="s">
        <v>62</v>
      </c>
      <c r="B6296" t="s">
        <v>22</v>
      </c>
      <c r="C6296" t="s">
        <v>15</v>
      </c>
      <c r="D6296" t="s">
        <v>75</v>
      </c>
      <c r="E6296" t="s">
        <v>76</v>
      </c>
      <c r="F6296">
        <v>10024</v>
      </c>
      <c r="G6296" t="s">
        <v>57</v>
      </c>
      <c r="H6296" t="s">
        <v>26</v>
      </c>
      <c r="I6296" t="s">
        <v>37</v>
      </c>
      <c r="J6296" s="31">
        <v>33552</v>
      </c>
      <c r="K6296">
        <v>1</v>
      </c>
      <c r="L6296">
        <v>2</v>
      </c>
      <c r="M6296" s="32">
        <v>12582</v>
      </c>
    </row>
    <row r="6297" spans="1:13" x14ac:dyDescent="0.3">
      <c r="A6297" t="s">
        <v>28</v>
      </c>
      <c r="B6297" t="s">
        <v>22</v>
      </c>
      <c r="C6297" t="s">
        <v>15</v>
      </c>
      <c r="D6297" t="s">
        <v>565</v>
      </c>
      <c r="E6297" t="s">
        <v>166</v>
      </c>
      <c r="F6297">
        <v>1915</v>
      </c>
      <c r="G6297" t="s">
        <v>57</v>
      </c>
      <c r="H6297" t="s">
        <v>26</v>
      </c>
      <c r="I6297" t="s">
        <v>38</v>
      </c>
      <c r="J6297" s="31">
        <v>173718</v>
      </c>
      <c r="K6297">
        <v>6</v>
      </c>
      <c r="L6297">
        <v>0</v>
      </c>
      <c r="M6297" s="32">
        <v>5037822</v>
      </c>
    </row>
    <row r="6298" spans="1:13" x14ac:dyDescent="0.3">
      <c r="A6298" t="s">
        <v>28</v>
      </c>
      <c r="B6298" t="s">
        <v>22</v>
      </c>
      <c r="C6298" t="s">
        <v>15</v>
      </c>
      <c r="D6298" t="s">
        <v>565</v>
      </c>
      <c r="E6298" t="s">
        <v>166</v>
      </c>
      <c r="F6298">
        <v>1915</v>
      </c>
      <c r="G6298" t="s">
        <v>57</v>
      </c>
      <c r="H6298" t="s">
        <v>26</v>
      </c>
      <c r="I6298" t="s">
        <v>32</v>
      </c>
      <c r="J6298" s="31">
        <v>70425</v>
      </c>
      <c r="K6298">
        <v>5</v>
      </c>
      <c r="L6298">
        <v>0</v>
      </c>
      <c r="M6298" s="32">
        <v>8451</v>
      </c>
    </row>
    <row r="6299" spans="1:13" x14ac:dyDescent="0.3">
      <c r="A6299" t="s">
        <v>28</v>
      </c>
      <c r="B6299" t="s">
        <v>22</v>
      </c>
      <c r="C6299" t="s">
        <v>15</v>
      </c>
      <c r="D6299" t="s">
        <v>565</v>
      </c>
      <c r="E6299" t="s">
        <v>166</v>
      </c>
      <c r="F6299">
        <v>1915</v>
      </c>
      <c r="G6299" t="s">
        <v>57</v>
      </c>
      <c r="H6299" t="s">
        <v>26</v>
      </c>
      <c r="I6299" t="s">
        <v>41</v>
      </c>
      <c r="J6299" s="31">
        <v>14176</v>
      </c>
      <c r="K6299">
        <v>4</v>
      </c>
      <c r="L6299">
        <v>0</v>
      </c>
      <c r="M6299" s="32">
        <v>666272</v>
      </c>
    </row>
    <row r="6300" spans="1:13" x14ac:dyDescent="0.3">
      <c r="A6300" t="s">
        <v>28</v>
      </c>
      <c r="B6300" t="s">
        <v>22</v>
      </c>
      <c r="C6300" t="s">
        <v>15</v>
      </c>
      <c r="D6300" t="s">
        <v>144</v>
      </c>
      <c r="E6300" t="s">
        <v>24</v>
      </c>
      <c r="F6300">
        <v>92024</v>
      </c>
      <c r="G6300" t="s">
        <v>25</v>
      </c>
      <c r="H6300" t="s">
        <v>26</v>
      </c>
      <c r="I6300" t="s">
        <v>37</v>
      </c>
      <c r="J6300" s="31">
        <v>3636</v>
      </c>
      <c r="K6300">
        <v>3</v>
      </c>
      <c r="L6300">
        <v>2</v>
      </c>
      <c r="M6300" s="32">
        <v>122715</v>
      </c>
    </row>
    <row r="6301" spans="1:13" x14ac:dyDescent="0.3">
      <c r="A6301" t="s">
        <v>62</v>
      </c>
      <c r="B6301" t="s">
        <v>44</v>
      </c>
      <c r="C6301" t="s">
        <v>15</v>
      </c>
      <c r="D6301" t="s">
        <v>52</v>
      </c>
      <c r="E6301" t="s">
        <v>24</v>
      </c>
      <c r="F6301">
        <v>94109</v>
      </c>
      <c r="G6301" t="s">
        <v>25</v>
      </c>
      <c r="H6301" t="s">
        <v>19</v>
      </c>
      <c r="I6301" t="s">
        <v>33</v>
      </c>
      <c r="J6301" s="31">
        <v>2583</v>
      </c>
      <c r="K6301">
        <v>3</v>
      </c>
      <c r="L6301">
        <v>0</v>
      </c>
      <c r="M6301" s="32">
        <v>95571</v>
      </c>
    </row>
    <row r="6302" spans="1:13" x14ac:dyDescent="0.3">
      <c r="A6302" t="s">
        <v>28</v>
      </c>
      <c r="B6302" t="s">
        <v>14</v>
      </c>
      <c r="C6302" t="s">
        <v>15</v>
      </c>
      <c r="D6302" t="s">
        <v>79</v>
      </c>
      <c r="E6302" t="s">
        <v>65</v>
      </c>
      <c r="F6302">
        <v>60623</v>
      </c>
      <c r="G6302" t="s">
        <v>47</v>
      </c>
      <c r="H6302" t="s">
        <v>26</v>
      </c>
      <c r="I6302" t="s">
        <v>37</v>
      </c>
      <c r="J6302" s="31">
        <v>24588</v>
      </c>
      <c r="K6302">
        <v>3</v>
      </c>
      <c r="L6302">
        <v>8</v>
      </c>
      <c r="M6302" s="32">
        <v>-381114</v>
      </c>
    </row>
    <row r="6303" spans="1:13" x14ac:dyDescent="0.3">
      <c r="A6303" t="s">
        <v>28</v>
      </c>
      <c r="B6303" t="s">
        <v>14</v>
      </c>
      <c r="C6303" t="s">
        <v>15</v>
      </c>
      <c r="D6303" t="s">
        <v>79</v>
      </c>
      <c r="E6303" t="s">
        <v>65</v>
      </c>
      <c r="F6303">
        <v>60623</v>
      </c>
      <c r="G6303" t="s">
        <v>47</v>
      </c>
      <c r="H6303" t="s">
        <v>26</v>
      </c>
      <c r="I6303" t="s">
        <v>60</v>
      </c>
      <c r="J6303" s="31">
        <v>13984</v>
      </c>
      <c r="K6303">
        <v>2</v>
      </c>
      <c r="L6303">
        <v>2</v>
      </c>
      <c r="M6303" s="32">
        <v>47196</v>
      </c>
    </row>
    <row r="6304" spans="1:13" x14ac:dyDescent="0.3">
      <c r="A6304" t="s">
        <v>28</v>
      </c>
      <c r="B6304" t="s">
        <v>14</v>
      </c>
      <c r="C6304" t="s">
        <v>15</v>
      </c>
      <c r="D6304" t="s">
        <v>135</v>
      </c>
      <c r="E6304" t="s">
        <v>46</v>
      </c>
      <c r="F6304">
        <v>75220</v>
      </c>
      <c r="G6304" t="s">
        <v>47</v>
      </c>
      <c r="H6304" t="s">
        <v>35</v>
      </c>
      <c r="I6304" t="s">
        <v>36</v>
      </c>
      <c r="J6304" s="31">
        <v>19596</v>
      </c>
      <c r="K6304">
        <v>5</v>
      </c>
      <c r="L6304">
        <v>2</v>
      </c>
      <c r="M6304" s="32">
        <v>19596</v>
      </c>
    </row>
    <row r="6305" spans="1:13" x14ac:dyDescent="0.3">
      <c r="A6305" t="s">
        <v>13</v>
      </c>
      <c r="B6305" t="s">
        <v>44</v>
      </c>
      <c r="C6305" t="s">
        <v>15</v>
      </c>
      <c r="D6305" t="s">
        <v>420</v>
      </c>
      <c r="E6305" t="s">
        <v>46</v>
      </c>
      <c r="F6305">
        <v>78415</v>
      </c>
      <c r="G6305" t="s">
        <v>47</v>
      </c>
      <c r="H6305" t="s">
        <v>26</v>
      </c>
      <c r="I6305" t="s">
        <v>41</v>
      </c>
      <c r="J6305" s="31">
        <v>74352</v>
      </c>
      <c r="K6305">
        <v>3</v>
      </c>
      <c r="L6305">
        <v>2</v>
      </c>
      <c r="M6305" s="32">
        <v>23235</v>
      </c>
    </row>
    <row r="6306" spans="1:13" x14ac:dyDescent="0.3">
      <c r="A6306" t="s">
        <v>168</v>
      </c>
      <c r="B6306" t="s">
        <v>14</v>
      </c>
      <c r="C6306" t="s">
        <v>15</v>
      </c>
      <c r="D6306" t="s">
        <v>75</v>
      </c>
      <c r="E6306" t="s">
        <v>76</v>
      </c>
      <c r="F6306">
        <v>10035</v>
      </c>
      <c r="G6306" t="s">
        <v>57</v>
      </c>
      <c r="H6306" t="s">
        <v>26</v>
      </c>
      <c r="I6306" t="s">
        <v>41</v>
      </c>
      <c r="J6306" s="31">
        <v>668</v>
      </c>
      <c r="K6306">
        <v>1</v>
      </c>
      <c r="L6306">
        <v>0</v>
      </c>
      <c r="M6306" s="32">
        <v>32064</v>
      </c>
    </row>
    <row r="6307" spans="1:13" x14ac:dyDescent="0.3">
      <c r="A6307" t="s">
        <v>13</v>
      </c>
      <c r="B6307" t="s">
        <v>22</v>
      </c>
      <c r="C6307" t="s">
        <v>15</v>
      </c>
      <c r="D6307" t="s">
        <v>566</v>
      </c>
      <c r="E6307" t="s">
        <v>95</v>
      </c>
      <c r="F6307">
        <v>97405</v>
      </c>
      <c r="G6307" t="s">
        <v>25</v>
      </c>
      <c r="H6307" t="s">
        <v>26</v>
      </c>
      <c r="I6307" t="s">
        <v>110</v>
      </c>
      <c r="J6307" s="31">
        <v>17584</v>
      </c>
      <c r="K6307">
        <v>7</v>
      </c>
      <c r="L6307">
        <v>2</v>
      </c>
      <c r="M6307" s="32">
        <v>-41762</v>
      </c>
    </row>
    <row r="6308" spans="1:13" x14ac:dyDescent="0.3">
      <c r="A6308" t="s">
        <v>13</v>
      </c>
      <c r="B6308" t="s">
        <v>22</v>
      </c>
      <c r="C6308" t="s">
        <v>15</v>
      </c>
      <c r="D6308" t="s">
        <v>566</v>
      </c>
      <c r="E6308" t="s">
        <v>95</v>
      </c>
      <c r="F6308">
        <v>97405</v>
      </c>
      <c r="G6308" t="s">
        <v>25</v>
      </c>
      <c r="H6308" t="s">
        <v>19</v>
      </c>
      <c r="I6308" t="s">
        <v>21</v>
      </c>
      <c r="J6308" s="31">
        <v>104784</v>
      </c>
      <c r="K6308">
        <v>1</v>
      </c>
      <c r="L6308">
        <v>2</v>
      </c>
      <c r="M6308" s="32">
        <v>-144078</v>
      </c>
    </row>
    <row r="6309" spans="1:13" x14ac:dyDescent="0.3">
      <c r="A6309" t="s">
        <v>13</v>
      </c>
      <c r="B6309" t="s">
        <v>22</v>
      </c>
      <c r="C6309" t="s">
        <v>15</v>
      </c>
      <c r="D6309" t="s">
        <v>566</v>
      </c>
      <c r="E6309" t="s">
        <v>95</v>
      </c>
      <c r="F6309">
        <v>97405</v>
      </c>
      <c r="G6309" t="s">
        <v>25</v>
      </c>
      <c r="H6309" t="s">
        <v>26</v>
      </c>
      <c r="I6309" t="s">
        <v>41</v>
      </c>
      <c r="J6309" s="31">
        <v>47952</v>
      </c>
      <c r="K6309">
        <v>3</v>
      </c>
      <c r="L6309">
        <v>2</v>
      </c>
      <c r="M6309" s="32">
        <v>167832</v>
      </c>
    </row>
    <row r="6310" spans="1:13" x14ac:dyDescent="0.3">
      <c r="A6310" t="s">
        <v>13</v>
      </c>
      <c r="B6310" t="s">
        <v>22</v>
      </c>
      <c r="C6310" t="s">
        <v>15</v>
      </c>
      <c r="D6310" t="s">
        <v>566</v>
      </c>
      <c r="E6310" t="s">
        <v>95</v>
      </c>
      <c r="F6310">
        <v>97405</v>
      </c>
      <c r="G6310" t="s">
        <v>25</v>
      </c>
      <c r="H6310" t="s">
        <v>19</v>
      </c>
      <c r="I6310" t="s">
        <v>21</v>
      </c>
      <c r="J6310" s="31">
        <v>650352</v>
      </c>
      <c r="K6310">
        <v>3</v>
      </c>
      <c r="L6310">
        <v>2</v>
      </c>
      <c r="M6310" s="32">
        <v>-975528</v>
      </c>
    </row>
    <row r="6311" spans="1:13" x14ac:dyDescent="0.3">
      <c r="A6311" t="s">
        <v>13</v>
      </c>
      <c r="B6311" t="s">
        <v>22</v>
      </c>
      <c r="C6311" t="s">
        <v>15</v>
      </c>
      <c r="D6311" t="s">
        <v>566</v>
      </c>
      <c r="E6311" t="s">
        <v>95</v>
      </c>
      <c r="F6311">
        <v>97405</v>
      </c>
      <c r="G6311" t="s">
        <v>25</v>
      </c>
      <c r="H6311" t="s">
        <v>26</v>
      </c>
      <c r="I6311" t="s">
        <v>27</v>
      </c>
      <c r="J6311" s="31">
        <v>629184</v>
      </c>
      <c r="K6311">
        <v>8</v>
      </c>
      <c r="L6311">
        <v>2</v>
      </c>
      <c r="M6311" s="32">
        <v>2280792</v>
      </c>
    </row>
    <row r="6312" spans="1:13" x14ac:dyDescent="0.3">
      <c r="A6312" t="s">
        <v>13</v>
      </c>
      <c r="B6312" t="s">
        <v>22</v>
      </c>
      <c r="C6312" t="s">
        <v>15</v>
      </c>
      <c r="D6312" t="s">
        <v>566</v>
      </c>
      <c r="E6312" t="s">
        <v>95</v>
      </c>
      <c r="F6312">
        <v>97405</v>
      </c>
      <c r="G6312" t="s">
        <v>25</v>
      </c>
      <c r="H6312" t="s">
        <v>26</v>
      </c>
      <c r="I6312" t="s">
        <v>41</v>
      </c>
      <c r="J6312" s="31">
        <v>15176</v>
      </c>
      <c r="K6312">
        <v>1</v>
      </c>
      <c r="L6312">
        <v>2</v>
      </c>
      <c r="M6312" s="32">
        <v>53116</v>
      </c>
    </row>
    <row r="6313" spans="1:13" x14ac:dyDescent="0.3">
      <c r="A6313" t="s">
        <v>28</v>
      </c>
      <c r="B6313" t="s">
        <v>14</v>
      </c>
      <c r="C6313" t="s">
        <v>15</v>
      </c>
      <c r="D6313" t="s">
        <v>567</v>
      </c>
      <c r="E6313" t="s">
        <v>24</v>
      </c>
      <c r="F6313">
        <v>93030</v>
      </c>
      <c r="G6313" t="s">
        <v>25</v>
      </c>
      <c r="H6313" t="s">
        <v>19</v>
      </c>
      <c r="I6313" t="s">
        <v>33</v>
      </c>
      <c r="J6313" s="31">
        <v>12795</v>
      </c>
      <c r="K6313">
        <v>3</v>
      </c>
      <c r="L6313">
        <v>0</v>
      </c>
      <c r="M6313" s="32">
        <v>217515</v>
      </c>
    </row>
    <row r="6314" spans="1:13" x14ac:dyDescent="0.3">
      <c r="A6314" t="s">
        <v>28</v>
      </c>
      <c r="B6314" t="s">
        <v>22</v>
      </c>
      <c r="C6314" t="s">
        <v>15</v>
      </c>
      <c r="D6314" t="s">
        <v>126</v>
      </c>
      <c r="E6314" t="s">
        <v>127</v>
      </c>
      <c r="F6314">
        <v>6824</v>
      </c>
      <c r="G6314" t="s">
        <v>57</v>
      </c>
      <c r="H6314" t="s">
        <v>26</v>
      </c>
      <c r="I6314" t="s">
        <v>32</v>
      </c>
      <c r="J6314" s="31">
        <v>57951</v>
      </c>
      <c r="K6314">
        <v>3</v>
      </c>
      <c r="L6314">
        <v>0</v>
      </c>
      <c r="M6314" s="32">
        <v>811314</v>
      </c>
    </row>
    <row r="6315" spans="1:13" x14ac:dyDescent="0.3">
      <c r="A6315" t="s">
        <v>28</v>
      </c>
      <c r="B6315" t="s">
        <v>22</v>
      </c>
      <c r="C6315" t="s">
        <v>15</v>
      </c>
      <c r="D6315" t="s">
        <v>126</v>
      </c>
      <c r="E6315" t="s">
        <v>127</v>
      </c>
      <c r="F6315">
        <v>6824</v>
      </c>
      <c r="G6315" t="s">
        <v>57</v>
      </c>
      <c r="H6315" t="s">
        <v>35</v>
      </c>
      <c r="I6315" t="s">
        <v>36</v>
      </c>
      <c r="J6315" s="31">
        <v>1499</v>
      </c>
      <c r="K6315">
        <v>1</v>
      </c>
      <c r="L6315">
        <v>0</v>
      </c>
      <c r="M6315" s="32">
        <v>73451</v>
      </c>
    </row>
    <row r="6316" spans="1:13" x14ac:dyDescent="0.3">
      <c r="A6316" t="s">
        <v>28</v>
      </c>
      <c r="B6316" t="s">
        <v>22</v>
      </c>
      <c r="C6316" t="s">
        <v>15</v>
      </c>
      <c r="D6316" t="s">
        <v>84</v>
      </c>
      <c r="E6316" t="s">
        <v>70</v>
      </c>
      <c r="F6316">
        <v>49201</v>
      </c>
      <c r="G6316" t="s">
        <v>47</v>
      </c>
      <c r="H6316" t="s">
        <v>26</v>
      </c>
      <c r="I6316" t="s">
        <v>34</v>
      </c>
      <c r="J6316" s="31">
        <v>15192</v>
      </c>
      <c r="K6316">
        <v>4</v>
      </c>
      <c r="L6316">
        <v>0</v>
      </c>
      <c r="M6316" s="32">
        <v>45576</v>
      </c>
    </row>
    <row r="6317" spans="1:13" x14ac:dyDescent="0.3">
      <c r="A6317" t="s">
        <v>28</v>
      </c>
      <c r="B6317" t="s">
        <v>22</v>
      </c>
      <c r="C6317" t="s">
        <v>15</v>
      </c>
      <c r="D6317" t="s">
        <v>84</v>
      </c>
      <c r="E6317" t="s">
        <v>70</v>
      </c>
      <c r="F6317">
        <v>49201</v>
      </c>
      <c r="G6317" t="s">
        <v>47</v>
      </c>
      <c r="H6317" t="s">
        <v>26</v>
      </c>
      <c r="I6317" t="s">
        <v>27</v>
      </c>
      <c r="J6317" s="31">
        <v>19662</v>
      </c>
      <c r="K6317">
        <v>2</v>
      </c>
      <c r="L6317">
        <v>0</v>
      </c>
      <c r="M6317" s="32">
        <v>963438</v>
      </c>
    </row>
    <row r="6318" spans="1:13" x14ac:dyDescent="0.3">
      <c r="A6318" t="s">
        <v>28</v>
      </c>
      <c r="B6318" t="s">
        <v>22</v>
      </c>
      <c r="C6318" t="s">
        <v>15</v>
      </c>
      <c r="D6318" t="s">
        <v>84</v>
      </c>
      <c r="E6318" t="s">
        <v>70</v>
      </c>
      <c r="F6318">
        <v>49201</v>
      </c>
      <c r="G6318" t="s">
        <v>47</v>
      </c>
      <c r="H6318" t="s">
        <v>26</v>
      </c>
      <c r="I6318" t="s">
        <v>41</v>
      </c>
      <c r="J6318" s="31">
        <v>14412</v>
      </c>
      <c r="K6318">
        <v>3</v>
      </c>
      <c r="L6318">
        <v>0</v>
      </c>
      <c r="M6318" s="32">
        <v>691776</v>
      </c>
    </row>
    <row r="6319" spans="1:13" x14ac:dyDescent="0.3">
      <c r="A6319" t="s">
        <v>28</v>
      </c>
      <c r="B6319" t="s">
        <v>22</v>
      </c>
      <c r="C6319" t="s">
        <v>15</v>
      </c>
      <c r="D6319" t="s">
        <v>84</v>
      </c>
      <c r="E6319" t="s">
        <v>70</v>
      </c>
      <c r="F6319">
        <v>49201</v>
      </c>
      <c r="G6319" t="s">
        <v>47</v>
      </c>
      <c r="H6319" t="s">
        <v>26</v>
      </c>
      <c r="I6319" t="s">
        <v>41</v>
      </c>
      <c r="J6319" s="31">
        <v>1596</v>
      </c>
      <c r="K6319">
        <v>2</v>
      </c>
      <c r="L6319">
        <v>0</v>
      </c>
      <c r="M6319" s="32">
        <v>798</v>
      </c>
    </row>
    <row r="6320" spans="1:13" x14ac:dyDescent="0.3">
      <c r="A6320" t="s">
        <v>13</v>
      </c>
      <c r="B6320" t="s">
        <v>22</v>
      </c>
      <c r="C6320" t="s">
        <v>15</v>
      </c>
      <c r="D6320" t="s">
        <v>314</v>
      </c>
      <c r="E6320" t="s">
        <v>24</v>
      </c>
      <c r="F6320">
        <v>92677</v>
      </c>
      <c r="G6320" t="s">
        <v>25</v>
      </c>
      <c r="H6320" t="s">
        <v>35</v>
      </c>
      <c r="I6320" t="s">
        <v>36</v>
      </c>
      <c r="J6320" s="31">
        <v>3996</v>
      </c>
      <c r="K6320">
        <v>5</v>
      </c>
      <c r="L6320">
        <v>2</v>
      </c>
      <c r="M6320" s="32">
        <v>34965</v>
      </c>
    </row>
    <row r="6321" spans="1:13" x14ac:dyDescent="0.3">
      <c r="A6321" t="s">
        <v>13</v>
      </c>
      <c r="B6321" t="s">
        <v>22</v>
      </c>
      <c r="C6321" t="s">
        <v>15</v>
      </c>
      <c r="D6321" t="s">
        <v>314</v>
      </c>
      <c r="E6321" t="s">
        <v>24</v>
      </c>
      <c r="F6321">
        <v>92677</v>
      </c>
      <c r="G6321" t="s">
        <v>25</v>
      </c>
      <c r="H6321" t="s">
        <v>26</v>
      </c>
      <c r="I6321" t="s">
        <v>41</v>
      </c>
      <c r="J6321" s="31">
        <v>3408</v>
      </c>
      <c r="K6321">
        <v>6</v>
      </c>
      <c r="L6321">
        <v>0</v>
      </c>
      <c r="M6321" s="32">
        <v>15336</v>
      </c>
    </row>
    <row r="6322" spans="1:13" x14ac:dyDescent="0.3">
      <c r="A6322" t="s">
        <v>28</v>
      </c>
      <c r="B6322" t="s">
        <v>22</v>
      </c>
      <c r="C6322" t="s">
        <v>15</v>
      </c>
      <c r="D6322" t="s">
        <v>189</v>
      </c>
      <c r="E6322" t="s">
        <v>30</v>
      </c>
      <c r="F6322">
        <v>32216</v>
      </c>
      <c r="G6322" t="s">
        <v>18</v>
      </c>
      <c r="H6322" t="s">
        <v>26</v>
      </c>
      <c r="I6322" t="s">
        <v>41</v>
      </c>
      <c r="J6322" s="31">
        <v>10368</v>
      </c>
      <c r="K6322">
        <v>2</v>
      </c>
      <c r="L6322">
        <v>2</v>
      </c>
      <c r="M6322" s="32">
        <v>36288</v>
      </c>
    </row>
    <row r="6323" spans="1:13" x14ac:dyDescent="0.3">
      <c r="A6323" t="s">
        <v>28</v>
      </c>
      <c r="B6323" t="s">
        <v>22</v>
      </c>
      <c r="C6323" t="s">
        <v>15</v>
      </c>
      <c r="D6323" t="s">
        <v>228</v>
      </c>
      <c r="E6323" t="s">
        <v>76</v>
      </c>
      <c r="F6323">
        <v>10550</v>
      </c>
      <c r="G6323" t="s">
        <v>57</v>
      </c>
      <c r="H6323" t="s">
        <v>26</v>
      </c>
      <c r="I6323" t="s">
        <v>37</v>
      </c>
      <c r="J6323" s="31">
        <v>7752</v>
      </c>
      <c r="K6323">
        <v>3</v>
      </c>
      <c r="L6323">
        <v>2</v>
      </c>
      <c r="M6323" s="32">
        <v>28101</v>
      </c>
    </row>
    <row r="6324" spans="1:13" x14ac:dyDescent="0.3">
      <c r="A6324" t="s">
        <v>13</v>
      </c>
      <c r="B6324" t="s">
        <v>44</v>
      </c>
      <c r="C6324" t="s">
        <v>15</v>
      </c>
      <c r="D6324" t="s">
        <v>385</v>
      </c>
      <c r="E6324" t="s">
        <v>70</v>
      </c>
      <c r="F6324">
        <v>48640</v>
      </c>
      <c r="G6324" t="s">
        <v>47</v>
      </c>
      <c r="H6324" t="s">
        <v>26</v>
      </c>
      <c r="I6324" t="s">
        <v>60</v>
      </c>
      <c r="J6324" s="31">
        <v>1528</v>
      </c>
      <c r="K6324">
        <v>2</v>
      </c>
      <c r="L6324">
        <v>0</v>
      </c>
      <c r="M6324" s="32">
        <v>74872</v>
      </c>
    </row>
    <row r="6325" spans="1:13" x14ac:dyDescent="0.3">
      <c r="A6325" t="s">
        <v>28</v>
      </c>
      <c r="B6325" t="s">
        <v>14</v>
      </c>
      <c r="C6325" t="s">
        <v>15</v>
      </c>
      <c r="D6325" t="s">
        <v>114</v>
      </c>
      <c r="E6325" t="s">
        <v>72</v>
      </c>
      <c r="F6325">
        <v>19711</v>
      </c>
      <c r="G6325" t="s">
        <v>57</v>
      </c>
      <c r="H6325" t="s">
        <v>35</v>
      </c>
      <c r="I6325" t="s">
        <v>123</v>
      </c>
      <c r="J6325" s="31">
        <v>6597</v>
      </c>
      <c r="K6325">
        <v>3</v>
      </c>
      <c r="L6325">
        <v>0</v>
      </c>
      <c r="M6325" s="32">
        <v>310059</v>
      </c>
    </row>
    <row r="6326" spans="1:13" x14ac:dyDescent="0.3">
      <c r="A6326" t="s">
        <v>28</v>
      </c>
      <c r="B6326" t="s">
        <v>22</v>
      </c>
      <c r="C6326" t="s">
        <v>15</v>
      </c>
      <c r="D6326" t="s">
        <v>52</v>
      </c>
      <c r="E6326" t="s">
        <v>24</v>
      </c>
      <c r="F6326">
        <v>94109</v>
      </c>
      <c r="G6326" t="s">
        <v>25</v>
      </c>
      <c r="H6326" t="s">
        <v>26</v>
      </c>
      <c r="I6326" t="s">
        <v>41</v>
      </c>
      <c r="J6326" s="31">
        <v>334</v>
      </c>
      <c r="K6326">
        <v>5</v>
      </c>
      <c r="L6326">
        <v>0</v>
      </c>
      <c r="M6326" s="32">
        <v>16032</v>
      </c>
    </row>
    <row r="6327" spans="1:13" x14ac:dyDescent="0.3">
      <c r="A6327" t="s">
        <v>28</v>
      </c>
      <c r="B6327" t="s">
        <v>22</v>
      </c>
      <c r="C6327" t="s">
        <v>15</v>
      </c>
      <c r="D6327" t="s">
        <v>52</v>
      </c>
      <c r="E6327" t="s">
        <v>24</v>
      </c>
      <c r="F6327">
        <v>94109</v>
      </c>
      <c r="G6327" t="s">
        <v>25</v>
      </c>
      <c r="H6327" t="s">
        <v>26</v>
      </c>
      <c r="I6327" t="s">
        <v>60</v>
      </c>
      <c r="J6327" s="31">
        <v>21084</v>
      </c>
      <c r="K6327">
        <v>4</v>
      </c>
      <c r="L6327">
        <v>0</v>
      </c>
      <c r="M6327" s="32">
        <v>1033116</v>
      </c>
    </row>
    <row r="6328" spans="1:13" x14ac:dyDescent="0.3">
      <c r="A6328" t="s">
        <v>28</v>
      </c>
      <c r="B6328" t="s">
        <v>14</v>
      </c>
      <c r="C6328" t="s">
        <v>15</v>
      </c>
      <c r="D6328" t="s">
        <v>69</v>
      </c>
      <c r="E6328" t="s">
        <v>70</v>
      </c>
      <c r="F6328">
        <v>48185</v>
      </c>
      <c r="G6328" t="s">
        <v>47</v>
      </c>
      <c r="H6328" t="s">
        <v>26</v>
      </c>
      <c r="I6328" t="s">
        <v>32</v>
      </c>
      <c r="J6328" s="31">
        <v>1398</v>
      </c>
      <c r="K6328">
        <v>1</v>
      </c>
      <c r="L6328">
        <v>0</v>
      </c>
      <c r="M6328" s="32">
        <v>40542</v>
      </c>
    </row>
    <row r="6329" spans="1:13" x14ac:dyDescent="0.3">
      <c r="A6329" t="s">
        <v>28</v>
      </c>
      <c r="B6329" t="s">
        <v>14</v>
      </c>
      <c r="C6329" t="s">
        <v>15</v>
      </c>
      <c r="D6329" t="s">
        <v>69</v>
      </c>
      <c r="E6329" t="s">
        <v>70</v>
      </c>
      <c r="F6329">
        <v>48185</v>
      </c>
      <c r="G6329" t="s">
        <v>47</v>
      </c>
      <c r="H6329" t="s">
        <v>19</v>
      </c>
      <c r="I6329" t="s">
        <v>33</v>
      </c>
      <c r="J6329" s="31">
        <v>27294</v>
      </c>
      <c r="K6329">
        <v>3</v>
      </c>
      <c r="L6329">
        <v>0</v>
      </c>
      <c r="M6329" s="32">
        <v>300234</v>
      </c>
    </row>
    <row r="6330" spans="1:13" x14ac:dyDescent="0.3">
      <c r="A6330" t="s">
        <v>28</v>
      </c>
      <c r="B6330" t="s">
        <v>14</v>
      </c>
      <c r="C6330" t="s">
        <v>15</v>
      </c>
      <c r="D6330" t="s">
        <v>69</v>
      </c>
      <c r="E6330" t="s">
        <v>70</v>
      </c>
      <c r="F6330">
        <v>48185</v>
      </c>
      <c r="G6330" t="s">
        <v>47</v>
      </c>
      <c r="H6330" t="s">
        <v>26</v>
      </c>
      <c r="I6330" t="s">
        <v>37</v>
      </c>
      <c r="J6330" s="31">
        <v>1905</v>
      </c>
      <c r="K6330">
        <v>5</v>
      </c>
      <c r="L6330">
        <v>0</v>
      </c>
      <c r="M6330" s="32">
        <v>89535</v>
      </c>
    </row>
    <row r="6331" spans="1:13" x14ac:dyDescent="0.3">
      <c r="A6331" t="s">
        <v>28</v>
      </c>
      <c r="B6331" t="s">
        <v>14</v>
      </c>
      <c r="C6331" t="s">
        <v>15</v>
      </c>
      <c r="D6331" t="s">
        <v>69</v>
      </c>
      <c r="E6331" t="s">
        <v>70</v>
      </c>
      <c r="F6331">
        <v>48185</v>
      </c>
      <c r="G6331" t="s">
        <v>47</v>
      </c>
      <c r="H6331" t="s">
        <v>26</v>
      </c>
      <c r="I6331" t="s">
        <v>38</v>
      </c>
      <c r="J6331" s="31">
        <v>247716</v>
      </c>
      <c r="K6331">
        <v>4</v>
      </c>
      <c r="L6331">
        <v>1</v>
      </c>
      <c r="M6331" s="32">
        <v>935816</v>
      </c>
    </row>
    <row r="6332" spans="1:13" x14ac:dyDescent="0.3">
      <c r="A6332" t="s">
        <v>28</v>
      </c>
      <c r="B6332" t="s">
        <v>14</v>
      </c>
      <c r="C6332" t="s">
        <v>15</v>
      </c>
      <c r="D6332" t="s">
        <v>69</v>
      </c>
      <c r="E6332" t="s">
        <v>70</v>
      </c>
      <c r="F6332">
        <v>48185</v>
      </c>
      <c r="G6332" t="s">
        <v>47</v>
      </c>
      <c r="H6332" t="s">
        <v>26</v>
      </c>
      <c r="I6332" t="s">
        <v>32</v>
      </c>
      <c r="J6332" s="31">
        <v>6658</v>
      </c>
      <c r="K6332">
        <v>2</v>
      </c>
      <c r="L6332">
        <v>0</v>
      </c>
      <c r="M6332" s="32">
        <v>159792</v>
      </c>
    </row>
    <row r="6333" spans="1:13" x14ac:dyDescent="0.3">
      <c r="A6333" t="s">
        <v>28</v>
      </c>
      <c r="B6333" t="s">
        <v>14</v>
      </c>
      <c r="C6333" t="s">
        <v>15</v>
      </c>
      <c r="D6333" t="s">
        <v>69</v>
      </c>
      <c r="E6333" t="s">
        <v>70</v>
      </c>
      <c r="F6333">
        <v>48185</v>
      </c>
      <c r="G6333" t="s">
        <v>47</v>
      </c>
      <c r="H6333" t="s">
        <v>26</v>
      </c>
      <c r="I6333" t="s">
        <v>34</v>
      </c>
      <c r="J6333" s="31">
        <v>4392</v>
      </c>
      <c r="K6333">
        <v>3</v>
      </c>
      <c r="L6333">
        <v>0</v>
      </c>
      <c r="M6333" s="32">
        <v>127368</v>
      </c>
    </row>
    <row r="6334" spans="1:13" x14ac:dyDescent="0.3">
      <c r="A6334" t="s">
        <v>28</v>
      </c>
      <c r="B6334" t="s">
        <v>14</v>
      </c>
      <c r="C6334" t="s">
        <v>15</v>
      </c>
      <c r="D6334" t="s">
        <v>69</v>
      </c>
      <c r="E6334" t="s">
        <v>70</v>
      </c>
      <c r="F6334">
        <v>48185</v>
      </c>
      <c r="G6334" t="s">
        <v>47</v>
      </c>
      <c r="H6334" t="s">
        <v>19</v>
      </c>
      <c r="I6334" t="s">
        <v>33</v>
      </c>
      <c r="J6334" s="31">
        <v>1473</v>
      </c>
      <c r="K6334">
        <v>3</v>
      </c>
      <c r="L6334">
        <v>0</v>
      </c>
      <c r="M6334" s="32">
        <v>48609</v>
      </c>
    </row>
    <row r="6335" spans="1:13" x14ac:dyDescent="0.3">
      <c r="A6335" t="s">
        <v>28</v>
      </c>
      <c r="B6335" t="s">
        <v>14</v>
      </c>
      <c r="C6335" t="s">
        <v>15</v>
      </c>
      <c r="D6335" t="s">
        <v>69</v>
      </c>
      <c r="E6335" t="s">
        <v>70</v>
      </c>
      <c r="F6335">
        <v>48185</v>
      </c>
      <c r="G6335" t="s">
        <v>47</v>
      </c>
      <c r="H6335" t="s">
        <v>26</v>
      </c>
      <c r="I6335" t="s">
        <v>37</v>
      </c>
      <c r="J6335" s="31">
        <v>297</v>
      </c>
      <c r="K6335">
        <v>5</v>
      </c>
      <c r="L6335">
        <v>0</v>
      </c>
      <c r="M6335" s="32">
        <v>13365</v>
      </c>
    </row>
    <row r="6336" spans="1:13" x14ac:dyDescent="0.3">
      <c r="A6336" t="s">
        <v>28</v>
      </c>
      <c r="B6336" t="s">
        <v>14</v>
      </c>
      <c r="C6336" t="s">
        <v>15</v>
      </c>
      <c r="D6336" t="s">
        <v>75</v>
      </c>
      <c r="E6336" t="s">
        <v>76</v>
      </c>
      <c r="F6336">
        <v>10011</v>
      </c>
      <c r="G6336" t="s">
        <v>57</v>
      </c>
      <c r="H6336" t="s">
        <v>26</v>
      </c>
      <c r="I6336" t="s">
        <v>41</v>
      </c>
      <c r="J6336" s="31">
        <v>4912</v>
      </c>
      <c r="K6336">
        <v>4</v>
      </c>
      <c r="L6336">
        <v>0</v>
      </c>
      <c r="M6336" s="32">
        <v>230864</v>
      </c>
    </row>
    <row r="6337" spans="1:13" x14ac:dyDescent="0.3">
      <c r="A6337" t="s">
        <v>28</v>
      </c>
      <c r="B6337" t="s">
        <v>14</v>
      </c>
      <c r="C6337" t="s">
        <v>15</v>
      </c>
      <c r="D6337" t="s">
        <v>75</v>
      </c>
      <c r="E6337" t="s">
        <v>76</v>
      </c>
      <c r="F6337">
        <v>10011</v>
      </c>
      <c r="G6337" t="s">
        <v>57</v>
      </c>
      <c r="H6337" t="s">
        <v>26</v>
      </c>
      <c r="I6337" t="s">
        <v>37</v>
      </c>
      <c r="J6337" s="31">
        <v>1828</v>
      </c>
      <c r="K6337">
        <v>5</v>
      </c>
      <c r="L6337">
        <v>2</v>
      </c>
      <c r="M6337" s="32">
        <v>6398</v>
      </c>
    </row>
    <row r="6338" spans="1:13" x14ac:dyDescent="0.3">
      <c r="A6338" t="s">
        <v>28</v>
      </c>
      <c r="B6338" t="s">
        <v>14</v>
      </c>
      <c r="C6338" t="s">
        <v>15</v>
      </c>
      <c r="D6338" t="s">
        <v>23</v>
      </c>
      <c r="E6338" t="s">
        <v>24</v>
      </c>
      <c r="F6338">
        <v>90008</v>
      </c>
      <c r="G6338" t="s">
        <v>25</v>
      </c>
      <c r="H6338" t="s">
        <v>19</v>
      </c>
      <c r="I6338" t="s">
        <v>33</v>
      </c>
      <c r="J6338" s="31">
        <v>4704</v>
      </c>
      <c r="K6338">
        <v>4</v>
      </c>
      <c r="L6338">
        <v>0</v>
      </c>
      <c r="M6338" s="32">
        <v>159936</v>
      </c>
    </row>
    <row r="6339" spans="1:13" x14ac:dyDescent="0.3">
      <c r="A6339" t="s">
        <v>28</v>
      </c>
      <c r="B6339" t="s">
        <v>14</v>
      </c>
      <c r="C6339" t="s">
        <v>15</v>
      </c>
      <c r="D6339" t="s">
        <v>23</v>
      </c>
      <c r="E6339" t="s">
        <v>24</v>
      </c>
      <c r="F6339">
        <v>90008</v>
      </c>
      <c r="G6339" t="s">
        <v>25</v>
      </c>
      <c r="H6339" t="s">
        <v>35</v>
      </c>
      <c r="I6339" t="s">
        <v>36</v>
      </c>
      <c r="J6339" s="31">
        <v>33996</v>
      </c>
      <c r="K6339">
        <v>5</v>
      </c>
      <c r="L6339">
        <v>2</v>
      </c>
      <c r="M6339" s="32">
        <v>42495</v>
      </c>
    </row>
    <row r="6340" spans="1:13" x14ac:dyDescent="0.3">
      <c r="A6340" t="s">
        <v>28</v>
      </c>
      <c r="B6340" t="s">
        <v>22</v>
      </c>
      <c r="C6340" t="s">
        <v>15</v>
      </c>
      <c r="D6340" t="s">
        <v>75</v>
      </c>
      <c r="E6340" t="s">
        <v>76</v>
      </c>
      <c r="F6340">
        <v>10035</v>
      </c>
      <c r="G6340" t="s">
        <v>57</v>
      </c>
      <c r="H6340" t="s">
        <v>35</v>
      </c>
      <c r="I6340" t="s">
        <v>36</v>
      </c>
      <c r="J6340" s="31">
        <v>878</v>
      </c>
      <c r="K6340">
        <v>4</v>
      </c>
      <c r="L6340">
        <v>0</v>
      </c>
      <c r="M6340" s="32">
        <v>439</v>
      </c>
    </row>
    <row r="6341" spans="1:13" x14ac:dyDescent="0.3">
      <c r="A6341" t="s">
        <v>28</v>
      </c>
      <c r="B6341" t="s">
        <v>22</v>
      </c>
      <c r="C6341" t="s">
        <v>15</v>
      </c>
      <c r="D6341" t="s">
        <v>75</v>
      </c>
      <c r="E6341" t="s">
        <v>76</v>
      </c>
      <c r="F6341">
        <v>10035</v>
      </c>
      <c r="G6341" t="s">
        <v>57</v>
      </c>
      <c r="H6341" t="s">
        <v>19</v>
      </c>
      <c r="I6341" t="s">
        <v>21</v>
      </c>
      <c r="J6341" s="31">
        <v>221382</v>
      </c>
      <c r="K6341">
        <v>2</v>
      </c>
      <c r="L6341">
        <v>1</v>
      </c>
      <c r="M6341" s="32">
        <v>24598</v>
      </c>
    </row>
    <row r="6342" spans="1:13" x14ac:dyDescent="0.3">
      <c r="A6342" t="s">
        <v>28</v>
      </c>
      <c r="B6342" t="s">
        <v>22</v>
      </c>
      <c r="C6342" t="s">
        <v>15</v>
      </c>
      <c r="D6342" t="s">
        <v>75</v>
      </c>
      <c r="E6342" t="s">
        <v>76</v>
      </c>
      <c r="F6342">
        <v>10035</v>
      </c>
      <c r="G6342" t="s">
        <v>57</v>
      </c>
      <c r="H6342" t="s">
        <v>35</v>
      </c>
      <c r="I6342" t="s">
        <v>123</v>
      </c>
      <c r="J6342" s="31">
        <v>519996</v>
      </c>
      <c r="K6342">
        <v>4</v>
      </c>
      <c r="L6342">
        <v>0</v>
      </c>
      <c r="M6342" s="32">
        <v>13519896</v>
      </c>
    </row>
    <row r="6343" spans="1:13" x14ac:dyDescent="0.3">
      <c r="A6343" t="s">
        <v>62</v>
      </c>
      <c r="B6343" t="s">
        <v>14</v>
      </c>
      <c r="C6343" t="s">
        <v>15</v>
      </c>
      <c r="D6343" t="s">
        <v>235</v>
      </c>
      <c r="E6343" t="s">
        <v>104</v>
      </c>
      <c r="F6343">
        <v>43130</v>
      </c>
      <c r="G6343" t="s">
        <v>57</v>
      </c>
      <c r="H6343" t="s">
        <v>26</v>
      </c>
      <c r="I6343" t="s">
        <v>32</v>
      </c>
      <c r="J6343" s="31">
        <v>156512</v>
      </c>
      <c r="K6343">
        <v>4</v>
      </c>
      <c r="L6343">
        <v>2</v>
      </c>
      <c r="M6343" s="32">
        <v>-352152</v>
      </c>
    </row>
    <row r="6344" spans="1:13" x14ac:dyDescent="0.3">
      <c r="A6344" t="s">
        <v>62</v>
      </c>
      <c r="B6344" t="s">
        <v>44</v>
      </c>
      <c r="C6344" t="s">
        <v>15</v>
      </c>
      <c r="D6344" t="s">
        <v>114</v>
      </c>
      <c r="E6344" t="s">
        <v>72</v>
      </c>
      <c r="F6344">
        <v>19711</v>
      </c>
      <c r="G6344" t="s">
        <v>57</v>
      </c>
      <c r="H6344" t="s">
        <v>35</v>
      </c>
      <c r="I6344" t="s">
        <v>59</v>
      </c>
      <c r="J6344" s="31">
        <v>11985</v>
      </c>
      <c r="K6344">
        <v>3</v>
      </c>
      <c r="L6344">
        <v>0</v>
      </c>
      <c r="M6344" s="32">
        <v>52734</v>
      </c>
    </row>
    <row r="6345" spans="1:13" x14ac:dyDescent="0.3">
      <c r="A6345" t="s">
        <v>62</v>
      </c>
      <c r="B6345" t="s">
        <v>44</v>
      </c>
      <c r="C6345" t="s">
        <v>15</v>
      </c>
      <c r="D6345" t="s">
        <v>114</v>
      </c>
      <c r="E6345" t="s">
        <v>72</v>
      </c>
      <c r="F6345">
        <v>19711</v>
      </c>
      <c r="G6345" t="s">
        <v>57</v>
      </c>
      <c r="H6345" t="s">
        <v>26</v>
      </c>
      <c r="I6345" t="s">
        <v>37</v>
      </c>
      <c r="J6345" s="31">
        <v>3044</v>
      </c>
      <c r="K6345">
        <v>2</v>
      </c>
      <c r="L6345">
        <v>0</v>
      </c>
      <c r="M6345" s="32">
        <v>149156</v>
      </c>
    </row>
    <row r="6346" spans="1:13" x14ac:dyDescent="0.3">
      <c r="A6346" t="s">
        <v>62</v>
      </c>
      <c r="B6346" t="s">
        <v>44</v>
      </c>
      <c r="C6346" t="s">
        <v>15</v>
      </c>
      <c r="D6346" t="s">
        <v>114</v>
      </c>
      <c r="E6346" t="s">
        <v>72</v>
      </c>
      <c r="F6346">
        <v>19711</v>
      </c>
      <c r="G6346" t="s">
        <v>57</v>
      </c>
      <c r="H6346" t="s">
        <v>26</v>
      </c>
      <c r="I6346" t="s">
        <v>37</v>
      </c>
      <c r="J6346" s="31">
        <v>6928</v>
      </c>
      <c r="K6346">
        <v>2</v>
      </c>
      <c r="L6346">
        <v>0</v>
      </c>
      <c r="M6346" s="32">
        <v>332544</v>
      </c>
    </row>
    <row r="6347" spans="1:13" x14ac:dyDescent="0.3">
      <c r="A6347" t="s">
        <v>62</v>
      </c>
      <c r="B6347" t="s">
        <v>44</v>
      </c>
      <c r="C6347" t="s">
        <v>15</v>
      </c>
      <c r="D6347" t="s">
        <v>114</v>
      </c>
      <c r="E6347" t="s">
        <v>72</v>
      </c>
      <c r="F6347">
        <v>19711</v>
      </c>
      <c r="G6347" t="s">
        <v>57</v>
      </c>
      <c r="H6347" t="s">
        <v>35</v>
      </c>
      <c r="I6347" t="s">
        <v>36</v>
      </c>
      <c r="J6347" s="31">
        <v>58797</v>
      </c>
      <c r="K6347">
        <v>3</v>
      </c>
      <c r="L6347">
        <v>0</v>
      </c>
      <c r="M6347" s="32">
        <v>1705113</v>
      </c>
    </row>
    <row r="6348" spans="1:13" x14ac:dyDescent="0.3">
      <c r="A6348" t="s">
        <v>168</v>
      </c>
      <c r="B6348" t="s">
        <v>44</v>
      </c>
      <c r="C6348" t="s">
        <v>15</v>
      </c>
      <c r="D6348" t="s">
        <v>75</v>
      </c>
      <c r="E6348" t="s">
        <v>76</v>
      </c>
      <c r="F6348">
        <v>10024</v>
      </c>
      <c r="G6348" t="s">
        <v>57</v>
      </c>
      <c r="H6348" t="s">
        <v>26</v>
      </c>
      <c r="I6348" t="s">
        <v>27</v>
      </c>
      <c r="J6348" s="31">
        <v>2455</v>
      </c>
      <c r="K6348">
        <v>5</v>
      </c>
      <c r="L6348">
        <v>0</v>
      </c>
      <c r="M6348" s="32">
        <v>120295</v>
      </c>
    </row>
    <row r="6349" spans="1:13" x14ac:dyDescent="0.3">
      <c r="A6349" t="s">
        <v>28</v>
      </c>
      <c r="B6349" t="s">
        <v>14</v>
      </c>
      <c r="C6349" t="s">
        <v>15</v>
      </c>
      <c r="D6349" t="s">
        <v>52</v>
      </c>
      <c r="E6349" t="s">
        <v>24</v>
      </c>
      <c r="F6349">
        <v>94109</v>
      </c>
      <c r="G6349" t="s">
        <v>25</v>
      </c>
      <c r="H6349" t="s">
        <v>26</v>
      </c>
      <c r="I6349" t="s">
        <v>37</v>
      </c>
      <c r="J6349" s="31">
        <v>12176</v>
      </c>
      <c r="K6349">
        <v>1</v>
      </c>
      <c r="L6349">
        <v>2</v>
      </c>
      <c r="M6349" s="32">
        <v>44138</v>
      </c>
    </row>
    <row r="6350" spans="1:13" x14ac:dyDescent="0.3">
      <c r="A6350" t="s">
        <v>28</v>
      </c>
      <c r="B6350" t="s">
        <v>14</v>
      </c>
      <c r="C6350" t="s">
        <v>15</v>
      </c>
      <c r="D6350" t="s">
        <v>52</v>
      </c>
      <c r="E6350" t="s">
        <v>24</v>
      </c>
      <c r="F6350">
        <v>94109</v>
      </c>
      <c r="G6350" t="s">
        <v>25</v>
      </c>
      <c r="H6350" t="s">
        <v>26</v>
      </c>
      <c r="I6350" t="s">
        <v>32</v>
      </c>
      <c r="J6350" s="31">
        <v>3732</v>
      </c>
      <c r="K6350">
        <v>3</v>
      </c>
      <c r="L6350">
        <v>0</v>
      </c>
      <c r="M6350" s="32">
        <v>104496</v>
      </c>
    </row>
    <row r="6351" spans="1:13" x14ac:dyDescent="0.3">
      <c r="A6351" t="s">
        <v>28</v>
      </c>
      <c r="B6351" t="s">
        <v>14</v>
      </c>
      <c r="C6351" t="s">
        <v>15</v>
      </c>
      <c r="D6351" t="s">
        <v>52</v>
      </c>
      <c r="E6351" t="s">
        <v>24</v>
      </c>
      <c r="F6351">
        <v>94109</v>
      </c>
      <c r="G6351" t="s">
        <v>25</v>
      </c>
      <c r="H6351" t="s">
        <v>26</v>
      </c>
      <c r="I6351" t="s">
        <v>110</v>
      </c>
      <c r="J6351" s="31">
        <v>3506</v>
      </c>
      <c r="K6351">
        <v>2</v>
      </c>
      <c r="L6351">
        <v>0</v>
      </c>
      <c r="M6351" s="32">
        <v>10518</v>
      </c>
    </row>
    <row r="6352" spans="1:13" x14ac:dyDescent="0.3">
      <c r="A6352" t="s">
        <v>28</v>
      </c>
      <c r="B6352" t="s">
        <v>14</v>
      </c>
      <c r="C6352" t="s">
        <v>15</v>
      </c>
      <c r="D6352" t="s">
        <v>135</v>
      </c>
      <c r="E6352" t="s">
        <v>46</v>
      </c>
      <c r="F6352">
        <v>75217</v>
      </c>
      <c r="G6352" t="s">
        <v>47</v>
      </c>
      <c r="H6352" t="s">
        <v>19</v>
      </c>
      <c r="I6352" t="s">
        <v>33</v>
      </c>
      <c r="J6352" s="31">
        <v>1084</v>
      </c>
      <c r="K6352">
        <v>5</v>
      </c>
      <c r="L6352">
        <v>6</v>
      </c>
      <c r="M6352" s="32">
        <v>-10569</v>
      </c>
    </row>
    <row r="6353" spans="1:13" x14ac:dyDescent="0.3">
      <c r="A6353" t="s">
        <v>28</v>
      </c>
      <c r="B6353" t="s">
        <v>22</v>
      </c>
      <c r="C6353" t="s">
        <v>15</v>
      </c>
      <c r="D6353" t="s">
        <v>180</v>
      </c>
      <c r="E6353" t="s">
        <v>30</v>
      </c>
      <c r="F6353">
        <v>33178</v>
      </c>
      <c r="G6353" t="s">
        <v>18</v>
      </c>
      <c r="H6353" t="s">
        <v>35</v>
      </c>
      <c r="I6353" t="s">
        <v>36</v>
      </c>
      <c r="J6353" s="31">
        <v>361376</v>
      </c>
      <c r="K6353">
        <v>2</v>
      </c>
      <c r="L6353">
        <v>2</v>
      </c>
      <c r="M6353" s="32">
        <v>271032</v>
      </c>
    </row>
    <row r="6354" spans="1:13" x14ac:dyDescent="0.3">
      <c r="A6354" t="s">
        <v>28</v>
      </c>
      <c r="B6354" t="s">
        <v>14</v>
      </c>
      <c r="C6354" t="s">
        <v>15</v>
      </c>
      <c r="D6354" t="s">
        <v>55</v>
      </c>
      <c r="E6354" t="s">
        <v>56</v>
      </c>
      <c r="F6354">
        <v>19120</v>
      </c>
      <c r="G6354" t="s">
        <v>57</v>
      </c>
      <c r="H6354" t="s">
        <v>26</v>
      </c>
      <c r="I6354" t="s">
        <v>37</v>
      </c>
      <c r="J6354" s="31">
        <v>2412</v>
      </c>
      <c r="K6354">
        <v>1</v>
      </c>
      <c r="L6354">
        <v>7</v>
      </c>
      <c r="M6354" s="32">
        <v>-201</v>
      </c>
    </row>
    <row r="6355" spans="1:13" x14ac:dyDescent="0.3">
      <c r="A6355" t="s">
        <v>28</v>
      </c>
      <c r="B6355" t="s">
        <v>22</v>
      </c>
      <c r="C6355" t="s">
        <v>15</v>
      </c>
      <c r="D6355" t="s">
        <v>75</v>
      </c>
      <c r="E6355" t="s">
        <v>76</v>
      </c>
      <c r="F6355">
        <v>10011</v>
      </c>
      <c r="G6355" t="s">
        <v>57</v>
      </c>
      <c r="H6355" t="s">
        <v>26</v>
      </c>
      <c r="I6355" t="s">
        <v>38</v>
      </c>
      <c r="J6355" s="31">
        <v>839</v>
      </c>
      <c r="K6355">
        <v>1</v>
      </c>
      <c r="L6355">
        <v>0</v>
      </c>
      <c r="M6355" s="32">
        <v>20975</v>
      </c>
    </row>
    <row r="6356" spans="1:13" x14ac:dyDescent="0.3">
      <c r="A6356" t="s">
        <v>28</v>
      </c>
      <c r="B6356" t="s">
        <v>22</v>
      </c>
      <c r="C6356" t="s">
        <v>15</v>
      </c>
      <c r="D6356" t="s">
        <v>75</v>
      </c>
      <c r="E6356" t="s">
        <v>76</v>
      </c>
      <c r="F6356">
        <v>10011</v>
      </c>
      <c r="G6356" t="s">
        <v>57</v>
      </c>
      <c r="H6356" t="s">
        <v>35</v>
      </c>
      <c r="I6356" t="s">
        <v>36</v>
      </c>
      <c r="J6356" s="31">
        <v>33798</v>
      </c>
      <c r="K6356">
        <v>2</v>
      </c>
      <c r="L6356">
        <v>0</v>
      </c>
      <c r="M6356" s="32">
        <v>101394</v>
      </c>
    </row>
    <row r="6357" spans="1:13" x14ac:dyDescent="0.3">
      <c r="A6357" t="s">
        <v>28</v>
      </c>
      <c r="B6357" t="s">
        <v>14</v>
      </c>
      <c r="C6357" t="s">
        <v>15</v>
      </c>
      <c r="D6357" t="s">
        <v>55</v>
      </c>
      <c r="E6357" t="s">
        <v>56</v>
      </c>
      <c r="F6357">
        <v>19120</v>
      </c>
      <c r="G6357" t="s">
        <v>57</v>
      </c>
      <c r="H6357" t="s">
        <v>26</v>
      </c>
      <c r="I6357" t="s">
        <v>32</v>
      </c>
      <c r="J6357" s="31">
        <v>8392</v>
      </c>
      <c r="K6357">
        <v>5</v>
      </c>
      <c r="L6357">
        <v>2</v>
      </c>
      <c r="M6357" s="32">
        <v>-13637</v>
      </c>
    </row>
    <row r="6358" spans="1:13" x14ac:dyDescent="0.3">
      <c r="A6358" t="s">
        <v>28</v>
      </c>
      <c r="B6358" t="s">
        <v>22</v>
      </c>
      <c r="C6358" t="s">
        <v>15</v>
      </c>
      <c r="D6358" t="s">
        <v>42</v>
      </c>
      <c r="E6358" t="s">
        <v>43</v>
      </c>
      <c r="F6358">
        <v>98103</v>
      </c>
      <c r="G6358" t="s">
        <v>25</v>
      </c>
      <c r="H6358" t="s">
        <v>26</v>
      </c>
      <c r="I6358" t="s">
        <v>37</v>
      </c>
      <c r="J6358" s="31">
        <v>1968</v>
      </c>
      <c r="K6358">
        <v>5</v>
      </c>
      <c r="L6358">
        <v>2</v>
      </c>
      <c r="M6358" s="32">
        <v>6888</v>
      </c>
    </row>
    <row r="6359" spans="1:13" x14ac:dyDescent="0.3">
      <c r="A6359" t="s">
        <v>28</v>
      </c>
      <c r="B6359" t="s">
        <v>22</v>
      </c>
      <c r="C6359" t="s">
        <v>15</v>
      </c>
      <c r="D6359" t="s">
        <v>42</v>
      </c>
      <c r="E6359" t="s">
        <v>43</v>
      </c>
      <c r="F6359">
        <v>98103</v>
      </c>
      <c r="G6359" t="s">
        <v>25</v>
      </c>
      <c r="H6359" t="s">
        <v>26</v>
      </c>
      <c r="I6359" t="s">
        <v>41</v>
      </c>
      <c r="J6359" s="31">
        <v>2592</v>
      </c>
      <c r="K6359">
        <v>4</v>
      </c>
      <c r="L6359">
        <v>0</v>
      </c>
      <c r="M6359" s="32">
        <v>124416</v>
      </c>
    </row>
    <row r="6360" spans="1:13" x14ac:dyDescent="0.3">
      <c r="A6360" t="s">
        <v>28</v>
      </c>
      <c r="B6360" t="s">
        <v>22</v>
      </c>
      <c r="C6360" t="s">
        <v>15</v>
      </c>
      <c r="D6360" t="s">
        <v>42</v>
      </c>
      <c r="E6360" t="s">
        <v>43</v>
      </c>
      <c r="F6360">
        <v>98103</v>
      </c>
      <c r="G6360" t="s">
        <v>25</v>
      </c>
      <c r="H6360" t="s">
        <v>26</v>
      </c>
      <c r="I6360" t="s">
        <v>41</v>
      </c>
      <c r="J6360" s="31">
        <v>648</v>
      </c>
      <c r="K6360">
        <v>1</v>
      </c>
      <c r="L6360">
        <v>0</v>
      </c>
      <c r="M6360" s="32">
        <v>31104</v>
      </c>
    </row>
    <row r="6361" spans="1:13" x14ac:dyDescent="0.3">
      <c r="A6361" t="s">
        <v>28</v>
      </c>
      <c r="B6361" t="s">
        <v>22</v>
      </c>
      <c r="C6361" t="s">
        <v>15</v>
      </c>
      <c r="D6361" t="s">
        <v>42</v>
      </c>
      <c r="E6361" t="s">
        <v>43</v>
      </c>
      <c r="F6361">
        <v>98103</v>
      </c>
      <c r="G6361" t="s">
        <v>25</v>
      </c>
      <c r="H6361" t="s">
        <v>35</v>
      </c>
      <c r="I6361" t="s">
        <v>36</v>
      </c>
      <c r="J6361" s="31">
        <v>86352</v>
      </c>
      <c r="K6361">
        <v>6</v>
      </c>
      <c r="L6361">
        <v>2</v>
      </c>
      <c r="M6361" s="32">
        <v>86352</v>
      </c>
    </row>
    <row r="6362" spans="1:13" x14ac:dyDescent="0.3">
      <c r="A6362" t="s">
        <v>28</v>
      </c>
      <c r="B6362" t="s">
        <v>44</v>
      </c>
      <c r="C6362" t="s">
        <v>15</v>
      </c>
      <c r="D6362" t="s">
        <v>23</v>
      </c>
      <c r="E6362" t="s">
        <v>24</v>
      </c>
      <c r="F6362">
        <v>90032</v>
      </c>
      <c r="G6362" t="s">
        <v>25</v>
      </c>
      <c r="H6362" t="s">
        <v>26</v>
      </c>
      <c r="I6362" t="s">
        <v>34</v>
      </c>
      <c r="J6362" s="31">
        <v>563</v>
      </c>
      <c r="K6362">
        <v>2</v>
      </c>
      <c r="L6362">
        <v>0</v>
      </c>
      <c r="M6362" s="32">
        <v>15764</v>
      </c>
    </row>
    <row r="6363" spans="1:13" x14ac:dyDescent="0.3">
      <c r="A6363" t="s">
        <v>28</v>
      </c>
      <c r="B6363" t="s">
        <v>14</v>
      </c>
      <c r="C6363" t="s">
        <v>15</v>
      </c>
      <c r="D6363" t="s">
        <v>82</v>
      </c>
      <c r="E6363" t="s">
        <v>95</v>
      </c>
      <c r="F6363">
        <v>97477</v>
      </c>
      <c r="G6363" t="s">
        <v>25</v>
      </c>
      <c r="H6363" t="s">
        <v>26</v>
      </c>
      <c r="I6363" t="s">
        <v>34</v>
      </c>
      <c r="J6363" s="31">
        <v>51016</v>
      </c>
      <c r="K6363">
        <v>7</v>
      </c>
      <c r="L6363">
        <v>2</v>
      </c>
      <c r="M6363" s="32">
        <v>82901</v>
      </c>
    </row>
    <row r="6364" spans="1:13" x14ac:dyDescent="0.3">
      <c r="A6364" t="s">
        <v>28</v>
      </c>
      <c r="B6364" t="s">
        <v>14</v>
      </c>
      <c r="C6364" t="s">
        <v>15</v>
      </c>
      <c r="D6364" t="s">
        <v>568</v>
      </c>
      <c r="E6364" t="s">
        <v>43</v>
      </c>
      <c r="F6364">
        <v>98059</v>
      </c>
      <c r="G6364" t="s">
        <v>25</v>
      </c>
      <c r="H6364" t="s">
        <v>26</v>
      </c>
      <c r="I6364" t="s">
        <v>37</v>
      </c>
      <c r="J6364" s="31">
        <v>1508</v>
      </c>
      <c r="K6364">
        <v>5</v>
      </c>
      <c r="L6364">
        <v>2</v>
      </c>
      <c r="M6364" s="32">
        <v>5655</v>
      </c>
    </row>
    <row r="6365" spans="1:13" x14ac:dyDescent="0.3">
      <c r="A6365" t="s">
        <v>28</v>
      </c>
      <c r="B6365" t="s">
        <v>14</v>
      </c>
      <c r="C6365" t="s">
        <v>15</v>
      </c>
      <c r="D6365" t="s">
        <v>568</v>
      </c>
      <c r="E6365" t="s">
        <v>43</v>
      </c>
      <c r="F6365">
        <v>98059</v>
      </c>
      <c r="G6365" t="s">
        <v>25</v>
      </c>
      <c r="H6365" t="s">
        <v>35</v>
      </c>
      <c r="I6365" t="s">
        <v>123</v>
      </c>
      <c r="J6365" s="31">
        <v>1039992</v>
      </c>
      <c r="K6365">
        <v>1</v>
      </c>
      <c r="L6365">
        <v>2</v>
      </c>
      <c r="M6365" s="32">
        <v>1039992</v>
      </c>
    </row>
    <row r="6366" spans="1:13" x14ac:dyDescent="0.3">
      <c r="A6366" t="s">
        <v>28</v>
      </c>
      <c r="B6366" t="s">
        <v>14</v>
      </c>
      <c r="C6366" t="s">
        <v>15</v>
      </c>
      <c r="D6366" t="s">
        <v>568</v>
      </c>
      <c r="E6366" t="s">
        <v>43</v>
      </c>
      <c r="F6366">
        <v>98059</v>
      </c>
      <c r="G6366" t="s">
        <v>25</v>
      </c>
      <c r="H6366" t="s">
        <v>26</v>
      </c>
      <c r="I6366" t="s">
        <v>41</v>
      </c>
      <c r="J6366" s="31">
        <v>5184</v>
      </c>
      <c r="K6366">
        <v>8</v>
      </c>
      <c r="L6366">
        <v>0</v>
      </c>
      <c r="M6366" s="32">
        <v>248832</v>
      </c>
    </row>
    <row r="6367" spans="1:13" x14ac:dyDescent="0.3">
      <c r="A6367" t="s">
        <v>62</v>
      </c>
      <c r="B6367" t="s">
        <v>44</v>
      </c>
      <c r="C6367" t="s">
        <v>15</v>
      </c>
      <c r="D6367" t="s">
        <v>75</v>
      </c>
      <c r="E6367" t="s">
        <v>76</v>
      </c>
      <c r="F6367">
        <v>10009</v>
      </c>
      <c r="G6367" t="s">
        <v>57</v>
      </c>
      <c r="H6367" t="s">
        <v>35</v>
      </c>
      <c r="I6367" t="s">
        <v>36</v>
      </c>
      <c r="J6367" s="31">
        <v>4122</v>
      </c>
      <c r="K6367">
        <v>1</v>
      </c>
      <c r="L6367">
        <v>0</v>
      </c>
      <c r="M6367" s="32">
        <v>111294</v>
      </c>
    </row>
    <row r="6368" spans="1:13" x14ac:dyDescent="0.3">
      <c r="A6368" t="s">
        <v>62</v>
      </c>
      <c r="B6368" t="s">
        <v>44</v>
      </c>
      <c r="C6368" t="s">
        <v>15</v>
      </c>
      <c r="D6368" t="s">
        <v>75</v>
      </c>
      <c r="E6368" t="s">
        <v>76</v>
      </c>
      <c r="F6368">
        <v>10009</v>
      </c>
      <c r="G6368" t="s">
        <v>57</v>
      </c>
      <c r="H6368" t="s">
        <v>26</v>
      </c>
      <c r="I6368" t="s">
        <v>110</v>
      </c>
      <c r="J6368" s="31">
        <v>24037</v>
      </c>
      <c r="K6368">
        <v>1</v>
      </c>
      <c r="L6368">
        <v>0</v>
      </c>
      <c r="M6368" s="32">
        <v>72111</v>
      </c>
    </row>
    <row r="6369" spans="1:13" x14ac:dyDescent="0.3">
      <c r="A6369" t="s">
        <v>62</v>
      </c>
      <c r="B6369" t="s">
        <v>44</v>
      </c>
      <c r="C6369" t="s">
        <v>15</v>
      </c>
      <c r="D6369" t="s">
        <v>75</v>
      </c>
      <c r="E6369" t="s">
        <v>76</v>
      </c>
      <c r="F6369">
        <v>10009</v>
      </c>
      <c r="G6369" t="s">
        <v>57</v>
      </c>
      <c r="H6369" t="s">
        <v>35</v>
      </c>
      <c r="I6369" t="s">
        <v>36</v>
      </c>
      <c r="J6369" s="31">
        <v>11902</v>
      </c>
      <c r="K6369">
        <v>2</v>
      </c>
      <c r="L6369">
        <v>0</v>
      </c>
      <c r="M6369" s="32">
        <v>333256</v>
      </c>
    </row>
    <row r="6370" spans="1:13" x14ac:dyDescent="0.3">
      <c r="A6370" t="s">
        <v>28</v>
      </c>
      <c r="B6370" t="s">
        <v>14</v>
      </c>
      <c r="C6370" t="s">
        <v>15</v>
      </c>
      <c r="D6370" t="s">
        <v>117</v>
      </c>
      <c r="E6370" t="s">
        <v>24</v>
      </c>
      <c r="F6370">
        <v>95123</v>
      </c>
      <c r="G6370" t="s">
        <v>25</v>
      </c>
      <c r="H6370" t="s">
        <v>26</v>
      </c>
      <c r="I6370" t="s">
        <v>37</v>
      </c>
      <c r="J6370" s="31">
        <v>13312</v>
      </c>
      <c r="K6370">
        <v>5</v>
      </c>
      <c r="L6370">
        <v>2</v>
      </c>
      <c r="M6370" s="32">
        <v>4992</v>
      </c>
    </row>
    <row r="6371" spans="1:13" x14ac:dyDescent="0.3">
      <c r="A6371" t="s">
        <v>28</v>
      </c>
      <c r="B6371" t="s">
        <v>22</v>
      </c>
      <c r="C6371" t="s">
        <v>15</v>
      </c>
      <c r="D6371" t="s">
        <v>128</v>
      </c>
      <c r="E6371" t="s">
        <v>46</v>
      </c>
      <c r="F6371">
        <v>75051</v>
      </c>
      <c r="G6371" t="s">
        <v>47</v>
      </c>
      <c r="H6371" t="s">
        <v>19</v>
      </c>
      <c r="I6371" t="s">
        <v>33</v>
      </c>
      <c r="J6371" s="31">
        <v>3808</v>
      </c>
      <c r="K6371">
        <v>5</v>
      </c>
      <c r="L6371">
        <v>6</v>
      </c>
      <c r="M6371" s="32">
        <v>-29512</v>
      </c>
    </row>
    <row r="6372" spans="1:13" x14ac:dyDescent="0.3">
      <c r="A6372" t="s">
        <v>168</v>
      </c>
      <c r="B6372" t="s">
        <v>44</v>
      </c>
      <c r="C6372" t="s">
        <v>15</v>
      </c>
      <c r="D6372" t="s">
        <v>75</v>
      </c>
      <c r="E6372" t="s">
        <v>76</v>
      </c>
      <c r="F6372">
        <v>10009</v>
      </c>
      <c r="G6372" t="s">
        <v>57</v>
      </c>
      <c r="H6372" t="s">
        <v>19</v>
      </c>
      <c r="I6372" t="s">
        <v>20</v>
      </c>
      <c r="J6372" s="31">
        <v>113568</v>
      </c>
      <c r="K6372">
        <v>2</v>
      </c>
      <c r="L6372">
        <v>2</v>
      </c>
      <c r="M6372" s="32">
        <v>127764</v>
      </c>
    </row>
    <row r="6373" spans="1:13" x14ac:dyDescent="0.3">
      <c r="A6373" t="s">
        <v>13</v>
      </c>
      <c r="B6373" t="s">
        <v>44</v>
      </c>
      <c r="C6373" t="s">
        <v>15</v>
      </c>
      <c r="D6373" t="s">
        <v>75</v>
      </c>
      <c r="E6373" t="s">
        <v>76</v>
      </c>
      <c r="F6373">
        <v>10009</v>
      </c>
      <c r="G6373" t="s">
        <v>57</v>
      </c>
      <c r="H6373" t="s">
        <v>19</v>
      </c>
      <c r="I6373" t="s">
        <v>33</v>
      </c>
      <c r="J6373" s="31">
        <v>8392</v>
      </c>
      <c r="K6373">
        <v>4</v>
      </c>
      <c r="L6373">
        <v>0</v>
      </c>
      <c r="M6373" s="32">
        <v>218192</v>
      </c>
    </row>
    <row r="6374" spans="1:13" x14ac:dyDescent="0.3">
      <c r="A6374" t="s">
        <v>13</v>
      </c>
      <c r="B6374" t="s">
        <v>44</v>
      </c>
      <c r="C6374" t="s">
        <v>15</v>
      </c>
      <c r="D6374" t="s">
        <v>75</v>
      </c>
      <c r="E6374" t="s">
        <v>76</v>
      </c>
      <c r="F6374">
        <v>10009</v>
      </c>
      <c r="G6374" t="s">
        <v>57</v>
      </c>
      <c r="H6374" t="s">
        <v>26</v>
      </c>
      <c r="I6374" t="s">
        <v>34</v>
      </c>
      <c r="J6374" s="31">
        <v>663</v>
      </c>
      <c r="K6374">
        <v>3</v>
      </c>
      <c r="L6374">
        <v>0</v>
      </c>
      <c r="M6374" s="32">
        <v>31161</v>
      </c>
    </row>
    <row r="6375" spans="1:13" x14ac:dyDescent="0.3">
      <c r="A6375" t="s">
        <v>13</v>
      </c>
      <c r="B6375" t="s">
        <v>44</v>
      </c>
      <c r="C6375" t="s">
        <v>15</v>
      </c>
      <c r="D6375" t="s">
        <v>75</v>
      </c>
      <c r="E6375" t="s">
        <v>76</v>
      </c>
      <c r="F6375">
        <v>10009</v>
      </c>
      <c r="G6375" t="s">
        <v>57</v>
      </c>
      <c r="H6375" t="s">
        <v>35</v>
      </c>
      <c r="I6375" t="s">
        <v>59</v>
      </c>
      <c r="J6375" s="31">
        <v>37197</v>
      </c>
      <c r="K6375">
        <v>3</v>
      </c>
      <c r="L6375">
        <v>0</v>
      </c>
      <c r="M6375" s="32">
        <v>669546</v>
      </c>
    </row>
    <row r="6376" spans="1:13" x14ac:dyDescent="0.3">
      <c r="A6376" t="s">
        <v>28</v>
      </c>
      <c r="B6376" t="s">
        <v>22</v>
      </c>
      <c r="C6376" t="s">
        <v>15</v>
      </c>
      <c r="D6376" t="s">
        <v>85</v>
      </c>
      <c r="E6376" t="s">
        <v>86</v>
      </c>
      <c r="F6376">
        <v>38109</v>
      </c>
      <c r="G6376" t="s">
        <v>18</v>
      </c>
      <c r="H6376" t="s">
        <v>19</v>
      </c>
      <c r="I6376" t="s">
        <v>21</v>
      </c>
      <c r="J6376" s="31">
        <v>561584</v>
      </c>
      <c r="K6376">
        <v>2</v>
      </c>
      <c r="L6376">
        <v>2</v>
      </c>
      <c r="M6376" s="32">
        <v>70198</v>
      </c>
    </row>
    <row r="6377" spans="1:13" x14ac:dyDescent="0.3">
      <c r="A6377" t="s">
        <v>28</v>
      </c>
      <c r="B6377" t="s">
        <v>22</v>
      </c>
      <c r="C6377" t="s">
        <v>15</v>
      </c>
      <c r="D6377" t="s">
        <v>85</v>
      </c>
      <c r="E6377" t="s">
        <v>86</v>
      </c>
      <c r="F6377">
        <v>38109</v>
      </c>
      <c r="G6377" t="s">
        <v>18</v>
      </c>
      <c r="H6377" t="s">
        <v>26</v>
      </c>
      <c r="I6377" t="s">
        <v>32</v>
      </c>
      <c r="J6377" s="31">
        <v>9992</v>
      </c>
      <c r="K6377">
        <v>5</v>
      </c>
      <c r="L6377">
        <v>2</v>
      </c>
      <c r="M6377" s="32">
        <v>-1249</v>
      </c>
    </row>
    <row r="6378" spans="1:13" x14ac:dyDescent="0.3">
      <c r="A6378" t="s">
        <v>62</v>
      </c>
      <c r="B6378" t="s">
        <v>44</v>
      </c>
      <c r="C6378" t="s">
        <v>15</v>
      </c>
      <c r="D6378" t="s">
        <v>55</v>
      </c>
      <c r="E6378" t="s">
        <v>56</v>
      </c>
      <c r="F6378">
        <v>19143</v>
      </c>
      <c r="G6378" t="s">
        <v>57</v>
      </c>
      <c r="H6378" t="s">
        <v>26</v>
      </c>
      <c r="I6378" t="s">
        <v>27</v>
      </c>
      <c r="J6378" s="31">
        <v>4928</v>
      </c>
      <c r="K6378">
        <v>2</v>
      </c>
      <c r="L6378">
        <v>2</v>
      </c>
      <c r="M6378" s="32">
        <v>17248</v>
      </c>
    </row>
    <row r="6379" spans="1:13" x14ac:dyDescent="0.3">
      <c r="A6379" t="s">
        <v>28</v>
      </c>
      <c r="B6379" t="s">
        <v>14</v>
      </c>
      <c r="C6379" t="s">
        <v>15</v>
      </c>
      <c r="D6379" t="s">
        <v>23</v>
      </c>
      <c r="E6379" t="s">
        <v>24</v>
      </c>
      <c r="F6379">
        <v>90004</v>
      </c>
      <c r="G6379" t="s">
        <v>25</v>
      </c>
      <c r="H6379" t="s">
        <v>19</v>
      </c>
      <c r="I6379" t="s">
        <v>33</v>
      </c>
      <c r="J6379" s="31">
        <v>1476</v>
      </c>
      <c r="K6379">
        <v>2</v>
      </c>
      <c r="L6379">
        <v>0</v>
      </c>
      <c r="M6379" s="32">
        <v>42804</v>
      </c>
    </row>
    <row r="6380" spans="1:13" x14ac:dyDescent="0.3">
      <c r="A6380" t="s">
        <v>28</v>
      </c>
      <c r="B6380" t="s">
        <v>44</v>
      </c>
      <c r="C6380" t="s">
        <v>15</v>
      </c>
      <c r="D6380" t="s">
        <v>507</v>
      </c>
      <c r="E6380" t="s">
        <v>127</v>
      </c>
      <c r="F6380">
        <v>6708</v>
      </c>
      <c r="G6380" t="s">
        <v>57</v>
      </c>
      <c r="H6380" t="s">
        <v>35</v>
      </c>
      <c r="I6380" t="s">
        <v>59</v>
      </c>
      <c r="J6380" s="31">
        <v>9999</v>
      </c>
      <c r="K6380">
        <v>1</v>
      </c>
      <c r="L6380">
        <v>0</v>
      </c>
      <c r="M6380" s="32">
        <v>419958</v>
      </c>
    </row>
    <row r="6381" spans="1:13" x14ac:dyDescent="0.3">
      <c r="A6381" t="s">
        <v>28</v>
      </c>
      <c r="B6381" t="s">
        <v>44</v>
      </c>
      <c r="C6381" t="s">
        <v>15</v>
      </c>
      <c r="D6381" t="s">
        <v>507</v>
      </c>
      <c r="E6381" t="s">
        <v>127</v>
      </c>
      <c r="F6381">
        <v>6708</v>
      </c>
      <c r="G6381" t="s">
        <v>57</v>
      </c>
      <c r="H6381" t="s">
        <v>26</v>
      </c>
      <c r="I6381" t="s">
        <v>32</v>
      </c>
      <c r="J6381" s="31">
        <v>28615</v>
      </c>
      <c r="K6381">
        <v>5</v>
      </c>
      <c r="L6381">
        <v>0</v>
      </c>
      <c r="M6381" s="32">
        <v>715375</v>
      </c>
    </row>
    <row r="6382" spans="1:13" x14ac:dyDescent="0.3">
      <c r="A6382" t="s">
        <v>28</v>
      </c>
      <c r="B6382" t="s">
        <v>44</v>
      </c>
      <c r="C6382" t="s">
        <v>15</v>
      </c>
      <c r="D6382" t="s">
        <v>523</v>
      </c>
      <c r="E6382" t="s">
        <v>81</v>
      </c>
      <c r="F6382">
        <v>85224</v>
      </c>
      <c r="G6382" t="s">
        <v>25</v>
      </c>
      <c r="H6382" t="s">
        <v>26</v>
      </c>
      <c r="I6382" t="s">
        <v>77</v>
      </c>
      <c r="J6382" s="31">
        <v>49792</v>
      </c>
      <c r="K6382">
        <v>8</v>
      </c>
      <c r="L6382">
        <v>2</v>
      </c>
      <c r="M6382" s="32">
        <v>-118256</v>
      </c>
    </row>
    <row r="6383" spans="1:13" x14ac:dyDescent="0.3">
      <c r="A6383" t="s">
        <v>28</v>
      </c>
      <c r="B6383" t="s">
        <v>14</v>
      </c>
      <c r="C6383" t="s">
        <v>15</v>
      </c>
      <c r="D6383" t="s">
        <v>82</v>
      </c>
      <c r="E6383" t="s">
        <v>104</v>
      </c>
      <c r="F6383">
        <v>45503</v>
      </c>
      <c r="G6383" t="s">
        <v>57</v>
      </c>
      <c r="H6383" t="s">
        <v>19</v>
      </c>
      <c r="I6383" t="s">
        <v>20</v>
      </c>
      <c r="J6383" s="31">
        <v>299975</v>
      </c>
      <c r="K6383">
        <v>5</v>
      </c>
      <c r="L6383">
        <v>5</v>
      </c>
      <c r="M6383" s="32">
        <v>-167986</v>
      </c>
    </row>
    <row r="6384" spans="1:13" x14ac:dyDescent="0.3">
      <c r="A6384" t="s">
        <v>28</v>
      </c>
      <c r="B6384" t="s">
        <v>14</v>
      </c>
      <c r="C6384" t="s">
        <v>15</v>
      </c>
      <c r="D6384" t="s">
        <v>82</v>
      </c>
      <c r="E6384" t="s">
        <v>104</v>
      </c>
      <c r="F6384">
        <v>45503</v>
      </c>
      <c r="G6384" t="s">
        <v>57</v>
      </c>
      <c r="H6384" t="s">
        <v>35</v>
      </c>
      <c r="I6384" t="s">
        <v>36</v>
      </c>
      <c r="J6384" s="31">
        <v>158376</v>
      </c>
      <c r="K6384">
        <v>4</v>
      </c>
      <c r="L6384">
        <v>4</v>
      </c>
      <c r="M6384" s="32">
        <v>-369544</v>
      </c>
    </row>
    <row r="6385" spans="1:13" x14ac:dyDescent="0.3">
      <c r="A6385" t="s">
        <v>62</v>
      </c>
      <c r="B6385" t="s">
        <v>14</v>
      </c>
      <c r="C6385" t="s">
        <v>15</v>
      </c>
      <c r="D6385" t="s">
        <v>164</v>
      </c>
      <c r="E6385" t="s">
        <v>46</v>
      </c>
      <c r="F6385">
        <v>78745</v>
      </c>
      <c r="G6385" t="s">
        <v>47</v>
      </c>
      <c r="H6385" t="s">
        <v>26</v>
      </c>
      <c r="I6385" t="s">
        <v>37</v>
      </c>
      <c r="J6385" s="31">
        <v>32784</v>
      </c>
      <c r="K6385">
        <v>4</v>
      </c>
      <c r="L6385">
        <v>8</v>
      </c>
      <c r="M6385" s="32">
        <v>-524544</v>
      </c>
    </row>
    <row r="6386" spans="1:13" x14ac:dyDescent="0.3">
      <c r="A6386" t="s">
        <v>62</v>
      </c>
      <c r="B6386" t="s">
        <v>14</v>
      </c>
      <c r="C6386" t="s">
        <v>15</v>
      </c>
      <c r="D6386" t="s">
        <v>164</v>
      </c>
      <c r="E6386" t="s">
        <v>46</v>
      </c>
      <c r="F6386">
        <v>78745</v>
      </c>
      <c r="G6386" t="s">
        <v>47</v>
      </c>
      <c r="H6386" t="s">
        <v>35</v>
      </c>
      <c r="I6386" t="s">
        <v>59</v>
      </c>
      <c r="J6386" s="31">
        <v>47984</v>
      </c>
      <c r="K6386">
        <v>2</v>
      </c>
      <c r="L6386">
        <v>2</v>
      </c>
      <c r="M6386" s="32">
        <v>143952</v>
      </c>
    </row>
    <row r="6387" spans="1:13" x14ac:dyDescent="0.3">
      <c r="A6387" t="s">
        <v>62</v>
      </c>
      <c r="B6387" t="s">
        <v>14</v>
      </c>
      <c r="C6387" t="s">
        <v>15</v>
      </c>
      <c r="D6387" t="s">
        <v>164</v>
      </c>
      <c r="E6387" t="s">
        <v>46</v>
      </c>
      <c r="F6387">
        <v>78745</v>
      </c>
      <c r="G6387" t="s">
        <v>47</v>
      </c>
      <c r="H6387" t="s">
        <v>35</v>
      </c>
      <c r="I6387" t="s">
        <v>59</v>
      </c>
      <c r="J6387" s="31">
        <v>62592</v>
      </c>
      <c r="K6387">
        <v>8</v>
      </c>
      <c r="L6387">
        <v>2</v>
      </c>
      <c r="M6387" s="32">
        <v>133008</v>
      </c>
    </row>
    <row r="6388" spans="1:13" x14ac:dyDescent="0.3">
      <c r="A6388" t="s">
        <v>62</v>
      </c>
      <c r="B6388" t="s">
        <v>14</v>
      </c>
      <c r="C6388" t="s">
        <v>15</v>
      </c>
      <c r="D6388" t="s">
        <v>164</v>
      </c>
      <c r="E6388" t="s">
        <v>46</v>
      </c>
      <c r="F6388">
        <v>78745</v>
      </c>
      <c r="G6388" t="s">
        <v>47</v>
      </c>
      <c r="H6388" t="s">
        <v>26</v>
      </c>
      <c r="I6388" t="s">
        <v>37</v>
      </c>
      <c r="J6388" s="31">
        <v>4276</v>
      </c>
      <c r="K6388">
        <v>1</v>
      </c>
      <c r="L6388">
        <v>8</v>
      </c>
      <c r="M6388" s="32">
        <v>-66278</v>
      </c>
    </row>
    <row r="6389" spans="1:13" x14ac:dyDescent="0.3">
      <c r="A6389" t="s">
        <v>28</v>
      </c>
      <c r="B6389" t="s">
        <v>14</v>
      </c>
      <c r="C6389" t="s">
        <v>15</v>
      </c>
      <c r="D6389" t="s">
        <v>140</v>
      </c>
      <c r="E6389" t="s">
        <v>70</v>
      </c>
      <c r="F6389">
        <v>48234</v>
      </c>
      <c r="G6389" t="s">
        <v>47</v>
      </c>
      <c r="H6389" t="s">
        <v>26</v>
      </c>
      <c r="I6389" t="s">
        <v>41</v>
      </c>
      <c r="J6389" s="31">
        <v>1056</v>
      </c>
      <c r="K6389">
        <v>2</v>
      </c>
      <c r="L6389">
        <v>0</v>
      </c>
      <c r="M6389" s="32">
        <v>4752</v>
      </c>
    </row>
    <row r="6390" spans="1:13" x14ac:dyDescent="0.3">
      <c r="A6390" t="s">
        <v>28</v>
      </c>
      <c r="B6390" t="s">
        <v>14</v>
      </c>
      <c r="C6390" t="s">
        <v>15</v>
      </c>
      <c r="D6390" t="s">
        <v>140</v>
      </c>
      <c r="E6390" t="s">
        <v>70</v>
      </c>
      <c r="F6390">
        <v>48234</v>
      </c>
      <c r="G6390" t="s">
        <v>47</v>
      </c>
      <c r="H6390" t="s">
        <v>26</v>
      </c>
      <c r="I6390" t="s">
        <v>32</v>
      </c>
      <c r="J6390" s="31">
        <v>22994</v>
      </c>
      <c r="K6390">
        <v>2</v>
      </c>
      <c r="L6390">
        <v>0</v>
      </c>
      <c r="M6390" s="32">
        <v>68982</v>
      </c>
    </row>
    <row r="6391" spans="1:13" x14ac:dyDescent="0.3">
      <c r="A6391" t="s">
        <v>28</v>
      </c>
      <c r="B6391" t="s">
        <v>22</v>
      </c>
      <c r="C6391" t="s">
        <v>15</v>
      </c>
      <c r="D6391" t="s">
        <v>82</v>
      </c>
      <c r="E6391" t="s">
        <v>83</v>
      </c>
      <c r="F6391">
        <v>22153</v>
      </c>
      <c r="G6391" t="s">
        <v>18</v>
      </c>
      <c r="H6391" t="s">
        <v>26</v>
      </c>
      <c r="I6391" t="s">
        <v>60</v>
      </c>
      <c r="J6391" s="31">
        <v>31115</v>
      </c>
      <c r="K6391">
        <v>5</v>
      </c>
      <c r="L6391">
        <v>0</v>
      </c>
      <c r="M6391" s="32">
        <v>1462405</v>
      </c>
    </row>
    <row r="6392" spans="1:13" x14ac:dyDescent="0.3">
      <c r="A6392" t="s">
        <v>28</v>
      </c>
      <c r="B6392" t="s">
        <v>22</v>
      </c>
      <c r="C6392" t="s">
        <v>15</v>
      </c>
      <c r="D6392" t="s">
        <v>82</v>
      </c>
      <c r="E6392" t="s">
        <v>83</v>
      </c>
      <c r="F6392">
        <v>22153</v>
      </c>
      <c r="G6392" t="s">
        <v>18</v>
      </c>
      <c r="H6392" t="s">
        <v>26</v>
      </c>
      <c r="I6392" t="s">
        <v>41</v>
      </c>
      <c r="J6392" s="31">
        <v>1296</v>
      </c>
      <c r="K6392">
        <v>2</v>
      </c>
      <c r="L6392">
        <v>0</v>
      </c>
      <c r="M6392" s="32">
        <v>63504</v>
      </c>
    </row>
    <row r="6393" spans="1:13" x14ac:dyDescent="0.3">
      <c r="A6393" t="s">
        <v>28</v>
      </c>
      <c r="B6393" t="s">
        <v>14</v>
      </c>
      <c r="C6393" t="s">
        <v>15</v>
      </c>
      <c r="D6393" t="s">
        <v>75</v>
      </c>
      <c r="E6393" t="s">
        <v>76</v>
      </c>
      <c r="F6393">
        <v>10011</v>
      </c>
      <c r="G6393" t="s">
        <v>57</v>
      </c>
      <c r="H6393" t="s">
        <v>26</v>
      </c>
      <c r="I6393" t="s">
        <v>41</v>
      </c>
      <c r="J6393" s="31">
        <v>1462</v>
      </c>
      <c r="K6393">
        <v>2</v>
      </c>
      <c r="L6393">
        <v>0</v>
      </c>
      <c r="M6393" s="32">
        <v>67252</v>
      </c>
    </row>
    <row r="6394" spans="1:13" x14ac:dyDescent="0.3">
      <c r="A6394" t="s">
        <v>28</v>
      </c>
      <c r="B6394" t="s">
        <v>14</v>
      </c>
      <c r="C6394" t="s">
        <v>15</v>
      </c>
      <c r="D6394" t="s">
        <v>75</v>
      </c>
      <c r="E6394" t="s">
        <v>76</v>
      </c>
      <c r="F6394">
        <v>10011</v>
      </c>
      <c r="G6394" t="s">
        <v>57</v>
      </c>
      <c r="H6394" t="s">
        <v>26</v>
      </c>
      <c r="I6394" t="s">
        <v>27</v>
      </c>
      <c r="J6394" s="31">
        <v>576</v>
      </c>
      <c r="K6394">
        <v>2</v>
      </c>
      <c r="L6394">
        <v>0</v>
      </c>
      <c r="M6394" s="32">
        <v>28224</v>
      </c>
    </row>
    <row r="6395" spans="1:13" x14ac:dyDescent="0.3">
      <c r="A6395" t="s">
        <v>28</v>
      </c>
      <c r="B6395" t="s">
        <v>14</v>
      </c>
      <c r="C6395" t="s">
        <v>15</v>
      </c>
      <c r="D6395" t="s">
        <v>75</v>
      </c>
      <c r="E6395" t="s">
        <v>76</v>
      </c>
      <c r="F6395">
        <v>10011</v>
      </c>
      <c r="G6395" t="s">
        <v>57</v>
      </c>
      <c r="H6395" t="s">
        <v>26</v>
      </c>
      <c r="I6395" t="s">
        <v>77</v>
      </c>
      <c r="J6395" s="31">
        <v>2148</v>
      </c>
      <c r="K6395">
        <v>6</v>
      </c>
      <c r="L6395">
        <v>0</v>
      </c>
      <c r="M6395" s="32">
        <v>105252</v>
      </c>
    </row>
    <row r="6396" spans="1:13" x14ac:dyDescent="0.3">
      <c r="A6396" t="s">
        <v>28</v>
      </c>
      <c r="B6396" t="s">
        <v>14</v>
      </c>
      <c r="C6396" t="s">
        <v>15</v>
      </c>
      <c r="D6396" t="s">
        <v>75</v>
      </c>
      <c r="E6396" t="s">
        <v>76</v>
      </c>
      <c r="F6396">
        <v>10011</v>
      </c>
      <c r="G6396" t="s">
        <v>57</v>
      </c>
      <c r="H6396" t="s">
        <v>19</v>
      </c>
      <c r="I6396" t="s">
        <v>33</v>
      </c>
      <c r="J6396" s="31">
        <v>39692</v>
      </c>
      <c r="K6396">
        <v>4</v>
      </c>
      <c r="L6396">
        <v>0</v>
      </c>
      <c r="M6396" s="32">
        <v>19846</v>
      </c>
    </row>
    <row r="6397" spans="1:13" x14ac:dyDescent="0.3">
      <c r="A6397" t="s">
        <v>28</v>
      </c>
      <c r="B6397" t="s">
        <v>14</v>
      </c>
      <c r="C6397" t="s">
        <v>15</v>
      </c>
      <c r="D6397" t="s">
        <v>75</v>
      </c>
      <c r="E6397" t="s">
        <v>76</v>
      </c>
      <c r="F6397">
        <v>10011</v>
      </c>
      <c r="G6397" t="s">
        <v>57</v>
      </c>
      <c r="H6397" t="s">
        <v>26</v>
      </c>
      <c r="I6397" t="s">
        <v>32</v>
      </c>
      <c r="J6397" s="31">
        <v>1715</v>
      </c>
      <c r="K6397">
        <v>1</v>
      </c>
      <c r="L6397">
        <v>0</v>
      </c>
      <c r="M6397" s="32">
        <v>46305</v>
      </c>
    </row>
    <row r="6398" spans="1:13" x14ac:dyDescent="0.3">
      <c r="A6398" t="s">
        <v>28</v>
      </c>
      <c r="B6398" t="s">
        <v>14</v>
      </c>
      <c r="C6398" t="s">
        <v>15</v>
      </c>
      <c r="D6398" t="s">
        <v>75</v>
      </c>
      <c r="E6398" t="s">
        <v>76</v>
      </c>
      <c r="F6398">
        <v>10011</v>
      </c>
      <c r="G6398" t="s">
        <v>57</v>
      </c>
      <c r="H6398" t="s">
        <v>26</v>
      </c>
      <c r="I6398" t="s">
        <v>37</v>
      </c>
      <c r="J6398" s="31">
        <v>2312</v>
      </c>
      <c r="K6398">
        <v>2</v>
      </c>
      <c r="L6398">
        <v>2</v>
      </c>
      <c r="M6398" s="32">
        <v>7803</v>
      </c>
    </row>
    <row r="6399" spans="1:13" x14ac:dyDescent="0.3">
      <c r="A6399" t="s">
        <v>28</v>
      </c>
      <c r="B6399" t="s">
        <v>44</v>
      </c>
      <c r="C6399" t="s">
        <v>15</v>
      </c>
      <c r="D6399" t="s">
        <v>135</v>
      </c>
      <c r="E6399" t="s">
        <v>46</v>
      </c>
      <c r="F6399">
        <v>75217</v>
      </c>
      <c r="G6399" t="s">
        <v>47</v>
      </c>
      <c r="H6399" t="s">
        <v>26</v>
      </c>
      <c r="I6399" t="s">
        <v>34</v>
      </c>
      <c r="J6399" s="31">
        <v>5248</v>
      </c>
      <c r="K6399">
        <v>2</v>
      </c>
      <c r="L6399">
        <v>2</v>
      </c>
      <c r="M6399" s="32">
        <v>5904</v>
      </c>
    </row>
    <row r="6400" spans="1:13" x14ac:dyDescent="0.3">
      <c r="A6400" t="s">
        <v>28</v>
      </c>
      <c r="B6400" t="s">
        <v>44</v>
      </c>
      <c r="C6400" t="s">
        <v>15</v>
      </c>
      <c r="D6400" t="s">
        <v>39</v>
      </c>
      <c r="E6400" t="s">
        <v>247</v>
      </c>
      <c r="F6400">
        <v>3301</v>
      </c>
      <c r="G6400" t="s">
        <v>57</v>
      </c>
      <c r="H6400" t="s">
        <v>35</v>
      </c>
      <c r="I6400" t="s">
        <v>36</v>
      </c>
      <c r="J6400" s="31">
        <v>82495</v>
      </c>
      <c r="K6400">
        <v>5</v>
      </c>
      <c r="L6400">
        <v>0</v>
      </c>
      <c r="M6400" s="32">
        <v>247485</v>
      </c>
    </row>
    <row r="6401" spans="1:13" x14ac:dyDescent="0.3">
      <c r="A6401" t="s">
        <v>28</v>
      </c>
      <c r="B6401" t="s">
        <v>44</v>
      </c>
      <c r="C6401" t="s">
        <v>15</v>
      </c>
      <c r="D6401" t="s">
        <v>39</v>
      </c>
      <c r="E6401" t="s">
        <v>247</v>
      </c>
      <c r="F6401">
        <v>3301</v>
      </c>
      <c r="G6401" t="s">
        <v>57</v>
      </c>
      <c r="H6401" t="s">
        <v>26</v>
      </c>
      <c r="I6401" t="s">
        <v>27</v>
      </c>
      <c r="J6401" s="31">
        <v>2464</v>
      </c>
      <c r="K6401">
        <v>8</v>
      </c>
      <c r="L6401">
        <v>0</v>
      </c>
      <c r="M6401" s="32">
        <v>118272</v>
      </c>
    </row>
    <row r="6402" spans="1:13" x14ac:dyDescent="0.3">
      <c r="A6402" t="s">
        <v>28</v>
      </c>
      <c r="B6402" t="s">
        <v>44</v>
      </c>
      <c r="C6402" t="s">
        <v>15</v>
      </c>
      <c r="D6402" t="s">
        <v>39</v>
      </c>
      <c r="E6402" t="s">
        <v>247</v>
      </c>
      <c r="F6402">
        <v>3301</v>
      </c>
      <c r="G6402" t="s">
        <v>57</v>
      </c>
      <c r="H6402" t="s">
        <v>26</v>
      </c>
      <c r="I6402" t="s">
        <v>34</v>
      </c>
      <c r="J6402" s="31">
        <v>22788</v>
      </c>
      <c r="K6402">
        <v>6</v>
      </c>
      <c r="L6402">
        <v>0</v>
      </c>
      <c r="M6402" s="32">
        <v>68364</v>
      </c>
    </row>
    <row r="6403" spans="1:13" x14ac:dyDescent="0.3">
      <c r="A6403" t="s">
        <v>62</v>
      </c>
      <c r="B6403" t="s">
        <v>14</v>
      </c>
      <c r="C6403" t="s">
        <v>15</v>
      </c>
      <c r="D6403" t="s">
        <v>325</v>
      </c>
      <c r="E6403" t="s">
        <v>125</v>
      </c>
      <c r="F6403">
        <v>70506</v>
      </c>
      <c r="G6403" t="s">
        <v>18</v>
      </c>
      <c r="H6403" t="s">
        <v>19</v>
      </c>
      <c r="I6403" t="s">
        <v>20</v>
      </c>
      <c r="J6403" s="31">
        <v>24196</v>
      </c>
      <c r="K6403">
        <v>2</v>
      </c>
      <c r="L6403">
        <v>0</v>
      </c>
      <c r="M6403" s="32">
        <v>338744</v>
      </c>
    </row>
    <row r="6404" spans="1:13" x14ac:dyDescent="0.3">
      <c r="A6404" t="s">
        <v>62</v>
      </c>
      <c r="B6404" t="s">
        <v>14</v>
      </c>
      <c r="C6404" t="s">
        <v>15</v>
      </c>
      <c r="D6404" t="s">
        <v>325</v>
      </c>
      <c r="E6404" t="s">
        <v>125</v>
      </c>
      <c r="F6404">
        <v>70506</v>
      </c>
      <c r="G6404" t="s">
        <v>18</v>
      </c>
      <c r="H6404" t="s">
        <v>26</v>
      </c>
      <c r="I6404" t="s">
        <v>37</v>
      </c>
      <c r="J6404" s="31">
        <v>389</v>
      </c>
      <c r="K6404">
        <v>1</v>
      </c>
      <c r="L6404">
        <v>0</v>
      </c>
      <c r="M6404" s="32">
        <v>18672</v>
      </c>
    </row>
    <row r="6405" spans="1:13" x14ac:dyDescent="0.3">
      <c r="A6405" t="s">
        <v>62</v>
      </c>
      <c r="B6405" t="s">
        <v>14</v>
      </c>
      <c r="C6405" t="s">
        <v>15</v>
      </c>
      <c r="D6405" t="s">
        <v>325</v>
      </c>
      <c r="E6405" t="s">
        <v>125</v>
      </c>
      <c r="F6405">
        <v>70506</v>
      </c>
      <c r="G6405" t="s">
        <v>18</v>
      </c>
      <c r="H6405" t="s">
        <v>19</v>
      </c>
      <c r="I6405" t="s">
        <v>33</v>
      </c>
      <c r="J6405" s="31">
        <v>801</v>
      </c>
      <c r="K6405">
        <v>3</v>
      </c>
      <c r="L6405">
        <v>0</v>
      </c>
      <c r="M6405" s="32">
        <v>30438</v>
      </c>
    </row>
    <row r="6406" spans="1:13" x14ac:dyDescent="0.3">
      <c r="A6406" t="s">
        <v>28</v>
      </c>
      <c r="B6406" t="s">
        <v>14</v>
      </c>
      <c r="C6406" t="s">
        <v>15</v>
      </c>
      <c r="D6406" t="s">
        <v>339</v>
      </c>
      <c r="E6406" t="s">
        <v>40</v>
      </c>
      <c r="F6406">
        <v>27604</v>
      </c>
      <c r="G6406" t="s">
        <v>18</v>
      </c>
      <c r="H6406" t="s">
        <v>35</v>
      </c>
      <c r="I6406" t="s">
        <v>36</v>
      </c>
      <c r="J6406" s="31">
        <v>17748</v>
      </c>
      <c r="K6406">
        <v>3</v>
      </c>
      <c r="L6406">
        <v>2</v>
      </c>
      <c r="M6406" s="32">
        <v>199665</v>
      </c>
    </row>
    <row r="6407" spans="1:13" x14ac:dyDescent="0.3">
      <c r="A6407" t="s">
        <v>13</v>
      </c>
      <c r="B6407" t="s">
        <v>22</v>
      </c>
      <c r="C6407" t="s">
        <v>15</v>
      </c>
      <c r="D6407" t="s">
        <v>344</v>
      </c>
      <c r="E6407" t="s">
        <v>43</v>
      </c>
      <c r="F6407">
        <v>99207</v>
      </c>
      <c r="G6407" t="s">
        <v>25</v>
      </c>
      <c r="H6407" t="s">
        <v>19</v>
      </c>
      <c r="I6407" t="s">
        <v>21</v>
      </c>
      <c r="J6407" s="31">
        <v>569568</v>
      </c>
      <c r="K6407">
        <v>2</v>
      </c>
      <c r="L6407">
        <v>2</v>
      </c>
      <c r="M6407" s="32">
        <v>71196</v>
      </c>
    </row>
    <row r="6408" spans="1:13" x14ac:dyDescent="0.3">
      <c r="A6408" t="s">
        <v>13</v>
      </c>
      <c r="B6408" t="s">
        <v>22</v>
      </c>
      <c r="C6408" t="s">
        <v>15</v>
      </c>
      <c r="D6408" t="s">
        <v>344</v>
      </c>
      <c r="E6408" t="s">
        <v>43</v>
      </c>
      <c r="F6408">
        <v>99207</v>
      </c>
      <c r="G6408" t="s">
        <v>25</v>
      </c>
      <c r="H6408" t="s">
        <v>26</v>
      </c>
      <c r="I6408" t="s">
        <v>32</v>
      </c>
      <c r="J6408" s="31">
        <v>14973</v>
      </c>
      <c r="K6408">
        <v>7</v>
      </c>
      <c r="L6408">
        <v>0</v>
      </c>
      <c r="M6408" s="32">
        <v>434217</v>
      </c>
    </row>
    <row r="6409" spans="1:13" x14ac:dyDescent="0.3">
      <c r="A6409" t="s">
        <v>62</v>
      </c>
      <c r="B6409" t="s">
        <v>14</v>
      </c>
      <c r="C6409" t="s">
        <v>15</v>
      </c>
      <c r="D6409" t="s">
        <v>61</v>
      </c>
      <c r="E6409" t="s">
        <v>46</v>
      </c>
      <c r="F6409">
        <v>77041</v>
      </c>
      <c r="G6409" t="s">
        <v>47</v>
      </c>
      <c r="H6409" t="s">
        <v>19</v>
      </c>
      <c r="I6409" t="s">
        <v>21</v>
      </c>
      <c r="J6409" s="31">
        <v>89943</v>
      </c>
      <c r="K6409">
        <v>5</v>
      </c>
      <c r="L6409">
        <v>3</v>
      </c>
      <c r="M6409" s="32">
        <v>-12849</v>
      </c>
    </row>
    <row r="6410" spans="1:13" x14ac:dyDescent="0.3">
      <c r="A6410" t="s">
        <v>62</v>
      </c>
      <c r="B6410" t="s">
        <v>14</v>
      </c>
      <c r="C6410" t="s">
        <v>15</v>
      </c>
      <c r="D6410" t="s">
        <v>61</v>
      </c>
      <c r="E6410" t="s">
        <v>46</v>
      </c>
      <c r="F6410">
        <v>77041</v>
      </c>
      <c r="G6410" t="s">
        <v>47</v>
      </c>
      <c r="H6410" t="s">
        <v>26</v>
      </c>
      <c r="I6410" t="s">
        <v>34</v>
      </c>
      <c r="J6410" s="31">
        <v>462</v>
      </c>
      <c r="K6410">
        <v>5</v>
      </c>
      <c r="L6410">
        <v>2</v>
      </c>
      <c r="M6410" s="32">
        <v>5775</v>
      </c>
    </row>
    <row r="6411" spans="1:13" x14ac:dyDescent="0.3">
      <c r="A6411" t="s">
        <v>62</v>
      </c>
      <c r="B6411" t="s">
        <v>14</v>
      </c>
      <c r="C6411" t="s">
        <v>15</v>
      </c>
      <c r="D6411" t="s">
        <v>61</v>
      </c>
      <c r="E6411" t="s">
        <v>46</v>
      </c>
      <c r="F6411">
        <v>77041</v>
      </c>
      <c r="G6411" t="s">
        <v>47</v>
      </c>
      <c r="H6411" t="s">
        <v>26</v>
      </c>
      <c r="I6411" t="s">
        <v>41</v>
      </c>
      <c r="J6411" s="31">
        <v>47952</v>
      </c>
      <c r="K6411">
        <v>3</v>
      </c>
      <c r="L6411">
        <v>2</v>
      </c>
      <c r="M6411" s="32">
        <v>161838</v>
      </c>
    </row>
    <row r="6412" spans="1:13" x14ac:dyDescent="0.3">
      <c r="A6412" t="s">
        <v>62</v>
      </c>
      <c r="B6412" t="s">
        <v>14</v>
      </c>
      <c r="C6412" t="s">
        <v>15</v>
      </c>
      <c r="D6412" t="s">
        <v>61</v>
      </c>
      <c r="E6412" t="s">
        <v>46</v>
      </c>
      <c r="F6412">
        <v>77041</v>
      </c>
      <c r="G6412" t="s">
        <v>47</v>
      </c>
      <c r="H6412" t="s">
        <v>35</v>
      </c>
      <c r="I6412" t="s">
        <v>36</v>
      </c>
      <c r="J6412" s="31">
        <v>7992</v>
      </c>
      <c r="K6412">
        <v>1</v>
      </c>
      <c r="L6412">
        <v>2</v>
      </c>
      <c r="M6412" s="32">
        <v>6993</v>
      </c>
    </row>
    <row r="6413" spans="1:13" x14ac:dyDescent="0.3">
      <c r="A6413" t="s">
        <v>62</v>
      </c>
      <c r="B6413" t="s">
        <v>14</v>
      </c>
      <c r="C6413" t="s">
        <v>15</v>
      </c>
      <c r="D6413" t="s">
        <v>61</v>
      </c>
      <c r="E6413" t="s">
        <v>46</v>
      </c>
      <c r="F6413">
        <v>77041</v>
      </c>
      <c r="G6413" t="s">
        <v>47</v>
      </c>
      <c r="H6413" t="s">
        <v>26</v>
      </c>
      <c r="I6413" t="s">
        <v>41</v>
      </c>
      <c r="J6413" s="31">
        <v>76864</v>
      </c>
      <c r="K6413">
        <v>2</v>
      </c>
      <c r="L6413">
        <v>2</v>
      </c>
      <c r="M6413" s="32">
        <v>269024</v>
      </c>
    </row>
    <row r="6414" spans="1:13" x14ac:dyDescent="0.3">
      <c r="A6414" t="s">
        <v>28</v>
      </c>
      <c r="B6414" t="s">
        <v>44</v>
      </c>
      <c r="C6414" t="s">
        <v>15</v>
      </c>
      <c r="D6414" t="s">
        <v>183</v>
      </c>
      <c r="E6414" t="s">
        <v>17</v>
      </c>
      <c r="F6414">
        <v>40214</v>
      </c>
      <c r="G6414" t="s">
        <v>18</v>
      </c>
      <c r="H6414" t="s">
        <v>26</v>
      </c>
      <c r="I6414" t="s">
        <v>37</v>
      </c>
      <c r="J6414" s="31">
        <v>10293</v>
      </c>
      <c r="K6414">
        <v>3</v>
      </c>
      <c r="L6414">
        <v>0</v>
      </c>
      <c r="M6414" s="32">
        <v>483771</v>
      </c>
    </row>
    <row r="6415" spans="1:13" x14ac:dyDescent="0.3">
      <c r="A6415" t="s">
        <v>28</v>
      </c>
      <c r="B6415" t="s">
        <v>44</v>
      </c>
      <c r="C6415" t="s">
        <v>15</v>
      </c>
      <c r="D6415" t="s">
        <v>183</v>
      </c>
      <c r="E6415" t="s">
        <v>17</v>
      </c>
      <c r="F6415">
        <v>40214</v>
      </c>
      <c r="G6415" t="s">
        <v>18</v>
      </c>
      <c r="H6415" t="s">
        <v>35</v>
      </c>
      <c r="I6415" t="s">
        <v>59</v>
      </c>
      <c r="J6415" s="31">
        <v>9816</v>
      </c>
      <c r="K6415">
        <v>6</v>
      </c>
      <c r="L6415">
        <v>0</v>
      </c>
      <c r="M6415" s="32">
        <v>9816</v>
      </c>
    </row>
    <row r="6416" spans="1:13" x14ac:dyDescent="0.3">
      <c r="A6416" t="s">
        <v>13</v>
      </c>
      <c r="B6416" t="s">
        <v>44</v>
      </c>
      <c r="C6416" t="s">
        <v>15</v>
      </c>
      <c r="D6416" t="s">
        <v>479</v>
      </c>
      <c r="E6416" t="s">
        <v>30</v>
      </c>
      <c r="F6416">
        <v>33021</v>
      </c>
      <c r="G6416" t="s">
        <v>18</v>
      </c>
      <c r="H6416" t="s">
        <v>26</v>
      </c>
      <c r="I6416" t="s">
        <v>37</v>
      </c>
      <c r="J6416" s="31">
        <v>1152</v>
      </c>
      <c r="K6416">
        <v>5</v>
      </c>
      <c r="L6416">
        <v>7</v>
      </c>
      <c r="M6416" s="32">
        <v>-768</v>
      </c>
    </row>
    <row r="6417" spans="1:13" x14ac:dyDescent="0.3">
      <c r="A6417" t="s">
        <v>168</v>
      </c>
      <c r="B6417" t="s">
        <v>22</v>
      </c>
      <c r="C6417" t="s">
        <v>15</v>
      </c>
      <c r="D6417" t="s">
        <v>523</v>
      </c>
      <c r="E6417" t="s">
        <v>81</v>
      </c>
      <c r="F6417">
        <v>85224</v>
      </c>
      <c r="G6417" t="s">
        <v>25</v>
      </c>
      <c r="H6417" t="s">
        <v>26</v>
      </c>
      <c r="I6417" t="s">
        <v>41</v>
      </c>
      <c r="J6417" s="31">
        <v>8388</v>
      </c>
      <c r="K6417">
        <v>1</v>
      </c>
      <c r="L6417">
        <v>2</v>
      </c>
      <c r="M6417" s="32">
        <v>29358</v>
      </c>
    </row>
    <row r="6418" spans="1:13" x14ac:dyDescent="0.3">
      <c r="A6418" t="s">
        <v>28</v>
      </c>
      <c r="B6418" t="s">
        <v>14</v>
      </c>
      <c r="C6418" t="s">
        <v>15</v>
      </c>
      <c r="D6418" t="s">
        <v>55</v>
      </c>
      <c r="E6418" t="s">
        <v>56</v>
      </c>
      <c r="F6418">
        <v>19120</v>
      </c>
      <c r="G6418" t="s">
        <v>57</v>
      </c>
      <c r="H6418" t="s">
        <v>35</v>
      </c>
      <c r="I6418" t="s">
        <v>36</v>
      </c>
      <c r="J6418" s="31">
        <v>108576</v>
      </c>
      <c r="K6418">
        <v>4</v>
      </c>
      <c r="L6418">
        <v>4</v>
      </c>
      <c r="M6418" s="32">
        <v>-253344</v>
      </c>
    </row>
    <row r="6419" spans="1:13" x14ac:dyDescent="0.3">
      <c r="A6419" t="s">
        <v>28</v>
      </c>
      <c r="B6419" t="s">
        <v>14</v>
      </c>
      <c r="C6419" t="s">
        <v>15</v>
      </c>
      <c r="D6419" t="s">
        <v>55</v>
      </c>
      <c r="E6419" t="s">
        <v>56</v>
      </c>
      <c r="F6419">
        <v>19120</v>
      </c>
      <c r="G6419" t="s">
        <v>57</v>
      </c>
      <c r="H6419" t="s">
        <v>26</v>
      </c>
      <c r="I6419" t="s">
        <v>77</v>
      </c>
      <c r="J6419" s="31">
        <v>5984</v>
      </c>
      <c r="K6419">
        <v>2</v>
      </c>
      <c r="L6419">
        <v>2</v>
      </c>
      <c r="M6419" s="32">
        <v>-13464</v>
      </c>
    </row>
    <row r="6420" spans="1:13" x14ac:dyDescent="0.3">
      <c r="A6420" t="s">
        <v>28</v>
      </c>
      <c r="B6420" t="s">
        <v>22</v>
      </c>
      <c r="C6420" t="s">
        <v>15</v>
      </c>
      <c r="D6420" t="s">
        <v>337</v>
      </c>
      <c r="E6420" t="s">
        <v>119</v>
      </c>
      <c r="F6420">
        <v>74133</v>
      </c>
      <c r="G6420" t="s">
        <v>47</v>
      </c>
      <c r="H6420" t="s">
        <v>26</v>
      </c>
      <c r="I6420" t="s">
        <v>110</v>
      </c>
      <c r="J6420" s="31">
        <v>2196</v>
      </c>
      <c r="K6420">
        <v>2</v>
      </c>
      <c r="L6420">
        <v>0</v>
      </c>
      <c r="M6420" s="32">
        <v>61488</v>
      </c>
    </row>
    <row r="6421" spans="1:13" x14ac:dyDescent="0.3">
      <c r="A6421" t="s">
        <v>28</v>
      </c>
      <c r="B6421" t="s">
        <v>22</v>
      </c>
      <c r="C6421" t="s">
        <v>15</v>
      </c>
      <c r="D6421" t="s">
        <v>337</v>
      </c>
      <c r="E6421" t="s">
        <v>119</v>
      </c>
      <c r="F6421">
        <v>74133</v>
      </c>
      <c r="G6421" t="s">
        <v>47</v>
      </c>
      <c r="H6421" t="s">
        <v>19</v>
      </c>
      <c r="I6421" t="s">
        <v>21</v>
      </c>
      <c r="J6421" s="31">
        <v>36897</v>
      </c>
      <c r="K6421">
        <v>3</v>
      </c>
      <c r="L6421">
        <v>0</v>
      </c>
      <c r="M6421" s="32">
        <v>811734</v>
      </c>
    </row>
    <row r="6422" spans="1:13" x14ac:dyDescent="0.3">
      <c r="A6422" t="s">
        <v>28</v>
      </c>
      <c r="B6422" t="s">
        <v>22</v>
      </c>
      <c r="C6422" t="s">
        <v>15</v>
      </c>
      <c r="D6422" t="s">
        <v>337</v>
      </c>
      <c r="E6422" t="s">
        <v>119</v>
      </c>
      <c r="F6422">
        <v>74133</v>
      </c>
      <c r="G6422" t="s">
        <v>47</v>
      </c>
      <c r="H6422" t="s">
        <v>26</v>
      </c>
      <c r="I6422" t="s">
        <v>34</v>
      </c>
      <c r="J6422" s="31">
        <v>1239</v>
      </c>
      <c r="K6422">
        <v>3</v>
      </c>
      <c r="L6422">
        <v>0</v>
      </c>
      <c r="M6422" s="32">
        <v>34692</v>
      </c>
    </row>
    <row r="6423" spans="1:13" x14ac:dyDescent="0.3">
      <c r="A6423" t="s">
        <v>28</v>
      </c>
      <c r="B6423" t="s">
        <v>22</v>
      </c>
      <c r="C6423" t="s">
        <v>15</v>
      </c>
      <c r="D6423" t="s">
        <v>337</v>
      </c>
      <c r="E6423" t="s">
        <v>119</v>
      </c>
      <c r="F6423">
        <v>74133</v>
      </c>
      <c r="G6423" t="s">
        <v>47</v>
      </c>
      <c r="H6423" t="s">
        <v>26</v>
      </c>
      <c r="I6423" t="s">
        <v>32</v>
      </c>
      <c r="J6423" s="31">
        <v>33294</v>
      </c>
      <c r="K6423">
        <v>3</v>
      </c>
      <c r="L6423">
        <v>0</v>
      </c>
      <c r="M6423" s="32">
        <v>99882</v>
      </c>
    </row>
    <row r="6424" spans="1:13" x14ac:dyDescent="0.3">
      <c r="A6424" t="s">
        <v>28</v>
      </c>
      <c r="B6424" t="s">
        <v>22</v>
      </c>
      <c r="C6424" t="s">
        <v>15</v>
      </c>
      <c r="D6424" t="s">
        <v>537</v>
      </c>
      <c r="E6424" t="s">
        <v>51</v>
      </c>
      <c r="F6424">
        <v>84020</v>
      </c>
      <c r="G6424" t="s">
        <v>25</v>
      </c>
      <c r="H6424" t="s">
        <v>35</v>
      </c>
      <c r="I6424" t="s">
        <v>59</v>
      </c>
      <c r="J6424" s="31">
        <v>11193</v>
      </c>
      <c r="K6424">
        <v>7</v>
      </c>
      <c r="L6424">
        <v>0</v>
      </c>
      <c r="M6424" s="32">
        <v>346983</v>
      </c>
    </row>
    <row r="6425" spans="1:13" x14ac:dyDescent="0.3">
      <c r="A6425" t="s">
        <v>62</v>
      </c>
      <c r="B6425" t="s">
        <v>44</v>
      </c>
      <c r="C6425" t="s">
        <v>15</v>
      </c>
      <c r="D6425" t="s">
        <v>267</v>
      </c>
      <c r="E6425" t="s">
        <v>24</v>
      </c>
      <c r="F6425">
        <v>94601</v>
      </c>
      <c r="G6425" t="s">
        <v>25</v>
      </c>
      <c r="H6425" t="s">
        <v>19</v>
      </c>
      <c r="I6425" t="s">
        <v>21</v>
      </c>
      <c r="J6425" s="31">
        <v>454272</v>
      </c>
      <c r="K6425">
        <v>8</v>
      </c>
      <c r="L6425">
        <v>2</v>
      </c>
      <c r="M6425" s="32">
        <v>-738192</v>
      </c>
    </row>
    <row r="6426" spans="1:13" x14ac:dyDescent="0.3">
      <c r="A6426" t="s">
        <v>28</v>
      </c>
      <c r="B6426" t="s">
        <v>14</v>
      </c>
      <c r="C6426" t="s">
        <v>15</v>
      </c>
      <c r="D6426" t="s">
        <v>184</v>
      </c>
      <c r="E6426" t="s">
        <v>166</v>
      </c>
      <c r="F6426">
        <v>1841</v>
      </c>
      <c r="G6426" t="s">
        <v>57</v>
      </c>
      <c r="H6426" t="s">
        <v>26</v>
      </c>
      <c r="I6426" t="s">
        <v>41</v>
      </c>
      <c r="J6426" s="31">
        <v>1944</v>
      </c>
      <c r="K6426">
        <v>3</v>
      </c>
      <c r="L6426">
        <v>0</v>
      </c>
      <c r="M6426" s="32">
        <v>93312</v>
      </c>
    </row>
    <row r="6427" spans="1:13" x14ac:dyDescent="0.3">
      <c r="A6427" t="s">
        <v>28</v>
      </c>
      <c r="B6427" t="s">
        <v>14</v>
      </c>
      <c r="C6427" t="s">
        <v>15</v>
      </c>
      <c r="D6427" t="s">
        <v>55</v>
      </c>
      <c r="E6427" t="s">
        <v>56</v>
      </c>
      <c r="F6427">
        <v>19120</v>
      </c>
      <c r="G6427" t="s">
        <v>57</v>
      </c>
      <c r="H6427" t="s">
        <v>35</v>
      </c>
      <c r="I6427" t="s">
        <v>162</v>
      </c>
      <c r="J6427" s="31">
        <v>8399976</v>
      </c>
      <c r="K6427">
        <v>4</v>
      </c>
      <c r="L6427">
        <v>4</v>
      </c>
      <c r="M6427" s="32">
        <v>11199968</v>
      </c>
    </row>
    <row r="6428" spans="1:13" x14ac:dyDescent="0.3">
      <c r="A6428" t="s">
        <v>28</v>
      </c>
      <c r="B6428" t="s">
        <v>14</v>
      </c>
      <c r="C6428" t="s">
        <v>15</v>
      </c>
      <c r="D6428" t="s">
        <v>55</v>
      </c>
      <c r="E6428" t="s">
        <v>56</v>
      </c>
      <c r="F6428">
        <v>19120</v>
      </c>
      <c r="G6428" t="s">
        <v>57</v>
      </c>
      <c r="H6428" t="s">
        <v>26</v>
      </c>
      <c r="I6428" t="s">
        <v>37</v>
      </c>
      <c r="J6428" s="31">
        <v>6294</v>
      </c>
      <c r="K6428">
        <v>1</v>
      </c>
      <c r="L6428">
        <v>7</v>
      </c>
      <c r="M6428" s="32">
        <v>-4196</v>
      </c>
    </row>
    <row r="6429" spans="1:13" x14ac:dyDescent="0.3">
      <c r="A6429" t="s">
        <v>28</v>
      </c>
      <c r="B6429" t="s">
        <v>14</v>
      </c>
      <c r="C6429" t="s">
        <v>15</v>
      </c>
      <c r="D6429" t="s">
        <v>55</v>
      </c>
      <c r="E6429" t="s">
        <v>56</v>
      </c>
      <c r="F6429">
        <v>19120</v>
      </c>
      <c r="G6429" t="s">
        <v>57</v>
      </c>
      <c r="H6429" t="s">
        <v>26</v>
      </c>
      <c r="I6429" t="s">
        <v>41</v>
      </c>
      <c r="J6429" s="31">
        <v>10368</v>
      </c>
      <c r="K6429">
        <v>2</v>
      </c>
      <c r="L6429">
        <v>2</v>
      </c>
      <c r="M6429" s="32">
        <v>36288</v>
      </c>
    </row>
    <row r="6430" spans="1:13" x14ac:dyDescent="0.3">
      <c r="A6430" t="s">
        <v>28</v>
      </c>
      <c r="B6430" t="s">
        <v>14</v>
      </c>
      <c r="C6430" t="s">
        <v>15</v>
      </c>
      <c r="D6430" t="s">
        <v>55</v>
      </c>
      <c r="E6430" t="s">
        <v>56</v>
      </c>
      <c r="F6430">
        <v>19120</v>
      </c>
      <c r="G6430" t="s">
        <v>57</v>
      </c>
      <c r="H6430" t="s">
        <v>35</v>
      </c>
      <c r="I6430" t="s">
        <v>36</v>
      </c>
      <c r="J6430" s="31">
        <v>122382</v>
      </c>
      <c r="K6430">
        <v>3</v>
      </c>
      <c r="L6430">
        <v>4</v>
      </c>
      <c r="M6430" s="32">
        <v>-244764</v>
      </c>
    </row>
    <row r="6431" spans="1:13" x14ac:dyDescent="0.3">
      <c r="A6431" t="s">
        <v>28</v>
      </c>
      <c r="B6431" t="s">
        <v>14</v>
      </c>
      <c r="C6431" t="s">
        <v>15</v>
      </c>
      <c r="D6431" t="s">
        <v>189</v>
      </c>
      <c r="E6431" t="s">
        <v>40</v>
      </c>
      <c r="F6431">
        <v>28540</v>
      </c>
      <c r="G6431" t="s">
        <v>18</v>
      </c>
      <c r="H6431" t="s">
        <v>26</v>
      </c>
      <c r="I6431" t="s">
        <v>32</v>
      </c>
      <c r="J6431" s="31">
        <v>25984</v>
      </c>
      <c r="K6431">
        <v>2</v>
      </c>
      <c r="L6431">
        <v>2</v>
      </c>
      <c r="M6431" s="32">
        <v>-1624</v>
      </c>
    </row>
    <row r="6432" spans="1:13" x14ac:dyDescent="0.3">
      <c r="A6432" t="s">
        <v>28</v>
      </c>
      <c r="B6432" t="s">
        <v>14</v>
      </c>
      <c r="C6432" t="s">
        <v>15</v>
      </c>
      <c r="D6432" t="s">
        <v>189</v>
      </c>
      <c r="E6432" t="s">
        <v>40</v>
      </c>
      <c r="F6432">
        <v>28540</v>
      </c>
      <c r="G6432" t="s">
        <v>18</v>
      </c>
      <c r="H6432" t="s">
        <v>19</v>
      </c>
      <c r="I6432" t="s">
        <v>31</v>
      </c>
      <c r="J6432" s="31">
        <v>945036</v>
      </c>
      <c r="K6432">
        <v>6</v>
      </c>
      <c r="L6432">
        <v>4</v>
      </c>
      <c r="M6432" s="32">
        <v>-2992614</v>
      </c>
    </row>
    <row r="6433" spans="1:13" x14ac:dyDescent="0.3">
      <c r="A6433" t="s">
        <v>28</v>
      </c>
      <c r="B6433" t="s">
        <v>14</v>
      </c>
      <c r="C6433" t="s">
        <v>15</v>
      </c>
      <c r="D6433" t="s">
        <v>189</v>
      </c>
      <c r="E6433" t="s">
        <v>40</v>
      </c>
      <c r="F6433">
        <v>28540</v>
      </c>
      <c r="G6433" t="s">
        <v>18</v>
      </c>
      <c r="H6433" t="s">
        <v>26</v>
      </c>
      <c r="I6433" t="s">
        <v>37</v>
      </c>
      <c r="J6433" s="31">
        <v>14301</v>
      </c>
      <c r="K6433">
        <v>7</v>
      </c>
      <c r="L6433">
        <v>7</v>
      </c>
      <c r="M6433" s="32">
        <v>-104874</v>
      </c>
    </row>
    <row r="6434" spans="1:13" x14ac:dyDescent="0.3">
      <c r="A6434" t="s">
        <v>28</v>
      </c>
      <c r="B6434" t="s">
        <v>14</v>
      </c>
      <c r="C6434" t="s">
        <v>15</v>
      </c>
      <c r="D6434" t="s">
        <v>189</v>
      </c>
      <c r="E6434" t="s">
        <v>40</v>
      </c>
      <c r="F6434">
        <v>28540</v>
      </c>
      <c r="G6434" t="s">
        <v>18</v>
      </c>
      <c r="H6434" t="s">
        <v>19</v>
      </c>
      <c r="I6434" t="s">
        <v>33</v>
      </c>
      <c r="J6434" s="31">
        <v>410352</v>
      </c>
      <c r="K6434">
        <v>3</v>
      </c>
      <c r="L6434">
        <v>2</v>
      </c>
      <c r="M6434" s="32">
        <v>-51294</v>
      </c>
    </row>
    <row r="6435" spans="1:13" x14ac:dyDescent="0.3">
      <c r="A6435" t="s">
        <v>28</v>
      </c>
      <c r="B6435" t="s">
        <v>22</v>
      </c>
      <c r="C6435" t="s">
        <v>15</v>
      </c>
      <c r="D6435" t="s">
        <v>79</v>
      </c>
      <c r="E6435" t="s">
        <v>65</v>
      </c>
      <c r="F6435">
        <v>60610</v>
      </c>
      <c r="G6435" t="s">
        <v>47</v>
      </c>
      <c r="H6435" t="s">
        <v>26</v>
      </c>
      <c r="I6435" t="s">
        <v>41</v>
      </c>
      <c r="J6435" s="31">
        <v>2352</v>
      </c>
      <c r="K6435">
        <v>5</v>
      </c>
      <c r="L6435">
        <v>2</v>
      </c>
      <c r="M6435" s="32">
        <v>8526</v>
      </c>
    </row>
    <row r="6436" spans="1:13" x14ac:dyDescent="0.3">
      <c r="A6436" t="s">
        <v>28</v>
      </c>
      <c r="B6436" t="s">
        <v>22</v>
      </c>
      <c r="C6436" t="s">
        <v>15</v>
      </c>
      <c r="D6436" t="s">
        <v>79</v>
      </c>
      <c r="E6436" t="s">
        <v>65</v>
      </c>
      <c r="F6436">
        <v>60610</v>
      </c>
      <c r="G6436" t="s">
        <v>47</v>
      </c>
      <c r="H6436" t="s">
        <v>35</v>
      </c>
      <c r="I6436" t="s">
        <v>36</v>
      </c>
      <c r="J6436" s="31">
        <v>18096</v>
      </c>
      <c r="K6436">
        <v>5</v>
      </c>
      <c r="L6436">
        <v>2</v>
      </c>
      <c r="M6436" s="32">
        <v>13572</v>
      </c>
    </row>
    <row r="6437" spans="1:13" x14ac:dyDescent="0.3">
      <c r="A6437" t="s">
        <v>62</v>
      </c>
      <c r="B6437" t="s">
        <v>14</v>
      </c>
      <c r="C6437" t="s">
        <v>15</v>
      </c>
      <c r="D6437" t="s">
        <v>540</v>
      </c>
      <c r="E6437" t="s">
        <v>437</v>
      </c>
      <c r="F6437">
        <v>83201</v>
      </c>
      <c r="G6437" t="s">
        <v>25</v>
      </c>
      <c r="H6437" t="s">
        <v>19</v>
      </c>
      <c r="I6437" t="s">
        <v>33</v>
      </c>
      <c r="J6437" s="31">
        <v>35</v>
      </c>
      <c r="K6437">
        <v>4</v>
      </c>
      <c r="L6437">
        <v>0</v>
      </c>
      <c r="M6437" s="32">
        <v>147</v>
      </c>
    </row>
    <row r="6438" spans="1:13" x14ac:dyDescent="0.3">
      <c r="A6438" t="s">
        <v>62</v>
      </c>
      <c r="B6438" t="s">
        <v>14</v>
      </c>
      <c r="C6438" t="s">
        <v>15</v>
      </c>
      <c r="D6438" t="s">
        <v>540</v>
      </c>
      <c r="E6438" t="s">
        <v>437</v>
      </c>
      <c r="F6438">
        <v>83201</v>
      </c>
      <c r="G6438" t="s">
        <v>25</v>
      </c>
      <c r="H6438" t="s">
        <v>26</v>
      </c>
      <c r="I6438" t="s">
        <v>32</v>
      </c>
      <c r="J6438" s="31">
        <v>47715</v>
      </c>
      <c r="K6438">
        <v>5</v>
      </c>
      <c r="L6438">
        <v>0</v>
      </c>
      <c r="M6438" s="32">
        <v>28629</v>
      </c>
    </row>
    <row r="6439" spans="1:13" x14ac:dyDescent="0.3">
      <c r="A6439" t="s">
        <v>62</v>
      </c>
      <c r="B6439" t="s">
        <v>14</v>
      </c>
      <c r="C6439" t="s">
        <v>15</v>
      </c>
      <c r="D6439" t="s">
        <v>540</v>
      </c>
      <c r="E6439" t="s">
        <v>437</v>
      </c>
      <c r="F6439">
        <v>83201</v>
      </c>
      <c r="G6439" t="s">
        <v>25</v>
      </c>
      <c r="H6439" t="s">
        <v>35</v>
      </c>
      <c r="I6439" t="s">
        <v>36</v>
      </c>
      <c r="J6439" s="31">
        <v>302376</v>
      </c>
      <c r="K6439">
        <v>3</v>
      </c>
      <c r="L6439">
        <v>2</v>
      </c>
      <c r="M6439" s="32">
        <v>226782</v>
      </c>
    </row>
    <row r="6440" spans="1:13" x14ac:dyDescent="0.3">
      <c r="A6440" t="s">
        <v>28</v>
      </c>
      <c r="B6440" t="s">
        <v>14</v>
      </c>
      <c r="C6440" t="s">
        <v>15</v>
      </c>
      <c r="D6440" t="s">
        <v>328</v>
      </c>
      <c r="E6440" t="s">
        <v>46</v>
      </c>
      <c r="F6440">
        <v>75023</v>
      </c>
      <c r="G6440" t="s">
        <v>47</v>
      </c>
      <c r="H6440" t="s">
        <v>19</v>
      </c>
      <c r="I6440" t="s">
        <v>31</v>
      </c>
      <c r="J6440" s="31">
        <v>974988</v>
      </c>
      <c r="K6440">
        <v>4</v>
      </c>
      <c r="L6440">
        <v>3</v>
      </c>
      <c r="M6440" s="32">
        <v>-974988</v>
      </c>
    </row>
    <row r="6441" spans="1:13" x14ac:dyDescent="0.3">
      <c r="A6441" t="s">
        <v>62</v>
      </c>
      <c r="B6441" t="s">
        <v>14</v>
      </c>
      <c r="C6441" t="s">
        <v>15</v>
      </c>
      <c r="D6441" t="s">
        <v>75</v>
      </c>
      <c r="E6441" t="s">
        <v>76</v>
      </c>
      <c r="F6441">
        <v>10024</v>
      </c>
      <c r="G6441" t="s">
        <v>57</v>
      </c>
      <c r="H6441" t="s">
        <v>19</v>
      </c>
      <c r="I6441" t="s">
        <v>21</v>
      </c>
      <c r="J6441" s="31">
        <v>58941</v>
      </c>
      <c r="K6441">
        <v>5</v>
      </c>
      <c r="L6441">
        <v>1</v>
      </c>
      <c r="M6441" s="32">
        <v>-6549</v>
      </c>
    </row>
    <row r="6442" spans="1:13" x14ac:dyDescent="0.3">
      <c r="A6442" t="s">
        <v>28</v>
      </c>
      <c r="B6442" t="s">
        <v>22</v>
      </c>
      <c r="C6442" t="s">
        <v>15</v>
      </c>
      <c r="D6442" t="s">
        <v>75</v>
      </c>
      <c r="E6442" t="s">
        <v>76</v>
      </c>
      <c r="F6442">
        <v>10024</v>
      </c>
      <c r="G6442" t="s">
        <v>57</v>
      </c>
      <c r="H6442" t="s">
        <v>26</v>
      </c>
      <c r="I6442" t="s">
        <v>34</v>
      </c>
      <c r="J6442" s="31">
        <v>347</v>
      </c>
      <c r="K6442">
        <v>5</v>
      </c>
      <c r="L6442">
        <v>0</v>
      </c>
      <c r="M6442" s="32">
        <v>12492</v>
      </c>
    </row>
    <row r="6443" spans="1:13" x14ac:dyDescent="0.3">
      <c r="A6443" t="s">
        <v>28</v>
      </c>
      <c r="B6443" t="s">
        <v>22</v>
      </c>
      <c r="C6443" t="s">
        <v>15</v>
      </c>
      <c r="D6443" t="s">
        <v>75</v>
      </c>
      <c r="E6443" t="s">
        <v>76</v>
      </c>
      <c r="F6443">
        <v>10024</v>
      </c>
      <c r="G6443" t="s">
        <v>57</v>
      </c>
      <c r="H6443" t="s">
        <v>26</v>
      </c>
      <c r="I6443" t="s">
        <v>32</v>
      </c>
      <c r="J6443" s="31">
        <v>9987</v>
      </c>
      <c r="K6443">
        <v>3</v>
      </c>
      <c r="L6443">
        <v>0</v>
      </c>
      <c r="M6443" s="32">
        <v>239688</v>
      </c>
    </row>
    <row r="6444" spans="1:13" x14ac:dyDescent="0.3">
      <c r="A6444" t="s">
        <v>28</v>
      </c>
      <c r="B6444" t="s">
        <v>22</v>
      </c>
      <c r="C6444" t="s">
        <v>15</v>
      </c>
      <c r="D6444" t="s">
        <v>75</v>
      </c>
      <c r="E6444" t="s">
        <v>76</v>
      </c>
      <c r="F6444">
        <v>10024</v>
      </c>
      <c r="G6444" t="s">
        <v>57</v>
      </c>
      <c r="H6444" t="s">
        <v>26</v>
      </c>
      <c r="I6444" t="s">
        <v>41</v>
      </c>
      <c r="J6444" s="31">
        <v>3794</v>
      </c>
      <c r="K6444">
        <v>2</v>
      </c>
      <c r="L6444">
        <v>0</v>
      </c>
      <c r="M6444" s="32">
        <v>182112</v>
      </c>
    </row>
    <row r="6445" spans="1:13" x14ac:dyDescent="0.3">
      <c r="A6445" t="s">
        <v>28</v>
      </c>
      <c r="B6445" t="s">
        <v>22</v>
      </c>
      <c r="C6445" t="s">
        <v>15</v>
      </c>
      <c r="D6445" t="s">
        <v>75</v>
      </c>
      <c r="E6445" t="s">
        <v>76</v>
      </c>
      <c r="F6445">
        <v>10024</v>
      </c>
      <c r="G6445" t="s">
        <v>57</v>
      </c>
      <c r="H6445" t="s">
        <v>26</v>
      </c>
      <c r="I6445" t="s">
        <v>27</v>
      </c>
      <c r="J6445" s="31">
        <v>249</v>
      </c>
      <c r="K6445">
        <v>5</v>
      </c>
      <c r="L6445">
        <v>0</v>
      </c>
      <c r="M6445" s="32">
        <v>11454</v>
      </c>
    </row>
    <row r="6446" spans="1:13" x14ac:dyDescent="0.3">
      <c r="A6446" t="s">
        <v>28</v>
      </c>
      <c r="B6446" t="s">
        <v>22</v>
      </c>
      <c r="C6446" t="s">
        <v>15</v>
      </c>
      <c r="D6446" t="s">
        <v>75</v>
      </c>
      <c r="E6446" t="s">
        <v>76</v>
      </c>
      <c r="F6446">
        <v>10024</v>
      </c>
      <c r="G6446" t="s">
        <v>57</v>
      </c>
      <c r="H6446" t="s">
        <v>19</v>
      </c>
      <c r="I6446" t="s">
        <v>33</v>
      </c>
      <c r="J6446" s="31">
        <v>8226</v>
      </c>
      <c r="K6446">
        <v>3</v>
      </c>
      <c r="L6446">
        <v>0</v>
      </c>
      <c r="M6446" s="32">
        <v>337266</v>
      </c>
    </row>
    <row r="6447" spans="1:13" x14ac:dyDescent="0.3">
      <c r="A6447" t="s">
        <v>28</v>
      </c>
      <c r="B6447" t="s">
        <v>14</v>
      </c>
      <c r="C6447" t="s">
        <v>15</v>
      </c>
      <c r="D6447" t="s">
        <v>79</v>
      </c>
      <c r="E6447" t="s">
        <v>65</v>
      </c>
      <c r="F6447">
        <v>60623</v>
      </c>
      <c r="G6447" t="s">
        <v>47</v>
      </c>
      <c r="H6447" t="s">
        <v>26</v>
      </c>
      <c r="I6447" t="s">
        <v>77</v>
      </c>
      <c r="J6447" s="31">
        <v>7104</v>
      </c>
      <c r="K6447">
        <v>6</v>
      </c>
      <c r="L6447">
        <v>2</v>
      </c>
      <c r="M6447" s="32">
        <v>24864</v>
      </c>
    </row>
    <row r="6448" spans="1:13" x14ac:dyDescent="0.3">
      <c r="A6448" t="s">
        <v>13</v>
      </c>
      <c r="B6448" t="s">
        <v>44</v>
      </c>
      <c r="C6448" t="s">
        <v>15</v>
      </c>
      <c r="D6448" t="s">
        <v>61</v>
      </c>
      <c r="E6448" t="s">
        <v>46</v>
      </c>
      <c r="F6448">
        <v>77095</v>
      </c>
      <c r="G6448" t="s">
        <v>47</v>
      </c>
      <c r="H6448" t="s">
        <v>19</v>
      </c>
      <c r="I6448" t="s">
        <v>33</v>
      </c>
      <c r="J6448" s="31">
        <v>1035</v>
      </c>
      <c r="K6448">
        <v>5</v>
      </c>
      <c r="L6448">
        <v>6</v>
      </c>
      <c r="M6448" s="32">
        <v>-77625</v>
      </c>
    </row>
    <row r="6449" spans="1:13" x14ac:dyDescent="0.3">
      <c r="A6449" t="s">
        <v>13</v>
      </c>
      <c r="B6449" t="s">
        <v>44</v>
      </c>
      <c r="C6449" t="s">
        <v>15</v>
      </c>
      <c r="D6449" t="s">
        <v>61</v>
      </c>
      <c r="E6449" t="s">
        <v>46</v>
      </c>
      <c r="F6449">
        <v>77095</v>
      </c>
      <c r="G6449" t="s">
        <v>47</v>
      </c>
      <c r="H6449" t="s">
        <v>26</v>
      </c>
      <c r="I6449" t="s">
        <v>27</v>
      </c>
      <c r="J6449" s="31">
        <v>2464</v>
      </c>
      <c r="K6449">
        <v>1</v>
      </c>
      <c r="L6449">
        <v>2</v>
      </c>
      <c r="M6449" s="32">
        <v>8624</v>
      </c>
    </row>
    <row r="6450" spans="1:13" x14ac:dyDescent="0.3">
      <c r="A6450" t="s">
        <v>13</v>
      </c>
      <c r="B6450" t="s">
        <v>44</v>
      </c>
      <c r="C6450" t="s">
        <v>15</v>
      </c>
      <c r="D6450" t="s">
        <v>61</v>
      </c>
      <c r="E6450" t="s">
        <v>46</v>
      </c>
      <c r="F6450">
        <v>77095</v>
      </c>
      <c r="G6450" t="s">
        <v>47</v>
      </c>
      <c r="H6450" t="s">
        <v>26</v>
      </c>
      <c r="I6450" t="s">
        <v>32</v>
      </c>
      <c r="J6450" s="31">
        <v>872</v>
      </c>
      <c r="K6450">
        <v>1</v>
      </c>
      <c r="L6450">
        <v>2</v>
      </c>
      <c r="M6450" s="32">
        <v>654</v>
      </c>
    </row>
    <row r="6451" spans="1:13" x14ac:dyDescent="0.3">
      <c r="A6451" t="s">
        <v>28</v>
      </c>
      <c r="B6451" t="s">
        <v>14</v>
      </c>
      <c r="C6451" t="s">
        <v>15</v>
      </c>
      <c r="D6451" t="s">
        <v>341</v>
      </c>
      <c r="E6451" t="s">
        <v>127</v>
      </c>
      <c r="F6451">
        <v>6450</v>
      </c>
      <c r="G6451" t="s">
        <v>57</v>
      </c>
      <c r="H6451" t="s">
        <v>26</v>
      </c>
      <c r="I6451" t="s">
        <v>37</v>
      </c>
      <c r="J6451" s="31">
        <v>1076</v>
      </c>
      <c r="K6451">
        <v>2</v>
      </c>
      <c r="L6451">
        <v>0</v>
      </c>
      <c r="M6451" s="32">
        <v>51648</v>
      </c>
    </row>
    <row r="6452" spans="1:13" x14ac:dyDescent="0.3">
      <c r="A6452" t="s">
        <v>28</v>
      </c>
      <c r="B6452" t="s">
        <v>14</v>
      </c>
      <c r="C6452" t="s">
        <v>15</v>
      </c>
      <c r="D6452" t="s">
        <v>341</v>
      </c>
      <c r="E6452" t="s">
        <v>127</v>
      </c>
      <c r="F6452">
        <v>6450</v>
      </c>
      <c r="G6452" t="s">
        <v>57</v>
      </c>
      <c r="H6452" t="s">
        <v>26</v>
      </c>
      <c r="I6452" t="s">
        <v>41</v>
      </c>
      <c r="J6452" s="31">
        <v>4568</v>
      </c>
      <c r="K6452">
        <v>2</v>
      </c>
      <c r="L6452">
        <v>0</v>
      </c>
      <c r="M6452" s="32">
        <v>210128</v>
      </c>
    </row>
    <row r="6453" spans="1:13" x14ac:dyDescent="0.3">
      <c r="A6453" t="s">
        <v>28</v>
      </c>
      <c r="B6453" t="s">
        <v>14</v>
      </c>
      <c r="C6453" t="s">
        <v>15</v>
      </c>
      <c r="D6453" t="s">
        <v>341</v>
      </c>
      <c r="E6453" t="s">
        <v>127</v>
      </c>
      <c r="F6453">
        <v>6450</v>
      </c>
      <c r="G6453" t="s">
        <v>57</v>
      </c>
      <c r="H6453" t="s">
        <v>26</v>
      </c>
      <c r="I6453" t="s">
        <v>34</v>
      </c>
      <c r="J6453" s="31">
        <v>67</v>
      </c>
      <c r="K6453">
        <v>1</v>
      </c>
      <c r="L6453">
        <v>0</v>
      </c>
      <c r="M6453" s="32">
        <v>2211</v>
      </c>
    </row>
    <row r="6454" spans="1:13" x14ac:dyDescent="0.3">
      <c r="A6454" t="s">
        <v>13</v>
      </c>
      <c r="B6454" t="s">
        <v>14</v>
      </c>
      <c r="C6454" t="s">
        <v>15</v>
      </c>
      <c r="D6454" t="s">
        <v>569</v>
      </c>
      <c r="E6454" t="s">
        <v>65</v>
      </c>
      <c r="F6454">
        <v>60025</v>
      </c>
      <c r="G6454" t="s">
        <v>47</v>
      </c>
      <c r="H6454" t="s">
        <v>35</v>
      </c>
      <c r="I6454" t="s">
        <v>36</v>
      </c>
      <c r="J6454" s="31">
        <v>158376</v>
      </c>
      <c r="K6454">
        <v>3</v>
      </c>
      <c r="L6454">
        <v>2</v>
      </c>
      <c r="M6454" s="32">
        <v>138579</v>
      </c>
    </row>
    <row r="6455" spans="1:13" x14ac:dyDescent="0.3">
      <c r="A6455" t="s">
        <v>28</v>
      </c>
      <c r="B6455" t="s">
        <v>14</v>
      </c>
      <c r="C6455" t="s">
        <v>15</v>
      </c>
      <c r="D6455" t="s">
        <v>61</v>
      </c>
      <c r="E6455" t="s">
        <v>46</v>
      </c>
      <c r="F6455">
        <v>77036</v>
      </c>
      <c r="G6455" t="s">
        <v>47</v>
      </c>
      <c r="H6455" t="s">
        <v>26</v>
      </c>
      <c r="I6455" t="s">
        <v>34</v>
      </c>
      <c r="J6455" s="31">
        <v>344</v>
      </c>
      <c r="K6455">
        <v>2</v>
      </c>
      <c r="L6455">
        <v>2</v>
      </c>
      <c r="M6455" s="32">
        <v>559</v>
      </c>
    </row>
    <row r="6456" spans="1:13" x14ac:dyDescent="0.3">
      <c r="A6456" t="s">
        <v>62</v>
      </c>
      <c r="B6456" t="s">
        <v>14</v>
      </c>
      <c r="C6456" t="s">
        <v>15</v>
      </c>
      <c r="D6456" t="s">
        <v>52</v>
      </c>
      <c r="E6456" t="s">
        <v>24</v>
      </c>
      <c r="F6456">
        <v>94110</v>
      </c>
      <c r="G6456" t="s">
        <v>25</v>
      </c>
      <c r="H6456" t="s">
        <v>26</v>
      </c>
      <c r="I6456" t="s">
        <v>32</v>
      </c>
      <c r="J6456" s="31">
        <v>5656</v>
      </c>
      <c r="K6456">
        <v>2</v>
      </c>
      <c r="L6456">
        <v>0</v>
      </c>
      <c r="M6456" s="32">
        <v>152712</v>
      </c>
    </row>
    <row r="6457" spans="1:13" x14ac:dyDescent="0.3">
      <c r="A6457" t="s">
        <v>62</v>
      </c>
      <c r="B6457" t="s">
        <v>14</v>
      </c>
      <c r="C6457" t="s">
        <v>15</v>
      </c>
      <c r="D6457" t="s">
        <v>52</v>
      </c>
      <c r="E6457" t="s">
        <v>24</v>
      </c>
      <c r="F6457">
        <v>94110</v>
      </c>
      <c r="G6457" t="s">
        <v>25</v>
      </c>
      <c r="H6457" t="s">
        <v>19</v>
      </c>
      <c r="I6457" t="s">
        <v>33</v>
      </c>
      <c r="J6457" s="31">
        <v>3696</v>
      </c>
      <c r="K6457">
        <v>7</v>
      </c>
      <c r="L6457">
        <v>0</v>
      </c>
      <c r="M6457" s="32">
        <v>114576</v>
      </c>
    </row>
    <row r="6458" spans="1:13" x14ac:dyDescent="0.3">
      <c r="A6458" t="s">
        <v>28</v>
      </c>
      <c r="B6458" t="s">
        <v>22</v>
      </c>
      <c r="C6458" t="s">
        <v>15</v>
      </c>
      <c r="D6458" t="s">
        <v>75</v>
      </c>
      <c r="E6458" t="s">
        <v>76</v>
      </c>
      <c r="F6458">
        <v>10009</v>
      </c>
      <c r="G6458" t="s">
        <v>57</v>
      </c>
      <c r="H6458" t="s">
        <v>35</v>
      </c>
      <c r="I6458" t="s">
        <v>36</v>
      </c>
      <c r="J6458" s="31">
        <v>13599</v>
      </c>
      <c r="K6458">
        <v>1</v>
      </c>
      <c r="L6458">
        <v>0</v>
      </c>
      <c r="M6458" s="32">
        <v>367173</v>
      </c>
    </row>
    <row r="6459" spans="1:13" x14ac:dyDescent="0.3">
      <c r="A6459" t="s">
        <v>28</v>
      </c>
      <c r="B6459" t="s">
        <v>22</v>
      </c>
      <c r="C6459" t="s">
        <v>15</v>
      </c>
      <c r="D6459" t="s">
        <v>75</v>
      </c>
      <c r="E6459" t="s">
        <v>76</v>
      </c>
      <c r="F6459">
        <v>10009</v>
      </c>
      <c r="G6459" t="s">
        <v>57</v>
      </c>
      <c r="H6459" t="s">
        <v>26</v>
      </c>
      <c r="I6459" t="s">
        <v>34</v>
      </c>
      <c r="J6459" s="31">
        <v>1596</v>
      </c>
      <c r="K6459">
        <v>7</v>
      </c>
      <c r="L6459">
        <v>0</v>
      </c>
      <c r="M6459" s="32">
        <v>70224</v>
      </c>
    </row>
    <row r="6460" spans="1:13" x14ac:dyDescent="0.3">
      <c r="A6460" t="s">
        <v>62</v>
      </c>
      <c r="B6460" t="s">
        <v>22</v>
      </c>
      <c r="C6460" t="s">
        <v>15</v>
      </c>
      <c r="D6460" t="s">
        <v>333</v>
      </c>
      <c r="E6460" t="s">
        <v>248</v>
      </c>
      <c r="F6460">
        <v>21215</v>
      </c>
      <c r="G6460" t="s">
        <v>57</v>
      </c>
      <c r="H6460" t="s">
        <v>26</v>
      </c>
      <c r="I6460" t="s">
        <v>34</v>
      </c>
      <c r="J6460" s="31">
        <v>376</v>
      </c>
      <c r="K6460">
        <v>2</v>
      </c>
      <c r="L6460">
        <v>0</v>
      </c>
      <c r="M6460" s="32">
        <v>10904</v>
      </c>
    </row>
    <row r="6461" spans="1:13" x14ac:dyDescent="0.3">
      <c r="A6461" t="s">
        <v>62</v>
      </c>
      <c r="B6461" t="s">
        <v>22</v>
      </c>
      <c r="C6461" t="s">
        <v>15</v>
      </c>
      <c r="D6461" t="s">
        <v>333</v>
      </c>
      <c r="E6461" t="s">
        <v>248</v>
      </c>
      <c r="F6461">
        <v>21215</v>
      </c>
      <c r="G6461" t="s">
        <v>57</v>
      </c>
      <c r="H6461" t="s">
        <v>26</v>
      </c>
      <c r="I6461" t="s">
        <v>34</v>
      </c>
      <c r="J6461" s="31">
        <v>147</v>
      </c>
      <c r="K6461">
        <v>5</v>
      </c>
      <c r="L6461">
        <v>0</v>
      </c>
      <c r="M6461" s="32">
        <v>6615</v>
      </c>
    </row>
    <row r="6462" spans="1:13" x14ac:dyDescent="0.3">
      <c r="A6462" t="s">
        <v>62</v>
      </c>
      <c r="B6462" t="s">
        <v>22</v>
      </c>
      <c r="C6462" t="s">
        <v>15</v>
      </c>
      <c r="D6462" t="s">
        <v>333</v>
      </c>
      <c r="E6462" t="s">
        <v>248</v>
      </c>
      <c r="F6462">
        <v>21215</v>
      </c>
      <c r="G6462" t="s">
        <v>57</v>
      </c>
      <c r="H6462" t="s">
        <v>26</v>
      </c>
      <c r="I6462" t="s">
        <v>34</v>
      </c>
      <c r="J6462" s="31">
        <v>372</v>
      </c>
      <c r="K6462">
        <v>5</v>
      </c>
      <c r="L6462">
        <v>0</v>
      </c>
      <c r="M6462" s="32">
        <v>93</v>
      </c>
    </row>
    <row r="6463" spans="1:13" x14ac:dyDescent="0.3">
      <c r="A6463" t="s">
        <v>62</v>
      </c>
      <c r="B6463" t="s">
        <v>22</v>
      </c>
      <c r="C6463" t="s">
        <v>15</v>
      </c>
      <c r="D6463" t="s">
        <v>333</v>
      </c>
      <c r="E6463" t="s">
        <v>248</v>
      </c>
      <c r="F6463">
        <v>21215</v>
      </c>
      <c r="G6463" t="s">
        <v>57</v>
      </c>
      <c r="H6463" t="s">
        <v>35</v>
      </c>
      <c r="I6463" t="s">
        <v>59</v>
      </c>
      <c r="J6463" s="31">
        <v>8997</v>
      </c>
      <c r="K6463">
        <v>3</v>
      </c>
      <c r="L6463">
        <v>0</v>
      </c>
      <c r="M6463" s="32">
        <v>188937</v>
      </c>
    </row>
    <row r="6464" spans="1:13" x14ac:dyDescent="0.3">
      <c r="A6464" t="s">
        <v>62</v>
      </c>
      <c r="B6464" t="s">
        <v>22</v>
      </c>
      <c r="C6464" t="s">
        <v>15</v>
      </c>
      <c r="D6464" t="s">
        <v>333</v>
      </c>
      <c r="E6464" t="s">
        <v>248</v>
      </c>
      <c r="F6464">
        <v>21215</v>
      </c>
      <c r="G6464" t="s">
        <v>57</v>
      </c>
      <c r="H6464" t="s">
        <v>19</v>
      </c>
      <c r="I6464" t="s">
        <v>21</v>
      </c>
      <c r="J6464" s="31">
        <v>26196</v>
      </c>
      <c r="K6464">
        <v>2</v>
      </c>
      <c r="L6464">
        <v>0</v>
      </c>
      <c r="M6464" s="32">
        <v>235764</v>
      </c>
    </row>
    <row r="6465" spans="1:13" x14ac:dyDescent="0.3">
      <c r="A6465" t="s">
        <v>62</v>
      </c>
      <c r="B6465" t="s">
        <v>22</v>
      </c>
      <c r="C6465" t="s">
        <v>15</v>
      </c>
      <c r="D6465" t="s">
        <v>333</v>
      </c>
      <c r="E6465" t="s">
        <v>248</v>
      </c>
      <c r="F6465">
        <v>21215</v>
      </c>
      <c r="G6465" t="s">
        <v>57</v>
      </c>
      <c r="H6465" t="s">
        <v>26</v>
      </c>
      <c r="I6465" t="s">
        <v>27</v>
      </c>
      <c r="J6465" s="31">
        <v>74</v>
      </c>
      <c r="K6465">
        <v>5</v>
      </c>
      <c r="L6465">
        <v>0</v>
      </c>
      <c r="M6465" s="32">
        <v>37</v>
      </c>
    </row>
    <row r="6466" spans="1:13" x14ac:dyDescent="0.3">
      <c r="A6466" t="s">
        <v>28</v>
      </c>
      <c r="B6466" t="s">
        <v>44</v>
      </c>
      <c r="C6466" t="s">
        <v>15</v>
      </c>
      <c r="D6466" t="s">
        <v>183</v>
      </c>
      <c r="E6466" t="s">
        <v>17</v>
      </c>
      <c r="F6466">
        <v>40214</v>
      </c>
      <c r="G6466" t="s">
        <v>18</v>
      </c>
      <c r="H6466" t="s">
        <v>19</v>
      </c>
      <c r="I6466" t="s">
        <v>33</v>
      </c>
      <c r="J6466" s="31">
        <v>1328</v>
      </c>
      <c r="K6466">
        <v>2</v>
      </c>
      <c r="L6466">
        <v>0</v>
      </c>
      <c r="M6466" s="32">
        <v>63744</v>
      </c>
    </row>
    <row r="6467" spans="1:13" x14ac:dyDescent="0.3">
      <c r="A6467" t="s">
        <v>28</v>
      </c>
      <c r="B6467" t="s">
        <v>14</v>
      </c>
      <c r="C6467" t="s">
        <v>15</v>
      </c>
      <c r="D6467" t="s">
        <v>557</v>
      </c>
      <c r="E6467" t="s">
        <v>86</v>
      </c>
      <c r="F6467">
        <v>37087</v>
      </c>
      <c r="G6467" t="s">
        <v>18</v>
      </c>
      <c r="H6467" t="s">
        <v>26</v>
      </c>
      <c r="I6467" t="s">
        <v>32</v>
      </c>
      <c r="J6467" s="31">
        <v>8496</v>
      </c>
      <c r="K6467">
        <v>6</v>
      </c>
      <c r="L6467">
        <v>2</v>
      </c>
      <c r="M6467" s="32">
        <v>6372</v>
      </c>
    </row>
    <row r="6468" spans="1:13" x14ac:dyDescent="0.3">
      <c r="A6468" t="s">
        <v>13</v>
      </c>
      <c r="B6468" t="s">
        <v>14</v>
      </c>
      <c r="C6468" t="s">
        <v>15</v>
      </c>
      <c r="D6468" t="s">
        <v>23</v>
      </c>
      <c r="E6468" t="s">
        <v>24</v>
      </c>
      <c r="F6468">
        <v>90008</v>
      </c>
      <c r="G6468" t="s">
        <v>25</v>
      </c>
      <c r="H6468" t="s">
        <v>35</v>
      </c>
      <c r="I6468" t="s">
        <v>59</v>
      </c>
      <c r="J6468" s="31">
        <v>6846</v>
      </c>
      <c r="K6468">
        <v>7</v>
      </c>
      <c r="L6468">
        <v>0</v>
      </c>
      <c r="M6468" s="32">
        <v>253302</v>
      </c>
    </row>
    <row r="6469" spans="1:13" x14ac:dyDescent="0.3">
      <c r="A6469" t="s">
        <v>28</v>
      </c>
      <c r="B6469" t="s">
        <v>44</v>
      </c>
      <c r="C6469" t="s">
        <v>15</v>
      </c>
      <c r="D6469" t="s">
        <v>290</v>
      </c>
      <c r="E6469" t="s">
        <v>179</v>
      </c>
      <c r="F6469">
        <v>2908</v>
      </c>
      <c r="G6469" t="s">
        <v>57</v>
      </c>
      <c r="H6469" t="s">
        <v>26</v>
      </c>
      <c r="I6469" t="s">
        <v>32</v>
      </c>
      <c r="J6469" s="31">
        <v>20794</v>
      </c>
      <c r="K6469">
        <v>5</v>
      </c>
      <c r="L6469">
        <v>0</v>
      </c>
      <c r="M6469" s="32">
        <v>582232</v>
      </c>
    </row>
    <row r="6470" spans="1:13" x14ac:dyDescent="0.3">
      <c r="A6470" t="s">
        <v>28</v>
      </c>
      <c r="B6470" t="s">
        <v>44</v>
      </c>
      <c r="C6470" t="s">
        <v>15</v>
      </c>
      <c r="D6470" t="s">
        <v>290</v>
      </c>
      <c r="E6470" t="s">
        <v>179</v>
      </c>
      <c r="F6470">
        <v>2908</v>
      </c>
      <c r="G6470" t="s">
        <v>57</v>
      </c>
      <c r="H6470" t="s">
        <v>35</v>
      </c>
      <c r="I6470" t="s">
        <v>36</v>
      </c>
      <c r="J6470" s="31">
        <v>62995</v>
      </c>
      <c r="K6470">
        <v>5</v>
      </c>
      <c r="L6470">
        <v>0</v>
      </c>
      <c r="M6470" s="32">
        <v>176386</v>
      </c>
    </row>
    <row r="6471" spans="1:13" x14ac:dyDescent="0.3">
      <c r="A6471" t="s">
        <v>28</v>
      </c>
      <c r="B6471" t="s">
        <v>44</v>
      </c>
      <c r="C6471" t="s">
        <v>15</v>
      </c>
      <c r="D6471" t="s">
        <v>290</v>
      </c>
      <c r="E6471" t="s">
        <v>179</v>
      </c>
      <c r="F6471">
        <v>2908</v>
      </c>
      <c r="G6471" t="s">
        <v>57</v>
      </c>
      <c r="H6471" t="s">
        <v>19</v>
      </c>
      <c r="I6471" t="s">
        <v>33</v>
      </c>
      <c r="J6471" s="31">
        <v>7242</v>
      </c>
      <c r="K6471">
        <v>6</v>
      </c>
      <c r="L6471">
        <v>0</v>
      </c>
      <c r="M6471" s="32">
        <v>238986</v>
      </c>
    </row>
    <row r="6472" spans="1:13" x14ac:dyDescent="0.3">
      <c r="A6472" t="s">
        <v>28</v>
      </c>
      <c r="B6472" t="s">
        <v>44</v>
      </c>
      <c r="C6472" t="s">
        <v>15</v>
      </c>
      <c r="D6472" t="s">
        <v>140</v>
      </c>
      <c r="E6472" t="s">
        <v>70</v>
      </c>
      <c r="F6472">
        <v>48234</v>
      </c>
      <c r="G6472" t="s">
        <v>47</v>
      </c>
      <c r="H6472" t="s">
        <v>35</v>
      </c>
      <c r="I6472" t="s">
        <v>36</v>
      </c>
      <c r="J6472" s="31">
        <v>13198</v>
      </c>
      <c r="K6472">
        <v>2</v>
      </c>
      <c r="L6472">
        <v>0</v>
      </c>
      <c r="M6472" s="32">
        <v>356346</v>
      </c>
    </row>
    <row r="6473" spans="1:13" x14ac:dyDescent="0.3">
      <c r="A6473" t="s">
        <v>28</v>
      </c>
      <c r="B6473" t="s">
        <v>44</v>
      </c>
      <c r="C6473" t="s">
        <v>15</v>
      </c>
      <c r="D6473" t="s">
        <v>140</v>
      </c>
      <c r="E6473" t="s">
        <v>70</v>
      </c>
      <c r="F6473">
        <v>48234</v>
      </c>
      <c r="G6473" t="s">
        <v>47</v>
      </c>
      <c r="H6473" t="s">
        <v>35</v>
      </c>
      <c r="I6473" t="s">
        <v>59</v>
      </c>
      <c r="J6473" s="31">
        <v>11452</v>
      </c>
      <c r="K6473">
        <v>7</v>
      </c>
      <c r="L6473">
        <v>0</v>
      </c>
      <c r="M6473" s="32">
        <v>11452</v>
      </c>
    </row>
    <row r="6474" spans="1:13" x14ac:dyDescent="0.3">
      <c r="A6474" t="s">
        <v>28</v>
      </c>
      <c r="B6474" t="s">
        <v>44</v>
      </c>
      <c r="C6474" t="s">
        <v>15</v>
      </c>
      <c r="D6474" t="s">
        <v>61</v>
      </c>
      <c r="E6474" t="s">
        <v>46</v>
      </c>
      <c r="F6474">
        <v>77070</v>
      </c>
      <c r="G6474" t="s">
        <v>47</v>
      </c>
      <c r="H6474" t="s">
        <v>26</v>
      </c>
      <c r="I6474" t="s">
        <v>27</v>
      </c>
      <c r="J6474" s="31">
        <v>10024</v>
      </c>
      <c r="K6474">
        <v>10</v>
      </c>
      <c r="L6474">
        <v>2</v>
      </c>
      <c r="M6474" s="32">
        <v>33831</v>
      </c>
    </row>
    <row r="6475" spans="1:13" x14ac:dyDescent="0.3">
      <c r="A6475" t="s">
        <v>13</v>
      </c>
      <c r="B6475" t="s">
        <v>14</v>
      </c>
      <c r="C6475" t="s">
        <v>15</v>
      </c>
      <c r="D6475" t="s">
        <v>90</v>
      </c>
      <c r="E6475" t="s">
        <v>86</v>
      </c>
      <c r="F6475">
        <v>38401</v>
      </c>
      <c r="G6475" t="s">
        <v>18</v>
      </c>
      <c r="H6475" t="s">
        <v>26</v>
      </c>
      <c r="I6475" t="s">
        <v>38</v>
      </c>
      <c r="J6475" s="31">
        <v>8718</v>
      </c>
      <c r="K6475">
        <v>3</v>
      </c>
      <c r="L6475">
        <v>2</v>
      </c>
      <c r="M6475" s="32">
        <v>8718</v>
      </c>
    </row>
    <row r="6476" spans="1:13" x14ac:dyDescent="0.3">
      <c r="A6476" t="s">
        <v>62</v>
      </c>
      <c r="B6476" t="s">
        <v>22</v>
      </c>
      <c r="C6476" t="s">
        <v>15</v>
      </c>
      <c r="D6476" t="s">
        <v>55</v>
      </c>
      <c r="E6476" t="s">
        <v>56</v>
      </c>
      <c r="F6476">
        <v>19140</v>
      </c>
      <c r="G6476" t="s">
        <v>57</v>
      </c>
      <c r="H6476" t="s">
        <v>19</v>
      </c>
      <c r="I6476" t="s">
        <v>20</v>
      </c>
      <c r="J6476" s="31">
        <v>6196</v>
      </c>
      <c r="K6476">
        <v>4</v>
      </c>
      <c r="L6476">
        <v>5</v>
      </c>
      <c r="M6476" s="32">
        <v>-532856</v>
      </c>
    </row>
    <row r="6477" spans="1:13" x14ac:dyDescent="0.3">
      <c r="A6477" t="s">
        <v>28</v>
      </c>
      <c r="B6477" t="s">
        <v>14</v>
      </c>
      <c r="C6477" t="s">
        <v>15</v>
      </c>
      <c r="D6477" t="s">
        <v>173</v>
      </c>
      <c r="E6477" t="s">
        <v>30</v>
      </c>
      <c r="F6477">
        <v>33024</v>
      </c>
      <c r="G6477" t="s">
        <v>18</v>
      </c>
      <c r="H6477" t="s">
        <v>26</v>
      </c>
      <c r="I6477" t="s">
        <v>37</v>
      </c>
      <c r="J6477" s="31">
        <v>4554</v>
      </c>
      <c r="K6477">
        <v>3</v>
      </c>
      <c r="L6477">
        <v>7</v>
      </c>
      <c r="M6477" s="32">
        <v>-34914</v>
      </c>
    </row>
    <row r="6478" spans="1:13" x14ac:dyDescent="0.3">
      <c r="A6478" t="s">
        <v>28</v>
      </c>
      <c r="B6478" t="s">
        <v>14</v>
      </c>
      <c r="C6478" t="s">
        <v>15</v>
      </c>
      <c r="D6478" t="s">
        <v>173</v>
      </c>
      <c r="E6478" t="s">
        <v>30</v>
      </c>
      <c r="F6478">
        <v>33024</v>
      </c>
      <c r="G6478" t="s">
        <v>18</v>
      </c>
      <c r="H6478" t="s">
        <v>26</v>
      </c>
      <c r="I6478" t="s">
        <v>38</v>
      </c>
      <c r="J6478" s="31">
        <v>52</v>
      </c>
      <c r="K6478">
        <v>2</v>
      </c>
      <c r="L6478">
        <v>2</v>
      </c>
      <c r="M6478" s="32">
        <v>585</v>
      </c>
    </row>
    <row r="6479" spans="1:13" x14ac:dyDescent="0.3">
      <c r="A6479" t="s">
        <v>28</v>
      </c>
      <c r="B6479" t="s">
        <v>14</v>
      </c>
      <c r="C6479" t="s">
        <v>15</v>
      </c>
      <c r="D6479" t="s">
        <v>173</v>
      </c>
      <c r="E6479" t="s">
        <v>30</v>
      </c>
      <c r="F6479">
        <v>33024</v>
      </c>
      <c r="G6479" t="s">
        <v>18</v>
      </c>
      <c r="H6479" t="s">
        <v>35</v>
      </c>
      <c r="I6479" t="s">
        <v>59</v>
      </c>
      <c r="J6479" s="31">
        <v>205992</v>
      </c>
      <c r="K6479">
        <v>1</v>
      </c>
      <c r="L6479">
        <v>2</v>
      </c>
      <c r="M6479" s="32">
        <v>-25749</v>
      </c>
    </row>
    <row r="6480" spans="1:13" x14ac:dyDescent="0.3">
      <c r="A6480" t="s">
        <v>28</v>
      </c>
      <c r="B6480" t="s">
        <v>14</v>
      </c>
      <c r="C6480" t="s">
        <v>15</v>
      </c>
      <c r="D6480" t="s">
        <v>173</v>
      </c>
      <c r="E6480" t="s">
        <v>30</v>
      </c>
      <c r="F6480">
        <v>33024</v>
      </c>
      <c r="G6480" t="s">
        <v>18</v>
      </c>
      <c r="H6480" t="s">
        <v>26</v>
      </c>
      <c r="I6480" t="s">
        <v>41</v>
      </c>
      <c r="J6480" s="31">
        <v>15552</v>
      </c>
      <c r="K6480">
        <v>3</v>
      </c>
      <c r="L6480">
        <v>2</v>
      </c>
      <c r="M6480" s="32">
        <v>54432</v>
      </c>
    </row>
    <row r="6481" spans="1:13" x14ac:dyDescent="0.3">
      <c r="A6481" t="s">
        <v>28</v>
      </c>
      <c r="B6481" t="s">
        <v>14</v>
      </c>
      <c r="C6481" t="s">
        <v>15</v>
      </c>
      <c r="D6481" t="s">
        <v>173</v>
      </c>
      <c r="E6481" t="s">
        <v>30</v>
      </c>
      <c r="F6481">
        <v>33024</v>
      </c>
      <c r="G6481" t="s">
        <v>18</v>
      </c>
      <c r="H6481" t="s">
        <v>35</v>
      </c>
      <c r="I6481" t="s">
        <v>36</v>
      </c>
      <c r="J6481" s="31">
        <v>50396</v>
      </c>
      <c r="K6481">
        <v>5</v>
      </c>
      <c r="L6481">
        <v>2</v>
      </c>
      <c r="M6481" s="32">
        <v>50396</v>
      </c>
    </row>
    <row r="6482" spans="1:13" x14ac:dyDescent="0.3">
      <c r="A6482" t="s">
        <v>28</v>
      </c>
      <c r="B6482" t="s">
        <v>14</v>
      </c>
      <c r="C6482" t="s">
        <v>15</v>
      </c>
      <c r="D6482" t="s">
        <v>173</v>
      </c>
      <c r="E6482" t="s">
        <v>30</v>
      </c>
      <c r="F6482">
        <v>33024</v>
      </c>
      <c r="G6482" t="s">
        <v>18</v>
      </c>
      <c r="H6482" t="s">
        <v>26</v>
      </c>
      <c r="I6482" t="s">
        <v>38</v>
      </c>
      <c r="J6482" s="31">
        <v>24472</v>
      </c>
      <c r="K6482">
        <v>7</v>
      </c>
      <c r="L6482">
        <v>2</v>
      </c>
      <c r="M6482" s="32">
        <v>18354</v>
      </c>
    </row>
    <row r="6483" spans="1:13" x14ac:dyDescent="0.3">
      <c r="A6483" t="s">
        <v>28</v>
      </c>
      <c r="B6483" t="s">
        <v>14</v>
      </c>
      <c r="C6483" t="s">
        <v>15</v>
      </c>
      <c r="D6483" t="s">
        <v>173</v>
      </c>
      <c r="E6483" t="s">
        <v>30</v>
      </c>
      <c r="F6483">
        <v>33024</v>
      </c>
      <c r="G6483" t="s">
        <v>18</v>
      </c>
      <c r="H6483" t="s">
        <v>19</v>
      </c>
      <c r="I6483" t="s">
        <v>20</v>
      </c>
      <c r="J6483" s="31">
        <v>241568</v>
      </c>
      <c r="K6483">
        <v>2</v>
      </c>
      <c r="L6483">
        <v>2</v>
      </c>
      <c r="M6483" s="32">
        <v>0</v>
      </c>
    </row>
    <row r="6484" spans="1:13" x14ac:dyDescent="0.3">
      <c r="A6484" t="s">
        <v>28</v>
      </c>
      <c r="B6484" t="s">
        <v>14</v>
      </c>
      <c r="C6484" t="s">
        <v>15</v>
      </c>
      <c r="D6484" t="s">
        <v>173</v>
      </c>
      <c r="E6484" t="s">
        <v>30</v>
      </c>
      <c r="F6484">
        <v>33024</v>
      </c>
      <c r="G6484" t="s">
        <v>18</v>
      </c>
      <c r="H6484" t="s">
        <v>35</v>
      </c>
      <c r="I6484" t="s">
        <v>59</v>
      </c>
      <c r="J6484" s="31">
        <v>1104</v>
      </c>
      <c r="K6484">
        <v>2</v>
      </c>
      <c r="L6484">
        <v>2</v>
      </c>
      <c r="M6484" s="32">
        <v>-414</v>
      </c>
    </row>
    <row r="6485" spans="1:13" x14ac:dyDescent="0.3">
      <c r="A6485" t="s">
        <v>28</v>
      </c>
      <c r="B6485" t="s">
        <v>22</v>
      </c>
      <c r="C6485" t="s">
        <v>15</v>
      </c>
      <c r="D6485" t="s">
        <v>75</v>
      </c>
      <c r="E6485" t="s">
        <v>76</v>
      </c>
      <c r="F6485">
        <v>10011</v>
      </c>
      <c r="G6485" t="s">
        <v>57</v>
      </c>
      <c r="H6485" t="s">
        <v>19</v>
      </c>
      <c r="I6485" t="s">
        <v>31</v>
      </c>
      <c r="J6485" s="31">
        <v>384768</v>
      </c>
      <c r="K6485">
        <v>2</v>
      </c>
      <c r="L6485">
        <v>4</v>
      </c>
      <c r="M6485" s="32">
        <v>-1154304</v>
      </c>
    </row>
    <row r="6486" spans="1:13" x14ac:dyDescent="0.3">
      <c r="A6486" t="s">
        <v>28</v>
      </c>
      <c r="B6486" t="s">
        <v>22</v>
      </c>
      <c r="C6486" t="s">
        <v>15</v>
      </c>
      <c r="D6486" t="s">
        <v>75</v>
      </c>
      <c r="E6486" t="s">
        <v>76</v>
      </c>
      <c r="F6486">
        <v>10011</v>
      </c>
      <c r="G6486" t="s">
        <v>57</v>
      </c>
      <c r="H6486" t="s">
        <v>35</v>
      </c>
      <c r="I6486" t="s">
        <v>123</v>
      </c>
      <c r="J6486" s="31">
        <v>7866</v>
      </c>
      <c r="K6486">
        <v>6</v>
      </c>
      <c r="L6486">
        <v>0</v>
      </c>
      <c r="M6486" s="32">
        <v>361836</v>
      </c>
    </row>
    <row r="6487" spans="1:13" x14ac:dyDescent="0.3">
      <c r="A6487" t="s">
        <v>28</v>
      </c>
      <c r="B6487" t="s">
        <v>22</v>
      </c>
      <c r="C6487" t="s">
        <v>15</v>
      </c>
      <c r="D6487" t="s">
        <v>75</v>
      </c>
      <c r="E6487" t="s">
        <v>76</v>
      </c>
      <c r="F6487">
        <v>10011</v>
      </c>
      <c r="G6487" t="s">
        <v>57</v>
      </c>
      <c r="H6487" t="s">
        <v>26</v>
      </c>
      <c r="I6487" t="s">
        <v>41</v>
      </c>
      <c r="J6487" s="31">
        <v>4536</v>
      </c>
      <c r="K6487">
        <v>4</v>
      </c>
      <c r="L6487">
        <v>0</v>
      </c>
      <c r="M6487" s="32">
        <v>222264</v>
      </c>
    </row>
    <row r="6488" spans="1:13" x14ac:dyDescent="0.3">
      <c r="A6488" t="s">
        <v>28</v>
      </c>
      <c r="B6488" t="s">
        <v>14</v>
      </c>
      <c r="C6488" t="s">
        <v>15</v>
      </c>
      <c r="D6488" t="s">
        <v>189</v>
      </c>
      <c r="E6488" t="s">
        <v>40</v>
      </c>
      <c r="F6488">
        <v>28540</v>
      </c>
      <c r="G6488" t="s">
        <v>18</v>
      </c>
      <c r="H6488" t="s">
        <v>26</v>
      </c>
      <c r="I6488" t="s">
        <v>38</v>
      </c>
      <c r="J6488" s="31">
        <v>96208</v>
      </c>
      <c r="K6488">
        <v>4</v>
      </c>
      <c r="L6488">
        <v>2</v>
      </c>
      <c r="M6488" s="32">
        <v>156338</v>
      </c>
    </row>
    <row r="6489" spans="1:13" x14ac:dyDescent="0.3">
      <c r="A6489" t="s">
        <v>28</v>
      </c>
      <c r="B6489" t="s">
        <v>14</v>
      </c>
      <c r="C6489" t="s">
        <v>15</v>
      </c>
      <c r="D6489" t="s">
        <v>189</v>
      </c>
      <c r="E6489" t="s">
        <v>40</v>
      </c>
      <c r="F6489">
        <v>28540</v>
      </c>
      <c r="G6489" t="s">
        <v>18</v>
      </c>
      <c r="H6489" t="s">
        <v>26</v>
      </c>
      <c r="I6489" t="s">
        <v>37</v>
      </c>
      <c r="J6489" s="31">
        <v>12843</v>
      </c>
      <c r="K6489">
        <v>3</v>
      </c>
      <c r="L6489">
        <v>7</v>
      </c>
      <c r="M6489" s="32">
        <v>-98463</v>
      </c>
    </row>
    <row r="6490" spans="1:13" x14ac:dyDescent="0.3">
      <c r="A6490" t="s">
        <v>28</v>
      </c>
      <c r="B6490" t="s">
        <v>14</v>
      </c>
      <c r="C6490" t="s">
        <v>15</v>
      </c>
      <c r="D6490" t="s">
        <v>189</v>
      </c>
      <c r="E6490" t="s">
        <v>40</v>
      </c>
      <c r="F6490">
        <v>28540</v>
      </c>
      <c r="G6490" t="s">
        <v>18</v>
      </c>
      <c r="H6490" t="s">
        <v>26</v>
      </c>
      <c r="I6490" t="s">
        <v>41</v>
      </c>
      <c r="J6490" s="31">
        <v>295456</v>
      </c>
      <c r="K6490">
        <v>14</v>
      </c>
      <c r="L6490">
        <v>2</v>
      </c>
      <c r="M6490" s="32">
        <v>960232</v>
      </c>
    </row>
    <row r="6491" spans="1:13" x14ac:dyDescent="0.3">
      <c r="A6491" t="s">
        <v>28</v>
      </c>
      <c r="B6491" t="s">
        <v>14</v>
      </c>
      <c r="C6491" t="s">
        <v>15</v>
      </c>
      <c r="D6491" t="s">
        <v>75</v>
      </c>
      <c r="E6491" t="s">
        <v>76</v>
      </c>
      <c r="F6491">
        <v>10011</v>
      </c>
      <c r="G6491" t="s">
        <v>57</v>
      </c>
      <c r="H6491" t="s">
        <v>26</v>
      </c>
      <c r="I6491" t="s">
        <v>41</v>
      </c>
      <c r="J6491" s="31">
        <v>324</v>
      </c>
      <c r="K6491">
        <v>5</v>
      </c>
      <c r="L6491">
        <v>0</v>
      </c>
      <c r="M6491" s="32">
        <v>15552</v>
      </c>
    </row>
    <row r="6492" spans="1:13" x14ac:dyDescent="0.3">
      <c r="A6492" t="s">
        <v>28</v>
      </c>
      <c r="B6492" t="s">
        <v>22</v>
      </c>
      <c r="C6492" t="s">
        <v>15</v>
      </c>
      <c r="D6492" t="s">
        <v>55</v>
      </c>
      <c r="E6492" t="s">
        <v>56</v>
      </c>
      <c r="F6492">
        <v>19120</v>
      </c>
      <c r="G6492" t="s">
        <v>57</v>
      </c>
      <c r="H6492" t="s">
        <v>19</v>
      </c>
      <c r="I6492" t="s">
        <v>33</v>
      </c>
      <c r="J6492" s="31">
        <v>103936</v>
      </c>
      <c r="K6492">
        <v>4</v>
      </c>
      <c r="L6492">
        <v>2</v>
      </c>
      <c r="M6492" s="32">
        <v>168896</v>
      </c>
    </row>
    <row r="6493" spans="1:13" x14ac:dyDescent="0.3">
      <c r="A6493" t="s">
        <v>28</v>
      </c>
      <c r="B6493" t="s">
        <v>22</v>
      </c>
      <c r="C6493" t="s">
        <v>15</v>
      </c>
      <c r="D6493" t="s">
        <v>422</v>
      </c>
      <c r="E6493" t="s">
        <v>30</v>
      </c>
      <c r="F6493">
        <v>32839</v>
      </c>
      <c r="G6493" t="s">
        <v>18</v>
      </c>
      <c r="H6493" t="s">
        <v>19</v>
      </c>
      <c r="I6493" t="s">
        <v>20</v>
      </c>
      <c r="J6493" s="31">
        <v>289568</v>
      </c>
      <c r="K6493">
        <v>2</v>
      </c>
      <c r="L6493">
        <v>2</v>
      </c>
      <c r="M6493" s="32">
        <v>108588</v>
      </c>
    </row>
    <row r="6494" spans="1:13" x14ac:dyDescent="0.3">
      <c r="A6494" t="s">
        <v>28</v>
      </c>
      <c r="B6494" t="s">
        <v>22</v>
      </c>
      <c r="C6494" t="s">
        <v>15</v>
      </c>
      <c r="D6494" t="s">
        <v>422</v>
      </c>
      <c r="E6494" t="s">
        <v>30</v>
      </c>
      <c r="F6494">
        <v>32839</v>
      </c>
      <c r="G6494" t="s">
        <v>18</v>
      </c>
      <c r="H6494" t="s">
        <v>26</v>
      </c>
      <c r="I6494" t="s">
        <v>32</v>
      </c>
      <c r="J6494" s="31">
        <v>3972</v>
      </c>
      <c r="K6494">
        <v>5</v>
      </c>
      <c r="L6494">
        <v>2</v>
      </c>
      <c r="M6494" s="32">
        <v>44685</v>
      </c>
    </row>
    <row r="6495" spans="1:13" x14ac:dyDescent="0.3">
      <c r="A6495" t="s">
        <v>28</v>
      </c>
      <c r="B6495" t="s">
        <v>22</v>
      </c>
      <c r="C6495" t="s">
        <v>15</v>
      </c>
      <c r="D6495" t="s">
        <v>422</v>
      </c>
      <c r="E6495" t="s">
        <v>30</v>
      </c>
      <c r="F6495">
        <v>32839</v>
      </c>
      <c r="G6495" t="s">
        <v>18</v>
      </c>
      <c r="H6495" t="s">
        <v>35</v>
      </c>
      <c r="I6495" t="s">
        <v>36</v>
      </c>
      <c r="J6495" s="31">
        <v>244768</v>
      </c>
      <c r="K6495">
        <v>4</v>
      </c>
      <c r="L6495">
        <v>2</v>
      </c>
      <c r="M6495" s="32">
        <v>244768</v>
      </c>
    </row>
    <row r="6496" spans="1:13" x14ac:dyDescent="0.3">
      <c r="A6496" t="s">
        <v>13</v>
      </c>
      <c r="B6496" t="s">
        <v>14</v>
      </c>
      <c r="C6496" t="s">
        <v>15</v>
      </c>
      <c r="D6496" t="s">
        <v>61</v>
      </c>
      <c r="E6496" t="s">
        <v>46</v>
      </c>
      <c r="F6496">
        <v>77095</v>
      </c>
      <c r="G6496" t="s">
        <v>47</v>
      </c>
      <c r="H6496" t="s">
        <v>35</v>
      </c>
      <c r="I6496" t="s">
        <v>59</v>
      </c>
      <c r="J6496" s="31">
        <v>24</v>
      </c>
      <c r="K6496">
        <v>2</v>
      </c>
      <c r="L6496">
        <v>2</v>
      </c>
      <c r="M6496" s="32">
        <v>-27</v>
      </c>
    </row>
    <row r="6497" spans="1:13" x14ac:dyDescent="0.3">
      <c r="A6497" t="s">
        <v>13</v>
      </c>
      <c r="B6497" t="s">
        <v>14</v>
      </c>
      <c r="C6497" t="s">
        <v>15</v>
      </c>
      <c r="D6497" t="s">
        <v>61</v>
      </c>
      <c r="E6497" t="s">
        <v>46</v>
      </c>
      <c r="F6497">
        <v>77095</v>
      </c>
      <c r="G6497" t="s">
        <v>47</v>
      </c>
      <c r="H6497" t="s">
        <v>26</v>
      </c>
      <c r="I6497" t="s">
        <v>41</v>
      </c>
      <c r="J6497" s="31">
        <v>15552</v>
      </c>
      <c r="K6497">
        <v>3</v>
      </c>
      <c r="L6497">
        <v>2</v>
      </c>
      <c r="M6497" s="32">
        <v>54432</v>
      </c>
    </row>
    <row r="6498" spans="1:13" x14ac:dyDescent="0.3">
      <c r="A6498" t="s">
        <v>13</v>
      </c>
      <c r="B6498" t="s">
        <v>14</v>
      </c>
      <c r="C6498" t="s">
        <v>15</v>
      </c>
      <c r="D6498" t="s">
        <v>61</v>
      </c>
      <c r="E6498" t="s">
        <v>46</v>
      </c>
      <c r="F6498">
        <v>77095</v>
      </c>
      <c r="G6498" t="s">
        <v>47</v>
      </c>
      <c r="H6498" t="s">
        <v>35</v>
      </c>
      <c r="I6498" t="s">
        <v>59</v>
      </c>
      <c r="J6498" s="31">
        <v>26176</v>
      </c>
      <c r="K6498">
        <v>2</v>
      </c>
      <c r="L6498">
        <v>2</v>
      </c>
      <c r="M6498" s="32">
        <v>-3272</v>
      </c>
    </row>
    <row r="6499" spans="1:13" x14ac:dyDescent="0.3">
      <c r="A6499" t="s">
        <v>28</v>
      </c>
      <c r="B6499" t="s">
        <v>44</v>
      </c>
      <c r="C6499" t="s">
        <v>15</v>
      </c>
      <c r="D6499" t="s">
        <v>183</v>
      </c>
      <c r="E6499" t="s">
        <v>17</v>
      </c>
      <c r="F6499">
        <v>40214</v>
      </c>
      <c r="G6499" t="s">
        <v>18</v>
      </c>
      <c r="H6499" t="s">
        <v>19</v>
      </c>
      <c r="I6499" t="s">
        <v>33</v>
      </c>
      <c r="J6499" s="31">
        <v>2094</v>
      </c>
      <c r="K6499">
        <v>3</v>
      </c>
      <c r="L6499">
        <v>0</v>
      </c>
      <c r="M6499" s="32">
        <v>60726</v>
      </c>
    </row>
    <row r="6500" spans="1:13" x14ac:dyDescent="0.3">
      <c r="A6500" t="s">
        <v>28</v>
      </c>
      <c r="B6500" t="s">
        <v>44</v>
      </c>
      <c r="C6500" t="s">
        <v>15</v>
      </c>
      <c r="D6500" t="s">
        <v>183</v>
      </c>
      <c r="E6500" t="s">
        <v>17</v>
      </c>
      <c r="F6500">
        <v>40214</v>
      </c>
      <c r="G6500" t="s">
        <v>18</v>
      </c>
      <c r="H6500" t="s">
        <v>26</v>
      </c>
      <c r="I6500" t="s">
        <v>37</v>
      </c>
      <c r="J6500" s="31">
        <v>13509</v>
      </c>
      <c r="K6500">
        <v>9</v>
      </c>
      <c r="L6500">
        <v>0</v>
      </c>
      <c r="M6500" s="32">
        <v>621414</v>
      </c>
    </row>
    <row r="6501" spans="1:13" x14ac:dyDescent="0.3">
      <c r="A6501" t="s">
        <v>28</v>
      </c>
      <c r="B6501" t="s">
        <v>44</v>
      </c>
      <c r="C6501" t="s">
        <v>15</v>
      </c>
      <c r="D6501" t="s">
        <v>183</v>
      </c>
      <c r="E6501" t="s">
        <v>17</v>
      </c>
      <c r="F6501">
        <v>40214</v>
      </c>
      <c r="G6501" t="s">
        <v>18</v>
      </c>
      <c r="H6501" t="s">
        <v>35</v>
      </c>
      <c r="I6501" t="s">
        <v>59</v>
      </c>
      <c r="J6501" s="31">
        <v>27986</v>
      </c>
      <c r="K6501">
        <v>14</v>
      </c>
      <c r="L6501">
        <v>0</v>
      </c>
      <c r="M6501" s="32">
        <v>643678</v>
      </c>
    </row>
    <row r="6502" spans="1:13" x14ac:dyDescent="0.3">
      <c r="A6502" t="s">
        <v>28</v>
      </c>
      <c r="B6502" t="s">
        <v>44</v>
      </c>
      <c r="C6502" t="s">
        <v>15</v>
      </c>
      <c r="D6502" t="s">
        <v>183</v>
      </c>
      <c r="E6502" t="s">
        <v>17</v>
      </c>
      <c r="F6502">
        <v>40214</v>
      </c>
      <c r="G6502" t="s">
        <v>18</v>
      </c>
      <c r="H6502" t="s">
        <v>26</v>
      </c>
      <c r="I6502" t="s">
        <v>37</v>
      </c>
      <c r="J6502" s="31">
        <v>9006</v>
      </c>
      <c r="K6502">
        <v>6</v>
      </c>
      <c r="L6502">
        <v>0</v>
      </c>
      <c r="M6502" s="32">
        <v>414276</v>
      </c>
    </row>
    <row r="6503" spans="1:13" x14ac:dyDescent="0.3">
      <c r="A6503" t="s">
        <v>28</v>
      </c>
      <c r="B6503" t="s">
        <v>14</v>
      </c>
      <c r="C6503" t="s">
        <v>15</v>
      </c>
      <c r="D6503" t="s">
        <v>138</v>
      </c>
      <c r="E6503" t="s">
        <v>104</v>
      </c>
      <c r="F6503">
        <v>44256</v>
      </c>
      <c r="G6503" t="s">
        <v>57</v>
      </c>
      <c r="H6503" t="s">
        <v>35</v>
      </c>
      <c r="I6503" t="s">
        <v>36</v>
      </c>
      <c r="J6503" s="31">
        <v>539964</v>
      </c>
      <c r="K6503">
        <v>6</v>
      </c>
      <c r="L6503">
        <v>4</v>
      </c>
      <c r="M6503" s="32">
        <v>-1079928</v>
      </c>
    </row>
    <row r="6504" spans="1:13" x14ac:dyDescent="0.3">
      <c r="A6504" t="s">
        <v>28</v>
      </c>
      <c r="B6504" t="s">
        <v>14</v>
      </c>
      <c r="C6504" t="s">
        <v>15</v>
      </c>
      <c r="D6504" t="s">
        <v>138</v>
      </c>
      <c r="E6504" t="s">
        <v>104</v>
      </c>
      <c r="F6504">
        <v>44256</v>
      </c>
      <c r="G6504" t="s">
        <v>57</v>
      </c>
      <c r="H6504" t="s">
        <v>35</v>
      </c>
      <c r="I6504" t="s">
        <v>36</v>
      </c>
      <c r="J6504" s="31">
        <v>50232</v>
      </c>
      <c r="K6504">
        <v>7</v>
      </c>
      <c r="L6504">
        <v>4</v>
      </c>
      <c r="M6504" s="32">
        <v>-100464</v>
      </c>
    </row>
    <row r="6505" spans="1:13" x14ac:dyDescent="0.3">
      <c r="A6505" t="s">
        <v>28</v>
      </c>
      <c r="B6505" t="s">
        <v>14</v>
      </c>
      <c r="C6505" t="s">
        <v>15</v>
      </c>
      <c r="D6505" t="s">
        <v>138</v>
      </c>
      <c r="E6505" t="s">
        <v>104</v>
      </c>
      <c r="F6505">
        <v>44256</v>
      </c>
      <c r="G6505" t="s">
        <v>57</v>
      </c>
      <c r="H6505" t="s">
        <v>26</v>
      </c>
      <c r="I6505" t="s">
        <v>37</v>
      </c>
      <c r="J6505" s="31">
        <v>19242</v>
      </c>
      <c r="K6505">
        <v>3</v>
      </c>
      <c r="L6505">
        <v>7</v>
      </c>
      <c r="M6505" s="32">
        <v>-134694</v>
      </c>
    </row>
    <row r="6506" spans="1:13" x14ac:dyDescent="0.3">
      <c r="A6506" t="s">
        <v>13</v>
      </c>
      <c r="B6506" t="s">
        <v>22</v>
      </c>
      <c r="C6506" t="s">
        <v>15</v>
      </c>
      <c r="D6506" t="s">
        <v>75</v>
      </c>
      <c r="E6506" t="s">
        <v>76</v>
      </c>
      <c r="F6506">
        <v>10011</v>
      </c>
      <c r="G6506" t="s">
        <v>57</v>
      </c>
      <c r="H6506" t="s">
        <v>26</v>
      </c>
      <c r="I6506" t="s">
        <v>32</v>
      </c>
      <c r="J6506" s="31">
        <v>124764</v>
      </c>
      <c r="K6506">
        <v>3</v>
      </c>
      <c r="L6506">
        <v>0</v>
      </c>
      <c r="M6506" s="32">
        <v>3493392</v>
      </c>
    </row>
    <row r="6507" spans="1:13" x14ac:dyDescent="0.3">
      <c r="A6507" t="s">
        <v>28</v>
      </c>
      <c r="B6507" t="s">
        <v>22</v>
      </c>
      <c r="C6507" t="s">
        <v>15</v>
      </c>
      <c r="D6507" t="s">
        <v>79</v>
      </c>
      <c r="E6507" t="s">
        <v>65</v>
      </c>
      <c r="F6507">
        <v>60653</v>
      </c>
      <c r="G6507" t="s">
        <v>47</v>
      </c>
      <c r="H6507" t="s">
        <v>26</v>
      </c>
      <c r="I6507" t="s">
        <v>34</v>
      </c>
      <c r="J6507" s="31">
        <v>5304</v>
      </c>
      <c r="K6507">
        <v>3</v>
      </c>
      <c r="L6507">
        <v>2</v>
      </c>
      <c r="M6507" s="32">
        <v>4641</v>
      </c>
    </row>
    <row r="6508" spans="1:13" x14ac:dyDescent="0.3">
      <c r="A6508" t="s">
        <v>13</v>
      </c>
      <c r="B6508" t="s">
        <v>22</v>
      </c>
      <c r="C6508" t="s">
        <v>15</v>
      </c>
      <c r="D6508" t="s">
        <v>55</v>
      </c>
      <c r="E6508" t="s">
        <v>56</v>
      </c>
      <c r="F6508">
        <v>19143</v>
      </c>
      <c r="G6508" t="s">
        <v>57</v>
      </c>
      <c r="H6508" t="s">
        <v>26</v>
      </c>
      <c r="I6508" t="s">
        <v>41</v>
      </c>
      <c r="J6508" s="31">
        <v>19136</v>
      </c>
      <c r="K6508">
        <v>4</v>
      </c>
      <c r="L6508">
        <v>2</v>
      </c>
      <c r="M6508" s="32">
        <v>598</v>
      </c>
    </row>
    <row r="6509" spans="1:13" x14ac:dyDescent="0.3">
      <c r="A6509" t="s">
        <v>13</v>
      </c>
      <c r="B6509" t="s">
        <v>22</v>
      </c>
      <c r="C6509" t="s">
        <v>15</v>
      </c>
      <c r="D6509" t="s">
        <v>55</v>
      </c>
      <c r="E6509" t="s">
        <v>56</v>
      </c>
      <c r="F6509">
        <v>19143</v>
      </c>
      <c r="G6509" t="s">
        <v>57</v>
      </c>
      <c r="H6509" t="s">
        <v>19</v>
      </c>
      <c r="I6509" t="s">
        <v>33</v>
      </c>
      <c r="J6509" s="31">
        <v>332832</v>
      </c>
      <c r="K6509">
        <v>4</v>
      </c>
      <c r="L6509">
        <v>2</v>
      </c>
      <c r="M6509" s="32">
        <v>-249624</v>
      </c>
    </row>
    <row r="6510" spans="1:13" x14ac:dyDescent="0.3">
      <c r="A6510" t="s">
        <v>28</v>
      </c>
      <c r="B6510" t="s">
        <v>22</v>
      </c>
      <c r="C6510" t="s">
        <v>15</v>
      </c>
      <c r="D6510" t="s">
        <v>75</v>
      </c>
      <c r="E6510" t="s">
        <v>76</v>
      </c>
      <c r="F6510">
        <v>10009</v>
      </c>
      <c r="G6510" t="s">
        <v>57</v>
      </c>
      <c r="H6510" t="s">
        <v>26</v>
      </c>
      <c r="I6510" t="s">
        <v>41</v>
      </c>
      <c r="J6510" s="31">
        <v>2799</v>
      </c>
      <c r="K6510">
        <v>5</v>
      </c>
      <c r="L6510">
        <v>0</v>
      </c>
      <c r="M6510" s="32">
        <v>137151</v>
      </c>
    </row>
    <row r="6511" spans="1:13" x14ac:dyDescent="0.3">
      <c r="A6511" t="s">
        <v>28</v>
      </c>
      <c r="B6511" t="s">
        <v>22</v>
      </c>
      <c r="C6511" t="s">
        <v>15</v>
      </c>
      <c r="D6511" t="s">
        <v>75</v>
      </c>
      <c r="E6511" t="s">
        <v>76</v>
      </c>
      <c r="F6511">
        <v>10009</v>
      </c>
      <c r="G6511" t="s">
        <v>57</v>
      </c>
      <c r="H6511" t="s">
        <v>26</v>
      </c>
      <c r="I6511" t="s">
        <v>37</v>
      </c>
      <c r="J6511" s="31">
        <v>50352</v>
      </c>
      <c r="K6511">
        <v>3</v>
      </c>
      <c r="L6511">
        <v>2</v>
      </c>
      <c r="M6511" s="32">
        <v>176232</v>
      </c>
    </row>
    <row r="6512" spans="1:13" x14ac:dyDescent="0.3">
      <c r="A6512" t="s">
        <v>28</v>
      </c>
      <c r="B6512" t="s">
        <v>22</v>
      </c>
      <c r="C6512" t="s">
        <v>15</v>
      </c>
      <c r="D6512" t="s">
        <v>75</v>
      </c>
      <c r="E6512" t="s">
        <v>76</v>
      </c>
      <c r="F6512">
        <v>10009</v>
      </c>
      <c r="G6512" t="s">
        <v>57</v>
      </c>
      <c r="H6512" t="s">
        <v>26</v>
      </c>
      <c r="I6512" t="s">
        <v>41</v>
      </c>
      <c r="J6512" s="31">
        <v>3402</v>
      </c>
      <c r="K6512">
        <v>3</v>
      </c>
      <c r="L6512">
        <v>0</v>
      </c>
      <c r="M6512" s="32">
        <v>166698</v>
      </c>
    </row>
    <row r="6513" spans="1:13" x14ac:dyDescent="0.3">
      <c r="A6513" t="s">
        <v>28</v>
      </c>
      <c r="B6513" t="s">
        <v>44</v>
      </c>
      <c r="C6513" t="s">
        <v>15</v>
      </c>
      <c r="D6513" t="s">
        <v>52</v>
      </c>
      <c r="E6513" t="s">
        <v>24</v>
      </c>
      <c r="F6513">
        <v>94109</v>
      </c>
      <c r="G6513" t="s">
        <v>25</v>
      </c>
      <c r="H6513" t="s">
        <v>26</v>
      </c>
      <c r="I6513" t="s">
        <v>34</v>
      </c>
      <c r="J6513" s="31">
        <v>2388</v>
      </c>
      <c r="K6513">
        <v>6</v>
      </c>
      <c r="L6513">
        <v>0</v>
      </c>
      <c r="M6513" s="32">
        <v>81192</v>
      </c>
    </row>
    <row r="6514" spans="1:13" x14ac:dyDescent="0.3">
      <c r="A6514" t="s">
        <v>28</v>
      </c>
      <c r="B6514" t="s">
        <v>44</v>
      </c>
      <c r="C6514" t="s">
        <v>15</v>
      </c>
      <c r="D6514" t="s">
        <v>52</v>
      </c>
      <c r="E6514" t="s">
        <v>24</v>
      </c>
      <c r="F6514">
        <v>94109</v>
      </c>
      <c r="G6514" t="s">
        <v>25</v>
      </c>
      <c r="H6514" t="s">
        <v>26</v>
      </c>
      <c r="I6514" t="s">
        <v>27</v>
      </c>
      <c r="J6514" s="31">
        <v>1152</v>
      </c>
      <c r="K6514">
        <v>4</v>
      </c>
      <c r="L6514">
        <v>0</v>
      </c>
      <c r="M6514" s="32">
        <v>56448</v>
      </c>
    </row>
    <row r="6515" spans="1:13" x14ac:dyDescent="0.3">
      <c r="A6515" t="s">
        <v>28</v>
      </c>
      <c r="B6515" t="s">
        <v>44</v>
      </c>
      <c r="C6515" t="s">
        <v>15</v>
      </c>
      <c r="D6515" t="s">
        <v>52</v>
      </c>
      <c r="E6515" t="s">
        <v>24</v>
      </c>
      <c r="F6515">
        <v>94109</v>
      </c>
      <c r="G6515" t="s">
        <v>25</v>
      </c>
      <c r="H6515" t="s">
        <v>26</v>
      </c>
      <c r="I6515" t="s">
        <v>41</v>
      </c>
      <c r="J6515" s="31">
        <v>28693</v>
      </c>
      <c r="K6515">
        <v>7</v>
      </c>
      <c r="L6515">
        <v>0</v>
      </c>
      <c r="M6515" s="32">
        <v>1405957</v>
      </c>
    </row>
    <row r="6516" spans="1:13" x14ac:dyDescent="0.3">
      <c r="A6516" t="s">
        <v>28</v>
      </c>
      <c r="B6516" t="s">
        <v>44</v>
      </c>
      <c r="C6516" t="s">
        <v>15</v>
      </c>
      <c r="D6516" t="s">
        <v>52</v>
      </c>
      <c r="E6516" t="s">
        <v>24</v>
      </c>
      <c r="F6516">
        <v>94109</v>
      </c>
      <c r="G6516" t="s">
        <v>25</v>
      </c>
      <c r="H6516" t="s">
        <v>35</v>
      </c>
      <c r="I6516" t="s">
        <v>36</v>
      </c>
      <c r="J6516" s="31">
        <v>206384</v>
      </c>
      <c r="K6516">
        <v>2</v>
      </c>
      <c r="L6516">
        <v>2</v>
      </c>
      <c r="M6516" s="32">
        <v>232182</v>
      </c>
    </row>
    <row r="6517" spans="1:13" x14ac:dyDescent="0.3">
      <c r="A6517" t="s">
        <v>28</v>
      </c>
      <c r="B6517" t="s">
        <v>14</v>
      </c>
      <c r="C6517" t="s">
        <v>15</v>
      </c>
      <c r="D6517" t="s">
        <v>52</v>
      </c>
      <c r="E6517" t="s">
        <v>24</v>
      </c>
      <c r="F6517">
        <v>94122</v>
      </c>
      <c r="G6517" t="s">
        <v>25</v>
      </c>
      <c r="H6517" t="s">
        <v>19</v>
      </c>
      <c r="I6517" t="s">
        <v>21</v>
      </c>
      <c r="J6517" s="31">
        <v>218352</v>
      </c>
      <c r="K6517">
        <v>3</v>
      </c>
      <c r="L6517">
        <v>2</v>
      </c>
      <c r="M6517" s="32">
        <v>0</v>
      </c>
    </row>
    <row r="6518" spans="1:13" x14ac:dyDescent="0.3">
      <c r="A6518" t="s">
        <v>28</v>
      </c>
      <c r="B6518" t="s">
        <v>14</v>
      </c>
      <c r="C6518" t="s">
        <v>15</v>
      </c>
      <c r="D6518" t="s">
        <v>52</v>
      </c>
      <c r="E6518" t="s">
        <v>24</v>
      </c>
      <c r="F6518">
        <v>94122</v>
      </c>
      <c r="G6518" t="s">
        <v>25</v>
      </c>
      <c r="H6518" t="s">
        <v>19</v>
      </c>
      <c r="I6518" t="s">
        <v>33</v>
      </c>
      <c r="J6518" s="31">
        <v>5299</v>
      </c>
      <c r="K6518">
        <v>5</v>
      </c>
      <c r="L6518">
        <v>0</v>
      </c>
      <c r="M6518" s="32">
        <v>10598</v>
      </c>
    </row>
    <row r="6519" spans="1:13" x14ac:dyDescent="0.3">
      <c r="A6519" t="s">
        <v>28</v>
      </c>
      <c r="B6519" t="s">
        <v>14</v>
      </c>
      <c r="C6519" t="s">
        <v>15</v>
      </c>
      <c r="D6519" t="s">
        <v>52</v>
      </c>
      <c r="E6519" t="s">
        <v>24</v>
      </c>
      <c r="F6519">
        <v>94122</v>
      </c>
      <c r="G6519" t="s">
        <v>25</v>
      </c>
      <c r="H6519" t="s">
        <v>26</v>
      </c>
      <c r="I6519" t="s">
        <v>34</v>
      </c>
      <c r="J6519" s="31">
        <v>993</v>
      </c>
      <c r="K6519">
        <v>10</v>
      </c>
      <c r="L6519">
        <v>0</v>
      </c>
      <c r="M6519" s="32">
        <v>41706</v>
      </c>
    </row>
    <row r="6520" spans="1:13" x14ac:dyDescent="0.3">
      <c r="A6520" t="s">
        <v>28</v>
      </c>
      <c r="B6520" t="s">
        <v>14</v>
      </c>
      <c r="C6520" t="s">
        <v>15</v>
      </c>
      <c r="D6520" t="s">
        <v>52</v>
      </c>
      <c r="E6520" t="s">
        <v>24</v>
      </c>
      <c r="F6520">
        <v>94122</v>
      </c>
      <c r="G6520" t="s">
        <v>25</v>
      </c>
      <c r="H6520" t="s">
        <v>26</v>
      </c>
      <c r="I6520" t="s">
        <v>38</v>
      </c>
      <c r="J6520" s="31">
        <v>10896</v>
      </c>
      <c r="K6520">
        <v>2</v>
      </c>
      <c r="L6520">
        <v>0</v>
      </c>
      <c r="M6520" s="32">
        <v>305088</v>
      </c>
    </row>
    <row r="6521" spans="1:13" x14ac:dyDescent="0.3">
      <c r="A6521" t="s">
        <v>28</v>
      </c>
      <c r="B6521" t="s">
        <v>14</v>
      </c>
      <c r="C6521" t="s">
        <v>15</v>
      </c>
      <c r="D6521" t="s">
        <v>52</v>
      </c>
      <c r="E6521" t="s">
        <v>24</v>
      </c>
      <c r="F6521">
        <v>94122</v>
      </c>
      <c r="G6521" t="s">
        <v>25</v>
      </c>
      <c r="H6521" t="s">
        <v>26</v>
      </c>
      <c r="I6521" t="s">
        <v>37</v>
      </c>
      <c r="J6521" s="31">
        <v>2688</v>
      </c>
      <c r="K6521">
        <v>1</v>
      </c>
      <c r="L6521">
        <v>2</v>
      </c>
      <c r="M6521" s="32">
        <v>84</v>
      </c>
    </row>
    <row r="6522" spans="1:13" x14ac:dyDescent="0.3">
      <c r="A6522" t="s">
        <v>13</v>
      </c>
      <c r="B6522" t="s">
        <v>14</v>
      </c>
      <c r="C6522" t="s">
        <v>15</v>
      </c>
      <c r="D6522" t="s">
        <v>84</v>
      </c>
      <c r="E6522" t="s">
        <v>70</v>
      </c>
      <c r="F6522">
        <v>49201</v>
      </c>
      <c r="G6522" t="s">
        <v>47</v>
      </c>
      <c r="H6522" t="s">
        <v>26</v>
      </c>
      <c r="I6522" t="s">
        <v>37</v>
      </c>
      <c r="J6522" s="31">
        <v>544396</v>
      </c>
      <c r="K6522">
        <v>4</v>
      </c>
      <c r="L6522">
        <v>0</v>
      </c>
      <c r="M6522" s="32">
        <v>25042216</v>
      </c>
    </row>
    <row r="6523" spans="1:13" x14ac:dyDescent="0.3">
      <c r="A6523" t="s">
        <v>13</v>
      </c>
      <c r="B6523" t="s">
        <v>14</v>
      </c>
      <c r="C6523" t="s">
        <v>15</v>
      </c>
      <c r="D6523" t="s">
        <v>84</v>
      </c>
      <c r="E6523" t="s">
        <v>70</v>
      </c>
      <c r="F6523">
        <v>49201</v>
      </c>
      <c r="G6523" t="s">
        <v>47</v>
      </c>
      <c r="H6523" t="s">
        <v>19</v>
      </c>
      <c r="I6523" t="s">
        <v>21</v>
      </c>
      <c r="J6523" s="31">
        <v>30267</v>
      </c>
      <c r="K6523">
        <v>3</v>
      </c>
      <c r="L6523">
        <v>0</v>
      </c>
      <c r="M6523" s="32">
        <v>726408</v>
      </c>
    </row>
    <row r="6524" spans="1:13" x14ac:dyDescent="0.3">
      <c r="A6524" t="s">
        <v>13</v>
      </c>
      <c r="B6524" t="s">
        <v>14</v>
      </c>
      <c r="C6524" t="s">
        <v>15</v>
      </c>
      <c r="D6524" t="s">
        <v>84</v>
      </c>
      <c r="E6524" t="s">
        <v>70</v>
      </c>
      <c r="F6524">
        <v>49201</v>
      </c>
      <c r="G6524" t="s">
        <v>47</v>
      </c>
      <c r="H6524" t="s">
        <v>26</v>
      </c>
      <c r="I6524" t="s">
        <v>41</v>
      </c>
      <c r="J6524" s="31">
        <v>5607</v>
      </c>
      <c r="K6524">
        <v>7</v>
      </c>
      <c r="L6524">
        <v>0</v>
      </c>
      <c r="M6524" s="32">
        <v>252315</v>
      </c>
    </row>
    <row r="6525" spans="1:13" x14ac:dyDescent="0.3">
      <c r="A6525" t="s">
        <v>28</v>
      </c>
      <c r="B6525" t="s">
        <v>44</v>
      </c>
      <c r="C6525" t="s">
        <v>15</v>
      </c>
      <c r="D6525" t="s">
        <v>55</v>
      </c>
      <c r="E6525" t="s">
        <v>56</v>
      </c>
      <c r="F6525">
        <v>19120</v>
      </c>
      <c r="G6525" t="s">
        <v>57</v>
      </c>
      <c r="H6525" t="s">
        <v>26</v>
      </c>
      <c r="I6525" t="s">
        <v>27</v>
      </c>
      <c r="J6525" s="31">
        <v>1008</v>
      </c>
      <c r="K6525">
        <v>2</v>
      </c>
      <c r="L6525">
        <v>2</v>
      </c>
      <c r="M6525" s="32">
        <v>3276</v>
      </c>
    </row>
    <row r="6526" spans="1:13" x14ac:dyDescent="0.3">
      <c r="A6526" t="s">
        <v>28</v>
      </c>
      <c r="B6526" t="s">
        <v>44</v>
      </c>
      <c r="C6526" t="s">
        <v>15</v>
      </c>
      <c r="D6526" t="s">
        <v>55</v>
      </c>
      <c r="E6526" t="s">
        <v>56</v>
      </c>
      <c r="F6526">
        <v>19120</v>
      </c>
      <c r="G6526" t="s">
        <v>57</v>
      </c>
      <c r="H6526" t="s">
        <v>35</v>
      </c>
      <c r="I6526" t="s">
        <v>36</v>
      </c>
      <c r="J6526" s="31">
        <v>59994</v>
      </c>
      <c r="K6526">
        <v>1</v>
      </c>
      <c r="L6526">
        <v>4</v>
      </c>
      <c r="M6526" s="32">
        <v>-129987</v>
      </c>
    </row>
    <row r="6527" spans="1:13" x14ac:dyDescent="0.3">
      <c r="A6527" t="s">
        <v>28</v>
      </c>
      <c r="B6527" t="s">
        <v>44</v>
      </c>
      <c r="C6527" t="s">
        <v>15</v>
      </c>
      <c r="D6527" t="s">
        <v>55</v>
      </c>
      <c r="E6527" t="s">
        <v>56</v>
      </c>
      <c r="F6527">
        <v>19120</v>
      </c>
      <c r="G6527" t="s">
        <v>57</v>
      </c>
      <c r="H6527" t="s">
        <v>26</v>
      </c>
      <c r="I6527" t="s">
        <v>37</v>
      </c>
      <c r="J6527" s="31">
        <v>5715</v>
      </c>
      <c r="K6527">
        <v>5</v>
      </c>
      <c r="L6527">
        <v>7</v>
      </c>
      <c r="M6527" s="32">
        <v>-47625</v>
      </c>
    </row>
    <row r="6528" spans="1:13" x14ac:dyDescent="0.3">
      <c r="A6528" t="s">
        <v>28</v>
      </c>
      <c r="B6528" t="s">
        <v>44</v>
      </c>
      <c r="C6528" t="s">
        <v>15</v>
      </c>
      <c r="D6528" t="s">
        <v>55</v>
      </c>
      <c r="E6528" t="s">
        <v>56</v>
      </c>
      <c r="F6528">
        <v>19120</v>
      </c>
      <c r="G6528" t="s">
        <v>57</v>
      </c>
      <c r="H6528" t="s">
        <v>26</v>
      </c>
      <c r="I6528" t="s">
        <v>37</v>
      </c>
      <c r="J6528" s="31">
        <v>942</v>
      </c>
      <c r="K6528">
        <v>5</v>
      </c>
      <c r="L6528">
        <v>7</v>
      </c>
      <c r="M6528" s="32">
        <v>-785</v>
      </c>
    </row>
    <row r="6529" spans="1:13" x14ac:dyDescent="0.3">
      <c r="A6529" t="s">
        <v>13</v>
      </c>
      <c r="B6529" t="s">
        <v>22</v>
      </c>
      <c r="C6529" t="s">
        <v>15</v>
      </c>
      <c r="D6529" t="s">
        <v>178</v>
      </c>
      <c r="E6529" t="s">
        <v>179</v>
      </c>
      <c r="F6529">
        <v>2886</v>
      </c>
      <c r="G6529" t="s">
        <v>57</v>
      </c>
      <c r="H6529" t="s">
        <v>35</v>
      </c>
      <c r="I6529" t="s">
        <v>162</v>
      </c>
      <c r="J6529" s="31">
        <v>199996</v>
      </c>
      <c r="K6529">
        <v>4</v>
      </c>
      <c r="L6529">
        <v>0</v>
      </c>
      <c r="M6529" s="32">
        <v>899982</v>
      </c>
    </row>
    <row r="6530" spans="1:13" x14ac:dyDescent="0.3">
      <c r="A6530" t="s">
        <v>28</v>
      </c>
      <c r="B6530" t="s">
        <v>44</v>
      </c>
      <c r="C6530" t="s">
        <v>15</v>
      </c>
      <c r="D6530" t="s">
        <v>75</v>
      </c>
      <c r="E6530" t="s">
        <v>76</v>
      </c>
      <c r="F6530">
        <v>10024</v>
      </c>
      <c r="G6530" t="s">
        <v>57</v>
      </c>
      <c r="H6530" t="s">
        <v>26</v>
      </c>
      <c r="I6530" t="s">
        <v>32</v>
      </c>
      <c r="J6530" s="31">
        <v>2164</v>
      </c>
      <c r="K6530">
        <v>4</v>
      </c>
      <c r="L6530">
        <v>0</v>
      </c>
      <c r="M6530" s="32">
        <v>56264</v>
      </c>
    </row>
    <row r="6531" spans="1:13" x14ac:dyDescent="0.3">
      <c r="A6531" t="s">
        <v>28</v>
      </c>
      <c r="B6531" t="s">
        <v>44</v>
      </c>
      <c r="C6531" t="s">
        <v>15</v>
      </c>
      <c r="D6531" t="s">
        <v>321</v>
      </c>
      <c r="E6531" t="s">
        <v>46</v>
      </c>
      <c r="F6531">
        <v>79907</v>
      </c>
      <c r="G6531" t="s">
        <v>47</v>
      </c>
      <c r="H6531" t="s">
        <v>26</v>
      </c>
      <c r="I6531" t="s">
        <v>27</v>
      </c>
      <c r="J6531" s="31">
        <v>6936</v>
      </c>
      <c r="K6531">
        <v>3</v>
      </c>
      <c r="L6531">
        <v>2</v>
      </c>
      <c r="M6531" s="32">
        <v>23409</v>
      </c>
    </row>
    <row r="6532" spans="1:13" x14ac:dyDescent="0.3">
      <c r="A6532" t="s">
        <v>28</v>
      </c>
      <c r="B6532" t="s">
        <v>44</v>
      </c>
      <c r="C6532" t="s">
        <v>15</v>
      </c>
      <c r="D6532" t="s">
        <v>321</v>
      </c>
      <c r="E6532" t="s">
        <v>46</v>
      </c>
      <c r="F6532">
        <v>79907</v>
      </c>
      <c r="G6532" t="s">
        <v>47</v>
      </c>
      <c r="H6532" t="s">
        <v>26</v>
      </c>
      <c r="I6532" t="s">
        <v>37</v>
      </c>
      <c r="J6532" s="31">
        <v>4428</v>
      </c>
      <c r="K6532">
        <v>3</v>
      </c>
      <c r="L6532">
        <v>8</v>
      </c>
      <c r="M6532" s="32">
        <v>-68634</v>
      </c>
    </row>
    <row r="6533" spans="1:13" x14ac:dyDescent="0.3">
      <c r="A6533" t="s">
        <v>28</v>
      </c>
      <c r="B6533" t="s">
        <v>14</v>
      </c>
      <c r="C6533" t="s">
        <v>15</v>
      </c>
      <c r="D6533" t="s">
        <v>92</v>
      </c>
      <c r="E6533" t="s">
        <v>68</v>
      </c>
      <c r="F6533">
        <v>55901</v>
      </c>
      <c r="G6533" t="s">
        <v>47</v>
      </c>
      <c r="H6533" t="s">
        <v>26</v>
      </c>
      <c r="I6533" t="s">
        <v>34</v>
      </c>
      <c r="J6533" s="31">
        <v>88</v>
      </c>
      <c r="K6533">
        <v>5</v>
      </c>
      <c r="L6533">
        <v>0</v>
      </c>
      <c r="M6533" s="32">
        <v>2552</v>
      </c>
    </row>
    <row r="6534" spans="1:13" x14ac:dyDescent="0.3">
      <c r="A6534" t="s">
        <v>28</v>
      </c>
      <c r="B6534" t="s">
        <v>14</v>
      </c>
      <c r="C6534" t="s">
        <v>15</v>
      </c>
      <c r="D6534" t="s">
        <v>92</v>
      </c>
      <c r="E6534" t="s">
        <v>68</v>
      </c>
      <c r="F6534">
        <v>55901</v>
      </c>
      <c r="G6534" t="s">
        <v>47</v>
      </c>
      <c r="H6534" t="s">
        <v>35</v>
      </c>
      <c r="I6534" t="s">
        <v>59</v>
      </c>
      <c r="J6534" s="31">
        <v>1428</v>
      </c>
      <c r="K6534">
        <v>1</v>
      </c>
      <c r="L6534">
        <v>0</v>
      </c>
      <c r="M6534" s="32">
        <v>29988</v>
      </c>
    </row>
    <row r="6535" spans="1:13" x14ac:dyDescent="0.3">
      <c r="A6535" t="s">
        <v>28</v>
      </c>
      <c r="B6535" t="s">
        <v>14</v>
      </c>
      <c r="C6535" t="s">
        <v>15</v>
      </c>
      <c r="D6535" t="s">
        <v>92</v>
      </c>
      <c r="E6535" t="s">
        <v>68</v>
      </c>
      <c r="F6535">
        <v>55901</v>
      </c>
      <c r="G6535" t="s">
        <v>47</v>
      </c>
      <c r="H6535" t="s">
        <v>35</v>
      </c>
      <c r="I6535" t="s">
        <v>59</v>
      </c>
      <c r="J6535" s="31">
        <v>39995</v>
      </c>
      <c r="K6535">
        <v>5</v>
      </c>
      <c r="L6535">
        <v>0</v>
      </c>
      <c r="M6535" s="32">
        <v>143982</v>
      </c>
    </row>
    <row r="6536" spans="1:13" x14ac:dyDescent="0.3">
      <c r="A6536" t="s">
        <v>28</v>
      </c>
      <c r="B6536" t="s">
        <v>14</v>
      </c>
      <c r="C6536" t="s">
        <v>15</v>
      </c>
      <c r="D6536" t="s">
        <v>283</v>
      </c>
      <c r="E6536" t="s">
        <v>76</v>
      </c>
      <c r="F6536">
        <v>14215</v>
      </c>
      <c r="G6536" t="s">
        <v>57</v>
      </c>
      <c r="H6536" t="s">
        <v>26</v>
      </c>
      <c r="I6536" t="s">
        <v>37</v>
      </c>
      <c r="J6536" s="31">
        <v>2152776</v>
      </c>
      <c r="K6536">
        <v>3</v>
      </c>
      <c r="L6536">
        <v>2</v>
      </c>
      <c r="M6536" s="32">
        <v>7265619</v>
      </c>
    </row>
    <row r="6537" spans="1:13" x14ac:dyDescent="0.3">
      <c r="A6537" t="s">
        <v>28</v>
      </c>
      <c r="B6537" t="s">
        <v>14</v>
      </c>
      <c r="C6537" t="s">
        <v>15</v>
      </c>
      <c r="D6537" t="s">
        <v>283</v>
      </c>
      <c r="E6537" t="s">
        <v>76</v>
      </c>
      <c r="F6537">
        <v>14215</v>
      </c>
      <c r="G6537" t="s">
        <v>57</v>
      </c>
      <c r="H6537" t="s">
        <v>19</v>
      </c>
      <c r="I6537" t="s">
        <v>20</v>
      </c>
      <c r="J6537" s="31">
        <v>400784</v>
      </c>
      <c r="K6537">
        <v>10</v>
      </c>
      <c r="L6537">
        <v>2</v>
      </c>
      <c r="M6537" s="32">
        <v>-50098</v>
      </c>
    </row>
    <row r="6538" spans="1:13" x14ac:dyDescent="0.3">
      <c r="A6538" t="s">
        <v>62</v>
      </c>
      <c r="B6538" t="s">
        <v>22</v>
      </c>
      <c r="C6538" t="s">
        <v>15</v>
      </c>
      <c r="D6538" t="s">
        <v>375</v>
      </c>
      <c r="E6538" t="s">
        <v>86</v>
      </c>
      <c r="F6538">
        <v>37918</v>
      </c>
      <c r="G6538" t="s">
        <v>18</v>
      </c>
      <c r="H6538" t="s">
        <v>19</v>
      </c>
      <c r="I6538" t="s">
        <v>31</v>
      </c>
      <c r="J6538" s="31">
        <v>32859</v>
      </c>
      <c r="K6538">
        <v>3</v>
      </c>
      <c r="L6538">
        <v>4</v>
      </c>
      <c r="M6538" s="32">
        <v>-1478655</v>
      </c>
    </row>
    <row r="6539" spans="1:13" x14ac:dyDescent="0.3">
      <c r="A6539" t="s">
        <v>62</v>
      </c>
      <c r="B6539" t="s">
        <v>22</v>
      </c>
      <c r="C6539" t="s">
        <v>15</v>
      </c>
      <c r="D6539" t="s">
        <v>375</v>
      </c>
      <c r="E6539" t="s">
        <v>86</v>
      </c>
      <c r="F6539">
        <v>37918</v>
      </c>
      <c r="G6539" t="s">
        <v>18</v>
      </c>
      <c r="H6539" t="s">
        <v>26</v>
      </c>
      <c r="I6539" t="s">
        <v>32</v>
      </c>
      <c r="J6539" s="31">
        <v>98352</v>
      </c>
      <c r="K6539">
        <v>3</v>
      </c>
      <c r="L6539">
        <v>2</v>
      </c>
      <c r="M6539" s="32">
        <v>-24588</v>
      </c>
    </row>
    <row r="6540" spans="1:13" x14ac:dyDescent="0.3">
      <c r="A6540" t="s">
        <v>28</v>
      </c>
      <c r="B6540" t="s">
        <v>22</v>
      </c>
      <c r="C6540" t="s">
        <v>15</v>
      </c>
      <c r="D6540" t="s">
        <v>114</v>
      </c>
      <c r="E6540" t="s">
        <v>72</v>
      </c>
      <c r="F6540">
        <v>19711</v>
      </c>
      <c r="G6540" t="s">
        <v>57</v>
      </c>
      <c r="H6540" t="s">
        <v>35</v>
      </c>
      <c r="I6540" t="s">
        <v>36</v>
      </c>
      <c r="J6540" s="31">
        <v>15899</v>
      </c>
      <c r="K6540">
        <v>1</v>
      </c>
      <c r="L6540">
        <v>0</v>
      </c>
      <c r="M6540" s="32">
        <v>413374</v>
      </c>
    </row>
    <row r="6541" spans="1:13" x14ac:dyDescent="0.3">
      <c r="A6541" t="s">
        <v>28</v>
      </c>
      <c r="B6541" t="s">
        <v>22</v>
      </c>
      <c r="C6541" t="s">
        <v>15</v>
      </c>
      <c r="D6541" t="s">
        <v>114</v>
      </c>
      <c r="E6541" t="s">
        <v>72</v>
      </c>
      <c r="F6541">
        <v>19711</v>
      </c>
      <c r="G6541" t="s">
        <v>57</v>
      </c>
      <c r="H6541" t="s">
        <v>19</v>
      </c>
      <c r="I6541" t="s">
        <v>21</v>
      </c>
      <c r="J6541" s="31">
        <v>2911</v>
      </c>
      <c r="K6541">
        <v>5</v>
      </c>
      <c r="L6541">
        <v>0</v>
      </c>
      <c r="M6541" s="32">
        <v>75686</v>
      </c>
    </row>
    <row r="6542" spans="1:13" x14ac:dyDescent="0.3">
      <c r="A6542" t="s">
        <v>62</v>
      </c>
      <c r="B6542" t="s">
        <v>14</v>
      </c>
      <c r="C6542" t="s">
        <v>15</v>
      </c>
      <c r="D6542" t="s">
        <v>42</v>
      </c>
      <c r="E6542" t="s">
        <v>43</v>
      </c>
      <c r="F6542">
        <v>98103</v>
      </c>
      <c r="G6542" t="s">
        <v>25</v>
      </c>
      <c r="H6542" t="s">
        <v>26</v>
      </c>
      <c r="I6542" t="s">
        <v>41</v>
      </c>
      <c r="J6542" s="31">
        <v>7368</v>
      </c>
      <c r="K6542">
        <v>6</v>
      </c>
      <c r="L6542">
        <v>0</v>
      </c>
      <c r="M6542" s="32">
        <v>346296</v>
      </c>
    </row>
    <row r="6543" spans="1:13" x14ac:dyDescent="0.3">
      <c r="A6543" t="s">
        <v>62</v>
      </c>
      <c r="B6543" t="s">
        <v>14</v>
      </c>
      <c r="C6543" t="s">
        <v>15</v>
      </c>
      <c r="D6543" t="s">
        <v>42</v>
      </c>
      <c r="E6543" t="s">
        <v>43</v>
      </c>
      <c r="F6543">
        <v>98103</v>
      </c>
      <c r="G6543" t="s">
        <v>25</v>
      </c>
      <c r="H6543" t="s">
        <v>19</v>
      </c>
      <c r="I6543" t="s">
        <v>33</v>
      </c>
      <c r="J6543" s="31">
        <v>13992</v>
      </c>
      <c r="K6543">
        <v>2</v>
      </c>
      <c r="L6543">
        <v>0</v>
      </c>
      <c r="M6543" s="32">
        <v>237864</v>
      </c>
    </row>
    <row r="6544" spans="1:13" x14ac:dyDescent="0.3">
      <c r="A6544" t="s">
        <v>62</v>
      </c>
      <c r="B6544" t="s">
        <v>14</v>
      </c>
      <c r="C6544" t="s">
        <v>15</v>
      </c>
      <c r="D6544" t="s">
        <v>42</v>
      </c>
      <c r="E6544" t="s">
        <v>43</v>
      </c>
      <c r="F6544">
        <v>98103</v>
      </c>
      <c r="G6544" t="s">
        <v>25</v>
      </c>
      <c r="H6544" t="s">
        <v>35</v>
      </c>
      <c r="I6544" t="s">
        <v>36</v>
      </c>
      <c r="J6544" s="31">
        <v>10788</v>
      </c>
      <c r="K6544">
        <v>3</v>
      </c>
      <c r="L6544">
        <v>2</v>
      </c>
      <c r="M6544" s="32">
        <v>10788</v>
      </c>
    </row>
    <row r="6545" spans="1:13" x14ac:dyDescent="0.3">
      <c r="A6545" t="s">
        <v>62</v>
      </c>
      <c r="B6545" t="s">
        <v>14</v>
      </c>
      <c r="C6545" t="s">
        <v>15</v>
      </c>
      <c r="D6545" t="s">
        <v>42</v>
      </c>
      <c r="E6545" t="s">
        <v>43</v>
      </c>
      <c r="F6545">
        <v>98103</v>
      </c>
      <c r="G6545" t="s">
        <v>25</v>
      </c>
      <c r="H6545" t="s">
        <v>26</v>
      </c>
      <c r="I6545" t="s">
        <v>32</v>
      </c>
      <c r="J6545" s="31">
        <v>3329</v>
      </c>
      <c r="K6545">
        <v>1</v>
      </c>
      <c r="L6545">
        <v>0</v>
      </c>
      <c r="M6545" s="32">
        <v>79896</v>
      </c>
    </row>
    <row r="6546" spans="1:13" x14ac:dyDescent="0.3">
      <c r="A6546" t="s">
        <v>28</v>
      </c>
      <c r="B6546" t="s">
        <v>14</v>
      </c>
      <c r="C6546" t="s">
        <v>15</v>
      </c>
      <c r="D6546" t="s">
        <v>221</v>
      </c>
      <c r="E6546" t="s">
        <v>104</v>
      </c>
      <c r="F6546">
        <v>44105</v>
      </c>
      <c r="G6546" t="s">
        <v>57</v>
      </c>
      <c r="H6546" t="s">
        <v>26</v>
      </c>
      <c r="I6546" t="s">
        <v>37</v>
      </c>
      <c r="J6546" s="31">
        <v>5817</v>
      </c>
      <c r="K6546">
        <v>5</v>
      </c>
      <c r="L6546">
        <v>7</v>
      </c>
      <c r="M6546" s="32">
        <v>-46536</v>
      </c>
    </row>
    <row r="6547" spans="1:13" x14ac:dyDescent="0.3">
      <c r="A6547" t="s">
        <v>28</v>
      </c>
      <c r="B6547" t="s">
        <v>14</v>
      </c>
      <c r="C6547" t="s">
        <v>15</v>
      </c>
      <c r="D6547" t="s">
        <v>221</v>
      </c>
      <c r="E6547" t="s">
        <v>104</v>
      </c>
      <c r="F6547">
        <v>44105</v>
      </c>
      <c r="G6547" t="s">
        <v>57</v>
      </c>
      <c r="H6547" t="s">
        <v>26</v>
      </c>
      <c r="I6547" t="s">
        <v>27</v>
      </c>
      <c r="J6547" s="31">
        <v>504</v>
      </c>
      <c r="K6547">
        <v>2</v>
      </c>
      <c r="L6547">
        <v>2</v>
      </c>
      <c r="M6547" s="32">
        <v>1764</v>
      </c>
    </row>
    <row r="6548" spans="1:13" x14ac:dyDescent="0.3">
      <c r="A6548" t="s">
        <v>28</v>
      </c>
      <c r="B6548" t="s">
        <v>14</v>
      </c>
      <c r="C6548" t="s">
        <v>15</v>
      </c>
      <c r="D6548" t="s">
        <v>221</v>
      </c>
      <c r="E6548" t="s">
        <v>104</v>
      </c>
      <c r="F6548">
        <v>44105</v>
      </c>
      <c r="G6548" t="s">
        <v>57</v>
      </c>
      <c r="H6548" t="s">
        <v>26</v>
      </c>
      <c r="I6548" t="s">
        <v>41</v>
      </c>
      <c r="J6548" s="31">
        <v>24784</v>
      </c>
      <c r="K6548">
        <v>1</v>
      </c>
      <c r="L6548">
        <v>2</v>
      </c>
      <c r="M6548" s="32">
        <v>7745</v>
      </c>
    </row>
    <row r="6549" spans="1:13" x14ac:dyDescent="0.3">
      <c r="A6549" t="s">
        <v>28</v>
      </c>
      <c r="B6549" t="s">
        <v>44</v>
      </c>
      <c r="C6549" t="s">
        <v>15</v>
      </c>
      <c r="D6549" t="s">
        <v>397</v>
      </c>
      <c r="E6549" t="s">
        <v>65</v>
      </c>
      <c r="F6549">
        <v>60126</v>
      </c>
      <c r="G6549" t="s">
        <v>47</v>
      </c>
      <c r="H6549" t="s">
        <v>19</v>
      </c>
      <c r="I6549" t="s">
        <v>21</v>
      </c>
      <c r="J6549" s="31">
        <v>634116</v>
      </c>
      <c r="K6549">
        <v>6</v>
      </c>
      <c r="L6549">
        <v>3</v>
      </c>
      <c r="M6549" s="32">
        <v>-1721172</v>
      </c>
    </row>
    <row r="6550" spans="1:13" x14ac:dyDescent="0.3">
      <c r="A6550" t="s">
        <v>28</v>
      </c>
      <c r="B6550" t="s">
        <v>44</v>
      </c>
      <c r="C6550" t="s">
        <v>15</v>
      </c>
      <c r="D6550" t="s">
        <v>397</v>
      </c>
      <c r="E6550" t="s">
        <v>65</v>
      </c>
      <c r="F6550">
        <v>60126</v>
      </c>
      <c r="G6550" t="s">
        <v>47</v>
      </c>
      <c r="H6550" t="s">
        <v>26</v>
      </c>
      <c r="I6550" t="s">
        <v>41</v>
      </c>
      <c r="J6550" s="31">
        <v>17472</v>
      </c>
      <c r="K6550">
        <v>3</v>
      </c>
      <c r="L6550">
        <v>2</v>
      </c>
      <c r="M6550" s="32">
        <v>56784</v>
      </c>
    </row>
    <row r="6551" spans="1:13" x14ac:dyDescent="0.3">
      <c r="A6551" t="s">
        <v>62</v>
      </c>
      <c r="B6551" t="s">
        <v>44</v>
      </c>
      <c r="C6551" t="s">
        <v>15</v>
      </c>
      <c r="D6551" t="s">
        <v>143</v>
      </c>
      <c r="E6551" t="s">
        <v>68</v>
      </c>
      <c r="F6551">
        <v>55044</v>
      </c>
      <c r="G6551" t="s">
        <v>47</v>
      </c>
      <c r="H6551" t="s">
        <v>19</v>
      </c>
      <c r="I6551" t="s">
        <v>21</v>
      </c>
      <c r="J6551" s="31">
        <v>15588</v>
      </c>
      <c r="K6551">
        <v>6</v>
      </c>
      <c r="L6551">
        <v>0</v>
      </c>
      <c r="M6551" s="32">
        <v>3897</v>
      </c>
    </row>
    <row r="6552" spans="1:13" x14ac:dyDescent="0.3">
      <c r="A6552" t="s">
        <v>13</v>
      </c>
      <c r="B6552" t="s">
        <v>14</v>
      </c>
      <c r="C6552" t="s">
        <v>15</v>
      </c>
      <c r="D6552" t="s">
        <v>75</v>
      </c>
      <c r="E6552" t="s">
        <v>76</v>
      </c>
      <c r="F6552">
        <v>10035</v>
      </c>
      <c r="G6552" t="s">
        <v>57</v>
      </c>
      <c r="H6552" t="s">
        <v>19</v>
      </c>
      <c r="I6552" t="s">
        <v>21</v>
      </c>
      <c r="J6552" s="31">
        <v>327564</v>
      </c>
      <c r="K6552">
        <v>4</v>
      </c>
      <c r="L6552">
        <v>1</v>
      </c>
      <c r="M6552" s="32">
        <v>218376</v>
      </c>
    </row>
    <row r="6553" spans="1:13" x14ac:dyDescent="0.3">
      <c r="A6553" t="s">
        <v>13</v>
      </c>
      <c r="B6553" t="s">
        <v>44</v>
      </c>
      <c r="C6553" t="s">
        <v>15</v>
      </c>
      <c r="D6553" t="s">
        <v>23</v>
      </c>
      <c r="E6553" t="s">
        <v>24</v>
      </c>
      <c r="F6553">
        <v>90036</v>
      </c>
      <c r="G6553" t="s">
        <v>25</v>
      </c>
      <c r="H6553" t="s">
        <v>26</v>
      </c>
      <c r="I6553" t="s">
        <v>41</v>
      </c>
      <c r="J6553" s="31">
        <v>1336</v>
      </c>
      <c r="K6553">
        <v>2</v>
      </c>
      <c r="L6553">
        <v>0</v>
      </c>
      <c r="M6553" s="32">
        <v>64128</v>
      </c>
    </row>
    <row r="6554" spans="1:13" x14ac:dyDescent="0.3">
      <c r="A6554" t="s">
        <v>13</v>
      </c>
      <c r="B6554" t="s">
        <v>44</v>
      </c>
      <c r="C6554" t="s">
        <v>15</v>
      </c>
      <c r="D6554" t="s">
        <v>23</v>
      </c>
      <c r="E6554" t="s">
        <v>24</v>
      </c>
      <c r="F6554">
        <v>90036</v>
      </c>
      <c r="G6554" t="s">
        <v>25</v>
      </c>
      <c r="H6554" t="s">
        <v>26</v>
      </c>
      <c r="I6554" t="s">
        <v>32</v>
      </c>
      <c r="J6554" s="31">
        <v>1589</v>
      </c>
      <c r="K6554">
        <v>5</v>
      </c>
      <c r="L6554">
        <v>0</v>
      </c>
      <c r="M6554" s="32">
        <v>7945</v>
      </c>
    </row>
    <row r="6555" spans="1:13" x14ac:dyDescent="0.3">
      <c r="A6555" t="s">
        <v>13</v>
      </c>
      <c r="B6555" t="s">
        <v>44</v>
      </c>
      <c r="C6555" t="s">
        <v>15</v>
      </c>
      <c r="D6555" t="s">
        <v>79</v>
      </c>
      <c r="E6555" t="s">
        <v>65</v>
      </c>
      <c r="F6555">
        <v>60653</v>
      </c>
      <c r="G6555" t="s">
        <v>47</v>
      </c>
      <c r="H6555" t="s">
        <v>35</v>
      </c>
      <c r="I6555" t="s">
        <v>59</v>
      </c>
      <c r="J6555" s="31">
        <v>319968</v>
      </c>
      <c r="K6555">
        <v>4</v>
      </c>
      <c r="L6555">
        <v>2</v>
      </c>
      <c r="M6555" s="32">
        <v>719928</v>
      </c>
    </row>
    <row r="6556" spans="1:13" x14ac:dyDescent="0.3">
      <c r="A6556" t="s">
        <v>13</v>
      </c>
      <c r="B6556" t="s">
        <v>44</v>
      </c>
      <c r="C6556" t="s">
        <v>15</v>
      </c>
      <c r="D6556" t="s">
        <v>79</v>
      </c>
      <c r="E6556" t="s">
        <v>65</v>
      </c>
      <c r="F6556">
        <v>60653</v>
      </c>
      <c r="G6556" t="s">
        <v>47</v>
      </c>
      <c r="H6556" t="s">
        <v>26</v>
      </c>
      <c r="I6556" t="s">
        <v>32</v>
      </c>
      <c r="J6556" s="31">
        <v>50532</v>
      </c>
      <c r="K6556">
        <v>3</v>
      </c>
      <c r="L6556">
        <v>2</v>
      </c>
      <c r="M6556" s="32">
        <v>315825</v>
      </c>
    </row>
    <row r="6557" spans="1:13" x14ac:dyDescent="0.3">
      <c r="A6557" t="s">
        <v>13</v>
      </c>
      <c r="B6557" t="s">
        <v>44</v>
      </c>
      <c r="C6557" t="s">
        <v>15</v>
      </c>
      <c r="D6557" t="s">
        <v>79</v>
      </c>
      <c r="E6557" t="s">
        <v>65</v>
      </c>
      <c r="F6557">
        <v>60653</v>
      </c>
      <c r="G6557" t="s">
        <v>47</v>
      </c>
      <c r="H6557" t="s">
        <v>26</v>
      </c>
      <c r="I6557" t="s">
        <v>41</v>
      </c>
      <c r="J6557" s="31">
        <v>3808</v>
      </c>
      <c r="K6557">
        <v>1</v>
      </c>
      <c r="L6557">
        <v>2</v>
      </c>
      <c r="M6557" s="32">
        <v>12376</v>
      </c>
    </row>
    <row r="6558" spans="1:13" x14ac:dyDescent="0.3">
      <c r="A6558" t="s">
        <v>13</v>
      </c>
      <c r="B6558" t="s">
        <v>44</v>
      </c>
      <c r="C6558" t="s">
        <v>15</v>
      </c>
      <c r="D6558" t="s">
        <v>79</v>
      </c>
      <c r="E6558" t="s">
        <v>65</v>
      </c>
      <c r="F6558">
        <v>60653</v>
      </c>
      <c r="G6558" t="s">
        <v>47</v>
      </c>
      <c r="H6558" t="s">
        <v>26</v>
      </c>
      <c r="I6558" t="s">
        <v>37</v>
      </c>
      <c r="J6558" s="31">
        <v>8682</v>
      </c>
      <c r="K6558">
        <v>1</v>
      </c>
      <c r="L6558">
        <v>8</v>
      </c>
      <c r="M6558" s="32">
        <v>-147594</v>
      </c>
    </row>
    <row r="6559" spans="1:13" x14ac:dyDescent="0.3">
      <c r="A6559" t="s">
        <v>13</v>
      </c>
      <c r="B6559" t="s">
        <v>44</v>
      </c>
      <c r="C6559" t="s">
        <v>15</v>
      </c>
      <c r="D6559" t="s">
        <v>79</v>
      </c>
      <c r="E6559" t="s">
        <v>65</v>
      </c>
      <c r="F6559">
        <v>60653</v>
      </c>
      <c r="G6559" t="s">
        <v>47</v>
      </c>
      <c r="H6559" t="s">
        <v>26</v>
      </c>
      <c r="I6559" t="s">
        <v>27</v>
      </c>
      <c r="J6559" s="31">
        <v>24424</v>
      </c>
      <c r="K6559">
        <v>1</v>
      </c>
      <c r="L6559">
        <v>2</v>
      </c>
      <c r="M6559" s="32">
        <v>79378</v>
      </c>
    </row>
    <row r="6560" spans="1:13" x14ac:dyDescent="0.3">
      <c r="A6560" t="s">
        <v>28</v>
      </c>
      <c r="B6560" t="s">
        <v>22</v>
      </c>
      <c r="C6560" t="s">
        <v>15</v>
      </c>
      <c r="D6560" t="s">
        <v>283</v>
      </c>
      <c r="E6560" t="s">
        <v>76</v>
      </c>
      <c r="F6560">
        <v>14215</v>
      </c>
      <c r="G6560" t="s">
        <v>57</v>
      </c>
      <c r="H6560" t="s">
        <v>19</v>
      </c>
      <c r="I6560" t="s">
        <v>21</v>
      </c>
      <c r="J6560" s="31">
        <v>1522638</v>
      </c>
      <c r="K6560">
        <v>9</v>
      </c>
      <c r="L6560">
        <v>1</v>
      </c>
      <c r="M6560" s="32">
        <v>169182</v>
      </c>
    </row>
    <row r="6561" spans="1:13" x14ac:dyDescent="0.3">
      <c r="A6561" t="s">
        <v>28</v>
      </c>
      <c r="B6561" t="s">
        <v>22</v>
      </c>
      <c r="C6561" t="s">
        <v>15</v>
      </c>
      <c r="D6561" t="s">
        <v>109</v>
      </c>
      <c r="E6561" t="s">
        <v>24</v>
      </c>
      <c r="F6561">
        <v>95661</v>
      </c>
      <c r="G6561" t="s">
        <v>25</v>
      </c>
      <c r="H6561" t="s">
        <v>26</v>
      </c>
      <c r="I6561" t="s">
        <v>60</v>
      </c>
      <c r="J6561" s="31">
        <v>4199</v>
      </c>
      <c r="K6561">
        <v>5</v>
      </c>
      <c r="L6561">
        <v>0</v>
      </c>
      <c r="M6561" s="32">
        <v>197353</v>
      </c>
    </row>
    <row r="6562" spans="1:13" x14ac:dyDescent="0.3">
      <c r="A6562" t="s">
        <v>28</v>
      </c>
      <c r="B6562" t="s">
        <v>22</v>
      </c>
      <c r="C6562" t="s">
        <v>15</v>
      </c>
      <c r="D6562" t="s">
        <v>109</v>
      </c>
      <c r="E6562" t="s">
        <v>24</v>
      </c>
      <c r="F6562">
        <v>95661</v>
      </c>
      <c r="G6562" t="s">
        <v>25</v>
      </c>
      <c r="H6562" t="s">
        <v>26</v>
      </c>
      <c r="I6562" t="s">
        <v>27</v>
      </c>
      <c r="J6562" s="31">
        <v>315</v>
      </c>
      <c r="K6562">
        <v>1</v>
      </c>
      <c r="L6562">
        <v>0</v>
      </c>
      <c r="M6562" s="32">
        <v>1512</v>
      </c>
    </row>
    <row r="6563" spans="1:13" x14ac:dyDescent="0.3">
      <c r="A6563" t="s">
        <v>62</v>
      </c>
      <c r="B6563" t="s">
        <v>22</v>
      </c>
      <c r="C6563" t="s">
        <v>15</v>
      </c>
      <c r="D6563" t="s">
        <v>155</v>
      </c>
      <c r="E6563" t="s">
        <v>46</v>
      </c>
      <c r="F6563">
        <v>76017</v>
      </c>
      <c r="G6563" t="s">
        <v>47</v>
      </c>
      <c r="H6563" t="s">
        <v>26</v>
      </c>
      <c r="I6563" t="s">
        <v>38</v>
      </c>
      <c r="J6563" s="31">
        <v>3362</v>
      </c>
      <c r="K6563">
        <v>5</v>
      </c>
      <c r="L6563">
        <v>8</v>
      </c>
      <c r="M6563" s="32">
        <v>-90774</v>
      </c>
    </row>
    <row r="6564" spans="1:13" x14ac:dyDescent="0.3">
      <c r="A6564" t="s">
        <v>28</v>
      </c>
      <c r="B6564" t="s">
        <v>14</v>
      </c>
      <c r="C6564" t="s">
        <v>15</v>
      </c>
      <c r="D6564" t="s">
        <v>184</v>
      </c>
      <c r="E6564" t="s">
        <v>166</v>
      </c>
      <c r="F6564">
        <v>1841</v>
      </c>
      <c r="G6564" t="s">
        <v>57</v>
      </c>
      <c r="H6564" t="s">
        <v>26</v>
      </c>
      <c r="I6564" t="s">
        <v>37</v>
      </c>
      <c r="J6564" s="31">
        <v>1614</v>
      </c>
      <c r="K6564">
        <v>3</v>
      </c>
      <c r="L6564">
        <v>0</v>
      </c>
      <c r="M6564" s="32">
        <v>79086</v>
      </c>
    </row>
    <row r="6565" spans="1:13" x14ac:dyDescent="0.3">
      <c r="A6565" t="s">
        <v>28</v>
      </c>
      <c r="B6565" t="s">
        <v>14</v>
      </c>
      <c r="C6565" t="s">
        <v>15</v>
      </c>
      <c r="D6565" t="s">
        <v>184</v>
      </c>
      <c r="E6565" t="s">
        <v>166</v>
      </c>
      <c r="F6565">
        <v>1841</v>
      </c>
      <c r="G6565" t="s">
        <v>57</v>
      </c>
      <c r="H6565" t="s">
        <v>19</v>
      </c>
      <c r="I6565" t="s">
        <v>31</v>
      </c>
      <c r="J6565" s="31">
        <v>19425</v>
      </c>
      <c r="K6565">
        <v>2</v>
      </c>
      <c r="L6565">
        <v>3</v>
      </c>
      <c r="M6565" s="32">
        <v>-3885</v>
      </c>
    </row>
    <row r="6566" spans="1:13" x14ac:dyDescent="0.3">
      <c r="A6566" t="s">
        <v>28</v>
      </c>
      <c r="B6566" t="s">
        <v>14</v>
      </c>
      <c r="C6566" t="s">
        <v>15</v>
      </c>
      <c r="D6566" t="s">
        <v>184</v>
      </c>
      <c r="E6566" t="s">
        <v>166</v>
      </c>
      <c r="F6566">
        <v>1841</v>
      </c>
      <c r="G6566" t="s">
        <v>57</v>
      </c>
      <c r="H6566" t="s">
        <v>26</v>
      </c>
      <c r="I6566" t="s">
        <v>34</v>
      </c>
      <c r="J6566" s="31">
        <v>864</v>
      </c>
      <c r="K6566">
        <v>3</v>
      </c>
      <c r="L6566">
        <v>0</v>
      </c>
      <c r="M6566" s="32">
        <v>25056</v>
      </c>
    </row>
    <row r="6567" spans="1:13" x14ac:dyDescent="0.3">
      <c r="A6567" t="s">
        <v>28</v>
      </c>
      <c r="B6567" t="s">
        <v>14</v>
      </c>
      <c r="C6567" t="s">
        <v>15</v>
      </c>
      <c r="D6567" t="s">
        <v>184</v>
      </c>
      <c r="E6567" t="s">
        <v>166</v>
      </c>
      <c r="F6567">
        <v>1841</v>
      </c>
      <c r="G6567" t="s">
        <v>57</v>
      </c>
      <c r="H6567" t="s">
        <v>19</v>
      </c>
      <c r="I6567" t="s">
        <v>21</v>
      </c>
      <c r="J6567" s="31">
        <v>87232</v>
      </c>
      <c r="K6567">
        <v>4</v>
      </c>
      <c r="L6567">
        <v>0</v>
      </c>
      <c r="M6567" s="32">
        <v>2442496</v>
      </c>
    </row>
    <row r="6568" spans="1:13" x14ac:dyDescent="0.3">
      <c r="A6568" t="s">
        <v>13</v>
      </c>
      <c r="B6568" t="s">
        <v>14</v>
      </c>
      <c r="C6568" t="s">
        <v>15</v>
      </c>
      <c r="D6568" t="s">
        <v>526</v>
      </c>
      <c r="E6568" t="s">
        <v>46</v>
      </c>
      <c r="F6568">
        <v>76706</v>
      </c>
      <c r="G6568" t="s">
        <v>47</v>
      </c>
      <c r="H6568" t="s">
        <v>26</v>
      </c>
      <c r="I6568" t="s">
        <v>37</v>
      </c>
      <c r="J6568" s="31">
        <v>243992</v>
      </c>
      <c r="K6568">
        <v>4</v>
      </c>
      <c r="L6568">
        <v>8</v>
      </c>
      <c r="M6568" s="32">
        <v>-426986</v>
      </c>
    </row>
    <row r="6569" spans="1:13" x14ac:dyDescent="0.3">
      <c r="A6569" t="s">
        <v>13</v>
      </c>
      <c r="B6569" t="s">
        <v>14</v>
      </c>
      <c r="C6569" t="s">
        <v>15</v>
      </c>
      <c r="D6569" t="s">
        <v>526</v>
      </c>
      <c r="E6569" t="s">
        <v>46</v>
      </c>
      <c r="F6569">
        <v>76706</v>
      </c>
      <c r="G6569" t="s">
        <v>47</v>
      </c>
      <c r="H6569" t="s">
        <v>26</v>
      </c>
      <c r="I6569" t="s">
        <v>34</v>
      </c>
      <c r="J6569" s="31">
        <v>712</v>
      </c>
      <c r="K6569">
        <v>5</v>
      </c>
      <c r="L6569">
        <v>2</v>
      </c>
      <c r="M6569" s="32">
        <v>712</v>
      </c>
    </row>
    <row r="6570" spans="1:13" x14ac:dyDescent="0.3">
      <c r="A6570" t="s">
        <v>28</v>
      </c>
      <c r="B6570" t="s">
        <v>14</v>
      </c>
      <c r="C6570" t="s">
        <v>15</v>
      </c>
      <c r="D6570" t="s">
        <v>61</v>
      </c>
      <c r="E6570" t="s">
        <v>46</v>
      </c>
      <c r="F6570">
        <v>77095</v>
      </c>
      <c r="G6570" t="s">
        <v>47</v>
      </c>
      <c r="H6570" t="s">
        <v>26</v>
      </c>
      <c r="I6570" t="s">
        <v>34</v>
      </c>
      <c r="J6570" s="31">
        <v>2688</v>
      </c>
      <c r="K6570">
        <v>2</v>
      </c>
      <c r="L6570">
        <v>2</v>
      </c>
      <c r="M6570" s="32">
        <v>1008</v>
      </c>
    </row>
    <row r="6571" spans="1:13" x14ac:dyDescent="0.3">
      <c r="A6571" t="s">
        <v>28</v>
      </c>
      <c r="B6571" t="s">
        <v>14</v>
      </c>
      <c r="C6571" t="s">
        <v>15</v>
      </c>
      <c r="D6571" t="s">
        <v>61</v>
      </c>
      <c r="E6571" t="s">
        <v>46</v>
      </c>
      <c r="F6571">
        <v>77095</v>
      </c>
      <c r="G6571" t="s">
        <v>47</v>
      </c>
      <c r="H6571" t="s">
        <v>19</v>
      </c>
      <c r="I6571" t="s">
        <v>21</v>
      </c>
      <c r="J6571" s="31">
        <v>317058</v>
      </c>
      <c r="K6571">
        <v>3</v>
      </c>
      <c r="L6571">
        <v>3</v>
      </c>
      <c r="M6571" s="32">
        <v>-181176</v>
      </c>
    </row>
    <row r="6572" spans="1:13" x14ac:dyDescent="0.3">
      <c r="A6572" t="s">
        <v>28</v>
      </c>
      <c r="B6572" t="s">
        <v>14</v>
      </c>
      <c r="C6572" t="s">
        <v>15</v>
      </c>
      <c r="D6572" t="s">
        <v>61</v>
      </c>
      <c r="E6572" t="s">
        <v>46</v>
      </c>
      <c r="F6572">
        <v>77095</v>
      </c>
      <c r="G6572" t="s">
        <v>47</v>
      </c>
      <c r="H6572" t="s">
        <v>26</v>
      </c>
      <c r="I6572" t="s">
        <v>60</v>
      </c>
      <c r="J6572" s="31">
        <v>149352</v>
      </c>
      <c r="K6572">
        <v>3</v>
      </c>
      <c r="L6572">
        <v>2</v>
      </c>
      <c r="M6572" s="32">
        <v>504063</v>
      </c>
    </row>
    <row r="6573" spans="1:13" x14ac:dyDescent="0.3">
      <c r="A6573" t="s">
        <v>28</v>
      </c>
      <c r="B6573" t="s">
        <v>14</v>
      </c>
      <c r="C6573" t="s">
        <v>15</v>
      </c>
      <c r="D6573" t="s">
        <v>61</v>
      </c>
      <c r="E6573" t="s">
        <v>46</v>
      </c>
      <c r="F6573">
        <v>77095</v>
      </c>
      <c r="G6573" t="s">
        <v>47</v>
      </c>
      <c r="H6573" t="s">
        <v>35</v>
      </c>
      <c r="I6573" t="s">
        <v>59</v>
      </c>
      <c r="J6573" s="31">
        <v>227976</v>
      </c>
      <c r="K6573">
        <v>3</v>
      </c>
      <c r="L6573">
        <v>2</v>
      </c>
      <c r="M6573" s="32">
        <v>28497</v>
      </c>
    </row>
    <row r="6574" spans="1:13" x14ac:dyDescent="0.3">
      <c r="A6574" t="s">
        <v>28</v>
      </c>
      <c r="B6574" t="s">
        <v>14</v>
      </c>
      <c r="C6574" t="s">
        <v>15</v>
      </c>
      <c r="D6574" t="s">
        <v>42</v>
      </c>
      <c r="E6574" t="s">
        <v>43</v>
      </c>
      <c r="F6574">
        <v>98105</v>
      </c>
      <c r="G6574" t="s">
        <v>25</v>
      </c>
      <c r="H6574" t="s">
        <v>26</v>
      </c>
      <c r="I6574" t="s">
        <v>41</v>
      </c>
      <c r="J6574" s="31">
        <v>1196</v>
      </c>
      <c r="K6574">
        <v>2</v>
      </c>
      <c r="L6574">
        <v>0</v>
      </c>
      <c r="M6574" s="32">
        <v>58604</v>
      </c>
    </row>
    <row r="6575" spans="1:13" x14ac:dyDescent="0.3">
      <c r="A6575" t="s">
        <v>28</v>
      </c>
      <c r="B6575" t="s">
        <v>22</v>
      </c>
      <c r="C6575" t="s">
        <v>15</v>
      </c>
      <c r="D6575" t="s">
        <v>218</v>
      </c>
      <c r="E6575" t="s">
        <v>132</v>
      </c>
      <c r="F6575">
        <v>7060</v>
      </c>
      <c r="G6575" t="s">
        <v>57</v>
      </c>
      <c r="H6575" t="s">
        <v>26</v>
      </c>
      <c r="I6575" t="s">
        <v>32</v>
      </c>
      <c r="J6575" s="31">
        <v>5634</v>
      </c>
      <c r="K6575">
        <v>4</v>
      </c>
      <c r="L6575">
        <v>0</v>
      </c>
      <c r="M6575" s="32">
        <v>67608</v>
      </c>
    </row>
    <row r="6576" spans="1:13" x14ac:dyDescent="0.3">
      <c r="A6576" t="s">
        <v>28</v>
      </c>
      <c r="B6576" t="s">
        <v>22</v>
      </c>
      <c r="C6576" t="s">
        <v>15</v>
      </c>
      <c r="D6576" t="s">
        <v>218</v>
      </c>
      <c r="E6576" t="s">
        <v>132</v>
      </c>
      <c r="F6576">
        <v>7060</v>
      </c>
      <c r="G6576" t="s">
        <v>57</v>
      </c>
      <c r="H6576" t="s">
        <v>35</v>
      </c>
      <c r="I6576" t="s">
        <v>123</v>
      </c>
      <c r="J6576" s="31">
        <v>31992</v>
      </c>
      <c r="K6576">
        <v>8</v>
      </c>
      <c r="L6576">
        <v>0</v>
      </c>
      <c r="M6576" s="32">
        <v>1183704</v>
      </c>
    </row>
    <row r="6577" spans="1:13" x14ac:dyDescent="0.3">
      <c r="A6577" t="s">
        <v>28</v>
      </c>
      <c r="B6577" t="s">
        <v>14</v>
      </c>
      <c r="C6577" t="s">
        <v>15</v>
      </c>
      <c r="D6577" t="s">
        <v>23</v>
      </c>
      <c r="E6577" t="s">
        <v>24</v>
      </c>
      <c r="F6577">
        <v>90008</v>
      </c>
      <c r="G6577" t="s">
        <v>25</v>
      </c>
      <c r="H6577" t="s">
        <v>35</v>
      </c>
      <c r="I6577" t="s">
        <v>59</v>
      </c>
      <c r="J6577" s="31">
        <v>104944</v>
      </c>
      <c r="K6577">
        <v>8</v>
      </c>
      <c r="L6577">
        <v>0</v>
      </c>
      <c r="M6577" s="32">
        <v>4407648</v>
      </c>
    </row>
    <row r="6578" spans="1:13" x14ac:dyDescent="0.3">
      <c r="A6578" t="s">
        <v>28</v>
      </c>
      <c r="B6578" t="s">
        <v>14</v>
      </c>
      <c r="C6578" t="s">
        <v>15</v>
      </c>
      <c r="D6578" t="s">
        <v>23</v>
      </c>
      <c r="E6578" t="s">
        <v>24</v>
      </c>
      <c r="F6578">
        <v>90008</v>
      </c>
      <c r="G6578" t="s">
        <v>25</v>
      </c>
      <c r="H6578" t="s">
        <v>19</v>
      </c>
      <c r="I6578" t="s">
        <v>21</v>
      </c>
      <c r="J6578" s="31">
        <v>170352</v>
      </c>
      <c r="K6578">
        <v>3</v>
      </c>
      <c r="L6578">
        <v>2</v>
      </c>
      <c r="M6578" s="32">
        <v>-170352</v>
      </c>
    </row>
    <row r="6579" spans="1:13" x14ac:dyDescent="0.3">
      <c r="A6579" t="s">
        <v>13</v>
      </c>
      <c r="B6579" t="s">
        <v>14</v>
      </c>
      <c r="C6579" t="s">
        <v>15</v>
      </c>
      <c r="D6579" t="s">
        <v>155</v>
      </c>
      <c r="E6579" t="s">
        <v>83</v>
      </c>
      <c r="F6579">
        <v>22204</v>
      </c>
      <c r="G6579" t="s">
        <v>18</v>
      </c>
      <c r="H6579" t="s">
        <v>35</v>
      </c>
      <c r="I6579" t="s">
        <v>36</v>
      </c>
      <c r="J6579" s="31">
        <v>17394</v>
      </c>
      <c r="K6579">
        <v>6</v>
      </c>
      <c r="L6579">
        <v>0</v>
      </c>
      <c r="M6579" s="32">
        <v>504426</v>
      </c>
    </row>
    <row r="6580" spans="1:13" x14ac:dyDescent="0.3">
      <c r="A6580" t="s">
        <v>28</v>
      </c>
      <c r="B6580" t="s">
        <v>14</v>
      </c>
      <c r="C6580" t="s">
        <v>15</v>
      </c>
      <c r="D6580" t="s">
        <v>42</v>
      </c>
      <c r="E6580" t="s">
        <v>43</v>
      </c>
      <c r="F6580">
        <v>98103</v>
      </c>
      <c r="G6580" t="s">
        <v>25</v>
      </c>
      <c r="H6580" t="s">
        <v>35</v>
      </c>
      <c r="I6580" t="s">
        <v>36</v>
      </c>
      <c r="J6580" s="31">
        <v>1007944</v>
      </c>
      <c r="K6580">
        <v>7</v>
      </c>
      <c r="L6580">
        <v>2</v>
      </c>
      <c r="M6580" s="32">
        <v>755958</v>
      </c>
    </row>
    <row r="6581" spans="1:13" x14ac:dyDescent="0.3">
      <c r="A6581" t="s">
        <v>168</v>
      </c>
      <c r="B6581" t="s">
        <v>14</v>
      </c>
      <c r="C6581" t="s">
        <v>15</v>
      </c>
      <c r="D6581" t="s">
        <v>42</v>
      </c>
      <c r="E6581" t="s">
        <v>43</v>
      </c>
      <c r="F6581">
        <v>98105</v>
      </c>
      <c r="G6581" t="s">
        <v>25</v>
      </c>
      <c r="H6581" t="s">
        <v>26</v>
      </c>
      <c r="I6581" t="s">
        <v>41</v>
      </c>
      <c r="J6581" s="31">
        <v>668</v>
      </c>
      <c r="K6581">
        <v>1</v>
      </c>
      <c r="L6581">
        <v>0</v>
      </c>
      <c r="M6581" s="32">
        <v>32064</v>
      </c>
    </row>
    <row r="6582" spans="1:13" x14ac:dyDescent="0.3">
      <c r="A6582" t="s">
        <v>168</v>
      </c>
      <c r="B6582" t="s">
        <v>14</v>
      </c>
      <c r="C6582" t="s">
        <v>15</v>
      </c>
      <c r="D6582" t="s">
        <v>42</v>
      </c>
      <c r="E6582" t="s">
        <v>43</v>
      </c>
      <c r="F6582">
        <v>98105</v>
      </c>
      <c r="G6582" t="s">
        <v>25</v>
      </c>
      <c r="H6582" t="s">
        <v>26</v>
      </c>
      <c r="I6582" t="s">
        <v>34</v>
      </c>
      <c r="J6582" s="31">
        <v>834</v>
      </c>
      <c r="K6582">
        <v>3</v>
      </c>
      <c r="L6582">
        <v>0</v>
      </c>
      <c r="M6582" s="32">
        <v>22518</v>
      </c>
    </row>
    <row r="6583" spans="1:13" x14ac:dyDescent="0.3">
      <c r="A6583" t="s">
        <v>168</v>
      </c>
      <c r="B6583" t="s">
        <v>14</v>
      </c>
      <c r="C6583" t="s">
        <v>15</v>
      </c>
      <c r="D6583" t="s">
        <v>42</v>
      </c>
      <c r="E6583" t="s">
        <v>43</v>
      </c>
      <c r="F6583">
        <v>98105</v>
      </c>
      <c r="G6583" t="s">
        <v>25</v>
      </c>
      <c r="H6583" t="s">
        <v>19</v>
      </c>
      <c r="I6583" t="s">
        <v>33</v>
      </c>
      <c r="J6583" s="31">
        <v>10194</v>
      </c>
      <c r="K6583">
        <v>3</v>
      </c>
      <c r="L6583">
        <v>0</v>
      </c>
      <c r="M6583" s="32">
        <v>30582</v>
      </c>
    </row>
    <row r="6584" spans="1:13" x14ac:dyDescent="0.3">
      <c r="A6584" t="s">
        <v>28</v>
      </c>
      <c r="B6584" t="s">
        <v>22</v>
      </c>
      <c r="C6584" t="s">
        <v>15</v>
      </c>
      <c r="D6584" t="s">
        <v>239</v>
      </c>
      <c r="E6584" t="s">
        <v>43</v>
      </c>
      <c r="F6584">
        <v>98026</v>
      </c>
      <c r="G6584" t="s">
        <v>25</v>
      </c>
      <c r="H6584" t="s">
        <v>35</v>
      </c>
      <c r="I6584" t="s">
        <v>59</v>
      </c>
      <c r="J6584" s="31">
        <v>17997</v>
      </c>
      <c r="K6584">
        <v>3</v>
      </c>
      <c r="L6584">
        <v>0</v>
      </c>
      <c r="M6584" s="32">
        <v>863856</v>
      </c>
    </row>
    <row r="6585" spans="1:13" x14ac:dyDescent="0.3">
      <c r="A6585" t="s">
        <v>28</v>
      </c>
      <c r="B6585" t="s">
        <v>14</v>
      </c>
      <c r="C6585" t="s">
        <v>15</v>
      </c>
      <c r="D6585" t="s">
        <v>210</v>
      </c>
      <c r="E6585" t="s">
        <v>83</v>
      </c>
      <c r="F6585">
        <v>24153</v>
      </c>
      <c r="G6585" t="s">
        <v>18</v>
      </c>
      <c r="H6585" t="s">
        <v>26</v>
      </c>
      <c r="I6585" t="s">
        <v>34</v>
      </c>
      <c r="J6585" s="31">
        <v>10194</v>
      </c>
      <c r="K6585">
        <v>6</v>
      </c>
      <c r="L6585">
        <v>0</v>
      </c>
      <c r="M6585" s="32">
        <v>295626</v>
      </c>
    </row>
    <row r="6586" spans="1:13" x14ac:dyDescent="0.3">
      <c r="A6586" t="s">
        <v>28</v>
      </c>
      <c r="B6586" t="s">
        <v>14</v>
      </c>
      <c r="C6586" t="s">
        <v>15</v>
      </c>
      <c r="D6586" t="s">
        <v>210</v>
      </c>
      <c r="E6586" t="s">
        <v>83</v>
      </c>
      <c r="F6586">
        <v>24153</v>
      </c>
      <c r="G6586" t="s">
        <v>18</v>
      </c>
      <c r="H6586" t="s">
        <v>35</v>
      </c>
      <c r="I6586" t="s">
        <v>36</v>
      </c>
      <c r="J6586" s="31">
        <v>27196</v>
      </c>
      <c r="K6586">
        <v>4</v>
      </c>
      <c r="L6586">
        <v>0</v>
      </c>
      <c r="M6586" s="32">
        <v>6799</v>
      </c>
    </row>
    <row r="6587" spans="1:13" x14ac:dyDescent="0.3">
      <c r="A6587" t="s">
        <v>28</v>
      </c>
      <c r="B6587" t="s">
        <v>14</v>
      </c>
      <c r="C6587" t="s">
        <v>15</v>
      </c>
      <c r="D6587" t="s">
        <v>210</v>
      </c>
      <c r="E6587" t="s">
        <v>83</v>
      </c>
      <c r="F6587">
        <v>24153</v>
      </c>
      <c r="G6587" t="s">
        <v>18</v>
      </c>
      <c r="H6587" t="s">
        <v>19</v>
      </c>
      <c r="I6587" t="s">
        <v>33</v>
      </c>
      <c r="J6587" s="31">
        <v>88</v>
      </c>
      <c r="K6587">
        <v>5</v>
      </c>
      <c r="L6587">
        <v>0</v>
      </c>
      <c r="M6587" s="32">
        <v>3872</v>
      </c>
    </row>
    <row r="6588" spans="1:13" x14ac:dyDescent="0.3">
      <c r="A6588" t="s">
        <v>28</v>
      </c>
      <c r="B6588" t="s">
        <v>14</v>
      </c>
      <c r="C6588" t="s">
        <v>15</v>
      </c>
      <c r="D6588" t="s">
        <v>210</v>
      </c>
      <c r="E6588" t="s">
        <v>83</v>
      </c>
      <c r="F6588">
        <v>24153</v>
      </c>
      <c r="G6588" t="s">
        <v>18</v>
      </c>
      <c r="H6588" t="s">
        <v>26</v>
      </c>
      <c r="I6588" t="s">
        <v>34</v>
      </c>
      <c r="J6588" s="31">
        <v>1968</v>
      </c>
      <c r="K6588">
        <v>6</v>
      </c>
      <c r="L6588">
        <v>0</v>
      </c>
      <c r="M6588" s="32">
        <v>57072</v>
      </c>
    </row>
    <row r="6589" spans="1:13" x14ac:dyDescent="0.3">
      <c r="A6589" t="s">
        <v>28</v>
      </c>
      <c r="B6589" t="s">
        <v>14</v>
      </c>
      <c r="C6589" t="s">
        <v>15</v>
      </c>
      <c r="D6589" t="s">
        <v>210</v>
      </c>
      <c r="E6589" t="s">
        <v>83</v>
      </c>
      <c r="F6589">
        <v>24153</v>
      </c>
      <c r="G6589" t="s">
        <v>18</v>
      </c>
      <c r="H6589" t="s">
        <v>19</v>
      </c>
      <c r="I6589" t="s">
        <v>20</v>
      </c>
      <c r="J6589" s="31">
        <v>30294</v>
      </c>
      <c r="K6589">
        <v>3</v>
      </c>
      <c r="L6589">
        <v>0</v>
      </c>
      <c r="M6589" s="32">
        <v>696762</v>
      </c>
    </row>
    <row r="6590" spans="1:13" x14ac:dyDescent="0.3">
      <c r="A6590" t="s">
        <v>28</v>
      </c>
      <c r="B6590" t="s">
        <v>14</v>
      </c>
      <c r="C6590" t="s">
        <v>15</v>
      </c>
      <c r="D6590" t="s">
        <v>210</v>
      </c>
      <c r="E6590" t="s">
        <v>83</v>
      </c>
      <c r="F6590">
        <v>24153</v>
      </c>
      <c r="G6590" t="s">
        <v>18</v>
      </c>
      <c r="H6590" t="s">
        <v>26</v>
      </c>
      <c r="I6590" t="s">
        <v>37</v>
      </c>
      <c r="J6590" s="31">
        <v>1494</v>
      </c>
      <c r="K6590">
        <v>3</v>
      </c>
      <c r="L6590">
        <v>0</v>
      </c>
      <c r="M6590" s="32">
        <v>71712</v>
      </c>
    </row>
    <row r="6591" spans="1:13" x14ac:dyDescent="0.3">
      <c r="A6591" t="s">
        <v>28</v>
      </c>
      <c r="B6591" t="s">
        <v>14</v>
      </c>
      <c r="C6591" t="s">
        <v>15</v>
      </c>
      <c r="D6591" t="s">
        <v>210</v>
      </c>
      <c r="E6591" t="s">
        <v>83</v>
      </c>
      <c r="F6591">
        <v>24153</v>
      </c>
      <c r="G6591" t="s">
        <v>18</v>
      </c>
      <c r="H6591" t="s">
        <v>26</v>
      </c>
      <c r="I6591" t="s">
        <v>110</v>
      </c>
      <c r="J6591" s="31">
        <v>23172</v>
      </c>
      <c r="K6591">
        <v>2</v>
      </c>
      <c r="L6591">
        <v>0</v>
      </c>
      <c r="M6591" s="32">
        <v>11586</v>
      </c>
    </row>
    <row r="6592" spans="1:13" x14ac:dyDescent="0.3">
      <c r="A6592" t="s">
        <v>62</v>
      </c>
      <c r="B6592" t="s">
        <v>14</v>
      </c>
      <c r="C6592" t="s">
        <v>15</v>
      </c>
      <c r="D6592" t="s">
        <v>570</v>
      </c>
      <c r="E6592" t="s">
        <v>30</v>
      </c>
      <c r="F6592">
        <v>33445</v>
      </c>
      <c r="G6592" t="s">
        <v>18</v>
      </c>
      <c r="H6592" t="s">
        <v>26</v>
      </c>
      <c r="I6592" t="s">
        <v>27</v>
      </c>
      <c r="J6592" s="31">
        <v>9912</v>
      </c>
      <c r="K6592">
        <v>3</v>
      </c>
      <c r="L6592">
        <v>2</v>
      </c>
      <c r="M6592" s="32">
        <v>32214</v>
      </c>
    </row>
    <row r="6593" spans="1:13" x14ac:dyDescent="0.3">
      <c r="A6593" t="s">
        <v>28</v>
      </c>
      <c r="B6593" t="s">
        <v>22</v>
      </c>
      <c r="C6593" t="s">
        <v>15</v>
      </c>
      <c r="D6593" t="s">
        <v>52</v>
      </c>
      <c r="E6593" t="s">
        <v>24</v>
      </c>
      <c r="F6593">
        <v>94110</v>
      </c>
      <c r="G6593" t="s">
        <v>25</v>
      </c>
      <c r="H6593" t="s">
        <v>26</v>
      </c>
      <c r="I6593" t="s">
        <v>34</v>
      </c>
      <c r="J6593" s="31">
        <v>3465</v>
      </c>
      <c r="K6593">
        <v>3</v>
      </c>
      <c r="L6593">
        <v>0</v>
      </c>
      <c r="M6593" s="32">
        <v>9702</v>
      </c>
    </row>
    <row r="6594" spans="1:13" x14ac:dyDescent="0.3">
      <c r="A6594" t="s">
        <v>28</v>
      </c>
      <c r="B6594" t="s">
        <v>22</v>
      </c>
      <c r="C6594" t="s">
        <v>15</v>
      </c>
      <c r="D6594" t="s">
        <v>52</v>
      </c>
      <c r="E6594" t="s">
        <v>24</v>
      </c>
      <c r="F6594">
        <v>94110</v>
      </c>
      <c r="G6594" t="s">
        <v>25</v>
      </c>
      <c r="H6594" t="s">
        <v>35</v>
      </c>
      <c r="I6594" t="s">
        <v>36</v>
      </c>
      <c r="J6594" s="31">
        <v>198</v>
      </c>
      <c r="K6594">
        <v>5</v>
      </c>
      <c r="L6594">
        <v>2</v>
      </c>
      <c r="M6594" s="32">
        <v>17325</v>
      </c>
    </row>
    <row r="6595" spans="1:13" x14ac:dyDescent="0.3">
      <c r="A6595" t="s">
        <v>13</v>
      </c>
      <c r="B6595" t="s">
        <v>14</v>
      </c>
      <c r="C6595" t="s">
        <v>15</v>
      </c>
      <c r="D6595" t="s">
        <v>75</v>
      </c>
      <c r="E6595" t="s">
        <v>76</v>
      </c>
      <c r="F6595">
        <v>10024</v>
      </c>
      <c r="G6595" t="s">
        <v>57</v>
      </c>
      <c r="H6595" t="s">
        <v>26</v>
      </c>
      <c r="I6595" t="s">
        <v>37</v>
      </c>
      <c r="J6595" s="31">
        <v>33568</v>
      </c>
      <c r="K6595">
        <v>2</v>
      </c>
      <c r="L6595">
        <v>2</v>
      </c>
      <c r="M6595" s="32">
        <v>117488</v>
      </c>
    </row>
    <row r="6596" spans="1:13" x14ac:dyDescent="0.3">
      <c r="A6596" t="s">
        <v>28</v>
      </c>
      <c r="B6596" t="s">
        <v>22</v>
      </c>
      <c r="C6596" t="s">
        <v>15</v>
      </c>
      <c r="D6596" t="s">
        <v>330</v>
      </c>
      <c r="E6596" t="s">
        <v>74</v>
      </c>
      <c r="F6596">
        <v>46203</v>
      </c>
      <c r="G6596" t="s">
        <v>47</v>
      </c>
      <c r="H6596" t="s">
        <v>26</v>
      </c>
      <c r="I6596" t="s">
        <v>34</v>
      </c>
      <c r="J6596" s="31">
        <v>12593</v>
      </c>
      <c r="K6596">
        <v>7</v>
      </c>
      <c r="L6596">
        <v>0</v>
      </c>
      <c r="M6596" s="32">
        <v>352604</v>
      </c>
    </row>
    <row r="6597" spans="1:13" x14ac:dyDescent="0.3">
      <c r="A6597" t="s">
        <v>62</v>
      </c>
      <c r="B6597" t="s">
        <v>22</v>
      </c>
      <c r="C6597" t="s">
        <v>15</v>
      </c>
      <c r="D6597" t="s">
        <v>103</v>
      </c>
      <c r="E6597" t="s">
        <v>104</v>
      </c>
      <c r="F6597">
        <v>43229</v>
      </c>
      <c r="G6597" t="s">
        <v>57</v>
      </c>
      <c r="H6597" t="s">
        <v>26</v>
      </c>
      <c r="I6597" t="s">
        <v>37</v>
      </c>
      <c r="J6597" s="31">
        <v>1176</v>
      </c>
      <c r="K6597">
        <v>5</v>
      </c>
      <c r="L6597">
        <v>7</v>
      </c>
      <c r="M6597" s="32">
        <v>-784</v>
      </c>
    </row>
    <row r="6598" spans="1:13" x14ac:dyDescent="0.3">
      <c r="A6598" t="s">
        <v>62</v>
      </c>
      <c r="B6598" t="s">
        <v>22</v>
      </c>
      <c r="C6598" t="s">
        <v>15</v>
      </c>
      <c r="D6598" t="s">
        <v>103</v>
      </c>
      <c r="E6598" t="s">
        <v>104</v>
      </c>
      <c r="F6598">
        <v>43229</v>
      </c>
      <c r="G6598" t="s">
        <v>57</v>
      </c>
      <c r="H6598" t="s">
        <v>26</v>
      </c>
      <c r="I6598" t="s">
        <v>41</v>
      </c>
      <c r="J6598" s="31">
        <v>5344</v>
      </c>
      <c r="K6598">
        <v>1</v>
      </c>
      <c r="L6598">
        <v>2</v>
      </c>
      <c r="M6598" s="32">
        <v>18704</v>
      </c>
    </row>
    <row r="6599" spans="1:13" x14ac:dyDescent="0.3">
      <c r="A6599" t="s">
        <v>28</v>
      </c>
      <c r="B6599" t="s">
        <v>14</v>
      </c>
      <c r="C6599" t="s">
        <v>15</v>
      </c>
      <c r="D6599" t="s">
        <v>189</v>
      </c>
      <c r="E6599" t="s">
        <v>30</v>
      </c>
      <c r="F6599">
        <v>32216</v>
      </c>
      <c r="G6599" t="s">
        <v>18</v>
      </c>
      <c r="H6599" t="s">
        <v>26</v>
      </c>
      <c r="I6599" t="s">
        <v>37</v>
      </c>
      <c r="J6599" s="31">
        <v>1365</v>
      </c>
      <c r="K6599">
        <v>1</v>
      </c>
      <c r="L6599">
        <v>7</v>
      </c>
      <c r="M6599" s="32">
        <v>-91</v>
      </c>
    </row>
    <row r="6600" spans="1:13" x14ac:dyDescent="0.3">
      <c r="A6600" t="s">
        <v>28</v>
      </c>
      <c r="B6600" t="s">
        <v>14</v>
      </c>
      <c r="C6600" t="s">
        <v>15</v>
      </c>
      <c r="D6600" t="s">
        <v>189</v>
      </c>
      <c r="E6600" t="s">
        <v>30</v>
      </c>
      <c r="F6600">
        <v>32216</v>
      </c>
      <c r="G6600" t="s">
        <v>18</v>
      </c>
      <c r="H6600" t="s">
        <v>26</v>
      </c>
      <c r="I6600" t="s">
        <v>41</v>
      </c>
      <c r="J6600" s="31">
        <v>62016</v>
      </c>
      <c r="K6600">
        <v>2</v>
      </c>
      <c r="L6600">
        <v>2</v>
      </c>
      <c r="M6600" s="32">
        <v>224808</v>
      </c>
    </row>
    <row r="6601" spans="1:13" x14ac:dyDescent="0.3">
      <c r="A6601" t="s">
        <v>28</v>
      </c>
      <c r="B6601" t="s">
        <v>22</v>
      </c>
      <c r="C6601" t="s">
        <v>15</v>
      </c>
      <c r="D6601" t="s">
        <v>268</v>
      </c>
      <c r="E6601" t="s">
        <v>248</v>
      </c>
      <c r="F6601">
        <v>20735</v>
      </c>
      <c r="G6601" t="s">
        <v>57</v>
      </c>
      <c r="H6601" t="s">
        <v>19</v>
      </c>
      <c r="I6601" t="s">
        <v>33</v>
      </c>
      <c r="J6601" s="31">
        <v>6072</v>
      </c>
      <c r="K6601">
        <v>3</v>
      </c>
      <c r="L6601">
        <v>0</v>
      </c>
      <c r="M6601" s="32">
        <v>236808</v>
      </c>
    </row>
    <row r="6602" spans="1:13" x14ac:dyDescent="0.3">
      <c r="A6602" t="s">
        <v>28</v>
      </c>
      <c r="B6602" t="s">
        <v>22</v>
      </c>
      <c r="C6602" t="s">
        <v>15</v>
      </c>
      <c r="D6602" t="s">
        <v>268</v>
      </c>
      <c r="E6602" t="s">
        <v>248</v>
      </c>
      <c r="F6602">
        <v>20735</v>
      </c>
      <c r="G6602" t="s">
        <v>57</v>
      </c>
      <c r="H6602" t="s">
        <v>26</v>
      </c>
      <c r="I6602" t="s">
        <v>41</v>
      </c>
      <c r="J6602" s="31">
        <v>14682</v>
      </c>
      <c r="K6602">
        <v>3</v>
      </c>
      <c r="L6602">
        <v>0</v>
      </c>
      <c r="M6602" s="32">
        <v>7341</v>
      </c>
    </row>
    <row r="6603" spans="1:13" x14ac:dyDescent="0.3">
      <c r="A6603" t="s">
        <v>28</v>
      </c>
      <c r="B6603" t="s">
        <v>22</v>
      </c>
      <c r="C6603" t="s">
        <v>15</v>
      </c>
      <c r="D6603" t="s">
        <v>268</v>
      </c>
      <c r="E6603" t="s">
        <v>248</v>
      </c>
      <c r="F6603">
        <v>20735</v>
      </c>
      <c r="G6603" t="s">
        <v>57</v>
      </c>
      <c r="H6603" t="s">
        <v>19</v>
      </c>
      <c r="I6603" t="s">
        <v>21</v>
      </c>
      <c r="J6603" s="31">
        <v>23984</v>
      </c>
      <c r="K6603">
        <v>8</v>
      </c>
      <c r="L6603">
        <v>0</v>
      </c>
      <c r="M6603" s="32">
        <v>647568</v>
      </c>
    </row>
    <row r="6604" spans="1:13" x14ac:dyDescent="0.3">
      <c r="A6604" t="s">
        <v>28</v>
      </c>
      <c r="B6604" t="s">
        <v>22</v>
      </c>
      <c r="C6604" t="s">
        <v>15</v>
      </c>
      <c r="D6604" t="s">
        <v>268</v>
      </c>
      <c r="E6604" t="s">
        <v>248</v>
      </c>
      <c r="F6604">
        <v>20735</v>
      </c>
      <c r="G6604" t="s">
        <v>57</v>
      </c>
      <c r="H6604" t="s">
        <v>26</v>
      </c>
      <c r="I6604" t="s">
        <v>27</v>
      </c>
      <c r="J6604" s="31">
        <v>1566</v>
      </c>
      <c r="K6604">
        <v>6</v>
      </c>
      <c r="L6604">
        <v>0</v>
      </c>
      <c r="M6604" s="32">
        <v>72036</v>
      </c>
    </row>
    <row r="6605" spans="1:13" x14ac:dyDescent="0.3">
      <c r="A6605" t="s">
        <v>62</v>
      </c>
      <c r="B6605" t="s">
        <v>14</v>
      </c>
      <c r="C6605" t="s">
        <v>15</v>
      </c>
      <c r="D6605" t="s">
        <v>571</v>
      </c>
      <c r="E6605" t="s">
        <v>98</v>
      </c>
      <c r="F6605">
        <v>80022</v>
      </c>
      <c r="G6605" t="s">
        <v>25</v>
      </c>
      <c r="H6605" t="s">
        <v>26</v>
      </c>
      <c r="I6605" t="s">
        <v>32</v>
      </c>
      <c r="J6605" s="31">
        <v>146352</v>
      </c>
      <c r="K6605">
        <v>3</v>
      </c>
      <c r="L6605">
        <v>2</v>
      </c>
      <c r="M6605" s="32">
        <v>-329292</v>
      </c>
    </row>
    <row r="6606" spans="1:13" x14ac:dyDescent="0.3">
      <c r="A6606" t="s">
        <v>28</v>
      </c>
      <c r="B6606" t="s">
        <v>14</v>
      </c>
      <c r="C6606" t="s">
        <v>15</v>
      </c>
      <c r="D6606" t="s">
        <v>240</v>
      </c>
      <c r="E6606" t="s">
        <v>24</v>
      </c>
      <c r="F6606">
        <v>92704</v>
      </c>
      <c r="G6606" t="s">
        <v>25</v>
      </c>
      <c r="H6606" t="s">
        <v>26</v>
      </c>
      <c r="I6606" t="s">
        <v>77</v>
      </c>
      <c r="J6606" s="31">
        <v>594</v>
      </c>
      <c r="K6606">
        <v>3</v>
      </c>
      <c r="L6606">
        <v>0</v>
      </c>
      <c r="M6606" s="32">
        <v>0</v>
      </c>
    </row>
    <row r="6607" spans="1:13" x14ac:dyDescent="0.3">
      <c r="A6607" t="s">
        <v>28</v>
      </c>
      <c r="B6607" t="s">
        <v>14</v>
      </c>
      <c r="C6607" t="s">
        <v>15</v>
      </c>
      <c r="D6607" t="s">
        <v>240</v>
      </c>
      <c r="E6607" t="s">
        <v>24</v>
      </c>
      <c r="F6607">
        <v>92704</v>
      </c>
      <c r="G6607" t="s">
        <v>25</v>
      </c>
      <c r="H6607" t="s">
        <v>26</v>
      </c>
      <c r="I6607" t="s">
        <v>41</v>
      </c>
      <c r="J6607" s="31">
        <v>4536</v>
      </c>
      <c r="K6607">
        <v>7</v>
      </c>
      <c r="L6607">
        <v>0</v>
      </c>
      <c r="M6607" s="32">
        <v>217728</v>
      </c>
    </row>
    <row r="6608" spans="1:13" x14ac:dyDescent="0.3">
      <c r="A6608" t="s">
        <v>28</v>
      </c>
      <c r="B6608" t="s">
        <v>14</v>
      </c>
      <c r="C6608" t="s">
        <v>15</v>
      </c>
      <c r="D6608" t="s">
        <v>240</v>
      </c>
      <c r="E6608" t="s">
        <v>24</v>
      </c>
      <c r="F6608">
        <v>92704</v>
      </c>
      <c r="G6608" t="s">
        <v>25</v>
      </c>
      <c r="H6608" t="s">
        <v>35</v>
      </c>
      <c r="I6608" t="s">
        <v>36</v>
      </c>
      <c r="J6608" s="31">
        <v>211168</v>
      </c>
      <c r="K6608">
        <v>4</v>
      </c>
      <c r="L6608">
        <v>2</v>
      </c>
      <c r="M6608" s="32">
        <v>237564</v>
      </c>
    </row>
    <row r="6609" spans="1:13" x14ac:dyDescent="0.3">
      <c r="A6609" t="s">
        <v>28</v>
      </c>
      <c r="B6609" t="s">
        <v>14</v>
      </c>
      <c r="C6609" t="s">
        <v>15</v>
      </c>
      <c r="D6609" t="s">
        <v>240</v>
      </c>
      <c r="E6609" t="s">
        <v>24</v>
      </c>
      <c r="F6609">
        <v>92704</v>
      </c>
      <c r="G6609" t="s">
        <v>25</v>
      </c>
      <c r="H6609" t="s">
        <v>19</v>
      </c>
      <c r="I6609" t="s">
        <v>21</v>
      </c>
      <c r="J6609" s="31">
        <v>484704</v>
      </c>
      <c r="K6609">
        <v>6</v>
      </c>
      <c r="L6609">
        <v>2</v>
      </c>
      <c r="M6609" s="32">
        <v>-848232</v>
      </c>
    </row>
    <row r="6610" spans="1:13" x14ac:dyDescent="0.3">
      <c r="A6610" t="s">
        <v>28</v>
      </c>
      <c r="B6610" t="s">
        <v>14</v>
      </c>
      <c r="C6610" t="s">
        <v>15</v>
      </c>
      <c r="D6610" t="s">
        <v>240</v>
      </c>
      <c r="E6610" t="s">
        <v>24</v>
      </c>
      <c r="F6610">
        <v>92704</v>
      </c>
      <c r="G6610" t="s">
        <v>25</v>
      </c>
      <c r="H6610" t="s">
        <v>35</v>
      </c>
      <c r="I6610" t="s">
        <v>123</v>
      </c>
      <c r="J6610" s="31">
        <v>371976</v>
      </c>
      <c r="K6610">
        <v>3</v>
      </c>
      <c r="L6610">
        <v>2</v>
      </c>
      <c r="M6610" s="32">
        <v>1162425</v>
      </c>
    </row>
    <row r="6611" spans="1:13" x14ac:dyDescent="0.3">
      <c r="A6611" t="s">
        <v>168</v>
      </c>
      <c r="B6611" t="s">
        <v>22</v>
      </c>
      <c r="C6611" t="s">
        <v>15</v>
      </c>
      <c r="D6611" t="s">
        <v>268</v>
      </c>
      <c r="E6611" t="s">
        <v>248</v>
      </c>
      <c r="F6611">
        <v>20735</v>
      </c>
      <c r="G6611" t="s">
        <v>57</v>
      </c>
      <c r="H6611" t="s">
        <v>26</v>
      </c>
      <c r="I6611" t="s">
        <v>32</v>
      </c>
      <c r="J6611" s="31">
        <v>8982</v>
      </c>
      <c r="K6611">
        <v>6</v>
      </c>
      <c r="L6611">
        <v>0</v>
      </c>
      <c r="M6611" s="32">
        <v>251496</v>
      </c>
    </row>
    <row r="6612" spans="1:13" x14ac:dyDescent="0.3">
      <c r="A6612" t="s">
        <v>62</v>
      </c>
      <c r="B6612" t="s">
        <v>22</v>
      </c>
      <c r="C6612" t="s">
        <v>15</v>
      </c>
      <c r="D6612" t="s">
        <v>23</v>
      </c>
      <c r="E6612" t="s">
        <v>24</v>
      </c>
      <c r="F6612">
        <v>90049</v>
      </c>
      <c r="G6612" t="s">
        <v>25</v>
      </c>
      <c r="H6612" t="s">
        <v>26</v>
      </c>
      <c r="I6612" t="s">
        <v>37</v>
      </c>
      <c r="J6612" s="31">
        <v>19296</v>
      </c>
      <c r="K6612">
        <v>3</v>
      </c>
      <c r="L6612">
        <v>2</v>
      </c>
      <c r="M6612" s="32">
        <v>603</v>
      </c>
    </row>
    <row r="6613" spans="1:13" x14ac:dyDescent="0.3">
      <c r="A6613" t="s">
        <v>28</v>
      </c>
      <c r="B6613" t="s">
        <v>14</v>
      </c>
      <c r="C6613" t="s">
        <v>15</v>
      </c>
      <c r="D6613" t="s">
        <v>183</v>
      </c>
      <c r="E6613" t="s">
        <v>17</v>
      </c>
      <c r="F6613">
        <v>40214</v>
      </c>
      <c r="G6613" t="s">
        <v>18</v>
      </c>
      <c r="H6613" t="s">
        <v>19</v>
      </c>
      <c r="I6613" t="s">
        <v>21</v>
      </c>
      <c r="J6613" s="31">
        <v>19196</v>
      </c>
      <c r="K6613">
        <v>2</v>
      </c>
      <c r="L6613">
        <v>0</v>
      </c>
      <c r="M6613" s="32">
        <v>518292</v>
      </c>
    </row>
    <row r="6614" spans="1:13" x14ac:dyDescent="0.3">
      <c r="A6614" t="s">
        <v>28</v>
      </c>
      <c r="B6614" t="s">
        <v>14</v>
      </c>
      <c r="C6614" t="s">
        <v>15</v>
      </c>
      <c r="D6614" t="s">
        <v>183</v>
      </c>
      <c r="E6614" t="s">
        <v>17</v>
      </c>
      <c r="F6614">
        <v>40214</v>
      </c>
      <c r="G6614" t="s">
        <v>18</v>
      </c>
      <c r="H6614" t="s">
        <v>26</v>
      </c>
      <c r="I6614" t="s">
        <v>37</v>
      </c>
      <c r="J6614" s="31">
        <v>213</v>
      </c>
      <c r="K6614">
        <v>3</v>
      </c>
      <c r="L6614">
        <v>0</v>
      </c>
      <c r="M6614" s="32">
        <v>9798</v>
      </c>
    </row>
    <row r="6615" spans="1:13" x14ac:dyDescent="0.3">
      <c r="A6615" t="s">
        <v>28</v>
      </c>
      <c r="B6615" t="s">
        <v>14</v>
      </c>
      <c r="C6615" t="s">
        <v>15</v>
      </c>
      <c r="D6615" t="s">
        <v>183</v>
      </c>
      <c r="E6615" t="s">
        <v>17</v>
      </c>
      <c r="F6615">
        <v>40214</v>
      </c>
      <c r="G6615" t="s">
        <v>18</v>
      </c>
      <c r="H6615" t="s">
        <v>35</v>
      </c>
      <c r="I6615" t="s">
        <v>36</v>
      </c>
      <c r="J6615" s="31">
        <v>46995</v>
      </c>
      <c r="K6615">
        <v>5</v>
      </c>
      <c r="L6615">
        <v>0</v>
      </c>
      <c r="M6615" s="32">
        <v>131586</v>
      </c>
    </row>
    <row r="6616" spans="1:13" x14ac:dyDescent="0.3">
      <c r="A6616" t="s">
        <v>28</v>
      </c>
      <c r="B6616" t="s">
        <v>14</v>
      </c>
      <c r="C6616" t="s">
        <v>15</v>
      </c>
      <c r="D6616" t="s">
        <v>183</v>
      </c>
      <c r="E6616" t="s">
        <v>17</v>
      </c>
      <c r="F6616">
        <v>40214</v>
      </c>
      <c r="G6616" t="s">
        <v>18</v>
      </c>
      <c r="H6616" t="s">
        <v>19</v>
      </c>
      <c r="I6616" t="s">
        <v>33</v>
      </c>
      <c r="J6616" s="31">
        <v>20988</v>
      </c>
      <c r="K6616">
        <v>3</v>
      </c>
      <c r="L6616">
        <v>0</v>
      </c>
      <c r="M6616" s="32">
        <v>356796</v>
      </c>
    </row>
    <row r="6617" spans="1:13" x14ac:dyDescent="0.3">
      <c r="A6617" t="s">
        <v>62</v>
      </c>
      <c r="B6617" t="s">
        <v>14</v>
      </c>
      <c r="C6617" t="s">
        <v>15</v>
      </c>
      <c r="D6617" t="s">
        <v>23</v>
      </c>
      <c r="E6617" t="s">
        <v>24</v>
      </c>
      <c r="F6617">
        <v>90045</v>
      </c>
      <c r="G6617" t="s">
        <v>25</v>
      </c>
      <c r="H6617" t="s">
        <v>19</v>
      </c>
      <c r="I6617" t="s">
        <v>20</v>
      </c>
      <c r="J6617" s="31">
        <v>239666</v>
      </c>
      <c r="K6617">
        <v>2</v>
      </c>
      <c r="L6617">
        <v>15</v>
      </c>
      <c r="M6617" s="32">
        <v>14098</v>
      </c>
    </row>
    <row r="6618" spans="1:13" x14ac:dyDescent="0.3">
      <c r="A6618" t="s">
        <v>62</v>
      </c>
      <c r="B6618" t="s">
        <v>14</v>
      </c>
      <c r="C6618" t="s">
        <v>15</v>
      </c>
      <c r="D6618" t="s">
        <v>23</v>
      </c>
      <c r="E6618" t="s">
        <v>24</v>
      </c>
      <c r="F6618">
        <v>90045</v>
      </c>
      <c r="G6618" t="s">
        <v>25</v>
      </c>
      <c r="H6618" t="s">
        <v>26</v>
      </c>
      <c r="I6618" t="s">
        <v>27</v>
      </c>
      <c r="J6618" s="31">
        <v>225</v>
      </c>
      <c r="K6618">
        <v>6</v>
      </c>
      <c r="L6618">
        <v>0</v>
      </c>
      <c r="M6618" s="32">
        <v>108</v>
      </c>
    </row>
    <row r="6619" spans="1:13" x14ac:dyDescent="0.3">
      <c r="A6619" t="s">
        <v>62</v>
      </c>
      <c r="B6619" t="s">
        <v>14</v>
      </c>
      <c r="C6619" t="s">
        <v>15</v>
      </c>
      <c r="D6619" t="s">
        <v>23</v>
      </c>
      <c r="E6619" t="s">
        <v>24</v>
      </c>
      <c r="F6619">
        <v>90045</v>
      </c>
      <c r="G6619" t="s">
        <v>25</v>
      </c>
      <c r="H6619" t="s">
        <v>26</v>
      </c>
      <c r="I6619" t="s">
        <v>41</v>
      </c>
      <c r="J6619" s="31">
        <v>21984</v>
      </c>
      <c r="K6619">
        <v>4</v>
      </c>
      <c r="L6619">
        <v>0</v>
      </c>
      <c r="M6619" s="32">
        <v>1077216</v>
      </c>
    </row>
    <row r="6620" spans="1:13" x14ac:dyDescent="0.3">
      <c r="A6620" t="s">
        <v>13</v>
      </c>
      <c r="B6620" t="s">
        <v>22</v>
      </c>
      <c r="C6620" t="s">
        <v>15</v>
      </c>
      <c r="D6620" t="s">
        <v>82</v>
      </c>
      <c r="E6620" t="s">
        <v>112</v>
      </c>
      <c r="F6620">
        <v>65807</v>
      </c>
      <c r="G6620" t="s">
        <v>47</v>
      </c>
      <c r="H6620" t="s">
        <v>26</v>
      </c>
      <c r="I6620" t="s">
        <v>41</v>
      </c>
      <c r="J6620" s="31">
        <v>324</v>
      </c>
      <c r="K6620">
        <v>5</v>
      </c>
      <c r="L6620">
        <v>0</v>
      </c>
      <c r="M6620" s="32">
        <v>15552</v>
      </c>
    </row>
    <row r="6621" spans="1:13" x14ac:dyDescent="0.3">
      <c r="A6621" t="s">
        <v>13</v>
      </c>
      <c r="B6621" t="s">
        <v>22</v>
      </c>
      <c r="C6621" t="s">
        <v>15</v>
      </c>
      <c r="D6621" t="s">
        <v>82</v>
      </c>
      <c r="E6621" t="s">
        <v>112</v>
      </c>
      <c r="F6621">
        <v>65807</v>
      </c>
      <c r="G6621" t="s">
        <v>47</v>
      </c>
      <c r="H6621" t="s">
        <v>26</v>
      </c>
      <c r="I6621" t="s">
        <v>34</v>
      </c>
      <c r="J6621" s="31">
        <v>20994</v>
      </c>
      <c r="K6621">
        <v>6</v>
      </c>
      <c r="L6621">
        <v>0</v>
      </c>
      <c r="M6621" s="32">
        <v>545844</v>
      </c>
    </row>
    <row r="6622" spans="1:13" x14ac:dyDescent="0.3">
      <c r="A6622" t="s">
        <v>13</v>
      </c>
      <c r="B6622" t="s">
        <v>22</v>
      </c>
      <c r="C6622" t="s">
        <v>15</v>
      </c>
      <c r="D6622" t="s">
        <v>82</v>
      </c>
      <c r="E6622" t="s">
        <v>112</v>
      </c>
      <c r="F6622">
        <v>65807</v>
      </c>
      <c r="G6622" t="s">
        <v>47</v>
      </c>
      <c r="H6622" t="s">
        <v>26</v>
      </c>
      <c r="I6622" t="s">
        <v>110</v>
      </c>
      <c r="J6622" s="31">
        <v>416405</v>
      </c>
      <c r="K6622">
        <v>5</v>
      </c>
      <c r="L6622">
        <v>0</v>
      </c>
      <c r="M6622" s="32">
        <v>83281</v>
      </c>
    </row>
    <row r="6623" spans="1:13" x14ac:dyDescent="0.3">
      <c r="A6623" t="s">
        <v>13</v>
      </c>
      <c r="B6623" t="s">
        <v>22</v>
      </c>
      <c r="C6623" t="s">
        <v>15</v>
      </c>
      <c r="D6623" t="s">
        <v>82</v>
      </c>
      <c r="E6623" t="s">
        <v>112</v>
      </c>
      <c r="F6623">
        <v>65807</v>
      </c>
      <c r="G6623" t="s">
        <v>47</v>
      </c>
      <c r="H6623" t="s">
        <v>19</v>
      </c>
      <c r="I6623" t="s">
        <v>20</v>
      </c>
      <c r="J6623" s="31">
        <v>21294</v>
      </c>
      <c r="K6623">
        <v>3</v>
      </c>
      <c r="L6623">
        <v>0</v>
      </c>
      <c r="M6623" s="32">
        <v>53235</v>
      </c>
    </row>
    <row r="6624" spans="1:13" x14ac:dyDescent="0.3">
      <c r="A6624" t="s">
        <v>62</v>
      </c>
      <c r="B6624" t="s">
        <v>22</v>
      </c>
      <c r="C6624" t="s">
        <v>15</v>
      </c>
      <c r="D6624" t="s">
        <v>52</v>
      </c>
      <c r="E6624" t="s">
        <v>24</v>
      </c>
      <c r="F6624">
        <v>94109</v>
      </c>
      <c r="G6624" t="s">
        <v>25</v>
      </c>
      <c r="H6624" t="s">
        <v>19</v>
      </c>
      <c r="I6624" t="s">
        <v>33</v>
      </c>
      <c r="J6624" s="31">
        <v>4188</v>
      </c>
      <c r="K6624">
        <v>6</v>
      </c>
      <c r="L6624">
        <v>0</v>
      </c>
      <c r="M6624" s="32">
        <v>121452</v>
      </c>
    </row>
    <row r="6625" spans="1:13" x14ac:dyDescent="0.3">
      <c r="A6625" t="s">
        <v>62</v>
      </c>
      <c r="B6625" t="s">
        <v>22</v>
      </c>
      <c r="C6625" t="s">
        <v>15</v>
      </c>
      <c r="D6625" t="s">
        <v>52</v>
      </c>
      <c r="E6625" t="s">
        <v>24</v>
      </c>
      <c r="F6625">
        <v>94109</v>
      </c>
      <c r="G6625" t="s">
        <v>25</v>
      </c>
      <c r="H6625" t="s">
        <v>26</v>
      </c>
      <c r="I6625" t="s">
        <v>27</v>
      </c>
      <c r="J6625" s="31">
        <v>5848</v>
      </c>
      <c r="K6625">
        <v>8</v>
      </c>
      <c r="L6625">
        <v>0</v>
      </c>
      <c r="M6625" s="32">
        <v>274856</v>
      </c>
    </row>
    <row r="6626" spans="1:13" x14ac:dyDescent="0.3">
      <c r="A6626" t="s">
        <v>28</v>
      </c>
      <c r="B6626" t="s">
        <v>14</v>
      </c>
      <c r="C6626" t="s">
        <v>15</v>
      </c>
      <c r="D6626" t="s">
        <v>572</v>
      </c>
      <c r="E6626" t="s">
        <v>46</v>
      </c>
      <c r="F6626">
        <v>77590</v>
      </c>
      <c r="G6626" t="s">
        <v>47</v>
      </c>
      <c r="H6626" t="s">
        <v>19</v>
      </c>
      <c r="I6626" t="s">
        <v>31</v>
      </c>
      <c r="J6626" s="31">
        <v>102438</v>
      </c>
      <c r="K6626">
        <v>1</v>
      </c>
      <c r="L6626">
        <v>3</v>
      </c>
      <c r="M6626" s="32">
        <v>-131706</v>
      </c>
    </row>
    <row r="6627" spans="1:13" x14ac:dyDescent="0.3">
      <c r="A6627" t="s">
        <v>28</v>
      </c>
      <c r="B6627" t="s">
        <v>14</v>
      </c>
      <c r="C6627" t="s">
        <v>15</v>
      </c>
      <c r="D6627" t="s">
        <v>572</v>
      </c>
      <c r="E6627" t="s">
        <v>46</v>
      </c>
      <c r="F6627">
        <v>77590</v>
      </c>
      <c r="G6627" t="s">
        <v>47</v>
      </c>
      <c r="H6627" t="s">
        <v>19</v>
      </c>
      <c r="I6627" t="s">
        <v>21</v>
      </c>
      <c r="J6627" s="31">
        <v>199304</v>
      </c>
      <c r="K6627">
        <v>4</v>
      </c>
      <c r="L6627">
        <v>3</v>
      </c>
      <c r="M6627" s="32">
        <v>-85416</v>
      </c>
    </row>
    <row r="6628" spans="1:13" x14ac:dyDescent="0.3">
      <c r="A6628" t="s">
        <v>28</v>
      </c>
      <c r="B6628" t="s">
        <v>14</v>
      </c>
      <c r="C6628" t="s">
        <v>15</v>
      </c>
      <c r="D6628" t="s">
        <v>75</v>
      </c>
      <c r="E6628" t="s">
        <v>76</v>
      </c>
      <c r="F6628">
        <v>10024</v>
      </c>
      <c r="G6628" t="s">
        <v>57</v>
      </c>
      <c r="H6628" t="s">
        <v>35</v>
      </c>
      <c r="I6628" t="s">
        <v>123</v>
      </c>
      <c r="J6628" s="31">
        <v>699996</v>
      </c>
      <c r="K6628">
        <v>4</v>
      </c>
      <c r="L6628">
        <v>0</v>
      </c>
      <c r="M6628" s="32">
        <v>22399872</v>
      </c>
    </row>
    <row r="6629" spans="1:13" x14ac:dyDescent="0.3">
      <c r="A6629" t="s">
        <v>28</v>
      </c>
      <c r="B6629" t="s">
        <v>14</v>
      </c>
      <c r="C6629" t="s">
        <v>15</v>
      </c>
      <c r="D6629" t="s">
        <v>319</v>
      </c>
      <c r="E6629" t="s">
        <v>43</v>
      </c>
      <c r="F6629">
        <v>98006</v>
      </c>
      <c r="G6629" t="s">
        <v>25</v>
      </c>
      <c r="H6629" t="s">
        <v>26</v>
      </c>
      <c r="I6629" t="s">
        <v>41</v>
      </c>
      <c r="J6629" s="31">
        <v>1296</v>
      </c>
      <c r="K6629">
        <v>2</v>
      </c>
      <c r="L6629">
        <v>0</v>
      </c>
      <c r="M6629" s="32">
        <v>62208</v>
      </c>
    </row>
    <row r="6630" spans="1:13" x14ac:dyDescent="0.3">
      <c r="A6630" t="s">
        <v>13</v>
      </c>
      <c r="B6630" t="s">
        <v>14</v>
      </c>
      <c r="C6630" t="s">
        <v>15</v>
      </c>
      <c r="D6630" t="s">
        <v>75</v>
      </c>
      <c r="E6630" t="s">
        <v>76</v>
      </c>
      <c r="F6630">
        <v>10024</v>
      </c>
      <c r="G6630" t="s">
        <v>57</v>
      </c>
      <c r="H6630" t="s">
        <v>35</v>
      </c>
      <c r="I6630" t="s">
        <v>36</v>
      </c>
      <c r="J6630" s="31">
        <v>27986</v>
      </c>
      <c r="K6630">
        <v>14</v>
      </c>
      <c r="L6630">
        <v>0</v>
      </c>
      <c r="M6630" s="32">
        <v>1343328</v>
      </c>
    </row>
    <row r="6631" spans="1:13" x14ac:dyDescent="0.3">
      <c r="A6631" t="s">
        <v>28</v>
      </c>
      <c r="B6631" t="s">
        <v>44</v>
      </c>
      <c r="C6631" t="s">
        <v>15</v>
      </c>
      <c r="D6631" t="s">
        <v>573</v>
      </c>
      <c r="E6631" t="s">
        <v>40</v>
      </c>
      <c r="F6631">
        <v>27893</v>
      </c>
      <c r="G6631" t="s">
        <v>18</v>
      </c>
      <c r="H6631" t="s">
        <v>26</v>
      </c>
      <c r="I6631" t="s">
        <v>37</v>
      </c>
      <c r="J6631" s="31">
        <v>738</v>
      </c>
      <c r="K6631">
        <v>5</v>
      </c>
      <c r="L6631">
        <v>7</v>
      </c>
      <c r="M6631" s="32">
        <v>-5412</v>
      </c>
    </row>
    <row r="6632" spans="1:13" x14ac:dyDescent="0.3">
      <c r="A6632" t="s">
        <v>28</v>
      </c>
      <c r="B6632" t="s">
        <v>14</v>
      </c>
      <c r="C6632" t="s">
        <v>15</v>
      </c>
      <c r="D6632" t="s">
        <v>42</v>
      </c>
      <c r="E6632" t="s">
        <v>43</v>
      </c>
      <c r="F6632">
        <v>98115</v>
      </c>
      <c r="G6632" t="s">
        <v>25</v>
      </c>
      <c r="H6632" t="s">
        <v>19</v>
      </c>
      <c r="I6632" t="s">
        <v>21</v>
      </c>
      <c r="J6632" s="31">
        <v>698352</v>
      </c>
      <c r="K6632">
        <v>3</v>
      </c>
      <c r="L6632">
        <v>2</v>
      </c>
      <c r="M6632" s="32">
        <v>523764</v>
      </c>
    </row>
    <row r="6633" spans="1:13" x14ac:dyDescent="0.3">
      <c r="A6633" t="s">
        <v>28</v>
      </c>
      <c r="B6633" t="s">
        <v>14</v>
      </c>
      <c r="C6633" t="s">
        <v>15</v>
      </c>
      <c r="D6633" t="s">
        <v>42</v>
      </c>
      <c r="E6633" t="s">
        <v>43</v>
      </c>
      <c r="F6633">
        <v>98115</v>
      </c>
      <c r="G6633" t="s">
        <v>25</v>
      </c>
      <c r="H6633" t="s">
        <v>19</v>
      </c>
      <c r="I6633" t="s">
        <v>31</v>
      </c>
      <c r="J6633" s="31">
        <v>174725</v>
      </c>
      <c r="K6633">
        <v>5</v>
      </c>
      <c r="L6633">
        <v>0</v>
      </c>
      <c r="M6633" s="32">
        <v>62901</v>
      </c>
    </row>
    <row r="6634" spans="1:13" x14ac:dyDescent="0.3">
      <c r="A6634" t="s">
        <v>13</v>
      </c>
      <c r="B6634" t="s">
        <v>44</v>
      </c>
      <c r="C6634" t="s">
        <v>15</v>
      </c>
      <c r="D6634" t="s">
        <v>82</v>
      </c>
      <c r="E6634" t="s">
        <v>112</v>
      </c>
      <c r="F6634">
        <v>65807</v>
      </c>
      <c r="G6634" t="s">
        <v>47</v>
      </c>
      <c r="H6634" t="s">
        <v>26</v>
      </c>
      <c r="I6634" t="s">
        <v>38</v>
      </c>
      <c r="J6634" s="31">
        <v>5448</v>
      </c>
      <c r="K6634">
        <v>1</v>
      </c>
      <c r="L6634">
        <v>0</v>
      </c>
      <c r="M6634" s="32">
        <v>152544</v>
      </c>
    </row>
    <row r="6635" spans="1:13" x14ac:dyDescent="0.3">
      <c r="A6635" t="s">
        <v>168</v>
      </c>
      <c r="B6635" t="s">
        <v>14</v>
      </c>
      <c r="C6635" t="s">
        <v>15</v>
      </c>
      <c r="D6635" t="s">
        <v>52</v>
      </c>
      <c r="E6635" t="s">
        <v>24</v>
      </c>
      <c r="F6635">
        <v>94109</v>
      </c>
      <c r="G6635" t="s">
        <v>25</v>
      </c>
      <c r="H6635" t="s">
        <v>35</v>
      </c>
      <c r="I6635" t="s">
        <v>59</v>
      </c>
      <c r="J6635" s="31">
        <v>19999</v>
      </c>
      <c r="K6635">
        <v>1</v>
      </c>
      <c r="L6635">
        <v>0</v>
      </c>
      <c r="M6635" s="32">
        <v>859957</v>
      </c>
    </row>
    <row r="6636" spans="1:13" x14ac:dyDescent="0.3">
      <c r="A6636" t="s">
        <v>168</v>
      </c>
      <c r="B6636" t="s">
        <v>14</v>
      </c>
      <c r="C6636" t="s">
        <v>15</v>
      </c>
      <c r="D6636" t="s">
        <v>99</v>
      </c>
      <c r="E6636" t="s">
        <v>40</v>
      </c>
      <c r="F6636">
        <v>28205</v>
      </c>
      <c r="G6636" t="s">
        <v>18</v>
      </c>
      <c r="H6636" t="s">
        <v>26</v>
      </c>
      <c r="I6636" t="s">
        <v>37</v>
      </c>
      <c r="J6636" s="31">
        <v>68541</v>
      </c>
      <c r="K6636">
        <v>11</v>
      </c>
      <c r="L6636">
        <v>7</v>
      </c>
      <c r="M6636" s="32">
        <v>-525481</v>
      </c>
    </row>
    <row r="6637" spans="1:13" x14ac:dyDescent="0.3">
      <c r="A6637" t="s">
        <v>168</v>
      </c>
      <c r="B6637" t="s">
        <v>14</v>
      </c>
      <c r="C6637" t="s">
        <v>15</v>
      </c>
      <c r="D6637" t="s">
        <v>99</v>
      </c>
      <c r="E6637" t="s">
        <v>40</v>
      </c>
      <c r="F6637">
        <v>28205</v>
      </c>
      <c r="G6637" t="s">
        <v>18</v>
      </c>
      <c r="H6637" t="s">
        <v>35</v>
      </c>
      <c r="I6637" t="s">
        <v>36</v>
      </c>
      <c r="J6637" s="31">
        <v>627168</v>
      </c>
      <c r="K6637">
        <v>4</v>
      </c>
      <c r="L6637">
        <v>2</v>
      </c>
      <c r="M6637" s="32">
        <v>705564</v>
      </c>
    </row>
    <row r="6638" spans="1:13" x14ac:dyDescent="0.3">
      <c r="A6638" t="s">
        <v>168</v>
      </c>
      <c r="B6638" t="s">
        <v>14</v>
      </c>
      <c r="C6638" t="s">
        <v>15</v>
      </c>
      <c r="D6638" t="s">
        <v>99</v>
      </c>
      <c r="E6638" t="s">
        <v>40</v>
      </c>
      <c r="F6638">
        <v>28205</v>
      </c>
      <c r="G6638" t="s">
        <v>18</v>
      </c>
      <c r="H6638" t="s">
        <v>26</v>
      </c>
      <c r="I6638" t="s">
        <v>27</v>
      </c>
      <c r="J6638" s="31">
        <v>12212</v>
      </c>
      <c r="K6638">
        <v>5</v>
      </c>
      <c r="L6638">
        <v>2</v>
      </c>
      <c r="M6638" s="32">
        <v>39689</v>
      </c>
    </row>
    <row r="6639" spans="1:13" x14ac:dyDescent="0.3">
      <c r="A6639" t="s">
        <v>13</v>
      </c>
      <c r="B6639" t="s">
        <v>14</v>
      </c>
      <c r="C6639" t="s">
        <v>15</v>
      </c>
      <c r="D6639" t="s">
        <v>75</v>
      </c>
      <c r="E6639" t="s">
        <v>76</v>
      </c>
      <c r="F6639">
        <v>10011</v>
      </c>
      <c r="G6639" t="s">
        <v>57</v>
      </c>
      <c r="H6639" t="s">
        <v>26</v>
      </c>
      <c r="I6639" t="s">
        <v>34</v>
      </c>
      <c r="J6639" s="31">
        <v>699</v>
      </c>
      <c r="K6639">
        <v>3</v>
      </c>
      <c r="L6639">
        <v>0</v>
      </c>
      <c r="M6639" s="32">
        <v>20271</v>
      </c>
    </row>
    <row r="6640" spans="1:13" x14ac:dyDescent="0.3">
      <c r="A6640" t="s">
        <v>13</v>
      </c>
      <c r="B6640" t="s">
        <v>14</v>
      </c>
      <c r="C6640" t="s">
        <v>15</v>
      </c>
      <c r="D6640" t="s">
        <v>75</v>
      </c>
      <c r="E6640" t="s">
        <v>76</v>
      </c>
      <c r="F6640">
        <v>10011</v>
      </c>
      <c r="G6640" t="s">
        <v>57</v>
      </c>
      <c r="H6640" t="s">
        <v>26</v>
      </c>
      <c r="I6640" t="s">
        <v>37</v>
      </c>
      <c r="J6640" s="31">
        <v>107424</v>
      </c>
      <c r="K6640">
        <v>6</v>
      </c>
      <c r="L6640">
        <v>2</v>
      </c>
      <c r="M6640" s="32">
        <v>362556</v>
      </c>
    </row>
    <row r="6641" spans="1:13" x14ac:dyDescent="0.3">
      <c r="A6641" t="s">
        <v>13</v>
      </c>
      <c r="B6641" t="s">
        <v>22</v>
      </c>
      <c r="C6641" t="s">
        <v>15</v>
      </c>
      <c r="D6641" t="s">
        <v>243</v>
      </c>
      <c r="E6641" t="s">
        <v>104</v>
      </c>
      <c r="F6641">
        <v>44052</v>
      </c>
      <c r="G6641" t="s">
        <v>57</v>
      </c>
      <c r="H6641" t="s">
        <v>19</v>
      </c>
      <c r="I6641" t="s">
        <v>31</v>
      </c>
      <c r="J6641" s="31">
        <v>1421664</v>
      </c>
      <c r="K6641">
        <v>8</v>
      </c>
      <c r="L6641">
        <v>4</v>
      </c>
      <c r="M6641" s="32">
        <v>-7345264</v>
      </c>
    </row>
    <row r="6642" spans="1:13" x14ac:dyDescent="0.3">
      <c r="A6642" t="s">
        <v>28</v>
      </c>
      <c r="B6642" t="s">
        <v>14</v>
      </c>
      <c r="C6642" t="s">
        <v>15</v>
      </c>
      <c r="D6642" t="s">
        <v>330</v>
      </c>
      <c r="E6642" t="s">
        <v>74</v>
      </c>
      <c r="F6642">
        <v>46203</v>
      </c>
      <c r="G6642" t="s">
        <v>47</v>
      </c>
      <c r="H6642" t="s">
        <v>26</v>
      </c>
      <c r="I6642" t="s">
        <v>37</v>
      </c>
      <c r="J6642" s="31">
        <v>12588</v>
      </c>
      <c r="K6642">
        <v>6</v>
      </c>
      <c r="L6642">
        <v>0</v>
      </c>
      <c r="M6642" s="32">
        <v>604224</v>
      </c>
    </row>
    <row r="6643" spans="1:13" x14ac:dyDescent="0.3">
      <c r="A6643" t="s">
        <v>28</v>
      </c>
      <c r="B6643" t="s">
        <v>14</v>
      </c>
      <c r="C6643" t="s">
        <v>15</v>
      </c>
      <c r="D6643" t="s">
        <v>330</v>
      </c>
      <c r="E6643" t="s">
        <v>74</v>
      </c>
      <c r="F6643">
        <v>46203</v>
      </c>
      <c r="G6643" t="s">
        <v>47</v>
      </c>
      <c r="H6643" t="s">
        <v>35</v>
      </c>
      <c r="I6643" t="s">
        <v>59</v>
      </c>
      <c r="J6643" s="31">
        <v>7978</v>
      </c>
      <c r="K6643">
        <v>2</v>
      </c>
      <c r="L6643">
        <v>0</v>
      </c>
      <c r="M6643" s="32">
        <v>295186</v>
      </c>
    </row>
    <row r="6644" spans="1:13" x14ac:dyDescent="0.3">
      <c r="A6644" t="s">
        <v>28</v>
      </c>
      <c r="B6644" t="s">
        <v>14</v>
      </c>
      <c r="C6644" t="s">
        <v>15</v>
      </c>
      <c r="D6644" t="s">
        <v>330</v>
      </c>
      <c r="E6644" t="s">
        <v>74</v>
      </c>
      <c r="F6644">
        <v>46203</v>
      </c>
      <c r="G6644" t="s">
        <v>47</v>
      </c>
      <c r="H6644" t="s">
        <v>26</v>
      </c>
      <c r="I6644" t="s">
        <v>27</v>
      </c>
      <c r="J6644" s="31">
        <v>1332</v>
      </c>
      <c r="K6644">
        <v>9</v>
      </c>
      <c r="L6644">
        <v>0</v>
      </c>
      <c r="M6644" s="32">
        <v>666</v>
      </c>
    </row>
    <row r="6645" spans="1:13" x14ac:dyDescent="0.3">
      <c r="A6645" t="s">
        <v>28</v>
      </c>
      <c r="B6645" t="s">
        <v>14</v>
      </c>
      <c r="C6645" t="s">
        <v>15</v>
      </c>
      <c r="D6645" t="s">
        <v>338</v>
      </c>
      <c r="E6645" t="s">
        <v>95</v>
      </c>
      <c r="F6645">
        <v>97756</v>
      </c>
      <c r="G6645" t="s">
        <v>25</v>
      </c>
      <c r="H6645" t="s">
        <v>35</v>
      </c>
      <c r="I6645" t="s">
        <v>36</v>
      </c>
      <c r="J6645" s="31">
        <v>438368</v>
      </c>
      <c r="K6645">
        <v>4</v>
      </c>
      <c r="L6645">
        <v>2</v>
      </c>
      <c r="M6645" s="32">
        <v>383572</v>
      </c>
    </row>
    <row r="6646" spans="1:13" x14ac:dyDescent="0.3">
      <c r="A6646" t="s">
        <v>28</v>
      </c>
      <c r="B6646" t="s">
        <v>14</v>
      </c>
      <c r="C6646" t="s">
        <v>15</v>
      </c>
      <c r="D6646" t="s">
        <v>338</v>
      </c>
      <c r="E6646" t="s">
        <v>95</v>
      </c>
      <c r="F6646">
        <v>97756</v>
      </c>
      <c r="G6646" t="s">
        <v>25</v>
      </c>
      <c r="H6646" t="s">
        <v>35</v>
      </c>
      <c r="I6646" t="s">
        <v>36</v>
      </c>
      <c r="J6646" s="31">
        <v>139944</v>
      </c>
      <c r="K6646">
        <v>7</v>
      </c>
      <c r="L6646">
        <v>2</v>
      </c>
      <c r="M6646" s="32">
        <v>-314874</v>
      </c>
    </row>
    <row r="6647" spans="1:13" x14ac:dyDescent="0.3">
      <c r="A6647" t="s">
        <v>28</v>
      </c>
      <c r="B6647" t="s">
        <v>14</v>
      </c>
      <c r="C6647" t="s">
        <v>15</v>
      </c>
      <c r="D6647" t="s">
        <v>338</v>
      </c>
      <c r="E6647" t="s">
        <v>95</v>
      </c>
      <c r="F6647">
        <v>97756</v>
      </c>
      <c r="G6647" t="s">
        <v>25</v>
      </c>
      <c r="H6647" t="s">
        <v>26</v>
      </c>
      <c r="I6647" t="s">
        <v>38</v>
      </c>
      <c r="J6647" s="31">
        <v>133472</v>
      </c>
      <c r="K6647">
        <v>4</v>
      </c>
      <c r="L6647">
        <v>2</v>
      </c>
      <c r="M6647" s="32">
        <v>150156</v>
      </c>
    </row>
    <row r="6648" spans="1:13" x14ac:dyDescent="0.3">
      <c r="A6648" t="s">
        <v>28</v>
      </c>
      <c r="B6648" t="s">
        <v>44</v>
      </c>
      <c r="C6648" t="s">
        <v>15</v>
      </c>
      <c r="D6648" t="s">
        <v>82</v>
      </c>
      <c r="E6648" t="s">
        <v>95</v>
      </c>
      <c r="F6648">
        <v>97477</v>
      </c>
      <c r="G6648" t="s">
        <v>25</v>
      </c>
      <c r="H6648" t="s">
        <v>19</v>
      </c>
      <c r="I6648" t="s">
        <v>31</v>
      </c>
      <c r="J6648" s="31">
        <v>564195</v>
      </c>
      <c r="K6648">
        <v>3</v>
      </c>
      <c r="L6648">
        <v>5</v>
      </c>
      <c r="M6648" s="32">
        <v>-3046653</v>
      </c>
    </row>
    <row r="6649" spans="1:13" x14ac:dyDescent="0.3">
      <c r="A6649" t="s">
        <v>28</v>
      </c>
      <c r="B6649" t="s">
        <v>44</v>
      </c>
      <c r="C6649" t="s">
        <v>15</v>
      </c>
      <c r="D6649" t="s">
        <v>82</v>
      </c>
      <c r="E6649" t="s">
        <v>95</v>
      </c>
      <c r="F6649">
        <v>97477</v>
      </c>
      <c r="G6649" t="s">
        <v>25</v>
      </c>
      <c r="H6649" t="s">
        <v>26</v>
      </c>
      <c r="I6649" t="s">
        <v>38</v>
      </c>
      <c r="J6649" s="31">
        <v>87168</v>
      </c>
      <c r="K6649">
        <v>2</v>
      </c>
      <c r="L6649">
        <v>2</v>
      </c>
      <c r="M6649" s="32">
        <v>87168</v>
      </c>
    </row>
    <row r="6650" spans="1:13" x14ac:dyDescent="0.3">
      <c r="A6650" t="s">
        <v>62</v>
      </c>
      <c r="B6650" t="s">
        <v>22</v>
      </c>
      <c r="C6650" t="s">
        <v>15</v>
      </c>
      <c r="D6650" t="s">
        <v>155</v>
      </c>
      <c r="E6650" t="s">
        <v>46</v>
      </c>
      <c r="F6650">
        <v>76017</v>
      </c>
      <c r="G6650" t="s">
        <v>47</v>
      </c>
      <c r="H6650" t="s">
        <v>26</v>
      </c>
      <c r="I6650" t="s">
        <v>37</v>
      </c>
      <c r="J6650" s="31">
        <v>42616</v>
      </c>
      <c r="K6650">
        <v>7</v>
      </c>
      <c r="L6650">
        <v>8</v>
      </c>
      <c r="M6650" s="32">
        <v>-681856</v>
      </c>
    </row>
    <row r="6651" spans="1:13" x14ac:dyDescent="0.3">
      <c r="A6651" t="s">
        <v>62</v>
      </c>
      <c r="B6651" t="s">
        <v>22</v>
      </c>
      <c r="C6651" t="s">
        <v>15</v>
      </c>
      <c r="D6651" t="s">
        <v>155</v>
      </c>
      <c r="E6651" t="s">
        <v>46</v>
      </c>
      <c r="F6651">
        <v>76017</v>
      </c>
      <c r="G6651" t="s">
        <v>47</v>
      </c>
      <c r="H6651" t="s">
        <v>35</v>
      </c>
      <c r="I6651" t="s">
        <v>162</v>
      </c>
      <c r="J6651" s="31">
        <v>319984</v>
      </c>
      <c r="K6651">
        <v>2</v>
      </c>
      <c r="L6651">
        <v>2</v>
      </c>
      <c r="M6651" s="32">
        <v>1079946</v>
      </c>
    </row>
    <row r="6652" spans="1:13" x14ac:dyDescent="0.3">
      <c r="A6652" t="s">
        <v>62</v>
      </c>
      <c r="B6652" t="s">
        <v>22</v>
      </c>
      <c r="C6652" t="s">
        <v>15</v>
      </c>
      <c r="D6652" t="s">
        <v>155</v>
      </c>
      <c r="E6652" t="s">
        <v>46</v>
      </c>
      <c r="F6652">
        <v>76017</v>
      </c>
      <c r="G6652" t="s">
        <v>47</v>
      </c>
      <c r="H6652" t="s">
        <v>26</v>
      </c>
      <c r="I6652" t="s">
        <v>77</v>
      </c>
      <c r="J6652" s="31">
        <v>4592</v>
      </c>
      <c r="K6652">
        <v>5</v>
      </c>
      <c r="L6652">
        <v>2</v>
      </c>
      <c r="M6652" s="32">
        <v>15498</v>
      </c>
    </row>
    <row r="6653" spans="1:13" x14ac:dyDescent="0.3">
      <c r="A6653" t="s">
        <v>62</v>
      </c>
      <c r="B6653" t="s">
        <v>22</v>
      </c>
      <c r="C6653" t="s">
        <v>15</v>
      </c>
      <c r="D6653" t="s">
        <v>155</v>
      </c>
      <c r="E6653" t="s">
        <v>46</v>
      </c>
      <c r="F6653">
        <v>76017</v>
      </c>
      <c r="G6653" t="s">
        <v>47</v>
      </c>
      <c r="H6653" t="s">
        <v>19</v>
      </c>
      <c r="I6653" t="s">
        <v>33</v>
      </c>
      <c r="J6653" s="31">
        <v>21184</v>
      </c>
      <c r="K6653">
        <v>2</v>
      </c>
      <c r="L6653">
        <v>6</v>
      </c>
      <c r="M6653" s="32">
        <v>-116512</v>
      </c>
    </row>
    <row r="6654" spans="1:13" x14ac:dyDescent="0.3">
      <c r="A6654" t="s">
        <v>62</v>
      </c>
      <c r="B6654" t="s">
        <v>22</v>
      </c>
      <c r="C6654" t="s">
        <v>15</v>
      </c>
      <c r="D6654" t="s">
        <v>155</v>
      </c>
      <c r="E6654" t="s">
        <v>46</v>
      </c>
      <c r="F6654">
        <v>76017</v>
      </c>
      <c r="G6654" t="s">
        <v>47</v>
      </c>
      <c r="H6654" t="s">
        <v>26</v>
      </c>
      <c r="I6654" t="s">
        <v>41</v>
      </c>
      <c r="J6654" s="31">
        <v>20736</v>
      </c>
      <c r="K6654">
        <v>4</v>
      </c>
      <c r="L6654">
        <v>2</v>
      </c>
      <c r="M6654" s="32">
        <v>72576</v>
      </c>
    </row>
    <row r="6655" spans="1:13" x14ac:dyDescent="0.3">
      <c r="A6655" t="s">
        <v>62</v>
      </c>
      <c r="B6655" t="s">
        <v>22</v>
      </c>
      <c r="C6655" t="s">
        <v>15</v>
      </c>
      <c r="D6655" t="s">
        <v>155</v>
      </c>
      <c r="E6655" t="s">
        <v>46</v>
      </c>
      <c r="F6655">
        <v>76017</v>
      </c>
      <c r="G6655" t="s">
        <v>47</v>
      </c>
      <c r="H6655" t="s">
        <v>19</v>
      </c>
      <c r="I6655" t="s">
        <v>21</v>
      </c>
      <c r="J6655" s="31">
        <v>21343</v>
      </c>
      <c r="K6655">
        <v>5</v>
      </c>
      <c r="L6655">
        <v>3</v>
      </c>
      <c r="M6655" s="32">
        <v>-39637</v>
      </c>
    </row>
    <row r="6656" spans="1:13" x14ac:dyDescent="0.3">
      <c r="A6656" t="s">
        <v>28</v>
      </c>
      <c r="B6656" t="s">
        <v>44</v>
      </c>
      <c r="C6656" t="s">
        <v>15</v>
      </c>
      <c r="D6656" t="s">
        <v>80</v>
      </c>
      <c r="E6656" t="s">
        <v>81</v>
      </c>
      <c r="F6656">
        <v>85234</v>
      </c>
      <c r="G6656" t="s">
        <v>25</v>
      </c>
      <c r="H6656" t="s">
        <v>35</v>
      </c>
      <c r="I6656" t="s">
        <v>36</v>
      </c>
      <c r="J6656" s="31">
        <v>333576</v>
      </c>
      <c r="K6656">
        <v>3</v>
      </c>
      <c r="L6656">
        <v>2</v>
      </c>
      <c r="M6656" s="32">
        <v>250182</v>
      </c>
    </row>
    <row r="6657" spans="1:13" x14ac:dyDescent="0.3">
      <c r="A6657" t="s">
        <v>28</v>
      </c>
      <c r="B6657" t="s">
        <v>44</v>
      </c>
      <c r="C6657" t="s">
        <v>15</v>
      </c>
      <c r="D6657" t="s">
        <v>80</v>
      </c>
      <c r="E6657" t="s">
        <v>81</v>
      </c>
      <c r="F6657">
        <v>85234</v>
      </c>
      <c r="G6657" t="s">
        <v>25</v>
      </c>
      <c r="H6657" t="s">
        <v>35</v>
      </c>
      <c r="I6657" t="s">
        <v>59</v>
      </c>
      <c r="J6657" s="31">
        <v>31992</v>
      </c>
      <c r="K6657">
        <v>1</v>
      </c>
      <c r="L6657">
        <v>2</v>
      </c>
      <c r="M6657" s="32">
        <v>47988</v>
      </c>
    </row>
    <row r="6658" spans="1:13" x14ac:dyDescent="0.3">
      <c r="A6658" t="s">
        <v>28</v>
      </c>
      <c r="B6658" t="s">
        <v>44</v>
      </c>
      <c r="C6658" t="s">
        <v>15</v>
      </c>
      <c r="D6658" t="s">
        <v>80</v>
      </c>
      <c r="E6658" t="s">
        <v>81</v>
      </c>
      <c r="F6658">
        <v>85234</v>
      </c>
      <c r="G6658" t="s">
        <v>25</v>
      </c>
      <c r="H6658" t="s">
        <v>26</v>
      </c>
      <c r="I6658" t="s">
        <v>32</v>
      </c>
      <c r="J6658" s="31">
        <v>51168</v>
      </c>
      <c r="K6658">
        <v>2</v>
      </c>
      <c r="L6658">
        <v>2</v>
      </c>
      <c r="M6658" s="32">
        <v>-6396</v>
      </c>
    </row>
    <row r="6659" spans="1:13" x14ac:dyDescent="0.3">
      <c r="A6659" t="s">
        <v>28</v>
      </c>
      <c r="B6659" t="s">
        <v>44</v>
      </c>
      <c r="C6659" t="s">
        <v>15</v>
      </c>
      <c r="D6659" t="s">
        <v>80</v>
      </c>
      <c r="E6659" t="s">
        <v>81</v>
      </c>
      <c r="F6659">
        <v>85234</v>
      </c>
      <c r="G6659" t="s">
        <v>25</v>
      </c>
      <c r="H6659" t="s">
        <v>26</v>
      </c>
      <c r="I6659" t="s">
        <v>60</v>
      </c>
      <c r="J6659" s="31">
        <v>1064</v>
      </c>
      <c r="K6659">
        <v>5</v>
      </c>
      <c r="L6659">
        <v>2</v>
      </c>
      <c r="M6659" s="32">
        <v>3857</v>
      </c>
    </row>
    <row r="6660" spans="1:13" x14ac:dyDescent="0.3">
      <c r="A6660" t="s">
        <v>28</v>
      </c>
      <c r="B6660" t="s">
        <v>44</v>
      </c>
      <c r="C6660" t="s">
        <v>15</v>
      </c>
      <c r="D6660" t="s">
        <v>80</v>
      </c>
      <c r="E6660" t="s">
        <v>81</v>
      </c>
      <c r="F6660">
        <v>85234</v>
      </c>
      <c r="G6660" t="s">
        <v>25</v>
      </c>
      <c r="H6660" t="s">
        <v>19</v>
      </c>
      <c r="I6660" t="s">
        <v>33</v>
      </c>
      <c r="J6660" s="31">
        <v>68704</v>
      </c>
      <c r="K6660">
        <v>2</v>
      </c>
      <c r="L6660">
        <v>2</v>
      </c>
      <c r="M6660" s="32">
        <v>163172</v>
      </c>
    </row>
    <row r="6661" spans="1:13" x14ac:dyDescent="0.3">
      <c r="A6661" t="s">
        <v>28</v>
      </c>
      <c r="B6661" t="s">
        <v>44</v>
      </c>
      <c r="C6661" t="s">
        <v>15</v>
      </c>
      <c r="D6661" t="s">
        <v>80</v>
      </c>
      <c r="E6661" t="s">
        <v>81</v>
      </c>
      <c r="F6661">
        <v>85234</v>
      </c>
      <c r="G6661" t="s">
        <v>25</v>
      </c>
      <c r="H6661" t="s">
        <v>19</v>
      </c>
      <c r="I6661" t="s">
        <v>31</v>
      </c>
      <c r="J6661" s="31">
        <v>38691</v>
      </c>
      <c r="K6661">
        <v>9</v>
      </c>
      <c r="L6661">
        <v>5</v>
      </c>
      <c r="M6661" s="32">
        <v>-1857168</v>
      </c>
    </row>
    <row r="6662" spans="1:13" x14ac:dyDescent="0.3">
      <c r="A6662" t="s">
        <v>13</v>
      </c>
      <c r="B6662" t="s">
        <v>14</v>
      </c>
      <c r="C6662" t="s">
        <v>15</v>
      </c>
      <c r="D6662" t="s">
        <v>184</v>
      </c>
      <c r="E6662" t="s">
        <v>166</v>
      </c>
      <c r="F6662">
        <v>1841</v>
      </c>
      <c r="G6662" t="s">
        <v>57</v>
      </c>
      <c r="H6662" t="s">
        <v>26</v>
      </c>
      <c r="I6662" t="s">
        <v>34</v>
      </c>
      <c r="J6662" s="31">
        <v>3966</v>
      </c>
      <c r="K6662">
        <v>2</v>
      </c>
      <c r="L6662">
        <v>0</v>
      </c>
      <c r="M6662" s="32">
        <v>11898</v>
      </c>
    </row>
    <row r="6663" spans="1:13" x14ac:dyDescent="0.3">
      <c r="A6663" t="s">
        <v>13</v>
      </c>
      <c r="B6663" t="s">
        <v>14</v>
      </c>
      <c r="C6663" t="s">
        <v>15</v>
      </c>
      <c r="D6663" t="s">
        <v>184</v>
      </c>
      <c r="E6663" t="s">
        <v>166</v>
      </c>
      <c r="F6663">
        <v>1841</v>
      </c>
      <c r="G6663" t="s">
        <v>57</v>
      </c>
      <c r="H6663" t="s">
        <v>26</v>
      </c>
      <c r="I6663" t="s">
        <v>38</v>
      </c>
      <c r="J6663" s="31">
        <v>11392</v>
      </c>
      <c r="K6663">
        <v>2</v>
      </c>
      <c r="L6663">
        <v>0</v>
      </c>
      <c r="M6663" s="32">
        <v>330368</v>
      </c>
    </row>
    <row r="6664" spans="1:13" x14ac:dyDescent="0.3">
      <c r="A6664" t="s">
        <v>13</v>
      </c>
      <c r="B6664" t="s">
        <v>14</v>
      </c>
      <c r="C6664" t="s">
        <v>15</v>
      </c>
      <c r="D6664" t="s">
        <v>184</v>
      </c>
      <c r="E6664" t="s">
        <v>166</v>
      </c>
      <c r="F6664">
        <v>1841</v>
      </c>
      <c r="G6664" t="s">
        <v>57</v>
      </c>
      <c r="H6664" t="s">
        <v>26</v>
      </c>
      <c r="I6664" t="s">
        <v>37</v>
      </c>
      <c r="J6664" s="31">
        <v>44786</v>
      </c>
      <c r="K6664">
        <v>7</v>
      </c>
      <c r="L6664">
        <v>0</v>
      </c>
      <c r="M6664" s="32">
        <v>2104942</v>
      </c>
    </row>
    <row r="6665" spans="1:13" x14ac:dyDescent="0.3">
      <c r="A6665" t="s">
        <v>28</v>
      </c>
      <c r="B6665" t="s">
        <v>14</v>
      </c>
      <c r="C6665" t="s">
        <v>15</v>
      </c>
      <c r="D6665" t="s">
        <v>258</v>
      </c>
      <c r="E6665" t="s">
        <v>83</v>
      </c>
      <c r="F6665">
        <v>23464</v>
      </c>
      <c r="G6665" t="s">
        <v>18</v>
      </c>
      <c r="H6665" t="s">
        <v>19</v>
      </c>
      <c r="I6665" t="s">
        <v>31</v>
      </c>
      <c r="J6665" s="31">
        <v>35685</v>
      </c>
      <c r="K6665">
        <v>5</v>
      </c>
      <c r="L6665">
        <v>0</v>
      </c>
      <c r="M6665" s="32">
        <v>606645</v>
      </c>
    </row>
    <row r="6666" spans="1:13" x14ac:dyDescent="0.3">
      <c r="A6666" t="s">
        <v>28</v>
      </c>
      <c r="B6666" t="s">
        <v>14</v>
      </c>
      <c r="C6666" t="s">
        <v>15</v>
      </c>
      <c r="D6666" t="s">
        <v>258</v>
      </c>
      <c r="E6666" t="s">
        <v>83</v>
      </c>
      <c r="F6666">
        <v>23464</v>
      </c>
      <c r="G6666" t="s">
        <v>18</v>
      </c>
      <c r="H6666" t="s">
        <v>26</v>
      </c>
      <c r="I6666" t="s">
        <v>60</v>
      </c>
      <c r="J6666" s="31">
        <v>25158</v>
      </c>
      <c r="K6666">
        <v>7</v>
      </c>
      <c r="L6666">
        <v>0</v>
      </c>
      <c r="M6666" s="32">
        <v>113211</v>
      </c>
    </row>
    <row r="6667" spans="1:13" x14ac:dyDescent="0.3">
      <c r="A6667" t="s">
        <v>13</v>
      </c>
      <c r="B6667" t="s">
        <v>14</v>
      </c>
      <c r="C6667" t="s">
        <v>15</v>
      </c>
      <c r="D6667" t="s">
        <v>303</v>
      </c>
      <c r="E6667" t="s">
        <v>46</v>
      </c>
      <c r="F6667">
        <v>75061</v>
      </c>
      <c r="G6667" t="s">
        <v>47</v>
      </c>
      <c r="H6667" t="s">
        <v>26</v>
      </c>
      <c r="I6667" t="s">
        <v>41</v>
      </c>
      <c r="J6667" s="31">
        <v>21984</v>
      </c>
      <c r="K6667">
        <v>5</v>
      </c>
      <c r="L6667">
        <v>2</v>
      </c>
      <c r="M6667" s="32">
        <v>79692</v>
      </c>
    </row>
    <row r="6668" spans="1:13" x14ac:dyDescent="0.3">
      <c r="A6668" t="s">
        <v>13</v>
      </c>
      <c r="B6668" t="s">
        <v>14</v>
      </c>
      <c r="C6668" t="s">
        <v>15</v>
      </c>
      <c r="D6668" t="s">
        <v>304</v>
      </c>
      <c r="E6668" t="s">
        <v>132</v>
      </c>
      <c r="F6668">
        <v>8360</v>
      </c>
      <c r="G6668" t="s">
        <v>57</v>
      </c>
      <c r="H6668" t="s">
        <v>19</v>
      </c>
      <c r="I6668" t="s">
        <v>33</v>
      </c>
      <c r="J6668" s="31">
        <v>4285</v>
      </c>
      <c r="K6668">
        <v>5</v>
      </c>
      <c r="L6668">
        <v>0</v>
      </c>
      <c r="M6668" s="32">
        <v>15426</v>
      </c>
    </row>
    <row r="6669" spans="1:13" x14ac:dyDescent="0.3">
      <c r="A6669" t="s">
        <v>13</v>
      </c>
      <c r="B6669" t="s">
        <v>14</v>
      </c>
      <c r="C6669" t="s">
        <v>15</v>
      </c>
      <c r="D6669" t="s">
        <v>304</v>
      </c>
      <c r="E6669" t="s">
        <v>132</v>
      </c>
      <c r="F6669">
        <v>8360</v>
      </c>
      <c r="G6669" t="s">
        <v>57</v>
      </c>
      <c r="H6669" t="s">
        <v>26</v>
      </c>
      <c r="I6669" t="s">
        <v>27</v>
      </c>
      <c r="J6669" s="31">
        <v>616</v>
      </c>
      <c r="K6669">
        <v>2</v>
      </c>
      <c r="L6669">
        <v>0</v>
      </c>
      <c r="M6669" s="32">
        <v>29568</v>
      </c>
    </row>
    <row r="6670" spans="1:13" x14ac:dyDescent="0.3">
      <c r="A6670" t="s">
        <v>13</v>
      </c>
      <c r="B6670" t="s">
        <v>14</v>
      </c>
      <c r="C6670" t="s">
        <v>15</v>
      </c>
      <c r="D6670" t="s">
        <v>304</v>
      </c>
      <c r="E6670" t="s">
        <v>132</v>
      </c>
      <c r="F6670">
        <v>8360</v>
      </c>
      <c r="G6670" t="s">
        <v>57</v>
      </c>
      <c r="H6670" t="s">
        <v>26</v>
      </c>
      <c r="I6670" t="s">
        <v>110</v>
      </c>
      <c r="J6670" s="31">
        <v>17</v>
      </c>
      <c r="K6670">
        <v>2</v>
      </c>
      <c r="L6670">
        <v>0</v>
      </c>
      <c r="M6670" s="32">
        <v>442</v>
      </c>
    </row>
    <row r="6671" spans="1:13" x14ac:dyDescent="0.3">
      <c r="A6671" t="s">
        <v>13</v>
      </c>
      <c r="B6671" t="s">
        <v>14</v>
      </c>
      <c r="C6671" t="s">
        <v>15</v>
      </c>
      <c r="D6671" t="s">
        <v>304</v>
      </c>
      <c r="E6671" t="s">
        <v>132</v>
      </c>
      <c r="F6671">
        <v>8360</v>
      </c>
      <c r="G6671" t="s">
        <v>57</v>
      </c>
      <c r="H6671" t="s">
        <v>35</v>
      </c>
      <c r="I6671" t="s">
        <v>59</v>
      </c>
      <c r="J6671" s="31">
        <v>874</v>
      </c>
      <c r="K6671">
        <v>5</v>
      </c>
      <c r="L6671">
        <v>0</v>
      </c>
      <c r="M6671" s="32">
        <v>3496</v>
      </c>
    </row>
    <row r="6672" spans="1:13" x14ac:dyDescent="0.3">
      <c r="A6672" t="s">
        <v>28</v>
      </c>
      <c r="B6672" t="s">
        <v>44</v>
      </c>
      <c r="C6672" t="s">
        <v>15</v>
      </c>
      <c r="D6672" t="s">
        <v>103</v>
      </c>
      <c r="E6672" t="s">
        <v>167</v>
      </c>
      <c r="F6672">
        <v>31907</v>
      </c>
      <c r="G6672" t="s">
        <v>18</v>
      </c>
      <c r="H6672" t="s">
        <v>26</v>
      </c>
      <c r="I6672" t="s">
        <v>37</v>
      </c>
      <c r="J6672" s="31">
        <v>2984</v>
      </c>
      <c r="K6672">
        <v>2</v>
      </c>
      <c r="L6672">
        <v>0</v>
      </c>
      <c r="M6672" s="32">
        <v>13428</v>
      </c>
    </row>
    <row r="6673" spans="1:13" x14ac:dyDescent="0.3">
      <c r="A6673" t="s">
        <v>13</v>
      </c>
      <c r="B6673" t="s">
        <v>22</v>
      </c>
      <c r="C6673" t="s">
        <v>15</v>
      </c>
      <c r="D6673" t="s">
        <v>23</v>
      </c>
      <c r="E6673" t="s">
        <v>24</v>
      </c>
      <c r="F6673">
        <v>90032</v>
      </c>
      <c r="G6673" t="s">
        <v>25</v>
      </c>
      <c r="H6673" t="s">
        <v>26</v>
      </c>
      <c r="I6673" t="s">
        <v>37</v>
      </c>
      <c r="J6673" s="31">
        <v>49568</v>
      </c>
      <c r="K6673">
        <v>2</v>
      </c>
      <c r="L6673">
        <v>2</v>
      </c>
      <c r="M6673" s="32">
        <v>173488</v>
      </c>
    </row>
    <row r="6674" spans="1:13" x14ac:dyDescent="0.3">
      <c r="A6674" t="s">
        <v>28</v>
      </c>
      <c r="B6674" t="s">
        <v>22</v>
      </c>
      <c r="C6674" t="s">
        <v>15</v>
      </c>
      <c r="D6674" t="s">
        <v>144</v>
      </c>
      <c r="E6674" t="s">
        <v>24</v>
      </c>
      <c r="F6674">
        <v>92024</v>
      </c>
      <c r="G6674" t="s">
        <v>25</v>
      </c>
      <c r="H6674" t="s">
        <v>26</v>
      </c>
      <c r="I6674" t="s">
        <v>34</v>
      </c>
      <c r="J6674" s="31">
        <v>26586</v>
      </c>
      <c r="K6674">
        <v>7</v>
      </c>
      <c r="L6674">
        <v>0</v>
      </c>
      <c r="M6674" s="32">
        <v>79758</v>
      </c>
    </row>
    <row r="6675" spans="1:13" x14ac:dyDescent="0.3">
      <c r="A6675" t="s">
        <v>28</v>
      </c>
      <c r="B6675" t="s">
        <v>44</v>
      </c>
      <c r="C6675" t="s">
        <v>15</v>
      </c>
      <c r="D6675" t="s">
        <v>348</v>
      </c>
      <c r="E6675" t="s">
        <v>83</v>
      </c>
      <c r="F6675">
        <v>22901</v>
      </c>
      <c r="G6675" t="s">
        <v>18</v>
      </c>
      <c r="H6675" t="s">
        <v>19</v>
      </c>
      <c r="I6675" t="s">
        <v>33</v>
      </c>
      <c r="J6675" s="31">
        <v>6796</v>
      </c>
      <c r="K6675">
        <v>4</v>
      </c>
      <c r="L6675">
        <v>0</v>
      </c>
      <c r="M6675" s="32">
        <v>122328</v>
      </c>
    </row>
    <row r="6676" spans="1:13" x14ac:dyDescent="0.3">
      <c r="A6676" t="s">
        <v>13</v>
      </c>
      <c r="B6676" t="s">
        <v>14</v>
      </c>
      <c r="C6676" t="s">
        <v>15</v>
      </c>
      <c r="D6676" t="s">
        <v>184</v>
      </c>
      <c r="E6676" t="s">
        <v>74</v>
      </c>
      <c r="F6676">
        <v>46226</v>
      </c>
      <c r="G6676" t="s">
        <v>47</v>
      </c>
      <c r="H6676" t="s">
        <v>26</v>
      </c>
      <c r="I6676" t="s">
        <v>34</v>
      </c>
      <c r="J6676" s="31">
        <v>1092</v>
      </c>
      <c r="K6676">
        <v>6</v>
      </c>
      <c r="L6676">
        <v>0</v>
      </c>
      <c r="M6676" s="32">
        <v>4914</v>
      </c>
    </row>
    <row r="6677" spans="1:13" x14ac:dyDescent="0.3">
      <c r="A6677" t="s">
        <v>13</v>
      </c>
      <c r="B6677" t="s">
        <v>14</v>
      </c>
      <c r="C6677" t="s">
        <v>15</v>
      </c>
      <c r="D6677" t="s">
        <v>184</v>
      </c>
      <c r="E6677" t="s">
        <v>74</v>
      </c>
      <c r="F6677">
        <v>46226</v>
      </c>
      <c r="G6677" t="s">
        <v>47</v>
      </c>
      <c r="H6677" t="s">
        <v>35</v>
      </c>
      <c r="I6677" t="s">
        <v>123</v>
      </c>
      <c r="J6677" s="31">
        <v>839</v>
      </c>
      <c r="K6677">
        <v>2</v>
      </c>
      <c r="L6677">
        <v>0</v>
      </c>
      <c r="M6677" s="32">
        <v>22653</v>
      </c>
    </row>
    <row r="6678" spans="1:13" x14ac:dyDescent="0.3">
      <c r="A6678" t="s">
        <v>13</v>
      </c>
      <c r="B6678" t="s">
        <v>14</v>
      </c>
      <c r="C6678" t="s">
        <v>15</v>
      </c>
      <c r="D6678" t="s">
        <v>184</v>
      </c>
      <c r="E6678" t="s">
        <v>74</v>
      </c>
      <c r="F6678">
        <v>46226</v>
      </c>
      <c r="G6678" t="s">
        <v>47</v>
      </c>
      <c r="H6678" t="s">
        <v>26</v>
      </c>
      <c r="I6678" t="s">
        <v>38</v>
      </c>
      <c r="J6678" s="31">
        <v>1975</v>
      </c>
      <c r="K6678">
        <v>5</v>
      </c>
      <c r="L6678">
        <v>0</v>
      </c>
      <c r="M6678" s="32">
        <v>5135</v>
      </c>
    </row>
    <row r="6679" spans="1:13" x14ac:dyDescent="0.3">
      <c r="A6679" t="s">
        <v>13</v>
      </c>
      <c r="B6679" t="s">
        <v>14</v>
      </c>
      <c r="C6679" t="s">
        <v>15</v>
      </c>
      <c r="D6679" t="s">
        <v>184</v>
      </c>
      <c r="E6679" t="s">
        <v>74</v>
      </c>
      <c r="F6679">
        <v>46226</v>
      </c>
      <c r="G6679" t="s">
        <v>47</v>
      </c>
      <c r="H6679" t="s">
        <v>35</v>
      </c>
      <c r="I6679" t="s">
        <v>59</v>
      </c>
      <c r="J6679" s="31">
        <v>39354</v>
      </c>
      <c r="K6679">
        <v>3</v>
      </c>
      <c r="L6679">
        <v>0</v>
      </c>
      <c r="M6679" s="32">
        <v>1652868</v>
      </c>
    </row>
    <row r="6680" spans="1:13" x14ac:dyDescent="0.3">
      <c r="A6680" t="s">
        <v>28</v>
      </c>
      <c r="B6680" t="s">
        <v>44</v>
      </c>
      <c r="C6680" t="s">
        <v>15</v>
      </c>
      <c r="D6680" t="s">
        <v>108</v>
      </c>
      <c r="E6680" t="s">
        <v>81</v>
      </c>
      <c r="F6680">
        <v>85023</v>
      </c>
      <c r="G6680" t="s">
        <v>25</v>
      </c>
      <c r="H6680" t="s">
        <v>19</v>
      </c>
      <c r="I6680" t="s">
        <v>33</v>
      </c>
      <c r="J6680" s="31">
        <v>46872</v>
      </c>
      <c r="K6680">
        <v>7</v>
      </c>
      <c r="L6680">
        <v>2</v>
      </c>
      <c r="M6680" s="32">
        <v>35154</v>
      </c>
    </row>
    <row r="6681" spans="1:13" x14ac:dyDescent="0.3">
      <c r="A6681" t="s">
        <v>13</v>
      </c>
      <c r="B6681" t="s">
        <v>14</v>
      </c>
      <c r="C6681" t="s">
        <v>15</v>
      </c>
      <c r="D6681" t="s">
        <v>341</v>
      </c>
      <c r="E6681" t="s">
        <v>127</v>
      </c>
      <c r="F6681">
        <v>6450</v>
      </c>
      <c r="G6681" t="s">
        <v>57</v>
      </c>
      <c r="H6681" t="s">
        <v>26</v>
      </c>
      <c r="I6681" t="s">
        <v>32</v>
      </c>
      <c r="J6681" s="31">
        <v>109</v>
      </c>
      <c r="K6681">
        <v>1</v>
      </c>
      <c r="L6681">
        <v>0</v>
      </c>
      <c r="M6681" s="32">
        <v>2834</v>
      </c>
    </row>
    <row r="6682" spans="1:13" x14ac:dyDescent="0.3">
      <c r="A6682" t="s">
        <v>13</v>
      </c>
      <c r="B6682" t="s">
        <v>14</v>
      </c>
      <c r="C6682" t="s">
        <v>15</v>
      </c>
      <c r="D6682" t="s">
        <v>341</v>
      </c>
      <c r="E6682" t="s">
        <v>127</v>
      </c>
      <c r="F6682">
        <v>6450</v>
      </c>
      <c r="G6682" t="s">
        <v>57</v>
      </c>
      <c r="H6682" t="s">
        <v>26</v>
      </c>
      <c r="I6682" t="s">
        <v>41</v>
      </c>
      <c r="J6682" s="31">
        <v>7992</v>
      </c>
      <c r="K6682">
        <v>4</v>
      </c>
      <c r="L6682">
        <v>0</v>
      </c>
      <c r="M6682" s="32">
        <v>375624</v>
      </c>
    </row>
    <row r="6683" spans="1:13" x14ac:dyDescent="0.3">
      <c r="A6683" t="s">
        <v>13</v>
      </c>
      <c r="B6683" t="s">
        <v>14</v>
      </c>
      <c r="C6683" t="s">
        <v>15</v>
      </c>
      <c r="D6683" t="s">
        <v>341</v>
      </c>
      <c r="E6683" t="s">
        <v>127</v>
      </c>
      <c r="F6683">
        <v>6450</v>
      </c>
      <c r="G6683" t="s">
        <v>57</v>
      </c>
      <c r="H6683" t="s">
        <v>26</v>
      </c>
      <c r="I6683" t="s">
        <v>41</v>
      </c>
      <c r="J6683" s="31">
        <v>14682</v>
      </c>
      <c r="K6683">
        <v>3</v>
      </c>
      <c r="L6683">
        <v>0</v>
      </c>
      <c r="M6683" s="32">
        <v>7341</v>
      </c>
    </row>
    <row r="6684" spans="1:13" x14ac:dyDescent="0.3">
      <c r="A6684" t="s">
        <v>62</v>
      </c>
      <c r="B6684" t="s">
        <v>44</v>
      </c>
      <c r="C6684" t="s">
        <v>15</v>
      </c>
      <c r="D6684" t="s">
        <v>115</v>
      </c>
      <c r="E6684" t="s">
        <v>49</v>
      </c>
      <c r="F6684">
        <v>53132</v>
      </c>
      <c r="G6684" t="s">
        <v>47</v>
      </c>
      <c r="H6684" t="s">
        <v>26</v>
      </c>
      <c r="I6684" t="s">
        <v>37</v>
      </c>
      <c r="J6684" s="31">
        <v>36</v>
      </c>
      <c r="K6684">
        <v>2</v>
      </c>
      <c r="L6684">
        <v>0</v>
      </c>
      <c r="M6684" s="32">
        <v>1728</v>
      </c>
    </row>
    <row r="6685" spans="1:13" x14ac:dyDescent="0.3">
      <c r="A6685" t="s">
        <v>28</v>
      </c>
      <c r="B6685" t="s">
        <v>44</v>
      </c>
      <c r="C6685" t="s">
        <v>15</v>
      </c>
      <c r="D6685" t="s">
        <v>23</v>
      </c>
      <c r="E6685" t="s">
        <v>24</v>
      </c>
      <c r="F6685">
        <v>90008</v>
      </c>
      <c r="G6685" t="s">
        <v>25</v>
      </c>
      <c r="H6685" t="s">
        <v>19</v>
      </c>
      <c r="I6685" t="s">
        <v>33</v>
      </c>
      <c r="J6685" s="31">
        <v>2004</v>
      </c>
      <c r="K6685">
        <v>6</v>
      </c>
      <c r="L6685">
        <v>0</v>
      </c>
      <c r="M6685" s="32">
        <v>88176</v>
      </c>
    </row>
    <row r="6686" spans="1:13" x14ac:dyDescent="0.3">
      <c r="A6686" t="s">
        <v>28</v>
      </c>
      <c r="B6686" t="s">
        <v>14</v>
      </c>
      <c r="C6686" t="s">
        <v>15</v>
      </c>
      <c r="D6686" t="s">
        <v>107</v>
      </c>
      <c r="E6686" t="s">
        <v>65</v>
      </c>
      <c r="F6686">
        <v>61701</v>
      </c>
      <c r="G6686" t="s">
        <v>47</v>
      </c>
      <c r="H6686" t="s">
        <v>26</v>
      </c>
      <c r="I6686" t="s">
        <v>32</v>
      </c>
      <c r="J6686" s="31">
        <v>180016</v>
      </c>
      <c r="K6686">
        <v>1</v>
      </c>
      <c r="L6686">
        <v>2</v>
      </c>
      <c r="M6686" s="32">
        <v>-157514</v>
      </c>
    </row>
    <row r="6687" spans="1:13" x14ac:dyDescent="0.3">
      <c r="A6687" t="s">
        <v>28</v>
      </c>
      <c r="B6687" t="s">
        <v>14</v>
      </c>
      <c r="C6687" t="s">
        <v>15</v>
      </c>
      <c r="D6687" t="s">
        <v>107</v>
      </c>
      <c r="E6687" t="s">
        <v>65</v>
      </c>
      <c r="F6687">
        <v>61701</v>
      </c>
      <c r="G6687" t="s">
        <v>47</v>
      </c>
      <c r="H6687" t="s">
        <v>19</v>
      </c>
      <c r="I6687" t="s">
        <v>33</v>
      </c>
      <c r="J6687" s="31">
        <v>41552</v>
      </c>
      <c r="K6687">
        <v>2</v>
      </c>
      <c r="L6687">
        <v>6</v>
      </c>
      <c r="M6687" s="32">
        <v>-197372</v>
      </c>
    </row>
    <row r="6688" spans="1:13" x14ac:dyDescent="0.3">
      <c r="A6688" t="s">
        <v>28</v>
      </c>
      <c r="B6688" t="s">
        <v>14</v>
      </c>
      <c r="C6688" t="s">
        <v>15</v>
      </c>
      <c r="D6688" t="s">
        <v>107</v>
      </c>
      <c r="E6688" t="s">
        <v>65</v>
      </c>
      <c r="F6688">
        <v>61701</v>
      </c>
      <c r="G6688" t="s">
        <v>47</v>
      </c>
      <c r="H6688" t="s">
        <v>26</v>
      </c>
      <c r="I6688" t="s">
        <v>34</v>
      </c>
      <c r="J6688" s="31">
        <v>1312</v>
      </c>
      <c r="K6688">
        <v>5</v>
      </c>
      <c r="L6688">
        <v>2</v>
      </c>
      <c r="M6688" s="32">
        <v>1476</v>
      </c>
    </row>
    <row r="6689" spans="1:13" x14ac:dyDescent="0.3">
      <c r="A6689" t="s">
        <v>28</v>
      </c>
      <c r="B6689" t="s">
        <v>14</v>
      </c>
      <c r="C6689" t="s">
        <v>15</v>
      </c>
      <c r="D6689" t="s">
        <v>23</v>
      </c>
      <c r="E6689" t="s">
        <v>24</v>
      </c>
      <c r="F6689">
        <v>90032</v>
      </c>
      <c r="G6689" t="s">
        <v>25</v>
      </c>
      <c r="H6689" t="s">
        <v>26</v>
      </c>
      <c r="I6689" t="s">
        <v>32</v>
      </c>
      <c r="J6689" s="31">
        <v>111792</v>
      </c>
      <c r="K6689">
        <v>4</v>
      </c>
      <c r="L6689">
        <v>0</v>
      </c>
      <c r="M6689" s="32">
        <v>55896</v>
      </c>
    </row>
    <row r="6690" spans="1:13" x14ac:dyDescent="0.3">
      <c r="A6690" t="s">
        <v>13</v>
      </c>
      <c r="B6690" t="s">
        <v>22</v>
      </c>
      <c r="C6690" t="s">
        <v>15</v>
      </c>
      <c r="D6690" t="s">
        <v>52</v>
      </c>
      <c r="E6690" t="s">
        <v>24</v>
      </c>
      <c r="F6690">
        <v>94109</v>
      </c>
      <c r="G6690" t="s">
        <v>25</v>
      </c>
      <c r="H6690" t="s">
        <v>35</v>
      </c>
      <c r="I6690" t="s">
        <v>59</v>
      </c>
      <c r="J6690" s="31">
        <v>11196</v>
      </c>
      <c r="K6690">
        <v>4</v>
      </c>
      <c r="L6690">
        <v>0</v>
      </c>
      <c r="M6690" s="32">
        <v>212724</v>
      </c>
    </row>
    <row r="6691" spans="1:13" x14ac:dyDescent="0.3">
      <c r="A6691" t="s">
        <v>28</v>
      </c>
      <c r="B6691" t="s">
        <v>22</v>
      </c>
      <c r="C6691" t="s">
        <v>15</v>
      </c>
      <c r="D6691" t="s">
        <v>61</v>
      </c>
      <c r="E6691" t="s">
        <v>46</v>
      </c>
      <c r="F6691">
        <v>77095</v>
      </c>
      <c r="G6691" t="s">
        <v>47</v>
      </c>
      <c r="H6691" t="s">
        <v>26</v>
      </c>
      <c r="I6691" t="s">
        <v>34</v>
      </c>
      <c r="J6691" s="31">
        <v>1216</v>
      </c>
      <c r="K6691">
        <v>5</v>
      </c>
      <c r="L6691">
        <v>2</v>
      </c>
      <c r="M6691" s="32">
        <v>2128</v>
      </c>
    </row>
    <row r="6692" spans="1:13" x14ac:dyDescent="0.3">
      <c r="A6692" t="s">
        <v>28</v>
      </c>
      <c r="B6692" t="s">
        <v>22</v>
      </c>
      <c r="C6692" t="s">
        <v>15</v>
      </c>
      <c r="D6692" t="s">
        <v>241</v>
      </c>
      <c r="E6692" t="s">
        <v>49</v>
      </c>
      <c r="F6692">
        <v>53209</v>
      </c>
      <c r="G6692" t="s">
        <v>47</v>
      </c>
      <c r="H6692" t="s">
        <v>26</v>
      </c>
      <c r="I6692" t="s">
        <v>37</v>
      </c>
      <c r="J6692" s="31">
        <v>1752</v>
      </c>
      <c r="K6692">
        <v>4</v>
      </c>
      <c r="L6692">
        <v>0</v>
      </c>
      <c r="M6692" s="32">
        <v>84096</v>
      </c>
    </row>
    <row r="6693" spans="1:13" x14ac:dyDescent="0.3">
      <c r="A6693" t="s">
        <v>28</v>
      </c>
      <c r="B6693" t="s">
        <v>22</v>
      </c>
      <c r="C6693" t="s">
        <v>15</v>
      </c>
      <c r="D6693" t="s">
        <v>241</v>
      </c>
      <c r="E6693" t="s">
        <v>49</v>
      </c>
      <c r="F6693">
        <v>53209</v>
      </c>
      <c r="G6693" t="s">
        <v>47</v>
      </c>
      <c r="H6693" t="s">
        <v>26</v>
      </c>
      <c r="I6693" t="s">
        <v>38</v>
      </c>
      <c r="J6693" s="31">
        <v>15588</v>
      </c>
      <c r="K6693">
        <v>6</v>
      </c>
      <c r="L6693">
        <v>0</v>
      </c>
      <c r="M6693" s="32">
        <v>54558</v>
      </c>
    </row>
    <row r="6694" spans="1:13" x14ac:dyDescent="0.3">
      <c r="A6694" t="s">
        <v>13</v>
      </c>
      <c r="B6694" t="s">
        <v>44</v>
      </c>
      <c r="C6694" t="s">
        <v>15</v>
      </c>
      <c r="D6694" t="s">
        <v>424</v>
      </c>
      <c r="E6694" t="s">
        <v>125</v>
      </c>
      <c r="F6694">
        <v>70601</v>
      </c>
      <c r="G6694" t="s">
        <v>18</v>
      </c>
      <c r="H6694" t="s">
        <v>26</v>
      </c>
      <c r="I6694" t="s">
        <v>37</v>
      </c>
      <c r="J6694" s="31">
        <v>47751</v>
      </c>
      <c r="K6694">
        <v>11</v>
      </c>
      <c r="L6694">
        <v>0</v>
      </c>
      <c r="M6694" s="32">
        <v>2196546</v>
      </c>
    </row>
    <row r="6695" spans="1:13" x14ac:dyDescent="0.3">
      <c r="A6695" t="s">
        <v>13</v>
      </c>
      <c r="B6695" t="s">
        <v>14</v>
      </c>
      <c r="C6695" t="s">
        <v>15</v>
      </c>
      <c r="D6695" t="s">
        <v>333</v>
      </c>
      <c r="E6695" t="s">
        <v>248</v>
      </c>
      <c r="F6695">
        <v>21215</v>
      </c>
      <c r="G6695" t="s">
        <v>57</v>
      </c>
      <c r="H6695" t="s">
        <v>26</v>
      </c>
      <c r="I6695" t="s">
        <v>41</v>
      </c>
      <c r="J6695" s="31">
        <v>16488</v>
      </c>
      <c r="K6695">
        <v>3</v>
      </c>
      <c r="L6695">
        <v>0</v>
      </c>
      <c r="M6695" s="32">
        <v>807912</v>
      </c>
    </row>
    <row r="6696" spans="1:13" x14ac:dyDescent="0.3">
      <c r="A6696" t="s">
        <v>28</v>
      </c>
      <c r="B6696" t="s">
        <v>44</v>
      </c>
      <c r="C6696" t="s">
        <v>15</v>
      </c>
      <c r="D6696" t="s">
        <v>115</v>
      </c>
      <c r="E6696" t="s">
        <v>49</v>
      </c>
      <c r="F6696">
        <v>53132</v>
      </c>
      <c r="G6696" t="s">
        <v>47</v>
      </c>
      <c r="H6696" t="s">
        <v>35</v>
      </c>
      <c r="I6696" t="s">
        <v>59</v>
      </c>
      <c r="J6696" s="31">
        <v>4797</v>
      </c>
      <c r="K6696">
        <v>3</v>
      </c>
      <c r="L6696">
        <v>0</v>
      </c>
      <c r="M6696" s="32">
        <v>148707</v>
      </c>
    </row>
    <row r="6697" spans="1:13" x14ac:dyDescent="0.3">
      <c r="A6697" t="s">
        <v>28</v>
      </c>
      <c r="B6697" t="s">
        <v>14</v>
      </c>
      <c r="C6697" t="s">
        <v>15</v>
      </c>
      <c r="D6697" t="s">
        <v>75</v>
      </c>
      <c r="E6697" t="s">
        <v>76</v>
      </c>
      <c r="F6697">
        <v>10024</v>
      </c>
      <c r="G6697" t="s">
        <v>57</v>
      </c>
      <c r="H6697" t="s">
        <v>26</v>
      </c>
      <c r="I6697" t="s">
        <v>37</v>
      </c>
      <c r="J6697" s="31">
        <v>415176</v>
      </c>
      <c r="K6697">
        <v>3</v>
      </c>
      <c r="L6697">
        <v>2</v>
      </c>
      <c r="M6697" s="32">
        <v>1349322</v>
      </c>
    </row>
    <row r="6698" spans="1:13" x14ac:dyDescent="0.3">
      <c r="A6698" t="s">
        <v>28</v>
      </c>
      <c r="B6698" t="s">
        <v>14</v>
      </c>
      <c r="C6698" t="s">
        <v>15</v>
      </c>
      <c r="D6698" t="s">
        <v>75</v>
      </c>
      <c r="E6698" t="s">
        <v>76</v>
      </c>
      <c r="F6698">
        <v>10024</v>
      </c>
      <c r="G6698" t="s">
        <v>57</v>
      </c>
      <c r="H6698" t="s">
        <v>26</v>
      </c>
      <c r="I6698" t="s">
        <v>37</v>
      </c>
      <c r="J6698" s="31">
        <v>35232</v>
      </c>
      <c r="K6698">
        <v>3</v>
      </c>
      <c r="L6698">
        <v>2</v>
      </c>
      <c r="M6698" s="32">
        <v>114504</v>
      </c>
    </row>
    <row r="6699" spans="1:13" x14ac:dyDescent="0.3">
      <c r="A6699" t="s">
        <v>28</v>
      </c>
      <c r="B6699" t="s">
        <v>14</v>
      </c>
      <c r="C6699" t="s">
        <v>15</v>
      </c>
      <c r="D6699" t="s">
        <v>75</v>
      </c>
      <c r="E6699" t="s">
        <v>76</v>
      </c>
      <c r="F6699">
        <v>10024</v>
      </c>
      <c r="G6699" t="s">
        <v>57</v>
      </c>
      <c r="H6699" t="s">
        <v>26</v>
      </c>
      <c r="I6699" t="s">
        <v>41</v>
      </c>
      <c r="J6699" s="31">
        <v>5496</v>
      </c>
      <c r="K6699">
        <v>1</v>
      </c>
      <c r="L6699">
        <v>0</v>
      </c>
      <c r="M6699" s="32">
        <v>269304</v>
      </c>
    </row>
    <row r="6700" spans="1:13" x14ac:dyDescent="0.3">
      <c r="A6700" t="s">
        <v>28</v>
      </c>
      <c r="B6700" t="s">
        <v>14</v>
      </c>
      <c r="C6700" t="s">
        <v>15</v>
      </c>
      <c r="D6700" t="s">
        <v>144</v>
      </c>
      <c r="E6700" t="s">
        <v>24</v>
      </c>
      <c r="F6700">
        <v>92024</v>
      </c>
      <c r="G6700" t="s">
        <v>25</v>
      </c>
      <c r="H6700" t="s">
        <v>26</v>
      </c>
      <c r="I6700" t="s">
        <v>41</v>
      </c>
      <c r="J6700" s="31">
        <v>1634</v>
      </c>
      <c r="K6700">
        <v>2</v>
      </c>
      <c r="L6700">
        <v>0</v>
      </c>
      <c r="M6700" s="32">
        <v>76798</v>
      </c>
    </row>
    <row r="6701" spans="1:13" x14ac:dyDescent="0.3">
      <c r="A6701" t="s">
        <v>28</v>
      </c>
      <c r="B6701" t="s">
        <v>14</v>
      </c>
      <c r="C6701" t="s">
        <v>15</v>
      </c>
      <c r="D6701" t="s">
        <v>144</v>
      </c>
      <c r="E6701" t="s">
        <v>24</v>
      </c>
      <c r="F6701">
        <v>92024</v>
      </c>
      <c r="G6701" t="s">
        <v>25</v>
      </c>
      <c r="H6701" t="s">
        <v>19</v>
      </c>
      <c r="I6701" t="s">
        <v>21</v>
      </c>
      <c r="J6701" s="31">
        <v>225296</v>
      </c>
      <c r="K6701">
        <v>2</v>
      </c>
      <c r="L6701">
        <v>2</v>
      </c>
      <c r="M6701" s="32">
        <v>225296</v>
      </c>
    </row>
    <row r="6702" spans="1:13" x14ac:dyDescent="0.3">
      <c r="A6702" t="s">
        <v>28</v>
      </c>
      <c r="B6702" t="s">
        <v>14</v>
      </c>
      <c r="C6702" t="s">
        <v>15</v>
      </c>
      <c r="D6702" t="s">
        <v>144</v>
      </c>
      <c r="E6702" t="s">
        <v>24</v>
      </c>
      <c r="F6702">
        <v>92024</v>
      </c>
      <c r="G6702" t="s">
        <v>25</v>
      </c>
      <c r="H6702" t="s">
        <v>26</v>
      </c>
      <c r="I6702" t="s">
        <v>37</v>
      </c>
      <c r="J6702" s="31">
        <v>50352</v>
      </c>
      <c r="K6702">
        <v>3</v>
      </c>
      <c r="L6702">
        <v>2</v>
      </c>
      <c r="M6702" s="32">
        <v>176232</v>
      </c>
    </row>
    <row r="6703" spans="1:13" x14ac:dyDescent="0.3">
      <c r="A6703" t="s">
        <v>28</v>
      </c>
      <c r="B6703" t="s">
        <v>14</v>
      </c>
      <c r="C6703" t="s">
        <v>15</v>
      </c>
      <c r="D6703" t="s">
        <v>573</v>
      </c>
      <c r="E6703" t="s">
        <v>40</v>
      </c>
      <c r="F6703">
        <v>27893</v>
      </c>
      <c r="G6703" t="s">
        <v>18</v>
      </c>
      <c r="H6703" t="s">
        <v>19</v>
      </c>
      <c r="I6703" t="s">
        <v>33</v>
      </c>
      <c r="J6703" s="31">
        <v>163136</v>
      </c>
      <c r="K6703">
        <v>4</v>
      </c>
      <c r="L6703">
        <v>2</v>
      </c>
      <c r="M6703" s="32">
        <v>20392</v>
      </c>
    </row>
    <row r="6704" spans="1:13" x14ac:dyDescent="0.3">
      <c r="A6704" t="s">
        <v>28</v>
      </c>
      <c r="B6704" t="s">
        <v>14</v>
      </c>
      <c r="C6704" t="s">
        <v>15</v>
      </c>
      <c r="D6704" t="s">
        <v>573</v>
      </c>
      <c r="E6704" t="s">
        <v>40</v>
      </c>
      <c r="F6704">
        <v>27893</v>
      </c>
      <c r="G6704" t="s">
        <v>18</v>
      </c>
      <c r="H6704" t="s">
        <v>26</v>
      </c>
      <c r="I6704" t="s">
        <v>37</v>
      </c>
      <c r="J6704" s="31">
        <v>6408</v>
      </c>
      <c r="K6704">
        <v>4</v>
      </c>
      <c r="L6704">
        <v>7</v>
      </c>
      <c r="M6704" s="32">
        <v>-49128</v>
      </c>
    </row>
    <row r="6705" spans="1:13" x14ac:dyDescent="0.3">
      <c r="A6705" t="s">
        <v>28</v>
      </c>
      <c r="B6705" t="s">
        <v>14</v>
      </c>
      <c r="C6705" t="s">
        <v>15</v>
      </c>
      <c r="D6705" t="s">
        <v>159</v>
      </c>
      <c r="E6705" t="s">
        <v>24</v>
      </c>
      <c r="F6705">
        <v>90805</v>
      </c>
      <c r="G6705" t="s">
        <v>25</v>
      </c>
      <c r="H6705" t="s">
        <v>35</v>
      </c>
      <c r="I6705" t="s">
        <v>36</v>
      </c>
      <c r="J6705" s="31">
        <v>217584</v>
      </c>
      <c r="K6705">
        <v>2</v>
      </c>
      <c r="L6705">
        <v>2</v>
      </c>
      <c r="M6705" s="32">
        <v>190386</v>
      </c>
    </row>
    <row r="6706" spans="1:13" x14ac:dyDescent="0.3">
      <c r="A6706" t="s">
        <v>28</v>
      </c>
      <c r="B6706" t="s">
        <v>14</v>
      </c>
      <c r="C6706" t="s">
        <v>15</v>
      </c>
      <c r="D6706" t="s">
        <v>159</v>
      </c>
      <c r="E6706" t="s">
        <v>24</v>
      </c>
      <c r="F6706">
        <v>90805</v>
      </c>
      <c r="G6706" t="s">
        <v>25</v>
      </c>
      <c r="H6706" t="s">
        <v>26</v>
      </c>
      <c r="I6706" t="s">
        <v>77</v>
      </c>
      <c r="J6706" s="31">
        <v>543</v>
      </c>
      <c r="K6706">
        <v>3</v>
      </c>
      <c r="L6706">
        <v>0</v>
      </c>
      <c r="M6706" s="32">
        <v>17919</v>
      </c>
    </row>
    <row r="6707" spans="1:13" x14ac:dyDescent="0.3">
      <c r="A6707" t="s">
        <v>28</v>
      </c>
      <c r="B6707" t="s">
        <v>14</v>
      </c>
      <c r="C6707" t="s">
        <v>15</v>
      </c>
      <c r="D6707" t="s">
        <v>159</v>
      </c>
      <c r="E6707" t="s">
        <v>24</v>
      </c>
      <c r="F6707">
        <v>90805</v>
      </c>
      <c r="G6707" t="s">
        <v>25</v>
      </c>
      <c r="H6707" t="s">
        <v>35</v>
      </c>
      <c r="I6707" t="s">
        <v>36</v>
      </c>
      <c r="J6707" s="31">
        <v>143976</v>
      </c>
      <c r="K6707">
        <v>3</v>
      </c>
      <c r="L6707">
        <v>2</v>
      </c>
      <c r="M6707" s="32">
        <v>89985</v>
      </c>
    </row>
    <row r="6708" spans="1:13" x14ac:dyDescent="0.3">
      <c r="A6708" t="s">
        <v>28</v>
      </c>
      <c r="B6708" t="s">
        <v>22</v>
      </c>
      <c r="C6708" t="s">
        <v>15</v>
      </c>
      <c r="D6708" t="s">
        <v>29</v>
      </c>
      <c r="E6708" t="s">
        <v>30</v>
      </c>
      <c r="F6708">
        <v>33311</v>
      </c>
      <c r="G6708" t="s">
        <v>18</v>
      </c>
      <c r="H6708" t="s">
        <v>35</v>
      </c>
      <c r="I6708" t="s">
        <v>36</v>
      </c>
      <c r="J6708" s="31">
        <v>51968</v>
      </c>
      <c r="K6708">
        <v>7</v>
      </c>
      <c r="L6708">
        <v>2</v>
      </c>
      <c r="M6708" s="32">
        <v>58464</v>
      </c>
    </row>
    <row r="6709" spans="1:13" x14ac:dyDescent="0.3">
      <c r="A6709" t="s">
        <v>28</v>
      </c>
      <c r="B6709" t="s">
        <v>44</v>
      </c>
      <c r="C6709" t="s">
        <v>15</v>
      </c>
      <c r="D6709" t="s">
        <v>333</v>
      </c>
      <c r="E6709" t="s">
        <v>248</v>
      </c>
      <c r="F6709">
        <v>21215</v>
      </c>
      <c r="G6709" t="s">
        <v>57</v>
      </c>
      <c r="H6709" t="s">
        <v>26</v>
      </c>
      <c r="I6709" t="s">
        <v>27</v>
      </c>
      <c r="J6709" s="31">
        <v>783</v>
      </c>
      <c r="K6709">
        <v>3</v>
      </c>
      <c r="L6709">
        <v>0</v>
      </c>
      <c r="M6709" s="32">
        <v>36018</v>
      </c>
    </row>
    <row r="6710" spans="1:13" x14ac:dyDescent="0.3">
      <c r="A6710" t="s">
        <v>28</v>
      </c>
      <c r="B6710" t="s">
        <v>14</v>
      </c>
      <c r="C6710" t="s">
        <v>15</v>
      </c>
      <c r="D6710" t="s">
        <v>574</v>
      </c>
      <c r="E6710" t="s">
        <v>121</v>
      </c>
      <c r="F6710">
        <v>87124</v>
      </c>
      <c r="G6710" t="s">
        <v>25</v>
      </c>
      <c r="H6710" t="s">
        <v>19</v>
      </c>
      <c r="I6710" t="s">
        <v>21</v>
      </c>
      <c r="J6710" s="31">
        <v>88384</v>
      </c>
      <c r="K6710">
        <v>4</v>
      </c>
      <c r="L6710">
        <v>2</v>
      </c>
      <c r="M6710" s="32">
        <v>99432</v>
      </c>
    </row>
    <row r="6711" spans="1:13" x14ac:dyDescent="0.3">
      <c r="A6711" t="s">
        <v>28</v>
      </c>
      <c r="B6711" t="s">
        <v>14</v>
      </c>
      <c r="C6711" t="s">
        <v>15</v>
      </c>
      <c r="D6711" t="s">
        <v>574</v>
      </c>
      <c r="E6711" t="s">
        <v>121</v>
      </c>
      <c r="F6711">
        <v>87124</v>
      </c>
      <c r="G6711" t="s">
        <v>25</v>
      </c>
      <c r="H6711" t="s">
        <v>19</v>
      </c>
      <c r="I6711" t="s">
        <v>21</v>
      </c>
      <c r="J6711" s="31">
        <v>230352</v>
      </c>
      <c r="K6711">
        <v>3</v>
      </c>
      <c r="L6711">
        <v>2</v>
      </c>
      <c r="M6711" s="32">
        <v>201558</v>
      </c>
    </row>
    <row r="6712" spans="1:13" x14ac:dyDescent="0.3">
      <c r="A6712" t="s">
        <v>62</v>
      </c>
      <c r="B6712" t="s">
        <v>22</v>
      </c>
      <c r="C6712" t="s">
        <v>15</v>
      </c>
      <c r="D6712" t="s">
        <v>366</v>
      </c>
      <c r="E6712" t="s">
        <v>24</v>
      </c>
      <c r="F6712">
        <v>95207</v>
      </c>
      <c r="G6712" t="s">
        <v>25</v>
      </c>
      <c r="H6712" t="s">
        <v>26</v>
      </c>
      <c r="I6712" t="s">
        <v>37</v>
      </c>
      <c r="J6712" s="31">
        <v>27392</v>
      </c>
      <c r="K6712">
        <v>8</v>
      </c>
      <c r="L6712">
        <v>2</v>
      </c>
      <c r="M6712" s="32">
        <v>99296</v>
      </c>
    </row>
    <row r="6713" spans="1:13" x14ac:dyDescent="0.3">
      <c r="A6713" t="s">
        <v>13</v>
      </c>
      <c r="B6713" t="s">
        <v>14</v>
      </c>
      <c r="C6713" t="s">
        <v>15</v>
      </c>
      <c r="D6713" t="s">
        <v>103</v>
      </c>
      <c r="E6713" t="s">
        <v>104</v>
      </c>
      <c r="F6713">
        <v>43229</v>
      </c>
      <c r="G6713" t="s">
        <v>57</v>
      </c>
      <c r="H6713" t="s">
        <v>26</v>
      </c>
      <c r="I6713" t="s">
        <v>34</v>
      </c>
      <c r="J6713" s="31">
        <v>9912</v>
      </c>
      <c r="K6713">
        <v>3</v>
      </c>
      <c r="L6713">
        <v>2</v>
      </c>
      <c r="M6713" s="32">
        <v>1239</v>
      </c>
    </row>
    <row r="6714" spans="1:13" x14ac:dyDescent="0.3">
      <c r="A6714" t="s">
        <v>168</v>
      </c>
      <c r="B6714" t="s">
        <v>14</v>
      </c>
      <c r="C6714" t="s">
        <v>15</v>
      </c>
      <c r="D6714" t="s">
        <v>327</v>
      </c>
      <c r="E6714" t="s">
        <v>65</v>
      </c>
      <c r="F6714">
        <v>60076</v>
      </c>
      <c r="G6714" t="s">
        <v>47</v>
      </c>
      <c r="H6714" t="s">
        <v>19</v>
      </c>
      <c r="I6714" t="s">
        <v>33</v>
      </c>
      <c r="J6714" s="31">
        <v>266352</v>
      </c>
      <c r="K6714">
        <v>6</v>
      </c>
      <c r="L6714">
        <v>6</v>
      </c>
      <c r="M6714" s="32">
        <v>-2929872</v>
      </c>
    </row>
    <row r="6715" spans="1:13" x14ac:dyDescent="0.3">
      <c r="A6715" t="s">
        <v>168</v>
      </c>
      <c r="B6715" t="s">
        <v>14</v>
      </c>
      <c r="C6715" t="s">
        <v>15</v>
      </c>
      <c r="D6715" t="s">
        <v>327</v>
      </c>
      <c r="E6715" t="s">
        <v>65</v>
      </c>
      <c r="F6715">
        <v>60076</v>
      </c>
      <c r="G6715" t="s">
        <v>47</v>
      </c>
      <c r="H6715" t="s">
        <v>19</v>
      </c>
      <c r="I6715" t="s">
        <v>33</v>
      </c>
      <c r="J6715" s="31">
        <v>56328</v>
      </c>
      <c r="K6715">
        <v>3</v>
      </c>
      <c r="L6715">
        <v>6</v>
      </c>
      <c r="M6715" s="32">
        <v>-267558</v>
      </c>
    </row>
    <row r="6716" spans="1:13" x14ac:dyDescent="0.3">
      <c r="A6716" t="s">
        <v>168</v>
      </c>
      <c r="B6716" t="s">
        <v>14</v>
      </c>
      <c r="C6716" t="s">
        <v>15</v>
      </c>
      <c r="D6716" t="s">
        <v>327</v>
      </c>
      <c r="E6716" t="s">
        <v>65</v>
      </c>
      <c r="F6716">
        <v>60076</v>
      </c>
      <c r="G6716" t="s">
        <v>47</v>
      </c>
      <c r="H6716" t="s">
        <v>35</v>
      </c>
      <c r="I6716" t="s">
        <v>59</v>
      </c>
      <c r="J6716" s="31">
        <v>39264</v>
      </c>
      <c r="K6716">
        <v>3</v>
      </c>
      <c r="L6716">
        <v>2</v>
      </c>
      <c r="M6716" s="32">
        <v>-4908</v>
      </c>
    </row>
    <row r="6717" spans="1:13" x14ac:dyDescent="0.3">
      <c r="A6717" t="s">
        <v>168</v>
      </c>
      <c r="B6717" t="s">
        <v>14</v>
      </c>
      <c r="C6717" t="s">
        <v>15</v>
      </c>
      <c r="D6717" t="s">
        <v>327</v>
      </c>
      <c r="E6717" t="s">
        <v>65</v>
      </c>
      <c r="F6717">
        <v>60076</v>
      </c>
      <c r="G6717" t="s">
        <v>47</v>
      </c>
      <c r="H6717" t="s">
        <v>26</v>
      </c>
      <c r="I6717" t="s">
        <v>34</v>
      </c>
      <c r="J6717" s="31">
        <v>95232</v>
      </c>
      <c r="K6717">
        <v>6</v>
      </c>
      <c r="L6717">
        <v>2</v>
      </c>
      <c r="M6717" s="32">
        <v>249984</v>
      </c>
    </row>
    <row r="6718" spans="1:13" x14ac:dyDescent="0.3">
      <c r="A6718" t="s">
        <v>28</v>
      </c>
      <c r="B6718" t="s">
        <v>44</v>
      </c>
      <c r="C6718" t="s">
        <v>15</v>
      </c>
      <c r="D6718" t="s">
        <v>411</v>
      </c>
      <c r="E6718" t="s">
        <v>197</v>
      </c>
      <c r="F6718">
        <v>71901</v>
      </c>
      <c r="G6718" t="s">
        <v>18</v>
      </c>
      <c r="H6718" t="s">
        <v>26</v>
      </c>
      <c r="I6718" t="s">
        <v>77</v>
      </c>
      <c r="J6718" s="31">
        <v>30</v>
      </c>
      <c r="K6718">
        <v>6</v>
      </c>
      <c r="L6718">
        <v>0</v>
      </c>
      <c r="M6718" s="32">
        <v>144</v>
      </c>
    </row>
    <row r="6719" spans="1:13" x14ac:dyDescent="0.3">
      <c r="A6719" t="s">
        <v>28</v>
      </c>
      <c r="B6719" t="s">
        <v>44</v>
      </c>
      <c r="C6719" t="s">
        <v>15</v>
      </c>
      <c r="D6719" t="s">
        <v>411</v>
      </c>
      <c r="E6719" t="s">
        <v>197</v>
      </c>
      <c r="F6719">
        <v>71901</v>
      </c>
      <c r="G6719" t="s">
        <v>18</v>
      </c>
      <c r="H6719" t="s">
        <v>26</v>
      </c>
      <c r="I6719" t="s">
        <v>41</v>
      </c>
      <c r="J6719" s="31">
        <v>2592</v>
      </c>
      <c r="K6719">
        <v>4</v>
      </c>
      <c r="L6719">
        <v>0</v>
      </c>
      <c r="M6719" s="32">
        <v>127008</v>
      </c>
    </row>
    <row r="6720" spans="1:13" x14ac:dyDescent="0.3">
      <c r="A6720" t="s">
        <v>28</v>
      </c>
      <c r="B6720" t="s">
        <v>44</v>
      </c>
      <c r="C6720" t="s">
        <v>15</v>
      </c>
      <c r="D6720" t="s">
        <v>411</v>
      </c>
      <c r="E6720" t="s">
        <v>197</v>
      </c>
      <c r="F6720">
        <v>71901</v>
      </c>
      <c r="G6720" t="s">
        <v>18</v>
      </c>
      <c r="H6720" t="s">
        <v>19</v>
      </c>
      <c r="I6720" t="s">
        <v>33</v>
      </c>
      <c r="J6720" s="31">
        <v>15992</v>
      </c>
      <c r="K6720">
        <v>4</v>
      </c>
      <c r="L6720">
        <v>0</v>
      </c>
      <c r="M6720" s="32">
        <v>31984</v>
      </c>
    </row>
    <row r="6721" spans="1:13" x14ac:dyDescent="0.3">
      <c r="A6721" t="s">
        <v>62</v>
      </c>
      <c r="B6721" t="s">
        <v>14</v>
      </c>
      <c r="C6721" t="s">
        <v>15</v>
      </c>
      <c r="D6721" t="s">
        <v>575</v>
      </c>
      <c r="E6721" t="s">
        <v>40</v>
      </c>
      <c r="F6721">
        <v>27534</v>
      </c>
      <c r="G6721" t="s">
        <v>18</v>
      </c>
      <c r="H6721" t="s">
        <v>26</v>
      </c>
      <c r="I6721" t="s">
        <v>38</v>
      </c>
      <c r="J6721" s="31">
        <v>34944</v>
      </c>
      <c r="K6721">
        <v>3</v>
      </c>
      <c r="L6721">
        <v>2</v>
      </c>
      <c r="M6721" s="32">
        <v>30576</v>
      </c>
    </row>
    <row r="6722" spans="1:13" x14ac:dyDescent="0.3">
      <c r="A6722" t="s">
        <v>28</v>
      </c>
      <c r="B6722" t="s">
        <v>22</v>
      </c>
      <c r="C6722" t="s">
        <v>15</v>
      </c>
      <c r="D6722" t="s">
        <v>23</v>
      </c>
      <c r="E6722" t="s">
        <v>24</v>
      </c>
      <c r="F6722">
        <v>90032</v>
      </c>
      <c r="G6722" t="s">
        <v>25</v>
      </c>
      <c r="H6722" t="s">
        <v>35</v>
      </c>
      <c r="I6722" t="s">
        <v>59</v>
      </c>
      <c r="J6722" s="31">
        <v>14995</v>
      </c>
      <c r="K6722">
        <v>5</v>
      </c>
      <c r="L6722">
        <v>0</v>
      </c>
      <c r="M6722" s="32">
        <v>314895</v>
      </c>
    </row>
    <row r="6723" spans="1:13" x14ac:dyDescent="0.3">
      <c r="A6723" t="s">
        <v>28</v>
      </c>
      <c r="B6723" t="s">
        <v>22</v>
      </c>
      <c r="C6723" t="s">
        <v>15</v>
      </c>
      <c r="D6723" t="s">
        <v>23</v>
      </c>
      <c r="E6723" t="s">
        <v>24</v>
      </c>
      <c r="F6723">
        <v>90032</v>
      </c>
      <c r="G6723" t="s">
        <v>25</v>
      </c>
      <c r="H6723" t="s">
        <v>26</v>
      </c>
      <c r="I6723" t="s">
        <v>34</v>
      </c>
      <c r="J6723" s="31">
        <v>2332</v>
      </c>
      <c r="K6723">
        <v>2</v>
      </c>
      <c r="L6723">
        <v>0</v>
      </c>
      <c r="M6723" s="32">
        <v>60632</v>
      </c>
    </row>
    <row r="6724" spans="1:13" x14ac:dyDescent="0.3">
      <c r="A6724" t="s">
        <v>28</v>
      </c>
      <c r="B6724" t="s">
        <v>22</v>
      </c>
      <c r="C6724" t="s">
        <v>15</v>
      </c>
      <c r="D6724" t="s">
        <v>23</v>
      </c>
      <c r="E6724" t="s">
        <v>24</v>
      </c>
      <c r="F6724">
        <v>90032</v>
      </c>
      <c r="G6724" t="s">
        <v>25</v>
      </c>
      <c r="H6724" t="s">
        <v>26</v>
      </c>
      <c r="I6724" t="s">
        <v>34</v>
      </c>
      <c r="J6724" s="31">
        <v>1674</v>
      </c>
      <c r="K6724">
        <v>3</v>
      </c>
      <c r="L6724">
        <v>0</v>
      </c>
      <c r="M6724" s="32">
        <v>48546</v>
      </c>
    </row>
    <row r="6725" spans="1:13" x14ac:dyDescent="0.3">
      <c r="A6725" t="s">
        <v>13</v>
      </c>
      <c r="B6725" t="s">
        <v>14</v>
      </c>
      <c r="C6725" t="s">
        <v>15</v>
      </c>
      <c r="D6725" t="s">
        <v>554</v>
      </c>
      <c r="E6725" t="s">
        <v>247</v>
      </c>
      <c r="F6725">
        <v>3060</v>
      </c>
      <c r="G6725" t="s">
        <v>57</v>
      </c>
      <c r="H6725" t="s">
        <v>26</v>
      </c>
      <c r="I6725" t="s">
        <v>77</v>
      </c>
      <c r="J6725" s="31">
        <v>1482</v>
      </c>
      <c r="K6725">
        <v>6</v>
      </c>
      <c r="L6725">
        <v>0</v>
      </c>
      <c r="M6725" s="32">
        <v>69654</v>
      </c>
    </row>
    <row r="6726" spans="1:13" x14ac:dyDescent="0.3">
      <c r="A6726" t="s">
        <v>28</v>
      </c>
      <c r="B6726" t="s">
        <v>14</v>
      </c>
      <c r="C6726" t="s">
        <v>15</v>
      </c>
      <c r="D6726" t="s">
        <v>42</v>
      </c>
      <c r="E6726" t="s">
        <v>43</v>
      </c>
      <c r="F6726">
        <v>98103</v>
      </c>
      <c r="G6726" t="s">
        <v>25</v>
      </c>
      <c r="H6726" t="s">
        <v>26</v>
      </c>
      <c r="I6726" t="s">
        <v>77</v>
      </c>
      <c r="J6726" s="31">
        <v>1047</v>
      </c>
      <c r="K6726">
        <v>3</v>
      </c>
      <c r="L6726">
        <v>0</v>
      </c>
      <c r="M6726" s="32">
        <v>48162</v>
      </c>
    </row>
    <row r="6727" spans="1:13" x14ac:dyDescent="0.3">
      <c r="A6727" t="s">
        <v>28</v>
      </c>
      <c r="B6727" t="s">
        <v>14</v>
      </c>
      <c r="C6727" t="s">
        <v>15</v>
      </c>
      <c r="D6727" t="s">
        <v>42</v>
      </c>
      <c r="E6727" t="s">
        <v>43</v>
      </c>
      <c r="F6727">
        <v>98103</v>
      </c>
      <c r="G6727" t="s">
        <v>25</v>
      </c>
      <c r="H6727" t="s">
        <v>26</v>
      </c>
      <c r="I6727" t="s">
        <v>27</v>
      </c>
      <c r="J6727" s="31">
        <v>1107</v>
      </c>
      <c r="K6727">
        <v>3</v>
      </c>
      <c r="L6727">
        <v>0</v>
      </c>
      <c r="M6727" s="32">
        <v>52029</v>
      </c>
    </row>
    <row r="6728" spans="1:13" x14ac:dyDescent="0.3">
      <c r="A6728" t="s">
        <v>28</v>
      </c>
      <c r="B6728" t="s">
        <v>14</v>
      </c>
      <c r="C6728" t="s">
        <v>15</v>
      </c>
      <c r="D6728" t="s">
        <v>42</v>
      </c>
      <c r="E6728" t="s">
        <v>43</v>
      </c>
      <c r="F6728">
        <v>98103</v>
      </c>
      <c r="G6728" t="s">
        <v>25</v>
      </c>
      <c r="H6728" t="s">
        <v>26</v>
      </c>
      <c r="I6728" t="s">
        <v>37</v>
      </c>
      <c r="J6728" s="31">
        <v>20704</v>
      </c>
      <c r="K6728">
        <v>4</v>
      </c>
      <c r="L6728">
        <v>2</v>
      </c>
      <c r="M6728" s="32">
        <v>7764</v>
      </c>
    </row>
    <row r="6729" spans="1:13" x14ac:dyDescent="0.3">
      <c r="A6729" t="s">
        <v>13</v>
      </c>
      <c r="B6729" t="s">
        <v>22</v>
      </c>
      <c r="C6729" t="s">
        <v>15</v>
      </c>
      <c r="D6729" t="s">
        <v>182</v>
      </c>
      <c r="E6729" t="s">
        <v>74</v>
      </c>
      <c r="F6729">
        <v>47374</v>
      </c>
      <c r="G6729" t="s">
        <v>47</v>
      </c>
      <c r="H6729" t="s">
        <v>26</v>
      </c>
      <c r="I6729" t="s">
        <v>41</v>
      </c>
      <c r="J6729" s="31">
        <v>1772</v>
      </c>
      <c r="K6729">
        <v>5</v>
      </c>
      <c r="L6729">
        <v>0</v>
      </c>
      <c r="M6729" s="32">
        <v>83284</v>
      </c>
    </row>
    <row r="6730" spans="1:13" x14ac:dyDescent="0.3">
      <c r="A6730" t="s">
        <v>28</v>
      </c>
      <c r="B6730" t="s">
        <v>22</v>
      </c>
      <c r="C6730" t="s">
        <v>15</v>
      </c>
      <c r="D6730" t="s">
        <v>180</v>
      </c>
      <c r="E6730" t="s">
        <v>30</v>
      </c>
      <c r="F6730">
        <v>33180</v>
      </c>
      <c r="G6730" t="s">
        <v>18</v>
      </c>
      <c r="H6730" t="s">
        <v>19</v>
      </c>
      <c r="I6730" t="s">
        <v>33</v>
      </c>
      <c r="J6730" s="31">
        <v>50496</v>
      </c>
      <c r="K6730">
        <v>6</v>
      </c>
      <c r="L6730">
        <v>2</v>
      </c>
      <c r="M6730" s="32">
        <v>82056</v>
      </c>
    </row>
    <row r="6731" spans="1:13" x14ac:dyDescent="0.3">
      <c r="A6731" t="s">
        <v>62</v>
      </c>
      <c r="B6731" t="s">
        <v>22</v>
      </c>
      <c r="C6731" t="s">
        <v>15</v>
      </c>
      <c r="D6731" t="s">
        <v>299</v>
      </c>
      <c r="E6731" t="s">
        <v>86</v>
      </c>
      <c r="F6731">
        <v>37167</v>
      </c>
      <c r="G6731" t="s">
        <v>18</v>
      </c>
      <c r="H6731" t="s">
        <v>26</v>
      </c>
      <c r="I6731" t="s">
        <v>37</v>
      </c>
      <c r="J6731" s="31">
        <v>6129</v>
      </c>
      <c r="K6731">
        <v>3</v>
      </c>
      <c r="L6731">
        <v>7</v>
      </c>
      <c r="M6731" s="32">
        <v>-44946</v>
      </c>
    </row>
    <row r="6732" spans="1:13" x14ac:dyDescent="0.3">
      <c r="A6732" t="s">
        <v>62</v>
      </c>
      <c r="B6732" t="s">
        <v>22</v>
      </c>
      <c r="C6732" t="s">
        <v>15</v>
      </c>
      <c r="D6732" t="s">
        <v>299</v>
      </c>
      <c r="E6732" t="s">
        <v>86</v>
      </c>
      <c r="F6732">
        <v>37167</v>
      </c>
      <c r="G6732" t="s">
        <v>18</v>
      </c>
      <c r="H6732" t="s">
        <v>19</v>
      </c>
      <c r="I6732" t="s">
        <v>21</v>
      </c>
      <c r="J6732" s="31">
        <v>643136</v>
      </c>
      <c r="K6732">
        <v>4</v>
      </c>
      <c r="L6732">
        <v>2</v>
      </c>
      <c r="M6732" s="32">
        <v>562744</v>
      </c>
    </row>
    <row r="6733" spans="1:13" x14ac:dyDescent="0.3">
      <c r="A6733" t="s">
        <v>62</v>
      </c>
      <c r="B6733" t="s">
        <v>22</v>
      </c>
      <c r="C6733" t="s">
        <v>15</v>
      </c>
      <c r="D6733" t="s">
        <v>299</v>
      </c>
      <c r="E6733" t="s">
        <v>86</v>
      </c>
      <c r="F6733">
        <v>37167</v>
      </c>
      <c r="G6733" t="s">
        <v>18</v>
      </c>
      <c r="H6733" t="s">
        <v>26</v>
      </c>
      <c r="I6733" t="s">
        <v>41</v>
      </c>
      <c r="J6733" s="31">
        <v>20736</v>
      </c>
      <c r="K6733">
        <v>4</v>
      </c>
      <c r="L6733">
        <v>2</v>
      </c>
      <c r="M6733" s="32">
        <v>72576</v>
      </c>
    </row>
    <row r="6734" spans="1:13" x14ac:dyDescent="0.3">
      <c r="A6734" t="s">
        <v>62</v>
      </c>
      <c r="B6734" t="s">
        <v>22</v>
      </c>
      <c r="C6734" t="s">
        <v>15</v>
      </c>
      <c r="D6734" t="s">
        <v>97</v>
      </c>
      <c r="E6734" t="s">
        <v>98</v>
      </c>
      <c r="F6734">
        <v>80013</v>
      </c>
      <c r="G6734" t="s">
        <v>25</v>
      </c>
      <c r="H6734" t="s">
        <v>26</v>
      </c>
      <c r="I6734" t="s">
        <v>41</v>
      </c>
      <c r="J6734" s="31">
        <v>177536</v>
      </c>
      <c r="K6734">
        <v>4</v>
      </c>
      <c r="L6734">
        <v>2</v>
      </c>
      <c r="M6734" s="32">
        <v>621376</v>
      </c>
    </row>
    <row r="6735" spans="1:13" x14ac:dyDescent="0.3">
      <c r="A6735" t="s">
        <v>62</v>
      </c>
      <c r="B6735" t="s">
        <v>22</v>
      </c>
      <c r="C6735" t="s">
        <v>15</v>
      </c>
      <c r="D6735" t="s">
        <v>97</v>
      </c>
      <c r="E6735" t="s">
        <v>98</v>
      </c>
      <c r="F6735">
        <v>80013</v>
      </c>
      <c r="G6735" t="s">
        <v>25</v>
      </c>
      <c r="H6735" t="s">
        <v>26</v>
      </c>
      <c r="I6735" t="s">
        <v>38</v>
      </c>
      <c r="J6735" s="31">
        <v>32432</v>
      </c>
      <c r="K6735">
        <v>2</v>
      </c>
      <c r="L6735">
        <v>2</v>
      </c>
      <c r="M6735" s="32">
        <v>32432</v>
      </c>
    </row>
    <row r="6736" spans="1:13" x14ac:dyDescent="0.3">
      <c r="A6736" t="s">
        <v>28</v>
      </c>
      <c r="B6736" t="s">
        <v>44</v>
      </c>
      <c r="C6736" t="s">
        <v>15</v>
      </c>
      <c r="D6736" t="s">
        <v>180</v>
      </c>
      <c r="E6736" t="s">
        <v>30</v>
      </c>
      <c r="F6736">
        <v>33142</v>
      </c>
      <c r="G6736" t="s">
        <v>18</v>
      </c>
      <c r="H6736" t="s">
        <v>26</v>
      </c>
      <c r="I6736" t="s">
        <v>27</v>
      </c>
      <c r="J6736" s="31">
        <v>11696</v>
      </c>
      <c r="K6736">
        <v>2</v>
      </c>
      <c r="L6736">
        <v>2</v>
      </c>
      <c r="M6736" s="32">
        <v>39474</v>
      </c>
    </row>
    <row r="6737" spans="1:13" x14ac:dyDescent="0.3">
      <c r="A6737" t="s">
        <v>28</v>
      </c>
      <c r="B6737" t="s">
        <v>14</v>
      </c>
      <c r="C6737" t="s">
        <v>15</v>
      </c>
      <c r="D6737" t="s">
        <v>52</v>
      </c>
      <c r="E6737" t="s">
        <v>24</v>
      </c>
      <c r="F6737">
        <v>94122</v>
      </c>
      <c r="G6737" t="s">
        <v>25</v>
      </c>
      <c r="H6737" t="s">
        <v>26</v>
      </c>
      <c r="I6737" t="s">
        <v>38</v>
      </c>
      <c r="J6737" s="31">
        <v>11376</v>
      </c>
      <c r="K6737">
        <v>3</v>
      </c>
      <c r="L6737">
        <v>0</v>
      </c>
      <c r="M6737" s="32">
        <v>443664</v>
      </c>
    </row>
    <row r="6738" spans="1:13" x14ac:dyDescent="0.3">
      <c r="A6738" t="s">
        <v>28</v>
      </c>
      <c r="B6738" t="s">
        <v>14</v>
      </c>
      <c r="C6738" t="s">
        <v>15</v>
      </c>
      <c r="D6738" t="s">
        <v>52</v>
      </c>
      <c r="E6738" t="s">
        <v>24</v>
      </c>
      <c r="F6738">
        <v>94122</v>
      </c>
      <c r="G6738" t="s">
        <v>25</v>
      </c>
      <c r="H6738" t="s">
        <v>26</v>
      </c>
      <c r="I6738" t="s">
        <v>32</v>
      </c>
      <c r="J6738" s="31">
        <v>57951</v>
      </c>
      <c r="K6738">
        <v>3</v>
      </c>
      <c r="L6738">
        <v>0</v>
      </c>
      <c r="M6738" s="32">
        <v>811314</v>
      </c>
    </row>
    <row r="6739" spans="1:13" x14ac:dyDescent="0.3">
      <c r="A6739" t="s">
        <v>28</v>
      </c>
      <c r="B6739" t="s">
        <v>14</v>
      </c>
      <c r="C6739" t="s">
        <v>15</v>
      </c>
      <c r="D6739" t="s">
        <v>52</v>
      </c>
      <c r="E6739" t="s">
        <v>24</v>
      </c>
      <c r="F6739">
        <v>94122</v>
      </c>
      <c r="G6739" t="s">
        <v>25</v>
      </c>
      <c r="H6739" t="s">
        <v>26</v>
      </c>
      <c r="I6739" t="s">
        <v>32</v>
      </c>
      <c r="J6739" s="31">
        <v>15066</v>
      </c>
      <c r="K6739">
        <v>9</v>
      </c>
      <c r="L6739">
        <v>0</v>
      </c>
      <c r="M6739" s="32">
        <v>60264</v>
      </c>
    </row>
    <row r="6740" spans="1:13" x14ac:dyDescent="0.3">
      <c r="A6740" t="s">
        <v>28</v>
      </c>
      <c r="B6740" t="s">
        <v>14</v>
      </c>
      <c r="C6740" t="s">
        <v>15</v>
      </c>
      <c r="D6740" t="s">
        <v>52</v>
      </c>
      <c r="E6740" t="s">
        <v>24</v>
      </c>
      <c r="F6740">
        <v>94122</v>
      </c>
      <c r="G6740" t="s">
        <v>25</v>
      </c>
      <c r="H6740" t="s">
        <v>26</v>
      </c>
      <c r="I6740" t="s">
        <v>37</v>
      </c>
      <c r="J6740" s="31">
        <v>48032</v>
      </c>
      <c r="K6740">
        <v>4</v>
      </c>
      <c r="L6740">
        <v>2</v>
      </c>
      <c r="M6740" s="32">
        <v>156104</v>
      </c>
    </row>
    <row r="6741" spans="1:13" x14ac:dyDescent="0.3">
      <c r="A6741" t="s">
        <v>28</v>
      </c>
      <c r="B6741" t="s">
        <v>14</v>
      </c>
      <c r="C6741" t="s">
        <v>15</v>
      </c>
      <c r="D6741" t="s">
        <v>79</v>
      </c>
      <c r="E6741" t="s">
        <v>65</v>
      </c>
      <c r="F6741">
        <v>60623</v>
      </c>
      <c r="G6741" t="s">
        <v>47</v>
      </c>
      <c r="H6741" t="s">
        <v>26</v>
      </c>
      <c r="I6741" t="s">
        <v>32</v>
      </c>
      <c r="J6741" s="31">
        <v>102624</v>
      </c>
      <c r="K6741">
        <v>3</v>
      </c>
      <c r="L6741">
        <v>2</v>
      </c>
      <c r="M6741" s="32">
        <v>76968</v>
      </c>
    </row>
    <row r="6742" spans="1:13" x14ac:dyDescent="0.3">
      <c r="A6742" t="s">
        <v>28</v>
      </c>
      <c r="B6742" t="s">
        <v>14</v>
      </c>
      <c r="C6742" t="s">
        <v>15</v>
      </c>
      <c r="D6742" t="s">
        <v>79</v>
      </c>
      <c r="E6742" t="s">
        <v>65</v>
      </c>
      <c r="F6742">
        <v>60623</v>
      </c>
      <c r="G6742" t="s">
        <v>47</v>
      </c>
      <c r="H6742" t="s">
        <v>19</v>
      </c>
      <c r="I6742" t="s">
        <v>21</v>
      </c>
      <c r="J6742" s="31">
        <v>359772</v>
      </c>
      <c r="K6742">
        <v>2</v>
      </c>
      <c r="L6742">
        <v>3</v>
      </c>
      <c r="M6742" s="32">
        <v>-51396</v>
      </c>
    </row>
    <row r="6743" spans="1:13" x14ac:dyDescent="0.3">
      <c r="A6743" t="s">
        <v>28</v>
      </c>
      <c r="B6743" t="s">
        <v>14</v>
      </c>
      <c r="C6743" t="s">
        <v>15</v>
      </c>
      <c r="D6743" t="s">
        <v>79</v>
      </c>
      <c r="E6743" t="s">
        <v>65</v>
      </c>
      <c r="F6743">
        <v>60623</v>
      </c>
      <c r="G6743" t="s">
        <v>47</v>
      </c>
      <c r="H6743" t="s">
        <v>26</v>
      </c>
      <c r="I6743" t="s">
        <v>34</v>
      </c>
      <c r="J6743" s="31">
        <v>13392</v>
      </c>
      <c r="K6743">
        <v>3</v>
      </c>
      <c r="L6743">
        <v>2</v>
      </c>
      <c r="M6743" s="32">
        <v>31806</v>
      </c>
    </row>
    <row r="6744" spans="1:13" x14ac:dyDescent="0.3">
      <c r="A6744" t="s">
        <v>28</v>
      </c>
      <c r="B6744" t="s">
        <v>14</v>
      </c>
      <c r="C6744" t="s">
        <v>15</v>
      </c>
      <c r="D6744" t="s">
        <v>23</v>
      </c>
      <c r="E6744" t="s">
        <v>24</v>
      </c>
      <c r="F6744">
        <v>90008</v>
      </c>
      <c r="G6744" t="s">
        <v>25</v>
      </c>
      <c r="H6744" t="s">
        <v>19</v>
      </c>
      <c r="I6744" t="s">
        <v>21</v>
      </c>
      <c r="J6744" s="31">
        <v>122136</v>
      </c>
      <c r="K6744">
        <v>3</v>
      </c>
      <c r="L6744">
        <v>2</v>
      </c>
      <c r="M6744" s="32">
        <v>-137403</v>
      </c>
    </row>
    <row r="6745" spans="1:13" x14ac:dyDescent="0.3">
      <c r="A6745" t="s">
        <v>28</v>
      </c>
      <c r="B6745" t="s">
        <v>22</v>
      </c>
      <c r="C6745" t="s">
        <v>15</v>
      </c>
      <c r="D6745" t="s">
        <v>71</v>
      </c>
      <c r="E6745" t="s">
        <v>247</v>
      </c>
      <c r="F6745">
        <v>3820</v>
      </c>
      <c r="G6745" t="s">
        <v>57</v>
      </c>
      <c r="H6745" t="s">
        <v>26</v>
      </c>
      <c r="I6745" t="s">
        <v>41</v>
      </c>
      <c r="J6745" s="31">
        <v>3588</v>
      </c>
      <c r="K6745">
        <v>6</v>
      </c>
      <c r="L6745">
        <v>0</v>
      </c>
      <c r="M6745" s="32">
        <v>16146</v>
      </c>
    </row>
    <row r="6746" spans="1:13" x14ac:dyDescent="0.3">
      <c r="A6746" t="s">
        <v>13</v>
      </c>
      <c r="B6746" t="s">
        <v>14</v>
      </c>
      <c r="C6746" t="s">
        <v>15</v>
      </c>
      <c r="D6746" t="s">
        <v>139</v>
      </c>
      <c r="E6746" t="s">
        <v>104</v>
      </c>
      <c r="F6746">
        <v>43017</v>
      </c>
      <c r="G6746" t="s">
        <v>57</v>
      </c>
      <c r="H6746" t="s">
        <v>35</v>
      </c>
      <c r="I6746" t="s">
        <v>59</v>
      </c>
      <c r="J6746" s="31">
        <v>479952</v>
      </c>
      <c r="K6746">
        <v>6</v>
      </c>
      <c r="L6746">
        <v>2</v>
      </c>
      <c r="M6746" s="32">
        <v>1079892</v>
      </c>
    </row>
    <row r="6747" spans="1:13" x14ac:dyDescent="0.3">
      <c r="A6747" t="s">
        <v>13</v>
      </c>
      <c r="B6747" t="s">
        <v>14</v>
      </c>
      <c r="C6747" t="s">
        <v>15</v>
      </c>
      <c r="D6747" t="s">
        <v>139</v>
      </c>
      <c r="E6747" t="s">
        <v>104</v>
      </c>
      <c r="F6747">
        <v>43017</v>
      </c>
      <c r="G6747" t="s">
        <v>57</v>
      </c>
      <c r="H6747" t="s">
        <v>26</v>
      </c>
      <c r="I6747" t="s">
        <v>34</v>
      </c>
      <c r="J6747" s="31">
        <v>2392</v>
      </c>
      <c r="K6747">
        <v>5</v>
      </c>
      <c r="L6747">
        <v>2</v>
      </c>
      <c r="M6747" s="32">
        <v>1794</v>
      </c>
    </row>
    <row r="6748" spans="1:13" x14ac:dyDescent="0.3">
      <c r="A6748" t="s">
        <v>62</v>
      </c>
      <c r="B6748" t="s">
        <v>22</v>
      </c>
      <c r="C6748" t="s">
        <v>15</v>
      </c>
      <c r="D6748" t="s">
        <v>75</v>
      </c>
      <c r="E6748" t="s">
        <v>76</v>
      </c>
      <c r="F6748">
        <v>10009</v>
      </c>
      <c r="G6748" t="s">
        <v>57</v>
      </c>
      <c r="H6748" t="s">
        <v>35</v>
      </c>
      <c r="I6748" t="s">
        <v>36</v>
      </c>
      <c r="J6748" s="31">
        <v>62995</v>
      </c>
      <c r="K6748">
        <v>5</v>
      </c>
      <c r="L6748">
        <v>0</v>
      </c>
      <c r="M6748" s="32">
        <v>163787</v>
      </c>
    </row>
    <row r="6749" spans="1:13" x14ac:dyDescent="0.3">
      <c r="A6749" t="s">
        <v>28</v>
      </c>
      <c r="B6749" t="s">
        <v>14</v>
      </c>
      <c r="C6749" t="s">
        <v>15</v>
      </c>
      <c r="D6749" t="s">
        <v>75</v>
      </c>
      <c r="E6749" t="s">
        <v>76</v>
      </c>
      <c r="F6749">
        <v>10035</v>
      </c>
      <c r="G6749" t="s">
        <v>57</v>
      </c>
      <c r="H6749" t="s">
        <v>26</v>
      </c>
      <c r="I6749" t="s">
        <v>37</v>
      </c>
      <c r="J6749" s="31">
        <v>14952</v>
      </c>
      <c r="K6749">
        <v>1</v>
      </c>
      <c r="L6749">
        <v>2</v>
      </c>
      <c r="M6749" s="32">
        <v>50463</v>
      </c>
    </row>
    <row r="6750" spans="1:13" x14ac:dyDescent="0.3">
      <c r="A6750" t="s">
        <v>28</v>
      </c>
      <c r="B6750" t="s">
        <v>14</v>
      </c>
      <c r="C6750" t="s">
        <v>15</v>
      </c>
      <c r="D6750" t="s">
        <v>75</v>
      </c>
      <c r="E6750" t="s">
        <v>76</v>
      </c>
      <c r="F6750">
        <v>10035</v>
      </c>
      <c r="G6750" t="s">
        <v>57</v>
      </c>
      <c r="H6750" t="s">
        <v>26</v>
      </c>
      <c r="I6750" t="s">
        <v>41</v>
      </c>
      <c r="J6750" s="31">
        <v>1794</v>
      </c>
      <c r="K6750">
        <v>3</v>
      </c>
      <c r="L6750">
        <v>0</v>
      </c>
      <c r="M6750" s="32">
        <v>8073</v>
      </c>
    </row>
    <row r="6751" spans="1:13" x14ac:dyDescent="0.3">
      <c r="A6751" t="s">
        <v>28</v>
      </c>
      <c r="B6751" t="s">
        <v>14</v>
      </c>
      <c r="C6751" t="s">
        <v>15</v>
      </c>
      <c r="D6751" t="s">
        <v>75</v>
      </c>
      <c r="E6751" t="s">
        <v>76</v>
      </c>
      <c r="F6751">
        <v>10035</v>
      </c>
      <c r="G6751" t="s">
        <v>57</v>
      </c>
      <c r="H6751" t="s">
        <v>35</v>
      </c>
      <c r="I6751" t="s">
        <v>36</v>
      </c>
      <c r="J6751" s="31">
        <v>11698</v>
      </c>
      <c r="K6751">
        <v>2</v>
      </c>
      <c r="L6751">
        <v>0</v>
      </c>
      <c r="M6751" s="32">
        <v>29245</v>
      </c>
    </row>
    <row r="6752" spans="1:13" x14ac:dyDescent="0.3">
      <c r="A6752" t="s">
        <v>13</v>
      </c>
      <c r="B6752" t="s">
        <v>14</v>
      </c>
      <c r="C6752" t="s">
        <v>15</v>
      </c>
      <c r="D6752" t="s">
        <v>353</v>
      </c>
      <c r="E6752" t="s">
        <v>132</v>
      </c>
      <c r="F6752">
        <v>7501</v>
      </c>
      <c r="G6752" t="s">
        <v>57</v>
      </c>
      <c r="H6752" t="s">
        <v>19</v>
      </c>
      <c r="I6752" t="s">
        <v>21</v>
      </c>
      <c r="J6752" s="31">
        <v>12196</v>
      </c>
      <c r="K6752">
        <v>2</v>
      </c>
      <c r="L6752">
        <v>0</v>
      </c>
      <c r="M6752" s="32">
        <v>207332</v>
      </c>
    </row>
    <row r="6753" spans="1:13" x14ac:dyDescent="0.3">
      <c r="A6753" t="s">
        <v>13</v>
      </c>
      <c r="B6753" t="s">
        <v>14</v>
      </c>
      <c r="C6753" t="s">
        <v>15</v>
      </c>
      <c r="D6753" t="s">
        <v>353</v>
      </c>
      <c r="E6753" t="s">
        <v>132</v>
      </c>
      <c r="F6753">
        <v>7501</v>
      </c>
      <c r="G6753" t="s">
        <v>57</v>
      </c>
      <c r="H6753" t="s">
        <v>26</v>
      </c>
      <c r="I6753" t="s">
        <v>38</v>
      </c>
      <c r="J6753" s="31">
        <v>874</v>
      </c>
      <c r="K6753">
        <v>2</v>
      </c>
      <c r="L6753">
        <v>0</v>
      </c>
      <c r="M6753" s="32">
        <v>22724</v>
      </c>
    </row>
    <row r="6754" spans="1:13" x14ac:dyDescent="0.3">
      <c r="A6754" t="s">
        <v>13</v>
      </c>
      <c r="B6754" t="s">
        <v>14</v>
      </c>
      <c r="C6754" t="s">
        <v>15</v>
      </c>
      <c r="D6754" t="s">
        <v>353</v>
      </c>
      <c r="E6754" t="s">
        <v>132</v>
      </c>
      <c r="F6754">
        <v>7501</v>
      </c>
      <c r="G6754" t="s">
        <v>57</v>
      </c>
      <c r="H6754" t="s">
        <v>26</v>
      </c>
      <c r="I6754" t="s">
        <v>41</v>
      </c>
      <c r="J6754" s="31">
        <v>6196</v>
      </c>
      <c r="K6754">
        <v>2</v>
      </c>
      <c r="L6754">
        <v>0</v>
      </c>
      <c r="M6754" s="32">
        <v>27882</v>
      </c>
    </row>
    <row r="6755" spans="1:13" x14ac:dyDescent="0.3">
      <c r="A6755" t="s">
        <v>13</v>
      </c>
      <c r="B6755" t="s">
        <v>14</v>
      </c>
      <c r="C6755" t="s">
        <v>15</v>
      </c>
      <c r="D6755" t="s">
        <v>353</v>
      </c>
      <c r="E6755" t="s">
        <v>132</v>
      </c>
      <c r="F6755">
        <v>7501</v>
      </c>
      <c r="G6755" t="s">
        <v>57</v>
      </c>
      <c r="H6755" t="s">
        <v>26</v>
      </c>
      <c r="I6755" t="s">
        <v>37</v>
      </c>
      <c r="J6755" s="31">
        <v>796</v>
      </c>
      <c r="K6755">
        <v>2</v>
      </c>
      <c r="L6755">
        <v>0</v>
      </c>
      <c r="M6755" s="32">
        <v>37412</v>
      </c>
    </row>
    <row r="6756" spans="1:13" x14ac:dyDescent="0.3">
      <c r="A6756" t="s">
        <v>13</v>
      </c>
      <c r="B6756" t="s">
        <v>14</v>
      </c>
      <c r="C6756" t="s">
        <v>15</v>
      </c>
      <c r="D6756" t="s">
        <v>353</v>
      </c>
      <c r="E6756" t="s">
        <v>132</v>
      </c>
      <c r="F6756">
        <v>7501</v>
      </c>
      <c r="G6756" t="s">
        <v>57</v>
      </c>
      <c r="H6756" t="s">
        <v>26</v>
      </c>
      <c r="I6756" t="s">
        <v>38</v>
      </c>
      <c r="J6756" s="31">
        <v>27524</v>
      </c>
      <c r="K6756">
        <v>4</v>
      </c>
      <c r="L6756">
        <v>0</v>
      </c>
      <c r="M6756" s="32">
        <v>1211056</v>
      </c>
    </row>
    <row r="6757" spans="1:13" x14ac:dyDescent="0.3">
      <c r="A6757" t="s">
        <v>28</v>
      </c>
      <c r="B6757" t="s">
        <v>22</v>
      </c>
      <c r="C6757" t="s">
        <v>15</v>
      </c>
      <c r="D6757" t="s">
        <v>154</v>
      </c>
      <c r="E6757" t="s">
        <v>132</v>
      </c>
      <c r="F6757">
        <v>8701</v>
      </c>
      <c r="G6757" t="s">
        <v>57</v>
      </c>
      <c r="H6757" t="s">
        <v>19</v>
      </c>
      <c r="I6757" t="s">
        <v>33</v>
      </c>
      <c r="J6757" s="31">
        <v>474</v>
      </c>
      <c r="K6757">
        <v>5</v>
      </c>
      <c r="L6757">
        <v>0</v>
      </c>
      <c r="M6757" s="32">
        <v>1896</v>
      </c>
    </row>
    <row r="6758" spans="1:13" x14ac:dyDescent="0.3">
      <c r="A6758" t="s">
        <v>28</v>
      </c>
      <c r="B6758" t="s">
        <v>22</v>
      </c>
      <c r="C6758" t="s">
        <v>15</v>
      </c>
      <c r="D6758" t="s">
        <v>154</v>
      </c>
      <c r="E6758" t="s">
        <v>132</v>
      </c>
      <c r="F6758">
        <v>8701</v>
      </c>
      <c r="G6758" t="s">
        <v>57</v>
      </c>
      <c r="H6758" t="s">
        <v>19</v>
      </c>
      <c r="I6758" t="s">
        <v>21</v>
      </c>
      <c r="J6758" s="31">
        <v>51296</v>
      </c>
      <c r="K6758">
        <v>4</v>
      </c>
      <c r="L6758">
        <v>0</v>
      </c>
      <c r="M6758" s="32">
        <v>1436288</v>
      </c>
    </row>
    <row r="6759" spans="1:13" x14ac:dyDescent="0.3">
      <c r="A6759" t="s">
        <v>28</v>
      </c>
      <c r="B6759" t="s">
        <v>22</v>
      </c>
      <c r="C6759" t="s">
        <v>15</v>
      </c>
      <c r="D6759" t="s">
        <v>154</v>
      </c>
      <c r="E6759" t="s">
        <v>132</v>
      </c>
      <c r="F6759">
        <v>8701</v>
      </c>
      <c r="G6759" t="s">
        <v>57</v>
      </c>
      <c r="H6759" t="s">
        <v>35</v>
      </c>
      <c r="I6759" t="s">
        <v>36</v>
      </c>
      <c r="J6759" s="31">
        <v>39594</v>
      </c>
      <c r="K6759">
        <v>6</v>
      </c>
      <c r="L6759">
        <v>0</v>
      </c>
      <c r="M6759" s="32">
        <v>1029444</v>
      </c>
    </row>
    <row r="6760" spans="1:13" x14ac:dyDescent="0.3">
      <c r="A6760" t="s">
        <v>28</v>
      </c>
      <c r="B6760" t="s">
        <v>22</v>
      </c>
      <c r="C6760" t="s">
        <v>15</v>
      </c>
      <c r="D6760" t="s">
        <v>154</v>
      </c>
      <c r="E6760" t="s">
        <v>132</v>
      </c>
      <c r="F6760">
        <v>8701</v>
      </c>
      <c r="G6760" t="s">
        <v>57</v>
      </c>
      <c r="H6760" t="s">
        <v>26</v>
      </c>
      <c r="I6760" t="s">
        <v>32</v>
      </c>
      <c r="J6760" s="31">
        <v>8196</v>
      </c>
      <c r="K6760">
        <v>2</v>
      </c>
      <c r="L6760">
        <v>0</v>
      </c>
      <c r="M6760" s="32">
        <v>0</v>
      </c>
    </row>
    <row r="6761" spans="1:13" x14ac:dyDescent="0.3">
      <c r="A6761" t="s">
        <v>28</v>
      </c>
      <c r="B6761" t="s">
        <v>14</v>
      </c>
      <c r="C6761" t="s">
        <v>15</v>
      </c>
      <c r="D6761" t="s">
        <v>332</v>
      </c>
      <c r="E6761" t="s">
        <v>40</v>
      </c>
      <c r="F6761">
        <v>27405</v>
      </c>
      <c r="G6761" t="s">
        <v>18</v>
      </c>
      <c r="H6761" t="s">
        <v>26</v>
      </c>
      <c r="I6761" t="s">
        <v>34</v>
      </c>
      <c r="J6761" s="31">
        <v>32776</v>
      </c>
      <c r="K6761">
        <v>1</v>
      </c>
      <c r="L6761">
        <v>2</v>
      </c>
      <c r="M6761" s="32">
        <v>24582</v>
      </c>
    </row>
    <row r="6762" spans="1:13" x14ac:dyDescent="0.3">
      <c r="A6762" t="s">
        <v>28</v>
      </c>
      <c r="B6762" t="s">
        <v>14</v>
      </c>
      <c r="C6762" t="s">
        <v>15</v>
      </c>
      <c r="D6762" t="s">
        <v>75</v>
      </c>
      <c r="E6762" t="s">
        <v>76</v>
      </c>
      <c r="F6762">
        <v>10035</v>
      </c>
      <c r="G6762" t="s">
        <v>57</v>
      </c>
      <c r="H6762" t="s">
        <v>26</v>
      </c>
      <c r="I6762" t="s">
        <v>32</v>
      </c>
      <c r="J6762" s="31">
        <v>27294</v>
      </c>
      <c r="K6762">
        <v>3</v>
      </c>
      <c r="L6762">
        <v>0</v>
      </c>
      <c r="M6762" s="32">
        <v>0</v>
      </c>
    </row>
    <row r="6763" spans="1:13" x14ac:dyDescent="0.3">
      <c r="A6763" t="s">
        <v>13</v>
      </c>
      <c r="B6763" t="s">
        <v>22</v>
      </c>
      <c r="C6763" t="s">
        <v>15</v>
      </c>
      <c r="D6763" t="s">
        <v>75</v>
      </c>
      <c r="E6763" t="s">
        <v>76</v>
      </c>
      <c r="F6763">
        <v>10035</v>
      </c>
      <c r="G6763" t="s">
        <v>57</v>
      </c>
      <c r="H6763" t="s">
        <v>19</v>
      </c>
      <c r="I6763" t="s">
        <v>21</v>
      </c>
      <c r="J6763" s="31">
        <v>253764</v>
      </c>
      <c r="K6763">
        <v>2</v>
      </c>
      <c r="L6763">
        <v>1</v>
      </c>
      <c r="M6763" s="32">
        <v>310156</v>
      </c>
    </row>
    <row r="6764" spans="1:13" x14ac:dyDescent="0.3">
      <c r="A6764" t="s">
        <v>28</v>
      </c>
      <c r="B6764" t="s">
        <v>14</v>
      </c>
      <c r="C6764" t="s">
        <v>15</v>
      </c>
      <c r="D6764" t="s">
        <v>79</v>
      </c>
      <c r="E6764" t="s">
        <v>65</v>
      </c>
      <c r="F6764">
        <v>60623</v>
      </c>
      <c r="G6764" t="s">
        <v>47</v>
      </c>
      <c r="H6764" t="s">
        <v>26</v>
      </c>
      <c r="I6764" t="s">
        <v>27</v>
      </c>
      <c r="J6764" s="31">
        <v>2924</v>
      </c>
      <c r="K6764">
        <v>5</v>
      </c>
      <c r="L6764">
        <v>2</v>
      </c>
      <c r="M6764" s="32">
        <v>98685</v>
      </c>
    </row>
    <row r="6765" spans="1:13" x14ac:dyDescent="0.3">
      <c r="A6765" t="s">
        <v>28</v>
      </c>
      <c r="B6765" t="s">
        <v>14</v>
      </c>
      <c r="C6765" t="s">
        <v>15</v>
      </c>
      <c r="D6765" t="s">
        <v>79</v>
      </c>
      <c r="E6765" t="s">
        <v>65</v>
      </c>
      <c r="F6765">
        <v>60623</v>
      </c>
      <c r="G6765" t="s">
        <v>47</v>
      </c>
      <c r="H6765" t="s">
        <v>26</v>
      </c>
      <c r="I6765" t="s">
        <v>32</v>
      </c>
      <c r="J6765" s="31">
        <v>35168</v>
      </c>
      <c r="K6765">
        <v>2</v>
      </c>
      <c r="L6765">
        <v>2</v>
      </c>
      <c r="M6765" s="32">
        <v>-83524</v>
      </c>
    </row>
    <row r="6766" spans="1:13" x14ac:dyDescent="0.3">
      <c r="A6766" t="s">
        <v>28</v>
      </c>
      <c r="B6766" t="s">
        <v>14</v>
      </c>
      <c r="C6766" t="s">
        <v>15</v>
      </c>
      <c r="D6766" t="s">
        <v>79</v>
      </c>
      <c r="E6766" t="s">
        <v>65</v>
      </c>
      <c r="F6766">
        <v>60623</v>
      </c>
      <c r="G6766" t="s">
        <v>47</v>
      </c>
      <c r="H6766" t="s">
        <v>35</v>
      </c>
      <c r="I6766" t="s">
        <v>123</v>
      </c>
      <c r="J6766" s="31">
        <v>13629</v>
      </c>
      <c r="K6766">
        <v>3</v>
      </c>
      <c r="L6766">
        <v>3</v>
      </c>
      <c r="M6766" s="32">
        <v>-1947</v>
      </c>
    </row>
    <row r="6767" spans="1:13" x14ac:dyDescent="0.3">
      <c r="A6767" t="s">
        <v>28</v>
      </c>
      <c r="B6767" t="s">
        <v>14</v>
      </c>
      <c r="C6767" t="s">
        <v>15</v>
      </c>
      <c r="D6767" t="s">
        <v>79</v>
      </c>
      <c r="E6767" t="s">
        <v>65</v>
      </c>
      <c r="F6767">
        <v>60653</v>
      </c>
      <c r="G6767" t="s">
        <v>47</v>
      </c>
      <c r="H6767" t="s">
        <v>19</v>
      </c>
      <c r="I6767" t="s">
        <v>21</v>
      </c>
      <c r="J6767" s="31">
        <v>317058</v>
      </c>
      <c r="K6767">
        <v>3</v>
      </c>
      <c r="L6767">
        <v>3</v>
      </c>
      <c r="M6767" s="32">
        <v>-181176</v>
      </c>
    </row>
    <row r="6768" spans="1:13" x14ac:dyDescent="0.3">
      <c r="A6768" t="s">
        <v>28</v>
      </c>
      <c r="B6768" t="s">
        <v>14</v>
      </c>
      <c r="C6768" t="s">
        <v>15</v>
      </c>
      <c r="D6768" t="s">
        <v>79</v>
      </c>
      <c r="E6768" t="s">
        <v>65</v>
      </c>
      <c r="F6768">
        <v>60653</v>
      </c>
      <c r="G6768" t="s">
        <v>47</v>
      </c>
      <c r="H6768" t="s">
        <v>26</v>
      </c>
      <c r="I6768" t="s">
        <v>34</v>
      </c>
      <c r="J6768" s="31">
        <v>1576</v>
      </c>
      <c r="K6768">
        <v>2</v>
      </c>
      <c r="L6768">
        <v>2</v>
      </c>
      <c r="M6768" s="32">
        <v>3546</v>
      </c>
    </row>
    <row r="6769" spans="1:13" x14ac:dyDescent="0.3">
      <c r="A6769" t="s">
        <v>28</v>
      </c>
      <c r="B6769" t="s">
        <v>14</v>
      </c>
      <c r="C6769" t="s">
        <v>15</v>
      </c>
      <c r="D6769" t="s">
        <v>79</v>
      </c>
      <c r="E6769" t="s">
        <v>65</v>
      </c>
      <c r="F6769">
        <v>60653</v>
      </c>
      <c r="G6769" t="s">
        <v>47</v>
      </c>
      <c r="H6769" t="s">
        <v>19</v>
      </c>
      <c r="I6769" t="s">
        <v>33</v>
      </c>
      <c r="J6769" s="31">
        <v>1456</v>
      </c>
      <c r="K6769">
        <v>5</v>
      </c>
      <c r="L6769">
        <v>6</v>
      </c>
      <c r="M6769" s="32">
        <v>-6188</v>
      </c>
    </row>
    <row r="6770" spans="1:13" x14ac:dyDescent="0.3">
      <c r="A6770" t="s">
        <v>28</v>
      </c>
      <c r="B6770" t="s">
        <v>22</v>
      </c>
      <c r="C6770" t="s">
        <v>15</v>
      </c>
      <c r="D6770" t="s">
        <v>154</v>
      </c>
      <c r="E6770" t="s">
        <v>132</v>
      </c>
      <c r="F6770">
        <v>8701</v>
      </c>
      <c r="G6770" t="s">
        <v>57</v>
      </c>
      <c r="H6770" t="s">
        <v>26</v>
      </c>
      <c r="I6770" t="s">
        <v>37</v>
      </c>
      <c r="J6770" s="31">
        <v>19621</v>
      </c>
      <c r="K6770">
        <v>7</v>
      </c>
      <c r="L6770">
        <v>0</v>
      </c>
      <c r="M6770" s="32">
        <v>98105</v>
      </c>
    </row>
    <row r="6771" spans="1:13" x14ac:dyDescent="0.3">
      <c r="A6771" t="s">
        <v>28</v>
      </c>
      <c r="B6771" t="s">
        <v>44</v>
      </c>
      <c r="C6771" t="s">
        <v>15</v>
      </c>
      <c r="D6771" t="s">
        <v>103</v>
      </c>
      <c r="E6771" t="s">
        <v>167</v>
      </c>
      <c r="F6771">
        <v>31907</v>
      </c>
      <c r="G6771" t="s">
        <v>18</v>
      </c>
      <c r="H6771" t="s">
        <v>26</v>
      </c>
      <c r="I6771" t="s">
        <v>34</v>
      </c>
      <c r="J6771" s="31">
        <v>354</v>
      </c>
      <c r="K6771">
        <v>5</v>
      </c>
      <c r="L6771">
        <v>0</v>
      </c>
      <c r="M6771" s="32">
        <v>13452</v>
      </c>
    </row>
    <row r="6772" spans="1:13" x14ac:dyDescent="0.3">
      <c r="A6772" t="s">
        <v>28</v>
      </c>
      <c r="B6772" t="s">
        <v>22</v>
      </c>
      <c r="C6772" t="s">
        <v>15</v>
      </c>
      <c r="D6772" t="s">
        <v>108</v>
      </c>
      <c r="E6772" t="s">
        <v>81</v>
      </c>
      <c r="F6772">
        <v>85023</v>
      </c>
      <c r="G6772" t="s">
        <v>25</v>
      </c>
      <c r="H6772" t="s">
        <v>26</v>
      </c>
      <c r="I6772" t="s">
        <v>41</v>
      </c>
      <c r="J6772" s="31">
        <v>4194</v>
      </c>
      <c r="K6772">
        <v>5</v>
      </c>
      <c r="L6772">
        <v>2</v>
      </c>
      <c r="M6772" s="32">
        <v>14679</v>
      </c>
    </row>
    <row r="6773" spans="1:13" x14ac:dyDescent="0.3">
      <c r="A6773" t="s">
        <v>28</v>
      </c>
      <c r="B6773" t="s">
        <v>22</v>
      </c>
      <c r="C6773" t="s">
        <v>15</v>
      </c>
      <c r="D6773" t="s">
        <v>108</v>
      </c>
      <c r="E6773" t="s">
        <v>81</v>
      </c>
      <c r="F6773">
        <v>85023</v>
      </c>
      <c r="G6773" t="s">
        <v>25</v>
      </c>
      <c r="H6773" t="s">
        <v>26</v>
      </c>
      <c r="I6773" t="s">
        <v>37</v>
      </c>
      <c r="J6773" s="31">
        <v>13005</v>
      </c>
      <c r="K6773">
        <v>3</v>
      </c>
      <c r="L6773">
        <v>7</v>
      </c>
      <c r="M6773" s="32">
        <v>-99705</v>
      </c>
    </row>
    <row r="6774" spans="1:13" x14ac:dyDescent="0.3">
      <c r="A6774" t="s">
        <v>28</v>
      </c>
      <c r="B6774" t="s">
        <v>44</v>
      </c>
      <c r="C6774" t="s">
        <v>15</v>
      </c>
      <c r="D6774" t="s">
        <v>23</v>
      </c>
      <c r="E6774" t="s">
        <v>24</v>
      </c>
      <c r="F6774">
        <v>90004</v>
      </c>
      <c r="G6774" t="s">
        <v>25</v>
      </c>
      <c r="H6774" t="s">
        <v>26</v>
      </c>
      <c r="I6774" t="s">
        <v>37</v>
      </c>
      <c r="J6774" s="31">
        <v>7712</v>
      </c>
      <c r="K6774">
        <v>2</v>
      </c>
      <c r="L6774">
        <v>2</v>
      </c>
      <c r="M6774" s="32">
        <v>27956</v>
      </c>
    </row>
    <row r="6775" spans="1:13" x14ac:dyDescent="0.3">
      <c r="A6775" t="s">
        <v>28</v>
      </c>
      <c r="B6775" t="s">
        <v>44</v>
      </c>
      <c r="C6775" t="s">
        <v>15</v>
      </c>
      <c r="D6775" t="s">
        <v>23</v>
      </c>
      <c r="E6775" t="s">
        <v>24</v>
      </c>
      <c r="F6775">
        <v>90004</v>
      </c>
      <c r="G6775" t="s">
        <v>25</v>
      </c>
      <c r="H6775" t="s">
        <v>26</v>
      </c>
      <c r="I6775" t="s">
        <v>37</v>
      </c>
      <c r="J6775" s="31">
        <v>4176</v>
      </c>
      <c r="K6775">
        <v>1</v>
      </c>
      <c r="L6775">
        <v>2</v>
      </c>
      <c r="M6775" s="32">
        <v>1305</v>
      </c>
    </row>
    <row r="6776" spans="1:13" x14ac:dyDescent="0.3">
      <c r="A6776" t="s">
        <v>28</v>
      </c>
      <c r="B6776" t="s">
        <v>44</v>
      </c>
      <c r="C6776" t="s">
        <v>15</v>
      </c>
      <c r="D6776" t="s">
        <v>23</v>
      </c>
      <c r="E6776" t="s">
        <v>24</v>
      </c>
      <c r="F6776">
        <v>90004</v>
      </c>
      <c r="G6776" t="s">
        <v>25</v>
      </c>
      <c r="H6776" t="s">
        <v>26</v>
      </c>
      <c r="I6776" t="s">
        <v>41</v>
      </c>
      <c r="J6776" s="31">
        <v>3888</v>
      </c>
      <c r="K6776">
        <v>6</v>
      </c>
      <c r="L6776">
        <v>0</v>
      </c>
      <c r="M6776" s="32">
        <v>186624</v>
      </c>
    </row>
    <row r="6777" spans="1:13" x14ac:dyDescent="0.3">
      <c r="A6777" t="s">
        <v>28</v>
      </c>
      <c r="B6777" t="s">
        <v>14</v>
      </c>
      <c r="C6777" t="s">
        <v>15</v>
      </c>
      <c r="D6777" t="s">
        <v>75</v>
      </c>
      <c r="E6777" t="s">
        <v>76</v>
      </c>
      <c r="F6777">
        <v>10024</v>
      </c>
      <c r="G6777" t="s">
        <v>57</v>
      </c>
      <c r="H6777" t="s">
        <v>26</v>
      </c>
      <c r="I6777" t="s">
        <v>41</v>
      </c>
      <c r="J6777" s="31">
        <v>1764</v>
      </c>
      <c r="K6777">
        <v>4</v>
      </c>
      <c r="L6777">
        <v>0</v>
      </c>
      <c r="M6777" s="32">
        <v>81144</v>
      </c>
    </row>
    <row r="6778" spans="1:13" x14ac:dyDescent="0.3">
      <c r="A6778" t="s">
        <v>28</v>
      </c>
      <c r="B6778" t="s">
        <v>14</v>
      </c>
      <c r="C6778" t="s">
        <v>15</v>
      </c>
      <c r="D6778" t="s">
        <v>122</v>
      </c>
      <c r="E6778" t="s">
        <v>46</v>
      </c>
      <c r="F6778">
        <v>78207</v>
      </c>
      <c r="G6778" t="s">
        <v>47</v>
      </c>
      <c r="H6778" t="s">
        <v>26</v>
      </c>
      <c r="I6778" t="s">
        <v>32</v>
      </c>
      <c r="J6778" s="31">
        <v>93456</v>
      </c>
      <c r="K6778">
        <v>3</v>
      </c>
      <c r="L6778">
        <v>2</v>
      </c>
      <c r="M6778" s="32">
        <v>-17523</v>
      </c>
    </row>
    <row r="6779" spans="1:13" x14ac:dyDescent="0.3">
      <c r="A6779" t="s">
        <v>28</v>
      </c>
      <c r="B6779" t="s">
        <v>44</v>
      </c>
      <c r="C6779" t="s">
        <v>15</v>
      </c>
      <c r="D6779" t="s">
        <v>75</v>
      </c>
      <c r="E6779" t="s">
        <v>76</v>
      </c>
      <c r="F6779">
        <v>10009</v>
      </c>
      <c r="G6779" t="s">
        <v>57</v>
      </c>
      <c r="H6779" t="s">
        <v>35</v>
      </c>
      <c r="I6779" t="s">
        <v>59</v>
      </c>
      <c r="J6779" s="31">
        <v>44991</v>
      </c>
      <c r="K6779">
        <v>9</v>
      </c>
      <c r="L6779">
        <v>0</v>
      </c>
      <c r="M6779" s="32">
        <v>1574685</v>
      </c>
    </row>
    <row r="6780" spans="1:13" x14ac:dyDescent="0.3">
      <c r="A6780" t="s">
        <v>13</v>
      </c>
      <c r="B6780" t="s">
        <v>14</v>
      </c>
      <c r="C6780" t="s">
        <v>15</v>
      </c>
      <c r="D6780" t="s">
        <v>333</v>
      </c>
      <c r="E6780" t="s">
        <v>248</v>
      </c>
      <c r="F6780">
        <v>21215</v>
      </c>
      <c r="G6780" t="s">
        <v>57</v>
      </c>
      <c r="H6780" t="s">
        <v>19</v>
      </c>
      <c r="I6780" t="s">
        <v>20</v>
      </c>
      <c r="J6780" s="31">
        <v>34494</v>
      </c>
      <c r="K6780">
        <v>3</v>
      </c>
      <c r="L6780">
        <v>0</v>
      </c>
      <c r="M6780" s="32">
        <v>310446</v>
      </c>
    </row>
    <row r="6781" spans="1:13" x14ac:dyDescent="0.3">
      <c r="A6781" t="s">
        <v>13</v>
      </c>
      <c r="B6781" t="s">
        <v>14</v>
      </c>
      <c r="C6781" t="s">
        <v>15</v>
      </c>
      <c r="D6781" t="s">
        <v>333</v>
      </c>
      <c r="E6781" t="s">
        <v>248</v>
      </c>
      <c r="F6781">
        <v>21215</v>
      </c>
      <c r="G6781" t="s">
        <v>57</v>
      </c>
      <c r="H6781" t="s">
        <v>19</v>
      </c>
      <c r="I6781" t="s">
        <v>33</v>
      </c>
      <c r="J6781" s="31">
        <v>1476</v>
      </c>
      <c r="K6781">
        <v>2</v>
      </c>
      <c r="L6781">
        <v>0</v>
      </c>
      <c r="M6781" s="32">
        <v>42804</v>
      </c>
    </row>
    <row r="6782" spans="1:13" x14ac:dyDescent="0.3">
      <c r="A6782" t="s">
        <v>13</v>
      </c>
      <c r="B6782" t="s">
        <v>14</v>
      </c>
      <c r="C6782" t="s">
        <v>15</v>
      </c>
      <c r="D6782" t="s">
        <v>333</v>
      </c>
      <c r="E6782" t="s">
        <v>248</v>
      </c>
      <c r="F6782">
        <v>21215</v>
      </c>
      <c r="G6782" t="s">
        <v>57</v>
      </c>
      <c r="H6782" t="s">
        <v>26</v>
      </c>
      <c r="I6782" t="s">
        <v>37</v>
      </c>
      <c r="J6782" s="31">
        <v>1276</v>
      </c>
      <c r="K6782">
        <v>2</v>
      </c>
      <c r="L6782">
        <v>0</v>
      </c>
      <c r="M6782" s="32">
        <v>58696</v>
      </c>
    </row>
    <row r="6783" spans="1:13" x14ac:dyDescent="0.3">
      <c r="A6783" t="s">
        <v>13</v>
      </c>
      <c r="B6783" t="s">
        <v>14</v>
      </c>
      <c r="C6783" t="s">
        <v>15</v>
      </c>
      <c r="D6783" t="s">
        <v>333</v>
      </c>
      <c r="E6783" t="s">
        <v>248</v>
      </c>
      <c r="F6783">
        <v>21215</v>
      </c>
      <c r="G6783" t="s">
        <v>57</v>
      </c>
      <c r="H6783" t="s">
        <v>26</v>
      </c>
      <c r="I6783" t="s">
        <v>27</v>
      </c>
      <c r="J6783" s="31">
        <v>5848</v>
      </c>
      <c r="K6783">
        <v>8</v>
      </c>
      <c r="L6783">
        <v>0</v>
      </c>
      <c r="M6783" s="32">
        <v>274856</v>
      </c>
    </row>
    <row r="6784" spans="1:13" x14ac:dyDescent="0.3">
      <c r="A6784" t="s">
        <v>13</v>
      </c>
      <c r="B6784" t="s">
        <v>14</v>
      </c>
      <c r="C6784" t="s">
        <v>15</v>
      </c>
      <c r="D6784" t="s">
        <v>55</v>
      </c>
      <c r="E6784" t="s">
        <v>56</v>
      </c>
      <c r="F6784">
        <v>19143</v>
      </c>
      <c r="G6784" t="s">
        <v>57</v>
      </c>
      <c r="H6784" t="s">
        <v>19</v>
      </c>
      <c r="I6784" t="s">
        <v>33</v>
      </c>
      <c r="J6784" s="31">
        <v>20096</v>
      </c>
      <c r="K6784">
        <v>4</v>
      </c>
      <c r="L6784">
        <v>2</v>
      </c>
      <c r="M6784" s="32">
        <v>30144</v>
      </c>
    </row>
    <row r="6785" spans="1:13" x14ac:dyDescent="0.3">
      <c r="A6785" t="s">
        <v>13</v>
      </c>
      <c r="B6785" t="s">
        <v>14</v>
      </c>
      <c r="C6785" t="s">
        <v>15</v>
      </c>
      <c r="D6785" t="s">
        <v>55</v>
      </c>
      <c r="E6785" t="s">
        <v>56</v>
      </c>
      <c r="F6785">
        <v>19143</v>
      </c>
      <c r="G6785" t="s">
        <v>57</v>
      </c>
      <c r="H6785" t="s">
        <v>26</v>
      </c>
      <c r="I6785" t="s">
        <v>110</v>
      </c>
      <c r="J6785" s="31">
        <v>37752</v>
      </c>
      <c r="K6785">
        <v>3</v>
      </c>
      <c r="L6785">
        <v>2</v>
      </c>
      <c r="M6785" s="32">
        <v>42471</v>
      </c>
    </row>
    <row r="6786" spans="1:13" x14ac:dyDescent="0.3">
      <c r="A6786" t="s">
        <v>13</v>
      </c>
      <c r="B6786" t="s">
        <v>14</v>
      </c>
      <c r="C6786" t="s">
        <v>15</v>
      </c>
      <c r="D6786" t="s">
        <v>55</v>
      </c>
      <c r="E6786" t="s">
        <v>56</v>
      </c>
      <c r="F6786">
        <v>19143</v>
      </c>
      <c r="G6786" t="s">
        <v>57</v>
      </c>
      <c r="H6786" t="s">
        <v>19</v>
      </c>
      <c r="I6786" t="s">
        <v>31</v>
      </c>
      <c r="J6786" s="31">
        <v>138588</v>
      </c>
      <c r="K6786">
        <v>1</v>
      </c>
      <c r="L6786">
        <v>4</v>
      </c>
      <c r="M6786" s="32">
        <v>-34647</v>
      </c>
    </row>
    <row r="6787" spans="1:13" x14ac:dyDescent="0.3">
      <c r="A6787" t="s">
        <v>13</v>
      </c>
      <c r="B6787" t="s">
        <v>14</v>
      </c>
      <c r="C6787" t="s">
        <v>15</v>
      </c>
      <c r="D6787" t="s">
        <v>55</v>
      </c>
      <c r="E6787" t="s">
        <v>56</v>
      </c>
      <c r="F6787">
        <v>19143</v>
      </c>
      <c r="G6787" t="s">
        <v>57</v>
      </c>
      <c r="H6787" t="s">
        <v>26</v>
      </c>
      <c r="I6787" t="s">
        <v>32</v>
      </c>
      <c r="J6787" s="31">
        <v>25992</v>
      </c>
      <c r="K6787">
        <v>5</v>
      </c>
      <c r="L6787">
        <v>2</v>
      </c>
      <c r="M6787" s="32">
        <v>-25992</v>
      </c>
    </row>
    <row r="6788" spans="1:13" x14ac:dyDescent="0.3">
      <c r="A6788" t="s">
        <v>13</v>
      </c>
      <c r="B6788" t="s">
        <v>14</v>
      </c>
      <c r="C6788" t="s">
        <v>15</v>
      </c>
      <c r="D6788" t="s">
        <v>55</v>
      </c>
      <c r="E6788" t="s">
        <v>56</v>
      </c>
      <c r="F6788">
        <v>19143</v>
      </c>
      <c r="G6788" t="s">
        <v>57</v>
      </c>
      <c r="H6788" t="s">
        <v>26</v>
      </c>
      <c r="I6788" t="s">
        <v>41</v>
      </c>
      <c r="J6788" s="31">
        <v>20736</v>
      </c>
      <c r="K6788">
        <v>4</v>
      </c>
      <c r="L6788">
        <v>2</v>
      </c>
      <c r="M6788" s="32">
        <v>72576</v>
      </c>
    </row>
    <row r="6789" spans="1:13" x14ac:dyDescent="0.3">
      <c r="A6789" t="s">
        <v>28</v>
      </c>
      <c r="B6789" t="s">
        <v>14</v>
      </c>
      <c r="C6789" t="s">
        <v>15</v>
      </c>
      <c r="D6789" t="s">
        <v>200</v>
      </c>
      <c r="E6789" t="s">
        <v>167</v>
      </c>
      <c r="F6789">
        <v>30318</v>
      </c>
      <c r="G6789" t="s">
        <v>18</v>
      </c>
      <c r="H6789" t="s">
        <v>19</v>
      </c>
      <c r="I6789" t="s">
        <v>33</v>
      </c>
      <c r="J6789" s="31">
        <v>12993</v>
      </c>
      <c r="K6789">
        <v>3</v>
      </c>
      <c r="L6789">
        <v>0</v>
      </c>
      <c r="M6789" s="32">
        <v>12993</v>
      </c>
    </row>
    <row r="6790" spans="1:13" x14ac:dyDescent="0.3">
      <c r="A6790" t="s">
        <v>28</v>
      </c>
      <c r="B6790" t="s">
        <v>14</v>
      </c>
      <c r="C6790" t="s">
        <v>15</v>
      </c>
      <c r="D6790" t="s">
        <v>200</v>
      </c>
      <c r="E6790" t="s">
        <v>167</v>
      </c>
      <c r="F6790">
        <v>30318</v>
      </c>
      <c r="G6790" t="s">
        <v>18</v>
      </c>
      <c r="H6790" t="s">
        <v>26</v>
      </c>
      <c r="I6790" t="s">
        <v>41</v>
      </c>
      <c r="J6790" s="31">
        <v>6993</v>
      </c>
      <c r="K6790">
        <v>7</v>
      </c>
      <c r="L6790">
        <v>0</v>
      </c>
      <c r="M6790" s="32">
        <v>314685</v>
      </c>
    </row>
    <row r="6791" spans="1:13" x14ac:dyDescent="0.3">
      <c r="A6791" t="s">
        <v>13</v>
      </c>
      <c r="B6791" t="s">
        <v>22</v>
      </c>
      <c r="C6791" t="s">
        <v>15</v>
      </c>
      <c r="D6791" t="s">
        <v>89</v>
      </c>
      <c r="E6791" t="s">
        <v>40</v>
      </c>
      <c r="F6791">
        <v>27707</v>
      </c>
      <c r="G6791" t="s">
        <v>18</v>
      </c>
      <c r="H6791" t="s">
        <v>26</v>
      </c>
      <c r="I6791" t="s">
        <v>34</v>
      </c>
      <c r="J6791" s="31">
        <v>140736</v>
      </c>
      <c r="K6791">
        <v>4</v>
      </c>
      <c r="L6791">
        <v>2</v>
      </c>
      <c r="M6791" s="32">
        <v>123144</v>
      </c>
    </row>
    <row r="6792" spans="1:13" x14ac:dyDescent="0.3">
      <c r="A6792" t="s">
        <v>62</v>
      </c>
      <c r="B6792" t="s">
        <v>14</v>
      </c>
      <c r="C6792" t="s">
        <v>15</v>
      </c>
      <c r="D6792" t="s">
        <v>109</v>
      </c>
      <c r="E6792" t="s">
        <v>24</v>
      </c>
      <c r="F6792">
        <v>95661</v>
      </c>
      <c r="G6792" t="s">
        <v>25</v>
      </c>
      <c r="H6792" t="s">
        <v>26</v>
      </c>
      <c r="I6792" t="s">
        <v>37</v>
      </c>
      <c r="J6792" s="31">
        <v>832</v>
      </c>
      <c r="K6792">
        <v>5</v>
      </c>
      <c r="L6792">
        <v>2</v>
      </c>
      <c r="M6792" s="32">
        <v>2808</v>
      </c>
    </row>
    <row r="6793" spans="1:13" x14ac:dyDescent="0.3">
      <c r="A6793" t="s">
        <v>28</v>
      </c>
      <c r="B6793" t="s">
        <v>44</v>
      </c>
      <c r="C6793" t="s">
        <v>15</v>
      </c>
      <c r="D6793" t="s">
        <v>390</v>
      </c>
      <c r="E6793" t="s">
        <v>24</v>
      </c>
      <c r="F6793">
        <v>95823</v>
      </c>
      <c r="G6793" t="s">
        <v>25</v>
      </c>
      <c r="H6793" t="s">
        <v>19</v>
      </c>
      <c r="I6793" t="s">
        <v>33</v>
      </c>
      <c r="J6793" s="31">
        <v>998</v>
      </c>
      <c r="K6793">
        <v>1</v>
      </c>
      <c r="L6793">
        <v>0</v>
      </c>
      <c r="M6793" s="32">
        <v>27944</v>
      </c>
    </row>
    <row r="6794" spans="1:13" x14ac:dyDescent="0.3">
      <c r="A6794" t="s">
        <v>62</v>
      </c>
      <c r="B6794" t="s">
        <v>14</v>
      </c>
      <c r="C6794" t="s">
        <v>15</v>
      </c>
      <c r="D6794" t="s">
        <v>126</v>
      </c>
      <c r="E6794" t="s">
        <v>127</v>
      </c>
      <c r="F6794">
        <v>6824</v>
      </c>
      <c r="G6794" t="s">
        <v>57</v>
      </c>
      <c r="H6794" t="s">
        <v>26</v>
      </c>
      <c r="I6794" t="s">
        <v>37</v>
      </c>
      <c r="J6794" s="31">
        <v>6294</v>
      </c>
      <c r="K6794">
        <v>3</v>
      </c>
      <c r="L6794">
        <v>0</v>
      </c>
      <c r="M6794" s="32">
        <v>302112</v>
      </c>
    </row>
    <row r="6795" spans="1:13" x14ac:dyDescent="0.3">
      <c r="A6795" t="s">
        <v>28</v>
      </c>
      <c r="B6795" t="s">
        <v>22</v>
      </c>
      <c r="C6795" t="s">
        <v>15</v>
      </c>
      <c r="D6795" t="s">
        <v>79</v>
      </c>
      <c r="E6795" t="s">
        <v>65</v>
      </c>
      <c r="F6795">
        <v>60610</v>
      </c>
      <c r="G6795" t="s">
        <v>47</v>
      </c>
      <c r="H6795" t="s">
        <v>26</v>
      </c>
      <c r="I6795" t="s">
        <v>32</v>
      </c>
      <c r="J6795" s="31">
        <v>21488</v>
      </c>
      <c r="K6795">
        <v>2</v>
      </c>
      <c r="L6795">
        <v>2</v>
      </c>
      <c r="M6795" s="32">
        <v>16116</v>
      </c>
    </row>
    <row r="6796" spans="1:13" x14ac:dyDescent="0.3">
      <c r="A6796" t="s">
        <v>28</v>
      </c>
      <c r="B6796" t="s">
        <v>22</v>
      </c>
      <c r="C6796" t="s">
        <v>15</v>
      </c>
      <c r="D6796" t="s">
        <v>79</v>
      </c>
      <c r="E6796" t="s">
        <v>65</v>
      </c>
      <c r="F6796">
        <v>60610</v>
      </c>
      <c r="G6796" t="s">
        <v>47</v>
      </c>
      <c r="H6796" t="s">
        <v>35</v>
      </c>
      <c r="I6796" t="s">
        <v>36</v>
      </c>
      <c r="J6796" s="31">
        <v>239976</v>
      </c>
      <c r="K6796">
        <v>3</v>
      </c>
      <c r="L6796">
        <v>2</v>
      </c>
      <c r="M6796" s="32">
        <v>269973</v>
      </c>
    </row>
    <row r="6797" spans="1:13" x14ac:dyDescent="0.3">
      <c r="A6797" t="s">
        <v>28</v>
      </c>
      <c r="B6797" t="s">
        <v>22</v>
      </c>
      <c r="C6797" t="s">
        <v>15</v>
      </c>
      <c r="D6797" t="s">
        <v>79</v>
      </c>
      <c r="E6797" t="s">
        <v>65</v>
      </c>
      <c r="F6797">
        <v>60610</v>
      </c>
      <c r="G6797" t="s">
        <v>47</v>
      </c>
      <c r="H6797" t="s">
        <v>19</v>
      </c>
      <c r="I6797" t="s">
        <v>33</v>
      </c>
      <c r="J6797" s="31">
        <v>34504</v>
      </c>
      <c r="K6797">
        <v>2</v>
      </c>
      <c r="L6797">
        <v>6</v>
      </c>
      <c r="M6797" s="32">
        <v>-155268</v>
      </c>
    </row>
    <row r="6798" spans="1:13" x14ac:dyDescent="0.3">
      <c r="A6798" t="s">
        <v>168</v>
      </c>
      <c r="B6798" t="s">
        <v>14</v>
      </c>
      <c r="C6798" t="s">
        <v>15</v>
      </c>
      <c r="D6798" t="s">
        <v>61</v>
      </c>
      <c r="E6798" t="s">
        <v>46</v>
      </c>
      <c r="F6798">
        <v>77041</v>
      </c>
      <c r="G6798" t="s">
        <v>47</v>
      </c>
      <c r="H6798" t="s">
        <v>19</v>
      </c>
      <c r="I6798" t="s">
        <v>33</v>
      </c>
      <c r="J6798" s="31">
        <v>20104</v>
      </c>
      <c r="K6798">
        <v>2</v>
      </c>
      <c r="L6798">
        <v>6</v>
      </c>
      <c r="M6798" s="32">
        <v>-165858</v>
      </c>
    </row>
    <row r="6799" spans="1:13" x14ac:dyDescent="0.3">
      <c r="A6799" t="s">
        <v>168</v>
      </c>
      <c r="B6799" t="s">
        <v>14</v>
      </c>
      <c r="C6799" t="s">
        <v>15</v>
      </c>
      <c r="D6799" t="s">
        <v>61</v>
      </c>
      <c r="E6799" t="s">
        <v>46</v>
      </c>
      <c r="F6799">
        <v>77041</v>
      </c>
      <c r="G6799" t="s">
        <v>47</v>
      </c>
      <c r="H6799" t="s">
        <v>26</v>
      </c>
      <c r="I6799" t="s">
        <v>37</v>
      </c>
      <c r="J6799" s="31">
        <v>3798</v>
      </c>
      <c r="K6799">
        <v>1</v>
      </c>
      <c r="L6799">
        <v>8</v>
      </c>
      <c r="M6799" s="32">
        <v>-60768</v>
      </c>
    </row>
    <row r="6800" spans="1:13" x14ac:dyDescent="0.3">
      <c r="A6800" t="s">
        <v>168</v>
      </c>
      <c r="B6800" t="s">
        <v>14</v>
      </c>
      <c r="C6800" t="s">
        <v>15</v>
      </c>
      <c r="D6800" t="s">
        <v>61</v>
      </c>
      <c r="E6800" t="s">
        <v>46</v>
      </c>
      <c r="F6800">
        <v>77041</v>
      </c>
      <c r="G6800" t="s">
        <v>47</v>
      </c>
      <c r="H6800" t="s">
        <v>19</v>
      </c>
      <c r="I6800" t="s">
        <v>33</v>
      </c>
      <c r="J6800" s="31">
        <v>788</v>
      </c>
      <c r="K6800">
        <v>5</v>
      </c>
      <c r="L6800">
        <v>6</v>
      </c>
      <c r="M6800" s="32">
        <v>-394</v>
      </c>
    </row>
    <row r="6801" spans="1:13" x14ac:dyDescent="0.3">
      <c r="A6801" t="s">
        <v>28</v>
      </c>
      <c r="B6801" t="s">
        <v>22</v>
      </c>
      <c r="C6801" t="s">
        <v>15</v>
      </c>
      <c r="D6801" t="s">
        <v>108</v>
      </c>
      <c r="E6801" t="s">
        <v>81</v>
      </c>
      <c r="F6801">
        <v>85023</v>
      </c>
      <c r="G6801" t="s">
        <v>25</v>
      </c>
      <c r="H6801" t="s">
        <v>19</v>
      </c>
      <c r="I6801" t="s">
        <v>31</v>
      </c>
      <c r="J6801" s="31">
        <v>35445</v>
      </c>
      <c r="K6801">
        <v>1</v>
      </c>
      <c r="L6801">
        <v>5</v>
      </c>
      <c r="M6801" s="32">
        <v>-241026</v>
      </c>
    </row>
    <row r="6802" spans="1:13" x14ac:dyDescent="0.3">
      <c r="A6802" t="s">
        <v>28</v>
      </c>
      <c r="B6802" t="s">
        <v>22</v>
      </c>
      <c r="C6802" t="s">
        <v>15</v>
      </c>
      <c r="D6802" t="s">
        <v>108</v>
      </c>
      <c r="E6802" t="s">
        <v>81</v>
      </c>
      <c r="F6802">
        <v>85023</v>
      </c>
      <c r="G6802" t="s">
        <v>25</v>
      </c>
      <c r="H6802" t="s">
        <v>35</v>
      </c>
      <c r="I6802" t="s">
        <v>123</v>
      </c>
      <c r="J6802" s="31">
        <v>26997</v>
      </c>
      <c r="K6802">
        <v>2</v>
      </c>
      <c r="L6802">
        <v>7</v>
      </c>
      <c r="M6802" s="32">
        <v>-386957</v>
      </c>
    </row>
    <row r="6803" spans="1:13" x14ac:dyDescent="0.3">
      <c r="A6803" t="s">
        <v>28</v>
      </c>
      <c r="B6803" t="s">
        <v>22</v>
      </c>
      <c r="C6803" t="s">
        <v>15</v>
      </c>
      <c r="D6803" t="s">
        <v>108</v>
      </c>
      <c r="E6803" t="s">
        <v>81</v>
      </c>
      <c r="F6803">
        <v>85023</v>
      </c>
      <c r="G6803" t="s">
        <v>25</v>
      </c>
      <c r="H6803" t="s">
        <v>35</v>
      </c>
      <c r="I6803" t="s">
        <v>59</v>
      </c>
      <c r="J6803" s="31">
        <v>4512</v>
      </c>
      <c r="K6803">
        <v>3</v>
      </c>
      <c r="L6803">
        <v>2</v>
      </c>
      <c r="M6803" s="32">
        <v>-7896</v>
      </c>
    </row>
    <row r="6804" spans="1:13" x14ac:dyDescent="0.3">
      <c r="A6804" t="s">
        <v>28</v>
      </c>
      <c r="B6804" t="s">
        <v>22</v>
      </c>
      <c r="C6804" t="s">
        <v>15</v>
      </c>
      <c r="D6804" t="s">
        <v>108</v>
      </c>
      <c r="E6804" t="s">
        <v>81</v>
      </c>
      <c r="F6804">
        <v>85023</v>
      </c>
      <c r="G6804" t="s">
        <v>25</v>
      </c>
      <c r="H6804" t="s">
        <v>35</v>
      </c>
      <c r="I6804" t="s">
        <v>59</v>
      </c>
      <c r="J6804" s="31">
        <v>1008</v>
      </c>
      <c r="K6804">
        <v>2</v>
      </c>
      <c r="L6804">
        <v>2</v>
      </c>
      <c r="M6804" s="32">
        <v>2142</v>
      </c>
    </row>
    <row r="6805" spans="1:13" x14ac:dyDescent="0.3">
      <c r="A6805" t="s">
        <v>28</v>
      </c>
      <c r="B6805" t="s">
        <v>22</v>
      </c>
      <c r="C6805" t="s">
        <v>15</v>
      </c>
      <c r="D6805" t="s">
        <v>108</v>
      </c>
      <c r="E6805" t="s">
        <v>81</v>
      </c>
      <c r="F6805">
        <v>85023</v>
      </c>
      <c r="G6805" t="s">
        <v>25</v>
      </c>
      <c r="H6805" t="s">
        <v>19</v>
      </c>
      <c r="I6805" t="s">
        <v>21</v>
      </c>
      <c r="J6805" s="31">
        <v>47968</v>
      </c>
      <c r="K6805">
        <v>2</v>
      </c>
      <c r="L6805">
        <v>2</v>
      </c>
      <c r="M6805" s="32">
        <v>41972</v>
      </c>
    </row>
    <row r="6806" spans="1:13" x14ac:dyDescent="0.3">
      <c r="A6806" t="s">
        <v>62</v>
      </c>
      <c r="B6806" t="s">
        <v>14</v>
      </c>
      <c r="C6806" t="s">
        <v>15</v>
      </c>
      <c r="D6806" t="s">
        <v>310</v>
      </c>
      <c r="E6806" t="s">
        <v>24</v>
      </c>
      <c r="F6806">
        <v>91767</v>
      </c>
      <c r="G6806" t="s">
        <v>25</v>
      </c>
      <c r="H6806" t="s">
        <v>35</v>
      </c>
      <c r="I6806" t="s">
        <v>59</v>
      </c>
      <c r="J6806" s="31">
        <v>9998</v>
      </c>
      <c r="K6806">
        <v>2</v>
      </c>
      <c r="L6806">
        <v>0</v>
      </c>
      <c r="M6806" s="32">
        <v>34993</v>
      </c>
    </row>
    <row r="6807" spans="1:13" x14ac:dyDescent="0.3">
      <c r="A6807" t="s">
        <v>62</v>
      </c>
      <c r="B6807" t="s">
        <v>22</v>
      </c>
      <c r="C6807" t="s">
        <v>15</v>
      </c>
      <c r="D6807" t="s">
        <v>200</v>
      </c>
      <c r="E6807" t="s">
        <v>167</v>
      </c>
      <c r="F6807">
        <v>30318</v>
      </c>
      <c r="G6807" t="s">
        <v>18</v>
      </c>
      <c r="H6807" t="s">
        <v>26</v>
      </c>
      <c r="I6807" t="s">
        <v>41</v>
      </c>
      <c r="J6807" s="31">
        <v>996</v>
      </c>
      <c r="K6807">
        <v>2</v>
      </c>
      <c r="L6807">
        <v>0</v>
      </c>
      <c r="M6807" s="32">
        <v>48804</v>
      </c>
    </row>
    <row r="6808" spans="1:13" x14ac:dyDescent="0.3">
      <c r="A6808" t="s">
        <v>28</v>
      </c>
      <c r="B6808" t="s">
        <v>22</v>
      </c>
      <c r="C6808" t="s">
        <v>15</v>
      </c>
      <c r="D6808" t="s">
        <v>316</v>
      </c>
      <c r="E6808" t="s">
        <v>43</v>
      </c>
      <c r="F6808">
        <v>98208</v>
      </c>
      <c r="G6808" t="s">
        <v>25</v>
      </c>
      <c r="H6808" t="s">
        <v>26</v>
      </c>
      <c r="I6808" t="s">
        <v>37</v>
      </c>
      <c r="J6808" s="31">
        <v>3856</v>
      </c>
      <c r="K6808">
        <v>1</v>
      </c>
      <c r="L6808">
        <v>2</v>
      </c>
      <c r="M6808" s="32">
        <v>13978</v>
      </c>
    </row>
    <row r="6809" spans="1:13" x14ac:dyDescent="0.3">
      <c r="A6809" t="s">
        <v>28</v>
      </c>
      <c r="B6809" t="s">
        <v>22</v>
      </c>
      <c r="C6809" t="s">
        <v>15</v>
      </c>
      <c r="D6809" t="s">
        <v>61</v>
      </c>
      <c r="E6809" t="s">
        <v>46</v>
      </c>
      <c r="F6809">
        <v>77095</v>
      </c>
      <c r="G6809" t="s">
        <v>47</v>
      </c>
      <c r="H6809" t="s">
        <v>26</v>
      </c>
      <c r="I6809" t="s">
        <v>41</v>
      </c>
      <c r="J6809" s="31">
        <v>98376</v>
      </c>
      <c r="K6809">
        <v>3</v>
      </c>
      <c r="L6809">
        <v>2</v>
      </c>
      <c r="M6809" s="32">
        <v>356613</v>
      </c>
    </row>
    <row r="6810" spans="1:13" x14ac:dyDescent="0.3">
      <c r="A6810" t="s">
        <v>28</v>
      </c>
      <c r="B6810" t="s">
        <v>22</v>
      </c>
      <c r="C6810" t="s">
        <v>15</v>
      </c>
      <c r="D6810" t="s">
        <v>61</v>
      </c>
      <c r="E6810" t="s">
        <v>46</v>
      </c>
      <c r="F6810">
        <v>77095</v>
      </c>
      <c r="G6810" t="s">
        <v>47</v>
      </c>
      <c r="H6810" t="s">
        <v>19</v>
      </c>
      <c r="I6810" t="s">
        <v>33</v>
      </c>
      <c r="J6810" s="31">
        <v>2238</v>
      </c>
      <c r="K6810">
        <v>3</v>
      </c>
      <c r="L6810">
        <v>6</v>
      </c>
      <c r="M6810" s="32">
        <v>-7833</v>
      </c>
    </row>
    <row r="6811" spans="1:13" x14ac:dyDescent="0.3">
      <c r="A6811" t="s">
        <v>62</v>
      </c>
      <c r="B6811" t="s">
        <v>14</v>
      </c>
      <c r="C6811" t="s">
        <v>15</v>
      </c>
      <c r="D6811" t="s">
        <v>55</v>
      </c>
      <c r="E6811" t="s">
        <v>56</v>
      </c>
      <c r="F6811">
        <v>19140</v>
      </c>
      <c r="G6811" t="s">
        <v>57</v>
      </c>
      <c r="H6811" t="s">
        <v>26</v>
      </c>
      <c r="I6811" t="s">
        <v>37</v>
      </c>
      <c r="J6811" s="31">
        <v>3882</v>
      </c>
      <c r="K6811">
        <v>2</v>
      </c>
      <c r="L6811">
        <v>7</v>
      </c>
      <c r="M6811" s="32">
        <v>-2588</v>
      </c>
    </row>
    <row r="6812" spans="1:13" x14ac:dyDescent="0.3">
      <c r="A6812" t="s">
        <v>62</v>
      </c>
      <c r="B6812" t="s">
        <v>14</v>
      </c>
      <c r="C6812" t="s">
        <v>15</v>
      </c>
      <c r="D6812" t="s">
        <v>55</v>
      </c>
      <c r="E6812" t="s">
        <v>56</v>
      </c>
      <c r="F6812">
        <v>19140</v>
      </c>
      <c r="G6812" t="s">
        <v>57</v>
      </c>
      <c r="H6812" t="s">
        <v>35</v>
      </c>
      <c r="I6812" t="s">
        <v>123</v>
      </c>
      <c r="J6812" s="31">
        <v>12585</v>
      </c>
      <c r="K6812">
        <v>1</v>
      </c>
      <c r="L6812">
        <v>7</v>
      </c>
      <c r="M6812" s="32">
        <v>-180385</v>
      </c>
    </row>
    <row r="6813" spans="1:13" x14ac:dyDescent="0.3">
      <c r="A6813" t="s">
        <v>62</v>
      </c>
      <c r="B6813" t="s">
        <v>14</v>
      </c>
      <c r="C6813" t="s">
        <v>15</v>
      </c>
      <c r="D6813" t="s">
        <v>55</v>
      </c>
      <c r="E6813" t="s">
        <v>56</v>
      </c>
      <c r="F6813">
        <v>19140</v>
      </c>
      <c r="G6813" t="s">
        <v>57</v>
      </c>
      <c r="H6813" t="s">
        <v>19</v>
      </c>
      <c r="I6813" t="s">
        <v>21</v>
      </c>
      <c r="J6813" s="31">
        <v>113372</v>
      </c>
      <c r="K6813">
        <v>2</v>
      </c>
      <c r="L6813">
        <v>3</v>
      </c>
      <c r="M6813" s="32">
        <v>-291528</v>
      </c>
    </row>
    <row r="6814" spans="1:13" x14ac:dyDescent="0.3">
      <c r="A6814" t="s">
        <v>62</v>
      </c>
      <c r="B6814" t="s">
        <v>14</v>
      </c>
      <c r="C6814" t="s">
        <v>15</v>
      </c>
      <c r="D6814" t="s">
        <v>55</v>
      </c>
      <c r="E6814" t="s">
        <v>56</v>
      </c>
      <c r="F6814">
        <v>19140</v>
      </c>
      <c r="G6814" t="s">
        <v>57</v>
      </c>
      <c r="H6814" t="s">
        <v>26</v>
      </c>
      <c r="I6814" t="s">
        <v>37</v>
      </c>
      <c r="J6814" s="31">
        <v>18312</v>
      </c>
      <c r="K6814">
        <v>4</v>
      </c>
      <c r="L6814">
        <v>7</v>
      </c>
      <c r="M6814" s="32">
        <v>-12208</v>
      </c>
    </row>
    <row r="6815" spans="1:13" x14ac:dyDescent="0.3">
      <c r="A6815" t="s">
        <v>62</v>
      </c>
      <c r="B6815" t="s">
        <v>14</v>
      </c>
      <c r="C6815" t="s">
        <v>15</v>
      </c>
      <c r="D6815" t="s">
        <v>55</v>
      </c>
      <c r="E6815" t="s">
        <v>56</v>
      </c>
      <c r="F6815">
        <v>19140</v>
      </c>
      <c r="G6815" t="s">
        <v>57</v>
      </c>
      <c r="H6815" t="s">
        <v>19</v>
      </c>
      <c r="I6815" t="s">
        <v>33</v>
      </c>
      <c r="J6815" s="31">
        <v>127936</v>
      </c>
      <c r="K6815">
        <v>8</v>
      </c>
      <c r="L6815">
        <v>2</v>
      </c>
      <c r="M6815" s="32">
        <v>47976</v>
      </c>
    </row>
    <row r="6816" spans="1:13" x14ac:dyDescent="0.3">
      <c r="A6816" t="s">
        <v>62</v>
      </c>
      <c r="B6816" t="s">
        <v>14</v>
      </c>
      <c r="C6816" t="s">
        <v>15</v>
      </c>
      <c r="D6816" t="s">
        <v>55</v>
      </c>
      <c r="E6816" t="s">
        <v>56</v>
      </c>
      <c r="F6816">
        <v>19140</v>
      </c>
      <c r="G6816" t="s">
        <v>57</v>
      </c>
      <c r="H6816" t="s">
        <v>35</v>
      </c>
      <c r="I6816" t="s">
        <v>123</v>
      </c>
      <c r="J6816" s="31">
        <v>24117</v>
      </c>
      <c r="K6816">
        <v>2</v>
      </c>
      <c r="L6816">
        <v>7</v>
      </c>
      <c r="M6816" s="32">
        <v>-168819</v>
      </c>
    </row>
    <row r="6817" spans="1:13" x14ac:dyDescent="0.3">
      <c r="A6817" t="s">
        <v>28</v>
      </c>
      <c r="B6817" t="s">
        <v>14</v>
      </c>
      <c r="C6817" t="s">
        <v>15</v>
      </c>
      <c r="D6817" t="s">
        <v>42</v>
      </c>
      <c r="E6817" t="s">
        <v>43</v>
      </c>
      <c r="F6817">
        <v>98105</v>
      </c>
      <c r="G6817" t="s">
        <v>25</v>
      </c>
      <c r="H6817" t="s">
        <v>19</v>
      </c>
      <c r="I6817" t="s">
        <v>33</v>
      </c>
      <c r="J6817" s="31">
        <v>624</v>
      </c>
      <c r="K6817">
        <v>3</v>
      </c>
      <c r="L6817">
        <v>0</v>
      </c>
      <c r="M6817" s="32">
        <v>26208</v>
      </c>
    </row>
    <row r="6818" spans="1:13" x14ac:dyDescent="0.3">
      <c r="A6818" t="s">
        <v>28</v>
      </c>
      <c r="B6818" t="s">
        <v>14</v>
      </c>
      <c r="C6818" t="s">
        <v>15</v>
      </c>
      <c r="D6818" t="s">
        <v>42</v>
      </c>
      <c r="E6818" t="s">
        <v>43</v>
      </c>
      <c r="F6818">
        <v>98105</v>
      </c>
      <c r="G6818" t="s">
        <v>25</v>
      </c>
      <c r="H6818" t="s">
        <v>26</v>
      </c>
      <c r="I6818" t="s">
        <v>77</v>
      </c>
      <c r="J6818" s="31">
        <v>179</v>
      </c>
      <c r="K6818">
        <v>5</v>
      </c>
      <c r="L6818">
        <v>0</v>
      </c>
      <c r="M6818" s="32">
        <v>895</v>
      </c>
    </row>
    <row r="6819" spans="1:13" x14ac:dyDescent="0.3">
      <c r="A6819" t="s">
        <v>28</v>
      </c>
      <c r="B6819" t="s">
        <v>14</v>
      </c>
      <c r="C6819" t="s">
        <v>15</v>
      </c>
      <c r="D6819" t="s">
        <v>42</v>
      </c>
      <c r="E6819" t="s">
        <v>43</v>
      </c>
      <c r="F6819">
        <v>98105</v>
      </c>
      <c r="G6819" t="s">
        <v>25</v>
      </c>
      <c r="H6819" t="s">
        <v>26</v>
      </c>
      <c r="I6819" t="s">
        <v>37</v>
      </c>
      <c r="J6819" s="31">
        <v>3266376</v>
      </c>
      <c r="K6819">
        <v>3</v>
      </c>
      <c r="L6819">
        <v>2</v>
      </c>
      <c r="M6819" s="32">
        <v>10615722</v>
      </c>
    </row>
    <row r="6820" spans="1:13" x14ac:dyDescent="0.3">
      <c r="A6820" t="s">
        <v>28</v>
      </c>
      <c r="B6820" t="s">
        <v>22</v>
      </c>
      <c r="C6820" t="s">
        <v>15</v>
      </c>
      <c r="D6820" t="s">
        <v>175</v>
      </c>
      <c r="E6820" t="s">
        <v>65</v>
      </c>
      <c r="F6820">
        <v>61604</v>
      </c>
      <c r="G6820" t="s">
        <v>47</v>
      </c>
      <c r="H6820" t="s">
        <v>26</v>
      </c>
      <c r="I6820" t="s">
        <v>37</v>
      </c>
      <c r="J6820" s="31">
        <v>168</v>
      </c>
      <c r="K6820">
        <v>5</v>
      </c>
      <c r="L6820">
        <v>8</v>
      </c>
      <c r="M6820" s="32">
        <v>-2688</v>
      </c>
    </row>
    <row r="6821" spans="1:13" x14ac:dyDescent="0.3">
      <c r="A6821" t="s">
        <v>28</v>
      </c>
      <c r="B6821" t="s">
        <v>22</v>
      </c>
      <c r="C6821" t="s">
        <v>15</v>
      </c>
      <c r="D6821" t="s">
        <v>175</v>
      </c>
      <c r="E6821" t="s">
        <v>65</v>
      </c>
      <c r="F6821">
        <v>61604</v>
      </c>
      <c r="G6821" t="s">
        <v>47</v>
      </c>
      <c r="H6821" t="s">
        <v>19</v>
      </c>
      <c r="I6821" t="s">
        <v>33</v>
      </c>
      <c r="J6821" s="31">
        <v>7968</v>
      </c>
      <c r="K6821">
        <v>3</v>
      </c>
      <c r="L6821">
        <v>6</v>
      </c>
      <c r="M6821" s="32">
        <v>-23904</v>
      </c>
    </row>
    <row r="6822" spans="1:13" x14ac:dyDescent="0.3">
      <c r="A6822" t="s">
        <v>28</v>
      </c>
      <c r="B6822" t="s">
        <v>22</v>
      </c>
      <c r="C6822" t="s">
        <v>15</v>
      </c>
      <c r="D6822" t="s">
        <v>175</v>
      </c>
      <c r="E6822" t="s">
        <v>65</v>
      </c>
      <c r="F6822">
        <v>61604</v>
      </c>
      <c r="G6822" t="s">
        <v>47</v>
      </c>
      <c r="H6822" t="s">
        <v>19</v>
      </c>
      <c r="I6822" t="s">
        <v>21</v>
      </c>
      <c r="J6822" s="31">
        <v>113372</v>
      </c>
      <c r="K6822">
        <v>2</v>
      </c>
      <c r="L6822">
        <v>3</v>
      </c>
      <c r="M6822" s="32">
        <v>-32392</v>
      </c>
    </row>
    <row r="6823" spans="1:13" x14ac:dyDescent="0.3">
      <c r="A6823" t="s">
        <v>28</v>
      </c>
      <c r="B6823" t="s">
        <v>22</v>
      </c>
      <c r="C6823" t="s">
        <v>15</v>
      </c>
      <c r="D6823" t="s">
        <v>175</v>
      </c>
      <c r="E6823" t="s">
        <v>65</v>
      </c>
      <c r="F6823">
        <v>61604</v>
      </c>
      <c r="G6823" t="s">
        <v>47</v>
      </c>
      <c r="H6823" t="s">
        <v>19</v>
      </c>
      <c r="I6823" t="s">
        <v>33</v>
      </c>
      <c r="J6823" s="31">
        <v>296</v>
      </c>
      <c r="K6823">
        <v>2</v>
      </c>
      <c r="L6823">
        <v>6</v>
      </c>
      <c r="M6823" s="32">
        <v>-1406</v>
      </c>
    </row>
    <row r="6824" spans="1:13" x14ac:dyDescent="0.3">
      <c r="A6824" t="s">
        <v>28</v>
      </c>
      <c r="B6824" t="s">
        <v>14</v>
      </c>
      <c r="C6824" t="s">
        <v>15</v>
      </c>
      <c r="D6824" t="s">
        <v>23</v>
      </c>
      <c r="E6824" t="s">
        <v>24</v>
      </c>
      <c r="F6824">
        <v>90036</v>
      </c>
      <c r="G6824" t="s">
        <v>25</v>
      </c>
      <c r="H6824" t="s">
        <v>26</v>
      </c>
      <c r="I6824" t="s">
        <v>38</v>
      </c>
      <c r="J6824" s="31">
        <v>1681</v>
      </c>
      <c r="K6824">
        <v>5</v>
      </c>
      <c r="L6824">
        <v>0</v>
      </c>
      <c r="M6824" s="32">
        <v>43706</v>
      </c>
    </row>
    <row r="6825" spans="1:13" x14ac:dyDescent="0.3">
      <c r="A6825" t="s">
        <v>28</v>
      </c>
      <c r="B6825" t="s">
        <v>22</v>
      </c>
      <c r="C6825" t="s">
        <v>15</v>
      </c>
      <c r="D6825" t="s">
        <v>205</v>
      </c>
      <c r="E6825" t="s">
        <v>88</v>
      </c>
      <c r="F6825">
        <v>36116</v>
      </c>
      <c r="G6825" t="s">
        <v>18</v>
      </c>
      <c r="H6825" t="s">
        <v>26</v>
      </c>
      <c r="I6825" t="s">
        <v>60</v>
      </c>
      <c r="J6825" s="31">
        <v>9846</v>
      </c>
      <c r="K6825">
        <v>9</v>
      </c>
      <c r="L6825">
        <v>0</v>
      </c>
      <c r="M6825" s="32">
        <v>4923</v>
      </c>
    </row>
    <row r="6826" spans="1:13" x14ac:dyDescent="0.3">
      <c r="A6826" t="s">
        <v>28</v>
      </c>
      <c r="B6826" t="s">
        <v>22</v>
      </c>
      <c r="C6826" t="s">
        <v>15</v>
      </c>
      <c r="D6826" t="s">
        <v>205</v>
      </c>
      <c r="E6826" t="s">
        <v>88</v>
      </c>
      <c r="F6826">
        <v>36116</v>
      </c>
      <c r="G6826" t="s">
        <v>18</v>
      </c>
      <c r="H6826" t="s">
        <v>19</v>
      </c>
      <c r="I6826" t="s">
        <v>31</v>
      </c>
      <c r="J6826" s="31">
        <v>35858</v>
      </c>
      <c r="K6826">
        <v>2</v>
      </c>
      <c r="L6826">
        <v>0</v>
      </c>
      <c r="M6826" s="32">
        <v>394438</v>
      </c>
    </row>
    <row r="6827" spans="1:13" x14ac:dyDescent="0.3">
      <c r="A6827" t="s">
        <v>28</v>
      </c>
      <c r="B6827" t="s">
        <v>22</v>
      </c>
      <c r="C6827" t="s">
        <v>15</v>
      </c>
      <c r="D6827" t="s">
        <v>325</v>
      </c>
      <c r="E6827" t="s">
        <v>74</v>
      </c>
      <c r="F6827">
        <v>47905</v>
      </c>
      <c r="G6827" t="s">
        <v>47</v>
      </c>
      <c r="H6827" t="s">
        <v>26</v>
      </c>
      <c r="I6827" t="s">
        <v>32</v>
      </c>
      <c r="J6827" s="31">
        <v>3248</v>
      </c>
      <c r="K6827">
        <v>2</v>
      </c>
      <c r="L6827">
        <v>0</v>
      </c>
      <c r="M6827" s="32">
        <v>4872</v>
      </c>
    </row>
    <row r="6828" spans="1:13" x14ac:dyDescent="0.3">
      <c r="A6828" t="s">
        <v>28</v>
      </c>
      <c r="B6828" t="s">
        <v>22</v>
      </c>
      <c r="C6828" t="s">
        <v>15</v>
      </c>
      <c r="D6828" t="s">
        <v>325</v>
      </c>
      <c r="E6828" t="s">
        <v>74</v>
      </c>
      <c r="F6828">
        <v>47905</v>
      </c>
      <c r="G6828" t="s">
        <v>47</v>
      </c>
      <c r="H6828" t="s">
        <v>35</v>
      </c>
      <c r="I6828" t="s">
        <v>162</v>
      </c>
      <c r="J6828" s="31">
        <v>1749995</v>
      </c>
      <c r="K6828">
        <v>5</v>
      </c>
      <c r="L6828">
        <v>0</v>
      </c>
      <c r="M6828" s="32">
        <v>8399976</v>
      </c>
    </row>
    <row r="6829" spans="1:13" x14ac:dyDescent="0.3">
      <c r="A6829" t="s">
        <v>28</v>
      </c>
      <c r="B6829" t="s">
        <v>22</v>
      </c>
      <c r="C6829" t="s">
        <v>15</v>
      </c>
      <c r="D6829" t="s">
        <v>325</v>
      </c>
      <c r="E6829" t="s">
        <v>74</v>
      </c>
      <c r="F6829">
        <v>47905</v>
      </c>
      <c r="G6829" t="s">
        <v>47</v>
      </c>
      <c r="H6829" t="s">
        <v>26</v>
      </c>
      <c r="I6829" t="s">
        <v>37</v>
      </c>
      <c r="J6829" s="31">
        <v>73598</v>
      </c>
      <c r="K6829">
        <v>2</v>
      </c>
      <c r="L6829">
        <v>0</v>
      </c>
      <c r="M6829" s="32">
        <v>331191</v>
      </c>
    </row>
    <row r="6830" spans="1:13" x14ac:dyDescent="0.3">
      <c r="A6830" t="s">
        <v>28</v>
      </c>
      <c r="B6830" t="s">
        <v>22</v>
      </c>
      <c r="C6830" t="s">
        <v>15</v>
      </c>
      <c r="D6830" t="s">
        <v>325</v>
      </c>
      <c r="E6830" t="s">
        <v>74</v>
      </c>
      <c r="F6830">
        <v>47905</v>
      </c>
      <c r="G6830" t="s">
        <v>47</v>
      </c>
      <c r="H6830" t="s">
        <v>26</v>
      </c>
      <c r="I6830" t="s">
        <v>37</v>
      </c>
      <c r="J6830" s="31">
        <v>3437</v>
      </c>
      <c r="K6830">
        <v>7</v>
      </c>
      <c r="L6830">
        <v>0</v>
      </c>
      <c r="M6830" s="32">
        <v>168413</v>
      </c>
    </row>
    <row r="6831" spans="1:13" x14ac:dyDescent="0.3">
      <c r="A6831" t="s">
        <v>28</v>
      </c>
      <c r="B6831" t="s">
        <v>22</v>
      </c>
      <c r="C6831" t="s">
        <v>15</v>
      </c>
      <c r="D6831" t="s">
        <v>325</v>
      </c>
      <c r="E6831" t="s">
        <v>74</v>
      </c>
      <c r="F6831">
        <v>47905</v>
      </c>
      <c r="G6831" t="s">
        <v>47</v>
      </c>
      <c r="H6831" t="s">
        <v>26</v>
      </c>
      <c r="I6831" t="s">
        <v>34</v>
      </c>
      <c r="J6831" s="31">
        <v>3396</v>
      </c>
      <c r="K6831">
        <v>2</v>
      </c>
      <c r="L6831">
        <v>0</v>
      </c>
      <c r="M6831" s="32">
        <v>95088</v>
      </c>
    </row>
    <row r="6832" spans="1:13" x14ac:dyDescent="0.3">
      <c r="A6832" t="s">
        <v>13</v>
      </c>
      <c r="B6832" t="s">
        <v>22</v>
      </c>
      <c r="C6832" t="s">
        <v>15</v>
      </c>
      <c r="D6832" t="s">
        <v>75</v>
      </c>
      <c r="E6832" t="s">
        <v>76</v>
      </c>
      <c r="F6832">
        <v>10009</v>
      </c>
      <c r="G6832" t="s">
        <v>57</v>
      </c>
      <c r="H6832" t="s">
        <v>35</v>
      </c>
      <c r="I6832" t="s">
        <v>36</v>
      </c>
      <c r="J6832" s="31">
        <v>19797</v>
      </c>
      <c r="K6832">
        <v>3</v>
      </c>
      <c r="L6832">
        <v>0</v>
      </c>
      <c r="M6832" s="32">
        <v>534519</v>
      </c>
    </row>
    <row r="6833" spans="1:13" x14ac:dyDescent="0.3">
      <c r="A6833" t="s">
        <v>28</v>
      </c>
      <c r="B6833" t="s">
        <v>14</v>
      </c>
      <c r="C6833" t="s">
        <v>15</v>
      </c>
      <c r="D6833" t="s">
        <v>75</v>
      </c>
      <c r="E6833" t="s">
        <v>76</v>
      </c>
      <c r="F6833">
        <v>10024</v>
      </c>
      <c r="G6833" t="s">
        <v>57</v>
      </c>
      <c r="H6833" t="s">
        <v>26</v>
      </c>
      <c r="I6833" t="s">
        <v>38</v>
      </c>
      <c r="J6833" s="31">
        <v>1748</v>
      </c>
      <c r="K6833">
        <v>4</v>
      </c>
      <c r="L6833">
        <v>0</v>
      </c>
      <c r="M6833" s="32">
        <v>45448</v>
      </c>
    </row>
    <row r="6834" spans="1:13" x14ac:dyDescent="0.3">
      <c r="A6834" t="s">
        <v>28</v>
      </c>
      <c r="B6834" t="s">
        <v>14</v>
      </c>
      <c r="C6834" t="s">
        <v>15</v>
      </c>
      <c r="D6834" t="s">
        <v>79</v>
      </c>
      <c r="E6834" t="s">
        <v>65</v>
      </c>
      <c r="F6834">
        <v>60610</v>
      </c>
      <c r="G6834" t="s">
        <v>47</v>
      </c>
      <c r="H6834" t="s">
        <v>26</v>
      </c>
      <c r="I6834" t="s">
        <v>34</v>
      </c>
      <c r="J6834" s="31">
        <v>8016</v>
      </c>
      <c r="K6834">
        <v>3</v>
      </c>
      <c r="L6834">
        <v>2</v>
      </c>
      <c r="M6834" s="32">
        <v>1002</v>
      </c>
    </row>
    <row r="6835" spans="1:13" x14ac:dyDescent="0.3">
      <c r="A6835" t="s">
        <v>168</v>
      </c>
      <c r="B6835" t="s">
        <v>14</v>
      </c>
      <c r="C6835" t="s">
        <v>15</v>
      </c>
      <c r="D6835" t="s">
        <v>240</v>
      </c>
      <c r="E6835" t="s">
        <v>24</v>
      </c>
      <c r="F6835">
        <v>92704</v>
      </c>
      <c r="G6835" t="s">
        <v>25</v>
      </c>
      <c r="H6835" t="s">
        <v>19</v>
      </c>
      <c r="I6835" t="s">
        <v>31</v>
      </c>
      <c r="J6835" s="31">
        <v>14604</v>
      </c>
      <c r="K6835">
        <v>1</v>
      </c>
      <c r="L6835">
        <v>2</v>
      </c>
      <c r="M6835" s="32">
        <v>-127785</v>
      </c>
    </row>
    <row r="6836" spans="1:13" x14ac:dyDescent="0.3">
      <c r="A6836" t="s">
        <v>28</v>
      </c>
      <c r="B6836" t="s">
        <v>22</v>
      </c>
      <c r="C6836" t="s">
        <v>15</v>
      </c>
      <c r="D6836" t="s">
        <v>576</v>
      </c>
      <c r="E6836" t="s">
        <v>24</v>
      </c>
      <c r="F6836">
        <v>90640</v>
      </c>
      <c r="G6836" t="s">
        <v>25</v>
      </c>
      <c r="H6836" t="s">
        <v>35</v>
      </c>
      <c r="I6836" t="s">
        <v>59</v>
      </c>
      <c r="J6836" s="31">
        <v>2788</v>
      </c>
      <c r="K6836">
        <v>2</v>
      </c>
      <c r="L6836">
        <v>0</v>
      </c>
      <c r="M6836" s="32">
        <v>39032</v>
      </c>
    </row>
    <row r="6837" spans="1:13" x14ac:dyDescent="0.3">
      <c r="A6837" t="s">
        <v>28</v>
      </c>
      <c r="B6837" t="s">
        <v>22</v>
      </c>
      <c r="C6837" t="s">
        <v>15</v>
      </c>
      <c r="D6837" t="s">
        <v>391</v>
      </c>
      <c r="E6837" t="s">
        <v>24</v>
      </c>
      <c r="F6837">
        <v>91360</v>
      </c>
      <c r="G6837" t="s">
        <v>25</v>
      </c>
      <c r="H6837" t="s">
        <v>26</v>
      </c>
      <c r="I6837" t="s">
        <v>27</v>
      </c>
      <c r="J6837" s="31">
        <v>15265</v>
      </c>
      <c r="K6837">
        <v>5</v>
      </c>
      <c r="L6837">
        <v>0</v>
      </c>
      <c r="M6837" s="32">
        <v>70219</v>
      </c>
    </row>
    <row r="6838" spans="1:13" x14ac:dyDescent="0.3">
      <c r="A6838" t="s">
        <v>28</v>
      </c>
      <c r="B6838" t="s">
        <v>22</v>
      </c>
      <c r="C6838" t="s">
        <v>15</v>
      </c>
      <c r="D6838" t="s">
        <v>391</v>
      </c>
      <c r="E6838" t="s">
        <v>24</v>
      </c>
      <c r="F6838">
        <v>91360</v>
      </c>
      <c r="G6838" t="s">
        <v>25</v>
      </c>
      <c r="H6838" t="s">
        <v>19</v>
      </c>
      <c r="I6838" t="s">
        <v>33</v>
      </c>
      <c r="J6838" s="31">
        <v>2272</v>
      </c>
      <c r="K6838">
        <v>1</v>
      </c>
      <c r="L6838">
        <v>0</v>
      </c>
      <c r="M6838" s="32">
        <v>93152</v>
      </c>
    </row>
    <row r="6839" spans="1:13" x14ac:dyDescent="0.3">
      <c r="A6839" t="s">
        <v>28</v>
      </c>
      <c r="B6839" t="s">
        <v>22</v>
      </c>
      <c r="C6839" t="s">
        <v>15</v>
      </c>
      <c r="D6839" t="s">
        <v>304</v>
      </c>
      <c r="E6839" t="s">
        <v>132</v>
      </c>
      <c r="F6839">
        <v>8360</v>
      </c>
      <c r="G6839" t="s">
        <v>57</v>
      </c>
      <c r="H6839" t="s">
        <v>26</v>
      </c>
      <c r="I6839" t="s">
        <v>34</v>
      </c>
      <c r="J6839" s="31">
        <v>1112</v>
      </c>
      <c r="K6839">
        <v>4</v>
      </c>
      <c r="L6839">
        <v>0</v>
      </c>
      <c r="M6839" s="32">
        <v>28912</v>
      </c>
    </row>
    <row r="6840" spans="1:13" x14ac:dyDescent="0.3">
      <c r="A6840" t="s">
        <v>28</v>
      </c>
      <c r="B6840" t="s">
        <v>22</v>
      </c>
      <c r="C6840" t="s">
        <v>15</v>
      </c>
      <c r="D6840" t="s">
        <v>255</v>
      </c>
      <c r="E6840" t="s">
        <v>24</v>
      </c>
      <c r="F6840">
        <v>90503</v>
      </c>
      <c r="G6840" t="s">
        <v>25</v>
      </c>
      <c r="H6840" t="s">
        <v>26</v>
      </c>
      <c r="I6840" t="s">
        <v>38</v>
      </c>
      <c r="J6840" s="31">
        <v>16407</v>
      </c>
      <c r="K6840">
        <v>5</v>
      </c>
      <c r="L6840">
        <v>0</v>
      </c>
      <c r="M6840" s="32">
        <v>459396</v>
      </c>
    </row>
    <row r="6841" spans="1:13" x14ac:dyDescent="0.3">
      <c r="A6841" t="s">
        <v>28</v>
      </c>
      <c r="B6841" t="s">
        <v>22</v>
      </c>
      <c r="C6841" t="s">
        <v>15</v>
      </c>
      <c r="D6841" t="s">
        <v>255</v>
      </c>
      <c r="E6841" t="s">
        <v>24</v>
      </c>
      <c r="F6841">
        <v>90503</v>
      </c>
      <c r="G6841" t="s">
        <v>25</v>
      </c>
      <c r="H6841" t="s">
        <v>35</v>
      </c>
      <c r="I6841" t="s">
        <v>36</v>
      </c>
      <c r="J6841" s="31">
        <v>3712</v>
      </c>
      <c r="K6841">
        <v>5</v>
      </c>
      <c r="L6841">
        <v>2</v>
      </c>
      <c r="M6841" s="32">
        <v>4176</v>
      </c>
    </row>
    <row r="6842" spans="1:13" x14ac:dyDescent="0.3">
      <c r="A6842" t="s">
        <v>62</v>
      </c>
      <c r="B6842" t="s">
        <v>44</v>
      </c>
      <c r="C6842" t="s">
        <v>15</v>
      </c>
      <c r="D6842" t="s">
        <v>78</v>
      </c>
      <c r="E6842" t="s">
        <v>104</v>
      </c>
      <c r="F6842">
        <v>45373</v>
      </c>
      <c r="G6842" t="s">
        <v>57</v>
      </c>
      <c r="H6842" t="s">
        <v>26</v>
      </c>
      <c r="I6842" t="s">
        <v>37</v>
      </c>
      <c r="J6842" s="31">
        <v>14832</v>
      </c>
      <c r="K6842">
        <v>3</v>
      </c>
      <c r="L6842">
        <v>7</v>
      </c>
      <c r="M6842" s="32">
        <v>-103824</v>
      </c>
    </row>
    <row r="6843" spans="1:13" x14ac:dyDescent="0.3">
      <c r="A6843" t="s">
        <v>28</v>
      </c>
      <c r="B6843" t="s">
        <v>22</v>
      </c>
      <c r="C6843" t="s">
        <v>15</v>
      </c>
      <c r="D6843" t="s">
        <v>82</v>
      </c>
      <c r="E6843" t="s">
        <v>83</v>
      </c>
      <c r="F6843">
        <v>22153</v>
      </c>
      <c r="G6843" t="s">
        <v>18</v>
      </c>
      <c r="H6843" t="s">
        <v>35</v>
      </c>
      <c r="I6843" t="s">
        <v>59</v>
      </c>
      <c r="J6843" s="31">
        <v>207</v>
      </c>
      <c r="K6843">
        <v>3</v>
      </c>
      <c r="L6843">
        <v>0</v>
      </c>
      <c r="M6843" s="32">
        <v>1656</v>
      </c>
    </row>
    <row r="6844" spans="1:13" x14ac:dyDescent="0.3">
      <c r="A6844" t="s">
        <v>28</v>
      </c>
      <c r="B6844" t="s">
        <v>22</v>
      </c>
      <c r="C6844" t="s">
        <v>15</v>
      </c>
      <c r="D6844" t="s">
        <v>82</v>
      </c>
      <c r="E6844" t="s">
        <v>83</v>
      </c>
      <c r="F6844">
        <v>22153</v>
      </c>
      <c r="G6844" t="s">
        <v>18</v>
      </c>
      <c r="H6844" t="s">
        <v>26</v>
      </c>
      <c r="I6844" t="s">
        <v>77</v>
      </c>
      <c r="J6844" s="31">
        <v>1134</v>
      </c>
      <c r="K6844">
        <v>3</v>
      </c>
      <c r="L6844">
        <v>0</v>
      </c>
      <c r="M6844" s="32">
        <v>52164</v>
      </c>
    </row>
    <row r="6845" spans="1:13" x14ac:dyDescent="0.3">
      <c r="A6845" t="s">
        <v>28</v>
      </c>
      <c r="B6845" t="s">
        <v>22</v>
      </c>
      <c r="C6845" t="s">
        <v>15</v>
      </c>
      <c r="D6845" t="s">
        <v>82</v>
      </c>
      <c r="E6845" t="s">
        <v>83</v>
      </c>
      <c r="F6845">
        <v>22153</v>
      </c>
      <c r="G6845" t="s">
        <v>18</v>
      </c>
      <c r="H6845" t="s">
        <v>26</v>
      </c>
      <c r="I6845" t="s">
        <v>32</v>
      </c>
      <c r="J6845" s="31">
        <v>679</v>
      </c>
      <c r="K6845">
        <v>5</v>
      </c>
      <c r="L6845">
        <v>0</v>
      </c>
      <c r="M6845" s="32">
        <v>679</v>
      </c>
    </row>
    <row r="6846" spans="1:13" x14ac:dyDescent="0.3">
      <c r="A6846" t="s">
        <v>28</v>
      </c>
      <c r="B6846" t="s">
        <v>22</v>
      </c>
      <c r="C6846" t="s">
        <v>15</v>
      </c>
      <c r="D6846" t="s">
        <v>82</v>
      </c>
      <c r="E6846" t="s">
        <v>83</v>
      </c>
      <c r="F6846">
        <v>22153</v>
      </c>
      <c r="G6846" t="s">
        <v>18</v>
      </c>
      <c r="H6846" t="s">
        <v>19</v>
      </c>
      <c r="I6846" t="s">
        <v>21</v>
      </c>
      <c r="J6846" s="31">
        <v>105912</v>
      </c>
      <c r="K6846">
        <v>4</v>
      </c>
      <c r="L6846">
        <v>0</v>
      </c>
      <c r="M6846" s="32">
        <v>3071448</v>
      </c>
    </row>
    <row r="6847" spans="1:13" x14ac:dyDescent="0.3">
      <c r="A6847" t="s">
        <v>28</v>
      </c>
      <c r="B6847" t="s">
        <v>44</v>
      </c>
      <c r="C6847" t="s">
        <v>15</v>
      </c>
      <c r="D6847" t="s">
        <v>577</v>
      </c>
      <c r="E6847" t="s">
        <v>24</v>
      </c>
      <c r="F6847">
        <v>92020</v>
      </c>
      <c r="G6847" t="s">
        <v>25</v>
      </c>
      <c r="H6847" t="s">
        <v>19</v>
      </c>
      <c r="I6847" t="s">
        <v>21</v>
      </c>
      <c r="J6847" s="31">
        <v>47848</v>
      </c>
      <c r="K6847">
        <v>2</v>
      </c>
      <c r="L6847">
        <v>2</v>
      </c>
      <c r="M6847" s="32">
        <v>47848</v>
      </c>
    </row>
    <row r="6848" spans="1:13" x14ac:dyDescent="0.3">
      <c r="A6848" t="s">
        <v>28</v>
      </c>
      <c r="B6848" t="s">
        <v>22</v>
      </c>
      <c r="C6848" t="s">
        <v>15</v>
      </c>
      <c r="D6848" t="s">
        <v>23</v>
      </c>
      <c r="E6848" t="s">
        <v>24</v>
      </c>
      <c r="F6848">
        <v>90036</v>
      </c>
      <c r="G6848" t="s">
        <v>25</v>
      </c>
      <c r="H6848" t="s">
        <v>26</v>
      </c>
      <c r="I6848" t="s">
        <v>41</v>
      </c>
      <c r="J6848" s="31">
        <v>3204</v>
      </c>
      <c r="K6848">
        <v>4</v>
      </c>
      <c r="L6848">
        <v>0</v>
      </c>
      <c r="M6848" s="32">
        <v>14418</v>
      </c>
    </row>
    <row r="6849" spans="1:13" x14ac:dyDescent="0.3">
      <c r="A6849" t="s">
        <v>28</v>
      </c>
      <c r="B6849" t="s">
        <v>14</v>
      </c>
      <c r="C6849" t="s">
        <v>15</v>
      </c>
      <c r="D6849" t="s">
        <v>108</v>
      </c>
      <c r="E6849" t="s">
        <v>81</v>
      </c>
      <c r="F6849">
        <v>85023</v>
      </c>
      <c r="G6849" t="s">
        <v>25</v>
      </c>
      <c r="H6849" t="s">
        <v>35</v>
      </c>
      <c r="I6849" t="s">
        <v>36</v>
      </c>
      <c r="J6849" s="31">
        <v>55992</v>
      </c>
      <c r="K6849">
        <v>1</v>
      </c>
      <c r="L6849">
        <v>2</v>
      </c>
      <c r="M6849" s="32">
        <v>34995</v>
      </c>
    </row>
    <row r="6850" spans="1:13" x14ac:dyDescent="0.3">
      <c r="A6850" t="s">
        <v>62</v>
      </c>
      <c r="B6850" t="s">
        <v>14</v>
      </c>
      <c r="C6850" t="s">
        <v>15</v>
      </c>
      <c r="D6850" t="s">
        <v>527</v>
      </c>
      <c r="E6850" t="s">
        <v>65</v>
      </c>
      <c r="F6850">
        <v>60423</v>
      </c>
      <c r="G6850" t="s">
        <v>47</v>
      </c>
      <c r="H6850" t="s">
        <v>26</v>
      </c>
      <c r="I6850" t="s">
        <v>41</v>
      </c>
      <c r="J6850" s="31">
        <v>76864</v>
      </c>
      <c r="K6850">
        <v>2</v>
      </c>
      <c r="L6850">
        <v>2</v>
      </c>
      <c r="M6850" s="32">
        <v>269024</v>
      </c>
    </row>
    <row r="6851" spans="1:13" x14ac:dyDescent="0.3">
      <c r="A6851" t="s">
        <v>28</v>
      </c>
      <c r="B6851" t="s">
        <v>14</v>
      </c>
      <c r="C6851" t="s">
        <v>15</v>
      </c>
      <c r="D6851" t="s">
        <v>23</v>
      </c>
      <c r="E6851" t="s">
        <v>24</v>
      </c>
      <c r="F6851">
        <v>90045</v>
      </c>
      <c r="G6851" t="s">
        <v>25</v>
      </c>
      <c r="H6851" t="s">
        <v>19</v>
      </c>
      <c r="I6851" t="s">
        <v>33</v>
      </c>
      <c r="J6851" s="31">
        <v>5992</v>
      </c>
      <c r="K6851">
        <v>4</v>
      </c>
      <c r="L6851">
        <v>0</v>
      </c>
      <c r="M6851" s="32">
        <v>275632</v>
      </c>
    </row>
    <row r="6852" spans="1:13" x14ac:dyDescent="0.3">
      <c r="A6852" t="s">
        <v>28</v>
      </c>
      <c r="B6852" t="s">
        <v>22</v>
      </c>
      <c r="C6852" t="s">
        <v>15</v>
      </c>
      <c r="D6852" t="s">
        <v>115</v>
      </c>
      <c r="E6852" t="s">
        <v>49</v>
      </c>
      <c r="F6852">
        <v>53132</v>
      </c>
      <c r="G6852" t="s">
        <v>47</v>
      </c>
      <c r="H6852" t="s">
        <v>19</v>
      </c>
      <c r="I6852" t="s">
        <v>20</v>
      </c>
      <c r="J6852" s="31">
        <v>156588</v>
      </c>
      <c r="K6852">
        <v>6</v>
      </c>
      <c r="L6852">
        <v>0</v>
      </c>
      <c r="M6852" s="32">
        <v>4071288</v>
      </c>
    </row>
    <row r="6853" spans="1:13" x14ac:dyDescent="0.3">
      <c r="A6853" t="s">
        <v>28</v>
      </c>
      <c r="B6853" t="s">
        <v>22</v>
      </c>
      <c r="C6853" t="s">
        <v>15</v>
      </c>
      <c r="D6853" t="s">
        <v>115</v>
      </c>
      <c r="E6853" t="s">
        <v>49</v>
      </c>
      <c r="F6853">
        <v>53132</v>
      </c>
      <c r="G6853" t="s">
        <v>47</v>
      </c>
      <c r="H6853" t="s">
        <v>26</v>
      </c>
      <c r="I6853" t="s">
        <v>37</v>
      </c>
      <c r="J6853" s="31">
        <v>10605</v>
      </c>
      <c r="K6853">
        <v>7</v>
      </c>
      <c r="L6853">
        <v>0</v>
      </c>
      <c r="M6853" s="32">
        <v>498435</v>
      </c>
    </row>
    <row r="6854" spans="1:13" x14ac:dyDescent="0.3">
      <c r="A6854" t="s">
        <v>13</v>
      </c>
      <c r="B6854" t="s">
        <v>22</v>
      </c>
      <c r="C6854" t="s">
        <v>15</v>
      </c>
      <c r="D6854" t="s">
        <v>376</v>
      </c>
      <c r="E6854" t="s">
        <v>197</v>
      </c>
      <c r="F6854">
        <v>72209</v>
      </c>
      <c r="G6854" t="s">
        <v>18</v>
      </c>
      <c r="H6854" t="s">
        <v>26</v>
      </c>
      <c r="I6854" t="s">
        <v>32</v>
      </c>
      <c r="J6854" s="31">
        <v>6204</v>
      </c>
      <c r="K6854">
        <v>4</v>
      </c>
      <c r="L6854">
        <v>0</v>
      </c>
      <c r="M6854" s="32">
        <v>173712</v>
      </c>
    </row>
    <row r="6855" spans="1:13" x14ac:dyDescent="0.3">
      <c r="A6855" t="s">
        <v>13</v>
      </c>
      <c r="B6855" t="s">
        <v>22</v>
      </c>
      <c r="C6855" t="s">
        <v>15</v>
      </c>
      <c r="D6855" t="s">
        <v>376</v>
      </c>
      <c r="E6855" t="s">
        <v>197</v>
      </c>
      <c r="F6855">
        <v>72209</v>
      </c>
      <c r="G6855" t="s">
        <v>18</v>
      </c>
      <c r="H6855" t="s">
        <v>35</v>
      </c>
      <c r="I6855" t="s">
        <v>36</v>
      </c>
      <c r="J6855" s="31">
        <v>49497</v>
      </c>
      <c r="K6855">
        <v>3</v>
      </c>
      <c r="L6855">
        <v>0</v>
      </c>
      <c r="M6855" s="32">
        <v>148491</v>
      </c>
    </row>
    <row r="6856" spans="1:13" x14ac:dyDescent="0.3">
      <c r="A6856" t="s">
        <v>13</v>
      </c>
      <c r="B6856" t="s">
        <v>22</v>
      </c>
      <c r="C6856" t="s">
        <v>15</v>
      </c>
      <c r="D6856" t="s">
        <v>376</v>
      </c>
      <c r="E6856" t="s">
        <v>197</v>
      </c>
      <c r="F6856">
        <v>72209</v>
      </c>
      <c r="G6856" t="s">
        <v>18</v>
      </c>
      <c r="H6856" t="s">
        <v>26</v>
      </c>
      <c r="I6856" t="s">
        <v>32</v>
      </c>
      <c r="J6856" s="31">
        <v>36796</v>
      </c>
      <c r="K6856">
        <v>4</v>
      </c>
      <c r="L6856">
        <v>0</v>
      </c>
      <c r="M6856" s="32">
        <v>147184</v>
      </c>
    </row>
    <row r="6857" spans="1:13" x14ac:dyDescent="0.3">
      <c r="A6857" t="s">
        <v>13</v>
      </c>
      <c r="B6857" t="s">
        <v>22</v>
      </c>
      <c r="C6857" t="s">
        <v>15</v>
      </c>
      <c r="D6857" t="s">
        <v>376</v>
      </c>
      <c r="E6857" t="s">
        <v>197</v>
      </c>
      <c r="F6857">
        <v>72209</v>
      </c>
      <c r="G6857" t="s">
        <v>18</v>
      </c>
      <c r="H6857" t="s">
        <v>26</v>
      </c>
      <c r="I6857" t="s">
        <v>41</v>
      </c>
      <c r="J6857" s="31">
        <v>4496</v>
      </c>
      <c r="K6857">
        <v>2</v>
      </c>
      <c r="L6857">
        <v>0</v>
      </c>
      <c r="M6857" s="32">
        <v>206816</v>
      </c>
    </row>
    <row r="6858" spans="1:13" x14ac:dyDescent="0.3">
      <c r="A6858" t="s">
        <v>13</v>
      </c>
      <c r="B6858" t="s">
        <v>22</v>
      </c>
      <c r="C6858" t="s">
        <v>15</v>
      </c>
      <c r="D6858" t="s">
        <v>376</v>
      </c>
      <c r="E6858" t="s">
        <v>197</v>
      </c>
      <c r="F6858">
        <v>72209</v>
      </c>
      <c r="G6858" t="s">
        <v>18</v>
      </c>
      <c r="H6858" t="s">
        <v>26</v>
      </c>
      <c r="I6858" t="s">
        <v>60</v>
      </c>
      <c r="J6858" s="31">
        <v>18294</v>
      </c>
      <c r="K6858">
        <v>3</v>
      </c>
      <c r="L6858">
        <v>0</v>
      </c>
      <c r="M6858" s="32">
        <v>859818</v>
      </c>
    </row>
    <row r="6859" spans="1:13" x14ac:dyDescent="0.3">
      <c r="A6859" t="s">
        <v>28</v>
      </c>
      <c r="B6859" t="s">
        <v>14</v>
      </c>
      <c r="C6859" t="s">
        <v>15</v>
      </c>
      <c r="D6859" t="s">
        <v>23</v>
      </c>
      <c r="E6859" t="s">
        <v>24</v>
      </c>
      <c r="F6859">
        <v>90008</v>
      </c>
      <c r="G6859" t="s">
        <v>25</v>
      </c>
      <c r="H6859" t="s">
        <v>26</v>
      </c>
      <c r="I6859" t="s">
        <v>41</v>
      </c>
      <c r="J6859" s="31">
        <v>2814</v>
      </c>
      <c r="K6859">
        <v>3</v>
      </c>
      <c r="L6859">
        <v>0</v>
      </c>
      <c r="M6859" s="32">
        <v>135072</v>
      </c>
    </row>
    <row r="6860" spans="1:13" x14ac:dyDescent="0.3">
      <c r="A6860" t="s">
        <v>28</v>
      </c>
      <c r="B6860" t="s">
        <v>14</v>
      </c>
      <c r="C6860" t="s">
        <v>15</v>
      </c>
      <c r="D6860" t="s">
        <v>23</v>
      </c>
      <c r="E6860" t="s">
        <v>24</v>
      </c>
      <c r="F6860">
        <v>90008</v>
      </c>
      <c r="G6860" t="s">
        <v>25</v>
      </c>
      <c r="H6860" t="s">
        <v>26</v>
      </c>
      <c r="I6860" t="s">
        <v>27</v>
      </c>
      <c r="J6860" s="31">
        <v>738</v>
      </c>
      <c r="K6860">
        <v>2</v>
      </c>
      <c r="L6860">
        <v>0</v>
      </c>
      <c r="M6860" s="32">
        <v>34686</v>
      </c>
    </row>
    <row r="6861" spans="1:13" x14ac:dyDescent="0.3">
      <c r="A6861" t="s">
        <v>28</v>
      </c>
      <c r="B6861" t="s">
        <v>14</v>
      </c>
      <c r="C6861" t="s">
        <v>15</v>
      </c>
      <c r="D6861" t="s">
        <v>23</v>
      </c>
      <c r="E6861" t="s">
        <v>24</v>
      </c>
      <c r="F6861">
        <v>90008</v>
      </c>
      <c r="G6861" t="s">
        <v>25</v>
      </c>
      <c r="H6861" t="s">
        <v>26</v>
      </c>
      <c r="I6861" t="s">
        <v>77</v>
      </c>
      <c r="J6861" s="31">
        <v>109</v>
      </c>
      <c r="K6861">
        <v>5</v>
      </c>
      <c r="L6861">
        <v>0</v>
      </c>
      <c r="M6861" s="32">
        <v>3597</v>
      </c>
    </row>
    <row r="6862" spans="1:13" x14ac:dyDescent="0.3">
      <c r="A6862" t="s">
        <v>28</v>
      </c>
      <c r="B6862" t="s">
        <v>14</v>
      </c>
      <c r="C6862" t="s">
        <v>15</v>
      </c>
      <c r="D6862" t="s">
        <v>23</v>
      </c>
      <c r="E6862" t="s">
        <v>24</v>
      </c>
      <c r="F6862">
        <v>90008</v>
      </c>
      <c r="G6862" t="s">
        <v>25</v>
      </c>
      <c r="H6862" t="s">
        <v>35</v>
      </c>
      <c r="I6862" t="s">
        <v>59</v>
      </c>
      <c r="J6862" s="31">
        <v>27489</v>
      </c>
      <c r="K6862">
        <v>11</v>
      </c>
      <c r="L6862">
        <v>0</v>
      </c>
      <c r="M6862" s="32">
        <v>467313</v>
      </c>
    </row>
    <row r="6863" spans="1:13" x14ac:dyDescent="0.3">
      <c r="A6863" t="s">
        <v>28</v>
      </c>
      <c r="B6863" t="s">
        <v>14</v>
      </c>
      <c r="C6863" t="s">
        <v>15</v>
      </c>
      <c r="D6863" t="s">
        <v>23</v>
      </c>
      <c r="E6863" t="s">
        <v>24</v>
      </c>
      <c r="F6863">
        <v>90008</v>
      </c>
      <c r="G6863" t="s">
        <v>25</v>
      </c>
      <c r="H6863" t="s">
        <v>26</v>
      </c>
      <c r="I6863" t="s">
        <v>27</v>
      </c>
      <c r="J6863" s="31">
        <v>2304</v>
      </c>
      <c r="K6863">
        <v>8</v>
      </c>
      <c r="L6863">
        <v>0</v>
      </c>
      <c r="M6863" s="32">
        <v>112896</v>
      </c>
    </row>
    <row r="6864" spans="1:13" x14ac:dyDescent="0.3">
      <c r="A6864" t="s">
        <v>28</v>
      </c>
      <c r="B6864" t="s">
        <v>14</v>
      </c>
      <c r="C6864" t="s">
        <v>15</v>
      </c>
      <c r="D6864" t="s">
        <v>23</v>
      </c>
      <c r="E6864" t="s">
        <v>24</v>
      </c>
      <c r="F6864">
        <v>90008</v>
      </c>
      <c r="G6864" t="s">
        <v>25</v>
      </c>
      <c r="H6864" t="s">
        <v>19</v>
      </c>
      <c r="I6864" t="s">
        <v>21</v>
      </c>
      <c r="J6864" s="31">
        <v>218352</v>
      </c>
      <c r="K6864">
        <v>3</v>
      </c>
      <c r="L6864">
        <v>2</v>
      </c>
      <c r="M6864" s="32">
        <v>-191058</v>
      </c>
    </row>
    <row r="6865" spans="1:13" x14ac:dyDescent="0.3">
      <c r="A6865" t="s">
        <v>28</v>
      </c>
      <c r="B6865" t="s">
        <v>22</v>
      </c>
      <c r="C6865" t="s">
        <v>15</v>
      </c>
      <c r="D6865" t="s">
        <v>122</v>
      </c>
      <c r="E6865" t="s">
        <v>46</v>
      </c>
      <c r="F6865">
        <v>78207</v>
      </c>
      <c r="G6865" t="s">
        <v>47</v>
      </c>
      <c r="H6865" t="s">
        <v>26</v>
      </c>
      <c r="I6865" t="s">
        <v>41</v>
      </c>
      <c r="J6865" s="31">
        <v>10368</v>
      </c>
      <c r="K6865">
        <v>2</v>
      </c>
      <c r="L6865">
        <v>2</v>
      </c>
      <c r="M6865" s="32">
        <v>36288</v>
      </c>
    </row>
    <row r="6866" spans="1:13" x14ac:dyDescent="0.3">
      <c r="A6866" t="s">
        <v>28</v>
      </c>
      <c r="B6866" t="s">
        <v>22</v>
      </c>
      <c r="C6866" t="s">
        <v>15</v>
      </c>
      <c r="D6866" t="s">
        <v>23</v>
      </c>
      <c r="E6866" t="s">
        <v>24</v>
      </c>
      <c r="F6866">
        <v>90004</v>
      </c>
      <c r="G6866" t="s">
        <v>25</v>
      </c>
      <c r="H6866" t="s">
        <v>26</v>
      </c>
      <c r="I6866" t="s">
        <v>37</v>
      </c>
      <c r="J6866" s="31">
        <v>12672</v>
      </c>
      <c r="K6866">
        <v>2</v>
      </c>
      <c r="L6866">
        <v>2</v>
      </c>
      <c r="M6866" s="32">
        <v>4752</v>
      </c>
    </row>
    <row r="6867" spans="1:13" x14ac:dyDescent="0.3">
      <c r="A6867" t="s">
        <v>28</v>
      </c>
      <c r="B6867" t="s">
        <v>22</v>
      </c>
      <c r="C6867" t="s">
        <v>15</v>
      </c>
      <c r="D6867" t="s">
        <v>23</v>
      </c>
      <c r="E6867" t="s">
        <v>24</v>
      </c>
      <c r="F6867">
        <v>90004</v>
      </c>
      <c r="G6867" t="s">
        <v>25</v>
      </c>
      <c r="H6867" t="s">
        <v>35</v>
      </c>
      <c r="I6867" t="s">
        <v>36</v>
      </c>
      <c r="J6867" s="31">
        <v>9196</v>
      </c>
      <c r="K6867">
        <v>5</v>
      </c>
      <c r="L6867">
        <v>2</v>
      </c>
      <c r="M6867" s="32">
        <v>-20691</v>
      </c>
    </row>
    <row r="6868" spans="1:13" x14ac:dyDescent="0.3">
      <c r="A6868" t="s">
        <v>28</v>
      </c>
      <c r="B6868" t="s">
        <v>22</v>
      </c>
      <c r="C6868" t="s">
        <v>15</v>
      </c>
      <c r="D6868" t="s">
        <v>23</v>
      </c>
      <c r="E6868" t="s">
        <v>24</v>
      </c>
      <c r="F6868">
        <v>90004</v>
      </c>
      <c r="G6868" t="s">
        <v>25</v>
      </c>
      <c r="H6868" t="s">
        <v>35</v>
      </c>
      <c r="I6868" t="s">
        <v>59</v>
      </c>
      <c r="J6868" s="31">
        <v>25497</v>
      </c>
      <c r="K6868">
        <v>3</v>
      </c>
      <c r="L6868">
        <v>0</v>
      </c>
      <c r="M6868" s="32">
        <v>917892</v>
      </c>
    </row>
    <row r="6869" spans="1:13" x14ac:dyDescent="0.3">
      <c r="A6869" t="s">
        <v>28</v>
      </c>
      <c r="B6869" t="s">
        <v>22</v>
      </c>
      <c r="C6869" t="s">
        <v>15</v>
      </c>
      <c r="D6869" t="s">
        <v>23</v>
      </c>
      <c r="E6869" t="s">
        <v>24</v>
      </c>
      <c r="F6869">
        <v>90004</v>
      </c>
      <c r="G6869" t="s">
        <v>25</v>
      </c>
      <c r="H6869" t="s">
        <v>35</v>
      </c>
      <c r="I6869" t="s">
        <v>36</v>
      </c>
      <c r="J6869" s="31">
        <v>31984</v>
      </c>
      <c r="K6869">
        <v>2</v>
      </c>
      <c r="L6869">
        <v>2</v>
      </c>
      <c r="M6869" s="32">
        <v>-7996</v>
      </c>
    </row>
    <row r="6870" spans="1:13" x14ac:dyDescent="0.3">
      <c r="A6870" t="s">
        <v>28</v>
      </c>
      <c r="B6870" t="s">
        <v>22</v>
      </c>
      <c r="C6870" t="s">
        <v>15</v>
      </c>
      <c r="D6870" t="s">
        <v>23</v>
      </c>
      <c r="E6870" t="s">
        <v>24</v>
      </c>
      <c r="F6870">
        <v>90004</v>
      </c>
      <c r="G6870" t="s">
        <v>25</v>
      </c>
      <c r="H6870" t="s">
        <v>19</v>
      </c>
      <c r="I6870" t="s">
        <v>31</v>
      </c>
      <c r="J6870" s="31">
        <v>2887056</v>
      </c>
      <c r="K6870">
        <v>9</v>
      </c>
      <c r="L6870">
        <v>2</v>
      </c>
      <c r="M6870" s="32">
        <v>180441</v>
      </c>
    </row>
    <row r="6871" spans="1:13" x14ac:dyDescent="0.3">
      <c r="A6871" t="s">
        <v>28</v>
      </c>
      <c r="B6871" t="s">
        <v>22</v>
      </c>
      <c r="C6871" t="s">
        <v>15</v>
      </c>
      <c r="D6871" t="s">
        <v>23</v>
      </c>
      <c r="E6871" t="s">
        <v>24</v>
      </c>
      <c r="F6871">
        <v>90004</v>
      </c>
      <c r="G6871" t="s">
        <v>25</v>
      </c>
      <c r="H6871" t="s">
        <v>26</v>
      </c>
      <c r="I6871" t="s">
        <v>41</v>
      </c>
      <c r="J6871" s="31">
        <v>1296</v>
      </c>
      <c r="K6871">
        <v>2</v>
      </c>
      <c r="L6871">
        <v>0</v>
      </c>
      <c r="M6871" s="32">
        <v>62208</v>
      </c>
    </row>
    <row r="6872" spans="1:13" x14ac:dyDescent="0.3">
      <c r="A6872" t="s">
        <v>28</v>
      </c>
      <c r="B6872" t="s">
        <v>22</v>
      </c>
      <c r="C6872" t="s">
        <v>15</v>
      </c>
      <c r="D6872" t="s">
        <v>23</v>
      </c>
      <c r="E6872" t="s">
        <v>24</v>
      </c>
      <c r="F6872">
        <v>90004</v>
      </c>
      <c r="G6872" t="s">
        <v>25</v>
      </c>
      <c r="H6872" t="s">
        <v>26</v>
      </c>
      <c r="I6872" t="s">
        <v>41</v>
      </c>
      <c r="J6872" s="31">
        <v>4752</v>
      </c>
      <c r="K6872">
        <v>9</v>
      </c>
      <c r="L6872">
        <v>0</v>
      </c>
      <c r="M6872" s="32">
        <v>21384</v>
      </c>
    </row>
    <row r="6873" spans="1:13" x14ac:dyDescent="0.3">
      <c r="A6873" t="s">
        <v>13</v>
      </c>
      <c r="B6873" t="s">
        <v>22</v>
      </c>
      <c r="C6873" t="s">
        <v>15</v>
      </c>
      <c r="D6873" t="s">
        <v>79</v>
      </c>
      <c r="E6873" t="s">
        <v>65</v>
      </c>
      <c r="F6873">
        <v>60610</v>
      </c>
      <c r="G6873" t="s">
        <v>47</v>
      </c>
      <c r="H6873" t="s">
        <v>26</v>
      </c>
      <c r="I6873" t="s">
        <v>27</v>
      </c>
      <c r="J6873" s="31">
        <v>11952</v>
      </c>
      <c r="K6873">
        <v>3</v>
      </c>
      <c r="L6873">
        <v>2</v>
      </c>
      <c r="M6873" s="32">
        <v>38844</v>
      </c>
    </row>
    <row r="6874" spans="1:13" x14ac:dyDescent="0.3">
      <c r="A6874" t="s">
        <v>62</v>
      </c>
      <c r="B6874" t="s">
        <v>14</v>
      </c>
      <c r="C6874" t="s">
        <v>15</v>
      </c>
      <c r="D6874" t="s">
        <v>42</v>
      </c>
      <c r="E6874" t="s">
        <v>43</v>
      </c>
      <c r="F6874">
        <v>98105</v>
      </c>
      <c r="G6874" t="s">
        <v>25</v>
      </c>
      <c r="H6874" t="s">
        <v>26</v>
      </c>
      <c r="I6874" t="s">
        <v>41</v>
      </c>
      <c r="J6874" s="31">
        <v>498</v>
      </c>
      <c r="K6874">
        <v>1</v>
      </c>
      <c r="L6874">
        <v>0</v>
      </c>
      <c r="M6874" s="32">
        <v>23406</v>
      </c>
    </row>
    <row r="6875" spans="1:13" x14ac:dyDescent="0.3">
      <c r="A6875" t="s">
        <v>13</v>
      </c>
      <c r="B6875" t="s">
        <v>14</v>
      </c>
      <c r="C6875" t="s">
        <v>15</v>
      </c>
      <c r="D6875" t="s">
        <v>578</v>
      </c>
      <c r="E6875" t="s">
        <v>46</v>
      </c>
      <c r="F6875">
        <v>77705</v>
      </c>
      <c r="G6875" t="s">
        <v>47</v>
      </c>
      <c r="H6875" t="s">
        <v>26</v>
      </c>
      <c r="I6875" t="s">
        <v>37</v>
      </c>
      <c r="J6875" s="31">
        <v>1078</v>
      </c>
      <c r="K6875">
        <v>5</v>
      </c>
      <c r="L6875">
        <v>8</v>
      </c>
      <c r="M6875" s="32">
        <v>-17248</v>
      </c>
    </row>
    <row r="6876" spans="1:13" x14ac:dyDescent="0.3">
      <c r="A6876" t="s">
        <v>13</v>
      </c>
      <c r="B6876" t="s">
        <v>14</v>
      </c>
      <c r="C6876" t="s">
        <v>15</v>
      </c>
      <c r="D6876" t="s">
        <v>578</v>
      </c>
      <c r="E6876" t="s">
        <v>46</v>
      </c>
      <c r="F6876">
        <v>77705</v>
      </c>
      <c r="G6876" t="s">
        <v>47</v>
      </c>
      <c r="H6876" t="s">
        <v>35</v>
      </c>
      <c r="I6876" t="s">
        <v>59</v>
      </c>
      <c r="J6876" s="31">
        <v>119976</v>
      </c>
      <c r="K6876">
        <v>3</v>
      </c>
      <c r="L6876">
        <v>2</v>
      </c>
      <c r="M6876" s="32">
        <v>-179964</v>
      </c>
    </row>
    <row r="6877" spans="1:13" x14ac:dyDescent="0.3">
      <c r="A6877" t="s">
        <v>28</v>
      </c>
      <c r="B6877" t="s">
        <v>14</v>
      </c>
      <c r="C6877" t="s">
        <v>15</v>
      </c>
      <c r="D6877" t="s">
        <v>355</v>
      </c>
      <c r="E6877" t="s">
        <v>83</v>
      </c>
      <c r="F6877">
        <v>23320</v>
      </c>
      <c r="G6877" t="s">
        <v>18</v>
      </c>
      <c r="H6877" t="s">
        <v>26</v>
      </c>
      <c r="I6877" t="s">
        <v>27</v>
      </c>
      <c r="J6877" s="31">
        <v>2506</v>
      </c>
      <c r="K6877">
        <v>2</v>
      </c>
      <c r="L6877">
        <v>0</v>
      </c>
      <c r="M6877" s="32">
        <v>117782</v>
      </c>
    </row>
    <row r="6878" spans="1:13" x14ac:dyDescent="0.3">
      <c r="A6878" t="s">
        <v>28</v>
      </c>
      <c r="B6878" t="s">
        <v>14</v>
      </c>
      <c r="C6878" t="s">
        <v>15</v>
      </c>
      <c r="D6878" t="s">
        <v>355</v>
      </c>
      <c r="E6878" t="s">
        <v>83</v>
      </c>
      <c r="F6878">
        <v>23320</v>
      </c>
      <c r="G6878" t="s">
        <v>18</v>
      </c>
      <c r="H6878" t="s">
        <v>19</v>
      </c>
      <c r="I6878" t="s">
        <v>31</v>
      </c>
      <c r="J6878" s="31">
        <v>165294</v>
      </c>
      <c r="K6878">
        <v>3</v>
      </c>
      <c r="L6878">
        <v>0</v>
      </c>
      <c r="M6878" s="32">
        <v>3140586</v>
      </c>
    </row>
    <row r="6879" spans="1:13" x14ac:dyDescent="0.3">
      <c r="A6879" t="s">
        <v>168</v>
      </c>
      <c r="B6879" t="s">
        <v>14</v>
      </c>
      <c r="C6879" t="s">
        <v>15</v>
      </c>
      <c r="D6879" t="s">
        <v>135</v>
      </c>
      <c r="E6879" t="s">
        <v>46</v>
      </c>
      <c r="F6879">
        <v>75217</v>
      </c>
      <c r="G6879" t="s">
        <v>47</v>
      </c>
      <c r="H6879" t="s">
        <v>19</v>
      </c>
      <c r="I6879" t="s">
        <v>33</v>
      </c>
      <c r="J6879" s="31">
        <v>131376</v>
      </c>
      <c r="K6879">
        <v>6</v>
      </c>
      <c r="L6879">
        <v>6</v>
      </c>
      <c r="M6879" s="32">
        <v>-952476</v>
      </c>
    </row>
    <row r="6880" spans="1:13" x14ac:dyDescent="0.3">
      <c r="A6880" t="s">
        <v>168</v>
      </c>
      <c r="B6880" t="s">
        <v>14</v>
      </c>
      <c r="C6880" t="s">
        <v>15</v>
      </c>
      <c r="D6880" t="s">
        <v>135</v>
      </c>
      <c r="E6880" t="s">
        <v>46</v>
      </c>
      <c r="F6880">
        <v>75217</v>
      </c>
      <c r="G6880" t="s">
        <v>47</v>
      </c>
      <c r="H6880" t="s">
        <v>26</v>
      </c>
      <c r="I6880" t="s">
        <v>41</v>
      </c>
      <c r="J6880" s="31">
        <v>5344</v>
      </c>
      <c r="K6880">
        <v>1</v>
      </c>
      <c r="L6880">
        <v>2</v>
      </c>
      <c r="M6880" s="32">
        <v>18704</v>
      </c>
    </row>
    <row r="6881" spans="1:13" x14ac:dyDescent="0.3">
      <c r="A6881" t="s">
        <v>13</v>
      </c>
      <c r="B6881" t="s">
        <v>44</v>
      </c>
      <c r="C6881" t="s">
        <v>15</v>
      </c>
      <c r="D6881" t="s">
        <v>42</v>
      </c>
      <c r="E6881" t="s">
        <v>43</v>
      </c>
      <c r="F6881">
        <v>98105</v>
      </c>
      <c r="G6881" t="s">
        <v>25</v>
      </c>
      <c r="H6881" t="s">
        <v>19</v>
      </c>
      <c r="I6881" t="s">
        <v>21</v>
      </c>
      <c r="J6881" s="31">
        <v>200392</v>
      </c>
      <c r="K6881">
        <v>5</v>
      </c>
      <c r="L6881">
        <v>2</v>
      </c>
      <c r="M6881" s="32">
        <v>125245</v>
      </c>
    </row>
    <row r="6882" spans="1:13" x14ac:dyDescent="0.3">
      <c r="A6882" t="s">
        <v>13</v>
      </c>
      <c r="B6882" t="s">
        <v>44</v>
      </c>
      <c r="C6882" t="s">
        <v>15</v>
      </c>
      <c r="D6882" t="s">
        <v>42</v>
      </c>
      <c r="E6882" t="s">
        <v>43</v>
      </c>
      <c r="F6882">
        <v>98105</v>
      </c>
      <c r="G6882" t="s">
        <v>25</v>
      </c>
      <c r="H6882" t="s">
        <v>26</v>
      </c>
      <c r="I6882" t="s">
        <v>41</v>
      </c>
      <c r="J6882" s="31">
        <v>324</v>
      </c>
      <c r="K6882">
        <v>5</v>
      </c>
      <c r="L6882">
        <v>0</v>
      </c>
      <c r="M6882" s="32">
        <v>15552</v>
      </c>
    </row>
    <row r="6883" spans="1:13" x14ac:dyDescent="0.3">
      <c r="A6883" t="s">
        <v>13</v>
      </c>
      <c r="B6883" t="s">
        <v>44</v>
      </c>
      <c r="C6883" t="s">
        <v>15</v>
      </c>
      <c r="D6883" t="s">
        <v>42</v>
      </c>
      <c r="E6883" t="s">
        <v>43</v>
      </c>
      <c r="F6883">
        <v>98105</v>
      </c>
      <c r="G6883" t="s">
        <v>25</v>
      </c>
      <c r="H6883" t="s">
        <v>19</v>
      </c>
      <c r="I6883" t="s">
        <v>31</v>
      </c>
      <c r="J6883" s="31">
        <v>19134</v>
      </c>
      <c r="K6883">
        <v>9</v>
      </c>
      <c r="L6883">
        <v>0</v>
      </c>
      <c r="M6883" s="32">
        <v>401814</v>
      </c>
    </row>
    <row r="6884" spans="1:13" x14ac:dyDescent="0.3">
      <c r="A6884" t="s">
        <v>13</v>
      </c>
      <c r="B6884" t="s">
        <v>44</v>
      </c>
      <c r="C6884" t="s">
        <v>15</v>
      </c>
      <c r="D6884" t="s">
        <v>42</v>
      </c>
      <c r="E6884" t="s">
        <v>43</v>
      </c>
      <c r="F6884">
        <v>98105</v>
      </c>
      <c r="G6884" t="s">
        <v>25</v>
      </c>
      <c r="H6884" t="s">
        <v>26</v>
      </c>
      <c r="I6884" t="s">
        <v>32</v>
      </c>
      <c r="J6884" s="31">
        <v>14673</v>
      </c>
      <c r="K6884">
        <v>3</v>
      </c>
      <c r="L6884">
        <v>0</v>
      </c>
      <c r="M6884" s="32">
        <v>29346</v>
      </c>
    </row>
    <row r="6885" spans="1:13" x14ac:dyDescent="0.3">
      <c r="A6885" t="s">
        <v>13</v>
      </c>
      <c r="B6885" t="s">
        <v>44</v>
      </c>
      <c r="C6885" t="s">
        <v>15</v>
      </c>
      <c r="D6885" t="s">
        <v>42</v>
      </c>
      <c r="E6885" t="s">
        <v>43</v>
      </c>
      <c r="F6885">
        <v>98105</v>
      </c>
      <c r="G6885" t="s">
        <v>25</v>
      </c>
      <c r="H6885" t="s">
        <v>26</v>
      </c>
      <c r="I6885" t="s">
        <v>41</v>
      </c>
      <c r="J6885" s="31">
        <v>1142</v>
      </c>
      <c r="K6885">
        <v>5</v>
      </c>
      <c r="L6885">
        <v>0</v>
      </c>
      <c r="M6885" s="32">
        <v>52532</v>
      </c>
    </row>
    <row r="6886" spans="1:13" x14ac:dyDescent="0.3">
      <c r="A6886" t="s">
        <v>28</v>
      </c>
      <c r="B6886" t="s">
        <v>14</v>
      </c>
      <c r="C6886" t="s">
        <v>15</v>
      </c>
      <c r="D6886" t="s">
        <v>93</v>
      </c>
      <c r="E6886" t="s">
        <v>68</v>
      </c>
      <c r="F6886">
        <v>55407</v>
      </c>
      <c r="G6886" t="s">
        <v>47</v>
      </c>
      <c r="H6886" t="s">
        <v>19</v>
      </c>
      <c r="I6886" t="s">
        <v>21</v>
      </c>
      <c r="J6886" s="31">
        <v>256784</v>
      </c>
      <c r="K6886">
        <v>8</v>
      </c>
      <c r="L6886">
        <v>0</v>
      </c>
      <c r="M6886" s="32">
        <v>770352</v>
      </c>
    </row>
    <row r="6887" spans="1:13" x14ac:dyDescent="0.3">
      <c r="A6887" t="s">
        <v>28</v>
      </c>
      <c r="B6887" t="s">
        <v>14</v>
      </c>
      <c r="C6887" t="s">
        <v>15</v>
      </c>
      <c r="D6887" t="s">
        <v>82</v>
      </c>
      <c r="E6887" t="s">
        <v>104</v>
      </c>
      <c r="F6887">
        <v>45503</v>
      </c>
      <c r="G6887" t="s">
        <v>57</v>
      </c>
      <c r="H6887" t="s">
        <v>35</v>
      </c>
      <c r="I6887" t="s">
        <v>59</v>
      </c>
      <c r="J6887" s="31">
        <v>37056</v>
      </c>
      <c r="K6887">
        <v>4</v>
      </c>
      <c r="L6887">
        <v>2</v>
      </c>
      <c r="M6887" s="32">
        <v>88008</v>
      </c>
    </row>
    <row r="6888" spans="1:13" x14ac:dyDescent="0.3">
      <c r="A6888" t="s">
        <v>28</v>
      </c>
      <c r="B6888" t="s">
        <v>14</v>
      </c>
      <c r="C6888" t="s">
        <v>15</v>
      </c>
      <c r="D6888" t="s">
        <v>82</v>
      </c>
      <c r="E6888" t="s">
        <v>104</v>
      </c>
      <c r="F6888">
        <v>45503</v>
      </c>
      <c r="G6888" t="s">
        <v>57</v>
      </c>
      <c r="H6888" t="s">
        <v>35</v>
      </c>
      <c r="I6888" t="s">
        <v>36</v>
      </c>
      <c r="J6888" s="31">
        <v>259896</v>
      </c>
      <c r="K6888">
        <v>2</v>
      </c>
      <c r="L6888">
        <v>4</v>
      </c>
      <c r="M6888" s="32">
        <v>-563108</v>
      </c>
    </row>
    <row r="6889" spans="1:13" x14ac:dyDescent="0.3">
      <c r="A6889" t="s">
        <v>28</v>
      </c>
      <c r="B6889" t="s">
        <v>14</v>
      </c>
      <c r="C6889" t="s">
        <v>15</v>
      </c>
      <c r="D6889" t="s">
        <v>23</v>
      </c>
      <c r="E6889" t="s">
        <v>24</v>
      </c>
      <c r="F6889">
        <v>90032</v>
      </c>
      <c r="G6889" t="s">
        <v>25</v>
      </c>
      <c r="H6889" t="s">
        <v>26</v>
      </c>
      <c r="I6889" t="s">
        <v>41</v>
      </c>
      <c r="J6889" s="31">
        <v>1905</v>
      </c>
      <c r="K6889">
        <v>3</v>
      </c>
      <c r="L6889">
        <v>0</v>
      </c>
      <c r="M6889" s="32">
        <v>8763</v>
      </c>
    </row>
    <row r="6890" spans="1:13" x14ac:dyDescent="0.3">
      <c r="A6890" t="s">
        <v>28</v>
      </c>
      <c r="B6890" t="s">
        <v>14</v>
      </c>
      <c r="C6890" t="s">
        <v>15</v>
      </c>
      <c r="D6890" t="s">
        <v>23</v>
      </c>
      <c r="E6890" t="s">
        <v>24</v>
      </c>
      <c r="F6890">
        <v>90032</v>
      </c>
      <c r="G6890" t="s">
        <v>25</v>
      </c>
      <c r="H6890" t="s">
        <v>26</v>
      </c>
      <c r="I6890" t="s">
        <v>37</v>
      </c>
      <c r="J6890" s="31">
        <v>73344</v>
      </c>
      <c r="K6890">
        <v>3</v>
      </c>
      <c r="L6890">
        <v>2</v>
      </c>
      <c r="M6890" s="32">
        <v>27504</v>
      </c>
    </row>
    <row r="6891" spans="1:13" x14ac:dyDescent="0.3">
      <c r="A6891" t="s">
        <v>28</v>
      </c>
      <c r="B6891" t="s">
        <v>22</v>
      </c>
      <c r="C6891" t="s">
        <v>15</v>
      </c>
      <c r="D6891" t="s">
        <v>103</v>
      </c>
      <c r="E6891" t="s">
        <v>167</v>
      </c>
      <c r="F6891">
        <v>31907</v>
      </c>
      <c r="G6891" t="s">
        <v>18</v>
      </c>
      <c r="H6891" t="s">
        <v>35</v>
      </c>
      <c r="I6891" t="s">
        <v>36</v>
      </c>
      <c r="J6891" s="31">
        <v>9568</v>
      </c>
      <c r="K6891">
        <v>8</v>
      </c>
      <c r="L6891">
        <v>0</v>
      </c>
      <c r="M6891" s="32">
        <v>267904</v>
      </c>
    </row>
    <row r="6892" spans="1:13" x14ac:dyDescent="0.3">
      <c r="A6892" t="s">
        <v>28</v>
      </c>
      <c r="B6892" t="s">
        <v>22</v>
      </c>
      <c r="C6892" t="s">
        <v>15</v>
      </c>
      <c r="D6892" t="s">
        <v>103</v>
      </c>
      <c r="E6892" t="s">
        <v>167</v>
      </c>
      <c r="F6892">
        <v>31907</v>
      </c>
      <c r="G6892" t="s">
        <v>18</v>
      </c>
      <c r="H6892" t="s">
        <v>26</v>
      </c>
      <c r="I6892" t="s">
        <v>41</v>
      </c>
      <c r="J6892" s="31">
        <v>5096</v>
      </c>
      <c r="K6892">
        <v>7</v>
      </c>
      <c r="L6892">
        <v>0</v>
      </c>
      <c r="M6892" s="32">
        <v>244608</v>
      </c>
    </row>
    <row r="6893" spans="1:13" x14ac:dyDescent="0.3">
      <c r="A6893" t="s">
        <v>28</v>
      </c>
      <c r="B6893" t="s">
        <v>22</v>
      </c>
      <c r="C6893" t="s">
        <v>15</v>
      </c>
      <c r="D6893" t="s">
        <v>103</v>
      </c>
      <c r="E6893" t="s">
        <v>167</v>
      </c>
      <c r="F6893">
        <v>31907</v>
      </c>
      <c r="G6893" t="s">
        <v>18</v>
      </c>
      <c r="H6893" t="s">
        <v>26</v>
      </c>
      <c r="I6893" t="s">
        <v>34</v>
      </c>
      <c r="J6893" s="31">
        <v>11394</v>
      </c>
      <c r="K6893">
        <v>3</v>
      </c>
      <c r="L6893">
        <v>0</v>
      </c>
      <c r="M6893" s="32">
        <v>34182</v>
      </c>
    </row>
    <row r="6894" spans="1:13" x14ac:dyDescent="0.3">
      <c r="A6894" t="s">
        <v>28</v>
      </c>
      <c r="B6894" t="s">
        <v>22</v>
      </c>
      <c r="C6894" t="s">
        <v>15</v>
      </c>
      <c r="D6894" t="s">
        <v>103</v>
      </c>
      <c r="E6894" t="s">
        <v>167</v>
      </c>
      <c r="F6894">
        <v>31907</v>
      </c>
      <c r="G6894" t="s">
        <v>18</v>
      </c>
      <c r="H6894" t="s">
        <v>26</v>
      </c>
      <c r="I6894" t="s">
        <v>41</v>
      </c>
      <c r="J6894" s="31">
        <v>2592</v>
      </c>
      <c r="K6894">
        <v>4</v>
      </c>
      <c r="L6894">
        <v>0</v>
      </c>
      <c r="M6894" s="32">
        <v>124416</v>
      </c>
    </row>
    <row r="6895" spans="1:13" x14ac:dyDescent="0.3">
      <c r="A6895" t="s">
        <v>28</v>
      </c>
      <c r="B6895" t="s">
        <v>22</v>
      </c>
      <c r="C6895" t="s">
        <v>15</v>
      </c>
      <c r="D6895" t="s">
        <v>103</v>
      </c>
      <c r="E6895" t="s">
        <v>167</v>
      </c>
      <c r="F6895">
        <v>31907</v>
      </c>
      <c r="G6895" t="s">
        <v>18</v>
      </c>
      <c r="H6895" t="s">
        <v>19</v>
      </c>
      <c r="I6895" t="s">
        <v>33</v>
      </c>
      <c r="J6895" s="31">
        <v>2032</v>
      </c>
      <c r="K6895">
        <v>4</v>
      </c>
      <c r="L6895">
        <v>0</v>
      </c>
      <c r="M6895" s="32">
        <v>69088</v>
      </c>
    </row>
    <row r="6896" spans="1:13" x14ac:dyDescent="0.3">
      <c r="A6896" t="s">
        <v>28</v>
      </c>
      <c r="B6896" t="s">
        <v>22</v>
      </c>
      <c r="C6896" t="s">
        <v>15</v>
      </c>
      <c r="D6896" t="s">
        <v>103</v>
      </c>
      <c r="E6896" t="s">
        <v>167</v>
      </c>
      <c r="F6896">
        <v>31907</v>
      </c>
      <c r="G6896" t="s">
        <v>18</v>
      </c>
      <c r="H6896" t="s">
        <v>35</v>
      </c>
      <c r="I6896" t="s">
        <v>36</v>
      </c>
      <c r="J6896" s="31">
        <v>41198</v>
      </c>
      <c r="K6896">
        <v>2</v>
      </c>
      <c r="L6896">
        <v>0</v>
      </c>
      <c r="M6896" s="32">
        <v>1194742</v>
      </c>
    </row>
    <row r="6897" spans="1:13" x14ac:dyDescent="0.3">
      <c r="A6897" t="s">
        <v>28</v>
      </c>
      <c r="B6897" t="s">
        <v>22</v>
      </c>
      <c r="C6897" t="s">
        <v>15</v>
      </c>
      <c r="D6897" t="s">
        <v>103</v>
      </c>
      <c r="E6897" t="s">
        <v>167</v>
      </c>
      <c r="F6897">
        <v>31907</v>
      </c>
      <c r="G6897" t="s">
        <v>18</v>
      </c>
      <c r="H6897" t="s">
        <v>26</v>
      </c>
      <c r="I6897" t="s">
        <v>110</v>
      </c>
      <c r="J6897" s="31">
        <v>3448</v>
      </c>
      <c r="K6897">
        <v>2</v>
      </c>
      <c r="L6897">
        <v>0</v>
      </c>
      <c r="M6897" s="32">
        <v>99992</v>
      </c>
    </row>
    <row r="6898" spans="1:13" x14ac:dyDescent="0.3">
      <c r="A6898" t="s">
        <v>28</v>
      </c>
      <c r="B6898" t="s">
        <v>22</v>
      </c>
      <c r="C6898" t="s">
        <v>15</v>
      </c>
      <c r="D6898" t="s">
        <v>103</v>
      </c>
      <c r="E6898" t="s">
        <v>167</v>
      </c>
      <c r="F6898">
        <v>31907</v>
      </c>
      <c r="G6898" t="s">
        <v>18</v>
      </c>
      <c r="H6898" t="s">
        <v>26</v>
      </c>
      <c r="I6898" t="s">
        <v>41</v>
      </c>
      <c r="J6898" s="31">
        <v>24455</v>
      </c>
      <c r="K6898">
        <v>5</v>
      </c>
      <c r="L6898">
        <v>0</v>
      </c>
      <c r="M6898" s="32">
        <v>1149385</v>
      </c>
    </row>
    <row r="6899" spans="1:13" x14ac:dyDescent="0.3">
      <c r="A6899" t="s">
        <v>28</v>
      </c>
      <c r="B6899" t="s">
        <v>14</v>
      </c>
      <c r="C6899" t="s">
        <v>15</v>
      </c>
      <c r="D6899" t="s">
        <v>154</v>
      </c>
      <c r="E6899" t="s">
        <v>104</v>
      </c>
      <c r="F6899">
        <v>44107</v>
      </c>
      <c r="G6899" t="s">
        <v>57</v>
      </c>
      <c r="H6899" t="s">
        <v>26</v>
      </c>
      <c r="I6899" t="s">
        <v>37</v>
      </c>
      <c r="J6899" s="31">
        <v>10782</v>
      </c>
      <c r="K6899">
        <v>3</v>
      </c>
      <c r="L6899">
        <v>7</v>
      </c>
      <c r="M6899" s="32">
        <v>-79068</v>
      </c>
    </row>
    <row r="6900" spans="1:13" x14ac:dyDescent="0.3">
      <c r="A6900" t="s">
        <v>13</v>
      </c>
      <c r="B6900" t="s">
        <v>14</v>
      </c>
      <c r="C6900" t="s">
        <v>15</v>
      </c>
      <c r="D6900" t="s">
        <v>64</v>
      </c>
      <c r="E6900" t="s">
        <v>65</v>
      </c>
      <c r="F6900">
        <v>60540</v>
      </c>
      <c r="G6900" t="s">
        <v>47</v>
      </c>
      <c r="H6900" t="s">
        <v>19</v>
      </c>
      <c r="I6900" t="s">
        <v>21</v>
      </c>
      <c r="J6900" s="31">
        <v>602651</v>
      </c>
      <c r="K6900">
        <v>7</v>
      </c>
      <c r="L6900">
        <v>3</v>
      </c>
      <c r="M6900" s="32">
        <v>-1635767</v>
      </c>
    </row>
    <row r="6901" spans="1:13" x14ac:dyDescent="0.3">
      <c r="A6901" t="s">
        <v>13</v>
      </c>
      <c r="B6901" t="s">
        <v>14</v>
      </c>
      <c r="C6901" t="s">
        <v>15</v>
      </c>
      <c r="D6901" t="s">
        <v>64</v>
      </c>
      <c r="E6901" t="s">
        <v>65</v>
      </c>
      <c r="F6901">
        <v>60540</v>
      </c>
      <c r="G6901" t="s">
        <v>47</v>
      </c>
      <c r="H6901" t="s">
        <v>26</v>
      </c>
      <c r="I6901" t="s">
        <v>37</v>
      </c>
      <c r="J6901" s="31">
        <v>7656</v>
      </c>
      <c r="K6901">
        <v>6</v>
      </c>
      <c r="L6901">
        <v>8</v>
      </c>
      <c r="M6901" s="32">
        <v>-130152</v>
      </c>
    </row>
    <row r="6902" spans="1:13" x14ac:dyDescent="0.3">
      <c r="A6902" t="s">
        <v>28</v>
      </c>
      <c r="B6902" t="s">
        <v>44</v>
      </c>
      <c r="C6902" t="s">
        <v>15</v>
      </c>
      <c r="D6902" t="s">
        <v>75</v>
      </c>
      <c r="E6902" t="s">
        <v>76</v>
      </c>
      <c r="F6902">
        <v>10009</v>
      </c>
      <c r="G6902" t="s">
        <v>57</v>
      </c>
      <c r="H6902" t="s">
        <v>35</v>
      </c>
      <c r="I6902" t="s">
        <v>59</v>
      </c>
      <c r="J6902" s="31">
        <v>55993</v>
      </c>
      <c r="K6902">
        <v>7</v>
      </c>
      <c r="L6902">
        <v>0</v>
      </c>
      <c r="M6902" s="32">
        <v>167979</v>
      </c>
    </row>
    <row r="6903" spans="1:13" x14ac:dyDescent="0.3">
      <c r="A6903" t="s">
        <v>168</v>
      </c>
      <c r="B6903" t="s">
        <v>22</v>
      </c>
      <c r="C6903" t="s">
        <v>15</v>
      </c>
      <c r="D6903" t="s">
        <v>181</v>
      </c>
      <c r="E6903" t="s">
        <v>24</v>
      </c>
      <c r="F6903">
        <v>92646</v>
      </c>
      <c r="G6903" t="s">
        <v>25</v>
      </c>
      <c r="H6903" t="s">
        <v>35</v>
      </c>
      <c r="I6903" t="s">
        <v>162</v>
      </c>
      <c r="J6903" s="31">
        <v>239996</v>
      </c>
      <c r="K6903">
        <v>5</v>
      </c>
      <c r="L6903">
        <v>2</v>
      </c>
      <c r="M6903" s="32">
        <v>839986</v>
      </c>
    </row>
    <row r="6904" spans="1:13" x14ac:dyDescent="0.3">
      <c r="A6904" t="s">
        <v>28</v>
      </c>
      <c r="B6904" t="s">
        <v>22</v>
      </c>
      <c r="C6904" t="s">
        <v>15</v>
      </c>
      <c r="D6904" t="s">
        <v>79</v>
      </c>
      <c r="E6904" t="s">
        <v>65</v>
      </c>
      <c r="F6904">
        <v>60653</v>
      </c>
      <c r="G6904" t="s">
        <v>47</v>
      </c>
      <c r="H6904" t="s">
        <v>26</v>
      </c>
      <c r="I6904" t="s">
        <v>77</v>
      </c>
      <c r="J6904" s="31">
        <v>16</v>
      </c>
      <c r="K6904">
        <v>4</v>
      </c>
      <c r="L6904">
        <v>2</v>
      </c>
      <c r="M6904" s="32">
        <v>56</v>
      </c>
    </row>
    <row r="6905" spans="1:13" x14ac:dyDescent="0.3">
      <c r="A6905" t="s">
        <v>28</v>
      </c>
      <c r="B6905" t="s">
        <v>22</v>
      </c>
      <c r="C6905" t="s">
        <v>15</v>
      </c>
      <c r="D6905" t="s">
        <v>79</v>
      </c>
      <c r="E6905" t="s">
        <v>65</v>
      </c>
      <c r="F6905">
        <v>60653</v>
      </c>
      <c r="G6905" t="s">
        <v>47</v>
      </c>
      <c r="H6905" t="s">
        <v>26</v>
      </c>
      <c r="I6905" t="s">
        <v>38</v>
      </c>
      <c r="J6905" s="31">
        <v>5588</v>
      </c>
      <c r="K6905">
        <v>2</v>
      </c>
      <c r="L6905">
        <v>8</v>
      </c>
      <c r="M6905" s="32">
        <v>-150876</v>
      </c>
    </row>
    <row r="6906" spans="1:13" x14ac:dyDescent="0.3">
      <c r="A6906" t="s">
        <v>28</v>
      </c>
      <c r="B6906" t="s">
        <v>22</v>
      </c>
      <c r="C6906" t="s">
        <v>15</v>
      </c>
      <c r="D6906" t="s">
        <v>79</v>
      </c>
      <c r="E6906" t="s">
        <v>65</v>
      </c>
      <c r="F6906">
        <v>60653</v>
      </c>
      <c r="G6906" t="s">
        <v>47</v>
      </c>
      <c r="H6906" t="s">
        <v>26</v>
      </c>
      <c r="I6906" t="s">
        <v>32</v>
      </c>
      <c r="J6906" s="31">
        <v>23592</v>
      </c>
      <c r="K6906">
        <v>5</v>
      </c>
      <c r="L6906">
        <v>2</v>
      </c>
      <c r="M6906" s="32">
        <v>-44235</v>
      </c>
    </row>
    <row r="6907" spans="1:13" x14ac:dyDescent="0.3">
      <c r="A6907" t="s">
        <v>13</v>
      </c>
      <c r="B6907" t="s">
        <v>22</v>
      </c>
      <c r="C6907" t="s">
        <v>15</v>
      </c>
      <c r="D6907" t="s">
        <v>145</v>
      </c>
      <c r="E6907" t="s">
        <v>24</v>
      </c>
      <c r="F6907">
        <v>94513</v>
      </c>
      <c r="G6907" t="s">
        <v>25</v>
      </c>
      <c r="H6907" t="s">
        <v>26</v>
      </c>
      <c r="I6907" t="s">
        <v>32</v>
      </c>
      <c r="J6907" s="31">
        <v>1068</v>
      </c>
      <c r="K6907">
        <v>1</v>
      </c>
      <c r="L6907">
        <v>0</v>
      </c>
      <c r="M6907" s="32">
        <v>28836</v>
      </c>
    </row>
    <row r="6908" spans="1:13" x14ac:dyDescent="0.3">
      <c r="A6908" t="s">
        <v>168</v>
      </c>
      <c r="B6908" t="s">
        <v>22</v>
      </c>
      <c r="C6908" t="s">
        <v>15</v>
      </c>
      <c r="D6908" t="s">
        <v>232</v>
      </c>
      <c r="E6908" t="s">
        <v>70</v>
      </c>
      <c r="F6908">
        <v>48183</v>
      </c>
      <c r="G6908" t="s">
        <v>47</v>
      </c>
      <c r="H6908" t="s">
        <v>26</v>
      </c>
      <c r="I6908" t="s">
        <v>37</v>
      </c>
      <c r="J6908" s="31">
        <v>4128</v>
      </c>
      <c r="K6908">
        <v>2</v>
      </c>
      <c r="L6908">
        <v>0</v>
      </c>
      <c r="M6908" s="32">
        <v>198144</v>
      </c>
    </row>
    <row r="6909" spans="1:13" x14ac:dyDescent="0.3">
      <c r="A6909" t="s">
        <v>28</v>
      </c>
      <c r="B6909" t="s">
        <v>14</v>
      </c>
      <c r="C6909" t="s">
        <v>15</v>
      </c>
      <c r="D6909" t="s">
        <v>42</v>
      </c>
      <c r="E6909" t="s">
        <v>43</v>
      </c>
      <c r="F6909">
        <v>98103</v>
      </c>
      <c r="G6909" t="s">
        <v>25</v>
      </c>
      <c r="H6909" t="s">
        <v>35</v>
      </c>
      <c r="I6909" t="s">
        <v>36</v>
      </c>
      <c r="J6909" s="31">
        <v>1001584</v>
      </c>
      <c r="K6909">
        <v>2</v>
      </c>
      <c r="L6909">
        <v>2</v>
      </c>
      <c r="M6909" s="32">
        <v>125198</v>
      </c>
    </row>
    <row r="6910" spans="1:13" x14ac:dyDescent="0.3">
      <c r="A6910" t="s">
        <v>28</v>
      </c>
      <c r="B6910" t="s">
        <v>22</v>
      </c>
      <c r="C6910" t="s">
        <v>15</v>
      </c>
      <c r="D6910" t="s">
        <v>399</v>
      </c>
      <c r="E6910" t="s">
        <v>91</v>
      </c>
      <c r="F6910">
        <v>29406</v>
      </c>
      <c r="G6910" t="s">
        <v>18</v>
      </c>
      <c r="H6910" t="s">
        <v>19</v>
      </c>
      <c r="I6910" t="s">
        <v>33</v>
      </c>
      <c r="J6910" s="31">
        <v>1476</v>
      </c>
      <c r="K6910">
        <v>2</v>
      </c>
      <c r="L6910">
        <v>0</v>
      </c>
      <c r="M6910" s="32">
        <v>42804</v>
      </c>
    </row>
    <row r="6911" spans="1:13" x14ac:dyDescent="0.3">
      <c r="A6911" t="s">
        <v>13</v>
      </c>
      <c r="B6911" t="s">
        <v>14</v>
      </c>
      <c r="C6911" t="s">
        <v>15</v>
      </c>
      <c r="D6911" t="s">
        <v>103</v>
      </c>
      <c r="E6911" t="s">
        <v>104</v>
      </c>
      <c r="F6911">
        <v>43229</v>
      </c>
      <c r="G6911" t="s">
        <v>57</v>
      </c>
      <c r="H6911" t="s">
        <v>26</v>
      </c>
      <c r="I6911" t="s">
        <v>37</v>
      </c>
      <c r="J6911" s="31">
        <v>2502</v>
      </c>
      <c r="K6911">
        <v>3</v>
      </c>
      <c r="L6911">
        <v>7</v>
      </c>
      <c r="M6911" s="32">
        <v>-20016</v>
      </c>
    </row>
    <row r="6912" spans="1:13" x14ac:dyDescent="0.3">
      <c r="A6912" t="s">
        <v>28</v>
      </c>
      <c r="B6912" t="s">
        <v>14</v>
      </c>
      <c r="C6912" t="s">
        <v>15</v>
      </c>
      <c r="D6912" t="s">
        <v>42</v>
      </c>
      <c r="E6912" t="s">
        <v>43</v>
      </c>
      <c r="F6912">
        <v>98103</v>
      </c>
      <c r="G6912" t="s">
        <v>25</v>
      </c>
      <c r="H6912" t="s">
        <v>19</v>
      </c>
      <c r="I6912" t="s">
        <v>20</v>
      </c>
      <c r="J6912" s="31">
        <v>11596</v>
      </c>
      <c r="K6912">
        <v>2</v>
      </c>
      <c r="L6912">
        <v>0</v>
      </c>
      <c r="M6912" s="32">
        <v>255112</v>
      </c>
    </row>
    <row r="6913" spans="1:13" x14ac:dyDescent="0.3">
      <c r="A6913" t="s">
        <v>13</v>
      </c>
      <c r="B6913" t="s">
        <v>14</v>
      </c>
      <c r="C6913" t="s">
        <v>15</v>
      </c>
      <c r="D6913" t="s">
        <v>52</v>
      </c>
      <c r="E6913" t="s">
        <v>24</v>
      </c>
      <c r="F6913">
        <v>94109</v>
      </c>
      <c r="G6913" t="s">
        <v>25</v>
      </c>
      <c r="H6913" t="s">
        <v>26</v>
      </c>
      <c r="I6913" t="s">
        <v>32</v>
      </c>
      <c r="J6913" s="31">
        <v>18654</v>
      </c>
      <c r="K6913">
        <v>3</v>
      </c>
      <c r="L6913">
        <v>0</v>
      </c>
      <c r="M6913" s="32">
        <v>503658</v>
      </c>
    </row>
    <row r="6914" spans="1:13" x14ac:dyDescent="0.3">
      <c r="A6914" t="s">
        <v>13</v>
      </c>
      <c r="B6914" t="s">
        <v>22</v>
      </c>
      <c r="C6914" t="s">
        <v>15</v>
      </c>
      <c r="D6914" t="s">
        <v>23</v>
      </c>
      <c r="E6914" t="s">
        <v>24</v>
      </c>
      <c r="F6914">
        <v>90049</v>
      </c>
      <c r="G6914" t="s">
        <v>25</v>
      </c>
      <c r="H6914" t="s">
        <v>35</v>
      </c>
      <c r="I6914" t="s">
        <v>59</v>
      </c>
      <c r="J6914" s="31">
        <v>15956</v>
      </c>
      <c r="K6914">
        <v>4</v>
      </c>
      <c r="L6914">
        <v>0</v>
      </c>
      <c r="M6914" s="32">
        <v>590372</v>
      </c>
    </row>
    <row r="6915" spans="1:13" x14ac:dyDescent="0.3">
      <c r="A6915" t="s">
        <v>28</v>
      </c>
      <c r="B6915" t="s">
        <v>14</v>
      </c>
      <c r="C6915" t="s">
        <v>15</v>
      </c>
      <c r="D6915" t="s">
        <v>579</v>
      </c>
      <c r="E6915" t="s">
        <v>30</v>
      </c>
      <c r="F6915">
        <v>33407</v>
      </c>
      <c r="G6915" t="s">
        <v>18</v>
      </c>
      <c r="H6915" t="s">
        <v>35</v>
      </c>
      <c r="I6915" t="s">
        <v>36</v>
      </c>
      <c r="J6915" s="31">
        <v>55984</v>
      </c>
      <c r="K6915">
        <v>2</v>
      </c>
      <c r="L6915">
        <v>2</v>
      </c>
      <c r="M6915" s="32">
        <v>41988</v>
      </c>
    </row>
    <row r="6916" spans="1:13" x14ac:dyDescent="0.3">
      <c r="A6916" t="s">
        <v>28</v>
      </c>
      <c r="B6916" t="s">
        <v>14</v>
      </c>
      <c r="C6916" t="s">
        <v>15</v>
      </c>
      <c r="D6916" t="s">
        <v>79</v>
      </c>
      <c r="E6916" t="s">
        <v>65</v>
      </c>
      <c r="F6916">
        <v>60623</v>
      </c>
      <c r="G6916" t="s">
        <v>47</v>
      </c>
      <c r="H6916" t="s">
        <v>26</v>
      </c>
      <c r="I6916" t="s">
        <v>32</v>
      </c>
      <c r="J6916" s="31">
        <v>13216</v>
      </c>
      <c r="K6916">
        <v>1</v>
      </c>
      <c r="L6916">
        <v>2</v>
      </c>
      <c r="M6916" s="32">
        <v>9912</v>
      </c>
    </row>
    <row r="6917" spans="1:13" x14ac:dyDescent="0.3">
      <c r="A6917" t="s">
        <v>28</v>
      </c>
      <c r="B6917" t="s">
        <v>14</v>
      </c>
      <c r="C6917" t="s">
        <v>15</v>
      </c>
      <c r="D6917" t="s">
        <v>79</v>
      </c>
      <c r="E6917" t="s">
        <v>65</v>
      </c>
      <c r="F6917">
        <v>60623</v>
      </c>
      <c r="G6917" t="s">
        <v>47</v>
      </c>
      <c r="H6917" t="s">
        <v>26</v>
      </c>
      <c r="I6917" t="s">
        <v>37</v>
      </c>
      <c r="J6917" s="31">
        <v>17904</v>
      </c>
      <c r="K6917">
        <v>6</v>
      </c>
      <c r="L6917">
        <v>8</v>
      </c>
      <c r="M6917" s="32">
        <v>-31332</v>
      </c>
    </row>
    <row r="6918" spans="1:13" x14ac:dyDescent="0.3">
      <c r="A6918" t="s">
        <v>28</v>
      </c>
      <c r="B6918" t="s">
        <v>14</v>
      </c>
      <c r="C6918" t="s">
        <v>15</v>
      </c>
      <c r="D6918" t="s">
        <v>79</v>
      </c>
      <c r="E6918" t="s">
        <v>65</v>
      </c>
      <c r="F6918">
        <v>60623</v>
      </c>
      <c r="G6918" t="s">
        <v>47</v>
      </c>
      <c r="H6918" t="s">
        <v>26</v>
      </c>
      <c r="I6918" t="s">
        <v>41</v>
      </c>
      <c r="J6918" s="31">
        <v>124032</v>
      </c>
      <c r="K6918">
        <v>4</v>
      </c>
      <c r="L6918">
        <v>2</v>
      </c>
      <c r="M6918" s="32">
        <v>449616</v>
      </c>
    </row>
    <row r="6919" spans="1:13" x14ac:dyDescent="0.3">
      <c r="A6919" t="s">
        <v>28</v>
      </c>
      <c r="B6919" t="s">
        <v>22</v>
      </c>
      <c r="C6919" t="s">
        <v>15</v>
      </c>
      <c r="D6919" t="s">
        <v>390</v>
      </c>
      <c r="E6919" t="s">
        <v>24</v>
      </c>
      <c r="F6919">
        <v>95823</v>
      </c>
      <c r="G6919" t="s">
        <v>25</v>
      </c>
      <c r="H6919" t="s">
        <v>19</v>
      </c>
      <c r="I6919" t="s">
        <v>21</v>
      </c>
      <c r="J6919" s="31">
        <v>140392</v>
      </c>
      <c r="K6919">
        <v>5</v>
      </c>
      <c r="L6919">
        <v>2</v>
      </c>
      <c r="M6919" s="32">
        <v>70196</v>
      </c>
    </row>
    <row r="6920" spans="1:13" x14ac:dyDescent="0.3">
      <c r="A6920" t="s">
        <v>13</v>
      </c>
      <c r="B6920" t="s">
        <v>14</v>
      </c>
      <c r="C6920" t="s">
        <v>15</v>
      </c>
      <c r="D6920" t="s">
        <v>42</v>
      </c>
      <c r="E6920" t="s">
        <v>43</v>
      </c>
      <c r="F6920">
        <v>98115</v>
      </c>
      <c r="G6920" t="s">
        <v>25</v>
      </c>
      <c r="H6920" t="s">
        <v>26</v>
      </c>
      <c r="I6920" t="s">
        <v>110</v>
      </c>
      <c r="J6920" s="31">
        <v>288</v>
      </c>
      <c r="K6920">
        <v>3</v>
      </c>
      <c r="L6920">
        <v>0</v>
      </c>
      <c r="M6920" s="32">
        <v>864</v>
      </c>
    </row>
    <row r="6921" spans="1:13" x14ac:dyDescent="0.3">
      <c r="A6921" t="s">
        <v>28</v>
      </c>
      <c r="B6921" t="s">
        <v>22</v>
      </c>
      <c r="C6921" t="s">
        <v>15</v>
      </c>
      <c r="D6921" t="s">
        <v>55</v>
      </c>
      <c r="E6921" t="s">
        <v>56</v>
      </c>
      <c r="F6921">
        <v>19143</v>
      </c>
      <c r="G6921" t="s">
        <v>57</v>
      </c>
      <c r="H6921" t="s">
        <v>26</v>
      </c>
      <c r="I6921" t="s">
        <v>37</v>
      </c>
      <c r="J6921" s="31">
        <v>24588</v>
      </c>
      <c r="K6921">
        <v>2</v>
      </c>
      <c r="L6921">
        <v>7</v>
      </c>
      <c r="M6921" s="32">
        <v>-180312</v>
      </c>
    </row>
    <row r="6922" spans="1:13" x14ac:dyDescent="0.3">
      <c r="A6922" t="s">
        <v>28</v>
      </c>
      <c r="B6922" t="s">
        <v>14</v>
      </c>
      <c r="C6922" t="s">
        <v>15</v>
      </c>
      <c r="D6922" t="s">
        <v>534</v>
      </c>
      <c r="E6922" t="s">
        <v>24</v>
      </c>
      <c r="F6922">
        <v>93101</v>
      </c>
      <c r="G6922" t="s">
        <v>25</v>
      </c>
      <c r="H6922" t="s">
        <v>26</v>
      </c>
      <c r="I6922" t="s">
        <v>38</v>
      </c>
      <c r="J6922" s="31">
        <v>35679</v>
      </c>
      <c r="K6922">
        <v>7</v>
      </c>
      <c r="L6922">
        <v>0</v>
      </c>
      <c r="M6922" s="32">
        <v>999012</v>
      </c>
    </row>
    <row r="6923" spans="1:13" x14ac:dyDescent="0.3">
      <c r="A6923" t="s">
        <v>28</v>
      </c>
      <c r="B6923" t="s">
        <v>44</v>
      </c>
      <c r="C6923" t="s">
        <v>15</v>
      </c>
      <c r="D6923" t="s">
        <v>75</v>
      </c>
      <c r="E6923" t="s">
        <v>76</v>
      </c>
      <c r="F6923">
        <v>10011</v>
      </c>
      <c r="G6923" t="s">
        <v>57</v>
      </c>
      <c r="H6923" t="s">
        <v>26</v>
      </c>
      <c r="I6923" t="s">
        <v>60</v>
      </c>
      <c r="J6923" s="31">
        <v>1698</v>
      </c>
      <c r="K6923">
        <v>1</v>
      </c>
      <c r="L6923">
        <v>0</v>
      </c>
      <c r="M6923" s="32">
        <v>849</v>
      </c>
    </row>
    <row r="6924" spans="1:13" x14ac:dyDescent="0.3">
      <c r="A6924" t="s">
        <v>13</v>
      </c>
      <c r="B6924" t="s">
        <v>14</v>
      </c>
      <c r="C6924" t="s">
        <v>15</v>
      </c>
      <c r="D6924" t="s">
        <v>190</v>
      </c>
      <c r="E6924" t="s">
        <v>88</v>
      </c>
      <c r="F6924">
        <v>36830</v>
      </c>
      <c r="G6924" t="s">
        <v>18</v>
      </c>
      <c r="H6924" t="s">
        <v>26</v>
      </c>
      <c r="I6924" t="s">
        <v>27</v>
      </c>
      <c r="J6924" s="31">
        <v>49155</v>
      </c>
      <c r="K6924">
        <v>5</v>
      </c>
      <c r="L6924">
        <v>0</v>
      </c>
      <c r="M6924" s="32">
        <v>2408595</v>
      </c>
    </row>
    <row r="6925" spans="1:13" x14ac:dyDescent="0.3">
      <c r="A6925" t="s">
        <v>13</v>
      </c>
      <c r="B6925" t="s">
        <v>14</v>
      </c>
      <c r="C6925" t="s">
        <v>15</v>
      </c>
      <c r="D6925" t="s">
        <v>190</v>
      </c>
      <c r="E6925" t="s">
        <v>88</v>
      </c>
      <c r="F6925">
        <v>36830</v>
      </c>
      <c r="G6925" t="s">
        <v>18</v>
      </c>
      <c r="H6925" t="s">
        <v>26</v>
      </c>
      <c r="I6925" t="s">
        <v>60</v>
      </c>
      <c r="J6925" s="31">
        <v>738</v>
      </c>
      <c r="K6925">
        <v>2</v>
      </c>
      <c r="L6925">
        <v>0</v>
      </c>
      <c r="M6925" s="32">
        <v>33948</v>
      </c>
    </row>
    <row r="6926" spans="1:13" x14ac:dyDescent="0.3">
      <c r="A6926" t="s">
        <v>28</v>
      </c>
      <c r="B6926" t="s">
        <v>14</v>
      </c>
      <c r="C6926" t="s">
        <v>15</v>
      </c>
      <c r="D6926" t="s">
        <v>75</v>
      </c>
      <c r="E6926" t="s">
        <v>76</v>
      </c>
      <c r="F6926">
        <v>10035</v>
      </c>
      <c r="G6926" t="s">
        <v>57</v>
      </c>
      <c r="H6926" t="s">
        <v>26</v>
      </c>
      <c r="I6926" t="s">
        <v>41</v>
      </c>
      <c r="J6926" s="31">
        <v>2366</v>
      </c>
      <c r="K6926">
        <v>7</v>
      </c>
      <c r="L6926">
        <v>0</v>
      </c>
      <c r="M6926" s="32">
        <v>108836</v>
      </c>
    </row>
    <row r="6927" spans="1:13" x14ac:dyDescent="0.3">
      <c r="A6927" t="s">
        <v>28</v>
      </c>
      <c r="B6927" t="s">
        <v>14</v>
      </c>
      <c r="C6927" t="s">
        <v>15</v>
      </c>
      <c r="D6927" t="s">
        <v>75</v>
      </c>
      <c r="E6927" t="s">
        <v>76</v>
      </c>
      <c r="F6927">
        <v>10035</v>
      </c>
      <c r="G6927" t="s">
        <v>57</v>
      </c>
      <c r="H6927" t="s">
        <v>19</v>
      </c>
      <c r="I6927" t="s">
        <v>20</v>
      </c>
      <c r="J6927" s="31">
        <v>681408</v>
      </c>
      <c r="K6927">
        <v>12</v>
      </c>
      <c r="L6927">
        <v>2</v>
      </c>
      <c r="M6927" s="32">
        <v>42588</v>
      </c>
    </row>
    <row r="6928" spans="1:13" x14ac:dyDescent="0.3">
      <c r="A6928" t="s">
        <v>28</v>
      </c>
      <c r="B6928" t="s">
        <v>14</v>
      </c>
      <c r="C6928" t="s">
        <v>15</v>
      </c>
      <c r="D6928" t="s">
        <v>23</v>
      </c>
      <c r="E6928" t="s">
        <v>24</v>
      </c>
      <c r="F6928">
        <v>90032</v>
      </c>
      <c r="G6928" t="s">
        <v>25</v>
      </c>
      <c r="H6928" t="s">
        <v>26</v>
      </c>
      <c r="I6928" t="s">
        <v>27</v>
      </c>
      <c r="J6928" s="31">
        <v>189</v>
      </c>
      <c r="K6928">
        <v>3</v>
      </c>
      <c r="L6928">
        <v>0</v>
      </c>
      <c r="M6928" s="32">
        <v>8694</v>
      </c>
    </row>
    <row r="6929" spans="1:13" x14ac:dyDescent="0.3">
      <c r="A6929" t="s">
        <v>13</v>
      </c>
      <c r="B6929" t="s">
        <v>14</v>
      </c>
      <c r="C6929" t="s">
        <v>15</v>
      </c>
      <c r="D6929" t="s">
        <v>52</v>
      </c>
      <c r="E6929" t="s">
        <v>24</v>
      </c>
      <c r="F6929">
        <v>94109</v>
      </c>
      <c r="G6929" t="s">
        <v>25</v>
      </c>
      <c r="H6929" t="s">
        <v>26</v>
      </c>
      <c r="I6929" t="s">
        <v>32</v>
      </c>
      <c r="J6929" s="31">
        <v>9368</v>
      </c>
      <c r="K6929">
        <v>4</v>
      </c>
      <c r="L6929">
        <v>0</v>
      </c>
      <c r="M6929" s="32">
        <v>252936</v>
      </c>
    </row>
    <row r="6930" spans="1:13" x14ac:dyDescent="0.3">
      <c r="A6930" t="s">
        <v>13</v>
      </c>
      <c r="B6930" t="s">
        <v>14</v>
      </c>
      <c r="C6930" t="s">
        <v>15</v>
      </c>
      <c r="D6930" t="s">
        <v>52</v>
      </c>
      <c r="E6930" t="s">
        <v>24</v>
      </c>
      <c r="F6930">
        <v>94109</v>
      </c>
      <c r="G6930" t="s">
        <v>25</v>
      </c>
      <c r="H6930" t="s">
        <v>26</v>
      </c>
      <c r="I6930" t="s">
        <v>27</v>
      </c>
      <c r="J6930" s="31">
        <v>2193</v>
      </c>
      <c r="K6930">
        <v>3</v>
      </c>
      <c r="L6930">
        <v>0</v>
      </c>
      <c r="M6930" s="32">
        <v>103071</v>
      </c>
    </row>
    <row r="6931" spans="1:13" x14ac:dyDescent="0.3">
      <c r="A6931" t="s">
        <v>13</v>
      </c>
      <c r="B6931" t="s">
        <v>14</v>
      </c>
      <c r="C6931" t="s">
        <v>15</v>
      </c>
      <c r="D6931" t="s">
        <v>52</v>
      </c>
      <c r="E6931" t="s">
        <v>24</v>
      </c>
      <c r="F6931">
        <v>94109</v>
      </c>
      <c r="G6931" t="s">
        <v>25</v>
      </c>
      <c r="H6931" t="s">
        <v>35</v>
      </c>
      <c r="I6931" t="s">
        <v>36</v>
      </c>
      <c r="J6931" s="31">
        <v>862344</v>
      </c>
      <c r="K6931">
        <v>7</v>
      </c>
      <c r="L6931">
        <v>2</v>
      </c>
      <c r="M6931" s="32">
        <v>970137</v>
      </c>
    </row>
    <row r="6932" spans="1:13" x14ac:dyDescent="0.3">
      <c r="A6932" t="s">
        <v>13</v>
      </c>
      <c r="B6932" t="s">
        <v>14</v>
      </c>
      <c r="C6932" t="s">
        <v>15</v>
      </c>
      <c r="D6932" t="s">
        <v>52</v>
      </c>
      <c r="E6932" t="s">
        <v>24</v>
      </c>
      <c r="F6932">
        <v>94109</v>
      </c>
      <c r="G6932" t="s">
        <v>25</v>
      </c>
      <c r="H6932" t="s">
        <v>26</v>
      </c>
      <c r="I6932" t="s">
        <v>41</v>
      </c>
      <c r="J6932" s="31">
        <v>1998</v>
      </c>
      <c r="K6932">
        <v>1</v>
      </c>
      <c r="L6932">
        <v>0</v>
      </c>
      <c r="M6932" s="32">
        <v>93906</v>
      </c>
    </row>
    <row r="6933" spans="1:13" x14ac:dyDescent="0.3">
      <c r="A6933" t="s">
        <v>28</v>
      </c>
      <c r="B6933" t="s">
        <v>14</v>
      </c>
      <c r="C6933" t="s">
        <v>15</v>
      </c>
      <c r="D6933" t="s">
        <v>55</v>
      </c>
      <c r="E6933" t="s">
        <v>56</v>
      </c>
      <c r="F6933">
        <v>19140</v>
      </c>
      <c r="G6933" t="s">
        <v>57</v>
      </c>
      <c r="H6933" t="s">
        <v>35</v>
      </c>
      <c r="I6933" t="s">
        <v>36</v>
      </c>
      <c r="J6933" s="31">
        <v>13494</v>
      </c>
      <c r="K6933">
        <v>1</v>
      </c>
      <c r="L6933">
        <v>4</v>
      </c>
      <c r="M6933" s="32">
        <v>-2249</v>
      </c>
    </row>
    <row r="6934" spans="1:13" x14ac:dyDescent="0.3">
      <c r="A6934" t="s">
        <v>28</v>
      </c>
      <c r="B6934" t="s">
        <v>14</v>
      </c>
      <c r="C6934" t="s">
        <v>15</v>
      </c>
      <c r="D6934" t="s">
        <v>55</v>
      </c>
      <c r="E6934" t="s">
        <v>56</v>
      </c>
      <c r="F6934">
        <v>19140</v>
      </c>
      <c r="G6934" t="s">
        <v>57</v>
      </c>
      <c r="H6934" t="s">
        <v>35</v>
      </c>
      <c r="I6934" t="s">
        <v>36</v>
      </c>
      <c r="J6934" s="31">
        <v>23988</v>
      </c>
      <c r="K6934">
        <v>2</v>
      </c>
      <c r="L6934">
        <v>4</v>
      </c>
      <c r="M6934" s="32">
        <v>-13993</v>
      </c>
    </row>
    <row r="6935" spans="1:13" x14ac:dyDescent="0.3">
      <c r="A6935" t="s">
        <v>28</v>
      </c>
      <c r="B6935" t="s">
        <v>14</v>
      </c>
      <c r="C6935" t="s">
        <v>15</v>
      </c>
      <c r="D6935" t="s">
        <v>55</v>
      </c>
      <c r="E6935" t="s">
        <v>56</v>
      </c>
      <c r="F6935">
        <v>19140</v>
      </c>
      <c r="G6935" t="s">
        <v>57</v>
      </c>
      <c r="H6935" t="s">
        <v>19</v>
      </c>
      <c r="I6935" t="s">
        <v>33</v>
      </c>
      <c r="J6935" s="31">
        <v>31984</v>
      </c>
      <c r="K6935">
        <v>2</v>
      </c>
      <c r="L6935">
        <v>2</v>
      </c>
      <c r="M6935" s="32">
        <v>11994</v>
      </c>
    </row>
    <row r="6936" spans="1:13" x14ac:dyDescent="0.3">
      <c r="A6936" t="s">
        <v>28</v>
      </c>
      <c r="B6936" t="s">
        <v>14</v>
      </c>
      <c r="C6936" t="s">
        <v>15</v>
      </c>
      <c r="D6936" t="s">
        <v>55</v>
      </c>
      <c r="E6936" t="s">
        <v>56</v>
      </c>
      <c r="F6936">
        <v>19140</v>
      </c>
      <c r="G6936" t="s">
        <v>57</v>
      </c>
      <c r="H6936" t="s">
        <v>26</v>
      </c>
      <c r="I6936" t="s">
        <v>34</v>
      </c>
      <c r="J6936" s="31">
        <v>41584</v>
      </c>
      <c r="K6936">
        <v>2</v>
      </c>
      <c r="L6936">
        <v>2</v>
      </c>
      <c r="M6936" s="32">
        <v>46782</v>
      </c>
    </row>
    <row r="6937" spans="1:13" x14ac:dyDescent="0.3">
      <c r="A6937" t="s">
        <v>13</v>
      </c>
      <c r="B6937" t="s">
        <v>22</v>
      </c>
      <c r="C6937" t="s">
        <v>15</v>
      </c>
      <c r="D6937" t="s">
        <v>321</v>
      </c>
      <c r="E6937" t="s">
        <v>46</v>
      </c>
      <c r="F6937">
        <v>79907</v>
      </c>
      <c r="G6937" t="s">
        <v>47</v>
      </c>
      <c r="H6937" t="s">
        <v>35</v>
      </c>
      <c r="I6937" t="s">
        <v>59</v>
      </c>
      <c r="J6937" s="31">
        <v>95976</v>
      </c>
      <c r="K6937">
        <v>3</v>
      </c>
      <c r="L6937">
        <v>2</v>
      </c>
      <c r="M6937" s="32">
        <v>-107973</v>
      </c>
    </row>
    <row r="6938" spans="1:13" x14ac:dyDescent="0.3">
      <c r="A6938" t="s">
        <v>62</v>
      </c>
      <c r="B6938" t="s">
        <v>44</v>
      </c>
      <c r="C6938" t="s">
        <v>15</v>
      </c>
      <c r="D6938" t="s">
        <v>79</v>
      </c>
      <c r="E6938" t="s">
        <v>65</v>
      </c>
      <c r="F6938">
        <v>60653</v>
      </c>
      <c r="G6938" t="s">
        <v>47</v>
      </c>
      <c r="H6938" t="s">
        <v>19</v>
      </c>
      <c r="I6938" t="s">
        <v>33</v>
      </c>
      <c r="J6938" s="31">
        <v>84272</v>
      </c>
      <c r="K6938">
        <v>2</v>
      </c>
      <c r="L6938">
        <v>6</v>
      </c>
      <c r="M6938" s="32">
        <v>-758448</v>
      </c>
    </row>
    <row r="6939" spans="1:13" x14ac:dyDescent="0.3">
      <c r="A6939" t="s">
        <v>168</v>
      </c>
      <c r="B6939" t="s">
        <v>14</v>
      </c>
      <c r="C6939" t="s">
        <v>15</v>
      </c>
      <c r="D6939" t="s">
        <v>321</v>
      </c>
      <c r="E6939" t="s">
        <v>46</v>
      </c>
      <c r="F6939">
        <v>79907</v>
      </c>
      <c r="G6939" t="s">
        <v>47</v>
      </c>
      <c r="H6939" t="s">
        <v>26</v>
      </c>
      <c r="I6939" t="s">
        <v>41</v>
      </c>
      <c r="J6939" s="31">
        <v>36544</v>
      </c>
      <c r="K6939">
        <v>2</v>
      </c>
      <c r="L6939">
        <v>2</v>
      </c>
      <c r="M6939" s="32">
        <v>118768</v>
      </c>
    </row>
    <row r="6940" spans="1:13" x14ac:dyDescent="0.3">
      <c r="A6940" t="s">
        <v>28</v>
      </c>
      <c r="B6940" t="s">
        <v>14</v>
      </c>
      <c r="C6940" t="s">
        <v>15</v>
      </c>
      <c r="D6940" t="s">
        <v>42</v>
      </c>
      <c r="E6940" t="s">
        <v>43</v>
      </c>
      <c r="F6940">
        <v>98105</v>
      </c>
      <c r="G6940" t="s">
        <v>25</v>
      </c>
      <c r="H6940" t="s">
        <v>35</v>
      </c>
      <c r="I6940" t="s">
        <v>59</v>
      </c>
      <c r="J6940" s="31">
        <v>47972</v>
      </c>
      <c r="K6940">
        <v>4</v>
      </c>
      <c r="L6940">
        <v>0</v>
      </c>
      <c r="M6940" s="32">
        <v>527692</v>
      </c>
    </row>
    <row r="6941" spans="1:13" x14ac:dyDescent="0.3">
      <c r="A6941" t="s">
        <v>28</v>
      </c>
      <c r="B6941" t="s">
        <v>22</v>
      </c>
      <c r="C6941" t="s">
        <v>15</v>
      </c>
      <c r="D6941" t="s">
        <v>75</v>
      </c>
      <c r="E6941" t="s">
        <v>76</v>
      </c>
      <c r="F6941">
        <v>10009</v>
      </c>
      <c r="G6941" t="s">
        <v>57</v>
      </c>
      <c r="H6941" t="s">
        <v>26</v>
      </c>
      <c r="I6941" t="s">
        <v>37</v>
      </c>
      <c r="J6941" s="31">
        <v>102368</v>
      </c>
      <c r="K6941">
        <v>2</v>
      </c>
      <c r="L6941">
        <v>2</v>
      </c>
      <c r="M6941" s="32">
        <v>371084</v>
      </c>
    </row>
    <row r="6942" spans="1:13" x14ac:dyDescent="0.3">
      <c r="A6942" t="s">
        <v>28</v>
      </c>
      <c r="B6942" t="s">
        <v>22</v>
      </c>
      <c r="C6942" t="s">
        <v>15</v>
      </c>
      <c r="D6942" t="s">
        <v>75</v>
      </c>
      <c r="E6942" t="s">
        <v>76</v>
      </c>
      <c r="F6942">
        <v>10009</v>
      </c>
      <c r="G6942" t="s">
        <v>57</v>
      </c>
      <c r="H6942" t="s">
        <v>26</v>
      </c>
      <c r="I6942" t="s">
        <v>110</v>
      </c>
      <c r="J6942" s="31">
        <v>284</v>
      </c>
      <c r="K6942">
        <v>5</v>
      </c>
      <c r="L6942">
        <v>0</v>
      </c>
      <c r="M6942" s="32">
        <v>8236</v>
      </c>
    </row>
    <row r="6943" spans="1:13" x14ac:dyDescent="0.3">
      <c r="A6943" t="s">
        <v>28</v>
      </c>
      <c r="B6943" t="s">
        <v>22</v>
      </c>
      <c r="C6943" t="s">
        <v>15</v>
      </c>
      <c r="D6943" t="s">
        <v>75</v>
      </c>
      <c r="E6943" t="s">
        <v>76</v>
      </c>
      <c r="F6943">
        <v>10009</v>
      </c>
      <c r="G6943" t="s">
        <v>57</v>
      </c>
      <c r="H6943" t="s">
        <v>26</v>
      </c>
      <c r="I6943" t="s">
        <v>32</v>
      </c>
      <c r="J6943" s="31">
        <v>71388</v>
      </c>
      <c r="K6943">
        <v>4</v>
      </c>
      <c r="L6943">
        <v>0</v>
      </c>
      <c r="M6943" s="32">
        <v>214164</v>
      </c>
    </row>
    <row r="6944" spans="1:13" x14ac:dyDescent="0.3">
      <c r="A6944" t="s">
        <v>28</v>
      </c>
      <c r="B6944" t="s">
        <v>22</v>
      </c>
      <c r="C6944" t="s">
        <v>15</v>
      </c>
      <c r="D6944" t="s">
        <v>75</v>
      </c>
      <c r="E6944" t="s">
        <v>76</v>
      </c>
      <c r="F6944">
        <v>10009</v>
      </c>
      <c r="G6944" t="s">
        <v>57</v>
      </c>
      <c r="H6944" t="s">
        <v>26</v>
      </c>
      <c r="I6944" t="s">
        <v>41</v>
      </c>
      <c r="J6944" s="31">
        <v>6852</v>
      </c>
      <c r="K6944">
        <v>3</v>
      </c>
      <c r="L6944">
        <v>0</v>
      </c>
      <c r="M6944" s="32">
        <v>315192</v>
      </c>
    </row>
    <row r="6945" spans="1:13" x14ac:dyDescent="0.3">
      <c r="A6945" t="s">
        <v>28</v>
      </c>
      <c r="B6945" t="s">
        <v>14</v>
      </c>
      <c r="C6945" t="s">
        <v>15</v>
      </c>
      <c r="D6945" t="s">
        <v>23</v>
      </c>
      <c r="E6945" t="s">
        <v>24</v>
      </c>
      <c r="F6945">
        <v>90032</v>
      </c>
      <c r="G6945" t="s">
        <v>25</v>
      </c>
      <c r="H6945" t="s">
        <v>35</v>
      </c>
      <c r="I6945" t="s">
        <v>36</v>
      </c>
      <c r="J6945" s="31">
        <v>62396</v>
      </c>
      <c r="K6945">
        <v>5</v>
      </c>
      <c r="L6945">
        <v>2</v>
      </c>
      <c r="M6945" s="32">
        <v>389975</v>
      </c>
    </row>
    <row r="6946" spans="1:13" x14ac:dyDescent="0.3">
      <c r="A6946" t="s">
        <v>28</v>
      </c>
      <c r="B6946" t="s">
        <v>22</v>
      </c>
      <c r="C6946" t="s">
        <v>15</v>
      </c>
      <c r="D6946" t="s">
        <v>114</v>
      </c>
      <c r="E6946" t="s">
        <v>72</v>
      </c>
      <c r="F6946">
        <v>19711</v>
      </c>
      <c r="G6946" t="s">
        <v>57</v>
      </c>
      <c r="H6946" t="s">
        <v>26</v>
      </c>
      <c r="I6946" t="s">
        <v>37</v>
      </c>
      <c r="J6946" s="31">
        <v>1112</v>
      </c>
      <c r="K6946">
        <v>4</v>
      </c>
      <c r="L6946">
        <v>0</v>
      </c>
      <c r="M6946" s="32">
        <v>54488</v>
      </c>
    </row>
    <row r="6947" spans="1:13" x14ac:dyDescent="0.3">
      <c r="A6947" t="s">
        <v>28</v>
      </c>
      <c r="B6947" t="s">
        <v>14</v>
      </c>
      <c r="C6947" t="s">
        <v>15</v>
      </c>
      <c r="D6947" t="s">
        <v>75</v>
      </c>
      <c r="E6947" t="s">
        <v>76</v>
      </c>
      <c r="F6947">
        <v>10011</v>
      </c>
      <c r="G6947" t="s">
        <v>57</v>
      </c>
      <c r="H6947" t="s">
        <v>19</v>
      </c>
      <c r="I6947" t="s">
        <v>20</v>
      </c>
      <c r="J6947" s="31">
        <v>52392</v>
      </c>
      <c r="K6947">
        <v>5</v>
      </c>
      <c r="L6947">
        <v>2</v>
      </c>
      <c r="M6947" s="32">
        <v>-26196</v>
      </c>
    </row>
    <row r="6948" spans="1:13" x14ac:dyDescent="0.3">
      <c r="A6948" t="s">
        <v>28</v>
      </c>
      <c r="B6948" t="s">
        <v>44</v>
      </c>
      <c r="C6948" t="s">
        <v>15</v>
      </c>
      <c r="D6948" t="s">
        <v>109</v>
      </c>
      <c r="E6948" t="s">
        <v>24</v>
      </c>
      <c r="F6948">
        <v>95661</v>
      </c>
      <c r="G6948" t="s">
        <v>25</v>
      </c>
      <c r="H6948" t="s">
        <v>26</v>
      </c>
      <c r="I6948" t="s">
        <v>77</v>
      </c>
      <c r="J6948" s="31">
        <v>248</v>
      </c>
      <c r="K6948">
        <v>2</v>
      </c>
      <c r="L6948">
        <v>0</v>
      </c>
      <c r="M6948" s="32">
        <v>11656</v>
      </c>
    </row>
    <row r="6949" spans="1:13" x14ac:dyDescent="0.3">
      <c r="A6949" t="s">
        <v>28</v>
      </c>
      <c r="B6949" t="s">
        <v>14</v>
      </c>
      <c r="C6949" t="s">
        <v>15</v>
      </c>
      <c r="D6949" t="s">
        <v>97</v>
      </c>
      <c r="E6949" t="s">
        <v>65</v>
      </c>
      <c r="F6949">
        <v>60505</v>
      </c>
      <c r="G6949" t="s">
        <v>47</v>
      </c>
      <c r="H6949" t="s">
        <v>26</v>
      </c>
      <c r="I6949" t="s">
        <v>32</v>
      </c>
      <c r="J6949" s="31">
        <v>221024</v>
      </c>
      <c r="K6949">
        <v>2</v>
      </c>
      <c r="L6949">
        <v>2</v>
      </c>
      <c r="M6949" s="32">
        <v>-55256</v>
      </c>
    </row>
    <row r="6950" spans="1:13" x14ac:dyDescent="0.3">
      <c r="A6950" t="s">
        <v>28</v>
      </c>
      <c r="B6950" t="s">
        <v>14</v>
      </c>
      <c r="C6950" t="s">
        <v>15</v>
      </c>
      <c r="D6950" t="s">
        <v>97</v>
      </c>
      <c r="E6950" t="s">
        <v>65</v>
      </c>
      <c r="F6950">
        <v>60505</v>
      </c>
      <c r="G6950" t="s">
        <v>47</v>
      </c>
      <c r="H6950" t="s">
        <v>19</v>
      </c>
      <c r="I6950" t="s">
        <v>21</v>
      </c>
      <c r="J6950" s="31">
        <v>128058</v>
      </c>
      <c r="K6950">
        <v>3</v>
      </c>
      <c r="L6950">
        <v>3</v>
      </c>
      <c r="M6950" s="32">
        <v>-237822</v>
      </c>
    </row>
    <row r="6951" spans="1:13" x14ac:dyDescent="0.3">
      <c r="A6951" t="s">
        <v>168</v>
      </c>
      <c r="B6951" t="s">
        <v>44</v>
      </c>
      <c r="C6951" t="s">
        <v>15</v>
      </c>
      <c r="D6951" t="s">
        <v>75</v>
      </c>
      <c r="E6951" t="s">
        <v>76</v>
      </c>
      <c r="F6951">
        <v>10011</v>
      </c>
      <c r="G6951" t="s">
        <v>57</v>
      </c>
      <c r="H6951" t="s">
        <v>26</v>
      </c>
      <c r="I6951" t="s">
        <v>37</v>
      </c>
      <c r="J6951" s="31">
        <v>58408</v>
      </c>
      <c r="K6951">
        <v>7</v>
      </c>
      <c r="L6951">
        <v>2</v>
      </c>
      <c r="M6951" s="32">
        <v>182525</v>
      </c>
    </row>
    <row r="6952" spans="1:13" x14ac:dyDescent="0.3">
      <c r="A6952" t="s">
        <v>168</v>
      </c>
      <c r="B6952" t="s">
        <v>44</v>
      </c>
      <c r="C6952" t="s">
        <v>15</v>
      </c>
      <c r="D6952" t="s">
        <v>75</v>
      </c>
      <c r="E6952" t="s">
        <v>76</v>
      </c>
      <c r="F6952">
        <v>10011</v>
      </c>
      <c r="G6952" t="s">
        <v>57</v>
      </c>
      <c r="H6952" t="s">
        <v>19</v>
      </c>
      <c r="I6952" t="s">
        <v>31</v>
      </c>
      <c r="J6952" s="31">
        <v>79974</v>
      </c>
      <c r="K6952">
        <v>3</v>
      </c>
      <c r="L6952">
        <v>4</v>
      </c>
      <c r="M6952" s="32">
        <v>-293238</v>
      </c>
    </row>
    <row r="6953" spans="1:13" x14ac:dyDescent="0.3">
      <c r="A6953" t="s">
        <v>28</v>
      </c>
      <c r="B6953" t="s">
        <v>22</v>
      </c>
      <c r="C6953" t="s">
        <v>15</v>
      </c>
      <c r="D6953" t="s">
        <v>135</v>
      </c>
      <c r="E6953" t="s">
        <v>46</v>
      </c>
      <c r="F6953">
        <v>75217</v>
      </c>
      <c r="G6953" t="s">
        <v>47</v>
      </c>
      <c r="H6953" t="s">
        <v>35</v>
      </c>
      <c r="I6953" t="s">
        <v>123</v>
      </c>
      <c r="J6953" s="31">
        <v>479988</v>
      </c>
      <c r="K6953">
        <v>2</v>
      </c>
      <c r="L6953">
        <v>4</v>
      </c>
      <c r="M6953" s="32">
        <v>559986</v>
      </c>
    </row>
    <row r="6954" spans="1:13" x14ac:dyDescent="0.3">
      <c r="A6954" t="s">
        <v>62</v>
      </c>
      <c r="B6954" t="s">
        <v>14</v>
      </c>
      <c r="C6954" t="s">
        <v>15</v>
      </c>
      <c r="D6954" t="s">
        <v>23</v>
      </c>
      <c r="E6954" t="s">
        <v>24</v>
      </c>
      <c r="F6954">
        <v>90008</v>
      </c>
      <c r="G6954" t="s">
        <v>25</v>
      </c>
      <c r="H6954" t="s">
        <v>26</v>
      </c>
      <c r="I6954" t="s">
        <v>37</v>
      </c>
      <c r="J6954" s="31">
        <v>11808</v>
      </c>
      <c r="K6954">
        <v>3</v>
      </c>
      <c r="L6954">
        <v>2</v>
      </c>
      <c r="M6954" s="32">
        <v>41328</v>
      </c>
    </row>
    <row r="6955" spans="1:13" x14ac:dyDescent="0.3">
      <c r="A6955" t="s">
        <v>62</v>
      </c>
      <c r="B6955" t="s">
        <v>14</v>
      </c>
      <c r="C6955" t="s">
        <v>15</v>
      </c>
      <c r="D6955" t="s">
        <v>23</v>
      </c>
      <c r="E6955" t="s">
        <v>24</v>
      </c>
      <c r="F6955">
        <v>90008</v>
      </c>
      <c r="G6955" t="s">
        <v>25</v>
      </c>
      <c r="H6955" t="s">
        <v>26</v>
      </c>
      <c r="I6955" t="s">
        <v>37</v>
      </c>
      <c r="J6955" s="31">
        <v>53568</v>
      </c>
      <c r="K6955">
        <v>4</v>
      </c>
      <c r="L6955">
        <v>2</v>
      </c>
      <c r="M6955" s="32">
        <v>194184</v>
      </c>
    </row>
    <row r="6956" spans="1:13" x14ac:dyDescent="0.3">
      <c r="A6956" t="s">
        <v>62</v>
      </c>
      <c r="B6956" t="s">
        <v>14</v>
      </c>
      <c r="C6956" t="s">
        <v>15</v>
      </c>
      <c r="D6956" t="s">
        <v>23</v>
      </c>
      <c r="E6956" t="s">
        <v>24</v>
      </c>
      <c r="F6956">
        <v>90008</v>
      </c>
      <c r="G6956" t="s">
        <v>25</v>
      </c>
      <c r="H6956" t="s">
        <v>35</v>
      </c>
      <c r="I6956" t="s">
        <v>36</v>
      </c>
      <c r="J6956" s="31">
        <v>50396</v>
      </c>
      <c r="K6956">
        <v>5</v>
      </c>
      <c r="L6956">
        <v>2</v>
      </c>
      <c r="M6956" s="32">
        <v>50396</v>
      </c>
    </row>
    <row r="6957" spans="1:13" x14ac:dyDescent="0.3">
      <c r="A6957" t="s">
        <v>28</v>
      </c>
      <c r="B6957" t="s">
        <v>22</v>
      </c>
      <c r="C6957" t="s">
        <v>15</v>
      </c>
      <c r="D6957" t="s">
        <v>23</v>
      </c>
      <c r="E6957" t="s">
        <v>24</v>
      </c>
      <c r="F6957">
        <v>90004</v>
      </c>
      <c r="G6957" t="s">
        <v>25</v>
      </c>
      <c r="H6957" t="s">
        <v>26</v>
      </c>
      <c r="I6957" t="s">
        <v>60</v>
      </c>
      <c r="J6957" s="31">
        <v>2134</v>
      </c>
      <c r="K6957">
        <v>2</v>
      </c>
      <c r="L6957">
        <v>0</v>
      </c>
      <c r="M6957" s="32">
        <v>98164</v>
      </c>
    </row>
    <row r="6958" spans="1:13" x14ac:dyDescent="0.3">
      <c r="A6958" t="s">
        <v>28</v>
      </c>
      <c r="B6958" t="s">
        <v>14</v>
      </c>
      <c r="C6958" t="s">
        <v>15</v>
      </c>
      <c r="D6958" t="s">
        <v>103</v>
      </c>
      <c r="E6958" t="s">
        <v>167</v>
      </c>
      <c r="F6958">
        <v>31907</v>
      </c>
      <c r="G6958" t="s">
        <v>18</v>
      </c>
      <c r="H6958" t="s">
        <v>26</v>
      </c>
      <c r="I6958" t="s">
        <v>37</v>
      </c>
      <c r="J6958" s="31">
        <v>364</v>
      </c>
      <c r="K6958">
        <v>5</v>
      </c>
      <c r="L6958">
        <v>0</v>
      </c>
      <c r="M6958" s="32">
        <v>17108</v>
      </c>
    </row>
    <row r="6959" spans="1:13" x14ac:dyDescent="0.3">
      <c r="A6959" t="s">
        <v>28</v>
      </c>
      <c r="B6959" t="s">
        <v>14</v>
      </c>
      <c r="C6959" t="s">
        <v>15</v>
      </c>
      <c r="D6959" t="s">
        <v>103</v>
      </c>
      <c r="E6959" t="s">
        <v>167</v>
      </c>
      <c r="F6959">
        <v>31907</v>
      </c>
      <c r="G6959" t="s">
        <v>18</v>
      </c>
      <c r="H6959" t="s">
        <v>19</v>
      </c>
      <c r="I6959" t="s">
        <v>33</v>
      </c>
      <c r="J6959" s="31">
        <v>5175</v>
      </c>
      <c r="K6959">
        <v>1</v>
      </c>
      <c r="L6959">
        <v>0</v>
      </c>
      <c r="M6959" s="32">
        <v>15525</v>
      </c>
    </row>
    <row r="6960" spans="1:13" x14ac:dyDescent="0.3">
      <c r="A6960" t="s">
        <v>13</v>
      </c>
      <c r="B6960" t="s">
        <v>44</v>
      </c>
      <c r="C6960" t="s">
        <v>15</v>
      </c>
      <c r="D6960" t="s">
        <v>52</v>
      </c>
      <c r="E6960" t="s">
        <v>24</v>
      </c>
      <c r="F6960">
        <v>94110</v>
      </c>
      <c r="G6960" t="s">
        <v>25</v>
      </c>
      <c r="H6960" t="s">
        <v>26</v>
      </c>
      <c r="I6960" t="s">
        <v>32</v>
      </c>
      <c r="J6960" s="31">
        <v>1551</v>
      </c>
      <c r="K6960">
        <v>1</v>
      </c>
      <c r="L6960">
        <v>0</v>
      </c>
      <c r="M6960" s="32">
        <v>43428</v>
      </c>
    </row>
    <row r="6961" spans="1:13" x14ac:dyDescent="0.3">
      <c r="A6961" t="s">
        <v>13</v>
      </c>
      <c r="B6961" t="s">
        <v>44</v>
      </c>
      <c r="C6961" t="s">
        <v>15</v>
      </c>
      <c r="D6961" t="s">
        <v>52</v>
      </c>
      <c r="E6961" t="s">
        <v>24</v>
      </c>
      <c r="F6961">
        <v>94110</v>
      </c>
      <c r="G6961" t="s">
        <v>25</v>
      </c>
      <c r="H6961" t="s">
        <v>26</v>
      </c>
      <c r="I6961" t="s">
        <v>41</v>
      </c>
      <c r="J6961" s="31">
        <v>14682</v>
      </c>
      <c r="K6961">
        <v>3</v>
      </c>
      <c r="L6961">
        <v>0</v>
      </c>
      <c r="M6961" s="32">
        <v>7341</v>
      </c>
    </row>
    <row r="6962" spans="1:13" x14ac:dyDescent="0.3">
      <c r="A6962" t="s">
        <v>13</v>
      </c>
      <c r="B6962" t="s">
        <v>44</v>
      </c>
      <c r="C6962" t="s">
        <v>15</v>
      </c>
      <c r="D6962" t="s">
        <v>52</v>
      </c>
      <c r="E6962" t="s">
        <v>24</v>
      </c>
      <c r="F6962">
        <v>94110</v>
      </c>
      <c r="G6962" t="s">
        <v>25</v>
      </c>
      <c r="H6962" t="s">
        <v>26</v>
      </c>
      <c r="I6962" t="s">
        <v>41</v>
      </c>
      <c r="J6962" s="31">
        <v>1296</v>
      </c>
      <c r="K6962">
        <v>2</v>
      </c>
      <c r="L6962">
        <v>0</v>
      </c>
      <c r="M6962" s="32">
        <v>62208</v>
      </c>
    </row>
    <row r="6963" spans="1:13" x14ac:dyDescent="0.3">
      <c r="A6963" t="s">
        <v>168</v>
      </c>
      <c r="B6963" t="s">
        <v>44</v>
      </c>
      <c r="C6963" t="s">
        <v>15</v>
      </c>
      <c r="D6963" t="s">
        <v>254</v>
      </c>
      <c r="E6963" t="s">
        <v>24</v>
      </c>
      <c r="F6963">
        <v>92503</v>
      </c>
      <c r="G6963" t="s">
        <v>25</v>
      </c>
      <c r="H6963" t="s">
        <v>26</v>
      </c>
      <c r="I6963" t="s">
        <v>34</v>
      </c>
      <c r="J6963" s="31">
        <v>78</v>
      </c>
      <c r="K6963">
        <v>3</v>
      </c>
      <c r="L6963">
        <v>0</v>
      </c>
      <c r="M6963" s="32">
        <v>2106</v>
      </c>
    </row>
    <row r="6964" spans="1:13" x14ac:dyDescent="0.3">
      <c r="A6964" t="s">
        <v>13</v>
      </c>
      <c r="B6964" t="s">
        <v>22</v>
      </c>
      <c r="C6964" t="s">
        <v>15</v>
      </c>
      <c r="D6964" t="s">
        <v>90</v>
      </c>
      <c r="E6964" t="s">
        <v>91</v>
      </c>
      <c r="F6964">
        <v>29203</v>
      </c>
      <c r="G6964" t="s">
        <v>18</v>
      </c>
      <c r="H6964" t="s">
        <v>26</v>
      </c>
      <c r="I6964" t="s">
        <v>60</v>
      </c>
      <c r="J6964" s="31">
        <v>102</v>
      </c>
      <c r="K6964">
        <v>5</v>
      </c>
      <c r="L6964">
        <v>0</v>
      </c>
      <c r="M6964" s="32">
        <v>4794</v>
      </c>
    </row>
    <row r="6965" spans="1:13" x14ac:dyDescent="0.3">
      <c r="A6965" t="s">
        <v>13</v>
      </c>
      <c r="B6965" t="s">
        <v>22</v>
      </c>
      <c r="C6965" t="s">
        <v>15</v>
      </c>
      <c r="D6965" t="s">
        <v>90</v>
      </c>
      <c r="E6965" t="s">
        <v>91</v>
      </c>
      <c r="F6965">
        <v>29203</v>
      </c>
      <c r="G6965" t="s">
        <v>18</v>
      </c>
      <c r="H6965" t="s">
        <v>26</v>
      </c>
      <c r="I6965" t="s">
        <v>34</v>
      </c>
      <c r="J6965" s="31">
        <v>2232</v>
      </c>
      <c r="K6965">
        <v>3</v>
      </c>
      <c r="L6965">
        <v>0</v>
      </c>
      <c r="M6965" s="32">
        <v>558</v>
      </c>
    </row>
    <row r="6966" spans="1:13" x14ac:dyDescent="0.3">
      <c r="A6966" t="s">
        <v>13</v>
      </c>
      <c r="B6966" t="s">
        <v>22</v>
      </c>
      <c r="C6966" t="s">
        <v>15</v>
      </c>
      <c r="D6966" t="s">
        <v>90</v>
      </c>
      <c r="E6966" t="s">
        <v>91</v>
      </c>
      <c r="F6966">
        <v>29203</v>
      </c>
      <c r="G6966" t="s">
        <v>18</v>
      </c>
      <c r="H6966" t="s">
        <v>26</v>
      </c>
      <c r="I6966" t="s">
        <v>37</v>
      </c>
      <c r="J6966" s="31">
        <v>241</v>
      </c>
      <c r="K6966">
        <v>5</v>
      </c>
      <c r="L6966">
        <v>0</v>
      </c>
      <c r="M6966" s="32">
        <v>11086</v>
      </c>
    </row>
    <row r="6967" spans="1:13" x14ac:dyDescent="0.3">
      <c r="A6967" t="s">
        <v>13</v>
      </c>
      <c r="B6967" t="s">
        <v>22</v>
      </c>
      <c r="C6967" t="s">
        <v>15</v>
      </c>
      <c r="D6967" t="s">
        <v>90</v>
      </c>
      <c r="E6967" t="s">
        <v>91</v>
      </c>
      <c r="F6967">
        <v>29203</v>
      </c>
      <c r="G6967" t="s">
        <v>18</v>
      </c>
      <c r="H6967" t="s">
        <v>35</v>
      </c>
      <c r="I6967" t="s">
        <v>59</v>
      </c>
      <c r="J6967" s="31">
        <v>7598</v>
      </c>
      <c r="K6967">
        <v>2</v>
      </c>
      <c r="L6967">
        <v>0</v>
      </c>
      <c r="M6967" s="32">
        <v>182352</v>
      </c>
    </row>
    <row r="6968" spans="1:13" x14ac:dyDescent="0.3">
      <c r="A6968" t="s">
        <v>13</v>
      </c>
      <c r="B6968" t="s">
        <v>22</v>
      </c>
      <c r="C6968" t="s">
        <v>15</v>
      </c>
      <c r="D6968" t="s">
        <v>90</v>
      </c>
      <c r="E6968" t="s">
        <v>91</v>
      </c>
      <c r="F6968">
        <v>29203</v>
      </c>
      <c r="G6968" t="s">
        <v>18</v>
      </c>
      <c r="H6968" t="s">
        <v>26</v>
      </c>
      <c r="I6968" t="s">
        <v>37</v>
      </c>
      <c r="J6968" s="31">
        <v>646</v>
      </c>
      <c r="K6968">
        <v>2</v>
      </c>
      <c r="L6968">
        <v>0</v>
      </c>
      <c r="M6968" s="32">
        <v>31654</v>
      </c>
    </row>
    <row r="6969" spans="1:13" x14ac:dyDescent="0.3">
      <c r="A6969" t="s">
        <v>13</v>
      </c>
      <c r="B6969" t="s">
        <v>22</v>
      </c>
      <c r="C6969" t="s">
        <v>15</v>
      </c>
      <c r="D6969" t="s">
        <v>90</v>
      </c>
      <c r="E6969" t="s">
        <v>91</v>
      </c>
      <c r="F6969">
        <v>29203</v>
      </c>
      <c r="G6969" t="s">
        <v>18</v>
      </c>
      <c r="H6969" t="s">
        <v>26</v>
      </c>
      <c r="I6969" t="s">
        <v>41</v>
      </c>
      <c r="J6969" s="31">
        <v>6012</v>
      </c>
      <c r="K6969">
        <v>9</v>
      </c>
      <c r="L6969">
        <v>0</v>
      </c>
      <c r="M6969" s="32">
        <v>288576</v>
      </c>
    </row>
    <row r="6970" spans="1:13" x14ac:dyDescent="0.3">
      <c r="A6970" t="s">
        <v>13</v>
      </c>
      <c r="B6970" t="s">
        <v>22</v>
      </c>
      <c r="C6970" t="s">
        <v>15</v>
      </c>
      <c r="D6970" t="s">
        <v>75</v>
      </c>
      <c r="E6970" t="s">
        <v>76</v>
      </c>
      <c r="F6970">
        <v>10011</v>
      </c>
      <c r="G6970" t="s">
        <v>57</v>
      </c>
      <c r="H6970" t="s">
        <v>35</v>
      </c>
      <c r="I6970" t="s">
        <v>36</v>
      </c>
      <c r="J6970" s="31">
        <v>82497</v>
      </c>
      <c r="K6970">
        <v>3</v>
      </c>
      <c r="L6970">
        <v>0</v>
      </c>
      <c r="M6970" s="32">
        <v>2144922</v>
      </c>
    </row>
    <row r="6971" spans="1:13" x14ac:dyDescent="0.3">
      <c r="A6971" t="s">
        <v>13</v>
      </c>
      <c r="B6971" t="s">
        <v>14</v>
      </c>
      <c r="C6971" t="s">
        <v>15</v>
      </c>
      <c r="D6971" t="s">
        <v>560</v>
      </c>
      <c r="E6971" t="s">
        <v>43</v>
      </c>
      <c r="F6971">
        <v>98632</v>
      </c>
      <c r="G6971" t="s">
        <v>25</v>
      </c>
      <c r="H6971" t="s">
        <v>19</v>
      </c>
      <c r="I6971" t="s">
        <v>33</v>
      </c>
      <c r="J6971" s="31">
        <v>2485</v>
      </c>
      <c r="K6971">
        <v>5</v>
      </c>
      <c r="L6971">
        <v>0</v>
      </c>
      <c r="M6971" s="32">
        <v>77035</v>
      </c>
    </row>
    <row r="6972" spans="1:13" x14ac:dyDescent="0.3">
      <c r="A6972" t="s">
        <v>28</v>
      </c>
      <c r="B6972" t="s">
        <v>14</v>
      </c>
      <c r="C6972" t="s">
        <v>15</v>
      </c>
      <c r="D6972" t="s">
        <v>108</v>
      </c>
      <c r="E6972" t="s">
        <v>81</v>
      </c>
      <c r="F6972">
        <v>85023</v>
      </c>
      <c r="G6972" t="s">
        <v>25</v>
      </c>
      <c r="H6972" t="s">
        <v>26</v>
      </c>
      <c r="I6972" t="s">
        <v>32</v>
      </c>
      <c r="J6972" s="31">
        <v>12624</v>
      </c>
      <c r="K6972">
        <v>2</v>
      </c>
      <c r="L6972">
        <v>2</v>
      </c>
      <c r="M6972" s="32">
        <v>-25248</v>
      </c>
    </row>
    <row r="6973" spans="1:13" x14ac:dyDescent="0.3">
      <c r="A6973" t="s">
        <v>28</v>
      </c>
      <c r="B6973" t="s">
        <v>14</v>
      </c>
      <c r="C6973" t="s">
        <v>15</v>
      </c>
      <c r="D6973" t="s">
        <v>108</v>
      </c>
      <c r="E6973" t="s">
        <v>81</v>
      </c>
      <c r="F6973">
        <v>85023</v>
      </c>
      <c r="G6973" t="s">
        <v>25</v>
      </c>
      <c r="H6973" t="s">
        <v>35</v>
      </c>
      <c r="I6973" t="s">
        <v>59</v>
      </c>
      <c r="J6973" s="31">
        <v>89584</v>
      </c>
      <c r="K6973">
        <v>2</v>
      </c>
      <c r="L6973">
        <v>2</v>
      </c>
      <c r="M6973" s="32">
        <v>44792</v>
      </c>
    </row>
    <row r="6974" spans="1:13" x14ac:dyDescent="0.3">
      <c r="A6974" t="s">
        <v>28</v>
      </c>
      <c r="B6974" t="s">
        <v>14</v>
      </c>
      <c r="C6974" t="s">
        <v>15</v>
      </c>
      <c r="D6974" t="s">
        <v>108</v>
      </c>
      <c r="E6974" t="s">
        <v>81</v>
      </c>
      <c r="F6974">
        <v>85023</v>
      </c>
      <c r="G6974" t="s">
        <v>25</v>
      </c>
      <c r="H6974" t="s">
        <v>35</v>
      </c>
      <c r="I6974" t="s">
        <v>36</v>
      </c>
      <c r="J6974" s="31">
        <v>47192</v>
      </c>
      <c r="K6974">
        <v>2</v>
      </c>
      <c r="L6974">
        <v>2</v>
      </c>
      <c r="M6974" s="32">
        <v>29495</v>
      </c>
    </row>
    <row r="6975" spans="1:13" x14ac:dyDescent="0.3">
      <c r="A6975" t="s">
        <v>28</v>
      </c>
      <c r="B6975" t="s">
        <v>14</v>
      </c>
      <c r="C6975" t="s">
        <v>15</v>
      </c>
      <c r="D6975" t="s">
        <v>108</v>
      </c>
      <c r="E6975" t="s">
        <v>81</v>
      </c>
      <c r="F6975">
        <v>85023</v>
      </c>
      <c r="G6975" t="s">
        <v>25</v>
      </c>
      <c r="H6975" t="s">
        <v>26</v>
      </c>
      <c r="I6975" t="s">
        <v>37</v>
      </c>
      <c r="J6975" s="31">
        <v>1818</v>
      </c>
      <c r="K6975">
        <v>4</v>
      </c>
      <c r="L6975">
        <v>7</v>
      </c>
      <c r="M6975" s="32">
        <v>-13938</v>
      </c>
    </row>
    <row r="6976" spans="1:13" x14ac:dyDescent="0.3">
      <c r="A6976" t="s">
        <v>28</v>
      </c>
      <c r="B6976" t="s">
        <v>14</v>
      </c>
      <c r="C6976" t="s">
        <v>15</v>
      </c>
      <c r="D6976" t="s">
        <v>61</v>
      </c>
      <c r="E6976" t="s">
        <v>46</v>
      </c>
      <c r="F6976">
        <v>77095</v>
      </c>
      <c r="G6976" t="s">
        <v>47</v>
      </c>
      <c r="H6976" t="s">
        <v>26</v>
      </c>
      <c r="I6976" t="s">
        <v>34</v>
      </c>
      <c r="J6976" s="31">
        <v>31744</v>
      </c>
      <c r="K6976">
        <v>2</v>
      </c>
      <c r="L6976">
        <v>2</v>
      </c>
      <c r="M6976" s="32">
        <v>83328</v>
      </c>
    </row>
    <row r="6977" spans="1:13" x14ac:dyDescent="0.3">
      <c r="A6977" t="s">
        <v>28</v>
      </c>
      <c r="B6977" t="s">
        <v>22</v>
      </c>
      <c r="C6977" t="s">
        <v>15</v>
      </c>
      <c r="D6977" t="s">
        <v>80</v>
      </c>
      <c r="E6977" t="s">
        <v>81</v>
      </c>
      <c r="F6977">
        <v>85234</v>
      </c>
      <c r="G6977" t="s">
        <v>25</v>
      </c>
      <c r="H6977" t="s">
        <v>26</v>
      </c>
      <c r="I6977" t="s">
        <v>27</v>
      </c>
      <c r="J6977" s="31">
        <v>5904</v>
      </c>
      <c r="K6977">
        <v>2</v>
      </c>
      <c r="L6977">
        <v>2</v>
      </c>
      <c r="M6977" s="32">
        <v>19926</v>
      </c>
    </row>
    <row r="6978" spans="1:13" x14ac:dyDescent="0.3">
      <c r="A6978" t="s">
        <v>28</v>
      </c>
      <c r="B6978" t="s">
        <v>22</v>
      </c>
      <c r="C6978" t="s">
        <v>15</v>
      </c>
      <c r="D6978" t="s">
        <v>80</v>
      </c>
      <c r="E6978" t="s">
        <v>81</v>
      </c>
      <c r="F6978">
        <v>85234</v>
      </c>
      <c r="G6978" t="s">
        <v>25</v>
      </c>
      <c r="H6978" t="s">
        <v>19</v>
      </c>
      <c r="I6978" t="s">
        <v>33</v>
      </c>
      <c r="J6978" s="31">
        <v>62176</v>
      </c>
      <c r="K6978">
        <v>4</v>
      </c>
      <c r="L6978">
        <v>2</v>
      </c>
      <c r="M6978" s="32">
        <v>46632</v>
      </c>
    </row>
    <row r="6979" spans="1:13" x14ac:dyDescent="0.3">
      <c r="A6979" t="s">
        <v>62</v>
      </c>
      <c r="B6979" t="s">
        <v>14</v>
      </c>
      <c r="C6979" t="s">
        <v>15</v>
      </c>
      <c r="D6979" t="s">
        <v>271</v>
      </c>
      <c r="E6979" t="s">
        <v>197</v>
      </c>
      <c r="F6979">
        <v>72401</v>
      </c>
      <c r="G6979" t="s">
        <v>18</v>
      </c>
      <c r="H6979" t="s">
        <v>35</v>
      </c>
      <c r="I6979" t="s">
        <v>36</v>
      </c>
      <c r="J6979" s="31">
        <v>5998</v>
      </c>
      <c r="K6979">
        <v>2</v>
      </c>
      <c r="L6979">
        <v>0</v>
      </c>
      <c r="M6979" s="32">
        <v>17994</v>
      </c>
    </row>
    <row r="6980" spans="1:13" x14ac:dyDescent="0.3">
      <c r="A6980" t="s">
        <v>13</v>
      </c>
      <c r="B6980" t="s">
        <v>14</v>
      </c>
      <c r="C6980" t="s">
        <v>15</v>
      </c>
      <c r="D6980" t="s">
        <v>200</v>
      </c>
      <c r="E6980" t="s">
        <v>167</v>
      </c>
      <c r="F6980">
        <v>30318</v>
      </c>
      <c r="G6980" t="s">
        <v>18</v>
      </c>
      <c r="H6980" t="s">
        <v>26</v>
      </c>
      <c r="I6980" t="s">
        <v>41</v>
      </c>
      <c r="J6980" s="31">
        <v>4887</v>
      </c>
      <c r="K6980">
        <v>9</v>
      </c>
      <c r="L6980">
        <v>0</v>
      </c>
      <c r="M6980" s="32">
        <v>239463</v>
      </c>
    </row>
    <row r="6981" spans="1:13" x14ac:dyDescent="0.3">
      <c r="A6981" t="s">
        <v>28</v>
      </c>
      <c r="B6981" t="s">
        <v>14</v>
      </c>
      <c r="C6981" t="s">
        <v>15</v>
      </c>
      <c r="D6981" t="s">
        <v>23</v>
      </c>
      <c r="E6981" t="s">
        <v>24</v>
      </c>
      <c r="F6981">
        <v>90036</v>
      </c>
      <c r="G6981" t="s">
        <v>25</v>
      </c>
      <c r="H6981" t="s">
        <v>26</v>
      </c>
      <c r="I6981" t="s">
        <v>41</v>
      </c>
      <c r="J6981" s="31">
        <v>1549</v>
      </c>
      <c r="K6981">
        <v>5</v>
      </c>
      <c r="L6981">
        <v>0</v>
      </c>
      <c r="M6981" s="32">
        <v>69705</v>
      </c>
    </row>
    <row r="6982" spans="1:13" x14ac:dyDescent="0.3">
      <c r="A6982" t="s">
        <v>62</v>
      </c>
      <c r="B6982" t="s">
        <v>22</v>
      </c>
      <c r="C6982" t="s">
        <v>15</v>
      </c>
      <c r="D6982" t="s">
        <v>75</v>
      </c>
      <c r="E6982" t="s">
        <v>76</v>
      </c>
      <c r="F6982">
        <v>10024</v>
      </c>
      <c r="G6982" t="s">
        <v>57</v>
      </c>
      <c r="H6982" t="s">
        <v>26</v>
      </c>
      <c r="I6982" t="s">
        <v>77</v>
      </c>
      <c r="J6982" s="31">
        <v>592</v>
      </c>
      <c r="K6982">
        <v>4</v>
      </c>
      <c r="L6982">
        <v>0</v>
      </c>
      <c r="M6982" s="32">
        <v>28416</v>
      </c>
    </row>
    <row r="6983" spans="1:13" x14ac:dyDescent="0.3">
      <c r="A6983" t="s">
        <v>62</v>
      </c>
      <c r="B6983" t="s">
        <v>22</v>
      </c>
      <c r="C6983" t="s">
        <v>15</v>
      </c>
      <c r="D6983" t="s">
        <v>75</v>
      </c>
      <c r="E6983" t="s">
        <v>76</v>
      </c>
      <c r="F6983">
        <v>10024</v>
      </c>
      <c r="G6983" t="s">
        <v>57</v>
      </c>
      <c r="H6983" t="s">
        <v>26</v>
      </c>
      <c r="I6983" t="s">
        <v>41</v>
      </c>
      <c r="J6983" s="31">
        <v>3018</v>
      </c>
      <c r="K6983">
        <v>3</v>
      </c>
      <c r="L6983">
        <v>0</v>
      </c>
      <c r="M6983" s="32">
        <v>138828</v>
      </c>
    </row>
    <row r="6984" spans="1:13" x14ac:dyDescent="0.3">
      <c r="A6984" t="s">
        <v>28</v>
      </c>
      <c r="B6984" t="s">
        <v>14</v>
      </c>
      <c r="C6984" t="s">
        <v>15</v>
      </c>
      <c r="D6984" t="s">
        <v>140</v>
      </c>
      <c r="E6984" t="s">
        <v>70</v>
      </c>
      <c r="F6984">
        <v>48227</v>
      </c>
      <c r="G6984" t="s">
        <v>47</v>
      </c>
      <c r="H6984" t="s">
        <v>26</v>
      </c>
      <c r="I6984" t="s">
        <v>37</v>
      </c>
      <c r="J6984" s="31">
        <v>241</v>
      </c>
      <c r="K6984">
        <v>5</v>
      </c>
      <c r="L6984">
        <v>0</v>
      </c>
      <c r="M6984" s="32">
        <v>11086</v>
      </c>
    </row>
    <row r="6985" spans="1:13" x14ac:dyDescent="0.3">
      <c r="A6985" t="s">
        <v>28</v>
      </c>
      <c r="B6985" t="s">
        <v>14</v>
      </c>
      <c r="C6985" t="s">
        <v>15</v>
      </c>
      <c r="D6985" t="s">
        <v>140</v>
      </c>
      <c r="E6985" t="s">
        <v>70</v>
      </c>
      <c r="F6985">
        <v>48227</v>
      </c>
      <c r="G6985" t="s">
        <v>47</v>
      </c>
      <c r="H6985" t="s">
        <v>35</v>
      </c>
      <c r="I6985" t="s">
        <v>36</v>
      </c>
      <c r="J6985" s="31">
        <v>878</v>
      </c>
      <c r="K6985">
        <v>1</v>
      </c>
      <c r="L6985">
        <v>0</v>
      </c>
      <c r="M6985" s="32">
        <v>22828</v>
      </c>
    </row>
    <row r="6986" spans="1:13" x14ac:dyDescent="0.3">
      <c r="A6986" t="s">
        <v>28</v>
      </c>
      <c r="B6986" t="s">
        <v>14</v>
      </c>
      <c r="C6986" t="s">
        <v>15</v>
      </c>
      <c r="D6986" t="s">
        <v>140</v>
      </c>
      <c r="E6986" t="s">
        <v>70</v>
      </c>
      <c r="F6986">
        <v>48227</v>
      </c>
      <c r="G6986" t="s">
        <v>47</v>
      </c>
      <c r="H6986" t="s">
        <v>26</v>
      </c>
      <c r="I6986" t="s">
        <v>38</v>
      </c>
      <c r="J6986" s="31">
        <v>37674</v>
      </c>
      <c r="K6986">
        <v>4</v>
      </c>
      <c r="L6986">
        <v>1</v>
      </c>
      <c r="M6986" s="32">
        <v>71162</v>
      </c>
    </row>
    <row r="6987" spans="1:13" x14ac:dyDescent="0.3">
      <c r="A6987" t="s">
        <v>28</v>
      </c>
      <c r="B6987" t="s">
        <v>14</v>
      </c>
      <c r="C6987" t="s">
        <v>15</v>
      </c>
      <c r="D6987" t="s">
        <v>140</v>
      </c>
      <c r="E6987" t="s">
        <v>70</v>
      </c>
      <c r="F6987">
        <v>48227</v>
      </c>
      <c r="G6987" t="s">
        <v>47</v>
      </c>
      <c r="H6987" t="s">
        <v>26</v>
      </c>
      <c r="I6987" t="s">
        <v>37</v>
      </c>
      <c r="J6987" s="31">
        <v>2952</v>
      </c>
      <c r="K6987">
        <v>4</v>
      </c>
      <c r="L6987">
        <v>0</v>
      </c>
      <c r="M6987" s="32">
        <v>144648</v>
      </c>
    </row>
    <row r="6988" spans="1:13" x14ac:dyDescent="0.3">
      <c r="A6988" t="s">
        <v>28</v>
      </c>
      <c r="B6988" t="s">
        <v>14</v>
      </c>
      <c r="C6988" t="s">
        <v>15</v>
      </c>
      <c r="D6988" t="s">
        <v>140</v>
      </c>
      <c r="E6988" t="s">
        <v>70</v>
      </c>
      <c r="F6988">
        <v>48227</v>
      </c>
      <c r="G6988" t="s">
        <v>47</v>
      </c>
      <c r="H6988" t="s">
        <v>26</v>
      </c>
      <c r="I6988" t="s">
        <v>34</v>
      </c>
      <c r="J6988" s="31">
        <v>1196</v>
      </c>
      <c r="K6988">
        <v>2</v>
      </c>
      <c r="L6988">
        <v>0</v>
      </c>
      <c r="M6988" s="32">
        <v>299</v>
      </c>
    </row>
    <row r="6989" spans="1:13" x14ac:dyDescent="0.3">
      <c r="A6989" t="s">
        <v>28</v>
      </c>
      <c r="B6989" t="s">
        <v>14</v>
      </c>
      <c r="C6989" t="s">
        <v>15</v>
      </c>
      <c r="D6989" t="s">
        <v>140</v>
      </c>
      <c r="E6989" t="s">
        <v>70</v>
      </c>
      <c r="F6989">
        <v>48227</v>
      </c>
      <c r="G6989" t="s">
        <v>47</v>
      </c>
      <c r="H6989" t="s">
        <v>26</v>
      </c>
      <c r="I6989" t="s">
        <v>37</v>
      </c>
      <c r="J6989" s="31">
        <v>264</v>
      </c>
      <c r="K6989">
        <v>5</v>
      </c>
      <c r="L6989">
        <v>0</v>
      </c>
      <c r="M6989" s="32">
        <v>12672</v>
      </c>
    </row>
    <row r="6990" spans="1:13" x14ac:dyDescent="0.3">
      <c r="A6990" t="s">
        <v>13</v>
      </c>
      <c r="B6990" t="s">
        <v>22</v>
      </c>
      <c r="C6990" t="s">
        <v>15</v>
      </c>
      <c r="D6990" t="s">
        <v>29</v>
      </c>
      <c r="E6990" t="s">
        <v>30</v>
      </c>
      <c r="F6990">
        <v>33311</v>
      </c>
      <c r="G6990" t="s">
        <v>18</v>
      </c>
      <c r="H6990" t="s">
        <v>26</v>
      </c>
      <c r="I6990" t="s">
        <v>38</v>
      </c>
      <c r="J6990" s="31">
        <v>115812</v>
      </c>
      <c r="K6990">
        <v>5</v>
      </c>
      <c r="L6990">
        <v>2</v>
      </c>
      <c r="M6990" s="32">
        <v>1302885</v>
      </c>
    </row>
    <row r="6991" spans="1:13" x14ac:dyDescent="0.3">
      <c r="A6991" t="s">
        <v>62</v>
      </c>
      <c r="B6991" t="s">
        <v>14</v>
      </c>
      <c r="C6991" t="s">
        <v>15</v>
      </c>
      <c r="D6991" t="s">
        <v>580</v>
      </c>
      <c r="E6991" t="s">
        <v>46</v>
      </c>
      <c r="F6991">
        <v>79605</v>
      </c>
      <c r="G6991" t="s">
        <v>47</v>
      </c>
      <c r="H6991" t="s">
        <v>26</v>
      </c>
      <c r="I6991" t="s">
        <v>38</v>
      </c>
      <c r="J6991" s="31">
        <v>1392</v>
      </c>
      <c r="K6991">
        <v>2</v>
      </c>
      <c r="L6991">
        <v>8</v>
      </c>
      <c r="M6991" s="32">
        <v>-37584</v>
      </c>
    </row>
    <row r="6992" spans="1:13" x14ac:dyDescent="0.3">
      <c r="A6992" t="s">
        <v>13</v>
      </c>
      <c r="B6992" t="s">
        <v>14</v>
      </c>
      <c r="C6992" t="s">
        <v>15</v>
      </c>
      <c r="D6992" t="s">
        <v>500</v>
      </c>
      <c r="E6992" t="s">
        <v>83</v>
      </c>
      <c r="F6992">
        <v>23666</v>
      </c>
      <c r="G6992" t="s">
        <v>18</v>
      </c>
      <c r="H6992" t="s">
        <v>26</v>
      </c>
      <c r="I6992" t="s">
        <v>38</v>
      </c>
      <c r="J6992" s="31">
        <v>4443</v>
      </c>
      <c r="K6992">
        <v>3</v>
      </c>
      <c r="L6992">
        <v>0</v>
      </c>
      <c r="M6992" s="32">
        <v>186606</v>
      </c>
    </row>
    <row r="6993" spans="1:13" x14ac:dyDescent="0.3">
      <c r="A6993" t="s">
        <v>13</v>
      </c>
      <c r="B6993" t="s">
        <v>14</v>
      </c>
      <c r="C6993" t="s">
        <v>15</v>
      </c>
      <c r="D6993" t="s">
        <v>500</v>
      </c>
      <c r="E6993" t="s">
        <v>83</v>
      </c>
      <c r="F6993">
        <v>23666</v>
      </c>
      <c r="G6993" t="s">
        <v>18</v>
      </c>
      <c r="H6993" t="s">
        <v>35</v>
      </c>
      <c r="I6993" t="s">
        <v>36</v>
      </c>
      <c r="J6993" s="31">
        <v>2262</v>
      </c>
      <c r="K6993">
        <v>5</v>
      </c>
      <c r="L6993">
        <v>0</v>
      </c>
      <c r="M6993" s="32">
        <v>58812</v>
      </c>
    </row>
    <row r="6994" spans="1:13" x14ac:dyDescent="0.3">
      <c r="A6994" t="s">
        <v>13</v>
      </c>
      <c r="B6994" t="s">
        <v>14</v>
      </c>
      <c r="C6994" t="s">
        <v>15</v>
      </c>
      <c r="D6994" t="s">
        <v>500</v>
      </c>
      <c r="E6994" t="s">
        <v>83</v>
      </c>
      <c r="F6994">
        <v>23666</v>
      </c>
      <c r="G6994" t="s">
        <v>18</v>
      </c>
      <c r="H6994" t="s">
        <v>19</v>
      </c>
      <c r="I6994" t="s">
        <v>33</v>
      </c>
      <c r="J6994" s="31">
        <v>18654</v>
      </c>
      <c r="K6994">
        <v>3</v>
      </c>
      <c r="L6994">
        <v>0</v>
      </c>
      <c r="M6994" s="32">
        <v>410388</v>
      </c>
    </row>
    <row r="6995" spans="1:13" x14ac:dyDescent="0.3">
      <c r="A6995" t="s">
        <v>13</v>
      </c>
      <c r="B6995" t="s">
        <v>14</v>
      </c>
      <c r="C6995" t="s">
        <v>15</v>
      </c>
      <c r="D6995" t="s">
        <v>500</v>
      </c>
      <c r="E6995" t="s">
        <v>83</v>
      </c>
      <c r="F6995">
        <v>23666</v>
      </c>
      <c r="G6995" t="s">
        <v>18</v>
      </c>
      <c r="H6995" t="s">
        <v>26</v>
      </c>
      <c r="I6995" t="s">
        <v>34</v>
      </c>
      <c r="J6995" s="31">
        <v>26586</v>
      </c>
      <c r="K6995">
        <v>7</v>
      </c>
      <c r="L6995">
        <v>0</v>
      </c>
      <c r="M6995" s="32">
        <v>79758</v>
      </c>
    </row>
    <row r="6996" spans="1:13" x14ac:dyDescent="0.3">
      <c r="A6996" t="s">
        <v>13</v>
      </c>
      <c r="B6996" t="s">
        <v>14</v>
      </c>
      <c r="C6996" t="s">
        <v>15</v>
      </c>
      <c r="D6996" t="s">
        <v>500</v>
      </c>
      <c r="E6996" t="s">
        <v>83</v>
      </c>
      <c r="F6996">
        <v>23666</v>
      </c>
      <c r="G6996" t="s">
        <v>18</v>
      </c>
      <c r="H6996" t="s">
        <v>26</v>
      </c>
      <c r="I6996" t="s">
        <v>34</v>
      </c>
      <c r="J6996" s="31">
        <v>279</v>
      </c>
      <c r="K6996">
        <v>5</v>
      </c>
      <c r="L6996">
        <v>0</v>
      </c>
      <c r="M6996" s="32">
        <v>6975</v>
      </c>
    </row>
    <row r="6997" spans="1:13" x14ac:dyDescent="0.3">
      <c r="A6997" t="s">
        <v>28</v>
      </c>
      <c r="B6997" t="s">
        <v>22</v>
      </c>
      <c r="C6997" t="s">
        <v>15</v>
      </c>
      <c r="D6997" t="s">
        <v>176</v>
      </c>
      <c r="E6997" t="s">
        <v>177</v>
      </c>
      <c r="F6997">
        <v>89115</v>
      </c>
      <c r="G6997" t="s">
        <v>25</v>
      </c>
      <c r="H6997" t="s">
        <v>26</v>
      </c>
      <c r="I6997" t="s">
        <v>38</v>
      </c>
      <c r="J6997" s="31">
        <v>3108</v>
      </c>
      <c r="K6997">
        <v>4</v>
      </c>
      <c r="L6997">
        <v>0</v>
      </c>
      <c r="M6997" s="32">
        <v>83916</v>
      </c>
    </row>
    <row r="6998" spans="1:13" x14ac:dyDescent="0.3">
      <c r="A6998" t="s">
        <v>13</v>
      </c>
      <c r="B6998" t="s">
        <v>22</v>
      </c>
      <c r="C6998" t="s">
        <v>15</v>
      </c>
      <c r="D6998" t="s">
        <v>264</v>
      </c>
      <c r="E6998" t="s">
        <v>65</v>
      </c>
      <c r="F6998">
        <v>61107</v>
      </c>
      <c r="G6998" t="s">
        <v>47</v>
      </c>
      <c r="H6998" t="s">
        <v>26</v>
      </c>
      <c r="I6998" t="s">
        <v>37</v>
      </c>
      <c r="J6998" s="31">
        <v>1384</v>
      </c>
      <c r="K6998">
        <v>4</v>
      </c>
      <c r="L6998">
        <v>8</v>
      </c>
      <c r="M6998" s="32">
        <v>-22144</v>
      </c>
    </row>
    <row r="6999" spans="1:13" x14ac:dyDescent="0.3">
      <c r="A6999" t="s">
        <v>13</v>
      </c>
      <c r="B6999" t="s">
        <v>22</v>
      </c>
      <c r="C6999" t="s">
        <v>15</v>
      </c>
      <c r="D6999" t="s">
        <v>264</v>
      </c>
      <c r="E6999" t="s">
        <v>65</v>
      </c>
      <c r="F6999">
        <v>61107</v>
      </c>
      <c r="G6999" t="s">
        <v>47</v>
      </c>
      <c r="H6999" t="s">
        <v>26</v>
      </c>
      <c r="I6999" t="s">
        <v>41</v>
      </c>
      <c r="J6999" s="31">
        <v>175872</v>
      </c>
      <c r="K6999">
        <v>4</v>
      </c>
      <c r="L6999">
        <v>2</v>
      </c>
      <c r="M6999" s="32">
        <v>637536</v>
      </c>
    </row>
    <row r="7000" spans="1:13" x14ac:dyDescent="0.3">
      <c r="A7000" t="s">
        <v>28</v>
      </c>
      <c r="B7000" t="s">
        <v>44</v>
      </c>
      <c r="C7000" t="s">
        <v>15</v>
      </c>
      <c r="D7000" t="s">
        <v>314</v>
      </c>
      <c r="E7000" t="s">
        <v>24</v>
      </c>
      <c r="F7000">
        <v>92677</v>
      </c>
      <c r="G7000" t="s">
        <v>25</v>
      </c>
      <c r="H7000" t="s">
        <v>26</v>
      </c>
      <c r="I7000" t="s">
        <v>41</v>
      </c>
      <c r="J7000" s="31">
        <v>1296</v>
      </c>
      <c r="K7000">
        <v>2</v>
      </c>
      <c r="L7000">
        <v>0</v>
      </c>
      <c r="M7000" s="32">
        <v>63504</v>
      </c>
    </row>
    <row r="7001" spans="1:13" x14ac:dyDescent="0.3">
      <c r="A7001" t="s">
        <v>62</v>
      </c>
      <c r="B7001" t="s">
        <v>22</v>
      </c>
      <c r="C7001" t="s">
        <v>15</v>
      </c>
      <c r="D7001" t="s">
        <v>183</v>
      </c>
      <c r="E7001" t="s">
        <v>17</v>
      </c>
      <c r="F7001">
        <v>40214</v>
      </c>
      <c r="G7001" t="s">
        <v>18</v>
      </c>
      <c r="H7001" t="s">
        <v>26</v>
      </c>
      <c r="I7001" t="s">
        <v>38</v>
      </c>
      <c r="J7001" s="31">
        <v>20844</v>
      </c>
      <c r="K7001">
        <v>3</v>
      </c>
      <c r="L7001">
        <v>0</v>
      </c>
      <c r="M7001" s="32">
        <v>62532</v>
      </c>
    </row>
    <row r="7002" spans="1:13" x14ac:dyDescent="0.3">
      <c r="A7002" t="s">
        <v>62</v>
      </c>
      <c r="B7002" t="s">
        <v>22</v>
      </c>
      <c r="C7002" t="s">
        <v>15</v>
      </c>
      <c r="D7002" t="s">
        <v>183</v>
      </c>
      <c r="E7002" t="s">
        <v>17</v>
      </c>
      <c r="F7002">
        <v>40214</v>
      </c>
      <c r="G7002" t="s">
        <v>18</v>
      </c>
      <c r="H7002" t="s">
        <v>26</v>
      </c>
      <c r="I7002" t="s">
        <v>110</v>
      </c>
      <c r="J7002" s="31">
        <v>2576</v>
      </c>
      <c r="K7002">
        <v>2</v>
      </c>
      <c r="L7002">
        <v>0</v>
      </c>
      <c r="M7002" s="32">
        <v>7728</v>
      </c>
    </row>
    <row r="7003" spans="1:13" x14ac:dyDescent="0.3">
      <c r="A7003" t="s">
        <v>28</v>
      </c>
      <c r="B7003" t="s">
        <v>44</v>
      </c>
      <c r="C7003" t="s">
        <v>15</v>
      </c>
      <c r="D7003" t="s">
        <v>581</v>
      </c>
      <c r="E7003" t="s">
        <v>65</v>
      </c>
      <c r="F7003">
        <v>61761</v>
      </c>
      <c r="G7003" t="s">
        <v>47</v>
      </c>
      <c r="H7003" t="s">
        <v>19</v>
      </c>
      <c r="I7003" t="s">
        <v>21</v>
      </c>
      <c r="J7003" s="31">
        <v>366744</v>
      </c>
      <c r="K7003">
        <v>4</v>
      </c>
      <c r="L7003">
        <v>3</v>
      </c>
      <c r="M7003" s="32">
        <v>-1100232</v>
      </c>
    </row>
    <row r="7004" spans="1:13" x14ac:dyDescent="0.3">
      <c r="A7004" t="s">
        <v>13</v>
      </c>
      <c r="B7004" t="s">
        <v>22</v>
      </c>
      <c r="C7004" t="s">
        <v>15</v>
      </c>
      <c r="D7004" t="s">
        <v>23</v>
      </c>
      <c r="E7004" t="s">
        <v>24</v>
      </c>
      <c r="F7004">
        <v>90045</v>
      </c>
      <c r="G7004" t="s">
        <v>25</v>
      </c>
      <c r="H7004" t="s">
        <v>19</v>
      </c>
      <c r="I7004" t="s">
        <v>33</v>
      </c>
      <c r="J7004" s="31">
        <v>28924</v>
      </c>
      <c r="K7004">
        <v>7</v>
      </c>
      <c r="L7004">
        <v>0</v>
      </c>
      <c r="M7004" s="32">
        <v>260316</v>
      </c>
    </row>
    <row r="7005" spans="1:13" x14ac:dyDescent="0.3">
      <c r="A7005" t="s">
        <v>13</v>
      </c>
      <c r="B7005" t="s">
        <v>22</v>
      </c>
      <c r="C7005" t="s">
        <v>15</v>
      </c>
      <c r="D7005" t="s">
        <v>23</v>
      </c>
      <c r="E7005" t="s">
        <v>24</v>
      </c>
      <c r="F7005">
        <v>90045</v>
      </c>
      <c r="G7005" t="s">
        <v>25</v>
      </c>
      <c r="H7005" t="s">
        <v>26</v>
      </c>
      <c r="I7005" t="s">
        <v>37</v>
      </c>
      <c r="J7005" s="31">
        <v>69456</v>
      </c>
      <c r="K7005">
        <v>2</v>
      </c>
      <c r="L7005">
        <v>2</v>
      </c>
      <c r="M7005" s="32">
        <v>225732</v>
      </c>
    </row>
    <row r="7006" spans="1:13" x14ac:dyDescent="0.3">
      <c r="A7006" t="s">
        <v>28</v>
      </c>
      <c r="B7006" t="s">
        <v>22</v>
      </c>
      <c r="C7006" t="s">
        <v>15</v>
      </c>
      <c r="D7006" t="s">
        <v>486</v>
      </c>
      <c r="E7006" t="s">
        <v>46</v>
      </c>
      <c r="F7006">
        <v>77642</v>
      </c>
      <c r="G7006" t="s">
        <v>47</v>
      </c>
      <c r="H7006" t="s">
        <v>26</v>
      </c>
      <c r="I7006" t="s">
        <v>41</v>
      </c>
      <c r="J7006" s="31">
        <v>5184</v>
      </c>
      <c r="K7006">
        <v>1</v>
      </c>
      <c r="L7006">
        <v>2</v>
      </c>
      <c r="M7006" s="32">
        <v>18144</v>
      </c>
    </row>
    <row r="7007" spans="1:13" x14ac:dyDescent="0.3">
      <c r="A7007" t="s">
        <v>28</v>
      </c>
      <c r="B7007" t="s">
        <v>14</v>
      </c>
      <c r="C7007" t="s">
        <v>15</v>
      </c>
      <c r="D7007" t="s">
        <v>75</v>
      </c>
      <c r="E7007" t="s">
        <v>76</v>
      </c>
      <c r="F7007">
        <v>10009</v>
      </c>
      <c r="G7007" t="s">
        <v>57</v>
      </c>
      <c r="H7007" t="s">
        <v>19</v>
      </c>
      <c r="I7007" t="s">
        <v>21</v>
      </c>
      <c r="J7007" s="31">
        <v>205164</v>
      </c>
      <c r="K7007">
        <v>2</v>
      </c>
      <c r="L7007">
        <v>1</v>
      </c>
      <c r="M7007" s="32">
        <v>136776</v>
      </c>
    </row>
    <row r="7008" spans="1:13" x14ac:dyDescent="0.3">
      <c r="A7008" t="s">
        <v>28</v>
      </c>
      <c r="B7008" t="s">
        <v>22</v>
      </c>
      <c r="C7008" t="s">
        <v>15</v>
      </c>
      <c r="D7008" t="s">
        <v>79</v>
      </c>
      <c r="E7008" t="s">
        <v>65</v>
      </c>
      <c r="F7008">
        <v>60623</v>
      </c>
      <c r="G7008" t="s">
        <v>47</v>
      </c>
      <c r="H7008" t="s">
        <v>19</v>
      </c>
      <c r="I7008" t="s">
        <v>33</v>
      </c>
      <c r="J7008" s="31">
        <v>8544</v>
      </c>
      <c r="K7008">
        <v>2</v>
      </c>
      <c r="L7008">
        <v>6</v>
      </c>
      <c r="M7008" s="32">
        <v>-7476</v>
      </c>
    </row>
    <row r="7009" spans="1:13" x14ac:dyDescent="0.3">
      <c r="A7009" t="s">
        <v>28</v>
      </c>
      <c r="B7009" t="s">
        <v>22</v>
      </c>
      <c r="C7009" t="s">
        <v>15</v>
      </c>
      <c r="D7009" t="s">
        <v>82</v>
      </c>
      <c r="E7009" t="s">
        <v>104</v>
      </c>
      <c r="F7009">
        <v>45503</v>
      </c>
      <c r="G7009" t="s">
        <v>57</v>
      </c>
      <c r="H7009" t="s">
        <v>26</v>
      </c>
      <c r="I7009" t="s">
        <v>37</v>
      </c>
      <c r="J7009" s="31">
        <v>12828</v>
      </c>
      <c r="K7009">
        <v>2</v>
      </c>
      <c r="L7009">
        <v>7</v>
      </c>
      <c r="M7009" s="32">
        <v>-89796</v>
      </c>
    </row>
    <row r="7010" spans="1:13" x14ac:dyDescent="0.3">
      <c r="A7010" t="s">
        <v>28</v>
      </c>
      <c r="B7010" t="s">
        <v>22</v>
      </c>
      <c r="C7010" t="s">
        <v>15</v>
      </c>
      <c r="D7010" t="s">
        <v>82</v>
      </c>
      <c r="E7010" t="s">
        <v>104</v>
      </c>
      <c r="F7010">
        <v>45503</v>
      </c>
      <c r="G7010" t="s">
        <v>57</v>
      </c>
      <c r="H7010" t="s">
        <v>19</v>
      </c>
      <c r="I7010" t="s">
        <v>21</v>
      </c>
      <c r="J7010" s="31">
        <v>598458</v>
      </c>
      <c r="K7010">
        <v>3</v>
      </c>
      <c r="L7010">
        <v>3</v>
      </c>
      <c r="M7010" s="32">
        <v>-42747</v>
      </c>
    </row>
    <row r="7011" spans="1:13" x14ac:dyDescent="0.3">
      <c r="A7011" t="s">
        <v>28</v>
      </c>
      <c r="B7011" t="s">
        <v>22</v>
      </c>
      <c r="C7011" t="s">
        <v>15</v>
      </c>
      <c r="D7011" t="s">
        <v>82</v>
      </c>
      <c r="E7011" t="s">
        <v>104</v>
      </c>
      <c r="F7011">
        <v>45503</v>
      </c>
      <c r="G7011" t="s">
        <v>57</v>
      </c>
      <c r="H7011" t="s">
        <v>19</v>
      </c>
      <c r="I7011" t="s">
        <v>33</v>
      </c>
      <c r="J7011" s="31">
        <v>25984</v>
      </c>
      <c r="K7011">
        <v>1</v>
      </c>
      <c r="L7011">
        <v>2</v>
      </c>
      <c r="M7011" s="32">
        <v>-38976</v>
      </c>
    </row>
    <row r="7012" spans="1:13" x14ac:dyDescent="0.3">
      <c r="A7012" t="s">
        <v>28</v>
      </c>
      <c r="B7012" t="s">
        <v>14</v>
      </c>
      <c r="C7012" t="s">
        <v>15</v>
      </c>
      <c r="D7012" t="s">
        <v>75</v>
      </c>
      <c r="E7012" t="s">
        <v>76</v>
      </c>
      <c r="F7012">
        <v>10035</v>
      </c>
      <c r="G7012" t="s">
        <v>57</v>
      </c>
      <c r="H7012" t="s">
        <v>26</v>
      </c>
      <c r="I7012" t="s">
        <v>37</v>
      </c>
      <c r="J7012" s="31">
        <v>1796</v>
      </c>
      <c r="K7012">
        <v>5</v>
      </c>
      <c r="L7012">
        <v>2</v>
      </c>
      <c r="M7012" s="32">
        <v>5837</v>
      </c>
    </row>
    <row r="7013" spans="1:13" x14ac:dyDescent="0.3">
      <c r="A7013" t="s">
        <v>28</v>
      </c>
      <c r="B7013" t="s">
        <v>14</v>
      </c>
      <c r="C7013" t="s">
        <v>15</v>
      </c>
      <c r="D7013" t="s">
        <v>75</v>
      </c>
      <c r="E7013" t="s">
        <v>76</v>
      </c>
      <c r="F7013">
        <v>10035</v>
      </c>
      <c r="G7013" t="s">
        <v>57</v>
      </c>
      <c r="H7013" t="s">
        <v>26</v>
      </c>
      <c r="I7013" t="s">
        <v>110</v>
      </c>
      <c r="J7013" s="31">
        <v>504</v>
      </c>
      <c r="K7013">
        <v>2</v>
      </c>
      <c r="L7013">
        <v>0</v>
      </c>
      <c r="M7013" s="32">
        <v>1512</v>
      </c>
    </row>
    <row r="7014" spans="1:13" x14ac:dyDescent="0.3">
      <c r="A7014" t="s">
        <v>28</v>
      </c>
      <c r="B7014" t="s">
        <v>14</v>
      </c>
      <c r="C7014" t="s">
        <v>15</v>
      </c>
      <c r="D7014" t="s">
        <v>75</v>
      </c>
      <c r="E7014" t="s">
        <v>76</v>
      </c>
      <c r="F7014">
        <v>10035</v>
      </c>
      <c r="G7014" t="s">
        <v>57</v>
      </c>
      <c r="H7014" t="s">
        <v>26</v>
      </c>
      <c r="I7014" t="s">
        <v>38</v>
      </c>
      <c r="J7014" s="31">
        <v>20816</v>
      </c>
      <c r="K7014">
        <v>1</v>
      </c>
      <c r="L7014">
        <v>0</v>
      </c>
      <c r="M7014" s="32">
        <v>562032</v>
      </c>
    </row>
    <row r="7015" spans="1:13" x14ac:dyDescent="0.3">
      <c r="A7015" t="s">
        <v>13</v>
      </c>
      <c r="B7015" t="s">
        <v>44</v>
      </c>
      <c r="C7015" t="s">
        <v>15</v>
      </c>
      <c r="D7015" t="s">
        <v>245</v>
      </c>
      <c r="E7015" t="s">
        <v>24</v>
      </c>
      <c r="F7015">
        <v>93905</v>
      </c>
      <c r="G7015" t="s">
        <v>25</v>
      </c>
      <c r="H7015" t="s">
        <v>19</v>
      </c>
      <c r="I7015" t="s">
        <v>20</v>
      </c>
      <c r="J7015" s="31">
        <v>148257</v>
      </c>
      <c r="K7015">
        <v>3</v>
      </c>
      <c r="L7015">
        <v>15</v>
      </c>
      <c r="M7015" s="32">
        <v>156978</v>
      </c>
    </row>
    <row r="7016" spans="1:13" x14ac:dyDescent="0.3">
      <c r="A7016" t="s">
        <v>13</v>
      </c>
      <c r="B7016" t="s">
        <v>22</v>
      </c>
      <c r="C7016" t="s">
        <v>15</v>
      </c>
      <c r="D7016" t="s">
        <v>182</v>
      </c>
      <c r="E7016" t="s">
        <v>17</v>
      </c>
      <c r="F7016">
        <v>40475</v>
      </c>
      <c r="G7016" t="s">
        <v>18</v>
      </c>
      <c r="H7016" t="s">
        <v>26</v>
      </c>
      <c r="I7016" t="s">
        <v>38</v>
      </c>
      <c r="J7016" s="31">
        <v>14676</v>
      </c>
      <c r="K7016">
        <v>3</v>
      </c>
      <c r="L7016">
        <v>0</v>
      </c>
      <c r="M7016" s="32">
        <v>381576</v>
      </c>
    </row>
    <row r="7017" spans="1:13" x14ac:dyDescent="0.3">
      <c r="A7017" t="s">
        <v>13</v>
      </c>
      <c r="B7017" t="s">
        <v>22</v>
      </c>
      <c r="C7017" t="s">
        <v>15</v>
      </c>
      <c r="D7017" t="s">
        <v>182</v>
      </c>
      <c r="E7017" t="s">
        <v>17</v>
      </c>
      <c r="F7017">
        <v>40475</v>
      </c>
      <c r="G7017" t="s">
        <v>18</v>
      </c>
      <c r="H7017" t="s">
        <v>35</v>
      </c>
      <c r="I7017" t="s">
        <v>59</v>
      </c>
      <c r="J7017" s="31">
        <v>3296</v>
      </c>
      <c r="K7017">
        <v>2</v>
      </c>
      <c r="L7017">
        <v>0</v>
      </c>
      <c r="M7017" s="32">
        <v>141728</v>
      </c>
    </row>
    <row r="7018" spans="1:13" x14ac:dyDescent="0.3">
      <c r="A7018" t="s">
        <v>13</v>
      </c>
      <c r="B7018" t="s">
        <v>22</v>
      </c>
      <c r="C7018" t="s">
        <v>15</v>
      </c>
      <c r="D7018" t="s">
        <v>182</v>
      </c>
      <c r="E7018" t="s">
        <v>17</v>
      </c>
      <c r="F7018">
        <v>40475</v>
      </c>
      <c r="G7018" t="s">
        <v>18</v>
      </c>
      <c r="H7018" t="s">
        <v>35</v>
      </c>
      <c r="I7018" t="s">
        <v>36</v>
      </c>
      <c r="J7018" s="31">
        <v>58797</v>
      </c>
      <c r="K7018">
        <v>3</v>
      </c>
      <c r="L7018">
        <v>0</v>
      </c>
      <c r="M7018" s="32">
        <v>1646316</v>
      </c>
    </row>
    <row r="7019" spans="1:13" x14ac:dyDescent="0.3">
      <c r="A7019" t="s">
        <v>13</v>
      </c>
      <c r="B7019" t="s">
        <v>22</v>
      </c>
      <c r="C7019" t="s">
        <v>15</v>
      </c>
      <c r="D7019" t="s">
        <v>182</v>
      </c>
      <c r="E7019" t="s">
        <v>17</v>
      </c>
      <c r="F7019">
        <v>40475</v>
      </c>
      <c r="G7019" t="s">
        <v>18</v>
      </c>
      <c r="H7019" t="s">
        <v>26</v>
      </c>
      <c r="I7019" t="s">
        <v>41</v>
      </c>
      <c r="J7019" s="31">
        <v>1494</v>
      </c>
      <c r="K7019">
        <v>3</v>
      </c>
      <c r="L7019">
        <v>0</v>
      </c>
      <c r="M7019" s="32">
        <v>70218</v>
      </c>
    </row>
    <row r="7020" spans="1:13" x14ac:dyDescent="0.3">
      <c r="A7020" t="s">
        <v>13</v>
      </c>
      <c r="B7020" t="s">
        <v>14</v>
      </c>
      <c r="C7020" t="s">
        <v>15</v>
      </c>
      <c r="D7020" t="s">
        <v>75</v>
      </c>
      <c r="E7020" t="s">
        <v>76</v>
      </c>
      <c r="F7020">
        <v>10035</v>
      </c>
      <c r="G7020" t="s">
        <v>57</v>
      </c>
      <c r="H7020" t="s">
        <v>26</v>
      </c>
      <c r="I7020" t="s">
        <v>27</v>
      </c>
      <c r="J7020" s="31">
        <v>2583</v>
      </c>
      <c r="K7020">
        <v>7</v>
      </c>
      <c r="L7020">
        <v>0</v>
      </c>
      <c r="M7020" s="32">
        <v>121401</v>
      </c>
    </row>
    <row r="7021" spans="1:13" x14ac:dyDescent="0.3">
      <c r="A7021" t="s">
        <v>28</v>
      </c>
      <c r="B7021" t="s">
        <v>14</v>
      </c>
      <c r="C7021" t="s">
        <v>15</v>
      </c>
      <c r="D7021" t="s">
        <v>134</v>
      </c>
      <c r="E7021" t="s">
        <v>98</v>
      </c>
      <c r="F7021">
        <v>80219</v>
      </c>
      <c r="G7021" t="s">
        <v>25</v>
      </c>
      <c r="H7021" t="s">
        <v>26</v>
      </c>
      <c r="I7021" t="s">
        <v>41</v>
      </c>
      <c r="J7021" s="31">
        <v>15552</v>
      </c>
      <c r="K7021">
        <v>3</v>
      </c>
      <c r="L7021">
        <v>2</v>
      </c>
      <c r="M7021" s="32">
        <v>54432</v>
      </c>
    </row>
    <row r="7022" spans="1:13" x14ac:dyDescent="0.3">
      <c r="A7022" t="s">
        <v>28</v>
      </c>
      <c r="B7022" t="s">
        <v>14</v>
      </c>
      <c r="C7022" t="s">
        <v>15</v>
      </c>
      <c r="D7022" t="s">
        <v>134</v>
      </c>
      <c r="E7022" t="s">
        <v>98</v>
      </c>
      <c r="F7022">
        <v>80219</v>
      </c>
      <c r="G7022" t="s">
        <v>25</v>
      </c>
      <c r="H7022" t="s">
        <v>26</v>
      </c>
      <c r="I7022" t="s">
        <v>110</v>
      </c>
      <c r="J7022" s="31">
        <v>68</v>
      </c>
      <c r="K7022">
        <v>1</v>
      </c>
      <c r="L7022">
        <v>2</v>
      </c>
      <c r="M7022" s="32">
        <v>51</v>
      </c>
    </row>
    <row r="7023" spans="1:13" x14ac:dyDescent="0.3">
      <c r="A7023" t="s">
        <v>28</v>
      </c>
      <c r="B7023" t="s">
        <v>14</v>
      </c>
      <c r="C7023" t="s">
        <v>15</v>
      </c>
      <c r="D7023" t="s">
        <v>134</v>
      </c>
      <c r="E7023" t="s">
        <v>98</v>
      </c>
      <c r="F7023">
        <v>80219</v>
      </c>
      <c r="G7023" t="s">
        <v>25</v>
      </c>
      <c r="H7023" t="s">
        <v>19</v>
      </c>
      <c r="I7023" t="s">
        <v>33</v>
      </c>
      <c r="J7023" s="31">
        <v>4224</v>
      </c>
      <c r="K7023">
        <v>3</v>
      </c>
      <c r="L7023">
        <v>2</v>
      </c>
      <c r="M7023" s="32">
        <v>12672</v>
      </c>
    </row>
    <row r="7024" spans="1:13" x14ac:dyDescent="0.3">
      <c r="A7024" t="s">
        <v>28</v>
      </c>
      <c r="B7024" t="s">
        <v>14</v>
      </c>
      <c r="C7024" t="s">
        <v>15</v>
      </c>
      <c r="D7024" t="s">
        <v>134</v>
      </c>
      <c r="E7024" t="s">
        <v>98</v>
      </c>
      <c r="F7024">
        <v>80219</v>
      </c>
      <c r="G7024" t="s">
        <v>25</v>
      </c>
      <c r="H7024" t="s">
        <v>35</v>
      </c>
      <c r="I7024" t="s">
        <v>36</v>
      </c>
      <c r="J7024" s="31">
        <v>14364</v>
      </c>
      <c r="K7024">
        <v>9</v>
      </c>
      <c r="L7024">
        <v>2</v>
      </c>
      <c r="M7024" s="32">
        <v>10773</v>
      </c>
    </row>
    <row r="7025" spans="1:13" x14ac:dyDescent="0.3">
      <c r="A7025" t="s">
        <v>28</v>
      </c>
      <c r="B7025" t="s">
        <v>14</v>
      </c>
      <c r="C7025" t="s">
        <v>15</v>
      </c>
      <c r="D7025" t="s">
        <v>134</v>
      </c>
      <c r="E7025" t="s">
        <v>98</v>
      </c>
      <c r="F7025">
        <v>80219</v>
      </c>
      <c r="G7025" t="s">
        <v>25</v>
      </c>
      <c r="H7025" t="s">
        <v>26</v>
      </c>
      <c r="I7025" t="s">
        <v>41</v>
      </c>
      <c r="J7025" s="31">
        <v>31104</v>
      </c>
      <c r="K7025">
        <v>6</v>
      </c>
      <c r="L7025">
        <v>2</v>
      </c>
      <c r="M7025" s="32">
        <v>108864</v>
      </c>
    </row>
    <row r="7026" spans="1:13" x14ac:dyDescent="0.3">
      <c r="A7026" t="s">
        <v>28</v>
      </c>
      <c r="B7026" t="s">
        <v>14</v>
      </c>
      <c r="C7026" t="s">
        <v>15</v>
      </c>
      <c r="D7026" t="s">
        <v>134</v>
      </c>
      <c r="E7026" t="s">
        <v>98</v>
      </c>
      <c r="F7026">
        <v>80219</v>
      </c>
      <c r="G7026" t="s">
        <v>25</v>
      </c>
      <c r="H7026" t="s">
        <v>26</v>
      </c>
      <c r="I7026" t="s">
        <v>41</v>
      </c>
      <c r="J7026" s="31">
        <v>223056</v>
      </c>
      <c r="K7026">
        <v>9</v>
      </c>
      <c r="L7026">
        <v>2</v>
      </c>
      <c r="M7026" s="32">
        <v>69705</v>
      </c>
    </row>
    <row r="7027" spans="1:13" x14ac:dyDescent="0.3">
      <c r="A7027" t="s">
        <v>28</v>
      </c>
      <c r="B7027" t="s">
        <v>22</v>
      </c>
      <c r="C7027" t="s">
        <v>15</v>
      </c>
      <c r="D7027" t="s">
        <v>75</v>
      </c>
      <c r="E7027" t="s">
        <v>76</v>
      </c>
      <c r="F7027">
        <v>10024</v>
      </c>
      <c r="G7027" t="s">
        <v>57</v>
      </c>
      <c r="H7027" t="s">
        <v>35</v>
      </c>
      <c r="I7027" t="s">
        <v>36</v>
      </c>
      <c r="J7027" s="31">
        <v>22746</v>
      </c>
      <c r="K7027">
        <v>6</v>
      </c>
      <c r="L7027">
        <v>0</v>
      </c>
      <c r="M7027" s="32">
        <v>659634</v>
      </c>
    </row>
    <row r="7028" spans="1:13" x14ac:dyDescent="0.3">
      <c r="A7028" t="s">
        <v>28</v>
      </c>
      <c r="B7028" t="s">
        <v>22</v>
      </c>
      <c r="C7028" t="s">
        <v>15</v>
      </c>
      <c r="D7028" t="s">
        <v>75</v>
      </c>
      <c r="E7028" t="s">
        <v>76</v>
      </c>
      <c r="F7028">
        <v>10024</v>
      </c>
      <c r="G7028" t="s">
        <v>57</v>
      </c>
      <c r="H7028" t="s">
        <v>26</v>
      </c>
      <c r="I7028" t="s">
        <v>37</v>
      </c>
      <c r="J7028" s="31">
        <v>4624</v>
      </c>
      <c r="K7028">
        <v>4</v>
      </c>
      <c r="L7028">
        <v>2</v>
      </c>
      <c r="M7028" s="32">
        <v>15606</v>
      </c>
    </row>
    <row r="7029" spans="1:13" x14ac:dyDescent="0.3">
      <c r="A7029" t="s">
        <v>28</v>
      </c>
      <c r="B7029" t="s">
        <v>14</v>
      </c>
      <c r="C7029" t="s">
        <v>15</v>
      </c>
      <c r="D7029" t="s">
        <v>75</v>
      </c>
      <c r="E7029" t="s">
        <v>76</v>
      </c>
      <c r="F7029">
        <v>10011</v>
      </c>
      <c r="G7029" t="s">
        <v>57</v>
      </c>
      <c r="H7029" t="s">
        <v>26</v>
      </c>
      <c r="I7029" t="s">
        <v>27</v>
      </c>
      <c r="J7029" s="31">
        <v>522</v>
      </c>
      <c r="K7029">
        <v>2</v>
      </c>
      <c r="L7029">
        <v>0</v>
      </c>
      <c r="M7029" s="32">
        <v>24012</v>
      </c>
    </row>
    <row r="7030" spans="1:13" x14ac:dyDescent="0.3">
      <c r="A7030" t="s">
        <v>13</v>
      </c>
      <c r="B7030" t="s">
        <v>14</v>
      </c>
      <c r="C7030" t="s">
        <v>15</v>
      </c>
      <c r="D7030" t="s">
        <v>53</v>
      </c>
      <c r="E7030" t="s">
        <v>54</v>
      </c>
      <c r="F7030">
        <v>68025</v>
      </c>
      <c r="G7030" t="s">
        <v>47</v>
      </c>
      <c r="H7030" t="s">
        <v>26</v>
      </c>
      <c r="I7030" t="s">
        <v>41</v>
      </c>
      <c r="J7030" s="31">
        <v>339</v>
      </c>
      <c r="K7030">
        <v>5</v>
      </c>
      <c r="L7030">
        <v>0</v>
      </c>
      <c r="M7030" s="32">
        <v>15594</v>
      </c>
    </row>
    <row r="7031" spans="1:13" x14ac:dyDescent="0.3">
      <c r="A7031" t="s">
        <v>28</v>
      </c>
      <c r="B7031" t="s">
        <v>22</v>
      </c>
      <c r="C7031" t="s">
        <v>15</v>
      </c>
      <c r="D7031" t="s">
        <v>75</v>
      </c>
      <c r="E7031" t="s">
        <v>76</v>
      </c>
      <c r="F7031">
        <v>10011</v>
      </c>
      <c r="G7031" t="s">
        <v>57</v>
      </c>
      <c r="H7031" t="s">
        <v>26</v>
      </c>
      <c r="I7031" t="s">
        <v>32</v>
      </c>
      <c r="J7031" s="31">
        <v>2814</v>
      </c>
      <c r="K7031">
        <v>3</v>
      </c>
      <c r="L7031">
        <v>0</v>
      </c>
      <c r="M7031" s="32">
        <v>78792</v>
      </c>
    </row>
    <row r="7032" spans="1:13" x14ac:dyDescent="0.3">
      <c r="A7032" t="s">
        <v>28</v>
      </c>
      <c r="B7032" t="s">
        <v>22</v>
      </c>
      <c r="C7032" t="s">
        <v>15</v>
      </c>
      <c r="D7032" t="s">
        <v>75</v>
      </c>
      <c r="E7032" t="s">
        <v>76</v>
      </c>
      <c r="F7032">
        <v>10011</v>
      </c>
      <c r="G7032" t="s">
        <v>57</v>
      </c>
      <c r="H7032" t="s">
        <v>35</v>
      </c>
      <c r="I7032" t="s">
        <v>59</v>
      </c>
      <c r="J7032" s="31">
        <v>36</v>
      </c>
      <c r="K7032">
        <v>2</v>
      </c>
      <c r="L7032">
        <v>0</v>
      </c>
      <c r="M7032" s="32">
        <v>648</v>
      </c>
    </row>
    <row r="7033" spans="1:13" x14ac:dyDescent="0.3">
      <c r="A7033" t="s">
        <v>28</v>
      </c>
      <c r="B7033" t="s">
        <v>22</v>
      </c>
      <c r="C7033" t="s">
        <v>15</v>
      </c>
      <c r="D7033" t="s">
        <v>75</v>
      </c>
      <c r="E7033" t="s">
        <v>76</v>
      </c>
      <c r="F7033">
        <v>10011</v>
      </c>
      <c r="G7033" t="s">
        <v>57</v>
      </c>
      <c r="H7033" t="s">
        <v>26</v>
      </c>
      <c r="I7033" t="s">
        <v>34</v>
      </c>
      <c r="J7033" s="31">
        <v>9294</v>
      </c>
      <c r="K7033">
        <v>3</v>
      </c>
      <c r="L7033">
        <v>0</v>
      </c>
      <c r="M7033" s="32">
        <v>250938</v>
      </c>
    </row>
    <row r="7034" spans="1:13" x14ac:dyDescent="0.3">
      <c r="A7034" t="s">
        <v>28</v>
      </c>
      <c r="B7034" t="s">
        <v>22</v>
      </c>
      <c r="C7034" t="s">
        <v>15</v>
      </c>
      <c r="D7034" t="s">
        <v>75</v>
      </c>
      <c r="E7034" t="s">
        <v>76</v>
      </c>
      <c r="F7034">
        <v>10011</v>
      </c>
      <c r="G7034" t="s">
        <v>57</v>
      </c>
      <c r="H7034" t="s">
        <v>19</v>
      </c>
      <c r="I7034" t="s">
        <v>21</v>
      </c>
      <c r="J7034" s="31">
        <v>245646</v>
      </c>
      <c r="K7034">
        <v>3</v>
      </c>
      <c r="L7034">
        <v>1</v>
      </c>
      <c r="M7034" s="32">
        <v>81882</v>
      </c>
    </row>
    <row r="7035" spans="1:13" x14ac:dyDescent="0.3">
      <c r="A7035" t="s">
        <v>28</v>
      </c>
      <c r="B7035" t="s">
        <v>22</v>
      </c>
      <c r="C7035" t="s">
        <v>15</v>
      </c>
      <c r="D7035" t="s">
        <v>75</v>
      </c>
      <c r="E7035" t="s">
        <v>76</v>
      </c>
      <c r="F7035">
        <v>10011</v>
      </c>
      <c r="G7035" t="s">
        <v>57</v>
      </c>
      <c r="H7035" t="s">
        <v>26</v>
      </c>
      <c r="I7035" t="s">
        <v>37</v>
      </c>
      <c r="J7035" s="31">
        <v>55008</v>
      </c>
      <c r="K7035">
        <v>3</v>
      </c>
      <c r="L7035">
        <v>2</v>
      </c>
      <c r="M7035" s="32">
        <v>1719</v>
      </c>
    </row>
    <row r="7036" spans="1:13" x14ac:dyDescent="0.3">
      <c r="A7036" t="s">
        <v>28</v>
      </c>
      <c r="B7036" t="s">
        <v>22</v>
      </c>
      <c r="C7036" t="s">
        <v>15</v>
      </c>
      <c r="D7036" t="s">
        <v>75</v>
      </c>
      <c r="E7036" t="s">
        <v>76</v>
      </c>
      <c r="F7036">
        <v>10011</v>
      </c>
      <c r="G7036" t="s">
        <v>57</v>
      </c>
      <c r="H7036" t="s">
        <v>26</v>
      </c>
      <c r="I7036" t="s">
        <v>37</v>
      </c>
      <c r="J7036" s="31">
        <v>35232</v>
      </c>
      <c r="K7036">
        <v>3</v>
      </c>
      <c r="L7036">
        <v>2</v>
      </c>
      <c r="M7036" s="32">
        <v>114504</v>
      </c>
    </row>
    <row r="7037" spans="1:13" x14ac:dyDescent="0.3">
      <c r="A7037" t="s">
        <v>28</v>
      </c>
      <c r="B7037" t="s">
        <v>22</v>
      </c>
      <c r="C7037" t="s">
        <v>15</v>
      </c>
      <c r="D7037" t="s">
        <v>144</v>
      </c>
      <c r="E7037" t="s">
        <v>24</v>
      </c>
      <c r="F7037">
        <v>92105</v>
      </c>
      <c r="G7037" t="s">
        <v>25</v>
      </c>
      <c r="H7037" t="s">
        <v>19</v>
      </c>
      <c r="I7037" t="s">
        <v>21</v>
      </c>
      <c r="J7037" s="31">
        <v>523392</v>
      </c>
      <c r="K7037">
        <v>3</v>
      </c>
      <c r="L7037">
        <v>2</v>
      </c>
      <c r="M7037" s="32">
        <v>523392</v>
      </c>
    </row>
    <row r="7038" spans="1:13" x14ac:dyDescent="0.3">
      <c r="A7038" t="s">
        <v>13</v>
      </c>
      <c r="B7038" t="s">
        <v>14</v>
      </c>
      <c r="C7038" t="s">
        <v>15</v>
      </c>
      <c r="D7038" t="s">
        <v>204</v>
      </c>
      <c r="E7038" t="s">
        <v>30</v>
      </c>
      <c r="F7038">
        <v>33801</v>
      </c>
      <c r="G7038" t="s">
        <v>18</v>
      </c>
      <c r="H7038" t="s">
        <v>35</v>
      </c>
      <c r="I7038" t="s">
        <v>162</v>
      </c>
      <c r="J7038" s="31">
        <v>479984</v>
      </c>
      <c r="K7038">
        <v>2</v>
      </c>
      <c r="L7038">
        <v>2</v>
      </c>
      <c r="M7038" s="32">
        <v>89997</v>
      </c>
    </row>
    <row r="7039" spans="1:13" x14ac:dyDescent="0.3">
      <c r="A7039" t="s">
        <v>28</v>
      </c>
      <c r="B7039" t="s">
        <v>14</v>
      </c>
      <c r="C7039" t="s">
        <v>15</v>
      </c>
      <c r="D7039" t="s">
        <v>299</v>
      </c>
      <c r="E7039" t="s">
        <v>167</v>
      </c>
      <c r="F7039">
        <v>30080</v>
      </c>
      <c r="G7039" t="s">
        <v>18</v>
      </c>
      <c r="H7039" t="s">
        <v>26</v>
      </c>
      <c r="I7039" t="s">
        <v>41</v>
      </c>
      <c r="J7039" s="31">
        <v>1296</v>
      </c>
      <c r="K7039">
        <v>2</v>
      </c>
      <c r="L7039">
        <v>0</v>
      </c>
      <c r="M7039" s="32">
        <v>62208</v>
      </c>
    </row>
    <row r="7040" spans="1:13" x14ac:dyDescent="0.3">
      <c r="A7040" t="s">
        <v>28</v>
      </c>
      <c r="B7040" t="s">
        <v>14</v>
      </c>
      <c r="C7040" t="s">
        <v>15</v>
      </c>
      <c r="D7040" t="s">
        <v>299</v>
      </c>
      <c r="E7040" t="s">
        <v>167</v>
      </c>
      <c r="F7040">
        <v>30080</v>
      </c>
      <c r="G7040" t="s">
        <v>18</v>
      </c>
      <c r="H7040" t="s">
        <v>26</v>
      </c>
      <c r="I7040" t="s">
        <v>34</v>
      </c>
      <c r="J7040" s="31">
        <v>1794</v>
      </c>
      <c r="K7040">
        <v>3</v>
      </c>
      <c r="L7040">
        <v>0</v>
      </c>
      <c r="M7040" s="32">
        <v>64584</v>
      </c>
    </row>
    <row r="7041" spans="1:13" x14ac:dyDescent="0.3">
      <c r="A7041" t="s">
        <v>28</v>
      </c>
      <c r="B7041" t="s">
        <v>14</v>
      </c>
      <c r="C7041" t="s">
        <v>15</v>
      </c>
      <c r="D7041" t="s">
        <v>75</v>
      </c>
      <c r="E7041" t="s">
        <v>76</v>
      </c>
      <c r="F7041">
        <v>10009</v>
      </c>
      <c r="G7041" t="s">
        <v>57</v>
      </c>
      <c r="H7041" t="s">
        <v>26</v>
      </c>
      <c r="I7041" t="s">
        <v>32</v>
      </c>
      <c r="J7041" s="31">
        <v>16672</v>
      </c>
      <c r="K7041">
        <v>2</v>
      </c>
      <c r="L7041">
        <v>0</v>
      </c>
      <c r="M7041" s="32">
        <v>4168</v>
      </c>
    </row>
    <row r="7042" spans="1:13" x14ac:dyDescent="0.3">
      <c r="A7042" t="s">
        <v>28</v>
      </c>
      <c r="B7042" t="s">
        <v>14</v>
      </c>
      <c r="C7042" t="s">
        <v>15</v>
      </c>
      <c r="D7042" t="s">
        <v>75</v>
      </c>
      <c r="E7042" t="s">
        <v>76</v>
      </c>
      <c r="F7042">
        <v>10009</v>
      </c>
      <c r="G7042" t="s">
        <v>57</v>
      </c>
      <c r="H7042" t="s">
        <v>26</v>
      </c>
      <c r="I7042" t="s">
        <v>37</v>
      </c>
      <c r="J7042" s="31">
        <v>24816</v>
      </c>
      <c r="K7042">
        <v>3</v>
      </c>
      <c r="L7042">
        <v>2</v>
      </c>
      <c r="M7042" s="32">
        <v>83754</v>
      </c>
    </row>
    <row r="7043" spans="1:13" x14ac:dyDescent="0.3">
      <c r="A7043" t="s">
        <v>28</v>
      </c>
      <c r="B7043" t="s">
        <v>14</v>
      </c>
      <c r="C7043" t="s">
        <v>15</v>
      </c>
      <c r="D7043" t="s">
        <v>75</v>
      </c>
      <c r="E7043" t="s">
        <v>76</v>
      </c>
      <c r="F7043">
        <v>10009</v>
      </c>
      <c r="G7043" t="s">
        <v>57</v>
      </c>
      <c r="H7043" t="s">
        <v>19</v>
      </c>
      <c r="I7043" t="s">
        <v>33</v>
      </c>
      <c r="J7043" s="31">
        <v>12436</v>
      </c>
      <c r="K7043">
        <v>2</v>
      </c>
      <c r="L7043">
        <v>0</v>
      </c>
      <c r="M7043" s="32">
        <v>273592</v>
      </c>
    </row>
    <row r="7044" spans="1:13" x14ac:dyDescent="0.3">
      <c r="A7044" t="s">
        <v>28</v>
      </c>
      <c r="B7044" t="s">
        <v>14</v>
      </c>
      <c r="C7044" t="s">
        <v>15</v>
      </c>
      <c r="D7044" t="s">
        <v>55</v>
      </c>
      <c r="E7044" t="s">
        <v>56</v>
      </c>
      <c r="F7044">
        <v>19134</v>
      </c>
      <c r="G7044" t="s">
        <v>57</v>
      </c>
      <c r="H7044" t="s">
        <v>35</v>
      </c>
      <c r="I7044" t="s">
        <v>162</v>
      </c>
      <c r="J7044" s="31">
        <v>59997</v>
      </c>
      <c r="K7044">
        <v>5</v>
      </c>
      <c r="L7044">
        <v>4</v>
      </c>
      <c r="M7044" s="32">
        <v>699965</v>
      </c>
    </row>
    <row r="7045" spans="1:13" x14ac:dyDescent="0.3">
      <c r="A7045" t="s">
        <v>28</v>
      </c>
      <c r="B7045" t="s">
        <v>14</v>
      </c>
      <c r="C7045" t="s">
        <v>15</v>
      </c>
      <c r="D7045" t="s">
        <v>55</v>
      </c>
      <c r="E7045" t="s">
        <v>56</v>
      </c>
      <c r="F7045">
        <v>19134</v>
      </c>
      <c r="G7045" t="s">
        <v>57</v>
      </c>
      <c r="H7045" t="s">
        <v>19</v>
      </c>
      <c r="I7045" t="s">
        <v>21</v>
      </c>
      <c r="J7045" s="31">
        <v>198744</v>
      </c>
      <c r="K7045">
        <v>4</v>
      </c>
      <c r="L7045">
        <v>3</v>
      </c>
      <c r="M7045" s="32">
        <v>-14196</v>
      </c>
    </row>
    <row r="7046" spans="1:13" x14ac:dyDescent="0.3">
      <c r="A7046" t="s">
        <v>28</v>
      </c>
      <c r="B7046" t="s">
        <v>14</v>
      </c>
      <c r="C7046" t="s">
        <v>15</v>
      </c>
      <c r="D7046" t="s">
        <v>55</v>
      </c>
      <c r="E7046" t="s">
        <v>56</v>
      </c>
      <c r="F7046">
        <v>19134</v>
      </c>
      <c r="G7046" t="s">
        <v>57</v>
      </c>
      <c r="H7046" t="s">
        <v>26</v>
      </c>
      <c r="I7046" t="s">
        <v>110</v>
      </c>
      <c r="J7046" s="31">
        <v>9184</v>
      </c>
      <c r="K7046">
        <v>2</v>
      </c>
      <c r="L7046">
        <v>2</v>
      </c>
      <c r="M7046" s="32">
        <v>1148</v>
      </c>
    </row>
    <row r="7047" spans="1:13" x14ac:dyDescent="0.3">
      <c r="A7047" t="s">
        <v>28</v>
      </c>
      <c r="B7047" t="s">
        <v>22</v>
      </c>
      <c r="C7047" t="s">
        <v>15</v>
      </c>
      <c r="D7047" t="s">
        <v>135</v>
      </c>
      <c r="E7047" t="s">
        <v>46</v>
      </c>
      <c r="F7047">
        <v>75217</v>
      </c>
      <c r="G7047" t="s">
        <v>47</v>
      </c>
      <c r="H7047" t="s">
        <v>26</v>
      </c>
      <c r="I7047" t="s">
        <v>41</v>
      </c>
      <c r="J7047" s="31">
        <v>9248</v>
      </c>
      <c r="K7047">
        <v>2</v>
      </c>
      <c r="L7047">
        <v>2</v>
      </c>
      <c r="M7047" s="32">
        <v>33524</v>
      </c>
    </row>
    <row r="7048" spans="1:13" x14ac:dyDescent="0.3">
      <c r="A7048" t="s">
        <v>28</v>
      </c>
      <c r="B7048" t="s">
        <v>44</v>
      </c>
      <c r="C7048" t="s">
        <v>15</v>
      </c>
      <c r="D7048" t="s">
        <v>39</v>
      </c>
      <c r="E7048" t="s">
        <v>24</v>
      </c>
      <c r="F7048">
        <v>94521</v>
      </c>
      <c r="G7048" t="s">
        <v>25</v>
      </c>
      <c r="H7048" t="s">
        <v>19</v>
      </c>
      <c r="I7048" t="s">
        <v>31</v>
      </c>
      <c r="J7048" s="31">
        <v>99592</v>
      </c>
      <c r="K7048">
        <v>1</v>
      </c>
      <c r="L7048">
        <v>2</v>
      </c>
      <c r="M7048" s="32">
        <v>24898</v>
      </c>
    </row>
    <row r="7049" spans="1:13" x14ac:dyDescent="0.3">
      <c r="A7049" t="s">
        <v>28</v>
      </c>
      <c r="B7049" t="s">
        <v>44</v>
      </c>
      <c r="C7049" t="s">
        <v>15</v>
      </c>
      <c r="D7049" t="s">
        <v>39</v>
      </c>
      <c r="E7049" t="s">
        <v>24</v>
      </c>
      <c r="F7049">
        <v>94521</v>
      </c>
      <c r="G7049" t="s">
        <v>25</v>
      </c>
      <c r="H7049" t="s">
        <v>35</v>
      </c>
      <c r="I7049" t="s">
        <v>59</v>
      </c>
      <c r="J7049" s="31">
        <v>39996</v>
      </c>
      <c r="K7049">
        <v>4</v>
      </c>
      <c r="L7049">
        <v>0</v>
      </c>
      <c r="M7049" s="32">
        <v>139986</v>
      </c>
    </row>
    <row r="7050" spans="1:13" x14ac:dyDescent="0.3">
      <c r="A7050" t="s">
        <v>62</v>
      </c>
      <c r="B7050" t="s">
        <v>14</v>
      </c>
      <c r="C7050" t="s">
        <v>15</v>
      </c>
      <c r="D7050" t="s">
        <v>405</v>
      </c>
      <c r="E7050" t="s">
        <v>86</v>
      </c>
      <c r="F7050">
        <v>37211</v>
      </c>
      <c r="G7050" t="s">
        <v>18</v>
      </c>
      <c r="H7050" t="s">
        <v>26</v>
      </c>
      <c r="I7050" t="s">
        <v>41</v>
      </c>
      <c r="J7050" s="31">
        <v>15552</v>
      </c>
      <c r="K7050">
        <v>3</v>
      </c>
      <c r="L7050">
        <v>2</v>
      </c>
      <c r="M7050" s="32">
        <v>54432</v>
      </c>
    </row>
    <row r="7051" spans="1:13" x14ac:dyDescent="0.3">
      <c r="A7051" t="s">
        <v>28</v>
      </c>
      <c r="B7051" t="s">
        <v>44</v>
      </c>
      <c r="C7051" t="s">
        <v>15</v>
      </c>
      <c r="D7051" t="s">
        <v>97</v>
      </c>
      <c r="E7051" t="s">
        <v>98</v>
      </c>
      <c r="F7051">
        <v>80013</v>
      </c>
      <c r="G7051" t="s">
        <v>25</v>
      </c>
      <c r="H7051" t="s">
        <v>26</v>
      </c>
      <c r="I7051" t="s">
        <v>34</v>
      </c>
      <c r="J7051" s="31">
        <v>14576</v>
      </c>
      <c r="K7051">
        <v>2</v>
      </c>
      <c r="L7051">
        <v>2</v>
      </c>
      <c r="M7051" s="32">
        <v>23686</v>
      </c>
    </row>
    <row r="7052" spans="1:13" x14ac:dyDescent="0.3">
      <c r="A7052" t="s">
        <v>168</v>
      </c>
      <c r="B7052" t="s">
        <v>14</v>
      </c>
      <c r="C7052" t="s">
        <v>15</v>
      </c>
      <c r="D7052" t="s">
        <v>208</v>
      </c>
      <c r="E7052" t="s">
        <v>24</v>
      </c>
      <c r="F7052">
        <v>92804</v>
      </c>
      <c r="G7052" t="s">
        <v>25</v>
      </c>
      <c r="H7052" t="s">
        <v>26</v>
      </c>
      <c r="I7052" t="s">
        <v>37</v>
      </c>
      <c r="J7052" s="31">
        <v>2096</v>
      </c>
      <c r="K7052">
        <v>5</v>
      </c>
      <c r="L7052">
        <v>2</v>
      </c>
      <c r="M7052" s="32">
        <v>6812</v>
      </c>
    </row>
    <row r="7053" spans="1:13" x14ac:dyDescent="0.3">
      <c r="A7053" t="s">
        <v>168</v>
      </c>
      <c r="B7053" t="s">
        <v>14</v>
      </c>
      <c r="C7053" t="s">
        <v>15</v>
      </c>
      <c r="D7053" t="s">
        <v>208</v>
      </c>
      <c r="E7053" t="s">
        <v>24</v>
      </c>
      <c r="F7053">
        <v>92804</v>
      </c>
      <c r="G7053" t="s">
        <v>25</v>
      </c>
      <c r="H7053" t="s">
        <v>26</v>
      </c>
      <c r="I7053" t="s">
        <v>34</v>
      </c>
      <c r="J7053" s="31">
        <v>2332</v>
      </c>
      <c r="K7053">
        <v>2</v>
      </c>
      <c r="L7053">
        <v>0</v>
      </c>
      <c r="M7053" s="32">
        <v>60632</v>
      </c>
    </row>
    <row r="7054" spans="1:13" x14ac:dyDescent="0.3">
      <c r="A7054" t="s">
        <v>168</v>
      </c>
      <c r="B7054" t="s">
        <v>14</v>
      </c>
      <c r="C7054" t="s">
        <v>15</v>
      </c>
      <c r="D7054" t="s">
        <v>208</v>
      </c>
      <c r="E7054" t="s">
        <v>24</v>
      </c>
      <c r="F7054">
        <v>92804</v>
      </c>
      <c r="G7054" t="s">
        <v>25</v>
      </c>
      <c r="H7054" t="s">
        <v>26</v>
      </c>
      <c r="I7054" t="s">
        <v>41</v>
      </c>
      <c r="J7054" s="31">
        <v>3098</v>
      </c>
      <c r="K7054">
        <v>1</v>
      </c>
      <c r="L7054">
        <v>0</v>
      </c>
      <c r="M7054" s="32">
        <v>13941</v>
      </c>
    </row>
    <row r="7055" spans="1:13" x14ac:dyDescent="0.3">
      <c r="A7055" t="s">
        <v>168</v>
      </c>
      <c r="B7055" t="s">
        <v>14</v>
      </c>
      <c r="C7055" t="s">
        <v>15</v>
      </c>
      <c r="D7055" t="s">
        <v>208</v>
      </c>
      <c r="E7055" t="s">
        <v>24</v>
      </c>
      <c r="F7055">
        <v>92804</v>
      </c>
      <c r="G7055" t="s">
        <v>25</v>
      </c>
      <c r="H7055" t="s">
        <v>35</v>
      </c>
      <c r="I7055" t="s">
        <v>59</v>
      </c>
      <c r="J7055" s="31">
        <v>11996</v>
      </c>
      <c r="K7055">
        <v>4</v>
      </c>
      <c r="L7055">
        <v>0</v>
      </c>
      <c r="M7055" s="32">
        <v>251916</v>
      </c>
    </row>
    <row r="7056" spans="1:13" x14ac:dyDescent="0.3">
      <c r="A7056" t="s">
        <v>168</v>
      </c>
      <c r="B7056" t="s">
        <v>14</v>
      </c>
      <c r="C7056" t="s">
        <v>15</v>
      </c>
      <c r="D7056" t="s">
        <v>208</v>
      </c>
      <c r="E7056" t="s">
        <v>24</v>
      </c>
      <c r="F7056">
        <v>92804</v>
      </c>
      <c r="G7056" t="s">
        <v>25</v>
      </c>
      <c r="H7056" t="s">
        <v>19</v>
      </c>
      <c r="I7056" t="s">
        <v>21</v>
      </c>
      <c r="J7056" s="31">
        <v>36392</v>
      </c>
      <c r="K7056">
        <v>5</v>
      </c>
      <c r="L7056">
        <v>2</v>
      </c>
      <c r="M7056" s="32">
        <v>-31843</v>
      </c>
    </row>
    <row r="7057" spans="1:13" x14ac:dyDescent="0.3">
      <c r="A7057" t="s">
        <v>168</v>
      </c>
      <c r="B7057" t="s">
        <v>14</v>
      </c>
      <c r="C7057" t="s">
        <v>15</v>
      </c>
      <c r="D7057" t="s">
        <v>208</v>
      </c>
      <c r="E7057" t="s">
        <v>24</v>
      </c>
      <c r="F7057">
        <v>92804</v>
      </c>
      <c r="G7057" t="s">
        <v>25</v>
      </c>
      <c r="H7057" t="s">
        <v>26</v>
      </c>
      <c r="I7057" t="s">
        <v>37</v>
      </c>
      <c r="J7057" s="31">
        <v>35808</v>
      </c>
      <c r="K7057">
        <v>3</v>
      </c>
      <c r="L7057">
        <v>2</v>
      </c>
      <c r="M7057" s="32">
        <v>1119</v>
      </c>
    </row>
    <row r="7058" spans="1:13" x14ac:dyDescent="0.3">
      <c r="A7058" t="s">
        <v>168</v>
      </c>
      <c r="B7058" t="s">
        <v>14</v>
      </c>
      <c r="C7058" t="s">
        <v>15</v>
      </c>
      <c r="D7058" t="s">
        <v>208</v>
      </c>
      <c r="E7058" t="s">
        <v>24</v>
      </c>
      <c r="F7058">
        <v>92804</v>
      </c>
      <c r="G7058" t="s">
        <v>25</v>
      </c>
      <c r="H7058" t="s">
        <v>26</v>
      </c>
      <c r="I7058" t="s">
        <v>37</v>
      </c>
      <c r="J7058" s="31">
        <v>122688</v>
      </c>
      <c r="K7058">
        <v>9</v>
      </c>
      <c r="L7058">
        <v>2</v>
      </c>
      <c r="M7058" s="32">
        <v>398736</v>
      </c>
    </row>
    <row r="7059" spans="1:13" x14ac:dyDescent="0.3">
      <c r="A7059" t="s">
        <v>168</v>
      </c>
      <c r="B7059" t="s">
        <v>14</v>
      </c>
      <c r="C7059" t="s">
        <v>15</v>
      </c>
      <c r="D7059" t="s">
        <v>208</v>
      </c>
      <c r="E7059" t="s">
        <v>24</v>
      </c>
      <c r="F7059">
        <v>92804</v>
      </c>
      <c r="G7059" t="s">
        <v>25</v>
      </c>
      <c r="H7059" t="s">
        <v>19</v>
      </c>
      <c r="I7059" t="s">
        <v>31</v>
      </c>
      <c r="J7059" s="31">
        <v>892136</v>
      </c>
      <c r="K7059">
        <v>7</v>
      </c>
      <c r="L7059">
        <v>2</v>
      </c>
      <c r="M7059" s="32">
        <v>111517</v>
      </c>
    </row>
    <row r="7060" spans="1:13" x14ac:dyDescent="0.3">
      <c r="A7060" t="s">
        <v>168</v>
      </c>
      <c r="B7060" t="s">
        <v>14</v>
      </c>
      <c r="C7060" t="s">
        <v>15</v>
      </c>
      <c r="D7060" t="s">
        <v>208</v>
      </c>
      <c r="E7060" t="s">
        <v>24</v>
      </c>
      <c r="F7060">
        <v>92804</v>
      </c>
      <c r="G7060" t="s">
        <v>25</v>
      </c>
      <c r="H7060" t="s">
        <v>26</v>
      </c>
      <c r="I7060" t="s">
        <v>32</v>
      </c>
      <c r="J7060" s="31">
        <v>5022</v>
      </c>
      <c r="K7060">
        <v>3</v>
      </c>
      <c r="L7060">
        <v>0</v>
      </c>
      <c r="M7060" s="32">
        <v>20088</v>
      </c>
    </row>
    <row r="7061" spans="1:13" x14ac:dyDescent="0.3">
      <c r="A7061" t="s">
        <v>168</v>
      </c>
      <c r="B7061" t="s">
        <v>14</v>
      </c>
      <c r="C7061" t="s">
        <v>15</v>
      </c>
      <c r="D7061" t="s">
        <v>208</v>
      </c>
      <c r="E7061" t="s">
        <v>24</v>
      </c>
      <c r="F7061">
        <v>92804</v>
      </c>
      <c r="G7061" t="s">
        <v>25</v>
      </c>
      <c r="H7061" t="s">
        <v>26</v>
      </c>
      <c r="I7061" t="s">
        <v>38</v>
      </c>
      <c r="J7061" s="31">
        <v>8342</v>
      </c>
      <c r="K7061">
        <v>2</v>
      </c>
      <c r="L7061">
        <v>0</v>
      </c>
      <c r="M7061" s="32">
        <v>241918</v>
      </c>
    </row>
    <row r="7062" spans="1:13" x14ac:dyDescent="0.3">
      <c r="A7062" t="s">
        <v>168</v>
      </c>
      <c r="B7062" t="s">
        <v>14</v>
      </c>
      <c r="C7062" t="s">
        <v>15</v>
      </c>
      <c r="D7062" t="s">
        <v>208</v>
      </c>
      <c r="E7062" t="s">
        <v>24</v>
      </c>
      <c r="F7062">
        <v>92804</v>
      </c>
      <c r="G7062" t="s">
        <v>25</v>
      </c>
      <c r="H7062" t="s">
        <v>26</v>
      </c>
      <c r="I7062" t="s">
        <v>37</v>
      </c>
      <c r="J7062" s="31">
        <v>5872</v>
      </c>
      <c r="K7062">
        <v>2</v>
      </c>
      <c r="L7062">
        <v>2</v>
      </c>
      <c r="M7062" s="32">
        <v>21286</v>
      </c>
    </row>
    <row r="7063" spans="1:13" x14ac:dyDescent="0.3">
      <c r="A7063" t="s">
        <v>13</v>
      </c>
      <c r="B7063" t="s">
        <v>22</v>
      </c>
      <c r="C7063" t="s">
        <v>15</v>
      </c>
      <c r="D7063" t="s">
        <v>298</v>
      </c>
      <c r="E7063" t="s">
        <v>51</v>
      </c>
      <c r="F7063">
        <v>84062</v>
      </c>
      <c r="G7063" t="s">
        <v>25</v>
      </c>
      <c r="H7063" t="s">
        <v>26</v>
      </c>
      <c r="I7063" t="s">
        <v>37</v>
      </c>
      <c r="J7063" s="31">
        <v>12144</v>
      </c>
      <c r="K7063">
        <v>3</v>
      </c>
      <c r="L7063">
        <v>2</v>
      </c>
      <c r="M7063" s="32">
        <v>40986</v>
      </c>
    </row>
    <row r="7064" spans="1:13" x14ac:dyDescent="0.3">
      <c r="A7064" t="s">
        <v>13</v>
      </c>
      <c r="B7064" t="s">
        <v>14</v>
      </c>
      <c r="C7064" t="s">
        <v>15</v>
      </c>
      <c r="D7064" t="s">
        <v>82</v>
      </c>
      <c r="E7064" t="s">
        <v>95</v>
      </c>
      <c r="F7064">
        <v>97477</v>
      </c>
      <c r="G7064" t="s">
        <v>25</v>
      </c>
      <c r="H7064" t="s">
        <v>26</v>
      </c>
      <c r="I7064" t="s">
        <v>60</v>
      </c>
      <c r="J7064" s="31">
        <v>27792</v>
      </c>
      <c r="K7064">
        <v>3</v>
      </c>
      <c r="L7064">
        <v>2</v>
      </c>
      <c r="M7064" s="32">
        <v>10422</v>
      </c>
    </row>
    <row r="7065" spans="1:13" x14ac:dyDescent="0.3">
      <c r="A7065" t="s">
        <v>28</v>
      </c>
      <c r="B7065" t="s">
        <v>44</v>
      </c>
      <c r="C7065" t="s">
        <v>15</v>
      </c>
      <c r="D7065" t="s">
        <v>210</v>
      </c>
      <c r="E7065" t="s">
        <v>95</v>
      </c>
      <c r="F7065">
        <v>97301</v>
      </c>
      <c r="G7065" t="s">
        <v>25</v>
      </c>
      <c r="H7065" t="s">
        <v>26</v>
      </c>
      <c r="I7065" t="s">
        <v>110</v>
      </c>
      <c r="J7065" s="31">
        <v>6208</v>
      </c>
      <c r="K7065">
        <v>2</v>
      </c>
      <c r="L7065">
        <v>2</v>
      </c>
      <c r="M7065" s="32">
        <v>6984</v>
      </c>
    </row>
    <row r="7066" spans="1:13" x14ac:dyDescent="0.3">
      <c r="A7066" t="s">
        <v>28</v>
      </c>
      <c r="B7066" t="s">
        <v>14</v>
      </c>
      <c r="C7066" t="s">
        <v>15</v>
      </c>
      <c r="D7066" t="s">
        <v>92</v>
      </c>
      <c r="E7066" t="s">
        <v>76</v>
      </c>
      <c r="F7066">
        <v>14609</v>
      </c>
      <c r="G7066" t="s">
        <v>57</v>
      </c>
      <c r="H7066" t="s">
        <v>26</v>
      </c>
      <c r="I7066" t="s">
        <v>38</v>
      </c>
      <c r="J7066" s="31">
        <v>3267</v>
      </c>
      <c r="K7066">
        <v>3</v>
      </c>
      <c r="L7066">
        <v>0</v>
      </c>
      <c r="M7066" s="32">
        <v>84942</v>
      </c>
    </row>
    <row r="7067" spans="1:13" x14ac:dyDescent="0.3">
      <c r="A7067" t="s">
        <v>62</v>
      </c>
      <c r="B7067" t="s">
        <v>22</v>
      </c>
      <c r="C7067" t="s">
        <v>15</v>
      </c>
      <c r="D7067" t="s">
        <v>23</v>
      </c>
      <c r="E7067" t="s">
        <v>24</v>
      </c>
      <c r="F7067">
        <v>90008</v>
      </c>
      <c r="G7067" t="s">
        <v>25</v>
      </c>
      <c r="H7067" t="s">
        <v>26</v>
      </c>
      <c r="I7067" t="s">
        <v>32</v>
      </c>
      <c r="J7067" s="31">
        <v>126133</v>
      </c>
      <c r="K7067">
        <v>7</v>
      </c>
      <c r="L7067">
        <v>0</v>
      </c>
      <c r="M7067" s="32">
        <v>3279458</v>
      </c>
    </row>
    <row r="7068" spans="1:13" x14ac:dyDescent="0.3">
      <c r="A7068" t="s">
        <v>28</v>
      </c>
      <c r="B7068" t="s">
        <v>44</v>
      </c>
      <c r="C7068" t="s">
        <v>15</v>
      </c>
      <c r="D7068" t="s">
        <v>23</v>
      </c>
      <c r="E7068" t="s">
        <v>24</v>
      </c>
      <c r="F7068">
        <v>90049</v>
      </c>
      <c r="G7068" t="s">
        <v>25</v>
      </c>
      <c r="H7068" t="s">
        <v>26</v>
      </c>
      <c r="I7068" t="s">
        <v>41</v>
      </c>
      <c r="J7068" s="31">
        <v>3888</v>
      </c>
      <c r="K7068">
        <v>6</v>
      </c>
      <c r="L7068">
        <v>0</v>
      </c>
      <c r="M7068" s="32">
        <v>186624</v>
      </c>
    </row>
    <row r="7069" spans="1:13" x14ac:dyDescent="0.3">
      <c r="A7069" t="s">
        <v>28</v>
      </c>
      <c r="B7069" t="s">
        <v>22</v>
      </c>
      <c r="C7069" t="s">
        <v>15</v>
      </c>
      <c r="D7069" t="s">
        <v>135</v>
      </c>
      <c r="E7069" t="s">
        <v>46</v>
      </c>
      <c r="F7069">
        <v>75081</v>
      </c>
      <c r="G7069" t="s">
        <v>47</v>
      </c>
      <c r="H7069" t="s">
        <v>26</v>
      </c>
      <c r="I7069" t="s">
        <v>37</v>
      </c>
      <c r="J7069" s="31">
        <v>1964</v>
      </c>
      <c r="K7069">
        <v>2</v>
      </c>
      <c r="L7069">
        <v>8</v>
      </c>
      <c r="M7069" s="32">
        <v>-32406</v>
      </c>
    </row>
    <row r="7070" spans="1:13" x14ac:dyDescent="0.3">
      <c r="A7070" t="s">
        <v>28</v>
      </c>
      <c r="B7070" t="s">
        <v>22</v>
      </c>
      <c r="C7070" t="s">
        <v>15</v>
      </c>
      <c r="D7070" t="s">
        <v>135</v>
      </c>
      <c r="E7070" t="s">
        <v>46</v>
      </c>
      <c r="F7070">
        <v>75081</v>
      </c>
      <c r="G7070" t="s">
        <v>47</v>
      </c>
      <c r="H7070" t="s">
        <v>26</v>
      </c>
      <c r="I7070" t="s">
        <v>41</v>
      </c>
      <c r="J7070" s="31">
        <v>82656</v>
      </c>
      <c r="K7070">
        <v>9</v>
      </c>
      <c r="L7070">
        <v>2</v>
      </c>
      <c r="M7070" s="32">
        <v>30996</v>
      </c>
    </row>
    <row r="7071" spans="1:13" x14ac:dyDescent="0.3">
      <c r="A7071" t="s">
        <v>28</v>
      </c>
      <c r="B7071" t="s">
        <v>14</v>
      </c>
      <c r="C7071" t="s">
        <v>15</v>
      </c>
      <c r="D7071" t="s">
        <v>286</v>
      </c>
      <c r="E7071" t="s">
        <v>24</v>
      </c>
      <c r="F7071">
        <v>93727</v>
      </c>
      <c r="G7071" t="s">
        <v>25</v>
      </c>
      <c r="H7071" t="s">
        <v>26</v>
      </c>
      <c r="I7071" t="s">
        <v>41</v>
      </c>
      <c r="J7071" s="31">
        <v>598</v>
      </c>
      <c r="K7071">
        <v>1</v>
      </c>
      <c r="L7071">
        <v>0</v>
      </c>
      <c r="M7071" s="32">
        <v>2691</v>
      </c>
    </row>
    <row r="7072" spans="1:13" x14ac:dyDescent="0.3">
      <c r="A7072" t="s">
        <v>13</v>
      </c>
      <c r="B7072" t="s">
        <v>44</v>
      </c>
      <c r="C7072" t="s">
        <v>15</v>
      </c>
      <c r="D7072" t="s">
        <v>79</v>
      </c>
      <c r="E7072" t="s">
        <v>65</v>
      </c>
      <c r="F7072">
        <v>60653</v>
      </c>
      <c r="G7072" t="s">
        <v>47</v>
      </c>
      <c r="H7072" t="s">
        <v>26</v>
      </c>
      <c r="I7072" t="s">
        <v>41</v>
      </c>
      <c r="J7072" s="31">
        <v>9248</v>
      </c>
      <c r="K7072">
        <v>2</v>
      </c>
      <c r="L7072">
        <v>2</v>
      </c>
      <c r="M7072" s="32">
        <v>33524</v>
      </c>
    </row>
    <row r="7073" spans="1:13" x14ac:dyDescent="0.3">
      <c r="A7073" t="s">
        <v>28</v>
      </c>
      <c r="B7073" t="s">
        <v>14</v>
      </c>
      <c r="C7073" t="s">
        <v>15</v>
      </c>
      <c r="D7073" t="s">
        <v>482</v>
      </c>
      <c r="E7073" t="s">
        <v>46</v>
      </c>
      <c r="F7073">
        <v>78501</v>
      </c>
      <c r="G7073" t="s">
        <v>47</v>
      </c>
      <c r="H7073" t="s">
        <v>26</v>
      </c>
      <c r="I7073" t="s">
        <v>34</v>
      </c>
      <c r="J7073" s="31">
        <v>4448</v>
      </c>
      <c r="K7073">
        <v>2</v>
      </c>
      <c r="L7073">
        <v>2</v>
      </c>
      <c r="M7073" s="32">
        <v>3336</v>
      </c>
    </row>
    <row r="7074" spans="1:13" x14ac:dyDescent="0.3">
      <c r="A7074" t="s">
        <v>28</v>
      </c>
      <c r="B7074" t="s">
        <v>14</v>
      </c>
      <c r="C7074" t="s">
        <v>15</v>
      </c>
      <c r="D7074" t="s">
        <v>482</v>
      </c>
      <c r="E7074" t="s">
        <v>46</v>
      </c>
      <c r="F7074">
        <v>78501</v>
      </c>
      <c r="G7074" t="s">
        <v>47</v>
      </c>
      <c r="H7074" t="s">
        <v>26</v>
      </c>
      <c r="I7074" t="s">
        <v>41</v>
      </c>
      <c r="J7074" s="31">
        <v>5184</v>
      </c>
      <c r="K7074">
        <v>1</v>
      </c>
      <c r="L7074">
        <v>2</v>
      </c>
      <c r="M7074" s="32">
        <v>18144</v>
      </c>
    </row>
    <row r="7075" spans="1:13" x14ac:dyDescent="0.3">
      <c r="A7075" t="s">
        <v>28</v>
      </c>
      <c r="B7075" t="s">
        <v>14</v>
      </c>
      <c r="C7075" t="s">
        <v>15</v>
      </c>
      <c r="D7075" t="s">
        <v>482</v>
      </c>
      <c r="E7075" t="s">
        <v>46</v>
      </c>
      <c r="F7075">
        <v>78501</v>
      </c>
      <c r="G7075" t="s">
        <v>47</v>
      </c>
      <c r="H7075" t="s">
        <v>26</v>
      </c>
      <c r="I7075" t="s">
        <v>34</v>
      </c>
      <c r="J7075" s="31">
        <v>17592</v>
      </c>
      <c r="K7075">
        <v>5</v>
      </c>
      <c r="L7075">
        <v>2</v>
      </c>
      <c r="M7075" s="32">
        <v>15393</v>
      </c>
    </row>
    <row r="7076" spans="1:13" x14ac:dyDescent="0.3">
      <c r="A7076" t="s">
        <v>28</v>
      </c>
      <c r="B7076" t="s">
        <v>14</v>
      </c>
      <c r="C7076" t="s">
        <v>15</v>
      </c>
      <c r="D7076" t="s">
        <v>482</v>
      </c>
      <c r="E7076" t="s">
        <v>46</v>
      </c>
      <c r="F7076">
        <v>78501</v>
      </c>
      <c r="G7076" t="s">
        <v>47</v>
      </c>
      <c r="H7076" t="s">
        <v>26</v>
      </c>
      <c r="I7076" t="s">
        <v>37</v>
      </c>
      <c r="J7076" s="31">
        <v>4752</v>
      </c>
      <c r="K7076">
        <v>4</v>
      </c>
      <c r="L7076">
        <v>8</v>
      </c>
      <c r="M7076" s="32">
        <v>-8316</v>
      </c>
    </row>
    <row r="7077" spans="1:13" x14ac:dyDescent="0.3">
      <c r="A7077" t="s">
        <v>28</v>
      </c>
      <c r="B7077" t="s">
        <v>14</v>
      </c>
      <c r="C7077" t="s">
        <v>15</v>
      </c>
      <c r="D7077" t="s">
        <v>482</v>
      </c>
      <c r="E7077" t="s">
        <v>46</v>
      </c>
      <c r="F7077">
        <v>78501</v>
      </c>
      <c r="G7077" t="s">
        <v>47</v>
      </c>
      <c r="H7077" t="s">
        <v>26</v>
      </c>
      <c r="I7077" t="s">
        <v>110</v>
      </c>
      <c r="J7077" s="31">
        <v>13344</v>
      </c>
      <c r="K7077">
        <v>2</v>
      </c>
      <c r="L7077">
        <v>2</v>
      </c>
      <c r="M7077" s="32">
        <v>10008</v>
      </c>
    </row>
    <row r="7078" spans="1:13" x14ac:dyDescent="0.3">
      <c r="A7078" t="s">
        <v>28</v>
      </c>
      <c r="B7078" t="s">
        <v>14</v>
      </c>
      <c r="C7078" t="s">
        <v>15</v>
      </c>
      <c r="D7078" t="s">
        <v>42</v>
      </c>
      <c r="E7078" t="s">
        <v>43</v>
      </c>
      <c r="F7078">
        <v>98105</v>
      </c>
      <c r="G7078" t="s">
        <v>25</v>
      </c>
      <c r="H7078" t="s">
        <v>26</v>
      </c>
      <c r="I7078" t="s">
        <v>60</v>
      </c>
      <c r="J7078" s="31">
        <v>549</v>
      </c>
      <c r="K7078">
        <v>5</v>
      </c>
      <c r="L7078">
        <v>0</v>
      </c>
      <c r="M7078" s="32">
        <v>26901</v>
      </c>
    </row>
    <row r="7079" spans="1:13" x14ac:dyDescent="0.3">
      <c r="A7079" t="s">
        <v>28</v>
      </c>
      <c r="B7079" t="s">
        <v>14</v>
      </c>
      <c r="C7079" t="s">
        <v>15</v>
      </c>
      <c r="D7079" t="s">
        <v>99</v>
      </c>
      <c r="E7079" t="s">
        <v>40</v>
      </c>
      <c r="F7079">
        <v>28205</v>
      </c>
      <c r="G7079" t="s">
        <v>18</v>
      </c>
      <c r="H7079" t="s">
        <v>26</v>
      </c>
      <c r="I7079" t="s">
        <v>37</v>
      </c>
      <c r="J7079" s="31">
        <v>22911</v>
      </c>
      <c r="K7079">
        <v>7</v>
      </c>
      <c r="L7079">
        <v>7</v>
      </c>
      <c r="M7079" s="32">
        <v>-175651</v>
      </c>
    </row>
    <row r="7080" spans="1:13" x14ac:dyDescent="0.3">
      <c r="A7080" t="s">
        <v>28</v>
      </c>
      <c r="B7080" t="s">
        <v>14</v>
      </c>
      <c r="C7080" t="s">
        <v>15</v>
      </c>
      <c r="D7080" t="s">
        <v>99</v>
      </c>
      <c r="E7080" t="s">
        <v>40</v>
      </c>
      <c r="F7080">
        <v>28205</v>
      </c>
      <c r="G7080" t="s">
        <v>18</v>
      </c>
      <c r="H7080" t="s">
        <v>26</v>
      </c>
      <c r="I7080" t="s">
        <v>38</v>
      </c>
      <c r="J7080" s="31">
        <v>309456</v>
      </c>
      <c r="K7080">
        <v>9</v>
      </c>
      <c r="L7080">
        <v>2</v>
      </c>
      <c r="M7080" s="32">
        <v>348138</v>
      </c>
    </row>
    <row r="7081" spans="1:13" x14ac:dyDescent="0.3">
      <c r="A7081" t="s">
        <v>28</v>
      </c>
      <c r="B7081" t="s">
        <v>14</v>
      </c>
      <c r="C7081" t="s">
        <v>15</v>
      </c>
      <c r="D7081" t="s">
        <v>99</v>
      </c>
      <c r="E7081" t="s">
        <v>40</v>
      </c>
      <c r="F7081">
        <v>28205</v>
      </c>
      <c r="G7081" t="s">
        <v>18</v>
      </c>
      <c r="H7081" t="s">
        <v>26</v>
      </c>
      <c r="I7081" t="s">
        <v>34</v>
      </c>
      <c r="J7081" s="31">
        <v>19456</v>
      </c>
      <c r="K7081">
        <v>4</v>
      </c>
      <c r="L7081">
        <v>2</v>
      </c>
      <c r="M7081" s="32">
        <v>34048</v>
      </c>
    </row>
    <row r="7082" spans="1:13" x14ac:dyDescent="0.3">
      <c r="A7082" t="s">
        <v>28</v>
      </c>
      <c r="B7082" t="s">
        <v>14</v>
      </c>
      <c r="C7082" t="s">
        <v>15</v>
      </c>
      <c r="D7082" t="s">
        <v>99</v>
      </c>
      <c r="E7082" t="s">
        <v>40</v>
      </c>
      <c r="F7082">
        <v>28205</v>
      </c>
      <c r="G7082" t="s">
        <v>18</v>
      </c>
      <c r="H7082" t="s">
        <v>19</v>
      </c>
      <c r="I7082" t="s">
        <v>31</v>
      </c>
      <c r="J7082" s="31">
        <v>472518</v>
      </c>
      <c r="K7082">
        <v>3</v>
      </c>
      <c r="L7082">
        <v>4</v>
      </c>
      <c r="M7082" s="32">
        <v>-1496307</v>
      </c>
    </row>
    <row r="7083" spans="1:13" x14ac:dyDescent="0.3">
      <c r="A7083" t="s">
        <v>28</v>
      </c>
      <c r="B7083" t="s">
        <v>14</v>
      </c>
      <c r="C7083" t="s">
        <v>15</v>
      </c>
      <c r="D7083" t="s">
        <v>99</v>
      </c>
      <c r="E7083" t="s">
        <v>40</v>
      </c>
      <c r="F7083">
        <v>28205</v>
      </c>
      <c r="G7083" t="s">
        <v>18</v>
      </c>
      <c r="H7083" t="s">
        <v>35</v>
      </c>
      <c r="I7083" t="s">
        <v>59</v>
      </c>
      <c r="J7083" s="31">
        <v>101268</v>
      </c>
      <c r="K7083">
        <v>3</v>
      </c>
      <c r="L7083">
        <v>2</v>
      </c>
      <c r="M7083" s="32">
        <v>303804</v>
      </c>
    </row>
    <row r="7084" spans="1:13" x14ac:dyDescent="0.3">
      <c r="A7084" t="s">
        <v>28</v>
      </c>
      <c r="B7084" t="s">
        <v>14</v>
      </c>
      <c r="C7084" t="s">
        <v>15</v>
      </c>
      <c r="D7084" t="s">
        <v>99</v>
      </c>
      <c r="E7084" t="s">
        <v>40</v>
      </c>
      <c r="F7084">
        <v>28205</v>
      </c>
      <c r="G7084" t="s">
        <v>18</v>
      </c>
      <c r="H7084" t="s">
        <v>26</v>
      </c>
      <c r="I7084" t="s">
        <v>37</v>
      </c>
      <c r="J7084" s="31">
        <v>1722</v>
      </c>
      <c r="K7084">
        <v>5</v>
      </c>
      <c r="L7084">
        <v>7</v>
      </c>
      <c r="M7084" s="32">
        <v>-12628</v>
      </c>
    </row>
    <row r="7085" spans="1:13" x14ac:dyDescent="0.3">
      <c r="A7085" t="s">
        <v>13</v>
      </c>
      <c r="B7085" t="s">
        <v>22</v>
      </c>
      <c r="C7085" t="s">
        <v>15</v>
      </c>
      <c r="D7085" t="s">
        <v>39</v>
      </c>
      <c r="E7085" t="s">
        <v>24</v>
      </c>
      <c r="F7085">
        <v>94521</v>
      </c>
      <c r="G7085" t="s">
        <v>25</v>
      </c>
      <c r="H7085" t="s">
        <v>26</v>
      </c>
      <c r="I7085" t="s">
        <v>34</v>
      </c>
      <c r="J7085" s="31">
        <v>352</v>
      </c>
      <c r="K7085">
        <v>2</v>
      </c>
      <c r="L7085">
        <v>0</v>
      </c>
      <c r="M7085" s="32">
        <v>16896</v>
      </c>
    </row>
    <row r="7086" spans="1:13" x14ac:dyDescent="0.3">
      <c r="A7086" t="s">
        <v>13</v>
      </c>
      <c r="B7086" t="s">
        <v>22</v>
      </c>
      <c r="C7086" t="s">
        <v>15</v>
      </c>
      <c r="D7086" t="s">
        <v>39</v>
      </c>
      <c r="E7086" t="s">
        <v>24</v>
      </c>
      <c r="F7086">
        <v>94521</v>
      </c>
      <c r="G7086" t="s">
        <v>25</v>
      </c>
      <c r="H7086" t="s">
        <v>35</v>
      </c>
      <c r="I7086" t="s">
        <v>36</v>
      </c>
      <c r="J7086" s="31">
        <v>1626192</v>
      </c>
      <c r="K7086">
        <v>9</v>
      </c>
      <c r="L7086">
        <v>2</v>
      </c>
      <c r="M7086" s="32">
        <v>1219644</v>
      </c>
    </row>
    <row r="7087" spans="1:13" x14ac:dyDescent="0.3">
      <c r="A7087" t="s">
        <v>62</v>
      </c>
      <c r="B7087" t="s">
        <v>22</v>
      </c>
      <c r="C7087" t="s">
        <v>15</v>
      </c>
      <c r="D7087" t="s">
        <v>225</v>
      </c>
      <c r="E7087" t="s">
        <v>56</v>
      </c>
      <c r="F7087">
        <v>19013</v>
      </c>
      <c r="G7087" t="s">
        <v>57</v>
      </c>
      <c r="H7087" t="s">
        <v>26</v>
      </c>
      <c r="I7087" t="s">
        <v>37</v>
      </c>
      <c r="J7087" s="31">
        <v>8595</v>
      </c>
      <c r="K7087">
        <v>5</v>
      </c>
      <c r="L7087">
        <v>7</v>
      </c>
      <c r="M7087" s="32">
        <v>-6303</v>
      </c>
    </row>
    <row r="7088" spans="1:13" x14ac:dyDescent="0.3">
      <c r="A7088" t="s">
        <v>62</v>
      </c>
      <c r="B7088" t="s">
        <v>22</v>
      </c>
      <c r="C7088" t="s">
        <v>15</v>
      </c>
      <c r="D7088" t="s">
        <v>225</v>
      </c>
      <c r="E7088" t="s">
        <v>56</v>
      </c>
      <c r="F7088">
        <v>19013</v>
      </c>
      <c r="G7088" t="s">
        <v>57</v>
      </c>
      <c r="H7088" t="s">
        <v>26</v>
      </c>
      <c r="I7088" t="s">
        <v>110</v>
      </c>
      <c r="J7088" s="31">
        <v>190896</v>
      </c>
      <c r="K7088">
        <v>2</v>
      </c>
      <c r="L7088">
        <v>2</v>
      </c>
      <c r="M7088" s="32">
        <v>-429516</v>
      </c>
    </row>
    <row r="7089" spans="1:13" x14ac:dyDescent="0.3">
      <c r="A7089" t="s">
        <v>13</v>
      </c>
      <c r="B7089" t="s">
        <v>14</v>
      </c>
      <c r="C7089" t="s">
        <v>15</v>
      </c>
      <c r="D7089" t="s">
        <v>23</v>
      </c>
      <c r="E7089" t="s">
        <v>24</v>
      </c>
      <c r="F7089">
        <v>90004</v>
      </c>
      <c r="G7089" t="s">
        <v>25</v>
      </c>
      <c r="H7089" t="s">
        <v>26</v>
      </c>
      <c r="I7089" t="s">
        <v>32</v>
      </c>
      <c r="J7089" s="31">
        <v>9987</v>
      </c>
      <c r="K7089">
        <v>3</v>
      </c>
      <c r="L7089">
        <v>0</v>
      </c>
      <c r="M7089" s="32">
        <v>239688</v>
      </c>
    </row>
    <row r="7090" spans="1:13" x14ac:dyDescent="0.3">
      <c r="A7090" t="s">
        <v>13</v>
      </c>
      <c r="B7090" t="s">
        <v>14</v>
      </c>
      <c r="C7090" t="s">
        <v>15</v>
      </c>
      <c r="D7090" t="s">
        <v>395</v>
      </c>
      <c r="E7090" t="s">
        <v>177</v>
      </c>
      <c r="F7090">
        <v>89431</v>
      </c>
      <c r="G7090" t="s">
        <v>25</v>
      </c>
      <c r="H7090" t="s">
        <v>26</v>
      </c>
      <c r="I7090" t="s">
        <v>34</v>
      </c>
      <c r="J7090" s="31">
        <v>7936</v>
      </c>
      <c r="K7090">
        <v>4</v>
      </c>
      <c r="L7090">
        <v>0</v>
      </c>
      <c r="M7090" s="32">
        <v>23808</v>
      </c>
    </row>
    <row r="7091" spans="1:13" x14ac:dyDescent="0.3">
      <c r="A7091" t="s">
        <v>13</v>
      </c>
      <c r="B7091" t="s">
        <v>22</v>
      </c>
      <c r="C7091" t="s">
        <v>15</v>
      </c>
      <c r="D7091" t="s">
        <v>23</v>
      </c>
      <c r="E7091" t="s">
        <v>24</v>
      </c>
      <c r="F7091">
        <v>90032</v>
      </c>
      <c r="G7091" t="s">
        <v>25</v>
      </c>
      <c r="H7091" t="s">
        <v>35</v>
      </c>
      <c r="I7091" t="s">
        <v>36</v>
      </c>
      <c r="J7091" s="31">
        <v>11996</v>
      </c>
      <c r="K7091">
        <v>1</v>
      </c>
      <c r="L7091">
        <v>2</v>
      </c>
      <c r="M7091" s="32">
        <v>74975</v>
      </c>
    </row>
    <row r="7092" spans="1:13" x14ac:dyDescent="0.3">
      <c r="A7092" t="s">
        <v>28</v>
      </c>
      <c r="B7092" t="s">
        <v>14</v>
      </c>
      <c r="C7092" t="s">
        <v>15</v>
      </c>
      <c r="D7092" t="s">
        <v>16</v>
      </c>
      <c r="E7092" t="s">
        <v>17</v>
      </c>
      <c r="F7092">
        <v>42420</v>
      </c>
      <c r="G7092" t="s">
        <v>18</v>
      </c>
      <c r="H7092" t="s">
        <v>26</v>
      </c>
      <c r="I7092" t="s">
        <v>41</v>
      </c>
      <c r="J7092" s="31">
        <v>10632</v>
      </c>
      <c r="K7092">
        <v>3</v>
      </c>
      <c r="L7092">
        <v>0</v>
      </c>
      <c r="M7092" s="32">
        <v>499704</v>
      </c>
    </row>
    <row r="7093" spans="1:13" x14ac:dyDescent="0.3">
      <c r="A7093" t="s">
        <v>28</v>
      </c>
      <c r="B7093" t="s">
        <v>14</v>
      </c>
      <c r="C7093" t="s">
        <v>15</v>
      </c>
      <c r="D7093" t="s">
        <v>16</v>
      </c>
      <c r="E7093" t="s">
        <v>17</v>
      </c>
      <c r="F7093">
        <v>42420</v>
      </c>
      <c r="G7093" t="s">
        <v>18</v>
      </c>
      <c r="H7093" t="s">
        <v>26</v>
      </c>
      <c r="I7093" t="s">
        <v>38</v>
      </c>
      <c r="J7093" s="31">
        <v>16344</v>
      </c>
      <c r="K7093">
        <v>3</v>
      </c>
      <c r="L7093">
        <v>0</v>
      </c>
      <c r="M7093" s="32">
        <v>457632</v>
      </c>
    </row>
    <row r="7094" spans="1:13" x14ac:dyDescent="0.3">
      <c r="A7094" t="s">
        <v>28</v>
      </c>
      <c r="B7094" t="s">
        <v>14</v>
      </c>
      <c r="C7094" t="s">
        <v>15</v>
      </c>
      <c r="D7094" t="s">
        <v>16</v>
      </c>
      <c r="E7094" t="s">
        <v>17</v>
      </c>
      <c r="F7094">
        <v>42420</v>
      </c>
      <c r="G7094" t="s">
        <v>18</v>
      </c>
      <c r="H7094" t="s">
        <v>26</v>
      </c>
      <c r="I7094" t="s">
        <v>34</v>
      </c>
      <c r="J7094" s="31">
        <v>4276</v>
      </c>
      <c r="K7094">
        <v>2</v>
      </c>
      <c r="L7094">
        <v>0</v>
      </c>
      <c r="M7094" s="32">
        <v>111176</v>
      </c>
    </row>
    <row r="7095" spans="1:13" x14ac:dyDescent="0.3">
      <c r="A7095" t="s">
        <v>28</v>
      </c>
      <c r="B7095" t="s">
        <v>14</v>
      </c>
      <c r="C7095" t="s">
        <v>15</v>
      </c>
      <c r="D7095" t="s">
        <v>16</v>
      </c>
      <c r="E7095" t="s">
        <v>17</v>
      </c>
      <c r="F7095">
        <v>42420</v>
      </c>
      <c r="G7095" t="s">
        <v>18</v>
      </c>
      <c r="H7095" t="s">
        <v>26</v>
      </c>
      <c r="I7095" t="s">
        <v>41</v>
      </c>
      <c r="J7095" s="31">
        <v>5155</v>
      </c>
      <c r="K7095">
        <v>5</v>
      </c>
      <c r="L7095">
        <v>0</v>
      </c>
      <c r="M7095" s="32">
        <v>242285</v>
      </c>
    </row>
    <row r="7096" spans="1:13" x14ac:dyDescent="0.3">
      <c r="A7096" t="s">
        <v>13</v>
      </c>
      <c r="B7096" t="s">
        <v>14</v>
      </c>
      <c r="C7096" t="s">
        <v>15</v>
      </c>
      <c r="D7096" t="s">
        <v>87</v>
      </c>
      <c r="E7096" t="s">
        <v>65</v>
      </c>
      <c r="F7096">
        <v>62521</v>
      </c>
      <c r="G7096" t="s">
        <v>47</v>
      </c>
      <c r="H7096" t="s">
        <v>35</v>
      </c>
      <c r="I7096" t="s">
        <v>59</v>
      </c>
      <c r="J7096" s="31">
        <v>479952</v>
      </c>
      <c r="K7096">
        <v>6</v>
      </c>
      <c r="L7096">
        <v>2</v>
      </c>
      <c r="M7096" s="32">
        <v>89991</v>
      </c>
    </row>
    <row r="7097" spans="1:13" x14ac:dyDescent="0.3">
      <c r="A7097" t="s">
        <v>62</v>
      </c>
      <c r="B7097" t="s">
        <v>14</v>
      </c>
      <c r="C7097" t="s">
        <v>15</v>
      </c>
      <c r="D7097" t="s">
        <v>75</v>
      </c>
      <c r="E7097" t="s">
        <v>76</v>
      </c>
      <c r="F7097">
        <v>10009</v>
      </c>
      <c r="G7097" t="s">
        <v>57</v>
      </c>
      <c r="H7097" t="s">
        <v>26</v>
      </c>
      <c r="I7097" t="s">
        <v>37</v>
      </c>
      <c r="J7097" s="31">
        <v>146688</v>
      </c>
      <c r="K7097">
        <v>6</v>
      </c>
      <c r="L7097">
        <v>2</v>
      </c>
      <c r="M7097" s="32">
        <v>55008</v>
      </c>
    </row>
    <row r="7098" spans="1:13" x14ac:dyDescent="0.3">
      <c r="A7098" t="s">
        <v>62</v>
      </c>
      <c r="B7098" t="s">
        <v>14</v>
      </c>
      <c r="C7098" t="s">
        <v>15</v>
      </c>
      <c r="D7098" t="s">
        <v>75</v>
      </c>
      <c r="E7098" t="s">
        <v>76</v>
      </c>
      <c r="F7098">
        <v>10009</v>
      </c>
      <c r="G7098" t="s">
        <v>57</v>
      </c>
      <c r="H7098" t="s">
        <v>26</v>
      </c>
      <c r="I7098" t="s">
        <v>37</v>
      </c>
      <c r="J7098" s="31">
        <v>276784</v>
      </c>
      <c r="K7098">
        <v>2</v>
      </c>
      <c r="L7098">
        <v>2</v>
      </c>
      <c r="M7098" s="32">
        <v>899548</v>
      </c>
    </row>
    <row r="7099" spans="1:13" x14ac:dyDescent="0.3">
      <c r="A7099" t="s">
        <v>62</v>
      </c>
      <c r="B7099" t="s">
        <v>14</v>
      </c>
      <c r="C7099" t="s">
        <v>15</v>
      </c>
      <c r="D7099" t="s">
        <v>75</v>
      </c>
      <c r="E7099" t="s">
        <v>76</v>
      </c>
      <c r="F7099">
        <v>10009</v>
      </c>
      <c r="G7099" t="s">
        <v>57</v>
      </c>
      <c r="H7099" t="s">
        <v>26</v>
      </c>
      <c r="I7099" t="s">
        <v>37</v>
      </c>
      <c r="J7099" s="31">
        <v>2532</v>
      </c>
      <c r="K7099">
        <v>5</v>
      </c>
      <c r="L7099">
        <v>2</v>
      </c>
      <c r="M7099" s="32">
        <v>91785</v>
      </c>
    </row>
    <row r="7100" spans="1:13" x14ac:dyDescent="0.3">
      <c r="A7100" t="s">
        <v>28</v>
      </c>
      <c r="B7100" t="s">
        <v>14</v>
      </c>
      <c r="C7100" t="s">
        <v>15</v>
      </c>
      <c r="D7100" t="s">
        <v>75</v>
      </c>
      <c r="E7100" t="s">
        <v>76</v>
      </c>
      <c r="F7100">
        <v>10011</v>
      </c>
      <c r="G7100" t="s">
        <v>57</v>
      </c>
      <c r="H7100" t="s">
        <v>26</v>
      </c>
      <c r="I7100" t="s">
        <v>41</v>
      </c>
      <c r="J7100" s="31">
        <v>31896</v>
      </c>
      <c r="K7100">
        <v>9</v>
      </c>
      <c r="L7100">
        <v>0</v>
      </c>
      <c r="M7100" s="32">
        <v>1499112</v>
      </c>
    </row>
    <row r="7101" spans="1:13" x14ac:dyDescent="0.3">
      <c r="A7101" t="s">
        <v>13</v>
      </c>
      <c r="B7101" t="s">
        <v>14</v>
      </c>
      <c r="C7101" t="s">
        <v>15</v>
      </c>
      <c r="D7101" t="s">
        <v>75</v>
      </c>
      <c r="E7101" t="s">
        <v>76</v>
      </c>
      <c r="F7101">
        <v>10009</v>
      </c>
      <c r="G7101" t="s">
        <v>57</v>
      </c>
      <c r="H7101" t="s">
        <v>26</v>
      </c>
      <c r="I7101" t="s">
        <v>41</v>
      </c>
      <c r="J7101" s="31">
        <v>21264</v>
      </c>
      <c r="K7101">
        <v>6</v>
      </c>
      <c r="L7101">
        <v>0</v>
      </c>
      <c r="M7101" s="32">
        <v>999408</v>
      </c>
    </row>
    <row r="7102" spans="1:13" x14ac:dyDescent="0.3">
      <c r="A7102" t="s">
        <v>28</v>
      </c>
      <c r="B7102" t="s">
        <v>14</v>
      </c>
      <c r="C7102" t="s">
        <v>15</v>
      </c>
      <c r="D7102" t="s">
        <v>116</v>
      </c>
      <c r="E7102" t="s">
        <v>81</v>
      </c>
      <c r="F7102">
        <v>85254</v>
      </c>
      <c r="G7102" t="s">
        <v>25</v>
      </c>
      <c r="H7102" t="s">
        <v>26</v>
      </c>
      <c r="I7102" t="s">
        <v>60</v>
      </c>
      <c r="J7102" s="31">
        <v>23472</v>
      </c>
      <c r="K7102">
        <v>3</v>
      </c>
      <c r="L7102">
        <v>2</v>
      </c>
      <c r="M7102" s="32">
        <v>8802</v>
      </c>
    </row>
    <row r="7103" spans="1:13" x14ac:dyDescent="0.3">
      <c r="A7103" t="s">
        <v>13</v>
      </c>
      <c r="B7103" t="s">
        <v>22</v>
      </c>
      <c r="C7103" t="s">
        <v>15</v>
      </c>
      <c r="D7103" t="s">
        <v>193</v>
      </c>
      <c r="E7103" t="s">
        <v>46</v>
      </c>
      <c r="F7103">
        <v>79109</v>
      </c>
      <c r="G7103" t="s">
        <v>47</v>
      </c>
      <c r="H7103" t="s">
        <v>26</v>
      </c>
      <c r="I7103" t="s">
        <v>41</v>
      </c>
      <c r="J7103" s="31">
        <v>19648</v>
      </c>
      <c r="K7103">
        <v>2</v>
      </c>
      <c r="L7103">
        <v>2</v>
      </c>
      <c r="M7103" s="32">
        <v>66312</v>
      </c>
    </row>
    <row r="7104" spans="1:13" x14ac:dyDescent="0.3">
      <c r="A7104" t="s">
        <v>62</v>
      </c>
      <c r="B7104" t="s">
        <v>14</v>
      </c>
      <c r="C7104" t="s">
        <v>15</v>
      </c>
      <c r="D7104" t="s">
        <v>55</v>
      </c>
      <c r="E7104" t="s">
        <v>56</v>
      </c>
      <c r="F7104">
        <v>19140</v>
      </c>
      <c r="G7104" t="s">
        <v>57</v>
      </c>
      <c r="H7104" t="s">
        <v>26</v>
      </c>
      <c r="I7104" t="s">
        <v>37</v>
      </c>
      <c r="J7104" s="31">
        <v>657</v>
      </c>
      <c r="K7104">
        <v>3</v>
      </c>
      <c r="L7104">
        <v>7</v>
      </c>
      <c r="M7104" s="32">
        <v>-5037</v>
      </c>
    </row>
    <row r="7105" spans="1:13" x14ac:dyDescent="0.3">
      <c r="A7105" t="s">
        <v>28</v>
      </c>
      <c r="B7105" t="s">
        <v>14</v>
      </c>
      <c r="C7105" t="s">
        <v>15</v>
      </c>
      <c r="D7105" t="s">
        <v>240</v>
      </c>
      <c r="E7105" t="s">
        <v>24</v>
      </c>
      <c r="F7105">
        <v>92704</v>
      </c>
      <c r="G7105" t="s">
        <v>25</v>
      </c>
      <c r="H7105" t="s">
        <v>26</v>
      </c>
      <c r="I7105" t="s">
        <v>32</v>
      </c>
      <c r="J7105" s="31">
        <v>4211</v>
      </c>
      <c r="K7105">
        <v>2</v>
      </c>
      <c r="L7105">
        <v>0</v>
      </c>
      <c r="M7105" s="32">
        <v>105275</v>
      </c>
    </row>
    <row r="7106" spans="1:13" x14ac:dyDescent="0.3">
      <c r="A7106" t="s">
        <v>13</v>
      </c>
      <c r="B7106" t="s">
        <v>22</v>
      </c>
      <c r="C7106" t="s">
        <v>15</v>
      </c>
      <c r="D7106" t="s">
        <v>114</v>
      </c>
      <c r="E7106" t="s">
        <v>104</v>
      </c>
      <c r="F7106">
        <v>43055</v>
      </c>
      <c r="G7106" t="s">
        <v>57</v>
      </c>
      <c r="H7106" t="s">
        <v>19</v>
      </c>
      <c r="I7106" t="s">
        <v>21</v>
      </c>
      <c r="J7106" s="31">
        <v>760116</v>
      </c>
      <c r="K7106">
        <v>6</v>
      </c>
      <c r="L7106">
        <v>3</v>
      </c>
      <c r="M7106" s="32">
        <v>-434352</v>
      </c>
    </row>
    <row r="7107" spans="1:13" x14ac:dyDescent="0.3">
      <c r="A7107" t="s">
        <v>13</v>
      </c>
      <c r="B7107" t="s">
        <v>22</v>
      </c>
      <c r="C7107" t="s">
        <v>15</v>
      </c>
      <c r="D7107" t="s">
        <v>114</v>
      </c>
      <c r="E7107" t="s">
        <v>104</v>
      </c>
      <c r="F7107">
        <v>43055</v>
      </c>
      <c r="G7107" t="s">
        <v>57</v>
      </c>
      <c r="H7107" t="s">
        <v>19</v>
      </c>
      <c r="I7107" t="s">
        <v>33</v>
      </c>
      <c r="J7107" s="31">
        <v>38784</v>
      </c>
      <c r="K7107">
        <v>3</v>
      </c>
      <c r="L7107">
        <v>2</v>
      </c>
      <c r="M7107" s="32">
        <v>7272</v>
      </c>
    </row>
    <row r="7108" spans="1:13" x14ac:dyDescent="0.3">
      <c r="A7108" t="s">
        <v>13</v>
      </c>
      <c r="B7108" t="s">
        <v>22</v>
      </c>
      <c r="C7108" t="s">
        <v>15</v>
      </c>
      <c r="D7108" t="s">
        <v>114</v>
      </c>
      <c r="E7108" t="s">
        <v>104</v>
      </c>
      <c r="F7108">
        <v>43055</v>
      </c>
      <c r="G7108" t="s">
        <v>57</v>
      </c>
      <c r="H7108" t="s">
        <v>35</v>
      </c>
      <c r="I7108" t="s">
        <v>59</v>
      </c>
      <c r="J7108" s="31">
        <v>122328</v>
      </c>
      <c r="K7108">
        <v>9</v>
      </c>
      <c r="L7108">
        <v>2</v>
      </c>
      <c r="M7108" s="32">
        <v>15291</v>
      </c>
    </row>
    <row r="7109" spans="1:13" x14ac:dyDescent="0.3">
      <c r="A7109" t="s">
        <v>28</v>
      </c>
      <c r="B7109" t="s">
        <v>14</v>
      </c>
      <c r="C7109" t="s">
        <v>15</v>
      </c>
      <c r="D7109" t="s">
        <v>75</v>
      </c>
      <c r="E7109" t="s">
        <v>76</v>
      </c>
      <c r="F7109">
        <v>10035</v>
      </c>
      <c r="G7109" t="s">
        <v>57</v>
      </c>
      <c r="H7109" t="s">
        <v>35</v>
      </c>
      <c r="I7109" t="s">
        <v>36</v>
      </c>
      <c r="J7109" s="31">
        <v>2598</v>
      </c>
      <c r="K7109">
        <v>2</v>
      </c>
      <c r="L7109">
        <v>0</v>
      </c>
      <c r="M7109" s="32">
        <v>7794</v>
      </c>
    </row>
    <row r="7110" spans="1:13" x14ac:dyDescent="0.3">
      <c r="A7110" t="s">
        <v>28</v>
      </c>
      <c r="B7110" t="s">
        <v>14</v>
      </c>
      <c r="C7110" t="s">
        <v>15</v>
      </c>
      <c r="D7110" t="s">
        <v>75</v>
      </c>
      <c r="E7110" t="s">
        <v>76</v>
      </c>
      <c r="F7110">
        <v>10035</v>
      </c>
      <c r="G7110" t="s">
        <v>57</v>
      </c>
      <c r="H7110" t="s">
        <v>26</v>
      </c>
      <c r="I7110" t="s">
        <v>34</v>
      </c>
      <c r="J7110" s="31">
        <v>328</v>
      </c>
      <c r="K7110">
        <v>2</v>
      </c>
      <c r="L7110">
        <v>0</v>
      </c>
      <c r="M7110" s="32">
        <v>1476</v>
      </c>
    </row>
    <row r="7111" spans="1:13" x14ac:dyDescent="0.3">
      <c r="A7111" t="s">
        <v>28</v>
      </c>
      <c r="B7111" t="s">
        <v>14</v>
      </c>
      <c r="C7111" t="s">
        <v>15</v>
      </c>
      <c r="D7111" t="s">
        <v>75</v>
      </c>
      <c r="E7111" t="s">
        <v>76</v>
      </c>
      <c r="F7111">
        <v>10035</v>
      </c>
      <c r="G7111" t="s">
        <v>57</v>
      </c>
      <c r="H7111" t="s">
        <v>26</v>
      </c>
      <c r="I7111" t="s">
        <v>32</v>
      </c>
      <c r="J7111" s="31">
        <v>45988</v>
      </c>
      <c r="K7111">
        <v>4</v>
      </c>
      <c r="L7111">
        <v>0</v>
      </c>
      <c r="M7111" s="32">
        <v>137964</v>
      </c>
    </row>
    <row r="7112" spans="1:13" x14ac:dyDescent="0.3">
      <c r="A7112" t="s">
        <v>28</v>
      </c>
      <c r="B7112" t="s">
        <v>14</v>
      </c>
      <c r="C7112" t="s">
        <v>15</v>
      </c>
      <c r="D7112" t="s">
        <v>75</v>
      </c>
      <c r="E7112" t="s">
        <v>76</v>
      </c>
      <c r="F7112">
        <v>10035</v>
      </c>
      <c r="G7112" t="s">
        <v>57</v>
      </c>
      <c r="H7112" t="s">
        <v>26</v>
      </c>
      <c r="I7112" t="s">
        <v>110</v>
      </c>
      <c r="J7112" s="31">
        <v>776</v>
      </c>
      <c r="K7112">
        <v>2</v>
      </c>
      <c r="L7112">
        <v>0</v>
      </c>
      <c r="M7112" s="32">
        <v>22504</v>
      </c>
    </row>
    <row r="7113" spans="1:13" x14ac:dyDescent="0.3">
      <c r="A7113" t="s">
        <v>28</v>
      </c>
      <c r="B7113" t="s">
        <v>14</v>
      </c>
      <c r="C7113" t="s">
        <v>15</v>
      </c>
      <c r="D7113" t="s">
        <v>75</v>
      </c>
      <c r="E7113" t="s">
        <v>76</v>
      </c>
      <c r="F7113">
        <v>10035</v>
      </c>
      <c r="G7113" t="s">
        <v>57</v>
      </c>
      <c r="H7113" t="s">
        <v>26</v>
      </c>
      <c r="I7113" t="s">
        <v>34</v>
      </c>
      <c r="J7113" s="31">
        <v>7196</v>
      </c>
      <c r="K7113">
        <v>2</v>
      </c>
      <c r="L7113">
        <v>0</v>
      </c>
      <c r="M7113" s="32">
        <v>1799</v>
      </c>
    </row>
    <row r="7114" spans="1:13" x14ac:dyDescent="0.3">
      <c r="A7114" t="s">
        <v>28</v>
      </c>
      <c r="B7114" t="s">
        <v>14</v>
      </c>
      <c r="C7114" t="s">
        <v>15</v>
      </c>
      <c r="D7114" t="s">
        <v>75</v>
      </c>
      <c r="E7114" t="s">
        <v>76</v>
      </c>
      <c r="F7114">
        <v>10035</v>
      </c>
      <c r="G7114" t="s">
        <v>57</v>
      </c>
      <c r="H7114" t="s">
        <v>26</v>
      </c>
      <c r="I7114" t="s">
        <v>110</v>
      </c>
      <c r="J7114" s="31">
        <v>549</v>
      </c>
      <c r="K7114">
        <v>5</v>
      </c>
      <c r="L7114">
        <v>0</v>
      </c>
      <c r="M7114" s="32">
        <v>15372</v>
      </c>
    </row>
    <row r="7115" spans="1:13" x14ac:dyDescent="0.3">
      <c r="A7115" t="s">
        <v>28</v>
      </c>
      <c r="B7115" t="s">
        <v>14</v>
      </c>
      <c r="C7115" t="s">
        <v>15</v>
      </c>
      <c r="D7115" t="s">
        <v>75</v>
      </c>
      <c r="E7115" t="s">
        <v>76</v>
      </c>
      <c r="F7115">
        <v>10035</v>
      </c>
      <c r="G7115" t="s">
        <v>57</v>
      </c>
      <c r="H7115" t="s">
        <v>26</v>
      </c>
      <c r="I7115" t="s">
        <v>37</v>
      </c>
      <c r="J7115" s="31">
        <v>928</v>
      </c>
      <c r="K7115">
        <v>2</v>
      </c>
      <c r="L7115">
        <v>2</v>
      </c>
      <c r="M7115" s="32">
        <v>3248</v>
      </c>
    </row>
    <row r="7116" spans="1:13" x14ac:dyDescent="0.3">
      <c r="A7116" t="s">
        <v>62</v>
      </c>
      <c r="B7116" t="s">
        <v>22</v>
      </c>
      <c r="C7116" t="s">
        <v>15</v>
      </c>
      <c r="D7116" t="s">
        <v>16</v>
      </c>
      <c r="E7116" t="s">
        <v>177</v>
      </c>
      <c r="F7116">
        <v>89015</v>
      </c>
      <c r="G7116" t="s">
        <v>25</v>
      </c>
      <c r="H7116" t="s">
        <v>19</v>
      </c>
      <c r="I7116" t="s">
        <v>31</v>
      </c>
      <c r="J7116" s="31">
        <v>168588</v>
      </c>
      <c r="K7116">
        <v>6</v>
      </c>
      <c r="L7116">
        <v>0</v>
      </c>
      <c r="M7116" s="32">
        <v>3203172</v>
      </c>
    </row>
    <row r="7117" spans="1:13" x14ac:dyDescent="0.3">
      <c r="A7117" t="s">
        <v>62</v>
      </c>
      <c r="B7117" t="s">
        <v>22</v>
      </c>
      <c r="C7117" t="s">
        <v>15</v>
      </c>
      <c r="D7117" t="s">
        <v>16</v>
      </c>
      <c r="E7117" t="s">
        <v>177</v>
      </c>
      <c r="F7117">
        <v>89015</v>
      </c>
      <c r="G7117" t="s">
        <v>25</v>
      </c>
      <c r="H7117" t="s">
        <v>26</v>
      </c>
      <c r="I7117" t="s">
        <v>37</v>
      </c>
      <c r="J7117" s="31">
        <v>5728</v>
      </c>
      <c r="K7117">
        <v>2</v>
      </c>
      <c r="L7117">
        <v>2</v>
      </c>
      <c r="M7117" s="32">
        <v>20048</v>
      </c>
    </row>
    <row r="7118" spans="1:13" x14ac:dyDescent="0.3">
      <c r="A7118" t="s">
        <v>13</v>
      </c>
      <c r="B7118" t="s">
        <v>14</v>
      </c>
      <c r="C7118" t="s">
        <v>15</v>
      </c>
      <c r="D7118" t="s">
        <v>42</v>
      </c>
      <c r="E7118" t="s">
        <v>43</v>
      </c>
      <c r="F7118">
        <v>98103</v>
      </c>
      <c r="G7118" t="s">
        <v>25</v>
      </c>
      <c r="H7118" t="s">
        <v>26</v>
      </c>
      <c r="I7118" t="s">
        <v>41</v>
      </c>
      <c r="J7118" s="31">
        <v>6196</v>
      </c>
      <c r="K7118">
        <v>2</v>
      </c>
      <c r="L7118">
        <v>0</v>
      </c>
      <c r="M7118" s="32">
        <v>27882</v>
      </c>
    </row>
    <row r="7119" spans="1:13" x14ac:dyDescent="0.3">
      <c r="A7119" t="s">
        <v>13</v>
      </c>
      <c r="B7119" t="s">
        <v>14</v>
      </c>
      <c r="C7119" t="s">
        <v>15</v>
      </c>
      <c r="D7119" t="s">
        <v>42</v>
      </c>
      <c r="E7119" t="s">
        <v>43</v>
      </c>
      <c r="F7119">
        <v>98103</v>
      </c>
      <c r="G7119" t="s">
        <v>25</v>
      </c>
      <c r="H7119" t="s">
        <v>26</v>
      </c>
      <c r="I7119" t="s">
        <v>37</v>
      </c>
      <c r="J7119" s="31">
        <v>1344</v>
      </c>
      <c r="K7119">
        <v>1</v>
      </c>
      <c r="L7119">
        <v>2</v>
      </c>
      <c r="M7119" s="32">
        <v>4704</v>
      </c>
    </row>
    <row r="7120" spans="1:13" x14ac:dyDescent="0.3">
      <c r="A7120" t="s">
        <v>28</v>
      </c>
      <c r="B7120" t="s">
        <v>22</v>
      </c>
      <c r="C7120" t="s">
        <v>15</v>
      </c>
      <c r="D7120" t="s">
        <v>75</v>
      </c>
      <c r="E7120" t="s">
        <v>76</v>
      </c>
      <c r="F7120">
        <v>10009</v>
      </c>
      <c r="G7120" t="s">
        <v>57</v>
      </c>
      <c r="H7120" t="s">
        <v>26</v>
      </c>
      <c r="I7120" t="s">
        <v>41</v>
      </c>
      <c r="J7120" s="31">
        <v>1794</v>
      </c>
      <c r="K7120">
        <v>3</v>
      </c>
      <c r="L7120">
        <v>0</v>
      </c>
      <c r="M7120" s="32">
        <v>87906</v>
      </c>
    </row>
    <row r="7121" spans="1:13" x14ac:dyDescent="0.3">
      <c r="A7121" t="s">
        <v>28</v>
      </c>
      <c r="B7121" t="s">
        <v>22</v>
      </c>
      <c r="C7121" t="s">
        <v>15</v>
      </c>
      <c r="D7121" t="s">
        <v>42</v>
      </c>
      <c r="E7121" t="s">
        <v>43</v>
      </c>
      <c r="F7121">
        <v>98103</v>
      </c>
      <c r="G7121" t="s">
        <v>25</v>
      </c>
      <c r="H7121" t="s">
        <v>26</v>
      </c>
      <c r="I7121" t="s">
        <v>37</v>
      </c>
      <c r="J7121" s="31">
        <v>13904</v>
      </c>
      <c r="K7121">
        <v>2</v>
      </c>
      <c r="L7121">
        <v>2</v>
      </c>
      <c r="M7121" s="32">
        <v>45188</v>
      </c>
    </row>
    <row r="7122" spans="1:13" x14ac:dyDescent="0.3">
      <c r="A7122" t="s">
        <v>28</v>
      </c>
      <c r="B7122" t="s">
        <v>22</v>
      </c>
      <c r="C7122" t="s">
        <v>15</v>
      </c>
      <c r="D7122" t="s">
        <v>299</v>
      </c>
      <c r="E7122" t="s">
        <v>86</v>
      </c>
      <c r="F7122">
        <v>37167</v>
      </c>
      <c r="G7122" t="s">
        <v>18</v>
      </c>
      <c r="H7122" t="s">
        <v>26</v>
      </c>
      <c r="I7122" t="s">
        <v>37</v>
      </c>
      <c r="J7122" s="31">
        <v>67194</v>
      </c>
      <c r="K7122">
        <v>1</v>
      </c>
      <c r="L7122">
        <v>7</v>
      </c>
      <c r="M7122" s="32">
        <v>-515154</v>
      </c>
    </row>
    <row r="7123" spans="1:13" x14ac:dyDescent="0.3">
      <c r="A7123" t="s">
        <v>28</v>
      </c>
      <c r="B7123" t="s">
        <v>14</v>
      </c>
      <c r="C7123" t="s">
        <v>15</v>
      </c>
      <c r="D7123" t="s">
        <v>42</v>
      </c>
      <c r="E7123" t="s">
        <v>43</v>
      </c>
      <c r="F7123">
        <v>98105</v>
      </c>
      <c r="G7123" t="s">
        <v>25</v>
      </c>
      <c r="H7123" t="s">
        <v>26</v>
      </c>
      <c r="I7123" t="s">
        <v>41</v>
      </c>
      <c r="J7123" s="31">
        <v>4186</v>
      </c>
      <c r="K7123">
        <v>7</v>
      </c>
      <c r="L7123">
        <v>0</v>
      </c>
      <c r="M7123" s="32">
        <v>18837</v>
      </c>
    </row>
    <row r="7124" spans="1:13" x14ac:dyDescent="0.3">
      <c r="A7124" t="s">
        <v>28</v>
      </c>
      <c r="B7124" t="s">
        <v>14</v>
      </c>
      <c r="C7124" t="s">
        <v>15</v>
      </c>
      <c r="D7124" t="s">
        <v>42</v>
      </c>
      <c r="E7124" t="s">
        <v>43</v>
      </c>
      <c r="F7124">
        <v>98105</v>
      </c>
      <c r="G7124" t="s">
        <v>25</v>
      </c>
      <c r="H7124" t="s">
        <v>19</v>
      </c>
      <c r="I7124" t="s">
        <v>20</v>
      </c>
      <c r="J7124" s="31">
        <v>14196</v>
      </c>
      <c r="K7124">
        <v>2</v>
      </c>
      <c r="L7124">
        <v>0</v>
      </c>
      <c r="M7124" s="32">
        <v>411684</v>
      </c>
    </row>
    <row r="7125" spans="1:13" x14ac:dyDescent="0.3">
      <c r="A7125" t="s">
        <v>28</v>
      </c>
      <c r="B7125" t="s">
        <v>22</v>
      </c>
      <c r="C7125" t="s">
        <v>15</v>
      </c>
      <c r="D7125" t="s">
        <v>75</v>
      </c>
      <c r="E7125" t="s">
        <v>76</v>
      </c>
      <c r="F7125">
        <v>10035</v>
      </c>
      <c r="G7125" t="s">
        <v>57</v>
      </c>
      <c r="H7125" t="s">
        <v>19</v>
      </c>
      <c r="I7125" t="s">
        <v>33</v>
      </c>
      <c r="J7125" s="31">
        <v>1002</v>
      </c>
      <c r="K7125">
        <v>3</v>
      </c>
      <c r="L7125">
        <v>0</v>
      </c>
      <c r="M7125" s="32">
        <v>44088</v>
      </c>
    </row>
    <row r="7126" spans="1:13" x14ac:dyDescent="0.3">
      <c r="A7126" t="s">
        <v>28</v>
      </c>
      <c r="B7126" t="s">
        <v>22</v>
      </c>
      <c r="C7126" t="s">
        <v>15</v>
      </c>
      <c r="D7126" t="s">
        <v>75</v>
      </c>
      <c r="E7126" t="s">
        <v>76</v>
      </c>
      <c r="F7126">
        <v>10035</v>
      </c>
      <c r="G7126" t="s">
        <v>57</v>
      </c>
      <c r="H7126" t="s">
        <v>26</v>
      </c>
      <c r="I7126" t="s">
        <v>41</v>
      </c>
      <c r="J7126" s="31">
        <v>14412</v>
      </c>
      <c r="K7126">
        <v>3</v>
      </c>
      <c r="L7126">
        <v>0</v>
      </c>
      <c r="M7126" s="32">
        <v>691776</v>
      </c>
    </row>
    <row r="7127" spans="1:13" x14ac:dyDescent="0.3">
      <c r="A7127" t="s">
        <v>13</v>
      </c>
      <c r="B7127" t="s">
        <v>14</v>
      </c>
      <c r="C7127" t="s">
        <v>15</v>
      </c>
      <c r="D7127" t="s">
        <v>200</v>
      </c>
      <c r="E7127" t="s">
        <v>167</v>
      </c>
      <c r="F7127">
        <v>30318</v>
      </c>
      <c r="G7127" t="s">
        <v>18</v>
      </c>
      <c r="H7127" t="s">
        <v>26</v>
      </c>
      <c r="I7127" t="s">
        <v>41</v>
      </c>
      <c r="J7127" s="31">
        <v>1794</v>
      </c>
      <c r="K7127">
        <v>3</v>
      </c>
      <c r="L7127">
        <v>0</v>
      </c>
      <c r="M7127" s="32">
        <v>87906</v>
      </c>
    </row>
    <row r="7128" spans="1:13" x14ac:dyDescent="0.3">
      <c r="A7128" t="s">
        <v>13</v>
      </c>
      <c r="B7128" t="s">
        <v>14</v>
      </c>
      <c r="C7128" t="s">
        <v>15</v>
      </c>
      <c r="D7128" t="s">
        <v>200</v>
      </c>
      <c r="E7128" t="s">
        <v>167</v>
      </c>
      <c r="F7128">
        <v>30318</v>
      </c>
      <c r="G7128" t="s">
        <v>18</v>
      </c>
      <c r="H7128" t="s">
        <v>26</v>
      </c>
      <c r="I7128" t="s">
        <v>34</v>
      </c>
      <c r="J7128" s="31">
        <v>1389</v>
      </c>
      <c r="K7128">
        <v>3</v>
      </c>
      <c r="L7128">
        <v>0</v>
      </c>
      <c r="M7128" s="32">
        <v>45837</v>
      </c>
    </row>
    <row r="7129" spans="1:13" x14ac:dyDescent="0.3">
      <c r="A7129" t="s">
        <v>28</v>
      </c>
      <c r="B7129" t="s">
        <v>14</v>
      </c>
      <c r="C7129" t="s">
        <v>15</v>
      </c>
      <c r="D7129" t="s">
        <v>114</v>
      </c>
      <c r="E7129" t="s">
        <v>72</v>
      </c>
      <c r="F7129">
        <v>19711</v>
      </c>
      <c r="G7129" t="s">
        <v>57</v>
      </c>
      <c r="H7129" t="s">
        <v>26</v>
      </c>
      <c r="I7129" t="s">
        <v>41</v>
      </c>
      <c r="J7129" s="31">
        <v>1645</v>
      </c>
      <c r="K7129">
        <v>5</v>
      </c>
      <c r="L7129">
        <v>0</v>
      </c>
      <c r="M7129" s="32">
        <v>7567</v>
      </c>
    </row>
    <row r="7130" spans="1:13" x14ac:dyDescent="0.3">
      <c r="A7130" t="s">
        <v>28</v>
      </c>
      <c r="B7130" t="s">
        <v>14</v>
      </c>
      <c r="C7130" t="s">
        <v>15</v>
      </c>
      <c r="D7130" t="s">
        <v>114</v>
      </c>
      <c r="E7130" t="s">
        <v>72</v>
      </c>
      <c r="F7130">
        <v>19711</v>
      </c>
      <c r="G7130" t="s">
        <v>57</v>
      </c>
      <c r="H7130" t="s">
        <v>19</v>
      </c>
      <c r="I7130" t="s">
        <v>33</v>
      </c>
      <c r="J7130" s="31">
        <v>1992</v>
      </c>
      <c r="K7130">
        <v>4</v>
      </c>
      <c r="L7130">
        <v>0</v>
      </c>
      <c r="M7130" s="32">
        <v>65736</v>
      </c>
    </row>
    <row r="7131" spans="1:13" x14ac:dyDescent="0.3">
      <c r="A7131" t="s">
        <v>28</v>
      </c>
      <c r="B7131" t="s">
        <v>14</v>
      </c>
      <c r="C7131" t="s">
        <v>15</v>
      </c>
      <c r="D7131" t="s">
        <v>405</v>
      </c>
      <c r="E7131" t="s">
        <v>86</v>
      </c>
      <c r="F7131">
        <v>37211</v>
      </c>
      <c r="G7131" t="s">
        <v>18</v>
      </c>
      <c r="H7131" t="s">
        <v>35</v>
      </c>
      <c r="I7131" t="s">
        <v>59</v>
      </c>
      <c r="J7131" s="31">
        <v>35168</v>
      </c>
      <c r="K7131">
        <v>4</v>
      </c>
      <c r="L7131">
        <v>2</v>
      </c>
      <c r="M7131" s="32">
        <v>83524</v>
      </c>
    </row>
    <row r="7132" spans="1:13" x14ac:dyDescent="0.3">
      <c r="A7132" t="s">
        <v>28</v>
      </c>
      <c r="B7132" t="s">
        <v>14</v>
      </c>
      <c r="C7132" t="s">
        <v>15</v>
      </c>
      <c r="D7132" t="s">
        <v>405</v>
      </c>
      <c r="E7132" t="s">
        <v>86</v>
      </c>
      <c r="F7132">
        <v>37211</v>
      </c>
      <c r="G7132" t="s">
        <v>18</v>
      </c>
      <c r="H7132" t="s">
        <v>26</v>
      </c>
      <c r="I7132" t="s">
        <v>41</v>
      </c>
      <c r="J7132" s="31">
        <v>123088</v>
      </c>
      <c r="K7132">
        <v>7</v>
      </c>
      <c r="L7132">
        <v>2</v>
      </c>
      <c r="M7132" s="32">
        <v>400036</v>
      </c>
    </row>
    <row r="7133" spans="1:13" x14ac:dyDescent="0.3">
      <c r="A7133" t="s">
        <v>28</v>
      </c>
      <c r="B7133" t="s">
        <v>44</v>
      </c>
      <c r="C7133" t="s">
        <v>15</v>
      </c>
      <c r="D7133" t="s">
        <v>182</v>
      </c>
      <c r="E7133" t="s">
        <v>74</v>
      </c>
      <c r="F7133">
        <v>47374</v>
      </c>
      <c r="G7133" t="s">
        <v>47</v>
      </c>
      <c r="H7133" t="s">
        <v>19</v>
      </c>
      <c r="I7133" t="s">
        <v>31</v>
      </c>
      <c r="J7133" s="31">
        <v>25794</v>
      </c>
      <c r="K7133">
        <v>3</v>
      </c>
      <c r="L7133">
        <v>0</v>
      </c>
      <c r="M7133" s="32">
        <v>670644</v>
      </c>
    </row>
    <row r="7134" spans="1:13" x14ac:dyDescent="0.3">
      <c r="A7134" t="s">
        <v>28</v>
      </c>
      <c r="B7134" t="s">
        <v>44</v>
      </c>
      <c r="C7134" t="s">
        <v>15</v>
      </c>
      <c r="D7134" t="s">
        <v>182</v>
      </c>
      <c r="E7134" t="s">
        <v>74</v>
      </c>
      <c r="F7134">
        <v>47374</v>
      </c>
      <c r="G7134" t="s">
        <v>47</v>
      </c>
      <c r="H7134" t="s">
        <v>35</v>
      </c>
      <c r="I7134" t="s">
        <v>36</v>
      </c>
      <c r="J7134" s="31">
        <v>187996</v>
      </c>
      <c r="K7134">
        <v>4</v>
      </c>
      <c r="L7134">
        <v>0</v>
      </c>
      <c r="M7134" s="32">
        <v>5451884</v>
      </c>
    </row>
    <row r="7135" spans="1:13" x14ac:dyDescent="0.3">
      <c r="A7135" t="s">
        <v>28</v>
      </c>
      <c r="B7135" t="s">
        <v>44</v>
      </c>
      <c r="C7135" t="s">
        <v>15</v>
      </c>
      <c r="D7135" t="s">
        <v>182</v>
      </c>
      <c r="E7135" t="s">
        <v>74</v>
      </c>
      <c r="F7135">
        <v>47374</v>
      </c>
      <c r="G7135" t="s">
        <v>47</v>
      </c>
      <c r="H7135" t="s">
        <v>19</v>
      </c>
      <c r="I7135" t="s">
        <v>33</v>
      </c>
      <c r="J7135" s="31">
        <v>2746</v>
      </c>
      <c r="K7135">
        <v>2</v>
      </c>
      <c r="L7135">
        <v>0</v>
      </c>
      <c r="M7135" s="32">
        <v>98856</v>
      </c>
    </row>
    <row r="7136" spans="1:13" x14ac:dyDescent="0.3">
      <c r="A7136" t="s">
        <v>28</v>
      </c>
      <c r="B7136" t="s">
        <v>44</v>
      </c>
      <c r="C7136" t="s">
        <v>15</v>
      </c>
      <c r="D7136" t="s">
        <v>182</v>
      </c>
      <c r="E7136" t="s">
        <v>74</v>
      </c>
      <c r="F7136">
        <v>47374</v>
      </c>
      <c r="G7136" t="s">
        <v>47</v>
      </c>
      <c r="H7136" t="s">
        <v>35</v>
      </c>
      <c r="I7136" t="s">
        <v>36</v>
      </c>
      <c r="J7136" s="31">
        <v>8998</v>
      </c>
      <c r="K7136">
        <v>2</v>
      </c>
      <c r="L7136">
        <v>0</v>
      </c>
      <c r="M7136" s="32">
        <v>431904</v>
      </c>
    </row>
    <row r="7137" spans="1:13" x14ac:dyDescent="0.3">
      <c r="A7137" t="s">
        <v>28</v>
      </c>
      <c r="B7137" t="s">
        <v>44</v>
      </c>
      <c r="C7137" t="s">
        <v>15</v>
      </c>
      <c r="D7137" t="s">
        <v>182</v>
      </c>
      <c r="E7137" t="s">
        <v>74</v>
      </c>
      <c r="F7137">
        <v>47374</v>
      </c>
      <c r="G7137" t="s">
        <v>47</v>
      </c>
      <c r="H7137" t="s">
        <v>19</v>
      </c>
      <c r="I7137" t="s">
        <v>21</v>
      </c>
      <c r="J7137" s="31">
        <v>8286</v>
      </c>
      <c r="K7137">
        <v>3</v>
      </c>
      <c r="L7137">
        <v>0</v>
      </c>
      <c r="M7137" s="32">
        <v>240294</v>
      </c>
    </row>
    <row r="7138" spans="1:13" x14ac:dyDescent="0.3">
      <c r="A7138" t="s">
        <v>28</v>
      </c>
      <c r="B7138" t="s">
        <v>14</v>
      </c>
      <c r="C7138" t="s">
        <v>15</v>
      </c>
      <c r="D7138" t="s">
        <v>180</v>
      </c>
      <c r="E7138" t="s">
        <v>30</v>
      </c>
      <c r="F7138">
        <v>33180</v>
      </c>
      <c r="G7138" t="s">
        <v>18</v>
      </c>
      <c r="H7138" t="s">
        <v>26</v>
      </c>
      <c r="I7138" t="s">
        <v>37</v>
      </c>
      <c r="J7138" s="31">
        <v>723</v>
      </c>
      <c r="K7138">
        <v>5</v>
      </c>
      <c r="L7138">
        <v>7</v>
      </c>
      <c r="M7138" s="32">
        <v>-5784</v>
      </c>
    </row>
    <row r="7139" spans="1:13" x14ac:dyDescent="0.3">
      <c r="A7139" t="s">
        <v>28</v>
      </c>
      <c r="B7139" t="s">
        <v>14</v>
      </c>
      <c r="C7139" t="s">
        <v>15</v>
      </c>
      <c r="D7139" t="s">
        <v>180</v>
      </c>
      <c r="E7139" t="s">
        <v>30</v>
      </c>
      <c r="F7139">
        <v>33180</v>
      </c>
      <c r="G7139" t="s">
        <v>18</v>
      </c>
      <c r="H7139" t="s">
        <v>26</v>
      </c>
      <c r="I7139" t="s">
        <v>32</v>
      </c>
      <c r="J7139" s="31">
        <v>1744</v>
      </c>
      <c r="K7139">
        <v>2</v>
      </c>
      <c r="L7139">
        <v>2</v>
      </c>
      <c r="M7139" s="32">
        <v>1308</v>
      </c>
    </row>
    <row r="7140" spans="1:13" x14ac:dyDescent="0.3">
      <c r="A7140" t="s">
        <v>28</v>
      </c>
      <c r="B7140" t="s">
        <v>14</v>
      </c>
      <c r="C7140" t="s">
        <v>15</v>
      </c>
      <c r="D7140" t="s">
        <v>180</v>
      </c>
      <c r="E7140" t="s">
        <v>30</v>
      </c>
      <c r="F7140">
        <v>33180</v>
      </c>
      <c r="G7140" t="s">
        <v>18</v>
      </c>
      <c r="H7140" t="s">
        <v>26</v>
      </c>
      <c r="I7140" t="s">
        <v>37</v>
      </c>
      <c r="J7140" s="31">
        <v>6288</v>
      </c>
      <c r="K7140">
        <v>4</v>
      </c>
      <c r="L7140">
        <v>7</v>
      </c>
      <c r="M7140" s="32">
        <v>-50304</v>
      </c>
    </row>
    <row r="7141" spans="1:13" x14ac:dyDescent="0.3">
      <c r="A7141" t="s">
        <v>28</v>
      </c>
      <c r="B7141" t="s">
        <v>14</v>
      </c>
      <c r="C7141" t="s">
        <v>15</v>
      </c>
      <c r="D7141" t="s">
        <v>180</v>
      </c>
      <c r="E7141" t="s">
        <v>30</v>
      </c>
      <c r="F7141">
        <v>33180</v>
      </c>
      <c r="G7141" t="s">
        <v>18</v>
      </c>
      <c r="H7141" t="s">
        <v>19</v>
      </c>
      <c r="I7141" t="s">
        <v>20</v>
      </c>
      <c r="J7141" s="31">
        <v>290352</v>
      </c>
      <c r="K7141">
        <v>3</v>
      </c>
      <c r="L7141">
        <v>2</v>
      </c>
      <c r="M7141" s="32">
        <v>-36294</v>
      </c>
    </row>
    <row r="7142" spans="1:13" x14ac:dyDescent="0.3">
      <c r="A7142" t="s">
        <v>168</v>
      </c>
      <c r="B7142" t="s">
        <v>14</v>
      </c>
      <c r="C7142" t="s">
        <v>15</v>
      </c>
      <c r="D7142" t="s">
        <v>582</v>
      </c>
      <c r="E7142" t="s">
        <v>112</v>
      </c>
      <c r="F7142">
        <v>63301</v>
      </c>
      <c r="G7142" t="s">
        <v>47</v>
      </c>
      <c r="H7142" t="s">
        <v>35</v>
      </c>
      <c r="I7142" t="s">
        <v>59</v>
      </c>
      <c r="J7142" s="31">
        <v>11352</v>
      </c>
      <c r="K7142">
        <v>4</v>
      </c>
      <c r="L7142">
        <v>0</v>
      </c>
      <c r="M7142" s="32">
        <v>465432</v>
      </c>
    </row>
    <row r="7143" spans="1:13" x14ac:dyDescent="0.3">
      <c r="A7143" t="s">
        <v>168</v>
      </c>
      <c r="B7143" t="s">
        <v>14</v>
      </c>
      <c r="C7143" t="s">
        <v>15</v>
      </c>
      <c r="D7143" t="s">
        <v>582</v>
      </c>
      <c r="E7143" t="s">
        <v>112</v>
      </c>
      <c r="F7143">
        <v>63301</v>
      </c>
      <c r="G7143" t="s">
        <v>47</v>
      </c>
      <c r="H7143" t="s">
        <v>19</v>
      </c>
      <c r="I7143" t="s">
        <v>33</v>
      </c>
      <c r="J7143" s="31">
        <v>1353</v>
      </c>
      <c r="K7143">
        <v>5</v>
      </c>
      <c r="L7143">
        <v>0</v>
      </c>
      <c r="M7143" s="32">
        <v>37884</v>
      </c>
    </row>
    <row r="7144" spans="1:13" x14ac:dyDescent="0.3">
      <c r="A7144" t="s">
        <v>28</v>
      </c>
      <c r="B7144" t="s">
        <v>44</v>
      </c>
      <c r="C7144" t="s">
        <v>15</v>
      </c>
      <c r="D7144" t="s">
        <v>258</v>
      </c>
      <c r="E7144" t="s">
        <v>83</v>
      </c>
      <c r="F7144">
        <v>23464</v>
      </c>
      <c r="G7144" t="s">
        <v>18</v>
      </c>
      <c r="H7144" t="s">
        <v>19</v>
      </c>
      <c r="I7144" t="s">
        <v>33</v>
      </c>
      <c r="J7144" s="31">
        <v>11115</v>
      </c>
      <c r="K7144">
        <v>5</v>
      </c>
      <c r="L7144">
        <v>0</v>
      </c>
      <c r="M7144" s="32">
        <v>48906</v>
      </c>
    </row>
    <row r="7145" spans="1:13" x14ac:dyDescent="0.3">
      <c r="A7145" t="s">
        <v>28</v>
      </c>
      <c r="B7145" t="s">
        <v>44</v>
      </c>
      <c r="C7145" t="s">
        <v>15</v>
      </c>
      <c r="D7145" t="s">
        <v>55</v>
      </c>
      <c r="E7145" t="s">
        <v>56</v>
      </c>
      <c r="F7145">
        <v>19140</v>
      </c>
      <c r="G7145" t="s">
        <v>57</v>
      </c>
      <c r="H7145" t="s">
        <v>35</v>
      </c>
      <c r="I7145" t="s">
        <v>36</v>
      </c>
      <c r="J7145" s="31">
        <v>77685</v>
      </c>
      <c r="K7145">
        <v>5</v>
      </c>
      <c r="L7145">
        <v>4</v>
      </c>
      <c r="M7145" s="32">
        <v>-181265</v>
      </c>
    </row>
    <row r="7146" spans="1:13" x14ac:dyDescent="0.3">
      <c r="A7146" t="s">
        <v>28</v>
      </c>
      <c r="B7146" t="s">
        <v>44</v>
      </c>
      <c r="C7146" t="s">
        <v>15</v>
      </c>
      <c r="D7146" t="s">
        <v>55</v>
      </c>
      <c r="E7146" t="s">
        <v>56</v>
      </c>
      <c r="F7146">
        <v>19140</v>
      </c>
      <c r="G7146" t="s">
        <v>57</v>
      </c>
      <c r="H7146" t="s">
        <v>26</v>
      </c>
      <c r="I7146" t="s">
        <v>37</v>
      </c>
      <c r="J7146" s="31">
        <v>12294</v>
      </c>
      <c r="K7146">
        <v>1</v>
      </c>
      <c r="L7146">
        <v>7</v>
      </c>
      <c r="M7146" s="32">
        <v>-86058</v>
      </c>
    </row>
    <row r="7147" spans="1:13" x14ac:dyDescent="0.3">
      <c r="A7147" t="s">
        <v>28</v>
      </c>
      <c r="B7147" t="s">
        <v>44</v>
      </c>
      <c r="C7147" t="s">
        <v>15</v>
      </c>
      <c r="D7147" t="s">
        <v>55</v>
      </c>
      <c r="E7147" t="s">
        <v>56</v>
      </c>
      <c r="F7147">
        <v>19140</v>
      </c>
      <c r="G7147" t="s">
        <v>57</v>
      </c>
      <c r="H7147" t="s">
        <v>19</v>
      </c>
      <c r="I7147" t="s">
        <v>31</v>
      </c>
      <c r="J7147" s="31">
        <v>154764</v>
      </c>
      <c r="K7147">
        <v>3</v>
      </c>
      <c r="L7147">
        <v>4</v>
      </c>
      <c r="M7147" s="32">
        <v>-464292</v>
      </c>
    </row>
    <row r="7148" spans="1:13" x14ac:dyDescent="0.3">
      <c r="A7148" t="s">
        <v>28</v>
      </c>
      <c r="B7148" t="s">
        <v>44</v>
      </c>
      <c r="C7148" t="s">
        <v>15</v>
      </c>
      <c r="D7148" t="s">
        <v>55</v>
      </c>
      <c r="E7148" t="s">
        <v>56</v>
      </c>
      <c r="F7148">
        <v>19140</v>
      </c>
      <c r="G7148" t="s">
        <v>57</v>
      </c>
      <c r="H7148" t="s">
        <v>26</v>
      </c>
      <c r="I7148" t="s">
        <v>32</v>
      </c>
      <c r="J7148" s="31">
        <v>4328</v>
      </c>
      <c r="K7148">
        <v>1</v>
      </c>
      <c r="L7148">
        <v>2</v>
      </c>
      <c r="M7148" s="32">
        <v>3246</v>
      </c>
    </row>
    <row r="7149" spans="1:13" x14ac:dyDescent="0.3">
      <c r="A7149" t="s">
        <v>28</v>
      </c>
      <c r="B7149" t="s">
        <v>14</v>
      </c>
      <c r="C7149" t="s">
        <v>15</v>
      </c>
      <c r="D7149" t="s">
        <v>159</v>
      </c>
      <c r="E7149" t="s">
        <v>76</v>
      </c>
      <c r="F7149">
        <v>11561</v>
      </c>
      <c r="G7149" t="s">
        <v>57</v>
      </c>
      <c r="H7149" t="s">
        <v>26</v>
      </c>
      <c r="I7149" t="s">
        <v>41</v>
      </c>
      <c r="J7149" s="31">
        <v>9294</v>
      </c>
      <c r="K7149">
        <v>3</v>
      </c>
      <c r="L7149">
        <v>0</v>
      </c>
      <c r="M7149" s="32">
        <v>41823</v>
      </c>
    </row>
    <row r="7150" spans="1:13" x14ac:dyDescent="0.3">
      <c r="A7150" t="s">
        <v>28</v>
      </c>
      <c r="B7150" t="s">
        <v>14</v>
      </c>
      <c r="C7150" t="s">
        <v>15</v>
      </c>
      <c r="D7150" t="s">
        <v>159</v>
      </c>
      <c r="E7150" t="s">
        <v>76</v>
      </c>
      <c r="F7150">
        <v>11561</v>
      </c>
      <c r="G7150" t="s">
        <v>57</v>
      </c>
      <c r="H7150" t="s">
        <v>26</v>
      </c>
      <c r="I7150" t="s">
        <v>38</v>
      </c>
      <c r="J7150" s="31">
        <v>5256</v>
      </c>
      <c r="K7150">
        <v>3</v>
      </c>
      <c r="L7150">
        <v>0</v>
      </c>
      <c r="M7150" s="32">
        <v>18396</v>
      </c>
    </row>
    <row r="7151" spans="1:13" x14ac:dyDescent="0.3">
      <c r="A7151" t="s">
        <v>28</v>
      </c>
      <c r="B7151" t="s">
        <v>14</v>
      </c>
      <c r="C7151" t="s">
        <v>15</v>
      </c>
      <c r="D7151" t="s">
        <v>61</v>
      </c>
      <c r="E7151" t="s">
        <v>46</v>
      </c>
      <c r="F7151">
        <v>77070</v>
      </c>
      <c r="G7151" t="s">
        <v>47</v>
      </c>
      <c r="H7151" t="s">
        <v>35</v>
      </c>
      <c r="I7151" t="s">
        <v>36</v>
      </c>
      <c r="J7151" s="31">
        <v>97188</v>
      </c>
      <c r="K7151">
        <v>3</v>
      </c>
      <c r="L7151">
        <v>2</v>
      </c>
      <c r="M7151" s="32">
        <v>1093365</v>
      </c>
    </row>
    <row r="7152" spans="1:13" x14ac:dyDescent="0.3">
      <c r="A7152" t="s">
        <v>28</v>
      </c>
      <c r="B7152" t="s">
        <v>44</v>
      </c>
      <c r="C7152" t="s">
        <v>15</v>
      </c>
      <c r="D7152" t="s">
        <v>519</v>
      </c>
      <c r="E7152" t="s">
        <v>88</v>
      </c>
      <c r="F7152">
        <v>35401</v>
      </c>
      <c r="G7152" t="s">
        <v>18</v>
      </c>
      <c r="H7152" t="s">
        <v>19</v>
      </c>
      <c r="I7152" t="s">
        <v>21</v>
      </c>
      <c r="J7152" s="31">
        <v>14196</v>
      </c>
      <c r="K7152">
        <v>2</v>
      </c>
      <c r="L7152">
        <v>0</v>
      </c>
      <c r="M7152" s="32">
        <v>3549</v>
      </c>
    </row>
    <row r="7153" spans="1:13" x14ac:dyDescent="0.3">
      <c r="A7153" t="s">
        <v>13</v>
      </c>
      <c r="B7153" t="s">
        <v>14</v>
      </c>
      <c r="C7153" t="s">
        <v>15</v>
      </c>
      <c r="D7153" t="s">
        <v>206</v>
      </c>
      <c r="E7153" t="s">
        <v>81</v>
      </c>
      <c r="F7153">
        <v>85204</v>
      </c>
      <c r="G7153" t="s">
        <v>25</v>
      </c>
      <c r="H7153" t="s">
        <v>19</v>
      </c>
      <c r="I7153" t="s">
        <v>31</v>
      </c>
      <c r="J7153" s="31">
        <v>18255</v>
      </c>
      <c r="K7153">
        <v>2</v>
      </c>
      <c r="L7153">
        <v>5</v>
      </c>
      <c r="M7153" s="32">
        <v>-135087</v>
      </c>
    </row>
    <row r="7154" spans="1:13" x14ac:dyDescent="0.3">
      <c r="A7154" t="s">
        <v>28</v>
      </c>
      <c r="B7154" t="s">
        <v>22</v>
      </c>
      <c r="C7154" t="s">
        <v>15</v>
      </c>
      <c r="D7154" t="s">
        <v>189</v>
      </c>
      <c r="E7154" t="s">
        <v>40</v>
      </c>
      <c r="F7154">
        <v>28540</v>
      </c>
      <c r="G7154" t="s">
        <v>18</v>
      </c>
      <c r="H7154" t="s">
        <v>26</v>
      </c>
      <c r="I7154" t="s">
        <v>41</v>
      </c>
      <c r="J7154" s="31">
        <v>88768</v>
      </c>
      <c r="K7154">
        <v>2</v>
      </c>
      <c r="L7154">
        <v>2</v>
      </c>
      <c r="M7154" s="32">
        <v>310688</v>
      </c>
    </row>
    <row r="7155" spans="1:13" x14ac:dyDescent="0.3">
      <c r="A7155" t="s">
        <v>28</v>
      </c>
      <c r="B7155" t="s">
        <v>14</v>
      </c>
      <c r="C7155" t="s">
        <v>15</v>
      </c>
      <c r="D7155" t="s">
        <v>79</v>
      </c>
      <c r="E7155" t="s">
        <v>65</v>
      </c>
      <c r="F7155">
        <v>60610</v>
      </c>
      <c r="G7155" t="s">
        <v>47</v>
      </c>
      <c r="H7155" t="s">
        <v>26</v>
      </c>
      <c r="I7155" t="s">
        <v>38</v>
      </c>
      <c r="J7155" s="31">
        <v>53088</v>
      </c>
      <c r="K7155">
        <v>7</v>
      </c>
      <c r="L7155">
        <v>8</v>
      </c>
      <c r="M7155" s="32">
        <v>-1088304</v>
      </c>
    </row>
    <row r="7156" spans="1:13" x14ac:dyDescent="0.3">
      <c r="A7156" t="s">
        <v>13</v>
      </c>
      <c r="B7156" t="s">
        <v>14</v>
      </c>
      <c r="C7156" t="s">
        <v>15</v>
      </c>
      <c r="D7156" t="s">
        <v>103</v>
      </c>
      <c r="E7156" t="s">
        <v>167</v>
      </c>
      <c r="F7156">
        <v>31907</v>
      </c>
      <c r="G7156" t="s">
        <v>18</v>
      </c>
      <c r="H7156" t="s">
        <v>19</v>
      </c>
      <c r="I7156" t="s">
        <v>33</v>
      </c>
      <c r="J7156" s="31">
        <v>27588</v>
      </c>
      <c r="K7156">
        <v>6</v>
      </c>
      <c r="L7156">
        <v>0</v>
      </c>
      <c r="M7156" s="32">
        <v>468996</v>
      </c>
    </row>
    <row r="7157" spans="1:13" x14ac:dyDescent="0.3">
      <c r="A7157" t="s">
        <v>13</v>
      </c>
      <c r="B7157" t="s">
        <v>14</v>
      </c>
      <c r="C7157" t="s">
        <v>15</v>
      </c>
      <c r="D7157" t="s">
        <v>103</v>
      </c>
      <c r="E7157" t="s">
        <v>167</v>
      </c>
      <c r="F7157">
        <v>31907</v>
      </c>
      <c r="G7157" t="s">
        <v>18</v>
      </c>
      <c r="H7157" t="s">
        <v>26</v>
      </c>
      <c r="I7157" t="s">
        <v>37</v>
      </c>
      <c r="J7157" s="31">
        <v>1579</v>
      </c>
      <c r="K7157">
        <v>5</v>
      </c>
      <c r="L7157">
        <v>0</v>
      </c>
      <c r="M7157" s="32">
        <v>74213</v>
      </c>
    </row>
    <row r="7158" spans="1:13" x14ac:dyDescent="0.3">
      <c r="A7158" t="s">
        <v>28</v>
      </c>
      <c r="B7158" t="s">
        <v>14</v>
      </c>
      <c r="C7158" t="s">
        <v>15</v>
      </c>
      <c r="D7158" t="s">
        <v>423</v>
      </c>
      <c r="E7158" t="s">
        <v>132</v>
      </c>
      <c r="F7158">
        <v>7050</v>
      </c>
      <c r="G7158" t="s">
        <v>57</v>
      </c>
      <c r="H7158" t="s">
        <v>26</v>
      </c>
      <c r="I7158" t="s">
        <v>27</v>
      </c>
      <c r="J7158" s="31">
        <v>491</v>
      </c>
      <c r="K7158">
        <v>1</v>
      </c>
      <c r="L7158">
        <v>0</v>
      </c>
      <c r="M7158" s="32">
        <v>24059</v>
      </c>
    </row>
    <row r="7159" spans="1:13" x14ac:dyDescent="0.3">
      <c r="A7159" t="s">
        <v>13</v>
      </c>
      <c r="B7159" t="s">
        <v>14</v>
      </c>
      <c r="C7159" t="s">
        <v>15</v>
      </c>
      <c r="D7159" t="s">
        <v>23</v>
      </c>
      <c r="E7159" t="s">
        <v>24</v>
      </c>
      <c r="F7159">
        <v>90032</v>
      </c>
      <c r="G7159" t="s">
        <v>25</v>
      </c>
      <c r="H7159" t="s">
        <v>26</v>
      </c>
      <c r="I7159" t="s">
        <v>32</v>
      </c>
      <c r="J7159" s="31">
        <v>8792</v>
      </c>
      <c r="K7159">
        <v>4</v>
      </c>
      <c r="L7159">
        <v>0</v>
      </c>
      <c r="M7159" s="32">
        <v>8792</v>
      </c>
    </row>
    <row r="7160" spans="1:13" x14ac:dyDescent="0.3">
      <c r="A7160" t="s">
        <v>13</v>
      </c>
      <c r="B7160" t="s">
        <v>14</v>
      </c>
      <c r="C7160" t="s">
        <v>15</v>
      </c>
      <c r="D7160" t="s">
        <v>23</v>
      </c>
      <c r="E7160" t="s">
        <v>24</v>
      </c>
      <c r="F7160">
        <v>90032</v>
      </c>
      <c r="G7160" t="s">
        <v>25</v>
      </c>
      <c r="H7160" t="s">
        <v>26</v>
      </c>
      <c r="I7160" t="s">
        <v>41</v>
      </c>
      <c r="J7160" s="31">
        <v>598</v>
      </c>
      <c r="K7160">
        <v>1</v>
      </c>
      <c r="L7160">
        <v>0</v>
      </c>
      <c r="M7160" s="32">
        <v>29302</v>
      </c>
    </row>
    <row r="7161" spans="1:13" x14ac:dyDescent="0.3">
      <c r="A7161" t="s">
        <v>13</v>
      </c>
      <c r="B7161" t="s">
        <v>44</v>
      </c>
      <c r="C7161" t="s">
        <v>15</v>
      </c>
      <c r="D7161" t="s">
        <v>79</v>
      </c>
      <c r="E7161" t="s">
        <v>65</v>
      </c>
      <c r="F7161">
        <v>60623</v>
      </c>
      <c r="G7161" t="s">
        <v>47</v>
      </c>
      <c r="H7161" t="s">
        <v>35</v>
      </c>
      <c r="I7161" t="s">
        <v>36</v>
      </c>
      <c r="J7161" s="31">
        <v>222384</v>
      </c>
      <c r="K7161">
        <v>2</v>
      </c>
      <c r="L7161">
        <v>2</v>
      </c>
      <c r="M7161" s="32">
        <v>166788</v>
      </c>
    </row>
    <row r="7162" spans="1:13" x14ac:dyDescent="0.3">
      <c r="A7162" t="s">
        <v>13</v>
      </c>
      <c r="B7162" t="s">
        <v>44</v>
      </c>
      <c r="C7162" t="s">
        <v>15</v>
      </c>
      <c r="D7162" t="s">
        <v>79</v>
      </c>
      <c r="E7162" t="s">
        <v>65</v>
      </c>
      <c r="F7162">
        <v>60623</v>
      </c>
      <c r="G7162" t="s">
        <v>47</v>
      </c>
      <c r="H7162" t="s">
        <v>26</v>
      </c>
      <c r="I7162" t="s">
        <v>77</v>
      </c>
      <c r="J7162" s="31">
        <v>16</v>
      </c>
      <c r="K7162">
        <v>4</v>
      </c>
      <c r="L7162">
        <v>2</v>
      </c>
      <c r="M7162" s="32">
        <v>56</v>
      </c>
    </row>
    <row r="7163" spans="1:13" x14ac:dyDescent="0.3">
      <c r="A7163" t="s">
        <v>28</v>
      </c>
      <c r="B7163" t="s">
        <v>14</v>
      </c>
      <c r="C7163" t="s">
        <v>15</v>
      </c>
      <c r="D7163" t="s">
        <v>182</v>
      </c>
      <c r="E7163" t="s">
        <v>83</v>
      </c>
      <c r="F7163">
        <v>23223</v>
      </c>
      <c r="G7163" t="s">
        <v>18</v>
      </c>
      <c r="H7163" t="s">
        <v>26</v>
      </c>
      <c r="I7163" t="s">
        <v>41</v>
      </c>
      <c r="J7163" s="31">
        <v>2184</v>
      </c>
      <c r="K7163">
        <v>3</v>
      </c>
      <c r="L7163">
        <v>0</v>
      </c>
      <c r="M7163" s="32">
        <v>1092</v>
      </c>
    </row>
    <row r="7164" spans="1:13" x14ac:dyDescent="0.3">
      <c r="A7164" t="s">
        <v>28</v>
      </c>
      <c r="B7164" t="s">
        <v>14</v>
      </c>
      <c r="C7164" t="s">
        <v>15</v>
      </c>
      <c r="D7164" t="s">
        <v>182</v>
      </c>
      <c r="E7164" t="s">
        <v>83</v>
      </c>
      <c r="F7164">
        <v>23223</v>
      </c>
      <c r="G7164" t="s">
        <v>18</v>
      </c>
      <c r="H7164" t="s">
        <v>26</v>
      </c>
      <c r="I7164" t="s">
        <v>37</v>
      </c>
      <c r="J7164" s="31">
        <v>156</v>
      </c>
      <c r="K7164">
        <v>5</v>
      </c>
      <c r="L7164">
        <v>0</v>
      </c>
      <c r="M7164" s="32">
        <v>7644</v>
      </c>
    </row>
    <row r="7165" spans="1:13" x14ac:dyDescent="0.3">
      <c r="A7165" t="s">
        <v>13</v>
      </c>
      <c r="B7165" t="s">
        <v>22</v>
      </c>
      <c r="C7165" t="s">
        <v>15</v>
      </c>
      <c r="D7165" t="s">
        <v>78</v>
      </c>
      <c r="E7165" t="s">
        <v>76</v>
      </c>
      <c r="F7165">
        <v>12180</v>
      </c>
      <c r="G7165" t="s">
        <v>57</v>
      </c>
      <c r="H7165" t="s">
        <v>26</v>
      </c>
      <c r="I7165" t="s">
        <v>60</v>
      </c>
      <c r="J7165" s="31">
        <v>24784</v>
      </c>
      <c r="K7165">
        <v>8</v>
      </c>
      <c r="L7165">
        <v>0</v>
      </c>
      <c r="M7165" s="32">
        <v>1214416</v>
      </c>
    </row>
    <row r="7166" spans="1:13" x14ac:dyDescent="0.3">
      <c r="A7166" t="s">
        <v>13</v>
      </c>
      <c r="B7166" t="s">
        <v>22</v>
      </c>
      <c r="C7166" t="s">
        <v>15</v>
      </c>
      <c r="D7166" t="s">
        <v>78</v>
      </c>
      <c r="E7166" t="s">
        <v>76</v>
      </c>
      <c r="F7166">
        <v>12180</v>
      </c>
      <c r="G7166" t="s">
        <v>57</v>
      </c>
      <c r="H7166" t="s">
        <v>26</v>
      </c>
      <c r="I7166" t="s">
        <v>37</v>
      </c>
      <c r="J7166" s="31">
        <v>9912</v>
      </c>
      <c r="K7166">
        <v>3</v>
      </c>
      <c r="L7166">
        <v>2</v>
      </c>
      <c r="M7166" s="32">
        <v>33453</v>
      </c>
    </row>
    <row r="7167" spans="1:13" x14ac:dyDescent="0.3">
      <c r="A7167" t="s">
        <v>62</v>
      </c>
      <c r="B7167" t="s">
        <v>14</v>
      </c>
      <c r="C7167" t="s">
        <v>15</v>
      </c>
      <c r="D7167" t="s">
        <v>290</v>
      </c>
      <c r="E7167" t="s">
        <v>179</v>
      </c>
      <c r="F7167">
        <v>2908</v>
      </c>
      <c r="G7167" t="s">
        <v>57</v>
      </c>
      <c r="H7167" t="s">
        <v>26</v>
      </c>
      <c r="I7167" t="s">
        <v>32</v>
      </c>
      <c r="J7167" s="31">
        <v>6952</v>
      </c>
      <c r="K7167">
        <v>2</v>
      </c>
      <c r="L7167">
        <v>0</v>
      </c>
      <c r="M7167" s="32">
        <v>1738</v>
      </c>
    </row>
    <row r="7168" spans="1:13" x14ac:dyDescent="0.3">
      <c r="A7168" t="s">
        <v>13</v>
      </c>
      <c r="B7168" t="s">
        <v>14</v>
      </c>
      <c r="C7168" t="s">
        <v>15</v>
      </c>
      <c r="D7168" t="s">
        <v>52</v>
      </c>
      <c r="E7168" t="s">
        <v>24</v>
      </c>
      <c r="F7168">
        <v>94122</v>
      </c>
      <c r="G7168" t="s">
        <v>25</v>
      </c>
      <c r="H7168" t="s">
        <v>26</v>
      </c>
      <c r="I7168" t="s">
        <v>34</v>
      </c>
      <c r="J7168" s="31">
        <v>1152</v>
      </c>
      <c r="K7168">
        <v>4</v>
      </c>
      <c r="L7168">
        <v>0</v>
      </c>
      <c r="M7168" s="32">
        <v>32256</v>
      </c>
    </row>
    <row r="7169" spans="1:13" x14ac:dyDescent="0.3">
      <c r="A7169" t="s">
        <v>13</v>
      </c>
      <c r="B7169" t="s">
        <v>14</v>
      </c>
      <c r="C7169" t="s">
        <v>15</v>
      </c>
      <c r="D7169" t="s">
        <v>52</v>
      </c>
      <c r="E7169" t="s">
        <v>24</v>
      </c>
      <c r="F7169">
        <v>94122</v>
      </c>
      <c r="G7169" t="s">
        <v>25</v>
      </c>
      <c r="H7169" t="s">
        <v>19</v>
      </c>
      <c r="I7169" t="s">
        <v>21</v>
      </c>
      <c r="J7169" s="31">
        <v>71772</v>
      </c>
      <c r="K7169">
        <v>3</v>
      </c>
      <c r="L7169">
        <v>2</v>
      </c>
      <c r="M7169" s="32">
        <v>71772</v>
      </c>
    </row>
    <row r="7170" spans="1:13" x14ac:dyDescent="0.3">
      <c r="A7170" t="s">
        <v>13</v>
      </c>
      <c r="B7170" t="s">
        <v>14</v>
      </c>
      <c r="C7170" t="s">
        <v>15</v>
      </c>
      <c r="D7170" t="s">
        <v>52</v>
      </c>
      <c r="E7170" t="s">
        <v>24</v>
      </c>
      <c r="F7170">
        <v>94122</v>
      </c>
      <c r="G7170" t="s">
        <v>25</v>
      </c>
      <c r="H7170" t="s">
        <v>26</v>
      </c>
      <c r="I7170" t="s">
        <v>32</v>
      </c>
      <c r="J7170" s="31">
        <v>2365</v>
      </c>
      <c r="K7170">
        <v>10</v>
      </c>
      <c r="L7170">
        <v>0</v>
      </c>
      <c r="M7170" s="32">
        <v>68585</v>
      </c>
    </row>
    <row r="7171" spans="1:13" x14ac:dyDescent="0.3">
      <c r="A7171" t="s">
        <v>13</v>
      </c>
      <c r="B7171" t="s">
        <v>14</v>
      </c>
      <c r="C7171" t="s">
        <v>15</v>
      </c>
      <c r="D7171" t="s">
        <v>52</v>
      </c>
      <c r="E7171" t="s">
        <v>24</v>
      </c>
      <c r="F7171">
        <v>94122</v>
      </c>
      <c r="G7171" t="s">
        <v>25</v>
      </c>
      <c r="H7171" t="s">
        <v>19</v>
      </c>
      <c r="I7171" t="s">
        <v>31</v>
      </c>
      <c r="J7171" s="31">
        <v>170352</v>
      </c>
      <c r="K7171">
        <v>3</v>
      </c>
      <c r="L7171">
        <v>2</v>
      </c>
      <c r="M7171" s="32">
        <v>191646</v>
      </c>
    </row>
    <row r="7172" spans="1:13" x14ac:dyDescent="0.3">
      <c r="A7172" t="s">
        <v>28</v>
      </c>
      <c r="B7172" t="s">
        <v>14</v>
      </c>
      <c r="C7172" t="s">
        <v>15</v>
      </c>
      <c r="D7172" t="s">
        <v>75</v>
      </c>
      <c r="E7172" t="s">
        <v>76</v>
      </c>
      <c r="F7172">
        <v>10009</v>
      </c>
      <c r="G7172" t="s">
        <v>57</v>
      </c>
      <c r="H7172" t="s">
        <v>19</v>
      </c>
      <c r="I7172" t="s">
        <v>21</v>
      </c>
      <c r="J7172" s="31">
        <v>145764</v>
      </c>
      <c r="K7172">
        <v>2</v>
      </c>
      <c r="L7172">
        <v>1</v>
      </c>
      <c r="M7172" s="32">
        <v>32392</v>
      </c>
    </row>
    <row r="7173" spans="1:13" x14ac:dyDescent="0.3">
      <c r="A7173" t="s">
        <v>13</v>
      </c>
      <c r="B7173" t="s">
        <v>14</v>
      </c>
      <c r="C7173" t="s">
        <v>15</v>
      </c>
      <c r="D7173" t="s">
        <v>52</v>
      </c>
      <c r="E7173" t="s">
        <v>24</v>
      </c>
      <c r="F7173">
        <v>94109</v>
      </c>
      <c r="G7173" t="s">
        <v>25</v>
      </c>
      <c r="H7173" t="s">
        <v>35</v>
      </c>
      <c r="I7173" t="s">
        <v>59</v>
      </c>
      <c r="J7173" s="31">
        <v>10797</v>
      </c>
      <c r="K7173">
        <v>3</v>
      </c>
      <c r="L7173">
        <v>0</v>
      </c>
      <c r="M7173" s="32">
        <v>226737</v>
      </c>
    </row>
    <row r="7174" spans="1:13" x14ac:dyDescent="0.3">
      <c r="A7174" t="s">
        <v>28</v>
      </c>
      <c r="B7174" t="s">
        <v>22</v>
      </c>
      <c r="C7174" t="s">
        <v>15</v>
      </c>
      <c r="D7174" t="s">
        <v>61</v>
      </c>
      <c r="E7174" t="s">
        <v>46</v>
      </c>
      <c r="F7174">
        <v>77070</v>
      </c>
      <c r="G7174" t="s">
        <v>47</v>
      </c>
      <c r="H7174" t="s">
        <v>35</v>
      </c>
      <c r="I7174" t="s">
        <v>59</v>
      </c>
      <c r="J7174" s="31">
        <v>14396</v>
      </c>
      <c r="K7174">
        <v>5</v>
      </c>
      <c r="L7174">
        <v>2</v>
      </c>
      <c r="M7174" s="32">
        <v>17995</v>
      </c>
    </row>
    <row r="7175" spans="1:13" x14ac:dyDescent="0.3">
      <c r="A7175" t="s">
        <v>28</v>
      </c>
      <c r="B7175" t="s">
        <v>22</v>
      </c>
      <c r="C7175" t="s">
        <v>15</v>
      </c>
      <c r="D7175" t="s">
        <v>61</v>
      </c>
      <c r="E7175" t="s">
        <v>46</v>
      </c>
      <c r="F7175">
        <v>77070</v>
      </c>
      <c r="G7175" t="s">
        <v>47</v>
      </c>
      <c r="H7175" t="s">
        <v>35</v>
      </c>
      <c r="I7175" t="s">
        <v>162</v>
      </c>
      <c r="J7175" s="31">
        <v>239996</v>
      </c>
      <c r="K7175">
        <v>5</v>
      </c>
      <c r="L7175">
        <v>2</v>
      </c>
      <c r="M7175" s="32">
        <v>5699905</v>
      </c>
    </row>
    <row r="7176" spans="1:13" x14ac:dyDescent="0.3">
      <c r="A7176" t="s">
        <v>28</v>
      </c>
      <c r="B7176" t="s">
        <v>22</v>
      </c>
      <c r="C7176" t="s">
        <v>15</v>
      </c>
      <c r="D7176" t="s">
        <v>61</v>
      </c>
      <c r="E7176" t="s">
        <v>46</v>
      </c>
      <c r="F7176">
        <v>77070</v>
      </c>
      <c r="G7176" t="s">
        <v>47</v>
      </c>
      <c r="H7176" t="s">
        <v>26</v>
      </c>
      <c r="I7176" t="s">
        <v>41</v>
      </c>
      <c r="J7176" s="31">
        <v>74352</v>
      </c>
      <c r="K7176">
        <v>3</v>
      </c>
      <c r="L7176">
        <v>2</v>
      </c>
      <c r="M7176" s="32">
        <v>23235</v>
      </c>
    </row>
    <row r="7177" spans="1:13" x14ac:dyDescent="0.3">
      <c r="A7177" t="s">
        <v>28</v>
      </c>
      <c r="B7177" t="s">
        <v>22</v>
      </c>
      <c r="C7177" t="s">
        <v>15</v>
      </c>
      <c r="D7177" t="s">
        <v>61</v>
      </c>
      <c r="E7177" t="s">
        <v>46</v>
      </c>
      <c r="F7177">
        <v>77070</v>
      </c>
      <c r="G7177" t="s">
        <v>47</v>
      </c>
      <c r="H7177" t="s">
        <v>26</v>
      </c>
      <c r="I7177" t="s">
        <v>38</v>
      </c>
      <c r="J7177" s="31">
        <v>87168</v>
      </c>
      <c r="K7177">
        <v>8</v>
      </c>
      <c r="L7177">
        <v>8</v>
      </c>
      <c r="M7177" s="32">
        <v>-2266368</v>
      </c>
    </row>
    <row r="7178" spans="1:13" x14ac:dyDescent="0.3">
      <c r="A7178" t="s">
        <v>28</v>
      </c>
      <c r="B7178" t="s">
        <v>22</v>
      </c>
      <c r="C7178" t="s">
        <v>15</v>
      </c>
      <c r="D7178" t="s">
        <v>61</v>
      </c>
      <c r="E7178" t="s">
        <v>46</v>
      </c>
      <c r="F7178">
        <v>77070</v>
      </c>
      <c r="G7178" t="s">
        <v>47</v>
      </c>
      <c r="H7178" t="s">
        <v>26</v>
      </c>
      <c r="I7178" t="s">
        <v>32</v>
      </c>
      <c r="J7178" s="31">
        <v>32232</v>
      </c>
      <c r="K7178">
        <v>3</v>
      </c>
      <c r="L7178">
        <v>2</v>
      </c>
      <c r="M7178" s="32">
        <v>24174</v>
      </c>
    </row>
    <row r="7179" spans="1:13" x14ac:dyDescent="0.3">
      <c r="A7179" t="s">
        <v>28</v>
      </c>
      <c r="B7179" t="s">
        <v>22</v>
      </c>
      <c r="C7179" t="s">
        <v>15</v>
      </c>
      <c r="D7179" t="s">
        <v>55</v>
      </c>
      <c r="E7179" t="s">
        <v>56</v>
      </c>
      <c r="F7179">
        <v>19140</v>
      </c>
      <c r="G7179" t="s">
        <v>57</v>
      </c>
      <c r="H7179" t="s">
        <v>26</v>
      </c>
      <c r="I7179" t="s">
        <v>37</v>
      </c>
      <c r="J7179" s="31">
        <v>2202</v>
      </c>
      <c r="K7179">
        <v>2</v>
      </c>
      <c r="L7179">
        <v>7</v>
      </c>
      <c r="M7179" s="32">
        <v>-15414</v>
      </c>
    </row>
    <row r="7180" spans="1:13" x14ac:dyDescent="0.3">
      <c r="A7180" t="s">
        <v>28</v>
      </c>
      <c r="B7180" t="s">
        <v>22</v>
      </c>
      <c r="C7180" t="s">
        <v>15</v>
      </c>
      <c r="D7180" t="s">
        <v>55</v>
      </c>
      <c r="E7180" t="s">
        <v>56</v>
      </c>
      <c r="F7180">
        <v>19140</v>
      </c>
      <c r="G7180" t="s">
        <v>57</v>
      </c>
      <c r="H7180" t="s">
        <v>26</v>
      </c>
      <c r="I7180" t="s">
        <v>37</v>
      </c>
      <c r="J7180" s="31">
        <v>9396</v>
      </c>
      <c r="K7180">
        <v>3</v>
      </c>
      <c r="L7180">
        <v>7</v>
      </c>
      <c r="M7180" s="32">
        <v>-75168</v>
      </c>
    </row>
    <row r="7181" spans="1:13" x14ac:dyDescent="0.3">
      <c r="A7181" t="s">
        <v>28</v>
      </c>
      <c r="B7181" t="s">
        <v>14</v>
      </c>
      <c r="C7181" t="s">
        <v>15</v>
      </c>
      <c r="D7181" t="s">
        <v>333</v>
      </c>
      <c r="E7181" t="s">
        <v>248</v>
      </c>
      <c r="F7181">
        <v>21215</v>
      </c>
      <c r="G7181" t="s">
        <v>57</v>
      </c>
      <c r="H7181" t="s">
        <v>35</v>
      </c>
      <c r="I7181" t="s">
        <v>36</v>
      </c>
      <c r="J7181" s="31">
        <v>8997</v>
      </c>
      <c r="K7181">
        <v>3</v>
      </c>
      <c r="L7181">
        <v>0</v>
      </c>
      <c r="M7181" s="32">
        <v>251916</v>
      </c>
    </row>
    <row r="7182" spans="1:13" x14ac:dyDescent="0.3">
      <c r="A7182" t="s">
        <v>62</v>
      </c>
      <c r="B7182" t="s">
        <v>22</v>
      </c>
      <c r="C7182" t="s">
        <v>15</v>
      </c>
      <c r="D7182" t="s">
        <v>508</v>
      </c>
      <c r="E7182" t="s">
        <v>167</v>
      </c>
      <c r="F7182">
        <v>30605</v>
      </c>
      <c r="G7182" t="s">
        <v>18</v>
      </c>
      <c r="H7182" t="s">
        <v>26</v>
      </c>
      <c r="I7182" t="s">
        <v>34</v>
      </c>
      <c r="J7182" s="31">
        <v>1278</v>
      </c>
      <c r="K7182">
        <v>3</v>
      </c>
      <c r="L7182">
        <v>0</v>
      </c>
      <c r="M7182" s="32">
        <v>52398</v>
      </c>
    </row>
    <row r="7183" spans="1:13" x14ac:dyDescent="0.3">
      <c r="A7183" t="s">
        <v>13</v>
      </c>
      <c r="B7183" t="s">
        <v>14</v>
      </c>
      <c r="C7183" t="s">
        <v>15</v>
      </c>
      <c r="D7183" t="s">
        <v>235</v>
      </c>
      <c r="E7183" t="s">
        <v>104</v>
      </c>
      <c r="F7183">
        <v>43130</v>
      </c>
      <c r="G7183" t="s">
        <v>57</v>
      </c>
      <c r="H7183" t="s">
        <v>35</v>
      </c>
      <c r="I7183" t="s">
        <v>59</v>
      </c>
      <c r="J7183" s="31">
        <v>40</v>
      </c>
      <c r="K7183">
        <v>2</v>
      </c>
      <c r="L7183">
        <v>2</v>
      </c>
      <c r="M7183" s="32">
        <v>5</v>
      </c>
    </row>
    <row r="7184" spans="1:13" x14ac:dyDescent="0.3">
      <c r="A7184" t="s">
        <v>28</v>
      </c>
      <c r="B7184" t="s">
        <v>44</v>
      </c>
      <c r="C7184" t="s">
        <v>15</v>
      </c>
      <c r="D7184" t="s">
        <v>23</v>
      </c>
      <c r="E7184" t="s">
        <v>24</v>
      </c>
      <c r="F7184">
        <v>90032</v>
      </c>
      <c r="G7184" t="s">
        <v>25</v>
      </c>
      <c r="H7184" t="s">
        <v>26</v>
      </c>
      <c r="I7184" t="s">
        <v>37</v>
      </c>
      <c r="J7184" s="31">
        <v>2324</v>
      </c>
      <c r="K7184">
        <v>5</v>
      </c>
      <c r="L7184">
        <v>2</v>
      </c>
      <c r="M7184" s="32">
        <v>7553</v>
      </c>
    </row>
    <row r="7185" spans="1:13" x14ac:dyDescent="0.3">
      <c r="A7185" t="s">
        <v>62</v>
      </c>
      <c r="B7185" t="s">
        <v>14</v>
      </c>
      <c r="C7185" t="s">
        <v>15</v>
      </c>
      <c r="D7185" t="s">
        <v>333</v>
      </c>
      <c r="E7185" t="s">
        <v>248</v>
      </c>
      <c r="F7185">
        <v>21215</v>
      </c>
      <c r="G7185" t="s">
        <v>57</v>
      </c>
      <c r="H7185" t="s">
        <v>19</v>
      </c>
      <c r="I7185" t="s">
        <v>21</v>
      </c>
      <c r="J7185" s="31">
        <v>90882</v>
      </c>
      <c r="K7185">
        <v>9</v>
      </c>
      <c r="L7185">
        <v>0</v>
      </c>
      <c r="M7185" s="32">
        <v>227205</v>
      </c>
    </row>
    <row r="7186" spans="1:13" x14ac:dyDescent="0.3">
      <c r="A7186" t="s">
        <v>28</v>
      </c>
      <c r="B7186" t="s">
        <v>44</v>
      </c>
      <c r="C7186" t="s">
        <v>15</v>
      </c>
      <c r="D7186" t="s">
        <v>61</v>
      </c>
      <c r="E7186" t="s">
        <v>46</v>
      </c>
      <c r="F7186">
        <v>77095</v>
      </c>
      <c r="G7186" t="s">
        <v>47</v>
      </c>
      <c r="H7186" t="s">
        <v>26</v>
      </c>
      <c r="I7186" t="s">
        <v>110</v>
      </c>
      <c r="J7186" s="31">
        <v>5552</v>
      </c>
      <c r="K7186">
        <v>2</v>
      </c>
      <c r="L7186">
        <v>2</v>
      </c>
      <c r="M7186" s="32">
        <v>-1041</v>
      </c>
    </row>
    <row r="7187" spans="1:13" x14ac:dyDescent="0.3">
      <c r="A7187" t="s">
        <v>28</v>
      </c>
      <c r="B7187" t="s">
        <v>44</v>
      </c>
      <c r="C7187" t="s">
        <v>15</v>
      </c>
      <c r="D7187" t="s">
        <v>61</v>
      </c>
      <c r="E7187" t="s">
        <v>46</v>
      </c>
      <c r="F7187">
        <v>77095</v>
      </c>
      <c r="G7187" t="s">
        <v>47</v>
      </c>
      <c r="H7187" t="s">
        <v>26</v>
      </c>
      <c r="I7187" t="s">
        <v>34</v>
      </c>
      <c r="J7187" s="31">
        <v>8016</v>
      </c>
      <c r="K7187">
        <v>3</v>
      </c>
      <c r="L7187">
        <v>2</v>
      </c>
      <c r="M7187" s="32">
        <v>1002</v>
      </c>
    </row>
    <row r="7188" spans="1:13" x14ac:dyDescent="0.3">
      <c r="A7188" t="s">
        <v>28</v>
      </c>
      <c r="B7188" t="s">
        <v>44</v>
      </c>
      <c r="C7188" t="s">
        <v>15</v>
      </c>
      <c r="D7188" t="s">
        <v>61</v>
      </c>
      <c r="E7188" t="s">
        <v>46</v>
      </c>
      <c r="F7188">
        <v>77095</v>
      </c>
      <c r="G7188" t="s">
        <v>47</v>
      </c>
      <c r="H7188" t="s">
        <v>19</v>
      </c>
      <c r="I7188" t="s">
        <v>21</v>
      </c>
      <c r="J7188" s="31">
        <v>74592</v>
      </c>
      <c r="K7188">
        <v>4</v>
      </c>
      <c r="L7188">
        <v>3</v>
      </c>
      <c r="M7188" s="32">
        <v>-21312</v>
      </c>
    </row>
    <row r="7189" spans="1:13" x14ac:dyDescent="0.3">
      <c r="A7189" t="s">
        <v>28</v>
      </c>
      <c r="B7189" t="s">
        <v>44</v>
      </c>
      <c r="C7189" t="s">
        <v>15</v>
      </c>
      <c r="D7189" t="s">
        <v>61</v>
      </c>
      <c r="E7189" t="s">
        <v>46</v>
      </c>
      <c r="F7189">
        <v>77095</v>
      </c>
      <c r="G7189" t="s">
        <v>47</v>
      </c>
      <c r="H7189" t="s">
        <v>19</v>
      </c>
      <c r="I7189" t="s">
        <v>33</v>
      </c>
      <c r="J7189" s="31">
        <v>16784</v>
      </c>
      <c r="K7189">
        <v>2</v>
      </c>
      <c r="L7189">
        <v>6</v>
      </c>
      <c r="M7189" s="32">
        <v>-222388</v>
      </c>
    </row>
    <row r="7190" spans="1:13" x14ac:dyDescent="0.3">
      <c r="A7190" t="s">
        <v>28</v>
      </c>
      <c r="B7190" t="s">
        <v>44</v>
      </c>
      <c r="C7190" t="s">
        <v>15</v>
      </c>
      <c r="D7190" t="s">
        <v>61</v>
      </c>
      <c r="E7190" t="s">
        <v>46</v>
      </c>
      <c r="F7190">
        <v>77095</v>
      </c>
      <c r="G7190" t="s">
        <v>47</v>
      </c>
      <c r="H7190" t="s">
        <v>26</v>
      </c>
      <c r="I7190" t="s">
        <v>38</v>
      </c>
      <c r="J7190" s="31">
        <v>38864</v>
      </c>
      <c r="K7190">
        <v>4</v>
      </c>
      <c r="L7190">
        <v>8</v>
      </c>
      <c r="M7190" s="32">
        <v>-991032</v>
      </c>
    </row>
    <row r="7191" spans="1:13" x14ac:dyDescent="0.3">
      <c r="A7191" t="s">
        <v>62</v>
      </c>
      <c r="B7191" t="s">
        <v>44</v>
      </c>
      <c r="C7191" t="s">
        <v>15</v>
      </c>
      <c r="D7191" t="s">
        <v>144</v>
      </c>
      <c r="E7191" t="s">
        <v>24</v>
      </c>
      <c r="F7191">
        <v>92024</v>
      </c>
      <c r="G7191" t="s">
        <v>25</v>
      </c>
      <c r="H7191" t="s">
        <v>35</v>
      </c>
      <c r="I7191" t="s">
        <v>36</v>
      </c>
      <c r="J7191" s="31">
        <v>203976</v>
      </c>
      <c r="K7191">
        <v>3</v>
      </c>
      <c r="L7191">
        <v>2</v>
      </c>
      <c r="M7191" s="32">
        <v>25497</v>
      </c>
    </row>
    <row r="7192" spans="1:13" x14ac:dyDescent="0.3">
      <c r="A7192" t="s">
        <v>62</v>
      </c>
      <c r="B7192" t="s">
        <v>44</v>
      </c>
      <c r="C7192" t="s">
        <v>15</v>
      </c>
      <c r="D7192" t="s">
        <v>144</v>
      </c>
      <c r="E7192" t="s">
        <v>24</v>
      </c>
      <c r="F7192">
        <v>92024</v>
      </c>
      <c r="G7192" t="s">
        <v>25</v>
      </c>
      <c r="H7192" t="s">
        <v>19</v>
      </c>
      <c r="I7192" t="s">
        <v>31</v>
      </c>
      <c r="J7192" s="31">
        <v>674352</v>
      </c>
      <c r="K7192">
        <v>3</v>
      </c>
      <c r="L7192">
        <v>2</v>
      </c>
      <c r="M7192" s="32">
        <v>-84294</v>
      </c>
    </row>
    <row r="7193" spans="1:13" x14ac:dyDescent="0.3">
      <c r="A7193" t="s">
        <v>13</v>
      </c>
      <c r="B7193" t="s">
        <v>14</v>
      </c>
      <c r="C7193" t="s">
        <v>15</v>
      </c>
      <c r="D7193" t="s">
        <v>229</v>
      </c>
      <c r="E7193" t="s">
        <v>30</v>
      </c>
      <c r="F7193">
        <v>33012</v>
      </c>
      <c r="G7193" t="s">
        <v>18</v>
      </c>
      <c r="H7193" t="s">
        <v>26</v>
      </c>
      <c r="I7193" t="s">
        <v>37</v>
      </c>
      <c r="J7193" s="31">
        <v>5388</v>
      </c>
      <c r="K7193">
        <v>4</v>
      </c>
      <c r="L7193">
        <v>7</v>
      </c>
      <c r="M7193" s="32">
        <v>-449</v>
      </c>
    </row>
    <row r="7194" spans="1:13" x14ac:dyDescent="0.3">
      <c r="A7194" t="s">
        <v>13</v>
      </c>
      <c r="B7194" t="s">
        <v>14</v>
      </c>
      <c r="C7194" t="s">
        <v>15</v>
      </c>
      <c r="D7194" t="s">
        <v>229</v>
      </c>
      <c r="E7194" t="s">
        <v>30</v>
      </c>
      <c r="F7194">
        <v>33012</v>
      </c>
      <c r="G7194" t="s">
        <v>18</v>
      </c>
      <c r="H7194" t="s">
        <v>26</v>
      </c>
      <c r="I7194" t="s">
        <v>34</v>
      </c>
      <c r="J7194" s="31">
        <v>30976</v>
      </c>
      <c r="K7194">
        <v>8</v>
      </c>
      <c r="L7194">
        <v>2</v>
      </c>
      <c r="M7194" s="32">
        <v>50336</v>
      </c>
    </row>
    <row r="7195" spans="1:13" x14ac:dyDescent="0.3">
      <c r="A7195" t="s">
        <v>62</v>
      </c>
      <c r="B7195" t="s">
        <v>14</v>
      </c>
      <c r="C7195" t="s">
        <v>15</v>
      </c>
      <c r="D7195" t="s">
        <v>200</v>
      </c>
      <c r="E7195" t="s">
        <v>167</v>
      </c>
      <c r="F7195">
        <v>30318</v>
      </c>
      <c r="G7195" t="s">
        <v>18</v>
      </c>
      <c r="H7195" t="s">
        <v>26</v>
      </c>
      <c r="I7195" t="s">
        <v>32</v>
      </c>
      <c r="J7195" s="31">
        <v>135012</v>
      </c>
      <c r="K7195">
        <v>6</v>
      </c>
      <c r="L7195">
        <v>0</v>
      </c>
      <c r="M7195" s="32">
        <v>1755156</v>
      </c>
    </row>
    <row r="7196" spans="1:13" x14ac:dyDescent="0.3">
      <c r="A7196" t="s">
        <v>62</v>
      </c>
      <c r="B7196" t="s">
        <v>14</v>
      </c>
      <c r="C7196" t="s">
        <v>15</v>
      </c>
      <c r="D7196" t="s">
        <v>200</v>
      </c>
      <c r="E7196" t="s">
        <v>167</v>
      </c>
      <c r="F7196">
        <v>30318</v>
      </c>
      <c r="G7196" t="s">
        <v>18</v>
      </c>
      <c r="H7196" t="s">
        <v>26</v>
      </c>
      <c r="I7196" t="s">
        <v>37</v>
      </c>
      <c r="J7196" s="31">
        <v>1592</v>
      </c>
      <c r="K7196">
        <v>4</v>
      </c>
      <c r="L7196">
        <v>0</v>
      </c>
      <c r="M7196" s="32">
        <v>74824</v>
      </c>
    </row>
    <row r="7197" spans="1:13" x14ac:dyDescent="0.3">
      <c r="A7197" t="s">
        <v>28</v>
      </c>
      <c r="B7197" t="s">
        <v>44</v>
      </c>
      <c r="C7197" t="s">
        <v>15</v>
      </c>
      <c r="D7197" t="s">
        <v>42</v>
      </c>
      <c r="E7197" t="s">
        <v>43</v>
      </c>
      <c r="F7197">
        <v>98103</v>
      </c>
      <c r="G7197" t="s">
        <v>25</v>
      </c>
      <c r="H7197" t="s">
        <v>19</v>
      </c>
      <c r="I7197" t="s">
        <v>33</v>
      </c>
      <c r="J7197" s="31">
        <v>1954</v>
      </c>
      <c r="K7197">
        <v>2</v>
      </c>
      <c r="L7197">
        <v>0</v>
      </c>
      <c r="M7197" s="32">
        <v>72298</v>
      </c>
    </row>
    <row r="7198" spans="1:13" x14ac:dyDescent="0.3">
      <c r="A7198" t="s">
        <v>28</v>
      </c>
      <c r="B7198" t="s">
        <v>44</v>
      </c>
      <c r="C7198" t="s">
        <v>15</v>
      </c>
      <c r="D7198" t="s">
        <v>23</v>
      </c>
      <c r="E7198" t="s">
        <v>24</v>
      </c>
      <c r="F7198">
        <v>90036</v>
      </c>
      <c r="G7198" t="s">
        <v>25</v>
      </c>
      <c r="H7198" t="s">
        <v>26</v>
      </c>
      <c r="I7198" t="s">
        <v>34</v>
      </c>
      <c r="J7198" s="31">
        <v>214</v>
      </c>
      <c r="K7198">
        <v>5</v>
      </c>
      <c r="L7198">
        <v>0</v>
      </c>
      <c r="M7198" s="32">
        <v>6206</v>
      </c>
    </row>
    <row r="7199" spans="1:13" x14ac:dyDescent="0.3">
      <c r="A7199" t="s">
        <v>28</v>
      </c>
      <c r="B7199" t="s">
        <v>44</v>
      </c>
      <c r="C7199" t="s">
        <v>15</v>
      </c>
      <c r="D7199" t="s">
        <v>23</v>
      </c>
      <c r="E7199" t="s">
        <v>24</v>
      </c>
      <c r="F7199">
        <v>90036</v>
      </c>
      <c r="G7199" t="s">
        <v>25</v>
      </c>
      <c r="H7199" t="s">
        <v>26</v>
      </c>
      <c r="I7199" t="s">
        <v>27</v>
      </c>
      <c r="J7199" s="31">
        <v>126</v>
      </c>
      <c r="K7199">
        <v>2</v>
      </c>
      <c r="L7199">
        <v>0</v>
      </c>
      <c r="M7199" s="32">
        <v>5796</v>
      </c>
    </row>
    <row r="7200" spans="1:13" x14ac:dyDescent="0.3">
      <c r="A7200" t="s">
        <v>28</v>
      </c>
      <c r="B7200" t="s">
        <v>44</v>
      </c>
      <c r="C7200" t="s">
        <v>15</v>
      </c>
      <c r="D7200" t="s">
        <v>75</v>
      </c>
      <c r="E7200" t="s">
        <v>76</v>
      </c>
      <c r="F7200">
        <v>10035</v>
      </c>
      <c r="G7200" t="s">
        <v>57</v>
      </c>
      <c r="H7200" t="s">
        <v>26</v>
      </c>
      <c r="I7200" t="s">
        <v>34</v>
      </c>
      <c r="J7200" s="31">
        <v>1196</v>
      </c>
      <c r="K7200">
        <v>2</v>
      </c>
      <c r="L7200">
        <v>0</v>
      </c>
      <c r="M7200" s="32">
        <v>31096</v>
      </c>
    </row>
    <row r="7201" spans="1:13" x14ac:dyDescent="0.3">
      <c r="A7201" t="s">
        <v>28</v>
      </c>
      <c r="B7201" t="s">
        <v>44</v>
      </c>
      <c r="C7201" t="s">
        <v>15</v>
      </c>
      <c r="D7201" t="s">
        <v>75</v>
      </c>
      <c r="E7201" t="s">
        <v>76</v>
      </c>
      <c r="F7201">
        <v>10035</v>
      </c>
      <c r="G7201" t="s">
        <v>57</v>
      </c>
      <c r="H7201" t="s">
        <v>35</v>
      </c>
      <c r="I7201" t="s">
        <v>36</v>
      </c>
      <c r="J7201" s="31">
        <v>138</v>
      </c>
      <c r="K7201">
        <v>2</v>
      </c>
      <c r="L7201">
        <v>0</v>
      </c>
      <c r="M7201" s="32">
        <v>345</v>
      </c>
    </row>
    <row r="7202" spans="1:13" x14ac:dyDescent="0.3">
      <c r="A7202" t="s">
        <v>28</v>
      </c>
      <c r="B7202" t="s">
        <v>14</v>
      </c>
      <c r="C7202" t="s">
        <v>15</v>
      </c>
      <c r="D7202" t="s">
        <v>29</v>
      </c>
      <c r="E7202" t="s">
        <v>30</v>
      </c>
      <c r="F7202">
        <v>33311</v>
      </c>
      <c r="G7202" t="s">
        <v>18</v>
      </c>
      <c r="H7202" t="s">
        <v>35</v>
      </c>
      <c r="I7202" t="s">
        <v>36</v>
      </c>
      <c r="J7202" s="31">
        <v>11676</v>
      </c>
      <c r="K7202">
        <v>1</v>
      </c>
      <c r="L7202">
        <v>2</v>
      </c>
      <c r="M7202" s="32">
        <v>14595</v>
      </c>
    </row>
    <row r="7203" spans="1:13" x14ac:dyDescent="0.3">
      <c r="A7203" t="s">
        <v>28</v>
      </c>
      <c r="B7203" t="s">
        <v>14</v>
      </c>
      <c r="C7203" t="s">
        <v>15</v>
      </c>
      <c r="D7203" t="s">
        <v>29</v>
      </c>
      <c r="E7203" t="s">
        <v>30</v>
      </c>
      <c r="F7203">
        <v>33311</v>
      </c>
      <c r="G7203" t="s">
        <v>18</v>
      </c>
      <c r="H7203" t="s">
        <v>19</v>
      </c>
      <c r="I7203" t="s">
        <v>31</v>
      </c>
      <c r="J7203" s="31">
        <v>331023</v>
      </c>
      <c r="K7203">
        <v>7</v>
      </c>
      <c r="L7203">
        <v>45</v>
      </c>
      <c r="M7203" s="32">
        <v>-1143534</v>
      </c>
    </row>
    <row r="7204" spans="1:13" x14ac:dyDescent="0.3">
      <c r="A7204" t="s">
        <v>168</v>
      </c>
      <c r="B7204" t="s">
        <v>22</v>
      </c>
      <c r="C7204" t="s">
        <v>15</v>
      </c>
      <c r="D7204" t="s">
        <v>92</v>
      </c>
      <c r="E7204" t="s">
        <v>76</v>
      </c>
      <c r="F7204">
        <v>14609</v>
      </c>
      <c r="G7204" t="s">
        <v>57</v>
      </c>
      <c r="H7204" t="s">
        <v>19</v>
      </c>
      <c r="I7204" t="s">
        <v>33</v>
      </c>
      <c r="J7204" s="31">
        <v>7568</v>
      </c>
      <c r="K7204">
        <v>5</v>
      </c>
      <c r="L7204">
        <v>0</v>
      </c>
      <c r="M7204" s="32">
        <v>7568</v>
      </c>
    </row>
    <row r="7205" spans="1:13" x14ac:dyDescent="0.3">
      <c r="A7205" t="s">
        <v>28</v>
      </c>
      <c r="B7205" t="s">
        <v>44</v>
      </c>
      <c r="C7205" t="s">
        <v>15</v>
      </c>
      <c r="D7205" t="s">
        <v>582</v>
      </c>
      <c r="E7205" t="s">
        <v>65</v>
      </c>
      <c r="F7205">
        <v>60174</v>
      </c>
      <c r="G7205" t="s">
        <v>47</v>
      </c>
      <c r="H7205" t="s">
        <v>19</v>
      </c>
      <c r="I7205" t="s">
        <v>33</v>
      </c>
      <c r="J7205" s="31">
        <v>8736</v>
      </c>
      <c r="K7205">
        <v>3</v>
      </c>
      <c r="L7205">
        <v>6</v>
      </c>
      <c r="M7205" s="32">
        <v>-48048</v>
      </c>
    </row>
    <row r="7206" spans="1:13" x14ac:dyDescent="0.3">
      <c r="A7206" t="s">
        <v>28</v>
      </c>
      <c r="B7206" t="s">
        <v>14</v>
      </c>
      <c r="C7206" t="s">
        <v>15</v>
      </c>
      <c r="D7206" t="s">
        <v>75</v>
      </c>
      <c r="E7206" t="s">
        <v>76</v>
      </c>
      <c r="F7206">
        <v>10024</v>
      </c>
      <c r="G7206" t="s">
        <v>57</v>
      </c>
      <c r="H7206" t="s">
        <v>26</v>
      </c>
      <c r="I7206" t="s">
        <v>34</v>
      </c>
      <c r="J7206" s="31">
        <v>608</v>
      </c>
      <c r="K7206">
        <v>2</v>
      </c>
      <c r="L7206">
        <v>0</v>
      </c>
      <c r="M7206" s="32">
        <v>20672</v>
      </c>
    </row>
    <row r="7207" spans="1:13" x14ac:dyDescent="0.3">
      <c r="A7207" t="s">
        <v>28</v>
      </c>
      <c r="B7207" t="s">
        <v>14</v>
      </c>
      <c r="C7207" t="s">
        <v>15</v>
      </c>
      <c r="D7207" t="s">
        <v>52</v>
      </c>
      <c r="E7207" t="s">
        <v>24</v>
      </c>
      <c r="F7207">
        <v>94109</v>
      </c>
      <c r="G7207" t="s">
        <v>25</v>
      </c>
      <c r="H7207" t="s">
        <v>19</v>
      </c>
      <c r="I7207" t="s">
        <v>33</v>
      </c>
      <c r="J7207" s="31">
        <v>1746</v>
      </c>
      <c r="K7207">
        <v>2</v>
      </c>
      <c r="L7207">
        <v>0</v>
      </c>
      <c r="M7207" s="32">
        <v>59364</v>
      </c>
    </row>
    <row r="7208" spans="1:13" x14ac:dyDescent="0.3">
      <c r="A7208" t="s">
        <v>28</v>
      </c>
      <c r="B7208" t="s">
        <v>14</v>
      </c>
      <c r="C7208" t="s">
        <v>15</v>
      </c>
      <c r="D7208" t="s">
        <v>52</v>
      </c>
      <c r="E7208" t="s">
        <v>24</v>
      </c>
      <c r="F7208">
        <v>94109</v>
      </c>
      <c r="G7208" t="s">
        <v>25</v>
      </c>
      <c r="H7208" t="s">
        <v>35</v>
      </c>
      <c r="I7208" t="s">
        <v>123</v>
      </c>
      <c r="J7208" s="31">
        <v>36916</v>
      </c>
      <c r="K7208">
        <v>11</v>
      </c>
      <c r="L7208">
        <v>2</v>
      </c>
      <c r="M7208" s="32">
        <v>323015</v>
      </c>
    </row>
    <row r="7209" spans="1:13" x14ac:dyDescent="0.3">
      <c r="A7209" t="s">
        <v>62</v>
      </c>
      <c r="B7209" t="s">
        <v>22</v>
      </c>
      <c r="C7209" t="s">
        <v>15</v>
      </c>
      <c r="D7209" t="s">
        <v>108</v>
      </c>
      <c r="E7209" t="s">
        <v>81</v>
      </c>
      <c r="F7209">
        <v>85023</v>
      </c>
      <c r="G7209" t="s">
        <v>25</v>
      </c>
      <c r="H7209" t="s">
        <v>26</v>
      </c>
      <c r="I7209" t="s">
        <v>34</v>
      </c>
      <c r="J7209" s="31">
        <v>2912</v>
      </c>
      <c r="K7209">
        <v>2</v>
      </c>
      <c r="L7209">
        <v>2</v>
      </c>
      <c r="M7209" s="32">
        <v>91</v>
      </c>
    </row>
    <row r="7210" spans="1:13" x14ac:dyDescent="0.3">
      <c r="A7210" t="s">
        <v>62</v>
      </c>
      <c r="B7210" t="s">
        <v>22</v>
      </c>
      <c r="C7210" t="s">
        <v>15</v>
      </c>
      <c r="D7210" t="s">
        <v>108</v>
      </c>
      <c r="E7210" t="s">
        <v>81</v>
      </c>
      <c r="F7210">
        <v>85023</v>
      </c>
      <c r="G7210" t="s">
        <v>25</v>
      </c>
      <c r="H7210" t="s">
        <v>26</v>
      </c>
      <c r="I7210" t="s">
        <v>41</v>
      </c>
      <c r="J7210" s="31">
        <v>20736</v>
      </c>
      <c r="K7210">
        <v>4</v>
      </c>
      <c r="L7210">
        <v>2</v>
      </c>
      <c r="M7210" s="32">
        <v>72576</v>
      </c>
    </row>
    <row r="7211" spans="1:13" x14ac:dyDescent="0.3">
      <c r="A7211" t="s">
        <v>62</v>
      </c>
      <c r="B7211" t="s">
        <v>22</v>
      </c>
      <c r="C7211" t="s">
        <v>15</v>
      </c>
      <c r="D7211" t="s">
        <v>108</v>
      </c>
      <c r="E7211" t="s">
        <v>81</v>
      </c>
      <c r="F7211">
        <v>85023</v>
      </c>
      <c r="G7211" t="s">
        <v>25</v>
      </c>
      <c r="H7211" t="s">
        <v>26</v>
      </c>
      <c r="I7211" t="s">
        <v>41</v>
      </c>
      <c r="J7211" s="31">
        <v>9568</v>
      </c>
      <c r="K7211">
        <v>2</v>
      </c>
      <c r="L7211">
        <v>2</v>
      </c>
      <c r="M7211" s="32">
        <v>299</v>
      </c>
    </row>
    <row r="7212" spans="1:13" x14ac:dyDescent="0.3">
      <c r="A7212" t="s">
        <v>28</v>
      </c>
      <c r="B7212" t="s">
        <v>22</v>
      </c>
      <c r="C7212" t="s">
        <v>15</v>
      </c>
      <c r="D7212" t="s">
        <v>42</v>
      </c>
      <c r="E7212" t="s">
        <v>43</v>
      </c>
      <c r="F7212">
        <v>98115</v>
      </c>
      <c r="G7212" t="s">
        <v>25</v>
      </c>
      <c r="H7212" t="s">
        <v>26</v>
      </c>
      <c r="I7212" t="s">
        <v>41</v>
      </c>
      <c r="J7212" s="31">
        <v>3018</v>
      </c>
      <c r="K7212">
        <v>3</v>
      </c>
      <c r="L7212">
        <v>0</v>
      </c>
      <c r="M7212" s="32">
        <v>138828</v>
      </c>
    </row>
    <row r="7213" spans="1:13" x14ac:dyDescent="0.3">
      <c r="A7213" t="s">
        <v>28</v>
      </c>
      <c r="B7213" t="s">
        <v>22</v>
      </c>
      <c r="C7213" t="s">
        <v>15</v>
      </c>
      <c r="D7213" t="s">
        <v>42</v>
      </c>
      <c r="E7213" t="s">
        <v>43</v>
      </c>
      <c r="F7213">
        <v>98115</v>
      </c>
      <c r="G7213" t="s">
        <v>25</v>
      </c>
      <c r="H7213" t="s">
        <v>26</v>
      </c>
      <c r="I7213" t="s">
        <v>37</v>
      </c>
      <c r="J7213" s="31">
        <v>51648</v>
      </c>
      <c r="K7213">
        <v>12</v>
      </c>
      <c r="L7213">
        <v>2</v>
      </c>
      <c r="M7213" s="32">
        <v>187224</v>
      </c>
    </row>
    <row r="7214" spans="1:13" x14ac:dyDescent="0.3">
      <c r="A7214" t="s">
        <v>28</v>
      </c>
      <c r="B7214" t="s">
        <v>22</v>
      </c>
      <c r="C7214" t="s">
        <v>15</v>
      </c>
      <c r="D7214" t="s">
        <v>42</v>
      </c>
      <c r="E7214" t="s">
        <v>43</v>
      </c>
      <c r="F7214">
        <v>98115</v>
      </c>
      <c r="G7214" t="s">
        <v>25</v>
      </c>
      <c r="H7214" t="s">
        <v>26</v>
      </c>
      <c r="I7214" t="s">
        <v>37</v>
      </c>
      <c r="J7214" s="31">
        <v>11232</v>
      </c>
      <c r="K7214">
        <v>3</v>
      </c>
      <c r="L7214">
        <v>2</v>
      </c>
      <c r="M7214" s="32">
        <v>39312</v>
      </c>
    </row>
    <row r="7215" spans="1:13" x14ac:dyDescent="0.3">
      <c r="A7215" t="s">
        <v>28</v>
      </c>
      <c r="B7215" t="s">
        <v>14</v>
      </c>
      <c r="C7215" t="s">
        <v>15</v>
      </c>
      <c r="D7215" t="s">
        <v>583</v>
      </c>
      <c r="E7215" t="s">
        <v>24</v>
      </c>
      <c r="F7215">
        <v>93010</v>
      </c>
      <c r="G7215" t="s">
        <v>25</v>
      </c>
      <c r="H7215" t="s">
        <v>26</v>
      </c>
      <c r="I7215" t="s">
        <v>27</v>
      </c>
      <c r="J7215" s="31">
        <v>1473</v>
      </c>
      <c r="K7215">
        <v>3</v>
      </c>
      <c r="L7215">
        <v>0</v>
      </c>
      <c r="M7215" s="32">
        <v>72177</v>
      </c>
    </row>
    <row r="7216" spans="1:13" x14ac:dyDescent="0.3">
      <c r="A7216" t="s">
        <v>13</v>
      </c>
      <c r="B7216" t="s">
        <v>22</v>
      </c>
      <c r="C7216" t="s">
        <v>15</v>
      </c>
      <c r="D7216" t="s">
        <v>140</v>
      </c>
      <c r="E7216" t="s">
        <v>70</v>
      </c>
      <c r="F7216">
        <v>48205</v>
      </c>
      <c r="G7216" t="s">
        <v>47</v>
      </c>
      <c r="H7216" t="s">
        <v>26</v>
      </c>
      <c r="I7216" t="s">
        <v>34</v>
      </c>
      <c r="J7216" s="31">
        <v>164</v>
      </c>
      <c r="K7216">
        <v>5</v>
      </c>
      <c r="L7216">
        <v>0</v>
      </c>
      <c r="M7216" s="32">
        <v>4756</v>
      </c>
    </row>
    <row r="7217" spans="1:13" x14ac:dyDescent="0.3">
      <c r="A7217" t="s">
        <v>13</v>
      </c>
      <c r="B7217" t="s">
        <v>22</v>
      </c>
      <c r="C7217" t="s">
        <v>15</v>
      </c>
      <c r="D7217" t="s">
        <v>140</v>
      </c>
      <c r="E7217" t="s">
        <v>70</v>
      </c>
      <c r="F7217">
        <v>48205</v>
      </c>
      <c r="G7217" t="s">
        <v>47</v>
      </c>
      <c r="H7217" t="s">
        <v>26</v>
      </c>
      <c r="I7217" t="s">
        <v>41</v>
      </c>
      <c r="J7217" s="31">
        <v>2592</v>
      </c>
      <c r="K7217">
        <v>4</v>
      </c>
      <c r="L7217">
        <v>0</v>
      </c>
      <c r="M7217" s="32">
        <v>124416</v>
      </c>
    </row>
    <row r="7218" spans="1:13" x14ac:dyDescent="0.3">
      <c r="A7218" t="s">
        <v>62</v>
      </c>
      <c r="B7218" t="s">
        <v>14</v>
      </c>
      <c r="C7218" t="s">
        <v>15</v>
      </c>
      <c r="D7218" t="s">
        <v>52</v>
      </c>
      <c r="E7218" t="s">
        <v>24</v>
      </c>
      <c r="F7218">
        <v>94109</v>
      </c>
      <c r="G7218" t="s">
        <v>25</v>
      </c>
      <c r="H7218" t="s">
        <v>26</v>
      </c>
      <c r="I7218" t="s">
        <v>34</v>
      </c>
      <c r="J7218" s="31">
        <v>882</v>
      </c>
      <c r="K7218">
        <v>3</v>
      </c>
      <c r="L7218">
        <v>0</v>
      </c>
      <c r="M7218" s="32">
        <v>25578</v>
      </c>
    </row>
    <row r="7219" spans="1:13" x14ac:dyDescent="0.3">
      <c r="A7219" t="s">
        <v>62</v>
      </c>
      <c r="B7219" t="s">
        <v>14</v>
      </c>
      <c r="C7219" t="s">
        <v>15</v>
      </c>
      <c r="D7219" t="s">
        <v>52</v>
      </c>
      <c r="E7219" t="s">
        <v>24</v>
      </c>
      <c r="F7219">
        <v>94109</v>
      </c>
      <c r="G7219" t="s">
        <v>25</v>
      </c>
      <c r="H7219" t="s">
        <v>26</v>
      </c>
      <c r="I7219" t="s">
        <v>37</v>
      </c>
      <c r="J7219" s="31">
        <v>62496</v>
      </c>
      <c r="K7219">
        <v>2</v>
      </c>
      <c r="L7219">
        <v>2</v>
      </c>
      <c r="M7219" s="32">
        <v>218736</v>
      </c>
    </row>
    <row r="7220" spans="1:13" x14ac:dyDescent="0.3">
      <c r="A7220" t="s">
        <v>62</v>
      </c>
      <c r="B7220" t="s">
        <v>14</v>
      </c>
      <c r="C7220" t="s">
        <v>15</v>
      </c>
      <c r="D7220" t="s">
        <v>52</v>
      </c>
      <c r="E7220" t="s">
        <v>24</v>
      </c>
      <c r="F7220">
        <v>94109</v>
      </c>
      <c r="G7220" t="s">
        <v>25</v>
      </c>
      <c r="H7220" t="s">
        <v>35</v>
      </c>
      <c r="I7220" t="s">
        <v>59</v>
      </c>
      <c r="J7220" s="31">
        <v>33996</v>
      </c>
      <c r="K7220">
        <v>4</v>
      </c>
      <c r="L7220">
        <v>0</v>
      </c>
      <c r="M7220" s="32">
        <v>1223856</v>
      </c>
    </row>
    <row r="7221" spans="1:13" x14ac:dyDescent="0.3">
      <c r="A7221" t="s">
        <v>62</v>
      </c>
      <c r="B7221" t="s">
        <v>14</v>
      </c>
      <c r="C7221" t="s">
        <v>15</v>
      </c>
      <c r="D7221" t="s">
        <v>52</v>
      </c>
      <c r="E7221" t="s">
        <v>24</v>
      </c>
      <c r="F7221">
        <v>94109</v>
      </c>
      <c r="G7221" t="s">
        <v>25</v>
      </c>
      <c r="H7221" t="s">
        <v>26</v>
      </c>
      <c r="I7221" t="s">
        <v>37</v>
      </c>
      <c r="J7221" s="31">
        <v>49568</v>
      </c>
      <c r="K7221">
        <v>2</v>
      </c>
      <c r="L7221">
        <v>2</v>
      </c>
      <c r="M7221" s="32">
        <v>173488</v>
      </c>
    </row>
    <row r="7222" spans="1:13" x14ac:dyDescent="0.3">
      <c r="A7222" t="s">
        <v>28</v>
      </c>
      <c r="B7222" t="s">
        <v>14</v>
      </c>
      <c r="C7222" t="s">
        <v>15</v>
      </c>
      <c r="D7222" t="s">
        <v>55</v>
      </c>
      <c r="E7222" t="s">
        <v>56</v>
      </c>
      <c r="F7222">
        <v>19140</v>
      </c>
      <c r="G7222" t="s">
        <v>57</v>
      </c>
      <c r="H7222" t="s">
        <v>26</v>
      </c>
      <c r="I7222" t="s">
        <v>37</v>
      </c>
      <c r="J7222" s="31">
        <v>274491</v>
      </c>
      <c r="K7222">
        <v>3</v>
      </c>
      <c r="L7222">
        <v>7</v>
      </c>
      <c r="M7222" s="32">
        <v>-2287425</v>
      </c>
    </row>
    <row r="7223" spans="1:13" x14ac:dyDescent="0.3">
      <c r="A7223" t="s">
        <v>28</v>
      </c>
      <c r="B7223" t="s">
        <v>14</v>
      </c>
      <c r="C7223" t="s">
        <v>15</v>
      </c>
      <c r="D7223" t="s">
        <v>75</v>
      </c>
      <c r="E7223" t="s">
        <v>76</v>
      </c>
      <c r="F7223">
        <v>10035</v>
      </c>
      <c r="G7223" t="s">
        <v>57</v>
      </c>
      <c r="H7223" t="s">
        <v>35</v>
      </c>
      <c r="I7223" t="s">
        <v>36</v>
      </c>
      <c r="J7223" s="31">
        <v>13794</v>
      </c>
      <c r="K7223">
        <v>3</v>
      </c>
      <c r="L7223">
        <v>0</v>
      </c>
      <c r="M7223" s="32">
        <v>358644</v>
      </c>
    </row>
    <row r="7224" spans="1:13" x14ac:dyDescent="0.3">
      <c r="A7224" t="s">
        <v>28</v>
      </c>
      <c r="B7224" t="s">
        <v>14</v>
      </c>
      <c r="C7224" t="s">
        <v>15</v>
      </c>
      <c r="D7224" t="s">
        <v>79</v>
      </c>
      <c r="E7224" t="s">
        <v>65</v>
      </c>
      <c r="F7224">
        <v>60623</v>
      </c>
      <c r="G7224" t="s">
        <v>47</v>
      </c>
      <c r="H7224" t="s">
        <v>35</v>
      </c>
      <c r="I7224" t="s">
        <v>59</v>
      </c>
      <c r="J7224" s="31">
        <v>4068</v>
      </c>
      <c r="K7224">
        <v>3</v>
      </c>
      <c r="L7224">
        <v>2</v>
      </c>
      <c r="M7224" s="32">
        <v>-7119</v>
      </c>
    </row>
    <row r="7225" spans="1:13" x14ac:dyDescent="0.3">
      <c r="A7225" t="s">
        <v>28</v>
      </c>
      <c r="B7225" t="s">
        <v>14</v>
      </c>
      <c r="C7225" t="s">
        <v>15</v>
      </c>
      <c r="D7225" t="s">
        <v>52</v>
      </c>
      <c r="E7225" t="s">
        <v>24</v>
      </c>
      <c r="F7225">
        <v>94122</v>
      </c>
      <c r="G7225" t="s">
        <v>25</v>
      </c>
      <c r="H7225" t="s">
        <v>35</v>
      </c>
      <c r="I7225" t="s">
        <v>36</v>
      </c>
      <c r="J7225" s="31">
        <v>110376</v>
      </c>
      <c r="K7225">
        <v>3</v>
      </c>
      <c r="L7225">
        <v>2</v>
      </c>
      <c r="M7225" s="32">
        <v>124173</v>
      </c>
    </row>
    <row r="7226" spans="1:13" x14ac:dyDescent="0.3">
      <c r="A7226" t="s">
        <v>28</v>
      </c>
      <c r="B7226" t="s">
        <v>14</v>
      </c>
      <c r="C7226" t="s">
        <v>15</v>
      </c>
      <c r="D7226" t="s">
        <v>52</v>
      </c>
      <c r="E7226" t="s">
        <v>24</v>
      </c>
      <c r="F7226">
        <v>94122</v>
      </c>
      <c r="G7226" t="s">
        <v>25</v>
      </c>
      <c r="H7226" t="s">
        <v>26</v>
      </c>
      <c r="I7226" t="s">
        <v>38</v>
      </c>
      <c r="J7226" s="31">
        <v>15162</v>
      </c>
      <c r="K7226">
        <v>7</v>
      </c>
      <c r="L7226">
        <v>0</v>
      </c>
      <c r="M7226" s="32">
        <v>500346</v>
      </c>
    </row>
    <row r="7227" spans="1:13" x14ac:dyDescent="0.3">
      <c r="A7227" t="s">
        <v>28</v>
      </c>
      <c r="B7227" t="s">
        <v>14</v>
      </c>
      <c r="C7227" t="s">
        <v>15</v>
      </c>
      <c r="D7227" t="s">
        <v>52</v>
      </c>
      <c r="E7227" t="s">
        <v>24</v>
      </c>
      <c r="F7227">
        <v>94122</v>
      </c>
      <c r="G7227" t="s">
        <v>25</v>
      </c>
      <c r="H7227" t="s">
        <v>19</v>
      </c>
      <c r="I7227" t="s">
        <v>33</v>
      </c>
      <c r="J7227" s="31">
        <v>308</v>
      </c>
      <c r="K7227">
        <v>4</v>
      </c>
      <c r="L7227">
        <v>0</v>
      </c>
      <c r="M7227" s="32">
        <v>10164</v>
      </c>
    </row>
    <row r="7228" spans="1:13" x14ac:dyDescent="0.3">
      <c r="A7228" t="s">
        <v>28</v>
      </c>
      <c r="B7228" t="s">
        <v>22</v>
      </c>
      <c r="C7228" t="s">
        <v>15</v>
      </c>
      <c r="D7228" t="s">
        <v>55</v>
      </c>
      <c r="E7228" t="s">
        <v>56</v>
      </c>
      <c r="F7228">
        <v>19134</v>
      </c>
      <c r="G7228" t="s">
        <v>57</v>
      </c>
      <c r="H7228" t="s">
        <v>26</v>
      </c>
      <c r="I7228" t="s">
        <v>41</v>
      </c>
      <c r="J7228" s="31">
        <v>12392</v>
      </c>
      <c r="K7228">
        <v>5</v>
      </c>
      <c r="L7228">
        <v>2</v>
      </c>
      <c r="M7228" s="32">
        <v>38725</v>
      </c>
    </row>
    <row r="7229" spans="1:13" x14ac:dyDescent="0.3">
      <c r="A7229" t="s">
        <v>28</v>
      </c>
      <c r="B7229" t="s">
        <v>22</v>
      </c>
      <c r="C7229" t="s">
        <v>15</v>
      </c>
      <c r="D7229" t="s">
        <v>55</v>
      </c>
      <c r="E7229" t="s">
        <v>56</v>
      </c>
      <c r="F7229">
        <v>19134</v>
      </c>
      <c r="G7229" t="s">
        <v>57</v>
      </c>
      <c r="H7229" t="s">
        <v>35</v>
      </c>
      <c r="I7229" t="s">
        <v>59</v>
      </c>
      <c r="J7229" s="31">
        <v>13198</v>
      </c>
      <c r="K7229">
        <v>5</v>
      </c>
      <c r="L7229">
        <v>2</v>
      </c>
      <c r="M7229" s="32">
        <v>2144675</v>
      </c>
    </row>
    <row r="7230" spans="1:13" x14ac:dyDescent="0.3">
      <c r="A7230" t="s">
        <v>62</v>
      </c>
      <c r="B7230" t="s">
        <v>14</v>
      </c>
      <c r="C7230" t="s">
        <v>15</v>
      </c>
      <c r="D7230" t="s">
        <v>52</v>
      </c>
      <c r="E7230" t="s">
        <v>24</v>
      </c>
      <c r="F7230">
        <v>94122</v>
      </c>
      <c r="G7230" t="s">
        <v>25</v>
      </c>
      <c r="H7230" t="s">
        <v>26</v>
      </c>
      <c r="I7230" t="s">
        <v>37</v>
      </c>
      <c r="J7230" s="31">
        <v>89712</v>
      </c>
      <c r="K7230">
        <v>6</v>
      </c>
      <c r="L7230">
        <v>2</v>
      </c>
      <c r="M7230" s="32">
        <v>302778</v>
      </c>
    </row>
    <row r="7231" spans="1:13" x14ac:dyDescent="0.3">
      <c r="A7231" t="s">
        <v>62</v>
      </c>
      <c r="B7231" t="s">
        <v>14</v>
      </c>
      <c r="C7231" t="s">
        <v>15</v>
      </c>
      <c r="D7231" t="s">
        <v>52</v>
      </c>
      <c r="E7231" t="s">
        <v>24</v>
      </c>
      <c r="F7231">
        <v>94122</v>
      </c>
      <c r="G7231" t="s">
        <v>25</v>
      </c>
      <c r="H7231" t="s">
        <v>26</v>
      </c>
      <c r="I7231" t="s">
        <v>41</v>
      </c>
      <c r="J7231" s="31">
        <v>2283</v>
      </c>
      <c r="K7231">
        <v>3</v>
      </c>
      <c r="L7231">
        <v>0</v>
      </c>
      <c r="M7231" s="32">
        <v>107301</v>
      </c>
    </row>
    <row r="7232" spans="1:13" x14ac:dyDescent="0.3">
      <c r="A7232" t="s">
        <v>62</v>
      </c>
      <c r="B7232" t="s">
        <v>14</v>
      </c>
      <c r="C7232" t="s">
        <v>15</v>
      </c>
      <c r="D7232" t="s">
        <v>126</v>
      </c>
      <c r="E7232" t="s">
        <v>127</v>
      </c>
      <c r="F7232">
        <v>6824</v>
      </c>
      <c r="G7232" t="s">
        <v>57</v>
      </c>
      <c r="H7232" t="s">
        <v>26</v>
      </c>
      <c r="I7232" t="s">
        <v>37</v>
      </c>
      <c r="J7232" s="31">
        <v>3088</v>
      </c>
      <c r="K7232">
        <v>2</v>
      </c>
      <c r="L7232">
        <v>0</v>
      </c>
      <c r="M7232" s="32">
        <v>1544</v>
      </c>
    </row>
    <row r="7233" spans="1:13" x14ac:dyDescent="0.3">
      <c r="A7233" t="s">
        <v>62</v>
      </c>
      <c r="B7233" t="s">
        <v>14</v>
      </c>
      <c r="C7233" t="s">
        <v>15</v>
      </c>
      <c r="D7233" t="s">
        <v>126</v>
      </c>
      <c r="E7233" t="s">
        <v>127</v>
      </c>
      <c r="F7233">
        <v>6824</v>
      </c>
      <c r="G7233" t="s">
        <v>57</v>
      </c>
      <c r="H7233" t="s">
        <v>26</v>
      </c>
      <c r="I7233" t="s">
        <v>38</v>
      </c>
      <c r="J7233" s="31">
        <v>46516</v>
      </c>
      <c r="K7233">
        <v>2</v>
      </c>
      <c r="L7233">
        <v>0</v>
      </c>
      <c r="M7233" s="32">
        <v>1209416</v>
      </c>
    </row>
    <row r="7234" spans="1:13" x14ac:dyDescent="0.3">
      <c r="A7234" t="s">
        <v>62</v>
      </c>
      <c r="B7234" t="s">
        <v>14</v>
      </c>
      <c r="C7234" t="s">
        <v>15</v>
      </c>
      <c r="D7234" t="s">
        <v>126</v>
      </c>
      <c r="E7234" t="s">
        <v>127</v>
      </c>
      <c r="F7234">
        <v>6824</v>
      </c>
      <c r="G7234" t="s">
        <v>57</v>
      </c>
      <c r="H7234" t="s">
        <v>26</v>
      </c>
      <c r="I7234" t="s">
        <v>41</v>
      </c>
      <c r="J7234" s="31">
        <v>2712</v>
      </c>
      <c r="K7234">
        <v>4</v>
      </c>
      <c r="L7234">
        <v>0</v>
      </c>
      <c r="M7234" s="32">
        <v>124752</v>
      </c>
    </row>
    <row r="7235" spans="1:13" x14ac:dyDescent="0.3">
      <c r="A7235" t="s">
        <v>28</v>
      </c>
      <c r="B7235" t="s">
        <v>14</v>
      </c>
      <c r="C7235" t="s">
        <v>15</v>
      </c>
      <c r="D7235" t="s">
        <v>75</v>
      </c>
      <c r="E7235" t="s">
        <v>76</v>
      </c>
      <c r="F7235">
        <v>10011</v>
      </c>
      <c r="G7235" t="s">
        <v>57</v>
      </c>
      <c r="H7235" t="s">
        <v>19</v>
      </c>
      <c r="I7235" t="s">
        <v>33</v>
      </c>
      <c r="J7235" s="31">
        <v>1136</v>
      </c>
      <c r="K7235">
        <v>8</v>
      </c>
      <c r="L7235">
        <v>0</v>
      </c>
      <c r="M7235" s="32">
        <v>44304</v>
      </c>
    </row>
    <row r="7236" spans="1:13" x14ac:dyDescent="0.3">
      <c r="A7236" t="s">
        <v>28</v>
      </c>
      <c r="B7236" t="s">
        <v>14</v>
      </c>
      <c r="C7236" t="s">
        <v>15</v>
      </c>
      <c r="D7236" t="s">
        <v>75</v>
      </c>
      <c r="E7236" t="s">
        <v>76</v>
      </c>
      <c r="F7236">
        <v>10011</v>
      </c>
      <c r="G7236" t="s">
        <v>57</v>
      </c>
      <c r="H7236" t="s">
        <v>26</v>
      </c>
      <c r="I7236" t="s">
        <v>41</v>
      </c>
      <c r="J7236" s="31">
        <v>1296</v>
      </c>
      <c r="K7236">
        <v>2</v>
      </c>
      <c r="L7236">
        <v>0</v>
      </c>
      <c r="M7236" s="32">
        <v>63504</v>
      </c>
    </row>
    <row r="7237" spans="1:13" x14ac:dyDescent="0.3">
      <c r="A7237" t="s">
        <v>28</v>
      </c>
      <c r="B7237" t="s">
        <v>14</v>
      </c>
      <c r="C7237" t="s">
        <v>15</v>
      </c>
      <c r="D7237" t="s">
        <v>75</v>
      </c>
      <c r="E7237" t="s">
        <v>76</v>
      </c>
      <c r="F7237">
        <v>10011</v>
      </c>
      <c r="G7237" t="s">
        <v>57</v>
      </c>
      <c r="H7237" t="s">
        <v>26</v>
      </c>
      <c r="I7237" t="s">
        <v>37</v>
      </c>
      <c r="J7237" s="31">
        <v>69456</v>
      </c>
      <c r="K7237">
        <v>2</v>
      </c>
      <c r="L7237">
        <v>2</v>
      </c>
      <c r="M7237" s="32">
        <v>225732</v>
      </c>
    </row>
    <row r="7238" spans="1:13" x14ac:dyDescent="0.3">
      <c r="A7238" t="s">
        <v>62</v>
      </c>
      <c r="B7238" t="s">
        <v>14</v>
      </c>
      <c r="C7238" t="s">
        <v>15</v>
      </c>
      <c r="D7238" t="s">
        <v>23</v>
      </c>
      <c r="E7238" t="s">
        <v>24</v>
      </c>
      <c r="F7238">
        <v>90049</v>
      </c>
      <c r="G7238" t="s">
        <v>25</v>
      </c>
      <c r="H7238" t="s">
        <v>26</v>
      </c>
      <c r="I7238" t="s">
        <v>34</v>
      </c>
      <c r="J7238" s="31">
        <v>864</v>
      </c>
      <c r="K7238">
        <v>3</v>
      </c>
      <c r="L7238">
        <v>0</v>
      </c>
      <c r="M7238" s="32">
        <v>24192</v>
      </c>
    </row>
    <row r="7239" spans="1:13" x14ac:dyDescent="0.3">
      <c r="A7239" t="s">
        <v>168</v>
      </c>
      <c r="B7239" t="s">
        <v>22</v>
      </c>
      <c r="C7239" t="s">
        <v>15</v>
      </c>
      <c r="D7239" t="s">
        <v>55</v>
      </c>
      <c r="E7239" t="s">
        <v>56</v>
      </c>
      <c r="F7239">
        <v>19143</v>
      </c>
      <c r="G7239" t="s">
        <v>57</v>
      </c>
      <c r="H7239" t="s">
        <v>35</v>
      </c>
      <c r="I7239" t="s">
        <v>123</v>
      </c>
      <c r="J7239" s="31">
        <v>341991</v>
      </c>
      <c r="K7239">
        <v>3</v>
      </c>
      <c r="L7239">
        <v>7</v>
      </c>
      <c r="M7239" s="32">
        <v>-3191916</v>
      </c>
    </row>
    <row r="7240" spans="1:13" x14ac:dyDescent="0.3">
      <c r="A7240" t="s">
        <v>28</v>
      </c>
      <c r="B7240" t="s">
        <v>14</v>
      </c>
      <c r="C7240" t="s">
        <v>15</v>
      </c>
      <c r="D7240" t="s">
        <v>117</v>
      </c>
      <c r="E7240" t="s">
        <v>24</v>
      </c>
      <c r="F7240">
        <v>95123</v>
      </c>
      <c r="G7240" t="s">
        <v>25</v>
      </c>
      <c r="H7240" t="s">
        <v>19</v>
      </c>
      <c r="I7240" t="s">
        <v>33</v>
      </c>
      <c r="J7240" s="31">
        <v>4396</v>
      </c>
      <c r="K7240">
        <v>7</v>
      </c>
      <c r="L7240">
        <v>0</v>
      </c>
      <c r="M7240" s="32">
        <v>184632</v>
      </c>
    </row>
    <row r="7241" spans="1:13" x14ac:dyDescent="0.3">
      <c r="A7241" t="s">
        <v>28</v>
      </c>
      <c r="B7241" t="s">
        <v>14</v>
      </c>
      <c r="C7241" t="s">
        <v>15</v>
      </c>
      <c r="D7241" t="s">
        <v>117</v>
      </c>
      <c r="E7241" t="s">
        <v>24</v>
      </c>
      <c r="F7241">
        <v>95123</v>
      </c>
      <c r="G7241" t="s">
        <v>25</v>
      </c>
      <c r="H7241" t="s">
        <v>26</v>
      </c>
      <c r="I7241" t="s">
        <v>60</v>
      </c>
      <c r="J7241" s="31">
        <v>3976</v>
      </c>
      <c r="K7241">
        <v>7</v>
      </c>
      <c r="L7241">
        <v>0</v>
      </c>
      <c r="M7241" s="32">
        <v>186872</v>
      </c>
    </row>
    <row r="7242" spans="1:13" x14ac:dyDescent="0.3">
      <c r="A7242" t="s">
        <v>13</v>
      </c>
      <c r="B7242" t="s">
        <v>14</v>
      </c>
      <c r="C7242" t="s">
        <v>15</v>
      </c>
      <c r="D7242" t="s">
        <v>113</v>
      </c>
      <c r="E7242" t="s">
        <v>24</v>
      </c>
      <c r="F7242">
        <v>91104</v>
      </c>
      <c r="G7242" t="s">
        <v>25</v>
      </c>
      <c r="H7242" t="s">
        <v>19</v>
      </c>
      <c r="I7242" t="s">
        <v>33</v>
      </c>
      <c r="J7242" s="31">
        <v>6636</v>
      </c>
      <c r="K7242">
        <v>7</v>
      </c>
      <c r="L7242">
        <v>0</v>
      </c>
      <c r="M7242" s="32">
        <v>26544</v>
      </c>
    </row>
    <row r="7243" spans="1:13" x14ac:dyDescent="0.3">
      <c r="A7243" t="s">
        <v>13</v>
      </c>
      <c r="B7243" t="s">
        <v>14</v>
      </c>
      <c r="C7243" t="s">
        <v>15</v>
      </c>
      <c r="D7243" t="s">
        <v>113</v>
      </c>
      <c r="E7243" t="s">
        <v>24</v>
      </c>
      <c r="F7243">
        <v>91104</v>
      </c>
      <c r="G7243" t="s">
        <v>25</v>
      </c>
      <c r="H7243" t="s">
        <v>26</v>
      </c>
      <c r="I7243" t="s">
        <v>37</v>
      </c>
      <c r="J7243" s="31">
        <v>9288</v>
      </c>
      <c r="K7243">
        <v>6</v>
      </c>
      <c r="L7243">
        <v>2</v>
      </c>
      <c r="M7243" s="32">
        <v>30186</v>
      </c>
    </row>
    <row r="7244" spans="1:13" x14ac:dyDescent="0.3">
      <c r="A7244" t="s">
        <v>13</v>
      </c>
      <c r="B7244" t="s">
        <v>14</v>
      </c>
      <c r="C7244" t="s">
        <v>15</v>
      </c>
      <c r="D7244" t="s">
        <v>113</v>
      </c>
      <c r="E7244" t="s">
        <v>24</v>
      </c>
      <c r="F7244">
        <v>91104</v>
      </c>
      <c r="G7244" t="s">
        <v>25</v>
      </c>
      <c r="H7244" t="s">
        <v>19</v>
      </c>
      <c r="I7244" t="s">
        <v>33</v>
      </c>
      <c r="J7244" s="31">
        <v>2414</v>
      </c>
      <c r="K7244">
        <v>2</v>
      </c>
      <c r="L7244">
        <v>0</v>
      </c>
      <c r="M7244" s="32">
        <v>79662</v>
      </c>
    </row>
    <row r="7245" spans="1:13" x14ac:dyDescent="0.3">
      <c r="A7245" t="s">
        <v>13</v>
      </c>
      <c r="B7245" t="s">
        <v>14</v>
      </c>
      <c r="C7245" t="s">
        <v>15</v>
      </c>
      <c r="D7245" t="s">
        <v>55</v>
      </c>
      <c r="E7245" t="s">
        <v>56</v>
      </c>
      <c r="F7245">
        <v>19134</v>
      </c>
      <c r="G7245" t="s">
        <v>57</v>
      </c>
      <c r="H7245" t="s">
        <v>19</v>
      </c>
      <c r="I7245" t="s">
        <v>21</v>
      </c>
      <c r="J7245" s="31">
        <v>4416174</v>
      </c>
      <c r="K7245">
        <v>9</v>
      </c>
      <c r="L7245">
        <v>3</v>
      </c>
      <c r="M7245" s="32">
        <v>-630882</v>
      </c>
    </row>
    <row r="7246" spans="1:13" x14ac:dyDescent="0.3">
      <c r="A7246" t="s">
        <v>62</v>
      </c>
      <c r="B7246" t="s">
        <v>14</v>
      </c>
      <c r="C7246" t="s">
        <v>15</v>
      </c>
      <c r="D7246" t="s">
        <v>23</v>
      </c>
      <c r="E7246" t="s">
        <v>24</v>
      </c>
      <c r="F7246">
        <v>90049</v>
      </c>
      <c r="G7246" t="s">
        <v>25</v>
      </c>
      <c r="H7246" t="s">
        <v>26</v>
      </c>
      <c r="I7246" t="s">
        <v>34</v>
      </c>
      <c r="J7246" s="31">
        <v>4956</v>
      </c>
      <c r="K7246">
        <v>7</v>
      </c>
      <c r="L7246">
        <v>0</v>
      </c>
      <c r="M7246" s="32">
        <v>188328</v>
      </c>
    </row>
    <row r="7247" spans="1:13" x14ac:dyDescent="0.3">
      <c r="A7247" t="s">
        <v>28</v>
      </c>
      <c r="B7247" t="s">
        <v>14</v>
      </c>
      <c r="C7247" t="s">
        <v>15</v>
      </c>
      <c r="D7247" t="s">
        <v>23</v>
      </c>
      <c r="E7247" t="s">
        <v>24</v>
      </c>
      <c r="F7247">
        <v>90032</v>
      </c>
      <c r="G7247" t="s">
        <v>25</v>
      </c>
      <c r="H7247" t="s">
        <v>26</v>
      </c>
      <c r="I7247" t="s">
        <v>32</v>
      </c>
      <c r="J7247" s="31">
        <v>3549</v>
      </c>
      <c r="K7247">
        <v>5</v>
      </c>
      <c r="L7247">
        <v>0</v>
      </c>
      <c r="M7247" s="32">
        <v>17745</v>
      </c>
    </row>
    <row r="7248" spans="1:13" x14ac:dyDescent="0.3">
      <c r="A7248" t="s">
        <v>28</v>
      </c>
      <c r="B7248" t="s">
        <v>22</v>
      </c>
      <c r="C7248" t="s">
        <v>15</v>
      </c>
      <c r="D7248" t="s">
        <v>103</v>
      </c>
      <c r="E7248" t="s">
        <v>104</v>
      </c>
      <c r="F7248">
        <v>43229</v>
      </c>
      <c r="G7248" t="s">
        <v>57</v>
      </c>
      <c r="H7248" t="s">
        <v>26</v>
      </c>
      <c r="I7248" t="s">
        <v>27</v>
      </c>
      <c r="J7248" s="31">
        <v>1512</v>
      </c>
      <c r="K7248">
        <v>3</v>
      </c>
      <c r="L7248">
        <v>2</v>
      </c>
      <c r="M7248" s="32">
        <v>4914</v>
      </c>
    </row>
    <row r="7249" spans="1:13" x14ac:dyDescent="0.3">
      <c r="A7249" t="s">
        <v>28</v>
      </c>
      <c r="B7249" t="s">
        <v>22</v>
      </c>
      <c r="C7249" t="s">
        <v>15</v>
      </c>
      <c r="D7249" t="s">
        <v>103</v>
      </c>
      <c r="E7249" t="s">
        <v>104</v>
      </c>
      <c r="F7249">
        <v>43229</v>
      </c>
      <c r="G7249" t="s">
        <v>57</v>
      </c>
      <c r="H7249" t="s">
        <v>19</v>
      </c>
      <c r="I7249" t="s">
        <v>20</v>
      </c>
      <c r="J7249" s="31">
        <v>30245</v>
      </c>
      <c r="K7249">
        <v>5</v>
      </c>
      <c r="L7249">
        <v>5</v>
      </c>
      <c r="M7249" s="32">
        <v>-199617</v>
      </c>
    </row>
    <row r="7250" spans="1:13" x14ac:dyDescent="0.3">
      <c r="A7250" t="s">
        <v>28</v>
      </c>
      <c r="B7250" t="s">
        <v>22</v>
      </c>
      <c r="C7250" t="s">
        <v>15</v>
      </c>
      <c r="D7250" t="s">
        <v>103</v>
      </c>
      <c r="E7250" t="s">
        <v>104</v>
      </c>
      <c r="F7250">
        <v>43229</v>
      </c>
      <c r="G7250" t="s">
        <v>57</v>
      </c>
      <c r="H7250" t="s">
        <v>26</v>
      </c>
      <c r="I7250" t="s">
        <v>32</v>
      </c>
      <c r="J7250" s="31">
        <v>44672</v>
      </c>
      <c r="K7250">
        <v>8</v>
      </c>
      <c r="L7250">
        <v>2</v>
      </c>
      <c r="M7250" s="32">
        <v>-100512</v>
      </c>
    </row>
    <row r="7251" spans="1:13" x14ac:dyDescent="0.3">
      <c r="A7251" t="s">
        <v>13</v>
      </c>
      <c r="B7251" t="s">
        <v>14</v>
      </c>
      <c r="C7251" t="s">
        <v>15</v>
      </c>
      <c r="D7251" t="s">
        <v>23</v>
      </c>
      <c r="E7251" t="s">
        <v>24</v>
      </c>
      <c r="F7251">
        <v>90008</v>
      </c>
      <c r="G7251" t="s">
        <v>25</v>
      </c>
      <c r="H7251" t="s">
        <v>35</v>
      </c>
      <c r="I7251" t="s">
        <v>59</v>
      </c>
      <c r="J7251" s="31">
        <v>11998</v>
      </c>
      <c r="K7251">
        <v>2</v>
      </c>
      <c r="L7251">
        <v>0</v>
      </c>
      <c r="M7251" s="32">
        <v>35994</v>
      </c>
    </row>
    <row r="7252" spans="1:13" x14ac:dyDescent="0.3">
      <c r="A7252" t="s">
        <v>13</v>
      </c>
      <c r="B7252" t="s">
        <v>14</v>
      </c>
      <c r="C7252" t="s">
        <v>15</v>
      </c>
      <c r="D7252" t="s">
        <v>23</v>
      </c>
      <c r="E7252" t="s">
        <v>24</v>
      </c>
      <c r="F7252">
        <v>90008</v>
      </c>
      <c r="G7252" t="s">
        <v>25</v>
      </c>
      <c r="H7252" t="s">
        <v>35</v>
      </c>
      <c r="I7252" t="s">
        <v>59</v>
      </c>
      <c r="J7252" s="31">
        <v>98997</v>
      </c>
      <c r="K7252">
        <v>3</v>
      </c>
      <c r="L7252">
        <v>0</v>
      </c>
      <c r="M7252" s="32">
        <v>395988</v>
      </c>
    </row>
    <row r="7253" spans="1:13" x14ac:dyDescent="0.3">
      <c r="A7253" t="s">
        <v>28</v>
      </c>
      <c r="B7253" t="s">
        <v>22</v>
      </c>
      <c r="C7253" t="s">
        <v>15</v>
      </c>
      <c r="D7253" t="s">
        <v>479</v>
      </c>
      <c r="E7253" t="s">
        <v>30</v>
      </c>
      <c r="F7253">
        <v>33021</v>
      </c>
      <c r="G7253" t="s">
        <v>18</v>
      </c>
      <c r="H7253" t="s">
        <v>26</v>
      </c>
      <c r="I7253" t="s">
        <v>27</v>
      </c>
      <c r="J7253" s="31">
        <v>9216</v>
      </c>
      <c r="K7253">
        <v>4</v>
      </c>
      <c r="L7253">
        <v>2</v>
      </c>
      <c r="M7253" s="32">
        <v>33408</v>
      </c>
    </row>
    <row r="7254" spans="1:13" x14ac:dyDescent="0.3">
      <c r="A7254" t="s">
        <v>28</v>
      </c>
      <c r="B7254" t="s">
        <v>22</v>
      </c>
      <c r="C7254" t="s">
        <v>15</v>
      </c>
      <c r="D7254" t="s">
        <v>109</v>
      </c>
      <c r="E7254" t="s">
        <v>70</v>
      </c>
      <c r="F7254">
        <v>48066</v>
      </c>
      <c r="G7254" t="s">
        <v>47</v>
      </c>
      <c r="H7254" t="s">
        <v>26</v>
      </c>
      <c r="I7254" t="s">
        <v>41</v>
      </c>
      <c r="J7254" s="31">
        <v>6852</v>
      </c>
      <c r="K7254">
        <v>3</v>
      </c>
      <c r="L7254">
        <v>0</v>
      </c>
      <c r="M7254" s="32">
        <v>315192</v>
      </c>
    </row>
    <row r="7255" spans="1:13" x14ac:dyDescent="0.3">
      <c r="A7255" t="s">
        <v>28</v>
      </c>
      <c r="B7255" t="s">
        <v>44</v>
      </c>
      <c r="C7255" t="s">
        <v>15</v>
      </c>
      <c r="D7255" t="s">
        <v>474</v>
      </c>
      <c r="E7255" t="s">
        <v>49</v>
      </c>
      <c r="F7255">
        <v>54880</v>
      </c>
      <c r="G7255" t="s">
        <v>47</v>
      </c>
      <c r="H7255" t="s">
        <v>26</v>
      </c>
      <c r="I7255" t="s">
        <v>38</v>
      </c>
      <c r="J7255" s="31">
        <v>36474</v>
      </c>
      <c r="K7255">
        <v>3</v>
      </c>
      <c r="L7255">
        <v>0</v>
      </c>
      <c r="M7255" s="32">
        <v>109422</v>
      </c>
    </row>
    <row r="7256" spans="1:13" x14ac:dyDescent="0.3">
      <c r="A7256" t="s">
        <v>28</v>
      </c>
      <c r="B7256" t="s">
        <v>44</v>
      </c>
      <c r="C7256" t="s">
        <v>15</v>
      </c>
      <c r="D7256" t="s">
        <v>474</v>
      </c>
      <c r="E7256" t="s">
        <v>49</v>
      </c>
      <c r="F7256">
        <v>54880</v>
      </c>
      <c r="G7256" t="s">
        <v>47</v>
      </c>
      <c r="H7256" t="s">
        <v>19</v>
      </c>
      <c r="I7256" t="s">
        <v>33</v>
      </c>
      <c r="J7256" s="31">
        <v>474</v>
      </c>
      <c r="K7256">
        <v>5</v>
      </c>
      <c r="L7256">
        <v>0</v>
      </c>
      <c r="M7256" s="32">
        <v>2133</v>
      </c>
    </row>
    <row r="7257" spans="1:13" x14ac:dyDescent="0.3">
      <c r="A7257" t="s">
        <v>28</v>
      </c>
      <c r="B7257" t="s">
        <v>44</v>
      </c>
      <c r="C7257" t="s">
        <v>15</v>
      </c>
      <c r="D7257" t="s">
        <v>474</v>
      </c>
      <c r="E7257" t="s">
        <v>49</v>
      </c>
      <c r="F7257">
        <v>54880</v>
      </c>
      <c r="G7257" t="s">
        <v>47</v>
      </c>
      <c r="H7257" t="s">
        <v>26</v>
      </c>
      <c r="I7257" t="s">
        <v>32</v>
      </c>
      <c r="J7257" s="31">
        <v>4976</v>
      </c>
      <c r="K7257">
        <v>4</v>
      </c>
      <c r="L7257">
        <v>0</v>
      </c>
      <c r="M7257" s="32">
        <v>139328</v>
      </c>
    </row>
    <row r="7258" spans="1:13" x14ac:dyDescent="0.3">
      <c r="A7258" t="s">
        <v>28</v>
      </c>
      <c r="B7258" t="s">
        <v>44</v>
      </c>
      <c r="C7258" t="s">
        <v>15</v>
      </c>
      <c r="D7258" t="s">
        <v>474</v>
      </c>
      <c r="E7258" t="s">
        <v>49</v>
      </c>
      <c r="F7258">
        <v>54880</v>
      </c>
      <c r="G7258" t="s">
        <v>47</v>
      </c>
      <c r="H7258" t="s">
        <v>26</v>
      </c>
      <c r="I7258" t="s">
        <v>34</v>
      </c>
      <c r="J7258" s="31">
        <v>556</v>
      </c>
      <c r="K7258">
        <v>2</v>
      </c>
      <c r="L7258">
        <v>0</v>
      </c>
      <c r="M7258" s="32">
        <v>14456</v>
      </c>
    </row>
    <row r="7259" spans="1:13" x14ac:dyDescent="0.3">
      <c r="A7259" t="s">
        <v>28</v>
      </c>
      <c r="B7259" t="s">
        <v>44</v>
      </c>
      <c r="C7259" t="s">
        <v>15</v>
      </c>
      <c r="D7259" t="s">
        <v>474</v>
      </c>
      <c r="E7259" t="s">
        <v>49</v>
      </c>
      <c r="F7259">
        <v>54880</v>
      </c>
      <c r="G7259" t="s">
        <v>47</v>
      </c>
      <c r="H7259" t="s">
        <v>26</v>
      </c>
      <c r="I7259" t="s">
        <v>41</v>
      </c>
      <c r="J7259" s="31">
        <v>6291</v>
      </c>
      <c r="K7259">
        <v>6</v>
      </c>
      <c r="L7259">
        <v>0</v>
      </c>
      <c r="M7259" s="32">
        <v>301968</v>
      </c>
    </row>
    <row r="7260" spans="1:13" x14ac:dyDescent="0.3">
      <c r="A7260" t="s">
        <v>28</v>
      </c>
      <c r="B7260" t="s">
        <v>44</v>
      </c>
      <c r="C7260" t="s">
        <v>15</v>
      </c>
      <c r="D7260" t="s">
        <v>474</v>
      </c>
      <c r="E7260" t="s">
        <v>49</v>
      </c>
      <c r="F7260">
        <v>54880</v>
      </c>
      <c r="G7260" t="s">
        <v>47</v>
      </c>
      <c r="H7260" t="s">
        <v>26</v>
      </c>
      <c r="I7260" t="s">
        <v>34</v>
      </c>
      <c r="J7260" s="31">
        <v>147</v>
      </c>
      <c r="K7260">
        <v>5</v>
      </c>
      <c r="L7260">
        <v>0</v>
      </c>
      <c r="M7260" s="32">
        <v>3969</v>
      </c>
    </row>
    <row r="7261" spans="1:13" x14ac:dyDescent="0.3">
      <c r="A7261" t="s">
        <v>28</v>
      </c>
      <c r="B7261" t="s">
        <v>44</v>
      </c>
      <c r="C7261" t="s">
        <v>15</v>
      </c>
      <c r="D7261" t="s">
        <v>474</v>
      </c>
      <c r="E7261" t="s">
        <v>49</v>
      </c>
      <c r="F7261">
        <v>54880</v>
      </c>
      <c r="G7261" t="s">
        <v>47</v>
      </c>
      <c r="H7261" t="s">
        <v>26</v>
      </c>
      <c r="I7261" t="s">
        <v>41</v>
      </c>
      <c r="J7261" s="31">
        <v>4536</v>
      </c>
      <c r="K7261">
        <v>7</v>
      </c>
      <c r="L7261">
        <v>0</v>
      </c>
      <c r="M7261" s="32">
        <v>217728</v>
      </c>
    </row>
    <row r="7262" spans="1:13" x14ac:dyDescent="0.3">
      <c r="A7262" t="s">
        <v>28</v>
      </c>
      <c r="B7262" t="s">
        <v>44</v>
      </c>
      <c r="C7262" t="s">
        <v>15</v>
      </c>
      <c r="D7262" t="s">
        <v>474</v>
      </c>
      <c r="E7262" t="s">
        <v>49</v>
      </c>
      <c r="F7262">
        <v>54880</v>
      </c>
      <c r="G7262" t="s">
        <v>47</v>
      </c>
      <c r="H7262" t="s">
        <v>35</v>
      </c>
      <c r="I7262" t="s">
        <v>36</v>
      </c>
      <c r="J7262" s="31">
        <v>12599</v>
      </c>
      <c r="K7262">
        <v>1</v>
      </c>
      <c r="L7262">
        <v>0</v>
      </c>
      <c r="M7262" s="32">
        <v>352772</v>
      </c>
    </row>
    <row r="7263" spans="1:13" x14ac:dyDescent="0.3">
      <c r="A7263" t="s">
        <v>13</v>
      </c>
      <c r="B7263" t="s">
        <v>22</v>
      </c>
      <c r="C7263" t="s">
        <v>15</v>
      </c>
      <c r="D7263" t="s">
        <v>391</v>
      </c>
      <c r="E7263" t="s">
        <v>24</v>
      </c>
      <c r="F7263">
        <v>91360</v>
      </c>
      <c r="G7263" t="s">
        <v>25</v>
      </c>
      <c r="H7263" t="s">
        <v>26</v>
      </c>
      <c r="I7263" t="s">
        <v>34</v>
      </c>
      <c r="J7263" s="31">
        <v>147</v>
      </c>
      <c r="K7263">
        <v>7</v>
      </c>
      <c r="L7263">
        <v>0</v>
      </c>
      <c r="M7263" s="32">
        <v>4116</v>
      </c>
    </row>
    <row r="7264" spans="1:13" x14ac:dyDescent="0.3">
      <c r="A7264" t="s">
        <v>28</v>
      </c>
      <c r="B7264" t="s">
        <v>22</v>
      </c>
      <c r="C7264" t="s">
        <v>15</v>
      </c>
      <c r="D7264" t="s">
        <v>55</v>
      </c>
      <c r="E7264" t="s">
        <v>56</v>
      </c>
      <c r="F7264">
        <v>19134</v>
      </c>
      <c r="G7264" t="s">
        <v>57</v>
      </c>
      <c r="H7264" t="s">
        <v>35</v>
      </c>
      <c r="I7264" t="s">
        <v>36</v>
      </c>
      <c r="J7264" s="31">
        <v>327</v>
      </c>
      <c r="K7264">
        <v>5</v>
      </c>
      <c r="L7264">
        <v>4</v>
      </c>
      <c r="M7264" s="32">
        <v>-654</v>
      </c>
    </row>
    <row r="7265" spans="1:13" x14ac:dyDescent="0.3">
      <c r="A7265" t="s">
        <v>28</v>
      </c>
      <c r="B7265" t="s">
        <v>22</v>
      </c>
      <c r="C7265" t="s">
        <v>15</v>
      </c>
      <c r="D7265" t="s">
        <v>55</v>
      </c>
      <c r="E7265" t="s">
        <v>56</v>
      </c>
      <c r="F7265">
        <v>19134</v>
      </c>
      <c r="G7265" t="s">
        <v>57</v>
      </c>
      <c r="H7265" t="s">
        <v>26</v>
      </c>
      <c r="I7265" t="s">
        <v>60</v>
      </c>
      <c r="J7265" s="31">
        <v>3168</v>
      </c>
      <c r="K7265">
        <v>4</v>
      </c>
      <c r="L7265">
        <v>2</v>
      </c>
      <c r="M7265" s="32">
        <v>11088</v>
      </c>
    </row>
    <row r="7266" spans="1:13" x14ac:dyDescent="0.3">
      <c r="A7266" t="s">
        <v>28</v>
      </c>
      <c r="B7266" t="s">
        <v>14</v>
      </c>
      <c r="C7266" t="s">
        <v>15</v>
      </c>
      <c r="D7266" t="s">
        <v>82</v>
      </c>
      <c r="E7266" t="s">
        <v>83</v>
      </c>
      <c r="F7266">
        <v>22153</v>
      </c>
      <c r="G7266" t="s">
        <v>18</v>
      </c>
      <c r="H7266" t="s">
        <v>26</v>
      </c>
      <c r="I7266" t="s">
        <v>34</v>
      </c>
      <c r="J7266" s="31">
        <v>18186</v>
      </c>
      <c r="K7266">
        <v>7</v>
      </c>
      <c r="L7266">
        <v>0</v>
      </c>
      <c r="M7266" s="32">
        <v>509208</v>
      </c>
    </row>
    <row r="7267" spans="1:13" x14ac:dyDescent="0.3">
      <c r="A7267" t="s">
        <v>13</v>
      </c>
      <c r="B7267" t="s">
        <v>22</v>
      </c>
      <c r="C7267" t="s">
        <v>15</v>
      </c>
      <c r="D7267" t="s">
        <v>61</v>
      </c>
      <c r="E7267" t="s">
        <v>46</v>
      </c>
      <c r="F7267">
        <v>77095</v>
      </c>
      <c r="G7267" t="s">
        <v>47</v>
      </c>
      <c r="H7267" t="s">
        <v>19</v>
      </c>
      <c r="I7267" t="s">
        <v>21</v>
      </c>
      <c r="J7267" s="31">
        <v>155372</v>
      </c>
      <c r="K7267">
        <v>2</v>
      </c>
      <c r="L7267">
        <v>3</v>
      </c>
      <c r="M7267" s="32">
        <v>-355136</v>
      </c>
    </row>
    <row r="7268" spans="1:13" x14ac:dyDescent="0.3">
      <c r="A7268" t="s">
        <v>168</v>
      </c>
      <c r="B7268" t="s">
        <v>14</v>
      </c>
      <c r="C7268" t="s">
        <v>15</v>
      </c>
      <c r="D7268" t="s">
        <v>90</v>
      </c>
      <c r="E7268" t="s">
        <v>86</v>
      </c>
      <c r="F7268">
        <v>38401</v>
      </c>
      <c r="G7268" t="s">
        <v>18</v>
      </c>
      <c r="H7268" t="s">
        <v>26</v>
      </c>
      <c r="I7268" t="s">
        <v>37</v>
      </c>
      <c r="J7268" s="31">
        <v>13428</v>
      </c>
      <c r="K7268">
        <v>3</v>
      </c>
      <c r="L7268">
        <v>7</v>
      </c>
      <c r="M7268" s="32">
        <v>-1119</v>
      </c>
    </row>
    <row r="7269" spans="1:13" x14ac:dyDescent="0.3">
      <c r="A7269" t="s">
        <v>168</v>
      </c>
      <c r="B7269" t="s">
        <v>14</v>
      </c>
      <c r="C7269" t="s">
        <v>15</v>
      </c>
      <c r="D7269" t="s">
        <v>90</v>
      </c>
      <c r="E7269" t="s">
        <v>86</v>
      </c>
      <c r="F7269">
        <v>38401</v>
      </c>
      <c r="G7269" t="s">
        <v>18</v>
      </c>
      <c r="H7269" t="s">
        <v>26</v>
      </c>
      <c r="I7269" t="s">
        <v>32</v>
      </c>
      <c r="J7269" s="31">
        <v>67136</v>
      </c>
      <c r="K7269">
        <v>4</v>
      </c>
      <c r="L7269">
        <v>2</v>
      </c>
      <c r="M7269" s="32">
        <v>-8392</v>
      </c>
    </row>
    <row r="7270" spans="1:13" x14ac:dyDescent="0.3">
      <c r="A7270" t="s">
        <v>28</v>
      </c>
      <c r="B7270" t="s">
        <v>14</v>
      </c>
      <c r="C7270" t="s">
        <v>15</v>
      </c>
      <c r="D7270" t="s">
        <v>39</v>
      </c>
      <c r="E7270" t="s">
        <v>40</v>
      </c>
      <c r="F7270">
        <v>28027</v>
      </c>
      <c r="G7270" t="s">
        <v>18</v>
      </c>
      <c r="H7270" t="s">
        <v>26</v>
      </c>
      <c r="I7270" t="s">
        <v>41</v>
      </c>
      <c r="J7270" s="31">
        <v>89568</v>
      </c>
      <c r="K7270">
        <v>2</v>
      </c>
      <c r="L7270">
        <v>2</v>
      </c>
      <c r="M7270" s="32">
        <v>324684</v>
      </c>
    </row>
    <row r="7271" spans="1:13" x14ac:dyDescent="0.3">
      <c r="A7271" t="s">
        <v>28</v>
      </c>
      <c r="B7271" t="s">
        <v>14</v>
      </c>
      <c r="C7271" t="s">
        <v>15</v>
      </c>
      <c r="D7271" t="s">
        <v>39</v>
      </c>
      <c r="E7271" t="s">
        <v>40</v>
      </c>
      <c r="F7271">
        <v>28027</v>
      </c>
      <c r="G7271" t="s">
        <v>18</v>
      </c>
      <c r="H7271" t="s">
        <v>19</v>
      </c>
      <c r="I7271" t="s">
        <v>33</v>
      </c>
      <c r="J7271" s="31">
        <v>315776</v>
      </c>
      <c r="K7271">
        <v>8</v>
      </c>
      <c r="L7271">
        <v>2</v>
      </c>
      <c r="M7271" s="32">
        <v>315776</v>
      </c>
    </row>
    <row r="7272" spans="1:13" x14ac:dyDescent="0.3">
      <c r="A7272" t="s">
        <v>28</v>
      </c>
      <c r="B7272" t="s">
        <v>22</v>
      </c>
      <c r="C7272" t="s">
        <v>15</v>
      </c>
      <c r="D7272" t="s">
        <v>117</v>
      </c>
      <c r="E7272" t="s">
        <v>24</v>
      </c>
      <c r="F7272">
        <v>95123</v>
      </c>
      <c r="G7272" t="s">
        <v>25</v>
      </c>
      <c r="H7272" t="s">
        <v>19</v>
      </c>
      <c r="I7272" t="s">
        <v>20</v>
      </c>
      <c r="J7272" s="31">
        <v>273666</v>
      </c>
      <c r="K7272">
        <v>2</v>
      </c>
      <c r="L7272">
        <v>15</v>
      </c>
      <c r="M7272" s="32">
        <v>-128784</v>
      </c>
    </row>
    <row r="7273" spans="1:13" x14ac:dyDescent="0.3">
      <c r="A7273" t="s">
        <v>28</v>
      </c>
      <c r="B7273" t="s">
        <v>22</v>
      </c>
      <c r="C7273" t="s">
        <v>15</v>
      </c>
      <c r="D7273" t="s">
        <v>117</v>
      </c>
      <c r="E7273" t="s">
        <v>24</v>
      </c>
      <c r="F7273">
        <v>95123</v>
      </c>
      <c r="G7273" t="s">
        <v>25</v>
      </c>
      <c r="H7273" t="s">
        <v>26</v>
      </c>
      <c r="I7273" t="s">
        <v>38</v>
      </c>
      <c r="J7273" s="31">
        <v>1748</v>
      </c>
      <c r="K7273">
        <v>4</v>
      </c>
      <c r="L7273">
        <v>0</v>
      </c>
      <c r="M7273" s="32">
        <v>45448</v>
      </c>
    </row>
    <row r="7274" spans="1:13" x14ac:dyDescent="0.3">
      <c r="A7274" t="s">
        <v>28</v>
      </c>
      <c r="B7274" t="s">
        <v>22</v>
      </c>
      <c r="C7274" t="s">
        <v>15</v>
      </c>
      <c r="D7274" t="s">
        <v>332</v>
      </c>
      <c r="E7274" t="s">
        <v>40</v>
      </c>
      <c r="F7274">
        <v>27405</v>
      </c>
      <c r="G7274" t="s">
        <v>18</v>
      </c>
      <c r="H7274" t="s">
        <v>26</v>
      </c>
      <c r="I7274" t="s">
        <v>110</v>
      </c>
      <c r="J7274" s="31">
        <v>20608</v>
      </c>
      <c r="K7274">
        <v>2</v>
      </c>
      <c r="L7274">
        <v>2</v>
      </c>
      <c r="M7274" s="32">
        <v>-43792</v>
      </c>
    </row>
    <row r="7275" spans="1:13" x14ac:dyDescent="0.3">
      <c r="A7275" t="s">
        <v>28</v>
      </c>
      <c r="B7275" t="s">
        <v>22</v>
      </c>
      <c r="C7275" t="s">
        <v>15</v>
      </c>
      <c r="D7275" t="s">
        <v>332</v>
      </c>
      <c r="E7275" t="s">
        <v>40</v>
      </c>
      <c r="F7275">
        <v>27405</v>
      </c>
      <c r="G7275" t="s">
        <v>18</v>
      </c>
      <c r="H7275" t="s">
        <v>26</v>
      </c>
      <c r="I7275" t="s">
        <v>37</v>
      </c>
      <c r="J7275" s="31">
        <v>4095</v>
      </c>
      <c r="K7275">
        <v>3</v>
      </c>
      <c r="L7275">
        <v>7</v>
      </c>
      <c r="M7275" s="32">
        <v>-273</v>
      </c>
    </row>
    <row r="7276" spans="1:13" x14ac:dyDescent="0.3">
      <c r="A7276" t="s">
        <v>28</v>
      </c>
      <c r="B7276" t="s">
        <v>44</v>
      </c>
      <c r="C7276" t="s">
        <v>15</v>
      </c>
      <c r="D7276" t="s">
        <v>524</v>
      </c>
      <c r="E7276" t="s">
        <v>203</v>
      </c>
      <c r="F7276">
        <v>59601</v>
      </c>
      <c r="G7276" t="s">
        <v>25</v>
      </c>
      <c r="H7276" t="s">
        <v>35</v>
      </c>
      <c r="I7276" t="s">
        <v>36</v>
      </c>
      <c r="J7276" s="31">
        <v>33996</v>
      </c>
      <c r="K7276">
        <v>5</v>
      </c>
      <c r="L7276">
        <v>2</v>
      </c>
      <c r="M7276" s="32">
        <v>42495</v>
      </c>
    </row>
    <row r="7277" spans="1:13" x14ac:dyDescent="0.3">
      <c r="A7277" t="s">
        <v>28</v>
      </c>
      <c r="B7277" t="s">
        <v>44</v>
      </c>
      <c r="C7277" t="s">
        <v>15</v>
      </c>
      <c r="D7277" t="s">
        <v>524</v>
      </c>
      <c r="E7277" t="s">
        <v>203</v>
      </c>
      <c r="F7277">
        <v>59601</v>
      </c>
      <c r="G7277" t="s">
        <v>25</v>
      </c>
      <c r="H7277" t="s">
        <v>19</v>
      </c>
      <c r="I7277" t="s">
        <v>33</v>
      </c>
      <c r="J7277" s="31">
        <v>6398</v>
      </c>
      <c r="K7277">
        <v>7</v>
      </c>
      <c r="L7277">
        <v>0</v>
      </c>
      <c r="M7277" s="32">
        <v>217532</v>
      </c>
    </row>
    <row r="7278" spans="1:13" x14ac:dyDescent="0.3">
      <c r="A7278" t="s">
        <v>28</v>
      </c>
      <c r="B7278" t="s">
        <v>44</v>
      </c>
      <c r="C7278" t="s">
        <v>15</v>
      </c>
      <c r="D7278" t="s">
        <v>29</v>
      </c>
      <c r="E7278" t="s">
        <v>30</v>
      </c>
      <c r="F7278">
        <v>33311</v>
      </c>
      <c r="G7278" t="s">
        <v>18</v>
      </c>
      <c r="H7278" t="s">
        <v>35</v>
      </c>
      <c r="I7278" t="s">
        <v>59</v>
      </c>
      <c r="J7278" s="31">
        <v>79992</v>
      </c>
      <c r="K7278">
        <v>10</v>
      </c>
      <c r="L7278">
        <v>2</v>
      </c>
      <c r="M7278" s="32">
        <v>239976</v>
      </c>
    </row>
    <row r="7279" spans="1:13" x14ac:dyDescent="0.3">
      <c r="A7279" t="s">
        <v>62</v>
      </c>
      <c r="B7279" t="s">
        <v>44</v>
      </c>
      <c r="C7279" t="s">
        <v>15</v>
      </c>
      <c r="D7279" t="s">
        <v>52</v>
      </c>
      <c r="E7279" t="s">
        <v>24</v>
      </c>
      <c r="F7279">
        <v>94110</v>
      </c>
      <c r="G7279" t="s">
        <v>25</v>
      </c>
      <c r="H7279" t="s">
        <v>35</v>
      </c>
      <c r="I7279" t="s">
        <v>36</v>
      </c>
      <c r="J7279" s="31">
        <v>35984</v>
      </c>
      <c r="K7279">
        <v>2</v>
      </c>
      <c r="L7279">
        <v>2</v>
      </c>
      <c r="M7279" s="32">
        <v>4498</v>
      </c>
    </row>
    <row r="7280" spans="1:13" x14ac:dyDescent="0.3">
      <c r="A7280" t="s">
        <v>62</v>
      </c>
      <c r="B7280" t="s">
        <v>44</v>
      </c>
      <c r="C7280" t="s">
        <v>15</v>
      </c>
      <c r="D7280" t="s">
        <v>52</v>
      </c>
      <c r="E7280" t="s">
        <v>24</v>
      </c>
      <c r="F7280">
        <v>94110</v>
      </c>
      <c r="G7280" t="s">
        <v>25</v>
      </c>
      <c r="H7280" t="s">
        <v>35</v>
      </c>
      <c r="I7280" t="s">
        <v>59</v>
      </c>
      <c r="J7280" s="31">
        <v>38997</v>
      </c>
      <c r="K7280">
        <v>3</v>
      </c>
      <c r="L7280">
        <v>0</v>
      </c>
      <c r="M7280" s="32">
        <v>1325898</v>
      </c>
    </row>
    <row r="7281" spans="1:13" x14ac:dyDescent="0.3">
      <c r="A7281" t="s">
        <v>168</v>
      </c>
      <c r="B7281" t="s">
        <v>22</v>
      </c>
      <c r="C7281" t="s">
        <v>15</v>
      </c>
      <c r="D7281" t="s">
        <v>511</v>
      </c>
      <c r="E7281" t="s">
        <v>81</v>
      </c>
      <c r="F7281">
        <v>85364</v>
      </c>
      <c r="G7281" t="s">
        <v>25</v>
      </c>
      <c r="H7281" t="s">
        <v>35</v>
      </c>
      <c r="I7281" t="s">
        <v>59</v>
      </c>
      <c r="J7281" s="31">
        <v>185528</v>
      </c>
      <c r="K7281">
        <v>7</v>
      </c>
      <c r="L7281">
        <v>2</v>
      </c>
      <c r="M7281" s="32">
        <v>487011</v>
      </c>
    </row>
    <row r="7282" spans="1:13" x14ac:dyDescent="0.3">
      <c r="A7282" t="s">
        <v>28</v>
      </c>
      <c r="B7282" t="s">
        <v>14</v>
      </c>
      <c r="C7282" t="s">
        <v>15</v>
      </c>
      <c r="D7282" t="s">
        <v>90</v>
      </c>
      <c r="E7282" t="s">
        <v>248</v>
      </c>
      <c r="F7282">
        <v>21044</v>
      </c>
      <c r="G7282" t="s">
        <v>57</v>
      </c>
      <c r="H7282" t="s">
        <v>26</v>
      </c>
      <c r="I7282" t="s">
        <v>37</v>
      </c>
      <c r="J7282" s="31">
        <v>254198</v>
      </c>
      <c r="K7282">
        <v>2</v>
      </c>
      <c r="L7282">
        <v>0</v>
      </c>
      <c r="M7282" s="32">
        <v>127099</v>
      </c>
    </row>
    <row r="7283" spans="1:13" x14ac:dyDescent="0.3">
      <c r="A7283" t="s">
        <v>28</v>
      </c>
      <c r="B7283" t="s">
        <v>44</v>
      </c>
      <c r="C7283" t="s">
        <v>15</v>
      </c>
      <c r="D7283" t="s">
        <v>511</v>
      </c>
      <c r="E7283" t="s">
        <v>81</v>
      </c>
      <c r="F7283">
        <v>85364</v>
      </c>
      <c r="G7283" t="s">
        <v>25</v>
      </c>
      <c r="H7283" t="s">
        <v>35</v>
      </c>
      <c r="I7283" t="s">
        <v>123</v>
      </c>
      <c r="J7283" s="31">
        <v>599985</v>
      </c>
      <c r="K7283">
        <v>5</v>
      </c>
      <c r="L7283">
        <v>7</v>
      </c>
      <c r="M7283" s="32">
        <v>-479988</v>
      </c>
    </row>
    <row r="7284" spans="1:13" x14ac:dyDescent="0.3">
      <c r="A7284" t="s">
        <v>28</v>
      </c>
      <c r="B7284" t="s">
        <v>14</v>
      </c>
      <c r="C7284" t="s">
        <v>15</v>
      </c>
      <c r="D7284" t="s">
        <v>79</v>
      </c>
      <c r="E7284" t="s">
        <v>65</v>
      </c>
      <c r="F7284">
        <v>60653</v>
      </c>
      <c r="G7284" t="s">
        <v>47</v>
      </c>
      <c r="H7284" t="s">
        <v>26</v>
      </c>
      <c r="I7284" t="s">
        <v>37</v>
      </c>
      <c r="J7284" s="31">
        <v>3036</v>
      </c>
      <c r="K7284">
        <v>3</v>
      </c>
      <c r="L7284">
        <v>8</v>
      </c>
      <c r="M7284" s="32">
        <v>-50094</v>
      </c>
    </row>
    <row r="7285" spans="1:13" x14ac:dyDescent="0.3">
      <c r="A7285" t="s">
        <v>28</v>
      </c>
      <c r="B7285" t="s">
        <v>14</v>
      </c>
      <c r="C7285" t="s">
        <v>15</v>
      </c>
      <c r="D7285" t="s">
        <v>221</v>
      </c>
      <c r="E7285" t="s">
        <v>104</v>
      </c>
      <c r="F7285">
        <v>44105</v>
      </c>
      <c r="G7285" t="s">
        <v>57</v>
      </c>
      <c r="H7285" t="s">
        <v>26</v>
      </c>
      <c r="I7285" t="s">
        <v>34</v>
      </c>
      <c r="J7285" s="31">
        <v>2592</v>
      </c>
      <c r="K7285">
        <v>5</v>
      </c>
      <c r="L7285">
        <v>2</v>
      </c>
      <c r="M7285" s="32">
        <v>3888</v>
      </c>
    </row>
    <row r="7286" spans="1:13" x14ac:dyDescent="0.3">
      <c r="A7286" t="s">
        <v>28</v>
      </c>
      <c r="B7286" t="s">
        <v>14</v>
      </c>
      <c r="C7286" t="s">
        <v>15</v>
      </c>
      <c r="D7286" t="s">
        <v>221</v>
      </c>
      <c r="E7286" t="s">
        <v>104</v>
      </c>
      <c r="F7286">
        <v>44105</v>
      </c>
      <c r="G7286" t="s">
        <v>57</v>
      </c>
      <c r="H7286" t="s">
        <v>19</v>
      </c>
      <c r="I7286" t="s">
        <v>33</v>
      </c>
      <c r="J7286" s="31">
        <v>66112</v>
      </c>
      <c r="K7286">
        <v>2</v>
      </c>
      <c r="L7286">
        <v>2</v>
      </c>
      <c r="M7286" s="32">
        <v>-90904</v>
      </c>
    </row>
    <row r="7287" spans="1:13" x14ac:dyDescent="0.3">
      <c r="A7287" t="s">
        <v>28</v>
      </c>
      <c r="B7287" t="s">
        <v>14</v>
      </c>
      <c r="C7287" t="s">
        <v>15</v>
      </c>
      <c r="D7287" t="s">
        <v>52</v>
      </c>
      <c r="E7287" t="s">
        <v>24</v>
      </c>
      <c r="F7287">
        <v>94110</v>
      </c>
      <c r="G7287" t="s">
        <v>25</v>
      </c>
      <c r="H7287" t="s">
        <v>35</v>
      </c>
      <c r="I7287" t="s">
        <v>59</v>
      </c>
      <c r="J7287" s="31">
        <v>4636</v>
      </c>
      <c r="K7287">
        <v>4</v>
      </c>
      <c r="L7287">
        <v>0</v>
      </c>
      <c r="M7287" s="32">
        <v>152988</v>
      </c>
    </row>
    <row r="7288" spans="1:13" x14ac:dyDescent="0.3">
      <c r="A7288" t="s">
        <v>28</v>
      </c>
      <c r="B7288" t="s">
        <v>22</v>
      </c>
      <c r="C7288" t="s">
        <v>15</v>
      </c>
      <c r="D7288" t="s">
        <v>354</v>
      </c>
      <c r="E7288" t="s">
        <v>119</v>
      </c>
      <c r="F7288">
        <v>73120</v>
      </c>
      <c r="G7288" t="s">
        <v>47</v>
      </c>
      <c r="H7288" t="s">
        <v>35</v>
      </c>
      <c r="I7288" t="s">
        <v>59</v>
      </c>
      <c r="J7288" s="31">
        <v>69</v>
      </c>
      <c r="K7288">
        <v>1</v>
      </c>
      <c r="L7288">
        <v>0</v>
      </c>
      <c r="M7288" s="32">
        <v>552</v>
      </c>
    </row>
    <row r="7289" spans="1:13" x14ac:dyDescent="0.3">
      <c r="A7289" t="s">
        <v>28</v>
      </c>
      <c r="B7289" t="s">
        <v>22</v>
      </c>
      <c r="C7289" t="s">
        <v>15</v>
      </c>
      <c r="D7289" t="s">
        <v>354</v>
      </c>
      <c r="E7289" t="s">
        <v>119</v>
      </c>
      <c r="F7289">
        <v>73120</v>
      </c>
      <c r="G7289" t="s">
        <v>47</v>
      </c>
      <c r="H7289" t="s">
        <v>19</v>
      </c>
      <c r="I7289" t="s">
        <v>33</v>
      </c>
      <c r="J7289" s="31">
        <v>5769</v>
      </c>
      <c r="K7289">
        <v>3</v>
      </c>
      <c r="L7289">
        <v>0</v>
      </c>
      <c r="M7289" s="32">
        <v>236529</v>
      </c>
    </row>
    <row r="7290" spans="1:13" x14ac:dyDescent="0.3">
      <c r="A7290" t="s">
        <v>28</v>
      </c>
      <c r="B7290" t="s">
        <v>22</v>
      </c>
      <c r="C7290" t="s">
        <v>15</v>
      </c>
      <c r="D7290" t="s">
        <v>61</v>
      </c>
      <c r="E7290" t="s">
        <v>46</v>
      </c>
      <c r="F7290">
        <v>77095</v>
      </c>
      <c r="G7290" t="s">
        <v>47</v>
      </c>
      <c r="H7290" t="s">
        <v>35</v>
      </c>
      <c r="I7290" t="s">
        <v>123</v>
      </c>
      <c r="J7290" s="31">
        <v>55971</v>
      </c>
      <c r="K7290">
        <v>3</v>
      </c>
      <c r="L7290">
        <v>4</v>
      </c>
      <c r="M7290" s="32">
        <v>-1212705</v>
      </c>
    </row>
    <row r="7291" spans="1:13" x14ac:dyDescent="0.3">
      <c r="A7291" t="s">
        <v>62</v>
      </c>
      <c r="B7291" t="s">
        <v>14</v>
      </c>
      <c r="C7291" t="s">
        <v>15</v>
      </c>
      <c r="D7291" t="s">
        <v>52</v>
      </c>
      <c r="E7291" t="s">
        <v>24</v>
      </c>
      <c r="F7291">
        <v>94122</v>
      </c>
      <c r="G7291" t="s">
        <v>25</v>
      </c>
      <c r="H7291" t="s">
        <v>26</v>
      </c>
      <c r="I7291" t="s">
        <v>32</v>
      </c>
      <c r="J7291" s="31">
        <v>30501</v>
      </c>
      <c r="K7291">
        <v>9</v>
      </c>
      <c r="L7291">
        <v>0</v>
      </c>
      <c r="M7291" s="32">
        <v>762525</v>
      </c>
    </row>
    <row r="7292" spans="1:13" x14ac:dyDescent="0.3">
      <c r="A7292" t="s">
        <v>62</v>
      </c>
      <c r="B7292" t="s">
        <v>14</v>
      </c>
      <c r="C7292" t="s">
        <v>15</v>
      </c>
      <c r="D7292" t="s">
        <v>52</v>
      </c>
      <c r="E7292" t="s">
        <v>24</v>
      </c>
      <c r="F7292">
        <v>94122</v>
      </c>
      <c r="G7292" t="s">
        <v>25</v>
      </c>
      <c r="H7292" t="s">
        <v>26</v>
      </c>
      <c r="I7292" t="s">
        <v>37</v>
      </c>
      <c r="J7292" s="31">
        <v>50784</v>
      </c>
      <c r="K7292">
        <v>2</v>
      </c>
      <c r="L7292">
        <v>2</v>
      </c>
      <c r="M7292" s="32">
        <v>177744</v>
      </c>
    </row>
    <row r="7293" spans="1:13" x14ac:dyDescent="0.3">
      <c r="A7293" t="s">
        <v>62</v>
      </c>
      <c r="B7293" t="s">
        <v>14</v>
      </c>
      <c r="C7293" t="s">
        <v>15</v>
      </c>
      <c r="D7293" t="s">
        <v>52</v>
      </c>
      <c r="E7293" t="s">
        <v>24</v>
      </c>
      <c r="F7293">
        <v>94122</v>
      </c>
      <c r="G7293" t="s">
        <v>25</v>
      </c>
      <c r="H7293" t="s">
        <v>26</v>
      </c>
      <c r="I7293" t="s">
        <v>27</v>
      </c>
      <c r="J7293" s="31">
        <v>2601</v>
      </c>
      <c r="K7293">
        <v>9</v>
      </c>
      <c r="L7293">
        <v>0</v>
      </c>
      <c r="M7293" s="32">
        <v>122247</v>
      </c>
    </row>
    <row r="7294" spans="1:13" x14ac:dyDescent="0.3">
      <c r="A7294" t="s">
        <v>28</v>
      </c>
      <c r="B7294" t="s">
        <v>14</v>
      </c>
      <c r="C7294" t="s">
        <v>15</v>
      </c>
      <c r="D7294" t="s">
        <v>405</v>
      </c>
      <c r="E7294" t="s">
        <v>86</v>
      </c>
      <c r="F7294">
        <v>37211</v>
      </c>
      <c r="G7294" t="s">
        <v>18</v>
      </c>
      <c r="H7294" t="s">
        <v>35</v>
      </c>
      <c r="I7294" t="s">
        <v>123</v>
      </c>
      <c r="J7294" s="31">
        <v>649</v>
      </c>
      <c r="K7294">
        <v>2</v>
      </c>
      <c r="L7294">
        <v>5</v>
      </c>
      <c r="M7294" s="32">
        <v>-27258</v>
      </c>
    </row>
    <row r="7295" spans="1:13" x14ac:dyDescent="0.3">
      <c r="A7295" t="s">
        <v>28</v>
      </c>
      <c r="B7295" t="s">
        <v>14</v>
      </c>
      <c r="C7295" t="s">
        <v>15</v>
      </c>
      <c r="D7295" t="s">
        <v>23</v>
      </c>
      <c r="E7295" t="s">
        <v>24</v>
      </c>
      <c r="F7295">
        <v>90036</v>
      </c>
      <c r="G7295" t="s">
        <v>25</v>
      </c>
      <c r="H7295" t="s">
        <v>19</v>
      </c>
      <c r="I7295" t="s">
        <v>33</v>
      </c>
      <c r="J7295" s="31">
        <v>5999</v>
      </c>
      <c r="K7295">
        <v>7</v>
      </c>
      <c r="L7295">
        <v>0</v>
      </c>
      <c r="M7295" s="32">
        <v>215964</v>
      </c>
    </row>
    <row r="7296" spans="1:13" x14ac:dyDescent="0.3">
      <c r="A7296" t="s">
        <v>28</v>
      </c>
      <c r="B7296" t="s">
        <v>14</v>
      </c>
      <c r="C7296" t="s">
        <v>15</v>
      </c>
      <c r="D7296" t="s">
        <v>319</v>
      </c>
      <c r="E7296" t="s">
        <v>43</v>
      </c>
      <c r="F7296">
        <v>98006</v>
      </c>
      <c r="G7296" t="s">
        <v>25</v>
      </c>
      <c r="H7296" t="s">
        <v>19</v>
      </c>
      <c r="I7296" t="s">
        <v>33</v>
      </c>
      <c r="J7296" s="31">
        <v>2024</v>
      </c>
      <c r="K7296">
        <v>1</v>
      </c>
      <c r="L7296">
        <v>0</v>
      </c>
      <c r="M7296" s="32">
        <v>78936</v>
      </c>
    </row>
    <row r="7297" spans="1:13" x14ac:dyDescent="0.3">
      <c r="A7297" t="s">
        <v>62</v>
      </c>
      <c r="B7297" t="s">
        <v>14</v>
      </c>
      <c r="C7297" t="s">
        <v>15</v>
      </c>
      <c r="D7297" t="s">
        <v>61</v>
      </c>
      <c r="E7297" t="s">
        <v>46</v>
      </c>
      <c r="F7297">
        <v>77036</v>
      </c>
      <c r="G7297" t="s">
        <v>47</v>
      </c>
      <c r="H7297" t="s">
        <v>26</v>
      </c>
      <c r="I7297" t="s">
        <v>34</v>
      </c>
      <c r="J7297" s="31">
        <v>3784</v>
      </c>
      <c r="K7297">
        <v>2</v>
      </c>
      <c r="L7297">
        <v>2</v>
      </c>
      <c r="M7297" s="32">
        <v>2838</v>
      </c>
    </row>
    <row r="7298" spans="1:13" x14ac:dyDescent="0.3">
      <c r="A7298" t="s">
        <v>62</v>
      </c>
      <c r="B7298" t="s">
        <v>14</v>
      </c>
      <c r="C7298" t="s">
        <v>15</v>
      </c>
      <c r="D7298" t="s">
        <v>61</v>
      </c>
      <c r="E7298" t="s">
        <v>46</v>
      </c>
      <c r="F7298">
        <v>77036</v>
      </c>
      <c r="G7298" t="s">
        <v>47</v>
      </c>
      <c r="H7298" t="s">
        <v>26</v>
      </c>
      <c r="I7298" t="s">
        <v>77</v>
      </c>
      <c r="J7298" s="31">
        <v>5472</v>
      </c>
      <c r="K7298">
        <v>6</v>
      </c>
      <c r="L7298">
        <v>2</v>
      </c>
      <c r="M7298" s="32">
        <v>18468</v>
      </c>
    </row>
    <row r="7299" spans="1:13" x14ac:dyDescent="0.3">
      <c r="A7299" t="s">
        <v>13</v>
      </c>
      <c r="B7299" t="s">
        <v>22</v>
      </c>
      <c r="C7299" t="s">
        <v>15</v>
      </c>
      <c r="D7299" t="s">
        <v>55</v>
      </c>
      <c r="E7299" t="s">
        <v>56</v>
      </c>
      <c r="F7299">
        <v>19143</v>
      </c>
      <c r="G7299" t="s">
        <v>57</v>
      </c>
      <c r="H7299" t="s">
        <v>26</v>
      </c>
      <c r="I7299" t="s">
        <v>32</v>
      </c>
      <c r="J7299" s="31">
        <v>7724</v>
      </c>
      <c r="K7299">
        <v>5</v>
      </c>
      <c r="L7299">
        <v>2</v>
      </c>
      <c r="M7299" s="32">
        <v>7724</v>
      </c>
    </row>
    <row r="7300" spans="1:13" x14ac:dyDescent="0.3">
      <c r="A7300" t="s">
        <v>62</v>
      </c>
      <c r="B7300" t="s">
        <v>14</v>
      </c>
      <c r="C7300" t="s">
        <v>15</v>
      </c>
      <c r="D7300" t="s">
        <v>559</v>
      </c>
      <c r="E7300" t="s">
        <v>65</v>
      </c>
      <c r="F7300">
        <v>60016</v>
      </c>
      <c r="G7300" t="s">
        <v>47</v>
      </c>
      <c r="H7300" t="s">
        <v>19</v>
      </c>
      <c r="I7300" t="s">
        <v>31</v>
      </c>
      <c r="J7300" s="31">
        <v>2921</v>
      </c>
      <c r="K7300">
        <v>4</v>
      </c>
      <c r="L7300">
        <v>5</v>
      </c>
      <c r="M7300" s="32">
        <v>-17526</v>
      </c>
    </row>
    <row r="7301" spans="1:13" x14ac:dyDescent="0.3">
      <c r="A7301" t="s">
        <v>62</v>
      </c>
      <c r="B7301" t="s">
        <v>14</v>
      </c>
      <c r="C7301" t="s">
        <v>15</v>
      </c>
      <c r="D7301" t="s">
        <v>559</v>
      </c>
      <c r="E7301" t="s">
        <v>65</v>
      </c>
      <c r="F7301">
        <v>60016</v>
      </c>
      <c r="G7301" t="s">
        <v>47</v>
      </c>
      <c r="H7301" t="s">
        <v>19</v>
      </c>
      <c r="I7301" t="s">
        <v>33</v>
      </c>
      <c r="J7301" s="31">
        <v>8544</v>
      </c>
      <c r="K7301">
        <v>2</v>
      </c>
      <c r="L7301">
        <v>6</v>
      </c>
      <c r="M7301" s="32">
        <v>-7476</v>
      </c>
    </row>
    <row r="7302" spans="1:13" x14ac:dyDescent="0.3">
      <c r="A7302" t="s">
        <v>62</v>
      </c>
      <c r="B7302" t="s">
        <v>14</v>
      </c>
      <c r="C7302" t="s">
        <v>15</v>
      </c>
      <c r="D7302" t="s">
        <v>559</v>
      </c>
      <c r="E7302" t="s">
        <v>65</v>
      </c>
      <c r="F7302">
        <v>60016</v>
      </c>
      <c r="G7302" t="s">
        <v>47</v>
      </c>
      <c r="H7302" t="s">
        <v>19</v>
      </c>
      <c r="I7302" t="s">
        <v>20</v>
      </c>
      <c r="J7302" s="31">
        <v>424116</v>
      </c>
      <c r="K7302">
        <v>6</v>
      </c>
      <c r="L7302">
        <v>3</v>
      </c>
      <c r="M7302" s="32">
        <v>-30294</v>
      </c>
    </row>
    <row r="7303" spans="1:13" x14ac:dyDescent="0.3">
      <c r="A7303" t="s">
        <v>62</v>
      </c>
      <c r="B7303" t="s">
        <v>14</v>
      </c>
      <c r="C7303" t="s">
        <v>15</v>
      </c>
      <c r="D7303" t="s">
        <v>559</v>
      </c>
      <c r="E7303" t="s">
        <v>65</v>
      </c>
      <c r="F7303">
        <v>60016</v>
      </c>
      <c r="G7303" t="s">
        <v>47</v>
      </c>
      <c r="H7303" t="s">
        <v>26</v>
      </c>
      <c r="I7303" t="s">
        <v>37</v>
      </c>
      <c r="J7303" s="31">
        <v>2892</v>
      </c>
      <c r="K7303">
        <v>3</v>
      </c>
      <c r="L7303">
        <v>8</v>
      </c>
      <c r="M7303" s="32">
        <v>-49164</v>
      </c>
    </row>
    <row r="7304" spans="1:13" x14ac:dyDescent="0.3">
      <c r="A7304" t="s">
        <v>62</v>
      </c>
      <c r="B7304" t="s">
        <v>14</v>
      </c>
      <c r="C7304" t="s">
        <v>15</v>
      </c>
      <c r="D7304" t="s">
        <v>559</v>
      </c>
      <c r="E7304" t="s">
        <v>65</v>
      </c>
      <c r="F7304">
        <v>60016</v>
      </c>
      <c r="G7304" t="s">
        <v>47</v>
      </c>
      <c r="H7304" t="s">
        <v>26</v>
      </c>
      <c r="I7304" t="s">
        <v>32</v>
      </c>
      <c r="J7304" s="31">
        <v>38172</v>
      </c>
      <c r="K7304">
        <v>5</v>
      </c>
      <c r="L7304">
        <v>2</v>
      </c>
      <c r="M7304" s="32">
        <v>-66801</v>
      </c>
    </row>
    <row r="7305" spans="1:13" x14ac:dyDescent="0.3">
      <c r="A7305" t="s">
        <v>28</v>
      </c>
      <c r="B7305" t="s">
        <v>14</v>
      </c>
      <c r="C7305" t="s">
        <v>15</v>
      </c>
      <c r="D7305" t="s">
        <v>284</v>
      </c>
      <c r="E7305" t="s">
        <v>30</v>
      </c>
      <c r="F7305">
        <v>33437</v>
      </c>
      <c r="G7305" t="s">
        <v>18</v>
      </c>
      <c r="H7305" t="s">
        <v>19</v>
      </c>
      <c r="I7305" t="s">
        <v>21</v>
      </c>
      <c r="J7305" s="31">
        <v>97184</v>
      </c>
      <c r="K7305">
        <v>2</v>
      </c>
      <c r="L7305">
        <v>2</v>
      </c>
      <c r="M7305" s="32">
        <v>6074</v>
      </c>
    </row>
    <row r="7306" spans="1:13" x14ac:dyDescent="0.3">
      <c r="A7306" t="s">
        <v>28</v>
      </c>
      <c r="B7306" t="s">
        <v>14</v>
      </c>
      <c r="C7306" t="s">
        <v>15</v>
      </c>
      <c r="D7306" t="s">
        <v>284</v>
      </c>
      <c r="E7306" t="s">
        <v>30</v>
      </c>
      <c r="F7306">
        <v>33437</v>
      </c>
      <c r="G7306" t="s">
        <v>18</v>
      </c>
      <c r="H7306" t="s">
        <v>26</v>
      </c>
      <c r="I7306" t="s">
        <v>41</v>
      </c>
      <c r="J7306" s="31">
        <v>10368</v>
      </c>
      <c r="K7306">
        <v>2</v>
      </c>
      <c r="L7306">
        <v>2</v>
      </c>
      <c r="M7306" s="32">
        <v>36288</v>
      </c>
    </row>
    <row r="7307" spans="1:13" x14ac:dyDescent="0.3">
      <c r="A7307" t="s">
        <v>28</v>
      </c>
      <c r="B7307" t="s">
        <v>14</v>
      </c>
      <c r="C7307" t="s">
        <v>15</v>
      </c>
      <c r="D7307" t="s">
        <v>328</v>
      </c>
      <c r="E7307" t="s">
        <v>46</v>
      </c>
      <c r="F7307">
        <v>75023</v>
      </c>
      <c r="G7307" t="s">
        <v>47</v>
      </c>
      <c r="H7307" t="s">
        <v>19</v>
      </c>
      <c r="I7307" t="s">
        <v>31</v>
      </c>
      <c r="J7307" s="31">
        <v>890841</v>
      </c>
      <c r="K7307">
        <v>3</v>
      </c>
      <c r="L7307">
        <v>3</v>
      </c>
      <c r="M7307" s="32">
        <v>-1527156</v>
      </c>
    </row>
    <row r="7308" spans="1:13" x14ac:dyDescent="0.3">
      <c r="A7308" t="s">
        <v>13</v>
      </c>
      <c r="B7308" t="s">
        <v>14</v>
      </c>
      <c r="C7308" t="s">
        <v>15</v>
      </c>
      <c r="D7308" t="s">
        <v>117</v>
      </c>
      <c r="E7308" t="s">
        <v>24</v>
      </c>
      <c r="F7308">
        <v>95123</v>
      </c>
      <c r="G7308" t="s">
        <v>25</v>
      </c>
      <c r="H7308" t="s">
        <v>35</v>
      </c>
      <c r="I7308" t="s">
        <v>59</v>
      </c>
      <c r="J7308" s="31">
        <v>72</v>
      </c>
      <c r="K7308">
        <v>4</v>
      </c>
      <c r="L7308">
        <v>0</v>
      </c>
      <c r="M7308" s="32">
        <v>1296</v>
      </c>
    </row>
    <row r="7309" spans="1:13" x14ac:dyDescent="0.3">
      <c r="A7309" t="s">
        <v>13</v>
      </c>
      <c r="B7309" t="s">
        <v>14</v>
      </c>
      <c r="C7309" t="s">
        <v>15</v>
      </c>
      <c r="D7309" t="s">
        <v>117</v>
      </c>
      <c r="E7309" t="s">
        <v>24</v>
      </c>
      <c r="F7309">
        <v>95123</v>
      </c>
      <c r="G7309" t="s">
        <v>25</v>
      </c>
      <c r="H7309" t="s">
        <v>19</v>
      </c>
      <c r="I7309" t="s">
        <v>21</v>
      </c>
      <c r="J7309" s="31">
        <v>113888</v>
      </c>
      <c r="K7309">
        <v>2</v>
      </c>
      <c r="L7309">
        <v>2</v>
      </c>
      <c r="M7309" s="32">
        <v>99652</v>
      </c>
    </row>
    <row r="7310" spans="1:13" x14ac:dyDescent="0.3">
      <c r="A7310" t="s">
        <v>13</v>
      </c>
      <c r="B7310" t="s">
        <v>14</v>
      </c>
      <c r="C7310" t="s">
        <v>15</v>
      </c>
      <c r="D7310" t="s">
        <v>117</v>
      </c>
      <c r="E7310" t="s">
        <v>24</v>
      </c>
      <c r="F7310">
        <v>95123</v>
      </c>
      <c r="G7310" t="s">
        <v>25</v>
      </c>
      <c r="H7310" t="s">
        <v>26</v>
      </c>
      <c r="I7310" t="s">
        <v>60</v>
      </c>
      <c r="J7310" s="31">
        <v>15813</v>
      </c>
      <c r="K7310">
        <v>3</v>
      </c>
      <c r="L7310">
        <v>0</v>
      </c>
      <c r="M7310" s="32">
        <v>774837</v>
      </c>
    </row>
    <row r="7311" spans="1:13" x14ac:dyDescent="0.3">
      <c r="A7311" t="s">
        <v>13</v>
      </c>
      <c r="B7311" t="s">
        <v>22</v>
      </c>
      <c r="C7311" t="s">
        <v>15</v>
      </c>
      <c r="D7311" t="s">
        <v>75</v>
      </c>
      <c r="E7311" t="s">
        <v>76</v>
      </c>
      <c r="F7311">
        <v>10024</v>
      </c>
      <c r="G7311" t="s">
        <v>57</v>
      </c>
      <c r="H7311" t="s">
        <v>26</v>
      </c>
      <c r="I7311" t="s">
        <v>77</v>
      </c>
      <c r="J7311" s="31">
        <v>1413</v>
      </c>
      <c r="K7311">
        <v>3</v>
      </c>
      <c r="L7311">
        <v>0</v>
      </c>
      <c r="M7311" s="32">
        <v>7065</v>
      </c>
    </row>
    <row r="7312" spans="1:13" x14ac:dyDescent="0.3">
      <c r="A7312" t="s">
        <v>28</v>
      </c>
      <c r="B7312" t="s">
        <v>14</v>
      </c>
      <c r="C7312" t="s">
        <v>15</v>
      </c>
      <c r="D7312" t="s">
        <v>140</v>
      </c>
      <c r="E7312" t="s">
        <v>70</v>
      </c>
      <c r="F7312">
        <v>48227</v>
      </c>
      <c r="G7312" t="s">
        <v>47</v>
      </c>
      <c r="H7312" t="s">
        <v>26</v>
      </c>
      <c r="I7312" t="s">
        <v>37</v>
      </c>
      <c r="J7312" s="31">
        <v>6475</v>
      </c>
      <c r="K7312">
        <v>5</v>
      </c>
      <c r="L7312">
        <v>0</v>
      </c>
      <c r="M7312" s="32">
        <v>291375</v>
      </c>
    </row>
    <row r="7313" spans="1:13" x14ac:dyDescent="0.3">
      <c r="A7313" t="s">
        <v>28</v>
      </c>
      <c r="B7313" t="s">
        <v>14</v>
      </c>
      <c r="C7313" t="s">
        <v>15</v>
      </c>
      <c r="D7313" t="s">
        <v>180</v>
      </c>
      <c r="E7313" t="s">
        <v>30</v>
      </c>
      <c r="F7313">
        <v>33178</v>
      </c>
      <c r="G7313" t="s">
        <v>18</v>
      </c>
      <c r="H7313" t="s">
        <v>26</v>
      </c>
      <c r="I7313" t="s">
        <v>37</v>
      </c>
      <c r="J7313" s="31">
        <v>1872</v>
      </c>
      <c r="K7313">
        <v>2</v>
      </c>
      <c r="L7313">
        <v>7</v>
      </c>
      <c r="M7313" s="32">
        <v>-13104</v>
      </c>
    </row>
    <row r="7314" spans="1:13" x14ac:dyDescent="0.3">
      <c r="A7314" t="s">
        <v>28</v>
      </c>
      <c r="B7314" t="s">
        <v>14</v>
      </c>
      <c r="C7314" t="s">
        <v>15</v>
      </c>
      <c r="D7314" t="s">
        <v>180</v>
      </c>
      <c r="E7314" t="s">
        <v>30</v>
      </c>
      <c r="F7314">
        <v>33178</v>
      </c>
      <c r="G7314" t="s">
        <v>18</v>
      </c>
      <c r="H7314" t="s">
        <v>26</v>
      </c>
      <c r="I7314" t="s">
        <v>37</v>
      </c>
      <c r="J7314" s="31">
        <v>11214</v>
      </c>
      <c r="K7314">
        <v>2</v>
      </c>
      <c r="L7314">
        <v>7</v>
      </c>
      <c r="M7314" s="32">
        <v>-85974</v>
      </c>
    </row>
    <row r="7315" spans="1:13" x14ac:dyDescent="0.3">
      <c r="A7315" t="s">
        <v>28</v>
      </c>
      <c r="B7315" t="s">
        <v>14</v>
      </c>
      <c r="C7315" t="s">
        <v>15</v>
      </c>
      <c r="D7315" t="s">
        <v>180</v>
      </c>
      <c r="E7315" t="s">
        <v>30</v>
      </c>
      <c r="F7315">
        <v>33178</v>
      </c>
      <c r="G7315" t="s">
        <v>18</v>
      </c>
      <c r="H7315" t="s">
        <v>26</v>
      </c>
      <c r="I7315" t="s">
        <v>34</v>
      </c>
      <c r="J7315" s="31">
        <v>37376</v>
      </c>
      <c r="K7315">
        <v>8</v>
      </c>
      <c r="L7315">
        <v>2</v>
      </c>
      <c r="M7315" s="32">
        <v>74752</v>
      </c>
    </row>
    <row r="7316" spans="1:13" x14ac:dyDescent="0.3">
      <c r="A7316" t="s">
        <v>28</v>
      </c>
      <c r="B7316" t="s">
        <v>44</v>
      </c>
      <c r="C7316" t="s">
        <v>15</v>
      </c>
      <c r="D7316" t="s">
        <v>192</v>
      </c>
      <c r="E7316" t="s">
        <v>65</v>
      </c>
      <c r="F7316">
        <v>60068</v>
      </c>
      <c r="G7316" t="s">
        <v>47</v>
      </c>
      <c r="H7316" t="s">
        <v>35</v>
      </c>
      <c r="I7316" t="s">
        <v>36</v>
      </c>
      <c r="J7316" s="31">
        <v>2864</v>
      </c>
      <c r="K7316">
        <v>1</v>
      </c>
      <c r="L7316">
        <v>2</v>
      </c>
      <c r="M7316" s="32">
        <v>2506</v>
      </c>
    </row>
    <row r="7317" spans="1:13" x14ac:dyDescent="0.3">
      <c r="A7317" t="s">
        <v>13</v>
      </c>
      <c r="B7317" t="s">
        <v>14</v>
      </c>
      <c r="C7317" t="s">
        <v>15</v>
      </c>
      <c r="D7317" t="s">
        <v>75</v>
      </c>
      <c r="E7317" t="s">
        <v>76</v>
      </c>
      <c r="F7317">
        <v>10024</v>
      </c>
      <c r="G7317" t="s">
        <v>57</v>
      </c>
      <c r="H7317" t="s">
        <v>26</v>
      </c>
      <c r="I7317" t="s">
        <v>34</v>
      </c>
      <c r="J7317" s="31">
        <v>4392</v>
      </c>
      <c r="K7317">
        <v>3</v>
      </c>
      <c r="L7317">
        <v>0</v>
      </c>
      <c r="M7317" s="32">
        <v>127368</v>
      </c>
    </row>
    <row r="7318" spans="1:13" x14ac:dyDescent="0.3">
      <c r="A7318" t="s">
        <v>28</v>
      </c>
      <c r="B7318" t="s">
        <v>22</v>
      </c>
      <c r="C7318" t="s">
        <v>15</v>
      </c>
      <c r="D7318" t="s">
        <v>75</v>
      </c>
      <c r="E7318" t="s">
        <v>76</v>
      </c>
      <c r="F7318">
        <v>10011</v>
      </c>
      <c r="G7318" t="s">
        <v>57</v>
      </c>
      <c r="H7318" t="s">
        <v>19</v>
      </c>
      <c r="I7318" t="s">
        <v>31</v>
      </c>
      <c r="J7318" s="31">
        <v>142182</v>
      </c>
      <c r="K7318">
        <v>1</v>
      </c>
      <c r="L7318">
        <v>4</v>
      </c>
      <c r="M7318" s="32">
        <v>-379152</v>
      </c>
    </row>
    <row r="7319" spans="1:13" x14ac:dyDescent="0.3">
      <c r="A7319" t="s">
        <v>28</v>
      </c>
      <c r="B7319" t="s">
        <v>22</v>
      </c>
      <c r="C7319" t="s">
        <v>15</v>
      </c>
      <c r="D7319" t="s">
        <v>584</v>
      </c>
      <c r="E7319" t="s">
        <v>95</v>
      </c>
      <c r="F7319">
        <v>97123</v>
      </c>
      <c r="G7319" t="s">
        <v>25</v>
      </c>
      <c r="H7319" t="s">
        <v>26</v>
      </c>
      <c r="I7319" t="s">
        <v>41</v>
      </c>
      <c r="J7319" s="31">
        <v>19608</v>
      </c>
      <c r="K7319">
        <v>3</v>
      </c>
      <c r="L7319">
        <v>2</v>
      </c>
      <c r="M7319" s="32">
        <v>66177</v>
      </c>
    </row>
    <row r="7320" spans="1:13" x14ac:dyDescent="0.3">
      <c r="A7320" t="s">
        <v>28</v>
      </c>
      <c r="B7320" t="s">
        <v>22</v>
      </c>
      <c r="C7320" t="s">
        <v>15</v>
      </c>
      <c r="D7320" t="s">
        <v>584</v>
      </c>
      <c r="E7320" t="s">
        <v>95</v>
      </c>
      <c r="F7320">
        <v>97123</v>
      </c>
      <c r="G7320" t="s">
        <v>25</v>
      </c>
      <c r="H7320" t="s">
        <v>26</v>
      </c>
      <c r="I7320" t="s">
        <v>37</v>
      </c>
      <c r="J7320" s="31">
        <v>4158</v>
      </c>
      <c r="K7320">
        <v>7</v>
      </c>
      <c r="L7320">
        <v>7</v>
      </c>
      <c r="M7320" s="32">
        <v>-3465</v>
      </c>
    </row>
    <row r="7321" spans="1:13" x14ac:dyDescent="0.3">
      <c r="A7321" t="s">
        <v>13</v>
      </c>
      <c r="B7321" t="s">
        <v>14</v>
      </c>
      <c r="C7321" t="s">
        <v>15</v>
      </c>
      <c r="D7321" t="s">
        <v>75</v>
      </c>
      <c r="E7321" t="s">
        <v>76</v>
      </c>
      <c r="F7321">
        <v>10009</v>
      </c>
      <c r="G7321" t="s">
        <v>57</v>
      </c>
      <c r="H7321" t="s">
        <v>35</v>
      </c>
      <c r="I7321" t="s">
        <v>36</v>
      </c>
      <c r="J7321" s="31">
        <v>97995</v>
      </c>
      <c r="K7321">
        <v>5</v>
      </c>
      <c r="L7321">
        <v>0</v>
      </c>
      <c r="M7321" s="32">
        <v>2645865</v>
      </c>
    </row>
    <row r="7322" spans="1:13" x14ac:dyDescent="0.3">
      <c r="A7322" t="s">
        <v>13</v>
      </c>
      <c r="B7322" t="s">
        <v>14</v>
      </c>
      <c r="C7322" t="s">
        <v>15</v>
      </c>
      <c r="D7322" t="s">
        <v>75</v>
      </c>
      <c r="E7322" t="s">
        <v>76</v>
      </c>
      <c r="F7322">
        <v>10009</v>
      </c>
      <c r="G7322" t="s">
        <v>57</v>
      </c>
      <c r="H7322" t="s">
        <v>19</v>
      </c>
      <c r="I7322" t="s">
        <v>33</v>
      </c>
      <c r="J7322" s="31">
        <v>1353</v>
      </c>
      <c r="K7322">
        <v>5</v>
      </c>
      <c r="L7322">
        <v>0</v>
      </c>
      <c r="M7322" s="32">
        <v>37884</v>
      </c>
    </row>
    <row r="7323" spans="1:13" x14ac:dyDescent="0.3">
      <c r="A7323" t="s">
        <v>28</v>
      </c>
      <c r="B7323" t="s">
        <v>22</v>
      </c>
      <c r="C7323" t="s">
        <v>15</v>
      </c>
      <c r="D7323" t="s">
        <v>79</v>
      </c>
      <c r="E7323" t="s">
        <v>65</v>
      </c>
      <c r="F7323">
        <v>60623</v>
      </c>
      <c r="G7323" t="s">
        <v>47</v>
      </c>
      <c r="H7323" t="s">
        <v>26</v>
      </c>
      <c r="I7323" t="s">
        <v>41</v>
      </c>
      <c r="J7323" s="31">
        <v>8904</v>
      </c>
      <c r="K7323">
        <v>3</v>
      </c>
      <c r="L7323">
        <v>2</v>
      </c>
      <c r="M7323" s="32">
        <v>3339</v>
      </c>
    </row>
    <row r="7324" spans="1:13" x14ac:dyDescent="0.3">
      <c r="A7324" t="s">
        <v>28</v>
      </c>
      <c r="B7324" t="s">
        <v>22</v>
      </c>
      <c r="C7324" t="s">
        <v>15</v>
      </c>
      <c r="D7324" t="s">
        <v>79</v>
      </c>
      <c r="E7324" t="s">
        <v>65</v>
      </c>
      <c r="F7324">
        <v>60623</v>
      </c>
      <c r="G7324" t="s">
        <v>47</v>
      </c>
      <c r="H7324" t="s">
        <v>35</v>
      </c>
      <c r="I7324" t="s">
        <v>59</v>
      </c>
      <c r="J7324" s="31">
        <v>1008</v>
      </c>
      <c r="K7324">
        <v>2</v>
      </c>
      <c r="L7324">
        <v>2</v>
      </c>
      <c r="M7324" s="32">
        <v>2142</v>
      </c>
    </row>
    <row r="7325" spans="1:13" x14ac:dyDescent="0.3">
      <c r="A7325" t="s">
        <v>62</v>
      </c>
      <c r="B7325" t="s">
        <v>14</v>
      </c>
      <c r="C7325" t="s">
        <v>15</v>
      </c>
      <c r="D7325" t="s">
        <v>75</v>
      </c>
      <c r="E7325" t="s">
        <v>76</v>
      </c>
      <c r="F7325">
        <v>10024</v>
      </c>
      <c r="G7325" t="s">
        <v>57</v>
      </c>
      <c r="H7325" t="s">
        <v>19</v>
      </c>
      <c r="I7325" t="s">
        <v>33</v>
      </c>
      <c r="J7325" s="31">
        <v>4196</v>
      </c>
      <c r="K7325">
        <v>2</v>
      </c>
      <c r="L7325">
        <v>0</v>
      </c>
      <c r="M7325" s="32">
        <v>109096</v>
      </c>
    </row>
    <row r="7326" spans="1:13" x14ac:dyDescent="0.3">
      <c r="A7326" t="s">
        <v>62</v>
      </c>
      <c r="B7326" t="s">
        <v>14</v>
      </c>
      <c r="C7326" t="s">
        <v>15</v>
      </c>
      <c r="D7326" t="s">
        <v>75</v>
      </c>
      <c r="E7326" t="s">
        <v>76</v>
      </c>
      <c r="F7326">
        <v>10024</v>
      </c>
      <c r="G7326" t="s">
        <v>57</v>
      </c>
      <c r="H7326" t="s">
        <v>26</v>
      </c>
      <c r="I7326" t="s">
        <v>27</v>
      </c>
      <c r="J7326" s="31">
        <v>945</v>
      </c>
      <c r="K7326">
        <v>3</v>
      </c>
      <c r="L7326">
        <v>0</v>
      </c>
      <c r="M7326" s="32">
        <v>4536</v>
      </c>
    </row>
    <row r="7327" spans="1:13" x14ac:dyDescent="0.3">
      <c r="A7327" t="s">
        <v>28</v>
      </c>
      <c r="B7327" t="s">
        <v>14</v>
      </c>
      <c r="C7327" t="s">
        <v>15</v>
      </c>
      <c r="D7327" t="s">
        <v>513</v>
      </c>
      <c r="E7327" t="s">
        <v>43</v>
      </c>
      <c r="F7327">
        <v>99301</v>
      </c>
      <c r="G7327" t="s">
        <v>25</v>
      </c>
      <c r="H7327" t="s">
        <v>26</v>
      </c>
      <c r="I7327" t="s">
        <v>38</v>
      </c>
      <c r="J7327" s="31">
        <v>4008</v>
      </c>
      <c r="K7327">
        <v>5</v>
      </c>
      <c r="L7327">
        <v>0</v>
      </c>
      <c r="M7327" s="32">
        <v>112224</v>
      </c>
    </row>
    <row r="7328" spans="1:13" x14ac:dyDescent="0.3">
      <c r="A7328" t="s">
        <v>28</v>
      </c>
      <c r="B7328" t="s">
        <v>14</v>
      </c>
      <c r="C7328" t="s">
        <v>15</v>
      </c>
      <c r="D7328" t="s">
        <v>513</v>
      </c>
      <c r="E7328" t="s">
        <v>43</v>
      </c>
      <c r="F7328">
        <v>99301</v>
      </c>
      <c r="G7328" t="s">
        <v>25</v>
      </c>
      <c r="H7328" t="s">
        <v>26</v>
      </c>
      <c r="I7328" t="s">
        <v>37</v>
      </c>
      <c r="J7328" s="31">
        <v>28792</v>
      </c>
      <c r="K7328">
        <v>1</v>
      </c>
      <c r="L7328">
        <v>2</v>
      </c>
      <c r="M7328" s="32">
        <v>100772</v>
      </c>
    </row>
    <row r="7329" spans="1:13" x14ac:dyDescent="0.3">
      <c r="A7329" t="s">
        <v>28</v>
      </c>
      <c r="B7329" t="s">
        <v>44</v>
      </c>
      <c r="C7329" t="s">
        <v>15</v>
      </c>
      <c r="D7329" t="s">
        <v>585</v>
      </c>
      <c r="E7329" t="s">
        <v>24</v>
      </c>
      <c r="F7329">
        <v>91505</v>
      </c>
      <c r="G7329" t="s">
        <v>25</v>
      </c>
      <c r="H7329" t="s">
        <v>19</v>
      </c>
      <c r="I7329" t="s">
        <v>33</v>
      </c>
      <c r="J7329" s="31">
        <v>111</v>
      </c>
      <c r="K7329">
        <v>2</v>
      </c>
      <c r="L7329">
        <v>0</v>
      </c>
      <c r="M7329" s="32">
        <v>1443</v>
      </c>
    </row>
    <row r="7330" spans="1:13" x14ac:dyDescent="0.3">
      <c r="A7330" t="s">
        <v>28</v>
      </c>
      <c r="B7330" t="s">
        <v>44</v>
      </c>
      <c r="C7330" t="s">
        <v>15</v>
      </c>
      <c r="D7330" t="s">
        <v>585</v>
      </c>
      <c r="E7330" t="s">
        <v>24</v>
      </c>
      <c r="F7330">
        <v>91505</v>
      </c>
      <c r="G7330" t="s">
        <v>25</v>
      </c>
      <c r="H7330" t="s">
        <v>35</v>
      </c>
      <c r="I7330" t="s">
        <v>123</v>
      </c>
      <c r="J7330" s="31">
        <v>1279968</v>
      </c>
      <c r="K7330">
        <v>4</v>
      </c>
      <c r="L7330">
        <v>2</v>
      </c>
      <c r="M7330" s="32">
        <v>4159896</v>
      </c>
    </row>
    <row r="7331" spans="1:13" x14ac:dyDescent="0.3">
      <c r="A7331" t="s">
        <v>28</v>
      </c>
      <c r="B7331" t="s">
        <v>44</v>
      </c>
      <c r="C7331" t="s">
        <v>15</v>
      </c>
      <c r="D7331" t="s">
        <v>585</v>
      </c>
      <c r="E7331" t="s">
        <v>24</v>
      </c>
      <c r="F7331">
        <v>91505</v>
      </c>
      <c r="G7331" t="s">
        <v>25</v>
      </c>
      <c r="H7331" t="s">
        <v>26</v>
      </c>
      <c r="I7331" t="s">
        <v>32</v>
      </c>
      <c r="J7331" s="31">
        <v>185619</v>
      </c>
      <c r="K7331">
        <v>7</v>
      </c>
      <c r="L7331">
        <v>0</v>
      </c>
      <c r="M7331" s="32">
        <v>3341142</v>
      </c>
    </row>
    <row r="7332" spans="1:13" x14ac:dyDescent="0.3">
      <c r="A7332" t="s">
        <v>62</v>
      </c>
      <c r="B7332" t="s">
        <v>22</v>
      </c>
      <c r="C7332" t="s">
        <v>15</v>
      </c>
      <c r="D7332" t="s">
        <v>79</v>
      </c>
      <c r="E7332" t="s">
        <v>65</v>
      </c>
      <c r="F7332">
        <v>60623</v>
      </c>
      <c r="G7332" t="s">
        <v>47</v>
      </c>
      <c r="H7332" t="s">
        <v>19</v>
      </c>
      <c r="I7332" t="s">
        <v>33</v>
      </c>
      <c r="J7332" s="31">
        <v>22752</v>
      </c>
      <c r="K7332">
        <v>6</v>
      </c>
      <c r="L7332">
        <v>6</v>
      </c>
      <c r="M7332" s="32">
        <v>-8532</v>
      </c>
    </row>
    <row r="7333" spans="1:13" x14ac:dyDescent="0.3">
      <c r="A7333" t="s">
        <v>28</v>
      </c>
      <c r="B7333" t="s">
        <v>22</v>
      </c>
      <c r="C7333" t="s">
        <v>15</v>
      </c>
      <c r="D7333" t="s">
        <v>235</v>
      </c>
      <c r="E7333" t="s">
        <v>56</v>
      </c>
      <c r="F7333">
        <v>17602</v>
      </c>
      <c r="G7333" t="s">
        <v>57</v>
      </c>
      <c r="H7333" t="s">
        <v>35</v>
      </c>
      <c r="I7333" t="s">
        <v>36</v>
      </c>
      <c r="J7333" s="31">
        <v>61542</v>
      </c>
      <c r="K7333">
        <v>1</v>
      </c>
      <c r="L7333">
        <v>4</v>
      </c>
      <c r="M7333" s="32">
        <v>-133341</v>
      </c>
    </row>
    <row r="7334" spans="1:13" x14ac:dyDescent="0.3">
      <c r="A7334" t="s">
        <v>28</v>
      </c>
      <c r="B7334" t="s">
        <v>22</v>
      </c>
      <c r="C7334" t="s">
        <v>15</v>
      </c>
      <c r="D7334" t="s">
        <v>235</v>
      </c>
      <c r="E7334" t="s">
        <v>56</v>
      </c>
      <c r="F7334">
        <v>17602</v>
      </c>
      <c r="G7334" t="s">
        <v>57</v>
      </c>
      <c r="H7334" t="s">
        <v>26</v>
      </c>
      <c r="I7334" t="s">
        <v>37</v>
      </c>
      <c r="J7334" s="31">
        <v>81438</v>
      </c>
      <c r="K7334">
        <v>7</v>
      </c>
      <c r="L7334">
        <v>7</v>
      </c>
      <c r="M7334" s="32">
        <v>-651504</v>
      </c>
    </row>
    <row r="7335" spans="1:13" x14ac:dyDescent="0.3">
      <c r="A7335" t="s">
        <v>28</v>
      </c>
      <c r="B7335" t="s">
        <v>14</v>
      </c>
      <c r="C7335" t="s">
        <v>15</v>
      </c>
      <c r="D7335" t="s">
        <v>141</v>
      </c>
      <c r="E7335" t="s">
        <v>30</v>
      </c>
      <c r="F7335">
        <v>33614</v>
      </c>
      <c r="G7335" t="s">
        <v>18</v>
      </c>
      <c r="H7335" t="s">
        <v>19</v>
      </c>
      <c r="I7335" t="s">
        <v>33</v>
      </c>
      <c r="J7335" s="31">
        <v>6736</v>
      </c>
      <c r="K7335">
        <v>2</v>
      </c>
      <c r="L7335">
        <v>2</v>
      </c>
      <c r="M7335" s="32">
        <v>10104</v>
      </c>
    </row>
    <row r="7336" spans="1:13" x14ac:dyDescent="0.3">
      <c r="A7336" t="s">
        <v>28</v>
      </c>
      <c r="B7336" t="s">
        <v>14</v>
      </c>
      <c r="C7336" t="s">
        <v>15</v>
      </c>
      <c r="D7336" t="s">
        <v>141</v>
      </c>
      <c r="E7336" t="s">
        <v>30</v>
      </c>
      <c r="F7336">
        <v>33614</v>
      </c>
      <c r="G7336" t="s">
        <v>18</v>
      </c>
      <c r="H7336" t="s">
        <v>19</v>
      </c>
      <c r="I7336" t="s">
        <v>33</v>
      </c>
      <c r="J7336" s="31">
        <v>54528</v>
      </c>
      <c r="K7336">
        <v>3</v>
      </c>
      <c r="L7336">
        <v>2</v>
      </c>
      <c r="M7336" s="32">
        <v>143136</v>
      </c>
    </row>
    <row r="7337" spans="1:13" x14ac:dyDescent="0.3">
      <c r="A7337" t="s">
        <v>28</v>
      </c>
      <c r="B7337" t="s">
        <v>14</v>
      </c>
      <c r="C7337" t="s">
        <v>15</v>
      </c>
      <c r="D7337" t="s">
        <v>75</v>
      </c>
      <c r="E7337" t="s">
        <v>76</v>
      </c>
      <c r="F7337">
        <v>10024</v>
      </c>
      <c r="G7337" t="s">
        <v>57</v>
      </c>
      <c r="H7337" t="s">
        <v>35</v>
      </c>
      <c r="I7337" t="s">
        <v>59</v>
      </c>
      <c r="J7337" s="31">
        <v>8439</v>
      </c>
      <c r="K7337">
        <v>2</v>
      </c>
      <c r="L7337">
        <v>0</v>
      </c>
      <c r="M7337" s="32">
        <v>371316</v>
      </c>
    </row>
    <row r="7338" spans="1:13" x14ac:dyDescent="0.3">
      <c r="A7338" t="s">
        <v>28</v>
      </c>
      <c r="B7338" t="s">
        <v>14</v>
      </c>
      <c r="C7338" t="s">
        <v>15</v>
      </c>
      <c r="D7338" t="s">
        <v>75</v>
      </c>
      <c r="E7338" t="s">
        <v>76</v>
      </c>
      <c r="F7338">
        <v>10024</v>
      </c>
      <c r="G7338" t="s">
        <v>57</v>
      </c>
      <c r="H7338" t="s">
        <v>19</v>
      </c>
      <c r="I7338" t="s">
        <v>20</v>
      </c>
      <c r="J7338" s="31">
        <v>449568</v>
      </c>
      <c r="K7338">
        <v>2</v>
      </c>
      <c r="L7338">
        <v>2</v>
      </c>
      <c r="M7338" s="32">
        <v>56196</v>
      </c>
    </row>
    <row r="7339" spans="1:13" x14ac:dyDescent="0.3">
      <c r="A7339" t="s">
        <v>62</v>
      </c>
      <c r="B7339" t="s">
        <v>22</v>
      </c>
      <c r="C7339" t="s">
        <v>15</v>
      </c>
      <c r="D7339" t="s">
        <v>23</v>
      </c>
      <c r="E7339" t="s">
        <v>24</v>
      </c>
      <c r="F7339">
        <v>90045</v>
      </c>
      <c r="G7339" t="s">
        <v>25</v>
      </c>
      <c r="H7339" t="s">
        <v>26</v>
      </c>
      <c r="I7339" t="s">
        <v>32</v>
      </c>
      <c r="J7339" s="31">
        <v>1551</v>
      </c>
      <c r="K7339">
        <v>1</v>
      </c>
      <c r="L7339">
        <v>0</v>
      </c>
      <c r="M7339" s="32">
        <v>38775</v>
      </c>
    </row>
    <row r="7340" spans="1:13" x14ac:dyDescent="0.3">
      <c r="A7340" t="s">
        <v>13</v>
      </c>
      <c r="B7340" t="s">
        <v>22</v>
      </c>
      <c r="C7340" t="s">
        <v>15</v>
      </c>
      <c r="D7340" t="s">
        <v>75</v>
      </c>
      <c r="E7340" t="s">
        <v>76</v>
      </c>
      <c r="F7340">
        <v>10035</v>
      </c>
      <c r="G7340" t="s">
        <v>57</v>
      </c>
      <c r="H7340" t="s">
        <v>19</v>
      </c>
      <c r="I7340" t="s">
        <v>21</v>
      </c>
      <c r="J7340" s="31">
        <v>192186</v>
      </c>
      <c r="K7340">
        <v>3</v>
      </c>
      <c r="L7340">
        <v>1</v>
      </c>
      <c r="M7340" s="32">
        <v>363018</v>
      </c>
    </row>
    <row r="7341" spans="1:13" x14ac:dyDescent="0.3">
      <c r="A7341" t="s">
        <v>62</v>
      </c>
      <c r="B7341" t="s">
        <v>22</v>
      </c>
      <c r="C7341" t="s">
        <v>15</v>
      </c>
      <c r="D7341" t="s">
        <v>75</v>
      </c>
      <c r="E7341" t="s">
        <v>76</v>
      </c>
      <c r="F7341">
        <v>10009</v>
      </c>
      <c r="G7341" t="s">
        <v>57</v>
      </c>
      <c r="H7341" t="s">
        <v>26</v>
      </c>
      <c r="I7341" t="s">
        <v>34</v>
      </c>
      <c r="J7341" s="31">
        <v>576</v>
      </c>
      <c r="K7341">
        <v>2</v>
      </c>
      <c r="L7341">
        <v>0</v>
      </c>
      <c r="M7341" s="32">
        <v>16128</v>
      </c>
    </row>
    <row r="7342" spans="1:13" x14ac:dyDescent="0.3">
      <c r="A7342" t="s">
        <v>28</v>
      </c>
      <c r="B7342" t="s">
        <v>14</v>
      </c>
      <c r="C7342" t="s">
        <v>15</v>
      </c>
      <c r="D7342" t="s">
        <v>200</v>
      </c>
      <c r="E7342" t="s">
        <v>167</v>
      </c>
      <c r="F7342">
        <v>30318</v>
      </c>
      <c r="G7342" t="s">
        <v>18</v>
      </c>
      <c r="H7342" t="s">
        <v>19</v>
      </c>
      <c r="I7342" t="s">
        <v>21</v>
      </c>
      <c r="J7342" s="31">
        <v>6788</v>
      </c>
      <c r="K7342">
        <v>2</v>
      </c>
      <c r="L7342">
        <v>0</v>
      </c>
      <c r="M7342" s="32">
        <v>183276</v>
      </c>
    </row>
    <row r="7343" spans="1:13" x14ac:dyDescent="0.3">
      <c r="A7343" t="s">
        <v>28</v>
      </c>
      <c r="B7343" t="s">
        <v>14</v>
      </c>
      <c r="C7343" t="s">
        <v>15</v>
      </c>
      <c r="D7343" t="s">
        <v>200</v>
      </c>
      <c r="E7343" t="s">
        <v>167</v>
      </c>
      <c r="F7343">
        <v>30318</v>
      </c>
      <c r="G7343" t="s">
        <v>18</v>
      </c>
      <c r="H7343" t="s">
        <v>26</v>
      </c>
      <c r="I7343" t="s">
        <v>27</v>
      </c>
      <c r="J7343" s="31">
        <v>16289</v>
      </c>
      <c r="K7343">
        <v>13</v>
      </c>
      <c r="L7343">
        <v>0</v>
      </c>
      <c r="M7343" s="32">
        <v>765583</v>
      </c>
    </row>
    <row r="7344" spans="1:13" x14ac:dyDescent="0.3">
      <c r="A7344" t="s">
        <v>28</v>
      </c>
      <c r="B7344" t="s">
        <v>14</v>
      </c>
      <c r="C7344" t="s">
        <v>15</v>
      </c>
      <c r="D7344" t="s">
        <v>200</v>
      </c>
      <c r="E7344" t="s">
        <v>167</v>
      </c>
      <c r="F7344">
        <v>30318</v>
      </c>
      <c r="G7344" t="s">
        <v>18</v>
      </c>
      <c r="H7344" t="s">
        <v>19</v>
      </c>
      <c r="I7344" t="s">
        <v>33</v>
      </c>
      <c r="J7344" s="31">
        <v>2571</v>
      </c>
      <c r="K7344">
        <v>3</v>
      </c>
      <c r="L7344">
        <v>0</v>
      </c>
      <c r="M7344" s="32">
        <v>92556</v>
      </c>
    </row>
    <row r="7345" spans="1:13" x14ac:dyDescent="0.3">
      <c r="A7345" t="s">
        <v>28</v>
      </c>
      <c r="B7345" t="s">
        <v>14</v>
      </c>
      <c r="C7345" t="s">
        <v>15</v>
      </c>
      <c r="D7345" t="s">
        <v>75</v>
      </c>
      <c r="E7345" t="s">
        <v>76</v>
      </c>
      <c r="F7345">
        <v>10009</v>
      </c>
      <c r="G7345" t="s">
        <v>57</v>
      </c>
      <c r="H7345" t="s">
        <v>26</v>
      </c>
      <c r="I7345" t="s">
        <v>32</v>
      </c>
      <c r="J7345" s="31">
        <v>19188</v>
      </c>
      <c r="K7345">
        <v>6</v>
      </c>
      <c r="L7345">
        <v>0</v>
      </c>
      <c r="M7345" s="32">
        <v>19188</v>
      </c>
    </row>
    <row r="7346" spans="1:13" x14ac:dyDescent="0.3">
      <c r="A7346" t="s">
        <v>28</v>
      </c>
      <c r="B7346" t="s">
        <v>22</v>
      </c>
      <c r="C7346" t="s">
        <v>15</v>
      </c>
      <c r="D7346" t="s">
        <v>189</v>
      </c>
      <c r="E7346" t="s">
        <v>30</v>
      </c>
      <c r="F7346">
        <v>32216</v>
      </c>
      <c r="G7346" t="s">
        <v>18</v>
      </c>
      <c r="H7346" t="s">
        <v>19</v>
      </c>
      <c r="I7346" t="s">
        <v>31</v>
      </c>
      <c r="J7346" s="31">
        <v>721875</v>
      </c>
      <c r="K7346">
        <v>6</v>
      </c>
      <c r="L7346">
        <v>45</v>
      </c>
      <c r="M7346" s="32">
        <v>-420</v>
      </c>
    </row>
    <row r="7347" spans="1:13" x14ac:dyDescent="0.3">
      <c r="A7347" t="s">
        <v>28</v>
      </c>
      <c r="B7347" t="s">
        <v>22</v>
      </c>
      <c r="C7347" t="s">
        <v>15</v>
      </c>
      <c r="D7347" t="s">
        <v>189</v>
      </c>
      <c r="E7347" t="s">
        <v>30</v>
      </c>
      <c r="F7347">
        <v>32216</v>
      </c>
      <c r="G7347" t="s">
        <v>18</v>
      </c>
      <c r="H7347" t="s">
        <v>35</v>
      </c>
      <c r="I7347" t="s">
        <v>36</v>
      </c>
      <c r="J7347" s="31">
        <v>73568</v>
      </c>
      <c r="K7347">
        <v>4</v>
      </c>
      <c r="L7347">
        <v>2</v>
      </c>
      <c r="M7347" s="32">
        <v>-165528</v>
      </c>
    </row>
    <row r="7348" spans="1:13" x14ac:dyDescent="0.3">
      <c r="A7348" t="s">
        <v>28</v>
      </c>
      <c r="B7348" t="s">
        <v>22</v>
      </c>
      <c r="C7348" t="s">
        <v>15</v>
      </c>
      <c r="D7348" t="s">
        <v>189</v>
      </c>
      <c r="E7348" t="s">
        <v>30</v>
      </c>
      <c r="F7348">
        <v>32216</v>
      </c>
      <c r="G7348" t="s">
        <v>18</v>
      </c>
      <c r="H7348" t="s">
        <v>26</v>
      </c>
      <c r="I7348" t="s">
        <v>34</v>
      </c>
      <c r="J7348" s="31">
        <v>13584</v>
      </c>
      <c r="K7348">
        <v>1</v>
      </c>
      <c r="L7348">
        <v>2</v>
      </c>
      <c r="M7348" s="32">
        <v>13584</v>
      </c>
    </row>
    <row r="7349" spans="1:13" x14ac:dyDescent="0.3">
      <c r="A7349" t="s">
        <v>28</v>
      </c>
      <c r="B7349" t="s">
        <v>22</v>
      </c>
      <c r="C7349" t="s">
        <v>15</v>
      </c>
      <c r="D7349" t="s">
        <v>189</v>
      </c>
      <c r="E7349" t="s">
        <v>30</v>
      </c>
      <c r="F7349">
        <v>32216</v>
      </c>
      <c r="G7349" t="s">
        <v>18</v>
      </c>
      <c r="H7349" t="s">
        <v>19</v>
      </c>
      <c r="I7349" t="s">
        <v>21</v>
      </c>
      <c r="J7349" s="31">
        <v>64784</v>
      </c>
      <c r="K7349">
        <v>1</v>
      </c>
      <c r="L7349">
        <v>2</v>
      </c>
      <c r="M7349" s="32">
        <v>-12147</v>
      </c>
    </row>
    <row r="7350" spans="1:13" x14ac:dyDescent="0.3">
      <c r="A7350" t="s">
        <v>28</v>
      </c>
      <c r="B7350" t="s">
        <v>14</v>
      </c>
      <c r="C7350" t="s">
        <v>15</v>
      </c>
      <c r="D7350" t="s">
        <v>61</v>
      </c>
      <c r="E7350" t="s">
        <v>46</v>
      </c>
      <c r="F7350">
        <v>77095</v>
      </c>
      <c r="G7350" t="s">
        <v>47</v>
      </c>
      <c r="H7350" t="s">
        <v>26</v>
      </c>
      <c r="I7350" t="s">
        <v>38</v>
      </c>
      <c r="J7350" s="31">
        <v>176772</v>
      </c>
      <c r="K7350">
        <v>3</v>
      </c>
      <c r="L7350">
        <v>8</v>
      </c>
      <c r="M7350" s="32">
        <v>-4596072</v>
      </c>
    </row>
    <row r="7351" spans="1:13" x14ac:dyDescent="0.3">
      <c r="A7351" t="s">
        <v>28</v>
      </c>
      <c r="B7351" t="s">
        <v>22</v>
      </c>
      <c r="C7351" t="s">
        <v>15</v>
      </c>
      <c r="D7351" t="s">
        <v>241</v>
      </c>
      <c r="E7351" t="s">
        <v>49</v>
      </c>
      <c r="F7351">
        <v>53209</v>
      </c>
      <c r="G7351" t="s">
        <v>47</v>
      </c>
      <c r="H7351" t="s">
        <v>26</v>
      </c>
      <c r="I7351" t="s">
        <v>37</v>
      </c>
      <c r="J7351" s="31">
        <v>3882</v>
      </c>
      <c r="K7351">
        <v>6</v>
      </c>
      <c r="L7351">
        <v>0</v>
      </c>
      <c r="M7351" s="32">
        <v>1941</v>
      </c>
    </row>
    <row r="7352" spans="1:13" x14ac:dyDescent="0.3">
      <c r="A7352" t="s">
        <v>28</v>
      </c>
      <c r="B7352" t="s">
        <v>22</v>
      </c>
      <c r="C7352" t="s">
        <v>15</v>
      </c>
      <c r="D7352" t="s">
        <v>241</v>
      </c>
      <c r="E7352" t="s">
        <v>49</v>
      </c>
      <c r="F7352">
        <v>53209</v>
      </c>
      <c r="G7352" t="s">
        <v>47</v>
      </c>
      <c r="H7352" t="s">
        <v>26</v>
      </c>
      <c r="I7352" t="s">
        <v>37</v>
      </c>
      <c r="J7352" s="31">
        <v>219</v>
      </c>
      <c r="K7352">
        <v>5</v>
      </c>
      <c r="L7352">
        <v>0</v>
      </c>
      <c r="M7352" s="32">
        <v>10512</v>
      </c>
    </row>
    <row r="7353" spans="1:13" x14ac:dyDescent="0.3">
      <c r="A7353" t="s">
        <v>28</v>
      </c>
      <c r="B7353" t="s">
        <v>14</v>
      </c>
      <c r="C7353" t="s">
        <v>15</v>
      </c>
      <c r="D7353" t="s">
        <v>586</v>
      </c>
      <c r="E7353" t="s">
        <v>24</v>
      </c>
      <c r="F7353">
        <v>95351</v>
      </c>
      <c r="G7353" t="s">
        <v>25</v>
      </c>
      <c r="H7353" t="s">
        <v>35</v>
      </c>
      <c r="I7353" t="s">
        <v>59</v>
      </c>
      <c r="J7353" s="31">
        <v>11179</v>
      </c>
      <c r="K7353">
        <v>7</v>
      </c>
      <c r="L7353">
        <v>0</v>
      </c>
      <c r="M7353" s="32">
        <v>435981</v>
      </c>
    </row>
    <row r="7354" spans="1:13" x14ac:dyDescent="0.3">
      <c r="A7354" t="s">
        <v>13</v>
      </c>
      <c r="B7354" t="s">
        <v>44</v>
      </c>
      <c r="C7354" t="s">
        <v>15</v>
      </c>
      <c r="D7354" t="s">
        <v>154</v>
      </c>
      <c r="E7354" t="s">
        <v>104</v>
      </c>
      <c r="F7354">
        <v>44107</v>
      </c>
      <c r="G7354" t="s">
        <v>57</v>
      </c>
      <c r="H7354" t="s">
        <v>35</v>
      </c>
      <c r="I7354" t="s">
        <v>36</v>
      </c>
      <c r="J7354" s="31">
        <v>44544</v>
      </c>
      <c r="K7354">
        <v>8</v>
      </c>
      <c r="L7354">
        <v>4</v>
      </c>
      <c r="M7354" s="32">
        <v>-81664</v>
      </c>
    </row>
    <row r="7355" spans="1:13" x14ac:dyDescent="0.3">
      <c r="A7355" t="s">
        <v>28</v>
      </c>
      <c r="B7355" t="s">
        <v>44</v>
      </c>
      <c r="C7355" t="s">
        <v>15</v>
      </c>
      <c r="D7355" t="s">
        <v>55</v>
      </c>
      <c r="E7355" t="s">
        <v>56</v>
      </c>
      <c r="F7355">
        <v>19134</v>
      </c>
      <c r="G7355" t="s">
        <v>57</v>
      </c>
      <c r="H7355" t="s">
        <v>26</v>
      </c>
      <c r="I7355" t="s">
        <v>27</v>
      </c>
      <c r="J7355" s="31">
        <v>1652</v>
      </c>
      <c r="K7355">
        <v>5</v>
      </c>
      <c r="L7355">
        <v>2</v>
      </c>
      <c r="M7355" s="32">
        <v>5369</v>
      </c>
    </row>
    <row r="7356" spans="1:13" x14ac:dyDescent="0.3">
      <c r="A7356" t="s">
        <v>28</v>
      </c>
      <c r="B7356" t="s">
        <v>44</v>
      </c>
      <c r="C7356" t="s">
        <v>15</v>
      </c>
      <c r="D7356" t="s">
        <v>52</v>
      </c>
      <c r="E7356" t="s">
        <v>24</v>
      </c>
      <c r="F7356">
        <v>94109</v>
      </c>
      <c r="G7356" t="s">
        <v>25</v>
      </c>
      <c r="H7356" t="s">
        <v>26</v>
      </c>
      <c r="I7356" t="s">
        <v>41</v>
      </c>
      <c r="J7356" s="31">
        <v>299</v>
      </c>
      <c r="K7356">
        <v>5</v>
      </c>
      <c r="L7356">
        <v>0</v>
      </c>
      <c r="M7356" s="32">
        <v>13455</v>
      </c>
    </row>
    <row r="7357" spans="1:13" x14ac:dyDescent="0.3">
      <c r="A7357" t="s">
        <v>13</v>
      </c>
      <c r="B7357" t="s">
        <v>22</v>
      </c>
      <c r="C7357" t="s">
        <v>15</v>
      </c>
      <c r="D7357" t="s">
        <v>140</v>
      </c>
      <c r="E7357" t="s">
        <v>70</v>
      </c>
      <c r="F7357">
        <v>48205</v>
      </c>
      <c r="G7357" t="s">
        <v>47</v>
      </c>
      <c r="H7357" t="s">
        <v>26</v>
      </c>
      <c r="I7357" t="s">
        <v>37</v>
      </c>
      <c r="J7357" s="31">
        <v>1164</v>
      </c>
      <c r="K7357">
        <v>8</v>
      </c>
      <c r="L7357">
        <v>0</v>
      </c>
      <c r="M7357" s="32">
        <v>5238</v>
      </c>
    </row>
    <row r="7358" spans="1:13" x14ac:dyDescent="0.3">
      <c r="A7358" t="s">
        <v>28</v>
      </c>
      <c r="B7358" t="s">
        <v>44</v>
      </c>
      <c r="C7358" t="s">
        <v>15</v>
      </c>
      <c r="D7358" t="s">
        <v>108</v>
      </c>
      <c r="E7358" t="s">
        <v>81</v>
      </c>
      <c r="F7358">
        <v>85023</v>
      </c>
      <c r="G7358" t="s">
        <v>25</v>
      </c>
      <c r="H7358" t="s">
        <v>26</v>
      </c>
      <c r="I7358" t="s">
        <v>34</v>
      </c>
      <c r="J7358" s="31">
        <v>1408</v>
      </c>
      <c r="K7358">
        <v>1</v>
      </c>
      <c r="L7358">
        <v>2</v>
      </c>
      <c r="M7358" s="32">
        <v>1584</v>
      </c>
    </row>
    <row r="7359" spans="1:13" x14ac:dyDescent="0.3">
      <c r="A7359" t="s">
        <v>28</v>
      </c>
      <c r="B7359" t="s">
        <v>44</v>
      </c>
      <c r="C7359" t="s">
        <v>15</v>
      </c>
      <c r="D7359" t="s">
        <v>108</v>
      </c>
      <c r="E7359" t="s">
        <v>81</v>
      </c>
      <c r="F7359">
        <v>85023</v>
      </c>
      <c r="G7359" t="s">
        <v>25</v>
      </c>
      <c r="H7359" t="s">
        <v>19</v>
      </c>
      <c r="I7359" t="s">
        <v>33</v>
      </c>
      <c r="J7359" s="31">
        <v>169568</v>
      </c>
      <c r="K7359">
        <v>2</v>
      </c>
      <c r="L7359">
        <v>2</v>
      </c>
      <c r="M7359" s="32">
        <v>0</v>
      </c>
    </row>
    <row r="7360" spans="1:13" x14ac:dyDescent="0.3">
      <c r="A7360" t="s">
        <v>13</v>
      </c>
      <c r="B7360" t="s">
        <v>22</v>
      </c>
      <c r="C7360" t="s">
        <v>15</v>
      </c>
      <c r="D7360" t="s">
        <v>55</v>
      </c>
      <c r="E7360" t="s">
        <v>56</v>
      </c>
      <c r="F7360">
        <v>19143</v>
      </c>
      <c r="G7360" t="s">
        <v>57</v>
      </c>
      <c r="H7360" t="s">
        <v>35</v>
      </c>
      <c r="I7360" t="s">
        <v>36</v>
      </c>
      <c r="J7360" s="31">
        <v>251964</v>
      </c>
      <c r="K7360">
        <v>6</v>
      </c>
      <c r="L7360">
        <v>4</v>
      </c>
      <c r="M7360" s="32">
        <v>-503928</v>
      </c>
    </row>
    <row r="7361" spans="1:13" x14ac:dyDescent="0.3">
      <c r="A7361" t="s">
        <v>13</v>
      </c>
      <c r="B7361" t="s">
        <v>22</v>
      </c>
      <c r="C7361" t="s">
        <v>15</v>
      </c>
      <c r="D7361" t="s">
        <v>55</v>
      </c>
      <c r="E7361" t="s">
        <v>56</v>
      </c>
      <c r="F7361">
        <v>19143</v>
      </c>
      <c r="G7361" t="s">
        <v>57</v>
      </c>
      <c r="H7361" t="s">
        <v>19</v>
      </c>
      <c r="I7361" t="s">
        <v>31</v>
      </c>
      <c r="J7361" s="31">
        <v>523764</v>
      </c>
      <c r="K7361">
        <v>3</v>
      </c>
      <c r="L7361">
        <v>4</v>
      </c>
      <c r="M7361" s="32">
        <v>-1920468</v>
      </c>
    </row>
    <row r="7362" spans="1:13" x14ac:dyDescent="0.3">
      <c r="A7362" t="s">
        <v>62</v>
      </c>
      <c r="B7362" t="s">
        <v>14</v>
      </c>
      <c r="C7362" t="s">
        <v>15</v>
      </c>
      <c r="D7362" t="s">
        <v>23</v>
      </c>
      <c r="E7362" t="s">
        <v>24</v>
      </c>
      <c r="F7362">
        <v>90036</v>
      </c>
      <c r="G7362" t="s">
        <v>25</v>
      </c>
      <c r="H7362" t="s">
        <v>26</v>
      </c>
      <c r="I7362" t="s">
        <v>41</v>
      </c>
      <c r="J7362" s="31">
        <v>1944</v>
      </c>
      <c r="K7362">
        <v>3</v>
      </c>
      <c r="L7362">
        <v>0</v>
      </c>
      <c r="M7362" s="32">
        <v>93312</v>
      </c>
    </row>
    <row r="7363" spans="1:13" x14ac:dyDescent="0.3">
      <c r="A7363" t="s">
        <v>62</v>
      </c>
      <c r="B7363" t="s">
        <v>14</v>
      </c>
      <c r="C7363" t="s">
        <v>15</v>
      </c>
      <c r="D7363" t="s">
        <v>23</v>
      </c>
      <c r="E7363" t="s">
        <v>24</v>
      </c>
      <c r="F7363">
        <v>90036</v>
      </c>
      <c r="G7363" t="s">
        <v>25</v>
      </c>
      <c r="H7363" t="s">
        <v>19</v>
      </c>
      <c r="I7363" t="s">
        <v>21</v>
      </c>
      <c r="J7363" s="31">
        <v>194352</v>
      </c>
      <c r="K7363">
        <v>3</v>
      </c>
      <c r="L7363">
        <v>2</v>
      </c>
      <c r="M7363" s="32">
        <v>-36441</v>
      </c>
    </row>
    <row r="7364" spans="1:13" x14ac:dyDescent="0.3">
      <c r="A7364" t="s">
        <v>62</v>
      </c>
      <c r="B7364" t="s">
        <v>14</v>
      </c>
      <c r="C7364" t="s">
        <v>15</v>
      </c>
      <c r="D7364" t="s">
        <v>23</v>
      </c>
      <c r="E7364" t="s">
        <v>24</v>
      </c>
      <c r="F7364">
        <v>90036</v>
      </c>
      <c r="G7364" t="s">
        <v>25</v>
      </c>
      <c r="H7364" t="s">
        <v>26</v>
      </c>
      <c r="I7364" t="s">
        <v>37</v>
      </c>
      <c r="J7364" s="31">
        <v>36624</v>
      </c>
      <c r="K7364">
        <v>3</v>
      </c>
      <c r="L7364">
        <v>2</v>
      </c>
      <c r="M7364" s="32">
        <v>13734</v>
      </c>
    </row>
    <row r="7365" spans="1:13" x14ac:dyDescent="0.3">
      <c r="A7365" t="s">
        <v>28</v>
      </c>
      <c r="B7365" t="s">
        <v>22</v>
      </c>
      <c r="C7365" t="s">
        <v>15</v>
      </c>
      <c r="D7365" t="s">
        <v>55</v>
      </c>
      <c r="E7365" t="s">
        <v>56</v>
      </c>
      <c r="F7365">
        <v>19140</v>
      </c>
      <c r="G7365" t="s">
        <v>57</v>
      </c>
      <c r="H7365" t="s">
        <v>35</v>
      </c>
      <c r="I7365" t="s">
        <v>36</v>
      </c>
      <c r="J7365" s="31">
        <v>340182</v>
      </c>
      <c r="K7365">
        <v>3</v>
      </c>
      <c r="L7365">
        <v>4</v>
      </c>
      <c r="M7365" s="32">
        <v>-737061</v>
      </c>
    </row>
    <row r="7366" spans="1:13" x14ac:dyDescent="0.3">
      <c r="A7366" t="s">
        <v>28</v>
      </c>
      <c r="B7366" t="s">
        <v>22</v>
      </c>
      <c r="C7366" t="s">
        <v>15</v>
      </c>
      <c r="D7366" t="s">
        <v>55</v>
      </c>
      <c r="E7366" t="s">
        <v>56</v>
      </c>
      <c r="F7366">
        <v>19140</v>
      </c>
      <c r="G7366" t="s">
        <v>57</v>
      </c>
      <c r="H7366" t="s">
        <v>26</v>
      </c>
      <c r="I7366" t="s">
        <v>77</v>
      </c>
      <c r="J7366" s="31">
        <v>12672</v>
      </c>
      <c r="K7366">
        <v>8</v>
      </c>
      <c r="L7366">
        <v>2</v>
      </c>
      <c r="M7366" s="32">
        <v>26928</v>
      </c>
    </row>
    <row r="7367" spans="1:13" x14ac:dyDescent="0.3">
      <c r="A7367" t="s">
        <v>28</v>
      </c>
      <c r="B7367" t="s">
        <v>22</v>
      </c>
      <c r="C7367" t="s">
        <v>15</v>
      </c>
      <c r="D7367" t="s">
        <v>55</v>
      </c>
      <c r="E7367" t="s">
        <v>56</v>
      </c>
      <c r="F7367">
        <v>19140</v>
      </c>
      <c r="G7367" t="s">
        <v>57</v>
      </c>
      <c r="H7367" t="s">
        <v>26</v>
      </c>
      <c r="I7367" t="s">
        <v>37</v>
      </c>
      <c r="J7367" s="31">
        <v>6888</v>
      </c>
      <c r="K7367">
        <v>2</v>
      </c>
      <c r="L7367">
        <v>7</v>
      </c>
      <c r="M7367" s="32">
        <v>-50512</v>
      </c>
    </row>
    <row r="7368" spans="1:13" x14ac:dyDescent="0.3">
      <c r="A7368" t="s">
        <v>28</v>
      </c>
      <c r="B7368" t="s">
        <v>22</v>
      </c>
      <c r="C7368" t="s">
        <v>15</v>
      </c>
      <c r="D7368" t="s">
        <v>55</v>
      </c>
      <c r="E7368" t="s">
        <v>56</v>
      </c>
      <c r="F7368">
        <v>19140</v>
      </c>
      <c r="G7368" t="s">
        <v>57</v>
      </c>
      <c r="H7368" t="s">
        <v>26</v>
      </c>
      <c r="I7368" t="s">
        <v>32</v>
      </c>
      <c r="J7368" s="31">
        <v>32544</v>
      </c>
      <c r="K7368">
        <v>2</v>
      </c>
      <c r="L7368">
        <v>2</v>
      </c>
      <c r="M7368" s="32">
        <v>-77292</v>
      </c>
    </row>
    <row r="7369" spans="1:13" x14ac:dyDescent="0.3">
      <c r="A7369" t="s">
        <v>28</v>
      </c>
      <c r="B7369" t="s">
        <v>22</v>
      </c>
      <c r="C7369" t="s">
        <v>15</v>
      </c>
      <c r="D7369" t="s">
        <v>55</v>
      </c>
      <c r="E7369" t="s">
        <v>56</v>
      </c>
      <c r="F7369">
        <v>19140</v>
      </c>
      <c r="G7369" t="s">
        <v>57</v>
      </c>
      <c r="H7369" t="s">
        <v>19</v>
      </c>
      <c r="I7369" t="s">
        <v>21</v>
      </c>
      <c r="J7369" s="31">
        <v>347802</v>
      </c>
      <c r="K7369">
        <v>7</v>
      </c>
      <c r="L7369">
        <v>3</v>
      </c>
      <c r="M7369" s="32">
        <v>-24843</v>
      </c>
    </row>
    <row r="7370" spans="1:13" x14ac:dyDescent="0.3">
      <c r="A7370" t="s">
        <v>62</v>
      </c>
      <c r="B7370" t="s">
        <v>22</v>
      </c>
      <c r="C7370" t="s">
        <v>15</v>
      </c>
      <c r="D7370" t="s">
        <v>180</v>
      </c>
      <c r="E7370" t="s">
        <v>30</v>
      </c>
      <c r="F7370">
        <v>33180</v>
      </c>
      <c r="G7370" t="s">
        <v>18</v>
      </c>
      <c r="H7370" t="s">
        <v>26</v>
      </c>
      <c r="I7370" t="s">
        <v>37</v>
      </c>
      <c r="J7370" s="31">
        <v>1557</v>
      </c>
      <c r="K7370">
        <v>3</v>
      </c>
      <c r="L7370">
        <v>7</v>
      </c>
      <c r="M7370" s="32">
        <v>-11937</v>
      </c>
    </row>
    <row r="7371" spans="1:13" x14ac:dyDescent="0.3">
      <c r="A7371" t="s">
        <v>13</v>
      </c>
      <c r="B7371" t="s">
        <v>14</v>
      </c>
      <c r="C7371" t="s">
        <v>15</v>
      </c>
      <c r="D7371" t="s">
        <v>339</v>
      </c>
      <c r="E7371" t="s">
        <v>40</v>
      </c>
      <c r="F7371">
        <v>27604</v>
      </c>
      <c r="G7371" t="s">
        <v>18</v>
      </c>
      <c r="H7371" t="s">
        <v>26</v>
      </c>
      <c r="I7371" t="s">
        <v>27</v>
      </c>
      <c r="J7371" s="31">
        <v>4608</v>
      </c>
      <c r="K7371">
        <v>2</v>
      </c>
      <c r="L7371">
        <v>2</v>
      </c>
      <c r="M7371" s="32">
        <v>16704</v>
      </c>
    </row>
    <row r="7372" spans="1:13" x14ac:dyDescent="0.3">
      <c r="A7372" t="s">
        <v>28</v>
      </c>
      <c r="B7372" t="s">
        <v>22</v>
      </c>
      <c r="C7372" t="s">
        <v>15</v>
      </c>
      <c r="D7372" t="s">
        <v>587</v>
      </c>
      <c r="E7372" t="s">
        <v>336</v>
      </c>
      <c r="F7372">
        <v>67846</v>
      </c>
      <c r="G7372" t="s">
        <v>47</v>
      </c>
      <c r="H7372" t="s">
        <v>35</v>
      </c>
      <c r="I7372" t="s">
        <v>36</v>
      </c>
      <c r="J7372" s="31">
        <v>25798</v>
      </c>
      <c r="K7372">
        <v>2</v>
      </c>
      <c r="L7372">
        <v>0</v>
      </c>
      <c r="M7372" s="32">
        <v>748142</v>
      </c>
    </row>
    <row r="7373" spans="1:13" x14ac:dyDescent="0.3">
      <c r="A7373" t="s">
        <v>13</v>
      </c>
      <c r="B7373" t="s">
        <v>14</v>
      </c>
      <c r="C7373" t="s">
        <v>15</v>
      </c>
      <c r="D7373" t="s">
        <v>159</v>
      </c>
      <c r="E7373" t="s">
        <v>24</v>
      </c>
      <c r="F7373">
        <v>90805</v>
      </c>
      <c r="G7373" t="s">
        <v>25</v>
      </c>
      <c r="H7373" t="s">
        <v>26</v>
      </c>
      <c r="I7373" t="s">
        <v>32</v>
      </c>
      <c r="J7373" s="31">
        <v>15378</v>
      </c>
      <c r="K7373">
        <v>11</v>
      </c>
      <c r="L7373">
        <v>0</v>
      </c>
      <c r="M7373" s="32">
        <v>445962</v>
      </c>
    </row>
    <row r="7374" spans="1:13" x14ac:dyDescent="0.3">
      <c r="A7374" t="s">
        <v>13</v>
      </c>
      <c r="B7374" t="s">
        <v>14</v>
      </c>
      <c r="C7374" t="s">
        <v>15</v>
      </c>
      <c r="D7374" t="s">
        <v>159</v>
      </c>
      <c r="E7374" t="s">
        <v>24</v>
      </c>
      <c r="F7374">
        <v>90805</v>
      </c>
      <c r="G7374" t="s">
        <v>25</v>
      </c>
      <c r="H7374" t="s">
        <v>26</v>
      </c>
      <c r="I7374" t="s">
        <v>32</v>
      </c>
      <c r="J7374" s="31">
        <v>6102</v>
      </c>
      <c r="K7374">
        <v>3</v>
      </c>
      <c r="L7374">
        <v>0</v>
      </c>
      <c r="M7374" s="32">
        <v>6102</v>
      </c>
    </row>
    <row r="7375" spans="1:13" x14ac:dyDescent="0.3">
      <c r="A7375" t="s">
        <v>13</v>
      </c>
      <c r="B7375" t="s">
        <v>14</v>
      </c>
      <c r="C7375" t="s">
        <v>15</v>
      </c>
      <c r="D7375" t="s">
        <v>159</v>
      </c>
      <c r="E7375" t="s">
        <v>24</v>
      </c>
      <c r="F7375">
        <v>90805</v>
      </c>
      <c r="G7375" t="s">
        <v>25</v>
      </c>
      <c r="H7375" t="s">
        <v>26</v>
      </c>
      <c r="I7375" t="s">
        <v>110</v>
      </c>
      <c r="J7375" s="31">
        <v>11011</v>
      </c>
      <c r="K7375">
        <v>7</v>
      </c>
      <c r="L7375">
        <v>0</v>
      </c>
      <c r="M7375" s="32">
        <v>319319</v>
      </c>
    </row>
    <row r="7376" spans="1:13" x14ac:dyDescent="0.3">
      <c r="A7376" t="s">
        <v>13</v>
      </c>
      <c r="B7376" t="s">
        <v>14</v>
      </c>
      <c r="C7376" t="s">
        <v>15</v>
      </c>
      <c r="D7376" t="s">
        <v>159</v>
      </c>
      <c r="E7376" t="s">
        <v>24</v>
      </c>
      <c r="F7376">
        <v>90805</v>
      </c>
      <c r="G7376" t="s">
        <v>25</v>
      </c>
      <c r="H7376" t="s">
        <v>26</v>
      </c>
      <c r="I7376" t="s">
        <v>77</v>
      </c>
      <c r="J7376" s="31">
        <v>789</v>
      </c>
      <c r="K7376">
        <v>1</v>
      </c>
      <c r="L7376">
        <v>0</v>
      </c>
      <c r="M7376" s="32">
        <v>35505</v>
      </c>
    </row>
    <row r="7377" spans="1:13" x14ac:dyDescent="0.3">
      <c r="A7377" t="s">
        <v>28</v>
      </c>
      <c r="B7377" t="s">
        <v>22</v>
      </c>
      <c r="C7377" t="s">
        <v>15</v>
      </c>
      <c r="D7377" t="s">
        <v>144</v>
      </c>
      <c r="E7377" t="s">
        <v>24</v>
      </c>
      <c r="F7377">
        <v>92037</v>
      </c>
      <c r="G7377" t="s">
        <v>25</v>
      </c>
      <c r="H7377" t="s">
        <v>26</v>
      </c>
      <c r="I7377" t="s">
        <v>37</v>
      </c>
      <c r="J7377" s="31">
        <v>36024</v>
      </c>
      <c r="K7377">
        <v>3</v>
      </c>
      <c r="L7377">
        <v>2</v>
      </c>
      <c r="M7377" s="32">
        <v>117078</v>
      </c>
    </row>
    <row r="7378" spans="1:13" x14ac:dyDescent="0.3">
      <c r="A7378" t="s">
        <v>62</v>
      </c>
      <c r="B7378" t="s">
        <v>22</v>
      </c>
      <c r="C7378" t="s">
        <v>15</v>
      </c>
      <c r="D7378" t="s">
        <v>107</v>
      </c>
      <c r="E7378" t="s">
        <v>65</v>
      </c>
      <c r="F7378">
        <v>61701</v>
      </c>
      <c r="G7378" t="s">
        <v>47</v>
      </c>
      <c r="H7378" t="s">
        <v>26</v>
      </c>
      <c r="I7378" t="s">
        <v>34</v>
      </c>
      <c r="J7378" s="31">
        <v>54336</v>
      </c>
      <c r="K7378">
        <v>4</v>
      </c>
      <c r="L7378">
        <v>2</v>
      </c>
      <c r="M7378" s="32">
        <v>54336</v>
      </c>
    </row>
    <row r="7379" spans="1:13" x14ac:dyDescent="0.3">
      <c r="A7379" t="s">
        <v>28</v>
      </c>
      <c r="B7379" t="s">
        <v>22</v>
      </c>
      <c r="C7379" t="s">
        <v>15</v>
      </c>
      <c r="D7379" t="s">
        <v>42</v>
      </c>
      <c r="E7379" t="s">
        <v>43</v>
      </c>
      <c r="F7379">
        <v>98115</v>
      </c>
      <c r="G7379" t="s">
        <v>25</v>
      </c>
      <c r="H7379" t="s">
        <v>26</v>
      </c>
      <c r="I7379" t="s">
        <v>32</v>
      </c>
      <c r="J7379" s="31">
        <v>9252</v>
      </c>
      <c r="K7379">
        <v>6</v>
      </c>
      <c r="L7379">
        <v>0</v>
      </c>
      <c r="M7379" s="32">
        <v>249804</v>
      </c>
    </row>
    <row r="7380" spans="1:13" x14ac:dyDescent="0.3">
      <c r="A7380" t="s">
        <v>168</v>
      </c>
      <c r="B7380" t="s">
        <v>14</v>
      </c>
      <c r="C7380" t="s">
        <v>15</v>
      </c>
      <c r="D7380" t="s">
        <v>196</v>
      </c>
      <c r="E7380" t="s">
        <v>40</v>
      </c>
      <c r="F7380">
        <v>28314</v>
      </c>
      <c r="G7380" t="s">
        <v>18</v>
      </c>
      <c r="H7380" t="s">
        <v>26</v>
      </c>
      <c r="I7380" t="s">
        <v>34</v>
      </c>
      <c r="J7380" s="31">
        <v>10272</v>
      </c>
      <c r="K7380">
        <v>3</v>
      </c>
      <c r="L7380">
        <v>2</v>
      </c>
      <c r="M7380" s="32">
        <v>11556</v>
      </c>
    </row>
    <row r="7381" spans="1:13" x14ac:dyDescent="0.3">
      <c r="A7381" t="s">
        <v>28</v>
      </c>
      <c r="B7381" t="s">
        <v>14</v>
      </c>
      <c r="C7381" t="s">
        <v>15</v>
      </c>
      <c r="D7381" t="s">
        <v>238</v>
      </c>
      <c r="E7381" t="s">
        <v>54</v>
      </c>
      <c r="F7381">
        <v>68104</v>
      </c>
      <c r="G7381" t="s">
        <v>47</v>
      </c>
      <c r="H7381" t="s">
        <v>26</v>
      </c>
      <c r="I7381" t="s">
        <v>32</v>
      </c>
      <c r="J7381" s="31">
        <v>4074</v>
      </c>
      <c r="K7381">
        <v>3</v>
      </c>
      <c r="L7381">
        <v>0</v>
      </c>
      <c r="M7381" s="32">
        <v>4074</v>
      </c>
    </row>
    <row r="7382" spans="1:13" x14ac:dyDescent="0.3">
      <c r="A7382" t="s">
        <v>28</v>
      </c>
      <c r="B7382" t="s">
        <v>14</v>
      </c>
      <c r="C7382" t="s">
        <v>15</v>
      </c>
      <c r="D7382" t="s">
        <v>238</v>
      </c>
      <c r="E7382" t="s">
        <v>54</v>
      </c>
      <c r="F7382">
        <v>68104</v>
      </c>
      <c r="G7382" t="s">
        <v>47</v>
      </c>
      <c r="H7382" t="s">
        <v>26</v>
      </c>
      <c r="I7382" t="s">
        <v>27</v>
      </c>
      <c r="J7382" s="31">
        <v>144</v>
      </c>
      <c r="K7382">
        <v>5</v>
      </c>
      <c r="L7382">
        <v>0</v>
      </c>
      <c r="M7382" s="32">
        <v>7056</v>
      </c>
    </row>
    <row r="7383" spans="1:13" x14ac:dyDescent="0.3">
      <c r="A7383" t="s">
        <v>28</v>
      </c>
      <c r="B7383" t="s">
        <v>14</v>
      </c>
      <c r="C7383" t="s">
        <v>15</v>
      </c>
      <c r="D7383" t="s">
        <v>238</v>
      </c>
      <c r="E7383" t="s">
        <v>54</v>
      </c>
      <c r="F7383">
        <v>68104</v>
      </c>
      <c r="G7383" t="s">
        <v>47</v>
      </c>
      <c r="H7383" t="s">
        <v>35</v>
      </c>
      <c r="I7383" t="s">
        <v>36</v>
      </c>
      <c r="J7383" s="31">
        <v>14995</v>
      </c>
      <c r="K7383">
        <v>5</v>
      </c>
      <c r="L7383">
        <v>0</v>
      </c>
      <c r="M7383" s="32">
        <v>41986</v>
      </c>
    </row>
    <row r="7384" spans="1:13" x14ac:dyDescent="0.3">
      <c r="A7384" t="s">
        <v>28</v>
      </c>
      <c r="B7384" t="s">
        <v>14</v>
      </c>
      <c r="C7384" t="s">
        <v>15</v>
      </c>
      <c r="D7384" t="s">
        <v>238</v>
      </c>
      <c r="E7384" t="s">
        <v>54</v>
      </c>
      <c r="F7384">
        <v>68104</v>
      </c>
      <c r="G7384" t="s">
        <v>47</v>
      </c>
      <c r="H7384" t="s">
        <v>26</v>
      </c>
      <c r="I7384" t="s">
        <v>110</v>
      </c>
      <c r="J7384" s="31">
        <v>169</v>
      </c>
      <c r="K7384">
        <v>2</v>
      </c>
      <c r="L7384">
        <v>0</v>
      </c>
      <c r="M7384" s="32">
        <v>507</v>
      </c>
    </row>
    <row r="7385" spans="1:13" x14ac:dyDescent="0.3">
      <c r="A7385" t="s">
        <v>28</v>
      </c>
      <c r="B7385" t="s">
        <v>14</v>
      </c>
      <c r="C7385" t="s">
        <v>15</v>
      </c>
      <c r="D7385" t="s">
        <v>238</v>
      </c>
      <c r="E7385" t="s">
        <v>54</v>
      </c>
      <c r="F7385">
        <v>68104</v>
      </c>
      <c r="G7385" t="s">
        <v>47</v>
      </c>
      <c r="H7385" t="s">
        <v>26</v>
      </c>
      <c r="I7385" t="s">
        <v>41</v>
      </c>
      <c r="J7385" s="31">
        <v>1761</v>
      </c>
      <c r="K7385">
        <v>3</v>
      </c>
      <c r="L7385">
        <v>0</v>
      </c>
      <c r="M7385" s="32">
        <v>84528</v>
      </c>
    </row>
    <row r="7386" spans="1:13" x14ac:dyDescent="0.3">
      <c r="A7386" t="s">
        <v>28</v>
      </c>
      <c r="B7386" t="s">
        <v>14</v>
      </c>
      <c r="C7386" t="s">
        <v>15</v>
      </c>
      <c r="D7386" t="s">
        <v>238</v>
      </c>
      <c r="E7386" t="s">
        <v>54</v>
      </c>
      <c r="F7386">
        <v>68104</v>
      </c>
      <c r="G7386" t="s">
        <v>47</v>
      </c>
      <c r="H7386" t="s">
        <v>26</v>
      </c>
      <c r="I7386" t="s">
        <v>38</v>
      </c>
      <c r="J7386" s="31">
        <v>378</v>
      </c>
      <c r="K7386">
        <v>2</v>
      </c>
      <c r="L7386">
        <v>0</v>
      </c>
      <c r="M7386" s="32">
        <v>13608</v>
      </c>
    </row>
    <row r="7387" spans="1:13" x14ac:dyDescent="0.3">
      <c r="A7387" t="s">
        <v>28</v>
      </c>
      <c r="B7387" t="s">
        <v>14</v>
      </c>
      <c r="C7387" t="s">
        <v>15</v>
      </c>
      <c r="D7387" t="s">
        <v>238</v>
      </c>
      <c r="E7387" t="s">
        <v>54</v>
      </c>
      <c r="F7387">
        <v>68104</v>
      </c>
      <c r="G7387" t="s">
        <v>47</v>
      </c>
      <c r="H7387" t="s">
        <v>26</v>
      </c>
      <c r="I7387" t="s">
        <v>41</v>
      </c>
      <c r="J7387" s="31">
        <v>1764</v>
      </c>
      <c r="K7387">
        <v>3</v>
      </c>
      <c r="L7387">
        <v>0</v>
      </c>
      <c r="M7387" s="32">
        <v>86436</v>
      </c>
    </row>
    <row r="7388" spans="1:13" x14ac:dyDescent="0.3">
      <c r="A7388" t="s">
        <v>28</v>
      </c>
      <c r="B7388" t="s">
        <v>14</v>
      </c>
      <c r="C7388" t="s">
        <v>15</v>
      </c>
      <c r="D7388" t="s">
        <v>238</v>
      </c>
      <c r="E7388" t="s">
        <v>54</v>
      </c>
      <c r="F7388">
        <v>68104</v>
      </c>
      <c r="G7388" t="s">
        <v>47</v>
      </c>
      <c r="H7388" t="s">
        <v>26</v>
      </c>
      <c r="I7388" t="s">
        <v>32</v>
      </c>
      <c r="J7388" s="31">
        <v>37308</v>
      </c>
      <c r="K7388">
        <v>6</v>
      </c>
      <c r="L7388">
        <v>0</v>
      </c>
      <c r="M7388" s="32">
        <v>1007316</v>
      </c>
    </row>
    <row r="7389" spans="1:13" x14ac:dyDescent="0.3">
      <c r="A7389" t="s">
        <v>28</v>
      </c>
      <c r="B7389" t="s">
        <v>14</v>
      </c>
      <c r="C7389" t="s">
        <v>15</v>
      </c>
      <c r="D7389" t="s">
        <v>238</v>
      </c>
      <c r="E7389" t="s">
        <v>54</v>
      </c>
      <c r="F7389">
        <v>68104</v>
      </c>
      <c r="G7389" t="s">
        <v>47</v>
      </c>
      <c r="H7389" t="s">
        <v>19</v>
      </c>
      <c r="I7389" t="s">
        <v>33</v>
      </c>
      <c r="J7389" s="31">
        <v>133644</v>
      </c>
      <c r="K7389">
        <v>14</v>
      </c>
      <c r="L7389">
        <v>0</v>
      </c>
      <c r="M7389" s="32">
        <v>3875676</v>
      </c>
    </row>
    <row r="7390" spans="1:13" x14ac:dyDescent="0.3">
      <c r="A7390" t="s">
        <v>28</v>
      </c>
      <c r="B7390" t="s">
        <v>14</v>
      </c>
      <c r="C7390" t="s">
        <v>15</v>
      </c>
      <c r="D7390" t="s">
        <v>238</v>
      </c>
      <c r="E7390" t="s">
        <v>54</v>
      </c>
      <c r="F7390">
        <v>68104</v>
      </c>
      <c r="G7390" t="s">
        <v>47</v>
      </c>
      <c r="H7390" t="s">
        <v>35</v>
      </c>
      <c r="I7390" t="s">
        <v>36</v>
      </c>
      <c r="J7390" s="31">
        <v>2997</v>
      </c>
      <c r="K7390">
        <v>3</v>
      </c>
      <c r="L7390">
        <v>0</v>
      </c>
      <c r="M7390" s="32">
        <v>2997</v>
      </c>
    </row>
    <row r="7391" spans="1:13" x14ac:dyDescent="0.3">
      <c r="A7391" t="s">
        <v>28</v>
      </c>
      <c r="B7391" t="s">
        <v>14</v>
      </c>
      <c r="C7391" t="s">
        <v>15</v>
      </c>
      <c r="D7391" t="s">
        <v>435</v>
      </c>
      <c r="E7391" t="s">
        <v>86</v>
      </c>
      <c r="F7391">
        <v>37421</v>
      </c>
      <c r="G7391" t="s">
        <v>18</v>
      </c>
      <c r="H7391" t="s">
        <v>19</v>
      </c>
      <c r="I7391" t="s">
        <v>21</v>
      </c>
      <c r="J7391" s="31">
        <v>390368</v>
      </c>
      <c r="K7391">
        <v>2</v>
      </c>
      <c r="L7391">
        <v>2</v>
      </c>
      <c r="M7391" s="32">
        <v>48796</v>
      </c>
    </row>
    <row r="7392" spans="1:13" x14ac:dyDescent="0.3">
      <c r="A7392" t="s">
        <v>28</v>
      </c>
      <c r="B7392" t="s">
        <v>14</v>
      </c>
      <c r="C7392" t="s">
        <v>15</v>
      </c>
      <c r="D7392" t="s">
        <v>435</v>
      </c>
      <c r="E7392" t="s">
        <v>86</v>
      </c>
      <c r="F7392">
        <v>37421</v>
      </c>
      <c r="G7392" t="s">
        <v>18</v>
      </c>
      <c r="H7392" t="s">
        <v>19</v>
      </c>
      <c r="I7392" t="s">
        <v>33</v>
      </c>
      <c r="J7392" s="31">
        <v>10152</v>
      </c>
      <c r="K7392">
        <v>5</v>
      </c>
      <c r="L7392">
        <v>2</v>
      </c>
      <c r="M7392" s="32">
        <v>19035</v>
      </c>
    </row>
    <row r="7393" spans="1:13" x14ac:dyDescent="0.3">
      <c r="A7393" t="s">
        <v>13</v>
      </c>
      <c r="B7393" t="s">
        <v>14</v>
      </c>
      <c r="C7393" t="s">
        <v>15</v>
      </c>
      <c r="D7393" t="s">
        <v>126</v>
      </c>
      <c r="E7393" t="s">
        <v>104</v>
      </c>
      <c r="F7393">
        <v>45014</v>
      </c>
      <c r="G7393" t="s">
        <v>57</v>
      </c>
      <c r="H7393" t="s">
        <v>26</v>
      </c>
      <c r="I7393" t="s">
        <v>41</v>
      </c>
      <c r="J7393" s="31">
        <v>74352</v>
      </c>
      <c r="K7393">
        <v>3</v>
      </c>
      <c r="L7393">
        <v>2</v>
      </c>
      <c r="M7393" s="32">
        <v>23235</v>
      </c>
    </row>
    <row r="7394" spans="1:13" x14ac:dyDescent="0.3">
      <c r="A7394" t="s">
        <v>28</v>
      </c>
      <c r="B7394" t="s">
        <v>14</v>
      </c>
      <c r="C7394" t="s">
        <v>15</v>
      </c>
      <c r="D7394" t="s">
        <v>23</v>
      </c>
      <c r="E7394" t="s">
        <v>24</v>
      </c>
      <c r="F7394">
        <v>90049</v>
      </c>
      <c r="G7394" t="s">
        <v>25</v>
      </c>
      <c r="H7394" t="s">
        <v>26</v>
      </c>
      <c r="I7394" t="s">
        <v>41</v>
      </c>
      <c r="J7394" s="31">
        <v>157</v>
      </c>
      <c r="K7394">
        <v>5</v>
      </c>
      <c r="L7394">
        <v>0</v>
      </c>
      <c r="M7394" s="32">
        <v>7065</v>
      </c>
    </row>
    <row r="7395" spans="1:13" x14ac:dyDescent="0.3">
      <c r="A7395" t="s">
        <v>28</v>
      </c>
      <c r="B7395" t="s">
        <v>14</v>
      </c>
      <c r="C7395" t="s">
        <v>15</v>
      </c>
      <c r="D7395" t="s">
        <v>23</v>
      </c>
      <c r="E7395" t="s">
        <v>24</v>
      </c>
      <c r="F7395">
        <v>90049</v>
      </c>
      <c r="G7395" t="s">
        <v>25</v>
      </c>
      <c r="H7395" t="s">
        <v>26</v>
      </c>
      <c r="I7395" t="s">
        <v>34</v>
      </c>
      <c r="J7395" s="31">
        <v>5952</v>
      </c>
      <c r="K7395">
        <v>3</v>
      </c>
      <c r="L7395">
        <v>0</v>
      </c>
      <c r="M7395" s="32">
        <v>154752</v>
      </c>
    </row>
    <row r="7396" spans="1:13" x14ac:dyDescent="0.3">
      <c r="A7396" t="s">
        <v>28</v>
      </c>
      <c r="B7396" t="s">
        <v>14</v>
      </c>
      <c r="C7396" t="s">
        <v>15</v>
      </c>
      <c r="D7396" t="s">
        <v>23</v>
      </c>
      <c r="E7396" t="s">
        <v>24</v>
      </c>
      <c r="F7396">
        <v>90049</v>
      </c>
      <c r="G7396" t="s">
        <v>25</v>
      </c>
      <c r="H7396" t="s">
        <v>26</v>
      </c>
      <c r="I7396" t="s">
        <v>41</v>
      </c>
      <c r="J7396" s="31">
        <v>344</v>
      </c>
      <c r="K7396">
        <v>5</v>
      </c>
      <c r="L7396">
        <v>0</v>
      </c>
      <c r="M7396" s="32">
        <v>15824</v>
      </c>
    </row>
    <row r="7397" spans="1:13" x14ac:dyDescent="0.3">
      <c r="A7397" t="s">
        <v>28</v>
      </c>
      <c r="B7397" t="s">
        <v>22</v>
      </c>
      <c r="C7397" t="s">
        <v>15</v>
      </c>
      <c r="D7397" t="s">
        <v>75</v>
      </c>
      <c r="E7397" t="s">
        <v>76</v>
      </c>
      <c r="F7397">
        <v>10024</v>
      </c>
      <c r="G7397" t="s">
        <v>57</v>
      </c>
      <c r="H7397" t="s">
        <v>19</v>
      </c>
      <c r="I7397" t="s">
        <v>31</v>
      </c>
      <c r="J7397" s="31">
        <v>313176</v>
      </c>
      <c r="K7397">
        <v>2</v>
      </c>
      <c r="L7397">
        <v>4</v>
      </c>
      <c r="M7397" s="32">
        <v>-1200508</v>
      </c>
    </row>
    <row r="7398" spans="1:13" x14ac:dyDescent="0.3">
      <c r="A7398" t="s">
        <v>28</v>
      </c>
      <c r="B7398" t="s">
        <v>22</v>
      </c>
      <c r="C7398" t="s">
        <v>15</v>
      </c>
      <c r="D7398" t="s">
        <v>75</v>
      </c>
      <c r="E7398" t="s">
        <v>76</v>
      </c>
      <c r="F7398">
        <v>10024</v>
      </c>
      <c r="G7398" t="s">
        <v>57</v>
      </c>
      <c r="H7398" t="s">
        <v>19</v>
      </c>
      <c r="I7398" t="s">
        <v>21</v>
      </c>
      <c r="J7398" s="31">
        <v>866646</v>
      </c>
      <c r="K7398">
        <v>3</v>
      </c>
      <c r="L7398">
        <v>1</v>
      </c>
      <c r="M7398" s="32">
        <v>1733292</v>
      </c>
    </row>
    <row r="7399" spans="1:13" x14ac:dyDescent="0.3">
      <c r="A7399" t="s">
        <v>168</v>
      </c>
      <c r="B7399" t="s">
        <v>22</v>
      </c>
      <c r="C7399" t="s">
        <v>15</v>
      </c>
      <c r="D7399" t="s">
        <v>126</v>
      </c>
      <c r="E7399" t="s">
        <v>104</v>
      </c>
      <c r="F7399">
        <v>45014</v>
      </c>
      <c r="G7399" t="s">
        <v>57</v>
      </c>
      <c r="H7399" t="s">
        <v>26</v>
      </c>
      <c r="I7399" t="s">
        <v>38</v>
      </c>
      <c r="J7399" s="31">
        <v>795408</v>
      </c>
      <c r="K7399">
        <v>6</v>
      </c>
      <c r="L7399">
        <v>2</v>
      </c>
      <c r="M7399" s="32">
        <v>596556</v>
      </c>
    </row>
    <row r="7400" spans="1:13" x14ac:dyDescent="0.3">
      <c r="A7400" t="s">
        <v>13</v>
      </c>
      <c r="B7400" t="s">
        <v>14</v>
      </c>
      <c r="C7400" t="s">
        <v>15</v>
      </c>
      <c r="D7400" t="s">
        <v>79</v>
      </c>
      <c r="E7400" t="s">
        <v>65</v>
      </c>
      <c r="F7400">
        <v>60610</v>
      </c>
      <c r="G7400" t="s">
        <v>47</v>
      </c>
      <c r="H7400" t="s">
        <v>26</v>
      </c>
      <c r="I7400" t="s">
        <v>41</v>
      </c>
      <c r="J7400" s="31">
        <v>35856</v>
      </c>
      <c r="K7400">
        <v>9</v>
      </c>
      <c r="L7400">
        <v>2</v>
      </c>
      <c r="M7400" s="32">
        <v>129978</v>
      </c>
    </row>
    <row r="7401" spans="1:13" x14ac:dyDescent="0.3">
      <c r="A7401" t="s">
        <v>13</v>
      </c>
      <c r="B7401" t="s">
        <v>14</v>
      </c>
      <c r="C7401" t="s">
        <v>15</v>
      </c>
      <c r="D7401" t="s">
        <v>79</v>
      </c>
      <c r="E7401" t="s">
        <v>65</v>
      </c>
      <c r="F7401">
        <v>60610</v>
      </c>
      <c r="G7401" t="s">
        <v>47</v>
      </c>
      <c r="H7401" t="s">
        <v>35</v>
      </c>
      <c r="I7401" t="s">
        <v>59</v>
      </c>
      <c r="J7401" s="31">
        <v>2384</v>
      </c>
      <c r="K7401">
        <v>4</v>
      </c>
      <c r="L7401">
        <v>2</v>
      </c>
      <c r="M7401" s="32">
        <v>3278</v>
      </c>
    </row>
    <row r="7402" spans="1:13" x14ac:dyDescent="0.3">
      <c r="A7402" t="s">
        <v>28</v>
      </c>
      <c r="B7402" t="s">
        <v>14</v>
      </c>
      <c r="C7402" t="s">
        <v>15</v>
      </c>
      <c r="D7402" t="s">
        <v>42</v>
      </c>
      <c r="E7402" t="s">
        <v>43</v>
      </c>
      <c r="F7402">
        <v>98103</v>
      </c>
      <c r="G7402" t="s">
        <v>25</v>
      </c>
      <c r="H7402" t="s">
        <v>19</v>
      </c>
      <c r="I7402" t="s">
        <v>33</v>
      </c>
      <c r="J7402" s="31">
        <v>4313</v>
      </c>
      <c r="K7402">
        <v>1</v>
      </c>
      <c r="L7402">
        <v>0</v>
      </c>
      <c r="M7402" s="32">
        <v>146642</v>
      </c>
    </row>
    <row r="7403" spans="1:13" x14ac:dyDescent="0.3">
      <c r="A7403" t="s">
        <v>28</v>
      </c>
      <c r="B7403" t="s">
        <v>14</v>
      </c>
      <c r="C7403" t="s">
        <v>15</v>
      </c>
      <c r="D7403" t="s">
        <v>42</v>
      </c>
      <c r="E7403" t="s">
        <v>43</v>
      </c>
      <c r="F7403">
        <v>98103</v>
      </c>
      <c r="G7403" t="s">
        <v>25</v>
      </c>
      <c r="H7403" t="s">
        <v>26</v>
      </c>
      <c r="I7403" t="s">
        <v>41</v>
      </c>
      <c r="J7403" s="31">
        <v>3087</v>
      </c>
      <c r="K7403">
        <v>7</v>
      </c>
      <c r="L7403">
        <v>0</v>
      </c>
      <c r="M7403" s="32">
        <v>142002</v>
      </c>
    </row>
    <row r="7404" spans="1:13" x14ac:dyDescent="0.3">
      <c r="A7404" t="s">
        <v>28</v>
      </c>
      <c r="B7404" t="s">
        <v>14</v>
      </c>
      <c r="C7404" t="s">
        <v>15</v>
      </c>
      <c r="D7404" t="s">
        <v>75</v>
      </c>
      <c r="E7404" t="s">
        <v>76</v>
      </c>
      <c r="F7404">
        <v>10011</v>
      </c>
      <c r="G7404" t="s">
        <v>57</v>
      </c>
      <c r="H7404" t="s">
        <v>26</v>
      </c>
      <c r="I7404" t="s">
        <v>110</v>
      </c>
      <c r="J7404" s="31">
        <v>7012</v>
      </c>
      <c r="K7404">
        <v>4</v>
      </c>
      <c r="L7404">
        <v>0</v>
      </c>
      <c r="M7404" s="32">
        <v>21036</v>
      </c>
    </row>
    <row r="7405" spans="1:13" x14ac:dyDescent="0.3">
      <c r="A7405" t="s">
        <v>28</v>
      </c>
      <c r="B7405" t="s">
        <v>22</v>
      </c>
      <c r="C7405" t="s">
        <v>15</v>
      </c>
      <c r="D7405" t="s">
        <v>583</v>
      </c>
      <c r="E7405" t="s">
        <v>24</v>
      </c>
      <c r="F7405">
        <v>93010</v>
      </c>
      <c r="G7405" t="s">
        <v>25</v>
      </c>
      <c r="H7405" t="s">
        <v>19</v>
      </c>
      <c r="I7405" t="s">
        <v>20</v>
      </c>
      <c r="J7405" s="31">
        <v>5099575</v>
      </c>
      <c r="K7405">
        <v>5</v>
      </c>
      <c r="L7405">
        <v>15</v>
      </c>
      <c r="M7405" s="32">
        <v>419965</v>
      </c>
    </row>
    <row r="7406" spans="1:13" x14ac:dyDescent="0.3">
      <c r="A7406" t="s">
        <v>28</v>
      </c>
      <c r="B7406" t="s">
        <v>22</v>
      </c>
      <c r="C7406" t="s">
        <v>15</v>
      </c>
      <c r="D7406" t="s">
        <v>583</v>
      </c>
      <c r="E7406" t="s">
        <v>24</v>
      </c>
      <c r="F7406">
        <v>93010</v>
      </c>
      <c r="G7406" t="s">
        <v>25</v>
      </c>
      <c r="H7406" t="s">
        <v>19</v>
      </c>
      <c r="I7406" t="s">
        <v>33</v>
      </c>
      <c r="J7406" s="31">
        <v>12291</v>
      </c>
      <c r="K7406">
        <v>3</v>
      </c>
      <c r="L7406">
        <v>0</v>
      </c>
      <c r="M7406" s="32">
        <v>344148</v>
      </c>
    </row>
    <row r="7407" spans="1:13" x14ac:dyDescent="0.3">
      <c r="A7407" t="s">
        <v>28</v>
      </c>
      <c r="B7407" t="s">
        <v>22</v>
      </c>
      <c r="C7407" t="s">
        <v>15</v>
      </c>
      <c r="D7407" t="s">
        <v>583</v>
      </c>
      <c r="E7407" t="s">
        <v>24</v>
      </c>
      <c r="F7407">
        <v>93010</v>
      </c>
      <c r="G7407" t="s">
        <v>25</v>
      </c>
      <c r="H7407" t="s">
        <v>19</v>
      </c>
      <c r="I7407" t="s">
        <v>21</v>
      </c>
      <c r="J7407" s="31">
        <v>97568</v>
      </c>
      <c r="K7407">
        <v>2</v>
      </c>
      <c r="L7407">
        <v>2</v>
      </c>
      <c r="M7407" s="32">
        <v>-6098</v>
      </c>
    </row>
    <row r="7408" spans="1:13" x14ac:dyDescent="0.3">
      <c r="A7408" t="s">
        <v>28</v>
      </c>
      <c r="B7408" t="s">
        <v>22</v>
      </c>
      <c r="C7408" t="s">
        <v>15</v>
      </c>
      <c r="D7408" t="s">
        <v>583</v>
      </c>
      <c r="E7408" t="s">
        <v>24</v>
      </c>
      <c r="F7408">
        <v>93010</v>
      </c>
      <c r="G7408" t="s">
        <v>25</v>
      </c>
      <c r="H7408" t="s">
        <v>19</v>
      </c>
      <c r="I7408" t="s">
        <v>21</v>
      </c>
      <c r="J7408" s="31">
        <v>722352</v>
      </c>
      <c r="K7408">
        <v>3</v>
      </c>
      <c r="L7408">
        <v>2</v>
      </c>
      <c r="M7408" s="32">
        <v>812646</v>
      </c>
    </row>
    <row r="7409" spans="1:13" x14ac:dyDescent="0.3">
      <c r="A7409" t="s">
        <v>62</v>
      </c>
      <c r="B7409" t="s">
        <v>14</v>
      </c>
      <c r="C7409" t="s">
        <v>15</v>
      </c>
      <c r="D7409" t="s">
        <v>79</v>
      </c>
      <c r="E7409" t="s">
        <v>65</v>
      </c>
      <c r="F7409">
        <v>60653</v>
      </c>
      <c r="G7409" t="s">
        <v>47</v>
      </c>
      <c r="H7409" t="s">
        <v>26</v>
      </c>
      <c r="I7409" t="s">
        <v>27</v>
      </c>
      <c r="J7409" s="31">
        <v>1152</v>
      </c>
      <c r="K7409">
        <v>5</v>
      </c>
      <c r="L7409">
        <v>2</v>
      </c>
      <c r="M7409" s="32">
        <v>4176</v>
      </c>
    </row>
    <row r="7410" spans="1:13" x14ac:dyDescent="0.3">
      <c r="A7410" t="s">
        <v>28</v>
      </c>
      <c r="B7410" t="s">
        <v>22</v>
      </c>
      <c r="C7410" t="s">
        <v>15</v>
      </c>
      <c r="D7410" t="s">
        <v>23</v>
      </c>
      <c r="E7410" t="s">
        <v>24</v>
      </c>
      <c r="F7410">
        <v>90032</v>
      </c>
      <c r="G7410" t="s">
        <v>25</v>
      </c>
      <c r="H7410" t="s">
        <v>19</v>
      </c>
      <c r="I7410" t="s">
        <v>33</v>
      </c>
      <c r="J7410" s="31">
        <v>16784</v>
      </c>
      <c r="K7410">
        <v>8</v>
      </c>
      <c r="L7410">
        <v>0</v>
      </c>
      <c r="M7410" s="32">
        <v>117488</v>
      </c>
    </row>
    <row r="7411" spans="1:13" x14ac:dyDescent="0.3">
      <c r="A7411" t="s">
        <v>28</v>
      </c>
      <c r="B7411" t="s">
        <v>14</v>
      </c>
      <c r="C7411" t="s">
        <v>15</v>
      </c>
      <c r="D7411" t="s">
        <v>252</v>
      </c>
      <c r="E7411" t="s">
        <v>104</v>
      </c>
      <c r="F7411">
        <v>43615</v>
      </c>
      <c r="G7411" t="s">
        <v>57</v>
      </c>
      <c r="H7411" t="s">
        <v>19</v>
      </c>
      <c r="I7411" t="s">
        <v>31</v>
      </c>
      <c r="J7411" s="31">
        <v>17211</v>
      </c>
      <c r="K7411">
        <v>1</v>
      </c>
      <c r="L7411">
        <v>4</v>
      </c>
      <c r="M7411" s="32">
        <v>-946605</v>
      </c>
    </row>
    <row r="7412" spans="1:13" x14ac:dyDescent="0.3">
      <c r="A7412" t="s">
        <v>62</v>
      </c>
      <c r="B7412" t="s">
        <v>14</v>
      </c>
      <c r="C7412" t="s">
        <v>15</v>
      </c>
      <c r="D7412" t="s">
        <v>75</v>
      </c>
      <c r="E7412" t="s">
        <v>76</v>
      </c>
      <c r="F7412">
        <v>10011</v>
      </c>
      <c r="G7412" t="s">
        <v>57</v>
      </c>
      <c r="H7412" t="s">
        <v>35</v>
      </c>
      <c r="I7412" t="s">
        <v>59</v>
      </c>
      <c r="J7412" s="31">
        <v>9998</v>
      </c>
      <c r="K7412">
        <v>2</v>
      </c>
      <c r="L7412">
        <v>0</v>
      </c>
      <c r="M7412" s="32">
        <v>79984</v>
      </c>
    </row>
    <row r="7413" spans="1:13" x14ac:dyDescent="0.3">
      <c r="A7413" t="s">
        <v>28</v>
      </c>
      <c r="B7413" t="s">
        <v>44</v>
      </c>
      <c r="C7413" t="s">
        <v>15</v>
      </c>
      <c r="D7413" t="s">
        <v>326</v>
      </c>
      <c r="E7413" t="s">
        <v>95</v>
      </c>
      <c r="F7413">
        <v>97224</v>
      </c>
      <c r="G7413" t="s">
        <v>25</v>
      </c>
      <c r="H7413" t="s">
        <v>35</v>
      </c>
      <c r="I7413" t="s">
        <v>36</v>
      </c>
      <c r="J7413" s="31">
        <v>156792</v>
      </c>
      <c r="K7413">
        <v>1</v>
      </c>
      <c r="L7413">
        <v>2</v>
      </c>
      <c r="M7413" s="32">
        <v>176391</v>
      </c>
    </row>
    <row r="7414" spans="1:13" x14ac:dyDescent="0.3">
      <c r="A7414" t="s">
        <v>28</v>
      </c>
      <c r="B7414" t="s">
        <v>44</v>
      </c>
      <c r="C7414" t="s">
        <v>15</v>
      </c>
      <c r="D7414" t="s">
        <v>326</v>
      </c>
      <c r="E7414" t="s">
        <v>95</v>
      </c>
      <c r="F7414">
        <v>97224</v>
      </c>
      <c r="G7414" t="s">
        <v>25</v>
      </c>
      <c r="H7414" t="s">
        <v>35</v>
      </c>
      <c r="I7414" t="s">
        <v>59</v>
      </c>
      <c r="J7414" s="31">
        <v>3536</v>
      </c>
      <c r="K7414">
        <v>2</v>
      </c>
      <c r="L7414">
        <v>2</v>
      </c>
      <c r="M7414" s="32">
        <v>-3094</v>
      </c>
    </row>
    <row r="7415" spans="1:13" x14ac:dyDescent="0.3">
      <c r="A7415" t="s">
        <v>28</v>
      </c>
      <c r="B7415" t="s">
        <v>44</v>
      </c>
      <c r="C7415" t="s">
        <v>15</v>
      </c>
      <c r="D7415" t="s">
        <v>326</v>
      </c>
      <c r="E7415" t="s">
        <v>95</v>
      </c>
      <c r="F7415">
        <v>97224</v>
      </c>
      <c r="G7415" t="s">
        <v>25</v>
      </c>
      <c r="H7415" t="s">
        <v>19</v>
      </c>
      <c r="I7415" t="s">
        <v>33</v>
      </c>
      <c r="J7415" s="31">
        <v>13592</v>
      </c>
      <c r="K7415">
        <v>1</v>
      </c>
      <c r="L7415">
        <v>2</v>
      </c>
      <c r="M7415" s="32">
        <v>-3398</v>
      </c>
    </row>
    <row r="7416" spans="1:13" x14ac:dyDescent="0.3">
      <c r="A7416" t="s">
        <v>13</v>
      </c>
      <c r="B7416" t="s">
        <v>22</v>
      </c>
      <c r="C7416" t="s">
        <v>15</v>
      </c>
      <c r="D7416" t="s">
        <v>55</v>
      </c>
      <c r="E7416" t="s">
        <v>56</v>
      </c>
      <c r="F7416">
        <v>19134</v>
      </c>
      <c r="G7416" t="s">
        <v>57</v>
      </c>
      <c r="H7416" t="s">
        <v>19</v>
      </c>
      <c r="I7416" t="s">
        <v>21</v>
      </c>
      <c r="J7416" s="31">
        <v>38668</v>
      </c>
      <c r="K7416">
        <v>2</v>
      </c>
      <c r="L7416">
        <v>3</v>
      </c>
      <c r="M7416" s="32">
        <v>-5524</v>
      </c>
    </row>
    <row r="7417" spans="1:13" x14ac:dyDescent="0.3">
      <c r="A7417" t="s">
        <v>13</v>
      </c>
      <c r="B7417" t="s">
        <v>22</v>
      </c>
      <c r="C7417" t="s">
        <v>15</v>
      </c>
      <c r="D7417" t="s">
        <v>55</v>
      </c>
      <c r="E7417" t="s">
        <v>56</v>
      </c>
      <c r="F7417">
        <v>19134</v>
      </c>
      <c r="G7417" t="s">
        <v>57</v>
      </c>
      <c r="H7417" t="s">
        <v>35</v>
      </c>
      <c r="I7417" t="s">
        <v>59</v>
      </c>
      <c r="J7417" s="31">
        <v>37996</v>
      </c>
      <c r="K7417">
        <v>5</v>
      </c>
      <c r="L7417">
        <v>2</v>
      </c>
      <c r="M7417" s="32">
        <v>47495</v>
      </c>
    </row>
    <row r="7418" spans="1:13" x14ac:dyDescent="0.3">
      <c r="A7418" t="s">
        <v>13</v>
      </c>
      <c r="B7418" t="s">
        <v>22</v>
      </c>
      <c r="C7418" t="s">
        <v>15</v>
      </c>
      <c r="D7418" t="s">
        <v>55</v>
      </c>
      <c r="E7418" t="s">
        <v>56</v>
      </c>
      <c r="F7418">
        <v>19134</v>
      </c>
      <c r="G7418" t="s">
        <v>57</v>
      </c>
      <c r="H7418" t="s">
        <v>35</v>
      </c>
      <c r="I7418" t="s">
        <v>36</v>
      </c>
      <c r="J7418" s="31">
        <v>53991</v>
      </c>
      <c r="K7418">
        <v>3</v>
      </c>
      <c r="L7418">
        <v>4</v>
      </c>
      <c r="M7418" s="32">
        <v>-1169805</v>
      </c>
    </row>
    <row r="7419" spans="1:13" x14ac:dyDescent="0.3">
      <c r="A7419" t="s">
        <v>13</v>
      </c>
      <c r="B7419" t="s">
        <v>22</v>
      </c>
      <c r="C7419" t="s">
        <v>15</v>
      </c>
      <c r="D7419" t="s">
        <v>55</v>
      </c>
      <c r="E7419" t="s">
        <v>56</v>
      </c>
      <c r="F7419">
        <v>19134</v>
      </c>
      <c r="G7419" t="s">
        <v>57</v>
      </c>
      <c r="H7419" t="s">
        <v>26</v>
      </c>
      <c r="I7419" t="s">
        <v>41</v>
      </c>
      <c r="J7419" s="31">
        <v>4124</v>
      </c>
      <c r="K7419">
        <v>5</v>
      </c>
      <c r="L7419">
        <v>2</v>
      </c>
      <c r="M7419" s="32">
        <v>139185</v>
      </c>
    </row>
    <row r="7420" spans="1:13" x14ac:dyDescent="0.3">
      <c r="A7420" t="s">
        <v>13</v>
      </c>
      <c r="B7420" t="s">
        <v>22</v>
      </c>
      <c r="C7420" t="s">
        <v>15</v>
      </c>
      <c r="D7420" t="s">
        <v>55</v>
      </c>
      <c r="E7420" t="s">
        <v>56</v>
      </c>
      <c r="F7420">
        <v>19134</v>
      </c>
      <c r="G7420" t="s">
        <v>57</v>
      </c>
      <c r="H7420" t="s">
        <v>26</v>
      </c>
      <c r="I7420" t="s">
        <v>37</v>
      </c>
      <c r="J7420" s="31">
        <v>51897</v>
      </c>
      <c r="K7420">
        <v>1</v>
      </c>
      <c r="L7420">
        <v>7</v>
      </c>
      <c r="M7420" s="32">
        <v>-415176</v>
      </c>
    </row>
    <row r="7421" spans="1:13" x14ac:dyDescent="0.3">
      <c r="A7421" t="s">
        <v>13</v>
      </c>
      <c r="B7421" t="s">
        <v>22</v>
      </c>
      <c r="C7421" t="s">
        <v>15</v>
      </c>
      <c r="D7421" t="s">
        <v>55</v>
      </c>
      <c r="E7421" t="s">
        <v>56</v>
      </c>
      <c r="F7421">
        <v>19134</v>
      </c>
      <c r="G7421" t="s">
        <v>57</v>
      </c>
      <c r="H7421" t="s">
        <v>26</v>
      </c>
      <c r="I7421" t="s">
        <v>32</v>
      </c>
      <c r="J7421" s="31">
        <v>55256</v>
      </c>
      <c r="K7421">
        <v>5</v>
      </c>
      <c r="L7421">
        <v>2</v>
      </c>
      <c r="M7421" s="32">
        <v>-13814</v>
      </c>
    </row>
    <row r="7422" spans="1:13" x14ac:dyDescent="0.3">
      <c r="A7422" t="s">
        <v>13</v>
      </c>
      <c r="B7422" t="s">
        <v>22</v>
      </c>
      <c r="C7422" t="s">
        <v>15</v>
      </c>
      <c r="D7422" t="s">
        <v>55</v>
      </c>
      <c r="E7422" t="s">
        <v>56</v>
      </c>
      <c r="F7422">
        <v>19134</v>
      </c>
      <c r="G7422" t="s">
        <v>57</v>
      </c>
      <c r="H7422" t="s">
        <v>26</v>
      </c>
      <c r="I7422" t="s">
        <v>37</v>
      </c>
      <c r="J7422" s="31">
        <v>2316</v>
      </c>
      <c r="K7422">
        <v>5</v>
      </c>
      <c r="L7422">
        <v>7</v>
      </c>
      <c r="M7422" s="32">
        <v>-1544</v>
      </c>
    </row>
    <row r="7423" spans="1:13" x14ac:dyDescent="0.3">
      <c r="A7423" t="s">
        <v>13</v>
      </c>
      <c r="B7423" t="s">
        <v>22</v>
      </c>
      <c r="C7423" t="s">
        <v>15</v>
      </c>
      <c r="D7423" t="s">
        <v>55</v>
      </c>
      <c r="E7423" t="s">
        <v>56</v>
      </c>
      <c r="F7423">
        <v>19134</v>
      </c>
      <c r="G7423" t="s">
        <v>57</v>
      </c>
      <c r="H7423" t="s">
        <v>26</v>
      </c>
      <c r="I7423" t="s">
        <v>32</v>
      </c>
      <c r="J7423" s="31">
        <v>12608</v>
      </c>
      <c r="K7423">
        <v>2</v>
      </c>
      <c r="L7423">
        <v>2</v>
      </c>
      <c r="M7423" s="32">
        <v>-28368</v>
      </c>
    </row>
    <row r="7424" spans="1:13" x14ac:dyDescent="0.3">
      <c r="A7424" t="s">
        <v>13</v>
      </c>
      <c r="B7424" t="s">
        <v>22</v>
      </c>
      <c r="C7424" t="s">
        <v>15</v>
      </c>
      <c r="D7424" t="s">
        <v>55</v>
      </c>
      <c r="E7424" t="s">
        <v>56</v>
      </c>
      <c r="F7424">
        <v>19134</v>
      </c>
      <c r="G7424" t="s">
        <v>57</v>
      </c>
      <c r="H7424" t="s">
        <v>35</v>
      </c>
      <c r="I7424" t="s">
        <v>123</v>
      </c>
      <c r="J7424" s="31">
        <v>4491</v>
      </c>
      <c r="K7424">
        <v>3</v>
      </c>
      <c r="L7424">
        <v>7</v>
      </c>
      <c r="M7424" s="32">
        <v>-64371</v>
      </c>
    </row>
    <row r="7425" spans="1:13" x14ac:dyDescent="0.3">
      <c r="A7425" t="s">
        <v>28</v>
      </c>
      <c r="B7425" t="s">
        <v>14</v>
      </c>
      <c r="C7425" t="s">
        <v>15</v>
      </c>
      <c r="D7425" t="s">
        <v>55</v>
      </c>
      <c r="E7425" t="s">
        <v>56</v>
      </c>
      <c r="F7425">
        <v>19143</v>
      </c>
      <c r="G7425" t="s">
        <v>57</v>
      </c>
      <c r="H7425" t="s">
        <v>26</v>
      </c>
      <c r="I7425" t="s">
        <v>38</v>
      </c>
      <c r="J7425" s="31">
        <v>195104</v>
      </c>
      <c r="K7425">
        <v>4</v>
      </c>
      <c r="L7425">
        <v>2</v>
      </c>
      <c r="M7425" s="32">
        <v>219492</v>
      </c>
    </row>
    <row r="7426" spans="1:13" x14ac:dyDescent="0.3">
      <c r="A7426" t="s">
        <v>28</v>
      </c>
      <c r="B7426" t="s">
        <v>14</v>
      </c>
      <c r="C7426" t="s">
        <v>15</v>
      </c>
      <c r="D7426" t="s">
        <v>55</v>
      </c>
      <c r="E7426" t="s">
        <v>56</v>
      </c>
      <c r="F7426">
        <v>19143</v>
      </c>
      <c r="G7426" t="s">
        <v>57</v>
      </c>
      <c r="H7426" t="s">
        <v>19</v>
      </c>
      <c r="I7426" t="s">
        <v>33</v>
      </c>
      <c r="J7426" s="31">
        <v>36672</v>
      </c>
      <c r="K7426">
        <v>3</v>
      </c>
      <c r="L7426">
        <v>2</v>
      </c>
      <c r="M7426" s="32">
        <v>64176</v>
      </c>
    </row>
    <row r="7427" spans="1:13" x14ac:dyDescent="0.3">
      <c r="A7427" t="s">
        <v>13</v>
      </c>
      <c r="B7427" t="s">
        <v>14</v>
      </c>
      <c r="C7427" t="s">
        <v>15</v>
      </c>
      <c r="D7427" t="s">
        <v>61</v>
      </c>
      <c r="E7427" t="s">
        <v>46</v>
      </c>
      <c r="F7427">
        <v>77070</v>
      </c>
      <c r="G7427" t="s">
        <v>47</v>
      </c>
      <c r="H7427" t="s">
        <v>19</v>
      </c>
      <c r="I7427" t="s">
        <v>21</v>
      </c>
      <c r="J7427" s="31">
        <v>85246</v>
      </c>
      <c r="K7427">
        <v>2</v>
      </c>
      <c r="L7427">
        <v>3</v>
      </c>
      <c r="M7427" s="32">
        <v>-6089</v>
      </c>
    </row>
    <row r="7428" spans="1:13" x14ac:dyDescent="0.3">
      <c r="A7428" t="s">
        <v>13</v>
      </c>
      <c r="B7428" t="s">
        <v>14</v>
      </c>
      <c r="C7428" t="s">
        <v>15</v>
      </c>
      <c r="D7428" t="s">
        <v>61</v>
      </c>
      <c r="E7428" t="s">
        <v>46</v>
      </c>
      <c r="F7428">
        <v>77070</v>
      </c>
      <c r="G7428" t="s">
        <v>47</v>
      </c>
      <c r="H7428" t="s">
        <v>19</v>
      </c>
      <c r="I7428" t="s">
        <v>33</v>
      </c>
      <c r="J7428" s="31">
        <v>32712</v>
      </c>
      <c r="K7428">
        <v>2</v>
      </c>
      <c r="L7428">
        <v>6</v>
      </c>
      <c r="M7428" s="32">
        <v>-261696</v>
      </c>
    </row>
    <row r="7429" spans="1:13" x14ac:dyDescent="0.3">
      <c r="A7429" t="s">
        <v>28</v>
      </c>
      <c r="B7429" t="s">
        <v>22</v>
      </c>
      <c r="C7429" t="s">
        <v>15</v>
      </c>
      <c r="D7429" t="s">
        <v>84</v>
      </c>
      <c r="E7429" t="s">
        <v>185</v>
      </c>
      <c r="F7429">
        <v>39212</v>
      </c>
      <c r="G7429" t="s">
        <v>18</v>
      </c>
      <c r="H7429" t="s">
        <v>26</v>
      </c>
      <c r="I7429" t="s">
        <v>37</v>
      </c>
      <c r="J7429" s="31">
        <v>1143</v>
      </c>
      <c r="K7429">
        <v>3</v>
      </c>
      <c r="L7429">
        <v>0</v>
      </c>
      <c r="M7429" s="32">
        <v>53721</v>
      </c>
    </row>
    <row r="7430" spans="1:13" x14ac:dyDescent="0.3">
      <c r="A7430" t="s">
        <v>28</v>
      </c>
      <c r="B7430" t="s">
        <v>22</v>
      </c>
      <c r="C7430" t="s">
        <v>15</v>
      </c>
      <c r="D7430" t="s">
        <v>84</v>
      </c>
      <c r="E7430" t="s">
        <v>185</v>
      </c>
      <c r="F7430">
        <v>39212</v>
      </c>
      <c r="G7430" t="s">
        <v>18</v>
      </c>
      <c r="H7430" t="s">
        <v>26</v>
      </c>
      <c r="I7430" t="s">
        <v>37</v>
      </c>
      <c r="J7430" s="31">
        <v>3044</v>
      </c>
      <c r="K7430">
        <v>2</v>
      </c>
      <c r="L7430">
        <v>0</v>
      </c>
      <c r="M7430" s="32">
        <v>149156</v>
      </c>
    </row>
    <row r="7431" spans="1:13" x14ac:dyDescent="0.3">
      <c r="A7431" t="s">
        <v>28</v>
      </c>
      <c r="B7431" t="s">
        <v>22</v>
      </c>
      <c r="C7431" t="s">
        <v>15</v>
      </c>
      <c r="D7431" t="s">
        <v>84</v>
      </c>
      <c r="E7431" t="s">
        <v>185</v>
      </c>
      <c r="F7431">
        <v>39212</v>
      </c>
      <c r="G7431" t="s">
        <v>18</v>
      </c>
      <c r="H7431" t="s">
        <v>26</v>
      </c>
      <c r="I7431" t="s">
        <v>41</v>
      </c>
      <c r="J7431" s="31">
        <v>1296</v>
      </c>
      <c r="K7431">
        <v>2</v>
      </c>
      <c r="L7431">
        <v>0</v>
      </c>
      <c r="M7431" s="32">
        <v>63504</v>
      </c>
    </row>
    <row r="7432" spans="1:13" x14ac:dyDescent="0.3">
      <c r="A7432" t="s">
        <v>28</v>
      </c>
      <c r="B7432" t="s">
        <v>22</v>
      </c>
      <c r="C7432" t="s">
        <v>15</v>
      </c>
      <c r="D7432" t="s">
        <v>84</v>
      </c>
      <c r="E7432" t="s">
        <v>185</v>
      </c>
      <c r="F7432">
        <v>39212</v>
      </c>
      <c r="G7432" t="s">
        <v>18</v>
      </c>
      <c r="H7432" t="s">
        <v>26</v>
      </c>
      <c r="I7432" t="s">
        <v>41</v>
      </c>
      <c r="J7432" s="31">
        <v>16</v>
      </c>
      <c r="K7432">
        <v>4</v>
      </c>
      <c r="L7432">
        <v>0</v>
      </c>
      <c r="M7432" s="32">
        <v>768</v>
      </c>
    </row>
    <row r="7433" spans="1:13" x14ac:dyDescent="0.3">
      <c r="A7433" t="s">
        <v>28</v>
      </c>
      <c r="B7433" t="s">
        <v>22</v>
      </c>
      <c r="C7433" t="s">
        <v>15</v>
      </c>
      <c r="D7433" t="s">
        <v>84</v>
      </c>
      <c r="E7433" t="s">
        <v>185</v>
      </c>
      <c r="F7433">
        <v>39212</v>
      </c>
      <c r="G7433" t="s">
        <v>18</v>
      </c>
      <c r="H7433" t="s">
        <v>26</v>
      </c>
      <c r="I7433" t="s">
        <v>38</v>
      </c>
      <c r="J7433" s="31">
        <v>3267</v>
      </c>
      <c r="K7433">
        <v>3</v>
      </c>
      <c r="L7433">
        <v>0</v>
      </c>
      <c r="M7433" s="32">
        <v>84942</v>
      </c>
    </row>
    <row r="7434" spans="1:13" x14ac:dyDescent="0.3">
      <c r="A7434" t="s">
        <v>28</v>
      </c>
      <c r="B7434" t="s">
        <v>14</v>
      </c>
      <c r="C7434" t="s">
        <v>15</v>
      </c>
      <c r="D7434" t="s">
        <v>108</v>
      </c>
      <c r="E7434" t="s">
        <v>81</v>
      </c>
      <c r="F7434">
        <v>85023</v>
      </c>
      <c r="G7434" t="s">
        <v>25</v>
      </c>
      <c r="H7434" t="s">
        <v>26</v>
      </c>
      <c r="I7434" t="s">
        <v>77</v>
      </c>
      <c r="J7434" s="31">
        <v>4464</v>
      </c>
      <c r="K7434">
        <v>3</v>
      </c>
      <c r="L7434">
        <v>2</v>
      </c>
      <c r="M7434" s="32">
        <v>-9486</v>
      </c>
    </row>
    <row r="7435" spans="1:13" x14ac:dyDescent="0.3">
      <c r="A7435" t="s">
        <v>28</v>
      </c>
      <c r="B7435" t="s">
        <v>14</v>
      </c>
      <c r="C7435" t="s">
        <v>15</v>
      </c>
      <c r="D7435" t="s">
        <v>108</v>
      </c>
      <c r="E7435" t="s">
        <v>81</v>
      </c>
      <c r="F7435">
        <v>85023</v>
      </c>
      <c r="G7435" t="s">
        <v>25</v>
      </c>
      <c r="H7435" t="s">
        <v>26</v>
      </c>
      <c r="I7435" t="s">
        <v>37</v>
      </c>
      <c r="J7435" s="31">
        <v>9345</v>
      </c>
      <c r="K7435">
        <v>5</v>
      </c>
      <c r="L7435">
        <v>7</v>
      </c>
      <c r="M7435" s="32">
        <v>-65415</v>
      </c>
    </row>
    <row r="7436" spans="1:13" x14ac:dyDescent="0.3">
      <c r="A7436" t="s">
        <v>28</v>
      </c>
      <c r="B7436" t="s">
        <v>22</v>
      </c>
      <c r="C7436" t="s">
        <v>15</v>
      </c>
      <c r="D7436" t="s">
        <v>567</v>
      </c>
      <c r="E7436" t="s">
        <v>24</v>
      </c>
      <c r="F7436">
        <v>93030</v>
      </c>
      <c r="G7436" t="s">
        <v>25</v>
      </c>
      <c r="H7436" t="s">
        <v>26</v>
      </c>
      <c r="I7436" t="s">
        <v>37</v>
      </c>
      <c r="J7436" s="31">
        <v>9144</v>
      </c>
      <c r="K7436">
        <v>3</v>
      </c>
      <c r="L7436">
        <v>2</v>
      </c>
      <c r="M7436" s="32">
        <v>30861</v>
      </c>
    </row>
    <row r="7437" spans="1:13" x14ac:dyDescent="0.3">
      <c r="A7437" t="s">
        <v>28</v>
      </c>
      <c r="B7437" t="s">
        <v>22</v>
      </c>
      <c r="C7437" t="s">
        <v>15</v>
      </c>
      <c r="D7437" t="s">
        <v>567</v>
      </c>
      <c r="E7437" t="s">
        <v>24</v>
      </c>
      <c r="F7437">
        <v>93030</v>
      </c>
      <c r="G7437" t="s">
        <v>25</v>
      </c>
      <c r="H7437" t="s">
        <v>26</v>
      </c>
      <c r="I7437" t="s">
        <v>37</v>
      </c>
      <c r="J7437" s="31">
        <v>23136</v>
      </c>
      <c r="K7437">
        <v>6</v>
      </c>
      <c r="L7437">
        <v>2</v>
      </c>
      <c r="M7437" s="32">
        <v>83868</v>
      </c>
    </row>
    <row r="7438" spans="1:13" x14ac:dyDescent="0.3">
      <c r="A7438" t="s">
        <v>28</v>
      </c>
      <c r="B7438" t="s">
        <v>22</v>
      </c>
      <c r="C7438" t="s">
        <v>15</v>
      </c>
      <c r="D7438" t="s">
        <v>567</v>
      </c>
      <c r="E7438" t="s">
        <v>24</v>
      </c>
      <c r="F7438">
        <v>93030</v>
      </c>
      <c r="G7438" t="s">
        <v>25</v>
      </c>
      <c r="H7438" t="s">
        <v>26</v>
      </c>
      <c r="I7438" t="s">
        <v>34</v>
      </c>
      <c r="J7438" s="31">
        <v>992</v>
      </c>
      <c r="K7438">
        <v>5</v>
      </c>
      <c r="L7438">
        <v>0</v>
      </c>
      <c r="M7438" s="32">
        <v>25792</v>
      </c>
    </row>
    <row r="7439" spans="1:13" x14ac:dyDescent="0.3">
      <c r="A7439" t="s">
        <v>28</v>
      </c>
      <c r="B7439" t="s">
        <v>22</v>
      </c>
      <c r="C7439" t="s">
        <v>15</v>
      </c>
      <c r="D7439" t="s">
        <v>42</v>
      </c>
      <c r="E7439" t="s">
        <v>43</v>
      </c>
      <c r="F7439">
        <v>98105</v>
      </c>
      <c r="G7439" t="s">
        <v>25</v>
      </c>
      <c r="H7439" t="s">
        <v>26</v>
      </c>
      <c r="I7439" t="s">
        <v>37</v>
      </c>
      <c r="J7439" s="31">
        <v>2136</v>
      </c>
      <c r="K7439">
        <v>5</v>
      </c>
      <c r="L7439">
        <v>2</v>
      </c>
      <c r="M7439" s="32">
        <v>7209</v>
      </c>
    </row>
    <row r="7440" spans="1:13" x14ac:dyDescent="0.3">
      <c r="A7440" t="s">
        <v>13</v>
      </c>
      <c r="B7440" t="s">
        <v>22</v>
      </c>
      <c r="C7440" t="s">
        <v>15</v>
      </c>
      <c r="D7440" t="s">
        <v>476</v>
      </c>
      <c r="E7440" t="s">
        <v>43</v>
      </c>
      <c r="F7440">
        <v>98042</v>
      </c>
      <c r="G7440" t="s">
        <v>25</v>
      </c>
      <c r="H7440" t="s">
        <v>19</v>
      </c>
      <c r="I7440" t="s">
        <v>33</v>
      </c>
      <c r="J7440" s="31">
        <v>469</v>
      </c>
      <c r="K7440">
        <v>5</v>
      </c>
      <c r="L7440">
        <v>0</v>
      </c>
      <c r="M7440" s="32">
        <v>13132</v>
      </c>
    </row>
    <row r="7441" spans="1:13" x14ac:dyDescent="0.3">
      <c r="A7441" t="s">
        <v>28</v>
      </c>
      <c r="B7441" t="s">
        <v>14</v>
      </c>
      <c r="C7441" t="s">
        <v>15</v>
      </c>
      <c r="D7441" t="s">
        <v>23</v>
      </c>
      <c r="E7441" t="s">
        <v>24</v>
      </c>
      <c r="F7441">
        <v>90049</v>
      </c>
      <c r="G7441" t="s">
        <v>25</v>
      </c>
      <c r="H7441" t="s">
        <v>26</v>
      </c>
      <c r="I7441" t="s">
        <v>37</v>
      </c>
      <c r="J7441" s="31">
        <v>1872</v>
      </c>
      <c r="K7441">
        <v>5</v>
      </c>
      <c r="L7441">
        <v>2</v>
      </c>
      <c r="M7441" s="32">
        <v>6552</v>
      </c>
    </row>
    <row r="7442" spans="1:13" x14ac:dyDescent="0.3">
      <c r="A7442" t="s">
        <v>28</v>
      </c>
      <c r="B7442" t="s">
        <v>14</v>
      </c>
      <c r="C7442" t="s">
        <v>15</v>
      </c>
      <c r="D7442" t="s">
        <v>23</v>
      </c>
      <c r="E7442" t="s">
        <v>24</v>
      </c>
      <c r="F7442">
        <v>90049</v>
      </c>
      <c r="G7442" t="s">
        <v>25</v>
      </c>
      <c r="H7442" t="s">
        <v>19</v>
      </c>
      <c r="I7442" t="s">
        <v>31</v>
      </c>
      <c r="J7442" s="31">
        <v>236528</v>
      </c>
      <c r="K7442">
        <v>2</v>
      </c>
      <c r="L7442">
        <v>2</v>
      </c>
      <c r="M7442" s="32">
        <v>-29566</v>
      </c>
    </row>
    <row r="7443" spans="1:13" x14ac:dyDescent="0.3">
      <c r="A7443" t="s">
        <v>62</v>
      </c>
      <c r="B7443" t="s">
        <v>22</v>
      </c>
      <c r="C7443" t="s">
        <v>15</v>
      </c>
      <c r="D7443" t="s">
        <v>144</v>
      </c>
      <c r="E7443" t="s">
        <v>24</v>
      </c>
      <c r="F7443">
        <v>92105</v>
      </c>
      <c r="G7443" t="s">
        <v>25</v>
      </c>
      <c r="H7443" t="s">
        <v>26</v>
      </c>
      <c r="I7443" t="s">
        <v>27</v>
      </c>
      <c r="J7443" s="31">
        <v>189</v>
      </c>
      <c r="K7443">
        <v>3</v>
      </c>
      <c r="L7443">
        <v>0</v>
      </c>
      <c r="M7443" s="32">
        <v>8694</v>
      </c>
    </row>
    <row r="7444" spans="1:13" x14ac:dyDescent="0.3">
      <c r="A7444" t="s">
        <v>62</v>
      </c>
      <c r="B7444" t="s">
        <v>22</v>
      </c>
      <c r="C7444" t="s">
        <v>15</v>
      </c>
      <c r="D7444" t="s">
        <v>265</v>
      </c>
      <c r="E7444" t="s">
        <v>46</v>
      </c>
      <c r="F7444">
        <v>78521</v>
      </c>
      <c r="G7444" t="s">
        <v>47</v>
      </c>
      <c r="H7444" t="s">
        <v>26</v>
      </c>
      <c r="I7444" t="s">
        <v>41</v>
      </c>
      <c r="J7444" s="31">
        <v>10688</v>
      </c>
      <c r="K7444">
        <v>2</v>
      </c>
      <c r="L7444">
        <v>2</v>
      </c>
      <c r="M7444" s="32">
        <v>37408</v>
      </c>
    </row>
    <row r="7445" spans="1:13" x14ac:dyDescent="0.3">
      <c r="A7445" t="s">
        <v>62</v>
      </c>
      <c r="B7445" t="s">
        <v>22</v>
      </c>
      <c r="C7445" t="s">
        <v>15</v>
      </c>
      <c r="D7445" t="s">
        <v>265</v>
      </c>
      <c r="E7445" t="s">
        <v>46</v>
      </c>
      <c r="F7445">
        <v>78521</v>
      </c>
      <c r="G7445" t="s">
        <v>47</v>
      </c>
      <c r="H7445" t="s">
        <v>26</v>
      </c>
      <c r="I7445" t="s">
        <v>32</v>
      </c>
      <c r="J7445" s="31">
        <v>237096</v>
      </c>
      <c r="K7445">
        <v>3</v>
      </c>
      <c r="L7445">
        <v>2</v>
      </c>
      <c r="M7445" s="32">
        <v>207459</v>
      </c>
    </row>
    <row r="7446" spans="1:13" x14ac:dyDescent="0.3">
      <c r="A7446" t="s">
        <v>13</v>
      </c>
      <c r="B7446" t="s">
        <v>44</v>
      </c>
      <c r="C7446" t="s">
        <v>15</v>
      </c>
      <c r="D7446" t="s">
        <v>79</v>
      </c>
      <c r="E7446" t="s">
        <v>65</v>
      </c>
      <c r="F7446">
        <v>60610</v>
      </c>
      <c r="G7446" t="s">
        <v>47</v>
      </c>
      <c r="H7446" t="s">
        <v>26</v>
      </c>
      <c r="I7446" t="s">
        <v>41</v>
      </c>
      <c r="J7446" s="31">
        <v>5184</v>
      </c>
      <c r="K7446">
        <v>1</v>
      </c>
      <c r="L7446">
        <v>2</v>
      </c>
      <c r="M7446" s="32">
        <v>18144</v>
      </c>
    </row>
    <row r="7447" spans="1:13" x14ac:dyDescent="0.3">
      <c r="A7447" t="s">
        <v>13</v>
      </c>
      <c r="B7447" t="s">
        <v>44</v>
      </c>
      <c r="C7447" t="s">
        <v>15</v>
      </c>
      <c r="D7447" t="s">
        <v>79</v>
      </c>
      <c r="E7447" t="s">
        <v>65</v>
      </c>
      <c r="F7447">
        <v>60610</v>
      </c>
      <c r="G7447" t="s">
        <v>47</v>
      </c>
      <c r="H7447" t="s">
        <v>26</v>
      </c>
      <c r="I7447" t="s">
        <v>41</v>
      </c>
      <c r="J7447" s="31">
        <v>65584</v>
      </c>
      <c r="K7447">
        <v>2</v>
      </c>
      <c r="L7447">
        <v>2</v>
      </c>
      <c r="M7447" s="32">
        <v>237742</v>
      </c>
    </row>
    <row r="7448" spans="1:13" x14ac:dyDescent="0.3">
      <c r="A7448" t="s">
        <v>13</v>
      </c>
      <c r="B7448" t="s">
        <v>44</v>
      </c>
      <c r="C7448" t="s">
        <v>15</v>
      </c>
      <c r="D7448" t="s">
        <v>79</v>
      </c>
      <c r="E7448" t="s">
        <v>65</v>
      </c>
      <c r="F7448">
        <v>60610</v>
      </c>
      <c r="G7448" t="s">
        <v>47</v>
      </c>
      <c r="H7448" t="s">
        <v>19</v>
      </c>
      <c r="I7448" t="s">
        <v>33</v>
      </c>
      <c r="J7448" s="31">
        <v>222</v>
      </c>
      <c r="K7448">
        <v>1</v>
      </c>
      <c r="L7448">
        <v>6</v>
      </c>
      <c r="M7448" s="32">
        <v>-26085</v>
      </c>
    </row>
    <row r="7449" spans="1:13" x14ac:dyDescent="0.3">
      <c r="A7449" t="s">
        <v>13</v>
      </c>
      <c r="B7449" t="s">
        <v>44</v>
      </c>
      <c r="C7449" t="s">
        <v>15</v>
      </c>
      <c r="D7449" t="s">
        <v>79</v>
      </c>
      <c r="E7449" t="s">
        <v>65</v>
      </c>
      <c r="F7449">
        <v>60610</v>
      </c>
      <c r="G7449" t="s">
        <v>47</v>
      </c>
      <c r="H7449" t="s">
        <v>26</v>
      </c>
      <c r="I7449" t="s">
        <v>41</v>
      </c>
      <c r="J7449" s="31">
        <v>4194</v>
      </c>
      <c r="K7449">
        <v>5</v>
      </c>
      <c r="L7449">
        <v>2</v>
      </c>
      <c r="M7449" s="32">
        <v>14679</v>
      </c>
    </row>
    <row r="7450" spans="1:13" x14ac:dyDescent="0.3">
      <c r="A7450" t="s">
        <v>62</v>
      </c>
      <c r="B7450" t="s">
        <v>14</v>
      </c>
      <c r="C7450" t="s">
        <v>15</v>
      </c>
      <c r="D7450" t="s">
        <v>375</v>
      </c>
      <c r="E7450" t="s">
        <v>86</v>
      </c>
      <c r="F7450">
        <v>37918</v>
      </c>
      <c r="G7450" t="s">
        <v>18</v>
      </c>
      <c r="H7450" t="s">
        <v>19</v>
      </c>
      <c r="I7450" t="s">
        <v>33</v>
      </c>
      <c r="J7450" s="31">
        <v>8892</v>
      </c>
      <c r="K7450">
        <v>5</v>
      </c>
      <c r="L7450">
        <v>2</v>
      </c>
      <c r="M7450" s="32">
        <v>144495</v>
      </c>
    </row>
    <row r="7451" spans="1:13" x14ac:dyDescent="0.3">
      <c r="A7451" t="s">
        <v>13</v>
      </c>
      <c r="B7451" t="s">
        <v>44</v>
      </c>
      <c r="C7451" t="s">
        <v>15</v>
      </c>
      <c r="D7451" t="s">
        <v>61</v>
      </c>
      <c r="E7451" t="s">
        <v>46</v>
      </c>
      <c r="F7451">
        <v>77036</v>
      </c>
      <c r="G7451" t="s">
        <v>47</v>
      </c>
      <c r="H7451" t="s">
        <v>26</v>
      </c>
      <c r="I7451" t="s">
        <v>34</v>
      </c>
      <c r="J7451" s="31">
        <v>9912</v>
      </c>
      <c r="K7451">
        <v>3</v>
      </c>
      <c r="L7451">
        <v>2</v>
      </c>
      <c r="M7451" s="32">
        <v>32214</v>
      </c>
    </row>
    <row r="7452" spans="1:13" x14ac:dyDescent="0.3">
      <c r="A7452" t="s">
        <v>13</v>
      </c>
      <c r="B7452" t="s">
        <v>44</v>
      </c>
      <c r="C7452" t="s">
        <v>15</v>
      </c>
      <c r="D7452" t="s">
        <v>61</v>
      </c>
      <c r="E7452" t="s">
        <v>46</v>
      </c>
      <c r="F7452">
        <v>77036</v>
      </c>
      <c r="G7452" t="s">
        <v>47</v>
      </c>
      <c r="H7452" t="s">
        <v>19</v>
      </c>
      <c r="I7452" t="s">
        <v>21</v>
      </c>
      <c r="J7452" s="31">
        <v>31843</v>
      </c>
      <c r="K7452">
        <v>5</v>
      </c>
      <c r="L7452">
        <v>3</v>
      </c>
      <c r="M7452" s="32">
        <v>-77333</v>
      </c>
    </row>
    <row r="7453" spans="1:13" x14ac:dyDescent="0.3">
      <c r="A7453" t="s">
        <v>13</v>
      </c>
      <c r="B7453" t="s">
        <v>44</v>
      </c>
      <c r="C7453" t="s">
        <v>15</v>
      </c>
      <c r="D7453" t="s">
        <v>61</v>
      </c>
      <c r="E7453" t="s">
        <v>46</v>
      </c>
      <c r="F7453">
        <v>77036</v>
      </c>
      <c r="G7453" t="s">
        <v>47</v>
      </c>
      <c r="H7453" t="s">
        <v>26</v>
      </c>
      <c r="I7453" t="s">
        <v>37</v>
      </c>
      <c r="J7453" s="31">
        <v>58</v>
      </c>
      <c r="K7453">
        <v>5</v>
      </c>
      <c r="L7453">
        <v>8</v>
      </c>
      <c r="M7453" s="32">
        <v>-1015</v>
      </c>
    </row>
    <row r="7454" spans="1:13" x14ac:dyDescent="0.3">
      <c r="A7454" t="s">
        <v>13</v>
      </c>
      <c r="B7454" t="s">
        <v>44</v>
      </c>
      <c r="C7454" t="s">
        <v>15</v>
      </c>
      <c r="D7454" t="s">
        <v>61</v>
      </c>
      <c r="E7454" t="s">
        <v>46</v>
      </c>
      <c r="F7454">
        <v>77036</v>
      </c>
      <c r="G7454" t="s">
        <v>47</v>
      </c>
      <c r="H7454" t="s">
        <v>35</v>
      </c>
      <c r="I7454" t="s">
        <v>36</v>
      </c>
      <c r="J7454" s="31">
        <v>141576</v>
      </c>
      <c r="K7454">
        <v>6</v>
      </c>
      <c r="L7454">
        <v>2</v>
      </c>
      <c r="M7454" s="32">
        <v>88485</v>
      </c>
    </row>
    <row r="7455" spans="1:13" x14ac:dyDescent="0.3">
      <c r="A7455" t="s">
        <v>28</v>
      </c>
      <c r="B7455" t="s">
        <v>14</v>
      </c>
      <c r="C7455" t="s">
        <v>15</v>
      </c>
      <c r="D7455" t="s">
        <v>438</v>
      </c>
      <c r="E7455" t="s">
        <v>65</v>
      </c>
      <c r="F7455">
        <v>60440</v>
      </c>
      <c r="G7455" t="s">
        <v>47</v>
      </c>
      <c r="H7455" t="s">
        <v>35</v>
      </c>
      <c r="I7455" t="s">
        <v>36</v>
      </c>
      <c r="J7455" s="31">
        <v>14848</v>
      </c>
      <c r="K7455">
        <v>2</v>
      </c>
      <c r="L7455">
        <v>2</v>
      </c>
      <c r="M7455" s="32">
        <v>16704</v>
      </c>
    </row>
    <row r="7456" spans="1:13" x14ac:dyDescent="0.3">
      <c r="A7456" t="s">
        <v>28</v>
      </c>
      <c r="B7456" t="s">
        <v>14</v>
      </c>
      <c r="C7456" t="s">
        <v>15</v>
      </c>
      <c r="D7456" t="s">
        <v>79</v>
      </c>
      <c r="E7456" t="s">
        <v>65</v>
      </c>
      <c r="F7456">
        <v>60623</v>
      </c>
      <c r="G7456" t="s">
        <v>47</v>
      </c>
      <c r="H7456" t="s">
        <v>26</v>
      </c>
      <c r="I7456" t="s">
        <v>27</v>
      </c>
      <c r="J7456" s="31">
        <v>9248</v>
      </c>
      <c r="K7456">
        <v>4</v>
      </c>
      <c r="L7456">
        <v>2</v>
      </c>
      <c r="M7456" s="32">
        <v>31212</v>
      </c>
    </row>
    <row r="7457" spans="1:13" x14ac:dyDescent="0.3">
      <c r="A7457" t="s">
        <v>28</v>
      </c>
      <c r="B7457" t="s">
        <v>14</v>
      </c>
      <c r="C7457" t="s">
        <v>15</v>
      </c>
      <c r="D7457" t="s">
        <v>79</v>
      </c>
      <c r="E7457" t="s">
        <v>65</v>
      </c>
      <c r="F7457">
        <v>60623</v>
      </c>
      <c r="G7457" t="s">
        <v>47</v>
      </c>
      <c r="H7457" t="s">
        <v>26</v>
      </c>
      <c r="I7457" t="s">
        <v>32</v>
      </c>
      <c r="J7457" s="31">
        <v>1036624</v>
      </c>
      <c r="K7457">
        <v>2</v>
      </c>
      <c r="L7457">
        <v>2</v>
      </c>
      <c r="M7457" s="32">
        <v>518312</v>
      </c>
    </row>
    <row r="7458" spans="1:13" x14ac:dyDescent="0.3">
      <c r="A7458" t="s">
        <v>62</v>
      </c>
      <c r="B7458" t="s">
        <v>14</v>
      </c>
      <c r="C7458" t="s">
        <v>15</v>
      </c>
      <c r="D7458" t="s">
        <v>224</v>
      </c>
      <c r="E7458" t="s">
        <v>83</v>
      </c>
      <c r="F7458">
        <v>22980</v>
      </c>
      <c r="G7458" t="s">
        <v>18</v>
      </c>
      <c r="H7458" t="s">
        <v>35</v>
      </c>
      <c r="I7458" t="s">
        <v>36</v>
      </c>
      <c r="J7458" s="31">
        <v>56964</v>
      </c>
      <c r="K7458">
        <v>2</v>
      </c>
      <c r="L7458">
        <v>0</v>
      </c>
      <c r="M7458" s="32">
        <v>1481064</v>
      </c>
    </row>
    <row r="7459" spans="1:13" x14ac:dyDescent="0.3">
      <c r="A7459" t="s">
        <v>62</v>
      </c>
      <c r="B7459" t="s">
        <v>14</v>
      </c>
      <c r="C7459" t="s">
        <v>15</v>
      </c>
      <c r="D7459" t="s">
        <v>224</v>
      </c>
      <c r="E7459" t="s">
        <v>83</v>
      </c>
      <c r="F7459">
        <v>22980</v>
      </c>
      <c r="G7459" t="s">
        <v>18</v>
      </c>
      <c r="H7459" t="s">
        <v>26</v>
      </c>
      <c r="I7459" t="s">
        <v>37</v>
      </c>
      <c r="J7459" s="31">
        <v>914</v>
      </c>
      <c r="K7459">
        <v>1</v>
      </c>
      <c r="L7459">
        <v>0</v>
      </c>
      <c r="M7459" s="32">
        <v>457</v>
      </c>
    </row>
    <row r="7460" spans="1:13" x14ac:dyDescent="0.3">
      <c r="A7460" t="s">
        <v>62</v>
      </c>
      <c r="B7460" t="s">
        <v>14</v>
      </c>
      <c r="C7460" t="s">
        <v>15</v>
      </c>
      <c r="D7460" t="s">
        <v>224</v>
      </c>
      <c r="E7460" t="s">
        <v>83</v>
      </c>
      <c r="F7460">
        <v>22980</v>
      </c>
      <c r="G7460" t="s">
        <v>18</v>
      </c>
      <c r="H7460" t="s">
        <v>19</v>
      </c>
      <c r="I7460" t="s">
        <v>33</v>
      </c>
      <c r="J7460" s="31">
        <v>119686</v>
      </c>
      <c r="K7460">
        <v>7</v>
      </c>
      <c r="L7460">
        <v>0</v>
      </c>
      <c r="M7460" s="32">
        <v>119686</v>
      </c>
    </row>
    <row r="7461" spans="1:13" x14ac:dyDescent="0.3">
      <c r="A7461" t="s">
        <v>62</v>
      </c>
      <c r="B7461" t="s">
        <v>14</v>
      </c>
      <c r="C7461" t="s">
        <v>15</v>
      </c>
      <c r="D7461" t="s">
        <v>224</v>
      </c>
      <c r="E7461" t="s">
        <v>83</v>
      </c>
      <c r="F7461">
        <v>22980</v>
      </c>
      <c r="G7461" t="s">
        <v>18</v>
      </c>
      <c r="H7461" t="s">
        <v>19</v>
      </c>
      <c r="I7461" t="s">
        <v>20</v>
      </c>
      <c r="J7461" s="31">
        <v>52326</v>
      </c>
      <c r="K7461">
        <v>9</v>
      </c>
      <c r="L7461">
        <v>0</v>
      </c>
      <c r="M7461" s="32">
        <v>1255824</v>
      </c>
    </row>
    <row r="7462" spans="1:13" x14ac:dyDescent="0.3">
      <c r="A7462" t="s">
        <v>13</v>
      </c>
      <c r="B7462" t="s">
        <v>14</v>
      </c>
      <c r="C7462" t="s">
        <v>15</v>
      </c>
      <c r="D7462" t="s">
        <v>23</v>
      </c>
      <c r="E7462" t="s">
        <v>24</v>
      </c>
      <c r="F7462">
        <v>90004</v>
      </c>
      <c r="G7462" t="s">
        <v>25</v>
      </c>
      <c r="H7462" t="s">
        <v>35</v>
      </c>
      <c r="I7462" t="s">
        <v>162</v>
      </c>
      <c r="J7462" s="31">
        <v>639968</v>
      </c>
      <c r="K7462">
        <v>4</v>
      </c>
      <c r="L7462">
        <v>2</v>
      </c>
      <c r="M7462" s="32">
        <v>2159892</v>
      </c>
    </row>
    <row r="7463" spans="1:13" x14ac:dyDescent="0.3">
      <c r="A7463" t="s">
        <v>13</v>
      </c>
      <c r="B7463" t="s">
        <v>14</v>
      </c>
      <c r="C7463" t="s">
        <v>15</v>
      </c>
      <c r="D7463" t="s">
        <v>23</v>
      </c>
      <c r="E7463" t="s">
        <v>24</v>
      </c>
      <c r="F7463">
        <v>90004</v>
      </c>
      <c r="G7463" t="s">
        <v>25</v>
      </c>
      <c r="H7463" t="s">
        <v>26</v>
      </c>
      <c r="I7463" t="s">
        <v>41</v>
      </c>
      <c r="J7463" s="31">
        <v>5276</v>
      </c>
      <c r="K7463">
        <v>2</v>
      </c>
      <c r="L7463">
        <v>0</v>
      </c>
      <c r="M7463" s="32">
        <v>242696</v>
      </c>
    </row>
    <row r="7464" spans="1:13" x14ac:dyDescent="0.3">
      <c r="A7464" t="s">
        <v>13</v>
      </c>
      <c r="B7464" t="s">
        <v>14</v>
      </c>
      <c r="C7464" t="s">
        <v>15</v>
      </c>
      <c r="D7464" t="s">
        <v>42</v>
      </c>
      <c r="E7464" t="s">
        <v>43</v>
      </c>
      <c r="F7464">
        <v>98105</v>
      </c>
      <c r="G7464" t="s">
        <v>25</v>
      </c>
      <c r="H7464" t="s">
        <v>35</v>
      </c>
      <c r="I7464" t="s">
        <v>59</v>
      </c>
      <c r="J7464" s="31">
        <v>53892</v>
      </c>
      <c r="K7464">
        <v>9</v>
      </c>
      <c r="L7464">
        <v>0</v>
      </c>
      <c r="M7464" s="32">
        <v>80838</v>
      </c>
    </row>
    <row r="7465" spans="1:13" x14ac:dyDescent="0.3">
      <c r="A7465" t="s">
        <v>28</v>
      </c>
      <c r="B7465" t="s">
        <v>14</v>
      </c>
      <c r="C7465" t="s">
        <v>15</v>
      </c>
      <c r="D7465" t="s">
        <v>445</v>
      </c>
      <c r="E7465" t="s">
        <v>24</v>
      </c>
      <c r="F7465">
        <v>93277</v>
      </c>
      <c r="G7465" t="s">
        <v>25</v>
      </c>
      <c r="H7465" t="s">
        <v>26</v>
      </c>
      <c r="I7465" t="s">
        <v>34</v>
      </c>
      <c r="J7465" s="31">
        <v>1488</v>
      </c>
      <c r="K7465">
        <v>2</v>
      </c>
      <c r="L7465">
        <v>0</v>
      </c>
      <c r="M7465" s="32">
        <v>372</v>
      </c>
    </row>
    <row r="7466" spans="1:13" x14ac:dyDescent="0.3">
      <c r="A7466" t="s">
        <v>28</v>
      </c>
      <c r="B7466" t="s">
        <v>14</v>
      </c>
      <c r="C7466" t="s">
        <v>15</v>
      </c>
      <c r="D7466" t="s">
        <v>445</v>
      </c>
      <c r="E7466" t="s">
        <v>24</v>
      </c>
      <c r="F7466">
        <v>93277</v>
      </c>
      <c r="G7466" t="s">
        <v>25</v>
      </c>
      <c r="H7466" t="s">
        <v>26</v>
      </c>
      <c r="I7466" t="s">
        <v>41</v>
      </c>
      <c r="J7466" s="31">
        <v>3424</v>
      </c>
      <c r="K7466">
        <v>8</v>
      </c>
      <c r="L7466">
        <v>0</v>
      </c>
      <c r="M7466" s="32">
        <v>15408</v>
      </c>
    </row>
    <row r="7467" spans="1:13" x14ac:dyDescent="0.3">
      <c r="A7467" t="s">
        <v>28</v>
      </c>
      <c r="B7467" t="s">
        <v>14</v>
      </c>
      <c r="C7467" t="s">
        <v>15</v>
      </c>
      <c r="D7467" t="s">
        <v>445</v>
      </c>
      <c r="E7467" t="s">
        <v>24</v>
      </c>
      <c r="F7467">
        <v>93277</v>
      </c>
      <c r="G7467" t="s">
        <v>25</v>
      </c>
      <c r="H7467" t="s">
        <v>26</v>
      </c>
      <c r="I7467" t="s">
        <v>32</v>
      </c>
      <c r="J7467" s="31">
        <v>26174</v>
      </c>
      <c r="K7467">
        <v>2</v>
      </c>
      <c r="L7467">
        <v>0</v>
      </c>
      <c r="M7467" s="32">
        <v>65435</v>
      </c>
    </row>
    <row r="7468" spans="1:13" x14ac:dyDescent="0.3">
      <c r="A7468" t="s">
        <v>28</v>
      </c>
      <c r="B7468" t="s">
        <v>22</v>
      </c>
      <c r="C7468" t="s">
        <v>15</v>
      </c>
      <c r="D7468" t="s">
        <v>23</v>
      </c>
      <c r="E7468" t="s">
        <v>24</v>
      </c>
      <c r="F7468">
        <v>90008</v>
      </c>
      <c r="G7468" t="s">
        <v>25</v>
      </c>
      <c r="H7468" t="s">
        <v>26</v>
      </c>
      <c r="I7468" t="s">
        <v>38</v>
      </c>
      <c r="J7468" s="31">
        <v>8784</v>
      </c>
      <c r="K7468">
        <v>8</v>
      </c>
      <c r="L7468">
        <v>0</v>
      </c>
      <c r="M7468" s="32">
        <v>237168</v>
      </c>
    </row>
    <row r="7469" spans="1:13" x14ac:dyDescent="0.3">
      <c r="A7469" t="s">
        <v>13</v>
      </c>
      <c r="B7469" t="s">
        <v>44</v>
      </c>
      <c r="C7469" t="s">
        <v>15</v>
      </c>
      <c r="D7469" t="s">
        <v>23</v>
      </c>
      <c r="E7469" t="s">
        <v>24</v>
      </c>
      <c r="F7469">
        <v>90045</v>
      </c>
      <c r="G7469" t="s">
        <v>25</v>
      </c>
      <c r="H7469" t="s">
        <v>19</v>
      </c>
      <c r="I7469" t="s">
        <v>33</v>
      </c>
      <c r="J7469" s="31">
        <v>3492</v>
      </c>
      <c r="K7469">
        <v>4</v>
      </c>
      <c r="L7469">
        <v>0</v>
      </c>
      <c r="M7469" s="32">
        <v>118728</v>
      </c>
    </row>
    <row r="7470" spans="1:13" x14ac:dyDescent="0.3">
      <c r="A7470" t="s">
        <v>28</v>
      </c>
      <c r="B7470" t="s">
        <v>14</v>
      </c>
      <c r="C7470" t="s">
        <v>15</v>
      </c>
      <c r="D7470" t="s">
        <v>75</v>
      </c>
      <c r="E7470" t="s">
        <v>76</v>
      </c>
      <c r="F7470">
        <v>10011</v>
      </c>
      <c r="G7470" t="s">
        <v>57</v>
      </c>
      <c r="H7470" t="s">
        <v>26</v>
      </c>
      <c r="I7470" t="s">
        <v>41</v>
      </c>
      <c r="J7470" s="31">
        <v>1494</v>
      </c>
      <c r="K7470">
        <v>3</v>
      </c>
      <c r="L7470">
        <v>0</v>
      </c>
      <c r="M7470" s="32">
        <v>70218</v>
      </c>
    </row>
    <row r="7471" spans="1:13" x14ac:dyDescent="0.3">
      <c r="A7471" t="s">
        <v>28</v>
      </c>
      <c r="B7471" t="s">
        <v>14</v>
      </c>
      <c r="C7471" t="s">
        <v>15</v>
      </c>
      <c r="D7471" t="s">
        <v>75</v>
      </c>
      <c r="E7471" t="s">
        <v>76</v>
      </c>
      <c r="F7471">
        <v>10011</v>
      </c>
      <c r="G7471" t="s">
        <v>57</v>
      </c>
      <c r="H7471" t="s">
        <v>19</v>
      </c>
      <c r="I7471" t="s">
        <v>33</v>
      </c>
      <c r="J7471" s="31">
        <v>1456</v>
      </c>
      <c r="K7471">
        <v>2</v>
      </c>
      <c r="L7471">
        <v>0</v>
      </c>
      <c r="M7471" s="32">
        <v>62608</v>
      </c>
    </row>
    <row r="7472" spans="1:13" x14ac:dyDescent="0.3">
      <c r="A7472" t="s">
        <v>28</v>
      </c>
      <c r="B7472" t="s">
        <v>22</v>
      </c>
      <c r="C7472" t="s">
        <v>15</v>
      </c>
      <c r="D7472" t="s">
        <v>55</v>
      </c>
      <c r="E7472" t="s">
        <v>56</v>
      </c>
      <c r="F7472">
        <v>19143</v>
      </c>
      <c r="G7472" t="s">
        <v>57</v>
      </c>
      <c r="H7472" t="s">
        <v>26</v>
      </c>
      <c r="I7472" t="s">
        <v>37</v>
      </c>
      <c r="J7472" s="31">
        <v>3576</v>
      </c>
      <c r="K7472">
        <v>4</v>
      </c>
      <c r="L7472">
        <v>7</v>
      </c>
      <c r="M7472" s="32">
        <v>-28608</v>
      </c>
    </row>
    <row r="7473" spans="1:13" x14ac:dyDescent="0.3">
      <c r="A7473" t="s">
        <v>28</v>
      </c>
      <c r="B7473" t="s">
        <v>22</v>
      </c>
      <c r="C7473" t="s">
        <v>15</v>
      </c>
      <c r="D7473" t="s">
        <v>55</v>
      </c>
      <c r="E7473" t="s">
        <v>56</v>
      </c>
      <c r="F7473">
        <v>19143</v>
      </c>
      <c r="G7473" t="s">
        <v>57</v>
      </c>
      <c r="H7473" t="s">
        <v>26</v>
      </c>
      <c r="I7473" t="s">
        <v>32</v>
      </c>
      <c r="J7473" s="31">
        <v>147184</v>
      </c>
      <c r="K7473">
        <v>2</v>
      </c>
      <c r="L7473">
        <v>2</v>
      </c>
      <c r="M7473" s="32">
        <v>-294368</v>
      </c>
    </row>
    <row r="7474" spans="1:13" x14ac:dyDescent="0.3">
      <c r="A7474" t="s">
        <v>62</v>
      </c>
      <c r="B7474" t="s">
        <v>44</v>
      </c>
      <c r="C7474" t="s">
        <v>15</v>
      </c>
      <c r="D7474" t="s">
        <v>518</v>
      </c>
      <c r="E7474" t="s">
        <v>51</v>
      </c>
      <c r="F7474">
        <v>84043</v>
      </c>
      <c r="G7474" t="s">
        <v>25</v>
      </c>
      <c r="H7474" t="s">
        <v>35</v>
      </c>
      <c r="I7474" t="s">
        <v>162</v>
      </c>
      <c r="J7474" s="31">
        <v>149995</v>
      </c>
      <c r="K7474">
        <v>5</v>
      </c>
      <c r="L7474">
        <v>0</v>
      </c>
      <c r="M7474" s="32">
        <v>449985</v>
      </c>
    </row>
    <row r="7475" spans="1:13" x14ac:dyDescent="0.3">
      <c r="A7475" t="s">
        <v>28</v>
      </c>
      <c r="B7475" t="s">
        <v>22</v>
      </c>
      <c r="C7475" t="s">
        <v>15</v>
      </c>
      <c r="D7475" t="s">
        <v>79</v>
      </c>
      <c r="E7475" t="s">
        <v>65</v>
      </c>
      <c r="F7475">
        <v>60653</v>
      </c>
      <c r="G7475" t="s">
        <v>47</v>
      </c>
      <c r="H7475" t="s">
        <v>26</v>
      </c>
      <c r="I7475" t="s">
        <v>34</v>
      </c>
      <c r="J7475" s="31">
        <v>13568</v>
      </c>
      <c r="K7475">
        <v>4</v>
      </c>
      <c r="L7475">
        <v>2</v>
      </c>
      <c r="M7475" s="32">
        <v>32224</v>
      </c>
    </row>
    <row r="7476" spans="1:13" x14ac:dyDescent="0.3">
      <c r="A7476" t="s">
        <v>28</v>
      </c>
      <c r="B7476" t="s">
        <v>44</v>
      </c>
      <c r="C7476" t="s">
        <v>15</v>
      </c>
      <c r="D7476" t="s">
        <v>16</v>
      </c>
      <c r="E7476" t="s">
        <v>17</v>
      </c>
      <c r="F7476">
        <v>42420</v>
      </c>
      <c r="G7476" t="s">
        <v>18</v>
      </c>
      <c r="H7476" t="s">
        <v>19</v>
      </c>
      <c r="I7476" t="s">
        <v>21</v>
      </c>
      <c r="J7476" s="31">
        <v>257382</v>
      </c>
      <c r="K7476">
        <v>9</v>
      </c>
      <c r="L7476">
        <v>0</v>
      </c>
      <c r="M7476" s="32">
        <v>7464078</v>
      </c>
    </row>
    <row r="7477" spans="1:13" x14ac:dyDescent="0.3">
      <c r="A7477" t="s">
        <v>28</v>
      </c>
      <c r="B7477" t="s">
        <v>44</v>
      </c>
      <c r="C7477" t="s">
        <v>15</v>
      </c>
      <c r="D7477" t="s">
        <v>16</v>
      </c>
      <c r="E7477" t="s">
        <v>17</v>
      </c>
      <c r="F7477">
        <v>42420</v>
      </c>
      <c r="G7477" t="s">
        <v>18</v>
      </c>
      <c r="H7477" t="s">
        <v>26</v>
      </c>
      <c r="I7477" t="s">
        <v>37</v>
      </c>
      <c r="J7477" s="31">
        <v>60998</v>
      </c>
      <c r="K7477">
        <v>2</v>
      </c>
      <c r="L7477">
        <v>0</v>
      </c>
      <c r="M7477" s="32">
        <v>274491</v>
      </c>
    </row>
    <row r="7478" spans="1:13" x14ac:dyDescent="0.3">
      <c r="A7478" t="s">
        <v>28</v>
      </c>
      <c r="B7478" t="s">
        <v>44</v>
      </c>
      <c r="C7478" t="s">
        <v>15</v>
      </c>
      <c r="D7478" t="s">
        <v>16</v>
      </c>
      <c r="E7478" t="s">
        <v>17</v>
      </c>
      <c r="F7478">
        <v>42420</v>
      </c>
      <c r="G7478" t="s">
        <v>18</v>
      </c>
      <c r="H7478" t="s">
        <v>26</v>
      </c>
      <c r="I7478" t="s">
        <v>34</v>
      </c>
      <c r="J7478" s="31">
        <v>548</v>
      </c>
      <c r="K7478">
        <v>2</v>
      </c>
      <c r="L7478">
        <v>0</v>
      </c>
      <c r="M7478" s="32">
        <v>14796</v>
      </c>
    </row>
    <row r="7479" spans="1:13" x14ac:dyDescent="0.3">
      <c r="A7479" t="s">
        <v>28</v>
      </c>
      <c r="B7479" t="s">
        <v>44</v>
      </c>
      <c r="C7479" t="s">
        <v>15</v>
      </c>
      <c r="D7479" t="s">
        <v>16</v>
      </c>
      <c r="E7479" t="s">
        <v>17</v>
      </c>
      <c r="F7479">
        <v>42420</v>
      </c>
      <c r="G7479" t="s">
        <v>18</v>
      </c>
      <c r="H7479" t="s">
        <v>35</v>
      </c>
      <c r="I7479" t="s">
        <v>36</v>
      </c>
      <c r="J7479" s="31">
        <v>39198</v>
      </c>
      <c r="K7479">
        <v>2</v>
      </c>
      <c r="L7479">
        <v>0</v>
      </c>
      <c r="M7479" s="32">
        <v>1136742</v>
      </c>
    </row>
    <row r="7480" spans="1:13" x14ac:dyDescent="0.3">
      <c r="A7480" t="s">
        <v>28</v>
      </c>
      <c r="B7480" t="s">
        <v>44</v>
      </c>
      <c r="C7480" t="s">
        <v>15</v>
      </c>
      <c r="D7480" t="s">
        <v>16</v>
      </c>
      <c r="E7480" t="s">
        <v>17</v>
      </c>
      <c r="F7480">
        <v>42420</v>
      </c>
      <c r="G7480" t="s">
        <v>18</v>
      </c>
      <c r="H7480" t="s">
        <v>35</v>
      </c>
      <c r="I7480" t="s">
        <v>36</v>
      </c>
      <c r="J7480" s="31">
        <v>75596</v>
      </c>
      <c r="K7480">
        <v>4</v>
      </c>
      <c r="L7480">
        <v>0</v>
      </c>
      <c r="M7480" s="32">
        <v>2041092</v>
      </c>
    </row>
    <row r="7481" spans="1:13" x14ac:dyDescent="0.3">
      <c r="A7481" t="s">
        <v>28</v>
      </c>
      <c r="B7481" t="s">
        <v>44</v>
      </c>
      <c r="C7481" t="s">
        <v>15</v>
      </c>
      <c r="D7481" t="s">
        <v>16</v>
      </c>
      <c r="E7481" t="s">
        <v>17</v>
      </c>
      <c r="F7481">
        <v>42420</v>
      </c>
      <c r="G7481" t="s">
        <v>18</v>
      </c>
      <c r="H7481" t="s">
        <v>26</v>
      </c>
      <c r="I7481" t="s">
        <v>77</v>
      </c>
      <c r="J7481" s="31">
        <v>3112</v>
      </c>
      <c r="K7481">
        <v>4</v>
      </c>
      <c r="L7481">
        <v>0</v>
      </c>
      <c r="M7481" s="32">
        <v>3112</v>
      </c>
    </row>
    <row r="7482" spans="1:13" x14ac:dyDescent="0.3">
      <c r="A7482" t="s">
        <v>28</v>
      </c>
      <c r="B7482" t="s">
        <v>44</v>
      </c>
      <c r="C7482" t="s">
        <v>15</v>
      </c>
      <c r="D7482" t="s">
        <v>16</v>
      </c>
      <c r="E7482" t="s">
        <v>17</v>
      </c>
      <c r="F7482">
        <v>42420</v>
      </c>
      <c r="G7482" t="s">
        <v>18</v>
      </c>
      <c r="H7482" t="s">
        <v>26</v>
      </c>
      <c r="I7482" t="s">
        <v>41</v>
      </c>
      <c r="J7482" s="31">
        <v>654</v>
      </c>
      <c r="K7482">
        <v>1</v>
      </c>
      <c r="L7482">
        <v>0</v>
      </c>
      <c r="M7482" s="32">
        <v>30084</v>
      </c>
    </row>
    <row r="7483" spans="1:13" x14ac:dyDescent="0.3">
      <c r="A7483" t="s">
        <v>13</v>
      </c>
      <c r="B7483" t="s">
        <v>44</v>
      </c>
      <c r="C7483" t="s">
        <v>15</v>
      </c>
      <c r="D7483" t="s">
        <v>181</v>
      </c>
      <c r="E7483" t="s">
        <v>24</v>
      </c>
      <c r="F7483">
        <v>92646</v>
      </c>
      <c r="G7483" t="s">
        <v>25</v>
      </c>
      <c r="H7483" t="s">
        <v>26</v>
      </c>
      <c r="I7483" t="s">
        <v>60</v>
      </c>
      <c r="J7483" s="31">
        <v>1278</v>
      </c>
      <c r="K7483">
        <v>1</v>
      </c>
      <c r="L7483">
        <v>0</v>
      </c>
      <c r="M7483" s="32">
        <v>5751</v>
      </c>
    </row>
    <row r="7484" spans="1:13" x14ac:dyDescent="0.3">
      <c r="A7484" t="s">
        <v>28</v>
      </c>
      <c r="B7484" t="s">
        <v>44</v>
      </c>
      <c r="C7484" t="s">
        <v>15</v>
      </c>
      <c r="D7484" t="s">
        <v>75</v>
      </c>
      <c r="E7484" t="s">
        <v>76</v>
      </c>
      <c r="F7484">
        <v>10011</v>
      </c>
      <c r="G7484" t="s">
        <v>57</v>
      </c>
      <c r="H7484" t="s">
        <v>26</v>
      </c>
      <c r="I7484" t="s">
        <v>37</v>
      </c>
      <c r="J7484" s="31">
        <v>18464</v>
      </c>
      <c r="K7484">
        <v>4</v>
      </c>
      <c r="L7484">
        <v>2</v>
      </c>
      <c r="M7484" s="32">
        <v>6924</v>
      </c>
    </row>
    <row r="7485" spans="1:13" x14ac:dyDescent="0.3">
      <c r="A7485" t="s">
        <v>13</v>
      </c>
      <c r="B7485" t="s">
        <v>22</v>
      </c>
      <c r="C7485" t="s">
        <v>15</v>
      </c>
      <c r="D7485" t="s">
        <v>55</v>
      </c>
      <c r="E7485" t="s">
        <v>56</v>
      </c>
      <c r="F7485">
        <v>19140</v>
      </c>
      <c r="G7485" t="s">
        <v>57</v>
      </c>
      <c r="H7485" t="s">
        <v>19</v>
      </c>
      <c r="I7485" t="s">
        <v>21</v>
      </c>
      <c r="J7485" s="31">
        <v>445802</v>
      </c>
      <c r="K7485">
        <v>7</v>
      </c>
      <c r="L7485">
        <v>3</v>
      </c>
      <c r="M7485" s="32">
        <v>-1082662</v>
      </c>
    </row>
    <row r="7486" spans="1:13" x14ac:dyDescent="0.3">
      <c r="A7486" t="s">
        <v>28</v>
      </c>
      <c r="B7486" t="s">
        <v>44</v>
      </c>
      <c r="C7486" t="s">
        <v>15</v>
      </c>
      <c r="D7486" t="s">
        <v>492</v>
      </c>
      <c r="E7486" t="s">
        <v>493</v>
      </c>
      <c r="F7486">
        <v>58103</v>
      </c>
      <c r="G7486" t="s">
        <v>47</v>
      </c>
      <c r="H7486" t="s">
        <v>26</v>
      </c>
      <c r="I7486" t="s">
        <v>34</v>
      </c>
      <c r="J7486" s="31">
        <v>248</v>
      </c>
      <c r="K7486">
        <v>1</v>
      </c>
      <c r="L7486">
        <v>0</v>
      </c>
      <c r="M7486" s="32">
        <v>868</v>
      </c>
    </row>
    <row r="7487" spans="1:13" x14ac:dyDescent="0.3">
      <c r="A7487" t="s">
        <v>28</v>
      </c>
      <c r="B7487" t="s">
        <v>44</v>
      </c>
      <c r="C7487" t="s">
        <v>15</v>
      </c>
      <c r="D7487" t="s">
        <v>492</v>
      </c>
      <c r="E7487" t="s">
        <v>493</v>
      </c>
      <c r="F7487">
        <v>58103</v>
      </c>
      <c r="G7487" t="s">
        <v>47</v>
      </c>
      <c r="H7487" t="s">
        <v>26</v>
      </c>
      <c r="I7487" t="s">
        <v>37</v>
      </c>
      <c r="J7487" s="31">
        <v>259</v>
      </c>
      <c r="K7487">
        <v>5</v>
      </c>
      <c r="L7487">
        <v>0</v>
      </c>
      <c r="M7487" s="32">
        <v>12691</v>
      </c>
    </row>
    <row r="7488" spans="1:13" x14ac:dyDescent="0.3">
      <c r="A7488" t="s">
        <v>13</v>
      </c>
      <c r="B7488" t="s">
        <v>44</v>
      </c>
      <c r="C7488" t="s">
        <v>15</v>
      </c>
      <c r="D7488" t="s">
        <v>71</v>
      </c>
      <c r="E7488" t="s">
        <v>247</v>
      </c>
      <c r="F7488">
        <v>3820</v>
      </c>
      <c r="G7488" t="s">
        <v>57</v>
      </c>
      <c r="H7488" t="s">
        <v>26</v>
      </c>
      <c r="I7488" t="s">
        <v>41</v>
      </c>
      <c r="J7488" s="31">
        <v>299</v>
      </c>
      <c r="K7488">
        <v>5</v>
      </c>
      <c r="L7488">
        <v>0</v>
      </c>
      <c r="M7488" s="32">
        <v>14651</v>
      </c>
    </row>
    <row r="7489" spans="1:13" x14ac:dyDescent="0.3">
      <c r="A7489" t="s">
        <v>13</v>
      </c>
      <c r="B7489" t="s">
        <v>44</v>
      </c>
      <c r="C7489" t="s">
        <v>15</v>
      </c>
      <c r="D7489" t="s">
        <v>71</v>
      </c>
      <c r="E7489" t="s">
        <v>247</v>
      </c>
      <c r="F7489">
        <v>3820</v>
      </c>
      <c r="G7489" t="s">
        <v>57</v>
      </c>
      <c r="H7489" t="s">
        <v>35</v>
      </c>
      <c r="I7489" t="s">
        <v>59</v>
      </c>
      <c r="J7489" s="31">
        <v>224991</v>
      </c>
      <c r="K7489">
        <v>9</v>
      </c>
      <c r="L7489">
        <v>0</v>
      </c>
      <c r="M7489" s="32">
        <v>5174793</v>
      </c>
    </row>
    <row r="7490" spans="1:13" x14ac:dyDescent="0.3">
      <c r="A7490" t="s">
        <v>13</v>
      </c>
      <c r="B7490" t="s">
        <v>44</v>
      </c>
      <c r="C7490" t="s">
        <v>15</v>
      </c>
      <c r="D7490" t="s">
        <v>71</v>
      </c>
      <c r="E7490" t="s">
        <v>247</v>
      </c>
      <c r="F7490">
        <v>3820</v>
      </c>
      <c r="G7490" t="s">
        <v>57</v>
      </c>
      <c r="H7490" t="s">
        <v>19</v>
      </c>
      <c r="I7490" t="s">
        <v>31</v>
      </c>
      <c r="J7490" s="31">
        <v>1053164</v>
      </c>
      <c r="K7490">
        <v>4</v>
      </c>
      <c r="L7490">
        <v>3</v>
      </c>
      <c r="M7490" s="32">
        <v>-1053164</v>
      </c>
    </row>
    <row r="7491" spans="1:13" x14ac:dyDescent="0.3">
      <c r="A7491" t="s">
        <v>28</v>
      </c>
      <c r="B7491" t="s">
        <v>14</v>
      </c>
      <c r="C7491" t="s">
        <v>15</v>
      </c>
      <c r="D7491" t="s">
        <v>144</v>
      </c>
      <c r="E7491" t="s">
        <v>24</v>
      </c>
      <c r="F7491">
        <v>92105</v>
      </c>
      <c r="G7491" t="s">
        <v>25</v>
      </c>
      <c r="H7491" t="s">
        <v>26</v>
      </c>
      <c r="I7491" t="s">
        <v>41</v>
      </c>
      <c r="J7491" s="31">
        <v>1296</v>
      </c>
      <c r="K7491">
        <v>2</v>
      </c>
      <c r="L7491">
        <v>0</v>
      </c>
      <c r="M7491" s="32">
        <v>62208</v>
      </c>
    </row>
    <row r="7492" spans="1:13" x14ac:dyDescent="0.3">
      <c r="A7492" t="s">
        <v>28</v>
      </c>
      <c r="B7492" t="s">
        <v>22</v>
      </c>
      <c r="C7492" t="s">
        <v>15</v>
      </c>
      <c r="D7492" t="s">
        <v>23</v>
      </c>
      <c r="E7492" t="s">
        <v>24</v>
      </c>
      <c r="F7492">
        <v>90032</v>
      </c>
      <c r="G7492" t="s">
        <v>25</v>
      </c>
      <c r="H7492" t="s">
        <v>19</v>
      </c>
      <c r="I7492" t="s">
        <v>33</v>
      </c>
      <c r="J7492" s="31">
        <v>10668</v>
      </c>
      <c r="K7492">
        <v>6</v>
      </c>
      <c r="L7492">
        <v>0</v>
      </c>
      <c r="M7492" s="32">
        <v>330708</v>
      </c>
    </row>
    <row r="7493" spans="1:13" x14ac:dyDescent="0.3">
      <c r="A7493" t="s">
        <v>168</v>
      </c>
      <c r="B7493" t="s">
        <v>14</v>
      </c>
      <c r="C7493" t="s">
        <v>15</v>
      </c>
      <c r="D7493" t="s">
        <v>547</v>
      </c>
      <c r="E7493" t="s">
        <v>76</v>
      </c>
      <c r="F7493">
        <v>13501</v>
      </c>
      <c r="G7493" t="s">
        <v>57</v>
      </c>
      <c r="H7493" t="s">
        <v>35</v>
      </c>
      <c r="I7493" t="s">
        <v>36</v>
      </c>
      <c r="J7493" s="31">
        <v>11994</v>
      </c>
      <c r="K7493">
        <v>6</v>
      </c>
      <c r="L7493">
        <v>0</v>
      </c>
      <c r="M7493" s="32">
        <v>5997</v>
      </c>
    </row>
    <row r="7494" spans="1:13" x14ac:dyDescent="0.3">
      <c r="A7494" t="s">
        <v>28</v>
      </c>
      <c r="B7494" t="s">
        <v>14</v>
      </c>
      <c r="C7494" t="s">
        <v>15</v>
      </c>
      <c r="D7494" t="s">
        <v>61</v>
      </c>
      <c r="E7494" t="s">
        <v>46</v>
      </c>
      <c r="F7494">
        <v>77070</v>
      </c>
      <c r="G7494" t="s">
        <v>47</v>
      </c>
      <c r="H7494" t="s">
        <v>26</v>
      </c>
      <c r="I7494" t="s">
        <v>41</v>
      </c>
      <c r="J7494" s="31">
        <v>10272</v>
      </c>
      <c r="K7494">
        <v>3</v>
      </c>
      <c r="L7494">
        <v>2</v>
      </c>
      <c r="M7494" s="32">
        <v>321</v>
      </c>
    </row>
    <row r="7495" spans="1:13" x14ac:dyDescent="0.3">
      <c r="A7495" t="s">
        <v>28</v>
      </c>
      <c r="B7495" t="s">
        <v>14</v>
      </c>
      <c r="C7495" t="s">
        <v>15</v>
      </c>
      <c r="D7495" t="s">
        <v>61</v>
      </c>
      <c r="E7495" t="s">
        <v>46</v>
      </c>
      <c r="F7495">
        <v>77070</v>
      </c>
      <c r="G7495" t="s">
        <v>47</v>
      </c>
      <c r="H7495" t="s">
        <v>19</v>
      </c>
      <c r="I7495" t="s">
        <v>31</v>
      </c>
      <c r="J7495" s="31">
        <v>51219</v>
      </c>
      <c r="K7495">
        <v>5</v>
      </c>
      <c r="L7495">
        <v>3</v>
      </c>
      <c r="M7495" s="32">
        <v>-65853</v>
      </c>
    </row>
    <row r="7496" spans="1:13" x14ac:dyDescent="0.3">
      <c r="A7496" t="s">
        <v>28</v>
      </c>
      <c r="B7496" t="s">
        <v>14</v>
      </c>
      <c r="C7496" t="s">
        <v>15</v>
      </c>
      <c r="D7496" t="s">
        <v>61</v>
      </c>
      <c r="E7496" t="s">
        <v>46</v>
      </c>
      <c r="F7496">
        <v>77070</v>
      </c>
      <c r="G7496" t="s">
        <v>47</v>
      </c>
      <c r="H7496" t="s">
        <v>26</v>
      </c>
      <c r="I7496" t="s">
        <v>38</v>
      </c>
      <c r="J7496" s="31">
        <v>1556</v>
      </c>
      <c r="K7496">
        <v>2</v>
      </c>
      <c r="L7496">
        <v>8</v>
      </c>
      <c r="M7496" s="32">
        <v>-42012</v>
      </c>
    </row>
    <row r="7497" spans="1:13" x14ac:dyDescent="0.3">
      <c r="A7497" t="s">
        <v>28</v>
      </c>
      <c r="B7497" t="s">
        <v>14</v>
      </c>
      <c r="C7497" t="s">
        <v>15</v>
      </c>
      <c r="D7497" t="s">
        <v>308</v>
      </c>
      <c r="E7497" t="s">
        <v>24</v>
      </c>
      <c r="F7497">
        <v>92683</v>
      </c>
      <c r="G7497" t="s">
        <v>25</v>
      </c>
      <c r="H7497" t="s">
        <v>26</v>
      </c>
      <c r="I7497" t="s">
        <v>37</v>
      </c>
      <c r="J7497" s="31">
        <v>4448</v>
      </c>
      <c r="K7497">
        <v>2</v>
      </c>
      <c r="L7497">
        <v>2</v>
      </c>
      <c r="M7497" s="32">
        <v>14456</v>
      </c>
    </row>
    <row r="7498" spans="1:13" x14ac:dyDescent="0.3">
      <c r="A7498" t="s">
        <v>28</v>
      </c>
      <c r="B7498" t="s">
        <v>14</v>
      </c>
      <c r="C7498" t="s">
        <v>15</v>
      </c>
      <c r="D7498" t="s">
        <v>308</v>
      </c>
      <c r="E7498" t="s">
        <v>24</v>
      </c>
      <c r="F7498">
        <v>92683</v>
      </c>
      <c r="G7498" t="s">
        <v>25</v>
      </c>
      <c r="H7498" t="s">
        <v>19</v>
      </c>
      <c r="I7498" t="s">
        <v>33</v>
      </c>
      <c r="J7498" s="31">
        <v>27669</v>
      </c>
      <c r="K7498">
        <v>3</v>
      </c>
      <c r="L7498">
        <v>0</v>
      </c>
      <c r="M7498" s="32">
        <v>498042</v>
      </c>
    </row>
    <row r="7499" spans="1:13" x14ac:dyDescent="0.3">
      <c r="A7499" t="s">
        <v>28</v>
      </c>
      <c r="B7499" t="s">
        <v>14</v>
      </c>
      <c r="C7499" t="s">
        <v>15</v>
      </c>
      <c r="D7499" t="s">
        <v>308</v>
      </c>
      <c r="E7499" t="s">
        <v>24</v>
      </c>
      <c r="F7499">
        <v>92683</v>
      </c>
      <c r="G7499" t="s">
        <v>25</v>
      </c>
      <c r="H7499" t="s">
        <v>26</v>
      </c>
      <c r="I7499" t="s">
        <v>77</v>
      </c>
      <c r="J7499" s="31">
        <v>496</v>
      </c>
      <c r="K7499">
        <v>4</v>
      </c>
      <c r="L7499">
        <v>0</v>
      </c>
      <c r="M7499" s="32">
        <v>23312</v>
      </c>
    </row>
    <row r="7500" spans="1:13" x14ac:dyDescent="0.3">
      <c r="A7500" t="s">
        <v>28</v>
      </c>
      <c r="B7500" t="s">
        <v>14</v>
      </c>
      <c r="C7500" t="s">
        <v>15</v>
      </c>
      <c r="D7500" t="s">
        <v>308</v>
      </c>
      <c r="E7500" t="s">
        <v>24</v>
      </c>
      <c r="F7500">
        <v>92683</v>
      </c>
      <c r="G7500" t="s">
        <v>25</v>
      </c>
      <c r="H7500" t="s">
        <v>26</v>
      </c>
      <c r="I7500" t="s">
        <v>34</v>
      </c>
      <c r="J7500" s="31">
        <v>7192</v>
      </c>
      <c r="K7500">
        <v>4</v>
      </c>
      <c r="L7500">
        <v>0</v>
      </c>
      <c r="M7500" s="32">
        <v>208568</v>
      </c>
    </row>
    <row r="7501" spans="1:13" x14ac:dyDescent="0.3">
      <c r="A7501" t="s">
        <v>28</v>
      </c>
      <c r="B7501" t="s">
        <v>14</v>
      </c>
      <c r="C7501" t="s">
        <v>15</v>
      </c>
      <c r="D7501" t="s">
        <v>308</v>
      </c>
      <c r="E7501" t="s">
        <v>24</v>
      </c>
      <c r="F7501">
        <v>92683</v>
      </c>
      <c r="G7501" t="s">
        <v>25</v>
      </c>
      <c r="H7501" t="s">
        <v>19</v>
      </c>
      <c r="I7501" t="s">
        <v>33</v>
      </c>
      <c r="J7501" s="31">
        <v>1884</v>
      </c>
      <c r="K7501">
        <v>3</v>
      </c>
      <c r="L7501">
        <v>0</v>
      </c>
      <c r="M7501" s="32">
        <v>79128</v>
      </c>
    </row>
    <row r="7502" spans="1:13" x14ac:dyDescent="0.3">
      <c r="A7502" t="s">
        <v>28</v>
      </c>
      <c r="B7502" t="s">
        <v>14</v>
      </c>
      <c r="C7502" t="s">
        <v>15</v>
      </c>
      <c r="D7502" t="s">
        <v>308</v>
      </c>
      <c r="E7502" t="s">
        <v>24</v>
      </c>
      <c r="F7502">
        <v>92683</v>
      </c>
      <c r="G7502" t="s">
        <v>25</v>
      </c>
      <c r="H7502" t="s">
        <v>35</v>
      </c>
      <c r="I7502" t="s">
        <v>59</v>
      </c>
      <c r="J7502" s="31">
        <v>14097</v>
      </c>
      <c r="K7502">
        <v>3</v>
      </c>
      <c r="L7502">
        <v>0</v>
      </c>
      <c r="M7502" s="32">
        <v>197358</v>
      </c>
    </row>
    <row r="7503" spans="1:13" x14ac:dyDescent="0.3">
      <c r="A7503" t="s">
        <v>28</v>
      </c>
      <c r="B7503" t="s">
        <v>14</v>
      </c>
      <c r="C7503" t="s">
        <v>15</v>
      </c>
      <c r="D7503" t="s">
        <v>308</v>
      </c>
      <c r="E7503" t="s">
        <v>24</v>
      </c>
      <c r="F7503">
        <v>92683</v>
      </c>
      <c r="G7503" t="s">
        <v>25</v>
      </c>
      <c r="H7503" t="s">
        <v>35</v>
      </c>
      <c r="I7503" t="s">
        <v>36</v>
      </c>
      <c r="J7503" s="31">
        <v>470376</v>
      </c>
      <c r="K7503">
        <v>3</v>
      </c>
      <c r="L7503">
        <v>2</v>
      </c>
      <c r="M7503" s="32">
        <v>529173</v>
      </c>
    </row>
    <row r="7504" spans="1:13" x14ac:dyDescent="0.3">
      <c r="A7504" t="s">
        <v>168</v>
      </c>
      <c r="B7504" t="s">
        <v>14</v>
      </c>
      <c r="C7504" t="s">
        <v>15</v>
      </c>
      <c r="D7504" t="s">
        <v>23</v>
      </c>
      <c r="E7504" t="s">
        <v>24</v>
      </c>
      <c r="F7504">
        <v>90036</v>
      </c>
      <c r="G7504" t="s">
        <v>25</v>
      </c>
      <c r="H7504" t="s">
        <v>26</v>
      </c>
      <c r="I7504" t="s">
        <v>34</v>
      </c>
      <c r="J7504" s="31">
        <v>608</v>
      </c>
      <c r="K7504">
        <v>2</v>
      </c>
      <c r="L7504">
        <v>0</v>
      </c>
      <c r="M7504" s="32">
        <v>20672</v>
      </c>
    </row>
    <row r="7505" spans="1:13" x14ac:dyDescent="0.3">
      <c r="A7505" t="s">
        <v>168</v>
      </c>
      <c r="B7505" t="s">
        <v>14</v>
      </c>
      <c r="C7505" t="s">
        <v>15</v>
      </c>
      <c r="D7505" t="s">
        <v>23</v>
      </c>
      <c r="E7505" t="s">
        <v>24</v>
      </c>
      <c r="F7505">
        <v>90036</v>
      </c>
      <c r="G7505" t="s">
        <v>25</v>
      </c>
      <c r="H7505" t="s">
        <v>35</v>
      </c>
      <c r="I7505" t="s">
        <v>36</v>
      </c>
      <c r="J7505" s="31">
        <v>164792</v>
      </c>
      <c r="K7505">
        <v>1</v>
      </c>
      <c r="L7505">
        <v>2</v>
      </c>
      <c r="M7505" s="32">
        <v>185391</v>
      </c>
    </row>
    <row r="7506" spans="1:13" x14ac:dyDescent="0.3">
      <c r="A7506" t="s">
        <v>13</v>
      </c>
      <c r="B7506" t="s">
        <v>22</v>
      </c>
      <c r="C7506" t="s">
        <v>15</v>
      </c>
      <c r="D7506" t="s">
        <v>588</v>
      </c>
      <c r="E7506" t="s">
        <v>132</v>
      </c>
      <c r="F7506">
        <v>8401</v>
      </c>
      <c r="G7506" t="s">
        <v>57</v>
      </c>
      <c r="H7506" t="s">
        <v>26</v>
      </c>
      <c r="I7506" t="s">
        <v>60</v>
      </c>
      <c r="J7506" s="31">
        <v>2336</v>
      </c>
      <c r="K7506">
        <v>2</v>
      </c>
      <c r="L7506">
        <v>0</v>
      </c>
      <c r="M7506" s="32">
        <v>1168</v>
      </c>
    </row>
    <row r="7507" spans="1:13" x14ac:dyDescent="0.3">
      <c r="A7507" t="s">
        <v>28</v>
      </c>
      <c r="B7507" t="s">
        <v>14</v>
      </c>
      <c r="C7507" t="s">
        <v>15</v>
      </c>
      <c r="D7507" t="s">
        <v>327</v>
      </c>
      <c r="E7507" t="s">
        <v>65</v>
      </c>
      <c r="F7507">
        <v>60076</v>
      </c>
      <c r="G7507" t="s">
        <v>47</v>
      </c>
      <c r="H7507" t="s">
        <v>26</v>
      </c>
      <c r="I7507" t="s">
        <v>37</v>
      </c>
      <c r="J7507" s="31">
        <v>12176</v>
      </c>
      <c r="K7507">
        <v>4</v>
      </c>
      <c r="L7507">
        <v>8</v>
      </c>
      <c r="M7507" s="32">
        <v>-188728</v>
      </c>
    </row>
    <row r="7508" spans="1:13" x14ac:dyDescent="0.3">
      <c r="A7508" t="s">
        <v>28</v>
      </c>
      <c r="B7508" t="s">
        <v>14</v>
      </c>
      <c r="C7508" t="s">
        <v>15</v>
      </c>
      <c r="D7508" t="s">
        <v>52</v>
      </c>
      <c r="E7508" t="s">
        <v>24</v>
      </c>
      <c r="F7508">
        <v>94122</v>
      </c>
      <c r="G7508" t="s">
        <v>25</v>
      </c>
      <c r="H7508" t="s">
        <v>35</v>
      </c>
      <c r="I7508" t="s">
        <v>36</v>
      </c>
      <c r="J7508" s="31">
        <v>46384</v>
      </c>
      <c r="K7508">
        <v>2</v>
      </c>
      <c r="L7508">
        <v>2</v>
      </c>
      <c r="M7508" s="32">
        <v>52182</v>
      </c>
    </row>
    <row r="7509" spans="1:13" x14ac:dyDescent="0.3">
      <c r="A7509" t="s">
        <v>28</v>
      </c>
      <c r="B7509" t="s">
        <v>14</v>
      </c>
      <c r="C7509" t="s">
        <v>15</v>
      </c>
      <c r="D7509" t="s">
        <v>52</v>
      </c>
      <c r="E7509" t="s">
        <v>24</v>
      </c>
      <c r="F7509">
        <v>94122</v>
      </c>
      <c r="G7509" t="s">
        <v>25</v>
      </c>
      <c r="H7509" t="s">
        <v>26</v>
      </c>
      <c r="I7509" t="s">
        <v>32</v>
      </c>
      <c r="J7509" s="31">
        <v>36292</v>
      </c>
      <c r="K7509">
        <v>2</v>
      </c>
      <c r="L7509">
        <v>0</v>
      </c>
      <c r="M7509" s="32">
        <v>1052468</v>
      </c>
    </row>
    <row r="7510" spans="1:13" x14ac:dyDescent="0.3">
      <c r="A7510" t="s">
        <v>28</v>
      </c>
      <c r="B7510" t="s">
        <v>14</v>
      </c>
      <c r="C7510" t="s">
        <v>15</v>
      </c>
      <c r="D7510" t="s">
        <v>103</v>
      </c>
      <c r="E7510" t="s">
        <v>104</v>
      </c>
      <c r="F7510">
        <v>43229</v>
      </c>
      <c r="G7510" t="s">
        <v>57</v>
      </c>
      <c r="H7510" t="s">
        <v>26</v>
      </c>
      <c r="I7510" t="s">
        <v>41</v>
      </c>
      <c r="J7510" s="31">
        <v>9248</v>
      </c>
      <c r="K7510">
        <v>2</v>
      </c>
      <c r="L7510">
        <v>2</v>
      </c>
      <c r="M7510" s="32">
        <v>33524</v>
      </c>
    </row>
    <row r="7511" spans="1:13" x14ac:dyDescent="0.3">
      <c r="A7511" t="s">
        <v>28</v>
      </c>
      <c r="B7511" t="s">
        <v>14</v>
      </c>
      <c r="C7511" t="s">
        <v>15</v>
      </c>
      <c r="D7511" t="s">
        <v>103</v>
      </c>
      <c r="E7511" t="s">
        <v>104</v>
      </c>
      <c r="F7511">
        <v>43229</v>
      </c>
      <c r="G7511" t="s">
        <v>57</v>
      </c>
      <c r="H7511" t="s">
        <v>35</v>
      </c>
      <c r="I7511" t="s">
        <v>36</v>
      </c>
      <c r="J7511" s="31">
        <v>1889946</v>
      </c>
      <c r="K7511">
        <v>9</v>
      </c>
      <c r="L7511">
        <v>4</v>
      </c>
      <c r="M7511" s="32">
        <v>-3779892</v>
      </c>
    </row>
    <row r="7512" spans="1:13" x14ac:dyDescent="0.3">
      <c r="A7512" t="s">
        <v>28</v>
      </c>
      <c r="B7512" t="s">
        <v>14</v>
      </c>
      <c r="C7512" t="s">
        <v>15</v>
      </c>
      <c r="D7512" t="s">
        <v>103</v>
      </c>
      <c r="E7512" t="s">
        <v>104</v>
      </c>
      <c r="F7512">
        <v>43229</v>
      </c>
      <c r="G7512" t="s">
        <v>57</v>
      </c>
      <c r="H7512" t="s">
        <v>26</v>
      </c>
      <c r="I7512" t="s">
        <v>32</v>
      </c>
      <c r="J7512" s="31">
        <v>6204</v>
      </c>
      <c r="K7512">
        <v>5</v>
      </c>
      <c r="L7512">
        <v>2</v>
      </c>
      <c r="M7512" s="32">
        <v>4653</v>
      </c>
    </row>
    <row r="7513" spans="1:13" x14ac:dyDescent="0.3">
      <c r="A7513" t="s">
        <v>28</v>
      </c>
      <c r="B7513" t="s">
        <v>14</v>
      </c>
      <c r="C7513" t="s">
        <v>15</v>
      </c>
      <c r="D7513" t="s">
        <v>103</v>
      </c>
      <c r="E7513" t="s">
        <v>104</v>
      </c>
      <c r="F7513">
        <v>43229</v>
      </c>
      <c r="G7513" t="s">
        <v>57</v>
      </c>
      <c r="H7513" t="s">
        <v>19</v>
      </c>
      <c r="I7513" t="s">
        <v>33</v>
      </c>
      <c r="J7513" s="31">
        <v>39692</v>
      </c>
      <c r="K7513">
        <v>5</v>
      </c>
      <c r="L7513">
        <v>2</v>
      </c>
      <c r="M7513" s="32">
        <v>148845</v>
      </c>
    </row>
    <row r="7514" spans="1:13" x14ac:dyDescent="0.3">
      <c r="A7514" t="s">
        <v>28</v>
      </c>
      <c r="B7514" t="s">
        <v>14</v>
      </c>
      <c r="C7514" t="s">
        <v>15</v>
      </c>
      <c r="D7514" t="s">
        <v>103</v>
      </c>
      <c r="E7514" t="s">
        <v>104</v>
      </c>
      <c r="F7514">
        <v>43229</v>
      </c>
      <c r="G7514" t="s">
        <v>57</v>
      </c>
      <c r="H7514" t="s">
        <v>26</v>
      </c>
      <c r="I7514" t="s">
        <v>32</v>
      </c>
      <c r="J7514" s="31">
        <v>239456</v>
      </c>
      <c r="K7514">
        <v>7</v>
      </c>
      <c r="L7514">
        <v>2</v>
      </c>
      <c r="M7514" s="32">
        <v>179592</v>
      </c>
    </row>
    <row r="7515" spans="1:13" x14ac:dyDescent="0.3">
      <c r="A7515" t="s">
        <v>28</v>
      </c>
      <c r="B7515" t="s">
        <v>14</v>
      </c>
      <c r="C7515" t="s">
        <v>15</v>
      </c>
      <c r="D7515" t="s">
        <v>103</v>
      </c>
      <c r="E7515" t="s">
        <v>104</v>
      </c>
      <c r="F7515">
        <v>43229</v>
      </c>
      <c r="G7515" t="s">
        <v>57</v>
      </c>
      <c r="H7515" t="s">
        <v>26</v>
      </c>
      <c r="I7515" t="s">
        <v>34</v>
      </c>
      <c r="J7515" s="31">
        <v>1312</v>
      </c>
      <c r="K7515">
        <v>5</v>
      </c>
      <c r="L7515">
        <v>2</v>
      </c>
      <c r="M7515" s="32">
        <v>2132</v>
      </c>
    </row>
    <row r="7516" spans="1:13" x14ac:dyDescent="0.3">
      <c r="A7516" t="s">
        <v>13</v>
      </c>
      <c r="B7516" t="s">
        <v>14</v>
      </c>
      <c r="C7516" t="s">
        <v>15</v>
      </c>
      <c r="D7516" t="s">
        <v>182</v>
      </c>
      <c r="E7516" t="s">
        <v>17</v>
      </c>
      <c r="F7516">
        <v>40475</v>
      </c>
      <c r="G7516" t="s">
        <v>18</v>
      </c>
      <c r="H7516" t="s">
        <v>26</v>
      </c>
      <c r="I7516" t="s">
        <v>37</v>
      </c>
      <c r="J7516" s="31">
        <v>2936</v>
      </c>
      <c r="K7516">
        <v>2</v>
      </c>
      <c r="L7516">
        <v>0</v>
      </c>
      <c r="M7516" s="32">
        <v>135056</v>
      </c>
    </row>
    <row r="7517" spans="1:13" x14ac:dyDescent="0.3">
      <c r="A7517" t="s">
        <v>13</v>
      </c>
      <c r="B7517" t="s">
        <v>14</v>
      </c>
      <c r="C7517" t="s">
        <v>15</v>
      </c>
      <c r="D7517" t="s">
        <v>182</v>
      </c>
      <c r="E7517" t="s">
        <v>17</v>
      </c>
      <c r="F7517">
        <v>40475</v>
      </c>
      <c r="G7517" t="s">
        <v>18</v>
      </c>
      <c r="H7517" t="s">
        <v>26</v>
      </c>
      <c r="I7517" t="s">
        <v>38</v>
      </c>
      <c r="J7517" s="31">
        <v>2149</v>
      </c>
      <c r="K7517">
        <v>5</v>
      </c>
      <c r="L7517">
        <v>0</v>
      </c>
      <c r="M7517" s="32">
        <v>62321</v>
      </c>
    </row>
    <row r="7518" spans="1:13" x14ac:dyDescent="0.3">
      <c r="A7518" t="s">
        <v>13</v>
      </c>
      <c r="B7518" t="s">
        <v>14</v>
      </c>
      <c r="C7518" t="s">
        <v>15</v>
      </c>
      <c r="D7518" t="s">
        <v>182</v>
      </c>
      <c r="E7518" t="s">
        <v>17</v>
      </c>
      <c r="F7518">
        <v>40475</v>
      </c>
      <c r="G7518" t="s">
        <v>18</v>
      </c>
      <c r="H7518" t="s">
        <v>26</v>
      </c>
      <c r="I7518" t="s">
        <v>37</v>
      </c>
      <c r="J7518" s="31">
        <v>1592</v>
      </c>
      <c r="K7518">
        <v>4</v>
      </c>
      <c r="L7518">
        <v>0</v>
      </c>
      <c r="M7518" s="32">
        <v>74824</v>
      </c>
    </row>
    <row r="7519" spans="1:13" x14ac:dyDescent="0.3">
      <c r="A7519" t="s">
        <v>13</v>
      </c>
      <c r="B7519" t="s">
        <v>14</v>
      </c>
      <c r="C7519" t="s">
        <v>15</v>
      </c>
      <c r="D7519" t="s">
        <v>182</v>
      </c>
      <c r="E7519" t="s">
        <v>17</v>
      </c>
      <c r="F7519">
        <v>40475</v>
      </c>
      <c r="G7519" t="s">
        <v>18</v>
      </c>
      <c r="H7519" t="s">
        <v>35</v>
      </c>
      <c r="I7519" t="s">
        <v>59</v>
      </c>
      <c r="J7519" s="31">
        <v>14645</v>
      </c>
      <c r="K7519">
        <v>5</v>
      </c>
      <c r="L7519">
        <v>0</v>
      </c>
      <c r="M7519" s="32">
        <v>483285</v>
      </c>
    </row>
    <row r="7520" spans="1:13" x14ac:dyDescent="0.3">
      <c r="A7520" t="s">
        <v>13</v>
      </c>
      <c r="B7520" t="s">
        <v>14</v>
      </c>
      <c r="C7520" t="s">
        <v>15</v>
      </c>
      <c r="D7520" t="s">
        <v>182</v>
      </c>
      <c r="E7520" t="s">
        <v>17</v>
      </c>
      <c r="F7520">
        <v>40475</v>
      </c>
      <c r="G7520" t="s">
        <v>18</v>
      </c>
      <c r="H7520" t="s">
        <v>26</v>
      </c>
      <c r="I7520" t="s">
        <v>32</v>
      </c>
      <c r="J7520" s="31">
        <v>1514</v>
      </c>
      <c r="K7520">
        <v>1</v>
      </c>
      <c r="L7520">
        <v>0</v>
      </c>
      <c r="M7520" s="32">
        <v>6056</v>
      </c>
    </row>
    <row r="7521" spans="1:13" x14ac:dyDescent="0.3">
      <c r="A7521" t="s">
        <v>13</v>
      </c>
      <c r="B7521" t="s">
        <v>14</v>
      </c>
      <c r="C7521" t="s">
        <v>15</v>
      </c>
      <c r="D7521" t="s">
        <v>182</v>
      </c>
      <c r="E7521" t="s">
        <v>17</v>
      </c>
      <c r="F7521">
        <v>40475</v>
      </c>
      <c r="G7521" t="s">
        <v>18</v>
      </c>
      <c r="H7521" t="s">
        <v>26</v>
      </c>
      <c r="I7521" t="s">
        <v>27</v>
      </c>
      <c r="J7521" s="31">
        <v>576</v>
      </c>
      <c r="K7521">
        <v>2</v>
      </c>
      <c r="L7521">
        <v>0</v>
      </c>
      <c r="M7521" s="32">
        <v>26496</v>
      </c>
    </row>
    <row r="7522" spans="1:13" x14ac:dyDescent="0.3">
      <c r="A7522" t="s">
        <v>13</v>
      </c>
      <c r="B7522" t="s">
        <v>14</v>
      </c>
      <c r="C7522" t="s">
        <v>15</v>
      </c>
      <c r="D7522" t="s">
        <v>182</v>
      </c>
      <c r="E7522" t="s">
        <v>17</v>
      </c>
      <c r="F7522">
        <v>40475</v>
      </c>
      <c r="G7522" t="s">
        <v>18</v>
      </c>
      <c r="H7522" t="s">
        <v>35</v>
      </c>
      <c r="I7522" t="s">
        <v>162</v>
      </c>
      <c r="J7522" s="31">
        <v>139998</v>
      </c>
      <c r="K7522">
        <v>2</v>
      </c>
      <c r="L7522">
        <v>0</v>
      </c>
      <c r="M7522" s="32">
        <v>629991</v>
      </c>
    </row>
    <row r="7523" spans="1:13" x14ac:dyDescent="0.3">
      <c r="A7523" t="s">
        <v>28</v>
      </c>
      <c r="B7523" t="s">
        <v>14</v>
      </c>
      <c r="C7523" t="s">
        <v>15</v>
      </c>
      <c r="D7523" t="s">
        <v>235</v>
      </c>
      <c r="E7523" t="s">
        <v>104</v>
      </c>
      <c r="F7523">
        <v>43130</v>
      </c>
      <c r="G7523" t="s">
        <v>57</v>
      </c>
      <c r="H7523" t="s">
        <v>26</v>
      </c>
      <c r="I7523" t="s">
        <v>37</v>
      </c>
      <c r="J7523" s="31">
        <v>8952</v>
      </c>
      <c r="K7523">
        <v>2</v>
      </c>
      <c r="L7523">
        <v>7</v>
      </c>
      <c r="M7523" s="32">
        <v>-746</v>
      </c>
    </row>
    <row r="7524" spans="1:13" x14ac:dyDescent="0.3">
      <c r="A7524" t="s">
        <v>28</v>
      </c>
      <c r="B7524" t="s">
        <v>14</v>
      </c>
      <c r="C7524" t="s">
        <v>15</v>
      </c>
      <c r="D7524" t="s">
        <v>235</v>
      </c>
      <c r="E7524" t="s">
        <v>104</v>
      </c>
      <c r="F7524">
        <v>43130</v>
      </c>
      <c r="G7524" t="s">
        <v>57</v>
      </c>
      <c r="H7524" t="s">
        <v>26</v>
      </c>
      <c r="I7524" t="s">
        <v>37</v>
      </c>
      <c r="J7524" s="31">
        <v>8856</v>
      </c>
      <c r="K7524">
        <v>6</v>
      </c>
      <c r="L7524">
        <v>7</v>
      </c>
      <c r="M7524" s="32">
        <v>-64944</v>
      </c>
    </row>
    <row r="7525" spans="1:13" x14ac:dyDescent="0.3">
      <c r="A7525" t="s">
        <v>28</v>
      </c>
      <c r="B7525" t="s">
        <v>14</v>
      </c>
      <c r="C7525" t="s">
        <v>15</v>
      </c>
      <c r="D7525" t="s">
        <v>235</v>
      </c>
      <c r="E7525" t="s">
        <v>104</v>
      </c>
      <c r="F7525">
        <v>43130</v>
      </c>
      <c r="G7525" t="s">
        <v>57</v>
      </c>
      <c r="H7525" t="s">
        <v>19</v>
      </c>
      <c r="I7525" t="s">
        <v>21</v>
      </c>
      <c r="J7525" s="31">
        <v>85246</v>
      </c>
      <c r="K7525">
        <v>2</v>
      </c>
      <c r="L7525">
        <v>3</v>
      </c>
      <c r="M7525" s="32">
        <v>-12178</v>
      </c>
    </row>
    <row r="7526" spans="1:13" x14ac:dyDescent="0.3">
      <c r="A7526" t="s">
        <v>28</v>
      </c>
      <c r="B7526" t="s">
        <v>14</v>
      </c>
      <c r="C7526" t="s">
        <v>15</v>
      </c>
      <c r="D7526" t="s">
        <v>434</v>
      </c>
      <c r="E7526" t="s">
        <v>95</v>
      </c>
      <c r="F7526">
        <v>97030</v>
      </c>
      <c r="G7526" t="s">
        <v>25</v>
      </c>
      <c r="H7526" t="s">
        <v>26</v>
      </c>
      <c r="I7526" t="s">
        <v>60</v>
      </c>
      <c r="J7526" s="31">
        <v>21728</v>
      </c>
      <c r="K7526">
        <v>7</v>
      </c>
      <c r="L7526">
        <v>2</v>
      </c>
      <c r="M7526" s="32">
        <v>76048</v>
      </c>
    </row>
    <row r="7527" spans="1:13" x14ac:dyDescent="0.3">
      <c r="A7527" t="s">
        <v>28</v>
      </c>
      <c r="B7527" t="s">
        <v>14</v>
      </c>
      <c r="C7527" t="s">
        <v>15</v>
      </c>
      <c r="D7527" t="s">
        <v>434</v>
      </c>
      <c r="E7527" t="s">
        <v>95</v>
      </c>
      <c r="F7527">
        <v>97030</v>
      </c>
      <c r="G7527" t="s">
        <v>25</v>
      </c>
      <c r="H7527" t="s">
        <v>19</v>
      </c>
      <c r="I7527" t="s">
        <v>21</v>
      </c>
      <c r="J7527" s="31">
        <v>148704</v>
      </c>
      <c r="K7527">
        <v>5</v>
      </c>
      <c r="L7527">
        <v>2</v>
      </c>
      <c r="M7527" s="32">
        <v>148704</v>
      </c>
    </row>
    <row r="7528" spans="1:13" x14ac:dyDescent="0.3">
      <c r="A7528" t="s">
        <v>168</v>
      </c>
      <c r="B7528" t="s">
        <v>22</v>
      </c>
      <c r="C7528" t="s">
        <v>15</v>
      </c>
      <c r="D7528" t="s">
        <v>52</v>
      </c>
      <c r="E7528" t="s">
        <v>24</v>
      </c>
      <c r="F7528">
        <v>94109</v>
      </c>
      <c r="G7528" t="s">
        <v>25</v>
      </c>
      <c r="H7528" t="s">
        <v>26</v>
      </c>
      <c r="I7528" t="s">
        <v>60</v>
      </c>
      <c r="J7528" s="31">
        <v>7188</v>
      </c>
      <c r="K7528">
        <v>6</v>
      </c>
      <c r="L7528">
        <v>0</v>
      </c>
      <c r="M7528" s="32">
        <v>330648</v>
      </c>
    </row>
    <row r="7529" spans="1:13" x14ac:dyDescent="0.3">
      <c r="A7529" t="s">
        <v>168</v>
      </c>
      <c r="B7529" t="s">
        <v>22</v>
      </c>
      <c r="C7529" t="s">
        <v>15</v>
      </c>
      <c r="D7529" t="s">
        <v>52</v>
      </c>
      <c r="E7529" t="s">
        <v>24</v>
      </c>
      <c r="F7529">
        <v>94109</v>
      </c>
      <c r="G7529" t="s">
        <v>25</v>
      </c>
      <c r="H7529" t="s">
        <v>19</v>
      </c>
      <c r="I7529" t="s">
        <v>33</v>
      </c>
      <c r="J7529" s="31">
        <v>924</v>
      </c>
      <c r="K7529">
        <v>3</v>
      </c>
      <c r="L7529">
        <v>0</v>
      </c>
      <c r="M7529" s="32">
        <v>29568</v>
      </c>
    </row>
    <row r="7530" spans="1:13" x14ac:dyDescent="0.3">
      <c r="A7530" t="s">
        <v>168</v>
      </c>
      <c r="B7530" t="s">
        <v>22</v>
      </c>
      <c r="C7530" t="s">
        <v>15</v>
      </c>
      <c r="D7530" t="s">
        <v>52</v>
      </c>
      <c r="E7530" t="s">
        <v>24</v>
      </c>
      <c r="F7530">
        <v>94109</v>
      </c>
      <c r="G7530" t="s">
        <v>25</v>
      </c>
      <c r="H7530" t="s">
        <v>26</v>
      </c>
      <c r="I7530" t="s">
        <v>41</v>
      </c>
      <c r="J7530" s="31">
        <v>3588</v>
      </c>
      <c r="K7530">
        <v>6</v>
      </c>
      <c r="L7530">
        <v>0</v>
      </c>
      <c r="M7530" s="32">
        <v>16146</v>
      </c>
    </row>
    <row r="7531" spans="1:13" x14ac:dyDescent="0.3">
      <c r="A7531" t="s">
        <v>168</v>
      </c>
      <c r="B7531" t="s">
        <v>22</v>
      </c>
      <c r="C7531" t="s">
        <v>15</v>
      </c>
      <c r="D7531" t="s">
        <v>52</v>
      </c>
      <c r="E7531" t="s">
        <v>24</v>
      </c>
      <c r="F7531">
        <v>94109</v>
      </c>
      <c r="G7531" t="s">
        <v>25</v>
      </c>
      <c r="H7531" t="s">
        <v>26</v>
      </c>
      <c r="I7531" t="s">
        <v>37</v>
      </c>
      <c r="J7531" s="31">
        <v>1704</v>
      </c>
      <c r="K7531">
        <v>3</v>
      </c>
      <c r="L7531">
        <v>2</v>
      </c>
      <c r="M7531" s="32">
        <v>5538</v>
      </c>
    </row>
    <row r="7532" spans="1:13" x14ac:dyDescent="0.3">
      <c r="A7532" t="s">
        <v>168</v>
      </c>
      <c r="B7532" t="s">
        <v>22</v>
      </c>
      <c r="C7532" t="s">
        <v>15</v>
      </c>
      <c r="D7532" t="s">
        <v>52</v>
      </c>
      <c r="E7532" t="s">
        <v>24</v>
      </c>
      <c r="F7532">
        <v>94109</v>
      </c>
      <c r="G7532" t="s">
        <v>25</v>
      </c>
      <c r="H7532" t="s">
        <v>26</v>
      </c>
      <c r="I7532" t="s">
        <v>37</v>
      </c>
      <c r="J7532" s="31">
        <v>931176</v>
      </c>
      <c r="K7532">
        <v>3</v>
      </c>
      <c r="L7532">
        <v>2</v>
      </c>
      <c r="M7532" s="32">
        <v>3142719</v>
      </c>
    </row>
    <row r="7533" spans="1:13" x14ac:dyDescent="0.3">
      <c r="A7533" t="s">
        <v>62</v>
      </c>
      <c r="B7533" t="s">
        <v>14</v>
      </c>
      <c r="C7533" t="s">
        <v>15</v>
      </c>
      <c r="D7533" t="s">
        <v>589</v>
      </c>
      <c r="E7533" t="s">
        <v>98</v>
      </c>
      <c r="F7533">
        <v>80501</v>
      </c>
      <c r="G7533" t="s">
        <v>25</v>
      </c>
      <c r="H7533" t="s">
        <v>19</v>
      </c>
      <c r="I7533" t="s">
        <v>33</v>
      </c>
      <c r="J7533" s="31">
        <v>266352</v>
      </c>
      <c r="K7533">
        <v>3</v>
      </c>
      <c r="L7533">
        <v>2</v>
      </c>
      <c r="M7533" s="32">
        <v>-133176</v>
      </c>
    </row>
    <row r="7534" spans="1:13" x14ac:dyDescent="0.3">
      <c r="A7534" t="s">
        <v>62</v>
      </c>
      <c r="B7534" t="s">
        <v>14</v>
      </c>
      <c r="C7534" t="s">
        <v>15</v>
      </c>
      <c r="D7534" t="s">
        <v>589</v>
      </c>
      <c r="E7534" t="s">
        <v>98</v>
      </c>
      <c r="F7534">
        <v>80501</v>
      </c>
      <c r="G7534" t="s">
        <v>25</v>
      </c>
      <c r="H7534" t="s">
        <v>19</v>
      </c>
      <c r="I7534" t="s">
        <v>21</v>
      </c>
      <c r="J7534" s="31">
        <v>483136</v>
      </c>
      <c r="K7534">
        <v>4</v>
      </c>
      <c r="L7534">
        <v>2</v>
      </c>
      <c r="M7534" s="32">
        <v>543528</v>
      </c>
    </row>
    <row r="7535" spans="1:13" x14ac:dyDescent="0.3">
      <c r="A7535" t="s">
        <v>28</v>
      </c>
      <c r="B7535" t="s">
        <v>14</v>
      </c>
      <c r="C7535" t="s">
        <v>15</v>
      </c>
      <c r="D7535" t="s">
        <v>287</v>
      </c>
      <c r="E7535" t="s">
        <v>40</v>
      </c>
      <c r="F7535">
        <v>27834</v>
      </c>
      <c r="G7535" t="s">
        <v>18</v>
      </c>
      <c r="H7535" t="s">
        <v>19</v>
      </c>
      <c r="I7535" t="s">
        <v>21</v>
      </c>
      <c r="J7535" s="31">
        <v>196784</v>
      </c>
      <c r="K7535">
        <v>2</v>
      </c>
      <c r="L7535">
        <v>2</v>
      </c>
      <c r="M7535" s="32">
        <v>-221382</v>
      </c>
    </row>
    <row r="7536" spans="1:13" x14ac:dyDescent="0.3">
      <c r="A7536" t="s">
        <v>28</v>
      </c>
      <c r="B7536" t="s">
        <v>14</v>
      </c>
      <c r="C7536" t="s">
        <v>15</v>
      </c>
      <c r="D7536" t="s">
        <v>287</v>
      </c>
      <c r="E7536" t="s">
        <v>40</v>
      </c>
      <c r="F7536">
        <v>27834</v>
      </c>
      <c r="G7536" t="s">
        <v>18</v>
      </c>
      <c r="H7536" t="s">
        <v>19</v>
      </c>
      <c r="I7536" t="s">
        <v>20</v>
      </c>
      <c r="J7536" s="31">
        <v>23192</v>
      </c>
      <c r="K7536">
        <v>5</v>
      </c>
      <c r="L7536">
        <v>2</v>
      </c>
      <c r="M7536" s="32">
        <v>5798</v>
      </c>
    </row>
    <row r="7537" spans="1:13" x14ac:dyDescent="0.3">
      <c r="A7537" t="s">
        <v>28</v>
      </c>
      <c r="B7537" t="s">
        <v>22</v>
      </c>
      <c r="C7537" t="s">
        <v>15</v>
      </c>
      <c r="D7537" t="s">
        <v>23</v>
      </c>
      <c r="E7537" t="s">
        <v>24</v>
      </c>
      <c r="F7537">
        <v>90004</v>
      </c>
      <c r="G7537" t="s">
        <v>25</v>
      </c>
      <c r="H7537" t="s">
        <v>26</v>
      </c>
      <c r="I7537" t="s">
        <v>110</v>
      </c>
      <c r="J7537" s="31">
        <v>297</v>
      </c>
      <c r="K7537">
        <v>3</v>
      </c>
      <c r="L7537">
        <v>0</v>
      </c>
      <c r="M7537" s="32">
        <v>8019</v>
      </c>
    </row>
    <row r="7538" spans="1:13" x14ac:dyDescent="0.3">
      <c r="A7538" t="s">
        <v>28</v>
      </c>
      <c r="B7538" t="s">
        <v>14</v>
      </c>
      <c r="C7538" t="s">
        <v>15</v>
      </c>
      <c r="D7538" t="s">
        <v>61</v>
      </c>
      <c r="E7538" t="s">
        <v>46</v>
      </c>
      <c r="F7538">
        <v>77041</v>
      </c>
      <c r="G7538" t="s">
        <v>47</v>
      </c>
      <c r="H7538" t="s">
        <v>19</v>
      </c>
      <c r="I7538" t="s">
        <v>33</v>
      </c>
      <c r="J7538" s="31">
        <v>13592</v>
      </c>
      <c r="K7538">
        <v>2</v>
      </c>
      <c r="L7538">
        <v>6</v>
      </c>
      <c r="M7538" s="32">
        <v>-142716</v>
      </c>
    </row>
    <row r="7539" spans="1:13" x14ac:dyDescent="0.3">
      <c r="A7539" t="s">
        <v>13</v>
      </c>
      <c r="B7539" t="s">
        <v>14</v>
      </c>
      <c r="C7539" t="s">
        <v>15</v>
      </c>
      <c r="D7539" t="s">
        <v>52</v>
      </c>
      <c r="E7539" t="s">
        <v>24</v>
      </c>
      <c r="F7539">
        <v>94109</v>
      </c>
      <c r="G7539" t="s">
        <v>25</v>
      </c>
      <c r="H7539" t="s">
        <v>26</v>
      </c>
      <c r="I7539" t="s">
        <v>41</v>
      </c>
      <c r="J7539" s="31">
        <v>7088</v>
      </c>
      <c r="K7539">
        <v>2</v>
      </c>
      <c r="L7539">
        <v>0</v>
      </c>
      <c r="M7539" s="32">
        <v>333136</v>
      </c>
    </row>
    <row r="7540" spans="1:13" x14ac:dyDescent="0.3">
      <c r="A7540" t="s">
        <v>28</v>
      </c>
      <c r="B7540" t="s">
        <v>22</v>
      </c>
      <c r="C7540" t="s">
        <v>15</v>
      </c>
      <c r="D7540" t="s">
        <v>134</v>
      </c>
      <c r="E7540" t="s">
        <v>98</v>
      </c>
      <c r="F7540">
        <v>80219</v>
      </c>
      <c r="G7540" t="s">
        <v>25</v>
      </c>
      <c r="H7540" t="s">
        <v>26</v>
      </c>
      <c r="I7540" t="s">
        <v>32</v>
      </c>
      <c r="J7540" s="31">
        <v>114288</v>
      </c>
      <c r="K7540">
        <v>1</v>
      </c>
      <c r="L7540">
        <v>2</v>
      </c>
      <c r="M7540" s="32">
        <v>128574</v>
      </c>
    </row>
    <row r="7541" spans="1:13" x14ac:dyDescent="0.3">
      <c r="A7541" t="s">
        <v>28</v>
      </c>
      <c r="B7541" t="s">
        <v>22</v>
      </c>
      <c r="C7541" t="s">
        <v>15</v>
      </c>
      <c r="D7541" t="s">
        <v>134</v>
      </c>
      <c r="E7541" t="s">
        <v>98</v>
      </c>
      <c r="F7541">
        <v>80219</v>
      </c>
      <c r="G7541" t="s">
        <v>25</v>
      </c>
      <c r="H7541" t="s">
        <v>26</v>
      </c>
      <c r="I7541" t="s">
        <v>37</v>
      </c>
      <c r="J7541" s="31">
        <v>36624</v>
      </c>
      <c r="K7541">
        <v>8</v>
      </c>
      <c r="L7541">
        <v>7</v>
      </c>
      <c r="M7541" s="32">
        <v>-24416</v>
      </c>
    </row>
    <row r="7542" spans="1:13" x14ac:dyDescent="0.3">
      <c r="A7542" t="s">
        <v>28</v>
      </c>
      <c r="B7542" t="s">
        <v>22</v>
      </c>
      <c r="C7542" t="s">
        <v>15</v>
      </c>
      <c r="D7542" t="s">
        <v>134</v>
      </c>
      <c r="E7542" t="s">
        <v>98</v>
      </c>
      <c r="F7542">
        <v>80219</v>
      </c>
      <c r="G7542" t="s">
        <v>25</v>
      </c>
      <c r="H7542" t="s">
        <v>19</v>
      </c>
      <c r="I7542" t="s">
        <v>20</v>
      </c>
      <c r="J7542" s="31">
        <v>242352</v>
      </c>
      <c r="K7542">
        <v>8</v>
      </c>
      <c r="L7542">
        <v>7</v>
      </c>
      <c r="M7542" s="32">
        <v>-363528</v>
      </c>
    </row>
    <row r="7543" spans="1:13" x14ac:dyDescent="0.3">
      <c r="A7543" t="s">
        <v>28</v>
      </c>
      <c r="B7543" t="s">
        <v>22</v>
      </c>
      <c r="C7543" t="s">
        <v>15</v>
      </c>
      <c r="D7543" t="s">
        <v>134</v>
      </c>
      <c r="E7543" t="s">
        <v>98</v>
      </c>
      <c r="F7543">
        <v>80219</v>
      </c>
      <c r="G7543" t="s">
        <v>25</v>
      </c>
      <c r="H7543" t="s">
        <v>35</v>
      </c>
      <c r="I7543" t="s">
        <v>36</v>
      </c>
      <c r="J7543" s="31">
        <v>49616</v>
      </c>
      <c r="K7543">
        <v>2</v>
      </c>
      <c r="L7543">
        <v>2</v>
      </c>
      <c r="M7543" s="32">
        <v>49616</v>
      </c>
    </row>
    <row r="7544" spans="1:13" x14ac:dyDescent="0.3">
      <c r="A7544" t="s">
        <v>28</v>
      </c>
      <c r="B7544" t="s">
        <v>22</v>
      </c>
      <c r="C7544" t="s">
        <v>15</v>
      </c>
      <c r="D7544" t="s">
        <v>134</v>
      </c>
      <c r="E7544" t="s">
        <v>98</v>
      </c>
      <c r="F7544">
        <v>80219</v>
      </c>
      <c r="G7544" t="s">
        <v>25</v>
      </c>
      <c r="H7544" t="s">
        <v>19</v>
      </c>
      <c r="I7544" t="s">
        <v>33</v>
      </c>
      <c r="J7544" s="31">
        <v>508704</v>
      </c>
      <c r="K7544">
        <v>6</v>
      </c>
      <c r="L7544">
        <v>2</v>
      </c>
      <c r="M7544" s="32">
        <v>0</v>
      </c>
    </row>
    <row r="7545" spans="1:13" x14ac:dyDescent="0.3">
      <c r="A7545" t="s">
        <v>28</v>
      </c>
      <c r="B7545" t="s">
        <v>22</v>
      </c>
      <c r="C7545" t="s">
        <v>15</v>
      </c>
      <c r="D7545" t="s">
        <v>134</v>
      </c>
      <c r="E7545" t="s">
        <v>98</v>
      </c>
      <c r="F7545">
        <v>80219</v>
      </c>
      <c r="G7545" t="s">
        <v>25</v>
      </c>
      <c r="H7545" t="s">
        <v>35</v>
      </c>
      <c r="I7545" t="s">
        <v>36</v>
      </c>
      <c r="J7545" s="31">
        <v>5736</v>
      </c>
      <c r="K7545">
        <v>6</v>
      </c>
      <c r="L7545">
        <v>2</v>
      </c>
      <c r="M7545" s="32">
        <v>-1434</v>
      </c>
    </row>
    <row r="7546" spans="1:13" x14ac:dyDescent="0.3">
      <c r="A7546" t="s">
        <v>28</v>
      </c>
      <c r="B7546" t="s">
        <v>22</v>
      </c>
      <c r="C7546" t="s">
        <v>15</v>
      </c>
      <c r="D7546" t="s">
        <v>134</v>
      </c>
      <c r="E7546" t="s">
        <v>98</v>
      </c>
      <c r="F7546">
        <v>80219</v>
      </c>
      <c r="G7546" t="s">
        <v>25</v>
      </c>
      <c r="H7546" t="s">
        <v>19</v>
      </c>
      <c r="I7546" t="s">
        <v>21</v>
      </c>
      <c r="J7546" s="31">
        <v>90668</v>
      </c>
      <c r="K7546">
        <v>5</v>
      </c>
      <c r="L7546">
        <v>2</v>
      </c>
      <c r="M7546" s="32">
        <v>68001</v>
      </c>
    </row>
    <row r="7547" spans="1:13" x14ac:dyDescent="0.3">
      <c r="A7547" t="s">
        <v>28</v>
      </c>
      <c r="B7547" t="s">
        <v>22</v>
      </c>
      <c r="C7547" t="s">
        <v>15</v>
      </c>
      <c r="D7547" t="s">
        <v>195</v>
      </c>
      <c r="E7547" t="s">
        <v>46</v>
      </c>
      <c r="F7547">
        <v>77340</v>
      </c>
      <c r="G7547" t="s">
        <v>47</v>
      </c>
      <c r="H7547" t="s">
        <v>35</v>
      </c>
      <c r="I7547" t="s">
        <v>36</v>
      </c>
      <c r="J7547" s="31">
        <v>719952</v>
      </c>
      <c r="K7547">
        <v>6</v>
      </c>
      <c r="L7547">
        <v>2</v>
      </c>
      <c r="M7547" s="32">
        <v>719952</v>
      </c>
    </row>
    <row r="7548" spans="1:13" x14ac:dyDescent="0.3">
      <c r="A7548" t="s">
        <v>28</v>
      </c>
      <c r="B7548" t="s">
        <v>22</v>
      </c>
      <c r="C7548" t="s">
        <v>15</v>
      </c>
      <c r="D7548" t="s">
        <v>195</v>
      </c>
      <c r="E7548" t="s">
        <v>46</v>
      </c>
      <c r="F7548">
        <v>77340</v>
      </c>
      <c r="G7548" t="s">
        <v>47</v>
      </c>
      <c r="H7548" t="s">
        <v>35</v>
      </c>
      <c r="I7548" t="s">
        <v>36</v>
      </c>
      <c r="J7548" s="31">
        <v>755944</v>
      </c>
      <c r="K7548">
        <v>7</v>
      </c>
      <c r="L7548">
        <v>2</v>
      </c>
      <c r="M7548" s="32">
        <v>661451</v>
      </c>
    </row>
    <row r="7549" spans="1:13" x14ac:dyDescent="0.3">
      <c r="A7549" t="s">
        <v>28</v>
      </c>
      <c r="B7549" t="s">
        <v>22</v>
      </c>
      <c r="C7549" t="s">
        <v>15</v>
      </c>
      <c r="D7549" t="s">
        <v>195</v>
      </c>
      <c r="E7549" t="s">
        <v>46</v>
      </c>
      <c r="F7549">
        <v>77340</v>
      </c>
      <c r="G7549" t="s">
        <v>47</v>
      </c>
      <c r="H7549" t="s">
        <v>26</v>
      </c>
      <c r="I7549" t="s">
        <v>37</v>
      </c>
      <c r="J7549" s="31">
        <v>1198</v>
      </c>
      <c r="K7549">
        <v>5</v>
      </c>
      <c r="L7549">
        <v>8</v>
      </c>
      <c r="M7549" s="32">
        <v>-19168</v>
      </c>
    </row>
    <row r="7550" spans="1:13" x14ac:dyDescent="0.3">
      <c r="A7550" t="s">
        <v>28</v>
      </c>
      <c r="B7550" t="s">
        <v>22</v>
      </c>
      <c r="C7550" t="s">
        <v>15</v>
      </c>
      <c r="D7550" t="s">
        <v>195</v>
      </c>
      <c r="E7550" t="s">
        <v>46</v>
      </c>
      <c r="F7550">
        <v>77340</v>
      </c>
      <c r="G7550" t="s">
        <v>47</v>
      </c>
      <c r="H7550" t="s">
        <v>26</v>
      </c>
      <c r="I7550" t="s">
        <v>37</v>
      </c>
      <c r="J7550" s="31">
        <v>898</v>
      </c>
      <c r="K7550">
        <v>1</v>
      </c>
      <c r="L7550">
        <v>8</v>
      </c>
      <c r="M7550" s="32">
        <v>-15715</v>
      </c>
    </row>
    <row r="7551" spans="1:13" x14ac:dyDescent="0.3">
      <c r="A7551" t="s">
        <v>62</v>
      </c>
      <c r="B7551" t="s">
        <v>22</v>
      </c>
      <c r="C7551" t="s">
        <v>15</v>
      </c>
      <c r="D7551" t="s">
        <v>61</v>
      </c>
      <c r="E7551" t="s">
        <v>46</v>
      </c>
      <c r="F7551">
        <v>77036</v>
      </c>
      <c r="G7551" t="s">
        <v>47</v>
      </c>
      <c r="H7551" t="s">
        <v>19</v>
      </c>
      <c r="I7551" t="s">
        <v>33</v>
      </c>
      <c r="J7551" s="31">
        <v>21204</v>
      </c>
      <c r="K7551">
        <v>3</v>
      </c>
      <c r="L7551">
        <v>6</v>
      </c>
      <c r="M7551" s="32">
        <v>-116622</v>
      </c>
    </row>
    <row r="7552" spans="1:13" x14ac:dyDescent="0.3">
      <c r="A7552" t="s">
        <v>28</v>
      </c>
      <c r="B7552" t="s">
        <v>22</v>
      </c>
      <c r="C7552" t="s">
        <v>15</v>
      </c>
      <c r="D7552" t="s">
        <v>75</v>
      </c>
      <c r="E7552" t="s">
        <v>76</v>
      </c>
      <c r="F7552">
        <v>10024</v>
      </c>
      <c r="G7552" t="s">
        <v>57</v>
      </c>
      <c r="H7552" t="s">
        <v>26</v>
      </c>
      <c r="I7552" t="s">
        <v>60</v>
      </c>
      <c r="J7552" s="31">
        <v>3474</v>
      </c>
      <c r="K7552">
        <v>3</v>
      </c>
      <c r="L7552">
        <v>0</v>
      </c>
      <c r="M7552" s="32">
        <v>1737</v>
      </c>
    </row>
    <row r="7553" spans="1:13" x14ac:dyDescent="0.3">
      <c r="A7553" t="s">
        <v>28</v>
      </c>
      <c r="B7553" t="s">
        <v>22</v>
      </c>
      <c r="C7553" t="s">
        <v>15</v>
      </c>
      <c r="D7553" t="s">
        <v>75</v>
      </c>
      <c r="E7553" t="s">
        <v>76</v>
      </c>
      <c r="F7553">
        <v>10024</v>
      </c>
      <c r="G7553" t="s">
        <v>57</v>
      </c>
      <c r="H7553" t="s">
        <v>35</v>
      </c>
      <c r="I7553" t="s">
        <v>36</v>
      </c>
      <c r="J7553" s="31">
        <v>83394</v>
      </c>
      <c r="K7553">
        <v>6</v>
      </c>
      <c r="L7553">
        <v>0</v>
      </c>
      <c r="M7553" s="32">
        <v>2168244</v>
      </c>
    </row>
    <row r="7554" spans="1:13" x14ac:dyDescent="0.3">
      <c r="A7554" t="s">
        <v>28</v>
      </c>
      <c r="B7554" t="s">
        <v>22</v>
      </c>
      <c r="C7554" t="s">
        <v>15</v>
      </c>
      <c r="D7554" t="s">
        <v>75</v>
      </c>
      <c r="E7554" t="s">
        <v>76</v>
      </c>
      <c r="F7554">
        <v>10024</v>
      </c>
      <c r="G7554" t="s">
        <v>57</v>
      </c>
      <c r="H7554" t="s">
        <v>26</v>
      </c>
      <c r="I7554" t="s">
        <v>37</v>
      </c>
      <c r="J7554" s="31">
        <v>1296</v>
      </c>
      <c r="K7554">
        <v>3</v>
      </c>
      <c r="L7554">
        <v>2</v>
      </c>
      <c r="M7554" s="32">
        <v>4536</v>
      </c>
    </row>
    <row r="7555" spans="1:13" x14ac:dyDescent="0.3">
      <c r="A7555" t="s">
        <v>28</v>
      </c>
      <c r="B7555" t="s">
        <v>22</v>
      </c>
      <c r="C7555" t="s">
        <v>15</v>
      </c>
      <c r="D7555" t="s">
        <v>75</v>
      </c>
      <c r="E7555" t="s">
        <v>76</v>
      </c>
      <c r="F7555">
        <v>10024</v>
      </c>
      <c r="G7555" t="s">
        <v>57</v>
      </c>
      <c r="H7555" t="s">
        <v>26</v>
      </c>
      <c r="I7555" t="s">
        <v>41</v>
      </c>
      <c r="J7555" s="31">
        <v>2592</v>
      </c>
      <c r="K7555">
        <v>4</v>
      </c>
      <c r="L7555">
        <v>0</v>
      </c>
      <c r="M7555" s="32">
        <v>124416</v>
      </c>
    </row>
    <row r="7556" spans="1:13" x14ac:dyDescent="0.3">
      <c r="A7556" t="s">
        <v>13</v>
      </c>
      <c r="B7556" t="s">
        <v>14</v>
      </c>
      <c r="C7556" t="s">
        <v>15</v>
      </c>
      <c r="D7556" t="s">
        <v>55</v>
      </c>
      <c r="E7556" t="s">
        <v>56</v>
      </c>
      <c r="F7556">
        <v>19134</v>
      </c>
      <c r="G7556" t="s">
        <v>57</v>
      </c>
      <c r="H7556" t="s">
        <v>19</v>
      </c>
      <c r="I7556" t="s">
        <v>20</v>
      </c>
      <c r="J7556" s="31">
        <v>349965</v>
      </c>
      <c r="K7556">
        <v>7</v>
      </c>
      <c r="L7556">
        <v>5</v>
      </c>
      <c r="M7556" s="32">
        <v>-2169783</v>
      </c>
    </row>
    <row r="7557" spans="1:13" x14ac:dyDescent="0.3">
      <c r="A7557" t="s">
        <v>13</v>
      </c>
      <c r="B7557" t="s">
        <v>14</v>
      </c>
      <c r="C7557" t="s">
        <v>15</v>
      </c>
      <c r="D7557" t="s">
        <v>55</v>
      </c>
      <c r="E7557" t="s">
        <v>56</v>
      </c>
      <c r="F7557">
        <v>19134</v>
      </c>
      <c r="G7557" t="s">
        <v>57</v>
      </c>
      <c r="H7557" t="s">
        <v>26</v>
      </c>
      <c r="I7557" t="s">
        <v>34</v>
      </c>
      <c r="J7557" s="31">
        <v>2232</v>
      </c>
      <c r="K7557">
        <v>5</v>
      </c>
      <c r="L7557">
        <v>2</v>
      </c>
      <c r="M7557" s="32">
        <v>5301</v>
      </c>
    </row>
    <row r="7558" spans="1:13" x14ac:dyDescent="0.3">
      <c r="A7558" t="s">
        <v>28</v>
      </c>
      <c r="B7558" t="s">
        <v>22</v>
      </c>
      <c r="C7558" t="s">
        <v>15</v>
      </c>
      <c r="D7558" t="s">
        <v>103</v>
      </c>
      <c r="E7558" t="s">
        <v>74</v>
      </c>
      <c r="F7558">
        <v>47201</v>
      </c>
      <c r="G7558" t="s">
        <v>47</v>
      </c>
      <c r="H7558" t="s">
        <v>26</v>
      </c>
      <c r="I7558" t="s">
        <v>41</v>
      </c>
      <c r="J7558" s="31">
        <v>15828</v>
      </c>
      <c r="K7558">
        <v>6</v>
      </c>
      <c r="L7558">
        <v>0</v>
      </c>
      <c r="M7558" s="32">
        <v>728088</v>
      </c>
    </row>
    <row r="7559" spans="1:13" x14ac:dyDescent="0.3">
      <c r="A7559" t="s">
        <v>28</v>
      </c>
      <c r="B7559" t="s">
        <v>22</v>
      </c>
      <c r="C7559" t="s">
        <v>15</v>
      </c>
      <c r="D7559" t="s">
        <v>103</v>
      </c>
      <c r="E7559" t="s">
        <v>74</v>
      </c>
      <c r="F7559">
        <v>47201</v>
      </c>
      <c r="G7559" t="s">
        <v>47</v>
      </c>
      <c r="H7559" t="s">
        <v>26</v>
      </c>
      <c r="I7559" t="s">
        <v>37</v>
      </c>
      <c r="J7559" s="31">
        <v>49794</v>
      </c>
      <c r="K7559">
        <v>3</v>
      </c>
      <c r="L7559">
        <v>0</v>
      </c>
      <c r="M7559" s="32">
        <v>224073</v>
      </c>
    </row>
    <row r="7560" spans="1:13" x14ac:dyDescent="0.3">
      <c r="A7560" t="s">
        <v>28</v>
      </c>
      <c r="B7560" t="s">
        <v>14</v>
      </c>
      <c r="C7560" t="s">
        <v>15</v>
      </c>
      <c r="D7560" t="s">
        <v>159</v>
      </c>
      <c r="E7560" t="s">
        <v>76</v>
      </c>
      <c r="F7560">
        <v>11561</v>
      </c>
      <c r="G7560" t="s">
        <v>57</v>
      </c>
      <c r="H7560" t="s">
        <v>26</v>
      </c>
      <c r="I7560" t="s">
        <v>38</v>
      </c>
      <c r="J7560" s="31">
        <v>53394</v>
      </c>
      <c r="K7560">
        <v>3</v>
      </c>
      <c r="L7560">
        <v>0</v>
      </c>
      <c r="M7560" s="32">
        <v>1548426</v>
      </c>
    </row>
    <row r="7561" spans="1:13" x14ac:dyDescent="0.3">
      <c r="A7561" t="s">
        <v>28</v>
      </c>
      <c r="B7561" t="s">
        <v>14</v>
      </c>
      <c r="C7561" t="s">
        <v>15</v>
      </c>
      <c r="D7561" t="s">
        <v>159</v>
      </c>
      <c r="E7561" t="s">
        <v>76</v>
      </c>
      <c r="F7561">
        <v>11561</v>
      </c>
      <c r="G7561" t="s">
        <v>57</v>
      </c>
      <c r="H7561" t="s">
        <v>26</v>
      </c>
      <c r="I7561" t="s">
        <v>41</v>
      </c>
      <c r="J7561" s="31">
        <v>16794</v>
      </c>
      <c r="K7561">
        <v>3</v>
      </c>
      <c r="L7561">
        <v>0</v>
      </c>
      <c r="M7561" s="32">
        <v>822906</v>
      </c>
    </row>
    <row r="7562" spans="1:13" x14ac:dyDescent="0.3">
      <c r="A7562" t="s">
        <v>28</v>
      </c>
      <c r="B7562" t="s">
        <v>14</v>
      </c>
      <c r="C7562" t="s">
        <v>15</v>
      </c>
      <c r="D7562" t="s">
        <v>159</v>
      </c>
      <c r="E7562" t="s">
        <v>76</v>
      </c>
      <c r="F7562">
        <v>11561</v>
      </c>
      <c r="G7562" t="s">
        <v>57</v>
      </c>
      <c r="H7562" t="s">
        <v>19</v>
      </c>
      <c r="I7562" t="s">
        <v>33</v>
      </c>
      <c r="J7562" s="31">
        <v>3168</v>
      </c>
      <c r="K7562">
        <v>6</v>
      </c>
      <c r="L7562">
        <v>0</v>
      </c>
      <c r="M7562" s="32">
        <v>98208</v>
      </c>
    </row>
    <row r="7563" spans="1:13" x14ac:dyDescent="0.3">
      <c r="A7563" t="s">
        <v>62</v>
      </c>
      <c r="B7563" t="s">
        <v>14</v>
      </c>
      <c r="C7563" t="s">
        <v>15</v>
      </c>
      <c r="D7563" t="s">
        <v>235</v>
      </c>
      <c r="E7563" t="s">
        <v>56</v>
      </c>
      <c r="F7563">
        <v>17602</v>
      </c>
      <c r="G7563" t="s">
        <v>57</v>
      </c>
      <c r="H7563" t="s">
        <v>19</v>
      </c>
      <c r="I7563" t="s">
        <v>21</v>
      </c>
      <c r="J7563" s="31">
        <v>170786</v>
      </c>
      <c r="K7563">
        <v>1</v>
      </c>
      <c r="L7563">
        <v>3</v>
      </c>
      <c r="M7563" s="32">
        <v>0</v>
      </c>
    </row>
    <row r="7564" spans="1:13" x14ac:dyDescent="0.3">
      <c r="A7564" t="s">
        <v>28</v>
      </c>
      <c r="B7564" t="s">
        <v>14</v>
      </c>
      <c r="C7564" t="s">
        <v>15</v>
      </c>
      <c r="D7564" t="s">
        <v>79</v>
      </c>
      <c r="E7564" t="s">
        <v>65</v>
      </c>
      <c r="F7564">
        <v>60610</v>
      </c>
      <c r="G7564" t="s">
        <v>47</v>
      </c>
      <c r="H7564" t="s">
        <v>19</v>
      </c>
      <c r="I7564" t="s">
        <v>20</v>
      </c>
      <c r="J7564" s="31">
        <v>198744</v>
      </c>
      <c r="K7564">
        <v>4</v>
      </c>
      <c r="L7564">
        <v>3</v>
      </c>
      <c r="M7564" s="32">
        <v>0</v>
      </c>
    </row>
    <row r="7565" spans="1:13" x14ac:dyDescent="0.3">
      <c r="A7565" t="s">
        <v>62</v>
      </c>
      <c r="B7565" t="s">
        <v>44</v>
      </c>
      <c r="C7565" t="s">
        <v>15</v>
      </c>
      <c r="D7565" t="s">
        <v>134</v>
      </c>
      <c r="E7565" t="s">
        <v>98</v>
      </c>
      <c r="F7565">
        <v>80219</v>
      </c>
      <c r="G7565" t="s">
        <v>25</v>
      </c>
      <c r="H7565" t="s">
        <v>35</v>
      </c>
      <c r="I7565" t="s">
        <v>59</v>
      </c>
      <c r="J7565" s="31">
        <v>63824</v>
      </c>
      <c r="K7565">
        <v>2</v>
      </c>
      <c r="L7565">
        <v>2</v>
      </c>
      <c r="M7565" s="32">
        <v>135626</v>
      </c>
    </row>
    <row r="7566" spans="1:13" x14ac:dyDescent="0.3">
      <c r="A7566" t="s">
        <v>13</v>
      </c>
      <c r="B7566" t="s">
        <v>14</v>
      </c>
      <c r="C7566" t="s">
        <v>15</v>
      </c>
      <c r="D7566" t="s">
        <v>42</v>
      </c>
      <c r="E7566" t="s">
        <v>43</v>
      </c>
      <c r="F7566">
        <v>98103</v>
      </c>
      <c r="G7566" t="s">
        <v>25</v>
      </c>
      <c r="H7566" t="s">
        <v>19</v>
      </c>
      <c r="I7566" t="s">
        <v>21</v>
      </c>
      <c r="J7566" s="31">
        <v>435168</v>
      </c>
      <c r="K7566">
        <v>4</v>
      </c>
      <c r="L7566">
        <v>2</v>
      </c>
      <c r="M7566" s="32">
        <v>-598356</v>
      </c>
    </row>
    <row r="7567" spans="1:13" x14ac:dyDescent="0.3">
      <c r="A7567" t="s">
        <v>13</v>
      </c>
      <c r="B7567" t="s">
        <v>14</v>
      </c>
      <c r="C7567" t="s">
        <v>15</v>
      </c>
      <c r="D7567" t="s">
        <v>42</v>
      </c>
      <c r="E7567" t="s">
        <v>43</v>
      </c>
      <c r="F7567">
        <v>98103</v>
      </c>
      <c r="G7567" t="s">
        <v>25</v>
      </c>
      <c r="H7567" t="s">
        <v>19</v>
      </c>
      <c r="I7567" t="s">
        <v>20</v>
      </c>
      <c r="J7567" s="31">
        <v>4858</v>
      </c>
      <c r="K7567">
        <v>1</v>
      </c>
      <c r="L7567">
        <v>0</v>
      </c>
      <c r="M7567" s="32">
        <v>77728</v>
      </c>
    </row>
    <row r="7568" spans="1:13" x14ac:dyDescent="0.3">
      <c r="A7568" t="s">
        <v>62</v>
      </c>
      <c r="B7568" t="s">
        <v>22</v>
      </c>
      <c r="C7568" t="s">
        <v>15</v>
      </c>
      <c r="D7568" t="s">
        <v>61</v>
      </c>
      <c r="E7568" t="s">
        <v>46</v>
      </c>
      <c r="F7568">
        <v>77070</v>
      </c>
      <c r="G7568" t="s">
        <v>47</v>
      </c>
      <c r="H7568" t="s">
        <v>35</v>
      </c>
      <c r="I7568" t="s">
        <v>59</v>
      </c>
      <c r="J7568" s="31">
        <v>47976</v>
      </c>
      <c r="K7568">
        <v>3</v>
      </c>
      <c r="L7568">
        <v>2</v>
      </c>
      <c r="M7568" s="32">
        <v>83958</v>
      </c>
    </row>
    <row r="7569" spans="1:13" x14ac:dyDescent="0.3">
      <c r="A7569" t="s">
        <v>62</v>
      </c>
      <c r="B7569" t="s">
        <v>22</v>
      </c>
      <c r="C7569" t="s">
        <v>15</v>
      </c>
      <c r="D7569" t="s">
        <v>61</v>
      </c>
      <c r="E7569" t="s">
        <v>46</v>
      </c>
      <c r="F7569">
        <v>77070</v>
      </c>
      <c r="G7569" t="s">
        <v>47</v>
      </c>
      <c r="H7569" t="s">
        <v>26</v>
      </c>
      <c r="I7569" t="s">
        <v>41</v>
      </c>
      <c r="J7569" s="31">
        <v>20736</v>
      </c>
      <c r="K7569">
        <v>4</v>
      </c>
      <c r="L7569">
        <v>2</v>
      </c>
      <c r="M7569" s="32">
        <v>72576</v>
      </c>
    </row>
    <row r="7570" spans="1:13" x14ac:dyDescent="0.3">
      <c r="A7570" t="s">
        <v>28</v>
      </c>
      <c r="B7570" t="s">
        <v>14</v>
      </c>
      <c r="C7570" t="s">
        <v>15</v>
      </c>
      <c r="D7570" t="s">
        <v>23</v>
      </c>
      <c r="E7570" t="s">
        <v>24</v>
      </c>
      <c r="F7570">
        <v>90045</v>
      </c>
      <c r="G7570" t="s">
        <v>25</v>
      </c>
      <c r="H7570" t="s">
        <v>26</v>
      </c>
      <c r="I7570" t="s">
        <v>34</v>
      </c>
      <c r="J7570" s="31">
        <v>2646</v>
      </c>
      <c r="K7570">
        <v>9</v>
      </c>
      <c r="L7570">
        <v>0</v>
      </c>
      <c r="M7570" s="32">
        <v>11907</v>
      </c>
    </row>
    <row r="7571" spans="1:13" x14ac:dyDescent="0.3">
      <c r="A7571" t="s">
        <v>28</v>
      </c>
      <c r="B7571" t="s">
        <v>14</v>
      </c>
      <c r="C7571" t="s">
        <v>15</v>
      </c>
      <c r="D7571" t="s">
        <v>23</v>
      </c>
      <c r="E7571" t="s">
        <v>24</v>
      </c>
      <c r="F7571">
        <v>90045</v>
      </c>
      <c r="G7571" t="s">
        <v>25</v>
      </c>
      <c r="H7571" t="s">
        <v>26</v>
      </c>
      <c r="I7571" t="s">
        <v>41</v>
      </c>
      <c r="J7571" s="31">
        <v>4912</v>
      </c>
      <c r="K7571">
        <v>4</v>
      </c>
      <c r="L7571">
        <v>0</v>
      </c>
      <c r="M7571" s="32">
        <v>230864</v>
      </c>
    </row>
    <row r="7572" spans="1:13" x14ac:dyDescent="0.3">
      <c r="A7572" t="s">
        <v>28</v>
      </c>
      <c r="B7572" t="s">
        <v>14</v>
      </c>
      <c r="C7572" t="s">
        <v>15</v>
      </c>
      <c r="D7572" t="s">
        <v>23</v>
      </c>
      <c r="E7572" t="s">
        <v>24</v>
      </c>
      <c r="F7572">
        <v>90045</v>
      </c>
      <c r="G7572" t="s">
        <v>25</v>
      </c>
      <c r="H7572" t="s">
        <v>26</v>
      </c>
      <c r="I7572" t="s">
        <v>77</v>
      </c>
      <c r="J7572" s="31">
        <v>15</v>
      </c>
      <c r="K7572">
        <v>3</v>
      </c>
      <c r="L7572">
        <v>0</v>
      </c>
      <c r="M7572" s="32">
        <v>72</v>
      </c>
    </row>
    <row r="7573" spans="1:13" x14ac:dyDescent="0.3">
      <c r="A7573" t="s">
        <v>28</v>
      </c>
      <c r="B7573" t="s">
        <v>22</v>
      </c>
      <c r="C7573" t="s">
        <v>15</v>
      </c>
      <c r="D7573" t="s">
        <v>400</v>
      </c>
      <c r="E7573" t="s">
        <v>83</v>
      </c>
      <c r="F7573">
        <v>23602</v>
      </c>
      <c r="G7573" t="s">
        <v>18</v>
      </c>
      <c r="H7573" t="s">
        <v>26</v>
      </c>
      <c r="I7573" t="s">
        <v>32</v>
      </c>
      <c r="J7573" s="31">
        <v>1947</v>
      </c>
      <c r="K7573">
        <v>5</v>
      </c>
      <c r="L7573">
        <v>0</v>
      </c>
      <c r="M7573" s="32">
        <v>9735</v>
      </c>
    </row>
    <row r="7574" spans="1:13" x14ac:dyDescent="0.3">
      <c r="A7574" t="s">
        <v>28</v>
      </c>
      <c r="B7574" t="s">
        <v>22</v>
      </c>
      <c r="C7574" t="s">
        <v>15</v>
      </c>
      <c r="D7574" t="s">
        <v>400</v>
      </c>
      <c r="E7574" t="s">
        <v>83</v>
      </c>
      <c r="F7574">
        <v>23602</v>
      </c>
      <c r="G7574" t="s">
        <v>18</v>
      </c>
      <c r="H7574" t="s">
        <v>19</v>
      </c>
      <c r="I7574" t="s">
        <v>31</v>
      </c>
      <c r="J7574" s="31">
        <v>59132</v>
      </c>
      <c r="K7574">
        <v>4</v>
      </c>
      <c r="L7574">
        <v>0</v>
      </c>
      <c r="M7574" s="32">
        <v>1123508</v>
      </c>
    </row>
    <row r="7575" spans="1:13" x14ac:dyDescent="0.3">
      <c r="A7575" t="s">
        <v>28</v>
      </c>
      <c r="B7575" t="s">
        <v>22</v>
      </c>
      <c r="C7575" t="s">
        <v>15</v>
      </c>
      <c r="D7575" t="s">
        <v>400</v>
      </c>
      <c r="E7575" t="s">
        <v>83</v>
      </c>
      <c r="F7575">
        <v>23602</v>
      </c>
      <c r="G7575" t="s">
        <v>18</v>
      </c>
      <c r="H7575" t="s">
        <v>26</v>
      </c>
      <c r="I7575" t="s">
        <v>34</v>
      </c>
      <c r="J7575" s="31">
        <v>284</v>
      </c>
      <c r="K7575">
        <v>1</v>
      </c>
      <c r="L7575">
        <v>0</v>
      </c>
      <c r="M7575" s="32">
        <v>8804</v>
      </c>
    </row>
    <row r="7576" spans="1:13" x14ac:dyDescent="0.3">
      <c r="A7576" t="s">
        <v>28</v>
      </c>
      <c r="B7576" t="s">
        <v>22</v>
      </c>
      <c r="C7576" t="s">
        <v>15</v>
      </c>
      <c r="D7576" t="s">
        <v>23</v>
      </c>
      <c r="E7576" t="s">
        <v>24</v>
      </c>
      <c r="F7576">
        <v>90036</v>
      </c>
      <c r="G7576" t="s">
        <v>25</v>
      </c>
      <c r="H7576" t="s">
        <v>26</v>
      </c>
      <c r="I7576" t="s">
        <v>32</v>
      </c>
      <c r="J7576" s="31">
        <v>22196</v>
      </c>
      <c r="K7576">
        <v>2</v>
      </c>
      <c r="L7576">
        <v>0</v>
      </c>
      <c r="M7576" s="32">
        <v>44392</v>
      </c>
    </row>
    <row r="7577" spans="1:13" x14ac:dyDescent="0.3">
      <c r="A7577" t="s">
        <v>28</v>
      </c>
      <c r="B7577" t="s">
        <v>22</v>
      </c>
      <c r="C7577" t="s">
        <v>15</v>
      </c>
      <c r="D7577" t="s">
        <v>23</v>
      </c>
      <c r="E7577" t="s">
        <v>24</v>
      </c>
      <c r="F7577">
        <v>90036</v>
      </c>
      <c r="G7577" t="s">
        <v>25</v>
      </c>
      <c r="H7577" t="s">
        <v>35</v>
      </c>
      <c r="I7577" t="s">
        <v>59</v>
      </c>
      <c r="J7577" s="31">
        <v>236</v>
      </c>
      <c r="K7577">
        <v>4</v>
      </c>
      <c r="L7577">
        <v>0</v>
      </c>
      <c r="M7577" s="32">
        <v>4012</v>
      </c>
    </row>
    <row r="7578" spans="1:13" x14ac:dyDescent="0.3">
      <c r="A7578" t="s">
        <v>13</v>
      </c>
      <c r="B7578" t="s">
        <v>22</v>
      </c>
      <c r="C7578" t="s">
        <v>15</v>
      </c>
      <c r="D7578" t="s">
        <v>42</v>
      </c>
      <c r="E7578" t="s">
        <v>43</v>
      </c>
      <c r="F7578">
        <v>98115</v>
      </c>
      <c r="G7578" t="s">
        <v>25</v>
      </c>
      <c r="H7578" t="s">
        <v>35</v>
      </c>
      <c r="I7578" t="s">
        <v>59</v>
      </c>
      <c r="J7578" s="31">
        <v>4194</v>
      </c>
      <c r="K7578">
        <v>2</v>
      </c>
      <c r="L7578">
        <v>0</v>
      </c>
      <c r="M7578" s="32">
        <v>150984</v>
      </c>
    </row>
    <row r="7579" spans="1:13" x14ac:dyDescent="0.3">
      <c r="A7579" t="s">
        <v>13</v>
      </c>
      <c r="B7579" t="s">
        <v>22</v>
      </c>
      <c r="C7579" t="s">
        <v>15</v>
      </c>
      <c r="D7579" t="s">
        <v>42</v>
      </c>
      <c r="E7579" t="s">
        <v>43</v>
      </c>
      <c r="F7579">
        <v>98115</v>
      </c>
      <c r="G7579" t="s">
        <v>25</v>
      </c>
      <c r="H7579" t="s">
        <v>35</v>
      </c>
      <c r="I7579" t="s">
        <v>36</v>
      </c>
      <c r="J7579" s="31">
        <v>52792</v>
      </c>
      <c r="K7579">
        <v>1</v>
      </c>
      <c r="L7579">
        <v>2</v>
      </c>
      <c r="M7579" s="32">
        <v>46193</v>
      </c>
    </row>
    <row r="7580" spans="1:13" x14ac:dyDescent="0.3">
      <c r="A7580" t="s">
        <v>62</v>
      </c>
      <c r="B7580" t="s">
        <v>44</v>
      </c>
      <c r="C7580" t="s">
        <v>15</v>
      </c>
      <c r="D7580" t="s">
        <v>238</v>
      </c>
      <c r="E7580" t="s">
        <v>54</v>
      </c>
      <c r="F7580">
        <v>68104</v>
      </c>
      <c r="G7580" t="s">
        <v>47</v>
      </c>
      <c r="H7580" t="s">
        <v>19</v>
      </c>
      <c r="I7580" t="s">
        <v>21</v>
      </c>
      <c r="J7580" s="31">
        <v>56394</v>
      </c>
      <c r="K7580">
        <v>3</v>
      </c>
      <c r="L7580">
        <v>0</v>
      </c>
      <c r="M7580" s="32">
        <v>112788</v>
      </c>
    </row>
    <row r="7581" spans="1:13" x14ac:dyDescent="0.3">
      <c r="A7581" t="s">
        <v>13</v>
      </c>
      <c r="B7581" t="s">
        <v>14</v>
      </c>
      <c r="C7581" t="s">
        <v>15</v>
      </c>
      <c r="D7581" t="s">
        <v>147</v>
      </c>
      <c r="E7581" t="s">
        <v>132</v>
      </c>
      <c r="F7581">
        <v>7960</v>
      </c>
      <c r="G7581" t="s">
        <v>57</v>
      </c>
      <c r="H7581" t="s">
        <v>26</v>
      </c>
      <c r="I7581" t="s">
        <v>38</v>
      </c>
      <c r="J7581" s="31">
        <v>262512</v>
      </c>
      <c r="K7581">
        <v>8</v>
      </c>
      <c r="L7581">
        <v>0</v>
      </c>
      <c r="M7581" s="32">
        <v>7350336</v>
      </c>
    </row>
    <row r="7582" spans="1:13" x14ac:dyDescent="0.3">
      <c r="A7582" t="s">
        <v>13</v>
      </c>
      <c r="B7582" t="s">
        <v>14</v>
      </c>
      <c r="C7582" t="s">
        <v>15</v>
      </c>
      <c r="D7582" t="s">
        <v>147</v>
      </c>
      <c r="E7582" t="s">
        <v>132</v>
      </c>
      <c r="F7582">
        <v>7960</v>
      </c>
      <c r="G7582" t="s">
        <v>57</v>
      </c>
      <c r="H7582" t="s">
        <v>26</v>
      </c>
      <c r="I7582" t="s">
        <v>34</v>
      </c>
      <c r="J7582" s="31">
        <v>1794</v>
      </c>
      <c r="K7582">
        <v>3</v>
      </c>
      <c r="L7582">
        <v>0</v>
      </c>
      <c r="M7582" s="32">
        <v>4485</v>
      </c>
    </row>
    <row r="7583" spans="1:13" x14ac:dyDescent="0.3">
      <c r="A7583" t="s">
        <v>62</v>
      </c>
      <c r="B7583" t="s">
        <v>14</v>
      </c>
      <c r="C7583" t="s">
        <v>15</v>
      </c>
      <c r="D7583" t="s">
        <v>55</v>
      </c>
      <c r="E7583" t="s">
        <v>56</v>
      </c>
      <c r="F7583">
        <v>19143</v>
      </c>
      <c r="G7583" t="s">
        <v>57</v>
      </c>
      <c r="H7583" t="s">
        <v>26</v>
      </c>
      <c r="I7583" t="s">
        <v>32</v>
      </c>
      <c r="J7583" s="31">
        <v>422856</v>
      </c>
      <c r="K7583">
        <v>3</v>
      </c>
      <c r="L7583">
        <v>2</v>
      </c>
      <c r="M7583" s="32">
        <v>158571</v>
      </c>
    </row>
    <row r="7584" spans="1:13" x14ac:dyDescent="0.3">
      <c r="A7584" t="s">
        <v>28</v>
      </c>
      <c r="B7584" t="s">
        <v>22</v>
      </c>
      <c r="C7584" t="s">
        <v>15</v>
      </c>
      <c r="D7584" t="s">
        <v>75</v>
      </c>
      <c r="E7584" t="s">
        <v>76</v>
      </c>
      <c r="F7584">
        <v>10024</v>
      </c>
      <c r="G7584" t="s">
        <v>57</v>
      </c>
      <c r="H7584" t="s">
        <v>19</v>
      </c>
      <c r="I7584" t="s">
        <v>21</v>
      </c>
      <c r="J7584" s="31">
        <v>127764</v>
      </c>
      <c r="K7584">
        <v>2</v>
      </c>
      <c r="L7584">
        <v>1</v>
      </c>
      <c r="M7584" s="32">
        <v>28392</v>
      </c>
    </row>
    <row r="7585" spans="1:13" x14ac:dyDescent="0.3">
      <c r="A7585" t="s">
        <v>28</v>
      </c>
      <c r="B7585" t="s">
        <v>22</v>
      </c>
      <c r="C7585" t="s">
        <v>15</v>
      </c>
      <c r="D7585" t="s">
        <v>82</v>
      </c>
      <c r="E7585" t="s">
        <v>83</v>
      </c>
      <c r="F7585">
        <v>22153</v>
      </c>
      <c r="G7585" t="s">
        <v>18</v>
      </c>
      <c r="H7585" t="s">
        <v>35</v>
      </c>
      <c r="I7585" t="s">
        <v>36</v>
      </c>
      <c r="J7585" s="31">
        <v>349993</v>
      </c>
      <c r="K7585">
        <v>7</v>
      </c>
      <c r="L7585">
        <v>0</v>
      </c>
      <c r="M7585" s="32">
        <v>9099818</v>
      </c>
    </row>
    <row r="7586" spans="1:13" x14ac:dyDescent="0.3">
      <c r="A7586" t="s">
        <v>28</v>
      </c>
      <c r="B7586" t="s">
        <v>22</v>
      </c>
      <c r="C7586" t="s">
        <v>15</v>
      </c>
      <c r="D7586" t="s">
        <v>82</v>
      </c>
      <c r="E7586" t="s">
        <v>83</v>
      </c>
      <c r="F7586">
        <v>22153</v>
      </c>
      <c r="G7586" t="s">
        <v>18</v>
      </c>
      <c r="H7586" t="s">
        <v>26</v>
      </c>
      <c r="I7586" t="s">
        <v>27</v>
      </c>
      <c r="J7586" s="31">
        <v>144</v>
      </c>
      <c r="K7586">
        <v>5</v>
      </c>
      <c r="L7586">
        <v>0</v>
      </c>
      <c r="M7586" s="32">
        <v>6624</v>
      </c>
    </row>
    <row r="7587" spans="1:13" x14ac:dyDescent="0.3">
      <c r="A7587" t="s">
        <v>28</v>
      </c>
      <c r="B7587" t="s">
        <v>22</v>
      </c>
      <c r="C7587" t="s">
        <v>15</v>
      </c>
      <c r="D7587" t="s">
        <v>82</v>
      </c>
      <c r="E7587" t="s">
        <v>83</v>
      </c>
      <c r="F7587">
        <v>22153</v>
      </c>
      <c r="G7587" t="s">
        <v>18</v>
      </c>
      <c r="H7587" t="s">
        <v>26</v>
      </c>
      <c r="I7587" t="s">
        <v>41</v>
      </c>
      <c r="J7587" s="31">
        <v>12297</v>
      </c>
      <c r="K7587">
        <v>3</v>
      </c>
      <c r="L7587">
        <v>0</v>
      </c>
      <c r="M7587" s="32">
        <v>602553</v>
      </c>
    </row>
    <row r="7588" spans="1:13" x14ac:dyDescent="0.3">
      <c r="A7588" t="s">
        <v>28</v>
      </c>
      <c r="B7588" t="s">
        <v>22</v>
      </c>
      <c r="C7588" t="s">
        <v>15</v>
      </c>
      <c r="D7588" t="s">
        <v>82</v>
      </c>
      <c r="E7588" t="s">
        <v>83</v>
      </c>
      <c r="F7588">
        <v>22153</v>
      </c>
      <c r="G7588" t="s">
        <v>18</v>
      </c>
      <c r="H7588" t="s">
        <v>26</v>
      </c>
      <c r="I7588" t="s">
        <v>34</v>
      </c>
      <c r="J7588" s="31">
        <v>932</v>
      </c>
      <c r="K7588">
        <v>4</v>
      </c>
      <c r="L7588">
        <v>0</v>
      </c>
      <c r="M7588" s="32">
        <v>27028</v>
      </c>
    </row>
    <row r="7589" spans="1:13" x14ac:dyDescent="0.3">
      <c r="A7589" t="s">
        <v>28</v>
      </c>
      <c r="B7589" t="s">
        <v>22</v>
      </c>
      <c r="C7589" t="s">
        <v>15</v>
      </c>
      <c r="D7589" t="s">
        <v>82</v>
      </c>
      <c r="E7589" t="s">
        <v>83</v>
      </c>
      <c r="F7589">
        <v>22153</v>
      </c>
      <c r="G7589" t="s">
        <v>18</v>
      </c>
      <c r="H7589" t="s">
        <v>26</v>
      </c>
      <c r="I7589" t="s">
        <v>37</v>
      </c>
      <c r="J7589" s="31">
        <v>12294</v>
      </c>
      <c r="K7589">
        <v>3</v>
      </c>
      <c r="L7589">
        <v>0</v>
      </c>
      <c r="M7589" s="32">
        <v>590112</v>
      </c>
    </row>
    <row r="7590" spans="1:13" x14ac:dyDescent="0.3">
      <c r="A7590" t="s">
        <v>28</v>
      </c>
      <c r="B7590" t="s">
        <v>14</v>
      </c>
      <c r="C7590" t="s">
        <v>15</v>
      </c>
      <c r="D7590" t="s">
        <v>109</v>
      </c>
      <c r="E7590" t="s">
        <v>24</v>
      </c>
      <c r="F7590">
        <v>95661</v>
      </c>
      <c r="G7590" t="s">
        <v>25</v>
      </c>
      <c r="H7590" t="s">
        <v>19</v>
      </c>
      <c r="I7590" t="s">
        <v>33</v>
      </c>
      <c r="J7590" s="31">
        <v>1731</v>
      </c>
      <c r="K7590">
        <v>3</v>
      </c>
      <c r="L7590">
        <v>0</v>
      </c>
      <c r="M7590" s="32">
        <v>5193</v>
      </c>
    </row>
    <row r="7591" spans="1:13" x14ac:dyDescent="0.3">
      <c r="A7591" t="s">
        <v>28</v>
      </c>
      <c r="B7591" t="s">
        <v>14</v>
      </c>
      <c r="C7591" t="s">
        <v>15</v>
      </c>
      <c r="D7591" t="s">
        <v>264</v>
      </c>
      <c r="E7591" t="s">
        <v>65</v>
      </c>
      <c r="F7591">
        <v>61107</v>
      </c>
      <c r="G7591" t="s">
        <v>47</v>
      </c>
      <c r="H7591" t="s">
        <v>26</v>
      </c>
      <c r="I7591" t="s">
        <v>34</v>
      </c>
      <c r="J7591" s="31">
        <v>128744</v>
      </c>
      <c r="K7591">
        <v>7</v>
      </c>
      <c r="L7591">
        <v>2</v>
      </c>
      <c r="M7591" s="32">
        <v>128744</v>
      </c>
    </row>
    <row r="7592" spans="1:13" x14ac:dyDescent="0.3">
      <c r="A7592" t="s">
        <v>28</v>
      </c>
      <c r="B7592" t="s">
        <v>14</v>
      </c>
      <c r="C7592" t="s">
        <v>15</v>
      </c>
      <c r="D7592" t="s">
        <v>55</v>
      </c>
      <c r="E7592" t="s">
        <v>56</v>
      </c>
      <c r="F7592">
        <v>19134</v>
      </c>
      <c r="G7592" t="s">
        <v>57</v>
      </c>
      <c r="H7592" t="s">
        <v>19</v>
      </c>
      <c r="I7592" t="s">
        <v>33</v>
      </c>
      <c r="J7592" s="31">
        <v>58248</v>
      </c>
      <c r="K7592">
        <v>9</v>
      </c>
      <c r="L7592">
        <v>2</v>
      </c>
      <c r="M7592" s="32">
        <v>116496</v>
      </c>
    </row>
    <row r="7593" spans="1:13" x14ac:dyDescent="0.3">
      <c r="A7593" t="s">
        <v>28</v>
      </c>
      <c r="B7593" t="s">
        <v>14</v>
      </c>
      <c r="C7593" t="s">
        <v>15</v>
      </c>
      <c r="D7593" t="s">
        <v>55</v>
      </c>
      <c r="E7593" t="s">
        <v>56</v>
      </c>
      <c r="F7593">
        <v>19134</v>
      </c>
      <c r="G7593" t="s">
        <v>57</v>
      </c>
      <c r="H7593" t="s">
        <v>19</v>
      </c>
      <c r="I7593" t="s">
        <v>21</v>
      </c>
      <c r="J7593" s="31">
        <v>71246</v>
      </c>
      <c r="K7593">
        <v>2</v>
      </c>
      <c r="L7593">
        <v>3</v>
      </c>
      <c r="M7593" s="32">
        <v>-193382</v>
      </c>
    </row>
    <row r="7594" spans="1:13" x14ac:dyDescent="0.3">
      <c r="A7594" t="s">
        <v>28</v>
      </c>
      <c r="B7594" t="s">
        <v>14</v>
      </c>
      <c r="C7594" t="s">
        <v>15</v>
      </c>
      <c r="D7594" t="s">
        <v>55</v>
      </c>
      <c r="E7594" t="s">
        <v>56</v>
      </c>
      <c r="F7594">
        <v>19134</v>
      </c>
      <c r="G7594" t="s">
        <v>57</v>
      </c>
      <c r="H7594" t="s">
        <v>26</v>
      </c>
      <c r="I7594" t="s">
        <v>34</v>
      </c>
      <c r="J7594" s="31">
        <v>7872</v>
      </c>
      <c r="K7594">
        <v>3</v>
      </c>
      <c r="L7594">
        <v>2</v>
      </c>
      <c r="M7594" s="32">
        <v>5904</v>
      </c>
    </row>
    <row r="7595" spans="1:13" x14ac:dyDescent="0.3">
      <c r="A7595" t="s">
        <v>28</v>
      </c>
      <c r="B7595" t="s">
        <v>14</v>
      </c>
      <c r="C7595" t="s">
        <v>15</v>
      </c>
      <c r="D7595" t="s">
        <v>55</v>
      </c>
      <c r="E7595" t="s">
        <v>56</v>
      </c>
      <c r="F7595">
        <v>19134</v>
      </c>
      <c r="G7595" t="s">
        <v>57</v>
      </c>
      <c r="H7595" t="s">
        <v>19</v>
      </c>
      <c r="I7595" t="s">
        <v>21</v>
      </c>
      <c r="J7595" s="31">
        <v>887271</v>
      </c>
      <c r="K7595">
        <v>3</v>
      </c>
      <c r="L7595">
        <v>3</v>
      </c>
      <c r="M7595" s="32">
        <v>-633765</v>
      </c>
    </row>
    <row r="7596" spans="1:13" x14ac:dyDescent="0.3">
      <c r="A7596" t="s">
        <v>28</v>
      </c>
      <c r="B7596" t="s">
        <v>14</v>
      </c>
      <c r="C7596" t="s">
        <v>15</v>
      </c>
      <c r="D7596" t="s">
        <v>140</v>
      </c>
      <c r="E7596" t="s">
        <v>70</v>
      </c>
      <c r="F7596">
        <v>48234</v>
      </c>
      <c r="G7596" t="s">
        <v>47</v>
      </c>
      <c r="H7596" t="s">
        <v>26</v>
      </c>
      <c r="I7596" t="s">
        <v>37</v>
      </c>
      <c r="J7596" s="31">
        <v>14686</v>
      </c>
      <c r="K7596">
        <v>7</v>
      </c>
      <c r="L7596">
        <v>0</v>
      </c>
      <c r="M7596" s="32">
        <v>704928</v>
      </c>
    </row>
    <row r="7597" spans="1:13" x14ac:dyDescent="0.3">
      <c r="A7597" t="s">
        <v>28</v>
      </c>
      <c r="B7597" t="s">
        <v>14</v>
      </c>
      <c r="C7597" t="s">
        <v>15</v>
      </c>
      <c r="D7597" t="s">
        <v>140</v>
      </c>
      <c r="E7597" t="s">
        <v>70</v>
      </c>
      <c r="F7597">
        <v>48234</v>
      </c>
      <c r="G7597" t="s">
        <v>47</v>
      </c>
      <c r="H7597" t="s">
        <v>26</v>
      </c>
      <c r="I7597" t="s">
        <v>37</v>
      </c>
      <c r="J7597" s="31">
        <v>3656</v>
      </c>
      <c r="K7597">
        <v>4</v>
      </c>
      <c r="L7597">
        <v>0</v>
      </c>
      <c r="M7597" s="32">
        <v>1828</v>
      </c>
    </row>
    <row r="7598" spans="1:13" x14ac:dyDescent="0.3">
      <c r="A7598" t="s">
        <v>28</v>
      </c>
      <c r="B7598" t="s">
        <v>22</v>
      </c>
      <c r="C7598" t="s">
        <v>15</v>
      </c>
      <c r="D7598" t="s">
        <v>23</v>
      </c>
      <c r="E7598" t="s">
        <v>24</v>
      </c>
      <c r="F7598">
        <v>90004</v>
      </c>
      <c r="G7598" t="s">
        <v>25</v>
      </c>
      <c r="H7598" t="s">
        <v>35</v>
      </c>
      <c r="I7598" t="s">
        <v>36</v>
      </c>
      <c r="J7598" s="31">
        <v>225576</v>
      </c>
      <c r="K7598">
        <v>3</v>
      </c>
      <c r="L7598">
        <v>2</v>
      </c>
      <c r="M7598" s="32">
        <v>225576</v>
      </c>
    </row>
    <row r="7599" spans="1:13" x14ac:dyDescent="0.3">
      <c r="A7599" t="s">
        <v>28</v>
      </c>
      <c r="B7599" t="s">
        <v>14</v>
      </c>
      <c r="C7599" t="s">
        <v>15</v>
      </c>
      <c r="D7599" t="s">
        <v>82</v>
      </c>
      <c r="E7599" t="s">
        <v>95</v>
      </c>
      <c r="F7599">
        <v>97477</v>
      </c>
      <c r="G7599" t="s">
        <v>25</v>
      </c>
      <c r="H7599" t="s">
        <v>26</v>
      </c>
      <c r="I7599" t="s">
        <v>34</v>
      </c>
      <c r="J7599" s="31">
        <v>5248</v>
      </c>
      <c r="K7599">
        <v>2</v>
      </c>
      <c r="L7599">
        <v>2</v>
      </c>
      <c r="M7599" s="32">
        <v>4592</v>
      </c>
    </row>
    <row r="7600" spans="1:13" x14ac:dyDescent="0.3">
      <c r="A7600" t="s">
        <v>28</v>
      </c>
      <c r="B7600" t="s">
        <v>14</v>
      </c>
      <c r="C7600" t="s">
        <v>15</v>
      </c>
      <c r="D7600" t="s">
        <v>82</v>
      </c>
      <c r="E7600" t="s">
        <v>95</v>
      </c>
      <c r="F7600">
        <v>97477</v>
      </c>
      <c r="G7600" t="s">
        <v>25</v>
      </c>
      <c r="H7600" t="s">
        <v>26</v>
      </c>
      <c r="I7600" t="s">
        <v>34</v>
      </c>
      <c r="J7600" s="31">
        <v>38256</v>
      </c>
      <c r="K7600">
        <v>3</v>
      </c>
      <c r="L7600">
        <v>2</v>
      </c>
      <c r="M7600" s="32">
        <v>4782</v>
      </c>
    </row>
    <row r="7601" spans="1:13" x14ac:dyDescent="0.3">
      <c r="A7601" t="s">
        <v>28</v>
      </c>
      <c r="B7601" t="s">
        <v>14</v>
      </c>
      <c r="C7601" t="s">
        <v>15</v>
      </c>
      <c r="D7601" t="s">
        <v>82</v>
      </c>
      <c r="E7601" t="s">
        <v>95</v>
      </c>
      <c r="F7601">
        <v>97477</v>
      </c>
      <c r="G7601" t="s">
        <v>25</v>
      </c>
      <c r="H7601" t="s">
        <v>26</v>
      </c>
      <c r="I7601" t="s">
        <v>41</v>
      </c>
      <c r="J7601" s="31">
        <v>4024</v>
      </c>
      <c r="K7601">
        <v>5</v>
      </c>
      <c r="L7601">
        <v>2</v>
      </c>
      <c r="M7601" s="32">
        <v>13078</v>
      </c>
    </row>
    <row r="7602" spans="1:13" x14ac:dyDescent="0.3">
      <c r="A7602" t="s">
        <v>28</v>
      </c>
      <c r="B7602" t="s">
        <v>14</v>
      </c>
      <c r="C7602" t="s">
        <v>15</v>
      </c>
      <c r="D7602" t="s">
        <v>82</v>
      </c>
      <c r="E7602" t="s">
        <v>95</v>
      </c>
      <c r="F7602">
        <v>97477</v>
      </c>
      <c r="G7602" t="s">
        <v>25</v>
      </c>
      <c r="H7602" t="s">
        <v>35</v>
      </c>
      <c r="I7602" t="s">
        <v>123</v>
      </c>
      <c r="J7602" s="31">
        <v>29925</v>
      </c>
      <c r="K7602">
        <v>5</v>
      </c>
      <c r="L7602">
        <v>7</v>
      </c>
      <c r="M7602" s="32">
        <v>-21945</v>
      </c>
    </row>
    <row r="7603" spans="1:13" x14ac:dyDescent="0.3">
      <c r="A7603" t="s">
        <v>28</v>
      </c>
      <c r="B7603" t="s">
        <v>14</v>
      </c>
      <c r="C7603" t="s">
        <v>15</v>
      </c>
      <c r="D7603" t="s">
        <v>82</v>
      </c>
      <c r="E7603" t="s">
        <v>95</v>
      </c>
      <c r="F7603">
        <v>97477</v>
      </c>
      <c r="G7603" t="s">
        <v>25</v>
      </c>
      <c r="H7603" t="s">
        <v>26</v>
      </c>
      <c r="I7603" t="s">
        <v>41</v>
      </c>
      <c r="J7603" s="31">
        <v>148704</v>
      </c>
      <c r="K7603">
        <v>6</v>
      </c>
      <c r="L7603">
        <v>2</v>
      </c>
      <c r="M7603" s="32">
        <v>4647</v>
      </c>
    </row>
    <row r="7604" spans="1:13" x14ac:dyDescent="0.3">
      <c r="A7604" t="s">
        <v>28</v>
      </c>
      <c r="B7604" t="s">
        <v>14</v>
      </c>
      <c r="C7604" t="s">
        <v>15</v>
      </c>
      <c r="D7604" t="s">
        <v>82</v>
      </c>
      <c r="E7604" t="s">
        <v>95</v>
      </c>
      <c r="F7604">
        <v>97477</v>
      </c>
      <c r="G7604" t="s">
        <v>25</v>
      </c>
      <c r="H7604" t="s">
        <v>35</v>
      </c>
      <c r="I7604" t="s">
        <v>59</v>
      </c>
      <c r="J7604" s="31">
        <v>5592</v>
      </c>
      <c r="K7604">
        <v>10</v>
      </c>
      <c r="L7604">
        <v>2</v>
      </c>
      <c r="M7604" s="32">
        <v>16776</v>
      </c>
    </row>
    <row r="7605" spans="1:13" x14ac:dyDescent="0.3">
      <c r="A7605" t="s">
        <v>28</v>
      </c>
      <c r="B7605" t="s">
        <v>22</v>
      </c>
      <c r="C7605" t="s">
        <v>15</v>
      </c>
      <c r="D7605" t="s">
        <v>290</v>
      </c>
      <c r="E7605" t="s">
        <v>179</v>
      </c>
      <c r="F7605">
        <v>2908</v>
      </c>
      <c r="G7605" t="s">
        <v>57</v>
      </c>
      <c r="H7605" t="s">
        <v>26</v>
      </c>
      <c r="I7605" t="s">
        <v>41</v>
      </c>
      <c r="J7605" s="31">
        <v>1296</v>
      </c>
      <c r="K7605">
        <v>2</v>
      </c>
      <c r="L7605">
        <v>0</v>
      </c>
      <c r="M7605" s="32">
        <v>62208</v>
      </c>
    </row>
    <row r="7606" spans="1:13" x14ac:dyDescent="0.3">
      <c r="A7606" t="s">
        <v>28</v>
      </c>
      <c r="B7606" t="s">
        <v>14</v>
      </c>
      <c r="C7606" t="s">
        <v>15</v>
      </c>
      <c r="D7606" t="s">
        <v>79</v>
      </c>
      <c r="E7606" t="s">
        <v>65</v>
      </c>
      <c r="F7606">
        <v>60623</v>
      </c>
      <c r="G7606" t="s">
        <v>47</v>
      </c>
      <c r="H7606" t="s">
        <v>19</v>
      </c>
      <c r="I7606" t="s">
        <v>33</v>
      </c>
      <c r="J7606" s="31">
        <v>25176</v>
      </c>
      <c r="K7606">
        <v>3</v>
      </c>
      <c r="L7606">
        <v>6</v>
      </c>
      <c r="M7606" s="32">
        <v>-333582</v>
      </c>
    </row>
    <row r="7607" spans="1:13" x14ac:dyDescent="0.3">
      <c r="A7607" t="s">
        <v>28</v>
      </c>
      <c r="B7607" t="s">
        <v>14</v>
      </c>
      <c r="C7607" t="s">
        <v>15</v>
      </c>
      <c r="D7607" t="s">
        <v>79</v>
      </c>
      <c r="E7607" t="s">
        <v>65</v>
      </c>
      <c r="F7607">
        <v>60623</v>
      </c>
      <c r="G7607" t="s">
        <v>47</v>
      </c>
      <c r="H7607" t="s">
        <v>19</v>
      </c>
      <c r="I7607" t="s">
        <v>33</v>
      </c>
      <c r="J7607" s="31">
        <v>5584</v>
      </c>
      <c r="K7607">
        <v>2</v>
      </c>
      <c r="L7607">
        <v>6</v>
      </c>
      <c r="M7607" s="32">
        <v>-16752</v>
      </c>
    </row>
    <row r="7608" spans="1:13" x14ac:dyDescent="0.3">
      <c r="A7608" t="s">
        <v>28</v>
      </c>
      <c r="B7608" t="s">
        <v>14</v>
      </c>
      <c r="C7608" t="s">
        <v>15</v>
      </c>
      <c r="D7608" t="s">
        <v>79</v>
      </c>
      <c r="E7608" t="s">
        <v>65</v>
      </c>
      <c r="F7608">
        <v>60623</v>
      </c>
      <c r="G7608" t="s">
        <v>47</v>
      </c>
      <c r="H7608" t="s">
        <v>26</v>
      </c>
      <c r="I7608" t="s">
        <v>32</v>
      </c>
      <c r="J7608" s="31">
        <v>1297368</v>
      </c>
      <c r="K7608">
        <v>9</v>
      </c>
      <c r="L7608">
        <v>2</v>
      </c>
      <c r="M7608" s="32">
        <v>973026</v>
      </c>
    </row>
    <row r="7609" spans="1:13" x14ac:dyDescent="0.3">
      <c r="A7609" t="s">
        <v>62</v>
      </c>
      <c r="B7609" t="s">
        <v>14</v>
      </c>
      <c r="C7609" t="s">
        <v>15</v>
      </c>
      <c r="D7609" t="s">
        <v>135</v>
      </c>
      <c r="E7609" t="s">
        <v>46</v>
      </c>
      <c r="F7609">
        <v>75220</v>
      </c>
      <c r="G7609" t="s">
        <v>47</v>
      </c>
      <c r="H7609" t="s">
        <v>26</v>
      </c>
      <c r="I7609" t="s">
        <v>32</v>
      </c>
      <c r="J7609" s="31">
        <v>26432</v>
      </c>
      <c r="K7609">
        <v>2</v>
      </c>
      <c r="L7609">
        <v>2</v>
      </c>
      <c r="M7609" s="32">
        <v>19824</v>
      </c>
    </row>
    <row r="7610" spans="1:13" x14ac:dyDescent="0.3">
      <c r="A7610" t="s">
        <v>28</v>
      </c>
      <c r="B7610" t="s">
        <v>14</v>
      </c>
      <c r="C7610" t="s">
        <v>15</v>
      </c>
      <c r="D7610" t="s">
        <v>52</v>
      </c>
      <c r="E7610" t="s">
        <v>24</v>
      </c>
      <c r="F7610">
        <v>94122</v>
      </c>
      <c r="G7610" t="s">
        <v>25</v>
      </c>
      <c r="H7610" t="s">
        <v>26</v>
      </c>
      <c r="I7610" t="s">
        <v>41</v>
      </c>
      <c r="J7610" s="31">
        <v>2592</v>
      </c>
      <c r="K7610">
        <v>4</v>
      </c>
      <c r="L7610">
        <v>0</v>
      </c>
      <c r="M7610" s="32">
        <v>124416</v>
      </c>
    </row>
    <row r="7611" spans="1:13" x14ac:dyDescent="0.3">
      <c r="A7611" t="s">
        <v>28</v>
      </c>
      <c r="B7611" t="s">
        <v>14</v>
      </c>
      <c r="C7611" t="s">
        <v>15</v>
      </c>
      <c r="D7611" t="s">
        <v>52</v>
      </c>
      <c r="E7611" t="s">
        <v>24</v>
      </c>
      <c r="F7611">
        <v>94122</v>
      </c>
      <c r="G7611" t="s">
        <v>25</v>
      </c>
      <c r="H7611" t="s">
        <v>26</v>
      </c>
      <c r="I7611" t="s">
        <v>34</v>
      </c>
      <c r="J7611" s="31">
        <v>2296</v>
      </c>
      <c r="K7611">
        <v>7</v>
      </c>
      <c r="L7611">
        <v>0</v>
      </c>
      <c r="M7611" s="32">
        <v>66584</v>
      </c>
    </row>
    <row r="7612" spans="1:13" x14ac:dyDescent="0.3">
      <c r="A7612" t="s">
        <v>62</v>
      </c>
      <c r="B7612" t="s">
        <v>14</v>
      </c>
      <c r="C7612" t="s">
        <v>15</v>
      </c>
      <c r="D7612" t="s">
        <v>520</v>
      </c>
      <c r="E7612" t="s">
        <v>24</v>
      </c>
      <c r="F7612">
        <v>92553</v>
      </c>
      <c r="G7612" t="s">
        <v>25</v>
      </c>
      <c r="H7612" t="s">
        <v>26</v>
      </c>
      <c r="I7612" t="s">
        <v>41</v>
      </c>
      <c r="J7612" s="31">
        <v>1944</v>
      </c>
      <c r="K7612">
        <v>3</v>
      </c>
      <c r="L7612">
        <v>0</v>
      </c>
      <c r="M7612" s="32">
        <v>93312</v>
      </c>
    </row>
    <row r="7613" spans="1:13" x14ac:dyDescent="0.3">
      <c r="A7613" t="s">
        <v>62</v>
      </c>
      <c r="B7613" t="s">
        <v>14</v>
      </c>
      <c r="C7613" t="s">
        <v>15</v>
      </c>
      <c r="D7613" t="s">
        <v>587</v>
      </c>
      <c r="E7613" t="s">
        <v>336</v>
      </c>
      <c r="F7613">
        <v>67846</v>
      </c>
      <c r="G7613" t="s">
        <v>47</v>
      </c>
      <c r="H7613" t="s">
        <v>26</v>
      </c>
      <c r="I7613" t="s">
        <v>41</v>
      </c>
      <c r="J7613" s="31">
        <v>954</v>
      </c>
      <c r="K7613">
        <v>2</v>
      </c>
      <c r="L7613">
        <v>0</v>
      </c>
      <c r="M7613" s="32">
        <v>4293</v>
      </c>
    </row>
    <row r="7614" spans="1:13" x14ac:dyDescent="0.3">
      <c r="A7614" t="s">
        <v>62</v>
      </c>
      <c r="B7614" t="s">
        <v>14</v>
      </c>
      <c r="C7614" t="s">
        <v>15</v>
      </c>
      <c r="D7614" t="s">
        <v>587</v>
      </c>
      <c r="E7614" t="s">
        <v>336</v>
      </c>
      <c r="F7614">
        <v>67846</v>
      </c>
      <c r="G7614" t="s">
        <v>47</v>
      </c>
      <c r="H7614" t="s">
        <v>26</v>
      </c>
      <c r="I7614" t="s">
        <v>77</v>
      </c>
      <c r="J7614" s="31">
        <v>581</v>
      </c>
      <c r="K7614">
        <v>1</v>
      </c>
      <c r="L7614">
        <v>0</v>
      </c>
      <c r="M7614" s="32">
        <v>18011</v>
      </c>
    </row>
    <row r="7615" spans="1:13" x14ac:dyDescent="0.3">
      <c r="A7615" t="s">
        <v>62</v>
      </c>
      <c r="B7615" t="s">
        <v>14</v>
      </c>
      <c r="C7615" t="s">
        <v>15</v>
      </c>
      <c r="D7615" t="s">
        <v>587</v>
      </c>
      <c r="E7615" t="s">
        <v>336</v>
      </c>
      <c r="F7615">
        <v>67846</v>
      </c>
      <c r="G7615" t="s">
        <v>47</v>
      </c>
      <c r="H7615" t="s">
        <v>26</v>
      </c>
      <c r="I7615" t="s">
        <v>34</v>
      </c>
      <c r="J7615" s="31">
        <v>576</v>
      </c>
      <c r="K7615">
        <v>2</v>
      </c>
      <c r="L7615">
        <v>0</v>
      </c>
      <c r="M7615" s="32">
        <v>1728</v>
      </c>
    </row>
    <row r="7616" spans="1:13" x14ac:dyDescent="0.3">
      <c r="A7616" t="s">
        <v>13</v>
      </c>
      <c r="B7616" t="s">
        <v>14</v>
      </c>
      <c r="C7616" t="s">
        <v>15</v>
      </c>
      <c r="D7616" t="s">
        <v>75</v>
      </c>
      <c r="E7616" t="s">
        <v>76</v>
      </c>
      <c r="F7616">
        <v>10035</v>
      </c>
      <c r="G7616" t="s">
        <v>57</v>
      </c>
      <c r="H7616" t="s">
        <v>19</v>
      </c>
      <c r="I7616" t="s">
        <v>33</v>
      </c>
      <c r="J7616" s="31">
        <v>1491</v>
      </c>
      <c r="K7616">
        <v>3</v>
      </c>
      <c r="L7616">
        <v>0</v>
      </c>
      <c r="M7616" s="32">
        <v>46221</v>
      </c>
    </row>
    <row r="7617" spans="1:13" x14ac:dyDescent="0.3">
      <c r="A7617" t="s">
        <v>28</v>
      </c>
      <c r="B7617" t="s">
        <v>22</v>
      </c>
      <c r="C7617" t="s">
        <v>15</v>
      </c>
      <c r="D7617" t="s">
        <v>422</v>
      </c>
      <c r="E7617" t="s">
        <v>30</v>
      </c>
      <c r="F7617">
        <v>32839</v>
      </c>
      <c r="G7617" t="s">
        <v>18</v>
      </c>
      <c r="H7617" t="s">
        <v>26</v>
      </c>
      <c r="I7617" t="s">
        <v>37</v>
      </c>
      <c r="J7617" s="31">
        <v>6642</v>
      </c>
      <c r="K7617">
        <v>9</v>
      </c>
      <c r="L7617">
        <v>7</v>
      </c>
      <c r="M7617" s="32">
        <v>-4428</v>
      </c>
    </row>
    <row r="7618" spans="1:13" x14ac:dyDescent="0.3">
      <c r="A7618" t="s">
        <v>28</v>
      </c>
      <c r="B7618" t="s">
        <v>14</v>
      </c>
      <c r="C7618" t="s">
        <v>15</v>
      </c>
      <c r="D7618" t="s">
        <v>317</v>
      </c>
      <c r="E7618" t="s">
        <v>76</v>
      </c>
      <c r="F7618">
        <v>13601</v>
      </c>
      <c r="G7618" t="s">
        <v>57</v>
      </c>
      <c r="H7618" t="s">
        <v>26</v>
      </c>
      <c r="I7618" t="s">
        <v>41</v>
      </c>
      <c r="J7618" s="31">
        <v>1854</v>
      </c>
      <c r="K7618">
        <v>2</v>
      </c>
      <c r="L7618">
        <v>0</v>
      </c>
      <c r="M7618" s="32">
        <v>87138</v>
      </c>
    </row>
    <row r="7619" spans="1:13" x14ac:dyDescent="0.3">
      <c r="A7619" t="s">
        <v>28</v>
      </c>
      <c r="B7619" t="s">
        <v>14</v>
      </c>
      <c r="C7619" t="s">
        <v>15</v>
      </c>
      <c r="D7619" t="s">
        <v>317</v>
      </c>
      <c r="E7619" t="s">
        <v>76</v>
      </c>
      <c r="F7619">
        <v>13601</v>
      </c>
      <c r="G7619" t="s">
        <v>57</v>
      </c>
      <c r="H7619" t="s">
        <v>26</v>
      </c>
      <c r="I7619" t="s">
        <v>37</v>
      </c>
      <c r="J7619" s="31">
        <v>67996</v>
      </c>
      <c r="K7619">
        <v>5</v>
      </c>
      <c r="L7619">
        <v>2</v>
      </c>
      <c r="M7619" s="32">
        <v>220987</v>
      </c>
    </row>
    <row r="7620" spans="1:13" x14ac:dyDescent="0.3">
      <c r="A7620" t="s">
        <v>62</v>
      </c>
      <c r="B7620" t="s">
        <v>22</v>
      </c>
      <c r="C7620" t="s">
        <v>15</v>
      </c>
      <c r="D7620" t="s">
        <v>23</v>
      </c>
      <c r="E7620" t="s">
        <v>24</v>
      </c>
      <c r="F7620">
        <v>90032</v>
      </c>
      <c r="G7620" t="s">
        <v>25</v>
      </c>
      <c r="H7620" t="s">
        <v>19</v>
      </c>
      <c r="I7620" t="s">
        <v>31</v>
      </c>
      <c r="J7620" s="31">
        <v>189576</v>
      </c>
      <c r="K7620">
        <v>1</v>
      </c>
      <c r="L7620">
        <v>2</v>
      </c>
      <c r="M7620" s="32">
        <v>94788</v>
      </c>
    </row>
    <row r="7621" spans="1:13" x14ac:dyDescent="0.3">
      <c r="A7621" t="s">
        <v>62</v>
      </c>
      <c r="B7621" t="s">
        <v>22</v>
      </c>
      <c r="C7621" t="s">
        <v>15</v>
      </c>
      <c r="D7621" t="s">
        <v>23</v>
      </c>
      <c r="E7621" t="s">
        <v>24</v>
      </c>
      <c r="F7621">
        <v>90032</v>
      </c>
      <c r="G7621" t="s">
        <v>25</v>
      </c>
      <c r="H7621" t="s">
        <v>35</v>
      </c>
      <c r="I7621" t="s">
        <v>36</v>
      </c>
      <c r="J7621" s="31">
        <v>7196</v>
      </c>
      <c r="K7621">
        <v>5</v>
      </c>
      <c r="L7621">
        <v>2</v>
      </c>
      <c r="M7621" s="32">
        <v>7196</v>
      </c>
    </row>
    <row r="7622" spans="1:13" x14ac:dyDescent="0.3">
      <c r="A7622" t="s">
        <v>28</v>
      </c>
      <c r="B7622" t="s">
        <v>14</v>
      </c>
      <c r="C7622" t="s">
        <v>15</v>
      </c>
      <c r="D7622" t="s">
        <v>23</v>
      </c>
      <c r="E7622" t="s">
        <v>24</v>
      </c>
      <c r="F7622">
        <v>90004</v>
      </c>
      <c r="G7622" t="s">
        <v>25</v>
      </c>
      <c r="H7622" t="s">
        <v>35</v>
      </c>
      <c r="I7622" t="s">
        <v>36</v>
      </c>
      <c r="J7622" s="31">
        <v>53992</v>
      </c>
      <c r="K7622">
        <v>5</v>
      </c>
      <c r="L7622">
        <v>2</v>
      </c>
      <c r="M7622" s="32">
        <v>47243</v>
      </c>
    </row>
    <row r="7623" spans="1:13" x14ac:dyDescent="0.3">
      <c r="A7623" t="s">
        <v>28</v>
      </c>
      <c r="B7623" t="s">
        <v>14</v>
      </c>
      <c r="C7623" t="s">
        <v>15</v>
      </c>
      <c r="D7623" t="s">
        <v>23</v>
      </c>
      <c r="E7623" t="s">
        <v>24</v>
      </c>
      <c r="F7623">
        <v>90004</v>
      </c>
      <c r="G7623" t="s">
        <v>25</v>
      </c>
      <c r="H7623" t="s">
        <v>19</v>
      </c>
      <c r="I7623" t="s">
        <v>21</v>
      </c>
      <c r="J7623" s="31">
        <v>725344</v>
      </c>
      <c r="K7623">
        <v>4</v>
      </c>
      <c r="L7623">
        <v>2</v>
      </c>
      <c r="M7623" s="32">
        <v>544008</v>
      </c>
    </row>
    <row r="7624" spans="1:13" x14ac:dyDescent="0.3">
      <c r="A7624" t="s">
        <v>28</v>
      </c>
      <c r="B7624" t="s">
        <v>14</v>
      </c>
      <c r="C7624" t="s">
        <v>15</v>
      </c>
      <c r="D7624" t="s">
        <v>23</v>
      </c>
      <c r="E7624" t="s">
        <v>24</v>
      </c>
      <c r="F7624">
        <v>90004</v>
      </c>
      <c r="G7624" t="s">
        <v>25</v>
      </c>
      <c r="H7624" t="s">
        <v>26</v>
      </c>
      <c r="I7624" t="s">
        <v>34</v>
      </c>
      <c r="J7624" s="31">
        <v>744</v>
      </c>
      <c r="K7624">
        <v>3</v>
      </c>
      <c r="L7624">
        <v>0</v>
      </c>
      <c r="M7624" s="32">
        <v>2604</v>
      </c>
    </row>
    <row r="7625" spans="1:13" x14ac:dyDescent="0.3">
      <c r="A7625" t="s">
        <v>28</v>
      </c>
      <c r="B7625" t="s">
        <v>44</v>
      </c>
      <c r="C7625" t="s">
        <v>15</v>
      </c>
      <c r="D7625" t="s">
        <v>114</v>
      </c>
      <c r="E7625" t="s">
        <v>72</v>
      </c>
      <c r="F7625">
        <v>19711</v>
      </c>
      <c r="G7625" t="s">
        <v>57</v>
      </c>
      <c r="H7625" t="s">
        <v>26</v>
      </c>
      <c r="I7625" t="s">
        <v>38</v>
      </c>
      <c r="J7625" s="31">
        <v>3948</v>
      </c>
      <c r="K7625">
        <v>1</v>
      </c>
      <c r="L7625">
        <v>0</v>
      </c>
      <c r="M7625" s="32">
        <v>110544</v>
      </c>
    </row>
    <row r="7626" spans="1:13" x14ac:dyDescent="0.3">
      <c r="A7626" t="s">
        <v>13</v>
      </c>
      <c r="B7626" t="s">
        <v>44</v>
      </c>
      <c r="C7626" t="s">
        <v>15</v>
      </c>
      <c r="D7626" t="s">
        <v>140</v>
      </c>
      <c r="E7626" t="s">
        <v>70</v>
      </c>
      <c r="F7626">
        <v>48234</v>
      </c>
      <c r="G7626" t="s">
        <v>47</v>
      </c>
      <c r="H7626" t="s">
        <v>26</v>
      </c>
      <c r="I7626" t="s">
        <v>38</v>
      </c>
      <c r="J7626" s="31">
        <v>8505</v>
      </c>
      <c r="K7626">
        <v>5</v>
      </c>
      <c r="L7626">
        <v>1</v>
      </c>
      <c r="M7626" s="32">
        <v>2457</v>
      </c>
    </row>
    <row r="7627" spans="1:13" x14ac:dyDescent="0.3">
      <c r="A7627" t="s">
        <v>13</v>
      </c>
      <c r="B7627" t="s">
        <v>44</v>
      </c>
      <c r="C7627" t="s">
        <v>15</v>
      </c>
      <c r="D7627" t="s">
        <v>140</v>
      </c>
      <c r="E7627" t="s">
        <v>70</v>
      </c>
      <c r="F7627">
        <v>48234</v>
      </c>
      <c r="G7627" t="s">
        <v>47</v>
      </c>
      <c r="H7627" t="s">
        <v>19</v>
      </c>
      <c r="I7627" t="s">
        <v>33</v>
      </c>
      <c r="J7627" s="31">
        <v>7533</v>
      </c>
      <c r="K7627">
        <v>9</v>
      </c>
      <c r="L7627">
        <v>0</v>
      </c>
      <c r="M7627" s="32">
        <v>195858</v>
      </c>
    </row>
    <row r="7628" spans="1:13" x14ac:dyDescent="0.3">
      <c r="A7628" t="s">
        <v>13</v>
      </c>
      <c r="B7628" t="s">
        <v>22</v>
      </c>
      <c r="C7628" t="s">
        <v>15</v>
      </c>
      <c r="D7628" t="s">
        <v>108</v>
      </c>
      <c r="E7628" t="s">
        <v>81</v>
      </c>
      <c r="F7628">
        <v>85023</v>
      </c>
      <c r="G7628" t="s">
        <v>25</v>
      </c>
      <c r="H7628" t="s">
        <v>26</v>
      </c>
      <c r="I7628" t="s">
        <v>38</v>
      </c>
      <c r="J7628" s="31">
        <v>325632</v>
      </c>
      <c r="K7628">
        <v>6</v>
      </c>
      <c r="L7628">
        <v>2</v>
      </c>
      <c r="M7628" s="32">
        <v>284928</v>
      </c>
    </row>
    <row r="7629" spans="1:13" x14ac:dyDescent="0.3">
      <c r="A7629" t="s">
        <v>13</v>
      </c>
      <c r="B7629" t="s">
        <v>22</v>
      </c>
      <c r="C7629" t="s">
        <v>15</v>
      </c>
      <c r="D7629" t="s">
        <v>108</v>
      </c>
      <c r="E7629" t="s">
        <v>81</v>
      </c>
      <c r="F7629">
        <v>85023</v>
      </c>
      <c r="G7629" t="s">
        <v>25</v>
      </c>
      <c r="H7629" t="s">
        <v>35</v>
      </c>
      <c r="I7629" t="s">
        <v>59</v>
      </c>
      <c r="J7629" s="31">
        <v>23344</v>
      </c>
      <c r="K7629">
        <v>2</v>
      </c>
      <c r="L7629">
        <v>2</v>
      </c>
      <c r="M7629" s="32">
        <v>-1459</v>
      </c>
    </row>
    <row r="7630" spans="1:13" x14ac:dyDescent="0.3">
      <c r="A7630" t="s">
        <v>13</v>
      </c>
      <c r="B7630" t="s">
        <v>22</v>
      </c>
      <c r="C7630" t="s">
        <v>15</v>
      </c>
      <c r="D7630" t="s">
        <v>108</v>
      </c>
      <c r="E7630" t="s">
        <v>81</v>
      </c>
      <c r="F7630">
        <v>85023</v>
      </c>
      <c r="G7630" t="s">
        <v>25</v>
      </c>
      <c r="H7630" t="s">
        <v>26</v>
      </c>
      <c r="I7630" t="s">
        <v>27</v>
      </c>
      <c r="J7630" s="31">
        <v>1652</v>
      </c>
      <c r="K7630">
        <v>5</v>
      </c>
      <c r="L7630">
        <v>2</v>
      </c>
      <c r="M7630" s="32">
        <v>5369</v>
      </c>
    </row>
    <row r="7631" spans="1:13" x14ac:dyDescent="0.3">
      <c r="A7631" t="s">
        <v>62</v>
      </c>
      <c r="B7631" t="s">
        <v>44</v>
      </c>
      <c r="C7631" t="s">
        <v>15</v>
      </c>
      <c r="D7631" t="s">
        <v>265</v>
      </c>
      <c r="E7631" t="s">
        <v>46</v>
      </c>
      <c r="F7631">
        <v>78521</v>
      </c>
      <c r="G7631" t="s">
        <v>47</v>
      </c>
      <c r="H7631" t="s">
        <v>26</v>
      </c>
      <c r="I7631" t="s">
        <v>60</v>
      </c>
      <c r="J7631" s="31">
        <v>33572</v>
      </c>
      <c r="K7631">
        <v>5</v>
      </c>
      <c r="L7631">
        <v>2</v>
      </c>
      <c r="M7631" s="32">
        <v>1133055</v>
      </c>
    </row>
    <row r="7632" spans="1:13" x14ac:dyDescent="0.3">
      <c r="A7632" t="s">
        <v>62</v>
      </c>
      <c r="B7632" t="s">
        <v>44</v>
      </c>
      <c r="C7632" t="s">
        <v>15</v>
      </c>
      <c r="D7632" t="s">
        <v>265</v>
      </c>
      <c r="E7632" t="s">
        <v>46</v>
      </c>
      <c r="F7632">
        <v>78521</v>
      </c>
      <c r="G7632" t="s">
        <v>47</v>
      </c>
      <c r="H7632" t="s">
        <v>35</v>
      </c>
      <c r="I7632" t="s">
        <v>36</v>
      </c>
      <c r="J7632" s="31">
        <v>251944</v>
      </c>
      <c r="K7632">
        <v>7</v>
      </c>
      <c r="L7632">
        <v>2</v>
      </c>
      <c r="M7632" s="32">
        <v>881804</v>
      </c>
    </row>
    <row r="7633" spans="1:13" x14ac:dyDescent="0.3">
      <c r="A7633" t="s">
        <v>62</v>
      </c>
      <c r="B7633" t="s">
        <v>44</v>
      </c>
      <c r="C7633" t="s">
        <v>15</v>
      </c>
      <c r="D7633" t="s">
        <v>265</v>
      </c>
      <c r="E7633" t="s">
        <v>46</v>
      </c>
      <c r="F7633">
        <v>78521</v>
      </c>
      <c r="G7633" t="s">
        <v>47</v>
      </c>
      <c r="H7633" t="s">
        <v>19</v>
      </c>
      <c r="I7633" t="s">
        <v>21</v>
      </c>
      <c r="J7633" s="31">
        <v>127302</v>
      </c>
      <c r="K7633">
        <v>7</v>
      </c>
      <c r="L7633">
        <v>3</v>
      </c>
      <c r="M7633" s="32">
        <v>-9093</v>
      </c>
    </row>
    <row r="7634" spans="1:13" x14ac:dyDescent="0.3">
      <c r="A7634" t="s">
        <v>13</v>
      </c>
      <c r="B7634" t="s">
        <v>14</v>
      </c>
      <c r="C7634" t="s">
        <v>15</v>
      </c>
      <c r="D7634" t="s">
        <v>183</v>
      </c>
      <c r="E7634" t="s">
        <v>17</v>
      </c>
      <c r="F7634">
        <v>40214</v>
      </c>
      <c r="G7634" t="s">
        <v>18</v>
      </c>
      <c r="H7634" t="s">
        <v>19</v>
      </c>
      <c r="I7634" t="s">
        <v>21</v>
      </c>
      <c r="J7634" s="31">
        <v>120784</v>
      </c>
      <c r="K7634">
        <v>8</v>
      </c>
      <c r="L7634">
        <v>0</v>
      </c>
      <c r="M7634" s="32">
        <v>3140384</v>
      </c>
    </row>
    <row r="7635" spans="1:13" x14ac:dyDescent="0.3">
      <c r="A7635" t="s">
        <v>13</v>
      </c>
      <c r="B7635" t="s">
        <v>14</v>
      </c>
      <c r="C7635" t="s">
        <v>15</v>
      </c>
      <c r="D7635" t="s">
        <v>183</v>
      </c>
      <c r="E7635" t="s">
        <v>17</v>
      </c>
      <c r="F7635">
        <v>40214</v>
      </c>
      <c r="G7635" t="s">
        <v>18</v>
      </c>
      <c r="H7635" t="s">
        <v>26</v>
      </c>
      <c r="I7635" t="s">
        <v>37</v>
      </c>
      <c r="J7635" s="31">
        <v>1253</v>
      </c>
      <c r="K7635">
        <v>1</v>
      </c>
      <c r="L7635">
        <v>0</v>
      </c>
      <c r="M7635" s="32">
        <v>58891</v>
      </c>
    </row>
    <row r="7636" spans="1:13" x14ac:dyDescent="0.3">
      <c r="A7636" t="s">
        <v>13</v>
      </c>
      <c r="B7636" t="s">
        <v>14</v>
      </c>
      <c r="C7636" t="s">
        <v>15</v>
      </c>
      <c r="D7636" t="s">
        <v>183</v>
      </c>
      <c r="E7636" t="s">
        <v>17</v>
      </c>
      <c r="F7636">
        <v>40214</v>
      </c>
      <c r="G7636" t="s">
        <v>18</v>
      </c>
      <c r="H7636" t="s">
        <v>26</v>
      </c>
      <c r="I7636" t="s">
        <v>34</v>
      </c>
      <c r="J7636" s="31">
        <v>3458</v>
      </c>
      <c r="K7636">
        <v>1</v>
      </c>
      <c r="L7636">
        <v>0</v>
      </c>
      <c r="M7636" s="32">
        <v>100282</v>
      </c>
    </row>
    <row r="7637" spans="1:13" x14ac:dyDescent="0.3">
      <c r="A7637" t="s">
        <v>13</v>
      </c>
      <c r="B7637" t="s">
        <v>14</v>
      </c>
      <c r="C7637" t="s">
        <v>15</v>
      </c>
      <c r="D7637" t="s">
        <v>183</v>
      </c>
      <c r="E7637" t="s">
        <v>17</v>
      </c>
      <c r="F7637">
        <v>40214</v>
      </c>
      <c r="G7637" t="s">
        <v>18</v>
      </c>
      <c r="H7637" t="s">
        <v>19</v>
      </c>
      <c r="I7637" t="s">
        <v>21</v>
      </c>
      <c r="J7637" s="31">
        <v>30098</v>
      </c>
      <c r="K7637">
        <v>1</v>
      </c>
      <c r="L7637">
        <v>0</v>
      </c>
      <c r="M7637" s="32">
        <v>872842</v>
      </c>
    </row>
    <row r="7638" spans="1:13" x14ac:dyDescent="0.3">
      <c r="A7638" t="s">
        <v>13</v>
      </c>
      <c r="B7638" t="s">
        <v>14</v>
      </c>
      <c r="C7638" t="s">
        <v>15</v>
      </c>
      <c r="D7638" t="s">
        <v>183</v>
      </c>
      <c r="E7638" t="s">
        <v>17</v>
      </c>
      <c r="F7638">
        <v>40214</v>
      </c>
      <c r="G7638" t="s">
        <v>18</v>
      </c>
      <c r="H7638" t="s">
        <v>19</v>
      </c>
      <c r="I7638" t="s">
        <v>21</v>
      </c>
      <c r="J7638" s="31">
        <v>25875</v>
      </c>
      <c r="K7638">
        <v>3</v>
      </c>
      <c r="L7638">
        <v>0</v>
      </c>
      <c r="M7638" s="32">
        <v>77625</v>
      </c>
    </row>
    <row r="7639" spans="1:13" x14ac:dyDescent="0.3">
      <c r="A7639" t="s">
        <v>28</v>
      </c>
      <c r="B7639" t="s">
        <v>22</v>
      </c>
      <c r="C7639" t="s">
        <v>15</v>
      </c>
      <c r="D7639" t="s">
        <v>114</v>
      </c>
      <c r="E7639" t="s">
        <v>72</v>
      </c>
      <c r="F7639">
        <v>19711</v>
      </c>
      <c r="G7639" t="s">
        <v>57</v>
      </c>
      <c r="H7639" t="s">
        <v>26</v>
      </c>
      <c r="I7639" t="s">
        <v>34</v>
      </c>
      <c r="J7639" s="31">
        <v>5952</v>
      </c>
      <c r="K7639">
        <v>3</v>
      </c>
      <c r="L7639">
        <v>0</v>
      </c>
      <c r="M7639" s="32">
        <v>154752</v>
      </c>
    </row>
    <row r="7640" spans="1:13" x14ac:dyDescent="0.3">
      <c r="A7640" t="s">
        <v>28</v>
      </c>
      <c r="B7640" t="s">
        <v>22</v>
      </c>
      <c r="C7640" t="s">
        <v>15</v>
      </c>
      <c r="D7640" t="s">
        <v>114</v>
      </c>
      <c r="E7640" t="s">
        <v>72</v>
      </c>
      <c r="F7640">
        <v>19711</v>
      </c>
      <c r="G7640" t="s">
        <v>57</v>
      </c>
      <c r="H7640" t="s">
        <v>26</v>
      </c>
      <c r="I7640" t="s">
        <v>60</v>
      </c>
      <c r="J7640" s="31">
        <v>5796</v>
      </c>
      <c r="K7640">
        <v>7</v>
      </c>
      <c r="L7640">
        <v>0</v>
      </c>
      <c r="M7640" s="32">
        <v>272412</v>
      </c>
    </row>
    <row r="7641" spans="1:13" x14ac:dyDescent="0.3">
      <c r="A7641" t="s">
        <v>28</v>
      </c>
      <c r="B7641" t="s">
        <v>22</v>
      </c>
      <c r="C7641" t="s">
        <v>15</v>
      </c>
      <c r="D7641" t="s">
        <v>114</v>
      </c>
      <c r="E7641" t="s">
        <v>72</v>
      </c>
      <c r="F7641">
        <v>19711</v>
      </c>
      <c r="G7641" t="s">
        <v>57</v>
      </c>
      <c r="H7641" t="s">
        <v>19</v>
      </c>
      <c r="I7641" t="s">
        <v>20</v>
      </c>
      <c r="J7641" s="31">
        <v>44196</v>
      </c>
      <c r="K7641">
        <v>2</v>
      </c>
      <c r="L7641">
        <v>0</v>
      </c>
      <c r="M7641" s="32">
        <v>1016508</v>
      </c>
    </row>
    <row r="7642" spans="1:13" x14ac:dyDescent="0.3">
      <c r="A7642" t="s">
        <v>28</v>
      </c>
      <c r="B7642" t="s">
        <v>22</v>
      </c>
      <c r="C7642" t="s">
        <v>15</v>
      </c>
      <c r="D7642" t="s">
        <v>114</v>
      </c>
      <c r="E7642" t="s">
        <v>72</v>
      </c>
      <c r="F7642">
        <v>19711</v>
      </c>
      <c r="G7642" t="s">
        <v>57</v>
      </c>
      <c r="H7642" t="s">
        <v>26</v>
      </c>
      <c r="I7642" t="s">
        <v>41</v>
      </c>
      <c r="J7642" s="31">
        <v>6804</v>
      </c>
      <c r="K7642">
        <v>6</v>
      </c>
      <c r="L7642">
        <v>0</v>
      </c>
      <c r="M7642" s="32">
        <v>333396</v>
      </c>
    </row>
    <row r="7643" spans="1:13" x14ac:dyDescent="0.3">
      <c r="A7643" t="s">
        <v>62</v>
      </c>
      <c r="B7643" t="s">
        <v>44</v>
      </c>
      <c r="C7643" t="s">
        <v>15</v>
      </c>
      <c r="D7643" t="s">
        <v>291</v>
      </c>
      <c r="E7643" t="s">
        <v>98</v>
      </c>
      <c r="F7643">
        <v>81001</v>
      </c>
      <c r="G7643" t="s">
        <v>25</v>
      </c>
      <c r="H7643" t="s">
        <v>35</v>
      </c>
      <c r="I7643" t="s">
        <v>123</v>
      </c>
      <c r="J7643" s="31">
        <v>70371</v>
      </c>
      <c r="K7643">
        <v>6</v>
      </c>
      <c r="L7643">
        <v>7</v>
      </c>
      <c r="M7643" s="32">
        <v>-93828</v>
      </c>
    </row>
    <row r="7644" spans="1:13" x14ac:dyDescent="0.3">
      <c r="A7644" t="s">
        <v>62</v>
      </c>
      <c r="B7644" t="s">
        <v>44</v>
      </c>
      <c r="C7644" t="s">
        <v>15</v>
      </c>
      <c r="D7644" t="s">
        <v>291</v>
      </c>
      <c r="E7644" t="s">
        <v>98</v>
      </c>
      <c r="F7644">
        <v>81001</v>
      </c>
      <c r="G7644" t="s">
        <v>25</v>
      </c>
      <c r="H7644" t="s">
        <v>26</v>
      </c>
      <c r="I7644" t="s">
        <v>37</v>
      </c>
      <c r="J7644" s="31">
        <v>17904</v>
      </c>
      <c r="K7644">
        <v>4</v>
      </c>
      <c r="L7644">
        <v>7</v>
      </c>
      <c r="M7644" s="32">
        <v>-1492</v>
      </c>
    </row>
    <row r="7645" spans="1:13" x14ac:dyDescent="0.3">
      <c r="A7645" t="s">
        <v>62</v>
      </c>
      <c r="B7645" t="s">
        <v>44</v>
      </c>
      <c r="C7645" t="s">
        <v>15</v>
      </c>
      <c r="D7645" t="s">
        <v>291</v>
      </c>
      <c r="E7645" t="s">
        <v>98</v>
      </c>
      <c r="F7645">
        <v>81001</v>
      </c>
      <c r="G7645" t="s">
        <v>25</v>
      </c>
      <c r="H7645" t="s">
        <v>26</v>
      </c>
      <c r="I7645" t="s">
        <v>37</v>
      </c>
      <c r="J7645" s="31">
        <v>11976</v>
      </c>
      <c r="K7645">
        <v>4</v>
      </c>
      <c r="L7645">
        <v>7</v>
      </c>
      <c r="M7645" s="32">
        <v>-91816</v>
      </c>
    </row>
    <row r="7646" spans="1:13" x14ac:dyDescent="0.3">
      <c r="A7646" t="s">
        <v>62</v>
      </c>
      <c r="B7646" t="s">
        <v>44</v>
      </c>
      <c r="C7646" t="s">
        <v>15</v>
      </c>
      <c r="D7646" t="s">
        <v>291</v>
      </c>
      <c r="E7646" t="s">
        <v>98</v>
      </c>
      <c r="F7646">
        <v>81001</v>
      </c>
      <c r="G7646" t="s">
        <v>25</v>
      </c>
      <c r="H7646" t="s">
        <v>35</v>
      </c>
      <c r="I7646" t="s">
        <v>59</v>
      </c>
      <c r="J7646" s="31">
        <v>6796</v>
      </c>
      <c r="K7646">
        <v>5</v>
      </c>
      <c r="L7646">
        <v>2</v>
      </c>
      <c r="M7646" s="32">
        <v>8495</v>
      </c>
    </row>
    <row r="7647" spans="1:13" x14ac:dyDescent="0.3">
      <c r="A7647" t="s">
        <v>28</v>
      </c>
      <c r="B7647" t="s">
        <v>22</v>
      </c>
      <c r="C7647" t="s">
        <v>15</v>
      </c>
      <c r="D7647" t="s">
        <v>23</v>
      </c>
      <c r="E7647" t="s">
        <v>24</v>
      </c>
      <c r="F7647">
        <v>90036</v>
      </c>
      <c r="G7647" t="s">
        <v>25</v>
      </c>
      <c r="H7647" t="s">
        <v>19</v>
      </c>
      <c r="I7647" t="s">
        <v>21</v>
      </c>
      <c r="J7647" s="31">
        <v>892224</v>
      </c>
      <c r="K7647">
        <v>3</v>
      </c>
      <c r="L7647">
        <v>2</v>
      </c>
      <c r="M7647" s="32">
        <v>892224</v>
      </c>
    </row>
    <row r="7648" spans="1:13" x14ac:dyDescent="0.3">
      <c r="A7648" t="s">
        <v>28</v>
      </c>
      <c r="B7648" t="s">
        <v>14</v>
      </c>
      <c r="C7648" t="s">
        <v>15</v>
      </c>
      <c r="D7648" t="s">
        <v>287</v>
      </c>
      <c r="E7648" t="s">
        <v>40</v>
      </c>
      <c r="F7648">
        <v>27834</v>
      </c>
      <c r="G7648" t="s">
        <v>18</v>
      </c>
      <c r="H7648" t="s">
        <v>35</v>
      </c>
      <c r="I7648" t="s">
        <v>123</v>
      </c>
      <c r="J7648" s="31">
        <v>129999</v>
      </c>
      <c r="K7648">
        <v>2</v>
      </c>
      <c r="L7648">
        <v>5</v>
      </c>
      <c r="M7648" s="32">
        <v>-5719956</v>
      </c>
    </row>
    <row r="7649" spans="1:13" x14ac:dyDescent="0.3">
      <c r="A7649" t="s">
        <v>62</v>
      </c>
      <c r="B7649" t="s">
        <v>22</v>
      </c>
      <c r="C7649" t="s">
        <v>15</v>
      </c>
      <c r="D7649" t="s">
        <v>52</v>
      </c>
      <c r="E7649" t="s">
        <v>24</v>
      </c>
      <c r="F7649">
        <v>94110</v>
      </c>
      <c r="G7649" t="s">
        <v>25</v>
      </c>
      <c r="H7649" t="s">
        <v>26</v>
      </c>
      <c r="I7649" t="s">
        <v>37</v>
      </c>
      <c r="J7649" s="31">
        <v>4544</v>
      </c>
      <c r="K7649">
        <v>2</v>
      </c>
      <c r="L7649">
        <v>2</v>
      </c>
      <c r="M7649" s="32">
        <v>16472</v>
      </c>
    </row>
    <row r="7650" spans="1:13" x14ac:dyDescent="0.3">
      <c r="A7650" t="s">
        <v>62</v>
      </c>
      <c r="B7650" t="s">
        <v>22</v>
      </c>
      <c r="C7650" t="s">
        <v>15</v>
      </c>
      <c r="D7650" t="s">
        <v>52</v>
      </c>
      <c r="E7650" t="s">
        <v>24</v>
      </c>
      <c r="F7650">
        <v>94110</v>
      </c>
      <c r="G7650" t="s">
        <v>25</v>
      </c>
      <c r="H7650" t="s">
        <v>19</v>
      </c>
      <c r="I7650" t="s">
        <v>21</v>
      </c>
      <c r="J7650" s="31">
        <v>1352032</v>
      </c>
      <c r="K7650">
        <v>4</v>
      </c>
      <c r="L7650">
        <v>2</v>
      </c>
      <c r="M7650" s="32">
        <v>84502</v>
      </c>
    </row>
    <row r="7651" spans="1:13" x14ac:dyDescent="0.3">
      <c r="A7651" t="s">
        <v>28</v>
      </c>
      <c r="B7651" t="s">
        <v>22</v>
      </c>
      <c r="C7651" t="s">
        <v>15</v>
      </c>
      <c r="D7651" t="s">
        <v>378</v>
      </c>
      <c r="E7651" t="s">
        <v>104</v>
      </c>
      <c r="F7651">
        <v>43302</v>
      </c>
      <c r="G7651" t="s">
        <v>57</v>
      </c>
      <c r="H7651" t="s">
        <v>19</v>
      </c>
      <c r="I7651" t="s">
        <v>31</v>
      </c>
      <c r="J7651" s="31">
        <v>154899</v>
      </c>
      <c r="K7651">
        <v>9</v>
      </c>
      <c r="L7651">
        <v>4</v>
      </c>
      <c r="M7651" s="32">
        <v>-464697</v>
      </c>
    </row>
    <row r="7652" spans="1:13" x14ac:dyDescent="0.3">
      <c r="A7652" t="s">
        <v>28</v>
      </c>
      <c r="B7652" t="s">
        <v>22</v>
      </c>
      <c r="C7652" t="s">
        <v>15</v>
      </c>
      <c r="D7652" t="s">
        <v>378</v>
      </c>
      <c r="E7652" t="s">
        <v>104</v>
      </c>
      <c r="F7652">
        <v>43302</v>
      </c>
      <c r="G7652" t="s">
        <v>57</v>
      </c>
      <c r="H7652" t="s">
        <v>26</v>
      </c>
      <c r="I7652" t="s">
        <v>60</v>
      </c>
      <c r="J7652" s="31">
        <v>19872</v>
      </c>
      <c r="K7652">
        <v>3</v>
      </c>
      <c r="L7652">
        <v>2</v>
      </c>
      <c r="M7652" s="32">
        <v>67068</v>
      </c>
    </row>
    <row r="7653" spans="1:13" x14ac:dyDescent="0.3">
      <c r="A7653" t="s">
        <v>62</v>
      </c>
      <c r="B7653" t="s">
        <v>14</v>
      </c>
      <c r="C7653" t="s">
        <v>15</v>
      </c>
      <c r="D7653" t="s">
        <v>135</v>
      </c>
      <c r="E7653" t="s">
        <v>46</v>
      </c>
      <c r="F7653">
        <v>75081</v>
      </c>
      <c r="G7653" t="s">
        <v>47</v>
      </c>
      <c r="H7653" t="s">
        <v>35</v>
      </c>
      <c r="I7653" t="s">
        <v>59</v>
      </c>
      <c r="J7653" s="31">
        <v>119448</v>
      </c>
      <c r="K7653">
        <v>3</v>
      </c>
      <c r="L7653">
        <v>2</v>
      </c>
      <c r="M7653" s="32">
        <v>-134379</v>
      </c>
    </row>
    <row r="7654" spans="1:13" x14ac:dyDescent="0.3">
      <c r="A7654" t="s">
        <v>62</v>
      </c>
      <c r="B7654" t="s">
        <v>14</v>
      </c>
      <c r="C7654" t="s">
        <v>15</v>
      </c>
      <c r="D7654" t="s">
        <v>135</v>
      </c>
      <c r="E7654" t="s">
        <v>46</v>
      </c>
      <c r="F7654">
        <v>75081</v>
      </c>
      <c r="G7654" t="s">
        <v>47</v>
      </c>
      <c r="H7654" t="s">
        <v>26</v>
      </c>
      <c r="I7654" t="s">
        <v>32</v>
      </c>
      <c r="J7654" s="31">
        <v>11816</v>
      </c>
      <c r="K7654">
        <v>2</v>
      </c>
      <c r="L7654">
        <v>2</v>
      </c>
      <c r="M7654" s="32">
        <v>-25109</v>
      </c>
    </row>
    <row r="7655" spans="1:13" x14ac:dyDescent="0.3">
      <c r="A7655" t="s">
        <v>28</v>
      </c>
      <c r="B7655" t="s">
        <v>22</v>
      </c>
      <c r="C7655" t="s">
        <v>15</v>
      </c>
      <c r="D7655" t="s">
        <v>195</v>
      </c>
      <c r="E7655" t="s">
        <v>88</v>
      </c>
      <c r="F7655">
        <v>35810</v>
      </c>
      <c r="G7655" t="s">
        <v>18</v>
      </c>
      <c r="H7655" t="s">
        <v>26</v>
      </c>
      <c r="I7655" t="s">
        <v>34</v>
      </c>
      <c r="J7655" s="31">
        <v>1956</v>
      </c>
      <c r="K7655">
        <v>4</v>
      </c>
      <c r="L7655">
        <v>0</v>
      </c>
      <c r="M7655" s="32">
        <v>54768</v>
      </c>
    </row>
    <row r="7656" spans="1:13" x14ac:dyDescent="0.3">
      <c r="A7656" t="s">
        <v>13</v>
      </c>
      <c r="B7656" t="s">
        <v>14</v>
      </c>
      <c r="C7656" t="s">
        <v>15</v>
      </c>
      <c r="D7656" t="s">
        <v>176</v>
      </c>
      <c r="E7656" t="s">
        <v>177</v>
      </c>
      <c r="F7656">
        <v>89115</v>
      </c>
      <c r="G7656" t="s">
        <v>25</v>
      </c>
      <c r="H7656" t="s">
        <v>19</v>
      </c>
      <c r="I7656" t="s">
        <v>33</v>
      </c>
      <c r="J7656" s="31">
        <v>8096</v>
      </c>
      <c r="K7656">
        <v>4</v>
      </c>
      <c r="L7656">
        <v>0</v>
      </c>
      <c r="M7656" s="32">
        <v>291456</v>
      </c>
    </row>
    <row r="7657" spans="1:13" x14ac:dyDescent="0.3">
      <c r="A7657" t="s">
        <v>13</v>
      </c>
      <c r="B7657" t="s">
        <v>14</v>
      </c>
      <c r="C7657" t="s">
        <v>15</v>
      </c>
      <c r="D7657" t="s">
        <v>176</v>
      </c>
      <c r="E7657" t="s">
        <v>177</v>
      </c>
      <c r="F7657">
        <v>89115</v>
      </c>
      <c r="G7657" t="s">
        <v>25</v>
      </c>
      <c r="H7657" t="s">
        <v>26</v>
      </c>
      <c r="I7657" t="s">
        <v>41</v>
      </c>
      <c r="J7657" s="31">
        <v>2592</v>
      </c>
      <c r="K7657">
        <v>4</v>
      </c>
      <c r="L7657">
        <v>0</v>
      </c>
      <c r="M7657" s="32">
        <v>124416</v>
      </c>
    </row>
    <row r="7658" spans="1:13" x14ac:dyDescent="0.3">
      <c r="A7658" t="s">
        <v>168</v>
      </c>
      <c r="B7658" t="s">
        <v>44</v>
      </c>
      <c r="C7658" t="s">
        <v>15</v>
      </c>
      <c r="D7658" t="s">
        <v>23</v>
      </c>
      <c r="E7658" t="s">
        <v>24</v>
      </c>
      <c r="F7658">
        <v>90049</v>
      </c>
      <c r="G7658" t="s">
        <v>25</v>
      </c>
      <c r="H7658" t="s">
        <v>26</v>
      </c>
      <c r="I7658" t="s">
        <v>38</v>
      </c>
      <c r="J7658" s="31">
        <v>10696</v>
      </c>
      <c r="K7658">
        <v>2</v>
      </c>
      <c r="L7658">
        <v>0</v>
      </c>
      <c r="M7658" s="32">
        <v>310184</v>
      </c>
    </row>
    <row r="7659" spans="1:13" x14ac:dyDescent="0.3">
      <c r="A7659" t="s">
        <v>168</v>
      </c>
      <c r="B7659" t="s">
        <v>44</v>
      </c>
      <c r="C7659" t="s">
        <v>15</v>
      </c>
      <c r="D7659" t="s">
        <v>23</v>
      </c>
      <c r="E7659" t="s">
        <v>24</v>
      </c>
      <c r="F7659">
        <v>90049</v>
      </c>
      <c r="G7659" t="s">
        <v>25</v>
      </c>
      <c r="H7659" t="s">
        <v>19</v>
      </c>
      <c r="I7659" t="s">
        <v>33</v>
      </c>
      <c r="J7659" s="31">
        <v>18776</v>
      </c>
      <c r="K7659">
        <v>4</v>
      </c>
      <c r="L7659">
        <v>0</v>
      </c>
      <c r="M7659" s="32">
        <v>769816</v>
      </c>
    </row>
    <row r="7660" spans="1:13" x14ac:dyDescent="0.3">
      <c r="A7660" t="s">
        <v>62</v>
      </c>
      <c r="B7660" t="s">
        <v>44</v>
      </c>
      <c r="C7660" t="s">
        <v>15</v>
      </c>
      <c r="D7660" t="s">
        <v>154</v>
      </c>
      <c r="E7660" t="s">
        <v>104</v>
      </c>
      <c r="F7660">
        <v>44107</v>
      </c>
      <c r="G7660" t="s">
        <v>57</v>
      </c>
      <c r="H7660" t="s">
        <v>26</v>
      </c>
      <c r="I7660" t="s">
        <v>37</v>
      </c>
      <c r="J7660" s="31">
        <v>76776</v>
      </c>
      <c r="K7660">
        <v>4</v>
      </c>
      <c r="L7660">
        <v>7</v>
      </c>
      <c r="M7660" s="32">
        <v>-537432</v>
      </c>
    </row>
    <row r="7661" spans="1:13" x14ac:dyDescent="0.3">
      <c r="A7661" t="s">
        <v>28</v>
      </c>
      <c r="B7661" t="s">
        <v>22</v>
      </c>
      <c r="C7661" t="s">
        <v>15</v>
      </c>
      <c r="D7661" t="s">
        <v>53</v>
      </c>
      <c r="E7661" t="s">
        <v>54</v>
      </c>
      <c r="F7661">
        <v>68025</v>
      </c>
      <c r="G7661" t="s">
        <v>47</v>
      </c>
      <c r="H7661" t="s">
        <v>26</v>
      </c>
      <c r="I7661" t="s">
        <v>37</v>
      </c>
      <c r="J7661" s="31">
        <v>539</v>
      </c>
      <c r="K7661">
        <v>5</v>
      </c>
      <c r="L7661">
        <v>0</v>
      </c>
      <c r="M7661" s="32">
        <v>25872</v>
      </c>
    </row>
    <row r="7662" spans="1:13" x14ac:dyDescent="0.3">
      <c r="A7662" t="s">
        <v>28</v>
      </c>
      <c r="B7662" t="s">
        <v>14</v>
      </c>
      <c r="C7662" t="s">
        <v>15</v>
      </c>
      <c r="D7662" t="s">
        <v>195</v>
      </c>
      <c r="E7662" t="s">
        <v>46</v>
      </c>
      <c r="F7662">
        <v>77340</v>
      </c>
      <c r="G7662" t="s">
        <v>47</v>
      </c>
      <c r="H7662" t="s">
        <v>19</v>
      </c>
      <c r="I7662" t="s">
        <v>33</v>
      </c>
      <c r="J7662" s="31">
        <v>76728</v>
      </c>
      <c r="K7662">
        <v>3</v>
      </c>
      <c r="L7662">
        <v>6</v>
      </c>
      <c r="M7662" s="32">
        <v>-537096</v>
      </c>
    </row>
    <row r="7663" spans="1:13" x14ac:dyDescent="0.3">
      <c r="A7663" t="s">
        <v>28</v>
      </c>
      <c r="B7663" t="s">
        <v>14</v>
      </c>
      <c r="C7663" t="s">
        <v>15</v>
      </c>
      <c r="D7663" t="s">
        <v>195</v>
      </c>
      <c r="E7663" t="s">
        <v>46</v>
      </c>
      <c r="F7663">
        <v>77340</v>
      </c>
      <c r="G7663" t="s">
        <v>47</v>
      </c>
      <c r="H7663" t="s">
        <v>26</v>
      </c>
      <c r="I7663" t="s">
        <v>37</v>
      </c>
      <c r="J7663" s="31">
        <v>1043</v>
      </c>
      <c r="K7663">
        <v>7</v>
      </c>
      <c r="L7663">
        <v>8</v>
      </c>
      <c r="M7663" s="32">
        <v>-182525</v>
      </c>
    </row>
    <row r="7664" spans="1:13" x14ac:dyDescent="0.3">
      <c r="A7664" t="s">
        <v>62</v>
      </c>
      <c r="B7664" t="s">
        <v>14</v>
      </c>
      <c r="C7664" t="s">
        <v>15</v>
      </c>
      <c r="D7664" t="s">
        <v>23</v>
      </c>
      <c r="E7664" t="s">
        <v>24</v>
      </c>
      <c r="F7664">
        <v>90036</v>
      </c>
      <c r="G7664" t="s">
        <v>25</v>
      </c>
      <c r="H7664" t="s">
        <v>26</v>
      </c>
      <c r="I7664" t="s">
        <v>34</v>
      </c>
      <c r="J7664" s="31">
        <v>992</v>
      </c>
      <c r="K7664">
        <v>5</v>
      </c>
      <c r="L7664">
        <v>0</v>
      </c>
      <c r="M7664" s="32">
        <v>25792</v>
      </c>
    </row>
    <row r="7665" spans="1:13" x14ac:dyDescent="0.3">
      <c r="A7665" t="s">
        <v>28</v>
      </c>
      <c r="B7665" t="s">
        <v>14</v>
      </c>
      <c r="C7665" t="s">
        <v>15</v>
      </c>
      <c r="D7665" t="s">
        <v>236</v>
      </c>
      <c r="E7665" t="s">
        <v>40</v>
      </c>
      <c r="F7665">
        <v>28806</v>
      </c>
      <c r="G7665" t="s">
        <v>18</v>
      </c>
      <c r="H7665" t="s">
        <v>26</v>
      </c>
      <c r="I7665" t="s">
        <v>34</v>
      </c>
      <c r="J7665" s="31">
        <v>1592</v>
      </c>
      <c r="K7665">
        <v>5</v>
      </c>
      <c r="L7665">
        <v>2</v>
      </c>
      <c r="M7665" s="32">
        <v>2786</v>
      </c>
    </row>
    <row r="7666" spans="1:13" x14ac:dyDescent="0.3">
      <c r="A7666" t="s">
        <v>28</v>
      </c>
      <c r="B7666" t="s">
        <v>22</v>
      </c>
      <c r="C7666" t="s">
        <v>15</v>
      </c>
      <c r="D7666" t="s">
        <v>234</v>
      </c>
      <c r="E7666" t="s">
        <v>125</v>
      </c>
      <c r="F7666">
        <v>71111</v>
      </c>
      <c r="G7666" t="s">
        <v>18</v>
      </c>
      <c r="H7666" t="s">
        <v>19</v>
      </c>
      <c r="I7666" t="s">
        <v>33</v>
      </c>
      <c r="J7666" s="31">
        <v>12992</v>
      </c>
      <c r="K7666">
        <v>4</v>
      </c>
      <c r="L7666">
        <v>0</v>
      </c>
      <c r="M7666" s="32">
        <v>103936</v>
      </c>
    </row>
    <row r="7667" spans="1:13" x14ac:dyDescent="0.3">
      <c r="A7667" t="s">
        <v>28</v>
      </c>
      <c r="B7667" t="s">
        <v>44</v>
      </c>
      <c r="C7667" t="s">
        <v>15</v>
      </c>
      <c r="D7667" t="s">
        <v>290</v>
      </c>
      <c r="E7667" t="s">
        <v>179</v>
      </c>
      <c r="F7667">
        <v>2908</v>
      </c>
      <c r="G7667" t="s">
        <v>57</v>
      </c>
      <c r="H7667" t="s">
        <v>26</v>
      </c>
      <c r="I7667" t="s">
        <v>37</v>
      </c>
      <c r="J7667" s="31">
        <v>304</v>
      </c>
      <c r="K7667">
        <v>1</v>
      </c>
      <c r="L7667">
        <v>0</v>
      </c>
      <c r="M7667" s="32">
        <v>13984</v>
      </c>
    </row>
    <row r="7668" spans="1:13" x14ac:dyDescent="0.3">
      <c r="A7668" t="s">
        <v>28</v>
      </c>
      <c r="B7668" t="s">
        <v>44</v>
      </c>
      <c r="C7668" t="s">
        <v>15</v>
      </c>
      <c r="D7668" t="s">
        <v>290</v>
      </c>
      <c r="E7668" t="s">
        <v>179</v>
      </c>
      <c r="F7668">
        <v>2908</v>
      </c>
      <c r="G7668" t="s">
        <v>57</v>
      </c>
      <c r="H7668" t="s">
        <v>35</v>
      </c>
      <c r="I7668" t="s">
        <v>162</v>
      </c>
      <c r="J7668" s="31">
        <v>539991</v>
      </c>
      <c r="K7668">
        <v>9</v>
      </c>
      <c r="L7668">
        <v>0</v>
      </c>
      <c r="M7668" s="32">
        <v>25919568</v>
      </c>
    </row>
    <row r="7669" spans="1:13" x14ac:dyDescent="0.3">
      <c r="A7669" t="s">
        <v>28</v>
      </c>
      <c r="B7669" t="s">
        <v>44</v>
      </c>
      <c r="C7669" t="s">
        <v>15</v>
      </c>
      <c r="D7669" t="s">
        <v>290</v>
      </c>
      <c r="E7669" t="s">
        <v>179</v>
      </c>
      <c r="F7669">
        <v>2908</v>
      </c>
      <c r="G7669" t="s">
        <v>57</v>
      </c>
      <c r="H7669" t="s">
        <v>26</v>
      </c>
      <c r="I7669" t="s">
        <v>32</v>
      </c>
      <c r="J7669" s="31">
        <v>1191</v>
      </c>
      <c r="K7669">
        <v>3</v>
      </c>
      <c r="L7669">
        <v>0</v>
      </c>
      <c r="M7669" s="32">
        <v>34539</v>
      </c>
    </row>
    <row r="7670" spans="1:13" x14ac:dyDescent="0.3">
      <c r="A7670" t="s">
        <v>13</v>
      </c>
      <c r="B7670" t="s">
        <v>44</v>
      </c>
      <c r="C7670" t="s">
        <v>15</v>
      </c>
      <c r="D7670" t="s">
        <v>316</v>
      </c>
      <c r="E7670" t="s">
        <v>166</v>
      </c>
      <c r="F7670">
        <v>2149</v>
      </c>
      <c r="G7670" t="s">
        <v>57</v>
      </c>
      <c r="H7670" t="s">
        <v>26</v>
      </c>
      <c r="I7670" t="s">
        <v>41</v>
      </c>
      <c r="J7670" s="31">
        <v>4008</v>
      </c>
      <c r="K7670">
        <v>6</v>
      </c>
      <c r="L7670">
        <v>0</v>
      </c>
      <c r="M7670" s="32">
        <v>192384</v>
      </c>
    </row>
    <row r="7671" spans="1:13" x14ac:dyDescent="0.3">
      <c r="A7671" t="s">
        <v>13</v>
      </c>
      <c r="B7671" t="s">
        <v>44</v>
      </c>
      <c r="C7671" t="s">
        <v>15</v>
      </c>
      <c r="D7671" t="s">
        <v>316</v>
      </c>
      <c r="E7671" t="s">
        <v>166</v>
      </c>
      <c r="F7671">
        <v>2149</v>
      </c>
      <c r="G7671" t="s">
        <v>57</v>
      </c>
      <c r="H7671" t="s">
        <v>26</v>
      </c>
      <c r="I7671" t="s">
        <v>41</v>
      </c>
      <c r="J7671" s="31">
        <v>5994</v>
      </c>
      <c r="K7671">
        <v>3</v>
      </c>
      <c r="L7671">
        <v>0</v>
      </c>
      <c r="M7671" s="32">
        <v>281718</v>
      </c>
    </row>
    <row r="7672" spans="1:13" x14ac:dyDescent="0.3">
      <c r="A7672" t="s">
        <v>13</v>
      </c>
      <c r="B7672" t="s">
        <v>44</v>
      </c>
      <c r="C7672" t="s">
        <v>15</v>
      </c>
      <c r="D7672" t="s">
        <v>316</v>
      </c>
      <c r="E7672" t="s">
        <v>166</v>
      </c>
      <c r="F7672">
        <v>2149</v>
      </c>
      <c r="G7672" t="s">
        <v>57</v>
      </c>
      <c r="H7672" t="s">
        <v>35</v>
      </c>
      <c r="I7672" t="s">
        <v>59</v>
      </c>
      <c r="J7672" s="31">
        <v>25998</v>
      </c>
      <c r="K7672">
        <v>2</v>
      </c>
      <c r="L7672">
        <v>0</v>
      </c>
      <c r="M7672" s="32">
        <v>883932</v>
      </c>
    </row>
    <row r="7673" spans="1:13" x14ac:dyDescent="0.3">
      <c r="A7673" t="s">
        <v>13</v>
      </c>
      <c r="B7673" t="s">
        <v>44</v>
      </c>
      <c r="C7673" t="s">
        <v>15</v>
      </c>
      <c r="D7673" t="s">
        <v>316</v>
      </c>
      <c r="E7673" t="s">
        <v>166</v>
      </c>
      <c r="F7673">
        <v>2149</v>
      </c>
      <c r="G7673" t="s">
        <v>57</v>
      </c>
      <c r="H7673" t="s">
        <v>19</v>
      </c>
      <c r="I7673" t="s">
        <v>20</v>
      </c>
      <c r="J7673" s="31">
        <v>17098</v>
      </c>
      <c r="K7673">
        <v>1</v>
      </c>
      <c r="L7673">
        <v>0</v>
      </c>
      <c r="M7673" s="32">
        <v>324862</v>
      </c>
    </row>
    <row r="7674" spans="1:13" x14ac:dyDescent="0.3">
      <c r="A7674" t="s">
        <v>13</v>
      </c>
      <c r="B7674" t="s">
        <v>44</v>
      </c>
      <c r="C7674" t="s">
        <v>15</v>
      </c>
      <c r="D7674" t="s">
        <v>316</v>
      </c>
      <c r="E7674" t="s">
        <v>166</v>
      </c>
      <c r="F7674">
        <v>2149</v>
      </c>
      <c r="G7674" t="s">
        <v>57</v>
      </c>
      <c r="H7674" t="s">
        <v>19</v>
      </c>
      <c r="I7674" t="s">
        <v>33</v>
      </c>
      <c r="J7674" s="31">
        <v>3897</v>
      </c>
      <c r="K7674">
        <v>3</v>
      </c>
      <c r="L7674">
        <v>0</v>
      </c>
      <c r="M7674" s="32">
        <v>46764</v>
      </c>
    </row>
    <row r="7675" spans="1:13" x14ac:dyDescent="0.3">
      <c r="A7675" t="s">
        <v>13</v>
      </c>
      <c r="B7675" t="s">
        <v>44</v>
      </c>
      <c r="C7675" t="s">
        <v>15</v>
      </c>
      <c r="D7675" t="s">
        <v>316</v>
      </c>
      <c r="E7675" t="s">
        <v>166</v>
      </c>
      <c r="F7675">
        <v>2149</v>
      </c>
      <c r="G7675" t="s">
        <v>57</v>
      </c>
      <c r="H7675" t="s">
        <v>26</v>
      </c>
      <c r="I7675" t="s">
        <v>41</v>
      </c>
      <c r="J7675" s="31">
        <v>1549</v>
      </c>
      <c r="K7675">
        <v>5</v>
      </c>
      <c r="L7675">
        <v>0</v>
      </c>
      <c r="M7675" s="32">
        <v>69705</v>
      </c>
    </row>
    <row r="7676" spans="1:13" x14ac:dyDescent="0.3">
      <c r="A7676" t="s">
        <v>13</v>
      </c>
      <c r="B7676" t="s">
        <v>44</v>
      </c>
      <c r="C7676" t="s">
        <v>15</v>
      </c>
      <c r="D7676" t="s">
        <v>316</v>
      </c>
      <c r="E7676" t="s">
        <v>166</v>
      </c>
      <c r="F7676">
        <v>2149</v>
      </c>
      <c r="G7676" t="s">
        <v>57</v>
      </c>
      <c r="H7676" t="s">
        <v>19</v>
      </c>
      <c r="I7676" t="s">
        <v>31</v>
      </c>
      <c r="J7676" s="31">
        <v>446068</v>
      </c>
      <c r="K7676">
        <v>4</v>
      </c>
      <c r="L7676">
        <v>3</v>
      </c>
      <c r="M7676" s="32">
        <v>0</v>
      </c>
    </row>
    <row r="7677" spans="1:13" x14ac:dyDescent="0.3">
      <c r="A7677" t="s">
        <v>13</v>
      </c>
      <c r="B7677" t="s">
        <v>14</v>
      </c>
      <c r="C7677" t="s">
        <v>15</v>
      </c>
      <c r="D7677" t="s">
        <v>363</v>
      </c>
      <c r="E7677" t="s">
        <v>24</v>
      </c>
      <c r="F7677">
        <v>91730</v>
      </c>
      <c r="G7677" t="s">
        <v>25</v>
      </c>
      <c r="H7677" t="s">
        <v>26</v>
      </c>
      <c r="I7677" t="s">
        <v>38</v>
      </c>
      <c r="J7677" s="31">
        <v>15294</v>
      </c>
      <c r="K7677">
        <v>3</v>
      </c>
      <c r="L7677">
        <v>0</v>
      </c>
      <c r="M7677" s="32">
        <v>412938</v>
      </c>
    </row>
    <row r="7678" spans="1:13" x14ac:dyDescent="0.3">
      <c r="A7678" t="s">
        <v>168</v>
      </c>
      <c r="B7678" t="s">
        <v>14</v>
      </c>
      <c r="C7678" t="s">
        <v>15</v>
      </c>
      <c r="D7678" t="s">
        <v>99</v>
      </c>
      <c r="E7678" t="s">
        <v>40</v>
      </c>
      <c r="F7678">
        <v>28205</v>
      </c>
      <c r="G7678" t="s">
        <v>18</v>
      </c>
      <c r="H7678" t="s">
        <v>35</v>
      </c>
      <c r="I7678" t="s">
        <v>59</v>
      </c>
      <c r="J7678" s="31">
        <v>23472</v>
      </c>
      <c r="K7678">
        <v>3</v>
      </c>
      <c r="L7678">
        <v>2</v>
      </c>
      <c r="M7678" s="32">
        <v>49878</v>
      </c>
    </row>
    <row r="7679" spans="1:13" x14ac:dyDescent="0.3">
      <c r="A7679" t="s">
        <v>28</v>
      </c>
      <c r="B7679" t="s">
        <v>44</v>
      </c>
      <c r="C7679" t="s">
        <v>15</v>
      </c>
      <c r="D7679" t="s">
        <v>290</v>
      </c>
      <c r="E7679" t="s">
        <v>179</v>
      </c>
      <c r="F7679">
        <v>2908</v>
      </c>
      <c r="G7679" t="s">
        <v>57</v>
      </c>
      <c r="H7679" t="s">
        <v>26</v>
      </c>
      <c r="I7679" t="s">
        <v>41</v>
      </c>
      <c r="J7679" s="31">
        <v>19564</v>
      </c>
      <c r="K7679">
        <v>4</v>
      </c>
      <c r="L7679">
        <v>0</v>
      </c>
      <c r="M7679" s="32">
        <v>919508</v>
      </c>
    </row>
    <row r="7680" spans="1:13" x14ac:dyDescent="0.3">
      <c r="A7680" t="s">
        <v>28</v>
      </c>
      <c r="B7680" t="s">
        <v>44</v>
      </c>
      <c r="C7680" t="s">
        <v>15</v>
      </c>
      <c r="D7680" t="s">
        <v>290</v>
      </c>
      <c r="E7680" t="s">
        <v>179</v>
      </c>
      <c r="F7680">
        <v>2908</v>
      </c>
      <c r="G7680" t="s">
        <v>57</v>
      </c>
      <c r="H7680" t="s">
        <v>26</v>
      </c>
      <c r="I7680" t="s">
        <v>41</v>
      </c>
      <c r="J7680" s="31">
        <v>1494</v>
      </c>
      <c r="K7680">
        <v>3</v>
      </c>
      <c r="L7680">
        <v>0</v>
      </c>
      <c r="M7680" s="32">
        <v>70218</v>
      </c>
    </row>
    <row r="7681" spans="1:13" x14ac:dyDescent="0.3">
      <c r="A7681" t="s">
        <v>28</v>
      </c>
      <c r="B7681" t="s">
        <v>44</v>
      </c>
      <c r="C7681" t="s">
        <v>15</v>
      </c>
      <c r="D7681" t="s">
        <v>290</v>
      </c>
      <c r="E7681" t="s">
        <v>179</v>
      </c>
      <c r="F7681">
        <v>2908</v>
      </c>
      <c r="G7681" t="s">
        <v>57</v>
      </c>
      <c r="H7681" t="s">
        <v>35</v>
      </c>
      <c r="I7681" t="s">
        <v>59</v>
      </c>
      <c r="J7681" s="31">
        <v>16878</v>
      </c>
      <c r="K7681">
        <v>4</v>
      </c>
      <c r="L7681">
        <v>0</v>
      </c>
      <c r="M7681" s="32">
        <v>742632</v>
      </c>
    </row>
    <row r="7682" spans="1:13" x14ac:dyDescent="0.3">
      <c r="A7682" t="s">
        <v>28</v>
      </c>
      <c r="B7682" t="s">
        <v>44</v>
      </c>
      <c r="C7682" t="s">
        <v>15</v>
      </c>
      <c r="D7682" t="s">
        <v>290</v>
      </c>
      <c r="E7682" t="s">
        <v>179</v>
      </c>
      <c r="F7682">
        <v>2908</v>
      </c>
      <c r="G7682" t="s">
        <v>57</v>
      </c>
      <c r="H7682" t="s">
        <v>19</v>
      </c>
      <c r="I7682" t="s">
        <v>20</v>
      </c>
      <c r="J7682" s="31">
        <v>34196</v>
      </c>
      <c r="K7682">
        <v>2</v>
      </c>
      <c r="L7682">
        <v>0</v>
      </c>
      <c r="M7682" s="32">
        <v>786508</v>
      </c>
    </row>
    <row r="7683" spans="1:13" x14ac:dyDescent="0.3">
      <c r="A7683" t="s">
        <v>28</v>
      </c>
      <c r="B7683" t="s">
        <v>44</v>
      </c>
      <c r="C7683" t="s">
        <v>15</v>
      </c>
      <c r="D7683" t="s">
        <v>290</v>
      </c>
      <c r="E7683" t="s">
        <v>179</v>
      </c>
      <c r="F7683">
        <v>2908</v>
      </c>
      <c r="G7683" t="s">
        <v>57</v>
      </c>
      <c r="H7683" t="s">
        <v>19</v>
      </c>
      <c r="I7683" t="s">
        <v>21</v>
      </c>
      <c r="J7683" s="31">
        <v>60588</v>
      </c>
      <c r="K7683">
        <v>6</v>
      </c>
      <c r="L7683">
        <v>0</v>
      </c>
      <c r="M7683" s="32">
        <v>15147</v>
      </c>
    </row>
    <row r="7684" spans="1:13" x14ac:dyDescent="0.3">
      <c r="A7684" t="s">
        <v>62</v>
      </c>
      <c r="B7684" t="s">
        <v>44</v>
      </c>
      <c r="C7684" t="s">
        <v>15</v>
      </c>
      <c r="D7684" t="s">
        <v>385</v>
      </c>
      <c r="E7684" t="s">
        <v>70</v>
      </c>
      <c r="F7684">
        <v>48640</v>
      </c>
      <c r="G7684" t="s">
        <v>47</v>
      </c>
      <c r="H7684" t="s">
        <v>26</v>
      </c>
      <c r="I7684" t="s">
        <v>38</v>
      </c>
      <c r="J7684" s="31">
        <v>186732</v>
      </c>
      <c r="K7684">
        <v>1</v>
      </c>
      <c r="L7684">
        <v>1</v>
      </c>
      <c r="M7684" s="32">
        <v>41496</v>
      </c>
    </row>
    <row r="7685" spans="1:13" x14ac:dyDescent="0.3">
      <c r="A7685" t="s">
        <v>62</v>
      </c>
      <c r="B7685" t="s">
        <v>44</v>
      </c>
      <c r="C7685" t="s">
        <v>15</v>
      </c>
      <c r="D7685" t="s">
        <v>385</v>
      </c>
      <c r="E7685" t="s">
        <v>70</v>
      </c>
      <c r="F7685">
        <v>48640</v>
      </c>
      <c r="G7685" t="s">
        <v>47</v>
      </c>
      <c r="H7685" t="s">
        <v>26</v>
      </c>
      <c r="I7685" t="s">
        <v>37</v>
      </c>
      <c r="J7685" s="31">
        <v>381297</v>
      </c>
      <c r="K7685">
        <v>3</v>
      </c>
      <c r="L7685">
        <v>0</v>
      </c>
      <c r="M7685" s="32">
        <v>1906485</v>
      </c>
    </row>
    <row r="7686" spans="1:13" x14ac:dyDescent="0.3">
      <c r="A7686" t="s">
        <v>28</v>
      </c>
      <c r="B7686" t="s">
        <v>14</v>
      </c>
      <c r="C7686" t="s">
        <v>15</v>
      </c>
      <c r="D7686" t="s">
        <v>92</v>
      </c>
      <c r="E7686" t="s">
        <v>76</v>
      </c>
      <c r="F7686">
        <v>14609</v>
      </c>
      <c r="G7686" t="s">
        <v>57</v>
      </c>
      <c r="H7686" t="s">
        <v>26</v>
      </c>
      <c r="I7686" t="s">
        <v>37</v>
      </c>
      <c r="J7686" s="31">
        <v>26424</v>
      </c>
      <c r="K7686">
        <v>9</v>
      </c>
      <c r="L7686">
        <v>2</v>
      </c>
      <c r="M7686" s="32">
        <v>95787</v>
      </c>
    </row>
    <row r="7687" spans="1:13" x14ac:dyDescent="0.3">
      <c r="A7687" t="s">
        <v>28</v>
      </c>
      <c r="B7687" t="s">
        <v>14</v>
      </c>
      <c r="C7687" t="s">
        <v>15</v>
      </c>
      <c r="D7687" t="s">
        <v>92</v>
      </c>
      <c r="E7687" t="s">
        <v>76</v>
      </c>
      <c r="F7687">
        <v>14609</v>
      </c>
      <c r="G7687" t="s">
        <v>57</v>
      </c>
      <c r="H7687" t="s">
        <v>35</v>
      </c>
      <c r="I7687" t="s">
        <v>36</v>
      </c>
      <c r="J7687" s="31">
        <v>62599</v>
      </c>
      <c r="K7687">
        <v>1</v>
      </c>
      <c r="L7687">
        <v>0</v>
      </c>
      <c r="M7687" s="32">
        <v>187797</v>
      </c>
    </row>
    <row r="7688" spans="1:13" x14ac:dyDescent="0.3">
      <c r="A7688" t="s">
        <v>28</v>
      </c>
      <c r="B7688" t="s">
        <v>22</v>
      </c>
      <c r="C7688" t="s">
        <v>15</v>
      </c>
      <c r="D7688" t="s">
        <v>84</v>
      </c>
      <c r="E7688" t="s">
        <v>70</v>
      </c>
      <c r="F7688">
        <v>49201</v>
      </c>
      <c r="G7688" t="s">
        <v>47</v>
      </c>
      <c r="H7688" t="s">
        <v>19</v>
      </c>
      <c r="I7688" t="s">
        <v>31</v>
      </c>
      <c r="J7688" s="31">
        <v>156861</v>
      </c>
      <c r="K7688">
        <v>9</v>
      </c>
      <c r="L7688">
        <v>0</v>
      </c>
      <c r="M7688" s="32">
        <v>3294081</v>
      </c>
    </row>
    <row r="7689" spans="1:13" x14ac:dyDescent="0.3">
      <c r="A7689" t="s">
        <v>28</v>
      </c>
      <c r="B7689" t="s">
        <v>22</v>
      </c>
      <c r="C7689" t="s">
        <v>15</v>
      </c>
      <c r="D7689" t="s">
        <v>84</v>
      </c>
      <c r="E7689" t="s">
        <v>70</v>
      </c>
      <c r="F7689">
        <v>49201</v>
      </c>
      <c r="G7689" t="s">
        <v>47</v>
      </c>
      <c r="H7689" t="s">
        <v>26</v>
      </c>
      <c r="I7689" t="s">
        <v>37</v>
      </c>
      <c r="J7689" s="31">
        <v>173</v>
      </c>
      <c r="K7689">
        <v>1</v>
      </c>
      <c r="L7689">
        <v>0</v>
      </c>
      <c r="M7689" s="32">
        <v>8304</v>
      </c>
    </row>
    <row r="7690" spans="1:13" x14ac:dyDescent="0.3">
      <c r="A7690" t="s">
        <v>28</v>
      </c>
      <c r="B7690" t="s">
        <v>22</v>
      </c>
      <c r="C7690" t="s">
        <v>15</v>
      </c>
      <c r="D7690" t="s">
        <v>84</v>
      </c>
      <c r="E7690" t="s">
        <v>70</v>
      </c>
      <c r="F7690">
        <v>49201</v>
      </c>
      <c r="G7690" t="s">
        <v>47</v>
      </c>
      <c r="H7690" t="s">
        <v>35</v>
      </c>
      <c r="I7690" t="s">
        <v>59</v>
      </c>
      <c r="J7690" s="31">
        <v>160</v>
      </c>
      <c r="K7690">
        <v>8</v>
      </c>
      <c r="L7690">
        <v>0</v>
      </c>
      <c r="M7690" s="32">
        <v>624</v>
      </c>
    </row>
    <row r="7691" spans="1:13" x14ac:dyDescent="0.3">
      <c r="A7691" t="s">
        <v>62</v>
      </c>
      <c r="B7691" t="s">
        <v>22</v>
      </c>
      <c r="C7691" t="s">
        <v>15</v>
      </c>
      <c r="D7691" t="s">
        <v>329</v>
      </c>
      <c r="E7691" t="s">
        <v>83</v>
      </c>
      <c r="F7691">
        <v>23434</v>
      </c>
      <c r="G7691" t="s">
        <v>18</v>
      </c>
      <c r="H7691" t="s">
        <v>26</v>
      </c>
      <c r="I7691" t="s">
        <v>38</v>
      </c>
      <c r="J7691" s="31">
        <v>17994</v>
      </c>
      <c r="K7691">
        <v>3</v>
      </c>
      <c r="L7691">
        <v>0</v>
      </c>
      <c r="M7691" s="32">
        <v>503832</v>
      </c>
    </row>
    <row r="7692" spans="1:13" x14ac:dyDescent="0.3">
      <c r="A7692" t="s">
        <v>62</v>
      </c>
      <c r="B7692" t="s">
        <v>22</v>
      </c>
      <c r="C7692" t="s">
        <v>15</v>
      </c>
      <c r="D7692" t="s">
        <v>329</v>
      </c>
      <c r="E7692" t="s">
        <v>83</v>
      </c>
      <c r="F7692">
        <v>23434</v>
      </c>
      <c r="G7692" t="s">
        <v>18</v>
      </c>
      <c r="H7692" t="s">
        <v>19</v>
      </c>
      <c r="I7692" t="s">
        <v>31</v>
      </c>
      <c r="J7692" s="31">
        <v>87294</v>
      </c>
      <c r="K7692">
        <v>3</v>
      </c>
      <c r="L7692">
        <v>0</v>
      </c>
      <c r="M7692" s="32">
        <v>1571292</v>
      </c>
    </row>
    <row r="7693" spans="1:13" x14ac:dyDescent="0.3">
      <c r="A7693" t="s">
        <v>62</v>
      </c>
      <c r="B7693" t="s">
        <v>22</v>
      </c>
      <c r="C7693" t="s">
        <v>15</v>
      </c>
      <c r="D7693" t="s">
        <v>329</v>
      </c>
      <c r="E7693" t="s">
        <v>83</v>
      </c>
      <c r="F7693">
        <v>23434</v>
      </c>
      <c r="G7693" t="s">
        <v>18</v>
      </c>
      <c r="H7693" t="s">
        <v>26</v>
      </c>
      <c r="I7693" t="s">
        <v>41</v>
      </c>
      <c r="J7693" s="31">
        <v>1296</v>
      </c>
      <c r="K7693">
        <v>2</v>
      </c>
      <c r="L7693">
        <v>0</v>
      </c>
      <c r="M7693" s="32">
        <v>62208</v>
      </c>
    </row>
    <row r="7694" spans="1:13" x14ac:dyDescent="0.3">
      <c r="A7694" t="s">
        <v>28</v>
      </c>
      <c r="B7694" t="s">
        <v>14</v>
      </c>
      <c r="C7694" t="s">
        <v>15</v>
      </c>
      <c r="D7694" t="s">
        <v>145</v>
      </c>
      <c r="E7694" t="s">
        <v>24</v>
      </c>
      <c r="F7694">
        <v>94513</v>
      </c>
      <c r="G7694" t="s">
        <v>25</v>
      </c>
      <c r="H7694" t="s">
        <v>26</v>
      </c>
      <c r="I7694" t="s">
        <v>27</v>
      </c>
      <c r="J7694" s="31">
        <v>888</v>
      </c>
      <c r="K7694">
        <v>6</v>
      </c>
      <c r="L7694">
        <v>0</v>
      </c>
      <c r="M7694" s="32">
        <v>444</v>
      </c>
    </row>
    <row r="7695" spans="1:13" x14ac:dyDescent="0.3">
      <c r="A7695" t="s">
        <v>28</v>
      </c>
      <c r="B7695" t="s">
        <v>14</v>
      </c>
      <c r="C7695" t="s">
        <v>15</v>
      </c>
      <c r="D7695" t="s">
        <v>145</v>
      </c>
      <c r="E7695" t="s">
        <v>24</v>
      </c>
      <c r="F7695">
        <v>94513</v>
      </c>
      <c r="G7695" t="s">
        <v>25</v>
      </c>
      <c r="H7695" t="s">
        <v>35</v>
      </c>
      <c r="I7695" t="s">
        <v>36</v>
      </c>
      <c r="J7695" s="31">
        <v>319968</v>
      </c>
      <c r="K7695">
        <v>4</v>
      </c>
      <c r="L7695">
        <v>2</v>
      </c>
      <c r="M7695" s="32">
        <v>359964</v>
      </c>
    </row>
    <row r="7696" spans="1:13" x14ac:dyDescent="0.3">
      <c r="A7696" t="s">
        <v>168</v>
      </c>
      <c r="B7696" t="s">
        <v>14</v>
      </c>
      <c r="C7696" t="s">
        <v>15</v>
      </c>
      <c r="D7696" t="s">
        <v>42</v>
      </c>
      <c r="E7696" t="s">
        <v>43</v>
      </c>
      <c r="F7696">
        <v>98103</v>
      </c>
      <c r="G7696" t="s">
        <v>25</v>
      </c>
      <c r="H7696" t="s">
        <v>19</v>
      </c>
      <c r="I7696" t="s">
        <v>21</v>
      </c>
      <c r="J7696" s="31">
        <v>167888</v>
      </c>
      <c r="K7696">
        <v>7</v>
      </c>
      <c r="L7696">
        <v>2</v>
      </c>
      <c r="M7696" s="32">
        <v>146902</v>
      </c>
    </row>
    <row r="7697" spans="1:13" x14ac:dyDescent="0.3">
      <c r="A7697" t="s">
        <v>62</v>
      </c>
      <c r="B7697" t="s">
        <v>44</v>
      </c>
      <c r="C7697" t="s">
        <v>15</v>
      </c>
      <c r="D7697" t="s">
        <v>61</v>
      </c>
      <c r="E7697" t="s">
        <v>46</v>
      </c>
      <c r="F7697">
        <v>77036</v>
      </c>
      <c r="G7697" t="s">
        <v>47</v>
      </c>
      <c r="H7697" t="s">
        <v>26</v>
      </c>
      <c r="I7697" t="s">
        <v>41</v>
      </c>
      <c r="J7697" s="31">
        <v>16396</v>
      </c>
      <c r="K7697">
        <v>5</v>
      </c>
      <c r="L7697">
        <v>2</v>
      </c>
      <c r="M7697" s="32">
        <v>594355</v>
      </c>
    </row>
    <row r="7698" spans="1:13" x14ac:dyDescent="0.3">
      <c r="A7698" t="s">
        <v>62</v>
      </c>
      <c r="B7698" t="s">
        <v>44</v>
      </c>
      <c r="C7698" t="s">
        <v>15</v>
      </c>
      <c r="D7698" t="s">
        <v>61</v>
      </c>
      <c r="E7698" t="s">
        <v>46</v>
      </c>
      <c r="F7698">
        <v>77036</v>
      </c>
      <c r="G7698" t="s">
        <v>47</v>
      </c>
      <c r="H7698" t="s">
        <v>26</v>
      </c>
      <c r="I7698" t="s">
        <v>37</v>
      </c>
      <c r="J7698" s="31">
        <v>5232</v>
      </c>
      <c r="K7698">
        <v>4</v>
      </c>
      <c r="L7698">
        <v>8</v>
      </c>
      <c r="M7698" s="32">
        <v>-81096</v>
      </c>
    </row>
    <row r="7699" spans="1:13" x14ac:dyDescent="0.3">
      <c r="A7699" t="s">
        <v>28</v>
      </c>
      <c r="B7699" t="s">
        <v>44</v>
      </c>
      <c r="C7699" t="s">
        <v>15</v>
      </c>
      <c r="D7699" t="s">
        <v>184</v>
      </c>
      <c r="E7699" t="s">
        <v>166</v>
      </c>
      <c r="F7699">
        <v>1841</v>
      </c>
      <c r="G7699" t="s">
        <v>57</v>
      </c>
      <c r="H7699" t="s">
        <v>35</v>
      </c>
      <c r="I7699" t="s">
        <v>162</v>
      </c>
      <c r="J7699" s="31">
        <v>119998</v>
      </c>
      <c r="K7699">
        <v>2</v>
      </c>
      <c r="L7699">
        <v>0</v>
      </c>
      <c r="M7699" s="32">
        <v>4679922</v>
      </c>
    </row>
    <row r="7700" spans="1:13" x14ac:dyDescent="0.3">
      <c r="A7700" t="s">
        <v>28</v>
      </c>
      <c r="B7700" t="s">
        <v>44</v>
      </c>
      <c r="C7700" t="s">
        <v>15</v>
      </c>
      <c r="D7700" t="s">
        <v>184</v>
      </c>
      <c r="E7700" t="s">
        <v>166</v>
      </c>
      <c r="F7700">
        <v>1841</v>
      </c>
      <c r="G7700" t="s">
        <v>57</v>
      </c>
      <c r="H7700" t="s">
        <v>26</v>
      </c>
      <c r="I7700" t="s">
        <v>32</v>
      </c>
      <c r="J7700" s="31">
        <v>7385</v>
      </c>
      <c r="K7700">
        <v>1</v>
      </c>
      <c r="L7700">
        <v>0</v>
      </c>
      <c r="M7700" s="32">
        <v>22155</v>
      </c>
    </row>
    <row r="7701" spans="1:13" x14ac:dyDescent="0.3">
      <c r="A7701" t="s">
        <v>28</v>
      </c>
      <c r="B7701" t="s">
        <v>44</v>
      </c>
      <c r="C7701" t="s">
        <v>15</v>
      </c>
      <c r="D7701" t="s">
        <v>184</v>
      </c>
      <c r="E7701" t="s">
        <v>166</v>
      </c>
      <c r="F7701">
        <v>1841</v>
      </c>
      <c r="G7701" t="s">
        <v>57</v>
      </c>
      <c r="H7701" t="s">
        <v>26</v>
      </c>
      <c r="I7701" t="s">
        <v>110</v>
      </c>
      <c r="J7701" s="31">
        <v>2571</v>
      </c>
      <c r="K7701">
        <v>3</v>
      </c>
      <c r="L7701">
        <v>0</v>
      </c>
      <c r="M7701" s="32">
        <v>66846</v>
      </c>
    </row>
    <row r="7702" spans="1:13" x14ac:dyDescent="0.3">
      <c r="A7702" t="s">
        <v>28</v>
      </c>
      <c r="B7702" t="s">
        <v>44</v>
      </c>
      <c r="C7702" t="s">
        <v>15</v>
      </c>
      <c r="D7702" t="s">
        <v>184</v>
      </c>
      <c r="E7702" t="s">
        <v>166</v>
      </c>
      <c r="F7702">
        <v>1841</v>
      </c>
      <c r="G7702" t="s">
        <v>57</v>
      </c>
      <c r="H7702" t="s">
        <v>26</v>
      </c>
      <c r="I7702" t="s">
        <v>77</v>
      </c>
      <c r="J7702" s="31">
        <v>1728</v>
      </c>
      <c r="K7702">
        <v>6</v>
      </c>
      <c r="L7702">
        <v>0</v>
      </c>
      <c r="M7702" s="32">
        <v>81216</v>
      </c>
    </row>
    <row r="7703" spans="1:13" x14ac:dyDescent="0.3">
      <c r="A7703" t="s">
        <v>28</v>
      </c>
      <c r="B7703" t="s">
        <v>44</v>
      </c>
      <c r="C7703" t="s">
        <v>15</v>
      </c>
      <c r="D7703" t="s">
        <v>184</v>
      </c>
      <c r="E7703" t="s">
        <v>166</v>
      </c>
      <c r="F7703">
        <v>1841</v>
      </c>
      <c r="G7703" t="s">
        <v>57</v>
      </c>
      <c r="H7703" t="s">
        <v>19</v>
      </c>
      <c r="I7703" t="s">
        <v>31</v>
      </c>
      <c r="J7703" s="31">
        <v>526582</v>
      </c>
      <c r="K7703">
        <v>2</v>
      </c>
      <c r="L7703">
        <v>3</v>
      </c>
      <c r="M7703" s="32">
        <v>-526582</v>
      </c>
    </row>
    <row r="7704" spans="1:13" x14ac:dyDescent="0.3">
      <c r="A7704" t="s">
        <v>28</v>
      </c>
      <c r="B7704" t="s">
        <v>14</v>
      </c>
      <c r="C7704" t="s">
        <v>15</v>
      </c>
      <c r="D7704" t="s">
        <v>140</v>
      </c>
      <c r="E7704" t="s">
        <v>70</v>
      </c>
      <c r="F7704">
        <v>48234</v>
      </c>
      <c r="G7704" t="s">
        <v>47</v>
      </c>
      <c r="H7704" t="s">
        <v>26</v>
      </c>
      <c r="I7704" t="s">
        <v>41</v>
      </c>
      <c r="J7704" s="31">
        <v>1156</v>
      </c>
      <c r="K7704">
        <v>2</v>
      </c>
      <c r="L7704">
        <v>0</v>
      </c>
      <c r="M7704" s="32">
        <v>56644</v>
      </c>
    </row>
    <row r="7705" spans="1:13" x14ac:dyDescent="0.3">
      <c r="A7705" t="s">
        <v>28</v>
      </c>
      <c r="B7705" t="s">
        <v>14</v>
      </c>
      <c r="C7705" t="s">
        <v>15</v>
      </c>
      <c r="D7705" t="s">
        <v>140</v>
      </c>
      <c r="E7705" t="s">
        <v>70</v>
      </c>
      <c r="F7705">
        <v>48234</v>
      </c>
      <c r="G7705" t="s">
        <v>47</v>
      </c>
      <c r="H7705" t="s">
        <v>35</v>
      </c>
      <c r="I7705" t="s">
        <v>36</v>
      </c>
      <c r="J7705" s="31">
        <v>20997</v>
      </c>
      <c r="K7705">
        <v>3</v>
      </c>
      <c r="L7705">
        <v>0</v>
      </c>
      <c r="M7705" s="32">
        <v>587916</v>
      </c>
    </row>
    <row r="7706" spans="1:13" x14ac:dyDescent="0.3">
      <c r="A7706" t="s">
        <v>28</v>
      </c>
      <c r="B7706" t="s">
        <v>14</v>
      </c>
      <c r="C7706" t="s">
        <v>15</v>
      </c>
      <c r="D7706" t="s">
        <v>140</v>
      </c>
      <c r="E7706" t="s">
        <v>70</v>
      </c>
      <c r="F7706">
        <v>48234</v>
      </c>
      <c r="G7706" t="s">
        <v>47</v>
      </c>
      <c r="H7706" t="s">
        <v>19</v>
      </c>
      <c r="I7706" t="s">
        <v>31</v>
      </c>
      <c r="J7706" s="31">
        <v>44784</v>
      </c>
      <c r="K7706">
        <v>4</v>
      </c>
      <c r="L7706">
        <v>0</v>
      </c>
      <c r="M7706" s="32">
        <v>985248</v>
      </c>
    </row>
    <row r="7707" spans="1:13" x14ac:dyDescent="0.3">
      <c r="A7707" t="s">
        <v>28</v>
      </c>
      <c r="B7707" t="s">
        <v>14</v>
      </c>
      <c r="C7707" t="s">
        <v>15</v>
      </c>
      <c r="D7707" t="s">
        <v>140</v>
      </c>
      <c r="E7707" t="s">
        <v>70</v>
      </c>
      <c r="F7707">
        <v>48234</v>
      </c>
      <c r="G7707" t="s">
        <v>47</v>
      </c>
      <c r="H7707" t="s">
        <v>35</v>
      </c>
      <c r="I7707" t="s">
        <v>59</v>
      </c>
      <c r="J7707" s="31">
        <v>47997</v>
      </c>
      <c r="K7707">
        <v>3</v>
      </c>
      <c r="L7707">
        <v>0</v>
      </c>
      <c r="M7707" s="32">
        <v>1631898</v>
      </c>
    </row>
    <row r="7708" spans="1:13" x14ac:dyDescent="0.3">
      <c r="A7708" t="s">
        <v>28</v>
      </c>
      <c r="B7708" t="s">
        <v>14</v>
      </c>
      <c r="C7708" t="s">
        <v>15</v>
      </c>
      <c r="D7708" t="s">
        <v>140</v>
      </c>
      <c r="E7708" t="s">
        <v>70</v>
      </c>
      <c r="F7708">
        <v>48234</v>
      </c>
      <c r="G7708" t="s">
        <v>47</v>
      </c>
      <c r="H7708" t="s">
        <v>26</v>
      </c>
      <c r="I7708" t="s">
        <v>34</v>
      </c>
      <c r="J7708" s="31">
        <v>864</v>
      </c>
      <c r="K7708">
        <v>3</v>
      </c>
      <c r="L7708">
        <v>0</v>
      </c>
      <c r="M7708" s="32">
        <v>25056</v>
      </c>
    </row>
    <row r="7709" spans="1:13" x14ac:dyDescent="0.3">
      <c r="A7709" t="s">
        <v>28</v>
      </c>
      <c r="B7709" t="s">
        <v>22</v>
      </c>
      <c r="C7709" t="s">
        <v>15</v>
      </c>
      <c r="D7709" t="s">
        <v>58</v>
      </c>
      <c r="E7709" t="s">
        <v>51</v>
      </c>
      <c r="F7709">
        <v>84057</v>
      </c>
      <c r="G7709" t="s">
        <v>25</v>
      </c>
      <c r="H7709" t="s">
        <v>26</v>
      </c>
      <c r="I7709" t="s">
        <v>34</v>
      </c>
      <c r="J7709" s="31">
        <v>1168</v>
      </c>
      <c r="K7709">
        <v>2</v>
      </c>
      <c r="L7709">
        <v>0</v>
      </c>
      <c r="M7709" s="32">
        <v>42048</v>
      </c>
    </row>
    <row r="7710" spans="1:13" x14ac:dyDescent="0.3">
      <c r="A7710" t="s">
        <v>28</v>
      </c>
      <c r="B7710" t="s">
        <v>14</v>
      </c>
      <c r="C7710" t="s">
        <v>15</v>
      </c>
      <c r="D7710" t="s">
        <v>55</v>
      </c>
      <c r="E7710" t="s">
        <v>56</v>
      </c>
      <c r="F7710">
        <v>19120</v>
      </c>
      <c r="G7710" t="s">
        <v>57</v>
      </c>
      <c r="H7710" t="s">
        <v>35</v>
      </c>
      <c r="I7710" t="s">
        <v>59</v>
      </c>
      <c r="J7710" s="31">
        <v>40776</v>
      </c>
      <c r="K7710">
        <v>3</v>
      </c>
      <c r="L7710">
        <v>2</v>
      </c>
      <c r="M7710" s="32">
        <v>5097</v>
      </c>
    </row>
    <row r="7711" spans="1:13" x14ac:dyDescent="0.3">
      <c r="A7711" t="s">
        <v>28</v>
      </c>
      <c r="B7711" t="s">
        <v>14</v>
      </c>
      <c r="C7711" t="s">
        <v>15</v>
      </c>
      <c r="D7711" t="s">
        <v>55</v>
      </c>
      <c r="E7711" t="s">
        <v>56</v>
      </c>
      <c r="F7711">
        <v>19120</v>
      </c>
      <c r="G7711" t="s">
        <v>57</v>
      </c>
      <c r="H7711" t="s">
        <v>26</v>
      </c>
      <c r="I7711" t="s">
        <v>37</v>
      </c>
      <c r="J7711" s="31">
        <v>13698</v>
      </c>
      <c r="K7711">
        <v>3</v>
      </c>
      <c r="L7711">
        <v>7</v>
      </c>
      <c r="M7711" s="32">
        <v>-95886</v>
      </c>
    </row>
    <row r="7712" spans="1:13" x14ac:dyDescent="0.3">
      <c r="A7712" t="s">
        <v>28</v>
      </c>
      <c r="B7712" t="s">
        <v>14</v>
      </c>
      <c r="C7712" t="s">
        <v>15</v>
      </c>
      <c r="D7712" t="s">
        <v>206</v>
      </c>
      <c r="E7712" t="s">
        <v>81</v>
      </c>
      <c r="F7712">
        <v>85204</v>
      </c>
      <c r="G7712" t="s">
        <v>25</v>
      </c>
      <c r="H7712" t="s">
        <v>35</v>
      </c>
      <c r="I7712" t="s">
        <v>36</v>
      </c>
      <c r="J7712" s="31">
        <v>878</v>
      </c>
      <c r="K7712">
        <v>5</v>
      </c>
      <c r="L7712">
        <v>2</v>
      </c>
      <c r="M7712" s="32">
        <v>32925</v>
      </c>
    </row>
    <row r="7713" spans="1:13" x14ac:dyDescent="0.3">
      <c r="A7713" t="s">
        <v>13</v>
      </c>
      <c r="B7713" t="s">
        <v>14</v>
      </c>
      <c r="C7713" t="s">
        <v>15</v>
      </c>
      <c r="D7713" t="s">
        <v>196</v>
      </c>
      <c r="E7713" t="s">
        <v>40</v>
      </c>
      <c r="F7713">
        <v>28314</v>
      </c>
      <c r="G7713" t="s">
        <v>18</v>
      </c>
      <c r="H7713" t="s">
        <v>19</v>
      </c>
      <c r="I7713" t="s">
        <v>33</v>
      </c>
      <c r="J7713" s="31">
        <v>77952</v>
      </c>
      <c r="K7713">
        <v>3</v>
      </c>
      <c r="L7713">
        <v>2</v>
      </c>
      <c r="M7713" s="32">
        <v>155904</v>
      </c>
    </row>
    <row r="7714" spans="1:13" x14ac:dyDescent="0.3">
      <c r="A7714" t="s">
        <v>13</v>
      </c>
      <c r="B7714" t="s">
        <v>14</v>
      </c>
      <c r="C7714" t="s">
        <v>15</v>
      </c>
      <c r="D7714" t="s">
        <v>196</v>
      </c>
      <c r="E7714" t="s">
        <v>40</v>
      </c>
      <c r="F7714">
        <v>28314</v>
      </c>
      <c r="G7714" t="s">
        <v>18</v>
      </c>
      <c r="H7714" t="s">
        <v>26</v>
      </c>
      <c r="I7714" t="s">
        <v>32</v>
      </c>
      <c r="J7714" s="31">
        <v>147184</v>
      </c>
      <c r="K7714">
        <v>2</v>
      </c>
      <c r="L7714">
        <v>2</v>
      </c>
      <c r="M7714" s="32">
        <v>-294368</v>
      </c>
    </row>
    <row r="7715" spans="1:13" x14ac:dyDescent="0.3">
      <c r="A7715" t="s">
        <v>13</v>
      </c>
      <c r="B7715" t="s">
        <v>14</v>
      </c>
      <c r="C7715" t="s">
        <v>15</v>
      </c>
      <c r="D7715" t="s">
        <v>196</v>
      </c>
      <c r="E7715" t="s">
        <v>40</v>
      </c>
      <c r="F7715">
        <v>28314</v>
      </c>
      <c r="G7715" t="s">
        <v>18</v>
      </c>
      <c r="H7715" t="s">
        <v>26</v>
      </c>
      <c r="I7715" t="s">
        <v>41</v>
      </c>
      <c r="J7715" s="31">
        <v>47952</v>
      </c>
      <c r="K7715">
        <v>3</v>
      </c>
      <c r="L7715">
        <v>2</v>
      </c>
      <c r="M7715" s="32">
        <v>161838</v>
      </c>
    </row>
    <row r="7716" spans="1:13" x14ac:dyDescent="0.3">
      <c r="A7716" t="s">
        <v>62</v>
      </c>
      <c r="B7716" t="s">
        <v>14</v>
      </c>
      <c r="C7716" t="s">
        <v>15</v>
      </c>
      <c r="D7716" t="s">
        <v>23</v>
      </c>
      <c r="E7716" t="s">
        <v>24</v>
      </c>
      <c r="F7716">
        <v>90032</v>
      </c>
      <c r="G7716" t="s">
        <v>25</v>
      </c>
      <c r="H7716" t="s">
        <v>26</v>
      </c>
      <c r="I7716" t="s">
        <v>38</v>
      </c>
      <c r="J7716" s="31">
        <v>25026</v>
      </c>
      <c r="K7716">
        <v>6</v>
      </c>
      <c r="L7716">
        <v>0</v>
      </c>
      <c r="M7716" s="32">
        <v>725754</v>
      </c>
    </row>
    <row r="7717" spans="1:13" x14ac:dyDescent="0.3">
      <c r="A7717" t="s">
        <v>28</v>
      </c>
      <c r="B7717" t="s">
        <v>14</v>
      </c>
      <c r="C7717" t="s">
        <v>15</v>
      </c>
      <c r="D7717" t="s">
        <v>55</v>
      </c>
      <c r="E7717" t="s">
        <v>56</v>
      </c>
      <c r="F7717">
        <v>19140</v>
      </c>
      <c r="G7717" t="s">
        <v>57</v>
      </c>
      <c r="H7717" t="s">
        <v>35</v>
      </c>
      <c r="I7717" t="s">
        <v>59</v>
      </c>
      <c r="J7717" s="31">
        <v>40776</v>
      </c>
      <c r="K7717">
        <v>3</v>
      </c>
      <c r="L7717">
        <v>2</v>
      </c>
      <c r="M7717" s="32">
        <v>5097</v>
      </c>
    </row>
    <row r="7718" spans="1:13" x14ac:dyDescent="0.3">
      <c r="A7718" t="s">
        <v>28</v>
      </c>
      <c r="B7718" t="s">
        <v>22</v>
      </c>
      <c r="C7718" t="s">
        <v>15</v>
      </c>
      <c r="D7718" t="s">
        <v>151</v>
      </c>
      <c r="E7718" t="s">
        <v>98</v>
      </c>
      <c r="F7718">
        <v>80906</v>
      </c>
      <c r="G7718" t="s">
        <v>25</v>
      </c>
      <c r="H7718" t="s">
        <v>26</v>
      </c>
      <c r="I7718" t="s">
        <v>41</v>
      </c>
      <c r="J7718" s="31">
        <v>296</v>
      </c>
      <c r="K7718">
        <v>5</v>
      </c>
      <c r="L7718">
        <v>2</v>
      </c>
      <c r="M7718" s="32">
        <v>925</v>
      </c>
    </row>
    <row r="7719" spans="1:13" x14ac:dyDescent="0.3">
      <c r="A7719" t="s">
        <v>28</v>
      </c>
      <c r="B7719" t="s">
        <v>22</v>
      </c>
      <c r="C7719" t="s">
        <v>15</v>
      </c>
      <c r="D7719" t="s">
        <v>151</v>
      </c>
      <c r="E7719" t="s">
        <v>98</v>
      </c>
      <c r="F7719">
        <v>80906</v>
      </c>
      <c r="G7719" t="s">
        <v>25</v>
      </c>
      <c r="H7719" t="s">
        <v>26</v>
      </c>
      <c r="I7719" t="s">
        <v>37</v>
      </c>
      <c r="J7719" s="31">
        <v>1938</v>
      </c>
      <c r="K7719">
        <v>2</v>
      </c>
      <c r="L7719">
        <v>7</v>
      </c>
      <c r="M7719" s="32">
        <v>-13566</v>
      </c>
    </row>
    <row r="7720" spans="1:13" x14ac:dyDescent="0.3">
      <c r="A7720" t="s">
        <v>28</v>
      </c>
      <c r="B7720" t="s">
        <v>22</v>
      </c>
      <c r="C7720" t="s">
        <v>15</v>
      </c>
      <c r="D7720" t="s">
        <v>23</v>
      </c>
      <c r="E7720" t="s">
        <v>24</v>
      </c>
      <c r="F7720">
        <v>90032</v>
      </c>
      <c r="G7720" t="s">
        <v>25</v>
      </c>
      <c r="H7720" t="s">
        <v>35</v>
      </c>
      <c r="I7720" t="s">
        <v>59</v>
      </c>
      <c r="J7720" s="31">
        <v>15996</v>
      </c>
      <c r="K7720">
        <v>4</v>
      </c>
      <c r="L7720">
        <v>0</v>
      </c>
      <c r="M7720" s="32">
        <v>511872</v>
      </c>
    </row>
    <row r="7721" spans="1:13" x14ac:dyDescent="0.3">
      <c r="A7721" t="s">
        <v>28</v>
      </c>
      <c r="B7721" t="s">
        <v>22</v>
      </c>
      <c r="C7721" t="s">
        <v>15</v>
      </c>
      <c r="D7721" t="s">
        <v>75</v>
      </c>
      <c r="E7721" t="s">
        <v>76</v>
      </c>
      <c r="F7721">
        <v>10009</v>
      </c>
      <c r="G7721" t="s">
        <v>57</v>
      </c>
      <c r="H7721" t="s">
        <v>26</v>
      </c>
      <c r="I7721" t="s">
        <v>34</v>
      </c>
      <c r="J7721" s="31">
        <v>5952</v>
      </c>
      <c r="K7721">
        <v>3</v>
      </c>
      <c r="L7721">
        <v>0</v>
      </c>
      <c r="M7721" s="32">
        <v>154752</v>
      </c>
    </row>
    <row r="7722" spans="1:13" x14ac:dyDescent="0.3">
      <c r="A7722" t="s">
        <v>28</v>
      </c>
      <c r="B7722" t="s">
        <v>22</v>
      </c>
      <c r="C7722" t="s">
        <v>15</v>
      </c>
      <c r="D7722" t="s">
        <v>75</v>
      </c>
      <c r="E7722" t="s">
        <v>76</v>
      </c>
      <c r="F7722">
        <v>10009</v>
      </c>
      <c r="G7722" t="s">
        <v>57</v>
      </c>
      <c r="H7722" t="s">
        <v>26</v>
      </c>
      <c r="I7722" t="s">
        <v>60</v>
      </c>
      <c r="J7722" s="31">
        <v>1748</v>
      </c>
      <c r="K7722">
        <v>2</v>
      </c>
      <c r="L7722">
        <v>0</v>
      </c>
      <c r="M7722" s="32">
        <v>82156</v>
      </c>
    </row>
    <row r="7723" spans="1:13" x14ac:dyDescent="0.3">
      <c r="A7723" t="s">
        <v>28</v>
      </c>
      <c r="B7723" t="s">
        <v>22</v>
      </c>
      <c r="C7723" t="s">
        <v>15</v>
      </c>
      <c r="D7723" t="s">
        <v>75</v>
      </c>
      <c r="E7723" t="s">
        <v>76</v>
      </c>
      <c r="F7723">
        <v>10009</v>
      </c>
      <c r="G7723" t="s">
        <v>57</v>
      </c>
      <c r="H7723" t="s">
        <v>26</v>
      </c>
      <c r="I7723" t="s">
        <v>37</v>
      </c>
      <c r="J7723" s="31">
        <v>13168</v>
      </c>
      <c r="K7723">
        <v>2</v>
      </c>
      <c r="L7723">
        <v>2</v>
      </c>
      <c r="M7723" s="32">
        <v>46088</v>
      </c>
    </row>
    <row r="7724" spans="1:13" x14ac:dyDescent="0.3">
      <c r="A7724" t="s">
        <v>28</v>
      </c>
      <c r="B7724" t="s">
        <v>44</v>
      </c>
      <c r="C7724" t="s">
        <v>15</v>
      </c>
      <c r="D7724" t="s">
        <v>52</v>
      </c>
      <c r="E7724" t="s">
        <v>24</v>
      </c>
      <c r="F7724">
        <v>94109</v>
      </c>
      <c r="G7724" t="s">
        <v>25</v>
      </c>
      <c r="H7724" t="s">
        <v>26</v>
      </c>
      <c r="I7724" t="s">
        <v>38</v>
      </c>
      <c r="J7724" s="31">
        <v>4074</v>
      </c>
      <c r="K7724">
        <v>3</v>
      </c>
      <c r="L7724">
        <v>0</v>
      </c>
      <c r="M7724" s="32">
        <v>12222</v>
      </c>
    </row>
    <row r="7725" spans="1:13" x14ac:dyDescent="0.3">
      <c r="A7725" t="s">
        <v>28</v>
      </c>
      <c r="B7725" t="s">
        <v>22</v>
      </c>
      <c r="C7725" t="s">
        <v>15</v>
      </c>
      <c r="D7725" t="s">
        <v>164</v>
      </c>
      <c r="E7725" t="s">
        <v>46</v>
      </c>
      <c r="F7725">
        <v>78745</v>
      </c>
      <c r="G7725" t="s">
        <v>47</v>
      </c>
      <c r="H7725" t="s">
        <v>19</v>
      </c>
      <c r="I7725" t="s">
        <v>21</v>
      </c>
      <c r="J7725" s="31">
        <v>179886</v>
      </c>
      <c r="K7725">
        <v>1</v>
      </c>
      <c r="L7725">
        <v>3</v>
      </c>
      <c r="M7725" s="32">
        <v>-25698</v>
      </c>
    </row>
    <row r="7726" spans="1:13" x14ac:dyDescent="0.3">
      <c r="A7726" t="s">
        <v>28</v>
      </c>
      <c r="B7726" t="s">
        <v>14</v>
      </c>
      <c r="C7726" t="s">
        <v>15</v>
      </c>
      <c r="D7726" t="s">
        <v>221</v>
      </c>
      <c r="E7726" t="s">
        <v>104</v>
      </c>
      <c r="F7726">
        <v>44105</v>
      </c>
      <c r="G7726" t="s">
        <v>57</v>
      </c>
      <c r="H7726" t="s">
        <v>26</v>
      </c>
      <c r="I7726" t="s">
        <v>38</v>
      </c>
      <c r="J7726" s="31">
        <v>286256</v>
      </c>
      <c r="K7726">
        <v>1</v>
      </c>
      <c r="L7726">
        <v>2</v>
      </c>
      <c r="M7726" s="32">
        <v>17891</v>
      </c>
    </row>
    <row r="7727" spans="1:13" x14ac:dyDescent="0.3">
      <c r="A7727" t="s">
        <v>28</v>
      </c>
      <c r="B7727" t="s">
        <v>14</v>
      </c>
      <c r="C7727" t="s">
        <v>15</v>
      </c>
      <c r="D7727" t="s">
        <v>221</v>
      </c>
      <c r="E7727" t="s">
        <v>104</v>
      </c>
      <c r="F7727">
        <v>44105</v>
      </c>
      <c r="G7727" t="s">
        <v>57</v>
      </c>
      <c r="H7727" t="s">
        <v>26</v>
      </c>
      <c r="I7727" t="s">
        <v>32</v>
      </c>
      <c r="J7727" s="31">
        <v>24224</v>
      </c>
      <c r="K7727">
        <v>2</v>
      </c>
      <c r="L7727">
        <v>2</v>
      </c>
      <c r="M7727" s="32">
        <v>-48448</v>
      </c>
    </row>
    <row r="7728" spans="1:13" x14ac:dyDescent="0.3">
      <c r="A7728" t="s">
        <v>28</v>
      </c>
      <c r="B7728" t="s">
        <v>14</v>
      </c>
      <c r="C7728" t="s">
        <v>15</v>
      </c>
      <c r="D7728" t="s">
        <v>221</v>
      </c>
      <c r="E7728" t="s">
        <v>104</v>
      </c>
      <c r="F7728">
        <v>44105</v>
      </c>
      <c r="G7728" t="s">
        <v>57</v>
      </c>
      <c r="H7728" t="s">
        <v>26</v>
      </c>
      <c r="I7728" t="s">
        <v>32</v>
      </c>
      <c r="J7728" s="31">
        <v>331536</v>
      </c>
      <c r="K7728">
        <v>3</v>
      </c>
      <c r="L7728">
        <v>2</v>
      </c>
      <c r="M7728" s="32">
        <v>-82884</v>
      </c>
    </row>
    <row r="7729" spans="1:13" x14ac:dyDescent="0.3">
      <c r="A7729" t="s">
        <v>13</v>
      </c>
      <c r="B7729" t="s">
        <v>44</v>
      </c>
      <c r="C7729" t="s">
        <v>15</v>
      </c>
      <c r="D7729" t="s">
        <v>75</v>
      </c>
      <c r="E7729" t="s">
        <v>76</v>
      </c>
      <c r="F7729">
        <v>10009</v>
      </c>
      <c r="G7729" t="s">
        <v>57</v>
      </c>
      <c r="H7729" t="s">
        <v>26</v>
      </c>
      <c r="I7729" t="s">
        <v>34</v>
      </c>
      <c r="J7729" s="31">
        <v>1752</v>
      </c>
      <c r="K7729">
        <v>3</v>
      </c>
      <c r="L7729">
        <v>0</v>
      </c>
      <c r="M7729" s="32">
        <v>63072</v>
      </c>
    </row>
    <row r="7730" spans="1:13" x14ac:dyDescent="0.3">
      <c r="A7730" t="s">
        <v>28</v>
      </c>
      <c r="B7730" t="s">
        <v>14</v>
      </c>
      <c r="C7730" t="s">
        <v>15</v>
      </c>
      <c r="D7730" t="s">
        <v>321</v>
      </c>
      <c r="E7730" t="s">
        <v>46</v>
      </c>
      <c r="F7730">
        <v>79907</v>
      </c>
      <c r="G7730" t="s">
        <v>47</v>
      </c>
      <c r="H7730" t="s">
        <v>26</v>
      </c>
      <c r="I7730" t="s">
        <v>34</v>
      </c>
      <c r="J7730" s="31">
        <v>17856</v>
      </c>
      <c r="K7730">
        <v>4</v>
      </c>
      <c r="L7730">
        <v>2</v>
      </c>
      <c r="M7730" s="32">
        <v>42408</v>
      </c>
    </row>
    <row r="7731" spans="1:13" x14ac:dyDescent="0.3">
      <c r="A7731" t="s">
        <v>28</v>
      </c>
      <c r="B7731" t="s">
        <v>44</v>
      </c>
      <c r="C7731" t="s">
        <v>15</v>
      </c>
      <c r="D7731" t="s">
        <v>404</v>
      </c>
      <c r="E7731" t="s">
        <v>30</v>
      </c>
      <c r="F7731">
        <v>32303</v>
      </c>
      <c r="G7731" t="s">
        <v>18</v>
      </c>
      <c r="H7731" t="s">
        <v>35</v>
      </c>
      <c r="I7731" t="s">
        <v>59</v>
      </c>
      <c r="J7731" s="31">
        <v>431976</v>
      </c>
      <c r="K7731">
        <v>3</v>
      </c>
      <c r="L7731">
        <v>2</v>
      </c>
      <c r="M7731" s="32">
        <v>-755958</v>
      </c>
    </row>
    <row r="7732" spans="1:13" x14ac:dyDescent="0.3">
      <c r="A7732" t="s">
        <v>28</v>
      </c>
      <c r="B7732" t="s">
        <v>44</v>
      </c>
      <c r="C7732" t="s">
        <v>15</v>
      </c>
      <c r="D7732" t="s">
        <v>42</v>
      </c>
      <c r="E7732" t="s">
        <v>43</v>
      </c>
      <c r="F7732">
        <v>98103</v>
      </c>
      <c r="G7732" t="s">
        <v>25</v>
      </c>
      <c r="H7732" t="s">
        <v>19</v>
      </c>
      <c r="I7732" t="s">
        <v>21</v>
      </c>
      <c r="J7732" s="31">
        <v>291136</v>
      </c>
      <c r="K7732">
        <v>4</v>
      </c>
      <c r="L7732">
        <v>2</v>
      </c>
      <c r="M7732" s="32">
        <v>-254744</v>
      </c>
    </row>
    <row r="7733" spans="1:13" x14ac:dyDescent="0.3">
      <c r="A7733" t="s">
        <v>62</v>
      </c>
      <c r="B7733" t="s">
        <v>44</v>
      </c>
      <c r="C7733" t="s">
        <v>15</v>
      </c>
      <c r="D7733" t="s">
        <v>135</v>
      </c>
      <c r="E7733" t="s">
        <v>46</v>
      </c>
      <c r="F7733">
        <v>75220</v>
      </c>
      <c r="G7733" t="s">
        <v>47</v>
      </c>
      <c r="H7733" t="s">
        <v>26</v>
      </c>
      <c r="I7733" t="s">
        <v>60</v>
      </c>
      <c r="J7733" s="31">
        <v>114848</v>
      </c>
      <c r="K7733">
        <v>4</v>
      </c>
      <c r="L7733">
        <v>2</v>
      </c>
      <c r="M7733" s="32">
        <v>3589</v>
      </c>
    </row>
    <row r="7734" spans="1:13" x14ac:dyDescent="0.3">
      <c r="A7734" t="s">
        <v>28</v>
      </c>
      <c r="B7734" t="s">
        <v>14</v>
      </c>
      <c r="C7734" t="s">
        <v>15</v>
      </c>
      <c r="D7734" t="s">
        <v>61</v>
      </c>
      <c r="E7734" t="s">
        <v>46</v>
      </c>
      <c r="F7734">
        <v>77070</v>
      </c>
      <c r="G7734" t="s">
        <v>47</v>
      </c>
      <c r="H7734" t="s">
        <v>26</v>
      </c>
      <c r="I7734" t="s">
        <v>41</v>
      </c>
      <c r="J7734" s="31">
        <v>10688</v>
      </c>
      <c r="K7734">
        <v>2</v>
      </c>
      <c r="L7734">
        <v>2</v>
      </c>
      <c r="M7734" s="32">
        <v>37408</v>
      </c>
    </row>
    <row r="7735" spans="1:13" x14ac:dyDescent="0.3">
      <c r="A7735" t="s">
        <v>13</v>
      </c>
      <c r="B7735" t="s">
        <v>14</v>
      </c>
      <c r="C7735" t="s">
        <v>15</v>
      </c>
      <c r="D7735" t="s">
        <v>82</v>
      </c>
      <c r="E7735" t="s">
        <v>104</v>
      </c>
      <c r="F7735">
        <v>45503</v>
      </c>
      <c r="G7735" t="s">
        <v>57</v>
      </c>
      <c r="H7735" t="s">
        <v>26</v>
      </c>
      <c r="I7735" t="s">
        <v>41</v>
      </c>
      <c r="J7735" s="31">
        <v>15232</v>
      </c>
      <c r="K7735">
        <v>4</v>
      </c>
      <c r="L7735">
        <v>2</v>
      </c>
      <c r="M7735" s="32">
        <v>55216</v>
      </c>
    </row>
    <row r="7736" spans="1:13" x14ac:dyDescent="0.3">
      <c r="A7736" t="s">
        <v>28</v>
      </c>
      <c r="B7736" t="s">
        <v>14</v>
      </c>
      <c r="C7736" t="s">
        <v>15</v>
      </c>
      <c r="D7736" t="s">
        <v>42</v>
      </c>
      <c r="E7736" t="s">
        <v>43</v>
      </c>
      <c r="F7736">
        <v>98103</v>
      </c>
      <c r="G7736" t="s">
        <v>25</v>
      </c>
      <c r="H7736" t="s">
        <v>26</v>
      </c>
      <c r="I7736" t="s">
        <v>34</v>
      </c>
      <c r="J7736" s="31">
        <v>1242</v>
      </c>
      <c r="K7736">
        <v>3</v>
      </c>
      <c r="L7736">
        <v>0</v>
      </c>
      <c r="M7736" s="32">
        <v>52164</v>
      </c>
    </row>
    <row r="7737" spans="1:13" x14ac:dyDescent="0.3">
      <c r="A7737" t="s">
        <v>28</v>
      </c>
      <c r="B7737" t="s">
        <v>22</v>
      </c>
      <c r="C7737" t="s">
        <v>15</v>
      </c>
      <c r="D7737" t="s">
        <v>42</v>
      </c>
      <c r="E7737" t="s">
        <v>43</v>
      </c>
      <c r="F7737">
        <v>98105</v>
      </c>
      <c r="G7737" t="s">
        <v>25</v>
      </c>
      <c r="H7737" t="s">
        <v>26</v>
      </c>
      <c r="I7737" t="s">
        <v>41</v>
      </c>
      <c r="J7737" s="31">
        <v>1944</v>
      </c>
      <c r="K7737">
        <v>3</v>
      </c>
      <c r="L7737">
        <v>0</v>
      </c>
      <c r="M7737" s="32">
        <v>93312</v>
      </c>
    </row>
    <row r="7738" spans="1:13" x14ac:dyDescent="0.3">
      <c r="A7738" t="s">
        <v>28</v>
      </c>
      <c r="B7738" t="s">
        <v>14</v>
      </c>
      <c r="C7738" t="s">
        <v>15</v>
      </c>
      <c r="D7738" t="s">
        <v>75</v>
      </c>
      <c r="E7738" t="s">
        <v>76</v>
      </c>
      <c r="F7738">
        <v>10024</v>
      </c>
      <c r="G7738" t="s">
        <v>57</v>
      </c>
      <c r="H7738" t="s">
        <v>26</v>
      </c>
      <c r="I7738" t="s">
        <v>37</v>
      </c>
      <c r="J7738" s="31">
        <v>70368</v>
      </c>
      <c r="K7738">
        <v>4</v>
      </c>
      <c r="L7738">
        <v>2</v>
      </c>
      <c r="M7738" s="32">
        <v>26388</v>
      </c>
    </row>
    <row r="7739" spans="1:13" x14ac:dyDescent="0.3">
      <c r="A7739" t="s">
        <v>62</v>
      </c>
      <c r="B7739" t="s">
        <v>14</v>
      </c>
      <c r="C7739" t="s">
        <v>15</v>
      </c>
      <c r="D7739" t="s">
        <v>99</v>
      </c>
      <c r="E7739" t="s">
        <v>40</v>
      </c>
      <c r="F7739">
        <v>28205</v>
      </c>
      <c r="G7739" t="s">
        <v>18</v>
      </c>
      <c r="H7739" t="s">
        <v>26</v>
      </c>
      <c r="I7739" t="s">
        <v>34</v>
      </c>
      <c r="J7739" s="31">
        <v>12672</v>
      </c>
      <c r="K7739">
        <v>9</v>
      </c>
      <c r="L7739">
        <v>2</v>
      </c>
      <c r="M7739" s="32">
        <v>14256</v>
      </c>
    </row>
    <row r="7740" spans="1:13" x14ac:dyDescent="0.3">
      <c r="A7740" t="s">
        <v>28</v>
      </c>
      <c r="B7740" t="s">
        <v>14</v>
      </c>
      <c r="C7740" t="s">
        <v>15</v>
      </c>
      <c r="D7740" t="s">
        <v>333</v>
      </c>
      <c r="E7740" t="s">
        <v>248</v>
      </c>
      <c r="F7740">
        <v>21215</v>
      </c>
      <c r="G7740" t="s">
        <v>57</v>
      </c>
      <c r="H7740" t="s">
        <v>35</v>
      </c>
      <c r="I7740" t="s">
        <v>36</v>
      </c>
      <c r="J7740" s="31">
        <v>8995</v>
      </c>
      <c r="K7740">
        <v>5</v>
      </c>
      <c r="L7740">
        <v>0</v>
      </c>
      <c r="M7740" s="32">
        <v>43176</v>
      </c>
    </row>
    <row r="7741" spans="1:13" x14ac:dyDescent="0.3">
      <c r="A7741" t="s">
        <v>28</v>
      </c>
      <c r="B7741" t="s">
        <v>44</v>
      </c>
      <c r="C7741" t="s">
        <v>15</v>
      </c>
      <c r="D7741" t="s">
        <v>52</v>
      </c>
      <c r="E7741" t="s">
        <v>24</v>
      </c>
      <c r="F7741">
        <v>94110</v>
      </c>
      <c r="G7741" t="s">
        <v>25</v>
      </c>
      <c r="H7741" t="s">
        <v>26</v>
      </c>
      <c r="I7741" t="s">
        <v>41</v>
      </c>
      <c r="J7741" s="31">
        <v>658</v>
      </c>
      <c r="K7741">
        <v>2</v>
      </c>
      <c r="L7741">
        <v>0</v>
      </c>
      <c r="M7741" s="32">
        <v>30268</v>
      </c>
    </row>
    <row r="7742" spans="1:13" x14ac:dyDescent="0.3">
      <c r="A7742" t="s">
        <v>28</v>
      </c>
      <c r="B7742" t="s">
        <v>44</v>
      </c>
      <c r="C7742" t="s">
        <v>15</v>
      </c>
      <c r="D7742" t="s">
        <v>52</v>
      </c>
      <c r="E7742" t="s">
        <v>24</v>
      </c>
      <c r="F7742">
        <v>94110</v>
      </c>
      <c r="G7742" t="s">
        <v>25</v>
      </c>
      <c r="H7742" t="s">
        <v>35</v>
      </c>
      <c r="I7742" t="s">
        <v>59</v>
      </c>
      <c r="J7742" s="31">
        <v>9499</v>
      </c>
      <c r="K7742">
        <v>1</v>
      </c>
      <c r="L7742">
        <v>0</v>
      </c>
      <c r="M7742" s="32">
        <v>28497</v>
      </c>
    </row>
    <row r="7743" spans="1:13" x14ac:dyDescent="0.3">
      <c r="A7743" t="s">
        <v>13</v>
      </c>
      <c r="B7743" t="s">
        <v>14</v>
      </c>
      <c r="C7743" t="s">
        <v>15</v>
      </c>
      <c r="D7743" t="s">
        <v>171</v>
      </c>
      <c r="E7743" t="s">
        <v>81</v>
      </c>
      <c r="F7743">
        <v>85705</v>
      </c>
      <c r="G7743" t="s">
        <v>25</v>
      </c>
      <c r="H7743" t="s">
        <v>35</v>
      </c>
      <c r="I7743" t="s">
        <v>36</v>
      </c>
      <c r="J7743" s="31">
        <v>3512</v>
      </c>
      <c r="K7743">
        <v>2</v>
      </c>
      <c r="L7743">
        <v>2</v>
      </c>
      <c r="M7743" s="32">
        <v>1317</v>
      </c>
    </row>
    <row r="7744" spans="1:13" x14ac:dyDescent="0.3">
      <c r="A7744" t="s">
        <v>28</v>
      </c>
      <c r="B7744" t="s">
        <v>14</v>
      </c>
      <c r="C7744" t="s">
        <v>15</v>
      </c>
      <c r="D7744" t="s">
        <v>23</v>
      </c>
      <c r="E7744" t="s">
        <v>24</v>
      </c>
      <c r="F7744">
        <v>90036</v>
      </c>
      <c r="G7744" t="s">
        <v>25</v>
      </c>
      <c r="H7744" t="s">
        <v>26</v>
      </c>
      <c r="I7744" t="s">
        <v>41</v>
      </c>
      <c r="J7744" s="31">
        <v>2592</v>
      </c>
      <c r="K7744">
        <v>4</v>
      </c>
      <c r="L7744">
        <v>0</v>
      </c>
      <c r="M7744" s="32">
        <v>124416</v>
      </c>
    </row>
    <row r="7745" spans="1:13" x14ac:dyDescent="0.3">
      <c r="A7745" t="s">
        <v>28</v>
      </c>
      <c r="B7745" t="s">
        <v>22</v>
      </c>
      <c r="C7745" t="s">
        <v>15</v>
      </c>
      <c r="D7745" t="s">
        <v>507</v>
      </c>
      <c r="E7745" t="s">
        <v>127</v>
      </c>
      <c r="F7745">
        <v>6708</v>
      </c>
      <c r="G7745" t="s">
        <v>57</v>
      </c>
      <c r="H7745" t="s">
        <v>26</v>
      </c>
      <c r="I7745" t="s">
        <v>37</v>
      </c>
      <c r="J7745" s="31">
        <v>796</v>
      </c>
      <c r="K7745">
        <v>2</v>
      </c>
      <c r="L7745">
        <v>0</v>
      </c>
      <c r="M7745" s="32">
        <v>37412</v>
      </c>
    </row>
    <row r="7746" spans="1:13" x14ac:dyDescent="0.3">
      <c r="A7746" t="s">
        <v>28</v>
      </c>
      <c r="B7746" t="s">
        <v>22</v>
      </c>
      <c r="C7746" t="s">
        <v>15</v>
      </c>
      <c r="D7746" t="s">
        <v>507</v>
      </c>
      <c r="E7746" t="s">
        <v>127</v>
      </c>
      <c r="F7746">
        <v>6708</v>
      </c>
      <c r="G7746" t="s">
        <v>57</v>
      </c>
      <c r="H7746" t="s">
        <v>35</v>
      </c>
      <c r="I7746" t="s">
        <v>36</v>
      </c>
      <c r="J7746" s="31">
        <v>56697</v>
      </c>
      <c r="K7746">
        <v>3</v>
      </c>
      <c r="L7746">
        <v>0</v>
      </c>
      <c r="M7746" s="32">
        <v>1530819</v>
      </c>
    </row>
    <row r="7747" spans="1:13" x14ac:dyDescent="0.3">
      <c r="A7747" t="s">
        <v>28</v>
      </c>
      <c r="B7747" t="s">
        <v>22</v>
      </c>
      <c r="C7747" t="s">
        <v>15</v>
      </c>
      <c r="D7747" t="s">
        <v>507</v>
      </c>
      <c r="E7747" t="s">
        <v>127</v>
      </c>
      <c r="F7747">
        <v>6708</v>
      </c>
      <c r="G7747" t="s">
        <v>57</v>
      </c>
      <c r="H7747" t="s">
        <v>26</v>
      </c>
      <c r="I7747" t="s">
        <v>34</v>
      </c>
      <c r="J7747" s="31">
        <v>984</v>
      </c>
      <c r="K7747">
        <v>3</v>
      </c>
      <c r="L7747">
        <v>0</v>
      </c>
      <c r="M7747" s="32">
        <v>28536</v>
      </c>
    </row>
    <row r="7748" spans="1:13" x14ac:dyDescent="0.3">
      <c r="A7748" t="s">
        <v>28</v>
      </c>
      <c r="B7748" t="s">
        <v>44</v>
      </c>
      <c r="C7748" t="s">
        <v>15</v>
      </c>
      <c r="D7748" t="s">
        <v>79</v>
      </c>
      <c r="E7748" t="s">
        <v>65</v>
      </c>
      <c r="F7748">
        <v>60610</v>
      </c>
      <c r="G7748" t="s">
        <v>47</v>
      </c>
      <c r="H7748" t="s">
        <v>35</v>
      </c>
      <c r="I7748" t="s">
        <v>59</v>
      </c>
      <c r="J7748" s="31">
        <v>25488</v>
      </c>
      <c r="K7748">
        <v>2</v>
      </c>
      <c r="L7748">
        <v>2</v>
      </c>
      <c r="M7748" s="32">
        <v>4779</v>
      </c>
    </row>
    <row r="7749" spans="1:13" x14ac:dyDescent="0.3">
      <c r="A7749" t="s">
        <v>13</v>
      </c>
      <c r="B7749" t="s">
        <v>44</v>
      </c>
      <c r="C7749" t="s">
        <v>15</v>
      </c>
      <c r="D7749" t="s">
        <v>159</v>
      </c>
      <c r="E7749" t="s">
        <v>76</v>
      </c>
      <c r="F7749">
        <v>11561</v>
      </c>
      <c r="G7749" t="s">
        <v>57</v>
      </c>
      <c r="H7749" t="s">
        <v>26</v>
      </c>
      <c r="I7749" t="s">
        <v>77</v>
      </c>
      <c r="J7749" s="31">
        <v>756</v>
      </c>
      <c r="K7749">
        <v>6</v>
      </c>
      <c r="L7749">
        <v>0</v>
      </c>
      <c r="M7749" s="32">
        <v>3024</v>
      </c>
    </row>
    <row r="7750" spans="1:13" x14ac:dyDescent="0.3">
      <c r="A7750" t="s">
        <v>28</v>
      </c>
      <c r="B7750" t="s">
        <v>14</v>
      </c>
      <c r="C7750" t="s">
        <v>15</v>
      </c>
      <c r="D7750" t="s">
        <v>155</v>
      </c>
      <c r="E7750" t="s">
        <v>83</v>
      </c>
      <c r="F7750">
        <v>22204</v>
      </c>
      <c r="G7750" t="s">
        <v>18</v>
      </c>
      <c r="H7750" t="s">
        <v>19</v>
      </c>
      <c r="I7750" t="s">
        <v>33</v>
      </c>
      <c r="J7750" s="31">
        <v>6084</v>
      </c>
      <c r="K7750">
        <v>3</v>
      </c>
      <c r="L7750">
        <v>0</v>
      </c>
      <c r="M7750" s="32">
        <v>194688</v>
      </c>
    </row>
    <row r="7751" spans="1:13" x14ac:dyDescent="0.3">
      <c r="A7751" t="s">
        <v>28</v>
      </c>
      <c r="B7751" t="s">
        <v>14</v>
      </c>
      <c r="C7751" t="s">
        <v>15</v>
      </c>
      <c r="D7751" t="s">
        <v>155</v>
      </c>
      <c r="E7751" t="s">
        <v>83</v>
      </c>
      <c r="F7751">
        <v>22204</v>
      </c>
      <c r="G7751" t="s">
        <v>18</v>
      </c>
      <c r="H7751" t="s">
        <v>26</v>
      </c>
      <c r="I7751" t="s">
        <v>32</v>
      </c>
      <c r="J7751" s="31">
        <v>45004</v>
      </c>
      <c r="K7751">
        <v>2</v>
      </c>
      <c r="L7751">
        <v>0</v>
      </c>
      <c r="M7751" s="32">
        <v>585052</v>
      </c>
    </row>
    <row r="7752" spans="1:13" x14ac:dyDescent="0.3">
      <c r="A7752" t="s">
        <v>28</v>
      </c>
      <c r="B7752" t="s">
        <v>14</v>
      </c>
      <c r="C7752" t="s">
        <v>15</v>
      </c>
      <c r="D7752" t="s">
        <v>155</v>
      </c>
      <c r="E7752" t="s">
        <v>83</v>
      </c>
      <c r="F7752">
        <v>22204</v>
      </c>
      <c r="G7752" t="s">
        <v>18</v>
      </c>
      <c r="H7752" t="s">
        <v>26</v>
      </c>
      <c r="I7752" t="s">
        <v>37</v>
      </c>
      <c r="J7752" s="31">
        <v>346</v>
      </c>
      <c r="K7752">
        <v>2</v>
      </c>
      <c r="L7752">
        <v>0</v>
      </c>
      <c r="M7752" s="32">
        <v>16608</v>
      </c>
    </row>
    <row r="7753" spans="1:13" x14ac:dyDescent="0.3">
      <c r="A7753" t="s">
        <v>28</v>
      </c>
      <c r="B7753" t="s">
        <v>14</v>
      </c>
      <c r="C7753" t="s">
        <v>15</v>
      </c>
      <c r="D7753" t="s">
        <v>155</v>
      </c>
      <c r="E7753" t="s">
        <v>83</v>
      </c>
      <c r="F7753">
        <v>22204</v>
      </c>
      <c r="G7753" t="s">
        <v>18</v>
      </c>
      <c r="H7753" t="s">
        <v>35</v>
      </c>
      <c r="I7753" t="s">
        <v>36</v>
      </c>
      <c r="J7753" s="31">
        <v>46797</v>
      </c>
      <c r="K7753">
        <v>3</v>
      </c>
      <c r="L7753">
        <v>0</v>
      </c>
      <c r="M7753" s="32">
        <v>140391</v>
      </c>
    </row>
    <row r="7754" spans="1:13" x14ac:dyDescent="0.3">
      <c r="A7754" t="s">
        <v>28</v>
      </c>
      <c r="B7754" t="s">
        <v>14</v>
      </c>
      <c r="C7754" t="s">
        <v>15</v>
      </c>
      <c r="D7754" t="s">
        <v>155</v>
      </c>
      <c r="E7754" t="s">
        <v>83</v>
      </c>
      <c r="F7754">
        <v>22204</v>
      </c>
      <c r="G7754" t="s">
        <v>18</v>
      </c>
      <c r="H7754" t="s">
        <v>26</v>
      </c>
      <c r="I7754" t="s">
        <v>37</v>
      </c>
      <c r="J7754" s="31">
        <v>3302</v>
      </c>
      <c r="K7754">
        <v>2</v>
      </c>
      <c r="L7754">
        <v>0</v>
      </c>
      <c r="M7754" s="32">
        <v>158496</v>
      </c>
    </row>
    <row r="7755" spans="1:13" x14ac:dyDescent="0.3">
      <c r="A7755" t="s">
        <v>62</v>
      </c>
      <c r="B7755" t="s">
        <v>22</v>
      </c>
      <c r="C7755" t="s">
        <v>15</v>
      </c>
      <c r="D7755" t="s">
        <v>189</v>
      </c>
      <c r="E7755" t="s">
        <v>40</v>
      </c>
      <c r="F7755">
        <v>28540</v>
      </c>
      <c r="G7755" t="s">
        <v>18</v>
      </c>
      <c r="H7755" t="s">
        <v>19</v>
      </c>
      <c r="I7755" t="s">
        <v>33</v>
      </c>
      <c r="J7755" s="31">
        <v>17088</v>
      </c>
      <c r="K7755">
        <v>2</v>
      </c>
      <c r="L7755">
        <v>2</v>
      </c>
      <c r="M7755" s="32">
        <v>1068</v>
      </c>
    </row>
    <row r="7756" spans="1:13" x14ac:dyDescent="0.3">
      <c r="A7756" t="s">
        <v>13</v>
      </c>
      <c r="B7756" t="s">
        <v>22</v>
      </c>
      <c r="C7756" t="s">
        <v>15</v>
      </c>
      <c r="D7756" t="s">
        <v>103</v>
      </c>
      <c r="E7756" t="s">
        <v>104</v>
      </c>
      <c r="F7756">
        <v>43229</v>
      </c>
      <c r="G7756" t="s">
        <v>57</v>
      </c>
      <c r="H7756" t="s">
        <v>26</v>
      </c>
      <c r="I7756" t="s">
        <v>34</v>
      </c>
      <c r="J7756" s="31">
        <v>3008</v>
      </c>
      <c r="K7756">
        <v>2</v>
      </c>
      <c r="L7756">
        <v>2</v>
      </c>
      <c r="M7756" s="32">
        <v>3384</v>
      </c>
    </row>
    <row r="7757" spans="1:13" x14ac:dyDescent="0.3">
      <c r="A7757" t="s">
        <v>28</v>
      </c>
      <c r="B7757" t="s">
        <v>14</v>
      </c>
      <c r="C7757" t="s">
        <v>15</v>
      </c>
      <c r="D7757" t="s">
        <v>99</v>
      </c>
      <c r="E7757" t="s">
        <v>40</v>
      </c>
      <c r="F7757">
        <v>28205</v>
      </c>
      <c r="G7757" t="s">
        <v>18</v>
      </c>
      <c r="H7757" t="s">
        <v>26</v>
      </c>
      <c r="I7757" t="s">
        <v>41</v>
      </c>
      <c r="J7757" s="31">
        <v>26824</v>
      </c>
      <c r="K7757">
        <v>7</v>
      </c>
      <c r="L7757">
        <v>2</v>
      </c>
      <c r="M7757" s="32">
        <v>93884</v>
      </c>
    </row>
    <row r="7758" spans="1:13" x14ac:dyDescent="0.3">
      <c r="A7758" t="s">
        <v>28</v>
      </c>
      <c r="B7758" t="s">
        <v>14</v>
      </c>
      <c r="C7758" t="s">
        <v>15</v>
      </c>
      <c r="D7758" t="s">
        <v>99</v>
      </c>
      <c r="E7758" t="s">
        <v>40</v>
      </c>
      <c r="F7758">
        <v>28205</v>
      </c>
      <c r="G7758" t="s">
        <v>18</v>
      </c>
      <c r="H7758" t="s">
        <v>35</v>
      </c>
      <c r="I7758" t="s">
        <v>59</v>
      </c>
      <c r="J7758" s="31">
        <v>43116</v>
      </c>
      <c r="K7758">
        <v>5</v>
      </c>
      <c r="L7758">
        <v>2</v>
      </c>
      <c r="M7758" s="32">
        <v>10779</v>
      </c>
    </row>
    <row r="7759" spans="1:13" x14ac:dyDescent="0.3">
      <c r="A7759" t="s">
        <v>13</v>
      </c>
      <c r="B7759" t="s">
        <v>22</v>
      </c>
      <c r="C7759" t="s">
        <v>15</v>
      </c>
      <c r="D7759" t="s">
        <v>283</v>
      </c>
      <c r="E7759" t="s">
        <v>76</v>
      </c>
      <c r="F7759">
        <v>14215</v>
      </c>
      <c r="G7759" t="s">
        <v>57</v>
      </c>
      <c r="H7759" t="s">
        <v>35</v>
      </c>
      <c r="I7759" t="s">
        <v>36</v>
      </c>
      <c r="J7759" s="31">
        <v>436</v>
      </c>
      <c r="K7759">
        <v>4</v>
      </c>
      <c r="L7759">
        <v>0</v>
      </c>
      <c r="M7759" s="32">
        <v>12208</v>
      </c>
    </row>
    <row r="7760" spans="1:13" x14ac:dyDescent="0.3">
      <c r="A7760" t="s">
        <v>13</v>
      </c>
      <c r="B7760" t="s">
        <v>22</v>
      </c>
      <c r="C7760" t="s">
        <v>15</v>
      </c>
      <c r="D7760" t="s">
        <v>283</v>
      </c>
      <c r="E7760" t="s">
        <v>76</v>
      </c>
      <c r="F7760">
        <v>14215</v>
      </c>
      <c r="G7760" t="s">
        <v>57</v>
      </c>
      <c r="H7760" t="s">
        <v>19</v>
      </c>
      <c r="I7760" t="s">
        <v>33</v>
      </c>
      <c r="J7760" s="31">
        <v>15495</v>
      </c>
      <c r="K7760">
        <v>3</v>
      </c>
      <c r="L7760">
        <v>0</v>
      </c>
      <c r="M7760" s="32">
        <v>3099</v>
      </c>
    </row>
    <row r="7761" spans="1:13" x14ac:dyDescent="0.3">
      <c r="A7761" t="s">
        <v>28</v>
      </c>
      <c r="B7761" t="s">
        <v>22</v>
      </c>
      <c r="C7761" t="s">
        <v>15</v>
      </c>
      <c r="D7761" t="s">
        <v>61</v>
      </c>
      <c r="E7761" t="s">
        <v>46</v>
      </c>
      <c r="F7761">
        <v>77041</v>
      </c>
      <c r="G7761" t="s">
        <v>47</v>
      </c>
      <c r="H7761" t="s">
        <v>26</v>
      </c>
      <c r="I7761" t="s">
        <v>41</v>
      </c>
      <c r="J7761" s="31">
        <v>15552</v>
      </c>
      <c r="K7761">
        <v>3</v>
      </c>
      <c r="L7761">
        <v>2</v>
      </c>
      <c r="M7761" s="32">
        <v>54432</v>
      </c>
    </row>
    <row r="7762" spans="1:13" x14ac:dyDescent="0.3">
      <c r="A7762" t="s">
        <v>28</v>
      </c>
      <c r="B7762" t="s">
        <v>14</v>
      </c>
      <c r="C7762" t="s">
        <v>15</v>
      </c>
      <c r="D7762" t="s">
        <v>85</v>
      </c>
      <c r="E7762" t="s">
        <v>86</v>
      </c>
      <c r="F7762">
        <v>38109</v>
      </c>
      <c r="G7762" t="s">
        <v>18</v>
      </c>
      <c r="H7762" t="s">
        <v>26</v>
      </c>
      <c r="I7762" t="s">
        <v>41</v>
      </c>
      <c r="J7762" s="31">
        <v>42208</v>
      </c>
      <c r="K7762">
        <v>2</v>
      </c>
      <c r="L7762">
        <v>2</v>
      </c>
      <c r="M7762" s="32">
        <v>137176</v>
      </c>
    </row>
    <row r="7763" spans="1:13" x14ac:dyDescent="0.3">
      <c r="A7763" t="s">
        <v>62</v>
      </c>
      <c r="B7763" t="s">
        <v>14</v>
      </c>
      <c r="C7763" t="s">
        <v>15</v>
      </c>
      <c r="D7763" t="s">
        <v>328</v>
      </c>
      <c r="E7763" t="s">
        <v>46</v>
      </c>
      <c r="F7763">
        <v>75023</v>
      </c>
      <c r="G7763" t="s">
        <v>47</v>
      </c>
      <c r="H7763" t="s">
        <v>26</v>
      </c>
      <c r="I7763" t="s">
        <v>41</v>
      </c>
      <c r="J7763" s="31">
        <v>10368</v>
      </c>
      <c r="K7763">
        <v>2</v>
      </c>
      <c r="L7763">
        <v>2</v>
      </c>
      <c r="M7763" s="32">
        <v>36288</v>
      </c>
    </row>
    <row r="7764" spans="1:13" x14ac:dyDescent="0.3">
      <c r="A7764" t="s">
        <v>62</v>
      </c>
      <c r="B7764" t="s">
        <v>44</v>
      </c>
      <c r="C7764" t="s">
        <v>15</v>
      </c>
      <c r="D7764" t="s">
        <v>210</v>
      </c>
      <c r="E7764" t="s">
        <v>95</v>
      </c>
      <c r="F7764">
        <v>97301</v>
      </c>
      <c r="G7764" t="s">
        <v>25</v>
      </c>
      <c r="H7764" t="s">
        <v>26</v>
      </c>
      <c r="I7764" t="s">
        <v>34</v>
      </c>
      <c r="J7764" s="31">
        <v>2224</v>
      </c>
      <c r="K7764">
        <v>1</v>
      </c>
      <c r="L7764">
        <v>2</v>
      </c>
      <c r="M7764" s="32">
        <v>556</v>
      </c>
    </row>
    <row r="7765" spans="1:13" x14ac:dyDescent="0.3">
      <c r="A7765" t="s">
        <v>28</v>
      </c>
      <c r="B7765" t="s">
        <v>14</v>
      </c>
      <c r="C7765" t="s">
        <v>15</v>
      </c>
      <c r="D7765" t="s">
        <v>103</v>
      </c>
      <c r="E7765" t="s">
        <v>167</v>
      </c>
      <c r="F7765">
        <v>31907</v>
      </c>
      <c r="G7765" t="s">
        <v>18</v>
      </c>
      <c r="H7765" t="s">
        <v>26</v>
      </c>
      <c r="I7765" t="s">
        <v>60</v>
      </c>
      <c r="J7765" s="31">
        <v>7452</v>
      </c>
      <c r="K7765">
        <v>9</v>
      </c>
      <c r="L7765">
        <v>0</v>
      </c>
      <c r="M7765" s="32">
        <v>350244</v>
      </c>
    </row>
    <row r="7766" spans="1:13" x14ac:dyDescent="0.3">
      <c r="A7766" t="s">
        <v>168</v>
      </c>
      <c r="B7766" t="s">
        <v>22</v>
      </c>
      <c r="C7766" t="s">
        <v>15</v>
      </c>
      <c r="D7766" t="s">
        <v>90</v>
      </c>
      <c r="E7766" t="s">
        <v>248</v>
      </c>
      <c r="F7766">
        <v>21044</v>
      </c>
      <c r="G7766" t="s">
        <v>57</v>
      </c>
      <c r="H7766" t="s">
        <v>26</v>
      </c>
      <c r="I7766" t="s">
        <v>34</v>
      </c>
      <c r="J7766" s="31">
        <v>1752</v>
      </c>
      <c r="K7766">
        <v>3</v>
      </c>
      <c r="L7766">
        <v>0</v>
      </c>
      <c r="M7766" s="32">
        <v>5256</v>
      </c>
    </row>
    <row r="7767" spans="1:13" x14ac:dyDescent="0.3">
      <c r="A7767" t="s">
        <v>168</v>
      </c>
      <c r="B7767" t="s">
        <v>22</v>
      </c>
      <c r="C7767" t="s">
        <v>15</v>
      </c>
      <c r="D7767" t="s">
        <v>90</v>
      </c>
      <c r="E7767" t="s">
        <v>248</v>
      </c>
      <c r="F7767">
        <v>21044</v>
      </c>
      <c r="G7767" t="s">
        <v>57</v>
      </c>
      <c r="H7767" t="s">
        <v>19</v>
      </c>
      <c r="I7767" t="s">
        <v>21</v>
      </c>
      <c r="J7767" s="31">
        <v>17799</v>
      </c>
      <c r="K7767">
        <v>5</v>
      </c>
      <c r="L7767">
        <v>0</v>
      </c>
      <c r="M7767" s="32">
        <v>373779</v>
      </c>
    </row>
    <row r="7768" spans="1:13" x14ac:dyDescent="0.3">
      <c r="A7768" t="s">
        <v>168</v>
      </c>
      <c r="B7768" t="s">
        <v>22</v>
      </c>
      <c r="C7768" t="s">
        <v>15</v>
      </c>
      <c r="D7768" t="s">
        <v>90</v>
      </c>
      <c r="E7768" t="s">
        <v>248</v>
      </c>
      <c r="F7768">
        <v>21044</v>
      </c>
      <c r="G7768" t="s">
        <v>57</v>
      </c>
      <c r="H7768" t="s">
        <v>26</v>
      </c>
      <c r="I7768" t="s">
        <v>34</v>
      </c>
      <c r="J7768" s="31">
        <v>2199</v>
      </c>
      <c r="K7768">
        <v>5</v>
      </c>
      <c r="L7768">
        <v>0</v>
      </c>
      <c r="M7768" s="32">
        <v>59373</v>
      </c>
    </row>
    <row r="7769" spans="1:13" x14ac:dyDescent="0.3">
      <c r="A7769" t="s">
        <v>62</v>
      </c>
      <c r="B7769" t="s">
        <v>14</v>
      </c>
      <c r="C7769" t="s">
        <v>15</v>
      </c>
      <c r="D7769" t="s">
        <v>94</v>
      </c>
      <c r="E7769" t="s">
        <v>95</v>
      </c>
      <c r="F7769">
        <v>97206</v>
      </c>
      <c r="G7769" t="s">
        <v>25</v>
      </c>
      <c r="H7769" t="s">
        <v>26</v>
      </c>
      <c r="I7769" t="s">
        <v>34</v>
      </c>
      <c r="J7769" s="31">
        <v>7152</v>
      </c>
      <c r="K7769">
        <v>3</v>
      </c>
      <c r="L7769">
        <v>2</v>
      </c>
      <c r="M7769" s="32">
        <v>7152</v>
      </c>
    </row>
    <row r="7770" spans="1:13" x14ac:dyDescent="0.3">
      <c r="A7770" t="s">
        <v>28</v>
      </c>
      <c r="B7770" t="s">
        <v>14</v>
      </c>
      <c r="C7770" t="s">
        <v>15</v>
      </c>
      <c r="D7770" t="s">
        <v>404</v>
      </c>
      <c r="E7770" t="s">
        <v>30</v>
      </c>
      <c r="F7770">
        <v>32303</v>
      </c>
      <c r="G7770" t="s">
        <v>18</v>
      </c>
      <c r="H7770" t="s">
        <v>26</v>
      </c>
      <c r="I7770" t="s">
        <v>41</v>
      </c>
      <c r="J7770" s="31">
        <v>2672</v>
      </c>
      <c r="K7770">
        <v>5</v>
      </c>
      <c r="L7770">
        <v>2</v>
      </c>
      <c r="M7770" s="32">
        <v>9352</v>
      </c>
    </row>
    <row r="7771" spans="1:13" x14ac:dyDescent="0.3">
      <c r="A7771" t="s">
        <v>168</v>
      </c>
      <c r="B7771" t="s">
        <v>22</v>
      </c>
      <c r="C7771" t="s">
        <v>15</v>
      </c>
      <c r="D7771" t="s">
        <v>254</v>
      </c>
      <c r="E7771" t="s">
        <v>24</v>
      </c>
      <c r="F7771">
        <v>92503</v>
      </c>
      <c r="G7771" t="s">
        <v>25</v>
      </c>
      <c r="H7771" t="s">
        <v>35</v>
      </c>
      <c r="I7771" t="s">
        <v>36</v>
      </c>
      <c r="J7771" s="31">
        <v>1039728</v>
      </c>
      <c r="K7771">
        <v>2</v>
      </c>
      <c r="L7771">
        <v>2</v>
      </c>
      <c r="M7771" s="32">
        <v>909762</v>
      </c>
    </row>
    <row r="7772" spans="1:13" x14ac:dyDescent="0.3">
      <c r="A7772" t="s">
        <v>168</v>
      </c>
      <c r="B7772" t="s">
        <v>22</v>
      </c>
      <c r="C7772" t="s">
        <v>15</v>
      </c>
      <c r="D7772" t="s">
        <v>254</v>
      </c>
      <c r="E7772" t="s">
        <v>24</v>
      </c>
      <c r="F7772">
        <v>92503</v>
      </c>
      <c r="G7772" t="s">
        <v>25</v>
      </c>
      <c r="H7772" t="s">
        <v>26</v>
      </c>
      <c r="I7772" t="s">
        <v>38</v>
      </c>
      <c r="J7772" s="31">
        <v>4596</v>
      </c>
      <c r="K7772">
        <v>2</v>
      </c>
      <c r="L7772">
        <v>0</v>
      </c>
      <c r="M7772" s="32">
        <v>13788</v>
      </c>
    </row>
    <row r="7773" spans="1:13" x14ac:dyDescent="0.3">
      <c r="A7773" t="s">
        <v>28</v>
      </c>
      <c r="B7773" t="s">
        <v>14</v>
      </c>
      <c r="C7773" t="s">
        <v>15</v>
      </c>
      <c r="D7773" t="s">
        <v>235</v>
      </c>
      <c r="E7773" t="s">
        <v>104</v>
      </c>
      <c r="F7773">
        <v>43130</v>
      </c>
      <c r="G7773" t="s">
        <v>57</v>
      </c>
      <c r="H7773" t="s">
        <v>26</v>
      </c>
      <c r="I7773" t="s">
        <v>37</v>
      </c>
      <c r="J7773" s="31">
        <v>456588</v>
      </c>
      <c r="K7773">
        <v>2</v>
      </c>
      <c r="L7773">
        <v>7</v>
      </c>
      <c r="M7773" s="32">
        <v>-304392</v>
      </c>
    </row>
    <row r="7774" spans="1:13" x14ac:dyDescent="0.3">
      <c r="A7774" t="s">
        <v>28</v>
      </c>
      <c r="B7774" t="s">
        <v>14</v>
      </c>
      <c r="C7774" t="s">
        <v>15</v>
      </c>
      <c r="D7774" t="s">
        <v>235</v>
      </c>
      <c r="E7774" t="s">
        <v>104</v>
      </c>
      <c r="F7774">
        <v>43130</v>
      </c>
      <c r="G7774" t="s">
        <v>57</v>
      </c>
      <c r="H7774" t="s">
        <v>35</v>
      </c>
      <c r="I7774" t="s">
        <v>123</v>
      </c>
      <c r="J7774" s="31">
        <v>4499985</v>
      </c>
      <c r="K7774">
        <v>5</v>
      </c>
      <c r="L7774">
        <v>7</v>
      </c>
      <c r="M7774" s="32">
        <v>-6599978</v>
      </c>
    </row>
    <row r="7775" spans="1:13" x14ac:dyDescent="0.3">
      <c r="A7775" t="s">
        <v>28</v>
      </c>
      <c r="B7775" t="s">
        <v>14</v>
      </c>
      <c r="C7775" t="s">
        <v>15</v>
      </c>
      <c r="D7775" t="s">
        <v>235</v>
      </c>
      <c r="E7775" t="s">
        <v>104</v>
      </c>
      <c r="F7775">
        <v>43130</v>
      </c>
      <c r="G7775" t="s">
        <v>57</v>
      </c>
      <c r="H7775" t="s">
        <v>35</v>
      </c>
      <c r="I7775" t="s">
        <v>59</v>
      </c>
      <c r="J7775" s="31">
        <v>59976</v>
      </c>
      <c r="K7775">
        <v>3</v>
      </c>
      <c r="L7775">
        <v>2</v>
      </c>
      <c r="M7775" s="32">
        <v>119952</v>
      </c>
    </row>
    <row r="7776" spans="1:13" x14ac:dyDescent="0.3">
      <c r="A7776" t="s">
        <v>62</v>
      </c>
      <c r="B7776" t="s">
        <v>14</v>
      </c>
      <c r="C7776" t="s">
        <v>15</v>
      </c>
      <c r="D7776" t="s">
        <v>52</v>
      </c>
      <c r="E7776" t="s">
        <v>24</v>
      </c>
      <c r="F7776">
        <v>94109</v>
      </c>
      <c r="G7776" t="s">
        <v>25</v>
      </c>
      <c r="H7776" t="s">
        <v>26</v>
      </c>
      <c r="I7776" t="s">
        <v>60</v>
      </c>
      <c r="J7776" s="31">
        <v>612</v>
      </c>
      <c r="K7776">
        <v>3</v>
      </c>
      <c r="L7776">
        <v>0</v>
      </c>
      <c r="M7776" s="32">
        <v>28764</v>
      </c>
    </row>
    <row r="7777" spans="1:13" x14ac:dyDescent="0.3">
      <c r="A7777" t="s">
        <v>28</v>
      </c>
      <c r="B7777" t="s">
        <v>44</v>
      </c>
      <c r="C7777" t="s">
        <v>15</v>
      </c>
      <c r="D7777" t="s">
        <v>520</v>
      </c>
      <c r="E7777" t="s">
        <v>24</v>
      </c>
      <c r="F7777">
        <v>92553</v>
      </c>
      <c r="G7777" t="s">
        <v>25</v>
      </c>
      <c r="H7777" t="s">
        <v>26</v>
      </c>
      <c r="I7777" t="s">
        <v>38</v>
      </c>
      <c r="J7777" s="31">
        <v>1098</v>
      </c>
      <c r="K7777">
        <v>1</v>
      </c>
      <c r="L7777">
        <v>0</v>
      </c>
      <c r="M7777" s="32">
        <v>29646</v>
      </c>
    </row>
    <row r="7778" spans="1:13" x14ac:dyDescent="0.3">
      <c r="A7778" t="s">
        <v>28</v>
      </c>
      <c r="B7778" t="s">
        <v>44</v>
      </c>
      <c r="C7778" t="s">
        <v>15</v>
      </c>
      <c r="D7778" t="s">
        <v>520</v>
      </c>
      <c r="E7778" t="s">
        <v>24</v>
      </c>
      <c r="F7778">
        <v>92553</v>
      </c>
      <c r="G7778" t="s">
        <v>25</v>
      </c>
      <c r="H7778" t="s">
        <v>26</v>
      </c>
      <c r="I7778" t="s">
        <v>77</v>
      </c>
      <c r="J7778" s="31">
        <v>786</v>
      </c>
      <c r="K7778">
        <v>3</v>
      </c>
      <c r="L7778">
        <v>0</v>
      </c>
      <c r="M7778" s="32">
        <v>36156</v>
      </c>
    </row>
    <row r="7779" spans="1:13" x14ac:dyDescent="0.3">
      <c r="A7779" t="s">
        <v>28</v>
      </c>
      <c r="B7779" t="s">
        <v>44</v>
      </c>
      <c r="C7779" t="s">
        <v>15</v>
      </c>
      <c r="D7779" t="s">
        <v>520</v>
      </c>
      <c r="E7779" t="s">
        <v>24</v>
      </c>
      <c r="F7779">
        <v>92553</v>
      </c>
      <c r="G7779" t="s">
        <v>25</v>
      </c>
      <c r="H7779" t="s">
        <v>26</v>
      </c>
      <c r="I7779" t="s">
        <v>32</v>
      </c>
      <c r="J7779" s="31">
        <v>5145</v>
      </c>
      <c r="K7779">
        <v>3</v>
      </c>
      <c r="L7779">
        <v>0</v>
      </c>
      <c r="M7779" s="32">
        <v>138915</v>
      </c>
    </row>
    <row r="7780" spans="1:13" x14ac:dyDescent="0.3">
      <c r="A7780" t="s">
        <v>28</v>
      </c>
      <c r="B7780" t="s">
        <v>44</v>
      </c>
      <c r="C7780" t="s">
        <v>15</v>
      </c>
      <c r="D7780" t="s">
        <v>520</v>
      </c>
      <c r="E7780" t="s">
        <v>24</v>
      </c>
      <c r="F7780">
        <v>92553</v>
      </c>
      <c r="G7780" t="s">
        <v>25</v>
      </c>
      <c r="H7780" t="s">
        <v>26</v>
      </c>
      <c r="I7780" t="s">
        <v>37</v>
      </c>
      <c r="J7780" s="31">
        <v>37056</v>
      </c>
      <c r="K7780">
        <v>3</v>
      </c>
      <c r="L7780">
        <v>2</v>
      </c>
      <c r="M7780" s="32">
        <v>13896</v>
      </c>
    </row>
    <row r="7781" spans="1:13" x14ac:dyDescent="0.3">
      <c r="A7781" t="s">
        <v>28</v>
      </c>
      <c r="B7781" t="s">
        <v>14</v>
      </c>
      <c r="C7781" t="s">
        <v>15</v>
      </c>
      <c r="D7781" t="s">
        <v>355</v>
      </c>
      <c r="E7781" t="s">
        <v>83</v>
      </c>
      <c r="F7781">
        <v>23320</v>
      </c>
      <c r="G7781" t="s">
        <v>18</v>
      </c>
      <c r="H7781" t="s">
        <v>26</v>
      </c>
      <c r="I7781" t="s">
        <v>38</v>
      </c>
      <c r="J7781" s="31">
        <v>20392</v>
      </c>
      <c r="K7781">
        <v>4</v>
      </c>
      <c r="L7781">
        <v>0</v>
      </c>
      <c r="M7781" s="32">
        <v>550584</v>
      </c>
    </row>
    <row r="7782" spans="1:13" x14ac:dyDescent="0.3">
      <c r="A7782" t="s">
        <v>28</v>
      </c>
      <c r="B7782" t="s">
        <v>14</v>
      </c>
      <c r="C7782" t="s">
        <v>15</v>
      </c>
      <c r="D7782" t="s">
        <v>355</v>
      </c>
      <c r="E7782" t="s">
        <v>83</v>
      </c>
      <c r="F7782">
        <v>23320</v>
      </c>
      <c r="G7782" t="s">
        <v>18</v>
      </c>
      <c r="H7782" t="s">
        <v>35</v>
      </c>
      <c r="I7782" t="s">
        <v>36</v>
      </c>
      <c r="J7782" s="31">
        <v>2956</v>
      </c>
      <c r="K7782">
        <v>4</v>
      </c>
      <c r="L7782">
        <v>0</v>
      </c>
      <c r="M7782" s="32">
        <v>79812</v>
      </c>
    </row>
    <row r="7783" spans="1:13" x14ac:dyDescent="0.3">
      <c r="A7783" t="s">
        <v>28</v>
      </c>
      <c r="B7783" t="s">
        <v>14</v>
      </c>
      <c r="C7783" t="s">
        <v>15</v>
      </c>
      <c r="D7783" t="s">
        <v>79</v>
      </c>
      <c r="E7783" t="s">
        <v>65</v>
      </c>
      <c r="F7783">
        <v>60623</v>
      </c>
      <c r="G7783" t="s">
        <v>47</v>
      </c>
      <c r="H7783" t="s">
        <v>26</v>
      </c>
      <c r="I7783" t="s">
        <v>37</v>
      </c>
      <c r="J7783" s="31">
        <v>8568</v>
      </c>
      <c r="K7783">
        <v>3</v>
      </c>
      <c r="L7783">
        <v>8</v>
      </c>
      <c r="M7783" s="32">
        <v>-145656</v>
      </c>
    </row>
    <row r="7784" spans="1:13" x14ac:dyDescent="0.3">
      <c r="A7784" t="s">
        <v>13</v>
      </c>
      <c r="B7784" t="s">
        <v>22</v>
      </c>
      <c r="C7784" t="s">
        <v>15</v>
      </c>
      <c r="D7784" t="s">
        <v>99</v>
      </c>
      <c r="E7784" t="s">
        <v>40</v>
      </c>
      <c r="F7784">
        <v>28205</v>
      </c>
      <c r="G7784" t="s">
        <v>18</v>
      </c>
      <c r="H7784" t="s">
        <v>26</v>
      </c>
      <c r="I7784" t="s">
        <v>32</v>
      </c>
      <c r="J7784" s="31">
        <v>45248</v>
      </c>
      <c r="K7784">
        <v>2</v>
      </c>
      <c r="L7784">
        <v>2</v>
      </c>
      <c r="M7784" s="32">
        <v>39592</v>
      </c>
    </row>
    <row r="7785" spans="1:13" x14ac:dyDescent="0.3">
      <c r="A7785" t="s">
        <v>13</v>
      </c>
      <c r="B7785" t="s">
        <v>22</v>
      </c>
      <c r="C7785" t="s">
        <v>15</v>
      </c>
      <c r="D7785" t="s">
        <v>99</v>
      </c>
      <c r="E7785" t="s">
        <v>40</v>
      </c>
      <c r="F7785">
        <v>28205</v>
      </c>
      <c r="G7785" t="s">
        <v>18</v>
      </c>
      <c r="H7785" t="s">
        <v>19</v>
      </c>
      <c r="I7785" t="s">
        <v>31</v>
      </c>
      <c r="J7785" s="31">
        <v>8763</v>
      </c>
      <c r="K7785">
        <v>10</v>
      </c>
      <c r="L7785">
        <v>4</v>
      </c>
      <c r="M7785" s="32">
        <v>-2921</v>
      </c>
    </row>
    <row r="7786" spans="1:13" x14ac:dyDescent="0.3">
      <c r="A7786" t="s">
        <v>13</v>
      </c>
      <c r="B7786" t="s">
        <v>22</v>
      </c>
      <c r="C7786" t="s">
        <v>15</v>
      </c>
      <c r="D7786" t="s">
        <v>99</v>
      </c>
      <c r="E7786" t="s">
        <v>40</v>
      </c>
      <c r="F7786">
        <v>28205</v>
      </c>
      <c r="G7786" t="s">
        <v>18</v>
      </c>
      <c r="H7786" t="s">
        <v>26</v>
      </c>
      <c r="I7786" t="s">
        <v>110</v>
      </c>
      <c r="J7786" s="31">
        <v>185376</v>
      </c>
      <c r="K7786">
        <v>2</v>
      </c>
      <c r="L7786">
        <v>2</v>
      </c>
      <c r="M7786" s="32">
        <v>-34758</v>
      </c>
    </row>
    <row r="7787" spans="1:13" x14ac:dyDescent="0.3">
      <c r="A7787" t="s">
        <v>28</v>
      </c>
      <c r="B7787" t="s">
        <v>14</v>
      </c>
      <c r="C7787" t="s">
        <v>15</v>
      </c>
      <c r="D7787" t="s">
        <v>75</v>
      </c>
      <c r="E7787" t="s">
        <v>76</v>
      </c>
      <c r="F7787">
        <v>10009</v>
      </c>
      <c r="G7787" t="s">
        <v>57</v>
      </c>
      <c r="H7787" t="s">
        <v>26</v>
      </c>
      <c r="I7787" t="s">
        <v>27</v>
      </c>
      <c r="J7787" s="31">
        <v>2506</v>
      </c>
      <c r="K7787">
        <v>2</v>
      </c>
      <c r="L7787">
        <v>0</v>
      </c>
      <c r="M7787" s="32">
        <v>117782</v>
      </c>
    </row>
    <row r="7788" spans="1:13" x14ac:dyDescent="0.3">
      <c r="A7788" t="s">
        <v>62</v>
      </c>
      <c r="B7788" t="s">
        <v>14</v>
      </c>
      <c r="C7788" t="s">
        <v>15</v>
      </c>
      <c r="D7788" t="s">
        <v>79</v>
      </c>
      <c r="E7788" t="s">
        <v>65</v>
      </c>
      <c r="F7788">
        <v>60653</v>
      </c>
      <c r="G7788" t="s">
        <v>47</v>
      </c>
      <c r="H7788" t="s">
        <v>26</v>
      </c>
      <c r="I7788" t="s">
        <v>37</v>
      </c>
      <c r="J7788" s="31">
        <v>289</v>
      </c>
      <c r="K7788">
        <v>1</v>
      </c>
      <c r="L7788">
        <v>8</v>
      </c>
      <c r="M7788" s="32">
        <v>-47685</v>
      </c>
    </row>
    <row r="7789" spans="1:13" x14ac:dyDescent="0.3">
      <c r="A7789" t="s">
        <v>62</v>
      </c>
      <c r="B7789" t="s">
        <v>14</v>
      </c>
      <c r="C7789" t="s">
        <v>15</v>
      </c>
      <c r="D7789" t="s">
        <v>79</v>
      </c>
      <c r="E7789" t="s">
        <v>65</v>
      </c>
      <c r="F7789">
        <v>60653</v>
      </c>
      <c r="G7789" t="s">
        <v>47</v>
      </c>
      <c r="H7789" t="s">
        <v>26</v>
      </c>
      <c r="I7789" t="s">
        <v>77</v>
      </c>
      <c r="J7789" s="31">
        <v>7896</v>
      </c>
      <c r="K7789">
        <v>3</v>
      </c>
      <c r="L7789">
        <v>2</v>
      </c>
      <c r="M7789" s="32">
        <v>24675</v>
      </c>
    </row>
    <row r="7790" spans="1:13" x14ac:dyDescent="0.3">
      <c r="A7790" t="s">
        <v>62</v>
      </c>
      <c r="B7790" t="s">
        <v>14</v>
      </c>
      <c r="C7790" t="s">
        <v>15</v>
      </c>
      <c r="D7790" t="s">
        <v>79</v>
      </c>
      <c r="E7790" t="s">
        <v>65</v>
      </c>
      <c r="F7790">
        <v>60653</v>
      </c>
      <c r="G7790" t="s">
        <v>47</v>
      </c>
      <c r="H7790" t="s">
        <v>19</v>
      </c>
      <c r="I7790" t="s">
        <v>33</v>
      </c>
      <c r="J7790" s="31">
        <v>22608</v>
      </c>
      <c r="K7790">
        <v>3</v>
      </c>
      <c r="L7790">
        <v>6</v>
      </c>
      <c r="M7790" s="32">
        <v>-101736</v>
      </c>
    </row>
    <row r="7791" spans="1:13" x14ac:dyDescent="0.3">
      <c r="A7791" t="s">
        <v>62</v>
      </c>
      <c r="B7791" t="s">
        <v>14</v>
      </c>
      <c r="C7791" t="s">
        <v>15</v>
      </c>
      <c r="D7791" t="s">
        <v>79</v>
      </c>
      <c r="E7791" t="s">
        <v>65</v>
      </c>
      <c r="F7791">
        <v>60653</v>
      </c>
      <c r="G7791" t="s">
        <v>47</v>
      </c>
      <c r="H7791" t="s">
        <v>26</v>
      </c>
      <c r="I7791" t="s">
        <v>41</v>
      </c>
      <c r="J7791" s="31">
        <v>30528</v>
      </c>
      <c r="K7791">
        <v>8</v>
      </c>
      <c r="L7791">
        <v>2</v>
      </c>
      <c r="M7791" s="32">
        <v>954</v>
      </c>
    </row>
    <row r="7792" spans="1:13" x14ac:dyDescent="0.3">
      <c r="A7792" t="s">
        <v>168</v>
      </c>
      <c r="B7792" t="s">
        <v>44</v>
      </c>
      <c r="C7792" t="s">
        <v>15</v>
      </c>
      <c r="D7792" t="s">
        <v>55</v>
      </c>
      <c r="E7792" t="s">
        <v>56</v>
      </c>
      <c r="F7792">
        <v>19120</v>
      </c>
      <c r="G7792" t="s">
        <v>57</v>
      </c>
      <c r="H7792" t="s">
        <v>26</v>
      </c>
      <c r="I7792" t="s">
        <v>37</v>
      </c>
      <c r="J7792" s="31">
        <v>4842</v>
      </c>
      <c r="K7792">
        <v>3</v>
      </c>
      <c r="L7792">
        <v>7</v>
      </c>
      <c r="M7792" s="32">
        <v>-33894</v>
      </c>
    </row>
    <row r="7793" spans="1:13" x14ac:dyDescent="0.3">
      <c r="A7793" t="s">
        <v>28</v>
      </c>
      <c r="B7793" t="s">
        <v>22</v>
      </c>
      <c r="C7793" t="s">
        <v>15</v>
      </c>
      <c r="D7793" t="s">
        <v>79</v>
      </c>
      <c r="E7793" t="s">
        <v>65</v>
      </c>
      <c r="F7793">
        <v>60623</v>
      </c>
      <c r="G7793" t="s">
        <v>47</v>
      </c>
      <c r="H7793" t="s">
        <v>26</v>
      </c>
      <c r="I7793" t="s">
        <v>37</v>
      </c>
      <c r="J7793" s="31">
        <v>18</v>
      </c>
      <c r="K7793">
        <v>5</v>
      </c>
      <c r="L7793">
        <v>8</v>
      </c>
      <c r="M7793" s="32">
        <v>-288</v>
      </c>
    </row>
    <row r="7794" spans="1:13" x14ac:dyDescent="0.3">
      <c r="A7794" t="s">
        <v>62</v>
      </c>
      <c r="B7794" t="s">
        <v>22</v>
      </c>
      <c r="C7794" t="s">
        <v>15</v>
      </c>
      <c r="D7794" t="s">
        <v>135</v>
      </c>
      <c r="E7794" t="s">
        <v>46</v>
      </c>
      <c r="F7794">
        <v>75217</v>
      </c>
      <c r="G7794" t="s">
        <v>47</v>
      </c>
      <c r="H7794" t="s">
        <v>35</v>
      </c>
      <c r="I7794" t="s">
        <v>59</v>
      </c>
      <c r="J7794" s="31">
        <v>39984</v>
      </c>
      <c r="K7794">
        <v>2</v>
      </c>
      <c r="L7794">
        <v>2</v>
      </c>
      <c r="M7794" s="32">
        <v>-14994</v>
      </c>
    </row>
    <row r="7795" spans="1:13" x14ac:dyDescent="0.3">
      <c r="A7795" t="s">
        <v>13</v>
      </c>
      <c r="B7795" t="s">
        <v>22</v>
      </c>
      <c r="C7795" t="s">
        <v>15</v>
      </c>
      <c r="D7795" t="s">
        <v>176</v>
      </c>
      <c r="E7795" t="s">
        <v>177</v>
      </c>
      <c r="F7795">
        <v>89115</v>
      </c>
      <c r="G7795" t="s">
        <v>25</v>
      </c>
      <c r="H7795" t="s">
        <v>26</v>
      </c>
      <c r="I7795" t="s">
        <v>41</v>
      </c>
      <c r="J7795" s="31">
        <v>324</v>
      </c>
      <c r="K7795">
        <v>5</v>
      </c>
      <c r="L7795">
        <v>0</v>
      </c>
      <c r="M7795" s="32">
        <v>15876</v>
      </c>
    </row>
    <row r="7796" spans="1:13" x14ac:dyDescent="0.3">
      <c r="A7796" t="s">
        <v>13</v>
      </c>
      <c r="B7796" t="s">
        <v>22</v>
      </c>
      <c r="C7796" t="s">
        <v>15</v>
      </c>
      <c r="D7796" t="s">
        <v>176</v>
      </c>
      <c r="E7796" t="s">
        <v>177</v>
      </c>
      <c r="F7796">
        <v>89115</v>
      </c>
      <c r="G7796" t="s">
        <v>25</v>
      </c>
      <c r="H7796" t="s">
        <v>26</v>
      </c>
      <c r="I7796" t="s">
        <v>41</v>
      </c>
      <c r="J7796" s="31">
        <v>9788</v>
      </c>
      <c r="K7796">
        <v>2</v>
      </c>
      <c r="L7796">
        <v>0</v>
      </c>
      <c r="M7796" s="32">
        <v>4894</v>
      </c>
    </row>
    <row r="7797" spans="1:13" x14ac:dyDescent="0.3">
      <c r="A7797" t="s">
        <v>28</v>
      </c>
      <c r="B7797" t="s">
        <v>14</v>
      </c>
      <c r="C7797" t="s">
        <v>15</v>
      </c>
      <c r="D7797" t="s">
        <v>193</v>
      </c>
      <c r="E7797" t="s">
        <v>46</v>
      </c>
      <c r="F7797">
        <v>79109</v>
      </c>
      <c r="G7797" t="s">
        <v>47</v>
      </c>
      <c r="H7797" t="s">
        <v>35</v>
      </c>
      <c r="I7797" t="s">
        <v>36</v>
      </c>
      <c r="J7797" s="31">
        <v>307168</v>
      </c>
      <c r="K7797">
        <v>4</v>
      </c>
      <c r="L7797">
        <v>2</v>
      </c>
      <c r="M7797" s="32">
        <v>307168</v>
      </c>
    </row>
    <row r="7798" spans="1:13" x14ac:dyDescent="0.3">
      <c r="A7798" t="s">
        <v>28</v>
      </c>
      <c r="B7798" t="s">
        <v>22</v>
      </c>
      <c r="C7798" t="s">
        <v>15</v>
      </c>
      <c r="D7798" t="s">
        <v>294</v>
      </c>
      <c r="E7798" t="s">
        <v>127</v>
      </c>
      <c r="F7798">
        <v>6457</v>
      </c>
      <c r="G7798" t="s">
        <v>57</v>
      </c>
      <c r="H7798" t="s">
        <v>26</v>
      </c>
      <c r="I7798" t="s">
        <v>37</v>
      </c>
      <c r="J7798" s="31">
        <v>269</v>
      </c>
      <c r="K7798">
        <v>5</v>
      </c>
      <c r="L7798">
        <v>0</v>
      </c>
      <c r="M7798" s="32">
        <v>13181</v>
      </c>
    </row>
    <row r="7799" spans="1:13" x14ac:dyDescent="0.3">
      <c r="A7799" t="s">
        <v>62</v>
      </c>
      <c r="B7799" t="s">
        <v>22</v>
      </c>
      <c r="C7799" t="s">
        <v>15</v>
      </c>
      <c r="D7799" t="s">
        <v>75</v>
      </c>
      <c r="E7799" t="s">
        <v>76</v>
      </c>
      <c r="F7799">
        <v>10035</v>
      </c>
      <c r="G7799" t="s">
        <v>57</v>
      </c>
      <c r="H7799" t="s">
        <v>26</v>
      </c>
      <c r="I7799" t="s">
        <v>60</v>
      </c>
      <c r="J7799" s="31">
        <v>4701</v>
      </c>
      <c r="K7799">
        <v>3</v>
      </c>
      <c r="L7799">
        <v>0</v>
      </c>
      <c r="M7799" s="32">
        <v>220947</v>
      </c>
    </row>
    <row r="7800" spans="1:13" x14ac:dyDescent="0.3">
      <c r="A7800" t="s">
        <v>62</v>
      </c>
      <c r="B7800" t="s">
        <v>22</v>
      </c>
      <c r="C7800" t="s">
        <v>15</v>
      </c>
      <c r="D7800" t="s">
        <v>75</v>
      </c>
      <c r="E7800" t="s">
        <v>76</v>
      </c>
      <c r="F7800">
        <v>10035</v>
      </c>
      <c r="G7800" t="s">
        <v>57</v>
      </c>
      <c r="H7800" t="s">
        <v>35</v>
      </c>
      <c r="I7800" t="s">
        <v>36</v>
      </c>
      <c r="J7800" s="31">
        <v>46999</v>
      </c>
      <c r="K7800">
        <v>1</v>
      </c>
      <c r="L7800">
        <v>0</v>
      </c>
      <c r="M7800" s="32">
        <v>1362971</v>
      </c>
    </row>
    <row r="7801" spans="1:13" x14ac:dyDescent="0.3">
      <c r="A7801" t="s">
        <v>62</v>
      </c>
      <c r="B7801" t="s">
        <v>22</v>
      </c>
      <c r="C7801" t="s">
        <v>15</v>
      </c>
      <c r="D7801" t="s">
        <v>75</v>
      </c>
      <c r="E7801" t="s">
        <v>76</v>
      </c>
      <c r="F7801">
        <v>10035</v>
      </c>
      <c r="G7801" t="s">
        <v>57</v>
      </c>
      <c r="H7801" t="s">
        <v>19</v>
      </c>
      <c r="I7801" t="s">
        <v>21</v>
      </c>
      <c r="J7801" s="31">
        <v>207846</v>
      </c>
      <c r="K7801">
        <v>3</v>
      </c>
      <c r="L7801">
        <v>1</v>
      </c>
      <c r="M7801" s="32">
        <v>23094</v>
      </c>
    </row>
    <row r="7802" spans="1:13" x14ac:dyDescent="0.3">
      <c r="A7802" t="s">
        <v>28</v>
      </c>
      <c r="B7802" t="s">
        <v>14</v>
      </c>
      <c r="C7802" t="s">
        <v>15</v>
      </c>
      <c r="D7802" t="s">
        <v>55</v>
      </c>
      <c r="E7802" t="s">
        <v>56</v>
      </c>
      <c r="F7802">
        <v>19120</v>
      </c>
      <c r="G7802" t="s">
        <v>57</v>
      </c>
      <c r="H7802" t="s">
        <v>26</v>
      </c>
      <c r="I7802" t="s">
        <v>32</v>
      </c>
      <c r="J7802" s="31">
        <v>324744</v>
      </c>
      <c r="K7802">
        <v>3</v>
      </c>
      <c r="L7802">
        <v>2</v>
      </c>
      <c r="M7802" s="32">
        <v>-771267</v>
      </c>
    </row>
    <row r="7803" spans="1:13" x14ac:dyDescent="0.3">
      <c r="A7803" t="s">
        <v>13</v>
      </c>
      <c r="B7803" t="s">
        <v>14</v>
      </c>
      <c r="C7803" t="s">
        <v>15</v>
      </c>
      <c r="D7803" t="s">
        <v>286</v>
      </c>
      <c r="E7803" t="s">
        <v>24</v>
      </c>
      <c r="F7803">
        <v>93727</v>
      </c>
      <c r="G7803" t="s">
        <v>25</v>
      </c>
      <c r="H7803" t="s">
        <v>19</v>
      </c>
      <c r="I7803" t="s">
        <v>33</v>
      </c>
      <c r="J7803" s="31">
        <v>4048</v>
      </c>
      <c r="K7803">
        <v>2</v>
      </c>
      <c r="L7803">
        <v>0</v>
      </c>
      <c r="M7803" s="32">
        <v>145728</v>
      </c>
    </row>
    <row r="7804" spans="1:13" x14ac:dyDescent="0.3">
      <c r="A7804" t="s">
        <v>28</v>
      </c>
      <c r="B7804" t="s">
        <v>44</v>
      </c>
      <c r="C7804" t="s">
        <v>15</v>
      </c>
      <c r="D7804" t="s">
        <v>115</v>
      </c>
      <c r="E7804" t="s">
        <v>86</v>
      </c>
      <c r="F7804">
        <v>37064</v>
      </c>
      <c r="G7804" t="s">
        <v>18</v>
      </c>
      <c r="H7804" t="s">
        <v>26</v>
      </c>
      <c r="I7804" t="s">
        <v>27</v>
      </c>
      <c r="J7804" s="31">
        <v>12</v>
      </c>
      <c r="K7804">
        <v>4</v>
      </c>
      <c r="L7804">
        <v>2</v>
      </c>
      <c r="M7804" s="32">
        <v>42</v>
      </c>
    </row>
    <row r="7805" spans="1:13" x14ac:dyDescent="0.3">
      <c r="A7805" t="s">
        <v>28</v>
      </c>
      <c r="B7805" t="s">
        <v>44</v>
      </c>
      <c r="C7805" t="s">
        <v>15</v>
      </c>
      <c r="D7805" t="s">
        <v>115</v>
      </c>
      <c r="E7805" t="s">
        <v>86</v>
      </c>
      <c r="F7805">
        <v>37064</v>
      </c>
      <c r="G7805" t="s">
        <v>18</v>
      </c>
      <c r="H7805" t="s">
        <v>26</v>
      </c>
      <c r="I7805" t="s">
        <v>32</v>
      </c>
      <c r="J7805" s="31">
        <v>720064</v>
      </c>
      <c r="K7805">
        <v>4</v>
      </c>
      <c r="L7805">
        <v>2</v>
      </c>
      <c r="M7805" s="32">
        <v>-630056</v>
      </c>
    </row>
    <row r="7806" spans="1:13" x14ac:dyDescent="0.3">
      <c r="A7806" t="s">
        <v>28</v>
      </c>
      <c r="B7806" t="s">
        <v>44</v>
      </c>
      <c r="C7806" t="s">
        <v>15</v>
      </c>
      <c r="D7806" t="s">
        <v>115</v>
      </c>
      <c r="E7806" t="s">
        <v>86</v>
      </c>
      <c r="F7806">
        <v>37064</v>
      </c>
      <c r="G7806" t="s">
        <v>18</v>
      </c>
      <c r="H7806" t="s">
        <v>26</v>
      </c>
      <c r="I7806" t="s">
        <v>32</v>
      </c>
      <c r="J7806" s="31">
        <v>25424</v>
      </c>
      <c r="K7806">
        <v>1</v>
      </c>
      <c r="L7806">
        <v>2</v>
      </c>
      <c r="M7806" s="32">
        <v>-4767</v>
      </c>
    </row>
    <row r="7807" spans="1:13" x14ac:dyDescent="0.3">
      <c r="A7807" t="s">
        <v>28</v>
      </c>
      <c r="B7807" t="s">
        <v>44</v>
      </c>
      <c r="C7807" t="s">
        <v>15</v>
      </c>
      <c r="D7807" t="s">
        <v>115</v>
      </c>
      <c r="E7807" t="s">
        <v>86</v>
      </c>
      <c r="F7807">
        <v>37064</v>
      </c>
      <c r="G7807" t="s">
        <v>18</v>
      </c>
      <c r="H7807" t="s">
        <v>26</v>
      </c>
      <c r="I7807" t="s">
        <v>34</v>
      </c>
      <c r="J7807" s="31">
        <v>2816</v>
      </c>
      <c r="K7807">
        <v>2</v>
      </c>
      <c r="L7807">
        <v>2</v>
      </c>
      <c r="M7807" s="32">
        <v>3168</v>
      </c>
    </row>
    <row r="7808" spans="1:13" x14ac:dyDescent="0.3">
      <c r="A7808" t="s">
        <v>28</v>
      </c>
      <c r="B7808" t="s">
        <v>44</v>
      </c>
      <c r="C7808" t="s">
        <v>15</v>
      </c>
      <c r="D7808" t="s">
        <v>115</v>
      </c>
      <c r="E7808" t="s">
        <v>86</v>
      </c>
      <c r="F7808">
        <v>37064</v>
      </c>
      <c r="G7808" t="s">
        <v>18</v>
      </c>
      <c r="H7808" t="s">
        <v>26</v>
      </c>
      <c r="I7808" t="s">
        <v>37</v>
      </c>
      <c r="J7808" s="31">
        <v>3204</v>
      </c>
      <c r="K7808">
        <v>2</v>
      </c>
      <c r="L7808">
        <v>7</v>
      </c>
      <c r="M7808" s="32">
        <v>-25632</v>
      </c>
    </row>
    <row r="7809" spans="1:13" x14ac:dyDescent="0.3">
      <c r="A7809" t="s">
        <v>28</v>
      </c>
      <c r="B7809" t="s">
        <v>14</v>
      </c>
      <c r="C7809" t="s">
        <v>15</v>
      </c>
      <c r="D7809" t="s">
        <v>339</v>
      </c>
      <c r="E7809" t="s">
        <v>40</v>
      </c>
      <c r="F7809">
        <v>27604</v>
      </c>
      <c r="G7809" t="s">
        <v>18</v>
      </c>
      <c r="H7809" t="s">
        <v>26</v>
      </c>
      <c r="I7809" t="s">
        <v>37</v>
      </c>
      <c r="J7809" s="31">
        <v>30828</v>
      </c>
      <c r="K7809">
        <v>7</v>
      </c>
      <c r="L7809">
        <v>7</v>
      </c>
      <c r="M7809" s="32">
        <v>-246624</v>
      </c>
    </row>
    <row r="7810" spans="1:13" x14ac:dyDescent="0.3">
      <c r="A7810" t="s">
        <v>28</v>
      </c>
      <c r="B7810" t="s">
        <v>14</v>
      </c>
      <c r="C7810" t="s">
        <v>15</v>
      </c>
      <c r="D7810" t="s">
        <v>339</v>
      </c>
      <c r="E7810" t="s">
        <v>40</v>
      </c>
      <c r="F7810">
        <v>27604</v>
      </c>
      <c r="G7810" t="s">
        <v>18</v>
      </c>
      <c r="H7810" t="s">
        <v>26</v>
      </c>
      <c r="I7810" t="s">
        <v>34</v>
      </c>
      <c r="J7810" s="31">
        <v>47616</v>
      </c>
      <c r="K7810">
        <v>3</v>
      </c>
      <c r="L7810">
        <v>2</v>
      </c>
      <c r="M7810" s="32">
        <v>5952</v>
      </c>
    </row>
    <row r="7811" spans="1:13" x14ac:dyDescent="0.3">
      <c r="A7811" t="s">
        <v>28</v>
      </c>
      <c r="B7811" t="s">
        <v>14</v>
      </c>
      <c r="C7811" t="s">
        <v>15</v>
      </c>
      <c r="D7811" t="s">
        <v>339</v>
      </c>
      <c r="E7811" t="s">
        <v>40</v>
      </c>
      <c r="F7811">
        <v>27604</v>
      </c>
      <c r="G7811" t="s">
        <v>18</v>
      </c>
      <c r="H7811" t="s">
        <v>35</v>
      </c>
      <c r="I7811" t="s">
        <v>36</v>
      </c>
      <c r="J7811" s="31">
        <v>108784</v>
      </c>
      <c r="K7811">
        <v>2</v>
      </c>
      <c r="L7811">
        <v>2</v>
      </c>
      <c r="M7811" s="32">
        <v>108784</v>
      </c>
    </row>
    <row r="7812" spans="1:13" x14ac:dyDescent="0.3">
      <c r="A7812" t="s">
        <v>62</v>
      </c>
      <c r="B7812" t="s">
        <v>14</v>
      </c>
      <c r="C7812" t="s">
        <v>15</v>
      </c>
      <c r="D7812" t="s">
        <v>268</v>
      </c>
      <c r="E7812" t="s">
        <v>248</v>
      </c>
      <c r="F7812">
        <v>20735</v>
      </c>
      <c r="G7812" t="s">
        <v>57</v>
      </c>
      <c r="H7812" t="s">
        <v>26</v>
      </c>
      <c r="I7812" t="s">
        <v>41</v>
      </c>
      <c r="J7812" s="31">
        <v>477</v>
      </c>
      <c r="K7812">
        <v>1</v>
      </c>
      <c r="L7812">
        <v>0</v>
      </c>
      <c r="M7812" s="32">
        <v>21465</v>
      </c>
    </row>
    <row r="7813" spans="1:13" x14ac:dyDescent="0.3">
      <c r="A7813" t="s">
        <v>62</v>
      </c>
      <c r="B7813" t="s">
        <v>14</v>
      </c>
      <c r="C7813" t="s">
        <v>15</v>
      </c>
      <c r="D7813" t="s">
        <v>268</v>
      </c>
      <c r="E7813" t="s">
        <v>248</v>
      </c>
      <c r="F7813">
        <v>20735</v>
      </c>
      <c r="G7813" t="s">
        <v>57</v>
      </c>
      <c r="H7813" t="s">
        <v>26</v>
      </c>
      <c r="I7813" t="s">
        <v>34</v>
      </c>
      <c r="J7813" s="31">
        <v>798</v>
      </c>
      <c r="K7813">
        <v>3</v>
      </c>
      <c r="L7813">
        <v>0</v>
      </c>
      <c r="M7813" s="32">
        <v>20748</v>
      </c>
    </row>
    <row r="7814" spans="1:13" x14ac:dyDescent="0.3">
      <c r="A7814" t="s">
        <v>62</v>
      </c>
      <c r="B7814" t="s">
        <v>14</v>
      </c>
      <c r="C7814" t="s">
        <v>15</v>
      </c>
      <c r="D7814" t="s">
        <v>268</v>
      </c>
      <c r="E7814" t="s">
        <v>248</v>
      </c>
      <c r="F7814">
        <v>20735</v>
      </c>
      <c r="G7814" t="s">
        <v>57</v>
      </c>
      <c r="H7814" t="s">
        <v>19</v>
      </c>
      <c r="I7814" t="s">
        <v>31</v>
      </c>
      <c r="J7814" s="31">
        <v>550431</v>
      </c>
      <c r="K7814">
        <v>3</v>
      </c>
      <c r="L7814">
        <v>3</v>
      </c>
      <c r="M7814" s="32">
        <v>-471798</v>
      </c>
    </row>
    <row r="7815" spans="1:13" x14ac:dyDescent="0.3">
      <c r="A7815" t="s">
        <v>62</v>
      </c>
      <c r="B7815" t="s">
        <v>14</v>
      </c>
      <c r="C7815" t="s">
        <v>15</v>
      </c>
      <c r="D7815" t="s">
        <v>268</v>
      </c>
      <c r="E7815" t="s">
        <v>248</v>
      </c>
      <c r="F7815">
        <v>20735</v>
      </c>
      <c r="G7815" t="s">
        <v>57</v>
      </c>
      <c r="H7815" t="s">
        <v>19</v>
      </c>
      <c r="I7815" t="s">
        <v>33</v>
      </c>
      <c r="J7815" s="31">
        <v>1056</v>
      </c>
      <c r="K7815">
        <v>6</v>
      </c>
      <c r="L7815">
        <v>0</v>
      </c>
      <c r="M7815" s="32">
        <v>46464</v>
      </c>
    </row>
    <row r="7816" spans="1:13" x14ac:dyDescent="0.3">
      <c r="A7816" t="s">
        <v>62</v>
      </c>
      <c r="B7816" t="s">
        <v>44</v>
      </c>
      <c r="C7816" t="s">
        <v>15</v>
      </c>
      <c r="D7816" t="s">
        <v>23</v>
      </c>
      <c r="E7816" t="s">
        <v>24</v>
      </c>
      <c r="F7816">
        <v>90049</v>
      </c>
      <c r="G7816" t="s">
        <v>25</v>
      </c>
      <c r="H7816" t="s">
        <v>19</v>
      </c>
      <c r="I7816" t="s">
        <v>20</v>
      </c>
      <c r="J7816" s="31">
        <v>1497666</v>
      </c>
      <c r="K7816">
        <v>2</v>
      </c>
      <c r="L7816">
        <v>15</v>
      </c>
      <c r="M7816" s="32">
        <v>1409568</v>
      </c>
    </row>
    <row r="7817" spans="1:13" x14ac:dyDescent="0.3">
      <c r="A7817" t="s">
        <v>62</v>
      </c>
      <c r="B7817" t="s">
        <v>44</v>
      </c>
      <c r="C7817" t="s">
        <v>15</v>
      </c>
      <c r="D7817" t="s">
        <v>23</v>
      </c>
      <c r="E7817" t="s">
        <v>24</v>
      </c>
      <c r="F7817">
        <v>90049</v>
      </c>
      <c r="G7817" t="s">
        <v>25</v>
      </c>
      <c r="H7817" t="s">
        <v>35</v>
      </c>
      <c r="I7817" t="s">
        <v>36</v>
      </c>
      <c r="J7817" s="31">
        <v>1752</v>
      </c>
      <c r="K7817">
        <v>2</v>
      </c>
      <c r="L7817">
        <v>2</v>
      </c>
      <c r="M7817" s="32">
        <v>-3504</v>
      </c>
    </row>
    <row r="7818" spans="1:13" x14ac:dyDescent="0.3">
      <c r="A7818" t="s">
        <v>13</v>
      </c>
      <c r="B7818" t="s">
        <v>44</v>
      </c>
      <c r="C7818" t="s">
        <v>15</v>
      </c>
      <c r="D7818" t="s">
        <v>311</v>
      </c>
      <c r="E7818" t="s">
        <v>177</v>
      </c>
      <c r="F7818">
        <v>89031</v>
      </c>
      <c r="G7818" t="s">
        <v>25</v>
      </c>
      <c r="H7818" t="s">
        <v>26</v>
      </c>
      <c r="I7818" t="s">
        <v>34</v>
      </c>
      <c r="J7818" s="31">
        <v>11322</v>
      </c>
      <c r="K7818">
        <v>3</v>
      </c>
      <c r="L7818">
        <v>0</v>
      </c>
      <c r="M7818" s="32">
        <v>294372</v>
      </c>
    </row>
    <row r="7819" spans="1:13" x14ac:dyDescent="0.3">
      <c r="A7819" t="s">
        <v>13</v>
      </c>
      <c r="B7819" t="s">
        <v>44</v>
      </c>
      <c r="C7819" t="s">
        <v>15</v>
      </c>
      <c r="D7819" t="s">
        <v>311</v>
      </c>
      <c r="E7819" t="s">
        <v>177</v>
      </c>
      <c r="F7819">
        <v>89031</v>
      </c>
      <c r="G7819" t="s">
        <v>25</v>
      </c>
      <c r="H7819" t="s">
        <v>26</v>
      </c>
      <c r="I7819" t="s">
        <v>41</v>
      </c>
      <c r="J7819" s="31">
        <v>3588</v>
      </c>
      <c r="K7819">
        <v>6</v>
      </c>
      <c r="L7819">
        <v>0</v>
      </c>
      <c r="M7819" s="32">
        <v>175812</v>
      </c>
    </row>
    <row r="7820" spans="1:13" x14ac:dyDescent="0.3">
      <c r="A7820" t="s">
        <v>13</v>
      </c>
      <c r="B7820" t="s">
        <v>44</v>
      </c>
      <c r="C7820" t="s">
        <v>15</v>
      </c>
      <c r="D7820" t="s">
        <v>311</v>
      </c>
      <c r="E7820" t="s">
        <v>177</v>
      </c>
      <c r="F7820">
        <v>89031</v>
      </c>
      <c r="G7820" t="s">
        <v>25</v>
      </c>
      <c r="H7820" t="s">
        <v>26</v>
      </c>
      <c r="I7820" t="s">
        <v>37</v>
      </c>
      <c r="J7820" s="31">
        <v>4535976</v>
      </c>
      <c r="K7820">
        <v>3</v>
      </c>
      <c r="L7820">
        <v>2</v>
      </c>
      <c r="M7820" s="32">
        <v>16442913</v>
      </c>
    </row>
    <row r="7821" spans="1:13" x14ac:dyDescent="0.3">
      <c r="A7821" t="s">
        <v>28</v>
      </c>
      <c r="B7821" t="s">
        <v>14</v>
      </c>
      <c r="C7821" t="s">
        <v>15</v>
      </c>
      <c r="D7821" t="s">
        <v>52</v>
      </c>
      <c r="E7821" t="s">
        <v>24</v>
      </c>
      <c r="F7821">
        <v>94109</v>
      </c>
      <c r="G7821" t="s">
        <v>25</v>
      </c>
      <c r="H7821" t="s">
        <v>26</v>
      </c>
      <c r="I7821" t="s">
        <v>77</v>
      </c>
      <c r="J7821" s="31">
        <v>1184</v>
      </c>
      <c r="K7821">
        <v>8</v>
      </c>
      <c r="L7821">
        <v>0</v>
      </c>
      <c r="M7821" s="32">
        <v>56832</v>
      </c>
    </row>
    <row r="7822" spans="1:13" x14ac:dyDescent="0.3">
      <c r="A7822" t="s">
        <v>13</v>
      </c>
      <c r="B7822" t="s">
        <v>44</v>
      </c>
      <c r="C7822" t="s">
        <v>15</v>
      </c>
      <c r="D7822" t="s">
        <v>485</v>
      </c>
      <c r="E7822" t="s">
        <v>179</v>
      </c>
      <c r="F7822">
        <v>2920</v>
      </c>
      <c r="G7822" t="s">
        <v>57</v>
      </c>
      <c r="H7822" t="s">
        <v>26</v>
      </c>
      <c r="I7822" t="s">
        <v>32</v>
      </c>
      <c r="J7822" s="31">
        <v>59274</v>
      </c>
      <c r="K7822">
        <v>6</v>
      </c>
      <c r="L7822">
        <v>0</v>
      </c>
      <c r="M7822" s="32">
        <v>1600398</v>
      </c>
    </row>
    <row r="7823" spans="1:13" x14ac:dyDescent="0.3">
      <c r="A7823" t="s">
        <v>13</v>
      </c>
      <c r="B7823" t="s">
        <v>14</v>
      </c>
      <c r="C7823" t="s">
        <v>15</v>
      </c>
      <c r="D7823" t="s">
        <v>84</v>
      </c>
      <c r="E7823" t="s">
        <v>86</v>
      </c>
      <c r="F7823">
        <v>38301</v>
      </c>
      <c r="G7823" t="s">
        <v>18</v>
      </c>
      <c r="H7823" t="s">
        <v>26</v>
      </c>
      <c r="I7823" t="s">
        <v>32</v>
      </c>
      <c r="J7823" s="31">
        <v>111672</v>
      </c>
      <c r="K7823">
        <v>9</v>
      </c>
      <c r="L7823">
        <v>2</v>
      </c>
      <c r="M7823" s="32">
        <v>69795</v>
      </c>
    </row>
    <row r="7824" spans="1:13" x14ac:dyDescent="0.3">
      <c r="A7824" t="s">
        <v>28</v>
      </c>
      <c r="B7824" t="s">
        <v>44</v>
      </c>
      <c r="C7824" t="s">
        <v>15</v>
      </c>
      <c r="D7824" t="s">
        <v>114</v>
      </c>
      <c r="E7824" t="s">
        <v>72</v>
      </c>
      <c r="F7824">
        <v>19711</v>
      </c>
      <c r="G7824" t="s">
        <v>57</v>
      </c>
      <c r="H7824" t="s">
        <v>26</v>
      </c>
      <c r="I7824" t="s">
        <v>34</v>
      </c>
      <c r="J7824" s="31">
        <v>864</v>
      </c>
      <c r="K7824">
        <v>3</v>
      </c>
      <c r="L7824">
        <v>0</v>
      </c>
      <c r="M7824" s="32">
        <v>25056</v>
      </c>
    </row>
    <row r="7825" spans="1:13" x14ac:dyDescent="0.3">
      <c r="A7825" t="s">
        <v>28</v>
      </c>
      <c r="B7825" t="s">
        <v>44</v>
      </c>
      <c r="C7825" t="s">
        <v>15</v>
      </c>
      <c r="D7825" t="s">
        <v>114</v>
      </c>
      <c r="E7825" t="s">
        <v>72</v>
      </c>
      <c r="F7825">
        <v>19711</v>
      </c>
      <c r="G7825" t="s">
        <v>57</v>
      </c>
      <c r="H7825" t="s">
        <v>35</v>
      </c>
      <c r="I7825" t="s">
        <v>59</v>
      </c>
      <c r="J7825" s="31">
        <v>14997</v>
      </c>
      <c r="K7825">
        <v>3</v>
      </c>
      <c r="L7825">
        <v>0</v>
      </c>
      <c r="M7825" s="32">
        <v>524895</v>
      </c>
    </row>
    <row r="7826" spans="1:13" x14ac:dyDescent="0.3">
      <c r="A7826" t="s">
        <v>28</v>
      </c>
      <c r="B7826" t="s">
        <v>22</v>
      </c>
      <c r="C7826" t="s">
        <v>15</v>
      </c>
      <c r="D7826" t="s">
        <v>23</v>
      </c>
      <c r="E7826" t="s">
        <v>24</v>
      </c>
      <c r="F7826">
        <v>90036</v>
      </c>
      <c r="G7826" t="s">
        <v>25</v>
      </c>
      <c r="H7826" t="s">
        <v>19</v>
      </c>
      <c r="I7826" t="s">
        <v>21</v>
      </c>
      <c r="J7826" s="31">
        <v>23288</v>
      </c>
      <c r="K7826">
        <v>5</v>
      </c>
      <c r="L7826">
        <v>2</v>
      </c>
      <c r="M7826" s="32">
        <v>17466</v>
      </c>
    </row>
    <row r="7827" spans="1:13" x14ac:dyDescent="0.3">
      <c r="A7827" t="s">
        <v>28</v>
      </c>
      <c r="B7827" t="s">
        <v>22</v>
      </c>
      <c r="C7827" t="s">
        <v>15</v>
      </c>
      <c r="D7827" t="s">
        <v>501</v>
      </c>
      <c r="E7827" t="s">
        <v>76</v>
      </c>
      <c r="F7827">
        <v>13440</v>
      </c>
      <c r="G7827" t="s">
        <v>57</v>
      </c>
      <c r="H7827" t="s">
        <v>19</v>
      </c>
      <c r="I7827" t="s">
        <v>21</v>
      </c>
      <c r="J7827" s="31">
        <v>90882</v>
      </c>
      <c r="K7827">
        <v>1</v>
      </c>
      <c r="L7827">
        <v>1</v>
      </c>
      <c r="M7827" s="32">
        <v>15147</v>
      </c>
    </row>
    <row r="7828" spans="1:13" x14ac:dyDescent="0.3">
      <c r="A7828" t="s">
        <v>28</v>
      </c>
      <c r="B7828" t="s">
        <v>22</v>
      </c>
      <c r="C7828" t="s">
        <v>15</v>
      </c>
      <c r="D7828" t="s">
        <v>79</v>
      </c>
      <c r="E7828" t="s">
        <v>65</v>
      </c>
      <c r="F7828">
        <v>60610</v>
      </c>
      <c r="G7828" t="s">
        <v>47</v>
      </c>
      <c r="H7828" t="s">
        <v>35</v>
      </c>
      <c r="I7828" t="s">
        <v>36</v>
      </c>
      <c r="J7828" s="31">
        <v>508768</v>
      </c>
      <c r="K7828">
        <v>4</v>
      </c>
      <c r="L7828">
        <v>2</v>
      </c>
      <c r="M7828" s="32">
        <v>381576</v>
      </c>
    </row>
    <row r="7829" spans="1:13" x14ac:dyDescent="0.3">
      <c r="A7829" t="s">
        <v>28</v>
      </c>
      <c r="B7829" t="s">
        <v>22</v>
      </c>
      <c r="C7829" t="s">
        <v>15</v>
      </c>
      <c r="D7829" t="s">
        <v>79</v>
      </c>
      <c r="E7829" t="s">
        <v>65</v>
      </c>
      <c r="F7829">
        <v>60610</v>
      </c>
      <c r="G7829" t="s">
        <v>47</v>
      </c>
      <c r="H7829" t="s">
        <v>26</v>
      </c>
      <c r="I7829" t="s">
        <v>60</v>
      </c>
      <c r="J7829" s="31">
        <v>9912</v>
      </c>
      <c r="K7829">
        <v>3</v>
      </c>
      <c r="L7829">
        <v>2</v>
      </c>
      <c r="M7829" s="32">
        <v>32214</v>
      </c>
    </row>
    <row r="7830" spans="1:13" x14ac:dyDescent="0.3">
      <c r="A7830" t="s">
        <v>28</v>
      </c>
      <c r="B7830" t="s">
        <v>22</v>
      </c>
      <c r="C7830" t="s">
        <v>15</v>
      </c>
      <c r="D7830" t="s">
        <v>144</v>
      </c>
      <c r="E7830" t="s">
        <v>24</v>
      </c>
      <c r="F7830">
        <v>92105</v>
      </c>
      <c r="G7830" t="s">
        <v>25</v>
      </c>
      <c r="H7830" t="s">
        <v>19</v>
      </c>
      <c r="I7830" t="s">
        <v>21</v>
      </c>
      <c r="J7830" s="31">
        <v>63936</v>
      </c>
      <c r="K7830">
        <v>3</v>
      </c>
      <c r="L7830">
        <v>2</v>
      </c>
      <c r="M7830" s="32">
        <v>63936</v>
      </c>
    </row>
    <row r="7831" spans="1:13" x14ac:dyDescent="0.3">
      <c r="A7831" t="s">
        <v>28</v>
      </c>
      <c r="B7831" t="s">
        <v>22</v>
      </c>
      <c r="C7831" t="s">
        <v>15</v>
      </c>
      <c r="D7831" t="s">
        <v>144</v>
      </c>
      <c r="E7831" t="s">
        <v>24</v>
      </c>
      <c r="F7831">
        <v>92105</v>
      </c>
      <c r="G7831" t="s">
        <v>25</v>
      </c>
      <c r="H7831" t="s">
        <v>26</v>
      </c>
      <c r="I7831" t="s">
        <v>34</v>
      </c>
      <c r="J7831" s="31">
        <v>5952</v>
      </c>
      <c r="K7831">
        <v>3</v>
      </c>
      <c r="L7831">
        <v>0</v>
      </c>
      <c r="M7831" s="32">
        <v>154752</v>
      </c>
    </row>
    <row r="7832" spans="1:13" x14ac:dyDescent="0.3">
      <c r="A7832" t="s">
        <v>28</v>
      </c>
      <c r="B7832" t="s">
        <v>22</v>
      </c>
      <c r="C7832" t="s">
        <v>15</v>
      </c>
      <c r="D7832" t="s">
        <v>144</v>
      </c>
      <c r="E7832" t="s">
        <v>24</v>
      </c>
      <c r="F7832">
        <v>92105</v>
      </c>
      <c r="G7832" t="s">
        <v>25</v>
      </c>
      <c r="H7832" t="s">
        <v>35</v>
      </c>
      <c r="I7832" t="s">
        <v>36</v>
      </c>
      <c r="J7832" s="31">
        <v>311976</v>
      </c>
      <c r="K7832">
        <v>3</v>
      </c>
      <c r="L7832">
        <v>2</v>
      </c>
      <c r="M7832" s="32">
        <v>38997</v>
      </c>
    </row>
    <row r="7833" spans="1:13" x14ac:dyDescent="0.3">
      <c r="A7833" t="s">
        <v>28</v>
      </c>
      <c r="B7833" t="s">
        <v>22</v>
      </c>
      <c r="C7833" t="s">
        <v>15</v>
      </c>
      <c r="D7833" t="s">
        <v>144</v>
      </c>
      <c r="E7833" t="s">
        <v>24</v>
      </c>
      <c r="F7833">
        <v>92105</v>
      </c>
      <c r="G7833" t="s">
        <v>25</v>
      </c>
      <c r="H7833" t="s">
        <v>26</v>
      </c>
      <c r="I7833" t="s">
        <v>37</v>
      </c>
      <c r="J7833" s="31">
        <v>50352</v>
      </c>
      <c r="K7833">
        <v>3</v>
      </c>
      <c r="L7833">
        <v>2</v>
      </c>
      <c r="M7833" s="32">
        <v>176232</v>
      </c>
    </row>
    <row r="7834" spans="1:13" x14ac:dyDescent="0.3">
      <c r="A7834" t="s">
        <v>28</v>
      </c>
      <c r="B7834" t="s">
        <v>14</v>
      </c>
      <c r="C7834" t="s">
        <v>15</v>
      </c>
      <c r="D7834" t="s">
        <v>61</v>
      </c>
      <c r="E7834" t="s">
        <v>46</v>
      </c>
      <c r="F7834">
        <v>77036</v>
      </c>
      <c r="G7834" t="s">
        <v>47</v>
      </c>
      <c r="H7834" t="s">
        <v>35</v>
      </c>
      <c r="I7834" t="s">
        <v>36</v>
      </c>
      <c r="J7834" s="31">
        <v>19136</v>
      </c>
      <c r="K7834">
        <v>2</v>
      </c>
      <c r="L7834">
        <v>2</v>
      </c>
      <c r="M7834" s="32">
        <v>19136</v>
      </c>
    </row>
    <row r="7835" spans="1:13" x14ac:dyDescent="0.3">
      <c r="A7835" t="s">
        <v>28</v>
      </c>
      <c r="B7835" t="s">
        <v>44</v>
      </c>
      <c r="C7835" t="s">
        <v>15</v>
      </c>
      <c r="D7835" t="s">
        <v>579</v>
      </c>
      <c r="E7835" t="s">
        <v>30</v>
      </c>
      <c r="F7835">
        <v>33407</v>
      </c>
      <c r="G7835" t="s">
        <v>18</v>
      </c>
      <c r="H7835" t="s">
        <v>26</v>
      </c>
      <c r="I7835" t="s">
        <v>34</v>
      </c>
      <c r="J7835" s="31">
        <v>1312</v>
      </c>
      <c r="K7835">
        <v>5</v>
      </c>
      <c r="L7835">
        <v>2</v>
      </c>
      <c r="M7835" s="32">
        <v>2132</v>
      </c>
    </row>
    <row r="7836" spans="1:13" x14ac:dyDescent="0.3">
      <c r="A7836" t="s">
        <v>13</v>
      </c>
      <c r="B7836" t="s">
        <v>14</v>
      </c>
      <c r="C7836" t="s">
        <v>15</v>
      </c>
      <c r="D7836" t="s">
        <v>23</v>
      </c>
      <c r="E7836" t="s">
        <v>24</v>
      </c>
      <c r="F7836">
        <v>90045</v>
      </c>
      <c r="G7836" t="s">
        <v>25</v>
      </c>
      <c r="H7836" t="s">
        <v>19</v>
      </c>
      <c r="I7836" t="s">
        <v>31</v>
      </c>
      <c r="J7836" s="31">
        <v>241568</v>
      </c>
      <c r="K7836">
        <v>2</v>
      </c>
      <c r="L7836">
        <v>2</v>
      </c>
      <c r="M7836" s="32">
        <v>-15098</v>
      </c>
    </row>
    <row r="7837" spans="1:13" x14ac:dyDescent="0.3">
      <c r="A7837" t="s">
        <v>13</v>
      </c>
      <c r="B7837" t="s">
        <v>14</v>
      </c>
      <c r="C7837" t="s">
        <v>15</v>
      </c>
      <c r="D7837" t="s">
        <v>23</v>
      </c>
      <c r="E7837" t="s">
        <v>24</v>
      </c>
      <c r="F7837">
        <v>90045</v>
      </c>
      <c r="G7837" t="s">
        <v>25</v>
      </c>
      <c r="H7837" t="s">
        <v>35</v>
      </c>
      <c r="I7837" t="s">
        <v>36</v>
      </c>
      <c r="J7837" s="31">
        <v>47992</v>
      </c>
      <c r="K7837">
        <v>2</v>
      </c>
      <c r="L7837">
        <v>2</v>
      </c>
      <c r="M7837" s="32">
        <v>41993</v>
      </c>
    </row>
    <row r="7838" spans="1:13" x14ac:dyDescent="0.3">
      <c r="A7838" t="s">
        <v>28</v>
      </c>
      <c r="B7838" t="s">
        <v>22</v>
      </c>
      <c r="C7838" t="s">
        <v>15</v>
      </c>
      <c r="D7838" t="s">
        <v>42</v>
      </c>
      <c r="E7838" t="s">
        <v>43</v>
      </c>
      <c r="F7838">
        <v>98103</v>
      </c>
      <c r="G7838" t="s">
        <v>25</v>
      </c>
      <c r="H7838" t="s">
        <v>19</v>
      </c>
      <c r="I7838" t="s">
        <v>21</v>
      </c>
      <c r="J7838" s="31">
        <v>307136</v>
      </c>
      <c r="K7838">
        <v>4</v>
      </c>
      <c r="L7838">
        <v>2</v>
      </c>
      <c r="M7838" s="32">
        <v>-115176</v>
      </c>
    </row>
    <row r="7839" spans="1:13" x14ac:dyDescent="0.3">
      <c r="A7839" t="s">
        <v>28</v>
      </c>
      <c r="B7839" t="s">
        <v>22</v>
      </c>
      <c r="C7839" t="s">
        <v>15</v>
      </c>
      <c r="D7839" t="s">
        <v>42</v>
      </c>
      <c r="E7839" t="s">
        <v>43</v>
      </c>
      <c r="F7839">
        <v>98103</v>
      </c>
      <c r="G7839" t="s">
        <v>25</v>
      </c>
      <c r="H7839" t="s">
        <v>26</v>
      </c>
      <c r="I7839" t="s">
        <v>27</v>
      </c>
      <c r="J7839" s="31">
        <v>126</v>
      </c>
      <c r="K7839">
        <v>2</v>
      </c>
      <c r="L7839">
        <v>0</v>
      </c>
      <c r="M7839" s="32">
        <v>5796</v>
      </c>
    </row>
    <row r="7840" spans="1:13" x14ac:dyDescent="0.3">
      <c r="A7840" t="s">
        <v>28</v>
      </c>
      <c r="B7840" t="s">
        <v>22</v>
      </c>
      <c r="C7840" t="s">
        <v>15</v>
      </c>
      <c r="D7840" t="s">
        <v>42</v>
      </c>
      <c r="E7840" t="s">
        <v>43</v>
      </c>
      <c r="F7840">
        <v>98103</v>
      </c>
      <c r="G7840" t="s">
        <v>25</v>
      </c>
      <c r="H7840" t="s">
        <v>35</v>
      </c>
      <c r="I7840" t="s">
        <v>59</v>
      </c>
      <c r="J7840" s="31">
        <v>15998</v>
      </c>
      <c r="K7840">
        <v>2</v>
      </c>
      <c r="L7840">
        <v>0</v>
      </c>
      <c r="M7840" s="32">
        <v>575928</v>
      </c>
    </row>
    <row r="7841" spans="1:13" x14ac:dyDescent="0.3">
      <c r="A7841" t="s">
        <v>28</v>
      </c>
      <c r="B7841" t="s">
        <v>14</v>
      </c>
      <c r="C7841" t="s">
        <v>15</v>
      </c>
      <c r="D7841" t="s">
        <v>174</v>
      </c>
      <c r="E7841" t="s">
        <v>102</v>
      </c>
      <c r="F7841">
        <v>50315</v>
      </c>
      <c r="G7841" t="s">
        <v>47</v>
      </c>
      <c r="H7841" t="s">
        <v>26</v>
      </c>
      <c r="I7841" t="s">
        <v>60</v>
      </c>
      <c r="J7841" s="31">
        <v>612</v>
      </c>
      <c r="K7841">
        <v>3</v>
      </c>
      <c r="L7841">
        <v>0</v>
      </c>
      <c r="M7841" s="32">
        <v>28764</v>
      </c>
    </row>
    <row r="7842" spans="1:13" x14ac:dyDescent="0.3">
      <c r="A7842" t="s">
        <v>28</v>
      </c>
      <c r="B7842" t="s">
        <v>14</v>
      </c>
      <c r="C7842" t="s">
        <v>15</v>
      </c>
      <c r="D7842" t="s">
        <v>174</v>
      </c>
      <c r="E7842" t="s">
        <v>102</v>
      </c>
      <c r="F7842">
        <v>50315</v>
      </c>
      <c r="G7842" t="s">
        <v>47</v>
      </c>
      <c r="H7842" t="s">
        <v>19</v>
      </c>
      <c r="I7842" t="s">
        <v>31</v>
      </c>
      <c r="J7842" s="31">
        <v>118472</v>
      </c>
      <c r="K7842">
        <v>4</v>
      </c>
      <c r="L7842">
        <v>0</v>
      </c>
      <c r="M7842" s="32">
        <v>1066248</v>
      </c>
    </row>
    <row r="7843" spans="1:13" x14ac:dyDescent="0.3">
      <c r="A7843" t="s">
        <v>28</v>
      </c>
      <c r="B7843" t="s">
        <v>14</v>
      </c>
      <c r="C7843" t="s">
        <v>15</v>
      </c>
      <c r="D7843" t="s">
        <v>75</v>
      </c>
      <c r="E7843" t="s">
        <v>76</v>
      </c>
      <c r="F7843">
        <v>10024</v>
      </c>
      <c r="G7843" t="s">
        <v>57</v>
      </c>
      <c r="H7843" t="s">
        <v>26</v>
      </c>
      <c r="I7843" t="s">
        <v>38</v>
      </c>
      <c r="J7843" s="31">
        <v>4596</v>
      </c>
      <c r="K7843">
        <v>2</v>
      </c>
      <c r="L7843">
        <v>0</v>
      </c>
      <c r="M7843" s="32">
        <v>13788</v>
      </c>
    </row>
    <row r="7844" spans="1:13" x14ac:dyDescent="0.3">
      <c r="A7844" t="s">
        <v>13</v>
      </c>
      <c r="B7844" t="s">
        <v>14</v>
      </c>
      <c r="C7844" t="s">
        <v>15</v>
      </c>
      <c r="D7844" t="s">
        <v>155</v>
      </c>
      <c r="E7844" t="s">
        <v>83</v>
      </c>
      <c r="F7844">
        <v>22204</v>
      </c>
      <c r="G7844" t="s">
        <v>18</v>
      </c>
      <c r="H7844" t="s">
        <v>26</v>
      </c>
      <c r="I7844" t="s">
        <v>37</v>
      </c>
      <c r="J7844" s="31">
        <v>5805</v>
      </c>
      <c r="K7844">
        <v>3</v>
      </c>
      <c r="L7844">
        <v>0</v>
      </c>
      <c r="M7844" s="32">
        <v>26703</v>
      </c>
    </row>
    <row r="7845" spans="1:13" x14ac:dyDescent="0.3">
      <c r="A7845" t="s">
        <v>13</v>
      </c>
      <c r="B7845" t="s">
        <v>14</v>
      </c>
      <c r="C7845" t="s">
        <v>15</v>
      </c>
      <c r="D7845" t="s">
        <v>155</v>
      </c>
      <c r="E7845" t="s">
        <v>83</v>
      </c>
      <c r="F7845">
        <v>22204</v>
      </c>
      <c r="G7845" t="s">
        <v>18</v>
      </c>
      <c r="H7845" t="s">
        <v>26</v>
      </c>
      <c r="I7845" t="s">
        <v>41</v>
      </c>
      <c r="J7845" s="31">
        <v>7128</v>
      </c>
      <c r="K7845">
        <v>11</v>
      </c>
      <c r="L7845">
        <v>0</v>
      </c>
      <c r="M7845" s="32">
        <v>342144</v>
      </c>
    </row>
    <row r="7846" spans="1:13" x14ac:dyDescent="0.3">
      <c r="A7846" t="s">
        <v>28</v>
      </c>
      <c r="B7846" t="s">
        <v>14</v>
      </c>
      <c r="C7846" t="s">
        <v>15</v>
      </c>
      <c r="D7846" t="s">
        <v>432</v>
      </c>
      <c r="E7846" t="s">
        <v>46</v>
      </c>
      <c r="F7846">
        <v>78577</v>
      </c>
      <c r="G7846" t="s">
        <v>47</v>
      </c>
      <c r="H7846" t="s">
        <v>19</v>
      </c>
      <c r="I7846" t="s">
        <v>31</v>
      </c>
      <c r="J7846" s="31">
        <v>124404</v>
      </c>
      <c r="K7846">
        <v>4</v>
      </c>
      <c r="L7846">
        <v>3</v>
      </c>
      <c r="M7846" s="32">
        <v>-213264</v>
      </c>
    </row>
    <row r="7847" spans="1:13" x14ac:dyDescent="0.3">
      <c r="A7847" t="s">
        <v>28</v>
      </c>
      <c r="B7847" t="s">
        <v>14</v>
      </c>
      <c r="C7847" t="s">
        <v>15</v>
      </c>
      <c r="D7847" t="s">
        <v>155</v>
      </c>
      <c r="E7847" t="s">
        <v>83</v>
      </c>
      <c r="F7847">
        <v>22204</v>
      </c>
      <c r="G7847" t="s">
        <v>18</v>
      </c>
      <c r="H7847" t="s">
        <v>26</v>
      </c>
      <c r="I7847" t="s">
        <v>41</v>
      </c>
      <c r="J7847" s="31">
        <v>1549</v>
      </c>
      <c r="K7847">
        <v>5</v>
      </c>
      <c r="L7847">
        <v>0</v>
      </c>
      <c r="M7847" s="32">
        <v>69705</v>
      </c>
    </row>
    <row r="7848" spans="1:13" x14ac:dyDescent="0.3">
      <c r="A7848" t="s">
        <v>28</v>
      </c>
      <c r="B7848" t="s">
        <v>14</v>
      </c>
      <c r="C7848" t="s">
        <v>15</v>
      </c>
      <c r="D7848" t="s">
        <v>155</v>
      </c>
      <c r="E7848" t="s">
        <v>83</v>
      </c>
      <c r="F7848">
        <v>22204</v>
      </c>
      <c r="G7848" t="s">
        <v>18</v>
      </c>
      <c r="H7848" t="s">
        <v>35</v>
      </c>
      <c r="I7848" t="s">
        <v>36</v>
      </c>
      <c r="J7848" s="31">
        <v>187188</v>
      </c>
      <c r="K7848">
        <v>12</v>
      </c>
      <c r="L7848">
        <v>0</v>
      </c>
      <c r="M7848" s="32">
        <v>561564</v>
      </c>
    </row>
    <row r="7849" spans="1:13" x14ac:dyDescent="0.3">
      <c r="A7849" t="s">
        <v>28</v>
      </c>
      <c r="B7849" t="s">
        <v>14</v>
      </c>
      <c r="C7849" t="s">
        <v>15</v>
      </c>
      <c r="D7849" t="s">
        <v>61</v>
      </c>
      <c r="E7849" t="s">
        <v>46</v>
      </c>
      <c r="F7849">
        <v>77070</v>
      </c>
      <c r="G7849" t="s">
        <v>47</v>
      </c>
      <c r="H7849" t="s">
        <v>19</v>
      </c>
      <c r="I7849" t="s">
        <v>33</v>
      </c>
      <c r="J7849" s="31">
        <v>16192</v>
      </c>
      <c r="K7849">
        <v>2</v>
      </c>
      <c r="L7849">
        <v>6</v>
      </c>
      <c r="M7849" s="32">
        <v>-68816</v>
      </c>
    </row>
    <row r="7850" spans="1:13" x14ac:dyDescent="0.3">
      <c r="A7850" t="s">
        <v>28</v>
      </c>
      <c r="B7850" t="s">
        <v>14</v>
      </c>
      <c r="C7850" t="s">
        <v>15</v>
      </c>
      <c r="D7850" t="s">
        <v>303</v>
      </c>
      <c r="E7850" t="s">
        <v>46</v>
      </c>
      <c r="F7850">
        <v>75061</v>
      </c>
      <c r="G7850" t="s">
        <v>47</v>
      </c>
      <c r="H7850" t="s">
        <v>26</v>
      </c>
      <c r="I7850" t="s">
        <v>32</v>
      </c>
      <c r="J7850" s="31">
        <v>18936</v>
      </c>
      <c r="K7850">
        <v>3</v>
      </c>
      <c r="L7850">
        <v>2</v>
      </c>
      <c r="M7850" s="32">
        <v>-37872</v>
      </c>
    </row>
    <row r="7851" spans="1:13" x14ac:dyDescent="0.3">
      <c r="A7851" t="s">
        <v>28</v>
      </c>
      <c r="B7851" t="s">
        <v>14</v>
      </c>
      <c r="C7851" t="s">
        <v>15</v>
      </c>
      <c r="D7851" t="s">
        <v>303</v>
      </c>
      <c r="E7851" t="s">
        <v>46</v>
      </c>
      <c r="F7851">
        <v>75061</v>
      </c>
      <c r="G7851" t="s">
        <v>47</v>
      </c>
      <c r="H7851" t="s">
        <v>26</v>
      </c>
      <c r="I7851" t="s">
        <v>32</v>
      </c>
      <c r="J7851" s="31">
        <v>12672</v>
      </c>
      <c r="K7851">
        <v>3</v>
      </c>
      <c r="L7851">
        <v>2</v>
      </c>
      <c r="M7851" s="32">
        <v>-3168</v>
      </c>
    </row>
    <row r="7852" spans="1:13" x14ac:dyDescent="0.3">
      <c r="A7852" t="s">
        <v>28</v>
      </c>
      <c r="B7852" t="s">
        <v>14</v>
      </c>
      <c r="C7852" t="s">
        <v>15</v>
      </c>
      <c r="D7852" t="s">
        <v>303</v>
      </c>
      <c r="E7852" t="s">
        <v>46</v>
      </c>
      <c r="F7852">
        <v>75061</v>
      </c>
      <c r="G7852" t="s">
        <v>47</v>
      </c>
      <c r="H7852" t="s">
        <v>26</v>
      </c>
      <c r="I7852" t="s">
        <v>27</v>
      </c>
      <c r="J7852" s="31">
        <v>504</v>
      </c>
      <c r="K7852">
        <v>2</v>
      </c>
      <c r="L7852">
        <v>2</v>
      </c>
      <c r="M7852" s="32">
        <v>1764</v>
      </c>
    </row>
    <row r="7853" spans="1:13" x14ac:dyDescent="0.3">
      <c r="A7853" t="s">
        <v>28</v>
      </c>
      <c r="B7853" t="s">
        <v>22</v>
      </c>
      <c r="C7853" t="s">
        <v>15</v>
      </c>
      <c r="D7853" t="s">
        <v>79</v>
      </c>
      <c r="E7853" t="s">
        <v>65</v>
      </c>
      <c r="F7853">
        <v>60653</v>
      </c>
      <c r="G7853" t="s">
        <v>47</v>
      </c>
      <c r="H7853" t="s">
        <v>26</v>
      </c>
      <c r="I7853" t="s">
        <v>41</v>
      </c>
      <c r="J7853" s="31">
        <v>8448</v>
      </c>
      <c r="K7853">
        <v>2</v>
      </c>
      <c r="L7853">
        <v>2</v>
      </c>
      <c r="M7853" s="32">
        <v>29568</v>
      </c>
    </row>
    <row r="7854" spans="1:13" x14ac:dyDescent="0.3">
      <c r="A7854" t="s">
        <v>28</v>
      </c>
      <c r="B7854" t="s">
        <v>22</v>
      </c>
      <c r="C7854" t="s">
        <v>15</v>
      </c>
      <c r="D7854" t="s">
        <v>79</v>
      </c>
      <c r="E7854" t="s">
        <v>65</v>
      </c>
      <c r="F7854">
        <v>60653</v>
      </c>
      <c r="G7854" t="s">
        <v>47</v>
      </c>
      <c r="H7854" t="s">
        <v>26</v>
      </c>
      <c r="I7854" t="s">
        <v>38</v>
      </c>
      <c r="J7854" s="31">
        <v>20388</v>
      </c>
      <c r="K7854">
        <v>2</v>
      </c>
      <c r="L7854">
        <v>8</v>
      </c>
      <c r="M7854" s="32">
        <v>-530088</v>
      </c>
    </row>
    <row r="7855" spans="1:13" x14ac:dyDescent="0.3">
      <c r="A7855" t="s">
        <v>28</v>
      </c>
      <c r="B7855" t="s">
        <v>44</v>
      </c>
      <c r="C7855" t="s">
        <v>15</v>
      </c>
      <c r="D7855" t="s">
        <v>23</v>
      </c>
      <c r="E7855" t="s">
        <v>24</v>
      </c>
      <c r="F7855">
        <v>90049</v>
      </c>
      <c r="G7855" t="s">
        <v>25</v>
      </c>
      <c r="H7855" t="s">
        <v>26</v>
      </c>
      <c r="I7855" t="s">
        <v>41</v>
      </c>
      <c r="J7855" s="31">
        <v>996</v>
      </c>
      <c r="K7855">
        <v>2</v>
      </c>
      <c r="L7855">
        <v>0</v>
      </c>
      <c r="M7855" s="32">
        <v>48804</v>
      </c>
    </row>
    <row r="7856" spans="1:13" x14ac:dyDescent="0.3">
      <c r="A7856" t="s">
        <v>28</v>
      </c>
      <c r="B7856" t="s">
        <v>14</v>
      </c>
      <c r="C7856" t="s">
        <v>15</v>
      </c>
      <c r="D7856" t="s">
        <v>504</v>
      </c>
      <c r="E7856" t="s">
        <v>185</v>
      </c>
      <c r="F7856">
        <v>39401</v>
      </c>
      <c r="G7856" t="s">
        <v>18</v>
      </c>
      <c r="H7856" t="s">
        <v>26</v>
      </c>
      <c r="I7856" t="s">
        <v>38</v>
      </c>
      <c r="J7856" s="31">
        <v>32064</v>
      </c>
      <c r="K7856">
        <v>4</v>
      </c>
      <c r="L7856">
        <v>0</v>
      </c>
      <c r="M7856" s="32">
        <v>897792</v>
      </c>
    </row>
    <row r="7857" spans="1:13" x14ac:dyDescent="0.3">
      <c r="A7857" t="s">
        <v>28</v>
      </c>
      <c r="B7857" t="s">
        <v>14</v>
      </c>
      <c r="C7857" t="s">
        <v>15</v>
      </c>
      <c r="D7857" t="s">
        <v>504</v>
      </c>
      <c r="E7857" t="s">
        <v>185</v>
      </c>
      <c r="F7857">
        <v>39401</v>
      </c>
      <c r="G7857" t="s">
        <v>18</v>
      </c>
      <c r="H7857" t="s">
        <v>35</v>
      </c>
      <c r="I7857" t="s">
        <v>59</v>
      </c>
      <c r="J7857" s="31">
        <v>52</v>
      </c>
      <c r="K7857">
        <v>4</v>
      </c>
      <c r="L7857">
        <v>0</v>
      </c>
      <c r="M7857" s="32">
        <v>234</v>
      </c>
    </row>
    <row r="7858" spans="1:13" x14ac:dyDescent="0.3">
      <c r="A7858" t="s">
        <v>62</v>
      </c>
      <c r="B7858" t="s">
        <v>22</v>
      </c>
      <c r="C7858" t="s">
        <v>15</v>
      </c>
      <c r="D7858" t="s">
        <v>75</v>
      </c>
      <c r="E7858" t="s">
        <v>76</v>
      </c>
      <c r="F7858">
        <v>10024</v>
      </c>
      <c r="G7858" t="s">
        <v>57</v>
      </c>
      <c r="H7858" t="s">
        <v>26</v>
      </c>
      <c r="I7858" t="s">
        <v>37</v>
      </c>
      <c r="J7858" s="31">
        <v>25584</v>
      </c>
      <c r="K7858">
        <v>2</v>
      </c>
      <c r="L7858">
        <v>2</v>
      </c>
      <c r="M7858" s="32">
        <v>89544</v>
      </c>
    </row>
    <row r="7859" spans="1:13" x14ac:dyDescent="0.3">
      <c r="A7859" t="s">
        <v>62</v>
      </c>
      <c r="B7859" t="s">
        <v>22</v>
      </c>
      <c r="C7859" t="s">
        <v>15</v>
      </c>
      <c r="D7859" t="s">
        <v>75</v>
      </c>
      <c r="E7859" t="s">
        <v>76</v>
      </c>
      <c r="F7859">
        <v>10024</v>
      </c>
      <c r="G7859" t="s">
        <v>57</v>
      </c>
      <c r="H7859" t="s">
        <v>35</v>
      </c>
      <c r="I7859" t="s">
        <v>36</v>
      </c>
      <c r="J7859" s="31">
        <v>464</v>
      </c>
      <c r="K7859">
        <v>5</v>
      </c>
      <c r="L7859">
        <v>0</v>
      </c>
      <c r="M7859" s="32">
        <v>13456</v>
      </c>
    </row>
    <row r="7860" spans="1:13" x14ac:dyDescent="0.3">
      <c r="A7860" t="s">
        <v>62</v>
      </c>
      <c r="B7860" t="s">
        <v>22</v>
      </c>
      <c r="C7860" t="s">
        <v>15</v>
      </c>
      <c r="D7860" t="s">
        <v>75</v>
      </c>
      <c r="E7860" t="s">
        <v>76</v>
      </c>
      <c r="F7860">
        <v>10024</v>
      </c>
      <c r="G7860" t="s">
        <v>57</v>
      </c>
      <c r="H7860" t="s">
        <v>26</v>
      </c>
      <c r="I7860" t="s">
        <v>38</v>
      </c>
      <c r="J7860" s="31">
        <v>23595</v>
      </c>
      <c r="K7860">
        <v>3</v>
      </c>
      <c r="L7860">
        <v>0</v>
      </c>
      <c r="M7860" s="32">
        <v>778635</v>
      </c>
    </row>
    <row r="7861" spans="1:13" x14ac:dyDescent="0.3">
      <c r="A7861" t="s">
        <v>62</v>
      </c>
      <c r="B7861" t="s">
        <v>22</v>
      </c>
      <c r="C7861" t="s">
        <v>15</v>
      </c>
      <c r="D7861" t="s">
        <v>75</v>
      </c>
      <c r="E7861" t="s">
        <v>76</v>
      </c>
      <c r="F7861">
        <v>10024</v>
      </c>
      <c r="G7861" t="s">
        <v>57</v>
      </c>
      <c r="H7861" t="s">
        <v>26</v>
      </c>
      <c r="I7861" t="s">
        <v>41</v>
      </c>
      <c r="J7861" s="31">
        <v>3996</v>
      </c>
      <c r="K7861">
        <v>4</v>
      </c>
      <c r="L7861">
        <v>0</v>
      </c>
      <c r="M7861" s="32">
        <v>17982</v>
      </c>
    </row>
    <row r="7862" spans="1:13" x14ac:dyDescent="0.3">
      <c r="A7862" t="s">
        <v>28</v>
      </c>
      <c r="B7862" t="s">
        <v>14</v>
      </c>
      <c r="C7862" t="s">
        <v>15</v>
      </c>
      <c r="D7862" t="s">
        <v>276</v>
      </c>
      <c r="E7862" t="s">
        <v>104</v>
      </c>
      <c r="F7862">
        <v>44221</v>
      </c>
      <c r="G7862" t="s">
        <v>57</v>
      </c>
      <c r="H7862" t="s">
        <v>26</v>
      </c>
      <c r="I7862" t="s">
        <v>37</v>
      </c>
      <c r="J7862" s="31">
        <v>18528</v>
      </c>
      <c r="K7862">
        <v>4</v>
      </c>
      <c r="L7862">
        <v>7</v>
      </c>
      <c r="M7862" s="32">
        <v>-12352</v>
      </c>
    </row>
    <row r="7863" spans="1:13" x14ac:dyDescent="0.3">
      <c r="A7863" t="s">
        <v>28</v>
      </c>
      <c r="B7863" t="s">
        <v>14</v>
      </c>
      <c r="C7863" t="s">
        <v>15</v>
      </c>
      <c r="D7863" t="s">
        <v>42</v>
      </c>
      <c r="E7863" t="s">
        <v>43</v>
      </c>
      <c r="F7863">
        <v>98103</v>
      </c>
      <c r="G7863" t="s">
        <v>25</v>
      </c>
      <c r="H7863" t="s">
        <v>35</v>
      </c>
      <c r="I7863" t="s">
        <v>59</v>
      </c>
      <c r="J7863" s="31">
        <v>179</v>
      </c>
      <c r="K7863">
        <v>2</v>
      </c>
      <c r="L7863">
        <v>0</v>
      </c>
      <c r="M7863" s="32">
        <v>3401</v>
      </c>
    </row>
    <row r="7864" spans="1:13" x14ac:dyDescent="0.3">
      <c r="A7864" t="s">
        <v>28</v>
      </c>
      <c r="B7864" t="s">
        <v>14</v>
      </c>
      <c r="C7864" t="s">
        <v>15</v>
      </c>
      <c r="D7864" t="s">
        <v>42</v>
      </c>
      <c r="E7864" t="s">
        <v>43</v>
      </c>
      <c r="F7864">
        <v>98103</v>
      </c>
      <c r="G7864" t="s">
        <v>25</v>
      </c>
      <c r="H7864" t="s">
        <v>26</v>
      </c>
      <c r="I7864" t="s">
        <v>32</v>
      </c>
      <c r="J7864" s="31">
        <v>8196</v>
      </c>
      <c r="K7864">
        <v>2</v>
      </c>
      <c r="L7864">
        <v>0</v>
      </c>
      <c r="M7864" s="32">
        <v>0</v>
      </c>
    </row>
    <row r="7865" spans="1:13" x14ac:dyDescent="0.3">
      <c r="A7865" t="s">
        <v>13</v>
      </c>
      <c r="B7865" t="s">
        <v>14</v>
      </c>
      <c r="C7865" t="s">
        <v>15</v>
      </c>
      <c r="D7865" t="s">
        <v>206</v>
      </c>
      <c r="E7865" t="s">
        <v>81</v>
      </c>
      <c r="F7865">
        <v>85204</v>
      </c>
      <c r="G7865" t="s">
        <v>25</v>
      </c>
      <c r="H7865" t="s">
        <v>26</v>
      </c>
      <c r="I7865" t="s">
        <v>32</v>
      </c>
      <c r="J7865" s="31">
        <v>272736</v>
      </c>
      <c r="K7865">
        <v>3</v>
      </c>
      <c r="L7865">
        <v>2</v>
      </c>
      <c r="M7865" s="32">
        <v>-647748</v>
      </c>
    </row>
    <row r="7866" spans="1:13" x14ac:dyDescent="0.3">
      <c r="A7866" t="s">
        <v>13</v>
      </c>
      <c r="B7866" t="s">
        <v>14</v>
      </c>
      <c r="C7866" t="s">
        <v>15</v>
      </c>
      <c r="D7866" t="s">
        <v>206</v>
      </c>
      <c r="E7866" t="s">
        <v>81</v>
      </c>
      <c r="F7866">
        <v>85204</v>
      </c>
      <c r="G7866" t="s">
        <v>25</v>
      </c>
      <c r="H7866" t="s">
        <v>26</v>
      </c>
      <c r="I7866" t="s">
        <v>41</v>
      </c>
      <c r="J7866" s="31">
        <v>18496</v>
      </c>
      <c r="K7866">
        <v>4</v>
      </c>
      <c r="L7866">
        <v>2</v>
      </c>
      <c r="M7866" s="32">
        <v>67048</v>
      </c>
    </row>
    <row r="7867" spans="1:13" x14ac:dyDescent="0.3">
      <c r="A7867" t="s">
        <v>13</v>
      </c>
      <c r="B7867" t="s">
        <v>14</v>
      </c>
      <c r="C7867" t="s">
        <v>15</v>
      </c>
      <c r="D7867" t="s">
        <v>206</v>
      </c>
      <c r="E7867" t="s">
        <v>81</v>
      </c>
      <c r="F7867">
        <v>85204</v>
      </c>
      <c r="G7867" t="s">
        <v>25</v>
      </c>
      <c r="H7867" t="s">
        <v>19</v>
      </c>
      <c r="I7867" t="s">
        <v>21</v>
      </c>
      <c r="J7867" s="31">
        <v>44192</v>
      </c>
      <c r="K7867">
        <v>2</v>
      </c>
      <c r="L7867">
        <v>2</v>
      </c>
      <c r="M7867" s="32">
        <v>49716</v>
      </c>
    </row>
    <row r="7868" spans="1:13" x14ac:dyDescent="0.3">
      <c r="A7868" t="s">
        <v>13</v>
      </c>
      <c r="B7868" t="s">
        <v>14</v>
      </c>
      <c r="C7868" t="s">
        <v>15</v>
      </c>
      <c r="D7868" t="s">
        <v>206</v>
      </c>
      <c r="E7868" t="s">
        <v>81</v>
      </c>
      <c r="F7868">
        <v>85204</v>
      </c>
      <c r="G7868" t="s">
        <v>25</v>
      </c>
      <c r="H7868" t="s">
        <v>19</v>
      </c>
      <c r="I7868" t="s">
        <v>20</v>
      </c>
      <c r="J7868" s="31">
        <v>127764</v>
      </c>
      <c r="K7868">
        <v>6</v>
      </c>
      <c r="L7868">
        <v>7</v>
      </c>
      <c r="M7868" s="32">
        <v>-191646</v>
      </c>
    </row>
    <row r="7869" spans="1:13" x14ac:dyDescent="0.3">
      <c r="A7869" t="s">
        <v>13</v>
      </c>
      <c r="B7869" t="s">
        <v>44</v>
      </c>
      <c r="C7869" t="s">
        <v>15</v>
      </c>
      <c r="D7869" t="s">
        <v>374</v>
      </c>
      <c r="E7869" t="s">
        <v>51</v>
      </c>
      <c r="F7869">
        <v>84106</v>
      </c>
      <c r="G7869" t="s">
        <v>25</v>
      </c>
      <c r="H7869" t="s">
        <v>26</v>
      </c>
      <c r="I7869" t="s">
        <v>41</v>
      </c>
      <c r="J7869" s="31">
        <v>16644</v>
      </c>
      <c r="K7869">
        <v>3</v>
      </c>
      <c r="L7869">
        <v>0</v>
      </c>
      <c r="M7869" s="32">
        <v>798912</v>
      </c>
    </row>
    <row r="7870" spans="1:13" x14ac:dyDescent="0.3">
      <c r="A7870" t="s">
        <v>28</v>
      </c>
      <c r="B7870" t="s">
        <v>14</v>
      </c>
      <c r="C7870" t="s">
        <v>15</v>
      </c>
      <c r="D7870" t="s">
        <v>23</v>
      </c>
      <c r="E7870" t="s">
        <v>24</v>
      </c>
      <c r="F7870">
        <v>90045</v>
      </c>
      <c r="G7870" t="s">
        <v>25</v>
      </c>
      <c r="H7870" t="s">
        <v>26</v>
      </c>
      <c r="I7870" t="s">
        <v>41</v>
      </c>
      <c r="J7870" s="31">
        <v>1338</v>
      </c>
      <c r="K7870">
        <v>2</v>
      </c>
      <c r="L7870">
        <v>0</v>
      </c>
      <c r="M7870" s="32">
        <v>61548</v>
      </c>
    </row>
    <row r="7871" spans="1:13" x14ac:dyDescent="0.3">
      <c r="A7871" t="s">
        <v>28</v>
      </c>
      <c r="B7871" t="s">
        <v>14</v>
      </c>
      <c r="C7871" t="s">
        <v>15</v>
      </c>
      <c r="D7871" t="s">
        <v>189</v>
      </c>
      <c r="E7871" t="s">
        <v>40</v>
      </c>
      <c r="F7871">
        <v>28540</v>
      </c>
      <c r="G7871" t="s">
        <v>18</v>
      </c>
      <c r="H7871" t="s">
        <v>35</v>
      </c>
      <c r="I7871" t="s">
        <v>59</v>
      </c>
      <c r="J7871" s="31">
        <v>24</v>
      </c>
      <c r="K7871">
        <v>2</v>
      </c>
      <c r="L7871">
        <v>2</v>
      </c>
      <c r="M7871" s="32">
        <v>-27</v>
      </c>
    </row>
    <row r="7872" spans="1:13" x14ac:dyDescent="0.3">
      <c r="A7872" t="s">
        <v>28</v>
      </c>
      <c r="B7872" t="s">
        <v>22</v>
      </c>
      <c r="C7872" t="s">
        <v>15</v>
      </c>
      <c r="D7872" t="s">
        <v>154</v>
      </c>
      <c r="E7872" t="s">
        <v>104</v>
      </c>
      <c r="F7872">
        <v>44107</v>
      </c>
      <c r="G7872" t="s">
        <v>57</v>
      </c>
      <c r="H7872" t="s">
        <v>26</v>
      </c>
      <c r="I7872" t="s">
        <v>60</v>
      </c>
      <c r="J7872" s="31">
        <v>24448</v>
      </c>
      <c r="K7872">
        <v>4</v>
      </c>
      <c r="L7872">
        <v>2</v>
      </c>
      <c r="M7872" s="32">
        <v>88624</v>
      </c>
    </row>
    <row r="7873" spans="1:13" x14ac:dyDescent="0.3">
      <c r="A7873" t="s">
        <v>28</v>
      </c>
      <c r="B7873" t="s">
        <v>44</v>
      </c>
      <c r="C7873" t="s">
        <v>15</v>
      </c>
      <c r="D7873" t="s">
        <v>544</v>
      </c>
      <c r="E7873" t="s">
        <v>24</v>
      </c>
      <c r="F7873">
        <v>92630</v>
      </c>
      <c r="G7873" t="s">
        <v>25</v>
      </c>
      <c r="H7873" t="s">
        <v>26</v>
      </c>
      <c r="I7873" t="s">
        <v>27</v>
      </c>
      <c r="J7873" s="31">
        <v>616</v>
      </c>
      <c r="K7873">
        <v>2</v>
      </c>
      <c r="L7873">
        <v>0</v>
      </c>
      <c r="M7873" s="32">
        <v>29568</v>
      </c>
    </row>
    <row r="7874" spans="1:13" x14ac:dyDescent="0.3">
      <c r="A7874" t="s">
        <v>28</v>
      </c>
      <c r="B7874" t="s">
        <v>44</v>
      </c>
      <c r="C7874" t="s">
        <v>15</v>
      </c>
      <c r="D7874" t="s">
        <v>544</v>
      </c>
      <c r="E7874" t="s">
        <v>24</v>
      </c>
      <c r="F7874">
        <v>92630</v>
      </c>
      <c r="G7874" t="s">
        <v>25</v>
      </c>
      <c r="H7874" t="s">
        <v>19</v>
      </c>
      <c r="I7874" t="s">
        <v>21</v>
      </c>
      <c r="J7874" s="31">
        <v>915136</v>
      </c>
      <c r="K7874">
        <v>4</v>
      </c>
      <c r="L7874">
        <v>2</v>
      </c>
      <c r="M7874" s="32">
        <v>1029528</v>
      </c>
    </row>
    <row r="7875" spans="1:13" x14ac:dyDescent="0.3">
      <c r="A7875" t="s">
        <v>28</v>
      </c>
      <c r="B7875" t="s">
        <v>44</v>
      </c>
      <c r="C7875" t="s">
        <v>15</v>
      </c>
      <c r="D7875" t="s">
        <v>544</v>
      </c>
      <c r="E7875" t="s">
        <v>24</v>
      </c>
      <c r="F7875">
        <v>92630</v>
      </c>
      <c r="G7875" t="s">
        <v>25</v>
      </c>
      <c r="H7875" t="s">
        <v>26</v>
      </c>
      <c r="I7875" t="s">
        <v>41</v>
      </c>
      <c r="J7875" s="31">
        <v>856</v>
      </c>
      <c r="K7875">
        <v>2</v>
      </c>
      <c r="L7875">
        <v>0</v>
      </c>
      <c r="M7875" s="32">
        <v>3852</v>
      </c>
    </row>
    <row r="7876" spans="1:13" x14ac:dyDescent="0.3">
      <c r="A7876" t="s">
        <v>28</v>
      </c>
      <c r="B7876" t="s">
        <v>44</v>
      </c>
      <c r="C7876" t="s">
        <v>15</v>
      </c>
      <c r="D7876" t="s">
        <v>544</v>
      </c>
      <c r="E7876" t="s">
        <v>24</v>
      </c>
      <c r="F7876">
        <v>92630</v>
      </c>
      <c r="G7876" t="s">
        <v>25</v>
      </c>
      <c r="H7876" t="s">
        <v>26</v>
      </c>
      <c r="I7876" t="s">
        <v>41</v>
      </c>
      <c r="J7876" s="31">
        <v>9782</v>
      </c>
      <c r="K7876">
        <v>2</v>
      </c>
      <c r="L7876">
        <v>0</v>
      </c>
      <c r="M7876" s="32">
        <v>459754</v>
      </c>
    </row>
    <row r="7877" spans="1:13" x14ac:dyDescent="0.3">
      <c r="A7877" t="s">
        <v>28</v>
      </c>
      <c r="B7877" t="s">
        <v>22</v>
      </c>
      <c r="C7877" t="s">
        <v>15</v>
      </c>
      <c r="D7877" t="s">
        <v>94</v>
      </c>
      <c r="E7877" t="s">
        <v>95</v>
      </c>
      <c r="F7877">
        <v>97206</v>
      </c>
      <c r="G7877" t="s">
        <v>25</v>
      </c>
      <c r="H7877" t="s">
        <v>26</v>
      </c>
      <c r="I7877" t="s">
        <v>41</v>
      </c>
      <c r="J7877" s="31">
        <v>31104</v>
      </c>
      <c r="K7877">
        <v>6</v>
      </c>
      <c r="L7877">
        <v>2</v>
      </c>
      <c r="M7877" s="32">
        <v>112752</v>
      </c>
    </row>
    <row r="7878" spans="1:13" x14ac:dyDescent="0.3">
      <c r="A7878" t="s">
        <v>28</v>
      </c>
      <c r="B7878" t="s">
        <v>22</v>
      </c>
      <c r="C7878" t="s">
        <v>15</v>
      </c>
      <c r="D7878" t="s">
        <v>94</v>
      </c>
      <c r="E7878" t="s">
        <v>95</v>
      </c>
      <c r="F7878">
        <v>97206</v>
      </c>
      <c r="G7878" t="s">
        <v>25</v>
      </c>
      <c r="H7878" t="s">
        <v>26</v>
      </c>
      <c r="I7878" t="s">
        <v>38</v>
      </c>
      <c r="J7878" s="31">
        <v>11176</v>
      </c>
      <c r="K7878">
        <v>1</v>
      </c>
      <c r="L7878">
        <v>2</v>
      </c>
      <c r="M7878" s="32">
        <v>8382</v>
      </c>
    </row>
    <row r="7879" spans="1:13" x14ac:dyDescent="0.3">
      <c r="A7879" t="s">
        <v>28</v>
      </c>
      <c r="B7879" t="s">
        <v>14</v>
      </c>
      <c r="C7879" t="s">
        <v>15</v>
      </c>
      <c r="D7879" t="s">
        <v>99</v>
      </c>
      <c r="E7879" t="s">
        <v>40</v>
      </c>
      <c r="F7879">
        <v>28205</v>
      </c>
      <c r="G7879" t="s">
        <v>18</v>
      </c>
      <c r="H7879" t="s">
        <v>26</v>
      </c>
      <c r="I7879" t="s">
        <v>27</v>
      </c>
      <c r="J7879" s="31">
        <v>504</v>
      </c>
      <c r="K7879">
        <v>2</v>
      </c>
      <c r="L7879">
        <v>2</v>
      </c>
      <c r="M7879" s="32">
        <v>1764</v>
      </c>
    </row>
    <row r="7880" spans="1:13" x14ac:dyDescent="0.3">
      <c r="A7880" t="s">
        <v>13</v>
      </c>
      <c r="B7880" t="s">
        <v>44</v>
      </c>
      <c r="C7880" t="s">
        <v>15</v>
      </c>
      <c r="D7880" t="s">
        <v>97</v>
      </c>
      <c r="E7880" t="s">
        <v>65</v>
      </c>
      <c r="F7880">
        <v>60505</v>
      </c>
      <c r="G7880" t="s">
        <v>47</v>
      </c>
      <c r="H7880" t="s">
        <v>19</v>
      </c>
      <c r="I7880" t="s">
        <v>33</v>
      </c>
      <c r="J7880" s="31">
        <v>242176</v>
      </c>
      <c r="K7880">
        <v>4</v>
      </c>
      <c r="L7880">
        <v>6</v>
      </c>
      <c r="M7880" s="32">
        <v>-30272</v>
      </c>
    </row>
    <row r="7881" spans="1:13" x14ac:dyDescent="0.3">
      <c r="A7881" t="s">
        <v>28</v>
      </c>
      <c r="B7881" t="s">
        <v>22</v>
      </c>
      <c r="C7881" t="s">
        <v>15</v>
      </c>
      <c r="D7881" t="s">
        <v>55</v>
      </c>
      <c r="E7881" t="s">
        <v>56</v>
      </c>
      <c r="F7881">
        <v>19140</v>
      </c>
      <c r="G7881" t="s">
        <v>57</v>
      </c>
      <c r="H7881" t="s">
        <v>19</v>
      </c>
      <c r="I7881" t="s">
        <v>31</v>
      </c>
      <c r="J7881" s="31">
        <v>337176</v>
      </c>
      <c r="K7881">
        <v>2</v>
      </c>
      <c r="L7881">
        <v>4</v>
      </c>
      <c r="M7881" s="32">
        <v>-1180116</v>
      </c>
    </row>
    <row r="7882" spans="1:13" x14ac:dyDescent="0.3">
      <c r="A7882" t="s">
        <v>13</v>
      </c>
      <c r="B7882" t="s">
        <v>14</v>
      </c>
      <c r="C7882" t="s">
        <v>15</v>
      </c>
      <c r="D7882" t="s">
        <v>467</v>
      </c>
      <c r="E7882" t="s">
        <v>98</v>
      </c>
      <c r="F7882">
        <v>80229</v>
      </c>
      <c r="G7882" t="s">
        <v>25</v>
      </c>
      <c r="H7882" t="s">
        <v>26</v>
      </c>
      <c r="I7882" t="s">
        <v>34</v>
      </c>
      <c r="J7882" s="31">
        <v>13344</v>
      </c>
      <c r="K7882">
        <v>6</v>
      </c>
      <c r="L7882">
        <v>2</v>
      </c>
      <c r="M7882" s="32">
        <v>10008</v>
      </c>
    </row>
    <row r="7883" spans="1:13" x14ac:dyDescent="0.3">
      <c r="A7883" t="s">
        <v>13</v>
      </c>
      <c r="B7883" t="s">
        <v>14</v>
      </c>
      <c r="C7883" t="s">
        <v>15</v>
      </c>
      <c r="D7883" t="s">
        <v>467</v>
      </c>
      <c r="E7883" t="s">
        <v>98</v>
      </c>
      <c r="F7883">
        <v>80229</v>
      </c>
      <c r="G7883" t="s">
        <v>25</v>
      </c>
      <c r="H7883" t="s">
        <v>35</v>
      </c>
      <c r="I7883" t="s">
        <v>59</v>
      </c>
      <c r="J7883" s="31">
        <v>76752</v>
      </c>
      <c r="K7883">
        <v>6</v>
      </c>
      <c r="L7883">
        <v>2</v>
      </c>
      <c r="M7883" s="32">
        <v>105534</v>
      </c>
    </row>
    <row r="7884" spans="1:13" x14ac:dyDescent="0.3">
      <c r="A7884" t="s">
        <v>13</v>
      </c>
      <c r="B7884" t="s">
        <v>14</v>
      </c>
      <c r="C7884" t="s">
        <v>15</v>
      </c>
      <c r="D7884" t="s">
        <v>467</v>
      </c>
      <c r="E7884" t="s">
        <v>98</v>
      </c>
      <c r="F7884">
        <v>80229</v>
      </c>
      <c r="G7884" t="s">
        <v>25</v>
      </c>
      <c r="H7884" t="s">
        <v>35</v>
      </c>
      <c r="I7884" t="s">
        <v>59</v>
      </c>
      <c r="J7884" s="31">
        <v>102336</v>
      </c>
      <c r="K7884">
        <v>8</v>
      </c>
      <c r="L7884">
        <v>2</v>
      </c>
      <c r="M7884" s="32">
        <v>140712</v>
      </c>
    </row>
    <row r="7885" spans="1:13" x14ac:dyDescent="0.3">
      <c r="A7885" t="s">
        <v>13</v>
      </c>
      <c r="B7885" t="s">
        <v>14</v>
      </c>
      <c r="C7885" t="s">
        <v>15</v>
      </c>
      <c r="D7885" t="s">
        <v>467</v>
      </c>
      <c r="E7885" t="s">
        <v>98</v>
      </c>
      <c r="F7885">
        <v>80229</v>
      </c>
      <c r="G7885" t="s">
        <v>25</v>
      </c>
      <c r="H7885" t="s">
        <v>26</v>
      </c>
      <c r="I7885" t="s">
        <v>41</v>
      </c>
      <c r="J7885" s="31">
        <v>1032</v>
      </c>
      <c r="K7885">
        <v>2</v>
      </c>
      <c r="L7885">
        <v>2</v>
      </c>
      <c r="M7885" s="32">
        <v>3741</v>
      </c>
    </row>
    <row r="7886" spans="1:13" x14ac:dyDescent="0.3">
      <c r="A7886" t="s">
        <v>13</v>
      </c>
      <c r="B7886" t="s">
        <v>14</v>
      </c>
      <c r="C7886" t="s">
        <v>15</v>
      </c>
      <c r="D7886" t="s">
        <v>467</v>
      </c>
      <c r="E7886" t="s">
        <v>98</v>
      </c>
      <c r="F7886">
        <v>80229</v>
      </c>
      <c r="G7886" t="s">
        <v>25</v>
      </c>
      <c r="H7886" t="s">
        <v>26</v>
      </c>
      <c r="I7886" t="s">
        <v>110</v>
      </c>
      <c r="J7886" s="31">
        <v>4732</v>
      </c>
      <c r="K7886">
        <v>7</v>
      </c>
      <c r="L7886">
        <v>2</v>
      </c>
      <c r="M7886" s="32">
        <v>5915</v>
      </c>
    </row>
    <row r="7887" spans="1:13" x14ac:dyDescent="0.3">
      <c r="A7887" t="s">
        <v>13</v>
      </c>
      <c r="B7887" t="s">
        <v>14</v>
      </c>
      <c r="C7887" t="s">
        <v>15</v>
      </c>
      <c r="D7887" t="s">
        <v>467</v>
      </c>
      <c r="E7887" t="s">
        <v>98</v>
      </c>
      <c r="F7887">
        <v>80229</v>
      </c>
      <c r="G7887" t="s">
        <v>25</v>
      </c>
      <c r="H7887" t="s">
        <v>19</v>
      </c>
      <c r="I7887" t="s">
        <v>33</v>
      </c>
      <c r="J7887" s="31">
        <v>23376</v>
      </c>
      <c r="K7887">
        <v>3</v>
      </c>
      <c r="L7887">
        <v>2</v>
      </c>
      <c r="M7887" s="32">
        <v>70128</v>
      </c>
    </row>
    <row r="7888" spans="1:13" x14ac:dyDescent="0.3">
      <c r="A7888" t="s">
        <v>13</v>
      </c>
      <c r="B7888" t="s">
        <v>14</v>
      </c>
      <c r="C7888" t="s">
        <v>15</v>
      </c>
      <c r="D7888" t="s">
        <v>467</v>
      </c>
      <c r="E7888" t="s">
        <v>98</v>
      </c>
      <c r="F7888">
        <v>80229</v>
      </c>
      <c r="G7888" t="s">
        <v>25</v>
      </c>
      <c r="H7888" t="s">
        <v>19</v>
      </c>
      <c r="I7888" t="s">
        <v>33</v>
      </c>
      <c r="J7888" s="31">
        <v>1672</v>
      </c>
      <c r="K7888">
        <v>5</v>
      </c>
      <c r="L7888">
        <v>2</v>
      </c>
      <c r="M7888" s="32">
        <v>3344</v>
      </c>
    </row>
    <row r="7889" spans="1:13" x14ac:dyDescent="0.3">
      <c r="A7889" t="s">
        <v>13</v>
      </c>
      <c r="B7889" t="s">
        <v>14</v>
      </c>
      <c r="C7889" t="s">
        <v>15</v>
      </c>
      <c r="D7889" t="s">
        <v>467</v>
      </c>
      <c r="E7889" t="s">
        <v>98</v>
      </c>
      <c r="F7889">
        <v>80229</v>
      </c>
      <c r="G7889" t="s">
        <v>25</v>
      </c>
      <c r="H7889" t="s">
        <v>19</v>
      </c>
      <c r="I7889" t="s">
        <v>33</v>
      </c>
      <c r="J7889" s="31">
        <v>16192</v>
      </c>
      <c r="K7889">
        <v>1</v>
      </c>
      <c r="L7889">
        <v>2</v>
      </c>
      <c r="M7889" s="32">
        <v>46552</v>
      </c>
    </row>
    <row r="7890" spans="1:13" x14ac:dyDescent="0.3">
      <c r="A7890" t="s">
        <v>28</v>
      </c>
      <c r="B7890" t="s">
        <v>14</v>
      </c>
      <c r="C7890" t="s">
        <v>15</v>
      </c>
      <c r="D7890" t="s">
        <v>590</v>
      </c>
      <c r="E7890" t="s">
        <v>24</v>
      </c>
      <c r="F7890">
        <v>95616</v>
      </c>
      <c r="G7890" t="s">
        <v>25</v>
      </c>
      <c r="H7890" t="s">
        <v>26</v>
      </c>
      <c r="I7890" t="s">
        <v>41</v>
      </c>
      <c r="J7890" s="31">
        <v>324</v>
      </c>
      <c r="K7890">
        <v>5</v>
      </c>
      <c r="L7890">
        <v>0</v>
      </c>
      <c r="M7890" s="32">
        <v>15552</v>
      </c>
    </row>
    <row r="7891" spans="1:13" x14ac:dyDescent="0.3">
      <c r="A7891" t="s">
        <v>28</v>
      </c>
      <c r="B7891" t="s">
        <v>14</v>
      </c>
      <c r="C7891" t="s">
        <v>15</v>
      </c>
      <c r="D7891" t="s">
        <v>196</v>
      </c>
      <c r="E7891" t="s">
        <v>197</v>
      </c>
      <c r="F7891">
        <v>72701</v>
      </c>
      <c r="G7891" t="s">
        <v>18</v>
      </c>
      <c r="H7891" t="s">
        <v>26</v>
      </c>
      <c r="I7891" t="s">
        <v>34</v>
      </c>
      <c r="J7891" s="31">
        <v>1989</v>
      </c>
      <c r="K7891">
        <v>9</v>
      </c>
      <c r="L7891">
        <v>0</v>
      </c>
      <c r="M7891" s="32">
        <v>53703</v>
      </c>
    </row>
    <row r="7892" spans="1:13" x14ac:dyDescent="0.3">
      <c r="A7892" t="s">
        <v>28</v>
      </c>
      <c r="B7892" t="s">
        <v>14</v>
      </c>
      <c r="C7892" t="s">
        <v>15</v>
      </c>
      <c r="D7892" t="s">
        <v>196</v>
      </c>
      <c r="E7892" t="s">
        <v>197</v>
      </c>
      <c r="F7892">
        <v>72701</v>
      </c>
      <c r="G7892" t="s">
        <v>18</v>
      </c>
      <c r="H7892" t="s">
        <v>35</v>
      </c>
      <c r="I7892" t="s">
        <v>59</v>
      </c>
      <c r="J7892" s="31">
        <v>39998</v>
      </c>
      <c r="K7892">
        <v>2</v>
      </c>
      <c r="L7892">
        <v>0</v>
      </c>
      <c r="M7892" s="32">
        <v>1719914</v>
      </c>
    </row>
    <row r="7893" spans="1:13" x14ac:dyDescent="0.3">
      <c r="A7893" t="s">
        <v>28</v>
      </c>
      <c r="B7893" t="s">
        <v>14</v>
      </c>
      <c r="C7893" t="s">
        <v>15</v>
      </c>
      <c r="D7893" t="s">
        <v>196</v>
      </c>
      <c r="E7893" t="s">
        <v>197</v>
      </c>
      <c r="F7893">
        <v>72701</v>
      </c>
      <c r="G7893" t="s">
        <v>18</v>
      </c>
      <c r="H7893" t="s">
        <v>19</v>
      </c>
      <c r="I7893" t="s">
        <v>33</v>
      </c>
      <c r="J7893" s="31">
        <v>34385</v>
      </c>
      <c r="K7893">
        <v>5</v>
      </c>
      <c r="L7893">
        <v>0</v>
      </c>
      <c r="M7893" s="32">
        <v>13754</v>
      </c>
    </row>
    <row r="7894" spans="1:13" x14ac:dyDescent="0.3">
      <c r="A7894" t="s">
        <v>28</v>
      </c>
      <c r="B7894" t="s">
        <v>14</v>
      </c>
      <c r="C7894" t="s">
        <v>15</v>
      </c>
      <c r="D7894" t="s">
        <v>196</v>
      </c>
      <c r="E7894" t="s">
        <v>197</v>
      </c>
      <c r="F7894">
        <v>72701</v>
      </c>
      <c r="G7894" t="s">
        <v>18</v>
      </c>
      <c r="H7894" t="s">
        <v>26</v>
      </c>
      <c r="I7894" t="s">
        <v>41</v>
      </c>
      <c r="J7894" s="31">
        <v>10632</v>
      </c>
      <c r="K7894">
        <v>3</v>
      </c>
      <c r="L7894">
        <v>0</v>
      </c>
      <c r="M7894" s="32">
        <v>499704</v>
      </c>
    </row>
    <row r="7895" spans="1:13" x14ac:dyDescent="0.3">
      <c r="A7895" t="s">
        <v>28</v>
      </c>
      <c r="B7895" t="s">
        <v>44</v>
      </c>
      <c r="C7895" t="s">
        <v>15</v>
      </c>
      <c r="D7895" t="s">
        <v>75</v>
      </c>
      <c r="E7895" t="s">
        <v>76</v>
      </c>
      <c r="F7895">
        <v>10011</v>
      </c>
      <c r="G7895" t="s">
        <v>57</v>
      </c>
      <c r="H7895" t="s">
        <v>26</v>
      </c>
      <c r="I7895" t="s">
        <v>37</v>
      </c>
      <c r="J7895" s="31">
        <v>1392</v>
      </c>
      <c r="K7895">
        <v>3</v>
      </c>
      <c r="L7895">
        <v>2</v>
      </c>
      <c r="M7895" s="32">
        <v>435</v>
      </c>
    </row>
    <row r="7896" spans="1:13" x14ac:dyDescent="0.3">
      <c r="A7896" t="s">
        <v>28</v>
      </c>
      <c r="B7896" t="s">
        <v>44</v>
      </c>
      <c r="C7896" t="s">
        <v>15</v>
      </c>
      <c r="D7896" t="s">
        <v>409</v>
      </c>
      <c r="E7896" t="s">
        <v>591</v>
      </c>
      <c r="F7896">
        <v>26003</v>
      </c>
      <c r="G7896" t="s">
        <v>57</v>
      </c>
      <c r="H7896" t="s">
        <v>26</v>
      </c>
      <c r="I7896" t="s">
        <v>37</v>
      </c>
      <c r="J7896" s="31">
        <v>824</v>
      </c>
      <c r="K7896">
        <v>5</v>
      </c>
      <c r="L7896">
        <v>0</v>
      </c>
      <c r="M7896" s="32">
        <v>40376</v>
      </c>
    </row>
    <row r="7897" spans="1:13" x14ac:dyDescent="0.3">
      <c r="A7897" t="s">
        <v>28</v>
      </c>
      <c r="B7897" t="s">
        <v>44</v>
      </c>
      <c r="C7897" t="s">
        <v>15</v>
      </c>
      <c r="D7897" t="s">
        <v>409</v>
      </c>
      <c r="E7897" t="s">
        <v>591</v>
      </c>
      <c r="F7897">
        <v>26003</v>
      </c>
      <c r="G7897" t="s">
        <v>57</v>
      </c>
      <c r="H7897" t="s">
        <v>26</v>
      </c>
      <c r="I7897" t="s">
        <v>37</v>
      </c>
      <c r="J7897" s="31">
        <v>624</v>
      </c>
      <c r="K7897">
        <v>2</v>
      </c>
      <c r="L7897">
        <v>0</v>
      </c>
      <c r="M7897" s="32">
        <v>30576</v>
      </c>
    </row>
    <row r="7898" spans="1:13" x14ac:dyDescent="0.3">
      <c r="A7898" t="s">
        <v>28</v>
      </c>
      <c r="B7898" t="s">
        <v>44</v>
      </c>
      <c r="C7898" t="s">
        <v>15</v>
      </c>
      <c r="D7898" t="s">
        <v>409</v>
      </c>
      <c r="E7898" t="s">
        <v>591</v>
      </c>
      <c r="F7898">
        <v>26003</v>
      </c>
      <c r="G7898" t="s">
        <v>57</v>
      </c>
      <c r="H7898" t="s">
        <v>26</v>
      </c>
      <c r="I7898" t="s">
        <v>41</v>
      </c>
      <c r="J7898" s="31">
        <v>44784</v>
      </c>
      <c r="K7898">
        <v>8</v>
      </c>
      <c r="L7898">
        <v>0</v>
      </c>
      <c r="M7898" s="32">
        <v>2194416</v>
      </c>
    </row>
    <row r="7899" spans="1:13" x14ac:dyDescent="0.3">
      <c r="A7899" t="s">
        <v>28</v>
      </c>
      <c r="B7899" t="s">
        <v>14</v>
      </c>
      <c r="C7899" t="s">
        <v>15</v>
      </c>
      <c r="D7899" t="s">
        <v>85</v>
      </c>
      <c r="E7899" t="s">
        <v>86</v>
      </c>
      <c r="F7899">
        <v>38109</v>
      </c>
      <c r="G7899" t="s">
        <v>18</v>
      </c>
      <c r="H7899" t="s">
        <v>26</v>
      </c>
      <c r="I7899" t="s">
        <v>38</v>
      </c>
      <c r="J7899" s="31">
        <v>272048</v>
      </c>
      <c r="K7899">
        <v>7</v>
      </c>
      <c r="L7899">
        <v>2</v>
      </c>
      <c r="M7899" s="32">
        <v>306054</v>
      </c>
    </row>
    <row r="7900" spans="1:13" x14ac:dyDescent="0.3">
      <c r="A7900" t="s">
        <v>28</v>
      </c>
      <c r="B7900" t="s">
        <v>14</v>
      </c>
      <c r="C7900" t="s">
        <v>15</v>
      </c>
      <c r="D7900" t="s">
        <v>85</v>
      </c>
      <c r="E7900" t="s">
        <v>86</v>
      </c>
      <c r="F7900">
        <v>38109</v>
      </c>
      <c r="G7900" t="s">
        <v>18</v>
      </c>
      <c r="H7900" t="s">
        <v>26</v>
      </c>
      <c r="I7900" t="s">
        <v>37</v>
      </c>
      <c r="J7900" s="31">
        <v>1614582</v>
      </c>
      <c r="K7900">
        <v>6</v>
      </c>
      <c r="L7900">
        <v>7</v>
      </c>
      <c r="M7900" s="32">
        <v>-12378462</v>
      </c>
    </row>
    <row r="7901" spans="1:13" x14ac:dyDescent="0.3">
      <c r="A7901" t="s">
        <v>28</v>
      </c>
      <c r="B7901" t="s">
        <v>14</v>
      </c>
      <c r="C7901" t="s">
        <v>15</v>
      </c>
      <c r="D7901" t="s">
        <v>85</v>
      </c>
      <c r="E7901" t="s">
        <v>86</v>
      </c>
      <c r="F7901">
        <v>38109</v>
      </c>
      <c r="G7901" t="s">
        <v>18</v>
      </c>
      <c r="H7901" t="s">
        <v>26</v>
      </c>
      <c r="I7901" t="s">
        <v>77</v>
      </c>
      <c r="J7901" s="31">
        <v>2432</v>
      </c>
      <c r="K7901">
        <v>5</v>
      </c>
      <c r="L7901">
        <v>2</v>
      </c>
      <c r="M7901" s="32">
        <v>912</v>
      </c>
    </row>
    <row r="7902" spans="1:13" x14ac:dyDescent="0.3">
      <c r="A7902" t="s">
        <v>28</v>
      </c>
      <c r="B7902" t="s">
        <v>14</v>
      </c>
      <c r="C7902" t="s">
        <v>15</v>
      </c>
      <c r="D7902" t="s">
        <v>85</v>
      </c>
      <c r="E7902" t="s">
        <v>86</v>
      </c>
      <c r="F7902">
        <v>38109</v>
      </c>
      <c r="G7902" t="s">
        <v>18</v>
      </c>
      <c r="H7902" t="s">
        <v>35</v>
      </c>
      <c r="I7902" t="s">
        <v>59</v>
      </c>
      <c r="J7902" s="31">
        <v>1584</v>
      </c>
      <c r="K7902">
        <v>2</v>
      </c>
      <c r="L7902">
        <v>2</v>
      </c>
      <c r="M7902" s="32">
        <v>4752</v>
      </c>
    </row>
    <row r="7903" spans="1:13" x14ac:dyDescent="0.3">
      <c r="A7903" t="s">
        <v>28</v>
      </c>
      <c r="B7903" t="s">
        <v>14</v>
      </c>
      <c r="C7903" t="s">
        <v>15</v>
      </c>
      <c r="D7903" t="s">
        <v>85</v>
      </c>
      <c r="E7903" t="s">
        <v>86</v>
      </c>
      <c r="F7903">
        <v>38109</v>
      </c>
      <c r="G7903" t="s">
        <v>18</v>
      </c>
      <c r="H7903" t="s">
        <v>19</v>
      </c>
      <c r="I7903" t="s">
        <v>33</v>
      </c>
      <c r="J7903" s="31">
        <v>31984</v>
      </c>
      <c r="K7903">
        <v>1</v>
      </c>
      <c r="L7903">
        <v>2</v>
      </c>
      <c r="M7903" s="32">
        <v>0</v>
      </c>
    </row>
    <row r="7904" spans="1:13" x14ac:dyDescent="0.3">
      <c r="A7904" t="s">
        <v>28</v>
      </c>
      <c r="B7904" t="s">
        <v>14</v>
      </c>
      <c r="C7904" t="s">
        <v>15</v>
      </c>
      <c r="D7904" t="s">
        <v>85</v>
      </c>
      <c r="E7904" t="s">
        <v>86</v>
      </c>
      <c r="F7904">
        <v>38109</v>
      </c>
      <c r="G7904" t="s">
        <v>18</v>
      </c>
      <c r="H7904" t="s">
        <v>26</v>
      </c>
      <c r="I7904" t="s">
        <v>60</v>
      </c>
      <c r="J7904" s="31">
        <v>1476</v>
      </c>
      <c r="K7904">
        <v>5</v>
      </c>
      <c r="L7904">
        <v>2</v>
      </c>
      <c r="M7904" s="32">
        <v>4797</v>
      </c>
    </row>
    <row r="7905" spans="1:13" x14ac:dyDescent="0.3">
      <c r="A7905" t="s">
        <v>28</v>
      </c>
      <c r="B7905" t="s">
        <v>14</v>
      </c>
      <c r="C7905" t="s">
        <v>15</v>
      </c>
      <c r="D7905" t="s">
        <v>85</v>
      </c>
      <c r="E7905" t="s">
        <v>86</v>
      </c>
      <c r="F7905">
        <v>38109</v>
      </c>
      <c r="G7905" t="s">
        <v>18</v>
      </c>
      <c r="H7905" t="s">
        <v>19</v>
      </c>
      <c r="I7905" t="s">
        <v>21</v>
      </c>
      <c r="J7905" s="31">
        <v>423648</v>
      </c>
      <c r="K7905">
        <v>2</v>
      </c>
      <c r="L7905">
        <v>2</v>
      </c>
      <c r="M7905" s="32">
        <v>476604</v>
      </c>
    </row>
    <row r="7906" spans="1:13" x14ac:dyDescent="0.3">
      <c r="A7906" t="s">
        <v>28</v>
      </c>
      <c r="B7906" t="s">
        <v>14</v>
      </c>
      <c r="C7906" t="s">
        <v>15</v>
      </c>
      <c r="D7906" t="s">
        <v>61</v>
      </c>
      <c r="E7906" t="s">
        <v>46</v>
      </c>
      <c r="F7906">
        <v>77036</v>
      </c>
      <c r="G7906" t="s">
        <v>47</v>
      </c>
      <c r="H7906" t="s">
        <v>26</v>
      </c>
      <c r="I7906" t="s">
        <v>41</v>
      </c>
      <c r="J7906" s="31">
        <v>7664</v>
      </c>
      <c r="K7906">
        <v>2</v>
      </c>
      <c r="L7906">
        <v>2</v>
      </c>
      <c r="M7906" s="32">
        <v>26824</v>
      </c>
    </row>
    <row r="7907" spans="1:13" x14ac:dyDescent="0.3">
      <c r="A7907" t="s">
        <v>28</v>
      </c>
      <c r="B7907" t="s">
        <v>44</v>
      </c>
      <c r="C7907" t="s">
        <v>15</v>
      </c>
      <c r="D7907" t="s">
        <v>135</v>
      </c>
      <c r="E7907" t="s">
        <v>46</v>
      </c>
      <c r="F7907">
        <v>75217</v>
      </c>
      <c r="G7907" t="s">
        <v>47</v>
      </c>
      <c r="H7907" t="s">
        <v>26</v>
      </c>
      <c r="I7907" t="s">
        <v>60</v>
      </c>
      <c r="J7907" s="31">
        <v>4464</v>
      </c>
      <c r="K7907">
        <v>1</v>
      </c>
      <c r="L7907">
        <v>2</v>
      </c>
      <c r="M7907" s="32">
        <v>1674</v>
      </c>
    </row>
    <row r="7908" spans="1:13" x14ac:dyDescent="0.3">
      <c r="A7908" t="s">
        <v>28</v>
      </c>
      <c r="B7908" t="s">
        <v>44</v>
      </c>
      <c r="C7908" t="s">
        <v>15</v>
      </c>
      <c r="D7908" t="s">
        <v>135</v>
      </c>
      <c r="E7908" t="s">
        <v>46</v>
      </c>
      <c r="F7908">
        <v>75217</v>
      </c>
      <c r="G7908" t="s">
        <v>47</v>
      </c>
      <c r="H7908" t="s">
        <v>26</v>
      </c>
      <c r="I7908" t="s">
        <v>37</v>
      </c>
      <c r="J7908" s="31">
        <v>396</v>
      </c>
      <c r="K7908">
        <v>10</v>
      </c>
      <c r="L7908">
        <v>8</v>
      </c>
      <c r="M7908" s="32">
        <v>-693</v>
      </c>
    </row>
    <row r="7909" spans="1:13" x14ac:dyDescent="0.3">
      <c r="A7909" t="s">
        <v>62</v>
      </c>
      <c r="B7909" t="s">
        <v>22</v>
      </c>
      <c r="C7909" t="s">
        <v>15</v>
      </c>
      <c r="D7909" t="s">
        <v>52</v>
      </c>
      <c r="E7909" t="s">
        <v>24</v>
      </c>
      <c r="F7909">
        <v>94122</v>
      </c>
      <c r="G7909" t="s">
        <v>25</v>
      </c>
      <c r="H7909" t="s">
        <v>26</v>
      </c>
      <c r="I7909" t="s">
        <v>38</v>
      </c>
      <c r="J7909" s="31">
        <v>71564</v>
      </c>
      <c r="K7909">
        <v>2</v>
      </c>
      <c r="L7909">
        <v>0</v>
      </c>
      <c r="M7909" s="32">
        <v>17891</v>
      </c>
    </row>
    <row r="7910" spans="1:13" x14ac:dyDescent="0.3">
      <c r="A7910" t="s">
        <v>28</v>
      </c>
      <c r="B7910" t="s">
        <v>14</v>
      </c>
      <c r="C7910" t="s">
        <v>15</v>
      </c>
      <c r="D7910" t="s">
        <v>592</v>
      </c>
      <c r="E7910" t="s">
        <v>24</v>
      </c>
      <c r="F7910">
        <v>95037</v>
      </c>
      <c r="G7910" t="s">
        <v>25</v>
      </c>
      <c r="H7910" t="s">
        <v>19</v>
      </c>
      <c r="I7910" t="s">
        <v>31</v>
      </c>
      <c r="J7910" s="31">
        <v>268704</v>
      </c>
      <c r="K7910">
        <v>3</v>
      </c>
      <c r="L7910">
        <v>2</v>
      </c>
      <c r="M7910" s="32">
        <v>67176</v>
      </c>
    </row>
    <row r="7911" spans="1:13" x14ac:dyDescent="0.3">
      <c r="A7911" t="s">
        <v>28</v>
      </c>
      <c r="B7911" t="s">
        <v>14</v>
      </c>
      <c r="C7911" t="s">
        <v>15</v>
      </c>
      <c r="D7911" t="s">
        <v>592</v>
      </c>
      <c r="E7911" t="s">
        <v>24</v>
      </c>
      <c r="F7911">
        <v>95037</v>
      </c>
      <c r="G7911" t="s">
        <v>25</v>
      </c>
      <c r="H7911" t="s">
        <v>26</v>
      </c>
      <c r="I7911" t="s">
        <v>34</v>
      </c>
      <c r="J7911" s="31">
        <v>2192</v>
      </c>
      <c r="K7911">
        <v>8</v>
      </c>
      <c r="L7911">
        <v>0</v>
      </c>
      <c r="M7911" s="32">
        <v>59184</v>
      </c>
    </row>
    <row r="7912" spans="1:13" x14ac:dyDescent="0.3">
      <c r="A7912" t="s">
        <v>28</v>
      </c>
      <c r="B7912" t="s">
        <v>14</v>
      </c>
      <c r="C7912" t="s">
        <v>15</v>
      </c>
      <c r="D7912" t="s">
        <v>592</v>
      </c>
      <c r="E7912" t="s">
        <v>24</v>
      </c>
      <c r="F7912">
        <v>95037</v>
      </c>
      <c r="G7912" t="s">
        <v>25</v>
      </c>
      <c r="H7912" t="s">
        <v>26</v>
      </c>
      <c r="I7912" t="s">
        <v>32</v>
      </c>
      <c r="J7912" s="31">
        <v>4872</v>
      </c>
      <c r="K7912">
        <v>3</v>
      </c>
      <c r="L7912">
        <v>0</v>
      </c>
      <c r="M7912" s="32">
        <v>7308</v>
      </c>
    </row>
    <row r="7913" spans="1:13" x14ac:dyDescent="0.3">
      <c r="A7913" t="s">
        <v>28</v>
      </c>
      <c r="B7913" t="s">
        <v>14</v>
      </c>
      <c r="C7913" t="s">
        <v>15</v>
      </c>
      <c r="D7913" t="s">
        <v>592</v>
      </c>
      <c r="E7913" t="s">
        <v>24</v>
      </c>
      <c r="F7913">
        <v>95037</v>
      </c>
      <c r="G7913" t="s">
        <v>25</v>
      </c>
      <c r="H7913" t="s">
        <v>19</v>
      </c>
      <c r="I7913" t="s">
        <v>20</v>
      </c>
      <c r="J7913" s="31">
        <v>205666</v>
      </c>
      <c r="K7913">
        <v>2</v>
      </c>
      <c r="L7913">
        <v>15</v>
      </c>
      <c r="M7913" s="32">
        <v>-12098</v>
      </c>
    </row>
    <row r="7914" spans="1:13" x14ac:dyDescent="0.3">
      <c r="A7914" t="s">
        <v>13</v>
      </c>
      <c r="B7914" t="s">
        <v>14</v>
      </c>
      <c r="C7914" t="s">
        <v>15</v>
      </c>
      <c r="D7914" t="s">
        <v>582</v>
      </c>
      <c r="E7914" t="s">
        <v>65</v>
      </c>
      <c r="F7914">
        <v>60174</v>
      </c>
      <c r="G7914" t="s">
        <v>47</v>
      </c>
      <c r="H7914" t="s">
        <v>19</v>
      </c>
      <c r="I7914" t="s">
        <v>33</v>
      </c>
      <c r="J7914" s="31">
        <v>30344</v>
      </c>
      <c r="K7914">
        <v>2</v>
      </c>
      <c r="L7914">
        <v>6</v>
      </c>
      <c r="M7914" s="32">
        <v>-318612</v>
      </c>
    </row>
    <row r="7915" spans="1:13" x14ac:dyDescent="0.3">
      <c r="A7915" t="s">
        <v>62</v>
      </c>
      <c r="B7915" t="s">
        <v>14</v>
      </c>
      <c r="C7915" t="s">
        <v>15</v>
      </c>
      <c r="D7915" t="s">
        <v>221</v>
      </c>
      <c r="E7915" t="s">
        <v>104</v>
      </c>
      <c r="F7915">
        <v>44105</v>
      </c>
      <c r="G7915" t="s">
        <v>57</v>
      </c>
      <c r="H7915" t="s">
        <v>26</v>
      </c>
      <c r="I7915" t="s">
        <v>32</v>
      </c>
      <c r="J7915" s="31">
        <v>25696</v>
      </c>
      <c r="K7915">
        <v>2</v>
      </c>
      <c r="L7915">
        <v>2</v>
      </c>
      <c r="M7915" s="32">
        <v>19272</v>
      </c>
    </row>
    <row r="7916" spans="1:13" x14ac:dyDescent="0.3">
      <c r="A7916" t="s">
        <v>28</v>
      </c>
      <c r="B7916" t="s">
        <v>44</v>
      </c>
      <c r="C7916" t="s">
        <v>15</v>
      </c>
      <c r="D7916" t="s">
        <v>75</v>
      </c>
      <c r="E7916" t="s">
        <v>76</v>
      </c>
      <c r="F7916">
        <v>10024</v>
      </c>
      <c r="G7916" t="s">
        <v>57</v>
      </c>
      <c r="H7916" t="s">
        <v>35</v>
      </c>
      <c r="I7916" t="s">
        <v>123</v>
      </c>
      <c r="J7916" s="31">
        <v>34045</v>
      </c>
      <c r="K7916">
        <v>5</v>
      </c>
      <c r="L7916">
        <v>0</v>
      </c>
      <c r="M7916" s="32">
        <v>1668205</v>
      </c>
    </row>
    <row r="7917" spans="1:13" x14ac:dyDescent="0.3">
      <c r="A7917" t="s">
        <v>28</v>
      </c>
      <c r="B7917" t="s">
        <v>44</v>
      </c>
      <c r="C7917" t="s">
        <v>15</v>
      </c>
      <c r="D7917" t="s">
        <v>75</v>
      </c>
      <c r="E7917" t="s">
        <v>76</v>
      </c>
      <c r="F7917">
        <v>10024</v>
      </c>
      <c r="G7917" t="s">
        <v>57</v>
      </c>
      <c r="H7917" t="s">
        <v>35</v>
      </c>
      <c r="I7917" t="s">
        <v>59</v>
      </c>
      <c r="J7917" s="31">
        <v>10134</v>
      </c>
      <c r="K7917">
        <v>3</v>
      </c>
      <c r="L7917">
        <v>0</v>
      </c>
      <c r="M7917" s="32">
        <v>81072</v>
      </c>
    </row>
    <row r="7918" spans="1:13" x14ac:dyDescent="0.3">
      <c r="A7918" t="s">
        <v>28</v>
      </c>
      <c r="B7918" t="s">
        <v>44</v>
      </c>
      <c r="C7918" t="s">
        <v>15</v>
      </c>
      <c r="D7918" t="s">
        <v>55</v>
      </c>
      <c r="E7918" t="s">
        <v>56</v>
      </c>
      <c r="F7918">
        <v>19140</v>
      </c>
      <c r="G7918" t="s">
        <v>57</v>
      </c>
      <c r="H7918" t="s">
        <v>19</v>
      </c>
      <c r="I7918" t="s">
        <v>21</v>
      </c>
      <c r="J7918" s="31">
        <v>344372</v>
      </c>
      <c r="K7918">
        <v>4</v>
      </c>
      <c r="L7918">
        <v>3</v>
      </c>
      <c r="M7918" s="32">
        <v>-934724</v>
      </c>
    </row>
    <row r="7919" spans="1:13" x14ac:dyDescent="0.3">
      <c r="A7919" t="s">
        <v>13</v>
      </c>
      <c r="B7919" t="s">
        <v>44</v>
      </c>
      <c r="C7919" t="s">
        <v>15</v>
      </c>
      <c r="D7919" t="s">
        <v>249</v>
      </c>
      <c r="E7919" t="s">
        <v>46</v>
      </c>
      <c r="F7919">
        <v>75043</v>
      </c>
      <c r="G7919" t="s">
        <v>47</v>
      </c>
      <c r="H7919" t="s">
        <v>26</v>
      </c>
      <c r="I7919" t="s">
        <v>34</v>
      </c>
      <c r="J7919" s="31">
        <v>30384</v>
      </c>
      <c r="K7919">
        <v>1</v>
      </c>
      <c r="L7919">
        <v>2</v>
      </c>
      <c r="M7919" s="32">
        <v>3798</v>
      </c>
    </row>
    <row r="7920" spans="1:13" x14ac:dyDescent="0.3">
      <c r="A7920" t="s">
        <v>13</v>
      </c>
      <c r="B7920" t="s">
        <v>44</v>
      </c>
      <c r="C7920" t="s">
        <v>15</v>
      </c>
      <c r="D7920" t="s">
        <v>144</v>
      </c>
      <c r="E7920" t="s">
        <v>24</v>
      </c>
      <c r="F7920">
        <v>92024</v>
      </c>
      <c r="G7920" t="s">
        <v>25</v>
      </c>
      <c r="H7920" t="s">
        <v>26</v>
      </c>
      <c r="I7920" t="s">
        <v>37</v>
      </c>
      <c r="J7920" s="31">
        <v>22848</v>
      </c>
      <c r="K7920">
        <v>2</v>
      </c>
      <c r="L7920">
        <v>2</v>
      </c>
      <c r="M7920" s="32">
        <v>74256</v>
      </c>
    </row>
    <row r="7921" spans="1:13" x14ac:dyDescent="0.3">
      <c r="A7921" t="s">
        <v>28</v>
      </c>
      <c r="B7921" t="s">
        <v>44</v>
      </c>
      <c r="C7921" t="s">
        <v>15</v>
      </c>
      <c r="D7921" t="s">
        <v>507</v>
      </c>
      <c r="E7921" t="s">
        <v>127</v>
      </c>
      <c r="F7921">
        <v>6708</v>
      </c>
      <c r="G7921" t="s">
        <v>57</v>
      </c>
      <c r="H7921" t="s">
        <v>26</v>
      </c>
      <c r="I7921" t="s">
        <v>32</v>
      </c>
      <c r="J7921" s="31">
        <v>3862</v>
      </c>
      <c r="K7921">
        <v>2</v>
      </c>
      <c r="L7921">
        <v>0</v>
      </c>
      <c r="M7921" s="32">
        <v>108136</v>
      </c>
    </row>
    <row r="7922" spans="1:13" x14ac:dyDescent="0.3">
      <c r="A7922" t="s">
        <v>28</v>
      </c>
      <c r="B7922" t="s">
        <v>44</v>
      </c>
      <c r="C7922" t="s">
        <v>15</v>
      </c>
      <c r="D7922" t="s">
        <v>507</v>
      </c>
      <c r="E7922" t="s">
        <v>127</v>
      </c>
      <c r="F7922">
        <v>6708</v>
      </c>
      <c r="G7922" t="s">
        <v>57</v>
      </c>
      <c r="H7922" t="s">
        <v>35</v>
      </c>
      <c r="I7922" t="s">
        <v>59</v>
      </c>
      <c r="J7922" s="31">
        <v>5998</v>
      </c>
      <c r="K7922">
        <v>2</v>
      </c>
      <c r="L7922">
        <v>0</v>
      </c>
      <c r="M7922" s="32">
        <v>107964</v>
      </c>
    </row>
    <row r="7923" spans="1:13" x14ac:dyDescent="0.3">
      <c r="A7923" t="s">
        <v>28</v>
      </c>
      <c r="B7923" t="s">
        <v>14</v>
      </c>
      <c r="C7923" t="s">
        <v>15</v>
      </c>
      <c r="D7923" t="s">
        <v>90</v>
      </c>
      <c r="E7923" t="s">
        <v>248</v>
      </c>
      <c r="F7923">
        <v>21044</v>
      </c>
      <c r="G7923" t="s">
        <v>57</v>
      </c>
      <c r="H7923" t="s">
        <v>26</v>
      </c>
      <c r="I7923" t="s">
        <v>37</v>
      </c>
      <c r="J7923" s="31">
        <v>1743</v>
      </c>
      <c r="K7923">
        <v>3</v>
      </c>
      <c r="L7923">
        <v>0</v>
      </c>
      <c r="M7923" s="32">
        <v>81921</v>
      </c>
    </row>
    <row r="7924" spans="1:13" x14ac:dyDescent="0.3">
      <c r="A7924" t="s">
        <v>28</v>
      </c>
      <c r="B7924" t="s">
        <v>44</v>
      </c>
      <c r="C7924" t="s">
        <v>15</v>
      </c>
      <c r="D7924" t="s">
        <v>479</v>
      </c>
      <c r="E7924" t="s">
        <v>30</v>
      </c>
      <c r="F7924">
        <v>33021</v>
      </c>
      <c r="G7924" t="s">
        <v>18</v>
      </c>
      <c r="H7924" t="s">
        <v>35</v>
      </c>
      <c r="I7924" t="s">
        <v>36</v>
      </c>
      <c r="J7924" s="31">
        <v>38396</v>
      </c>
      <c r="K7924">
        <v>5</v>
      </c>
      <c r="L7924">
        <v>2</v>
      </c>
      <c r="M7924" s="32">
        <v>38396</v>
      </c>
    </row>
    <row r="7925" spans="1:13" x14ac:dyDescent="0.3">
      <c r="A7925" t="s">
        <v>28</v>
      </c>
      <c r="B7925" t="s">
        <v>44</v>
      </c>
      <c r="C7925" t="s">
        <v>15</v>
      </c>
      <c r="D7925" t="s">
        <v>479</v>
      </c>
      <c r="E7925" t="s">
        <v>30</v>
      </c>
      <c r="F7925">
        <v>33021</v>
      </c>
      <c r="G7925" t="s">
        <v>18</v>
      </c>
      <c r="H7925" t="s">
        <v>26</v>
      </c>
      <c r="I7925" t="s">
        <v>37</v>
      </c>
      <c r="J7925" s="31">
        <v>1557</v>
      </c>
      <c r="K7925">
        <v>3</v>
      </c>
      <c r="L7925">
        <v>7</v>
      </c>
      <c r="M7925" s="32">
        <v>-11418</v>
      </c>
    </row>
    <row r="7926" spans="1:13" x14ac:dyDescent="0.3">
      <c r="A7926" t="s">
        <v>62</v>
      </c>
      <c r="B7926" t="s">
        <v>14</v>
      </c>
      <c r="C7926" t="s">
        <v>15</v>
      </c>
      <c r="D7926" t="s">
        <v>82</v>
      </c>
      <c r="E7926" t="s">
        <v>83</v>
      </c>
      <c r="F7926">
        <v>22153</v>
      </c>
      <c r="G7926" t="s">
        <v>18</v>
      </c>
      <c r="H7926" t="s">
        <v>26</v>
      </c>
      <c r="I7926" t="s">
        <v>37</v>
      </c>
      <c r="J7926" s="31">
        <v>2232</v>
      </c>
      <c r="K7926">
        <v>4</v>
      </c>
      <c r="L7926">
        <v>0</v>
      </c>
      <c r="M7926" s="32">
        <v>107136</v>
      </c>
    </row>
    <row r="7927" spans="1:13" x14ac:dyDescent="0.3">
      <c r="A7927" t="s">
        <v>62</v>
      </c>
      <c r="B7927" t="s">
        <v>14</v>
      </c>
      <c r="C7927" t="s">
        <v>15</v>
      </c>
      <c r="D7927" t="s">
        <v>82</v>
      </c>
      <c r="E7927" t="s">
        <v>83</v>
      </c>
      <c r="F7927">
        <v>22153</v>
      </c>
      <c r="G7927" t="s">
        <v>18</v>
      </c>
      <c r="H7927" t="s">
        <v>26</v>
      </c>
      <c r="I7927" t="s">
        <v>27</v>
      </c>
      <c r="J7927" s="31">
        <v>1036</v>
      </c>
      <c r="K7927">
        <v>7</v>
      </c>
      <c r="L7927">
        <v>0</v>
      </c>
      <c r="M7927" s="32">
        <v>518</v>
      </c>
    </row>
    <row r="7928" spans="1:13" x14ac:dyDescent="0.3">
      <c r="A7928" t="s">
        <v>13</v>
      </c>
      <c r="B7928" t="s">
        <v>22</v>
      </c>
      <c r="C7928" t="s">
        <v>15</v>
      </c>
      <c r="D7928" t="s">
        <v>75</v>
      </c>
      <c r="E7928" t="s">
        <v>76</v>
      </c>
      <c r="F7928">
        <v>10035</v>
      </c>
      <c r="G7928" t="s">
        <v>57</v>
      </c>
      <c r="H7928" t="s">
        <v>35</v>
      </c>
      <c r="I7928" t="s">
        <v>59</v>
      </c>
      <c r="J7928" s="31">
        <v>297</v>
      </c>
      <c r="K7928">
        <v>3</v>
      </c>
      <c r="L7928">
        <v>0</v>
      </c>
      <c r="M7928" s="32">
        <v>13365</v>
      </c>
    </row>
    <row r="7929" spans="1:13" x14ac:dyDescent="0.3">
      <c r="A7929" t="s">
        <v>13</v>
      </c>
      <c r="B7929" t="s">
        <v>22</v>
      </c>
      <c r="C7929" t="s">
        <v>15</v>
      </c>
      <c r="D7929" t="s">
        <v>75</v>
      </c>
      <c r="E7929" t="s">
        <v>76</v>
      </c>
      <c r="F7929">
        <v>10035</v>
      </c>
      <c r="G7929" t="s">
        <v>57</v>
      </c>
      <c r="H7929" t="s">
        <v>35</v>
      </c>
      <c r="I7929" t="s">
        <v>36</v>
      </c>
      <c r="J7929" s="31">
        <v>56999</v>
      </c>
      <c r="K7929">
        <v>1</v>
      </c>
      <c r="L7929">
        <v>0</v>
      </c>
      <c r="M7929" s="32">
        <v>170997</v>
      </c>
    </row>
    <row r="7930" spans="1:13" x14ac:dyDescent="0.3">
      <c r="A7930" t="s">
        <v>13</v>
      </c>
      <c r="B7930" t="s">
        <v>22</v>
      </c>
      <c r="C7930" t="s">
        <v>15</v>
      </c>
      <c r="D7930" t="s">
        <v>75</v>
      </c>
      <c r="E7930" t="s">
        <v>76</v>
      </c>
      <c r="F7930">
        <v>10035</v>
      </c>
      <c r="G7930" t="s">
        <v>57</v>
      </c>
      <c r="H7930" t="s">
        <v>19</v>
      </c>
      <c r="I7930" t="s">
        <v>33</v>
      </c>
      <c r="J7930" s="31">
        <v>5097</v>
      </c>
      <c r="K7930">
        <v>3</v>
      </c>
      <c r="L7930">
        <v>0</v>
      </c>
      <c r="M7930" s="32">
        <v>91746</v>
      </c>
    </row>
    <row r="7931" spans="1:13" x14ac:dyDescent="0.3">
      <c r="A7931" t="s">
        <v>62</v>
      </c>
      <c r="B7931" t="s">
        <v>44</v>
      </c>
      <c r="C7931" t="s">
        <v>15</v>
      </c>
      <c r="D7931" t="s">
        <v>135</v>
      </c>
      <c r="E7931" t="s">
        <v>46</v>
      </c>
      <c r="F7931">
        <v>75217</v>
      </c>
      <c r="G7931" t="s">
        <v>47</v>
      </c>
      <c r="H7931" t="s">
        <v>19</v>
      </c>
      <c r="I7931" t="s">
        <v>31</v>
      </c>
      <c r="J7931" s="31">
        <v>298116</v>
      </c>
      <c r="K7931">
        <v>6</v>
      </c>
      <c r="L7931">
        <v>3</v>
      </c>
      <c r="M7931" s="32">
        <v>-42588</v>
      </c>
    </row>
    <row r="7932" spans="1:13" x14ac:dyDescent="0.3">
      <c r="A7932" t="s">
        <v>13</v>
      </c>
      <c r="B7932" t="s">
        <v>22</v>
      </c>
      <c r="C7932" t="s">
        <v>15</v>
      </c>
      <c r="D7932" t="s">
        <v>75</v>
      </c>
      <c r="E7932" t="s">
        <v>76</v>
      </c>
      <c r="F7932">
        <v>10024</v>
      </c>
      <c r="G7932" t="s">
        <v>57</v>
      </c>
      <c r="H7932" t="s">
        <v>26</v>
      </c>
      <c r="I7932" t="s">
        <v>34</v>
      </c>
      <c r="J7932" s="31">
        <v>5952</v>
      </c>
      <c r="K7932">
        <v>3</v>
      </c>
      <c r="L7932">
        <v>0</v>
      </c>
      <c r="M7932" s="32">
        <v>17856</v>
      </c>
    </row>
    <row r="7933" spans="1:13" x14ac:dyDescent="0.3">
      <c r="A7933" t="s">
        <v>28</v>
      </c>
      <c r="B7933" t="s">
        <v>22</v>
      </c>
      <c r="C7933" t="s">
        <v>15</v>
      </c>
      <c r="D7933" t="s">
        <v>94</v>
      </c>
      <c r="E7933" t="s">
        <v>95</v>
      </c>
      <c r="F7933">
        <v>97206</v>
      </c>
      <c r="G7933" t="s">
        <v>25</v>
      </c>
      <c r="H7933" t="s">
        <v>19</v>
      </c>
      <c r="I7933" t="s">
        <v>21</v>
      </c>
      <c r="J7933" s="31">
        <v>23028</v>
      </c>
      <c r="K7933">
        <v>3</v>
      </c>
      <c r="L7933">
        <v>2</v>
      </c>
      <c r="M7933" s="32">
        <v>23028</v>
      </c>
    </row>
    <row r="7934" spans="1:13" x14ac:dyDescent="0.3">
      <c r="A7934" t="s">
        <v>28</v>
      </c>
      <c r="B7934" t="s">
        <v>22</v>
      </c>
      <c r="C7934" t="s">
        <v>15</v>
      </c>
      <c r="D7934" t="s">
        <v>94</v>
      </c>
      <c r="E7934" t="s">
        <v>95</v>
      </c>
      <c r="F7934">
        <v>97206</v>
      </c>
      <c r="G7934" t="s">
        <v>25</v>
      </c>
      <c r="H7934" t="s">
        <v>26</v>
      </c>
      <c r="I7934" t="s">
        <v>41</v>
      </c>
      <c r="J7934" s="31">
        <v>10552</v>
      </c>
      <c r="K7934">
        <v>5</v>
      </c>
      <c r="L7934">
        <v>2</v>
      </c>
      <c r="M7934" s="32">
        <v>34294</v>
      </c>
    </row>
    <row r="7935" spans="1:13" x14ac:dyDescent="0.3">
      <c r="A7935" t="s">
        <v>28</v>
      </c>
      <c r="B7935" t="s">
        <v>22</v>
      </c>
      <c r="C7935" t="s">
        <v>15</v>
      </c>
      <c r="D7935" t="s">
        <v>145</v>
      </c>
      <c r="E7935" t="s">
        <v>24</v>
      </c>
      <c r="F7935">
        <v>94513</v>
      </c>
      <c r="G7935" t="s">
        <v>25</v>
      </c>
      <c r="H7935" t="s">
        <v>26</v>
      </c>
      <c r="I7935" t="s">
        <v>60</v>
      </c>
      <c r="J7935" s="31">
        <v>2336</v>
      </c>
      <c r="K7935">
        <v>2</v>
      </c>
      <c r="L7935">
        <v>0</v>
      </c>
      <c r="M7935" s="32">
        <v>1168</v>
      </c>
    </row>
    <row r="7936" spans="1:13" x14ac:dyDescent="0.3">
      <c r="A7936" t="s">
        <v>28</v>
      </c>
      <c r="B7936" t="s">
        <v>22</v>
      </c>
      <c r="C7936" t="s">
        <v>15</v>
      </c>
      <c r="D7936" t="s">
        <v>145</v>
      </c>
      <c r="E7936" t="s">
        <v>24</v>
      </c>
      <c r="F7936">
        <v>94513</v>
      </c>
      <c r="G7936" t="s">
        <v>25</v>
      </c>
      <c r="H7936" t="s">
        <v>35</v>
      </c>
      <c r="I7936" t="s">
        <v>36</v>
      </c>
      <c r="J7936" s="31">
        <v>71976</v>
      </c>
      <c r="K7936">
        <v>3</v>
      </c>
      <c r="L7936">
        <v>2</v>
      </c>
      <c r="M7936" s="32">
        <v>8997</v>
      </c>
    </row>
    <row r="7937" spans="1:13" x14ac:dyDescent="0.3">
      <c r="A7937" t="s">
        <v>28</v>
      </c>
      <c r="B7937" t="s">
        <v>22</v>
      </c>
      <c r="C7937" t="s">
        <v>15</v>
      </c>
      <c r="D7937" t="s">
        <v>145</v>
      </c>
      <c r="E7937" t="s">
        <v>24</v>
      </c>
      <c r="F7937">
        <v>94513</v>
      </c>
      <c r="G7937" t="s">
        <v>25</v>
      </c>
      <c r="H7937" t="s">
        <v>26</v>
      </c>
      <c r="I7937" t="s">
        <v>41</v>
      </c>
      <c r="J7937" s="31">
        <v>856</v>
      </c>
      <c r="K7937">
        <v>2</v>
      </c>
      <c r="L7937">
        <v>0</v>
      </c>
      <c r="M7937" s="32">
        <v>3852</v>
      </c>
    </row>
    <row r="7938" spans="1:13" x14ac:dyDescent="0.3">
      <c r="A7938" t="s">
        <v>28</v>
      </c>
      <c r="B7938" t="s">
        <v>22</v>
      </c>
      <c r="C7938" t="s">
        <v>15</v>
      </c>
      <c r="D7938" t="s">
        <v>145</v>
      </c>
      <c r="E7938" t="s">
        <v>24</v>
      </c>
      <c r="F7938">
        <v>94513</v>
      </c>
      <c r="G7938" t="s">
        <v>25</v>
      </c>
      <c r="H7938" t="s">
        <v>26</v>
      </c>
      <c r="I7938" t="s">
        <v>37</v>
      </c>
      <c r="J7938" s="31">
        <v>1392</v>
      </c>
      <c r="K7938">
        <v>3</v>
      </c>
      <c r="L7938">
        <v>2</v>
      </c>
      <c r="M7938" s="32">
        <v>4872</v>
      </c>
    </row>
    <row r="7939" spans="1:13" x14ac:dyDescent="0.3">
      <c r="A7939" t="s">
        <v>28</v>
      </c>
      <c r="B7939" t="s">
        <v>22</v>
      </c>
      <c r="C7939" t="s">
        <v>15</v>
      </c>
      <c r="D7939" t="s">
        <v>145</v>
      </c>
      <c r="E7939" t="s">
        <v>24</v>
      </c>
      <c r="F7939">
        <v>94513</v>
      </c>
      <c r="G7939" t="s">
        <v>25</v>
      </c>
      <c r="H7939" t="s">
        <v>26</v>
      </c>
      <c r="I7939" t="s">
        <v>38</v>
      </c>
      <c r="J7939" s="31">
        <v>251829</v>
      </c>
      <c r="K7939">
        <v>9</v>
      </c>
      <c r="L7939">
        <v>0</v>
      </c>
      <c r="M7939" s="32">
        <v>6547554</v>
      </c>
    </row>
    <row r="7940" spans="1:13" x14ac:dyDescent="0.3">
      <c r="A7940" t="s">
        <v>28</v>
      </c>
      <c r="B7940" t="s">
        <v>22</v>
      </c>
      <c r="C7940" t="s">
        <v>15</v>
      </c>
      <c r="D7940" t="s">
        <v>145</v>
      </c>
      <c r="E7940" t="s">
        <v>24</v>
      </c>
      <c r="F7940">
        <v>94513</v>
      </c>
      <c r="G7940" t="s">
        <v>25</v>
      </c>
      <c r="H7940" t="s">
        <v>26</v>
      </c>
      <c r="I7940" t="s">
        <v>32</v>
      </c>
      <c r="J7940" s="31">
        <v>54057</v>
      </c>
      <c r="K7940">
        <v>3</v>
      </c>
      <c r="L7940">
        <v>0</v>
      </c>
      <c r="M7940" s="32">
        <v>1405482</v>
      </c>
    </row>
    <row r="7941" spans="1:13" x14ac:dyDescent="0.3">
      <c r="A7941" t="s">
        <v>28</v>
      </c>
      <c r="B7941" t="s">
        <v>22</v>
      </c>
      <c r="C7941" t="s">
        <v>15</v>
      </c>
      <c r="D7941" t="s">
        <v>145</v>
      </c>
      <c r="E7941" t="s">
        <v>24</v>
      </c>
      <c r="F7941">
        <v>94513</v>
      </c>
      <c r="G7941" t="s">
        <v>25</v>
      </c>
      <c r="H7941" t="s">
        <v>26</v>
      </c>
      <c r="I7941" t="s">
        <v>37</v>
      </c>
      <c r="J7941" s="31">
        <v>221056</v>
      </c>
      <c r="K7941">
        <v>8</v>
      </c>
      <c r="L7941">
        <v>2</v>
      </c>
      <c r="M7941" s="32">
        <v>773696</v>
      </c>
    </row>
    <row r="7942" spans="1:13" x14ac:dyDescent="0.3">
      <c r="A7942" t="s">
        <v>62</v>
      </c>
      <c r="B7942" t="s">
        <v>22</v>
      </c>
      <c r="C7942" t="s">
        <v>15</v>
      </c>
      <c r="D7942" t="s">
        <v>144</v>
      </c>
      <c r="E7942" t="s">
        <v>24</v>
      </c>
      <c r="F7942">
        <v>92037</v>
      </c>
      <c r="G7942" t="s">
        <v>25</v>
      </c>
      <c r="H7942" t="s">
        <v>19</v>
      </c>
      <c r="I7942" t="s">
        <v>21</v>
      </c>
      <c r="J7942" s="31">
        <v>81424</v>
      </c>
      <c r="K7942">
        <v>2</v>
      </c>
      <c r="L7942">
        <v>2</v>
      </c>
      <c r="M7942" s="32">
        <v>-91602</v>
      </c>
    </row>
    <row r="7943" spans="1:13" x14ac:dyDescent="0.3">
      <c r="A7943" t="s">
        <v>62</v>
      </c>
      <c r="B7943" t="s">
        <v>22</v>
      </c>
      <c r="C7943" t="s">
        <v>15</v>
      </c>
      <c r="D7943" t="s">
        <v>144</v>
      </c>
      <c r="E7943" t="s">
        <v>24</v>
      </c>
      <c r="F7943">
        <v>92037</v>
      </c>
      <c r="G7943" t="s">
        <v>25</v>
      </c>
      <c r="H7943" t="s">
        <v>26</v>
      </c>
      <c r="I7943" t="s">
        <v>32</v>
      </c>
      <c r="J7943" s="31">
        <v>1348</v>
      </c>
      <c r="K7943">
        <v>10</v>
      </c>
      <c r="L7943">
        <v>0</v>
      </c>
      <c r="M7943" s="32">
        <v>35048</v>
      </c>
    </row>
    <row r="7944" spans="1:13" x14ac:dyDescent="0.3">
      <c r="A7944" t="s">
        <v>28</v>
      </c>
      <c r="B7944" t="s">
        <v>14</v>
      </c>
      <c r="C7944" t="s">
        <v>15</v>
      </c>
      <c r="D7944" t="s">
        <v>135</v>
      </c>
      <c r="E7944" t="s">
        <v>46</v>
      </c>
      <c r="F7944">
        <v>75081</v>
      </c>
      <c r="G7944" t="s">
        <v>47</v>
      </c>
      <c r="H7944" t="s">
        <v>26</v>
      </c>
      <c r="I7944" t="s">
        <v>37</v>
      </c>
      <c r="J7944" s="31">
        <v>39582</v>
      </c>
      <c r="K7944">
        <v>9</v>
      </c>
      <c r="L7944">
        <v>8</v>
      </c>
      <c r="M7944" s="32">
        <v>-59373</v>
      </c>
    </row>
    <row r="7945" spans="1:13" x14ac:dyDescent="0.3">
      <c r="A7945" t="s">
        <v>28</v>
      </c>
      <c r="B7945" t="s">
        <v>14</v>
      </c>
      <c r="C7945" t="s">
        <v>15</v>
      </c>
      <c r="D7945" t="s">
        <v>135</v>
      </c>
      <c r="E7945" t="s">
        <v>46</v>
      </c>
      <c r="F7945">
        <v>75081</v>
      </c>
      <c r="G7945" t="s">
        <v>47</v>
      </c>
      <c r="H7945" t="s">
        <v>26</v>
      </c>
      <c r="I7945" t="s">
        <v>110</v>
      </c>
      <c r="J7945" s="31">
        <v>44688</v>
      </c>
      <c r="K7945">
        <v>7</v>
      </c>
      <c r="L7945">
        <v>2</v>
      </c>
      <c r="M7945" s="32">
        <v>50274</v>
      </c>
    </row>
    <row r="7946" spans="1:13" x14ac:dyDescent="0.3">
      <c r="A7946" t="s">
        <v>28</v>
      </c>
      <c r="B7946" t="s">
        <v>14</v>
      </c>
      <c r="C7946" t="s">
        <v>15</v>
      </c>
      <c r="D7946" t="s">
        <v>135</v>
      </c>
      <c r="E7946" t="s">
        <v>46</v>
      </c>
      <c r="F7946">
        <v>75081</v>
      </c>
      <c r="G7946" t="s">
        <v>47</v>
      </c>
      <c r="H7946" t="s">
        <v>26</v>
      </c>
      <c r="I7946" t="s">
        <v>34</v>
      </c>
      <c r="J7946" s="31">
        <v>31744</v>
      </c>
      <c r="K7946">
        <v>2</v>
      </c>
      <c r="L7946">
        <v>2</v>
      </c>
      <c r="M7946" s="32">
        <v>23808</v>
      </c>
    </row>
    <row r="7947" spans="1:13" x14ac:dyDescent="0.3">
      <c r="A7947" t="s">
        <v>28</v>
      </c>
      <c r="B7947" t="s">
        <v>14</v>
      </c>
      <c r="C7947" t="s">
        <v>15</v>
      </c>
      <c r="D7947" t="s">
        <v>135</v>
      </c>
      <c r="E7947" t="s">
        <v>46</v>
      </c>
      <c r="F7947">
        <v>75081</v>
      </c>
      <c r="G7947" t="s">
        <v>47</v>
      </c>
      <c r="H7947" t="s">
        <v>26</v>
      </c>
      <c r="I7947" t="s">
        <v>37</v>
      </c>
      <c r="J7947" s="31">
        <v>4098</v>
      </c>
      <c r="K7947">
        <v>5</v>
      </c>
      <c r="L7947">
        <v>8</v>
      </c>
      <c r="M7947" s="32">
        <v>-65568</v>
      </c>
    </row>
    <row r="7948" spans="1:13" x14ac:dyDescent="0.3">
      <c r="A7948" t="s">
        <v>28</v>
      </c>
      <c r="B7948" t="s">
        <v>14</v>
      </c>
      <c r="C7948" t="s">
        <v>15</v>
      </c>
      <c r="D7948" t="s">
        <v>135</v>
      </c>
      <c r="E7948" t="s">
        <v>46</v>
      </c>
      <c r="F7948">
        <v>75081</v>
      </c>
      <c r="G7948" t="s">
        <v>47</v>
      </c>
      <c r="H7948" t="s">
        <v>26</v>
      </c>
      <c r="I7948" t="s">
        <v>37</v>
      </c>
      <c r="J7948" s="31">
        <v>3168</v>
      </c>
      <c r="K7948">
        <v>3</v>
      </c>
      <c r="L7948">
        <v>8</v>
      </c>
      <c r="M7948" s="32">
        <v>-50688</v>
      </c>
    </row>
    <row r="7949" spans="1:13" x14ac:dyDescent="0.3">
      <c r="A7949" t="s">
        <v>28</v>
      </c>
      <c r="B7949" t="s">
        <v>14</v>
      </c>
      <c r="C7949" t="s">
        <v>15</v>
      </c>
      <c r="D7949" t="s">
        <v>321</v>
      </c>
      <c r="E7949" t="s">
        <v>46</v>
      </c>
      <c r="F7949">
        <v>79907</v>
      </c>
      <c r="G7949" t="s">
        <v>47</v>
      </c>
      <c r="H7949" t="s">
        <v>26</v>
      </c>
      <c r="I7949" t="s">
        <v>77</v>
      </c>
      <c r="J7949" s="31">
        <v>1884</v>
      </c>
      <c r="K7949">
        <v>5</v>
      </c>
      <c r="L7949">
        <v>2</v>
      </c>
      <c r="M7949" s="32">
        <v>-35325</v>
      </c>
    </row>
    <row r="7950" spans="1:13" x14ac:dyDescent="0.3">
      <c r="A7950" t="s">
        <v>28</v>
      </c>
      <c r="B7950" t="s">
        <v>14</v>
      </c>
      <c r="C7950" t="s">
        <v>15</v>
      </c>
      <c r="D7950" t="s">
        <v>321</v>
      </c>
      <c r="E7950" t="s">
        <v>46</v>
      </c>
      <c r="F7950">
        <v>79907</v>
      </c>
      <c r="G7950" t="s">
        <v>47</v>
      </c>
      <c r="H7950" t="s">
        <v>19</v>
      </c>
      <c r="I7950" t="s">
        <v>21</v>
      </c>
      <c r="J7950" s="31">
        <v>36225</v>
      </c>
      <c r="K7950">
        <v>6</v>
      </c>
      <c r="L7950">
        <v>3</v>
      </c>
      <c r="M7950" s="32">
        <v>0</v>
      </c>
    </row>
    <row r="7951" spans="1:13" x14ac:dyDescent="0.3">
      <c r="A7951" t="s">
        <v>28</v>
      </c>
      <c r="B7951" t="s">
        <v>14</v>
      </c>
      <c r="C7951" t="s">
        <v>15</v>
      </c>
      <c r="D7951" t="s">
        <v>321</v>
      </c>
      <c r="E7951" t="s">
        <v>46</v>
      </c>
      <c r="F7951">
        <v>79907</v>
      </c>
      <c r="G7951" t="s">
        <v>47</v>
      </c>
      <c r="H7951" t="s">
        <v>19</v>
      </c>
      <c r="I7951" t="s">
        <v>33</v>
      </c>
      <c r="J7951" s="31">
        <v>63552</v>
      </c>
      <c r="K7951">
        <v>6</v>
      </c>
      <c r="L7951">
        <v>6</v>
      </c>
      <c r="M7951" s="32">
        <v>-349536</v>
      </c>
    </row>
    <row r="7952" spans="1:13" x14ac:dyDescent="0.3">
      <c r="A7952" t="s">
        <v>28</v>
      </c>
      <c r="B7952" t="s">
        <v>14</v>
      </c>
      <c r="C7952" t="s">
        <v>15</v>
      </c>
      <c r="D7952" t="s">
        <v>321</v>
      </c>
      <c r="E7952" t="s">
        <v>46</v>
      </c>
      <c r="F7952">
        <v>79907</v>
      </c>
      <c r="G7952" t="s">
        <v>47</v>
      </c>
      <c r="H7952" t="s">
        <v>26</v>
      </c>
      <c r="I7952" t="s">
        <v>32</v>
      </c>
      <c r="J7952" s="31">
        <v>129552</v>
      </c>
      <c r="K7952">
        <v>3</v>
      </c>
      <c r="L7952">
        <v>2</v>
      </c>
      <c r="M7952" s="32">
        <v>-226716</v>
      </c>
    </row>
    <row r="7953" spans="1:13" x14ac:dyDescent="0.3">
      <c r="A7953" t="s">
        <v>28</v>
      </c>
      <c r="B7953" t="s">
        <v>14</v>
      </c>
      <c r="C7953" t="s">
        <v>15</v>
      </c>
      <c r="D7953" t="s">
        <v>75</v>
      </c>
      <c r="E7953" t="s">
        <v>76</v>
      </c>
      <c r="F7953">
        <v>10035</v>
      </c>
      <c r="G7953" t="s">
        <v>57</v>
      </c>
      <c r="H7953" t="s">
        <v>26</v>
      </c>
      <c r="I7953" t="s">
        <v>37</v>
      </c>
      <c r="J7953" s="31">
        <v>5984</v>
      </c>
      <c r="K7953">
        <v>2</v>
      </c>
      <c r="L7953">
        <v>2</v>
      </c>
      <c r="M7953" s="32">
        <v>2244</v>
      </c>
    </row>
    <row r="7954" spans="1:13" x14ac:dyDescent="0.3">
      <c r="A7954" t="s">
        <v>28</v>
      </c>
      <c r="B7954" t="s">
        <v>14</v>
      </c>
      <c r="C7954" t="s">
        <v>15</v>
      </c>
      <c r="D7954" t="s">
        <v>75</v>
      </c>
      <c r="E7954" t="s">
        <v>76</v>
      </c>
      <c r="F7954">
        <v>10035</v>
      </c>
      <c r="G7954" t="s">
        <v>57</v>
      </c>
      <c r="H7954" t="s">
        <v>35</v>
      </c>
      <c r="I7954" t="s">
        <v>36</v>
      </c>
      <c r="J7954" s="31">
        <v>86176</v>
      </c>
      <c r="K7954">
        <v>4</v>
      </c>
      <c r="L7954">
        <v>0</v>
      </c>
      <c r="M7954" s="32">
        <v>2499104</v>
      </c>
    </row>
    <row r="7955" spans="1:13" x14ac:dyDescent="0.3">
      <c r="A7955" t="s">
        <v>28</v>
      </c>
      <c r="B7955" t="s">
        <v>22</v>
      </c>
      <c r="C7955" t="s">
        <v>15</v>
      </c>
      <c r="D7955" t="s">
        <v>449</v>
      </c>
      <c r="E7955" t="s">
        <v>166</v>
      </c>
      <c r="F7955">
        <v>2151</v>
      </c>
      <c r="G7955" t="s">
        <v>57</v>
      </c>
      <c r="H7955" t="s">
        <v>26</v>
      </c>
      <c r="I7955" t="s">
        <v>32</v>
      </c>
      <c r="J7955" s="31">
        <v>6696</v>
      </c>
      <c r="K7955">
        <v>4</v>
      </c>
      <c r="L7955">
        <v>0</v>
      </c>
      <c r="M7955" s="32">
        <v>26784</v>
      </c>
    </row>
    <row r="7956" spans="1:13" x14ac:dyDescent="0.3">
      <c r="A7956" t="s">
        <v>28</v>
      </c>
      <c r="B7956" t="s">
        <v>22</v>
      </c>
      <c r="C7956" t="s">
        <v>15</v>
      </c>
      <c r="D7956" t="s">
        <v>449</v>
      </c>
      <c r="E7956" t="s">
        <v>166</v>
      </c>
      <c r="F7956">
        <v>2151</v>
      </c>
      <c r="G7956" t="s">
        <v>57</v>
      </c>
      <c r="H7956" t="s">
        <v>26</v>
      </c>
      <c r="I7956" t="s">
        <v>37</v>
      </c>
      <c r="J7956" s="31">
        <v>624</v>
      </c>
      <c r="K7956">
        <v>2</v>
      </c>
      <c r="L7956">
        <v>0</v>
      </c>
      <c r="M7956" s="32">
        <v>30576</v>
      </c>
    </row>
    <row r="7957" spans="1:13" x14ac:dyDescent="0.3">
      <c r="A7957" t="s">
        <v>28</v>
      </c>
      <c r="B7957" t="s">
        <v>22</v>
      </c>
      <c r="C7957" t="s">
        <v>15</v>
      </c>
      <c r="D7957" t="s">
        <v>546</v>
      </c>
      <c r="E7957" t="s">
        <v>24</v>
      </c>
      <c r="F7957">
        <v>95928</v>
      </c>
      <c r="G7957" t="s">
        <v>25</v>
      </c>
      <c r="H7957" t="s">
        <v>19</v>
      </c>
      <c r="I7957" t="s">
        <v>21</v>
      </c>
      <c r="J7957" s="31">
        <v>435168</v>
      </c>
      <c r="K7957">
        <v>4</v>
      </c>
      <c r="L7957">
        <v>2</v>
      </c>
      <c r="M7957" s="32">
        <v>-598356</v>
      </c>
    </row>
    <row r="7958" spans="1:13" x14ac:dyDescent="0.3">
      <c r="A7958" t="s">
        <v>28</v>
      </c>
      <c r="B7958" t="s">
        <v>22</v>
      </c>
      <c r="C7958" t="s">
        <v>15</v>
      </c>
      <c r="D7958" t="s">
        <v>546</v>
      </c>
      <c r="E7958" t="s">
        <v>24</v>
      </c>
      <c r="F7958">
        <v>95928</v>
      </c>
      <c r="G7958" t="s">
        <v>25</v>
      </c>
      <c r="H7958" t="s">
        <v>26</v>
      </c>
      <c r="I7958" t="s">
        <v>77</v>
      </c>
      <c r="J7958" s="31">
        <v>149</v>
      </c>
      <c r="K7958">
        <v>5</v>
      </c>
      <c r="L7958">
        <v>0</v>
      </c>
      <c r="M7958" s="32">
        <v>6854</v>
      </c>
    </row>
    <row r="7959" spans="1:13" x14ac:dyDescent="0.3">
      <c r="A7959" t="s">
        <v>28</v>
      </c>
      <c r="B7959" t="s">
        <v>22</v>
      </c>
      <c r="C7959" t="s">
        <v>15</v>
      </c>
      <c r="D7959" t="s">
        <v>546</v>
      </c>
      <c r="E7959" t="s">
        <v>24</v>
      </c>
      <c r="F7959">
        <v>95928</v>
      </c>
      <c r="G7959" t="s">
        <v>25</v>
      </c>
      <c r="H7959" t="s">
        <v>26</v>
      </c>
      <c r="I7959" t="s">
        <v>38</v>
      </c>
      <c r="J7959" s="31">
        <v>158</v>
      </c>
      <c r="K7959">
        <v>4</v>
      </c>
      <c r="L7959">
        <v>0</v>
      </c>
      <c r="M7959" s="32">
        <v>4108</v>
      </c>
    </row>
    <row r="7960" spans="1:13" x14ac:dyDescent="0.3">
      <c r="A7960" t="s">
        <v>28</v>
      </c>
      <c r="B7960" t="s">
        <v>22</v>
      </c>
      <c r="C7960" t="s">
        <v>15</v>
      </c>
      <c r="D7960" t="s">
        <v>546</v>
      </c>
      <c r="E7960" t="s">
        <v>24</v>
      </c>
      <c r="F7960">
        <v>95928</v>
      </c>
      <c r="G7960" t="s">
        <v>25</v>
      </c>
      <c r="H7960" t="s">
        <v>19</v>
      </c>
      <c r="I7960" t="s">
        <v>33</v>
      </c>
      <c r="J7960" s="31">
        <v>729</v>
      </c>
      <c r="K7960">
        <v>5</v>
      </c>
      <c r="L7960">
        <v>0</v>
      </c>
      <c r="M7960" s="32">
        <v>26973</v>
      </c>
    </row>
    <row r="7961" spans="1:13" x14ac:dyDescent="0.3">
      <c r="A7961" t="s">
        <v>28</v>
      </c>
      <c r="B7961" t="s">
        <v>22</v>
      </c>
      <c r="C7961" t="s">
        <v>15</v>
      </c>
      <c r="D7961" t="s">
        <v>546</v>
      </c>
      <c r="E7961" t="s">
        <v>24</v>
      </c>
      <c r="F7961">
        <v>95928</v>
      </c>
      <c r="G7961" t="s">
        <v>25</v>
      </c>
      <c r="H7961" t="s">
        <v>19</v>
      </c>
      <c r="I7961" t="s">
        <v>31</v>
      </c>
      <c r="J7961" s="31">
        <v>206352</v>
      </c>
      <c r="K7961">
        <v>3</v>
      </c>
      <c r="L7961">
        <v>2</v>
      </c>
      <c r="M7961" s="32">
        <v>51588</v>
      </c>
    </row>
    <row r="7962" spans="1:13" x14ac:dyDescent="0.3">
      <c r="A7962" t="s">
        <v>28</v>
      </c>
      <c r="B7962" t="s">
        <v>22</v>
      </c>
      <c r="C7962" t="s">
        <v>15</v>
      </c>
      <c r="D7962" t="s">
        <v>546</v>
      </c>
      <c r="E7962" t="s">
        <v>24</v>
      </c>
      <c r="F7962">
        <v>95928</v>
      </c>
      <c r="G7962" t="s">
        <v>25</v>
      </c>
      <c r="H7962" t="s">
        <v>35</v>
      </c>
      <c r="I7962" t="s">
        <v>36</v>
      </c>
      <c r="J7962" s="31">
        <v>7992</v>
      </c>
      <c r="K7962">
        <v>1</v>
      </c>
      <c r="L7962">
        <v>2</v>
      </c>
      <c r="M7962" s="32">
        <v>26973</v>
      </c>
    </row>
    <row r="7963" spans="1:13" x14ac:dyDescent="0.3">
      <c r="A7963" t="s">
        <v>13</v>
      </c>
      <c r="B7963" t="s">
        <v>22</v>
      </c>
      <c r="C7963" t="s">
        <v>15</v>
      </c>
      <c r="D7963" t="s">
        <v>478</v>
      </c>
      <c r="E7963" t="s">
        <v>30</v>
      </c>
      <c r="F7963">
        <v>33023</v>
      </c>
      <c r="G7963" t="s">
        <v>18</v>
      </c>
      <c r="H7963" t="s">
        <v>26</v>
      </c>
      <c r="I7963" t="s">
        <v>32</v>
      </c>
      <c r="J7963" s="31">
        <v>8136</v>
      </c>
      <c r="K7963">
        <v>5</v>
      </c>
      <c r="L7963">
        <v>2</v>
      </c>
      <c r="M7963" s="32">
        <v>-19323</v>
      </c>
    </row>
    <row r="7964" spans="1:13" x14ac:dyDescent="0.3">
      <c r="A7964" t="s">
        <v>13</v>
      </c>
      <c r="B7964" t="s">
        <v>22</v>
      </c>
      <c r="C7964" t="s">
        <v>15</v>
      </c>
      <c r="D7964" t="s">
        <v>478</v>
      </c>
      <c r="E7964" t="s">
        <v>30</v>
      </c>
      <c r="F7964">
        <v>33023</v>
      </c>
      <c r="G7964" t="s">
        <v>18</v>
      </c>
      <c r="H7964" t="s">
        <v>26</v>
      </c>
      <c r="I7964" t="s">
        <v>37</v>
      </c>
      <c r="J7964" s="31">
        <v>20232</v>
      </c>
      <c r="K7964">
        <v>8</v>
      </c>
      <c r="L7964">
        <v>7</v>
      </c>
      <c r="M7964" s="32">
        <v>-161856</v>
      </c>
    </row>
    <row r="7965" spans="1:13" x14ac:dyDescent="0.3">
      <c r="A7965" t="s">
        <v>13</v>
      </c>
      <c r="B7965" t="s">
        <v>22</v>
      </c>
      <c r="C7965" t="s">
        <v>15</v>
      </c>
      <c r="D7965" t="s">
        <v>478</v>
      </c>
      <c r="E7965" t="s">
        <v>30</v>
      </c>
      <c r="F7965">
        <v>33023</v>
      </c>
      <c r="G7965" t="s">
        <v>18</v>
      </c>
      <c r="H7965" t="s">
        <v>26</v>
      </c>
      <c r="I7965" t="s">
        <v>38</v>
      </c>
      <c r="J7965" s="31">
        <v>389056</v>
      </c>
      <c r="K7965">
        <v>4</v>
      </c>
      <c r="L7965">
        <v>2</v>
      </c>
      <c r="M7965" s="32">
        <v>48632</v>
      </c>
    </row>
    <row r="7966" spans="1:13" x14ac:dyDescent="0.3">
      <c r="A7966" t="s">
        <v>13</v>
      </c>
      <c r="B7966" t="s">
        <v>22</v>
      </c>
      <c r="C7966" t="s">
        <v>15</v>
      </c>
      <c r="D7966" t="s">
        <v>478</v>
      </c>
      <c r="E7966" t="s">
        <v>30</v>
      </c>
      <c r="F7966">
        <v>33023</v>
      </c>
      <c r="G7966" t="s">
        <v>18</v>
      </c>
      <c r="H7966" t="s">
        <v>26</v>
      </c>
      <c r="I7966" t="s">
        <v>41</v>
      </c>
      <c r="J7966" s="31">
        <v>20736</v>
      </c>
      <c r="K7966">
        <v>4</v>
      </c>
      <c r="L7966">
        <v>2</v>
      </c>
      <c r="M7966" s="32">
        <v>72576</v>
      </c>
    </row>
    <row r="7967" spans="1:13" x14ac:dyDescent="0.3">
      <c r="A7967" t="s">
        <v>13</v>
      </c>
      <c r="B7967" t="s">
        <v>22</v>
      </c>
      <c r="C7967" t="s">
        <v>15</v>
      </c>
      <c r="D7967" t="s">
        <v>478</v>
      </c>
      <c r="E7967" t="s">
        <v>30</v>
      </c>
      <c r="F7967">
        <v>33023</v>
      </c>
      <c r="G7967" t="s">
        <v>18</v>
      </c>
      <c r="H7967" t="s">
        <v>26</v>
      </c>
      <c r="I7967" t="s">
        <v>41</v>
      </c>
      <c r="J7967" s="31">
        <v>41472</v>
      </c>
      <c r="K7967">
        <v>8</v>
      </c>
      <c r="L7967">
        <v>2</v>
      </c>
      <c r="M7967" s="32">
        <v>145152</v>
      </c>
    </row>
    <row r="7968" spans="1:13" x14ac:dyDescent="0.3">
      <c r="A7968" t="s">
        <v>28</v>
      </c>
      <c r="B7968" t="s">
        <v>22</v>
      </c>
      <c r="C7968" t="s">
        <v>15</v>
      </c>
      <c r="D7968" t="s">
        <v>23</v>
      </c>
      <c r="E7968" t="s">
        <v>24</v>
      </c>
      <c r="F7968">
        <v>90049</v>
      </c>
      <c r="G7968" t="s">
        <v>25</v>
      </c>
      <c r="H7968" t="s">
        <v>26</v>
      </c>
      <c r="I7968" t="s">
        <v>41</v>
      </c>
      <c r="J7968" s="31">
        <v>3336</v>
      </c>
      <c r="K7968">
        <v>4</v>
      </c>
      <c r="L7968">
        <v>0</v>
      </c>
      <c r="M7968" s="32">
        <v>1668</v>
      </c>
    </row>
    <row r="7969" spans="1:13" x14ac:dyDescent="0.3">
      <c r="A7969" t="s">
        <v>62</v>
      </c>
      <c r="B7969" t="s">
        <v>22</v>
      </c>
      <c r="C7969" t="s">
        <v>15</v>
      </c>
      <c r="D7969" t="s">
        <v>134</v>
      </c>
      <c r="E7969" t="s">
        <v>98</v>
      </c>
      <c r="F7969">
        <v>80219</v>
      </c>
      <c r="G7969" t="s">
        <v>25</v>
      </c>
      <c r="H7969" t="s">
        <v>19</v>
      </c>
      <c r="I7969" t="s">
        <v>20</v>
      </c>
      <c r="J7969" s="31">
        <v>90882</v>
      </c>
      <c r="K7969">
        <v>3</v>
      </c>
      <c r="L7969">
        <v>7</v>
      </c>
      <c r="M7969" s="32">
        <v>-1908522</v>
      </c>
    </row>
    <row r="7970" spans="1:13" x14ac:dyDescent="0.3">
      <c r="A7970" t="s">
        <v>62</v>
      </c>
      <c r="B7970" t="s">
        <v>22</v>
      </c>
      <c r="C7970" t="s">
        <v>15</v>
      </c>
      <c r="D7970" t="s">
        <v>134</v>
      </c>
      <c r="E7970" t="s">
        <v>98</v>
      </c>
      <c r="F7970">
        <v>80219</v>
      </c>
      <c r="G7970" t="s">
        <v>25</v>
      </c>
      <c r="H7970" t="s">
        <v>35</v>
      </c>
      <c r="I7970" t="s">
        <v>36</v>
      </c>
      <c r="J7970" s="31">
        <v>15992</v>
      </c>
      <c r="K7970">
        <v>1</v>
      </c>
      <c r="L7970">
        <v>2</v>
      </c>
      <c r="M7970" s="32">
        <v>-29985</v>
      </c>
    </row>
    <row r="7971" spans="1:13" x14ac:dyDescent="0.3">
      <c r="A7971" t="s">
        <v>62</v>
      </c>
      <c r="B7971" t="s">
        <v>22</v>
      </c>
      <c r="C7971" t="s">
        <v>15</v>
      </c>
      <c r="D7971" t="s">
        <v>134</v>
      </c>
      <c r="E7971" t="s">
        <v>98</v>
      </c>
      <c r="F7971">
        <v>80219</v>
      </c>
      <c r="G7971" t="s">
        <v>25</v>
      </c>
      <c r="H7971" t="s">
        <v>19</v>
      </c>
      <c r="I7971" t="s">
        <v>21</v>
      </c>
      <c r="J7971" s="31">
        <v>120784</v>
      </c>
      <c r="K7971">
        <v>1</v>
      </c>
      <c r="L7971">
        <v>2</v>
      </c>
      <c r="M7971" s="32">
        <v>135882</v>
      </c>
    </row>
    <row r="7972" spans="1:13" x14ac:dyDescent="0.3">
      <c r="A7972" t="s">
        <v>28</v>
      </c>
      <c r="B7972" t="s">
        <v>22</v>
      </c>
      <c r="C7972" t="s">
        <v>15</v>
      </c>
      <c r="D7972" t="s">
        <v>55</v>
      </c>
      <c r="E7972" t="s">
        <v>56</v>
      </c>
      <c r="F7972">
        <v>19134</v>
      </c>
      <c r="G7972" t="s">
        <v>57</v>
      </c>
      <c r="H7972" t="s">
        <v>35</v>
      </c>
      <c r="I7972" t="s">
        <v>36</v>
      </c>
      <c r="J7972" s="31">
        <v>519792</v>
      </c>
      <c r="K7972">
        <v>4</v>
      </c>
      <c r="L7972">
        <v>4</v>
      </c>
      <c r="M7972" s="32">
        <v>-1126216</v>
      </c>
    </row>
    <row r="7973" spans="1:13" x14ac:dyDescent="0.3">
      <c r="A7973" t="s">
        <v>28</v>
      </c>
      <c r="B7973" t="s">
        <v>22</v>
      </c>
      <c r="C7973" t="s">
        <v>15</v>
      </c>
      <c r="D7973" t="s">
        <v>55</v>
      </c>
      <c r="E7973" t="s">
        <v>56</v>
      </c>
      <c r="F7973">
        <v>19134</v>
      </c>
      <c r="G7973" t="s">
        <v>57</v>
      </c>
      <c r="H7973" t="s">
        <v>35</v>
      </c>
      <c r="I7973" t="s">
        <v>59</v>
      </c>
      <c r="J7973" s="31">
        <v>31176</v>
      </c>
      <c r="K7973">
        <v>3</v>
      </c>
      <c r="L7973">
        <v>2</v>
      </c>
      <c r="M7973" s="32">
        <v>-54558</v>
      </c>
    </row>
    <row r="7974" spans="1:13" x14ac:dyDescent="0.3">
      <c r="A7974" t="s">
        <v>28</v>
      </c>
      <c r="B7974" t="s">
        <v>22</v>
      </c>
      <c r="C7974" t="s">
        <v>15</v>
      </c>
      <c r="D7974" t="s">
        <v>55</v>
      </c>
      <c r="E7974" t="s">
        <v>56</v>
      </c>
      <c r="F7974">
        <v>19134</v>
      </c>
      <c r="G7974" t="s">
        <v>57</v>
      </c>
      <c r="H7974" t="s">
        <v>26</v>
      </c>
      <c r="I7974" t="s">
        <v>41</v>
      </c>
      <c r="J7974" s="31">
        <v>10368</v>
      </c>
      <c r="K7974">
        <v>2</v>
      </c>
      <c r="L7974">
        <v>2</v>
      </c>
      <c r="M7974" s="32">
        <v>36288</v>
      </c>
    </row>
    <row r="7975" spans="1:13" x14ac:dyDescent="0.3">
      <c r="A7975" t="s">
        <v>28</v>
      </c>
      <c r="B7975" t="s">
        <v>22</v>
      </c>
      <c r="C7975" t="s">
        <v>15</v>
      </c>
      <c r="D7975" t="s">
        <v>55</v>
      </c>
      <c r="E7975" t="s">
        <v>56</v>
      </c>
      <c r="F7975">
        <v>19134</v>
      </c>
      <c r="G7975" t="s">
        <v>57</v>
      </c>
      <c r="H7975" t="s">
        <v>26</v>
      </c>
      <c r="I7975" t="s">
        <v>37</v>
      </c>
      <c r="J7975" s="31">
        <v>2724</v>
      </c>
      <c r="K7975">
        <v>2</v>
      </c>
      <c r="L7975">
        <v>7</v>
      </c>
      <c r="M7975" s="32">
        <v>-19068</v>
      </c>
    </row>
    <row r="7976" spans="1:13" x14ac:dyDescent="0.3">
      <c r="A7976" t="s">
        <v>28</v>
      </c>
      <c r="B7976" t="s">
        <v>22</v>
      </c>
      <c r="C7976" t="s">
        <v>15</v>
      </c>
      <c r="D7976" t="s">
        <v>55</v>
      </c>
      <c r="E7976" t="s">
        <v>56</v>
      </c>
      <c r="F7976">
        <v>19134</v>
      </c>
      <c r="G7976" t="s">
        <v>57</v>
      </c>
      <c r="H7976" t="s">
        <v>19</v>
      </c>
      <c r="I7976" t="s">
        <v>33</v>
      </c>
      <c r="J7976" s="31">
        <v>254352</v>
      </c>
      <c r="K7976">
        <v>3</v>
      </c>
      <c r="L7976">
        <v>2</v>
      </c>
      <c r="M7976" s="32">
        <v>0</v>
      </c>
    </row>
    <row r="7977" spans="1:13" x14ac:dyDescent="0.3">
      <c r="A7977" t="s">
        <v>28</v>
      </c>
      <c r="B7977" t="s">
        <v>22</v>
      </c>
      <c r="C7977" t="s">
        <v>15</v>
      </c>
      <c r="D7977" t="s">
        <v>55</v>
      </c>
      <c r="E7977" t="s">
        <v>56</v>
      </c>
      <c r="F7977">
        <v>19134</v>
      </c>
      <c r="G7977" t="s">
        <v>57</v>
      </c>
      <c r="H7977" t="s">
        <v>26</v>
      </c>
      <c r="I7977" t="s">
        <v>37</v>
      </c>
      <c r="J7977" s="31">
        <v>3762</v>
      </c>
      <c r="K7977">
        <v>3</v>
      </c>
      <c r="L7977">
        <v>7</v>
      </c>
      <c r="M7977" s="32">
        <v>-27588</v>
      </c>
    </row>
    <row r="7978" spans="1:13" x14ac:dyDescent="0.3">
      <c r="A7978" t="s">
        <v>28</v>
      </c>
      <c r="B7978" t="s">
        <v>22</v>
      </c>
      <c r="C7978" t="s">
        <v>15</v>
      </c>
      <c r="D7978" t="s">
        <v>55</v>
      </c>
      <c r="E7978" t="s">
        <v>56</v>
      </c>
      <c r="F7978">
        <v>19134</v>
      </c>
      <c r="G7978" t="s">
        <v>57</v>
      </c>
      <c r="H7978" t="s">
        <v>26</v>
      </c>
      <c r="I7978" t="s">
        <v>41</v>
      </c>
      <c r="J7978" s="31">
        <v>10272</v>
      </c>
      <c r="K7978">
        <v>3</v>
      </c>
      <c r="L7978">
        <v>2</v>
      </c>
      <c r="M7978" s="32">
        <v>321</v>
      </c>
    </row>
    <row r="7979" spans="1:13" x14ac:dyDescent="0.3">
      <c r="A7979" t="s">
        <v>28</v>
      </c>
      <c r="B7979" t="s">
        <v>14</v>
      </c>
      <c r="C7979" t="s">
        <v>15</v>
      </c>
      <c r="D7979" t="s">
        <v>84</v>
      </c>
      <c r="E7979" t="s">
        <v>185</v>
      </c>
      <c r="F7979">
        <v>39212</v>
      </c>
      <c r="G7979" t="s">
        <v>18</v>
      </c>
      <c r="H7979" t="s">
        <v>35</v>
      </c>
      <c r="I7979" t="s">
        <v>36</v>
      </c>
      <c r="J7979" s="31">
        <v>65997</v>
      </c>
      <c r="K7979">
        <v>3</v>
      </c>
      <c r="L7979">
        <v>0</v>
      </c>
      <c r="M7979" s="32">
        <v>197991</v>
      </c>
    </row>
    <row r="7980" spans="1:13" x14ac:dyDescent="0.3">
      <c r="A7980" t="s">
        <v>28</v>
      </c>
      <c r="B7980" t="s">
        <v>14</v>
      </c>
      <c r="C7980" t="s">
        <v>15</v>
      </c>
      <c r="D7980" t="s">
        <v>84</v>
      </c>
      <c r="E7980" t="s">
        <v>185</v>
      </c>
      <c r="F7980">
        <v>39212</v>
      </c>
      <c r="G7980" t="s">
        <v>18</v>
      </c>
      <c r="H7980" t="s">
        <v>35</v>
      </c>
      <c r="I7980" t="s">
        <v>36</v>
      </c>
      <c r="J7980" s="31">
        <v>11373</v>
      </c>
      <c r="K7980">
        <v>3</v>
      </c>
      <c r="L7980">
        <v>0</v>
      </c>
      <c r="M7980" s="32">
        <v>329817</v>
      </c>
    </row>
    <row r="7981" spans="1:13" x14ac:dyDescent="0.3">
      <c r="A7981" t="s">
        <v>28</v>
      </c>
      <c r="B7981" t="s">
        <v>44</v>
      </c>
      <c r="C7981" t="s">
        <v>15</v>
      </c>
      <c r="D7981" t="s">
        <v>23</v>
      </c>
      <c r="E7981" t="s">
        <v>24</v>
      </c>
      <c r="F7981">
        <v>90045</v>
      </c>
      <c r="G7981" t="s">
        <v>25</v>
      </c>
      <c r="H7981" t="s">
        <v>26</v>
      </c>
      <c r="I7981" t="s">
        <v>37</v>
      </c>
      <c r="J7981" s="31">
        <v>5104</v>
      </c>
      <c r="K7981">
        <v>1</v>
      </c>
      <c r="L7981">
        <v>2</v>
      </c>
      <c r="M7981" s="32">
        <v>16588</v>
      </c>
    </row>
    <row r="7982" spans="1:13" x14ac:dyDescent="0.3">
      <c r="A7982" t="s">
        <v>28</v>
      </c>
      <c r="B7982" t="s">
        <v>14</v>
      </c>
      <c r="C7982" t="s">
        <v>15</v>
      </c>
      <c r="D7982" t="s">
        <v>61</v>
      </c>
      <c r="E7982" t="s">
        <v>46</v>
      </c>
      <c r="F7982">
        <v>77095</v>
      </c>
      <c r="G7982" t="s">
        <v>47</v>
      </c>
      <c r="H7982" t="s">
        <v>26</v>
      </c>
      <c r="I7982" t="s">
        <v>41</v>
      </c>
      <c r="J7982" s="31">
        <v>16448</v>
      </c>
      <c r="K7982">
        <v>2</v>
      </c>
      <c r="L7982">
        <v>2</v>
      </c>
      <c r="M7982" s="32">
        <v>55512</v>
      </c>
    </row>
    <row r="7983" spans="1:13" x14ac:dyDescent="0.3">
      <c r="A7983" t="s">
        <v>62</v>
      </c>
      <c r="B7983" t="s">
        <v>14</v>
      </c>
      <c r="C7983" t="s">
        <v>15</v>
      </c>
      <c r="D7983" t="s">
        <v>593</v>
      </c>
      <c r="E7983" t="s">
        <v>132</v>
      </c>
      <c r="F7983">
        <v>7011</v>
      </c>
      <c r="G7983" t="s">
        <v>57</v>
      </c>
      <c r="H7983" t="s">
        <v>26</v>
      </c>
      <c r="I7983" t="s">
        <v>38</v>
      </c>
      <c r="J7983" s="31">
        <v>8192</v>
      </c>
      <c r="K7983">
        <v>4</v>
      </c>
      <c r="L7983">
        <v>0</v>
      </c>
      <c r="M7983" s="32">
        <v>221184</v>
      </c>
    </row>
    <row r="7984" spans="1:13" x14ac:dyDescent="0.3">
      <c r="A7984" t="s">
        <v>62</v>
      </c>
      <c r="B7984" t="s">
        <v>14</v>
      </c>
      <c r="C7984" t="s">
        <v>15</v>
      </c>
      <c r="D7984" t="s">
        <v>593</v>
      </c>
      <c r="E7984" t="s">
        <v>132</v>
      </c>
      <c r="F7984">
        <v>7011</v>
      </c>
      <c r="G7984" t="s">
        <v>57</v>
      </c>
      <c r="H7984" t="s">
        <v>19</v>
      </c>
      <c r="I7984" t="s">
        <v>33</v>
      </c>
      <c r="J7984" s="31">
        <v>2549</v>
      </c>
      <c r="K7984">
        <v>5</v>
      </c>
      <c r="L7984">
        <v>0</v>
      </c>
      <c r="M7984" s="32">
        <v>7647</v>
      </c>
    </row>
    <row r="7985" spans="1:13" x14ac:dyDescent="0.3">
      <c r="A7985" t="s">
        <v>13</v>
      </c>
      <c r="B7985" t="s">
        <v>22</v>
      </c>
      <c r="C7985" t="s">
        <v>15</v>
      </c>
      <c r="D7985" t="s">
        <v>79</v>
      </c>
      <c r="E7985" t="s">
        <v>65</v>
      </c>
      <c r="F7985">
        <v>60623</v>
      </c>
      <c r="G7985" t="s">
        <v>47</v>
      </c>
      <c r="H7985" t="s">
        <v>26</v>
      </c>
      <c r="I7985" t="s">
        <v>77</v>
      </c>
      <c r="J7985" s="31">
        <v>1512</v>
      </c>
      <c r="K7985">
        <v>5</v>
      </c>
      <c r="L7985">
        <v>2</v>
      </c>
      <c r="M7985" s="32">
        <v>4914</v>
      </c>
    </row>
    <row r="7986" spans="1:13" x14ac:dyDescent="0.3">
      <c r="A7986" t="s">
        <v>13</v>
      </c>
      <c r="B7986" t="s">
        <v>22</v>
      </c>
      <c r="C7986" t="s">
        <v>15</v>
      </c>
      <c r="D7986" t="s">
        <v>79</v>
      </c>
      <c r="E7986" t="s">
        <v>65</v>
      </c>
      <c r="F7986">
        <v>60623</v>
      </c>
      <c r="G7986" t="s">
        <v>47</v>
      </c>
      <c r="H7986" t="s">
        <v>26</v>
      </c>
      <c r="I7986" t="s">
        <v>34</v>
      </c>
      <c r="J7986" s="31">
        <v>7872</v>
      </c>
      <c r="K7986">
        <v>3</v>
      </c>
      <c r="L7986">
        <v>2</v>
      </c>
      <c r="M7986" s="32">
        <v>8856</v>
      </c>
    </row>
    <row r="7987" spans="1:13" x14ac:dyDescent="0.3">
      <c r="A7987" t="s">
        <v>62</v>
      </c>
      <c r="B7987" t="s">
        <v>14</v>
      </c>
      <c r="C7987" t="s">
        <v>15</v>
      </c>
      <c r="D7987" t="s">
        <v>42</v>
      </c>
      <c r="E7987" t="s">
        <v>43</v>
      </c>
      <c r="F7987">
        <v>98115</v>
      </c>
      <c r="G7987" t="s">
        <v>25</v>
      </c>
      <c r="H7987" t="s">
        <v>26</v>
      </c>
      <c r="I7987" t="s">
        <v>37</v>
      </c>
      <c r="J7987" s="31">
        <v>832</v>
      </c>
      <c r="K7987">
        <v>5</v>
      </c>
      <c r="L7987">
        <v>2</v>
      </c>
      <c r="M7987" s="32">
        <v>2808</v>
      </c>
    </row>
    <row r="7988" spans="1:13" x14ac:dyDescent="0.3">
      <c r="A7988" t="s">
        <v>13</v>
      </c>
      <c r="B7988" t="s">
        <v>14</v>
      </c>
      <c r="C7988" t="s">
        <v>15</v>
      </c>
      <c r="D7988" t="s">
        <v>159</v>
      </c>
      <c r="E7988" t="s">
        <v>76</v>
      </c>
      <c r="F7988">
        <v>11561</v>
      </c>
      <c r="G7988" t="s">
        <v>57</v>
      </c>
      <c r="H7988" t="s">
        <v>35</v>
      </c>
      <c r="I7988" t="s">
        <v>36</v>
      </c>
      <c r="J7988" s="31">
        <v>8995</v>
      </c>
      <c r="K7988">
        <v>5</v>
      </c>
      <c r="L7988">
        <v>0</v>
      </c>
      <c r="M7988" s="32">
        <v>43176</v>
      </c>
    </row>
    <row r="7989" spans="1:13" x14ac:dyDescent="0.3">
      <c r="A7989" t="s">
        <v>28</v>
      </c>
      <c r="B7989" t="s">
        <v>44</v>
      </c>
      <c r="C7989" t="s">
        <v>15</v>
      </c>
      <c r="D7989" t="s">
        <v>594</v>
      </c>
      <c r="E7989" t="s">
        <v>49</v>
      </c>
      <c r="F7989">
        <v>53081</v>
      </c>
      <c r="G7989" t="s">
        <v>47</v>
      </c>
      <c r="H7989" t="s">
        <v>26</v>
      </c>
      <c r="I7989" t="s">
        <v>27</v>
      </c>
      <c r="J7989" s="31">
        <v>252</v>
      </c>
      <c r="K7989">
        <v>4</v>
      </c>
      <c r="L7989">
        <v>0</v>
      </c>
      <c r="M7989" s="32">
        <v>11592</v>
      </c>
    </row>
    <row r="7990" spans="1:13" x14ac:dyDescent="0.3">
      <c r="A7990" t="s">
        <v>28</v>
      </c>
      <c r="B7990" t="s">
        <v>44</v>
      </c>
      <c r="C7990" t="s">
        <v>15</v>
      </c>
      <c r="D7990" t="s">
        <v>594</v>
      </c>
      <c r="E7990" t="s">
        <v>49</v>
      </c>
      <c r="F7990">
        <v>53081</v>
      </c>
      <c r="G7990" t="s">
        <v>47</v>
      </c>
      <c r="H7990" t="s">
        <v>26</v>
      </c>
      <c r="I7990" t="s">
        <v>27</v>
      </c>
      <c r="J7990" s="31">
        <v>3759</v>
      </c>
      <c r="K7990">
        <v>3</v>
      </c>
      <c r="L7990">
        <v>0</v>
      </c>
      <c r="M7990" s="32">
        <v>176673</v>
      </c>
    </row>
    <row r="7991" spans="1:13" x14ac:dyDescent="0.3">
      <c r="A7991" t="s">
        <v>28</v>
      </c>
      <c r="B7991" t="s">
        <v>44</v>
      </c>
      <c r="C7991" t="s">
        <v>15</v>
      </c>
      <c r="D7991" t="s">
        <v>594</v>
      </c>
      <c r="E7991" t="s">
        <v>49</v>
      </c>
      <c r="F7991">
        <v>53081</v>
      </c>
      <c r="G7991" t="s">
        <v>47</v>
      </c>
      <c r="H7991" t="s">
        <v>26</v>
      </c>
      <c r="I7991" t="s">
        <v>32</v>
      </c>
      <c r="J7991" s="31">
        <v>1497</v>
      </c>
      <c r="K7991">
        <v>1</v>
      </c>
      <c r="L7991">
        <v>0</v>
      </c>
      <c r="M7991" s="32">
        <v>41916</v>
      </c>
    </row>
    <row r="7992" spans="1:13" x14ac:dyDescent="0.3">
      <c r="A7992" t="s">
        <v>28</v>
      </c>
      <c r="B7992" t="s">
        <v>44</v>
      </c>
      <c r="C7992" t="s">
        <v>15</v>
      </c>
      <c r="D7992" t="s">
        <v>594</v>
      </c>
      <c r="E7992" t="s">
        <v>49</v>
      </c>
      <c r="F7992">
        <v>53081</v>
      </c>
      <c r="G7992" t="s">
        <v>47</v>
      </c>
      <c r="H7992" t="s">
        <v>35</v>
      </c>
      <c r="I7992" t="s">
        <v>59</v>
      </c>
      <c r="J7992" s="31">
        <v>198</v>
      </c>
      <c r="K7992">
        <v>2</v>
      </c>
      <c r="L7992">
        <v>0</v>
      </c>
      <c r="M7992" s="32">
        <v>891</v>
      </c>
    </row>
    <row r="7993" spans="1:13" x14ac:dyDescent="0.3">
      <c r="A7993" t="s">
        <v>62</v>
      </c>
      <c r="B7993" t="s">
        <v>14</v>
      </c>
      <c r="C7993" t="s">
        <v>15</v>
      </c>
      <c r="D7993" t="s">
        <v>257</v>
      </c>
      <c r="E7993" t="s">
        <v>30</v>
      </c>
      <c r="F7993">
        <v>33433</v>
      </c>
      <c r="G7993" t="s">
        <v>18</v>
      </c>
      <c r="H7993" t="s">
        <v>26</v>
      </c>
      <c r="I7993" t="s">
        <v>37</v>
      </c>
      <c r="J7993" s="31">
        <v>39936</v>
      </c>
      <c r="K7993">
        <v>4</v>
      </c>
      <c r="L7993">
        <v>7</v>
      </c>
      <c r="M7993" s="32">
        <v>-26624</v>
      </c>
    </row>
    <row r="7994" spans="1:13" x14ac:dyDescent="0.3">
      <c r="A7994" t="s">
        <v>62</v>
      </c>
      <c r="B7994" t="s">
        <v>14</v>
      </c>
      <c r="C7994" t="s">
        <v>15</v>
      </c>
      <c r="D7994" t="s">
        <v>257</v>
      </c>
      <c r="E7994" t="s">
        <v>30</v>
      </c>
      <c r="F7994">
        <v>33433</v>
      </c>
      <c r="G7994" t="s">
        <v>18</v>
      </c>
      <c r="H7994" t="s">
        <v>35</v>
      </c>
      <c r="I7994" t="s">
        <v>59</v>
      </c>
      <c r="J7994" s="31">
        <v>18464</v>
      </c>
      <c r="K7994">
        <v>2</v>
      </c>
      <c r="L7994">
        <v>2</v>
      </c>
      <c r="M7994" s="32">
        <v>2308</v>
      </c>
    </row>
    <row r="7995" spans="1:13" x14ac:dyDescent="0.3">
      <c r="A7995" t="s">
        <v>13</v>
      </c>
      <c r="B7995" t="s">
        <v>14</v>
      </c>
      <c r="C7995" t="s">
        <v>15</v>
      </c>
      <c r="D7995" t="s">
        <v>97</v>
      </c>
      <c r="E7995" t="s">
        <v>98</v>
      </c>
      <c r="F7995">
        <v>80013</v>
      </c>
      <c r="G7995" t="s">
        <v>25</v>
      </c>
      <c r="H7995" t="s">
        <v>26</v>
      </c>
      <c r="I7995" t="s">
        <v>37</v>
      </c>
      <c r="J7995" s="31">
        <v>4896</v>
      </c>
      <c r="K7995">
        <v>3</v>
      </c>
      <c r="L7995">
        <v>7</v>
      </c>
      <c r="M7995" s="32">
        <v>-34272</v>
      </c>
    </row>
    <row r="7996" spans="1:13" x14ac:dyDescent="0.3">
      <c r="A7996" t="s">
        <v>13</v>
      </c>
      <c r="B7996" t="s">
        <v>14</v>
      </c>
      <c r="C7996" t="s">
        <v>15</v>
      </c>
      <c r="D7996" t="s">
        <v>97</v>
      </c>
      <c r="E7996" t="s">
        <v>98</v>
      </c>
      <c r="F7996">
        <v>80013</v>
      </c>
      <c r="G7996" t="s">
        <v>25</v>
      </c>
      <c r="H7996" t="s">
        <v>19</v>
      </c>
      <c r="I7996" t="s">
        <v>20</v>
      </c>
      <c r="J7996" s="31">
        <v>145764</v>
      </c>
      <c r="K7996">
        <v>6</v>
      </c>
      <c r="L7996">
        <v>7</v>
      </c>
      <c r="M7996" s="32">
        <v>-2477988</v>
      </c>
    </row>
    <row r="7997" spans="1:13" x14ac:dyDescent="0.3">
      <c r="A7997" t="s">
        <v>13</v>
      </c>
      <c r="B7997" t="s">
        <v>14</v>
      </c>
      <c r="C7997" t="s">
        <v>15</v>
      </c>
      <c r="D7997" t="s">
        <v>97</v>
      </c>
      <c r="E7997" t="s">
        <v>98</v>
      </c>
      <c r="F7997">
        <v>80013</v>
      </c>
      <c r="G7997" t="s">
        <v>25</v>
      </c>
      <c r="H7997" t="s">
        <v>26</v>
      </c>
      <c r="I7997" t="s">
        <v>37</v>
      </c>
      <c r="J7997" s="31">
        <v>9612</v>
      </c>
      <c r="K7997">
        <v>6</v>
      </c>
      <c r="L7997">
        <v>7</v>
      </c>
      <c r="M7997" s="32">
        <v>-73692</v>
      </c>
    </row>
    <row r="7998" spans="1:13" x14ac:dyDescent="0.3">
      <c r="A7998" t="s">
        <v>62</v>
      </c>
      <c r="B7998" t="s">
        <v>44</v>
      </c>
      <c r="C7998" t="s">
        <v>15</v>
      </c>
      <c r="D7998" t="s">
        <v>144</v>
      </c>
      <c r="E7998" t="s">
        <v>24</v>
      </c>
      <c r="F7998">
        <v>92037</v>
      </c>
      <c r="G7998" t="s">
        <v>25</v>
      </c>
      <c r="H7998" t="s">
        <v>35</v>
      </c>
      <c r="I7998" t="s">
        <v>59</v>
      </c>
      <c r="J7998" s="31">
        <v>19975</v>
      </c>
      <c r="K7998">
        <v>5</v>
      </c>
      <c r="L7998">
        <v>0</v>
      </c>
      <c r="M7998" s="32">
        <v>8789</v>
      </c>
    </row>
    <row r="7999" spans="1:13" x14ac:dyDescent="0.3">
      <c r="A7999" t="s">
        <v>62</v>
      </c>
      <c r="B7999" t="s">
        <v>44</v>
      </c>
      <c r="C7999" t="s">
        <v>15</v>
      </c>
      <c r="D7999" t="s">
        <v>144</v>
      </c>
      <c r="E7999" t="s">
        <v>24</v>
      </c>
      <c r="F7999">
        <v>92037</v>
      </c>
      <c r="G7999" t="s">
        <v>25</v>
      </c>
      <c r="H7999" t="s">
        <v>19</v>
      </c>
      <c r="I7999" t="s">
        <v>31</v>
      </c>
      <c r="J7999" s="31">
        <v>1673184</v>
      </c>
      <c r="K7999">
        <v>12</v>
      </c>
      <c r="L7999">
        <v>2</v>
      </c>
      <c r="M7999" s="32">
        <v>209148</v>
      </c>
    </row>
    <row r="8000" spans="1:13" x14ac:dyDescent="0.3">
      <c r="A8000" t="s">
        <v>62</v>
      </c>
      <c r="B8000" t="s">
        <v>22</v>
      </c>
      <c r="C8000" t="s">
        <v>15</v>
      </c>
      <c r="D8000" t="s">
        <v>42</v>
      </c>
      <c r="E8000" t="s">
        <v>43</v>
      </c>
      <c r="F8000">
        <v>98105</v>
      </c>
      <c r="G8000" t="s">
        <v>25</v>
      </c>
      <c r="H8000" t="s">
        <v>19</v>
      </c>
      <c r="I8000" t="s">
        <v>33</v>
      </c>
      <c r="J8000" s="31">
        <v>1218</v>
      </c>
      <c r="K8000">
        <v>7</v>
      </c>
      <c r="L8000">
        <v>0</v>
      </c>
      <c r="M8000" s="32">
        <v>38976</v>
      </c>
    </row>
    <row r="8001" spans="1:13" x14ac:dyDescent="0.3">
      <c r="A8001" t="s">
        <v>62</v>
      </c>
      <c r="B8001" t="s">
        <v>22</v>
      </c>
      <c r="C8001" t="s">
        <v>15</v>
      </c>
      <c r="D8001" t="s">
        <v>42</v>
      </c>
      <c r="E8001" t="s">
        <v>43</v>
      </c>
      <c r="F8001">
        <v>98105</v>
      </c>
      <c r="G8001" t="s">
        <v>25</v>
      </c>
      <c r="H8001" t="s">
        <v>26</v>
      </c>
      <c r="I8001" t="s">
        <v>38</v>
      </c>
      <c r="J8001" s="31">
        <v>5768</v>
      </c>
      <c r="K8001">
        <v>4</v>
      </c>
      <c r="L8001">
        <v>0</v>
      </c>
      <c r="M8001" s="32">
        <v>190344</v>
      </c>
    </row>
    <row r="8002" spans="1:13" x14ac:dyDescent="0.3">
      <c r="A8002" t="s">
        <v>28</v>
      </c>
      <c r="B8002" t="s">
        <v>14</v>
      </c>
      <c r="C8002" t="s">
        <v>15</v>
      </c>
      <c r="D8002" t="s">
        <v>452</v>
      </c>
      <c r="E8002" t="s">
        <v>102</v>
      </c>
      <c r="F8002">
        <v>52001</v>
      </c>
      <c r="G8002" t="s">
        <v>47</v>
      </c>
      <c r="H8002" t="s">
        <v>35</v>
      </c>
      <c r="I8002" t="s">
        <v>36</v>
      </c>
      <c r="J8002" s="31">
        <v>26396</v>
      </c>
      <c r="K8002">
        <v>4</v>
      </c>
      <c r="L8002">
        <v>0</v>
      </c>
      <c r="M8002" s="32">
        <v>765484</v>
      </c>
    </row>
    <row r="8003" spans="1:13" x14ac:dyDescent="0.3">
      <c r="A8003" t="s">
        <v>62</v>
      </c>
      <c r="B8003" t="s">
        <v>14</v>
      </c>
      <c r="C8003" t="s">
        <v>15</v>
      </c>
      <c r="D8003" t="s">
        <v>23</v>
      </c>
      <c r="E8003" t="s">
        <v>24</v>
      </c>
      <c r="F8003">
        <v>90032</v>
      </c>
      <c r="G8003" t="s">
        <v>25</v>
      </c>
      <c r="H8003" t="s">
        <v>35</v>
      </c>
      <c r="I8003" t="s">
        <v>59</v>
      </c>
      <c r="J8003" s="31">
        <v>29994</v>
      </c>
      <c r="K8003">
        <v>6</v>
      </c>
      <c r="L8003">
        <v>0</v>
      </c>
      <c r="M8003" s="32">
        <v>1289742</v>
      </c>
    </row>
    <row r="8004" spans="1:13" x14ac:dyDescent="0.3">
      <c r="A8004" t="s">
        <v>62</v>
      </c>
      <c r="B8004" t="s">
        <v>14</v>
      </c>
      <c r="C8004" t="s">
        <v>15</v>
      </c>
      <c r="D8004" t="s">
        <v>23</v>
      </c>
      <c r="E8004" t="s">
        <v>24</v>
      </c>
      <c r="F8004">
        <v>90032</v>
      </c>
      <c r="G8004" t="s">
        <v>25</v>
      </c>
      <c r="H8004" t="s">
        <v>26</v>
      </c>
      <c r="I8004" t="s">
        <v>110</v>
      </c>
      <c r="J8004" s="31">
        <v>2576</v>
      </c>
      <c r="K8004">
        <v>7</v>
      </c>
      <c r="L8004">
        <v>0</v>
      </c>
      <c r="M8004" s="32">
        <v>5152</v>
      </c>
    </row>
    <row r="8005" spans="1:13" x14ac:dyDescent="0.3">
      <c r="A8005" t="s">
        <v>62</v>
      </c>
      <c r="B8005" t="s">
        <v>14</v>
      </c>
      <c r="C8005" t="s">
        <v>15</v>
      </c>
      <c r="D8005" t="s">
        <v>165</v>
      </c>
      <c r="E8005" t="s">
        <v>166</v>
      </c>
      <c r="F8005">
        <v>1852</v>
      </c>
      <c r="G8005" t="s">
        <v>57</v>
      </c>
      <c r="H8005" t="s">
        <v>35</v>
      </c>
      <c r="I8005" t="s">
        <v>36</v>
      </c>
      <c r="J8005" s="31">
        <v>2719</v>
      </c>
      <c r="K8005">
        <v>2</v>
      </c>
      <c r="L8005">
        <v>0</v>
      </c>
      <c r="M8005" s="32">
        <v>78851</v>
      </c>
    </row>
    <row r="8006" spans="1:13" x14ac:dyDescent="0.3">
      <c r="A8006" t="s">
        <v>62</v>
      </c>
      <c r="B8006" t="s">
        <v>14</v>
      </c>
      <c r="C8006" t="s">
        <v>15</v>
      </c>
      <c r="D8006" t="s">
        <v>165</v>
      </c>
      <c r="E8006" t="s">
        <v>166</v>
      </c>
      <c r="F8006">
        <v>1852</v>
      </c>
      <c r="G8006" t="s">
        <v>57</v>
      </c>
      <c r="H8006" t="s">
        <v>19</v>
      </c>
      <c r="I8006" t="s">
        <v>33</v>
      </c>
      <c r="J8006" s="31">
        <v>4584</v>
      </c>
      <c r="K8006">
        <v>3</v>
      </c>
      <c r="L8006">
        <v>0</v>
      </c>
      <c r="M8006" s="32">
        <v>155856</v>
      </c>
    </row>
    <row r="8007" spans="1:13" x14ac:dyDescent="0.3">
      <c r="A8007" t="s">
        <v>62</v>
      </c>
      <c r="B8007" t="s">
        <v>14</v>
      </c>
      <c r="C8007" t="s">
        <v>15</v>
      </c>
      <c r="D8007" t="s">
        <v>165</v>
      </c>
      <c r="E8007" t="s">
        <v>166</v>
      </c>
      <c r="F8007">
        <v>1852</v>
      </c>
      <c r="G8007" t="s">
        <v>57</v>
      </c>
      <c r="H8007" t="s">
        <v>19</v>
      </c>
      <c r="I8007" t="s">
        <v>33</v>
      </c>
      <c r="J8007" s="31">
        <v>982</v>
      </c>
      <c r="K8007">
        <v>2</v>
      </c>
      <c r="L8007">
        <v>0</v>
      </c>
      <c r="M8007" s="32">
        <v>32406</v>
      </c>
    </row>
    <row r="8008" spans="1:13" x14ac:dyDescent="0.3">
      <c r="A8008" t="s">
        <v>28</v>
      </c>
      <c r="B8008" t="s">
        <v>14</v>
      </c>
      <c r="C8008" t="s">
        <v>15</v>
      </c>
      <c r="D8008" t="s">
        <v>209</v>
      </c>
      <c r="E8008" t="s">
        <v>43</v>
      </c>
      <c r="F8008">
        <v>98270</v>
      </c>
      <c r="G8008" t="s">
        <v>25</v>
      </c>
      <c r="H8008" t="s">
        <v>26</v>
      </c>
      <c r="I8008" t="s">
        <v>77</v>
      </c>
      <c r="J8008" s="31">
        <v>9336</v>
      </c>
      <c r="K8008">
        <v>12</v>
      </c>
      <c r="L8008">
        <v>0</v>
      </c>
      <c r="M8008" s="32">
        <v>9336</v>
      </c>
    </row>
    <row r="8009" spans="1:13" x14ac:dyDescent="0.3">
      <c r="A8009" t="s">
        <v>28</v>
      </c>
      <c r="B8009" t="s">
        <v>14</v>
      </c>
      <c r="C8009" t="s">
        <v>15</v>
      </c>
      <c r="D8009" t="s">
        <v>354</v>
      </c>
      <c r="E8009" t="s">
        <v>119</v>
      </c>
      <c r="F8009">
        <v>73120</v>
      </c>
      <c r="G8009" t="s">
        <v>47</v>
      </c>
      <c r="H8009" t="s">
        <v>26</v>
      </c>
      <c r="I8009" t="s">
        <v>32</v>
      </c>
      <c r="J8009" s="31">
        <v>54124</v>
      </c>
      <c r="K8009">
        <v>4</v>
      </c>
      <c r="L8009">
        <v>0</v>
      </c>
      <c r="M8009" s="32">
        <v>54124</v>
      </c>
    </row>
    <row r="8010" spans="1:13" x14ac:dyDescent="0.3">
      <c r="A8010" t="s">
        <v>28</v>
      </c>
      <c r="B8010" t="s">
        <v>14</v>
      </c>
      <c r="C8010" t="s">
        <v>15</v>
      </c>
      <c r="D8010" t="s">
        <v>354</v>
      </c>
      <c r="E8010" t="s">
        <v>119</v>
      </c>
      <c r="F8010">
        <v>73120</v>
      </c>
      <c r="G8010" t="s">
        <v>47</v>
      </c>
      <c r="H8010" t="s">
        <v>26</v>
      </c>
      <c r="I8010" t="s">
        <v>41</v>
      </c>
      <c r="J8010" s="31">
        <v>10632</v>
      </c>
      <c r="K8010">
        <v>3</v>
      </c>
      <c r="L8010">
        <v>0</v>
      </c>
      <c r="M8010" s="32">
        <v>499704</v>
      </c>
    </row>
    <row r="8011" spans="1:13" x14ac:dyDescent="0.3">
      <c r="A8011" t="s">
        <v>28</v>
      </c>
      <c r="B8011" t="s">
        <v>14</v>
      </c>
      <c r="C8011" t="s">
        <v>15</v>
      </c>
      <c r="D8011" t="s">
        <v>354</v>
      </c>
      <c r="E8011" t="s">
        <v>119</v>
      </c>
      <c r="F8011">
        <v>73120</v>
      </c>
      <c r="G8011" t="s">
        <v>47</v>
      </c>
      <c r="H8011" t="s">
        <v>19</v>
      </c>
      <c r="I8011" t="s">
        <v>21</v>
      </c>
      <c r="J8011" s="31">
        <v>13239</v>
      </c>
      <c r="K8011">
        <v>5</v>
      </c>
      <c r="L8011">
        <v>0</v>
      </c>
      <c r="M8011" s="32">
        <v>383931</v>
      </c>
    </row>
    <row r="8012" spans="1:13" x14ac:dyDescent="0.3">
      <c r="A8012" t="s">
        <v>13</v>
      </c>
      <c r="B8012" t="s">
        <v>22</v>
      </c>
      <c r="C8012" t="s">
        <v>15</v>
      </c>
      <c r="D8012" t="s">
        <v>55</v>
      </c>
      <c r="E8012" t="s">
        <v>56</v>
      </c>
      <c r="F8012">
        <v>19134</v>
      </c>
      <c r="G8012" t="s">
        <v>57</v>
      </c>
      <c r="H8012" t="s">
        <v>26</v>
      </c>
      <c r="I8012" t="s">
        <v>41</v>
      </c>
      <c r="J8012" s="31">
        <v>126624</v>
      </c>
      <c r="K8012">
        <v>6</v>
      </c>
      <c r="L8012">
        <v>2</v>
      </c>
      <c r="M8012" s="32">
        <v>411528</v>
      </c>
    </row>
    <row r="8013" spans="1:13" x14ac:dyDescent="0.3">
      <c r="A8013" t="s">
        <v>62</v>
      </c>
      <c r="B8013" t="s">
        <v>14</v>
      </c>
      <c r="C8013" t="s">
        <v>15</v>
      </c>
      <c r="D8013" t="s">
        <v>97</v>
      </c>
      <c r="E8013" t="s">
        <v>98</v>
      </c>
      <c r="F8013">
        <v>80013</v>
      </c>
      <c r="G8013" t="s">
        <v>25</v>
      </c>
      <c r="H8013" t="s">
        <v>35</v>
      </c>
      <c r="I8013" t="s">
        <v>36</v>
      </c>
      <c r="J8013" s="31">
        <v>125944</v>
      </c>
      <c r="K8013">
        <v>7</v>
      </c>
      <c r="L8013">
        <v>2</v>
      </c>
      <c r="M8013" s="32">
        <v>15743</v>
      </c>
    </row>
    <row r="8014" spans="1:13" x14ac:dyDescent="0.3">
      <c r="A8014" t="s">
        <v>168</v>
      </c>
      <c r="B8014" t="s">
        <v>14</v>
      </c>
      <c r="C8014" t="s">
        <v>15</v>
      </c>
      <c r="D8014" t="s">
        <v>75</v>
      </c>
      <c r="E8014" t="s">
        <v>76</v>
      </c>
      <c r="F8014">
        <v>10009</v>
      </c>
      <c r="G8014" t="s">
        <v>57</v>
      </c>
      <c r="H8014" t="s">
        <v>26</v>
      </c>
      <c r="I8014" t="s">
        <v>37</v>
      </c>
      <c r="J8014" s="31">
        <v>66392</v>
      </c>
      <c r="K8014">
        <v>5</v>
      </c>
      <c r="L8014">
        <v>2</v>
      </c>
      <c r="M8014" s="32">
        <v>207475</v>
      </c>
    </row>
    <row r="8015" spans="1:13" x14ac:dyDescent="0.3">
      <c r="A8015" t="s">
        <v>168</v>
      </c>
      <c r="B8015" t="s">
        <v>14</v>
      </c>
      <c r="C8015" t="s">
        <v>15</v>
      </c>
      <c r="D8015" t="s">
        <v>75</v>
      </c>
      <c r="E8015" t="s">
        <v>76</v>
      </c>
      <c r="F8015">
        <v>10009</v>
      </c>
      <c r="G8015" t="s">
        <v>57</v>
      </c>
      <c r="H8015" t="s">
        <v>35</v>
      </c>
      <c r="I8015" t="s">
        <v>59</v>
      </c>
      <c r="J8015" s="31">
        <v>120</v>
      </c>
      <c r="K8015">
        <v>8</v>
      </c>
      <c r="L8015">
        <v>0</v>
      </c>
      <c r="M8015" s="32">
        <v>132</v>
      </c>
    </row>
    <row r="8016" spans="1:13" x14ac:dyDescent="0.3">
      <c r="A8016" t="s">
        <v>168</v>
      </c>
      <c r="B8016" t="s">
        <v>14</v>
      </c>
      <c r="C8016" t="s">
        <v>15</v>
      </c>
      <c r="D8016" t="s">
        <v>75</v>
      </c>
      <c r="E8016" t="s">
        <v>76</v>
      </c>
      <c r="F8016">
        <v>10009</v>
      </c>
      <c r="G8016" t="s">
        <v>57</v>
      </c>
      <c r="H8016" t="s">
        <v>26</v>
      </c>
      <c r="I8016" t="s">
        <v>77</v>
      </c>
      <c r="J8016" s="31">
        <v>329</v>
      </c>
      <c r="K8016">
        <v>1</v>
      </c>
      <c r="L8016">
        <v>0</v>
      </c>
      <c r="M8016" s="32">
        <v>14805</v>
      </c>
    </row>
    <row r="8017" spans="1:13" x14ac:dyDescent="0.3">
      <c r="A8017" t="s">
        <v>168</v>
      </c>
      <c r="B8017" t="s">
        <v>14</v>
      </c>
      <c r="C8017" t="s">
        <v>15</v>
      </c>
      <c r="D8017" t="s">
        <v>75</v>
      </c>
      <c r="E8017" t="s">
        <v>76</v>
      </c>
      <c r="F8017">
        <v>10009</v>
      </c>
      <c r="G8017" t="s">
        <v>57</v>
      </c>
      <c r="H8017" t="s">
        <v>19</v>
      </c>
      <c r="I8017" t="s">
        <v>33</v>
      </c>
      <c r="J8017" s="31">
        <v>1884</v>
      </c>
      <c r="K8017">
        <v>3</v>
      </c>
      <c r="L8017">
        <v>0</v>
      </c>
      <c r="M8017" s="32">
        <v>60288</v>
      </c>
    </row>
    <row r="8018" spans="1:13" x14ac:dyDescent="0.3">
      <c r="A8018" t="s">
        <v>62</v>
      </c>
      <c r="B8018" t="s">
        <v>44</v>
      </c>
      <c r="C8018" t="s">
        <v>15</v>
      </c>
      <c r="D8018" t="s">
        <v>235</v>
      </c>
      <c r="E8018" t="s">
        <v>104</v>
      </c>
      <c r="F8018">
        <v>43130</v>
      </c>
      <c r="G8018" t="s">
        <v>57</v>
      </c>
      <c r="H8018" t="s">
        <v>19</v>
      </c>
      <c r="I8018" t="s">
        <v>33</v>
      </c>
      <c r="J8018" s="31">
        <v>60672</v>
      </c>
      <c r="K8018">
        <v>6</v>
      </c>
      <c r="L8018">
        <v>2</v>
      </c>
      <c r="M8018" s="32">
        <v>128928</v>
      </c>
    </row>
    <row r="8019" spans="1:13" x14ac:dyDescent="0.3">
      <c r="A8019" t="s">
        <v>62</v>
      </c>
      <c r="B8019" t="s">
        <v>44</v>
      </c>
      <c r="C8019" t="s">
        <v>15</v>
      </c>
      <c r="D8019" t="s">
        <v>235</v>
      </c>
      <c r="E8019" t="s">
        <v>104</v>
      </c>
      <c r="F8019">
        <v>43130</v>
      </c>
      <c r="G8019" t="s">
        <v>57</v>
      </c>
      <c r="H8019" t="s">
        <v>26</v>
      </c>
      <c r="I8019" t="s">
        <v>34</v>
      </c>
      <c r="J8019" s="31">
        <v>30816</v>
      </c>
      <c r="K8019">
        <v>9</v>
      </c>
      <c r="L8019">
        <v>2</v>
      </c>
      <c r="M8019" s="32">
        <v>26964</v>
      </c>
    </row>
    <row r="8020" spans="1:13" x14ac:dyDescent="0.3">
      <c r="A8020" t="s">
        <v>13</v>
      </c>
      <c r="B8020" t="s">
        <v>22</v>
      </c>
      <c r="C8020" t="s">
        <v>15</v>
      </c>
      <c r="D8020" t="s">
        <v>586</v>
      </c>
      <c r="E8020" t="s">
        <v>24</v>
      </c>
      <c r="F8020">
        <v>95351</v>
      </c>
      <c r="G8020" t="s">
        <v>25</v>
      </c>
      <c r="H8020" t="s">
        <v>35</v>
      </c>
      <c r="I8020" t="s">
        <v>36</v>
      </c>
      <c r="J8020" s="31">
        <v>52792</v>
      </c>
      <c r="K8020">
        <v>1</v>
      </c>
      <c r="L8020">
        <v>2</v>
      </c>
      <c r="M8020" s="32">
        <v>46193</v>
      </c>
    </row>
    <row r="8021" spans="1:13" x14ac:dyDescent="0.3">
      <c r="A8021" t="s">
        <v>62</v>
      </c>
      <c r="B8021" t="s">
        <v>14</v>
      </c>
      <c r="C8021" t="s">
        <v>15</v>
      </c>
      <c r="D8021" t="s">
        <v>371</v>
      </c>
      <c r="E8021" t="s">
        <v>112</v>
      </c>
      <c r="F8021">
        <v>63116</v>
      </c>
      <c r="G8021" t="s">
        <v>47</v>
      </c>
      <c r="H8021" t="s">
        <v>26</v>
      </c>
      <c r="I8021" t="s">
        <v>38</v>
      </c>
      <c r="J8021" s="31">
        <v>839</v>
      </c>
      <c r="K8021">
        <v>10</v>
      </c>
      <c r="L8021">
        <v>0</v>
      </c>
      <c r="M8021" s="32">
        <v>20975</v>
      </c>
    </row>
    <row r="8022" spans="1:13" x14ac:dyDescent="0.3">
      <c r="A8022" t="s">
        <v>62</v>
      </c>
      <c r="B8022" t="s">
        <v>14</v>
      </c>
      <c r="C8022" t="s">
        <v>15</v>
      </c>
      <c r="D8022" t="s">
        <v>371</v>
      </c>
      <c r="E8022" t="s">
        <v>112</v>
      </c>
      <c r="F8022">
        <v>63116</v>
      </c>
      <c r="G8022" t="s">
        <v>47</v>
      </c>
      <c r="H8022" t="s">
        <v>26</v>
      </c>
      <c r="I8022" t="s">
        <v>41</v>
      </c>
      <c r="J8022" s="31">
        <v>1176</v>
      </c>
      <c r="K8022">
        <v>2</v>
      </c>
      <c r="L8022">
        <v>0</v>
      </c>
      <c r="M8022" s="32">
        <v>57624</v>
      </c>
    </row>
    <row r="8023" spans="1:13" x14ac:dyDescent="0.3">
      <c r="A8023" t="s">
        <v>28</v>
      </c>
      <c r="B8023" t="s">
        <v>22</v>
      </c>
      <c r="C8023" t="s">
        <v>15</v>
      </c>
      <c r="D8023" t="s">
        <v>135</v>
      </c>
      <c r="E8023" t="s">
        <v>46</v>
      </c>
      <c r="F8023">
        <v>75217</v>
      </c>
      <c r="G8023" t="s">
        <v>47</v>
      </c>
      <c r="H8023" t="s">
        <v>26</v>
      </c>
      <c r="I8023" t="s">
        <v>38</v>
      </c>
      <c r="J8023" s="31">
        <v>4992</v>
      </c>
      <c r="K8023">
        <v>3</v>
      </c>
      <c r="L8023">
        <v>8</v>
      </c>
      <c r="M8023" s="32">
        <v>-129792</v>
      </c>
    </row>
    <row r="8024" spans="1:13" x14ac:dyDescent="0.3">
      <c r="A8024" t="s">
        <v>28</v>
      </c>
      <c r="B8024" t="s">
        <v>22</v>
      </c>
      <c r="C8024" t="s">
        <v>15</v>
      </c>
      <c r="D8024" t="s">
        <v>135</v>
      </c>
      <c r="E8024" t="s">
        <v>46</v>
      </c>
      <c r="F8024">
        <v>75217</v>
      </c>
      <c r="G8024" t="s">
        <v>47</v>
      </c>
      <c r="H8024" t="s">
        <v>26</v>
      </c>
      <c r="I8024" t="s">
        <v>60</v>
      </c>
      <c r="J8024" s="31">
        <v>8792</v>
      </c>
      <c r="K8024">
        <v>5</v>
      </c>
      <c r="L8024">
        <v>2</v>
      </c>
      <c r="M8024" s="32">
        <v>29673</v>
      </c>
    </row>
    <row r="8025" spans="1:13" x14ac:dyDescent="0.3">
      <c r="A8025" t="s">
        <v>28</v>
      </c>
      <c r="B8025" t="s">
        <v>22</v>
      </c>
      <c r="C8025" t="s">
        <v>15</v>
      </c>
      <c r="D8025" t="s">
        <v>135</v>
      </c>
      <c r="E8025" t="s">
        <v>46</v>
      </c>
      <c r="F8025">
        <v>75217</v>
      </c>
      <c r="G8025" t="s">
        <v>47</v>
      </c>
      <c r="H8025" t="s">
        <v>19</v>
      </c>
      <c r="I8025" t="s">
        <v>21</v>
      </c>
      <c r="J8025" s="31">
        <v>65793</v>
      </c>
      <c r="K8025">
        <v>5</v>
      </c>
      <c r="L8025">
        <v>3</v>
      </c>
      <c r="M8025" s="32">
        <v>-9399</v>
      </c>
    </row>
    <row r="8026" spans="1:13" x14ac:dyDescent="0.3">
      <c r="A8026" t="s">
        <v>28</v>
      </c>
      <c r="B8026" t="s">
        <v>22</v>
      </c>
      <c r="C8026" t="s">
        <v>15</v>
      </c>
      <c r="D8026" t="s">
        <v>135</v>
      </c>
      <c r="E8026" t="s">
        <v>46</v>
      </c>
      <c r="F8026">
        <v>75217</v>
      </c>
      <c r="G8026" t="s">
        <v>47</v>
      </c>
      <c r="H8026" t="s">
        <v>26</v>
      </c>
      <c r="I8026" t="s">
        <v>37</v>
      </c>
      <c r="J8026" s="31">
        <v>1044</v>
      </c>
      <c r="K8026">
        <v>1</v>
      </c>
      <c r="L8026">
        <v>8</v>
      </c>
      <c r="M8026" s="32">
        <v>-1827</v>
      </c>
    </row>
    <row r="8027" spans="1:13" x14ac:dyDescent="0.3">
      <c r="A8027" t="s">
        <v>13</v>
      </c>
      <c r="B8027" t="s">
        <v>22</v>
      </c>
      <c r="C8027" t="s">
        <v>15</v>
      </c>
      <c r="D8027" t="s">
        <v>75</v>
      </c>
      <c r="E8027" t="s">
        <v>76</v>
      </c>
      <c r="F8027">
        <v>10035</v>
      </c>
      <c r="G8027" t="s">
        <v>57</v>
      </c>
      <c r="H8027" t="s">
        <v>19</v>
      </c>
      <c r="I8027" t="s">
        <v>33</v>
      </c>
      <c r="J8027" s="31">
        <v>21068</v>
      </c>
      <c r="K8027">
        <v>2</v>
      </c>
      <c r="L8027">
        <v>0</v>
      </c>
      <c r="M8027" s="32">
        <v>505632</v>
      </c>
    </row>
    <row r="8028" spans="1:13" x14ac:dyDescent="0.3">
      <c r="A8028" t="s">
        <v>13</v>
      </c>
      <c r="B8028" t="s">
        <v>22</v>
      </c>
      <c r="C8028" t="s">
        <v>15</v>
      </c>
      <c r="D8028" t="s">
        <v>75</v>
      </c>
      <c r="E8028" t="s">
        <v>76</v>
      </c>
      <c r="F8028">
        <v>10035</v>
      </c>
      <c r="G8028" t="s">
        <v>57</v>
      </c>
      <c r="H8028" t="s">
        <v>26</v>
      </c>
      <c r="I8028" t="s">
        <v>32</v>
      </c>
      <c r="J8028" s="31">
        <v>788</v>
      </c>
      <c r="K8028">
        <v>1</v>
      </c>
      <c r="L8028">
        <v>0</v>
      </c>
      <c r="M8028" s="32">
        <v>1576</v>
      </c>
    </row>
    <row r="8029" spans="1:13" x14ac:dyDescent="0.3">
      <c r="A8029" t="s">
        <v>13</v>
      </c>
      <c r="B8029" t="s">
        <v>22</v>
      </c>
      <c r="C8029" t="s">
        <v>15</v>
      </c>
      <c r="D8029" t="s">
        <v>75</v>
      </c>
      <c r="E8029" t="s">
        <v>76</v>
      </c>
      <c r="F8029">
        <v>10035</v>
      </c>
      <c r="G8029" t="s">
        <v>57</v>
      </c>
      <c r="H8029" t="s">
        <v>35</v>
      </c>
      <c r="I8029" t="s">
        <v>59</v>
      </c>
      <c r="J8029" s="31">
        <v>1999</v>
      </c>
      <c r="K8029">
        <v>1</v>
      </c>
      <c r="L8029">
        <v>0</v>
      </c>
      <c r="M8029" s="32">
        <v>67966</v>
      </c>
    </row>
    <row r="8030" spans="1:13" x14ac:dyDescent="0.3">
      <c r="A8030" t="s">
        <v>13</v>
      </c>
      <c r="B8030" t="s">
        <v>22</v>
      </c>
      <c r="C8030" t="s">
        <v>15</v>
      </c>
      <c r="D8030" t="s">
        <v>75</v>
      </c>
      <c r="E8030" t="s">
        <v>76</v>
      </c>
      <c r="F8030">
        <v>10035</v>
      </c>
      <c r="G8030" t="s">
        <v>57</v>
      </c>
      <c r="H8030" t="s">
        <v>26</v>
      </c>
      <c r="I8030" t="s">
        <v>32</v>
      </c>
      <c r="J8030" s="31">
        <v>77268</v>
      </c>
      <c r="K8030">
        <v>4</v>
      </c>
      <c r="L8030">
        <v>0</v>
      </c>
      <c r="M8030" s="32">
        <v>1081752</v>
      </c>
    </row>
    <row r="8031" spans="1:13" x14ac:dyDescent="0.3">
      <c r="A8031" t="s">
        <v>28</v>
      </c>
      <c r="B8031" t="s">
        <v>14</v>
      </c>
      <c r="C8031" t="s">
        <v>15</v>
      </c>
      <c r="D8031" t="s">
        <v>122</v>
      </c>
      <c r="E8031" t="s">
        <v>46</v>
      </c>
      <c r="F8031">
        <v>78207</v>
      </c>
      <c r="G8031" t="s">
        <v>47</v>
      </c>
      <c r="H8031" t="s">
        <v>35</v>
      </c>
      <c r="I8031" t="s">
        <v>59</v>
      </c>
      <c r="J8031" s="31">
        <v>10608</v>
      </c>
      <c r="K8031">
        <v>6</v>
      </c>
      <c r="L8031">
        <v>2</v>
      </c>
      <c r="M8031" s="32">
        <v>-9282</v>
      </c>
    </row>
    <row r="8032" spans="1:13" x14ac:dyDescent="0.3">
      <c r="A8032" t="s">
        <v>28</v>
      </c>
      <c r="B8032" t="s">
        <v>14</v>
      </c>
      <c r="C8032" t="s">
        <v>15</v>
      </c>
      <c r="D8032" t="s">
        <v>193</v>
      </c>
      <c r="E8032" t="s">
        <v>46</v>
      </c>
      <c r="F8032">
        <v>79109</v>
      </c>
      <c r="G8032" t="s">
        <v>47</v>
      </c>
      <c r="H8032" t="s">
        <v>19</v>
      </c>
      <c r="I8032" t="s">
        <v>33</v>
      </c>
      <c r="J8032" s="31">
        <v>23076</v>
      </c>
      <c r="K8032">
        <v>3</v>
      </c>
      <c r="L8032">
        <v>6</v>
      </c>
      <c r="M8032" s="32">
        <v>-109611</v>
      </c>
    </row>
    <row r="8033" spans="1:13" x14ac:dyDescent="0.3">
      <c r="A8033" t="s">
        <v>28</v>
      </c>
      <c r="B8033" t="s">
        <v>14</v>
      </c>
      <c r="C8033" t="s">
        <v>15</v>
      </c>
      <c r="D8033" t="s">
        <v>193</v>
      </c>
      <c r="E8033" t="s">
        <v>46</v>
      </c>
      <c r="F8033">
        <v>79109</v>
      </c>
      <c r="G8033" t="s">
        <v>47</v>
      </c>
      <c r="H8033" t="s">
        <v>26</v>
      </c>
      <c r="I8033" t="s">
        <v>41</v>
      </c>
      <c r="J8033" s="31">
        <v>2592</v>
      </c>
      <c r="K8033">
        <v>5</v>
      </c>
      <c r="L8033">
        <v>2</v>
      </c>
      <c r="M8033" s="32">
        <v>9072</v>
      </c>
    </row>
    <row r="8034" spans="1:13" x14ac:dyDescent="0.3">
      <c r="A8034" t="s">
        <v>62</v>
      </c>
      <c r="B8034" t="s">
        <v>14</v>
      </c>
      <c r="C8034" t="s">
        <v>15</v>
      </c>
      <c r="D8034" t="s">
        <v>61</v>
      </c>
      <c r="E8034" t="s">
        <v>46</v>
      </c>
      <c r="F8034">
        <v>77041</v>
      </c>
      <c r="G8034" t="s">
        <v>47</v>
      </c>
      <c r="H8034" t="s">
        <v>26</v>
      </c>
      <c r="I8034" t="s">
        <v>41</v>
      </c>
      <c r="J8034" s="31">
        <v>47952</v>
      </c>
      <c r="K8034">
        <v>3</v>
      </c>
      <c r="L8034">
        <v>2</v>
      </c>
      <c r="M8034" s="32">
        <v>161838</v>
      </c>
    </row>
    <row r="8035" spans="1:13" x14ac:dyDescent="0.3">
      <c r="A8035" t="s">
        <v>62</v>
      </c>
      <c r="B8035" t="s">
        <v>14</v>
      </c>
      <c r="C8035" t="s">
        <v>15</v>
      </c>
      <c r="D8035" t="s">
        <v>61</v>
      </c>
      <c r="E8035" t="s">
        <v>46</v>
      </c>
      <c r="F8035">
        <v>77041</v>
      </c>
      <c r="G8035" t="s">
        <v>47</v>
      </c>
      <c r="H8035" t="s">
        <v>26</v>
      </c>
      <c r="I8035" t="s">
        <v>37</v>
      </c>
      <c r="J8035" s="31">
        <v>984</v>
      </c>
      <c r="K8035">
        <v>2</v>
      </c>
      <c r="L8035">
        <v>8</v>
      </c>
      <c r="M8035" s="32">
        <v>-1476</v>
      </c>
    </row>
    <row r="8036" spans="1:13" x14ac:dyDescent="0.3">
      <c r="A8036" t="s">
        <v>62</v>
      </c>
      <c r="B8036" t="s">
        <v>14</v>
      </c>
      <c r="C8036" t="s">
        <v>15</v>
      </c>
      <c r="D8036" t="s">
        <v>61</v>
      </c>
      <c r="E8036" t="s">
        <v>46</v>
      </c>
      <c r="F8036">
        <v>77041</v>
      </c>
      <c r="G8036" t="s">
        <v>47</v>
      </c>
      <c r="H8036" t="s">
        <v>19</v>
      </c>
      <c r="I8036" t="s">
        <v>33</v>
      </c>
      <c r="J8036" s="31">
        <v>75384</v>
      </c>
      <c r="K8036">
        <v>9</v>
      </c>
      <c r="L8036">
        <v>6</v>
      </c>
      <c r="M8036" s="32">
        <v>-207306</v>
      </c>
    </row>
    <row r="8037" spans="1:13" x14ac:dyDescent="0.3">
      <c r="A8037" t="s">
        <v>62</v>
      </c>
      <c r="B8037" t="s">
        <v>14</v>
      </c>
      <c r="C8037" t="s">
        <v>15</v>
      </c>
      <c r="D8037" t="s">
        <v>61</v>
      </c>
      <c r="E8037" t="s">
        <v>46</v>
      </c>
      <c r="F8037">
        <v>77041</v>
      </c>
      <c r="G8037" t="s">
        <v>47</v>
      </c>
      <c r="H8037" t="s">
        <v>26</v>
      </c>
      <c r="I8037" t="s">
        <v>27</v>
      </c>
      <c r="J8037" s="31">
        <v>4608</v>
      </c>
      <c r="K8037">
        <v>2</v>
      </c>
      <c r="L8037">
        <v>2</v>
      </c>
      <c r="M8037" s="32">
        <v>16704</v>
      </c>
    </row>
    <row r="8038" spans="1:13" x14ac:dyDescent="0.3">
      <c r="A8038" t="s">
        <v>62</v>
      </c>
      <c r="B8038" t="s">
        <v>14</v>
      </c>
      <c r="C8038" t="s">
        <v>15</v>
      </c>
      <c r="D8038" t="s">
        <v>184</v>
      </c>
      <c r="E8038" t="s">
        <v>166</v>
      </c>
      <c r="F8038">
        <v>1841</v>
      </c>
      <c r="G8038" t="s">
        <v>57</v>
      </c>
      <c r="H8038" t="s">
        <v>26</v>
      </c>
      <c r="I8038" t="s">
        <v>37</v>
      </c>
      <c r="J8038" s="31">
        <v>3768</v>
      </c>
      <c r="K8038">
        <v>6</v>
      </c>
      <c r="L8038">
        <v>0</v>
      </c>
      <c r="M8038" s="32">
        <v>16956</v>
      </c>
    </row>
    <row r="8039" spans="1:13" x14ac:dyDescent="0.3">
      <c r="A8039" t="s">
        <v>28</v>
      </c>
      <c r="B8039" t="s">
        <v>22</v>
      </c>
      <c r="C8039" t="s">
        <v>15</v>
      </c>
      <c r="D8039" t="s">
        <v>103</v>
      </c>
      <c r="E8039" t="s">
        <v>167</v>
      </c>
      <c r="F8039">
        <v>31907</v>
      </c>
      <c r="G8039" t="s">
        <v>18</v>
      </c>
      <c r="H8039" t="s">
        <v>26</v>
      </c>
      <c r="I8039" t="s">
        <v>38</v>
      </c>
      <c r="J8039" s="31">
        <v>4191</v>
      </c>
      <c r="K8039">
        <v>3</v>
      </c>
      <c r="L8039">
        <v>0</v>
      </c>
      <c r="M8039" s="32">
        <v>108966</v>
      </c>
    </row>
    <row r="8040" spans="1:13" x14ac:dyDescent="0.3">
      <c r="A8040" t="s">
        <v>13</v>
      </c>
      <c r="B8040" t="s">
        <v>14</v>
      </c>
      <c r="C8040" t="s">
        <v>15</v>
      </c>
      <c r="D8040" t="s">
        <v>23</v>
      </c>
      <c r="E8040" t="s">
        <v>24</v>
      </c>
      <c r="F8040">
        <v>90032</v>
      </c>
      <c r="G8040" t="s">
        <v>25</v>
      </c>
      <c r="H8040" t="s">
        <v>19</v>
      </c>
      <c r="I8040" t="s">
        <v>20</v>
      </c>
      <c r="J8040" s="31">
        <v>435999</v>
      </c>
      <c r="K8040">
        <v>3</v>
      </c>
      <c r="L8040">
        <v>15</v>
      </c>
      <c r="M8040" s="32">
        <v>51294</v>
      </c>
    </row>
    <row r="8041" spans="1:13" x14ac:dyDescent="0.3">
      <c r="A8041" t="s">
        <v>13</v>
      </c>
      <c r="B8041" t="s">
        <v>22</v>
      </c>
      <c r="C8041" t="s">
        <v>15</v>
      </c>
      <c r="D8041" t="s">
        <v>42</v>
      </c>
      <c r="E8041" t="s">
        <v>43</v>
      </c>
      <c r="F8041">
        <v>98115</v>
      </c>
      <c r="G8041" t="s">
        <v>25</v>
      </c>
      <c r="H8041" t="s">
        <v>19</v>
      </c>
      <c r="I8041" t="s">
        <v>21</v>
      </c>
      <c r="J8041" s="31">
        <v>388704</v>
      </c>
      <c r="K8041">
        <v>6</v>
      </c>
      <c r="L8041">
        <v>2</v>
      </c>
      <c r="M8041" s="32">
        <v>388704</v>
      </c>
    </row>
    <row r="8042" spans="1:13" x14ac:dyDescent="0.3">
      <c r="A8042" t="s">
        <v>13</v>
      </c>
      <c r="B8042" t="s">
        <v>22</v>
      </c>
      <c r="C8042" t="s">
        <v>15</v>
      </c>
      <c r="D8042" t="s">
        <v>42</v>
      </c>
      <c r="E8042" t="s">
        <v>43</v>
      </c>
      <c r="F8042">
        <v>98115</v>
      </c>
      <c r="G8042" t="s">
        <v>25</v>
      </c>
      <c r="H8042" t="s">
        <v>26</v>
      </c>
      <c r="I8042" t="s">
        <v>32</v>
      </c>
      <c r="J8042" s="31">
        <v>57258</v>
      </c>
      <c r="K8042">
        <v>6</v>
      </c>
      <c r="L8042">
        <v>0</v>
      </c>
      <c r="M8042" s="32">
        <v>343548</v>
      </c>
    </row>
    <row r="8043" spans="1:13" x14ac:dyDescent="0.3">
      <c r="A8043" t="s">
        <v>13</v>
      </c>
      <c r="B8043" t="s">
        <v>22</v>
      </c>
      <c r="C8043" t="s">
        <v>15</v>
      </c>
      <c r="D8043" t="s">
        <v>42</v>
      </c>
      <c r="E8043" t="s">
        <v>43</v>
      </c>
      <c r="F8043">
        <v>98115</v>
      </c>
      <c r="G8043" t="s">
        <v>25</v>
      </c>
      <c r="H8043" t="s">
        <v>35</v>
      </c>
      <c r="I8043" t="s">
        <v>59</v>
      </c>
      <c r="J8043" s="31">
        <v>3318</v>
      </c>
      <c r="K8043">
        <v>2</v>
      </c>
      <c r="L8043">
        <v>0</v>
      </c>
      <c r="M8043" s="32">
        <v>11613</v>
      </c>
    </row>
    <row r="8044" spans="1:13" x14ac:dyDescent="0.3">
      <c r="A8044" t="s">
        <v>28</v>
      </c>
      <c r="B8044" t="s">
        <v>44</v>
      </c>
      <c r="C8044" t="s">
        <v>15</v>
      </c>
      <c r="D8044" t="s">
        <v>563</v>
      </c>
      <c r="E8044" t="s">
        <v>166</v>
      </c>
      <c r="F8044">
        <v>2138</v>
      </c>
      <c r="G8044" t="s">
        <v>57</v>
      </c>
      <c r="H8044" t="s">
        <v>35</v>
      </c>
      <c r="I8044" t="s">
        <v>59</v>
      </c>
      <c r="J8044" s="31">
        <v>6388</v>
      </c>
      <c r="K8044">
        <v>4</v>
      </c>
      <c r="L8044">
        <v>0</v>
      </c>
      <c r="M8044" s="32">
        <v>249132</v>
      </c>
    </row>
    <row r="8045" spans="1:13" x14ac:dyDescent="0.3">
      <c r="A8045" t="s">
        <v>28</v>
      </c>
      <c r="B8045" t="s">
        <v>44</v>
      </c>
      <c r="C8045" t="s">
        <v>15</v>
      </c>
      <c r="D8045" t="s">
        <v>563</v>
      </c>
      <c r="E8045" t="s">
        <v>166</v>
      </c>
      <c r="F8045">
        <v>2138</v>
      </c>
      <c r="G8045" t="s">
        <v>57</v>
      </c>
      <c r="H8045" t="s">
        <v>19</v>
      </c>
      <c r="I8045" t="s">
        <v>33</v>
      </c>
      <c r="J8045" s="31">
        <v>2672</v>
      </c>
      <c r="K8045">
        <v>1</v>
      </c>
      <c r="L8045">
        <v>0</v>
      </c>
      <c r="M8045" s="32">
        <v>117568</v>
      </c>
    </row>
    <row r="8046" spans="1:13" x14ac:dyDescent="0.3">
      <c r="A8046" t="s">
        <v>13</v>
      </c>
      <c r="B8046" t="s">
        <v>14</v>
      </c>
      <c r="C8046" t="s">
        <v>15</v>
      </c>
      <c r="D8046" t="s">
        <v>374</v>
      </c>
      <c r="E8046" t="s">
        <v>51</v>
      </c>
      <c r="F8046">
        <v>84106</v>
      </c>
      <c r="G8046" t="s">
        <v>25</v>
      </c>
      <c r="H8046" t="s">
        <v>26</v>
      </c>
      <c r="I8046" t="s">
        <v>37</v>
      </c>
      <c r="J8046" s="31">
        <v>295056</v>
      </c>
      <c r="K8046">
        <v>9</v>
      </c>
      <c r="L8046">
        <v>2</v>
      </c>
      <c r="M8046" s="32">
        <v>1069578</v>
      </c>
    </row>
    <row r="8047" spans="1:13" x14ac:dyDescent="0.3">
      <c r="A8047" t="s">
        <v>28</v>
      </c>
      <c r="B8047" t="s">
        <v>14</v>
      </c>
      <c r="C8047" t="s">
        <v>15</v>
      </c>
      <c r="D8047" t="s">
        <v>75</v>
      </c>
      <c r="E8047" t="s">
        <v>76</v>
      </c>
      <c r="F8047">
        <v>10035</v>
      </c>
      <c r="G8047" t="s">
        <v>57</v>
      </c>
      <c r="H8047" t="s">
        <v>26</v>
      </c>
      <c r="I8047" t="s">
        <v>38</v>
      </c>
      <c r="J8047" s="31">
        <v>39325</v>
      </c>
      <c r="K8047">
        <v>5</v>
      </c>
      <c r="L8047">
        <v>0</v>
      </c>
      <c r="M8047" s="32">
        <v>1297725</v>
      </c>
    </row>
    <row r="8048" spans="1:13" x14ac:dyDescent="0.3">
      <c r="A8048" t="s">
        <v>13</v>
      </c>
      <c r="B8048" t="s">
        <v>14</v>
      </c>
      <c r="C8048" t="s">
        <v>15</v>
      </c>
      <c r="D8048" t="s">
        <v>276</v>
      </c>
      <c r="E8048" t="s">
        <v>104</v>
      </c>
      <c r="F8048">
        <v>44221</v>
      </c>
      <c r="G8048" t="s">
        <v>57</v>
      </c>
      <c r="H8048" t="s">
        <v>26</v>
      </c>
      <c r="I8048" t="s">
        <v>37</v>
      </c>
      <c r="J8048" s="31">
        <v>2214</v>
      </c>
      <c r="K8048">
        <v>3</v>
      </c>
      <c r="L8048">
        <v>7</v>
      </c>
      <c r="M8048" s="32">
        <v>-1476</v>
      </c>
    </row>
    <row r="8049" spans="1:13" x14ac:dyDescent="0.3">
      <c r="A8049" t="s">
        <v>13</v>
      </c>
      <c r="B8049" t="s">
        <v>14</v>
      </c>
      <c r="C8049" t="s">
        <v>15</v>
      </c>
      <c r="D8049" t="s">
        <v>106</v>
      </c>
      <c r="E8049" t="s">
        <v>40</v>
      </c>
      <c r="F8049">
        <v>28403</v>
      </c>
      <c r="G8049" t="s">
        <v>18</v>
      </c>
      <c r="H8049" t="s">
        <v>26</v>
      </c>
      <c r="I8049" t="s">
        <v>41</v>
      </c>
      <c r="J8049" s="31">
        <v>16272</v>
      </c>
      <c r="K8049">
        <v>3</v>
      </c>
      <c r="L8049">
        <v>2</v>
      </c>
      <c r="M8049" s="32">
        <v>52884</v>
      </c>
    </row>
    <row r="8050" spans="1:13" x14ac:dyDescent="0.3">
      <c r="A8050" t="s">
        <v>28</v>
      </c>
      <c r="B8050" t="s">
        <v>22</v>
      </c>
      <c r="C8050" t="s">
        <v>15</v>
      </c>
      <c r="D8050" t="s">
        <v>75</v>
      </c>
      <c r="E8050" t="s">
        <v>76</v>
      </c>
      <c r="F8050">
        <v>10035</v>
      </c>
      <c r="G8050" t="s">
        <v>57</v>
      </c>
      <c r="H8050" t="s">
        <v>26</v>
      </c>
      <c r="I8050" t="s">
        <v>38</v>
      </c>
      <c r="J8050" s="31">
        <v>70686</v>
      </c>
      <c r="K8050">
        <v>7</v>
      </c>
      <c r="L8050">
        <v>0</v>
      </c>
      <c r="M8050" s="32">
        <v>1979208</v>
      </c>
    </row>
    <row r="8051" spans="1:13" x14ac:dyDescent="0.3">
      <c r="A8051" t="s">
        <v>28</v>
      </c>
      <c r="B8051" t="s">
        <v>22</v>
      </c>
      <c r="C8051" t="s">
        <v>15</v>
      </c>
      <c r="D8051" t="s">
        <v>55</v>
      </c>
      <c r="E8051" t="s">
        <v>56</v>
      </c>
      <c r="F8051">
        <v>19140</v>
      </c>
      <c r="G8051" t="s">
        <v>57</v>
      </c>
      <c r="H8051" t="s">
        <v>26</v>
      </c>
      <c r="I8051" t="s">
        <v>37</v>
      </c>
      <c r="J8051" s="31">
        <v>597</v>
      </c>
      <c r="K8051">
        <v>5</v>
      </c>
      <c r="L8051">
        <v>7</v>
      </c>
      <c r="M8051" s="32">
        <v>-4577</v>
      </c>
    </row>
    <row r="8052" spans="1:13" x14ac:dyDescent="0.3">
      <c r="A8052" t="s">
        <v>28</v>
      </c>
      <c r="B8052" t="s">
        <v>22</v>
      </c>
      <c r="C8052" t="s">
        <v>15</v>
      </c>
      <c r="D8052" t="s">
        <v>55</v>
      </c>
      <c r="E8052" t="s">
        <v>56</v>
      </c>
      <c r="F8052">
        <v>19140</v>
      </c>
      <c r="G8052" t="s">
        <v>57</v>
      </c>
      <c r="H8052" t="s">
        <v>19</v>
      </c>
      <c r="I8052" t="s">
        <v>33</v>
      </c>
      <c r="J8052" s="31">
        <v>21184</v>
      </c>
      <c r="K8052">
        <v>1</v>
      </c>
      <c r="L8052">
        <v>2</v>
      </c>
      <c r="M8052" s="32">
        <v>47664</v>
      </c>
    </row>
    <row r="8053" spans="1:13" x14ac:dyDescent="0.3">
      <c r="A8053" t="s">
        <v>28</v>
      </c>
      <c r="B8053" t="s">
        <v>22</v>
      </c>
      <c r="C8053" t="s">
        <v>15</v>
      </c>
      <c r="D8053" t="s">
        <v>55</v>
      </c>
      <c r="E8053" t="s">
        <v>56</v>
      </c>
      <c r="F8053">
        <v>19140</v>
      </c>
      <c r="G8053" t="s">
        <v>57</v>
      </c>
      <c r="H8053" t="s">
        <v>26</v>
      </c>
      <c r="I8053" t="s">
        <v>38</v>
      </c>
      <c r="J8053" s="31">
        <v>41376</v>
      </c>
      <c r="K8053">
        <v>6</v>
      </c>
      <c r="L8053">
        <v>2</v>
      </c>
      <c r="M8053" s="32">
        <v>31032</v>
      </c>
    </row>
    <row r="8054" spans="1:13" x14ac:dyDescent="0.3">
      <c r="A8054" t="s">
        <v>13</v>
      </c>
      <c r="B8054" t="s">
        <v>22</v>
      </c>
      <c r="C8054" t="s">
        <v>15</v>
      </c>
      <c r="D8054" t="s">
        <v>75</v>
      </c>
      <c r="E8054" t="s">
        <v>76</v>
      </c>
      <c r="F8054">
        <v>10009</v>
      </c>
      <c r="G8054" t="s">
        <v>57</v>
      </c>
      <c r="H8054" t="s">
        <v>26</v>
      </c>
      <c r="I8054" t="s">
        <v>34</v>
      </c>
      <c r="J8054" s="31">
        <v>1794</v>
      </c>
      <c r="K8054">
        <v>3</v>
      </c>
      <c r="L8054">
        <v>0</v>
      </c>
      <c r="M8054" s="32">
        <v>4485</v>
      </c>
    </row>
    <row r="8055" spans="1:13" x14ac:dyDescent="0.3">
      <c r="A8055" t="s">
        <v>28</v>
      </c>
      <c r="B8055" t="s">
        <v>22</v>
      </c>
      <c r="C8055" t="s">
        <v>15</v>
      </c>
      <c r="D8055" t="s">
        <v>55</v>
      </c>
      <c r="E8055" t="s">
        <v>56</v>
      </c>
      <c r="F8055">
        <v>19134</v>
      </c>
      <c r="G8055" t="s">
        <v>57</v>
      </c>
      <c r="H8055" t="s">
        <v>26</v>
      </c>
      <c r="I8055" t="s">
        <v>37</v>
      </c>
      <c r="J8055" s="31">
        <v>2655</v>
      </c>
      <c r="K8055">
        <v>1</v>
      </c>
      <c r="L8055">
        <v>7</v>
      </c>
      <c r="M8055" s="32">
        <v>-18585</v>
      </c>
    </row>
    <row r="8056" spans="1:13" x14ac:dyDescent="0.3">
      <c r="A8056" t="s">
        <v>28</v>
      </c>
      <c r="B8056" t="s">
        <v>14</v>
      </c>
      <c r="C8056" t="s">
        <v>15</v>
      </c>
      <c r="D8056" t="s">
        <v>23</v>
      </c>
      <c r="E8056" t="s">
        <v>24</v>
      </c>
      <c r="F8056">
        <v>90049</v>
      </c>
      <c r="G8056" t="s">
        <v>25</v>
      </c>
      <c r="H8056" t="s">
        <v>26</v>
      </c>
      <c r="I8056" t="s">
        <v>32</v>
      </c>
      <c r="J8056" s="31">
        <v>89235</v>
      </c>
      <c r="K8056">
        <v>5</v>
      </c>
      <c r="L8056">
        <v>0</v>
      </c>
      <c r="M8056" s="32">
        <v>267705</v>
      </c>
    </row>
    <row r="8057" spans="1:13" x14ac:dyDescent="0.3">
      <c r="A8057" t="s">
        <v>28</v>
      </c>
      <c r="B8057" t="s">
        <v>14</v>
      </c>
      <c r="C8057" t="s">
        <v>15</v>
      </c>
      <c r="D8057" t="s">
        <v>23</v>
      </c>
      <c r="E8057" t="s">
        <v>24</v>
      </c>
      <c r="F8057">
        <v>90049</v>
      </c>
      <c r="G8057" t="s">
        <v>25</v>
      </c>
      <c r="H8057" t="s">
        <v>19</v>
      </c>
      <c r="I8057" t="s">
        <v>20</v>
      </c>
      <c r="J8057" s="31">
        <v>307666</v>
      </c>
      <c r="K8057">
        <v>2</v>
      </c>
      <c r="L8057">
        <v>15</v>
      </c>
      <c r="M8057" s="32">
        <v>289568</v>
      </c>
    </row>
    <row r="8058" spans="1:13" x14ac:dyDescent="0.3">
      <c r="A8058" t="s">
        <v>28</v>
      </c>
      <c r="B8058" t="s">
        <v>14</v>
      </c>
      <c r="C8058" t="s">
        <v>15</v>
      </c>
      <c r="D8058" t="s">
        <v>23</v>
      </c>
      <c r="E8058" t="s">
        <v>24</v>
      </c>
      <c r="F8058">
        <v>90049</v>
      </c>
      <c r="G8058" t="s">
        <v>25</v>
      </c>
      <c r="H8058" t="s">
        <v>26</v>
      </c>
      <c r="I8058" t="s">
        <v>32</v>
      </c>
      <c r="J8058" s="31">
        <v>72882</v>
      </c>
      <c r="K8058">
        <v>9</v>
      </c>
      <c r="L8058">
        <v>0</v>
      </c>
      <c r="M8058" s="32">
        <v>291528</v>
      </c>
    </row>
    <row r="8059" spans="1:13" x14ac:dyDescent="0.3">
      <c r="A8059" t="s">
        <v>28</v>
      </c>
      <c r="B8059" t="s">
        <v>14</v>
      </c>
      <c r="C8059" t="s">
        <v>15</v>
      </c>
      <c r="D8059" t="s">
        <v>23</v>
      </c>
      <c r="E8059" t="s">
        <v>24</v>
      </c>
      <c r="F8059">
        <v>90049</v>
      </c>
      <c r="G8059" t="s">
        <v>25</v>
      </c>
      <c r="H8059" t="s">
        <v>26</v>
      </c>
      <c r="I8059" t="s">
        <v>37</v>
      </c>
      <c r="J8059" s="31">
        <v>4136</v>
      </c>
      <c r="K8059">
        <v>5</v>
      </c>
      <c r="L8059">
        <v>2</v>
      </c>
      <c r="M8059" s="32">
        <v>13959</v>
      </c>
    </row>
    <row r="8060" spans="1:13" x14ac:dyDescent="0.3">
      <c r="A8060" t="s">
        <v>28</v>
      </c>
      <c r="B8060" t="s">
        <v>14</v>
      </c>
      <c r="C8060" t="s">
        <v>15</v>
      </c>
      <c r="D8060" t="s">
        <v>23</v>
      </c>
      <c r="E8060" t="s">
        <v>24</v>
      </c>
      <c r="F8060">
        <v>90049</v>
      </c>
      <c r="G8060" t="s">
        <v>25</v>
      </c>
      <c r="H8060" t="s">
        <v>35</v>
      </c>
      <c r="I8060" t="s">
        <v>36</v>
      </c>
      <c r="J8060" s="31">
        <v>43176</v>
      </c>
      <c r="K8060">
        <v>3</v>
      </c>
      <c r="L8060">
        <v>2</v>
      </c>
      <c r="M8060" s="32">
        <v>151116</v>
      </c>
    </row>
    <row r="8061" spans="1:13" x14ac:dyDescent="0.3">
      <c r="A8061" t="s">
        <v>28</v>
      </c>
      <c r="B8061" t="s">
        <v>14</v>
      </c>
      <c r="C8061" t="s">
        <v>15</v>
      </c>
      <c r="D8061" t="s">
        <v>23</v>
      </c>
      <c r="E8061" t="s">
        <v>24</v>
      </c>
      <c r="F8061">
        <v>90049</v>
      </c>
      <c r="G8061" t="s">
        <v>25</v>
      </c>
      <c r="H8061" t="s">
        <v>19</v>
      </c>
      <c r="I8061" t="s">
        <v>33</v>
      </c>
      <c r="J8061" s="31">
        <v>416</v>
      </c>
      <c r="K8061">
        <v>2</v>
      </c>
      <c r="L8061">
        <v>0</v>
      </c>
      <c r="M8061" s="32">
        <v>17472</v>
      </c>
    </row>
    <row r="8062" spans="1:13" x14ac:dyDescent="0.3">
      <c r="A8062" t="s">
        <v>28</v>
      </c>
      <c r="B8062" t="s">
        <v>22</v>
      </c>
      <c r="C8062" t="s">
        <v>15</v>
      </c>
      <c r="D8062" t="s">
        <v>159</v>
      </c>
      <c r="E8062" t="s">
        <v>76</v>
      </c>
      <c r="F8062">
        <v>11561</v>
      </c>
      <c r="G8062" t="s">
        <v>57</v>
      </c>
      <c r="H8062" t="s">
        <v>26</v>
      </c>
      <c r="I8062" t="s">
        <v>41</v>
      </c>
      <c r="J8062" s="31">
        <v>614</v>
      </c>
      <c r="K8062">
        <v>5</v>
      </c>
      <c r="L8062">
        <v>0</v>
      </c>
      <c r="M8062" s="32">
        <v>28858</v>
      </c>
    </row>
    <row r="8063" spans="1:13" x14ac:dyDescent="0.3">
      <c r="A8063" t="s">
        <v>28</v>
      </c>
      <c r="B8063" t="s">
        <v>22</v>
      </c>
      <c r="C8063" t="s">
        <v>15</v>
      </c>
      <c r="D8063" t="s">
        <v>159</v>
      </c>
      <c r="E8063" t="s">
        <v>76</v>
      </c>
      <c r="F8063">
        <v>11561</v>
      </c>
      <c r="G8063" t="s">
        <v>57</v>
      </c>
      <c r="H8063" t="s">
        <v>26</v>
      </c>
      <c r="I8063" t="s">
        <v>37</v>
      </c>
      <c r="J8063" s="31">
        <v>24448</v>
      </c>
      <c r="K8063">
        <v>2</v>
      </c>
      <c r="L8063">
        <v>2</v>
      </c>
      <c r="M8063" s="32">
        <v>88624</v>
      </c>
    </row>
    <row r="8064" spans="1:13" x14ac:dyDescent="0.3">
      <c r="A8064" t="s">
        <v>62</v>
      </c>
      <c r="B8064" t="s">
        <v>14</v>
      </c>
      <c r="C8064" t="s">
        <v>15</v>
      </c>
      <c r="D8064" t="s">
        <v>92</v>
      </c>
      <c r="E8064" t="s">
        <v>76</v>
      </c>
      <c r="F8064">
        <v>14609</v>
      </c>
      <c r="G8064" t="s">
        <v>57</v>
      </c>
      <c r="H8064" t="s">
        <v>35</v>
      </c>
      <c r="I8064" t="s">
        <v>36</v>
      </c>
      <c r="J8064" s="31">
        <v>26396</v>
      </c>
      <c r="K8064">
        <v>4</v>
      </c>
      <c r="L8064">
        <v>0</v>
      </c>
      <c r="M8064" s="32">
        <v>712692</v>
      </c>
    </row>
    <row r="8065" spans="1:13" x14ac:dyDescent="0.3">
      <c r="A8065" t="s">
        <v>62</v>
      </c>
      <c r="B8065" t="s">
        <v>14</v>
      </c>
      <c r="C8065" t="s">
        <v>15</v>
      </c>
      <c r="D8065" t="s">
        <v>92</v>
      </c>
      <c r="E8065" t="s">
        <v>76</v>
      </c>
      <c r="F8065">
        <v>14609</v>
      </c>
      <c r="G8065" t="s">
        <v>57</v>
      </c>
      <c r="H8065" t="s">
        <v>35</v>
      </c>
      <c r="I8065" t="s">
        <v>36</v>
      </c>
      <c r="J8065" s="31">
        <v>35997</v>
      </c>
      <c r="K8065">
        <v>3</v>
      </c>
      <c r="L8065">
        <v>0</v>
      </c>
      <c r="M8065" s="32">
        <v>1007916</v>
      </c>
    </row>
    <row r="8066" spans="1:13" x14ac:dyDescent="0.3">
      <c r="A8066" t="s">
        <v>62</v>
      </c>
      <c r="B8066" t="s">
        <v>14</v>
      </c>
      <c r="C8066" t="s">
        <v>15</v>
      </c>
      <c r="D8066" t="s">
        <v>92</v>
      </c>
      <c r="E8066" t="s">
        <v>76</v>
      </c>
      <c r="F8066">
        <v>14609</v>
      </c>
      <c r="G8066" t="s">
        <v>57</v>
      </c>
      <c r="H8066" t="s">
        <v>26</v>
      </c>
      <c r="I8066" t="s">
        <v>41</v>
      </c>
      <c r="J8066" s="31">
        <v>1296</v>
      </c>
      <c r="K8066">
        <v>2</v>
      </c>
      <c r="L8066">
        <v>0</v>
      </c>
      <c r="M8066" s="32">
        <v>62208</v>
      </c>
    </row>
    <row r="8067" spans="1:13" x14ac:dyDescent="0.3">
      <c r="A8067" t="s">
        <v>62</v>
      </c>
      <c r="B8067" t="s">
        <v>14</v>
      </c>
      <c r="C8067" t="s">
        <v>15</v>
      </c>
      <c r="D8067" t="s">
        <v>92</v>
      </c>
      <c r="E8067" t="s">
        <v>76</v>
      </c>
      <c r="F8067">
        <v>14609</v>
      </c>
      <c r="G8067" t="s">
        <v>57</v>
      </c>
      <c r="H8067" t="s">
        <v>26</v>
      </c>
      <c r="I8067" t="s">
        <v>32</v>
      </c>
      <c r="J8067" s="31">
        <v>11682</v>
      </c>
      <c r="K8067">
        <v>3</v>
      </c>
      <c r="L8067">
        <v>0</v>
      </c>
      <c r="M8067" s="32">
        <v>5841</v>
      </c>
    </row>
    <row r="8068" spans="1:13" x14ac:dyDescent="0.3">
      <c r="A8068" t="s">
        <v>62</v>
      </c>
      <c r="B8068" t="s">
        <v>14</v>
      </c>
      <c r="C8068" t="s">
        <v>15</v>
      </c>
      <c r="D8068" t="s">
        <v>92</v>
      </c>
      <c r="E8068" t="s">
        <v>76</v>
      </c>
      <c r="F8068">
        <v>14609</v>
      </c>
      <c r="G8068" t="s">
        <v>57</v>
      </c>
      <c r="H8068" t="s">
        <v>26</v>
      </c>
      <c r="I8068" t="s">
        <v>37</v>
      </c>
      <c r="J8068" s="31">
        <v>276784</v>
      </c>
      <c r="K8068">
        <v>2</v>
      </c>
      <c r="L8068">
        <v>2</v>
      </c>
      <c r="M8068" s="32">
        <v>899548</v>
      </c>
    </row>
    <row r="8069" spans="1:13" x14ac:dyDescent="0.3">
      <c r="A8069" t="s">
        <v>28</v>
      </c>
      <c r="B8069" t="s">
        <v>22</v>
      </c>
      <c r="C8069" t="s">
        <v>15</v>
      </c>
      <c r="D8069" t="s">
        <v>52</v>
      </c>
      <c r="E8069" t="s">
        <v>24</v>
      </c>
      <c r="F8069">
        <v>94109</v>
      </c>
      <c r="G8069" t="s">
        <v>25</v>
      </c>
      <c r="H8069" t="s">
        <v>35</v>
      </c>
      <c r="I8069" t="s">
        <v>59</v>
      </c>
      <c r="J8069" s="31">
        <v>23997</v>
      </c>
      <c r="K8069">
        <v>3</v>
      </c>
      <c r="L8069">
        <v>0</v>
      </c>
      <c r="M8069" s="32">
        <v>863892</v>
      </c>
    </row>
    <row r="8070" spans="1:13" x14ac:dyDescent="0.3">
      <c r="A8070" t="s">
        <v>28</v>
      </c>
      <c r="B8070" t="s">
        <v>22</v>
      </c>
      <c r="C8070" t="s">
        <v>15</v>
      </c>
      <c r="D8070" t="s">
        <v>52</v>
      </c>
      <c r="E8070" t="s">
        <v>24</v>
      </c>
      <c r="F8070">
        <v>94109</v>
      </c>
      <c r="G8070" t="s">
        <v>25</v>
      </c>
      <c r="H8070" t="s">
        <v>19</v>
      </c>
      <c r="I8070" t="s">
        <v>33</v>
      </c>
      <c r="J8070" s="31">
        <v>1602</v>
      </c>
      <c r="K8070">
        <v>6</v>
      </c>
      <c r="L8070">
        <v>0</v>
      </c>
      <c r="M8070" s="32">
        <v>60876</v>
      </c>
    </row>
    <row r="8071" spans="1:13" x14ac:dyDescent="0.3">
      <c r="A8071" t="s">
        <v>28</v>
      </c>
      <c r="B8071" t="s">
        <v>14</v>
      </c>
      <c r="C8071" t="s">
        <v>15</v>
      </c>
      <c r="D8071" t="s">
        <v>195</v>
      </c>
      <c r="E8071" t="s">
        <v>46</v>
      </c>
      <c r="F8071">
        <v>77340</v>
      </c>
      <c r="G8071" t="s">
        <v>47</v>
      </c>
      <c r="H8071" t="s">
        <v>26</v>
      </c>
      <c r="I8071" t="s">
        <v>32</v>
      </c>
      <c r="J8071" s="31">
        <v>45456</v>
      </c>
      <c r="K8071">
        <v>5</v>
      </c>
      <c r="L8071">
        <v>2</v>
      </c>
      <c r="M8071" s="32">
        <v>-107958</v>
      </c>
    </row>
    <row r="8072" spans="1:13" x14ac:dyDescent="0.3">
      <c r="A8072" t="s">
        <v>28</v>
      </c>
      <c r="B8072" t="s">
        <v>14</v>
      </c>
      <c r="C8072" t="s">
        <v>15</v>
      </c>
      <c r="D8072" t="s">
        <v>195</v>
      </c>
      <c r="E8072" t="s">
        <v>46</v>
      </c>
      <c r="F8072">
        <v>77340</v>
      </c>
      <c r="G8072" t="s">
        <v>47</v>
      </c>
      <c r="H8072" t="s">
        <v>19</v>
      </c>
      <c r="I8072" t="s">
        <v>33</v>
      </c>
      <c r="J8072" s="31">
        <v>14142</v>
      </c>
      <c r="K8072">
        <v>5</v>
      </c>
      <c r="L8072">
        <v>6</v>
      </c>
      <c r="M8072" s="32">
        <v>-1873815</v>
      </c>
    </row>
    <row r="8073" spans="1:13" x14ac:dyDescent="0.3">
      <c r="A8073" t="s">
        <v>28</v>
      </c>
      <c r="B8073" t="s">
        <v>14</v>
      </c>
      <c r="C8073" t="s">
        <v>15</v>
      </c>
      <c r="D8073" t="s">
        <v>195</v>
      </c>
      <c r="E8073" t="s">
        <v>46</v>
      </c>
      <c r="F8073">
        <v>77340</v>
      </c>
      <c r="G8073" t="s">
        <v>47</v>
      </c>
      <c r="H8073" t="s">
        <v>19</v>
      </c>
      <c r="I8073" t="s">
        <v>21</v>
      </c>
      <c r="J8073" s="31">
        <v>310744</v>
      </c>
      <c r="K8073">
        <v>4</v>
      </c>
      <c r="L8073">
        <v>3</v>
      </c>
      <c r="M8073" s="32">
        <v>-266352</v>
      </c>
    </row>
    <row r="8074" spans="1:13" x14ac:dyDescent="0.3">
      <c r="A8074" t="s">
        <v>28</v>
      </c>
      <c r="B8074" t="s">
        <v>14</v>
      </c>
      <c r="C8074" t="s">
        <v>15</v>
      </c>
      <c r="D8074" t="s">
        <v>195</v>
      </c>
      <c r="E8074" t="s">
        <v>46</v>
      </c>
      <c r="F8074">
        <v>77340</v>
      </c>
      <c r="G8074" t="s">
        <v>47</v>
      </c>
      <c r="H8074" t="s">
        <v>26</v>
      </c>
      <c r="I8074" t="s">
        <v>34</v>
      </c>
      <c r="J8074" s="31">
        <v>12736</v>
      </c>
      <c r="K8074">
        <v>4</v>
      </c>
      <c r="L8074">
        <v>2</v>
      </c>
      <c r="M8074" s="32">
        <v>22288</v>
      </c>
    </row>
    <row r="8075" spans="1:13" x14ac:dyDescent="0.3">
      <c r="A8075" t="s">
        <v>28</v>
      </c>
      <c r="B8075" t="s">
        <v>14</v>
      </c>
      <c r="C8075" t="s">
        <v>15</v>
      </c>
      <c r="D8075" t="s">
        <v>195</v>
      </c>
      <c r="E8075" t="s">
        <v>46</v>
      </c>
      <c r="F8075">
        <v>77340</v>
      </c>
      <c r="G8075" t="s">
        <v>47</v>
      </c>
      <c r="H8075" t="s">
        <v>26</v>
      </c>
      <c r="I8075" t="s">
        <v>37</v>
      </c>
      <c r="J8075" s="31">
        <v>647</v>
      </c>
      <c r="K8075">
        <v>5</v>
      </c>
      <c r="L8075">
        <v>8</v>
      </c>
      <c r="M8075" s="32">
        <v>-9705</v>
      </c>
    </row>
    <row r="8076" spans="1:13" x14ac:dyDescent="0.3">
      <c r="A8076" t="s">
        <v>28</v>
      </c>
      <c r="B8076" t="s">
        <v>14</v>
      </c>
      <c r="C8076" t="s">
        <v>15</v>
      </c>
      <c r="D8076" t="s">
        <v>195</v>
      </c>
      <c r="E8076" t="s">
        <v>46</v>
      </c>
      <c r="F8076">
        <v>77340</v>
      </c>
      <c r="G8076" t="s">
        <v>47</v>
      </c>
      <c r="H8076" t="s">
        <v>26</v>
      </c>
      <c r="I8076" t="s">
        <v>37</v>
      </c>
      <c r="J8076" s="31">
        <v>13748</v>
      </c>
      <c r="K8076">
        <v>14</v>
      </c>
      <c r="L8076">
        <v>8</v>
      </c>
      <c r="M8076" s="32">
        <v>-226842</v>
      </c>
    </row>
    <row r="8077" spans="1:13" x14ac:dyDescent="0.3">
      <c r="A8077" t="s">
        <v>28</v>
      </c>
      <c r="B8077" t="s">
        <v>14</v>
      </c>
      <c r="C8077" t="s">
        <v>15</v>
      </c>
      <c r="D8077" t="s">
        <v>195</v>
      </c>
      <c r="E8077" t="s">
        <v>46</v>
      </c>
      <c r="F8077">
        <v>77340</v>
      </c>
      <c r="G8077" t="s">
        <v>47</v>
      </c>
      <c r="H8077" t="s">
        <v>26</v>
      </c>
      <c r="I8077" t="s">
        <v>38</v>
      </c>
      <c r="J8077" s="31">
        <v>15224</v>
      </c>
      <c r="K8077">
        <v>2</v>
      </c>
      <c r="L8077">
        <v>8</v>
      </c>
      <c r="M8077" s="32">
        <v>-388212</v>
      </c>
    </row>
    <row r="8078" spans="1:13" x14ac:dyDescent="0.3">
      <c r="A8078" t="s">
        <v>28</v>
      </c>
      <c r="B8078" t="s">
        <v>22</v>
      </c>
      <c r="C8078" t="s">
        <v>15</v>
      </c>
      <c r="D8078" t="s">
        <v>595</v>
      </c>
      <c r="E8078" t="s">
        <v>167</v>
      </c>
      <c r="F8078">
        <v>30344</v>
      </c>
      <c r="G8078" t="s">
        <v>18</v>
      </c>
      <c r="H8078" t="s">
        <v>19</v>
      </c>
      <c r="I8078" t="s">
        <v>33</v>
      </c>
      <c r="J8078" s="31">
        <v>2742</v>
      </c>
      <c r="K8078">
        <v>3</v>
      </c>
      <c r="L8078">
        <v>0</v>
      </c>
      <c r="M8078" s="32">
        <v>93228</v>
      </c>
    </row>
    <row r="8079" spans="1:13" x14ac:dyDescent="0.3">
      <c r="A8079" t="s">
        <v>28</v>
      </c>
      <c r="B8079" t="s">
        <v>22</v>
      </c>
      <c r="C8079" t="s">
        <v>15</v>
      </c>
      <c r="D8079" t="s">
        <v>595</v>
      </c>
      <c r="E8079" t="s">
        <v>167</v>
      </c>
      <c r="F8079">
        <v>30344</v>
      </c>
      <c r="G8079" t="s">
        <v>18</v>
      </c>
      <c r="H8079" t="s">
        <v>26</v>
      </c>
      <c r="I8079" t="s">
        <v>37</v>
      </c>
      <c r="J8079" s="31">
        <v>16598</v>
      </c>
      <c r="K8079">
        <v>1</v>
      </c>
      <c r="L8079">
        <v>0</v>
      </c>
      <c r="M8079" s="32">
        <v>74691</v>
      </c>
    </row>
    <row r="8080" spans="1:13" x14ac:dyDescent="0.3">
      <c r="A8080" t="s">
        <v>28</v>
      </c>
      <c r="B8080" t="s">
        <v>22</v>
      </c>
      <c r="C8080" t="s">
        <v>15</v>
      </c>
      <c r="D8080" t="s">
        <v>595</v>
      </c>
      <c r="E8080" t="s">
        <v>167</v>
      </c>
      <c r="F8080">
        <v>30344</v>
      </c>
      <c r="G8080" t="s">
        <v>18</v>
      </c>
      <c r="H8080" t="s">
        <v>35</v>
      </c>
      <c r="I8080" t="s">
        <v>59</v>
      </c>
      <c r="J8080" s="31">
        <v>75</v>
      </c>
      <c r="K8080">
        <v>3</v>
      </c>
      <c r="L8080">
        <v>0</v>
      </c>
      <c r="M8080" s="32">
        <v>18</v>
      </c>
    </row>
    <row r="8081" spans="1:13" x14ac:dyDescent="0.3">
      <c r="A8081" t="s">
        <v>28</v>
      </c>
      <c r="B8081" t="s">
        <v>44</v>
      </c>
      <c r="C8081" t="s">
        <v>15</v>
      </c>
      <c r="D8081" t="s">
        <v>75</v>
      </c>
      <c r="E8081" t="s">
        <v>76</v>
      </c>
      <c r="F8081">
        <v>10009</v>
      </c>
      <c r="G8081" t="s">
        <v>57</v>
      </c>
      <c r="H8081" t="s">
        <v>26</v>
      </c>
      <c r="I8081" t="s">
        <v>37</v>
      </c>
      <c r="J8081" s="31">
        <v>134272</v>
      </c>
      <c r="K8081">
        <v>8</v>
      </c>
      <c r="L8081">
        <v>2</v>
      </c>
      <c r="M8081" s="32">
        <v>469952</v>
      </c>
    </row>
    <row r="8082" spans="1:13" x14ac:dyDescent="0.3">
      <c r="A8082" t="s">
        <v>28</v>
      </c>
      <c r="B8082" t="s">
        <v>22</v>
      </c>
      <c r="C8082" t="s">
        <v>15</v>
      </c>
      <c r="D8082" t="s">
        <v>82</v>
      </c>
      <c r="E8082" t="s">
        <v>95</v>
      </c>
      <c r="F8082">
        <v>97477</v>
      </c>
      <c r="G8082" t="s">
        <v>25</v>
      </c>
      <c r="H8082" t="s">
        <v>26</v>
      </c>
      <c r="I8082" t="s">
        <v>27</v>
      </c>
      <c r="J8082" s="31">
        <v>146544</v>
      </c>
      <c r="K8082">
        <v>6</v>
      </c>
      <c r="L8082">
        <v>2</v>
      </c>
      <c r="M8082" s="32">
        <v>476268</v>
      </c>
    </row>
    <row r="8083" spans="1:13" x14ac:dyDescent="0.3">
      <c r="A8083" t="s">
        <v>28</v>
      </c>
      <c r="B8083" t="s">
        <v>22</v>
      </c>
      <c r="C8083" t="s">
        <v>15</v>
      </c>
      <c r="D8083" t="s">
        <v>82</v>
      </c>
      <c r="E8083" t="s">
        <v>95</v>
      </c>
      <c r="F8083">
        <v>97477</v>
      </c>
      <c r="G8083" t="s">
        <v>25</v>
      </c>
      <c r="H8083" t="s">
        <v>26</v>
      </c>
      <c r="I8083" t="s">
        <v>41</v>
      </c>
      <c r="J8083" s="31">
        <v>131904</v>
      </c>
      <c r="K8083">
        <v>3</v>
      </c>
      <c r="L8083">
        <v>2</v>
      </c>
      <c r="M8083" s="32">
        <v>478152</v>
      </c>
    </row>
    <row r="8084" spans="1:13" x14ac:dyDescent="0.3">
      <c r="A8084" t="s">
        <v>28</v>
      </c>
      <c r="B8084" t="s">
        <v>22</v>
      </c>
      <c r="C8084" t="s">
        <v>15</v>
      </c>
      <c r="D8084" t="s">
        <v>82</v>
      </c>
      <c r="E8084" t="s">
        <v>95</v>
      </c>
      <c r="F8084">
        <v>97477</v>
      </c>
      <c r="G8084" t="s">
        <v>25</v>
      </c>
      <c r="H8084" t="s">
        <v>26</v>
      </c>
      <c r="I8084" t="s">
        <v>38</v>
      </c>
      <c r="J8084" s="31">
        <v>20388</v>
      </c>
      <c r="K8084">
        <v>5</v>
      </c>
      <c r="L8084">
        <v>2</v>
      </c>
      <c r="M8084" s="32">
        <v>20388</v>
      </c>
    </row>
    <row r="8085" spans="1:13" x14ac:dyDescent="0.3">
      <c r="A8085" t="s">
        <v>28</v>
      </c>
      <c r="B8085" t="s">
        <v>22</v>
      </c>
      <c r="C8085" t="s">
        <v>15</v>
      </c>
      <c r="D8085" t="s">
        <v>82</v>
      </c>
      <c r="E8085" t="s">
        <v>95</v>
      </c>
      <c r="F8085">
        <v>97477</v>
      </c>
      <c r="G8085" t="s">
        <v>25</v>
      </c>
      <c r="H8085" t="s">
        <v>26</v>
      </c>
      <c r="I8085" t="s">
        <v>37</v>
      </c>
      <c r="J8085" s="31">
        <v>14301</v>
      </c>
      <c r="K8085">
        <v>7</v>
      </c>
      <c r="L8085">
        <v>7</v>
      </c>
      <c r="M8085" s="32">
        <v>-104874</v>
      </c>
    </row>
    <row r="8086" spans="1:13" x14ac:dyDescent="0.3">
      <c r="A8086" t="s">
        <v>28</v>
      </c>
      <c r="B8086" t="s">
        <v>22</v>
      </c>
      <c r="C8086" t="s">
        <v>15</v>
      </c>
      <c r="D8086" t="s">
        <v>82</v>
      </c>
      <c r="E8086" t="s">
        <v>95</v>
      </c>
      <c r="F8086">
        <v>97477</v>
      </c>
      <c r="G8086" t="s">
        <v>25</v>
      </c>
      <c r="H8086" t="s">
        <v>26</v>
      </c>
      <c r="I8086" t="s">
        <v>32</v>
      </c>
      <c r="J8086" s="31">
        <v>71864</v>
      </c>
      <c r="K8086">
        <v>10</v>
      </c>
      <c r="L8086">
        <v>2</v>
      </c>
      <c r="M8086" s="32">
        <v>-161694</v>
      </c>
    </row>
    <row r="8087" spans="1:13" x14ac:dyDescent="0.3">
      <c r="A8087" t="s">
        <v>28</v>
      </c>
      <c r="B8087" t="s">
        <v>44</v>
      </c>
      <c r="C8087" t="s">
        <v>15</v>
      </c>
      <c r="D8087" t="s">
        <v>155</v>
      </c>
      <c r="E8087" t="s">
        <v>83</v>
      </c>
      <c r="F8087">
        <v>22204</v>
      </c>
      <c r="G8087" t="s">
        <v>18</v>
      </c>
      <c r="H8087" t="s">
        <v>19</v>
      </c>
      <c r="I8087" t="s">
        <v>33</v>
      </c>
      <c r="J8087" s="31">
        <v>611</v>
      </c>
      <c r="K8087">
        <v>5</v>
      </c>
      <c r="L8087">
        <v>0</v>
      </c>
      <c r="M8087" s="32">
        <v>1833</v>
      </c>
    </row>
    <row r="8088" spans="1:13" x14ac:dyDescent="0.3">
      <c r="A8088" t="s">
        <v>28</v>
      </c>
      <c r="B8088" t="s">
        <v>14</v>
      </c>
      <c r="C8088" t="s">
        <v>15</v>
      </c>
      <c r="D8088" t="s">
        <v>106</v>
      </c>
      <c r="E8088" t="s">
        <v>40</v>
      </c>
      <c r="F8088">
        <v>28403</v>
      </c>
      <c r="G8088" t="s">
        <v>18</v>
      </c>
      <c r="H8088" t="s">
        <v>26</v>
      </c>
      <c r="I8088" t="s">
        <v>38</v>
      </c>
      <c r="J8088" s="31">
        <v>2808</v>
      </c>
      <c r="K8088">
        <v>3</v>
      </c>
      <c r="L8088">
        <v>2</v>
      </c>
      <c r="M8088" s="32">
        <v>5265</v>
      </c>
    </row>
    <row r="8089" spans="1:13" x14ac:dyDescent="0.3">
      <c r="A8089" t="s">
        <v>13</v>
      </c>
      <c r="B8089" t="s">
        <v>22</v>
      </c>
      <c r="C8089" t="s">
        <v>15</v>
      </c>
      <c r="D8089" t="s">
        <v>511</v>
      </c>
      <c r="E8089" t="s">
        <v>81</v>
      </c>
      <c r="F8089">
        <v>85364</v>
      </c>
      <c r="G8089" t="s">
        <v>25</v>
      </c>
      <c r="H8089" t="s">
        <v>26</v>
      </c>
      <c r="I8089" t="s">
        <v>34</v>
      </c>
      <c r="J8089" s="31">
        <v>10496</v>
      </c>
      <c r="K8089">
        <v>4</v>
      </c>
      <c r="L8089">
        <v>2</v>
      </c>
      <c r="M8089" s="32">
        <v>11808</v>
      </c>
    </row>
    <row r="8090" spans="1:13" x14ac:dyDescent="0.3">
      <c r="A8090" t="s">
        <v>28</v>
      </c>
      <c r="B8090" t="s">
        <v>14</v>
      </c>
      <c r="C8090" t="s">
        <v>15</v>
      </c>
      <c r="D8090" t="s">
        <v>358</v>
      </c>
      <c r="E8090" t="s">
        <v>24</v>
      </c>
      <c r="F8090">
        <v>92404</v>
      </c>
      <c r="G8090" t="s">
        <v>25</v>
      </c>
      <c r="H8090" t="s">
        <v>26</v>
      </c>
      <c r="I8090" t="s">
        <v>37</v>
      </c>
      <c r="J8090" s="31">
        <v>3992</v>
      </c>
      <c r="K8090">
        <v>2</v>
      </c>
      <c r="L8090">
        <v>2</v>
      </c>
      <c r="M8090" s="32">
        <v>12974</v>
      </c>
    </row>
    <row r="8091" spans="1:13" x14ac:dyDescent="0.3">
      <c r="A8091" t="s">
        <v>62</v>
      </c>
      <c r="B8091" t="s">
        <v>22</v>
      </c>
      <c r="C8091" t="s">
        <v>15</v>
      </c>
      <c r="D8091" t="s">
        <v>333</v>
      </c>
      <c r="E8091" t="s">
        <v>248</v>
      </c>
      <c r="F8091">
        <v>21215</v>
      </c>
      <c r="G8091" t="s">
        <v>57</v>
      </c>
      <c r="H8091" t="s">
        <v>26</v>
      </c>
      <c r="I8091" t="s">
        <v>38</v>
      </c>
      <c r="J8091" s="31">
        <v>7758</v>
      </c>
      <c r="K8091">
        <v>9</v>
      </c>
      <c r="L8091">
        <v>0</v>
      </c>
      <c r="M8091" s="32">
        <v>201708</v>
      </c>
    </row>
    <row r="8092" spans="1:13" x14ac:dyDescent="0.3">
      <c r="A8092" t="s">
        <v>28</v>
      </c>
      <c r="B8092" t="s">
        <v>44</v>
      </c>
      <c r="C8092" t="s">
        <v>15</v>
      </c>
      <c r="D8092" t="s">
        <v>42</v>
      </c>
      <c r="E8092" t="s">
        <v>43</v>
      </c>
      <c r="F8092">
        <v>98103</v>
      </c>
      <c r="G8092" t="s">
        <v>25</v>
      </c>
      <c r="H8092" t="s">
        <v>26</v>
      </c>
      <c r="I8092" t="s">
        <v>32</v>
      </c>
      <c r="J8092" s="31">
        <v>26936</v>
      </c>
      <c r="K8092">
        <v>7</v>
      </c>
      <c r="L8092">
        <v>0</v>
      </c>
      <c r="M8092" s="32">
        <v>700336</v>
      </c>
    </row>
    <row r="8093" spans="1:13" x14ac:dyDescent="0.3">
      <c r="A8093" t="s">
        <v>28</v>
      </c>
      <c r="B8093" t="s">
        <v>14</v>
      </c>
      <c r="C8093" t="s">
        <v>15</v>
      </c>
      <c r="D8093" t="s">
        <v>52</v>
      </c>
      <c r="E8093" t="s">
        <v>24</v>
      </c>
      <c r="F8093">
        <v>94110</v>
      </c>
      <c r="G8093" t="s">
        <v>25</v>
      </c>
      <c r="H8093" t="s">
        <v>26</v>
      </c>
      <c r="I8093" t="s">
        <v>27</v>
      </c>
      <c r="J8093" s="31">
        <v>576</v>
      </c>
      <c r="K8093">
        <v>2</v>
      </c>
      <c r="L8093">
        <v>0</v>
      </c>
      <c r="M8093" s="32">
        <v>28224</v>
      </c>
    </row>
    <row r="8094" spans="1:13" x14ac:dyDescent="0.3">
      <c r="A8094" t="s">
        <v>13</v>
      </c>
      <c r="B8094" t="s">
        <v>44</v>
      </c>
      <c r="C8094" t="s">
        <v>15</v>
      </c>
      <c r="D8094" t="s">
        <v>75</v>
      </c>
      <c r="E8094" t="s">
        <v>76</v>
      </c>
      <c r="F8094">
        <v>10035</v>
      </c>
      <c r="G8094" t="s">
        <v>57</v>
      </c>
      <c r="H8094" t="s">
        <v>26</v>
      </c>
      <c r="I8094" t="s">
        <v>34</v>
      </c>
      <c r="J8094" s="31">
        <v>1099</v>
      </c>
      <c r="K8094">
        <v>5</v>
      </c>
      <c r="L8094">
        <v>0</v>
      </c>
      <c r="M8094" s="32">
        <v>3297</v>
      </c>
    </row>
    <row r="8095" spans="1:13" x14ac:dyDescent="0.3">
      <c r="A8095" t="s">
        <v>13</v>
      </c>
      <c r="B8095" t="s">
        <v>14</v>
      </c>
      <c r="C8095" t="s">
        <v>15</v>
      </c>
      <c r="D8095" t="s">
        <v>42</v>
      </c>
      <c r="E8095" t="s">
        <v>43</v>
      </c>
      <c r="F8095">
        <v>98115</v>
      </c>
      <c r="G8095" t="s">
        <v>25</v>
      </c>
      <c r="H8095" t="s">
        <v>19</v>
      </c>
      <c r="I8095" t="s">
        <v>33</v>
      </c>
      <c r="J8095" s="31">
        <v>2388</v>
      </c>
      <c r="K8095">
        <v>3</v>
      </c>
      <c r="L8095">
        <v>0</v>
      </c>
      <c r="M8095" s="32">
        <v>105072</v>
      </c>
    </row>
    <row r="8096" spans="1:13" x14ac:dyDescent="0.3">
      <c r="A8096" t="s">
        <v>13</v>
      </c>
      <c r="B8096" t="s">
        <v>14</v>
      </c>
      <c r="C8096" t="s">
        <v>15</v>
      </c>
      <c r="D8096" t="s">
        <v>42</v>
      </c>
      <c r="E8096" t="s">
        <v>43</v>
      </c>
      <c r="F8096">
        <v>98115</v>
      </c>
      <c r="G8096" t="s">
        <v>25</v>
      </c>
      <c r="H8096" t="s">
        <v>26</v>
      </c>
      <c r="I8096" t="s">
        <v>41</v>
      </c>
      <c r="J8096" s="31">
        <v>262</v>
      </c>
      <c r="K8096">
        <v>4</v>
      </c>
      <c r="L8096">
        <v>0</v>
      </c>
      <c r="M8096" s="32">
        <v>12052</v>
      </c>
    </row>
    <row r="8097" spans="1:13" x14ac:dyDescent="0.3">
      <c r="A8097" t="s">
        <v>13</v>
      </c>
      <c r="B8097" t="s">
        <v>14</v>
      </c>
      <c r="C8097" t="s">
        <v>15</v>
      </c>
      <c r="D8097" t="s">
        <v>42</v>
      </c>
      <c r="E8097" t="s">
        <v>43</v>
      </c>
      <c r="F8097">
        <v>98115</v>
      </c>
      <c r="G8097" t="s">
        <v>25</v>
      </c>
      <c r="H8097" t="s">
        <v>26</v>
      </c>
      <c r="I8097" t="s">
        <v>41</v>
      </c>
      <c r="J8097" s="31">
        <v>1296</v>
      </c>
      <c r="K8097">
        <v>2</v>
      </c>
      <c r="L8097">
        <v>0</v>
      </c>
      <c r="M8097" s="32">
        <v>62208</v>
      </c>
    </row>
    <row r="8098" spans="1:13" x14ac:dyDescent="0.3">
      <c r="A8098" t="s">
        <v>13</v>
      </c>
      <c r="B8098" t="s">
        <v>14</v>
      </c>
      <c r="C8098" t="s">
        <v>15</v>
      </c>
      <c r="D8098" t="s">
        <v>42</v>
      </c>
      <c r="E8098" t="s">
        <v>43</v>
      </c>
      <c r="F8098">
        <v>98115</v>
      </c>
      <c r="G8098" t="s">
        <v>25</v>
      </c>
      <c r="H8098" t="s">
        <v>35</v>
      </c>
      <c r="I8098" t="s">
        <v>59</v>
      </c>
      <c r="J8098" s="31">
        <v>23495</v>
      </c>
      <c r="K8098">
        <v>5</v>
      </c>
      <c r="L8098">
        <v>0</v>
      </c>
      <c r="M8098" s="32">
        <v>32893</v>
      </c>
    </row>
    <row r="8099" spans="1:13" x14ac:dyDescent="0.3">
      <c r="A8099" t="s">
        <v>28</v>
      </c>
      <c r="B8099" t="s">
        <v>14</v>
      </c>
      <c r="C8099" t="s">
        <v>15</v>
      </c>
      <c r="D8099" t="s">
        <v>394</v>
      </c>
      <c r="E8099" t="s">
        <v>121</v>
      </c>
      <c r="F8099">
        <v>87105</v>
      </c>
      <c r="G8099" t="s">
        <v>25</v>
      </c>
      <c r="H8099" t="s">
        <v>26</v>
      </c>
      <c r="I8099" t="s">
        <v>32</v>
      </c>
      <c r="J8099" s="31">
        <v>11825</v>
      </c>
      <c r="K8099">
        <v>5</v>
      </c>
      <c r="L8099">
        <v>0</v>
      </c>
      <c r="M8099" s="32">
        <v>342925</v>
      </c>
    </row>
    <row r="8100" spans="1:13" x14ac:dyDescent="0.3">
      <c r="A8100" t="s">
        <v>28</v>
      </c>
      <c r="B8100" t="s">
        <v>14</v>
      </c>
      <c r="C8100" t="s">
        <v>15</v>
      </c>
      <c r="D8100" t="s">
        <v>394</v>
      </c>
      <c r="E8100" t="s">
        <v>121</v>
      </c>
      <c r="F8100">
        <v>87105</v>
      </c>
      <c r="G8100" t="s">
        <v>25</v>
      </c>
      <c r="H8100" t="s">
        <v>26</v>
      </c>
      <c r="I8100" t="s">
        <v>41</v>
      </c>
      <c r="J8100" s="31">
        <v>428</v>
      </c>
      <c r="K8100">
        <v>1</v>
      </c>
      <c r="L8100">
        <v>0</v>
      </c>
      <c r="M8100" s="32">
        <v>1926</v>
      </c>
    </row>
    <row r="8101" spans="1:13" x14ac:dyDescent="0.3">
      <c r="A8101" t="s">
        <v>62</v>
      </c>
      <c r="B8101" t="s">
        <v>44</v>
      </c>
      <c r="C8101" t="s">
        <v>15</v>
      </c>
      <c r="D8101" t="s">
        <v>23</v>
      </c>
      <c r="E8101" t="s">
        <v>24</v>
      </c>
      <c r="F8101">
        <v>90045</v>
      </c>
      <c r="G8101" t="s">
        <v>25</v>
      </c>
      <c r="H8101" t="s">
        <v>35</v>
      </c>
      <c r="I8101" t="s">
        <v>59</v>
      </c>
      <c r="J8101" s="31">
        <v>2685</v>
      </c>
      <c r="K8101">
        <v>3</v>
      </c>
      <c r="L8101">
        <v>0</v>
      </c>
      <c r="M8101" s="32">
        <v>51015</v>
      </c>
    </row>
    <row r="8102" spans="1:13" x14ac:dyDescent="0.3">
      <c r="A8102" t="s">
        <v>62</v>
      </c>
      <c r="B8102" t="s">
        <v>44</v>
      </c>
      <c r="C8102" t="s">
        <v>15</v>
      </c>
      <c r="D8102" t="s">
        <v>23</v>
      </c>
      <c r="E8102" t="s">
        <v>24</v>
      </c>
      <c r="F8102">
        <v>90045</v>
      </c>
      <c r="G8102" t="s">
        <v>25</v>
      </c>
      <c r="H8102" t="s">
        <v>35</v>
      </c>
      <c r="I8102" t="s">
        <v>123</v>
      </c>
      <c r="J8102" s="31">
        <v>33576</v>
      </c>
      <c r="K8102">
        <v>3</v>
      </c>
      <c r="L8102">
        <v>2</v>
      </c>
      <c r="M8102" s="32">
        <v>37773</v>
      </c>
    </row>
    <row r="8103" spans="1:13" x14ac:dyDescent="0.3">
      <c r="A8103" t="s">
        <v>28</v>
      </c>
      <c r="B8103" t="s">
        <v>14</v>
      </c>
      <c r="C8103" t="s">
        <v>15</v>
      </c>
      <c r="D8103" t="s">
        <v>23</v>
      </c>
      <c r="E8103" t="s">
        <v>24</v>
      </c>
      <c r="F8103">
        <v>90045</v>
      </c>
      <c r="G8103" t="s">
        <v>25</v>
      </c>
      <c r="H8103" t="s">
        <v>26</v>
      </c>
      <c r="I8103" t="s">
        <v>27</v>
      </c>
      <c r="J8103" s="31">
        <v>826</v>
      </c>
      <c r="K8103">
        <v>2</v>
      </c>
      <c r="L8103">
        <v>0</v>
      </c>
      <c r="M8103" s="32">
        <v>37996</v>
      </c>
    </row>
    <row r="8104" spans="1:13" x14ac:dyDescent="0.3">
      <c r="A8104" t="s">
        <v>28</v>
      </c>
      <c r="B8104" t="s">
        <v>14</v>
      </c>
      <c r="C8104" t="s">
        <v>15</v>
      </c>
      <c r="D8104" t="s">
        <v>23</v>
      </c>
      <c r="E8104" t="s">
        <v>24</v>
      </c>
      <c r="F8104">
        <v>90045</v>
      </c>
      <c r="G8104" t="s">
        <v>25</v>
      </c>
      <c r="H8104" t="s">
        <v>35</v>
      </c>
      <c r="I8104" t="s">
        <v>123</v>
      </c>
      <c r="J8104" s="31">
        <v>297332</v>
      </c>
      <c r="K8104">
        <v>7</v>
      </c>
      <c r="L8104">
        <v>2</v>
      </c>
      <c r="M8104" s="32">
        <v>3344985</v>
      </c>
    </row>
    <row r="8105" spans="1:13" x14ac:dyDescent="0.3">
      <c r="A8105" t="s">
        <v>28</v>
      </c>
      <c r="B8105" t="s">
        <v>14</v>
      </c>
      <c r="C8105" t="s">
        <v>15</v>
      </c>
      <c r="D8105" t="s">
        <v>23</v>
      </c>
      <c r="E8105" t="s">
        <v>24</v>
      </c>
      <c r="F8105">
        <v>90045</v>
      </c>
      <c r="G8105" t="s">
        <v>25</v>
      </c>
      <c r="H8105" t="s">
        <v>26</v>
      </c>
      <c r="I8105" t="s">
        <v>32</v>
      </c>
      <c r="J8105" s="31">
        <v>10479</v>
      </c>
      <c r="K8105">
        <v>7</v>
      </c>
      <c r="L8105">
        <v>0</v>
      </c>
      <c r="M8105" s="32">
        <v>293412</v>
      </c>
    </row>
    <row r="8106" spans="1:13" x14ac:dyDescent="0.3">
      <c r="A8106" t="s">
        <v>28</v>
      </c>
      <c r="B8106" t="s">
        <v>14</v>
      </c>
      <c r="C8106" t="s">
        <v>15</v>
      </c>
      <c r="D8106" t="s">
        <v>23</v>
      </c>
      <c r="E8106" t="s">
        <v>24</v>
      </c>
      <c r="F8106">
        <v>90045</v>
      </c>
      <c r="G8106" t="s">
        <v>25</v>
      </c>
      <c r="H8106" t="s">
        <v>35</v>
      </c>
      <c r="I8106" t="s">
        <v>36</v>
      </c>
      <c r="J8106" s="31">
        <v>775728</v>
      </c>
      <c r="K8106">
        <v>6</v>
      </c>
      <c r="L8106">
        <v>2</v>
      </c>
      <c r="M8106" s="32">
        <v>581796</v>
      </c>
    </row>
    <row r="8107" spans="1:13" x14ac:dyDescent="0.3">
      <c r="A8107" t="s">
        <v>62</v>
      </c>
      <c r="B8107" t="s">
        <v>44</v>
      </c>
      <c r="C8107" t="s">
        <v>15</v>
      </c>
      <c r="D8107" t="s">
        <v>61</v>
      </c>
      <c r="E8107" t="s">
        <v>46</v>
      </c>
      <c r="F8107">
        <v>77041</v>
      </c>
      <c r="G8107" t="s">
        <v>47</v>
      </c>
      <c r="H8107" t="s">
        <v>19</v>
      </c>
      <c r="I8107" t="s">
        <v>20</v>
      </c>
      <c r="J8107" s="31">
        <v>890664</v>
      </c>
      <c r="K8107">
        <v>1</v>
      </c>
      <c r="L8107">
        <v>32</v>
      </c>
      <c r="M8107" s="32">
        <v>-170274</v>
      </c>
    </row>
    <row r="8108" spans="1:13" x14ac:dyDescent="0.3">
      <c r="A8108" t="s">
        <v>62</v>
      </c>
      <c r="B8108" t="s">
        <v>44</v>
      </c>
      <c r="C8108" t="s">
        <v>15</v>
      </c>
      <c r="D8108" t="s">
        <v>61</v>
      </c>
      <c r="E8108" t="s">
        <v>46</v>
      </c>
      <c r="F8108">
        <v>77041</v>
      </c>
      <c r="G8108" t="s">
        <v>47</v>
      </c>
      <c r="H8108" t="s">
        <v>26</v>
      </c>
      <c r="I8108" t="s">
        <v>34</v>
      </c>
      <c r="J8108" s="31">
        <v>17544</v>
      </c>
      <c r="K8108">
        <v>6</v>
      </c>
      <c r="L8108">
        <v>2</v>
      </c>
      <c r="M8108" s="32">
        <v>52632</v>
      </c>
    </row>
    <row r="8109" spans="1:13" x14ac:dyDescent="0.3">
      <c r="A8109" t="s">
        <v>62</v>
      </c>
      <c r="B8109" t="s">
        <v>44</v>
      </c>
      <c r="C8109" t="s">
        <v>15</v>
      </c>
      <c r="D8109" t="s">
        <v>61</v>
      </c>
      <c r="E8109" t="s">
        <v>46</v>
      </c>
      <c r="F8109">
        <v>77041</v>
      </c>
      <c r="G8109" t="s">
        <v>47</v>
      </c>
      <c r="H8109" t="s">
        <v>35</v>
      </c>
      <c r="I8109" t="s">
        <v>36</v>
      </c>
      <c r="J8109" s="31">
        <v>438336</v>
      </c>
      <c r="K8109">
        <v>4</v>
      </c>
      <c r="L8109">
        <v>2</v>
      </c>
      <c r="M8109" s="32">
        <v>-876672</v>
      </c>
    </row>
    <row r="8110" spans="1:13" x14ac:dyDescent="0.3">
      <c r="A8110" t="s">
        <v>28</v>
      </c>
      <c r="B8110" t="s">
        <v>14</v>
      </c>
      <c r="C8110" t="s">
        <v>15</v>
      </c>
      <c r="D8110" t="s">
        <v>55</v>
      </c>
      <c r="E8110" t="s">
        <v>56</v>
      </c>
      <c r="F8110">
        <v>19140</v>
      </c>
      <c r="G8110" t="s">
        <v>57</v>
      </c>
      <c r="H8110" t="s">
        <v>19</v>
      </c>
      <c r="I8110" t="s">
        <v>21</v>
      </c>
      <c r="J8110" s="31">
        <v>215544</v>
      </c>
      <c r="K8110">
        <v>4</v>
      </c>
      <c r="L8110">
        <v>3</v>
      </c>
      <c r="M8110" s="32">
        <v>-585048</v>
      </c>
    </row>
    <row r="8111" spans="1:13" x14ac:dyDescent="0.3">
      <c r="A8111" t="s">
        <v>28</v>
      </c>
      <c r="B8111" t="s">
        <v>14</v>
      </c>
      <c r="C8111" t="s">
        <v>15</v>
      </c>
      <c r="D8111" t="s">
        <v>79</v>
      </c>
      <c r="E8111" t="s">
        <v>65</v>
      </c>
      <c r="F8111">
        <v>60623</v>
      </c>
      <c r="G8111" t="s">
        <v>47</v>
      </c>
      <c r="H8111" t="s">
        <v>26</v>
      </c>
      <c r="I8111" t="s">
        <v>60</v>
      </c>
      <c r="J8111" s="31">
        <v>55584</v>
      </c>
      <c r="K8111">
        <v>6</v>
      </c>
      <c r="L8111">
        <v>2</v>
      </c>
      <c r="M8111" s="32">
        <v>20844</v>
      </c>
    </row>
    <row r="8112" spans="1:13" x14ac:dyDescent="0.3">
      <c r="A8112" t="s">
        <v>28</v>
      </c>
      <c r="B8112" t="s">
        <v>14</v>
      </c>
      <c r="C8112" t="s">
        <v>15</v>
      </c>
      <c r="D8112" t="s">
        <v>79</v>
      </c>
      <c r="E8112" t="s">
        <v>65</v>
      </c>
      <c r="F8112">
        <v>60623</v>
      </c>
      <c r="G8112" t="s">
        <v>47</v>
      </c>
      <c r="H8112" t="s">
        <v>19</v>
      </c>
      <c r="I8112" t="s">
        <v>21</v>
      </c>
      <c r="J8112" s="31">
        <v>127386</v>
      </c>
      <c r="K8112">
        <v>2</v>
      </c>
      <c r="L8112">
        <v>3</v>
      </c>
      <c r="M8112" s="32">
        <v>-254772</v>
      </c>
    </row>
    <row r="8113" spans="1:13" x14ac:dyDescent="0.3">
      <c r="A8113" t="s">
        <v>13</v>
      </c>
      <c r="B8113" t="s">
        <v>14</v>
      </c>
      <c r="C8113" t="s">
        <v>15</v>
      </c>
      <c r="D8113" t="s">
        <v>373</v>
      </c>
      <c r="E8113" t="s">
        <v>46</v>
      </c>
      <c r="F8113">
        <v>76903</v>
      </c>
      <c r="G8113" t="s">
        <v>47</v>
      </c>
      <c r="H8113" t="s">
        <v>19</v>
      </c>
      <c r="I8113" t="s">
        <v>21</v>
      </c>
      <c r="J8113" s="31">
        <v>24843</v>
      </c>
      <c r="K8113">
        <v>5</v>
      </c>
      <c r="L8113">
        <v>3</v>
      </c>
      <c r="M8113" s="32">
        <v>-17745</v>
      </c>
    </row>
    <row r="8114" spans="1:13" x14ac:dyDescent="0.3">
      <c r="A8114" t="s">
        <v>13</v>
      </c>
      <c r="B8114" t="s">
        <v>14</v>
      </c>
      <c r="C8114" t="s">
        <v>15</v>
      </c>
      <c r="D8114" t="s">
        <v>373</v>
      </c>
      <c r="E8114" t="s">
        <v>46</v>
      </c>
      <c r="F8114">
        <v>76903</v>
      </c>
      <c r="G8114" t="s">
        <v>47</v>
      </c>
      <c r="H8114" t="s">
        <v>26</v>
      </c>
      <c r="I8114" t="s">
        <v>38</v>
      </c>
      <c r="J8114" s="31">
        <v>11648</v>
      </c>
      <c r="K8114">
        <v>4</v>
      </c>
      <c r="L8114">
        <v>8</v>
      </c>
      <c r="M8114" s="32">
        <v>-308672</v>
      </c>
    </row>
    <row r="8115" spans="1:13" x14ac:dyDescent="0.3">
      <c r="A8115" t="s">
        <v>13</v>
      </c>
      <c r="B8115" t="s">
        <v>14</v>
      </c>
      <c r="C8115" t="s">
        <v>15</v>
      </c>
      <c r="D8115" t="s">
        <v>373</v>
      </c>
      <c r="E8115" t="s">
        <v>46</v>
      </c>
      <c r="F8115">
        <v>76903</v>
      </c>
      <c r="G8115" t="s">
        <v>47</v>
      </c>
      <c r="H8115" t="s">
        <v>19</v>
      </c>
      <c r="I8115" t="s">
        <v>21</v>
      </c>
      <c r="J8115" s="31">
        <v>85246</v>
      </c>
      <c r="K8115">
        <v>2</v>
      </c>
      <c r="L8115">
        <v>3</v>
      </c>
      <c r="M8115" s="32">
        <v>-12178</v>
      </c>
    </row>
    <row r="8116" spans="1:13" x14ac:dyDescent="0.3">
      <c r="A8116" t="s">
        <v>13</v>
      </c>
      <c r="B8116" t="s">
        <v>22</v>
      </c>
      <c r="C8116" t="s">
        <v>15</v>
      </c>
      <c r="D8116" t="s">
        <v>113</v>
      </c>
      <c r="E8116" t="s">
        <v>46</v>
      </c>
      <c r="F8116">
        <v>77506</v>
      </c>
      <c r="G8116" t="s">
        <v>47</v>
      </c>
      <c r="H8116" t="s">
        <v>26</v>
      </c>
      <c r="I8116" t="s">
        <v>34</v>
      </c>
      <c r="J8116" s="31">
        <v>2064</v>
      </c>
      <c r="K8116">
        <v>5</v>
      </c>
      <c r="L8116">
        <v>2</v>
      </c>
      <c r="M8116" s="32">
        <v>2322</v>
      </c>
    </row>
    <row r="8117" spans="1:13" x14ac:dyDescent="0.3">
      <c r="A8117" t="s">
        <v>28</v>
      </c>
      <c r="B8117" t="s">
        <v>22</v>
      </c>
      <c r="C8117" t="s">
        <v>15</v>
      </c>
      <c r="D8117" t="s">
        <v>23</v>
      </c>
      <c r="E8117" t="s">
        <v>24</v>
      </c>
      <c r="F8117">
        <v>90049</v>
      </c>
      <c r="G8117" t="s">
        <v>25</v>
      </c>
      <c r="H8117" t="s">
        <v>19</v>
      </c>
      <c r="I8117" t="s">
        <v>33</v>
      </c>
      <c r="J8117" s="31">
        <v>14802</v>
      </c>
      <c r="K8117">
        <v>3</v>
      </c>
      <c r="L8117">
        <v>0</v>
      </c>
      <c r="M8117" s="32">
        <v>414456</v>
      </c>
    </row>
    <row r="8118" spans="1:13" x14ac:dyDescent="0.3">
      <c r="A8118" t="s">
        <v>168</v>
      </c>
      <c r="B8118" t="s">
        <v>22</v>
      </c>
      <c r="C8118" t="s">
        <v>15</v>
      </c>
      <c r="D8118" t="s">
        <v>587</v>
      </c>
      <c r="E8118" t="s">
        <v>336</v>
      </c>
      <c r="F8118">
        <v>67846</v>
      </c>
      <c r="G8118" t="s">
        <v>47</v>
      </c>
      <c r="H8118" t="s">
        <v>26</v>
      </c>
      <c r="I8118" t="s">
        <v>32</v>
      </c>
      <c r="J8118" s="31">
        <v>3329</v>
      </c>
      <c r="K8118">
        <v>1</v>
      </c>
      <c r="L8118">
        <v>0</v>
      </c>
      <c r="M8118" s="32">
        <v>79896</v>
      </c>
    </row>
    <row r="8119" spans="1:13" x14ac:dyDescent="0.3">
      <c r="A8119" t="s">
        <v>28</v>
      </c>
      <c r="B8119" t="s">
        <v>14</v>
      </c>
      <c r="C8119" t="s">
        <v>15</v>
      </c>
      <c r="D8119" t="s">
        <v>23</v>
      </c>
      <c r="E8119" t="s">
        <v>24</v>
      </c>
      <c r="F8119">
        <v>90045</v>
      </c>
      <c r="G8119" t="s">
        <v>25</v>
      </c>
      <c r="H8119" t="s">
        <v>26</v>
      </c>
      <c r="I8119" t="s">
        <v>41</v>
      </c>
      <c r="J8119" s="31">
        <v>20495</v>
      </c>
      <c r="K8119">
        <v>5</v>
      </c>
      <c r="L8119">
        <v>0</v>
      </c>
      <c r="M8119" s="32">
        <v>1004255</v>
      </c>
    </row>
    <row r="8120" spans="1:13" x14ac:dyDescent="0.3">
      <c r="A8120" t="s">
        <v>28</v>
      </c>
      <c r="B8120" t="s">
        <v>14</v>
      </c>
      <c r="C8120" t="s">
        <v>15</v>
      </c>
      <c r="D8120" t="s">
        <v>79</v>
      </c>
      <c r="E8120" t="s">
        <v>65</v>
      </c>
      <c r="F8120">
        <v>60653</v>
      </c>
      <c r="G8120" t="s">
        <v>47</v>
      </c>
      <c r="H8120" t="s">
        <v>19</v>
      </c>
      <c r="I8120" t="s">
        <v>21</v>
      </c>
      <c r="J8120" s="31">
        <v>526344</v>
      </c>
      <c r="K8120">
        <v>4</v>
      </c>
      <c r="L8120">
        <v>3</v>
      </c>
      <c r="M8120" s="32">
        <v>-75192</v>
      </c>
    </row>
    <row r="8121" spans="1:13" x14ac:dyDescent="0.3">
      <c r="A8121" t="s">
        <v>28</v>
      </c>
      <c r="B8121" t="s">
        <v>14</v>
      </c>
      <c r="C8121" t="s">
        <v>15</v>
      </c>
      <c r="D8121" t="s">
        <v>52</v>
      </c>
      <c r="E8121" t="s">
        <v>24</v>
      </c>
      <c r="F8121">
        <v>94110</v>
      </c>
      <c r="G8121" t="s">
        <v>25</v>
      </c>
      <c r="H8121" t="s">
        <v>19</v>
      </c>
      <c r="I8121" t="s">
        <v>33</v>
      </c>
      <c r="J8121" s="31">
        <v>4196</v>
      </c>
      <c r="K8121">
        <v>2</v>
      </c>
      <c r="L8121">
        <v>0</v>
      </c>
      <c r="M8121" s="32">
        <v>109096</v>
      </c>
    </row>
    <row r="8122" spans="1:13" x14ac:dyDescent="0.3">
      <c r="A8122" t="s">
        <v>28</v>
      </c>
      <c r="B8122" t="s">
        <v>14</v>
      </c>
      <c r="C8122" t="s">
        <v>15</v>
      </c>
      <c r="D8122" t="s">
        <v>52</v>
      </c>
      <c r="E8122" t="s">
        <v>24</v>
      </c>
      <c r="F8122">
        <v>94110</v>
      </c>
      <c r="G8122" t="s">
        <v>25</v>
      </c>
      <c r="H8122" t="s">
        <v>19</v>
      </c>
      <c r="I8122" t="s">
        <v>21</v>
      </c>
      <c r="J8122" s="31">
        <v>451152</v>
      </c>
      <c r="K8122">
        <v>3</v>
      </c>
      <c r="L8122">
        <v>2</v>
      </c>
      <c r="M8122" s="32">
        <v>0</v>
      </c>
    </row>
    <row r="8123" spans="1:13" x14ac:dyDescent="0.3">
      <c r="A8123" t="s">
        <v>28</v>
      </c>
      <c r="B8123" t="s">
        <v>14</v>
      </c>
      <c r="C8123" t="s">
        <v>15</v>
      </c>
      <c r="D8123" t="s">
        <v>52</v>
      </c>
      <c r="E8123" t="s">
        <v>24</v>
      </c>
      <c r="F8123">
        <v>94110</v>
      </c>
      <c r="G8123" t="s">
        <v>25</v>
      </c>
      <c r="H8123" t="s">
        <v>26</v>
      </c>
      <c r="I8123" t="s">
        <v>37</v>
      </c>
      <c r="J8123" s="31">
        <v>31504</v>
      </c>
      <c r="K8123">
        <v>11</v>
      </c>
      <c r="L8123">
        <v>2</v>
      </c>
      <c r="M8123" s="32">
        <v>110264</v>
      </c>
    </row>
    <row r="8124" spans="1:13" x14ac:dyDescent="0.3">
      <c r="A8124" t="s">
        <v>28</v>
      </c>
      <c r="B8124" t="s">
        <v>14</v>
      </c>
      <c r="C8124" t="s">
        <v>15</v>
      </c>
      <c r="D8124" t="s">
        <v>55</v>
      </c>
      <c r="E8124" t="s">
        <v>56</v>
      </c>
      <c r="F8124">
        <v>19134</v>
      </c>
      <c r="G8124" t="s">
        <v>57</v>
      </c>
      <c r="H8124" t="s">
        <v>26</v>
      </c>
      <c r="I8124" t="s">
        <v>60</v>
      </c>
      <c r="J8124" s="31">
        <v>30672</v>
      </c>
      <c r="K8124">
        <v>3</v>
      </c>
      <c r="L8124">
        <v>2</v>
      </c>
      <c r="M8124" s="32">
        <v>9585</v>
      </c>
    </row>
    <row r="8125" spans="1:13" x14ac:dyDescent="0.3">
      <c r="A8125" t="s">
        <v>28</v>
      </c>
      <c r="B8125" t="s">
        <v>14</v>
      </c>
      <c r="C8125" t="s">
        <v>15</v>
      </c>
      <c r="D8125" t="s">
        <v>55</v>
      </c>
      <c r="E8125" t="s">
        <v>56</v>
      </c>
      <c r="F8125">
        <v>19134</v>
      </c>
      <c r="G8125" t="s">
        <v>57</v>
      </c>
      <c r="H8125" t="s">
        <v>35</v>
      </c>
      <c r="I8125" t="s">
        <v>162</v>
      </c>
      <c r="J8125" s="31">
        <v>1079976</v>
      </c>
      <c r="K8125">
        <v>4</v>
      </c>
      <c r="L8125">
        <v>4</v>
      </c>
      <c r="M8125" s="32">
        <v>1259972</v>
      </c>
    </row>
    <row r="8126" spans="1:13" x14ac:dyDescent="0.3">
      <c r="A8126" t="s">
        <v>28</v>
      </c>
      <c r="B8126" t="s">
        <v>14</v>
      </c>
      <c r="C8126" t="s">
        <v>15</v>
      </c>
      <c r="D8126" t="s">
        <v>586</v>
      </c>
      <c r="E8126" t="s">
        <v>24</v>
      </c>
      <c r="F8126">
        <v>95351</v>
      </c>
      <c r="G8126" t="s">
        <v>25</v>
      </c>
      <c r="H8126" t="s">
        <v>19</v>
      </c>
      <c r="I8126" t="s">
        <v>21</v>
      </c>
      <c r="J8126" s="31">
        <v>161568</v>
      </c>
      <c r="K8126">
        <v>2</v>
      </c>
      <c r="L8126">
        <v>2</v>
      </c>
      <c r="M8126" s="32">
        <v>-282744</v>
      </c>
    </row>
    <row r="8127" spans="1:13" x14ac:dyDescent="0.3">
      <c r="A8127" t="s">
        <v>28</v>
      </c>
      <c r="B8127" t="s">
        <v>14</v>
      </c>
      <c r="C8127" t="s">
        <v>15</v>
      </c>
      <c r="D8127" t="s">
        <v>61</v>
      </c>
      <c r="E8127" t="s">
        <v>46</v>
      </c>
      <c r="F8127">
        <v>77070</v>
      </c>
      <c r="G8127" t="s">
        <v>47</v>
      </c>
      <c r="H8127" t="s">
        <v>26</v>
      </c>
      <c r="I8127" t="s">
        <v>37</v>
      </c>
      <c r="J8127" s="31">
        <v>2934</v>
      </c>
      <c r="K8127">
        <v>3</v>
      </c>
      <c r="L8127">
        <v>8</v>
      </c>
      <c r="M8127" s="32">
        <v>-49878</v>
      </c>
    </row>
    <row r="8128" spans="1:13" x14ac:dyDescent="0.3">
      <c r="A8128" t="s">
        <v>28</v>
      </c>
      <c r="B8128" t="s">
        <v>14</v>
      </c>
      <c r="C8128" t="s">
        <v>15</v>
      </c>
      <c r="D8128" t="s">
        <v>61</v>
      </c>
      <c r="E8128" t="s">
        <v>46</v>
      </c>
      <c r="F8128">
        <v>77070</v>
      </c>
      <c r="G8128" t="s">
        <v>47</v>
      </c>
      <c r="H8128" t="s">
        <v>35</v>
      </c>
      <c r="I8128" t="s">
        <v>59</v>
      </c>
      <c r="J8128" s="31">
        <v>18528</v>
      </c>
      <c r="K8128">
        <v>2</v>
      </c>
      <c r="L8128">
        <v>2</v>
      </c>
      <c r="M8128" s="32">
        <v>44004</v>
      </c>
    </row>
    <row r="8129" spans="1:13" x14ac:dyDescent="0.3">
      <c r="A8129" t="s">
        <v>28</v>
      </c>
      <c r="B8129" t="s">
        <v>14</v>
      </c>
      <c r="C8129" t="s">
        <v>15</v>
      </c>
      <c r="D8129" t="s">
        <v>61</v>
      </c>
      <c r="E8129" t="s">
        <v>46</v>
      </c>
      <c r="F8129">
        <v>77070</v>
      </c>
      <c r="G8129" t="s">
        <v>47</v>
      </c>
      <c r="H8129" t="s">
        <v>26</v>
      </c>
      <c r="I8129" t="s">
        <v>32</v>
      </c>
      <c r="J8129" s="31">
        <v>670752</v>
      </c>
      <c r="K8129">
        <v>3</v>
      </c>
      <c r="L8129">
        <v>2</v>
      </c>
      <c r="M8129" s="32">
        <v>-125766</v>
      </c>
    </row>
    <row r="8130" spans="1:13" x14ac:dyDescent="0.3">
      <c r="A8130" t="s">
        <v>28</v>
      </c>
      <c r="B8130" t="s">
        <v>14</v>
      </c>
      <c r="C8130" t="s">
        <v>15</v>
      </c>
      <c r="D8130" t="s">
        <v>79</v>
      </c>
      <c r="E8130" t="s">
        <v>65</v>
      </c>
      <c r="F8130">
        <v>60610</v>
      </c>
      <c r="G8130" t="s">
        <v>47</v>
      </c>
      <c r="H8130" t="s">
        <v>19</v>
      </c>
      <c r="I8130" t="s">
        <v>33</v>
      </c>
      <c r="J8130" s="31">
        <v>6496</v>
      </c>
      <c r="K8130">
        <v>5</v>
      </c>
      <c r="L8130">
        <v>6</v>
      </c>
      <c r="M8130" s="32">
        <v>-43848</v>
      </c>
    </row>
    <row r="8131" spans="1:13" x14ac:dyDescent="0.3">
      <c r="A8131" t="s">
        <v>62</v>
      </c>
      <c r="B8131" t="s">
        <v>22</v>
      </c>
      <c r="C8131" t="s">
        <v>15</v>
      </c>
      <c r="D8131" t="s">
        <v>254</v>
      </c>
      <c r="E8131" t="s">
        <v>24</v>
      </c>
      <c r="F8131">
        <v>92503</v>
      </c>
      <c r="G8131" t="s">
        <v>25</v>
      </c>
      <c r="H8131" t="s">
        <v>35</v>
      </c>
      <c r="I8131" t="s">
        <v>59</v>
      </c>
      <c r="J8131" s="31">
        <v>4194</v>
      </c>
      <c r="K8131">
        <v>2</v>
      </c>
      <c r="L8131">
        <v>0</v>
      </c>
      <c r="M8131" s="32">
        <v>150984</v>
      </c>
    </row>
    <row r="8132" spans="1:13" x14ac:dyDescent="0.3">
      <c r="A8132" t="s">
        <v>62</v>
      </c>
      <c r="B8132" t="s">
        <v>22</v>
      </c>
      <c r="C8132" t="s">
        <v>15</v>
      </c>
      <c r="D8132" t="s">
        <v>254</v>
      </c>
      <c r="E8132" t="s">
        <v>24</v>
      </c>
      <c r="F8132">
        <v>92503</v>
      </c>
      <c r="G8132" t="s">
        <v>25</v>
      </c>
      <c r="H8132" t="s">
        <v>26</v>
      </c>
      <c r="I8132" t="s">
        <v>41</v>
      </c>
      <c r="J8132" s="31">
        <v>1196</v>
      </c>
      <c r="K8132">
        <v>2</v>
      </c>
      <c r="L8132">
        <v>0</v>
      </c>
      <c r="M8132" s="32">
        <v>58604</v>
      </c>
    </row>
    <row r="8133" spans="1:13" x14ac:dyDescent="0.3">
      <c r="A8133" t="s">
        <v>62</v>
      </c>
      <c r="B8133" t="s">
        <v>22</v>
      </c>
      <c r="C8133" t="s">
        <v>15</v>
      </c>
      <c r="D8133" t="s">
        <v>254</v>
      </c>
      <c r="E8133" t="s">
        <v>24</v>
      </c>
      <c r="F8133">
        <v>92503</v>
      </c>
      <c r="G8133" t="s">
        <v>25</v>
      </c>
      <c r="H8133" t="s">
        <v>26</v>
      </c>
      <c r="I8133" t="s">
        <v>34</v>
      </c>
      <c r="J8133" s="31">
        <v>1312</v>
      </c>
      <c r="K8133">
        <v>4</v>
      </c>
      <c r="L8133">
        <v>0</v>
      </c>
      <c r="M8133" s="32">
        <v>38048</v>
      </c>
    </row>
    <row r="8134" spans="1:13" x14ac:dyDescent="0.3">
      <c r="A8134" t="s">
        <v>62</v>
      </c>
      <c r="B8134" t="s">
        <v>22</v>
      </c>
      <c r="C8134" t="s">
        <v>15</v>
      </c>
      <c r="D8134" t="s">
        <v>254</v>
      </c>
      <c r="E8134" t="s">
        <v>24</v>
      </c>
      <c r="F8134">
        <v>92503</v>
      </c>
      <c r="G8134" t="s">
        <v>25</v>
      </c>
      <c r="H8134" t="s">
        <v>26</v>
      </c>
      <c r="I8134" t="s">
        <v>32</v>
      </c>
      <c r="J8134" s="31">
        <v>53541</v>
      </c>
      <c r="K8134">
        <v>3</v>
      </c>
      <c r="L8134">
        <v>0</v>
      </c>
      <c r="M8134" s="32">
        <v>160623</v>
      </c>
    </row>
    <row r="8135" spans="1:13" x14ac:dyDescent="0.3">
      <c r="A8135" t="s">
        <v>28</v>
      </c>
      <c r="B8135" t="s">
        <v>22</v>
      </c>
      <c r="C8135" t="s">
        <v>15</v>
      </c>
      <c r="D8135" t="s">
        <v>135</v>
      </c>
      <c r="E8135" t="s">
        <v>46</v>
      </c>
      <c r="F8135">
        <v>75081</v>
      </c>
      <c r="G8135" t="s">
        <v>47</v>
      </c>
      <c r="H8135" t="s">
        <v>19</v>
      </c>
      <c r="I8135" t="s">
        <v>33</v>
      </c>
      <c r="J8135" s="31">
        <v>7278</v>
      </c>
      <c r="K8135">
        <v>3</v>
      </c>
      <c r="L8135">
        <v>6</v>
      </c>
      <c r="M8135" s="32">
        <v>-709605</v>
      </c>
    </row>
    <row r="8136" spans="1:13" x14ac:dyDescent="0.3">
      <c r="A8136" t="s">
        <v>28</v>
      </c>
      <c r="B8136" t="s">
        <v>14</v>
      </c>
      <c r="C8136" t="s">
        <v>15</v>
      </c>
      <c r="D8136" t="s">
        <v>23</v>
      </c>
      <c r="E8136" t="s">
        <v>24</v>
      </c>
      <c r="F8136">
        <v>90008</v>
      </c>
      <c r="G8136" t="s">
        <v>25</v>
      </c>
      <c r="H8136" t="s">
        <v>26</v>
      </c>
      <c r="I8136" t="s">
        <v>41</v>
      </c>
      <c r="J8136" s="31">
        <v>3684</v>
      </c>
      <c r="K8136">
        <v>3</v>
      </c>
      <c r="L8136">
        <v>0</v>
      </c>
      <c r="M8136" s="32">
        <v>173148</v>
      </c>
    </row>
    <row r="8137" spans="1:13" x14ac:dyDescent="0.3">
      <c r="A8137" t="s">
        <v>28</v>
      </c>
      <c r="B8137" t="s">
        <v>14</v>
      </c>
      <c r="C8137" t="s">
        <v>15</v>
      </c>
      <c r="D8137" t="s">
        <v>23</v>
      </c>
      <c r="E8137" t="s">
        <v>24</v>
      </c>
      <c r="F8137">
        <v>90008</v>
      </c>
      <c r="G8137" t="s">
        <v>25</v>
      </c>
      <c r="H8137" t="s">
        <v>26</v>
      </c>
      <c r="I8137" t="s">
        <v>27</v>
      </c>
      <c r="J8137" s="31">
        <v>8771</v>
      </c>
      <c r="K8137">
        <v>7</v>
      </c>
      <c r="L8137">
        <v>0</v>
      </c>
      <c r="M8137" s="32">
        <v>412237</v>
      </c>
    </row>
    <row r="8138" spans="1:13" x14ac:dyDescent="0.3">
      <c r="A8138" t="s">
        <v>28</v>
      </c>
      <c r="B8138" t="s">
        <v>22</v>
      </c>
      <c r="C8138" t="s">
        <v>15</v>
      </c>
      <c r="D8138" t="s">
        <v>204</v>
      </c>
      <c r="E8138" t="s">
        <v>30</v>
      </c>
      <c r="F8138">
        <v>33801</v>
      </c>
      <c r="G8138" t="s">
        <v>18</v>
      </c>
      <c r="H8138" t="s">
        <v>19</v>
      </c>
      <c r="I8138" t="s">
        <v>31</v>
      </c>
      <c r="J8138" s="31">
        <v>5622925</v>
      </c>
      <c r="K8138">
        <v>7</v>
      </c>
      <c r="L8138">
        <v>45</v>
      </c>
      <c r="M8138" s="32">
        <v>-2555875</v>
      </c>
    </row>
    <row r="8139" spans="1:13" x14ac:dyDescent="0.3">
      <c r="A8139" t="s">
        <v>28</v>
      </c>
      <c r="B8139" t="s">
        <v>44</v>
      </c>
      <c r="C8139" t="s">
        <v>15</v>
      </c>
      <c r="D8139" t="s">
        <v>75</v>
      </c>
      <c r="E8139" t="s">
        <v>76</v>
      </c>
      <c r="F8139">
        <v>10035</v>
      </c>
      <c r="G8139" t="s">
        <v>57</v>
      </c>
      <c r="H8139" t="s">
        <v>19</v>
      </c>
      <c r="I8139" t="s">
        <v>33</v>
      </c>
      <c r="J8139" s="31">
        <v>5652</v>
      </c>
      <c r="K8139">
        <v>9</v>
      </c>
      <c r="L8139">
        <v>0</v>
      </c>
      <c r="M8139" s="32">
        <v>214776</v>
      </c>
    </row>
    <row r="8140" spans="1:13" x14ac:dyDescent="0.3">
      <c r="A8140" t="s">
        <v>28</v>
      </c>
      <c r="B8140" t="s">
        <v>44</v>
      </c>
      <c r="C8140" t="s">
        <v>15</v>
      </c>
      <c r="D8140" t="s">
        <v>55</v>
      </c>
      <c r="E8140" t="s">
        <v>56</v>
      </c>
      <c r="F8140">
        <v>19140</v>
      </c>
      <c r="G8140" t="s">
        <v>57</v>
      </c>
      <c r="H8140" t="s">
        <v>26</v>
      </c>
      <c r="I8140" t="s">
        <v>34</v>
      </c>
      <c r="J8140" s="31">
        <v>11264</v>
      </c>
      <c r="K8140">
        <v>8</v>
      </c>
      <c r="L8140">
        <v>2</v>
      </c>
      <c r="M8140" s="32">
        <v>12672</v>
      </c>
    </row>
    <row r="8141" spans="1:13" x14ac:dyDescent="0.3">
      <c r="A8141" t="s">
        <v>28</v>
      </c>
      <c r="B8141" t="s">
        <v>44</v>
      </c>
      <c r="C8141" t="s">
        <v>15</v>
      </c>
      <c r="D8141" t="s">
        <v>55</v>
      </c>
      <c r="E8141" t="s">
        <v>56</v>
      </c>
      <c r="F8141">
        <v>19140</v>
      </c>
      <c r="G8141" t="s">
        <v>57</v>
      </c>
      <c r="H8141" t="s">
        <v>26</v>
      </c>
      <c r="I8141" t="s">
        <v>32</v>
      </c>
      <c r="J8141" s="31">
        <v>28408</v>
      </c>
      <c r="K8141">
        <v>10</v>
      </c>
      <c r="L8141">
        <v>2</v>
      </c>
      <c r="M8141" s="32">
        <v>24857</v>
      </c>
    </row>
    <row r="8142" spans="1:13" x14ac:dyDescent="0.3">
      <c r="A8142" t="s">
        <v>28</v>
      </c>
      <c r="B8142" t="s">
        <v>44</v>
      </c>
      <c r="C8142" t="s">
        <v>15</v>
      </c>
      <c r="D8142" t="s">
        <v>55</v>
      </c>
      <c r="E8142" t="s">
        <v>56</v>
      </c>
      <c r="F8142">
        <v>19140</v>
      </c>
      <c r="G8142" t="s">
        <v>57</v>
      </c>
      <c r="H8142" t="s">
        <v>26</v>
      </c>
      <c r="I8142" t="s">
        <v>41</v>
      </c>
      <c r="J8142" s="31">
        <v>18496</v>
      </c>
      <c r="K8142">
        <v>4</v>
      </c>
      <c r="L8142">
        <v>2</v>
      </c>
      <c r="M8142" s="32">
        <v>67048</v>
      </c>
    </row>
    <row r="8143" spans="1:13" x14ac:dyDescent="0.3">
      <c r="A8143" t="s">
        <v>28</v>
      </c>
      <c r="B8143" t="s">
        <v>14</v>
      </c>
      <c r="C8143" t="s">
        <v>15</v>
      </c>
      <c r="D8143" t="s">
        <v>144</v>
      </c>
      <c r="E8143" t="s">
        <v>24</v>
      </c>
      <c r="F8143">
        <v>92037</v>
      </c>
      <c r="G8143" t="s">
        <v>25</v>
      </c>
      <c r="H8143" t="s">
        <v>26</v>
      </c>
      <c r="I8143" t="s">
        <v>27</v>
      </c>
      <c r="J8143" s="31">
        <v>1473</v>
      </c>
      <c r="K8143">
        <v>3</v>
      </c>
      <c r="L8143">
        <v>0</v>
      </c>
      <c r="M8143" s="32">
        <v>72177</v>
      </c>
    </row>
    <row r="8144" spans="1:13" x14ac:dyDescent="0.3">
      <c r="A8144" t="s">
        <v>28</v>
      </c>
      <c r="B8144" t="s">
        <v>14</v>
      </c>
      <c r="C8144" t="s">
        <v>15</v>
      </c>
      <c r="D8144" t="s">
        <v>144</v>
      </c>
      <c r="E8144" t="s">
        <v>24</v>
      </c>
      <c r="F8144">
        <v>92037</v>
      </c>
      <c r="G8144" t="s">
        <v>25</v>
      </c>
      <c r="H8144" t="s">
        <v>26</v>
      </c>
      <c r="I8144" t="s">
        <v>32</v>
      </c>
      <c r="J8144" s="31">
        <v>18654</v>
      </c>
      <c r="K8144">
        <v>3</v>
      </c>
      <c r="L8144">
        <v>0</v>
      </c>
      <c r="M8144" s="32">
        <v>503658</v>
      </c>
    </row>
    <row r="8145" spans="1:13" x14ac:dyDescent="0.3">
      <c r="A8145" t="s">
        <v>28</v>
      </c>
      <c r="B8145" t="s">
        <v>14</v>
      </c>
      <c r="C8145" t="s">
        <v>15</v>
      </c>
      <c r="D8145" t="s">
        <v>144</v>
      </c>
      <c r="E8145" t="s">
        <v>24</v>
      </c>
      <c r="F8145">
        <v>92037</v>
      </c>
      <c r="G8145" t="s">
        <v>25</v>
      </c>
      <c r="H8145" t="s">
        <v>19</v>
      </c>
      <c r="I8145" t="s">
        <v>31</v>
      </c>
      <c r="J8145" s="31">
        <v>557728</v>
      </c>
      <c r="K8145">
        <v>4</v>
      </c>
      <c r="L8145">
        <v>2</v>
      </c>
      <c r="M8145" s="32">
        <v>69716</v>
      </c>
    </row>
    <row r="8146" spans="1:13" x14ac:dyDescent="0.3">
      <c r="A8146" t="s">
        <v>28</v>
      </c>
      <c r="B8146" t="s">
        <v>14</v>
      </c>
      <c r="C8146" t="s">
        <v>15</v>
      </c>
      <c r="D8146" t="s">
        <v>144</v>
      </c>
      <c r="E8146" t="s">
        <v>24</v>
      </c>
      <c r="F8146">
        <v>92037</v>
      </c>
      <c r="G8146" t="s">
        <v>25</v>
      </c>
      <c r="H8146" t="s">
        <v>35</v>
      </c>
      <c r="I8146" t="s">
        <v>36</v>
      </c>
      <c r="J8146" s="31">
        <v>159968</v>
      </c>
      <c r="K8146">
        <v>4</v>
      </c>
      <c r="L8146">
        <v>2</v>
      </c>
      <c r="M8146" s="32">
        <v>-319936</v>
      </c>
    </row>
    <row r="8147" spans="1:13" x14ac:dyDescent="0.3">
      <c r="A8147" t="s">
        <v>28</v>
      </c>
      <c r="B8147" t="s">
        <v>14</v>
      </c>
      <c r="C8147" t="s">
        <v>15</v>
      </c>
      <c r="D8147" t="s">
        <v>499</v>
      </c>
      <c r="E8147" t="s">
        <v>119</v>
      </c>
      <c r="F8147">
        <v>73505</v>
      </c>
      <c r="G8147" t="s">
        <v>47</v>
      </c>
      <c r="H8147" t="s">
        <v>26</v>
      </c>
      <c r="I8147" t="s">
        <v>38</v>
      </c>
      <c r="J8147" s="31">
        <v>4719</v>
      </c>
      <c r="K8147">
        <v>6</v>
      </c>
      <c r="L8147">
        <v>0</v>
      </c>
      <c r="M8147" s="32">
        <v>155727</v>
      </c>
    </row>
    <row r="8148" spans="1:13" x14ac:dyDescent="0.3">
      <c r="A8148" t="s">
        <v>28</v>
      </c>
      <c r="B8148" t="s">
        <v>14</v>
      </c>
      <c r="C8148" t="s">
        <v>15</v>
      </c>
      <c r="D8148" t="s">
        <v>499</v>
      </c>
      <c r="E8148" t="s">
        <v>119</v>
      </c>
      <c r="F8148">
        <v>73505</v>
      </c>
      <c r="G8148" t="s">
        <v>47</v>
      </c>
      <c r="H8148" t="s">
        <v>26</v>
      </c>
      <c r="I8148" t="s">
        <v>34</v>
      </c>
      <c r="J8148" s="31">
        <v>352</v>
      </c>
      <c r="K8148">
        <v>2</v>
      </c>
      <c r="L8148">
        <v>0</v>
      </c>
      <c r="M8148" s="32">
        <v>16896</v>
      </c>
    </row>
    <row r="8149" spans="1:13" x14ac:dyDescent="0.3">
      <c r="A8149" t="s">
        <v>28</v>
      </c>
      <c r="B8149" t="s">
        <v>14</v>
      </c>
      <c r="C8149" t="s">
        <v>15</v>
      </c>
      <c r="D8149" t="s">
        <v>210</v>
      </c>
      <c r="E8149" t="s">
        <v>83</v>
      </c>
      <c r="F8149">
        <v>24153</v>
      </c>
      <c r="G8149" t="s">
        <v>18</v>
      </c>
      <c r="H8149" t="s">
        <v>26</v>
      </c>
      <c r="I8149" t="s">
        <v>41</v>
      </c>
      <c r="J8149" s="31">
        <v>4912</v>
      </c>
      <c r="K8149">
        <v>4</v>
      </c>
      <c r="L8149">
        <v>0</v>
      </c>
      <c r="M8149" s="32">
        <v>230864</v>
      </c>
    </row>
    <row r="8150" spans="1:13" x14ac:dyDescent="0.3">
      <c r="A8150" t="s">
        <v>28</v>
      </c>
      <c r="B8150" t="s">
        <v>44</v>
      </c>
      <c r="C8150" t="s">
        <v>15</v>
      </c>
      <c r="D8150" t="s">
        <v>240</v>
      </c>
      <c r="E8150" t="s">
        <v>24</v>
      </c>
      <c r="F8150">
        <v>92704</v>
      </c>
      <c r="G8150" t="s">
        <v>25</v>
      </c>
      <c r="H8150" t="s">
        <v>26</v>
      </c>
      <c r="I8150" t="s">
        <v>27</v>
      </c>
      <c r="J8150" s="31">
        <v>2016</v>
      </c>
      <c r="K8150">
        <v>7</v>
      </c>
      <c r="L8150">
        <v>0</v>
      </c>
      <c r="M8150" s="32">
        <v>98784</v>
      </c>
    </row>
    <row r="8151" spans="1:13" x14ac:dyDescent="0.3">
      <c r="A8151" t="s">
        <v>62</v>
      </c>
      <c r="B8151" t="s">
        <v>22</v>
      </c>
      <c r="C8151" t="s">
        <v>15</v>
      </c>
      <c r="D8151" t="s">
        <v>596</v>
      </c>
      <c r="E8151" t="s">
        <v>387</v>
      </c>
      <c r="F8151">
        <v>57701</v>
      </c>
      <c r="G8151" t="s">
        <v>47</v>
      </c>
      <c r="H8151" t="s">
        <v>26</v>
      </c>
      <c r="I8151" t="s">
        <v>37</v>
      </c>
      <c r="J8151" s="31">
        <v>1068</v>
      </c>
      <c r="K8151">
        <v>2</v>
      </c>
      <c r="L8151">
        <v>0</v>
      </c>
      <c r="M8151" s="32">
        <v>50196</v>
      </c>
    </row>
    <row r="8152" spans="1:13" x14ac:dyDescent="0.3">
      <c r="A8152" t="s">
        <v>62</v>
      </c>
      <c r="B8152" t="s">
        <v>22</v>
      </c>
      <c r="C8152" t="s">
        <v>15</v>
      </c>
      <c r="D8152" t="s">
        <v>596</v>
      </c>
      <c r="E8152" t="s">
        <v>387</v>
      </c>
      <c r="F8152">
        <v>57701</v>
      </c>
      <c r="G8152" t="s">
        <v>47</v>
      </c>
      <c r="H8152" t="s">
        <v>19</v>
      </c>
      <c r="I8152" t="s">
        <v>20</v>
      </c>
      <c r="J8152" s="31">
        <v>14196</v>
      </c>
      <c r="K8152">
        <v>2</v>
      </c>
      <c r="L8152">
        <v>0</v>
      </c>
      <c r="M8152" s="32">
        <v>397488</v>
      </c>
    </row>
    <row r="8153" spans="1:13" x14ac:dyDescent="0.3">
      <c r="A8153" t="s">
        <v>62</v>
      </c>
      <c r="B8153" t="s">
        <v>14</v>
      </c>
      <c r="C8153" t="s">
        <v>15</v>
      </c>
      <c r="D8153" t="s">
        <v>42</v>
      </c>
      <c r="E8153" t="s">
        <v>43</v>
      </c>
      <c r="F8153">
        <v>98115</v>
      </c>
      <c r="G8153" t="s">
        <v>25</v>
      </c>
      <c r="H8153" t="s">
        <v>26</v>
      </c>
      <c r="I8153" t="s">
        <v>32</v>
      </c>
      <c r="J8153" s="31">
        <v>3248</v>
      </c>
      <c r="K8153">
        <v>2</v>
      </c>
      <c r="L8153">
        <v>0</v>
      </c>
      <c r="M8153" s="32">
        <v>4872</v>
      </c>
    </row>
    <row r="8154" spans="1:13" x14ac:dyDescent="0.3">
      <c r="A8154" t="s">
        <v>62</v>
      </c>
      <c r="B8154" t="s">
        <v>14</v>
      </c>
      <c r="C8154" t="s">
        <v>15</v>
      </c>
      <c r="D8154" t="s">
        <v>42</v>
      </c>
      <c r="E8154" t="s">
        <v>43</v>
      </c>
      <c r="F8154">
        <v>98115</v>
      </c>
      <c r="G8154" t="s">
        <v>25</v>
      </c>
      <c r="H8154" t="s">
        <v>26</v>
      </c>
      <c r="I8154" t="s">
        <v>41</v>
      </c>
      <c r="J8154" s="31">
        <v>2004</v>
      </c>
      <c r="K8154">
        <v>3</v>
      </c>
      <c r="L8154">
        <v>0</v>
      </c>
      <c r="M8154" s="32">
        <v>96192</v>
      </c>
    </row>
    <row r="8155" spans="1:13" x14ac:dyDescent="0.3">
      <c r="A8155" t="s">
        <v>62</v>
      </c>
      <c r="B8155" t="s">
        <v>14</v>
      </c>
      <c r="C8155" t="s">
        <v>15</v>
      </c>
      <c r="D8155" t="s">
        <v>42</v>
      </c>
      <c r="E8155" t="s">
        <v>43</v>
      </c>
      <c r="F8155">
        <v>98115</v>
      </c>
      <c r="G8155" t="s">
        <v>25</v>
      </c>
      <c r="H8155" t="s">
        <v>35</v>
      </c>
      <c r="I8155" t="s">
        <v>162</v>
      </c>
      <c r="J8155" s="31">
        <v>1399996</v>
      </c>
      <c r="K8155">
        <v>4</v>
      </c>
      <c r="L8155">
        <v>0</v>
      </c>
      <c r="M8155" s="32">
        <v>67199808</v>
      </c>
    </row>
    <row r="8156" spans="1:13" x14ac:dyDescent="0.3">
      <c r="A8156" t="s">
        <v>28</v>
      </c>
      <c r="B8156" t="s">
        <v>14</v>
      </c>
      <c r="C8156" t="s">
        <v>15</v>
      </c>
      <c r="D8156" t="s">
        <v>294</v>
      </c>
      <c r="E8156" t="s">
        <v>127</v>
      </c>
      <c r="F8156">
        <v>6457</v>
      </c>
      <c r="G8156" t="s">
        <v>57</v>
      </c>
      <c r="H8156" t="s">
        <v>35</v>
      </c>
      <c r="I8156" t="s">
        <v>59</v>
      </c>
      <c r="J8156" s="31">
        <v>238</v>
      </c>
      <c r="K8156">
        <v>2</v>
      </c>
      <c r="L8156">
        <v>0</v>
      </c>
      <c r="M8156" s="32">
        <v>3808</v>
      </c>
    </row>
    <row r="8157" spans="1:13" x14ac:dyDescent="0.3">
      <c r="A8157" t="s">
        <v>28</v>
      </c>
      <c r="B8157" t="s">
        <v>14</v>
      </c>
      <c r="C8157" t="s">
        <v>15</v>
      </c>
      <c r="D8157" t="s">
        <v>294</v>
      </c>
      <c r="E8157" t="s">
        <v>127</v>
      </c>
      <c r="F8157">
        <v>6457</v>
      </c>
      <c r="G8157" t="s">
        <v>57</v>
      </c>
      <c r="H8157" t="s">
        <v>26</v>
      </c>
      <c r="I8157" t="s">
        <v>41</v>
      </c>
      <c r="J8157" s="31">
        <v>6196</v>
      </c>
      <c r="K8157">
        <v>2</v>
      </c>
      <c r="L8157">
        <v>0</v>
      </c>
      <c r="M8157" s="32">
        <v>27882</v>
      </c>
    </row>
    <row r="8158" spans="1:13" x14ac:dyDescent="0.3">
      <c r="A8158" t="s">
        <v>28</v>
      </c>
      <c r="B8158" t="s">
        <v>14</v>
      </c>
      <c r="C8158" t="s">
        <v>15</v>
      </c>
      <c r="D8158" t="s">
        <v>333</v>
      </c>
      <c r="E8158" t="s">
        <v>248</v>
      </c>
      <c r="F8158">
        <v>21215</v>
      </c>
      <c r="G8158" t="s">
        <v>57</v>
      </c>
      <c r="H8158" t="s">
        <v>19</v>
      </c>
      <c r="I8158" t="s">
        <v>31</v>
      </c>
      <c r="J8158" s="31">
        <v>239372</v>
      </c>
      <c r="K8158">
        <v>2</v>
      </c>
      <c r="L8158">
        <v>3</v>
      </c>
      <c r="M8158" s="32">
        <v>-239372</v>
      </c>
    </row>
    <row r="8159" spans="1:13" x14ac:dyDescent="0.3">
      <c r="A8159" t="s">
        <v>28</v>
      </c>
      <c r="B8159" t="s">
        <v>14</v>
      </c>
      <c r="C8159" t="s">
        <v>15</v>
      </c>
      <c r="D8159" t="s">
        <v>144</v>
      </c>
      <c r="E8159" t="s">
        <v>24</v>
      </c>
      <c r="F8159">
        <v>92105</v>
      </c>
      <c r="G8159" t="s">
        <v>25</v>
      </c>
      <c r="H8159" t="s">
        <v>35</v>
      </c>
      <c r="I8159" t="s">
        <v>59</v>
      </c>
      <c r="J8159" s="31">
        <v>595</v>
      </c>
      <c r="K8159">
        <v>5</v>
      </c>
      <c r="L8159">
        <v>0</v>
      </c>
      <c r="M8159" s="32">
        <v>952</v>
      </c>
    </row>
    <row r="8160" spans="1:13" x14ac:dyDescent="0.3">
      <c r="A8160" t="s">
        <v>28</v>
      </c>
      <c r="B8160" t="s">
        <v>22</v>
      </c>
      <c r="C8160" t="s">
        <v>15</v>
      </c>
      <c r="D8160" t="s">
        <v>462</v>
      </c>
      <c r="E8160" t="s">
        <v>46</v>
      </c>
      <c r="F8160">
        <v>79762</v>
      </c>
      <c r="G8160" t="s">
        <v>47</v>
      </c>
      <c r="H8160" t="s">
        <v>26</v>
      </c>
      <c r="I8160" t="s">
        <v>41</v>
      </c>
      <c r="J8160" s="31">
        <v>16032</v>
      </c>
      <c r="K8160">
        <v>3</v>
      </c>
      <c r="L8160">
        <v>2</v>
      </c>
      <c r="M8160" s="32">
        <v>56112</v>
      </c>
    </row>
    <row r="8161" spans="1:13" x14ac:dyDescent="0.3">
      <c r="A8161" t="s">
        <v>28</v>
      </c>
      <c r="B8161" t="s">
        <v>44</v>
      </c>
      <c r="C8161" t="s">
        <v>15</v>
      </c>
      <c r="D8161" t="s">
        <v>542</v>
      </c>
      <c r="E8161" t="s">
        <v>127</v>
      </c>
      <c r="F8161">
        <v>6460</v>
      </c>
      <c r="G8161" t="s">
        <v>57</v>
      </c>
      <c r="H8161" t="s">
        <v>35</v>
      </c>
      <c r="I8161" t="s">
        <v>59</v>
      </c>
      <c r="J8161" s="31">
        <v>19975</v>
      </c>
      <c r="K8161">
        <v>5</v>
      </c>
      <c r="L8161">
        <v>0</v>
      </c>
      <c r="M8161" s="32">
        <v>8789</v>
      </c>
    </row>
    <row r="8162" spans="1:13" x14ac:dyDescent="0.3">
      <c r="A8162" t="s">
        <v>28</v>
      </c>
      <c r="B8162" t="s">
        <v>14</v>
      </c>
      <c r="C8162" t="s">
        <v>15</v>
      </c>
      <c r="D8162" t="s">
        <v>152</v>
      </c>
      <c r="E8162" t="s">
        <v>132</v>
      </c>
      <c r="F8162">
        <v>7109</v>
      </c>
      <c r="G8162" t="s">
        <v>57</v>
      </c>
      <c r="H8162" t="s">
        <v>19</v>
      </c>
      <c r="I8162" t="s">
        <v>21</v>
      </c>
      <c r="J8162" s="31">
        <v>22796</v>
      </c>
      <c r="K8162">
        <v>2</v>
      </c>
      <c r="L8162">
        <v>0</v>
      </c>
      <c r="M8162" s="32">
        <v>364736</v>
      </c>
    </row>
    <row r="8163" spans="1:13" x14ac:dyDescent="0.3">
      <c r="A8163" t="s">
        <v>13</v>
      </c>
      <c r="B8163" t="s">
        <v>14</v>
      </c>
      <c r="C8163" t="s">
        <v>15</v>
      </c>
      <c r="D8163" t="s">
        <v>75</v>
      </c>
      <c r="E8163" t="s">
        <v>76</v>
      </c>
      <c r="F8163">
        <v>10035</v>
      </c>
      <c r="G8163" t="s">
        <v>57</v>
      </c>
      <c r="H8163" t="s">
        <v>26</v>
      </c>
      <c r="I8163" t="s">
        <v>38</v>
      </c>
      <c r="J8163" s="31">
        <v>29352</v>
      </c>
      <c r="K8163">
        <v>6</v>
      </c>
      <c r="L8163">
        <v>0</v>
      </c>
      <c r="M8163" s="32">
        <v>763152</v>
      </c>
    </row>
    <row r="8164" spans="1:13" x14ac:dyDescent="0.3">
      <c r="A8164" t="s">
        <v>13</v>
      </c>
      <c r="B8164" t="s">
        <v>14</v>
      </c>
      <c r="C8164" t="s">
        <v>15</v>
      </c>
      <c r="D8164" t="s">
        <v>75</v>
      </c>
      <c r="E8164" t="s">
        <v>76</v>
      </c>
      <c r="F8164">
        <v>10035</v>
      </c>
      <c r="G8164" t="s">
        <v>57</v>
      </c>
      <c r="H8164" t="s">
        <v>35</v>
      </c>
      <c r="I8164" t="s">
        <v>36</v>
      </c>
      <c r="J8164" s="31">
        <v>30798</v>
      </c>
      <c r="K8164">
        <v>2</v>
      </c>
      <c r="L8164">
        <v>0</v>
      </c>
      <c r="M8164" s="32">
        <v>893142</v>
      </c>
    </row>
    <row r="8165" spans="1:13" x14ac:dyDescent="0.3">
      <c r="A8165" t="s">
        <v>28</v>
      </c>
      <c r="B8165" t="s">
        <v>14</v>
      </c>
      <c r="C8165" t="s">
        <v>15</v>
      </c>
      <c r="D8165" t="s">
        <v>144</v>
      </c>
      <c r="E8165" t="s">
        <v>24</v>
      </c>
      <c r="F8165">
        <v>92105</v>
      </c>
      <c r="G8165" t="s">
        <v>25</v>
      </c>
      <c r="H8165" t="s">
        <v>19</v>
      </c>
      <c r="I8165" t="s">
        <v>33</v>
      </c>
      <c r="J8165" s="31">
        <v>9696</v>
      </c>
      <c r="K8165">
        <v>6</v>
      </c>
      <c r="L8165">
        <v>0</v>
      </c>
      <c r="M8165" s="32">
        <v>33936</v>
      </c>
    </row>
    <row r="8166" spans="1:13" x14ac:dyDescent="0.3">
      <c r="A8166" t="s">
        <v>28</v>
      </c>
      <c r="B8166" t="s">
        <v>14</v>
      </c>
      <c r="C8166" t="s">
        <v>15</v>
      </c>
      <c r="D8166" t="s">
        <v>144</v>
      </c>
      <c r="E8166" t="s">
        <v>24</v>
      </c>
      <c r="F8166">
        <v>92105</v>
      </c>
      <c r="G8166" t="s">
        <v>25</v>
      </c>
      <c r="H8166" t="s">
        <v>26</v>
      </c>
      <c r="I8166" t="s">
        <v>37</v>
      </c>
      <c r="J8166" s="31">
        <v>117488</v>
      </c>
      <c r="K8166">
        <v>7</v>
      </c>
      <c r="L8166">
        <v>2</v>
      </c>
      <c r="M8166" s="32">
        <v>411208</v>
      </c>
    </row>
    <row r="8167" spans="1:13" x14ac:dyDescent="0.3">
      <c r="A8167" t="s">
        <v>28</v>
      </c>
      <c r="B8167" t="s">
        <v>14</v>
      </c>
      <c r="C8167" t="s">
        <v>15</v>
      </c>
      <c r="D8167" t="s">
        <v>144</v>
      </c>
      <c r="E8167" t="s">
        <v>24</v>
      </c>
      <c r="F8167">
        <v>92105</v>
      </c>
      <c r="G8167" t="s">
        <v>25</v>
      </c>
      <c r="H8167" t="s">
        <v>26</v>
      </c>
      <c r="I8167" t="s">
        <v>37</v>
      </c>
      <c r="J8167" s="31">
        <v>11952</v>
      </c>
      <c r="K8167">
        <v>3</v>
      </c>
      <c r="L8167">
        <v>2</v>
      </c>
      <c r="M8167" s="32">
        <v>41832</v>
      </c>
    </row>
    <row r="8168" spans="1:13" x14ac:dyDescent="0.3">
      <c r="A8168" t="s">
        <v>28</v>
      </c>
      <c r="B8168" t="s">
        <v>14</v>
      </c>
      <c r="C8168" t="s">
        <v>15</v>
      </c>
      <c r="D8168" t="s">
        <v>144</v>
      </c>
      <c r="E8168" t="s">
        <v>24</v>
      </c>
      <c r="F8168">
        <v>92105</v>
      </c>
      <c r="G8168" t="s">
        <v>25</v>
      </c>
      <c r="H8168" t="s">
        <v>19</v>
      </c>
      <c r="I8168" t="s">
        <v>20</v>
      </c>
      <c r="J8168" s="31">
        <v>512499</v>
      </c>
      <c r="K8168">
        <v>3</v>
      </c>
      <c r="L8168">
        <v>15</v>
      </c>
      <c r="M8168" s="32">
        <v>-30147</v>
      </c>
    </row>
    <row r="8169" spans="1:13" x14ac:dyDescent="0.3">
      <c r="A8169" t="s">
        <v>28</v>
      </c>
      <c r="B8169" t="s">
        <v>22</v>
      </c>
      <c r="C8169" t="s">
        <v>15</v>
      </c>
      <c r="D8169" t="s">
        <v>52</v>
      </c>
      <c r="E8169" t="s">
        <v>24</v>
      </c>
      <c r="F8169">
        <v>94122</v>
      </c>
      <c r="G8169" t="s">
        <v>25</v>
      </c>
      <c r="H8169" t="s">
        <v>19</v>
      </c>
      <c r="I8169" t="s">
        <v>31</v>
      </c>
      <c r="J8169" s="31">
        <v>863128</v>
      </c>
      <c r="K8169">
        <v>7</v>
      </c>
      <c r="L8169">
        <v>2</v>
      </c>
      <c r="M8169" s="32">
        <v>-323673</v>
      </c>
    </row>
    <row r="8170" spans="1:13" x14ac:dyDescent="0.3">
      <c r="A8170" t="s">
        <v>28</v>
      </c>
      <c r="B8170" t="s">
        <v>44</v>
      </c>
      <c r="C8170" t="s">
        <v>15</v>
      </c>
      <c r="D8170" t="s">
        <v>42</v>
      </c>
      <c r="E8170" t="s">
        <v>43</v>
      </c>
      <c r="F8170">
        <v>98105</v>
      </c>
      <c r="G8170" t="s">
        <v>25</v>
      </c>
      <c r="H8170" t="s">
        <v>19</v>
      </c>
      <c r="I8170" t="s">
        <v>31</v>
      </c>
      <c r="J8170" s="31">
        <v>203686</v>
      </c>
      <c r="K8170">
        <v>7</v>
      </c>
      <c r="L8170">
        <v>0</v>
      </c>
      <c r="M8170" s="32">
        <v>3666348</v>
      </c>
    </row>
    <row r="8171" spans="1:13" x14ac:dyDescent="0.3">
      <c r="A8171" t="s">
        <v>28</v>
      </c>
      <c r="B8171" t="s">
        <v>44</v>
      </c>
      <c r="C8171" t="s">
        <v>15</v>
      </c>
      <c r="D8171" t="s">
        <v>42</v>
      </c>
      <c r="E8171" t="s">
        <v>43</v>
      </c>
      <c r="F8171">
        <v>98105</v>
      </c>
      <c r="G8171" t="s">
        <v>25</v>
      </c>
      <c r="H8171" t="s">
        <v>19</v>
      </c>
      <c r="I8171" t="s">
        <v>21</v>
      </c>
      <c r="J8171" s="31">
        <v>449568</v>
      </c>
      <c r="K8171">
        <v>2</v>
      </c>
      <c r="L8171">
        <v>2</v>
      </c>
      <c r="M8171" s="32">
        <v>-730548</v>
      </c>
    </row>
    <row r="8172" spans="1:13" x14ac:dyDescent="0.3">
      <c r="A8172" t="s">
        <v>28</v>
      </c>
      <c r="B8172" t="s">
        <v>44</v>
      </c>
      <c r="C8172" t="s">
        <v>15</v>
      </c>
      <c r="D8172" t="s">
        <v>42</v>
      </c>
      <c r="E8172" t="s">
        <v>43</v>
      </c>
      <c r="F8172">
        <v>98105</v>
      </c>
      <c r="G8172" t="s">
        <v>25</v>
      </c>
      <c r="H8172" t="s">
        <v>35</v>
      </c>
      <c r="I8172" t="s">
        <v>59</v>
      </c>
      <c r="J8172" s="31">
        <v>10896</v>
      </c>
      <c r="K8172">
        <v>3</v>
      </c>
      <c r="L8172">
        <v>0</v>
      </c>
      <c r="M8172" s="32">
        <v>32688</v>
      </c>
    </row>
    <row r="8173" spans="1:13" x14ac:dyDescent="0.3">
      <c r="A8173" t="s">
        <v>28</v>
      </c>
      <c r="B8173" t="s">
        <v>14</v>
      </c>
      <c r="C8173" t="s">
        <v>15</v>
      </c>
      <c r="D8173" t="s">
        <v>84</v>
      </c>
      <c r="E8173" t="s">
        <v>185</v>
      </c>
      <c r="F8173">
        <v>39212</v>
      </c>
      <c r="G8173" t="s">
        <v>18</v>
      </c>
      <c r="H8173" t="s">
        <v>26</v>
      </c>
      <c r="I8173" t="s">
        <v>34</v>
      </c>
      <c r="J8173" s="31">
        <v>26418</v>
      </c>
      <c r="K8173">
        <v>7</v>
      </c>
      <c r="L8173">
        <v>0</v>
      </c>
      <c r="M8173" s="32">
        <v>686868</v>
      </c>
    </row>
    <row r="8174" spans="1:13" x14ac:dyDescent="0.3">
      <c r="A8174" t="s">
        <v>28</v>
      </c>
      <c r="B8174" t="s">
        <v>44</v>
      </c>
      <c r="C8174" t="s">
        <v>15</v>
      </c>
      <c r="D8174" t="s">
        <v>23</v>
      </c>
      <c r="E8174" t="s">
        <v>24</v>
      </c>
      <c r="F8174">
        <v>90049</v>
      </c>
      <c r="G8174" t="s">
        <v>25</v>
      </c>
      <c r="H8174" t="s">
        <v>26</v>
      </c>
      <c r="I8174" t="s">
        <v>27</v>
      </c>
      <c r="J8174" s="31">
        <v>288</v>
      </c>
      <c r="K8174">
        <v>1</v>
      </c>
      <c r="L8174">
        <v>0</v>
      </c>
      <c r="M8174" s="32">
        <v>14112</v>
      </c>
    </row>
    <row r="8175" spans="1:13" x14ac:dyDescent="0.3">
      <c r="A8175" t="s">
        <v>28</v>
      </c>
      <c r="B8175" t="s">
        <v>44</v>
      </c>
      <c r="C8175" t="s">
        <v>15</v>
      </c>
      <c r="D8175" t="s">
        <v>23</v>
      </c>
      <c r="E8175" t="s">
        <v>24</v>
      </c>
      <c r="F8175">
        <v>90049</v>
      </c>
      <c r="G8175" t="s">
        <v>25</v>
      </c>
      <c r="H8175" t="s">
        <v>26</v>
      </c>
      <c r="I8175" t="s">
        <v>37</v>
      </c>
      <c r="J8175" s="31">
        <v>41904</v>
      </c>
      <c r="K8175">
        <v>6</v>
      </c>
      <c r="L8175">
        <v>2</v>
      </c>
      <c r="M8175" s="32">
        <v>141426</v>
      </c>
    </row>
    <row r="8176" spans="1:13" x14ac:dyDescent="0.3">
      <c r="A8176" t="s">
        <v>28</v>
      </c>
      <c r="B8176" t="s">
        <v>44</v>
      </c>
      <c r="C8176" t="s">
        <v>15</v>
      </c>
      <c r="D8176" t="s">
        <v>23</v>
      </c>
      <c r="E8176" t="s">
        <v>24</v>
      </c>
      <c r="F8176">
        <v>90049</v>
      </c>
      <c r="G8176" t="s">
        <v>25</v>
      </c>
      <c r="H8176" t="s">
        <v>26</v>
      </c>
      <c r="I8176" t="s">
        <v>32</v>
      </c>
      <c r="J8176" s="31">
        <v>2392</v>
      </c>
      <c r="K8176">
        <v>4</v>
      </c>
      <c r="L8176">
        <v>0</v>
      </c>
      <c r="M8176" s="32">
        <v>40664</v>
      </c>
    </row>
    <row r="8177" spans="1:13" x14ac:dyDescent="0.3">
      <c r="A8177" t="s">
        <v>28</v>
      </c>
      <c r="B8177" t="s">
        <v>22</v>
      </c>
      <c r="C8177" t="s">
        <v>15</v>
      </c>
      <c r="D8177" t="s">
        <v>79</v>
      </c>
      <c r="E8177" t="s">
        <v>65</v>
      </c>
      <c r="F8177">
        <v>60623</v>
      </c>
      <c r="G8177" t="s">
        <v>47</v>
      </c>
      <c r="H8177" t="s">
        <v>26</v>
      </c>
      <c r="I8177" t="s">
        <v>41</v>
      </c>
      <c r="J8177" s="31">
        <v>156512</v>
      </c>
      <c r="K8177">
        <v>4</v>
      </c>
      <c r="L8177">
        <v>2</v>
      </c>
      <c r="M8177" s="32">
        <v>528228</v>
      </c>
    </row>
    <row r="8178" spans="1:13" x14ac:dyDescent="0.3">
      <c r="A8178" t="s">
        <v>62</v>
      </c>
      <c r="B8178" t="s">
        <v>44</v>
      </c>
      <c r="C8178" t="s">
        <v>15</v>
      </c>
      <c r="D8178" t="s">
        <v>75</v>
      </c>
      <c r="E8178" t="s">
        <v>76</v>
      </c>
      <c r="F8178">
        <v>10035</v>
      </c>
      <c r="G8178" t="s">
        <v>57</v>
      </c>
      <c r="H8178" t="s">
        <v>26</v>
      </c>
      <c r="I8178" t="s">
        <v>32</v>
      </c>
      <c r="J8178" s="31">
        <v>12834</v>
      </c>
      <c r="K8178">
        <v>6</v>
      </c>
      <c r="L8178">
        <v>0</v>
      </c>
      <c r="M8178" s="32">
        <v>372186</v>
      </c>
    </row>
    <row r="8179" spans="1:13" x14ac:dyDescent="0.3">
      <c r="A8179" t="s">
        <v>62</v>
      </c>
      <c r="B8179" t="s">
        <v>14</v>
      </c>
      <c r="C8179" t="s">
        <v>15</v>
      </c>
      <c r="D8179" t="s">
        <v>23</v>
      </c>
      <c r="E8179" t="s">
        <v>24</v>
      </c>
      <c r="F8179">
        <v>90008</v>
      </c>
      <c r="G8179" t="s">
        <v>25</v>
      </c>
      <c r="H8179" t="s">
        <v>35</v>
      </c>
      <c r="I8179" t="s">
        <v>59</v>
      </c>
      <c r="J8179" s="31">
        <v>47495</v>
      </c>
      <c r="K8179">
        <v>5</v>
      </c>
      <c r="L8179">
        <v>0</v>
      </c>
      <c r="M8179" s="32">
        <v>142485</v>
      </c>
    </row>
    <row r="8180" spans="1:13" x14ac:dyDescent="0.3">
      <c r="A8180" t="s">
        <v>28</v>
      </c>
      <c r="B8180" t="s">
        <v>14</v>
      </c>
      <c r="C8180" t="s">
        <v>15</v>
      </c>
      <c r="D8180" t="s">
        <v>174</v>
      </c>
      <c r="E8180" t="s">
        <v>43</v>
      </c>
      <c r="F8180">
        <v>98198</v>
      </c>
      <c r="G8180" t="s">
        <v>25</v>
      </c>
      <c r="H8180" t="s">
        <v>35</v>
      </c>
      <c r="I8180" t="s">
        <v>162</v>
      </c>
      <c r="J8180" s="31">
        <v>99998</v>
      </c>
      <c r="K8180">
        <v>2</v>
      </c>
      <c r="L8180">
        <v>0</v>
      </c>
      <c r="M8180" s="32">
        <v>449991</v>
      </c>
    </row>
    <row r="8181" spans="1:13" x14ac:dyDescent="0.3">
      <c r="A8181" t="s">
        <v>28</v>
      </c>
      <c r="B8181" t="s">
        <v>14</v>
      </c>
      <c r="C8181" t="s">
        <v>15</v>
      </c>
      <c r="D8181" t="s">
        <v>82</v>
      </c>
      <c r="E8181" t="s">
        <v>95</v>
      </c>
      <c r="F8181">
        <v>97477</v>
      </c>
      <c r="G8181" t="s">
        <v>25</v>
      </c>
      <c r="H8181" t="s">
        <v>19</v>
      </c>
      <c r="I8181" t="s">
        <v>31</v>
      </c>
      <c r="J8181" s="31">
        <v>2775</v>
      </c>
      <c r="K8181">
        <v>4</v>
      </c>
      <c r="L8181">
        <v>5</v>
      </c>
      <c r="M8181" s="32">
        <v>-1887</v>
      </c>
    </row>
    <row r="8182" spans="1:13" x14ac:dyDescent="0.3">
      <c r="A8182" t="s">
        <v>28</v>
      </c>
      <c r="B8182" t="s">
        <v>14</v>
      </c>
      <c r="C8182" t="s">
        <v>15</v>
      </c>
      <c r="D8182" t="s">
        <v>55</v>
      </c>
      <c r="E8182" t="s">
        <v>56</v>
      </c>
      <c r="F8182">
        <v>19120</v>
      </c>
      <c r="G8182" t="s">
        <v>57</v>
      </c>
      <c r="H8182" t="s">
        <v>19</v>
      </c>
      <c r="I8182" t="s">
        <v>31</v>
      </c>
      <c r="J8182" s="31">
        <v>1252704</v>
      </c>
      <c r="K8182">
        <v>8</v>
      </c>
      <c r="L8182">
        <v>4</v>
      </c>
      <c r="M8182" s="32">
        <v>-4802032</v>
      </c>
    </row>
    <row r="8183" spans="1:13" x14ac:dyDescent="0.3">
      <c r="A8183" t="s">
        <v>28</v>
      </c>
      <c r="B8183" t="s">
        <v>14</v>
      </c>
      <c r="C8183" t="s">
        <v>15</v>
      </c>
      <c r="D8183" t="s">
        <v>55</v>
      </c>
      <c r="E8183" t="s">
        <v>56</v>
      </c>
      <c r="F8183">
        <v>19120</v>
      </c>
      <c r="G8183" t="s">
        <v>57</v>
      </c>
      <c r="H8183" t="s">
        <v>35</v>
      </c>
      <c r="I8183" t="s">
        <v>36</v>
      </c>
      <c r="J8183" s="31">
        <v>11097</v>
      </c>
      <c r="K8183">
        <v>5</v>
      </c>
      <c r="L8183">
        <v>4</v>
      </c>
      <c r="M8183" s="32">
        <v>-240435</v>
      </c>
    </row>
    <row r="8184" spans="1:13" x14ac:dyDescent="0.3">
      <c r="A8184" t="s">
        <v>28</v>
      </c>
      <c r="B8184" t="s">
        <v>22</v>
      </c>
      <c r="C8184" t="s">
        <v>15</v>
      </c>
      <c r="D8184" t="s">
        <v>79</v>
      </c>
      <c r="E8184" t="s">
        <v>65</v>
      </c>
      <c r="F8184">
        <v>60653</v>
      </c>
      <c r="G8184" t="s">
        <v>47</v>
      </c>
      <c r="H8184" t="s">
        <v>19</v>
      </c>
      <c r="I8184" t="s">
        <v>33</v>
      </c>
      <c r="J8184" s="31">
        <v>22608</v>
      </c>
      <c r="K8184">
        <v>3</v>
      </c>
      <c r="L8184">
        <v>6</v>
      </c>
      <c r="M8184" s="32">
        <v>-101736</v>
      </c>
    </row>
    <row r="8185" spans="1:13" x14ac:dyDescent="0.3">
      <c r="A8185" t="s">
        <v>28</v>
      </c>
      <c r="B8185" t="s">
        <v>22</v>
      </c>
      <c r="C8185" t="s">
        <v>15</v>
      </c>
      <c r="D8185" t="s">
        <v>79</v>
      </c>
      <c r="E8185" t="s">
        <v>65</v>
      </c>
      <c r="F8185">
        <v>60653</v>
      </c>
      <c r="G8185" t="s">
        <v>47</v>
      </c>
      <c r="H8185" t="s">
        <v>19</v>
      </c>
      <c r="I8185" t="s">
        <v>33</v>
      </c>
      <c r="J8185" s="31">
        <v>1892</v>
      </c>
      <c r="K8185">
        <v>1</v>
      </c>
      <c r="L8185">
        <v>6</v>
      </c>
      <c r="M8185" s="32">
        <v>-9933</v>
      </c>
    </row>
    <row r="8186" spans="1:13" x14ac:dyDescent="0.3">
      <c r="A8186" t="s">
        <v>28</v>
      </c>
      <c r="B8186" t="s">
        <v>22</v>
      </c>
      <c r="C8186" t="s">
        <v>15</v>
      </c>
      <c r="D8186" t="s">
        <v>79</v>
      </c>
      <c r="E8186" t="s">
        <v>65</v>
      </c>
      <c r="F8186">
        <v>60623</v>
      </c>
      <c r="G8186" t="s">
        <v>47</v>
      </c>
      <c r="H8186" t="s">
        <v>26</v>
      </c>
      <c r="I8186" t="s">
        <v>41</v>
      </c>
      <c r="J8186" s="31">
        <v>63312</v>
      </c>
      <c r="K8186">
        <v>3</v>
      </c>
      <c r="L8186">
        <v>2</v>
      </c>
      <c r="M8186" s="32">
        <v>205764</v>
      </c>
    </row>
    <row r="8187" spans="1:13" x14ac:dyDescent="0.3">
      <c r="A8187" t="s">
        <v>13</v>
      </c>
      <c r="B8187" t="s">
        <v>14</v>
      </c>
      <c r="C8187" t="s">
        <v>15</v>
      </c>
      <c r="D8187" t="s">
        <v>79</v>
      </c>
      <c r="E8187" t="s">
        <v>65</v>
      </c>
      <c r="F8187">
        <v>60623</v>
      </c>
      <c r="G8187" t="s">
        <v>47</v>
      </c>
      <c r="H8187" t="s">
        <v>26</v>
      </c>
      <c r="I8187" t="s">
        <v>60</v>
      </c>
      <c r="J8187" s="31">
        <v>7824</v>
      </c>
      <c r="K8187">
        <v>1</v>
      </c>
      <c r="L8187">
        <v>2</v>
      </c>
      <c r="M8187" s="32">
        <v>2934</v>
      </c>
    </row>
    <row r="8188" spans="1:13" x14ac:dyDescent="0.3">
      <c r="A8188" t="s">
        <v>13</v>
      </c>
      <c r="B8188" t="s">
        <v>14</v>
      </c>
      <c r="C8188" t="s">
        <v>15</v>
      </c>
      <c r="D8188" t="s">
        <v>79</v>
      </c>
      <c r="E8188" t="s">
        <v>65</v>
      </c>
      <c r="F8188">
        <v>60623</v>
      </c>
      <c r="G8188" t="s">
        <v>47</v>
      </c>
      <c r="H8188" t="s">
        <v>19</v>
      </c>
      <c r="I8188" t="s">
        <v>21</v>
      </c>
      <c r="J8188" s="31">
        <v>170072</v>
      </c>
      <c r="K8188">
        <v>4</v>
      </c>
      <c r="L8188">
        <v>3</v>
      </c>
      <c r="M8188" s="32">
        <v>-12148</v>
      </c>
    </row>
    <row r="8189" spans="1:13" x14ac:dyDescent="0.3">
      <c r="A8189" t="s">
        <v>28</v>
      </c>
      <c r="B8189" t="s">
        <v>22</v>
      </c>
      <c r="C8189" t="s">
        <v>15</v>
      </c>
      <c r="D8189" t="s">
        <v>75</v>
      </c>
      <c r="E8189" t="s">
        <v>76</v>
      </c>
      <c r="F8189">
        <v>10024</v>
      </c>
      <c r="G8189" t="s">
        <v>57</v>
      </c>
      <c r="H8189" t="s">
        <v>26</v>
      </c>
      <c r="I8189" t="s">
        <v>41</v>
      </c>
      <c r="J8189" s="31">
        <v>6282</v>
      </c>
      <c r="K8189">
        <v>9</v>
      </c>
      <c r="L8189">
        <v>0</v>
      </c>
      <c r="M8189" s="32">
        <v>295254</v>
      </c>
    </row>
    <row r="8190" spans="1:13" x14ac:dyDescent="0.3">
      <c r="A8190" t="s">
        <v>13</v>
      </c>
      <c r="B8190" t="s">
        <v>14</v>
      </c>
      <c r="C8190" t="s">
        <v>15</v>
      </c>
      <c r="D8190" t="s">
        <v>281</v>
      </c>
      <c r="E8190" t="s">
        <v>248</v>
      </c>
      <c r="F8190">
        <v>20852</v>
      </c>
      <c r="G8190" t="s">
        <v>57</v>
      </c>
      <c r="H8190" t="s">
        <v>26</v>
      </c>
      <c r="I8190" t="s">
        <v>41</v>
      </c>
      <c r="J8190" s="31">
        <v>1944</v>
      </c>
      <c r="K8190">
        <v>3</v>
      </c>
      <c r="L8190">
        <v>0</v>
      </c>
      <c r="M8190" s="32">
        <v>93312</v>
      </c>
    </row>
    <row r="8191" spans="1:13" x14ac:dyDescent="0.3">
      <c r="A8191" t="s">
        <v>13</v>
      </c>
      <c r="B8191" t="s">
        <v>14</v>
      </c>
      <c r="C8191" t="s">
        <v>15</v>
      </c>
      <c r="D8191" t="s">
        <v>281</v>
      </c>
      <c r="E8191" t="s">
        <v>248</v>
      </c>
      <c r="F8191">
        <v>20852</v>
      </c>
      <c r="G8191" t="s">
        <v>57</v>
      </c>
      <c r="H8191" t="s">
        <v>26</v>
      </c>
      <c r="I8191" t="s">
        <v>37</v>
      </c>
      <c r="J8191" s="31">
        <v>738</v>
      </c>
      <c r="K8191">
        <v>1</v>
      </c>
      <c r="L8191">
        <v>0</v>
      </c>
      <c r="M8191" s="32">
        <v>36162</v>
      </c>
    </row>
    <row r="8192" spans="1:13" x14ac:dyDescent="0.3">
      <c r="A8192" t="s">
        <v>28</v>
      </c>
      <c r="B8192" t="s">
        <v>14</v>
      </c>
      <c r="C8192" t="s">
        <v>15</v>
      </c>
      <c r="D8192" t="s">
        <v>75</v>
      </c>
      <c r="E8192" t="s">
        <v>76</v>
      </c>
      <c r="F8192">
        <v>10011</v>
      </c>
      <c r="G8192" t="s">
        <v>57</v>
      </c>
      <c r="H8192" t="s">
        <v>26</v>
      </c>
      <c r="I8192" t="s">
        <v>41</v>
      </c>
      <c r="J8192" s="31">
        <v>3888</v>
      </c>
      <c r="K8192">
        <v>6</v>
      </c>
      <c r="L8192">
        <v>0</v>
      </c>
      <c r="M8192" s="32">
        <v>186624</v>
      </c>
    </row>
    <row r="8193" spans="1:13" x14ac:dyDescent="0.3">
      <c r="A8193" t="s">
        <v>28</v>
      </c>
      <c r="B8193" t="s">
        <v>14</v>
      </c>
      <c r="C8193" t="s">
        <v>15</v>
      </c>
      <c r="D8193" t="s">
        <v>75</v>
      </c>
      <c r="E8193" t="s">
        <v>76</v>
      </c>
      <c r="F8193">
        <v>10011</v>
      </c>
      <c r="G8193" t="s">
        <v>57</v>
      </c>
      <c r="H8193" t="s">
        <v>19</v>
      </c>
      <c r="I8193" t="s">
        <v>33</v>
      </c>
      <c r="J8193" s="31">
        <v>18776</v>
      </c>
      <c r="K8193">
        <v>4</v>
      </c>
      <c r="L8193">
        <v>0</v>
      </c>
      <c r="M8193" s="32">
        <v>769816</v>
      </c>
    </row>
    <row r="8194" spans="1:13" x14ac:dyDescent="0.3">
      <c r="A8194" t="s">
        <v>62</v>
      </c>
      <c r="B8194" t="s">
        <v>14</v>
      </c>
      <c r="C8194" t="s">
        <v>15</v>
      </c>
      <c r="D8194" t="s">
        <v>89</v>
      </c>
      <c r="E8194" t="s">
        <v>40</v>
      </c>
      <c r="F8194">
        <v>27707</v>
      </c>
      <c r="G8194" t="s">
        <v>18</v>
      </c>
      <c r="H8194" t="s">
        <v>26</v>
      </c>
      <c r="I8194" t="s">
        <v>37</v>
      </c>
      <c r="J8194" s="31">
        <v>6048</v>
      </c>
      <c r="K8194">
        <v>7</v>
      </c>
      <c r="L8194">
        <v>7</v>
      </c>
      <c r="M8194" s="32">
        <v>-42336</v>
      </c>
    </row>
    <row r="8195" spans="1:13" x14ac:dyDescent="0.3">
      <c r="A8195" t="s">
        <v>62</v>
      </c>
      <c r="B8195" t="s">
        <v>14</v>
      </c>
      <c r="C8195" t="s">
        <v>15</v>
      </c>
      <c r="D8195" t="s">
        <v>89</v>
      </c>
      <c r="E8195" t="s">
        <v>40</v>
      </c>
      <c r="F8195">
        <v>27707</v>
      </c>
      <c r="G8195" t="s">
        <v>18</v>
      </c>
      <c r="H8195" t="s">
        <v>26</v>
      </c>
      <c r="I8195" t="s">
        <v>38</v>
      </c>
      <c r="J8195" s="31">
        <v>98352</v>
      </c>
      <c r="K8195">
        <v>3</v>
      </c>
      <c r="L8195">
        <v>2</v>
      </c>
      <c r="M8195" s="32">
        <v>98352</v>
      </c>
    </row>
    <row r="8196" spans="1:13" x14ac:dyDescent="0.3">
      <c r="A8196" t="s">
        <v>62</v>
      </c>
      <c r="B8196" t="s">
        <v>14</v>
      </c>
      <c r="C8196" t="s">
        <v>15</v>
      </c>
      <c r="D8196" t="s">
        <v>89</v>
      </c>
      <c r="E8196" t="s">
        <v>40</v>
      </c>
      <c r="F8196">
        <v>27707</v>
      </c>
      <c r="G8196" t="s">
        <v>18</v>
      </c>
      <c r="H8196" t="s">
        <v>19</v>
      </c>
      <c r="I8196" t="s">
        <v>33</v>
      </c>
      <c r="J8196" s="31">
        <v>335744</v>
      </c>
      <c r="K8196">
        <v>2</v>
      </c>
      <c r="L8196">
        <v>2</v>
      </c>
      <c r="M8196" s="32">
        <v>251808</v>
      </c>
    </row>
    <row r="8197" spans="1:13" x14ac:dyDescent="0.3">
      <c r="A8197" t="s">
        <v>13</v>
      </c>
      <c r="B8197" t="s">
        <v>22</v>
      </c>
      <c r="C8197" t="s">
        <v>15</v>
      </c>
      <c r="D8197" t="s">
        <v>534</v>
      </c>
      <c r="E8197" t="s">
        <v>24</v>
      </c>
      <c r="F8197">
        <v>93101</v>
      </c>
      <c r="G8197" t="s">
        <v>25</v>
      </c>
      <c r="H8197" t="s">
        <v>26</v>
      </c>
      <c r="I8197" t="s">
        <v>41</v>
      </c>
      <c r="J8197" s="31">
        <v>896</v>
      </c>
      <c r="K8197">
        <v>2</v>
      </c>
      <c r="L8197">
        <v>0</v>
      </c>
      <c r="M8197" s="32">
        <v>43904</v>
      </c>
    </row>
    <row r="8198" spans="1:13" x14ac:dyDescent="0.3">
      <c r="A8198" t="s">
        <v>28</v>
      </c>
      <c r="B8198" t="s">
        <v>14</v>
      </c>
      <c r="C8198" t="s">
        <v>15</v>
      </c>
      <c r="D8198" t="s">
        <v>375</v>
      </c>
      <c r="E8198" t="s">
        <v>86</v>
      </c>
      <c r="F8198">
        <v>37918</v>
      </c>
      <c r="G8198" t="s">
        <v>18</v>
      </c>
      <c r="H8198" t="s">
        <v>35</v>
      </c>
      <c r="I8198" t="s">
        <v>59</v>
      </c>
      <c r="J8198" s="31">
        <v>89568</v>
      </c>
      <c r="K8198">
        <v>4</v>
      </c>
      <c r="L8198">
        <v>2</v>
      </c>
      <c r="M8198" s="32">
        <v>-11196</v>
      </c>
    </row>
    <row r="8199" spans="1:13" x14ac:dyDescent="0.3">
      <c r="A8199" t="s">
        <v>28</v>
      </c>
      <c r="B8199" t="s">
        <v>14</v>
      </c>
      <c r="C8199" t="s">
        <v>15</v>
      </c>
      <c r="D8199" t="s">
        <v>375</v>
      </c>
      <c r="E8199" t="s">
        <v>86</v>
      </c>
      <c r="F8199">
        <v>37918</v>
      </c>
      <c r="G8199" t="s">
        <v>18</v>
      </c>
      <c r="H8199" t="s">
        <v>26</v>
      </c>
      <c r="I8199" t="s">
        <v>34</v>
      </c>
      <c r="J8199" s="31">
        <v>7196</v>
      </c>
      <c r="K8199">
        <v>5</v>
      </c>
      <c r="L8199">
        <v>2</v>
      </c>
      <c r="M8199" s="32">
        <v>7196</v>
      </c>
    </row>
    <row r="8200" spans="1:13" x14ac:dyDescent="0.3">
      <c r="A8200" t="s">
        <v>28</v>
      </c>
      <c r="B8200" t="s">
        <v>14</v>
      </c>
      <c r="C8200" t="s">
        <v>15</v>
      </c>
      <c r="D8200" t="s">
        <v>375</v>
      </c>
      <c r="E8200" t="s">
        <v>86</v>
      </c>
      <c r="F8200">
        <v>37918</v>
      </c>
      <c r="G8200" t="s">
        <v>18</v>
      </c>
      <c r="H8200" t="s">
        <v>26</v>
      </c>
      <c r="I8200" t="s">
        <v>41</v>
      </c>
      <c r="J8200" s="31">
        <v>15552</v>
      </c>
      <c r="K8200">
        <v>3</v>
      </c>
      <c r="L8200">
        <v>2</v>
      </c>
      <c r="M8200" s="32">
        <v>54432</v>
      </c>
    </row>
    <row r="8201" spans="1:13" x14ac:dyDescent="0.3">
      <c r="A8201" t="s">
        <v>28</v>
      </c>
      <c r="B8201" t="s">
        <v>14</v>
      </c>
      <c r="C8201" t="s">
        <v>15</v>
      </c>
      <c r="D8201" t="s">
        <v>79</v>
      </c>
      <c r="E8201" t="s">
        <v>65</v>
      </c>
      <c r="F8201">
        <v>60610</v>
      </c>
      <c r="G8201" t="s">
        <v>47</v>
      </c>
      <c r="H8201" t="s">
        <v>26</v>
      </c>
      <c r="I8201" t="s">
        <v>37</v>
      </c>
      <c r="J8201" s="31">
        <v>1043</v>
      </c>
      <c r="K8201">
        <v>5</v>
      </c>
      <c r="L8201">
        <v>8</v>
      </c>
      <c r="M8201" s="32">
        <v>-182525</v>
      </c>
    </row>
    <row r="8202" spans="1:13" x14ac:dyDescent="0.3">
      <c r="A8202" t="s">
        <v>28</v>
      </c>
      <c r="B8202" t="s">
        <v>14</v>
      </c>
      <c r="C8202" t="s">
        <v>15</v>
      </c>
      <c r="D8202" t="s">
        <v>79</v>
      </c>
      <c r="E8202" t="s">
        <v>65</v>
      </c>
      <c r="F8202">
        <v>60610</v>
      </c>
      <c r="G8202" t="s">
        <v>47</v>
      </c>
      <c r="H8202" t="s">
        <v>26</v>
      </c>
      <c r="I8202" t="s">
        <v>32</v>
      </c>
      <c r="J8202" s="31">
        <v>72784</v>
      </c>
      <c r="K8202">
        <v>1</v>
      </c>
      <c r="L8202">
        <v>2</v>
      </c>
      <c r="M8202" s="32">
        <v>-18196</v>
      </c>
    </row>
    <row r="8203" spans="1:13" x14ac:dyDescent="0.3">
      <c r="A8203" t="s">
        <v>168</v>
      </c>
      <c r="B8203" t="s">
        <v>22</v>
      </c>
      <c r="C8203" t="s">
        <v>15</v>
      </c>
      <c r="D8203" t="s">
        <v>75</v>
      </c>
      <c r="E8203" t="s">
        <v>76</v>
      </c>
      <c r="F8203">
        <v>10024</v>
      </c>
      <c r="G8203" t="s">
        <v>57</v>
      </c>
      <c r="H8203" t="s">
        <v>26</v>
      </c>
      <c r="I8203" t="s">
        <v>32</v>
      </c>
      <c r="J8203" s="31">
        <v>6715</v>
      </c>
      <c r="K8203">
        <v>5</v>
      </c>
      <c r="L8203">
        <v>0</v>
      </c>
      <c r="M8203" s="32">
        <v>167875</v>
      </c>
    </row>
    <row r="8204" spans="1:13" x14ac:dyDescent="0.3">
      <c r="A8204" t="s">
        <v>168</v>
      </c>
      <c r="B8204" t="s">
        <v>22</v>
      </c>
      <c r="C8204" t="s">
        <v>15</v>
      </c>
      <c r="D8204" t="s">
        <v>75</v>
      </c>
      <c r="E8204" t="s">
        <v>76</v>
      </c>
      <c r="F8204">
        <v>10024</v>
      </c>
      <c r="G8204" t="s">
        <v>57</v>
      </c>
      <c r="H8204" t="s">
        <v>35</v>
      </c>
      <c r="I8204" t="s">
        <v>36</v>
      </c>
      <c r="J8204" s="31">
        <v>54998</v>
      </c>
      <c r="K8204">
        <v>2</v>
      </c>
      <c r="L8204">
        <v>0</v>
      </c>
      <c r="M8204" s="32">
        <v>1429948</v>
      </c>
    </row>
    <row r="8205" spans="1:13" x14ac:dyDescent="0.3">
      <c r="A8205" t="s">
        <v>168</v>
      </c>
      <c r="B8205" t="s">
        <v>22</v>
      </c>
      <c r="C8205" t="s">
        <v>15</v>
      </c>
      <c r="D8205" t="s">
        <v>75</v>
      </c>
      <c r="E8205" t="s">
        <v>76</v>
      </c>
      <c r="F8205">
        <v>10024</v>
      </c>
      <c r="G8205" t="s">
        <v>57</v>
      </c>
      <c r="H8205" t="s">
        <v>19</v>
      </c>
      <c r="I8205" t="s">
        <v>33</v>
      </c>
      <c r="J8205" s="31">
        <v>1182</v>
      </c>
      <c r="K8205">
        <v>3</v>
      </c>
      <c r="L8205">
        <v>0</v>
      </c>
      <c r="M8205" s="32">
        <v>4728</v>
      </c>
    </row>
    <row r="8206" spans="1:13" x14ac:dyDescent="0.3">
      <c r="A8206" t="s">
        <v>168</v>
      </c>
      <c r="B8206" t="s">
        <v>22</v>
      </c>
      <c r="C8206" t="s">
        <v>15</v>
      </c>
      <c r="D8206" t="s">
        <v>75</v>
      </c>
      <c r="E8206" t="s">
        <v>76</v>
      </c>
      <c r="F8206">
        <v>10024</v>
      </c>
      <c r="G8206" t="s">
        <v>57</v>
      </c>
      <c r="H8206" t="s">
        <v>35</v>
      </c>
      <c r="I8206" t="s">
        <v>123</v>
      </c>
      <c r="J8206" s="31">
        <v>46438</v>
      </c>
      <c r="K8206">
        <v>4</v>
      </c>
      <c r="L8206">
        <v>0</v>
      </c>
      <c r="M8206" s="32">
        <v>2229024</v>
      </c>
    </row>
    <row r="8207" spans="1:13" x14ac:dyDescent="0.3">
      <c r="A8207" t="s">
        <v>168</v>
      </c>
      <c r="B8207" t="s">
        <v>22</v>
      </c>
      <c r="C8207" t="s">
        <v>15</v>
      </c>
      <c r="D8207" t="s">
        <v>75</v>
      </c>
      <c r="E8207" t="s">
        <v>76</v>
      </c>
      <c r="F8207">
        <v>10024</v>
      </c>
      <c r="G8207" t="s">
        <v>57</v>
      </c>
      <c r="H8207" t="s">
        <v>19</v>
      </c>
      <c r="I8207" t="s">
        <v>21</v>
      </c>
      <c r="J8207" s="31">
        <v>577764</v>
      </c>
      <c r="K8207">
        <v>2</v>
      </c>
      <c r="L8207">
        <v>1</v>
      </c>
      <c r="M8207" s="32">
        <v>1155528</v>
      </c>
    </row>
    <row r="8208" spans="1:13" x14ac:dyDescent="0.3">
      <c r="A8208" t="s">
        <v>28</v>
      </c>
      <c r="B8208" t="s">
        <v>14</v>
      </c>
      <c r="C8208" t="s">
        <v>15</v>
      </c>
      <c r="D8208" t="s">
        <v>489</v>
      </c>
      <c r="E8208" t="s">
        <v>30</v>
      </c>
      <c r="F8208">
        <v>32114</v>
      </c>
      <c r="G8208" t="s">
        <v>18</v>
      </c>
      <c r="H8208" t="s">
        <v>19</v>
      </c>
      <c r="I8208" t="s">
        <v>31</v>
      </c>
      <c r="J8208" s="31">
        <v>1915155</v>
      </c>
      <c r="K8208">
        <v>1</v>
      </c>
      <c r="L8208">
        <v>45</v>
      </c>
      <c r="M8208" s="32">
        <v>-766062</v>
      </c>
    </row>
    <row r="8209" spans="1:13" x14ac:dyDescent="0.3">
      <c r="A8209" t="s">
        <v>28</v>
      </c>
      <c r="B8209" t="s">
        <v>14</v>
      </c>
      <c r="C8209" t="s">
        <v>15</v>
      </c>
      <c r="D8209" t="s">
        <v>489</v>
      </c>
      <c r="E8209" t="s">
        <v>30</v>
      </c>
      <c r="F8209">
        <v>32114</v>
      </c>
      <c r="G8209" t="s">
        <v>18</v>
      </c>
      <c r="H8209" t="s">
        <v>26</v>
      </c>
      <c r="I8209" t="s">
        <v>34</v>
      </c>
      <c r="J8209" s="31">
        <v>2624</v>
      </c>
      <c r="K8209">
        <v>1</v>
      </c>
      <c r="L8209">
        <v>2</v>
      </c>
      <c r="M8209" s="32">
        <v>4264</v>
      </c>
    </row>
    <row r="8210" spans="1:13" x14ac:dyDescent="0.3">
      <c r="A8210" t="s">
        <v>28</v>
      </c>
      <c r="B8210" t="s">
        <v>14</v>
      </c>
      <c r="C8210" t="s">
        <v>15</v>
      </c>
      <c r="D8210" t="s">
        <v>405</v>
      </c>
      <c r="E8210" t="s">
        <v>86</v>
      </c>
      <c r="F8210">
        <v>37211</v>
      </c>
      <c r="G8210" t="s">
        <v>18</v>
      </c>
      <c r="H8210" t="s">
        <v>26</v>
      </c>
      <c r="I8210" t="s">
        <v>37</v>
      </c>
      <c r="J8210" s="31">
        <v>1369764</v>
      </c>
      <c r="K8210">
        <v>6</v>
      </c>
      <c r="L8210">
        <v>7</v>
      </c>
      <c r="M8210" s="32">
        <v>-913176</v>
      </c>
    </row>
    <row r="8211" spans="1:13" x14ac:dyDescent="0.3">
      <c r="A8211" t="s">
        <v>28</v>
      </c>
      <c r="B8211" t="s">
        <v>14</v>
      </c>
      <c r="C8211" t="s">
        <v>15</v>
      </c>
      <c r="D8211" t="s">
        <v>405</v>
      </c>
      <c r="E8211" t="s">
        <v>86</v>
      </c>
      <c r="F8211">
        <v>37211</v>
      </c>
      <c r="G8211" t="s">
        <v>18</v>
      </c>
      <c r="H8211" t="s">
        <v>26</v>
      </c>
      <c r="I8211" t="s">
        <v>32</v>
      </c>
      <c r="J8211" s="31">
        <v>294368</v>
      </c>
      <c r="K8211">
        <v>4</v>
      </c>
      <c r="L8211">
        <v>2</v>
      </c>
      <c r="M8211" s="32">
        <v>-588736</v>
      </c>
    </row>
    <row r="8212" spans="1:13" x14ac:dyDescent="0.3">
      <c r="A8212" t="s">
        <v>28</v>
      </c>
      <c r="B8212" t="s">
        <v>22</v>
      </c>
      <c r="C8212" t="s">
        <v>15</v>
      </c>
      <c r="D8212" t="s">
        <v>405</v>
      </c>
      <c r="E8212" t="s">
        <v>86</v>
      </c>
      <c r="F8212">
        <v>37211</v>
      </c>
      <c r="G8212" t="s">
        <v>18</v>
      </c>
      <c r="H8212" t="s">
        <v>26</v>
      </c>
      <c r="I8212" t="s">
        <v>38</v>
      </c>
      <c r="J8212" s="31">
        <v>81568</v>
      </c>
      <c r="K8212">
        <v>2</v>
      </c>
      <c r="L8212">
        <v>2</v>
      </c>
      <c r="M8212" s="32">
        <v>71372</v>
      </c>
    </row>
    <row r="8213" spans="1:13" x14ac:dyDescent="0.3">
      <c r="A8213" t="s">
        <v>28</v>
      </c>
      <c r="B8213" t="s">
        <v>14</v>
      </c>
      <c r="C8213" t="s">
        <v>15</v>
      </c>
      <c r="D8213" t="s">
        <v>135</v>
      </c>
      <c r="E8213" t="s">
        <v>46</v>
      </c>
      <c r="F8213">
        <v>75220</v>
      </c>
      <c r="G8213" t="s">
        <v>47</v>
      </c>
      <c r="H8213" t="s">
        <v>19</v>
      </c>
      <c r="I8213" t="s">
        <v>33</v>
      </c>
      <c r="J8213" s="31">
        <v>4446</v>
      </c>
      <c r="K8213">
        <v>5</v>
      </c>
      <c r="L8213">
        <v>6</v>
      </c>
      <c r="M8213" s="32">
        <v>-17784</v>
      </c>
    </row>
    <row r="8214" spans="1:13" x14ac:dyDescent="0.3">
      <c r="A8214" t="s">
        <v>28</v>
      </c>
      <c r="B8214" t="s">
        <v>14</v>
      </c>
      <c r="C8214" t="s">
        <v>15</v>
      </c>
      <c r="D8214" t="s">
        <v>135</v>
      </c>
      <c r="E8214" t="s">
        <v>46</v>
      </c>
      <c r="F8214">
        <v>75220</v>
      </c>
      <c r="G8214" t="s">
        <v>47</v>
      </c>
      <c r="H8214" t="s">
        <v>26</v>
      </c>
      <c r="I8214" t="s">
        <v>32</v>
      </c>
      <c r="J8214" s="31">
        <v>314088</v>
      </c>
      <c r="K8214">
        <v>3</v>
      </c>
      <c r="L8214">
        <v>2</v>
      </c>
      <c r="M8214" s="32">
        <v>196305</v>
      </c>
    </row>
    <row r="8215" spans="1:13" x14ac:dyDescent="0.3">
      <c r="A8215" t="s">
        <v>28</v>
      </c>
      <c r="B8215" t="s">
        <v>22</v>
      </c>
      <c r="C8215" t="s">
        <v>15</v>
      </c>
      <c r="D8215" t="s">
        <v>161</v>
      </c>
      <c r="E8215" t="s">
        <v>86</v>
      </c>
      <c r="F8215">
        <v>37130</v>
      </c>
      <c r="G8215" t="s">
        <v>18</v>
      </c>
      <c r="H8215" t="s">
        <v>26</v>
      </c>
      <c r="I8215" t="s">
        <v>37</v>
      </c>
      <c r="J8215" s="31">
        <v>6336</v>
      </c>
      <c r="K8215">
        <v>4</v>
      </c>
      <c r="L8215">
        <v>7</v>
      </c>
      <c r="M8215" s="32">
        <v>-46464</v>
      </c>
    </row>
    <row r="8216" spans="1:13" x14ac:dyDescent="0.3">
      <c r="A8216" t="s">
        <v>28</v>
      </c>
      <c r="B8216" t="s">
        <v>22</v>
      </c>
      <c r="C8216" t="s">
        <v>15</v>
      </c>
      <c r="D8216" t="s">
        <v>161</v>
      </c>
      <c r="E8216" t="s">
        <v>86</v>
      </c>
      <c r="F8216">
        <v>37130</v>
      </c>
      <c r="G8216" t="s">
        <v>18</v>
      </c>
      <c r="H8216" t="s">
        <v>26</v>
      </c>
      <c r="I8216" t="s">
        <v>41</v>
      </c>
      <c r="J8216" s="31">
        <v>1048</v>
      </c>
      <c r="K8216">
        <v>1</v>
      </c>
      <c r="L8216">
        <v>2</v>
      </c>
      <c r="M8216" s="32">
        <v>3799</v>
      </c>
    </row>
    <row r="8217" spans="1:13" x14ac:dyDescent="0.3">
      <c r="A8217" t="s">
        <v>28</v>
      </c>
      <c r="B8217" t="s">
        <v>22</v>
      </c>
      <c r="C8217" t="s">
        <v>15</v>
      </c>
      <c r="D8217" t="s">
        <v>161</v>
      </c>
      <c r="E8217" t="s">
        <v>86</v>
      </c>
      <c r="F8217">
        <v>37130</v>
      </c>
      <c r="G8217" t="s">
        <v>18</v>
      </c>
      <c r="H8217" t="s">
        <v>26</v>
      </c>
      <c r="I8217" t="s">
        <v>37</v>
      </c>
      <c r="J8217" s="31">
        <v>2469</v>
      </c>
      <c r="K8217">
        <v>1</v>
      </c>
      <c r="L8217">
        <v>7</v>
      </c>
      <c r="M8217" s="32">
        <v>-18106</v>
      </c>
    </row>
    <row r="8218" spans="1:13" x14ac:dyDescent="0.3">
      <c r="A8218" t="s">
        <v>28</v>
      </c>
      <c r="B8218" t="s">
        <v>22</v>
      </c>
      <c r="C8218" t="s">
        <v>15</v>
      </c>
      <c r="D8218" t="s">
        <v>161</v>
      </c>
      <c r="E8218" t="s">
        <v>86</v>
      </c>
      <c r="F8218">
        <v>37130</v>
      </c>
      <c r="G8218" t="s">
        <v>18</v>
      </c>
      <c r="H8218" t="s">
        <v>26</v>
      </c>
      <c r="I8218" t="s">
        <v>37</v>
      </c>
      <c r="J8218" s="31">
        <v>3264</v>
      </c>
      <c r="K8218">
        <v>2</v>
      </c>
      <c r="L8218">
        <v>7</v>
      </c>
      <c r="M8218" s="32">
        <v>-22848</v>
      </c>
    </row>
    <row r="8219" spans="1:13" x14ac:dyDescent="0.3">
      <c r="A8219" t="s">
        <v>28</v>
      </c>
      <c r="B8219" t="s">
        <v>14</v>
      </c>
      <c r="C8219" t="s">
        <v>15</v>
      </c>
      <c r="D8219" t="s">
        <v>135</v>
      </c>
      <c r="E8219" t="s">
        <v>46</v>
      </c>
      <c r="F8219">
        <v>75217</v>
      </c>
      <c r="G8219" t="s">
        <v>47</v>
      </c>
      <c r="H8219" t="s">
        <v>26</v>
      </c>
      <c r="I8219" t="s">
        <v>77</v>
      </c>
      <c r="J8219" s="31">
        <v>4344</v>
      </c>
      <c r="K8219">
        <v>3</v>
      </c>
      <c r="L8219">
        <v>2</v>
      </c>
      <c r="M8219" s="32">
        <v>8688</v>
      </c>
    </row>
    <row r="8220" spans="1:13" x14ac:dyDescent="0.3">
      <c r="A8220" t="s">
        <v>28</v>
      </c>
      <c r="B8220" t="s">
        <v>14</v>
      </c>
      <c r="C8220" t="s">
        <v>15</v>
      </c>
      <c r="D8220" t="s">
        <v>135</v>
      </c>
      <c r="E8220" t="s">
        <v>46</v>
      </c>
      <c r="F8220">
        <v>75217</v>
      </c>
      <c r="G8220" t="s">
        <v>47</v>
      </c>
      <c r="H8220" t="s">
        <v>19</v>
      </c>
      <c r="I8220" t="s">
        <v>33</v>
      </c>
      <c r="J8220" s="31">
        <v>31776</v>
      </c>
      <c r="K8220">
        <v>3</v>
      </c>
      <c r="L8220">
        <v>6</v>
      </c>
      <c r="M8220" s="32">
        <v>-190656</v>
      </c>
    </row>
    <row r="8221" spans="1:13" x14ac:dyDescent="0.3">
      <c r="A8221" t="s">
        <v>28</v>
      </c>
      <c r="B8221" t="s">
        <v>14</v>
      </c>
      <c r="C8221" t="s">
        <v>15</v>
      </c>
      <c r="D8221" t="s">
        <v>135</v>
      </c>
      <c r="E8221" t="s">
        <v>46</v>
      </c>
      <c r="F8221">
        <v>75217</v>
      </c>
      <c r="G8221" t="s">
        <v>47</v>
      </c>
      <c r="H8221" t="s">
        <v>26</v>
      </c>
      <c r="I8221" t="s">
        <v>27</v>
      </c>
      <c r="J8221" s="31">
        <v>4928</v>
      </c>
      <c r="K8221">
        <v>2</v>
      </c>
      <c r="L8221">
        <v>2</v>
      </c>
      <c r="M8221" s="32">
        <v>17248</v>
      </c>
    </row>
    <row r="8222" spans="1:13" x14ac:dyDescent="0.3">
      <c r="A8222" t="s">
        <v>28</v>
      </c>
      <c r="B8222" t="s">
        <v>14</v>
      </c>
      <c r="C8222" t="s">
        <v>15</v>
      </c>
      <c r="D8222" t="s">
        <v>135</v>
      </c>
      <c r="E8222" t="s">
        <v>46</v>
      </c>
      <c r="F8222">
        <v>75217</v>
      </c>
      <c r="G8222" t="s">
        <v>47</v>
      </c>
      <c r="H8222" t="s">
        <v>26</v>
      </c>
      <c r="I8222" t="s">
        <v>37</v>
      </c>
      <c r="J8222" s="31">
        <v>1788</v>
      </c>
      <c r="K8222">
        <v>3</v>
      </c>
      <c r="L8222">
        <v>8</v>
      </c>
      <c r="M8222" s="32">
        <v>-30396</v>
      </c>
    </row>
    <row r="8223" spans="1:13" x14ac:dyDescent="0.3">
      <c r="A8223" t="s">
        <v>28</v>
      </c>
      <c r="B8223" t="s">
        <v>14</v>
      </c>
      <c r="C8223" t="s">
        <v>15</v>
      </c>
      <c r="D8223" t="s">
        <v>135</v>
      </c>
      <c r="E8223" t="s">
        <v>46</v>
      </c>
      <c r="F8223">
        <v>75217</v>
      </c>
      <c r="G8223" t="s">
        <v>47</v>
      </c>
      <c r="H8223" t="s">
        <v>26</v>
      </c>
      <c r="I8223" t="s">
        <v>77</v>
      </c>
      <c r="J8223" s="31">
        <v>15072</v>
      </c>
      <c r="K8223">
        <v>4</v>
      </c>
      <c r="L8223">
        <v>2</v>
      </c>
      <c r="M8223" s="32">
        <v>-3768</v>
      </c>
    </row>
    <row r="8224" spans="1:13" x14ac:dyDescent="0.3">
      <c r="A8224" t="s">
        <v>28</v>
      </c>
      <c r="B8224" t="s">
        <v>14</v>
      </c>
      <c r="C8224" t="s">
        <v>15</v>
      </c>
      <c r="D8224" t="s">
        <v>155</v>
      </c>
      <c r="E8224" t="s">
        <v>46</v>
      </c>
      <c r="F8224">
        <v>76017</v>
      </c>
      <c r="G8224" t="s">
        <v>47</v>
      </c>
      <c r="H8224" t="s">
        <v>26</v>
      </c>
      <c r="I8224" t="s">
        <v>32</v>
      </c>
      <c r="J8224" s="31">
        <v>12624</v>
      </c>
      <c r="K8224">
        <v>2</v>
      </c>
      <c r="L8224">
        <v>2</v>
      </c>
      <c r="M8224" s="32">
        <v>-25248</v>
      </c>
    </row>
    <row r="8225" spans="1:13" x14ac:dyDescent="0.3">
      <c r="A8225" t="s">
        <v>28</v>
      </c>
      <c r="B8225" t="s">
        <v>22</v>
      </c>
      <c r="C8225" t="s">
        <v>15</v>
      </c>
      <c r="D8225" t="s">
        <v>113</v>
      </c>
      <c r="E8225" t="s">
        <v>24</v>
      </c>
      <c r="F8225">
        <v>91104</v>
      </c>
      <c r="G8225" t="s">
        <v>25</v>
      </c>
      <c r="H8225" t="s">
        <v>26</v>
      </c>
      <c r="I8225" t="s">
        <v>41</v>
      </c>
      <c r="J8225" s="31">
        <v>18588</v>
      </c>
      <c r="K8225">
        <v>6</v>
      </c>
      <c r="L8225">
        <v>0</v>
      </c>
      <c r="M8225" s="32">
        <v>83646</v>
      </c>
    </row>
    <row r="8226" spans="1:13" x14ac:dyDescent="0.3">
      <c r="A8226" t="s">
        <v>28</v>
      </c>
      <c r="B8226" t="s">
        <v>22</v>
      </c>
      <c r="C8226" t="s">
        <v>15</v>
      </c>
      <c r="D8226" t="s">
        <v>113</v>
      </c>
      <c r="E8226" t="s">
        <v>24</v>
      </c>
      <c r="F8226">
        <v>91104</v>
      </c>
      <c r="G8226" t="s">
        <v>25</v>
      </c>
      <c r="H8226" t="s">
        <v>26</v>
      </c>
      <c r="I8226" t="s">
        <v>41</v>
      </c>
      <c r="J8226" s="31">
        <v>1296</v>
      </c>
      <c r="K8226">
        <v>2</v>
      </c>
      <c r="L8226">
        <v>0</v>
      </c>
      <c r="M8226" s="32">
        <v>62208</v>
      </c>
    </row>
    <row r="8227" spans="1:13" x14ac:dyDescent="0.3">
      <c r="A8227" t="s">
        <v>13</v>
      </c>
      <c r="B8227" t="s">
        <v>14</v>
      </c>
      <c r="C8227" t="s">
        <v>15</v>
      </c>
      <c r="D8227" t="s">
        <v>316</v>
      </c>
      <c r="E8227" t="s">
        <v>166</v>
      </c>
      <c r="F8227">
        <v>2149</v>
      </c>
      <c r="G8227" t="s">
        <v>57</v>
      </c>
      <c r="H8227" t="s">
        <v>26</v>
      </c>
      <c r="I8227" t="s">
        <v>41</v>
      </c>
      <c r="J8227" s="31">
        <v>1897</v>
      </c>
      <c r="K8227">
        <v>10</v>
      </c>
      <c r="L8227">
        <v>0</v>
      </c>
      <c r="M8227" s="32">
        <v>91056</v>
      </c>
    </row>
    <row r="8228" spans="1:13" x14ac:dyDescent="0.3">
      <c r="A8228" t="s">
        <v>13</v>
      </c>
      <c r="B8228" t="s">
        <v>14</v>
      </c>
      <c r="C8228" t="s">
        <v>15</v>
      </c>
      <c r="D8228" t="s">
        <v>316</v>
      </c>
      <c r="E8228" t="s">
        <v>166</v>
      </c>
      <c r="F8228">
        <v>2149</v>
      </c>
      <c r="G8228" t="s">
        <v>57</v>
      </c>
      <c r="H8228" t="s">
        <v>26</v>
      </c>
      <c r="I8228" t="s">
        <v>41</v>
      </c>
      <c r="J8228" s="31">
        <v>4099</v>
      </c>
      <c r="K8228">
        <v>1</v>
      </c>
      <c r="L8228">
        <v>0</v>
      </c>
      <c r="M8228" s="32">
        <v>200851</v>
      </c>
    </row>
    <row r="8229" spans="1:13" x14ac:dyDescent="0.3">
      <c r="A8229" t="s">
        <v>13</v>
      </c>
      <c r="B8229" t="s">
        <v>44</v>
      </c>
      <c r="C8229" t="s">
        <v>15</v>
      </c>
      <c r="D8229" t="s">
        <v>78</v>
      </c>
      <c r="E8229" t="s">
        <v>76</v>
      </c>
      <c r="F8229">
        <v>12180</v>
      </c>
      <c r="G8229" t="s">
        <v>57</v>
      </c>
      <c r="H8229" t="s">
        <v>19</v>
      </c>
      <c r="I8229" t="s">
        <v>33</v>
      </c>
      <c r="J8229" s="31">
        <v>8264</v>
      </c>
      <c r="K8229">
        <v>2</v>
      </c>
      <c r="L8229">
        <v>0</v>
      </c>
      <c r="M8229" s="32">
        <v>74376</v>
      </c>
    </row>
    <row r="8230" spans="1:13" x14ac:dyDescent="0.3">
      <c r="A8230" t="s">
        <v>13</v>
      </c>
      <c r="B8230" t="s">
        <v>44</v>
      </c>
      <c r="C8230" t="s">
        <v>15</v>
      </c>
      <c r="D8230" t="s">
        <v>78</v>
      </c>
      <c r="E8230" t="s">
        <v>76</v>
      </c>
      <c r="F8230">
        <v>12180</v>
      </c>
      <c r="G8230" t="s">
        <v>57</v>
      </c>
      <c r="H8230" t="s">
        <v>26</v>
      </c>
      <c r="I8230" t="s">
        <v>32</v>
      </c>
      <c r="J8230" s="31">
        <v>3102</v>
      </c>
      <c r="K8230">
        <v>2</v>
      </c>
      <c r="L8230">
        <v>0</v>
      </c>
      <c r="M8230" s="32">
        <v>80652</v>
      </c>
    </row>
    <row r="8231" spans="1:13" x14ac:dyDescent="0.3">
      <c r="A8231" t="s">
        <v>13</v>
      </c>
      <c r="B8231" t="s">
        <v>44</v>
      </c>
      <c r="C8231" t="s">
        <v>15</v>
      </c>
      <c r="D8231" t="s">
        <v>78</v>
      </c>
      <c r="E8231" t="s">
        <v>76</v>
      </c>
      <c r="F8231">
        <v>12180</v>
      </c>
      <c r="G8231" t="s">
        <v>57</v>
      </c>
      <c r="H8231" t="s">
        <v>35</v>
      </c>
      <c r="I8231" t="s">
        <v>59</v>
      </c>
      <c r="J8231" s="31">
        <v>8997</v>
      </c>
      <c r="K8231">
        <v>3</v>
      </c>
      <c r="L8231">
        <v>0</v>
      </c>
      <c r="M8231" s="32">
        <v>377874</v>
      </c>
    </row>
    <row r="8232" spans="1:13" x14ac:dyDescent="0.3">
      <c r="A8232" t="s">
        <v>13</v>
      </c>
      <c r="B8232" t="s">
        <v>14</v>
      </c>
      <c r="C8232" t="s">
        <v>15</v>
      </c>
      <c r="D8232" t="s">
        <v>497</v>
      </c>
      <c r="E8232" t="s">
        <v>167</v>
      </c>
      <c r="F8232">
        <v>30328</v>
      </c>
      <c r="G8232" t="s">
        <v>18</v>
      </c>
      <c r="H8232" t="s">
        <v>26</v>
      </c>
      <c r="I8232" t="s">
        <v>34</v>
      </c>
      <c r="J8232" s="31">
        <v>3597</v>
      </c>
      <c r="K8232">
        <v>3</v>
      </c>
      <c r="L8232">
        <v>0</v>
      </c>
      <c r="M8232" s="32">
        <v>97119</v>
      </c>
    </row>
    <row r="8233" spans="1:13" x14ac:dyDescent="0.3">
      <c r="A8233" t="s">
        <v>13</v>
      </c>
      <c r="B8233" t="s">
        <v>14</v>
      </c>
      <c r="C8233" t="s">
        <v>15</v>
      </c>
      <c r="D8233" t="s">
        <v>497</v>
      </c>
      <c r="E8233" t="s">
        <v>167</v>
      </c>
      <c r="F8233">
        <v>30328</v>
      </c>
      <c r="G8233" t="s">
        <v>18</v>
      </c>
      <c r="H8233" t="s">
        <v>19</v>
      </c>
      <c r="I8233" t="s">
        <v>20</v>
      </c>
      <c r="J8233" s="31">
        <v>126686</v>
      </c>
      <c r="K8233">
        <v>7</v>
      </c>
      <c r="L8233">
        <v>0</v>
      </c>
      <c r="M8233" s="32">
        <v>2913778</v>
      </c>
    </row>
    <row r="8234" spans="1:13" x14ac:dyDescent="0.3">
      <c r="A8234" t="s">
        <v>28</v>
      </c>
      <c r="B8234" t="s">
        <v>14</v>
      </c>
      <c r="C8234" t="s">
        <v>15</v>
      </c>
      <c r="D8234" t="s">
        <v>117</v>
      </c>
      <c r="E8234" t="s">
        <v>24</v>
      </c>
      <c r="F8234">
        <v>95123</v>
      </c>
      <c r="G8234" t="s">
        <v>25</v>
      </c>
      <c r="H8234" t="s">
        <v>26</v>
      </c>
      <c r="I8234" t="s">
        <v>32</v>
      </c>
      <c r="J8234" s="31">
        <v>16945</v>
      </c>
      <c r="K8234">
        <v>5</v>
      </c>
      <c r="L8234">
        <v>0</v>
      </c>
      <c r="M8234" s="32">
        <v>423625</v>
      </c>
    </row>
    <row r="8235" spans="1:13" x14ac:dyDescent="0.3">
      <c r="A8235" t="s">
        <v>28</v>
      </c>
      <c r="B8235" t="s">
        <v>14</v>
      </c>
      <c r="C8235" t="s">
        <v>15</v>
      </c>
      <c r="D8235" t="s">
        <v>117</v>
      </c>
      <c r="E8235" t="s">
        <v>24</v>
      </c>
      <c r="F8235">
        <v>95123</v>
      </c>
      <c r="G8235" t="s">
        <v>25</v>
      </c>
      <c r="H8235" t="s">
        <v>26</v>
      </c>
      <c r="I8235" t="s">
        <v>32</v>
      </c>
      <c r="J8235" s="31">
        <v>4068</v>
      </c>
      <c r="K8235">
        <v>2</v>
      </c>
      <c r="L8235">
        <v>0</v>
      </c>
      <c r="M8235" s="32">
        <v>4068</v>
      </c>
    </row>
    <row r="8236" spans="1:13" x14ac:dyDescent="0.3">
      <c r="A8236" t="s">
        <v>28</v>
      </c>
      <c r="B8236" t="s">
        <v>14</v>
      </c>
      <c r="C8236" t="s">
        <v>15</v>
      </c>
      <c r="D8236" t="s">
        <v>189</v>
      </c>
      <c r="E8236" t="s">
        <v>30</v>
      </c>
      <c r="F8236">
        <v>32216</v>
      </c>
      <c r="G8236" t="s">
        <v>18</v>
      </c>
      <c r="H8236" t="s">
        <v>26</v>
      </c>
      <c r="I8236" t="s">
        <v>110</v>
      </c>
      <c r="J8236" s="31">
        <v>3328</v>
      </c>
      <c r="K8236">
        <v>2</v>
      </c>
      <c r="L8236">
        <v>2</v>
      </c>
      <c r="M8236" s="32">
        <v>416</v>
      </c>
    </row>
    <row r="8237" spans="1:13" x14ac:dyDescent="0.3">
      <c r="A8237" t="s">
        <v>28</v>
      </c>
      <c r="B8237" t="s">
        <v>14</v>
      </c>
      <c r="C8237" t="s">
        <v>15</v>
      </c>
      <c r="D8237" t="s">
        <v>189</v>
      </c>
      <c r="E8237" t="s">
        <v>30</v>
      </c>
      <c r="F8237">
        <v>32216</v>
      </c>
      <c r="G8237" t="s">
        <v>18</v>
      </c>
      <c r="H8237" t="s">
        <v>19</v>
      </c>
      <c r="I8237" t="s">
        <v>31</v>
      </c>
      <c r="J8237" s="31">
        <v>933262</v>
      </c>
      <c r="K8237">
        <v>4</v>
      </c>
      <c r="L8237">
        <v>45</v>
      </c>
      <c r="M8237" s="32">
        <v>-4581468</v>
      </c>
    </row>
    <row r="8238" spans="1:13" x14ac:dyDescent="0.3">
      <c r="A8238" t="s">
        <v>28</v>
      </c>
      <c r="B8238" t="s">
        <v>14</v>
      </c>
      <c r="C8238" t="s">
        <v>15</v>
      </c>
      <c r="D8238" t="s">
        <v>189</v>
      </c>
      <c r="E8238" t="s">
        <v>30</v>
      </c>
      <c r="F8238">
        <v>32216</v>
      </c>
      <c r="G8238" t="s">
        <v>18</v>
      </c>
      <c r="H8238" t="s">
        <v>19</v>
      </c>
      <c r="I8238" t="s">
        <v>21</v>
      </c>
      <c r="J8238" s="31">
        <v>280392</v>
      </c>
      <c r="K8238">
        <v>5</v>
      </c>
      <c r="L8238">
        <v>2</v>
      </c>
      <c r="M8238" s="32">
        <v>0</v>
      </c>
    </row>
    <row r="8239" spans="1:13" x14ac:dyDescent="0.3">
      <c r="A8239" t="s">
        <v>168</v>
      </c>
      <c r="B8239" t="s">
        <v>14</v>
      </c>
      <c r="C8239" t="s">
        <v>15</v>
      </c>
      <c r="D8239" t="s">
        <v>189</v>
      </c>
      <c r="E8239" t="s">
        <v>30</v>
      </c>
      <c r="F8239">
        <v>32216</v>
      </c>
      <c r="G8239" t="s">
        <v>18</v>
      </c>
      <c r="H8239" t="s">
        <v>26</v>
      </c>
      <c r="I8239" t="s">
        <v>32</v>
      </c>
      <c r="J8239" s="31">
        <v>4768</v>
      </c>
      <c r="K8239">
        <v>2</v>
      </c>
      <c r="L8239">
        <v>2</v>
      </c>
      <c r="M8239" s="32">
        <v>-7748</v>
      </c>
    </row>
    <row r="8240" spans="1:13" x14ac:dyDescent="0.3">
      <c r="A8240" t="s">
        <v>168</v>
      </c>
      <c r="B8240" t="s">
        <v>14</v>
      </c>
      <c r="C8240" t="s">
        <v>15</v>
      </c>
      <c r="D8240" t="s">
        <v>189</v>
      </c>
      <c r="E8240" t="s">
        <v>30</v>
      </c>
      <c r="F8240">
        <v>32216</v>
      </c>
      <c r="G8240" t="s">
        <v>18</v>
      </c>
      <c r="H8240" t="s">
        <v>26</v>
      </c>
      <c r="I8240" t="s">
        <v>41</v>
      </c>
      <c r="J8240" s="31">
        <v>6672</v>
      </c>
      <c r="K8240">
        <v>1</v>
      </c>
      <c r="L8240">
        <v>2</v>
      </c>
      <c r="M8240" s="32">
        <v>2502</v>
      </c>
    </row>
    <row r="8241" spans="1:13" x14ac:dyDescent="0.3">
      <c r="A8241" t="s">
        <v>168</v>
      </c>
      <c r="B8241" t="s">
        <v>14</v>
      </c>
      <c r="C8241" t="s">
        <v>15</v>
      </c>
      <c r="D8241" t="s">
        <v>189</v>
      </c>
      <c r="E8241" t="s">
        <v>30</v>
      </c>
      <c r="F8241">
        <v>32216</v>
      </c>
      <c r="G8241" t="s">
        <v>18</v>
      </c>
      <c r="H8241" t="s">
        <v>26</v>
      </c>
      <c r="I8241" t="s">
        <v>34</v>
      </c>
      <c r="J8241" s="31">
        <v>4448</v>
      </c>
      <c r="K8241">
        <v>2</v>
      </c>
      <c r="L8241">
        <v>2</v>
      </c>
      <c r="M8241" s="32">
        <v>1112</v>
      </c>
    </row>
    <row r="8242" spans="1:13" x14ac:dyDescent="0.3">
      <c r="A8242" t="s">
        <v>168</v>
      </c>
      <c r="B8242" t="s">
        <v>14</v>
      </c>
      <c r="C8242" t="s">
        <v>15</v>
      </c>
      <c r="D8242" t="s">
        <v>189</v>
      </c>
      <c r="E8242" t="s">
        <v>30</v>
      </c>
      <c r="F8242">
        <v>32216</v>
      </c>
      <c r="G8242" t="s">
        <v>18</v>
      </c>
      <c r="H8242" t="s">
        <v>19</v>
      </c>
      <c r="I8242" t="s">
        <v>33</v>
      </c>
      <c r="J8242" s="31">
        <v>43936</v>
      </c>
      <c r="K8242">
        <v>4</v>
      </c>
      <c r="L8242">
        <v>2</v>
      </c>
      <c r="M8242" s="32">
        <v>60412</v>
      </c>
    </row>
    <row r="8243" spans="1:13" x14ac:dyDescent="0.3">
      <c r="A8243" t="s">
        <v>28</v>
      </c>
      <c r="B8243" t="s">
        <v>14</v>
      </c>
      <c r="C8243" t="s">
        <v>15</v>
      </c>
      <c r="D8243" t="s">
        <v>75</v>
      </c>
      <c r="E8243" t="s">
        <v>76</v>
      </c>
      <c r="F8243">
        <v>10009</v>
      </c>
      <c r="G8243" t="s">
        <v>57</v>
      </c>
      <c r="H8243" t="s">
        <v>26</v>
      </c>
      <c r="I8243" t="s">
        <v>37</v>
      </c>
      <c r="J8243" s="31">
        <v>23744</v>
      </c>
      <c r="K8243">
        <v>2</v>
      </c>
      <c r="L8243">
        <v>2</v>
      </c>
      <c r="M8243" s="32">
        <v>83104</v>
      </c>
    </row>
    <row r="8244" spans="1:13" x14ac:dyDescent="0.3">
      <c r="A8244" t="s">
        <v>28</v>
      </c>
      <c r="B8244" t="s">
        <v>14</v>
      </c>
      <c r="C8244" t="s">
        <v>15</v>
      </c>
      <c r="D8244" t="s">
        <v>75</v>
      </c>
      <c r="E8244" t="s">
        <v>76</v>
      </c>
      <c r="F8244">
        <v>10009</v>
      </c>
      <c r="G8244" t="s">
        <v>57</v>
      </c>
      <c r="H8244" t="s">
        <v>35</v>
      </c>
      <c r="I8244" t="s">
        <v>59</v>
      </c>
      <c r="J8244" s="31">
        <v>357</v>
      </c>
      <c r="K8244">
        <v>3</v>
      </c>
      <c r="L8244">
        <v>0</v>
      </c>
      <c r="M8244" s="32">
        <v>5712</v>
      </c>
    </row>
    <row r="8245" spans="1:13" x14ac:dyDescent="0.3">
      <c r="A8245" t="s">
        <v>28</v>
      </c>
      <c r="B8245" t="s">
        <v>14</v>
      </c>
      <c r="C8245" t="s">
        <v>15</v>
      </c>
      <c r="D8245" t="s">
        <v>52</v>
      </c>
      <c r="E8245" t="s">
        <v>24</v>
      </c>
      <c r="F8245">
        <v>94122</v>
      </c>
      <c r="G8245" t="s">
        <v>25</v>
      </c>
      <c r="H8245" t="s">
        <v>35</v>
      </c>
      <c r="I8245" t="s">
        <v>36</v>
      </c>
      <c r="J8245" s="31">
        <v>806336</v>
      </c>
      <c r="K8245">
        <v>8</v>
      </c>
      <c r="L8245">
        <v>2</v>
      </c>
      <c r="M8245" s="32">
        <v>50396</v>
      </c>
    </row>
    <row r="8246" spans="1:13" x14ac:dyDescent="0.3">
      <c r="A8246" t="s">
        <v>28</v>
      </c>
      <c r="B8246" t="s">
        <v>14</v>
      </c>
      <c r="C8246" t="s">
        <v>15</v>
      </c>
      <c r="D8246" t="s">
        <v>52</v>
      </c>
      <c r="E8246" t="s">
        <v>24</v>
      </c>
      <c r="F8246">
        <v>94122</v>
      </c>
      <c r="G8246" t="s">
        <v>25</v>
      </c>
      <c r="H8246" t="s">
        <v>19</v>
      </c>
      <c r="I8246" t="s">
        <v>33</v>
      </c>
      <c r="J8246" s="31">
        <v>8544</v>
      </c>
      <c r="K8246">
        <v>3</v>
      </c>
      <c r="L8246">
        <v>0</v>
      </c>
      <c r="M8246" s="32">
        <v>316128</v>
      </c>
    </row>
    <row r="8247" spans="1:13" x14ac:dyDescent="0.3">
      <c r="A8247" t="s">
        <v>28</v>
      </c>
      <c r="B8247" t="s">
        <v>22</v>
      </c>
      <c r="C8247" t="s">
        <v>15</v>
      </c>
      <c r="D8247" t="s">
        <v>103</v>
      </c>
      <c r="E8247" t="s">
        <v>167</v>
      </c>
      <c r="F8247">
        <v>31907</v>
      </c>
      <c r="G8247" t="s">
        <v>18</v>
      </c>
      <c r="H8247" t="s">
        <v>26</v>
      </c>
      <c r="I8247" t="s">
        <v>32</v>
      </c>
      <c r="J8247" s="31">
        <v>34491</v>
      </c>
      <c r="K8247">
        <v>3</v>
      </c>
      <c r="L8247">
        <v>0</v>
      </c>
      <c r="M8247" s="32">
        <v>103473</v>
      </c>
    </row>
    <row r="8248" spans="1:13" x14ac:dyDescent="0.3">
      <c r="A8248" t="s">
        <v>168</v>
      </c>
      <c r="B8248" t="s">
        <v>44</v>
      </c>
      <c r="C8248" t="s">
        <v>15</v>
      </c>
      <c r="D8248" t="s">
        <v>97</v>
      </c>
      <c r="E8248" t="s">
        <v>65</v>
      </c>
      <c r="F8248">
        <v>60505</v>
      </c>
      <c r="G8248" t="s">
        <v>47</v>
      </c>
      <c r="H8248" t="s">
        <v>26</v>
      </c>
      <c r="I8248" t="s">
        <v>38</v>
      </c>
      <c r="J8248" s="31">
        <v>7097</v>
      </c>
      <c r="K8248">
        <v>5</v>
      </c>
      <c r="L8248">
        <v>8</v>
      </c>
      <c r="M8248" s="32">
        <v>-191619</v>
      </c>
    </row>
    <row r="8249" spans="1:13" x14ac:dyDescent="0.3">
      <c r="A8249" t="s">
        <v>168</v>
      </c>
      <c r="B8249" t="s">
        <v>44</v>
      </c>
      <c r="C8249" t="s">
        <v>15</v>
      </c>
      <c r="D8249" t="s">
        <v>97</v>
      </c>
      <c r="E8249" t="s">
        <v>65</v>
      </c>
      <c r="F8249">
        <v>60505</v>
      </c>
      <c r="G8249" t="s">
        <v>47</v>
      </c>
      <c r="H8249" t="s">
        <v>26</v>
      </c>
      <c r="I8249" t="s">
        <v>34</v>
      </c>
      <c r="J8249" s="31">
        <v>36784</v>
      </c>
      <c r="K8249">
        <v>2</v>
      </c>
      <c r="L8249">
        <v>2</v>
      </c>
      <c r="M8249" s="32">
        <v>36784</v>
      </c>
    </row>
    <row r="8250" spans="1:13" x14ac:dyDescent="0.3">
      <c r="A8250" t="s">
        <v>13</v>
      </c>
      <c r="B8250" t="s">
        <v>44</v>
      </c>
      <c r="C8250" t="s">
        <v>15</v>
      </c>
      <c r="D8250" t="s">
        <v>55</v>
      </c>
      <c r="E8250" t="s">
        <v>56</v>
      </c>
      <c r="F8250">
        <v>19134</v>
      </c>
      <c r="G8250" t="s">
        <v>57</v>
      </c>
      <c r="H8250" t="s">
        <v>35</v>
      </c>
      <c r="I8250" t="s">
        <v>36</v>
      </c>
      <c r="J8250" s="31">
        <v>743988</v>
      </c>
      <c r="K8250">
        <v>2</v>
      </c>
      <c r="L8250">
        <v>4</v>
      </c>
      <c r="M8250" s="32">
        <v>-123998</v>
      </c>
    </row>
    <row r="8251" spans="1:13" x14ac:dyDescent="0.3">
      <c r="A8251" t="s">
        <v>13</v>
      </c>
      <c r="B8251" t="s">
        <v>14</v>
      </c>
      <c r="C8251" t="s">
        <v>15</v>
      </c>
      <c r="D8251" t="s">
        <v>79</v>
      </c>
      <c r="E8251" t="s">
        <v>65</v>
      </c>
      <c r="F8251">
        <v>60653</v>
      </c>
      <c r="G8251" t="s">
        <v>47</v>
      </c>
      <c r="H8251" t="s">
        <v>26</v>
      </c>
      <c r="I8251" t="s">
        <v>37</v>
      </c>
      <c r="J8251" s="31">
        <v>11212</v>
      </c>
      <c r="K8251">
        <v>2</v>
      </c>
      <c r="L8251">
        <v>8</v>
      </c>
      <c r="M8251" s="32">
        <v>-16818</v>
      </c>
    </row>
    <row r="8252" spans="1:13" x14ac:dyDescent="0.3">
      <c r="A8252" t="s">
        <v>13</v>
      </c>
      <c r="B8252" t="s">
        <v>14</v>
      </c>
      <c r="C8252" t="s">
        <v>15</v>
      </c>
      <c r="D8252" t="s">
        <v>79</v>
      </c>
      <c r="E8252" t="s">
        <v>65</v>
      </c>
      <c r="F8252">
        <v>60653</v>
      </c>
      <c r="G8252" t="s">
        <v>47</v>
      </c>
      <c r="H8252" t="s">
        <v>19</v>
      </c>
      <c r="I8252" t="s">
        <v>33</v>
      </c>
      <c r="J8252" s="31">
        <v>4712</v>
      </c>
      <c r="K8252">
        <v>2</v>
      </c>
      <c r="L8252">
        <v>6</v>
      </c>
      <c r="M8252" s="32">
        <v>-18848</v>
      </c>
    </row>
    <row r="8253" spans="1:13" x14ac:dyDescent="0.3">
      <c r="A8253" t="s">
        <v>13</v>
      </c>
      <c r="B8253" t="s">
        <v>14</v>
      </c>
      <c r="C8253" t="s">
        <v>15</v>
      </c>
      <c r="D8253" t="s">
        <v>79</v>
      </c>
      <c r="E8253" t="s">
        <v>65</v>
      </c>
      <c r="F8253">
        <v>60653</v>
      </c>
      <c r="G8253" t="s">
        <v>47</v>
      </c>
      <c r="H8253" t="s">
        <v>26</v>
      </c>
      <c r="I8253" t="s">
        <v>38</v>
      </c>
      <c r="J8253" s="31">
        <v>18098</v>
      </c>
      <c r="K8253">
        <v>5</v>
      </c>
      <c r="L8253">
        <v>8</v>
      </c>
      <c r="M8253" s="32">
        <v>-470548</v>
      </c>
    </row>
    <row r="8254" spans="1:13" x14ac:dyDescent="0.3">
      <c r="A8254" t="s">
        <v>13</v>
      </c>
      <c r="B8254" t="s">
        <v>14</v>
      </c>
      <c r="C8254" t="s">
        <v>15</v>
      </c>
      <c r="D8254" t="s">
        <v>79</v>
      </c>
      <c r="E8254" t="s">
        <v>65</v>
      </c>
      <c r="F8254">
        <v>60653</v>
      </c>
      <c r="G8254" t="s">
        <v>47</v>
      </c>
      <c r="H8254" t="s">
        <v>26</v>
      </c>
      <c r="I8254" t="s">
        <v>32</v>
      </c>
      <c r="J8254" s="31">
        <v>60416</v>
      </c>
      <c r="K8254">
        <v>2</v>
      </c>
      <c r="L8254">
        <v>2</v>
      </c>
      <c r="M8254" s="32">
        <v>60416</v>
      </c>
    </row>
    <row r="8255" spans="1:13" x14ac:dyDescent="0.3">
      <c r="A8255" t="s">
        <v>28</v>
      </c>
      <c r="B8255" t="s">
        <v>14</v>
      </c>
      <c r="C8255" t="s">
        <v>15</v>
      </c>
      <c r="D8255" t="s">
        <v>42</v>
      </c>
      <c r="E8255" t="s">
        <v>43</v>
      </c>
      <c r="F8255">
        <v>98103</v>
      </c>
      <c r="G8255" t="s">
        <v>25</v>
      </c>
      <c r="H8255" t="s">
        <v>35</v>
      </c>
      <c r="I8255" t="s">
        <v>162</v>
      </c>
      <c r="J8255" s="31">
        <v>29999</v>
      </c>
      <c r="K8255">
        <v>1</v>
      </c>
      <c r="L8255">
        <v>0</v>
      </c>
      <c r="M8255" s="32">
        <v>89997</v>
      </c>
    </row>
    <row r="8256" spans="1:13" x14ac:dyDescent="0.3">
      <c r="A8256" t="s">
        <v>28</v>
      </c>
      <c r="B8256" t="s">
        <v>14</v>
      </c>
      <c r="C8256" t="s">
        <v>15</v>
      </c>
      <c r="D8256" t="s">
        <v>42</v>
      </c>
      <c r="E8256" t="s">
        <v>43</v>
      </c>
      <c r="F8256">
        <v>98103</v>
      </c>
      <c r="G8256" t="s">
        <v>25</v>
      </c>
      <c r="H8256" t="s">
        <v>26</v>
      </c>
      <c r="I8256" t="s">
        <v>41</v>
      </c>
      <c r="J8256" s="31">
        <v>19216</v>
      </c>
      <c r="K8256">
        <v>4</v>
      </c>
      <c r="L8256">
        <v>0</v>
      </c>
      <c r="M8256" s="32">
        <v>922368</v>
      </c>
    </row>
    <row r="8257" spans="1:13" x14ac:dyDescent="0.3">
      <c r="A8257" t="s">
        <v>28</v>
      </c>
      <c r="B8257" t="s">
        <v>14</v>
      </c>
      <c r="C8257" t="s">
        <v>15</v>
      </c>
      <c r="D8257" t="s">
        <v>42</v>
      </c>
      <c r="E8257" t="s">
        <v>43</v>
      </c>
      <c r="F8257">
        <v>98103</v>
      </c>
      <c r="G8257" t="s">
        <v>25</v>
      </c>
      <c r="H8257" t="s">
        <v>35</v>
      </c>
      <c r="I8257" t="s">
        <v>36</v>
      </c>
      <c r="J8257" s="31">
        <v>242624</v>
      </c>
      <c r="K8257">
        <v>8</v>
      </c>
      <c r="L8257">
        <v>2</v>
      </c>
      <c r="M8257" s="32">
        <v>272952</v>
      </c>
    </row>
    <row r="8258" spans="1:13" x14ac:dyDescent="0.3">
      <c r="A8258" t="s">
        <v>28</v>
      </c>
      <c r="B8258" t="s">
        <v>14</v>
      </c>
      <c r="C8258" t="s">
        <v>15</v>
      </c>
      <c r="D8258" t="s">
        <v>42</v>
      </c>
      <c r="E8258" t="s">
        <v>43</v>
      </c>
      <c r="F8258">
        <v>98103</v>
      </c>
      <c r="G8258" t="s">
        <v>25</v>
      </c>
      <c r="H8258" t="s">
        <v>26</v>
      </c>
      <c r="I8258" t="s">
        <v>32</v>
      </c>
      <c r="J8258" s="31">
        <v>4674</v>
      </c>
      <c r="K8258">
        <v>3</v>
      </c>
      <c r="L8258">
        <v>0</v>
      </c>
      <c r="M8258" s="32">
        <v>11685</v>
      </c>
    </row>
    <row r="8259" spans="1:13" x14ac:dyDescent="0.3">
      <c r="A8259" t="s">
        <v>28</v>
      </c>
      <c r="B8259" t="s">
        <v>14</v>
      </c>
      <c r="C8259" t="s">
        <v>15</v>
      </c>
      <c r="D8259" t="s">
        <v>42</v>
      </c>
      <c r="E8259" t="s">
        <v>43</v>
      </c>
      <c r="F8259">
        <v>98103</v>
      </c>
      <c r="G8259" t="s">
        <v>25</v>
      </c>
      <c r="H8259" t="s">
        <v>35</v>
      </c>
      <c r="I8259" t="s">
        <v>59</v>
      </c>
      <c r="J8259" s="31">
        <v>17495</v>
      </c>
      <c r="K8259">
        <v>5</v>
      </c>
      <c r="L8259">
        <v>0</v>
      </c>
      <c r="M8259" s="32">
        <v>122465</v>
      </c>
    </row>
    <row r="8260" spans="1:13" x14ac:dyDescent="0.3">
      <c r="A8260" t="s">
        <v>28</v>
      </c>
      <c r="B8260" t="s">
        <v>14</v>
      </c>
      <c r="C8260" t="s">
        <v>15</v>
      </c>
      <c r="D8260" t="s">
        <v>42</v>
      </c>
      <c r="E8260" t="s">
        <v>43</v>
      </c>
      <c r="F8260">
        <v>98103</v>
      </c>
      <c r="G8260" t="s">
        <v>25</v>
      </c>
      <c r="H8260" t="s">
        <v>26</v>
      </c>
      <c r="I8260" t="s">
        <v>37</v>
      </c>
      <c r="J8260" s="31">
        <v>100704</v>
      </c>
      <c r="K8260">
        <v>6</v>
      </c>
      <c r="L8260">
        <v>2</v>
      </c>
      <c r="M8260" s="32">
        <v>37764</v>
      </c>
    </row>
    <row r="8261" spans="1:13" x14ac:dyDescent="0.3">
      <c r="A8261" t="s">
        <v>168</v>
      </c>
      <c r="B8261" t="s">
        <v>44</v>
      </c>
      <c r="C8261" t="s">
        <v>15</v>
      </c>
      <c r="D8261" t="s">
        <v>109</v>
      </c>
      <c r="E8261" t="s">
        <v>70</v>
      </c>
      <c r="F8261">
        <v>48066</v>
      </c>
      <c r="G8261" t="s">
        <v>47</v>
      </c>
      <c r="H8261" t="s">
        <v>26</v>
      </c>
      <c r="I8261" t="s">
        <v>41</v>
      </c>
      <c r="J8261" s="31">
        <v>36891</v>
      </c>
      <c r="K8261">
        <v>9</v>
      </c>
      <c r="L8261">
        <v>0</v>
      </c>
      <c r="M8261" s="32">
        <v>1807659</v>
      </c>
    </row>
    <row r="8262" spans="1:13" x14ac:dyDescent="0.3">
      <c r="A8262" t="s">
        <v>168</v>
      </c>
      <c r="B8262" t="s">
        <v>44</v>
      </c>
      <c r="C8262" t="s">
        <v>15</v>
      </c>
      <c r="D8262" t="s">
        <v>109</v>
      </c>
      <c r="E8262" t="s">
        <v>70</v>
      </c>
      <c r="F8262">
        <v>48066</v>
      </c>
      <c r="G8262" t="s">
        <v>47</v>
      </c>
      <c r="H8262" t="s">
        <v>26</v>
      </c>
      <c r="I8262" t="s">
        <v>37</v>
      </c>
      <c r="J8262" s="31">
        <v>802</v>
      </c>
      <c r="K8262">
        <v>1</v>
      </c>
      <c r="L8262">
        <v>0</v>
      </c>
      <c r="M8262" s="32">
        <v>37694</v>
      </c>
    </row>
    <row r="8263" spans="1:13" x14ac:dyDescent="0.3">
      <c r="A8263" t="s">
        <v>168</v>
      </c>
      <c r="B8263" t="s">
        <v>44</v>
      </c>
      <c r="C8263" t="s">
        <v>15</v>
      </c>
      <c r="D8263" t="s">
        <v>109</v>
      </c>
      <c r="E8263" t="s">
        <v>70</v>
      </c>
      <c r="F8263">
        <v>48066</v>
      </c>
      <c r="G8263" t="s">
        <v>47</v>
      </c>
      <c r="H8263" t="s">
        <v>26</v>
      </c>
      <c r="I8263" t="s">
        <v>32</v>
      </c>
      <c r="J8263" s="31">
        <v>17104</v>
      </c>
      <c r="K8263">
        <v>4</v>
      </c>
      <c r="L8263">
        <v>0</v>
      </c>
      <c r="M8263" s="32">
        <v>444704</v>
      </c>
    </row>
    <row r="8264" spans="1:13" x14ac:dyDescent="0.3">
      <c r="A8264" t="s">
        <v>28</v>
      </c>
      <c r="B8264" t="s">
        <v>44</v>
      </c>
      <c r="C8264" t="s">
        <v>15</v>
      </c>
      <c r="D8264" t="s">
        <v>196</v>
      </c>
      <c r="E8264" t="s">
        <v>197</v>
      </c>
      <c r="F8264">
        <v>72701</v>
      </c>
      <c r="G8264" t="s">
        <v>18</v>
      </c>
      <c r="H8264" t="s">
        <v>26</v>
      </c>
      <c r="I8264" t="s">
        <v>41</v>
      </c>
      <c r="J8264" s="31">
        <v>1944</v>
      </c>
      <c r="K8264">
        <v>3</v>
      </c>
      <c r="L8264">
        <v>0</v>
      </c>
      <c r="M8264" s="32">
        <v>93312</v>
      </c>
    </row>
    <row r="8265" spans="1:13" x14ac:dyDescent="0.3">
      <c r="A8265" t="s">
        <v>28</v>
      </c>
      <c r="B8265" t="s">
        <v>14</v>
      </c>
      <c r="C8265" t="s">
        <v>15</v>
      </c>
      <c r="D8265" t="s">
        <v>189</v>
      </c>
      <c r="E8265" t="s">
        <v>40</v>
      </c>
      <c r="F8265">
        <v>28540</v>
      </c>
      <c r="G8265" t="s">
        <v>18</v>
      </c>
      <c r="H8265" t="s">
        <v>26</v>
      </c>
      <c r="I8265" t="s">
        <v>37</v>
      </c>
      <c r="J8265" s="31">
        <v>13092</v>
      </c>
      <c r="K8265">
        <v>4</v>
      </c>
      <c r="L8265">
        <v>7</v>
      </c>
      <c r="M8265" s="32">
        <v>-100372</v>
      </c>
    </row>
    <row r="8266" spans="1:13" x14ac:dyDescent="0.3">
      <c r="A8266" t="s">
        <v>28</v>
      </c>
      <c r="B8266" t="s">
        <v>14</v>
      </c>
      <c r="C8266" t="s">
        <v>15</v>
      </c>
      <c r="D8266" t="s">
        <v>75</v>
      </c>
      <c r="E8266" t="s">
        <v>76</v>
      </c>
      <c r="F8266">
        <v>10035</v>
      </c>
      <c r="G8266" t="s">
        <v>57</v>
      </c>
      <c r="H8266" t="s">
        <v>26</v>
      </c>
      <c r="I8266" t="s">
        <v>38</v>
      </c>
      <c r="J8266" s="31">
        <v>12294</v>
      </c>
      <c r="K8266">
        <v>3</v>
      </c>
      <c r="L8266">
        <v>0</v>
      </c>
      <c r="M8266" s="32">
        <v>30735</v>
      </c>
    </row>
    <row r="8267" spans="1:13" x14ac:dyDescent="0.3">
      <c r="A8267" t="s">
        <v>28</v>
      </c>
      <c r="B8267" t="s">
        <v>14</v>
      </c>
      <c r="C8267" t="s">
        <v>15</v>
      </c>
      <c r="D8267" t="s">
        <v>75</v>
      </c>
      <c r="E8267" t="s">
        <v>76</v>
      </c>
      <c r="F8267">
        <v>10035</v>
      </c>
      <c r="G8267" t="s">
        <v>57</v>
      </c>
      <c r="H8267" t="s">
        <v>26</v>
      </c>
      <c r="I8267" t="s">
        <v>37</v>
      </c>
      <c r="J8267" s="31">
        <v>35448</v>
      </c>
      <c r="K8267">
        <v>7</v>
      </c>
      <c r="L8267">
        <v>2</v>
      </c>
      <c r="M8267" s="32">
        <v>128499</v>
      </c>
    </row>
    <row r="8268" spans="1:13" x14ac:dyDescent="0.3">
      <c r="A8268" t="s">
        <v>28</v>
      </c>
      <c r="B8268" t="s">
        <v>14</v>
      </c>
      <c r="C8268" t="s">
        <v>15</v>
      </c>
      <c r="D8268" t="s">
        <v>71</v>
      </c>
      <c r="E8268" t="s">
        <v>72</v>
      </c>
      <c r="F8268">
        <v>19901</v>
      </c>
      <c r="G8268" t="s">
        <v>57</v>
      </c>
      <c r="H8268" t="s">
        <v>35</v>
      </c>
      <c r="I8268" t="s">
        <v>36</v>
      </c>
      <c r="J8268" s="31">
        <v>1998</v>
      </c>
      <c r="K8268">
        <v>2</v>
      </c>
      <c r="L8268">
        <v>0</v>
      </c>
      <c r="M8268" s="32">
        <v>51948</v>
      </c>
    </row>
    <row r="8269" spans="1:13" x14ac:dyDescent="0.3">
      <c r="A8269" t="s">
        <v>28</v>
      </c>
      <c r="B8269" t="s">
        <v>14</v>
      </c>
      <c r="C8269" t="s">
        <v>15</v>
      </c>
      <c r="D8269" t="s">
        <v>97</v>
      </c>
      <c r="E8269" t="s">
        <v>65</v>
      </c>
      <c r="F8269">
        <v>60505</v>
      </c>
      <c r="G8269" t="s">
        <v>47</v>
      </c>
      <c r="H8269" t="s">
        <v>19</v>
      </c>
      <c r="I8269" t="s">
        <v>31</v>
      </c>
      <c r="J8269" s="31">
        <v>69375</v>
      </c>
      <c r="K8269">
        <v>1</v>
      </c>
      <c r="L8269">
        <v>5</v>
      </c>
      <c r="M8269" s="32">
        <v>-47175</v>
      </c>
    </row>
    <row r="8270" spans="1:13" x14ac:dyDescent="0.3">
      <c r="A8270" t="s">
        <v>28</v>
      </c>
      <c r="B8270" t="s">
        <v>14</v>
      </c>
      <c r="C8270" t="s">
        <v>15</v>
      </c>
      <c r="D8270" t="s">
        <v>97</v>
      </c>
      <c r="E8270" t="s">
        <v>65</v>
      </c>
      <c r="F8270">
        <v>60505</v>
      </c>
      <c r="G8270" t="s">
        <v>47</v>
      </c>
      <c r="H8270" t="s">
        <v>26</v>
      </c>
      <c r="I8270" t="s">
        <v>110</v>
      </c>
      <c r="J8270" s="31">
        <v>3168</v>
      </c>
      <c r="K8270">
        <v>4</v>
      </c>
      <c r="L8270">
        <v>2</v>
      </c>
      <c r="M8270" s="32">
        <v>2772</v>
      </c>
    </row>
    <row r="8271" spans="1:13" x14ac:dyDescent="0.3">
      <c r="A8271" t="s">
        <v>28</v>
      </c>
      <c r="B8271" t="s">
        <v>14</v>
      </c>
      <c r="C8271" t="s">
        <v>15</v>
      </c>
      <c r="D8271" t="s">
        <v>97</v>
      </c>
      <c r="E8271" t="s">
        <v>65</v>
      </c>
      <c r="F8271">
        <v>60505</v>
      </c>
      <c r="G8271" t="s">
        <v>47</v>
      </c>
      <c r="H8271" t="s">
        <v>35</v>
      </c>
      <c r="I8271" t="s">
        <v>36</v>
      </c>
      <c r="J8271" s="31">
        <v>2003168</v>
      </c>
      <c r="K8271">
        <v>4</v>
      </c>
      <c r="L8271">
        <v>2</v>
      </c>
      <c r="M8271" s="32">
        <v>250396</v>
      </c>
    </row>
    <row r="8272" spans="1:13" x14ac:dyDescent="0.3">
      <c r="A8272" t="s">
        <v>28</v>
      </c>
      <c r="B8272" t="s">
        <v>14</v>
      </c>
      <c r="C8272" t="s">
        <v>15</v>
      </c>
      <c r="D8272" t="s">
        <v>97</v>
      </c>
      <c r="E8272" t="s">
        <v>65</v>
      </c>
      <c r="F8272">
        <v>60505</v>
      </c>
      <c r="G8272" t="s">
        <v>47</v>
      </c>
      <c r="H8272" t="s">
        <v>26</v>
      </c>
      <c r="I8272" t="s">
        <v>34</v>
      </c>
      <c r="J8272" s="31">
        <v>9344</v>
      </c>
      <c r="K8272">
        <v>2</v>
      </c>
      <c r="L8272">
        <v>2</v>
      </c>
      <c r="M8272" s="32">
        <v>31536</v>
      </c>
    </row>
    <row r="8273" spans="1:13" x14ac:dyDescent="0.3">
      <c r="A8273" t="s">
        <v>28</v>
      </c>
      <c r="B8273" t="s">
        <v>14</v>
      </c>
      <c r="C8273" t="s">
        <v>15</v>
      </c>
      <c r="D8273" t="s">
        <v>75</v>
      </c>
      <c r="E8273" t="s">
        <v>76</v>
      </c>
      <c r="F8273">
        <v>10009</v>
      </c>
      <c r="G8273" t="s">
        <v>57</v>
      </c>
      <c r="H8273" t="s">
        <v>19</v>
      </c>
      <c r="I8273" t="s">
        <v>21</v>
      </c>
      <c r="J8273" s="31">
        <v>2563056</v>
      </c>
      <c r="K8273">
        <v>8</v>
      </c>
      <c r="L8273">
        <v>1</v>
      </c>
      <c r="M8273" s="32">
        <v>3132624</v>
      </c>
    </row>
    <row r="8274" spans="1:13" x14ac:dyDescent="0.3">
      <c r="A8274" t="s">
        <v>28</v>
      </c>
      <c r="B8274" t="s">
        <v>22</v>
      </c>
      <c r="C8274" t="s">
        <v>15</v>
      </c>
      <c r="D8274" t="s">
        <v>577</v>
      </c>
      <c r="E8274" t="s">
        <v>24</v>
      </c>
      <c r="F8274">
        <v>92020</v>
      </c>
      <c r="G8274" t="s">
        <v>25</v>
      </c>
      <c r="H8274" t="s">
        <v>19</v>
      </c>
      <c r="I8274" t="s">
        <v>21</v>
      </c>
      <c r="J8274" s="31">
        <v>387136</v>
      </c>
      <c r="K8274">
        <v>4</v>
      </c>
      <c r="L8274">
        <v>2</v>
      </c>
      <c r="M8274" s="32">
        <v>48392</v>
      </c>
    </row>
    <row r="8275" spans="1:13" x14ac:dyDescent="0.3">
      <c r="A8275" t="s">
        <v>13</v>
      </c>
      <c r="B8275" t="s">
        <v>44</v>
      </c>
      <c r="C8275" t="s">
        <v>15</v>
      </c>
      <c r="D8275" t="s">
        <v>82</v>
      </c>
      <c r="E8275" t="s">
        <v>104</v>
      </c>
      <c r="F8275">
        <v>45503</v>
      </c>
      <c r="G8275" t="s">
        <v>57</v>
      </c>
      <c r="H8275" t="s">
        <v>26</v>
      </c>
      <c r="I8275" t="s">
        <v>34</v>
      </c>
      <c r="J8275" s="31">
        <v>3424</v>
      </c>
      <c r="K8275">
        <v>1</v>
      </c>
      <c r="L8275">
        <v>2</v>
      </c>
      <c r="M8275" s="32">
        <v>2996</v>
      </c>
    </row>
    <row r="8276" spans="1:13" x14ac:dyDescent="0.3">
      <c r="A8276" t="s">
        <v>28</v>
      </c>
      <c r="B8276" t="s">
        <v>22</v>
      </c>
      <c r="C8276" t="s">
        <v>15</v>
      </c>
      <c r="D8276" t="s">
        <v>228</v>
      </c>
      <c r="E8276" t="s">
        <v>76</v>
      </c>
      <c r="F8276">
        <v>10550</v>
      </c>
      <c r="G8276" t="s">
        <v>57</v>
      </c>
      <c r="H8276" t="s">
        <v>26</v>
      </c>
      <c r="I8276" t="s">
        <v>32</v>
      </c>
      <c r="J8276" s="31">
        <v>108542</v>
      </c>
      <c r="K8276">
        <v>7</v>
      </c>
      <c r="L8276">
        <v>0</v>
      </c>
      <c r="M8276" s="32">
        <v>2822092</v>
      </c>
    </row>
    <row r="8277" spans="1:13" x14ac:dyDescent="0.3">
      <c r="A8277" t="s">
        <v>28</v>
      </c>
      <c r="B8277" t="s">
        <v>44</v>
      </c>
      <c r="C8277" t="s">
        <v>15</v>
      </c>
      <c r="D8277" t="s">
        <v>154</v>
      </c>
      <c r="E8277" t="s">
        <v>104</v>
      </c>
      <c r="F8277">
        <v>44107</v>
      </c>
      <c r="G8277" t="s">
        <v>57</v>
      </c>
      <c r="H8277" t="s">
        <v>26</v>
      </c>
      <c r="I8277" t="s">
        <v>41</v>
      </c>
      <c r="J8277" s="31">
        <v>43056</v>
      </c>
      <c r="K8277">
        <v>9</v>
      </c>
      <c r="L8277">
        <v>2</v>
      </c>
      <c r="M8277" s="32">
        <v>156078</v>
      </c>
    </row>
    <row r="8278" spans="1:13" x14ac:dyDescent="0.3">
      <c r="A8278" t="s">
        <v>28</v>
      </c>
      <c r="B8278" t="s">
        <v>44</v>
      </c>
      <c r="C8278" t="s">
        <v>15</v>
      </c>
      <c r="D8278" t="s">
        <v>141</v>
      </c>
      <c r="E8278" t="s">
        <v>30</v>
      </c>
      <c r="F8278">
        <v>33614</v>
      </c>
      <c r="G8278" t="s">
        <v>18</v>
      </c>
      <c r="H8278" t="s">
        <v>26</v>
      </c>
      <c r="I8278" t="s">
        <v>37</v>
      </c>
      <c r="J8278" s="31">
        <v>3762</v>
      </c>
      <c r="K8278">
        <v>3</v>
      </c>
      <c r="L8278">
        <v>7</v>
      </c>
      <c r="M8278" s="32">
        <v>-27588</v>
      </c>
    </row>
    <row r="8279" spans="1:13" x14ac:dyDescent="0.3">
      <c r="A8279" t="s">
        <v>28</v>
      </c>
      <c r="B8279" t="s">
        <v>44</v>
      </c>
      <c r="C8279" t="s">
        <v>15</v>
      </c>
      <c r="D8279" t="s">
        <v>141</v>
      </c>
      <c r="E8279" t="s">
        <v>30</v>
      </c>
      <c r="F8279">
        <v>33614</v>
      </c>
      <c r="G8279" t="s">
        <v>18</v>
      </c>
      <c r="H8279" t="s">
        <v>26</v>
      </c>
      <c r="I8279" t="s">
        <v>37</v>
      </c>
      <c r="J8279" s="31">
        <v>3486</v>
      </c>
      <c r="K8279">
        <v>2</v>
      </c>
      <c r="L8279">
        <v>7</v>
      </c>
      <c r="M8279" s="32">
        <v>-26726</v>
      </c>
    </row>
    <row r="8280" spans="1:13" x14ac:dyDescent="0.3">
      <c r="A8280" t="s">
        <v>28</v>
      </c>
      <c r="B8280" t="s">
        <v>44</v>
      </c>
      <c r="C8280" t="s">
        <v>15</v>
      </c>
      <c r="D8280" t="s">
        <v>141</v>
      </c>
      <c r="E8280" t="s">
        <v>30</v>
      </c>
      <c r="F8280">
        <v>33614</v>
      </c>
      <c r="G8280" t="s">
        <v>18</v>
      </c>
      <c r="H8280" t="s">
        <v>26</v>
      </c>
      <c r="I8280" t="s">
        <v>32</v>
      </c>
      <c r="J8280" s="31">
        <v>432456</v>
      </c>
      <c r="K8280">
        <v>3</v>
      </c>
      <c r="L8280">
        <v>2</v>
      </c>
      <c r="M8280" s="32">
        <v>324342</v>
      </c>
    </row>
    <row r="8281" spans="1:13" x14ac:dyDescent="0.3">
      <c r="A8281" t="s">
        <v>28</v>
      </c>
      <c r="B8281" t="s">
        <v>14</v>
      </c>
      <c r="C8281" t="s">
        <v>15</v>
      </c>
      <c r="D8281" t="s">
        <v>103</v>
      </c>
      <c r="E8281" t="s">
        <v>167</v>
      </c>
      <c r="F8281">
        <v>31907</v>
      </c>
      <c r="G8281" t="s">
        <v>18</v>
      </c>
      <c r="H8281" t="s">
        <v>26</v>
      </c>
      <c r="I8281" t="s">
        <v>32</v>
      </c>
      <c r="J8281" s="31">
        <v>67506</v>
      </c>
      <c r="K8281">
        <v>3</v>
      </c>
      <c r="L8281">
        <v>0</v>
      </c>
      <c r="M8281" s="32">
        <v>877578</v>
      </c>
    </row>
    <row r="8282" spans="1:13" x14ac:dyDescent="0.3">
      <c r="A8282" t="s">
        <v>62</v>
      </c>
      <c r="B8282" t="s">
        <v>22</v>
      </c>
      <c r="C8282" t="s">
        <v>15</v>
      </c>
      <c r="D8282" t="s">
        <v>189</v>
      </c>
      <c r="E8282" t="s">
        <v>40</v>
      </c>
      <c r="F8282">
        <v>28540</v>
      </c>
      <c r="G8282" t="s">
        <v>18</v>
      </c>
      <c r="H8282" t="s">
        <v>26</v>
      </c>
      <c r="I8282" t="s">
        <v>60</v>
      </c>
      <c r="J8282" s="31">
        <v>65232</v>
      </c>
      <c r="K8282">
        <v>3</v>
      </c>
      <c r="L8282">
        <v>2</v>
      </c>
      <c r="M8282" s="32">
        <v>220158</v>
      </c>
    </row>
    <row r="8283" spans="1:13" x14ac:dyDescent="0.3">
      <c r="A8283" t="s">
        <v>62</v>
      </c>
      <c r="B8283" t="s">
        <v>22</v>
      </c>
      <c r="C8283" t="s">
        <v>15</v>
      </c>
      <c r="D8283" t="s">
        <v>189</v>
      </c>
      <c r="E8283" t="s">
        <v>40</v>
      </c>
      <c r="F8283">
        <v>28540</v>
      </c>
      <c r="G8283" t="s">
        <v>18</v>
      </c>
      <c r="H8283" t="s">
        <v>19</v>
      </c>
      <c r="I8283" t="s">
        <v>21</v>
      </c>
      <c r="J8283" s="31">
        <v>207</v>
      </c>
      <c r="K8283">
        <v>3</v>
      </c>
      <c r="L8283">
        <v>2</v>
      </c>
      <c r="M8283" s="32">
        <v>25875</v>
      </c>
    </row>
    <row r="8284" spans="1:13" x14ac:dyDescent="0.3">
      <c r="A8284" t="s">
        <v>13</v>
      </c>
      <c r="B8284" t="s">
        <v>44</v>
      </c>
      <c r="C8284" t="s">
        <v>15</v>
      </c>
      <c r="D8284" t="s">
        <v>582</v>
      </c>
      <c r="E8284" t="s">
        <v>65</v>
      </c>
      <c r="F8284">
        <v>60174</v>
      </c>
      <c r="G8284" t="s">
        <v>47</v>
      </c>
      <c r="H8284" t="s">
        <v>35</v>
      </c>
      <c r="I8284" t="s">
        <v>123</v>
      </c>
      <c r="J8284" s="31">
        <v>60053</v>
      </c>
      <c r="K8284">
        <v>2</v>
      </c>
      <c r="L8284">
        <v>3</v>
      </c>
      <c r="M8284" s="32">
        <v>137264</v>
      </c>
    </row>
    <row r="8285" spans="1:13" x14ac:dyDescent="0.3">
      <c r="A8285" t="s">
        <v>13</v>
      </c>
      <c r="B8285" t="s">
        <v>44</v>
      </c>
      <c r="C8285" t="s">
        <v>15</v>
      </c>
      <c r="D8285" t="s">
        <v>582</v>
      </c>
      <c r="E8285" t="s">
        <v>65</v>
      </c>
      <c r="F8285">
        <v>60174</v>
      </c>
      <c r="G8285" t="s">
        <v>47</v>
      </c>
      <c r="H8285" t="s">
        <v>26</v>
      </c>
      <c r="I8285" t="s">
        <v>34</v>
      </c>
      <c r="J8285" s="31">
        <v>59904</v>
      </c>
      <c r="K8285">
        <v>2</v>
      </c>
      <c r="L8285">
        <v>2</v>
      </c>
      <c r="M8285" s="32">
        <v>142272</v>
      </c>
    </row>
    <row r="8286" spans="1:13" x14ac:dyDescent="0.3">
      <c r="A8286" t="s">
        <v>13</v>
      </c>
      <c r="B8286" t="s">
        <v>44</v>
      </c>
      <c r="C8286" t="s">
        <v>15</v>
      </c>
      <c r="D8286" t="s">
        <v>582</v>
      </c>
      <c r="E8286" t="s">
        <v>65</v>
      </c>
      <c r="F8286">
        <v>60174</v>
      </c>
      <c r="G8286" t="s">
        <v>47</v>
      </c>
      <c r="H8286" t="s">
        <v>35</v>
      </c>
      <c r="I8286" t="s">
        <v>59</v>
      </c>
      <c r="J8286" s="31">
        <v>63744</v>
      </c>
      <c r="K8286">
        <v>8</v>
      </c>
      <c r="L8286">
        <v>2</v>
      </c>
      <c r="M8286" s="32">
        <v>135456</v>
      </c>
    </row>
    <row r="8287" spans="1:13" x14ac:dyDescent="0.3">
      <c r="A8287" t="s">
        <v>13</v>
      </c>
      <c r="B8287" t="s">
        <v>44</v>
      </c>
      <c r="C8287" t="s">
        <v>15</v>
      </c>
      <c r="D8287" t="s">
        <v>582</v>
      </c>
      <c r="E8287" t="s">
        <v>65</v>
      </c>
      <c r="F8287">
        <v>60174</v>
      </c>
      <c r="G8287" t="s">
        <v>47</v>
      </c>
      <c r="H8287" t="s">
        <v>19</v>
      </c>
      <c r="I8287" t="s">
        <v>33</v>
      </c>
      <c r="J8287" s="31">
        <v>51756</v>
      </c>
      <c r="K8287">
        <v>3</v>
      </c>
      <c r="L8287">
        <v>6</v>
      </c>
      <c r="M8287" s="32">
        <v>-336414</v>
      </c>
    </row>
    <row r="8288" spans="1:13" x14ac:dyDescent="0.3">
      <c r="A8288" t="s">
        <v>28</v>
      </c>
      <c r="B8288" t="s">
        <v>44</v>
      </c>
      <c r="C8288" t="s">
        <v>15</v>
      </c>
      <c r="D8288" t="s">
        <v>180</v>
      </c>
      <c r="E8288" t="s">
        <v>30</v>
      </c>
      <c r="F8288">
        <v>33180</v>
      </c>
      <c r="G8288" t="s">
        <v>18</v>
      </c>
      <c r="H8288" t="s">
        <v>26</v>
      </c>
      <c r="I8288" t="s">
        <v>41</v>
      </c>
      <c r="J8288" s="31">
        <v>31104</v>
      </c>
      <c r="K8288">
        <v>6</v>
      </c>
      <c r="L8288">
        <v>2</v>
      </c>
      <c r="M8288" s="32">
        <v>108864</v>
      </c>
    </row>
    <row r="8289" spans="1:13" x14ac:dyDescent="0.3">
      <c r="A8289" t="s">
        <v>28</v>
      </c>
      <c r="B8289" t="s">
        <v>44</v>
      </c>
      <c r="C8289" t="s">
        <v>15</v>
      </c>
      <c r="D8289" t="s">
        <v>180</v>
      </c>
      <c r="E8289" t="s">
        <v>30</v>
      </c>
      <c r="F8289">
        <v>33180</v>
      </c>
      <c r="G8289" t="s">
        <v>18</v>
      </c>
      <c r="H8289" t="s">
        <v>26</v>
      </c>
      <c r="I8289" t="s">
        <v>34</v>
      </c>
      <c r="J8289" s="31">
        <v>4796</v>
      </c>
      <c r="K8289">
        <v>5</v>
      </c>
      <c r="L8289">
        <v>2</v>
      </c>
      <c r="M8289" s="32">
        <v>41965</v>
      </c>
    </row>
    <row r="8290" spans="1:13" x14ac:dyDescent="0.3">
      <c r="A8290" t="s">
        <v>28</v>
      </c>
      <c r="B8290" t="s">
        <v>44</v>
      </c>
      <c r="C8290" t="s">
        <v>15</v>
      </c>
      <c r="D8290" t="s">
        <v>180</v>
      </c>
      <c r="E8290" t="s">
        <v>30</v>
      </c>
      <c r="F8290">
        <v>33180</v>
      </c>
      <c r="G8290" t="s">
        <v>18</v>
      </c>
      <c r="H8290" t="s">
        <v>35</v>
      </c>
      <c r="I8290" t="s">
        <v>59</v>
      </c>
      <c r="J8290" s="31">
        <v>158928</v>
      </c>
      <c r="K8290">
        <v>7</v>
      </c>
      <c r="L8290">
        <v>2</v>
      </c>
      <c r="M8290" s="32">
        <v>417186</v>
      </c>
    </row>
    <row r="8291" spans="1:13" x14ac:dyDescent="0.3">
      <c r="A8291" t="s">
        <v>28</v>
      </c>
      <c r="B8291" t="s">
        <v>44</v>
      </c>
      <c r="C8291" t="s">
        <v>15</v>
      </c>
      <c r="D8291" t="s">
        <v>180</v>
      </c>
      <c r="E8291" t="s">
        <v>30</v>
      </c>
      <c r="F8291">
        <v>33180</v>
      </c>
      <c r="G8291" t="s">
        <v>18</v>
      </c>
      <c r="H8291" t="s">
        <v>26</v>
      </c>
      <c r="I8291" t="s">
        <v>38</v>
      </c>
      <c r="J8291" s="31">
        <v>211248</v>
      </c>
      <c r="K8291">
        <v>6</v>
      </c>
      <c r="L8291">
        <v>2</v>
      </c>
      <c r="M8291" s="32">
        <v>158436</v>
      </c>
    </row>
    <row r="8292" spans="1:13" x14ac:dyDescent="0.3">
      <c r="A8292" t="s">
        <v>28</v>
      </c>
      <c r="B8292" t="s">
        <v>44</v>
      </c>
      <c r="C8292" t="s">
        <v>15</v>
      </c>
      <c r="D8292" t="s">
        <v>180</v>
      </c>
      <c r="E8292" t="s">
        <v>30</v>
      </c>
      <c r="F8292">
        <v>33180</v>
      </c>
      <c r="G8292" t="s">
        <v>18</v>
      </c>
      <c r="H8292" t="s">
        <v>26</v>
      </c>
      <c r="I8292" t="s">
        <v>110</v>
      </c>
      <c r="J8292" s="31">
        <v>5552</v>
      </c>
      <c r="K8292">
        <v>2</v>
      </c>
      <c r="L8292">
        <v>2</v>
      </c>
      <c r="M8292" s="32">
        <v>-1041</v>
      </c>
    </row>
    <row r="8293" spans="1:13" x14ac:dyDescent="0.3">
      <c r="A8293" t="s">
        <v>28</v>
      </c>
      <c r="B8293" t="s">
        <v>44</v>
      </c>
      <c r="C8293" t="s">
        <v>15</v>
      </c>
      <c r="D8293" t="s">
        <v>180</v>
      </c>
      <c r="E8293" t="s">
        <v>30</v>
      </c>
      <c r="F8293">
        <v>33180</v>
      </c>
      <c r="G8293" t="s">
        <v>18</v>
      </c>
      <c r="H8293" t="s">
        <v>26</v>
      </c>
      <c r="I8293" t="s">
        <v>27</v>
      </c>
      <c r="J8293" s="31">
        <v>2952</v>
      </c>
      <c r="K8293">
        <v>1</v>
      </c>
      <c r="L8293">
        <v>2</v>
      </c>
      <c r="M8293" s="32">
        <v>9963</v>
      </c>
    </row>
    <row r="8294" spans="1:13" x14ac:dyDescent="0.3">
      <c r="A8294" t="s">
        <v>28</v>
      </c>
      <c r="B8294" t="s">
        <v>14</v>
      </c>
      <c r="C8294" t="s">
        <v>15</v>
      </c>
      <c r="D8294" t="s">
        <v>78</v>
      </c>
      <c r="E8294" t="s">
        <v>104</v>
      </c>
      <c r="F8294">
        <v>45373</v>
      </c>
      <c r="G8294" t="s">
        <v>57</v>
      </c>
      <c r="H8294" t="s">
        <v>26</v>
      </c>
      <c r="I8294" t="s">
        <v>37</v>
      </c>
      <c r="J8294" s="31">
        <v>10332</v>
      </c>
      <c r="K8294">
        <v>3</v>
      </c>
      <c r="L8294">
        <v>7</v>
      </c>
      <c r="M8294" s="32">
        <v>-75768</v>
      </c>
    </row>
    <row r="8295" spans="1:13" x14ac:dyDescent="0.3">
      <c r="A8295" t="s">
        <v>28</v>
      </c>
      <c r="B8295" t="s">
        <v>22</v>
      </c>
      <c r="C8295" t="s">
        <v>15</v>
      </c>
      <c r="D8295" t="s">
        <v>42</v>
      </c>
      <c r="E8295" t="s">
        <v>43</v>
      </c>
      <c r="F8295">
        <v>98103</v>
      </c>
      <c r="G8295" t="s">
        <v>25</v>
      </c>
      <c r="H8295" t="s">
        <v>26</v>
      </c>
      <c r="I8295" t="s">
        <v>37</v>
      </c>
      <c r="J8295" s="31">
        <v>18368</v>
      </c>
      <c r="K8295">
        <v>4</v>
      </c>
      <c r="L8295">
        <v>2</v>
      </c>
      <c r="M8295" s="32">
        <v>59696</v>
      </c>
    </row>
    <row r="8296" spans="1:13" x14ac:dyDescent="0.3">
      <c r="A8296" t="s">
        <v>28</v>
      </c>
      <c r="B8296" t="s">
        <v>14</v>
      </c>
      <c r="C8296" t="s">
        <v>15</v>
      </c>
      <c r="D8296" t="s">
        <v>75</v>
      </c>
      <c r="E8296" t="s">
        <v>76</v>
      </c>
      <c r="F8296">
        <v>10011</v>
      </c>
      <c r="G8296" t="s">
        <v>57</v>
      </c>
      <c r="H8296" t="s">
        <v>35</v>
      </c>
      <c r="I8296" t="s">
        <v>36</v>
      </c>
      <c r="J8296" s="31">
        <v>2999</v>
      </c>
      <c r="K8296">
        <v>2</v>
      </c>
      <c r="L8296">
        <v>0</v>
      </c>
      <c r="M8296" s="32">
        <v>74975</v>
      </c>
    </row>
    <row r="8297" spans="1:13" x14ac:dyDescent="0.3">
      <c r="A8297" t="s">
        <v>28</v>
      </c>
      <c r="B8297" t="s">
        <v>22</v>
      </c>
      <c r="C8297" t="s">
        <v>15</v>
      </c>
      <c r="D8297" t="s">
        <v>155</v>
      </c>
      <c r="E8297" t="s">
        <v>83</v>
      </c>
      <c r="F8297">
        <v>22204</v>
      </c>
      <c r="G8297" t="s">
        <v>18</v>
      </c>
      <c r="H8297" t="s">
        <v>26</v>
      </c>
      <c r="I8297" t="s">
        <v>60</v>
      </c>
      <c r="J8297" s="31">
        <v>2655</v>
      </c>
      <c r="K8297">
        <v>9</v>
      </c>
      <c r="L8297">
        <v>0</v>
      </c>
      <c r="M8297" s="32">
        <v>12744</v>
      </c>
    </row>
    <row r="8298" spans="1:13" x14ac:dyDescent="0.3">
      <c r="A8298" t="s">
        <v>28</v>
      </c>
      <c r="B8298" t="s">
        <v>22</v>
      </c>
      <c r="C8298" t="s">
        <v>15</v>
      </c>
      <c r="D8298" t="s">
        <v>155</v>
      </c>
      <c r="E8298" t="s">
        <v>83</v>
      </c>
      <c r="F8298">
        <v>22204</v>
      </c>
      <c r="G8298" t="s">
        <v>18</v>
      </c>
      <c r="H8298" t="s">
        <v>35</v>
      </c>
      <c r="I8298" t="s">
        <v>59</v>
      </c>
      <c r="J8298" s="31">
        <v>11198</v>
      </c>
      <c r="K8298">
        <v>2</v>
      </c>
      <c r="L8298">
        <v>0</v>
      </c>
      <c r="M8298" s="32">
        <v>268752</v>
      </c>
    </row>
    <row r="8299" spans="1:13" x14ac:dyDescent="0.3">
      <c r="A8299" t="s">
        <v>28</v>
      </c>
      <c r="B8299" t="s">
        <v>22</v>
      </c>
      <c r="C8299" t="s">
        <v>15</v>
      </c>
      <c r="D8299" t="s">
        <v>99</v>
      </c>
      <c r="E8299" t="s">
        <v>40</v>
      </c>
      <c r="F8299">
        <v>28205</v>
      </c>
      <c r="G8299" t="s">
        <v>18</v>
      </c>
      <c r="H8299" t="s">
        <v>19</v>
      </c>
      <c r="I8299" t="s">
        <v>33</v>
      </c>
      <c r="J8299" s="31">
        <v>4928</v>
      </c>
      <c r="K8299">
        <v>2</v>
      </c>
      <c r="L8299">
        <v>2</v>
      </c>
      <c r="M8299" s="32">
        <v>7392</v>
      </c>
    </row>
    <row r="8300" spans="1:13" x14ac:dyDescent="0.3">
      <c r="A8300" t="s">
        <v>28</v>
      </c>
      <c r="B8300" t="s">
        <v>22</v>
      </c>
      <c r="C8300" t="s">
        <v>15</v>
      </c>
      <c r="D8300" t="s">
        <v>99</v>
      </c>
      <c r="E8300" t="s">
        <v>40</v>
      </c>
      <c r="F8300">
        <v>28205</v>
      </c>
      <c r="G8300" t="s">
        <v>18</v>
      </c>
      <c r="H8300" t="s">
        <v>26</v>
      </c>
      <c r="I8300" t="s">
        <v>27</v>
      </c>
      <c r="J8300" s="31">
        <v>11784</v>
      </c>
      <c r="K8300">
        <v>3</v>
      </c>
      <c r="L8300">
        <v>2</v>
      </c>
      <c r="M8300" s="32">
        <v>42717</v>
      </c>
    </row>
    <row r="8301" spans="1:13" x14ac:dyDescent="0.3">
      <c r="A8301" t="s">
        <v>28</v>
      </c>
      <c r="B8301" t="s">
        <v>14</v>
      </c>
      <c r="C8301" t="s">
        <v>15</v>
      </c>
      <c r="D8301" t="s">
        <v>109</v>
      </c>
      <c r="E8301" t="s">
        <v>24</v>
      </c>
      <c r="F8301">
        <v>95661</v>
      </c>
      <c r="G8301" t="s">
        <v>25</v>
      </c>
      <c r="H8301" t="s">
        <v>26</v>
      </c>
      <c r="I8301" t="s">
        <v>34</v>
      </c>
      <c r="J8301" s="31">
        <v>798</v>
      </c>
      <c r="K8301">
        <v>3</v>
      </c>
      <c r="L8301">
        <v>0</v>
      </c>
      <c r="M8301" s="32">
        <v>20748</v>
      </c>
    </row>
    <row r="8302" spans="1:13" x14ac:dyDescent="0.3">
      <c r="A8302" t="s">
        <v>28</v>
      </c>
      <c r="B8302" t="s">
        <v>14</v>
      </c>
      <c r="C8302" t="s">
        <v>15</v>
      </c>
      <c r="D8302" t="s">
        <v>140</v>
      </c>
      <c r="E8302" t="s">
        <v>70</v>
      </c>
      <c r="F8302">
        <v>48234</v>
      </c>
      <c r="G8302" t="s">
        <v>47</v>
      </c>
      <c r="H8302" t="s">
        <v>26</v>
      </c>
      <c r="I8302" t="s">
        <v>60</v>
      </c>
      <c r="J8302" s="31">
        <v>18096</v>
      </c>
      <c r="K8302">
        <v>2</v>
      </c>
      <c r="L8302">
        <v>0</v>
      </c>
      <c r="M8302" s="32">
        <v>81432</v>
      </c>
    </row>
    <row r="8303" spans="1:13" x14ac:dyDescent="0.3">
      <c r="A8303" t="s">
        <v>28</v>
      </c>
      <c r="B8303" t="s">
        <v>22</v>
      </c>
      <c r="C8303" t="s">
        <v>15</v>
      </c>
      <c r="D8303" t="s">
        <v>23</v>
      </c>
      <c r="E8303" t="s">
        <v>24</v>
      </c>
      <c r="F8303">
        <v>90036</v>
      </c>
      <c r="G8303" t="s">
        <v>25</v>
      </c>
      <c r="H8303" t="s">
        <v>35</v>
      </c>
      <c r="I8303" t="s">
        <v>59</v>
      </c>
      <c r="J8303" s="31">
        <v>164995</v>
      </c>
      <c r="K8303">
        <v>5</v>
      </c>
      <c r="L8303">
        <v>0</v>
      </c>
      <c r="M8303" s="32">
        <v>65998</v>
      </c>
    </row>
    <row r="8304" spans="1:13" x14ac:dyDescent="0.3">
      <c r="A8304" t="s">
        <v>28</v>
      </c>
      <c r="B8304" t="s">
        <v>22</v>
      </c>
      <c r="C8304" t="s">
        <v>15</v>
      </c>
      <c r="D8304" t="s">
        <v>23</v>
      </c>
      <c r="E8304" t="s">
        <v>24</v>
      </c>
      <c r="F8304">
        <v>90036</v>
      </c>
      <c r="G8304" t="s">
        <v>25</v>
      </c>
      <c r="H8304" t="s">
        <v>19</v>
      </c>
      <c r="I8304" t="s">
        <v>21</v>
      </c>
      <c r="J8304" s="31">
        <v>362352</v>
      </c>
      <c r="K8304">
        <v>3</v>
      </c>
      <c r="L8304">
        <v>2</v>
      </c>
      <c r="M8304" s="32">
        <v>45294</v>
      </c>
    </row>
    <row r="8305" spans="1:13" x14ac:dyDescent="0.3">
      <c r="A8305" t="s">
        <v>13</v>
      </c>
      <c r="B8305" t="s">
        <v>44</v>
      </c>
      <c r="C8305" t="s">
        <v>15</v>
      </c>
      <c r="D8305" t="s">
        <v>52</v>
      </c>
      <c r="E8305" t="s">
        <v>24</v>
      </c>
      <c r="F8305">
        <v>94110</v>
      </c>
      <c r="G8305" t="s">
        <v>25</v>
      </c>
      <c r="H8305" t="s">
        <v>35</v>
      </c>
      <c r="I8305" t="s">
        <v>36</v>
      </c>
      <c r="J8305" s="31">
        <v>73584</v>
      </c>
      <c r="K8305">
        <v>2</v>
      </c>
      <c r="L8305">
        <v>2</v>
      </c>
      <c r="M8305" s="32">
        <v>82782</v>
      </c>
    </row>
    <row r="8306" spans="1:13" x14ac:dyDescent="0.3">
      <c r="A8306" t="s">
        <v>28</v>
      </c>
      <c r="B8306" t="s">
        <v>14</v>
      </c>
      <c r="C8306" t="s">
        <v>15</v>
      </c>
      <c r="D8306" t="s">
        <v>418</v>
      </c>
      <c r="E8306" t="s">
        <v>24</v>
      </c>
      <c r="F8306">
        <v>93309</v>
      </c>
      <c r="G8306" t="s">
        <v>25</v>
      </c>
      <c r="H8306" t="s">
        <v>19</v>
      </c>
      <c r="I8306" t="s">
        <v>31</v>
      </c>
      <c r="J8306" s="31">
        <v>486368</v>
      </c>
      <c r="K8306">
        <v>4</v>
      </c>
      <c r="L8306">
        <v>2</v>
      </c>
      <c r="M8306" s="32">
        <v>364776</v>
      </c>
    </row>
    <row r="8307" spans="1:13" x14ac:dyDescent="0.3">
      <c r="A8307" t="s">
        <v>28</v>
      </c>
      <c r="B8307" t="s">
        <v>44</v>
      </c>
      <c r="C8307" t="s">
        <v>15</v>
      </c>
      <c r="D8307" t="s">
        <v>337</v>
      </c>
      <c r="E8307" t="s">
        <v>119</v>
      </c>
      <c r="F8307">
        <v>74133</v>
      </c>
      <c r="G8307" t="s">
        <v>47</v>
      </c>
      <c r="H8307" t="s">
        <v>26</v>
      </c>
      <c r="I8307" t="s">
        <v>41</v>
      </c>
      <c r="J8307" s="31">
        <v>324</v>
      </c>
      <c r="K8307">
        <v>5</v>
      </c>
      <c r="L8307">
        <v>0</v>
      </c>
      <c r="M8307" s="32">
        <v>15552</v>
      </c>
    </row>
    <row r="8308" spans="1:13" x14ac:dyDescent="0.3">
      <c r="A8308" t="s">
        <v>28</v>
      </c>
      <c r="B8308" t="s">
        <v>44</v>
      </c>
      <c r="C8308" t="s">
        <v>15</v>
      </c>
      <c r="D8308" t="s">
        <v>337</v>
      </c>
      <c r="E8308" t="s">
        <v>119</v>
      </c>
      <c r="F8308">
        <v>74133</v>
      </c>
      <c r="G8308" t="s">
        <v>47</v>
      </c>
      <c r="H8308" t="s">
        <v>26</v>
      </c>
      <c r="I8308" t="s">
        <v>37</v>
      </c>
      <c r="J8308" s="31">
        <v>4186</v>
      </c>
      <c r="K8308">
        <v>7</v>
      </c>
      <c r="L8308">
        <v>0</v>
      </c>
      <c r="M8308" s="32">
        <v>192556</v>
      </c>
    </row>
    <row r="8309" spans="1:13" x14ac:dyDescent="0.3">
      <c r="A8309" t="s">
        <v>28</v>
      </c>
      <c r="B8309" t="s">
        <v>44</v>
      </c>
      <c r="C8309" t="s">
        <v>15</v>
      </c>
      <c r="D8309" t="s">
        <v>337</v>
      </c>
      <c r="E8309" t="s">
        <v>119</v>
      </c>
      <c r="F8309">
        <v>74133</v>
      </c>
      <c r="G8309" t="s">
        <v>47</v>
      </c>
      <c r="H8309" t="s">
        <v>26</v>
      </c>
      <c r="I8309" t="s">
        <v>37</v>
      </c>
      <c r="J8309" s="31">
        <v>7756</v>
      </c>
      <c r="K8309">
        <v>2</v>
      </c>
      <c r="L8309">
        <v>0</v>
      </c>
      <c r="M8309" s="32">
        <v>356776</v>
      </c>
    </row>
    <row r="8310" spans="1:13" x14ac:dyDescent="0.3">
      <c r="A8310" t="s">
        <v>168</v>
      </c>
      <c r="B8310" t="s">
        <v>44</v>
      </c>
      <c r="C8310" t="s">
        <v>15</v>
      </c>
      <c r="D8310" t="s">
        <v>52</v>
      </c>
      <c r="E8310" t="s">
        <v>24</v>
      </c>
      <c r="F8310">
        <v>94122</v>
      </c>
      <c r="G8310" t="s">
        <v>25</v>
      </c>
      <c r="H8310" t="s">
        <v>26</v>
      </c>
      <c r="I8310" t="s">
        <v>34</v>
      </c>
      <c r="J8310" s="31">
        <v>3717</v>
      </c>
      <c r="K8310">
        <v>9</v>
      </c>
      <c r="L8310">
        <v>0</v>
      </c>
      <c r="M8310" s="32">
        <v>11151</v>
      </c>
    </row>
    <row r="8311" spans="1:13" x14ac:dyDescent="0.3">
      <c r="A8311" t="s">
        <v>28</v>
      </c>
      <c r="B8311" t="s">
        <v>14</v>
      </c>
      <c r="C8311" t="s">
        <v>15</v>
      </c>
      <c r="D8311" t="s">
        <v>61</v>
      </c>
      <c r="E8311" t="s">
        <v>46</v>
      </c>
      <c r="F8311">
        <v>77036</v>
      </c>
      <c r="G8311" t="s">
        <v>47</v>
      </c>
      <c r="H8311" t="s">
        <v>26</v>
      </c>
      <c r="I8311" t="s">
        <v>32</v>
      </c>
      <c r="J8311" s="31">
        <v>137352</v>
      </c>
      <c r="K8311">
        <v>3</v>
      </c>
      <c r="L8311">
        <v>2</v>
      </c>
      <c r="M8311" s="32">
        <v>85845</v>
      </c>
    </row>
    <row r="8312" spans="1:13" x14ac:dyDescent="0.3">
      <c r="A8312" t="s">
        <v>28</v>
      </c>
      <c r="B8312" t="s">
        <v>14</v>
      </c>
      <c r="C8312" t="s">
        <v>15</v>
      </c>
      <c r="D8312" t="s">
        <v>61</v>
      </c>
      <c r="E8312" t="s">
        <v>46</v>
      </c>
      <c r="F8312">
        <v>77036</v>
      </c>
      <c r="G8312" t="s">
        <v>47</v>
      </c>
      <c r="H8312" t="s">
        <v>19</v>
      </c>
      <c r="I8312" t="s">
        <v>31</v>
      </c>
      <c r="J8312" s="31">
        <v>376509</v>
      </c>
      <c r="K8312">
        <v>3</v>
      </c>
      <c r="L8312">
        <v>3</v>
      </c>
      <c r="M8312" s="32">
        <v>-430296</v>
      </c>
    </row>
    <row r="8313" spans="1:13" x14ac:dyDescent="0.3">
      <c r="A8313" t="s">
        <v>28</v>
      </c>
      <c r="B8313" t="s">
        <v>14</v>
      </c>
      <c r="C8313" t="s">
        <v>15</v>
      </c>
      <c r="D8313" t="s">
        <v>103</v>
      </c>
      <c r="E8313" t="s">
        <v>167</v>
      </c>
      <c r="F8313">
        <v>31907</v>
      </c>
      <c r="G8313" t="s">
        <v>18</v>
      </c>
      <c r="H8313" t="s">
        <v>19</v>
      </c>
      <c r="I8313" t="s">
        <v>33</v>
      </c>
      <c r="J8313" s="31">
        <v>6272</v>
      </c>
      <c r="K8313">
        <v>4</v>
      </c>
      <c r="L8313">
        <v>0</v>
      </c>
      <c r="M8313" s="32">
        <v>244608</v>
      </c>
    </row>
    <row r="8314" spans="1:13" x14ac:dyDescent="0.3">
      <c r="A8314" t="s">
        <v>28</v>
      </c>
      <c r="B8314" t="s">
        <v>14</v>
      </c>
      <c r="C8314" t="s">
        <v>15</v>
      </c>
      <c r="D8314" t="s">
        <v>103</v>
      </c>
      <c r="E8314" t="s">
        <v>167</v>
      </c>
      <c r="F8314">
        <v>31907</v>
      </c>
      <c r="G8314" t="s">
        <v>18</v>
      </c>
      <c r="H8314" t="s">
        <v>35</v>
      </c>
      <c r="I8314" t="s">
        <v>36</v>
      </c>
      <c r="J8314" s="31">
        <v>293993</v>
      </c>
      <c r="K8314">
        <v>7</v>
      </c>
      <c r="L8314">
        <v>0</v>
      </c>
      <c r="M8314" s="32">
        <v>7643818</v>
      </c>
    </row>
    <row r="8315" spans="1:13" x14ac:dyDescent="0.3">
      <c r="A8315" t="s">
        <v>28</v>
      </c>
      <c r="B8315" t="s">
        <v>44</v>
      </c>
      <c r="C8315" t="s">
        <v>15</v>
      </c>
      <c r="D8315" t="s">
        <v>516</v>
      </c>
      <c r="E8315" t="s">
        <v>46</v>
      </c>
      <c r="F8315">
        <v>77573</v>
      </c>
      <c r="G8315" t="s">
        <v>47</v>
      </c>
      <c r="H8315" t="s">
        <v>19</v>
      </c>
      <c r="I8315" t="s">
        <v>21</v>
      </c>
      <c r="J8315" s="31">
        <v>512358</v>
      </c>
      <c r="K8315">
        <v>3</v>
      </c>
      <c r="L8315">
        <v>3</v>
      </c>
      <c r="M8315" s="32">
        <v>-146388</v>
      </c>
    </row>
    <row r="8316" spans="1:13" x14ac:dyDescent="0.3">
      <c r="A8316" t="s">
        <v>28</v>
      </c>
      <c r="B8316" t="s">
        <v>44</v>
      </c>
      <c r="C8316" t="s">
        <v>15</v>
      </c>
      <c r="D8316" t="s">
        <v>516</v>
      </c>
      <c r="E8316" t="s">
        <v>46</v>
      </c>
      <c r="F8316">
        <v>77573</v>
      </c>
      <c r="G8316" t="s">
        <v>47</v>
      </c>
      <c r="H8316" t="s">
        <v>26</v>
      </c>
      <c r="I8316" t="s">
        <v>77</v>
      </c>
      <c r="J8316" s="31">
        <v>3488</v>
      </c>
      <c r="K8316">
        <v>2</v>
      </c>
      <c r="L8316">
        <v>2</v>
      </c>
      <c r="M8316" s="32">
        <v>5668</v>
      </c>
    </row>
    <row r="8317" spans="1:13" x14ac:dyDescent="0.3">
      <c r="A8317" t="s">
        <v>28</v>
      </c>
      <c r="B8317" t="s">
        <v>44</v>
      </c>
      <c r="C8317" t="s">
        <v>15</v>
      </c>
      <c r="D8317" t="s">
        <v>516</v>
      </c>
      <c r="E8317" t="s">
        <v>46</v>
      </c>
      <c r="F8317">
        <v>77573</v>
      </c>
      <c r="G8317" t="s">
        <v>47</v>
      </c>
      <c r="H8317" t="s">
        <v>26</v>
      </c>
      <c r="I8317" t="s">
        <v>34</v>
      </c>
      <c r="J8317" s="31">
        <v>22288</v>
      </c>
      <c r="K8317">
        <v>7</v>
      </c>
      <c r="L8317">
        <v>2</v>
      </c>
      <c r="M8317" s="32">
        <v>39004</v>
      </c>
    </row>
    <row r="8318" spans="1:13" x14ac:dyDescent="0.3">
      <c r="A8318" t="s">
        <v>28</v>
      </c>
      <c r="B8318" t="s">
        <v>44</v>
      </c>
      <c r="C8318" t="s">
        <v>15</v>
      </c>
      <c r="D8318" t="s">
        <v>516</v>
      </c>
      <c r="E8318" t="s">
        <v>46</v>
      </c>
      <c r="F8318">
        <v>77573</v>
      </c>
      <c r="G8318" t="s">
        <v>47</v>
      </c>
      <c r="H8318" t="s">
        <v>26</v>
      </c>
      <c r="I8318" t="s">
        <v>41</v>
      </c>
      <c r="J8318" s="31">
        <v>16032</v>
      </c>
      <c r="K8318">
        <v>3</v>
      </c>
      <c r="L8318">
        <v>2</v>
      </c>
      <c r="M8318" s="32">
        <v>56112</v>
      </c>
    </row>
    <row r="8319" spans="1:13" x14ac:dyDescent="0.3">
      <c r="A8319" t="s">
        <v>28</v>
      </c>
      <c r="B8319" t="s">
        <v>14</v>
      </c>
      <c r="C8319" t="s">
        <v>15</v>
      </c>
      <c r="D8319" t="s">
        <v>223</v>
      </c>
      <c r="E8319" t="s">
        <v>40</v>
      </c>
      <c r="F8319">
        <v>27217</v>
      </c>
      <c r="G8319" t="s">
        <v>18</v>
      </c>
      <c r="H8319" t="s">
        <v>26</v>
      </c>
      <c r="I8319" t="s">
        <v>34</v>
      </c>
      <c r="J8319" s="31">
        <v>1752</v>
      </c>
      <c r="K8319">
        <v>1</v>
      </c>
      <c r="L8319">
        <v>2</v>
      </c>
      <c r="M8319" s="32">
        <v>1533</v>
      </c>
    </row>
    <row r="8320" spans="1:13" x14ac:dyDescent="0.3">
      <c r="A8320" t="s">
        <v>28</v>
      </c>
      <c r="B8320" t="s">
        <v>14</v>
      </c>
      <c r="C8320" t="s">
        <v>15</v>
      </c>
      <c r="D8320" t="s">
        <v>223</v>
      </c>
      <c r="E8320" t="s">
        <v>40</v>
      </c>
      <c r="F8320">
        <v>27217</v>
      </c>
      <c r="G8320" t="s">
        <v>18</v>
      </c>
      <c r="H8320" t="s">
        <v>26</v>
      </c>
      <c r="I8320" t="s">
        <v>34</v>
      </c>
      <c r="J8320" s="31">
        <v>20992</v>
      </c>
      <c r="K8320">
        <v>8</v>
      </c>
      <c r="L8320">
        <v>2</v>
      </c>
      <c r="M8320" s="32">
        <v>23616</v>
      </c>
    </row>
    <row r="8321" spans="1:13" x14ac:dyDescent="0.3">
      <c r="A8321" t="s">
        <v>28</v>
      </c>
      <c r="B8321" t="s">
        <v>14</v>
      </c>
      <c r="C8321" t="s">
        <v>15</v>
      </c>
      <c r="D8321" t="s">
        <v>75</v>
      </c>
      <c r="E8321" t="s">
        <v>76</v>
      </c>
      <c r="F8321">
        <v>10009</v>
      </c>
      <c r="G8321" t="s">
        <v>57</v>
      </c>
      <c r="H8321" t="s">
        <v>26</v>
      </c>
      <c r="I8321" t="s">
        <v>32</v>
      </c>
      <c r="J8321" s="31">
        <v>1121</v>
      </c>
      <c r="K8321">
        <v>1</v>
      </c>
      <c r="L8321">
        <v>0</v>
      </c>
      <c r="M8321" s="32">
        <v>3363</v>
      </c>
    </row>
    <row r="8322" spans="1:13" x14ac:dyDescent="0.3">
      <c r="A8322" t="s">
        <v>62</v>
      </c>
      <c r="B8322" t="s">
        <v>14</v>
      </c>
      <c r="C8322" t="s">
        <v>15</v>
      </c>
      <c r="D8322" t="s">
        <v>135</v>
      </c>
      <c r="E8322" t="s">
        <v>46</v>
      </c>
      <c r="F8322">
        <v>75220</v>
      </c>
      <c r="G8322" t="s">
        <v>47</v>
      </c>
      <c r="H8322" t="s">
        <v>26</v>
      </c>
      <c r="I8322" t="s">
        <v>34</v>
      </c>
      <c r="J8322" s="31">
        <v>4504</v>
      </c>
      <c r="K8322">
        <v>2</v>
      </c>
      <c r="L8322">
        <v>2</v>
      </c>
      <c r="M8322" s="32">
        <v>4504</v>
      </c>
    </row>
    <row r="8323" spans="1:13" x14ac:dyDescent="0.3">
      <c r="A8323" t="s">
        <v>28</v>
      </c>
      <c r="B8323" t="s">
        <v>14</v>
      </c>
      <c r="C8323" t="s">
        <v>15</v>
      </c>
      <c r="D8323" t="s">
        <v>61</v>
      </c>
      <c r="E8323" t="s">
        <v>46</v>
      </c>
      <c r="F8323">
        <v>77095</v>
      </c>
      <c r="G8323" t="s">
        <v>47</v>
      </c>
      <c r="H8323" t="s">
        <v>26</v>
      </c>
      <c r="I8323" t="s">
        <v>37</v>
      </c>
      <c r="J8323" s="31">
        <v>15624</v>
      </c>
      <c r="K8323">
        <v>2</v>
      </c>
      <c r="L8323">
        <v>8</v>
      </c>
      <c r="M8323" s="32">
        <v>-249984</v>
      </c>
    </row>
    <row r="8324" spans="1:13" x14ac:dyDescent="0.3">
      <c r="A8324" t="s">
        <v>28</v>
      </c>
      <c r="B8324" t="s">
        <v>14</v>
      </c>
      <c r="C8324" t="s">
        <v>15</v>
      </c>
      <c r="D8324" t="s">
        <v>159</v>
      </c>
      <c r="E8324" t="s">
        <v>76</v>
      </c>
      <c r="F8324">
        <v>11561</v>
      </c>
      <c r="G8324" t="s">
        <v>57</v>
      </c>
      <c r="H8324" t="s">
        <v>26</v>
      </c>
      <c r="I8324" t="s">
        <v>38</v>
      </c>
      <c r="J8324" s="31">
        <v>874</v>
      </c>
      <c r="K8324">
        <v>2</v>
      </c>
      <c r="L8324">
        <v>0</v>
      </c>
      <c r="M8324" s="32">
        <v>22724</v>
      </c>
    </row>
    <row r="8325" spans="1:13" x14ac:dyDescent="0.3">
      <c r="A8325" t="s">
        <v>28</v>
      </c>
      <c r="B8325" t="s">
        <v>14</v>
      </c>
      <c r="C8325" t="s">
        <v>15</v>
      </c>
      <c r="D8325" t="s">
        <v>159</v>
      </c>
      <c r="E8325" t="s">
        <v>76</v>
      </c>
      <c r="F8325">
        <v>11561</v>
      </c>
      <c r="G8325" t="s">
        <v>57</v>
      </c>
      <c r="H8325" t="s">
        <v>26</v>
      </c>
      <c r="I8325" t="s">
        <v>41</v>
      </c>
      <c r="J8325" s="31">
        <v>4475</v>
      </c>
      <c r="K8325">
        <v>5</v>
      </c>
      <c r="L8325">
        <v>0</v>
      </c>
      <c r="M8325" s="32">
        <v>20585</v>
      </c>
    </row>
    <row r="8326" spans="1:13" x14ac:dyDescent="0.3">
      <c r="A8326" t="s">
        <v>62</v>
      </c>
      <c r="B8326" t="s">
        <v>44</v>
      </c>
      <c r="C8326" t="s">
        <v>15</v>
      </c>
      <c r="D8326" t="s">
        <v>229</v>
      </c>
      <c r="E8326" t="s">
        <v>30</v>
      </c>
      <c r="F8326">
        <v>33012</v>
      </c>
      <c r="G8326" t="s">
        <v>18</v>
      </c>
      <c r="H8326" t="s">
        <v>26</v>
      </c>
      <c r="I8326" t="s">
        <v>32</v>
      </c>
      <c r="J8326" s="31">
        <v>6168</v>
      </c>
      <c r="K8326">
        <v>5</v>
      </c>
      <c r="L8326">
        <v>2</v>
      </c>
      <c r="M8326" s="32">
        <v>5397</v>
      </c>
    </row>
    <row r="8327" spans="1:13" x14ac:dyDescent="0.3">
      <c r="A8327" t="s">
        <v>62</v>
      </c>
      <c r="B8327" t="s">
        <v>44</v>
      </c>
      <c r="C8327" t="s">
        <v>15</v>
      </c>
      <c r="D8327" t="s">
        <v>229</v>
      </c>
      <c r="E8327" t="s">
        <v>30</v>
      </c>
      <c r="F8327">
        <v>33012</v>
      </c>
      <c r="G8327" t="s">
        <v>18</v>
      </c>
      <c r="H8327" t="s">
        <v>35</v>
      </c>
      <c r="I8327" t="s">
        <v>36</v>
      </c>
      <c r="J8327" s="31">
        <v>158376</v>
      </c>
      <c r="K8327">
        <v>3</v>
      </c>
      <c r="L8327">
        <v>2</v>
      </c>
      <c r="M8327" s="32">
        <v>138579</v>
      </c>
    </row>
    <row r="8328" spans="1:13" x14ac:dyDescent="0.3">
      <c r="A8328" t="s">
        <v>13</v>
      </c>
      <c r="B8328" t="s">
        <v>22</v>
      </c>
      <c r="C8328" t="s">
        <v>15</v>
      </c>
      <c r="D8328" t="s">
        <v>97</v>
      </c>
      <c r="E8328" t="s">
        <v>65</v>
      </c>
      <c r="F8328">
        <v>60505</v>
      </c>
      <c r="G8328" t="s">
        <v>47</v>
      </c>
      <c r="H8328" t="s">
        <v>26</v>
      </c>
      <c r="I8328" t="s">
        <v>37</v>
      </c>
      <c r="J8328" s="31">
        <v>2864</v>
      </c>
      <c r="K8328">
        <v>4</v>
      </c>
      <c r="L8328">
        <v>8</v>
      </c>
      <c r="M8328" s="32">
        <v>-45824</v>
      </c>
    </row>
    <row r="8329" spans="1:13" x14ac:dyDescent="0.3">
      <c r="A8329" t="s">
        <v>13</v>
      </c>
      <c r="B8329" t="s">
        <v>22</v>
      </c>
      <c r="C8329" t="s">
        <v>15</v>
      </c>
      <c r="D8329" t="s">
        <v>97</v>
      </c>
      <c r="E8329" t="s">
        <v>65</v>
      </c>
      <c r="F8329">
        <v>60505</v>
      </c>
      <c r="G8329" t="s">
        <v>47</v>
      </c>
      <c r="H8329" t="s">
        <v>26</v>
      </c>
      <c r="I8329" t="s">
        <v>37</v>
      </c>
      <c r="J8329" s="31">
        <v>94192</v>
      </c>
      <c r="K8329">
        <v>7</v>
      </c>
      <c r="L8329">
        <v>8</v>
      </c>
      <c r="M8329" s="32">
        <v>-164836</v>
      </c>
    </row>
    <row r="8330" spans="1:13" x14ac:dyDescent="0.3">
      <c r="A8330" t="s">
        <v>28</v>
      </c>
      <c r="B8330" t="s">
        <v>14</v>
      </c>
      <c r="C8330" t="s">
        <v>15</v>
      </c>
      <c r="D8330" t="s">
        <v>152</v>
      </c>
      <c r="E8330" t="s">
        <v>132</v>
      </c>
      <c r="F8330">
        <v>7109</v>
      </c>
      <c r="G8330" t="s">
        <v>57</v>
      </c>
      <c r="H8330" t="s">
        <v>26</v>
      </c>
      <c r="I8330" t="s">
        <v>41</v>
      </c>
      <c r="J8330" s="31">
        <v>1437</v>
      </c>
      <c r="K8330">
        <v>3</v>
      </c>
      <c r="L8330">
        <v>0</v>
      </c>
      <c r="M8330" s="32">
        <v>68976</v>
      </c>
    </row>
    <row r="8331" spans="1:13" x14ac:dyDescent="0.3">
      <c r="A8331" t="s">
        <v>28</v>
      </c>
      <c r="B8331" t="s">
        <v>14</v>
      </c>
      <c r="C8331" t="s">
        <v>15</v>
      </c>
      <c r="D8331" t="s">
        <v>152</v>
      </c>
      <c r="E8331" t="s">
        <v>132</v>
      </c>
      <c r="F8331">
        <v>7109</v>
      </c>
      <c r="G8331" t="s">
        <v>57</v>
      </c>
      <c r="H8331" t="s">
        <v>26</v>
      </c>
      <c r="I8331" t="s">
        <v>41</v>
      </c>
      <c r="J8331" s="31">
        <v>648</v>
      </c>
      <c r="K8331">
        <v>1</v>
      </c>
      <c r="L8331">
        <v>0</v>
      </c>
      <c r="M8331" s="32">
        <v>31104</v>
      </c>
    </row>
    <row r="8332" spans="1:13" x14ac:dyDescent="0.3">
      <c r="A8332" t="s">
        <v>28</v>
      </c>
      <c r="B8332" t="s">
        <v>14</v>
      </c>
      <c r="C8332" t="s">
        <v>15</v>
      </c>
      <c r="D8332" t="s">
        <v>75</v>
      </c>
      <c r="E8332" t="s">
        <v>76</v>
      </c>
      <c r="F8332">
        <v>10024</v>
      </c>
      <c r="G8332" t="s">
        <v>57</v>
      </c>
      <c r="H8332" t="s">
        <v>35</v>
      </c>
      <c r="I8332" t="s">
        <v>59</v>
      </c>
      <c r="J8332" s="31">
        <v>788</v>
      </c>
      <c r="K8332">
        <v>4</v>
      </c>
      <c r="L8332">
        <v>0</v>
      </c>
      <c r="M8332" s="32">
        <v>25216</v>
      </c>
    </row>
    <row r="8333" spans="1:13" x14ac:dyDescent="0.3">
      <c r="A8333" t="s">
        <v>62</v>
      </c>
      <c r="B8333" t="s">
        <v>14</v>
      </c>
      <c r="C8333" t="s">
        <v>15</v>
      </c>
      <c r="D8333" t="s">
        <v>597</v>
      </c>
      <c r="E8333" t="s">
        <v>166</v>
      </c>
      <c r="F8333">
        <v>1810</v>
      </c>
      <c r="G8333" t="s">
        <v>57</v>
      </c>
      <c r="H8333" t="s">
        <v>26</v>
      </c>
      <c r="I8333" t="s">
        <v>32</v>
      </c>
      <c r="J8333" s="31">
        <v>1121</v>
      </c>
      <c r="K8333">
        <v>1</v>
      </c>
      <c r="L8333">
        <v>0</v>
      </c>
      <c r="M8333" s="32">
        <v>3363</v>
      </c>
    </row>
    <row r="8334" spans="1:13" x14ac:dyDescent="0.3">
      <c r="A8334" t="s">
        <v>62</v>
      </c>
      <c r="B8334" t="s">
        <v>14</v>
      </c>
      <c r="C8334" t="s">
        <v>15</v>
      </c>
      <c r="D8334" t="s">
        <v>597</v>
      </c>
      <c r="E8334" t="s">
        <v>166</v>
      </c>
      <c r="F8334">
        <v>1810</v>
      </c>
      <c r="G8334" t="s">
        <v>57</v>
      </c>
      <c r="H8334" t="s">
        <v>19</v>
      </c>
      <c r="I8334" t="s">
        <v>21</v>
      </c>
      <c r="J8334" s="31">
        <v>3549</v>
      </c>
      <c r="K8334">
        <v>5</v>
      </c>
      <c r="L8334">
        <v>0</v>
      </c>
      <c r="M8334" s="32">
        <v>88725</v>
      </c>
    </row>
    <row r="8335" spans="1:13" x14ac:dyDescent="0.3">
      <c r="A8335" t="s">
        <v>62</v>
      </c>
      <c r="B8335" t="s">
        <v>14</v>
      </c>
      <c r="C8335" t="s">
        <v>15</v>
      </c>
      <c r="D8335" t="s">
        <v>597</v>
      </c>
      <c r="E8335" t="s">
        <v>166</v>
      </c>
      <c r="F8335">
        <v>1810</v>
      </c>
      <c r="G8335" t="s">
        <v>57</v>
      </c>
      <c r="H8335" t="s">
        <v>26</v>
      </c>
      <c r="I8335" t="s">
        <v>41</v>
      </c>
      <c r="J8335" s="31">
        <v>1794</v>
      </c>
      <c r="K8335">
        <v>3</v>
      </c>
      <c r="L8335">
        <v>0</v>
      </c>
      <c r="M8335" s="32">
        <v>87906</v>
      </c>
    </row>
    <row r="8336" spans="1:13" x14ac:dyDescent="0.3">
      <c r="A8336" t="s">
        <v>62</v>
      </c>
      <c r="B8336" t="s">
        <v>14</v>
      </c>
      <c r="C8336" t="s">
        <v>15</v>
      </c>
      <c r="D8336" t="s">
        <v>597</v>
      </c>
      <c r="E8336" t="s">
        <v>166</v>
      </c>
      <c r="F8336">
        <v>1810</v>
      </c>
      <c r="G8336" t="s">
        <v>57</v>
      </c>
      <c r="H8336" t="s">
        <v>26</v>
      </c>
      <c r="I8336" t="s">
        <v>37</v>
      </c>
      <c r="J8336" s="31">
        <v>518</v>
      </c>
      <c r="K8336">
        <v>4</v>
      </c>
      <c r="L8336">
        <v>0</v>
      </c>
      <c r="M8336" s="32">
        <v>2331</v>
      </c>
    </row>
    <row r="8337" spans="1:13" x14ac:dyDescent="0.3">
      <c r="A8337" t="s">
        <v>13</v>
      </c>
      <c r="B8337" t="s">
        <v>44</v>
      </c>
      <c r="C8337" t="s">
        <v>15</v>
      </c>
      <c r="D8337" t="s">
        <v>114</v>
      </c>
      <c r="E8337" t="s">
        <v>72</v>
      </c>
      <c r="F8337">
        <v>19711</v>
      </c>
      <c r="G8337" t="s">
        <v>57</v>
      </c>
      <c r="H8337" t="s">
        <v>26</v>
      </c>
      <c r="I8337" t="s">
        <v>37</v>
      </c>
      <c r="J8337" s="31">
        <v>29952</v>
      </c>
      <c r="K8337">
        <v>9</v>
      </c>
      <c r="L8337">
        <v>0</v>
      </c>
      <c r="M8337" s="32">
        <v>14976</v>
      </c>
    </row>
    <row r="8338" spans="1:13" x14ac:dyDescent="0.3">
      <c r="A8338" t="s">
        <v>28</v>
      </c>
      <c r="B8338" t="s">
        <v>14</v>
      </c>
      <c r="C8338" t="s">
        <v>15</v>
      </c>
      <c r="D8338" t="s">
        <v>155</v>
      </c>
      <c r="E8338" t="s">
        <v>83</v>
      </c>
      <c r="F8338">
        <v>22204</v>
      </c>
      <c r="G8338" t="s">
        <v>18</v>
      </c>
      <c r="H8338" t="s">
        <v>26</v>
      </c>
      <c r="I8338" t="s">
        <v>34</v>
      </c>
      <c r="J8338" s="31">
        <v>77</v>
      </c>
      <c r="K8338">
        <v>2</v>
      </c>
      <c r="L8338">
        <v>0</v>
      </c>
      <c r="M8338" s="32">
        <v>3157</v>
      </c>
    </row>
    <row r="8339" spans="1:13" x14ac:dyDescent="0.3">
      <c r="A8339" t="s">
        <v>28</v>
      </c>
      <c r="B8339" t="s">
        <v>22</v>
      </c>
      <c r="C8339" t="s">
        <v>15</v>
      </c>
      <c r="D8339" t="s">
        <v>87</v>
      </c>
      <c r="E8339" t="s">
        <v>88</v>
      </c>
      <c r="F8339">
        <v>35601</v>
      </c>
      <c r="G8339" t="s">
        <v>18</v>
      </c>
      <c r="H8339" t="s">
        <v>26</v>
      </c>
      <c r="I8339" t="s">
        <v>41</v>
      </c>
      <c r="J8339" s="31">
        <v>2392</v>
      </c>
      <c r="K8339">
        <v>4</v>
      </c>
      <c r="L8339">
        <v>0</v>
      </c>
      <c r="M8339" s="32">
        <v>117208</v>
      </c>
    </row>
    <row r="8340" spans="1:13" x14ac:dyDescent="0.3">
      <c r="A8340" t="s">
        <v>28</v>
      </c>
      <c r="B8340" t="s">
        <v>22</v>
      </c>
      <c r="C8340" t="s">
        <v>15</v>
      </c>
      <c r="D8340" t="s">
        <v>87</v>
      </c>
      <c r="E8340" t="s">
        <v>88</v>
      </c>
      <c r="F8340">
        <v>35601</v>
      </c>
      <c r="G8340" t="s">
        <v>18</v>
      </c>
      <c r="H8340" t="s">
        <v>35</v>
      </c>
      <c r="I8340" t="s">
        <v>59</v>
      </c>
      <c r="J8340" s="31">
        <v>498</v>
      </c>
      <c r="K8340">
        <v>5</v>
      </c>
      <c r="L8340">
        <v>0</v>
      </c>
      <c r="M8340" s="32">
        <v>18426</v>
      </c>
    </row>
    <row r="8341" spans="1:13" x14ac:dyDescent="0.3">
      <c r="A8341" t="s">
        <v>28</v>
      </c>
      <c r="B8341" t="s">
        <v>22</v>
      </c>
      <c r="C8341" t="s">
        <v>15</v>
      </c>
      <c r="D8341" t="s">
        <v>160</v>
      </c>
      <c r="E8341" t="s">
        <v>24</v>
      </c>
      <c r="F8341">
        <v>92345</v>
      </c>
      <c r="G8341" t="s">
        <v>25</v>
      </c>
      <c r="H8341" t="s">
        <v>19</v>
      </c>
      <c r="I8341" t="s">
        <v>21</v>
      </c>
      <c r="J8341" s="31">
        <v>436704</v>
      </c>
      <c r="K8341">
        <v>6</v>
      </c>
      <c r="L8341">
        <v>2</v>
      </c>
      <c r="M8341" s="32">
        <v>-382116</v>
      </c>
    </row>
    <row r="8342" spans="1:13" x14ac:dyDescent="0.3">
      <c r="A8342" t="s">
        <v>28</v>
      </c>
      <c r="B8342" t="s">
        <v>14</v>
      </c>
      <c r="C8342" t="s">
        <v>15</v>
      </c>
      <c r="D8342" t="s">
        <v>355</v>
      </c>
      <c r="E8342" t="s">
        <v>83</v>
      </c>
      <c r="F8342">
        <v>23320</v>
      </c>
      <c r="G8342" t="s">
        <v>18</v>
      </c>
      <c r="H8342" t="s">
        <v>26</v>
      </c>
      <c r="I8342" t="s">
        <v>41</v>
      </c>
      <c r="J8342" s="31">
        <v>324</v>
      </c>
      <c r="K8342">
        <v>5</v>
      </c>
      <c r="L8342">
        <v>0</v>
      </c>
      <c r="M8342" s="32">
        <v>15552</v>
      </c>
    </row>
    <row r="8343" spans="1:13" x14ac:dyDescent="0.3">
      <c r="A8343" t="s">
        <v>62</v>
      </c>
      <c r="B8343" t="s">
        <v>14</v>
      </c>
      <c r="C8343" t="s">
        <v>15</v>
      </c>
      <c r="D8343" t="s">
        <v>23</v>
      </c>
      <c r="E8343" t="s">
        <v>24</v>
      </c>
      <c r="F8343">
        <v>90036</v>
      </c>
      <c r="G8343" t="s">
        <v>25</v>
      </c>
      <c r="H8343" t="s">
        <v>26</v>
      </c>
      <c r="I8343" t="s">
        <v>38</v>
      </c>
      <c r="J8343" s="31">
        <v>6144</v>
      </c>
      <c r="K8343">
        <v>3</v>
      </c>
      <c r="L8343">
        <v>0</v>
      </c>
      <c r="M8343" s="32">
        <v>165888</v>
      </c>
    </row>
    <row r="8344" spans="1:13" x14ac:dyDescent="0.3">
      <c r="A8344" t="s">
        <v>28</v>
      </c>
      <c r="B8344" t="s">
        <v>14</v>
      </c>
      <c r="C8344" t="s">
        <v>15</v>
      </c>
      <c r="D8344" t="s">
        <v>195</v>
      </c>
      <c r="E8344" t="s">
        <v>88</v>
      </c>
      <c r="F8344">
        <v>35810</v>
      </c>
      <c r="G8344" t="s">
        <v>18</v>
      </c>
      <c r="H8344" t="s">
        <v>26</v>
      </c>
      <c r="I8344" t="s">
        <v>32</v>
      </c>
      <c r="J8344" s="31">
        <v>7336</v>
      </c>
      <c r="K8344">
        <v>7</v>
      </c>
      <c r="L8344">
        <v>0</v>
      </c>
      <c r="M8344" s="32">
        <v>198072</v>
      </c>
    </row>
    <row r="8345" spans="1:13" x14ac:dyDescent="0.3">
      <c r="A8345" t="s">
        <v>28</v>
      </c>
      <c r="B8345" t="s">
        <v>14</v>
      </c>
      <c r="C8345" t="s">
        <v>15</v>
      </c>
      <c r="D8345" t="s">
        <v>375</v>
      </c>
      <c r="E8345" t="s">
        <v>86</v>
      </c>
      <c r="F8345">
        <v>37918</v>
      </c>
      <c r="G8345" t="s">
        <v>18</v>
      </c>
      <c r="H8345" t="s">
        <v>26</v>
      </c>
      <c r="I8345" t="s">
        <v>27</v>
      </c>
      <c r="J8345" s="31">
        <v>592</v>
      </c>
      <c r="K8345">
        <v>5</v>
      </c>
      <c r="L8345">
        <v>2</v>
      </c>
      <c r="M8345" s="32">
        <v>222</v>
      </c>
    </row>
    <row r="8346" spans="1:13" x14ac:dyDescent="0.3">
      <c r="A8346" t="s">
        <v>28</v>
      </c>
      <c r="B8346" t="s">
        <v>14</v>
      </c>
      <c r="C8346" t="s">
        <v>15</v>
      </c>
      <c r="D8346" t="s">
        <v>375</v>
      </c>
      <c r="E8346" t="s">
        <v>86</v>
      </c>
      <c r="F8346">
        <v>37918</v>
      </c>
      <c r="G8346" t="s">
        <v>18</v>
      </c>
      <c r="H8346" t="s">
        <v>19</v>
      </c>
      <c r="I8346" t="s">
        <v>33</v>
      </c>
      <c r="J8346" s="31">
        <v>32952</v>
      </c>
      <c r="K8346">
        <v>3</v>
      </c>
      <c r="L8346">
        <v>2</v>
      </c>
      <c r="M8346" s="32">
        <v>65904</v>
      </c>
    </row>
    <row r="8347" spans="1:13" x14ac:dyDescent="0.3">
      <c r="A8347" t="s">
        <v>28</v>
      </c>
      <c r="B8347" t="s">
        <v>14</v>
      </c>
      <c r="C8347" t="s">
        <v>15</v>
      </c>
      <c r="D8347" t="s">
        <v>375</v>
      </c>
      <c r="E8347" t="s">
        <v>86</v>
      </c>
      <c r="F8347">
        <v>37918</v>
      </c>
      <c r="G8347" t="s">
        <v>18</v>
      </c>
      <c r="H8347" t="s">
        <v>19</v>
      </c>
      <c r="I8347" t="s">
        <v>21</v>
      </c>
      <c r="J8347" s="31">
        <v>218376</v>
      </c>
      <c r="K8347">
        <v>3</v>
      </c>
      <c r="L8347">
        <v>2</v>
      </c>
      <c r="M8347" s="32">
        <v>-109188</v>
      </c>
    </row>
    <row r="8348" spans="1:13" x14ac:dyDescent="0.3">
      <c r="A8348" t="s">
        <v>28</v>
      </c>
      <c r="B8348" t="s">
        <v>22</v>
      </c>
      <c r="C8348" t="s">
        <v>15</v>
      </c>
      <c r="D8348" t="s">
        <v>184</v>
      </c>
      <c r="E8348" t="s">
        <v>166</v>
      </c>
      <c r="F8348">
        <v>1841</v>
      </c>
      <c r="G8348" t="s">
        <v>57</v>
      </c>
      <c r="H8348" t="s">
        <v>19</v>
      </c>
      <c r="I8348" t="s">
        <v>33</v>
      </c>
      <c r="J8348" s="31">
        <v>314</v>
      </c>
      <c r="K8348">
        <v>5</v>
      </c>
      <c r="L8348">
        <v>0</v>
      </c>
      <c r="M8348" s="32">
        <v>13188</v>
      </c>
    </row>
    <row r="8349" spans="1:13" x14ac:dyDescent="0.3">
      <c r="A8349" t="s">
        <v>28</v>
      </c>
      <c r="B8349" t="s">
        <v>22</v>
      </c>
      <c r="C8349" t="s">
        <v>15</v>
      </c>
      <c r="D8349" t="s">
        <v>184</v>
      </c>
      <c r="E8349" t="s">
        <v>166</v>
      </c>
      <c r="F8349">
        <v>1841</v>
      </c>
      <c r="G8349" t="s">
        <v>57</v>
      </c>
      <c r="H8349" t="s">
        <v>19</v>
      </c>
      <c r="I8349" t="s">
        <v>33</v>
      </c>
      <c r="J8349" s="31">
        <v>948</v>
      </c>
      <c r="K8349">
        <v>1</v>
      </c>
      <c r="L8349">
        <v>0</v>
      </c>
      <c r="M8349" s="32">
        <v>3792</v>
      </c>
    </row>
    <row r="8350" spans="1:13" x14ac:dyDescent="0.3">
      <c r="A8350" t="s">
        <v>28</v>
      </c>
      <c r="B8350" t="s">
        <v>22</v>
      </c>
      <c r="C8350" t="s">
        <v>15</v>
      </c>
      <c r="D8350" t="s">
        <v>184</v>
      </c>
      <c r="E8350" t="s">
        <v>166</v>
      </c>
      <c r="F8350">
        <v>1841</v>
      </c>
      <c r="G8350" t="s">
        <v>57</v>
      </c>
      <c r="H8350" t="s">
        <v>35</v>
      </c>
      <c r="I8350" t="s">
        <v>36</v>
      </c>
      <c r="J8350" s="31">
        <v>2095</v>
      </c>
      <c r="K8350">
        <v>10</v>
      </c>
      <c r="L8350">
        <v>0</v>
      </c>
      <c r="M8350" s="32">
        <v>5866</v>
      </c>
    </row>
    <row r="8351" spans="1:13" x14ac:dyDescent="0.3">
      <c r="A8351" t="s">
        <v>28</v>
      </c>
      <c r="B8351" t="s">
        <v>22</v>
      </c>
      <c r="C8351" t="s">
        <v>15</v>
      </c>
      <c r="D8351" t="s">
        <v>184</v>
      </c>
      <c r="E8351" t="s">
        <v>166</v>
      </c>
      <c r="F8351">
        <v>1841</v>
      </c>
      <c r="G8351" t="s">
        <v>57</v>
      </c>
      <c r="H8351" t="s">
        <v>19</v>
      </c>
      <c r="I8351" t="s">
        <v>33</v>
      </c>
      <c r="J8351" s="31">
        <v>243</v>
      </c>
      <c r="K8351">
        <v>5</v>
      </c>
      <c r="L8351">
        <v>0</v>
      </c>
      <c r="M8351" s="32">
        <v>10449</v>
      </c>
    </row>
    <row r="8352" spans="1:13" x14ac:dyDescent="0.3">
      <c r="A8352" t="s">
        <v>28</v>
      </c>
      <c r="B8352" t="s">
        <v>22</v>
      </c>
      <c r="C8352" t="s">
        <v>15</v>
      </c>
      <c r="D8352" t="s">
        <v>184</v>
      </c>
      <c r="E8352" t="s">
        <v>166</v>
      </c>
      <c r="F8352">
        <v>1841</v>
      </c>
      <c r="G8352" t="s">
        <v>57</v>
      </c>
      <c r="H8352" t="s">
        <v>26</v>
      </c>
      <c r="I8352" t="s">
        <v>41</v>
      </c>
      <c r="J8352" s="31">
        <v>648</v>
      </c>
      <c r="K8352">
        <v>1</v>
      </c>
      <c r="L8352">
        <v>0</v>
      </c>
      <c r="M8352" s="32">
        <v>31104</v>
      </c>
    </row>
    <row r="8353" spans="1:13" x14ac:dyDescent="0.3">
      <c r="A8353" t="s">
        <v>28</v>
      </c>
      <c r="B8353" t="s">
        <v>22</v>
      </c>
      <c r="C8353" t="s">
        <v>15</v>
      </c>
      <c r="D8353" t="s">
        <v>55</v>
      </c>
      <c r="E8353" t="s">
        <v>56</v>
      </c>
      <c r="F8353">
        <v>19134</v>
      </c>
      <c r="G8353" t="s">
        <v>57</v>
      </c>
      <c r="H8353" t="s">
        <v>19</v>
      </c>
      <c r="I8353" t="s">
        <v>33</v>
      </c>
      <c r="J8353" s="31">
        <v>32448</v>
      </c>
      <c r="K8353">
        <v>2</v>
      </c>
      <c r="L8353">
        <v>2</v>
      </c>
      <c r="M8353" s="32">
        <v>73008</v>
      </c>
    </row>
    <row r="8354" spans="1:13" x14ac:dyDescent="0.3">
      <c r="A8354" t="s">
        <v>28</v>
      </c>
      <c r="B8354" t="s">
        <v>22</v>
      </c>
      <c r="C8354" t="s">
        <v>15</v>
      </c>
      <c r="D8354" t="s">
        <v>55</v>
      </c>
      <c r="E8354" t="s">
        <v>56</v>
      </c>
      <c r="F8354">
        <v>19134</v>
      </c>
      <c r="G8354" t="s">
        <v>57</v>
      </c>
      <c r="H8354" t="s">
        <v>26</v>
      </c>
      <c r="I8354" t="s">
        <v>37</v>
      </c>
      <c r="J8354" s="31">
        <v>26388</v>
      </c>
      <c r="K8354">
        <v>4</v>
      </c>
      <c r="L8354">
        <v>7</v>
      </c>
      <c r="M8354" s="32">
        <v>-17592</v>
      </c>
    </row>
    <row r="8355" spans="1:13" x14ac:dyDescent="0.3">
      <c r="A8355" t="s">
        <v>28</v>
      </c>
      <c r="B8355" t="s">
        <v>22</v>
      </c>
      <c r="C8355" t="s">
        <v>15</v>
      </c>
      <c r="D8355" t="s">
        <v>55</v>
      </c>
      <c r="E8355" t="s">
        <v>56</v>
      </c>
      <c r="F8355">
        <v>19134</v>
      </c>
      <c r="G8355" t="s">
        <v>57</v>
      </c>
      <c r="H8355" t="s">
        <v>19</v>
      </c>
      <c r="I8355" t="s">
        <v>31</v>
      </c>
      <c r="J8355" s="31">
        <v>37347</v>
      </c>
      <c r="K8355">
        <v>5</v>
      </c>
      <c r="L8355">
        <v>4</v>
      </c>
      <c r="M8355" s="32">
        <v>-112041</v>
      </c>
    </row>
    <row r="8356" spans="1:13" x14ac:dyDescent="0.3">
      <c r="A8356" t="s">
        <v>28</v>
      </c>
      <c r="B8356" t="s">
        <v>22</v>
      </c>
      <c r="C8356" t="s">
        <v>15</v>
      </c>
      <c r="D8356" t="s">
        <v>55</v>
      </c>
      <c r="E8356" t="s">
        <v>56</v>
      </c>
      <c r="F8356">
        <v>19134</v>
      </c>
      <c r="G8356" t="s">
        <v>57</v>
      </c>
      <c r="H8356" t="s">
        <v>26</v>
      </c>
      <c r="I8356" t="s">
        <v>37</v>
      </c>
      <c r="J8356" s="31">
        <v>642</v>
      </c>
      <c r="K8356">
        <v>5</v>
      </c>
      <c r="L8356">
        <v>7</v>
      </c>
      <c r="M8356" s="32">
        <v>-4494</v>
      </c>
    </row>
    <row r="8357" spans="1:13" x14ac:dyDescent="0.3">
      <c r="A8357" t="s">
        <v>28</v>
      </c>
      <c r="B8357" t="s">
        <v>22</v>
      </c>
      <c r="C8357" t="s">
        <v>15</v>
      </c>
      <c r="D8357" t="s">
        <v>55</v>
      </c>
      <c r="E8357" t="s">
        <v>56</v>
      </c>
      <c r="F8357">
        <v>19134</v>
      </c>
      <c r="G8357" t="s">
        <v>57</v>
      </c>
      <c r="H8357" t="s">
        <v>26</v>
      </c>
      <c r="I8357" t="s">
        <v>77</v>
      </c>
      <c r="J8357" s="31">
        <v>8</v>
      </c>
      <c r="K8357">
        <v>2</v>
      </c>
      <c r="L8357">
        <v>2</v>
      </c>
      <c r="M8357" s="32">
        <v>28</v>
      </c>
    </row>
    <row r="8358" spans="1:13" x14ac:dyDescent="0.3">
      <c r="A8358" t="s">
        <v>28</v>
      </c>
      <c r="B8358" t="s">
        <v>14</v>
      </c>
      <c r="C8358" t="s">
        <v>15</v>
      </c>
      <c r="D8358" t="s">
        <v>508</v>
      </c>
      <c r="E8358" t="s">
        <v>167</v>
      </c>
      <c r="F8358">
        <v>30605</v>
      </c>
      <c r="G8358" t="s">
        <v>18</v>
      </c>
      <c r="H8358" t="s">
        <v>19</v>
      </c>
      <c r="I8358" t="s">
        <v>33</v>
      </c>
      <c r="J8358" s="31">
        <v>18654</v>
      </c>
      <c r="K8358">
        <v>3</v>
      </c>
      <c r="L8358">
        <v>0</v>
      </c>
      <c r="M8358" s="32">
        <v>410388</v>
      </c>
    </row>
    <row r="8359" spans="1:13" x14ac:dyDescent="0.3">
      <c r="A8359" t="s">
        <v>28</v>
      </c>
      <c r="B8359" t="s">
        <v>14</v>
      </c>
      <c r="C8359" t="s">
        <v>15</v>
      </c>
      <c r="D8359" t="s">
        <v>202</v>
      </c>
      <c r="E8359" t="s">
        <v>203</v>
      </c>
      <c r="F8359">
        <v>59405</v>
      </c>
      <c r="G8359" t="s">
        <v>25</v>
      </c>
      <c r="H8359" t="s">
        <v>26</v>
      </c>
      <c r="I8359" t="s">
        <v>32</v>
      </c>
      <c r="J8359" s="31">
        <v>8708</v>
      </c>
      <c r="K8359">
        <v>7</v>
      </c>
      <c r="L8359">
        <v>0</v>
      </c>
      <c r="M8359" s="32">
        <v>243824</v>
      </c>
    </row>
    <row r="8360" spans="1:13" x14ac:dyDescent="0.3">
      <c r="A8360" t="s">
        <v>28</v>
      </c>
      <c r="B8360" t="s">
        <v>14</v>
      </c>
      <c r="C8360" t="s">
        <v>15</v>
      </c>
      <c r="D8360" t="s">
        <v>202</v>
      </c>
      <c r="E8360" t="s">
        <v>203</v>
      </c>
      <c r="F8360">
        <v>59405</v>
      </c>
      <c r="G8360" t="s">
        <v>25</v>
      </c>
      <c r="H8360" t="s">
        <v>35</v>
      </c>
      <c r="I8360" t="s">
        <v>36</v>
      </c>
      <c r="J8360" s="31">
        <v>105584</v>
      </c>
      <c r="K8360">
        <v>2</v>
      </c>
      <c r="L8360">
        <v>2</v>
      </c>
      <c r="M8360" s="32">
        <v>92386</v>
      </c>
    </row>
    <row r="8361" spans="1:13" x14ac:dyDescent="0.3">
      <c r="A8361" t="s">
        <v>28</v>
      </c>
      <c r="B8361" t="s">
        <v>14</v>
      </c>
      <c r="C8361" t="s">
        <v>15</v>
      </c>
      <c r="D8361" t="s">
        <v>202</v>
      </c>
      <c r="E8361" t="s">
        <v>203</v>
      </c>
      <c r="F8361">
        <v>59405</v>
      </c>
      <c r="G8361" t="s">
        <v>25</v>
      </c>
      <c r="H8361" t="s">
        <v>35</v>
      </c>
      <c r="I8361" t="s">
        <v>59</v>
      </c>
      <c r="J8361" s="31">
        <v>21744</v>
      </c>
      <c r="K8361">
        <v>6</v>
      </c>
      <c r="L8361">
        <v>0</v>
      </c>
      <c r="M8361" s="32">
        <v>913248</v>
      </c>
    </row>
    <row r="8362" spans="1:13" x14ac:dyDescent="0.3">
      <c r="A8362" t="s">
        <v>13</v>
      </c>
      <c r="B8362" t="s">
        <v>14</v>
      </c>
      <c r="C8362" t="s">
        <v>15</v>
      </c>
      <c r="D8362" t="s">
        <v>321</v>
      </c>
      <c r="E8362" t="s">
        <v>46</v>
      </c>
      <c r="F8362">
        <v>79907</v>
      </c>
      <c r="G8362" t="s">
        <v>47</v>
      </c>
      <c r="H8362" t="s">
        <v>26</v>
      </c>
      <c r="I8362" t="s">
        <v>34</v>
      </c>
      <c r="J8362" s="31">
        <v>31744</v>
      </c>
      <c r="K8362">
        <v>2</v>
      </c>
      <c r="L8362">
        <v>2</v>
      </c>
      <c r="M8362" s="32">
        <v>3968</v>
      </c>
    </row>
    <row r="8363" spans="1:13" x14ac:dyDescent="0.3">
      <c r="A8363" t="s">
        <v>13</v>
      </c>
      <c r="B8363" t="s">
        <v>14</v>
      </c>
      <c r="C8363" t="s">
        <v>15</v>
      </c>
      <c r="D8363" t="s">
        <v>321</v>
      </c>
      <c r="E8363" t="s">
        <v>46</v>
      </c>
      <c r="F8363">
        <v>79907</v>
      </c>
      <c r="G8363" t="s">
        <v>47</v>
      </c>
      <c r="H8363" t="s">
        <v>26</v>
      </c>
      <c r="I8363" t="s">
        <v>38</v>
      </c>
      <c r="J8363" s="31">
        <v>5432</v>
      </c>
      <c r="K8363">
        <v>2</v>
      </c>
      <c r="L8363">
        <v>8</v>
      </c>
      <c r="M8363" s="32">
        <v>-1358</v>
      </c>
    </row>
    <row r="8364" spans="1:13" x14ac:dyDescent="0.3">
      <c r="A8364" t="s">
        <v>13</v>
      </c>
      <c r="B8364" t="s">
        <v>14</v>
      </c>
      <c r="C8364" t="s">
        <v>15</v>
      </c>
      <c r="D8364" t="s">
        <v>321</v>
      </c>
      <c r="E8364" t="s">
        <v>46</v>
      </c>
      <c r="F8364">
        <v>79907</v>
      </c>
      <c r="G8364" t="s">
        <v>47</v>
      </c>
      <c r="H8364" t="s">
        <v>19</v>
      </c>
      <c r="I8364" t="s">
        <v>31</v>
      </c>
      <c r="J8364" s="31">
        <v>91343</v>
      </c>
      <c r="K8364">
        <v>5</v>
      </c>
      <c r="L8364">
        <v>3</v>
      </c>
      <c r="M8364" s="32">
        <v>-169637</v>
      </c>
    </row>
    <row r="8365" spans="1:13" x14ac:dyDescent="0.3">
      <c r="A8365" t="s">
        <v>13</v>
      </c>
      <c r="B8365" t="s">
        <v>14</v>
      </c>
      <c r="C8365" t="s">
        <v>15</v>
      </c>
      <c r="D8365" t="s">
        <v>321</v>
      </c>
      <c r="E8365" t="s">
        <v>46</v>
      </c>
      <c r="F8365">
        <v>79907</v>
      </c>
      <c r="G8365" t="s">
        <v>47</v>
      </c>
      <c r="H8365" t="s">
        <v>26</v>
      </c>
      <c r="I8365" t="s">
        <v>32</v>
      </c>
      <c r="J8365" s="31">
        <v>372144</v>
      </c>
      <c r="K8365">
        <v>3</v>
      </c>
      <c r="L8365">
        <v>2</v>
      </c>
      <c r="M8365" s="32">
        <v>279108</v>
      </c>
    </row>
    <row r="8366" spans="1:13" x14ac:dyDescent="0.3">
      <c r="A8366" t="s">
        <v>28</v>
      </c>
      <c r="B8366" t="s">
        <v>14</v>
      </c>
      <c r="C8366" t="s">
        <v>15</v>
      </c>
      <c r="D8366" t="s">
        <v>598</v>
      </c>
      <c r="E8366" t="s">
        <v>30</v>
      </c>
      <c r="F8366">
        <v>34741</v>
      </c>
      <c r="G8366" t="s">
        <v>18</v>
      </c>
      <c r="H8366" t="s">
        <v>35</v>
      </c>
      <c r="I8366" t="s">
        <v>36</v>
      </c>
      <c r="J8366" s="31">
        <v>751984</v>
      </c>
      <c r="K8366">
        <v>2</v>
      </c>
      <c r="L8366">
        <v>2</v>
      </c>
      <c r="M8366" s="32">
        <v>845982</v>
      </c>
    </row>
    <row r="8367" spans="1:13" x14ac:dyDescent="0.3">
      <c r="A8367" t="s">
        <v>62</v>
      </c>
      <c r="B8367" t="s">
        <v>44</v>
      </c>
      <c r="C8367" t="s">
        <v>15</v>
      </c>
      <c r="D8367" t="s">
        <v>42</v>
      </c>
      <c r="E8367" t="s">
        <v>43</v>
      </c>
      <c r="F8367">
        <v>98105</v>
      </c>
      <c r="G8367" t="s">
        <v>25</v>
      </c>
      <c r="H8367" t="s">
        <v>35</v>
      </c>
      <c r="I8367" t="s">
        <v>36</v>
      </c>
      <c r="J8367" s="31">
        <v>604768</v>
      </c>
      <c r="K8367">
        <v>4</v>
      </c>
      <c r="L8367">
        <v>2</v>
      </c>
      <c r="M8367" s="32">
        <v>604768</v>
      </c>
    </row>
    <row r="8368" spans="1:13" x14ac:dyDescent="0.3">
      <c r="A8368" t="s">
        <v>13</v>
      </c>
      <c r="B8368" t="s">
        <v>22</v>
      </c>
      <c r="C8368" t="s">
        <v>15</v>
      </c>
      <c r="D8368" t="s">
        <v>142</v>
      </c>
      <c r="E8368" t="s">
        <v>24</v>
      </c>
      <c r="F8368">
        <v>95051</v>
      </c>
      <c r="G8368" t="s">
        <v>25</v>
      </c>
      <c r="H8368" t="s">
        <v>26</v>
      </c>
      <c r="I8368" t="s">
        <v>110</v>
      </c>
      <c r="J8368" s="31">
        <v>2736</v>
      </c>
      <c r="K8368">
        <v>4</v>
      </c>
      <c r="L8368">
        <v>0</v>
      </c>
      <c r="M8368" s="32">
        <v>73872</v>
      </c>
    </row>
    <row r="8369" spans="1:13" x14ac:dyDescent="0.3">
      <c r="A8369" t="s">
        <v>13</v>
      </c>
      <c r="B8369" t="s">
        <v>22</v>
      </c>
      <c r="C8369" t="s">
        <v>15</v>
      </c>
      <c r="D8369" t="s">
        <v>142</v>
      </c>
      <c r="E8369" t="s">
        <v>24</v>
      </c>
      <c r="F8369">
        <v>95051</v>
      </c>
      <c r="G8369" t="s">
        <v>25</v>
      </c>
      <c r="H8369" t="s">
        <v>26</v>
      </c>
      <c r="I8369" t="s">
        <v>41</v>
      </c>
      <c r="J8369" s="31">
        <v>2056</v>
      </c>
      <c r="K8369">
        <v>2</v>
      </c>
      <c r="L8369">
        <v>0</v>
      </c>
      <c r="M8369" s="32">
        <v>96632</v>
      </c>
    </row>
    <row r="8370" spans="1:13" x14ac:dyDescent="0.3">
      <c r="A8370" t="s">
        <v>13</v>
      </c>
      <c r="B8370" t="s">
        <v>22</v>
      </c>
      <c r="C8370" t="s">
        <v>15</v>
      </c>
      <c r="D8370" t="s">
        <v>142</v>
      </c>
      <c r="E8370" t="s">
        <v>24</v>
      </c>
      <c r="F8370">
        <v>95051</v>
      </c>
      <c r="G8370" t="s">
        <v>25</v>
      </c>
      <c r="H8370" t="s">
        <v>26</v>
      </c>
      <c r="I8370" t="s">
        <v>37</v>
      </c>
      <c r="J8370" s="31">
        <v>8392</v>
      </c>
      <c r="K8370">
        <v>5</v>
      </c>
      <c r="L8370">
        <v>2</v>
      </c>
      <c r="M8370" s="32">
        <v>3147</v>
      </c>
    </row>
    <row r="8371" spans="1:13" x14ac:dyDescent="0.3">
      <c r="A8371" t="s">
        <v>28</v>
      </c>
      <c r="B8371" t="s">
        <v>14</v>
      </c>
      <c r="C8371" t="s">
        <v>15</v>
      </c>
      <c r="D8371" t="s">
        <v>23</v>
      </c>
      <c r="E8371" t="s">
        <v>24</v>
      </c>
      <c r="F8371">
        <v>90049</v>
      </c>
      <c r="G8371" t="s">
        <v>25</v>
      </c>
      <c r="H8371" t="s">
        <v>19</v>
      </c>
      <c r="I8371" t="s">
        <v>31</v>
      </c>
      <c r="J8371" s="31">
        <v>902712</v>
      </c>
      <c r="K8371">
        <v>3</v>
      </c>
      <c r="L8371">
        <v>2</v>
      </c>
      <c r="M8371" s="32">
        <v>338517</v>
      </c>
    </row>
    <row r="8372" spans="1:13" x14ac:dyDescent="0.3">
      <c r="A8372" t="s">
        <v>28</v>
      </c>
      <c r="B8372" t="s">
        <v>44</v>
      </c>
      <c r="C8372" t="s">
        <v>15</v>
      </c>
      <c r="D8372" t="s">
        <v>286</v>
      </c>
      <c r="E8372" t="s">
        <v>24</v>
      </c>
      <c r="F8372">
        <v>93727</v>
      </c>
      <c r="G8372" t="s">
        <v>25</v>
      </c>
      <c r="H8372" t="s">
        <v>19</v>
      </c>
      <c r="I8372" t="s">
        <v>20</v>
      </c>
      <c r="J8372" s="31">
        <v>120666</v>
      </c>
      <c r="K8372">
        <v>2</v>
      </c>
      <c r="L8372">
        <v>15</v>
      </c>
      <c r="M8372" s="32">
        <v>21294</v>
      </c>
    </row>
    <row r="8373" spans="1:13" x14ac:dyDescent="0.3">
      <c r="A8373" t="s">
        <v>62</v>
      </c>
      <c r="B8373" t="s">
        <v>14</v>
      </c>
      <c r="C8373" t="s">
        <v>15</v>
      </c>
      <c r="D8373" t="s">
        <v>45</v>
      </c>
      <c r="E8373" t="s">
        <v>46</v>
      </c>
      <c r="F8373">
        <v>76106</v>
      </c>
      <c r="G8373" t="s">
        <v>47</v>
      </c>
      <c r="H8373" t="s">
        <v>26</v>
      </c>
      <c r="I8373" t="s">
        <v>37</v>
      </c>
      <c r="J8373" s="31">
        <v>4984</v>
      </c>
      <c r="K8373">
        <v>1</v>
      </c>
      <c r="L8373">
        <v>8</v>
      </c>
      <c r="M8373" s="32">
        <v>-84728</v>
      </c>
    </row>
    <row r="8374" spans="1:13" x14ac:dyDescent="0.3">
      <c r="A8374" t="s">
        <v>28</v>
      </c>
      <c r="B8374" t="s">
        <v>44</v>
      </c>
      <c r="C8374" t="s">
        <v>15</v>
      </c>
      <c r="D8374" t="s">
        <v>42</v>
      </c>
      <c r="E8374" t="s">
        <v>43</v>
      </c>
      <c r="F8374">
        <v>98105</v>
      </c>
      <c r="G8374" t="s">
        <v>25</v>
      </c>
      <c r="H8374" t="s">
        <v>19</v>
      </c>
      <c r="I8374" t="s">
        <v>33</v>
      </c>
      <c r="J8374" s="31">
        <v>8226</v>
      </c>
      <c r="K8374">
        <v>3</v>
      </c>
      <c r="L8374">
        <v>0</v>
      </c>
      <c r="M8374" s="32">
        <v>337266</v>
      </c>
    </row>
    <row r="8375" spans="1:13" x14ac:dyDescent="0.3">
      <c r="A8375" t="s">
        <v>62</v>
      </c>
      <c r="B8375" t="s">
        <v>14</v>
      </c>
      <c r="C8375" t="s">
        <v>15</v>
      </c>
      <c r="D8375" t="s">
        <v>52</v>
      </c>
      <c r="E8375" t="s">
        <v>24</v>
      </c>
      <c r="F8375">
        <v>94110</v>
      </c>
      <c r="G8375" t="s">
        <v>25</v>
      </c>
      <c r="H8375" t="s">
        <v>26</v>
      </c>
      <c r="I8375" t="s">
        <v>32</v>
      </c>
      <c r="J8375" s="31">
        <v>2974</v>
      </c>
      <c r="K8375">
        <v>1</v>
      </c>
      <c r="L8375">
        <v>0</v>
      </c>
      <c r="M8375" s="32">
        <v>4461</v>
      </c>
    </row>
    <row r="8376" spans="1:13" x14ac:dyDescent="0.3">
      <c r="A8376" t="s">
        <v>28</v>
      </c>
      <c r="B8376" t="s">
        <v>44</v>
      </c>
      <c r="C8376" t="s">
        <v>15</v>
      </c>
      <c r="D8376" t="s">
        <v>52</v>
      </c>
      <c r="E8376" t="s">
        <v>24</v>
      </c>
      <c r="F8376">
        <v>94110</v>
      </c>
      <c r="G8376" t="s">
        <v>25</v>
      </c>
      <c r="H8376" t="s">
        <v>26</v>
      </c>
      <c r="I8376" t="s">
        <v>38</v>
      </c>
      <c r="J8376" s="31">
        <v>8736</v>
      </c>
      <c r="K8376">
        <v>6</v>
      </c>
      <c r="L8376">
        <v>0</v>
      </c>
      <c r="M8376" s="32">
        <v>235872</v>
      </c>
    </row>
    <row r="8377" spans="1:13" x14ac:dyDescent="0.3">
      <c r="A8377" t="s">
        <v>28</v>
      </c>
      <c r="B8377" t="s">
        <v>44</v>
      </c>
      <c r="C8377" t="s">
        <v>15</v>
      </c>
      <c r="D8377" t="s">
        <v>52</v>
      </c>
      <c r="E8377" t="s">
        <v>24</v>
      </c>
      <c r="F8377">
        <v>94110</v>
      </c>
      <c r="G8377" t="s">
        <v>25</v>
      </c>
      <c r="H8377" t="s">
        <v>26</v>
      </c>
      <c r="I8377" t="s">
        <v>37</v>
      </c>
      <c r="J8377" s="31">
        <v>5616</v>
      </c>
      <c r="K8377">
        <v>6</v>
      </c>
      <c r="L8377">
        <v>2</v>
      </c>
      <c r="M8377" s="32">
        <v>1755</v>
      </c>
    </row>
    <row r="8378" spans="1:13" x14ac:dyDescent="0.3">
      <c r="A8378" t="s">
        <v>28</v>
      </c>
      <c r="B8378" t="s">
        <v>22</v>
      </c>
      <c r="C8378" t="s">
        <v>15</v>
      </c>
      <c r="D8378" t="s">
        <v>419</v>
      </c>
      <c r="E8378" t="s">
        <v>30</v>
      </c>
      <c r="F8378">
        <v>33068</v>
      </c>
      <c r="G8378" t="s">
        <v>18</v>
      </c>
      <c r="H8378" t="s">
        <v>26</v>
      </c>
      <c r="I8378" t="s">
        <v>38</v>
      </c>
      <c r="J8378" s="31">
        <v>64384</v>
      </c>
      <c r="K8378">
        <v>1</v>
      </c>
      <c r="L8378">
        <v>2</v>
      </c>
      <c r="M8378" s="32">
        <v>8048</v>
      </c>
    </row>
    <row r="8379" spans="1:13" x14ac:dyDescent="0.3">
      <c r="A8379" t="s">
        <v>28</v>
      </c>
      <c r="B8379" t="s">
        <v>22</v>
      </c>
      <c r="C8379" t="s">
        <v>15</v>
      </c>
      <c r="D8379" t="s">
        <v>61</v>
      </c>
      <c r="E8379" t="s">
        <v>46</v>
      </c>
      <c r="F8379">
        <v>77095</v>
      </c>
      <c r="G8379" t="s">
        <v>47</v>
      </c>
      <c r="H8379" t="s">
        <v>26</v>
      </c>
      <c r="I8379" t="s">
        <v>32</v>
      </c>
      <c r="J8379" s="31">
        <v>64784</v>
      </c>
      <c r="K8379">
        <v>1</v>
      </c>
      <c r="L8379">
        <v>2</v>
      </c>
      <c r="M8379" s="32">
        <v>-145764</v>
      </c>
    </row>
    <row r="8380" spans="1:13" x14ac:dyDescent="0.3">
      <c r="A8380" t="s">
        <v>28</v>
      </c>
      <c r="B8380" t="s">
        <v>22</v>
      </c>
      <c r="C8380" t="s">
        <v>15</v>
      </c>
      <c r="D8380" t="s">
        <v>61</v>
      </c>
      <c r="E8380" t="s">
        <v>46</v>
      </c>
      <c r="F8380">
        <v>77095</v>
      </c>
      <c r="G8380" t="s">
        <v>47</v>
      </c>
      <c r="H8380" t="s">
        <v>26</v>
      </c>
      <c r="I8380" t="s">
        <v>41</v>
      </c>
      <c r="J8380" s="31">
        <v>15552</v>
      </c>
      <c r="K8380">
        <v>3</v>
      </c>
      <c r="L8380">
        <v>2</v>
      </c>
      <c r="M8380" s="32">
        <v>56376</v>
      </c>
    </row>
    <row r="8381" spans="1:13" x14ac:dyDescent="0.3">
      <c r="A8381" t="s">
        <v>28</v>
      </c>
      <c r="B8381" t="s">
        <v>22</v>
      </c>
      <c r="C8381" t="s">
        <v>15</v>
      </c>
      <c r="D8381" t="s">
        <v>61</v>
      </c>
      <c r="E8381" t="s">
        <v>46</v>
      </c>
      <c r="F8381">
        <v>77095</v>
      </c>
      <c r="G8381" t="s">
        <v>47</v>
      </c>
      <c r="H8381" t="s">
        <v>26</v>
      </c>
      <c r="I8381" t="s">
        <v>60</v>
      </c>
      <c r="J8381" s="31">
        <v>223888</v>
      </c>
      <c r="K8381">
        <v>7</v>
      </c>
      <c r="L8381">
        <v>2</v>
      </c>
      <c r="M8381" s="32">
        <v>69965</v>
      </c>
    </row>
    <row r="8382" spans="1:13" x14ac:dyDescent="0.3">
      <c r="A8382" t="s">
        <v>13</v>
      </c>
      <c r="B8382" t="s">
        <v>14</v>
      </c>
      <c r="C8382" t="s">
        <v>15</v>
      </c>
      <c r="D8382" t="s">
        <v>79</v>
      </c>
      <c r="E8382" t="s">
        <v>65</v>
      </c>
      <c r="F8382">
        <v>60653</v>
      </c>
      <c r="G8382" t="s">
        <v>47</v>
      </c>
      <c r="H8382" t="s">
        <v>26</v>
      </c>
      <c r="I8382" t="s">
        <v>41</v>
      </c>
      <c r="J8382" s="31">
        <v>10896</v>
      </c>
      <c r="K8382">
        <v>3</v>
      </c>
      <c r="L8382">
        <v>2</v>
      </c>
      <c r="M8382" s="32">
        <v>3405</v>
      </c>
    </row>
    <row r="8383" spans="1:13" x14ac:dyDescent="0.3">
      <c r="A8383" t="s">
        <v>13</v>
      </c>
      <c r="B8383" t="s">
        <v>14</v>
      </c>
      <c r="C8383" t="s">
        <v>15</v>
      </c>
      <c r="D8383" t="s">
        <v>52</v>
      </c>
      <c r="E8383" t="s">
        <v>24</v>
      </c>
      <c r="F8383">
        <v>94109</v>
      </c>
      <c r="G8383" t="s">
        <v>25</v>
      </c>
      <c r="H8383" t="s">
        <v>35</v>
      </c>
      <c r="I8383" t="s">
        <v>36</v>
      </c>
      <c r="J8383" s="31">
        <v>84784</v>
      </c>
      <c r="K8383">
        <v>2</v>
      </c>
      <c r="L8383">
        <v>2</v>
      </c>
      <c r="M8383" s="32">
        <v>-201362</v>
      </c>
    </row>
    <row r="8384" spans="1:13" x14ac:dyDescent="0.3">
      <c r="A8384" t="s">
        <v>28</v>
      </c>
      <c r="B8384" t="s">
        <v>22</v>
      </c>
      <c r="C8384" t="s">
        <v>15</v>
      </c>
      <c r="D8384" t="s">
        <v>61</v>
      </c>
      <c r="E8384" t="s">
        <v>46</v>
      </c>
      <c r="F8384">
        <v>77036</v>
      </c>
      <c r="G8384" t="s">
        <v>47</v>
      </c>
      <c r="H8384" t="s">
        <v>19</v>
      </c>
      <c r="I8384" t="s">
        <v>21</v>
      </c>
      <c r="J8384" s="31">
        <v>2415</v>
      </c>
      <c r="K8384">
        <v>4</v>
      </c>
      <c r="L8384">
        <v>3</v>
      </c>
      <c r="M8384" s="32">
        <v>0</v>
      </c>
    </row>
    <row r="8385" spans="1:13" x14ac:dyDescent="0.3">
      <c r="A8385" t="s">
        <v>62</v>
      </c>
      <c r="B8385" t="s">
        <v>44</v>
      </c>
      <c r="C8385" t="s">
        <v>15</v>
      </c>
      <c r="D8385" t="s">
        <v>599</v>
      </c>
      <c r="E8385" t="s">
        <v>127</v>
      </c>
      <c r="F8385">
        <v>6484</v>
      </c>
      <c r="G8385" t="s">
        <v>57</v>
      </c>
      <c r="H8385" t="s">
        <v>35</v>
      </c>
      <c r="I8385" t="s">
        <v>59</v>
      </c>
      <c r="J8385" s="31">
        <v>5997</v>
      </c>
      <c r="K8385">
        <v>3</v>
      </c>
      <c r="L8385">
        <v>0</v>
      </c>
      <c r="M8385" s="32">
        <v>149925</v>
      </c>
    </row>
    <row r="8386" spans="1:13" x14ac:dyDescent="0.3">
      <c r="A8386" t="s">
        <v>62</v>
      </c>
      <c r="B8386" t="s">
        <v>44</v>
      </c>
      <c r="C8386" t="s">
        <v>15</v>
      </c>
      <c r="D8386" t="s">
        <v>599</v>
      </c>
      <c r="E8386" t="s">
        <v>127</v>
      </c>
      <c r="F8386">
        <v>6484</v>
      </c>
      <c r="G8386" t="s">
        <v>57</v>
      </c>
      <c r="H8386" t="s">
        <v>26</v>
      </c>
      <c r="I8386" t="s">
        <v>41</v>
      </c>
      <c r="J8386" s="31">
        <v>1336</v>
      </c>
      <c r="K8386">
        <v>2</v>
      </c>
      <c r="L8386">
        <v>0</v>
      </c>
      <c r="M8386" s="32">
        <v>64128</v>
      </c>
    </row>
    <row r="8387" spans="1:13" x14ac:dyDescent="0.3">
      <c r="A8387" t="s">
        <v>28</v>
      </c>
      <c r="B8387" t="s">
        <v>22</v>
      </c>
      <c r="C8387" t="s">
        <v>15</v>
      </c>
      <c r="D8387" t="s">
        <v>267</v>
      </c>
      <c r="E8387" t="s">
        <v>24</v>
      </c>
      <c r="F8387">
        <v>94601</v>
      </c>
      <c r="G8387" t="s">
        <v>25</v>
      </c>
      <c r="H8387" t="s">
        <v>26</v>
      </c>
      <c r="I8387" t="s">
        <v>37</v>
      </c>
      <c r="J8387" s="31">
        <v>11808</v>
      </c>
      <c r="K8387">
        <v>3</v>
      </c>
      <c r="L8387">
        <v>2</v>
      </c>
      <c r="M8387" s="32">
        <v>41328</v>
      </c>
    </row>
    <row r="8388" spans="1:13" x14ac:dyDescent="0.3">
      <c r="A8388" t="s">
        <v>28</v>
      </c>
      <c r="B8388" t="s">
        <v>14</v>
      </c>
      <c r="C8388" t="s">
        <v>15</v>
      </c>
      <c r="D8388" t="s">
        <v>169</v>
      </c>
      <c r="E8388" t="s">
        <v>127</v>
      </c>
      <c r="F8388">
        <v>6040</v>
      </c>
      <c r="G8388" t="s">
        <v>57</v>
      </c>
      <c r="H8388" t="s">
        <v>26</v>
      </c>
      <c r="I8388" t="s">
        <v>32</v>
      </c>
      <c r="J8388" s="31">
        <v>1624</v>
      </c>
      <c r="K8388">
        <v>1</v>
      </c>
      <c r="L8388">
        <v>0</v>
      </c>
      <c r="M8388" s="32">
        <v>2436</v>
      </c>
    </row>
    <row r="8389" spans="1:13" x14ac:dyDescent="0.3">
      <c r="A8389" t="s">
        <v>28</v>
      </c>
      <c r="B8389" t="s">
        <v>14</v>
      </c>
      <c r="C8389" t="s">
        <v>15</v>
      </c>
      <c r="D8389" t="s">
        <v>169</v>
      </c>
      <c r="E8389" t="s">
        <v>127</v>
      </c>
      <c r="F8389">
        <v>6040</v>
      </c>
      <c r="G8389" t="s">
        <v>57</v>
      </c>
      <c r="H8389" t="s">
        <v>26</v>
      </c>
      <c r="I8389" t="s">
        <v>32</v>
      </c>
      <c r="J8389" s="31">
        <v>7755</v>
      </c>
      <c r="K8389">
        <v>5</v>
      </c>
      <c r="L8389">
        <v>0</v>
      </c>
      <c r="M8389" s="32">
        <v>21714</v>
      </c>
    </row>
    <row r="8390" spans="1:13" x14ac:dyDescent="0.3">
      <c r="A8390" t="s">
        <v>28</v>
      </c>
      <c r="B8390" t="s">
        <v>22</v>
      </c>
      <c r="C8390" t="s">
        <v>15</v>
      </c>
      <c r="D8390" t="s">
        <v>423</v>
      </c>
      <c r="E8390" t="s">
        <v>132</v>
      </c>
      <c r="F8390">
        <v>7050</v>
      </c>
      <c r="G8390" t="s">
        <v>57</v>
      </c>
      <c r="H8390" t="s">
        <v>26</v>
      </c>
      <c r="I8390" t="s">
        <v>38</v>
      </c>
      <c r="J8390" s="31">
        <v>7612</v>
      </c>
      <c r="K8390">
        <v>2</v>
      </c>
      <c r="L8390">
        <v>0</v>
      </c>
      <c r="M8390" s="32">
        <v>220748</v>
      </c>
    </row>
    <row r="8391" spans="1:13" x14ac:dyDescent="0.3">
      <c r="A8391" t="s">
        <v>62</v>
      </c>
      <c r="B8391" t="s">
        <v>44</v>
      </c>
      <c r="C8391" t="s">
        <v>15</v>
      </c>
      <c r="D8391" t="s">
        <v>133</v>
      </c>
      <c r="E8391" t="s">
        <v>104</v>
      </c>
      <c r="F8391">
        <v>44312</v>
      </c>
      <c r="G8391" t="s">
        <v>57</v>
      </c>
      <c r="H8391" t="s">
        <v>26</v>
      </c>
      <c r="I8391" t="s">
        <v>77</v>
      </c>
      <c r="J8391" s="31">
        <v>17184</v>
      </c>
      <c r="K8391">
        <v>6</v>
      </c>
      <c r="L8391">
        <v>2</v>
      </c>
      <c r="M8391" s="32">
        <v>62292</v>
      </c>
    </row>
    <row r="8392" spans="1:13" x14ac:dyDescent="0.3">
      <c r="A8392" t="s">
        <v>62</v>
      </c>
      <c r="B8392" t="s">
        <v>22</v>
      </c>
      <c r="C8392" t="s">
        <v>15</v>
      </c>
      <c r="D8392" t="s">
        <v>23</v>
      </c>
      <c r="E8392" t="s">
        <v>24</v>
      </c>
      <c r="F8392">
        <v>90032</v>
      </c>
      <c r="G8392" t="s">
        <v>25</v>
      </c>
      <c r="H8392" t="s">
        <v>26</v>
      </c>
      <c r="I8392" t="s">
        <v>41</v>
      </c>
      <c r="J8392" s="31">
        <v>1176</v>
      </c>
      <c r="K8392">
        <v>2</v>
      </c>
      <c r="L8392">
        <v>0</v>
      </c>
      <c r="M8392" s="32">
        <v>57624</v>
      </c>
    </row>
    <row r="8393" spans="1:13" x14ac:dyDescent="0.3">
      <c r="A8393" t="s">
        <v>28</v>
      </c>
      <c r="B8393" t="s">
        <v>44</v>
      </c>
      <c r="C8393" t="s">
        <v>15</v>
      </c>
      <c r="D8393" t="s">
        <v>600</v>
      </c>
      <c r="E8393" t="s">
        <v>127</v>
      </c>
      <c r="F8393">
        <v>6810</v>
      </c>
      <c r="G8393" t="s">
        <v>57</v>
      </c>
      <c r="H8393" t="s">
        <v>19</v>
      </c>
      <c r="I8393" t="s">
        <v>33</v>
      </c>
      <c r="J8393" s="31">
        <v>2746</v>
      </c>
      <c r="K8393">
        <v>2</v>
      </c>
      <c r="L8393">
        <v>0</v>
      </c>
      <c r="M8393" s="32">
        <v>98856</v>
      </c>
    </row>
    <row r="8394" spans="1:13" x14ac:dyDescent="0.3">
      <c r="A8394" t="s">
        <v>13</v>
      </c>
      <c r="B8394" t="s">
        <v>14</v>
      </c>
      <c r="C8394" t="s">
        <v>15</v>
      </c>
      <c r="D8394" t="s">
        <v>115</v>
      </c>
      <c r="E8394" t="s">
        <v>166</v>
      </c>
      <c r="F8394">
        <v>2038</v>
      </c>
      <c r="G8394" t="s">
        <v>57</v>
      </c>
      <c r="H8394" t="s">
        <v>35</v>
      </c>
      <c r="I8394" t="s">
        <v>36</v>
      </c>
      <c r="J8394" s="31">
        <v>13794</v>
      </c>
      <c r="K8394">
        <v>3</v>
      </c>
      <c r="L8394">
        <v>0</v>
      </c>
      <c r="M8394" s="32">
        <v>358644</v>
      </c>
    </row>
    <row r="8395" spans="1:13" x14ac:dyDescent="0.3">
      <c r="A8395" t="s">
        <v>13</v>
      </c>
      <c r="B8395" t="s">
        <v>14</v>
      </c>
      <c r="C8395" t="s">
        <v>15</v>
      </c>
      <c r="D8395" t="s">
        <v>115</v>
      </c>
      <c r="E8395" t="s">
        <v>166</v>
      </c>
      <c r="F8395">
        <v>2038</v>
      </c>
      <c r="G8395" t="s">
        <v>57</v>
      </c>
      <c r="H8395" t="s">
        <v>19</v>
      </c>
      <c r="I8395" t="s">
        <v>33</v>
      </c>
      <c r="J8395" s="31">
        <v>11115</v>
      </c>
      <c r="K8395">
        <v>5</v>
      </c>
      <c r="L8395">
        <v>0</v>
      </c>
      <c r="M8395" s="32">
        <v>48906</v>
      </c>
    </row>
    <row r="8396" spans="1:13" x14ac:dyDescent="0.3">
      <c r="A8396" t="s">
        <v>13</v>
      </c>
      <c r="B8396" t="s">
        <v>14</v>
      </c>
      <c r="C8396" t="s">
        <v>15</v>
      </c>
      <c r="D8396" t="s">
        <v>115</v>
      </c>
      <c r="E8396" t="s">
        <v>166</v>
      </c>
      <c r="F8396">
        <v>2038</v>
      </c>
      <c r="G8396" t="s">
        <v>57</v>
      </c>
      <c r="H8396" t="s">
        <v>26</v>
      </c>
      <c r="I8396" t="s">
        <v>38</v>
      </c>
      <c r="J8396" s="31">
        <v>90195</v>
      </c>
      <c r="K8396">
        <v>3</v>
      </c>
      <c r="L8396">
        <v>0</v>
      </c>
      <c r="M8396" s="32">
        <v>2976435</v>
      </c>
    </row>
    <row r="8397" spans="1:13" x14ac:dyDescent="0.3">
      <c r="A8397" t="s">
        <v>13</v>
      </c>
      <c r="B8397" t="s">
        <v>14</v>
      </c>
      <c r="C8397" t="s">
        <v>15</v>
      </c>
      <c r="D8397" t="s">
        <v>115</v>
      </c>
      <c r="E8397" t="s">
        <v>166</v>
      </c>
      <c r="F8397">
        <v>2038</v>
      </c>
      <c r="G8397" t="s">
        <v>57</v>
      </c>
      <c r="H8397" t="s">
        <v>19</v>
      </c>
      <c r="I8397" t="s">
        <v>31</v>
      </c>
      <c r="J8397" s="31">
        <v>366009</v>
      </c>
      <c r="K8397">
        <v>3</v>
      </c>
      <c r="L8397">
        <v>3</v>
      </c>
      <c r="M8397" s="32">
        <v>-470583</v>
      </c>
    </row>
    <row r="8398" spans="1:13" x14ac:dyDescent="0.3">
      <c r="A8398" t="s">
        <v>168</v>
      </c>
      <c r="B8398" t="s">
        <v>14</v>
      </c>
      <c r="C8398" t="s">
        <v>15</v>
      </c>
      <c r="D8398" t="s">
        <v>106</v>
      </c>
      <c r="E8398" t="s">
        <v>40</v>
      </c>
      <c r="F8398">
        <v>28403</v>
      </c>
      <c r="G8398" t="s">
        <v>18</v>
      </c>
      <c r="H8398" t="s">
        <v>26</v>
      </c>
      <c r="I8398" t="s">
        <v>41</v>
      </c>
      <c r="J8398" s="31">
        <v>310688</v>
      </c>
      <c r="K8398">
        <v>7</v>
      </c>
      <c r="L8398">
        <v>2</v>
      </c>
      <c r="M8398" s="32">
        <v>1087408</v>
      </c>
    </row>
    <row r="8399" spans="1:13" x14ac:dyDescent="0.3">
      <c r="A8399" t="s">
        <v>62</v>
      </c>
      <c r="B8399" t="s">
        <v>44</v>
      </c>
      <c r="C8399" t="s">
        <v>15</v>
      </c>
      <c r="D8399" t="s">
        <v>61</v>
      </c>
      <c r="E8399" t="s">
        <v>46</v>
      </c>
      <c r="F8399">
        <v>77095</v>
      </c>
      <c r="G8399" t="s">
        <v>47</v>
      </c>
      <c r="H8399" t="s">
        <v>26</v>
      </c>
      <c r="I8399" t="s">
        <v>37</v>
      </c>
      <c r="J8399" s="31">
        <v>768</v>
      </c>
      <c r="K8399">
        <v>5</v>
      </c>
      <c r="L8399">
        <v>8</v>
      </c>
      <c r="M8399" s="32">
        <v>-1152</v>
      </c>
    </row>
    <row r="8400" spans="1:13" x14ac:dyDescent="0.3">
      <c r="A8400" t="s">
        <v>13</v>
      </c>
      <c r="B8400" t="s">
        <v>44</v>
      </c>
      <c r="C8400" t="s">
        <v>15</v>
      </c>
      <c r="D8400" t="s">
        <v>82</v>
      </c>
      <c r="E8400" t="s">
        <v>104</v>
      </c>
      <c r="F8400">
        <v>45503</v>
      </c>
      <c r="G8400" t="s">
        <v>57</v>
      </c>
      <c r="H8400" t="s">
        <v>19</v>
      </c>
      <c r="I8400" t="s">
        <v>21</v>
      </c>
      <c r="J8400" s="31">
        <v>155372</v>
      </c>
      <c r="K8400">
        <v>2</v>
      </c>
      <c r="L8400">
        <v>3</v>
      </c>
      <c r="M8400" s="32">
        <v>-355136</v>
      </c>
    </row>
    <row r="8401" spans="1:13" x14ac:dyDescent="0.3">
      <c r="A8401" t="s">
        <v>28</v>
      </c>
      <c r="B8401" t="s">
        <v>14</v>
      </c>
      <c r="C8401" t="s">
        <v>15</v>
      </c>
      <c r="D8401" t="s">
        <v>305</v>
      </c>
      <c r="E8401" t="s">
        <v>81</v>
      </c>
      <c r="F8401">
        <v>85301</v>
      </c>
      <c r="G8401" t="s">
        <v>25</v>
      </c>
      <c r="H8401" t="s">
        <v>26</v>
      </c>
      <c r="I8401" t="s">
        <v>32</v>
      </c>
      <c r="J8401" s="31">
        <v>10744</v>
      </c>
      <c r="K8401">
        <v>1</v>
      </c>
      <c r="L8401">
        <v>2</v>
      </c>
      <c r="M8401" s="32">
        <v>8058</v>
      </c>
    </row>
    <row r="8402" spans="1:13" x14ac:dyDescent="0.3">
      <c r="A8402" t="s">
        <v>13</v>
      </c>
      <c r="B8402" t="s">
        <v>14</v>
      </c>
      <c r="C8402" t="s">
        <v>15</v>
      </c>
      <c r="D8402" t="s">
        <v>75</v>
      </c>
      <c r="E8402" t="s">
        <v>76</v>
      </c>
      <c r="F8402">
        <v>10009</v>
      </c>
      <c r="G8402" t="s">
        <v>57</v>
      </c>
      <c r="H8402" t="s">
        <v>26</v>
      </c>
      <c r="I8402" t="s">
        <v>37</v>
      </c>
      <c r="J8402" s="31">
        <v>2324</v>
      </c>
      <c r="K8402">
        <v>5</v>
      </c>
      <c r="L8402">
        <v>2</v>
      </c>
      <c r="M8402" s="32">
        <v>78435</v>
      </c>
    </row>
    <row r="8403" spans="1:13" x14ac:dyDescent="0.3">
      <c r="A8403" t="s">
        <v>13</v>
      </c>
      <c r="B8403" t="s">
        <v>14</v>
      </c>
      <c r="C8403" t="s">
        <v>15</v>
      </c>
      <c r="D8403" t="s">
        <v>75</v>
      </c>
      <c r="E8403" t="s">
        <v>76</v>
      </c>
      <c r="F8403">
        <v>10009</v>
      </c>
      <c r="G8403" t="s">
        <v>57</v>
      </c>
      <c r="H8403" t="s">
        <v>19</v>
      </c>
      <c r="I8403" t="s">
        <v>21</v>
      </c>
      <c r="J8403" s="31">
        <v>164646</v>
      </c>
      <c r="K8403">
        <v>3</v>
      </c>
      <c r="L8403">
        <v>1</v>
      </c>
      <c r="M8403" s="32">
        <v>128058</v>
      </c>
    </row>
    <row r="8404" spans="1:13" x14ac:dyDescent="0.3">
      <c r="A8404" t="s">
        <v>13</v>
      </c>
      <c r="B8404" t="s">
        <v>14</v>
      </c>
      <c r="C8404" t="s">
        <v>15</v>
      </c>
      <c r="D8404" t="s">
        <v>75</v>
      </c>
      <c r="E8404" t="s">
        <v>76</v>
      </c>
      <c r="F8404">
        <v>10009</v>
      </c>
      <c r="G8404" t="s">
        <v>57</v>
      </c>
      <c r="H8404" t="s">
        <v>26</v>
      </c>
      <c r="I8404" t="s">
        <v>41</v>
      </c>
      <c r="J8404" s="31">
        <v>2268</v>
      </c>
      <c r="K8404">
        <v>2</v>
      </c>
      <c r="L8404">
        <v>0</v>
      </c>
      <c r="M8404" s="32">
        <v>111132</v>
      </c>
    </row>
    <row r="8405" spans="1:13" x14ac:dyDescent="0.3">
      <c r="A8405" t="s">
        <v>28</v>
      </c>
      <c r="B8405" t="s">
        <v>22</v>
      </c>
      <c r="C8405" t="s">
        <v>15</v>
      </c>
      <c r="D8405" t="s">
        <v>23</v>
      </c>
      <c r="E8405" t="s">
        <v>24</v>
      </c>
      <c r="F8405">
        <v>90036</v>
      </c>
      <c r="G8405" t="s">
        <v>25</v>
      </c>
      <c r="H8405" t="s">
        <v>26</v>
      </c>
      <c r="I8405" t="s">
        <v>41</v>
      </c>
      <c r="J8405" s="31">
        <v>10552</v>
      </c>
      <c r="K8405">
        <v>4</v>
      </c>
      <c r="L8405">
        <v>0</v>
      </c>
      <c r="M8405" s="32">
        <v>485392</v>
      </c>
    </row>
    <row r="8406" spans="1:13" x14ac:dyDescent="0.3">
      <c r="A8406" t="s">
        <v>28</v>
      </c>
      <c r="B8406" t="s">
        <v>22</v>
      </c>
      <c r="C8406" t="s">
        <v>15</v>
      </c>
      <c r="D8406" t="s">
        <v>114</v>
      </c>
      <c r="E8406" t="s">
        <v>72</v>
      </c>
      <c r="F8406">
        <v>19711</v>
      </c>
      <c r="G8406" t="s">
        <v>57</v>
      </c>
      <c r="H8406" t="s">
        <v>19</v>
      </c>
      <c r="I8406" t="s">
        <v>33</v>
      </c>
      <c r="J8406" s="31">
        <v>8392</v>
      </c>
      <c r="K8406">
        <v>4</v>
      </c>
      <c r="L8406">
        <v>0</v>
      </c>
      <c r="M8406" s="32">
        <v>58744</v>
      </c>
    </row>
    <row r="8407" spans="1:13" x14ac:dyDescent="0.3">
      <c r="A8407" t="s">
        <v>28</v>
      </c>
      <c r="B8407" t="s">
        <v>22</v>
      </c>
      <c r="C8407" t="s">
        <v>15</v>
      </c>
      <c r="D8407" t="s">
        <v>114</v>
      </c>
      <c r="E8407" t="s">
        <v>72</v>
      </c>
      <c r="F8407">
        <v>19711</v>
      </c>
      <c r="G8407" t="s">
        <v>57</v>
      </c>
      <c r="H8407" t="s">
        <v>35</v>
      </c>
      <c r="I8407" t="s">
        <v>59</v>
      </c>
      <c r="J8407" s="31">
        <v>1419</v>
      </c>
      <c r="K8407">
        <v>5</v>
      </c>
      <c r="L8407">
        <v>0</v>
      </c>
      <c r="M8407" s="32">
        <v>58179</v>
      </c>
    </row>
    <row r="8408" spans="1:13" x14ac:dyDescent="0.3">
      <c r="A8408" t="s">
        <v>28</v>
      </c>
      <c r="B8408" t="s">
        <v>22</v>
      </c>
      <c r="C8408" t="s">
        <v>15</v>
      </c>
      <c r="D8408" t="s">
        <v>114</v>
      </c>
      <c r="E8408" t="s">
        <v>72</v>
      </c>
      <c r="F8408">
        <v>19711</v>
      </c>
      <c r="G8408" t="s">
        <v>57</v>
      </c>
      <c r="H8408" t="s">
        <v>19</v>
      </c>
      <c r="I8408" t="s">
        <v>33</v>
      </c>
      <c r="J8408" s="31">
        <v>3998</v>
      </c>
      <c r="K8408">
        <v>2</v>
      </c>
      <c r="L8408">
        <v>0</v>
      </c>
      <c r="M8408" s="32">
        <v>91954</v>
      </c>
    </row>
    <row r="8409" spans="1:13" x14ac:dyDescent="0.3">
      <c r="A8409" t="s">
        <v>28</v>
      </c>
      <c r="B8409" t="s">
        <v>22</v>
      </c>
      <c r="C8409" t="s">
        <v>15</v>
      </c>
      <c r="D8409" t="s">
        <v>114</v>
      </c>
      <c r="E8409" t="s">
        <v>72</v>
      </c>
      <c r="F8409">
        <v>19711</v>
      </c>
      <c r="G8409" t="s">
        <v>57</v>
      </c>
      <c r="H8409" t="s">
        <v>26</v>
      </c>
      <c r="I8409" t="s">
        <v>34</v>
      </c>
      <c r="J8409" s="31">
        <v>2891</v>
      </c>
      <c r="K8409">
        <v>7</v>
      </c>
      <c r="L8409">
        <v>0</v>
      </c>
      <c r="M8409" s="32">
        <v>8673</v>
      </c>
    </row>
    <row r="8410" spans="1:13" x14ac:dyDescent="0.3">
      <c r="A8410" t="s">
        <v>28</v>
      </c>
      <c r="B8410" t="s">
        <v>22</v>
      </c>
      <c r="C8410" t="s">
        <v>15</v>
      </c>
      <c r="D8410" t="s">
        <v>114</v>
      </c>
      <c r="E8410" t="s">
        <v>72</v>
      </c>
      <c r="F8410">
        <v>19711</v>
      </c>
      <c r="G8410" t="s">
        <v>57</v>
      </c>
      <c r="H8410" t="s">
        <v>26</v>
      </c>
      <c r="I8410" t="s">
        <v>34</v>
      </c>
      <c r="J8410" s="31">
        <v>17495</v>
      </c>
      <c r="K8410">
        <v>5</v>
      </c>
      <c r="L8410">
        <v>0</v>
      </c>
      <c r="M8410" s="32">
        <v>45487</v>
      </c>
    </row>
    <row r="8411" spans="1:13" x14ac:dyDescent="0.3">
      <c r="A8411" t="s">
        <v>28</v>
      </c>
      <c r="B8411" t="s">
        <v>44</v>
      </c>
      <c r="C8411" t="s">
        <v>15</v>
      </c>
      <c r="D8411" t="s">
        <v>358</v>
      </c>
      <c r="E8411" t="s">
        <v>24</v>
      </c>
      <c r="F8411">
        <v>92404</v>
      </c>
      <c r="G8411" t="s">
        <v>25</v>
      </c>
      <c r="H8411" t="s">
        <v>26</v>
      </c>
      <c r="I8411" t="s">
        <v>37</v>
      </c>
      <c r="J8411" s="31">
        <v>110528</v>
      </c>
      <c r="K8411">
        <v>4</v>
      </c>
      <c r="L8411">
        <v>2</v>
      </c>
      <c r="M8411" s="32">
        <v>386848</v>
      </c>
    </row>
    <row r="8412" spans="1:13" x14ac:dyDescent="0.3">
      <c r="A8412" t="s">
        <v>168</v>
      </c>
      <c r="B8412" t="s">
        <v>22</v>
      </c>
      <c r="C8412" t="s">
        <v>15</v>
      </c>
      <c r="D8412" t="s">
        <v>223</v>
      </c>
      <c r="E8412" t="s">
        <v>40</v>
      </c>
      <c r="F8412">
        <v>27217</v>
      </c>
      <c r="G8412" t="s">
        <v>18</v>
      </c>
      <c r="H8412" t="s">
        <v>19</v>
      </c>
      <c r="I8412" t="s">
        <v>31</v>
      </c>
      <c r="J8412" s="31">
        <v>630024</v>
      </c>
      <c r="K8412">
        <v>4</v>
      </c>
      <c r="L8412">
        <v>4</v>
      </c>
      <c r="M8412" s="32">
        <v>-1995076</v>
      </c>
    </row>
    <row r="8413" spans="1:13" x14ac:dyDescent="0.3">
      <c r="A8413" t="s">
        <v>13</v>
      </c>
      <c r="B8413" t="s">
        <v>14</v>
      </c>
      <c r="C8413" t="s">
        <v>15</v>
      </c>
      <c r="D8413" t="s">
        <v>210</v>
      </c>
      <c r="E8413" t="s">
        <v>83</v>
      </c>
      <c r="F8413">
        <v>24153</v>
      </c>
      <c r="G8413" t="s">
        <v>18</v>
      </c>
      <c r="H8413" t="s">
        <v>26</v>
      </c>
      <c r="I8413" t="s">
        <v>34</v>
      </c>
      <c r="J8413" s="31">
        <v>2786</v>
      </c>
      <c r="K8413">
        <v>7</v>
      </c>
      <c r="L8413">
        <v>0</v>
      </c>
      <c r="M8413" s="32">
        <v>91938</v>
      </c>
    </row>
    <row r="8414" spans="1:13" x14ac:dyDescent="0.3">
      <c r="A8414" t="s">
        <v>28</v>
      </c>
      <c r="B8414" t="s">
        <v>14</v>
      </c>
      <c r="C8414" t="s">
        <v>15</v>
      </c>
      <c r="D8414" t="s">
        <v>135</v>
      </c>
      <c r="E8414" t="s">
        <v>46</v>
      </c>
      <c r="F8414">
        <v>75217</v>
      </c>
      <c r="G8414" t="s">
        <v>47</v>
      </c>
      <c r="H8414" t="s">
        <v>19</v>
      </c>
      <c r="I8414" t="s">
        <v>31</v>
      </c>
      <c r="J8414" s="31">
        <v>933408</v>
      </c>
      <c r="K8414">
        <v>4</v>
      </c>
      <c r="L8414">
        <v>3</v>
      </c>
      <c r="M8414" s="32">
        <v>-1733472</v>
      </c>
    </row>
    <row r="8415" spans="1:13" x14ac:dyDescent="0.3">
      <c r="A8415" t="s">
        <v>28</v>
      </c>
      <c r="B8415" t="s">
        <v>22</v>
      </c>
      <c r="C8415" t="s">
        <v>15</v>
      </c>
      <c r="D8415" t="s">
        <v>155</v>
      </c>
      <c r="E8415" t="s">
        <v>46</v>
      </c>
      <c r="F8415">
        <v>76017</v>
      </c>
      <c r="G8415" t="s">
        <v>47</v>
      </c>
      <c r="H8415" t="s">
        <v>26</v>
      </c>
      <c r="I8415" t="s">
        <v>41</v>
      </c>
      <c r="J8415" s="31">
        <v>5184</v>
      </c>
      <c r="K8415">
        <v>10</v>
      </c>
      <c r="L8415">
        <v>2</v>
      </c>
      <c r="M8415" s="32">
        <v>18144</v>
      </c>
    </row>
    <row r="8416" spans="1:13" x14ac:dyDescent="0.3">
      <c r="A8416" t="s">
        <v>28</v>
      </c>
      <c r="B8416" t="s">
        <v>22</v>
      </c>
      <c r="C8416" t="s">
        <v>15</v>
      </c>
      <c r="D8416" t="s">
        <v>155</v>
      </c>
      <c r="E8416" t="s">
        <v>46</v>
      </c>
      <c r="F8416">
        <v>76017</v>
      </c>
      <c r="G8416" t="s">
        <v>47</v>
      </c>
      <c r="H8416" t="s">
        <v>35</v>
      </c>
      <c r="I8416" t="s">
        <v>59</v>
      </c>
      <c r="J8416" s="31">
        <v>1656</v>
      </c>
      <c r="K8416">
        <v>3</v>
      </c>
      <c r="L8416">
        <v>2</v>
      </c>
      <c r="M8416" s="32">
        <v>-621</v>
      </c>
    </row>
    <row r="8417" spans="1:13" x14ac:dyDescent="0.3">
      <c r="A8417" t="s">
        <v>28</v>
      </c>
      <c r="B8417" t="s">
        <v>44</v>
      </c>
      <c r="C8417" t="s">
        <v>15</v>
      </c>
      <c r="D8417" t="s">
        <v>378</v>
      </c>
      <c r="E8417" t="s">
        <v>102</v>
      </c>
      <c r="F8417">
        <v>52302</v>
      </c>
      <c r="G8417" t="s">
        <v>47</v>
      </c>
      <c r="H8417" t="s">
        <v>26</v>
      </c>
      <c r="I8417" t="s">
        <v>41</v>
      </c>
      <c r="J8417" s="31">
        <v>10632</v>
      </c>
      <c r="K8417">
        <v>3</v>
      </c>
      <c r="L8417">
        <v>0</v>
      </c>
      <c r="M8417" s="32">
        <v>499704</v>
      </c>
    </row>
    <row r="8418" spans="1:13" x14ac:dyDescent="0.3">
      <c r="A8418" t="s">
        <v>62</v>
      </c>
      <c r="B8418" t="s">
        <v>44</v>
      </c>
      <c r="C8418" t="s">
        <v>15</v>
      </c>
      <c r="D8418" t="s">
        <v>42</v>
      </c>
      <c r="E8418" t="s">
        <v>43</v>
      </c>
      <c r="F8418">
        <v>98105</v>
      </c>
      <c r="G8418" t="s">
        <v>25</v>
      </c>
      <c r="H8418" t="s">
        <v>26</v>
      </c>
      <c r="I8418" t="s">
        <v>37</v>
      </c>
      <c r="J8418" s="31">
        <v>14792</v>
      </c>
      <c r="K8418">
        <v>5</v>
      </c>
      <c r="L8418">
        <v>2</v>
      </c>
      <c r="M8418" s="32">
        <v>46225</v>
      </c>
    </row>
    <row r="8419" spans="1:13" x14ac:dyDescent="0.3">
      <c r="A8419" t="s">
        <v>62</v>
      </c>
      <c r="B8419" t="s">
        <v>44</v>
      </c>
      <c r="C8419" t="s">
        <v>15</v>
      </c>
      <c r="D8419" t="s">
        <v>42</v>
      </c>
      <c r="E8419" t="s">
        <v>43</v>
      </c>
      <c r="F8419">
        <v>98105</v>
      </c>
      <c r="G8419" t="s">
        <v>25</v>
      </c>
      <c r="H8419" t="s">
        <v>26</v>
      </c>
      <c r="I8419" t="s">
        <v>32</v>
      </c>
      <c r="J8419" s="31">
        <v>10428</v>
      </c>
      <c r="K8419">
        <v>3</v>
      </c>
      <c r="L8419">
        <v>0</v>
      </c>
      <c r="M8419" s="32">
        <v>2607</v>
      </c>
    </row>
    <row r="8420" spans="1:13" x14ac:dyDescent="0.3">
      <c r="A8420" t="s">
        <v>62</v>
      </c>
      <c r="B8420" t="s">
        <v>44</v>
      </c>
      <c r="C8420" t="s">
        <v>15</v>
      </c>
      <c r="D8420" t="s">
        <v>42</v>
      </c>
      <c r="E8420" t="s">
        <v>43</v>
      </c>
      <c r="F8420">
        <v>98105</v>
      </c>
      <c r="G8420" t="s">
        <v>25</v>
      </c>
      <c r="H8420" t="s">
        <v>19</v>
      </c>
      <c r="I8420" t="s">
        <v>31</v>
      </c>
      <c r="J8420" s="31">
        <v>28685</v>
      </c>
      <c r="K8420">
        <v>1</v>
      </c>
      <c r="L8420">
        <v>0</v>
      </c>
      <c r="M8420" s="32">
        <v>63107</v>
      </c>
    </row>
    <row r="8421" spans="1:13" x14ac:dyDescent="0.3">
      <c r="A8421" t="s">
        <v>62</v>
      </c>
      <c r="B8421" t="s">
        <v>44</v>
      </c>
      <c r="C8421" t="s">
        <v>15</v>
      </c>
      <c r="D8421" t="s">
        <v>42</v>
      </c>
      <c r="E8421" t="s">
        <v>43</v>
      </c>
      <c r="F8421">
        <v>98105</v>
      </c>
      <c r="G8421" t="s">
        <v>25</v>
      </c>
      <c r="H8421" t="s">
        <v>26</v>
      </c>
      <c r="I8421" t="s">
        <v>32</v>
      </c>
      <c r="J8421" s="31">
        <v>6696</v>
      </c>
      <c r="K8421">
        <v>4</v>
      </c>
      <c r="L8421">
        <v>0</v>
      </c>
      <c r="M8421" s="32">
        <v>26784</v>
      </c>
    </row>
    <row r="8422" spans="1:13" x14ac:dyDescent="0.3">
      <c r="A8422" t="s">
        <v>62</v>
      </c>
      <c r="B8422" t="s">
        <v>44</v>
      </c>
      <c r="C8422" t="s">
        <v>15</v>
      </c>
      <c r="D8422" t="s">
        <v>42</v>
      </c>
      <c r="E8422" t="s">
        <v>43</v>
      </c>
      <c r="F8422">
        <v>98105</v>
      </c>
      <c r="G8422" t="s">
        <v>25</v>
      </c>
      <c r="H8422" t="s">
        <v>35</v>
      </c>
      <c r="I8422" t="s">
        <v>59</v>
      </c>
      <c r="J8422" s="31">
        <v>19998</v>
      </c>
      <c r="K8422">
        <v>2</v>
      </c>
      <c r="L8422">
        <v>0</v>
      </c>
      <c r="M8422" s="32">
        <v>879912</v>
      </c>
    </row>
    <row r="8423" spans="1:13" x14ac:dyDescent="0.3">
      <c r="A8423" t="s">
        <v>28</v>
      </c>
      <c r="B8423" t="s">
        <v>14</v>
      </c>
      <c r="C8423" t="s">
        <v>15</v>
      </c>
      <c r="D8423" t="s">
        <v>154</v>
      </c>
      <c r="E8423" t="s">
        <v>132</v>
      </c>
      <c r="F8423">
        <v>8701</v>
      </c>
      <c r="G8423" t="s">
        <v>57</v>
      </c>
      <c r="H8423" t="s">
        <v>35</v>
      </c>
      <c r="I8423" t="s">
        <v>59</v>
      </c>
      <c r="J8423" s="31">
        <v>45</v>
      </c>
      <c r="K8423">
        <v>3</v>
      </c>
      <c r="L8423">
        <v>0</v>
      </c>
      <c r="M8423" s="32">
        <v>495</v>
      </c>
    </row>
    <row r="8424" spans="1:13" x14ac:dyDescent="0.3">
      <c r="A8424" t="s">
        <v>28</v>
      </c>
      <c r="B8424" t="s">
        <v>14</v>
      </c>
      <c r="C8424" t="s">
        <v>15</v>
      </c>
      <c r="D8424" t="s">
        <v>154</v>
      </c>
      <c r="E8424" t="s">
        <v>132</v>
      </c>
      <c r="F8424">
        <v>8701</v>
      </c>
      <c r="G8424" t="s">
        <v>57</v>
      </c>
      <c r="H8424" t="s">
        <v>26</v>
      </c>
      <c r="I8424" t="s">
        <v>77</v>
      </c>
      <c r="J8424" s="31">
        <v>179</v>
      </c>
      <c r="K8424">
        <v>5</v>
      </c>
      <c r="L8424">
        <v>0</v>
      </c>
      <c r="M8424" s="32">
        <v>8771</v>
      </c>
    </row>
    <row r="8425" spans="1:13" x14ac:dyDescent="0.3">
      <c r="A8425" t="s">
        <v>28</v>
      </c>
      <c r="B8425" t="s">
        <v>14</v>
      </c>
      <c r="C8425" t="s">
        <v>15</v>
      </c>
      <c r="D8425" t="s">
        <v>154</v>
      </c>
      <c r="E8425" t="s">
        <v>132</v>
      </c>
      <c r="F8425">
        <v>8701</v>
      </c>
      <c r="G8425" t="s">
        <v>57</v>
      </c>
      <c r="H8425" t="s">
        <v>19</v>
      </c>
      <c r="I8425" t="s">
        <v>33</v>
      </c>
      <c r="J8425" s="31">
        <v>4048</v>
      </c>
      <c r="K8425">
        <v>2</v>
      </c>
      <c r="L8425">
        <v>0</v>
      </c>
      <c r="M8425" s="32">
        <v>174064</v>
      </c>
    </row>
    <row r="8426" spans="1:13" x14ac:dyDescent="0.3">
      <c r="A8426" t="s">
        <v>28</v>
      </c>
      <c r="B8426" t="s">
        <v>14</v>
      </c>
      <c r="C8426" t="s">
        <v>15</v>
      </c>
      <c r="D8426" t="s">
        <v>154</v>
      </c>
      <c r="E8426" t="s">
        <v>132</v>
      </c>
      <c r="F8426">
        <v>8701</v>
      </c>
      <c r="G8426" t="s">
        <v>57</v>
      </c>
      <c r="H8426" t="s">
        <v>19</v>
      </c>
      <c r="I8426" t="s">
        <v>20</v>
      </c>
      <c r="J8426" s="31">
        <v>21549</v>
      </c>
      <c r="K8426">
        <v>5</v>
      </c>
      <c r="L8426">
        <v>0</v>
      </c>
      <c r="M8426" s="32">
        <v>129294</v>
      </c>
    </row>
    <row r="8427" spans="1:13" x14ac:dyDescent="0.3">
      <c r="A8427" t="s">
        <v>62</v>
      </c>
      <c r="B8427" t="s">
        <v>22</v>
      </c>
      <c r="C8427" t="s">
        <v>15</v>
      </c>
      <c r="D8427" t="s">
        <v>148</v>
      </c>
      <c r="E8427" t="s">
        <v>104</v>
      </c>
      <c r="F8427">
        <v>45231</v>
      </c>
      <c r="G8427" t="s">
        <v>57</v>
      </c>
      <c r="H8427" t="s">
        <v>26</v>
      </c>
      <c r="I8427" t="s">
        <v>37</v>
      </c>
      <c r="J8427" s="31">
        <v>18432</v>
      </c>
      <c r="K8427">
        <v>8</v>
      </c>
      <c r="L8427">
        <v>7</v>
      </c>
      <c r="M8427" s="32">
        <v>-12288</v>
      </c>
    </row>
    <row r="8428" spans="1:13" x14ac:dyDescent="0.3">
      <c r="A8428" t="s">
        <v>28</v>
      </c>
      <c r="B8428" t="s">
        <v>14</v>
      </c>
      <c r="C8428" t="s">
        <v>15</v>
      </c>
      <c r="D8428" t="s">
        <v>467</v>
      </c>
      <c r="E8428" t="s">
        <v>98</v>
      </c>
      <c r="F8428">
        <v>80229</v>
      </c>
      <c r="G8428" t="s">
        <v>25</v>
      </c>
      <c r="H8428" t="s">
        <v>26</v>
      </c>
      <c r="I8428" t="s">
        <v>110</v>
      </c>
      <c r="J8428" s="31">
        <v>10944</v>
      </c>
      <c r="K8428">
        <v>2</v>
      </c>
      <c r="L8428">
        <v>2</v>
      </c>
      <c r="M8428" s="32">
        <v>9576</v>
      </c>
    </row>
    <row r="8429" spans="1:13" x14ac:dyDescent="0.3">
      <c r="A8429" t="s">
        <v>62</v>
      </c>
      <c r="B8429" t="s">
        <v>14</v>
      </c>
      <c r="C8429" t="s">
        <v>15</v>
      </c>
      <c r="D8429" t="s">
        <v>109</v>
      </c>
      <c r="E8429" t="s">
        <v>70</v>
      </c>
      <c r="F8429">
        <v>48066</v>
      </c>
      <c r="G8429" t="s">
        <v>47</v>
      </c>
      <c r="H8429" t="s">
        <v>26</v>
      </c>
      <c r="I8429" t="s">
        <v>110</v>
      </c>
      <c r="J8429" s="31">
        <v>436</v>
      </c>
      <c r="K8429">
        <v>2</v>
      </c>
      <c r="L8429">
        <v>0</v>
      </c>
      <c r="M8429" s="32">
        <v>1744</v>
      </c>
    </row>
    <row r="8430" spans="1:13" x14ac:dyDescent="0.3">
      <c r="A8430" t="s">
        <v>28</v>
      </c>
      <c r="B8430" t="s">
        <v>22</v>
      </c>
      <c r="C8430" t="s">
        <v>15</v>
      </c>
      <c r="D8430" t="s">
        <v>313</v>
      </c>
      <c r="E8430" t="s">
        <v>81</v>
      </c>
      <c r="F8430">
        <v>85281</v>
      </c>
      <c r="G8430" t="s">
        <v>25</v>
      </c>
      <c r="H8430" t="s">
        <v>35</v>
      </c>
      <c r="I8430" t="s">
        <v>59</v>
      </c>
      <c r="J8430" s="31">
        <v>62352</v>
      </c>
      <c r="K8430">
        <v>6</v>
      </c>
      <c r="L8430">
        <v>2</v>
      </c>
      <c r="M8430" s="32">
        <v>-109116</v>
      </c>
    </row>
    <row r="8431" spans="1:13" x14ac:dyDescent="0.3">
      <c r="A8431" t="s">
        <v>13</v>
      </c>
      <c r="B8431" t="s">
        <v>14</v>
      </c>
      <c r="C8431" t="s">
        <v>15</v>
      </c>
      <c r="D8431" t="s">
        <v>351</v>
      </c>
      <c r="E8431" t="s">
        <v>56</v>
      </c>
      <c r="F8431">
        <v>19601</v>
      </c>
      <c r="G8431" t="s">
        <v>57</v>
      </c>
      <c r="H8431" t="s">
        <v>19</v>
      </c>
      <c r="I8431" t="s">
        <v>33</v>
      </c>
      <c r="J8431" s="31">
        <v>30392</v>
      </c>
      <c r="K8431">
        <v>5</v>
      </c>
      <c r="L8431">
        <v>2</v>
      </c>
      <c r="M8431" s="32">
        <v>-30392</v>
      </c>
    </row>
    <row r="8432" spans="1:13" x14ac:dyDescent="0.3">
      <c r="A8432" t="s">
        <v>28</v>
      </c>
      <c r="B8432" t="s">
        <v>14</v>
      </c>
      <c r="C8432" t="s">
        <v>15</v>
      </c>
      <c r="D8432" t="s">
        <v>428</v>
      </c>
      <c r="E8432" t="s">
        <v>68</v>
      </c>
      <c r="F8432">
        <v>55124</v>
      </c>
      <c r="G8432" t="s">
        <v>47</v>
      </c>
      <c r="H8432" t="s">
        <v>26</v>
      </c>
      <c r="I8432" t="s">
        <v>32</v>
      </c>
      <c r="J8432" s="31">
        <v>1293</v>
      </c>
      <c r="K8432">
        <v>2</v>
      </c>
      <c r="L8432">
        <v>0</v>
      </c>
      <c r="M8432" s="32">
        <v>6465</v>
      </c>
    </row>
    <row r="8433" spans="1:13" x14ac:dyDescent="0.3">
      <c r="A8433" t="s">
        <v>28</v>
      </c>
      <c r="B8433" t="s">
        <v>22</v>
      </c>
      <c r="C8433" t="s">
        <v>15</v>
      </c>
      <c r="D8433" t="s">
        <v>333</v>
      </c>
      <c r="E8433" t="s">
        <v>248</v>
      </c>
      <c r="F8433">
        <v>21215</v>
      </c>
      <c r="G8433" t="s">
        <v>57</v>
      </c>
      <c r="H8433" t="s">
        <v>19</v>
      </c>
      <c r="I8433" t="s">
        <v>33</v>
      </c>
      <c r="J8433" s="31">
        <v>2742</v>
      </c>
      <c r="K8433">
        <v>10</v>
      </c>
      <c r="L8433">
        <v>0</v>
      </c>
      <c r="M8433" s="32">
        <v>112422</v>
      </c>
    </row>
    <row r="8434" spans="1:13" x14ac:dyDescent="0.3">
      <c r="A8434" t="s">
        <v>13</v>
      </c>
      <c r="B8434" t="s">
        <v>22</v>
      </c>
      <c r="C8434" t="s">
        <v>15</v>
      </c>
      <c r="D8434" t="s">
        <v>420</v>
      </c>
      <c r="E8434" t="s">
        <v>46</v>
      </c>
      <c r="F8434">
        <v>78415</v>
      </c>
      <c r="G8434" t="s">
        <v>47</v>
      </c>
      <c r="H8434" t="s">
        <v>26</v>
      </c>
      <c r="I8434" t="s">
        <v>77</v>
      </c>
      <c r="J8434" s="31">
        <v>6048</v>
      </c>
      <c r="K8434">
        <v>4</v>
      </c>
      <c r="L8434">
        <v>2</v>
      </c>
      <c r="M8434" s="32">
        <v>-13608</v>
      </c>
    </row>
    <row r="8435" spans="1:13" x14ac:dyDescent="0.3">
      <c r="A8435" t="s">
        <v>13</v>
      </c>
      <c r="B8435" t="s">
        <v>22</v>
      </c>
      <c r="C8435" t="s">
        <v>15</v>
      </c>
      <c r="D8435" t="s">
        <v>420</v>
      </c>
      <c r="E8435" t="s">
        <v>46</v>
      </c>
      <c r="F8435">
        <v>78415</v>
      </c>
      <c r="G8435" t="s">
        <v>47</v>
      </c>
      <c r="H8435" t="s">
        <v>26</v>
      </c>
      <c r="I8435" t="s">
        <v>41</v>
      </c>
      <c r="J8435" s="31">
        <v>6848</v>
      </c>
      <c r="K8435">
        <v>2</v>
      </c>
      <c r="L8435">
        <v>2</v>
      </c>
      <c r="M8435" s="32">
        <v>214</v>
      </c>
    </row>
    <row r="8436" spans="1:13" x14ac:dyDescent="0.3">
      <c r="A8436" t="s">
        <v>13</v>
      </c>
      <c r="B8436" t="s">
        <v>22</v>
      </c>
      <c r="C8436" t="s">
        <v>15</v>
      </c>
      <c r="D8436" t="s">
        <v>420</v>
      </c>
      <c r="E8436" t="s">
        <v>46</v>
      </c>
      <c r="F8436">
        <v>78415</v>
      </c>
      <c r="G8436" t="s">
        <v>47</v>
      </c>
      <c r="H8436" t="s">
        <v>19</v>
      </c>
      <c r="I8436" t="s">
        <v>33</v>
      </c>
      <c r="J8436" s="31">
        <v>996</v>
      </c>
      <c r="K8436">
        <v>5</v>
      </c>
      <c r="L8436">
        <v>6</v>
      </c>
      <c r="M8436" s="32">
        <v>-6723</v>
      </c>
    </row>
    <row r="8437" spans="1:13" x14ac:dyDescent="0.3">
      <c r="A8437" t="s">
        <v>13</v>
      </c>
      <c r="B8437" t="s">
        <v>22</v>
      </c>
      <c r="C8437" t="s">
        <v>15</v>
      </c>
      <c r="D8437" t="s">
        <v>420</v>
      </c>
      <c r="E8437" t="s">
        <v>46</v>
      </c>
      <c r="F8437">
        <v>78415</v>
      </c>
      <c r="G8437" t="s">
        <v>47</v>
      </c>
      <c r="H8437" t="s">
        <v>26</v>
      </c>
      <c r="I8437" t="s">
        <v>37</v>
      </c>
      <c r="J8437" s="31">
        <v>8552</v>
      </c>
      <c r="K8437">
        <v>2</v>
      </c>
      <c r="L8437">
        <v>8</v>
      </c>
      <c r="M8437" s="32">
        <v>-136832</v>
      </c>
    </row>
    <row r="8438" spans="1:13" x14ac:dyDescent="0.3">
      <c r="A8438" t="s">
        <v>28</v>
      </c>
      <c r="B8438" t="s">
        <v>14</v>
      </c>
      <c r="C8438" t="s">
        <v>15</v>
      </c>
      <c r="D8438" t="s">
        <v>176</v>
      </c>
      <c r="E8438" t="s">
        <v>177</v>
      </c>
      <c r="F8438">
        <v>89115</v>
      </c>
      <c r="G8438" t="s">
        <v>25</v>
      </c>
      <c r="H8438" t="s">
        <v>26</v>
      </c>
      <c r="I8438" t="s">
        <v>37</v>
      </c>
      <c r="J8438" s="31">
        <v>45584</v>
      </c>
      <c r="K8438">
        <v>11</v>
      </c>
      <c r="L8438">
        <v>2</v>
      </c>
      <c r="M8438" s="32">
        <v>165242</v>
      </c>
    </row>
    <row r="8439" spans="1:13" x14ac:dyDescent="0.3">
      <c r="A8439" t="s">
        <v>28</v>
      </c>
      <c r="B8439" t="s">
        <v>14</v>
      </c>
      <c r="C8439" t="s">
        <v>15</v>
      </c>
      <c r="D8439" t="s">
        <v>221</v>
      </c>
      <c r="E8439" t="s">
        <v>104</v>
      </c>
      <c r="F8439">
        <v>44105</v>
      </c>
      <c r="G8439" t="s">
        <v>57</v>
      </c>
      <c r="H8439" t="s">
        <v>35</v>
      </c>
      <c r="I8439" t="s">
        <v>59</v>
      </c>
      <c r="J8439" s="31">
        <v>25488</v>
      </c>
      <c r="K8439">
        <v>2</v>
      </c>
      <c r="L8439">
        <v>2</v>
      </c>
      <c r="M8439" s="32">
        <v>44604</v>
      </c>
    </row>
    <row r="8440" spans="1:13" x14ac:dyDescent="0.3">
      <c r="A8440" t="s">
        <v>28</v>
      </c>
      <c r="B8440" t="s">
        <v>14</v>
      </c>
      <c r="C8440" t="s">
        <v>15</v>
      </c>
      <c r="D8440" t="s">
        <v>42</v>
      </c>
      <c r="E8440" t="s">
        <v>43</v>
      </c>
      <c r="F8440">
        <v>98105</v>
      </c>
      <c r="G8440" t="s">
        <v>25</v>
      </c>
      <c r="H8440" t="s">
        <v>26</v>
      </c>
      <c r="I8440" t="s">
        <v>37</v>
      </c>
      <c r="J8440" s="31">
        <v>13696</v>
      </c>
      <c r="K8440">
        <v>4</v>
      </c>
      <c r="L8440">
        <v>2</v>
      </c>
      <c r="M8440" s="32">
        <v>5136</v>
      </c>
    </row>
    <row r="8441" spans="1:13" x14ac:dyDescent="0.3">
      <c r="A8441" t="s">
        <v>13</v>
      </c>
      <c r="B8441" t="s">
        <v>22</v>
      </c>
      <c r="C8441" t="s">
        <v>15</v>
      </c>
      <c r="D8441" t="s">
        <v>79</v>
      </c>
      <c r="E8441" t="s">
        <v>65</v>
      </c>
      <c r="F8441">
        <v>60623</v>
      </c>
      <c r="G8441" t="s">
        <v>47</v>
      </c>
      <c r="H8441" t="s">
        <v>35</v>
      </c>
      <c r="I8441" t="s">
        <v>36</v>
      </c>
      <c r="J8441" s="31">
        <v>49616</v>
      </c>
      <c r="K8441">
        <v>2</v>
      </c>
      <c r="L8441">
        <v>2</v>
      </c>
      <c r="M8441" s="32">
        <v>49616</v>
      </c>
    </row>
    <row r="8442" spans="1:13" x14ac:dyDescent="0.3">
      <c r="A8442" t="s">
        <v>13</v>
      </c>
      <c r="B8442" t="s">
        <v>44</v>
      </c>
      <c r="C8442" t="s">
        <v>15</v>
      </c>
      <c r="D8442" t="s">
        <v>103</v>
      </c>
      <c r="E8442" t="s">
        <v>104</v>
      </c>
      <c r="F8442">
        <v>43229</v>
      </c>
      <c r="G8442" t="s">
        <v>57</v>
      </c>
      <c r="H8442" t="s">
        <v>26</v>
      </c>
      <c r="I8442" t="s">
        <v>41</v>
      </c>
      <c r="J8442" s="31">
        <v>10584</v>
      </c>
      <c r="K8442">
        <v>3</v>
      </c>
      <c r="L8442">
        <v>2</v>
      </c>
      <c r="M8442" s="32">
        <v>34398</v>
      </c>
    </row>
    <row r="8443" spans="1:13" x14ac:dyDescent="0.3">
      <c r="A8443" t="s">
        <v>28</v>
      </c>
      <c r="B8443" t="s">
        <v>14</v>
      </c>
      <c r="C8443" t="s">
        <v>15</v>
      </c>
      <c r="D8443" t="s">
        <v>171</v>
      </c>
      <c r="E8443" t="s">
        <v>81</v>
      </c>
      <c r="F8443">
        <v>85705</v>
      </c>
      <c r="G8443" t="s">
        <v>25</v>
      </c>
      <c r="H8443" t="s">
        <v>26</v>
      </c>
      <c r="I8443" t="s">
        <v>41</v>
      </c>
      <c r="J8443" s="31">
        <v>84416</v>
      </c>
      <c r="K8443">
        <v>4</v>
      </c>
      <c r="L8443">
        <v>2</v>
      </c>
      <c r="M8443" s="32">
        <v>274352</v>
      </c>
    </row>
    <row r="8444" spans="1:13" x14ac:dyDescent="0.3">
      <c r="A8444" t="s">
        <v>28</v>
      </c>
      <c r="B8444" t="s">
        <v>44</v>
      </c>
      <c r="C8444" t="s">
        <v>15</v>
      </c>
      <c r="D8444" t="s">
        <v>55</v>
      </c>
      <c r="E8444" t="s">
        <v>56</v>
      </c>
      <c r="F8444">
        <v>19120</v>
      </c>
      <c r="G8444" t="s">
        <v>57</v>
      </c>
      <c r="H8444" t="s">
        <v>35</v>
      </c>
      <c r="I8444" t="s">
        <v>36</v>
      </c>
      <c r="J8444" s="31">
        <v>43194</v>
      </c>
      <c r="K8444">
        <v>2</v>
      </c>
      <c r="L8444">
        <v>4</v>
      </c>
      <c r="M8444" s="32">
        <v>-7199</v>
      </c>
    </row>
    <row r="8445" spans="1:13" x14ac:dyDescent="0.3">
      <c r="A8445" t="s">
        <v>28</v>
      </c>
      <c r="B8445" t="s">
        <v>44</v>
      </c>
      <c r="C8445" t="s">
        <v>15</v>
      </c>
      <c r="D8445" t="s">
        <v>55</v>
      </c>
      <c r="E8445" t="s">
        <v>56</v>
      </c>
      <c r="F8445">
        <v>19120</v>
      </c>
      <c r="G8445" t="s">
        <v>57</v>
      </c>
      <c r="H8445" t="s">
        <v>26</v>
      </c>
      <c r="I8445" t="s">
        <v>37</v>
      </c>
      <c r="J8445" s="31">
        <v>2043</v>
      </c>
      <c r="K8445">
        <v>1</v>
      </c>
      <c r="L8445">
        <v>7</v>
      </c>
      <c r="M8445" s="32">
        <v>-14982</v>
      </c>
    </row>
    <row r="8446" spans="1:13" x14ac:dyDescent="0.3">
      <c r="A8446" t="s">
        <v>28</v>
      </c>
      <c r="B8446" t="s">
        <v>44</v>
      </c>
      <c r="C8446" t="s">
        <v>15</v>
      </c>
      <c r="D8446" t="s">
        <v>55</v>
      </c>
      <c r="E8446" t="s">
        <v>56</v>
      </c>
      <c r="F8446">
        <v>19120</v>
      </c>
      <c r="G8446" t="s">
        <v>57</v>
      </c>
      <c r="H8446" t="s">
        <v>35</v>
      </c>
      <c r="I8446" t="s">
        <v>36</v>
      </c>
      <c r="J8446" s="31">
        <v>68238</v>
      </c>
      <c r="K8446">
        <v>3</v>
      </c>
      <c r="L8446">
        <v>4</v>
      </c>
      <c r="M8446" s="32">
        <v>-125103</v>
      </c>
    </row>
    <row r="8447" spans="1:13" x14ac:dyDescent="0.3">
      <c r="A8447" t="s">
        <v>62</v>
      </c>
      <c r="B8447" t="s">
        <v>22</v>
      </c>
      <c r="C8447" t="s">
        <v>15</v>
      </c>
      <c r="D8447" t="s">
        <v>485</v>
      </c>
      <c r="E8447" t="s">
        <v>179</v>
      </c>
      <c r="F8447">
        <v>2920</v>
      </c>
      <c r="G8447" t="s">
        <v>57</v>
      </c>
      <c r="H8447" t="s">
        <v>19</v>
      </c>
      <c r="I8447" t="s">
        <v>31</v>
      </c>
      <c r="J8447" s="31">
        <v>240744</v>
      </c>
      <c r="K8447">
        <v>4</v>
      </c>
      <c r="L8447">
        <v>3</v>
      </c>
      <c r="M8447" s="32">
        <v>-137568</v>
      </c>
    </row>
    <row r="8448" spans="1:13" x14ac:dyDescent="0.3">
      <c r="A8448" t="s">
        <v>62</v>
      </c>
      <c r="B8448" t="s">
        <v>22</v>
      </c>
      <c r="C8448" t="s">
        <v>15</v>
      </c>
      <c r="D8448" t="s">
        <v>485</v>
      </c>
      <c r="E8448" t="s">
        <v>179</v>
      </c>
      <c r="F8448">
        <v>2920</v>
      </c>
      <c r="G8448" t="s">
        <v>57</v>
      </c>
      <c r="H8448" t="s">
        <v>19</v>
      </c>
      <c r="I8448" t="s">
        <v>33</v>
      </c>
      <c r="J8448" s="31">
        <v>35</v>
      </c>
      <c r="K8448">
        <v>4</v>
      </c>
      <c r="L8448">
        <v>0</v>
      </c>
      <c r="M8448" s="32">
        <v>147</v>
      </c>
    </row>
    <row r="8449" spans="1:13" x14ac:dyDescent="0.3">
      <c r="A8449" t="s">
        <v>62</v>
      </c>
      <c r="B8449" t="s">
        <v>22</v>
      </c>
      <c r="C8449" t="s">
        <v>15</v>
      </c>
      <c r="D8449" t="s">
        <v>485</v>
      </c>
      <c r="E8449" t="s">
        <v>179</v>
      </c>
      <c r="F8449">
        <v>2920</v>
      </c>
      <c r="G8449" t="s">
        <v>57</v>
      </c>
      <c r="H8449" t="s">
        <v>19</v>
      </c>
      <c r="I8449" t="s">
        <v>33</v>
      </c>
      <c r="J8449" s="31">
        <v>21068</v>
      </c>
      <c r="K8449">
        <v>2</v>
      </c>
      <c r="L8449">
        <v>0</v>
      </c>
      <c r="M8449" s="32">
        <v>505632</v>
      </c>
    </row>
    <row r="8450" spans="1:13" x14ac:dyDescent="0.3">
      <c r="A8450" t="s">
        <v>62</v>
      </c>
      <c r="B8450" t="s">
        <v>22</v>
      </c>
      <c r="C8450" t="s">
        <v>15</v>
      </c>
      <c r="D8450" t="s">
        <v>485</v>
      </c>
      <c r="E8450" t="s">
        <v>179</v>
      </c>
      <c r="F8450">
        <v>2920</v>
      </c>
      <c r="G8450" t="s">
        <v>57</v>
      </c>
      <c r="H8450" t="s">
        <v>19</v>
      </c>
      <c r="I8450" t="s">
        <v>31</v>
      </c>
      <c r="J8450" s="31">
        <v>637896</v>
      </c>
      <c r="K8450">
        <v>3</v>
      </c>
      <c r="L8450">
        <v>3</v>
      </c>
      <c r="M8450" s="32">
        <v>-1275792</v>
      </c>
    </row>
    <row r="8451" spans="1:13" x14ac:dyDescent="0.3">
      <c r="A8451" t="s">
        <v>62</v>
      </c>
      <c r="B8451" t="s">
        <v>22</v>
      </c>
      <c r="C8451" t="s">
        <v>15</v>
      </c>
      <c r="D8451" t="s">
        <v>485</v>
      </c>
      <c r="E8451" t="s">
        <v>179</v>
      </c>
      <c r="F8451">
        <v>2920</v>
      </c>
      <c r="G8451" t="s">
        <v>57</v>
      </c>
      <c r="H8451" t="s">
        <v>26</v>
      </c>
      <c r="I8451" t="s">
        <v>41</v>
      </c>
      <c r="J8451" s="31">
        <v>4344</v>
      </c>
      <c r="K8451">
        <v>8</v>
      </c>
      <c r="L8451">
        <v>0</v>
      </c>
      <c r="M8451" s="32">
        <v>212856</v>
      </c>
    </row>
    <row r="8452" spans="1:13" x14ac:dyDescent="0.3">
      <c r="A8452" t="s">
        <v>62</v>
      </c>
      <c r="B8452" t="s">
        <v>22</v>
      </c>
      <c r="C8452" t="s">
        <v>15</v>
      </c>
      <c r="D8452" t="s">
        <v>485</v>
      </c>
      <c r="E8452" t="s">
        <v>179</v>
      </c>
      <c r="F8452">
        <v>2920</v>
      </c>
      <c r="G8452" t="s">
        <v>57</v>
      </c>
      <c r="H8452" t="s">
        <v>26</v>
      </c>
      <c r="I8452" t="s">
        <v>38</v>
      </c>
      <c r="J8452" s="31">
        <v>222</v>
      </c>
      <c r="K8452">
        <v>1</v>
      </c>
      <c r="L8452">
        <v>0</v>
      </c>
      <c r="M8452" s="32">
        <v>666</v>
      </c>
    </row>
    <row r="8453" spans="1:13" x14ac:dyDescent="0.3">
      <c r="A8453" t="s">
        <v>62</v>
      </c>
      <c r="B8453" t="s">
        <v>14</v>
      </c>
      <c r="C8453" t="s">
        <v>15</v>
      </c>
      <c r="D8453" t="s">
        <v>52</v>
      </c>
      <c r="E8453" t="s">
        <v>24</v>
      </c>
      <c r="F8453">
        <v>94122</v>
      </c>
      <c r="G8453" t="s">
        <v>25</v>
      </c>
      <c r="H8453" t="s">
        <v>35</v>
      </c>
      <c r="I8453" t="s">
        <v>36</v>
      </c>
      <c r="J8453" s="31">
        <v>167996</v>
      </c>
      <c r="K8453">
        <v>5</v>
      </c>
      <c r="L8453">
        <v>2</v>
      </c>
      <c r="M8453" s="32">
        <v>125997</v>
      </c>
    </row>
    <row r="8454" spans="1:13" x14ac:dyDescent="0.3">
      <c r="A8454" t="s">
        <v>28</v>
      </c>
      <c r="B8454" t="s">
        <v>22</v>
      </c>
      <c r="C8454" t="s">
        <v>15</v>
      </c>
      <c r="D8454" t="s">
        <v>61</v>
      </c>
      <c r="E8454" t="s">
        <v>46</v>
      </c>
      <c r="F8454">
        <v>77070</v>
      </c>
      <c r="G8454" t="s">
        <v>47</v>
      </c>
      <c r="H8454" t="s">
        <v>19</v>
      </c>
      <c r="I8454" t="s">
        <v>21</v>
      </c>
      <c r="J8454" s="31">
        <v>344372</v>
      </c>
      <c r="K8454">
        <v>4</v>
      </c>
      <c r="L8454">
        <v>3</v>
      </c>
      <c r="M8454" s="32">
        <v>-934724</v>
      </c>
    </row>
    <row r="8455" spans="1:13" x14ac:dyDescent="0.3">
      <c r="A8455" t="s">
        <v>28</v>
      </c>
      <c r="B8455" t="s">
        <v>22</v>
      </c>
      <c r="C8455" t="s">
        <v>15</v>
      </c>
      <c r="D8455" t="s">
        <v>61</v>
      </c>
      <c r="E8455" t="s">
        <v>46</v>
      </c>
      <c r="F8455">
        <v>77070</v>
      </c>
      <c r="G8455" t="s">
        <v>47</v>
      </c>
      <c r="H8455" t="s">
        <v>26</v>
      </c>
      <c r="I8455" t="s">
        <v>32</v>
      </c>
      <c r="J8455" s="31">
        <v>1554936</v>
      </c>
      <c r="K8455">
        <v>3</v>
      </c>
      <c r="L8455">
        <v>2</v>
      </c>
      <c r="M8455" s="32">
        <v>777468</v>
      </c>
    </row>
    <row r="8456" spans="1:13" x14ac:dyDescent="0.3">
      <c r="A8456" t="s">
        <v>28</v>
      </c>
      <c r="B8456" t="s">
        <v>22</v>
      </c>
      <c r="C8456" t="s">
        <v>15</v>
      </c>
      <c r="D8456" t="s">
        <v>61</v>
      </c>
      <c r="E8456" t="s">
        <v>46</v>
      </c>
      <c r="F8456">
        <v>77070</v>
      </c>
      <c r="G8456" t="s">
        <v>47</v>
      </c>
      <c r="H8456" t="s">
        <v>19</v>
      </c>
      <c r="I8456" t="s">
        <v>33</v>
      </c>
      <c r="J8456" s="31">
        <v>12788</v>
      </c>
      <c r="K8456">
        <v>5</v>
      </c>
      <c r="L8456">
        <v>6</v>
      </c>
      <c r="M8456" s="32">
        <v>-67137</v>
      </c>
    </row>
    <row r="8457" spans="1:13" x14ac:dyDescent="0.3">
      <c r="A8457" t="s">
        <v>28</v>
      </c>
      <c r="B8457" t="s">
        <v>22</v>
      </c>
      <c r="C8457" t="s">
        <v>15</v>
      </c>
      <c r="D8457" t="s">
        <v>23</v>
      </c>
      <c r="E8457" t="s">
        <v>24</v>
      </c>
      <c r="F8457">
        <v>90049</v>
      </c>
      <c r="G8457" t="s">
        <v>25</v>
      </c>
      <c r="H8457" t="s">
        <v>35</v>
      </c>
      <c r="I8457" t="s">
        <v>36</v>
      </c>
      <c r="J8457" s="31">
        <v>222384</v>
      </c>
      <c r="K8457">
        <v>2</v>
      </c>
      <c r="L8457">
        <v>2</v>
      </c>
      <c r="M8457" s="32">
        <v>222384</v>
      </c>
    </row>
    <row r="8458" spans="1:13" x14ac:dyDescent="0.3">
      <c r="A8458" t="s">
        <v>13</v>
      </c>
      <c r="B8458" t="s">
        <v>22</v>
      </c>
      <c r="C8458" t="s">
        <v>15</v>
      </c>
      <c r="D8458" t="s">
        <v>79</v>
      </c>
      <c r="E8458" t="s">
        <v>65</v>
      </c>
      <c r="F8458">
        <v>60653</v>
      </c>
      <c r="G8458" t="s">
        <v>47</v>
      </c>
      <c r="H8458" t="s">
        <v>19</v>
      </c>
      <c r="I8458" t="s">
        <v>21</v>
      </c>
      <c r="J8458" s="31">
        <v>106869</v>
      </c>
      <c r="K8458">
        <v>3</v>
      </c>
      <c r="L8458">
        <v>3</v>
      </c>
      <c r="M8458" s="32">
        <v>-290073</v>
      </c>
    </row>
    <row r="8459" spans="1:13" x14ac:dyDescent="0.3">
      <c r="A8459" t="s">
        <v>13</v>
      </c>
      <c r="B8459" t="s">
        <v>22</v>
      </c>
      <c r="C8459" t="s">
        <v>15</v>
      </c>
      <c r="D8459" t="s">
        <v>79</v>
      </c>
      <c r="E8459" t="s">
        <v>65</v>
      </c>
      <c r="F8459">
        <v>60653</v>
      </c>
      <c r="G8459" t="s">
        <v>47</v>
      </c>
      <c r="H8459" t="s">
        <v>26</v>
      </c>
      <c r="I8459" t="s">
        <v>37</v>
      </c>
      <c r="J8459" s="31">
        <v>3564</v>
      </c>
      <c r="K8459">
        <v>3</v>
      </c>
      <c r="L8459">
        <v>8</v>
      </c>
      <c r="M8459" s="32">
        <v>-6237</v>
      </c>
    </row>
    <row r="8460" spans="1:13" x14ac:dyDescent="0.3">
      <c r="A8460" t="s">
        <v>28</v>
      </c>
      <c r="B8460" t="s">
        <v>14</v>
      </c>
      <c r="C8460" t="s">
        <v>15</v>
      </c>
      <c r="D8460" t="s">
        <v>61</v>
      </c>
      <c r="E8460" t="s">
        <v>46</v>
      </c>
      <c r="F8460">
        <v>77070</v>
      </c>
      <c r="G8460" t="s">
        <v>47</v>
      </c>
      <c r="H8460" t="s">
        <v>26</v>
      </c>
      <c r="I8460" t="s">
        <v>37</v>
      </c>
      <c r="J8460" s="31">
        <v>2568</v>
      </c>
      <c r="K8460">
        <v>3</v>
      </c>
      <c r="L8460">
        <v>8</v>
      </c>
      <c r="M8460" s="32">
        <v>-39804</v>
      </c>
    </row>
    <row r="8461" spans="1:13" x14ac:dyDescent="0.3">
      <c r="A8461" t="s">
        <v>28</v>
      </c>
      <c r="B8461" t="s">
        <v>14</v>
      </c>
      <c r="C8461" t="s">
        <v>15</v>
      </c>
      <c r="D8461" t="s">
        <v>61</v>
      </c>
      <c r="E8461" t="s">
        <v>46</v>
      </c>
      <c r="F8461">
        <v>77070</v>
      </c>
      <c r="G8461" t="s">
        <v>47</v>
      </c>
      <c r="H8461" t="s">
        <v>26</v>
      </c>
      <c r="I8461" t="s">
        <v>37</v>
      </c>
      <c r="J8461" s="31">
        <v>12384</v>
      </c>
      <c r="K8461">
        <v>3</v>
      </c>
      <c r="L8461">
        <v>8</v>
      </c>
      <c r="M8461" s="32">
        <v>-198144</v>
      </c>
    </row>
    <row r="8462" spans="1:13" x14ac:dyDescent="0.3">
      <c r="A8462" t="s">
        <v>28</v>
      </c>
      <c r="B8462" t="s">
        <v>14</v>
      </c>
      <c r="C8462" t="s">
        <v>15</v>
      </c>
      <c r="D8462" t="s">
        <v>105</v>
      </c>
      <c r="E8462" t="s">
        <v>127</v>
      </c>
      <c r="F8462">
        <v>6010</v>
      </c>
      <c r="G8462" t="s">
        <v>57</v>
      </c>
      <c r="H8462" t="s">
        <v>26</v>
      </c>
      <c r="I8462" t="s">
        <v>37</v>
      </c>
      <c r="J8462" s="31">
        <v>253</v>
      </c>
      <c r="K8462">
        <v>5</v>
      </c>
      <c r="L8462">
        <v>0</v>
      </c>
      <c r="M8462" s="32">
        <v>11891</v>
      </c>
    </row>
    <row r="8463" spans="1:13" x14ac:dyDescent="0.3">
      <c r="A8463" t="s">
        <v>28</v>
      </c>
      <c r="B8463" t="s">
        <v>14</v>
      </c>
      <c r="C8463" t="s">
        <v>15</v>
      </c>
      <c r="D8463" t="s">
        <v>105</v>
      </c>
      <c r="E8463" t="s">
        <v>127</v>
      </c>
      <c r="F8463">
        <v>6010</v>
      </c>
      <c r="G8463" t="s">
        <v>57</v>
      </c>
      <c r="H8463" t="s">
        <v>26</v>
      </c>
      <c r="I8463" t="s">
        <v>32</v>
      </c>
      <c r="J8463" s="31">
        <v>9594</v>
      </c>
      <c r="K8463">
        <v>3</v>
      </c>
      <c r="L8463">
        <v>0</v>
      </c>
      <c r="M8463" s="32">
        <v>9594</v>
      </c>
    </row>
    <row r="8464" spans="1:13" x14ac:dyDescent="0.3">
      <c r="A8464" t="s">
        <v>13</v>
      </c>
      <c r="B8464" t="s">
        <v>14</v>
      </c>
      <c r="C8464" t="s">
        <v>15</v>
      </c>
      <c r="D8464" t="s">
        <v>541</v>
      </c>
      <c r="E8464" t="s">
        <v>70</v>
      </c>
      <c r="F8464">
        <v>49423</v>
      </c>
      <c r="G8464" t="s">
        <v>47</v>
      </c>
      <c r="H8464" t="s">
        <v>26</v>
      </c>
      <c r="I8464" t="s">
        <v>27</v>
      </c>
      <c r="J8464" s="31">
        <v>75</v>
      </c>
      <c r="K8464">
        <v>2</v>
      </c>
      <c r="L8464">
        <v>0</v>
      </c>
      <c r="M8464" s="32">
        <v>36</v>
      </c>
    </row>
    <row r="8465" spans="1:13" x14ac:dyDescent="0.3">
      <c r="A8465" t="s">
        <v>28</v>
      </c>
      <c r="B8465" t="s">
        <v>44</v>
      </c>
      <c r="C8465" t="s">
        <v>15</v>
      </c>
      <c r="D8465" t="s">
        <v>394</v>
      </c>
      <c r="E8465" t="s">
        <v>121</v>
      </c>
      <c r="F8465">
        <v>87105</v>
      </c>
      <c r="G8465" t="s">
        <v>25</v>
      </c>
      <c r="H8465" t="s">
        <v>35</v>
      </c>
      <c r="I8465" t="s">
        <v>36</v>
      </c>
      <c r="J8465" s="31">
        <v>302376</v>
      </c>
      <c r="K8465">
        <v>3</v>
      </c>
      <c r="L8465">
        <v>2</v>
      </c>
      <c r="M8465" s="32">
        <v>226782</v>
      </c>
    </row>
    <row r="8466" spans="1:13" x14ac:dyDescent="0.3">
      <c r="A8466" t="s">
        <v>28</v>
      </c>
      <c r="B8466" t="s">
        <v>14</v>
      </c>
      <c r="C8466" t="s">
        <v>15</v>
      </c>
      <c r="D8466" t="s">
        <v>183</v>
      </c>
      <c r="E8466" t="s">
        <v>98</v>
      </c>
      <c r="F8466">
        <v>80027</v>
      </c>
      <c r="G8466" t="s">
        <v>25</v>
      </c>
      <c r="H8466" t="s">
        <v>35</v>
      </c>
      <c r="I8466" t="s">
        <v>59</v>
      </c>
      <c r="J8466" s="31">
        <v>46688</v>
      </c>
      <c r="K8466">
        <v>4</v>
      </c>
      <c r="L8466">
        <v>2</v>
      </c>
      <c r="M8466" s="32">
        <v>-2918</v>
      </c>
    </row>
    <row r="8467" spans="1:13" x14ac:dyDescent="0.3">
      <c r="A8467" t="s">
        <v>28</v>
      </c>
      <c r="B8467" t="s">
        <v>14</v>
      </c>
      <c r="C8467" t="s">
        <v>15</v>
      </c>
      <c r="D8467" t="s">
        <v>75</v>
      </c>
      <c r="E8467" t="s">
        <v>76</v>
      </c>
      <c r="F8467">
        <v>10024</v>
      </c>
      <c r="G8467" t="s">
        <v>57</v>
      </c>
      <c r="H8467" t="s">
        <v>26</v>
      </c>
      <c r="I8467" t="s">
        <v>32</v>
      </c>
      <c r="J8467" s="31">
        <v>1794</v>
      </c>
      <c r="K8467">
        <v>3</v>
      </c>
      <c r="L8467">
        <v>0</v>
      </c>
      <c r="M8467" s="32">
        <v>30498</v>
      </c>
    </row>
    <row r="8468" spans="1:13" x14ac:dyDescent="0.3">
      <c r="A8468" t="s">
        <v>28</v>
      </c>
      <c r="B8468" t="s">
        <v>14</v>
      </c>
      <c r="C8468" t="s">
        <v>15</v>
      </c>
      <c r="D8468" t="s">
        <v>250</v>
      </c>
      <c r="E8468" t="s">
        <v>127</v>
      </c>
      <c r="F8468">
        <v>6360</v>
      </c>
      <c r="G8468" t="s">
        <v>57</v>
      </c>
      <c r="H8468" t="s">
        <v>26</v>
      </c>
      <c r="I8468" t="s">
        <v>38</v>
      </c>
      <c r="J8468" s="31">
        <v>37014</v>
      </c>
      <c r="K8468">
        <v>3</v>
      </c>
      <c r="L8468">
        <v>0</v>
      </c>
      <c r="M8468" s="32">
        <v>1443546</v>
      </c>
    </row>
    <row r="8469" spans="1:13" x14ac:dyDescent="0.3">
      <c r="A8469" t="s">
        <v>28</v>
      </c>
      <c r="B8469" t="s">
        <v>22</v>
      </c>
      <c r="C8469" t="s">
        <v>15</v>
      </c>
      <c r="D8469" t="s">
        <v>52</v>
      </c>
      <c r="E8469" t="s">
        <v>24</v>
      </c>
      <c r="F8469">
        <v>94122</v>
      </c>
      <c r="G8469" t="s">
        <v>25</v>
      </c>
      <c r="H8469" t="s">
        <v>26</v>
      </c>
      <c r="I8469" t="s">
        <v>37</v>
      </c>
      <c r="J8469" s="31">
        <v>8928</v>
      </c>
      <c r="K8469">
        <v>2</v>
      </c>
      <c r="L8469">
        <v>2</v>
      </c>
      <c r="M8469" s="32">
        <v>31248</v>
      </c>
    </row>
    <row r="8470" spans="1:13" x14ac:dyDescent="0.3">
      <c r="A8470" t="s">
        <v>28</v>
      </c>
      <c r="B8470" t="s">
        <v>22</v>
      </c>
      <c r="C8470" t="s">
        <v>15</v>
      </c>
      <c r="D8470" t="s">
        <v>427</v>
      </c>
      <c r="E8470" t="s">
        <v>74</v>
      </c>
      <c r="F8470">
        <v>46060</v>
      </c>
      <c r="G8470" t="s">
        <v>47</v>
      </c>
      <c r="H8470" t="s">
        <v>19</v>
      </c>
      <c r="I8470" t="s">
        <v>31</v>
      </c>
      <c r="J8470" s="31">
        <v>267894</v>
      </c>
      <c r="K8470">
        <v>6</v>
      </c>
      <c r="L8470">
        <v>0</v>
      </c>
      <c r="M8470" s="32">
        <v>2411046</v>
      </c>
    </row>
    <row r="8471" spans="1:13" x14ac:dyDescent="0.3">
      <c r="A8471" t="s">
        <v>28</v>
      </c>
      <c r="B8471" t="s">
        <v>44</v>
      </c>
      <c r="C8471" t="s">
        <v>15</v>
      </c>
      <c r="D8471" t="s">
        <v>389</v>
      </c>
      <c r="E8471" t="s">
        <v>86</v>
      </c>
      <c r="F8471">
        <v>37042</v>
      </c>
      <c r="G8471" t="s">
        <v>18</v>
      </c>
      <c r="H8471" t="s">
        <v>19</v>
      </c>
      <c r="I8471" t="s">
        <v>20</v>
      </c>
      <c r="J8471" s="31">
        <v>387136</v>
      </c>
      <c r="K8471">
        <v>4</v>
      </c>
      <c r="L8471">
        <v>2</v>
      </c>
      <c r="M8471" s="32">
        <v>-145176</v>
      </c>
    </row>
    <row r="8472" spans="1:13" x14ac:dyDescent="0.3">
      <c r="A8472" t="s">
        <v>28</v>
      </c>
      <c r="B8472" t="s">
        <v>44</v>
      </c>
      <c r="C8472" t="s">
        <v>15</v>
      </c>
      <c r="D8472" t="s">
        <v>389</v>
      </c>
      <c r="E8472" t="s">
        <v>86</v>
      </c>
      <c r="F8472">
        <v>37042</v>
      </c>
      <c r="G8472" t="s">
        <v>18</v>
      </c>
      <c r="H8472" t="s">
        <v>35</v>
      </c>
      <c r="I8472" t="s">
        <v>59</v>
      </c>
      <c r="J8472" s="31">
        <v>45408</v>
      </c>
      <c r="K8472">
        <v>2</v>
      </c>
      <c r="L8472">
        <v>2</v>
      </c>
      <c r="M8472" s="32">
        <v>119196</v>
      </c>
    </row>
    <row r="8473" spans="1:13" x14ac:dyDescent="0.3">
      <c r="A8473" t="s">
        <v>28</v>
      </c>
      <c r="B8473" t="s">
        <v>44</v>
      </c>
      <c r="C8473" t="s">
        <v>15</v>
      </c>
      <c r="D8473" t="s">
        <v>389</v>
      </c>
      <c r="E8473" t="s">
        <v>86</v>
      </c>
      <c r="F8473">
        <v>37042</v>
      </c>
      <c r="G8473" t="s">
        <v>18</v>
      </c>
      <c r="H8473" t="s">
        <v>19</v>
      </c>
      <c r="I8473" t="s">
        <v>33</v>
      </c>
      <c r="J8473" s="31">
        <v>77952</v>
      </c>
      <c r="K8473">
        <v>3</v>
      </c>
      <c r="L8473">
        <v>2</v>
      </c>
      <c r="M8473" s="32">
        <v>-116928</v>
      </c>
    </row>
    <row r="8474" spans="1:13" x14ac:dyDescent="0.3">
      <c r="A8474" t="s">
        <v>28</v>
      </c>
      <c r="B8474" t="s">
        <v>44</v>
      </c>
      <c r="C8474" t="s">
        <v>15</v>
      </c>
      <c r="D8474" t="s">
        <v>389</v>
      </c>
      <c r="E8474" t="s">
        <v>86</v>
      </c>
      <c r="F8474">
        <v>37042</v>
      </c>
      <c r="G8474" t="s">
        <v>18</v>
      </c>
      <c r="H8474" t="s">
        <v>26</v>
      </c>
      <c r="I8474" t="s">
        <v>27</v>
      </c>
      <c r="J8474" s="31">
        <v>3</v>
      </c>
      <c r="K8474">
        <v>1</v>
      </c>
      <c r="L8474">
        <v>2</v>
      </c>
      <c r="M8474" s="32">
        <v>105</v>
      </c>
    </row>
    <row r="8475" spans="1:13" x14ac:dyDescent="0.3">
      <c r="A8475" t="s">
        <v>13</v>
      </c>
      <c r="B8475" t="s">
        <v>14</v>
      </c>
      <c r="C8475" t="s">
        <v>15</v>
      </c>
      <c r="D8475" t="s">
        <v>479</v>
      </c>
      <c r="E8475" t="s">
        <v>30</v>
      </c>
      <c r="F8475">
        <v>33021</v>
      </c>
      <c r="G8475" t="s">
        <v>18</v>
      </c>
      <c r="H8475" t="s">
        <v>26</v>
      </c>
      <c r="I8475" t="s">
        <v>32</v>
      </c>
      <c r="J8475" s="31">
        <v>9952</v>
      </c>
      <c r="K8475">
        <v>1</v>
      </c>
      <c r="L8475">
        <v>2</v>
      </c>
      <c r="M8475" s="32">
        <v>9952</v>
      </c>
    </row>
    <row r="8476" spans="1:13" x14ac:dyDescent="0.3">
      <c r="A8476" t="s">
        <v>28</v>
      </c>
      <c r="B8476" t="s">
        <v>22</v>
      </c>
      <c r="C8476" t="s">
        <v>15</v>
      </c>
      <c r="D8476" t="s">
        <v>369</v>
      </c>
      <c r="E8476" t="s">
        <v>56</v>
      </c>
      <c r="F8476">
        <v>17403</v>
      </c>
      <c r="G8476" t="s">
        <v>57</v>
      </c>
      <c r="H8476" t="s">
        <v>26</v>
      </c>
      <c r="I8476" t="s">
        <v>37</v>
      </c>
      <c r="J8476" s="31">
        <v>37896</v>
      </c>
      <c r="K8476">
        <v>4</v>
      </c>
      <c r="L8476">
        <v>7</v>
      </c>
      <c r="M8476" s="32">
        <v>-290536</v>
      </c>
    </row>
    <row r="8477" spans="1:13" x14ac:dyDescent="0.3">
      <c r="A8477" t="s">
        <v>28</v>
      </c>
      <c r="B8477" t="s">
        <v>22</v>
      </c>
      <c r="C8477" t="s">
        <v>15</v>
      </c>
      <c r="D8477" t="s">
        <v>369</v>
      </c>
      <c r="E8477" t="s">
        <v>56</v>
      </c>
      <c r="F8477">
        <v>17403</v>
      </c>
      <c r="G8477" t="s">
        <v>57</v>
      </c>
      <c r="H8477" t="s">
        <v>26</v>
      </c>
      <c r="I8477" t="s">
        <v>41</v>
      </c>
      <c r="J8477" s="31">
        <v>65584</v>
      </c>
      <c r="K8477">
        <v>2</v>
      </c>
      <c r="L8477">
        <v>2</v>
      </c>
      <c r="M8477" s="32">
        <v>237742</v>
      </c>
    </row>
    <row r="8478" spans="1:13" x14ac:dyDescent="0.3">
      <c r="A8478" t="s">
        <v>28</v>
      </c>
      <c r="B8478" t="s">
        <v>44</v>
      </c>
      <c r="C8478" t="s">
        <v>15</v>
      </c>
      <c r="D8478" t="s">
        <v>206</v>
      </c>
      <c r="E8478" t="s">
        <v>81</v>
      </c>
      <c r="F8478">
        <v>85204</v>
      </c>
      <c r="G8478" t="s">
        <v>25</v>
      </c>
      <c r="H8478" t="s">
        <v>26</v>
      </c>
      <c r="I8478" t="s">
        <v>41</v>
      </c>
      <c r="J8478" s="31">
        <v>44784</v>
      </c>
      <c r="K8478">
        <v>1</v>
      </c>
      <c r="L8478">
        <v>2</v>
      </c>
      <c r="M8478" s="32">
        <v>162342</v>
      </c>
    </row>
    <row r="8479" spans="1:13" x14ac:dyDescent="0.3">
      <c r="A8479" t="s">
        <v>168</v>
      </c>
      <c r="B8479" t="s">
        <v>22</v>
      </c>
      <c r="C8479" t="s">
        <v>15</v>
      </c>
      <c r="D8479" t="s">
        <v>75</v>
      </c>
      <c r="E8479" t="s">
        <v>76</v>
      </c>
      <c r="F8479">
        <v>10024</v>
      </c>
      <c r="G8479" t="s">
        <v>57</v>
      </c>
      <c r="H8479" t="s">
        <v>35</v>
      </c>
      <c r="I8479" t="s">
        <v>123</v>
      </c>
      <c r="J8479" s="31">
        <v>10358</v>
      </c>
      <c r="K8479">
        <v>4</v>
      </c>
      <c r="L8479">
        <v>0</v>
      </c>
      <c r="M8479" s="32">
        <v>269308</v>
      </c>
    </row>
    <row r="8480" spans="1:13" x14ac:dyDescent="0.3">
      <c r="A8480" t="s">
        <v>28</v>
      </c>
      <c r="B8480" t="s">
        <v>44</v>
      </c>
      <c r="C8480" t="s">
        <v>15</v>
      </c>
      <c r="D8480" t="s">
        <v>52</v>
      </c>
      <c r="E8480" t="s">
        <v>24</v>
      </c>
      <c r="F8480">
        <v>94110</v>
      </c>
      <c r="G8480" t="s">
        <v>25</v>
      </c>
      <c r="H8480" t="s">
        <v>26</v>
      </c>
      <c r="I8480" t="s">
        <v>34</v>
      </c>
      <c r="J8480" s="31">
        <v>576</v>
      </c>
      <c r="K8480">
        <v>2</v>
      </c>
      <c r="L8480">
        <v>0</v>
      </c>
      <c r="M8480" s="32">
        <v>16704</v>
      </c>
    </row>
    <row r="8481" spans="1:13" x14ac:dyDescent="0.3">
      <c r="A8481" t="s">
        <v>28</v>
      </c>
      <c r="B8481" t="s">
        <v>14</v>
      </c>
      <c r="C8481" t="s">
        <v>15</v>
      </c>
      <c r="D8481" t="s">
        <v>23</v>
      </c>
      <c r="E8481" t="s">
        <v>24</v>
      </c>
      <c r="F8481">
        <v>90036</v>
      </c>
      <c r="G8481" t="s">
        <v>25</v>
      </c>
      <c r="H8481" t="s">
        <v>26</v>
      </c>
      <c r="I8481" t="s">
        <v>41</v>
      </c>
      <c r="J8481" s="31">
        <v>1998</v>
      </c>
      <c r="K8481">
        <v>2</v>
      </c>
      <c r="L8481">
        <v>0</v>
      </c>
      <c r="M8481" s="32">
        <v>8991</v>
      </c>
    </row>
    <row r="8482" spans="1:13" x14ac:dyDescent="0.3">
      <c r="A8482" t="s">
        <v>28</v>
      </c>
      <c r="B8482" t="s">
        <v>14</v>
      </c>
      <c r="C8482" t="s">
        <v>15</v>
      </c>
      <c r="D8482" t="s">
        <v>238</v>
      </c>
      <c r="E8482" t="s">
        <v>54</v>
      </c>
      <c r="F8482">
        <v>68104</v>
      </c>
      <c r="G8482" t="s">
        <v>47</v>
      </c>
      <c r="H8482" t="s">
        <v>35</v>
      </c>
      <c r="I8482" t="s">
        <v>36</v>
      </c>
      <c r="J8482" s="31">
        <v>3598</v>
      </c>
      <c r="K8482">
        <v>2</v>
      </c>
      <c r="L8482">
        <v>0</v>
      </c>
      <c r="M8482" s="32">
        <v>100744</v>
      </c>
    </row>
    <row r="8483" spans="1:13" x14ac:dyDescent="0.3">
      <c r="A8483" t="s">
        <v>28</v>
      </c>
      <c r="B8483" t="s">
        <v>44</v>
      </c>
      <c r="C8483" t="s">
        <v>15</v>
      </c>
      <c r="D8483" t="s">
        <v>55</v>
      </c>
      <c r="E8483" t="s">
        <v>56</v>
      </c>
      <c r="F8483">
        <v>19120</v>
      </c>
      <c r="G8483" t="s">
        <v>57</v>
      </c>
      <c r="H8483" t="s">
        <v>26</v>
      </c>
      <c r="I8483" t="s">
        <v>34</v>
      </c>
      <c r="J8483" s="31">
        <v>16656</v>
      </c>
      <c r="K8483">
        <v>3</v>
      </c>
      <c r="L8483">
        <v>2</v>
      </c>
      <c r="M8483" s="32">
        <v>33312</v>
      </c>
    </row>
    <row r="8484" spans="1:13" x14ac:dyDescent="0.3">
      <c r="A8484" t="s">
        <v>28</v>
      </c>
      <c r="B8484" t="s">
        <v>22</v>
      </c>
      <c r="C8484" t="s">
        <v>15</v>
      </c>
      <c r="D8484" t="s">
        <v>75</v>
      </c>
      <c r="E8484" t="s">
        <v>76</v>
      </c>
      <c r="F8484">
        <v>10024</v>
      </c>
      <c r="G8484" t="s">
        <v>57</v>
      </c>
      <c r="H8484" t="s">
        <v>26</v>
      </c>
      <c r="I8484" t="s">
        <v>27</v>
      </c>
      <c r="J8484" s="31">
        <v>207</v>
      </c>
      <c r="K8484">
        <v>2</v>
      </c>
      <c r="L8484">
        <v>0</v>
      </c>
      <c r="M8484" s="32">
        <v>9936</v>
      </c>
    </row>
    <row r="8485" spans="1:13" x14ac:dyDescent="0.3">
      <c r="A8485" t="s">
        <v>28</v>
      </c>
      <c r="B8485" t="s">
        <v>14</v>
      </c>
      <c r="C8485" t="s">
        <v>15</v>
      </c>
      <c r="D8485" t="s">
        <v>444</v>
      </c>
      <c r="E8485" t="s">
        <v>70</v>
      </c>
      <c r="F8485">
        <v>49505</v>
      </c>
      <c r="G8485" t="s">
        <v>47</v>
      </c>
      <c r="H8485" t="s">
        <v>26</v>
      </c>
      <c r="I8485" t="s">
        <v>37</v>
      </c>
      <c r="J8485" s="31">
        <v>837</v>
      </c>
      <c r="K8485">
        <v>5</v>
      </c>
      <c r="L8485">
        <v>0</v>
      </c>
      <c r="M8485" s="32">
        <v>41013</v>
      </c>
    </row>
    <row r="8486" spans="1:13" x14ac:dyDescent="0.3">
      <c r="A8486" t="s">
        <v>168</v>
      </c>
      <c r="B8486" t="s">
        <v>14</v>
      </c>
      <c r="C8486" t="s">
        <v>15</v>
      </c>
      <c r="D8486" t="s">
        <v>42</v>
      </c>
      <c r="E8486" t="s">
        <v>43</v>
      </c>
      <c r="F8486">
        <v>98115</v>
      </c>
      <c r="G8486" t="s">
        <v>25</v>
      </c>
      <c r="H8486" t="s">
        <v>19</v>
      </c>
      <c r="I8486" t="s">
        <v>33</v>
      </c>
      <c r="J8486" s="31">
        <v>1998</v>
      </c>
      <c r="K8486">
        <v>10</v>
      </c>
      <c r="L8486">
        <v>0</v>
      </c>
      <c r="M8486" s="32">
        <v>71928</v>
      </c>
    </row>
    <row r="8487" spans="1:13" x14ac:dyDescent="0.3">
      <c r="A8487" t="s">
        <v>28</v>
      </c>
      <c r="B8487" t="s">
        <v>44</v>
      </c>
      <c r="C8487" t="s">
        <v>15</v>
      </c>
      <c r="D8487" t="s">
        <v>286</v>
      </c>
      <c r="E8487" t="s">
        <v>24</v>
      </c>
      <c r="F8487">
        <v>93727</v>
      </c>
      <c r="G8487" t="s">
        <v>25</v>
      </c>
      <c r="H8487" t="s">
        <v>26</v>
      </c>
      <c r="I8487" t="s">
        <v>41</v>
      </c>
      <c r="J8487" s="31">
        <v>4568</v>
      </c>
      <c r="K8487">
        <v>2</v>
      </c>
      <c r="L8487">
        <v>0</v>
      </c>
      <c r="M8487" s="32">
        <v>210128</v>
      </c>
    </row>
    <row r="8488" spans="1:13" x14ac:dyDescent="0.3">
      <c r="A8488" t="s">
        <v>28</v>
      </c>
      <c r="B8488" t="s">
        <v>44</v>
      </c>
      <c r="C8488" t="s">
        <v>15</v>
      </c>
      <c r="D8488" t="s">
        <v>286</v>
      </c>
      <c r="E8488" t="s">
        <v>24</v>
      </c>
      <c r="F8488">
        <v>93727</v>
      </c>
      <c r="G8488" t="s">
        <v>25</v>
      </c>
      <c r="H8488" t="s">
        <v>26</v>
      </c>
      <c r="I8488" t="s">
        <v>41</v>
      </c>
      <c r="J8488" s="31">
        <v>11096</v>
      </c>
      <c r="K8488">
        <v>2</v>
      </c>
      <c r="L8488">
        <v>0</v>
      </c>
      <c r="M8488" s="32">
        <v>532608</v>
      </c>
    </row>
    <row r="8489" spans="1:13" x14ac:dyDescent="0.3">
      <c r="A8489" t="s">
        <v>28</v>
      </c>
      <c r="B8489" t="s">
        <v>44</v>
      </c>
      <c r="C8489" t="s">
        <v>15</v>
      </c>
      <c r="D8489" t="s">
        <v>286</v>
      </c>
      <c r="E8489" t="s">
        <v>24</v>
      </c>
      <c r="F8489">
        <v>93727</v>
      </c>
      <c r="G8489" t="s">
        <v>25</v>
      </c>
      <c r="H8489" t="s">
        <v>26</v>
      </c>
      <c r="I8489" t="s">
        <v>41</v>
      </c>
      <c r="J8489" s="31">
        <v>1194</v>
      </c>
      <c r="K8489">
        <v>3</v>
      </c>
      <c r="L8489">
        <v>0</v>
      </c>
      <c r="M8489" s="32">
        <v>597</v>
      </c>
    </row>
    <row r="8490" spans="1:13" x14ac:dyDescent="0.3">
      <c r="A8490" t="s">
        <v>13</v>
      </c>
      <c r="B8490" t="s">
        <v>14</v>
      </c>
      <c r="C8490" t="s">
        <v>15</v>
      </c>
      <c r="D8490" t="s">
        <v>155</v>
      </c>
      <c r="E8490" t="s">
        <v>83</v>
      </c>
      <c r="F8490">
        <v>22204</v>
      </c>
      <c r="G8490" t="s">
        <v>18</v>
      </c>
      <c r="H8490" t="s">
        <v>35</v>
      </c>
      <c r="I8490" t="s">
        <v>123</v>
      </c>
      <c r="J8490" s="31">
        <v>874995</v>
      </c>
      <c r="K8490">
        <v>5</v>
      </c>
      <c r="L8490">
        <v>0</v>
      </c>
      <c r="M8490" s="32">
        <v>2799984</v>
      </c>
    </row>
    <row r="8491" spans="1:13" x14ac:dyDescent="0.3">
      <c r="A8491" t="s">
        <v>13</v>
      </c>
      <c r="B8491" t="s">
        <v>14</v>
      </c>
      <c r="C8491" t="s">
        <v>15</v>
      </c>
      <c r="D8491" t="s">
        <v>155</v>
      </c>
      <c r="E8491" t="s">
        <v>83</v>
      </c>
      <c r="F8491">
        <v>22204</v>
      </c>
      <c r="G8491" t="s">
        <v>18</v>
      </c>
      <c r="H8491" t="s">
        <v>26</v>
      </c>
      <c r="I8491" t="s">
        <v>37</v>
      </c>
      <c r="J8491" s="31">
        <v>364</v>
      </c>
      <c r="K8491">
        <v>8</v>
      </c>
      <c r="L8491">
        <v>0</v>
      </c>
      <c r="M8491" s="32">
        <v>182</v>
      </c>
    </row>
    <row r="8492" spans="1:13" x14ac:dyDescent="0.3">
      <c r="A8492" t="s">
        <v>13</v>
      </c>
      <c r="B8492" t="s">
        <v>14</v>
      </c>
      <c r="C8492" t="s">
        <v>15</v>
      </c>
      <c r="D8492" t="s">
        <v>155</v>
      </c>
      <c r="E8492" t="s">
        <v>83</v>
      </c>
      <c r="F8492">
        <v>22204</v>
      </c>
      <c r="G8492" t="s">
        <v>18</v>
      </c>
      <c r="H8492" t="s">
        <v>19</v>
      </c>
      <c r="I8492" t="s">
        <v>33</v>
      </c>
      <c r="J8492" s="31">
        <v>1869</v>
      </c>
      <c r="K8492">
        <v>7</v>
      </c>
      <c r="L8492">
        <v>0</v>
      </c>
      <c r="M8492" s="32">
        <v>71022</v>
      </c>
    </row>
    <row r="8493" spans="1:13" x14ac:dyDescent="0.3">
      <c r="A8493" t="s">
        <v>28</v>
      </c>
      <c r="B8493" t="s">
        <v>14</v>
      </c>
      <c r="C8493" t="s">
        <v>15</v>
      </c>
      <c r="D8493" t="s">
        <v>23</v>
      </c>
      <c r="E8493" t="s">
        <v>24</v>
      </c>
      <c r="F8493">
        <v>90049</v>
      </c>
      <c r="G8493" t="s">
        <v>25</v>
      </c>
      <c r="H8493" t="s">
        <v>26</v>
      </c>
      <c r="I8493" t="s">
        <v>77</v>
      </c>
      <c r="J8493" s="31">
        <v>594</v>
      </c>
      <c r="K8493">
        <v>3</v>
      </c>
      <c r="L8493">
        <v>0</v>
      </c>
      <c r="M8493" s="32">
        <v>1188</v>
      </c>
    </row>
    <row r="8494" spans="1:13" x14ac:dyDescent="0.3">
      <c r="A8494" t="s">
        <v>28</v>
      </c>
      <c r="B8494" t="s">
        <v>14</v>
      </c>
      <c r="C8494" t="s">
        <v>15</v>
      </c>
      <c r="D8494" t="s">
        <v>356</v>
      </c>
      <c r="E8494" t="s">
        <v>46</v>
      </c>
      <c r="F8494">
        <v>79424</v>
      </c>
      <c r="G8494" t="s">
        <v>47</v>
      </c>
      <c r="H8494" t="s">
        <v>26</v>
      </c>
      <c r="I8494" t="s">
        <v>41</v>
      </c>
      <c r="J8494" s="31">
        <v>60736</v>
      </c>
      <c r="K8494">
        <v>8</v>
      </c>
      <c r="L8494">
        <v>2</v>
      </c>
      <c r="M8494" s="32">
        <v>204984</v>
      </c>
    </row>
    <row r="8495" spans="1:13" x14ac:dyDescent="0.3">
      <c r="A8495" t="s">
        <v>28</v>
      </c>
      <c r="B8495" t="s">
        <v>14</v>
      </c>
      <c r="C8495" t="s">
        <v>15</v>
      </c>
      <c r="D8495" t="s">
        <v>356</v>
      </c>
      <c r="E8495" t="s">
        <v>46</v>
      </c>
      <c r="F8495">
        <v>79424</v>
      </c>
      <c r="G8495" t="s">
        <v>47</v>
      </c>
      <c r="H8495" t="s">
        <v>35</v>
      </c>
      <c r="I8495" t="s">
        <v>162</v>
      </c>
      <c r="J8495" s="31">
        <v>479976</v>
      </c>
      <c r="K8495">
        <v>3</v>
      </c>
      <c r="L8495">
        <v>2</v>
      </c>
      <c r="M8495" s="32">
        <v>1619919</v>
      </c>
    </row>
    <row r="8496" spans="1:13" x14ac:dyDescent="0.3">
      <c r="A8496" t="s">
        <v>28</v>
      </c>
      <c r="B8496" t="s">
        <v>14</v>
      </c>
      <c r="C8496" t="s">
        <v>15</v>
      </c>
      <c r="D8496" t="s">
        <v>356</v>
      </c>
      <c r="E8496" t="s">
        <v>46</v>
      </c>
      <c r="F8496">
        <v>79424</v>
      </c>
      <c r="G8496" t="s">
        <v>47</v>
      </c>
      <c r="H8496" t="s">
        <v>26</v>
      </c>
      <c r="I8496" t="s">
        <v>37</v>
      </c>
      <c r="J8496" s="31">
        <v>608</v>
      </c>
      <c r="K8496">
        <v>1</v>
      </c>
      <c r="L8496">
        <v>8</v>
      </c>
      <c r="M8496" s="32">
        <v>-10336</v>
      </c>
    </row>
    <row r="8497" spans="1:13" x14ac:dyDescent="0.3">
      <c r="A8497" t="s">
        <v>28</v>
      </c>
      <c r="B8497" t="s">
        <v>22</v>
      </c>
      <c r="C8497" t="s">
        <v>15</v>
      </c>
      <c r="D8497" t="s">
        <v>589</v>
      </c>
      <c r="E8497" t="s">
        <v>98</v>
      </c>
      <c r="F8497">
        <v>80501</v>
      </c>
      <c r="G8497" t="s">
        <v>25</v>
      </c>
      <c r="H8497" t="s">
        <v>35</v>
      </c>
      <c r="I8497" t="s">
        <v>59</v>
      </c>
      <c r="J8497" s="31">
        <v>1656</v>
      </c>
      <c r="K8497">
        <v>3</v>
      </c>
      <c r="L8497">
        <v>2</v>
      </c>
      <c r="M8497" s="32">
        <v>-621</v>
      </c>
    </row>
    <row r="8498" spans="1:13" x14ac:dyDescent="0.3">
      <c r="A8498" t="s">
        <v>13</v>
      </c>
      <c r="B8498" t="s">
        <v>14</v>
      </c>
      <c r="C8498" t="s">
        <v>15</v>
      </c>
      <c r="D8498" t="s">
        <v>266</v>
      </c>
      <c r="E8498" t="s">
        <v>76</v>
      </c>
      <c r="F8498">
        <v>10701</v>
      </c>
      <c r="G8498" t="s">
        <v>57</v>
      </c>
      <c r="H8498" t="s">
        <v>26</v>
      </c>
      <c r="I8498" t="s">
        <v>34</v>
      </c>
      <c r="J8498" s="31">
        <v>5952</v>
      </c>
      <c r="K8498">
        <v>3</v>
      </c>
      <c r="L8498">
        <v>0</v>
      </c>
      <c r="M8498" s="32">
        <v>154752</v>
      </c>
    </row>
    <row r="8499" spans="1:13" x14ac:dyDescent="0.3">
      <c r="A8499" t="s">
        <v>13</v>
      </c>
      <c r="B8499" t="s">
        <v>14</v>
      </c>
      <c r="C8499" t="s">
        <v>15</v>
      </c>
      <c r="D8499" t="s">
        <v>266</v>
      </c>
      <c r="E8499" t="s">
        <v>76</v>
      </c>
      <c r="F8499">
        <v>10701</v>
      </c>
      <c r="G8499" t="s">
        <v>57</v>
      </c>
      <c r="H8499" t="s">
        <v>35</v>
      </c>
      <c r="I8499" t="s">
        <v>59</v>
      </c>
      <c r="J8499" s="31">
        <v>47997</v>
      </c>
      <c r="K8499">
        <v>3</v>
      </c>
      <c r="L8499">
        <v>0</v>
      </c>
      <c r="M8499" s="32">
        <v>1775889</v>
      </c>
    </row>
    <row r="8500" spans="1:13" x14ac:dyDescent="0.3">
      <c r="A8500" t="s">
        <v>13</v>
      </c>
      <c r="B8500" t="s">
        <v>14</v>
      </c>
      <c r="C8500" t="s">
        <v>15</v>
      </c>
      <c r="D8500" t="s">
        <v>266</v>
      </c>
      <c r="E8500" t="s">
        <v>76</v>
      </c>
      <c r="F8500">
        <v>10701</v>
      </c>
      <c r="G8500" t="s">
        <v>57</v>
      </c>
      <c r="H8500" t="s">
        <v>26</v>
      </c>
      <c r="I8500" t="s">
        <v>110</v>
      </c>
      <c r="J8500" s="31">
        <v>1862</v>
      </c>
      <c r="K8500">
        <v>2</v>
      </c>
      <c r="L8500">
        <v>0</v>
      </c>
      <c r="M8500" s="32">
        <v>53998</v>
      </c>
    </row>
    <row r="8501" spans="1:13" x14ac:dyDescent="0.3">
      <c r="A8501" t="s">
        <v>13</v>
      </c>
      <c r="B8501" t="s">
        <v>14</v>
      </c>
      <c r="C8501" t="s">
        <v>15</v>
      </c>
      <c r="D8501" t="s">
        <v>266</v>
      </c>
      <c r="E8501" t="s">
        <v>76</v>
      </c>
      <c r="F8501">
        <v>10701</v>
      </c>
      <c r="G8501" t="s">
        <v>57</v>
      </c>
      <c r="H8501" t="s">
        <v>26</v>
      </c>
      <c r="I8501" t="s">
        <v>37</v>
      </c>
      <c r="J8501" s="31">
        <v>49632</v>
      </c>
      <c r="K8501">
        <v>6</v>
      </c>
      <c r="L8501">
        <v>2</v>
      </c>
      <c r="M8501" s="32">
        <v>167508</v>
      </c>
    </row>
    <row r="8502" spans="1:13" x14ac:dyDescent="0.3">
      <c r="A8502" t="s">
        <v>13</v>
      </c>
      <c r="B8502" t="s">
        <v>14</v>
      </c>
      <c r="C8502" t="s">
        <v>15</v>
      </c>
      <c r="D8502" t="s">
        <v>266</v>
      </c>
      <c r="E8502" t="s">
        <v>76</v>
      </c>
      <c r="F8502">
        <v>10701</v>
      </c>
      <c r="G8502" t="s">
        <v>57</v>
      </c>
      <c r="H8502" t="s">
        <v>26</v>
      </c>
      <c r="I8502" t="s">
        <v>41</v>
      </c>
      <c r="J8502" s="31">
        <v>9782</v>
      </c>
      <c r="K8502">
        <v>2</v>
      </c>
      <c r="L8502">
        <v>0</v>
      </c>
      <c r="M8502" s="32">
        <v>459754</v>
      </c>
    </row>
    <row r="8503" spans="1:13" x14ac:dyDescent="0.3">
      <c r="A8503" t="s">
        <v>13</v>
      </c>
      <c r="B8503" t="s">
        <v>22</v>
      </c>
      <c r="C8503" t="s">
        <v>15</v>
      </c>
      <c r="D8503" t="s">
        <v>23</v>
      </c>
      <c r="E8503" t="s">
        <v>24</v>
      </c>
      <c r="F8503">
        <v>90045</v>
      </c>
      <c r="G8503" t="s">
        <v>25</v>
      </c>
      <c r="H8503" t="s">
        <v>35</v>
      </c>
      <c r="I8503" t="s">
        <v>36</v>
      </c>
      <c r="J8503" s="31">
        <v>15984</v>
      </c>
      <c r="K8503">
        <v>2</v>
      </c>
      <c r="L8503">
        <v>2</v>
      </c>
      <c r="M8503" s="32">
        <v>11988</v>
      </c>
    </row>
    <row r="8504" spans="1:13" x14ac:dyDescent="0.3">
      <c r="A8504" t="s">
        <v>13</v>
      </c>
      <c r="B8504" t="s">
        <v>22</v>
      </c>
      <c r="C8504" t="s">
        <v>15</v>
      </c>
      <c r="D8504" t="s">
        <v>23</v>
      </c>
      <c r="E8504" t="s">
        <v>24</v>
      </c>
      <c r="F8504">
        <v>90045</v>
      </c>
      <c r="G8504" t="s">
        <v>25</v>
      </c>
      <c r="H8504" t="s">
        <v>19</v>
      </c>
      <c r="I8504" t="s">
        <v>21</v>
      </c>
      <c r="J8504" s="31">
        <v>184752</v>
      </c>
      <c r="K8504">
        <v>3</v>
      </c>
      <c r="L8504">
        <v>2</v>
      </c>
      <c r="M8504" s="32">
        <v>-207846</v>
      </c>
    </row>
    <row r="8505" spans="1:13" x14ac:dyDescent="0.3">
      <c r="A8505" t="s">
        <v>28</v>
      </c>
      <c r="B8505" t="s">
        <v>44</v>
      </c>
      <c r="C8505" t="s">
        <v>15</v>
      </c>
      <c r="D8505" t="s">
        <v>23</v>
      </c>
      <c r="E8505" t="s">
        <v>24</v>
      </c>
      <c r="F8505">
        <v>90049</v>
      </c>
      <c r="G8505" t="s">
        <v>25</v>
      </c>
      <c r="H8505" t="s">
        <v>26</v>
      </c>
      <c r="I8505" t="s">
        <v>41</v>
      </c>
      <c r="J8505" s="31">
        <v>1296</v>
      </c>
      <c r="K8505">
        <v>2</v>
      </c>
      <c r="L8505">
        <v>0</v>
      </c>
      <c r="M8505" s="32">
        <v>62208</v>
      </c>
    </row>
    <row r="8506" spans="1:13" x14ac:dyDescent="0.3">
      <c r="A8506" t="s">
        <v>28</v>
      </c>
      <c r="B8506" t="s">
        <v>14</v>
      </c>
      <c r="C8506" t="s">
        <v>15</v>
      </c>
      <c r="D8506" t="s">
        <v>193</v>
      </c>
      <c r="E8506" t="s">
        <v>46</v>
      </c>
      <c r="F8506">
        <v>79109</v>
      </c>
      <c r="G8506" t="s">
        <v>47</v>
      </c>
      <c r="H8506" t="s">
        <v>19</v>
      </c>
      <c r="I8506" t="s">
        <v>21</v>
      </c>
      <c r="J8506" s="31">
        <v>366744</v>
      </c>
      <c r="K8506">
        <v>4</v>
      </c>
      <c r="L8506">
        <v>3</v>
      </c>
      <c r="M8506" s="32">
        <v>-1100232</v>
      </c>
    </row>
    <row r="8507" spans="1:13" x14ac:dyDescent="0.3">
      <c r="A8507" t="s">
        <v>28</v>
      </c>
      <c r="B8507" t="s">
        <v>44</v>
      </c>
      <c r="C8507" t="s">
        <v>15</v>
      </c>
      <c r="D8507" t="s">
        <v>135</v>
      </c>
      <c r="E8507" t="s">
        <v>46</v>
      </c>
      <c r="F8507">
        <v>75217</v>
      </c>
      <c r="G8507" t="s">
        <v>47</v>
      </c>
      <c r="H8507" t="s">
        <v>26</v>
      </c>
      <c r="I8507" t="s">
        <v>37</v>
      </c>
      <c r="J8507" s="31">
        <v>8856</v>
      </c>
      <c r="K8507">
        <v>9</v>
      </c>
      <c r="L8507">
        <v>8</v>
      </c>
      <c r="M8507" s="32">
        <v>-141696</v>
      </c>
    </row>
    <row r="8508" spans="1:13" x14ac:dyDescent="0.3">
      <c r="A8508" t="s">
        <v>28</v>
      </c>
      <c r="B8508" t="s">
        <v>44</v>
      </c>
      <c r="C8508" t="s">
        <v>15</v>
      </c>
      <c r="D8508" t="s">
        <v>135</v>
      </c>
      <c r="E8508" t="s">
        <v>46</v>
      </c>
      <c r="F8508">
        <v>75217</v>
      </c>
      <c r="G8508" t="s">
        <v>47</v>
      </c>
      <c r="H8508" t="s">
        <v>35</v>
      </c>
      <c r="I8508" t="s">
        <v>59</v>
      </c>
      <c r="J8508" s="31">
        <v>2796</v>
      </c>
      <c r="K8508">
        <v>5</v>
      </c>
      <c r="L8508">
        <v>2</v>
      </c>
      <c r="M8508" s="32">
        <v>8388</v>
      </c>
    </row>
    <row r="8509" spans="1:13" x14ac:dyDescent="0.3">
      <c r="A8509" t="s">
        <v>28</v>
      </c>
      <c r="B8509" t="s">
        <v>44</v>
      </c>
      <c r="C8509" t="s">
        <v>15</v>
      </c>
      <c r="D8509" t="s">
        <v>135</v>
      </c>
      <c r="E8509" t="s">
        <v>46</v>
      </c>
      <c r="F8509">
        <v>75217</v>
      </c>
      <c r="G8509" t="s">
        <v>47</v>
      </c>
      <c r="H8509" t="s">
        <v>26</v>
      </c>
      <c r="I8509" t="s">
        <v>60</v>
      </c>
      <c r="J8509" s="31">
        <v>146352</v>
      </c>
      <c r="K8509">
        <v>3</v>
      </c>
      <c r="L8509">
        <v>2</v>
      </c>
      <c r="M8509" s="32">
        <v>493938</v>
      </c>
    </row>
    <row r="8510" spans="1:13" x14ac:dyDescent="0.3">
      <c r="A8510" t="s">
        <v>62</v>
      </c>
      <c r="B8510" t="s">
        <v>14</v>
      </c>
      <c r="C8510" t="s">
        <v>15</v>
      </c>
      <c r="D8510" t="s">
        <v>140</v>
      </c>
      <c r="E8510" t="s">
        <v>70</v>
      </c>
      <c r="F8510">
        <v>48205</v>
      </c>
      <c r="G8510" t="s">
        <v>47</v>
      </c>
      <c r="H8510" t="s">
        <v>35</v>
      </c>
      <c r="I8510" t="s">
        <v>59</v>
      </c>
      <c r="J8510" s="31">
        <v>17523</v>
      </c>
      <c r="K8510">
        <v>11</v>
      </c>
      <c r="L8510">
        <v>0</v>
      </c>
      <c r="M8510" s="32">
        <v>613305</v>
      </c>
    </row>
    <row r="8511" spans="1:13" x14ac:dyDescent="0.3">
      <c r="A8511" t="s">
        <v>62</v>
      </c>
      <c r="B8511" t="s">
        <v>14</v>
      </c>
      <c r="C8511" t="s">
        <v>15</v>
      </c>
      <c r="D8511" t="s">
        <v>140</v>
      </c>
      <c r="E8511" t="s">
        <v>70</v>
      </c>
      <c r="F8511">
        <v>48205</v>
      </c>
      <c r="G8511" t="s">
        <v>47</v>
      </c>
      <c r="H8511" t="s">
        <v>35</v>
      </c>
      <c r="I8511" t="s">
        <v>36</v>
      </c>
      <c r="J8511" s="31">
        <v>12599</v>
      </c>
      <c r="K8511">
        <v>1</v>
      </c>
      <c r="L8511">
        <v>0</v>
      </c>
      <c r="M8511" s="32">
        <v>314975</v>
      </c>
    </row>
    <row r="8512" spans="1:13" x14ac:dyDescent="0.3">
      <c r="A8512" t="s">
        <v>62</v>
      </c>
      <c r="B8512" t="s">
        <v>14</v>
      </c>
      <c r="C8512" t="s">
        <v>15</v>
      </c>
      <c r="D8512" t="s">
        <v>140</v>
      </c>
      <c r="E8512" t="s">
        <v>70</v>
      </c>
      <c r="F8512">
        <v>48205</v>
      </c>
      <c r="G8512" t="s">
        <v>47</v>
      </c>
      <c r="H8512" t="s">
        <v>26</v>
      </c>
      <c r="I8512" t="s">
        <v>37</v>
      </c>
      <c r="J8512" s="31">
        <v>23</v>
      </c>
      <c r="K8512">
        <v>2</v>
      </c>
      <c r="L8512">
        <v>0</v>
      </c>
      <c r="M8512" s="32">
        <v>1035</v>
      </c>
    </row>
    <row r="8513" spans="1:13" x14ac:dyDescent="0.3">
      <c r="A8513" t="s">
        <v>28</v>
      </c>
      <c r="B8513" t="s">
        <v>14</v>
      </c>
      <c r="C8513" t="s">
        <v>15</v>
      </c>
      <c r="D8513" t="s">
        <v>75</v>
      </c>
      <c r="E8513" t="s">
        <v>76</v>
      </c>
      <c r="F8513">
        <v>10035</v>
      </c>
      <c r="G8513" t="s">
        <v>57</v>
      </c>
      <c r="H8513" t="s">
        <v>26</v>
      </c>
      <c r="I8513" t="s">
        <v>37</v>
      </c>
      <c r="J8513" s="31">
        <v>25584</v>
      </c>
      <c r="K8513">
        <v>2</v>
      </c>
      <c r="L8513">
        <v>2</v>
      </c>
      <c r="M8513" s="32">
        <v>89544</v>
      </c>
    </row>
    <row r="8514" spans="1:13" x14ac:dyDescent="0.3">
      <c r="A8514" t="s">
        <v>28</v>
      </c>
      <c r="B8514" t="s">
        <v>22</v>
      </c>
      <c r="C8514" t="s">
        <v>15</v>
      </c>
      <c r="D8514" t="s">
        <v>61</v>
      </c>
      <c r="E8514" t="s">
        <v>46</v>
      </c>
      <c r="F8514">
        <v>77041</v>
      </c>
      <c r="G8514" t="s">
        <v>47</v>
      </c>
      <c r="H8514" t="s">
        <v>19</v>
      </c>
      <c r="I8514" t="s">
        <v>33</v>
      </c>
      <c r="J8514" s="31">
        <v>73784</v>
      </c>
      <c r="K8514">
        <v>2</v>
      </c>
      <c r="L8514">
        <v>6</v>
      </c>
      <c r="M8514" s="32">
        <v>-774732</v>
      </c>
    </row>
    <row r="8515" spans="1:13" x14ac:dyDescent="0.3">
      <c r="A8515" t="s">
        <v>28</v>
      </c>
      <c r="B8515" t="s">
        <v>22</v>
      </c>
      <c r="C8515" t="s">
        <v>15</v>
      </c>
      <c r="D8515" t="s">
        <v>422</v>
      </c>
      <c r="E8515" t="s">
        <v>30</v>
      </c>
      <c r="F8515">
        <v>32839</v>
      </c>
      <c r="G8515" t="s">
        <v>18</v>
      </c>
      <c r="H8515" t="s">
        <v>26</v>
      </c>
      <c r="I8515" t="s">
        <v>41</v>
      </c>
      <c r="J8515" s="31">
        <v>20736</v>
      </c>
      <c r="K8515">
        <v>4</v>
      </c>
      <c r="L8515">
        <v>2</v>
      </c>
      <c r="M8515" s="32">
        <v>72576</v>
      </c>
    </row>
    <row r="8516" spans="1:13" x14ac:dyDescent="0.3">
      <c r="A8516" t="s">
        <v>28</v>
      </c>
      <c r="B8516" t="s">
        <v>22</v>
      </c>
      <c r="C8516" t="s">
        <v>15</v>
      </c>
      <c r="D8516" t="s">
        <v>242</v>
      </c>
      <c r="E8516" t="s">
        <v>17</v>
      </c>
      <c r="F8516">
        <v>41042</v>
      </c>
      <c r="G8516" t="s">
        <v>18</v>
      </c>
      <c r="H8516" t="s">
        <v>26</v>
      </c>
      <c r="I8516" t="s">
        <v>34</v>
      </c>
      <c r="J8516" s="31">
        <v>1752</v>
      </c>
      <c r="K8516">
        <v>3</v>
      </c>
      <c r="L8516">
        <v>0</v>
      </c>
      <c r="M8516" s="32">
        <v>82344</v>
      </c>
    </row>
    <row r="8517" spans="1:13" x14ac:dyDescent="0.3">
      <c r="A8517" t="s">
        <v>28</v>
      </c>
      <c r="B8517" t="s">
        <v>22</v>
      </c>
      <c r="C8517" t="s">
        <v>15</v>
      </c>
      <c r="D8517" t="s">
        <v>242</v>
      </c>
      <c r="E8517" t="s">
        <v>17</v>
      </c>
      <c r="F8517">
        <v>41042</v>
      </c>
      <c r="G8517" t="s">
        <v>18</v>
      </c>
      <c r="H8517" t="s">
        <v>26</v>
      </c>
      <c r="I8517" t="s">
        <v>34</v>
      </c>
      <c r="J8517" s="31">
        <v>3576</v>
      </c>
      <c r="K8517">
        <v>12</v>
      </c>
      <c r="L8517">
        <v>0</v>
      </c>
      <c r="M8517" s="32">
        <v>100128</v>
      </c>
    </row>
    <row r="8518" spans="1:13" x14ac:dyDescent="0.3">
      <c r="A8518" t="s">
        <v>28</v>
      </c>
      <c r="B8518" t="s">
        <v>14</v>
      </c>
      <c r="C8518" t="s">
        <v>15</v>
      </c>
      <c r="D8518" t="s">
        <v>75</v>
      </c>
      <c r="E8518" t="s">
        <v>76</v>
      </c>
      <c r="F8518">
        <v>10009</v>
      </c>
      <c r="G8518" t="s">
        <v>57</v>
      </c>
      <c r="H8518" t="s">
        <v>26</v>
      </c>
      <c r="I8518" t="s">
        <v>34</v>
      </c>
      <c r="J8518" s="31">
        <v>364</v>
      </c>
      <c r="K8518">
        <v>2</v>
      </c>
      <c r="L8518">
        <v>0</v>
      </c>
      <c r="M8518" s="32">
        <v>9828</v>
      </c>
    </row>
    <row r="8519" spans="1:13" x14ac:dyDescent="0.3">
      <c r="A8519" t="s">
        <v>13</v>
      </c>
      <c r="B8519" t="s">
        <v>14</v>
      </c>
      <c r="C8519" t="s">
        <v>15</v>
      </c>
      <c r="D8519" t="s">
        <v>415</v>
      </c>
      <c r="E8519" t="s">
        <v>46</v>
      </c>
      <c r="F8519">
        <v>75034</v>
      </c>
      <c r="G8519" t="s">
        <v>47</v>
      </c>
      <c r="H8519" t="s">
        <v>19</v>
      </c>
      <c r="I8519" t="s">
        <v>33</v>
      </c>
      <c r="J8519" s="31">
        <v>30336</v>
      </c>
      <c r="K8519">
        <v>6</v>
      </c>
      <c r="L8519">
        <v>6</v>
      </c>
      <c r="M8519" s="32">
        <v>-174432</v>
      </c>
    </row>
    <row r="8520" spans="1:13" x14ac:dyDescent="0.3">
      <c r="A8520" t="s">
        <v>28</v>
      </c>
      <c r="B8520" t="s">
        <v>14</v>
      </c>
      <c r="C8520" t="s">
        <v>15</v>
      </c>
      <c r="D8520" t="s">
        <v>353</v>
      </c>
      <c r="E8520" t="s">
        <v>132</v>
      </c>
      <c r="F8520">
        <v>7501</v>
      </c>
      <c r="G8520" t="s">
        <v>57</v>
      </c>
      <c r="H8520" t="s">
        <v>19</v>
      </c>
      <c r="I8520" t="s">
        <v>33</v>
      </c>
      <c r="J8520" s="31">
        <v>1299</v>
      </c>
      <c r="K8520">
        <v>1</v>
      </c>
      <c r="L8520">
        <v>0</v>
      </c>
      <c r="M8520" s="32">
        <v>15588</v>
      </c>
    </row>
    <row r="8521" spans="1:13" x14ac:dyDescent="0.3">
      <c r="A8521" t="s">
        <v>28</v>
      </c>
      <c r="B8521" t="s">
        <v>14</v>
      </c>
      <c r="C8521" t="s">
        <v>15</v>
      </c>
      <c r="D8521" t="s">
        <v>353</v>
      </c>
      <c r="E8521" t="s">
        <v>132</v>
      </c>
      <c r="F8521">
        <v>7501</v>
      </c>
      <c r="G8521" t="s">
        <v>57</v>
      </c>
      <c r="H8521" t="s">
        <v>19</v>
      </c>
      <c r="I8521" t="s">
        <v>21</v>
      </c>
      <c r="J8521" s="31">
        <v>18222</v>
      </c>
      <c r="K8521">
        <v>3</v>
      </c>
      <c r="L8521">
        <v>0</v>
      </c>
      <c r="M8521" s="32">
        <v>45555</v>
      </c>
    </row>
    <row r="8522" spans="1:13" x14ac:dyDescent="0.3">
      <c r="A8522" t="s">
        <v>28</v>
      </c>
      <c r="B8522" t="s">
        <v>14</v>
      </c>
      <c r="C8522" t="s">
        <v>15</v>
      </c>
      <c r="D8522" t="s">
        <v>353</v>
      </c>
      <c r="E8522" t="s">
        <v>132</v>
      </c>
      <c r="F8522">
        <v>7501</v>
      </c>
      <c r="G8522" t="s">
        <v>57</v>
      </c>
      <c r="H8522" t="s">
        <v>19</v>
      </c>
      <c r="I8522" t="s">
        <v>21</v>
      </c>
      <c r="J8522" s="31">
        <v>30294</v>
      </c>
      <c r="K8522">
        <v>3</v>
      </c>
      <c r="L8522">
        <v>0</v>
      </c>
      <c r="M8522" s="32">
        <v>181764</v>
      </c>
    </row>
    <row r="8523" spans="1:13" x14ac:dyDescent="0.3">
      <c r="A8523" t="s">
        <v>28</v>
      </c>
      <c r="B8523" t="s">
        <v>44</v>
      </c>
      <c r="C8523" t="s">
        <v>15</v>
      </c>
      <c r="D8523" t="s">
        <v>103</v>
      </c>
      <c r="E8523" t="s">
        <v>104</v>
      </c>
      <c r="F8523">
        <v>43229</v>
      </c>
      <c r="G8523" t="s">
        <v>57</v>
      </c>
      <c r="H8523" t="s">
        <v>19</v>
      </c>
      <c r="I8523" t="s">
        <v>33</v>
      </c>
      <c r="J8523" s="31">
        <v>54992</v>
      </c>
      <c r="K8523">
        <v>14</v>
      </c>
      <c r="L8523">
        <v>2</v>
      </c>
      <c r="M8523" s="32">
        <v>89362</v>
      </c>
    </row>
    <row r="8524" spans="1:13" x14ac:dyDescent="0.3">
      <c r="A8524" t="s">
        <v>28</v>
      </c>
      <c r="B8524" t="s">
        <v>22</v>
      </c>
      <c r="C8524" t="s">
        <v>15</v>
      </c>
      <c r="D8524" t="s">
        <v>241</v>
      </c>
      <c r="E8524" t="s">
        <v>49</v>
      </c>
      <c r="F8524">
        <v>53209</v>
      </c>
      <c r="G8524" t="s">
        <v>47</v>
      </c>
      <c r="H8524" t="s">
        <v>35</v>
      </c>
      <c r="I8524" t="s">
        <v>36</v>
      </c>
      <c r="J8524" s="31">
        <v>1299</v>
      </c>
      <c r="K8524">
        <v>1</v>
      </c>
      <c r="L8524">
        <v>0</v>
      </c>
      <c r="M8524" s="32">
        <v>2598</v>
      </c>
    </row>
    <row r="8525" spans="1:13" x14ac:dyDescent="0.3">
      <c r="A8525" t="s">
        <v>28</v>
      </c>
      <c r="B8525" t="s">
        <v>14</v>
      </c>
      <c r="C8525" t="s">
        <v>15</v>
      </c>
      <c r="D8525" t="s">
        <v>52</v>
      </c>
      <c r="E8525" t="s">
        <v>24</v>
      </c>
      <c r="F8525">
        <v>94109</v>
      </c>
      <c r="G8525" t="s">
        <v>25</v>
      </c>
      <c r="H8525" t="s">
        <v>26</v>
      </c>
      <c r="I8525" t="s">
        <v>41</v>
      </c>
      <c r="J8525" s="31">
        <v>5586</v>
      </c>
      <c r="K8525">
        <v>7</v>
      </c>
      <c r="L8525">
        <v>0</v>
      </c>
      <c r="M8525" s="32">
        <v>2793</v>
      </c>
    </row>
    <row r="8526" spans="1:13" x14ac:dyDescent="0.3">
      <c r="A8526" t="s">
        <v>168</v>
      </c>
      <c r="B8526" t="s">
        <v>14</v>
      </c>
      <c r="C8526" t="s">
        <v>15</v>
      </c>
      <c r="D8526" t="s">
        <v>103</v>
      </c>
      <c r="E8526" t="s">
        <v>104</v>
      </c>
      <c r="F8526">
        <v>43229</v>
      </c>
      <c r="G8526" t="s">
        <v>57</v>
      </c>
      <c r="H8526" t="s">
        <v>35</v>
      </c>
      <c r="I8526" t="s">
        <v>36</v>
      </c>
      <c r="J8526" s="31">
        <v>44376</v>
      </c>
      <c r="K8526">
        <v>2</v>
      </c>
      <c r="L8526">
        <v>4</v>
      </c>
      <c r="M8526" s="32">
        <v>-7396</v>
      </c>
    </row>
    <row r="8527" spans="1:13" x14ac:dyDescent="0.3">
      <c r="A8527" t="s">
        <v>168</v>
      </c>
      <c r="B8527" t="s">
        <v>14</v>
      </c>
      <c r="C8527" t="s">
        <v>15</v>
      </c>
      <c r="D8527" t="s">
        <v>103</v>
      </c>
      <c r="E8527" t="s">
        <v>104</v>
      </c>
      <c r="F8527">
        <v>43229</v>
      </c>
      <c r="G8527" t="s">
        <v>57</v>
      </c>
      <c r="H8527" t="s">
        <v>19</v>
      </c>
      <c r="I8527" t="s">
        <v>33</v>
      </c>
      <c r="J8527" s="31">
        <v>51264</v>
      </c>
      <c r="K8527">
        <v>6</v>
      </c>
      <c r="L8527">
        <v>2</v>
      </c>
      <c r="M8527" s="32">
        <v>76896</v>
      </c>
    </row>
    <row r="8528" spans="1:13" x14ac:dyDescent="0.3">
      <c r="A8528" t="s">
        <v>168</v>
      </c>
      <c r="B8528" t="s">
        <v>14</v>
      </c>
      <c r="C8528" t="s">
        <v>15</v>
      </c>
      <c r="D8528" t="s">
        <v>103</v>
      </c>
      <c r="E8528" t="s">
        <v>104</v>
      </c>
      <c r="F8528">
        <v>43229</v>
      </c>
      <c r="G8528" t="s">
        <v>57</v>
      </c>
      <c r="H8528" t="s">
        <v>26</v>
      </c>
      <c r="I8528" t="s">
        <v>37</v>
      </c>
      <c r="J8528" s="31">
        <v>5193</v>
      </c>
      <c r="K8528">
        <v>3</v>
      </c>
      <c r="L8528">
        <v>7</v>
      </c>
      <c r="M8528" s="32">
        <v>-3462</v>
      </c>
    </row>
    <row r="8529" spans="1:13" x14ac:dyDescent="0.3">
      <c r="A8529" t="s">
        <v>168</v>
      </c>
      <c r="B8529" t="s">
        <v>14</v>
      </c>
      <c r="C8529" t="s">
        <v>15</v>
      </c>
      <c r="D8529" t="s">
        <v>103</v>
      </c>
      <c r="E8529" t="s">
        <v>104</v>
      </c>
      <c r="F8529">
        <v>43229</v>
      </c>
      <c r="G8529" t="s">
        <v>57</v>
      </c>
      <c r="H8529" t="s">
        <v>35</v>
      </c>
      <c r="I8529" t="s">
        <v>59</v>
      </c>
      <c r="J8529" s="31">
        <v>159984</v>
      </c>
      <c r="K8529">
        <v>2</v>
      </c>
      <c r="L8529">
        <v>2</v>
      </c>
      <c r="M8529" s="32">
        <v>439956</v>
      </c>
    </row>
    <row r="8530" spans="1:13" x14ac:dyDescent="0.3">
      <c r="A8530" t="s">
        <v>168</v>
      </c>
      <c r="B8530" t="s">
        <v>14</v>
      </c>
      <c r="C8530" t="s">
        <v>15</v>
      </c>
      <c r="D8530" t="s">
        <v>103</v>
      </c>
      <c r="E8530" t="s">
        <v>104</v>
      </c>
      <c r="F8530">
        <v>43229</v>
      </c>
      <c r="G8530" t="s">
        <v>57</v>
      </c>
      <c r="H8530" t="s">
        <v>26</v>
      </c>
      <c r="I8530" t="s">
        <v>32</v>
      </c>
      <c r="J8530" s="31">
        <v>54224</v>
      </c>
      <c r="K8530">
        <v>2</v>
      </c>
      <c r="L8530">
        <v>2</v>
      </c>
      <c r="M8530" s="32">
        <v>3389</v>
      </c>
    </row>
    <row r="8531" spans="1:13" x14ac:dyDescent="0.3">
      <c r="A8531" t="s">
        <v>28</v>
      </c>
      <c r="B8531" t="s">
        <v>44</v>
      </c>
      <c r="C8531" t="s">
        <v>15</v>
      </c>
      <c r="D8531" t="s">
        <v>23</v>
      </c>
      <c r="E8531" t="s">
        <v>24</v>
      </c>
      <c r="F8531">
        <v>90008</v>
      </c>
      <c r="G8531" t="s">
        <v>25</v>
      </c>
      <c r="H8531" t="s">
        <v>19</v>
      </c>
      <c r="I8531" t="s">
        <v>21</v>
      </c>
      <c r="J8531" s="31">
        <v>241424</v>
      </c>
      <c r="K8531">
        <v>2</v>
      </c>
      <c r="L8531">
        <v>2</v>
      </c>
      <c r="M8531" s="32">
        <v>-362136</v>
      </c>
    </row>
    <row r="8532" spans="1:13" x14ac:dyDescent="0.3">
      <c r="A8532" t="s">
        <v>28</v>
      </c>
      <c r="B8532" t="s">
        <v>14</v>
      </c>
      <c r="C8532" t="s">
        <v>15</v>
      </c>
      <c r="D8532" t="s">
        <v>140</v>
      </c>
      <c r="E8532" t="s">
        <v>70</v>
      </c>
      <c r="F8532">
        <v>48227</v>
      </c>
      <c r="G8532" t="s">
        <v>47</v>
      </c>
      <c r="H8532" t="s">
        <v>26</v>
      </c>
      <c r="I8532" t="s">
        <v>41</v>
      </c>
      <c r="J8532" s="31">
        <v>3336</v>
      </c>
      <c r="K8532">
        <v>4</v>
      </c>
      <c r="L8532">
        <v>0</v>
      </c>
      <c r="M8532" s="32">
        <v>1668</v>
      </c>
    </row>
    <row r="8533" spans="1:13" x14ac:dyDescent="0.3">
      <c r="A8533" t="s">
        <v>28</v>
      </c>
      <c r="B8533" t="s">
        <v>14</v>
      </c>
      <c r="C8533" t="s">
        <v>15</v>
      </c>
      <c r="D8533" t="s">
        <v>140</v>
      </c>
      <c r="E8533" t="s">
        <v>70</v>
      </c>
      <c r="F8533">
        <v>48227</v>
      </c>
      <c r="G8533" t="s">
        <v>47</v>
      </c>
      <c r="H8533" t="s">
        <v>26</v>
      </c>
      <c r="I8533" t="s">
        <v>41</v>
      </c>
      <c r="J8533" s="31">
        <v>1376</v>
      </c>
      <c r="K8533">
        <v>2</v>
      </c>
      <c r="L8533">
        <v>0</v>
      </c>
      <c r="M8533" s="32">
        <v>63296</v>
      </c>
    </row>
    <row r="8534" spans="1:13" x14ac:dyDescent="0.3">
      <c r="A8534" t="s">
        <v>28</v>
      </c>
      <c r="B8534" t="s">
        <v>14</v>
      </c>
      <c r="C8534" t="s">
        <v>15</v>
      </c>
      <c r="D8534" t="s">
        <v>140</v>
      </c>
      <c r="E8534" t="s">
        <v>70</v>
      </c>
      <c r="F8534">
        <v>48227</v>
      </c>
      <c r="G8534" t="s">
        <v>47</v>
      </c>
      <c r="H8534" t="s">
        <v>26</v>
      </c>
      <c r="I8534" t="s">
        <v>32</v>
      </c>
      <c r="J8534" s="31">
        <v>49686</v>
      </c>
      <c r="K8534">
        <v>7</v>
      </c>
      <c r="L8534">
        <v>0</v>
      </c>
      <c r="M8534" s="32">
        <v>24843</v>
      </c>
    </row>
    <row r="8535" spans="1:13" x14ac:dyDescent="0.3">
      <c r="A8535" t="s">
        <v>28</v>
      </c>
      <c r="B8535" t="s">
        <v>14</v>
      </c>
      <c r="C8535" t="s">
        <v>15</v>
      </c>
      <c r="D8535" t="s">
        <v>140</v>
      </c>
      <c r="E8535" t="s">
        <v>70</v>
      </c>
      <c r="F8535">
        <v>48227</v>
      </c>
      <c r="G8535" t="s">
        <v>47</v>
      </c>
      <c r="H8535" t="s">
        <v>19</v>
      </c>
      <c r="I8535" t="s">
        <v>21</v>
      </c>
      <c r="J8535" s="31">
        <v>38997</v>
      </c>
      <c r="K8535">
        <v>3</v>
      </c>
      <c r="L8535">
        <v>0</v>
      </c>
      <c r="M8535" s="32">
        <v>350973</v>
      </c>
    </row>
    <row r="8536" spans="1:13" x14ac:dyDescent="0.3">
      <c r="A8536" t="s">
        <v>13</v>
      </c>
      <c r="B8536" t="s">
        <v>22</v>
      </c>
      <c r="C8536" t="s">
        <v>15</v>
      </c>
      <c r="D8536" t="s">
        <v>103</v>
      </c>
      <c r="E8536" t="s">
        <v>167</v>
      </c>
      <c r="F8536">
        <v>31907</v>
      </c>
      <c r="G8536" t="s">
        <v>18</v>
      </c>
      <c r="H8536" t="s">
        <v>26</v>
      </c>
      <c r="I8536" t="s">
        <v>27</v>
      </c>
      <c r="J8536" s="31">
        <v>982</v>
      </c>
      <c r="K8536">
        <v>2</v>
      </c>
      <c r="L8536">
        <v>0</v>
      </c>
      <c r="M8536" s="32">
        <v>48118</v>
      </c>
    </row>
    <row r="8537" spans="1:13" x14ac:dyDescent="0.3">
      <c r="A8537" t="s">
        <v>28</v>
      </c>
      <c r="B8537" t="s">
        <v>14</v>
      </c>
      <c r="C8537" t="s">
        <v>15</v>
      </c>
      <c r="D8537" t="s">
        <v>52</v>
      </c>
      <c r="E8537" t="s">
        <v>24</v>
      </c>
      <c r="F8537">
        <v>94122</v>
      </c>
      <c r="G8537" t="s">
        <v>25</v>
      </c>
      <c r="H8537" t="s">
        <v>35</v>
      </c>
      <c r="I8537" t="s">
        <v>59</v>
      </c>
      <c r="J8537" s="31">
        <v>564</v>
      </c>
      <c r="K8537">
        <v>3</v>
      </c>
      <c r="L8537">
        <v>0</v>
      </c>
      <c r="M8537" s="32">
        <v>3384</v>
      </c>
    </row>
    <row r="8538" spans="1:13" x14ac:dyDescent="0.3">
      <c r="A8538" t="s">
        <v>28</v>
      </c>
      <c r="B8538" t="s">
        <v>44</v>
      </c>
      <c r="C8538" t="s">
        <v>15</v>
      </c>
      <c r="D8538" t="s">
        <v>55</v>
      </c>
      <c r="E8538" t="s">
        <v>56</v>
      </c>
      <c r="F8538">
        <v>19143</v>
      </c>
      <c r="G8538" t="s">
        <v>57</v>
      </c>
      <c r="H8538" t="s">
        <v>26</v>
      </c>
      <c r="I8538" t="s">
        <v>37</v>
      </c>
      <c r="J8538" s="31">
        <v>18312</v>
      </c>
      <c r="K8538">
        <v>4</v>
      </c>
      <c r="L8538">
        <v>7</v>
      </c>
      <c r="M8538" s="32">
        <v>-12208</v>
      </c>
    </row>
    <row r="8539" spans="1:13" x14ac:dyDescent="0.3">
      <c r="A8539" t="s">
        <v>28</v>
      </c>
      <c r="B8539" t="s">
        <v>44</v>
      </c>
      <c r="C8539" t="s">
        <v>15</v>
      </c>
      <c r="D8539" t="s">
        <v>55</v>
      </c>
      <c r="E8539" t="s">
        <v>56</v>
      </c>
      <c r="F8539">
        <v>19143</v>
      </c>
      <c r="G8539" t="s">
        <v>57</v>
      </c>
      <c r="H8539" t="s">
        <v>26</v>
      </c>
      <c r="I8539" t="s">
        <v>41</v>
      </c>
      <c r="J8539" s="31">
        <v>2592</v>
      </c>
      <c r="K8539">
        <v>5</v>
      </c>
      <c r="L8539">
        <v>2</v>
      </c>
      <c r="M8539" s="32">
        <v>9072</v>
      </c>
    </row>
    <row r="8540" spans="1:13" x14ac:dyDescent="0.3">
      <c r="A8540" t="s">
        <v>28</v>
      </c>
      <c r="B8540" t="s">
        <v>44</v>
      </c>
      <c r="C8540" t="s">
        <v>15</v>
      </c>
      <c r="D8540" t="s">
        <v>55</v>
      </c>
      <c r="E8540" t="s">
        <v>56</v>
      </c>
      <c r="F8540">
        <v>19143</v>
      </c>
      <c r="G8540" t="s">
        <v>57</v>
      </c>
      <c r="H8540" t="s">
        <v>26</v>
      </c>
      <c r="I8540" t="s">
        <v>34</v>
      </c>
      <c r="J8540" s="31">
        <v>8016</v>
      </c>
      <c r="K8540">
        <v>3</v>
      </c>
      <c r="L8540">
        <v>2</v>
      </c>
      <c r="M8540" s="32">
        <v>1002</v>
      </c>
    </row>
    <row r="8541" spans="1:13" x14ac:dyDescent="0.3">
      <c r="A8541" t="s">
        <v>28</v>
      </c>
      <c r="B8541" t="s">
        <v>14</v>
      </c>
      <c r="C8541" t="s">
        <v>15</v>
      </c>
      <c r="D8541" t="s">
        <v>23</v>
      </c>
      <c r="E8541" t="s">
        <v>24</v>
      </c>
      <c r="F8541">
        <v>90008</v>
      </c>
      <c r="G8541" t="s">
        <v>25</v>
      </c>
      <c r="H8541" t="s">
        <v>35</v>
      </c>
      <c r="I8541" t="s">
        <v>162</v>
      </c>
      <c r="J8541" s="31">
        <v>479984</v>
      </c>
      <c r="K8541">
        <v>2</v>
      </c>
      <c r="L8541">
        <v>2</v>
      </c>
      <c r="M8541" s="32">
        <v>59998</v>
      </c>
    </row>
    <row r="8542" spans="1:13" x14ac:dyDescent="0.3">
      <c r="A8542" t="s">
        <v>28</v>
      </c>
      <c r="B8542" t="s">
        <v>14</v>
      </c>
      <c r="C8542" t="s">
        <v>15</v>
      </c>
      <c r="D8542" t="s">
        <v>23</v>
      </c>
      <c r="E8542" t="s">
        <v>24</v>
      </c>
      <c r="F8542">
        <v>90008</v>
      </c>
      <c r="G8542" t="s">
        <v>25</v>
      </c>
      <c r="H8542" t="s">
        <v>26</v>
      </c>
      <c r="I8542" t="s">
        <v>37</v>
      </c>
      <c r="J8542" s="31">
        <v>3084</v>
      </c>
      <c r="K8542">
        <v>5</v>
      </c>
      <c r="L8542">
        <v>2</v>
      </c>
      <c r="M8542" s="32">
        <v>96375</v>
      </c>
    </row>
    <row r="8543" spans="1:13" x14ac:dyDescent="0.3">
      <c r="A8543" t="s">
        <v>62</v>
      </c>
      <c r="B8543" t="s">
        <v>22</v>
      </c>
      <c r="C8543" t="s">
        <v>15</v>
      </c>
      <c r="D8543" t="s">
        <v>55</v>
      </c>
      <c r="E8543" t="s">
        <v>56</v>
      </c>
      <c r="F8543">
        <v>19140</v>
      </c>
      <c r="G8543" t="s">
        <v>57</v>
      </c>
      <c r="H8543" t="s">
        <v>26</v>
      </c>
      <c r="I8543" t="s">
        <v>32</v>
      </c>
      <c r="J8543" s="31">
        <v>33568</v>
      </c>
      <c r="K8543">
        <v>2</v>
      </c>
      <c r="L8543">
        <v>2</v>
      </c>
      <c r="M8543" s="32">
        <v>16784</v>
      </c>
    </row>
    <row r="8544" spans="1:13" x14ac:dyDescent="0.3">
      <c r="A8544" t="s">
        <v>62</v>
      </c>
      <c r="B8544" t="s">
        <v>22</v>
      </c>
      <c r="C8544" t="s">
        <v>15</v>
      </c>
      <c r="D8544" t="s">
        <v>55</v>
      </c>
      <c r="E8544" t="s">
        <v>56</v>
      </c>
      <c r="F8544">
        <v>19140</v>
      </c>
      <c r="G8544" t="s">
        <v>57</v>
      </c>
      <c r="H8544" t="s">
        <v>19</v>
      </c>
      <c r="I8544" t="s">
        <v>21</v>
      </c>
      <c r="J8544" s="31">
        <v>422625</v>
      </c>
      <c r="K8544">
        <v>7</v>
      </c>
      <c r="L8544">
        <v>3</v>
      </c>
      <c r="M8544" s="32">
        <v>0</v>
      </c>
    </row>
    <row r="8545" spans="1:13" x14ac:dyDescent="0.3">
      <c r="A8545" t="s">
        <v>28</v>
      </c>
      <c r="B8545" t="s">
        <v>14</v>
      </c>
      <c r="C8545" t="s">
        <v>15</v>
      </c>
      <c r="D8545" t="s">
        <v>75</v>
      </c>
      <c r="E8545" t="s">
        <v>76</v>
      </c>
      <c r="F8545">
        <v>10035</v>
      </c>
      <c r="G8545" t="s">
        <v>57</v>
      </c>
      <c r="H8545" t="s">
        <v>35</v>
      </c>
      <c r="I8545" t="s">
        <v>59</v>
      </c>
      <c r="J8545" s="31">
        <v>19998</v>
      </c>
      <c r="K8545">
        <v>2</v>
      </c>
      <c r="L8545">
        <v>0</v>
      </c>
      <c r="M8545" s="32">
        <v>839916</v>
      </c>
    </row>
    <row r="8546" spans="1:13" x14ac:dyDescent="0.3">
      <c r="A8546" t="s">
        <v>28</v>
      </c>
      <c r="B8546" t="s">
        <v>22</v>
      </c>
      <c r="C8546" t="s">
        <v>15</v>
      </c>
      <c r="D8546" t="s">
        <v>103</v>
      </c>
      <c r="E8546" t="s">
        <v>167</v>
      </c>
      <c r="F8546">
        <v>31907</v>
      </c>
      <c r="G8546" t="s">
        <v>18</v>
      </c>
      <c r="H8546" t="s">
        <v>19</v>
      </c>
      <c r="I8546" t="s">
        <v>33</v>
      </c>
      <c r="J8546" s="31">
        <v>2024</v>
      </c>
      <c r="K8546">
        <v>1</v>
      </c>
      <c r="L8546">
        <v>0</v>
      </c>
      <c r="M8546" s="32">
        <v>87032</v>
      </c>
    </row>
    <row r="8547" spans="1:13" x14ac:dyDescent="0.3">
      <c r="A8547" t="s">
        <v>28</v>
      </c>
      <c r="B8547" t="s">
        <v>22</v>
      </c>
      <c r="C8547" t="s">
        <v>15</v>
      </c>
      <c r="D8547" t="s">
        <v>103</v>
      </c>
      <c r="E8547" t="s">
        <v>167</v>
      </c>
      <c r="F8547">
        <v>31907</v>
      </c>
      <c r="G8547" t="s">
        <v>18</v>
      </c>
      <c r="H8547" t="s">
        <v>19</v>
      </c>
      <c r="I8547" t="s">
        <v>33</v>
      </c>
      <c r="J8547" s="31">
        <v>3992</v>
      </c>
      <c r="K8547">
        <v>4</v>
      </c>
      <c r="L8547">
        <v>0</v>
      </c>
      <c r="M8547" s="32">
        <v>111776</v>
      </c>
    </row>
    <row r="8548" spans="1:13" x14ac:dyDescent="0.3">
      <c r="A8548" t="s">
        <v>28</v>
      </c>
      <c r="B8548" t="s">
        <v>22</v>
      </c>
      <c r="C8548" t="s">
        <v>15</v>
      </c>
      <c r="D8548" t="s">
        <v>103</v>
      </c>
      <c r="E8548" t="s">
        <v>167</v>
      </c>
      <c r="F8548">
        <v>31907</v>
      </c>
      <c r="G8548" t="s">
        <v>18</v>
      </c>
      <c r="H8548" t="s">
        <v>26</v>
      </c>
      <c r="I8548" t="s">
        <v>37</v>
      </c>
      <c r="J8548" s="31">
        <v>3254</v>
      </c>
      <c r="K8548">
        <v>2</v>
      </c>
      <c r="L8548">
        <v>0</v>
      </c>
      <c r="M8548" s="32">
        <v>159446</v>
      </c>
    </row>
    <row r="8549" spans="1:13" x14ac:dyDescent="0.3">
      <c r="A8549" t="s">
        <v>28</v>
      </c>
      <c r="B8549" t="s">
        <v>22</v>
      </c>
      <c r="C8549" t="s">
        <v>15</v>
      </c>
      <c r="D8549" t="s">
        <v>23</v>
      </c>
      <c r="E8549" t="s">
        <v>24</v>
      </c>
      <c r="F8549">
        <v>90049</v>
      </c>
      <c r="G8549" t="s">
        <v>25</v>
      </c>
      <c r="H8549" t="s">
        <v>35</v>
      </c>
      <c r="I8549" t="s">
        <v>59</v>
      </c>
      <c r="J8549" s="31">
        <v>39</v>
      </c>
      <c r="K8549">
        <v>3</v>
      </c>
      <c r="L8549">
        <v>0</v>
      </c>
      <c r="M8549" s="32">
        <v>1755</v>
      </c>
    </row>
    <row r="8550" spans="1:13" x14ac:dyDescent="0.3">
      <c r="A8550" t="s">
        <v>28</v>
      </c>
      <c r="B8550" t="s">
        <v>22</v>
      </c>
      <c r="C8550" t="s">
        <v>15</v>
      </c>
      <c r="D8550" t="s">
        <v>23</v>
      </c>
      <c r="E8550" t="s">
        <v>24</v>
      </c>
      <c r="F8550">
        <v>90049</v>
      </c>
      <c r="G8550" t="s">
        <v>25</v>
      </c>
      <c r="H8550" t="s">
        <v>26</v>
      </c>
      <c r="I8550" t="s">
        <v>27</v>
      </c>
      <c r="J8550" s="31">
        <v>126</v>
      </c>
      <c r="K8550">
        <v>4</v>
      </c>
      <c r="L8550">
        <v>0</v>
      </c>
      <c r="M8550" s="32">
        <v>6048</v>
      </c>
    </row>
    <row r="8551" spans="1:13" x14ac:dyDescent="0.3">
      <c r="A8551" t="s">
        <v>62</v>
      </c>
      <c r="B8551" t="s">
        <v>22</v>
      </c>
      <c r="C8551" t="s">
        <v>15</v>
      </c>
      <c r="D8551" t="s">
        <v>97</v>
      </c>
      <c r="E8551" t="s">
        <v>98</v>
      </c>
      <c r="F8551">
        <v>80013</v>
      </c>
      <c r="G8551" t="s">
        <v>25</v>
      </c>
      <c r="H8551" t="s">
        <v>19</v>
      </c>
      <c r="I8551" t="s">
        <v>33</v>
      </c>
      <c r="J8551" s="31">
        <v>2464</v>
      </c>
      <c r="K8551">
        <v>4</v>
      </c>
      <c r="L8551">
        <v>2</v>
      </c>
      <c r="M8551" s="32">
        <v>4004</v>
      </c>
    </row>
    <row r="8552" spans="1:13" x14ac:dyDescent="0.3">
      <c r="A8552" t="s">
        <v>28</v>
      </c>
      <c r="B8552" t="s">
        <v>22</v>
      </c>
      <c r="C8552" t="s">
        <v>15</v>
      </c>
      <c r="D8552" t="s">
        <v>61</v>
      </c>
      <c r="E8552" t="s">
        <v>46</v>
      </c>
      <c r="F8552">
        <v>77041</v>
      </c>
      <c r="G8552" t="s">
        <v>47</v>
      </c>
      <c r="H8552" t="s">
        <v>26</v>
      </c>
      <c r="I8552" t="s">
        <v>27</v>
      </c>
      <c r="J8552" s="31">
        <v>6264</v>
      </c>
      <c r="K8552">
        <v>3</v>
      </c>
      <c r="L8552">
        <v>2</v>
      </c>
      <c r="M8552" s="32">
        <v>20358</v>
      </c>
    </row>
    <row r="8553" spans="1:13" x14ac:dyDescent="0.3">
      <c r="A8553" t="s">
        <v>28</v>
      </c>
      <c r="B8553" t="s">
        <v>22</v>
      </c>
      <c r="C8553" t="s">
        <v>15</v>
      </c>
      <c r="D8553" t="s">
        <v>61</v>
      </c>
      <c r="E8553" t="s">
        <v>46</v>
      </c>
      <c r="F8553">
        <v>77041</v>
      </c>
      <c r="G8553" t="s">
        <v>47</v>
      </c>
      <c r="H8553" t="s">
        <v>26</v>
      </c>
      <c r="I8553" t="s">
        <v>77</v>
      </c>
      <c r="J8553" s="31">
        <v>14432</v>
      </c>
      <c r="K8553">
        <v>4</v>
      </c>
      <c r="L8553">
        <v>2</v>
      </c>
      <c r="M8553" s="32">
        <v>34276</v>
      </c>
    </row>
    <row r="8554" spans="1:13" x14ac:dyDescent="0.3">
      <c r="A8554" t="s">
        <v>28</v>
      </c>
      <c r="B8554" t="s">
        <v>22</v>
      </c>
      <c r="C8554" t="s">
        <v>15</v>
      </c>
      <c r="D8554" t="s">
        <v>79</v>
      </c>
      <c r="E8554" t="s">
        <v>65</v>
      </c>
      <c r="F8554">
        <v>60623</v>
      </c>
      <c r="G8554" t="s">
        <v>47</v>
      </c>
      <c r="H8554" t="s">
        <v>35</v>
      </c>
      <c r="I8554" t="s">
        <v>162</v>
      </c>
      <c r="J8554" s="31">
        <v>719976</v>
      </c>
      <c r="K8554">
        <v>3</v>
      </c>
      <c r="L8554">
        <v>2</v>
      </c>
      <c r="M8554" s="32">
        <v>1349955</v>
      </c>
    </row>
    <row r="8555" spans="1:13" x14ac:dyDescent="0.3">
      <c r="A8555" t="s">
        <v>28</v>
      </c>
      <c r="B8555" t="s">
        <v>14</v>
      </c>
      <c r="C8555" t="s">
        <v>15</v>
      </c>
      <c r="D8555" t="s">
        <v>87</v>
      </c>
      <c r="E8555" t="s">
        <v>88</v>
      </c>
      <c r="F8555">
        <v>35601</v>
      </c>
      <c r="G8555" t="s">
        <v>18</v>
      </c>
      <c r="H8555" t="s">
        <v>35</v>
      </c>
      <c r="I8555" t="s">
        <v>59</v>
      </c>
      <c r="J8555" s="31">
        <v>23992</v>
      </c>
      <c r="K8555">
        <v>8</v>
      </c>
      <c r="L8555">
        <v>0</v>
      </c>
      <c r="M8555" s="32">
        <v>23992</v>
      </c>
    </row>
    <row r="8556" spans="1:13" x14ac:dyDescent="0.3">
      <c r="A8556" t="s">
        <v>62</v>
      </c>
      <c r="B8556" t="s">
        <v>14</v>
      </c>
      <c r="C8556" t="s">
        <v>15</v>
      </c>
      <c r="D8556" t="s">
        <v>82</v>
      </c>
      <c r="E8556" t="s">
        <v>83</v>
      </c>
      <c r="F8556">
        <v>22153</v>
      </c>
      <c r="G8556" t="s">
        <v>18</v>
      </c>
      <c r="H8556" t="s">
        <v>19</v>
      </c>
      <c r="I8556" t="s">
        <v>31</v>
      </c>
      <c r="J8556" s="31">
        <v>105686</v>
      </c>
      <c r="K8556">
        <v>7</v>
      </c>
      <c r="L8556">
        <v>0</v>
      </c>
      <c r="M8556" s="32">
        <v>158529</v>
      </c>
    </row>
    <row r="8557" spans="1:13" x14ac:dyDescent="0.3">
      <c r="A8557" t="s">
        <v>168</v>
      </c>
      <c r="B8557" t="s">
        <v>14</v>
      </c>
      <c r="C8557" t="s">
        <v>15</v>
      </c>
      <c r="D8557" t="s">
        <v>459</v>
      </c>
      <c r="E8557" t="s">
        <v>30</v>
      </c>
      <c r="F8557">
        <v>33317</v>
      </c>
      <c r="G8557" t="s">
        <v>18</v>
      </c>
      <c r="H8557" t="s">
        <v>35</v>
      </c>
      <c r="I8557" t="s">
        <v>59</v>
      </c>
      <c r="J8557" s="31">
        <v>447944</v>
      </c>
      <c r="K8557">
        <v>7</v>
      </c>
      <c r="L8557">
        <v>2</v>
      </c>
      <c r="M8557" s="32">
        <v>895888</v>
      </c>
    </row>
    <row r="8558" spans="1:13" x14ac:dyDescent="0.3">
      <c r="A8558" t="s">
        <v>168</v>
      </c>
      <c r="B8558" t="s">
        <v>14</v>
      </c>
      <c r="C8558" t="s">
        <v>15</v>
      </c>
      <c r="D8558" t="s">
        <v>459</v>
      </c>
      <c r="E8558" t="s">
        <v>30</v>
      </c>
      <c r="F8558">
        <v>33317</v>
      </c>
      <c r="G8558" t="s">
        <v>18</v>
      </c>
      <c r="H8558" t="s">
        <v>26</v>
      </c>
      <c r="I8558" t="s">
        <v>32</v>
      </c>
      <c r="J8558" s="31">
        <v>150408</v>
      </c>
      <c r="K8558">
        <v>9</v>
      </c>
      <c r="L8558">
        <v>2</v>
      </c>
      <c r="M8558" s="32">
        <v>-338418</v>
      </c>
    </row>
    <row r="8559" spans="1:13" x14ac:dyDescent="0.3">
      <c r="A8559" t="s">
        <v>13</v>
      </c>
      <c r="B8559" t="s">
        <v>22</v>
      </c>
      <c r="C8559" t="s">
        <v>15</v>
      </c>
      <c r="D8559" t="s">
        <v>61</v>
      </c>
      <c r="E8559" t="s">
        <v>46</v>
      </c>
      <c r="F8559">
        <v>77041</v>
      </c>
      <c r="G8559" t="s">
        <v>47</v>
      </c>
      <c r="H8559" t="s">
        <v>35</v>
      </c>
      <c r="I8559" t="s">
        <v>36</v>
      </c>
      <c r="J8559" s="31">
        <v>453576</v>
      </c>
      <c r="K8559">
        <v>3</v>
      </c>
      <c r="L8559">
        <v>2</v>
      </c>
      <c r="M8559" s="32">
        <v>396879</v>
      </c>
    </row>
    <row r="8560" spans="1:13" x14ac:dyDescent="0.3">
      <c r="A8560" t="s">
        <v>13</v>
      </c>
      <c r="B8560" t="s">
        <v>22</v>
      </c>
      <c r="C8560" t="s">
        <v>15</v>
      </c>
      <c r="D8560" t="s">
        <v>61</v>
      </c>
      <c r="E8560" t="s">
        <v>46</v>
      </c>
      <c r="F8560">
        <v>77041</v>
      </c>
      <c r="G8560" t="s">
        <v>47</v>
      </c>
      <c r="H8560" t="s">
        <v>26</v>
      </c>
      <c r="I8560" t="s">
        <v>27</v>
      </c>
      <c r="J8560" s="31">
        <v>4536</v>
      </c>
      <c r="K8560">
        <v>9</v>
      </c>
      <c r="L8560">
        <v>2</v>
      </c>
      <c r="M8560" s="32">
        <v>14742</v>
      </c>
    </row>
    <row r="8561" spans="1:13" x14ac:dyDescent="0.3">
      <c r="A8561" t="s">
        <v>13</v>
      </c>
      <c r="B8561" t="s">
        <v>22</v>
      </c>
      <c r="C8561" t="s">
        <v>15</v>
      </c>
      <c r="D8561" t="s">
        <v>61</v>
      </c>
      <c r="E8561" t="s">
        <v>46</v>
      </c>
      <c r="F8561">
        <v>77041</v>
      </c>
      <c r="G8561" t="s">
        <v>47</v>
      </c>
      <c r="H8561" t="s">
        <v>35</v>
      </c>
      <c r="I8561" t="s">
        <v>36</v>
      </c>
      <c r="J8561" s="31">
        <v>28788</v>
      </c>
      <c r="K8561">
        <v>3</v>
      </c>
      <c r="L8561">
        <v>2</v>
      </c>
      <c r="M8561" s="32">
        <v>35985</v>
      </c>
    </row>
    <row r="8562" spans="1:13" x14ac:dyDescent="0.3">
      <c r="A8562" t="s">
        <v>13</v>
      </c>
      <c r="B8562" t="s">
        <v>22</v>
      </c>
      <c r="C8562" t="s">
        <v>15</v>
      </c>
      <c r="D8562" t="s">
        <v>61</v>
      </c>
      <c r="E8562" t="s">
        <v>46</v>
      </c>
      <c r="F8562">
        <v>77041</v>
      </c>
      <c r="G8562" t="s">
        <v>47</v>
      </c>
      <c r="H8562" t="s">
        <v>35</v>
      </c>
      <c r="I8562" t="s">
        <v>36</v>
      </c>
      <c r="J8562" s="31">
        <v>13188</v>
      </c>
      <c r="K8562">
        <v>3</v>
      </c>
      <c r="L8562">
        <v>2</v>
      </c>
      <c r="M8562" s="32">
        <v>148365</v>
      </c>
    </row>
    <row r="8563" spans="1:13" x14ac:dyDescent="0.3">
      <c r="A8563" t="s">
        <v>13</v>
      </c>
      <c r="B8563" t="s">
        <v>22</v>
      </c>
      <c r="C8563" t="s">
        <v>15</v>
      </c>
      <c r="D8563" t="s">
        <v>61</v>
      </c>
      <c r="E8563" t="s">
        <v>46</v>
      </c>
      <c r="F8563">
        <v>77041</v>
      </c>
      <c r="G8563" t="s">
        <v>47</v>
      </c>
      <c r="H8563" t="s">
        <v>19</v>
      </c>
      <c r="I8563" t="s">
        <v>33</v>
      </c>
      <c r="J8563" s="31">
        <v>2328</v>
      </c>
      <c r="K8563">
        <v>2</v>
      </c>
      <c r="L8563">
        <v>6</v>
      </c>
      <c r="M8563" s="32">
        <v>-7566</v>
      </c>
    </row>
    <row r="8564" spans="1:13" x14ac:dyDescent="0.3">
      <c r="A8564" t="s">
        <v>13</v>
      </c>
      <c r="B8564" t="s">
        <v>22</v>
      </c>
      <c r="C8564" t="s">
        <v>15</v>
      </c>
      <c r="D8564" t="s">
        <v>241</v>
      </c>
      <c r="E8564" t="s">
        <v>49</v>
      </c>
      <c r="F8564">
        <v>53209</v>
      </c>
      <c r="G8564" t="s">
        <v>47</v>
      </c>
      <c r="H8564" t="s">
        <v>19</v>
      </c>
      <c r="I8564" t="s">
        <v>21</v>
      </c>
      <c r="J8564" s="31">
        <v>14549</v>
      </c>
      <c r="K8564">
        <v>5</v>
      </c>
      <c r="L8564">
        <v>0</v>
      </c>
      <c r="M8564" s="32">
        <v>378274</v>
      </c>
    </row>
    <row r="8565" spans="1:13" x14ac:dyDescent="0.3">
      <c r="A8565" t="s">
        <v>28</v>
      </c>
      <c r="B8565" t="s">
        <v>44</v>
      </c>
      <c r="C8565" t="s">
        <v>15</v>
      </c>
      <c r="D8565" t="s">
        <v>601</v>
      </c>
      <c r="E8565" t="s">
        <v>30</v>
      </c>
      <c r="F8565">
        <v>32771</v>
      </c>
      <c r="G8565" t="s">
        <v>18</v>
      </c>
      <c r="H8565" t="s">
        <v>26</v>
      </c>
      <c r="I8565" t="s">
        <v>37</v>
      </c>
      <c r="J8565" s="31">
        <v>4842</v>
      </c>
      <c r="K8565">
        <v>3</v>
      </c>
      <c r="L8565">
        <v>7</v>
      </c>
      <c r="M8565" s="32">
        <v>-35508</v>
      </c>
    </row>
    <row r="8566" spans="1:13" x14ac:dyDescent="0.3">
      <c r="A8566" t="s">
        <v>28</v>
      </c>
      <c r="B8566" t="s">
        <v>44</v>
      </c>
      <c r="C8566" t="s">
        <v>15</v>
      </c>
      <c r="D8566" t="s">
        <v>601</v>
      </c>
      <c r="E8566" t="s">
        <v>30</v>
      </c>
      <c r="F8566">
        <v>32771</v>
      </c>
      <c r="G8566" t="s">
        <v>18</v>
      </c>
      <c r="H8566" t="s">
        <v>19</v>
      </c>
      <c r="I8566" t="s">
        <v>33</v>
      </c>
      <c r="J8566" s="31">
        <v>220704</v>
      </c>
      <c r="K8566">
        <v>6</v>
      </c>
      <c r="L8566">
        <v>2</v>
      </c>
      <c r="M8566" s="32">
        <v>-82764</v>
      </c>
    </row>
    <row r="8567" spans="1:13" x14ac:dyDescent="0.3">
      <c r="A8567" t="s">
        <v>62</v>
      </c>
      <c r="B8567" t="s">
        <v>14</v>
      </c>
      <c r="C8567" t="s">
        <v>15</v>
      </c>
      <c r="D8567" t="s">
        <v>488</v>
      </c>
      <c r="E8567" t="s">
        <v>46</v>
      </c>
      <c r="F8567">
        <v>75056</v>
      </c>
      <c r="G8567" t="s">
        <v>47</v>
      </c>
      <c r="H8567" t="s">
        <v>35</v>
      </c>
      <c r="I8567" t="s">
        <v>36</v>
      </c>
      <c r="J8567" s="31">
        <v>67176</v>
      </c>
      <c r="K8567">
        <v>3</v>
      </c>
      <c r="L8567">
        <v>2</v>
      </c>
      <c r="M8567" s="32">
        <v>67176</v>
      </c>
    </row>
    <row r="8568" spans="1:13" x14ac:dyDescent="0.3">
      <c r="A8568" t="s">
        <v>62</v>
      </c>
      <c r="B8568" t="s">
        <v>14</v>
      </c>
      <c r="C8568" t="s">
        <v>15</v>
      </c>
      <c r="D8568" t="s">
        <v>488</v>
      </c>
      <c r="E8568" t="s">
        <v>46</v>
      </c>
      <c r="F8568">
        <v>75056</v>
      </c>
      <c r="G8568" t="s">
        <v>47</v>
      </c>
      <c r="H8568" t="s">
        <v>26</v>
      </c>
      <c r="I8568" t="s">
        <v>41</v>
      </c>
      <c r="J8568" s="31">
        <v>15232</v>
      </c>
      <c r="K8568">
        <v>4</v>
      </c>
      <c r="L8568">
        <v>2</v>
      </c>
      <c r="M8568" s="32">
        <v>55216</v>
      </c>
    </row>
    <row r="8569" spans="1:13" x14ac:dyDescent="0.3">
      <c r="A8569" t="s">
        <v>62</v>
      </c>
      <c r="B8569" t="s">
        <v>14</v>
      </c>
      <c r="C8569" t="s">
        <v>15</v>
      </c>
      <c r="D8569" t="s">
        <v>78</v>
      </c>
      <c r="E8569" t="s">
        <v>104</v>
      </c>
      <c r="F8569">
        <v>45373</v>
      </c>
      <c r="G8569" t="s">
        <v>57</v>
      </c>
      <c r="H8569" t="s">
        <v>26</v>
      </c>
      <c r="I8569" t="s">
        <v>41</v>
      </c>
      <c r="J8569" s="31">
        <v>31104</v>
      </c>
      <c r="K8569">
        <v>6</v>
      </c>
      <c r="L8569">
        <v>2</v>
      </c>
      <c r="M8569" s="32">
        <v>108864</v>
      </c>
    </row>
    <row r="8570" spans="1:13" x14ac:dyDescent="0.3">
      <c r="A8570" t="s">
        <v>28</v>
      </c>
      <c r="B8570" t="s">
        <v>22</v>
      </c>
      <c r="C8570" t="s">
        <v>15</v>
      </c>
      <c r="D8570" t="s">
        <v>426</v>
      </c>
      <c r="E8570" t="s">
        <v>76</v>
      </c>
      <c r="F8570">
        <v>11550</v>
      </c>
      <c r="G8570" t="s">
        <v>57</v>
      </c>
      <c r="H8570" t="s">
        <v>26</v>
      </c>
      <c r="I8570" t="s">
        <v>37</v>
      </c>
      <c r="J8570" s="31">
        <v>968744</v>
      </c>
      <c r="K8570">
        <v>7</v>
      </c>
      <c r="L8570">
        <v>2</v>
      </c>
      <c r="M8570" s="32">
        <v>3148418</v>
      </c>
    </row>
    <row r="8571" spans="1:13" x14ac:dyDescent="0.3">
      <c r="A8571" t="s">
        <v>28</v>
      </c>
      <c r="B8571" t="s">
        <v>22</v>
      </c>
      <c r="C8571" t="s">
        <v>15</v>
      </c>
      <c r="D8571" t="s">
        <v>426</v>
      </c>
      <c r="E8571" t="s">
        <v>76</v>
      </c>
      <c r="F8571">
        <v>11550</v>
      </c>
      <c r="G8571" t="s">
        <v>57</v>
      </c>
      <c r="H8571" t="s">
        <v>26</v>
      </c>
      <c r="I8571" t="s">
        <v>37</v>
      </c>
      <c r="J8571" s="31">
        <v>222352</v>
      </c>
      <c r="K8571">
        <v>13</v>
      </c>
      <c r="L8571">
        <v>2</v>
      </c>
      <c r="M8571" s="32">
        <v>778232</v>
      </c>
    </row>
    <row r="8572" spans="1:13" x14ac:dyDescent="0.3">
      <c r="A8572" t="s">
        <v>28</v>
      </c>
      <c r="B8572" t="s">
        <v>22</v>
      </c>
      <c r="C8572" t="s">
        <v>15</v>
      </c>
      <c r="D8572" t="s">
        <v>426</v>
      </c>
      <c r="E8572" t="s">
        <v>76</v>
      </c>
      <c r="F8572">
        <v>11550</v>
      </c>
      <c r="G8572" t="s">
        <v>57</v>
      </c>
      <c r="H8572" t="s">
        <v>35</v>
      </c>
      <c r="I8572" t="s">
        <v>162</v>
      </c>
      <c r="J8572" s="31">
        <v>479984</v>
      </c>
      <c r="K8572">
        <v>2</v>
      </c>
      <c r="L8572">
        <v>2</v>
      </c>
      <c r="M8572" s="32">
        <v>89997</v>
      </c>
    </row>
    <row r="8573" spans="1:13" x14ac:dyDescent="0.3">
      <c r="A8573" t="s">
        <v>168</v>
      </c>
      <c r="B8573" t="s">
        <v>44</v>
      </c>
      <c r="C8573" t="s">
        <v>15</v>
      </c>
      <c r="D8573" t="s">
        <v>135</v>
      </c>
      <c r="E8573" t="s">
        <v>46</v>
      </c>
      <c r="F8573">
        <v>75081</v>
      </c>
      <c r="G8573" t="s">
        <v>47</v>
      </c>
      <c r="H8573" t="s">
        <v>26</v>
      </c>
      <c r="I8573" t="s">
        <v>41</v>
      </c>
      <c r="J8573" s="31">
        <v>10272</v>
      </c>
      <c r="K8573">
        <v>3</v>
      </c>
      <c r="L8573">
        <v>2</v>
      </c>
      <c r="M8573" s="32">
        <v>321</v>
      </c>
    </row>
    <row r="8574" spans="1:13" x14ac:dyDescent="0.3">
      <c r="A8574" t="s">
        <v>28</v>
      </c>
      <c r="B8574" t="s">
        <v>14</v>
      </c>
      <c r="C8574" t="s">
        <v>15</v>
      </c>
      <c r="D8574" t="s">
        <v>61</v>
      </c>
      <c r="E8574" t="s">
        <v>46</v>
      </c>
      <c r="F8574">
        <v>77041</v>
      </c>
      <c r="G8574" t="s">
        <v>47</v>
      </c>
      <c r="H8574" t="s">
        <v>35</v>
      </c>
      <c r="I8574" t="s">
        <v>123</v>
      </c>
      <c r="J8574" s="31">
        <v>99885</v>
      </c>
      <c r="K8574">
        <v>5</v>
      </c>
      <c r="L8574">
        <v>4</v>
      </c>
      <c r="M8574" s="32">
        <v>-19977</v>
      </c>
    </row>
    <row r="8575" spans="1:13" x14ac:dyDescent="0.3">
      <c r="A8575" t="s">
        <v>62</v>
      </c>
      <c r="B8575" t="s">
        <v>14</v>
      </c>
      <c r="C8575" t="s">
        <v>15</v>
      </c>
      <c r="D8575" t="s">
        <v>75</v>
      </c>
      <c r="E8575" t="s">
        <v>76</v>
      </c>
      <c r="F8575">
        <v>10035</v>
      </c>
      <c r="G8575" t="s">
        <v>57</v>
      </c>
      <c r="H8575" t="s">
        <v>26</v>
      </c>
      <c r="I8575" t="s">
        <v>41</v>
      </c>
      <c r="J8575" s="31">
        <v>2456</v>
      </c>
      <c r="K8575">
        <v>2</v>
      </c>
      <c r="L8575">
        <v>0</v>
      </c>
      <c r="M8575" s="32">
        <v>115432</v>
      </c>
    </row>
    <row r="8576" spans="1:13" x14ac:dyDescent="0.3">
      <c r="A8576" t="s">
        <v>168</v>
      </c>
      <c r="B8576" t="s">
        <v>44</v>
      </c>
      <c r="C8576" t="s">
        <v>15</v>
      </c>
      <c r="D8576" t="s">
        <v>52</v>
      </c>
      <c r="E8576" t="s">
        <v>24</v>
      </c>
      <c r="F8576">
        <v>94110</v>
      </c>
      <c r="G8576" t="s">
        <v>25</v>
      </c>
      <c r="H8576" t="s">
        <v>26</v>
      </c>
      <c r="I8576" t="s">
        <v>77</v>
      </c>
      <c r="J8576" s="31">
        <v>567</v>
      </c>
      <c r="K8576">
        <v>3</v>
      </c>
      <c r="L8576">
        <v>0</v>
      </c>
      <c r="M8576" s="32">
        <v>1134</v>
      </c>
    </row>
    <row r="8577" spans="1:13" x14ac:dyDescent="0.3">
      <c r="A8577" t="s">
        <v>13</v>
      </c>
      <c r="B8577" t="s">
        <v>14</v>
      </c>
      <c r="C8577" t="s">
        <v>15</v>
      </c>
      <c r="D8577" t="s">
        <v>460</v>
      </c>
      <c r="E8577" t="s">
        <v>30</v>
      </c>
      <c r="F8577">
        <v>34952</v>
      </c>
      <c r="G8577" t="s">
        <v>18</v>
      </c>
      <c r="H8577" t="s">
        <v>26</v>
      </c>
      <c r="I8577" t="s">
        <v>38</v>
      </c>
      <c r="J8577" s="31">
        <v>14336</v>
      </c>
      <c r="K8577">
        <v>4</v>
      </c>
      <c r="L8577">
        <v>2</v>
      </c>
      <c r="M8577" s="32">
        <v>896</v>
      </c>
    </row>
    <row r="8578" spans="1:13" x14ac:dyDescent="0.3">
      <c r="A8578" t="s">
        <v>62</v>
      </c>
      <c r="B8578" t="s">
        <v>14</v>
      </c>
      <c r="C8578" t="s">
        <v>15</v>
      </c>
      <c r="D8578" t="s">
        <v>39</v>
      </c>
      <c r="E8578" t="s">
        <v>247</v>
      </c>
      <c r="F8578">
        <v>3301</v>
      </c>
      <c r="G8578" t="s">
        <v>57</v>
      </c>
      <c r="H8578" t="s">
        <v>19</v>
      </c>
      <c r="I8578" t="s">
        <v>33</v>
      </c>
      <c r="J8578" s="31">
        <v>1023</v>
      </c>
      <c r="K8578">
        <v>1</v>
      </c>
      <c r="L8578">
        <v>0</v>
      </c>
      <c r="M8578" s="32">
        <v>26598</v>
      </c>
    </row>
    <row r="8579" spans="1:13" x14ac:dyDescent="0.3">
      <c r="A8579" t="s">
        <v>28</v>
      </c>
      <c r="B8579" t="s">
        <v>14</v>
      </c>
      <c r="C8579" t="s">
        <v>15</v>
      </c>
      <c r="D8579" t="s">
        <v>92</v>
      </c>
      <c r="E8579" t="s">
        <v>68</v>
      </c>
      <c r="F8579">
        <v>55901</v>
      </c>
      <c r="G8579" t="s">
        <v>47</v>
      </c>
      <c r="H8579" t="s">
        <v>19</v>
      </c>
      <c r="I8579" t="s">
        <v>31</v>
      </c>
      <c r="J8579" s="31">
        <v>60752</v>
      </c>
      <c r="K8579">
        <v>2</v>
      </c>
      <c r="L8579">
        <v>0</v>
      </c>
      <c r="M8579" s="32">
        <v>972032</v>
      </c>
    </row>
    <row r="8580" spans="1:13" x14ac:dyDescent="0.3">
      <c r="A8580" t="s">
        <v>28</v>
      </c>
      <c r="B8580" t="s">
        <v>14</v>
      </c>
      <c r="C8580" t="s">
        <v>15</v>
      </c>
      <c r="D8580" t="s">
        <v>92</v>
      </c>
      <c r="E8580" t="s">
        <v>68</v>
      </c>
      <c r="F8580">
        <v>55901</v>
      </c>
      <c r="G8580" t="s">
        <v>47</v>
      </c>
      <c r="H8580" t="s">
        <v>26</v>
      </c>
      <c r="I8580" t="s">
        <v>32</v>
      </c>
      <c r="J8580" s="31">
        <v>3116</v>
      </c>
      <c r="K8580">
        <v>2</v>
      </c>
      <c r="L8580">
        <v>0</v>
      </c>
      <c r="M8580" s="32">
        <v>779</v>
      </c>
    </row>
    <row r="8581" spans="1:13" x14ac:dyDescent="0.3">
      <c r="A8581" t="s">
        <v>28</v>
      </c>
      <c r="B8581" t="s">
        <v>14</v>
      </c>
      <c r="C8581" t="s">
        <v>15</v>
      </c>
      <c r="D8581" t="s">
        <v>183</v>
      </c>
      <c r="E8581" t="s">
        <v>17</v>
      </c>
      <c r="F8581">
        <v>40214</v>
      </c>
      <c r="G8581" t="s">
        <v>18</v>
      </c>
      <c r="H8581" t="s">
        <v>26</v>
      </c>
      <c r="I8581" t="s">
        <v>27</v>
      </c>
      <c r="J8581" s="31">
        <v>261</v>
      </c>
      <c r="K8581">
        <v>1</v>
      </c>
      <c r="L8581">
        <v>0</v>
      </c>
      <c r="M8581" s="32">
        <v>12006</v>
      </c>
    </row>
    <row r="8582" spans="1:13" x14ac:dyDescent="0.3">
      <c r="A8582" t="s">
        <v>13</v>
      </c>
      <c r="B8582" t="s">
        <v>22</v>
      </c>
      <c r="C8582" t="s">
        <v>15</v>
      </c>
      <c r="D8582" t="s">
        <v>602</v>
      </c>
      <c r="E8582" t="s">
        <v>46</v>
      </c>
      <c r="F8582">
        <v>78666</v>
      </c>
      <c r="G8582" t="s">
        <v>47</v>
      </c>
      <c r="H8582" t="s">
        <v>19</v>
      </c>
      <c r="I8582" t="s">
        <v>33</v>
      </c>
      <c r="J8582" s="31">
        <v>10332</v>
      </c>
      <c r="K8582">
        <v>3</v>
      </c>
      <c r="L8582">
        <v>6</v>
      </c>
      <c r="M8582" s="32">
        <v>-59409</v>
      </c>
    </row>
    <row r="8583" spans="1:13" x14ac:dyDescent="0.3">
      <c r="A8583" t="s">
        <v>13</v>
      </c>
      <c r="B8583" t="s">
        <v>22</v>
      </c>
      <c r="C8583" t="s">
        <v>15</v>
      </c>
      <c r="D8583" t="s">
        <v>602</v>
      </c>
      <c r="E8583" t="s">
        <v>46</v>
      </c>
      <c r="F8583">
        <v>78666</v>
      </c>
      <c r="G8583" t="s">
        <v>47</v>
      </c>
      <c r="H8583" t="s">
        <v>26</v>
      </c>
      <c r="I8583" t="s">
        <v>41</v>
      </c>
      <c r="J8583" s="31">
        <v>10368</v>
      </c>
      <c r="K8583">
        <v>2</v>
      </c>
      <c r="L8583">
        <v>2</v>
      </c>
      <c r="M8583" s="32">
        <v>36288</v>
      </c>
    </row>
    <row r="8584" spans="1:13" x14ac:dyDescent="0.3">
      <c r="A8584" t="s">
        <v>13</v>
      </c>
      <c r="B8584" t="s">
        <v>22</v>
      </c>
      <c r="C8584" t="s">
        <v>15</v>
      </c>
      <c r="D8584" t="s">
        <v>602</v>
      </c>
      <c r="E8584" t="s">
        <v>46</v>
      </c>
      <c r="F8584">
        <v>78666</v>
      </c>
      <c r="G8584" t="s">
        <v>47</v>
      </c>
      <c r="H8584" t="s">
        <v>35</v>
      </c>
      <c r="I8584" t="s">
        <v>59</v>
      </c>
      <c r="J8584" s="31">
        <v>20784</v>
      </c>
      <c r="K8584">
        <v>2</v>
      </c>
      <c r="L8584">
        <v>2</v>
      </c>
      <c r="M8584" s="32">
        <v>-36372</v>
      </c>
    </row>
    <row r="8585" spans="1:13" x14ac:dyDescent="0.3">
      <c r="A8585" t="s">
        <v>13</v>
      </c>
      <c r="B8585" t="s">
        <v>22</v>
      </c>
      <c r="C8585" t="s">
        <v>15</v>
      </c>
      <c r="D8585" t="s">
        <v>602</v>
      </c>
      <c r="E8585" t="s">
        <v>46</v>
      </c>
      <c r="F8585">
        <v>78666</v>
      </c>
      <c r="G8585" t="s">
        <v>47</v>
      </c>
      <c r="H8585" t="s">
        <v>26</v>
      </c>
      <c r="I8585" t="s">
        <v>32</v>
      </c>
      <c r="J8585" s="31">
        <v>6696</v>
      </c>
      <c r="K8585">
        <v>5</v>
      </c>
      <c r="L8585">
        <v>2</v>
      </c>
      <c r="M8585" s="32">
        <v>-13392</v>
      </c>
    </row>
    <row r="8586" spans="1:13" x14ac:dyDescent="0.3">
      <c r="A8586" t="s">
        <v>13</v>
      </c>
      <c r="B8586" t="s">
        <v>22</v>
      </c>
      <c r="C8586" t="s">
        <v>15</v>
      </c>
      <c r="D8586" t="s">
        <v>279</v>
      </c>
      <c r="E8586" t="s">
        <v>24</v>
      </c>
      <c r="F8586">
        <v>92025</v>
      </c>
      <c r="G8586" t="s">
        <v>25</v>
      </c>
      <c r="H8586" t="s">
        <v>26</v>
      </c>
      <c r="I8586" t="s">
        <v>37</v>
      </c>
      <c r="J8586" s="31">
        <v>17248</v>
      </c>
      <c r="K8586">
        <v>2</v>
      </c>
      <c r="L8586">
        <v>2</v>
      </c>
      <c r="M8586" s="32">
        <v>60368</v>
      </c>
    </row>
    <row r="8587" spans="1:13" x14ac:dyDescent="0.3">
      <c r="A8587" t="s">
        <v>28</v>
      </c>
      <c r="B8587" t="s">
        <v>14</v>
      </c>
      <c r="C8587" t="s">
        <v>15</v>
      </c>
      <c r="D8587" t="s">
        <v>55</v>
      </c>
      <c r="E8587" t="s">
        <v>56</v>
      </c>
      <c r="F8587">
        <v>19134</v>
      </c>
      <c r="G8587" t="s">
        <v>57</v>
      </c>
      <c r="H8587" t="s">
        <v>26</v>
      </c>
      <c r="I8587" t="s">
        <v>37</v>
      </c>
      <c r="J8587" s="31">
        <v>11088</v>
      </c>
      <c r="K8587">
        <v>7</v>
      </c>
      <c r="L8587">
        <v>7</v>
      </c>
      <c r="M8587" s="32">
        <v>-81312</v>
      </c>
    </row>
    <row r="8588" spans="1:13" x14ac:dyDescent="0.3">
      <c r="A8588" t="s">
        <v>28</v>
      </c>
      <c r="B8588" t="s">
        <v>22</v>
      </c>
      <c r="C8588" t="s">
        <v>15</v>
      </c>
      <c r="D8588" t="s">
        <v>23</v>
      </c>
      <c r="E8588" t="s">
        <v>24</v>
      </c>
      <c r="F8588">
        <v>90049</v>
      </c>
      <c r="G8588" t="s">
        <v>25</v>
      </c>
      <c r="H8588" t="s">
        <v>35</v>
      </c>
      <c r="I8588" t="s">
        <v>59</v>
      </c>
      <c r="J8588" s="31">
        <v>128745</v>
      </c>
      <c r="K8588">
        <v>5</v>
      </c>
      <c r="L8588">
        <v>0</v>
      </c>
      <c r="M8588" s="32">
        <v>2446155</v>
      </c>
    </row>
    <row r="8589" spans="1:13" x14ac:dyDescent="0.3">
      <c r="A8589" t="s">
        <v>28</v>
      </c>
      <c r="B8589" t="s">
        <v>22</v>
      </c>
      <c r="C8589" t="s">
        <v>15</v>
      </c>
      <c r="D8589" t="s">
        <v>23</v>
      </c>
      <c r="E8589" t="s">
        <v>24</v>
      </c>
      <c r="F8589">
        <v>90049</v>
      </c>
      <c r="G8589" t="s">
        <v>25</v>
      </c>
      <c r="H8589" t="s">
        <v>26</v>
      </c>
      <c r="I8589" t="s">
        <v>38</v>
      </c>
      <c r="J8589" s="31">
        <v>1681</v>
      </c>
      <c r="K8589">
        <v>5</v>
      </c>
      <c r="L8589">
        <v>0</v>
      </c>
      <c r="M8589" s="32">
        <v>43706</v>
      </c>
    </row>
    <row r="8590" spans="1:13" x14ac:dyDescent="0.3">
      <c r="A8590" t="s">
        <v>28</v>
      </c>
      <c r="B8590" t="s">
        <v>22</v>
      </c>
      <c r="C8590" t="s">
        <v>15</v>
      </c>
      <c r="D8590" t="s">
        <v>55</v>
      </c>
      <c r="E8590" t="s">
        <v>56</v>
      </c>
      <c r="F8590">
        <v>19140</v>
      </c>
      <c r="G8590" t="s">
        <v>57</v>
      </c>
      <c r="H8590" t="s">
        <v>26</v>
      </c>
      <c r="I8590" t="s">
        <v>32</v>
      </c>
      <c r="J8590" s="31">
        <v>51968</v>
      </c>
      <c r="K8590">
        <v>2</v>
      </c>
      <c r="L8590">
        <v>2</v>
      </c>
      <c r="M8590" s="32">
        <v>-103936</v>
      </c>
    </row>
    <row r="8591" spans="1:13" x14ac:dyDescent="0.3">
      <c r="A8591" t="s">
        <v>62</v>
      </c>
      <c r="B8591" t="s">
        <v>14</v>
      </c>
      <c r="C8591" t="s">
        <v>15</v>
      </c>
      <c r="D8591" t="s">
        <v>55</v>
      </c>
      <c r="E8591" t="s">
        <v>56</v>
      </c>
      <c r="F8591">
        <v>19120</v>
      </c>
      <c r="G8591" t="s">
        <v>57</v>
      </c>
      <c r="H8591" t="s">
        <v>26</v>
      </c>
      <c r="I8591" t="s">
        <v>34</v>
      </c>
      <c r="J8591" s="31">
        <v>4768</v>
      </c>
      <c r="K8591">
        <v>2</v>
      </c>
      <c r="L8591">
        <v>2</v>
      </c>
      <c r="M8591" s="32">
        <v>4768</v>
      </c>
    </row>
    <row r="8592" spans="1:13" x14ac:dyDescent="0.3">
      <c r="A8592" t="s">
        <v>62</v>
      </c>
      <c r="B8592" t="s">
        <v>22</v>
      </c>
      <c r="C8592" t="s">
        <v>15</v>
      </c>
      <c r="D8592" t="s">
        <v>426</v>
      </c>
      <c r="E8592" t="s">
        <v>76</v>
      </c>
      <c r="F8592">
        <v>11550</v>
      </c>
      <c r="G8592" t="s">
        <v>57</v>
      </c>
      <c r="H8592" t="s">
        <v>26</v>
      </c>
      <c r="I8592" t="s">
        <v>60</v>
      </c>
      <c r="J8592" s="31">
        <v>798</v>
      </c>
      <c r="K8592">
        <v>3</v>
      </c>
      <c r="L8592">
        <v>0</v>
      </c>
      <c r="M8592" s="32">
        <v>39102</v>
      </c>
    </row>
    <row r="8593" spans="1:13" x14ac:dyDescent="0.3">
      <c r="A8593" t="s">
        <v>62</v>
      </c>
      <c r="B8593" t="s">
        <v>14</v>
      </c>
      <c r="C8593" t="s">
        <v>15</v>
      </c>
      <c r="D8593" t="s">
        <v>603</v>
      </c>
      <c r="E8593" t="s">
        <v>98</v>
      </c>
      <c r="F8593">
        <v>80634</v>
      </c>
      <c r="G8593" t="s">
        <v>25</v>
      </c>
      <c r="H8593" t="s">
        <v>26</v>
      </c>
      <c r="I8593" t="s">
        <v>60</v>
      </c>
      <c r="J8593" s="31">
        <v>18688</v>
      </c>
      <c r="K8593">
        <v>2</v>
      </c>
      <c r="L8593">
        <v>2</v>
      </c>
      <c r="M8593" s="32">
        <v>7008</v>
      </c>
    </row>
    <row r="8594" spans="1:13" x14ac:dyDescent="0.3">
      <c r="A8594" t="s">
        <v>62</v>
      </c>
      <c r="B8594" t="s">
        <v>14</v>
      </c>
      <c r="C8594" t="s">
        <v>15</v>
      </c>
      <c r="D8594" t="s">
        <v>603</v>
      </c>
      <c r="E8594" t="s">
        <v>98</v>
      </c>
      <c r="F8594">
        <v>80634</v>
      </c>
      <c r="G8594" t="s">
        <v>25</v>
      </c>
      <c r="H8594" t="s">
        <v>19</v>
      </c>
      <c r="I8594" t="s">
        <v>33</v>
      </c>
      <c r="J8594" s="31">
        <v>11664</v>
      </c>
      <c r="K8594">
        <v>3</v>
      </c>
      <c r="L8594">
        <v>2</v>
      </c>
      <c r="M8594" s="32">
        <v>33534</v>
      </c>
    </row>
    <row r="8595" spans="1:13" x14ac:dyDescent="0.3">
      <c r="A8595" t="s">
        <v>28</v>
      </c>
      <c r="B8595" t="s">
        <v>44</v>
      </c>
      <c r="C8595" t="s">
        <v>15</v>
      </c>
      <c r="D8595" t="s">
        <v>189</v>
      </c>
      <c r="E8595" t="s">
        <v>30</v>
      </c>
      <c r="F8595">
        <v>32216</v>
      </c>
      <c r="G8595" t="s">
        <v>18</v>
      </c>
      <c r="H8595" t="s">
        <v>35</v>
      </c>
      <c r="I8595" t="s">
        <v>59</v>
      </c>
      <c r="J8595" s="31">
        <v>191976</v>
      </c>
      <c r="K8595">
        <v>3</v>
      </c>
      <c r="L8595">
        <v>2</v>
      </c>
      <c r="M8595" s="32">
        <v>383952</v>
      </c>
    </row>
    <row r="8596" spans="1:13" x14ac:dyDescent="0.3">
      <c r="A8596" t="s">
        <v>28</v>
      </c>
      <c r="B8596" t="s">
        <v>44</v>
      </c>
      <c r="C8596" t="s">
        <v>15</v>
      </c>
      <c r="D8596" t="s">
        <v>189</v>
      </c>
      <c r="E8596" t="s">
        <v>30</v>
      </c>
      <c r="F8596">
        <v>32216</v>
      </c>
      <c r="G8596" t="s">
        <v>18</v>
      </c>
      <c r="H8596" t="s">
        <v>35</v>
      </c>
      <c r="I8596" t="s">
        <v>36</v>
      </c>
      <c r="J8596" s="31">
        <v>499168</v>
      </c>
      <c r="K8596">
        <v>4</v>
      </c>
      <c r="L8596">
        <v>2</v>
      </c>
      <c r="M8596" s="32">
        <v>31198</v>
      </c>
    </row>
    <row r="8597" spans="1:13" x14ac:dyDescent="0.3">
      <c r="A8597" t="s">
        <v>62</v>
      </c>
      <c r="B8597" t="s">
        <v>22</v>
      </c>
      <c r="C8597" t="s">
        <v>15</v>
      </c>
      <c r="D8597" t="s">
        <v>155</v>
      </c>
      <c r="E8597" t="s">
        <v>83</v>
      </c>
      <c r="F8597">
        <v>22204</v>
      </c>
      <c r="G8597" t="s">
        <v>18</v>
      </c>
      <c r="H8597" t="s">
        <v>26</v>
      </c>
      <c r="I8597" t="s">
        <v>37</v>
      </c>
      <c r="J8597" s="31">
        <v>1188</v>
      </c>
      <c r="K8597">
        <v>2</v>
      </c>
      <c r="L8597">
        <v>0</v>
      </c>
      <c r="M8597" s="32">
        <v>5346</v>
      </c>
    </row>
    <row r="8598" spans="1:13" x14ac:dyDescent="0.3">
      <c r="A8598" t="s">
        <v>62</v>
      </c>
      <c r="B8598" t="s">
        <v>22</v>
      </c>
      <c r="C8598" t="s">
        <v>15</v>
      </c>
      <c r="D8598" t="s">
        <v>155</v>
      </c>
      <c r="E8598" t="s">
        <v>83</v>
      </c>
      <c r="F8598">
        <v>22204</v>
      </c>
      <c r="G8598" t="s">
        <v>18</v>
      </c>
      <c r="H8598" t="s">
        <v>26</v>
      </c>
      <c r="I8598" t="s">
        <v>41</v>
      </c>
      <c r="J8598" s="31">
        <v>3544</v>
      </c>
      <c r="K8598">
        <v>1</v>
      </c>
      <c r="L8598">
        <v>0</v>
      </c>
      <c r="M8598" s="32">
        <v>166568</v>
      </c>
    </row>
    <row r="8599" spans="1:13" x14ac:dyDescent="0.3">
      <c r="A8599" t="s">
        <v>28</v>
      </c>
      <c r="B8599" t="s">
        <v>44</v>
      </c>
      <c r="C8599" t="s">
        <v>15</v>
      </c>
      <c r="D8599" t="s">
        <v>52</v>
      </c>
      <c r="E8599" t="s">
        <v>24</v>
      </c>
      <c r="F8599">
        <v>94122</v>
      </c>
      <c r="G8599" t="s">
        <v>25</v>
      </c>
      <c r="H8599" t="s">
        <v>26</v>
      </c>
      <c r="I8599" t="s">
        <v>37</v>
      </c>
      <c r="J8599" s="31">
        <v>67136</v>
      </c>
      <c r="K8599">
        <v>4</v>
      </c>
      <c r="L8599">
        <v>2</v>
      </c>
      <c r="M8599" s="32">
        <v>25176</v>
      </c>
    </row>
    <row r="8600" spans="1:13" x14ac:dyDescent="0.3">
      <c r="A8600" t="s">
        <v>28</v>
      </c>
      <c r="B8600" t="s">
        <v>22</v>
      </c>
      <c r="C8600" t="s">
        <v>15</v>
      </c>
      <c r="D8600" t="s">
        <v>286</v>
      </c>
      <c r="E8600" t="s">
        <v>24</v>
      </c>
      <c r="F8600">
        <v>93727</v>
      </c>
      <c r="G8600" t="s">
        <v>25</v>
      </c>
      <c r="H8600" t="s">
        <v>26</v>
      </c>
      <c r="I8600" t="s">
        <v>37</v>
      </c>
      <c r="J8600" s="31">
        <v>432</v>
      </c>
      <c r="K8600">
        <v>3</v>
      </c>
      <c r="L8600">
        <v>2</v>
      </c>
      <c r="M8600" s="32">
        <v>1512</v>
      </c>
    </row>
    <row r="8601" spans="1:13" x14ac:dyDescent="0.3">
      <c r="A8601" t="s">
        <v>28</v>
      </c>
      <c r="B8601" t="s">
        <v>22</v>
      </c>
      <c r="C8601" t="s">
        <v>15</v>
      </c>
      <c r="D8601" t="s">
        <v>286</v>
      </c>
      <c r="E8601" t="s">
        <v>24</v>
      </c>
      <c r="F8601">
        <v>93727</v>
      </c>
      <c r="G8601" t="s">
        <v>25</v>
      </c>
      <c r="H8601" t="s">
        <v>26</v>
      </c>
      <c r="I8601" t="s">
        <v>41</v>
      </c>
      <c r="J8601" s="31">
        <v>1494</v>
      </c>
      <c r="K8601">
        <v>3</v>
      </c>
      <c r="L8601">
        <v>0</v>
      </c>
      <c r="M8601" s="32">
        <v>70218</v>
      </c>
    </row>
    <row r="8602" spans="1:13" x14ac:dyDescent="0.3">
      <c r="A8602" t="s">
        <v>28</v>
      </c>
      <c r="B8602" t="s">
        <v>22</v>
      </c>
      <c r="C8602" t="s">
        <v>15</v>
      </c>
      <c r="D8602" t="s">
        <v>286</v>
      </c>
      <c r="E8602" t="s">
        <v>24</v>
      </c>
      <c r="F8602">
        <v>93727</v>
      </c>
      <c r="G8602" t="s">
        <v>25</v>
      </c>
      <c r="H8602" t="s">
        <v>26</v>
      </c>
      <c r="I8602" t="s">
        <v>38</v>
      </c>
      <c r="J8602" s="31">
        <v>4054</v>
      </c>
      <c r="K8602">
        <v>2</v>
      </c>
      <c r="L8602">
        <v>0</v>
      </c>
      <c r="M8602" s="32">
        <v>113512</v>
      </c>
    </row>
    <row r="8603" spans="1:13" x14ac:dyDescent="0.3">
      <c r="A8603" t="s">
        <v>28</v>
      </c>
      <c r="B8603" t="s">
        <v>22</v>
      </c>
      <c r="C8603" t="s">
        <v>15</v>
      </c>
      <c r="D8603" t="s">
        <v>286</v>
      </c>
      <c r="E8603" t="s">
        <v>24</v>
      </c>
      <c r="F8603">
        <v>93727</v>
      </c>
      <c r="G8603" t="s">
        <v>25</v>
      </c>
      <c r="H8603" t="s">
        <v>26</v>
      </c>
      <c r="I8603" t="s">
        <v>37</v>
      </c>
      <c r="J8603" s="31">
        <v>7312</v>
      </c>
      <c r="K8603">
        <v>1</v>
      </c>
      <c r="L8603">
        <v>2</v>
      </c>
      <c r="M8603" s="32">
        <v>25592</v>
      </c>
    </row>
    <row r="8604" spans="1:13" x14ac:dyDescent="0.3">
      <c r="A8604" t="s">
        <v>168</v>
      </c>
      <c r="B8604" t="s">
        <v>44</v>
      </c>
      <c r="C8604" t="s">
        <v>15</v>
      </c>
      <c r="D8604" t="s">
        <v>277</v>
      </c>
      <c r="E8604" t="s">
        <v>177</v>
      </c>
      <c r="F8604">
        <v>89502</v>
      </c>
      <c r="G8604" t="s">
        <v>25</v>
      </c>
      <c r="H8604" t="s">
        <v>35</v>
      </c>
      <c r="I8604" t="s">
        <v>36</v>
      </c>
      <c r="J8604" s="31">
        <v>475944</v>
      </c>
      <c r="K8604">
        <v>7</v>
      </c>
      <c r="L8604">
        <v>2</v>
      </c>
      <c r="M8604" s="32">
        <v>59493</v>
      </c>
    </row>
    <row r="8605" spans="1:13" x14ac:dyDescent="0.3">
      <c r="A8605" t="s">
        <v>28</v>
      </c>
      <c r="B8605" t="s">
        <v>22</v>
      </c>
      <c r="C8605" t="s">
        <v>15</v>
      </c>
      <c r="D8605" t="s">
        <v>122</v>
      </c>
      <c r="E8605" t="s">
        <v>46</v>
      </c>
      <c r="F8605">
        <v>78207</v>
      </c>
      <c r="G8605" t="s">
        <v>47</v>
      </c>
      <c r="H8605" t="s">
        <v>35</v>
      </c>
      <c r="I8605" t="s">
        <v>59</v>
      </c>
      <c r="J8605" s="31">
        <v>3008</v>
      </c>
      <c r="K8605">
        <v>2</v>
      </c>
      <c r="L8605">
        <v>2</v>
      </c>
      <c r="M8605" s="32">
        <v>-5264</v>
      </c>
    </row>
    <row r="8606" spans="1:13" x14ac:dyDescent="0.3">
      <c r="A8606" t="s">
        <v>28</v>
      </c>
      <c r="B8606" t="s">
        <v>22</v>
      </c>
      <c r="C8606" t="s">
        <v>15</v>
      </c>
      <c r="D8606" t="s">
        <v>122</v>
      </c>
      <c r="E8606" t="s">
        <v>46</v>
      </c>
      <c r="F8606">
        <v>78207</v>
      </c>
      <c r="G8606" t="s">
        <v>47</v>
      </c>
      <c r="H8606" t="s">
        <v>35</v>
      </c>
      <c r="I8606" t="s">
        <v>59</v>
      </c>
      <c r="J8606" s="31">
        <v>1656</v>
      </c>
      <c r="K8606">
        <v>3</v>
      </c>
      <c r="L8606">
        <v>2</v>
      </c>
      <c r="M8606" s="32">
        <v>-621</v>
      </c>
    </row>
    <row r="8607" spans="1:13" x14ac:dyDescent="0.3">
      <c r="A8607" t="s">
        <v>28</v>
      </c>
      <c r="B8607" t="s">
        <v>22</v>
      </c>
      <c r="C8607" t="s">
        <v>15</v>
      </c>
      <c r="D8607" t="s">
        <v>122</v>
      </c>
      <c r="E8607" t="s">
        <v>46</v>
      </c>
      <c r="F8607">
        <v>78207</v>
      </c>
      <c r="G8607" t="s">
        <v>47</v>
      </c>
      <c r="H8607" t="s">
        <v>35</v>
      </c>
      <c r="I8607" t="s">
        <v>36</v>
      </c>
      <c r="J8607" s="31">
        <v>18096</v>
      </c>
      <c r="K8607">
        <v>5</v>
      </c>
      <c r="L8607">
        <v>2</v>
      </c>
      <c r="M8607" s="32">
        <v>13572</v>
      </c>
    </row>
    <row r="8608" spans="1:13" x14ac:dyDescent="0.3">
      <c r="A8608" t="s">
        <v>28</v>
      </c>
      <c r="B8608" t="s">
        <v>14</v>
      </c>
      <c r="C8608" t="s">
        <v>15</v>
      </c>
      <c r="D8608" t="s">
        <v>302</v>
      </c>
      <c r="E8608" t="s">
        <v>166</v>
      </c>
      <c r="F8608">
        <v>2740</v>
      </c>
      <c r="G8608" t="s">
        <v>57</v>
      </c>
      <c r="H8608" t="s">
        <v>35</v>
      </c>
      <c r="I8608" t="s">
        <v>59</v>
      </c>
      <c r="J8608" s="31">
        <v>2318</v>
      </c>
      <c r="K8608">
        <v>2</v>
      </c>
      <c r="L8608">
        <v>0</v>
      </c>
      <c r="M8608" s="32">
        <v>76494</v>
      </c>
    </row>
    <row r="8609" spans="1:13" x14ac:dyDescent="0.3">
      <c r="A8609" t="s">
        <v>28</v>
      </c>
      <c r="B8609" t="s">
        <v>14</v>
      </c>
      <c r="C8609" t="s">
        <v>15</v>
      </c>
      <c r="D8609" t="s">
        <v>75</v>
      </c>
      <c r="E8609" t="s">
        <v>76</v>
      </c>
      <c r="F8609">
        <v>10035</v>
      </c>
      <c r="G8609" t="s">
        <v>57</v>
      </c>
      <c r="H8609" t="s">
        <v>19</v>
      </c>
      <c r="I8609" t="s">
        <v>33</v>
      </c>
      <c r="J8609" s="31">
        <v>5696</v>
      </c>
      <c r="K8609">
        <v>2</v>
      </c>
      <c r="L8609">
        <v>0</v>
      </c>
      <c r="M8609" s="32">
        <v>210752</v>
      </c>
    </row>
    <row r="8610" spans="1:13" x14ac:dyDescent="0.3">
      <c r="A8610" t="s">
        <v>28</v>
      </c>
      <c r="B8610" t="s">
        <v>14</v>
      </c>
      <c r="C8610" t="s">
        <v>15</v>
      </c>
      <c r="D8610" t="s">
        <v>75</v>
      </c>
      <c r="E8610" t="s">
        <v>76</v>
      </c>
      <c r="F8610">
        <v>10035</v>
      </c>
      <c r="G8610" t="s">
        <v>57</v>
      </c>
      <c r="H8610" t="s">
        <v>26</v>
      </c>
      <c r="I8610" t="s">
        <v>38</v>
      </c>
      <c r="J8610" s="31">
        <v>1556</v>
      </c>
      <c r="K8610">
        <v>4</v>
      </c>
      <c r="L8610">
        <v>0</v>
      </c>
      <c r="M8610" s="32">
        <v>40456</v>
      </c>
    </row>
    <row r="8611" spans="1:13" x14ac:dyDescent="0.3">
      <c r="A8611" t="s">
        <v>28</v>
      </c>
      <c r="B8611" t="s">
        <v>14</v>
      </c>
      <c r="C8611" t="s">
        <v>15</v>
      </c>
      <c r="D8611" t="s">
        <v>75</v>
      </c>
      <c r="E8611" t="s">
        <v>76</v>
      </c>
      <c r="F8611">
        <v>10035</v>
      </c>
      <c r="G8611" t="s">
        <v>57</v>
      </c>
      <c r="H8611" t="s">
        <v>19</v>
      </c>
      <c r="I8611" t="s">
        <v>20</v>
      </c>
      <c r="J8611" s="31">
        <v>353568</v>
      </c>
      <c r="K8611">
        <v>2</v>
      </c>
      <c r="L8611">
        <v>2</v>
      </c>
      <c r="M8611" s="32">
        <v>-44196</v>
      </c>
    </row>
    <row r="8612" spans="1:13" x14ac:dyDescent="0.3">
      <c r="A8612" t="s">
        <v>28</v>
      </c>
      <c r="B8612" t="s">
        <v>14</v>
      </c>
      <c r="C8612" t="s">
        <v>15</v>
      </c>
      <c r="D8612" t="s">
        <v>75</v>
      </c>
      <c r="E8612" t="s">
        <v>76</v>
      </c>
      <c r="F8612">
        <v>10035</v>
      </c>
      <c r="G8612" t="s">
        <v>57</v>
      </c>
      <c r="H8612" t="s">
        <v>19</v>
      </c>
      <c r="I8612" t="s">
        <v>33</v>
      </c>
      <c r="J8612" s="31">
        <v>1396</v>
      </c>
      <c r="K8612">
        <v>2</v>
      </c>
      <c r="L8612">
        <v>0</v>
      </c>
      <c r="M8612" s="32">
        <v>67008</v>
      </c>
    </row>
    <row r="8613" spans="1:13" x14ac:dyDescent="0.3">
      <c r="A8613" t="s">
        <v>13</v>
      </c>
      <c r="B8613" t="s">
        <v>14</v>
      </c>
      <c r="C8613" t="s">
        <v>15</v>
      </c>
      <c r="D8613" t="s">
        <v>567</v>
      </c>
      <c r="E8613" t="s">
        <v>24</v>
      </c>
      <c r="F8613">
        <v>93030</v>
      </c>
      <c r="G8613" t="s">
        <v>25</v>
      </c>
      <c r="H8613" t="s">
        <v>35</v>
      </c>
      <c r="I8613" t="s">
        <v>59</v>
      </c>
      <c r="J8613" s="31">
        <v>8295</v>
      </c>
      <c r="K8613">
        <v>5</v>
      </c>
      <c r="L8613">
        <v>0</v>
      </c>
      <c r="M8613" s="32">
        <v>290325</v>
      </c>
    </row>
    <row r="8614" spans="1:13" x14ac:dyDescent="0.3">
      <c r="A8614" t="s">
        <v>13</v>
      </c>
      <c r="B8614" t="s">
        <v>22</v>
      </c>
      <c r="C8614" t="s">
        <v>15</v>
      </c>
      <c r="D8614" t="s">
        <v>23</v>
      </c>
      <c r="E8614" t="s">
        <v>24</v>
      </c>
      <c r="F8614">
        <v>90036</v>
      </c>
      <c r="G8614" t="s">
        <v>25</v>
      </c>
      <c r="H8614" t="s">
        <v>26</v>
      </c>
      <c r="I8614" t="s">
        <v>34</v>
      </c>
      <c r="J8614" s="31">
        <v>3968</v>
      </c>
      <c r="K8614">
        <v>2</v>
      </c>
      <c r="L8614">
        <v>0</v>
      </c>
      <c r="M8614" s="32">
        <v>103168</v>
      </c>
    </row>
    <row r="8615" spans="1:13" x14ac:dyDescent="0.3">
      <c r="A8615" t="s">
        <v>28</v>
      </c>
      <c r="B8615" t="s">
        <v>14</v>
      </c>
      <c r="C8615" t="s">
        <v>15</v>
      </c>
      <c r="D8615" t="s">
        <v>267</v>
      </c>
      <c r="E8615" t="s">
        <v>24</v>
      </c>
      <c r="F8615">
        <v>94601</v>
      </c>
      <c r="G8615" t="s">
        <v>25</v>
      </c>
      <c r="H8615" t="s">
        <v>35</v>
      </c>
      <c r="I8615" t="s">
        <v>59</v>
      </c>
      <c r="J8615" s="31">
        <v>47997</v>
      </c>
      <c r="K8615">
        <v>3</v>
      </c>
      <c r="L8615">
        <v>0</v>
      </c>
      <c r="M8615" s="32">
        <v>1775889</v>
      </c>
    </row>
    <row r="8616" spans="1:13" x14ac:dyDescent="0.3">
      <c r="A8616" t="s">
        <v>28</v>
      </c>
      <c r="B8616" t="s">
        <v>14</v>
      </c>
      <c r="C8616" t="s">
        <v>15</v>
      </c>
      <c r="D8616" t="s">
        <v>239</v>
      </c>
      <c r="E8616" t="s">
        <v>43</v>
      </c>
      <c r="F8616">
        <v>98026</v>
      </c>
      <c r="G8616" t="s">
        <v>25</v>
      </c>
      <c r="H8616" t="s">
        <v>26</v>
      </c>
      <c r="I8616" t="s">
        <v>27</v>
      </c>
      <c r="J8616" s="31">
        <v>738</v>
      </c>
      <c r="K8616">
        <v>2</v>
      </c>
      <c r="L8616">
        <v>0</v>
      </c>
      <c r="M8616" s="32">
        <v>34686</v>
      </c>
    </row>
    <row r="8617" spans="1:13" x14ac:dyDescent="0.3">
      <c r="A8617" t="s">
        <v>28</v>
      </c>
      <c r="B8617" t="s">
        <v>14</v>
      </c>
      <c r="C8617" t="s">
        <v>15</v>
      </c>
      <c r="D8617" t="s">
        <v>239</v>
      </c>
      <c r="E8617" t="s">
        <v>43</v>
      </c>
      <c r="F8617">
        <v>98026</v>
      </c>
      <c r="G8617" t="s">
        <v>25</v>
      </c>
      <c r="H8617" t="s">
        <v>26</v>
      </c>
      <c r="I8617" t="s">
        <v>37</v>
      </c>
      <c r="J8617" s="31">
        <v>14256</v>
      </c>
      <c r="K8617">
        <v>3</v>
      </c>
      <c r="L8617">
        <v>2</v>
      </c>
      <c r="M8617" s="32">
        <v>4455</v>
      </c>
    </row>
    <row r="8618" spans="1:13" x14ac:dyDescent="0.3">
      <c r="A8618" t="s">
        <v>28</v>
      </c>
      <c r="B8618" t="s">
        <v>14</v>
      </c>
      <c r="C8618" t="s">
        <v>15</v>
      </c>
      <c r="D8618" t="s">
        <v>239</v>
      </c>
      <c r="E8618" t="s">
        <v>43</v>
      </c>
      <c r="F8618">
        <v>98026</v>
      </c>
      <c r="G8618" t="s">
        <v>25</v>
      </c>
      <c r="H8618" t="s">
        <v>26</v>
      </c>
      <c r="I8618" t="s">
        <v>41</v>
      </c>
      <c r="J8618" s="31">
        <v>8198</v>
      </c>
      <c r="K8618">
        <v>2</v>
      </c>
      <c r="L8618">
        <v>0</v>
      </c>
      <c r="M8618" s="32">
        <v>401702</v>
      </c>
    </row>
    <row r="8619" spans="1:13" x14ac:dyDescent="0.3">
      <c r="A8619" t="s">
        <v>28</v>
      </c>
      <c r="B8619" t="s">
        <v>14</v>
      </c>
      <c r="C8619" t="s">
        <v>15</v>
      </c>
      <c r="D8619" t="s">
        <v>239</v>
      </c>
      <c r="E8619" t="s">
        <v>43</v>
      </c>
      <c r="F8619">
        <v>98026</v>
      </c>
      <c r="G8619" t="s">
        <v>25</v>
      </c>
      <c r="H8619" t="s">
        <v>26</v>
      </c>
      <c r="I8619" t="s">
        <v>37</v>
      </c>
      <c r="J8619" s="31">
        <v>39624</v>
      </c>
      <c r="K8619">
        <v>3</v>
      </c>
      <c r="L8619">
        <v>2</v>
      </c>
      <c r="M8619" s="32">
        <v>138684</v>
      </c>
    </row>
    <row r="8620" spans="1:13" x14ac:dyDescent="0.3">
      <c r="A8620" t="s">
        <v>28</v>
      </c>
      <c r="B8620" t="s">
        <v>22</v>
      </c>
      <c r="C8620" t="s">
        <v>15</v>
      </c>
      <c r="D8620" t="s">
        <v>23</v>
      </c>
      <c r="E8620" t="s">
        <v>24</v>
      </c>
      <c r="F8620">
        <v>90004</v>
      </c>
      <c r="G8620" t="s">
        <v>25</v>
      </c>
      <c r="H8620" t="s">
        <v>19</v>
      </c>
      <c r="I8620" t="s">
        <v>31</v>
      </c>
      <c r="J8620" s="31">
        <v>399672</v>
      </c>
      <c r="K8620">
        <v>7</v>
      </c>
      <c r="L8620">
        <v>2</v>
      </c>
      <c r="M8620" s="32">
        <v>-149877</v>
      </c>
    </row>
    <row r="8621" spans="1:13" x14ac:dyDescent="0.3">
      <c r="A8621" t="s">
        <v>13</v>
      </c>
      <c r="B8621" t="s">
        <v>22</v>
      </c>
      <c r="C8621" t="s">
        <v>15</v>
      </c>
      <c r="D8621" t="s">
        <v>75</v>
      </c>
      <c r="E8621" t="s">
        <v>76</v>
      </c>
      <c r="F8621">
        <v>10024</v>
      </c>
      <c r="G8621" t="s">
        <v>57</v>
      </c>
      <c r="H8621" t="s">
        <v>26</v>
      </c>
      <c r="I8621" t="s">
        <v>32</v>
      </c>
      <c r="J8621" s="31">
        <v>6512</v>
      </c>
      <c r="K8621">
        <v>4</v>
      </c>
      <c r="L8621">
        <v>0</v>
      </c>
      <c r="M8621" s="32">
        <v>169312</v>
      </c>
    </row>
    <row r="8622" spans="1:13" x14ac:dyDescent="0.3">
      <c r="A8622" t="s">
        <v>13</v>
      </c>
      <c r="B8622" t="s">
        <v>14</v>
      </c>
      <c r="C8622" t="s">
        <v>15</v>
      </c>
      <c r="D8622" t="s">
        <v>135</v>
      </c>
      <c r="E8622" t="s">
        <v>46</v>
      </c>
      <c r="F8622">
        <v>75217</v>
      </c>
      <c r="G8622" t="s">
        <v>47</v>
      </c>
      <c r="H8622" t="s">
        <v>19</v>
      </c>
      <c r="I8622" t="s">
        <v>33</v>
      </c>
      <c r="J8622" s="31">
        <v>3056</v>
      </c>
      <c r="K8622">
        <v>5</v>
      </c>
      <c r="L8622">
        <v>6</v>
      </c>
      <c r="M8622" s="32">
        <v>-19864</v>
      </c>
    </row>
    <row r="8623" spans="1:13" x14ac:dyDescent="0.3">
      <c r="A8623" t="s">
        <v>28</v>
      </c>
      <c r="B8623" t="s">
        <v>22</v>
      </c>
      <c r="C8623" t="s">
        <v>15</v>
      </c>
      <c r="D8623" t="s">
        <v>115</v>
      </c>
      <c r="E8623" t="s">
        <v>86</v>
      </c>
      <c r="F8623">
        <v>37064</v>
      </c>
      <c r="G8623" t="s">
        <v>18</v>
      </c>
      <c r="H8623" t="s">
        <v>26</v>
      </c>
      <c r="I8623" t="s">
        <v>38</v>
      </c>
      <c r="J8623" s="31">
        <v>20768</v>
      </c>
      <c r="K8623">
        <v>2</v>
      </c>
      <c r="L8623">
        <v>2</v>
      </c>
      <c r="M8623" s="32">
        <v>23364</v>
      </c>
    </row>
    <row r="8624" spans="1:13" x14ac:dyDescent="0.3">
      <c r="A8624" t="s">
        <v>28</v>
      </c>
      <c r="B8624" t="s">
        <v>14</v>
      </c>
      <c r="C8624" t="s">
        <v>15</v>
      </c>
      <c r="D8624" t="s">
        <v>108</v>
      </c>
      <c r="E8624" t="s">
        <v>81</v>
      </c>
      <c r="F8624">
        <v>85023</v>
      </c>
      <c r="G8624" t="s">
        <v>25</v>
      </c>
      <c r="H8624" t="s">
        <v>26</v>
      </c>
      <c r="I8624" t="s">
        <v>32</v>
      </c>
      <c r="J8624" s="31">
        <v>39808</v>
      </c>
      <c r="K8624">
        <v>4</v>
      </c>
      <c r="L8624">
        <v>2</v>
      </c>
      <c r="M8624" s="32">
        <v>39808</v>
      </c>
    </row>
    <row r="8625" spans="1:13" x14ac:dyDescent="0.3">
      <c r="A8625" t="s">
        <v>28</v>
      </c>
      <c r="B8625" t="s">
        <v>14</v>
      </c>
      <c r="C8625" t="s">
        <v>15</v>
      </c>
      <c r="D8625" t="s">
        <v>180</v>
      </c>
      <c r="E8625" t="s">
        <v>30</v>
      </c>
      <c r="F8625">
        <v>33178</v>
      </c>
      <c r="G8625" t="s">
        <v>18</v>
      </c>
      <c r="H8625" t="s">
        <v>26</v>
      </c>
      <c r="I8625" t="s">
        <v>37</v>
      </c>
      <c r="J8625" s="31">
        <v>121104</v>
      </c>
      <c r="K8625">
        <v>6</v>
      </c>
      <c r="L8625">
        <v>7</v>
      </c>
      <c r="M8625" s="32">
        <v>-10092</v>
      </c>
    </row>
    <row r="8626" spans="1:13" x14ac:dyDescent="0.3">
      <c r="A8626" t="s">
        <v>28</v>
      </c>
      <c r="B8626" t="s">
        <v>14</v>
      </c>
      <c r="C8626" t="s">
        <v>15</v>
      </c>
      <c r="D8626" t="s">
        <v>180</v>
      </c>
      <c r="E8626" t="s">
        <v>30</v>
      </c>
      <c r="F8626">
        <v>33178</v>
      </c>
      <c r="G8626" t="s">
        <v>18</v>
      </c>
      <c r="H8626" t="s">
        <v>35</v>
      </c>
      <c r="I8626" t="s">
        <v>59</v>
      </c>
      <c r="J8626" s="31">
        <v>11196</v>
      </c>
      <c r="K8626">
        <v>5</v>
      </c>
      <c r="L8626">
        <v>2</v>
      </c>
      <c r="M8626" s="32">
        <v>-13995</v>
      </c>
    </row>
    <row r="8627" spans="1:13" x14ac:dyDescent="0.3">
      <c r="A8627" t="s">
        <v>28</v>
      </c>
      <c r="B8627" t="s">
        <v>22</v>
      </c>
      <c r="C8627" t="s">
        <v>15</v>
      </c>
      <c r="D8627" t="s">
        <v>151</v>
      </c>
      <c r="E8627" t="s">
        <v>98</v>
      </c>
      <c r="F8627">
        <v>80906</v>
      </c>
      <c r="G8627" t="s">
        <v>25</v>
      </c>
      <c r="H8627" t="s">
        <v>26</v>
      </c>
      <c r="I8627" t="s">
        <v>41</v>
      </c>
      <c r="J8627" s="31">
        <v>15696</v>
      </c>
      <c r="K8627">
        <v>3</v>
      </c>
      <c r="L8627">
        <v>2</v>
      </c>
      <c r="M8627" s="32">
        <v>51012</v>
      </c>
    </row>
    <row r="8628" spans="1:13" x14ac:dyDescent="0.3">
      <c r="A8628" t="s">
        <v>28</v>
      </c>
      <c r="B8628" t="s">
        <v>22</v>
      </c>
      <c r="C8628" t="s">
        <v>15</v>
      </c>
      <c r="D8628" t="s">
        <v>75</v>
      </c>
      <c r="E8628" t="s">
        <v>76</v>
      </c>
      <c r="F8628">
        <v>10011</v>
      </c>
      <c r="G8628" t="s">
        <v>57</v>
      </c>
      <c r="H8628" t="s">
        <v>26</v>
      </c>
      <c r="I8628" t="s">
        <v>32</v>
      </c>
      <c r="J8628" s="31">
        <v>7026</v>
      </c>
      <c r="K8628">
        <v>3</v>
      </c>
      <c r="L8628">
        <v>0</v>
      </c>
      <c r="M8628" s="32">
        <v>189702</v>
      </c>
    </row>
    <row r="8629" spans="1:13" x14ac:dyDescent="0.3">
      <c r="A8629" t="s">
        <v>28</v>
      </c>
      <c r="B8629" t="s">
        <v>22</v>
      </c>
      <c r="C8629" t="s">
        <v>15</v>
      </c>
      <c r="D8629" t="s">
        <v>75</v>
      </c>
      <c r="E8629" t="s">
        <v>76</v>
      </c>
      <c r="F8629">
        <v>10011</v>
      </c>
      <c r="G8629" t="s">
        <v>57</v>
      </c>
      <c r="H8629" t="s">
        <v>35</v>
      </c>
      <c r="I8629" t="s">
        <v>59</v>
      </c>
      <c r="J8629" s="31">
        <v>90</v>
      </c>
      <c r="K8629">
        <v>5</v>
      </c>
      <c r="L8629">
        <v>0</v>
      </c>
      <c r="M8629" s="32">
        <v>162</v>
      </c>
    </row>
    <row r="8630" spans="1:13" x14ac:dyDescent="0.3">
      <c r="A8630" t="s">
        <v>28</v>
      </c>
      <c r="B8630" t="s">
        <v>22</v>
      </c>
      <c r="C8630" t="s">
        <v>15</v>
      </c>
      <c r="D8630" t="s">
        <v>75</v>
      </c>
      <c r="E8630" t="s">
        <v>76</v>
      </c>
      <c r="F8630">
        <v>10011</v>
      </c>
      <c r="G8630" t="s">
        <v>57</v>
      </c>
      <c r="H8630" t="s">
        <v>26</v>
      </c>
      <c r="I8630" t="s">
        <v>37</v>
      </c>
      <c r="J8630" s="31">
        <v>6096</v>
      </c>
      <c r="K8630">
        <v>2</v>
      </c>
      <c r="L8630">
        <v>2</v>
      </c>
      <c r="M8630" s="32">
        <v>20574</v>
      </c>
    </row>
    <row r="8631" spans="1:13" x14ac:dyDescent="0.3">
      <c r="A8631" t="s">
        <v>28</v>
      </c>
      <c r="B8631" t="s">
        <v>22</v>
      </c>
      <c r="C8631" t="s">
        <v>15</v>
      </c>
      <c r="D8631" t="s">
        <v>75</v>
      </c>
      <c r="E8631" t="s">
        <v>76</v>
      </c>
      <c r="F8631">
        <v>10011</v>
      </c>
      <c r="G8631" t="s">
        <v>57</v>
      </c>
      <c r="H8631" t="s">
        <v>19</v>
      </c>
      <c r="I8631" t="s">
        <v>31</v>
      </c>
      <c r="J8631" s="31">
        <v>481176</v>
      </c>
      <c r="K8631">
        <v>2</v>
      </c>
      <c r="L8631">
        <v>4</v>
      </c>
      <c r="M8631" s="32">
        <v>-120294</v>
      </c>
    </row>
    <row r="8632" spans="1:13" x14ac:dyDescent="0.3">
      <c r="A8632" t="s">
        <v>28</v>
      </c>
      <c r="B8632" t="s">
        <v>22</v>
      </c>
      <c r="C8632" t="s">
        <v>15</v>
      </c>
      <c r="D8632" t="s">
        <v>75</v>
      </c>
      <c r="E8632" t="s">
        <v>76</v>
      </c>
      <c r="F8632">
        <v>10011</v>
      </c>
      <c r="G8632" t="s">
        <v>57</v>
      </c>
      <c r="H8632" t="s">
        <v>26</v>
      </c>
      <c r="I8632" t="s">
        <v>77</v>
      </c>
      <c r="J8632" s="31">
        <v>724</v>
      </c>
      <c r="K8632">
        <v>4</v>
      </c>
      <c r="L8632">
        <v>0</v>
      </c>
      <c r="M8632" s="32">
        <v>23892</v>
      </c>
    </row>
    <row r="8633" spans="1:13" x14ac:dyDescent="0.3">
      <c r="A8633" t="s">
        <v>62</v>
      </c>
      <c r="B8633" t="s">
        <v>14</v>
      </c>
      <c r="C8633" t="s">
        <v>15</v>
      </c>
      <c r="D8633" t="s">
        <v>528</v>
      </c>
      <c r="E8633" t="s">
        <v>56</v>
      </c>
      <c r="F8633">
        <v>18018</v>
      </c>
      <c r="G8633" t="s">
        <v>57</v>
      </c>
      <c r="H8633" t="s">
        <v>19</v>
      </c>
      <c r="I8633" t="s">
        <v>20</v>
      </c>
      <c r="J8633" s="31">
        <v>17745</v>
      </c>
      <c r="K8633">
        <v>5</v>
      </c>
      <c r="L8633">
        <v>5</v>
      </c>
      <c r="M8633" s="32">
        <v>-78078</v>
      </c>
    </row>
    <row r="8634" spans="1:13" x14ac:dyDescent="0.3">
      <c r="A8634" t="s">
        <v>62</v>
      </c>
      <c r="B8634" t="s">
        <v>14</v>
      </c>
      <c r="C8634" t="s">
        <v>15</v>
      </c>
      <c r="D8634" t="s">
        <v>528</v>
      </c>
      <c r="E8634" t="s">
        <v>56</v>
      </c>
      <c r="F8634">
        <v>18018</v>
      </c>
      <c r="G8634" t="s">
        <v>57</v>
      </c>
      <c r="H8634" t="s">
        <v>26</v>
      </c>
      <c r="I8634" t="s">
        <v>37</v>
      </c>
      <c r="J8634" s="31">
        <v>1369764</v>
      </c>
      <c r="K8634">
        <v>6</v>
      </c>
      <c r="L8634">
        <v>7</v>
      </c>
      <c r="M8634" s="32">
        <v>-913176</v>
      </c>
    </row>
    <row r="8635" spans="1:13" x14ac:dyDescent="0.3">
      <c r="A8635" t="s">
        <v>62</v>
      </c>
      <c r="B8635" t="s">
        <v>14</v>
      </c>
      <c r="C8635" t="s">
        <v>15</v>
      </c>
      <c r="D8635" t="s">
        <v>528</v>
      </c>
      <c r="E8635" t="s">
        <v>56</v>
      </c>
      <c r="F8635">
        <v>18018</v>
      </c>
      <c r="G8635" t="s">
        <v>57</v>
      </c>
      <c r="H8635" t="s">
        <v>26</v>
      </c>
      <c r="I8635" t="s">
        <v>38</v>
      </c>
      <c r="J8635" s="31">
        <v>948</v>
      </c>
      <c r="K8635">
        <v>3</v>
      </c>
      <c r="L8635">
        <v>2</v>
      </c>
      <c r="M8635" s="32">
        <v>711</v>
      </c>
    </row>
    <row r="8636" spans="1:13" x14ac:dyDescent="0.3">
      <c r="A8636" t="s">
        <v>28</v>
      </c>
      <c r="B8636" t="s">
        <v>14</v>
      </c>
      <c r="C8636" t="s">
        <v>15</v>
      </c>
      <c r="D8636" t="s">
        <v>55</v>
      </c>
      <c r="E8636" t="s">
        <v>56</v>
      </c>
      <c r="F8636">
        <v>19140</v>
      </c>
      <c r="G8636" t="s">
        <v>57</v>
      </c>
      <c r="H8636" t="s">
        <v>19</v>
      </c>
      <c r="I8636" t="s">
        <v>20</v>
      </c>
      <c r="J8636" s="31">
        <v>13098</v>
      </c>
      <c r="K8636">
        <v>2</v>
      </c>
      <c r="L8636">
        <v>5</v>
      </c>
      <c r="M8636" s="32">
        <v>-890664</v>
      </c>
    </row>
    <row r="8637" spans="1:13" x14ac:dyDescent="0.3">
      <c r="A8637" t="s">
        <v>62</v>
      </c>
      <c r="B8637" t="s">
        <v>14</v>
      </c>
      <c r="C8637" t="s">
        <v>15</v>
      </c>
      <c r="D8637" t="s">
        <v>183</v>
      </c>
      <c r="E8637" t="s">
        <v>17</v>
      </c>
      <c r="F8637">
        <v>40214</v>
      </c>
      <c r="G8637" t="s">
        <v>18</v>
      </c>
      <c r="H8637" t="s">
        <v>26</v>
      </c>
      <c r="I8637" t="s">
        <v>34</v>
      </c>
      <c r="J8637" s="31">
        <v>17495</v>
      </c>
      <c r="K8637">
        <v>5</v>
      </c>
      <c r="L8637">
        <v>0</v>
      </c>
      <c r="M8637" s="32">
        <v>45487</v>
      </c>
    </row>
    <row r="8638" spans="1:13" x14ac:dyDescent="0.3">
      <c r="A8638" t="s">
        <v>62</v>
      </c>
      <c r="B8638" t="s">
        <v>14</v>
      </c>
      <c r="C8638" t="s">
        <v>15</v>
      </c>
      <c r="D8638" t="s">
        <v>183</v>
      </c>
      <c r="E8638" t="s">
        <v>17</v>
      </c>
      <c r="F8638">
        <v>40214</v>
      </c>
      <c r="G8638" t="s">
        <v>18</v>
      </c>
      <c r="H8638" t="s">
        <v>26</v>
      </c>
      <c r="I8638" t="s">
        <v>32</v>
      </c>
      <c r="J8638" s="31">
        <v>826</v>
      </c>
      <c r="K8638">
        <v>5</v>
      </c>
      <c r="L8638">
        <v>0</v>
      </c>
      <c r="M8638" s="32">
        <v>21476</v>
      </c>
    </row>
    <row r="8639" spans="1:13" x14ac:dyDescent="0.3">
      <c r="A8639" t="s">
        <v>28</v>
      </c>
      <c r="B8639" t="s">
        <v>14</v>
      </c>
      <c r="C8639" t="s">
        <v>15</v>
      </c>
      <c r="D8639" t="s">
        <v>42</v>
      </c>
      <c r="E8639" t="s">
        <v>43</v>
      </c>
      <c r="F8639">
        <v>98105</v>
      </c>
      <c r="G8639" t="s">
        <v>25</v>
      </c>
      <c r="H8639" t="s">
        <v>19</v>
      </c>
      <c r="I8639" t="s">
        <v>33</v>
      </c>
      <c r="J8639" s="31">
        <v>13958</v>
      </c>
      <c r="K8639">
        <v>7</v>
      </c>
      <c r="L8639">
        <v>0</v>
      </c>
      <c r="M8639" s="32">
        <v>390824</v>
      </c>
    </row>
    <row r="8640" spans="1:13" x14ac:dyDescent="0.3">
      <c r="A8640" t="s">
        <v>62</v>
      </c>
      <c r="B8640" t="s">
        <v>44</v>
      </c>
      <c r="C8640" t="s">
        <v>15</v>
      </c>
      <c r="D8640" t="s">
        <v>334</v>
      </c>
      <c r="E8640" t="s">
        <v>49</v>
      </c>
      <c r="F8640">
        <v>53142</v>
      </c>
      <c r="G8640" t="s">
        <v>47</v>
      </c>
      <c r="H8640" t="s">
        <v>35</v>
      </c>
      <c r="I8640" t="s">
        <v>59</v>
      </c>
      <c r="J8640" s="31">
        <v>39995</v>
      </c>
      <c r="K8640">
        <v>5</v>
      </c>
      <c r="L8640">
        <v>0</v>
      </c>
      <c r="M8640" s="32">
        <v>143982</v>
      </c>
    </row>
    <row r="8641" spans="1:13" x14ac:dyDescent="0.3">
      <c r="A8641" t="s">
        <v>13</v>
      </c>
      <c r="B8641" t="s">
        <v>22</v>
      </c>
      <c r="C8641" t="s">
        <v>15</v>
      </c>
      <c r="D8641" t="s">
        <v>16</v>
      </c>
      <c r="E8641" t="s">
        <v>17</v>
      </c>
      <c r="F8641">
        <v>42420</v>
      </c>
      <c r="G8641" t="s">
        <v>18</v>
      </c>
      <c r="H8641" t="s">
        <v>26</v>
      </c>
      <c r="I8641" t="s">
        <v>37</v>
      </c>
      <c r="J8641" s="31">
        <v>1239</v>
      </c>
      <c r="K8641">
        <v>3</v>
      </c>
      <c r="L8641">
        <v>0</v>
      </c>
      <c r="M8641" s="32">
        <v>58233</v>
      </c>
    </row>
    <row r="8642" spans="1:13" x14ac:dyDescent="0.3">
      <c r="A8642" t="s">
        <v>28</v>
      </c>
      <c r="B8642" t="s">
        <v>22</v>
      </c>
      <c r="C8642" t="s">
        <v>15</v>
      </c>
      <c r="D8642" t="s">
        <v>135</v>
      </c>
      <c r="E8642" t="s">
        <v>46</v>
      </c>
      <c r="F8642">
        <v>75217</v>
      </c>
      <c r="G8642" t="s">
        <v>47</v>
      </c>
      <c r="H8642" t="s">
        <v>26</v>
      </c>
      <c r="I8642" t="s">
        <v>37</v>
      </c>
      <c r="J8642" s="31">
        <v>76098</v>
      </c>
      <c r="K8642">
        <v>5</v>
      </c>
      <c r="L8642">
        <v>8</v>
      </c>
      <c r="M8642" s="32">
        <v>-114147</v>
      </c>
    </row>
    <row r="8643" spans="1:13" x14ac:dyDescent="0.3">
      <c r="A8643" t="s">
        <v>168</v>
      </c>
      <c r="B8643" t="s">
        <v>14</v>
      </c>
      <c r="C8643" t="s">
        <v>15</v>
      </c>
      <c r="D8643" t="s">
        <v>175</v>
      </c>
      <c r="E8643" t="s">
        <v>81</v>
      </c>
      <c r="F8643">
        <v>85345</v>
      </c>
      <c r="G8643" t="s">
        <v>25</v>
      </c>
      <c r="H8643" t="s">
        <v>26</v>
      </c>
      <c r="I8643" t="s">
        <v>37</v>
      </c>
      <c r="J8643" s="31">
        <v>6786</v>
      </c>
      <c r="K8643">
        <v>6</v>
      </c>
      <c r="L8643">
        <v>7</v>
      </c>
      <c r="M8643" s="32">
        <v>-4524</v>
      </c>
    </row>
    <row r="8644" spans="1:13" x14ac:dyDescent="0.3">
      <c r="A8644" t="s">
        <v>28</v>
      </c>
      <c r="B8644" t="s">
        <v>22</v>
      </c>
      <c r="C8644" t="s">
        <v>15</v>
      </c>
      <c r="D8644" t="s">
        <v>189</v>
      </c>
      <c r="E8644" t="s">
        <v>40</v>
      </c>
      <c r="F8644">
        <v>28540</v>
      </c>
      <c r="G8644" t="s">
        <v>18</v>
      </c>
      <c r="H8644" t="s">
        <v>26</v>
      </c>
      <c r="I8644" t="s">
        <v>77</v>
      </c>
      <c r="J8644" s="31">
        <v>31504</v>
      </c>
      <c r="K8644">
        <v>11</v>
      </c>
      <c r="L8644">
        <v>2</v>
      </c>
      <c r="M8644" s="32">
        <v>11814</v>
      </c>
    </row>
    <row r="8645" spans="1:13" x14ac:dyDescent="0.3">
      <c r="A8645" t="s">
        <v>28</v>
      </c>
      <c r="B8645" t="s">
        <v>22</v>
      </c>
      <c r="C8645" t="s">
        <v>15</v>
      </c>
      <c r="D8645" t="s">
        <v>189</v>
      </c>
      <c r="E8645" t="s">
        <v>40</v>
      </c>
      <c r="F8645">
        <v>28540</v>
      </c>
      <c r="G8645" t="s">
        <v>18</v>
      </c>
      <c r="H8645" t="s">
        <v>26</v>
      </c>
      <c r="I8645" t="s">
        <v>27</v>
      </c>
      <c r="J8645" s="31">
        <v>504</v>
      </c>
      <c r="K8645">
        <v>1</v>
      </c>
      <c r="L8645">
        <v>2</v>
      </c>
      <c r="M8645" s="32">
        <v>1638</v>
      </c>
    </row>
    <row r="8646" spans="1:13" x14ac:dyDescent="0.3">
      <c r="A8646" t="s">
        <v>28</v>
      </c>
      <c r="B8646" t="s">
        <v>22</v>
      </c>
      <c r="C8646" t="s">
        <v>15</v>
      </c>
      <c r="D8646" t="s">
        <v>189</v>
      </c>
      <c r="E8646" t="s">
        <v>40</v>
      </c>
      <c r="F8646">
        <v>28540</v>
      </c>
      <c r="G8646" t="s">
        <v>18</v>
      </c>
      <c r="H8646" t="s">
        <v>26</v>
      </c>
      <c r="I8646" t="s">
        <v>37</v>
      </c>
      <c r="J8646" s="31">
        <v>39879</v>
      </c>
      <c r="K8646">
        <v>7</v>
      </c>
      <c r="L8646">
        <v>7</v>
      </c>
      <c r="M8646" s="32">
        <v>-292446</v>
      </c>
    </row>
    <row r="8647" spans="1:13" x14ac:dyDescent="0.3">
      <c r="A8647" t="s">
        <v>28</v>
      </c>
      <c r="B8647" t="s">
        <v>22</v>
      </c>
      <c r="C8647" t="s">
        <v>15</v>
      </c>
      <c r="D8647" t="s">
        <v>189</v>
      </c>
      <c r="E8647" t="s">
        <v>40</v>
      </c>
      <c r="F8647">
        <v>28540</v>
      </c>
      <c r="G8647" t="s">
        <v>18</v>
      </c>
      <c r="H8647" t="s">
        <v>19</v>
      </c>
      <c r="I8647" t="s">
        <v>33</v>
      </c>
      <c r="J8647" s="31">
        <v>4712</v>
      </c>
      <c r="K8647">
        <v>1</v>
      </c>
      <c r="L8647">
        <v>2</v>
      </c>
      <c r="M8647" s="32">
        <v>14136</v>
      </c>
    </row>
    <row r="8648" spans="1:13" x14ac:dyDescent="0.3">
      <c r="A8648" t="s">
        <v>28</v>
      </c>
      <c r="B8648" t="s">
        <v>14</v>
      </c>
      <c r="C8648" t="s">
        <v>15</v>
      </c>
      <c r="D8648" t="s">
        <v>23</v>
      </c>
      <c r="E8648" t="s">
        <v>24</v>
      </c>
      <c r="F8648">
        <v>90032</v>
      </c>
      <c r="G8648" t="s">
        <v>25</v>
      </c>
      <c r="H8648" t="s">
        <v>19</v>
      </c>
      <c r="I8648" t="s">
        <v>21</v>
      </c>
      <c r="J8648" s="31">
        <v>194352</v>
      </c>
      <c r="K8648">
        <v>3</v>
      </c>
      <c r="L8648">
        <v>2</v>
      </c>
      <c r="M8648" s="32">
        <v>194352</v>
      </c>
    </row>
    <row r="8649" spans="1:13" x14ac:dyDescent="0.3">
      <c r="A8649" t="s">
        <v>62</v>
      </c>
      <c r="B8649" t="s">
        <v>22</v>
      </c>
      <c r="C8649" t="s">
        <v>15</v>
      </c>
      <c r="D8649" t="s">
        <v>405</v>
      </c>
      <c r="E8649" t="s">
        <v>86</v>
      </c>
      <c r="F8649">
        <v>37211</v>
      </c>
      <c r="G8649" t="s">
        <v>18</v>
      </c>
      <c r="H8649" t="s">
        <v>19</v>
      </c>
      <c r="I8649" t="s">
        <v>21</v>
      </c>
      <c r="J8649" s="31">
        <v>97424</v>
      </c>
      <c r="K8649">
        <v>2</v>
      </c>
      <c r="L8649">
        <v>2</v>
      </c>
      <c r="M8649" s="32">
        <v>109602</v>
      </c>
    </row>
    <row r="8650" spans="1:13" x14ac:dyDescent="0.3">
      <c r="A8650" t="s">
        <v>28</v>
      </c>
      <c r="B8650" t="s">
        <v>14</v>
      </c>
      <c r="C8650" t="s">
        <v>15</v>
      </c>
      <c r="D8650" t="s">
        <v>99</v>
      </c>
      <c r="E8650" t="s">
        <v>40</v>
      </c>
      <c r="F8650">
        <v>28205</v>
      </c>
      <c r="G8650" t="s">
        <v>18</v>
      </c>
      <c r="H8650" t="s">
        <v>26</v>
      </c>
      <c r="I8650" t="s">
        <v>32</v>
      </c>
      <c r="J8650" s="31">
        <v>70476</v>
      </c>
      <c r="K8650">
        <v>5</v>
      </c>
      <c r="L8650">
        <v>2</v>
      </c>
      <c r="M8650" s="32">
        <v>264285</v>
      </c>
    </row>
    <row r="8651" spans="1:13" x14ac:dyDescent="0.3">
      <c r="A8651" t="s">
        <v>28</v>
      </c>
      <c r="B8651" t="s">
        <v>14</v>
      </c>
      <c r="C8651" t="s">
        <v>15</v>
      </c>
      <c r="D8651" t="s">
        <v>99</v>
      </c>
      <c r="E8651" t="s">
        <v>40</v>
      </c>
      <c r="F8651">
        <v>28205</v>
      </c>
      <c r="G8651" t="s">
        <v>18</v>
      </c>
      <c r="H8651" t="s">
        <v>26</v>
      </c>
      <c r="I8651" t="s">
        <v>37</v>
      </c>
      <c r="J8651" s="31">
        <v>27396</v>
      </c>
      <c r="K8651">
        <v>3</v>
      </c>
      <c r="L8651">
        <v>7</v>
      </c>
      <c r="M8651" s="32">
        <v>-200904</v>
      </c>
    </row>
    <row r="8652" spans="1:13" x14ac:dyDescent="0.3">
      <c r="A8652" t="s">
        <v>168</v>
      </c>
      <c r="B8652" t="s">
        <v>14</v>
      </c>
      <c r="C8652" t="s">
        <v>15</v>
      </c>
      <c r="D8652" t="s">
        <v>42</v>
      </c>
      <c r="E8652" t="s">
        <v>43</v>
      </c>
      <c r="F8652">
        <v>98103</v>
      </c>
      <c r="G8652" t="s">
        <v>25</v>
      </c>
      <c r="H8652" t="s">
        <v>26</v>
      </c>
      <c r="I8652" t="s">
        <v>77</v>
      </c>
      <c r="J8652" s="31">
        <v>57</v>
      </c>
      <c r="K8652">
        <v>5</v>
      </c>
      <c r="L8652">
        <v>0</v>
      </c>
      <c r="M8652" s="32">
        <v>2679</v>
      </c>
    </row>
    <row r="8653" spans="1:13" x14ac:dyDescent="0.3">
      <c r="A8653" t="s">
        <v>168</v>
      </c>
      <c r="B8653" t="s">
        <v>14</v>
      </c>
      <c r="C8653" t="s">
        <v>15</v>
      </c>
      <c r="D8653" t="s">
        <v>42</v>
      </c>
      <c r="E8653" t="s">
        <v>43</v>
      </c>
      <c r="F8653">
        <v>98103</v>
      </c>
      <c r="G8653" t="s">
        <v>25</v>
      </c>
      <c r="H8653" t="s">
        <v>19</v>
      </c>
      <c r="I8653" t="s">
        <v>33</v>
      </c>
      <c r="J8653" s="31">
        <v>1419</v>
      </c>
      <c r="K8653">
        <v>3</v>
      </c>
      <c r="L8653">
        <v>0</v>
      </c>
      <c r="M8653" s="32">
        <v>55341</v>
      </c>
    </row>
    <row r="8654" spans="1:13" x14ac:dyDescent="0.3">
      <c r="A8654" t="s">
        <v>168</v>
      </c>
      <c r="B8654" t="s">
        <v>14</v>
      </c>
      <c r="C8654" t="s">
        <v>15</v>
      </c>
      <c r="D8654" t="s">
        <v>42</v>
      </c>
      <c r="E8654" t="s">
        <v>43</v>
      </c>
      <c r="F8654">
        <v>98103</v>
      </c>
      <c r="G8654" t="s">
        <v>25</v>
      </c>
      <c r="H8654" t="s">
        <v>26</v>
      </c>
      <c r="I8654" t="s">
        <v>110</v>
      </c>
      <c r="J8654" s="31">
        <v>73</v>
      </c>
      <c r="K8654">
        <v>2</v>
      </c>
      <c r="L8654">
        <v>0</v>
      </c>
      <c r="M8654" s="32">
        <v>219</v>
      </c>
    </row>
    <row r="8655" spans="1:13" x14ac:dyDescent="0.3">
      <c r="A8655" t="s">
        <v>168</v>
      </c>
      <c r="B8655" t="s">
        <v>14</v>
      </c>
      <c r="C8655" t="s">
        <v>15</v>
      </c>
      <c r="D8655" t="s">
        <v>42</v>
      </c>
      <c r="E8655" t="s">
        <v>43</v>
      </c>
      <c r="F8655">
        <v>98103</v>
      </c>
      <c r="G8655" t="s">
        <v>25</v>
      </c>
      <c r="H8655" t="s">
        <v>35</v>
      </c>
      <c r="I8655" t="s">
        <v>59</v>
      </c>
      <c r="J8655" s="31">
        <v>19998</v>
      </c>
      <c r="K8655">
        <v>2</v>
      </c>
      <c r="L8655">
        <v>0</v>
      </c>
      <c r="M8655" s="32">
        <v>759924</v>
      </c>
    </row>
    <row r="8656" spans="1:13" x14ac:dyDescent="0.3">
      <c r="A8656" t="s">
        <v>168</v>
      </c>
      <c r="B8656" t="s">
        <v>14</v>
      </c>
      <c r="C8656" t="s">
        <v>15</v>
      </c>
      <c r="D8656" t="s">
        <v>42</v>
      </c>
      <c r="E8656" t="s">
        <v>43</v>
      </c>
      <c r="F8656">
        <v>98103</v>
      </c>
      <c r="G8656" t="s">
        <v>25</v>
      </c>
      <c r="H8656" t="s">
        <v>35</v>
      </c>
      <c r="I8656" t="s">
        <v>59</v>
      </c>
      <c r="J8656" s="31">
        <v>14496</v>
      </c>
      <c r="K8656">
        <v>4</v>
      </c>
      <c r="L8656">
        <v>0</v>
      </c>
      <c r="M8656" s="32">
        <v>608832</v>
      </c>
    </row>
    <row r="8657" spans="1:13" x14ac:dyDescent="0.3">
      <c r="A8657" t="s">
        <v>168</v>
      </c>
      <c r="B8657" t="s">
        <v>14</v>
      </c>
      <c r="C8657" t="s">
        <v>15</v>
      </c>
      <c r="D8657" t="s">
        <v>42</v>
      </c>
      <c r="E8657" t="s">
        <v>43</v>
      </c>
      <c r="F8657">
        <v>98103</v>
      </c>
      <c r="G8657" t="s">
        <v>25</v>
      </c>
      <c r="H8657" t="s">
        <v>35</v>
      </c>
      <c r="I8657" t="s">
        <v>59</v>
      </c>
      <c r="J8657" s="31">
        <v>118</v>
      </c>
      <c r="K8657">
        <v>2</v>
      </c>
      <c r="L8657">
        <v>0</v>
      </c>
      <c r="M8657" s="32">
        <v>2006</v>
      </c>
    </row>
    <row r="8658" spans="1:13" x14ac:dyDescent="0.3">
      <c r="A8658" t="s">
        <v>168</v>
      </c>
      <c r="B8658" t="s">
        <v>14</v>
      </c>
      <c r="C8658" t="s">
        <v>15</v>
      </c>
      <c r="D8658" t="s">
        <v>42</v>
      </c>
      <c r="E8658" t="s">
        <v>43</v>
      </c>
      <c r="F8658">
        <v>98103</v>
      </c>
      <c r="G8658" t="s">
        <v>25</v>
      </c>
      <c r="H8658" t="s">
        <v>26</v>
      </c>
      <c r="I8658" t="s">
        <v>41</v>
      </c>
      <c r="J8658" s="31">
        <v>4894</v>
      </c>
      <c r="K8658">
        <v>1</v>
      </c>
      <c r="L8658">
        <v>0</v>
      </c>
      <c r="M8658" s="32">
        <v>2447</v>
      </c>
    </row>
    <row r="8659" spans="1:13" x14ac:dyDescent="0.3">
      <c r="A8659" t="s">
        <v>168</v>
      </c>
      <c r="B8659" t="s">
        <v>14</v>
      </c>
      <c r="C8659" t="s">
        <v>15</v>
      </c>
      <c r="D8659" t="s">
        <v>42</v>
      </c>
      <c r="E8659" t="s">
        <v>43</v>
      </c>
      <c r="F8659">
        <v>98103</v>
      </c>
      <c r="G8659" t="s">
        <v>25</v>
      </c>
      <c r="H8659" t="s">
        <v>26</v>
      </c>
      <c r="I8659" t="s">
        <v>38</v>
      </c>
      <c r="J8659" s="31">
        <v>2266</v>
      </c>
      <c r="K8659">
        <v>2</v>
      </c>
      <c r="L8659">
        <v>0</v>
      </c>
      <c r="M8659" s="32">
        <v>97438</v>
      </c>
    </row>
    <row r="8660" spans="1:13" x14ac:dyDescent="0.3">
      <c r="A8660" t="s">
        <v>28</v>
      </c>
      <c r="B8660" t="s">
        <v>22</v>
      </c>
      <c r="C8660" t="s">
        <v>15</v>
      </c>
      <c r="D8660" t="s">
        <v>79</v>
      </c>
      <c r="E8660" t="s">
        <v>65</v>
      </c>
      <c r="F8660">
        <v>60623</v>
      </c>
      <c r="G8660" t="s">
        <v>47</v>
      </c>
      <c r="H8660" t="s">
        <v>26</v>
      </c>
      <c r="I8660" t="s">
        <v>37</v>
      </c>
      <c r="J8660" s="31">
        <v>836</v>
      </c>
      <c r="K8660">
        <v>1</v>
      </c>
      <c r="L8660">
        <v>8</v>
      </c>
      <c r="M8660" s="32">
        <v>-13376</v>
      </c>
    </row>
    <row r="8661" spans="1:13" x14ac:dyDescent="0.3">
      <c r="A8661" t="s">
        <v>28</v>
      </c>
      <c r="B8661" t="s">
        <v>22</v>
      </c>
      <c r="C8661" t="s">
        <v>15</v>
      </c>
      <c r="D8661" t="s">
        <v>148</v>
      </c>
      <c r="E8661" t="s">
        <v>104</v>
      </c>
      <c r="F8661">
        <v>45231</v>
      </c>
      <c r="G8661" t="s">
        <v>57</v>
      </c>
      <c r="H8661" t="s">
        <v>26</v>
      </c>
      <c r="I8661" t="s">
        <v>41</v>
      </c>
      <c r="J8661" s="31">
        <v>3096</v>
      </c>
      <c r="K8661">
        <v>6</v>
      </c>
      <c r="L8661">
        <v>2</v>
      </c>
      <c r="M8661" s="32">
        <v>11223</v>
      </c>
    </row>
    <row r="8662" spans="1:13" x14ac:dyDescent="0.3">
      <c r="A8662" t="s">
        <v>28</v>
      </c>
      <c r="B8662" t="s">
        <v>14</v>
      </c>
      <c r="C8662" t="s">
        <v>15</v>
      </c>
      <c r="D8662" t="s">
        <v>29</v>
      </c>
      <c r="E8662" t="s">
        <v>30</v>
      </c>
      <c r="F8662">
        <v>33311</v>
      </c>
      <c r="G8662" t="s">
        <v>18</v>
      </c>
      <c r="H8662" t="s">
        <v>19</v>
      </c>
      <c r="I8662" t="s">
        <v>20</v>
      </c>
      <c r="J8662" s="31">
        <v>72392</v>
      </c>
      <c r="K8662">
        <v>5</v>
      </c>
      <c r="L8662">
        <v>2</v>
      </c>
      <c r="M8662" s="32">
        <v>-81441</v>
      </c>
    </row>
    <row r="8663" spans="1:13" x14ac:dyDescent="0.3">
      <c r="A8663" t="s">
        <v>28</v>
      </c>
      <c r="B8663" t="s">
        <v>14</v>
      </c>
      <c r="C8663" t="s">
        <v>15</v>
      </c>
      <c r="D8663" t="s">
        <v>61</v>
      </c>
      <c r="E8663" t="s">
        <v>46</v>
      </c>
      <c r="F8663">
        <v>77041</v>
      </c>
      <c r="G8663" t="s">
        <v>47</v>
      </c>
      <c r="H8663" t="s">
        <v>19</v>
      </c>
      <c r="I8663" t="s">
        <v>33</v>
      </c>
      <c r="J8663" s="31">
        <v>21968</v>
      </c>
      <c r="K8663">
        <v>4</v>
      </c>
      <c r="L8663">
        <v>6</v>
      </c>
      <c r="M8663" s="32">
        <v>-159268</v>
      </c>
    </row>
    <row r="8664" spans="1:13" x14ac:dyDescent="0.3">
      <c r="A8664" t="s">
        <v>28</v>
      </c>
      <c r="B8664" t="s">
        <v>14</v>
      </c>
      <c r="C8664" t="s">
        <v>15</v>
      </c>
      <c r="D8664" t="s">
        <v>61</v>
      </c>
      <c r="E8664" t="s">
        <v>46</v>
      </c>
      <c r="F8664">
        <v>77041</v>
      </c>
      <c r="G8664" t="s">
        <v>47</v>
      </c>
      <c r="H8664" t="s">
        <v>35</v>
      </c>
      <c r="I8664" t="s">
        <v>36</v>
      </c>
      <c r="J8664" s="31">
        <v>619152</v>
      </c>
      <c r="K8664">
        <v>6</v>
      </c>
      <c r="L8664">
        <v>2</v>
      </c>
      <c r="M8664" s="32">
        <v>696546</v>
      </c>
    </row>
    <row r="8665" spans="1:13" x14ac:dyDescent="0.3">
      <c r="A8665" t="s">
        <v>28</v>
      </c>
      <c r="B8665" t="s">
        <v>14</v>
      </c>
      <c r="C8665" t="s">
        <v>15</v>
      </c>
      <c r="D8665" t="s">
        <v>61</v>
      </c>
      <c r="E8665" t="s">
        <v>46</v>
      </c>
      <c r="F8665">
        <v>77041</v>
      </c>
      <c r="G8665" t="s">
        <v>47</v>
      </c>
      <c r="H8665" t="s">
        <v>26</v>
      </c>
      <c r="I8665" t="s">
        <v>41</v>
      </c>
      <c r="J8665" s="31">
        <v>127904</v>
      </c>
      <c r="K8665">
        <v>7</v>
      </c>
      <c r="L8665">
        <v>2</v>
      </c>
      <c r="M8665" s="32">
        <v>415688</v>
      </c>
    </row>
    <row r="8666" spans="1:13" x14ac:dyDescent="0.3">
      <c r="A8666" t="s">
        <v>13</v>
      </c>
      <c r="B8666" t="s">
        <v>14</v>
      </c>
      <c r="C8666" t="s">
        <v>15</v>
      </c>
      <c r="D8666" t="s">
        <v>154</v>
      </c>
      <c r="E8666" t="s">
        <v>24</v>
      </c>
      <c r="F8666">
        <v>90712</v>
      </c>
      <c r="G8666" t="s">
        <v>25</v>
      </c>
      <c r="H8666" t="s">
        <v>19</v>
      </c>
      <c r="I8666" t="s">
        <v>33</v>
      </c>
      <c r="J8666" s="31">
        <v>942</v>
      </c>
      <c r="K8666">
        <v>5</v>
      </c>
      <c r="L8666">
        <v>0</v>
      </c>
      <c r="M8666" s="32">
        <v>39564</v>
      </c>
    </row>
    <row r="8667" spans="1:13" x14ac:dyDescent="0.3">
      <c r="A8667" t="s">
        <v>62</v>
      </c>
      <c r="B8667" t="s">
        <v>44</v>
      </c>
      <c r="C8667" t="s">
        <v>15</v>
      </c>
      <c r="D8667" t="s">
        <v>52</v>
      </c>
      <c r="E8667" t="s">
        <v>24</v>
      </c>
      <c r="F8667">
        <v>94122</v>
      </c>
      <c r="G8667" t="s">
        <v>25</v>
      </c>
      <c r="H8667" t="s">
        <v>26</v>
      </c>
      <c r="I8667" t="s">
        <v>110</v>
      </c>
      <c r="J8667" s="31">
        <v>495</v>
      </c>
      <c r="K8667">
        <v>5</v>
      </c>
      <c r="L8667">
        <v>0</v>
      </c>
      <c r="M8667" s="32">
        <v>13365</v>
      </c>
    </row>
    <row r="8668" spans="1:13" x14ac:dyDescent="0.3">
      <c r="A8668" t="s">
        <v>62</v>
      </c>
      <c r="B8668" t="s">
        <v>22</v>
      </c>
      <c r="C8668" t="s">
        <v>15</v>
      </c>
      <c r="D8668" t="s">
        <v>55</v>
      </c>
      <c r="E8668" t="s">
        <v>56</v>
      </c>
      <c r="F8668">
        <v>19140</v>
      </c>
      <c r="G8668" t="s">
        <v>57</v>
      </c>
      <c r="H8668" t="s">
        <v>26</v>
      </c>
      <c r="I8668" t="s">
        <v>34</v>
      </c>
      <c r="J8668" s="31">
        <v>1652</v>
      </c>
      <c r="K8668">
        <v>5</v>
      </c>
      <c r="L8668">
        <v>2</v>
      </c>
      <c r="M8668" s="32">
        <v>1652</v>
      </c>
    </row>
    <row r="8669" spans="1:13" x14ac:dyDescent="0.3">
      <c r="A8669" t="s">
        <v>13</v>
      </c>
      <c r="B8669" t="s">
        <v>44</v>
      </c>
      <c r="C8669" t="s">
        <v>15</v>
      </c>
      <c r="D8669" t="s">
        <v>42</v>
      </c>
      <c r="E8669" t="s">
        <v>43</v>
      </c>
      <c r="F8669">
        <v>98115</v>
      </c>
      <c r="G8669" t="s">
        <v>25</v>
      </c>
      <c r="H8669" t="s">
        <v>26</v>
      </c>
      <c r="I8669" t="s">
        <v>37</v>
      </c>
      <c r="J8669" s="31">
        <v>5536</v>
      </c>
      <c r="K8669">
        <v>4</v>
      </c>
      <c r="L8669">
        <v>2</v>
      </c>
      <c r="M8669" s="32">
        <v>19376</v>
      </c>
    </row>
    <row r="8670" spans="1:13" x14ac:dyDescent="0.3">
      <c r="A8670" t="s">
        <v>13</v>
      </c>
      <c r="B8670" t="s">
        <v>44</v>
      </c>
      <c r="C8670" t="s">
        <v>15</v>
      </c>
      <c r="D8670" t="s">
        <v>42</v>
      </c>
      <c r="E8670" t="s">
        <v>43</v>
      </c>
      <c r="F8670">
        <v>98115</v>
      </c>
      <c r="G8670" t="s">
        <v>25</v>
      </c>
      <c r="H8670" t="s">
        <v>35</v>
      </c>
      <c r="I8670" t="s">
        <v>123</v>
      </c>
      <c r="J8670" s="31">
        <v>1156</v>
      </c>
      <c r="K8670">
        <v>1</v>
      </c>
      <c r="L8670">
        <v>2</v>
      </c>
      <c r="M8670" s="32">
        <v>3757</v>
      </c>
    </row>
    <row r="8671" spans="1:13" x14ac:dyDescent="0.3">
      <c r="A8671" t="s">
        <v>13</v>
      </c>
      <c r="B8671" t="s">
        <v>14</v>
      </c>
      <c r="C8671" t="s">
        <v>15</v>
      </c>
      <c r="D8671" t="s">
        <v>23</v>
      </c>
      <c r="E8671" t="s">
        <v>24</v>
      </c>
      <c r="F8671">
        <v>90036</v>
      </c>
      <c r="G8671" t="s">
        <v>25</v>
      </c>
      <c r="H8671" t="s">
        <v>26</v>
      </c>
      <c r="I8671" t="s">
        <v>41</v>
      </c>
      <c r="J8671" s="31">
        <v>1712</v>
      </c>
      <c r="K8671">
        <v>4</v>
      </c>
      <c r="L8671">
        <v>0</v>
      </c>
      <c r="M8671" s="32">
        <v>7704</v>
      </c>
    </row>
    <row r="8672" spans="1:13" x14ac:dyDescent="0.3">
      <c r="A8672" t="s">
        <v>13</v>
      </c>
      <c r="B8672" t="s">
        <v>14</v>
      </c>
      <c r="C8672" t="s">
        <v>15</v>
      </c>
      <c r="D8672" t="s">
        <v>221</v>
      </c>
      <c r="E8672" t="s">
        <v>104</v>
      </c>
      <c r="F8672">
        <v>44105</v>
      </c>
      <c r="G8672" t="s">
        <v>57</v>
      </c>
      <c r="H8672" t="s">
        <v>19</v>
      </c>
      <c r="I8672" t="s">
        <v>33</v>
      </c>
      <c r="J8672" s="31">
        <v>182352</v>
      </c>
      <c r="K8672">
        <v>3</v>
      </c>
      <c r="L8672">
        <v>2</v>
      </c>
      <c r="M8672" s="32">
        <v>-182352</v>
      </c>
    </row>
    <row r="8673" spans="1:13" x14ac:dyDescent="0.3">
      <c r="A8673" t="s">
        <v>13</v>
      </c>
      <c r="B8673" t="s">
        <v>14</v>
      </c>
      <c r="C8673" t="s">
        <v>15</v>
      </c>
      <c r="D8673" t="s">
        <v>221</v>
      </c>
      <c r="E8673" t="s">
        <v>104</v>
      </c>
      <c r="F8673">
        <v>44105</v>
      </c>
      <c r="G8673" t="s">
        <v>57</v>
      </c>
      <c r="H8673" t="s">
        <v>26</v>
      </c>
      <c r="I8673" t="s">
        <v>32</v>
      </c>
      <c r="J8673" s="31">
        <v>11816</v>
      </c>
      <c r="K8673">
        <v>2</v>
      </c>
      <c r="L8673">
        <v>2</v>
      </c>
      <c r="M8673" s="32">
        <v>-25109</v>
      </c>
    </row>
    <row r="8674" spans="1:13" x14ac:dyDescent="0.3">
      <c r="A8674" t="s">
        <v>28</v>
      </c>
      <c r="B8674" t="s">
        <v>14</v>
      </c>
      <c r="C8674" t="s">
        <v>15</v>
      </c>
      <c r="D8674" t="s">
        <v>87</v>
      </c>
      <c r="E8674" t="s">
        <v>65</v>
      </c>
      <c r="F8674">
        <v>62521</v>
      </c>
      <c r="G8674" t="s">
        <v>47</v>
      </c>
      <c r="H8674" t="s">
        <v>26</v>
      </c>
      <c r="I8674" t="s">
        <v>77</v>
      </c>
      <c r="J8674" s="31">
        <v>18368</v>
      </c>
      <c r="K8674">
        <v>2</v>
      </c>
      <c r="L8674">
        <v>2</v>
      </c>
      <c r="M8674" s="32">
        <v>61992</v>
      </c>
    </row>
    <row r="8675" spans="1:13" x14ac:dyDescent="0.3">
      <c r="A8675" t="s">
        <v>28</v>
      </c>
      <c r="B8675" t="s">
        <v>14</v>
      </c>
      <c r="C8675" t="s">
        <v>15</v>
      </c>
      <c r="D8675" t="s">
        <v>87</v>
      </c>
      <c r="E8675" t="s">
        <v>65</v>
      </c>
      <c r="F8675">
        <v>62521</v>
      </c>
      <c r="G8675" t="s">
        <v>47</v>
      </c>
      <c r="H8675" t="s">
        <v>19</v>
      </c>
      <c r="I8675" t="s">
        <v>21</v>
      </c>
      <c r="J8675" s="31">
        <v>600558</v>
      </c>
      <c r="K8675">
        <v>3</v>
      </c>
      <c r="L8675">
        <v>3</v>
      </c>
      <c r="M8675" s="32">
        <v>-85794</v>
      </c>
    </row>
    <row r="8676" spans="1:13" x14ac:dyDescent="0.3">
      <c r="A8676" t="s">
        <v>28</v>
      </c>
      <c r="B8676" t="s">
        <v>14</v>
      </c>
      <c r="C8676" t="s">
        <v>15</v>
      </c>
      <c r="D8676" t="s">
        <v>87</v>
      </c>
      <c r="E8676" t="s">
        <v>65</v>
      </c>
      <c r="F8676">
        <v>62521</v>
      </c>
      <c r="G8676" t="s">
        <v>47</v>
      </c>
      <c r="H8676" t="s">
        <v>26</v>
      </c>
      <c r="I8676" t="s">
        <v>32</v>
      </c>
      <c r="J8676" s="31">
        <v>50352</v>
      </c>
      <c r="K8676">
        <v>3</v>
      </c>
      <c r="L8676">
        <v>2</v>
      </c>
      <c r="M8676" s="32">
        <v>-81822</v>
      </c>
    </row>
    <row r="8677" spans="1:13" x14ac:dyDescent="0.3">
      <c r="A8677" t="s">
        <v>28</v>
      </c>
      <c r="B8677" t="s">
        <v>14</v>
      </c>
      <c r="C8677" t="s">
        <v>15</v>
      </c>
      <c r="D8677" t="s">
        <v>87</v>
      </c>
      <c r="E8677" t="s">
        <v>65</v>
      </c>
      <c r="F8677">
        <v>62521</v>
      </c>
      <c r="G8677" t="s">
        <v>47</v>
      </c>
      <c r="H8677" t="s">
        <v>26</v>
      </c>
      <c r="I8677" t="s">
        <v>34</v>
      </c>
      <c r="J8677" s="31">
        <v>28032</v>
      </c>
      <c r="K8677">
        <v>6</v>
      </c>
      <c r="L8677">
        <v>2</v>
      </c>
      <c r="M8677" s="32">
        <v>3504</v>
      </c>
    </row>
    <row r="8678" spans="1:13" x14ac:dyDescent="0.3">
      <c r="A8678" t="s">
        <v>28</v>
      </c>
      <c r="B8678" t="s">
        <v>14</v>
      </c>
      <c r="C8678" t="s">
        <v>15</v>
      </c>
      <c r="D8678" t="s">
        <v>87</v>
      </c>
      <c r="E8678" t="s">
        <v>65</v>
      </c>
      <c r="F8678">
        <v>62521</v>
      </c>
      <c r="G8678" t="s">
        <v>47</v>
      </c>
      <c r="H8678" t="s">
        <v>19</v>
      </c>
      <c r="I8678" t="s">
        <v>33</v>
      </c>
      <c r="J8678" s="31">
        <v>7692</v>
      </c>
      <c r="K8678">
        <v>1</v>
      </c>
      <c r="L8678">
        <v>6</v>
      </c>
      <c r="M8678" s="32">
        <v>-36537</v>
      </c>
    </row>
    <row r="8679" spans="1:13" x14ac:dyDescent="0.3">
      <c r="A8679" t="s">
        <v>62</v>
      </c>
      <c r="B8679" t="s">
        <v>14</v>
      </c>
      <c r="C8679" t="s">
        <v>15</v>
      </c>
      <c r="D8679" t="s">
        <v>604</v>
      </c>
      <c r="E8679" t="s">
        <v>46</v>
      </c>
      <c r="F8679">
        <v>76063</v>
      </c>
      <c r="G8679" t="s">
        <v>47</v>
      </c>
      <c r="H8679" t="s">
        <v>19</v>
      </c>
      <c r="I8679" t="s">
        <v>31</v>
      </c>
      <c r="J8679" s="31">
        <v>517405</v>
      </c>
      <c r="K8679">
        <v>5</v>
      </c>
      <c r="L8679">
        <v>3</v>
      </c>
      <c r="M8679" s="32">
        <v>-813065</v>
      </c>
    </row>
    <row r="8680" spans="1:13" x14ac:dyDescent="0.3">
      <c r="A8680" t="s">
        <v>13</v>
      </c>
      <c r="B8680" t="s">
        <v>44</v>
      </c>
      <c r="C8680" t="s">
        <v>15</v>
      </c>
      <c r="D8680" t="s">
        <v>61</v>
      </c>
      <c r="E8680" t="s">
        <v>46</v>
      </c>
      <c r="F8680">
        <v>77070</v>
      </c>
      <c r="G8680" t="s">
        <v>47</v>
      </c>
      <c r="H8680" t="s">
        <v>26</v>
      </c>
      <c r="I8680" t="s">
        <v>37</v>
      </c>
      <c r="J8680" s="31">
        <v>8608</v>
      </c>
      <c r="K8680">
        <v>8</v>
      </c>
      <c r="L8680">
        <v>8</v>
      </c>
      <c r="M8680" s="32">
        <v>-133424</v>
      </c>
    </row>
    <row r="8681" spans="1:13" x14ac:dyDescent="0.3">
      <c r="A8681" t="s">
        <v>13</v>
      </c>
      <c r="B8681" t="s">
        <v>44</v>
      </c>
      <c r="C8681" t="s">
        <v>15</v>
      </c>
      <c r="D8681" t="s">
        <v>61</v>
      </c>
      <c r="E8681" t="s">
        <v>46</v>
      </c>
      <c r="F8681">
        <v>77070</v>
      </c>
      <c r="G8681" t="s">
        <v>47</v>
      </c>
      <c r="H8681" t="s">
        <v>35</v>
      </c>
      <c r="I8681" t="s">
        <v>59</v>
      </c>
      <c r="J8681" s="31">
        <v>15956</v>
      </c>
      <c r="K8681">
        <v>5</v>
      </c>
      <c r="L8681">
        <v>2</v>
      </c>
      <c r="M8681" s="32">
        <v>339065</v>
      </c>
    </row>
    <row r="8682" spans="1:13" x14ac:dyDescent="0.3">
      <c r="A8682" t="s">
        <v>13</v>
      </c>
      <c r="B8682" t="s">
        <v>22</v>
      </c>
      <c r="C8682" t="s">
        <v>15</v>
      </c>
      <c r="D8682" t="s">
        <v>182</v>
      </c>
      <c r="E8682" t="s">
        <v>83</v>
      </c>
      <c r="F8682">
        <v>23223</v>
      </c>
      <c r="G8682" t="s">
        <v>18</v>
      </c>
      <c r="H8682" t="s">
        <v>26</v>
      </c>
      <c r="I8682" t="s">
        <v>38</v>
      </c>
      <c r="J8682" s="31">
        <v>210455</v>
      </c>
      <c r="K8682">
        <v>7</v>
      </c>
      <c r="L8682">
        <v>0</v>
      </c>
      <c r="M8682" s="32">
        <v>6945015</v>
      </c>
    </row>
    <row r="8683" spans="1:13" x14ac:dyDescent="0.3">
      <c r="A8683" t="s">
        <v>13</v>
      </c>
      <c r="B8683" t="s">
        <v>22</v>
      </c>
      <c r="C8683" t="s">
        <v>15</v>
      </c>
      <c r="D8683" t="s">
        <v>182</v>
      </c>
      <c r="E8683" t="s">
        <v>83</v>
      </c>
      <c r="F8683">
        <v>23223</v>
      </c>
      <c r="G8683" t="s">
        <v>18</v>
      </c>
      <c r="H8683" t="s">
        <v>26</v>
      </c>
      <c r="I8683" t="s">
        <v>110</v>
      </c>
      <c r="J8683" s="31">
        <v>407</v>
      </c>
      <c r="K8683">
        <v>5</v>
      </c>
      <c r="L8683">
        <v>0</v>
      </c>
      <c r="M8683" s="32">
        <v>11803</v>
      </c>
    </row>
    <row r="8684" spans="1:13" x14ac:dyDescent="0.3">
      <c r="A8684" t="s">
        <v>28</v>
      </c>
      <c r="B8684" t="s">
        <v>44</v>
      </c>
      <c r="C8684" t="s">
        <v>15</v>
      </c>
      <c r="D8684" t="s">
        <v>155</v>
      </c>
      <c r="E8684" t="s">
        <v>83</v>
      </c>
      <c r="F8684">
        <v>22204</v>
      </c>
      <c r="G8684" t="s">
        <v>18</v>
      </c>
      <c r="H8684" t="s">
        <v>35</v>
      </c>
      <c r="I8684" t="s">
        <v>59</v>
      </c>
      <c r="J8684" s="31">
        <v>4779</v>
      </c>
      <c r="K8684">
        <v>3</v>
      </c>
      <c r="L8684">
        <v>0</v>
      </c>
      <c r="M8684" s="32">
        <v>162486</v>
      </c>
    </row>
    <row r="8685" spans="1:13" x14ac:dyDescent="0.3">
      <c r="A8685" t="s">
        <v>28</v>
      </c>
      <c r="B8685" t="s">
        <v>14</v>
      </c>
      <c r="C8685" t="s">
        <v>15</v>
      </c>
      <c r="D8685" t="s">
        <v>52</v>
      </c>
      <c r="E8685" t="s">
        <v>24</v>
      </c>
      <c r="F8685">
        <v>94122</v>
      </c>
      <c r="G8685" t="s">
        <v>25</v>
      </c>
      <c r="H8685" t="s">
        <v>26</v>
      </c>
      <c r="I8685" t="s">
        <v>34</v>
      </c>
      <c r="J8685" s="31">
        <v>516</v>
      </c>
      <c r="K8685">
        <v>2</v>
      </c>
      <c r="L8685">
        <v>0</v>
      </c>
      <c r="M8685" s="32">
        <v>13416</v>
      </c>
    </row>
    <row r="8686" spans="1:13" x14ac:dyDescent="0.3">
      <c r="A8686" t="s">
        <v>28</v>
      </c>
      <c r="B8686" t="s">
        <v>44</v>
      </c>
      <c r="C8686" t="s">
        <v>15</v>
      </c>
      <c r="D8686" t="s">
        <v>144</v>
      </c>
      <c r="E8686" t="s">
        <v>24</v>
      </c>
      <c r="F8686">
        <v>92024</v>
      </c>
      <c r="G8686" t="s">
        <v>25</v>
      </c>
      <c r="H8686" t="s">
        <v>35</v>
      </c>
      <c r="I8686" t="s">
        <v>59</v>
      </c>
      <c r="J8686" s="31">
        <v>2121</v>
      </c>
      <c r="K8686">
        <v>7</v>
      </c>
      <c r="L8686">
        <v>0</v>
      </c>
      <c r="M8686" s="32">
        <v>44541</v>
      </c>
    </row>
    <row r="8687" spans="1:13" x14ac:dyDescent="0.3">
      <c r="A8687" t="s">
        <v>13</v>
      </c>
      <c r="B8687" t="s">
        <v>22</v>
      </c>
      <c r="C8687" t="s">
        <v>15</v>
      </c>
      <c r="D8687" t="s">
        <v>317</v>
      </c>
      <c r="E8687" t="s">
        <v>76</v>
      </c>
      <c r="F8687">
        <v>13601</v>
      </c>
      <c r="G8687" t="s">
        <v>57</v>
      </c>
      <c r="H8687" t="s">
        <v>26</v>
      </c>
      <c r="I8687" t="s">
        <v>32</v>
      </c>
      <c r="J8687" s="31">
        <v>9636</v>
      </c>
      <c r="K8687">
        <v>6</v>
      </c>
      <c r="L8687">
        <v>0</v>
      </c>
      <c r="M8687" s="32">
        <v>250536</v>
      </c>
    </row>
    <row r="8688" spans="1:13" x14ac:dyDescent="0.3">
      <c r="A8688" t="s">
        <v>168</v>
      </c>
      <c r="B8688" t="s">
        <v>22</v>
      </c>
      <c r="C8688" t="s">
        <v>15</v>
      </c>
      <c r="D8688" t="s">
        <v>23</v>
      </c>
      <c r="E8688" t="s">
        <v>24</v>
      </c>
      <c r="F8688">
        <v>90036</v>
      </c>
      <c r="G8688" t="s">
        <v>25</v>
      </c>
      <c r="H8688" t="s">
        <v>26</v>
      </c>
      <c r="I8688" t="s">
        <v>110</v>
      </c>
      <c r="J8688" s="31">
        <v>23172</v>
      </c>
      <c r="K8688">
        <v>2</v>
      </c>
      <c r="L8688">
        <v>0</v>
      </c>
      <c r="M8688" s="32">
        <v>11586</v>
      </c>
    </row>
    <row r="8689" spans="1:13" x14ac:dyDescent="0.3">
      <c r="A8689" t="s">
        <v>168</v>
      </c>
      <c r="B8689" t="s">
        <v>22</v>
      </c>
      <c r="C8689" t="s">
        <v>15</v>
      </c>
      <c r="D8689" t="s">
        <v>23</v>
      </c>
      <c r="E8689" t="s">
        <v>24</v>
      </c>
      <c r="F8689">
        <v>90036</v>
      </c>
      <c r="G8689" t="s">
        <v>25</v>
      </c>
      <c r="H8689" t="s">
        <v>26</v>
      </c>
      <c r="I8689" t="s">
        <v>77</v>
      </c>
      <c r="J8689" s="31">
        <v>179</v>
      </c>
      <c r="K8689">
        <v>5</v>
      </c>
      <c r="L8689">
        <v>0</v>
      </c>
      <c r="M8689" s="32">
        <v>895</v>
      </c>
    </row>
    <row r="8690" spans="1:13" x14ac:dyDescent="0.3">
      <c r="A8690" t="s">
        <v>168</v>
      </c>
      <c r="B8690" t="s">
        <v>22</v>
      </c>
      <c r="C8690" t="s">
        <v>15</v>
      </c>
      <c r="D8690" t="s">
        <v>23</v>
      </c>
      <c r="E8690" t="s">
        <v>24</v>
      </c>
      <c r="F8690">
        <v>90036</v>
      </c>
      <c r="G8690" t="s">
        <v>25</v>
      </c>
      <c r="H8690" t="s">
        <v>26</v>
      </c>
      <c r="I8690" t="s">
        <v>41</v>
      </c>
      <c r="J8690" s="31">
        <v>1248</v>
      </c>
      <c r="K8690">
        <v>2</v>
      </c>
      <c r="L8690">
        <v>0</v>
      </c>
      <c r="M8690" s="32">
        <v>5616</v>
      </c>
    </row>
    <row r="8691" spans="1:13" x14ac:dyDescent="0.3">
      <c r="A8691" t="s">
        <v>28</v>
      </c>
      <c r="B8691" t="s">
        <v>22</v>
      </c>
      <c r="C8691" t="s">
        <v>15</v>
      </c>
      <c r="D8691" t="s">
        <v>55</v>
      </c>
      <c r="E8691" t="s">
        <v>56</v>
      </c>
      <c r="F8691">
        <v>19140</v>
      </c>
      <c r="G8691" t="s">
        <v>57</v>
      </c>
      <c r="H8691" t="s">
        <v>26</v>
      </c>
      <c r="I8691" t="s">
        <v>34</v>
      </c>
      <c r="J8691" s="31">
        <v>8016</v>
      </c>
      <c r="K8691">
        <v>3</v>
      </c>
      <c r="L8691">
        <v>2</v>
      </c>
      <c r="M8691" s="32">
        <v>11022</v>
      </c>
    </row>
    <row r="8692" spans="1:13" x14ac:dyDescent="0.3">
      <c r="A8692" t="s">
        <v>28</v>
      </c>
      <c r="B8692" t="s">
        <v>22</v>
      </c>
      <c r="C8692" t="s">
        <v>15</v>
      </c>
      <c r="D8692" t="s">
        <v>133</v>
      </c>
      <c r="E8692" t="s">
        <v>104</v>
      </c>
      <c r="F8692">
        <v>44312</v>
      </c>
      <c r="G8692" t="s">
        <v>57</v>
      </c>
      <c r="H8692" t="s">
        <v>35</v>
      </c>
      <c r="I8692" t="s">
        <v>36</v>
      </c>
      <c r="J8692" s="31">
        <v>259896</v>
      </c>
      <c r="K8692">
        <v>2</v>
      </c>
      <c r="L8692">
        <v>4</v>
      </c>
      <c r="M8692" s="32">
        <v>-563108</v>
      </c>
    </row>
    <row r="8693" spans="1:13" x14ac:dyDescent="0.3">
      <c r="A8693" t="s">
        <v>28</v>
      </c>
      <c r="B8693" t="s">
        <v>22</v>
      </c>
      <c r="C8693" t="s">
        <v>15</v>
      </c>
      <c r="D8693" t="s">
        <v>133</v>
      </c>
      <c r="E8693" t="s">
        <v>104</v>
      </c>
      <c r="F8693">
        <v>44312</v>
      </c>
      <c r="G8693" t="s">
        <v>57</v>
      </c>
      <c r="H8693" t="s">
        <v>35</v>
      </c>
      <c r="I8693" t="s">
        <v>36</v>
      </c>
      <c r="J8693" s="31">
        <v>247188</v>
      </c>
      <c r="K8693">
        <v>2</v>
      </c>
      <c r="L8693">
        <v>4</v>
      </c>
      <c r="M8693" s="32">
        <v>-494376</v>
      </c>
    </row>
    <row r="8694" spans="1:13" x14ac:dyDescent="0.3">
      <c r="A8694" t="s">
        <v>28</v>
      </c>
      <c r="B8694" t="s">
        <v>22</v>
      </c>
      <c r="C8694" t="s">
        <v>15</v>
      </c>
      <c r="D8694" t="s">
        <v>133</v>
      </c>
      <c r="E8694" t="s">
        <v>104</v>
      </c>
      <c r="F8694">
        <v>44312</v>
      </c>
      <c r="G8694" t="s">
        <v>57</v>
      </c>
      <c r="H8694" t="s">
        <v>35</v>
      </c>
      <c r="I8694" t="s">
        <v>59</v>
      </c>
      <c r="J8694" s="31">
        <v>27996</v>
      </c>
      <c r="K8694">
        <v>5</v>
      </c>
      <c r="L8694">
        <v>2</v>
      </c>
      <c r="M8694" s="32">
        <v>48993</v>
      </c>
    </row>
    <row r="8695" spans="1:13" x14ac:dyDescent="0.3">
      <c r="A8695" t="s">
        <v>28</v>
      </c>
      <c r="B8695" t="s">
        <v>44</v>
      </c>
      <c r="C8695" t="s">
        <v>15</v>
      </c>
      <c r="D8695" t="s">
        <v>52</v>
      </c>
      <c r="E8695" t="s">
        <v>24</v>
      </c>
      <c r="F8695">
        <v>94110</v>
      </c>
      <c r="G8695" t="s">
        <v>25</v>
      </c>
      <c r="H8695" t="s">
        <v>35</v>
      </c>
      <c r="I8695" t="s">
        <v>59</v>
      </c>
      <c r="J8695" s="31">
        <v>450</v>
      </c>
      <c r="K8695">
        <v>5</v>
      </c>
      <c r="L8695">
        <v>0</v>
      </c>
      <c r="M8695" s="32">
        <v>162</v>
      </c>
    </row>
    <row r="8696" spans="1:13" x14ac:dyDescent="0.3">
      <c r="A8696" t="s">
        <v>13</v>
      </c>
      <c r="B8696" t="s">
        <v>44</v>
      </c>
      <c r="C8696" t="s">
        <v>15</v>
      </c>
      <c r="D8696" t="s">
        <v>444</v>
      </c>
      <c r="E8696" t="s">
        <v>70</v>
      </c>
      <c r="F8696">
        <v>49505</v>
      </c>
      <c r="G8696" t="s">
        <v>47</v>
      </c>
      <c r="H8696" t="s">
        <v>26</v>
      </c>
      <c r="I8696" t="s">
        <v>41</v>
      </c>
      <c r="J8696" s="31">
        <v>1944</v>
      </c>
      <c r="K8696">
        <v>3</v>
      </c>
      <c r="L8696">
        <v>0</v>
      </c>
      <c r="M8696" s="32">
        <v>95256</v>
      </c>
    </row>
    <row r="8697" spans="1:13" x14ac:dyDescent="0.3">
      <c r="A8697" t="s">
        <v>13</v>
      </c>
      <c r="B8697" t="s">
        <v>44</v>
      </c>
      <c r="C8697" t="s">
        <v>15</v>
      </c>
      <c r="D8697" t="s">
        <v>52</v>
      </c>
      <c r="E8697" t="s">
        <v>24</v>
      </c>
      <c r="F8697">
        <v>94109</v>
      </c>
      <c r="G8697" t="s">
        <v>25</v>
      </c>
      <c r="H8697" t="s">
        <v>19</v>
      </c>
      <c r="I8697" t="s">
        <v>31</v>
      </c>
      <c r="J8697" s="31">
        <v>300904</v>
      </c>
      <c r="K8697">
        <v>1</v>
      </c>
      <c r="L8697">
        <v>2</v>
      </c>
      <c r="M8697" s="32">
        <v>112839</v>
      </c>
    </row>
    <row r="8698" spans="1:13" x14ac:dyDescent="0.3">
      <c r="A8698" t="s">
        <v>28</v>
      </c>
      <c r="B8698" t="s">
        <v>22</v>
      </c>
      <c r="C8698" t="s">
        <v>15</v>
      </c>
      <c r="D8698" t="s">
        <v>405</v>
      </c>
      <c r="E8698" t="s">
        <v>86</v>
      </c>
      <c r="F8698">
        <v>37211</v>
      </c>
      <c r="G8698" t="s">
        <v>18</v>
      </c>
      <c r="H8698" t="s">
        <v>35</v>
      </c>
      <c r="I8698" t="s">
        <v>36</v>
      </c>
      <c r="J8698" s="31">
        <v>239976</v>
      </c>
      <c r="K8698">
        <v>3</v>
      </c>
      <c r="L8698">
        <v>2</v>
      </c>
      <c r="M8698" s="32">
        <v>269973</v>
      </c>
    </row>
    <row r="8699" spans="1:13" x14ac:dyDescent="0.3">
      <c r="A8699" t="s">
        <v>28</v>
      </c>
      <c r="B8699" t="s">
        <v>22</v>
      </c>
      <c r="C8699" t="s">
        <v>15</v>
      </c>
      <c r="D8699" t="s">
        <v>405</v>
      </c>
      <c r="E8699" t="s">
        <v>86</v>
      </c>
      <c r="F8699">
        <v>37211</v>
      </c>
      <c r="G8699" t="s">
        <v>18</v>
      </c>
      <c r="H8699" t="s">
        <v>19</v>
      </c>
      <c r="I8699" t="s">
        <v>33</v>
      </c>
      <c r="J8699" s="31">
        <v>31168</v>
      </c>
      <c r="K8699">
        <v>4</v>
      </c>
      <c r="L8699">
        <v>2</v>
      </c>
      <c r="M8699" s="32">
        <v>93504</v>
      </c>
    </row>
    <row r="8700" spans="1:13" x14ac:dyDescent="0.3">
      <c r="A8700" t="s">
        <v>28</v>
      </c>
      <c r="B8700" t="s">
        <v>22</v>
      </c>
      <c r="C8700" t="s">
        <v>15</v>
      </c>
      <c r="D8700" t="s">
        <v>405</v>
      </c>
      <c r="E8700" t="s">
        <v>86</v>
      </c>
      <c r="F8700">
        <v>37211</v>
      </c>
      <c r="G8700" t="s">
        <v>18</v>
      </c>
      <c r="H8700" t="s">
        <v>19</v>
      </c>
      <c r="I8700" t="s">
        <v>31</v>
      </c>
      <c r="J8700" s="31">
        <v>12096</v>
      </c>
      <c r="K8700">
        <v>2</v>
      </c>
      <c r="L8700">
        <v>4</v>
      </c>
      <c r="M8700" s="32">
        <v>-28224</v>
      </c>
    </row>
    <row r="8701" spans="1:13" x14ac:dyDescent="0.3">
      <c r="A8701" t="s">
        <v>28</v>
      </c>
      <c r="B8701" t="s">
        <v>22</v>
      </c>
      <c r="C8701" t="s">
        <v>15</v>
      </c>
      <c r="D8701" t="s">
        <v>405</v>
      </c>
      <c r="E8701" t="s">
        <v>86</v>
      </c>
      <c r="F8701">
        <v>37211</v>
      </c>
      <c r="G8701" t="s">
        <v>18</v>
      </c>
      <c r="H8701" t="s">
        <v>35</v>
      </c>
      <c r="I8701" t="s">
        <v>36</v>
      </c>
      <c r="J8701" s="31">
        <v>2239936</v>
      </c>
      <c r="K8701">
        <v>8</v>
      </c>
      <c r="L8701">
        <v>2</v>
      </c>
      <c r="M8701" s="32">
        <v>2239936</v>
      </c>
    </row>
    <row r="8702" spans="1:13" x14ac:dyDescent="0.3">
      <c r="A8702" t="s">
        <v>28</v>
      </c>
      <c r="B8702" t="s">
        <v>22</v>
      </c>
      <c r="C8702" t="s">
        <v>15</v>
      </c>
      <c r="D8702" t="s">
        <v>405</v>
      </c>
      <c r="E8702" t="s">
        <v>86</v>
      </c>
      <c r="F8702">
        <v>37211</v>
      </c>
      <c r="G8702" t="s">
        <v>18</v>
      </c>
      <c r="H8702" t="s">
        <v>26</v>
      </c>
      <c r="I8702" t="s">
        <v>38</v>
      </c>
      <c r="J8702" s="31">
        <v>76608</v>
      </c>
      <c r="K8702">
        <v>8</v>
      </c>
      <c r="L8702">
        <v>2</v>
      </c>
      <c r="M8702" s="32">
        <v>67032</v>
      </c>
    </row>
    <row r="8703" spans="1:13" x14ac:dyDescent="0.3">
      <c r="A8703" t="s">
        <v>28</v>
      </c>
      <c r="B8703" t="s">
        <v>22</v>
      </c>
      <c r="C8703" t="s">
        <v>15</v>
      </c>
      <c r="D8703" t="s">
        <v>405</v>
      </c>
      <c r="E8703" t="s">
        <v>86</v>
      </c>
      <c r="F8703">
        <v>37211</v>
      </c>
      <c r="G8703" t="s">
        <v>18</v>
      </c>
      <c r="H8703" t="s">
        <v>26</v>
      </c>
      <c r="I8703" t="s">
        <v>32</v>
      </c>
      <c r="J8703" s="31">
        <v>142776</v>
      </c>
      <c r="K8703">
        <v>1</v>
      </c>
      <c r="L8703">
        <v>2</v>
      </c>
      <c r="M8703" s="32">
        <v>17847</v>
      </c>
    </row>
    <row r="8704" spans="1:13" x14ac:dyDescent="0.3">
      <c r="A8704" t="s">
        <v>28</v>
      </c>
      <c r="B8704" t="s">
        <v>22</v>
      </c>
      <c r="C8704" t="s">
        <v>15</v>
      </c>
      <c r="D8704" t="s">
        <v>405</v>
      </c>
      <c r="E8704" t="s">
        <v>86</v>
      </c>
      <c r="F8704">
        <v>37211</v>
      </c>
      <c r="G8704" t="s">
        <v>18</v>
      </c>
      <c r="H8704" t="s">
        <v>26</v>
      </c>
      <c r="I8704" t="s">
        <v>41</v>
      </c>
      <c r="J8704" s="31">
        <v>9136</v>
      </c>
      <c r="K8704">
        <v>5</v>
      </c>
      <c r="L8704">
        <v>2</v>
      </c>
      <c r="M8704" s="32">
        <v>29692</v>
      </c>
    </row>
    <row r="8705" spans="1:13" x14ac:dyDescent="0.3">
      <c r="A8705" t="s">
        <v>28</v>
      </c>
      <c r="B8705" t="s">
        <v>14</v>
      </c>
      <c r="C8705" t="s">
        <v>15</v>
      </c>
      <c r="D8705" t="s">
        <v>55</v>
      </c>
      <c r="E8705" t="s">
        <v>56</v>
      </c>
      <c r="F8705">
        <v>19120</v>
      </c>
      <c r="G8705" t="s">
        <v>57</v>
      </c>
      <c r="H8705" t="s">
        <v>26</v>
      </c>
      <c r="I8705" t="s">
        <v>38</v>
      </c>
      <c r="J8705" s="31">
        <v>3552</v>
      </c>
      <c r="K8705">
        <v>2</v>
      </c>
      <c r="L8705">
        <v>2</v>
      </c>
      <c r="M8705" s="32">
        <v>444</v>
      </c>
    </row>
    <row r="8706" spans="1:13" x14ac:dyDescent="0.3">
      <c r="A8706" t="s">
        <v>62</v>
      </c>
      <c r="B8706" t="s">
        <v>14</v>
      </c>
      <c r="C8706" t="s">
        <v>15</v>
      </c>
      <c r="D8706" t="s">
        <v>61</v>
      </c>
      <c r="E8706" t="s">
        <v>46</v>
      </c>
      <c r="F8706">
        <v>77041</v>
      </c>
      <c r="G8706" t="s">
        <v>47</v>
      </c>
      <c r="H8706" t="s">
        <v>35</v>
      </c>
      <c r="I8706" t="s">
        <v>36</v>
      </c>
      <c r="J8706" s="31">
        <v>115136</v>
      </c>
      <c r="K8706">
        <v>8</v>
      </c>
      <c r="L8706">
        <v>2</v>
      </c>
      <c r="M8706" s="32">
        <v>115136</v>
      </c>
    </row>
    <row r="8707" spans="1:13" x14ac:dyDescent="0.3">
      <c r="A8707" t="s">
        <v>28</v>
      </c>
      <c r="B8707" t="s">
        <v>44</v>
      </c>
      <c r="C8707" t="s">
        <v>15</v>
      </c>
      <c r="D8707" t="s">
        <v>277</v>
      </c>
      <c r="E8707" t="s">
        <v>177</v>
      </c>
      <c r="F8707">
        <v>89502</v>
      </c>
      <c r="G8707" t="s">
        <v>25</v>
      </c>
      <c r="H8707" t="s">
        <v>26</v>
      </c>
      <c r="I8707" t="s">
        <v>77</v>
      </c>
      <c r="J8707" s="31">
        <v>471</v>
      </c>
      <c r="K8707">
        <v>1</v>
      </c>
      <c r="L8707">
        <v>0</v>
      </c>
      <c r="M8707" s="32">
        <v>0</v>
      </c>
    </row>
    <row r="8708" spans="1:13" x14ac:dyDescent="0.3">
      <c r="A8708" t="s">
        <v>28</v>
      </c>
      <c r="B8708" t="s">
        <v>44</v>
      </c>
      <c r="C8708" t="s">
        <v>15</v>
      </c>
      <c r="D8708" t="s">
        <v>75</v>
      </c>
      <c r="E8708" t="s">
        <v>76</v>
      </c>
      <c r="F8708">
        <v>10009</v>
      </c>
      <c r="G8708" t="s">
        <v>57</v>
      </c>
      <c r="H8708" t="s">
        <v>19</v>
      </c>
      <c r="I8708" t="s">
        <v>21</v>
      </c>
      <c r="J8708" s="31">
        <v>172764</v>
      </c>
      <c r="K8708">
        <v>2</v>
      </c>
      <c r="L8708">
        <v>1</v>
      </c>
      <c r="M8708" s="32">
        <v>134372</v>
      </c>
    </row>
    <row r="8709" spans="1:13" x14ac:dyDescent="0.3">
      <c r="A8709" t="s">
        <v>28</v>
      </c>
      <c r="B8709" t="s">
        <v>44</v>
      </c>
      <c r="C8709" t="s">
        <v>15</v>
      </c>
      <c r="D8709" t="s">
        <v>75</v>
      </c>
      <c r="E8709" t="s">
        <v>76</v>
      </c>
      <c r="F8709">
        <v>10009</v>
      </c>
      <c r="G8709" t="s">
        <v>57</v>
      </c>
      <c r="H8709" t="s">
        <v>26</v>
      </c>
      <c r="I8709" t="s">
        <v>34</v>
      </c>
      <c r="J8709" s="31">
        <v>352</v>
      </c>
      <c r="K8709">
        <v>2</v>
      </c>
      <c r="L8709">
        <v>0</v>
      </c>
      <c r="M8709" s="32">
        <v>16896</v>
      </c>
    </row>
    <row r="8710" spans="1:13" x14ac:dyDescent="0.3">
      <c r="A8710" t="s">
        <v>62</v>
      </c>
      <c r="B8710" t="s">
        <v>22</v>
      </c>
      <c r="C8710" t="s">
        <v>15</v>
      </c>
      <c r="D8710" t="s">
        <v>23</v>
      </c>
      <c r="E8710" t="s">
        <v>24</v>
      </c>
      <c r="F8710">
        <v>90008</v>
      </c>
      <c r="G8710" t="s">
        <v>25</v>
      </c>
      <c r="H8710" t="s">
        <v>35</v>
      </c>
      <c r="I8710" t="s">
        <v>36</v>
      </c>
      <c r="J8710" s="31">
        <v>79968</v>
      </c>
      <c r="K8710">
        <v>4</v>
      </c>
      <c r="L8710">
        <v>2</v>
      </c>
      <c r="M8710" s="32">
        <v>-179928</v>
      </c>
    </row>
    <row r="8711" spans="1:13" x14ac:dyDescent="0.3">
      <c r="A8711" t="s">
        <v>62</v>
      </c>
      <c r="B8711" t="s">
        <v>22</v>
      </c>
      <c r="C8711" t="s">
        <v>15</v>
      </c>
      <c r="D8711" t="s">
        <v>23</v>
      </c>
      <c r="E8711" t="s">
        <v>24</v>
      </c>
      <c r="F8711">
        <v>90008</v>
      </c>
      <c r="G8711" t="s">
        <v>25</v>
      </c>
      <c r="H8711" t="s">
        <v>19</v>
      </c>
      <c r="I8711" t="s">
        <v>20</v>
      </c>
      <c r="J8711" s="31">
        <v>3059745</v>
      </c>
      <c r="K8711">
        <v>3</v>
      </c>
      <c r="L8711">
        <v>15</v>
      </c>
      <c r="M8711" s="32">
        <v>251979</v>
      </c>
    </row>
    <row r="8712" spans="1:13" x14ac:dyDescent="0.3">
      <c r="A8712" t="s">
        <v>62</v>
      </c>
      <c r="B8712" t="s">
        <v>22</v>
      </c>
      <c r="C8712" t="s">
        <v>15</v>
      </c>
      <c r="D8712" t="s">
        <v>23</v>
      </c>
      <c r="E8712" t="s">
        <v>24</v>
      </c>
      <c r="F8712">
        <v>90008</v>
      </c>
      <c r="G8712" t="s">
        <v>25</v>
      </c>
      <c r="H8712" t="s">
        <v>26</v>
      </c>
      <c r="I8712" t="s">
        <v>32</v>
      </c>
      <c r="J8712" s="31">
        <v>34491</v>
      </c>
      <c r="K8712">
        <v>3</v>
      </c>
      <c r="L8712">
        <v>0</v>
      </c>
      <c r="M8712" s="32">
        <v>103473</v>
      </c>
    </row>
    <row r="8713" spans="1:13" x14ac:dyDescent="0.3">
      <c r="A8713" t="s">
        <v>28</v>
      </c>
      <c r="B8713" t="s">
        <v>14</v>
      </c>
      <c r="C8713" t="s">
        <v>15</v>
      </c>
      <c r="D8713" t="s">
        <v>144</v>
      </c>
      <c r="E8713" t="s">
        <v>24</v>
      </c>
      <c r="F8713">
        <v>92037</v>
      </c>
      <c r="G8713" t="s">
        <v>25</v>
      </c>
      <c r="H8713" t="s">
        <v>19</v>
      </c>
      <c r="I8713" t="s">
        <v>31</v>
      </c>
      <c r="J8713" s="31">
        <v>626352</v>
      </c>
      <c r="K8713">
        <v>3</v>
      </c>
      <c r="L8713">
        <v>2</v>
      </c>
      <c r="M8713" s="32">
        <v>-234882</v>
      </c>
    </row>
    <row r="8714" spans="1:13" x14ac:dyDescent="0.3">
      <c r="A8714" t="s">
        <v>28</v>
      </c>
      <c r="B8714" t="s">
        <v>14</v>
      </c>
      <c r="C8714" t="s">
        <v>15</v>
      </c>
      <c r="D8714" t="s">
        <v>52</v>
      </c>
      <c r="E8714" t="s">
        <v>24</v>
      </c>
      <c r="F8714">
        <v>94110</v>
      </c>
      <c r="G8714" t="s">
        <v>25</v>
      </c>
      <c r="H8714" t="s">
        <v>19</v>
      </c>
      <c r="I8714" t="s">
        <v>20</v>
      </c>
      <c r="J8714" s="31">
        <v>359499</v>
      </c>
      <c r="K8714">
        <v>3</v>
      </c>
      <c r="L8714">
        <v>15</v>
      </c>
      <c r="M8714" s="32">
        <v>-296058</v>
      </c>
    </row>
    <row r="8715" spans="1:13" x14ac:dyDescent="0.3">
      <c r="A8715" t="s">
        <v>28</v>
      </c>
      <c r="B8715" t="s">
        <v>22</v>
      </c>
      <c r="C8715" t="s">
        <v>15</v>
      </c>
      <c r="D8715" t="s">
        <v>144</v>
      </c>
      <c r="E8715" t="s">
        <v>24</v>
      </c>
      <c r="F8715">
        <v>92105</v>
      </c>
      <c r="G8715" t="s">
        <v>25</v>
      </c>
      <c r="H8715" t="s">
        <v>35</v>
      </c>
      <c r="I8715" t="s">
        <v>36</v>
      </c>
      <c r="J8715" s="31">
        <v>71952</v>
      </c>
      <c r="K8715">
        <v>6</v>
      </c>
      <c r="L8715">
        <v>2</v>
      </c>
      <c r="M8715" s="32">
        <v>53964</v>
      </c>
    </row>
    <row r="8716" spans="1:13" x14ac:dyDescent="0.3">
      <c r="A8716" t="s">
        <v>28</v>
      </c>
      <c r="B8716" t="s">
        <v>22</v>
      </c>
      <c r="C8716" t="s">
        <v>15</v>
      </c>
      <c r="D8716" t="s">
        <v>144</v>
      </c>
      <c r="E8716" t="s">
        <v>24</v>
      </c>
      <c r="F8716">
        <v>92105</v>
      </c>
      <c r="G8716" t="s">
        <v>25</v>
      </c>
      <c r="H8716" t="s">
        <v>26</v>
      </c>
      <c r="I8716" t="s">
        <v>37</v>
      </c>
      <c r="J8716" s="31">
        <v>298</v>
      </c>
      <c r="K8716">
        <v>5</v>
      </c>
      <c r="L8716">
        <v>2</v>
      </c>
      <c r="M8716" s="32">
        <v>93125</v>
      </c>
    </row>
    <row r="8717" spans="1:13" x14ac:dyDescent="0.3">
      <c r="A8717" t="s">
        <v>13</v>
      </c>
      <c r="B8717" t="s">
        <v>22</v>
      </c>
      <c r="C8717" t="s">
        <v>15</v>
      </c>
      <c r="D8717" t="s">
        <v>605</v>
      </c>
      <c r="E8717" t="s">
        <v>104</v>
      </c>
      <c r="F8717">
        <v>44035</v>
      </c>
      <c r="G8717" t="s">
        <v>57</v>
      </c>
      <c r="H8717" t="s">
        <v>26</v>
      </c>
      <c r="I8717" t="s">
        <v>37</v>
      </c>
      <c r="J8717" s="31">
        <v>1824</v>
      </c>
      <c r="K8717">
        <v>1</v>
      </c>
      <c r="L8717">
        <v>7</v>
      </c>
      <c r="M8717" s="32">
        <v>-13984</v>
      </c>
    </row>
    <row r="8718" spans="1:13" x14ac:dyDescent="0.3">
      <c r="A8718" t="s">
        <v>13</v>
      </c>
      <c r="B8718" t="s">
        <v>44</v>
      </c>
      <c r="C8718" t="s">
        <v>15</v>
      </c>
      <c r="D8718" t="s">
        <v>61</v>
      </c>
      <c r="E8718" t="s">
        <v>46</v>
      </c>
      <c r="F8718">
        <v>77070</v>
      </c>
      <c r="G8718" t="s">
        <v>47</v>
      </c>
      <c r="H8718" t="s">
        <v>26</v>
      </c>
      <c r="I8718" t="s">
        <v>38</v>
      </c>
      <c r="J8718" s="31">
        <v>64384</v>
      </c>
      <c r="K8718">
        <v>4</v>
      </c>
      <c r="L8718">
        <v>8</v>
      </c>
      <c r="M8718" s="32">
        <v>-16096</v>
      </c>
    </row>
    <row r="8719" spans="1:13" x14ac:dyDescent="0.3">
      <c r="A8719" t="s">
        <v>13</v>
      </c>
      <c r="B8719" t="s">
        <v>44</v>
      </c>
      <c r="C8719" t="s">
        <v>15</v>
      </c>
      <c r="D8719" t="s">
        <v>61</v>
      </c>
      <c r="E8719" t="s">
        <v>46</v>
      </c>
      <c r="F8719">
        <v>77070</v>
      </c>
      <c r="G8719" t="s">
        <v>47</v>
      </c>
      <c r="H8719" t="s">
        <v>19</v>
      </c>
      <c r="I8719" t="s">
        <v>33</v>
      </c>
      <c r="J8719" s="31">
        <v>6984</v>
      </c>
      <c r="K8719">
        <v>2</v>
      </c>
      <c r="L8719">
        <v>6</v>
      </c>
      <c r="M8719" s="32">
        <v>-45396</v>
      </c>
    </row>
    <row r="8720" spans="1:13" x14ac:dyDescent="0.3">
      <c r="A8720" t="s">
        <v>13</v>
      </c>
      <c r="B8720" t="s">
        <v>44</v>
      </c>
      <c r="C8720" t="s">
        <v>15</v>
      </c>
      <c r="D8720" t="s">
        <v>61</v>
      </c>
      <c r="E8720" t="s">
        <v>46</v>
      </c>
      <c r="F8720">
        <v>77070</v>
      </c>
      <c r="G8720" t="s">
        <v>47</v>
      </c>
      <c r="H8720" t="s">
        <v>26</v>
      </c>
      <c r="I8720" t="s">
        <v>34</v>
      </c>
      <c r="J8720" s="31">
        <v>11264</v>
      </c>
      <c r="K8720">
        <v>8</v>
      </c>
      <c r="L8720">
        <v>2</v>
      </c>
      <c r="M8720" s="32">
        <v>39424</v>
      </c>
    </row>
    <row r="8721" spans="1:13" x14ac:dyDescent="0.3">
      <c r="A8721" t="s">
        <v>13</v>
      </c>
      <c r="B8721" t="s">
        <v>44</v>
      </c>
      <c r="C8721" t="s">
        <v>15</v>
      </c>
      <c r="D8721" t="s">
        <v>61</v>
      </c>
      <c r="E8721" t="s">
        <v>46</v>
      </c>
      <c r="F8721">
        <v>77070</v>
      </c>
      <c r="G8721" t="s">
        <v>47</v>
      </c>
      <c r="H8721" t="s">
        <v>26</v>
      </c>
      <c r="I8721" t="s">
        <v>41</v>
      </c>
      <c r="J8721" s="31">
        <v>15552</v>
      </c>
      <c r="K8721">
        <v>3</v>
      </c>
      <c r="L8721">
        <v>2</v>
      </c>
      <c r="M8721" s="32">
        <v>56376</v>
      </c>
    </row>
    <row r="8722" spans="1:13" x14ac:dyDescent="0.3">
      <c r="A8722" t="s">
        <v>13</v>
      </c>
      <c r="B8722" t="s">
        <v>44</v>
      </c>
      <c r="C8722" t="s">
        <v>15</v>
      </c>
      <c r="D8722" t="s">
        <v>61</v>
      </c>
      <c r="E8722" t="s">
        <v>46</v>
      </c>
      <c r="F8722">
        <v>77070</v>
      </c>
      <c r="G8722" t="s">
        <v>47</v>
      </c>
      <c r="H8722" t="s">
        <v>19</v>
      </c>
      <c r="I8722" t="s">
        <v>21</v>
      </c>
      <c r="J8722" s="31">
        <v>379372</v>
      </c>
      <c r="K8722">
        <v>2</v>
      </c>
      <c r="L8722">
        <v>3</v>
      </c>
      <c r="M8722" s="32">
        <v>-1192312</v>
      </c>
    </row>
    <row r="8723" spans="1:13" x14ac:dyDescent="0.3">
      <c r="A8723" t="s">
        <v>13</v>
      </c>
      <c r="B8723" t="s">
        <v>44</v>
      </c>
      <c r="C8723" t="s">
        <v>15</v>
      </c>
      <c r="D8723" t="s">
        <v>61</v>
      </c>
      <c r="E8723" t="s">
        <v>46</v>
      </c>
      <c r="F8723">
        <v>77070</v>
      </c>
      <c r="G8723" t="s">
        <v>47</v>
      </c>
      <c r="H8723" t="s">
        <v>26</v>
      </c>
      <c r="I8723" t="s">
        <v>32</v>
      </c>
      <c r="J8723" s="31">
        <v>67536</v>
      </c>
      <c r="K8723">
        <v>9</v>
      </c>
      <c r="L8723">
        <v>2</v>
      </c>
      <c r="M8723" s="32">
        <v>67536</v>
      </c>
    </row>
    <row r="8724" spans="1:13" x14ac:dyDescent="0.3">
      <c r="A8724" t="s">
        <v>13</v>
      </c>
      <c r="B8724" t="s">
        <v>44</v>
      </c>
      <c r="C8724" t="s">
        <v>15</v>
      </c>
      <c r="D8724" t="s">
        <v>61</v>
      </c>
      <c r="E8724" t="s">
        <v>46</v>
      </c>
      <c r="F8724">
        <v>77070</v>
      </c>
      <c r="G8724" t="s">
        <v>47</v>
      </c>
      <c r="H8724" t="s">
        <v>26</v>
      </c>
      <c r="I8724" t="s">
        <v>37</v>
      </c>
      <c r="J8724" s="31">
        <v>1524</v>
      </c>
      <c r="K8724">
        <v>2</v>
      </c>
      <c r="L8724">
        <v>8</v>
      </c>
      <c r="M8724" s="32">
        <v>-2667</v>
      </c>
    </row>
    <row r="8725" spans="1:13" x14ac:dyDescent="0.3">
      <c r="A8725" t="s">
        <v>13</v>
      </c>
      <c r="B8725" t="s">
        <v>44</v>
      </c>
      <c r="C8725" t="s">
        <v>15</v>
      </c>
      <c r="D8725" t="s">
        <v>180</v>
      </c>
      <c r="E8725" t="s">
        <v>30</v>
      </c>
      <c r="F8725">
        <v>33178</v>
      </c>
      <c r="G8725" t="s">
        <v>18</v>
      </c>
      <c r="H8725" t="s">
        <v>26</v>
      </c>
      <c r="I8725" t="s">
        <v>41</v>
      </c>
      <c r="J8725" s="31">
        <v>37408</v>
      </c>
      <c r="K8725">
        <v>7</v>
      </c>
      <c r="L8725">
        <v>2</v>
      </c>
      <c r="M8725" s="32">
        <v>130928</v>
      </c>
    </row>
    <row r="8726" spans="1:13" x14ac:dyDescent="0.3">
      <c r="A8726" t="s">
        <v>13</v>
      </c>
      <c r="B8726" t="s">
        <v>44</v>
      </c>
      <c r="C8726" t="s">
        <v>15</v>
      </c>
      <c r="D8726" t="s">
        <v>180</v>
      </c>
      <c r="E8726" t="s">
        <v>30</v>
      </c>
      <c r="F8726">
        <v>33178</v>
      </c>
      <c r="G8726" t="s">
        <v>18</v>
      </c>
      <c r="H8726" t="s">
        <v>26</v>
      </c>
      <c r="I8726" t="s">
        <v>41</v>
      </c>
      <c r="J8726" s="31">
        <v>25344</v>
      </c>
      <c r="K8726">
        <v>6</v>
      </c>
      <c r="L8726">
        <v>2</v>
      </c>
      <c r="M8726" s="32">
        <v>88704</v>
      </c>
    </row>
    <row r="8727" spans="1:13" x14ac:dyDescent="0.3">
      <c r="A8727" t="s">
        <v>28</v>
      </c>
      <c r="B8727" t="s">
        <v>14</v>
      </c>
      <c r="C8727" t="s">
        <v>15</v>
      </c>
      <c r="D8727" t="s">
        <v>42</v>
      </c>
      <c r="E8727" t="s">
        <v>43</v>
      </c>
      <c r="F8727">
        <v>98115</v>
      </c>
      <c r="G8727" t="s">
        <v>25</v>
      </c>
      <c r="H8727" t="s">
        <v>26</v>
      </c>
      <c r="I8727" t="s">
        <v>34</v>
      </c>
      <c r="J8727" s="31">
        <v>462</v>
      </c>
      <c r="K8727">
        <v>4</v>
      </c>
      <c r="L8727">
        <v>0</v>
      </c>
      <c r="M8727" s="32">
        <v>21252</v>
      </c>
    </row>
    <row r="8728" spans="1:13" x14ac:dyDescent="0.3">
      <c r="A8728" t="s">
        <v>28</v>
      </c>
      <c r="B8728" t="s">
        <v>22</v>
      </c>
      <c r="C8728" t="s">
        <v>15</v>
      </c>
      <c r="D8728" t="s">
        <v>161</v>
      </c>
      <c r="E8728" t="s">
        <v>86</v>
      </c>
      <c r="F8728">
        <v>37130</v>
      </c>
      <c r="G8728" t="s">
        <v>18</v>
      </c>
      <c r="H8728" t="s">
        <v>35</v>
      </c>
      <c r="I8728" t="s">
        <v>59</v>
      </c>
      <c r="J8728" s="31">
        <v>4728</v>
      </c>
      <c r="K8728">
        <v>3</v>
      </c>
      <c r="L8728">
        <v>2</v>
      </c>
      <c r="M8728" s="32">
        <v>7092</v>
      </c>
    </row>
    <row r="8729" spans="1:13" x14ac:dyDescent="0.3">
      <c r="A8729" t="s">
        <v>28</v>
      </c>
      <c r="B8729" t="s">
        <v>22</v>
      </c>
      <c r="C8729" t="s">
        <v>15</v>
      </c>
      <c r="D8729" t="s">
        <v>161</v>
      </c>
      <c r="E8729" t="s">
        <v>86</v>
      </c>
      <c r="F8729">
        <v>37130</v>
      </c>
      <c r="G8729" t="s">
        <v>18</v>
      </c>
      <c r="H8729" t="s">
        <v>19</v>
      </c>
      <c r="I8729" t="s">
        <v>33</v>
      </c>
      <c r="J8729" s="31">
        <v>53352</v>
      </c>
      <c r="K8729">
        <v>3</v>
      </c>
      <c r="L8729">
        <v>2</v>
      </c>
      <c r="M8729" s="32">
        <v>160056</v>
      </c>
    </row>
    <row r="8730" spans="1:13" x14ac:dyDescent="0.3">
      <c r="A8730" t="s">
        <v>28</v>
      </c>
      <c r="B8730" t="s">
        <v>22</v>
      </c>
      <c r="C8730" t="s">
        <v>15</v>
      </c>
      <c r="D8730" t="s">
        <v>161</v>
      </c>
      <c r="E8730" t="s">
        <v>86</v>
      </c>
      <c r="F8730">
        <v>37130</v>
      </c>
      <c r="G8730" t="s">
        <v>18</v>
      </c>
      <c r="H8730" t="s">
        <v>19</v>
      </c>
      <c r="I8730" t="s">
        <v>20</v>
      </c>
      <c r="J8730" s="31">
        <v>131104</v>
      </c>
      <c r="K8730">
        <v>2</v>
      </c>
      <c r="L8730">
        <v>2</v>
      </c>
      <c r="M8730" s="32">
        <v>8194</v>
      </c>
    </row>
    <row r="8731" spans="1:13" x14ac:dyDescent="0.3">
      <c r="A8731" t="s">
        <v>28</v>
      </c>
      <c r="B8731" t="s">
        <v>22</v>
      </c>
      <c r="C8731" t="s">
        <v>15</v>
      </c>
      <c r="D8731" t="s">
        <v>161</v>
      </c>
      <c r="E8731" t="s">
        <v>86</v>
      </c>
      <c r="F8731">
        <v>37130</v>
      </c>
      <c r="G8731" t="s">
        <v>18</v>
      </c>
      <c r="H8731" t="s">
        <v>26</v>
      </c>
      <c r="I8731" t="s">
        <v>32</v>
      </c>
      <c r="J8731" s="31">
        <v>22512</v>
      </c>
      <c r="K8731">
        <v>3</v>
      </c>
      <c r="L8731">
        <v>2</v>
      </c>
      <c r="M8731" s="32">
        <v>22512</v>
      </c>
    </row>
    <row r="8732" spans="1:13" x14ac:dyDescent="0.3">
      <c r="A8732" t="s">
        <v>28</v>
      </c>
      <c r="B8732" t="s">
        <v>22</v>
      </c>
      <c r="C8732" t="s">
        <v>15</v>
      </c>
      <c r="D8732" t="s">
        <v>161</v>
      </c>
      <c r="E8732" t="s">
        <v>86</v>
      </c>
      <c r="F8732">
        <v>37130</v>
      </c>
      <c r="G8732" t="s">
        <v>18</v>
      </c>
      <c r="H8732" t="s">
        <v>35</v>
      </c>
      <c r="I8732" t="s">
        <v>59</v>
      </c>
      <c r="J8732" s="31">
        <v>72744</v>
      </c>
      <c r="K8732">
        <v>7</v>
      </c>
      <c r="L8732">
        <v>2</v>
      </c>
      <c r="M8732" s="32">
        <v>-127302</v>
      </c>
    </row>
    <row r="8733" spans="1:13" x14ac:dyDescent="0.3">
      <c r="A8733" t="s">
        <v>28</v>
      </c>
      <c r="B8733" t="s">
        <v>22</v>
      </c>
      <c r="C8733" t="s">
        <v>15</v>
      </c>
      <c r="D8733" t="s">
        <v>371</v>
      </c>
      <c r="E8733" t="s">
        <v>112</v>
      </c>
      <c r="F8733">
        <v>63116</v>
      </c>
      <c r="G8733" t="s">
        <v>47</v>
      </c>
      <c r="H8733" t="s">
        <v>26</v>
      </c>
      <c r="I8733" t="s">
        <v>110</v>
      </c>
      <c r="J8733" s="31">
        <v>5259</v>
      </c>
      <c r="K8733">
        <v>3</v>
      </c>
      <c r="L8733">
        <v>0</v>
      </c>
      <c r="M8733" s="32">
        <v>15777</v>
      </c>
    </row>
    <row r="8734" spans="1:13" x14ac:dyDescent="0.3">
      <c r="A8734" t="s">
        <v>13</v>
      </c>
      <c r="B8734" t="s">
        <v>22</v>
      </c>
      <c r="C8734" t="s">
        <v>15</v>
      </c>
      <c r="D8734" t="s">
        <v>42</v>
      </c>
      <c r="E8734" t="s">
        <v>43</v>
      </c>
      <c r="F8734">
        <v>98105</v>
      </c>
      <c r="G8734" t="s">
        <v>25</v>
      </c>
      <c r="H8734" t="s">
        <v>26</v>
      </c>
      <c r="I8734" t="s">
        <v>41</v>
      </c>
      <c r="J8734" s="31">
        <v>1944</v>
      </c>
      <c r="K8734">
        <v>3</v>
      </c>
      <c r="L8734">
        <v>0</v>
      </c>
      <c r="M8734" s="32">
        <v>93312</v>
      </c>
    </row>
    <row r="8735" spans="1:13" x14ac:dyDescent="0.3">
      <c r="A8735" t="s">
        <v>13</v>
      </c>
      <c r="B8735" t="s">
        <v>22</v>
      </c>
      <c r="C8735" t="s">
        <v>15</v>
      </c>
      <c r="D8735" t="s">
        <v>42</v>
      </c>
      <c r="E8735" t="s">
        <v>43</v>
      </c>
      <c r="F8735">
        <v>98105</v>
      </c>
      <c r="G8735" t="s">
        <v>25</v>
      </c>
      <c r="H8735" t="s">
        <v>19</v>
      </c>
      <c r="I8735" t="s">
        <v>33</v>
      </c>
      <c r="J8735" s="31">
        <v>1263</v>
      </c>
      <c r="K8735">
        <v>3</v>
      </c>
      <c r="L8735">
        <v>0</v>
      </c>
      <c r="M8735" s="32">
        <v>40416</v>
      </c>
    </row>
    <row r="8736" spans="1:13" x14ac:dyDescent="0.3">
      <c r="A8736" t="s">
        <v>13</v>
      </c>
      <c r="B8736" t="s">
        <v>22</v>
      </c>
      <c r="C8736" t="s">
        <v>15</v>
      </c>
      <c r="D8736" t="s">
        <v>42</v>
      </c>
      <c r="E8736" t="s">
        <v>43</v>
      </c>
      <c r="F8736">
        <v>98105</v>
      </c>
      <c r="G8736" t="s">
        <v>25</v>
      </c>
      <c r="H8736" t="s">
        <v>35</v>
      </c>
      <c r="I8736" t="s">
        <v>59</v>
      </c>
      <c r="J8736" s="31">
        <v>128745</v>
      </c>
      <c r="K8736">
        <v>5</v>
      </c>
      <c r="L8736">
        <v>0</v>
      </c>
      <c r="M8736" s="32">
        <v>2446155</v>
      </c>
    </row>
    <row r="8737" spans="1:13" x14ac:dyDescent="0.3">
      <c r="A8737" t="s">
        <v>13</v>
      </c>
      <c r="B8737" t="s">
        <v>22</v>
      </c>
      <c r="C8737" t="s">
        <v>15</v>
      </c>
      <c r="D8737" t="s">
        <v>75</v>
      </c>
      <c r="E8737" t="s">
        <v>76</v>
      </c>
      <c r="F8737">
        <v>10024</v>
      </c>
      <c r="G8737" t="s">
        <v>57</v>
      </c>
      <c r="H8737" t="s">
        <v>26</v>
      </c>
      <c r="I8737" t="s">
        <v>32</v>
      </c>
      <c r="J8737" s="31">
        <v>6496</v>
      </c>
      <c r="K8737">
        <v>4</v>
      </c>
      <c r="L8737">
        <v>0</v>
      </c>
      <c r="M8737" s="32">
        <v>9744</v>
      </c>
    </row>
    <row r="8738" spans="1:13" x14ac:dyDescent="0.3">
      <c r="A8738" t="s">
        <v>28</v>
      </c>
      <c r="B8738" t="s">
        <v>22</v>
      </c>
      <c r="C8738" t="s">
        <v>15</v>
      </c>
      <c r="D8738" t="s">
        <v>530</v>
      </c>
      <c r="E8738" t="s">
        <v>68</v>
      </c>
      <c r="F8738">
        <v>55125</v>
      </c>
      <c r="G8738" t="s">
        <v>47</v>
      </c>
      <c r="H8738" t="s">
        <v>26</v>
      </c>
      <c r="I8738" t="s">
        <v>32</v>
      </c>
      <c r="J8738" s="31">
        <v>53541</v>
      </c>
      <c r="K8738">
        <v>3</v>
      </c>
      <c r="L8738">
        <v>0</v>
      </c>
      <c r="M8738" s="32">
        <v>160623</v>
      </c>
    </row>
    <row r="8739" spans="1:13" x14ac:dyDescent="0.3">
      <c r="A8739" t="s">
        <v>28</v>
      </c>
      <c r="B8739" t="s">
        <v>22</v>
      </c>
      <c r="C8739" t="s">
        <v>15</v>
      </c>
      <c r="D8739" t="s">
        <v>435</v>
      </c>
      <c r="E8739" t="s">
        <v>86</v>
      </c>
      <c r="F8739">
        <v>37421</v>
      </c>
      <c r="G8739" t="s">
        <v>18</v>
      </c>
      <c r="H8739" t="s">
        <v>26</v>
      </c>
      <c r="I8739" t="s">
        <v>37</v>
      </c>
      <c r="J8739" s="31">
        <v>81</v>
      </c>
      <c r="K8739">
        <v>5</v>
      </c>
      <c r="L8739">
        <v>7</v>
      </c>
      <c r="M8739" s="32">
        <v>-594</v>
      </c>
    </row>
    <row r="8740" spans="1:13" x14ac:dyDescent="0.3">
      <c r="A8740" t="s">
        <v>62</v>
      </c>
      <c r="B8740" t="s">
        <v>14</v>
      </c>
      <c r="C8740" t="s">
        <v>15</v>
      </c>
      <c r="D8740" t="s">
        <v>55</v>
      </c>
      <c r="E8740" t="s">
        <v>56</v>
      </c>
      <c r="F8740">
        <v>19140</v>
      </c>
      <c r="G8740" t="s">
        <v>57</v>
      </c>
      <c r="H8740" t="s">
        <v>26</v>
      </c>
      <c r="I8740" t="s">
        <v>34</v>
      </c>
      <c r="J8740" s="31">
        <v>13248</v>
      </c>
      <c r="K8740">
        <v>4</v>
      </c>
      <c r="L8740">
        <v>2</v>
      </c>
      <c r="M8740" s="32">
        <v>36432</v>
      </c>
    </row>
    <row r="8741" spans="1:13" x14ac:dyDescent="0.3">
      <c r="A8741" t="s">
        <v>62</v>
      </c>
      <c r="B8741" t="s">
        <v>14</v>
      </c>
      <c r="C8741" t="s">
        <v>15</v>
      </c>
      <c r="D8741" t="s">
        <v>55</v>
      </c>
      <c r="E8741" t="s">
        <v>56</v>
      </c>
      <c r="F8741">
        <v>19140</v>
      </c>
      <c r="G8741" t="s">
        <v>57</v>
      </c>
      <c r="H8741" t="s">
        <v>35</v>
      </c>
      <c r="I8741" t="s">
        <v>36</v>
      </c>
      <c r="J8741" s="31">
        <v>83988</v>
      </c>
      <c r="K8741">
        <v>2</v>
      </c>
      <c r="L8741">
        <v>4</v>
      </c>
      <c r="M8741" s="32">
        <v>-20997</v>
      </c>
    </row>
    <row r="8742" spans="1:13" x14ac:dyDescent="0.3">
      <c r="A8742" t="s">
        <v>62</v>
      </c>
      <c r="B8742" t="s">
        <v>14</v>
      </c>
      <c r="C8742" t="s">
        <v>15</v>
      </c>
      <c r="D8742" t="s">
        <v>325</v>
      </c>
      <c r="E8742" t="s">
        <v>125</v>
      </c>
      <c r="F8742">
        <v>70506</v>
      </c>
      <c r="G8742" t="s">
        <v>18</v>
      </c>
      <c r="H8742" t="s">
        <v>26</v>
      </c>
      <c r="I8742" t="s">
        <v>34</v>
      </c>
      <c r="J8742" s="31">
        <v>732</v>
      </c>
      <c r="K8742">
        <v>5</v>
      </c>
      <c r="L8742">
        <v>0</v>
      </c>
      <c r="M8742" s="32">
        <v>21228</v>
      </c>
    </row>
    <row r="8743" spans="1:13" x14ac:dyDescent="0.3">
      <c r="A8743" t="s">
        <v>168</v>
      </c>
      <c r="B8743" t="s">
        <v>44</v>
      </c>
      <c r="C8743" t="s">
        <v>15</v>
      </c>
      <c r="D8743" t="s">
        <v>184</v>
      </c>
      <c r="E8743" t="s">
        <v>74</v>
      </c>
      <c r="F8743">
        <v>46226</v>
      </c>
      <c r="G8743" t="s">
        <v>47</v>
      </c>
      <c r="H8743" t="s">
        <v>26</v>
      </c>
      <c r="I8743" t="s">
        <v>37</v>
      </c>
      <c r="J8743" s="31">
        <v>1074</v>
      </c>
      <c r="K8743">
        <v>3</v>
      </c>
      <c r="L8743">
        <v>0</v>
      </c>
      <c r="M8743" s="32">
        <v>51552</v>
      </c>
    </row>
    <row r="8744" spans="1:13" x14ac:dyDescent="0.3">
      <c r="A8744" t="s">
        <v>62</v>
      </c>
      <c r="B8744" t="s">
        <v>14</v>
      </c>
      <c r="C8744" t="s">
        <v>15</v>
      </c>
      <c r="D8744" t="s">
        <v>584</v>
      </c>
      <c r="E8744" t="s">
        <v>95</v>
      </c>
      <c r="F8744">
        <v>97123</v>
      </c>
      <c r="G8744" t="s">
        <v>25</v>
      </c>
      <c r="H8744" t="s">
        <v>19</v>
      </c>
      <c r="I8744" t="s">
        <v>33</v>
      </c>
      <c r="J8744" s="31">
        <v>11032</v>
      </c>
      <c r="K8744">
        <v>1</v>
      </c>
      <c r="L8744">
        <v>2</v>
      </c>
      <c r="M8744" s="32">
        <v>30338</v>
      </c>
    </row>
    <row r="8745" spans="1:13" x14ac:dyDescent="0.3">
      <c r="A8745" t="s">
        <v>62</v>
      </c>
      <c r="B8745" t="s">
        <v>14</v>
      </c>
      <c r="C8745" t="s">
        <v>15</v>
      </c>
      <c r="D8745" t="s">
        <v>584</v>
      </c>
      <c r="E8745" t="s">
        <v>95</v>
      </c>
      <c r="F8745">
        <v>97123</v>
      </c>
      <c r="G8745" t="s">
        <v>25</v>
      </c>
      <c r="H8745" t="s">
        <v>35</v>
      </c>
      <c r="I8745" t="s">
        <v>59</v>
      </c>
      <c r="J8745" s="31">
        <v>5304</v>
      </c>
      <c r="K8745">
        <v>3</v>
      </c>
      <c r="L8745">
        <v>2</v>
      </c>
      <c r="M8745" s="32">
        <v>-4641</v>
      </c>
    </row>
    <row r="8746" spans="1:13" x14ac:dyDescent="0.3">
      <c r="A8746" t="s">
        <v>13</v>
      </c>
      <c r="B8746" t="s">
        <v>44</v>
      </c>
      <c r="C8746" t="s">
        <v>15</v>
      </c>
      <c r="D8746" t="s">
        <v>563</v>
      </c>
      <c r="E8746" t="s">
        <v>166</v>
      </c>
      <c r="F8746">
        <v>2138</v>
      </c>
      <c r="G8746" t="s">
        <v>57</v>
      </c>
      <c r="H8746" t="s">
        <v>26</v>
      </c>
      <c r="I8746" t="s">
        <v>34</v>
      </c>
      <c r="J8746" s="31">
        <v>1712</v>
      </c>
      <c r="K8746">
        <v>4</v>
      </c>
      <c r="L8746">
        <v>0</v>
      </c>
      <c r="M8746" s="32">
        <v>49648</v>
      </c>
    </row>
    <row r="8747" spans="1:13" x14ac:dyDescent="0.3">
      <c r="A8747" t="s">
        <v>13</v>
      </c>
      <c r="B8747" t="s">
        <v>44</v>
      </c>
      <c r="C8747" t="s">
        <v>15</v>
      </c>
      <c r="D8747" t="s">
        <v>563</v>
      </c>
      <c r="E8747" t="s">
        <v>166</v>
      </c>
      <c r="F8747">
        <v>2138</v>
      </c>
      <c r="G8747" t="s">
        <v>57</v>
      </c>
      <c r="H8747" t="s">
        <v>26</v>
      </c>
      <c r="I8747" t="s">
        <v>41</v>
      </c>
      <c r="J8747" s="31">
        <v>5994</v>
      </c>
      <c r="K8747">
        <v>3</v>
      </c>
      <c r="L8747">
        <v>0</v>
      </c>
      <c r="M8747" s="32">
        <v>281718</v>
      </c>
    </row>
    <row r="8748" spans="1:13" x14ac:dyDescent="0.3">
      <c r="A8748" t="s">
        <v>28</v>
      </c>
      <c r="B8748" t="s">
        <v>22</v>
      </c>
      <c r="C8748" t="s">
        <v>15</v>
      </c>
      <c r="D8748" t="s">
        <v>144</v>
      </c>
      <c r="E8748" t="s">
        <v>24</v>
      </c>
      <c r="F8748">
        <v>92105</v>
      </c>
      <c r="G8748" t="s">
        <v>25</v>
      </c>
      <c r="H8748" t="s">
        <v>19</v>
      </c>
      <c r="I8748" t="s">
        <v>33</v>
      </c>
      <c r="J8748" s="31">
        <v>21058</v>
      </c>
      <c r="K8748">
        <v>2</v>
      </c>
      <c r="L8748">
        <v>0</v>
      </c>
      <c r="M8748" s="32">
        <v>126348</v>
      </c>
    </row>
    <row r="8749" spans="1:13" x14ac:dyDescent="0.3">
      <c r="A8749" t="s">
        <v>28</v>
      </c>
      <c r="B8749" t="s">
        <v>22</v>
      </c>
      <c r="C8749" t="s">
        <v>15</v>
      </c>
      <c r="D8749" t="s">
        <v>144</v>
      </c>
      <c r="E8749" t="s">
        <v>24</v>
      </c>
      <c r="F8749">
        <v>92105</v>
      </c>
      <c r="G8749" t="s">
        <v>25</v>
      </c>
      <c r="H8749" t="s">
        <v>26</v>
      </c>
      <c r="I8749" t="s">
        <v>37</v>
      </c>
      <c r="J8749" s="31">
        <v>3096</v>
      </c>
      <c r="K8749">
        <v>2</v>
      </c>
      <c r="L8749">
        <v>2</v>
      </c>
      <c r="M8749" s="32">
        <v>10062</v>
      </c>
    </row>
    <row r="8750" spans="1:13" x14ac:dyDescent="0.3">
      <c r="A8750" t="s">
        <v>28</v>
      </c>
      <c r="B8750" t="s">
        <v>22</v>
      </c>
      <c r="C8750" t="s">
        <v>15</v>
      </c>
      <c r="D8750" t="s">
        <v>144</v>
      </c>
      <c r="E8750" t="s">
        <v>24</v>
      </c>
      <c r="F8750">
        <v>92105</v>
      </c>
      <c r="G8750" t="s">
        <v>25</v>
      </c>
      <c r="H8750" t="s">
        <v>35</v>
      </c>
      <c r="I8750" t="s">
        <v>123</v>
      </c>
      <c r="J8750" s="31">
        <v>239984</v>
      </c>
      <c r="K8750">
        <v>2</v>
      </c>
      <c r="L8750">
        <v>2</v>
      </c>
      <c r="M8750" s="32">
        <v>389974</v>
      </c>
    </row>
    <row r="8751" spans="1:13" x14ac:dyDescent="0.3">
      <c r="A8751" t="s">
        <v>62</v>
      </c>
      <c r="B8751" t="s">
        <v>14</v>
      </c>
      <c r="C8751" t="s">
        <v>15</v>
      </c>
      <c r="D8751" t="s">
        <v>75</v>
      </c>
      <c r="E8751" t="s">
        <v>76</v>
      </c>
      <c r="F8751">
        <v>10009</v>
      </c>
      <c r="G8751" t="s">
        <v>57</v>
      </c>
      <c r="H8751" t="s">
        <v>26</v>
      </c>
      <c r="I8751" t="s">
        <v>37</v>
      </c>
      <c r="J8751" s="31">
        <v>3050376</v>
      </c>
      <c r="K8751">
        <v>3</v>
      </c>
      <c r="L8751">
        <v>2</v>
      </c>
      <c r="M8751" s="32">
        <v>1143891</v>
      </c>
    </row>
    <row r="8752" spans="1:13" x14ac:dyDescent="0.3">
      <c r="A8752" t="s">
        <v>62</v>
      </c>
      <c r="B8752" t="s">
        <v>14</v>
      </c>
      <c r="C8752" t="s">
        <v>15</v>
      </c>
      <c r="D8752" t="s">
        <v>75</v>
      </c>
      <c r="E8752" t="s">
        <v>76</v>
      </c>
      <c r="F8752">
        <v>10009</v>
      </c>
      <c r="G8752" t="s">
        <v>57</v>
      </c>
      <c r="H8752" t="s">
        <v>35</v>
      </c>
      <c r="I8752" t="s">
        <v>36</v>
      </c>
      <c r="J8752" s="31">
        <v>13398</v>
      </c>
      <c r="K8752">
        <v>2</v>
      </c>
      <c r="L8752">
        <v>0</v>
      </c>
      <c r="M8752" s="32">
        <v>33495</v>
      </c>
    </row>
    <row r="8753" spans="1:13" x14ac:dyDescent="0.3">
      <c r="A8753" t="s">
        <v>28</v>
      </c>
      <c r="B8753" t="s">
        <v>44</v>
      </c>
      <c r="C8753" t="s">
        <v>15</v>
      </c>
      <c r="D8753" t="s">
        <v>404</v>
      </c>
      <c r="E8753" t="s">
        <v>30</v>
      </c>
      <c r="F8753">
        <v>32303</v>
      </c>
      <c r="G8753" t="s">
        <v>18</v>
      </c>
      <c r="H8753" t="s">
        <v>26</v>
      </c>
      <c r="I8753" t="s">
        <v>41</v>
      </c>
      <c r="J8753" s="31">
        <v>93248</v>
      </c>
      <c r="K8753">
        <v>4</v>
      </c>
      <c r="L8753">
        <v>2</v>
      </c>
      <c r="M8753" s="32">
        <v>314712</v>
      </c>
    </row>
    <row r="8754" spans="1:13" x14ac:dyDescent="0.3">
      <c r="A8754" t="s">
        <v>28</v>
      </c>
      <c r="B8754" t="s">
        <v>44</v>
      </c>
      <c r="C8754" t="s">
        <v>15</v>
      </c>
      <c r="D8754" t="s">
        <v>404</v>
      </c>
      <c r="E8754" t="s">
        <v>30</v>
      </c>
      <c r="F8754">
        <v>32303</v>
      </c>
      <c r="G8754" t="s">
        <v>18</v>
      </c>
      <c r="H8754" t="s">
        <v>35</v>
      </c>
      <c r="I8754" t="s">
        <v>36</v>
      </c>
      <c r="J8754" s="31">
        <v>17748</v>
      </c>
      <c r="K8754">
        <v>3</v>
      </c>
      <c r="L8754">
        <v>2</v>
      </c>
      <c r="M8754" s="32">
        <v>199665</v>
      </c>
    </row>
    <row r="8755" spans="1:13" x14ac:dyDescent="0.3">
      <c r="A8755" t="s">
        <v>62</v>
      </c>
      <c r="B8755" t="s">
        <v>14</v>
      </c>
      <c r="C8755" t="s">
        <v>15</v>
      </c>
      <c r="D8755" t="s">
        <v>252</v>
      </c>
      <c r="E8755" t="s">
        <v>104</v>
      </c>
      <c r="F8755">
        <v>43615</v>
      </c>
      <c r="G8755" t="s">
        <v>57</v>
      </c>
      <c r="H8755" t="s">
        <v>26</v>
      </c>
      <c r="I8755" t="s">
        <v>27</v>
      </c>
      <c r="J8755" s="31">
        <v>17712</v>
      </c>
      <c r="K8755">
        <v>6</v>
      </c>
      <c r="L8755">
        <v>2</v>
      </c>
      <c r="M8755" s="32">
        <v>59778</v>
      </c>
    </row>
    <row r="8756" spans="1:13" x14ac:dyDescent="0.3">
      <c r="A8756" t="s">
        <v>62</v>
      </c>
      <c r="B8756" t="s">
        <v>14</v>
      </c>
      <c r="C8756" t="s">
        <v>15</v>
      </c>
      <c r="D8756" t="s">
        <v>252</v>
      </c>
      <c r="E8756" t="s">
        <v>104</v>
      </c>
      <c r="F8756">
        <v>43615</v>
      </c>
      <c r="G8756" t="s">
        <v>57</v>
      </c>
      <c r="H8756" t="s">
        <v>26</v>
      </c>
      <c r="I8756" t="s">
        <v>37</v>
      </c>
      <c r="J8756" s="31">
        <v>486</v>
      </c>
      <c r="K8756">
        <v>3</v>
      </c>
      <c r="L8756">
        <v>7</v>
      </c>
      <c r="M8756" s="32">
        <v>-3564</v>
      </c>
    </row>
    <row r="8757" spans="1:13" x14ac:dyDescent="0.3">
      <c r="A8757" t="s">
        <v>62</v>
      </c>
      <c r="B8757" t="s">
        <v>14</v>
      </c>
      <c r="C8757" t="s">
        <v>15</v>
      </c>
      <c r="D8757" t="s">
        <v>252</v>
      </c>
      <c r="E8757" t="s">
        <v>104</v>
      </c>
      <c r="F8757">
        <v>43615</v>
      </c>
      <c r="G8757" t="s">
        <v>57</v>
      </c>
      <c r="H8757" t="s">
        <v>26</v>
      </c>
      <c r="I8757" t="s">
        <v>37</v>
      </c>
      <c r="J8757" s="31">
        <v>6258</v>
      </c>
      <c r="K8757">
        <v>2</v>
      </c>
      <c r="L8757">
        <v>7</v>
      </c>
      <c r="M8757" s="32">
        <v>-5215</v>
      </c>
    </row>
    <row r="8758" spans="1:13" x14ac:dyDescent="0.3">
      <c r="A8758" t="s">
        <v>28</v>
      </c>
      <c r="B8758" t="s">
        <v>22</v>
      </c>
      <c r="C8758" t="s">
        <v>15</v>
      </c>
      <c r="D8758" t="s">
        <v>90</v>
      </c>
      <c r="E8758" t="s">
        <v>248</v>
      </c>
      <c r="F8758">
        <v>21044</v>
      </c>
      <c r="G8758" t="s">
        <v>57</v>
      </c>
      <c r="H8758" t="s">
        <v>26</v>
      </c>
      <c r="I8758" t="s">
        <v>38</v>
      </c>
      <c r="J8758" s="31">
        <v>3768</v>
      </c>
      <c r="K8758">
        <v>2</v>
      </c>
      <c r="L8758">
        <v>0</v>
      </c>
      <c r="M8758" s="32">
        <v>105504</v>
      </c>
    </row>
    <row r="8759" spans="1:13" x14ac:dyDescent="0.3">
      <c r="A8759" t="s">
        <v>28</v>
      </c>
      <c r="B8759" t="s">
        <v>22</v>
      </c>
      <c r="C8759" t="s">
        <v>15</v>
      </c>
      <c r="D8759" t="s">
        <v>90</v>
      </c>
      <c r="E8759" t="s">
        <v>248</v>
      </c>
      <c r="F8759">
        <v>21044</v>
      </c>
      <c r="G8759" t="s">
        <v>57</v>
      </c>
      <c r="H8759" t="s">
        <v>26</v>
      </c>
      <c r="I8759" t="s">
        <v>41</v>
      </c>
      <c r="J8759" s="31">
        <v>5184</v>
      </c>
      <c r="K8759">
        <v>8</v>
      </c>
      <c r="L8759">
        <v>0</v>
      </c>
      <c r="M8759" s="32">
        <v>248832</v>
      </c>
    </row>
    <row r="8760" spans="1:13" x14ac:dyDescent="0.3">
      <c r="A8760" t="s">
        <v>28</v>
      </c>
      <c r="B8760" t="s">
        <v>22</v>
      </c>
      <c r="C8760" t="s">
        <v>15</v>
      </c>
      <c r="D8760" t="s">
        <v>90</v>
      </c>
      <c r="E8760" t="s">
        <v>248</v>
      </c>
      <c r="F8760">
        <v>21044</v>
      </c>
      <c r="G8760" t="s">
        <v>57</v>
      </c>
      <c r="H8760" t="s">
        <v>19</v>
      </c>
      <c r="I8760" t="s">
        <v>33</v>
      </c>
      <c r="J8760" s="31">
        <v>2742</v>
      </c>
      <c r="K8760">
        <v>3</v>
      </c>
      <c r="L8760">
        <v>0</v>
      </c>
      <c r="M8760" s="32">
        <v>93228</v>
      </c>
    </row>
    <row r="8761" spans="1:13" x14ac:dyDescent="0.3">
      <c r="A8761" t="s">
        <v>28</v>
      </c>
      <c r="B8761" t="s">
        <v>22</v>
      </c>
      <c r="C8761" t="s">
        <v>15</v>
      </c>
      <c r="D8761" t="s">
        <v>90</v>
      </c>
      <c r="E8761" t="s">
        <v>248</v>
      </c>
      <c r="F8761">
        <v>21044</v>
      </c>
      <c r="G8761" t="s">
        <v>57</v>
      </c>
      <c r="H8761" t="s">
        <v>26</v>
      </c>
      <c r="I8761" t="s">
        <v>37</v>
      </c>
      <c r="J8761" s="31">
        <v>54</v>
      </c>
      <c r="K8761">
        <v>3</v>
      </c>
      <c r="L8761">
        <v>0</v>
      </c>
      <c r="M8761" s="32">
        <v>2592</v>
      </c>
    </row>
    <row r="8762" spans="1:13" x14ac:dyDescent="0.3">
      <c r="A8762" t="s">
        <v>28</v>
      </c>
      <c r="B8762" t="s">
        <v>44</v>
      </c>
      <c r="C8762" t="s">
        <v>15</v>
      </c>
      <c r="D8762" t="s">
        <v>200</v>
      </c>
      <c r="E8762" t="s">
        <v>167</v>
      </c>
      <c r="F8762">
        <v>30318</v>
      </c>
      <c r="G8762" t="s">
        <v>18</v>
      </c>
      <c r="H8762" t="s">
        <v>26</v>
      </c>
      <c r="I8762" t="s">
        <v>37</v>
      </c>
      <c r="J8762" s="31">
        <v>127099</v>
      </c>
      <c r="K8762">
        <v>1</v>
      </c>
      <c r="L8762">
        <v>0</v>
      </c>
      <c r="M8762" s="32">
        <v>635495</v>
      </c>
    </row>
    <row r="8763" spans="1:13" x14ac:dyDescent="0.3">
      <c r="A8763" t="s">
        <v>28</v>
      </c>
      <c r="B8763" t="s">
        <v>44</v>
      </c>
      <c r="C8763" t="s">
        <v>15</v>
      </c>
      <c r="D8763" t="s">
        <v>200</v>
      </c>
      <c r="E8763" t="s">
        <v>167</v>
      </c>
      <c r="F8763">
        <v>30318</v>
      </c>
      <c r="G8763" t="s">
        <v>18</v>
      </c>
      <c r="H8763" t="s">
        <v>26</v>
      </c>
      <c r="I8763" t="s">
        <v>60</v>
      </c>
      <c r="J8763" s="31">
        <v>12536</v>
      </c>
      <c r="K8763">
        <v>8</v>
      </c>
      <c r="L8763">
        <v>0</v>
      </c>
      <c r="M8763" s="32">
        <v>589192</v>
      </c>
    </row>
    <row r="8764" spans="1:13" x14ac:dyDescent="0.3">
      <c r="A8764" t="s">
        <v>28</v>
      </c>
      <c r="B8764" t="s">
        <v>14</v>
      </c>
      <c r="C8764" t="s">
        <v>15</v>
      </c>
      <c r="D8764" t="s">
        <v>390</v>
      </c>
      <c r="E8764" t="s">
        <v>24</v>
      </c>
      <c r="F8764">
        <v>95823</v>
      </c>
      <c r="G8764" t="s">
        <v>25</v>
      </c>
      <c r="H8764" t="s">
        <v>26</v>
      </c>
      <c r="I8764" t="s">
        <v>32</v>
      </c>
      <c r="J8764" s="31">
        <v>1403</v>
      </c>
      <c r="K8764">
        <v>1</v>
      </c>
      <c r="L8764">
        <v>0</v>
      </c>
      <c r="M8764" s="32">
        <v>40687</v>
      </c>
    </row>
    <row r="8765" spans="1:13" x14ac:dyDescent="0.3">
      <c r="A8765" t="s">
        <v>28</v>
      </c>
      <c r="B8765" t="s">
        <v>14</v>
      </c>
      <c r="C8765" t="s">
        <v>15</v>
      </c>
      <c r="D8765" t="s">
        <v>390</v>
      </c>
      <c r="E8765" t="s">
        <v>24</v>
      </c>
      <c r="F8765">
        <v>95823</v>
      </c>
      <c r="G8765" t="s">
        <v>25</v>
      </c>
      <c r="H8765" t="s">
        <v>26</v>
      </c>
      <c r="I8765" t="s">
        <v>110</v>
      </c>
      <c r="J8765" s="31">
        <v>2796</v>
      </c>
      <c r="K8765">
        <v>2</v>
      </c>
      <c r="L8765">
        <v>0</v>
      </c>
      <c r="M8765" s="32">
        <v>72696</v>
      </c>
    </row>
    <row r="8766" spans="1:13" x14ac:dyDescent="0.3">
      <c r="A8766" t="s">
        <v>28</v>
      </c>
      <c r="B8766" t="s">
        <v>22</v>
      </c>
      <c r="C8766" t="s">
        <v>15</v>
      </c>
      <c r="D8766" t="s">
        <v>45</v>
      </c>
      <c r="E8766" t="s">
        <v>46</v>
      </c>
      <c r="F8766">
        <v>76106</v>
      </c>
      <c r="G8766" t="s">
        <v>47</v>
      </c>
      <c r="H8766" t="s">
        <v>26</v>
      </c>
      <c r="I8766" t="s">
        <v>34</v>
      </c>
      <c r="J8766" s="31">
        <v>5344</v>
      </c>
      <c r="K8766">
        <v>2</v>
      </c>
      <c r="L8766">
        <v>2</v>
      </c>
      <c r="M8766" s="32">
        <v>7348</v>
      </c>
    </row>
    <row r="8767" spans="1:13" x14ac:dyDescent="0.3">
      <c r="A8767" t="s">
        <v>28</v>
      </c>
      <c r="B8767" t="s">
        <v>22</v>
      </c>
      <c r="C8767" t="s">
        <v>15</v>
      </c>
      <c r="D8767" t="s">
        <v>45</v>
      </c>
      <c r="E8767" t="s">
        <v>46</v>
      </c>
      <c r="F8767">
        <v>76106</v>
      </c>
      <c r="G8767" t="s">
        <v>47</v>
      </c>
      <c r="H8767" t="s">
        <v>26</v>
      </c>
      <c r="I8767" t="s">
        <v>37</v>
      </c>
      <c r="J8767" s="31">
        <v>1696</v>
      </c>
      <c r="K8767">
        <v>2</v>
      </c>
      <c r="L8767">
        <v>8</v>
      </c>
      <c r="M8767" s="32">
        <v>-2544</v>
      </c>
    </row>
    <row r="8768" spans="1:13" x14ac:dyDescent="0.3">
      <c r="A8768" t="s">
        <v>28</v>
      </c>
      <c r="B8768" t="s">
        <v>22</v>
      </c>
      <c r="C8768" t="s">
        <v>15</v>
      </c>
      <c r="D8768" t="s">
        <v>45</v>
      </c>
      <c r="E8768" t="s">
        <v>46</v>
      </c>
      <c r="F8768">
        <v>76106</v>
      </c>
      <c r="G8768" t="s">
        <v>47</v>
      </c>
      <c r="H8768" t="s">
        <v>26</v>
      </c>
      <c r="I8768" t="s">
        <v>38</v>
      </c>
      <c r="J8768" s="31">
        <v>24588</v>
      </c>
      <c r="K8768">
        <v>3</v>
      </c>
      <c r="L8768">
        <v>8</v>
      </c>
      <c r="M8768" s="32">
        <v>-67617</v>
      </c>
    </row>
    <row r="8769" spans="1:13" x14ac:dyDescent="0.3">
      <c r="A8769" t="s">
        <v>28</v>
      </c>
      <c r="B8769" t="s">
        <v>22</v>
      </c>
      <c r="C8769" t="s">
        <v>15</v>
      </c>
      <c r="D8769" t="s">
        <v>45</v>
      </c>
      <c r="E8769" t="s">
        <v>46</v>
      </c>
      <c r="F8769">
        <v>76106</v>
      </c>
      <c r="G8769" t="s">
        <v>47</v>
      </c>
      <c r="H8769" t="s">
        <v>26</v>
      </c>
      <c r="I8769" t="s">
        <v>37</v>
      </c>
      <c r="J8769" s="31">
        <v>798</v>
      </c>
      <c r="K8769">
        <v>5</v>
      </c>
      <c r="L8769">
        <v>8</v>
      </c>
      <c r="M8769" s="32">
        <v>-13167</v>
      </c>
    </row>
    <row r="8770" spans="1:13" x14ac:dyDescent="0.3">
      <c r="A8770" t="s">
        <v>28</v>
      </c>
      <c r="B8770" t="s">
        <v>14</v>
      </c>
      <c r="C8770" t="s">
        <v>15</v>
      </c>
      <c r="D8770" t="s">
        <v>103</v>
      </c>
      <c r="E8770" t="s">
        <v>104</v>
      </c>
      <c r="F8770">
        <v>43229</v>
      </c>
      <c r="G8770" t="s">
        <v>57</v>
      </c>
      <c r="H8770" t="s">
        <v>35</v>
      </c>
      <c r="I8770" t="s">
        <v>59</v>
      </c>
      <c r="J8770" s="31">
        <v>288</v>
      </c>
      <c r="K8770">
        <v>4</v>
      </c>
      <c r="L8770">
        <v>2</v>
      </c>
      <c r="M8770" s="32">
        <v>576</v>
      </c>
    </row>
    <row r="8771" spans="1:13" x14ac:dyDescent="0.3">
      <c r="A8771" t="s">
        <v>168</v>
      </c>
      <c r="B8771" t="s">
        <v>44</v>
      </c>
      <c r="C8771" t="s">
        <v>15</v>
      </c>
      <c r="D8771" t="s">
        <v>183</v>
      </c>
      <c r="E8771" t="s">
        <v>98</v>
      </c>
      <c r="F8771">
        <v>80027</v>
      </c>
      <c r="G8771" t="s">
        <v>25</v>
      </c>
      <c r="H8771" t="s">
        <v>35</v>
      </c>
      <c r="I8771" t="s">
        <v>36</v>
      </c>
      <c r="J8771" s="31">
        <v>146952</v>
      </c>
      <c r="K8771">
        <v>3</v>
      </c>
      <c r="L8771">
        <v>2</v>
      </c>
      <c r="M8771" s="32">
        <v>91845</v>
      </c>
    </row>
    <row r="8772" spans="1:13" x14ac:dyDescent="0.3">
      <c r="A8772" t="s">
        <v>168</v>
      </c>
      <c r="B8772" t="s">
        <v>44</v>
      </c>
      <c r="C8772" t="s">
        <v>15</v>
      </c>
      <c r="D8772" t="s">
        <v>183</v>
      </c>
      <c r="E8772" t="s">
        <v>98</v>
      </c>
      <c r="F8772">
        <v>80027</v>
      </c>
      <c r="G8772" t="s">
        <v>25</v>
      </c>
      <c r="H8772" t="s">
        <v>19</v>
      </c>
      <c r="I8772" t="s">
        <v>21</v>
      </c>
      <c r="J8772" s="31">
        <v>83136</v>
      </c>
      <c r="K8772">
        <v>4</v>
      </c>
      <c r="L8772">
        <v>2</v>
      </c>
      <c r="M8772" s="32">
        <v>5196</v>
      </c>
    </row>
    <row r="8773" spans="1:13" x14ac:dyDescent="0.3">
      <c r="A8773" t="s">
        <v>62</v>
      </c>
      <c r="B8773" t="s">
        <v>22</v>
      </c>
      <c r="C8773" t="s">
        <v>15</v>
      </c>
      <c r="D8773" t="s">
        <v>339</v>
      </c>
      <c r="E8773" t="s">
        <v>40</v>
      </c>
      <c r="F8773">
        <v>27604</v>
      </c>
      <c r="G8773" t="s">
        <v>18</v>
      </c>
      <c r="H8773" t="s">
        <v>26</v>
      </c>
      <c r="I8773" t="s">
        <v>38</v>
      </c>
      <c r="J8773" s="31">
        <v>942784</v>
      </c>
      <c r="K8773">
        <v>4</v>
      </c>
      <c r="L8773">
        <v>2</v>
      </c>
      <c r="M8773" s="32">
        <v>942784</v>
      </c>
    </row>
    <row r="8774" spans="1:13" x14ac:dyDescent="0.3">
      <c r="A8774" t="s">
        <v>62</v>
      </c>
      <c r="B8774" t="s">
        <v>22</v>
      </c>
      <c r="C8774" t="s">
        <v>15</v>
      </c>
      <c r="D8774" t="s">
        <v>339</v>
      </c>
      <c r="E8774" t="s">
        <v>40</v>
      </c>
      <c r="F8774">
        <v>27604</v>
      </c>
      <c r="G8774" t="s">
        <v>18</v>
      </c>
      <c r="H8774" t="s">
        <v>26</v>
      </c>
      <c r="I8774" t="s">
        <v>41</v>
      </c>
      <c r="J8774" s="31">
        <v>74352</v>
      </c>
      <c r="K8774">
        <v>3</v>
      </c>
      <c r="L8774">
        <v>2</v>
      </c>
      <c r="M8774" s="32">
        <v>23235</v>
      </c>
    </row>
    <row r="8775" spans="1:13" x14ac:dyDescent="0.3">
      <c r="A8775" t="s">
        <v>28</v>
      </c>
      <c r="B8775" t="s">
        <v>44</v>
      </c>
      <c r="C8775" t="s">
        <v>15</v>
      </c>
      <c r="D8775" t="s">
        <v>75</v>
      </c>
      <c r="E8775" t="s">
        <v>76</v>
      </c>
      <c r="F8775">
        <v>10024</v>
      </c>
      <c r="G8775" t="s">
        <v>57</v>
      </c>
      <c r="H8775" t="s">
        <v>26</v>
      </c>
      <c r="I8775" t="s">
        <v>38</v>
      </c>
      <c r="J8775" s="31">
        <v>2688</v>
      </c>
      <c r="K8775">
        <v>6</v>
      </c>
      <c r="L8775">
        <v>0</v>
      </c>
      <c r="M8775" s="32">
        <v>672</v>
      </c>
    </row>
    <row r="8776" spans="1:13" x14ac:dyDescent="0.3">
      <c r="A8776" t="s">
        <v>28</v>
      </c>
      <c r="B8776" t="s">
        <v>44</v>
      </c>
      <c r="C8776" t="s">
        <v>15</v>
      </c>
      <c r="D8776" t="s">
        <v>75</v>
      </c>
      <c r="E8776" t="s">
        <v>76</v>
      </c>
      <c r="F8776">
        <v>10024</v>
      </c>
      <c r="G8776" t="s">
        <v>57</v>
      </c>
      <c r="H8776" t="s">
        <v>26</v>
      </c>
      <c r="I8776" t="s">
        <v>37</v>
      </c>
      <c r="J8776" s="31">
        <v>10896</v>
      </c>
      <c r="K8776">
        <v>2</v>
      </c>
      <c r="L8776">
        <v>2</v>
      </c>
      <c r="M8776" s="32">
        <v>38136</v>
      </c>
    </row>
    <row r="8777" spans="1:13" x14ac:dyDescent="0.3">
      <c r="A8777" t="s">
        <v>13</v>
      </c>
      <c r="B8777" t="s">
        <v>44</v>
      </c>
      <c r="C8777" t="s">
        <v>15</v>
      </c>
      <c r="D8777" t="s">
        <v>79</v>
      </c>
      <c r="E8777" t="s">
        <v>65</v>
      </c>
      <c r="F8777">
        <v>60623</v>
      </c>
      <c r="G8777" t="s">
        <v>47</v>
      </c>
      <c r="H8777" t="s">
        <v>26</v>
      </c>
      <c r="I8777" t="s">
        <v>34</v>
      </c>
      <c r="J8777" s="31">
        <v>3536</v>
      </c>
      <c r="K8777">
        <v>2</v>
      </c>
      <c r="L8777">
        <v>2</v>
      </c>
      <c r="M8777" s="32">
        <v>3094</v>
      </c>
    </row>
    <row r="8778" spans="1:13" x14ac:dyDescent="0.3">
      <c r="A8778" t="s">
        <v>62</v>
      </c>
      <c r="B8778" t="s">
        <v>22</v>
      </c>
      <c r="C8778" t="s">
        <v>15</v>
      </c>
      <c r="D8778" t="s">
        <v>195</v>
      </c>
      <c r="E8778" t="s">
        <v>46</v>
      </c>
      <c r="F8778">
        <v>77340</v>
      </c>
      <c r="G8778" t="s">
        <v>47</v>
      </c>
      <c r="H8778" t="s">
        <v>19</v>
      </c>
      <c r="I8778" t="s">
        <v>21</v>
      </c>
      <c r="J8778" s="31">
        <v>52843</v>
      </c>
      <c r="K8778">
        <v>5</v>
      </c>
      <c r="L8778">
        <v>3</v>
      </c>
      <c r="M8778" s="32">
        <v>0</v>
      </c>
    </row>
    <row r="8779" spans="1:13" x14ac:dyDescent="0.3">
      <c r="A8779" t="s">
        <v>62</v>
      </c>
      <c r="B8779" t="s">
        <v>22</v>
      </c>
      <c r="C8779" t="s">
        <v>15</v>
      </c>
      <c r="D8779" t="s">
        <v>195</v>
      </c>
      <c r="E8779" t="s">
        <v>46</v>
      </c>
      <c r="F8779">
        <v>77340</v>
      </c>
      <c r="G8779" t="s">
        <v>47</v>
      </c>
      <c r="H8779" t="s">
        <v>26</v>
      </c>
      <c r="I8779" t="s">
        <v>41</v>
      </c>
      <c r="J8779" s="31">
        <v>41472</v>
      </c>
      <c r="K8779">
        <v>8</v>
      </c>
      <c r="L8779">
        <v>2</v>
      </c>
      <c r="M8779" s="32">
        <v>145152</v>
      </c>
    </row>
    <row r="8780" spans="1:13" x14ac:dyDescent="0.3">
      <c r="A8780" t="s">
        <v>28</v>
      </c>
      <c r="B8780" t="s">
        <v>22</v>
      </c>
      <c r="C8780" t="s">
        <v>15</v>
      </c>
      <c r="D8780" t="s">
        <v>75</v>
      </c>
      <c r="E8780" t="s">
        <v>76</v>
      </c>
      <c r="F8780">
        <v>10024</v>
      </c>
      <c r="G8780" t="s">
        <v>57</v>
      </c>
      <c r="H8780" t="s">
        <v>19</v>
      </c>
      <c r="I8780" t="s">
        <v>20</v>
      </c>
      <c r="J8780" s="31">
        <v>287976</v>
      </c>
      <c r="K8780">
        <v>3</v>
      </c>
      <c r="L8780">
        <v>2</v>
      </c>
      <c r="M8780" s="32">
        <v>71994</v>
      </c>
    </row>
    <row r="8781" spans="1:13" x14ac:dyDescent="0.3">
      <c r="A8781" t="s">
        <v>13</v>
      </c>
      <c r="B8781" t="s">
        <v>14</v>
      </c>
      <c r="C8781" t="s">
        <v>15</v>
      </c>
      <c r="D8781" t="s">
        <v>210</v>
      </c>
      <c r="E8781" t="s">
        <v>95</v>
      </c>
      <c r="F8781">
        <v>97301</v>
      </c>
      <c r="G8781" t="s">
        <v>25</v>
      </c>
      <c r="H8781" t="s">
        <v>26</v>
      </c>
      <c r="I8781" t="s">
        <v>32</v>
      </c>
      <c r="J8781" s="31">
        <v>29304</v>
      </c>
      <c r="K8781">
        <v>3</v>
      </c>
      <c r="L8781">
        <v>2</v>
      </c>
      <c r="M8781" s="32">
        <v>25641</v>
      </c>
    </row>
    <row r="8782" spans="1:13" x14ac:dyDescent="0.3">
      <c r="A8782" t="s">
        <v>62</v>
      </c>
      <c r="B8782" t="s">
        <v>22</v>
      </c>
      <c r="C8782" t="s">
        <v>15</v>
      </c>
      <c r="D8782" t="s">
        <v>61</v>
      </c>
      <c r="E8782" t="s">
        <v>46</v>
      </c>
      <c r="F8782">
        <v>77070</v>
      </c>
      <c r="G8782" t="s">
        <v>47</v>
      </c>
      <c r="H8782" t="s">
        <v>26</v>
      </c>
      <c r="I8782" t="s">
        <v>34</v>
      </c>
      <c r="J8782" s="31">
        <v>55328</v>
      </c>
      <c r="K8782">
        <v>2</v>
      </c>
      <c r="L8782">
        <v>2</v>
      </c>
      <c r="M8782" s="32">
        <v>62244</v>
      </c>
    </row>
    <row r="8783" spans="1:13" x14ac:dyDescent="0.3">
      <c r="A8783" t="s">
        <v>62</v>
      </c>
      <c r="B8783" t="s">
        <v>22</v>
      </c>
      <c r="C8783" t="s">
        <v>15</v>
      </c>
      <c r="D8783" t="s">
        <v>61</v>
      </c>
      <c r="E8783" t="s">
        <v>46</v>
      </c>
      <c r="F8783">
        <v>77070</v>
      </c>
      <c r="G8783" t="s">
        <v>47</v>
      </c>
      <c r="H8783" t="s">
        <v>19</v>
      </c>
      <c r="I8783" t="s">
        <v>20</v>
      </c>
      <c r="J8783" s="31">
        <v>12279984</v>
      </c>
      <c r="K8783">
        <v>6</v>
      </c>
      <c r="L8783">
        <v>32</v>
      </c>
      <c r="M8783" s="32">
        <v>-361176</v>
      </c>
    </row>
    <row r="8784" spans="1:13" x14ac:dyDescent="0.3">
      <c r="A8784" t="s">
        <v>28</v>
      </c>
      <c r="B8784" t="s">
        <v>22</v>
      </c>
      <c r="C8784" t="s">
        <v>15</v>
      </c>
      <c r="D8784" t="s">
        <v>606</v>
      </c>
      <c r="E8784" t="s">
        <v>437</v>
      </c>
      <c r="F8784">
        <v>83301</v>
      </c>
      <c r="G8784" t="s">
        <v>25</v>
      </c>
      <c r="H8784" t="s">
        <v>26</v>
      </c>
      <c r="I8784" t="s">
        <v>37</v>
      </c>
      <c r="J8784" s="31">
        <v>20416</v>
      </c>
      <c r="K8784">
        <v>4</v>
      </c>
      <c r="L8784">
        <v>2</v>
      </c>
      <c r="M8784" s="32">
        <v>66352</v>
      </c>
    </row>
    <row r="8785" spans="1:13" x14ac:dyDescent="0.3">
      <c r="A8785" t="s">
        <v>28</v>
      </c>
      <c r="B8785" t="s">
        <v>22</v>
      </c>
      <c r="C8785" t="s">
        <v>15</v>
      </c>
      <c r="D8785" t="s">
        <v>606</v>
      </c>
      <c r="E8785" t="s">
        <v>437</v>
      </c>
      <c r="F8785">
        <v>83301</v>
      </c>
      <c r="G8785" t="s">
        <v>25</v>
      </c>
      <c r="H8785" t="s">
        <v>19</v>
      </c>
      <c r="I8785" t="s">
        <v>31</v>
      </c>
      <c r="J8785" s="31">
        <v>112839</v>
      </c>
      <c r="K8785">
        <v>3</v>
      </c>
      <c r="L8785">
        <v>0</v>
      </c>
      <c r="M8785" s="32">
        <v>2595297</v>
      </c>
    </row>
    <row r="8786" spans="1:13" x14ac:dyDescent="0.3">
      <c r="A8786" t="s">
        <v>28</v>
      </c>
      <c r="B8786" t="s">
        <v>44</v>
      </c>
      <c r="C8786" t="s">
        <v>15</v>
      </c>
      <c r="D8786" t="s">
        <v>375</v>
      </c>
      <c r="E8786" t="s">
        <v>86</v>
      </c>
      <c r="F8786">
        <v>37918</v>
      </c>
      <c r="G8786" t="s">
        <v>18</v>
      </c>
      <c r="H8786" t="s">
        <v>26</v>
      </c>
      <c r="I8786" t="s">
        <v>27</v>
      </c>
      <c r="J8786" s="31">
        <v>4608</v>
      </c>
      <c r="K8786">
        <v>2</v>
      </c>
      <c r="L8786">
        <v>2</v>
      </c>
      <c r="M8786" s="32">
        <v>16704</v>
      </c>
    </row>
    <row r="8787" spans="1:13" x14ac:dyDescent="0.3">
      <c r="A8787" t="s">
        <v>28</v>
      </c>
      <c r="B8787" t="s">
        <v>22</v>
      </c>
      <c r="C8787" t="s">
        <v>15</v>
      </c>
      <c r="D8787" t="s">
        <v>108</v>
      </c>
      <c r="E8787" t="s">
        <v>81</v>
      </c>
      <c r="F8787">
        <v>85023</v>
      </c>
      <c r="G8787" t="s">
        <v>25</v>
      </c>
      <c r="H8787" t="s">
        <v>35</v>
      </c>
      <c r="I8787" t="s">
        <v>36</v>
      </c>
      <c r="J8787" s="31">
        <v>19596</v>
      </c>
      <c r="K8787">
        <v>5</v>
      </c>
      <c r="L8787">
        <v>2</v>
      </c>
      <c r="M8787" s="32">
        <v>19596</v>
      </c>
    </row>
    <row r="8788" spans="1:13" x14ac:dyDescent="0.3">
      <c r="A8788" t="s">
        <v>28</v>
      </c>
      <c r="B8788" t="s">
        <v>22</v>
      </c>
      <c r="C8788" t="s">
        <v>15</v>
      </c>
      <c r="D8788" t="s">
        <v>108</v>
      </c>
      <c r="E8788" t="s">
        <v>81</v>
      </c>
      <c r="F8788">
        <v>85023</v>
      </c>
      <c r="G8788" t="s">
        <v>25</v>
      </c>
      <c r="H8788" t="s">
        <v>26</v>
      </c>
      <c r="I8788" t="s">
        <v>41</v>
      </c>
      <c r="J8788" s="31">
        <v>15552</v>
      </c>
      <c r="K8788">
        <v>3</v>
      </c>
      <c r="L8788">
        <v>2</v>
      </c>
      <c r="M8788" s="32">
        <v>54432</v>
      </c>
    </row>
    <row r="8789" spans="1:13" x14ac:dyDescent="0.3">
      <c r="A8789" t="s">
        <v>28</v>
      </c>
      <c r="B8789" t="s">
        <v>22</v>
      </c>
      <c r="C8789" t="s">
        <v>15</v>
      </c>
      <c r="D8789" t="s">
        <v>108</v>
      </c>
      <c r="E8789" t="s">
        <v>81</v>
      </c>
      <c r="F8789">
        <v>85023</v>
      </c>
      <c r="G8789" t="s">
        <v>25</v>
      </c>
      <c r="H8789" t="s">
        <v>35</v>
      </c>
      <c r="I8789" t="s">
        <v>59</v>
      </c>
      <c r="J8789" s="31">
        <v>271968</v>
      </c>
      <c r="K8789">
        <v>4</v>
      </c>
      <c r="L8789">
        <v>2</v>
      </c>
      <c r="M8789" s="32">
        <v>543936</v>
      </c>
    </row>
    <row r="8790" spans="1:13" x14ac:dyDescent="0.3">
      <c r="A8790" t="s">
        <v>28</v>
      </c>
      <c r="B8790" t="s">
        <v>14</v>
      </c>
      <c r="C8790" t="s">
        <v>15</v>
      </c>
      <c r="D8790" t="s">
        <v>124</v>
      </c>
      <c r="E8790" t="s">
        <v>40</v>
      </c>
      <c r="F8790">
        <v>28110</v>
      </c>
      <c r="G8790" t="s">
        <v>18</v>
      </c>
      <c r="H8790" t="s">
        <v>19</v>
      </c>
      <c r="I8790" t="s">
        <v>21</v>
      </c>
      <c r="J8790" s="31">
        <v>698352</v>
      </c>
      <c r="K8790">
        <v>3</v>
      </c>
      <c r="L8790">
        <v>2</v>
      </c>
      <c r="M8790" s="32">
        <v>523764</v>
      </c>
    </row>
    <row r="8791" spans="1:13" x14ac:dyDescent="0.3">
      <c r="A8791" t="s">
        <v>28</v>
      </c>
      <c r="B8791" t="s">
        <v>14</v>
      </c>
      <c r="C8791" t="s">
        <v>15</v>
      </c>
      <c r="D8791" t="s">
        <v>124</v>
      </c>
      <c r="E8791" t="s">
        <v>40</v>
      </c>
      <c r="F8791">
        <v>28110</v>
      </c>
      <c r="G8791" t="s">
        <v>18</v>
      </c>
      <c r="H8791" t="s">
        <v>19</v>
      </c>
      <c r="I8791" t="s">
        <v>20</v>
      </c>
      <c r="J8791" s="31">
        <v>77728</v>
      </c>
      <c r="K8791">
        <v>2</v>
      </c>
      <c r="L8791">
        <v>2</v>
      </c>
      <c r="M8791" s="32">
        <v>-38864</v>
      </c>
    </row>
    <row r="8792" spans="1:13" x14ac:dyDescent="0.3">
      <c r="A8792" t="s">
        <v>28</v>
      </c>
      <c r="B8792" t="s">
        <v>22</v>
      </c>
      <c r="C8792" t="s">
        <v>15</v>
      </c>
      <c r="D8792" t="s">
        <v>182</v>
      </c>
      <c r="E8792" t="s">
        <v>83</v>
      </c>
      <c r="F8792">
        <v>23223</v>
      </c>
      <c r="G8792" t="s">
        <v>18</v>
      </c>
      <c r="H8792" t="s">
        <v>26</v>
      </c>
      <c r="I8792" t="s">
        <v>37</v>
      </c>
      <c r="J8792" s="31">
        <v>4662</v>
      </c>
      <c r="K8792">
        <v>9</v>
      </c>
      <c r="L8792">
        <v>0</v>
      </c>
      <c r="M8792" s="32">
        <v>214452</v>
      </c>
    </row>
    <row r="8793" spans="1:13" x14ac:dyDescent="0.3">
      <c r="A8793" t="s">
        <v>28</v>
      </c>
      <c r="B8793" t="s">
        <v>14</v>
      </c>
      <c r="C8793" t="s">
        <v>15</v>
      </c>
      <c r="D8793" t="s">
        <v>61</v>
      </c>
      <c r="E8793" t="s">
        <v>46</v>
      </c>
      <c r="F8793">
        <v>77041</v>
      </c>
      <c r="G8793" t="s">
        <v>47</v>
      </c>
      <c r="H8793" t="s">
        <v>35</v>
      </c>
      <c r="I8793" t="s">
        <v>36</v>
      </c>
      <c r="J8793" s="31">
        <v>537544</v>
      </c>
      <c r="K8793">
        <v>7</v>
      </c>
      <c r="L8793">
        <v>2</v>
      </c>
      <c r="M8793" s="32">
        <v>470351</v>
      </c>
    </row>
    <row r="8794" spans="1:13" x14ac:dyDescent="0.3">
      <c r="A8794" t="s">
        <v>62</v>
      </c>
      <c r="B8794" t="s">
        <v>22</v>
      </c>
      <c r="C8794" t="s">
        <v>15</v>
      </c>
      <c r="D8794" t="s">
        <v>23</v>
      </c>
      <c r="E8794" t="s">
        <v>24</v>
      </c>
      <c r="F8794">
        <v>90008</v>
      </c>
      <c r="G8794" t="s">
        <v>25</v>
      </c>
      <c r="H8794" t="s">
        <v>26</v>
      </c>
      <c r="I8794" t="s">
        <v>27</v>
      </c>
      <c r="J8794" s="31">
        <v>1462</v>
      </c>
      <c r="K8794">
        <v>2</v>
      </c>
      <c r="L8794">
        <v>0</v>
      </c>
      <c r="M8794" s="32">
        <v>68714</v>
      </c>
    </row>
    <row r="8795" spans="1:13" x14ac:dyDescent="0.3">
      <c r="A8795" t="s">
        <v>62</v>
      </c>
      <c r="B8795" t="s">
        <v>22</v>
      </c>
      <c r="C8795" t="s">
        <v>15</v>
      </c>
      <c r="D8795" t="s">
        <v>23</v>
      </c>
      <c r="E8795" t="s">
        <v>24</v>
      </c>
      <c r="F8795">
        <v>90008</v>
      </c>
      <c r="G8795" t="s">
        <v>25</v>
      </c>
      <c r="H8795" t="s">
        <v>26</v>
      </c>
      <c r="I8795" t="s">
        <v>77</v>
      </c>
      <c r="J8795" s="31">
        <v>2255</v>
      </c>
      <c r="K8795">
        <v>5</v>
      </c>
      <c r="L8795">
        <v>0</v>
      </c>
      <c r="M8795" s="32">
        <v>87945</v>
      </c>
    </row>
    <row r="8796" spans="1:13" x14ac:dyDescent="0.3">
      <c r="A8796" t="s">
        <v>62</v>
      </c>
      <c r="B8796" t="s">
        <v>22</v>
      </c>
      <c r="C8796" t="s">
        <v>15</v>
      </c>
      <c r="D8796" t="s">
        <v>23</v>
      </c>
      <c r="E8796" t="s">
        <v>24</v>
      </c>
      <c r="F8796">
        <v>90008</v>
      </c>
      <c r="G8796" t="s">
        <v>25</v>
      </c>
      <c r="H8796" t="s">
        <v>35</v>
      </c>
      <c r="I8796" t="s">
        <v>36</v>
      </c>
      <c r="J8796" s="31">
        <v>5838</v>
      </c>
      <c r="K8796">
        <v>5</v>
      </c>
      <c r="L8796">
        <v>2</v>
      </c>
      <c r="M8796" s="32">
        <v>72975</v>
      </c>
    </row>
    <row r="8797" spans="1:13" x14ac:dyDescent="0.3">
      <c r="A8797" t="s">
        <v>62</v>
      </c>
      <c r="B8797" t="s">
        <v>22</v>
      </c>
      <c r="C8797" t="s">
        <v>15</v>
      </c>
      <c r="D8797" t="s">
        <v>23</v>
      </c>
      <c r="E8797" t="s">
        <v>24</v>
      </c>
      <c r="F8797">
        <v>90008</v>
      </c>
      <c r="G8797" t="s">
        <v>25</v>
      </c>
      <c r="H8797" t="s">
        <v>35</v>
      </c>
      <c r="I8797" t="s">
        <v>36</v>
      </c>
      <c r="J8797" s="31">
        <v>211168</v>
      </c>
      <c r="K8797">
        <v>4</v>
      </c>
      <c r="L8797">
        <v>2</v>
      </c>
      <c r="M8797" s="32">
        <v>158376</v>
      </c>
    </row>
    <row r="8798" spans="1:13" x14ac:dyDescent="0.3">
      <c r="A8798" t="s">
        <v>28</v>
      </c>
      <c r="B8798" t="s">
        <v>14</v>
      </c>
      <c r="C8798" t="s">
        <v>15</v>
      </c>
      <c r="D8798" t="s">
        <v>58</v>
      </c>
      <c r="E8798" t="s">
        <v>51</v>
      </c>
      <c r="F8798">
        <v>84057</v>
      </c>
      <c r="G8798" t="s">
        <v>25</v>
      </c>
      <c r="H8798" t="s">
        <v>26</v>
      </c>
      <c r="I8798" t="s">
        <v>41</v>
      </c>
      <c r="J8798" s="31">
        <v>1296</v>
      </c>
      <c r="K8798">
        <v>2</v>
      </c>
      <c r="L8798">
        <v>0</v>
      </c>
      <c r="M8798" s="32">
        <v>62208</v>
      </c>
    </row>
    <row r="8799" spans="1:13" x14ac:dyDescent="0.3">
      <c r="A8799" t="s">
        <v>28</v>
      </c>
      <c r="B8799" t="s">
        <v>14</v>
      </c>
      <c r="C8799" t="s">
        <v>15</v>
      </c>
      <c r="D8799" t="s">
        <v>58</v>
      </c>
      <c r="E8799" t="s">
        <v>51</v>
      </c>
      <c r="F8799">
        <v>84057</v>
      </c>
      <c r="G8799" t="s">
        <v>25</v>
      </c>
      <c r="H8799" t="s">
        <v>26</v>
      </c>
      <c r="I8799" t="s">
        <v>34</v>
      </c>
      <c r="J8799" s="31">
        <v>4598</v>
      </c>
      <c r="K8799">
        <v>2</v>
      </c>
      <c r="L8799">
        <v>0</v>
      </c>
      <c r="M8799" s="32">
        <v>128744</v>
      </c>
    </row>
    <row r="8800" spans="1:13" x14ac:dyDescent="0.3">
      <c r="A8800" t="s">
        <v>28</v>
      </c>
      <c r="B8800" t="s">
        <v>44</v>
      </c>
      <c r="C8800" t="s">
        <v>15</v>
      </c>
      <c r="D8800" t="s">
        <v>223</v>
      </c>
      <c r="E8800" t="s">
        <v>380</v>
      </c>
      <c r="F8800">
        <v>5408</v>
      </c>
      <c r="G8800" t="s">
        <v>57</v>
      </c>
      <c r="H8800" t="s">
        <v>35</v>
      </c>
      <c r="I8800" t="s">
        <v>36</v>
      </c>
      <c r="J8800" s="31">
        <v>129475</v>
      </c>
      <c r="K8800">
        <v>5</v>
      </c>
      <c r="L8800">
        <v>0</v>
      </c>
      <c r="M8800" s="32">
        <v>336635</v>
      </c>
    </row>
    <row r="8801" spans="1:13" x14ac:dyDescent="0.3">
      <c r="A8801" t="s">
        <v>62</v>
      </c>
      <c r="B8801" t="s">
        <v>14</v>
      </c>
      <c r="C8801" t="s">
        <v>15</v>
      </c>
      <c r="D8801" t="s">
        <v>55</v>
      </c>
      <c r="E8801" t="s">
        <v>56</v>
      </c>
      <c r="F8801">
        <v>19134</v>
      </c>
      <c r="G8801" t="s">
        <v>57</v>
      </c>
      <c r="H8801" t="s">
        <v>35</v>
      </c>
      <c r="I8801" t="s">
        <v>162</v>
      </c>
      <c r="J8801" s="31">
        <v>179997</v>
      </c>
      <c r="K8801">
        <v>5</v>
      </c>
      <c r="L8801">
        <v>4</v>
      </c>
      <c r="M8801" s="32">
        <v>239996</v>
      </c>
    </row>
    <row r="8802" spans="1:13" x14ac:dyDescent="0.3">
      <c r="A8802" t="s">
        <v>28</v>
      </c>
      <c r="B8802" t="s">
        <v>22</v>
      </c>
      <c r="C8802" t="s">
        <v>15</v>
      </c>
      <c r="D8802" t="s">
        <v>79</v>
      </c>
      <c r="E8802" t="s">
        <v>65</v>
      </c>
      <c r="F8802">
        <v>60623</v>
      </c>
      <c r="G8802" t="s">
        <v>47</v>
      </c>
      <c r="H8802" t="s">
        <v>26</v>
      </c>
      <c r="I8802" t="s">
        <v>41</v>
      </c>
      <c r="J8802" s="31">
        <v>10688</v>
      </c>
      <c r="K8802">
        <v>2</v>
      </c>
      <c r="L8802">
        <v>2</v>
      </c>
      <c r="M8802" s="32">
        <v>37408</v>
      </c>
    </row>
    <row r="8803" spans="1:13" x14ac:dyDescent="0.3">
      <c r="A8803" t="s">
        <v>62</v>
      </c>
      <c r="B8803" t="s">
        <v>14</v>
      </c>
      <c r="C8803" t="s">
        <v>15</v>
      </c>
      <c r="D8803" t="s">
        <v>354</v>
      </c>
      <c r="E8803" t="s">
        <v>119</v>
      </c>
      <c r="F8803">
        <v>73120</v>
      </c>
      <c r="G8803" t="s">
        <v>47</v>
      </c>
      <c r="H8803" t="s">
        <v>35</v>
      </c>
      <c r="I8803" t="s">
        <v>36</v>
      </c>
      <c r="J8803" s="31">
        <v>22198</v>
      </c>
      <c r="K8803">
        <v>2</v>
      </c>
      <c r="L8803">
        <v>0</v>
      </c>
      <c r="M8803" s="32">
        <v>621544</v>
      </c>
    </row>
    <row r="8804" spans="1:13" x14ac:dyDescent="0.3">
      <c r="A8804" t="s">
        <v>62</v>
      </c>
      <c r="B8804" t="s">
        <v>14</v>
      </c>
      <c r="C8804" t="s">
        <v>15</v>
      </c>
      <c r="D8804" t="s">
        <v>354</v>
      </c>
      <c r="E8804" t="s">
        <v>119</v>
      </c>
      <c r="F8804">
        <v>73120</v>
      </c>
      <c r="G8804" t="s">
        <v>47</v>
      </c>
      <c r="H8804" t="s">
        <v>19</v>
      </c>
      <c r="I8804" t="s">
        <v>20</v>
      </c>
      <c r="J8804" s="31">
        <v>34196</v>
      </c>
      <c r="K8804">
        <v>2</v>
      </c>
      <c r="L8804">
        <v>0</v>
      </c>
      <c r="M8804" s="32">
        <v>547136</v>
      </c>
    </row>
    <row r="8805" spans="1:13" x14ac:dyDescent="0.3">
      <c r="A8805" t="s">
        <v>62</v>
      </c>
      <c r="B8805" t="s">
        <v>22</v>
      </c>
      <c r="C8805" t="s">
        <v>15</v>
      </c>
      <c r="D8805" t="s">
        <v>75</v>
      </c>
      <c r="E8805" t="s">
        <v>76</v>
      </c>
      <c r="F8805">
        <v>10035</v>
      </c>
      <c r="G8805" t="s">
        <v>57</v>
      </c>
      <c r="H8805" t="s">
        <v>35</v>
      </c>
      <c r="I8805" t="s">
        <v>59</v>
      </c>
      <c r="J8805" s="31">
        <v>3477</v>
      </c>
      <c r="K8805">
        <v>3</v>
      </c>
      <c r="L8805">
        <v>0</v>
      </c>
      <c r="M8805" s="32">
        <v>114741</v>
      </c>
    </row>
    <row r="8806" spans="1:13" x14ac:dyDescent="0.3">
      <c r="A8806" t="s">
        <v>62</v>
      </c>
      <c r="B8806" t="s">
        <v>22</v>
      </c>
      <c r="C8806" t="s">
        <v>15</v>
      </c>
      <c r="D8806" t="s">
        <v>75</v>
      </c>
      <c r="E8806" t="s">
        <v>76</v>
      </c>
      <c r="F8806">
        <v>10035</v>
      </c>
      <c r="G8806" t="s">
        <v>57</v>
      </c>
      <c r="H8806" t="s">
        <v>26</v>
      </c>
      <c r="I8806" t="s">
        <v>27</v>
      </c>
      <c r="J8806" s="31">
        <v>189</v>
      </c>
      <c r="K8806">
        <v>3</v>
      </c>
      <c r="L8806">
        <v>0</v>
      </c>
      <c r="M8806" s="32">
        <v>8694</v>
      </c>
    </row>
    <row r="8807" spans="1:13" x14ac:dyDescent="0.3">
      <c r="A8807" t="s">
        <v>28</v>
      </c>
      <c r="B8807" t="s">
        <v>14</v>
      </c>
      <c r="C8807" t="s">
        <v>15</v>
      </c>
      <c r="D8807" t="s">
        <v>374</v>
      </c>
      <c r="E8807" t="s">
        <v>51</v>
      </c>
      <c r="F8807">
        <v>84106</v>
      </c>
      <c r="G8807" t="s">
        <v>25</v>
      </c>
      <c r="H8807" t="s">
        <v>26</v>
      </c>
      <c r="I8807" t="s">
        <v>37</v>
      </c>
      <c r="J8807" s="31">
        <v>10272</v>
      </c>
      <c r="K8807">
        <v>3</v>
      </c>
      <c r="L8807">
        <v>2</v>
      </c>
      <c r="M8807" s="32">
        <v>37236</v>
      </c>
    </row>
    <row r="8808" spans="1:13" x14ac:dyDescent="0.3">
      <c r="A8808" t="s">
        <v>28</v>
      </c>
      <c r="B8808" t="s">
        <v>22</v>
      </c>
      <c r="C8808" t="s">
        <v>15</v>
      </c>
      <c r="D8808" t="s">
        <v>547</v>
      </c>
      <c r="E8808" t="s">
        <v>76</v>
      </c>
      <c r="F8808">
        <v>13501</v>
      </c>
      <c r="G8808" t="s">
        <v>57</v>
      </c>
      <c r="H8808" t="s">
        <v>19</v>
      </c>
      <c r="I8808" t="s">
        <v>33</v>
      </c>
      <c r="J8808" s="31">
        <v>4048</v>
      </c>
      <c r="K8808">
        <v>2</v>
      </c>
      <c r="L8808">
        <v>0</v>
      </c>
      <c r="M8808" s="32">
        <v>145728</v>
      </c>
    </row>
    <row r="8809" spans="1:13" x14ac:dyDescent="0.3">
      <c r="A8809" t="s">
        <v>28</v>
      </c>
      <c r="B8809" t="s">
        <v>14</v>
      </c>
      <c r="C8809" t="s">
        <v>15</v>
      </c>
      <c r="D8809" t="s">
        <v>55</v>
      </c>
      <c r="E8809" t="s">
        <v>56</v>
      </c>
      <c r="F8809">
        <v>19134</v>
      </c>
      <c r="G8809" t="s">
        <v>57</v>
      </c>
      <c r="H8809" t="s">
        <v>26</v>
      </c>
      <c r="I8809" t="s">
        <v>37</v>
      </c>
      <c r="J8809" s="31">
        <v>33282</v>
      </c>
      <c r="K8809">
        <v>3</v>
      </c>
      <c r="L8809">
        <v>7</v>
      </c>
      <c r="M8809" s="32">
        <v>-27735</v>
      </c>
    </row>
    <row r="8810" spans="1:13" x14ac:dyDescent="0.3">
      <c r="A8810" t="s">
        <v>28</v>
      </c>
      <c r="B8810" t="s">
        <v>14</v>
      </c>
      <c r="C8810" t="s">
        <v>15</v>
      </c>
      <c r="D8810" t="s">
        <v>55</v>
      </c>
      <c r="E8810" t="s">
        <v>56</v>
      </c>
      <c r="F8810">
        <v>19134</v>
      </c>
      <c r="G8810" t="s">
        <v>57</v>
      </c>
      <c r="H8810" t="s">
        <v>35</v>
      </c>
      <c r="I8810" t="s">
        <v>36</v>
      </c>
      <c r="J8810" s="31">
        <v>11865</v>
      </c>
      <c r="K8810">
        <v>5</v>
      </c>
      <c r="L8810">
        <v>4</v>
      </c>
      <c r="M8810" s="32">
        <v>19775</v>
      </c>
    </row>
    <row r="8811" spans="1:13" x14ac:dyDescent="0.3">
      <c r="A8811" t="s">
        <v>28</v>
      </c>
      <c r="B8811" t="s">
        <v>14</v>
      </c>
      <c r="C8811" t="s">
        <v>15</v>
      </c>
      <c r="D8811" t="s">
        <v>55</v>
      </c>
      <c r="E8811" t="s">
        <v>56</v>
      </c>
      <c r="F8811">
        <v>19134</v>
      </c>
      <c r="G8811" t="s">
        <v>57</v>
      </c>
      <c r="H8811" t="s">
        <v>26</v>
      </c>
      <c r="I8811" t="s">
        <v>27</v>
      </c>
      <c r="J8811" s="31">
        <v>1476</v>
      </c>
      <c r="K8811">
        <v>5</v>
      </c>
      <c r="L8811">
        <v>2</v>
      </c>
      <c r="M8811" s="32">
        <v>49815</v>
      </c>
    </row>
    <row r="8812" spans="1:13" x14ac:dyDescent="0.3">
      <c r="A8812" t="s">
        <v>28</v>
      </c>
      <c r="B8812" t="s">
        <v>22</v>
      </c>
      <c r="C8812" t="s">
        <v>15</v>
      </c>
      <c r="D8812" t="s">
        <v>23</v>
      </c>
      <c r="E8812" t="s">
        <v>24</v>
      </c>
      <c r="F8812">
        <v>90004</v>
      </c>
      <c r="G8812" t="s">
        <v>25</v>
      </c>
      <c r="H8812" t="s">
        <v>26</v>
      </c>
      <c r="I8812" t="s">
        <v>41</v>
      </c>
      <c r="J8812" s="31">
        <v>3752</v>
      </c>
      <c r="K8812">
        <v>4</v>
      </c>
      <c r="L8812">
        <v>0</v>
      </c>
      <c r="M8812" s="32">
        <v>180096</v>
      </c>
    </row>
    <row r="8813" spans="1:13" x14ac:dyDescent="0.3">
      <c r="A8813" t="s">
        <v>28</v>
      </c>
      <c r="B8813" t="s">
        <v>22</v>
      </c>
      <c r="C8813" t="s">
        <v>15</v>
      </c>
      <c r="D8813" t="s">
        <v>84</v>
      </c>
      <c r="E8813" t="s">
        <v>70</v>
      </c>
      <c r="F8813">
        <v>49201</v>
      </c>
      <c r="G8813" t="s">
        <v>47</v>
      </c>
      <c r="H8813" t="s">
        <v>26</v>
      </c>
      <c r="I8813" t="s">
        <v>38</v>
      </c>
      <c r="J8813" s="31">
        <v>207144</v>
      </c>
      <c r="K8813">
        <v>3</v>
      </c>
      <c r="L8813">
        <v>1</v>
      </c>
      <c r="M8813" s="32">
        <v>483336</v>
      </c>
    </row>
    <row r="8814" spans="1:13" x14ac:dyDescent="0.3">
      <c r="A8814" t="s">
        <v>28</v>
      </c>
      <c r="B8814" t="s">
        <v>22</v>
      </c>
      <c r="C8814" t="s">
        <v>15</v>
      </c>
      <c r="D8814" t="s">
        <v>84</v>
      </c>
      <c r="E8814" t="s">
        <v>70</v>
      </c>
      <c r="F8814">
        <v>49201</v>
      </c>
      <c r="G8814" t="s">
        <v>47</v>
      </c>
      <c r="H8814" t="s">
        <v>26</v>
      </c>
      <c r="I8814" t="s">
        <v>34</v>
      </c>
      <c r="J8814" s="31">
        <v>139</v>
      </c>
      <c r="K8814">
        <v>5</v>
      </c>
      <c r="L8814">
        <v>0</v>
      </c>
      <c r="M8814" s="32">
        <v>3753</v>
      </c>
    </row>
    <row r="8815" spans="1:13" x14ac:dyDescent="0.3">
      <c r="A8815" t="s">
        <v>28</v>
      </c>
      <c r="B8815" t="s">
        <v>22</v>
      </c>
      <c r="C8815" t="s">
        <v>15</v>
      </c>
      <c r="D8815" t="s">
        <v>305</v>
      </c>
      <c r="E8815" t="s">
        <v>81</v>
      </c>
      <c r="F8815">
        <v>85301</v>
      </c>
      <c r="G8815" t="s">
        <v>25</v>
      </c>
      <c r="H8815" t="s">
        <v>19</v>
      </c>
      <c r="I8815" t="s">
        <v>21</v>
      </c>
      <c r="J8815" s="31">
        <v>266352</v>
      </c>
      <c r="K8815">
        <v>3</v>
      </c>
      <c r="L8815">
        <v>2</v>
      </c>
      <c r="M8815" s="32">
        <v>133176</v>
      </c>
    </row>
    <row r="8816" spans="1:13" x14ac:dyDescent="0.3">
      <c r="A8816" t="s">
        <v>13</v>
      </c>
      <c r="B8816" t="s">
        <v>14</v>
      </c>
      <c r="C8816" t="s">
        <v>15</v>
      </c>
      <c r="D8816" t="s">
        <v>106</v>
      </c>
      <c r="E8816" t="s">
        <v>72</v>
      </c>
      <c r="F8816">
        <v>19805</v>
      </c>
      <c r="G8816" t="s">
        <v>57</v>
      </c>
      <c r="H8816" t="s">
        <v>35</v>
      </c>
      <c r="I8816" t="s">
        <v>36</v>
      </c>
      <c r="J8816" s="31">
        <v>30798</v>
      </c>
      <c r="K8816">
        <v>2</v>
      </c>
      <c r="L8816">
        <v>0</v>
      </c>
      <c r="M8816" s="32">
        <v>893142</v>
      </c>
    </row>
    <row r="8817" spans="1:13" x14ac:dyDescent="0.3">
      <c r="A8817" t="s">
        <v>13</v>
      </c>
      <c r="B8817" t="s">
        <v>14</v>
      </c>
      <c r="C8817" t="s">
        <v>15</v>
      </c>
      <c r="D8817" t="s">
        <v>106</v>
      </c>
      <c r="E8817" t="s">
        <v>72</v>
      </c>
      <c r="F8817">
        <v>19805</v>
      </c>
      <c r="G8817" t="s">
        <v>57</v>
      </c>
      <c r="H8817" t="s">
        <v>26</v>
      </c>
      <c r="I8817" t="s">
        <v>41</v>
      </c>
      <c r="J8817" s="31">
        <v>441</v>
      </c>
      <c r="K8817">
        <v>6</v>
      </c>
      <c r="L8817">
        <v>0</v>
      </c>
      <c r="M8817" s="32">
        <v>20727</v>
      </c>
    </row>
    <row r="8818" spans="1:13" x14ac:dyDescent="0.3">
      <c r="A8818" t="s">
        <v>13</v>
      </c>
      <c r="B8818" t="s">
        <v>14</v>
      </c>
      <c r="C8818" t="s">
        <v>15</v>
      </c>
      <c r="D8818" t="s">
        <v>106</v>
      </c>
      <c r="E8818" t="s">
        <v>72</v>
      </c>
      <c r="F8818">
        <v>19805</v>
      </c>
      <c r="G8818" t="s">
        <v>57</v>
      </c>
      <c r="H8818" t="s">
        <v>26</v>
      </c>
      <c r="I8818" t="s">
        <v>34</v>
      </c>
      <c r="J8818" s="31">
        <v>1312</v>
      </c>
      <c r="K8818">
        <v>4</v>
      </c>
      <c r="L8818">
        <v>0</v>
      </c>
      <c r="M8818" s="32">
        <v>56416</v>
      </c>
    </row>
    <row r="8819" spans="1:13" x14ac:dyDescent="0.3">
      <c r="A8819" t="s">
        <v>13</v>
      </c>
      <c r="B8819" t="s">
        <v>14</v>
      </c>
      <c r="C8819" t="s">
        <v>15</v>
      </c>
      <c r="D8819" t="s">
        <v>106</v>
      </c>
      <c r="E8819" t="s">
        <v>72</v>
      </c>
      <c r="F8819">
        <v>19805</v>
      </c>
      <c r="G8819" t="s">
        <v>57</v>
      </c>
      <c r="H8819" t="s">
        <v>26</v>
      </c>
      <c r="I8819" t="s">
        <v>60</v>
      </c>
      <c r="J8819" s="31">
        <v>1656</v>
      </c>
      <c r="K8819">
        <v>2</v>
      </c>
      <c r="L8819">
        <v>0</v>
      </c>
      <c r="M8819" s="32">
        <v>77832</v>
      </c>
    </row>
    <row r="8820" spans="1:13" x14ac:dyDescent="0.3">
      <c r="A8820" t="s">
        <v>13</v>
      </c>
      <c r="B8820" t="s">
        <v>14</v>
      </c>
      <c r="C8820" t="s">
        <v>15</v>
      </c>
      <c r="D8820" t="s">
        <v>106</v>
      </c>
      <c r="E8820" t="s">
        <v>72</v>
      </c>
      <c r="F8820">
        <v>19805</v>
      </c>
      <c r="G8820" t="s">
        <v>57</v>
      </c>
      <c r="H8820" t="s">
        <v>26</v>
      </c>
      <c r="I8820" t="s">
        <v>41</v>
      </c>
      <c r="J8820" s="31">
        <v>3888</v>
      </c>
      <c r="K8820">
        <v>6</v>
      </c>
      <c r="L8820">
        <v>0</v>
      </c>
      <c r="M8820" s="32">
        <v>186624</v>
      </c>
    </row>
    <row r="8821" spans="1:13" x14ac:dyDescent="0.3">
      <c r="A8821" t="s">
        <v>28</v>
      </c>
      <c r="B8821" t="s">
        <v>14</v>
      </c>
      <c r="C8821" t="s">
        <v>15</v>
      </c>
      <c r="D8821" t="s">
        <v>164</v>
      </c>
      <c r="E8821" t="s">
        <v>46</v>
      </c>
      <c r="F8821">
        <v>78745</v>
      </c>
      <c r="G8821" t="s">
        <v>47</v>
      </c>
      <c r="H8821" t="s">
        <v>26</v>
      </c>
      <c r="I8821" t="s">
        <v>41</v>
      </c>
      <c r="J8821" s="31">
        <v>33552</v>
      </c>
      <c r="K8821">
        <v>4</v>
      </c>
      <c r="L8821">
        <v>2</v>
      </c>
      <c r="M8821" s="32">
        <v>117432</v>
      </c>
    </row>
    <row r="8822" spans="1:13" x14ac:dyDescent="0.3">
      <c r="A8822" t="s">
        <v>28</v>
      </c>
      <c r="B8822" t="s">
        <v>14</v>
      </c>
      <c r="C8822" t="s">
        <v>15</v>
      </c>
      <c r="D8822" t="s">
        <v>422</v>
      </c>
      <c r="E8822" t="s">
        <v>30</v>
      </c>
      <c r="F8822">
        <v>32839</v>
      </c>
      <c r="G8822" t="s">
        <v>18</v>
      </c>
      <c r="H8822" t="s">
        <v>35</v>
      </c>
      <c r="I8822" t="s">
        <v>162</v>
      </c>
      <c r="J8822" s="31">
        <v>959984</v>
      </c>
      <c r="K8822">
        <v>2</v>
      </c>
      <c r="L8822">
        <v>2</v>
      </c>
      <c r="M8822" s="32">
        <v>3119948</v>
      </c>
    </row>
    <row r="8823" spans="1:13" x14ac:dyDescent="0.3">
      <c r="A8823" t="s">
        <v>28</v>
      </c>
      <c r="B8823" t="s">
        <v>14</v>
      </c>
      <c r="C8823" t="s">
        <v>15</v>
      </c>
      <c r="D8823" t="s">
        <v>422</v>
      </c>
      <c r="E8823" t="s">
        <v>30</v>
      </c>
      <c r="F8823">
        <v>32839</v>
      </c>
      <c r="G8823" t="s">
        <v>18</v>
      </c>
      <c r="H8823" t="s">
        <v>26</v>
      </c>
      <c r="I8823" t="s">
        <v>37</v>
      </c>
      <c r="J8823" s="31">
        <v>4086</v>
      </c>
      <c r="K8823">
        <v>2</v>
      </c>
      <c r="L8823">
        <v>7</v>
      </c>
      <c r="M8823" s="32">
        <v>-29964</v>
      </c>
    </row>
    <row r="8824" spans="1:13" x14ac:dyDescent="0.3">
      <c r="A8824" t="s">
        <v>28</v>
      </c>
      <c r="B8824" t="s">
        <v>14</v>
      </c>
      <c r="C8824" t="s">
        <v>15</v>
      </c>
      <c r="D8824" t="s">
        <v>422</v>
      </c>
      <c r="E8824" t="s">
        <v>30</v>
      </c>
      <c r="F8824">
        <v>32839</v>
      </c>
      <c r="G8824" t="s">
        <v>18</v>
      </c>
      <c r="H8824" t="s">
        <v>26</v>
      </c>
      <c r="I8824" t="s">
        <v>34</v>
      </c>
      <c r="J8824" s="31">
        <v>55984</v>
      </c>
      <c r="K8824">
        <v>2</v>
      </c>
      <c r="L8824">
        <v>2</v>
      </c>
      <c r="M8824" s="32">
        <v>41988</v>
      </c>
    </row>
    <row r="8825" spans="1:13" x14ac:dyDescent="0.3">
      <c r="A8825" t="s">
        <v>28</v>
      </c>
      <c r="B8825" t="s">
        <v>14</v>
      </c>
      <c r="C8825" t="s">
        <v>15</v>
      </c>
      <c r="D8825" t="s">
        <v>422</v>
      </c>
      <c r="E8825" t="s">
        <v>30</v>
      </c>
      <c r="F8825">
        <v>32839</v>
      </c>
      <c r="G8825" t="s">
        <v>18</v>
      </c>
      <c r="H8825" t="s">
        <v>26</v>
      </c>
      <c r="I8825" t="s">
        <v>41</v>
      </c>
      <c r="J8825" s="31">
        <v>10688</v>
      </c>
      <c r="K8825">
        <v>2</v>
      </c>
      <c r="L8825">
        <v>2</v>
      </c>
      <c r="M8825" s="32">
        <v>37408</v>
      </c>
    </row>
    <row r="8826" spans="1:13" x14ac:dyDescent="0.3">
      <c r="A8826" t="s">
        <v>13</v>
      </c>
      <c r="B8826" t="s">
        <v>14</v>
      </c>
      <c r="C8826" t="s">
        <v>15</v>
      </c>
      <c r="D8826" t="s">
        <v>351</v>
      </c>
      <c r="E8826" t="s">
        <v>56</v>
      </c>
      <c r="F8826">
        <v>19601</v>
      </c>
      <c r="G8826" t="s">
        <v>57</v>
      </c>
      <c r="H8826" t="s">
        <v>26</v>
      </c>
      <c r="I8826" t="s">
        <v>60</v>
      </c>
      <c r="J8826" s="31">
        <v>8856</v>
      </c>
      <c r="K8826">
        <v>3</v>
      </c>
      <c r="L8826">
        <v>2</v>
      </c>
      <c r="M8826" s="32">
        <v>28782</v>
      </c>
    </row>
    <row r="8827" spans="1:13" x14ac:dyDescent="0.3">
      <c r="A8827" t="s">
        <v>62</v>
      </c>
      <c r="B8827" t="s">
        <v>14</v>
      </c>
      <c r="C8827" t="s">
        <v>15</v>
      </c>
      <c r="D8827" t="s">
        <v>55</v>
      </c>
      <c r="E8827" t="s">
        <v>56</v>
      </c>
      <c r="F8827">
        <v>19134</v>
      </c>
      <c r="G8827" t="s">
        <v>57</v>
      </c>
      <c r="H8827" t="s">
        <v>26</v>
      </c>
      <c r="I8827" t="s">
        <v>27</v>
      </c>
      <c r="J8827" s="31">
        <v>6912</v>
      </c>
      <c r="K8827">
        <v>3</v>
      </c>
      <c r="L8827">
        <v>2</v>
      </c>
      <c r="M8827" s="32">
        <v>25056</v>
      </c>
    </row>
    <row r="8828" spans="1:13" x14ac:dyDescent="0.3">
      <c r="A8828" t="s">
        <v>13</v>
      </c>
      <c r="B8828" t="s">
        <v>14</v>
      </c>
      <c r="C8828" t="s">
        <v>15</v>
      </c>
      <c r="D8828" t="s">
        <v>61</v>
      </c>
      <c r="E8828" t="s">
        <v>46</v>
      </c>
      <c r="F8828">
        <v>77095</v>
      </c>
      <c r="G8828" t="s">
        <v>47</v>
      </c>
      <c r="H8828" t="s">
        <v>26</v>
      </c>
      <c r="I8828" t="s">
        <v>41</v>
      </c>
      <c r="J8828" s="31">
        <v>2672</v>
      </c>
      <c r="K8828">
        <v>5</v>
      </c>
      <c r="L8828">
        <v>2</v>
      </c>
      <c r="M8828" s="32">
        <v>9352</v>
      </c>
    </row>
    <row r="8829" spans="1:13" x14ac:dyDescent="0.3">
      <c r="A8829" t="s">
        <v>13</v>
      </c>
      <c r="B8829" t="s">
        <v>14</v>
      </c>
      <c r="C8829" t="s">
        <v>15</v>
      </c>
      <c r="D8829" t="s">
        <v>61</v>
      </c>
      <c r="E8829" t="s">
        <v>46</v>
      </c>
      <c r="F8829">
        <v>77095</v>
      </c>
      <c r="G8829" t="s">
        <v>47</v>
      </c>
      <c r="H8829" t="s">
        <v>26</v>
      </c>
      <c r="I8829" t="s">
        <v>41</v>
      </c>
      <c r="J8829" s="31">
        <v>33488</v>
      </c>
      <c r="K8829">
        <v>7</v>
      </c>
      <c r="L8829">
        <v>2</v>
      </c>
      <c r="M8829" s="32">
        <v>10465</v>
      </c>
    </row>
    <row r="8830" spans="1:13" x14ac:dyDescent="0.3">
      <c r="A8830" t="s">
        <v>28</v>
      </c>
      <c r="B8830" t="s">
        <v>22</v>
      </c>
      <c r="C8830" t="s">
        <v>15</v>
      </c>
      <c r="D8830" t="s">
        <v>582</v>
      </c>
      <c r="E8830" t="s">
        <v>112</v>
      </c>
      <c r="F8830">
        <v>63301</v>
      </c>
      <c r="G8830" t="s">
        <v>47</v>
      </c>
      <c r="H8830" t="s">
        <v>26</v>
      </c>
      <c r="I8830" t="s">
        <v>41</v>
      </c>
      <c r="J8830" s="31">
        <v>1056</v>
      </c>
      <c r="K8830">
        <v>2</v>
      </c>
      <c r="L8830">
        <v>0</v>
      </c>
      <c r="M8830" s="32">
        <v>4752</v>
      </c>
    </row>
    <row r="8831" spans="1:13" x14ac:dyDescent="0.3">
      <c r="A8831" t="s">
        <v>62</v>
      </c>
      <c r="B8831" t="s">
        <v>22</v>
      </c>
      <c r="C8831" t="s">
        <v>15</v>
      </c>
      <c r="D8831" t="s">
        <v>330</v>
      </c>
      <c r="E8831" t="s">
        <v>74</v>
      </c>
      <c r="F8831">
        <v>46203</v>
      </c>
      <c r="G8831" t="s">
        <v>47</v>
      </c>
      <c r="H8831" t="s">
        <v>26</v>
      </c>
      <c r="I8831" t="s">
        <v>32</v>
      </c>
      <c r="J8831" s="31">
        <v>38634</v>
      </c>
      <c r="K8831">
        <v>2</v>
      </c>
      <c r="L8831">
        <v>0</v>
      </c>
      <c r="M8831" s="32">
        <v>540876</v>
      </c>
    </row>
    <row r="8832" spans="1:13" x14ac:dyDescent="0.3">
      <c r="A8832" t="s">
        <v>13</v>
      </c>
      <c r="B8832" t="s">
        <v>22</v>
      </c>
      <c r="C8832" t="s">
        <v>15</v>
      </c>
      <c r="D8832" t="s">
        <v>42</v>
      </c>
      <c r="E8832" t="s">
        <v>43</v>
      </c>
      <c r="F8832">
        <v>98115</v>
      </c>
      <c r="G8832" t="s">
        <v>25</v>
      </c>
      <c r="H8832" t="s">
        <v>26</v>
      </c>
      <c r="I8832" t="s">
        <v>37</v>
      </c>
      <c r="J8832" s="31">
        <v>3344</v>
      </c>
      <c r="K8832">
        <v>10</v>
      </c>
      <c r="L8832">
        <v>2</v>
      </c>
      <c r="M8832" s="32">
        <v>11704</v>
      </c>
    </row>
    <row r="8833" spans="1:13" x14ac:dyDescent="0.3">
      <c r="A8833" t="s">
        <v>28</v>
      </c>
      <c r="B8833" t="s">
        <v>44</v>
      </c>
      <c r="C8833" t="s">
        <v>15</v>
      </c>
      <c r="D8833" t="s">
        <v>278</v>
      </c>
      <c r="E8833" t="s">
        <v>83</v>
      </c>
      <c r="F8833">
        <v>22801</v>
      </c>
      <c r="G8833" t="s">
        <v>18</v>
      </c>
      <c r="H8833" t="s">
        <v>19</v>
      </c>
      <c r="I8833" t="s">
        <v>33</v>
      </c>
      <c r="J8833" s="31">
        <v>3996</v>
      </c>
      <c r="K8833">
        <v>2</v>
      </c>
      <c r="L8833">
        <v>0</v>
      </c>
      <c r="M8833" s="32">
        <v>143856</v>
      </c>
    </row>
    <row r="8834" spans="1:13" x14ac:dyDescent="0.3">
      <c r="A8834" t="s">
        <v>28</v>
      </c>
      <c r="B8834" t="s">
        <v>14</v>
      </c>
      <c r="C8834" t="s">
        <v>15</v>
      </c>
      <c r="D8834" t="s">
        <v>92</v>
      </c>
      <c r="E8834" t="s">
        <v>76</v>
      </c>
      <c r="F8834">
        <v>14609</v>
      </c>
      <c r="G8834" t="s">
        <v>57</v>
      </c>
      <c r="H8834" t="s">
        <v>26</v>
      </c>
      <c r="I8834" t="s">
        <v>37</v>
      </c>
      <c r="J8834" s="31">
        <v>1217568</v>
      </c>
      <c r="K8834">
        <v>2</v>
      </c>
      <c r="L8834">
        <v>2</v>
      </c>
      <c r="M8834" s="32">
        <v>456588</v>
      </c>
    </row>
    <row r="8835" spans="1:13" x14ac:dyDescent="0.3">
      <c r="A8835" t="s">
        <v>28</v>
      </c>
      <c r="B8835" t="s">
        <v>44</v>
      </c>
      <c r="C8835" t="s">
        <v>15</v>
      </c>
      <c r="D8835" t="s">
        <v>497</v>
      </c>
      <c r="E8835" t="s">
        <v>167</v>
      </c>
      <c r="F8835">
        <v>30328</v>
      </c>
      <c r="G8835" t="s">
        <v>18</v>
      </c>
      <c r="H8835" t="s">
        <v>26</v>
      </c>
      <c r="I8835" t="s">
        <v>32</v>
      </c>
      <c r="J8835" s="31">
        <v>1551</v>
      </c>
      <c r="K8835">
        <v>1</v>
      </c>
      <c r="L8835">
        <v>0</v>
      </c>
      <c r="M8835" s="32">
        <v>38775</v>
      </c>
    </row>
    <row r="8836" spans="1:13" x14ac:dyDescent="0.3">
      <c r="A8836" t="s">
        <v>28</v>
      </c>
      <c r="B8836" t="s">
        <v>44</v>
      </c>
      <c r="C8836" t="s">
        <v>15</v>
      </c>
      <c r="D8836" t="s">
        <v>497</v>
      </c>
      <c r="E8836" t="s">
        <v>167</v>
      </c>
      <c r="F8836">
        <v>30328</v>
      </c>
      <c r="G8836" t="s">
        <v>18</v>
      </c>
      <c r="H8836" t="s">
        <v>35</v>
      </c>
      <c r="I8836" t="s">
        <v>36</v>
      </c>
      <c r="J8836" s="31">
        <v>899</v>
      </c>
      <c r="K8836">
        <v>2</v>
      </c>
      <c r="L8836">
        <v>0</v>
      </c>
      <c r="M8836" s="32">
        <v>25172</v>
      </c>
    </row>
    <row r="8837" spans="1:13" x14ac:dyDescent="0.3">
      <c r="A8837" t="s">
        <v>28</v>
      </c>
      <c r="B8837" t="s">
        <v>44</v>
      </c>
      <c r="C8837" t="s">
        <v>15</v>
      </c>
      <c r="D8837" t="s">
        <v>497</v>
      </c>
      <c r="E8837" t="s">
        <v>167</v>
      </c>
      <c r="F8837">
        <v>30328</v>
      </c>
      <c r="G8837" t="s">
        <v>18</v>
      </c>
      <c r="H8837" t="s">
        <v>26</v>
      </c>
      <c r="I8837" t="s">
        <v>34</v>
      </c>
      <c r="J8837" s="31">
        <v>1428</v>
      </c>
      <c r="K8837">
        <v>4</v>
      </c>
      <c r="L8837">
        <v>0</v>
      </c>
      <c r="M8837" s="32">
        <v>37128</v>
      </c>
    </row>
    <row r="8838" spans="1:13" x14ac:dyDescent="0.3">
      <c r="A8838" t="s">
        <v>28</v>
      </c>
      <c r="B8838" t="s">
        <v>44</v>
      </c>
      <c r="C8838" t="s">
        <v>15</v>
      </c>
      <c r="D8838" t="s">
        <v>497</v>
      </c>
      <c r="E8838" t="s">
        <v>167</v>
      </c>
      <c r="F8838">
        <v>30328</v>
      </c>
      <c r="G8838" t="s">
        <v>18</v>
      </c>
      <c r="H8838" t="s">
        <v>26</v>
      </c>
      <c r="I8838" t="s">
        <v>34</v>
      </c>
      <c r="J8838" s="31">
        <v>1272</v>
      </c>
      <c r="K8838">
        <v>3</v>
      </c>
      <c r="L8838">
        <v>0</v>
      </c>
      <c r="M8838" s="32">
        <v>49608</v>
      </c>
    </row>
    <row r="8839" spans="1:13" x14ac:dyDescent="0.3">
      <c r="A8839" t="s">
        <v>28</v>
      </c>
      <c r="B8839" t="s">
        <v>44</v>
      </c>
      <c r="C8839" t="s">
        <v>15</v>
      </c>
      <c r="D8839" t="s">
        <v>497</v>
      </c>
      <c r="E8839" t="s">
        <v>167</v>
      </c>
      <c r="F8839">
        <v>30328</v>
      </c>
      <c r="G8839" t="s">
        <v>18</v>
      </c>
      <c r="H8839" t="s">
        <v>26</v>
      </c>
      <c r="I8839" t="s">
        <v>27</v>
      </c>
      <c r="J8839" s="31">
        <v>1575</v>
      </c>
      <c r="K8839">
        <v>5</v>
      </c>
      <c r="L8839">
        <v>0</v>
      </c>
      <c r="M8839" s="32">
        <v>756</v>
      </c>
    </row>
    <row r="8840" spans="1:13" x14ac:dyDescent="0.3">
      <c r="A8840" t="s">
        <v>13</v>
      </c>
      <c r="B8840" t="s">
        <v>22</v>
      </c>
      <c r="C8840" t="s">
        <v>15</v>
      </c>
      <c r="D8840" t="s">
        <v>23</v>
      </c>
      <c r="E8840" t="s">
        <v>24</v>
      </c>
      <c r="F8840">
        <v>90004</v>
      </c>
      <c r="G8840" t="s">
        <v>25</v>
      </c>
      <c r="H8840" t="s">
        <v>26</v>
      </c>
      <c r="I8840" t="s">
        <v>34</v>
      </c>
      <c r="J8840" s="31">
        <v>7095</v>
      </c>
      <c r="K8840">
        <v>3</v>
      </c>
      <c r="L8840">
        <v>0</v>
      </c>
      <c r="M8840" s="32">
        <v>18447</v>
      </c>
    </row>
    <row r="8841" spans="1:13" x14ac:dyDescent="0.3">
      <c r="A8841" t="s">
        <v>13</v>
      </c>
      <c r="B8841" t="s">
        <v>22</v>
      </c>
      <c r="C8841" t="s">
        <v>15</v>
      </c>
      <c r="D8841" t="s">
        <v>23</v>
      </c>
      <c r="E8841" t="s">
        <v>24</v>
      </c>
      <c r="F8841">
        <v>90004</v>
      </c>
      <c r="G8841" t="s">
        <v>25</v>
      </c>
      <c r="H8841" t="s">
        <v>26</v>
      </c>
      <c r="I8841" t="s">
        <v>37</v>
      </c>
      <c r="J8841" s="31">
        <v>65568</v>
      </c>
      <c r="K8841">
        <v>2</v>
      </c>
      <c r="L8841">
        <v>2</v>
      </c>
      <c r="M8841" s="32">
        <v>237684</v>
      </c>
    </row>
    <row r="8842" spans="1:13" x14ac:dyDescent="0.3">
      <c r="A8842" t="s">
        <v>13</v>
      </c>
      <c r="B8842" t="s">
        <v>22</v>
      </c>
      <c r="C8842" t="s">
        <v>15</v>
      </c>
      <c r="D8842" t="s">
        <v>23</v>
      </c>
      <c r="E8842" t="s">
        <v>24</v>
      </c>
      <c r="F8842">
        <v>90004</v>
      </c>
      <c r="G8842" t="s">
        <v>25</v>
      </c>
      <c r="H8842" t="s">
        <v>35</v>
      </c>
      <c r="I8842" t="s">
        <v>59</v>
      </c>
      <c r="J8842" s="31">
        <v>29997</v>
      </c>
      <c r="K8842">
        <v>3</v>
      </c>
      <c r="L8842">
        <v>0</v>
      </c>
      <c r="M8842" s="32">
        <v>1319868</v>
      </c>
    </row>
    <row r="8843" spans="1:13" x14ac:dyDescent="0.3">
      <c r="A8843" t="s">
        <v>28</v>
      </c>
      <c r="B8843" t="s">
        <v>22</v>
      </c>
      <c r="C8843" t="s">
        <v>15</v>
      </c>
      <c r="D8843" t="s">
        <v>52</v>
      </c>
      <c r="E8843" t="s">
        <v>24</v>
      </c>
      <c r="F8843">
        <v>94110</v>
      </c>
      <c r="G8843" t="s">
        <v>25</v>
      </c>
      <c r="H8843" t="s">
        <v>35</v>
      </c>
      <c r="I8843" t="s">
        <v>59</v>
      </c>
      <c r="J8843" s="31">
        <v>8997</v>
      </c>
      <c r="K8843">
        <v>3</v>
      </c>
      <c r="L8843">
        <v>0</v>
      </c>
      <c r="M8843" s="32">
        <v>395868</v>
      </c>
    </row>
    <row r="8844" spans="1:13" x14ac:dyDescent="0.3">
      <c r="A8844" t="s">
        <v>28</v>
      </c>
      <c r="B8844" t="s">
        <v>22</v>
      </c>
      <c r="C8844" t="s">
        <v>15</v>
      </c>
      <c r="D8844" t="s">
        <v>52</v>
      </c>
      <c r="E8844" t="s">
        <v>24</v>
      </c>
      <c r="F8844">
        <v>94110</v>
      </c>
      <c r="G8844" t="s">
        <v>25</v>
      </c>
      <c r="H8844" t="s">
        <v>35</v>
      </c>
      <c r="I8844" t="s">
        <v>59</v>
      </c>
      <c r="J8844" s="31">
        <v>3186</v>
      </c>
      <c r="K8844">
        <v>2</v>
      </c>
      <c r="L8844">
        <v>0</v>
      </c>
      <c r="M8844" s="32">
        <v>11151</v>
      </c>
    </row>
    <row r="8845" spans="1:13" x14ac:dyDescent="0.3">
      <c r="A8845" t="s">
        <v>13</v>
      </c>
      <c r="B8845" t="s">
        <v>22</v>
      </c>
      <c r="C8845" t="s">
        <v>15</v>
      </c>
      <c r="D8845" t="s">
        <v>93</v>
      </c>
      <c r="E8845" t="s">
        <v>68</v>
      </c>
      <c r="F8845">
        <v>55407</v>
      </c>
      <c r="G8845" t="s">
        <v>47</v>
      </c>
      <c r="H8845" t="s">
        <v>26</v>
      </c>
      <c r="I8845" t="s">
        <v>32</v>
      </c>
      <c r="J8845" s="31">
        <v>6715</v>
      </c>
      <c r="K8845">
        <v>5</v>
      </c>
      <c r="L8845">
        <v>0</v>
      </c>
      <c r="M8845" s="32">
        <v>167875</v>
      </c>
    </row>
    <row r="8846" spans="1:13" x14ac:dyDescent="0.3">
      <c r="A8846" t="s">
        <v>28</v>
      </c>
      <c r="B8846" t="s">
        <v>14</v>
      </c>
      <c r="C8846" t="s">
        <v>15</v>
      </c>
      <c r="D8846" t="s">
        <v>103</v>
      </c>
      <c r="E8846" t="s">
        <v>104</v>
      </c>
      <c r="F8846">
        <v>43229</v>
      </c>
      <c r="G8846" t="s">
        <v>57</v>
      </c>
      <c r="H8846" t="s">
        <v>26</v>
      </c>
      <c r="I8846" t="s">
        <v>37</v>
      </c>
      <c r="J8846" s="31">
        <v>7236</v>
      </c>
      <c r="K8846">
        <v>3</v>
      </c>
      <c r="L8846">
        <v>7</v>
      </c>
      <c r="M8846" s="32">
        <v>-603</v>
      </c>
    </row>
    <row r="8847" spans="1:13" x14ac:dyDescent="0.3">
      <c r="A8847" t="s">
        <v>28</v>
      </c>
      <c r="B8847" t="s">
        <v>14</v>
      </c>
      <c r="C8847" t="s">
        <v>15</v>
      </c>
      <c r="D8847" t="s">
        <v>103</v>
      </c>
      <c r="E8847" t="s">
        <v>104</v>
      </c>
      <c r="F8847">
        <v>43229</v>
      </c>
      <c r="G8847" t="s">
        <v>57</v>
      </c>
      <c r="H8847" t="s">
        <v>26</v>
      </c>
      <c r="I8847" t="s">
        <v>77</v>
      </c>
      <c r="J8847" s="31">
        <v>4824</v>
      </c>
      <c r="K8847">
        <v>3</v>
      </c>
      <c r="L8847">
        <v>2</v>
      </c>
      <c r="M8847" s="32">
        <v>17487</v>
      </c>
    </row>
    <row r="8848" spans="1:13" x14ac:dyDescent="0.3">
      <c r="A8848" t="s">
        <v>28</v>
      </c>
      <c r="B8848" t="s">
        <v>14</v>
      </c>
      <c r="C8848" t="s">
        <v>15</v>
      </c>
      <c r="D8848" t="s">
        <v>103</v>
      </c>
      <c r="E8848" t="s">
        <v>104</v>
      </c>
      <c r="F8848">
        <v>43229</v>
      </c>
      <c r="G8848" t="s">
        <v>57</v>
      </c>
      <c r="H8848" t="s">
        <v>26</v>
      </c>
      <c r="I8848" t="s">
        <v>41</v>
      </c>
      <c r="J8848" s="31">
        <v>9136</v>
      </c>
      <c r="K8848">
        <v>5</v>
      </c>
      <c r="L8848">
        <v>2</v>
      </c>
      <c r="M8848" s="32">
        <v>29692</v>
      </c>
    </row>
    <row r="8849" spans="1:13" x14ac:dyDescent="0.3">
      <c r="A8849" t="s">
        <v>28</v>
      </c>
      <c r="B8849" t="s">
        <v>14</v>
      </c>
      <c r="C8849" t="s">
        <v>15</v>
      </c>
      <c r="D8849" t="s">
        <v>103</v>
      </c>
      <c r="E8849" t="s">
        <v>104</v>
      </c>
      <c r="F8849">
        <v>43229</v>
      </c>
      <c r="G8849" t="s">
        <v>57</v>
      </c>
      <c r="H8849" t="s">
        <v>26</v>
      </c>
      <c r="I8849" t="s">
        <v>38</v>
      </c>
      <c r="J8849" s="31">
        <v>130112</v>
      </c>
      <c r="K8849">
        <v>2</v>
      </c>
      <c r="L8849">
        <v>2</v>
      </c>
      <c r="M8849" s="32">
        <v>130112</v>
      </c>
    </row>
    <row r="8850" spans="1:13" x14ac:dyDescent="0.3">
      <c r="A8850" t="s">
        <v>62</v>
      </c>
      <c r="B8850" t="s">
        <v>22</v>
      </c>
      <c r="C8850" t="s">
        <v>15</v>
      </c>
      <c r="D8850" t="s">
        <v>339</v>
      </c>
      <c r="E8850" t="s">
        <v>40</v>
      </c>
      <c r="F8850">
        <v>27604</v>
      </c>
      <c r="G8850" t="s">
        <v>18</v>
      </c>
      <c r="H8850" t="s">
        <v>35</v>
      </c>
      <c r="I8850" t="s">
        <v>36</v>
      </c>
      <c r="J8850" s="31">
        <v>7424</v>
      </c>
      <c r="K8850">
        <v>1</v>
      </c>
      <c r="L8850">
        <v>2</v>
      </c>
      <c r="M8850" s="32">
        <v>8352</v>
      </c>
    </row>
    <row r="8851" spans="1:13" x14ac:dyDescent="0.3">
      <c r="A8851" t="s">
        <v>62</v>
      </c>
      <c r="B8851" t="s">
        <v>22</v>
      </c>
      <c r="C8851" t="s">
        <v>15</v>
      </c>
      <c r="D8851" t="s">
        <v>339</v>
      </c>
      <c r="E8851" t="s">
        <v>40</v>
      </c>
      <c r="F8851">
        <v>27604</v>
      </c>
      <c r="G8851" t="s">
        <v>18</v>
      </c>
      <c r="H8851" t="s">
        <v>19</v>
      </c>
      <c r="I8851" t="s">
        <v>33</v>
      </c>
      <c r="J8851" s="31">
        <v>15984</v>
      </c>
      <c r="K8851">
        <v>10</v>
      </c>
      <c r="L8851">
        <v>2</v>
      </c>
      <c r="M8851" s="32">
        <v>45954</v>
      </c>
    </row>
    <row r="8852" spans="1:13" x14ac:dyDescent="0.3">
      <c r="A8852" t="s">
        <v>62</v>
      </c>
      <c r="B8852" t="s">
        <v>22</v>
      </c>
      <c r="C8852" t="s">
        <v>15</v>
      </c>
      <c r="D8852" t="s">
        <v>339</v>
      </c>
      <c r="E8852" t="s">
        <v>40</v>
      </c>
      <c r="F8852">
        <v>27604</v>
      </c>
      <c r="G8852" t="s">
        <v>18</v>
      </c>
      <c r="H8852" t="s">
        <v>26</v>
      </c>
      <c r="I8852" t="s">
        <v>37</v>
      </c>
      <c r="J8852" s="31">
        <v>2892</v>
      </c>
      <c r="K8852">
        <v>2</v>
      </c>
      <c r="L8852">
        <v>7</v>
      </c>
      <c r="M8852" s="32">
        <v>-23136</v>
      </c>
    </row>
    <row r="8853" spans="1:13" x14ac:dyDescent="0.3">
      <c r="A8853" t="s">
        <v>62</v>
      </c>
      <c r="B8853" t="s">
        <v>22</v>
      </c>
      <c r="C8853" t="s">
        <v>15</v>
      </c>
      <c r="D8853" t="s">
        <v>339</v>
      </c>
      <c r="E8853" t="s">
        <v>40</v>
      </c>
      <c r="F8853">
        <v>27604</v>
      </c>
      <c r="G8853" t="s">
        <v>18</v>
      </c>
      <c r="H8853" t="s">
        <v>26</v>
      </c>
      <c r="I8853" t="s">
        <v>41</v>
      </c>
      <c r="J8853" s="31">
        <v>9392</v>
      </c>
      <c r="K8853">
        <v>2</v>
      </c>
      <c r="L8853">
        <v>2</v>
      </c>
      <c r="M8853" s="32">
        <v>32872</v>
      </c>
    </row>
    <row r="8854" spans="1:13" x14ac:dyDescent="0.3">
      <c r="A8854" t="s">
        <v>13</v>
      </c>
      <c r="B8854" t="s">
        <v>14</v>
      </c>
      <c r="C8854" t="s">
        <v>15</v>
      </c>
      <c r="D8854" t="s">
        <v>75</v>
      </c>
      <c r="E8854" t="s">
        <v>76</v>
      </c>
      <c r="F8854">
        <v>10011</v>
      </c>
      <c r="G8854" t="s">
        <v>57</v>
      </c>
      <c r="H8854" t="s">
        <v>26</v>
      </c>
      <c r="I8854" t="s">
        <v>41</v>
      </c>
      <c r="J8854" s="31">
        <v>12392</v>
      </c>
      <c r="K8854">
        <v>4</v>
      </c>
      <c r="L8854">
        <v>0</v>
      </c>
      <c r="M8854" s="32">
        <v>55764</v>
      </c>
    </row>
    <row r="8855" spans="1:13" x14ac:dyDescent="0.3">
      <c r="A8855" t="s">
        <v>62</v>
      </c>
      <c r="B8855" t="s">
        <v>14</v>
      </c>
      <c r="C8855" t="s">
        <v>15</v>
      </c>
      <c r="D8855" t="s">
        <v>55</v>
      </c>
      <c r="E8855" t="s">
        <v>56</v>
      </c>
      <c r="F8855">
        <v>19143</v>
      </c>
      <c r="G8855" t="s">
        <v>57</v>
      </c>
      <c r="H8855" t="s">
        <v>26</v>
      </c>
      <c r="I8855" t="s">
        <v>110</v>
      </c>
      <c r="J8855" s="31">
        <v>556</v>
      </c>
      <c r="K8855">
        <v>5</v>
      </c>
      <c r="L8855">
        <v>2</v>
      </c>
      <c r="M8855" s="32">
        <v>6255</v>
      </c>
    </row>
    <row r="8856" spans="1:13" x14ac:dyDescent="0.3">
      <c r="A8856" t="s">
        <v>62</v>
      </c>
      <c r="B8856" t="s">
        <v>14</v>
      </c>
      <c r="C8856" t="s">
        <v>15</v>
      </c>
      <c r="D8856" t="s">
        <v>55</v>
      </c>
      <c r="E8856" t="s">
        <v>56</v>
      </c>
      <c r="F8856">
        <v>19143</v>
      </c>
      <c r="G8856" t="s">
        <v>57</v>
      </c>
      <c r="H8856" t="s">
        <v>35</v>
      </c>
      <c r="I8856" t="s">
        <v>59</v>
      </c>
      <c r="J8856" s="31">
        <v>617976</v>
      </c>
      <c r="K8856">
        <v>3</v>
      </c>
      <c r="L8856">
        <v>2</v>
      </c>
      <c r="M8856" s="32">
        <v>-77247</v>
      </c>
    </row>
    <row r="8857" spans="1:13" x14ac:dyDescent="0.3">
      <c r="A8857" t="s">
        <v>28</v>
      </c>
      <c r="B8857" t="s">
        <v>22</v>
      </c>
      <c r="C8857" t="s">
        <v>15</v>
      </c>
      <c r="D8857" t="s">
        <v>436</v>
      </c>
      <c r="E8857" t="s">
        <v>437</v>
      </c>
      <c r="F8857">
        <v>83642</v>
      </c>
      <c r="G8857" t="s">
        <v>25</v>
      </c>
      <c r="H8857" t="s">
        <v>26</v>
      </c>
      <c r="I8857" t="s">
        <v>37</v>
      </c>
      <c r="J8857" s="31">
        <v>21312</v>
      </c>
      <c r="K8857">
        <v>3</v>
      </c>
      <c r="L8857">
        <v>2</v>
      </c>
      <c r="M8857" s="32">
        <v>7992</v>
      </c>
    </row>
    <row r="8858" spans="1:13" x14ac:dyDescent="0.3">
      <c r="A8858" t="s">
        <v>28</v>
      </c>
      <c r="B8858" t="s">
        <v>22</v>
      </c>
      <c r="C8858" t="s">
        <v>15</v>
      </c>
      <c r="D8858" t="s">
        <v>390</v>
      </c>
      <c r="E8858" t="s">
        <v>24</v>
      </c>
      <c r="F8858">
        <v>95823</v>
      </c>
      <c r="G8858" t="s">
        <v>25</v>
      </c>
      <c r="H8858" t="s">
        <v>35</v>
      </c>
      <c r="I8858" t="s">
        <v>59</v>
      </c>
      <c r="J8858" s="31">
        <v>20994</v>
      </c>
      <c r="K8858">
        <v>6</v>
      </c>
      <c r="L8858">
        <v>0</v>
      </c>
      <c r="M8858" s="32">
        <v>398886</v>
      </c>
    </row>
    <row r="8859" spans="1:13" x14ac:dyDescent="0.3">
      <c r="A8859" t="s">
        <v>28</v>
      </c>
      <c r="B8859" t="s">
        <v>22</v>
      </c>
      <c r="C8859" t="s">
        <v>15</v>
      </c>
      <c r="D8859" t="s">
        <v>390</v>
      </c>
      <c r="E8859" t="s">
        <v>24</v>
      </c>
      <c r="F8859">
        <v>95823</v>
      </c>
      <c r="G8859" t="s">
        <v>25</v>
      </c>
      <c r="H8859" t="s">
        <v>35</v>
      </c>
      <c r="I8859" t="s">
        <v>36</v>
      </c>
      <c r="J8859" s="31">
        <v>31984</v>
      </c>
      <c r="K8859">
        <v>2</v>
      </c>
      <c r="L8859">
        <v>2</v>
      </c>
      <c r="M8859" s="32">
        <v>-7996</v>
      </c>
    </row>
    <row r="8860" spans="1:13" x14ac:dyDescent="0.3">
      <c r="A8860" t="s">
        <v>28</v>
      </c>
      <c r="B8860" t="s">
        <v>22</v>
      </c>
      <c r="C8860" t="s">
        <v>15</v>
      </c>
      <c r="D8860" t="s">
        <v>390</v>
      </c>
      <c r="E8860" t="s">
        <v>24</v>
      </c>
      <c r="F8860">
        <v>95823</v>
      </c>
      <c r="G8860" t="s">
        <v>25</v>
      </c>
      <c r="H8860" t="s">
        <v>26</v>
      </c>
      <c r="I8860" t="s">
        <v>37</v>
      </c>
      <c r="J8860" s="31">
        <v>508396</v>
      </c>
      <c r="K8860">
        <v>5</v>
      </c>
      <c r="L8860">
        <v>2</v>
      </c>
      <c r="M8860" s="32">
        <v>1906485</v>
      </c>
    </row>
    <row r="8861" spans="1:13" x14ac:dyDescent="0.3">
      <c r="A8861" t="s">
        <v>28</v>
      </c>
      <c r="B8861" t="s">
        <v>44</v>
      </c>
      <c r="C8861" t="s">
        <v>15</v>
      </c>
      <c r="D8861" t="s">
        <v>99</v>
      </c>
      <c r="E8861" t="s">
        <v>40</v>
      </c>
      <c r="F8861">
        <v>28205</v>
      </c>
      <c r="G8861" t="s">
        <v>18</v>
      </c>
      <c r="H8861" t="s">
        <v>35</v>
      </c>
      <c r="I8861" t="s">
        <v>36</v>
      </c>
      <c r="J8861" s="31">
        <v>3596</v>
      </c>
      <c r="K8861">
        <v>1</v>
      </c>
      <c r="L8861">
        <v>2</v>
      </c>
      <c r="M8861" s="32">
        <v>3596</v>
      </c>
    </row>
    <row r="8862" spans="1:13" x14ac:dyDescent="0.3">
      <c r="A8862" t="s">
        <v>28</v>
      </c>
      <c r="B8862" t="s">
        <v>44</v>
      </c>
      <c r="C8862" t="s">
        <v>15</v>
      </c>
      <c r="D8862" t="s">
        <v>353</v>
      </c>
      <c r="E8862" t="s">
        <v>132</v>
      </c>
      <c r="F8862">
        <v>7501</v>
      </c>
      <c r="G8862" t="s">
        <v>57</v>
      </c>
      <c r="H8862" t="s">
        <v>26</v>
      </c>
      <c r="I8862" t="s">
        <v>27</v>
      </c>
      <c r="J8862" s="31">
        <v>3105</v>
      </c>
      <c r="K8862">
        <v>3</v>
      </c>
      <c r="L8862">
        <v>0</v>
      </c>
      <c r="M8862" s="32">
        <v>14904</v>
      </c>
    </row>
    <row r="8863" spans="1:13" x14ac:dyDescent="0.3">
      <c r="A8863" t="s">
        <v>28</v>
      </c>
      <c r="B8863" t="s">
        <v>44</v>
      </c>
      <c r="C8863" t="s">
        <v>15</v>
      </c>
      <c r="D8863" t="s">
        <v>353</v>
      </c>
      <c r="E8863" t="s">
        <v>132</v>
      </c>
      <c r="F8863">
        <v>7501</v>
      </c>
      <c r="G8863" t="s">
        <v>57</v>
      </c>
      <c r="H8863" t="s">
        <v>19</v>
      </c>
      <c r="I8863" t="s">
        <v>33</v>
      </c>
      <c r="J8863" s="31">
        <v>892</v>
      </c>
      <c r="K8863">
        <v>4</v>
      </c>
      <c r="L8863">
        <v>0</v>
      </c>
      <c r="M8863" s="32">
        <v>39248</v>
      </c>
    </row>
    <row r="8864" spans="1:13" x14ac:dyDescent="0.3">
      <c r="A8864" t="s">
        <v>28</v>
      </c>
      <c r="B8864" t="s">
        <v>44</v>
      </c>
      <c r="C8864" t="s">
        <v>15</v>
      </c>
      <c r="D8864" t="s">
        <v>353</v>
      </c>
      <c r="E8864" t="s">
        <v>132</v>
      </c>
      <c r="F8864">
        <v>7501</v>
      </c>
      <c r="G8864" t="s">
        <v>57</v>
      </c>
      <c r="H8864" t="s">
        <v>26</v>
      </c>
      <c r="I8864" t="s">
        <v>37</v>
      </c>
      <c r="J8864" s="31">
        <v>2096</v>
      </c>
      <c r="K8864">
        <v>4</v>
      </c>
      <c r="L8864">
        <v>0</v>
      </c>
      <c r="M8864" s="32">
        <v>96416</v>
      </c>
    </row>
    <row r="8865" spans="1:13" x14ac:dyDescent="0.3">
      <c r="A8865" t="s">
        <v>28</v>
      </c>
      <c r="B8865" t="s">
        <v>44</v>
      </c>
      <c r="C8865" t="s">
        <v>15</v>
      </c>
      <c r="D8865" t="s">
        <v>353</v>
      </c>
      <c r="E8865" t="s">
        <v>132</v>
      </c>
      <c r="F8865">
        <v>7501</v>
      </c>
      <c r="G8865" t="s">
        <v>57</v>
      </c>
      <c r="H8865" t="s">
        <v>26</v>
      </c>
      <c r="I8865" t="s">
        <v>38</v>
      </c>
      <c r="J8865" s="31">
        <v>11104</v>
      </c>
      <c r="K8865">
        <v>4</v>
      </c>
      <c r="L8865">
        <v>0</v>
      </c>
      <c r="M8865" s="32">
        <v>299808</v>
      </c>
    </row>
    <row r="8866" spans="1:13" x14ac:dyDescent="0.3">
      <c r="A8866" t="s">
        <v>28</v>
      </c>
      <c r="B8866" t="s">
        <v>44</v>
      </c>
      <c r="C8866" t="s">
        <v>15</v>
      </c>
      <c r="D8866" t="s">
        <v>353</v>
      </c>
      <c r="E8866" t="s">
        <v>132</v>
      </c>
      <c r="F8866">
        <v>7501</v>
      </c>
      <c r="G8866" t="s">
        <v>57</v>
      </c>
      <c r="H8866" t="s">
        <v>26</v>
      </c>
      <c r="I8866" t="s">
        <v>41</v>
      </c>
      <c r="J8866" s="31">
        <v>3888</v>
      </c>
      <c r="K8866">
        <v>6</v>
      </c>
      <c r="L8866">
        <v>0</v>
      </c>
      <c r="M8866" s="32">
        <v>186624</v>
      </c>
    </row>
    <row r="8867" spans="1:13" x14ac:dyDescent="0.3">
      <c r="A8867" t="s">
        <v>28</v>
      </c>
      <c r="B8867" t="s">
        <v>14</v>
      </c>
      <c r="C8867" t="s">
        <v>15</v>
      </c>
      <c r="D8867" t="s">
        <v>155</v>
      </c>
      <c r="E8867" t="s">
        <v>83</v>
      </c>
      <c r="F8867">
        <v>22204</v>
      </c>
      <c r="G8867" t="s">
        <v>18</v>
      </c>
      <c r="H8867" t="s">
        <v>26</v>
      </c>
      <c r="I8867" t="s">
        <v>38</v>
      </c>
      <c r="J8867" s="31">
        <v>3627</v>
      </c>
      <c r="K8867">
        <v>3</v>
      </c>
      <c r="L8867">
        <v>0</v>
      </c>
      <c r="M8867" s="32">
        <v>10881</v>
      </c>
    </row>
    <row r="8868" spans="1:13" x14ac:dyDescent="0.3">
      <c r="A8868" t="s">
        <v>62</v>
      </c>
      <c r="B8868" t="s">
        <v>14</v>
      </c>
      <c r="C8868" t="s">
        <v>15</v>
      </c>
      <c r="D8868" t="s">
        <v>79</v>
      </c>
      <c r="E8868" t="s">
        <v>65</v>
      </c>
      <c r="F8868">
        <v>60653</v>
      </c>
      <c r="G8868" t="s">
        <v>47</v>
      </c>
      <c r="H8868" t="s">
        <v>19</v>
      </c>
      <c r="I8868" t="s">
        <v>20</v>
      </c>
      <c r="J8868" s="31">
        <v>49343</v>
      </c>
      <c r="K8868">
        <v>5</v>
      </c>
      <c r="L8868">
        <v>3</v>
      </c>
      <c r="M8868" s="32">
        <v>-7049</v>
      </c>
    </row>
    <row r="8869" spans="1:13" x14ac:dyDescent="0.3">
      <c r="A8869" t="s">
        <v>62</v>
      </c>
      <c r="B8869" t="s">
        <v>14</v>
      </c>
      <c r="C8869" t="s">
        <v>15</v>
      </c>
      <c r="D8869" t="s">
        <v>79</v>
      </c>
      <c r="E8869" t="s">
        <v>65</v>
      </c>
      <c r="F8869">
        <v>60653</v>
      </c>
      <c r="G8869" t="s">
        <v>47</v>
      </c>
      <c r="H8869" t="s">
        <v>35</v>
      </c>
      <c r="I8869" t="s">
        <v>36</v>
      </c>
      <c r="J8869" s="31">
        <v>1112</v>
      </c>
      <c r="K8869">
        <v>2</v>
      </c>
      <c r="L8869">
        <v>2</v>
      </c>
      <c r="M8869" s="32">
        <v>3475</v>
      </c>
    </row>
    <row r="8870" spans="1:13" x14ac:dyDescent="0.3">
      <c r="A8870" t="s">
        <v>28</v>
      </c>
      <c r="B8870" t="s">
        <v>14</v>
      </c>
      <c r="C8870" t="s">
        <v>15</v>
      </c>
      <c r="D8870" t="s">
        <v>144</v>
      </c>
      <c r="E8870" t="s">
        <v>24</v>
      </c>
      <c r="F8870">
        <v>92037</v>
      </c>
      <c r="G8870" t="s">
        <v>25</v>
      </c>
      <c r="H8870" t="s">
        <v>35</v>
      </c>
      <c r="I8870" t="s">
        <v>123</v>
      </c>
      <c r="J8870" s="31">
        <v>6864</v>
      </c>
      <c r="K8870">
        <v>2</v>
      </c>
      <c r="L8870">
        <v>2</v>
      </c>
      <c r="M8870" s="32">
        <v>7722</v>
      </c>
    </row>
    <row r="8871" spans="1:13" x14ac:dyDescent="0.3">
      <c r="A8871" t="s">
        <v>28</v>
      </c>
      <c r="B8871" t="s">
        <v>22</v>
      </c>
      <c r="C8871" t="s">
        <v>15</v>
      </c>
      <c r="D8871" t="s">
        <v>42</v>
      </c>
      <c r="E8871" t="s">
        <v>43</v>
      </c>
      <c r="F8871">
        <v>98105</v>
      </c>
      <c r="G8871" t="s">
        <v>25</v>
      </c>
      <c r="H8871" t="s">
        <v>26</v>
      </c>
      <c r="I8871" t="s">
        <v>37</v>
      </c>
      <c r="J8871" s="31">
        <v>1592</v>
      </c>
      <c r="K8871">
        <v>5</v>
      </c>
      <c r="L8871">
        <v>2</v>
      </c>
      <c r="M8871" s="32">
        <v>5373</v>
      </c>
    </row>
    <row r="8872" spans="1:13" x14ac:dyDescent="0.3">
      <c r="A8872" t="s">
        <v>28</v>
      </c>
      <c r="B8872" t="s">
        <v>22</v>
      </c>
      <c r="C8872" t="s">
        <v>15</v>
      </c>
      <c r="D8872" t="s">
        <v>42</v>
      </c>
      <c r="E8872" t="s">
        <v>43</v>
      </c>
      <c r="F8872">
        <v>98105</v>
      </c>
      <c r="G8872" t="s">
        <v>25</v>
      </c>
      <c r="H8872" t="s">
        <v>19</v>
      </c>
      <c r="I8872" t="s">
        <v>33</v>
      </c>
      <c r="J8872" s="31">
        <v>7068</v>
      </c>
      <c r="K8872">
        <v>12</v>
      </c>
      <c r="L8872">
        <v>0</v>
      </c>
      <c r="M8872" s="32">
        <v>310992</v>
      </c>
    </row>
    <row r="8873" spans="1:13" x14ac:dyDescent="0.3">
      <c r="A8873" t="s">
        <v>28</v>
      </c>
      <c r="B8873" t="s">
        <v>22</v>
      </c>
      <c r="C8873" t="s">
        <v>15</v>
      </c>
      <c r="D8873" t="s">
        <v>42</v>
      </c>
      <c r="E8873" t="s">
        <v>43</v>
      </c>
      <c r="F8873">
        <v>98105</v>
      </c>
      <c r="G8873" t="s">
        <v>25</v>
      </c>
      <c r="H8873" t="s">
        <v>26</v>
      </c>
      <c r="I8873" t="s">
        <v>32</v>
      </c>
      <c r="J8873" s="31">
        <v>54124</v>
      </c>
      <c r="K8873">
        <v>4</v>
      </c>
      <c r="L8873">
        <v>0</v>
      </c>
      <c r="M8873" s="32">
        <v>54124</v>
      </c>
    </row>
    <row r="8874" spans="1:13" x14ac:dyDescent="0.3">
      <c r="A8874" t="s">
        <v>168</v>
      </c>
      <c r="B8874" t="s">
        <v>14</v>
      </c>
      <c r="C8874" t="s">
        <v>15</v>
      </c>
      <c r="D8874" t="s">
        <v>103</v>
      </c>
      <c r="E8874" t="s">
        <v>104</v>
      </c>
      <c r="F8874">
        <v>43229</v>
      </c>
      <c r="G8874" t="s">
        <v>57</v>
      </c>
      <c r="H8874" t="s">
        <v>35</v>
      </c>
      <c r="I8874" t="s">
        <v>123</v>
      </c>
      <c r="J8874" s="31">
        <v>101994</v>
      </c>
      <c r="K8874">
        <v>2</v>
      </c>
      <c r="L8874">
        <v>7</v>
      </c>
      <c r="M8874" s="32">
        <v>-713958</v>
      </c>
    </row>
    <row r="8875" spans="1:13" x14ac:dyDescent="0.3">
      <c r="A8875" t="s">
        <v>168</v>
      </c>
      <c r="B8875" t="s">
        <v>14</v>
      </c>
      <c r="C8875" t="s">
        <v>15</v>
      </c>
      <c r="D8875" t="s">
        <v>103</v>
      </c>
      <c r="E8875" t="s">
        <v>104</v>
      </c>
      <c r="F8875">
        <v>43229</v>
      </c>
      <c r="G8875" t="s">
        <v>57</v>
      </c>
      <c r="H8875" t="s">
        <v>26</v>
      </c>
      <c r="I8875" t="s">
        <v>37</v>
      </c>
      <c r="J8875" s="31">
        <v>18264</v>
      </c>
      <c r="K8875">
        <v>2</v>
      </c>
      <c r="L8875">
        <v>7</v>
      </c>
      <c r="M8875" s="32">
        <v>-133936</v>
      </c>
    </row>
    <row r="8876" spans="1:13" x14ac:dyDescent="0.3">
      <c r="A8876" t="s">
        <v>13</v>
      </c>
      <c r="B8876" t="s">
        <v>14</v>
      </c>
      <c r="C8876" t="s">
        <v>15</v>
      </c>
      <c r="D8876" t="s">
        <v>61</v>
      </c>
      <c r="E8876" t="s">
        <v>46</v>
      </c>
      <c r="F8876">
        <v>77095</v>
      </c>
      <c r="G8876" t="s">
        <v>47</v>
      </c>
      <c r="H8876" t="s">
        <v>26</v>
      </c>
      <c r="I8876" t="s">
        <v>37</v>
      </c>
      <c r="J8876" s="31">
        <v>2199</v>
      </c>
      <c r="K8876">
        <v>5</v>
      </c>
      <c r="L8876">
        <v>8</v>
      </c>
      <c r="M8876" s="32">
        <v>-32985</v>
      </c>
    </row>
    <row r="8877" spans="1:13" x14ac:dyDescent="0.3">
      <c r="A8877" t="s">
        <v>28</v>
      </c>
      <c r="B8877" t="s">
        <v>14</v>
      </c>
      <c r="C8877" t="s">
        <v>15</v>
      </c>
      <c r="D8877" t="s">
        <v>303</v>
      </c>
      <c r="E8877" t="s">
        <v>46</v>
      </c>
      <c r="F8877">
        <v>75061</v>
      </c>
      <c r="G8877" t="s">
        <v>47</v>
      </c>
      <c r="H8877" t="s">
        <v>26</v>
      </c>
      <c r="I8877" t="s">
        <v>110</v>
      </c>
      <c r="J8877" s="31">
        <v>185376</v>
      </c>
      <c r="K8877">
        <v>2</v>
      </c>
      <c r="L8877">
        <v>2</v>
      </c>
      <c r="M8877" s="32">
        <v>-34758</v>
      </c>
    </row>
    <row r="8878" spans="1:13" x14ac:dyDescent="0.3">
      <c r="A8878" t="s">
        <v>28</v>
      </c>
      <c r="B8878" t="s">
        <v>14</v>
      </c>
      <c r="C8878" t="s">
        <v>15</v>
      </c>
      <c r="D8878" t="s">
        <v>303</v>
      </c>
      <c r="E8878" t="s">
        <v>46</v>
      </c>
      <c r="F8878">
        <v>75061</v>
      </c>
      <c r="G8878" t="s">
        <v>47</v>
      </c>
      <c r="H8878" t="s">
        <v>26</v>
      </c>
      <c r="I8878" t="s">
        <v>38</v>
      </c>
      <c r="J8878" s="31">
        <v>58924</v>
      </c>
      <c r="K8878">
        <v>1</v>
      </c>
      <c r="L8878">
        <v>8</v>
      </c>
      <c r="M8878" s="32">
        <v>-1532024</v>
      </c>
    </row>
    <row r="8879" spans="1:13" x14ac:dyDescent="0.3">
      <c r="A8879" t="s">
        <v>28</v>
      </c>
      <c r="B8879" t="s">
        <v>14</v>
      </c>
      <c r="C8879" t="s">
        <v>15</v>
      </c>
      <c r="D8879" t="s">
        <v>147</v>
      </c>
      <c r="E8879" t="s">
        <v>132</v>
      </c>
      <c r="F8879">
        <v>7960</v>
      </c>
      <c r="G8879" t="s">
        <v>57</v>
      </c>
      <c r="H8879" t="s">
        <v>35</v>
      </c>
      <c r="I8879" t="s">
        <v>123</v>
      </c>
      <c r="J8879" s="31">
        <v>480</v>
      </c>
      <c r="K8879">
        <v>4</v>
      </c>
      <c r="L8879">
        <v>0</v>
      </c>
      <c r="M8879" s="32">
        <v>2256</v>
      </c>
    </row>
    <row r="8880" spans="1:13" x14ac:dyDescent="0.3">
      <c r="A8880" t="s">
        <v>28</v>
      </c>
      <c r="B8880" t="s">
        <v>14</v>
      </c>
      <c r="C8880" t="s">
        <v>15</v>
      </c>
      <c r="D8880" t="s">
        <v>147</v>
      </c>
      <c r="E8880" t="s">
        <v>132</v>
      </c>
      <c r="F8880">
        <v>7960</v>
      </c>
      <c r="G8880" t="s">
        <v>57</v>
      </c>
      <c r="H8880" t="s">
        <v>26</v>
      </c>
      <c r="I8880" t="s">
        <v>32</v>
      </c>
      <c r="J8880" s="31">
        <v>3405</v>
      </c>
      <c r="K8880">
        <v>3</v>
      </c>
      <c r="L8880">
        <v>0</v>
      </c>
      <c r="M8880" s="32">
        <v>9534</v>
      </c>
    </row>
    <row r="8881" spans="1:13" x14ac:dyDescent="0.3">
      <c r="A8881" t="s">
        <v>62</v>
      </c>
      <c r="B8881" t="s">
        <v>22</v>
      </c>
      <c r="C8881" t="s">
        <v>15</v>
      </c>
      <c r="D8881" t="s">
        <v>23</v>
      </c>
      <c r="E8881" t="s">
        <v>24</v>
      </c>
      <c r="F8881">
        <v>90008</v>
      </c>
      <c r="G8881" t="s">
        <v>25</v>
      </c>
      <c r="H8881" t="s">
        <v>26</v>
      </c>
      <c r="I8881" t="s">
        <v>41</v>
      </c>
      <c r="J8881" s="31">
        <v>19272</v>
      </c>
      <c r="K8881">
        <v>11</v>
      </c>
      <c r="L8881">
        <v>0</v>
      </c>
      <c r="M8881" s="32">
        <v>925056</v>
      </c>
    </row>
    <row r="8882" spans="1:13" x14ac:dyDescent="0.3">
      <c r="A8882" t="s">
        <v>62</v>
      </c>
      <c r="B8882" t="s">
        <v>22</v>
      </c>
      <c r="C8882" t="s">
        <v>15</v>
      </c>
      <c r="D8882" t="s">
        <v>23</v>
      </c>
      <c r="E8882" t="s">
        <v>24</v>
      </c>
      <c r="F8882">
        <v>90008</v>
      </c>
      <c r="G8882" t="s">
        <v>25</v>
      </c>
      <c r="H8882" t="s">
        <v>35</v>
      </c>
      <c r="I8882" t="s">
        <v>59</v>
      </c>
      <c r="J8882" s="31">
        <v>23997</v>
      </c>
      <c r="K8882">
        <v>3</v>
      </c>
      <c r="L8882">
        <v>0</v>
      </c>
      <c r="M8882" s="32">
        <v>863892</v>
      </c>
    </row>
    <row r="8883" spans="1:13" x14ac:dyDescent="0.3">
      <c r="A8883" t="s">
        <v>13</v>
      </c>
      <c r="B8883" t="s">
        <v>44</v>
      </c>
      <c r="C8883" t="s">
        <v>15</v>
      </c>
      <c r="D8883" t="s">
        <v>97</v>
      </c>
      <c r="E8883" t="s">
        <v>65</v>
      </c>
      <c r="F8883">
        <v>60505</v>
      </c>
      <c r="G8883" t="s">
        <v>47</v>
      </c>
      <c r="H8883" t="s">
        <v>35</v>
      </c>
      <c r="I8883" t="s">
        <v>59</v>
      </c>
      <c r="J8883" s="31">
        <v>5012</v>
      </c>
      <c r="K8883">
        <v>7</v>
      </c>
      <c r="L8883">
        <v>2</v>
      </c>
      <c r="M8883" s="32">
        <v>-6265</v>
      </c>
    </row>
    <row r="8884" spans="1:13" x14ac:dyDescent="0.3">
      <c r="A8884" t="s">
        <v>28</v>
      </c>
      <c r="B8884" t="s">
        <v>22</v>
      </c>
      <c r="C8884" t="s">
        <v>15</v>
      </c>
      <c r="D8884" t="s">
        <v>89</v>
      </c>
      <c r="E8884" t="s">
        <v>40</v>
      </c>
      <c r="F8884">
        <v>27707</v>
      </c>
      <c r="G8884" t="s">
        <v>18</v>
      </c>
      <c r="H8884" t="s">
        <v>35</v>
      </c>
      <c r="I8884" t="s">
        <v>36</v>
      </c>
      <c r="J8884" s="31">
        <v>15984</v>
      </c>
      <c r="K8884">
        <v>2</v>
      </c>
      <c r="L8884">
        <v>2</v>
      </c>
      <c r="M8884" s="32">
        <v>13986</v>
      </c>
    </row>
    <row r="8885" spans="1:13" x14ac:dyDescent="0.3">
      <c r="A8885" t="s">
        <v>28</v>
      </c>
      <c r="B8885" t="s">
        <v>22</v>
      </c>
      <c r="C8885" t="s">
        <v>15</v>
      </c>
      <c r="D8885" t="s">
        <v>89</v>
      </c>
      <c r="E8885" t="s">
        <v>40</v>
      </c>
      <c r="F8885">
        <v>27707</v>
      </c>
      <c r="G8885" t="s">
        <v>18</v>
      </c>
      <c r="H8885" t="s">
        <v>26</v>
      </c>
      <c r="I8885" t="s">
        <v>41</v>
      </c>
      <c r="J8885" s="31">
        <v>14352</v>
      </c>
      <c r="K8885">
        <v>3</v>
      </c>
      <c r="L8885">
        <v>2</v>
      </c>
      <c r="M8885" s="32">
        <v>4485</v>
      </c>
    </row>
    <row r="8886" spans="1:13" x14ac:dyDescent="0.3">
      <c r="A8886" t="s">
        <v>28</v>
      </c>
      <c r="B8886" t="s">
        <v>22</v>
      </c>
      <c r="C8886" t="s">
        <v>15</v>
      </c>
      <c r="D8886" t="s">
        <v>103</v>
      </c>
      <c r="E8886" t="s">
        <v>104</v>
      </c>
      <c r="F8886">
        <v>43229</v>
      </c>
      <c r="G8886" t="s">
        <v>57</v>
      </c>
      <c r="H8886" t="s">
        <v>26</v>
      </c>
      <c r="I8886" t="s">
        <v>37</v>
      </c>
      <c r="J8886" s="31">
        <v>6528</v>
      </c>
      <c r="K8886">
        <v>4</v>
      </c>
      <c r="L8886">
        <v>7</v>
      </c>
      <c r="M8886" s="32">
        <v>-45696</v>
      </c>
    </row>
    <row r="8887" spans="1:13" x14ac:dyDescent="0.3">
      <c r="A8887" t="s">
        <v>28</v>
      </c>
      <c r="B8887" t="s">
        <v>22</v>
      </c>
      <c r="C8887" t="s">
        <v>15</v>
      </c>
      <c r="D8887" t="s">
        <v>103</v>
      </c>
      <c r="E8887" t="s">
        <v>104</v>
      </c>
      <c r="F8887">
        <v>43229</v>
      </c>
      <c r="G8887" t="s">
        <v>57</v>
      </c>
      <c r="H8887" t="s">
        <v>26</v>
      </c>
      <c r="I8887" t="s">
        <v>37</v>
      </c>
      <c r="J8887" s="31">
        <v>2862</v>
      </c>
      <c r="K8887">
        <v>3</v>
      </c>
      <c r="L8887">
        <v>7</v>
      </c>
      <c r="M8887" s="32">
        <v>-22896</v>
      </c>
    </row>
    <row r="8888" spans="1:13" x14ac:dyDescent="0.3">
      <c r="A8888" t="s">
        <v>28</v>
      </c>
      <c r="B8888" t="s">
        <v>22</v>
      </c>
      <c r="C8888" t="s">
        <v>15</v>
      </c>
      <c r="D8888" t="s">
        <v>103</v>
      </c>
      <c r="E8888" t="s">
        <v>104</v>
      </c>
      <c r="F8888">
        <v>43229</v>
      </c>
      <c r="G8888" t="s">
        <v>57</v>
      </c>
      <c r="H8888" t="s">
        <v>26</v>
      </c>
      <c r="I8888" t="s">
        <v>37</v>
      </c>
      <c r="J8888" s="31">
        <v>20856</v>
      </c>
      <c r="K8888">
        <v>8</v>
      </c>
      <c r="L8888">
        <v>7</v>
      </c>
      <c r="M8888" s="32">
        <v>-166848</v>
      </c>
    </row>
    <row r="8889" spans="1:13" x14ac:dyDescent="0.3">
      <c r="A8889" t="s">
        <v>13</v>
      </c>
      <c r="B8889" t="s">
        <v>22</v>
      </c>
      <c r="C8889" t="s">
        <v>15</v>
      </c>
      <c r="D8889" t="s">
        <v>23</v>
      </c>
      <c r="E8889" t="s">
        <v>24</v>
      </c>
      <c r="F8889">
        <v>90036</v>
      </c>
      <c r="G8889" t="s">
        <v>25</v>
      </c>
      <c r="H8889" t="s">
        <v>26</v>
      </c>
      <c r="I8889" t="s">
        <v>32</v>
      </c>
      <c r="J8889" s="31">
        <v>27628</v>
      </c>
      <c r="K8889">
        <v>2</v>
      </c>
      <c r="L8889">
        <v>0</v>
      </c>
      <c r="M8889" s="32">
        <v>0</v>
      </c>
    </row>
    <row r="8890" spans="1:13" x14ac:dyDescent="0.3">
      <c r="A8890" t="s">
        <v>28</v>
      </c>
      <c r="B8890" t="s">
        <v>44</v>
      </c>
      <c r="C8890" t="s">
        <v>15</v>
      </c>
      <c r="D8890" t="s">
        <v>366</v>
      </c>
      <c r="E8890" t="s">
        <v>24</v>
      </c>
      <c r="F8890">
        <v>95207</v>
      </c>
      <c r="G8890" t="s">
        <v>25</v>
      </c>
      <c r="H8890" t="s">
        <v>19</v>
      </c>
      <c r="I8890" t="s">
        <v>33</v>
      </c>
      <c r="J8890" s="31">
        <v>62964</v>
      </c>
      <c r="K8890">
        <v>9</v>
      </c>
      <c r="L8890">
        <v>0</v>
      </c>
      <c r="M8890" s="32">
        <v>1070388</v>
      </c>
    </row>
    <row r="8891" spans="1:13" x14ac:dyDescent="0.3">
      <c r="A8891" t="s">
        <v>13</v>
      </c>
      <c r="B8891" t="s">
        <v>44</v>
      </c>
      <c r="C8891" t="s">
        <v>15</v>
      </c>
      <c r="D8891" t="s">
        <v>90</v>
      </c>
      <c r="E8891" t="s">
        <v>112</v>
      </c>
      <c r="F8891">
        <v>65203</v>
      </c>
      <c r="G8891" t="s">
        <v>47</v>
      </c>
      <c r="H8891" t="s">
        <v>35</v>
      </c>
      <c r="I8891" t="s">
        <v>36</v>
      </c>
      <c r="J8891" s="31">
        <v>44997</v>
      </c>
      <c r="K8891">
        <v>3</v>
      </c>
      <c r="L8891">
        <v>0</v>
      </c>
      <c r="M8891" s="32">
        <v>2204853</v>
      </c>
    </row>
    <row r="8892" spans="1:13" x14ac:dyDescent="0.3">
      <c r="A8892" t="s">
        <v>13</v>
      </c>
      <c r="B8892" t="s">
        <v>44</v>
      </c>
      <c r="C8892" t="s">
        <v>15</v>
      </c>
      <c r="D8892" t="s">
        <v>90</v>
      </c>
      <c r="E8892" t="s">
        <v>112</v>
      </c>
      <c r="F8892">
        <v>65203</v>
      </c>
      <c r="G8892" t="s">
        <v>47</v>
      </c>
      <c r="H8892" t="s">
        <v>26</v>
      </c>
      <c r="I8892" t="s">
        <v>38</v>
      </c>
      <c r="J8892" s="31">
        <v>192759</v>
      </c>
      <c r="K8892">
        <v>7</v>
      </c>
      <c r="L8892">
        <v>0</v>
      </c>
      <c r="M8892" s="32">
        <v>7517601</v>
      </c>
    </row>
    <row r="8893" spans="1:13" x14ac:dyDescent="0.3">
      <c r="A8893" t="s">
        <v>62</v>
      </c>
      <c r="B8893" t="s">
        <v>44</v>
      </c>
      <c r="C8893" t="s">
        <v>15</v>
      </c>
      <c r="D8893" t="s">
        <v>103</v>
      </c>
      <c r="E8893" t="s">
        <v>167</v>
      </c>
      <c r="F8893">
        <v>31907</v>
      </c>
      <c r="G8893" t="s">
        <v>18</v>
      </c>
      <c r="H8893" t="s">
        <v>19</v>
      </c>
      <c r="I8893" t="s">
        <v>21</v>
      </c>
      <c r="J8893" s="31">
        <v>12178</v>
      </c>
      <c r="K8893">
        <v>2</v>
      </c>
      <c r="L8893">
        <v>0</v>
      </c>
      <c r="M8893" s="32">
        <v>30445</v>
      </c>
    </row>
    <row r="8894" spans="1:13" x14ac:dyDescent="0.3">
      <c r="A8894" t="s">
        <v>28</v>
      </c>
      <c r="B8894" t="s">
        <v>44</v>
      </c>
      <c r="C8894" t="s">
        <v>15</v>
      </c>
      <c r="D8894" t="s">
        <v>144</v>
      </c>
      <c r="E8894" t="s">
        <v>24</v>
      </c>
      <c r="F8894">
        <v>92037</v>
      </c>
      <c r="G8894" t="s">
        <v>25</v>
      </c>
      <c r="H8894" t="s">
        <v>19</v>
      </c>
      <c r="I8894" t="s">
        <v>21</v>
      </c>
      <c r="J8894" s="31">
        <v>2676672</v>
      </c>
      <c r="K8894">
        <v>9</v>
      </c>
      <c r="L8894">
        <v>2</v>
      </c>
      <c r="M8894" s="32">
        <v>2676672</v>
      </c>
    </row>
    <row r="8895" spans="1:13" x14ac:dyDescent="0.3">
      <c r="A8895" t="s">
        <v>28</v>
      </c>
      <c r="B8895" t="s">
        <v>14</v>
      </c>
      <c r="C8895" t="s">
        <v>15</v>
      </c>
      <c r="D8895" t="s">
        <v>572</v>
      </c>
      <c r="E8895" t="s">
        <v>46</v>
      </c>
      <c r="F8895">
        <v>77590</v>
      </c>
      <c r="G8895" t="s">
        <v>47</v>
      </c>
      <c r="H8895" t="s">
        <v>19</v>
      </c>
      <c r="I8895" t="s">
        <v>31</v>
      </c>
      <c r="J8895" s="31">
        <v>48923</v>
      </c>
      <c r="K8895">
        <v>2</v>
      </c>
      <c r="L8895">
        <v>3</v>
      </c>
      <c r="M8895" s="32">
        <v>41934</v>
      </c>
    </row>
    <row r="8896" spans="1:13" x14ac:dyDescent="0.3">
      <c r="A8896" t="s">
        <v>28</v>
      </c>
      <c r="B8896" t="s">
        <v>14</v>
      </c>
      <c r="C8896" t="s">
        <v>15</v>
      </c>
      <c r="D8896" t="s">
        <v>23</v>
      </c>
      <c r="E8896" t="s">
        <v>24</v>
      </c>
      <c r="F8896">
        <v>90004</v>
      </c>
      <c r="G8896" t="s">
        <v>25</v>
      </c>
      <c r="H8896" t="s">
        <v>19</v>
      </c>
      <c r="I8896" t="s">
        <v>33</v>
      </c>
      <c r="J8896" s="31">
        <v>31203</v>
      </c>
      <c r="K8896">
        <v>3</v>
      </c>
      <c r="L8896">
        <v>0</v>
      </c>
      <c r="M8896" s="32">
        <v>436842</v>
      </c>
    </row>
    <row r="8897" spans="1:13" x14ac:dyDescent="0.3">
      <c r="A8897" t="s">
        <v>28</v>
      </c>
      <c r="B8897" t="s">
        <v>14</v>
      </c>
      <c r="C8897" t="s">
        <v>15</v>
      </c>
      <c r="D8897" t="s">
        <v>23</v>
      </c>
      <c r="E8897" t="s">
        <v>24</v>
      </c>
      <c r="F8897">
        <v>90004</v>
      </c>
      <c r="G8897" t="s">
        <v>25</v>
      </c>
      <c r="H8897" t="s">
        <v>26</v>
      </c>
      <c r="I8897" t="s">
        <v>32</v>
      </c>
      <c r="J8897" s="31">
        <v>1794</v>
      </c>
      <c r="K8897">
        <v>3</v>
      </c>
      <c r="L8897">
        <v>0</v>
      </c>
      <c r="M8897" s="32">
        <v>30498</v>
      </c>
    </row>
    <row r="8898" spans="1:13" x14ac:dyDescent="0.3">
      <c r="A8898" t="s">
        <v>28</v>
      </c>
      <c r="B8898" t="s">
        <v>14</v>
      </c>
      <c r="C8898" t="s">
        <v>15</v>
      </c>
      <c r="D8898" t="s">
        <v>23</v>
      </c>
      <c r="E8898" t="s">
        <v>24</v>
      </c>
      <c r="F8898">
        <v>90004</v>
      </c>
      <c r="G8898" t="s">
        <v>25</v>
      </c>
      <c r="H8898" t="s">
        <v>35</v>
      </c>
      <c r="I8898" t="s">
        <v>36</v>
      </c>
      <c r="J8898" s="31">
        <v>1656</v>
      </c>
      <c r="K8898">
        <v>3</v>
      </c>
      <c r="L8898">
        <v>2</v>
      </c>
      <c r="M8898" s="32">
        <v>1035</v>
      </c>
    </row>
    <row r="8899" spans="1:13" x14ac:dyDescent="0.3">
      <c r="A8899" t="s">
        <v>28</v>
      </c>
      <c r="B8899" t="s">
        <v>14</v>
      </c>
      <c r="C8899" t="s">
        <v>15</v>
      </c>
      <c r="D8899" t="s">
        <v>23</v>
      </c>
      <c r="E8899" t="s">
        <v>24</v>
      </c>
      <c r="F8899">
        <v>90004</v>
      </c>
      <c r="G8899" t="s">
        <v>25</v>
      </c>
      <c r="H8899" t="s">
        <v>26</v>
      </c>
      <c r="I8899" t="s">
        <v>41</v>
      </c>
      <c r="J8899" s="31">
        <v>3752</v>
      </c>
      <c r="K8899">
        <v>4</v>
      </c>
      <c r="L8899">
        <v>0</v>
      </c>
      <c r="M8899" s="32">
        <v>180096</v>
      </c>
    </row>
    <row r="8900" spans="1:13" x14ac:dyDescent="0.3">
      <c r="A8900" t="s">
        <v>13</v>
      </c>
      <c r="B8900" t="s">
        <v>22</v>
      </c>
      <c r="C8900" t="s">
        <v>15</v>
      </c>
      <c r="D8900" t="s">
        <v>82</v>
      </c>
      <c r="E8900" t="s">
        <v>83</v>
      </c>
      <c r="F8900">
        <v>22153</v>
      </c>
      <c r="G8900" t="s">
        <v>18</v>
      </c>
      <c r="H8900" t="s">
        <v>35</v>
      </c>
      <c r="I8900" t="s">
        <v>36</v>
      </c>
      <c r="J8900" s="31">
        <v>49497</v>
      </c>
      <c r="K8900">
        <v>3</v>
      </c>
      <c r="L8900">
        <v>0</v>
      </c>
      <c r="M8900" s="32">
        <v>148491</v>
      </c>
    </row>
    <row r="8901" spans="1:13" x14ac:dyDescent="0.3">
      <c r="A8901" t="s">
        <v>13</v>
      </c>
      <c r="B8901" t="s">
        <v>22</v>
      </c>
      <c r="C8901" t="s">
        <v>15</v>
      </c>
      <c r="D8901" t="s">
        <v>82</v>
      </c>
      <c r="E8901" t="s">
        <v>83</v>
      </c>
      <c r="F8901">
        <v>22153</v>
      </c>
      <c r="G8901" t="s">
        <v>18</v>
      </c>
      <c r="H8901" t="s">
        <v>26</v>
      </c>
      <c r="I8901" t="s">
        <v>27</v>
      </c>
      <c r="J8901" s="31">
        <v>2506</v>
      </c>
      <c r="K8901">
        <v>2</v>
      </c>
      <c r="L8901">
        <v>0</v>
      </c>
      <c r="M8901" s="32">
        <v>117782</v>
      </c>
    </row>
    <row r="8902" spans="1:13" x14ac:dyDescent="0.3">
      <c r="A8902" t="s">
        <v>28</v>
      </c>
      <c r="B8902" t="s">
        <v>14</v>
      </c>
      <c r="C8902" t="s">
        <v>15</v>
      </c>
      <c r="D8902" t="s">
        <v>87</v>
      </c>
      <c r="E8902" t="s">
        <v>65</v>
      </c>
      <c r="F8902">
        <v>62521</v>
      </c>
      <c r="G8902" t="s">
        <v>47</v>
      </c>
      <c r="H8902" t="s">
        <v>19</v>
      </c>
      <c r="I8902" t="s">
        <v>33</v>
      </c>
      <c r="J8902" s="31">
        <v>32064</v>
      </c>
      <c r="K8902">
        <v>3</v>
      </c>
      <c r="L8902">
        <v>6</v>
      </c>
      <c r="M8902" s="32">
        <v>-128256</v>
      </c>
    </row>
    <row r="8903" spans="1:13" x14ac:dyDescent="0.3">
      <c r="A8903" t="s">
        <v>28</v>
      </c>
      <c r="B8903" t="s">
        <v>14</v>
      </c>
      <c r="C8903" t="s">
        <v>15</v>
      </c>
      <c r="D8903" t="s">
        <v>87</v>
      </c>
      <c r="E8903" t="s">
        <v>65</v>
      </c>
      <c r="F8903">
        <v>62521</v>
      </c>
      <c r="G8903" t="s">
        <v>47</v>
      </c>
      <c r="H8903" t="s">
        <v>26</v>
      </c>
      <c r="I8903" t="s">
        <v>41</v>
      </c>
      <c r="J8903" s="31">
        <v>18496</v>
      </c>
      <c r="K8903">
        <v>4</v>
      </c>
      <c r="L8903">
        <v>2</v>
      </c>
      <c r="M8903" s="32">
        <v>67048</v>
      </c>
    </row>
    <row r="8904" spans="1:13" x14ac:dyDescent="0.3">
      <c r="A8904" t="s">
        <v>28</v>
      </c>
      <c r="B8904" t="s">
        <v>14</v>
      </c>
      <c r="C8904" t="s">
        <v>15</v>
      </c>
      <c r="D8904" t="s">
        <v>87</v>
      </c>
      <c r="E8904" t="s">
        <v>65</v>
      </c>
      <c r="F8904">
        <v>62521</v>
      </c>
      <c r="G8904" t="s">
        <v>47</v>
      </c>
      <c r="H8904" t="s">
        <v>19</v>
      </c>
      <c r="I8904" t="s">
        <v>21</v>
      </c>
      <c r="J8904" s="31">
        <v>191079</v>
      </c>
      <c r="K8904">
        <v>3</v>
      </c>
      <c r="L8904">
        <v>3</v>
      </c>
      <c r="M8904" s="32">
        <v>-382158</v>
      </c>
    </row>
    <row r="8905" spans="1:13" x14ac:dyDescent="0.3">
      <c r="A8905" t="s">
        <v>28</v>
      </c>
      <c r="B8905" t="s">
        <v>14</v>
      </c>
      <c r="C8905" t="s">
        <v>15</v>
      </c>
      <c r="D8905" t="s">
        <v>87</v>
      </c>
      <c r="E8905" t="s">
        <v>65</v>
      </c>
      <c r="F8905">
        <v>62521</v>
      </c>
      <c r="G8905" t="s">
        <v>47</v>
      </c>
      <c r="H8905" t="s">
        <v>26</v>
      </c>
      <c r="I8905" t="s">
        <v>41</v>
      </c>
      <c r="J8905" s="31">
        <v>10368</v>
      </c>
      <c r="K8905">
        <v>2</v>
      </c>
      <c r="L8905">
        <v>2</v>
      </c>
      <c r="M8905" s="32">
        <v>36288</v>
      </c>
    </row>
    <row r="8906" spans="1:13" x14ac:dyDescent="0.3">
      <c r="A8906" t="s">
        <v>168</v>
      </c>
      <c r="B8906" t="s">
        <v>44</v>
      </c>
      <c r="C8906" t="s">
        <v>15</v>
      </c>
      <c r="D8906" t="s">
        <v>75</v>
      </c>
      <c r="E8906" t="s">
        <v>76</v>
      </c>
      <c r="F8906">
        <v>10009</v>
      </c>
      <c r="G8906" t="s">
        <v>57</v>
      </c>
      <c r="H8906" t="s">
        <v>26</v>
      </c>
      <c r="I8906" t="s">
        <v>27</v>
      </c>
      <c r="J8906" s="31">
        <v>3053</v>
      </c>
      <c r="K8906">
        <v>1</v>
      </c>
      <c r="L8906">
        <v>0</v>
      </c>
      <c r="M8906" s="32">
        <v>140438</v>
      </c>
    </row>
    <row r="8907" spans="1:13" x14ac:dyDescent="0.3">
      <c r="A8907" t="s">
        <v>168</v>
      </c>
      <c r="B8907" t="s">
        <v>44</v>
      </c>
      <c r="C8907" t="s">
        <v>15</v>
      </c>
      <c r="D8907" t="s">
        <v>75</v>
      </c>
      <c r="E8907" t="s">
        <v>76</v>
      </c>
      <c r="F8907">
        <v>10009</v>
      </c>
      <c r="G8907" t="s">
        <v>57</v>
      </c>
      <c r="H8907" t="s">
        <v>35</v>
      </c>
      <c r="I8907" t="s">
        <v>59</v>
      </c>
      <c r="J8907" s="31">
        <v>3084</v>
      </c>
      <c r="K8907">
        <v>3</v>
      </c>
      <c r="L8907">
        <v>0</v>
      </c>
      <c r="M8907" s="32">
        <v>6168</v>
      </c>
    </row>
    <row r="8908" spans="1:13" x14ac:dyDescent="0.3">
      <c r="A8908" t="s">
        <v>168</v>
      </c>
      <c r="B8908" t="s">
        <v>44</v>
      </c>
      <c r="C8908" t="s">
        <v>15</v>
      </c>
      <c r="D8908" t="s">
        <v>75</v>
      </c>
      <c r="E8908" t="s">
        <v>76</v>
      </c>
      <c r="F8908">
        <v>10009</v>
      </c>
      <c r="G8908" t="s">
        <v>57</v>
      </c>
      <c r="H8908" t="s">
        <v>26</v>
      </c>
      <c r="I8908" t="s">
        <v>41</v>
      </c>
      <c r="J8908" s="31">
        <v>7506</v>
      </c>
      <c r="K8908">
        <v>9</v>
      </c>
      <c r="L8908">
        <v>0</v>
      </c>
      <c r="M8908" s="32">
        <v>33777</v>
      </c>
    </row>
    <row r="8909" spans="1:13" x14ac:dyDescent="0.3">
      <c r="A8909" t="s">
        <v>62</v>
      </c>
      <c r="B8909" t="s">
        <v>22</v>
      </c>
      <c r="C8909" t="s">
        <v>15</v>
      </c>
      <c r="D8909" t="s">
        <v>52</v>
      </c>
      <c r="E8909" t="s">
        <v>24</v>
      </c>
      <c r="F8909">
        <v>94110</v>
      </c>
      <c r="G8909" t="s">
        <v>25</v>
      </c>
      <c r="H8909" t="s">
        <v>35</v>
      </c>
      <c r="I8909" t="s">
        <v>36</v>
      </c>
      <c r="J8909" s="31">
        <v>66976</v>
      </c>
      <c r="K8909">
        <v>7</v>
      </c>
      <c r="L8909">
        <v>2</v>
      </c>
      <c r="M8909" s="32">
        <v>66976</v>
      </c>
    </row>
    <row r="8910" spans="1:13" x14ac:dyDescent="0.3">
      <c r="A8910" t="s">
        <v>28</v>
      </c>
      <c r="B8910" t="s">
        <v>22</v>
      </c>
      <c r="C8910" t="s">
        <v>15</v>
      </c>
      <c r="D8910" t="s">
        <v>520</v>
      </c>
      <c r="E8910" t="s">
        <v>24</v>
      </c>
      <c r="F8910">
        <v>92553</v>
      </c>
      <c r="G8910" t="s">
        <v>25</v>
      </c>
      <c r="H8910" t="s">
        <v>26</v>
      </c>
      <c r="I8910" t="s">
        <v>41</v>
      </c>
      <c r="J8910" s="31">
        <v>18272</v>
      </c>
      <c r="K8910">
        <v>8</v>
      </c>
      <c r="L8910">
        <v>0</v>
      </c>
      <c r="M8910" s="32">
        <v>840512</v>
      </c>
    </row>
    <row r="8911" spans="1:13" x14ac:dyDescent="0.3">
      <c r="A8911" t="s">
        <v>28</v>
      </c>
      <c r="B8911" t="s">
        <v>14</v>
      </c>
      <c r="C8911" t="s">
        <v>15</v>
      </c>
      <c r="D8911" t="s">
        <v>316</v>
      </c>
      <c r="E8911" t="s">
        <v>166</v>
      </c>
      <c r="F8911">
        <v>2149</v>
      </c>
      <c r="G8911" t="s">
        <v>57</v>
      </c>
      <c r="H8911" t="s">
        <v>26</v>
      </c>
      <c r="I8911" t="s">
        <v>27</v>
      </c>
      <c r="J8911" s="31">
        <v>2193</v>
      </c>
      <c r="K8911">
        <v>3</v>
      </c>
      <c r="L8911">
        <v>0</v>
      </c>
      <c r="M8911" s="32">
        <v>103071</v>
      </c>
    </row>
    <row r="8912" spans="1:13" x14ac:dyDescent="0.3">
      <c r="A8912" t="s">
        <v>28</v>
      </c>
      <c r="B8912" t="s">
        <v>14</v>
      </c>
      <c r="C8912" t="s">
        <v>15</v>
      </c>
      <c r="D8912" t="s">
        <v>435</v>
      </c>
      <c r="E8912" t="s">
        <v>86</v>
      </c>
      <c r="F8912">
        <v>37421</v>
      </c>
      <c r="G8912" t="s">
        <v>18</v>
      </c>
      <c r="H8912" t="s">
        <v>35</v>
      </c>
      <c r="I8912" t="s">
        <v>59</v>
      </c>
      <c r="J8912" s="31">
        <v>95976</v>
      </c>
      <c r="K8912">
        <v>3</v>
      </c>
      <c r="L8912">
        <v>2</v>
      </c>
      <c r="M8912" s="32">
        <v>155961</v>
      </c>
    </row>
    <row r="8913" spans="1:13" x14ac:dyDescent="0.3">
      <c r="A8913" t="s">
        <v>28</v>
      </c>
      <c r="B8913" t="s">
        <v>14</v>
      </c>
      <c r="C8913" t="s">
        <v>15</v>
      </c>
      <c r="D8913" t="s">
        <v>435</v>
      </c>
      <c r="E8913" t="s">
        <v>86</v>
      </c>
      <c r="F8913">
        <v>37421</v>
      </c>
      <c r="G8913" t="s">
        <v>18</v>
      </c>
      <c r="H8913" t="s">
        <v>35</v>
      </c>
      <c r="I8913" t="s">
        <v>36</v>
      </c>
      <c r="J8913" s="31">
        <v>143928</v>
      </c>
      <c r="K8913">
        <v>9</v>
      </c>
      <c r="L8913">
        <v>2</v>
      </c>
      <c r="M8913" s="32">
        <v>-323838</v>
      </c>
    </row>
    <row r="8914" spans="1:13" x14ac:dyDescent="0.3">
      <c r="A8914" t="s">
        <v>28</v>
      </c>
      <c r="B8914" t="s">
        <v>14</v>
      </c>
      <c r="C8914" t="s">
        <v>15</v>
      </c>
      <c r="D8914" t="s">
        <v>435</v>
      </c>
      <c r="E8914" t="s">
        <v>86</v>
      </c>
      <c r="F8914">
        <v>37421</v>
      </c>
      <c r="G8914" t="s">
        <v>18</v>
      </c>
      <c r="H8914" t="s">
        <v>26</v>
      </c>
      <c r="I8914" t="s">
        <v>37</v>
      </c>
      <c r="J8914" s="31">
        <v>3564</v>
      </c>
      <c r="K8914">
        <v>2</v>
      </c>
      <c r="L8914">
        <v>7</v>
      </c>
      <c r="M8914" s="32">
        <v>-297</v>
      </c>
    </row>
    <row r="8915" spans="1:13" x14ac:dyDescent="0.3">
      <c r="A8915" t="s">
        <v>28</v>
      </c>
      <c r="B8915" t="s">
        <v>14</v>
      </c>
      <c r="C8915" t="s">
        <v>15</v>
      </c>
      <c r="D8915" t="s">
        <v>435</v>
      </c>
      <c r="E8915" t="s">
        <v>86</v>
      </c>
      <c r="F8915">
        <v>37421</v>
      </c>
      <c r="G8915" t="s">
        <v>18</v>
      </c>
      <c r="H8915" t="s">
        <v>26</v>
      </c>
      <c r="I8915" t="s">
        <v>27</v>
      </c>
      <c r="J8915" s="31">
        <v>4928</v>
      </c>
      <c r="K8915">
        <v>2</v>
      </c>
      <c r="L8915">
        <v>2</v>
      </c>
      <c r="M8915" s="32">
        <v>17248</v>
      </c>
    </row>
    <row r="8916" spans="1:13" x14ac:dyDescent="0.3">
      <c r="A8916" t="s">
        <v>28</v>
      </c>
      <c r="B8916" t="s">
        <v>22</v>
      </c>
      <c r="C8916" t="s">
        <v>15</v>
      </c>
      <c r="D8916" t="s">
        <v>164</v>
      </c>
      <c r="E8916" t="s">
        <v>46</v>
      </c>
      <c r="F8916">
        <v>78745</v>
      </c>
      <c r="G8916" t="s">
        <v>47</v>
      </c>
      <c r="H8916" t="s">
        <v>26</v>
      </c>
      <c r="I8916" t="s">
        <v>32</v>
      </c>
      <c r="J8916" s="31">
        <v>856656</v>
      </c>
      <c r="K8916">
        <v>6</v>
      </c>
      <c r="L8916">
        <v>2</v>
      </c>
      <c r="M8916" s="32">
        <v>107082</v>
      </c>
    </row>
    <row r="8917" spans="1:13" x14ac:dyDescent="0.3">
      <c r="A8917" t="s">
        <v>28</v>
      </c>
      <c r="B8917" t="s">
        <v>22</v>
      </c>
      <c r="C8917" t="s">
        <v>15</v>
      </c>
      <c r="D8917" t="s">
        <v>164</v>
      </c>
      <c r="E8917" t="s">
        <v>46</v>
      </c>
      <c r="F8917">
        <v>78745</v>
      </c>
      <c r="G8917" t="s">
        <v>47</v>
      </c>
      <c r="H8917" t="s">
        <v>26</v>
      </c>
      <c r="I8917" t="s">
        <v>37</v>
      </c>
      <c r="J8917" s="31">
        <v>13184</v>
      </c>
      <c r="K8917">
        <v>4</v>
      </c>
      <c r="L8917">
        <v>8</v>
      </c>
      <c r="M8917" s="32">
        <v>-204352</v>
      </c>
    </row>
    <row r="8918" spans="1:13" x14ac:dyDescent="0.3">
      <c r="A8918" t="s">
        <v>28</v>
      </c>
      <c r="B8918" t="s">
        <v>22</v>
      </c>
      <c r="C8918" t="s">
        <v>15</v>
      </c>
      <c r="D8918" t="s">
        <v>164</v>
      </c>
      <c r="E8918" t="s">
        <v>46</v>
      </c>
      <c r="F8918">
        <v>78745</v>
      </c>
      <c r="G8918" t="s">
        <v>47</v>
      </c>
      <c r="H8918" t="s">
        <v>26</v>
      </c>
      <c r="I8918" t="s">
        <v>38</v>
      </c>
      <c r="J8918" s="31">
        <v>48784</v>
      </c>
      <c r="K8918">
        <v>4</v>
      </c>
      <c r="L8918">
        <v>8</v>
      </c>
      <c r="M8918" s="32">
        <v>-1317168</v>
      </c>
    </row>
    <row r="8919" spans="1:13" x14ac:dyDescent="0.3">
      <c r="A8919" t="s">
        <v>28</v>
      </c>
      <c r="B8919" t="s">
        <v>22</v>
      </c>
      <c r="C8919" t="s">
        <v>15</v>
      </c>
      <c r="D8919" t="s">
        <v>164</v>
      </c>
      <c r="E8919" t="s">
        <v>46</v>
      </c>
      <c r="F8919">
        <v>78745</v>
      </c>
      <c r="G8919" t="s">
        <v>47</v>
      </c>
      <c r="H8919" t="s">
        <v>26</v>
      </c>
      <c r="I8919" t="s">
        <v>41</v>
      </c>
      <c r="J8919" s="31">
        <v>7664</v>
      </c>
      <c r="K8919">
        <v>2</v>
      </c>
      <c r="L8919">
        <v>2</v>
      </c>
      <c r="M8919" s="32">
        <v>26824</v>
      </c>
    </row>
    <row r="8920" spans="1:13" x14ac:dyDescent="0.3">
      <c r="A8920" t="s">
        <v>28</v>
      </c>
      <c r="B8920" t="s">
        <v>22</v>
      </c>
      <c r="C8920" t="s">
        <v>15</v>
      </c>
      <c r="D8920" t="s">
        <v>164</v>
      </c>
      <c r="E8920" t="s">
        <v>46</v>
      </c>
      <c r="F8920">
        <v>78745</v>
      </c>
      <c r="G8920" t="s">
        <v>47</v>
      </c>
      <c r="H8920" t="s">
        <v>26</v>
      </c>
      <c r="I8920" t="s">
        <v>37</v>
      </c>
      <c r="J8920" s="31">
        <v>18528</v>
      </c>
      <c r="K8920">
        <v>6</v>
      </c>
      <c r="L8920">
        <v>8</v>
      </c>
      <c r="M8920" s="32">
        <v>-27792</v>
      </c>
    </row>
    <row r="8921" spans="1:13" x14ac:dyDescent="0.3">
      <c r="A8921" t="s">
        <v>28</v>
      </c>
      <c r="B8921" t="s">
        <v>22</v>
      </c>
      <c r="C8921" t="s">
        <v>15</v>
      </c>
      <c r="D8921" t="s">
        <v>258</v>
      </c>
      <c r="E8921" t="s">
        <v>83</v>
      </c>
      <c r="F8921">
        <v>23464</v>
      </c>
      <c r="G8921" t="s">
        <v>18</v>
      </c>
      <c r="H8921" t="s">
        <v>19</v>
      </c>
      <c r="I8921" t="s">
        <v>33</v>
      </c>
      <c r="J8921" s="31">
        <v>17768</v>
      </c>
      <c r="K8921">
        <v>2</v>
      </c>
      <c r="L8921">
        <v>0</v>
      </c>
      <c r="M8921" s="32">
        <v>461968</v>
      </c>
    </row>
    <row r="8922" spans="1:13" x14ac:dyDescent="0.3">
      <c r="A8922" t="s">
        <v>28</v>
      </c>
      <c r="B8922" t="s">
        <v>22</v>
      </c>
      <c r="C8922" t="s">
        <v>15</v>
      </c>
      <c r="D8922" t="s">
        <v>401</v>
      </c>
      <c r="E8922" t="s">
        <v>76</v>
      </c>
      <c r="F8922">
        <v>14701</v>
      </c>
      <c r="G8922" t="s">
        <v>57</v>
      </c>
      <c r="H8922" t="s">
        <v>35</v>
      </c>
      <c r="I8922" t="s">
        <v>59</v>
      </c>
      <c r="J8922" s="31">
        <v>15998</v>
      </c>
      <c r="K8922">
        <v>2</v>
      </c>
      <c r="L8922">
        <v>0</v>
      </c>
      <c r="M8922" s="32">
        <v>575928</v>
      </c>
    </row>
    <row r="8923" spans="1:13" x14ac:dyDescent="0.3">
      <c r="A8923" t="s">
        <v>28</v>
      </c>
      <c r="B8923" t="s">
        <v>22</v>
      </c>
      <c r="C8923" t="s">
        <v>15</v>
      </c>
      <c r="D8923" t="s">
        <v>607</v>
      </c>
      <c r="E8923" t="s">
        <v>30</v>
      </c>
      <c r="F8923">
        <v>33134</v>
      </c>
      <c r="G8923" t="s">
        <v>18</v>
      </c>
      <c r="H8923" t="s">
        <v>35</v>
      </c>
      <c r="I8923" t="s">
        <v>36</v>
      </c>
      <c r="J8923" s="31">
        <v>5268</v>
      </c>
      <c r="K8923">
        <v>3</v>
      </c>
      <c r="L8923">
        <v>2</v>
      </c>
      <c r="M8923" s="32">
        <v>19755</v>
      </c>
    </row>
    <row r="8924" spans="1:13" x14ac:dyDescent="0.3">
      <c r="A8924" t="s">
        <v>28</v>
      </c>
      <c r="B8924" t="s">
        <v>22</v>
      </c>
      <c r="C8924" t="s">
        <v>15</v>
      </c>
      <c r="D8924" t="s">
        <v>607</v>
      </c>
      <c r="E8924" t="s">
        <v>30</v>
      </c>
      <c r="F8924">
        <v>33134</v>
      </c>
      <c r="G8924" t="s">
        <v>18</v>
      </c>
      <c r="H8924" t="s">
        <v>19</v>
      </c>
      <c r="I8924" t="s">
        <v>33</v>
      </c>
      <c r="J8924" s="31">
        <v>11568</v>
      </c>
      <c r="K8924">
        <v>3</v>
      </c>
      <c r="L8924">
        <v>2</v>
      </c>
      <c r="M8924" s="32">
        <v>26028</v>
      </c>
    </row>
    <row r="8925" spans="1:13" x14ac:dyDescent="0.3">
      <c r="A8925" t="s">
        <v>28</v>
      </c>
      <c r="B8925" t="s">
        <v>14</v>
      </c>
      <c r="C8925" t="s">
        <v>15</v>
      </c>
      <c r="D8925" t="s">
        <v>455</v>
      </c>
      <c r="E8925" t="s">
        <v>40</v>
      </c>
      <c r="F8925">
        <v>28601</v>
      </c>
      <c r="G8925" t="s">
        <v>18</v>
      </c>
      <c r="H8925" t="s">
        <v>26</v>
      </c>
      <c r="I8925" t="s">
        <v>37</v>
      </c>
      <c r="J8925" s="31">
        <v>4572</v>
      </c>
      <c r="K8925">
        <v>4</v>
      </c>
      <c r="L8925">
        <v>7</v>
      </c>
      <c r="M8925" s="32">
        <v>-381</v>
      </c>
    </row>
    <row r="8926" spans="1:13" x14ac:dyDescent="0.3">
      <c r="A8926" t="s">
        <v>28</v>
      </c>
      <c r="B8926" t="s">
        <v>14</v>
      </c>
      <c r="C8926" t="s">
        <v>15</v>
      </c>
      <c r="D8926" t="s">
        <v>264</v>
      </c>
      <c r="E8926" t="s">
        <v>65</v>
      </c>
      <c r="F8926">
        <v>61107</v>
      </c>
      <c r="G8926" t="s">
        <v>47</v>
      </c>
      <c r="H8926" t="s">
        <v>35</v>
      </c>
      <c r="I8926" t="s">
        <v>36</v>
      </c>
      <c r="J8926" s="31">
        <v>1439968</v>
      </c>
      <c r="K8926">
        <v>4</v>
      </c>
      <c r="L8926">
        <v>2</v>
      </c>
      <c r="M8926" s="32">
        <v>1439968</v>
      </c>
    </row>
    <row r="8927" spans="1:13" x14ac:dyDescent="0.3">
      <c r="A8927" t="s">
        <v>28</v>
      </c>
      <c r="B8927" t="s">
        <v>14</v>
      </c>
      <c r="C8927" t="s">
        <v>15</v>
      </c>
      <c r="D8927" t="s">
        <v>264</v>
      </c>
      <c r="E8927" t="s">
        <v>65</v>
      </c>
      <c r="F8927">
        <v>61107</v>
      </c>
      <c r="G8927" t="s">
        <v>47</v>
      </c>
      <c r="H8927" t="s">
        <v>26</v>
      </c>
      <c r="I8927" t="s">
        <v>37</v>
      </c>
      <c r="J8927" s="31">
        <v>1728</v>
      </c>
      <c r="K8927">
        <v>3</v>
      </c>
      <c r="L8927">
        <v>8</v>
      </c>
      <c r="M8927" s="32">
        <v>-26784</v>
      </c>
    </row>
    <row r="8928" spans="1:13" x14ac:dyDescent="0.3">
      <c r="A8928" t="s">
        <v>28</v>
      </c>
      <c r="B8928" t="s">
        <v>14</v>
      </c>
      <c r="C8928" t="s">
        <v>15</v>
      </c>
      <c r="D8928" t="s">
        <v>264</v>
      </c>
      <c r="E8928" t="s">
        <v>65</v>
      </c>
      <c r="F8928">
        <v>61107</v>
      </c>
      <c r="G8928" t="s">
        <v>47</v>
      </c>
      <c r="H8928" t="s">
        <v>19</v>
      </c>
      <c r="I8928" t="s">
        <v>31</v>
      </c>
      <c r="J8928" s="31">
        <v>6261</v>
      </c>
      <c r="K8928">
        <v>3</v>
      </c>
      <c r="L8928">
        <v>5</v>
      </c>
      <c r="M8928" s="32">
        <v>-538446</v>
      </c>
    </row>
    <row r="8929" spans="1:13" x14ac:dyDescent="0.3">
      <c r="A8929" t="s">
        <v>13</v>
      </c>
      <c r="B8929" t="s">
        <v>22</v>
      </c>
      <c r="C8929" t="s">
        <v>15</v>
      </c>
      <c r="D8929" t="s">
        <v>42</v>
      </c>
      <c r="E8929" t="s">
        <v>43</v>
      </c>
      <c r="F8929">
        <v>98103</v>
      </c>
      <c r="G8929" t="s">
        <v>25</v>
      </c>
      <c r="H8929" t="s">
        <v>26</v>
      </c>
      <c r="I8929" t="s">
        <v>34</v>
      </c>
      <c r="J8929" s="31">
        <v>992</v>
      </c>
      <c r="K8929">
        <v>5</v>
      </c>
      <c r="L8929">
        <v>0</v>
      </c>
      <c r="M8929" s="32">
        <v>25792</v>
      </c>
    </row>
    <row r="8930" spans="1:13" x14ac:dyDescent="0.3">
      <c r="A8930" t="s">
        <v>28</v>
      </c>
      <c r="B8930" t="s">
        <v>14</v>
      </c>
      <c r="C8930" t="s">
        <v>15</v>
      </c>
      <c r="D8930" t="s">
        <v>195</v>
      </c>
      <c r="E8930" t="s">
        <v>46</v>
      </c>
      <c r="F8930">
        <v>77340</v>
      </c>
      <c r="G8930" t="s">
        <v>47</v>
      </c>
      <c r="H8930" t="s">
        <v>19</v>
      </c>
      <c r="I8930" t="s">
        <v>31</v>
      </c>
      <c r="J8930" s="31">
        <v>60998</v>
      </c>
      <c r="K8930">
        <v>4</v>
      </c>
      <c r="L8930">
        <v>3</v>
      </c>
      <c r="M8930" s="32">
        <v>-113282</v>
      </c>
    </row>
    <row r="8931" spans="1:13" x14ac:dyDescent="0.3">
      <c r="A8931" t="s">
        <v>28</v>
      </c>
      <c r="B8931" t="s">
        <v>14</v>
      </c>
      <c r="C8931" t="s">
        <v>15</v>
      </c>
      <c r="D8931" t="s">
        <v>195</v>
      </c>
      <c r="E8931" t="s">
        <v>46</v>
      </c>
      <c r="F8931">
        <v>77340</v>
      </c>
      <c r="G8931" t="s">
        <v>47</v>
      </c>
      <c r="H8931" t="s">
        <v>19</v>
      </c>
      <c r="I8931" t="s">
        <v>31</v>
      </c>
      <c r="J8931" s="31">
        <v>211372</v>
      </c>
      <c r="K8931">
        <v>2</v>
      </c>
      <c r="L8931">
        <v>3</v>
      </c>
      <c r="M8931" s="32">
        <v>-45294</v>
      </c>
    </row>
    <row r="8932" spans="1:13" x14ac:dyDescent="0.3">
      <c r="A8932" t="s">
        <v>28</v>
      </c>
      <c r="B8932" t="s">
        <v>14</v>
      </c>
      <c r="C8932" t="s">
        <v>15</v>
      </c>
      <c r="D8932" t="s">
        <v>195</v>
      </c>
      <c r="E8932" t="s">
        <v>46</v>
      </c>
      <c r="F8932">
        <v>77340</v>
      </c>
      <c r="G8932" t="s">
        <v>47</v>
      </c>
      <c r="H8932" t="s">
        <v>35</v>
      </c>
      <c r="I8932" t="s">
        <v>36</v>
      </c>
      <c r="J8932" s="31">
        <v>239976</v>
      </c>
      <c r="K8932">
        <v>3</v>
      </c>
      <c r="L8932">
        <v>2</v>
      </c>
      <c r="M8932" s="32">
        <v>179982</v>
      </c>
    </row>
    <row r="8933" spans="1:13" x14ac:dyDescent="0.3">
      <c r="A8933" t="s">
        <v>28</v>
      </c>
      <c r="B8933" t="s">
        <v>22</v>
      </c>
      <c r="C8933" t="s">
        <v>15</v>
      </c>
      <c r="D8933" t="s">
        <v>241</v>
      </c>
      <c r="E8933" t="s">
        <v>49</v>
      </c>
      <c r="F8933">
        <v>53209</v>
      </c>
      <c r="G8933" t="s">
        <v>47</v>
      </c>
      <c r="H8933" t="s">
        <v>19</v>
      </c>
      <c r="I8933" t="s">
        <v>33</v>
      </c>
      <c r="J8933" s="31">
        <v>9995</v>
      </c>
      <c r="K8933">
        <v>5</v>
      </c>
      <c r="L8933">
        <v>0</v>
      </c>
      <c r="M8933" s="32">
        <v>229885</v>
      </c>
    </row>
    <row r="8934" spans="1:13" x14ac:dyDescent="0.3">
      <c r="A8934" t="s">
        <v>28</v>
      </c>
      <c r="B8934" t="s">
        <v>22</v>
      </c>
      <c r="C8934" t="s">
        <v>15</v>
      </c>
      <c r="D8934" t="s">
        <v>241</v>
      </c>
      <c r="E8934" t="s">
        <v>49</v>
      </c>
      <c r="F8934">
        <v>53209</v>
      </c>
      <c r="G8934" t="s">
        <v>47</v>
      </c>
      <c r="H8934" t="s">
        <v>35</v>
      </c>
      <c r="I8934" t="s">
        <v>59</v>
      </c>
      <c r="J8934" s="31">
        <v>2934</v>
      </c>
      <c r="K8934">
        <v>3</v>
      </c>
      <c r="L8934">
        <v>0</v>
      </c>
      <c r="M8934" s="32">
        <v>108558</v>
      </c>
    </row>
    <row r="8935" spans="1:13" x14ac:dyDescent="0.3">
      <c r="A8935" t="s">
        <v>28</v>
      </c>
      <c r="B8935" t="s">
        <v>22</v>
      </c>
      <c r="C8935" t="s">
        <v>15</v>
      </c>
      <c r="D8935" t="s">
        <v>207</v>
      </c>
      <c r="E8935" t="s">
        <v>49</v>
      </c>
      <c r="F8935">
        <v>54302</v>
      </c>
      <c r="G8935" t="s">
        <v>47</v>
      </c>
      <c r="H8935" t="s">
        <v>19</v>
      </c>
      <c r="I8935" t="s">
        <v>33</v>
      </c>
      <c r="J8935" s="31">
        <v>1674</v>
      </c>
      <c r="K8935">
        <v>2</v>
      </c>
      <c r="L8935">
        <v>0</v>
      </c>
      <c r="M8935" s="32">
        <v>43524</v>
      </c>
    </row>
    <row r="8936" spans="1:13" x14ac:dyDescent="0.3">
      <c r="A8936" t="s">
        <v>168</v>
      </c>
      <c r="B8936" t="s">
        <v>22</v>
      </c>
      <c r="C8936" t="s">
        <v>15</v>
      </c>
      <c r="D8936" t="s">
        <v>55</v>
      </c>
      <c r="E8936" t="s">
        <v>56</v>
      </c>
      <c r="F8936">
        <v>19120</v>
      </c>
      <c r="G8936" t="s">
        <v>57</v>
      </c>
      <c r="H8936" t="s">
        <v>26</v>
      </c>
      <c r="I8936" t="s">
        <v>41</v>
      </c>
      <c r="J8936" s="31">
        <v>12672</v>
      </c>
      <c r="K8936">
        <v>3</v>
      </c>
      <c r="L8936">
        <v>2</v>
      </c>
      <c r="M8936" s="32">
        <v>396</v>
      </c>
    </row>
    <row r="8937" spans="1:13" x14ac:dyDescent="0.3">
      <c r="A8937" t="s">
        <v>168</v>
      </c>
      <c r="B8937" t="s">
        <v>22</v>
      </c>
      <c r="C8937" t="s">
        <v>15</v>
      </c>
      <c r="D8937" t="s">
        <v>55</v>
      </c>
      <c r="E8937" t="s">
        <v>56</v>
      </c>
      <c r="F8937">
        <v>19120</v>
      </c>
      <c r="G8937" t="s">
        <v>57</v>
      </c>
      <c r="H8937" t="s">
        <v>35</v>
      </c>
      <c r="I8937" t="s">
        <v>59</v>
      </c>
      <c r="J8937" s="31">
        <v>1119888</v>
      </c>
      <c r="K8937">
        <v>14</v>
      </c>
      <c r="L8937">
        <v>2</v>
      </c>
      <c r="M8937" s="32">
        <v>209979</v>
      </c>
    </row>
    <row r="8938" spans="1:13" x14ac:dyDescent="0.3">
      <c r="A8938" t="s">
        <v>13</v>
      </c>
      <c r="B8938" t="s">
        <v>14</v>
      </c>
      <c r="C8938" t="s">
        <v>15</v>
      </c>
      <c r="D8938" t="s">
        <v>23</v>
      </c>
      <c r="E8938" t="s">
        <v>24</v>
      </c>
      <c r="F8938">
        <v>90008</v>
      </c>
      <c r="G8938" t="s">
        <v>25</v>
      </c>
      <c r="H8938" t="s">
        <v>26</v>
      </c>
      <c r="I8938" t="s">
        <v>34</v>
      </c>
      <c r="J8938" s="31">
        <v>20485</v>
      </c>
      <c r="K8938">
        <v>5</v>
      </c>
      <c r="L8938">
        <v>0</v>
      </c>
      <c r="M8938" s="32">
        <v>53261</v>
      </c>
    </row>
    <row r="8939" spans="1:13" x14ac:dyDescent="0.3">
      <c r="A8939" t="s">
        <v>13</v>
      </c>
      <c r="B8939" t="s">
        <v>14</v>
      </c>
      <c r="C8939" t="s">
        <v>15</v>
      </c>
      <c r="D8939" t="s">
        <v>23</v>
      </c>
      <c r="E8939" t="s">
        <v>24</v>
      </c>
      <c r="F8939">
        <v>90008</v>
      </c>
      <c r="G8939" t="s">
        <v>25</v>
      </c>
      <c r="H8939" t="s">
        <v>35</v>
      </c>
      <c r="I8939" t="s">
        <v>36</v>
      </c>
      <c r="J8939" s="31">
        <v>135984</v>
      </c>
      <c r="K8939">
        <v>2</v>
      </c>
      <c r="L8939">
        <v>2</v>
      </c>
      <c r="M8939" s="32">
        <v>16998</v>
      </c>
    </row>
    <row r="8940" spans="1:13" x14ac:dyDescent="0.3">
      <c r="A8940" t="s">
        <v>13</v>
      </c>
      <c r="B8940" t="s">
        <v>14</v>
      </c>
      <c r="C8940" t="s">
        <v>15</v>
      </c>
      <c r="D8940" t="s">
        <v>23</v>
      </c>
      <c r="E8940" t="s">
        <v>24</v>
      </c>
      <c r="F8940">
        <v>90008</v>
      </c>
      <c r="G8940" t="s">
        <v>25</v>
      </c>
      <c r="H8940" t="s">
        <v>26</v>
      </c>
      <c r="I8940" t="s">
        <v>34</v>
      </c>
      <c r="J8940" s="31">
        <v>164</v>
      </c>
      <c r="K8940">
        <v>5</v>
      </c>
      <c r="L8940">
        <v>0</v>
      </c>
      <c r="M8940" s="32">
        <v>7052</v>
      </c>
    </row>
    <row r="8941" spans="1:13" x14ac:dyDescent="0.3">
      <c r="A8941" t="s">
        <v>13</v>
      </c>
      <c r="B8941" t="s">
        <v>14</v>
      </c>
      <c r="C8941" t="s">
        <v>15</v>
      </c>
      <c r="D8941" t="s">
        <v>23</v>
      </c>
      <c r="E8941" t="s">
        <v>24</v>
      </c>
      <c r="F8941">
        <v>90008</v>
      </c>
      <c r="G8941" t="s">
        <v>25</v>
      </c>
      <c r="H8941" t="s">
        <v>26</v>
      </c>
      <c r="I8941" t="s">
        <v>37</v>
      </c>
      <c r="J8941" s="31">
        <v>9296</v>
      </c>
      <c r="K8941">
        <v>2</v>
      </c>
      <c r="L8941">
        <v>2</v>
      </c>
      <c r="M8941" s="32">
        <v>31374</v>
      </c>
    </row>
    <row r="8942" spans="1:13" x14ac:dyDescent="0.3">
      <c r="A8942" t="s">
        <v>13</v>
      </c>
      <c r="B8942" t="s">
        <v>14</v>
      </c>
      <c r="C8942" t="s">
        <v>15</v>
      </c>
      <c r="D8942" t="s">
        <v>458</v>
      </c>
      <c r="E8942" t="s">
        <v>30</v>
      </c>
      <c r="F8942">
        <v>33161</v>
      </c>
      <c r="G8942" t="s">
        <v>18</v>
      </c>
      <c r="H8942" t="s">
        <v>26</v>
      </c>
      <c r="I8942" t="s">
        <v>110</v>
      </c>
      <c r="J8942" s="31">
        <v>7632</v>
      </c>
      <c r="K8942">
        <v>3</v>
      </c>
      <c r="L8942">
        <v>2</v>
      </c>
      <c r="M8942" s="32">
        <v>-18126</v>
      </c>
    </row>
    <row r="8943" spans="1:13" x14ac:dyDescent="0.3">
      <c r="A8943" t="s">
        <v>62</v>
      </c>
      <c r="B8943" t="s">
        <v>14</v>
      </c>
      <c r="C8943" t="s">
        <v>15</v>
      </c>
      <c r="D8943" t="s">
        <v>94</v>
      </c>
      <c r="E8943" t="s">
        <v>95</v>
      </c>
      <c r="F8943">
        <v>97206</v>
      </c>
      <c r="G8943" t="s">
        <v>25</v>
      </c>
      <c r="H8943" t="s">
        <v>26</v>
      </c>
      <c r="I8943" t="s">
        <v>37</v>
      </c>
      <c r="J8943" s="31">
        <v>4158</v>
      </c>
      <c r="K8943">
        <v>7</v>
      </c>
      <c r="L8943">
        <v>7</v>
      </c>
      <c r="M8943" s="32">
        <v>-3465</v>
      </c>
    </row>
    <row r="8944" spans="1:13" x14ac:dyDescent="0.3">
      <c r="A8944" t="s">
        <v>62</v>
      </c>
      <c r="B8944" t="s">
        <v>14</v>
      </c>
      <c r="C8944" t="s">
        <v>15</v>
      </c>
      <c r="D8944" t="s">
        <v>94</v>
      </c>
      <c r="E8944" t="s">
        <v>95</v>
      </c>
      <c r="F8944">
        <v>97206</v>
      </c>
      <c r="G8944" t="s">
        <v>25</v>
      </c>
      <c r="H8944" t="s">
        <v>35</v>
      </c>
      <c r="I8944" t="s">
        <v>123</v>
      </c>
      <c r="J8944" s="31">
        <v>179991</v>
      </c>
      <c r="K8944">
        <v>3</v>
      </c>
      <c r="L8944">
        <v>7</v>
      </c>
      <c r="M8944" s="32">
        <v>-2519874</v>
      </c>
    </row>
    <row r="8945" spans="1:13" x14ac:dyDescent="0.3">
      <c r="A8945" t="s">
        <v>28</v>
      </c>
      <c r="B8945" t="s">
        <v>14</v>
      </c>
      <c r="C8945" t="s">
        <v>15</v>
      </c>
      <c r="D8945" t="s">
        <v>97</v>
      </c>
      <c r="E8945" t="s">
        <v>65</v>
      </c>
      <c r="F8945">
        <v>60505</v>
      </c>
      <c r="G8945" t="s">
        <v>47</v>
      </c>
      <c r="H8945" t="s">
        <v>19</v>
      </c>
      <c r="I8945" t="s">
        <v>21</v>
      </c>
      <c r="J8945" s="31">
        <v>239358</v>
      </c>
      <c r="K8945">
        <v>3</v>
      </c>
      <c r="L8945">
        <v>3</v>
      </c>
      <c r="M8945" s="32">
        <v>-478716</v>
      </c>
    </row>
    <row r="8946" spans="1:13" x14ac:dyDescent="0.3">
      <c r="A8946" t="s">
        <v>62</v>
      </c>
      <c r="B8946" t="s">
        <v>44</v>
      </c>
      <c r="C8946" t="s">
        <v>15</v>
      </c>
      <c r="D8946" t="s">
        <v>52</v>
      </c>
      <c r="E8946" t="s">
        <v>24</v>
      </c>
      <c r="F8946">
        <v>94109</v>
      </c>
      <c r="G8946" t="s">
        <v>25</v>
      </c>
      <c r="H8946" t="s">
        <v>26</v>
      </c>
      <c r="I8946" t="s">
        <v>41</v>
      </c>
      <c r="J8946" s="31">
        <v>16488</v>
      </c>
      <c r="K8946">
        <v>3</v>
      </c>
      <c r="L8946">
        <v>0</v>
      </c>
      <c r="M8946" s="32">
        <v>807912</v>
      </c>
    </row>
    <row r="8947" spans="1:13" x14ac:dyDescent="0.3">
      <c r="A8947" t="s">
        <v>13</v>
      </c>
      <c r="B8947" t="s">
        <v>22</v>
      </c>
      <c r="C8947" t="s">
        <v>15</v>
      </c>
      <c r="D8947" t="s">
        <v>52</v>
      </c>
      <c r="E8947" t="s">
        <v>24</v>
      </c>
      <c r="F8947">
        <v>94110</v>
      </c>
      <c r="G8947" t="s">
        <v>25</v>
      </c>
      <c r="H8947" t="s">
        <v>26</v>
      </c>
      <c r="I8947" t="s">
        <v>110</v>
      </c>
      <c r="J8947" s="31">
        <v>1095</v>
      </c>
      <c r="K8947">
        <v>3</v>
      </c>
      <c r="L8947">
        <v>0</v>
      </c>
      <c r="M8947" s="32">
        <v>3285</v>
      </c>
    </row>
    <row r="8948" spans="1:13" x14ac:dyDescent="0.3">
      <c r="A8948" t="s">
        <v>28</v>
      </c>
      <c r="B8948" t="s">
        <v>22</v>
      </c>
      <c r="C8948" t="s">
        <v>15</v>
      </c>
      <c r="D8948" t="s">
        <v>302</v>
      </c>
      <c r="E8948" t="s">
        <v>166</v>
      </c>
      <c r="F8948">
        <v>2740</v>
      </c>
      <c r="G8948" t="s">
        <v>57</v>
      </c>
      <c r="H8948" t="s">
        <v>26</v>
      </c>
      <c r="I8948" t="s">
        <v>41</v>
      </c>
      <c r="J8948" s="31">
        <v>1944</v>
      </c>
      <c r="K8948">
        <v>3</v>
      </c>
      <c r="L8948">
        <v>0</v>
      </c>
      <c r="M8948" s="32">
        <v>93312</v>
      </c>
    </row>
    <row r="8949" spans="1:13" x14ac:dyDescent="0.3">
      <c r="A8949" t="s">
        <v>28</v>
      </c>
      <c r="B8949" t="s">
        <v>22</v>
      </c>
      <c r="C8949" t="s">
        <v>15</v>
      </c>
      <c r="D8949" t="s">
        <v>302</v>
      </c>
      <c r="E8949" t="s">
        <v>166</v>
      </c>
      <c r="F8949">
        <v>2740</v>
      </c>
      <c r="G8949" t="s">
        <v>57</v>
      </c>
      <c r="H8949" t="s">
        <v>26</v>
      </c>
      <c r="I8949" t="s">
        <v>37</v>
      </c>
      <c r="J8949" s="31">
        <v>123</v>
      </c>
      <c r="K8949">
        <v>5</v>
      </c>
      <c r="L8949">
        <v>0</v>
      </c>
      <c r="M8949" s="32">
        <v>615</v>
      </c>
    </row>
    <row r="8950" spans="1:13" x14ac:dyDescent="0.3">
      <c r="A8950" t="s">
        <v>62</v>
      </c>
      <c r="B8950" t="s">
        <v>14</v>
      </c>
      <c r="C8950" t="s">
        <v>15</v>
      </c>
      <c r="D8950" t="s">
        <v>144</v>
      </c>
      <c r="E8950" t="s">
        <v>24</v>
      </c>
      <c r="F8950">
        <v>92037</v>
      </c>
      <c r="G8950" t="s">
        <v>25</v>
      </c>
      <c r="H8950" t="s">
        <v>26</v>
      </c>
      <c r="I8950" t="s">
        <v>38</v>
      </c>
      <c r="J8950" s="31">
        <v>1397</v>
      </c>
      <c r="K8950">
        <v>1</v>
      </c>
      <c r="L8950">
        <v>0</v>
      </c>
      <c r="M8950" s="32">
        <v>36322</v>
      </c>
    </row>
    <row r="8951" spans="1:13" x14ac:dyDescent="0.3">
      <c r="A8951" t="s">
        <v>28</v>
      </c>
      <c r="B8951" t="s">
        <v>14</v>
      </c>
      <c r="C8951" t="s">
        <v>15</v>
      </c>
      <c r="D8951" t="s">
        <v>84</v>
      </c>
      <c r="E8951" t="s">
        <v>86</v>
      </c>
      <c r="F8951">
        <v>38301</v>
      </c>
      <c r="G8951" t="s">
        <v>18</v>
      </c>
      <c r="H8951" t="s">
        <v>19</v>
      </c>
      <c r="I8951" t="s">
        <v>31</v>
      </c>
      <c r="J8951" s="31">
        <v>934956</v>
      </c>
      <c r="K8951">
        <v>6</v>
      </c>
      <c r="L8951">
        <v>4</v>
      </c>
      <c r="M8951" s="32">
        <v>-2493216</v>
      </c>
    </row>
    <row r="8952" spans="1:13" x14ac:dyDescent="0.3">
      <c r="A8952" t="s">
        <v>28</v>
      </c>
      <c r="B8952" t="s">
        <v>14</v>
      </c>
      <c r="C8952" t="s">
        <v>15</v>
      </c>
      <c r="D8952" t="s">
        <v>84</v>
      </c>
      <c r="E8952" t="s">
        <v>86</v>
      </c>
      <c r="F8952">
        <v>38301</v>
      </c>
      <c r="G8952" t="s">
        <v>18</v>
      </c>
      <c r="H8952" t="s">
        <v>35</v>
      </c>
      <c r="I8952" t="s">
        <v>59</v>
      </c>
      <c r="J8952" s="31">
        <v>46864</v>
      </c>
      <c r="K8952">
        <v>2</v>
      </c>
      <c r="L8952">
        <v>2</v>
      </c>
      <c r="M8952" s="32">
        <v>76154</v>
      </c>
    </row>
    <row r="8953" spans="1:13" x14ac:dyDescent="0.3">
      <c r="A8953" t="s">
        <v>28</v>
      </c>
      <c r="B8953" t="s">
        <v>14</v>
      </c>
      <c r="C8953" t="s">
        <v>15</v>
      </c>
      <c r="D8953" t="s">
        <v>84</v>
      </c>
      <c r="E8953" t="s">
        <v>86</v>
      </c>
      <c r="F8953">
        <v>38301</v>
      </c>
      <c r="G8953" t="s">
        <v>18</v>
      </c>
      <c r="H8953" t="s">
        <v>26</v>
      </c>
      <c r="I8953" t="s">
        <v>32</v>
      </c>
      <c r="J8953" s="31">
        <v>2616</v>
      </c>
      <c r="K8953">
        <v>3</v>
      </c>
      <c r="L8953">
        <v>2</v>
      </c>
      <c r="M8953" s="32">
        <v>1962</v>
      </c>
    </row>
    <row r="8954" spans="1:13" x14ac:dyDescent="0.3">
      <c r="A8954" t="s">
        <v>28</v>
      </c>
      <c r="B8954" t="s">
        <v>14</v>
      </c>
      <c r="C8954" t="s">
        <v>15</v>
      </c>
      <c r="D8954" t="s">
        <v>84</v>
      </c>
      <c r="E8954" t="s">
        <v>86</v>
      </c>
      <c r="F8954">
        <v>38301</v>
      </c>
      <c r="G8954" t="s">
        <v>18</v>
      </c>
      <c r="H8954" t="s">
        <v>26</v>
      </c>
      <c r="I8954" t="s">
        <v>34</v>
      </c>
      <c r="J8954" s="31">
        <v>23128</v>
      </c>
      <c r="K8954">
        <v>7</v>
      </c>
      <c r="L8954">
        <v>2</v>
      </c>
      <c r="M8954" s="32">
        <v>2891</v>
      </c>
    </row>
    <row r="8955" spans="1:13" x14ac:dyDescent="0.3">
      <c r="A8955" t="s">
        <v>28</v>
      </c>
      <c r="B8955" t="s">
        <v>14</v>
      </c>
      <c r="C8955" t="s">
        <v>15</v>
      </c>
      <c r="D8955" t="s">
        <v>84</v>
      </c>
      <c r="E8955" t="s">
        <v>86</v>
      </c>
      <c r="F8955">
        <v>38301</v>
      </c>
      <c r="G8955" t="s">
        <v>18</v>
      </c>
      <c r="H8955" t="s">
        <v>26</v>
      </c>
      <c r="I8955" t="s">
        <v>38</v>
      </c>
      <c r="J8955" s="31">
        <v>5924</v>
      </c>
      <c r="K8955">
        <v>5</v>
      </c>
      <c r="L8955">
        <v>2</v>
      </c>
      <c r="M8955" s="32">
        <v>16291</v>
      </c>
    </row>
    <row r="8956" spans="1:13" x14ac:dyDescent="0.3">
      <c r="A8956" t="s">
        <v>13</v>
      </c>
      <c r="B8956" t="s">
        <v>14</v>
      </c>
      <c r="C8956" t="s">
        <v>15</v>
      </c>
      <c r="D8956" t="s">
        <v>189</v>
      </c>
      <c r="E8956" t="s">
        <v>30</v>
      </c>
      <c r="F8956">
        <v>32216</v>
      </c>
      <c r="G8956" t="s">
        <v>18</v>
      </c>
      <c r="H8956" t="s">
        <v>19</v>
      </c>
      <c r="I8956" t="s">
        <v>20</v>
      </c>
      <c r="J8956" s="31">
        <v>155456</v>
      </c>
      <c r="K8956">
        <v>4</v>
      </c>
      <c r="L8956">
        <v>2</v>
      </c>
      <c r="M8956" s="32">
        <v>-77728</v>
      </c>
    </row>
    <row r="8957" spans="1:13" x14ac:dyDescent="0.3">
      <c r="A8957" t="s">
        <v>28</v>
      </c>
      <c r="B8957" t="s">
        <v>22</v>
      </c>
      <c r="C8957" t="s">
        <v>15</v>
      </c>
      <c r="D8957" t="s">
        <v>144</v>
      </c>
      <c r="E8957" t="s">
        <v>24</v>
      </c>
      <c r="F8957">
        <v>92024</v>
      </c>
      <c r="G8957" t="s">
        <v>25</v>
      </c>
      <c r="H8957" t="s">
        <v>26</v>
      </c>
      <c r="I8957" t="s">
        <v>41</v>
      </c>
      <c r="J8957" s="31">
        <v>856</v>
      </c>
      <c r="K8957">
        <v>2</v>
      </c>
      <c r="L8957">
        <v>0</v>
      </c>
      <c r="M8957" s="32">
        <v>3852</v>
      </c>
    </row>
    <row r="8958" spans="1:13" x14ac:dyDescent="0.3">
      <c r="A8958" t="s">
        <v>62</v>
      </c>
      <c r="B8958" t="s">
        <v>14</v>
      </c>
      <c r="C8958" t="s">
        <v>15</v>
      </c>
      <c r="D8958" t="s">
        <v>229</v>
      </c>
      <c r="E8958" t="s">
        <v>30</v>
      </c>
      <c r="F8958">
        <v>33012</v>
      </c>
      <c r="G8958" t="s">
        <v>18</v>
      </c>
      <c r="H8958" t="s">
        <v>19</v>
      </c>
      <c r="I8958" t="s">
        <v>33</v>
      </c>
      <c r="J8958" s="31">
        <v>21</v>
      </c>
      <c r="K8958">
        <v>3</v>
      </c>
      <c r="L8958">
        <v>2</v>
      </c>
      <c r="M8958" s="32">
        <v>5775</v>
      </c>
    </row>
    <row r="8959" spans="1:13" x14ac:dyDescent="0.3">
      <c r="A8959" t="s">
        <v>62</v>
      </c>
      <c r="B8959" t="s">
        <v>14</v>
      </c>
      <c r="C8959" t="s">
        <v>15</v>
      </c>
      <c r="D8959" t="s">
        <v>229</v>
      </c>
      <c r="E8959" t="s">
        <v>30</v>
      </c>
      <c r="F8959">
        <v>33012</v>
      </c>
      <c r="G8959" t="s">
        <v>18</v>
      </c>
      <c r="H8959" t="s">
        <v>35</v>
      </c>
      <c r="I8959" t="s">
        <v>123</v>
      </c>
      <c r="J8959" s="31">
        <v>120</v>
      </c>
      <c r="K8959">
        <v>2</v>
      </c>
      <c r="L8959">
        <v>5</v>
      </c>
      <c r="M8959" s="32">
        <v>-72</v>
      </c>
    </row>
    <row r="8960" spans="1:13" x14ac:dyDescent="0.3">
      <c r="A8960" t="s">
        <v>28</v>
      </c>
      <c r="B8960" t="s">
        <v>14</v>
      </c>
      <c r="C8960" t="s">
        <v>15</v>
      </c>
      <c r="D8960" t="s">
        <v>61</v>
      </c>
      <c r="E8960" t="s">
        <v>46</v>
      </c>
      <c r="F8960">
        <v>77070</v>
      </c>
      <c r="G8960" t="s">
        <v>47</v>
      </c>
      <c r="H8960" t="s">
        <v>35</v>
      </c>
      <c r="I8960" t="s">
        <v>36</v>
      </c>
      <c r="J8960" s="31">
        <v>29996</v>
      </c>
      <c r="K8960">
        <v>5</v>
      </c>
      <c r="L8960">
        <v>2</v>
      </c>
      <c r="M8960" s="32">
        <v>37495</v>
      </c>
    </row>
    <row r="8961" spans="1:13" x14ac:dyDescent="0.3">
      <c r="A8961" t="s">
        <v>28</v>
      </c>
      <c r="B8961" t="s">
        <v>14</v>
      </c>
      <c r="C8961" t="s">
        <v>15</v>
      </c>
      <c r="D8961" t="s">
        <v>61</v>
      </c>
      <c r="E8961" t="s">
        <v>46</v>
      </c>
      <c r="F8961">
        <v>77070</v>
      </c>
      <c r="G8961" t="s">
        <v>47</v>
      </c>
      <c r="H8961" t="s">
        <v>26</v>
      </c>
      <c r="I8961" t="s">
        <v>38</v>
      </c>
      <c r="J8961" s="31">
        <v>6784</v>
      </c>
      <c r="K8961">
        <v>5</v>
      </c>
      <c r="L8961">
        <v>8</v>
      </c>
      <c r="M8961" s="32">
        <v>-179776</v>
      </c>
    </row>
    <row r="8962" spans="1:13" x14ac:dyDescent="0.3">
      <c r="A8962" t="s">
        <v>28</v>
      </c>
      <c r="B8962" t="s">
        <v>14</v>
      </c>
      <c r="C8962" t="s">
        <v>15</v>
      </c>
      <c r="D8962" t="s">
        <v>61</v>
      </c>
      <c r="E8962" t="s">
        <v>46</v>
      </c>
      <c r="F8962">
        <v>77070</v>
      </c>
      <c r="G8962" t="s">
        <v>47</v>
      </c>
      <c r="H8962" t="s">
        <v>19</v>
      </c>
      <c r="I8962" t="s">
        <v>21</v>
      </c>
      <c r="J8962" s="31">
        <v>85393</v>
      </c>
      <c r="K8962">
        <v>5</v>
      </c>
      <c r="L8962">
        <v>3</v>
      </c>
      <c r="M8962" s="32">
        <v>-24398</v>
      </c>
    </row>
    <row r="8963" spans="1:13" x14ac:dyDescent="0.3">
      <c r="A8963" t="s">
        <v>28</v>
      </c>
      <c r="B8963" t="s">
        <v>14</v>
      </c>
      <c r="C8963" t="s">
        <v>15</v>
      </c>
      <c r="D8963" t="s">
        <v>61</v>
      </c>
      <c r="E8963" t="s">
        <v>46</v>
      </c>
      <c r="F8963">
        <v>77070</v>
      </c>
      <c r="G8963" t="s">
        <v>47</v>
      </c>
      <c r="H8963" t="s">
        <v>26</v>
      </c>
      <c r="I8963" t="s">
        <v>34</v>
      </c>
      <c r="J8963" s="31">
        <v>18688</v>
      </c>
      <c r="K8963">
        <v>4</v>
      </c>
      <c r="L8963">
        <v>2</v>
      </c>
      <c r="M8963" s="32">
        <v>37376</v>
      </c>
    </row>
    <row r="8964" spans="1:13" x14ac:dyDescent="0.3">
      <c r="A8964" t="s">
        <v>62</v>
      </c>
      <c r="B8964" t="s">
        <v>14</v>
      </c>
      <c r="C8964" t="s">
        <v>15</v>
      </c>
      <c r="D8964" t="s">
        <v>258</v>
      </c>
      <c r="E8964" t="s">
        <v>83</v>
      </c>
      <c r="F8964">
        <v>23464</v>
      </c>
      <c r="G8964" t="s">
        <v>18</v>
      </c>
      <c r="H8964" t="s">
        <v>19</v>
      </c>
      <c r="I8964" t="s">
        <v>33</v>
      </c>
      <c r="J8964" s="31">
        <v>27396</v>
      </c>
      <c r="K8964">
        <v>2</v>
      </c>
      <c r="L8964">
        <v>0</v>
      </c>
      <c r="M8964" s="32">
        <v>712296</v>
      </c>
    </row>
    <row r="8965" spans="1:13" x14ac:dyDescent="0.3">
      <c r="A8965" t="s">
        <v>62</v>
      </c>
      <c r="B8965" t="s">
        <v>14</v>
      </c>
      <c r="C8965" t="s">
        <v>15</v>
      </c>
      <c r="D8965" t="s">
        <v>258</v>
      </c>
      <c r="E8965" t="s">
        <v>83</v>
      </c>
      <c r="F8965">
        <v>23464</v>
      </c>
      <c r="G8965" t="s">
        <v>18</v>
      </c>
      <c r="H8965" t="s">
        <v>35</v>
      </c>
      <c r="I8965" t="s">
        <v>59</v>
      </c>
      <c r="J8965" s="31">
        <v>8997</v>
      </c>
      <c r="K8965">
        <v>3</v>
      </c>
      <c r="L8965">
        <v>0</v>
      </c>
      <c r="M8965" s="32">
        <v>188937</v>
      </c>
    </row>
    <row r="8966" spans="1:13" x14ac:dyDescent="0.3">
      <c r="A8966" t="s">
        <v>62</v>
      </c>
      <c r="B8966" t="s">
        <v>14</v>
      </c>
      <c r="C8966" t="s">
        <v>15</v>
      </c>
      <c r="D8966" t="s">
        <v>258</v>
      </c>
      <c r="E8966" t="s">
        <v>83</v>
      </c>
      <c r="F8966">
        <v>23464</v>
      </c>
      <c r="G8966" t="s">
        <v>18</v>
      </c>
      <c r="H8966" t="s">
        <v>19</v>
      </c>
      <c r="I8966" t="s">
        <v>33</v>
      </c>
      <c r="J8966" s="31">
        <v>7568</v>
      </c>
      <c r="K8966">
        <v>5</v>
      </c>
      <c r="L8966">
        <v>0</v>
      </c>
      <c r="M8966" s="32">
        <v>7568</v>
      </c>
    </row>
    <row r="8967" spans="1:13" x14ac:dyDescent="0.3">
      <c r="A8967" t="s">
        <v>28</v>
      </c>
      <c r="B8967" t="s">
        <v>14</v>
      </c>
      <c r="C8967" t="s">
        <v>15</v>
      </c>
      <c r="D8967" t="s">
        <v>61</v>
      </c>
      <c r="E8967" t="s">
        <v>46</v>
      </c>
      <c r="F8967">
        <v>77070</v>
      </c>
      <c r="G8967" t="s">
        <v>47</v>
      </c>
      <c r="H8967" t="s">
        <v>26</v>
      </c>
      <c r="I8967" t="s">
        <v>37</v>
      </c>
      <c r="J8967" s="31">
        <v>1248</v>
      </c>
      <c r="K8967">
        <v>2</v>
      </c>
      <c r="L8967">
        <v>8</v>
      </c>
      <c r="M8967" s="32">
        <v>-19344</v>
      </c>
    </row>
    <row r="8968" spans="1:13" x14ac:dyDescent="0.3">
      <c r="A8968" t="s">
        <v>28</v>
      </c>
      <c r="B8968" t="s">
        <v>44</v>
      </c>
      <c r="C8968" t="s">
        <v>15</v>
      </c>
      <c r="D8968" t="s">
        <v>55</v>
      </c>
      <c r="E8968" t="s">
        <v>56</v>
      </c>
      <c r="F8968">
        <v>19120</v>
      </c>
      <c r="G8968" t="s">
        <v>57</v>
      </c>
      <c r="H8968" t="s">
        <v>35</v>
      </c>
      <c r="I8968" t="s">
        <v>59</v>
      </c>
      <c r="J8968" s="31">
        <v>72</v>
      </c>
      <c r="K8968">
        <v>1</v>
      </c>
      <c r="L8968">
        <v>2</v>
      </c>
      <c r="M8968" s="32">
        <v>144</v>
      </c>
    </row>
    <row r="8969" spans="1:13" x14ac:dyDescent="0.3">
      <c r="A8969" t="s">
        <v>28</v>
      </c>
      <c r="B8969" t="s">
        <v>44</v>
      </c>
      <c r="C8969" t="s">
        <v>15</v>
      </c>
      <c r="D8969" t="s">
        <v>55</v>
      </c>
      <c r="E8969" t="s">
        <v>56</v>
      </c>
      <c r="F8969">
        <v>19120</v>
      </c>
      <c r="G8969" t="s">
        <v>57</v>
      </c>
      <c r="H8969" t="s">
        <v>19</v>
      </c>
      <c r="I8969" t="s">
        <v>21</v>
      </c>
      <c r="J8969" s="31">
        <v>470155</v>
      </c>
      <c r="K8969">
        <v>7</v>
      </c>
      <c r="L8969">
        <v>3</v>
      </c>
      <c r="M8969" s="32">
        <v>-13433</v>
      </c>
    </row>
    <row r="8970" spans="1:13" x14ac:dyDescent="0.3">
      <c r="A8970" t="s">
        <v>62</v>
      </c>
      <c r="B8970" t="s">
        <v>14</v>
      </c>
      <c r="C8970" t="s">
        <v>15</v>
      </c>
      <c r="D8970" t="s">
        <v>85</v>
      </c>
      <c r="E8970" t="s">
        <v>86</v>
      </c>
      <c r="F8970">
        <v>38109</v>
      </c>
      <c r="G8970" t="s">
        <v>18</v>
      </c>
      <c r="H8970" t="s">
        <v>26</v>
      </c>
      <c r="I8970" t="s">
        <v>32</v>
      </c>
      <c r="J8970" s="31">
        <v>39128</v>
      </c>
      <c r="K8970">
        <v>1</v>
      </c>
      <c r="L8970">
        <v>2</v>
      </c>
      <c r="M8970" s="32">
        <v>-88038</v>
      </c>
    </row>
    <row r="8971" spans="1:13" x14ac:dyDescent="0.3">
      <c r="A8971" t="s">
        <v>28</v>
      </c>
      <c r="B8971" t="s">
        <v>22</v>
      </c>
      <c r="C8971" t="s">
        <v>15</v>
      </c>
      <c r="D8971" t="s">
        <v>154</v>
      </c>
      <c r="E8971" t="s">
        <v>104</v>
      </c>
      <c r="F8971">
        <v>44107</v>
      </c>
      <c r="G8971" t="s">
        <v>57</v>
      </c>
      <c r="H8971" t="s">
        <v>26</v>
      </c>
      <c r="I8971" t="s">
        <v>34</v>
      </c>
      <c r="J8971" s="31">
        <v>19728</v>
      </c>
      <c r="K8971">
        <v>9</v>
      </c>
      <c r="L8971">
        <v>2</v>
      </c>
      <c r="M8971" s="32">
        <v>17262</v>
      </c>
    </row>
    <row r="8972" spans="1:13" x14ac:dyDescent="0.3">
      <c r="A8972" t="s">
        <v>28</v>
      </c>
      <c r="B8972" t="s">
        <v>22</v>
      </c>
      <c r="C8972" t="s">
        <v>15</v>
      </c>
      <c r="D8972" t="s">
        <v>154</v>
      </c>
      <c r="E8972" t="s">
        <v>104</v>
      </c>
      <c r="F8972">
        <v>44107</v>
      </c>
      <c r="G8972" t="s">
        <v>57</v>
      </c>
      <c r="H8972" t="s">
        <v>35</v>
      </c>
      <c r="I8972" t="s">
        <v>36</v>
      </c>
      <c r="J8972" s="31">
        <v>151188</v>
      </c>
      <c r="K8972">
        <v>2</v>
      </c>
      <c r="L8972">
        <v>4</v>
      </c>
      <c r="M8972" s="32">
        <v>-25198</v>
      </c>
    </row>
    <row r="8973" spans="1:13" x14ac:dyDescent="0.3">
      <c r="A8973" t="s">
        <v>28</v>
      </c>
      <c r="B8973" t="s">
        <v>14</v>
      </c>
      <c r="C8973" t="s">
        <v>15</v>
      </c>
      <c r="D8973" t="s">
        <v>75</v>
      </c>
      <c r="E8973" t="s">
        <v>76</v>
      </c>
      <c r="F8973">
        <v>10011</v>
      </c>
      <c r="G8973" t="s">
        <v>57</v>
      </c>
      <c r="H8973" t="s">
        <v>19</v>
      </c>
      <c r="I8973" t="s">
        <v>21</v>
      </c>
      <c r="J8973" s="31">
        <v>271764</v>
      </c>
      <c r="K8973">
        <v>2</v>
      </c>
      <c r="L8973">
        <v>1</v>
      </c>
      <c r="M8973" s="32">
        <v>60392</v>
      </c>
    </row>
    <row r="8974" spans="1:13" x14ac:dyDescent="0.3">
      <c r="A8974" t="s">
        <v>62</v>
      </c>
      <c r="B8974" t="s">
        <v>14</v>
      </c>
      <c r="C8974" t="s">
        <v>15</v>
      </c>
      <c r="D8974" t="s">
        <v>55</v>
      </c>
      <c r="E8974" t="s">
        <v>56</v>
      </c>
      <c r="F8974">
        <v>19120</v>
      </c>
      <c r="G8974" t="s">
        <v>57</v>
      </c>
      <c r="H8974" t="s">
        <v>35</v>
      </c>
      <c r="I8974" t="s">
        <v>59</v>
      </c>
      <c r="J8974" s="31">
        <v>47496</v>
      </c>
      <c r="K8974">
        <v>1</v>
      </c>
      <c r="L8974">
        <v>2</v>
      </c>
      <c r="M8974" s="32">
        <v>-11874</v>
      </c>
    </row>
    <row r="8975" spans="1:13" x14ac:dyDescent="0.3">
      <c r="A8975" t="s">
        <v>13</v>
      </c>
      <c r="B8975" t="s">
        <v>14</v>
      </c>
      <c r="C8975" t="s">
        <v>15</v>
      </c>
      <c r="D8975" t="s">
        <v>23</v>
      </c>
      <c r="E8975" t="s">
        <v>24</v>
      </c>
      <c r="F8975">
        <v>90008</v>
      </c>
      <c r="G8975" t="s">
        <v>25</v>
      </c>
      <c r="H8975" t="s">
        <v>19</v>
      </c>
      <c r="I8975" t="s">
        <v>20</v>
      </c>
      <c r="J8975" s="31">
        <v>344981</v>
      </c>
      <c r="K8975">
        <v>7</v>
      </c>
      <c r="L8975">
        <v>15</v>
      </c>
      <c r="M8975" s="32">
        <v>284102</v>
      </c>
    </row>
    <row r="8976" spans="1:13" x14ac:dyDescent="0.3">
      <c r="A8976" t="s">
        <v>62</v>
      </c>
      <c r="B8976" t="s">
        <v>22</v>
      </c>
      <c r="C8976" t="s">
        <v>15</v>
      </c>
      <c r="D8976" t="s">
        <v>135</v>
      </c>
      <c r="E8976" t="s">
        <v>46</v>
      </c>
      <c r="F8976">
        <v>75220</v>
      </c>
      <c r="G8976" t="s">
        <v>47</v>
      </c>
      <c r="H8976" t="s">
        <v>26</v>
      </c>
      <c r="I8976" t="s">
        <v>41</v>
      </c>
      <c r="J8976" s="31">
        <v>36288</v>
      </c>
      <c r="K8976">
        <v>7</v>
      </c>
      <c r="L8976">
        <v>2</v>
      </c>
      <c r="M8976" s="32">
        <v>127008</v>
      </c>
    </row>
    <row r="8977" spans="1:13" x14ac:dyDescent="0.3">
      <c r="A8977" t="s">
        <v>62</v>
      </c>
      <c r="B8977" t="s">
        <v>22</v>
      </c>
      <c r="C8977" t="s">
        <v>15</v>
      </c>
      <c r="D8977" t="s">
        <v>135</v>
      </c>
      <c r="E8977" t="s">
        <v>46</v>
      </c>
      <c r="F8977">
        <v>75220</v>
      </c>
      <c r="G8977" t="s">
        <v>47</v>
      </c>
      <c r="H8977" t="s">
        <v>26</v>
      </c>
      <c r="I8977" t="s">
        <v>41</v>
      </c>
      <c r="J8977" s="31">
        <v>78304</v>
      </c>
      <c r="K8977">
        <v>2</v>
      </c>
      <c r="L8977">
        <v>2</v>
      </c>
      <c r="M8977" s="32">
        <v>29364</v>
      </c>
    </row>
    <row r="8978" spans="1:13" x14ac:dyDescent="0.3">
      <c r="A8978" t="s">
        <v>62</v>
      </c>
      <c r="B8978" t="s">
        <v>22</v>
      </c>
      <c r="C8978" t="s">
        <v>15</v>
      </c>
      <c r="D8978" t="s">
        <v>135</v>
      </c>
      <c r="E8978" t="s">
        <v>46</v>
      </c>
      <c r="F8978">
        <v>75220</v>
      </c>
      <c r="G8978" t="s">
        <v>47</v>
      </c>
      <c r="H8978" t="s">
        <v>19</v>
      </c>
      <c r="I8978" t="s">
        <v>31</v>
      </c>
      <c r="J8978" s="31">
        <v>127785</v>
      </c>
      <c r="K8978">
        <v>1</v>
      </c>
      <c r="L8978">
        <v>3</v>
      </c>
      <c r="M8978" s="32">
        <v>-310335</v>
      </c>
    </row>
    <row r="8979" spans="1:13" x14ac:dyDescent="0.3">
      <c r="A8979" t="s">
        <v>62</v>
      </c>
      <c r="B8979" t="s">
        <v>22</v>
      </c>
      <c r="C8979" t="s">
        <v>15</v>
      </c>
      <c r="D8979" t="s">
        <v>135</v>
      </c>
      <c r="E8979" t="s">
        <v>46</v>
      </c>
      <c r="F8979">
        <v>75220</v>
      </c>
      <c r="G8979" t="s">
        <v>47</v>
      </c>
      <c r="H8979" t="s">
        <v>26</v>
      </c>
      <c r="I8979" t="s">
        <v>37</v>
      </c>
      <c r="J8979" s="31">
        <v>6104</v>
      </c>
      <c r="K8979">
        <v>2</v>
      </c>
      <c r="L8979">
        <v>8</v>
      </c>
      <c r="M8979" s="32">
        <v>-9156</v>
      </c>
    </row>
    <row r="8980" spans="1:13" x14ac:dyDescent="0.3">
      <c r="A8980" t="s">
        <v>13</v>
      </c>
      <c r="B8980" t="s">
        <v>22</v>
      </c>
      <c r="C8980" t="s">
        <v>15</v>
      </c>
      <c r="D8980" t="s">
        <v>423</v>
      </c>
      <c r="E8980" t="s">
        <v>132</v>
      </c>
      <c r="F8980">
        <v>7050</v>
      </c>
      <c r="G8980" t="s">
        <v>57</v>
      </c>
      <c r="H8980" t="s">
        <v>26</v>
      </c>
      <c r="I8980" t="s">
        <v>37</v>
      </c>
      <c r="J8980" s="31">
        <v>576</v>
      </c>
      <c r="K8980">
        <v>2</v>
      </c>
      <c r="L8980">
        <v>0</v>
      </c>
      <c r="M8980" s="32">
        <v>28224</v>
      </c>
    </row>
    <row r="8981" spans="1:13" x14ac:dyDescent="0.3">
      <c r="A8981" t="s">
        <v>13</v>
      </c>
      <c r="B8981" t="s">
        <v>14</v>
      </c>
      <c r="C8981" t="s">
        <v>15</v>
      </c>
      <c r="D8981" t="s">
        <v>135</v>
      </c>
      <c r="E8981" t="s">
        <v>46</v>
      </c>
      <c r="F8981">
        <v>75220</v>
      </c>
      <c r="G8981" t="s">
        <v>47</v>
      </c>
      <c r="H8981" t="s">
        <v>26</v>
      </c>
      <c r="I8981" t="s">
        <v>37</v>
      </c>
      <c r="J8981" s="31">
        <v>172</v>
      </c>
      <c r="K8981">
        <v>1</v>
      </c>
      <c r="L8981">
        <v>8</v>
      </c>
      <c r="M8981" s="32">
        <v>-2838</v>
      </c>
    </row>
    <row r="8982" spans="1:13" x14ac:dyDescent="0.3">
      <c r="A8982" t="s">
        <v>13</v>
      </c>
      <c r="B8982" t="s">
        <v>14</v>
      </c>
      <c r="C8982" t="s">
        <v>15</v>
      </c>
      <c r="D8982" t="s">
        <v>608</v>
      </c>
      <c r="E8982" t="s">
        <v>65</v>
      </c>
      <c r="F8982">
        <v>60441</v>
      </c>
      <c r="G8982" t="s">
        <v>47</v>
      </c>
      <c r="H8982" t="s">
        <v>26</v>
      </c>
      <c r="I8982" t="s">
        <v>37</v>
      </c>
      <c r="J8982" s="31">
        <v>8952</v>
      </c>
      <c r="K8982">
        <v>2</v>
      </c>
      <c r="L8982">
        <v>8</v>
      </c>
      <c r="M8982" s="32">
        <v>-147708</v>
      </c>
    </row>
    <row r="8983" spans="1:13" x14ac:dyDescent="0.3">
      <c r="A8983" t="s">
        <v>28</v>
      </c>
      <c r="B8983" t="s">
        <v>14</v>
      </c>
      <c r="C8983" t="s">
        <v>15</v>
      </c>
      <c r="D8983" t="s">
        <v>79</v>
      </c>
      <c r="E8983" t="s">
        <v>65</v>
      </c>
      <c r="F8983">
        <v>60623</v>
      </c>
      <c r="G8983" t="s">
        <v>47</v>
      </c>
      <c r="H8983" t="s">
        <v>26</v>
      </c>
      <c r="I8983" t="s">
        <v>38</v>
      </c>
      <c r="J8983" s="31">
        <v>2334</v>
      </c>
      <c r="K8983">
        <v>3</v>
      </c>
      <c r="L8983">
        <v>8</v>
      </c>
      <c r="M8983" s="32">
        <v>-63018</v>
      </c>
    </row>
    <row r="8984" spans="1:13" x14ac:dyDescent="0.3">
      <c r="A8984" t="s">
        <v>28</v>
      </c>
      <c r="B8984" t="s">
        <v>14</v>
      </c>
      <c r="C8984" t="s">
        <v>15</v>
      </c>
      <c r="D8984" t="s">
        <v>79</v>
      </c>
      <c r="E8984" t="s">
        <v>65</v>
      </c>
      <c r="F8984">
        <v>60623</v>
      </c>
      <c r="G8984" t="s">
        <v>47</v>
      </c>
      <c r="H8984" t="s">
        <v>26</v>
      </c>
      <c r="I8984" t="s">
        <v>37</v>
      </c>
      <c r="J8984" s="31">
        <v>1728</v>
      </c>
      <c r="K8984">
        <v>4</v>
      </c>
      <c r="L8984">
        <v>8</v>
      </c>
      <c r="M8984" s="32">
        <v>-27648</v>
      </c>
    </row>
    <row r="8985" spans="1:13" x14ac:dyDescent="0.3">
      <c r="A8985" t="s">
        <v>28</v>
      </c>
      <c r="B8985" t="s">
        <v>14</v>
      </c>
      <c r="C8985" t="s">
        <v>15</v>
      </c>
      <c r="D8985" t="s">
        <v>79</v>
      </c>
      <c r="E8985" t="s">
        <v>65</v>
      </c>
      <c r="F8985">
        <v>60623</v>
      </c>
      <c r="G8985" t="s">
        <v>47</v>
      </c>
      <c r="H8985" t="s">
        <v>19</v>
      </c>
      <c r="I8985" t="s">
        <v>33</v>
      </c>
      <c r="J8985" s="31">
        <v>15904</v>
      </c>
      <c r="K8985">
        <v>5</v>
      </c>
      <c r="L8985">
        <v>6</v>
      </c>
      <c r="M8985" s="32">
        <v>-194824</v>
      </c>
    </row>
    <row r="8986" spans="1:13" x14ac:dyDescent="0.3">
      <c r="A8986" t="s">
        <v>28</v>
      </c>
      <c r="B8986" t="s">
        <v>14</v>
      </c>
      <c r="C8986" t="s">
        <v>15</v>
      </c>
      <c r="D8986" t="s">
        <v>79</v>
      </c>
      <c r="E8986" t="s">
        <v>65</v>
      </c>
      <c r="F8986">
        <v>60623</v>
      </c>
      <c r="G8986" t="s">
        <v>47</v>
      </c>
      <c r="H8986" t="s">
        <v>19</v>
      </c>
      <c r="I8986" t="s">
        <v>31</v>
      </c>
      <c r="J8986" s="31">
        <v>14598</v>
      </c>
      <c r="K8986">
        <v>2</v>
      </c>
      <c r="L8986">
        <v>5</v>
      </c>
      <c r="M8986" s="32">
        <v>-992664</v>
      </c>
    </row>
    <row r="8987" spans="1:13" x14ac:dyDescent="0.3">
      <c r="A8987" t="s">
        <v>28</v>
      </c>
      <c r="B8987" t="s">
        <v>14</v>
      </c>
      <c r="C8987" t="s">
        <v>15</v>
      </c>
      <c r="D8987" t="s">
        <v>189</v>
      </c>
      <c r="E8987" t="s">
        <v>40</v>
      </c>
      <c r="F8987">
        <v>28540</v>
      </c>
      <c r="G8987" t="s">
        <v>18</v>
      </c>
      <c r="H8987" t="s">
        <v>19</v>
      </c>
      <c r="I8987" t="s">
        <v>33</v>
      </c>
      <c r="J8987" s="31">
        <v>77952</v>
      </c>
      <c r="K8987">
        <v>3</v>
      </c>
      <c r="L8987">
        <v>2</v>
      </c>
      <c r="M8987" s="32">
        <v>126672</v>
      </c>
    </row>
    <row r="8988" spans="1:13" x14ac:dyDescent="0.3">
      <c r="A8988" t="s">
        <v>28</v>
      </c>
      <c r="B8988" t="s">
        <v>14</v>
      </c>
      <c r="C8988" t="s">
        <v>15</v>
      </c>
      <c r="D8988" t="s">
        <v>189</v>
      </c>
      <c r="E8988" t="s">
        <v>40</v>
      </c>
      <c r="F8988">
        <v>28540</v>
      </c>
      <c r="G8988" t="s">
        <v>18</v>
      </c>
      <c r="H8988" t="s">
        <v>26</v>
      </c>
      <c r="I8988" t="s">
        <v>37</v>
      </c>
      <c r="J8988" s="31">
        <v>9597</v>
      </c>
      <c r="K8988">
        <v>5</v>
      </c>
      <c r="L8988">
        <v>7</v>
      </c>
      <c r="M8988" s="32">
        <v>-73577</v>
      </c>
    </row>
    <row r="8989" spans="1:13" x14ac:dyDescent="0.3">
      <c r="A8989" t="s">
        <v>28</v>
      </c>
      <c r="B8989" t="s">
        <v>14</v>
      </c>
      <c r="C8989" t="s">
        <v>15</v>
      </c>
      <c r="D8989" t="s">
        <v>189</v>
      </c>
      <c r="E8989" t="s">
        <v>40</v>
      </c>
      <c r="F8989">
        <v>28540</v>
      </c>
      <c r="G8989" t="s">
        <v>18</v>
      </c>
      <c r="H8989" t="s">
        <v>35</v>
      </c>
      <c r="I8989" t="s">
        <v>36</v>
      </c>
      <c r="J8989" s="31">
        <v>105584</v>
      </c>
      <c r="K8989">
        <v>2</v>
      </c>
      <c r="L8989">
        <v>2</v>
      </c>
      <c r="M8989" s="32">
        <v>92386</v>
      </c>
    </row>
    <row r="8990" spans="1:13" x14ac:dyDescent="0.3">
      <c r="A8990" t="s">
        <v>28</v>
      </c>
      <c r="B8990" t="s">
        <v>14</v>
      </c>
      <c r="C8990" t="s">
        <v>15</v>
      </c>
      <c r="D8990" t="s">
        <v>189</v>
      </c>
      <c r="E8990" t="s">
        <v>40</v>
      </c>
      <c r="F8990">
        <v>28540</v>
      </c>
      <c r="G8990" t="s">
        <v>18</v>
      </c>
      <c r="H8990" t="s">
        <v>26</v>
      </c>
      <c r="I8990" t="s">
        <v>34</v>
      </c>
      <c r="J8990" s="31">
        <v>9344</v>
      </c>
      <c r="K8990">
        <v>2</v>
      </c>
      <c r="L8990">
        <v>2</v>
      </c>
      <c r="M8990" s="32">
        <v>1168</v>
      </c>
    </row>
    <row r="8991" spans="1:13" x14ac:dyDescent="0.3">
      <c r="A8991" t="s">
        <v>28</v>
      </c>
      <c r="B8991" t="s">
        <v>22</v>
      </c>
      <c r="C8991" t="s">
        <v>15</v>
      </c>
      <c r="D8991" t="s">
        <v>82</v>
      </c>
      <c r="E8991" t="s">
        <v>112</v>
      </c>
      <c r="F8991">
        <v>65807</v>
      </c>
      <c r="G8991" t="s">
        <v>47</v>
      </c>
      <c r="H8991" t="s">
        <v>19</v>
      </c>
      <c r="I8991" t="s">
        <v>33</v>
      </c>
      <c r="J8991" s="31">
        <v>968</v>
      </c>
      <c r="K8991">
        <v>2</v>
      </c>
      <c r="L8991">
        <v>0</v>
      </c>
      <c r="M8991" s="32">
        <v>37752</v>
      </c>
    </row>
    <row r="8992" spans="1:13" x14ac:dyDescent="0.3">
      <c r="A8992" t="s">
        <v>28</v>
      </c>
      <c r="B8992" t="s">
        <v>22</v>
      </c>
      <c r="C8992" t="s">
        <v>15</v>
      </c>
      <c r="D8992" t="s">
        <v>82</v>
      </c>
      <c r="E8992" t="s">
        <v>112</v>
      </c>
      <c r="F8992">
        <v>65807</v>
      </c>
      <c r="G8992" t="s">
        <v>47</v>
      </c>
      <c r="H8992" t="s">
        <v>35</v>
      </c>
      <c r="I8992" t="s">
        <v>162</v>
      </c>
      <c r="J8992" s="31">
        <v>489993</v>
      </c>
      <c r="K8992">
        <v>7</v>
      </c>
      <c r="L8992">
        <v>0</v>
      </c>
      <c r="M8992" s="32">
        <v>23029671</v>
      </c>
    </row>
    <row r="8993" spans="1:13" x14ac:dyDescent="0.3">
      <c r="A8993" t="s">
        <v>28</v>
      </c>
      <c r="B8993" t="s">
        <v>44</v>
      </c>
      <c r="C8993" t="s">
        <v>15</v>
      </c>
      <c r="D8993" t="s">
        <v>52</v>
      </c>
      <c r="E8993" t="s">
        <v>24</v>
      </c>
      <c r="F8993">
        <v>94110</v>
      </c>
      <c r="G8993" t="s">
        <v>25</v>
      </c>
      <c r="H8993" t="s">
        <v>35</v>
      </c>
      <c r="I8993" t="s">
        <v>59</v>
      </c>
      <c r="J8993" s="31">
        <v>10475</v>
      </c>
      <c r="K8993">
        <v>5</v>
      </c>
      <c r="L8993">
        <v>0</v>
      </c>
      <c r="M8993" s="32">
        <v>219975</v>
      </c>
    </row>
    <row r="8994" spans="1:13" x14ac:dyDescent="0.3">
      <c r="A8994" t="s">
        <v>28</v>
      </c>
      <c r="B8994" t="s">
        <v>22</v>
      </c>
      <c r="C8994" t="s">
        <v>15</v>
      </c>
      <c r="D8994" t="s">
        <v>90</v>
      </c>
      <c r="E8994" t="s">
        <v>86</v>
      </c>
      <c r="F8994">
        <v>38401</v>
      </c>
      <c r="G8994" t="s">
        <v>18</v>
      </c>
      <c r="H8994" t="s">
        <v>35</v>
      </c>
      <c r="I8994" t="s">
        <v>59</v>
      </c>
      <c r="J8994" s="31">
        <v>18528</v>
      </c>
      <c r="K8994">
        <v>2</v>
      </c>
      <c r="L8994">
        <v>2</v>
      </c>
      <c r="M8994" s="32">
        <v>44004</v>
      </c>
    </row>
    <row r="8995" spans="1:13" x14ac:dyDescent="0.3">
      <c r="A8995" t="s">
        <v>28</v>
      </c>
      <c r="B8995" t="s">
        <v>22</v>
      </c>
      <c r="C8995" t="s">
        <v>15</v>
      </c>
      <c r="D8995" t="s">
        <v>90</v>
      </c>
      <c r="E8995" t="s">
        <v>86</v>
      </c>
      <c r="F8995">
        <v>38401</v>
      </c>
      <c r="G8995" t="s">
        <v>18</v>
      </c>
      <c r="H8995" t="s">
        <v>19</v>
      </c>
      <c r="I8995" t="s">
        <v>31</v>
      </c>
      <c r="J8995" s="31">
        <v>1875258</v>
      </c>
      <c r="K8995">
        <v>7</v>
      </c>
      <c r="L8995">
        <v>4</v>
      </c>
      <c r="M8995" s="32">
        <v>-9688833</v>
      </c>
    </row>
    <row r="8996" spans="1:13" x14ac:dyDescent="0.3">
      <c r="A8996" t="s">
        <v>62</v>
      </c>
      <c r="B8996" t="s">
        <v>14</v>
      </c>
      <c r="C8996" t="s">
        <v>15</v>
      </c>
      <c r="D8996" t="s">
        <v>479</v>
      </c>
      <c r="E8996" t="s">
        <v>30</v>
      </c>
      <c r="F8996">
        <v>33021</v>
      </c>
      <c r="G8996" t="s">
        <v>18</v>
      </c>
      <c r="H8996" t="s">
        <v>26</v>
      </c>
      <c r="I8996" t="s">
        <v>41</v>
      </c>
      <c r="J8996" s="31">
        <v>9136</v>
      </c>
      <c r="K8996">
        <v>5</v>
      </c>
      <c r="L8996">
        <v>2</v>
      </c>
      <c r="M8996" s="32">
        <v>29692</v>
      </c>
    </row>
    <row r="8997" spans="1:13" x14ac:dyDescent="0.3">
      <c r="A8997" t="s">
        <v>62</v>
      </c>
      <c r="B8997" t="s">
        <v>14</v>
      </c>
      <c r="C8997" t="s">
        <v>15</v>
      </c>
      <c r="D8997" t="s">
        <v>479</v>
      </c>
      <c r="E8997" t="s">
        <v>30</v>
      </c>
      <c r="F8997">
        <v>33021</v>
      </c>
      <c r="G8997" t="s">
        <v>18</v>
      </c>
      <c r="H8997" t="s">
        <v>26</v>
      </c>
      <c r="I8997" t="s">
        <v>38</v>
      </c>
      <c r="J8997" s="31">
        <v>15224</v>
      </c>
      <c r="K8997">
        <v>5</v>
      </c>
      <c r="L8997">
        <v>2</v>
      </c>
      <c r="M8997" s="32">
        <v>17127</v>
      </c>
    </row>
    <row r="8998" spans="1:13" x14ac:dyDescent="0.3">
      <c r="A8998" t="s">
        <v>62</v>
      </c>
      <c r="B8998" t="s">
        <v>14</v>
      </c>
      <c r="C8998" t="s">
        <v>15</v>
      </c>
      <c r="D8998" t="s">
        <v>135</v>
      </c>
      <c r="E8998" t="s">
        <v>46</v>
      </c>
      <c r="F8998">
        <v>75081</v>
      </c>
      <c r="G8998" t="s">
        <v>47</v>
      </c>
      <c r="H8998" t="s">
        <v>35</v>
      </c>
      <c r="I8998" t="s">
        <v>36</v>
      </c>
      <c r="J8998" s="31">
        <v>35184</v>
      </c>
      <c r="K8998">
        <v>2</v>
      </c>
      <c r="L8998">
        <v>2</v>
      </c>
      <c r="M8998" s="32">
        <v>123144</v>
      </c>
    </row>
    <row r="8999" spans="1:13" x14ac:dyDescent="0.3">
      <c r="A8999" t="s">
        <v>168</v>
      </c>
      <c r="B8999" t="s">
        <v>14</v>
      </c>
      <c r="C8999" t="s">
        <v>15</v>
      </c>
      <c r="D8999" t="s">
        <v>61</v>
      </c>
      <c r="E8999" t="s">
        <v>46</v>
      </c>
      <c r="F8999">
        <v>77041</v>
      </c>
      <c r="G8999" t="s">
        <v>47</v>
      </c>
      <c r="H8999" t="s">
        <v>26</v>
      </c>
      <c r="I8999" t="s">
        <v>41</v>
      </c>
      <c r="J8999" s="31">
        <v>56704</v>
      </c>
      <c r="K8999">
        <v>2</v>
      </c>
      <c r="L8999">
        <v>2</v>
      </c>
      <c r="M8999" s="32">
        <v>191376</v>
      </c>
    </row>
    <row r="9000" spans="1:13" x14ac:dyDescent="0.3">
      <c r="A9000" t="s">
        <v>168</v>
      </c>
      <c r="B9000" t="s">
        <v>14</v>
      </c>
      <c r="C9000" t="s">
        <v>15</v>
      </c>
      <c r="D9000" t="s">
        <v>61</v>
      </c>
      <c r="E9000" t="s">
        <v>46</v>
      </c>
      <c r="F9000">
        <v>77041</v>
      </c>
      <c r="G9000" t="s">
        <v>47</v>
      </c>
      <c r="H9000" t="s">
        <v>26</v>
      </c>
      <c r="I9000" t="s">
        <v>41</v>
      </c>
      <c r="J9000" s="31">
        <v>274064</v>
      </c>
      <c r="K9000">
        <v>7</v>
      </c>
      <c r="L9000">
        <v>2</v>
      </c>
      <c r="M9000" s="32">
        <v>102774</v>
      </c>
    </row>
    <row r="9001" spans="1:13" x14ac:dyDescent="0.3">
      <c r="A9001" t="s">
        <v>28</v>
      </c>
      <c r="B9001" t="s">
        <v>44</v>
      </c>
      <c r="C9001" t="s">
        <v>15</v>
      </c>
      <c r="D9001" t="s">
        <v>55</v>
      </c>
      <c r="E9001" t="s">
        <v>56</v>
      </c>
      <c r="F9001">
        <v>19140</v>
      </c>
      <c r="G9001" t="s">
        <v>57</v>
      </c>
      <c r="H9001" t="s">
        <v>19</v>
      </c>
      <c r="I9001" t="s">
        <v>21</v>
      </c>
      <c r="J9001" s="31">
        <v>45843</v>
      </c>
      <c r="K9001">
        <v>5</v>
      </c>
      <c r="L9001">
        <v>3</v>
      </c>
      <c r="M9001" s="32">
        <v>-124431</v>
      </c>
    </row>
    <row r="9002" spans="1:13" x14ac:dyDescent="0.3">
      <c r="A9002" t="s">
        <v>168</v>
      </c>
      <c r="B9002" t="s">
        <v>14</v>
      </c>
      <c r="C9002" t="s">
        <v>15</v>
      </c>
      <c r="D9002" t="s">
        <v>108</v>
      </c>
      <c r="E9002" t="s">
        <v>81</v>
      </c>
      <c r="F9002">
        <v>85023</v>
      </c>
      <c r="G9002" t="s">
        <v>25</v>
      </c>
      <c r="H9002" t="s">
        <v>26</v>
      </c>
      <c r="I9002" t="s">
        <v>37</v>
      </c>
      <c r="J9002" s="31">
        <v>8226</v>
      </c>
      <c r="K9002">
        <v>3</v>
      </c>
      <c r="L9002">
        <v>7</v>
      </c>
      <c r="M9002" s="32">
        <v>-60324</v>
      </c>
    </row>
    <row r="9003" spans="1:13" x14ac:dyDescent="0.3">
      <c r="A9003" t="s">
        <v>28</v>
      </c>
      <c r="B9003" t="s">
        <v>22</v>
      </c>
      <c r="C9003" t="s">
        <v>15</v>
      </c>
      <c r="D9003" t="s">
        <v>497</v>
      </c>
      <c r="E9003" t="s">
        <v>167</v>
      </c>
      <c r="F9003">
        <v>30328</v>
      </c>
      <c r="G9003" t="s">
        <v>18</v>
      </c>
      <c r="H9003" t="s">
        <v>35</v>
      </c>
      <c r="I9003" t="s">
        <v>59</v>
      </c>
      <c r="J9003" s="31">
        <v>595</v>
      </c>
      <c r="K9003">
        <v>1</v>
      </c>
      <c r="L9003">
        <v>0</v>
      </c>
      <c r="M9003" s="32">
        <v>833</v>
      </c>
    </row>
    <row r="9004" spans="1:13" x14ac:dyDescent="0.3">
      <c r="A9004" t="s">
        <v>28</v>
      </c>
      <c r="B9004" t="s">
        <v>22</v>
      </c>
      <c r="C9004" t="s">
        <v>15</v>
      </c>
      <c r="D9004" t="s">
        <v>497</v>
      </c>
      <c r="E9004" t="s">
        <v>167</v>
      </c>
      <c r="F9004">
        <v>30328</v>
      </c>
      <c r="G9004" t="s">
        <v>18</v>
      </c>
      <c r="H9004" t="s">
        <v>26</v>
      </c>
      <c r="I9004" t="s">
        <v>41</v>
      </c>
      <c r="J9004" s="31">
        <v>1524</v>
      </c>
      <c r="K9004">
        <v>3</v>
      </c>
      <c r="L9004">
        <v>0</v>
      </c>
      <c r="M9004" s="32">
        <v>71628</v>
      </c>
    </row>
    <row r="9005" spans="1:13" x14ac:dyDescent="0.3">
      <c r="A9005" t="s">
        <v>168</v>
      </c>
      <c r="B9005" t="s">
        <v>14</v>
      </c>
      <c r="C9005" t="s">
        <v>15</v>
      </c>
      <c r="D9005" t="s">
        <v>344</v>
      </c>
      <c r="E9005" t="s">
        <v>43</v>
      </c>
      <c r="F9005">
        <v>99207</v>
      </c>
      <c r="G9005" t="s">
        <v>25</v>
      </c>
      <c r="H9005" t="s">
        <v>35</v>
      </c>
      <c r="I9005" t="s">
        <v>59</v>
      </c>
      <c r="J9005" s="31">
        <v>23994</v>
      </c>
      <c r="K9005">
        <v>6</v>
      </c>
      <c r="L9005">
        <v>0</v>
      </c>
      <c r="M9005" s="32">
        <v>263934</v>
      </c>
    </row>
    <row r="9006" spans="1:13" x14ac:dyDescent="0.3">
      <c r="A9006" t="s">
        <v>168</v>
      </c>
      <c r="B9006" t="s">
        <v>14</v>
      </c>
      <c r="C9006" t="s">
        <v>15</v>
      </c>
      <c r="D9006" t="s">
        <v>344</v>
      </c>
      <c r="E9006" t="s">
        <v>43</v>
      </c>
      <c r="F9006">
        <v>99207</v>
      </c>
      <c r="G9006" t="s">
        <v>25</v>
      </c>
      <c r="H9006" t="s">
        <v>26</v>
      </c>
      <c r="I9006" t="s">
        <v>34</v>
      </c>
      <c r="J9006" s="31">
        <v>2384</v>
      </c>
      <c r="K9006">
        <v>8</v>
      </c>
      <c r="L9006">
        <v>0</v>
      </c>
      <c r="M9006" s="32">
        <v>64368</v>
      </c>
    </row>
    <row r="9007" spans="1:13" x14ac:dyDescent="0.3">
      <c r="A9007" t="s">
        <v>168</v>
      </c>
      <c r="B9007" t="s">
        <v>22</v>
      </c>
      <c r="C9007" t="s">
        <v>15</v>
      </c>
      <c r="D9007" t="s">
        <v>241</v>
      </c>
      <c r="E9007" t="s">
        <v>49</v>
      </c>
      <c r="F9007">
        <v>53209</v>
      </c>
      <c r="G9007" t="s">
        <v>47</v>
      </c>
      <c r="H9007" t="s">
        <v>26</v>
      </c>
      <c r="I9007" t="s">
        <v>32</v>
      </c>
      <c r="J9007" s="31">
        <v>9252</v>
      </c>
      <c r="K9007">
        <v>6</v>
      </c>
      <c r="L9007">
        <v>0</v>
      </c>
      <c r="M9007" s="32">
        <v>249804</v>
      </c>
    </row>
    <row r="9008" spans="1:13" x14ac:dyDescent="0.3">
      <c r="A9008" t="s">
        <v>168</v>
      </c>
      <c r="B9008" t="s">
        <v>22</v>
      </c>
      <c r="C9008" t="s">
        <v>15</v>
      </c>
      <c r="D9008" t="s">
        <v>241</v>
      </c>
      <c r="E9008" t="s">
        <v>49</v>
      </c>
      <c r="F9008">
        <v>53209</v>
      </c>
      <c r="G9008" t="s">
        <v>47</v>
      </c>
      <c r="H9008" t="s">
        <v>26</v>
      </c>
      <c r="I9008" t="s">
        <v>32</v>
      </c>
      <c r="J9008" s="31">
        <v>3776</v>
      </c>
      <c r="K9008">
        <v>1</v>
      </c>
      <c r="L9008">
        <v>0</v>
      </c>
      <c r="M9008" s="32">
        <v>105728</v>
      </c>
    </row>
    <row r="9009" spans="1:13" x14ac:dyDescent="0.3">
      <c r="A9009" t="s">
        <v>168</v>
      </c>
      <c r="B9009" t="s">
        <v>22</v>
      </c>
      <c r="C9009" t="s">
        <v>15</v>
      </c>
      <c r="D9009" t="s">
        <v>241</v>
      </c>
      <c r="E9009" t="s">
        <v>49</v>
      </c>
      <c r="F9009">
        <v>53209</v>
      </c>
      <c r="G9009" t="s">
        <v>47</v>
      </c>
      <c r="H9009" t="s">
        <v>26</v>
      </c>
      <c r="I9009" t="s">
        <v>27</v>
      </c>
      <c r="J9009" s="31">
        <v>738</v>
      </c>
      <c r="K9009">
        <v>2</v>
      </c>
      <c r="L9009">
        <v>0</v>
      </c>
      <c r="M9009" s="32">
        <v>34686</v>
      </c>
    </row>
    <row r="9010" spans="1:13" x14ac:dyDescent="0.3">
      <c r="A9010" t="s">
        <v>168</v>
      </c>
      <c r="B9010" t="s">
        <v>22</v>
      </c>
      <c r="C9010" t="s">
        <v>15</v>
      </c>
      <c r="D9010" t="s">
        <v>241</v>
      </c>
      <c r="E9010" t="s">
        <v>49</v>
      </c>
      <c r="F9010">
        <v>53209</v>
      </c>
      <c r="G9010" t="s">
        <v>47</v>
      </c>
      <c r="H9010" t="s">
        <v>19</v>
      </c>
      <c r="I9010" t="s">
        <v>33</v>
      </c>
      <c r="J9010" s="31">
        <v>582</v>
      </c>
      <c r="K9010">
        <v>2</v>
      </c>
      <c r="L9010">
        <v>0</v>
      </c>
      <c r="M9010" s="32">
        <v>27354</v>
      </c>
    </row>
    <row r="9011" spans="1:13" x14ac:dyDescent="0.3">
      <c r="A9011" t="s">
        <v>28</v>
      </c>
      <c r="B9011" t="s">
        <v>14</v>
      </c>
      <c r="C9011" t="s">
        <v>15</v>
      </c>
      <c r="D9011" t="s">
        <v>126</v>
      </c>
      <c r="E9011" t="s">
        <v>104</v>
      </c>
      <c r="F9011">
        <v>45014</v>
      </c>
      <c r="G9011" t="s">
        <v>57</v>
      </c>
      <c r="H9011" t="s">
        <v>26</v>
      </c>
      <c r="I9011" t="s">
        <v>41</v>
      </c>
      <c r="J9011" s="31">
        <v>3816</v>
      </c>
      <c r="K9011">
        <v>1</v>
      </c>
      <c r="L9011">
        <v>2</v>
      </c>
      <c r="M9011" s="32">
        <v>11925</v>
      </c>
    </row>
    <row r="9012" spans="1:13" x14ac:dyDescent="0.3">
      <c r="A9012" t="s">
        <v>28</v>
      </c>
      <c r="B9012" t="s">
        <v>22</v>
      </c>
      <c r="C9012" t="s">
        <v>15</v>
      </c>
      <c r="D9012" t="s">
        <v>195</v>
      </c>
      <c r="E9012" t="s">
        <v>88</v>
      </c>
      <c r="F9012">
        <v>35810</v>
      </c>
      <c r="G9012" t="s">
        <v>18</v>
      </c>
      <c r="H9012" t="s">
        <v>26</v>
      </c>
      <c r="I9012" t="s">
        <v>37</v>
      </c>
      <c r="J9012" s="31">
        <v>2616</v>
      </c>
      <c r="K9012">
        <v>4</v>
      </c>
      <c r="L9012">
        <v>0</v>
      </c>
      <c r="M9012" s="32">
        <v>128184</v>
      </c>
    </row>
    <row r="9013" spans="1:13" x14ac:dyDescent="0.3">
      <c r="A9013" t="s">
        <v>62</v>
      </c>
      <c r="B9013" t="s">
        <v>44</v>
      </c>
      <c r="C9013" t="s">
        <v>15</v>
      </c>
      <c r="D9013" t="s">
        <v>61</v>
      </c>
      <c r="E9013" t="s">
        <v>46</v>
      </c>
      <c r="F9013">
        <v>77036</v>
      </c>
      <c r="G9013" t="s">
        <v>47</v>
      </c>
      <c r="H9013" t="s">
        <v>35</v>
      </c>
      <c r="I9013" t="s">
        <v>59</v>
      </c>
      <c r="J9013" s="31">
        <v>1008</v>
      </c>
      <c r="K9013">
        <v>2</v>
      </c>
      <c r="L9013">
        <v>2</v>
      </c>
      <c r="M9013" s="32">
        <v>2142</v>
      </c>
    </row>
    <row r="9014" spans="1:13" x14ac:dyDescent="0.3">
      <c r="A9014" t="s">
        <v>62</v>
      </c>
      <c r="B9014" t="s">
        <v>22</v>
      </c>
      <c r="C9014" t="s">
        <v>15</v>
      </c>
      <c r="D9014" t="s">
        <v>75</v>
      </c>
      <c r="E9014" t="s">
        <v>76</v>
      </c>
      <c r="F9014">
        <v>10011</v>
      </c>
      <c r="G9014" t="s">
        <v>57</v>
      </c>
      <c r="H9014" t="s">
        <v>19</v>
      </c>
      <c r="I9014" t="s">
        <v>33</v>
      </c>
      <c r="J9014" s="31">
        <v>1358</v>
      </c>
      <c r="K9014">
        <v>7</v>
      </c>
      <c r="L9014">
        <v>0</v>
      </c>
      <c r="M9014" s="32">
        <v>66542</v>
      </c>
    </row>
    <row r="9015" spans="1:13" x14ac:dyDescent="0.3">
      <c r="A9015" t="s">
        <v>28</v>
      </c>
      <c r="B9015" t="s">
        <v>22</v>
      </c>
      <c r="C9015" t="s">
        <v>15</v>
      </c>
      <c r="D9015" t="s">
        <v>23</v>
      </c>
      <c r="E9015" t="s">
        <v>24</v>
      </c>
      <c r="F9015">
        <v>90008</v>
      </c>
      <c r="G9015" t="s">
        <v>25</v>
      </c>
      <c r="H9015" t="s">
        <v>26</v>
      </c>
      <c r="I9015" t="s">
        <v>34</v>
      </c>
      <c r="J9015" s="31">
        <v>139</v>
      </c>
      <c r="K9015">
        <v>5</v>
      </c>
      <c r="L9015">
        <v>0</v>
      </c>
      <c r="M9015" s="32">
        <v>3753</v>
      </c>
    </row>
    <row r="9016" spans="1:13" x14ac:dyDescent="0.3">
      <c r="A9016" t="s">
        <v>28</v>
      </c>
      <c r="B9016" t="s">
        <v>22</v>
      </c>
      <c r="C9016" t="s">
        <v>15</v>
      </c>
      <c r="D9016" t="s">
        <v>23</v>
      </c>
      <c r="E9016" t="s">
        <v>24</v>
      </c>
      <c r="F9016">
        <v>90008</v>
      </c>
      <c r="G9016" t="s">
        <v>25</v>
      </c>
      <c r="H9016" t="s">
        <v>26</v>
      </c>
      <c r="I9016" t="s">
        <v>60</v>
      </c>
      <c r="J9016" s="31">
        <v>194</v>
      </c>
      <c r="K9016">
        <v>5</v>
      </c>
      <c r="L9016">
        <v>0</v>
      </c>
      <c r="M9016" s="32">
        <v>9312</v>
      </c>
    </row>
    <row r="9017" spans="1:13" x14ac:dyDescent="0.3">
      <c r="A9017" t="s">
        <v>28</v>
      </c>
      <c r="B9017" t="s">
        <v>22</v>
      </c>
      <c r="C9017" t="s">
        <v>15</v>
      </c>
      <c r="D9017" t="s">
        <v>120</v>
      </c>
      <c r="E9017" t="s">
        <v>121</v>
      </c>
      <c r="F9017">
        <v>88220</v>
      </c>
      <c r="G9017" t="s">
        <v>25</v>
      </c>
      <c r="H9017" t="s">
        <v>26</v>
      </c>
      <c r="I9017" t="s">
        <v>37</v>
      </c>
      <c r="J9017" s="31">
        <v>13488</v>
      </c>
      <c r="K9017">
        <v>2</v>
      </c>
      <c r="L9017">
        <v>2</v>
      </c>
      <c r="M9017" s="32">
        <v>43836</v>
      </c>
    </row>
    <row r="9018" spans="1:13" x14ac:dyDescent="0.3">
      <c r="A9018" t="s">
        <v>28</v>
      </c>
      <c r="B9018" t="s">
        <v>22</v>
      </c>
      <c r="C9018" t="s">
        <v>15</v>
      </c>
      <c r="D9018" t="s">
        <v>120</v>
      </c>
      <c r="E9018" t="s">
        <v>121</v>
      </c>
      <c r="F9018">
        <v>88220</v>
      </c>
      <c r="G9018" t="s">
        <v>25</v>
      </c>
      <c r="H9018" t="s">
        <v>26</v>
      </c>
      <c r="I9018" t="s">
        <v>37</v>
      </c>
      <c r="J9018" s="31">
        <v>11416</v>
      </c>
      <c r="K9018">
        <v>1</v>
      </c>
      <c r="L9018">
        <v>2</v>
      </c>
      <c r="M9018" s="32">
        <v>38529</v>
      </c>
    </row>
    <row r="9019" spans="1:13" x14ac:dyDescent="0.3">
      <c r="A9019" t="s">
        <v>13</v>
      </c>
      <c r="B9019" t="s">
        <v>14</v>
      </c>
      <c r="C9019" t="s">
        <v>15</v>
      </c>
      <c r="D9019" t="s">
        <v>540</v>
      </c>
      <c r="E9019" t="s">
        <v>437</v>
      </c>
      <c r="F9019">
        <v>83201</v>
      </c>
      <c r="G9019" t="s">
        <v>25</v>
      </c>
      <c r="H9019" t="s">
        <v>26</v>
      </c>
      <c r="I9019" t="s">
        <v>41</v>
      </c>
      <c r="J9019" s="31">
        <v>1764</v>
      </c>
      <c r="K9019">
        <v>3</v>
      </c>
      <c r="L9019">
        <v>0</v>
      </c>
      <c r="M9019" s="32">
        <v>86436</v>
      </c>
    </row>
    <row r="9020" spans="1:13" x14ac:dyDescent="0.3">
      <c r="A9020" t="s">
        <v>13</v>
      </c>
      <c r="B9020" t="s">
        <v>14</v>
      </c>
      <c r="C9020" t="s">
        <v>15</v>
      </c>
      <c r="D9020" t="s">
        <v>540</v>
      </c>
      <c r="E9020" t="s">
        <v>437</v>
      </c>
      <c r="F9020">
        <v>83201</v>
      </c>
      <c r="G9020" t="s">
        <v>25</v>
      </c>
      <c r="H9020" t="s">
        <v>26</v>
      </c>
      <c r="I9020" t="s">
        <v>37</v>
      </c>
      <c r="J9020" s="31">
        <v>1704</v>
      </c>
      <c r="K9020">
        <v>3</v>
      </c>
      <c r="L9020">
        <v>2</v>
      </c>
      <c r="M9020" s="32">
        <v>5538</v>
      </c>
    </row>
    <row r="9021" spans="1:13" x14ac:dyDescent="0.3">
      <c r="A9021" t="s">
        <v>13</v>
      </c>
      <c r="B9021" t="s">
        <v>14</v>
      </c>
      <c r="C9021" t="s">
        <v>15</v>
      </c>
      <c r="D9021" t="s">
        <v>82</v>
      </c>
      <c r="E9021" t="s">
        <v>83</v>
      </c>
      <c r="F9021">
        <v>22153</v>
      </c>
      <c r="G9021" t="s">
        <v>18</v>
      </c>
      <c r="H9021" t="s">
        <v>35</v>
      </c>
      <c r="I9021" t="s">
        <v>59</v>
      </c>
      <c r="J9021" s="31">
        <v>9998</v>
      </c>
      <c r="K9021">
        <v>2</v>
      </c>
      <c r="L9021">
        <v>0</v>
      </c>
      <c r="M9021" s="32">
        <v>79984</v>
      </c>
    </row>
    <row r="9022" spans="1:13" x14ac:dyDescent="0.3">
      <c r="A9022" t="s">
        <v>13</v>
      </c>
      <c r="B9022" t="s">
        <v>14</v>
      </c>
      <c r="C9022" t="s">
        <v>15</v>
      </c>
      <c r="D9022" t="s">
        <v>82</v>
      </c>
      <c r="E9022" t="s">
        <v>83</v>
      </c>
      <c r="F9022">
        <v>22153</v>
      </c>
      <c r="G9022" t="s">
        <v>18</v>
      </c>
      <c r="H9022" t="s">
        <v>19</v>
      </c>
      <c r="I9022" t="s">
        <v>33</v>
      </c>
      <c r="J9022" s="31">
        <v>2946</v>
      </c>
      <c r="K9022">
        <v>6</v>
      </c>
      <c r="L9022">
        <v>0</v>
      </c>
      <c r="M9022" s="32">
        <v>97218</v>
      </c>
    </row>
    <row r="9023" spans="1:13" x14ac:dyDescent="0.3">
      <c r="A9023" t="s">
        <v>28</v>
      </c>
      <c r="B9023" t="s">
        <v>22</v>
      </c>
      <c r="C9023" t="s">
        <v>15</v>
      </c>
      <c r="D9023" t="s">
        <v>252</v>
      </c>
      <c r="E9023" t="s">
        <v>104</v>
      </c>
      <c r="F9023">
        <v>43615</v>
      </c>
      <c r="G9023" t="s">
        <v>57</v>
      </c>
      <c r="H9023" t="s">
        <v>26</v>
      </c>
      <c r="I9023" t="s">
        <v>37</v>
      </c>
      <c r="J9023" s="31">
        <v>16692</v>
      </c>
      <c r="K9023">
        <v>13</v>
      </c>
      <c r="L9023">
        <v>7</v>
      </c>
      <c r="M9023" s="32">
        <v>-116844</v>
      </c>
    </row>
    <row r="9024" spans="1:13" x14ac:dyDescent="0.3">
      <c r="A9024" t="s">
        <v>62</v>
      </c>
      <c r="B9024" t="s">
        <v>44</v>
      </c>
      <c r="C9024" t="s">
        <v>15</v>
      </c>
      <c r="D9024" t="s">
        <v>388</v>
      </c>
      <c r="E9024" t="s">
        <v>98</v>
      </c>
      <c r="F9024">
        <v>80525</v>
      </c>
      <c r="G9024" t="s">
        <v>25</v>
      </c>
      <c r="H9024" t="s">
        <v>19</v>
      </c>
      <c r="I9024" t="s">
        <v>33</v>
      </c>
      <c r="J9024" s="31">
        <v>98328</v>
      </c>
      <c r="K9024">
        <v>3</v>
      </c>
      <c r="L9024">
        <v>2</v>
      </c>
      <c r="M9024" s="32">
        <v>98328</v>
      </c>
    </row>
    <row r="9025" spans="1:13" x14ac:dyDescent="0.3">
      <c r="A9025" t="s">
        <v>62</v>
      </c>
      <c r="B9025" t="s">
        <v>14</v>
      </c>
      <c r="C9025" t="s">
        <v>15</v>
      </c>
      <c r="D9025" t="s">
        <v>75</v>
      </c>
      <c r="E9025" t="s">
        <v>76</v>
      </c>
      <c r="F9025">
        <v>10024</v>
      </c>
      <c r="G9025" t="s">
        <v>57</v>
      </c>
      <c r="H9025" t="s">
        <v>19</v>
      </c>
      <c r="I9025" t="s">
        <v>21</v>
      </c>
      <c r="J9025" s="31">
        <v>117882</v>
      </c>
      <c r="K9025">
        <v>1</v>
      </c>
      <c r="L9025">
        <v>1</v>
      </c>
      <c r="M9025" s="32">
        <v>13098</v>
      </c>
    </row>
    <row r="9026" spans="1:13" x14ac:dyDescent="0.3">
      <c r="A9026" t="s">
        <v>28</v>
      </c>
      <c r="B9026" t="s">
        <v>22</v>
      </c>
      <c r="C9026" t="s">
        <v>15</v>
      </c>
      <c r="D9026" t="s">
        <v>75</v>
      </c>
      <c r="E9026" t="s">
        <v>76</v>
      </c>
      <c r="F9026">
        <v>10035</v>
      </c>
      <c r="G9026" t="s">
        <v>57</v>
      </c>
      <c r="H9026" t="s">
        <v>35</v>
      </c>
      <c r="I9026" t="s">
        <v>59</v>
      </c>
      <c r="J9026" s="31">
        <v>2097</v>
      </c>
      <c r="K9026">
        <v>3</v>
      </c>
      <c r="L9026">
        <v>0</v>
      </c>
      <c r="M9026" s="32">
        <v>90171</v>
      </c>
    </row>
    <row r="9027" spans="1:13" x14ac:dyDescent="0.3">
      <c r="A9027" t="s">
        <v>28</v>
      </c>
      <c r="B9027" t="s">
        <v>22</v>
      </c>
      <c r="C9027" t="s">
        <v>15</v>
      </c>
      <c r="D9027" t="s">
        <v>75</v>
      </c>
      <c r="E9027" t="s">
        <v>76</v>
      </c>
      <c r="F9027">
        <v>10035</v>
      </c>
      <c r="G9027" t="s">
        <v>57</v>
      </c>
      <c r="H9027" t="s">
        <v>35</v>
      </c>
      <c r="I9027" t="s">
        <v>59</v>
      </c>
      <c r="J9027" s="31">
        <v>13996</v>
      </c>
      <c r="K9027">
        <v>4</v>
      </c>
      <c r="L9027">
        <v>0</v>
      </c>
      <c r="M9027" s="32">
        <v>97972</v>
      </c>
    </row>
    <row r="9028" spans="1:13" x14ac:dyDescent="0.3">
      <c r="A9028" t="s">
        <v>28</v>
      </c>
      <c r="B9028" t="s">
        <v>22</v>
      </c>
      <c r="C9028" t="s">
        <v>15</v>
      </c>
      <c r="D9028" t="s">
        <v>75</v>
      </c>
      <c r="E9028" t="s">
        <v>76</v>
      </c>
      <c r="F9028">
        <v>10035</v>
      </c>
      <c r="G9028" t="s">
        <v>57</v>
      </c>
      <c r="H9028" t="s">
        <v>19</v>
      </c>
      <c r="I9028" t="s">
        <v>33</v>
      </c>
      <c r="J9028" s="31">
        <v>3774</v>
      </c>
      <c r="K9028">
        <v>3</v>
      </c>
      <c r="L9028">
        <v>0</v>
      </c>
      <c r="M9028" s="32">
        <v>128316</v>
      </c>
    </row>
    <row r="9029" spans="1:13" x14ac:dyDescent="0.3">
      <c r="A9029" t="s">
        <v>28</v>
      </c>
      <c r="B9029" t="s">
        <v>14</v>
      </c>
      <c r="C9029" t="s">
        <v>15</v>
      </c>
      <c r="D9029" t="s">
        <v>609</v>
      </c>
      <c r="E9029" t="s">
        <v>166</v>
      </c>
      <c r="F9029">
        <v>1752</v>
      </c>
      <c r="G9029" t="s">
        <v>57</v>
      </c>
      <c r="H9029" t="s">
        <v>19</v>
      </c>
      <c r="I9029" t="s">
        <v>33</v>
      </c>
      <c r="J9029" s="31">
        <v>1482</v>
      </c>
      <c r="K9029">
        <v>3</v>
      </c>
      <c r="L9029">
        <v>0</v>
      </c>
      <c r="M9029" s="32">
        <v>62244</v>
      </c>
    </row>
    <row r="9030" spans="1:13" x14ac:dyDescent="0.3">
      <c r="A9030" t="s">
        <v>28</v>
      </c>
      <c r="B9030" t="s">
        <v>14</v>
      </c>
      <c r="C9030" t="s">
        <v>15</v>
      </c>
      <c r="D9030" t="s">
        <v>609</v>
      </c>
      <c r="E9030" t="s">
        <v>166</v>
      </c>
      <c r="F9030">
        <v>1752</v>
      </c>
      <c r="G9030" t="s">
        <v>57</v>
      </c>
      <c r="H9030" t="s">
        <v>19</v>
      </c>
      <c r="I9030" t="s">
        <v>33</v>
      </c>
      <c r="J9030" s="31">
        <v>19182</v>
      </c>
      <c r="K9030">
        <v>3</v>
      </c>
      <c r="L9030">
        <v>0</v>
      </c>
      <c r="M9030" s="32">
        <v>613824</v>
      </c>
    </row>
    <row r="9031" spans="1:13" x14ac:dyDescent="0.3">
      <c r="A9031" t="s">
        <v>28</v>
      </c>
      <c r="B9031" t="s">
        <v>14</v>
      </c>
      <c r="C9031" t="s">
        <v>15</v>
      </c>
      <c r="D9031" t="s">
        <v>187</v>
      </c>
      <c r="E9031" t="s">
        <v>76</v>
      </c>
      <c r="F9031">
        <v>10801</v>
      </c>
      <c r="G9031" t="s">
        <v>57</v>
      </c>
      <c r="H9031" t="s">
        <v>26</v>
      </c>
      <c r="I9031" t="s">
        <v>37</v>
      </c>
      <c r="J9031" s="31">
        <v>13904</v>
      </c>
      <c r="K9031">
        <v>2</v>
      </c>
      <c r="L9031">
        <v>2</v>
      </c>
      <c r="M9031" s="32">
        <v>45188</v>
      </c>
    </row>
    <row r="9032" spans="1:13" x14ac:dyDescent="0.3">
      <c r="A9032" t="s">
        <v>168</v>
      </c>
      <c r="B9032" t="s">
        <v>22</v>
      </c>
      <c r="C9032" t="s">
        <v>15</v>
      </c>
      <c r="D9032" t="s">
        <v>42</v>
      </c>
      <c r="E9032" t="s">
        <v>43</v>
      </c>
      <c r="F9032">
        <v>98103</v>
      </c>
      <c r="G9032" t="s">
        <v>25</v>
      </c>
      <c r="H9032" t="s">
        <v>26</v>
      </c>
      <c r="I9032" t="s">
        <v>38</v>
      </c>
      <c r="J9032" s="31">
        <v>3146</v>
      </c>
      <c r="K9032">
        <v>4</v>
      </c>
      <c r="L9032">
        <v>0</v>
      </c>
      <c r="M9032" s="32">
        <v>103818</v>
      </c>
    </row>
    <row r="9033" spans="1:13" x14ac:dyDescent="0.3">
      <c r="A9033" t="s">
        <v>168</v>
      </c>
      <c r="B9033" t="s">
        <v>22</v>
      </c>
      <c r="C9033" t="s">
        <v>15</v>
      </c>
      <c r="D9033" t="s">
        <v>42</v>
      </c>
      <c r="E9033" t="s">
        <v>43</v>
      </c>
      <c r="F9033">
        <v>98103</v>
      </c>
      <c r="G9033" t="s">
        <v>25</v>
      </c>
      <c r="H9033" t="s">
        <v>19</v>
      </c>
      <c r="I9033" t="s">
        <v>31</v>
      </c>
      <c r="J9033" s="31">
        <v>28356</v>
      </c>
      <c r="K9033">
        <v>4</v>
      </c>
      <c r="L9033">
        <v>0</v>
      </c>
      <c r="M9033" s="32">
        <v>453696</v>
      </c>
    </row>
    <row r="9034" spans="1:13" x14ac:dyDescent="0.3">
      <c r="A9034" t="s">
        <v>28</v>
      </c>
      <c r="B9034" t="s">
        <v>44</v>
      </c>
      <c r="C9034" t="s">
        <v>15</v>
      </c>
      <c r="D9034" t="s">
        <v>140</v>
      </c>
      <c r="E9034" t="s">
        <v>70</v>
      </c>
      <c r="F9034">
        <v>48227</v>
      </c>
      <c r="G9034" t="s">
        <v>47</v>
      </c>
      <c r="H9034" t="s">
        <v>19</v>
      </c>
      <c r="I9034" t="s">
        <v>21</v>
      </c>
      <c r="J9034" s="31">
        <v>48796</v>
      </c>
      <c r="K9034">
        <v>2</v>
      </c>
      <c r="L9034">
        <v>0</v>
      </c>
      <c r="M9034" s="32">
        <v>146388</v>
      </c>
    </row>
    <row r="9035" spans="1:13" x14ac:dyDescent="0.3">
      <c r="A9035" t="s">
        <v>28</v>
      </c>
      <c r="B9035" t="s">
        <v>14</v>
      </c>
      <c r="C9035" t="s">
        <v>15</v>
      </c>
      <c r="D9035" t="s">
        <v>196</v>
      </c>
      <c r="E9035" t="s">
        <v>197</v>
      </c>
      <c r="F9035">
        <v>72701</v>
      </c>
      <c r="G9035" t="s">
        <v>18</v>
      </c>
      <c r="H9035" t="s">
        <v>26</v>
      </c>
      <c r="I9035" t="s">
        <v>37</v>
      </c>
      <c r="J9035" s="31">
        <v>179398</v>
      </c>
      <c r="K9035">
        <v>2</v>
      </c>
      <c r="L9035">
        <v>0</v>
      </c>
      <c r="M9035" s="32">
        <v>8431706</v>
      </c>
    </row>
    <row r="9036" spans="1:13" x14ac:dyDescent="0.3">
      <c r="A9036" t="s">
        <v>28</v>
      </c>
      <c r="B9036" t="s">
        <v>14</v>
      </c>
      <c r="C9036" t="s">
        <v>15</v>
      </c>
      <c r="D9036" t="s">
        <v>172</v>
      </c>
      <c r="E9036" t="s">
        <v>65</v>
      </c>
      <c r="F9036">
        <v>62301</v>
      </c>
      <c r="G9036" t="s">
        <v>47</v>
      </c>
      <c r="H9036" t="s">
        <v>26</v>
      </c>
      <c r="I9036" t="s">
        <v>37</v>
      </c>
      <c r="J9036" s="31">
        <v>2992</v>
      </c>
      <c r="K9036">
        <v>4</v>
      </c>
      <c r="L9036">
        <v>8</v>
      </c>
      <c r="M9036" s="32">
        <v>-4488</v>
      </c>
    </row>
    <row r="9037" spans="1:13" x14ac:dyDescent="0.3">
      <c r="A9037" t="s">
        <v>28</v>
      </c>
      <c r="B9037" t="s">
        <v>14</v>
      </c>
      <c r="C9037" t="s">
        <v>15</v>
      </c>
      <c r="D9037" t="s">
        <v>172</v>
      </c>
      <c r="E9037" t="s">
        <v>65</v>
      </c>
      <c r="F9037">
        <v>62301</v>
      </c>
      <c r="G9037" t="s">
        <v>47</v>
      </c>
      <c r="H9037" t="s">
        <v>35</v>
      </c>
      <c r="I9037" t="s">
        <v>59</v>
      </c>
      <c r="J9037" s="31">
        <v>108768</v>
      </c>
      <c r="K9037">
        <v>4</v>
      </c>
      <c r="L9037">
        <v>2</v>
      </c>
      <c r="M9037" s="32">
        <v>27192</v>
      </c>
    </row>
    <row r="9038" spans="1:13" x14ac:dyDescent="0.3">
      <c r="A9038" t="s">
        <v>62</v>
      </c>
      <c r="B9038" t="s">
        <v>14</v>
      </c>
      <c r="C9038" t="s">
        <v>15</v>
      </c>
      <c r="D9038" t="s">
        <v>75</v>
      </c>
      <c r="E9038" t="s">
        <v>76</v>
      </c>
      <c r="F9038">
        <v>10035</v>
      </c>
      <c r="G9038" t="s">
        <v>57</v>
      </c>
      <c r="H9038" t="s">
        <v>26</v>
      </c>
      <c r="I9038" t="s">
        <v>41</v>
      </c>
      <c r="J9038" s="31">
        <v>2592</v>
      </c>
      <c r="K9038">
        <v>4</v>
      </c>
      <c r="L9038">
        <v>0</v>
      </c>
      <c r="M9038" s="32">
        <v>124416</v>
      </c>
    </row>
    <row r="9039" spans="1:13" x14ac:dyDescent="0.3">
      <c r="A9039" t="s">
        <v>62</v>
      </c>
      <c r="B9039" t="s">
        <v>14</v>
      </c>
      <c r="C9039" t="s">
        <v>15</v>
      </c>
      <c r="D9039" t="s">
        <v>75</v>
      </c>
      <c r="E9039" t="s">
        <v>76</v>
      </c>
      <c r="F9039">
        <v>10035</v>
      </c>
      <c r="G9039" t="s">
        <v>57</v>
      </c>
      <c r="H9039" t="s">
        <v>26</v>
      </c>
      <c r="I9039" t="s">
        <v>32</v>
      </c>
      <c r="J9039" s="31">
        <v>2258</v>
      </c>
      <c r="K9039">
        <v>2</v>
      </c>
      <c r="L9039">
        <v>0</v>
      </c>
      <c r="M9039" s="32">
        <v>58708</v>
      </c>
    </row>
    <row r="9040" spans="1:13" x14ac:dyDescent="0.3">
      <c r="A9040" t="s">
        <v>168</v>
      </c>
      <c r="B9040" t="s">
        <v>14</v>
      </c>
      <c r="C9040" t="s">
        <v>15</v>
      </c>
      <c r="D9040" t="s">
        <v>61</v>
      </c>
      <c r="E9040" t="s">
        <v>46</v>
      </c>
      <c r="F9040">
        <v>77095</v>
      </c>
      <c r="G9040" t="s">
        <v>47</v>
      </c>
      <c r="H9040" t="s">
        <v>35</v>
      </c>
      <c r="I9040" t="s">
        <v>36</v>
      </c>
      <c r="J9040" s="31">
        <v>55176</v>
      </c>
      <c r="K9040">
        <v>3</v>
      </c>
      <c r="L9040">
        <v>2</v>
      </c>
      <c r="M9040" s="32">
        <v>-124146</v>
      </c>
    </row>
    <row r="9041" spans="1:13" x14ac:dyDescent="0.3">
      <c r="A9041" t="s">
        <v>28</v>
      </c>
      <c r="B9041" t="s">
        <v>14</v>
      </c>
      <c r="C9041" t="s">
        <v>15</v>
      </c>
      <c r="D9041" t="s">
        <v>140</v>
      </c>
      <c r="E9041" t="s">
        <v>70</v>
      </c>
      <c r="F9041">
        <v>48205</v>
      </c>
      <c r="G9041" t="s">
        <v>47</v>
      </c>
      <c r="H9041" t="s">
        <v>26</v>
      </c>
      <c r="I9041" t="s">
        <v>37</v>
      </c>
      <c r="J9041" s="31">
        <v>989274</v>
      </c>
      <c r="K9041">
        <v>13</v>
      </c>
      <c r="L9041">
        <v>0</v>
      </c>
      <c r="M9041" s="32">
        <v>494637</v>
      </c>
    </row>
    <row r="9042" spans="1:13" x14ac:dyDescent="0.3">
      <c r="A9042" t="s">
        <v>28</v>
      </c>
      <c r="B9042" t="s">
        <v>22</v>
      </c>
      <c r="C9042" t="s">
        <v>15</v>
      </c>
      <c r="D9042" t="s">
        <v>523</v>
      </c>
      <c r="E9042" t="s">
        <v>81</v>
      </c>
      <c r="F9042">
        <v>85224</v>
      </c>
      <c r="G9042" t="s">
        <v>25</v>
      </c>
      <c r="H9042" t="s">
        <v>19</v>
      </c>
      <c r="I9042" t="s">
        <v>31</v>
      </c>
      <c r="J9042" s="31">
        <v>73915</v>
      </c>
      <c r="K9042">
        <v>1</v>
      </c>
      <c r="L9042">
        <v>5</v>
      </c>
      <c r="M9042" s="32">
        <v>-458273</v>
      </c>
    </row>
    <row r="9043" spans="1:13" x14ac:dyDescent="0.3">
      <c r="A9043" t="s">
        <v>28</v>
      </c>
      <c r="B9043" t="s">
        <v>14</v>
      </c>
      <c r="C9043" t="s">
        <v>15</v>
      </c>
      <c r="D9043" t="s">
        <v>479</v>
      </c>
      <c r="E9043" t="s">
        <v>30</v>
      </c>
      <c r="F9043">
        <v>33021</v>
      </c>
      <c r="G9043" t="s">
        <v>18</v>
      </c>
      <c r="H9043" t="s">
        <v>19</v>
      </c>
      <c r="I9043" t="s">
        <v>33</v>
      </c>
      <c r="J9043" s="31">
        <v>337088</v>
      </c>
      <c r="K9043">
        <v>4</v>
      </c>
      <c r="L9043">
        <v>2</v>
      </c>
      <c r="M9043" s="32">
        <v>168544</v>
      </c>
    </row>
    <row r="9044" spans="1:13" x14ac:dyDescent="0.3">
      <c r="A9044" t="s">
        <v>13</v>
      </c>
      <c r="B9044" t="s">
        <v>22</v>
      </c>
      <c r="C9044" t="s">
        <v>15</v>
      </c>
      <c r="D9044" t="s">
        <v>23</v>
      </c>
      <c r="E9044" t="s">
        <v>24</v>
      </c>
      <c r="F9044">
        <v>90049</v>
      </c>
      <c r="G9044" t="s">
        <v>25</v>
      </c>
      <c r="H9044" t="s">
        <v>26</v>
      </c>
      <c r="I9044" t="s">
        <v>38</v>
      </c>
      <c r="J9044" s="31">
        <v>6144</v>
      </c>
      <c r="K9044">
        <v>3</v>
      </c>
      <c r="L9044">
        <v>0</v>
      </c>
      <c r="M9044" s="32">
        <v>165888</v>
      </c>
    </row>
    <row r="9045" spans="1:13" x14ac:dyDescent="0.3">
      <c r="A9045" t="s">
        <v>28</v>
      </c>
      <c r="B9045" t="s">
        <v>22</v>
      </c>
      <c r="C9045" t="s">
        <v>15</v>
      </c>
      <c r="D9045" t="s">
        <v>52</v>
      </c>
      <c r="E9045" t="s">
        <v>24</v>
      </c>
      <c r="F9045">
        <v>94122</v>
      </c>
      <c r="G9045" t="s">
        <v>25</v>
      </c>
      <c r="H9045" t="s">
        <v>35</v>
      </c>
      <c r="I9045" t="s">
        <v>59</v>
      </c>
      <c r="J9045" s="31">
        <v>47997</v>
      </c>
      <c r="K9045">
        <v>3</v>
      </c>
      <c r="L9045">
        <v>0</v>
      </c>
      <c r="M9045" s="32">
        <v>1631898</v>
      </c>
    </row>
    <row r="9046" spans="1:13" x14ac:dyDescent="0.3">
      <c r="A9046" t="s">
        <v>13</v>
      </c>
      <c r="B9046" t="s">
        <v>22</v>
      </c>
      <c r="C9046" t="s">
        <v>15</v>
      </c>
      <c r="D9046" t="s">
        <v>368</v>
      </c>
      <c r="E9046" t="s">
        <v>24</v>
      </c>
      <c r="F9046">
        <v>94086</v>
      </c>
      <c r="G9046" t="s">
        <v>25</v>
      </c>
      <c r="H9046" t="s">
        <v>26</v>
      </c>
      <c r="I9046" t="s">
        <v>37</v>
      </c>
      <c r="J9046" s="31">
        <v>5984</v>
      </c>
      <c r="K9046">
        <v>2</v>
      </c>
      <c r="L9046">
        <v>2</v>
      </c>
      <c r="M9046" s="32">
        <v>2244</v>
      </c>
    </row>
    <row r="9047" spans="1:13" x14ac:dyDescent="0.3">
      <c r="A9047" t="s">
        <v>13</v>
      </c>
      <c r="B9047" t="s">
        <v>22</v>
      </c>
      <c r="C9047" t="s">
        <v>15</v>
      </c>
      <c r="D9047" t="s">
        <v>368</v>
      </c>
      <c r="E9047" t="s">
        <v>24</v>
      </c>
      <c r="F9047">
        <v>94086</v>
      </c>
      <c r="G9047" t="s">
        <v>25</v>
      </c>
      <c r="H9047" t="s">
        <v>35</v>
      </c>
      <c r="I9047" t="s">
        <v>59</v>
      </c>
      <c r="J9047" s="31">
        <v>18995</v>
      </c>
      <c r="K9047">
        <v>5</v>
      </c>
      <c r="L9047">
        <v>0</v>
      </c>
      <c r="M9047" s="32">
        <v>45588</v>
      </c>
    </row>
    <row r="9048" spans="1:13" x14ac:dyDescent="0.3">
      <c r="A9048" t="s">
        <v>13</v>
      </c>
      <c r="B9048" t="s">
        <v>22</v>
      </c>
      <c r="C9048" t="s">
        <v>15</v>
      </c>
      <c r="D9048" t="s">
        <v>368</v>
      </c>
      <c r="E9048" t="s">
        <v>24</v>
      </c>
      <c r="F9048">
        <v>94086</v>
      </c>
      <c r="G9048" t="s">
        <v>25</v>
      </c>
      <c r="H9048" t="s">
        <v>35</v>
      </c>
      <c r="I9048" t="s">
        <v>59</v>
      </c>
      <c r="J9048" s="31">
        <v>14995</v>
      </c>
      <c r="K9048">
        <v>5</v>
      </c>
      <c r="L9048">
        <v>0</v>
      </c>
      <c r="M9048" s="32">
        <v>314895</v>
      </c>
    </row>
    <row r="9049" spans="1:13" x14ac:dyDescent="0.3">
      <c r="A9049" t="s">
        <v>13</v>
      </c>
      <c r="B9049" t="s">
        <v>22</v>
      </c>
      <c r="C9049" t="s">
        <v>15</v>
      </c>
      <c r="D9049" t="s">
        <v>368</v>
      </c>
      <c r="E9049" t="s">
        <v>24</v>
      </c>
      <c r="F9049">
        <v>94086</v>
      </c>
      <c r="G9049" t="s">
        <v>25</v>
      </c>
      <c r="H9049" t="s">
        <v>26</v>
      </c>
      <c r="I9049" t="s">
        <v>34</v>
      </c>
      <c r="J9049" s="31">
        <v>2995</v>
      </c>
      <c r="K9049">
        <v>5</v>
      </c>
      <c r="L9049">
        <v>0</v>
      </c>
      <c r="M9049" s="32">
        <v>86855</v>
      </c>
    </row>
    <row r="9050" spans="1:13" x14ac:dyDescent="0.3">
      <c r="A9050" t="s">
        <v>13</v>
      </c>
      <c r="B9050" t="s">
        <v>22</v>
      </c>
      <c r="C9050" t="s">
        <v>15</v>
      </c>
      <c r="D9050" t="s">
        <v>368</v>
      </c>
      <c r="E9050" t="s">
        <v>24</v>
      </c>
      <c r="F9050">
        <v>94086</v>
      </c>
      <c r="G9050" t="s">
        <v>25</v>
      </c>
      <c r="H9050" t="s">
        <v>26</v>
      </c>
      <c r="I9050" t="s">
        <v>27</v>
      </c>
      <c r="J9050" s="31">
        <v>444</v>
      </c>
      <c r="K9050">
        <v>3</v>
      </c>
      <c r="L9050">
        <v>0</v>
      </c>
      <c r="M9050" s="32">
        <v>222</v>
      </c>
    </row>
    <row r="9051" spans="1:13" x14ac:dyDescent="0.3">
      <c r="A9051" t="s">
        <v>28</v>
      </c>
      <c r="B9051" t="s">
        <v>44</v>
      </c>
      <c r="C9051" t="s">
        <v>15</v>
      </c>
      <c r="D9051" t="s">
        <v>75</v>
      </c>
      <c r="E9051" t="s">
        <v>76</v>
      </c>
      <c r="F9051">
        <v>10011</v>
      </c>
      <c r="G9051" t="s">
        <v>57</v>
      </c>
      <c r="H9051" t="s">
        <v>26</v>
      </c>
      <c r="I9051" t="s">
        <v>34</v>
      </c>
      <c r="J9051" s="31">
        <v>6603</v>
      </c>
      <c r="K9051">
        <v>3</v>
      </c>
      <c r="L9051">
        <v>0</v>
      </c>
      <c r="M9051" s="32">
        <v>171678</v>
      </c>
    </row>
    <row r="9052" spans="1:13" x14ac:dyDescent="0.3">
      <c r="A9052" t="s">
        <v>28</v>
      </c>
      <c r="B9052" t="s">
        <v>22</v>
      </c>
      <c r="C9052" t="s">
        <v>15</v>
      </c>
      <c r="D9052" t="s">
        <v>23</v>
      </c>
      <c r="E9052" t="s">
        <v>24</v>
      </c>
      <c r="F9052">
        <v>90004</v>
      </c>
      <c r="G9052" t="s">
        <v>25</v>
      </c>
      <c r="H9052" t="s">
        <v>26</v>
      </c>
      <c r="I9052" t="s">
        <v>41</v>
      </c>
      <c r="J9052" s="31">
        <v>1086</v>
      </c>
      <c r="K9052">
        <v>2</v>
      </c>
      <c r="L9052">
        <v>0</v>
      </c>
      <c r="M9052" s="32">
        <v>53214</v>
      </c>
    </row>
    <row r="9053" spans="1:13" x14ac:dyDescent="0.3">
      <c r="A9053" t="s">
        <v>13</v>
      </c>
      <c r="B9053" t="s">
        <v>22</v>
      </c>
      <c r="C9053" t="s">
        <v>15</v>
      </c>
      <c r="D9053" t="s">
        <v>52</v>
      </c>
      <c r="E9053" t="s">
        <v>24</v>
      </c>
      <c r="F9053">
        <v>94122</v>
      </c>
      <c r="G9053" t="s">
        <v>25</v>
      </c>
      <c r="H9053" t="s">
        <v>26</v>
      </c>
      <c r="I9053" t="s">
        <v>34</v>
      </c>
      <c r="J9053" s="31">
        <v>336</v>
      </c>
      <c r="K9053">
        <v>2</v>
      </c>
      <c r="L9053">
        <v>0</v>
      </c>
      <c r="M9053" s="32">
        <v>84</v>
      </c>
    </row>
    <row r="9054" spans="1:13" x14ac:dyDescent="0.3">
      <c r="A9054" t="s">
        <v>13</v>
      </c>
      <c r="B9054" t="s">
        <v>22</v>
      </c>
      <c r="C9054" t="s">
        <v>15</v>
      </c>
      <c r="D9054" t="s">
        <v>52</v>
      </c>
      <c r="E9054" t="s">
        <v>24</v>
      </c>
      <c r="F9054">
        <v>94122</v>
      </c>
      <c r="G9054" t="s">
        <v>25</v>
      </c>
      <c r="H9054" t="s">
        <v>26</v>
      </c>
      <c r="I9054" t="s">
        <v>37</v>
      </c>
      <c r="J9054" s="31">
        <v>27936</v>
      </c>
      <c r="K9054">
        <v>4</v>
      </c>
      <c r="L9054">
        <v>2</v>
      </c>
      <c r="M9054" s="32">
        <v>94284</v>
      </c>
    </row>
    <row r="9055" spans="1:13" x14ac:dyDescent="0.3">
      <c r="A9055" t="s">
        <v>13</v>
      </c>
      <c r="B9055" t="s">
        <v>22</v>
      </c>
      <c r="C9055" t="s">
        <v>15</v>
      </c>
      <c r="D9055" t="s">
        <v>52</v>
      </c>
      <c r="E9055" t="s">
        <v>24</v>
      </c>
      <c r="F9055">
        <v>94122</v>
      </c>
      <c r="G9055" t="s">
        <v>25</v>
      </c>
      <c r="H9055" t="s">
        <v>35</v>
      </c>
      <c r="I9055" t="s">
        <v>36</v>
      </c>
      <c r="J9055" s="31">
        <v>28784</v>
      </c>
      <c r="K9055">
        <v>2</v>
      </c>
      <c r="L9055">
        <v>2</v>
      </c>
      <c r="M9055" s="32">
        <v>28784</v>
      </c>
    </row>
    <row r="9056" spans="1:13" x14ac:dyDescent="0.3">
      <c r="A9056" t="s">
        <v>28</v>
      </c>
      <c r="B9056" t="s">
        <v>14</v>
      </c>
      <c r="C9056" t="s">
        <v>15</v>
      </c>
      <c r="D9056" t="s">
        <v>240</v>
      </c>
      <c r="E9056" t="s">
        <v>24</v>
      </c>
      <c r="F9056">
        <v>92704</v>
      </c>
      <c r="G9056" t="s">
        <v>25</v>
      </c>
      <c r="H9056" t="s">
        <v>26</v>
      </c>
      <c r="I9056" t="s">
        <v>110</v>
      </c>
      <c r="J9056" s="31">
        <v>2196</v>
      </c>
      <c r="K9056">
        <v>2</v>
      </c>
      <c r="L9056">
        <v>0</v>
      </c>
      <c r="M9056" s="32">
        <v>61488</v>
      </c>
    </row>
    <row r="9057" spans="1:13" x14ac:dyDescent="0.3">
      <c r="A9057" t="s">
        <v>13</v>
      </c>
      <c r="B9057" t="s">
        <v>14</v>
      </c>
      <c r="C9057" t="s">
        <v>15</v>
      </c>
      <c r="D9057" t="s">
        <v>42</v>
      </c>
      <c r="E9057" t="s">
        <v>43</v>
      </c>
      <c r="F9057">
        <v>98103</v>
      </c>
      <c r="G9057" t="s">
        <v>25</v>
      </c>
      <c r="H9057" t="s">
        <v>35</v>
      </c>
      <c r="I9057" t="s">
        <v>59</v>
      </c>
      <c r="J9057" s="31">
        <v>2198</v>
      </c>
      <c r="K9057">
        <v>2</v>
      </c>
      <c r="L9057">
        <v>0</v>
      </c>
      <c r="M9057" s="32">
        <v>85722</v>
      </c>
    </row>
    <row r="9058" spans="1:13" x14ac:dyDescent="0.3">
      <c r="A9058" t="s">
        <v>62</v>
      </c>
      <c r="B9058" t="s">
        <v>44</v>
      </c>
      <c r="C9058" t="s">
        <v>15</v>
      </c>
      <c r="D9058" t="s">
        <v>75</v>
      </c>
      <c r="E9058" t="s">
        <v>76</v>
      </c>
      <c r="F9058">
        <v>10011</v>
      </c>
      <c r="G9058" t="s">
        <v>57</v>
      </c>
      <c r="H9058" t="s">
        <v>19</v>
      </c>
      <c r="I9058" t="s">
        <v>21</v>
      </c>
      <c r="J9058" s="31">
        <v>2621322</v>
      </c>
      <c r="K9058">
        <v>11</v>
      </c>
      <c r="L9058">
        <v>1</v>
      </c>
      <c r="M9058" s="32">
        <v>5533902</v>
      </c>
    </row>
    <row r="9059" spans="1:13" x14ac:dyDescent="0.3">
      <c r="A9059" t="s">
        <v>28</v>
      </c>
      <c r="B9059" t="s">
        <v>14</v>
      </c>
      <c r="C9059" t="s">
        <v>15</v>
      </c>
      <c r="D9059" t="s">
        <v>23</v>
      </c>
      <c r="E9059" t="s">
        <v>24</v>
      </c>
      <c r="F9059">
        <v>90045</v>
      </c>
      <c r="G9059" t="s">
        <v>25</v>
      </c>
      <c r="H9059" t="s">
        <v>19</v>
      </c>
      <c r="I9059" t="s">
        <v>33</v>
      </c>
      <c r="J9059" s="31">
        <v>7476</v>
      </c>
      <c r="K9059">
        <v>7</v>
      </c>
      <c r="L9059">
        <v>0</v>
      </c>
      <c r="M9059" s="32">
        <v>239232</v>
      </c>
    </row>
    <row r="9060" spans="1:13" x14ac:dyDescent="0.3">
      <c r="A9060" t="s">
        <v>28</v>
      </c>
      <c r="B9060" t="s">
        <v>14</v>
      </c>
      <c r="C9060" t="s">
        <v>15</v>
      </c>
      <c r="D9060" t="s">
        <v>23</v>
      </c>
      <c r="E9060" t="s">
        <v>24</v>
      </c>
      <c r="F9060">
        <v>90045</v>
      </c>
      <c r="G9060" t="s">
        <v>25</v>
      </c>
      <c r="H9060" t="s">
        <v>19</v>
      </c>
      <c r="I9060" t="s">
        <v>31</v>
      </c>
      <c r="J9060" s="31">
        <v>364776</v>
      </c>
      <c r="K9060">
        <v>3</v>
      </c>
      <c r="L9060">
        <v>2</v>
      </c>
      <c r="M9060" s="32">
        <v>273582</v>
      </c>
    </row>
    <row r="9061" spans="1:13" x14ac:dyDescent="0.3">
      <c r="A9061" t="s">
        <v>28</v>
      </c>
      <c r="B9061" t="s">
        <v>22</v>
      </c>
      <c r="C9061" t="s">
        <v>15</v>
      </c>
      <c r="D9061" t="s">
        <v>42</v>
      </c>
      <c r="E9061" t="s">
        <v>43</v>
      </c>
      <c r="F9061">
        <v>98103</v>
      </c>
      <c r="G9061" t="s">
        <v>25</v>
      </c>
      <c r="H9061" t="s">
        <v>19</v>
      </c>
      <c r="I9061" t="s">
        <v>31</v>
      </c>
      <c r="J9061" s="31">
        <v>111517</v>
      </c>
      <c r="K9061">
        <v>7</v>
      </c>
      <c r="L9061">
        <v>0</v>
      </c>
      <c r="M9061" s="32">
        <v>334551</v>
      </c>
    </row>
    <row r="9062" spans="1:13" x14ac:dyDescent="0.3">
      <c r="A9062" t="s">
        <v>62</v>
      </c>
      <c r="B9062" t="s">
        <v>22</v>
      </c>
      <c r="C9062" t="s">
        <v>15</v>
      </c>
      <c r="D9062" t="s">
        <v>144</v>
      </c>
      <c r="E9062" t="s">
        <v>24</v>
      </c>
      <c r="F9062">
        <v>92024</v>
      </c>
      <c r="G9062" t="s">
        <v>25</v>
      </c>
      <c r="H9062" t="s">
        <v>26</v>
      </c>
      <c r="I9062" t="s">
        <v>37</v>
      </c>
      <c r="J9062" s="31">
        <v>89696</v>
      </c>
      <c r="K9062">
        <v>4</v>
      </c>
      <c r="L9062">
        <v>2</v>
      </c>
      <c r="M9062" s="32">
        <v>33636</v>
      </c>
    </row>
    <row r="9063" spans="1:13" x14ac:dyDescent="0.3">
      <c r="A9063" t="s">
        <v>62</v>
      </c>
      <c r="B9063" t="s">
        <v>22</v>
      </c>
      <c r="C9063" t="s">
        <v>15</v>
      </c>
      <c r="D9063" t="s">
        <v>144</v>
      </c>
      <c r="E9063" t="s">
        <v>24</v>
      </c>
      <c r="F9063">
        <v>92024</v>
      </c>
      <c r="G9063" t="s">
        <v>25</v>
      </c>
      <c r="H9063" t="s">
        <v>26</v>
      </c>
      <c r="I9063" t="s">
        <v>27</v>
      </c>
      <c r="J9063" s="31">
        <v>5012</v>
      </c>
      <c r="K9063">
        <v>4</v>
      </c>
      <c r="L9063">
        <v>0</v>
      </c>
      <c r="M9063" s="32">
        <v>235564</v>
      </c>
    </row>
    <row r="9064" spans="1:13" x14ac:dyDescent="0.3">
      <c r="A9064" t="s">
        <v>28</v>
      </c>
      <c r="B9064" t="s">
        <v>22</v>
      </c>
      <c r="C9064" t="s">
        <v>15</v>
      </c>
      <c r="D9064" t="s">
        <v>75</v>
      </c>
      <c r="E9064" t="s">
        <v>76</v>
      </c>
      <c r="F9064">
        <v>10035</v>
      </c>
      <c r="G9064" t="s">
        <v>57</v>
      </c>
      <c r="H9064" t="s">
        <v>26</v>
      </c>
      <c r="I9064" t="s">
        <v>77</v>
      </c>
      <c r="J9064" s="31">
        <v>3648</v>
      </c>
      <c r="K9064">
        <v>6</v>
      </c>
      <c r="L9064">
        <v>0</v>
      </c>
      <c r="M9064" s="32">
        <v>1824</v>
      </c>
    </row>
    <row r="9065" spans="1:13" x14ac:dyDescent="0.3">
      <c r="A9065" t="s">
        <v>28</v>
      </c>
      <c r="B9065" t="s">
        <v>14</v>
      </c>
      <c r="C9065" t="s">
        <v>15</v>
      </c>
      <c r="D9065" t="s">
        <v>79</v>
      </c>
      <c r="E9065" t="s">
        <v>65</v>
      </c>
      <c r="F9065">
        <v>60653</v>
      </c>
      <c r="G9065" t="s">
        <v>47</v>
      </c>
      <c r="H9065" t="s">
        <v>26</v>
      </c>
      <c r="I9065" t="s">
        <v>41</v>
      </c>
      <c r="J9065" s="31">
        <v>322192</v>
      </c>
      <c r="K9065">
        <v>13</v>
      </c>
      <c r="L9065">
        <v>2</v>
      </c>
      <c r="M9065" s="32">
        <v>100685</v>
      </c>
    </row>
    <row r="9066" spans="1:13" x14ac:dyDescent="0.3">
      <c r="A9066" t="s">
        <v>28</v>
      </c>
      <c r="B9066" t="s">
        <v>14</v>
      </c>
      <c r="C9066" t="s">
        <v>15</v>
      </c>
      <c r="D9066" t="s">
        <v>79</v>
      </c>
      <c r="E9066" t="s">
        <v>65</v>
      </c>
      <c r="F9066">
        <v>60653</v>
      </c>
      <c r="G9066" t="s">
        <v>47</v>
      </c>
      <c r="H9066" t="s">
        <v>26</v>
      </c>
      <c r="I9066" t="s">
        <v>37</v>
      </c>
      <c r="J9066" s="31">
        <v>2946</v>
      </c>
      <c r="K9066">
        <v>3</v>
      </c>
      <c r="L9066">
        <v>8</v>
      </c>
      <c r="M9066" s="32">
        <v>-48609</v>
      </c>
    </row>
    <row r="9067" spans="1:13" x14ac:dyDescent="0.3">
      <c r="A9067" t="s">
        <v>28</v>
      </c>
      <c r="B9067" t="s">
        <v>14</v>
      </c>
      <c r="C9067" t="s">
        <v>15</v>
      </c>
      <c r="D9067" t="s">
        <v>79</v>
      </c>
      <c r="E9067" t="s">
        <v>65</v>
      </c>
      <c r="F9067">
        <v>60653</v>
      </c>
      <c r="G9067" t="s">
        <v>47</v>
      </c>
      <c r="H9067" t="s">
        <v>26</v>
      </c>
      <c r="I9067" t="s">
        <v>41</v>
      </c>
      <c r="J9067" s="31">
        <v>19136</v>
      </c>
      <c r="K9067">
        <v>4</v>
      </c>
      <c r="L9067">
        <v>2</v>
      </c>
      <c r="M9067" s="32">
        <v>69368</v>
      </c>
    </row>
    <row r="9068" spans="1:13" x14ac:dyDescent="0.3">
      <c r="A9068" t="s">
        <v>28</v>
      </c>
      <c r="B9068" t="s">
        <v>14</v>
      </c>
      <c r="C9068" t="s">
        <v>15</v>
      </c>
      <c r="D9068" t="s">
        <v>278</v>
      </c>
      <c r="E9068" t="s">
        <v>83</v>
      </c>
      <c r="F9068">
        <v>22801</v>
      </c>
      <c r="G9068" t="s">
        <v>18</v>
      </c>
      <c r="H9068" t="s">
        <v>35</v>
      </c>
      <c r="I9068" t="s">
        <v>59</v>
      </c>
      <c r="J9068" s="31">
        <v>2308</v>
      </c>
      <c r="K9068">
        <v>2</v>
      </c>
      <c r="L9068">
        <v>0</v>
      </c>
      <c r="M9068" s="32">
        <v>6924</v>
      </c>
    </row>
    <row r="9069" spans="1:13" x14ac:dyDescent="0.3">
      <c r="A9069" t="s">
        <v>28</v>
      </c>
      <c r="B9069" t="s">
        <v>14</v>
      </c>
      <c r="C9069" t="s">
        <v>15</v>
      </c>
      <c r="D9069" t="s">
        <v>281</v>
      </c>
      <c r="E9069" t="s">
        <v>248</v>
      </c>
      <c r="F9069">
        <v>20852</v>
      </c>
      <c r="G9069" t="s">
        <v>57</v>
      </c>
      <c r="H9069" t="s">
        <v>35</v>
      </c>
      <c r="I9069" t="s">
        <v>36</v>
      </c>
      <c r="J9069" s="31">
        <v>9048</v>
      </c>
      <c r="K9069">
        <v>2</v>
      </c>
      <c r="L9069">
        <v>0</v>
      </c>
      <c r="M9069" s="32">
        <v>235248</v>
      </c>
    </row>
    <row r="9070" spans="1:13" x14ac:dyDescent="0.3">
      <c r="A9070" t="s">
        <v>13</v>
      </c>
      <c r="B9070" t="s">
        <v>14</v>
      </c>
      <c r="C9070" t="s">
        <v>15</v>
      </c>
      <c r="D9070" t="s">
        <v>174</v>
      </c>
      <c r="E9070" t="s">
        <v>43</v>
      </c>
      <c r="F9070">
        <v>98198</v>
      </c>
      <c r="G9070" t="s">
        <v>25</v>
      </c>
      <c r="H9070" t="s">
        <v>19</v>
      </c>
      <c r="I9070" t="s">
        <v>21</v>
      </c>
      <c r="J9070" s="31">
        <v>215976</v>
      </c>
      <c r="K9070">
        <v>3</v>
      </c>
      <c r="L9070">
        <v>2</v>
      </c>
      <c r="M9070" s="32">
        <v>-26997</v>
      </c>
    </row>
    <row r="9071" spans="1:13" x14ac:dyDescent="0.3">
      <c r="A9071" t="s">
        <v>13</v>
      </c>
      <c r="B9071" t="s">
        <v>14</v>
      </c>
      <c r="C9071" t="s">
        <v>15</v>
      </c>
      <c r="D9071" t="s">
        <v>174</v>
      </c>
      <c r="E9071" t="s">
        <v>43</v>
      </c>
      <c r="F9071">
        <v>98198</v>
      </c>
      <c r="G9071" t="s">
        <v>25</v>
      </c>
      <c r="H9071" t="s">
        <v>26</v>
      </c>
      <c r="I9071" t="s">
        <v>60</v>
      </c>
      <c r="J9071" s="31">
        <v>6594</v>
      </c>
      <c r="K9071">
        <v>3</v>
      </c>
      <c r="L9071">
        <v>0</v>
      </c>
      <c r="M9071" s="32">
        <v>309918</v>
      </c>
    </row>
    <row r="9072" spans="1:13" x14ac:dyDescent="0.3">
      <c r="A9072" t="s">
        <v>62</v>
      </c>
      <c r="B9072" t="s">
        <v>22</v>
      </c>
      <c r="C9072" t="s">
        <v>15</v>
      </c>
      <c r="D9072" t="s">
        <v>55</v>
      </c>
      <c r="E9072" t="s">
        <v>56</v>
      </c>
      <c r="F9072">
        <v>19134</v>
      </c>
      <c r="G9072" t="s">
        <v>57</v>
      </c>
      <c r="H9072" t="s">
        <v>19</v>
      </c>
      <c r="I9072" t="s">
        <v>33</v>
      </c>
      <c r="J9072" s="31">
        <v>11352</v>
      </c>
      <c r="K9072">
        <v>3</v>
      </c>
      <c r="L9072">
        <v>2</v>
      </c>
      <c r="M9072" s="32">
        <v>26961</v>
      </c>
    </row>
    <row r="9073" spans="1:13" x14ac:dyDescent="0.3">
      <c r="A9073" t="s">
        <v>28</v>
      </c>
      <c r="B9073" t="s">
        <v>44</v>
      </c>
      <c r="C9073" t="s">
        <v>15</v>
      </c>
      <c r="D9073" t="s">
        <v>103</v>
      </c>
      <c r="E9073" t="s">
        <v>74</v>
      </c>
      <c r="F9073">
        <v>47201</v>
      </c>
      <c r="G9073" t="s">
        <v>47</v>
      </c>
      <c r="H9073" t="s">
        <v>26</v>
      </c>
      <c r="I9073" t="s">
        <v>32</v>
      </c>
      <c r="J9073" s="31">
        <v>2456</v>
      </c>
      <c r="K9073">
        <v>2</v>
      </c>
      <c r="L9073">
        <v>0</v>
      </c>
      <c r="M9073" s="32">
        <v>68768</v>
      </c>
    </row>
    <row r="9074" spans="1:13" x14ac:dyDescent="0.3">
      <c r="A9074" t="s">
        <v>28</v>
      </c>
      <c r="B9074" t="s">
        <v>14</v>
      </c>
      <c r="C9074" t="s">
        <v>15</v>
      </c>
      <c r="D9074" t="s">
        <v>82</v>
      </c>
      <c r="E9074" t="s">
        <v>112</v>
      </c>
      <c r="F9074">
        <v>65807</v>
      </c>
      <c r="G9074" t="s">
        <v>47</v>
      </c>
      <c r="H9074" t="s">
        <v>26</v>
      </c>
      <c r="I9074" t="s">
        <v>60</v>
      </c>
      <c r="J9074" s="31">
        <v>1656</v>
      </c>
      <c r="K9074">
        <v>2</v>
      </c>
      <c r="L9074">
        <v>0</v>
      </c>
      <c r="M9074" s="32">
        <v>77832</v>
      </c>
    </row>
    <row r="9075" spans="1:13" x14ac:dyDescent="0.3">
      <c r="A9075" t="s">
        <v>28</v>
      </c>
      <c r="B9075" t="s">
        <v>14</v>
      </c>
      <c r="C9075" t="s">
        <v>15</v>
      </c>
      <c r="D9075" t="s">
        <v>82</v>
      </c>
      <c r="E9075" t="s">
        <v>112</v>
      </c>
      <c r="F9075">
        <v>65807</v>
      </c>
      <c r="G9075" t="s">
        <v>47</v>
      </c>
      <c r="H9075" t="s">
        <v>35</v>
      </c>
      <c r="I9075" t="s">
        <v>59</v>
      </c>
      <c r="J9075" s="31">
        <v>27995</v>
      </c>
      <c r="K9075">
        <v>5</v>
      </c>
      <c r="L9075">
        <v>0</v>
      </c>
      <c r="M9075" s="32">
        <v>67188</v>
      </c>
    </row>
    <row r="9076" spans="1:13" x14ac:dyDescent="0.3">
      <c r="A9076" t="s">
        <v>28</v>
      </c>
      <c r="B9076" t="s">
        <v>22</v>
      </c>
      <c r="C9076" t="s">
        <v>15</v>
      </c>
      <c r="D9076" t="s">
        <v>16</v>
      </c>
      <c r="E9076" t="s">
        <v>17</v>
      </c>
      <c r="F9076">
        <v>42420</v>
      </c>
      <c r="G9076" t="s">
        <v>18</v>
      </c>
      <c r="H9076" t="s">
        <v>26</v>
      </c>
      <c r="I9076" t="s">
        <v>32</v>
      </c>
      <c r="J9076" s="31">
        <v>82884</v>
      </c>
      <c r="K9076">
        <v>6</v>
      </c>
      <c r="L9076">
        <v>0</v>
      </c>
      <c r="M9076" s="32">
        <v>0</v>
      </c>
    </row>
    <row r="9077" spans="1:13" x14ac:dyDescent="0.3">
      <c r="A9077" t="s">
        <v>62</v>
      </c>
      <c r="B9077" t="s">
        <v>14</v>
      </c>
      <c r="C9077" t="s">
        <v>15</v>
      </c>
      <c r="D9077" t="s">
        <v>154</v>
      </c>
      <c r="E9077" t="s">
        <v>104</v>
      </c>
      <c r="F9077">
        <v>44107</v>
      </c>
      <c r="G9077" t="s">
        <v>57</v>
      </c>
      <c r="H9077" t="s">
        <v>26</v>
      </c>
      <c r="I9077" t="s">
        <v>37</v>
      </c>
      <c r="J9077" s="31">
        <v>7218</v>
      </c>
      <c r="K9077">
        <v>3</v>
      </c>
      <c r="L9077">
        <v>7</v>
      </c>
      <c r="M9077" s="32">
        <v>-55338</v>
      </c>
    </row>
    <row r="9078" spans="1:13" x14ac:dyDescent="0.3">
      <c r="A9078" t="s">
        <v>62</v>
      </c>
      <c r="B9078" t="s">
        <v>14</v>
      </c>
      <c r="C9078" t="s">
        <v>15</v>
      </c>
      <c r="D9078" t="s">
        <v>154</v>
      </c>
      <c r="E9078" t="s">
        <v>104</v>
      </c>
      <c r="F9078">
        <v>44107</v>
      </c>
      <c r="G9078" t="s">
        <v>57</v>
      </c>
      <c r="H9078" t="s">
        <v>26</v>
      </c>
      <c r="I9078" t="s">
        <v>110</v>
      </c>
      <c r="J9078" s="31">
        <v>272</v>
      </c>
      <c r="K9078">
        <v>4</v>
      </c>
      <c r="L9078">
        <v>2</v>
      </c>
      <c r="M9078" s="32">
        <v>204</v>
      </c>
    </row>
    <row r="9079" spans="1:13" x14ac:dyDescent="0.3">
      <c r="A9079" t="s">
        <v>28</v>
      </c>
      <c r="B9079" t="s">
        <v>22</v>
      </c>
      <c r="C9079" t="s">
        <v>15</v>
      </c>
      <c r="D9079" t="s">
        <v>238</v>
      </c>
      <c r="E9079" t="s">
        <v>54</v>
      </c>
      <c r="F9079">
        <v>68104</v>
      </c>
      <c r="G9079" t="s">
        <v>47</v>
      </c>
      <c r="H9079" t="s">
        <v>35</v>
      </c>
      <c r="I9079" t="s">
        <v>59</v>
      </c>
      <c r="J9079" s="31">
        <v>8997</v>
      </c>
      <c r="K9079">
        <v>3</v>
      </c>
      <c r="L9079">
        <v>0</v>
      </c>
      <c r="M9079" s="32">
        <v>188937</v>
      </c>
    </row>
    <row r="9080" spans="1:13" x14ac:dyDescent="0.3">
      <c r="A9080" t="s">
        <v>28</v>
      </c>
      <c r="B9080" t="s">
        <v>14</v>
      </c>
      <c r="C9080" t="s">
        <v>15</v>
      </c>
      <c r="D9080" t="s">
        <v>16</v>
      </c>
      <c r="E9080" t="s">
        <v>17</v>
      </c>
      <c r="F9080">
        <v>42420</v>
      </c>
      <c r="G9080" t="s">
        <v>18</v>
      </c>
      <c r="H9080" t="s">
        <v>19</v>
      </c>
      <c r="I9080" t="s">
        <v>33</v>
      </c>
      <c r="J9080" s="31">
        <v>31808</v>
      </c>
      <c r="K9080">
        <v>4</v>
      </c>
      <c r="L9080">
        <v>0</v>
      </c>
      <c r="M9080" s="32">
        <v>349888</v>
      </c>
    </row>
    <row r="9081" spans="1:13" x14ac:dyDescent="0.3">
      <c r="A9081" t="s">
        <v>28</v>
      </c>
      <c r="B9081" t="s">
        <v>14</v>
      </c>
      <c r="C9081" t="s">
        <v>15</v>
      </c>
      <c r="D9081" t="s">
        <v>16</v>
      </c>
      <c r="E9081" t="s">
        <v>17</v>
      </c>
      <c r="F9081">
        <v>42420</v>
      </c>
      <c r="G9081" t="s">
        <v>18</v>
      </c>
      <c r="H9081" t="s">
        <v>26</v>
      </c>
      <c r="I9081" t="s">
        <v>37</v>
      </c>
      <c r="J9081" s="31">
        <v>58</v>
      </c>
      <c r="K9081">
        <v>1</v>
      </c>
      <c r="L9081">
        <v>0</v>
      </c>
      <c r="M9081" s="32">
        <v>261</v>
      </c>
    </row>
    <row r="9082" spans="1:13" x14ac:dyDescent="0.3">
      <c r="A9082" t="s">
        <v>13</v>
      </c>
      <c r="B9082" t="s">
        <v>22</v>
      </c>
      <c r="C9082" t="s">
        <v>15</v>
      </c>
      <c r="D9082" t="s">
        <v>240</v>
      </c>
      <c r="E9082" t="s">
        <v>24</v>
      </c>
      <c r="F9082">
        <v>92704</v>
      </c>
      <c r="G9082" t="s">
        <v>25</v>
      </c>
      <c r="H9082" t="s">
        <v>35</v>
      </c>
      <c r="I9082" t="s">
        <v>36</v>
      </c>
      <c r="J9082" s="31">
        <v>143952</v>
      </c>
      <c r="K9082">
        <v>6</v>
      </c>
      <c r="L9082">
        <v>2</v>
      </c>
      <c r="M9082" s="32">
        <v>17994</v>
      </c>
    </row>
    <row r="9083" spans="1:13" x14ac:dyDescent="0.3">
      <c r="A9083" t="s">
        <v>13</v>
      </c>
      <c r="B9083" t="s">
        <v>22</v>
      </c>
      <c r="C9083" t="s">
        <v>15</v>
      </c>
      <c r="D9083" t="s">
        <v>240</v>
      </c>
      <c r="E9083" t="s">
        <v>24</v>
      </c>
      <c r="F9083">
        <v>92704</v>
      </c>
      <c r="G9083" t="s">
        <v>25</v>
      </c>
      <c r="H9083" t="s">
        <v>26</v>
      </c>
      <c r="I9083" t="s">
        <v>41</v>
      </c>
      <c r="J9083" s="31">
        <v>1944</v>
      </c>
      <c r="K9083">
        <v>3</v>
      </c>
      <c r="L9083">
        <v>0</v>
      </c>
      <c r="M9083" s="32">
        <v>93312</v>
      </c>
    </row>
    <row r="9084" spans="1:13" x14ac:dyDescent="0.3">
      <c r="A9084" t="s">
        <v>28</v>
      </c>
      <c r="B9084" t="s">
        <v>14</v>
      </c>
      <c r="C9084" t="s">
        <v>15</v>
      </c>
      <c r="D9084" t="s">
        <v>82</v>
      </c>
      <c r="E9084" t="s">
        <v>83</v>
      </c>
      <c r="F9084">
        <v>22153</v>
      </c>
      <c r="G9084" t="s">
        <v>18</v>
      </c>
      <c r="H9084" t="s">
        <v>26</v>
      </c>
      <c r="I9084" t="s">
        <v>34</v>
      </c>
      <c r="J9084" s="31">
        <v>556</v>
      </c>
      <c r="K9084">
        <v>2</v>
      </c>
      <c r="L9084">
        <v>0</v>
      </c>
      <c r="M9084" s="32">
        <v>14456</v>
      </c>
    </row>
    <row r="9085" spans="1:13" x14ac:dyDescent="0.3">
      <c r="A9085" t="s">
        <v>62</v>
      </c>
      <c r="B9085" t="s">
        <v>22</v>
      </c>
      <c r="C9085" t="s">
        <v>15</v>
      </c>
      <c r="D9085" t="s">
        <v>329</v>
      </c>
      <c r="E9085" t="s">
        <v>83</v>
      </c>
      <c r="F9085">
        <v>23434</v>
      </c>
      <c r="G9085" t="s">
        <v>18</v>
      </c>
      <c r="H9085" t="s">
        <v>26</v>
      </c>
      <c r="I9085" t="s">
        <v>32</v>
      </c>
      <c r="J9085" s="31">
        <v>14673</v>
      </c>
      <c r="K9085">
        <v>3</v>
      </c>
      <c r="L9085">
        <v>0</v>
      </c>
      <c r="M9085" s="32">
        <v>29346</v>
      </c>
    </row>
    <row r="9086" spans="1:13" x14ac:dyDescent="0.3">
      <c r="A9086" t="s">
        <v>62</v>
      </c>
      <c r="B9086" t="s">
        <v>22</v>
      </c>
      <c r="C9086" t="s">
        <v>15</v>
      </c>
      <c r="D9086" t="s">
        <v>329</v>
      </c>
      <c r="E9086" t="s">
        <v>83</v>
      </c>
      <c r="F9086">
        <v>23434</v>
      </c>
      <c r="G9086" t="s">
        <v>18</v>
      </c>
      <c r="H9086" t="s">
        <v>26</v>
      </c>
      <c r="I9086" t="s">
        <v>41</v>
      </c>
      <c r="J9086" s="31">
        <v>299</v>
      </c>
      <c r="K9086">
        <v>5</v>
      </c>
      <c r="L9086">
        <v>0</v>
      </c>
      <c r="M9086" s="32">
        <v>13455</v>
      </c>
    </row>
    <row r="9087" spans="1:13" x14ac:dyDescent="0.3">
      <c r="A9087" t="s">
        <v>13</v>
      </c>
      <c r="B9087" t="s">
        <v>14</v>
      </c>
      <c r="C9087" t="s">
        <v>15</v>
      </c>
      <c r="D9087" t="s">
        <v>23</v>
      </c>
      <c r="E9087" t="s">
        <v>24</v>
      </c>
      <c r="F9087">
        <v>90049</v>
      </c>
      <c r="G9087" t="s">
        <v>25</v>
      </c>
      <c r="H9087" t="s">
        <v>26</v>
      </c>
      <c r="I9087" t="s">
        <v>37</v>
      </c>
      <c r="J9087" s="31">
        <v>276784</v>
      </c>
      <c r="K9087">
        <v>2</v>
      </c>
      <c r="L9087">
        <v>2</v>
      </c>
      <c r="M9087" s="32">
        <v>899548</v>
      </c>
    </row>
    <row r="9088" spans="1:13" x14ac:dyDescent="0.3">
      <c r="A9088" t="s">
        <v>28</v>
      </c>
      <c r="B9088" t="s">
        <v>22</v>
      </c>
      <c r="C9088" t="s">
        <v>15</v>
      </c>
      <c r="D9088" t="s">
        <v>61</v>
      </c>
      <c r="E9088" t="s">
        <v>46</v>
      </c>
      <c r="F9088">
        <v>77041</v>
      </c>
      <c r="G9088" t="s">
        <v>47</v>
      </c>
      <c r="H9088" t="s">
        <v>26</v>
      </c>
      <c r="I9088" t="s">
        <v>38</v>
      </c>
      <c r="J9088" s="31">
        <v>93032</v>
      </c>
      <c r="K9088">
        <v>2</v>
      </c>
      <c r="L9088">
        <v>8</v>
      </c>
      <c r="M9088" s="32">
        <v>-2511864</v>
      </c>
    </row>
    <row r="9089" spans="1:13" x14ac:dyDescent="0.3">
      <c r="A9089" t="s">
        <v>28</v>
      </c>
      <c r="B9089" t="s">
        <v>22</v>
      </c>
      <c r="C9089" t="s">
        <v>15</v>
      </c>
      <c r="D9089" t="s">
        <v>61</v>
      </c>
      <c r="E9089" t="s">
        <v>46</v>
      </c>
      <c r="F9089">
        <v>77041</v>
      </c>
      <c r="G9089" t="s">
        <v>47</v>
      </c>
      <c r="H9089" t="s">
        <v>19</v>
      </c>
      <c r="I9089" t="s">
        <v>21</v>
      </c>
      <c r="J9089" s="31">
        <v>454965</v>
      </c>
      <c r="K9089">
        <v>5</v>
      </c>
      <c r="L9089">
        <v>3</v>
      </c>
      <c r="M9089" s="32">
        <v>-1364895</v>
      </c>
    </row>
    <row r="9090" spans="1:13" x14ac:dyDescent="0.3">
      <c r="A9090" t="s">
        <v>28</v>
      </c>
      <c r="B9090" t="s">
        <v>22</v>
      </c>
      <c r="C9090" t="s">
        <v>15</v>
      </c>
      <c r="D9090" t="s">
        <v>226</v>
      </c>
      <c r="E9090" t="s">
        <v>40</v>
      </c>
      <c r="F9090">
        <v>27511</v>
      </c>
      <c r="G9090" t="s">
        <v>18</v>
      </c>
      <c r="H9090" t="s">
        <v>35</v>
      </c>
      <c r="I9090" t="s">
        <v>36</v>
      </c>
      <c r="J9090" s="31">
        <v>246168</v>
      </c>
      <c r="K9090">
        <v>3</v>
      </c>
      <c r="L9090">
        <v>2</v>
      </c>
      <c r="M9090" s="32">
        <v>215397</v>
      </c>
    </row>
    <row r="9091" spans="1:13" x14ac:dyDescent="0.3">
      <c r="A9091" t="s">
        <v>13</v>
      </c>
      <c r="B9091" t="s">
        <v>14</v>
      </c>
      <c r="C9091" t="s">
        <v>15</v>
      </c>
      <c r="D9091" t="s">
        <v>82</v>
      </c>
      <c r="E9091" t="s">
        <v>104</v>
      </c>
      <c r="F9091">
        <v>45503</v>
      </c>
      <c r="G9091" t="s">
        <v>57</v>
      </c>
      <c r="H9091" t="s">
        <v>26</v>
      </c>
      <c r="I9091" t="s">
        <v>32</v>
      </c>
      <c r="J9091" s="31">
        <v>2954</v>
      </c>
      <c r="K9091">
        <v>5</v>
      </c>
      <c r="L9091">
        <v>2</v>
      </c>
      <c r="M9091" s="32">
        <v>-627725</v>
      </c>
    </row>
    <row r="9092" spans="1:13" x14ac:dyDescent="0.3">
      <c r="A9092" t="s">
        <v>62</v>
      </c>
      <c r="B9092" t="s">
        <v>14</v>
      </c>
      <c r="C9092" t="s">
        <v>15</v>
      </c>
      <c r="D9092" t="s">
        <v>183</v>
      </c>
      <c r="E9092" t="s">
        <v>17</v>
      </c>
      <c r="F9092">
        <v>40214</v>
      </c>
      <c r="G9092" t="s">
        <v>18</v>
      </c>
      <c r="H9092" t="s">
        <v>26</v>
      </c>
      <c r="I9092" t="s">
        <v>32</v>
      </c>
      <c r="J9092" s="31">
        <v>34856</v>
      </c>
      <c r="K9092">
        <v>8</v>
      </c>
      <c r="L9092">
        <v>0</v>
      </c>
      <c r="M9092" s="32">
        <v>104568</v>
      </c>
    </row>
    <row r="9093" spans="1:13" x14ac:dyDescent="0.3">
      <c r="A9093" t="s">
        <v>13</v>
      </c>
      <c r="B9093" t="s">
        <v>22</v>
      </c>
      <c r="C9093" t="s">
        <v>15</v>
      </c>
      <c r="D9093" t="s">
        <v>78</v>
      </c>
      <c r="E9093" t="s">
        <v>104</v>
      </c>
      <c r="F9093">
        <v>45373</v>
      </c>
      <c r="G9093" t="s">
        <v>57</v>
      </c>
      <c r="H9093" t="s">
        <v>26</v>
      </c>
      <c r="I9093" t="s">
        <v>41</v>
      </c>
      <c r="J9093" s="31">
        <v>15552</v>
      </c>
      <c r="K9093">
        <v>3</v>
      </c>
      <c r="L9093">
        <v>2</v>
      </c>
      <c r="M9093" s="32">
        <v>54432</v>
      </c>
    </row>
    <row r="9094" spans="1:13" x14ac:dyDescent="0.3">
      <c r="A9094" t="s">
        <v>13</v>
      </c>
      <c r="B9094" t="s">
        <v>22</v>
      </c>
      <c r="C9094" t="s">
        <v>15</v>
      </c>
      <c r="D9094" t="s">
        <v>78</v>
      </c>
      <c r="E9094" t="s">
        <v>104</v>
      </c>
      <c r="F9094">
        <v>45373</v>
      </c>
      <c r="G9094" t="s">
        <v>57</v>
      </c>
      <c r="H9094" t="s">
        <v>19</v>
      </c>
      <c r="I9094" t="s">
        <v>20</v>
      </c>
      <c r="J9094" s="31">
        <v>48294</v>
      </c>
      <c r="K9094">
        <v>6</v>
      </c>
      <c r="L9094">
        <v>5</v>
      </c>
      <c r="M9094" s="32">
        <v>-3766932</v>
      </c>
    </row>
    <row r="9095" spans="1:13" x14ac:dyDescent="0.3">
      <c r="A9095" t="s">
        <v>28</v>
      </c>
      <c r="B9095" t="s">
        <v>14</v>
      </c>
      <c r="C9095" t="s">
        <v>15</v>
      </c>
      <c r="D9095" t="s">
        <v>140</v>
      </c>
      <c r="E9095" t="s">
        <v>70</v>
      </c>
      <c r="F9095">
        <v>48227</v>
      </c>
      <c r="G9095" t="s">
        <v>47</v>
      </c>
      <c r="H9095" t="s">
        <v>35</v>
      </c>
      <c r="I9095" t="s">
        <v>36</v>
      </c>
      <c r="J9095" s="31">
        <v>29998</v>
      </c>
      <c r="K9095">
        <v>2</v>
      </c>
      <c r="L9095">
        <v>0</v>
      </c>
      <c r="M9095" s="32">
        <v>839944</v>
      </c>
    </row>
    <row r="9096" spans="1:13" x14ac:dyDescent="0.3">
      <c r="A9096" t="s">
        <v>28</v>
      </c>
      <c r="B9096" t="s">
        <v>14</v>
      </c>
      <c r="C9096" t="s">
        <v>15</v>
      </c>
      <c r="D9096" t="s">
        <v>140</v>
      </c>
      <c r="E9096" t="s">
        <v>70</v>
      </c>
      <c r="F9096">
        <v>48227</v>
      </c>
      <c r="G9096" t="s">
        <v>47</v>
      </c>
      <c r="H9096" t="s">
        <v>26</v>
      </c>
      <c r="I9096" t="s">
        <v>37</v>
      </c>
      <c r="J9096" s="31">
        <v>40368</v>
      </c>
      <c r="K9096">
        <v>6</v>
      </c>
      <c r="L9096">
        <v>0</v>
      </c>
      <c r="M9096" s="32">
        <v>181656</v>
      </c>
    </row>
    <row r="9097" spans="1:13" x14ac:dyDescent="0.3">
      <c r="A9097" t="s">
        <v>28</v>
      </c>
      <c r="B9097" t="s">
        <v>14</v>
      </c>
      <c r="C9097" t="s">
        <v>15</v>
      </c>
      <c r="D9097" t="s">
        <v>140</v>
      </c>
      <c r="E9097" t="s">
        <v>70</v>
      </c>
      <c r="F9097">
        <v>48227</v>
      </c>
      <c r="G9097" t="s">
        <v>47</v>
      </c>
      <c r="H9097" t="s">
        <v>35</v>
      </c>
      <c r="I9097" t="s">
        <v>36</v>
      </c>
      <c r="J9097" s="31">
        <v>419</v>
      </c>
      <c r="K9097">
        <v>2</v>
      </c>
      <c r="L9097">
        <v>0</v>
      </c>
      <c r="M9097" s="32">
        <v>11732</v>
      </c>
    </row>
    <row r="9098" spans="1:13" x14ac:dyDescent="0.3">
      <c r="A9098" t="s">
        <v>28</v>
      </c>
      <c r="B9098" t="s">
        <v>14</v>
      </c>
      <c r="C9098" t="s">
        <v>15</v>
      </c>
      <c r="D9098" t="s">
        <v>140</v>
      </c>
      <c r="E9098" t="s">
        <v>70</v>
      </c>
      <c r="F9098">
        <v>48227</v>
      </c>
      <c r="G9098" t="s">
        <v>47</v>
      </c>
      <c r="H9098" t="s">
        <v>26</v>
      </c>
      <c r="I9098" t="s">
        <v>27</v>
      </c>
      <c r="J9098" s="31">
        <v>2891</v>
      </c>
      <c r="K9098">
        <v>7</v>
      </c>
      <c r="L9098">
        <v>0</v>
      </c>
      <c r="M9098" s="32">
        <v>132986</v>
      </c>
    </row>
    <row r="9099" spans="1:13" x14ac:dyDescent="0.3">
      <c r="A9099" t="s">
        <v>28</v>
      </c>
      <c r="B9099" t="s">
        <v>14</v>
      </c>
      <c r="C9099" t="s">
        <v>15</v>
      </c>
      <c r="D9099" t="s">
        <v>107</v>
      </c>
      <c r="E9099" t="s">
        <v>74</v>
      </c>
      <c r="F9099">
        <v>47401</v>
      </c>
      <c r="G9099" t="s">
        <v>47</v>
      </c>
      <c r="H9099" t="s">
        <v>26</v>
      </c>
      <c r="I9099" t="s">
        <v>41</v>
      </c>
      <c r="J9099" s="31">
        <v>324</v>
      </c>
      <c r="K9099">
        <v>5</v>
      </c>
      <c r="L9099">
        <v>0</v>
      </c>
      <c r="M9099" s="32">
        <v>15552</v>
      </c>
    </row>
    <row r="9100" spans="1:13" x14ac:dyDescent="0.3">
      <c r="A9100" t="s">
        <v>28</v>
      </c>
      <c r="B9100" t="s">
        <v>44</v>
      </c>
      <c r="C9100" t="s">
        <v>15</v>
      </c>
      <c r="D9100" t="s">
        <v>135</v>
      </c>
      <c r="E9100" t="s">
        <v>46</v>
      </c>
      <c r="F9100">
        <v>75081</v>
      </c>
      <c r="G9100" t="s">
        <v>47</v>
      </c>
      <c r="H9100" t="s">
        <v>35</v>
      </c>
      <c r="I9100" t="s">
        <v>36</v>
      </c>
      <c r="J9100" s="31">
        <v>369544</v>
      </c>
      <c r="K9100">
        <v>7</v>
      </c>
      <c r="L9100">
        <v>2</v>
      </c>
      <c r="M9100" s="32">
        <v>277158</v>
      </c>
    </row>
    <row r="9101" spans="1:13" x14ac:dyDescent="0.3">
      <c r="A9101" t="s">
        <v>28</v>
      </c>
      <c r="B9101" t="s">
        <v>44</v>
      </c>
      <c r="C9101" t="s">
        <v>15</v>
      </c>
      <c r="D9101" t="s">
        <v>135</v>
      </c>
      <c r="E9101" t="s">
        <v>46</v>
      </c>
      <c r="F9101">
        <v>75081</v>
      </c>
      <c r="G9101" t="s">
        <v>47</v>
      </c>
      <c r="H9101" t="s">
        <v>26</v>
      </c>
      <c r="I9101" t="s">
        <v>41</v>
      </c>
      <c r="J9101" s="31">
        <v>10368</v>
      </c>
      <c r="K9101">
        <v>2</v>
      </c>
      <c r="L9101">
        <v>2</v>
      </c>
      <c r="M9101" s="32">
        <v>37584</v>
      </c>
    </row>
    <row r="9102" spans="1:13" x14ac:dyDescent="0.3">
      <c r="A9102" t="s">
        <v>28</v>
      </c>
      <c r="B9102" t="s">
        <v>44</v>
      </c>
      <c r="C9102" t="s">
        <v>15</v>
      </c>
      <c r="D9102" t="s">
        <v>135</v>
      </c>
      <c r="E9102" t="s">
        <v>46</v>
      </c>
      <c r="F9102">
        <v>75081</v>
      </c>
      <c r="G9102" t="s">
        <v>47</v>
      </c>
      <c r="H9102" t="s">
        <v>35</v>
      </c>
      <c r="I9102" t="s">
        <v>59</v>
      </c>
      <c r="J9102" s="31">
        <v>79188</v>
      </c>
      <c r="K9102">
        <v>3</v>
      </c>
      <c r="L9102">
        <v>2</v>
      </c>
      <c r="M9102" s="32">
        <v>1286805</v>
      </c>
    </row>
    <row r="9103" spans="1:13" x14ac:dyDescent="0.3">
      <c r="A9103" t="s">
        <v>28</v>
      </c>
      <c r="B9103" t="s">
        <v>14</v>
      </c>
      <c r="C9103" t="s">
        <v>15</v>
      </c>
      <c r="D9103" t="s">
        <v>61</v>
      </c>
      <c r="E9103" t="s">
        <v>46</v>
      </c>
      <c r="F9103">
        <v>77041</v>
      </c>
      <c r="G9103" t="s">
        <v>47</v>
      </c>
      <c r="H9103" t="s">
        <v>26</v>
      </c>
      <c r="I9103" t="s">
        <v>34</v>
      </c>
      <c r="J9103" s="31">
        <v>2364</v>
      </c>
      <c r="K9103">
        <v>3</v>
      </c>
      <c r="L9103">
        <v>2</v>
      </c>
      <c r="M9103" s="32">
        <v>5319</v>
      </c>
    </row>
    <row r="9104" spans="1:13" x14ac:dyDescent="0.3">
      <c r="A9104" t="s">
        <v>28</v>
      </c>
      <c r="B9104" t="s">
        <v>14</v>
      </c>
      <c r="C9104" t="s">
        <v>15</v>
      </c>
      <c r="D9104" t="s">
        <v>61</v>
      </c>
      <c r="E9104" t="s">
        <v>46</v>
      </c>
      <c r="F9104">
        <v>77041</v>
      </c>
      <c r="G9104" t="s">
        <v>47</v>
      </c>
      <c r="H9104" t="s">
        <v>26</v>
      </c>
      <c r="I9104" t="s">
        <v>32</v>
      </c>
      <c r="J9104" s="31">
        <v>84784</v>
      </c>
      <c r="K9104">
        <v>2</v>
      </c>
      <c r="L9104">
        <v>2</v>
      </c>
      <c r="M9104" s="32">
        <v>-169568</v>
      </c>
    </row>
    <row r="9105" spans="1:13" x14ac:dyDescent="0.3">
      <c r="A9105" t="s">
        <v>28</v>
      </c>
      <c r="B9105" t="s">
        <v>14</v>
      </c>
      <c r="C9105" t="s">
        <v>15</v>
      </c>
      <c r="D9105" t="s">
        <v>61</v>
      </c>
      <c r="E9105" t="s">
        <v>46</v>
      </c>
      <c r="F9105">
        <v>77041</v>
      </c>
      <c r="G9105" t="s">
        <v>47</v>
      </c>
      <c r="H9105" t="s">
        <v>19</v>
      </c>
      <c r="I9105" t="s">
        <v>33</v>
      </c>
      <c r="J9105" s="31">
        <v>6496</v>
      </c>
      <c r="K9105">
        <v>5</v>
      </c>
      <c r="L9105">
        <v>6</v>
      </c>
      <c r="M9105" s="32">
        <v>-84448</v>
      </c>
    </row>
    <row r="9106" spans="1:13" x14ac:dyDescent="0.3">
      <c r="A9106" t="s">
        <v>28</v>
      </c>
      <c r="B9106" t="s">
        <v>14</v>
      </c>
      <c r="C9106" t="s">
        <v>15</v>
      </c>
      <c r="D9106" t="s">
        <v>61</v>
      </c>
      <c r="E9106" t="s">
        <v>46</v>
      </c>
      <c r="F9106">
        <v>77041</v>
      </c>
      <c r="G9106" t="s">
        <v>47</v>
      </c>
      <c r="H9106" t="s">
        <v>26</v>
      </c>
      <c r="I9106" t="s">
        <v>37</v>
      </c>
      <c r="J9106" s="31">
        <v>3206</v>
      </c>
      <c r="K9106">
        <v>10</v>
      </c>
      <c r="L9106">
        <v>8</v>
      </c>
      <c r="M9106" s="32">
        <v>-51296</v>
      </c>
    </row>
    <row r="9107" spans="1:13" x14ac:dyDescent="0.3">
      <c r="A9107" t="s">
        <v>28</v>
      </c>
      <c r="B9107" t="s">
        <v>14</v>
      </c>
      <c r="C9107" t="s">
        <v>15</v>
      </c>
      <c r="D9107" t="s">
        <v>61</v>
      </c>
      <c r="E9107" t="s">
        <v>46</v>
      </c>
      <c r="F9107">
        <v>77041</v>
      </c>
      <c r="G9107" t="s">
        <v>47</v>
      </c>
      <c r="H9107" t="s">
        <v>26</v>
      </c>
      <c r="I9107" t="s">
        <v>32</v>
      </c>
      <c r="J9107" s="31">
        <v>177648</v>
      </c>
      <c r="K9107">
        <v>2</v>
      </c>
      <c r="L9107">
        <v>2</v>
      </c>
      <c r="M9107" s="32">
        <v>-288678</v>
      </c>
    </row>
    <row r="9108" spans="1:13" x14ac:dyDescent="0.3">
      <c r="A9108" t="s">
        <v>28</v>
      </c>
      <c r="B9108" t="s">
        <v>14</v>
      </c>
      <c r="C9108" t="s">
        <v>15</v>
      </c>
      <c r="D9108" t="s">
        <v>61</v>
      </c>
      <c r="E9108" t="s">
        <v>46</v>
      </c>
      <c r="F9108">
        <v>77041</v>
      </c>
      <c r="G9108" t="s">
        <v>47</v>
      </c>
      <c r="H9108" t="s">
        <v>35</v>
      </c>
      <c r="I9108" t="s">
        <v>123</v>
      </c>
      <c r="J9108" s="31">
        <v>28791</v>
      </c>
      <c r="K9108">
        <v>3</v>
      </c>
      <c r="L9108">
        <v>4</v>
      </c>
      <c r="M9108" s="32">
        <v>335895</v>
      </c>
    </row>
    <row r="9109" spans="1:13" x14ac:dyDescent="0.3">
      <c r="A9109" t="s">
        <v>62</v>
      </c>
      <c r="B9109" t="s">
        <v>22</v>
      </c>
      <c r="C9109" t="s">
        <v>15</v>
      </c>
      <c r="D9109" t="s">
        <v>408</v>
      </c>
      <c r="E9109" t="s">
        <v>46</v>
      </c>
      <c r="F9109">
        <v>76117</v>
      </c>
      <c r="G9109" t="s">
        <v>47</v>
      </c>
      <c r="H9109" t="s">
        <v>26</v>
      </c>
      <c r="I9109" t="s">
        <v>110</v>
      </c>
      <c r="J9109" s="31">
        <v>22368</v>
      </c>
      <c r="K9109">
        <v>2</v>
      </c>
      <c r="L9109">
        <v>2</v>
      </c>
      <c r="M9109" s="32">
        <v>16776</v>
      </c>
    </row>
    <row r="9110" spans="1:13" x14ac:dyDescent="0.3">
      <c r="A9110" t="s">
        <v>62</v>
      </c>
      <c r="B9110" t="s">
        <v>22</v>
      </c>
      <c r="C9110" t="s">
        <v>15</v>
      </c>
      <c r="D9110" t="s">
        <v>408</v>
      </c>
      <c r="E9110" t="s">
        <v>46</v>
      </c>
      <c r="F9110">
        <v>76117</v>
      </c>
      <c r="G9110" t="s">
        <v>47</v>
      </c>
      <c r="H9110" t="s">
        <v>26</v>
      </c>
      <c r="I9110" t="s">
        <v>41</v>
      </c>
      <c r="J9110" s="31">
        <v>32368</v>
      </c>
      <c r="K9110">
        <v>7</v>
      </c>
      <c r="L9110">
        <v>2</v>
      </c>
      <c r="M9110" s="32">
        <v>117334</v>
      </c>
    </row>
    <row r="9111" spans="1:13" x14ac:dyDescent="0.3">
      <c r="A9111" t="s">
        <v>62</v>
      </c>
      <c r="B9111" t="s">
        <v>22</v>
      </c>
      <c r="C9111" t="s">
        <v>15</v>
      </c>
      <c r="D9111" t="s">
        <v>408</v>
      </c>
      <c r="E9111" t="s">
        <v>46</v>
      </c>
      <c r="F9111">
        <v>76117</v>
      </c>
      <c r="G9111" t="s">
        <v>47</v>
      </c>
      <c r="H9111" t="s">
        <v>35</v>
      </c>
      <c r="I9111" t="s">
        <v>59</v>
      </c>
      <c r="J9111" s="31">
        <v>207984</v>
      </c>
      <c r="K9111">
        <v>2</v>
      </c>
      <c r="L9111">
        <v>2</v>
      </c>
      <c r="M9111" s="32">
        <v>363972</v>
      </c>
    </row>
    <row r="9112" spans="1:13" x14ac:dyDescent="0.3">
      <c r="A9112" t="s">
        <v>62</v>
      </c>
      <c r="B9112" t="s">
        <v>44</v>
      </c>
      <c r="C9112" t="s">
        <v>15</v>
      </c>
      <c r="D9112" t="s">
        <v>182</v>
      </c>
      <c r="E9112" t="s">
        <v>83</v>
      </c>
      <c r="F9112">
        <v>23223</v>
      </c>
      <c r="G9112" t="s">
        <v>18</v>
      </c>
      <c r="H9112" t="s">
        <v>26</v>
      </c>
      <c r="I9112" t="s">
        <v>60</v>
      </c>
      <c r="J9112" s="31">
        <v>364</v>
      </c>
      <c r="K9112">
        <v>5</v>
      </c>
      <c r="L9112">
        <v>0</v>
      </c>
      <c r="M9112" s="32">
        <v>17472</v>
      </c>
    </row>
    <row r="9113" spans="1:13" x14ac:dyDescent="0.3">
      <c r="A9113" t="s">
        <v>62</v>
      </c>
      <c r="B9113" t="s">
        <v>44</v>
      </c>
      <c r="C9113" t="s">
        <v>15</v>
      </c>
      <c r="D9113" t="s">
        <v>182</v>
      </c>
      <c r="E9113" t="s">
        <v>83</v>
      </c>
      <c r="F9113">
        <v>23223</v>
      </c>
      <c r="G9113" t="s">
        <v>18</v>
      </c>
      <c r="H9113" t="s">
        <v>35</v>
      </c>
      <c r="I9113" t="s">
        <v>59</v>
      </c>
      <c r="J9113" s="31">
        <v>2296</v>
      </c>
      <c r="K9113">
        <v>2</v>
      </c>
      <c r="L9113">
        <v>0</v>
      </c>
      <c r="M9113" s="32">
        <v>43624</v>
      </c>
    </row>
    <row r="9114" spans="1:13" x14ac:dyDescent="0.3">
      <c r="A9114" t="s">
        <v>62</v>
      </c>
      <c r="B9114" t="s">
        <v>44</v>
      </c>
      <c r="C9114" t="s">
        <v>15</v>
      </c>
      <c r="D9114" t="s">
        <v>182</v>
      </c>
      <c r="E9114" t="s">
        <v>83</v>
      </c>
      <c r="F9114">
        <v>23223</v>
      </c>
      <c r="G9114" t="s">
        <v>18</v>
      </c>
      <c r="H9114" t="s">
        <v>26</v>
      </c>
      <c r="I9114" t="s">
        <v>32</v>
      </c>
      <c r="J9114" s="31">
        <v>3152</v>
      </c>
      <c r="K9114">
        <v>4</v>
      </c>
      <c r="L9114">
        <v>0</v>
      </c>
      <c r="M9114" s="32">
        <v>6304</v>
      </c>
    </row>
    <row r="9115" spans="1:13" x14ac:dyDescent="0.3">
      <c r="A9115" t="s">
        <v>62</v>
      </c>
      <c r="B9115" t="s">
        <v>44</v>
      </c>
      <c r="C9115" t="s">
        <v>15</v>
      </c>
      <c r="D9115" t="s">
        <v>182</v>
      </c>
      <c r="E9115" t="s">
        <v>83</v>
      </c>
      <c r="F9115">
        <v>23223</v>
      </c>
      <c r="G9115" t="s">
        <v>18</v>
      </c>
      <c r="H9115" t="s">
        <v>26</v>
      </c>
      <c r="I9115" t="s">
        <v>37</v>
      </c>
      <c r="J9115" s="31">
        <v>1518</v>
      </c>
      <c r="K9115">
        <v>3</v>
      </c>
      <c r="L9115">
        <v>0</v>
      </c>
      <c r="M9115" s="32">
        <v>71346</v>
      </c>
    </row>
    <row r="9116" spans="1:13" x14ac:dyDescent="0.3">
      <c r="A9116" t="s">
        <v>13</v>
      </c>
      <c r="B9116" t="s">
        <v>22</v>
      </c>
      <c r="C9116" t="s">
        <v>15</v>
      </c>
      <c r="D9116" t="s">
        <v>23</v>
      </c>
      <c r="E9116" t="s">
        <v>24</v>
      </c>
      <c r="F9116">
        <v>90049</v>
      </c>
      <c r="G9116" t="s">
        <v>25</v>
      </c>
      <c r="H9116" t="s">
        <v>35</v>
      </c>
      <c r="I9116" t="s">
        <v>36</v>
      </c>
      <c r="J9116" s="31">
        <v>62396</v>
      </c>
      <c r="K9116">
        <v>5</v>
      </c>
      <c r="L9116">
        <v>2</v>
      </c>
      <c r="M9116" s="32">
        <v>389975</v>
      </c>
    </row>
    <row r="9117" spans="1:13" x14ac:dyDescent="0.3">
      <c r="A9117" t="s">
        <v>13</v>
      </c>
      <c r="B9117" t="s">
        <v>14</v>
      </c>
      <c r="C9117" t="s">
        <v>15</v>
      </c>
      <c r="D9117" t="s">
        <v>55</v>
      </c>
      <c r="E9117" t="s">
        <v>56</v>
      </c>
      <c r="F9117">
        <v>19140</v>
      </c>
      <c r="G9117" t="s">
        <v>57</v>
      </c>
      <c r="H9117" t="s">
        <v>35</v>
      </c>
      <c r="I9117" t="s">
        <v>36</v>
      </c>
      <c r="J9117" s="31">
        <v>4296</v>
      </c>
      <c r="K9117">
        <v>2</v>
      </c>
      <c r="L9117">
        <v>4</v>
      </c>
      <c r="M9117" s="32">
        <v>-9308</v>
      </c>
    </row>
    <row r="9118" spans="1:13" x14ac:dyDescent="0.3">
      <c r="A9118" t="s">
        <v>13</v>
      </c>
      <c r="B9118" t="s">
        <v>14</v>
      </c>
      <c r="C9118" t="s">
        <v>15</v>
      </c>
      <c r="D9118" t="s">
        <v>55</v>
      </c>
      <c r="E9118" t="s">
        <v>56</v>
      </c>
      <c r="F9118">
        <v>19140</v>
      </c>
      <c r="G9118" t="s">
        <v>57</v>
      </c>
      <c r="H9118" t="s">
        <v>19</v>
      </c>
      <c r="I9118" t="s">
        <v>33</v>
      </c>
      <c r="J9118" s="31">
        <v>31968</v>
      </c>
      <c r="K9118">
        <v>2</v>
      </c>
      <c r="L9118">
        <v>2</v>
      </c>
      <c r="M9118" s="32">
        <v>63936</v>
      </c>
    </row>
    <row r="9119" spans="1:13" x14ac:dyDescent="0.3">
      <c r="A9119" t="s">
        <v>13</v>
      </c>
      <c r="B9119" t="s">
        <v>14</v>
      </c>
      <c r="C9119" t="s">
        <v>15</v>
      </c>
      <c r="D9119" t="s">
        <v>55</v>
      </c>
      <c r="E9119" t="s">
        <v>56</v>
      </c>
      <c r="F9119">
        <v>19140</v>
      </c>
      <c r="G9119" t="s">
        <v>57</v>
      </c>
      <c r="H9119" t="s">
        <v>19</v>
      </c>
      <c r="I9119" t="s">
        <v>21</v>
      </c>
      <c r="J9119" s="31">
        <v>887271</v>
      </c>
      <c r="K9119">
        <v>3</v>
      </c>
      <c r="L9119">
        <v>3</v>
      </c>
      <c r="M9119" s="32">
        <v>-633765</v>
      </c>
    </row>
    <row r="9120" spans="1:13" x14ac:dyDescent="0.3">
      <c r="A9120" t="s">
        <v>13</v>
      </c>
      <c r="B9120" t="s">
        <v>14</v>
      </c>
      <c r="C9120" t="s">
        <v>15</v>
      </c>
      <c r="D9120" t="s">
        <v>55</v>
      </c>
      <c r="E9120" t="s">
        <v>56</v>
      </c>
      <c r="F9120">
        <v>19140</v>
      </c>
      <c r="G9120" t="s">
        <v>57</v>
      </c>
      <c r="H9120" t="s">
        <v>26</v>
      </c>
      <c r="I9120" t="s">
        <v>41</v>
      </c>
      <c r="J9120" s="31">
        <v>21696</v>
      </c>
      <c r="K9120">
        <v>4</v>
      </c>
      <c r="L9120">
        <v>2</v>
      </c>
      <c r="M9120" s="32">
        <v>70512</v>
      </c>
    </row>
    <row r="9121" spans="1:13" x14ac:dyDescent="0.3">
      <c r="A9121" t="s">
        <v>28</v>
      </c>
      <c r="B9121" t="s">
        <v>44</v>
      </c>
      <c r="C9121" t="s">
        <v>15</v>
      </c>
      <c r="D9121" t="s">
        <v>23</v>
      </c>
      <c r="E9121" t="s">
        <v>24</v>
      </c>
      <c r="F9121">
        <v>90036</v>
      </c>
      <c r="G9121" t="s">
        <v>25</v>
      </c>
      <c r="H9121" t="s">
        <v>26</v>
      </c>
      <c r="I9121" t="s">
        <v>27</v>
      </c>
      <c r="J9121" s="31">
        <v>2205</v>
      </c>
      <c r="K9121">
        <v>7</v>
      </c>
      <c r="L9121">
        <v>0</v>
      </c>
      <c r="M9121" s="32">
        <v>10584</v>
      </c>
    </row>
    <row r="9122" spans="1:13" x14ac:dyDescent="0.3">
      <c r="A9122" t="s">
        <v>28</v>
      </c>
      <c r="B9122" t="s">
        <v>44</v>
      </c>
      <c r="C9122" t="s">
        <v>15</v>
      </c>
      <c r="D9122" t="s">
        <v>23</v>
      </c>
      <c r="E9122" t="s">
        <v>24</v>
      </c>
      <c r="F9122">
        <v>90036</v>
      </c>
      <c r="G9122" t="s">
        <v>25</v>
      </c>
      <c r="H9122" t="s">
        <v>26</v>
      </c>
      <c r="I9122" t="s">
        <v>41</v>
      </c>
      <c r="J9122" s="31">
        <v>999</v>
      </c>
      <c r="K9122">
        <v>5</v>
      </c>
      <c r="L9122">
        <v>0</v>
      </c>
      <c r="M9122" s="32">
        <v>46953</v>
      </c>
    </row>
    <row r="9123" spans="1:13" x14ac:dyDescent="0.3">
      <c r="A9123" t="s">
        <v>13</v>
      </c>
      <c r="B9123" t="s">
        <v>22</v>
      </c>
      <c r="C9123" t="s">
        <v>15</v>
      </c>
      <c r="D9123" t="s">
        <v>23</v>
      </c>
      <c r="E9123" t="s">
        <v>24</v>
      </c>
      <c r="F9123">
        <v>90032</v>
      </c>
      <c r="G9123" t="s">
        <v>25</v>
      </c>
      <c r="H9123" t="s">
        <v>26</v>
      </c>
      <c r="I9123" t="s">
        <v>38</v>
      </c>
      <c r="J9123" s="31">
        <v>9086</v>
      </c>
      <c r="K9123">
        <v>7</v>
      </c>
      <c r="L9123">
        <v>0</v>
      </c>
      <c r="M9123" s="32">
        <v>263494</v>
      </c>
    </row>
    <row r="9124" spans="1:13" x14ac:dyDescent="0.3">
      <c r="A9124" t="s">
        <v>168</v>
      </c>
      <c r="B9124" t="s">
        <v>14</v>
      </c>
      <c r="C9124" t="s">
        <v>15</v>
      </c>
      <c r="D9124" t="s">
        <v>52</v>
      </c>
      <c r="E9124" t="s">
        <v>24</v>
      </c>
      <c r="F9124">
        <v>94109</v>
      </c>
      <c r="G9124" t="s">
        <v>25</v>
      </c>
      <c r="H9124" t="s">
        <v>26</v>
      </c>
      <c r="I9124" t="s">
        <v>41</v>
      </c>
      <c r="J9124" s="31">
        <v>778</v>
      </c>
      <c r="K9124">
        <v>1</v>
      </c>
      <c r="L9124">
        <v>0</v>
      </c>
      <c r="M9124" s="32">
        <v>3501</v>
      </c>
    </row>
    <row r="9125" spans="1:13" x14ac:dyDescent="0.3">
      <c r="A9125" t="s">
        <v>13</v>
      </c>
      <c r="B9125" t="s">
        <v>14</v>
      </c>
      <c r="C9125" t="s">
        <v>15</v>
      </c>
      <c r="D9125" t="s">
        <v>55</v>
      </c>
      <c r="E9125" t="s">
        <v>56</v>
      </c>
      <c r="F9125">
        <v>19120</v>
      </c>
      <c r="G9125" t="s">
        <v>57</v>
      </c>
      <c r="H9125" t="s">
        <v>26</v>
      </c>
      <c r="I9125" t="s">
        <v>37</v>
      </c>
      <c r="J9125" s="31">
        <v>78759</v>
      </c>
      <c r="K9125">
        <v>9</v>
      </c>
      <c r="L9125">
        <v>7</v>
      </c>
      <c r="M9125" s="32">
        <v>-577566</v>
      </c>
    </row>
    <row r="9126" spans="1:13" x14ac:dyDescent="0.3">
      <c r="A9126" t="s">
        <v>13</v>
      </c>
      <c r="B9126" t="s">
        <v>44</v>
      </c>
      <c r="C9126" t="s">
        <v>15</v>
      </c>
      <c r="D9126" t="s">
        <v>61</v>
      </c>
      <c r="E9126" t="s">
        <v>46</v>
      </c>
      <c r="F9126">
        <v>77070</v>
      </c>
      <c r="G9126" t="s">
        <v>47</v>
      </c>
      <c r="H9126" t="s">
        <v>19</v>
      </c>
      <c r="I9126" t="s">
        <v>33</v>
      </c>
      <c r="J9126" s="31">
        <v>9552</v>
      </c>
      <c r="K9126">
        <v>3</v>
      </c>
      <c r="L9126">
        <v>6</v>
      </c>
      <c r="M9126" s="32">
        <v>-38208</v>
      </c>
    </row>
    <row r="9127" spans="1:13" x14ac:dyDescent="0.3">
      <c r="A9127" t="s">
        <v>13</v>
      </c>
      <c r="B9127" t="s">
        <v>44</v>
      </c>
      <c r="C9127" t="s">
        <v>15</v>
      </c>
      <c r="D9127" t="s">
        <v>61</v>
      </c>
      <c r="E9127" t="s">
        <v>46</v>
      </c>
      <c r="F9127">
        <v>77070</v>
      </c>
      <c r="G9127" t="s">
        <v>47</v>
      </c>
      <c r="H9127" t="s">
        <v>19</v>
      </c>
      <c r="I9127" t="s">
        <v>33</v>
      </c>
      <c r="J9127" s="31">
        <v>5344</v>
      </c>
      <c r="K9127">
        <v>4</v>
      </c>
      <c r="L9127">
        <v>6</v>
      </c>
      <c r="M9127" s="32">
        <v>-21376</v>
      </c>
    </row>
    <row r="9128" spans="1:13" x14ac:dyDescent="0.3">
      <c r="A9128" t="s">
        <v>28</v>
      </c>
      <c r="B9128" t="s">
        <v>44</v>
      </c>
      <c r="C9128" t="s">
        <v>15</v>
      </c>
      <c r="D9128" t="s">
        <v>413</v>
      </c>
      <c r="E9128" t="s">
        <v>121</v>
      </c>
      <c r="F9128">
        <v>88001</v>
      </c>
      <c r="G9128" t="s">
        <v>25</v>
      </c>
      <c r="H9128" t="s">
        <v>26</v>
      </c>
      <c r="I9128" t="s">
        <v>34</v>
      </c>
      <c r="J9128" s="31">
        <v>828</v>
      </c>
      <c r="K9128">
        <v>2</v>
      </c>
      <c r="L9128">
        <v>0</v>
      </c>
      <c r="M9128" s="32">
        <v>34776</v>
      </c>
    </row>
    <row r="9129" spans="1:13" x14ac:dyDescent="0.3">
      <c r="A9129" t="s">
        <v>28</v>
      </c>
      <c r="B9129" t="s">
        <v>14</v>
      </c>
      <c r="C9129" t="s">
        <v>15</v>
      </c>
      <c r="D9129" t="s">
        <v>61</v>
      </c>
      <c r="E9129" t="s">
        <v>46</v>
      </c>
      <c r="F9129">
        <v>77070</v>
      </c>
      <c r="G9129" t="s">
        <v>47</v>
      </c>
      <c r="H9129" t="s">
        <v>26</v>
      </c>
      <c r="I9129" t="s">
        <v>32</v>
      </c>
      <c r="J9129" s="31">
        <v>50136</v>
      </c>
      <c r="K9129">
        <v>3</v>
      </c>
      <c r="L9129">
        <v>2</v>
      </c>
      <c r="M9129" s="32">
        <v>-112806</v>
      </c>
    </row>
    <row r="9130" spans="1:13" x14ac:dyDescent="0.3">
      <c r="A9130" t="s">
        <v>62</v>
      </c>
      <c r="B9130" t="s">
        <v>22</v>
      </c>
      <c r="C9130" t="s">
        <v>15</v>
      </c>
      <c r="D9130" t="s">
        <v>338</v>
      </c>
      <c r="E9130" t="s">
        <v>95</v>
      </c>
      <c r="F9130">
        <v>97756</v>
      </c>
      <c r="G9130" t="s">
        <v>25</v>
      </c>
      <c r="H9130" t="s">
        <v>26</v>
      </c>
      <c r="I9130" t="s">
        <v>37</v>
      </c>
      <c r="J9130" s="31">
        <v>88074</v>
      </c>
      <c r="K9130">
        <v>7</v>
      </c>
      <c r="L9130">
        <v>7</v>
      </c>
      <c r="M9130" s="32">
        <v>-58716</v>
      </c>
    </row>
    <row r="9131" spans="1:13" x14ac:dyDescent="0.3">
      <c r="A9131" t="s">
        <v>13</v>
      </c>
      <c r="B9131" t="s">
        <v>14</v>
      </c>
      <c r="C9131" t="s">
        <v>15</v>
      </c>
      <c r="D9131" t="s">
        <v>221</v>
      </c>
      <c r="E9131" t="s">
        <v>104</v>
      </c>
      <c r="F9131">
        <v>44105</v>
      </c>
      <c r="G9131" t="s">
        <v>57</v>
      </c>
      <c r="H9131" t="s">
        <v>19</v>
      </c>
      <c r="I9131" t="s">
        <v>20</v>
      </c>
      <c r="J9131" s="31">
        <v>30147</v>
      </c>
      <c r="K9131">
        <v>3</v>
      </c>
      <c r="L9131">
        <v>5</v>
      </c>
      <c r="M9131" s="32">
        <v>-241176</v>
      </c>
    </row>
    <row r="9132" spans="1:13" x14ac:dyDescent="0.3">
      <c r="A9132" t="s">
        <v>13</v>
      </c>
      <c r="B9132" t="s">
        <v>14</v>
      </c>
      <c r="C9132" t="s">
        <v>15</v>
      </c>
      <c r="D9132" t="s">
        <v>221</v>
      </c>
      <c r="E9132" t="s">
        <v>104</v>
      </c>
      <c r="F9132">
        <v>44105</v>
      </c>
      <c r="G9132" t="s">
        <v>57</v>
      </c>
      <c r="H9132" t="s">
        <v>26</v>
      </c>
      <c r="I9132" t="s">
        <v>34</v>
      </c>
      <c r="J9132" s="31">
        <v>18656</v>
      </c>
      <c r="K9132">
        <v>2</v>
      </c>
      <c r="L9132">
        <v>2</v>
      </c>
      <c r="M9132" s="32">
        <v>16324</v>
      </c>
    </row>
    <row r="9133" spans="1:13" x14ac:dyDescent="0.3">
      <c r="A9133" t="s">
        <v>28</v>
      </c>
      <c r="B9133" t="s">
        <v>22</v>
      </c>
      <c r="C9133" t="s">
        <v>15</v>
      </c>
      <c r="D9133" t="s">
        <v>610</v>
      </c>
      <c r="E9133" t="s">
        <v>248</v>
      </c>
      <c r="F9133">
        <v>20707</v>
      </c>
      <c r="G9133" t="s">
        <v>57</v>
      </c>
      <c r="H9133" t="s">
        <v>19</v>
      </c>
      <c r="I9133" t="s">
        <v>33</v>
      </c>
      <c r="J9133" s="31">
        <v>2746</v>
      </c>
      <c r="K9133">
        <v>2</v>
      </c>
      <c r="L9133">
        <v>0</v>
      </c>
      <c r="M9133" s="32">
        <v>98856</v>
      </c>
    </row>
    <row r="9134" spans="1:13" x14ac:dyDescent="0.3">
      <c r="A9134" t="s">
        <v>28</v>
      </c>
      <c r="B9134" t="s">
        <v>22</v>
      </c>
      <c r="C9134" t="s">
        <v>15</v>
      </c>
      <c r="D9134" t="s">
        <v>610</v>
      </c>
      <c r="E9134" t="s">
        <v>248</v>
      </c>
      <c r="F9134">
        <v>20707</v>
      </c>
      <c r="G9134" t="s">
        <v>57</v>
      </c>
      <c r="H9134" t="s">
        <v>26</v>
      </c>
      <c r="I9134" t="s">
        <v>38</v>
      </c>
      <c r="J9134" s="31">
        <v>12513</v>
      </c>
      <c r="K9134">
        <v>3</v>
      </c>
      <c r="L9134">
        <v>0</v>
      </c>
      <c r="M9134" s="32">
        <v>362877</v>
      </c>
    </row>
    <row r="9135" spans="1:13" x14ac:dyDescent="0.3">
      <c r="A9135" t="s">
        <v>28</v>
      </c>
      <c r="B9135" t="s">
        <v>44</v>
      </c>
      <c r="C9135" t="s">
        <v>15</v>
      </c>
      <c r="D9135" t="s">
        <v>144</v>
      </c>
      <c r="E9135" t="s">
        <v>24</v>
      </c>
      <c r="F9135">
        <v>92037</v>
      </c>
      <c r="G9135" t="s">
        <v>25</v>
      </c>
      <c r="H9135" t="s">
        <v>35</v>
      </c>
      <c r="I9135" t="s">
        <v>36</v>
      </c>
      <c r="J9135" s="31">
        <v>55596</v>
      </c>
      <c r="K9135">
        <v>5</v>
      </c>
      <c r="L9135">
        <v>2</v>
      </c>
      <c r="M9135" s="32">
        <v>41697</v>
      </c>
    </row>
    <row r="9136" spans="1:13" x14ac:dyDescent="0.3">
      <c r="A9136" t="s">
        <v>28</v>
      </c>
      <c r="B9136" t="s">
        <v>22</v>
      </c>
      <c r="C9136" t="s">
        <v>15</v>
      </c>
      <c r="D9136" t="s">
        <v>573</v>
      </c>
      <c r="E9136" t="s">
        <v>40</v>
      </c>
      <c r="F9136">
        <v>27893</v>
      </c>
      <c r="G9136" t="s">
        <v>18</v>
      </c>
      <c r="H9136" t="s">
        <v>26</v>
      </c>
      <c r="I9136" t="s">
        <v>32</v>
      </c>
      <c r="J9136" s="31">
        <v>129552</v>
      </c>
      <c r="K9136">
        <v>3</v>
      </c>
      <c r="L9136">
        <v>2</v>
      </c>
      <c r="M9136" s="32">
        <v>-226716</v>
      </c>
    </row>
    <row r="9137" spans="1:13" x14ac:dyDescent="0.3">
      <c r="A9137" t="s">
        <v>28</v>
      </c>
      <c r="B9137" t="s">
        <v>22</v>
      </c>
      <c r="C9137" t="s">
        <v>15</v>
      </c>
      <c r="D9137" t="s">
        <v>573</v>
      </c>
      <c r="E9137" t="s">
        <v>40</v>
      </c>
      <c r="F9137">
        <v>27893</v>
      </c>
      <c r="G9137" t="s">
        <v>18</v>
      </c>
      <c r="H9137" t="s">
        <v>26</v>
      </c>
      <c r="I9137" t="s">
        <v>32</v>
      </c>
      <c r="J9137" s="31">
        <v>51984</v>
      </c>
      <c r="K9137">
        <v>1</v>
      </c>
      <c r="L9137">
        <v>2</v>
      </c>
      <c r="M9137" s="32">
        <v>-51984</v>
      </c>
    </row>
    <row r="9138" spans="1:13" x14ac:dyDescent="0.3">
      <c r="A9138" t="s">
        <v>28</v>
      </c>
      <c r="B9138" t="s">
        <v>22</v>
      </c>
      <c r="C9138" t="s">
        <v>15</v>
      </c>
      <c r="D9138" t="s">
        <v>573</v>
      </c>
      <c r="E9138" t="s">
        <v>40</v>
      </c>
      <c r="F9138">
        <v>27893</v>
      </c>
      <c r="G9138" t="s">
        <v>18</v>
      </c>
      <c r="H9138" t="s">
        <v>26</v>
      </c>
      <c r="I9138" t="s">
        <v>41</v>
      </c>
      <c r="J9138" s="31">
        <v>10272</v>
      </c>
      <c r="K9138">
        <v>3</v>
      </c>
      <c r="L9138">
        <v>2</v>
      </c>
      <c r="M9138" s="32">
        <v>34668</v>
      </c>
    </row>
    <row r="9139" spans="1:13" x14ac:dyDescent="0.3">
      <c r="A9139" t="s">
        <v>28</v>
      </c>
      <c r="B9139" t="s">
        <v>14</v>
      </c>
      <c r="C9139" t="s">
        <v>15</v>
      </c>
      <c r="D9139" t="s">
        <v>158</v>
      </c>
      <c r="E9139" t="s">
        <v>30</v>
      </c>
      <c r="F9139">
        <v>33710</v>
      </c>
      <c r="G9139" t="s">
        <v>18</v>
      </c>
      <c r="H9139" t="s">
        <v>26</v>
      </c>
      <c r="I9139" t="s">
        <v>37</v>
      </c>
      <c r="J9139" s="31">
        <v>18336</v>
      </c>
      <c r="K9139">
        <v>2</v>
      </c>
      <c r="L9139">
        <v>7</v>
      </c>
      <c r="M9139" s="32">
        <v>-12224</v>
      </c>
    </row>
    <row r="9140" spans="1:13" x14ac:dyDescent="0.3">
      <c r="A9140" t="s">
        <v>28</v>
      </c>
      <c r="B9140" t="s">
        <v>14</v>
      </c>
      <c r="C9140" t="s">
        <v>15</v>
      </c>
      <c r="D9140" t="s">
        <v>158</v>
      </c>
      <c r="E9140" t="s">
        <v>30</v>
      </c>
      <c r="F9140">
        <v>33710</v>
      </c>
      <c r="G9140" t="s">
        <v>18</v>
      </c>
      <c r="H9140" t="s">
        <v>35</v>
      </c>
      <c r="I9140" t="s">
        <v>36</v>
      </c>
      <c r="J9140" s="31">
        <v>18096</v>
      </c>
      <c r="K9140">
        <v>5</v>
      </c>
      <c r="L9140">
        <v>2</v>
      </c>
      <c r="M9140" s="32">
        <v>13572</v>
      </c>
    </row>
    <row r="9141" spans="1:13" x14ac:dyDescent="0.3">
      <c r="A9141" t="s">
        <v>28</v>
      </c>
      <c r="B9141" t="s">
        <v>14</v>
      </c>
      <c r="C9141" t="s">
        <v>15</v>
      </c>
      <c r="D9141" t="s">
        <v>543</v>
      </c>
      <c r="E9141" t="s">
        <v>65</v>
      </c>
      <c r="F9141">
        <v>60089</v>
      </c>
      <c r="G9141" t="s">
        <v>47</v>
      </c>
      <c r="H9141" t="s">
        <v>35</v>
      </c>
      <c r="I9141" t="s">
        <v>59</v>
      </c>
      <c r="J9141" s="31">
        <v>475944</v>
      </c>
      <c r="K9141">
        <v>7</v>
      </c>
      <c r="L9141">
        <v>2</v>
      </c>
      <c r="M9141" s="32">
        <v>951888</v>
      </c>
    </row>
    <row r="9142" spans="1:13" x14ac:dyDescent="0.3">
      <c r="A9142" t="s">
        <v>13</v>
      </c>
      <c r="B9142" t="s">
        <v>44</v>
      </c>
      <c r="C9142" t="s">
        <v>15</v>
      </c>
      <c r="D9142" t="s">
        <v>23</v>
      </c>
      <c r="E9142" t="s">
        <v>24</v>
      </c>
      <c r="F9142">
        <v>90049</v>
      </c>
      <c r="G9142" t="s">
        <v>25</v>
      </c>
      <c r="H9142" t="s">
        <v>35</v>
      </c>
      <c r="I9142" t="s">
        <v>59</v>
      </c>
      <c r="J9142" s="31">
        <v>15998</v>
      </c>
      <c r="K9142">
        <v>2</v>
      </c>
      <c r="L9142">
        <v>0</v>
      </c>
      <c r="M9142" s="32">
        <v>47994</v>
      </c>
    </row>
    <row r="9143" spans="1:13" x14ac:dyDescent="0.3">
      <c r="A9143" t="s">
        <v>62</v>
      </c>
      <c r="B9143" t="s">
        <v>22</v>
      </c>
      <c r="C9143" t="s">
        <v>15</v>
      </c>
      <c r="D9143" t="s">
        <v>75</v>
      </c>
      <c r="E9143" t="s">
        <v>76</v>
      </c>
      <c r="F9143">
        <v>10011</v>
      </c>
      <c r="G9143" t="s">
        <v>57</v>
      </c>
      <c r="H9143" t="s">
        <v>35</v>
      </c>
      <c r="I9143" t="s">
        <v>36</v>
      </c>
      <c r="J9143" s="31">
        <v>436</v>
      </c>
      <c r="K9143">
        <v>4</v>
      </c>
      <c r="L9143">
        <v>0</v>
      </c>
      <c r="M9143" s="32">
        <v>12208</v>
      </c>
    </row>
    <row r="9144" spans="1:13" x14ac:dyDescent="0.3">
      <c r="A9144" t="s">
        <v>28</v>
      </c>
      <c r="B9144" t="s">
        <v>14</v>
      </c>
      <c r="C9144" t="s">
        <v>15</v>
      </c>
      <c r="D9144" t="s">
        <v>176</v>
      </c>
      <c r="E9144" t="s">
        <v>177</v>
      </c>
      <c r="F9144">
        <v>89115</v>
      </c>
      <c r="G9144" t="s">
        <v>25</v>
      </c>
      <c r="H9144" t="s">
        <v>26</v>
      </c>
      <c r="I9144" t="s">
        <v>37</v>
      </c>
      <c r="J9144" s="31">
        <v>8288</v>
      </c>
      <c r="K9144">
        <v>2</v>
      </c>
      <c r="L9144">
        <v>2</v>
      </c>
      <c r="M9144" s="32">
        <v>30044</v>
      </c>
    </row>
    <row r="9145" spans="1:13" x14ac:dyDescent="0.3">
      <c r="A9145" t="s">
        <v>28</v>
      </c>
      <c r="B9145" t="s">
        <v>14</v>
      </c>
      <c r="C9145" t="s">
        <v>15</v>
      </c>
      <c r="D9145" t="s">
        <v>176</v>
      </c>
      <c r="E9145" t="s">
        <v>177</v>
      </c>
      <c r="F9145">
        <v>89115</v>
      </c>
      <c r="G9145" t="s">
        <v>25</v>
      </c>
      <c r="H9145" t="s">
        <v>35</v>
      </c>
      <c r="I9145" t="s">
        <v>36</v>
      </c>
      <c r="J9145" s="31">
        <v>1123128</v>
      </c>
      <c r="K9145">
        <v>9</v>
      </c>
      <c r="L9145">
        <v>2</v>
      </c>
      <c r="M9145" s="32">
        <v>701955</v>
      </c>
    </row>
    <row r="9146" spans="1:13" x14ac:dyDescent="0.3">
      <c r="A9146" t="s">
        <v>28</v>
      </c>
      <c r="B9146" t="s">
        <v>14</v>
      </c>
      <c r="C9146" t="s">
        <v>15</v>
      </c>
      <c r="D9146" t="s">
        <v>176</v>
      </c>
      <c r="E9146" t="s">
        <v>177</v>
      </c>
      <c r="F9146">
        <v>89115</v>
      </c>
      <c r="G9146" t="s">
        <v>25</v>
      </c>
      <c r="H9146" t="s">
        <v>26</v>
      </c>
      <c r="I9146" t="s">
        <v>38</v>
      </c>
      <c r="J9146" s="31">
        <v>649</v>
      </c>
      <c r="K9146">
        <v>5</v>
      </c>
      <c r="L9146">
        <v>0</v>
      </c>
      <c r="M9146" s="32">
        <v>18821</v>
      </c>
    </row>
    <row r="9147" spans="1:13" x14ac:dyDescent="0.3">
      <c r="A9147" t="s">
        <v>28</v>
      </c>
      <c r="B9147" t="s">
        <v>14</v>
      </c>
      <c r="C9147" t="s">
        <v>15</v>
      </c>
      <c r="D9147" t="s">
        <v>64</v>
      </c>
      <c r="E9147" t="s">
        <v>65</v>
      </c>
      <c r="F9147">
        <v>60540</v>
      </c>
      <c r="G9147" t="s">
        <v>47</v>
      </c>
      <c r="H9147" t="s">
        <v>26</v>
      </c>
      <c r="I9147" t="s">
        <v>37</v>
      </c>
      <c r="J9147" s="31">
        <v>2808</v>
      </c>
      <c r="K9147">
        <v>3</v>
      </c>
      <c r="L9147">
        <v>8</v>
      </c>
      <c r="M9147" s="32">
        <v>-44928</v>
      </c>
    </row>
    <row r="9148" spans="1:13" x14ac:dyDescent="0.3">
      <c r="A9148" t="s">
        <v>28</v>
      </c>
      <c r="B9148" t="s">
        <v>22</v>
      </c>
      <c r="C9148" t="s">
        <v>15</v>
      </c>
      <c r="D9148" t="s">
        <v>223</v>
      </c>
      <c r="E9148" t="s">
        <v>380</v>
      </c>
      <c r="F9148">
        <v>5408</v>
      </c>
      <c r="G9148" t="s">
        <v>57</v>
      </c>
      <c r="H9148" t="s">
        <v>35</v>
      </c>
      <c r="I9148" t="s">
        <v>59</v>
      </c>
      <c r="J9148" s="31">
        <v>9998</v>
      </c>
      <c r="K9148">
        <v>2</v>
      </c>
      <c r="L9148">
        <v>0</v>
      </c>
      <c r="M9148" s="32">
        <v>429914</v>
      </c>
    </row>
    <row r="9149" spans="1:13" x14ac:dyDescent="0.3">
      <c r="A9149" t="s">
        <v>28</v>
      </c>
      <c r="B9149" t="s">
        <v>22</v>
      </c>
      <c r="C9149" t="s">
        <v>15</v>
      </c>
      <c r="D9149" t="s">
        <v>223</v>
      </c>
      <c r="E9149" t="s">
        <v>380</v>
      </c>
      <c r="F9149">
        <v>5408</v>
      </c>
      <c r="G9149" t="s">
        <v>57</v>
      </c>
      <c r="H9149" t="s">
        <v>26</v>
      </c>
      <c r="I9149" t="s">
        <v>34</v>
      </c>
      <c r="J9149" s="31">
        <v>804</v>
      </c>
      <c r="K9149">
        <v>6</v>
      </c>
      <c r="L9149">
        <v>0</v>
      </c>
      <c r="M9149" s="32">
        <v>27336</v>
      </c>
    </row>
    <row r="9150" spans="1:13" x14ac:dyDescent="0.3">
      <c r="A9150" t="s">
        <v>28</v>
      </c>
      <c r="B9150" t="s">
        <v>22</v>
      </c>
      <c r="C9150" t="s">
        <v>15</v>
      </c>
      <c r="D9150" t="s">
        <v>223</v>
      </c>
      <c r="E9150" t="s">
        <v>380</v>
      </c>
      <c r="F9150">
        <v>5408</v>
      </c>
      <c r="G9150" t="s">
        <v>57</v>
      </c>
      <c r="H9150" t="s">
        <v>26</v>
      </c>
      <c r="I9150" t="s">
        <v>32</v>
      </c>
      <c r="J9150" s="31">
        <v>156429</v>
      </c>
      <c r="K9150">
        <v>13</v>
      </c>
      <c r="L9150">
        <v>0</v>
      </c>
      <c r="M9150" s="32">
        <v>4067154</v>
      </c>
    </row>
    <row r="9151" spans="1:13" x14ac:dyDescent="0.3">
      <c r="A9151" t="s">
        <v>28</v>
      </c>
      <c r="B9151" t="s">
        <v>22</v>
      </c>
      <c r="C9151" t="s">
        <v>15</v>
      </c>
      <c r="D9151" t="s">
        <v>140</v>
      </c>
      <c r="E9151" t="s">
        <v>70</v>
      </c>
      <c r="F9151">
        <v>48234</v>
      </c>
      <c r="G9151" t="s">
        <v>47</v>
      </c>
      <c r="H9151" t="s">
        <v>26</v>
      </c>
      <c r="I9151" t="s">
        <v>37</v>
      </c>
      <c r="J9151" s="31">
        <v>13856</v>
      </c>
      <c r="K9151">
        <v>4</v>
      </c>
      <c r="L9151">
        <v>0</v>
      </c>
      <c r="M9151" s="32">
        <v>665088</v>
      </c>
    </row>
    <row r="9152" spans="1:13" x14ac:dyDescent="0.3">
      <c r="A9152" t="s">
        <v>28</v>
      </c>
      <c r="B9152" t="s">
        <v>22</v>
      </c>
      <c r="C9152" t="s">
        <v>15</v>
      </c>
      <c r="D9152" t="s">
        <v>140</v>
      </c>
      <c r="E9152" t="s">
        <v>70</v>
      </c>
      <c r="F9152">
        <v>48234</v>
      </c>
      <c r="G9152" t="s">
        <v>47</v>
      </c>
      <c r="H9152" t="s">
        <v>26</v>
      </c>
      <c r="I9152" t="s">
        <v>38</v>
      </c>
      <c r="J9152" s="31">
        <v>6552</v>
      </c>
      <c r="K9152">
        <v>5</v>
      </c>
      <c r="L9152">
        <v>1</v>
      </c>
      <c r="M9152" s="32">
        <v>12376</v>
      </c>
    </row>
    <row r="9153" spans="1:13" x14ac:dyDescent="0.3">
      <c r="A9153" t="s">
        <v>13</v>
      </c>
      <c r="B9153" t="s">
        <v>14</v>
      </c>
      <c r="C9153" t="s">
        <v>15</v>
      </c>
      <c r="D9153" t="s">
        <v>509</v>
      </c>
      <c r="E9153" t="s">
        <v>81</v>
      </c>
      <c r="F9153">
        <v>85323</v>
      </c>
      <c r="G9153" t="s">
        <v>25</v>
      </c>
      <c r="H9153" t="s">
        <v>26</v>
      </c>
      <c r="I9153" t="s">
        <v>34</v>
      </c>
      <c r="J9153" s="31">
        <v>14576</v>
      </c>
      <c r="K9153">
        <v>2</v>
      </c>
      <c r="L9153">
        <v>2</v>
      </c>
      <c r="M9153" s="32">
        <v>23686</v>
      </c>
    </row>
    <row r="9154" spans="1:13" x14ac:dyDescent="0.3">
      <c r="A9154" t="s">
        <v>13</v>
      </c>
      <c r="B9154" t="s">
        <v>14</v>
      </c>
      <c r="C9154" t="s">
        <v>15</v>
      </c>
      <c r="D9154" t="s">
        <v>509</v>
      </c>
      <c r="E9154" t="s">
        <v>81</v>
      </c>
      <c r="F9154">
        <v>85323</v>
      </c>
      <c r="G9154" t="s">
        <v>25</v>
      </c>
      <c r="H9154" t="s">
        <v>35</v>
      </c>
      <c r="I9154" t="s">
        <v>59</v>
      </c>
      <c r="J9154" s="31">
        <v>232</v>
      </c>
      <c r="K9154">
        <v>2</v>
      </c>
      <c r="L9154">
        <v>2</v>
      </c>
      <c r="M9154" s="32">
        <v>145</v>
      </c>
    </row>
    <row r="9155" spans="1:13" x14ac:dyDescent="0.3">
      <c r="A9155" t="s">
        <v>13</v>
      </c>
      <c r="B9155" t="s">
        <v>14</v>
      </c>
      <c r="C9155" t="s">
        <v>15</v>
      </c>
      <c r="D9155" t="s">
        <v>509</v>
      </c>
      <c r="E9155" t="s">
        <v>81</v>
      </c>
      <c r="F9155">
        <v>85323</v>
      </c>
      <c r="G9155" t="s">
        <v>25</v>
      </c>
      <c r="H9155" t="s">
        <v>26</v>
      </c>
      <c r="I9155" t="s">
        <v>34</v>
      </c>
      <c r="J9155" s="31">
        <v>16464</v>
      </c>
      <c r="K9155">
        <v>7</v>
      </c>
      <c r="L9155">
        <v>2</v>
      </c>
      <c r="M9155" s="32">
        <v>18522</v>
      </c>
    </row>
    <row r="9156" spans="1:13" x14ac:dyDescent="0.3">
      <c r="A9156" t="s">
        <v>13</v>
      </c>
      <c r="B9156" t="s">
        <v>14</v>
      </c>
      <c r="C9156" t="s">
        <v>15</v>
      </c>
      <c r="D9156" t="s">
        <v>55</v>
      </c>
      <c r="E9156" t="s">
        <v>56</v>
      </c>
      <c r="F9156">
        <v>19140</v>
      </c>
      <c r="G9156" t="s">
        <v>57</v>
      </c>
      <c r="H9156" t="s">
        <v>19</v>
      </c>
      <c r="I9156" t="s">
        <v>33</v>
      </c>
      <c r="J9156" s="31">
        <v>19312</v>
      </c>
      <c r="K9156">
        <v>2</v>
      </c>
      <c r="L9156">
        <v>2</v>
      </c>
      <c r="M9156" s="32">
        <v>31382</v>
      </c>
    </row>
    <row r="9157" spans="1:13" x14ac:dyDescent="0.3">
      <c r="A9157" t="s">
        <v>28</v>
      </c>
      <c r="B9157" t="s">
        <v>14</v>
      </c>
      <c r="C9157" t="s">
        <v>15</v>
      </c>
      <c r="D9157" t="s">
        <v>176</v>
      </c>
      <c r="E9157" t="s">
        <v>177</v>
      </c>
      <c r="F9157">
        <v>89115</v>
      </c>
      <c r="G9157" t="s">
        <v>25</v>
      </c>
      <c r="H9157" t="s">
        <v>26</v>
      </c>
      <c r="I9157" t="s">
        <v>41</v>
      </c>
      <c r="J9157" s="31">
        <v>4008</v>
      </c>
      <c r="K9157">
        <v>6</v>
      </c>
      <c r="L9157">
        <v>0</v>
      </c>
      <c r="M9157" s="32">
        <v>192384</v>
      </c>
    </row>
    <row r="9158" spans="1:13" x14ac:dyDescent="0.3">
      <c r="A9158" t="s">
        <v>28</v>
      </c>
      <c r="B9158" t="s">
        <v>22</v>
      </c>
      <c r="C9158" t="s">
        <v>15</v>
      </c>
      <c r="D9158" t="s">
        <v>381</v>
      </c>
      <c r="E9158" t="s">
        <v>382</v>
      </c>
      <c r="F9158">
        <v>4401</v>
      </c>
      <c r="G9158" t="s">
        <v>57</v>
      </c>
      <c r="H9158" t="s">
        <v>26</v>
      </c>
      <c r="I9158" t="s">
        <v>38</v>
      </c>
      <c r="J9158" s="31">
        <v>10196</v>
      </c>
      <c r="K9158">
        <v>2</v>
      </c>
      <c r="L9158">
        <v>0</v>
      </c>
      <c r="M9158" s="32">
        <v>275292</v>
      </c>
    </row>
    <row r="9159" spans="1:13" x14ac:dyDescent="0.3">
      <c r="A9159" t="s">
        <v>28</v>
      </c>
      <c r="B9159" t="s">
        <v>22</v>
      </c>
      <c r="C9159" t="s">
        <v>15</v>
      </c>
      <c r="D9159" t="s">
        <v>381</v>
      </c>
      <c r="E9159" t="s">
        <v>382</v>
      </c>
      <c r="F9159">
        <v>4401</v>
      </c>
      <c r="G9159" t="s">
        <v>57</v>
      </c>
      <c r="H9159" t="s">
        <v>26</v>
      </c>
      <c r="I9159" t="s">
        <v>41</v>
      </c>
      <c r="J9159" s="31">
        <v>25974</v>
      </c>
      <c r="K9159">
        <v>13</v>
      </c>
      <c r="L9159">
        <v>0</v>
      </c>
      <c r="M9159" s="32">
        <v>1246752</v>
      </c>
    </row>
    <row r="9160" spans="1:13" x14ac:dyDescent="0.3">
      <c r="A9160" t="s">
        <v>28</v>
      </c>
      <c r="B9160" t="s">
        <v>22</v>
      </c>
      <c r="C9160" t="s">
        <v>15</v>
      </c>
      <c r="D9160" t="s">
        <v>381</v>
      </c>
      <c r="E9160" t="s">
        <v>382</v>
      </c>
      <c r="F9160">
        <v>4401</v>
      </c>
      <c r="G9160" t="s">
        <v>57</v>
      </c>
      <c r="H9160" t="s">
        <v>35</v>
      </c>
      <c r="I9160" t="s">
        <v>59</v>
      </c>
      <c r="J9160" s="31">
        <v>25542</v>
      </c>
      <c r="K9160">
        <v>9</v>
      </c>
      <c r="L9160">
        <v>0</v>
      </c>
      <c r="M9160" s="32">
        <v>1047222</v>
      </c>
    </row>
    <row r="9161" spans="1:13" x14ac:dyDescent="0.3">
      <c r="A9161" t="s">
        <v>28</v>
      </c>
      <c r="B9161" t="s">
        <v>44</v>
      </c>
      <c r="C9161" t="s">
        <v>15</v>
      </c>
      <c r="D9161" t="s">
        <v>561</v>
      </c>
      <c r="E9161" t="s">
        <v>86</v>
      </c>
      <c r="F9161">
        <v>37075</v>
      </c>
      <c r="G9161" t="s">
        <v>18</v>
      </c>
      <c r="H9161" t="s">
        <v>26</v>
      </c>
      <c r="I9161" t="s">
        <v>37</v>
      </c>
      <c r="J9161" s="31">
        <v>4338</v>
      </c>
      <c r="K9161">
        <v>3</v>
      </c>
      <c r="L9161">
        <v>7</v>
      </c>
      <c r="M9161" s="32">
        <v>-30366</v>
      </c>
    </row>
    <row r="9162" spans="1:13" x14ac:dyDescent="0.3">
      <c r="A9162" t="s">
        <v>28</v>
      </c>
      <c r="B9162" t="s">
        <v>44</v>
      </c>
      <c r="C9162" t="s">
        <v>15</v>
      </c>
      <c r="D9162" t="s">
        <v>561</v>
      </c>
      <c r="E9162" t="s">
        <v>86</v>
      </c>
      <c r="F9162">
        <v>37075</v>
      </c>
      <c r="G9162" t="s">
        <v>18</v>
      </c>
      <c r="H9162" t="s">
        <v>26</v>
      </c>
      <c r="I9162" t="s">
        <v>37</v>
      </c>
      <c r="J9162" s="31">
        <v>1188</v>
      </c>
      <c r="K9162">
        <v>5</v>
      </c>
      <c r="L9162">
        <v>7</v>
      </c>
      <c r="M9162" s="32">
        <v>-792</v>
      </c>
    </row>
    <row r="9163" spans="1:13" x14ac:dyDescent="0.3">
      <c r="A9163" t="s">
        <v>28</v>
      </c>
      <c r="B9163" t="s">
        <v>14</v>
      </c>
      <c r="C9163" t="s">
        <v>15</v>
      </c>
      <c r="D9163" t="s">
        <v>431</v>
      </c>
      <c r="E9163" t="s">
        <v>49</v>
      </c>
      <c r="F9163">
        <v>54703</v>
      </c>
      <c r="G9163" t="s">
        <v>47</v>
      </c>
      <c r="H9163" t="s">
        <v>19</v>
      </c>
      <c r="I9163" t="s">
        <v>20</v>
      </c>
      <c r="J9163" s="31">
        <v>40586</v>
      </c>
      <c r="K9163">
        <v>7</v>
      </c>
      <c r="L9163">
        <v>0</v>
      </c>
      <c r="M9163" s="32">
        <v>324688</v>
      </c>
    </row>
    <row r="9164" spans="1:13" x14ac:dyDescent="0.3">
      <c r="A9164" t="s">
        <v>28</v>
      </c>
      <c r="B9164" t="s">
        <v>14</v>
      </c>
      <c r="C9164" t="s">
        <v>15</v>
      </c>
      <c r="D9164" t="s">
        <v>431</v>
      </c>
      <c r="E9164" t="s">
        <v>49</v>
      </c>
      <c r="F9164">
        <v>54703</v>
      </c>
      <c r="G9164" t="s">
        <v>47</v>
      </c>
      <c r="H9164" t="s">
        <v>19</v>
      </c>
      <c r="I9164" t="s">
        <v>21</v>
      </c>
      <c r="J9164" s="31">
        <v>68001</v>
      </c>
      <c r="K9164">
        <v>3</v>
      </c>
      <c r="L9164">
        <v>0</v>
      </c>
      <c r="M9164" s="32">
        <v>1768026</v>
      </c>
    </row>
    <row r="9165" spans="1:13" x14ac:dyDescent="0.3">
      <c r="A9165" t="s">
        <v>28</v>
      </c>
      <c r="B9165" t="s">
        <v>14</v>
      </c>
      <c r="C9165" t="s">
        <v>15</v>
      </c>
      <c r="D9165" t="s">
        <v>79</v>
      </c>
      <c r="E9165" t="s">
        <v>65</v>
      </c>
      <c r="F9165">
        <v>60610</v>
      </c>
      <c r="G9165" t="s">
        <v>47</v>
      </c>
      <c r="H9165" t="s">
        <v>35</v>
      </c>
      <c r="I9165" t="s">
        <v>59</v>
      </c>
      <c r="J9165" s="31">
        <v>2376</v>
      </c>
      <c r="K9165">
        <v>3</v>
      </c>
      <c r="L9165">
        <v>2</v>
      </c>
      <c r="M9165" s="32">
        <v>7425</v>
      </c>
    </row>
    <row r="9166" spans="1:13" x14ac:dyDescent="0.3">
      <c r="A9166" t="s">
        <v>28</v>
      </c>
      <c r="B9166" t="s">
        <v>14</v>
      </c>
      <c r="C9166" t="s">
        <v>15</v>
      </c>
      <c r="D9166" t="s">
        <v>79</v>
      </c>
      <c r="E9166" t="s">
        <v>65</v>
      </c>
      <c r="F9166">
        <v>60610</v>
      </c>
      <c r="G9166" t="s">
        <v>47</v>
      </c>
      <c r="H9166" t="s">
        <v>26</v>
      </c>
      <c r="I9166" t="s">
        <v>38</v>
      </c>
      <c r="J9166" s="31">
        <v>143128</v>
      </c>
      <c r="K9166">
        <v>2</v>
      </c>
      <c r="L9166">
        <v>8</v>
      </c>
      <c r="M9166" s="32">
        <v>-393602</v>
      </c>
    </row>
    <row r="9167" spans="1:13" x14ac:dyDescent="0.3">
      <c r="A9167" t="s">
        <v>13</v>
      </c>
      <c r="B9167" t="s">
        <v>14</v>
      </c>
      <c r="C9167" t="s">
        <v>15</v>
      </c>
      <c r="D9167" t="s">
        <v>144</v>
      </c>
      <c r="E9167" t="s">
        <v>24</v>
      </c>
      <c r="F9167">
        <v>92037</v>
      </c>
      <c r="G9167" t="s">
        <v>25</v>
      </c>
      <c r="H9167" t="s">
        <v>35</v>
      </c>
      <c r="I9167" t="s">
        <v>123</v>
      </c>
      <c r="J9167" s="31">
        <v>44768</v>
      </c>
      <c r="K9167">
        <v>4</v>
      </c>
      <c r="L9167">
        <v>2</v>
      </c>
      <c r="M9167" s="32">
        <v>50364</v>
      </c>
    </row>
    <row r="9168" spans="1:13" x14ac:dyDescent="0.3">
      <c r="A9168" t="s">
        <v>13</v>
      </c>
      <c r="B9168" t="s">
        <v>14</v>
      </c>
      <c r="C9168" t="s">
        <v>15</v>
      </c>
      <c r="D9168" t="s">
        <v>144</v>
      </c>
      <c r="E9168" t="s">
        <v>24</v>
      </c>
      <c r="F9168">
        <v>92037</v>
      </c>
      <c r="G9168" t="s">
        <v>25</v>
      </c>
      <c r="H9168" t="s">
        <v>26</v>
      </c>
      <c r="I9168" t="s">
        <v>41</v>
      </c>
      <c r="J9168" s="31">
        <v>10485</v>
      </c>
      <c r="K9168">
        <v>1</v>
      </c>
      <c r="L9168">
        <v>0</v>
      </c>
      <c r="M9168" s="32">
        <v>50328</v>
      </c>
    </row>
    <row r="9169" spans="1:13" x14ac:dyDescent="0.3">
      <c r="A9169" t="s">
        <v>13</v>
      </c>
      <c r="B9169" t="s">
        <v>14</v>
      </c>
      <c r="C9169" t="s">
        <v>15</v>
      </c>
      <c r="D9169" t="s">
        <v>144</v>
      </c>
      <c r="E9169" t="s">
        <v>24</v>
      </c>
      <c r="F9169">
        <v>92037</v>
      </c>
      <c r="G9169" t="s">
        <v>25</v>
      </c>
      <c r="H9169" t="s">
        <v>26</v>
      </c>
      <c r="I9169" t="s">
        <v>38</v>
      </c>
      <c r="J9169" s="31">
        <v>24144</v>
      </c>
      <c r="K9169">
        <v>3</v>
      </c>
      <c r="L9169">
        <v>0</v>
      </c>
      <c r="M9169" s="32">
        <v>72432</v>
      </c>
    </row>
    <row r="9170" spans="1:13" x14ac:dyDescent="0.3">
      <c r="A9170" t="s">
        <v>28</v>
      </c>
      <c r="B9170" t="s">
        <v>44</v>
      </c>
      <c r="C9170" t="s">
        <v>15</v>
      </c>
      <c r="D9170" t="s">
        <v>84</v>
      </c>
      <c r="E9170" t="s">
        <v>185</v>
      </c>
      <c r="F9170">
        <v>39212</v>
      </c>
      <c r="G9170" t="s">
        <v>18</v>
      </c>
      <c r="H9170" t="s">
        <v>26</v>
      </c>
      <c r="I9170" t="s">
        <v>41</v>
      </c>
      <c r="J9170" s="31">
        <v>31976</v>
      </c>
      <c r="K9170">
        <v>14</v>
      </c>
      <c r="L9170">
        <v>0</v>
      </c>
      <c r="M9170" s="32">
        <v>1470896</v>
      </c>
    </row>
    <row r="9171" spans="1:13" x14ac:dyDescent="0.3">
      <c r="A9171" t="s">
        <v>28</v>
      </c>
      <c r="B9171" t="s">
        <v>44</v>
      </c>
      <c r="C9171" t="s">
        <v>15</v>
      </c>
      <c r="D9171" t="s">
        <v>84</v>
      </c>
      <c r="E9171" t="s">
        <v>185</v>
      </c>
      <c r="F9171">
        <v>39212</v>
      </c>
      <c r="G9171" t="s">
        <v>18</v>
      </c>
      <c r="H9171" t="s">
        <v>26</v>
      </c>
      <c r="I9171" t="s">
        <v>41</v>
      </c>
      <c r="J9171" s="31">
        <v>4568</v>
      </c>
      <c r="K9171">
        <v>2</v>
      </c>
      <c r="L9171">
        <v>0</v>
      </c>
      <c r="M9171" s="32">
        <v>210128</v>
      </c>
    </row>
    <row r="9172" spans="1:13" x14ac:dyDescent="0.3">
      <c r="A9172" t="s">
        <v>168</v>
      </c>
      <c r="B9172" t="s">
        <v>44</v>
      </c>
      <c r="C9172" t="s">
        <v>15</v>
      </c>
      <c r="D9172" t="s">
        <v>567</v>
      </c>
      <c r="E9172" t="s">
        <v>24</v>
      </c>
      <c r="F9172">
        <v>93030</v>
      </c>
      <c r="G9172" t="s">
        <v>25</v>
      </c>
      <c r="H9172" t="s">
        <v>19</v>
      </c>
      <c r="I9172" t="s">
        <v>33</v>
      </c>
      <c r="J9172" s="31">
        <v>3196</v>
      </c>
      <c r="K9172">
        <v>2</v>
      </c>
      <c r="L9172">
        <v>0</v>
      </c>
      <c r="M9172" s="32">
        <v>1598</v>
      </c>
    </row>
    <row r="9173" spans="1:13" x14ac:dyDescent="0.3">
      <c r="A9173" t="s">
        <v>168</v>
      </c>
      <c r="B9173" t="s">
        <v>44</v>
      </c>
      <c r="C9173" t="s">
        <v>15</v>
      </c>
      <c r="D9173" t="s">
        <v>567</v>
      </c>
      <c r="E9173" t="s">
        <v>24</v>
      </c>
      <c r="F9173">
        <v>93030</v>
      </c>
      <c r="G9173" t="s">
        <v>25</v>
      </c>
      <c r="H9173" t="s">
        <v>26</v>
      </c>
      <c r="I9173" t="s">
        <v>41</v>
      </c>
      <c r="J9173" s="31">
        <v>479</v>
      </c>
      <c r="K9173">
        <v>1</v>
      </c>
      <c r="L9173">
        <v>0</v>
      </c>
      <c r="M9173" s="32">
        <v>22992</v>
      </c>
    </row>
    <row r="9174" spans="1:13" x14ac:dyDescent="0.3">
      <c r="A9174" t="s">
        <v>168</v>
      </c>
      <c r="B9174" t="s">
        <v>44</v>
      </c>
      <c r="C9174" t="s">
        <v>15</v>
      </c>
      <c r="D9174" t="s">
        <v>567</v>
      </c>
      <c r="E9174" t="s">
        <v>24</v>
      </c>
      <c r="F9174">
        <v>93030</v>
      </c>
      <c r="G9174" t="s">
        <v>25</v>
      </c>
      <c r="H9174" t="s">
        <v>26</v>
      </c>
      <c r="I9174" t="s">
        <v>32</v>
      </c>
      <c r="J9174" s="31">
        <v>111294</v>
      </c>
      <c r="K9174">
        <v>3</v>
      </c>
      <c r="L9174">
        <v>0</v>
      </c>
      <c r="M9174" s="32">
        <v>222588</v>
      </c>
    </row>
    <row r="9175" spans="1:13" x14ac:dyDescent="0.3">
      <c r="A9175" t="s">
        <v>168</v>
      </c>
      <c r="B9175" t="s">
        <v>44</v>
      </c>
      <c r="C9175" t="s">
        <v>15</v>
      </c>
      <c r="D9175" t="s">
        <v>567</v>
      </c>
      <c r="E9175" t="s">
        <v>24</v>
      </c>
      <c r="F9175">
        <v>93030</v>
      </c>
      <c r="G9175" t="s">
        <v>25</v>
      </c>
      <c r="H9175" t="s">
        <v>26</v>
      </c>
      <c r="I9175" t="s">
        <v>60</v>
      </c>
      <c r="J9175" s="31">
        <v>2292</v>
      </c>
      <c r="K9175">
        <v>3</v>
      </c>
      <c r="L9175">
        <v>0</v>
      </c>
      <c r="M9175" s="32">
        <v>112308</v>
      </c>
    </row>
    <row r="9176" spans="1:13" x14ac:dyDescent="0.3">
      <c r="A9176" t="s">
        <v>13</v>
      </c>
      <c r="B9176" t="s">
        <v>14</v>
      </c>
      <c r="C9176" t="s">
        <v>15</v>
      </c>
      <c r="D9176" t="s">
        <v>324</v>
      </c>
      <c r="E9176" t="s">
        <v>43</v>
      </c>
      <c r="F9176">
        <v>98031</v>
      </c>
      <c r="G9176" t="s">
        <v>25</v>
      </c>
      <c r="H9176" t="s">
        <v>35</v>
      </c>
      <c r="I9176" t="s">
        <v>36</v>
      </c>
      <c r="J9176" s="31">
        <v>71976</v>
      </c>
      <c r="K9176">
        <v>3</v>
      </c>
      <c r="L9176">
        <v>2</v>
      </c>
      <c r="M9176" s="32">
        <v>8997</v>
      </c>
    </row>
    <row r="9177" spans="1:13" x14ac:dyDescent="0.3">
      <c r="A9177" t="s">
        <v>13</v>
      </c>
      <c r="B9177" t="s">
        <v>14</v>
      </c>
      <c r="C9177" t="s">
        <v>15</v>
      </c>
      <c r="D9177" t="s">
        <v>324</v>
      </c>
      <c r="E9177" t="s">
        <v>43</v>
      </c>
      <c r="F9177">
        <v>98031</v>
      </c>
      <c r="G9177" t="s">
        <v>25</v>
      </c>
      <c r="H9177" t="s">
        <v>26</v>
      </c>
      <c r="I9177" t="s">
        <v>41</v>
      </c>
      <c r="J9177" s="31">
        <v>1944</v>
      </c>
      <c r="K9177">
        <v>3</v>
      </c>
      <c r="L9177">
        <v>0</v>
      </c>
      <c r="M9177" s="32">
        <v>93312</v>
      </c>
    </row>
    <row r="9178" spans="1:13" x14ac:dyDescent="0.3">
      <c r="A9178" t="s">
        <v>28</v>
      </c>
      <c r="B9178" t="s">
        <v>22</v>
      </c>
      <c r="C9178" t="s">
        <v>15</v>
      </c>
      <c r="D9178" t="s">
        <v>405</v>
      </c>
      <c r="E9178" t="s">
        <v>86</v>
      </c>
      <c r="F9178">
        <v>37211</v>
      </c>
      <c r="G9178" t="s">
        <v>18</v>
      </c>
      <c r="H9178" t="s">
        <v>26</v>
      </c>
      <c r="I9178" t="s">
        <v>37</v>
      </c>
      <c r="J9178" s="31">
        <v>31086</v>
      </c>
      <c r="K9178">
        <v>3</v>
      </c>
      <c r="L9178">
        <v>7</v>
      </c>
      <c r="M9178" s="32">
        <v>-20724</v>
      </c>
    </row>
    <row r="9179" spans="1:13" x14ac:dyDescent="0.3">
      <c r="A9179" t="s">
        <v>28</v>
      </c>
      <c r="B9179" t="s">
        <v>14</v>
      </c>
      <c r="C9179" t="s">
        <v>15</v>
      </c>
      <c r="D9179" t="s">
        <v>75</v>
      </c>
      <c r="E9179" t="s">
        <v>76</v>
      </c>
      <c r="F9179">
        <v>10035</v>
      </c>
      <c r="G9179" t="s">
        <v>57</v>
      </c>
      <c r="H9179" t="s">
        <v>35</v>
      </c>
      <c r="I9179" t="s">
        <v>36</v>
      </c>
      <c r="J9179" s="31">
        <v>1398</v>
      </c>
      <c r="K9179">
        <v>2</v>
      </c>
      <c r="L9179">
        <v>0</v>
      </c>
      <c r="M9179" s="32">
        <v>39144</v>
      </c>
    </row>
    <row r="9180" spans="1:13" x14ac:dyDescent="0.3">
      <c r="A9180" t="s">
        <v>28</v>
      </c>
      <c r="B9180" t="s">
        <v>14</v>
      </c>
      <c r="C9180" t="s">
        <v>15</v>
      </c>
      <c r="D9180" t="s">
        <v>75</v>
      </c>
      <c r="E9180" t="s">
        <v>76</v>
      </c>
      <c r="F9180">
        <v>10035</v>
      </c>
      <c r="G9180" t="s">
        <v>57</v>
      </c>
      <c r="H9180" t="s">
        <v>26</v>
      </c>
      <c r="I9180" t="s">
        <v>34</v>
      </c>
      <c r="J9180" s="31">
        <v>2365</v>
      </c>
      <c r="K9180">
        <v>1</v>
      </c>
      <c r="L9180">
        <v>0</v>
      </c>
      <c r="M9180" s="32">
        <v>6149</v>
      </c>
    </row>
    <row r="9181" spans="1:13" x14ac:dyDescent="0.3">
      <c r="A9181" t="s">
        <v>28</v>
      </c>
      <c r="B9181" t="s">
        <v>14</v>
      </c>
      <c r="C9181" t="s">
        <v>15</v>
      </c>
      <c r="D9181" t="s">
        <v>308</v>
      </c>
      <c r="E9181" t="s">
        <v>24</v>
      </c>
      <c r="F9181">
        <v>92683</v>
      </c>
      <c r="G9181" t="s">
        <v>25</v>
      </c>
      <c r="H9181" t="s">
        <v>35</v>
      </c>
      <c r="I9181" t="s">
        <v>36</v>
      </c>
      <c r="J9181" s="31">
        <v>70788</v>
      </c>
      <c r="K9181">
        <v>3</v>
      </c>
      <c r="L9181">
        <v>2</v>
      </c>
      <c r="M9181" s="32">
        <v>442425</v>
      </c>
    </row>
    <row r="9182" spans="1:13" x14ac:dyDescent="0.3">
      <c r="A9182" t="s">
        <v>28</v>
      </c>
      <c r="B9182" t="s">
        <v>14</v>
      </c>
      <c r="C9182" t="s">
        <v>15</v>
      </c>
      <c r="D9182" t="s">
        <v>308</v>
      </c>
      <c r="E9182" t="s">
        <v>24</v>
      </c>
      <c r="F9182">
        <v>92683</v>
      </c>
      <c r="G9182" t="s">
        <v>25</v>
      </c>
      <c r="H9182" t="s">
        <v>26</v>
      </c>
      <c r="I9182" t="s">
        <v>37</v>
      </c>
      <c r="J9182" s="31">
        <v>11952</v>
      </c>
      <c r="K9182">
        <v>3</v>
      </c>
      <c r="L9182">
        <v>2</v>
      </c>
      <c r="M9182" s="32">
        <v>41832</v>
      </c>
    </row>
    <row r="9183" spans="1:13" x14ac:dyDescent="0.3">
      <c r="A9183" t="s">
        <v>28</v>
      </c>
      <c r="B9183" t="s">
        <v>14</v>
      </c>
      <c r="C9183" t="s">
        <v>15</v>
      </c>
      <c r="D9183" t="s">
        <v>308</v>
      </c>
      <c r="E9183" t="s">
        <v>24</v>
      </c>
      <c r="F9183">
        <v>92683</v>
      </c>
      <c r="G9183" t="s">
        <v>25</v>
      </c>
      <c r="H9183" t="s">
        <v>26</v>
      </c>
      <c r="I9183" t="s">
        <v>37</v>
      </c>
      <c r="J9183" s="31">
        <v>31128</v>
      </c>
      <c r="K9183">
        <v>3</v>
      </c>
      <c r="L9183">
        <v>2</v>
      </c>
      <c r="M9183" s="32">
        <v>11673</v>
      </c>
    </row>
    <row r="9184" spans="1:13" x14ac:dyDescent="0.3">
      <c r="A9184" t="s">
        <v>28</v>
      </c>
      <c r="B9184" t="s">
        <v>14</v>
      </c>
      <c r="C9184" t="s">
        <v>15</v>
      </c>
      <c r="D9184" t="s">
        <v>308</v>
      </c>
      <c r="E9184" t="s">
        <v>24</v>
      </c>
      <c r="F9184">
        <v>92683</v>
      </c>
      <c r="G9184" t="s">
        <v>25</v>
      </c>
      <c r="H9184" t="s">
        <v>35</v>
      </c>
      <c r="I9184" t="s">
        <v>59</v>
      </c>
      <c r="J9184" s="31">
        <v>5576</v>
      </c>
      <c r="K9184">
        <v>4</v>
      </c>
      <c r="L9184">
        <v>0</v>
      </c>
      <c r="M9184" s="32">
        <v>78064</v>
      </c>
    </row>
    <row r="9185" spans="1:13" x14ac:dyDescent="0.3">
      <c r="A9185" t="s">
        <v>28</v>
      </c>
      <c r="B9185" t="s">
        <v>14</v>
      </c>
      <c r="C9185" t="s">
        <v>15</v>
      </c>
      <c r="D9185" t="s">
        <v>308</v>
      </c>
      <c r="E9185" t="s">
        <v>24</v>
      </c>
      <c r="F9185">
        <v>92683</v>
      </c>
      <c r="G9185" t="s">
        <v>25</v>
      </c>
      <c r="H9185" t="s">
        <v>26</v>
      </c>
      <c r="I9185" t="s">
        <v>41</v>
      </c>
      <c r="J9185" s="31">
        <v>2456</v>
      </c>
      <c r="K9185">
        <v>2</v>
      </c>
      <c r="L9185">
        <v>0</v>
      </c>
      <c r="M9185" s="32">
        <v>115432</v>
      </c>
    </row>
    <row r="9186" spans="1:13" x14ac:dyDescent="0.3">
      <c r="A9186" t="s">
        <v>28</v>
      </c>
      <c r="B9186" t="s">
        <v>14</v>
      </c>
      <c r="C9186" t="s">
        <v>15</v>
      </c>
      <c r="D9186" t="s">
        <v>308</v>
      </c>
      <c r="E9186" t="s">
        <v>24</v>
      </c>
      <c r="F9186">
        <v>92683</v>
      </c>
      <c r="G9186" t="s">
        <v>25</v>
      </c>
      <c r="H9186" t="s">
        <v>19</v>
      </c>
      <c r="I9186" t="s">
        <v>33</v>
      </c>
      <c r="J9186" s="31">
        <v>5175</v>
      </c>
      <c r="K9186">
        <v>1</v>
      </c>
      <c r="L9186">
        <v>0</v>
      </c>
      <c r="M9186" s="32">
        <v>15525</v>
      </c>
    </row>
    <row r="9187" spans="1:13" x14ac:dyDescent="0.3">
      <c r="A9187" t="s">
        <v>28</v>
      </c>
      <c r="B9187" t="s">
        <v>14</v>
      </c>
      <c r="C9187" t="s">
        <v>15</v>
      </c>
      <c r="D9187" t="s">
        <v>308</v>
      </c>
      <c r="E9187" t="s">
        <v>24</v>
      </c>
      <c r="F9187">
        <v>92683</v>
      </c>
      <c r="G9187" t="s">
        <v>25</v>
      </c>
      <c r="H9187" t="s">
        <v>19</v>
      </c>
      <c r="I9187" t="s">
        <v>21</v>
      </c>
      <c r="J9187" s="31">
        <v>207184</v>
      </c>
      <c r="K9187">
        <v>1</v>
      </c>
      <c r="L9187">
        <v>2</v>
      </c>
      <c r="M9187" s="32">
        <v>25898</v>
      </c>
    </row>
    <row r="9188" spans="1:13" x14ac:dyDescent="0.3">
      <c r="A9188" t="s">
        <v>28</v>
      </c>
      <c r="B9188" t="s">
        <v>14</v>
      </c>
      <c r="C9188" t="s">
        <v>15</v>
      </c>
      <c r="D9188" t="s">
        <v>308</v>
      </c>
      <c r="E9188" t="s">
        <v>24</v>
      </c>
      <c r="F9188">
        <v>92683</v>
      </c>
      <c r="G9188" t="s">
        <v>25</v>
      </c>
      <c r="H9188" t="s">
        <v>26</v>
      </c>
      <c r="I9188" t="s">
        <v>38</v>
      </c>
      <c r="J9188" s="31">
        <v>14731</v>
      </c>
      <c r="K9188">
        <v>5</v>
      </c>
      <c r="L9188">
        <v>0</v>
      </c>
      <c r="M9188" s="32">
        <v>412468</v>
      </c>
    </row>
    <row r="9189" spans="1:13" x14ac:dyDescent="0.3">
      <c r="A9189" t="s">
        <v>28</v>
      </c>
      <c r="B9189" t="s">
        <v>44</v>
      </c>
      <c r="C9189" t="s">
        <v>15</v>
      </c>
      <c r="D9189" t="s">
        <v>312</v>
      </c>
      <c r="E9189" t="s">
        <v>56</v>
      </c>
      <c r="F9189">
        <v>18103</v>
      </c>
      <c r="G9189" t="s">
        <v>57</v>
      </c>
      <c r="H9189" t="s">
        <v>26</v>
      </c>
      <c r="I9189" t="s">
        <v>110</v>
      </c>
      <c r="J9189" s="31">
        <v>3488</v>
      </c>
      <c r="K9189">
        <v>2</v>
      </c>
      <c r="L9189">
        <v>2</v>
      </c>
      <c r="M9189" s="32">
        <v>-6976</v>
      </c>
    </row>
    <row r="9190" spans="1:13" x14ac:dyDescent="0.3">
      <c r="A9190" t="s">
        <v>28</v>
      </c>
      <c r="B9190" t="s">
        <v>44</v>
      </c>
      <c r="C9190" t="s">
        <v>15</v>
      </c>
      <c r="D9190" t="s">
        <v>312</v>
      </c>
      <c r="E9190" t="s">
        <v>56</v>
      </c>
      <c r="F9190">
        <v>18103</v>
      </c>
      <c r="G9190" t="s">
        <v>57</v>
      </c>
      <c r="H9190" t="s">
        <v>35</v>
      </c>
      <c r="I9190" t="s">
        <v>59</v>
      </c>
      <c r="J9190" s="31">
        <v>21728</v>
      </c>
      <c r="K9190">
        <v>4</v>
      </c>
      <c r="L9190">
        <v>2</v>
      </c>
      <c r="M9190" s="32">
        <v>38024</v>
      </c>
    </row>
    <row r="9191" spans="1:13" x14ac:dyDescent="0.3">
      <c r="A9191" t="s">
        <v>28</v>
      </c>
      <c r="B9191" t="s">
        <v>44</v>
      </c>
      <c r="C9191" t="s">
        <v>15</v>
      </c>
      <c r="D9191" t="s">
        <v>312</v>
      </c>
      <c r="E9191" t="s">
        <v>56</v>
      </c>
      <c r="F9191">
        <v>18103</v>
      </c>
      <c r="G9191" t="s">
        <v>57</v>
      </c>
      <c r="H9191" t="s">
        <v>26</v>
      </c>
      <c r="I9191" t="s">
        <v>32</v>
      </c>
      <c r="J9191" s="31">
        <v>663072</v>
      </c>
      <c r="K9191">
        <v>6</v>
      </c>
      <c r="L9191">
        <v>2</v>
      </c>
      <c r="M9191" s="32">
        <v>-165768</v>
      </c>
    </row>
    <row r="9192" spans="1:13" x14ac:dyDescent="0.3">
      <c r="A9192" t="s">
        <v>28</v>
      </c>
      <c r="B9192" t="s">
        <v>44</v>
      </c>
      <c r="C9192" t="s">
        <v>15</v>
      </c>
      <c r="D9192" t="s">
        <v>312</v>
      </c>
      <c r="E9192" t="s">
        <v>56</v>
      </c>
      <c r="F9192">
        <v>18103</v>
      </c>
      <c r="G9192" t="s">
        <v>57</v>
      </c>
      <c r="H9192" t="s">
        <v>26</v>
      </c>
      <c r="I9192" t="s">
        <v>37</v>
      </c>
      <c r="J9192" s="31">
        <v>99588</v>
      </c>
      <c r="K9192">
        <v>2</v>
      </c>
      <c r="L9192">
        <v>7</v>
      </c>
      <c r="M9192" s="32">
        <v>-8299</v>
      </c>
    </row>
    <row r="9193" spans="1:13" x14ac:dyDescent="0.3">
      <c r="A9193" t="s">
        <v>28</v>
      </c>
      <c r="B9193" t="s">
        <v>44</v>
      </c>
      <c r="C9193" t="s">
        <v>15</v>
      </c>
      <c r="D9193" t="s">
        <v>312</v>
      </c>
      <c r="E9193" t="s">
        <v>56</v>
      </c>
      <c r="F9193">
        <v>18103</v>
      </c>
      <c r="G9193" t="s">
        <v>57</v>
      </c>
      <c r="H9193" t="s">
        <v>26</v>
      </c>
      <c r="I9193" t="s">
        <v>41</v>
      </c>
      <c r="J9193" s="31">
        <v>49568</v>
      </c>
      <c r="K9193">
        <v>2</v>
      </c>
      <c r="L9193">
        <v>2</v>
      </c>
      <c r="M9193" s="32">
        <v>1549</v>
      </c>
    </row>
    <row r="9194" spans="1:13" x14ac:dyDescent="0.3">
      <c r="A9194" t="s">
        <v>28</v>
      </c>
      <c r="B9194" t="s">
        <v>22</v>
      </c>
      <c r="C9194" t="s">
        <v>15</v>
      </c>
      <c r="D9194" t="s">
        <v>122</v>
      </c>
      <c r="E9194" t="s">
        <v>46</v>
      </c>
      <c r="F9194">
        <v>78207</v>
      </c>
      <c r="G9194" t="s">
        <v>47</v>
      </c>
      <c r="H9194" t="s">
        <v>26</v>
      </c>
      <c r="I9194" t="s">
        <v>37</v>
      </c>
      <c r="J9194" s="31">
        <v>29372</v>
      </c>
      <c r="K9194">
        <v>7</v>
      </c>
      <c r="L9194">
        <v>8</v>
      </c>
      <c r="M9194" s="32">
        <v>-469952</v>
      </c>
    </row>
    <row r="9195" spans="1:13" x14ac:dyDescent="0.3">
      <c r="A9195" t="s">
        <v>28</v>
      </c>
      <c r="B9195" t="s">
        <v>22</v>
      </c>
      <c r="C9195" t="s">
        <v>15</v>
      </c>
      <c r="D9195" t="s">
        <v>122</v>
      </c>
      <c r="E9195" t="s">
        <v>46</v>
      </c>
      <c r="F9195">
        <v>78207</v>
      </c>
      <c r="G9195" t="s">
        <v>47</v>
      </c>
      <c r="H9195" t="s">
        <v>35</v>
      </c>
      <c r="I9195" t="s">
        <v>36</v>
      </c>
      <c r="J9195" s="31">
        <v>344704</v>
      </c>
      <c r="K9195">
        <v>2</v>
      </c>
      <c r="L9195">
        <v>2</v>
      </c>
      <c r="M9195" s="32">
        <v>387792</v>
      </c>
    </row>
    <row r="9196" spans="1:13" x14ac:dyDescent="0.3">
      <c r="A9196" t="s">
        <v>28</v>
      </c>
      <c r="B9196" t="s">
        <v>14</v>
      </c>
      <c r="C9196" t="s">
        <v>15</v>
      </c>
      <c r="D9196" t="s">
        <v>509</v>
      </c>
      <c r="E9196" t="s">
        <v>81</v>
      </c>
      <c r="F9196">
        <v>85323</v>
      </c>
      <c r="G9196" t="s">
        <v>25</v>
      </c>
      <c r="H9196" t="s">
        <v>26</v>
      </c>
      <c r="I9196" t="s">
        <v>110</v>
      </c>
      <c r="J9196" s="31">
        <v>47992</v>
      </c>
      <c r="K9196">
        <v>7</v>
      </c>
      <c r="L9196">
        <v>2</v>
      </c>
      <c r="M9196" s="32">
        <v>35994</v>
      </c>
    </row>
    <row r="9197" spans="1:13" x14ac:dyDescent="0.3">
      <c r="A9197" t="s">
        <v>28</v>
      </c>
      <c r="B9197" t="s">
        <v>14</v>
      </c>
      <c r="C9197" t="s">
        <v>15</v>
      </c>
      <c r="D9197" t="s">
        <v>509</v>
      </c>
      <c r="E9197" t="s">
        <v>81</v>
      </c>
      <c r="F9197">
        <v>85323</v>
      </c>
      <c r="G9197" t="s">
        <v>25</v>
      </c>
      <c r="H9197" t="s">
        <v>35</v>
      </c>
      <c r="I9197" t="s">
        <v>59</v>
      </c>
      <c r="J9197" s="31">
        <v>10224</v>
      </c>
      <c r="K9197">
        <v>4</v>
      </c>
      <c r="L9197">
        <v>2</v>
      </c>
      <c r="M9197" s="32">
        <v>-16614</v>
      </c>
    </row>
    <row r="9198" spans="1:13" x14ac:dyDescent="0.3">
      <c r="A9198" t="s">
        <v>28</v>
      </c>
      <c r="B9198" t="s">
        <v>14</v>
      </c>
      <c r="C9198" t="s">
        <v>15</v>
      </c>
      <c r="D9198" t="s">
        <v>117</v>
      </c>
      <c r="E9198" t="s">
        <v>24</v>
      </c>
      <c r="F9198">
        <v>95123</v>
      </c>
      <c r="G9198" t="s">
        <v>25</v>
      </c>
      <c r="H9198" t="s">
        <v>26</v>
      </c>
      <c r="I9198" t="s">
        <v>41</v>
      </c>
      <c r="J9198" s="31">
        <v>3996</v>
      </c>
      <c r="K9198">
        <v>2</v>
      </c>
      <c r="L9198">
        <v>0</v>
      </c>
      <c r="M9198" s="32">
        <v>191808</v>
      </c>
    </row>
    <row r="9199" spans="1:13" x14ac:dyDescent="0.3">
      <c r="A9199" t="s">
        <v>28</v>
      </c>
      <c r="B9199" t="s">
        <v>14</v>
      </c>
      <c r="C9199" t="s">
        <v>15</v>
      </c>
      <c r="D9199" t="s">
        <v>117</v>
      </c>
      <c r="E9199" t="s">
        <v>24</v>
      </c>
      <c r="F9199">
        <v>95123</v>
      </c>
      <c r="G9199" t="s">
        <v>25</v>
      </c>
      <c r="H9199" t="s">
        <v>35</v>
      </c>
      <c r="I9199" t="s">
        <v>36</v>
      </c>
      <c r="J9199" s="31">
        <v>1432</v>
      </c>
      <c r="K9199">
        <v>5</v>
      </c>
      <c r="L9199">
        <v>2</v>
      </c>
      <c r="M9199" s="32">
        <v>1253</v>
      </c>
    </row>
    <row r="9200" spans="1:13" x14ac:dyDescent="0.3">
      <c r="A9200" t="s">
        <v>28</v>
      </c>
      <c r="B9200" t="s">
        <v>14</v>
      </c>
      <c r="C9200" t="s">
        <v>15</v>
      </c>
      <c r="D9200" t="s">
        <v>117</v>
      </c>
      <c r="E9200" t="s">
        <v>24</v>
      </c>
      <c r="F9200">
        <v>95123</v>
      </c>
      <c r="G9200" t="s">
        <v>25</v>
      </c>
      <c r="H9200" t="s">
        <v>26</v>
      </c>
      <c r="I9200" t="s">
        <v>110</v>
      </c>
      <c r="J9200" s="31">
        <v>4104</v>
      </c>
      <c r="K9200">
        <v>6</v>
      </c>
      <c r="L9200">
        <v>0</v>
      </c>
      <c r="M9200" s="32">
        <v>110808</v>
      </c>
    </row>
    <row r="9201" spans="1:13" x14ac:dyDescent="0.3">
      <c r="A9201" t="s">
        <v>28</v>
      </c>
      <c r="B9201" t="s">
        <v>14</v>
      </c>
      <c r="C9201" t="s">
        <v>15</v>
      </c>
      <c r="D9201" t="s">
        <v>117</v>
      </c>
      <c r="E9201" t="s">
        <v>24</v>
      </c>
      <c r="F9201">
        <v>95123</v>
      </c>
      <c r="G9201" t="s">
        <v>25</v>
      </c>
      <c r="H9201" t="s">
        <v>19</v>
      </c>
      <c r="I9201" t="s">
        <v>21</v>
      </c>
      <c r="J9201" s="31">
        <v>256784</v>
      </c>
      <c r="K9201">
        <v>1</v>
      </c>
      <c r="L9201">
        <v>2</v>
      </c>
      <c r="M9201" s="32">
        <v>32098</v>
      </c>
    </row>
    <row r="9202" spans="1:13" x14ac:dyDescent="0.3">
      <c r="A9202" t="s">
        <v>62</v>
      </c>
      <c r="B9202" t="s">
        <v>14</v>
      </c>
      <c r="C9202" t="s">
        <v>15</v>
      </c>
      <c r="D9202" t="s">
        <v>361</v>
      </c>
      <c r="E9202" t="s">
        <v>132</v>
      </c>
      <c r="F9202">
        <v>8861</v>
      </c>
      <c r="G9202" t="s">
        <v>57</v>
      </c>
      <c r="H9202" t="s">
        <v>19</v>
      </c>
      <c r="I9202" t="s">
        <v>20</v>
      </c>
      <c r="J9202" s="31">
        <v>12098</v>
      </c>
      <c r="K9202">
        <v>1</v>
      </c>
      <c r="L9202">
        <v>0</v>
      </c>
      <c r="M9202" s="32">
        <v>12098</v>
      </c>
    </row>
    <row r="9203" spans="1:13" x14ac:dyDescent="0.3">
      <c r="A9203" t="s">
        <v>62</v>
      </c>
      <c r="B9203" t="s">
        <v>14</v>
      </c>
      <c r="C9203" t="s">
        <v>15</v>
      </c>
      <c r="D9203" t="s">
        <v>361</v>
      </c>
      <c r="E9203" t="s">
        <v>132</v>
      </c>
      <c r="F9203">
        <v>8861</v>
      </c>
      <c r="G9203" t="s">
        <v>57</v>
      </c>
      <c r="H9203" t="s">
        <v>26</v>
      </c>
      <c r="I9203" t="s">
        <v>37</v>
      </c>
      <c r="J9203" s="31">
        <v>31598</v>
      </c>
      <c r="K9203">
        <v>1</v>
      </c>
      <c r="L9203">
        <v>0</v>
      </c>
      <c r="M9203" s="32">
        <v>1485106</v>
      </c>
    </row>
    <row r="9204" spans="1:13" x14ac:dyDescent="0.3">
      <c r="A9204" t="s">
        <v>28</v>
      </c>
      <c r="B9204" t="s">
        <v>22</v>
      </c>
      <c r="C9204" t="s">
        <v>15</v>
      </c>
      <c r="D9204" t="s">
        <v>75</v>
      </c>
      <c r="E9204" t="s">
        <v>76</v>
      </c>
      <c r="F9204">
        <v>10011</v>
      </c>
      <c r="G9204" t="s">
        <v>57</v>
      </c>
      <c r="H9204" t="s">
        <v>26</v>
      </c>
      <c r="I9204" t="s">
        <v>37</v>
      </c>
      <c r="J9204" s="31">
        <v>28752</v>
      </c>
      <c r="K9204">
        <v>3</v>
      </c>
      <c r="L9204">
        <v>2</v>
      </c>
      <c r="M9204" s="32">
        <v>100632</v>
      </c>
    </row>
    <row r="9205" spans="1:13" x14ac:dyDescent="0.3">
      <c r="A9205" t="s">
        <v>28</v>
      </c>
      <c r="B9205" t="s">
        <v>22</v>
      </c>
      <c r="C9205" t="s">
        <v>15</v>
      </c>
      <c r="D9205" t="s">
        <v>75</v>
      </c>
      <c r="E9205" t="s">
        <v>76</v>
      </c>
      <c r="F9205">
        <v>10011</v>
      </c>
      <c r="G9205" t="s">
        <v>57</v>
      </c>
      <c r="H9205" t="s">
        <v>26</v>
      </c>
      <c r="I9205" t="s">
        <v>34</v>
      </c>
      <c r="J9205" s="31">
        <v>11495</v>
      </c>
      <c r="K9205">
        <v>5</v>
      </c>
      <c r="L9205">
        <v>0</v>
      </c>
      <c r="M9205" s="32">
        <v>32186</v>
      </c>
    </row>
    <row r="9206" spans="1:13" x14ac:dyDescent="0.3">
      <c r="A9206" t="s">
        <v>28</v>
      </c>
      <c r="B9206" t="s">
        <v>22</v>
      </c>
      <c r="C9206" t="s">
        <v>15</v>
      </c>
      <c r="D9206" t="s">
        <v>23</v>
      </c>
      <c r="E9206" t="s">
        <v>24</v>
      </c>
      <c r="F9206">
        <v>90004</v>
      </c>
      <c r="G9206" t="s">
        <v>25</v>
      </c>
      <c r="H9206" t="s">
        <v>26</v>
      </c>
      <c r="I9206" t="s">
        <v>34</v>
      </c>
      <c r="J9206" s="31">
        <v>2304</v>
      </c>
      <c r="K9206">
        <v>8</v>
      </c>
      <c r="L9206">
        <v>0</v>
      </c>
      <c r="M9206" s="32">
        <v>6912</v>
      </c>
    </row>
    <row r="9207" spans="1:13" x14ac:dyDescent="0.3">
      <c r="A9207" t="s">
        <v>168</v>
      </c>
      <c r="B9207" t="s">
        <v>14</v>
      </c>
      <c r="C9207" t="s">
        <v>15</v>
      </c>
      <c r="D9207" t="s">
        <v>542</v>
      </c>
      <c r="E9207" t="s">
        <v>127</v>
      </c>
      <c r="F9207">
        <v>6460</v>
      </c>
      <c r="G9207" t="s">
        <v>57</v>
      </c>
      <c r="H9207" t="s">
        <v>26</v>
      </c>
      <c r="I9207" t="s">
        <v>34</v>
      </c>
      <c r="J9207" s="31">
        <v>1548</v>
      </c>
      <c r="K9207">
        <v>3</v>
      </c>
      <c r="L9207">
        <v>0</v>
      </c>
      <c r="M9207" s="32">
        <v>44892</v>
      </c>
    </row>
    <row r="9208" spans="1:13" x14ac:dyDescent="0.3">
      <c r="A9208" t="s">
        <v>168</v>
      </c>
      <c r="B9208" t="s">
        <v>14</v>
      </c>
      <c r="C9208" t="s">
        <v>15</v>
      </c>
      <c r="D9208" t="s">
        <v>542</v>
      </c>
      <c r="E9208" t="s">
        <v>127</v>
      </c>
      <c r="F9208">
        <v>6460</v>
      </c>
      <c r="G9208" t="s">
        <v>57</v>
      </c>
      <c r="H9208" t="s">
        <v>26</v>
      </c>
      <c r="I9208" t="s">
        <v>41</v>
      </c>
      <c r="J9208" s="31">
        <v>5184</v>
      </c>
      <c r="K9208">
        <v>8</v>
      </c>
      <c r="L9208">
        <v>0</v>
      </c>
      <c r="M9208" s="32">
        <v>248832</v>
      </c>
    </row>
    <row r="9209" spans="1:13" x14ac:dyDescent="0.3">
      <c r="A9209" t="s">
        <v>28</v>
      </c>
      <c r="B9209" t="s">
        <v>14</v>
      </c>
      <c r="C9209" t="s">
        <v>15</v>
      </c>
      <c r="D9209" t="s">
        <v>107</v>
      </c>
      <c r="E9209" t="s">
        <v>65</v>
      </c>
      <c r="F9209">
        <v>61701</v>
      </c>
      <c r="G9209" t="s">
        <v>47</v>
      </c>
      <c r="H9209" t="s">
        <v>35</v>
      </c>
      <c r="I9209" t="s">
        <v>59</v>
      </c>
      <c r="J9209" s="31">
        <v>39816</v>
      </c>
      <c r="K9209">
        <v>3</v>
      </c>
      <c r="L9209">
        <v>2</v>
      </c>
      <c r="M9209" s="32">
        <v>74655</v>
      </c>
    </row>
    <row r="9210" spans="1:13" x14ac:dyDescent="0.3">
      <c r="A9210" t="s">
        <v>13</v>
      </c>
      <c r="B9210" t="s">
        <v>22</v>
      </c>
      <c r="C9210" t="s">
        <v>15</v>
      </c>
      <c r="D9210" t="s">
        <v>42</v>
      </c>
      <c r="E9210" t="s">
        <v>43</v>
      </c>
      <c r="F9210">
        <v>98105</v>
      </c>
      <c r="G9210" t="s">
        <v>25</v>
      </c>
      <c r="H9210" t="s">
        <v>26</v>
      </c>
      <c r="I9210" t="s">
        <v>32</v>
      </c>
      <c r="J9210" s="31">
        <v>1606</v>
      </c>
      <c r="K9210">
        <v>1</v>
      </c>
      <c r="L9210">
        <v>0</v>
      </c>
      <c r="M9210" s="32">
        <v>41756</v>
      </c>
    </row>
    <row r="9211" spans="1:13" x14ac:dyDescent="0.3">
      <c r="A9211" t="s">
        <v>13</v>
      </c>
      <c r="B9211" t="s">
        <v>44</v>
      </c>
      <c r="C9211" t="s">
        <v>15</v>
      </c>
      <c r="D9211" t="s">
        <v>223</v>
      </c>
      <c r="E9211" t="s">
        <v>102</v>
      </c>
      <c r="F9211">
        <v>52601</v>
      </c>
      <c r="G9211" t="s">
        <v>47</v>
      </c>
      <c r="H9211" t="s">
        <v>26</v>
      </c>
      <c r="I9211" t="s">
        <v>60</v>
      </c>
      <c r="J9211" s="31">
        <v>728</v>
      </c>
      <c r="K9211">
        <v>1</v>
      </c>
      <c r="L9211">
        <v>0</v>
      </c>
      <c r="M9211" s="32">
        <v>34944</v>
      </c>
    </row>
    <row r="9212" spans="1:13" x14ac:dyDescent="0.3">
      <c r="A9212" t="s">
        <v>13</v>
      </c>
      <c r="B9212" t="s">
        <v>44</v>
      </c>
      <c r="C9212" t="s">
        <v>15</v>
      </c>
      <c r="D9212" t="s">
        <v>223</v>
      </c>
      <c r="E9212" t="s">
        <v>102</v>
      </c>
      <c r="F9212">
        <v>52601</v>
      </c>
      <c r="G9212" t="s">
        <v>47</v>
      </c>
      <c r="H9212" t="s">
        <v>26</v>
      </c>
      <c r="I9212" t="s">
        <v>37</v>
      </c>
      <c r="J9212" s="31">
        <v>54</v>
      </c>
      <c r="K9212">
        <v>3</v>
      </c>
      <c r="L9212">
        <v>0</v>
      </c>
      <c r="M9212" s="32">
        <v>2592</v>
      </c>
    </row>
    <row r="9213" spans="1:13" x14ac:dyDescent="0.3">
      <c r="A9213" t="s">
        <v>28</v>
      </c>
      <c r="B9213" t="s">
        <v>14</v>
      </c>
      <c r="C9213" t="s">
        <v>15</v>
      </c>
      <c r="D9213" t="s">
        <v>109</v>
      </c>
      <c r="E9213" t="s">
        <v>24</v>
      </c>
      <c r="F9213">
        <v>95661</v>
      </c>
      <c r="G9213" t="s">
        <v>25</v>
      </c>
      <c r="H9213" t="s">
        <v>26</v>
      </c>
      <c r="I9213" t="s">
        <v>41</v>
      </c>
      <c r="J9213" s="31">
        <v>1944</v>
      </c>
      <c r="K9213">
        <v>3</v>
      </c>
      <c r="L9213">
        <v>0</v>
      </c>
      <c r="M9213" s="32">
        <v>93312</v>
      </c>
    </row>
    <row r="9214" spans="1:13" x14ac:dyDescent="0.3">
      <c r="A9214" t="s">
        <v>28</v>
      </c>
      <c r="B9214" t="s">
        <v>22</v>
      </c>
      <c r="C9214" t="s">
        <v>15</v>
      </c>
      <c r="D9214" t="s">
        <v>52</v>
      </c>
      <c r="E9214" t="s">
        <v>24</v>
      </c>
      <c r="F9214">
        <v>94110</v>
      </c>
      <c r="G9214" t="s">
        <v>25</v>
      </c>
      <c r="H9214" t="s">
        <v>19</v>
      </c>
      <c r="I9214" t="s">
        <v>33</v>
      </c>
      <c r="J9214" s="31">
        <v>3988</v>
      </c>
      <c r="K9214">
        <v>2</v>
      </c>
      <c r="L9214">
        <v>0</v>
      </c>
      <c r="M9214" s="32">
        <v>111664</v>
      </c>
    </row>
    <row r="9215" spans="1:13" x14ac:dyDescent="0.3">
      <c r="A9215" t="s">
        <v>28</v>
      </c>
      <c r="B9215" t="s">
        <v>22</v>
      </c>
      <c r="C9215" t="s">
        <v>15</v>
      </c>
      <c r="D9215" t="s">
        <v>52</v>
      </c>
      <c r="E9215" t="s">
        <v>24</v>
      </c>
      <c r="F9215">
        <v>94110</v>
      </c>
      <c r="G9215" t="s">
        <v>25</v>
      </c>
      <c r="H9215" t="s">
        <v>19</v>
      </c>
      <c r="I9215" t="s">
        <v>33</v>
      </c>
      <c r="J9215" s="31">
        <v>7944</v>
      </c>
      <c r="K9215">
        <v>3</v>
      </c>
      <c r="L9215">
        <v>0</v>
      </c>
      <c r="M9215" s="32">
        <v>285984</v>
      </c>
    </row>
    <row r="9216" spans="1:13" x14ac:dyDescent="0.3">
      <c r="A9216" t="s">
        <v>62</v>
      </c>
      <c r="B9216" t="s">
        <v>22</v>
      </c>
      <c r="C9216" t="s">
        <v>15</v>
      </c>
      <c r="D9216" t="s">
        <v>55</v>
      </c>
      <c r="E9216" t="s">
        <v>56</v>
      </c>
      <c r="F9216">
        <v>19120</v>
      </c>
      <c r="G9216" t="s">
        <v>57</v>
      </c>
      <c r="H9216" t="s">
        <v>26</v>
      </c>
      <c r="I9216" t="s">
        <v>27</v>
      </c>
      <c r="J9216" s="31">
        <v>20664</v>
      </c>
      <c r="K9216">
        <v>7</v>
      </c>
      <c r="L9216">
        <v>2</v>
      </c>
      <c r="M9216" s="32">
        <v>69741</v>
      </c>
    </row>
    <row r="9217" spans="1:13" x14ac:dyDescent="0.3">
      <c r="A9217" t="s">
        <v>28</v>
      </c>
      <c r="B9217" t="s">
        <v>22</v>
      </c>
      <c r="C9217" t="s">
        <v>15</v>
      </c>
      <c r="D9217" t="s">
        <v>23</v>
      </c>
      <c r="E9217" t="s">
        <v>24</v>
      </c>
      <c r="F9217">
        <v>90049</v>
      </c>
      <c r="G9217" t="s">
        <v>25</v>
      </c>
      <c r="H9217" t="s">
        <v>26</v>
      </c>
      <c r="I9217" t="s">
        <v>41</v>
      </c>
      <c r="J9217" s="31">
        <v>324</v>
      </c>
      <c r="K9217">
        <v>5</v>
      </c>
      <c r="L9217">
        <v>0</v>
      </c>
      <c r="M9217" s="32">
        <v>15552</v>
      </c>
    </row>
    <row r="9218" spans="1:13" x14ac:dyDescent="0.3">
      <c r="A9218" t="s">
        <v>28</v>
      </c>
      <c r="B9218" t="s">
        <v>22</v>
      </c>
      <c r="C9218" t="s">
        <v>15</v>
      </c>
      <c r="D9218" t="s">
        <v>462</v>
      </c>
      <c r="E9218" t="s">
        <v>46</v>
      </c>
      <c r="F9218">
        <v>79762</v>
      </c>
      <c r="G9218" t="s">
        <v>47</v>
      </c>
      <c r="H9218" t="s">
        <v>26</v>
      </c>
      <c r="I9218" t="s">
        <v>38</v>
      </c>
      <c r="J9218" s="31">
        <v>13762</v>
      </c>
      <c r="K9218">
        <v>1</v>
      </c>
      <c r="L9218">
        <v>8</v>
      </c>
      <c r="M9218" s="32">
        <v>-247716</v>
      </c>
    </row>
    <row r="9219" spans="1:13" x14ac:dyDescent="0.3">
      <c r="A9219" t="s">
        <v>62</v>
      </c>
      <c r="B9219" t="s">
        <v>44</v>
      </c>
      <c r="C9219" t="s">
        <v>15</v>
      </c>
      <c r="D9219" t="s">
        <v>93</v>
      </c>
      <c r="E9219" t="s">
        <v>68</v>
      </c>
      <c r="F9219">
        <v>55407</v>
      </c>
      <c r="G9219" t="s">
        <v>47</v>
      </c>
      <c r="H9219" t="s">
        <v>26</v>
      </c>
      <c r="I9219" t="s">
        <v>60</v>
      </c>
      <c r="J9219" s="31">
        <v>1528</v>
      </c>
      <c r="K9219">
        <v>2</v>
      </c>
      <c r="L9219">
        <v>0</v>
      </c>
      <c r="M9219" s="32">
        <v>74872</v>
      </c>
    </row>
    <row r="9220" spans="1:13" x14ac:dyDescent="0.3">
      <c r="A9220" t="s">
        <v>28</v>
      </c>
      <c r="B9220" t="s">
        <v>14</v>
      </c>
      <c r="C9220" t="s">
        <v>15</v>
      </c>
      <c r="D9220" t="s">
        <v>55</v>
      </c>
      <c r="E9220" t="s">
        <v>56</v>
      </c>
      <c r="F9220">
        <v>19120</v>
      </c>
      <c r="G9220" t="s">
        <v>57</v>
      </c>
      <c r="H9220" t="s">
        <v>26</v>
      </c>
      <c r="I9220" t="s">
        <v>32</v>
      </c>
      <c r="J9220" s="31">
        <v>44688</v>
      </c>
      <c r="K9220">
        <v>7</v>
      </c>
      <c r="L9220">
        <v>2</v>
      </c>
      <c r="M9220" s="32">
        <v>33516</v>
      </c>
    </row>
    <row r="9221" spans="1:13" x14ac:dyDescent="0.3">
      <c r="A9221" t="s">
        <v>28</v>
      </c>
      <c r="B9221" t="s">
        <v>14</v>
      </c>
      <c r="C9221" t="s">
        <v>15</v>
      </c>
      <c r="D9221" t="s">
        <v>55</v>
      </c>
      <c r="E9221" t="s">
        <v>56</v>
      </c>
      <c r="F9221">
        <v>19120</v>
      </c>
      <c r="G9221" t="s">
        <v>57</v>
      </c>
      <c r="H9221" t="s">
        <v>19</v>
      </c>
      <c r="I9221" t="s">
        <v>20</v>
      </c>
      <c r="J9221" s="31">
        <v>30147</v>
      </c>
      <c r="K9221">
        <v>3</v>
      </c>
      <c r="L9221">
        <v>5</v>
      </c>
      <c r="M9221" s="32">
        <v>-2049996</v>
      </c>
    </row>
    <row r="9222" spans="1:13" x14ac:dyDescent="0.3">
      <c r="A9222" t="s">
        <v>62</v>
      </c>
      <c r="B9222" t="s">
        <v>14</v>
      </c>
      <c r="C9222" t="s">
        <v>15</v>
      </c>
      <c r="D9222" t="s">
        <v>325</v>
      </c>
      <c r="E9222" t="s">
        <v>125</v>
      </c>
      <c r="F9222">
        <v>70506</v>
      </c>
      <c r="G9222" t="s">
        <v>18</v>
      </c>
      <c r="H9222" t="s">
        <v>26</v>
      </c>
      <c r="I9222" t="s">
        <v>27</v>
      </c>
      <c r="J9222" s="31">
        <v>1107</v>
      </c>
      <c r="K9222">
        <v>3</v>
      </c>
      <c r="L9222">
        <v>0</v>
      </c>
      <c r="M9222" s="32">
        <v>52029</v>
      </c>
    </row>
    <row r="9223" spans="1:13" x14ac:dyDescent="0.3">
      <c r="A9223" t="s">
        <v>62</v>
      </c>
      <c r="B9223" t="s">
        <v>14</v>
      </c>
      <c r="C9223" t="s">
        <v>15</v>
      </c>
      <c r="D9223" t="s">
        <v>325</v>
      </c>
      <c r="E9223" t="s">
        <v>125</v>
      </c>
      <c r="F9223">
        <v>70506</v>
      </c>
      <c r="G9223" t="s">
        <v>18</v>
      </c>
      <c r="H9223" t="s">
        <v>19</v>
      </c>
      <c r="I9223" t="s">
        <v>31</v>
      </c>
      <c r="J9223" s="31">
        <v>150452</v>
      </c>
      <c r="K9223">
        <v>4</v>
      </c>
      <c r="L9223">
        <v>0</v>
      </c>
      <c r="M9223" s="32">
        <v>3460396</v>
      </c>
    </row>
    <row r="9224" spans="1:13" x14ac:dyDescent="0.3">
      <c r="A9224" t="s">
        <v>62</v>
      </c>
      <c r="B9224" t="s">
        <v>14</v>
      </c>
      <c r="C9224" t="s">
        <v>15</v>
      </c>
      <c r="D9224" t="s">
        <v>325</v>
      </c>
      <c r="E9224" t="s">
        <v>125</v>
      </c>
      <c r="F9224">
        <v>70506</v>
      </c>
      <c r="G9224" t="s">
        <v>18</v>
      </c>
      <c r="H9224" t="s">
        <v>26</v>
      </c>
      <c r="I9224" t="s">
        <v>41</v>
      </c>
      <c r="J9224" s="31">
        <v>2592</v>
      </c>
      <c r="K9224">
        <v>4</v>
      </c>
      <c r="L9224">
        <v>0</v>
      </c>
      <c r="M9224" s="32">
        <v>124416</v>
      </c>
    </row>
    <row r="9225" spans="1:13" x14ac:dyDescent="0.3">
      <c r="A9225" t="s">
        <v>168</v>
      </c>
      <c r="B9225" t="s">
        <v>44</v>
      </c>
      <c r="C9225" t="s">
        <v>15</v>
      </c>
      <c r="D9225" t="s">
        <v>611</v>
      </c>
      <c r="E9225" t="s">
        <v>46</v>
      </c>
      <c r="F9225">
        <v>77803</v>
      </c>
      <c r="G9225" t="s">
        <v>47</v>
      </c>
      <c r="H9225" t="s">
        <v>26</v>
      </c>
      <c r="I9225" t="s">
        <v>37</v>
      </c>
      <c r="J9225" s="31">
        <v>7536</v>
      </c>
      <c r="K9225">
        <v>6</v>
      </c>
      <c r="L9225">
        <v>8</v>
      </c>
      <c r="M9225" s="32">
        <v>-13188</v>
      </c>
    </row>
    <row r="9226" spans="1:13" x14ac:dyDescent="0.3">
      <c r="A9226" t="s">
        <v>168</v>
      </c>
      <c r="B9226" t="s">
        <v>44</v>
      </c>
      <c r="C9226" t="s">
        <v>15</v>
      </c>
      <c r="D9226" t="s">
        <v>611</v>
      </c>
      <c r="E9226" t="s">
        <v>46</v>
      </c>
      <c r="F9226">
        <v>77803</v>
      </c>
      <c r="G9226" t="s">
        <v>47</v>
      </c>
      <c r="H9226" t="s">
        <v>26</v>
      </c>
      <c r="I9226" t="s">
        <v>37</v>
      </c>
      <c r="J9226" s="31">
        <v>1408</v>
      </c>
      <c r="K9226">
        <v>2</v>
      </c>
      <c r="L9226">
        <v>8</v>
      </c>
      <c r="M9226" s="32">
        <v>-23232</v>
      </c>
    </row>
    <row r="9227" spans="1:13" x14ac:dyDescent="0.3">
      <c r="A9227" t="s">
        <v>168</v>
      </c>
      <c r="B9227" t="s">
        <v>44</v>
      </c>
      <c r="C9227" t="s">
        <v>15</v>
      </c>
      <c r="D9227" t="s">
        <v>611</v>
      </c>
      <c r="E9227" t="s">
        <v>46</v>
      </c>
      <c r="F9227">
        <v>77803</v>
      </c>
      <c r="G9227" t="s">
        <v>47</v>
      </c>
      <c r="H9227" t="s">
        <v>26</v>
      </c>
      <c r="I9227" t="s">
        <v>37</v>
      </c>
      <c r="J9227" s="31">
        <v>4144</v>
      </c>
      <c r="K9227">
        <v>4</v>
      </c>
      <c r="L9227">
        <v>8</v>
      </c>
      <c r="M9227" s="32">
        <v>-64232</v>
      </c>
    </row>
    <row r="9228" spans="1:13" x14ac:dyDescent="0.3">
      <c r="A9228" t="s">
        <v>168</v>
      </c>
      <c r="B9228" t="s">
        <v>44</v>
      </c>
      <c r="C9228" t="s">
        <v>15</v>
      </c>
      <c r="D9228" t="s">
        <v>611</v>
      </c>
      <c r="E9228" t="s">
        <v>46</v>
      </c>
      <c r="F9228">
        <v>77803</v>
      </c>
      <c r="G9228" t="s">
        <v>47</v>
      </c>
      <c r="H9228" t="s">
        <v>26</v>
      </c>
      <c r="I9228" t="s">
        <v>32</v>
      </c>
      <c r="J9228" s="31">
        <v>52752</v>
      </c>
      <c r="K9228">
        <v>3</v>
      </c>
      <c r="L9228">
        <v>2</v>
      </c>
      <c r="M9228" s="32">
        <v>-125286</v>
      </c>
    </row>
    <row r="9229" spans="1:13" x14ac:dyDescent="0.3">
      <c r="A9229" t="s">
        <v>28</v>
      </c>
      <c r="B9229" t="s">
        <v>22</v>
      </c>
      <c r="C9229" t="s">
        <v>15</v>
      </c>
      <c r="D9229" t="s">
        <v>23</v>
      </c>
      <c r="E9229" t="s">
        <v>24</v>
      </c>
      <c r="F9229">
        <v>90008</v>
      </c>
      <c r="G9229" t="s">
        <v>25</v>
      </c>
      <c r="H9229" t="s">
        <v>26</v>
      </c>
      <c r="I9229" t="s">
        <v>38</v>
      </c>
      <c r="J9229" s="31">
        <v>38136</v>
      </c>
      <c r="K9229">
        <v>7</v>
      </c>
      <c r="L9229">
        <v>0</v>
      </c>
      <c r="M9229" s="32">
        <v>1067808</v>
      </c>
    </row>
    <row r="9230" spans="1:13" x14ac:dyDescent="0.3">
      <c r="A9230" t="s">
        <v>168</v>
      </c>
      <c r="B9230" t="s">
        <v>44</v>
      </c>
      <c r="C9230" t="s">
        <v>15</v>
      </c>
      <c r="D9230" t="s">
        <v>23</v>
      </c>
      <c r="E9230" t="s">
        <v>24</v>
      </c>
      <c r="F9230">
        <v>90049</v>
      </c>
      <c r="G9230" t="s">
        <v>25</v>
      </c>
      <c r="H9230" t="s">
        <v>26</v>
      </c>
      <c r="I9230" t="s">
        <v>34</v>
      </c>
      <c r="J9230" s="31">
        <v>672</v>
      </c>
      <c r="K9230">
        <v>4</v>
      </c>
      <c r="L9230">
        <v>0</v>
      </c>
      <c r="M9230" s="32">
        <v>336</v>
      </c>
    </row>
    <row r="9231" spans="1:13" x14ac:dyDescent="0.3">
      <c r="A9231" t="s">
        <v>62</v>
      </c>
      <c r="B9231" t="s">
        <v>14</v>
      </c>
      <c r="C9231" t="s">
        <v>15</v>
      </c>
      <c r="D9231" t="s">
        <v>23</v>
      </c>
      <c r="E9231" t="s">
        <v>24</v>
      </c>
      <c r="F9231">
        <v>90045</v>
      </c>
      <c r="G9231" t="s">
        <v>25</v>
      </c>
      <c r="H9231" t="s">
        <v>26</v>
      </c>
      <c r="I9231" t="s">
        <v>37</v>
      </c>
      <c r="J9231" s="31">
        <v>15192</v>
      </c>
      <c r="K9231">
        <v>3</v>
      </c>
      <c r="L9231">
        <v>2</v>
      </c>
      <c r="M9231" s="32">
        <v>55071</v>
      </c>
    </row>
    <row r="9232" spans="1:13" x14ac:dyDescent="0.3">
      <c r="A9232" t="s">
        <v>62</v>
      </c>
      <c r="B9232" t="s">
        <v>14</v>
      </c>
      <c r="C9232" t="s">
        <v>15</v>
      </c>
      <c r="D9232" t="s">
        <v>23</v>
      </c>
      <c r="E9232" t="s">
        <v>24</v>
      </c>
      <c r="F9232">
        <v>90045</v>
      </c>
      <c r="G9232" t="s">
        <v>25</v>
      </c>
      <c r="H9232" t="s">
        <v>26</v>
      </c>
      <c r="I9232" t="s">
        <v>41</v>
      </c>
      <c r="J9232" s="31">
        <v>5832</v>
      </c>
      <c r="K9232">
        <v>9</v>
      </c>
      <c r="L9232">
        <v>0</v>
      </c>
      <c r="M9232" s="32">
        <v>279936</v>
      </c>
    </row>
    <row r="9233" spans="1:13" x14ac:dyDescent="0.3">
      <c r="A9233" t="s">
        <v>28</v>
      </c>
      <c r="B9233" t="s">
        <v>14</v>
      </c>
      <c r="C9233" t="s">
        <v>15</v>
      </c>
      <c r="D9233" t="s">
        <v>108</v>
      </c>
      <c r="E9233" t="s">
        <v>81</v>
      </c>
      <c r="F9233">
        <v>85023</v>
      </c>
      <c r="G9233" t="s">
        <v>25</v>
      </c>
      <c r="H9233" t="s">
        <v>26</v>
      </c>
      <c r="I9233" t="s">
        <v>37</v>
      </c>
      <c r="J9233" s="31">
        <v>946764</v>
      </c>
      <c r="K9233">
        <v>6</v>
      </c>
      <c r="L9233">
        <v>7</v>
      </c>
      <c r="M9233" s="32">
        <v>-6942936</v>
      </c>
    </row>
    <row r="9234" spans="1:13" x14ac:dyDescent="0.3">
      <c r="A9234" t="s">
        <v>28</v>
      </c>
      <c r="B9234" t="s">
        <v>14</v>
      </c>
      <c r="C9234" t="s">
        <v>15</v>
      </c>
      <c r="D9234" t="s">
        <v>23</v>
      </c>
      <c r="E9234" t="s">
        <v>24</v>
      </c>
      <c r="F9234">
        <v>90036</v>
      </c>
      <c r="G9234" t="s">
        <v>25</v>
      </c>
      <c r="H9234" t="s">
        <v>19</v>
      </c>
      <c r="I9234" t="s">
        <v>33</v>
      </c>
      <c r="J9234" s="31">
        <v>9468</v>
      </c>
      <c r="K9234">
        <v>9</v>
      </c>
      <c r="L9234">
        <v>0</v>
      </c>
      <c r="M9234" s="32">
        <v>312444</v>
      </c>
    </row>
    <row r="9235" spans="1:13" x14ac:dyDescent="0.3">
      <c r="A9235" t="s">
        <v>28</v>
      </c>
      <c r="B9235" t="s">
        <v>14</v>
      </c>
      <c r="C9235" t="s">
        <v>15</v>
      </c>
      <c r="D9235" t="s">
        <v>23</v>
      </c>
      <c r="E9235" t="s">
        <v>24</v>
      </c>
      <c r="F9235">
        <v>90036</v>
      </c>
      <c r="G9235" t="s">
        <v>25</v>
      </c>
      <c r="H9235" t="s">
        <v>26</v>
      </c>
      <c r="I9235" t="s">
        <v>32</v>
      </c>
      <c r="J9235" s="31">
        <v>2367</v>
      </c>
      <c r="K9235">
        <v>3</v>
      </c>
      <c r="L9235">
        <v>0</v>
      </c>
      <c r="M9235" s="32">
        <v>9468</v>
      </c>
    </row>
    <row r="9236" spans="1:13" x14ac:dyDescent="0.3">
      <c r="A9236" t="s">
        <v>28</v>
      </c>
      <c r="B9236" t="s">
        <v>14</v>
      </c>
      <c r="C9236" t="s">
        <v>15</v>
      </c>
      <c r="D9236" t="s">
        <v>23</v>
      </c>
      <c r="E9236" t="s">
        <v>24</v>
      </c>
      <c r="F9236">
        <v>90036</v>
      </c>
      <c r="G9236" t="s">
        <v>25</v>
      </c>
      <c r="H9236" t="s">
        <v>35</v>
      </c>
      <c r="I9236" t="s">
        <v>36</v>
      </c>
      <c r="J9236" s="31">
        <v>1091168</v>
      </c>
      <c r="K9236">
        <v>4</v>
      </c>
      <c r="L9236">
        <v>2</v>
      </c>
      <c r="M9236" s="32">
        <v>68198</v>
      </c>
    </row>
    <row r="9237" spans="1:13" x14ac:dyDescent="0.3">
      <c r="A9237" t="s">
        <v>28</v>
      </c>
      <c r="B9237" t="s">
        <v>14</v>
      </c>
      <c r="C9237" t="s">
        <v>15</v>
      </c>
      <c r="D9237" t="s">
        <v>23</v>
      </c>
      <c r="E9237" t="s">
        <v>24</v>
      </c>
      <c r="F9237">
        <v>90036</v>
      </c>
      <c r="G9237" t="s">
        <v>25</v>
      </c>
      <c r="H9237" t="s">
        <v>26</v>
      </c>
      <c r="I9237" t="s">
        <v>34</v>
      </c>
      <c r="J9237" s="31">
        <v>1869</v>
      </c>
      <c r="K9237">
        <v>7</v>
      </c>
      <c r="L9237">
        <v>0</v>
      </c>
      <c r="M9237" s="32">
        <v>52332</v>
      </c>
    </row>
    <row r="9238" spans="1:13" x14ac:dyDescent="0.3">
      <c r="A9238" t="s">
        <v>28</v>
      </c>
      <c r="B9238" t="s">
        <v>14</v>
      </c>
      <c r="C9238" t="s">
        <v>15</v>
      </c>
      <c r="D9238" t="s">
        <v>23</v>
      </c>
      <c r="E9238" t="s">
        <v>24</v>
      </c>
      <c r="F9238">
        <v>90036</v>
      </c>
      <c r="G9238" t="s">
        <v>25</v>
      </c>
      <c r="H9238" t="s">
        <v>19</v>
      </c>
      <c r="I9238" t="s">
        <v>31</v>
      </c>
      <c r="J9238" s="31">
        <v>568728</v>
      </c>
      <c r="K9238">
        <v>3</v>
      </c>
      <c r="L9238">
        <v>2</v>
      </c>
      <c r="M9238" s="32">
        <v>284364</v>
      </c>
    </row>
    <row r="9239" spans="1:13" x14ac:dyDescent="0.3">
      <c r="A9239" t="s">
        <v>28</v>
      </c>
      <c r="B9239" t="s">
        <v>14</v>
      </c>
      <c r="C9239" t="s">
        <v>15</v>
      </c>
      <c r="D9239" t="s">
        <v>23</v>
      </c>
      <c r="E9239" t="s">
        <v>24</v>
      </c>
      <c r="F9239">
        <v>90036</v>
      </c>
      <c r="G9239" t="s">
        <v>25</v>
      </c>
      <c r="H9239" t="s">
        <v>26</v>
      </c>
      <c r="I9239" t="s">
        <v>37</v>
      </c>
      <c r="J9239" s="31">
        <v>7312</v>
      </c>
      <c r="K9239">
        <v>1</v>
      </c>
      <c r="L9239">
        <v>2</v>
      </c>
      <c r="M9239" s="32">
        <v>25592</v>
      </c>
    </row>
    <row r="9240" spans="1:13" x14ac:dyDescent="0.3">
      <c r="A9240" t="s">
        <v>62</v>
      </c>
      <c r="B9240" t="s">
        <v>14</v>
      </c>
      <c r="C9240" t="s">
        <v>15</v>
      </c>
      <c r="D9240" t="s">
        <v>103</v>
      </c>
      <c r="E9240" t="s">
        <v>104</v>
      </c>
      <c r="F9240">
        <v>43229</v>
      </c>
      <c r="G9240" t="s">
        <v>57</v>
      </c>
      <c r="H9240" t="s">
        <v>19</v>
      </c>
      <c r="I9240" t="s">
        <v>33</v>
      </c>
      <c r="J9240" s="31">
        <v>147568</v>
      </c>
      <c r="K9240">
        <v>2</v>
      </c>
      <c r="L9240">
        <v>2</v>
      </c>
      <c r="M9240" s="32">
        <v>-36892</v>
      </c>
    </row>
    <row r="9241" spans="1:13" x14ac:dyDescent="0.3">
      <c r="A9241" t="s">
        <v>28</v>
      </c>
      <c r="B9241" t="s">
        <v>22</v>
      </c>
      <c r="C9241" t="s">
        <v>15</v>
      </c>
      <c r="D9241" t="s">
        <v>404</v>
      </c>
      <c r="E9241" t="s">
        <v>30</v>
      </c>
      <c r="F9241">
        <v>32303</v>
      </c>
      <c r="G9241" t="s">
        <v>18</v>
      </c>
      <c r="H9241" t="s">
        <v>26</v>
      </c>
      <c r="I9241" t="s">
        <v>41</v>
      </c>
      <c r="J9241" s="31">
        <v>56784</v>
      </c>
      <c r="K9241">
        <v>7</v>
      </c>
      <c r="L9241">
        <v>2</v>
      </c>
      <c r="M9241" s="32">
        <v>205842</v>
      </c>
    </row>
    <row r="9242" spans="1:13" x14ac:dyDescent="0.3">
      <c r="A9242" t="s">
        <v>28</v>
      </c>
      <c r="B9242" t="s">
        <v>22</v>
      </c>
      <c r="C9242" t="s">
        <v>15</v>
      </c>
      <c r="D9242" t="s">
        <v>404</v>
      </c>
      <c r="E9242" t="s">
        <v>30</v>
      </c>
      <c r="F9242">
        <v>32303</v>
      </c>
      <c r="G9242" t="s">
        <v>18</v>
      </c>
      <c r="H9242" t="s">
        <v>26</v>
      </c>
      <c r="I9242" t="s">
        <v>37</v>
      </c>
      <c r="J9242" s="31">
        <v>5607</v>
      </c>
      <c r="K9242">
        <v>3</v>
      </c>
      <c r="L9242">
        <v>7</v>
      </c>
      <c r="M9242" s="32">
        <v>-39249</v>
      </c>
    </row>
    <row r="9243" spans="1:13" x14ac:dyDescent="0.3">
      <c r="A9243" t="s">
        <v>28</v>
      </c>
      <c r="B9243" t="s">
        <v>22</v>
      </c>
      <c r="C9243" t="s">
        <v>15</v>
      </c>
      <c r="D9243" t="s">
        <v>404</v>
      </c>
      <c r="E9243" t="s">
        <v>30</v>
      </c>
      <c r="F9243">
        <v>32303</v>
      </c>
      <c r="G9243" t="s">
        <v>18</v>
      </c>
      <c r="H9243" t="s">
        <v>26</v>
      </c>
      <c r="I9243" t="s">
        <v>34</v>
      </c>
      <c r="J9243" s="31">
        <v>6576</v>
      </c>
      <c r="K9243">
        <v>3</v>
      </c>
      <c r="L9243">
        <v>2</v>
      </c>
      <c r="M9243" s="32">
        <v>5754</v>
      </c>
    </row>
    <row r="9244" spans="1:13" x14ac:dyDescent="0.3">
      <c r="A9244" t="s">
        <v>28</v>
      </c>
      <c r="B9244" t="s">
        <v>44</v>
      </c>
      <c r="C9244" t="s">
        <v>15</v>
      </c>
      <c r="D9244" t="s">
        <v>52</v>
      </c>
      <c r="E9244" t="s">
        <v>24</v>
      </c>
      <c r="F9244">
        <v>94122</v>
      </c>
      <c r="G9244" t="s">
        <v>25</v>
      </c>
      <c r="H9244" t="s">
        <v>26</v>
      </c>
      <c r="I9244" t="s">
        <v>37</v>
      </c>
      <c r="J9244" s="31">
        <v>14304</v>
      </c>
      <c r="K9244">
        <v>6</v>
      </c>
      <c r="L9244">
        <v>2</v>
      </c>
      <c r="M9244" s="32">
        <v>46488</v>
      </c>
    </row>
    <row r="9245" spans="1:13" x14ac:dyDescent="0.3">
      <c r="A9245" t="s">
        <v>28</v>
      </c>
      <c r="B9245" t="s">
        <v>44</v>
      </c>
      <c r="C9245" t="s">
        <v>15</v>
      </c>
      <c r="D9245" t="s">
        <v>52</v>
      </c>
      <c r="E9245" t="s">
        <v>24</v>
      </c>
      <c r="F9245">
        <v>94122</v>
      </c>
      <c r="G9245" t="s">
        <v>25</v>
      </c>
      <c r="H9245" t="s">
        <v>19</v>
      </c>
      <c r="I9245" t="s">
        <v>20</v>
      </c>
      <c r="J9245" s="31">
        <v>119833</v>
      </c>
      <c r="K9245">
        <v>1</v>
      </c>
      <c r="L9245">
        <v>15</v>
      </c>
      <c r="M9245" s="32">
        <v>7049</v>
      </c>
    </row>
    <row r="9246" spans="1:13" x14ac:dyDescent="0.3">
      <c r="A9246" t="s">
        <v>28</v>
      </c>
      <c r="B9246" t="s">
        <v>44</v>
      </c>
      <c r="C9246" t="s">
        <v>15</v>
      </c>
      <c r="D9246" t="s">
        <v>52</v>
      </c>
      <c r="E9246" t="s">
        <v>24</v>
      </c>
      <c r="F9246">
        <v>94122</v>
      </c>
      <c r="G9246" t="s">
        <v>25</v>
      </c>
      <c r="H9246" t="s">
        <v>26</v>
      </c>
      <c r="I9246" t="s">
        <v>34</v>
      </c>
      <c r="J9246" s="31">
        <v>556</v>
      </c>
      <c r="K9246">
        <v>2</v>
      </c>
      <c r="L9246">
        <v>0</v>
      </c>
      <c r="M9246" s="32">
        <v>2224</v>
      </c>
    </row>
    <row r="9247" spans="1:13" x14ac:dyDescent="0.3">
      <c r="A9247" t="s">
        <v>28</v>
      </c>
      <c r="B9247" t="s">
        <v>44</v>
      </c>
      <c r="C9247" t="s">
        <v>15</v>
      </c>
      <c r="D9247" t="s">
        <v>52</v>
      </c>
      <c r="E9247" t="s">
        <v>24</v>
      </c>
      <c r="F9247">
        <v>94122</v>
      </c>
      <c r="G9247" t="s">
        <v>25</v>
      </c>
      <c r="H9247" t="s">
        <v>26</v>
      </c>
      <c r="I9247" t="s">
        <v>41</v>
      </c>
      <c r="J9247" s="31">
        <v>324</v>
      </c>
      <c r="K9247">
        <v>5</v>
      </c>
      <c r="L9247">
        <v>0</v>
      </c>
      <c r="M9247" s="32">
        <v>15552</v>
      </c>
    </row>
    <row r="9248" spans="1:13" x14ac:dyDescent="0.3">
      <c r="A9248" t="s">
        <v>28</v>
      </c>
      <c r="B9248" t="s">
        <v>44</v>
      </c>
      <c r="C9248" t="s">
        <v>15</v>
      </c>
      <c r="D9248" t="s">
        <v>52</v>
      </c>
      <c r="E9248" t="s">
        <v>24</v>
      </c>
      <c r="F9248">
        <v>94109</v>
      </c>
      <c r="G9248" t="s">
        <v>25</v>
      </c>
      <c r="H9248" t="s">
        <v>26</v>
      </c>
      <c r="I9248" t="s">
        <v>34</v>
      </c>
      <c r="J9248" s="31">
        <v>984</v>
      </c>
      <c r="K9248">
        <v>3</v>
      </c>
      <c r="L9248">
        <v>0</v>
      </c>
      <c r="M9248" s="32">
        <v>28536</v>
      </c>
    </row>
    <row r="9249" spans="1:13" x14ac:dyDescent="0.3">
      <c r="A9249" t="s">
        <v>28</v>
      </c>
      <c r="B9249" t="s">
        <v>44</v>
      </c>
      <c r="C9249" t="s">
        <v>15</v>
      </c>
      <c r="D9249" t="s">
        <v>52</v>
      </c>
      <c r="E9249" t="s">
        <v>24</v>
      </c>
      <c r="F9249">
        <v>94109</v>
      </c>
      <c r="G9249" t="s">
        <v>25</v>
      </c>
      <c r="H9249" t="s">
        <v>26</v>
      </c>
      <c r="I9249" t="s">
        <v>34</v>
      </c>
      <c r="J9249" s="31">
        <v>278</v>
      </c>
      <c r="K9249">
        <v>1</v>
      </c>
      <c r="L9249">
        <v>0</v>
      </c>
      <c r="M9249" s="32">
        <v>7228</v>
      </c>
    </row>
    <row r="9250" spans="1:13" x14ac:dyDescent="0.3">
      <c r="A9250" t="s">
        <v>28</v>
      </c>
      <c r="B9250" t="s">
        <v>14</v>
      </c>
      <c r="C9250" t="s">
        <v>15</v>
      </c>
      <c r="D9250" t="s">
        <v>75</v>
      </c>
      <c r="E9250" t="s">
        <v>76</v>
      </c>
      <c r="F9250">
        <v>10009</v>
      </c>
      <c r="G9250" t="s">
        <v>57</v>
      </c>
      <c r="H9250" t="s">
        <v>26</v>
      </c>
      <c r="I9250" t="s">
        <v>37</v>
      </c>
      <c r="J9250" s="31">
        <v>364</v>
      </c>
      <c r="K9250">
        <v>1</v>
      </c>
      <c r="L9250">
        <v>2</v>
      </c>
      <c r="M9250" s="32">
        <v>1365</v>
      </c>
    </row>
    <row r="9251" spans="1:13" x14ac:dyDescent="0.3">
      <c r="A9251" t="s">
        <v>28</v>
      </c>
      <c r="B9251" t="s">
        <v>14</v>
      </c>
      <c r="C9251" t="s">
        <v>15</v>
      </c>
      <c r="D9251" t="s">
        <v>75</v>
      </c>
      <c r="E9251" t="s">
        <v>76</v>
      </c>
      <c r="F9251">
        <v>10009</v>
      </c>
      <c r="G9251" t="s">
        <v>57</v>
      </c>
      <c r="H9251" t="s">
        <v>35</v>
      </c>
      <c r="I9251" t="s">
        <v>36</v>
      </c>
      <c r="J9251" s="31">
        <v>88193</v>
      </c>
      <c r="K9251">
        <v>7</v>
      </c>
      <c r="L9251">
        <v>0</v>
      </c>
      <c r="M9251" s="32">
        <v>2204825</v>
      </c>
    </row>
    <row r="9252" spans="1:13" x14ac:dyDescent="0.3">
      <c r="A9252" t="s">
        <v>28</v>
      </c>
      <c r="B9252" t="s">
        <v>22</v>
      </c>
      <c r="C9252" t="s">
        <v>15</v>
      </c>
      <c r="D9252" t="s">
        <v>378</v>
      </c>
      <c r="E9252" t="s">
        <v>102</v>
      </c>
      <c r="F9252">
        <v>52302</v>
      </c>
      <c r="G9252" t="s">
        <v>47</v>
      </c>
      <c r="H9252" t="s">
        <v>26</v>
      </c>
      <c r="I9252" t="s">
        <v>37</v>
      </c>
      <c r="J9252" s="31">
        <v>11584</v>
      </c>
      <c r="K9252">
        <v>8</v>
      </c>
      <c r="L9252">
        <v>0</v>
      </c>
      <c r="M9252" s="32">
        <v>544448</v>
      </c>
    </row>
    <row r="9253" spans="1:13" x14ac:dyDescent="0.3">
      <c r="A9253" t="s">
        <v>28</v>
      </c>
      <c r="B9253" t="s">
        <v>22</v>
      </c>
      <c r="C9253" t="s">
        <v>15</v>
      </c>
      <c r="D9253" t="s">
        <v>23</v>
      </c>
      <c r="E9253" t="s">
        <v>24</v>
      </c>
      <c r="F9253">
        <v>90008</v>
      </c>
      <c r="G9253" t="s">
        <v>25</v>
      </c>
      <c r="H9253" t="s">
        <v>26</v>
      </c>
      <c r="I9253" t="s">
        <v>37</v>
      </c>
      <c r="J9253" s="31">
        <v>107648</v>
      </c>
      <c r="K9253">
        <v>2</v>
      </c>
      <c r="L9253">
        <v>2</v>
      </c>
      <c r="M9253" s="32">
        <v>3364</v>
      </c>
    </row>
    <row r="9254" spans="1:13" x14ac:dyDescent="0.3">
      <c r="A9254" t="s">
        <v>13</v>
      </c>
      <c r="B9254" t="s">
        <v>14</v>
      </c>
      <c r="C9254" t="s">
        <v>15</v>
      </c>
      <c r="D9254" t="s">
        <v>612</v>
      </c>
      <c r="E9254" t="s">
        <v>197</v>
      </c>
      <c r="F9254">
        <v>71603</v>
      </c>
      <c r="G9254" t="s">
        <v>18</v>
      </c>
      <c r="H9254" t="s">
        <v>35</v>
      </c>
      <c r="I9254" t="s">
        <v>59</v>
      </c>
      <c r="J9254" s="31">
        <v>19995</v>
      </c>
      <c r="K9254">
        <v>5</v>
      </c>
      <c r="L9254">
        <v>0</v>
      </c>
      <c r="M9254" s="32">
        <v>63984</v>
      </c>
    </row>
    <row r="9255" spans="1:13" x14ac:dyDescent="0.3">
      <c r="A9255" t="s">
        <v>13</v>
      </c>
      <c r="B9255" t="s">
        <v>14</v>
      </c>
      <c r="C9255" t="s">
        <v>15</v>
      </c>
      <c r="D9255" t="s">
        <v>612</v>
      </c>
      <c r="E9255" t="s">
        <v>197</v>
      </c>
      <c r="F9255">
        <v>71603</v>
      </c>
      <c r="G9255" t="s">
        <v>18</v>
      </c>
      <c r="H9255" t="s">
        <v>26</v>
      </c>
      <c r="I9255" t="s">
        <v>41</v>
      </c>
      <c r="J9255" s="31">
        <v>1296</v>
      </c>
      <c r="K9255">
        <v>2</v>
      </c>
      <c r="L9255">
        <v>0</v>
      </c>
      <c r="M9255" s="32">
        <v>62208</v>
      </c>
    </row>
    <row r="9256" spans="1:13" x14ac:dyDescent="0.3">
      <c r="A9256" t="s">
        <v>13</v>
      </c>
      <c r="B9256" t="s">
        <v>14</v>
      </c>
      <c r="C9256" t="s">
        <v>15</v>
      </c>
      <c r="D9256" t="s">
        <v>90</v>
      </c>
      <c r="E9256" t="s">
        <v>112</v>
      </c>
      <c r="F9256">
        <v>65203</v>
      </c>
      <c r="G9256" t="s">
        <v>47</v>
      </c>
      <c r="H9256" t="s">
        <v>19</v>
      </c>
      <c r="I9256" t="s">
        <v>21</v>
      </c>
      <c r="J9256" s="31">
        <v>6089</v>
      </c>
      <c r="K9256">
        <v>1</v>
      </c>
      <c r="L9256">
        <v>0</v>
      </c>
      <c r="M9256" s="32">
        <v>152225</v>
      </c>
    </row>
    <row r="9257" spans="1:13" x14ac:dyDescent="0.3">
      <c r="A9257" t="s">
        <v>13</v>
      </c>
      <c r="B9257" t="s">
        <v>14</v>
      </c>
      <c r="C9257" t="s">
        <v>15</v>
      </c>
      <c r="D9257" t="s">
        <v>90</v>
      </c>
      <c r="E9257" t="s">
        <v>112</v>
      </c>
      <c r="F9257">
        <v>65203</v>
      </c>
      <c r="G9257" t="s">
        <v>47</v>
      </c>
      <c r="H9257" t="s">
        <v>26</v>
      </c>
      <c r="I9257" t="s">
        <v>27</v>
      </c>
      <c r="J9257" s="31">
        <v>1494</v>
      </c>
      <c r="K9257">
        <v>3</v>
      </c>
      <c r="L9257">
        <v>0</v>
      </c>
      <c r="M9257" s="32">
        <v>68724</v>
      </c>
    </row>
    <row r="9258" spans="1:13" x14ac:dyDescent="0.3">
      <c r="A9258" t="s">
        <v>13</v>
      </c>
      <c r="B9258" t="s">
        <v>14</v>
      </c>
      <c r="C9258" t="s">
        <v>15</v>
      </c>
      <c r="D9258" t="s">
        <v>90</v>
      </c>
      <c r="E9258" t="s">
        <v>112</v>
      </c>
      <c r="F9258">
        <v>65203</v>
      </c>
      <c r="G9258" t="s">
        <v>47</v>
      </c>
      <c r="H9258" t="s">
        <v>26</v>
      </c>
      <c r="I9258" t="s">
        <v>37</v>
      </c>
      <c r="J9258" s="31">
        <v>964</v>
      </c>
      <c r="K9258">
        <v>2</v>
      </c>
      <c r="L9258">
        <v>0</v>
      </c>
      <c r="M9258" s="32">
        <v>44344</v>
      </c>
    </row>
    <row r="9259" spans="1:13" x14ac:dyDescent="0.3">
      <c r="A9259" t="s">
        <v>13</v>
      </c>
      <c r="B9259" t="s">
        <v>14</v>
      </c>
      <c r="C9259" t="s">
        <v>15</v>
      </c>
      <c r="D9259" t="s">
        <v>90</v>
      </c>
      <c r="E9259" t="s">
        <v>112</v>
      </c>
      <c r="F9259">
        <v>65203</v>
      </c>
      <c r="G9259" t="s">
        <v>47</v>
      </c>
      <c r="H9259" t="s">
        <v>19</v>
      </c>
      <c r="I9259" t="s">
        <v>33</v>
      </c>
      <c r="J9259" s="31">
        <v>33294</v>
      </c>
      <c r="K9259">
        <v>3</v>
      </c>
      <c r="L9259">
        <v>0</v>
      </c>
      <c r="M9259" s="32">
        <v>532704</v>
      </c>
    </row>
    <row r="9260" spans="1:13" x14ac:dyDescent="0.3">
      <c r="A9260" t="s">
        <v>13</v>
      </c>
      <c r="B9260" t="s">
        <v>14</v>
      </c>
      <c r="C9260" t="s">
        <v>15</v>
      </c>
      <c r="D9260" t="s">
        <v>90</v>
      </c>
      <c r="E9260" t="s">
        <v>112</v>
      </c>
      <c r="F9260">
        <v>65203</v>
      </c>
      <c r="G9260" t="s">
        <v>47</v>
      </c>
      <c r="H9260" t="s">
        <v>26</v>
      </c>
      <c r="I9260" t="s">
        <v>37</v>
      </c>
      <c r="J9260" s="31">
        <v>519</v>
      </c>
      <c r="K9260">
        <v>3</v>
      </c>
      <c r="L9260">
        <v>0</v>
      </c>
      <c r="M9260" s="32">
        <v>24393</v>
      </c>
    </row>
    <row r="9261" spans="1:13" x14ac:dyDescent="0.3">
      <c r="A9261" t="s">
        <v>13</v>
      </c>
      <c r="B9261" t="s">
        <v>14</v>
      </c>
      <c r="C9261" t="s">
        <v>15</v>
      </c>
      <c r="D9261" t="s">
        <v>90</v>
      </c>
      <c r="E9261" t="s">
        <v>112</v>
      </c>
      <c r="F9261">
        <v>65203</v>
      </c>
      <c r="G9261" t="s">
        <v>47</v>
      </c>
      <c r="H9261" t="s">
        <v>26</v>
      </c>
      <c r="I9261" t="s">
        <v>32</v>
      </c>
      <c r="J9261" s="31">
        <v>6496</v>
      </c>
      <c r="K9261">
        <v>2</v>
      </c>
      <c r="L9261">
        <v>0</v>
      </c>
      <c r="M9261" s="32">
        <v>25984</v>
      </c>
    </row>
    <row r="9262" spans="1:13" x14ac:dyDescent="0.3">
      <c r="A9262" t="s">
        <v>13</v>
      </c>
      <c r="B9262" t="s">
        <v>14</v>
      </c>
      <c r="C9262" t="s">
        <v>15</v>
      </c>
      <c r="D9262" t="s">
        <v>613</v>
      </c>
      <c r="E9262" t="s">
        <v>387</v>
      </c>
      <c r="F9262">
        <v>57401</v>
      </c>
      <c r="G9262" t="s">
        <v>47</v>
      </c>
      <c r="H9262" t="s">
        <v>26</v>
      </c>
      <c r="I9262" t="s">
        <v>110</v>
      </c>
      <c r="J9262" s="31">
        <v>255</v>
      </c>
      <c r="K9262">
        <v>3</v>
      </c>
      <c r="L9262">
        <v>0</v>
      </c>
      <c r="M9262" s="32">
        <v>663</v>
      </c>
    </row>
    <row r="9263" spans="1:13" x14ac:dyDescent="0.3">
      <c r="A9263" t="s">
        <v>168</v>
      </c>
      <c r="B9263" t="s">
        <v>44</v>
      </c>
      <c r="C9263" t="s">
        <v>15</v>
      </c>
      <c r="D9263" t="s">
        <v>42</v>
      </c>
      <c r="E9263" t="s">
        <v>43</v>
      </c>
      <c r="F9263">
        <v>98103</v>
      </c>
      <c r="G9263" t="s">
        <v>25</v>
      </c>
      <c r="H9263" t="s">
        <v>19</v>
      </c>
      <c r="I9263" t="s">
        <v>21</v>
      </c>
      <c r="J9263" s="31">
        <v>215976</v>
      </c>
      <c r="K9263">
        <v>3</v>
      </c>
      <c r="L9263">
        <v>2</v>
      </c>
      <c r="M9263" s="32">
        <v>-26997</v>
      </c>
    </row>
    <row r="9264" spans="1:13" x14ac:dyDescent="0.3">
      <c r="A9264" t="s">
        <v>28</v>
      </c>
      <c r="B9264" t="s">
        <v>14</v>
      </c>
      <c r="C9264" t="s">
        <v>15</v>
      </c>
      <c r="D9264" t="s">
        <v>140</v>
      </c>
      <c r="E9264" t="s">
        <v>70</v>
      </c>
      <c r="F9264">
        <v>48227</v>
      </c>
      <c r="G9264" t="s">
        <v>47</v>
      </c>
      <c r="H9264" t="s">
        <v>19</v>
      </c>
      <c r="I9264" t="s">
        <v>21</v>
      </c>
      <c r="J9264" s="31">
        <v>38997</v>
      </c>
      <c r="K9264">
        <v>3</v>
      </c>
      <c r="L9264">
        <v>0</v>
      </c>
      <c r="M9264" s="32">
        <v>350973</v>
      </c>
    </row>
    <row r="9265" spans="1:13" x14ac:dyDescent="0.3">
      <c r="A9265" t="s">
        <v>28</v>
      </c>
      <c r="B9265" t="s">
        <v>14</v>
      </c>
      <c r="C9265" t="s">
        <v>15</v>
      </c>
      <c r="D9265" t="s">
        <v>140</v>
      </c>
      <c r="E9265" t="s">
        <v>70</v>
      </c>
      <c r="F9265">
        <v>48227</v>
      </c>
      <c r="G9265" t="s">
        <v>47</v>
      </c>
      <c r="H9265" t="s">
        <v>26</v>
      </c>
      <c r="I9265" t="s">
        <v>38</v>
      </c>
      <c r="J9265" s="31">
        <v>26991</v>
      </c>
      <c r="K9265">
        <v>5</v>
      </c>
      <c r="L9265">
        <v>1</v>
      </c>
      <c r="M9265" s="32">
        <v>53982</v>
      </c>
    </row>
    <row r="9266" spans="1:13" x14ac:dyDescent="0.3">
      <c r="A9266" t="s">
        <v>28</v>
      </c>
      <c r="B9266" t="s">
        <v>22</v>
      </c>
      <c r="C9266" t="s">
        <v>15</v>
      </c>
      <c r="D9266" t="s">
        <v>85</v>
      </c>
      <c r="E9266" t="s">
        <v>86</v>
      </c>
      <c r="F9266">
        <v>38109</v>
      </c>
      <c r="G9266" t="s">
        <v>18</v>
      </c>
      <c r="H9266" t="s">
        <v>26</v>
      </c>
      <c r="I9266" t="s">
        <v>37</v>
      </c>
      <c r="J9266" s="31">
        <v>11673</v>
      </c>
      <c r="K9266">
        <v>3</v>
      </c>
      <c r="L9266">
        <v>7</v>
      </c>
      <c r="M9266" s="32">
        <v>-7782</v>
      </c>
    </row>
    <row r="9267" spans="1:13" x14ac:dyDescent="0.3">
      <c r="A9267" t="s">
        <v>28</v>
      </c>
      <c r="B9267" t="s">
        <v>22</v>
      </c>
      <c r="C9267" t="s">
        <v>15</v>
      </c>
      <c r="D9267" t="s">
        <v>85</v>
      </c>
      <c r="E9267" t="s">
        <v>86</v>
      </c>
      <c r="F9267">
        <v>38109</v>
      </c>
      <c r="G9267" t="s">
        <v>18</v>
      </c>
      <c r="H9267" t="s">
        <v>26</v>
      </c>
      <c r="I9267" t="s">
        <v>60</v>
      </c>
      <c r="J9267" s="31">
        <v>64848</v>
      </c>
      <c r="K9267">
        <v>7</v>
      </c>
      <c r="L9267">
        <v>2</v>
      </c>
      <c r="M9267" s="32">
        <v>24318</v>
      </c>
    </row>
    <row r="9268" spans="1:13" x14ac:dyDescent="0.3">
      <c r="A9268" t="s">
        <v>62</v>
      </c>
      <c r="B9268" t="s">
        <v>44</v>
      </c>
      <c r="C9268" t="s">
        <v>15</v>
      </c>
      <c r="D9268" t="s">
        <v>311</v>
      </c>
      <c r="E9268" t="s">
        <v>177</v>
      </c>
      <c r="F9268">
        <v>89031</v>
      </c>
      <c r="G9268" t="s">
        <v>25</v>
      </c>
      <c r="H9268" t="s">
        <v>19</v>
      </c>
      <c r="I9268" t="s">
        <v>33</v>
      </c>
      <c r="J9268" s="31">
        <v>1456</v>
      </c>
      <c r="K9268">
        <v>2</v>
      </c>
      <c r="L9268">
        <v>0</v>
      </c>
      <c r="M9268" s="32">
        <v>55328</v>
      </c>
    </row>
    <row r="9269" spans="1:13" x14ac:dyDescent="0.3">
      <c r="A9269" t="s">
        <v>168</v>
      </c>
      <c r="B9269" t="s">
        <v>14</v>
      </c>
      <c r="C9269" t="s">
        <v>15</v>
      </c>
      <c r="D9269" t="s">
        <v>295</v>
      </c>
      <c r="E9269" t="s">
        <v>76</v>
      </c>
      <c r="F9269">
        <v>11520</v>
      </c>
      <c r="G9269" t="s">
        <v>57</v>
      </c>
      <c r="H9269" t="s">
        <v>19</v>
      </c>
      <c r="I9269" t="s">
        <v>21</v>
      </c>
      <c r="J9269" s="31">
        <v>102582</v>
      </c>
      <c r="K9269">
        <v>1</v>
      </c>
      <c r="L9269">
        <v>1</v>
      </c>
      <c r="M9269" s="32">
        <v>68388</v>
      </c>
    </row>
    <row r="9270" spans="1:13" x14ac:dyDescent="0.3">
      <c r="A9270" t="s">
        <v>168</v>
      </c>
      <c r="B9270" t="s">
        <v>14</v>
      </c>
      <c r="C9270" t="s">
        <v>15</v>
      </c>
      <c r="D9270" t="s">
        <v>295</v>
      </c>
      <c r="E9270" t="s">
        <v>76</v>
      </c>
      <c r="F9270">
        <v>11520</v>
      </c>
      <c r="G9270" t="s">
        <v>57</v>
      </c>
      <c r="H9270" t="s">
        <v>26</v>
      </c>
      <c r="I9270" t="s">
        <v>41</v>
      </c>
      <c r="J9270" s="31">
        <v>2004</v>
      </c>
      <c r="K9270">
        <v>3</v>
      </c>
      <c r="L9270">
        <v>0</v>
      </c>
      <c r="M9270" s="32">
        <v>96192</v>
      </c>
    </row>
    <row r="9271" spans="1:13" x14ac:dyDescent="0.3">
      <c r="A9271" t="s">
        <v>28</v>
      </c>
      <c r="B9271" t="s">
        <v>14</v>
      </c>
      <c r="C9271" t="s">
        <v>15</v>
      </c>
      <c r="D9271" t="s">
        <v>75</v>
      </c>
      <c r="E9271" t="s">
        <v>76</v>
      </c>
      <c r="F9271">
        <v>10035</v>
      </c>
      <c r="G9271" t="s">
        <v>57</v>
      </c>
      <c r="H9271" t="s">
        <v>26</v>
      </c>
      <c r="I9271" t="s">
        <v>37</v>
      </c>
      <c r="J9271" s="31">
        <v>32088</v>
      </c>
      <c r="K9271">
        <v>7</v>
      </c>
      <c r="L9271">
        <v>2</v>
      </c>
      <c r="M9271" s="32">
        <v>112308</v>
      </c>
    </row>
    <row r="9272" spans="1:13" x14ac:dyDescent="0.3">
      <c r="A9272" t="s">
        <v>28</v>
      </c>
      <c r="B9272" t="s">
        <v>14</v>
      </c>
      <c r="C9272" t="s">
        <v>15</v>
      </c>
      <c r="D9272" t="s">
        <v>75</v>
      </c>
      <c r="E9272" t="s">
        <v>76</v>
      </c>
      <c r="F9272">
        <v>10035</v>
      </c>
      <c r="G9272" t="s">
        <v>57</v>
      </c>
      <c r="H9272" t="s">
        <v>26</v>
      </c>
      <c r="I9272" t="s">
        <v>37</v>
      </c>
      <c r="J9272" s="31">
        <v>4305552</v>
      </c>
      <c r="K9272">
        <v>6</v>
      </c>
      <c r="L9272">
        <v>2</v>
      </c>
      <c r="M9272" s="32">
        <v>14531238</v>
      </c>
    </row>
    <row r="9273" spans="1:13" x14ac:dyDescent="0.3">
      <c r="A9273" t="s">
        <v>28</v>
      </c>
      <c r="B9273" t="s">
        <v>22</v>
      </c>
      <c r="C9273" t="s">
        <v>15</v>
      </c>
      <c r="D9273" t="s">
        <v>75</v>
      </c>
      <c r="E9273" t="s">
        <v>76</v>
      </c>
      <c r="F9273">
        <v>10024</v>
      </c>
      <c r="G9273" t="s">
        <v>57</v>
      </c>
      <c r="H9273" t="s">
        <v>19</v>
      </c>
      <c r="I9273" t="s">
        <v>33</v>
      </c>
      <c r="J9273" s="31">
        <v>1002</v>
      </c>
      <c r="K9273">
        <v>3</v>
      </c>
      <c r="L9273">
        <v>0</v>
      </c>
      <c r="M9273" s="32">
        <v>44088</v>
      </c>
    </row>
    <row r="9274" spans="1:13" x14ac:dyDescent="0.3">
      <c r="A9274" t="s">
        <v>28</v>
      </c>
      <c r="B9274" t="s">
        <v>22</v>
      </c>
      <c r="C9274" t="s">
        <v>15</v>
      </c>
      <c r="D9274" t="s">
        <v>75</v>
      </c>
      <c r="E9274" t="s">
        <v>76</v>
      </c>
      <c r="F9274">
        <v>10024</v>
      </c>
      <c r="G9274" t="s">
        <v>57</v>
      </c>
      <c r="H9274" t="s">
        <v>35</v>
      </c>
      <c r="I9274" t="s">
        <v>36</v>
      </c>
      <c r="J9274" s="31">
        <v>63196</v>
      </c>
      <c r="K9274">
        <v>4</v>
      </c>
      <c r="L9274">
        <v>0</v>
      </c>
      <c r="M9274" s="32">
        <v>3033408</v>
      </c>
    </row>
    <row r="9275" spans="1:13" x14ac:dyDescent="0.3">
      <c r="A9275" t="s">
        <v>28</v>
      </c>
      <c r="B9275" t="s">
        <v>14</v>
      </c>
      <c r="C9275" t="s">
        <v>15</v>
      </c>
      <c r="D9275" t="s">
        <v>16</v>
      </c>
      <c r="E9275" t="s">
        <v>17</v>
      </c>
      <c r="F9275">
        <v>42420</v>
      </c>
      <c r="G9275" t="s">
        <v>18</v>
      </c>
      <c r="H9275" t="s">
        <v>26</v>
      </c>
      <c r="I9275" t="s">
        <v>37</v>
      </c>
      <c r="J9275" s="31">
        <v>157794</v>
      </c>
      <c r="K9275">
        <v>3</v>
      </c>
      <c r="L9275">
        <v>0</v>
      </c>
      <c r="M9275" s="32">
        <v>7574112</v>
      </c>
    </row>
    <row r="9276" spans="1:13" x14ac:dyDescent="0.3">
      <c r="A9276" t="s">
        <v>168</v>
      </c>
      <c r="B9276" t="s">
        <v>22</v>
      </c>
      <c r="C9276" t="s">
        <v>15</v>
      </c>
      <c r="D9276" t="s">
        <v>394</v>
      </c>
      <c r="E9276" t="s">
        <v>121</v>
      </c>
      <c r="F9276">
        <v>87105</v>
      </c>
      <c r="G9276" t="s">
        <v>25</v>
      </c>
      <c r="H9276" t="s">
        <v>26</v>
      </c>
      <c r="I9276" t="s">
        <v>34</v>
      </c>
      <c r="J9276" s="31">
        <v>25585</v>
      </c>
      <c r="K9276">
        <v>7</v>
      </c>
      <c r="L9276">
        <v>0</v>
      </c>
      <c r="M9276" s="32">
        <v>112574</v>
      </c>
    </row>
    <row r="9277" spans="1:13" x14ac:dyDescent="0.3">
      <c r="A9277" t="s">
        <v>13</v>
      </c>
      <c r="B9277" t="s">
        <v>22</v>
      </c>
      <c r="C9277" t="s">
        <v>15</v>
      </c>
      <c r="D9277" t="s">
        <v>570</v>
      </c>
      <c r="E9277" t="s">
        <v>30</v>
      </c>
      <c r="F9277">
        <v>33445</v>
      </c>
      <c r="G9277" t="s">
        <v>18</v>
      </c>
      <c r="H9277" t="s">
        <v>26</v>
      </c>
      <c r="I9277" t="s">
        <v>32</v>
      </c>
      <c r="J9277" s="31">
        <v>184704</v>
      </c>
      <c r="K9277">
        <v>6</v>
      </c>
      <c r="L9277">
        <v>2</v>
      </c>
      <c r="M9277" s="32">
        <v>138528</v>
      </c>
    </row>
    <row r="9278" spans="1:13" x14ac:dyDescent="0.3">
      <c r="A9278" t="s">
        <v>13</v>
      </c>
      <c r="B9278" t="s">
        <v>22</v>
      </c>
      <c r="C9278" t="s">
        <v>15</v>
      </c>
      <c r="D9278" t="s">
        <v>570</v>
      </c>
      <c r="E9278" t="s">
        <v>30</v>
      </c>
      <c r="F9278">
        <v>33445</v>
      </c>
      <c r="G9278" t="s">
        <v>18</v>
      </c>
      <c r="H9278" t="s">
        <v>35</v>
      </c>
      <c r="I9278" t="s">
        <v>59</v>
      </c>
      <c r="J9278" s="31">
        <v>4792</v>
      </c>
      <c r="K9278">
        <v>2</v>
      </c>
      <c r="L9278">
        <v>2</v>
      </c>
      <c r="M9278" s="32">
        <v>1198</v>
      </c>
    </row>
    <row r="9279" spans="1:13" x14ac:dyDescent="0.3">
      <c r="A9279" t="s">
        <v>28</v>
      </c>
      <c r="B9279" t="s">
        <v>14</v>
      </c>
      <c r="C9279" t="s">
        <v>15</v>
      </c>
      <c r="D9279" t="s">
        <v>55</v>
      </c>
      <c r="E9279" t="s">
        <v>56</v>
      </c>
      <c r="F9279">
        <v>19140</v>
      </c>
      <c r="G9279" t="s">
        <v>57</v>
      </c>
      <c r="H9279" t="s">
        <v>26</v>
      </c>
      <c r="I9279" t="s">
        <v>27</v>
      </c>
      <c r="J9279" s="31">
        <v>15936</v>
      </c>
      <c r="K9279">
        <v>4</v>
      </c>
      <c r="L9279">
        <v>2</v>
      </c>
      <c r="M9279" s="32">
        <v>51792</v>
      </c>
    </row>
    <row r="9280" spans="1:13" x14ac:dyDescent="0.3">
      <c r="A9280" t="s">
        <v>28</v>
      </c>
      <c r="B9280" t="s">
        <v>14</v>
      </c>
      <c r="C9280" t="s">
        <v>15</v>
      </c>
      <c r="D9280" t="s">
        <v>55</v>
      </c>
      <c r="E9280" t="s">
        <v>56</v>
      </c>
      <c r="F9280">
        <v>19140</v>
      </c>
      <c r="G9280" t="s">
        <v>57</v>
      </c>
      <c r="H9280" t="s">
        <v>26</v>
      </c>
      <c r="I9280" t="s">
        <v>37</v>
      </c>
      <c r="J9280" s="31">
        <v>8001</v>
      </c>
      <c r="K9280">
        <v>7</v>
      </c>
      <c r="L9280">
        <v>7</v>
      </c>
      <c r="M9280" s="32">
        <v>-56007</v>
      </c>
    </row>
    <row r="9281" spans="1:13" x14ac:dyDescent="0.3">
      <c r="A9281" t="s">
        <v>28</v>
      </c>
      <c r="B9281" t="s">
        <v>14</v>
      </c>
      <c r="C9281" t="s">
        <v>15</v>
      </c>
      <c r="D9281" t="s">
        <v>55</v>
      </c>
      <c r="E9281" t="s">
        <v>56</v>
      </c>
      <c r="F9281">
        <v>19140</v>
      </c>
      <c r="G9281" t="s">
        <v>57</v>
      </c>
      <c r="H9281" t="s">
        <v>19</v>
      </c>
      <c r="I9281" t="s">
        <v>21</v>
      </c>
      <c r="J9281" s="31">
        <v>398972</v>
      </c>
      <c r="K9281">
        <v>2</v>
      </c>
      <c r="L9281">
        <v>3</v>
      </c>
      <c r="M9281" s="32">
        <v>-28498</v>
      </c>
    </row>
    <row r="9282" spans="1:13" x14ac:dyDescent="0.3">
      <c r="A9282" t="s">
        <v>28</v>
      </c>
      <c r="B9282" t="s">
        <v>44</v>
      </c>
      <c r="C9282" t="s">
        <v>15</v>
      </c>
      <c r="D9282" t="s">
        <v>42</v>
      </c>
      <c r="E9282" t="s">
        <v>43</v>
      </c>
      <c r="F9282">
        <v>98105</v>
      </c>
      <c r="G9282" t="s">
        <v>25</v>
      </c>
      <c r="H9282" t="s">
        <v>19</v>
      </c>
      <c r="I9282" t="s">
        <v>20</v>
      </c>
      <c r="J9282" s="31">
        <v>16388</v>
      </c>
      <c r="K9282">
        <v>2</v>
      </c>
      <c r="L9282">
        <v>0</v>
      </c>
      <c r="M9282" s="32">
        <v>4097</v>
      </c>
    </row>
    <row r="9283" spans="1:13" x14ac:dyDescent="0.3">
      <c r="A9283" t="s">
        <v>28</v>
      </c>
      <c r="B9283" t="s">
        <v>14</v>
      </c>
      <c r="C9283" t="s">
        <v>15</v>
      </c>
      <c r="D9283" t="s">
        <v>182</v>
      </c>
      <c r="E9283" t="s">
        <v>83</v>
      </c>
      <c r="F9283">
        <v>23223</v>
      </c>
      <c r="G9283" t="s">
        <v>18</v>
      </c>
      <c r="H9283" t="s">
        <v>26</v>
      </c>
      <c r="I9283" t="s">
        <v>38</v>
      </c>
      <c r="J9283" s="31">
        <v>679</v>
      </c>
      <c r="K9283">
        <v>5</v>
      </c>
      <c r="L9283">
        <v>0</v>
      </c>
      <c r="M9283" s="32">
        <v>2037</v>
      </c>
    </row>
    <row r="9284" spans="1:13" x14ac:dyDescent="0.3">
      <c r="A9284" t="s">
        <v>28</v>
      </c>
      <c r="B9284" t="s">
        <v>14</v>
      </c>
      <c r="C9284" t="s">
        <v>15</v>
      </c>
      <c r="D9284" t="s">
        <v>579</v>
      </c>
      <c r="E9284" t="s">
        <v>30</v>
      </c>
      <c r="F9284">
        <v>33407</v>
      </c>
      <c r="G9284" t="s">
        <v>18</v>
      </c>
      <c r="H9284" t="s">
        <v>26</v>
      </c>
      <c r="I9284" t="s">
        <v>41</v>
      </c>
      <c r="J9284" s="31">
        <v>72224</v>
      </c>
      <c r="K9284">
        <v>4</v>
      </c>
      <c r="L9284">
        <v>2</v>
      </c>
      <c r="M9284" s="32">
        <v>252784</v>
      </c>
    </row>
    <row r="9285" spans="1:13" x14ac:dyDescent="0.3">
      <c r="A9285" t="s">
        <v>13</v>
      </c>
      <c r="B9285" t="s">
        <v>14</v>
      </c>
      <c r="C9285" t="s">
        <v>15</v>
      </c>
      <c r="D9285" t="s">
        <v>388</v>
      </c>
      <c r="E9285" t="s">
        <v>98</v>
      </c>
      <c r="F9285">
        <v>80525</v>
      </c>
      <c r="G9285" t="s">
        <v>25</v>
      </c>
      <c r="H9285" t="s">
        <v>26</v>
      </c>
      <c r="I9285" t="s">
        <v>27</v>
      </c>
      <c r="J9285" s="31">
        <v>11696</v>
      </c>
      <c r="K9285">
        <v>2</v>
      </c>
      <c r="L9285">
        <v>2</v>
      </c>
      <c r="M9285" s="32">
        <v>39474</v>
      </c>
    </row>
    <row r="9286" spans="1:13" x14ac:dyDescent="0.3">
      <c r="A9286" t="s">
        <v>28</v>
      </c>
      <c r="B9286" t="s">
        <v>22</v>
      </c>
      <c r="C9286" t="s">
        <v>15</v>
      </c>
      <c r="D9286" t="s">
        <v>115</v>
      </c>
      <c r="E9286" t="s">
        <v>49</v>
      </c>
      <c r="F9286">
        <v>53132</v>
      </c>
      <c r="G9286" t="s">
        <v>47</v>
      </c>
      <c r="H9286" t="s">
        <v>19</v>
      </c>
      <c r="I9286" t="s">
        <v>21</v>
      </c>
      <c r="J9286" s="31">
        <v>39294</v>
      </c>
      <c r="K9286">
        <v>3</v>
      </c>
      <c r="L9286">
        <v>0</v>
      </c>
      <c r="M9286" s="32">
        <v>432234</v>
      </c>
    </row>
    <row r="9287" spans="1:13" x14ac:dyDescent="0.3">
      <c r="A9287" t="s">
        <v>62</v>
      </c>
      <c r="B9287" t="s">
        <v>14</v>
      </c>
      <c r="C9287" t="s">
        <v>15</v>
      </c>
      <c r="D9287" t="s">
        <v>124</v>
      </c>
      <c r="E9287" t="s">
        <v>40</v>
      </c>
      <c r="F9287">
        <v>28110</v>
      </c>
      <c r="G9287" t="s">
        <v>18</v>
      </c>
      <c r="H9287" t="s">
        <v>19</v>
      </c>
      <c r="I9287" t="s">
        <v>33</v>
      </c>
      <c r="J9287" s="31">
        <v>18176</v>
      </c>
      <c r="K9287">
        <v>1</v>
      </c>
      <c r="L9287">
        <v>2</v>
      </c>
      <c r="M9287" s="32">
        <v>47712</v>
      </c>
    </row>
    <row r="9288" spans="1:13" x14ac:dyDescent="0.3">
      <c r="A9288" t="s">
        <v>28</v>
      </c>
      <c r="B9288" t="s">
        <v>44</v>
      </c>
      <c r="C9288" t="s">
        <v>15</v>
      </c>
      <c r="D9288" t="s">
        <v>135</v>
      </c>
      <c r="E9288" t="s">
        <v>46</v>
      </c>
      <c r="F9288">
        <v>75081</v>
      </c>
      <c r="G9288" t="s">
        <v>47</v>
      </c>
      <c r="H9288" t="s">
        <v>26</v>
      </c>
      <c r="I9288" t="s">
        <v>37</v>
      </c>
      <c r="J9288" s="31">
        <v>6888</v>
      </c>
      <c r="K9288">
        <v>3</v>
      </c>
      <c r="L9288">
        <v>8</v>
      </c>
      <c r="M9288" s="32">
        <v>-110208</v>
      </c>
    </row>
    <row r="9289" spans="1:13" x14ac:dyDescent="0.3">
      <c r="A9289" t="s">
        <v>28</v>
      </c>
      <c r="B9289" t="s">
        <v>44</v>
      </c>
      <c r="C9289" t="s">
        <v>15</v>
      </c>
      <c r="D9289" t="s">
        <v>135</v>
      </c>
      <c r="E9289" t="s">
        <v>46</v>
      </c>
      <c r="F9289">
        <v>75081</v>
      </c>
      <c r="G9289" t="s">
        <v>47</v>
      </c>
      <c r="H9289" t="s">
        <v>19</v>
      </c>
      <c r="I9289" t="s">
        <v>31</v>
      </c>
      <c r="J9289" s="31">
        <v>457485</v>
      </c>
      <c r="K9289">
        <v>3</v>
      </c>
      <c r="L9289">
        <v>3</v>
      </c>
      <c r="M9289" s="32">
        <v>-849615</v>
      </c>
    </row>
    <row r="9290" spans="1:13" x14ac:dyDescent="0.3">
      <c r="A9290" t="s">
        <v>62</v>
      </c>
      <c r="B9290" t="s">
        <v>14</v>
      </c>
      <c r="C9290" t="s">
        <v>15</v>
      </c>
      <c r="D9290" t="s">
        <v>55</v>
      </c>
      <c r="E9290" t="s">
        <v>56</v>
      </c>
      <c r="F9290">
        <v>19134</v>
      </c>
      <c r="G9290" t="s">
        <v>57</v>
      </c>
      <c r="H9290" t="s">
        <v>19</v>
      </c>
      <c r="I9290" t="s">
        <v>21</v>
      </c>
      <c r="J9290" s="31">
        <v>1079316</v>
      </c>
      <c r="K9290">
        <v>6</v>
      </c>
      <c r="L9290">
        <v>3</v>
      </c>
      <c r="M9290" s="32">
        <v>-154188</v>
      </c>
    </row>
    <row r="9291" spans="1:13" x14ac:dyDescent="0.3">
      <c r="A9291" t="s">
        <v>13</v>
      </c>
      <c r="B9291" t="s">
        <v>44</v>
      </c>
      <c r="C9291" t="s">
        <v>15</v>
      </c>
      <c r="D9291" t="s">
        <v>52</v>
      </c>
      <c r="E9291" t="s">
        <v>24</v>
      </c>
      <c r="F9291">
        <v>94109</v>
      </c>
      <c r="G9291" t="s">
        <v>25</v>
      </c>
      <c r="H9291" t="s">
        <v>26</v>
      </c>
      <c r="I9291" t="s">
        <v>41</v>
      </c>
      <c r="J9291" s="31">
        <v>4891</v>
      </c>
      <c r="K9291">
        <v>1</v>
      </c>
      <c r="L9291">
        <v>0</v>
      </c>
      <c r="M9291" s="32">
        <v>229877</v>
      </c>
    </row>
    <row r="9292" spans="1:13" x14ac:dyDescent="0.3">
      <c r="A9292" t="s">
        <v>62</v>
      </c>
      <c r="B9292" t="s">
        <v>14</v>
      </c>
      <c r="C9292" t="s">
        <v>15</v>
      </c>
      <c r="D9292" t="s">
        <v>71</v>
      </c>
      <c r="E9292" t="s">
        <v>72</v>
      </c>
      <c r="F9292">
        <v>19901</v>
      </c>
      <c r="G9292" t="s">
        <v>57</v>
      </c>
      <c r="H9292" t="s">
        <v>26</v>
      </c>
      <c r="I9292" t="s">
        <v>34</v>
      </c>
      <c r="J9292" s="31">
        <v>984</v>
      </c>
      <c r="K9292">
        <v>3</v>
      </c>
      <c r="L9292">
        <v>0</v>
      </c>
      <c r="M9292" s="32">
        <v>28536</v>
      </c>
    </row>
    <row r="9293" spans="1:13" x14ac:dyDescent="0.3">
      <c r="A9293" t="s">
        <v>62</v>
      </c>
      <c r="B9293" t="s">
        <v>14</v>
      </c>
      <c r="C9293" t="s">
        <v>15</v>
      </c>
      <c r="D9293" t="s">
        <v>71</v>
      </c>
      <c r="E9293" t="s">
        <v>72</v>
      </c>
      <c r="F9293">
        <v>19901</v>
      </c>
      <c r="G9293" t="s">
        <v>57</v>
      </c>
      <c r="H9293" t="s">
        <v>26</v>
      </c>
      <c r="I9293" t="s">
        <v>37</v>
      </c>
      <c r="J9293" s="31">
        <v>345</v>
      </c>
      <c r="K9293">
        <v>3</v>
      </c>
      <c r="L9293">
        <v>0</v>
      </c>
      <c r="M9293" s="32">
        <v>15525</v>
      </c>
    </row>
    <row r="9294" spans="1:13" x14ac:dyDescent="0.3">
      <c r="A9294" t="s">
        <v>168</v>
      </c>
      <c r="B9294" t="s">
        <v>22</v>
      </c>
      <c r="C9294" t="s">
        <v>15</v>
      </c>
      <c r="D9294" t="s">
        <v>526</v>
      </c>
      <c r="E9294" t="s">
        <v>46</v>
      </c>
      <c r="F9294">
        <v>76706</v>
      </c>
      <c r="G9294" t="s">
        <v>47</v>
      </c>
      <c r="H9294" t="s">
        <v>26</v>
      </c>
      <c r="I9294" t="s">
        <v>37</v>
      </c>
      <c r="J9294" s="31">
        <v>556</v>
      </c>
      <c r="K9294">
        <v>1</v>
      </c>
      <c r="L9294">
        <v>8</v>
      </c>
      <c r="M9294" s="32">
        <v>-9452</v>
      </c>
    </row>
    <row r="9295" spans="1:13" x14ac:dyDescent="0.3">
      <c r="A9295" t="s">
        <v>13</v>
      </c>
      <c r="B9295" t="s">
        <v>14</v>
      </c>
      <c r="C9295" t="s">
        <v>15</v>
      </c>
      <c r="D9295" t="s">
        <v>614</v>
      </c>
      <c r="E9295" t="s">
        <v>248</v>
      </c>
      <c r="F9295">
        <v>21740</v>
      </c>
      <c r="G9295" t="s">
        <v>57</v>
      </c>
      <c r="H9295" t="s">
        <v>26</v>
      </c>
      <c r="I9295" t="s">
        <v>37</v>
      </c>
      <c r="J9295" s="31">
        <v>438</v>
      </c>
      <c r="K9295">
        <v>6</v>
      </c>
      <c r="L9295">
        <v>0</v>
      </c>
      <c r="M9295" s="32">
        <v>20586</v>
      </c>
    </row>
    <row r="9296" spans="1:13" x14ac:dyDescent="0.3">
      <c r="A9296" t="s">
        <v>28</v>
      </c>
      <c r="B9296" t="s">
        <v>22</v>
      </c>
      <c r="C9296" t="s">
        <v>15</v>
      </c>
      <c r="D9296" t="s">
        <v>221</v>
      </c>
      <c r="E9296" t="s">
        <v>104</v>
      </c>
      <c r="F9296">
        <v>44105</v>
      </c>
      <c r="G9296" t="s">
        <v>57</v>
      </c>
      <c r="H9296" t="s">
        <v>26</v>
      </c>
      <c r="I9296" t="s">
        <v>41</v>
      </c>
      <c r="J9296" s="31">
        <v>13872</v>
      </c>
      <c r="K9296">
        <v>3</v>
      </c>
      <c r="L9296">
        <v>2</v>
      </c>
      <c r="M9296" s="32">
        <v>50286</v>
      </c>
    </row>
    <row r="9297" spans="1:13" x14ac:dyDescent="0.3">
      <c r="A9297" t="s">
        <v>28</v>
      </c>
      <c r="B9297" t="s">
        <v>22</v>
      </c>
      <c r="C9297" t="s">
        <v>15</v>
      </c>
      <c r="D9297" t="s">
        <v>221</v>
      </c>
      <c r="E9297" t="s">
        <v>104</v>
      </c>
      <c r="F9297">
        <v>44105</v>
      </c>
      <c r="G9297" t="s">
        <v>57</v>
      </c>
      <c r="H9297" t="s">
        <v>19</v>
      </c>
      <c r="I9297" t="s">
        <v>20</v>
      </c>
      <c r="J9297" s="31">
        <v>11596</v>
      </c>
      <c r="K9297">
        <v>4</v>
      </c>
      <c r="L9297">
        <v>5</v>
      </c>
      <c r="M9297" s="32">
        <v>-649376</v>
      </c>
    </row>
    <row r="9298" spans="1:13" x14ac:dyDescent="0.3">
      <c r="A9298" t="s">
        <v>13</v>
      </c>
      <c r="B9298" t="s">
        <v>22</v>
      </c>
      <c r="C9298" t="s">
        <v>15</v>
      </c>
      <c r="D9298" t="s">
        <v>482</v>
      </c>
      <c r="E9298" t="s">
        <v>46</v>
      </c>
      <c r="F9298">
        <v>78501</v>
      </c>
      <c r="G9298" t="s">
        <v>47</v>
      </c>
      <c r="H9298" t="s">
        <v>35</v>
      </c>
      <c r="I9298" t="s">
        <v>59</v>
      </c>
      <c r="J9298" s="31">
        <v>41424</v>
      </c>
      <c r="K9298">
        <v>2</v>
      </c>
      <c r="L9298">
        <v>2</v>
      </c>
      <c r="M9298" s="32">
        <v>82848</v>
      </c>
    </row>
    <row r="9299" spans="1:13" x14ac:dyDescent="0.3">
      <c r="A9299" t="s">
        <v>13</v>
      </c>
      <c r="B9299" t="s">
        <v>22</v>
      </c>
      <c r="C9299" t="s">
        <v>15</v>
      </c>
      <c r="D9299" t="s">
        <v>482</v>
      </c>
      <c r="E9299" t="s">
        <v>46</v>
      </c>
      <c r="F9299">
        <v>78501</v>
      </c>
      <c r="G9299" t="s">
        <v>47</v>
      </c>
      <c r="H9299" t="s">
        <v>35</v>
      </c>
      <c r="I9299" t="s">
        <v>36</v>
      </c>
      <c r="J9299" s="31">
        <v>244768</v>
      </c>
      <c r="K9299">
        <v>4</v>
      </c>
      <c r="L9299">
        <v>2</v>
      </c>
      <c r="M9299" s="32">
        <v>244768</v>
      </c>
    </row>
    <row r="9300" spans="1:13" x14ac:dyDescent="0.3">
      <c r="A9300" t="s">
        <v>13</v>
      </c>
      <c r="B9300" t="s">
        <v>22</v>
      </c>
      <c r="C9300" t="s">
        <v>15</v>
      </c>
      <c r="D9300" t="s">
        <v>482</v>
      </c>
      <c r="E9300" t="s">
        <v>46</v>
      </c>
      <c r="F9300">
        <v>78501</v>
      </c>
      <c r="G9300" t="s">
        <v>47</v>
      </c>
      <c r="H9300" t="s">
        <v>26</v>
      </c>
      <c r="I9300" t="s">
        <v>34</v>
      </c>
      <c r="J9300" s="31">
        <v>74352</v>
      </c>
      <c r="K9300">
        <v>3</v>
      </c>
      <c r="L9300">
        <v>2</v>
      </c>
      <c r="M9300" s="32">
        <v>65058</v>
      </c>
    </row>
    <row r="9301" spans="1:13" x14ac:dyDescent="0.3">
      <c r="A9301" t="s">
        <v>13</v>
      </c>
      <c r="B9301" t="s">
        <v>22</v>
      </c>
      <c r="C9301" t="s">
        <v>15</v>
      </c>
      <c r="D9301" t="s">
        <v>482</v>
      </c>
      <c r="E9301" t="s">
        <v>46</v>
      </c>
      <c r="F9301">
        <v>78501</v>
      </c>
      <c r="G9301" t="s">
        <v>47</v>
      </c>
      <c r="H9301" t="s">
        <v>26</v>
      </c>
      <c r="I9301" t="s">
        <v>37</v>
      </c>
      <c r="J9301" s="31">
        <v>4312</v>
      </c>
      <c r="K9301">
        <v>2</v>
      </c>
      <c r="L9301">
        <v>8</v>
      </c>
      <c r="M9301" s="32">
        <v>-68992</v>
      </c>
    </row>
    <row r="9302" spans="1:13" x14ac:dyDescent="0.3">
      <c r="A9302" t="s">
        <v>13</v>
      </c>
      <c r="B9302" t="s">
        <v>22</v>
      </c>
      <c r="C9302" t="s">
        <v>15</v>
      </c>
      <c r="D9302" t="s">
        <v>482</v>
      </c>
      <c r="E9302" t="s">
        <v>46</v>
      </c>
      <c r="F9302">
        <v>78501</v>
      </c>
      <c r="G9302" t="s">
        <v>47</v>
      </c>
      <c r="H9302" t="s">
        <v>19</v>
      </c>
      <c r="I9302" t="s">
        <v>21</v>
      </c>
      <c r="J9302" s="31">
        <v>56686</v>
      </c>
      <c r="K9302">
        <v>1</v>
      </c>
      <c r="L9302">
        <v>3</v>
      </c>
      <c r="M9302" s="32">
        <v>-20245</v>
      </c>
    </row>
    <row r="9303" spans="1:13" x14ac:dyDescent="0.3">
      <c r="A9303" t="s">
        <v>13</v>
      </c>
      <c r="B9303" t="s">
        <v>22</v>
      </c>
      <c r="C9303" t="s">
        <v>15</v>
      </c>
      <c r="D9303" t="s">
        <v>482</v>
      </c>
      <c r="E9303" t="s">
        <v>46</v>
      </c>
      <c r="F9303">
        <v>78501</v>
      </c>
      <c r="G9303" t="s">
        <v>47</v>
      </c>
      <c r="H9303" t="s">
        <v>35</v>
      </c>
      <c r="I9303" t="s">
        <v>36</v>
      </c>
      <c r="J9303" s="31">
        <v>97968</v>
      </c>
      <c r="K9303">
        <v>2</v>
      </c>
      <c r="L9303">
        <v>2</v>
      </c>
      <c r="M9303" s="32">
        <v>6123</v>
      </c>
    </row>
    <row r="9304" spans="1:13" x14ac:dyDescent="0.3">
      <c r="A9304" t="s">
        <v>13</v>
      </c>
      <c r="B9304" t="s">
        <v>22</v>
      </c>
      <c r="C9304" t="s">
        <v>15</v>
      </c>
      <c r="D9304" t="s">
        <v>482</v>
      </c>
      <c r="E9304" t="s">
        <v>46</v>
      </c>
      <c r="F9304">
        <v>78501</v>
      </c>
      <c r="G9304" t="s">
        <v>47</v>
      </c>
      <c r="H9304" t="s">
        <v>26</v>
      </c>
      <c r="I9304" t="s">
        <v>34</v>
      </c>
      <c r="J9304" s="31">
        <v>7872</v>
      </c>
      <c r="K9304">
        <v>3</v>
      </c>
      <c r="L9304">
        <v>2</v>
      </c>
      <c r="M9304" s="32">
        <v>8856</v>
      </c>
    </row>
    <row r="9305" spans="1:13" x14ac:dyDescent="0.3">
      <c r="A9305" t="s">
        <v>13</v>
      </c>
      <c r="B9305" t="s">
        <v>22</v>
      </c>
      <c r="C9305" t="s">
        <v>15</v>
      </c>
      <c r="D9305" t="s">
        <v>482</v>
      </c>
      <c r="E9305" t="s">
        <v>46</v>
      </c>
      <c r="F9305">
        <v>78501</v>
      </c>
      <c r="G9305" t="s">
        <v>47</v>
      </c>
      <c r="H9305" t="s">
        <v>26</v>
      </c>
      <c r="I9305" t="s">
        <v>41</v>
      </c>
      <c r="J9305" s="31">
        <v>15552</v>
      </c>
      <c r="K9305">
        <v>3</v>
      </c>
      <c r="L9305">
        <v>2</v>
      </c>
      <c r="M9305" s="32">
        <v>54432</v>
      </c>
    </row>
    <row r="9306" spans="1:13" x14ac:dyDescent="0.3">
      <c r="A9306" t="s">
        <v>13</v>
      </c>
      <c r="B9306" t="s">
        <v>22</v>
      </c>
      <c r="C9306" t="s">
        <v>15</v>
      </c>
      <c r="D9306" t="s">
        <v>482</v>
      </c>
      <c r="E9306" t="s">
        <v>46</v>
      </c>
      <c r="F9306">
        <v>78501</v>
      </c>
      <c r="G9306" t="s">
        <v>47</v>
      </c>
      <c r="H9306" t="s">
        <v>26</v>
      </c>
      <c r="I9306" t="s">
        <v>37</v>
      </c>
      <c r="J9306" s="31">
        <v>1476</v>
      </c>
      <c r="K9306">
        <v>1</v>
      </c>
      <c r="L9306">
        <v>8</v>
      </c>
      <c r="M9306" s="32">
        <v>-22878</v>
      </c>
    </row>
    <row r="9307" spans="1:13" x14ac:dyDescent="0.3">
      <c r="A9307" t="s">
        <v>28</v>
      </c>
      <c r="B9307" t="s">
        <v>44</v>
      </c>
      <c r="C9307" t="s">
        <v>15</v>
      </c>
      <c r="D9307" t="s">
        <v>454</v>
      </c>
      <c r="E9307" t="s">
        <v>121</v>
      </c>
      <c r="F9307">
        <v>87505</v>
      </c>
      <c r="G9307" t="s">
        <v>25</v>
      </c>
      <c r="H9307" t="s">
        <v>26</v>
      </c>
      <c r="I9307" t="s">
        <v>34</v>
      </c>
      <c r="J9307" s="31">
        <v>84</v>
      </c>
      <c r="K9307">
        <v>5</v>
      </c>
      <c r="L9307">
        <v>0</v>
      </c>
      <c r="M9307" s="32">
        <v>2184</v>
      </c>
    </row>
    <row r="9308" spans="1:13" x14ac:dyDescent="0.3">
      <c r="A9308" t="s">
        <v>28</v>
      </c>
      <c r="B9308" t="s">
        <v>14</v>
      </c>
      <c r="C9308" t="s">
        <v>15</v>
      </c>
      <c r="D9308" t="s">
        <v>52</v>
      </c>
      <c r="E9308" t="s">
        <v>24</v>
      </c>
      <c r="F9308">
        <v>94110</v>
      </c>
      <c r="G9308" t="s">
        <v>25</v>
      </c>
      <c r="H9308" t="s">
        <v>26</v>
      </c>
      <c r="I9308" t="s">
        <v>34</v>
      </c>
      <c r="J9308" s="31">
        <v>656</v>
      </c>
      <c r="K9308">
        <v>2</v>
      </c>
      <c r="L9308">
        <v>0</v>
      </c>
      <c r="M9308" s="32">
        <v>19024</v>
      </c>
    </row>
    <row r="9309" spans="1:13" x14ac:dyDescent="0.3">
      <c r="A9309" t="s">
        <v>28</v>
      </c>
      <c r="B9309" t="s">
        <v>14</v>
      </c>
      <c r="C9309" t="s">
        <v>15</v>
      </c>
      <c r="D9309" t="s">
        <v>52</v>
      </c>
      <c r="E9309" t="s">
        <v>24</v>
      </c>
      <c r="F9309">
        <v>94110</v>
      </c>
      <c r="G9309" t="s">
        <v>25</v>
      </c>
      <c r="H9309" t="s">
        <v>26</v>
      </c>
      <c r="I9309" t="s">
        <v>34</v>
      </c>
      <c r="J9309" s="31">
        <v>1488</v>
      </c>
      <c r="K9309">
        <v>2</v>
      </c>
      <c r="L9309">
        <v>0</v>
      </c>
      <c r="M9309" s="32">
        <v>372</v>
      </c>
    </row>
    <row r="9310" spans="1:13" x14ac:dyDescent="0.3">
      <c r="A9310" t="s">
        <v>28</v>
      </c>
      <c r="B9310" t="s">
        <v>14</v>
      </c>
      <c r="C9310" t="s">
        <v>15</v>
      </c>
      <c r="D9310" t="s">
        <v>52</v>
      </c>
      <c r="E9310" t="s">
        <v>24</v>
      </c>
      <c r="F9310">
        <v>94110</v>
      </c>
      <c r="G9310" t="s">
        <v>25</v>
      </c>
      <c r="H9310" t="s">
        <v>35</v>
      </c>
      <c r="I9310" t="s">
        <v>59</v>
      </c>
      <c r="J9310" s="31">
        <v>4548</v>
      </c>
      <c r="K9310">
        <v>4</v>
      </c>
      <c r="L9310">
        <v>0</v>
      </c>
      <c r="M9310" s="32">
        <v>15918</v>
      </c>
    </row>
    <row r="9311" spans="1:13" x14ac:dyDescent="0.3">
      <c r="A9311" t="s">
        <v>28</v>
      </c>
      <c r="B9311" t="s">
        <v>14</v>
      </c>
      <c r="C9311" t="s">
        <v>15</v>
      </c>
      <c r="D9311" t="s">
        <v>52</v>
      </c>
      <c r="E9311" t="s">
        <v>24</v>
      </c>
      <c r="F9311">
        <v>94110</v>
      </c>
      <c r="G9311" t="s">
        <v>25</v>
      </c>
      <c r="H9311" t="s">
        <v>26</v>
      </c>
      <c r="I9311" t="s">
        <v>34</v>
      </c>
      <c r="J9311" s="31">
        <v>2544</v>
      </c>
      <c r="K9311">
        <v>6</v>
      </c>
      <c r="L9311">
        <v>0</v>
      </c>
      <c r="M9311" s="32">
        <v>99216</v>
      </c>
    </row>
    <row r="9312" spans="1:13" x14ac:dyDescent="0.3">
      <c r="A9312" t="s">
        <v>28</v>
      </c>
      <c r="B9312" t="s">
        <v>22</v>
      </c>
      <c r="C9312" t="s">
        <v>15</v>
      </c>
      <c r="D9312" t="s">
        <v>75</v>
      </c>
      <c r="E9312" t="s">
        <v>76</v>
      </c>
      <c r="F9312">
        <v>10024</v>
      </c>
      <c r="G9312" t="s">
        <v>57</v>
      </c>
      <c r="H9312" t="s">
        <v>26</v>
      </c>
      <c r="I9312" t="s">
        <v>37</v>
      </c>
      <c r="J9312" s="31">
        <v>146688</v>
      </c>
      <c r="K9312">
        <v>8</v>
      </c>
      <c r="L9312">
        <v>2</v>
      </c>
      <c r="M9312" s="32">
        <v>4584</v>
      </c>
    </row>
    <row r="9313" spans="1:13" x14ac:dyDescent="0.3">
      <c r="A9313" t="s">
        <v>28</v>
      </c>
      <c r="B9313" t="s">
        <v>14</v>
      </c>
      <c r="C9313" t="s">
        <v>15</v>
      </c>
      <c r="D9313" t="s">
        <v>135</v>
      </c>
      <c r="E9313" t="s">
        <v>46</v>
      </c>
      <c r="F9313">
        <v>75220</v>
      </c>
      <c r="G9313" t="s">
        <v>47</v>
      </c>
      <c r="H9313" t="s">
        <v>26</v>
      </c>
      <c r="I9313" t="s">
        <v>27</v>
      </c>
      <c r="J9313" s="31">
        <v>4928</v>
      </c>
      <c r="K9313">
        <v>2</v>
      </c>
      <c r="L9313">
        <v>2</v>
      </c>
      <c r="M9313" s="32">
        <v>17248</v>
      </c>
    </row>
    <row r="9314" spans="1:13" x14ac:dyDescent="0.3">
      <c r="A9314" t="s">
        <v>28</v>
      </c>
      <c r="B9314" t="s">
        <v>14</v>
      </c>
      <c r="C9314" t="s">
        <v>15</v>
      </c>
      <c r="D9314" t="s">
        <v>135</v>
      </c>
      <c r="E9314" t="s">
        <v>46</v>
      </c>
      <c r="F9314">
        <v>75220</v>
      </c>
      <c r="G9314" t="s">
        <v>47</v>
      </c>
      <c r="H9314" t="s">
        <v>26</v>
      </c>
      <c r="I9314" t="s">
        <v>34</v>
      </c>
      <c r="J9314" s="31">
        <v>63488</v>
      </c>
      <c r="K9314">
        <v>4</v>
      </c>
      <c r="L9314">
        <v>2</v>
      </c>
      <c r="M9314" s="32">
        <v>47616</v>
      </c>
    </row>
    <row r="9315" spans="1:13" x14ac:dyDescent="0.3">
      <c r="A9315" t="s">
        <v>168</v>
      </c>
      <c r="B9315" t="s">
        <v>22</v>
      </c>
      <c r="C9315" t="s">
        <v>15</v>
      </c>
      <c r="D9315" t="s">
        <v>140</v>
      </c>
      <c r="E9315" t="s">
        <v>70</v>
      </c>
      <c r="F9315">
        <v>48234</v>
      </c>
      <c r="G9315" t="s">
        <v>47</v>
      </c>
      <c r="H9315" t="s">
        <v>26</v>
      </c>
      <c r="I9315" t="s">
        <v>32</v>
      </c>
      <c r="J9315" s="31">
        <v>41832</v>
      </c>
      <c r="K9315">
        <v>7</v>
      </c>
      <c r="L9315">
        <v>0</v>
      </c>
      <c r="M9315" s="32">
        <v>1171296</v>
      </c>
    </row>
    <row r="9316" spans="1:13" x14ac:dyDescent="0.3">
      <c r="A9316" t="s">
        <v>168</v>
      </c>
      <c r="B9316" t="s">
        <v>22</v>
      </c>
      <c r="C9316" t="s">
        <v>15</v>
      </c>
      <c r="D9316" t="s">
        <v>140</v>
      </c>
      <c r="E9316" t="s">
        <v>70</v>
      </c>
      <c r="F9316">
        <v>48234</v>
      </c>
      <c r="G9316" t="s">
        <v>47</v>
      </c>
      <c r="H9316" t="s">
        <v>26</v>
      </c>
      <c r="I9316" t="s">
        <v>38</v>
      </c>
      <c r="J9316" s="31">
        <v>123858</v>
      </c>
      <c r="K9316">
        <v>2</v>
      </c>
      <c r="L9316">
        <v>1</v>
      </c>
      <c r="M9316" s="32">
        <v>467908</v>
      </c>
    </row>
    <row r="9317" spans="1:13" x14ac:dyDescent="0.3">
      <c r="A9317" t="s">
        <v>28</v>
      </c>
      <c r="B9317" t="s">
        <v>14</v>
      </c>
      <c r="C9317" t="s">
        <v>15</v>
      </c>
      <c r="D9317" t="s">
        <v>55</v>
      </c>
      <c r="E9317" t="s">
        <v>56</v>
      </c>
      <c r="F9317">
        <v>19140</v>
      </c>
      <c r="G9317" t="s">
        <v>57</v>
      </c>
      <c r="H9317" t="s">
        <v>35</v>
      </c>
      <c r="I9317" t="s">
        <v>36</v>
      </c>
      <c r="J9317" s="31">
        <v>118782</v>
      </c>
      <c r="K9317">
        <v>3</v>
      </c>
      <c r="L9317">
        <v>4</v>
      </c>
      <c r="M9317" s="32">
        <v>-277158</v>
      </c>
    </row>
    <row r="9318" spans="1:13" x14ac:dyDescent="0.3">
      <c r="A9318" t="s">
        <v>28</v>
      </c>
      <c r="B9318" t="s">
        <v>14</v>
      </c>
      <c r="C9318" t="s">
        <v>15</v>
      </c>
      <c r="D9318" t="s">
        <v>55</v>
      </c>
      <c r="E9318" t="s">
        <v>56</v>
      </c>
      <c r="F9318">
        <v>19140</v>
      </c>
      <c r="G9318" t="s">
        <v>57</v>
      </c>
      <c r="H9318" t="s">
        <v>26</v>
      </c>
      <c r="I9318" t="s">
        <v>110</v>
      </c>
      <c r="J9318" s="31">
        <v>769184</v>
      </c>
      <c r="K9318">
        <v>4</v>
      </c>
      <c r="L9318">
        <v>2</v>
      </c>
      <c r="M9318" s="32">
        <v>-1634516</v>
      </c>
    </row>
    <row r="9319" spans="1:13" x14ac:dyDescent="0.3">
      <c r="A9319" t="s">
        <v>28</v>
      </c>
      <c r="B9319" t="s">
        <v>14</v>
      </c>
      <c r="C9319" t="s">
        <v>15</v>
      </c>
      <c r="D9319" t="s">
        <v>323</v>
      </c>
      <c r="E9319" t="s">
        <v>46</v>
      </c>
      <c r="F9319">
        <v>75007</v>
      </c>
      <c r="G9319" t="s">
        <v>47</v>
      </c>
      <c r="H9319" t="s">
        <v>35</v>
      </c>
      <c r="I9319" t="s">
        <v>59</v>
      </c>
      <c r="J9319" s="31">
        <v>47904</v>
      </c>
      <c r="K9319">
        <v>1</v>
      </c>
      <c r="L9319">
        <v>2</v>
      </c>
      <c r="M9319" s="32">
        <v>-2994</v>
      </c>
    </row>
    <row r="9320" spans="1:13" x14ac:dyDescent="0.3">
      <c r="A9320" t="s">
        <v>28</v>
      </c>
      <c r="B9320" t="s">
        <v>22</v>
      </c>
      <c r="C9320" t="s">
        <v>15</v>
      </c>
      <c r="D9320" t="s">
        <v>75</v>
      </c>
      <c r="E9320" t="s">
        <v>76</v>
      </c>
      <c r="F9320">
        <v>10009</v>
      </c>
      <c r="G9320" t="s">
        <v>57</v>
      </c>
      <c r="H9320" t="s">
        <v>26</v>
      </c>
      <c r="I9320" t="s">
        <v>41</v>
      </c>
      <c r="J9320" s="31">
        <v>1336</v>
      </c>
      <c r="K9320">
        <v>2</v>
      </c>
      <c r="L9320">
        <v>0</v>
      </c>
      <c r="M9320" s="32">
        <v>64128</v>
      </c>
    </row>
    <row r="9321" spans="1:13" x14ac:dyDescent="0.3">
      <c r="A9321" t="s">
        <v>28</v>
      </c>
      <c r="B9321" t="s">
        <v>22</v>
      </c>
      <c r="C9321" t="s">
        <v>15</v>
      </c>
      <c r="D9321" t="s">
        <v>75</v>
      </c>
      <c r="E9321" t="s">
        <v>76</v>
      </c>
      <c r="F9321">
        <v>10009</v>
      </c>
      <c r="G9321" t="s">
        <v>57</v>
      </c>
      <c r="H9321" t="s">
        <v>19</v>
      </c>
      <c r="I9321" t="s">
        <v>21</v>
      </c>
      <c r="J9321" s="31">
        <v>163764</v>
      </c>
      <c r="K9321">
        <v>2</v>
      </c>
      <c r="L9321">
        <v>1</v>
      </c>
      <c r="M9321" s="32">
        <v>254744</v>
      </c>
    </row>
    <row r="9322" spans="1:13" x14ac:dyDescent="0.3">
      <c r="A9322" t="s">
        <v>28</v>
      </c>
      <c r="B9322" t="s">
        <v>22</v>
      </c>
      <c r="C9322" t="s">
        <v>15</v>
      </c>
      <c r="D9322" t="s">
        <v>75</v>
      </c>
      <c r="E9322" t="s">
        <v>76</v>
      </c>
      <c r="F9322">
        <v>10009</v>
      </c>
      <c r="G9322" t="s">
        <v>57</v>
      </c>
      <c r="H9322" t="s">
        <v>19</v>
      </c>
      <c r="I9322" t="s">
        <v>33</v>
      </c>
      <c r="J9322" s="31">
        <v>18392</v>
      </c>
      <c r="K9322">
        <v>4</v>
      </c>
      <c r="L9322">
        <v>0</v>
      </c>
      <c r="M9322" s="32">
        <v>312664</v>
      </c>
    </row>
    <row r="9323" spans="1:13" x14ac:dyDescent="0.3">
      <c r="A9323" t="s">
        <v>28</v>
      </c>
      <c r="B9323" t="s">
        <v>14</v>
      </c>
      <c r="C9323" t="s">
        <v>15</v>
      </c>
      <c r="D9323" t="s">
        <v>61</v>
      </c>
      <c r="E9323" t="s">
        <v>46</v>
      </c>
      <c r="F9323">
        <v>77041</v>
      </c>
      <c r="G9323" t="s">
        <v>47</v>
      </c>
      <c r="H9323" t="s">
        <v>19</v>
      </c>
      <c r="I9323" t="s">
        <v>33</v>
      </c>
      <c r="J9323" s="31">
        <v>11376</v>
      </c>
      <c r="K9323">
        <v>3</v>
      </c>
      <c r="L9323">
        <v>6</v>
      </c>
      <c r="M9323" s="32">
        <v>-5688</v>
      </c>
    </row>
    <row r="9324" spans="1:13" x14ac:dyDescent="0.3">
      <c r="A9324" t="s">
        <v>28</v>
      </c>
      <c r="B9324" t="s">
        <v>14</v>
      </c>
      <c r="C9324" t="s">
        <v>15</v>
      </c>
      <c r="D9324" t="s">
        <v>61</v>
      </c>
      <c r="E9324" t="s">
        <v>46</v>
      </c>
      <c r="F9324">
        <v>77041</v>
      </c>
      <c r="G9324" t="s">
        <v>47</v>
      </c>
      <c r="H9324" t="s">
        <v>19</v>
      </c>
      <c r="I9324" t="s">
        <v>33</v>
      </c>
      <c r="J9324" s="31">
        <v>66112</v>
      </c>
      <c r="K9324">
        <v>4</v>
      </c>
      <c r="L9324">
        <v>6</v>
      </c>
      <c r="M9324" s="32">
        <v>-842928</v>
      </c>
    </row>
    <row r="9325" spans="1:13" x14ac:dyDescent="0.3">
      <c r="A9325" t="s">
        <v>28</v>
      </c>
      <c r="B9325" t="s">
        <v>14</v>
      </c>
      <c r="C9325" t="s">
        <v>15</v>
      </c>
      <c r="D9325" t="s">
        <v>23</v>
      </c>
      <c r="E9325" t="s">
        <v>24</v>
      </c>
      <c r="F9325">
        <v>90036</v>
      </c>
      <c r="G9325" t="s">
        <v>25</v>
      </c>
      <c r="H9325" t="s">
        <v>26</v>
      </c>
      <c r="I9325" t="s">
        <v>41</v>
      </c>
      <c r="J9325" s="31">
        <v>21104</v>
      </c>
      <c r="K9325">
        <v>8</v>
      </c>
      <c r="L9325">
        <v>0</v>
      </c>
      <c r="M9325" s="32">
        <v>970784</v>
      </c>
    </row>
    <row r="9326" spans="1:13" x14ac:dyDescent="0.3">
      <c r="A9326" t="s">
        <v>28</v>
      </c>
      <c r="B9326" t="s">
        <v>14</v>
      </c>
      <c r="C9326" t="s">
        <v>15</v>
      </c>
      <c r="D9326" t="s">
        <v>23</v>
      </c>
      <c r="E9326" t="s">
        <v>24</v>
      </c>
      <c r="F9326">
        <v>90036</v>
      </c>
      <c r="G9326" t="s">
        <v>25</v>
      </c>
      <c r="H9326" t="s">
        <v>19</v>
      </c>
      <c r="I9326" t="s">
        <v>21</v>
      </c>
      <c r="J9326" s="31">
        <v>594816</v>
      </c>
      <c r="K9326">
        <v>2</v>
      </c>
      <c r="L9326">
        <v>2</v>
      </c>
      <c r="M9326" s="32">
        <v>594816</v>
      </c>
    </row>
    <row r="9327" spans="1:13" x14ac:dyDescent="0.3">
      <c r="A9327" t="s">
        <v>28</v>
      </c>
      <c r="B9327" t="s">
        <v>14</v>
      </c>
      <c r="C9327" t="s">
        <v>15</v>
      </c>
      <c r="D9327" t="s">
        <v>23</v>
      </c>
      <c r="E9327" t="s">
        <v>24</v>
      </c>
      <c r="F9327">
        <v>90036</v>
      </c>
      <c r="G9327" t="s">
        <v>25</v>
      </c>
      <c r="H9327" t="s">
        <v>26</v>
      </c>
      <c r="I9327" t="s">
        <v>37</v>
      </c>
      <c r="J9327" s="31">
        <v>7296</v>
      </c>
      <c r="K9327">
        <v>3</v>
      </c>
      <c r="L9327">
        <v>2</v>
      </c>
      <c r="M9327" s="32">
        <v>23712</v>
      </c>
    </row>
    <row r="9328" spans="1:13" x14ac:dyDescent="0.3">
      <c r="A9328" t="s">
        <v>62</v>
      </c>
      <c r="B9328" t="s">
        <v>14</v>
      </c>
      <c r="C9328" t="s">
        <v>15</v>
      </c>
      <c r="D9328" t="s">
        <v>239</v>
      </c>
      <c r="E9328" t="s">
        <v>43</v>
      </c>
      <c r="F9328">
        <v>98026</v>
      </c>
      <c r="G9328" t="s">
        <v>25</v>
      </c>
      <c r="H9328" t="s">
        <v>19</v>
      </c>
      <c r="I9328" t="s">
        <v>33</v>
      </c>
      <c r="J9328" s="31">
        <v>8096</v>
      </c>
      <c r="K9328">
        <v>4</v>
      </c>
      <c r="L9328">
        <v>0</v>
      </c>
      <c r="M9328" s="32">
        <v>348128</v>
      </c>
    </row>
    <row r="9329" spans="1:13" x14ac:dyDescent="0.3">
      <c r="A9329" t="s">
        <v>62</v>
      </c>
      <c r="B9329" t="s">
        <v>14</v>
      </c>
      <c r="C9329" t="s">
        <v>15</v>
      </c>
      <c r="D9329" t="s">
        <v>239</v>
      </c>
      <c r="E9329" t="s">
        <v>43</v>
      </c>
      <c r="F9329">
        <v>98026</v>
      </c>
      <c r="G9329" t="s">
        <v>25</v>
      </c>
      <c r="H9329" t="s">
        <v>35</v>
      </c>
      <c r="I9329" t="s">
        <v>36</v>
      </c>
      <c r="J9329" s="31">
        <v>455712</v>
      </c>
      <c r="K9329">
        <v>2</v>
      </c>
      <c r="L9329">
        <v>2</v>
      </c>
      <c r="M9329" s="32">
        <v>341784</v>
      </c>
    </row>
    <row r="9330" spans="1:13" x14ac:dyDescent="0.3">
      <c r="A9330" t="s">
        <v>62</v>
      </c>
      <c r="B9330" t="s">
        <v>14</v>
      </c>
      <c r="C9330" t="s">
        <v>15</v>
      </c>
      <c r="D9330" t="s">
        <v>239</v>
      </c>
      <c r="E9330" t="s">
        <v>43</v>
      </c>
      <c r="F9330">
        <v>98026</v>
      </c>
      <c r="G9330" t="s">
        <v>25</v>
      </c>
      <c r="H9330" t="s">
        <v>26</v>
      </c>
      <c r="I9330" t="s">
        <v>34</v>
      </c>
      <c r="J9330" s="31">
        <v>2598</v>
      </c>
      <c r="K9330">
        <v>1</v>
      </c>
      <c r="L9330">
        <v>0</v>
      </c>
      <c r="M9330" s="32">
        <v>72744</v>
      </c>
    </row>
    <row r="9331" spans="1:13" x14ac:dyDescent="0.3">
      <c r="A9331" t="s">
        <v>62</v>
      </c>
      <c r="B9331" t="s">
        <v>14</v>
      </c>
      <c r="C9331" t="s">
        <v>15</v>
      </c>
      <c r="D9331" t="s">
        <v>52</v>
      </c>
      <c r="E9331" t="s">
        <v>24</v>
      </c>
      <c r="F9331">
        <v>94110</v>
      </c>
      <c r="G9331" t="s">
        <v>25</v>
      </c>
      <c r="H9331" t="s">
        <v>26</v>
      </c>
      <c r="I9331" t="s">
        <v>38</v>
      </c>
      <c r="J9331" s="31">
        <v>4528</v>
      </c>
      <c r="K9331">
        <v>4</v>
      </c>
      <c r="L9331">
        <v>0</v>
      </c>
      <c r="M9331" s="32">
        <v>153952</v>
      </c>
    </row>
    <row r="9332" spans="1:13" x14ac:dyDescent="0.3">
      <c r="A9332" t="s">
        <v>28</v>
      </c>
      <c r="B9332" t="s">
        <v>14</v>
      </c>
      <c r="C9332" t="s">
        <v>15</v>
      </c>
      <c r="D9332" t="s">
        <v>75</v>
      </c>
      <c r="E9332" t="s">
        <v>76</v>
      </c>
      <c r="F9332">
        <v>10035</v>
      </c>
      <c r="G9332" t="s">
        <v>57</v>
      </c>
      <c r="H9332" t="s">
        <v>26</v>
      </c>
      <c r="I9332" t="s">
        <v>60</v>
      </c>
      <c r="J9332" s="31">
        <v>1556</v>
      </c>
      <c r="K9332">
        <v>2</v>
      </c>
      <c r="L9332">
        <v>0</v>
      </c>
      <c r="M9332" s="32">
        <v>73132</v>
      </c>
    </row>
    <row r="9333" spans="1:13" x14ac:dyDescent="0.3">
      <c r="A9333" t="s">
        <v>28</v>
      </c>
      <c r="B9333" t="s">
        <v>22</v>
      </c>
      <c r="C9333" t="s">
        <v>15</v>
      </c>
      <c r="D9333" t="s">
        <v>82</v>
      </c>
      <c r="E9333" t="s">
        <v>95</v>
      </c>
      <c r="F9333">
        <v>97477</v>
      </c>
      <c r="G9333" t="s">
        <v>25</v>
      </c>
      <c r="H9333" t="s">
        <v>35</v>
      </c>
      <c r="I9333" t="s">
        <v>36</v>
      </c>
      <c r="J9333" s="31">
        <v>8592</v>
      </c>
      <c r="K9333">
        <v>3</v>
      </c>
      <c r="L9333">
        <v>2</v>
      </c>
      <c r="M9333" s="32">
        <v>7518</v>
      </c>
    </row>
    <row r="9334" spans="1:13" x14ac:dyDescent="0.3">
      <c r="A9334" t="s">
        <v>13</v>
      </c>
      <c r="B9334" t="s">
        <v>14</v>
      </c>
      <c r="C9334" t="s">
        <v>15</v>
      </c>
      <c r="D9334" t="s">
        <v>521</v>
      </c>
      <c r="E9334" t="s">
        <v>17</v>
      </c>
      <c r="F9334">
        <v>40324</v>
      </c>
      <c r="G9334" t="s">
        <v>18</v>
      </c>
      <c r="H9334" t="s">
        <v>26</v>
      </c>
      <c r="I9334" t="s">
        <v>38</v>
      </c>
      <c r="J9334" s="31">
        <v>19568</v>
      </c>
      <c r="K9334">
        <v>4</v>
      </c>
      <c r="L9334">
        <v>0</v>
      </c>
      <c r="M9334" s="32">
        <v>508768</v>
      </c>
    </row>
    <row r="9335" spans="1:13" x14ac:dyDescent="0.3">
      <c r="A9335" t="s">
        <v>13</v>
      </c>
      <c r="B9335" t="s">
        <v>14</v>
      </c>
      <c r="C9335" t="s">
        <v>15</v>
      </c>
      <c r="D9335" t="s">
        <v>521</v>
      </c>
      <c r="E9335" t="s">
        <v>17</v>
      </c>
      <c r="F9335">
        <v>40324</v>
      </c>
      <c r="G9335" t="s">
        <v>18</v>
      </c>
      <c r="H9335" t="s">
        <v>26</v>
      </c>
      <c r="I9335" t="s">
        <v>77</v>
      </c>
      <c r="J9335" s="31">
        <v>142</v>
      </c>
      <c r="K9335">
        <v>4</v>
      </c>
      <c r="L9335">
        <v>0</v>
      </c>
      <c r="M9335" s="32">
        <v>6674</v>
      </c>
    </row>
    <row r="9336" spans="1:13" x14ac:dyDescent="0.3">
      <c r="A9336" t="s">
        <v>62</v>
      </c>
      <c r="B9336" t="s">
        <v>14</v>
      </c>
      <c r="C9336" t="s">
        <v>15</v>
      </c>
      <c r="D9336" t="s">
        <v>282</v>
      </c>
      <c r="E9336" t="s">
        <v>30</v>
      </c>
      <c r="F9336">
        <v>33065</v>
      </c>
      <c r="G9336" t="s">
        <v>18</v>
      </c>
      <c r="H9336" t="s">
        <v>19</v>
      </c>
      <c r="I9336" t="s">
        <v>20</v>
      </c>
      <c r="J9336" s="31">
        <v>314352</v>
      </c>
      <c r="K9336">
        <v>3</v>
      </c>
      <c r="L9336">
        <v>2</v>
      </c>
      <c r="M9336" s="32">
        <v>-157176</v>
      </c>
    </row>
    <row r="9337" spans="1:13" x14ac:dyDescent="0.3">
      <c r="A9337" t="s">
        <v>62</v>
      </c>
      <c r="B9337" t="s">
        <v>14</v>
      </c>
      <c r="C9337" t="s">
        <v>15</v>
      </c>
      <c r="D9337" t="s">
        <v>282</v>
      </c>
      <c r="E9337" t="s">
        <v>30</v>
      </c>
      <c r="F9337">
        <v>33065</v>
      </c>
      <c r="G9337" t="s">
        <v>18</v>
      </c>
      <c r="H9337" t="s">
        <v>26</v>
      </c>
      <c r="I9337" t="s">
        <v>27</v>
      </c>
      <c r="J9337" s="31">
        <v>4608</v>
      </c>
      <c r="K9337">
        <v>2</v>
      </c>
      <c r="L9337">
        <v>2</v>
      </c>
      <c r="M9337" s="32">
        <v>14976</v>
      </c>
    </row>
    <row r="9338" spans="1:13" x14ac:dyDescent="0.3">
      <c r="A9338" t="s">
        <v>28</v>
      </c>
      <c r="B9338" t="s">
        <v>22</v>
      </c>
      <c r="C9338" t="s">
        <v>15</v>
      </c>
      <c r="D9338" t="s">
        <v>52</v>
      </c>
      <c r="E9338" t="s">
        <v>24</v>
      </c>
      <c r="F9338">
        <v>94110</v>
      </c>
      <c r="G9338" t="s">
        <v>25</v>
      </c>
      <c r="H9338" t="s">
        <v>26</v>
      </c>
      <c r="I9338" t="s">
        <v>77</v>
      </c>
      <c r="J9338" s="31">
        <v>179</v>
      </c>
      <c r="K9338">
        <v>5</v>
      </c>
      <c r="L9338">
        <v>0</v>
      </c>
      <c r="M9338" s="32">
        <v>8771</v>
      </c>
    </row>
    <row r="9339" spans="1:13" x14ac:dyDescent="0.3">
      <c r="A9339" t="s">
        <v>13</v>
      </c>
      <c r="B9339" t="s">
        <v>22</v>
      </c>
      <c r="C9339" t="s">
        <v>15</v>
      </c>
      <c r="D9339" t="s">
        <v>52</v>
      </c>
      <c r="E9339" t="s">
        <v>24</v>
      </c>
      <c r="F9339">
        <v>94110</v>
      </c>
      <c r="G9339" t="s">
        <v>25</v>
      </c>
      <c r="H9339" t="s">
        <v>26</v>
      </c>
      <c r="I9339" t="s">
        <v>37</v>
      </c>
      <c r="J9339" s="31">
        <v>2992</v>
      </c>
      <c r="K9339">
        <v>1</v>
      </c>
      <c r="L9339">
        <v>2</v>
      </c>
      <c r="M9339" s="32">
        <v>1122</v>
      </c>
    </row>
    <row r="9340" spans="1:13" x14ac:dyDescent="0.3">
      <c r="A9340" t="s">
        <v>13</v>
      </c>
      <c r="B9340" t="s">
        <v>22</v>
      </c>
      <c r="C9340" t="s">
        <v>15</v>
      </c>
      <c r="D9340" t="s">
        <v>52</v>
      </c>
      <c r="E9340" t="s">
        <v>24</v>
      </c>
      <c r="F9340">
        <v>94110</v>
      </c>
      <c r="G9340" t="s">
        <v>25</v>
      </c>
      <c r="H9340" t="s">
        <v>26</v>
      </c>
      <c r="I9340" t="s">
        <v>37</v>
      </c>
      <c r="J9340" s="31">
        <v>20064</v>
      </c>
      <c r="K9340">
        <v>6</v>
      </c>
      <c r="L9340">
        <v>2</v>
      </c>
      <c r="M9340" s="32">
        <v>70224</v>
      </c>
    </row>
    <row r="9341" spans="1:13" x14ac:dyDescent="0.3">
      <c r="A9341" t="s">
        <v>13</v>
      </c>
      <c r="B9341" t="s">
        <v>22</v>
      </c>
      <c r="C9341" t="s">
        <v>15</v>
      </c>
      <c r="D9341" t="s">
        <v>52</v>
      </c>
      <c r="E9341" t="s">
        <v>24</v>
      </c>
      <c r="F9341">
        <v>94110</v>
      </c>
      <c r="G9341" t="s">
        <v>25</v>
      </c>
      <c r="H9341" t="s">
        <v>26</v>
      </c>
      <c r="I9341" t="s">
        <v>41</v>
      </c>
      <c r="J9341" s="31">
        <v>14673</v>
      </c>
      <c r="K9341">
        <v>3</v>
      </c>
      <c r="L9341">
        <v>0</v>
      </c>
      <c r="M9341" s="32">
        <v>689631</v>
      </c>
    </row>
    <row r="9342" spans="1:13" x14ac:dyDescent="0.3">
      <c r="A9342" t="s">
        <v>13</v>
      </c>
      <c r="B9342" t="s">
        <v>22</v>
      </c>
      <c r="C9342" t="s">
        <v>15</v>
      </c>
      <c r="D9342" t="s">
        <v>52</v>
      </c>
      <c r="E9342" t="s">
        <v>24</v>
      </c>
      <c r="F9342">
        <v>94110</v>
      </c>
      <c r="G9342" t="s">
        <v>25</v>
      </c>
      <c r="H9342" t="s">
        <v>26</v>
      </c>
      <c r="I9342" t="s">
        <v>27</v>
      </c>
      <c r="J9342" s="31">
        <v>1875</v>
      </c>
      <c r="K9342">
        <v>5</v>
      </c>
      <c r="L9342">
        <v>0</v>
      </c>
      <c r="M9342" s="32">
        <v>9</v>
      </c>
    </row>
    <row r="9343" spans="1:13" x14ac:dyDescent="0.3">
      <c r="A9343" t="s">
        <v>13</v>
      </c>
      <c r="B9343" t="s">
        <v>22</v>
      </c>
      <c r="C9343" t="s">
        <v>15</v>
      </c>
      <c r="D9343" t="s">
        <v>52</v>
      </c>
      <c r="E9343" t="s">
        <v>24</v>
      </c>
      <c r="F9343">
        <v>94110</v>
      </c>
      <c r="G9343" t="s">
        <v>25</v>
      </c>
      <c r="H9343" t="s">
        <v>35</v>
      </c>
      <c r="I9343" t="s">
        <v>36</v>
      </c>
      <c r="J9343" s="31">
        <v>117576</v>
      </c>
      <c r="K9343">
        <v>3</v>
      </c>
      <c r="L9343">
        <v>2</v>
      </c>
      <c r="M9343" s="32">
        <v>117576</v>
      </c>
    </row>
    <row r="9344" spans="1:13" x14ac:dyDescent="0.3">
      <c r="A9344" t="s">
        <v>28</v>
      </c>
      <c r="B9344" t="s">
        <v>44</v>
      </c>
      <c r="C9344" t="s">
        <v>15</v>
      </c>
      <c r="D9344" t="s">
        <v>254</v>
      </c>
      <c r="E9344" t="s">
        <v>24</v>
      </c>
      <c r="F9344">
        <v>92503</v>
      </c>
      <c r="G9344" t="s">
        <v>25</v>
      </c>
      <c r="H9344" t="s">
        <v>26</v>
      </c>
      <c r="I9344" t="s">
        <v>37</v>
      </c>
      <c r="J9344" s="31">
        <v>51184</v>
      </c>
      <c r="K9344">
        <v>7</v>
      </c>
      <c r="L9344">
        <v>2</v>
      </c>
      <c r="M9344" s="32">
        <v>19194</v>
      </c>
    </row>
    <row r="9345" spans="1:13" x14ac:dyDescent="0.3">
      <c r="A9345" t="s">
        <v>62</v>
      </c>
      <c r="B9345" t="s">
        <v>44</v>
      </c>
      <c r="C9345" t="s">
        <v>15</v>
      </c>
      <c r="D9345" t="s">
        <v>78</v>
      </c>
      <c r="E9345" t="s">
        <v>104</v>
      </c>
      <c r="F9345">
        <v>45373</v>
      </c>
      <c r="G9345" t="s">
        <v>57</v>
      </c>
      <c r="H9345" t="s">
        <v>19</v>
      </c>
      <c r="I9345" t="s">
        <v>31</v>
      </c>
      <c r="J9345" s="31">
        <v>45597</v>
      </c>
      <c r="K9345">
        <v>5</v>
      </c>
      <c r="L9345">
        <v>4</v>
      </c>
      <c r="M9345" s="32">
        <v>-106393</v>
      </c>
    </row>
    <row r="9346" spans="1:13" x14ac:dyDescent="0.3">
      <c r="A9346" t="s">
        <v>62</v>
      </c>
      <c r="B9346" t="s">
        <v>44</v>
      </c>
      <c r="C9346" t="s">
        <v>15</v>
      </c>
      <c r="D9346" t="s">
        <v>78</v>
      </c>
      <c r="E9346" t="s">
        <v>104</v>
      </c>
      <c r="F9346">
        <v>45373</v>
      </c>
      <c r="G9346" t="s">
        <v>57</v>
      </c>
      <c r="H9346" t="s">
        <v>26</v>
      </c>
      <c r="I9346" t="s">
        <v>37</v>
      </c>
      <c r="J9346" s="31">
        <v>5715</v>
      </c>
      <c r="K9346">
        <v>5</v>
      </c>
      <c r="L9346">
        <v>7</v>
      </c>
      <c r="M9346" s="32">
        <v>-47625</v>
      </c>
    </row>
    <row r="9347" spans="1:13" x14ac:dyDescent="0.3">
      <c r="A9347" t="s">
        <v>62</v>
      </c>
      <c r="B9347" t="s">
        <v>44</v>
      </c>
      <c r="C9347" t="s">
        <v>15</v>
      </c>
      <c r="D9347" t="s">
        <v>78</v>
      </c>
      <c r="E9347" t="s">
        <v>104</v>
      </c>
      <c r="F9347">
        <v>45373</v>
      </c>
      <c r="G9347" t="s">
        <v>57</v>
      </c>
      <c r="H9347" t="s">
        <v>35</v>
      </c>
      <c r="I9347" t="s">
        <v>36</v>
      </c>
      <c r="J9347" s="31">
        <v>57594</v>
      </c>
      <c r="K9347">
        <v>1</v>
      </c>
      <c r="L9347">
        <v>4</v>
      </c>
      <c r="M9347" s="32">
        <v>-115188</v>
      </c>
    </row>
    <row r="9348" spans="1:13" x14ac:dyDescent="0.3">
      <c r="A9348" t="s">
        <v>62</v>
      </c>
      <c r="B9348" t="s">
        <v>44</v>
      </c>
      <c r="C9348" t="s">
        <v>15</v>
      </c>
      <c r="D9348" t="s">
        <v>78</v>
      </c>
      <c r="E9348" t="s">
        <v>104</v>
      </c>
      <c r="F9348">
        <v>45373</v>
      </c>
      <c r="G9348" t="s">
        <v>57</v>
      </c>
      <c r="H9348" t="s">
        <v>19</v>
      </c>
      <c r="I9348" t="s">
        <v>33</v>
      </c>
      <c r="J9348" s="31">
        <v>30144</v>
      </c>
      <c r="K9348">
        <v>2</v>
      </c>
      <c r="L9348">
        <v>2</v>
      </c>
      <c r="M9348" s="32">
        <v>82896</v>
      </c>
    </row>
    <row r="9349" spans="1:13" x14ac:dyDescent="0.3">
      <c r="A9349" t="s">
        <v>62</v>
      </c>
      <c r="B9349" t="s">
        <v>44</v>
      </c>
      <c r="C9349" t="s">
        <v>15</v>
      </c>
      <c r="D9349" t="s">
        <v>78</v>
      </c>
      <c r="E9349" t="s">
        <v>104</v>
      </c>
      <c r="F9349">
        <v>45373</v>
      </c>
      <c r="G9349" t="s">
        <v>57</v>
      </c>
      <c r="H9349" t="s">
        <v>19</v>
      </c>
      <c r="I9349" t="s">
        <v>21</v>
      </c>
      <c r="J9349" s="31">
        <v>89943</v>
      </c>
      <c r="K9349">
        <v>5</v>
      </c>
      <c r="L9349">
        <v>3</v>
      </c>
      <c r="M9349" s="32">
        <v>-12849</v>
      </c>
    </row>
    <row r="9350" spans="1:13" x14ac:dyDescent="0.3">
      <c r="A9350" t="s">
        <v>28</v>
      </c>
      <c r="B9350" t="s">
        <v>14</v>
      </c>
      <c r="C9350" t="s">
        <v>15</v>
      </c>
      <c r="D9350" t="s">
        <v>520</v>
      </c>
      <c r="E9350" t="s">
        <v>24</v>
      </c>
      <c r="F9350">
        <v>92553</v>
      </c>
      <c r="G9350" t="s">
        <v>25</v>
      </c>
      <c r="H9350" t="s">
        <v>19</v>
      </c>
      <c r="I9350" t="s">
        <v>33</v>
      </c>
      <c r="J9350" s="31">
        <v>84272</v>
      </c>
      <c r="K9350">
        <v>8</v>
      </c>
      <c r="L9350">
        <v>0</v>
      </c>
      <c r="M9350" s="32">
        <v>2022528</v>
      </c>
    </row>
    <row r="9351" spans="1:13" x14ac:dyDescent="0.3">
      <c r="A9351" t="s">
        <v>28</v>
      </c>
      <c r="B9351" t="s">
        <v>14</v>
      </c>
      <c r="C9351" t="s">
        <v>15</v>
      </c>
      <c r="D9351" t="s">
        <v>520</v>
      </c>
      <c r="E9351" t="s">
        <v>24</v>
      </c>
      <c r="F9351">
        <v>92553</v>
      </c>
      <c r="G9351" t="s">
        <v>25</v>
      </c>
      <c r="H9351" t="s">
        <v>19</v>
      </c>
      <c r="I9351" t="s">
        <v>33</v>
      </c>
      <c r="J9351" s="31">
        <v>4196</v>
      </c>
      <c r="K9351">
        <v>2</v>
      </c>
      <c r="L9351">
        <v>0</v>
      </c>
      <c r="M9351" s="32">
        <v>109096</v>
      </c>
    </row>
    <row r="9352" spans="1:13" x14ac:dyDescent="0.3">
      <c r="A9352" t="s">
        <v>28</v>
      </c>
      <c r="B9352" t="s">
        <v>22</v>
      </c>
      <c r="C9352" t="s">
        <v>15</v>
      </c>
      <c r="D9352" t="s">
        <v>42</v>
      </c>
      <c r="E9352" t="s">
        <v>43</v>
      </c>
      <c r="F9352">
        <v>98115</v>
      </c>
      <c r="G9352" t="s">
        <v>25</v>
      </c>
      <c r="H9352" t="s">
        <v>26</v>
      </c>
      <c r="I9352" t="s">
        <v>37</v>
      </c>
      <c r="J9352" s="31">
        <v>13216</v>
      </c>
      <c r="K9352">
        <v>4</v>
      </c>
      <c r="L9352">
        <v>2</v>
      </c>
      <c r="M9352" s="32">
        <v>44604</v>
      </c>
    </row>
    <row r="9353" spans="1:13" x14ac:dyDescent="0.3">
      <c r="A9353" t="s">
        <v>28</v>
      </c>
      <c r="B9353" t="s">
        <v>22</v>
      </c>
      <c r="C9353" t="s">
        <v>15</v>
      </c>
      <c r="D9353" t="s">
        <v>42</v>
      </c>
      <c r="E9353" t="s">
        <v>43</v>
      </c>
      <c r="F9353">
        <v>98115</v>
      </c>
      <c r="G9353" t="s">
        <v>25</v>
      </c>
      <c r="H9353" t="s">
        <v>19</v>
      </c>
      <c r="I9353" t="s">
        <v>21</v>
      </c>
      <c r="J9353" s="31">
        <v>184752</v>
      </c>
      <c r="K9353">
        <v>3</v>
      </c>
      <c r="L9353">
        <v>2</v>
      </c>
      <c r="M9353" s="32">
        <v>-207846</v>
      </c>
    </row>
    <row r="9354" spans="1:13" x14ac:dyDescent="0.3">
      <c r="A9354" t="s">
        <v>62</v>
      </c>
      <c r="B9354" t="s">
        <v>14</v>
      </c>
      <c r="C9354" t="s">
        <v>15</v>
      </c>
      <c r="D9354" t="s">
        <v>79</v>
      </c>
      <c r="E9354" t="s">
        <v>65</v>
      </c>
      <c r="F9354">
        <v>60623</v>
      </c>
      <c r="G9354" t="s">
        <v>47</v>
      </c>
      <c r="H9354" t="s">
        <v>19</v>
      </c>
      <c r="I9354" t="s">
        <v>21</v>
      </c>
      <c r="J9354" s="31">
        <v>520464</v>
      </c>
      <c r="K9354">
        <v>2</v>
      </c>
      <c r="L9354">
        <v>3</v>
      </c>
      <c r="M9354" s="32">
        <v>-148704</v>
      </c>
    </row>
    <row r="9355" spans="1:13" x14ac:dyDescent="0.3">
      <c r="A9355" t="s">
        <v>62</v>
      </c>
      <c r="B9355" t="s">
        <v>14</v>
      </c>
      <c r="C9355" t="s">
        <v>15</v>
      </c>
      <c r="D9355" t="s">
        <v>79</v>
      </c>
      <c r="E9355" t="s">
        <v>65</v>
      </c>
      <c r="F9355">
        <v>60623</v>
      </c>
      <c r="G9355" t="s">
        <v>47</v>
      </c>
      <c r="H9355" t="s">
        <v>26</v>
      </c>
      <c r="I9355" t="s">
        <v>41</v>
      </c>
      <c r="J9355" s="31">
        <v>11424</v>
      </c>
      <c r="K9355">
        <v>3</v>
      </c>
      <c r="L9355">
        <v>2</v>
      </c>
      <c r="M9355" s="32">
        <v>37128</v>
      </c>
    </row>
    <row r="9356" spans="1:13" x14ac:dyDescent="0.3">
      <c r="A9356" t="s">
        <v>28</v>
      </c>
      <c r="B9356" t="s">
        <v>44</v>
      </c>
      <c r="C9356" t="s">
        <v>15</v>
      </c>
      <c r="D9356" t="s">
        <v>84</v>
      </c>
      <c r="E9356" t="s">
        <v>70</v>
      </c>
      <c r="F9356">
        <v>49201</v>
      </c>
      <c r="G9356" t="s">
        <v>47</v>
      </c>
      <c r="H9356" t="s">
        <v>26</v>
      </c>
      <c r="I9356" t="s">
        <v>41</v>
      </c>
      <c r="J9356" s="31">
        <v>1944</v>
      </c>
      <c r="K9356">
        <v>3</v>
      </c>
      <c r="L9356">
        <v>0</v>
      </c>
      <c r="M9356" s="32">
        <v>93312</v>
      </c>
    </row>
    <row r="9357" spans="1:13" x14ac:dyDescent="0.3">
      <c r="A9357" t="s">
        <v>28</v>
      </c>
      <c r="B9357" t="s">
        <v>44</v>
      </c>
      <c r="C9357" t="s">
        <v>15</v>
      </c>
      <c r="D9357" t="s">
        <v>84</v>
      </c>
      <c r="E9357" t="s">
        <v>70</v>
      </c>
      <c r="F9357">
        <v>49201</v>
      </c>
      <c r="G9357" t="s">
        <v>47</v>
      </c>
      <c r="H9357" t="s">
        <v>26</v>
      </c>
      <c r="I9357" t="s">
        <v>34</v>
      </c>
      <c r="J9357" s="31">
        <v>364</v>
      </c>
      <c r="K9357">
        <v>2</v>
      </c>
      <c r="L9357">
        <v>0</v>
      </c>
      <c r="M9357" s="32">
        <v>10192</v>
      </c>
    </row>
    <row r="9358" spans="1:13" x14ac:dyDescent="0.3">
      <c r="A9358" t="s">
        <v>28</v>
      </c>
      <c r="B9358" t="s">
        <v>44</v>
      </c>
      <c r="C9358" t="s">
        <v>15</v>
      </c>
      <c r="D9358" t="s">
        <v>84</v>
      </c>
      <c r="E9358" t="s">
        <v>70</v>
      </c>
      <c r="F9358">
        <v>49201</v>
      </c>
      <c r="G9358" t="s">
        <v>47</v>
      </c>
      <c r="H9358" t="s">
        <v>26</v>
      </c>
      <c r="I9358" t="s">
        <v>41</v>
      </c>
      <c r="J9358" s="31">
        <v>1854</v>
      </c>
      <c r="K9358">
        <v>2</v>
      </c>
      <c r="L9358">
        <v>0</v>
      </c>
      <c r="M9358" s="32">
        <v>87138</v>
      </c>
    </row>
    <row r="9359" spans="1:13" x14ac:dyDescent="0.3">
      <c r="A9359" t="s">
        <v>13</v>
      </c>
      <c r="B9359" t="s">
        <v>22</v>
      </c>
      <c r="C9359" t="s">
        <v>15</v>
      </c>
      <c r="D9359" t="s">
        <v>75</v>
      </c>
      <c r="E9359" t="s">
        <v>76</v>
      </c>
      <c r="F9359">
        <v>10024</v>
      </c>
      <c r="G9359" t="s">
        <v>57</v>
      </c>
      <c r="H9359" t="s">
        <v>26</v>
      </c>
      <c r="I9359" t="s">
        <v>37</v>
      </c>
      <c r="J9359" s="31">
        <v>4312</v>
      </c>
      <c r="K9359">
        <v>5</v>
      </c>
      <c r="L9359">
        <v>2</v>
      </c>
      <c r="M9359" s="32">
        <v>15092</v>
      </c>
    </row>
    <row r="9360" spans="1:13" x14ac:dyDescent="0.3">
      <c r="A9360" t="s">
        <v>13</v>
      </c>
      <c r="B9360" t="s">
        <v>22</v>
      </c>
      <c r="C9360" t="s">
        <v>15</v>
      </c>
      <c r="D9360" t="s">
        <v>75</v>
      </c>
      <c r="E9360" t="s">
        <v>76</v>
      </c>
      <c r="F9360">
        <v>10024</v>
      </c>
      <c r="G9360" t="s">
        <v>57</v>
      </c>
      <c r="H9360" t="s">
        <v>19</v>
      </c>
      <c r="I9360" t="s">
        <v>31</v>
      </c>
      <c r="J9360" s="31">
        <v>313722</v>
      </c>
      <c r="K9360">
        <v>3</v>
      </c>
      <c r="L9360">
        <v>4</v>
      </c>
      <c r="M9360" s="32">
        <v>-993453</v>
      </c>
    </row>
    <row r="9361" spans="1:13" x14ac:dyDescent="0.3">
      <c r="A9361" t="s">
        <v>13</v>
      </c>
      <c r="B9361" t="s">
        <v>22</v>
      </c>
      <c r="C9361" t="s">
        <v>15</v>
      </c>
      <c r="D9361" t="s">
        <v>75</v>
      </c>
      <c r="E9361" t="s">
        <v>76</v>
      </c>
      <c r="F9361">
        <v>10024</v>
      </c>
      <c r="G9361" t="s">
        <v>57</v>
      </c>
      <c r="H9361" t="s">
        <v>19</v>
      </c>
      <c r="I9361" t="s">
        <v>33</v>
      </c>
      <c r="J9361" s="31">
        <v>4598</v>
      </c>
      <c r="K9361">
        <v>1</v>
      </c>
      <c r="L9361">
        <v>0</v>
      </c>
      <c r="M9361" s="32">
        <v>78166</v>
      </c>
    </row>
    <row r="9362" spans="1:13" x14ac:dyDescent="0.3">
      <c r="A9362" t="s">
        <v>13</v>
      </c>
      <c r="B9362" t="s">
        <v>22</v>
      </c>
      <c r="C9362" t="s">
        <v>15</v>
      </c>
      <c r="D9362" t="s">
        <v>75</v>
      </c>
      <c r="E9362" t="s">
        <v>76</v>
      </c>
      <c r="F9362">
        <v>10024</v>
      </c>
      <c r="G9362" t="s">
        <v>57</v>
      </c>
      <c r="H9362" t="s">
        <v>26</v>
      </c>
      <c r="I9362" t="s">
        <v>32</v>
      </c>
      <c r="J9362" s="31">
        <v>42868</v>
      </c>
      <c r="K9362">
        <v>7</v>
      </c>
      <c r="L9362">
        <v>0</v>
      </c>
      <c r="M9362" s="32">
        <v>0</v>
      </c>
    </row>
    <row r="9363" spans="1:13" x14ac:dyDescent="0.3">
      <c r="A9363" t="s">
        <v>28</v>
      </c>
      <c r="B9363" t="s">
        <v>44</v>
      </c>
      <c r="C9363" t="s">
        <v>15</v>
      </c>
      <c r="D9363" t="s">
        <v>42</v>
      </c>
      <c r="E9363" t="s">
        <v>43</v>
      </c>
      <c r="F9363">
        <v>98105</v>
      </c>
      <c r="G9363" t="s">
        <v>25</v>
      </c>
      <c r="H9363" t="s">
        <v>26</v>
      </c>
      <c r="I9363" t="s">
        <v>37</v>
      </c>
      <c r="J9363" s="31">
        <v>30576</v>
      </c>
      <c r="K9363">
        <v>6</v>
      </c>
      <c r="L9363">
        <v>2</v>
      </c>
      <c r="M9363" s="32">
        <v>103194</v>
      </c>
    </row>
    <row r="9364" spans="1:13" x14ac:dyDescent="0.3">
      <c r="A9364" t="s">
        <v>28</v>
      </c>
      <c r="B9364" t="s">
        <v>44</v>
      </c>
      <c r="C9364" t="s">
        <v>15</v>
      </c>
      <c r="D9364" t="s">
        <v>42</v>
      </c>
      <c r="E9364" t="s">
        <v>43</v>
      </c>
      <c r="F9364">
        <v>98105</v>
      </c>
      <c r="G9364" t="s">
        <v>25</v>
      </c>
      <c r="H9364" t="s">
        <v>26</v>
      </c>
      <c r="I9364" t="s">
        <v>77</v>
      </c>
      <c r="J9364" s="31">
        <v>1302</v>
      </c>
      <c r="K9364">
        <v>7</v>
      </c>
      <c r="L9364">
        <v>0</v>
      </c>
      <c r="M9364" s="32">
        <v>3906</v>
      </c>
    </row>
    <row r="9365" spans="1:13" x14ac:dyDescent="0.3">
      <c r="A9365" t="s">
        <v>28</v>
      </c>
      <c r="B9365" t="s">
        <v>44</v>
      </c>
      <c r="C9365" t="s">
        <v>15</v>
      </c>
      <c r="D9365" t="s">
        <v>42</v>
      </c>
      <c r="E9365" t="s">
        <v>43</v>
      </c>
      <c r="F9365">
        <v>98105</v>
      </c>
      <c r="G9365" t="s">
        <v>25</v>
      </c>
      <c r="H9365" t="s">
        <v>19</v>
      </c>
      <c r="I9365" t="s">
        <v>33</v>
      </c>
      <c r="J9365" s="31">
        <v>2214</v>
      </c>
      <c r="K9365">
        <v>3</v>
      </c>
      <c r="L9365">
        <v>0</v>
      </c>
      <c r="M9365" s="32">
        <v>64206</v>
      </c>
    </row>
    <row r="9366" spans="1:13" x14ac:dyDescent="0.3">
      <c r="A9366" t="s">
        <v>28</v>
      </c>
      <c r="B9366" t="s">
        <v>44</v>
      </c>
      <c r="C9366" t="s">
        <v>15</v>
      </c>
      <c r="D9366" t="s">
        <v>42</v>
      </c>
      <c r="E9366" t="s">
        <v>43</v>
      </c>
      <c r="F9366">
        <v>98105</v>
      </c>
      <c r="G9366" t="s">
        <v>25</v>
      </c>
      <c r="H9366" t="s">
        <v>26</v>
      </c>
      <c r="I9366" t="s">
        <v>32</v>
      </c>
      <c r="J9366" s="31">
        <v>35932</v>
      </c>
      <c r="K9366">
        <v>4</v>
      </c>
      <c r="L9366">
        <v>0</v>
      </c>
      <c r="M9366" s="32">
        <v>71864</v>
      </c>
    </row>
    <row r="9367" spans="1:13" x14ac:dyDescent="0.3">
      <c r="A9367" t="s">
        <v>62</v>
      </c>
      <c r="B9367" t="s">
        <v>14</v>
      </c>
      <c r="C9367" t="s">
        <v>15</v>
      </c>
      <c r="D9367" t="s">
        <v>582</v>
      </c>
      <c r="E9367" t="s">
        <v>112</v>
      </c>
      <c r="F9367">
        <v>63301</v>
      </c>
      <c r="G9367" t="s">
        <v>47</v>
      </c>
      <c r="H9367" t="s">
        <v>26</v>
      </c>
      <c r="I9367" t="s">
        <v>41</v>
      </c>
      <c r="J9367" s="31">
        <v>1156</v>
      </c>
      <c r="K9367">
        <v>2</v>
      </c>
      <c r="L9367">
        <v>0</v>
      </c>
      <c r="M9367" s="32">
        <v>56644</v>
      </c>
    </row>
    <row r="9368" spans="1:13" x14ac:dyDescent="0.3">
      <c r="A9368" t="s">
        <v>28</v>
      </c>
      <c r="B9368" t="s">
        <v>14</v>
      </c>
      <c r="C9368" t="s">
        <v>15</v>
      </c>
      <c r="D9368" t="s">
        <v>159</v>
      </c>
      <c r="E9368" t="s">
        <v>76</v>
      </c>
      <c r="F9368">
        <v>11561</v>
      </c>
      <c r="G9368" t="s">
        <v>57</v>
      </c>
      <c r="H9368" t="s">
        <v>26</v>
      </c>
      <c r="I9368" t="s">
        <v>37</v>
      </c>
      <c r="J9368" s="31">
        <v>6848</v>
      </c>
      <c r="K9368">
        <v>2</v>
      </c>
      <c r="L9368">
        <v>2</v>
      </c>
      <c r="M9368" s="32">
        <v>2568</v>
      </c>
    </row>
    <row r="9369" spans="1:13" x14ac:dyDescent="0.3">
      <c r="A9369" t="s">
        <v>28</v>
      </c>
      <c r="B9369" t="s">
        <v>14</v>
      </c>
      <c r="C9369" t="s">
        <v>15</v>
      </c>
      <c r="D9369" t="s">
        <v>159</v>
      </c>
      <c r="E9369" t="s">
        <v>76</v>
      </c>
      <c r="F9369">
        <v>11561</v>
      </c>
      <c r="G9369" t="s">
        <v>57</v>
      </c>
      <c r="H9369" t="s">
        <v>26</v>
      </c>
      <c r="I9369" t="s">
        <v>32</v>
      </c>
      <c r="J9369" s="31">
        <v>167688</v>
      </c>
      <c r="K9369">
        <v>6</v>
      </c>
      <c r="L9369">
        <v>0</v>
      </c>
      <c r="M9369" s="32">
        <v>83844</v>
      </c>
    </row>
    <row r="9370" spans="1:13" x14ac:dyDescent="0.3">
      <c r="A9370" t="s">
        <v>62</v>
      </c>
      <c r="B9370" t="s">
        <v>22</v>
      </c>
      <c r="C9370" t="s">
        <v>15</v>
      </c>
      <c r="D9370" t="s">
        <v>154</v>
      </c>
      <c r="E9370" t="s">
        <v>132</v>
      </c>
      <c r="F9370">
        <v>8701</v>
      </c>
      <c r="G9370" t="s">
        <v>57</v>
      </c>
      <c r="H9370" t="s">
        <v>26</v>
      </c>
      <c r="I9370" t="s">
        <v>41</v>
      </c>
      <c r="J9370" s="31">
        <v>3794</v>
      </c>
      <c r="K9370">
        <v>2</v>
      </c>
      <c r="L9370">
        <v>0</v>
      </c>
      <c r="M9370" s="32">
        <v>182112</v>
      </c>
    </row>
    <row r="9371" spans="1:13" x14ac:dyDescent="0.3">
      <c r="A9371" t="s">
        <v>13</v>
      </c>
      <c r="B9371" t="s">
        <v>22</v>
      </c>
      <c r="C9371" t="s">
        <v>15</v>
      </c>
      <c r="D9371" t="s">
        <v>268</v>
      </c>
      <c r="E9371" t="s">
        <v>248</v>
      </c>
      <c r="F9371">
        <v>20735</v>
      </c>
      <c r="G9371" t="s">
        <v>57</v>
      </c>
      <c r="H9371" t="s">
        <v>19</v>
      </c>
      <c r="I9371" t="s">
        <v>21</v>
      </c>
      <c r="J9371" s="31">
        <v>27297</v>
      </c>
      <c r="K9371">
        <v>3</v>
      </c>
      <c r="L9371">
        <v>0</v>
      </c>
      <c r="M9371" s="32">
        <v>436752</v>
      </c>
    </row>
    <row r="9372" spans="1:13" x14ac:dyDescent="0.3">
      <c r="A9372" t="s">
        <v>62</v>
      </c>
      <c r="B9372" t="s">
        <v>22</v>
      </c>
      <c r="C9372" t="s">
        <v>15</v>
      </c>
      <c r="D9372" t="s">
        <v>103</v>
      </c>
      <c r="E9372" t="s">
        <v>104</v>
      </c>
      <c r="F9372">
        <v>43229</v>
      </c>
      <c r="G9372" t="s">
        <v>57</v>
      </c>
      <c r="H9372" t="s">
        <v>19</v>
      </c>
      <c r="I9372" t="s">
        <v>33</v>
      </c>
      <c r="J9372" s="31">
        <v>41568</v>
      </c>
      <c r="K9372">
        <v>4</v>
      </c>
      <c r="L9372">
        <v>2</v>
      </c>
      <c r="M9372" s="32">
        <v>-41568</v>
      </c>
    </row>
    <row r="9373" spans="1:13" x14ac:dyDescent="0.3">
      <c r="A9373" t="s">
        <v>62</v>
      </c>
      <c r="B9373" t="s">
        <v>22</v>
      </c>
      <c r="C9373" t="s">
        <v>15</v>
      </c>
      <c r="D9373" t="s">
        <v>103</v>
      </c>
      <c r="E9373" t="s">
        <v>104</v>
      </c>
      <c r="F9373">
        <v>43229</v>
      </c>
      <c r="G9373" t="s">
        <v>57</v>
      </c>
      <c r="H9373" t="s">
        <v>19</v>
      </c>
      <c r="I9373" t="s">
        <v>21</v>
      </c>
      <c r="J9373" s="31">
        <v>317058</v>
      </c>
      <c r="K9373">
        <v>3</v>
      </c>
      <c r="L9373">
        <v>3</v>
      </c>
      <c r="M9373" s="32">
        <v>-860586</v>
      </c>
    </row>
    <row r="9374" spans="1:13" x14ac:dyDescent="0.3">
      <c r="A9374" t="s">
        <v>62</v>
      </c>
      <c r="B9374" t="s">
        <v>22</v>
      </c>
      <c r="C9374" t="s">
        <v>15</v>
      </c>
      <c r="D9374" t="s">
        <v>103</v>
      </c>
      <c r="E9374" t="s">
        <v>104</v>
      </c>
      <c r="F9374">
        <v>43229</v>
      </c>
      <c r="G9374" t="s">
        <v>57</v>
      </c>
      <c r="H9374" t="s">
        <v>26</v>
      </c>
      <c r="I9374" t="s">
        <v>77</v>
      </c>
      <c r="J9374" s="31">
        <v>804</v>
      </c>
      <c r="K9374">
        <v>5</v>
      </c>
      <c r="L9374">
        <v>2</v>
      </c>
      <c r="M9374" s="32">
        <v>29145</v>
      </c>
    </row>
    <row r="9375" spans="1:13" x14ac:dyDescent="0.3">
      <c r="A9375" t="s">
        <v>28</v>
      </c>
      <c r="B9375" t="s">
        <v>14</v>
      </c>
      <c r="C9375" t="s">
        <v>15</v>
      </c>
      <c r="D9375" t="s">
        <v>113</v>
      </c>
      <c r="E9375" t="s">
        <v>24</v>
      </c>
      <c r="F9375">
        <v>91104</v>
      </c>
      <c r="G9375" t="s">
        <v>25</v>
      </c>
      <c r="H9375" t="s">
        <v>35</v>
      </c>
      <c r="I9375" t="s">
        <v>36</v>
      </c>
      <c r="J9375" s="31">
        <v>419944</v>
      </c>
      <c r="K9375">
        <v>7</v>
      </c>
      <c r="L9375">
        <v>2</v>
      </c>
      <c r="M9375" s="32">
        <v>52493</v>
      </c>
    </row>
    <row r="9376" spans="1:13" x14ac:dyDescent="0.3">
      <c r="A9376" t="s">
        <v>28</v>
      </c>
      <c r="B9376" t="s">
        <v>22</v>
      </c>
      <c r="C9376" t="s">
        <v>15</v>
      </c>
      <c r="D9376" t="s">
        <v>42</v>
      </c>
      <c r="E9376" t="s">
        <v>43</v>
      </c>
      <c r="F9376">
        <v>98105</v>
      </c>
      <c r="G9376" t="s">
        <v>25</v>
      </c>
      <c r="H9376" t="s">
        <v>26</v>
      </c>
      <c r="I9376" t="s">
        <v>110</v>
      </c>
      <c r="J9376" s="31">
        <v>6138</v>
      </c>
      <c r="K9376">
        <v>6</v>
      </c>
      <c r="L9376">
        <v>0</v>
      </c>
      <c r="M9376" s="32">
        <v>159588</v>
      </c>
    </row>
    <row r="9377" spans="1:13" x14ac:dyDescent="0.3">
      <c r="A9377" t="s">
        <v>13</v>
      </c>
      <c r="B9377" t="s">
        <v>14</v>
      </c>
      <c r="C9377" t="s">
        <v>15</v>
      </c>
      <c r="D9377" t="s">
        <v>23</v>
      </c>
      <c r="E9377" t="s">
        <v>24</v>
      </c>
      <c r="F9377">
        <v>90045</v>
      </c>
      <c r="G9377" t="s">
        <v>25</v>
      </c>
      <c r="H9377" t="s">
        <v>35</v>
      </c>
      <c r="I9377" t="s">
        <v>59</v>
      </c>
      <c r="J9377" s="31">
        <v>50</v>
      </c>
      <c r="K9377">
        <v>2</v>
      </c>
      <c r="L9377">
        <v>0</v>
      </c>
      <c r="M9377" s="32">
        <v>105</v>
      </c>
    </row>
    <row r="9378" spans="1:13" x14ac:dyDescent="0.3">
      <c r="A9378" t="s">
        <v>28</v>
      </c>
      <c r="B9378" t="s">
        <v>14</v>
      </c>
      <c r="C9378" t="s">
        <v>15</v>
      </c>
      <c r="D9378" t="s">
        <v>615</v>
      </c>
      <c r="E9378" t="s">
        <v>132</v>
      </c>
      <c r="F9378">
        <v>7017</v>
      </c>
      <c r="G9378" t="s">
        <v>57</v>
      </c>
      <c r="H9378" t="s">
        <v>35</v>
      </c>
      <c r="I9378" t="s">
        <v>59</v>
      </c>
      <c r="J9378" s="31">
        <v>318</v>
      </c>
      <c r="K9378">
        <v>3</v>
      </c>
      <c r="L9378">
        <v>0</v>
      </c>
      <c r="M9378" s="32">
        <v>13674</v>
      </c>
    </row>
    <row r="9379" spans="1:13" x14ac:dyDescent="0.3">
      <c r="A9379" t="s">
        <v>28</v>
      </c>
      <c r="B9379" t="s">
        <v>22</v>
      </c>
      <c r="C9379" t="s">
        <v>15</v>
      </c>
      <c r="D9379" t="s">
        <v>431</v>
      </c>
      <c r="E9379" t="s">
        <v>49</v>
      </c>
      <c r="F9379">
        <v>54703</v>
      </c>
      <c r="G9379" t="s">
        <v>47</v>
      </c>
      <c r="H9379" t="s">
        <v>26</v>
      </c>
      <c r="I9379" t="s">
        <v>32</v>
      </c>
      <c r="J9379" s="31">
        <v>3256</v>
      </c>
      <c r="K9379">
        <v>2</v>
      </c>
      <c r="L9379">
        <v>0</v>
      </c>
      <c r="M9379" s="32">
        <v>84656</v>
      </c>
    </row>
    <row r="9380" spans="1:13" x14ac:dyDescent="0.3">
      <c r="A9380" t="s">
        <v>28</v>
      </c>
      <c r="B9380" t="s">
        <v>14</v>
      </c>
      <c r="C9380" t="s">
        <v>15</v>
      </c>
      <c r="D9380" t="s">
        <v>79</v>
      </c>
      <c r="E9380" t="s">
        <v>65</v>
      </c>
      <c r="F9380">
        <v>60610</v>
      </c>
      <c r="G9380" t="s">
        <v>47</v>
      </c>
      <c r="H9380" t="s">
        <v>26</v>
      </c>
      <c r="I9380" t="s">
        <v>60</v>
      </c>
      <c r="J9380" s="31">
        <v>7072</v>
      </c>
      <c r="K9380">
        <v>2</v>
      </c>
      <c r="L9380">
        <v>2</v>
      </c>
      <c r="M9380" s="32">
        <v>23868</v>
      </c>
    </row>
    <row r="9381" spans="1:13" x14ac:dyDescent="0.3">
      <c r="A9381" t="s">
        <v>13</v>
      </c>
      <c r="B9381" t="s">
        <v>14</v>
      </c>
      <c r="C9381" t="s">
        <v>15</v>
      </c>
      <c r="D9381" t="s">
        <v>141</v>
      </c>
      <c r="E9381" t="s">
        <v>30</v>
      </c>
      <c r="F9381">
        <v>33614</v>
      </c>
      <c r="G9381" t="s">
        <v>18</v>
      </c>
      <c r="H9381" t="s">
        <v>26</v>
      </c>
      <c r="I9381" t="s">
        <v>41</v>
      </c>
      <c r="J9381" s="31">
        <v>45528</v>
      </c>
      <c r="K9381">
        <v>3</v>
      </c>
      <c r="L9381">
        <v>2</v>
      </c>
      <c r="M9381" s="32">
        <v>159348</v>
      </c>
    </row>
    <row r="9382" spans="1:13" x14ac:dyDescent="0.3">
      <c r="A9382" t="s">
        <v>13</v>
      </c>
      <c r="B9382" t="s">
        <v>14</v>
      </c>
      <c r="C9382" t="s">
        <v>15</v>
      </c>
      <c r="D9382" t="s">
        <v>141</v>
      </c>
      <c r="E9382" t="s">
        <v>30</v>
      </c>
      <c r="F9382">
        <v>33614</v>
      </c>
      <c r="G9382" t="s">
        <v>18</v>
      </c>
      <c r="H9382" t="s">
        <v>19</v>
      </c>
      <c r="I9382" t="s">
        <v>21</v>
      </c>
      <c r="J9382" s="31">
        <v>64784</v>
      </c>
      <c r="K9382">
        <v>1</v>
      </c>
      <c r="L9382">
        <v>2</v>
      </c>
      <c r="M9382" s="32">
        <v>64784</v>
      </c>
    </row>
    <row r="9383" spans="1:13" x14ac:dyDescent="0.3">
      <c r="A9383" t="s">
        <v>13</v>
      </c>
      <c r="B9383" t="s">
        <v>14</v>
      </c>
      <c r="C9383" t="s">
        <v>15</v>
      </c>
      <c r="D9383" t="s">
        <v>141</v>
      </c>
      <c r="E9383" t="s">
        <v>30</v>
      </c>
      <c r="F9383">
        <v>33614</v>
      </c>
      <c r="G9383" t="s">
        <v>18</v>
      </c>
      <c r="H9383" t="s">
        <v>26</v>
      </c>
      <c r="I9383" t="s">
        <v>32</v>
      </c>
      <c r="J9383" s="31">
        <v>424272</v>
      </c>
      <c r="K9383">
        <v>2</v>
      </c>
      <c r="L9383">
        <v>2</v>
      </c>
      <c r="M9383" s="32">
        <v>-106068</v>
      </c>
    </row>
    <row r="9384" spans="1:13" x14ac:dyDescent="0.3">
      <c r="A9384" t="s">
        <v>13</v>
      </c>
      <c r="B9384" t="s">
        <v>14</v>
      </c>
      <c r="C9384" t="s">
        <v>15</v>
      </c>
      <c r="D9384" t="s">
        <v>141</v>
      </c>
      <c r="E9384" t="s">
        <v>30</v>
      </c>
      <c r="F9384">
        <v>33614</v>
      </c>
      <c r="G9384" t="s">
        <v>18</v>
      </c>
      <c r="H9384" t="s">
        <v>26</v>
      </c>
      <c r="I9384" t="s">
        <v>34</v>
      </c>
      <c r="J9384" s="31">
        <v>1344</v>
      </c>
      <c r="K9384">
        <v>1</v>
      </c>
      <c r="L9384">
        <v>2</v>
      </c>
      <c r="M9384" s="32">
        <v>504</v>
      </c>
    </row>
    <row r="9385" spans="1:13" x14ac:dyDescent="0.3">
      <c r="A9385" t="s">
        <v>13</v>
      </c>
      <c r="B9385" t="s">
        <v>14</v>
      </c>
      <c r="C9385" t="s">
        <v>15</v>
      </c>
      <c r="D9385" t="s">
        <v>141</v>
      </c>
      <c r="E9385" t="s">
        <v>30</v>
      </c>
      <c r="F9385">
        <v>33614</v>
      </c>
      <c r="G9385" t="s">
        <v>18</v>
      </c>
      <c r="H9385" t="s">
        <v>26</v>
      </c>
      <c r="I9385" t="s">
        <v>32</v>
      </c>
      <c r="J9385" s="31">
        <v>8392</v>
      </c>
      <c r="K9385">
        <v>5</v>
      </c>
      <c r="L9385">
        <v>2</v>
      </c>
      <c r="M9385" s="32">
        <v>-1049</v>
      </c>
    </row>
    <row r="9386" spans="1:13" x14ac:dyDescent="0.3">
      <c r="A9386" t="s">
        <v>28</v>
      </c>
      <c r="B9386" t="s">
        <v>44</v>
      </c>
      <c r="C9386" t="s">
        <v>15</v>
      </c>
      <c r="D9386" t="s">
        <v>75</v>
      </c>
      <c r="E9386" t="s">
        <v>76</v>
      </c>
      <c r="F9386">
        <v>10009</v>
      </c>
      <c r="G9386" t="s">
        <v>57</v>
      </c>
      <c r="H9386" t="s">
        <v>26</v>
      </c>
      <c r="I9386" t="s">
        <v>41</v>
      </c>
      <c r="J9386" s="31">
        <v>2592</v>
      </c>
      <c r="K9386">
        <v>4</v>
      </c>
      <c r="L9386">
        <v>0</v>
      </c>
      <c r="M9386" s="32">
        <v>124416</v>
      </c>
    </row>
    <row r="9387" spans="1:13" x14ac:dyDescent="0.3">
      <c r="A9387" t="s">
        <v>28</v>
      </c>
      <c r="B9387" t="s">
        <v>14</v>
      </c>
      <c r="C9387" t="s">
        <v>15</v>
      </c>
      <c r="D9387" t="s">
        <v>206</v>
      </c>
      <c r="E9387" t="s">
        <v>81</v>
      </c>
      <c r="F9387">
        <v>85204</v>
      </c>
      <c r="G9387" t="s">
        <v>25</v>
      </c>
      <c r="H9387" t="s">
        <v>19</v>
      </c>
      <c r="I9387" t="s">
        <v>33</v>
      </c>
      <c r="J9387" s="31">
        <v>120576</v>
      </c>
      <c r="K9387">
        <v>8</v>
      </c>
      <c r="L9387">
        <v>2</v>
      </c>
      <c r="M9387" s="32">
        <v>331584</v>
      </c>
    </row>
    <row r="9388" spans="1:13" x14ac:dyDescent="0.3">
      <c r="A9388" t="s">
        <v>28</v>
      </c>
      <c r="B9388" t="s">
        <v>14</v>
      </c>
      <c r="C9388" t="s">
        <v>15</v>
      </c>
      <c r="D9388" t="s">
        <v>223</v>
      </c>
      <c r="E9388" t="s">
        <v>380</v>
      </c>
      <c r="F9388">
        <v>5408</v>
      </c>
      <c r="G9388" t="s">
        <v>57</v>
      </c>
      <c r="H9388" t="s">
        <v>26</v>
      </c>
      <c r="I9388" t="s">
        <v>41</v>
      </c>
      <c r="J9388" s="31">
        <v>7992</v>
      </c>
      <c r="K9388">
        <v>4</v>
      </c>
      <c r="L9388">
        <v>0</v>
      </c>
      <c r="M9388" s="32">
        <v>375624</v>
      </c>
    </row>
    <row r="9389" spans="1:13" x14ac:dyDescent="0.3">
      <c r="A9389" t="s">
        <v>28</v>
      </c>
      <c r="B9389" t="s">
        <v>14</v>
      </c>
      <c r="C9389" t="s">
        <v>15</v>
      </c>
      <c r="D9389" t="s">
        <v>223</v>
      </c>
      <c r="E9389" t="s">
        <v>380</v>
      </c>
      <c r="F9389">
        <v>5408</v>
      </c>
      <c r="G9389" t="s">
        <v>57</v>
      </c>
      <c r="H9389" t="s">
        <v>26</v>
      </c>
      <c r="I9389" t="s">
        <v>41</v>
      </c>
      <c r="J9389" s="31">
        <v>1228</v>
      </c>
      <c r="K9389">
        <v>1</v>
      </c>
      <c r="L9389">
        <v>0</v>
      </c>
      <c r="M9389" s="32">
        <v>57716</v>
      </c>
    </row>
    <row r="9390" spans="1:13" x14ac:dyDescent="0.3">
      <c r="A9390" t="s">
        <v>28</v>
      </c>
      <c r="B9390" t="s">
        <v>14</v>
      </c>
      <c r="C9390" t="s">
        <v>15</v>
      </c>
      <c r="D9390" t="s">
        <v>223</v>
      </c>
      <c r="E9390" t="s">
        <v>380</v>
      </c>
      <c r="F9390">
        <v>5408</v>
      </c>
      <c r="G9390" t="s">
        <v>57</v>
      </c>
      <c r="H9390" t="s">
        <v>26</v>
      </c>
      <c r="I9390" t="s">
        <v>38</v>
      </c>
      <c r="J9390" s="31">
        <v>54294</v>
      </c>
      <c r="K9390">
        <v>3</v>
      </c>
      <c r="L9390">
        <v>0</v>
      </c>
      <c r="M9390" s="32">
        <v>1520232</v>
      </c>
    </row>
    <row r="9391" spans="1:13" x14ac:dyDescent="0.3">
      <c r="A9391" t="s">
        <v>28</v>
      </c>
      <c r="B9391" t="s">
        <v>14</v>
      </c>
      <c r="C9391" t="s">
        <v>15</v>
      </c>
      <c r="D9391" t="s">
        <v>223</v>
      </c>
      <c r="E9391" t="s">
        <v>380</v>
      </c>
      <c r="F9391">
        <v>5408</v>
      </c>
      <c r="G9391" t="s">
        <v>57</v>
      </c>
      <c r="H9391" t="s">
        <v>26</v>
      </c>
      <c r="I9391" t="s">
        <v>60</v>
      </c>
      <c r="J9391" s="31">
        <v>204</v>
      </c>
      <c r="K9391">
        <v>1</v>
      </c>
      <c r="L9391">
        <v>0</v>
      </c>
      <c r="M9391" s="32">
        <v>9588</v>
      </c>
    </row>
    <row r="9392" spans="1:13" x14ac:dyDescent="0.3">
      <c r="A9392" t="s">
        <v>28</v>
      </c>
      <c r="B9392" t="s">
        <v>44</v>
      </c>
      <c r="C9392" t="s">
        <v>15</v>
      </c>
      <c r="D9392" t="s">
        <v>61</v>
      </c>
      <c r="E9392" t="s">
        <v>46</v>
      </c>
      <c r="F9392">
        <v>77070</v>
      </c>
      <c r="G9392" t="s">
        <v>47</v>
      </c>
      <c r="H9392" t="s">
        <v>26</v>
      </c>
      <c r="I9392" t="s">
        <v>32</v>
      </c>
      <c r="J9392" s="31">
        <v>22892</v>
      </c>
      <c r="K9392">
        <v>5</v>
      </c>
      <c r="L9392">
        <v>2</v>
      </c>
      <c r="M9392" s="32">
        <v>143075</v>
      </c>
    </row>
    <row r="9393" spans="1:13" x14ac:dyDescent="0.3">
      <c r="A9393" t="s">
        <v>62</v>
      </c>
      <c r="B9393" t="s">
        <v>22</v>
      </c>
      <c r="C9393" t="s">
        <v>15</v>
      </c>
      <c r="D9393" t="s">
        <v>97</v>
      </c>
      <c r="E9393" t="s">
        <v>65</v>
      </c>
      <c r="F9393">
        <v>60505</v>
      </c>
      <c r="G9393" t="s">
        <v>47</v>
      </c>
      <c r="H9393" t="s">
        <v>35</v>
      </c>
      <c r="I9393" t="s">
        <v>36</v>
      </c>
      <c r="J9393" s="31">
        <v>7992</v>
      </c>
      <c r="K9393">
        <v>1</v>
      </c>
      <c r="L9393">
        <v>2</v>
      </c>
      <c r="M9393" s="32">
        <v>25974</v>
      </c>
    </row>
    <row r="9394" spans="1:13" x14ac:dyDescent="0.3">
      <c r="A9394" t="s">
        <v>168</v>
      </c>
      <c r="B9394" t="s">
        <v>22</v>
      </c>
      <c r="C9394" t="s">
        <v>15</v>
      </c>
      <c r="D9394" t="s">
        <v>134</v>
      </c>
      <c r="E9394" t="s">
        <v>98</v>
      </c>
      <c r="F9394">
        <v>80219</v>
      </c>
      <c r="G9394" t="s">
        <v>25</v>
      </c>
      <c r="H9394" t="s">
        <v>19</v>
      </c>
      <c r="I9394" t="s">
        <v>21</v>
      </c>
      <c r="J9394" s="31">
        <v>582336</v>
      </c>
      <c r="K9394">
        <v>8</v>
      </c>
      <c r="L9394">
        <v>2</v>
      </c>
      <c r="M9394" s="32">
        <v>-291168</v>
      </c>
    </row>
    <row r="9395" spans="1:13" x14ac:dyDescent="0.3">
      <c r="A9395" t="s">
        <v>62</v>
      </c>
      <c r="B9395" t="s">
        <v>14</v>
      </c>
      <c r="C9395" t="s">
        <v>15</v>
      </c>
      <c r="D9395" t="s">
        <v>75</v>
      </c>
      <c r="E9395" t="s">
        <v>76</v>
      </c>
      <c r="F9395">
        <v>10011</v>
      </c>
      <c r="G9395" t="s">
        <v>57</v>
      </c>
      <c r="H9395" t="s">
        <v>35</v>
      </c>
      <c r="I9395" t="s">
        <v>36</v>
      </c>
      <c r="J9395" s="31">
        <v>62995</v>
      </c>
      <c r="K9395">
        <v>5</v>
      </c>
      <c r="L9395">
        <v>0</v>
      </c>
      <c r="M9395" s="32">
        <v>1574875</v>
      </c>
    </row>
    <row r="9396" spans="1:13" x14ac:dyDescent="0.3">
      <c r="A9396" t="s">
        <v>62</v>
      </c>
      <c r="B9396" t="s">
        <v>14</v>
      </c>
      <c r="C9396" t="s">
        <v>15</v>
      </c>
      <c r="D9396" t="s">
        <v>75</v>
      </c>
      <c r="E9396" t="s">
        <v>76</v>
      </c>
      <c r="F9396">
        <v>10011</v>
      </c>
      <c r="G9396" t="s">
        <v>57</v>
      </c>
      <c r="H9396" t="s">
        <v>19</v>
      </c>
      <c r="I9396" t="s">
        <v>21</v>
      </c>
      <c r="J9396" s="31">
        <v>631782</v>
      </c>
      <c r="K9396">
        <v>2</v>
      </c>
      <c r="L9396">
        <v>1</v>
      </c>
      <c r="M9396" s="32">
        <v>140396</v>
      </c>
    </row>
    <row r="9397" spans="1:13" x14ac:dyDescent="0.3">
      <c r="A9397" t="s">
        <v>62</v>
      </c>
      <c r="B9397" t="s">
        <v>14</v>
      </c>
      <c r="C9397" t="s">
        <v>15</v>
      </c>
      <c r="D9397" t="s">
        <v>75</v>
      </c>
      <c r="E9397" t="s">
        <v>76</v>
      </c>
      <c r="F9397">
        <v>10011</v>
      </c>
      <c r="G9397" t="s">
        <v>57</v>
      </c>
      <c r="H9397" t="s">
        <v>19</v>
      </c>
      <c r="I9397" t="s">
        <v>20</v>
      </c>
      <c r="J9397" s="31">
        <v>801568</v>
      </c>
      <c r="K9397">
        <v>2</v>
      </c>
      <c r="L9397">
        <v>2</v>
      </c>
      <c r="M9397" s="32">
        <v>-100196</v>
      </c>
    </row>
    <row r="9398" spans="1:13" x14ac:dyDescent="0.3">
      <c r="A9398" t="s">
        <v>62</v>
      </c>
      <c r="B9398" t="s">
        <v>14</v>
      </c>
      <c r="C9398" t="s">
        <v>15</v>
      </c>
      <c r="D9398" t="s">
        <v>75</v>
      </c>
      <c r="E9398" t="s">
        <v>76</v>
      </c>
      <c r="F9398">
        <v>10011</v>
      </c>
      <c r="G9398" t="s">
        <v>57</v>
      </c>
      <c r="H9398" t="s">
        <v>26</v>
      </c>
      <c r="I9398" t="s">
        <v>27</v>
      </c>
      <c r="J9398" s="31">
        <v>7518</v>
      </c>
      <c r="K9398">
        <v>6</v>
      </c>
      <c r="L9398">
        <v>0</v>
      </c>
      <c r="M9398" s="32">
        <v>353346</v>
      </c>
    </row>
    <row r="9399" spans="1:13" x14ac:dyDescent="0.3">
      <c r="A9399" t="s">
        <v>62</v>
      </c>
      <c r="B9399" t="s">
        <v>14</v>
      </c>
      <c r="C9399" t="s">
        <v>15</v>
      </c>
      <c r="D9399" t="s">
        <v>75</v>
      </c>
      <c r="E9399" t="s">
        <v>76</v>
      </c>
      <c r="F9399">
        <v>10011</v>
      </c>
      <c r="G9399" t="s">
        <v>57</v>
      </c>
      <c r="H9399" t="s">
        <v>26</v>
      </c>
      <c r="I9399" t="s">
        <v>38</v>
      </c>
      <c r="J9399" s="31">
        <v>3098</v>
      </c>
      <c r="K9399">
        <v>1</v>
      </c>
      <c r="L9399">
        <v>0</v>
      </c>
      <c r="M9399" s="32">
        <v>80548</v>
      </c>
    </row>
    <row r="9400" spans="1:13" x14ac:dyDescent="0.3">
      <c r="A9400" t="s">
        <v>62</v>
      </c>
      <c r="B9400" t="s">
        <v>14</v>
      </c>
      <c r="C9400" t="s">
        <v>15</v>
      </c>
      <c r="D9400" t="s">
        <v>75</v>
      </c>
      <c r="E9400" t="s">
        <v>76</v>
      </c>
      <c r="F9400">
        <v>10011</v>
      </c>
      <c r="G9400" t="s">
        <v>57</v>
      </c>
      <c r="H9400" t="s">
        <v>35</v>
      </c>
      <c r="I9400" t="s">
        <v>36</v>
      </c>
      <c r="J9400" s="31">
        <v>134991</v>
      </c>
      <c r="K9400">
        <v>9</v>
      </c>
      <c r="L9400">
        <v>0</v>
      </c>
      <c r="M9400" s="32">
        <v>6614559</v>
      </c>
    </row>
    <row r="9401" spans="1:13" x14ac:dyDescent="0.3">
      <c r="A9401" t="s">
        <v>28</v>
      </c>
      <c r="B9401" t="s">
        <v>14</v>
      </c>
      <c r="C9401" t="s">
        <v>15</v>
      </c>
      <c r="D9401" t="s">
        <v>616</v>
      </c>
      <c r="E9401" t="s">
        <v>65</v>
      </c>
      <c r="F9401">
        <v>60004</v>
      </c>
      <c r="G9401" t="s">
        <v>47</v>
      </c>
      <c r="H9401" t="s">
        <v>26</v>
      </c>
      <c r="I9401" t="s">
        <v>34</v>
      </c>
      <c r="J9401" s="31">
        <v>14112</v>
      </c>
      <c r="K9401">
        <v>6</v>
      </c>
      <c r="L9401">
        <v>2</v>
      </c>
      <c r="M9401" s="32">
        <v>12348</v>
      </c>
    </row>
    <row r="9402" spans="1:13" x14ac:dyDescent="0.3">
      <c r="A9402" t="s">
        <v>28</v>
      </c>
      <c r="B9402" t="s">
        <v>14</v>
      </c>
      <c r="C9402" t="s">
        <v>15</v>
      </c>
      <c r="D9402" t="s">
        <v>400</v>
      </c>
      <c r="E9402" t="s">
        <v>83</v>
      </c>
      <c r="F9402">
        <v>23602</v>
      </c>
      <c r="G9402" t="s">
        <v>18</v>
      </c>
      <c r="H9402" t="s">
        <v>26</v>
      </c>
      <c r="I9402" t="s">
        <v>60</v>
      </c>
      <c r="J9402" s="31">
        <v>3112</v>
      </c>
      <c r="K9402">
        <v>4</v>
      </c>
      <c r="L9402">
        <v>0</v>
      </c>
      <c r="M9402" s="32">
        <v>146264</v>
      </c>
    </row>
    <row r="9403" spans="1:13" x14ac:dyDescent="0.3">
      <c r="A9403" t="s">
        <v>28</v>
      </c>
      <c r="B9403" t="s">
        <v>14</v>
      </c>
      <c r="C9403" t="s">
        <v>15</v>
      </c>
      <c r="D9403" t="s">
        <v>171</v>
      </c>
      <c r="E9403" t="s">
        <v>81</v>
      </c>
      <c r="F9403">
        <v>85705</v>
      </c>
      <c r="G9403" t="s">
        <v>25</v>
      </c>
      <c r="H9403" t="s">
        <v>19</v>
      </c>
      <c r="I9403" t="s">
        <v>33</v>
      </c>
      <c r="J9403" s="31">
        <v>4272</v>
      </c>
      <c r="K9403">
        <v>2</v>
      </c>
      <c r="L9403">
        <v>2</v>
      </c>
      <c r="M9403" s="32">
        <v>9612</v>
      </c>
    </row>
    <row r="9404" spans="1:13" x14ac:dyDescent="0.3">
      <c r="A9404" t="s">
        <v>13</v>
      </c>
      <c r="B9404" t="s">
        <v>14</v>
      </c>
      <c r="C9404" t="s">
        <v>15</v>
      </c>
      <c r="D9404" t="s">
        <v>75</v>
      </c>
      <c r="E9404" t="s">
        <v>76</v>
      </c>
      <c r="F9404">
        <v>10024</v>
      </c>
      <c r="G9404" t="s">
        <v>57</v>
      </c>
      <c r="H9404" t="s">
        <v>19</v>
      </c>
      <c r="I9404" t="s">
        <v>31</v>
      </c>
      <c r="J9404" s="31">
        <v>209148</v>
      </c>
      <c r="K9404">
        <v>2</v>
      </c>
      <c r="L9404">
        <v>4</v>
      </c>
      <c r="M9404" s="32">
        <v>-662302</v>
      </c>
    </row>
    <row r="9405" spans="1:13" x14ac:dyDescent="0.3">
      <c r="A9405" t="s">
        <v>13</v>
      </c>
      <c r="B9405" t="s">
        <v>14</v>
      </c>
      <c r="C9405" t="s">
        <v>15</v>
      </c>
      <c r="D9405" t="s">
        <v>75</v>
      </c>
      <c r="E9405" t="s">
        <v>76</v>
      </c>
      <c r="F9405">
        <v>10024</v>
      </c>
      <c r="G9405" t="s">
        <v>57</v>
      </c>
      <c r="H9405" t="s">
        <v>26</v>
      </c>
      <c r="I9405" t="s">
        <v>32</v>
      </c>
      <c r="J9405" s="31">
        <v>159102</v>
      </c>
      <c r="K9405">
        <v>6</v>
      </c>
      <c r="L9405">
        <v>0</v>
      </c>
      <c r="M9405" s="32">
        <v>2863836</v>
      </c>
    </row>
    <row r="9406" spans="1:13" x14ac:dyDescent="0.3">
      <c r="A9406" t="s">
        <v>28</v>
      </c>
      <c r="B9406" t="s">
        <v>22</v>
      </c>
      <c r="C9406" t="s">
        <v>15</v>
      </c>
      <c r="D9406" t="s">
        <v>55</v>
      </c>
      <c r="E9406" t="s">
        <v>56</v>
      </c>
      <c r="F9406">
        <v>19134</v>
      </c>
      <c r="G9406" t="s">
        <v>57</v>
      </c>
      <c r="H9406" t="s">
        <v>26</v>
      </c>
      <c r="I9406" t="s">
        <v>77</v>
      </c>
      <c r="J9406" s="31">
        <v>792</v>
      </c>
      <c r="K9406">
        <v>5</v>
      </c>
      <c r="L9406">
        <v>2</v>
      </c>
      <c r="M9406" s="32">
        <v>1683</v>
      </c>
    </row>
    <row r="9407" spans="1:13" x14ac:dyDescent="0.3">
      <c r="A9407" t="s">
        <v>62</v>
      </c>
      <c r="B9407" t="s">
        <v>44</v>
      </c>
      <c r="C9407" t="s">
        <v>15</v>
      </c>
      <c r="D9407" t="s">
        <v>79</v>
      </c>
      <c r="E9407" t="s">
        <v>65</v>
      </c>
      <c r="F9407">
        <v>60653</v>
      </c>
      <c r="G9407" t="s">
        <v>47</v>
      </c>
      <c r="H9407" t="s">
        <v>35</v>
      </c>
      <c r="I9407" t="s">
        <v>123</v>
      </c>
      <c r="J9407" s="31">
        <v>57491</v>
      </c>
      <c r="K9407">
        <v>2</v>
      </c>
      <c r="L9407">
        <v>3</v>
      </c>
      <c r="M9407" s="32">
        <v>156047</v>
      </c>
    </row>
    <row r="9408" spans="1:13" x14ac:dyDescent="0.3">
      <c r="A9408" t="s">
        <v>62</v>
      </c>
      <c r="B9408" t="s">
        <v>44</v>
      </c>
      <c r="C9408" t="s">
        <v>15</v>
      </c>
      <c r="D9408" t="s">
        <v>79</v>
      </c>
      <c r="E9408" t="s">
        <v>65</v>
      </c>
      <c r="F9408">
        <v>60653</v>
      </c>
      <c r="G9408" t="s">
        <v>47</v>
      </c>
      <c r="H9408" t="s">
        <v>26</v>
      </c>
      <c r="I9408" t="s">
        <v>41</v>
      </c>
      <c r="J9408" s="31">
        <v>8448</v>
      </c>
      <c r="K9408">
        <v>2</v>
      </c>
      <c r="L9408">
        <v>2</v>
      </c>
      <c r="M9408" s="32">
        <v>264</v>
      </c>
    </row>
    <row r="9409" spans="1:13" x14ac:dyDescent="0.3">
      <c r="A9409" t="s">
        <v>13</v>
      </c>
      <c r="B9409" t="s">
        <v>14</v>
      </c>
      <c r="C9409" t="s">
        <v>15</v>
      </c>
      <c r="D9409" t="s">
        <v>75</v>
      </c>
      <c r="E9409" t="s">
        <v>76</v>
      </c>
      <c r="F9409">
        <v>10035</v>
      </c>
      <c r="G9409" t="s">
        <v>57</v>
      </c>
      <c r="H9409" t="s">
        <v>35</v>
      </c>
      <c r="I9409" t="s">
        <v>59</v>
      </c>
      <c r="J9409" s="31">
        <v>1071</v>
      </c>
      <c r="K9409">
        <v>9</v>
      </c>
      <c r="L9409">
        <v>0</v>
      </c>
      <c r="M9409" s="32">
        <v>17136</v>
      </c>
    </row>
    <row r="9410" spans="1:13" x14ac:dyDescent="0.3">
      <c r="A9410" t="s">
        <v>13</v>
      </c>
      <c r="B9410" t="s">
        <v>14</v>
      </c>
      <c r="C9410" t="s">
        <v>15</v>
      </c>
      <c r="D9410" t="s">
        <v>75</v>
      </c>
      <c r="E9410" t="s">
        <v>76</v>
      </c>
      <c r="F9410">
        <v>10035</v>
      </c>
      <c r="G9410" t="s">
        <v>57</v>
      </c>
      <c r="H9410" t="s">
        <v>19</v>
      </c>
      <c r="I9410" t="s">
        <v>33</v>
      </c>
      <c r="J9410" s="31">
        <v>1207</v>
      </c>
      <c r="K9410">
        <v>1</v>
      </c>
      <c r="L9410">
        <v>0</v>
      </c>
      <c r="M9410" s="32">
        <v>39831</v>
      </c>
    </row>
    <row r="9411" spans="1:13" x14ac:dyDescent="0.3">
      <c r="A9411" t="s">
        <v>62</v>
      </c>
      <c r="B9411" t="s">
        <v>14</v>
      </c>
      <c r="C9411" t="s">
        <v>15</v>
      </c>
      <c r="D9411" t="s">
        <v>55</v>
      </c>
      <c r="E9411" t="s">
        <v>56</v>
      </c>
      <c r="F9411">
        <v>19143</v>
      </c>
      <c r="G9411" t="s">
        <v>57</v>
      </c>
      <c r="H9411" t="s">
        <v>26</v>
      </c>
      <c r="I9411" t="s">
        <v>37</v>
      </c>
      <c r="J9411" s="31">
        <v>3273</v>
      </c>
      <c r="K9411">
        <v>1</v>
      </c>
      <c r="L9411">
        <v>7</v>
      </c>
      <c r="M9411" s="32">
        <v>-25093</v>
      </c>
    </row>
    <row r="9412" spans="1:13" x14ac:dyDescent="0.3">
      <c r="A9412" t="s">
        <v>62</v>
      </c>
      <c r="B9412" t="s">
        <v>14</v>
      </c>
      <c r="C9412" t="s">
        <v>15</v>
      </c>
      <c r="D9412" t="s">
        <v>55</v>
      </c>
      <c r="E9412" t="s">
        <v>56</v>
      </c>
      <c r="F9412">
        <v>19143</v>
      </c>
      <c r="G9412" t="s">
        <v>57</v>
      </c>
      <c r="H9412" t="s">
        <v>19</v>
      </c>
      <c r="I9412" t="s">
        <v>33</v>
      </c>
      <c r="J9412" s="31">
        <v>8792</v>
      </c>
      <c r="K9412">
        <v>5</v>
      </c>
      <c r="L9412">
        <v>2</v>
      </c>
      <c r="M9412" s="32">
        <v>15386</v>
      </c>
    </row>
    <row r="9413" spans="1:13" x14ac:dyDescent="0.3">
      <c r="A9413" t="s">
        <v>13</v>
      </c>
      <c r="B9413" t="s">
        <v>22</v>
      </c>
      <c r="C9413" t="s">
        <v>15</v>
      </c>
      <c r="D9413" t="s">
        <v>305</v>
      </c>
      <c r="E9413" t="s">
        <v>81</v>
      </c>
      <c r="F9413">
        <v>85301</v>
      </c>
      <c r="G9413" t="s">
        <v>25</v>
      </c>
      <c r="H9413" t="s">
        <v>26</v>
      </c>
      <c r="I9413" t="s">
        <v>32</v>
      </c>
      <c r="J9413" s="31">
        <v>104696</v>
      </c>
      <c r="K9413">
        <v>1</v>
      </c>
      <c r="L9413">
        <v>2</v>
      </c>
      <c r="M9413" s="32">
        <v>65435</v>
      </c>
    </row>
    <row r="9414" spans="1:13" x14ac:dyDescent="0.3">
      <c r="A9414" t="s">
        <v>62</v>
      </c>
      <c r="B9414" t="s">
        <v>14</v>
      </c>
      <c r="C9414" t="s">
        <v>15</v>
      </c>
      <c r="D9414" t="s">
        <v>23</v>
      </c>
      <c r="E9414" t="s">
        <v>24</v>
      </c>
      <c r="F9414">
        <v>90036</v>
      </c>
      <c r="G9414" t="s">
        <v>25</v>
      </c>
      <c r="H9414" t="s">
        <v>19</v>
      </c>
      <c r="I9414" t="s">
        <v>21</v>
      </c>
      <c r="J9414" s="31">
        <v>280392</v>
      </c>
      <c r="K9414">
        <v>5</v>
      </c>
      <c r="L9414">
        <v>2</v>
      </c>
      <c r="M9414" s="32">
        <v>0</v>
      </c>
    </row>
    <row r="9415" spans="1:13" x14ac:dyDescent="0.3">
      <c r="A9415" t="s">
        <v>62</v>
      </c>
      <c r="B9415" t="s">
        <v>22</v>
      </c>
      <c r="C9415" t="s">
        <v>15</v>
      </c>
      <c r="D9415" t="s">
        <v>61</v>
      </c>
      <c r="E9415" t="s">
        <v>46</v>
      </c>
      <c r="F9415">
        <v>77041</v>
      </c>
      <c r="G9415" t="s">
        <v>47</v>
      </c>
      <c r="H9415" t="s">
        <v>26</v>
      </c>
      <c r="I9415" t="s">
        <v>37</v>
      </c>
      <c r="J9415" s="31">
        <v>6816</v>
      </c>
      <c r="K9415">
        <v>2</v>
      </c>
      <c r="L9415">
        <v>8</v>
      </c>
      <c r="M9415" s="32">
        <v>-115872</v>
      </c>
    </row>
    <row r="9416" spans="1:13" x14ac:dyDescent="0.3">
      <c r="A9416" t="s">
        <v>28</v>
      </c>
      <c r="B9416" t="s">
        <v>14</v>
      </c>
      <c r="C9416" t="s">
        <v>15</v>
      </c>
      <c r="D9416" t="s">
        <v>42</v>
      </c>
      <c r="E9416" t="s">
        <v>43</v>
      </c>
      <c r="F9416">
        <v>98115</v>
      </c>
      <c r="G9416" t="s">
        <v>25</v>
      </c>
      <c r="H9416" t="s">
        <v>35</v>
      </c>
      <c r="I9416" t="s">
        <v>36</v>
      </c>
      <c r="J9416" s="31">
        <v>249584</v>
      </c>
      <c r="K9416">
        <v>2</v>
      </c>
      <c r="L9416">
        <v>2</v>
      </c>
      <c r="M9416" s="32">
        <v>15599</v>
      </c>
    </row>
    <row r="9417" spans="1:13" x14ac:dyDescent="0.3">
      <c r="A9417" t="s">
        <v>28</v>
      </c>
      <c r="B9417" t="s">
        <v>14</v>
      </c>
      <c r="C9417" t="s">
        <v>15</v>
      </c>
      <c r="D9417" t="s">
        <v>42</v>
      </c>
      <c r="E9417" t="s">
        <v>43</v>
      </c>
      <c r="F9417">
        <v>98115</v>
      </c>
      <c r="G9417" t="s">
        <v>25</v>
      </c>
      <c r="H9417" t="s">
        <v>26</v>
      </c>
      <c r="I9417" t="s">
        <v>41</v>
      </c>
      <c r="J9417" s="31">
        <v>1794</v>
      </c>
      <c r="K9417">
        <v>3</v>
      </c>
      <c r="L9417">
        <v>0</v>
      </c>
      <c r="M9417" s="32">
        <v>87906</v>
      </c>
    </row>
    <row r="9418" spans="1:13" x14ac:dyDescent="0.3">
      <c r="A9418" t="s">
        <v>28</v>
      </c>
      <c r="B9418" t="s">
        <v>14</v>
      </c>
      <c r="C9418" t="s">
        <v>15</v>
      </c>
      <c r="D9418" t="s">
        <v>42</v>
      </c>
      <c r="E9418" t="s">
        <v>43</v>
      </c>
      <c r="F9418">
        <v>98115</v>
      </c>
      <c r="G9418" t="s">
        <v>25</v>
      </c>
      <c r="H9418" t="s">
        <v>19</v>
      </c>
      <c r="I9418" t="s">
        <v>33</v>
      </c>
      <c r="J9418" s="31">
        <v>1011</v>
      </c>
      <c r="K9418">
        <v>3</v>
      </c>
      <c r="L9418">
        <v>0</v>
      </c>
      <c r="M9418" s="32">
        <v>32352</v>
      </c>
    </row>
    <row r="9419" spans="1:13" x14ac:dyDescent="0.3">
      <c r="A9419" t="s">
        <v>28</v>
      </c>
      <c r="B9419" t="s">
        <v>44</v>
      </c>
      <c r="C9419" t="s">
        <v>15</v>
      </c>
      <c r="D9419" t="s">
        <v>196</v>
      </c>
      <c r="E9419" t="s">
        <v>40</v>
      </c>
      <c r="F9419">
        <v>28314</v>
      </c>
      <c r="G9419" t="s">
        <v>18</v>
      </c>
      <c r="H9419" t="s">
        <v>26</v>
      </c>
      <c r="I9419" t="s">
        <v>41</v>
      </c>
      <c r="J9419" s="31">
        <v>10368</v>
      </c>
      <c r="K9419">
        <v>2</v>
      </c>
      <c r="L9419">
        <v>2</v>
      </c>
      <c r="M9419" s="32">
        <v>36288</v>
      </c>
    </row>
    <row r="9420" spans="1:13" x14ac:dyDescent="0.3">
      <c r="A9420" t="s">
        <v>28</v>
      </c>
      <c r="B9420" t="s">
        <v>44</v>
      </c>
      <c r="C9420" t="s">
        <v>15</v>
      </c>
      <c r="D9420" t="s">
        <v>196</v>
      </c>
      <c r="E9420" t="s">
        <v>40</v>
      </c>
      <c r="F9420">
        <v>28314</v>
      </c>
      <c r="G9420" t="s">
        <v>18</v>
      </c>
      <c r="H9420" t="s">
        <v>26</v>
      </c>
      <c r="I9420" t="s">
        <v>41</v>
      </c>
      <c r="J9420" s="31">
        <v>11952</v>
      </c>
      <c r="K9420">
        <v>3</v>
      </c>
      <c r="L9420">
        <v>2</v>
      </c>
      <c r="M9420" s="32">
        <v>40338</v>
      </c>
    </row>
    <row r="9421" spans="1:13" x14ac:dyDescent="0.3">
      <c r="A9421" t="s">
        <v>13</v>
      </c>
      <c r="B9421" t="s">
        <v>22</v>
      </c>
      <c r="C9421" t="s">
        <v>15</v>
      </c>
      <c r="D9421" t="s">
        <v>61</v>
      </c>
      <c r="E9421" t="s">
        <v>46</v>
      </c>
      <c r="F9421">
        <v>77041</v>
      </c>
      <c r="G9421" t="s">
        <v>47</v>
      </c>
      <c r="H9421" t="s">
        <v>26</v>
      </c>
      <c r="I9421" t="s">
        <v>38</v>
      </c>
      <c r="J9421" s="31">
        <v>15224</v>
      </c>
      <c r="K9421">
        <v>2</v>
      </c>
      <c r="L9421">
        <v>8</v>
      </c>
      <c r="M9421" s="32">
        <v>-388212</v>
      </c>
    </row>
    <row r="9422" spans="1:13" x14ac:dyDescent="0.3">
      <c r="A9422" t="s">
        <v>13</v>
      </c>
      <c r="B9422" t="s">
        <v>22</v>
      </c>
      <c r="C9422" t="s">
        <v>15</v>
      </c>
      <c r="D9422" t="s">
        <v>61</v>
      </c>
      <c r="E9422" t="s">
        <v>46</v>
      </c>
      <c r="F9422">
        <v>77041</v>
      </c>
      <c r="G9422" t="s">
        <v>47</v>
      </c>
      <c r="H9422" t="s">
        <v>26</v>
      </c>
      <c r="I9422" t="s">
        <v>38</v>
      </c>
      <c r="J9422" s="31">
        <v>21984</v>
      </c>
      <c r="K9422">
        <v>6</v>
      </c>
      <c r="L9422">
        <v>8</v>
      </c>
      <c r="M9422" s="32">
        <v>-560592</v>
      </c>
    </row>
    <row r="9423" spans="1:13" x14ac:dyDescent="0.3">
      <c r="A9423" t="s">
        <v>28</v>
      </c>
      <c r="B9423" t="s">
        <v>22</v>
      </c>
      <c r="C9423" t="s">
        <v>15</v>
      </c>
      <c r="D9423" t="s">
        <v>52</v>
      </c>
      <c r="E9423" t="s">
        <v>24</v>
      </c>
      <c r="F9423">
        <v>94122</v>
      </c>
      <c r="G9423" t="s">
        <v>25</v>
      </c>
      <c r="H9423" t="s">
        <v>35</v>
      </c>
      <c r="I9423" t="s">
        <v>36</v>
      </c>
      <c r="J9423" s="31">
        <v>604752</v>
      </c>
      <c r="K9423">
        <v>6</v>
      </c>
      <c r="L9423">
        <v>2</v>
      </c>
      <c r="M9423" s="32">
        <v>604752</v>
      </c>
    </row>
    <row r="9424" spans="1:13" x14ac:dyDescent="0.3">
      <c r="A9424" t="s">
        <v>28</v>
      </c>
      <c r="B9424" t="s">
        <v>22</v>
      </c>
      <c r="C9424" t="s">
        <v>15</v>
      </c>
      <c r="D9424" t="s">
        <v>52</v>
      </c>
      <c r="E9424" t="s">
        <v>24</v>
      </c>
      <c r="F9424">
        <v>94122</v>
      </c>
      <c r="G9424" t="s">
        <v>25</v>
      </c>
      <c r="H9424" t="s">
        <v>26</v>
      </c>
      <c r="I9424" t="s">
        <v>110</v>
      </c>
      <c r="J9424" s="31">
        <v>407</v>
      </c>
      <c r="K9424">
        <v>5</v>
      </c>
      <c r="L9424">
        <v>0</v>
      </c>
      <c r="M9424" s="32">
        <v>11803</v>
      </c>
    </row>
    <row r="9425" spans="1:13" x14ac:dyDescent="0.3">
      <c r="A9425" t="s">
        <v>28</v>
      </c>
      <c r="B9425" t="s">
        <v>22</v>
      </c>
      <c r="C9425" t="s">
        <v>15</v>
      </c>
      <c r="D9425" t="s">
        <v>52</v>
      </c>
      <c r="E9425" t="s">
        <v>24</v>
      </c>
      <c r="F9425">
        <v>94122</v>
      </c>
      <c r="G9425" t="s">
        <v>25</v>
      </c>
      <c r="H9425" t="s">
        <v>35</v>
      </c>
      <c r="I9425" t="s">
        <v>36</v>
      </c>
      <c r="J9425" s="31">
        <v>302376</v>
      </c>
      <c r="K9425">
        <v>3</v>
      </c>
      <c r="L9425">
        <v>2</v>
      </c>
      <c r="M9425" s="32">
        <v>37797</v>
      </c>
    </row>
    <row r="9426" spans="1:13" x14ac:dyDescent="0.3">
      <c r="A9426" t="s">
        <v>28</v>
      </c>
      <c r="B9426" t="s">
        <v>22</v>
      </c>
      <c r="C9426" t="s">
        <v>15</v>
      </c>
      <c r="D9426" t="s">
        <v>52</v>
      </c>
      <c r="E9426" t="s">
        <v>24</v>
      </c>
      <c r="F9426">
        <v>94122</v>
      </c>
      <c r="G9426" t="s">
        <v>25</v>
      </c>
      <c r="H9426" t="s">
        <v>35</v>
      </c>
      <c r="I9426" t="s">
        <v>59</v>
      </c>
      <c r="J9426" s="31">
        <v>45</v>
      </c>
      <c r="K9426">
        <v>3</v>
      </c>
      <c r="L9426">
        <v>0</v>
      </c>
      <c r="M9426" s="32">
        <v>495</v>
      </c>
    </row>
    <row r="9427" spans="1:13" x14ac:dyDescent="0.3">
      <c r="A9427" t="s">
        <v>13</v>
      </c>
      <c r="B9427" t="s">
        <v>14</v>
      </c>
      <c r="C9427" t="s">
        <v>15</v>
      </c>
      <c r="D9427" t="s">
        <v>75</v>
      </c>
      <c r="E9427" t="s">
        <v>76</v>
      </c>
      <c r="F9427">
        <v>10035</v>
      </c>
      <c r="G9427" t="s">
        <v>57</v>
      </c>
      <c r="H9427" t="s">
        <v>19</v>
      </c>
      <c r="I9427" t="s">
        <v>21</v>
      </c>
      <c r="J9427" s="31">
        <v>3785292</v>
      </c>
      <c r="K9427">
        <v>6</v>
      </c>
      <c r="L9427">
        <v>1</v>
      </c>
      <c r="M9427" s="32">
        <v>420588</v>
      </c>
    </row>
    <row r="9428" spans="1:13" x14ac:dyDescent="0.3">
      <c r="A9428" t="s">
        <v>28</v>
      </c>
      <c r="B9428" t="s">
        <v>14</v>
      </c>
      <c r="C9428" t="s">
        <v>15</v>
      </c>
      <c r="D9428" t="s">
        <v>42</v>
      </c>
      <c r="E9428" t="s">
        <v>43</v>
      </c>
      <c r="F9428">
        <v>98105</v>
      </c>
      <c r="G9428" t="s">
        <v>25</v>
      </c>
      <c r="H9428" t="s">
        <v>26</v>
      </c>
      <c r="I9428" t="s">
        <v>34</v>
      </c>
      <c r="J9428" s="31">
        <v>354</v>
      </c>
      <c r="K9428">
        <v>5</v>
      </c>
      <c r="L9428">
        <v>0</v>
      </c>
      <c r="M9428" s="32">
        <v>13452</v>
      </c>
    </row>
    <row r="9429" spans="1:13" x14ac:dyDescent="0.3">
      <c r="A9429" t="s">
        <v>28</v>
      </c>
      <c r="B9429" t="s">
        <v>22</v>
      </c>
      <c r="C9429" t="s">
        <v>15</v>
      </c>
      <c r="D9429" t="s">
        <v>283</v>
      </c>
      <c r="E9429" t="s">
        <v>76</v>
      </c>
      <c r="F9429">
        <v>14215</v>
      </c>
      <c r="G9429" t="s">
        <v>57</v>
      </c>
      <c r="H9429" t="s">
        <v>19</v>
      </c>
      <c r="I9429" t="s">
        <v>33</v>
      </c>
      <c r="J9429" s="31">
        <v>1999</v>
      </c>
      <c r="K9429">
        <v>5</v>
      </c>
      <c r="L9429">
        <v>0</v>
      </c>
      <c r="M9429" s="32">
        <v>3998</v>
      </c>
    </row>
    <row r="9430" spans="1:13" x14ac:dyDescent="0.3">
      <c r="A9430" t="s">
        <v>28</v>
      </c>
      <c r="B9430" t="s">
        <v>22</v>
      </c>
      <c r="C9430" t="s">
        <v>15</v>
      </c>
      <c r="D9430" t="s">
        <v>195</v>
      </c>
      <c r="E9430" t="s">
        <v>46</v>
      </c>
      <c r="F9430">
        <v>77340</v>
      </c>
      <c r="G9430" t="s">
        <v>47</v>
      </c>
      <c r="H9430" t="s">
        <v>19</v>
      </c>
      <c r="I9430" t="s">
        <v>21</v>
      </c>
      <c r="J9430" s="31">
        <v>121296</v>
      </c>
      <c r="K9430">
        <v>8</v>
      </c>
      <c r="L9430">
        <v>3</v>
      </c>
      <c r="M9430" s="32">
        <v>-69312</v>
      </c>
    </row>
    <row r="9431" spans="1:13" x14ac:dyDescent="0.3">
      <c r="A9431" t="s">
        <v>28</v>
      </c>
      <c r="B9431" t="s">
        <v>22</v>
      </c>
      <c r="C9431" t="s">
        <v>15</v>
      </c>
      <c r="D9431" t="s">
        <v>135</v>
      </c>
      <c r="E9431" t="s">
        <v>46</v>
      </c>
      <c r="F9431">
        <v>75081</v>
      </c>
      <c r="G9431" t="s">
        <v>47</v>
      </c>
      <c r="H9431" t="s">
        <v>35</v>
      </c>
      <c r="I9431" t="s">
        <v>36</v>
      </c>
      <c r="J9431" s="31">
        <v>109996</v>
      </c>
      <c r="K9431">
        <v>5</v>
      </c>
      <c r="L9431">
        <v>2</v>
      </c>
      <c r="M9431" s="32">
        <v>82497</v>
      </c>
    </row>
    <row r="9432" spans="1:13" x14ac:dyDescent="0.3">
      <c r="A9432" t="s">
        <v>28</v>
      </c>
      <c r="B9432" t="s">
        <v>22</v>
      </c>
      <c r="C9432" t="s">
        <v>15</v>
      </c>
      <c r="D9432" t="s">
        <v>135</v>
      </c>
      <c r="E9432" t="s">
        <v>46</v>
      </c>
      <c r="F9432">
        <v>75081</v>
      </c>
      <c r="G9432" t="s">
        <v>47</v>
      </c>
      <c r="H9432" t="s">
        <v>19</v>
      </c>
      <c r="I9432" t="s">
        <v>31</v>
      </c>
      <c r="J9432" s="31">
        <v>103481</v>
      </c>
      <c r="K9432">
        <v>1</v>
      </c>
      <c r="L9432">
        <v>3</v>
      </c>
      <c r="M9432" s="32">
        <v>-162613</v>
      </c>
    </row>
    <row r="9433" spans="1:13" x14ac:dyDescent="0.3">
      <c r="A9433" t="s">
        <v>168</v>
      </c>
      <c r="B9433" t="s">
        <v>44</v>
      </c>
      <c r="C9433" t="s">
        <v>15</v>
      </c>
      <c r="D9433" t="s">
        <v>55</v>
      </c>
      <c r="E9433" t="s">
        <v>56</v>
      </c>
      <c r="F9433">
        <v>19134</v>
      </c>
      <c r="G9433" t="s">
        <v>57</v>
      </c>
      <c r="H9433" t="s">
        <v>26</v>
      </c>
      <c r="I9433" t="s">
        <v>27</v>
      </c>
      <c r="J9433" s="31">
        <v>5904</v>
      </c>
      <c r="K9433">
        <v>2</v>
      </c>
      <c r="L9433">
        <v>2</v>
      </c>
      <c r="M9433" s="32">
        <v>19926</v>
      </c>
    </row>
    <row r="9434" spans="1:13" x14ac:dyDescent="0.3">
      <c r="A9434" t="s">
        <v>28</v>
      </c>
      <c r="B9434" t="s">
        <v>14</v>
      </c>
      <c r="C9434" t="s">
        <v>15</v>
      </c>
      <c r="D9434" t="s">
        <v>175</v>
      </c>
      <c r="E9434" t="s">
        <v>81</v>
      </c>
      <c r="F9434">
        <v>85345</v>
      </c>
      <c r="G9434" t="s">
        <v>25</v>
      </c>
      <c r="H9434" t="s">
        <v>35</v>
      </c>
      <c r="I9434" t="s">
        <v>59</v>
      </c>
      <c r="J9434" s="31">
        <v>3008</v>
      </c>
      <c r="K9434">
        <v>2</v>
      </c>
      <c r="L9434">
        <v>2</v>
      </c>
      <c r="M9434" s="32">
        <v>-5264</v>
      </c>
    </row>
    <row r="9435" spans="1:13" x14ac:dyDescent="0.3">
      <c r="A9435" t="s">
        <v>28</v>
      </c>
      <c r="B9435" t="s">
        <v>14</v>
      </c>
      <c r="C9435" t="s">
        <v>15</v>
      </c>
      <c r="D9435" t="s">
        <v>175</v>
      </c>
      <c r="E9435" t="s">
        <v>81</v>
      </c>
      <c r="F9435">
        <v>85345</v>
      </c>
      <c r="G9435" t="s">
        <v>25</v>
      </c>
      <c r="H9435" t="s">
        <v>26</v>
      </c>
      <c r="I9435" t="s">
        <v>41</v>
      </c>
      <c r="J9435" s="31">
        <v>36288</v>
      </c>
      <c r="K9435">
        <v>7</v>
      </c>
      <c r="L9435">
        <v>2</v>
      </c>
      <c r="M9435" s="32">
        <v>127008</v>
      </c>
    </row>
    <row r="9436" spans="1:13" x14ac:dyDescent="0.3">
      <c r="A9436" t="s">
        <v>28</v>
      </c>
      <c r="B9436" t="s">
        <v>14</v>
      </c>
      <c r="C9436" t="s">
        <v>15</v>
      </c>
      <c r="D9436" t="s">
        <v>175</v>
      </c>
      <c r="E9436" t="s">
        <v>81</v>
      </c>
      <c r="F9436">
        <v>85345</v>
      </c>
      <c r="G9436" t="s">
        <v>25</v>
      </c>
      <c r="H9436" t="s">
        <v>26</v>
      </c>
      <c r="I9436" t="s">
        <v>34</v>
      </c>
      <c r="J9436" s="31">
        <v>10272</v>
      </c>
      <c r="K9436">
        <v>3</v>
      </c>
      <c r="L9436">
        <v>2</v>
      </c>
      <c r="M9436" s="32">
        <v>11556</v>
      </c>
    </row>
    <row r="9437" spans="1:13" x14ac:dyDescent="0.3">
      <c r="A9437" t="s">
        <v>28</v>
      </c>
      <c r="B9437" t="s">
        <v>14</v>
      </c>
      <c r="C9437" t="s">
        <v>15</v>
      </c>
      <c r="D9437" t="s">
        <v>175</v>
      </c>
      <c r="E9437" t="s">
        <v>81</v>
      </c>
      <c r="F9437">
        <v>85345</v>
      </c>
      <c r="G9437" t="s">
        <v>25</v>
      </c>
      <c r="H9437" t="s">
        <v>35</v>
      </c>
      <c r="I9437" t="s">
        <v>59</v>
      </c>
      <c r="J9437" s="31">
        <v>2528</v>
      </c>
      <c r="K9437">
        <v>4</v>
      </c>
      <c r="L9437">
        <v>2</v>
      </c>
      <c r="M9437" s="32">
        <v>-316</v>
      </c>
    </row>
    <row r="9438" spans="1:13" x14ac:dyDescent="0.3">
      <c r="A9438" t="s">
        <v>168</v>
      </c>
      <c r="B9438" t="s">
        <v>14</v>
      </c>
      <c r="C9438" t="s">
        <v>15</v>
      </c>
      <c r="D9438" t="s">
        <v>55</v>
      </c>
      <c r="E9438" t="s">
        <v>56</v>
      </c>
      <c r="F9438">
        <v>19143</v>
      </c>
      <c r="G9438" t="s">
        <v>57</v>
      </c>
      <c r="H9438" t="s">
        <v>26</v>
      </c>
      <c r="I9438" t="s">
        <v>37</v>
      </c>
      <c r="J9438" s="31">
        <v>2946</v>
      </c>
      <c r="K9438">
        <v>2</v>
      </c>
      <c r="L9438">
        <v>7</v>
      </c>
      <c r="M9438" s="32">
        <v>-20622</v>
      </c>
    </row>
    <row r="9439" spans="1:13" x14ac:dyDescent="0.3">
      <c r="A9439" t="s">
        <v>28</v>
      </c>
      <c r="B9439" t="s">
        <v>14</v>
      </c>
      <c r="C9439" t="s">
        <v>15</v>
      </c>
      <c r="D9439" t="s">
        <v>230</v>
      </c>
      <c r="E9439" t="s">
        <v>24</v>
      </c>
      <c r="F9439">
        <v>92054</v>
      </c>
      <c r="G9439" t="s">
        <v>25</v>
      </c>
      <c r="H9439" t="s">
        <v>26</v>
      </c>
      <c r="I9439" t="s">
        <v>41</v>
      </c>
      <c r="J9439" s="31">
        <v>1296</v>
      </c>
      <c r="K9439">
        <v>2</v>
      </c>
      <c r="L9439">
        <v>0</v>
      </c>
      <c r="M9439" s="32">
        <v>62208</v>
      </c>
    </row>
    <row r="9440" spans="1:13" x14ac:dyDescent="0.3">
      <c r="A9440" t="s">
        <v>28</v>
      </c>
      <c r="B9440" t="s">
        <v>14</v>
      </c>
      <c r="C9440" t="s">
        <v>15</v>
      </c>
      <c r="D9440" t="s">
        <v>55</v>
      </c>
      <c r="E9440" t="s">
        <v>56</v>
      </c>
      <c r="F9440">
        <v>19134</v>
      </c>
      <c r="G9440" t="s">
        <v>57</v>
      </c>
      <c r="H9440" t="s">
        <v>35</v>
      </c>
      <c r="I9440" t="s">
        <v>36</v>
      </c>
      <c r="J9440" s="31">
        <v>285576</v>
      </c>
      <c r="K9440">
        <v>4</v>
      </c>
      <c r="L9440">
        <v>4</v>
      </c>
      <c r="M9440" s="32">
        <v>-571152</v>
      </c>
    </row>
    <row r="9441" spans="1:13" x14ac:dyDescent="0.3">
      <c r="A9441" t="s">
        <v>28</v>
      </c>
      <c r="B9441" t="s">
        <v>22</v>
      </c>
      <c r="C9441" t="s">
        <v>15</v>
      </c>
      <c r="D9441" t="s">
        <v>79</v>
      </c>
      <c r="E9441" t="s">
        <v>65</v>
      </c>
      <c r="F9441">
        <v>60623</v>
      </c>
      <c r="G9441" t="s">
        <v>47</v>
      </c>
      <c r="H9441" t="s">
        <v>26</v>
      </c>
      <c r="I9441" t="s">
        <v>110</v>
      </c>
      <c r="J9441" s="31">
        <v>2224</v>
      </c>
      <c r="K9441">
        <v>2</v>
      </c>
      <c r="L9441">
        <v>2</v>
      </c>
      <c r="M9441" s="32">
        <v>2502</v>
      </c>
    </row>
    <row r="9442" spans="1:13" x14ac:dyDescent="0.3">
      <c r="A9442" t="s">
        <v>28</v>
      </c>
      <c r="B9442" t="s">
        <v>14</v>
      </c>
      <c r="C9442" t="s">
        <v>15</v>
      </c>
      <c r="D9442" t="s">
        <v>75</v>
      </c>
      <c r="E9442" t="s">
        <v>76</v>
      </c>
      <c r="F9442">
        <v>10035</v>
      </c>
      <c r="G9442" t="s">
        <v>57</v>
      </c>
      <c r="H9442" t="s">
        <v>26</v>
      </c>
      <c r="I9442" t="s">
        <v>41</v>
      </c>
      <c r="J9442" s="31">
        <v>1462</v>
      </c>
      <c r="K9442">
        <v>2</v>
      </c>
      <c r="L9442">
        <v>0</v>
      </c>
      <c r="M9442" s="32">
        <v>67252</v>
      </c>
    </row>
    <row r="9443" spans="1:13" x14ac:dyDescent="0.3">
      <c r="A9443" t="s">
        <v>13</v>
      </c>
      <c r="B9443" t="s">
        <v>14</v>
      </c>
      <c r="C9443" t="s">
        <v>15</v>
      </c>
      <c r="D9443" t="s">
        <v>324</v>
      </c>
      <c r="E9443" t="s">
        <v>104</v>
      </c>
      <c r="F9443">
        <v>44240</v>
      </c>
      <c r="G9443" t="s">
        <v>57</v>
      </c>
      <c r="H9443" t="s">
        <v>26</v>
      </c>
      <c r="I9443" t="s">
        <v>38</v>
      </c>
      <c r="J9443" s="31">
        <v>4836</v>
      </c>
      <c r="K9443">
        <v>5</v>
      </c>
      <c r="L9443">
        <v>2</v>
      </c>
      <c r="M9443" s="32">
        <v>6045</v>
      </c>
    </row>
    <row r="9444" spans="1:13" x14ac:dyDescent="0.3">
      <c r="A9444" t="s">
        <v>28</v>
      </c>
      <c r="B9444" t="s">
        <v>44</v>
      </c>
      <c r="C9444" t="s">
        <v>15</v>
      </c>
      <c r="D9444" t="s">
        <v>189</v>
      </c>
      <c r="E9444" t="s">
        <v>30</v>
      </c>
      <c r="F9444">
        <v>32216</v>
      </c>
      <c r="G9444" t="s">
        <v>18</v>
      </c>
      <c r="H9444" t="s">
        <v>26</v>
      </c>
      <c r="I9444" t="s">
        <v>34</v>
      </c>
      <c r="J9444" s="31">
        <v>16256</v>
      </c>
      <c r="K9444">
        <v>2</v>
      </c>
      <c r="L9444">
        <v>2</v>
      </c>
      <c r="M9444" s="32">
        <v>12192</v>
      </c>
    </row>
    <row r="9445" spans="1:13" x14ac:dyDescent="0.3">
      <c r="A9445" t="s">
        <v>28</v>
      </c>
      <c r="B9445" t="s">
        <v>44</v>
      </c>
      <c r="C9445" t="s">
        <v>15</v>
      </c>
      <c r="D9445" t="s">
        <v>189</v>
      </c>
      <c r="E9445" t="s">
        <v>30</v>
      </c>
      <c r="F9445">
        <v>32216</v>
      </c>
      <c r="G9445" t="s">
        <v>18</v>
      </c>
      <c r="H9445" t="s">
        <v>35</v>
      </c>
      <c r="I9445" t="s">
        <v>36</v>
      </c>
      <c r="J9445" s="31">
        <v>219184</v>
      </c>
      <c r="K9445">
        <v>2</v>
      </c>
      <c r="L9445">
        <v>2</v>
      </c>
      <c r="M9445" s="32">
        <v>191786</v>
      </c>
    </row>
    <row r="9446" spans="1:13" x14ac:dyDescent="0.3">
      <c r="A9446" t="s">
        <v>62</v>
      </c>
      <c r="B9446" t="s">
        <v>22</v>
      </c>
      <c r="C9446" t="s">
        <v>15</v>
      </c>
      <c r="D9446" t="s">
        <v>309</v>
      </c>
      <c r="E9446" t="s">
        <v>46</v>
      </c>
      <c r="F9446">
        <v>75019</v>
      </c>
      <c r="G9446" t="s">
        <v>47</v>
      </c>
      <c r="H9446" t="s">
        <v>35</v>
      </c>
      <c r="I9446" t="s">
        <v>36</v>
      </c>
      <c r="J9446" s="31">
        <v>9584</v>
      </c>
      <c r="K9446">
        <v>4</v>
      </c>
      <c r="L9446">
        <v>2</v>
      </c>
      <c r="M9446" s="32">
        <v>34742</v>
      </c>
    </row>
    <row r="9447" spans="1:13" x14ac:dyDescent="0.3">
      <c r="A9447" t="s">
        <v>28</v>
      </c>
      <c r="B9447" t="s">
        <v>14</v>
      </c>
      <c r="C9447" t="s">
        <v>15</v>
      </c>
      <c r="D9447" t="s">
        <v>330</v>
      </c>
      <c r="E9447" t="s">
        <v>74</v>
      </c>
      <c r="F9447">
        <v>46203</v>
      </c>
      <c r="G9447" t="s">
        <v>47</v>
      </c>
      <c r="H9447" t="s">
        <v>26</v>
      </c>
      <c r="I9447" t="s">
        <v>27</v>
      </c>
      <c r="J9447" s="31">
        <v>1239</v>
      </c>
      <c r="K9447">
        <v>3</v>
      </c>
      <c r="L9447">
        <v>0</v>
      </c>
      <c r="M9447" s="32">
        <v>56994</v>
      </c>
    </row>
    <row r="9448" spans="1:13" x14ac:dyDescent="0.3">
      <c r="A9448" t="s">
        <v>28</v>
      </c>
      <c r="B9448" t="s">
        <v>14</v>
      </c>
      <c r="C9448" t="s">
        <v>15</v>
      </c>
      <c r="D9448" t="s">
        <v>184</v>
      </c>
      <c r="E9448" t="s">
        <v>74</v>
      </c>
      <c r="F9448">
        <v>46226</v>
      </c>
      <c r="G9448" t="s">
        <v>47</v>
      </c>
      <c r="H9448" t="s">
        <v>26</v>
      </c>
      <c r="I9448" t="s">
        <v>41</v>
      </c>
      <c r="J9448" s="31">
        <v>3588</v>
      </c>
      <c r="K9448">
        <v>6</v>
      </c>
      <c r="L9448">
        <v>0</v>
      </c>
      <c r="M9448" s="32">
        <v>16146</v>
      </c>
    </row>
    <row r="9449" spans="1:13" x14ac:dyDescent="0.3">
      <c r="A9449" t="s">
        <v>28</v>
      </c>
      <c r="B9449" t="s">
        <v>14</v>
      </c>
      <c r="C9449" t="s">
        <v>15</v>
      </c>
      <c r="D9449" t="s">
        <v>337</v>
      </c>
      <c r="E9449" t="s">
        <v>119</v>
      </c>
      <c r="F9449">
        <v>74133</v>
      </c>
      <c r="G9449" t="s">
        <v>47</v>
      </c>
      <c r="H9449" t="s">
        <v>19</v>
      </c>
      <c r="I9449" t="s">
        <v>33</v>
      </c>
      <c r="J9449" s="31">
        <v>4773</v>
      </c>
      <c r="K9449">
        <v>5</v>
      </c>
      <c r="L9449">
        <v>0</v>
      </c>
      <c r="M9449" s="32">
        <v>138417</v>
      </c>
    </row>
    <row r="9450" spans="1:13" x14ac:dyDescent="0.3">
      <c r="A9450" t="s">
        <v>28</v>
      </c>
      <c r="B9450" t="s">
        <v>44</v>
      </c>
      <c r="C9450" t="s">
        <v>15</v>
      </c>
      <c r="D9450" t="s">
        <v>338</v>
      </c>
      <c r="E9450" t="s">
        <v>43</v>
      </c>
      <c r="F9450">
        <v>98052</v>
      </c>
      <c r="G9450" t="s">
        <v>25</v>
      </c>
      <c r="H9450" t="s">
        <v>26</v>
      </c>
      <c r="I9450" t="s">
        <v>27</v>
      </c>
      <c r="J9450" s="31">
        <v>1232</v>
      </c>
      <c r="K9450">
        <v>4</v>
      </c>
      <c r="L9450">
        <v>0</v>
      </c>
      <c r="M9450" s="32">
        <v>59136</v>
      </c>
    </row>
    <row r="9451" spans="1:13" x14ac:dyDescent="0.3">
      <c r="A9451" t="s">
        <v>28</v>
      </c>
      <c r="B9451" t="s">
        <v>14</v>
      </c>
      <c r="C9451" t="s">
        <v>15</v>
      </c>
      <c r="D9451" t="s">
        <v>52</v>
      </c>
      <c r="E9451" t="s">
        <v>24</v>
      </c>
      <c r="F9451">
        <v>94109</v>
      </c>
      <c r="G9451" t="s">
        <v>25</v>
      </c>
      <c r="H9451" t="s">
        <v>26</v>
      </c>
      <c r="I9451" t="s">
        <v>37</v>
      </c>
      <c r="J9451" s="31">
        <v>8608</v>
      </c>
      <c r="K9451">
        <v>2</v>
      </c>
      <c r="L9451">
        <v>2</v>
      </c>
      <c r="M9451" s="32">
        <v>30128</v>
      </c>
    </row>
    <row r="9452" spans="1:13" x14ac:dyDescent="0.3">
      <c r="A9452" t="s">
        <v>28</v>
      </c>
      <c r="B9452" t="s">
        <v>44</v>
      </c>
      <c r="C9452" t="s">
        <v>15</v>
      </c>
      <c r="D9452" t="s">
        <v>344</v>
      </c>
      <c r="E9452" t="s">
        <v>43</v>
      </c>
      <c r="F9452">
        <v>99207</v>
      </c>
      <c r="G9452" t="s">
        <v>25</v>
      </c>
      <c r="H9452" t="s">
        <v>26</v>
      </c>
      <c r="I9452" t="s">
        <v>32</v>
      </c>
      <c r="J9452" s="31">
        <v>13626</v>
      </c>
      <c r="K9452">
        <v>9</v>
      </c>
      <c r="L9452">
        <v>0</v>
      </c>
      <c r="M9452" s="32">
        <v>54504</v>
      </c>
    </row>
    <row r="9453" spans="1:13" x14ac:dyDescent="0.3">
      <c r="A9453" t="s">
        <v>28</v>
      </c>
      <c r="B9453" t="s">
        <v>22</v>
      </c>
      <c r="C9453" t="s">
        <v>15</v>
      </c>
      <c r="D9453" t="s">
        <v>23</v>
      </c>
      <c r="E9453" t="s">
        <v>24</v>
      </c>
      <c r="F9453">
        <v>90032</v>
      </c>
      <c r="G9453" t="s">
        <v>25</v>
      </c>
      <c r="H9453" t="s">
        <v>26</v>
      </c>
      <c r="I9453" t="s">
        <v>38</v>
      </c>
      <c r="J9453" s="31">
        <v>18615</v>
      </c>
      <c r="K9453">
        <v>3</v>
      </c>
      <c r="L9453">
        <v>0</v>
      </c>
      <c r="M9453" s="32">
        <v>55845</v>
      </c>
    </row>
    <row r="9454" spans="1:13" x14ac:dyDescent="0.3">
      <c r="A9454" t="s">
        <v>28</v>
      </c>
      <c r="B9454" t="s">
        <v>22</v>
      </c>
      <c r="C9454" t="s">
        <v>15</v>
      </c>
      <c r="D9454" t="s">
        <v>23</v>
      </c>
      <c r="E9454" t="s">
        <v>24</v>
      </c>
      <c r="F9454">
        <v>90032</v>
      </c>
      <c r="G9454" t="s">
        <v>25</v>
      </c>
      <c r="H9454" t="s">
        <v>26</v>
      </c>
      <c r="I9454" t="s">
        <v>37</v>
      </c>
      <c r="J9454" s="31">
        <v>81792</v>
      </c>
      <c r="K9454">
        <v>6</v>
      </c>
      <c r="L9454">
        <v>2</v>
      </c>
      <c r="M9454" s="32">
        <v>265824</v>
      </c>
    </row>
    <row r="9455" spans="1:13" x14ac:dyDescent="0.3">
      <c r="A9455" t="s">
        <v>28</v>
      </c>
      <c r="B9455" t="s">
        <v>22</v>
      </c>
      <c r="C9455" t="s">
        <v>15</v>
      </c>
      <c r="D9455" t="s">
        <v>23</v>
      </c>
      <c r="E9455" t="s">
        <v>24</v>
      </c>
      <c r="F9455">
        <v>90032</v>
      </c>
      <c r="G9455" t="s">
        <v>25</v>
      </c>
      <c r="H9455" t="s">
        <v>26</v>
      </c>
      <c r="I9455" t="s">
        <v>110</v>
      </c>
      <c r="J9455" s="31">
        <v>4719</v>
      </c>
      <c r="K9455">
        <v>3</v>
      </c>
      <c r="L9455">
        <v>0</v>
      </c>
      <c r="M9455" s="32">
        <v>136851</v>
      </c>
    </row>
    <row r="9456" spans="1:13" x14ac:dyDescent="0.3">
      <c r="A9456" t="s">
        <v>28</v>
      </c>
      <c r="B9456" t="s">
        <v>22</v>
      </c>
      <c r="C9456" t="s">
        <v>15</v>
      </c>
      <c r="D9456" t="s">
        <v>23</v>
      </c>
      <c r="E9456" t="s">
        <v>24</v>
      </c>
      <c r="F9456">
        <v>90032</v>
      </c>
      <c r="G9456" t="s">
        <v>25</v>
      </c>
      <c r="H9456" t="s">
        <v>35</v>
      </c>
      <c r="I9456" t="s">
        <v>36</v>
      </c>
      <c r="J9456" s="31">
        <v>36784</v>
      </c>
      <c r="K9456">
        <v>2</v>
      </c>
      <c r="L9456">
        <v>2</v>
      </c>
      <c r="M9456" s="32">
        <v>-82764</v>
      </c>
    </row>
    <row r="9457" spans="1:13" x14ac:dyDescent="0.3">
      <c r="A9457" t="s">
        <v>13</v>
      </c>
      <c r="B9457" t="s">
        <v>44</v>
      </c>
      <c r="C9457" t="s">
        <v>15</v>
      </c>
      <c r="D9457" t="s">
        <v>435</v>
      </c>
      <c r="E9457" t="s">
        <v>86</v>
      </c>
      <c r="F9457">
        <v>37421</v>
      </c>
      <c r="G9457" t="s">
        <v>18</v>
      </c>
      <c r="H9457" t="s">
        <v>35</v>
      </c>
      <c r="I9457" t="s">
        <v>123</v>
      </c>
      <c r="J9457" s="31">
        <v>91475</v>
      </c>
      <c r="K9457">
        <v>1</v>
      </c>
      <c r="L9457">
        <v>5</v>
      </c>
      <c r="M9457" s="32">
        <v>-18295</v>
      </c>
    </row>
    <row r="9458" spans="1:13" x14ac:dyDescent="0.3">
      <c r="A9458" t="s">
        <v>28</v>
      </c>
      <c r="B9458" t="s">
        <v>22</v>
      </c>
      <c r="C9458" t="s">
        <v>15</v>
      </c>
      <c r="D9458" t="s">
        <v>332</v>
      </c>
      <c r="E9458" t="s">
        <v>40</v>
      </c>
      <c r="F9458">
        <v>27405</v>
      </c>
      <c r="G9458" t="s">
        <v>18</v>
      </c>
      <c r="H9458" t="s">
        <v>35</v>
      </c>
      <c r="I9458" t="s">
        <v>59</v>
      </c>
      <c r="J9458" s="31">
        <v>27192</v>
      </c>
      <c r="K9458">
        <v>3</v>
      </c>
      <c r="L9458">
        <v>2</v>
      </c>
      <c r="M9458" s="32">
        <v>3399</v>
      </c>
    </row>
    <row r="9459" spans="1:13" x14ac:dyDescent="0.3">
      <c r="A9459" t="s">
        <v>28</v>
      </c>
      <c r="B9459" t="s">
        <v>22</v>
      </c>
      <c r="C9459" t="s">
        <v>15</v>
      </c>
      <c r="D9459" t="s">
        <v>332</v>
      </c>
      <c r="E9459" t="s">
        <v>40</v>
      </c>
      <c r="F9459">
        <v>27405</v>
      </c>
      <c r="G9459" t="s">
        <v>18</v>
      </c>
      <c r="H9459" t="s">
        <v>26</v>
      </c>
      <c r="I9459" t="s">
        <v>37</v>
      </c>
      <c r="J9459" s="31">
        <v>1206</v>
      </c>
      <c r="K9459">
        <v>5</v>
      </c>
      <c r="L9459">
        <v>7</v>
      </c>
      <c r="M9459" s="32">
        <v>-1005</v>
      </c>
    </row>
    <row r="9460" spans="1:13" x14ac:dyDescent="0.3">
      <c r="A9460" t="s">
        <v>28</v>
      </c>
      <c r="B9460" t="s">
        <v>14</v>
      </c>
      <c r="C9460" t="s">
        <v>15</v>
      </c>
      <c r="D9460" t="s">
        <v>52</v>
      </c>
      <c r="E9460" t="s">
        <v>24</v>
      </c>
      <c r="F9460">
        <v>94122</v>
      </c>
      <c r="G9460" t="s">
        <v>25</v>
      </c>
      <c r="H9460" t="s">
        <v>26</v>
      </c>
      <c r="I9460" t="s">
        <v>34</v>
      </c>
      <c r="J9460" s="31">
        <v>1446</v>
      </c>
      <c r="K9460">
        <v>3</v>
      </c>
      <c r="L9460">
        <v>0</v>
      </c>
      <c r="M9460" s="32">
        <v>41934</v>
      </c>
    </row>
    <row r="9461" spans="1:13" x14ac:dyDescent="0.3">
      <c r="A9461" t="s">
        <v>28</v>
      </c>
      <c r="B9461" t="s">
        <v>14</v>
      </c>
      <c r="C9461" t="s">
        <v>15</v>
      </c>
      <c r="D9461" t="s">
        <v>52</v>
      </c>
      <c r="E9461" t="s">
        <v>24</v>
      </c>
      <c r="F9461">
        <v>94122</v>
      </c>
      <c r="G9461" t="s">
        <v>25</v>
      </c>
      <c r="H9461" t="s">
        <v>35</v>
      </c>
      <c r="I9461" t="s">
        <v>36</v>
      </c>
      <c r="J9461" s="31">
        <v>15992</v>
      </c>
      <c r="K9461">
        <v>1</v>
      </c>
      <c r="L9461">
        <v>2</v>
      </c>
      <c r="M9461" s="32">
        <v>-29985</v>
      </c>
    </row>
    <row r="9462" spans="1:13" x14ac:dyDescent="0.3">
      <c r="A9462" t="s">
        <v>13</v>
      </c>
      <c r="B9462" t="s">
        <v>44</v>
      </c>
      <c r="C9462" t="s">
        <v>15</v>
      </c>
      <c r="D9462" t="s">
        <v>75</v>
      </c>
      <c r="E9462" t="s">
        <v>76</v>
      </c>
      <c r="F9462">
        <v>10024</v>
      </c>
      <c r="G9462" t="s">
        <v>57</v>
      </c>
      <c r="H9462" t="s">
        <v>26</v>
      </c>
      <c r="I9462" t="s">
        <v>41</v>
      </c>
      <c r="J9462" s="31">
        <v>3444</v>
      </c>
      <c r="K9462">
        <v>3</v>
      </c>
      <c r="L9462">
        <v>0</v>
      </c>
      <c r="M9462" s="32">
        <v>1722</v>
      </c>
    </row>
    <row r="9463" spans="1:13" x14ac:dyDescent="0.3">
      <c r="A9463" t="s">
        <v>28</v>
      </c>
      <c r="B9463" t="s">
        <v>44</v>
      </c>
      <c r="C9463" t="s">
        <v>15</v>
      </c>
      <c r="D9463" t="s">
        <v>154</v>
      </c>
      <c r="E9463" t="s">
        <v>24</v>
      </c>
      <c r="F9463">
        <v>90712</v>
      </c>
      <c r="G9463" t="s">
        <v>25</v>
      </c>
      <c r="H9463" t="s">
        <v>35</v>
      </c>
      <c r="I9463" t="s">
        <v>36</v>
      </c>
      <c r="J9463" s="31">
        <v>321552</v>
      </c>
      <c r="K9463">
        <v>6</v>
      </c>
      <c r="L9463">
        <v>2</v>
      </c>
      <c r="M9463" s="32">
        <v>20097</v>
      </c>
    </row>
    <row r="9464" spans="1:13" x14ac:dyDescent="0.3">
      <c r="A9464" t="s">
        <v>13</v>
      </c>
      <c r="B9464" t="s">
        <v>22</v>
      </c>
      <c r="C9464" t="s">
        <v>15</v>
      </c>
      <c r="D9464" t="s">
        <v>183</v>
      </c>
      <c r="E9464" t="s">
        <v>17</v>
      </c>
      <c r="F9464">
        <v>40214</v>
      </c>
      <c r="G9464" t="s">
        <v>18</v>
      </c>
      <c r="H9464" t="s">
        <v>19</v>
      </c>
      <c r="I9464" t="s">
        <v>21</v>
      </c>
      <c r="J9464" s="31">
        <v>70196</v>
      </c>
      <c r="K9464">
        <v>2</v>
      </c>
      <c r="L9464">
        <v>0</v>
      </c>
      <c r="M9464" s="32">
        <v>1684704</v>
      </c>
    </row>
    <row r="9465" spans="1:13" x14ac:dyDescent="0.3">
      <c r="A9465" t="s">
        <v>62</v>
      </c>
      <c r="B9465" t="s">
        <v>14</v>
      </c>
      <c r="C9465" t="s">
        <v>15</v>
      </c>
      <c r="D9465" t="s">
        <v>103</v>
      </c>
      <c r="E9465" t="s">
        <v>104</v>
      </c>
      <c r="F9465">
        <v>43229</v>
      </c>
      <c r="G9465" t="s">
        <v>57</v>
      </c>
      <c r="H9465" t="s">
        <v>26</v>
      </c>
      <c r="I9465" t="s">
        <v>34</v>
      </c>
      <c r="J9465" s="31">
        <v>19456</v>
      </c>
      <c r="K9465">
        <v>4</v>
      </c>
      <c r="L9465">
        <v>2</v>
      </c>
      <c r="M9465" s="32">
        <v>34048</v>
      </c>
    </row>
    <row r="9466" spans="1:13" x14ac:dyDescent="0.3">
      <c r="A9466" t="s">
        <v>28</v>
      </c>
      <c r="B9466" t="s">
        <v>14</v>
      </c>
      <c r="C9466" t="s">
        <v>15</v>
      </c>
      <c r="D9466" t="s">
        <v>114</v>
      </c>
      <c r="E9466" t="s">
        <v>72</v>
      </c>
      <c r="F9466">
        <v>19711</v>
      </c>
      <c r="G9466" t="s">
        <v>57</v>
      </c>
      <c r="H9466" t="s">
        <v>26</v>
      </c>
      <c r="I9466" t="s">
        <v>27</v>
      </c>
      <c r="J9466" s="31">
        <v>1728</v>
      </c>
      <c r="K9466">
        <v>6</v>
      </c>
      <c r="L9466">
        <v>0</v>
      </c>
      <c r="M9466" s="32">
        <v>79488</v>
      </c>
    </row>
    <row r="9467" spans="1:13" x14ac:dyDescent="0.3">
      <c r="A9467" t="s">
        <v>28</v>
      </c>
      <c r="B9467" t="s">
        <v>22</v>
      </c>
      <c r="C9467" t="s">
        <v>15</v>
      </c>
      <c r="D9467" t="s">
        <v>42</v>
      </c>
      <c r="E9467" t="s">
        <v>43</v>
      </c>
      <c r="F9467">
        <v>98115</v>
      </c>
      <c r="G9467" t="s">
        <v>25</v>
      </c>
      <c r="H9467" t="s">
        <v>19</v>
      </c>
      <c r="I9467" t="s">
        <v>33</v>
      </c>
      <c r="J9467" s="31">
        <v>3196</v>
      </c>
      <c r="K9467">
        <v>2</v>
      </c>
      <c r="L9467">
        <v>0</v>
      </c>
      <c r="M9467" s="32">
        <v>1598</v>
      </c>
    </row>
    <row r="9468" spans="1:13" x14ac:dyDescent="0.3">
      <c r="A9468" t="s">
        <v>13</v>
      </c>
      <c r="B9468" t="s">
        <v>14</v>
      </c>
      <c r="C9468" t="s">
        <v>15</v>
      </c>
      <c r="D9468" t="s">
        <v>75</v>
      </c>
      <c r="E9468" t="s">
        <v>76</v>
      </c>
      <c r="F9468">
        <v>10024</v>
      </c>
      <c r="G9468" t="s">
        <v>57</v>
      </c>
      <c r="H9468" t="s">
        <v>26</v>
      </c>
      <c r="I9468" t="s">
        <v>37</v>
      </c>
      <c r="J9468" s="31">
        <v>164688</v>
      </c>
      <c r="K9468">
        <v>6</v>
      </c>
      <c r="L9468">
        <v>2</v>
      </c>
      <c r="M9468" s="32">
        <v>555822</v>
      </c>
    </row>
    <row r="9469" spans="1:13" x14ac:dyDescent="0.3">
      <c r="A9469" t="s">
        <v>13</v>
      </c>
      <c r="B9469" t="s">
        <v>14</v>
      </c>
      <c r="C9469" t="s">
        <v>15</v>
      </c>
      <c r="D9469" t="s">
        <v>75</v>
      </c>
      <c r="E9469" t="s">
        <v>76</v>
      </c>
      <c r="F9469">
        <v>10024</v>
      </c>
      <c r="G9469" t="s">
        <v>57</v>
      </c>
      <c r="H9469" t="s">
        <v>19</v>
      </c>
      <c r="I9469" t="s">
        <v>31</v>
      </c>
      <c r="J9469" s="31">
        <v>1665</v>
      </c>
      <c r="K9469">
        <v>2</v>
      </c>
      <c r="L9469">
        <v>4</v>
      </c>
      <c r="M9469" s="32">
        <v>-666</v>
      </c>
    </row>
    <row r="9470" spans="1:13" x14ac:dyDescent="0.3">
      <c r="A9470" t="s">
        <v>13</v>
      </c>
      <c r="B9470" t="s">
        <v>14</v>
      </c>
      <c r="C9470" t="s">
        <v>15</v>
      </c>
      <c r="D9470" t="s">
        <v>75</v>
      </c>
      <c r="E9470" t="s">
        <v>76</v>
      </c>
      <c r="F9470">
        <v>10024</v>
      </c>
      <c r="G9470" t="s">
        <v>57</v>
      </c>
      <c r="H9470" t="s">
        <v>26</v>
      </c>
      <c r="I9470" t="s">
        <v>41</v>
      </c>
      <c r="J9470" s="31">
        <v>1296</v>
      </c>
      <c r="K9470">
        <v>2</v>
      </c>
      <c r="L9470">
        <v>0</v>
      </c>
      <c r="M9470" s="32">
        <v>62208</v>
      </c>
    </row>
    <row r="9471" spans="1:13" x14ac:dyDescent="0.3">
      <c r="A9471" t="s">
        <v>13</v>
      </c>
      <c r="B9471" t="s">
        <v>14</v>
      </c>
      <c r="C9471" t="s">
        <v>15</v>
      </c>
      <c r="D9471" t="s">
        <v>75</v>
      </c>
      <c r="E9471" t="s">
        <v>76</v>
      </c>
      <c r="F9471">
        <v>10024</v>
      </c>
      <c r="G9471" t="s">
        <v>57</v>
      </c>
      <c r="H9471" t="s">
        <v>26</v>
      </c>
      <c r="I9471" t="s">
        <v>41</v>
      </c>
      <c r="J9471" s="31">
        <v>11096</v>
      </c>
      <c r="K9471">
        <v>2</v>
      </c>
      <c r="L9471">
        <v>0</v>
      </c>
      <c r="M9471" s="32">
        <v>532608</v>
      </c>
    </row>
    <row r="9472" spans="1:13" x14ac:dyDescent="0.3">
      <c r="A9472" t="s">
        <v>13</v>
      </c>
      <c r="B9472" t="s">
        <v>14</v>
      </c>
      <c r="C9472" t="s">
        <v>15</v>
      </c>
      <c r="D9472" t="s">
        <v>75</v>
      </c>
      <c r="E9472" t="s">
        <v>76</v>
      </c>
      <c r="F9472">
        <v>10024</v>
      </c>
      <c r="G9472" t="s">
        <v>57</v>
      </c>
      <c r="H9472" t="s">
        <v>35</v>
      </c>
      <c r="I9472" t="s">
        <v>36</v>
      </c>
      <c r="J9472" s="31">
        <v>9998</v>
      </c>
      <c r="K9472">
        <v>2</v>
      </c>
      <c r="L9472">
        <v>0</v>
      </c>
      <c r="M9472" s="32">
        <v>39992</v>
      </c>
    </row>
    <row r="9473" spans="1:13" x14ac:dyDescent="0.3">
      <c r="A9473" t="s">
        <v>13</v>
      </c>
      <c r="B9473" t="s">
        <v>14</v>
      </c>
      <c r="C9473" t="s">
        <v>15</v>
      </c>
      <c r="D9473" t="s">
        <v>75</v>
      </c>
      <c r="E9473" t="s">
        <v>76</v>
      </c>
      <c r="F9473">
        <v>10024</v>
      </c>
      <c r="G9473" t="s">
        <v>57</v>
      </c>
      <c r="H9473" t="s">
        <v>26</v>
      </c>
      <c r="I9473" t="s">
        <v>37</v>
      </c>
      <c r="J9473" s="31">
        <v>11424</v>
      </c>
      <c r="K9473">
        <v>1</v>
      </c>
      <c r="L9473">
        <v>2</v>
      </c>
      <c r="M9473" s="32">
        <v>37128</v>
      </c>
    </row>
    <row r="9474" spans="1:13" x14ac:dyDescent="0.3">
      <c r="A9474" t="s">
        <v>13</v>
      </c>
      <c r="B9474" t="s">
        <v>14</v>
      </c>
      <c r="C9474" t="s">
        <v>15</v>
      </c>
      <c r="D9474" t="s">
        <v>75</v>
      </c>
      <c r="E9474" t="s">
        <v>76</v>
      </c>
      <c r="F9474">
        <v>10024</v>
      </c>
      <c r="G9474" t="s">
        <v>57</v>
      </c>
      <c r="H9474" t="s">
        <v>19</v>
      </c>
      <c r="I9474" t="s">
        <v>21</v>
      </c>
      <c r="J9474" s="31">
        <v>128124</v>
      </c>
      <c r="K9474">
        <v>2</v>
      </c>
      <c r="L9474">
        <v>1</v>
      </c>
      <c r="M9474" s="32">
        <v>242012</v>
      </c>
    </row>
    <row r="9475" spans="1:13" x14ac:dyDescent="0.3">
      <c r="A9475" t="s">
        <v>13</v>
      </c>
      <c r="B9475" t="s">
        <v>14</v>
      </c>
      <c r="C9475" t="s">
        <v>15</v>
      </c>
      <c r="D9475" t="s">
        <v>75</v>
      </c>
      <c r="E9475" t="s">
        <v>76</v>
      </c>
      <c r="F9475">
        <v>10024</v>
      </c>
      <c r="G9475" t="s">
        <v>57</v>
      </c>
      <c r="H9475" t="s">
        <v>19</v>
      </c>
      <c r="I9475" t="s">
        <v>33</v>
      </c>
      <c r="J9475" s="31">
        <v>1014</v>
      </c>
      <c r="K9475">
        <v>5</v>
      </c>
      <c r="L9475">
        <v>0</v>
      </c>
      <c r="M9475" s="32">
        <v>38532</v>
      </c>
    </row>
    <row r="9476" spans="1:13" x14ac:dyDescent="0.3">
      <c r="A9476" t="s">
        <v>13</v>
      </c>
      <c r="B9476" t="s">
        <v>22</v>
      </c>
      <c r="C9476" t="s">
        <v>15</v>
      </c>
      <c r="D9476" t="s">
        <v>79</v>
      </c>
      <c r="E9476" t="s">
        <v>65</v>
      </c>
      <c r="F9476">
        <v>60653</v>
      </c>
      <c r="G9476" t="s">
        <v>47</v>
      </c>
      <c r="H9476" t="s">
        <v>26</v>
      </c>
      <c r="I9476" t="s">
        <v>27</v>
      </c>
      <c r="J9476" s="31">
        <v>5904</v>
      </c>
      <c r="K9476">
        <v>2</v>
      </c>
      <c r="L9476">
        <v>2</v>
      </c>
      <c r="M9476" s="32">
        <v>19926</v>
      </c>
    </row>
    <row r="9477" spans="1:13" x14ac:dyDescent="0.3">
      <c r="A9477" t="s">
        <v>13</v>
      </c>
      <c r="B9477" t="s">
        <v>22</v>
      </c>
      <c r="C9477" t="s">
        <v>15</v>
      </c>
      <c r="D9477" t="s">
        <v>79</v>
      </c>
      <c r="E9477" t="s">
        <v>65</v>
      </c>
      <c r="F9477">
        <v>60653</v>
      </c>
      <c r="G9477" t="s">
        <v>47</v>
      </c>
      <c r="H9477" t="s">
        <v>26</v>
      </c>
      <c r="I9477" t="s">
        <v>41</v>
      </c>
      <c r="J9477" s="31">
        <v>173488</v>
      </c>
      <c r="K9477">
        <v>7</v>
      </c>
      <c r="L9477">
        <v>2</v>
      </c>
      <c r="M9477" s="32">
        <v>54215</v>
      </c>
    </row>
    <row r="9478" spans="1:13" x14ac:dyDescent="0.3">
      <c r="A9478" t="s">
        <v>13</v>
      </c>
      <c r="B9478" t="s">
        <v>22</v>
      </c>
      <c r="C9478" t="s">
        <v>15</v>
      </c>
      <c r="D9478" t="s">
        <v>79</v>
      </c>
      <c r="E9478" t="s">
        <v>65</v>
      </c>
      <c r="F9478">
        <v>60653</v>
      </c>
      <c r="G9478" t="s">
        <v>47</v>
      </c>
      <c r="H9478" t="s">
        <v>19</v>
      </c>
      <c r="I9478" t="s">
        <v>33</v>
      </c>
      <c r="J9478" s="31">
        <v>5156</v>
      </c>
      <c r="K9478">
        <v>2</v>
      </c>
      <c r="L9478">
        <v>6</v>
      </c>
      <c r="M9478" s="32">
        <v>-61872</v>
      </c>
    </row>
    <row r="9479" spans="1:13" x14ac:dyDescent="0.3">
      <c r="A9479" t="s">
        <v>13</v>
      </c>
      <c r="B9479" t="s">
        <v>22</v>
      </c>
      <c r="C9479" t="s">
        <v>15</v>
      </c>
      <c r="D9479" t="s">
        <v>79</v>
      </c>
      <c r="E9479" t="s">
        <v>65</v>
      </c>
      <c r="F9479">
        <v>60653</v>
      </c>
      <c r="G9479" t="s">
        <v>47</v>
      </c>
      <c r="H9479" t="s">
        <v>26</v>
      </c>
      <c r="I9479" t="s">
        <v>37</v>
      </c>
      <c r="J9479" s="31">
        <v>3564</v>
      </c>
      <c r="K9479">
        <v>3</v>
      </c>
      <c r="L9479">
        <v>8</v>
      </c>
      <c r="M9479" s="32">
        <v>-6237</v>
      </c>
    </row>
    <row r="9480" spans="1:13" x14ac:dyDescent="0.3">
      <c r="A9480" t="s">
        <v>28</v>
      </c>
      <c r="B9480" t="s">
        <v>14</v>
      </c>
      <c r="C9480" t="s">
        <v>15</v>
      </c>
      <c r="D9480" t="s">
        <v>617</v>
      </c>
      <c r="E9480" t="s">
        <v>65</v>
      </c>
      <c r="F9480">
        <v>60543</v>
      </c>
      <c r="G9480" t="s">
        <v>47</v>
      </c>
      <c r="H9480" t="s">
        <v>26</v>
      </c>
      <c r="I9480" t="s">
        <v>77</v>
      </c>
      <c r="J9480" s="31">
        <v>1316</v>
      </c>
      <c r="K9480">
        <v>5</v>
      </c>
      <c r="L9480">
        <v>2</v>
      </c>
      <c r="M9480" s="32">
        <v>41125</v>
      </c>
    </row>
    <row r="9481" spans="1:13" x14ac:dyDescent="0.3">
      <c r="A9481" t="s">
        <v>28</v>
      </c>
      <c r="B9481" t="s">
        <v>14</v>
      </c>
      <c r="C9481" t="s">
        <v>15</v>
      </c>
      <c r="D9481" t="s">
        <v>617</v>
      </c>
      <c r="E9481" t="s">
        <v>65</v>
      </c>
      <c r="F9481">
        <v>60543</v>
      </c>
      <c r="G9481" t="s">
        <v>47</v>
      </c>
      <c r="H9481" t="s">
        <v>26</v>
      </c>
      <c r="I9481" t="s">
        <v>37</v>
      </c>
      <c r="J9481" s="31">
        <v>3828</v>
      </c>
      <c r="K9481">
        <v>3</v>
      </c>
      <c r="L9481">
        <v>8</v>
      </c>
      <c r="M9481" s="32">
        <v>-65076</v>
      </c>
    </row>
    <row r="9482" spans="1:13" x14ac:dyDescent="0.3">
      <c r="A9482" t="s">
        <v>28</v>
      </c>
      <c r="B9482" t="s">
        <v>14</v>
      </c>
      <c r="C9482" t="s">
        <v>15</v>
      </c>
      <c r="D9482" t="s">
        <v>617</v>
      </c>
      <c r="E9482" t="s">
        <v>65</v>
      </c>
      <c r="F9482">
        <v>60543</v>
      </c>
      <c r="G9482" t="s">
        <v>47</v>
      </c>
      <c r="H9482" t="s">
        <v>26</v>
      </c>
      <c r="I9482" t="s">
        <v>37</v>
      </c>
      <c r="J9482" s="31">
        <v>30499</v>
      </c>
      <c r="K9482">
        <v>5</v>
      </c>
      <c r="L9482">
        <v>8</v>
      </c>
      <c r="M9482" s="32">
        <v>-5337325</v>
      </c>
    </row>
    <row r="9483" spans="1:13" x14ac:dyDescent="0.3">
      <c r="A9483" t="s">
        <v>28</v>
      </c>
      <c r="B9483" t="s">
        <v>14</v>
      </c>
      <c r="C9483" t="s">
        <v>15</v>
      </c>
      <c r="D9483" t="s">
        <v>135</v>
      </c>
      <c r="E9483" t="s">
        <v>46</v>
      </c>
      <c r="F9483">
        <v>75220</v>
      </c>
      <c r="G9483" t="s">
        <v>47</v>
      </c>
      <c r="H9483" t="s">
        <v>26</v>
      </c>
      <c r="I9483" t="s">
        <v>32</v>
      </c>
      <c r="J9483" s="31">
        <v>1816</v>
      </c>
      <c r="K9483">
        <v>2</v>
      </c>
      <c r="L9483">
        <v>2</v>
      </c>
      <c r="M9483" s="32">
        <v>1816</v>
      </c>
    </row>
    <row r="9484" spans="1:13" x14ac:dyDescent="0.3">
      <c r="A9484" t="s">
        <v>13</v>
      </c>
      <c r="B9484" t="s">
        <v>44</v>
      </c>
      <c r="C9484" t="s">
        <v>15</v>
      </c>
      <c r="D9484" t="s">
        <v>55</v>
      </c>
      <c r="E9484" t="s">
        <v>56</v>
      </c>
      <c r="F9484">
        <v>19134</v>
      </c>
      <c r="G9484" t="s">
        <v>57</v>
      </c>
      <c r="H9484" t="s">
        <v>35</v>
      </c>
      <c r="I9484" t="s">
        <v>59</v>
      </c>
      <c r="J9484" s="31">
        <v>319984</v>
      </c>
      <c r="K9484">
        <v>2</v>
      </c>
      <c r="L9484">
        <v>2</v>
      </c>
      <c r="M9484" s="32">
        <v>919954</v>
      </c>
    </row>
    <row r="9485" spans="1:13" x14ac:dyDescent="0.3">
      <c r="A9485" t="s">
        <v>28</v>
      </c>
      <c r="B9485" t="s">
        <v>44</v>
      </c>
      <c r="C9485" t="s">
        <v>15</v>
      </c>
      <c r="D9485" t="s">
        <v>23</v>
      </c>
      <c r="E9485" t="s">
        <v>24</v>
      </c>
      <c r="F9485">
        <v>90008</v>
      </c>
      <c r="G9485" t="s">
        <v>25</v>
      </c>
      <c r="H9485" t="s">
        <v>26</v>
      </c>
      <c r="I9485" t="s">
        <v>34</v>
      </c>
      <c r="J9485" s="31">
        <v>1968</v>
      </c>
      <c r="K9485">
        <v>6</v>
      </c>
      <c r="L9485">
        <v>0</v>
      </c>
      <c r="M9485" s="32">
        <v>64944</v>
      </c>
    </row>
    <row r="9486" spans="1:13" x14ac:dyDescent="0.3">
      <c r="A9486" t="s">
        <v>13</v>
      </c>
      <c r="B9486" t="s">
        <v>22</v>
      </c>
      <c r="C9486" t="s">
        <v>15</v>
      </c>
      <c r="D9486" t="s">
        <v>61</v>
      </c>
      <c r="E9486" t="s">
        <v>46</v>
      </c>
      <c r="F9486">
        <v>77036</v>
      </c>
      <c r="G9486" t="s">
        <v>47</v>
      </c>
      <c r="H9486" t="s">
        <v>19</v>
      </c>
      <c r="I9486" t="s">
        <v>20</v>
      </c>
      <c r="J9486" s="31">
        <v>781864</v>
      </c>
      <c r="K9486">
        <v>10</v>
      </c>
      <c r="L9486">
        <v>32</v>
      </c>
      <c r="M9486" s="32">
        <v>-137976</v>
      </c>
    </row>
    <row r="9487" spans="1:13" x14ac:dyDescent="0.3">
      <c r="A9487" t="s">
        <v>13</v>
      </c>
      <c r="B9487" t="s">
        <v>22</v>
      </c>
      <c r="C9487" t="s">
        <v>15</v>
      </c>
      <c r="D9487" t="s">
        <v>61</v>
      </c>
      <c r="E9487" t="s">
        <v>46</v>
      </c>
      <c r="F9487">
        <v>77036</v>
      </c>
      <c r="G9487" t="s">
        <v>47</v>
      </c>
      <c r="H9487" t="s">
        <v>26</v>
      </c>
      <c r="I9487" t="s">
        <v>41</v>
      </c>
      <c r="J9487" s="31">
        <v>30816</v>
      </c>
      <c r="K9487">
        <v>9</v>
      </c>
      <c r="L9487">
        <v>2</v>
      </c>
      <c r="M9487" s="32">
        <v>963</v>
      </c>
    </row>
    <row r="9488" spans="1:13" x14ac:dyDescent="0.3">
      <c r="A9488" t="s">
        <v>168</v>
      </c>
      <c r="B9488" t="s">
        <v>14</v>
      </c>
      <c r="C9488" t="s">
        <v>15</v>
      </c>
      <c r="D9488" t="s">
        <v>409</v>
      </c>
      <c r="E9488" t="s">
        <v>591</v>
      </c>
      <c r="F9488">
        <v>26003</v>
      </c>
      <c r="G9488" t="s">
        <v>57</v>
      </c>
      <c r="H9488" t="s">
        <v>19</v>
      </c>
      <c r="I9488" t="s">
        <v>31</v>
      </c>
      <c r="J9488" s="31">
        <v>673344</v>
      </c>
      <c r="K9488">
        <v>3</v>
      </c>
      <c r="L9488">
        <v>3</v>
      </c>
      <c r="M9488" s="32">
        <v>-769536</v>
      </c>
    </row>
    <row r="9489" spans="1:13" x14ac:dyDescent="0.3">
      <c r="A9489" t="s">
        <v>62</v>
      </c>
      <c r="B9489" t="s">
        <v>22</v>
      </c>
      <c r="C9489" t="s">
        <v>15</v>
      </c>
      <c r="D9489" t="s">
        <v>353</v>
      </c>
      <c r="E9489" t="s">
        <v>132</v>
      </c>
      <c r="F9489">
        <v>7501</v>
      </c>
      <c r="G9489" t="s">
        <v>57</v>
      </c>
      <c r="H9489" t="s">
        <v>26</v>
      </c>
      <c r="I9489" t="s">
        <v>77</v>
      </c>
      <c r="J9489" s="31">
        <v>654</v>
      </c>
      <c r="K9489">
        <v>3</v>
      </c>
      <c r="L9489">
        <v>0</v>
      </c>
      <c r="M9489" s="32">
        <v>21582</v>
      </c>
    </row>
    <row r="9490" spans="1:13" x14ac:dyDescent="0.3">
      <c r="A9490" t="s">
        <v>62</v>
      </c>
      <c r="B9490" t="s">
        <v>14</v>
      </c>
      <c r="C9490" t="s">
        <v>15</v>
      </c>
      <c r="D9490" t="s">
        <v>94</v>
      </c>
      <c r="E9490" t="s">
        <v>95</v>
      </c>
      <c r="F9490">
        <v>97206</v>
      </c>
      <c r="G9490" t="s">
        <v>25</v>
      </c>
      <c r="H9490" t="s">
        <v>35</v>
      </c>
      <c r="I9490" t="s">
        <v>36</v>
      </c>
      <c r="J9490" s="31">
        <v>5728</v>
      </c>
      <c r="K9490">
        <v>2</v>
      </c>
      <c r="L9490">
        <v>2</v>
      </c>
      <c r="M9490" s="32">
        <v>5012</v>
      </c>
    </row>
    <row r="9491" spans="1:13" x14ac:dyDescent="0.3">
      <c r="A9491" t="s">
        <v>28</v>
      </c>
      <c r="B9491" t="s">
        <v>22</v>
      </c>
      <c r="C9491" t="s">
        <v>15</v>
      </c>
      <c r="D9491" t="s">
        <v>195</v>
      </c>
      <c r="E9491" t="s">
        <v>88</v>
      </c>
      <c r="F9491">
        <v>35810</v>
      </c>
      <c r="G9491" t="s">
        <v>18</v>
      </c>
      <c r="H9491" t="s">
        <v>26</v>
      </c>
      <c r="I9491" t="s">
        <v>34</v>
      </c>
      <c r="J9491" s="31">
        <v>19705</v>
      </c>
      <c r="K9491">
        <v>7</v>
      </c>
      <c r="L9491">
        <v>0</v>
      </c>
      <c r="M9491" s="32">
        <v>59115</v>
      </c>
    </row>
    <row r="9492" spans="1:13" x14ac:dyDescent="0.3">
      <c r="A9492" t="s">
        <v>28</v>
      </c>
      <c r="B9492" t="s">
        <v>14</v>
      </c>
      <c r="C9492" t="s">
        <v>15</v>
      </c>
      <c r="D9492" t="s">
        <v>52</v>
      </c>
      <c r="E9492" t="s">
        <v>24</v>
      </c>
      <c r="F9492">
        <v>94110</v>
      </c>
      <c r="G9492" t="s">
        <v>25</v>
      </c>
      <c r="H9492" t="s">
        <v>26</v>
      </c>
      <c r="I9492" t="s">
        <v>37</v>
      </c>
      <c r="J9492" s="31">
        <v>2022272</v>
      </c>
      <c r="K9492">
        <v>8</v>
      </c>
      <c r="L9492">
        <v>2</v>
      </c>
      <c r="M9492" s="32">
        <v>6825168</v>
      </c>
    </row>
    <row r="9493" spans="1:13" x14ac:dyDescent="0.3">
      <c r="A9493" t="s">
        <v>28</v>
      </c>
      <c r="B9493" t="s">
        <v>14</v>
      </c>
      <c r="C9493" t="s">
        <v>15</v>
      </c>
      <c r="D9493" t="s">
        <v>52</v>
      </c>
      <c r="E9493" t="s">
        <v>24</v>
      </c>
      <c r="F9493">
        <v>94110</v>
      </c>
      <c r="G9493" t="s">
        <v>25</v>
      </c>
      <c r="H9493" t="s">
        <v>26</v>
      </c>
      <c r="I9493" t="s">
        <v>34</v>
      </c>
      <c r="J9493" s="31">
        <v>912</v>
      </c>
      <c r="K9493">
        <v>3</v>
      </c>
      <c r="L9493">
        <v>0</v>
      </c>
      <c r="M9493" s="32">
        <v>31008</v>
      </c>
    </row>
    <row r="9494" spans="1:13" x14ac:dyDescent="0.3">
      <c r="A9494" t="s">
        <v>168</v>
      </c>
      <c r="B9494" t="s">
        <v>14</v>
      </c>
      <c r="C9494" t="s">
        <v>15</v>
      </c>
      <c r="D9494" t="s">
        <v>354</v>
      </c>
      <c r="E9494" t="s">
        <v>119</v>
      </c>
      <c r="F9494">
        <v>73120</v>
      </c>
      <c r="G9494" t="s">
        <v>47</v>
      </c>
      <c r="H9494" t="s">
        <v>26</v>
      </c>
      <c r="I9494" t="s">
        <v>37</v>
      </c>
      <c r="J9494" s="31">
        <v>3816</v>
      </c>
      <c r="K9494">
        <v>9</v>
      </c>
      <c r="L9494">
        <v>0</v>
      </c>
      <c r="M9494" s="32">
        <v>1908</v>
      </c>
    </row>
    <row r="9495" spans="1:13" x14ac:dyDescent="0.3">
      <c r="A9495" t="s">
        <v>28</v>
      </c>
      <c r="B9495" t="s">
        <v>22</v>
      </c>
      <c r="C9495" t="s">
        <v>15</v>
      </c>
      <c r="D9495" t="s">
        <v>477</v>
      </c>
      <c r="E9495" t="s">
        <v>119</v>
      </c>
      <c r="F9495">
        <v>74012</v>
      </c>
      <c r="G9495" t="s">
        <v>47</v>
      </c>
      <c r="H9495" t="s">
        <v>19</v>
      </c>
      <c r="I9495" t="s">
        <v>31</v>
      </c>
      <c r="J9495" s="31">
        <v>159285</v>
      </c>
      <c r="K9495">
        <v>7</v>
      </c>
      <c r="L9495">
        <v>0</v>
      </c>
      <c r="M9495" s="32">
        <v>350427</v>
      </c>
    </row>
    <row r="9496" spans="1:13" x14ac:dyDescent="0.3">
      <c r="A9496" t="s">
        <v>28</v>
      </c>
      <c r="B9496" t="s">
        <v>22</v>
      </c>
      <c r="C9496" t="s">
        <v>15</v>
      </c>
      <c r="D9496" t="s">
        <v>477</v>
      </c>
      <c r="E9496" t="s">
        <v>119</v>
      </c>
      <c r="F9496">
        <v>74012</v>
      </c>
      <c r="G9496" t="s">
        <v>47</v>
      </c>
      <c r="H9496" t="s">
        <v>26</v>
      </c>
      <c r="I9496" t="s">
        <v>37</v>
      </c>
      <c r="J9496" s="31">
        <v>1188</v>
      </c>
      <c r="K9496">
        <v>2</v>
      </c>
      <c r="L9496">
        <v>0</v>
      </c>
      <c r="M9496" s="32">
        <v>5346</v>
      </c>
    </row>
    <row r="9497" spans="1:13" x14ac:dyDescent="0.3">
      <c r="A9497" t="s">
        <v>28</v>
      </c>
      <c r="B9497" t="s">
        <v>14</v>
      </c>
      <c r="C9497" t="s">
        <v>15</v>
      </c>
      <c r="D9497" t="s">
        <v>216</v>
      </c>
      <c r="E9497" t="s">
        <v>24</v>
      </c>
      <c r="F9497">
        <v>92691</v>
      </c>
      <c r="G9497" t="s">
        <v>25</v>
      </c>
      <c r="H9497" t="s">
        <v>35</v>
      </c>
      <c r="I9497" t="s">
        <v>59</v>
      </c>
      <c r="J9497" s="31">
        <v>120</v>
      </c>
      <c r="K9497">
        <v>6</v>
      </c>
      <c r="L9497">
        <v>0</v>
      </c>
      <c r="M9497" s="32">
        <v>468</v>
      </c>
    </row>
    <row r="9498" spans="1:13" x14ac:dyDescent="0.3">
      <c r="A9498" t="s">
        <v>28</v>
      </c>
      <c r="B9498" t="s">
        <v>14</v>
      </c>
      <c r="C9498" t="s">
        <v>15</v>
      </c>
      <c r="D9498" t="s">
        <v>216</v>
      </c>
      <c r="E9498" t="s">
        <v>24</v>
      </c>
      <c r="F9498">
        <v>92691</v>
      </c>
      <c r="G9498" t="s">
        <v>25</v>
      </c>
      <c r="H9498" t="s">
        <v>26</v>
      </c>
      <c r="I9498" t="s">
        <v>38</v>
      </c>
      <c r="J9498" s="31">
        <v>867</v>
      </c>
      <c r="K9498">
        <v>1</v>
      </c>
      <c r="L9498">
        <v>0</v>
      </c>
      <c r="M9498" s="32">
        <v>23409</v>
      </c>
    </row>
    <row r="9499" spans="1:13" x14ac:dyDescent="0.3">
      <c r="A9499" t="s">
        <v>62</v>
      </c>
      <c r="B9499" t="s">
        <v>44</v>
      </c>
      <c r="C9499" t="s">
        <v>15</v>
      </c>
      <c r="D9499" t="s">
        <v>472</v>
      </c>
      <c r="E9499" t="s">
        <v>74</v>
      </c>
      <c r="F9499">
        <v>46142</v>
      </c>
      <c r="G9499" t="s">
        <v>47</v>
      </c>
      <c r="H9499" t="s">
        <v>26</v>
      </c>
      <c r="I9499" t="s">
        <v>41</v>
      </c>
      <c r="J9499" s="31">
        <v>441</v>
      </c>
      <c r="K9499">
        <v>1</v>
      </c>
      <c r="L9499">
        <v>0</v>
      </c>
      <c r="M9499" s="32">
        <v>20286</v>
      </c>
    </row>
    <row r="9500" spans="1:13" x14ac:dyDescent="0.3">
      <c r="A9500" t="s">
        <v>62</v>
      </c>
      <c r="B9500" t="s">
        <v>44</v>
      </c>
      <c r="C9500" t="s">
        <v>15</v>
      </c>
      <c r="D9500" t="s">
        <v>472</v>
      </c>
      <c r="E9500" t="s">
        <v>74</v>
      </c>
      <c r="F9500">
        <v>46142</v>
      </c>
      <c r="G9500" t="s">
        <v>47</v>
      </c>
      <c r="H9500" t="s">
        <v>26</v>
      </c>
      <c r="I9500" t="s">
        <v>41</v>
      </c>
      <c r="J9500" s="31">
        <v>16794</v>
      </c>
      <c r="K9500">
        <v>3</v>
      </c>
      <c r="L9500">
        <v>0</v>
      </c>
      <c r="M9500" s="32">
        <v>822906</v>
      </c>
    </row>
    <row r="9501" spans="1:13" x14ac:dyDescent="0.3">
      <c r="A9501" t="s">
        <v>62</v>
      </c>
      <c r="B9501" t="s">
        <v>44</v>
      </c>
      <c r="C9501" t="s">
        <v>15</v>
      </c>
      <c r="D9501" t="s">
        <v>472</v>
      </c>
      <c r="E9501" t="s">
        <v>74</v>
      </c>
      <c r="F9501">
        <v>46142</v>
      </c>
      <c r="G9501" t="s">
        <v>47</v>
      </c>
      <c r="H9501" t="s">
        <v>26</v>
      </c>
      <c r="I9501" t="s">
        <v>41</v>
      </c>
      <c r="J9501" s="31">
        <v>678</v>
      </c>
      <c r="K9501">
        <v>10</v>
      </c>
      <c r="L9501">
        <v>0</v>
      </c>
      <c r="M9501" s="32">
        <v>31188</v>
      </c>
    </row>
    <row r="9502" spans="1:13" x14ac:dyDescent="0.3">
      <c r="A9502" t="s">
        <v>28</v>
      </c>
      <c r="B9502" t="s">
        <v>14</v>
      </c>
      <c r="C9502" t="s">
        <v>15</v>
      </c>
      <c r="D9502" t="s">
        <v>241</v>
      </c>
      <c r="E9502" t="s">
        <v>49</v>
      </c>
      <c r="F9502">
        <v>53209</v>
      </c>
      <c r="G9502" t="s">
        <v>47</v>
      </c>
      <c r="H9502" t="s">
        <v>19</v>
      </c>
      <c r="I9502" t="s">
        <v>33</v>
      </c>
      <c r="J9502" s="31">
        <v>2694</v>
      </c>
      <c r="K9502">
        <v>3</v>
      </c>
      <c r="L9502">
        <v>0</v>
      </c>
      <c r="M9502" s="32">
        <v>113148</v>
      </c>
    </row>
    <row r="9503" spans="1:13" x14ac:dyDescent="0.3">
      <c r="A9503" t="s">
        <v>28</v>
      </c>
      <c r="B9503" t="s">
        <v>14</v>
      </c>
      <c r="C9503" t="s">
        <v>15</v>
      </c>
      <c r="D9503" t="s">
        <v>52</v>
      </c>
      <c r="E9503" t="s">
        <v>24</v>
      </c>
      <c r="F9503">
        <v>94109</v>
      </c>
      <c r="G9503" t="s">
        <v>25</v>
      </c>
      <c r="H9503" t="s">
        <v>19</v>
      </c>
      <c r="I9503" t="s">
        <v>33</v>
      </c>
      <c r="J9503" s="31">
        <v>3204</v>
      </c>
      <c r="K9503">
        <v>3</v>
      </c>
      <c r="L9503">
        <v>0</v>
      </c>
      <c r="M9503" s="32">
        <v>801</v>
      </c>
    </row>
    <row r="9504" spans="1:13" x14ac:dyDescent="0.3">
      <c r="A9504" t="s">
        <v>28</v>
      </c>
      <c r="B9504" t="s">
        <v>14</v>
      </c>
      <c r="C9504" t="s">
        <v>15</v>
      </c>
      <c r="D9504" t="s">
        <v>501</v>
      </c>
      <c r="E9504" t="s">
        <v>76</v>
      </c>
      <c r="F9504">
        <v>13440</v>
      </c>
      <c r="G9504" t="s">
        <v>57</v>
      </c>
      <c r="H9504" t="s">
        <v>26</v>
      </c>
      <c r="I9504" t="s">
        <v>34</v>
      </c>
      <c r="J9504" s="31">
        <v>3213</v>
      </c>
      <c r="K9504">
        <v>9</v>
      </c>
      <c r="L9504">
        <v>0</v>
      </c>
      <c r="M9504" s="32">
        <v>83538</v>
      </c>
    </row>
    <row r="9505" spans="1:13" x14ac:dyDescent="0.3">
      <c r="A9505" t="s">
        <v>28</v>
      </c>
      <c r="B9505" t="s">
        <v>14</v>
      </c>
      <c r="C9505" t="s">
        <v>15</v>
      </c>
      <c r="D9505" t="s">
        <v>501</v>
      </c>
      <c r="E9505" t="s">
        <v>76</v>
      </c>
      <c r="F9505">
        <v>13440</v>
      </c>
      <c r="G9505" t="s">
        <v>57</v>
      </c>
      <c r="H9505" t="s">
        <v>26</v>
      </c>
      <c r="I9505" t="s">
        <v>34</v>
      </c>
      <c r="J9505" s="31">
        <v>288</v>
      </c>
      <c r="K9505">
        <v>1</v>
      </c>
      <c r="L9505">
        <v>0</v>
      </c>
      <c r="M9505" s="32">
        <v>8064</v>
      </c>
    </row>
    <row r="9506" spans="1:13" x14ac:dyDescent="0.3">
      <c r="A9506" t="s">
        <v>28</v>
      </c>
      <c r="B9506" t="s">
        <v>22</v>
      </c>
      <c r="C9506" t="s">
        <v>15</v>
      </c>
      <c r="D9506" t="s">
        <v>75</v>
      </c>
      <c r="E9506" t="s">
        <v>76</v>
      </c>
      <c r="F9506">
        <v>10009</v>
      </c>
      <c r="G9506" t="s">
        <v>57</v>
      </c>
      <c r="H9506" t="s">
        <v>35</v>
      </c>
      <c r="I9506" t="s">
        <v>36</v>
      </c>
      <c r="J9506" s="31">
        <v>109193</v>
      </c>
      <c r="K9506">
        <v>7</v>
      </c>
      <c r="L9506">
        <v>0</v>
      </c>
      <c r="M9506" s="32">
        <v>2729825</v>
      </c>
    </row>
    <row r="9507" spans="1:13" x14ac:dyDescent="0.3">
      <c r="A9507" t="s">
        <v>28</v>
      </c>
      <c r="B9507" t="s">
        <v>22</v>
      </c>
      <c r="C9507" t="s">
        <v>15</v>
      </c>
      <c r="D9507" t="s">
        <v>75</v>
      </c>
      <c r="E9507" t="s">
        <v>76</v>
      </c>
      <c r="F9507">
        <v>10009</v>
      </c>
      <c r="G9507" t="s">
        <v>57</v>
      </c>
      <c r="H9507" t="s">
        <v>26</v>
      </c>
      <c r="I9507" t="s">
        <v>41</v>
      </c>
      <c r="J9507" s="31">
        <v>11196</v>
      </c>
      <c r="K9507">
        <v>2</v>
      </c>
      <c r="L9507">
        <v>0</v>
      </c>
      <c r="M9507" s="32">
        <v>548604</v>
      </c>
    </row>
    <row r="9508" spans="1:13" x14ac:dyDescent="0.3">
      <c r="A9508" t="s">
        <v>13</v>
      </c>
      <c r="B9508" t="s">
        <v>14</v>
      </c>
      <c r="C9508" t="s">
        <v>15</v>
      </c>
      <c r="D9508" t="s">
        <v>453</v>
      </c>
      <c r="E9508" t="s">
        <v>70</v>
      </c>
      <c r="F9508">
        <v>48127</v>
      </c>
      <c r="G9508" t="s">
        <v>47</v>
      </c>
      <c r="H9508" t="s">
        <v>26</v>
      </c>
      <c r="I9508" t="s">
        <v>34</v>
      </c>
      <c r="J9508" s="31">
        <v>267</v>
      </c>
      <c r="K9508">
        <v>2</v>
      </c>
      <c r="L9508">
        <v>0</v>
      </c>
      <c r="M9508" s="32">
        <v>7476</v>
      </c>
    </row>
    <row r="9509" spans="1:13" x14ac:dyDescent="0.3">
      <c r="A9509" t="s">
        <v>13</v>
      </c>
      <c r="B9509" t="s">
        <v>14</v>
      </c>
      <c r="C9509" t="s">
        <v>15</v>
      </c>
      <c r="D9509" t="s">
        <v>453</v>
      </c>
      <c r="E9509" t="s">
        <v>70</v>
      </c>
      <c r="F9509">
        <v>48127</v>
      </c>
      <c r="G9509" t="s">
        <v>47</v>
      </c>
      <c r="H9509" t="s">
        <v>26</v>
      </c>
      <c r="I9509" t="s">
        <v>37</v>
      </c>
      <c r="J9509" s="31">
        <v>402</v>
      </c>
      <c r="K9509">
        <v>5</v>
      </c>
      <c r="L9509">
        <v>0</v>
      </c>
      <c r="M9509" s="32">
        <v>1809</v>
      </c>
    </row>
    <row r="9510" spans="1:13" x14ac:dyDescent="0.3">
      <c r="A9510" t="s">
        <v>13</v>
      </c>
      <c r="B9510" t="s">
        <v>14</v>
      </c>
      <c r="C9510" t="s">
        <v>15</v>
      </c>
      <c r="D9510" t="s">
        <v>453</v>
      </c>
      <c r="E9510" t="s">
        <v>70</v>
      </c>
      <c r="F9510">
        <v>48127</v>
      </c>
      <c r="G9510" t="s">
        <v>47</v>
      </c>
      <c r="H9510" t="s">
        <v>26</v>
      </c>
      <c r="I9510" t="s">
        <v>34</v>
      </c>
      <c r="J9510" s="31">
        <v>1389</v>
      </c>
      <c r="K9510">
        <v>3</v>
      </c>
      <c r="L9510">
        <v>0</v>
      </c>
      <c r="M9510" s="32">
        <v>45837</v>
      </c>
    </row>
    <row r="9511" spans="1:13" x14ac:dyDescent="0.3">
      <c r="A9511" t="s">
        <v>13</v>
      </c>
      <c r="B9511" t="s">
        <v>14</v>
      </c>
      <c r="C9511" t="s">
        <v>15</v>
      </c>
      <c r="D9511" t="s">
        <v>453</v>
      </c>
      <c r="E9511" t="s">
        <v>70</v>
      </c>
      <c r="F9511">
        <v>48127</v>
      </c>
      <c r="G9511" t="s">
        <v>47</v>
      </c>
      <c r="H9511" t="s">
        <v>26</v>
      </c>
      <c r="I9511" t="s">
        <v>32</v>
      </c>
      <c r="J9511" s="31">
        <v>68982</v>
      </c>
      <c r="K9511">
        <v>6</v>
      </c>
      <c r="L9511">
        <v>0</v>
      </c>
      <c r="M9511" s="32">
        <v>206946</v>
      </c>
    </row>
    <row r="9512" spans="1:13" x14ac:dyDescent="0.3">
      <c r="A9512" t="s">
        <v>28</v>
      </c>
      <c r="B9512" t="s">
        <v>14</v>
      </c>
      <c r="C9512" t="s">
        <v>15</v>
      </c>
      <c r="D9512" t="s">
        <v>75</v>
      </c>
      <c r="E9512" t="s">
        <v>76</v>
      </c>
      <c r="F9512">
        <v>10024</v>
      </c>
      <c r="G9512" t="s">
        <v>57</v>
      </c>
      <c r="H9512" t="s">
        <v>26</v>
      </c>
      <c r="I9512" t="s">
        <v>34</v>
      </c>
      <c r="J9512" s="31">
        <v>3834</v>
      </c>
      <c r="K9512">
        <v>9</v>
      </c>
      <c r="L9512">
        <v>0</v>
      </c>
      <c r="M9512" s="32">
        <v>157194</v>
      </c>
    </row>
    <row r="9513" spans="1:13" x14ac:dyDescent="0.3">
      <c r="A9513" t="s">
        <v>62</v>
      </c>
      <c r="B9513" t="s">
        <v>22</v>
      </c>
      <c r="C9513" t="s">
        <v>15</v>
      </c>
      <c r="D9513" t="s">
        <v>79</v>
      </c>
      <c r="E9513" t="s">
        <v>65</v>
      </c>
      <c r="F9513">
        <v>60623</v>
      </c>
      <c r="G9513" t="s">
        <v>47</v>
      </c>
      <c r="H9513" t="s">
        <v>26</v>
      </c>
      <c r="I9513" t="s">
        <v>37</v>
      </c>
      <c r="J9513" s="31">
        <v>9264</v>
      </c>
      <c r="K9513">
        <v>3</v>
      </c>
      <c r="L9513">
        <v>8</v>
      </c>
      <c r="M9513" s="32">
        <v>-13896</v>
      </c>
    </row>
    <row r="9514" spans="1:13" x14ac:dyDescent="0.3">
      <c r="A9514" t="s">
        <v>13</v>
      </c>
      <c r="B9514" t="s">
        <v>14</v>
      </c>
      <c r="C9514" t="s">
        <v>15</v>
      </c>
      <c r="D9514" t="s">
        <v>135</v>
      </c>
      <c r="E9514" t="s">
        <v>46</v>
      </c>
      <c r="F9514">
        <v>75217</v>
      </c>
      <c r="G9514" t="s">
        <v>47</v>
      </c>
      <c r="H9514" t="s">
        <v>19</v>
      </c>
      <c r="I9514" t="s">
        <v>20</v>
      </c>
      <c r="J9514" s="31">
        <v>2046664</v>
      </c>
      <c r="K9514">
        <v>1</v>
      </c>
      <c r="L9514">
        <v>32</v>
      </c>
      <c r="M9514" s="32">
        <v>-60196</v>
      </c>
    </row>
    <row r="9515" spans="1:13" x14ac:dyDescent="0.3">
      <c r="A9515" t="s">
        <v>28</v>
      </c>
      <c r="B9515" t="s">
        <v>14</v>
      </c>
      <c r="C9515" t="s">
        <v>15</v>
      </c>
      <c r="D9515" t="s">
        <v>318</v>
      </c>
      <c r="E9515" t="s">
        <v>49</v>
      </c>
      <c r="F9515">
        <v>54915</v>
      </c>
      <c r="G9515" t="s">
        <v>47</v>
      </c>
      <c r="H9515" t="s">
        <v>35</v>
      </c>
      <c r="I9515" t="s">
        <v>59</v>
      </c>
      <c r="J9515" s="31">
        <v>164975</v>
      </c>
      <c r="K9515">
        <v>5</v>
      </c>
      <c r="L9515">
        <v>0</v>
      </c>
      <c r="M9515" s="32">
        <v>5444175</v>
      </c>
    </row>
    <row r="9516" spans="1:13" x14ac:dyDescent="0.3">
      <c r="A9516" t="s">
        <v>28</v>
      </c>
      <c r="B9516" t="s">
        <v>44</v>
      </c>
      <c r="C9516" t="s">
        <v>15</v>
      </c>
      <c r="D9516" t="s">
        <v>189</v>
      </c>
      <c r="E9516" t="s">
        <v>30</v>
      </c>
      <c r="F9516">
        <v>32216</v>
      </c>
      <c r="G9516" t="s">
        <v>18</v>
      </c>
      <c r="H9516" t="s">
        <v>26</v>
      </c>
      <c r="I9516" t="s">
        <v>41</v>
      </c>
      <c r="J9516" s="31">
        <v>91056</v>
      </c>
      <c r="K9516">
        <v>6</v>
      </c>
      <c r="L9516">
        <v>2</v>
      </c>
      <c r="M9516" s="32">
        <v>318696</v>
      </c>
    </row>
    <row r="9517" spans="1:13" x14ac:dyDescent="0.3">
      <c r="A9517" t="s">
        <v>28</v>
      </c>
      <c r="B9517" t="s">
        <v>14</v>
      </c>
      <c r="C9517" t="s">
        <v>15</v>
      </c>
      <c r="D9517" t="s">
        <v>79</v>
      </c>
      <c r="E9517" t="s">
        <v>65</v>
      </c>
      <c r="F9517">
        <v>60653</v>
      </c>
      <c r="G9517" t="s">
        <v>47</v>
      </c>
      <c r="H9517" t="s">
        <v>26</v>
      </c>
      <c r="I9517" t="s">
        <v>34</v>
      </c>
      <c r="J9517" s="31">
        <v>54208</v>
      </c>
      <c r="K9517">
        <v>14</v>
      </c>
      <c r="L9517">
        <v>2</v>
      </c>
      <c r="M9517" s="32">
        <v>88088</v>
      </c>
    </row>
    <row r="9518" spans="1:13" x14ac:dyDescent="0.3">
      <c r="A9518" t="s">
        <v>13</v>
      </c>
      <c r="B9518" t="s">
        <v>14</v>
      </c>
      <c r="C9518" t="s">
        <v>15</v>
      </c>
      <c r="D9518" t="s">
        <v>342</v>
      </c>
      <c r="E9518" t="s">
        <v>104</v>
      </c>
      <c r="F9518">
        <v>43402</v>
      </c>
      <c r="G9518" t="s">
        <v>57</v>
      </c>
      <c r="H9518" t="s">
        <v>35</v>
      </c>
      <c r="I9518" t="s">
        <v>36</v>
      </c>
      <c r="J9518" s="31">
        <v>26982</v>
      </c>
      <c r="K9518">
        <v>3</v>
      </c>
      <c r="L9518">
        <v>4</v>
      </c>
      <c r="M9518" s="32">
        <v>40473</v>
      </c>
    </row>
    <row r="9519" spans="1:13" x14ac:dyDescent="0.3">
      <c r="A9519" t="s">
        <v>13</v>
      </c>
      <c r="B9519" t="s">
        <v>14</v>
      </c>
      <c r="C9519" t="s">
        <v>15</v>
      </c>
      <c r="D9519" t="s">
        <v>342</v>
      </c>
      <c r="E9519" t="s">
        <v>104</v>
      </c>
      <c r="F9519">
        <v>43402</v>
      </c>
      <c r="G9519" t="s">
        <v>57</v>
      </c>
      <c r="H9519" t="s">
        <v>26</v>
      </c>
      <c r="I9519" t="s">
        <v>27</v>
      </c>
      <c r="J9519" s="31">
        <v>6912</v>
      </c>
      <c r="K9519">
        <v>3</v>
      </c>
      <c r="L9519">
        <v>2</v>
      </c>
      <c r="M9519" s="32">
        <v>25056</v>
      </c>
    </row>
    <row r="9520" spans="1:13" x14ac:dyDescent="0.3">
      <c r="A9520" t="s">
        <v>13</v>
      </c>
      <c r="B9520" t="s">
        <v>14</v>
      </c>
      <c r="C9520" t="s">
        <v>15</v>
      </c>
      <c r="D9520" t="s">
        <v>342</v>
      </c>
      <c r="E9520" t="s">
        <v>104</v>
      </c>
      <c r="F9520">
        <v>43402</v>
      </c>
      <c r="G9520" t="s">
        <v>57</v>
      </c>
      <c r="H9520" t="s">
        <v>26</v>
      </c>
      <c r="I9520" t="s">
        <v>32</v>
      </c>
      <c r="J9520" s="31">
        <v>435504</v>
      </c>
      <c r="K9520">
        <v>3</v>
      </c>
      <c r="L9520">
        <v>2</v>
      </c>
      <c r="M9520" s="32">
        <v>489942</v>
      </c>
    </row>
    <row r="9521" spans="1:13" x14ac:dyDescent="0.3">
      <c r="A9521" t="s">
        <v>13</v>
      </c>
      <c r="B9521" t="s">
        <v>14</v>
      </c>
      <c r="C9521" t="s">
        <v>15</v>
      </c>
      <c r="D9521" t="s">
        <v>52</v>
      </c>
      <c r="E9521" t="s">
        <v>24</v>
      </c>
      <c r="F9521">
        <v>94110</v>
      </c>
      <c r="G9521" t="s">
        <v>25</v>
      </c>
      <c r="H9521" t="s">
        <v>26</v>
      </c>
      <c r="I9521" t="s">
        <v>38</v>
      </c>
      <c r="J9521" s="31">
        <v>8108</v>
      </c>
      <c r="K9521">
        <v>4</v>
      </c>
      <c r="L9521">
        <v>0</v>
      </c>
      <c r="M9521" s="32">
        <v>227024</v>
      </c>
    </row>
    <row r="9522" spans="1:13" x14ac:dyDescent="0.3">
      <c r="A9522" t="s">
        <v>28</v>
      </c>
      <c r="B9522" t="s">
        <v>22</v>
      </c>
      <c r="C9522" t="s">
        <v>15</v>
      </c>
      <c r="D9522" t="s">
        <v>23</v>
      </c>
      <c r="E9522" t="s">
        <v>24</v>
      </c>
      <c r="F9522">
        <v>90049</v>
      </c>
      <c r="G9522" t="s">
        <v>25</v>
      </c>
      <c r="H9522" t="s">
        <v>26</v>
      </c>
      <c r="I9522" t="s">
        <v>32</v>
      </c>
      <c r="J9522" s="31">
        <v>9302</v>
      </c>
      <c r="K9522">
        <v>2</v>
      </c>
      <c r="L9522">
        <v>0</v>
      </c>
      <c r="M9522" s="32">
        <v>37208</v>
      </c>
    </row>
    <row r="9523" spans="1:13" x14ac:dyDescent="0.3">
      <c r="A9523" t="s">
        <v>28</v>
      </c>
      <c r="B9523" t="s">
        <v>14</v>
      </c>
      <c r="C9523" t="s">
        <v>15</v>
      </c>
      <c r="D9523" t="s">
        <v>79</v>
      </c>
      <c r="E9523" t="s">
        <v>65</v>
      </c>
      <c r="F9523">
        <v>60623</v>
      </c>
      <c r="G9523" t="s">
        <v>47</v>
      </c>
      <c r="H9523" t="s">
        <v>35</v>
      </c>
      <c r="I9523" t="s">
        <v>36</v>
      </c>
      <c r="J9523" s="31">
        <v>323976</v>
      </c>
      <c r="K9523">
        <v>3</v>
      </c>
      <c r="L9523">
        <v>2</v>
      </c>
      <c r="M9523" s="32">
        <v>364473</v>
      </c>
    </row>
    <row r="9524" spans="1:13" x14ac:dyDescent="0.3">
      <c r="A9524" t="s">
        <v>28</v>
      </c>
      <c r="B9524" t="s">
        <v>14</v>
      </c>
      <c r="C9524" t="s">
        <v>15</v>
      </c>
      <c r="D9524" t="s">
        <v>79</v>
      </c>
      <c r="E9524" t="s">
        <v>65</v>
      </c>
      <c r="F9524">
        <v>60623</v>
      </c>
      <c r="G9524" t="s">
        <v>47</v>
      </c>
      <c r="H9524" t="s">
        <v>26</v>
      </c>
      <c r="I9524" t="s">
        <v>41</v>
      </c>
      <c r="J9524" s="31">
        <v>15552</v>
      </c>
      <c r="K9524">
        <v>3</v>
      </c>
      <c r="L9524">
        <v>2</v>
      </c>
      <c r="M9524" s="32">
        <v>54432</v>
      </c>
    </row>
    <row r="9525" spans="1:13" x14ac:dyDescent="0.3">
      <c r="A9525" t="s">
        <v>28</v>
      </c>
      <c r="B9525" t="s">
        <v>14</v>
      </c>
      <c r="C9525" t="s">
        <v>15</v>
      </c>
      <c r="D9525" t="s">
        <v>79</v>
      </c>
      <c r="E9525" t="s">
        <v>65</v>
      </c>
      <c r="F9525">
        <v>60623</v>
      </c>
      <c r="G9525" t="s">
        <v>47</v>
      </c>
      <c r="H9525" t="s">
        <v>26</v>
      </c>
      <c r="I9525" t="s">
        <v>32</v>
      </c>
      <c r="J9525" s="31">
        <v>32592</v>
      </c>
      <c r="K9525">
        <v>3</v>
      </c>
      <c r="L9525">
        <v>2</v>
      </c>
      <c r="M9525" s="32">
        <v>-77406</v>
      </c>
    </row>
    <row r="9526" spans="1:13" x14ac:dyDescent="0.3">
      <c r="A9526" t="s">
        <v>62</v>
      </c>
      <c r="B9526" t="s">
        <v>44</v>
      </c>
      <c r="C9526" t="s">
        <v>15</v>
      </c>
      <c r="D9526" t="s">
        <v>42</v>
      </c>
      <c r="E9526" t="s">
        <v>43</v>
      </c>
      <c r="F9526">
        <v>98115</v>
      </c>
      <c r="G9526" t="s">
        <v>25</v>
      </c>
      <c r="H9526" t="s">
        <v>26</v>
      </c>
      <c r="I9526" t="s">
        <v>37</v>
      </c>
      <c r="J9526" s="31">
        <v>8392</v>
      </c>
      <c r="K9526">
        <v>5</v>
      </c>
      <c r="L9526">
        <v>2</v>
      </c>
      <c r="M9526" s="32">
        <v>29372</v>
      </c>
    </row>
    <row r="9527" spans="1:13" x14ac:dyDescent="0.3">
      <c r="A9527" t="s">
        <v>62</v>
      </c>
      <c r="B9527" t="s">
        <v>44</v>
      </c>
      <c r="C9527" t="s">
        <v>15</v>
      </c>
      <c r="D9527" t="s">
        <v>42</v>
      </c>
      <c r="E9527" t="s">
        <v>43</v>
      </c>
      <c r="F9527">
        <v>98115</v>
      </c>
      <c r="G9527" t="s">
        <v>25</v>
      </c>
      <c r="H9527" t="s">
        <v>19</v>
      </c>
      <c r="I9527" t="s">
        <v>33</v>
      </c>
      <c r="J9527" s="31">
        <v>1999</v>
      </c>
      <c r="K9527">
        <v>5</v>
      </c>
      <c r="L9527">
        <v>0</v>
      </c>
      <c r="M9527" s="32">
        <v>3998</v>
      </c>
    </row>
    <row r="9528" spans="1:13" x14ac:dyDescent="0.3">
      <c r="A9528" t="s">
        <v>62</v>
      </c>
      <c r="B9528" t="s">
        <v>44</v>
      </c>
      <c r="C9528" t="s">
        <v>15</v>
      </c>
      <c r="D9528" t="s">
        <v>42</v>
      </c>
      <c r="E9528" t="s">
        <v>43</v>
      </c>
      <c r="F9528">
        <v>98115</v>
      </c>
      <c r="G9528" t="s">
        <v>25</v>
      </c>
      <c r="H9528" t="s">
        <v>35</v>
      </c>
      <c r="I9528" t="s">
        <v>36</v>
      </c>
      <c r="J9528" s="31">
        <v>31176</v>
      </c>
      <c r="K9528">
        <v>3</v>
      </c>
      <c r="L9528">
        <v>2</v>
      </c>
      <c r="M9528" s="32">
        <v>-70146</v>
      </c>
    </row>
    <row r="9529" spans="1:13" x14ac:dyDescent="0.3">
      <c r="A9529" t="s">
        <v>62</v>
      </c>
      <c r="B9529" t="s">
        <v>44</v>
      </c>
      <c r="C9529" t="s">
        <v>15</v>
      </c>
      <c r="D9529" t="s">
        <v>42</v>
      </c>
      <c r="E9529" t="s">
        <v>43</v>
      </c>
      <c r="F9529">
        <v>98115</v>
      </c>
      <c r="G9529" t="s">
        <v>25</v>
      </c>
      <c r="H9529" t="s">
        <v>26</v>
      </c>
      <c r="I9529" t="s">
        <v>37</v>
      </c>
      <c r="J9529" s="31">
        <v>172752</v>
      </c>
      <c r="K9529">
        <v>6</v>
      </c>
      <c r="L9529">
        <v>2</v>
      </c>
      <c r="M9529" s="32">
        <v>604632</v>
      </c>
    </row>
    <row r="9530" spans="1:13" x14ac:dyDescent="0.3">
      <c r="A9530" t="s">
        <v>62</v>
      </c>
      <c r="B9530" t="s">
        <v>44</v>
      </c>
      <c r="C9530" t="s">
        <v>15</v>
      </c>
      <c r="D9530" t="s">
        <v>42</v>
      </c>
      <c r="E9530" t="s">
        <v>43</v>
      </c>
      <c r="F9530">
        <v>98115</v>
      </c>
      <c r="G9530" t="s">
        <v>25</v>
      </c>
      <c r="H9530" t="s">
        <v>26</v>
      </c>
      <c r="I9530" t="s">
        <v>37</v>
      </c>
      <c r="J9530" s="31">
        <v>9296</v>
      </c>
      <c r="K9530">
        <v>2</v>
      </c>
      <c r="L9530">
        <v>2</v>
      </c>
      <c r="M9530" s="32">
        <v>30212</v>
      </c>
    </row>
    <row r="9531" spans="1:13" x14ac:dyDescent="0.3">
      <c r="A9531" t="s">
        <v>168</v>
      </c>
      <c r="B9531" t="s">
        <v>22</v>
      </c>
      <c r="C9531" t="s">
        <v>15</v>
      </c>
      <c r="D9531" t="s">
        <v>578</v>
      </c>
      <c r="E9531" t="s">
        <v>46</v>
      </c>
      <c r="F9531">
        <v>77705</v>
      </c>
      <c r="G9531" t="s">
        <v>47</v>
      </c>
      <c r="H9531" t="s">
        <v>26</v>
      </c>
      <c r="I9531" t="s">
        <v>32</v>
      </c>
      <c r="J9531" s="31">
        <v>12768</v>
      </c>
      <c r="K9531">
        <v>2</v>
      </c>
      <c r="L9531">
        <v>2</v>
      </c>
      <c r="M9531" s="32">
        <v>9576</v>
      </c>
    </row>
    <row r="9532" spans="1:13" x14ac:dyDescent="0.3">
      <c r="A9532" t="s">
        <v>28</v>
      </c>
      <c r="B9532" t="s">
        <v>44</v>
      </c>
      <c r="C9532" t="s">
        <v>15</v>
      </c>
      <c r="D9532" t="s">
        <v>42</v>
      </c>
      <c r="E9532" t="s">
        <v>43</v>
      </c>
      <c r="F9532">
        <v>98103</v>
      </c>
      <c r="G9532" t="s">
        <v>25</v>
      </c>
      <c r="H9532" t="s">
        <v>26</v>
      </c>
      <c r="I9532" t="s">
        <v>41</v>
      </c>
      <c r="J9532" s="31">
        <v>5276</v>
      </c>
      <c r="K9532">
        <v>2</v>
      </c>
      <c r="L9532">
        <v>0</v>
      </c>
      <c r="M9532" s="32">
        <v>242696</v>
      </c>
    </row>
    <row r="9533" spans="1:13" x14ac:dyDescent="0.3">
      <c r="A9533" t="s">
        <v>28</v>
      </c>
      <c r="B9533" t="s">
        <v>44</v>
      </c>
      <c r="C9533" t="s">
        <v>15</v>
      </c>
      <c r="D9533" t="s">
        <v>135</v>
      </c>
      <c r="E9533" t="s">
        <v>46</v>
      </c>
      <c r="F9533">
        <v>75217</v>
      </c>
      <c r="G9533" t="s">
        <v>47</v>
      </c>
      <c r="H9533" t="s">
        <v>26</v>
      </c>
      <c r="I9533" t="s">
        <v>32</v>
      </c>
      <c r="J9533" s="31">
        <v>55616</v>
      </c>
      <c r="K9533">
        <v>2</v>
      </c>
      <c r="L9533">
        <v>2</v>
      </c>
      <c r="M9533" s="32">
        <v>55616</v>
      </c>
    </row>
    <row r="9534" spans="1:13" x14ac:dyDescent="0.3">
      <c r="A9534" t="s">
        <v>28</v>
      </c>
      <c r="B9534" t="s">
        <v>14</v>
      </c>
      <c r="C9534" t="s">
        <v>15</v>
      </c>
      <c r="D9534" t="s">
        <v>75</v>
      </c>
      <c r="E9534" t="s">
        <v>76</v>
      </c>
      <c r="F9534">
        <v>10011</v>
      </c>
      <c r="G9534" t="s">
        <v>57</v>
      </c>
      <c r="H9534" t="s">
        <v>19</v>
      </c>
      <c r="I9534" t="s">
        <v>21</v>
      </c>
      <c r="J9534" s="31">
        <v>427644</v>
      </c>
      <c r="K9534">
        <v>14</v>
      </c>
      <c r="L9534">
        <v>1</v>
      </c>
      <c r="M9534" s="32">
        <v>807772</v>
      </c>
    </row>
    <row r="9535" spans="1:13" x14ac:dyDescent="0.3">
      <c r="A9535" t="s">
        <v>28</v>
      </c>
      <c r="B9535" t="s">
        <v>14</v>
      </c>
      <c r="C9535" t="s">
        <v>15</v>
      </c>
      <c r="D9535" t="s">
        <v>75</v>
      </c>
      <c r="E9535" t="s">
        <v>76</v>
      </c>
      <c r="F9535">
        <v>10011</v>
      </c>
      <c r="G9535" t="s">
        <v>57</v>
      </c>
      <c r="H9535" t="s">
        <v>26</v>
      </c>
      <c r="I9535" t="s">
        <v>77</v>
      </c>
      <c r="J9535" s="31">
        <v>4067</v>
      </c>
      <c r="K9535">
        <v>7</v>
      </c>
      <c r="L9535">
        <v>0</v>
      </c>
      <c r="M9535" s="32">
        <v>126077</v>
      </c>
    </row>
    <row r="9536" spans="1:13" x14ac:dyDescent="0.3">
      <c r="A9536" t="s">
        <v>28</v>
      </c>
      <c r="B9536" t="s">
        <v>14</v>
      </c>
      <c r="C9536" t="s">
        <v>15</v>
      </c>
      <c r="D9536" t="s">
        <v>75</v>
      </c>
      <c r="E9536" t="s">
        <v>76</v>
      </c>
      <c r="F9536">
        <v>10011</v>
      </c>
      <c r="G9536" t="s">
        <v>57</v>
      </c>
      <c r="H9536" t="s">
        <v>26</v>
      </c>
      <c r="I9536" t="s">
        <v>32</v>
      </c>
      <c r="J9536" s="31">
        <v>3348</v>
      </c>
      <c r="K9536">
        <v>2</v>
      </c>
      <c r="L9536">
        <v>0</v>
      </c>
      <c r="M9536" s="32">
        <v>13392</v>
      </c>
    </row>
    <row r="9537" spans="1:13" x14ac:dyDescent="0.3">
      <c r="A9537" t="s">
        <v>28</v>
      </c>
      <c r="B9537" t="s">
        <v>14</v>
      </c>
      <c r="C9537" t="s">
        <v>15</v>
      </c>
      <c r="D9537" t="s">
        <v>75</v>
      </c>
      <c r="E9537" t="s">
        <v>76</v>
      </c>
      <c r="F9537">
        <v>10011</v>
      </c>
      <c r="G9537" t="s">
        <v>57</v>
      </c>
      <c r="H9537" t="s">
        <v>26</v>
      </c>
      <c r="I9537" t="s">
        <v>37</v>
      </c>
      <c r="J9537" s="31">
        <v>9728</v>
      </c>
      <c r="K9537">
        <v>2</v>
      </c>
      <c r="L9537">
        <v>2</v>
      </c>
      <c r="M9537" s="32">
        <v>32832</v>
      </c>
    </row>
    <row r="9538" spans="1:13" x14ac:dyDescent="0.3">
      <c r="A9538" t="s">
        <v>13</v>
      </c>
      <c r="B9538" t="s">
        <v>14</v>
      </c>
      <c r="C9538" t="s">
        <v>15</v>
      </c>
      <c r="D9538" t="s">
        <v>79</v>
      </c>
      <c r="E9538" t="s">
        <v>65</v>
      </c>
      <c r="F9538">
        <v>60610</v>
      </c>
      <c r="G9538" t="s">
        <v>47</v>
      </c>
      <c r="H9538" t="s">
        <v>19</v>
      </c>
      <c r="I9538" t="s">
        <v>33</v>
      </c>
      <c r="J9538" s="31">
        <v>8856</v>
      </c>
      <c r="K9538">
        <v>3</v>
      </c>
      <c r="L9538">
        <v>6</v>
      </c>
      <c r="M9538" s="32">
        <v>-68634</v>
      </c>
    </row>
    <row r="9539" spans="1:13" x14ac:dyDescent="0.3">
      <c r="A9539" t="s">
        <v>62</v>
      </c>
      <c r="B9539" t="s">
        <v>22</v>
      </c>
      <c r="C9539" t="s">
        <v>15</v>
      </c>
      <c r="D9539" t="s">
        <v>52</v>
      </c>
      <c r="E9539" t="s">
        <v>24</v>
      </c>
      <c r="F9539">
        <v>94110</v>
      </c>
      <c r="G9539" t="s">
        <v>25</v>
      </c>
      <c r="H9539" t="s">
        <v>19</v>
      </c>
      <c r="I9539" t="s">
        <v>20</v>
      </c>
      <c r="J9539" s="31">
        <v>477666</v>
      </c>
      <c r="K9539">
        <v>2</v>
      </c>
      <c r="L9539">
        <v>15</v>
      </c>
      <c r="M9539" s="32">
        <v>84294</v>
      </c>
    </row>
    <row r="9540" spans="1:13" x14ac:dyDescent="0.3">
      <c r="A9540" t="s">
        <v>62</v>
      </c>
      <c r="B9540" t="s">
        <v>14</v>
      </c>
      <c r="C9540" t="s">
        <v>15</v>
      </c>
      <c r="D9540" t="s">
        <v>290</v>
      </c>
      <c r="E9540" t="s">
        <v>179</v>
      </c>
      <c r="F9540">
        <v>2908</v>
      </c>
      <c r="G9540" t="s">
        <v>57</v>
      </c>
      <c r="H9540" t="s">
        <v>26</v>
      </c>
      <c r="I9540" t="s">
        <v>41</v>
      </c>
      <c r="J9540" s="31">
        <v>169</v>
      </c>
      <c r="K9540">
        <v>5</v>
      </c>
      <c r="L9540">
        <v>0</v>
      </c>
      <c r="M9540" s="32">
        <v>7774</v>
      </c>
    </row>
    <row r="9541" spans="1:13" x14ac:dyDescent="0.3">
      <c r="A9541" t="s">
        <v>62</v>
      </c>
      <c r="B9541" t="s">
        <v>14</v>
      </c>
      <c r="C9541" t="s">
        <v>15</v>
      </c>
      <c r="D9541" t="s">
        <v>290</v>
      </c>
      <c r="E9541" t="s">
        <v>179</v>
      </c>
      <c r="F9541">
        <v>2908</v>
      </c>
      <c r="G9541" t="s">
        <v>57</v>
      </c>
      <c r="H9541" t="s">
        <v>26</v>
      </c>
      <c r="I9541" t="s">
        <v>41</v>
      </c>
      <c r="J9541" s="31">
        <v>3996</v>
      </c>
      <c r="K9541">
        <v>2</v>
      </c>
      <c r="L9541">
        <v>0</v>
      </c>
      <c r="M9541" s="32">
        <v>187812</v>
      </c>
    </row>
    <row r="9542" spans="1:13" x14ac:dyDescent="0.3">
      <c r="A9542" t="s">
        <v>13</v>
      </c>
      <c r="B9542" t="s">
        <v>44</v>
      </c>
      <c r="C9542" t="s">
        <v>15</v>
      </c>
      <c r="D9542" t="s">
        <v>108</v>
      </c>
      <c r="E9542" t="s">
        <v>81</v>
      </c>
      <c r="F9542">
        <v>85023</v>
      </c>
      <c r="G9542" t="s">
        <v>25</v>
      </c>
      <c r="H9542" t="s">
        <v>19</v>
      </c>
      <c r="I9542" t="s">
        <v>21</v>
      </c>
      <c r="J9542" s="31">
        <v>191968</v>
      </c>
      <c r="K9542">
        <v>7</v>
      </c>
      <c r="L9542">
        <v>2</v>
      </c>
      <c r="M9542" s="32">
        <v>167972</v>
      </c>
    </row>
    <row r="9543" spans="1:13" x14ac:dyDescent="0.3">
      <c r="A9543" t="s">
        <v>28</v>
      </c>
      <c r="B9543" t="s">
        <v>22</v>
      </c>
      <c r="C9543" t="s">
        <v>15</v>
      </c>
      <c r="D9543" t="s">
        <v>61</v>
      </c>
      <c r="E9543" t="s">
        <v>46</v>
      </c>
      <c r="F9543">
        <v>77095</v>
      </c>
      <c r="G9543" t="s">
        <v>47</v>
      </c>
      <c r="H9543" t="s">
        <v>26</v>
      </c>
      <c r="I9543" t="s">
        <v>27</v>
      </c>
      <c r="J9543" s="31">
        <v>3552</v>
      </c>
      <c r="K9543">
        <v>3</v>
      </c>
      <c r="L9543">
        <v>2</v>
      </c>
      <c r="M9543" s="32">
        <v>1332</v>
      </c>
    </row>
    <row r="9544" spans="1:13" x14ac:dyDescent="0.3">
      <c r="A9544" t="s">
        <v>28</v>
      </c>
      <c r="B9544" t="s">
        <v>22</v>
      </c>
      <c r="C9544" t="s">
        <v>15</v>
      </c>
      <c r="D9544" t="s">
        <v>61</v>
      </c>
      <c r="E9544" t="s">
        <v>46</v>
      </c>
      <c r="F9544">
        <v>77095</v>
      </c>
      <c r="G9544" t="s">
        <v>47</v>
      </c>
      <c r="H9544" t="s">
        <v>26</v>
      </c>
      <c r="I9544" t="s">
        <v>37</v>
      </c>
      <c r="J9544" s="31">
        <v>623</v>
      </c>
      <c r="K9544">
        <v>5</v>
      </c>
      <c r="L9544">
        <v>8</v>
      </c>
      <c r="M9544" s="32">
        <v>-96565</v>
      </c>
    </row>
    <row r="9545" spans="1:13" x14ac:dyDescent="0.3">
      <c r="A9545" t="s">
        <v>28</v>
      </c>
      <c r="B9545" t="s">
        <v>22</v>
      </c>
      <c r="C9545" t="s">
        <v>15</v>
      </c>
      <c r="D9545" t="s">
        <v>61</v>
      </c>
      <c r="E9545" t="s">
        <v>46</v>
      </c>
      <c r="F9545">
        <v>77095</v>
      </c>
      <c r="G9545" t="s">
        <v>47</v>
      </c>
      <c r="H9545" t="s">
        <v>26</v>
      </c>
      <c r="I9545" t="s">
        <v>41</v>
      </c>
      <c r="J9545" s="31">
        <v>56704</v>
      </c>
      <c r="K9545">
        <v>2</v>
      </c>
      <c r="L9545">
        <v>2</v>
      </c>
      <c r="M9545" s="32">
        <v>191376</v>
      </c>
    </row>
    <row r="9546" spans="1:13" x14ac:dyDescent="0.3">
      <c r="A9546" t="s">
        <v>28</v>
      </c>
      <c r="B9546" t="s">
        <v>22</v>
      </c>
      <c r="C9546" t="s">
        <v>15</v>
      </c>
      <c r="D9546" t="s">
        <v>61</v>
      </c>
      <c r="E9546" t="s">
        <v>46</v>
      </c>
      <c r="F9546">
        <v>77095</v>
      </c>
      <c r="G9546" t="s">
        <v>47</v>
      </c>
      <c r="H9546" t="s">
        <v>19</v>
      </c>
      <c r="I9546" t="s">
        <v>20</v>
      </c>
      <c r="J9546" s="31">
        <v>3691992</v>
      </c>
      <c r="K9546">
        <v>3</v>
      </c>
      <c r="L9546">
        <v>32</v>
      </c>
      <c r="M9546" s="32">
        <v>-1140174</v>
      </c>
    </row>
    <row r="9547" spans="1:13" x14ac:dyDescent="0.3">
      <c r="A9547" t="s">
        <v>28</v>
      </c>
      <c r="B9547" t="s">
        <v>22</v>
      </c>
      <c r="C9547" t="s">
        <v>15</v>
      </c>
      <c r="D9547" t="s">
        <v>103</v>
      </c>
      <c r="E9547" t="s">
        <v>74</v>
      </c>
      <c r="F9547">
        <v>47201</v>
      </c>
      <c r="G9547" t="s">
        <v>47</v>
      </c>
      <c r="H9547" t="s">
        <v>35</v>
      </c>
      <c r="I9547" t="s">
        <v>59</v>
      </c>
      <c r="J9547" s="31">
        <v>198</v>
      </c>
      <c r="K9547">
        <v>2</v>
      </c>
      <c r="L9547">
        <v>0</v>
      </c>
      <c r="M9547" s="32">
        <v>891</v>
      </c>
    </row>
    <row r="9548" spans="1:13" x14ac:dyDescent="0.3">
      <c r="A9548" t="s">
        <v>28</v>
      </c>
      <c r="B9548" t="s">
        <v>22</v>
      </c>
      <c r="C9548" t="s">
        <v>15</v>
      </c>
      <c r="D9548" t="s">
        <v>103</v>
      </c>
      <c r="E9548" t="s">
        <v>74</v>
      </c>
      <c r="F9548">
        <v>47201</v>
      </c>
      <c r="G9548" t="s">
        <v>47</v>
      </c>
      <c r="H9548" t="s">
        <v>26</v>
      </c>
      <c r="I9548" t="s">
        <v>41</v>
      </c>
      <c r="J9548" s="31">
        <v>7588</v>
      </c>
      <c r="K9548">
        <v>2</v>
      </c>
      <c r="L9548">
        <v>0</v>
      </c>
      <c r="M9548" s="32">
        <v>356636</v>
      </c>
    </row>
    <row r="9549" spans="1:13" x14ac:dyDescent="0.3">
      <c r="A9549" t="s">
        <v>13</v>
      </c>
      <c r="B9549" t="s">
        <v>22</v>
      </c>
      <c r="C9549" t="s">
        <v>15</v>
      </c>
      <c r="D9549" t="s">
        <v>55</v>
      </c>
      <c r="E9549" t="s">
        <v>56</v>
      </c>
      <c r="F9549">
        <v>19134</v>
      </c>
      <c r="G9549" t="s">
        <v>57</v>
      </c>
      <c r="H9549" t="s">
        <v>26</v>
      </c>
      <c r="I9549" t="s">
        <v>41</v>
      </c>
      <c r="J9549" s="31">
        <v>6848</v>
      </c>
      <c r="K9549">
        <v>2</v>
      </c>
      <c r="L9549">
        <v>2</v>
      </c>
      <c r="M9549" s="32">
        <v>214</v>
      </c>
    </row>
    <row r="9550" spans="1:13" x14ac:dyDescent="0.3">
      <c r="A9550" t="s">
        <v>13</v>
      </c>
      <c r="B9550" t="s">
        <v>22</v>
      </c>
      <c r="C9550" t="s">
        <v>15</v>
      </c>
      <c r="D9550" t="s">
        <v>55</v>
      </c>
      <c r="E9550" t="s">
        <v>56</v>
      </c>
      <c r="F9550">
        <v>19134</v>
      </c>
      <c r="G9550" t="s">
        <v>57</v>
      </c>
      <c r="H9550" t="s">
        <v>26</v>
      </c>
      <c r="I9550" t="s">
        <v>37</v>
      </c>
      <c r="J9550" s="31">
        <v>4626</v>
      </c>
      <c r="K9550">
        <v>2</v>
      </c>
      <c r="L9550">
        <v>7</v>
      </c>
      <c r="M9550" s="32">
        <v>-3855</v>
      </c>
    </row>
    <row r="9551" spans="1:13" x14ac:dyDescent="0.3">
      <c r="A9551" t="s">
        <v>13</v>
      </c>
      <c r="B9551" t="s">
        <v>22</v>
      </c>
      <c r="C9551" t="s">
        <v>15</v>
      </c>
      <c r="D9551" t="s">
        <v>55</v>
      </c>
      <c r="E9551" t="s">
        <v>56</v>
      </c>
      <c r="F9551">
        <v>19134</v>
      </c>
      <c r="G9551" t="s">
        <v>57</v>
      </c>
      <c r="H9551" t="s">
        <v>26</v>
      </c>
      <c r="I9551" t="s">
        <v>38</v>
      </c>
      <c r="J9551" s="31">
        <v>4536</v>
      </c>
      <c r="K9551">
        <v>3</v>
      </c>
      <c r="L9551">
        <v>2</v>
      </c>
      <c r="M9551" s="32">
        <v>9072</v>
      </c>
    </row>
    <row r="9552" spans="1:13" x14ac:dyDescent="0.3">
      <c r="A9552" t="s">
        <v>62</v>
      </c>
      <c r="B9552" t="s">
        <v>44</v>
      </c>
      <c r="C9552" t="s">
        <v>15</v>
      </c>
      <c r="D9552" t="s">
        <v>117</v>
      </c>
      <c r="E9552" t="s">
        <v>24</v>
      </c>
      <c r="F9552">
        <v>95123</v>
      </c>
      <c r="G9552" t="s">
        <v>25</v>
      </c>
      <c r="H9552" t="s">
        <v>26</v>
      </c>
      <c r="I9552" t="s">
        <v>37</v>
      </c>
      <c r="J9552" s="31">
        <v>13848</v>
      </c>
      <c r="K9552">
        <v>3</v>
      </c>
      <c r="L9552">
        <v>2</v>
      </c>
      <c r="M9552" s="32">
        <v>5193</v>
      </c>
    </row>
    <row r="9553" spans="1:13" x14ac:dyDescent="0.3">
      <c r="A9553" t="s">
        <v>28</v>
      </c>
      <c r="B9553" t="s">
        <v>14</v>
      </c>
      <c r="C9553" t="s">
        <v>15</v>
      </c>
      <c r="D9553" t="s">
        <v>55</v>
      </c>
      <c r="E9553" t="s">
        <v>56</v>
      </c>
      <c r="F9553">
        <v>19140</v>
      </c>
      <c r="G9553" t="s">
        <v>57</v>
      </c>
      <c r="H9553" t="s">
        <v>26</v>
      </c>
      <c r="I9553" t="s">
        <v>32</v>
      </c>
      <c r="J9553" s="31">
        <v>577584</v>
      </c>
      <c r="K9553">
        <v>6</v>
      </c>
      <c r="L9553">
        <v>2</v>
      </c>
      <c r="M9553" s="32">
        <v>433188</v>
      </c>
    </row>
    <row r="9554" spans="1:13" x14ac:dyDescent="0.3">
      <c r="A9554" t="s">
        <v>28</v>
      </c>
      <c r="B9554" t="s">
        <v>44</v>
      </c>
      <c r="C9554" t="s">
        <v>15</v>
      </c>
      <c r="D9554" t="s">
        <v>82</v>
      </c>
      <c r="E9554" t="s">
        <v>83</v>
      </c>
      <c r="F9554">
        <v>22153</v>
      </c>
      <c r="G9554" t="s">
        <v>18</v>
      </c>
      <c r="H9554" t="s">
        <v>35</v>
      </c>
      <c r="I9554" t="s">
        <v>59</v>
      </c>
      <c r="J9554" s="31">
        <v>15196</v>
      </c>
      <c r="K9554">
        <v>4</v>
      </c>
      <c r="L9554">
        <v>0</v>
      </c>
      <c r="M9554" s="32">
        <v>364704</v>
      </c>
    </row>
    <row r="9555" spans="1:13" x14ac:dyDescent="0.3">
      <c r="A9555" t="s">
        <v>28</v>
      </c>
      <c r="B9555" t="s">
        <v>22</v>
      </c>
      <c r="C9555" t="s">
        <v>15</v>
      </c>
      <c r="D9555" t="s">
        <v>352</v>
      </c>
      <c r="E9555" t="s">
        <v>98</v>
      </c>
      <c r="F9555">
        <v>80020</v>
      </c>
      <c r="G9555" t="s">
        <v>25</v>
      </c>
      <c r="H9555" t="s">
        <v>19</v>
      </c>
      <c r="I9555" t="s">
        <v>33</v>
      </c>
      <c r="J9555" s="31">
        <v>68432</v>
      </c>
      <c r="K9555">
        <v>7</v>
      </c>
      <c r="L9555">
        <v>2</v>
      </c>
      <c r="M9555" s="32">
        <v>8554</v>
      </c>
    </row>
    <row r="9556" spans="1:13" x14ac:dyDescent="0.3">
      <c r="A9556" t="s">
        <v>28</v>
      </c>
      <c r="B9556" t="s">
        <v>14</v>
      </c>
      <c r="C9556" t="s">
        <v>15</v>
      </c>
      <c r="D9556" t="s">
        <v>103</v>
      </c>
      <c r="E9556" t="s">
        <v>104</v>
      </c>
      <c r="F9556">
        <v>43229</v>
      </c>
      <c r="G9556" t="s">
        <v>57</v>
      </c>
      <c r="H9556" t="s">
        <v>19</v>
      </c>
      <c r="I9556" t="s">
        <v>33</v>
      </c>
      <c r="J9556" s="31">
        <v>7112</v>
      </c>
      <c r="K9556">
        <v>5</v>
      </c>
      <c r="L9556">
        <v>2</v>
      </c>
      <c r="M9556" s="32">
        <v>9779</v>
      </c>
    </row>
    <row r="9557" spans="1:13" x14ac:dyDescent="0.3">
      <c r="A9557" t="s">
        <v>28</v>
      </c>
      <c r="B9557" t="s">
        <v>14</v>
      </c>
      <c r="C9557" t="s">
        <v>15</v>
      </c>
      <c r="D9557" t="s">
        <v>103</v>
      </c>
      <c r="E9557" t="s">
        <v>104</v>
      </c>
      <c r="F9557">
        <v>43229</v>
      </c>
      <c r="G9557" t="s">
        <v>57</v>
      </c>
      <c r="H9557" t="s">
        <v>26</v>
      </c>
      <c r="I9557" t="s">
        <v>77</v>
      </c>
      <c r="J9557" s="31">
        <v>3008</v>
      </c>
      <c r="K9557">
        <v>2</v>
      </c>
      <c r="L9557">
        <v>2</v>
      </c>
      <c r="M9557" s="32">
        <v>564</v>
      </c>
    </row>
    <row r="9558" spans="1:13" x14ac:dyDescent="0.3">
      <c r="A9558" t="s">
        <v>13</v>
      </c>
      <c r="B9558" t="s">
        <v>44</v>
      </c>
      <c r="C9558" t="s">
        <v>15</v>
      </c>
      <c r="D9558" t="s">
        <v>39</v>
      </c>
      <c r="E9558" t="s">
        <v>247</v>
      </c>
      <c r="F9558">
        <v>3301</v>
      </c>
      <c r="G9558" t="s">
        <v>57</v>
      </c>
      <c r="H9558" t="s">
        <v>26</v>
      </c>
      <c r="I9558" t="s">
        <v>41</v>
      </c>
      <c r="J9558" s="31">
        <v>18466</v>
      </c>
      <c r="K9558">
        <v>7</v>
      </c>
      <c r="L9558">
        <v>0</v>
      </c>
      <c r="M9558" s="32">
        <v>849436</v>
      </c>
    </row>
    <row r="9559" spans="1:13" x14ac:dyDescent="0.3">
      <c r="A9559" t="s">
        <v>13</v>
      </c>
      <c r="B9559" t="s">
        <v>14</v>
      </c>
      <c r="C9559" t="s">
        <v>15</v>
      </c>
      <c r="D9559" t="s">
        <v>61</v>
      </c>
      <c r="E9559" t="s">
        <v>46</v>
      </c>
      <c r="F9559">
        <v>77095</v>
      </c>
      <c r="G9559" t="s">
        <v>47</v>
      </c>
      <c r="H9559" t="s">
        <v>19</v>
      </c>
      <c r="I9559" t="s">
        <v>33</v>
      </c>
      <c r="J9559" s="31">
        <v>5312</v>
      </c>
      <c r="K9559">
        <v>2</v>
      </c>
      <c r="L9559">
        <v>6</v>
      </c>
      <c r="M9559" s="32">
        <v>-15936</v>
      </c>
    </row>
    <row r="9560" spans="1:13" x14ac:dyDescent="0.3">
      <c r="A9560" t="s">
        <v>62</v>
      </c>
      <c r="B9560" t="s">
        <v>14</v>
      </c>
      <c r="C9560" t="s">
        <v>15</v>
      </c>
      <c r="D9560" t="s">
        <v>114</v>
      </c>
      <c r="E9560" t="s">
        <v>104</v>
      </c>
      <c r="F9560">
        <v>43055</v>
      </c>
      <c r="G9560" t="s">
        <v>57</v>
      </c>
      <c r="H9560" t="s">
        <v>35</v>
      </c>
      <c r="I9560" t="s">
        <v>59</v>
      </c>
      <c r="J9560" s="31">
        <v>13252</v>
      </c>
      <c r="K9560">
        <v>5</v>
      </c>
      <c r="L9560">
        <v>2</v>
      </c>
      <c r="M9560" s="32">
        <v>347865</v>
      </c>
    </row>
    <row r="9561" spans="1:13" x14ac:dyDescent="0.3">
      <c r="A9561" t="s">
        <v>62</v>
      </c>
      <c r="B9561" t="s">
        <v>14</v>
      </c>
      <c r="C9561" t="s">
        <v>15</v>
      </c>
      <c r="D9561" t="s">
        <v>114</v>
      </c>
      <c r="E9561" t="s">
        <v>104</v>
      </c>
      <c r="F9561">
        <v>43055</v>
      </c>
      <c r="G9561" t="s">
        <v>57</v>
      </c>
      <c r="H9561" t="s">
        <v>26</v>
      </c>
      <c r="I9561" t="s">
        <v>32</v>
      </c>
      <c r="J9561" s="31">
        <v>19564</v>
      </c>
      <c r="K9561">
        <v>5</v>
      </c>
      <c r="L9561">
        <v>2</v>
      </c>
      <c r="M9561" s="32">
        <v>-44019</v>
      </c>
    </row>
    <row r="9562" spans="1:13" x14ac:dyDescent="0.3">
      <c r="A9562" t="s">
        <v>62</v>
      </c>
      <c r="B9562" t="s">
        <v>14</v>
      </c>
      <c r="C9562" t="s">
        <v>15</v>
      </c>
      <c r="D9562" t="s">
        <v>114</v>
      </c>
      <c r="E9562" t="s">
        <v>104</v>
      </c>
      <c r="F9562">
        <v>43055</v>
      </c>
      <c r="G9562" t="s">
        <v>57</v>
      </c>
      <c r="H9562" t="s">
        <v>19</v>
      </c>
      <c r="I9562" t="s">
        <v>33</v>
      </c>
      <c r="J9562" s="31">
        <v>51968</v>
      </c>
      <c r="K9562">
        <v>2</v>
      </c>
      <c r="L9562">
        <v>2</v>
      </c>
      <c r="M9562" s="32">
        <v>103936</v>
      </c>
    </row>
    <row r="9563" spans="1:13" x14ac:dyDescent="0.3">
      <c r="A9563" t="s">
        <v>62</v>
      </c>
      <c r="B9563" t="s">
        <v>14</v>
      </c>
      <c r="C9563" t="s">
        <v>15</v>
      </c>
      <c r="D9563" t="s">
        <v>114</v>
      </c>
      <c r="E9563" t="s">
        <v>104</v>
      </c>
      <c r="F9563">
        <v>43055</v>
      </c>
      <c r="G9563" t="s">
        <v>57</v>
      </c>
      <c r="H9563" t="s">
        <v>35</v>
      </c>
      <c r="I9563" t="s">
        <v>59</v>
      </c>
      <c r="J9563" s="31">
        <v>431976</v>
      </c>
      <c r="K9563">
        <v>3</v>
      </c>
      <c r="L9563">
        <v>2</v>
      </c>
      <c r="M9563" s="32">
        <v>-755958</v>
      </c>
    </row>
    <row r="9564" spans="1:13" x14ac:dyDescent="0.3">
      <c r="A9564" t="s">
        <v>62</v>
      </c>
      <c r="B9564" t="s">
        <v>14</v>
      </c>
      <c r="C9564" t="s">
        <v>15</v>
      </c>
      <c r="D9564" t="s">
        <v>114</v>
      </c>
      <c r="E9564" t="s">
        <v>104</v>
      </c>
      <c r="F9564">
        <v>43055</v>
      </c>
      <c r="G9564" t="s">
        <v>57</v>
      </c>
      <c r="H9564" t="s">
        <v>35</v>
      </c>
      <c r="I9564" t="s">
        <v>123</v>
      </c>
      <c r="J9564" s="31">
        <v>224937</v>
      </c>
      <c r="K9564">
        <v>3</v>
      </c>
      <c r="L9564">
        <v>7</v>
      </c>
      <c r="M9564" s="32">
        <v>-1649538</v>
      </c>
    </row>
    <row r="9565" spans="1:13" x14ac:dyDescent="0.3">
      <c r="A9565" t="s">
        <v>62</v>
      </c>
      <c r="B9565" t="s">
        <v>14</v>
      </c>
      <c r="C9565" t="s">
        <v>15</v>
      </c>
      <c r="D9565" t="s">
        <v>114</v>
      </c>
      <c r="E9565" t="s">
        <v>104</v>
      </c>
      <c r="F9565">
        <v>43055</v>
      </c>
      <c r="G9565" t="s">
        <v>57</v>
      </c>
      <c r="H9565" t="s">
        <v>26</v>
      </c>
      <c r="I9565" t="s">
        <v>27</v>
      </c>
      <c r="J9565" s="31">
        <v>6</v>
      </c>
      <c r="K9565">
        <v>2</v>
      </c>
      <c r="L9565">
        <v>2</v>
      </c>
      <c r="M9565" s="32">
        <v>21</v>
      </c>
    </row>
    <row r="9566" spans="1:13" x14ac:dyDescent="0.3">
      <c r="A9566" t="s">
        <v>28</v>
      </c>
      <c r="B9566" t="s">
        <v>44</v>
      </c>
      <c r="C9566" t="s">
        <v>15</v>
      </c>
      <c r="D9566" t="s">
        <v>23</v>
      </c>
      <c r="E9566" t="s">
        <v>24</v>
      </c>
      <c r="F9566">
        <v>90045</v>
      </c>
      <c r="G9566" t="s">
        <v>25</v>
      </c>
      <c r="H9566" t="s">
        <v>26</v>
      </c>
      <c r="I9566" t="s">
        <v>41</v>
      </c>
      <c r="J9566" s="31">
        <v>1176</v>
      </c>
      <c r="K9566">
        <v>2</v>
      </c>
      <c r="L9566">
        <v>0</v>
      </c>
      <c r="M9566" s="32">
        <v>57624</v>
      </c>
    </row>
    <row r="9567" spans="1:13" x14ac:dyDescent="0.3">
      <c r="A9567" t="s">
        <v>168</v>
      </c>
      <c r="B9567" t="s">
        <v>14</v>
      </c>
      <c r="C9567" t="s">
        <v>15</v>
      </c>
      <c r="D9567" t="s">
        <v>141</v>
      </c>
      <c r="E9567" t="s">
        <v>30</v>
      </c>
      <c r="F9567">
        <v>33614</v>
      </c>
      <c r="G9567" t="s">
        <v>18</v>
      </c>
      <c r="H9567" t="s">
        <v>19</v>
      </c>
      <c r="I9567" t="s">
        <v>21</v>
      </c>
      <c r="J9567" s="31">
        <v>1125488</v>
      </c>
      <c r="K9567">
        <v>7</v>
      </c>
      <c r="L9567">
        <v>2</v>
      </c>
      <c r="M9567" s="32">
        <v>984802</v>
      </c>
    </row>
    <row r="9568" spans="1:13" x14ac:dyDescent="0.3">
      <c r="A9568" t="s">
        <v>168</v>
      </c>
      <c r="B9568" t="s">
        <v>14</v>
      </c>
      <c r="C9568" t="s">
        <v>15</v>
      </c>
      <c r="D9568" t="s">
        <v>141</v>
      </c>
      <c r="E9568" t="s">
        <v>30</v>
      </c>
      <c r="F9568">
        <v>33614</v>
      </c>
      <c r="G9568" t="s">
        <v>18</v>
      </c>
      <c r="H9568" t="s">
        <v>26</v>
      </c>
      <c r="I9568" t="s">
        <v>37</v>
      </c>
      <c r="J9568" s="31">
        <v>12645</v>
      </c>
      <c r="K9568">
        <v>5</v>
      </c>
      <c r="L9568">
        <v>7</v>
      </c>
      <c r="M9568" s="32">
        <v>-10116</v>
      </c>
    </row>
    <row r="9569" spans="1:13" x14ac:dyDescent="0.3">
      <c r="A9569" t="s">
        <v>168</v>
      </c>
      <c r="B9569" t="s">
        <v>14</v>
      </c>
      <c r="C9569" t="s">
        <v>15</v>
      </c>
      <c r="D9569" t="s">
        <v>141</v>
      </c>
      <c r="E9569" t="s">
        <v>30</v>
      </c>
      <c r="F9569">
        <v>33614</v>
      </c>
      <c r="G9569" t="s">
        <v>18</v>
      </c>
      <c r="H9569" t="s">
        <v>26</v>
      </c>
      <c r="I9569" t="s">
        <v>34</v>
      </c>
      <c r="J9569" s="31">
        <v>4032</v>
      </c>
      <c r="K9569">
        <v>2</v>
      </c>
      <c r="L9569">
        <v>2</v>
      </c>
      <c r="M9569" s="32">
        <v>10584</v>
      </c>
    </row>
    <row r="9570" spans="1:13" x14ac:dyDescent="0.3">
      <c r="A9570" t="s">
        <v>62</v>
      </c>
      <c r="B9570" t="s">
        <v>22</v>
      </c>
      <c r="C9570" t="s">
        <v>15</v>
      </c>
      <c r="D9570" t="s">
        <v>53</v>
      </c>
      <c r="E9570" t="s">
        <v>54</v>
      </c>
      <c r="F9570">
        <v>68025</v>
      </c>
      <c r="G9570" t="s">
        <v>47</v>
      </c>
      <c r="H9570" t="s">
        <v>35</v>
      </c>
      <c r="I9570" t="s">
        <v>36</v>
      </c>
      <c r="J9570" s="31">
        <v>7996</v>
      </c>
      <c r="K9570">
        <v>4</v>
      </c>
      <c r="L9570">
        <v>0</v>
      </c>
      <c r="M9570" s="32">
        <v>223888</v>
      </c>
    </row>
    <row r="9571" spans="1:13" x14ac:dyDescent="0.3">
      <c r="A9571" t="s">
        <v>168</v>
      </c>
      <c r="B9571" t="s">
        <v>14</v>
      </c>
      <c r="C9571" t="s">
        <v>15</v>
      </c>
      <c r="D9571" t="s">
        <v>103</v>
      </c>
      <c r="E9571" t="s">
        <v>104</v>
      </c>
      <c r="F9571">
        <v>43229</v>
      </c>
      <c r="G9571" t="s">
        <v>57</v>
      </c>
      <c r="H9571" t="s">
        <v>26</v>
      </c>
      <c r="I9571" t="s">
        <v>37</v>
      </c>
      <c r="J9571" s="31">
        <v>6732</v>
      </c>
      <c r="K9571">
        <v>6</v>
      </c>
      <c r="L9571">
        <v>7</v>
      </c>
      <c r="M9571" s="32">
        <v>-4488</v>
      </c>
    </row>
    <row r="9572" spans="1:13" x14ac:dyDescent="0.3">
      <c r="A9572" t="s">
        <v>168</v>
      </c>
      <c r="B9572" t="s">
        <v>14</v>
      </c>
      <c r="C9572" t="s">
        <v>15</v>
      </c>
      <c r="D9572" t="s">
        <v>103</v>
      </c>
      <c r="E9572" t="s">
        <v>104</v>
      </c>
      <c r="F9572">
        <v>43229</v>
      </c>
      <c r="G9572" t="s">
        <v>57</v>
      </c>
      <c r="H9572" t="s">
        <v>26</v>
      </c>
      <c r="I9572" t="s">
        <v>32</v>
      </c>
      <c r="J9572" s="31">
        <v>33568</v>
      </c>
      <c r="K9572">
        <v>2</v>
      </c>
      <c r="L9572">
        <v>2</v>
      </c>
      <c r="M9572" s="32">
        <v>16784</v>
      </c>
    </row>
    <row r="9573" spans="1:13" x14ac:dyDescent="0.3">
      <c r="A9573" t="s">
        <v>168</v>
      </c>
      <c r="B9573" t="s">
        <v>14</v>
      </c>
      <c r="C9573" t="s">
        <v>15</v>
      </c>
      <c r="D9573" t="s">
        <v>103</v>
      </c>
      <c r="E9573" t="s">
        <v>104</v>
      </c>
      <c r="F9573">
        <v>43229</v>
      </c>
      <c r="G9573" t="s">
        <v>57</v>
      </c>
      <c r="H9573" t="s">
        <v>26</v>
      </c>
      <c r="I9573" t="s">
        <v>60</v>
      </c>
      <c r="J9573" s="31">
        <v>1584</v>
      </c>
      <c r="K9573">
        <v>2</v>
      </c>
      <c r="L9573">
        <v>2</v>
      </c>
      <c r="M9573" s="32">
        <v>5544</v>
      </c>
    </row>
    <row r="9574" spans="1:13" x14ac:dyDescent="0.3">
      <c r="A9574" t="s">
        <v>168</v>
      </c>
      <c r="B9574" t="s">
        <v>14</v>
      </c>
      <c r="C9574" t="s">
        <v>15</v>
      </c>
      <c r="D9574" t="s">
        <v>103</v>
      </c>
      <c r="E9574" t="s">
        <v>104</v>
      </c>
      <c r="F9574">
        <v>43229</v>
      </c>
      <c r="G9574" t="s">
        <v>57</v>
      </c>
      <c r="H9574" t="s">
        <v>26</v>
      </c>
      <c r="I9574" t="s">
        <v>27</v>
      </c>
      <c r="J9574" s="31">
        <v>24424</v>
      </c>
      <c r="K9574">
        <v>1</v>
      </c>
      <c r="L9574">
        <v>2</v>
      </c>
      <c r="M9574" s="32">
        <v>79378</v>
      </c>
    </row>
    <row r="9575" spans="1:13" x14ac:dyDescent="0.3">
      <c r="A9575" t="s">
        <v>168</v>
      </c>
      <c r="B9575" t="s">
        <v>14</v>
      </c>
      <c r="C9575" t="s">
        <v>15</v>
      </c>
      <c r="D9575" t="s">
        <v>103</v>
      </c>
      <c r="E9575" t="s">
        <v>104</v>
      </c>
      <c r="F9575">
        <v>43229</v>
      </c>
      <c r="G9575" t="s">
        <v>57</v>
      </c>
      <c r="H9575" t="s">
        <v>26</v>
      </c>
      <c r="I9575" t="s">
        <v>34</v>
      </c>
      <c r="J9575" s="31">
        <v>1712</v>
      </c>
      <c r="K9575">
        <v>5</v>
      </c>
      <c r="L9575">
        <v>2</v>
      </c>
      <c r="M9575" s="32">
        <v>1926</v>
      </c>
    </row>
    <row r="9576" spans="1:13" x14ac:dyDescent="0.3">
      <c r="A9576" t="s">
        <v>168</v>
      </c>
      <c r="B9576" t="s">
        <v>14</v>
      </c>
      <c r="C9576" t="s">
        <v>15</v>
      </c>
      <c r="D9576" t="s">
        <v>310</v>
      </c>
      <c r="E9576" t="s">
        <v>24</v>
      </c>
      <c r="F9576">
        <v>91767</v>
      </c>
      <c r="G9576" t="s">
        <v>25</v>
      </c>
      <c r="H9576" t="s">
        <v>19</v>
      </c>
      <c r="I9576" t="s">
        <v>33</v>
      </c>
      <c r="J9576" s="31">
        <v>3156</v>
      </c>
      <c r="K9576">
        <v>3</v>
      </c>
      <c r="L9576">
        <v>0</v>
      </c>
      <c r="M9576" s="32">
        <v>104148</v>
      </c>
    </row>
    <row r="9577" spans="1:13" x14ac:dyDescent="0.3">
      <c r="A9577" t="s">
        <v>13</v>
      </c>
      <c r="B9577" t="s">
        <v>14</v>
      </c>
      <c r="C9577" t="s">
        <v>15</v>
      </c>
      <c r="D9577" t="s">
        <v>122</v>
      </c>
      <c r="E9577" t="s">
        <v>46</v>
      </c>
      <c r="F9577">
        <v>78207</v>
      </c>
      <c r="G9577" t="s">
        <v>47</v>
      </c>
      <c r="H9577" t="s">
        <v>19</v>
      </c>
      <c r="I9577" t="s">
        <v>21</v>
      </c>
      <c r="J9577" s="31">
        <v>105686</v>
      </c>
      <c r="K9577">
        <v>1</v>
      </c>
      <c r="L9577">
        <v>3</v>
      </c>
      <c r="M9577" s="32">
        <v>-286862</v>
      </c>
    </row>
    <row r="9578" spans="1:13" x14ac:dyDescent="0.3">
      <c r="A9578" t="s">
        <v>13</v>
      </c>
      <c r="B9578" t="s">
        <v>14</v>
      </c>
      <c r="C9578" t="s">
        <v>15</v>
      </c>
      <c r="D9578" t="s">
        <v>122</v>
      </c>
      <c r="E9578" t="s">
        <v>46</v>
      </c>
      <c r="F9578">
        <v>78207</v>
      </c>
      <c r="G9578" t="s">
        <v>47</v>
      </c>
      <c r="H9578" t="s">
        <v>35</v>
      </c>
      <c r="I9578" t="s">
        <v>123</v>
      </c>
      <c r="J9578" s="31">
        <v>39954</v>
      </c>
      <c r="K9578">
        <v>2</v>
      </c>
      <c r="L9578">
        <v>4</v>
      </c>
      <c r="M9578" s="32">
        <v>-79908</v>
      </c>
    </row>
    <row r="9579" spans="1:13" x14ac:dyDescent="0.3">
      <c r="A9579" t="s">
        <v>13</v>
      </c>
      <c r="B9579" t="s">
        <v>14</v>
      </c>
      <c r="C9579" t="s">
        <v>15</v>
      </c>
      <c r="D9579" t="s">
        <v>122</v>
      </c>
      <c r="E9579" t="s">
        <v>46</v>
      </c>
      <c r="F9579">
        <v>78207</v>
      </c>
      <c r="G9579" t="s">
        <v>47</v>
      </c>
      <c r="H9579" t="s">
        <v>19</v>
      </c>
      <c r="I9579" t="s">
        <v>21</v>
      </c>
      <c r="J9579" s="31">
        <v>10493</v>
      </c>
      <c r="K9579">
        <v>5</v>
      </c>
      <c r="L9579">
        <v>3</v>
      </c>
      <c r="M9579" s="32">
        <v>-4497</v>
      </c>
    </row>
    <row r="9580" spans="1:13" x14ac:dyDescent="0.3">
      <c r="A9580" t="s">
        <v>62</v>
      </c>
      <c r="B9580" t="s">
        <v>44</v>
      </c>
      <c r="C9580" t="s">
        <v>15</v>
      </c>
      <c r="D9580" t="s">
        <v>75</v>
      </c>
      <c r="E9580" t="s">
        <v>76</v>
      </c>
      <c r="F9580">
        <v>10035</v>
      </c>
      <c r="G9580" t="s">
        <v>57</v>
      </c>
      <c r="H9580" t="s">
        <v>35</v>
      </c>
      <c r="I9580" t="s">
        <v>36</v>
      </c>
      <c r="J9580" s="31">
        <v>107985</v>
      </c>
      <c r="K9580">
        <v>3</v>
      </c>
      <c r="L9580">
        <v>0</v>
      </c>
      <c r="M9580" s="32">
        <v>323955</v>
      </c>
    </row>
    <row r="9581" spans="1:13" x14ac:dyDescent="0.3">
      <c r="A9581" t="s">
        <v>62</v>
      </c>
      <c r="B9581" t="s">
        <v>44</v>
      </c>
      <c r="C9581" t="s">
        <v>15</v>
      </c>
      <c r="D9581" t="s">
        <v>75</v>
      </c>
      <c r="E9581" t="s">
        <v>76</v>
      </c>
      <c r="F9581">
        <v>10035</v>
      </c>
      <c r="G9581" t="s">
        <v>57</v>
      </c>
      <c r="H9581" t="s">
        <v>26</v>
      </c>
      <c r="I9581" t="s">
        <v>32</v>
      </c>
      <c r="J9581" s="31">
        <v>7098</v>
      </c>
      <c r="K9581">
        <v>1</v>
      </c>
      <c r="L9581">
        <v>0</v>
      </c>
      <c r="M9581" s="32">
        <v>3549</v>
      </c>
    </row>
    <row r="9582" spans="1:13" x14ac:dyDescent="0.3">
      <c r="A9582" t="s">
        <v>62</v>
      </c>
      <c r="B9582" t="s">
        <v>44</v>
      </c>
      <c r="C9582" t="s">
        <v>15</v>
      </c>
      <c r="D9582" t="s">
        <v>75</v>
      </c>
      <c r="E9582" t="s">
        <v>76</v>
      </c>
      <c r="F9582">
        <v>10035</v>
      </c>
      <c r="G9582" t="s">
        <v>57</v>
      </c>
      <c r="H9582" t="s">
        <v>26</v>
      </c>
      <c r="I9582" t="s">
        <v>34</v>
      </c>
      <c r="J9582" s="31">
        <v>2995</v>
      </c>
      <c r="K9582">
        <v>5</v>
      </c>
      <c r="L9582">
        <v>0</v>
      </c>
      <c r="M9582" s="32">
        <v>86855</v>
      </c>
    </row>
    <row r="9583" spans="1:13" x14ac:dyDescent="0.3">
      <c r="A9583" t="s">
        <v>62</v>
      </c>
      <c r="B9583" t="s">
        <v>44</v>
      </c>
      <c r="C9583" t="s">
        <v>15</v>
      </c>
      <c r="D9583" t="s">
        <v>75</v>
      </c>
      <c r="E9583" t="s">
        <v>76</v>
      </c>
      <c r="F9583">
        <v>10035</v>
      </c>
      <c r="G9583" t="s">
        <v>57</v>
      </c>
      <c r="H9583" t="s">
        <v>19</v>
      </c>
      <c r="I9583" t="s">
        <v>21</v>
      </c>
      <c r="J9583" s="31">
        <v>58941</v>
      </c>
      <c r="K9583">
        <v>5</v>
      </c>
      <c r="L9583">
        <v>1</v>
      </c>
      <c r="M9583" s="32">
        <v>-6549</v>
      </c>
    </row>
    <row r="9584" spans="1:13" x14ac:dyDescent="0.3">
      <c r="A9584" t="s">
        <v>28</v>
      </c>
      <c r="B9584" t="s">
        <v>44</v>
      </c>
      <c r="C9584" t="s">
        <v>15</v>
      </c>
      <c r="D9584" t="s">
        <v>55</v>
      </c>
      <c r="E9584" t="s">
        <v>56</v>
      </c>
      <c r="F9584">
        <v>19120</v>
      </c>
      <c r="G9584" t="s">
        <v>57</v>
      </c>
      <c r="H9584" t="s">
        <v>26</v>
      </c>
      <c r="I9584" t="s">
        <v>77</v>
      </c>
      <c r="J9584" s="31">
        <v>9648</v>
      </c>
      <c r="K9584">
        <v>6</v>
      </c>
      <c r="L9584">
        <v>2</v>
      </c>
      <c r="M9584" s="32">
        <v>34974</v>
      </c>
    </row>
    <row r="9585" spans="1:13" x14ac:dyDescent="0.3">
      <c r="A9585" t="s">
        <v>13</v>
      </c>
      <c r="B9585" t="s">
        <v>14</v>
      </c>
      <c r="C9585" t="s">
        <v>15</v>
      </c>
      <c r="D9585" t="s">
        <v>75</v>
      </c>
      <c r="E9585" t="s">
        <v>76</v>
      </c>
      <c r="F9585">
        <v>10024</v>
      </c>
      <c r="G9585" t="s">
        <v>57</v>
      </c>
      <c r="H9585" t="s">
        <v>19</v>
      </c>
      <c r="I9585" t="s">
        <v>20</v>
      </c>
      <c r="J9585" s="31">
        <v>400784</v>
      </c>
      <c r="K9585">
        <v>1</v>
      </c>
      <c r="L9585">
        <v>2</v>
      </c>
      <c r="M9585" s="32">
        <v>-50098</v>
      </c>
    </row>
    <row r="9586" spans="1:13" x14ac:dyDescent="0.3">
      <c r="A9586" t="s">
        <v>62</v>
      </c>
      <c r="B9586" t="s">
        <v>44</v>
      </c>
      <c r="C9586" t="s">
        <v>15</v>
      </c>
      <c r="D9586" t="s">
        <v>140</v>
      </c>
      <c r="E9586" t="s">
        <v>70</v>
      </c>
      <c r="F9586">
        <v>48234</v>
      </c>
      <c r="G9586" t="s">
        <v>47</v>
      </c>
      <c r="H9586" t="s">
        <v>26</v>
      </c>
      <c r="I9586" t="s">
        <v>32</v>
      </c>
      <c r="J9586" s="31">
        <v>5372</v>
      </c>
      <c r="K9586">
        <v>4</v>
      </c>
      <c r="L9586">
        <v>0</v>
      </c>
      <c r="M9586" s="32">
        <v>139672</v>
      </c>
    </row>
    <row r="9587" spans="1:13" x14ac:dyDescent="0.3">
      <c r="A9587" t="s">
        <v>62</v>
      </c>
      <c r="B9587" t="s">
        <v>22</v>
      </c>
      <c r="C9587" t="s">
        <v>15</v>
      </c>
      <c r="D9587" t="s">
        <v>180</v>
      </c>
      <c r="E9587" t="s">
        <v>30</v>
      </c>
      <c r="F9587">
        <v>33142</v>
      </c>
      <c r="G9587" t="s">
        <v>18</v>
      </c>
      <c r="H9587" t="s">
        <v>26</v>
      </c>
      <c r="I9587" t="s">
        <v>41</v>
      </c>
      <c r="J9587" s="31">
        <v>31008</v>
      </c>
      <c r="K9587">
        <v>1</v>
      </c>
      <c r="L9587">
        <v>2</v>
      </c>
      <c r="M9587" s="32">
        <v>112404</v>
      </c>
    </row>
    <row r="9588" spans="1:13" x14ac:dyDescent="0.3">
      <c r="A9588" t="s">
        <v>168</v>
      </c>
      <c r="B9588" t="s">
        <v>14</v>
      </c>
      <c r="C9588" t="s">
        <v>15</v>
      </c>
      <c r="D9588" t="s">
        <v>39</v>
      </c>
      <c r="E9588" t="s">
        <v>24</v>
      </c>
      <c r="F9588">
        <v>94521</v>
      </c>
      <c r="G9588" t="s">
        <v>25</v>
      </c>
      <c r="H9588" t="s">
        <v>26</v>
      </c>
      <c r="I9588" t="s">
        <v>37</v>
      </c>
      <c r="J9588" s="31">
        <v>6112</v>
      </c>
      <c r="K9588">
        <v>5</v>
      </c>
      <c r="L9588">
        <v>2</v>
      </c>
      <c r="M9588" s="32">
        <v>22156</v>
      </c>
    </row>
    <row r="9589" spans="1:13" x14ac:dyDescent="0.3">
      <c r="A9589" t="s">
        <v>28</v>
      </c>
      <c r="B9589" t="s">
        <v>22</v>
      </c>
      <c r="C9589" t="s">
        <v>15</v>
      </c>
      <c r="D9589" t="s">
        <v>79</v>
      </c>
      <c r="E9589" t="s">
        <v>65</v>
      </c>
      <c r="F9589">
        <v>60653</v>
      </c>
      <c r="G9589" t="s">
        <v>47</v>
      </c>
      <c r="H9589" t="s">
        <v>26</v>
      </c>
      <c r="I9589" t="s">
        <v>32</v>
      </c>
      <c r="J9589" s="31">
        <v>195136</v>
      </c>
      <c r="K9589">
        <v>4</v>
      </c>
      <c r="L9589">
        <v>2</v>
      </c>
      <c r="M9589" s="32">
        <v>-439056</v>
      </c>
    </row>
    <row r="9590" spans="1:13" x14ac:dyDescent="0.3">
      <c r="A9590" t="s">
        <v>28</v>
      </c>
      <c r="B9590" t="s">
        <v>14</v>
      </c>
      <c r="C9590" t="s">
        <v>15</v>
      </c>
      <c r="D9590" t="s">
        <v>409</v>
      </c>
      <c r="E9590" t="s">
        <v>65</v>
      </c>
      <c r="F9590">
        <v>60090</v>
      </c>
      <c r="G9590" t="s">
        <v>47</v>
      </c>
      <c r="H9590" t="s">
        <v>26</v>
      </c>
      <c r="I9590" t="s">
        <v>34</v>
      </c>
      <c r="J9590" s="31">
        <v>121536</v>
      </c>
      <c r="K9590">
        <v>4</v>
      </c>
      <c r="L9590">
        <v>2</v>
      </c>
      <c r="M9590" s="32">
        <v>15192</v>
      </c>
    </row>
    <row r="9591" spans="1:13" x14ac:dyDescent="0.3">
      <c r="A9591" t="s">
        <v>28</v>
      </c>
      <c r="B9591" t="s">
        <v>44</v>
      </c>
      <c r="C9591" t="s">
        <v>15</v>
      </c>
      <c r="D9591" t="s">
        <v>79</v>
      </c>
      <c r="E9591" t="s">
        <v>65</v>
      </c>
      <c r="F9591">
        <v>60610</v>
      </c>
      <c r="G9591" t="s">
        <v>47</v>
      </c>
      <c r="H9591" t="s">
        <v>26</v>
      </c>
      <c r="I9591" t="s">
        <v>41</v>
      </c>
      <c r="J9591" s="31">
        <v>17472</v>
      </c>
      <c r="K9591">
        <v>3</v>
      </c>
      <c r="L9591">
        <v>2</v>
      </c>
      <c r="M9591" s="32">
        <v>56784</v>
      </c>
    </row>
    <row r="9592" spans="1:13" x14ac:dyDescent="0.3">
      <c r="A9592" t="s">
        <v>28</v>
      </c>
      <c r="B9592" t="s">
        <v>44</v>
      </c>
      <c r="C9592" t="s">
        <v>15</v>
      </c>
      <c r="D9592" t="s">
        <v>79</v>
      </c>
      <c r="E9592" t="s">
        <v>65</v>
      </c>
      <c r="F9592">
        <v>60610</v>
      </c>
      <c r="G9592" t="s">
        <v>47</v>
      </c>
      <c r="H9592" t="s">
        <v>26</v>
      </c>
      <c r="I9592" t="s">
        <v>37</v>
      </c>
      <c r="J9592" s="31">
        <v>10458</v>
      </c>
      <c r="K9592">
        <v>9</v>
      </c>
      <c r="L9592">
        <v>8</v>
      </c>
      <c r="M9592" s="32">
        <v>-172557</v>
      </c>
    </row>
    <row r="9593" spans="1:13" x14ac:dyDescent="0.3">
      <c r="A9593" t="s">
        <v>28</v>
      </c>
      <c r="B9593" t="s">
        <v>44</v>
      </c>
      <c r="C9593" t="s">
        <v>15</v>
      </c>
      <c r="D9593" t="s">
        <v>113</v>
      </c>
      <c r="E9593" t="s">
        <v>46</v>
      </c>
      <c r="F9593">
        <v>77506</v>
      </c>
      <c r="G9593" t="s">
        <v>47</v>
      </c>
      <c r="H9593" t="s">
        <v>19</v>
      </c>
      <c r="I9593" t="s">
        <v>33</v>
      </c>
      <c r="J9593" s="31">
        <v>247</v>
      </c>
      <c r="K9593">
        <v>5</v>
      </c>
      <c r="L9593">
        <v>6</v>
      </c>
      <c r="M9593" s="32">
        <v>-988</v>
      </c>
    </row>
    <row r="9594" spans="1:13" x14ac:dyDescent="0.3">
      <c r="A9594" t="s">
        <v>28</v>
      </c>
      <c r="B9594" t="s">
        <v>44</v>
      </c>
      <c r="C9594" t="s">
        <v>15</v>
      </c>
      <c r="D9594" t="s">
        <v>113</v>
      </c>
      <c r="E9594" t="s">
        <v>46</v>
      </c>
      <c r="F9594">
        <v>77506</v>
      </c>
      <c r="G9594" t="s">
        <v>47</v>
      </c>
      <c r="H9594" t="s">
        <v>19</v>
      </c>
      <c r="I9594" t="s">
        <v>33</v>
      </c>
      <c r="J9594" s="31">
        <v>30272</v>
      </c>
      <c r="K9594">
        <v>5</v>
      </c>
      <c r="L9594">
        <v>6</v>
      </c>
      <c r="M9594" s="32">
        <v>-3784</v>
      </c>
    </row>
    <row r="9595" spans="1:13" x14ac:dyDescent="0.3">
      <c r="A9595" t="s">
        <v>28</v>
      </c>
      <c r="B9595" t="s">
        <v>14</v>
      </c>
      <c r="C9595" t="s">
        <v>15</v>
      </c>
      <c r="D9595" t="s">
        <v>75</v>
      </c>
      <c r="E9595" t="s">
        <v>76</v>
      </c>
      <c r="F9595">
        <v>10024</v>
      </c>
      <c r="G9595" t="s">
        <v>57</v>
      </c>
      <c r="H9595" t="s">
        <v>26</v>
      </c>
      <c r="I9595" t="s">
        <v>41</v>
      </c>
      <c r="J9595" s="31">
        <v>856</v>
      </c>
      <c r="K9595">
        <v>2</v>
      </c>
      <c r="L9595">
        <v>0</v>
      </c>
      <c r="M9595" s="32">
        <v>3852</v>
      </c>
    </row>
    <row r="9596" spans="1:13" x14ac:dyDescent="0.3">
      <c r="A9596" t="s">
        <v>28</v>
      </c>
      <c r="B9596" t="s">
        <v>14</v>
      </c>
      <c r="C9596" t="s">
        <v>15</v>
      </c>
      <c r="D9596" t="s">
        <v>75</v>
      </c>
      <c r="E9596" t="s">
        <v>76</v>
      </c>
      <c r="F9596">
        <v>10024</v>
      </c>
      <c r="G9596" t="s">
        <v>57</v>
      </c>
      <c r="H9596" t="s">
        <v>26</v>
      </c>
      <c r="I9596" t="s">
        <v>41</v>
      </c>
      <c r="J9596" s="31">
        <v>1156</v>
      </c>
      <c r="K9596">
        <v>2</v>
      </c>
      <c r="L9596">
        <v>0</v>
      </c>
      <c r="M9596" s="32">
        <v>56644</v>
      </c>
    </row>
    <row r="9597" spans="1:13" x14ac:dyDescent="0.3">
      <c r="A9597" t="s">
        <v>28</v>
      </c>
      <c r="B9597" t="s">
        <v>22</v>
      </c>
      <c r="C9597" t="s">
        <v>15</v>
      </c>
      <c r="D9597" t="s">
        <v>117</v>
      </c>
      <c r="E9597" t="s">
        <v>24</v>
      </c>
      <c r="F9597">
        <v>95123</v>
      </c>
      <c r="G9597" t="s">
        <v>25</v>
      </c>
      <c r="H9597" t="s">
        <v>26</v>
      </c>
      <c r="I9597" t="s">
        <v>38</v>
      </c>
      <c r="J9597" s="31">
        <v>2586</v>
      </c>
      <c r="K9597">
        <v>3</v>
      </c>
      <c r="L9597">
        <v>0</v>
      </c>
      <c r="M9597" s="32">
        <v>67236</v>
      </c>
    </row>
    <row r="9598" spans="1:13" x14ac:dyDescent="0.3">
      <c r="A9598" t="s">
        <v>28</v>
      </c>
      <c r="B9598" t="s">
        <v>22</v>
      </c>
      <c r="C9598" t="s">
        <v>15</v>
      </c>
      <c r="D9598" t="s">
        <v>117</v>
      </c>
      <c r="E9598" t="s">
        <v>24</v>
      </c>
      <c r="F9598">
        <v>95123</v>
      </c>
      <c r="G9598" t="s">
        <v>25</v>
      </c>
      <c r="H9598" t="s">
        <v>26</v>
      </c>
      <c r="I9598" t="s">
        <v>37</v>
      </c>
      <c r="J9598" s="31">
        <v>276784</v>
      </c>
      <c r="K9598">
        <v>2</v>
      </c>
      <c r="L9598">
        <v>2</v>
      </c>
      <c r="M9598" s="32">
        <v>899548</v>
      </c>
    </row>
    <row r="9599" spans="1:13" x14ac:dyDescent="0.3">
      <c r="A9599" t="s">
        <v>28</v>
      </c>
      <c r="B9599" t="s">
        <v>22</v>
      </c>
      <c r="C9599" t="s">
        <v>15</v>
      </c>
      <c r="D9599" t="s">
        <v>117</v>
      </c>
      <c r="E9599" t="s">
        <v>24</v>
      </c>
      <c r="F9599">
        <v>95123</v>
      </c>
      <c r="G9599" t="s">
        <v>25</v>
      </c>
      <c r="H9599" t="s">
        <v>35</v>
      </c>
      <c r="I9599" t="s">
        <v>36</v>
      </c>
      <c r="J9599" s="31">
        <v>110352</v>
      </c>
      <c r="K9599">
        <v>3</v>
      </c>
      <c r="L9599">
        <v>2</v>
      </c>
      <c r="M9599" s="32">
        <v>82764</v>
      </c>
    </row>
    <row r="9600" spans="1:13" x14ac:dyDescent="0.3">
      <c r="A9600" t="s">
        <v>28</v>
      </c>
      <c r="B9600" t="s">
        <v>44</v>
      </c>
      <c r="C9600" t="s">
        <v>15</v>
      </c>
      <c r="D9600" t="s">
        <v>390</v>
      </c>
      <c r="E9600" t="s">
        <v>24</v>
      </c>
      <c r="F9600">
        <v>95823</v>
      </c>
      <c r="G9600" t="s">
        <v>25</v>
      </c>
      <c r="H9600" t="s">
        <v>19</v>
      </c>
      <c r="I9600" t="s">
        <v>33</v>
      </c>
      <c r="J9600" s="31">
        <v>6084</v>
      </c>
      <c r="K9600">
        <v>3</v>
      </c>
      <c r="L9600">
        <v>0</v>
      </c>
      <c r="M9600" s="32">
        <v>194688</v>
      </c>
    </row>
    <row r="9601" spans="1:13" x14ac:dyDescent="0.3">
      <c r="A9601" t="s">
        <v>28</v>
      </c>
      <c r="B9601" t="s">
        <v>14</v>
      </c>
      <c r="C9601" t="s">
        <v>15</v>
      </c>
      <c r="D9601" t="s">
        <v>82</v>
      </c>
      <c r="E9601" t="s">
        <v>95</v>
      </c>
      <c r="F9601">
        <v>97477</v>
      </c>
      <c r="G9601" t="s">
        <v>25</v>
      </c>
      <c r="H9601" t="s">
        <v>26</v>
      </c>
      <c r="I9601" t="s">
        <v>38</v>
      </c>
      <c r="J9601" s="31">
        <v>35208</v>
      </c>
      <c r="K9601">
        <v>1</v>
      </c>
      <c r="L9601">
        <v>2</v>
      </c>
      <c r="M9601" s="32">
        <v>26406</v>
      </c>
    </row>
    <row r="9602" spans="1:13" x14ac:dyDescent="0.3">
      <c r="A9602" t="s">
        <v>13</v>
      </c>
      <c r="B9602" t="s">
        <v>22</v>
      </c>
      <c r="C9602" t="s">
        <v>15</v>
      </c>
      <c r="D9602" t="s">
        <v>604</v>
      </c>
      <c r="E9602" t="s">
        <v>46</v>
      </c>
      <c r="F9602">
        <v>76063</v>
      </c>
      <c r="G9602" t="s">
        <v>47</v>
      </c>
      <c r="H9602" t="s">
        <v>26</v>
      </c>
      <c r="I9602" t="s">
        <v>41</v>
      </c>
      <c r="J9602" s="31">
        <v>41472</v>
      </c>
      <c r="K9602">
        <v>8</v>
      </c>
      <c r="L9602">
        <v>2</v>
      </c>
      <c r="M9602" s="32">
        <v>145152</v>
      </c>
    </row>
    <row r="9603" spans="1:13" x14ac:dyDescent="0.3">
      <c r="A9603" t="s">
        <v>28</v>
      </c>
      <c r="B9603" t="s">
        <v>14</v>
      </c>
      <c r="C9603" t="s">
        <v>15</v>
      </c>
      <c r="D9603" t="s">
        <v>271</v>
      </c>
      <c r="E9603" t="s">
        <v>197</v>
      </c>
      <c r="F9603">
        <v>72401</v>
      </c>
      <c r="G9603" t="s">
        <v>18</v>
      </c>
      <c r="H9603" t="s">
        <v>26</v>
      </c>
      <c r="I9603" t="s">
        <v>41</v>
      </c>
      <c r="J9603" s="31">
        <v>2395</v>
      </c>
      <c r="K9603">
        <v>5</v>
      </c>
      <c r="L9603">
        <v>0</v>
      </c>
      <c r="M9603" s="32">
        <v>11496</v>
      </c>
    </row>
    <row r="9604" spans="1:13" x14ac:dyDescent="0.3">
      <c r="A9604" t="s">
        <v>62</v>
      </c>
      <c r="B9604" t="s">
        <v>14</v>
      </c>
      <c r="C9604" t="s">
        <v>15</v>
      </c>
      <c r="D9604" t="s">
        <v>258</v>
      </c>
      <c r="E9604" t="s">
        <v>83</v>
      </c>
      <c r="F9604">
        <v>23464</v>
      </c>
      <c r="G9604" t="s">
        <v>18</v>
      </c>
      <c r="H9604" t="s">
        <v>26</v>
      </c>
      <c r="I9604" t="s">
        <v>110</v>
      </c>
      <c r="J9604" s="31">
        <v>342</v>
      </c>
      <c r="K9604">
        <v>5</v>
      </c>
      <c r="L9604">
        <v>0</v>
      </c>
      <c r="M9604" s="32">
        <v>9234</v>
      </c>
    </row>
    <row r="9605" spans="1:13" x14ac:dyDescent="0.3">
      <c r="A9605" t="s">
        <v>28</v>
      </c>
      <c r="B9605" t="s">
        <v>22</v>
      </c>
      <c r="C9605" t="s">
        <v>15</v>
      </c>
      <c r="D9605" t="s">
        <v>92</v>
      </c>
      <c r="E9605" t="s">
        <v>76</v>
      </c>
      <c r="F9605">
        <v>14609</v>
      </c>
      <c r="G9605" t="s">
        <v>57</v>
      </c>
      <c r="H9605" t="s">
        <v>19</v>
      </c>
      <c r="I9605" t="s">
        <v>31</v>
      </c>
      <c r="J9605" s="31">
        <v>376866</v>
      </c>
      <c r="K9605">
        <v>3</v>
      </c>
      <c r="L9605">
        <v>4</v>
      </c>
      <c r="M9605" s="32">
        <v>-2135574</v>
      </c>
    </row>
    <row r="9606" spans="1:13" x14ac:dyDescent="0.3">
      <c r="A9606" t="s">
        <v>62</v>
      </c>
      <c r="B9606" t="s">
        <v>14</v>
      </c>
      <c r="C9606" t="s">
        <v>15</v>
      </c>
      <c r="D9606" t="s">
        <v>355</v>
      </c>
      <c r="E9606" t="s">
        <v>83</v>
      </c>
      <c r="F9606">
        <v>23320</v>
      </c>
      <c r="G9606" t="s">
        <v>18</v>
      </c>
      <c r="H9606" t="s">
        <v>26</v>
      </c>
      <c r="I9606" t="s">
        <v>38</v>
      </c>
      <c r="J9606" s="31">
        <v>19772</v>
      </c>
      <c r="K9606">
        <v>4</v>
      </c>
      <c r="L9606">
        <v>0</v>
      </c>
      <c r="M9606" s="32">
        <v>553616</v>
      </c>
    </row>
    <row r="9607" spans="1:13" x14ac:dyDescent="0.3">
      <c r="A9607" t="s">
        <v>28</v>
      </c>
      <c r="B9607" t="s">
        <v>22</v>
      </c>
      <c r="C9607" t="s">
        <v>15</v>
      </c>
      <c r="D9607" t="s">
        <v>235</v>
      </c>
      <c r="E9607" t="s">
        <v>104</v>
      </c>
      <c r="F9607">
        <v>43130</v>
      </c>
      <c r="G9607" t="s">
        <v>57</v>
      </c>
      <c r="H9607" t="s">
        <v>35</v>
      </c>
      <c r="I9607" t="s">
        <v>59</v>
      </c>
      <c r="J9607" s="31">
        <v>7072</v>
      </c>
      <c r="K9607">
        <v>4</v>
      </c>
      <c r="L9607">
        <v>2</v>
      </c>
      <c r="M9607" s="32">
        <v>-6188</v>
      </c>
    </row>
    <row r="9608" spans="1:13" x14ac:dyDescent="0.3">
      <c r="A9608" t="s">
        <v>28</v>
      </c>
      <c r="B9608" t="s">
        <v>22</v>
      </c>
      <c r="C9608" t="s">
        <v>15</v>
      </c>
      <c r="D9608" t="s">
        <v>235</v>
      </c>
      <c r="E9608" t="s">
        <v>104</v>
      </c>
      <c r="F9608">
        <v>43130</v>
      </c>
      <c r="G9608" t="s">
        <v>57</v>
      </c>
      <c r="H9608" t="s">
        <v>26</v>
      </c>
      <c r="I9608" t="s">
        <v>32</v>
      </c>
      <c r="J9608" s="31">
        <v>194352</v>
      </c>
      <c r="K9608">
        <v>3</v>
      </c>
      <c r="L9608">
        <v>2</v>
      </c>
      <c r="M9608" s="32">
        <v>-437292</v>
      </c>
    </row>
    <row r="9609" spans="1:13" x14ac:dyDescent="0.3">
      <c r="A9609" t="s">
        <v>13</v>
      </c>
      <c r="B9609" t="s">
        <v>14</v>
      </c>
      <c r="C9609" t="s">
        <v>15</v>
      </c>
      <c r="D9609" t="s">
        <v>75</v>
      </c>
      <c r="E9609" t="s">
        <v>76</v>
      </c>
      <c r="F9609">
        <v>10024</v>
      </c>
      <c r="G9609" t="s">
        <v>57</v>
      </c>
      <c r="H9609" t="s">
        <v>26</v>
      </c>
      <c r="I9609" t="s">
        <v>41</v>
      </c>
      <c r="J9609" s="31">
        <v>216</v>
      </c>
      <c r="K9609">
        <v>6</v>
      </c>
      <c r="L9609">
        <v>0</v>
      </c>
      <c r="M9609" s="32">
        <v>9936</v>
      </c>
    </row>
    <row r="9610" spans="1:13" x14ac:dyDescent="0.3">
      <c r="A9610" t="s">
        <v>13</v>
      </c>
      <c r="B9610" t="s">
        <v>14</v>
      </c>
      <c r="C9610" t="s">
        <v>15</v>
      </c>
      <c r="D9610" t="s">
        <v>75</v>
      </c>
      <c r="E9610" t="s">
        <v>76</v>
      </c>
      <c r="F9610">
        <v>10024</v>
      </c>
      <c r="G9610" t="s">
        <v>57</v>
      </c>
      <c r="H9610" t="s">
        <v>26</v>
      </c>
      <c r="I9610" t="s">
        <v>27</v>
      </c>
      <c r="J9610" s="31">
        <v>1107</v>
      </c>
      <c r="K9610">
        <v>3</v>
      </c>
      <c r="L9610">
        <v>0</v>
      </c>
      <c r="M9610" s="32">
        <v>52029</v>
      </c>
    </row>
    <row r="9611" spans="1:13" x14ac:dyDescent="0.3">
      <c r="A9611" t="s">
        <v>13</v>
      </c>
      <c r="B9611" t="s">
        <v>14</v>
      </c>
      <c r="C9611" t="s">
        <v>15</v>
      </c>
      <c r="D9611" t="s">
        <v>23</v>
      </c>
      <c r="E9611" t="s">
        <v>24</v>
      </c>
      <c r="F9611">
        <v>90045</v>
      </c>
      <c r="G9611" t="s">
        <v>25</v>
      </c>
      <c r="H9611" t="s">
        <v>19</v>
      </c>
      <c r="I9611" t="s">
        <v>33</v>
      </c>
      <c r="J9611" s="31">
        <v>28284</v>
      </c>
      <c r="K9611">
        <v>4</v>
      </c>
      <c r="L9611">
        <v>0</v>
      </c>
      <c r="M9611" s="32">
        <v>197988</v>
      </c>
    </row>
    <row r="9612" spans="1:13" x14ac:dyDescent="0.3">
      <c r="A9612" t="s">
        <v>13</v>
      </c>
      <c r="B9612" t="s">
        <v>14</v>
      </c>
      <c r="C9612" t="s">
        <v>15</v>
      </c>
      <c r="D9612" t="s">
        <v>23</v>
      </c>
      <c r="E9612" t="s">
        <v>24</v>
      </c>
      <c r="F9612">
        <v>90045</v>
      </c>
      <c r="G9612" t="s">
        <v>25</v>
      </c>
      <c r="H9612" t="s">
        <v>26</v>
      </c>
      <c r="I9612" t="s">
        <v>27</v>
      </c>
      <c r="J9612" s="31">
        <v>2772</v>
      </c>
      <c r="K9612">
        <v>9</v>
      </c>
      <c r="L9612">
        <v>0</v>
      </c>
      <c r="M9612" s="32">
        <v>133056</v>
      </c>
    </row>
    <row r="9613" spans="1:13" x14ac:dyDescent="0.3">
      <c r="A9613" t="s">
        <v>28</v>
      </c>
      <c r="B9613" t="s">
        <v>14</v>
      </c>
      <c r="C9613" t="s">
        <v>15</v>
      </c>
      <c r="D9613" t="s">
        <v>84</v>
      </c>
      <c r="E9613" t="s">
        <v>185</v>
      </c>
      <c r="F9613">
        <v>39212</v>
      </c>
      <c r="G9613" t="s">
        <v>18</v>
      </c>
      <c r="H9613" t="s">
        <v>26</v>
      </c>
      <c r="I9613" t="s">
        <v>77</v>
      </c>
      <c r="J9613" s="31">
        <v>1168</v>
      </c>
      <c r="K9613">
        <v>4</v>
      </c>
      <c r="L9613">
        <v>0</v>
      </c>
      <c r="M9613" s="32">
        <v>5256</v>
      </c>
    </row>
    <row r="9614" spans="1:13" x14ac:dyDescent="0.3">
      <c r="A9614" t="s">
        <v>28</v>
      </c>
      <c r="B9614" t="s">
        <v>14</v>
      </c>
      <c r="C9614" t="s">
        <v>15</v>
      </c>
      <c r="D9614" t="s">
        <v>440</v>
      </c>
      <c r="E9614" t="s">
        <v>24</v>
      </c>
      <c r="F9614">
        <v>95695</v>
      </c>
      <c r="G9614" t="s">
        <v>25</v>
      </c>
      <c r="H9614" t="s">
        <v>35</v>
      </c>
      <c r="I9614" t="s">
        <v>36</v>
      </c>
      <c r="J9614" s="31">
        <v>239984</v>
      </c>
      <c r="K9614">
        <v>2</v>
      </c>
      <c r="L9614">
        <v>2</v>
      </c>
      <c r="M9614" s="32">
        <v>239984</v>
      </c>
    </row>
    <row r="9615" spans="1:13" x14ac:dyDescent="0.3">
      <c r="A9615" t="s">
        <v>62</v>
      </c>
      <c r="B9615" t="s">
        <v>22</v>
      </c>
      <c r="C9615" t="s">
        <v>15</v>
      </c>
      <c r="D9615" t="s">
        <v>42</v>
      </c>
      <c r="E9615" t="s">
        <v>43</v>
      </c>
      <c r="F9615">
        <v>98115</v>
      </c>
      <c r="G9615" t="s">
        <v>25</v>
      </c>
      <c r="H9615" t="s">
        <v>26</v>
      </c>
      <c r="I9615" t="s">
        <v>38</v>
      </c>
      <c r="J9615" s="31">
        <v>2298</v>
      </c>
      <c r="K9615">
        <v>1</v>
      </c>
      <c r="L9615">
        <v>0</v>
      </c>
      <c r="M9615" s="32">
        <v>6894</v>
      </c>
    </row>
    <row r="9616" spans="1:13" x14ac:dyDescent="0.3">
      <c r="A9616" t="s">
        <v>62</v>
      </c>
      <c r="B9616" t="s">
        <v>22</v>
      </c>
      <c r="C9616" t="s">
        <v>15</v>
      </c>
      <c r="D9616" t="s">
        <v>42</v>
      </c>
      <c r="E9616" t="s">
        <v>43</v>
      </c>
      <c r="F9616">
        <v>98115</v>
      </c>
      <c r="G9616" t="s">
        <v>25</v>
      </c>
      <c r="H9616" t="s">
        <v>35</v>
      </c>
      <c r="I9616" t="s">
        <v>59</v>
      </c>
      <c r="J9616" s="31">
        <v>10213</v>
      </c>
      <c r="K9616">
        <v>7</v>
      </c>
      <c r="L9616">
        <v>0</v>
      </c>
      <c r="M9616" s="32">
        <v>153195</v>
      </c>
    </row>
    <row r="9617" spans="1:13" x14ac:dyDescent="0.3">
      <c r="A9617" t="s">
        <v>62</v>
      </c>
      <c r="B9617" t="s">
        <v>22</v>
      </c>
      <c r="C9617" t="s">
        <v>15</v>
      </c>
      <c r="D9617" t="s">
        <v>42</v>
      </c>
      <c r="E9617" t="s">
        <v>43</v>
      </c>
      <c r="F9617">
        <v>98115</v>
      </c>
      <c r="G9617" t="s">
        <v>25</v>
      </c>
      <c r="H9617" t="s">
        <v>26</v>
      </c>
      <c r="I9617" t="s">
        <v>37</v>
      </c>
      <c r="J9617" s="31">
        <v>2033584</v>
      </c>
      <c r="K9617">
        <v>2</v>
      </c>
      <c r="L9617">
        <v>2</v>
      </c>
      <c r="M9617" s="32">
        <v>762594</v>
      </c>
    </row>
    <row r="9618" spans="1:13" x14ac:dyDescent="0.3">
      <c r="A9618" t="s">
        <v>28</v>
      </c>
      <c r="B9618" t="s">
        <v>22</v>
      </c>
      <c r="C9618" t="s">
        <v>15</v>
      </c>
      <c r="D9618" t="s">
        <v>23</v>
      </c>
      <c r="E9618" t="s">
        <v>24</v>
      </c>
      <c r="F9618">
        <v>90049</v>
      </c>
      <c r="G9618" t="s">
        <v>25</v>
      </c>
      <c r="H9618" t="s">
        <v>26</v>
      </c>
      <c r="I9618" t="s">
        <v>34</v>
      </c>
      <c r="J9618" s="31">
        <v>576</v>
      </c>
      <c r="K9618">
        <v>2</v>
      </c>
      <c r="L9618">
        <v>0</v>
      </c>
      <c r="M9618" s="32">
        <v>16704</v>
      </c>
    </row>
    <row r="9619" spans="1:13" x14ac:dyDescent="0.3">
      <c r="A9619" t="s">
        <v>28</v>
      </c>
      <c r="B9619" t="s">
        <v>22</v>
      </c>
      <c r="C9619" t="s">
        <v>15</v>
      </c>
      <c r="D9619" t="s">
        <v>342</v>
      </c>
      <c r="E9619" t="s">
        <v>104</v>
      </c>
      <c r="F9619">
        <v>43402</v>
      </c>
      <c r="G9619" t="s">
        <v>57</v>
      </c>
      <c r="H9619" t="s">
        <v>35</v>
      </c>
      <c r="I9619" t="s">
        <v>162</v>
      </c>
      <c r="J9619" s="31">
        <v>899982</v>
      </c>
      <c r="K9619">
        <v>3</v>
      </c>
      <c r="L9619">
        <v>4</v>
      </c>
      <c r="M9619" s="32">
        <v>749985</v>
      </c>
    </row>
    <row r="9620" spans="1:13" x14ac:dyDescent="0.3">
      <c r="A9620" t="s">
        <v>28</v>
      </c>
      <c r="B9620" t="s">
        <v>22</v>
      </c>
      <c r="C9620" t="s">
        <v>15</v>
      </c>
      <c r="D9620" t="s">
        <v>342</v>
      </c>
      <c r="E9620" t="s">
        <v>104</v>
      </c>
      <c r="F9620">
        <v>43402</v>
      </c>
      <c r="G9620" t="s">
        <v>57</v>
      </c>
      <c r="H9620" t="s">
        <v>26</v>
      </c>
      <c r="I9620" t="s">
        <v>34</v>
      </c>
      <c r="J9620" s="31">
        <v>86352</v>
      </c>
      <c r="K9620">
        <v>3</v>
      </c>
      <c r="L9620">
        <v>2</v>
      </c>
      <c r="M9620" s="32">
        <v>5397</v>
      </c>
    </row>
    <row r="9621" spans="1:13" x14ac:dyDescent="0.3">
      <c r="A9621" t="s">
        <v>28</v>
      </c>
      <c r="B9621" t="s">
        <v>22</v>
      </c>
      <c r="C9621" t="s">
        <v>15</v>
      </c>
      <c r="D9621" t="s">
        <v>342</v>
      </c>
      <c r="E9621" t="s">
        <v>104</v>
      </c>
      <c r="F9621">
        <v>43402</v>
      </c>
      <c r="G9621" t="s">
        <v>57</v>
      </c>
      <c r="H9621" t="s">
        <v>35</v>
      </c>
      <c r="I9621" t="s">
        <v>59</v>
      </c>
      <c r="J9621" s="31">
        <v>13996</v>
      </c>
      <c r="K9621">
        <v>5</v>
      </c>
      <c r="L9621">
        <v>2</v>
      </c>
      <c r="M9621" s="32">
        <v>-17495</v>
      </c>
    </row>
    <row r="9622" spans="1:13" x14ac:dyDescent="0.3">
      <c r="A9622" t="s">
        <v>28</v>
      </c>
      <c r="B9622" t="s">
        <v>44</v>
      </c>
      <c r="C9622" t="s">
        <v>15</v>
      </c>
      <c r="D9622" t="s">
        <v>235</v>
      </c>
      <c r="E9622" t="s">
        <v>104</v>
      </c>
      <c r="F9622">
        <v>43130</v>
      </c>
      <c r="G9622" t="s">
        <v>57</v>
      </c>
      <c r="H9622" t="s">
        <v>26</v>
      </c>
      <c r="I9622" t="s">
        <v>38</v>
      </c>
      <c r="J9622" s="31">
        <v>16704</v>
      </c>
      <c r="K9622">
        <v>6</v>
      </c>
      <c r="L9622">
        <v>2</v>
      </c>
      <c r="M9622" s="32">
        <v>12528</v>
      </c>
    </row>
    <row r="9623" spans="1:13" x14ac:dyDescent="0.3">
      <c r="A9623" t="s">
        <v>28</v>
      </c>
      <c r="B9623" t="s">
        <v>44</v>
      </c>
      <c r="C9623" t="s">
        <v>15</v>
      </c>
      <c r="D9623" t="s">
        <v>235</v>
      </c>
      <c r="E9623" t="s">
        <v>104</v>
      </c>
      <c r="F9623">
        <v>43130</v>
      </c>
      <c r="G9623" t="s">
        <v>57</v>
      </c>
      <c r="H9623" t="s">
        <v>35</v>
      </c>
      <c r="I9623" t="s">
        <v>59</v>
      </c>
      <c r="J9623" s="31">
        <v>3152</v>
      </c>
      <c r="K9623">
        <v>2</v>
      </c>
      <c r="L9623">
        <v>2</v>
      </c>
      <c r="M9623" s="32">
        <v>4728</v>
      </c>
    </row>
    <row r="9624" spans="1:13" x14ac:dyDescent="0.3">
      <c r="A9624" t="s">
        <v>28</v>
      </c>
      <c r="B9624" t="s">
        <v>44</v>
      </c>
      <c r="C9624" t="s">
        <v>15</v>
      </c>
      <c r="D9624" t="s">
        <v>235</v>
      </c>
      <c r="E9624" t="s">
        <v>104</v>
      </c>
      <c r="F9624">
        <v>43130</v>
      </c>
      <c r="G9624" t="s">
        <v>57</v>
      </c>
      <c r="H9624" t="s">
        <v>26</v>
      </c>
      <c r="I9624" t="s">
        <v>41</v>
      </c>
      <c r="J9624" s="31">
        <v>32896</v>
      </c>
      <c r="K9624">
        <v>4</v>
      </c>
      <c r="L9624">
        <v>2</v>
      </c>
      <c r="M9624" s="32">
        <v>111024</v>
      </c>
    </row>
    <row r="9625" spans="1:13" x14ac:dyDescent="0.3">
      <c r="A9625" t="s">
        <v>62</v>
      </c>
      <c r="B9625" t="s">
        <v>14</v>
      </c>
      <c r="C9625" t="s">
        <v>15</v>
      </c>
      <c r="D9625" t="s">
        <v>135</v>
      </c>
      <c r="E9625" t="s">
        <v>46</v>
      </c>
      <c r="F9625">
        <v>75220</v>
      </c>
      <c r="G9625" t="s">
        <v>47</v>
      </c>
      <c r="H9625" t="s">
        <v>26</v>
      </c>
      <c r="I9625" t="s">
        <v>38</v>
      </c>
      <c r="J9625" s="31">
        <v>21392</v>
      </c>
      <c r="K9625">
        <v>2</v>
      </c>
      <c r="L9625">
        <v>8</v>
      </c>
      <c r="M9625" s="32">
        <v>-545496</v>
      </c>
    </row>
    <row r="9626" spans="1:13" x14ac:dyDescent="0.3">
      <c r="A9626" t="s">
        <v>62</v>
      </c>
      <c r="B9626" t="s">
        <v>14</v>
      </c>
      <c r="C9626" t="s">
        <v>15</v>
      </c>
      <c r="D9626" t="s">
        <v>135</v>
      </c>
      <c r="E9626" t="s">
        <v>46</v>
      </c>
      <c r="F9626">
        <v>75220</v>
      </c>
      <c r="G9626" t="s">
        <v>47</v>
      </c>
      <c r="H9626" t="s">
        <v>19</v>
      </c>
      <c r="I9626" t="s">
        <v>31</v>
      </c>
      <c r="J9626" s="31">
        <v>307314</v>
      </c>
      <c r="K9626">
        <v>3</v>
      </c>
      <c r="L9626">
        <v>3</v>
      </c>
      <c r="M9626" s="32">
        <v>-395118</v>
      </c>
    </row>
    <row r="9627" spans="1:13" x14ac:dyDescent="0.3">
      <c r="A9627" t="s">
        <v>62</v>
      </c>
      <c r="B9627" t="s">
        <v>14</v>
      </c>
      <c r="C9627" t="s">
        <v>15</v>
      </c>
      <c r="D9627" t="s">
        <v>135</v>
      </c>
      <c r="E9627" t="s">
        <v>46</v>
      </c>
      <c r="F9627">
        <v>75220</v>
      </c>
      <c r="G9627" t="s">
        <v>47</v>
      </c>
      <c r="H9627" t="s">
        <v>19</v>
      </c>
      <c r="I9627" t="s">
        <v>20</v>
      </c>
      <c r="J9627" s="31">
        <v>4099992</v>
      </c>
      <c r="K9627">
        <v>3</v>
      </c>
      <c r="L9627">
        <v>32</v>
      </c>
      <c r="M9627" s="32">
        <v>-964704</v>
      </c>
    </row>
    <row r="9628" spans="1:13" x14ac:dyDescent="0.3">
      <c r="A9628" t="s">
        <v>62</v>
      </c>
      <c r="B9628" t="s">
        <v>22</v>
      </c>
      <c r="C9628" t="s">
        <v>15</v>
      </c>
      <c r="D9628" t="s">
        <v>356</v>
      </c>
      <c r="E9628" t="s">
        <v>46</v>
      </c>
      <c r="F9628">
        <v>79424</v>
      </c>
      <c r="G9628" t="s">
        <v>47</v>
      </c>
      <c r="H9628" t="s">
        <v>26</v>
      </c>
      <c r="I9628" t="s">
        <v>41</v>
      </c>
      <c r="J9628" s="31">
        <v>9248</v>
      </c>
      <c r="K9628">
        <v>2</v>
      </c>
      <c r="L9628">
        <v>2</v>
      </c>
      <c r="M9628" s="32">
        <v>33524</v>
      </c>
    </row>
    <row r="9629" spans="1:13" x14ac:dyDescent="0.3">
      <c r="A9629" t="s">
        <v>28</v>
      </c>
      <c r="B9629" t="s">
        <v>14</v>
      </c>
      <c r="C9629" t="s">
        <v>15</v>
      </c>
      <c r="D9629" t="s">
        <v>140</v>
      </c>
      <c r="E9629" t="s">
        <v>70</v>
      </c>
      <c r="F9629">
        <v>48227</v>
      </c>
      <c r="G9629" t="s">
        <v>47</v>
      </c>
      <c r="H9629" t="s">
        <v>26</v>
      </c>
      <c r="I9629" t="s">
        <v>37</v>
      </c>
      <c r="J9629" s="31">
        <v>1467</v>
      </c>
      <c r="K9629">
        <v>3</v>
      </c>
      <c r="L9629">
        <v>0</v>
      </c>
      <c r="M9629" s="32">
        <v>67482</v>
      </c>
    </row>
    <row r="9630" spans="1:13" x14ac:dyDescent="0.3">
      <c r="A9630" t="s">
        <v>28</v>
      </c>
      <c r="B9630" t="s">
        <v>14</v>
      </c>
      <c r="C9630" t="s">
        <v>15</v>
      </c>
      <c r="D9630" t="s">
        <v>114</v>
      </c>
      <c r="E9630" t="s">
        <v>104</v>
      </c>
      <c r="F9630">
        <v>43055</v>
      </c>
      <c r="G9630" t="s">
        <v>57</v>
      </c>
      <c r="H9630" t="s">
        <v>26</v>
      </c>
      <c r="I9630" t="s">
        <v>41</v>
      </c>
      <c r="J9630" s="31">
        <v>37408</v>
      </c>
      <c r="K9630">
        <v>7</v>
      </c>
      <c r="L9630">
        <v>2</v>
      </c>
      <c r="M9630" s="32">
        <v>130928</v>
      </c>
    </row>
    <row r="9631" spans="1:13" x14ac:dyDescent="0.3">
      <c r="A9631" t="s">
        <v>28</v>
      </c>
      <c r="B9631" t="s">
        <v>14</v>
      </c>
      <c r="C9631" t="s">
        <v>15</v>
      </c>
      <c r="D9631" t="s">
        <v>114</v>
      </c>
      <c r="E9631" t="s">
        <v>104</v>
      </c>
      <c r="F9631">
        <v>43055</v>
      </c>
      <c r="G9631" t="s">
        <v>57</v>
      </c>
      <c r="H9631" t="s">
        <v>26</v>
      </c>
      <c r="I9631" t="s">
        <v>37</v>
      </c>
      <c r="J9631" s="31">
        <v>3438</v>
      </c>
      <c r="K9631">
        <v>2</v>
      </c>
      <c r="L9631">
        <v>7</v>
      </c>
      <c r="M9631" s="32">
        <v>-25212</v>
      </c>
    </row>
    <row r="9632" spans="1:13" x14ac:dyDescent="0.3">
      <c r="A9632" t="s">
        <v>28</v>
      </c>
      <c r="B9632" t="s">
        <v>14</v>
      </c>
      <c r="C9632" t="s">
        <v>15</v>
      </c>
      <c r="D9632" t="s">
        <v>75</v>
      </c>
      <c r="E9632" t="s">
        <v>76</v>
      </c>
      <c r="F9632">
        <v>10011</v>
      </c>
      <c r="G9632" t="s">
        <v>57</v>
      </c>
      <c r="H9632" t="s">
        <v>26</v>
      </c>
      <c r="I9632" t="s">
        <v>37</v>
      </c>
      <c r="J9632" s="31">
        <v>7152</v>
      </c>
      <c r="K9632">
        <v>3</v>
      </c>
      <c r="L9632">
        <v>2</v>
      </c>
      <c r="M9632" s="32">
        <v>23244</v>
      </c>
    </row>
    <row r="9633" spans="1:13" x14ac:dyDescent="0.3">
      <c r="A9633" t="s">
        <v>28</v>
      </c>
      <c r="B9633" t="s">
        <v>14</v>
      </c>
      <c r="C9633" t="s">
        <v>15</v>
      </c>
      <c r="D9633" t="s">
        <v>75</v>
      </c>
      <c r="E9633" t="s">
        <v>76</v>
      </c>
      <c r="F9633">
        <v>10011</v>
      </c>
      <c r="G9633" t="s">
        <v>57</v>
      </c>
      <c r="H9633" t="s">
        <v>35</v>
      </c>
      <c r="I9633" t="s">
        <v>36</v>
      </c>
      <c r="J9633" s="31">
        <v>1797</v>
      </c>
      <c r="K9633">
        <v>6</v>
      </c>
      <c r="L9633">
        <v>0</v>
      </c>
      <c r="M9633" s="32">
        <v>88053</v>
      </c>
    </row>
    <row r="9634" spans="1:13" x14ac:dyDescent="0.3">
      <c r="A9634" t="s">
        <v>28</v>
      </c>
      <c r="B9634" t="s">
        <v>14</v>
      </c>
      <c r="C9634" t="s">
        <v>15</v>
      </c>
      <c r="D9634" t="s">
        <v>93</v>
      </c>
      <c r="E9634" t="s">
        <v>68</v>
      </c>
      <c r="F9634">
        <v>55407</v>
      </c>
      <c r="G9634" t="s">
        <v>47</v>
      </c>
      <c r="H9634" t="s">
        <v>26</v>
      </c>
      <c r="I9634" t="s">
        <v>38</v>
      </c>
      <c r="J9634" s="31">
        <v>9064</v>
      </c>
      <c r="K9634">
        <v>8</v>
      </c>
      <c r="L9634">
        <v>0</v>
      </c>
      <c r="M9634" s="32">
        <v>389752</v>
      </c>
    </row>
    <row r="9635" spans="1:13" x14ac:dyDescent="0.3">
      <c r="A9635" t="s">
        <v>62</v>
      </c>
      <c r="B9635" t="s">
        <v>14</v>
      </c>
      <c r="C9635" t="s">
        <v>15</v>
      </c>
      <c r="D9635" t="s">
        <v>316</v>
      </c>
      <c r="E9635" t="s">
        <v>166</v>
      </c>
      <c r="F9635">
        <v>2149</v>
      </c>
      <c r="G9635" t="s">
        <v>57</v>
      </c>
      <c r="H9635" t="s">
        <v>35</v>
      </c>
      <c r="I9635" t="s">
        <v>59</v>
      </c>
      <c r="J9635" s="31">
        <v>177</v>
      </c>
      <c r="K9635">
        <v>3</v>
      </c>
      <c r="L9635">
        <v>0</v>
      </c>
      <c r="M9635" s="32">
        <v>3009</v>
      </c>
    </row>
    <row r="9636" spans="1:13" x14ac:dyDescent="0.3">
      <c r="A9636" t="s">
        <v>62</v>
      </c>
      <c r="B9636" t="s">
        <v>14</v>
      </c>
      <c r="C9636" t="s">
        <v>15</v>
      </c>
      <c r="D9636" t="s">
        <v>316</v>
      </c>
      <c r="E9636" t="s">
        <v>166</v>
      </c>
      <c r="F9636">
        <v>2149</v>
      </c>
      <c r="G9636" t="s">
        <v>57</v>
      </c>
      <c r="H9636" t="s">
        <v>26</v>
      </c>
      <c r="I9636" t="s">
        <v>32</v>
      </c>
      <c r="J9636" s="31">
        <v>7945</v>
      </c>
      <c r="K9636">
        <v>7</v>
      </c>
      <c r="L9636">
        <v>0</v>
      </c>
      <c r="M9636" s="32">
        <v>22246</v>
      </c>
    </row>
    <row r="9637" spans="1:13" x14ac:dyDescent="0.3">
      <c r="A9637" t="s">
        <v>62</v>
      </c>
      <c r="B9637" t="s">
        <v>14</v>
      </c>
      <c r="C9637" t="s">
        <v>15</v>
      </c>
      <c r="D9637" t="s">
        <v>316</v>
      </c>
      <c r="E9637" t="s">
        <v>166</v>
      </c>
      <c r="F9637">
        <v>2149</v>
      </c>
      <c r="G9637" t="s">
        <v>57</v>
      </c>
      <c r="H9637" t="s">
        <v>19</v>
      </c>
      <c r="I9637" t="s">
        <v>21</v>
      </c>
      <c r="J9637" s="31">
        <v>162882</v>
      </c>
      <c r="K9637">
        <v>9</v>
      </c>
      <c r="L9637">
        <v>0</v>
      </c>
      <c r="M9637" s="32">
        <v>2606112</v>
      </c>
    </row>
    <row r="9638" spans="1:13" x14ac:dyDescent="0.3">
      <c r="A9638" t="s">
        <v>28</v>
      </c>
      <c r="B9638" t="s">
        <v>22</v>
      </c>
      <c r="C9638" t="s">
        <v>15</v>
      </c>
      <c r="D9638" t="s">
        <v>42</v>
      </c>
      <c r="E9638" t="s">
        <v>43</v>
      </c>
      <c r="F9638">
        <v>98105</v>
      </c>
      <c r="G9638" t="s">
        <v>25</v>
      </c>
      <c r="H9638" t="s">
        <v>19</v>
      </c>
      <c r="I9638" t="s">
        <v>33</v>
      </c>
      <c r="J9638" s="31">
        <v>13754</v>
      </c>
      <c r="K9638">
        <v>2</v>
      </c>
      <c r="L9638">
        <v>0</v>
      </c>
      <c r="M9638" s="32">
        <v>55016</v>
      </c>
    </row>
    <row r="9639" spans="1:13" x14ac:dyDescent="0.3">
      <c r="A9639" t="s">
        <v>28</v>
      </c>
      <c r="B9639" t="s">
        <v>22</v>
      </c>
      <c r="C9639" t="s">
        <v>15</v>
      </c>
      <c r="D9639" t="s">
        <v>42</v>
      </c>
      <c r="E9639" t="s">
        <v>43</v>
      </c>
      <c r="F9639">
        <v>98105</v>
      </c>
      <c r="G9639" t="s">
        <v>25</v>
      </c>
      <c r="H9639" t="s">
        <v>19</v>
      </c>
      <c r="I9639" t="s">
        <v>31</v>
      </c>
      <c r="J9639" s="31">
        <v>7302</v>
      </c>
      <c r="K9639">
        <v>4</v>
      </c>
      <c r="L9639">
        <v>0</v>
      </c>
      <c r="M9639" s="32">
        <v>94926</v>
      </c>
    </row>
    <row r="9640" spans="1:13" x14ac:dyDescent="0.3">
      <c r="A9640" t="s">
        <v>13</v>
      </c>
      <c r="B9640" t="s">
        <v>14</v>
      </c>
      <c r="C9640" t="s">
        <v>15</v>
      </c>
      <c r="D9640" t="s">
        <v>23</v>
      </c>
      <c r="E9640" t="s">
        <v>24</v>
      </c>
      <c r="F9640">
        <v>90032</v>
      </c>
      <c r="G9640" t="s">
        <v>25</v>
      </c>
      <c r="H9640" t="s">
        <v>26</v>
      </c>
      <c r="I9640" t="s">
        <v>41</v>
      </c>
      <c r="J9640" s="31">
        <v>1156</v>
      </c>
      <c r="K9640">
        <v>2</v>
      </c>
      <c r="L9640">
        <v>0</v>
      </c>
      <c r="M9640" s="32">
        <v>56644</v>
      </c>
    </row>
    <row r="9641" spans="1:13" x14ac:dyDescent="0.3">
      <c r="A9641" t="s">
        <v>13</v>
      </c>
      <c r="B9641" t="s">
        <v>14</v>
      </c>
      <c r="C9641" t="s">
        <v>15</v>
      </c>
      <c r="D9641" t="s">
        <v>39</v>
      </c>
      <c r="E9641" t="s">
        <v>40</v>
      </c>
      <c r="F9641">
        <v>28027</v>
      </c>
      <c r="G9641" t="s">
        <v>18</v>
      </c>
      <c r="H9641" t="s">
        <v>19</v>
      </c>
      <c r="I9641" t="s">
        <v>31</v>
      </c>
      <c r="J9641" s="31">
        <v>4297644</v>
      </c>
      <c r="K9641">
        <v>13</v>
      </c>
      <c r="L9641">
        <v>4</v>
      </c>
      <c r="M9641" s="32">
        <v>-18623124</v>
      </c>
    </row>
    <row r="9642" spans="1:13" x14ac:dyDescent="0.3">
      <c r="A9642" t="s">
        <v>28</v>
      </c>
      <c r="B9642" t="s">
        <v>22</v>
      </c>
      <c r="C9642" t="s">
        <v>15</v>
      </c>
      <c r="D9642" t="s">
        <v>42</v>
      </c>
      <c r="E9642" t="s">
        <v>43</v>
      </c>
      <c r="F9642">
        <v>98103</v>
      </c>
      <c r="G9642" t="s">
        <v>25</v>
      </c>
      <c r="H9642" t="s">
        <v>26</v>
      </c>
      <c r="I9642" t="s">
        <v>34</v>
      </c>
      <c r="J9642" s="31">
        <v>2065</v>
      </c>
      <c r="K9642">
        <v>5</v>
      </c>
      <c r="L9642">
        <v>0</v>
      </c>
      <c r="M9642" s="32">
        <v>9499</v>
      </c>
    </row>
    <row r="9643" spans="1:13" x14ac:dyDescent="0.3">
      <c r="A9643" t="s">
        <v>28</v>
      </c>
      <c r="B9643" t="s">
        <v>22</v>
      </c>
      <c r="C9643" t="s">
        <v>15</v>
      </c>
      <c r="D9643" t="s">
        <v>42</v>
      </c>
      <c r="E9643" t="s">
        <v>43</v>
      </c>
      <c r="F9643">
        <v>98103</v>
      </c>
      <c r="G9643" t="s">
        <v>25</v>
      </c>
      <c r="H9643" t="s">
        <v>26</v>
      </c>
      <c r="I9643" t="s">
        <v>32</v>
      </c>
      <c r="J9643" s="31">
        <v>2049</v>
      </c>
      <c r="K9643">
        <v>5</v>
      </c>
      <c r="L9643">
        <v>0</v>
      </c>
      <c r="M9643" s="32">
        <v>0</v>
      </c>
    </row>
    <row r="9644" spans="1:13" x14ac:dyDescent="0.3">
      <c r="A9644" t="s">
        <v>28</v>
      </c>
      <c r="B9644" t="s">
        <v>22</v>
      </c>
      <c r="C9644" t="s">
        <v>15</v>
      </c>
      <c r="D9644" t="s">
        <v>42</v>
      </c>
      <c r="E9644" t="s">
        <v>43</v>
      </c>
      <c r="F9644">
        <v>98103</v>
      </c>
      <c r="G9644" t="s">
        <v>25</v>
      </c>
      <c r="H9644" t="s">
        <v>19</v>
      </c>
      <c r="I9644" t="s">
        <v>21</v>
      </c>
      <c r="J9644" s="31">
        <v>436704</v>
      </c>
      <c r="K9644">
        <v>6</v>
      </c>
      <c r="L9644">
        <v>2</v>
      </c>
      <c r="M9644" s="32">
        <v>218352</v>
      </c>
    </row>
    <row r="9645" spans="1:13" x14ac:dyDescent="0.3">
      <c r="A9645" t="s">
        <v>28</v>
      </c>
      <c r="B9645" t="s">
        <v>22</v>
      </c>
      <c r="C9645" t="s">
        <v>15</v>
      </c>
      <c r="D9645" t="s">
        <v>42</v>
      </c>
      <c r="E9645" t="s">
        <v>43</v>
      </c>
      <c r="F9645">
        <v>98103</v>
      </c>
      <c r="G9645" t="s">
        <v>25</v>
      </c>
      <c r="H9645" t="s">
        <v>19</v>
      </c>
      <c r="I9645" t="s">
        <v>21</v>
      </c>
      <c r="J9645" s="31">
        <v>481568</v>
      </c>
      <c r="K9645">
        <v>2</v>
      </c>
      <c r="L9645">
        <v>2</v>
      </c>
      <c r="M9645" s="32">
        <v>541764</v>
      </c>
    </row>
    <row r="9646" spans="1:13" x14ac:dyDescent="0.3">
      <c r="A9646" t="s">
        <v>28</v>
      </c>
      <c r="B9646" t="s">
        <v>14</v>
      </c>
      <c r="C9646" t="s">
        <v>15</v>
      </c>
      <c r="D9646" t="s">
        <v>305</v>
      </c>
      <c r="E9646" t="s">
        <v>81</v>
      </c>
      <c r="F9646">
        <v>85301</v>
      </c>
      <c r="G9646" t="s">
        <v>25</v>
      </c>
      <c r="H9646" t="s">
        <v>35</v>
      </c>
      <c r="I9646" t="s">
        <v>59</v>
      </c>
      <c r="J9646" s="31">
        <v>89544</v>
      </c>
      <c r="K9646">
        <v>7</v>
      </c>
      <c r="L9646">
        <v>2</v>
      </c>
      <c r="M9646" s="32">
        <v>123123</v>
      </c>
    </row>
    <row r="9647" spans="1:13" x14ac:dyDescent="0.3">
      <c r="A9647" t="s">
        <v>28</v>
      </c>
      <c r="B9647" t="s">
        <v>14</v>
      </c>
      <c r="C9647" t="s">
        <v>15</v>
      </c>
      <c r="D9647" t="s">
        <v>305</v>
      </c>
      <c r="E9647" t="s">
        <v>81</v>
      </c>
      <c r="F9647">
        <v>85301</v>
      </c>
      <c r="G9647" t="s">
        <v>25</v>
      </c>
      <c r="H9647" t="s">
        <v>26</v>
      </c>
      <c r="I9647" t="s">
        <v>32</v>
      </c>
      <c r="J9647" s="31">
        <v>35168</v>
      </c>
      <c r="K9647">
        <v>2</v>
      </c>
      <c r="L9647">
        <v>2</v>
      </c>
      <c r="M9647" s="32">
        <v>-83524</v>
      </c>
    </row>
    <row r="9648" spans="1:13" x14ac:dyDescent="0.3">
      <c r="A9648" t="s">
        <v>28</v>
      </c>
      <c r="B9648" t="s">
        <v>14</v>
      </c>
      <c r="C9648" t="s">
        <v>15</v>
      </c>
      <c r="D9648" t="s">
        <v>305</v>
      </c>
      <c r="E9648" t="s">
        <v>81</v>
      </c>
      <c r="F9648">
        <v>85301</v>
      </c>
      <c r="G9648" t="s">
        <v>25</v>
      </c>
      <c r="H9648" t="s">
        <v>26</v>
      </c>
      <c r="I9648" t="s">
        <v>37</v>
      </c>
      <c r="J9648" s="31">
        <v>72588</v>
      </c>
      <c r="K9648">
        <v>2</v>
      </c>
      <c r="L9648">
        <v>7</v>
      </c>
      <c r="M9648" s="32">
        <v>-48392</v>
      </c>
    </row>
    <row r="9649" spans="1:13" x14ac:dyDescent="0.3">
      <c r="A9649" t="s">
        <v>28</v>
      </c>
      <c r="B9649" t="s">
        <v>14</v>
      </c>
      <c r="C9649" t="s">
        <v>15</v>
      </c>
      <c r="D9649" t="s">
        <v>618</v>
      </c>
      <c r="E9649" t="s">
        <v>68</v>
      </c>
      <c r="F9649">
        <v>55433</v>
      </c>
      <c r="G9649" t="s">
        <v>47</v>
      </c>
      <c r="H9649" t="s">
        <v>26</v>
      </c>
      <c r="I9649" t="s">
        <v>32</v>
      </c>
      <c r="J9649" s="31">
        <v>22116</v>
      </c>
      <c r="K9649">
        <v>4</v>
      </c>
      <c r="L9649">
        <v>0</v>
      </c>
      <c r="M9649" s="32">
        <v>575016</v>
      </c>
    </row>
    <row r="9650" spans="1:13" x14ac:dyDescent="0.3">
      <c r="A9650" t="s">
        <v>28</v>
      </c>
      <c r="B9650" t="s">
        <v>14</v>
      </c>
      <c r="C9650" t="s">
        <v>15</v>
      </c>
      <c r="D9650" t="s">
        <v>618</v>
      </c>
      <c r="E9650" t="s">
        <v>68</v>
      </c>
      <c r="F9650">
        <v>55433</v>
      </c>
      <c r="G9650" t="s">
        <v>47</v>
      </c>
      <c r="H9650" t="s">
        <v>35</v>
      </c>
      <c r="I9650" t="s">
        <v>36</v>
      </c>
      <c r="J9650" s="31">
        <v>28197</v>
      </c>
      <c r="K9650">
        <v>3</v>
      </c>
      <c r="L9650">
        <v>0</v>
      </c>
      <c r="M9650" s="32">
        <v>789516</v>
      </c>
    </row>
    <row r="9651" spans="1:13" x14ac:dyDescent="0.3">
      <c r="A9651" t="s">
        <v>28</v>
      </c>
      <c r="B9651" t="s">
        <v>14</v>
      </c>
      <c r="C9651" t="s">
        <v>15</v>
      </c>
      <c r="D9651" t="s">
        <v>23</v>
      </c>
      <c r="E9651" t="s">
        <v>24</v>
      </c>
      <c r="F9651">
        <v>90045</v>
      </c>
      <c r="G9651" t="s">
        <v>25</v>
      </c>
      <c r="H9651" t="s">
        <v>19</v>
      </c>
      <c r="I9651" t="s">
        <v>20</v>
      </c>
      <c r="J9651" s="31">
        <v>3406664</v>
      </c>
      <c r="K9651">
        <v>8</v>
      </c>
      <c r="L9651">
        <v>15</v>
      </c>
      <c r="M9651" s="32">
        <v>1603136</v>
      </c>
    </row>
    <row r="9652" spans="1:13" x14ac:dyDescent="0.3">
      <c r="A9652" t="s">
        <v>28</v>
      </c>
      <c r="B9652" t="s">
        <v>14</v>
      </c>
      <c r="C9652" t="s">
        <v>15</v>
      </c>
      <c r="D9652" t="s">
        <v>23</v>
      </c>
      <c r="E9652" t="s">
        <v>24</v>
      </c>
      <c r="F9652">
        <v>90045</v>
      </c>
      <c r="G9652" t="s">
        <v>25</v>
      </c>
      <c r="H9652" t="s">
        <v>26</v>
      </c>
      <c r="I9652" t="s">
        <v>34</v>
      </c>
      <c r="J9652" s="31">
        <v>3717</v>
      </c>
      <c r="K9652">
        <v>9</v>
      </c>
      <c r="L9652">
        <v>0</v>
      </c>
      <c r="M9652" s="32">
        <v>104076</v>
      </c>
    </row>
    <row r="9653" spans="1:13" x14ac:dyDescent="0.3">
      <c r="A9653" t="s">
        <v>28</v>
      </c>
      <c r="B9653" t="s">
        <v>14</v>
      </c>
      <c r="C9653" t="s">
        <v>15</v>
      </c>
      <c r="D9653" t="s">
        <v>23</v>
      </c>
      <c r="E9653" t="s">
        <v>24</v>
      </c>
      <c r="F9653">
        <v>90045</v>
      </c>
      <c r="G9653" t="s">
        <v>25</v>
      </c>
      <c r="H9653" t="s">
        <v>26</v>
      </c>
      <c r="I9653" t="s">
        <v>38</v>
      </c>
      <c r="J9653" s="31">
        <v>6496</v>
      </c>
      <c r="K9653">
        <v>2</v>
      </c>
      <c r="L9653">
        <v>0</v>
      </c>
      <c r="M9653" s="32">
        <v>19488</v>
      </c>
    </row>
    <row r="9654" spans="1:13" x14ac:dyDescent="0.3">
      <c r="A9654" t="s">
        <v>28</v>
      </c>
      <c r="B9654" t="s">
        <v>14</v>
      </c>
      <c r="C9654" t="s">
        <v>15</v>
      </c>
      <c r="D9654" t="s">
        <v>23</v>
      </c>
      <c r="E9654" t="s">
        <v>24</v>
      </c>
      <c r="F9654">
        <v>90045</v>
      </c>
      <c r="G9654" t="s">
        <v>25</v>
      </c>
      <c r="H9654" t="s">
        <v>19</v>
      </c>
      <c r="I9654" t="s">
        <v>33</v>
      </c>
      <c r="J9654" s="31">
        <v>59538</v>
      </c>
      <c r="K9654">
        <v>6</v>
      </c>
      <c r="L9654">
        <v>0</v>
      </c>
      <c r="M9654" s="32">
        <v>29769</v>
      </c>
    </row>
    <row r="9655" spans="1:13" x14ac:dyDescent="0.3">
      <c r="A9655" t="s">
        <v>28</v>
      </c>
      <c r="B9655" t="s">
        <v>44</v>
      </c>
      <c r="C9655" t="s">
        <v>15</v>
      </c>
      <c r="D9655" t="s">
        <v>171</v>
      </c>
      <c r="E9655" t="s">
        <v>81</v>
      </c>
      <c r="F9655">
        <v>85705</v>
      </c>
      <c r="G9655" t="s">
        <v>25</v>
      </c>
      <c r="H9655" t="s">
        <v>35</v>
      </c>
      <c r="I9655" t="s">
        <v>59</v>
      </c>
      <c r="J9655" s="31">
        <v>95984</v>
      </c>
      <c r="K9655">
        <v>2</v>
      </c>
      <c r="L9655">
        <v>2</v>
      </c>
      <c r="M9655" s="32">
        <v>11998</v>
      </c>
    </row>
    <row r="9656" spans="1:13" x14ac:dyDescent="0.3">
      <c r="A9656" t="s">
        <v>28</v>
      </c>
      <c r="B9656" t="s">
        <v>44</v>
      </c>
      <c r="C9656" t="s">
        <v>15</v>
      </c>
      <c r="D9656" t="s">
        <v>171</v>
      </c>
      <c r="E9656" t="s">
        <v>81</v>
      </c>
      <c r="F9656">
        <v>85705</v>
      </c>
      <c r="G9656" t="s">
        <v>25</v>
      </c>
      <c r="H9656" t="s">
        <v>26</v>
      </c>
      <c r="I9656" t="s">
        <v>37</v>
      </c>
      <c r="J9656" s="31">
        <v>4938</v>
      </c>
      <c r="K9656">
        <v>2</v>
      </c>
      <c r="L9656">
        <v>7</v>
      </c>
      <c r="M9656" s="32">
        <v>-36212</v>
      </c>
    </row>
    <row r="9657" spans="1:13" x14ac:dyDescent="0.3">
      <c r="A9657" t="s">
        <v>28</v>
      </c>
      <c r="B9657" t="s">
        <v>14</v>
      </c>
      <c r="C9657" t="s">
        <v>15</v>
      </c>
      <c r="D9657" t="s">
        <v>75</v>
      </c>
      <c r="E9657" t="s">
        <v>76</v>
      </c>
      <c r="F9657">
        <v>10035</v>
      </c>
      <c r="G9657" t="s">
        <v>57</v>
      </c>
      <c r="H9657" t="s">
        <v>19</v>
      </c>
      <c r="I9657" t="s">
        <v>33</v>
      </c>
      <c r="J9657" s="31">
        <v>9744</v>
      </c>
      <c r="K9657">
        <v>3</v>
      </c>
      <c r="L9657">
        <v>0</v>
      </c>
      <c r="M9657" s="32">
        <v>350784</v>
      </c>
    </row>
    <row r="9658" spans="1:13" x14ac:dyDescent="0.3">
      <c r="A9658" t="s">
        <v>28</v>
      </c>
      <c r="B9658" t="s">
        <v>14</v>
      </c>
      <c r="C9658" t="s">
        <v>15</v>
      </c>
      <c r="D9658" t="s">
        <v>75</v>
      </c>
      <c r="E9658" t="s">
        <v>76</v>
      </c>
      <c r="F9658">
        <v>10035</v>
      </c>
      <c r="G9658" t="s">
        <v>57</v>
      </c>
      <c r="H9658" t="s">
        <v>26</v>
      </c>
      <c r="I9658" t="s">
        <v>37</v>
      </c>
      <c r="J9658" s="31">
        <v>3984</v>
      </c>
      <c r="K9658">
        <v>1</v>
      </c>
      <c r="L9658">
        <v>2</v>
      </c>
      <c r="M9658" s="32">
        <v>13944</v>
      </c>
    </row>
    <row r="9659" spans="1:13" x14ac:dyDescent="0.3">
      <c r="A9659" t="s">
        <v>28</v>
      </c>
      <c r="B9659" t="s">
        <v>14</v>
      </c>
      <c r="C9659" t="s">
        <v>15</v>
      </c>
      <c r="D9659" t="s">
        <v>75</v>
      </c>
      <c r="E9659" t="s">
        <v>76</v>
      </c>
      <c r="F9659">
        <v>10035</v>
      </c>
      <c r="G9659" t="s">
        <v>57</v>
      </c>
      <c r="H9659" t="s">
        <v>26</v>
      </c>
      <c r="I9659" t="s">
        <v>34</v>
      </c>
      <c r="J9659" s="31">
        <v>1304</v>
      </c>
      <c r="K9659">
        <v>4</v>
      </c>
      <c r="L9659">
        <v>0</v>
      </c>
      <c r="M9659" s="32">
        <v>57376</v>
      </c>
    </row>
    <row r="9660" spans="1:13" x14ac:dyDescent="0.3">
      <c r="A9660" t="s">
        <v>28</v>
      </c>
      <c r="B9660" t="s">
        <v>14</v>
      </c>
      <c r="C9660" t="s">
        <v>15</v>
      </c>
      <c r="D9660" t="s">
        <v>75</v>
      </c>
      <c r="E9660" t="s">
        <v>76</v>
      </c>
      <c r="F9660">
        <v>10035</v>
      </c>
      <c r="G9660" t="s">
        <v>57</v>
      </c>
      <c r="H9660" t="s">
        <v>19</v>
      </c>
      <c r="I9660" t="s">
        <v>21</v>
      </c>
      <c r="J9660" s="31">
        <v>579528</v>
      </c>
      <c r="K9660">
        <v>4</v>
      </c>
      <c r="L9660">
        <v>1</v>
      </c>
      <c r="M9660" s="32">
        <v>837096</v>
      </c>
    </row>
    <row r="9661" spans="1:13" x14ac:dyDescent="0.3">
      <c r="A9661" t="s">
        <v>13</v>
      </c>
      <c r="B9661" t="s">
        <v>14</v>
      </c>
      <c r="C9661" t="s">
        <v>15</v>
      </c>
      <c r="D9661" t="s">
        <v>310</v>
      </c>
      <c r="E9661" t="s">
        <v>24</v>
      </c>
      <c r="F9661">
        <v>91767</v>
      </c>
      <c r="G9661" t="s">
        <v>25</v>
      </c>
      <c r="H9661" t="s">
        <v>26</v>
      </c>
      <c r="I9661" t="s">
        <v>27</v>
      </c>
      <c r="J9661" s="31">
        <v>1875</v>
      </c>
      <c r="K9661">
        <v>5</v>
      </c>
      <c r="L9661">
        <v>0</v>
      </c>
      <c r="M9661" s="32">
        <v>9</v>
      </c>
    </row>
    <row r="9662" spans="1:13" x14ac:dyDescent="0.3">
      <c r="A9662" t="s">
        <v>28</v>
      </c>
      <c r="B9662" t="s">
        <v>44</v>
      </c>
      <c r="C9662" t="s">
        <v>15</v>
      </c>
      <c r="D9662" t="s">
        <v>534</v>
      </c>
      <c r="E9662" t="s">
        <v>24</v>
      </c>
      <c r="F9662">
        <v>93101</v>
      </c>
      <c r="G9662" t="s">
        <v>25</v>
      </c>
      <c r="H9662" t="s">
        <v>35</v>
      </c>
      <c r="I9662" t="s">
        <v>36</v>
      </c>
      <c r="J9662" s="31">
        <v>3023928</v>
      </c>
      <c r="K9662">
        <v>9</v>
      </c>
      <c r="L9662">
        <v>2</v>
      </c>
      <c r="M9662" s="32">
        <v>2267946</v>
      </c>
    </row>
    <row r="9663" spans="1:13" x14ac:dyDescent="0.3">
      <c r="A9663" t="s">
        <v>28</v>
      </c>
      <c r="B9663" t="s">
        <v>44</v>
      </c>
      <c r="C9663" t="s">
        <v>15</v>
      </c>
      <c r="D9663" t="s">
        <v>534</v>
      </c>
      <c r="E9663" t="s">
        <v>24</v>
      </c>
      <c r="F9663">
        <v>93101</v>
      </c>
      <c r="G9663" t="s">
        <v>25</v>
      </c>
      <c r="H9663" t="s">
        <v>35</v>
      </c>
      <c r="I9663" t="s">
        <v>59</v>
      </c>
      <c r="J9663" s="31">
        <v>2696</v>
      </c>
      <c r="K9663">
        <v>2</v>
      </c>
      <c r="L9663">
        <v>0</v>
      </c>
      <c r="M9663" s="32">
        <v>37744</v>
      </c>
    </row>
    <row r="9664" spans="1:13" x14ac:dyDescent="0.3">
      <c r="A9664" t="s">
        <v>28</v>
      </c>
      <c r="B9664" t="s">
        <v>44</v>
      </c>
      <c r="C9664" t="s">
        <v>15</v>
      </c>
      <c r="D9664" t="s">
        <v>534</v>
      </c>
      <c r="E9664" t="s">
        <v>24</v>
      </c>
      <c r="F9664">
        <v>93101</v>
      </c>
      <c r="G9664" t="s">
        <v>25</v>
      </c>
      <c r="H9664" t="s">
        <v>35</v>
      </c>
      <c r="I9664" t="s">
        <v>36</v>
      </c>
      <c r="J9664" s="31">
        <v>4776</v>
      </c>
      <c r="K9664">
        <v>3</v>
      </c>
      <c r="L9664">
        <v>2</v>
      </c>
      <c r="M9664" s="32">
        <v>16119</v>
      </c>
    </row>
    <row r="9665" spans="1:13" x14ac:dyDescent="0.3">
      <c r="A9665" t="s">
        <v>28</v>
      </c>
      <c r="B9665" t="s">
        <v>14</v>
      </c>
      <c r="C9665" t="s">
        <v>15</v>
      </c>
      <c r="D9665" t="s">
        <v>52</v>
      </c>
      <c r="E9665" t="s">
        <v>24</v>
      </c>
      <c r="F9665">
        <v>94109</v>
      </c>
      <c r="G9665" t="s">
        <v>25</v>
      </c>
      <c r="H9665" t="s">
        <v>26</v>
      </c>
      <c r="I9665" t="s">
        <v>32</v>
      </c>
      <c r="J9665" s="31">
        <v>19395</v>
      </c>
      <c r="K9665">
        <v>3</v>
      </c>
      <c r="L9665">
        <v>0</v>
      </c>
      <c r="M9665" s="32">
        <v>96975</v>
      </c>
    </row>
    <row r="9666" spans="1:13" x14ac:dyDescent="0.3">
      <c r="A9666" t="s">
        <v>168</v>
      </c>
      <c r="B9666" t="s">
        <v>22</v>
      </c>
      <c r="C9666" t="s">
        <v>15</v>
      </c>
      <c r="D9666" t="s">
        <v>254</v>
      </c>
      <c r="E9666" t="s">
        <v>24</v>
      </c>
      <c r="F9666">
        <v>92503</v>
      </c>
      <c r="G9666" t="s">
        <v>25</v>
      </c>
      <c r="H9666" t="s">
        <v>26</v>
      </c>
      <c r="I9666" t="s">
        <v>41</v>
      </c>
      <c r="J9666" s="31">
        <v>1296</v>
      </c>
      <c r="K9666">
        <v>2</v>
      </c>
      <c r="L9666">
        <v>0</v>
      </c>
      <c r="M9666" s="32">
        <v>62208</v>
      </c>
    </row>
    <row r="9667" spans="1:13" x14ac:dyDescent="0.3">
      <c r="A9667" t="s">
        <v>28</v>
      </c>
      <c r="B9667" t="s">
        <v>14</v>
      </c>
      <c r="C9667" t="s">
        <v>15</v>
      </c>
      <c r="D9667" t="s">
        <v>23</v>
      </c>
      <c r="E9667" t="s">
        <v>24</v>
      </c>
      <c r="F9667">
        <v>90049</v>
      </c>
      <c r="G9667" t="s">
        <v>25</v>
      </c>
      <c r="H9667" t="s">
        <v>19</v>
      </c>
      <c r="I9667" t="s">
        <v>33</v>
      </c>
      <c r="J9667" s="31">
        <v>11994</v>
      </c>
      <c r="K9667">
        <v>3</v>
      </c>
      <c r="L9667">
        <v>0</v>
      </c>
      <c r="M9667" s="32">
        <v>23988</v>
      </c>
    </row>
    <row r="9668" spans="1:13" x14ac:dyDescent="0.3">
      <c r="A9668" t="s">
        <v>28</v>
      </c>
      <c r="B9668" t="s">
        <v>14</v>
      </c>
      <c r="C9668" t="s">
        <v>15</v>
      </c>
      <c r="D9668" t="s">
        <v>23</v>
      </c>
      <c r="E9668" t="s">
        <v>24</v>
      </c>
      <c r="F9668">
        <v>90049</v>
      </c>
      <c r="G9668" t="s">
        <v>25</v>
      </c>
      <c r="H9668" t="s">
        <v>19</v>
      </c>
      <c r="I9668" t="s">
        <v>33</v>
      </c>
      <c r="J9668" s="31">
        <v>1242</v>
      </c>
      <c r="K9668">
        <v>3</v>
      </c>
      <c r="L9668">
        <v>0</v>
      </c>
      <c r="M9668" s="32">
        <v>44712</v>
      </c>
    </row>
    <row r="9669" spans="1:13" x14ac:dyDescent="0.3">
      <c r="A9669" t="s">
        <v>28</v>
      </c>
      <c r="B9669" t="s">
        <v>14</v>
      </c>
      <c r="C9669" t="s">
        <v>15</v>
      </c>
      <c r="D9669" t="s">
        <v>619</v>
      </c>
      <c r="E9669" t="s">
        <v>24</v>
      </c>
      <c r="F9669">
        <v>92672</v>
      </c>
      <c r="G9669" t="s">
        <v>25</v>
      </c>
      <c r="H9669" t="s">
        <v>26</v>
      </c>
      <c r="I9669" t="s">
        <v>37</v>
      </c>
      <c r="J9669" s="31">
        <v>18088</v>
      </c>
      <c r="K9669">
        <v>7</v>
      </c>
      <c r="L9669">
        <v>2</v>
      </c>
      <c r="M9669" s="32">
        <v>65569</v>
      </c>
    </row>
    <row r="9670" spans="1:13" x14ac:dyDescent="0.3">
      <c r="A9670" t="s">
        <v>28</v>
      </c>
      <c r="B9670" t="s">
        <v>14</v>
      </c>
      <c r="C9670" t="s">
        <v>15</v>
      </c>
      <c r="D9670" t="s">
        <v>619</v>
      </c>
      <c r="E9670" t="s">
        <v>24</v>
      </c>
      <c r="F9670">
        <v>92672</v>
      </c>
      <c r="G9670" t="s">
        <v>25</v>
      </c>
      <c r="H9670" t="s">
        <v>26</v>
      </c>
      <c r="I9670" t="s">
        <v>60</v>
      </c>
      <c r="J9670" s="31">
        <v>7197</v>
      </c>
      <c r="K9670">
        <v>3</v>
      </c>
      <c r="L9670">
        <v>0</v>
      </c>
      <c r="M9670" s="32">
        <v>35985</v>
      </c>
    </row>
    <row r="9671" spans="1:13" x14ac:dyDescent="0.3">
      <c r="A9671" t="s">
        <v>28</v>
      </c>
      <c r="B9671" t="s">
        <v>14</v>
      </c>
      <c r="C9671" t="s">
        <v>15</v>
      </c>
      <c r="D9671" t="s">
        <v>87</v>
      </c>
      <c r="E9671" t="s">
        <v>88</v>
      </c>
      <c r="F9671">
        <v>35601</v>
      </c>
      <c r="G9671" t="s">
        <v>18</v>
      </c>
      <c r="H9671" t="s">
        <v>26</v>
      </c>
      <c r="I9671" t="s">
        <v>27</v>
      </c>
      <c r="J9671" s="31">
        <v>1494</v>
      </c>
      <c r="K9671">
        <v>3</v>
      </c>
      <c r="L9671">
        <v>0</v>
      </c>
      <c r="M9671" s="32">
        <v>68724</v>
      </c>
    </row>
    <row r="9672" spans="1:13" x14ac:dyDescent="0.3">
      <c r="A9672" t="s">
        <v>62</v>
      </c>
      <c r="B9672" t="s">
        <v>22</v>
      </c>
      <c r="C9672" t="s">
        <v>15</v>
      </c>
      <c r="D9672" t="s">
        <v>332</v>
      </c>
      <c r="E9672" t="s">
        <v>40</v>
      </c>
      <c r="F9672">
        <v>27405</v>
      </c>
      <c r="G9672" t="s">
        <v>18</v>
      </c>
      <c r="H9672" t="s">
        <v>26</v>
      </c>
      <c r="I9672" t="s">
        <v>34</v>
      </c>
      <c r="J9672" s="31">
        <v>6468</v>
      </c>
      <c r="K9672">
        <v>7</v>
      </c>
      <c r="L9672">
        <v>2</v>
      </c>
      <c r="M9672" s="32">
        <v>8085</v>
      </c>
    </row>
    <row r="9673" spans="1:13" x14ac:dyDescent="0.3">
      <c r="A9673" t="s">
        <v>28</v>
      </c>
      <c r="B9673" t="s">
        <v>14</v>
      </c>
      <c r="C9673" t="s">
        <v>15</v>
      </c>
      <c r="D9673" t="s">
        <v>139</v>
      </c>
      <c r="E9673" t="s">
        <v>24</v>
      </c>
      <c r="F9673">
        <v>94568</v>
      </c>
      <c r="G9673" t="s">
        <v>25</v>
      </c>
      <c r="H9673" t="s">
        <v>35</v>
      </c>
      <c r="I9673" t="s">
        <v>36</v>
      </c>
      <c r="J9673" s="31">
        <v>22</v>
      </c>
      <c r="K9673">
        <v>5</v>
      </c>
      <c r="L9673">
        <v>2</v>
      </c>
      <c r="M9673" s="32">
        <v>1375</v>
      </c>
    </row>
    <row r="9674" spans="1:13" x14ac:dyDescent="0.3">
      <c r="A9674" t="s">
        <v>28</v>
      </c>
      <c r="B9674" t="s">
        <v>44</v>
      </c>
      <c r="C9674" t="s">
        <v>15</v>
      </c>
      <c r="D9674" t="s">
        <v>55</v>
      </c>
      <c r="E9674" t="s">
        <v>56</v>
      </c>
      <c r="F9674">
        <v>19143</v>
      </c>
      <c r="G9674" t="s">
        <v>57</v>
      </c>
      <c r="H9674" t="s">
        <v>26</v>
      </c>
      <c r="I9674" t="s">
        <v>41</v>
      </c>
      <c r="J9674" s="31">
        <v>7968</v>
      </c>
      <c r="K9674">
        <v>2</v>
      </c>
      <c r="L9674">
        <v>2</v>
      </c>
      <c r="M9674" s="32">
        <v>26892</v>
      </c>
    </row>
    <row r="9675" spans="1:13" x14ac:dyDescent="0.3">
      <c r="A9675" t="s">
        <v>28</v>
      </c>
      <c r="B9675" t="s">
        <v>44</v>
      </c>
      <c r="C9675" t="s">
        <v>15</v>
      </c>
      <c r="D9675" t="s">
        <v>55</v>
      </c>
      <c r="E9675" t="s">
        <v>56</v>
      </c>
      <c r="F9675">
        <v>19143</v>
      </c>
      <c r="G9675" t="s">
        <v>57</v>
      </c>
      <c r="H9675" t="s">
        <v>35</v>
      </c>
      <c r="I9675" t="s">
        <v>36</v>
      </c>
      <c r="J9675" s="31">
        <v>149997</v>
      </c>
      <c r="K9675">
        <v>5</v>
      </c>
      <c r="L9675">
        <v>4</v>
      </c>
      <c r="M9675" s="32">
        <v>-3749925</v>
      </c>
    </row>
    <row r="9676" spans="1:13" x14ac:dyDescent="0.3">
      <c r="A9676" t="s">
        <v>13</v>
      </c>
      <c r="B9676" t="s">
        <v>14</v>
      </c>
      <c r="C9676" t="s">
        <v>15</v>
      </c>
      <c r="D9676" t="s">
        <v>61</v>
      </c>
      <c r="E9676" t="s">
        <v>46</v>
      </c>
      <c r="F9676">
        <v>77095</v>
      </c>
      <c r="G9676" t="s">
        <v>47</v>
      </c>
      <c r="H9676" t="s">
        <v>26</v>
      </c>
      <c r="I9676" t="s">
        <v>32</v>
      </c>
      <c r="J9676" s="31">
        <v>26632</v>
      </c>
      <c r="K9676">
        <v>1</v>
      </c>
      <c r="L9676">
        <v>2</v>
      </c>
      <c r="M9676" s="32">
        <v>13316</v>
      </c>
    </row>
    <row r="9677" spans="1:13" x14ac:dyDescent="0.3">
      <c r="A9677" t="s">
        <v>28</v>
      </c>
      <c r="B9677" t="s">
        <v>14</v>
      </c>
      <c r="C9677" t="s">
        <v>15</v>
      </c>
      <c r="D9677" t="s">
        <v>418</v>
      </c>
      <c r="E9677" t="s">
        <v>24</v>
      </c>
      <c r="F9677">
        <v>93309</v>
      </c>
      <c r="G9677" t="s">
        <v>25</v>
      </c>
      <c r="H9677" t="s">
        <v>19</v>
      </c>
      <c r="I9677" t="s">
        <v>33</v>
      </c>
      <c r="J9677" s="31">
        <v>416</v>
      </c>
      <c r="K9677">
        <v>4</v>
      </c>
      <c r="L9677">
        <v>0</v>
      </c>
      <c r="M9677" s="32">
        <v>14144</v>
      </c>
    </row>
    <row r="9678" spans="1:13" x14ac:dyDescent="0.3">
      <c r="A9678" t="s">
        <v>28</v>
      </c>
      <c r="B9678" t="s">
        <v>22</v>
      </c>
      <c r="C9678" t="s">
        <v>15</v>
      </c>
      <c r="D9678" t="s">
        <v>182</v>
      </c>
      <c r="E9678" t="s">
        <v>74</v>
      </c>
      <c r="F9678">
        <v>47374</v>
      </c>
      <c r="G9678" t="s">
        <v>47</v>
      </c>
      <c r="H9678" t="s">
        <v>26</v>
      </c>
      <c r="I9678" t="s">
        <v>60</v>
      </c>
      <c r="J9678" s="31">
        <v>6402</v>
      </c>
      <c r="K9678">
        <v>6</v>
      </c>
      <c r="L9678">
        <v>0</v>
      </c>
      <c r="M9678" s="32">
        <v>294492</v>
      </c>
    </row>
    <row r="9679" spans="1:13" x14ac:dyDescent="0.3">
      <c r="A9679" t="s">
        <v>28</v>
      </c>
      <c r="B9679" t="s">
        <v>22</v>
      </c>
      <c r="C9679" t="s">
        <v>15</v>
      </c>
      <c r="D9679" t="s">
        <v>75</v>
      </c>
      <c r="E9679" t="s">
        <v>76</v>
      </c>
      <c r="F9679">
        <v>10009</v>
      </c>
      <c r="G9679" t="s">
        <v>57</v>
      </c>
      <c r="H9679" t="s">
        <v>26</v>
      </c>
      <c r="I9679" t="s">
        <v>34</v>
      </c>
      <c r="J9679" s="31">
        <v>699</v>
      </c>
      <c r="K9679">
        <v>3</v>
      </c>
      <c r="L9679">
        <v>0</v>
      </c>
      <c r="M9679" s="32">
        <v>20271</v>
      </c>
    </row>
    <row r="9680" spans="1:13" x14ac:dyDescent="0.3">
      <c r="A9680" t="s">
        <v>28</v>
      </c>
      <c r="B9680" t="s">
        <v>22</v>
      </c>
      <c r="C9680" t="s">
        <v>15</v>
      </c>
      <c r="D9680" t="s">
        <v>75</v>
      </c>
      <c r="E9680" t="s">
        <v>76</v>
      </c>
      <c r="F9680">
        <v>10009</v>
      </c>
      <c r="G9680" t="s">
        <v>57</v>
      </c>
      <c r="H9680" t="s">
        <v>26</v>
      </c>
      <c r="I9680" t="s">
        <v>110</v>
      </c>
      <c r="J9680" s="31">
        <v>684</v>
      </c>
      <c r="K9680">
        <v>1</v>
      </c>
      <c r="L9680">
        <v>0</v>
      </c>
      <c r="M9680" s="32">
        <v>18468</v>
      </c>
    </row>
    <row r="9681" spans="1:13" x14ac:dyDescent="0.3">
      <c r="A9681" t="s">
        <v>28</v>
      </c>
      <c r="B9681" t="s">
        <v>22</v>
      </c>
      <c r="C9681" t="s">
        <v>15</v>
      </c>
      <c r="D9681" t="s">
        <v>52</v>
      </c>
      <c r="E9681" t="s">
        <v>24</v>
      </c>
      <c r="F9681">
        <v>94122</v>
      </c>
      <c r="G9681" t="s">
        <v>25</v>
      </c>
      <c r="H9681" t="s">
        <v>26</v>
      </c>
      <c r="I9681" t="s">
        <v>32</v>
      </c>
      <c r="J9681" s="31">
        <v>3231</v>
      </c>
      <c r="K9681">
        <v>2</v>
      </c>
      <c r="L9681">
        <v>0</v>
      </c>
      <c r="M9681" s="32">
        <v>61389</v>
      </c>
    </row>
    <row r="9682" spans="1:13" x14ac:dyDescent="0.3">
      <c r="A9682" t="s">
        <v>28</v>
      </c>
      <c r="B9682" t="s">
        <v>22</v>
      </c>
      <c r="C9682" t="s">
        <v>15</v>
      </c>
      <c r="D9682" t="s">
        <v>52</v>
      </c>
      <c r="E9682" t="s">
        <v>24</v>
      </c>
      <c r="F9682">
        <v>94122</v>
      </c>
      <c r="G9682" t="s">
        <v>25</v>
      </c>
      <c r="H9682" t="s">
        <v>35</v>
      </c>
      <c r="I9682" t="s">
        <v>36</v>
      </c>
      <c r="J9682" s="31">
        <v>66816</v>
      </c>
      <c r="K9682">
        <v>9</v>
      </c>
      <c r="L9682">
        <v>2</v>
      </c>
      <c r="M9682" s="32">
        <v>75168</v>
      </c>
    </row>
    <row r="9683" spans="1:13" x14ac:dyDescent="0.3">
      <c r="A9683" t="s">
        <v>28</v>
      </c>
      <c r="B9683" t="s">
        <v>14</v>
      </c>
      <c r="C9683" t="s">
        <v>15</v>
      </c>
      <c r="D9683" t="s">
        <v>52</v>
      </c>
      <c r="E9683" t="s">
        <v>24</v>
      </c>
      <c r="F9683">
        <v>94122</v>
      </c>
      <c r="G9683" t="s">
        <v>25</v>
      </c>
      <c r="H9683" t="s">
        <v>26</v>
      </c>
      <c r="I9683" t="s">
        <v>27</v>
      </c>
      <c r="J9683" s="31">
        <v>864</v>
      </c>
      <c r="K9683">
        <v>3</v>
      </c>
      <c r="L9683">
        <v>0</v>
      </c>
      <c r="M9683" s="32">
        <v>42336</v>
      </c>
    </row>
    <row r="9684" spans="1:13" x14ac:dyDescent="0.3">
      <c r="A9684" t="s">
        <v>28</v>
      </c>
      <c r="B9684" t="s">
        <v>14</v>
      </c>
      <c r="C9684" t="s">
        <v>15</v>
      </c>
      <c r="D9684" t="s">
        <v>52</v>
      </c>
      <c r="E9684" t="s">
        <v>24</v>
      </c>
      <c r="F9684">
        <v>94122</v>
      </c>
      <c r="G9684" t="s">
        <v>25</v>
      </c>
      <c r="H9684" t="s">
        <v>26</v>
      </c>
      <c r="I9684" t="s">
        <v>41</v>
      </c>
      <c r="J9684" s="31">
        <v>3888</v>
      </c>
      <c r="K9684">
        <v>6</v>
      </c>
      <c r="L9684">
        <v>0</v>
      </c>
      <c r="M9684" s="32">
        <v>186624</v>
      </c>
    </row>
    <row r="9685" spans="1:13" x14ac:dyDescent="0.3">
      <c r="A9685" t="s">
        <v>28</v>
      </c>
      <c r="B9685" t="s">
        <v>14</v>
      </c>
      <c r="C9685" t="s">
        <v>15</v>
      </c>
      <c r="D9685" t="s">
        <v>52</v>
      </c>
      <c r="E9685" t="s">
        <v>24</v>
      </c>
      <c r="F9685">
        <v>94122</v>
      </c>
      <c r="G9685" t="s">
        <v>25</v>
      </c>
      <c r="H9685" t="s">
        <v>19</v>
      </c>
      <c r="I9685" t="s">
        <v>33</v>
      </c>
      <c r="J9685" s="31">
        <v>20104</v>
      </c>
      <c r="K9685">
        <v>8</v>
      </c>
      <c r="L9685">
        <v>0</v>
      </c>
      <c r="M9685" s="32">
        <v>542808</v>
      </c>
    </row>
    <row r="9686" spans="1:13" x14ac:dyDescent="0.3">
      <c r="A9686" t="s">
        <v>28</v>
      </c>
      <c r="B9686" t="s">
        <v>14</v>
      </c>
      <c r="C9686" t="s">
        <v>15</v>
      </c>
      <c r="D9686" t="s">
        <v>52</v>
      </c>
      <c r="E9686" t="s">
        <v>24</v>
      </c>
      <c r="F9686">
        <v>94122</v>
      </c>
      <c r="G9686" t="s">
        <v>25</v>
      </c>
      <c r="H9686" t="s">
        <v>26</v>
      </c>
      <c r="I9686" t="s">
        <v>41</v>
      </c>
      <c r="J9686" s="31">
        <v>1296</v>
      </c>
      <c r="K9686">
        <v>2</v>
      </c>
      <c r="L9686">
        <v>0</v>
      </c>
      <c r="M9686" s="32">
        <v>63504</v>
      </c>
    </row>
    <row r="9687" spans="1:13" x14ac:dyDescent="0.3">
      <c r="A9687" t="s">
        <v>13</v>
      </c>
      <c r="B9687" t="s">
        <v>22</v>
      </c>
      <c r="C9687" t="s">
        <v>15</v>
      </c>
      <c r="D9687" t="s">
        <v>23</v>
      </c>
      <c r="E9687" t="s">
        <v>24</v>
      </c>
      <c r="F9687">
        <v>90032</v>
      </c>
      <c r="G9687" t="s">
        <v>25</v>
      </c>
      <c r="H9687" t="s">
        <v>35</v>
      </c>
      <c r="I9687" t="s">
        <v>59</v>
      </c>
      <c r="J9687" s="31">
        <v>1659</v>
      </c>
      <c r="K9687">
        <v>1</v>
      </c>
      <c r="L9687">
        <v>0</v>
      </c>
      <c r="M9687" s="32">
        <v>58065</v>
      </c>
    </row>
    <row r="9688" spans="1:13" x14ac:dyDescent="0.3">
      <c r="A9688" t="s">
        <v>28</v>
      </c>
      <c r="B9688" t="s">
        <v>14</v>
      </c>
      <c r="C9688" t="s">
        <v>15</v>
      </c>
      <c r="D9688" t="s">
        <v>144</v>
      </c>
      <c r="E9688" t="s">
        <v>24</v>
      </c>
      <c r="F9688">
        <v>92037</v>
      </c>
      <c r="G9688" t="s">
        <v>25</v>
      </c>
      <c r="H9688" t="s">
        <v>26</v>
      </c>
      <c r="I9688" t="s">
        <v>34</v>
      </c>
      <c r="J9688" s="31">
        <v>351</v>
      </c>
      <c r="K9688">
        <v>6</v>
      </c>
      <c r="L9688">
        <v>0</v>
      </c>
      <c r="M9688" s="32">
        <v>10179</v>
      </c>
    </row>
    <row r="9689" spans="1:13" x14ac:dyDescent="0.3">
      <c r="A9689" t="s">
        <v>28</v>
      </c>
      <c r="B9689" t="s">
        <v>44</v>
      </c>
      <c r="C9689" t="s">
        <v>15</v>
      </c>
      <c r="D9689" t="s">
        <v>155</v>
      </c>
      <c r="E9689" t="s">
        <v>46</v>
      </c>
      <c r="F9689">
        <v>76017</v>
      </c>
      <c r="G9689" t="s">
        <v>47</v>
      </c>
      <c r="H9689" t="s">
        <v>26</v>
      </c>
      <c r="I9689" t="s">
        <v>37</v>
      </c>
      <c r="J9689" s="31">
        <v>11646</v>
      </c>
      <c r="K9689">
        <v>9</v>
      </c>
      <c r="L9689">
        <v>8</v>
      </c>
      <c r="M9689" s="32">
        <v>-17469</v>
      </c>
    </row>
    <row r="9690" spans="1:13" x14ac:dyDescent="0.3">
      <c r="A9690" t="s">
        <v>28</v>
      </c>
      <c r="B9690" t="s">
        <v>14</v>
      </c>
      <c r="C9690" t="s">
        <v>15</v>
      </c>
      <c r="D9690" t="s">
        <v>182</v>
      </c>
      <c r="E9690" t="s">
        <v>83</v>
      </c>
      <c r="F9690">
        <v>23223</v>
      </c>
      <c r="G9690" t="s">
        <v>18</v>
      </c>
      <c r="H9690" t="s">
        <v>26</v>
      </c>
      <c r="I9690" t="s">
        <v>41</v>
      </c>
      <c r="J9690" s="31">
        <v>324</v>
      </c>
      <c r="K9690">
        <v>5</v>
      </c>
      <c r="L9690">
        <v>0</v>
      </c>
      <c r="M9690" s="32">
        <v>15552</v>
      </c>
    </row>
    <row r="9691" spans="1:13" x14ac:dyDescent="0.3">
      <c r="A9691" t="s">
        <v>28</v>
      </c>
      <c r="B9691" t="s">
        <v>14</v>
      </c>
      <c r="C9691" t="s">
        <v>15</v>
      </c>
      <c r="D9691" t="s">
        <v>182</v>
      </c>
      <c r="E9691" t="s">
        <v>83</v>
      </c>
      <c r="F9691">
        <v>23223</v>
      </c>
      <c r="G9691" t="s">
        <v>18</v>
      </c>
      <c r="H9691" t="s">
        <v>35</v>
      </c>
      <c r="I9691" t="s">
        <v>36</v>
      </c>
      <c r="J9691" s="31">
        <v>50396</v>
      </c>
      <c r="K9691">
        <v>4</v>
      </c>
      <c r="L9691">
        <v>0</v>
      </c>
      <c r="M9691" s="32">
        <v>12599</v>
      </c>
    </row>
    <row r="9692" spans="1:13" x14ac:dyDescent="0.3">
      <c r="A9692" t="s">
        <v>62</v>
      </c>
      <c r="B9692" t="s">
        <v>44</v>
      </c>
      <c r="C9692" t="s">
        <v>15</v>
      </c>
      <c r="D9692" t="s">
        <v>75</v>
      </c>
      <c r="E9692" t="s">
        <v>76</v>
      </c>
      <c r="F9692">
        <v>10035</v>
      </c>
      <c r="G9692" t="s">
        <v>57</v>
      </c>
      <c r="H9692" t="s">
        <v>26</v>
      </c>
      <c r="I9692" t="s">
        <v>34</v>
      </c>
      <c r="J9692" s="31">
        <v>704</v>
      </c>
      <c r="K9692">
        <v>4</v>
      </c>
      <c r="L9692">
        <v>0</v>
      </c>
      <c r="M9692" s="32">
        <v>20416</v>
      </c>
    </row>
    <row r="9693" spans="1:13" x14ac:dyDescent="0.3">
      <c r="A9693" t="s">
        <v>28</v>
      </c>
      <c r="B9693" t="s">
        <v>14</v>
      </c>
      <c r="C9693" t="s">
        <v>15</v>
      </c>
      <c r="D9693" t="s">
        <v>61</v>
      </c>
      <c r="E9693" t="s">
        <v>46</v>
      </c>
      <c r="F9693">
        <v>77041</v>
      </c>
      <c r="G9693" t="s">
        <v>47</v>
      </c>
      <c r="H9693" t="s">
        <v>19</v>
      </c>
      <c r="I9693" t="s">
        <v>20</v>
      </c>
      <c r="J9693" s="31">
        <v>6139992</v>
      </c>
      <c r="K9693">
        <v>3</v>
      </c>
      <c r="L9693">
        <v>32</v>
      </c>
      <c r="M9693" s="32">
        <v>-180588</v>
      </c>
    </row>
    <row r="9694" spans="1:13" x14ac:dyDescent="0.3">
      <c r="A9694" t="s">
        <v>28</v>
      </c>
      <c r="B9694" t="s">
        <v>22</v>
      </c>
      <c r="C9694" t="s">
        <v>15</v>
      </c>
      <c r="D9694" t="s">
        <v>126</v>
      </c>
      <c r="E9694" t="s">
        <v>127</v>
      </c>
      <c r="F9694">
        <v>6824</v>
      </c>
      <c r="G9694" t="s">
        <v>57</v>
      </c>
      <c r="H9694" t="s">
        <v>26</v>
      </c>
      <c r="I9694" t="s">
        <v>32</v>
      </c>
      <c r="J9694" s="31">
        <v>47036</v>
      </c>
      <c r="K9694">
        <v>11</v>
      </c>
      <c r="L9694">
        <v>0</v>
      </c>
      <c r="M9694" s="32">
        <v>1222936</v>
      </c>
    </row>
    <row r="9695" spans="1:13" x14ac:dyDescent="0.3">
      <c r="A9695" t="s">
        <v>13</v>
      </c>
      <c r="B9695" t="s">
        <v>44</v>
      </c>
      <c r="C9695" t="s">
        <v>15</v>
      </c>
      <c r="D9695" t="s">
        <v>52</v>
      </c>
      <c r="E9695" t="s">
        <v>24</v>
      </c>
      <c r="F9695">
        <v>94110</v>
      </c>
      <c r="G9695" t="s">
        <v>25</v>
      </c>
      <c r="H9695" t="s">
        <v>26</v>
      </c>
      <c r="I9695" t="s">
        <v>41</v>
      </c>
      <c r="J9695" s="31">
        <v>3108</v>
      </c>
      <c r="K9695">
        <v>6</v>
      </c>
      <c r="L9695">
        <v>0</v>
      </c>
      <c r="M9695" s="32">
        <v>152292</v>
      </c>
    </row>
    <row r="9696" spans="1:13" x14ac:dyDescent="0.3">
      <c r="A9696" t="s">
        <v>13</v>
      </c>
      <c r="B9696" t="s">
        <v>44</v>
      </c>
      <c r="C9696" t="s">
        <v>15</v>
      </c>
      <c r="D9696" t="s">
        <v>52</v>
      </c>
      <c r="E9696" t="s">
        <v>24</v>
      </c>
      <c r="F9696">
        <v>94110</v>
      </c>
      <c r="G9696" t="s">
        <v>25</v>
      </c>
      <c r="H9696" t="s">
        <v>26</v>
      </c>
      <c r="I9696" t="s">
        <v>110</v>
      </c>
      <c r="J9696" s="31">
        <v>73</v>
      </c>
      <c r="K9696">
        <v>2</v>
      </c>
      <c r="L9696">
        <v>0</v>
      </c>
      <c r="M9696" s="32">
        <v>219</v>
      </c>
    </row>
    <row r="9697" spans="1:13" x14ac:dyDescent="0.3">
      <c r="A9697" t="s">
        <v>62</v>
      </c>
      <c r="B9697" t="s">
        <v>22</v>
      </c>
      <c r="C9697" t="s">
        <v>15</v>
      </c>
      <c r="D9697" t="s">
        <v>82</v>
      </c>
      <c r="E9697" t="s">
        <v>104</v>
      </c>
      <c r="F9697">
        <v>45503</v>
      </c>
      <c r="G9697" t="s">
        <v>57</v>
      </c>
      <c r="H9697" t="s">
        <v>26</v>
      </c>
      <c r="I9697" t="s">
        <v>38</v>
      </c>
      <c r="J9697" s="31">
        <v>73536</v>
      </c>
      <c r="K9697">
        <v>4</v>
      </c>
      <c r="L9697">
        <v>2</v>
      </c>
      <c r="M9697" s="32">
        <v>9192</v>
      </c>
    </row>
    <row r="9698" spans="1:13" x14ac:dyDescent="0.3">
      <c r="A9698" t="s">
        <v>13</v>
      </c>
      <c r="B9698" t="s">
        <v>22</v>
      </c>
      <c r="C9698" t="s">
        <v>15</v>
      </c>
      <c r="D9698" t="s">
        <v>140</v>
      </c>
      <c r="E9698" t="s">
        <v>70</v>
      </c>
      <c r="F9698">
        <v>48234</v>
      </c>
      <c r="G9698" t="s">
        <v>47</v>
      </c>
      <c r="H9698" t="s">
        <v>26</v>
      </c>
      <c r="I9698" t="s">
        <v>27</v>
      </c>
      <c r="J9698" s="31">
        <v>49155</v>
      </c>
      <c r="K9698">
        <v>5</v>
      </c>
      <c r="L9698">
        <v>0</v>
      </c>
      <c r="M9698" s="32">
        <v>2408595</v>
      </c>
    </row>
    <row r="9699" spans="1:13" x14ac:dyDescent="0.3">
      <c r="A9699" t="s">
        <v>168</v>
      </c>
      <c r="B9699" t="s">
        <v>44</v>
      </c>
      <c r="C9699" t="s">
        <v>15</v>
      </c>
      <c r="D9699" t="s">
        <v>55</v>
      </c>
      <c r="E9699" t="s">
        <v>56</v>
      </c>
      <c r="F9699">
        <v>19140</v>
      </c>
      <c r="G9699" t="s">
        <v>57</v>
      </c>
      <c r="H9699" t="s">
        <v>19</v>
      </c>
      <c r="I9699" t="s">
        <v>33</v>
      </c>
      <c r="J9699" s="31">
        <v>30336</v>
      </c>
      <c r="K9699">
        <v>4</v>
      </c>
      <c r="L9699">
        <v>2</v>
      </c>
      <c r="M9699" s="32">
        <v>948</v>
      </c>
    </row>
    <row r="9700" spans="1:13" x14ac:dyDescent="0.3">
      <c r="A9700" t="s">
        <v>28</v>
      </c>
      <c r="B9700" t="s">
        <v>14</v>
      </c>
      <c r="C9700" t="s">
        <v>15</v>
      </c>
      <c r="D9700" t="s">
        <v>149</v>
      </c>
      <c r="E9700" t="s">
        <v>24</v>
      </c>
      <c r="F9700">
        <v>90301</v>
      </c>
      <c r="G9700" t="s">
        <v>25</v>
      </c>
      <c r="H9700" t="s">
        <v>26</v>
      </c>
      <c r="I9700" t="s">
        <v>41</v>
      </c>
      <c r="J9700" s="31">
        <v>2283</v>
      </c>
      <c r="K9700">
        <v>3</v>
      </c>
      <c r="L9700">
        <v>0</v>
      </c>
      <c r="M9700" s="32">
        <v>107301</v>
      </c>
    </row>
    <row r="9701" spans="1:13" x14ac:dyDescent="0.3">
      <c r="A9701" t="s">
        <v>28</v>
      </c>
      <c r="B9701" t="s">
        <v>14</v>
      </c>
      <c r="C9701" t="s">
        <v>15</v>
      </c>
      <c r="D9701" t="s">
        <v>149</v>
      </c>
      <c r="E9701" t="s">
        <v>24</v>
      </c>
      <c r="F9701">
        <v>90301</v>
      </c>
      <c r="G9701" t="s">
        <v>25</v>
      </c>
      <c r="H9701" t="s">
        <v>26</v>
      </c>
      <c r="I9701" t="s">
        <v>38</v>
      </c>
      <c r="J9701" s="31">
        <v>5432</v>
      </c>
      <c r="K9701">
        <v>4</v>
      </c>
      <c r="L9701">
        <v>0</v>
      </c>
      <c r="M9701" s="32">
        <v>16296</v>
      </c>
    </row>
    <row r="9702" spans="1:13" x14ac:dyDescent="0.3">
      <c r="A9702" t="s">
        <v>28</v>
      </c>
      <c r="B9702" t="s">
        <v>14</v>
      </c>
      <c r="C9702" t="s">
        <v>15</v>
      </c>
      <c r="D9702" t="s">
        <v>149</v>
      </c>
      <c r="E9702" t="s">
        <v>24</v>
      </c>
      <c r="F9702">
        <v>90301</v>
      </c>
      <c r="G9702" t="s">
        <v>25</v>
      </c>
      <c r="H9702" t="s">
        <v>35</v>
      </c>
      <c r="I9702" t="s">
        <v>36</v>
      </c>
      <c r="J9702" s="31">
        <v>196776</v>
      </c>
      <c r="K9702">
        <v>3</v>
      </c>
      <c r="L9702">
        <v>2</v>
      </c>
      <c r="M9702" s="32">
        <v>147582</v>
      </c>
    </row>
    <row r="9703" spans="1:13" x14ac:dyDescent="0.3">
      <c r="A9703" t="s">
        <v>28</v>
      </c>
      <c r="B9703" t="s">
        <v>14</v>
      </c>
      <c r="C9703" t="s">
        <v>15</v>
      </c>
      <c r="D9703" t="s">
        <v>620</v>
      </c>
      <c r="E9703" t="s">
        <v>24</v>
      </c>
      <c r="F9703">
        <v>93405</v>
      </c>
      <c r="G9703" t="s">
        <v>25</v>
      </c>
      <c r="H9703" t="s">
        <v>26</v>
      </c>
      <c r="I9703" t="s">
        <v>77</v>
      </c>
      <c r="J9703" s="31">
        <v>362</v>
      </c>
      <c r="K9703">
        <v>2</v>
      </c>
      <c r="L9703">
        <v>0</v>
      </c>
      <c r="M9703" s="32">
        <v>11946</v>
      </c>
    </row>
    <row r="9704" spans="1:13" x14ac:dyDescent="0.3">
      <c r="A9704" t="s">
        <v>28</v>
      </c>
      <c r="B9704" t="s">
        <v>44</v>
      </c>
      <c r="C9704" t="s">
        <v>15</v>
      </c>
      <c r="D9704" t="s">
        <v>106</v>
      </c>
      <c r="E9704" t="s">
        <v>72</v>
      </c>
      <c r="F9704">
        <v>19805</v>
      </c>
      <c r="G9704" t="s">
        <v>57</v>
      </c>
      <c r="H9704" t="s">
        <v>26</v>
      </c>
      <c r="I9704" t="s">
        <v>41</v>
      </c>
      <c r="J9704" s="31">
        <v>1154</v>
      </c>
      <c r="K9704">
        <v>1</v>
      </c>
      <c r="L9704">
        <v>0</v>
      </c>
      <c r="M9704" s="32">
        <v>55392</v>
      </c>
    </row>
    <row r="9705" spans="1:13" x14ac:dyDescent="0.3">
      <c r="A9705" t="s">
        <v>28</v>
      </c>
      <c r="B9705" t="s">
        <v>44</v>
      </c>
      <c r="C9705" t="s">
        <v>15</v>
      </c>
      <c r="D9705" t="s">
        <v>106</v>
      </c>
      <c r="E9705" t="s">
        <v>72</v>
      </c>
      <c r="F9705">
        <v>19805</v>
      </c>
      <c r="G9705" t="s">
        <v>57</v>
      </c>
      <c r="H9705" t="s">
        <v>26</v>
      </c>
      <c r="I9705" t="s">
        <v>37</v>
      </c>
      <c r="J9705" s="31">
        <v>84995</v>
      </c>
      <c r="K9705">
        <v>5</v>
      </c>
      <c r="L9705">
        <v>0</v>
      </c>
      <c r="M9705" s="32">
        <v>390977</v>
      </c>
    </row>
    <row r="9706" spans="1:13" x14ac:dyDescent="0.3">
      <c r="A9706" t="s">
        <v>28</v>
      </c>
      <c r="B9706" t="s">
        <v>44</v>
      </c>
      <c r="C9706" t="s">
        <v>15</v>
      </c>
      <c r="D9706" t="s">
        <v>106</v>
      </c>
      <c r="E9706" t="s">
        <v>72</v>
      </c>
      <c r="F9706">
        <v>19805</v>
      </c>
      <c r="G9706" t="s">
        <v>57</v>
      </c>
      <c r="H9706" t="s">
        <v>26</v>
      </c>
      <c r="I9706" t="s">
        <v>37</v>
      </c>
      <c r="J9706" s="31">
        <v>1101</v>
      </c>
      <c r="K9706">
        <v>3</v>
      </c>
      <c r="L9706">
        <v>0</v>
      </c>
      <c r="M9706" s="32">
        <v>53949</v>
      </c>
    </row>
    <row r="9707" spans="1:13" x14ac:dyDescent="0.3">
      <c r="A9707" t="s">
        <v>28</v>
      </c>
      <c r="B9707" t="s">
        <v>14</v>
      </c>
      <c r="C9707" t="s">
        <v>15</v>
      </c>
      <c r="D9707" t="s">
        <v>52</v>
      </c>
      <c r="E9707" t="s">
        <v>24</v>
      </c>
      <c r="F9707">
        <v>94122</v>
      </c>
      <c r="G9707" t="s">
        <v>25</v>
      </c>
      <c r="H9707" t="s">
        <v>26</v>
      </c>
      <c r="I9707" t="s">
        <v>37</v>
      </c>
      <c r="J9707" s="31">
        <v>39624</v>
      </c>
      <c r="K9707">
        <v>3</v>
      </c>
      <c r="L9707">
        <v>2</v>
      </c>
      <c r="M9707" s="32">
        <v>138684</v>
      </c>
    </row>
    <row r="9708" spans="1:13" x14ac:dyDescent="0.3">
      <c r="A9708" t="s">
        <v>28</v>
      </c>
      <c r="B9708" t="s">
        <v>14</v>
      </c>
      <c r="C9708" t="s">
        <v>15</v>
      </c>
      <c r="D9708" t="s">
        <v>23</v>
      </c>
      <c r="E9708" t="s">
        <v>24</v>
      </c>
      <c r="F9708">
        <v>90045</v>
      </c>
      <c r="G9708" t="s">
        <v>25</v>
      </c>
      <c r="H9708" t="s">
        <v>19</v>
      </c>
      <c r="I9708" t="s">
        <v>21</v>
      </c>
      <c r="J9708" s="31">
        <v>242136</v>
      </c>
      <c r="K9708">
        <v>3</v>
      </c>
      <c r="L9708">
        <v>2</v>
      </c>
      <c r="M9708" s="32">
        <v>121068</v>
      </c>
    </row>
    <row r="9709" spans="1:13" x14ac:dyDescent="0.3">
      <c r="A9709" t="s">
        <v>28</v>
      </c>
      <c r="B9709" t="s">
        <v>14</v>
      </c>
      <c r="C9709" t="s">
        <v>15</v>
      </c>
      <c r="D9709" t="s">
        <v>23</v>
      </c>
      <c r="E9709" t="s">
        <v>24</v>
      </c>
      <c r="F9709">
        <v>90045</v>
      </c>
      <c r="G9709" t="s">
        <v>25</v>
      </c>
      <c r="H9709" t="s">
        <v>26</v>
      </c>
      <c r="I9709" t="s">
        <v>34</v>
      </c>
      <c r="J9709" s="31">
        <v>1239</v>
      </c>
      <c r="K9709">
        <v>3</v>
      </c>
      <c r="L9709">
        <v>0</v>
      </c>
      <c r="M9709" s="32">
        <v>56994</v>
      </c>
    </row>
    <row r="9710" spans="1:13" x14ac:dyDescent="0.3">
      <c r="A9710" t="s">
        <v>28</v>
      </c>
      <c r="B9710" t="s">
        <v>14</v>
      </c>
      <c r="C9710" t="s">
        <v>15</v>
      </c>
      <c r="D9710" t="s">
        <v>23</v>
      </c>
      <c r="E9710" t="s">
        <v>24</v>
      </c>
      <c r="F9710">
        <v>90045</v>
      </c>
      <c r="G9710" t="s">
        <v>25</v>
      </c>
      <c r="H9710" t="s">
        <v>19</v>
      </c>
      <c r="I9710" t="s">
        <v>33</v>
      </c>
      <c r="J9710" s="31">
        <v>1996</v>
      </c>
      <c r="K9710">
        <v>2</v>
      </c>
      <c r="L9710">
        <v>0</v>
      </c>
      <c r="M9710" s="32">
        <v>55888</v>
      </c>
    </row>
    <row r="9711" spans="1:13" x14ac:dyDescent="0.3">
      <c r="A9711" t="s">
        <v>28</v>
      </c>
      <c r="B9711" t="s">
        <v>14</v>
      </c>
      <c r="C9711" t="s">
        <v>15</v>
      </c>
      <c r="D9711" t="s">
        <v>23</v>
      </c>
      <c r="E9711" t="s">
        <v>24</v>
      </c>
      <c r="F9711">
        <v>90045</v>
      </c>
      <c r="G9711" t="s">
        <v>25</v>
      </c>
      <c r="H9711" t="s">
        <v>26</v>
      </c>
      <c r="I9711" t="s">
        <v>32</v>
      </c>
      <c r="J9711" s="31">
        <v>34092</v>
      </c>
      <c r="K9711">
        <v>3</v>
      </c>
      <c r="L9711">
        <v>0</v>
      </c>
      <c r="M9711" s="32">
        <v>34092</v>
      </c>
    </row>
    <row r="9712" spans="1:13" x14ac:dyDescent="0.3">
      <c r="A9712" t="s">
        <v>28</v>
      </c>
      <c r="B9712" t="s">
        <v>14</v>
      </c>
      <c r="C9712" t="s">
        <v>15</v>
      </c>
      <c r="D9712" t="s">
        <v>55</v>
      </c>
      <c r="E9712" t="s">
        <v>56</v>
      </c>
      <c r="F9712">
        <v>19143</v>
      </c>
      <c r="G9712" t="s">
        <v>57</v>
      </c>
      <c r="H9712" t="s">
        <v>19</v>
      </c>
      <c r="I9712" t="s">
        <v>33</v>
      </c>
      <c r="J9712" s="31">
        <v>273568</v>
      </c>
      <c r="K9712">
        <v>2</v>
      </c>
      <c r="L9712">
        <v>2</v>
      </c>
      <c r="M9712" s="32">
        <v>-34196</v>
      </c>
    </row>
    <row r="9713" spans="1:13" x14ac:dyDescent="0.3">
      <c r="A9713" t="s">
        <v>28</v>
      </c>
      <c r="B9713" t="s">
        <v>14</v>
      </c>
      <c r="C9713" t="s">
        <v>15</v>
      </c>
      <c r="D9713" t="s">
        <v>55</v>
      </c>
      <c r="E9713" t="s">
        <v>56</v>
      </c>
      <c r="F9713">
        <v>19143</v>
      </c>
      <c r="G9713" t="s">
        <v>57</v>
      </c>
      <c r="H9713" t="s">
        <v>26</v>
      </c>
      <c r="I9713" t="s">
        <v>37</v>
      </c>
      <c r="J9713" s="31">
        <v>13194</v>
      </c>
      <c r="K9713">
        <v>2</v>
      </c>
      <c r="L9713">
        <v>7</v>
      </c>
      <c r="M9713" s="32">
        <v>-8796</v>
      </c>
    </row>
    <row r="9714" spans="1:13" x14ac:dyDescent="0.3">
      <c r="A9714" t="s">
        <v>28</v>
      </c>
      <c r="B9714" t="s">
        <v>14</v>
      </c>
      <c r="C9714" t="s">
        <v>15</v>
      </c>
      <c r="D9714" t="s">
        <v>55</v>
      </c>
      <c r="E9714" t="s">
        <v>56</v>
      </c>
      <c r="F9714">
        <v>19143</v>
      </c>
      <c r="G9714" t="s">
        <v>57</v>
      </c>
      <c r="H9714" t="s">
        <v>26</v>
      </c>
      <c r="I9714" t="s">
        <v>32</v>
      </c>
      <c r="J9714" s="31">
        <v>1080096</v>
      </c>
      <c r="K9714">
        <v>6</v>
      </c>
      <c r="L9714">
        <v>2</v>
      </c>
      <c r="M9714" s="32">
        <v>-945084</v>
      </c>
    </row>
    <row r="9715" spans="1:13" x14ac:dyDescent="0.3">
      <c r="A9715" t="s">
        <v>28</v>
      </c>
      <c r="B9715" t="s">
        <v>14</v>
      </c>
      <c r="C9715" t="s">
        <v>15</v>
      </c>
      <c r="D9715" t="s">
        <v>55</v>
      </c>
      <c r="E9715" t="s">
        <v>56</v>
      </c>
      <c r="F9715">
        <v>19143</v>
      </c>
      <c r="G9715" t="s">
        <v>57</v>
      </c>
      <c r="H9715" t="s">
        <v>35</v>
      </c>
      <c r="I9715" t="s">
        <v>59</v>
      </c>
      <c r="J9715" s="31">
        <v>5156</v>
      </c>
      <c r="K9715">
        <v>5</v>
      </c>
      <c r="L9715">
        <v>2</v>
      </c>
      <c r="M9715" s="32">
        <v>-6445</v>
      </c>
    </row>
    <row r="9716" spans="1:13" x14ac:dyDescent="0.3">
      <c r="A9716" t="s">
        <v>28</v>
      </c>
      <c r="B9716" t="s">
        <v>14</v>
      </c>
      <c r="C9716" t="s">
        <v>15</v>
      </c>
      <c r="D9716" t="s">
        <v>55</v>
      </c>
      <c r="E9716" t="s">
        <v>56</v>
      </c>
      <c r="F9716">
        <v>19143</v>
      </c>
      <c r="G9716" t="s">
        <v>57</v>
      </c>
      <c r="H9716" t="s">
        <v>35</v>
      </c>
      <c r="I9716" t="s">
        <v>59</v>
      </c>
      <c r="J9716" s="31">
        <v>58416</v>
      </c>
      <c r="K9716">
        <v>2</v>
      </c>
      <c r="L9716">
        <v>2</v>
      </c>
      <c r="M9716" s="32">
        <v>167946</v>
      </c>
    </row>
    <row r="9717" spans="1:13" x14ac:dyDescent="0.3">
      <c r="A9717" t="s">
        <v>28</v>
      </c>
      <c r="B9717" t="s">
        <v>14</v>
      </c>
      <c r="C9717" t="s">
        <v>15</v>
      </c>
      <c r="D9717" t="s">
        <v>52</v>
      </c>
      <c r="E9717" t="s">
        <v>24</v>
      </c>
      <c r="F9717">
        <v>94122</v>
      </c>
      <c r="G9717" t="s">
        <v>25</v>
      </c>
      <c r="H9717" t="s">
        <v>26</v>
      </c>
      <c r="I9717" t="s">
        <v>37</v>
      </c>
      <c r="J9717" s="31">
        <v>57584</v>
      </c>
      <c r="K9717">
        <v>2</v>
      </c>
      <c r="L9717">
        <v>2</v>
      </c>
      <c r="M9717" s="32">
        <v>201544</v>
      </c>
    </row>
    <row r="9718" spans="1:13" x14ac:dyDescent="0.3">
      <c r="A9718" t="s">
        <v>13</v>
      </c>
      <c r="B9718" t="s">
        <v>44</v>
      </c>
      <c r="C9718" t="s">
        <v>15</v>
      </c>
      <c r="D9718" t="s">
        <v>55</v>
      </c>
      <c r="E9718" t="s">
        <v>56</v>
      </c>
      <c r="F9718">
        <v>19134</v>
      </c>
      <c r="G9718" t="s">
        <v>57</v>
      </c>
      <c r="H9718" t="s">
        <v>26</v>
      </c>
      <c r="I9718" t="s">
        <v>34</v>
      </c>
      <c r="J9718" s="31">
        <v>37312</v>
      </c>
      <c r="K9718">
        <v>4</v>
      </c>
      <c r="L9718">
        <v>2</v>
      </c>
      <c r="M9718" s="32">
        <v>27984</v>
      </c>
    </row>
    <row r="9719" spans="1:13" x14ac:dyDescent="0.3">
      <c r="A9719" t="s">
        <v>168</v>
      </c>
      <c r="B9719" t="s">
        <v>14</v>
      </c>
      <c r="C9719" t="s">
        <v>15</v>
      </c>
      <c r="D9719" t="s">
        <v>61</v>
      </c>
      <c r="E9719" t="s">
        <v>46</v>
      </c>
      <c r="F9719">
        <v>77041</v>
      </c>
      <c r="G9719" t="s">
        <v>47</v>
      </c>
      <c r="H9719" t="s">
        <v>35</v>
      </c>
      <c r="I9719" t="s">
        <v>36</v>
      </c>
      <c r="J9719" s="31">
        <v>7996</v>
      </c>
      <c r="K9719">
        <v>5</v>
      </c>
      <c r="L9719">
        <v>2</v>
      </c>
      <c r="M9719" s="32">
        <v>7996</v>
      </c>
    </row>
    <row r="9720" spans="1:13" x14ac:dyDescent="0.3">
      <c r="A9720" t="s">
        <v>168</v>
      </c>
      <c r="B9720" t="s">
        <v>14</v>
      </c>
      <c r="C9720" t="s">
        <v>15</v>
      </c>
      <c r="D9720" t="s">
        <v>61</v>
      </c>
      <c r="E9720" t="s">
        <v>46</v>
      </c>
      <c r="F9720">
        <v>77041</v>
      </c>
      <c r="G9720" t="s">
        <v>47</v>
      </c>
      <c r="H9720" t="s">
        <v>35</v>
      </c>
      <c r="I9720" t="s">
        <v>59</v>
      </c>
      <c r="J9720" s="31">
        <v>22396</v>
      </c>
      <c r="K9720">
        <v>5</v>
      </c>
      <c r="L9720">
        <v>2</v>
      </c>
      <c r="M9720" s="32">
        <v>11198</v>
      </c>
    </row>
    <row r="9721" spans="1:13" x14ac:dyDescent="0.3">
      <c r="A9721" t="s">
        <v>13</v>
      </c>
      <c r="B9721" t="s">
        <v>14</v>
      </c>
      <c r="C9721" t="s">
        <v>15</v>
      </c>
      <c r="D9721" t="s">
        <v>235</v>
      </c>
      <c r="E9721" t="s">
        <v>56</v>
      </c>
      <c r="F9721">
        <v>17602</v>
      </c>
      <c r="G9721" t="s">
        <v>57</v>
      </c>
      <c r="H9721" t="s">
        <v>26</v>
      </c>
      <c r="I9721" t="s">
        <v>32</v>
      </c>
      <c r="J9721" s="31">
        <v>221024</v>
      </c>
      <c r="K9721">
        <v>2</v>
      </c>
      <c r="L9721">
        <v>2</v>
      </c>
      <c r="M9721" s="32">
        <v>-55256</v>
      </c>
    </row>
    <row r="9722" spans="1:13" x14ac:dyDescent="0.3">
      <c r="A9722" t="s">
        <v>28</v>
      </c>
      <c r="B9722" t="s">
        <v>22</v>
      </c>
      <c r="C9722" t="s">
        <v>15</v>
      </c>
      <c r="D9722" t="s">
        <v>207</v>
      </c>
      <c r="E9722" t="s">
        <v>49</v>
      </c>
      <c r="F9722">
        <v>54302</v>
      </c>
      <c r="G9722" t="s">
        <v>47</v>
      </c>
      <c r="H9722" t="s">
        <v>19</v>
      </c>
      <c r="I9722" t="s">
        <v>33</v>
      </c>
      <c r="J9722" s="31">
        <v>1896</v>
      </c>
      <c r="K9722">
        <v>2</v>
      </c>
      <c r="L9722">
        <v>0</v>
      </c>
      <c r="M9722" s="32">
        <v>7584</v>
      </c>
    </row>
    <row r="9723" spans="1:13" x14ac:dyDescent="0.3">
      <c r="A9723" t="s">
        <v>28</v>
      </c>
      <c r="B9723" t="s">
        <v>14</v>
      </c>
      <c r="C9723" t="s">
        <v>15</v>
      </c>
      <c r="D9723" t="s">
        <v>75</v>
      </c>
      <c r="E9723" t="s">
        <v>76</v>
      </c>
      <c r="F9723">
        <v>10024</v>
      </c>
      <c r="G9723" t="s">
        <v>57</v>
      </c>
      <c r="H9723" t="s">
        <v>19</v>
      </c>
      <c r="I9723" t="s">
        <v>21</v>
      </c>
      <c r="J9723" s="31">
        <v>326646</v>
      </c>
      <c r="K9723">
        <v>3</v>
      </c>
      <c r="L9723">
        <v>1</v>
      </c>
      <c r="M9723" s="32">
        <v>399234</v>
      </c>
    </row>
    <row r="9724" spans="1:13" x14ac:dyDescent="0.3">
      <c r="A9724" t="s">
        <v>28</v>
      </c>
      <c r="B9724" t="s">
        <v>14</v>
      </c>
      <c r="C9724" t="s">
        <v>15</v>
      </c>
      <c r="D9724" t="s">
        <v>75</v>
      </c>
      <c r="E9724" t="s">
        <v>76</v>
      </c>
      <c r="F9724">
        <v>10024</v>
      </c>
      <c r="G9724" t="s">
        <v>57</v>
      </c>
      <c r="H9724" t="s">
        <v>35</v>
      </c>
      <c r="I9724" t="s">
        <v>59</v>
      </c>
      <c r="J9724" s="31">
        <v>8997</v>
      </c>
      <c r="K9724">
        <v>3</v>
      </c>
      <c r="L9724">
        <v>0</v>
      </c>
      <c r="M9724" s="32">
        <v>395868</v>
      </c>
    </row>
    <row r="9725" spans="1:13" x14ac:dyDescent="0.3">
      <c r="A9725" t="s">
        <v>28</v>
      </c>
      <c r="B9725" t="s">
        <v>44</v>
      </c>
      <c r="C9725" t="s">
        <v>15</v>
      </c>
      <c r="D9725" t="s">
        <v>75</v>
      </c>
      <c r="E9725" t="s">
        <v>76</v>
      </c>
      <c r="F9725">
        <v>10011</v>
      </c>
      <c r="G9725" t="s">
        <v>57</v>
      </c>
      <c r="H9725" t="s">
        <v>26</v>
      </c>
      <c r="I9725" t="s">
        <v>37</v>
      </c>
      <c r="J9725" s="31">
        <v>296712</v>
      </c>
      <c r="K9725">
        <v>13</v>
      </c>
      <c r="L9725">
        <v>2</v>
      </c>
      <c r="M9725" s="32">
        <v>1001403</v>
      </c>
    </row>
    <row r="9726" spans="1:13" x14ac:dyDescent="0.3">
      <c r="A9726" t="s">
        <v>28</v>
      </c>
      <c r="B9726" t="s">
        <v>14</v>
      </c>
      <c r="C9726" t="s">
        <v>15</v>
      </c>
      <c r="D9726" t="s">
        <v>107</v>
      </c>
      <c r="E9726" t="s">
        <v>65</v>
      </c>
      <c r="F9726">
        <v>61701</v>
      </c>
      <c r="G9726" t="s">
        <v>47</v>
      </c>
      <c r="H9726" t="s">
        <v>26</v>
      </c>
      <c r="I9726" t="s">
        <v>60</v>
      </c>
      <c r="J9726" s="31">
        <v>12224</v>
      </c>
      <c r="K9726">
        <v>2</v>
      </c>
      <c r="L9726">
        <v>2</v>
      </c>
      <c r="M9726" s="32">
        <v>44312</v>
      </c>
    </row>
    <row r="9727" spans="1:13" x14ac:dyDescent="0.3">
      <c r="A9727" t="s">
        <v>62</v>
      </c>
      <c r="B9727" t="s">
        <v>14</v>
      </c>
      <c r="C9727" t="s">
        <v>15</v>
      </c>
      <c r="D9727" t="s">
        <v>484</v>
      </c>
      <c r="E9727" t="s">
        <v>437</v>
      </c>
      <c r="F9727">
        <v>83704</v>
      </c>
      <c r="G9727" t="s">
        <v>25</v>
      </c>
      <c r="H9727" t="s">
        <v>35</v>
      </c>
      <c r="I9727" t="s">
        <v>59</v>
      </c>
      <c r="J9727" s="31">
        <v>8997</v>
      </c>
      <c r="K9727">
        <v>3</v>
      </c>
      <c r="L9727">
        <v>0</v>
      </c>
      <c r="M9727" s="32">
        <v>377874</v>
      </c>
    </row>
    <row r="9728" spans="1:13" x14ac:dyDescent="0.3">
      <c r="A9728" t="s">
        <v>62</v>
      </c>
      <c r="B9728" t="s">
        <v>14</v>
      </c>
      <c r="C9728" t="s">
        <v>15</v>
      </c>
      <c r="D9728" t="s">
        <v>165</v>
      </c>
      <c r="E9728" t="s">
        <v>166</v>
      </c>
      <c r="F9728">
        <v>1852</v>
      </c>
      <c r="G9728" t="s">
        <v>57</v>
      </c>
      <c r="H9728" t="s">
        <v>26</v>
      </c>
      <c r="I9728" t="s">
        <v>38</v>
      </c>
      <c r="J9728" s="31">
        <v>28686</v>
      </c>
      <c r="K9728">
        <v>7</v>
      </c>
      <c r="L9728">
        <v>0</v>
      </c>
      <c r="M9728" s="32">
        <v>803208</v>
      </c>
    </row>
    <row r="9729" spans="1:13" x14ac:dyDescent="0.3">
      <c r="A9729" t="s">
        <v>62</v>
      </c>
      <c r="B9729" t="s">
        <v>14</v>
      </c>
      <c r="C9729" t="s">
        <v>15</v>
      </c>
      <c r="D9729" t="s">
        <v>165</v>
      </c>
      <c r="E9729" t="s">
        <v>166</v>
      </c>
      <c r="F9729">
        <v>1852</v>
      </c>
      <c r="G9729" t="s">
        <v>57</v>
      </c>
      <c r="H9729" t="s">
        <v>35</v>
      </c>
      <c r="I9729" t="s">
        <v>36</v>
      </c>
      <c r="J9729" s="31">
        <v>97995</v>
      </c>
      <c r="K9729">
        <v>5</v>
      </c>
      <c r="L9729">
        <v>0</v>
      </c>
      <c r="M9729" s="32">
        <v>2841855</v>
      </c>
    </row>
    <row r="9730" spans="1:13" x14ac:dyDescent="0.3">
      <c r="A9730" t="s">
        <v>62</v>
      </c>
      <c r="B9730" t="s">
        <v>14</v>
      </c>
      <c r="C9730" t="s">
        <v>15</v>
      </c>
      <c r="D9730" t="s">
        <v>165</v>
      </c>
      <c r="E9730" t="s">
        <v>166</v>
      </c>
      <c r="F9730">
        <v>1852</v>
      </c>
      <c r="G9730" t="s">
        <v>57</v>
      </c>
      <c r="H9730" t="s">
        <v>26</v>
      </c>
      <c r="I9730" t="s">
        <v>110</v>
      </c>
      <c r="J9730" s="31">
        <v>436</v>
      </c>
      <c r="K9730">
        <v>2</v>
      </c>
      <c r="L9730">
        <v>0</v>
      </c>
      <c r="M9730" s="32">
        <v>1744</v>
      </c>
    </row>
    <row r="9731" spans="1:13" x14ac:dyDescent="0.3">
      <c r="A9731" t="s">
        <v>28</v>
      </c>
      <c r="B9731" t="s">
        <v>14</v>
      </c>
      <c r="C9731" t="s">
        <v>15</v>
      </c>
      <c r="D9731" t="s">
        <v>42</v>
      </c>
      <c r="E9731" t="s">
        <v>43</v>
      </c>
      <c r="F9731">
        <v>98115</v>
      </c>
      <c r="G9731" t="s">
        <v>25</v>
      </c>
      <c r="H9731" t="s">
        <v>26</v>
      </c>
      <c r="I9731" t="s">
        <v>37</v>
      </c>
      <c r="J9731" s="31">
        <v>10048</v>
      </c>
      <c r="K9731">
        <v>2</v>
      </c>
      <c r="L9731">
        <v>2</v>
      </c>
      <c r="M9731" s="32">
        <v>314</v>
      </c>
    </row>
    <row r="9732" spans="1:13" x14ac:dyDescent="0.3">
      <c r="A9732" t="s">
        <v>28</v>
      </c>
      <c r="B9732" t="s">
        <v>14</v>
      </c>
      <c r="C9732" t="s">
        <v>15</v>
      </c>
      <c r="D9732" t="s">
        <v>42</v>
      </c>
      <c r="E9732" t="s">
        <v>43</v>
      </c>
      <c r="F9732">
        <v>98115</v>
      </c>
      <c r="G9732" t="s">
        <v>25</v>
      </c>
      <c r="H9732" t="s">
        <v>26</v>
      </c>
      <c r="I9732" t="s">
        <v>32</v>
      </c>
      <c r="J9732" s="31">
        <v>80775</v>
      </c>
      <c r="K9732">
        <v>5</v>
      </c>
      <c r="L9732">
        <v>0</v>
      </c>
      <c r="M9732" s="32">
        <v>1534725</v>
      </c>
    </row>
    <row r="9733" spans="1:13" x14ac:dyDescent="0.3">
      <c r="A9733" t="s">
        <v>28</v>
      </c>
      <c r="B9733" t="s">
        <v>14</v>
      </c>
      <c r="C9733" t="s">
        <v>15</v>
      </c>
      <c r="D9733" t="s">
        <v>23</v>
      </c>
      <c r="E9733" t="s">
        <v>24</v>
      </c>
      <c r="F9733">
        <v>90049</v>
      </c>
      <c r="G9733" t="s">
        <v>25</v>
      </c>
      <c r="H9733" t="s">
        <v>26</v>
      </c>
      <c r="I9733" t="s">
        <v>34</v>
      </c>
      <c r="J9733" s="31">
        <v>3424</v>
      </c>
      <c r="K9733">
        <v>8</v>
      </c>
      <c r="L9733">
        <v>0</v>
      </c>
      <c r="M9733" s="32">
        <v>99296</v>
      </c>
    </row>
    <row r="9734" spans="1:13" x14ac:dyDescent="0.3">
      <c r="A9734" t="s">
        <v>28</v>
      </c>
      <c r="B9734" t="s">
        <v>22</v>
      </c>
      <c r="C9734" t="s">
        <v>15</v>
      </c>
      <c r="D9734" t="s">
        <v>500</v>
      </c>
      <c r="E9734" t="s">
        <v>83</v>
      </c>
      <c r="F9734">
        <v>23666</v>
      </c>
      <c r="G9734" t="s">
        <v>18</v>
      </c>
      <c r="H9734" t="s">
        <v>19</v>
      </c>
      <c r="I9734" t="s">
        <v>21</v>
      </c>
      <c r="J9734" s="31">
        <v>50024</v>
      </c>
      <c r="K9734">
        <v>13</v>
      </c>
      <c r="L9734">
        <v>0</v>
      </c>
      <c r="M9734" s="32">
        <v>1450696</v>
      </c>
    </row>
    <row r="9735" spans="1:13" x14ac:dyDescent="0.3">
      <c r="A9735" t="s">
        <v>28</v>
      </c>
      <c r="B9735" t="s">
        <v>22</v>
      </c>
      <c r="C9735" t="s">
        <v>15</v>
      </c>
      <c r="D9735" t="s">
        <v>500</v>
      </c>
      <c r="E9735" t="s">
        <v>83</v>
      </c>
      <c r="F9735">
        <v>23666</v>
      </c>
      <c r="G9735" t="s">
        <v>18</v>
      </c>
      <c r="H9735" t="s">
        <v>26</v>
      </c>
      <c r="I9735" t="s">
        <v>41</v>
      </c>
      <c r="J9735" s="31">
        <v>2012</v>
      </c>
      <c r="K9735">
        <v>2</v>
      </c>
      <c r="L9735">
        <v>0</v>
      </c>
      <c r="M9735" s="32">
        <v>92552</v>
      </c>
    </row>
    <row r="9736" spans="1:13" x14ac:dyDescent="0.3">
      <c r="A9736" t="s">
        <v>28</v>
      </c>
      <c r="B9736" t="s">
        <v>22</v>
      </c>
      <c r="C9736" t="s">
        <v>15</v>
      </c>
      <c r="D9736" t="s">
        <v>500</v>
      </c>
      <c r="E9736" t="s">
        <v>83</v>
      </c>
      <c r="F9736">
        <v>23666</v>
      </c>
      <c r="G9736" t="s">
        <v>18</v>
      </c>
      <c r="H9736" t="s">
        <v>26</v>
      </c>
      <c r="I9736" t="s">
        <v>37</v>
      </c>
      <c r="J9736" s="31">
        <v>89699</v>
      </c>
      <c r="K9736">
        <v>1</v>
      </c>
      <c r="L9736">
        <v>0</v>
      </c>
      <c r="M9736" s="32">
        <v>4215853</v>
      </c>
    </row>
    <row r="9737" spans="1:13" x14ac:dyDescent="0.3">
      <c r="A9737" t="s">
        <v>13</v>
      </c>
      <c r="B9737" t="s">
        <v>44</v>
      </c>
      <c r="C9737" t="s">
        <v>15</v>
      </c>
      <c r="D9737" t="s">
        <v>55</v>
      </c>
      <c r="E9737" t="s">
        <v>56</v>
      </c>
      <c r="F9737">
        <v>19134</v>
      </c>
      <c r="G9737" t="s">
        <v>57</v>
      </c>
      <c r="H9737" t="s">
        <v>26</v>
      </c>
      <c r="I9737" t="s">
        <v>41</v>
      </c>
      <c r="J9737" s="31">
        <v>588</v>
      </c>
      <c r="K9737">
        <v>1</v>
      </c>
      <c r="L9737">
        <v>2</v>
      </c>
      <c r="M9737" s="32">
        <v>19845</v>
      </c>
    </row>
    <row r="9738" spans="1:13" x14ac:dyDescent="0.3">
      <c r="A9738" t="s">
        <v>28</v>
      </c>
      <c r="B9738" t="s">
        <v>44</v>
      </c>
      <c r="C9738" t="s">
        <v>15</v>
      </c>
      <c r="D9738" t="s">
        <v>238</v>
      </c>
      <c r="E9738" t="s">
        <v>54</v>
      </c>
      <c r="F9738">
        <v>68104</v>
      </c>
      <c r="G9738" t="s">
        <v>47</v>
      </c>
      <c r="H9738" t="s">
        <v>35</v>
      </c>
      <c r="I9738" t="s">
        <v>36</v>
      </c>
      <c r="J9738" s="31">
        <v>26998</v>
      </c>
      <c r="K9738">
        <v>2</v>
      </c>
      <c r="L9738">
        <v>0</v>
      </c>
      <c r="M9738" s="32">
        <v>728946</v>
      </c>
    </row>
    <row r="9739" spans="1:13" x14ac:dyDescent="0.3">
      <c r="A9739" t="s">
        <v>28</v>
      </c>
      <c r="B9739" t="s">
        <v>22</v>
      </c>
      <c r="C9739" t="s">
        <v>15</v>
      </c>
      <c r="D9739" t="s">
        <v>23</v>
      </c>
      <c r="E9739" t="s">
        <v>24</v>
      </c>
      <c r="F9739">
        <v>90032</v>
      </c>
      <c r="G9739" t="s">
        <v>25</v>
      </c>
      <c r="H9739" t="s">
        <v>26</v>
      </c>
      <c r="I9739" t="s">
        <v>32</v>
      </c>
      <c r="J9739" s="31">
        <v>31012</v>
      </c>
      <c r="K9739">
        <v>2</v>
      </c>
      <c r="L9739">
        <v>0</v>
      </c>
      <c r="M9739" s="32">
        <v>806312</v>
      </c>
    </row>
    <row r="9740" spans="1:13" x14ac:dyDescent="0.3">
      <c r="A9740" t="s">
        <v>28</v>
      </c>
      <c r="B9740" t="s">
        <v>22</v>
      </c>
      <c r="C9740" t="s">
        <v>15</v>
      </c>
      <c r="D9740" t="s">
        <v>23</v>
      </c>
      <c r="E9740" t="s">
        <v>24</v>
      </c>
      <c r="F9740">
        <v>90032</v>
      </c>
      <c r="G9740" t="s">
        <v>25</v>
      </c>
      <c r="H9740" t="s">
        <v>26</v>
      </c>
      <c r="I9740" t="s">
        <v>37</v>
      </c>
      <c r="J9740" s="31">
        <v>70464</v>
      </c>
      <c r="K9740">
        <v>6</v>
      </c>
      <c r="L9740">
        <v>2</v>
      </c>
      <c r="M9740" s="32">
        <v>229008</v>
      </c>
    </row>
    <row r="9741" spans="1:13" x14ac:dyDescent="0.3">
      <c r="A9741" t="s">
        <v>28</v>
      </c>
      <c r="B9741" t="s">
        <v>22</v>
      </c>
      <c r="C9741" t="s">
        <v>15</v>
      </c>
      <c r="D9741" t="s">
        <v>23</v>
      </c>
      <c r="E9741" t="s">
        <v>24</v>
      </c>
      <c r="F9741">
        <v>90032</v>
      </c>
      <c r="G9741" t="s">
        <v>25</v>
      </c>
      <c r="H9741" t="s">
        <v>26</v>
      </c>
      <c r="I9741" t="s">
        <v>37</v>
      </c>
      <c r="J9741" s="31">
        <v>1968</v>
      </c>
      <c r="K9741">
        <v>5</v>
      </c>
      <c r="L9741">
        <v>2</v>
      </c>
      <c r="M9741" s="32">
        <v>6888</v>
      </c>
    </row>
    <row r="9742" spans="1:13" x14ac:dyDescent="0.3">
      <c r="A9742" t="s">
        <v>28</v>
      </c>
      <c r="B9742" t="s">
        <v>22</v>
      </c>
      <c r="C9742" t="s">
        <v>15</v>
      </c>
      <c r="D9742" t="s">
        <v>23</v>
      </c>
      <c r="E9742" t="s">
        <v>24</v>
      </c>
      <c r="F9742">
        <v>90032</v>
      </c>
      <c r="G9742" t="s">
        <v>25</v>
      </c>
      <c r="H9742" t="s">
        <v>26</v>
      </c>
      <c r="I9742" t="s">
        <v>38</v>
      </c>
      <c r="J9742" s="31">
        <v>14067</v>
      </c>
      <c r="K9742">
        <v>3</v>
      </c>
      <c r="L9742">
        <v>0</v>
      </c>
      <c r="M9742" s="32">
        <v>548613</v>
      </c>
    </row>
    <row r="9743" spans="1:13" x14ac:dyDescent="0.3">
      <c r="A9743" t="s">
        <v>28</v>
      </c>
      <c r="B9743" t="s">
        <v>22</v>
      </c>
      <c r="C9743" t="s">
        <v>15</v>
      </c>
      <c r="D9743" t="s">
        <v>223</v>
      </c>
      <c r="E9743" t="s">
        <v>380</v>
      </c>
      <c r="F9743">
        <v>5408</v>
      </c>
      <c r="G9743" t="s">
        <v>57</v>
      </c>
      <c r="H9743" t="s">
        <v>19</v>
      </c>
      <c r="I9743" t="s">
        <v>20</v>
      </c>
      <c r="J9743" s="31">
        <v>44049</v>
      </c>
      <c r="K9743">
        <v>5</v>
      </c>
      <c r="L9743">
        <v>0</v>
      </c>
      <c r="M9743" s="32">
        <v>1013127</v>
      </c>
    </row>
    <row r="9744" spans="1:13" x14ac:dyDescent="0.3">
      <c r="A9744" t="s">
        <v>28</v>
      </c>
      <c r="B9744" t="s">
        <v>14</v>
      </c>
      <c r="C9744" t="s">
        <v>15</v>
      </c>
      <c r="D9744" t="s">
        <v>144</v>
      </c>
      <c r="E9744" t="s">
        <v>24</v>
      </c>
      <c r="F9744">
        <v>92037</v>
      </c>
      <c r="G9744" t="s">
        <v>25</v>
      </c>
      <c r="H9744" t="s">
        <v>26</v>
      </c>
      <c r="I9744" t="s">
        <v>27</v>
      </c>
      <c r="J9744" s="31">
        <v>6265</v>
      </c>
      <c r="K9744">
        <v>5</v>
      </c>
      <c r="L9744">
        <v>0</v>
      </c>
      <c r="M9744" s="32">
        <v>294455</v>
      </c>
    </row>
    <row r="9745" spans="1:13" x14ac:dyDescent="0.3">
      <c r="A9745" t="s">
        <v>28</v>
      </c>
      <c r="B9745" t="s">
        <v>14</v>
      </c>
      <c r="C9745" t="s">
        <v>15</v>
      </c>
      <c r="D9745" t="s">
        <v>114</v>
      </c>
      <c r="E9745" t="s">
        <v>72</v>
      </c>
      <c r="F9745">
        <v>19711</v>
      </c>
      <c r="G9745" t="s">
        <v>57</v>
      </c>
      <c r="H9745" t="s">
        <v>26</v>
      </c>
      <c r="I9745" t="s">
        <v>27</v>
      </c>
      <c r="J9745" s="31">
        <v>945</v>
      </c>
      <c r="K9745">
        <v>3</v>
      </c>
      <c r="L9745">
        <v>0</v>
      </c>
      <c r="M9745" s="32">
        <v>4536</v>
      </c>
    </row>
    <row r="9746" spans="1:13" x14ac:dyDescent="0.3">
      <c r="A9746" t="s">
        <v>28</v>
      </c>
      <c r="B9746" t="s">
        <v>14</v>
      </c>
      <c r="C9746" t="s">
        <v>15</v>
      </c>
      <c r="D9746" t="s">
        <v>97</v>
      </c>
      <c r="E9746" t="s">
        <v>65</v>
      </c>
      <c r="F9746">
        <v>60505</v>
      </c>
      <c r="G9746" t="s">
        <v>47</v>
      </c>
      <c r="H9746" t="s">
        <v>26</v>
      </c>
      <c r="I9746" t="s">
        <v>60</v>
      </c>
      <c r="J9746" s="31">
        <v>268576</v>
      </c>
      <c r="K9746">
        <v>4</v>
      </c>
      <c r="L9746">
        <v>2</v>
      </c>
      <c r="M9746" s="32">
        <v>906444</v>
      </c>
    </row>
    <row r="9747" spans="1:13" x14ac:dyDescent="0.3">
      <c r="A9747" t="s">
        <v>168</v>
      </c>
      <c r="B9747" t="s">
        <v>14</v>
      </c>
      <c r="C9747" t="s">
        <v>15</v>
      </c>
      <c r="D9747" t="s">
        <v>23</v>
      </c>
      <c r="E9747" t="s">
        <v>24</v>
      </c>
      <c r="F9747">
        <v>90008</v>
      </c>
      <c r="G9747" t="s">
        <v>25</v>
      </c>
      <c r="H9747" t="s">
        <v>19</v>
      </c>
      <c r="I9747" t="s">
        <v>31</v>
      </c>
      <c r="J9747" s="31">
        <v>36408</v>
      </c>
      <c r="K9747">
        <v>2</v>
      </c>
      <c r="L9747">
        <v>2</v>
      </c>
      <c r="M9747" s="32">
        <v>9102</v>
      </c>
    </row>
    <row r="9748" spans="1:13" x14ac:dyDescent="0.3">
      <c r="A9748" t="s">
        <v>168</v>
      </c>
      <c r="B9748" t="s">
        <v>14</v>
      </c>
      <c r="C9748" t="s">
        <v>15</v>
      </c>
      <c r="D9748" t="s">
        <v>23</v>
      </c>
      <c r="E9748" t="s">
        <v>24</v>
      </c>
      <c r="F9748">
        <v>90008</v>
      </c>
      <c r="G9748" t="s">
        <v>25</v>
      </c>
      <c r="H9748" t="s">
        <v>19</v>
      </c>
      <c r="I9748" t="s">
        <v>31</v>
      </c>
      <c r="J9748" s="31">
        <v>71088</v>
      </c>
      <c r="K9748">
        <v>2</v>
      </c>
      <c r="L9748">
        <v>2</v>
      </c>
      <c r="M9748" s="32">
        <v>-17772</v>
      </c>
    </row>
    <row r="9749" spans="1:13" x14ac:dyDescent="0.3">
      <c r="A9749" t="s">
        <v>28</v>
      </c>
      <c r="B9749" t="s">
        <v>14</v>
      </c>
      <c r="C9749" t="s">
        <v>15</v>
      </c>
      <c r="D9749" t="s">
        <v>79</v>
      </c>
      <c r="E9749" t="s">
        <v>65</v>
      </c>
      <c r="F9749">
        <v>60653</v>
      </c>
      <c r="G9749" t="s">
        <v>47</v>
      </c>
      <c r="H9749" t="s">
        <v>19</v>
      </c>
      <c r="I9749" t="s">
        <v>33</v>
      </c>
      <c r="J9749" s="31">
        <v>10984</v>
      </c>
      <c r="K9749">
        <v>2</v>
      </c>
      <c r="L9749">
        <v>6</v>
      </c>
      <c r="M9749" s="32">
        <v>-79634</v>
      </c>
    </row>
    <row r="9750" spans="1:13" x14ac:dyDescent="0.3">
      <c r="A9750" t="s">
        <v>28</v>
      </c>
      <c r="B9750" t="s">
        <v>14</v>
      </c>
      <c r="C9750" t="s">
        <v>15</v>
      </c>
      <c r="D9750" t="s">
        <v>79</v>
      </c>
      <c r="E9750" t="s">
        <v>65</v>
      </c>
      <c r="F9750">
        <v>60653</v>
      </c>
      <c r="G9750" t="s">
        <v>47</v>
      </c>
      <c r="H9750" t="s">
        <v>19</v>
      </c>
      <c r="I9750" t="s">
        <v>21</v>
      </c>
      <c r="J9750" s="31">
        <v>797944</v>
      </c>
      <c r="K9750">
        <v>4</v>
      </c>
      <c r="L9750">
        <v>3</v>
      </c>
      <c r="M9750" s="32">
        <v>-56996</v>
      </c>
    </row>
    <row r="9751" spans="1:13" x14ac:dyDescent="0.3">
      <c r="A9751" t="s">
        <v>28</v>
      </c>
      <c r="B9751" t="s">
        <v>22</v>
      </c>
      <c r="C9751" t="s">
        <v>15</v>
      </c>
      <c r="D9751" t="s">
        <v>71</v>
      </c>
      <c r="E9751" t="s">
        <v>247</v>
      </c>
      <c r="F9751">
        <v>3820</v>
      </c>
      <c r="G9751" t="s">
        <v>57</v>
      </c>
      <c r="H9751" t="s">
        <v>35</v>
      </c>
      <c r="I9751" t="s">
        <v>59</v>
      </c>
      <c r="J9751" s="31">
        <v>15998</v>
      </c>
      <c r="K9751">
        <v>2</v>
      </c>
      <c r="L9751">
        <v>0</v>
      </c>
      <c r="M9751" s="32">
        <v>575928</v>
      </c>
    </row>
    <row r="9752" spans="1:13" x14ac:dyDescent="0.3">
      <c r="A9752" t="s">
        <v>28</v>
      </c>
      <c r="B9752" t="s">
        <v>14</v>
      </c>
      <c r="C9752" t="s">
        <v>15</v>
      </c>
      <c r="D9752" t="s">
        <v>79</v>
      </c>
      <c r="E9752" t="s">
        <v>65</v>
      </c>
      <c r="F9752">
        <v>60610</v>
      </c>
      <c r="G9752" t="s">
        <v>47</v>
      </c>
      <c r="H9752" t="s">
        <v>26</v>
      </c>
      <c r="I9752" t="s">
        <v>34</v>
      </c>
      <c r="J9752" s="31">
        <v>5344</v>
      </c>
      <c r="K9752">
        <v>2</v>
      </c>
      <c r="L9752">
        <v>2</v>
      </c>
      <c r="M9752" s="32">
        <v>668</v>
      </c>
    </row>
    <row r="9753" spans="1:13" x14ac:dyDescent="0.3">
      <c r="A9753" t="s">
        <v>28</v>
      </c>
      <c r="B9753" t="s">
        <v>14</v>
      </c>
      <c r="C9753" t="s">
        <v>15</v>
      </c>
      <c r="D9753" t="s">
        <v>79</v>
      </c>
      <c r="E9753" t="s">
        <v>65</v>
      </c>
      <c r="F9753">
        <v>60610</v>
      </c>
      <c r="G9753" t="s">
        <v>47</v>
      </c>
      <c r="H9753" t="s">
        <v>26</v>
      </c>
      <c r="I9753" t="s">
        <v>34</v>
      </c>
      <c r="J9753" s="31">
        <v>2772</v>
      </c>
      <c r="K9753">
        <v>3</v>
      </c>
      <c r="L9753">
        <v>2</v>
      </c>
      <c r="M9753" s="32">
        <v>3465</v>
      </c>
    </row>
    <row r="9754" spans="1:13" x14ac:dyDescent="0.3">
      <c r="A9754" t="s">
        <v>62</v>
      </c>
      <c r="B9754" t="s">
        <v>44</v>
      </c>
      <c r="C9754" t="s">
        <v>15</v>
      </c>
      <c r="D9754" t="s">
        <v>42</v>
      </c>
      <c r="E9754" t="s">
        <v>43</v>
      </c>
      <c r="F9754">
        <v>98115</v>
      </c>
      <c r="G9754" t="s">
        <v>25</v>
      </c>
      <c r="H9754" t="s">
        <v>26</v>
      </c>
      <c r="I9754" t="s">
        <v>37</v>
      </c>
      <c r="J9754" s="31">
        <v>2496</v>
      </c>
      <c r="K9754">
        <v>1</v>
      </c>
      <c r="L9754">
        <v>2</v>
      </c>
      <c r="M9754" s="32">
        <v>9048</v>
      </c>
    </row>
    <row r="9755" spans="1:13" x14ac:dyDescent="0.3">
      <c r="A9755" t="s">
        <v>13</v>
      </c>
      <c r="B9755" t="s">
        <v>14</v>
      </c>
      <c r="C9755" t="s">
        <v>15</v>
      </c>
      <c r="D9755" t="s">
        <v>182</v>
      </c>
      <c r="E9755" t="s">
        <v>83</v>
      </c>
      <c r="F9755">
        <v>23223</v>
      </c>
      <c r="G9755" t="s">
        <v>18</v>
      </c>
      <c r="H9755" t="s">
        <v>26</v>
      </c>
      <c r="I9755" t="s">
        <v>27</v>
      </c>
      <c r="J9755" s="31">
        <v>826</v>
      </c>
      <c r="K9755">
        <v>2</v>
      </c>
      <c r="L9755">
        <v>0</v>
      </c>
      <c r="M9755" s="32">
        <v>37996</v>
      </c>
    </row>
    <row r="9756" spans="1:13" x14ac:dyDescent="0.3">
      <c r="A9756" t="s">
        <v>13</v>
      </c>
      <c r="B9756" t="s">
        <v>14</v>
      </c>
      <c r="C9756" t="s">
        <v>15</v>
      </c>
      <c r="D9756" t="s">
        <v>182</v>
      </c>
      <c r="E9756" t="s">
        <v>83</v>
      </c>
      <c r="F9756">
        <v>23223</v>
      </c>
      <c r="G9756" t="s">
        <v>18</v>
      </c>
      <c r="H9756" t="s">
        <v>26</v>
      </c>
      <c r="I9756" t="s">
        <v>37</v>
      </c>
      <c r="J9756" s="31">
        <v>1776</v>
      </c>
      <c r="K9756">
        <v>2</v>
      </c>
      <c r="L9756">
        <v>0</v>
      </c>
      <c r="M9756" s="32">
        <v>888</v>
      </c>
    </row>
    <row r="9757" spans="1:13" x14ac:dyDescent="0.3">
      <c r="A9757" t="s">
        <v>13</v>
      </c>
      <c r="B9757" t="s">
        <v>14</v>
      </c>
      <c r="C9757" t="s">
        <v>15</v>
      </c>
      <c r="D9757" t="s">
        <v>182</v>
      </c>
      <c r="E9757" t="s">
        <v>83</v>
      </c>
      <c r="F9757">
        <v>23223</v>
      </c>
      <c r="G9757" t="s">
        <v>18</v>
      </c>
      <c r="H9757" t="s">
        <v>26</v>
      </c>
      <c r="I9757" t="s">
        <v>32</v>
      </c>
      <c r="J9757" s="31">
        <v>33294</v>
      </c>
      <c r="K9757">
        <v>3</v>
      </c>
      <c r="L9757">
        <v>0</v>
      </c>
      <c r="M9757" s="32">
        <v>99882</v>
      </c>
    </row>
    <row r="9758" spans="1:13" x14ac:dyDescent="0.3">
      <c r="A9758" t="s">
        <v>13</v>
      </c>
      <c r="B9758" t="s">
        <v>14</v>
      </c>
      <c r="C9758" t="s">
        <v>15</v>
      </c>
      <c r="D9758" t="s">
        <v>182</v>
      </c>
      <c r="E9758" t="s">
        <v>83</v>
      </c>
      <c r="F9758">
        <v>23223</v>
      </c>
      <c r="G9758" t="s">
        <v>18</v>
      </c>
      <c r="H9758" t="s">
        <v>19</v>
      </c>
      <c r="I9758" t="s">
        <v>31</v>
      </c>
      <c r="J9758" s="31">
        <v>2921</v>
      </c>
      <c r="K9758">
        <v>2</v>
      </c>
      <c r="L9758">
        <v>0</v>
      </c>
      <c r="M9758" s="32">
        <v>5842</v>
      </c>
    </row>
    <row r="9759" spans="1:13" x14ac:dyDescent="0.3">
      <c r="A9759" t="s">
        <v>13</v>
      </c>
      <c r="B9759" t="s">
        <v>14</v>
      </c>
      <c r="C9759" t="s">
        <v>15</v>
      </c>
      <c r="D9759" t="s">
        <v>182</v>
      </c>
      <c r="E9759" t="s">
        <v>83</v>
      </c>
      <c r="F9759">
        <v>23223</v>
      </c>
      <c r="G9759" t="s">
        <v>18</v>
      </c>
      <c r="H9759" t="s">
        <v>35</v>
      </c>
      <c r="I9759" t="s">
        <v>36</v>
      </c>
      <c r="J9759" s="31">
        <v>2061</v>
      </c>
      <c r="K9759">
        <v>5</v>
      </c>
      <c r="L9759">
        <v>0</v>
      </c>
      <c r="M9759" s="32">
        <v>55647</v>
      </c>
    </row>
    <row r="9760" spans="1:13" x14ac:dyDescent="0.3">
      <c r="A9760" t="s">
        <v>13</v>
      </c>
      <c r="B9760" t="s">
        <v>14</v>
      </c>
      <c r="C9760" t="s">
        <v>15</v>
      </c>
      <c r="D9760" t="s">
        <v>182</v>
      </c>
      <c r="E9760" t="s">
        <v>83</v>
      </c>
      <c r="F9760">
        <v>23223</v>
      </c>
      <c r="G9760" t="s">
        <v>18</v>
      </c>
      <c r="H9760" t="s">
        <v>26</v>
      </c>
      <c r="I9760" t="s">
        <v>41</v>
      </c>
      <c r="J9760" s="31">
        <v>1764</v>
      </c>
      <c r="K9760">
        <v>4</v>
      </c>
      <c r="L9760">
        <v>0</v>
      </c>
      <c r="M9760" s="32">
        <v>81144</v>
      </c>
    </row>
    <row r="9761" spans="1:13" x14ac:dyDescent="0.3">
      <c r="A9761" t="s">
        <v>28</v>
      </c>
      <c r="B9761" t="s">
        <v>22</v>
      </c>
      <c r="C9761" t="s">
        <v>15</v>
      </c>
      <c r="D9761" t="s">
        <v>52</v>
      </c>
      <c r="E9761" t="s">
        <v>24</v>
      </c>
      <c r="F9761">
        <v>94109</v>
      </c>
      <c r="G9761" t="s">
        <v>25</v>
      </c>
      <c r="H9761" t="s">
        <v>19</v>
      </c>
      <c r="I9761" t="s">
        <v>21</v>
      </c>
      <c r="J9761" s="31">
        <v>140392</v>
      </c>
      <c r="K9761">
        <v>5</v>
      </c>
      <c r="L9761">
        <v>2</v>
      </c>
      <c r="M9761" s="32">
        <v>70196</v>
      </c>
    </row>
    <row r="9762" spans="1:13" x14ac:dyDescent="0.3">
      <c r="A9762" t="s">
        <v>28</v>
      </c>
      <c r="B9762" t="s">
        <v>44</v>
      </c>
      <c r="C9762" t="s">
        <v>15</v>
      </c>
      <c r="D9762" t="s">
        <v>621</v>
      </c>
      <c r="E9762" t="s">
        <v>197</v>
      </c>
      <c r="F9762">
        <v>72762</v>
      </c>
      <c r="G9762" t="s">
        <v>18</v>
      </c>
      <c r="H9762" t="s">
        <v>26</v>
      </c>
      <c r="I9762" t="s">
        <v>34</v>
      </c>
      <c r="J9762" s="31">
        <v>43</v>
      </c>
      <c r="K9762">
        <v>2</v>
      </c>
      <c r="L9762">
        <v>0</v>
      </c>
      <c r="M9762" s="32">
        <v>1419</v>
      </c>
    </row>
    <row r="9763" spans="1:13" x14ac:dyDescent="0.3">
      <c r="A9763" t="s">
        <v>28</v>
      </c>
      <c r="B9763" t="s">
        <v>22</v>
      </c>
      <c r="C9763" t="s">
        <v>15</v>
      </c>
      <c r="D9763" t="s">
        <v>42</v>
      </c>
      <c r="E9763" t="s">
        <v>43</v>
      </c>
      <c r="F9763">
        <v>98103</v>
      </c>
      <c r="G9763" t="s">
        <v>25</v>
      </c>
      <c r="H9763" t="s">
        <v>35</v>
      </c>
      <c r="I9763" t="s">
        <v>59</v>
      </c>
      <c r="J9763" s="31">
        <v>23997</v>
      </c>
      <c r="K9763">
        <v>3</v>
      </c>
      <c r="L9763">
        <v>0</v>
      </c>
      <c r="M9763" s="32">
        <v>863892</v>
      </c>
    </row>
    <row r="9764" spans="1:13" x14ac:dyDescent="0.3">
      <c r="A9764" t="s">
        <v>28</v>
      </c>
      <c r="B9764" t="s">
        <v>22</v>
      </c>
      <c r="C9764" t="s">
        <v>15</v>
      </c>
      <c r="D9764" t="s">
        <v>42</v>
      </c>
      <c r="E9764" t="s">
        <v>43</v>
      </c>
      <c r="F9764">
        <v>98103</v>
      </c>
      <c r="G9764" t="s">
        <v>25</v>
      </c>
      <c r="H9764" t="s">
        <v>26</v>
      </c>
      <c r="I9764" t="s">
        <v>38</v>
      </c>
      <c r="J9764" s="31">
        <v>8196</v>
      </c>
      <c r="K9764">
        <v>2</v>
      </c>
      <c r="L9764">
        <v>0</v>
      </c>
      <c r="M9764" s="32">
        <v>229488</v>
      </c>
    </row>
    <row r="9765" spans="1:13" x14ac:dyDescent="0.3">
      <c r="A9765" t="s">
        <v>28</v>
      </c>
      <c r="B9765" t="s">
        <v>22</v>
      </c>
      <c r="C9765" t="s">
        <v>15</v>
      </c>
      <c r="D9765" t="s">
        <v>42</v>
      </c>
      <c r="E9765" t="s">
        <v>43</v>
      </c>
      <c r="F9765">
        <v>98103</v>
      </c>
      <c r="G9765" t="s">
        <v>25</v>
      </c>
      <c r="H9765" t="s">
        <v>26</v>
      </c>
      <c r="I9765" t="s">
        <v>110</v>
      </c>
      <c r="J9765" s="31">
        <v>23862</v>
      </c>
      <c r="K9765">
        <v>2</v>
      </c>
      <c r="L9765">
        <v>0</v>
      </c>
      <c r="M9765" s="32">
        <v>47724</v>
      </c>
    </row>
    <row r="9766" spans="1:13" x14ac:dyDescent="0.3">
      <c r="A9766" t="s">
        <v>28</v>
      </c>
      <c r="B9766" t="s">
        <v>14</v>
      </c>
      <c r="C9766" t="s">
        <v>15</v>
      </c>
      <c r="D9766" t="s">
        <v>23</v>
      </c>
      <c r="E9766" t="s">
        <v>24</v>
      </c>
      <c r="F9766">
        <v>90036</v>
      </c>
      <c r="G9766" t="s">
        <v>25</v>
      </c>
      <c r="H9766" t="s">
        <v>35</v>
      </c>
      <c r="I9766" t="s">
        <v>36</v>
      </c>
      <c r="J9766" s="31">
        <v>1398</v>
      </c>
      <c r="K9766">
        <v>5</v>
      </c>
      <c r="L9766">
        <v>2</v>
      </c>
      <c r="M9766" s="32">
        <v>122325</v>
      </c>
    </row>
    <row r="9767" spans="1:13" x14ac:dyDescent="0.3">
      <c r="A9767" t="s">
        <v>28</v>
      </c>
      <c r="B9767" t="s">
        <v>14</v>
      </c>
      <c r="C9767" t="s">
        <v>15</v>
      </c>
      <c r="D9767" t="s">
        <v>294</v>
      </c>
      <c r="E9767" t="s">
        <v>127</v>
      </c>
      <c r="F9767">
        <v>6457</v>
      </c>
      <c r="G9767" t="s">
        <v>57</v>
      </c>
      <c r="H9767" t="s">
        <v>26</v>
      </c>
      <c r="I9767" t="s">
        <v>37</v>
      </c>
      <c r="J9767" s="31">
        <v>984</v>
      </c>
      <c r="K9767">
        <v>2</v>
      </c>
      <c r="L9767">
        <v>0</v>
      </c>
      <c r="M9767" s="32">
        <v>47232</v>
      </c>
    </row>
    <row r="9768" spans="1:13" x14ac:dyDescent="0.3">
      <c r="A9768" t="s">
        <v>28</v>
      </c>
      <c r="B9768" t="s">
        <v>14</v>
      </c>
      <c r="C9768" t="s">
        <v>15</v>
      </c>
      <c r="D9768" t="s">
        <v>294</v>
      </c>
      <c r="E9768" t="s">
        <v>127</v>
      </c>
      <c r="F9768">
        <v>6457</v>
      </c>
      <c r="G9768" t="s">
        <v>57</v>
      </c>
      <c r="H9768" t="s">
        <v>26</v>
      </c>
      <c r="I9768" t="s">
        <v>41</v>
      </c>
      <c r="J9768" s="31">
        <v>778</v>
      </c>
      <c r="K9768">
        <v>1</v>
      </c>
      <c r="L9768">
        <v>0</v>
      </c>
      <c r="M9768" s="32">
        <v>3501</v>
      </c>
    </row>
    <row r="9769" spans="1:13" x14ac:dyDescent="0.3">
      <c r="A9769" t="s">
        <v>28</v>
      </c>
      <c r="B9769" t="s">
        <v>14</v>
      </c>
      <c r="C9769" t="s">
        <v>15</v>
      </c>
      <c r="D9769" t="s">
        <v>444</v>
      </c>
      <c r="E9769" t="s">
        <v>70</v>
      </c>
      <c r="F9769">
        <v>49505</v>
      </c>
      <c r="G9769" t="s">
        <v>47</v>
      </c>
      <c r="H9769" t="s">
        <v>26</v>
      </c>
      <c r="I9769" t="s">
        <v>37</v>
      </c>
      <c r="J9769" s="31">
        <v>549</v>
      </c>
      <c r="K9769">
        <v>5</v>
      </c>
      <c r="L9769">
        <v>0</v>
      </c>
      <c r="M9769" s="32">
        <v>26901</v>
      </c>
    </row>
    <row r="9770" spans="1:13" x14ac:dyDescent="0.3">
      <c r="A9770" t="s">
        <v>28</v>
      </c>
      <c r="B9770" t="s">
        <v>44</v>
      </c>
      <c r="C9770" t="s">
        <v>15</v>
      </c>
      <c r="D9770" t="s">
        <v>52</v>
      </c>
      <c r="E9770" t="s">
        <v>24</v>
      </c>
      <c r="F9770">
        <v>94122</v>
      </c>
      <c r="G9770" t="s">
        <v>25</v>
      </c>
      <c r="H9770" t="s">
        <v>26</v>
      </c>
      <c r="I9770" t="s">
        <v>41</v>
      </c>
      <c r="J9770" s="31">
        <v>5004</v>
      </c>
      <c r="K9770">
        <v>6</v>
      </c>
      <c r="L9770">
        <v>0</v>
      </c>
      <c r="M9770" s="32">
        <v>2502</v>
      </c>
    </row>
    <row r="9771" spans="1:13" x14ac:dyDescent="0.3">
      <c r="A9771" t="s">
        <v>28</v>
      </c>
      <c r="B9771" t="s">
        <v>44</v>
      </c>
      <c r="C9771" t="s">
        <v>15</v>
      </c>
      <c r="D9771" t="s">
        <v>229</v>
      </c>
      <c r="E9771" t="s">
        <v>30</v>
      </c>
      <c r="F9771">
        <v>33012</v>
      </c>
      <c r="G9771" t="s">
        <v>18</v>
      </c>
      <c r="H9771" t="s">
        <v>19</v>
      </c>
      <c r="I9771" t="s">
        <v>20</v>
      </c>
      <c r="J9771" s="31">
        <v>33992</v>
      </c>
      <c r="K9771">
        <v>5</v>
      </c>
      <c r="L9771">
        <v>2</v>
      </c>
      <c r="M9771" s="32">
        <v>8498</v>
      </c>
    </row>
    <row r="9772" spans="1:13" x14ac:dyDescent="0.3">
      <c r="A9772" t="s">
        <v>28</v>
      </c>
      <c r="B9772" t="s">
        <v>44</v>
      </c>
      <c r="C9772" t="s">
        <v>15</v>
      </c>
      <c r="D9772" t="s">
        <v>229</v>
      </c>
      <c r="E9772" t="s">
        <v>30</v>
      </c>
      <c r="F9772">
        <v>33012</v>
      </c>
      <c r="G9772" t="s">
        <v>18</v>
      </c>
      <c r="H9772" t="s">
        <v>26</v>
      </c>
      <c r="I9772" t="s">
        <v>41</v>
      </c>
      <c r="J9772" s="31">
        <v>10528</v>
      </c>
      <c r="K9772">
        <v>4</v>
      </c>
      <c r="L9772">
        <v>2</v>
      </c>
      <c r="M9772" s="32">
        <v>34216</v>
      </c>
    </row>
    <row r="9773" spans="1:13" x14ac:dyDescent="0.3">
      <c r="A9773" t="s">
        <v>28</v>
      </c>
      <c r="B9773" t="s">
        <v>44</v>
      </c>
      <c r="C9773" t="s">
        <v>15</v>
      </c>
      <c r="D9773" t="s">
        <v>229</v>
      </c>
      <c r="E9773" t="s">
        <v>30</v>
      </c>
      <c r="F9773">
        <v>33012</v>
      </c>
      <c r="G9773" t="s">
        <v>18</v>
      </c>
      <c r="H9773" t="s">
        <v>26</v>
      </c>
      <c r="I9773" t="s">
        <v>38</v>
      </c>
      <c r="J9773" s="31">
        <v>42384</v>
      </c>
      <c r="K9773">
        <v>2</v>
      </c>
      <c r="L9773">
        <v>2</v>
      </c>
      <c r="M9773" s="32">
        <v>42384</v>
      </c>
    </row>
    <row r="9774" spans="1:13" x14ac:dyDescent="0.3">
      <c r="A9774" t="s">
        <v>168</v>
      </c>
      <c r="B9774" t="s">
        <v>22</v>
      </c>
      <c r="C9774" t="s">
        <v>15</v>
      </c>
      <c r="D9774" t="s">
        <v>55</v>
      </c>
      <c r="E9774" t="s">
        <v>56</v>
      </c>
      <c r="F9774">
        <v>19143</v>
      </c>
      <c r="G9774" t="s">
        <v>57</v>
      </c>
      <c r="H9774" t="s">
        <v>26</v>
      </c>
      <c r="I9774" t="s">
        <v>41</v>
      </c>
      <c r="J9774" s="31">
        <v>12392</v>
      </c>
      <c r="K9774">
        <v>5</v>
      </c>
      <c r="L9774">
        <v>2</v>
      </c>
      <c r="M9774" s="32">
        <v>38725</v>
      </c>
    </row>
    <row r="9775" spans="1:13" x14ac:dyDescent="0.3">
      <c r="A9775" t="s">
        <v>28</v>
      </c>
      <c r="B9775" t="s">
        <v>14</v>
      </c>
      <c r="C9775" t="s">
        <v>15</v>
      </c>
      <c r="D9775" t="s">
        <v>200</v>
      </c>
      <c r="E9775" t="s">
        <v>167</v>
      </c>
      <c r="F9775">
        <v>30318</v>
      </c>
      <c r="G9775" t="s">
        <v>18</v>
      </c>
      <c r="H9775" t="s">
        <v>35</v>
      </c>
      <c r="I9775" t="s">
        <v>36</v>
      </c>
      <c r="J9775" s="31">
        <v>13595</v>
      </c>
      <c r="K9775">
        <v>1</v>
      </c>
      <c r="L9775">
        <v>0</v>
      </c>
      <c r="M9775" s="32">
        <v>394255</v>
      </c>
    </row>
    <row r="9776" spans="1:13" x14ac:dyDescent="0.3">
      <c r="A9776" t="s">
        <v>28</v>
      </c>
      <c r="B9776" t="s">
        <v>14</v>
      </c>
      <c r="C9776" t="s">
        <v>15</v>
      </c>
      <c r="D9776" t="s">
        <v>122</v>
      </c>
      <c r="E9776" t="s">
        <v>46</v>
      </c>
      <c r="F9776">
        <v>78207</v>
      </c>
      <c r="G9776" t="s">
        <v>47</v>
      </c>
      <c r="H9776" t="s">
        <v>26</v>
      </c>
      <c r="I9776" t="s">
        <v>37</v>
      </c>
      <c r="J9776" s="31">
        <v>2177584</v>
      </c>
      <c r="K9776">
        <v>8</v>
      </c>
      <c r="L9776">
        <v>8</v>
      </c>
      <c r="M9776" s="32">
        <v>-37018928</v>
      </c>
    </row>
    <row r="9777" spans="1:13" x14ac:dyDescent="0.3">
      <c r="A9777" t="s">
        <v>28</v>
      </c>
      <c r="B9777" t="s">
        <v>14</v>
      </c>
      <c r="C9777" t="s">
        <v>15</v>
      </c>
      <c r="D9777" t="s">
        <v>122</v>
      </c>
      <c r="E9777" t="s">
        <v>46</v>
      </c>
      <c r="F9777">
        <v>78207</v>
      </c>
      <c r="G9777" t="s">
        <v>47</v>
      </c>
      <c r="H9777" t="s">
        <v>19</v>
      </c>
      <c r="I9777" t="s">
        <v>33</v>
      </c>
      <c r="J9777" s="31">
        <v>17496</v>
      </c>
      <c r="K9777">
        <v>3</v>
      </c>
      <c r="L9777">
        <v>6</v>
      </c>
      <c r="M9777" s="32">
        <v>-100602</v>
      </c>
    </row>
    <row r="9778" spans="1:13" x14ac:dyDescent="0.3">
      <c r="A9778" t="s">
        <v>28</v>
      </c>
      <c r="B9778" t="s">
        <v>14</v>
      </c>
      <c r="C9778" t="s">
        <v>15</v>
      </c>
      <c r="D9778" t="s">
        <v>122</v>
      </c>
      <c r="E9778" t="s">
        <v>46</v>
      </c>
      <c r="F9778">
        <v>78207</v>
      </c>
      <c r="G9778" t="s">
        <v>47</v>
      </c>
      <c r="H9778" t="s">
        <v>26</v>
      </c>
      <c r="I9778" t="s">
        <v>37</v>
      </c>
      <c r="J9778" s="31">
        <v>16784</v>
      </c>
      <c r="K9778">
        <v>4</v>
      </c>
      <c r="L9778">
        <v>8</v>
      </c>
      <c r="M9778" s="32">
        <v>-268544</v>
      </c>
    </row>
    <row r="9779" spans="1:13" x14ac:dyDescent="0.3">
      <c r="A9779" t="s">
        <v>28</v>
      </c>
      <c r="B9779" t="s">
        <v>14</v>
      </c>
      <c r="C9779" t="s">
        <v>15</v>
      </c>
      <c r="D9779" t="s">
        <v>122</v>
      </c>
      <c r="E9779" t="s">
        <v>46</v>
      </c>
      <c r="F9779">
        <v>78207</v>
      </c>
      <c r="G9779" t="s">
        <v>47</v>
      </c>
      <c r="H9779" t="s">
        <v>35</v>
      </c>
      <c r="I9779" t="s">
        <v>59</v>
      </c>
      <c r="J9779" s="31">
        <v>431136</v>
      </c>
      <c r="K9779">
        <v>9</v>
      </c>
      <c r="L9779">
        <v>2</v>
      </c>
      <c r="M9779" s="32">
        <v>-26946</v>
      </c>
    </row>
    <row r="9780" spans="1:13" x14ac:dyDescent="0.3">
      <c r="A9780" t="s">
        <v>28</v>
      </c>
      <c r="B9780" t="s">
        <v>14</v>
      </c>
      <c r="C9780" t="s">
        <v>15</v>
      </c>
      <c r="D9780" t="s">
        <v>122</v>
      </c>
      <c r="E9780" t="s">
        <v>46</v>
      </c>
      <c r="F9780">
        <v>78207</v>
      </c>
      <c r="G9780" t="s">
        <v>47</v>
      </c>
      <c r="H9780" t="s">
        <v>26</v>
      </c>
      <c r="I9780" t="s">
        <v>37</v>
      </c>
      <c r="J9780" s="31">
        <v>888</v>
      </c>
      <c r="K9780">
        <v>5</v>
      </c>
      <c r="L9780">
        <v>8</v>
      </c>
      <c r="M9780" s="32">
        <v>-1332</v>
      </c>
    </row>
    <row r="9781" spans="1:13" x14ac:dyDescent="0.3">
      <c r="A9781" t="s">
        <v>28</v>
      </c>
      <c r="B9781" t="s">
        <v>14</v>
      </c>
      <c r="C9781" t="s">
        <v>15</v>
      </c>
      <c r="D9781" t="s">
        <v>122</v>
      </c>
      <c r="E9781" t="s">
        <v>46</v>
      </c>
      <c r="F9781">
        <v>78207</v>
      </c>
      <c r="G9781" t="s">
        <v>47</v>
      </c>
      <c r="H9781" t="s">
        <v>26</v>
      </c>
      <c r="I9781" t="s">
        <v>38</v>
      </c>
      <c r="J9781" s="31">
        <v>4836</v>
      </c>
      <c r="K9781">
        <v>2</v>
      </c>
      <c r="L9781">
        <v>8</v>
      </c>
      <c r="M9781" s="32">
        <v>-1209</v>
      </c>
    </row>
    <row r="9782" spans="1:13" x14ac:dyDescent="0.3">
      <c r="A9782" t="s">
        <v>28</v>
      </c>
      <c r="B9782" t="s">
        <v>14</v>
      </c>
      <c r="C9782" t="s">
        <v>15</v>
      </c>
      <c r="D9782" t="s">
        <v>159</v>
      </c>
      <c r="E9782" t="s">
        <v>76</v>
      </c>
      <c r="F9782">
        <v>11561</v>
      </c>
      <c r="G9782" t="s">
        <v>57</v>
      </c>
      <c r="H9782" t="s">
        <v>35</v>
      </c>
      <c r="I9782" t="s">
        <v>36</v>
      </c>
      <c r="J9782" s="31">
        <v>43785</v>
      </c>
      <c r="K9782">
        <v>3</v>
      </c>
      <c r="L9782">
        <v>0</v>
      </c>
      <c r="M9782" s="32">
        <v>131355</v>
      </c>
    </row>
    <row r="9783" spans="1:13" x14ac:dyDescent="0.3">
      <c r="A9783" t="s">
        <v>28</v>
      </c>
      <c r="B9783" t="s">
        <v>14</v>
      </c>
      <c r="C9783" t="s">
        <v>15</v>
      </c>
      <c r="D9783" t="s">
        <v>159</v>
      </c>
      <c r="E9783" t="s">
        <v>76</v>
      </c>
      <c r="F9783">
        <v>11561</v>
      </c>
      <c r="G9783" t="s">
        <v>57</v>
      </c>
      <c r="H9783" t="s">
        <v>26</v>
      </c>
      <c r="I9783" t="s">
        <v>37</v>
      </c>
      <c r="J9783" s="31">
        <v>673568</v>
      </c>
      <c r="K9783">
        <v>2</v>
      </c>
      <c r="L9783">
        <v>2</v>
      </c>
      <c r="M9783" s="32">
        <v>252588</v>
      </c>
    </row>
    <row r="9784" spans="1:13" x14ac:dyDescent="0.3">
      <c r="A9784" t="s">
        <v>13</v>
      </c>
      <c r="B9784" t="s">
        <v>22</v>
      </c>
      <c r="C9784" t="s">
        <v>15</v>
      </c>
      <c r="D9784" t="s">
        <v>353</v>
      </c>
      <c r="E9784" t="s">
        <v>132</v>
      </c>
      <c r="F9784">
        <v>7501</v>
      </c>
      <c r="G9784" t="s">
        <v>57</v>
      </c>
      <c r="H9784" t="s">
        <v>26</v>
      </c>
      <c r="I9784" t="s">
        <v>41</v>
      </c>
      <c r="J9784" s="31">
        <v>2748</v>
      </c>
      <c r="K9784">
        <v>5</v>
      </c>
      <c r="L9784">
        <v>0</v>
      </c>
      <c r="M9784" s="32">
        <v>134652</v>
      </c>
    </row>
    <row r="9785" spans="1:13" x14ac:dyDescent="0.3">
      <c r="A9785" t="s">
        <v>13</v>
      </c>
      <c r="B9785" t="s">
        <v>22</v>
      </c>
      <c r="C9785" t="s">
        <v>15</v>
      </c>
      <c r="D9785" t="s">
        <v>353</v>
      </c>
      <c r="E9785" t="s">
        <v>132</v>
      </c>
      <c r="F9785">
        <v>7501</v>
      </c>
      <c r="G9785" t="s">
        <v>57</v>
      </c>
      <c r="H9785" t="s">
        <v>26</v>
      </c>
      <c r="I9785" t="s">
        <v>32</v>
      </c>
      <c r="J9785" s="31">
        <v>6218</v>
      </c>
      <c r="K9785">
        <v>1</v>
      </c>
      <c r="L9785">
        <v>0</v>
      </c>
      <c r="M9785" s="32">
        <v>167886</v>
      </c>
    </row>
    <row r="9786" spans="1:13" x14ac:dyDescent="0.3">
      <c r="A9786" t="s">
        <v>13</v>
      </c>
      <c r="B9786" t="s">
        <v>22</v>
      </c>
      <c r="C9786" t="s">
        <v>15</v>
      </c>
      <c r="D9786" t="s">
        <v>353</v>
      </c>
      <c r="E9786" t="s">
        <v>132</v>
      </c>
      <c r="F9786">
        <v>7501</v>
      </c>
      <c r="G9786" t="s">
        <v>57</v>
      </c>
      <c r="H9786" t="s">
        <v>19</v>
      </c>
      <c r="I9786" t="s">
        <v>33</v>
      </c>
      <c r="J9786" s="31">
        <v>828</v>
      </c>
      <c r="K9786">
        <v>2</v>
      </c>
      <c r="L9786">
        <v>0</v>
      </c>
      <c r="M9786" s="32">
        <v>29808</v>
      </c>
    </row>
    <row r="9787" spans="1:13" x14ac:dyDescent="0.3">
      <c r="A9787" t="s">
        <v>28</v>
      </c>
      <c r="B9787" t="s">
        <v>14</v>
      </c>
      <c r="C9787" t="s">
        <v>15</v>
      </c>
      <c r="D9787" t="s">
        <v>183</v>
      </c>
      <c r="E9787" t="s">
        <v>17</v>
      </c>
      <c r="F9787">
        <v>40214</v>
      </c>
      <c r="G9787" t="s">
        <v>18</v>
      </c>
      <c r="H9787" t="s">
        <v>26</v>
      </c>
      <c r="I9787" t="s">
        <v>37</v>
      </c>
      <c r="J9787" s="31">
        <v>4881</v>
      </c>
      <c r="K9787">
        <v>3</v>
      </c>
      <c r="L9787">
        <v>0</v>
      </c>
      <c r="M9787" s="32">
        <v>239169</v>
      </c>
    </row>
    <row r="9788" spans="1:13" x14ac:dyDescent="0.3">
      <c r="A9788" t="s">
        <v>168</v>
      </c>
      <c r="B9788" t="s">
        <v>14</v>
      </c>
      <c r="C9788" t="s">
        <v>15</v>
      </c>
      <c r="D9788" t="s">
        <v>500</v>
      </c>
      <c r="E9788" t="s">
        <v>83</v>
      </c>
      <c r="F9788">
        <v>23666</v>
      </c>
      <c r="G9788" t="s">
        <v>18</v>
      </c>
      <c r="H9788" t="s">
        <v>19</v>
      </c>
      <c r="I9788" t="s">
        <v>21</v>
      </c>
      <c r="J9788" s="31">
        <v>1499</v>
      </c>
      <c r="K9788">
        <v>5</v>
      </c>
      <c r="L9788">
        <v>0</v>
      </c>
      <c r="M9788" s="32">
        <v>40473</v>
      </c>
    </row>
    <row r="9789" spans="1:13" x14ac:dyDescent="0.3">
      <c r="A9789" t="s">
        <v>28</v>
      </c>
      <c r="B9789" t="s">
        <v>14</v>
      </c>
      <c r="C9789" t="s">
        <v>15</v>
      </c>
      <c r="D9789" t="s">
        <v>61</v>
      </c>
      <c r="E9789" t="s">
        <v>46</v>
      </c>
      <c r="F9789">
        <v>77070</v>
      </c>
      <c r="G9789" t="s">
        <v>47</v>
      </c>
      <c r="H9789" t="s">
        <v>19</v>
      </c>
      <c r="I9789" t="s">
        <v>20</v>
      </c>
      <c r="J9789" s="31">
        <v>1023332</v>
      </c>
      <c r="K9789">
        <v>5</v>
      </c>
      <c r="L9789">
        <v>32</v>
      </c>
      <c r="M9789" s="32">
        <v>-30098</v>
      </c>
    </row>
    <row r="9790" spans="1:13" x14ac:dyDescent="0.3">
      <c r="A9790" t="s">
        <v>28</v>
      </c>
      <c r="B9790" t="s">
        <v>14</v>
      </c>
      <c r="C9790" t="s">
        <v>15</v>
      </c>
      <c r="D9790" t="s">
        <v>61</v>
      </c>
      <c r="E9790" t="s">
        <v>46</v>
      </c>
      <c r="F9790">
        <v>77070</v>
      </c>
      <c r="G9790" t="s">
        <v>47</v>
      </c>
      <c r="H9790" t="s">
        <v>19</v>
      </c>
      <c r="I9790" t="s">
        <v>21</v>
      </c>
      <c r="J9790" s="31">
        <v>600558</v>
      </c>
      <c r="K9790">
        <v>3</v>
      </c>
      <c r="L9790">
        <v>3</v>
      </c>
      <c r="M9790" s="32">
        <v>-85794</v>
      </c>
    </row>
    <row r="9791" spans="1:13" x14ac:dyDescent="0.3">
      <c r="A9791" t="s">
        <v>28</v>
      </c>
      <c r="B9791" t="s">
        <v>14</v>
      </c>
      <c r="C9791" t="s">
        <v>15</v>
      </c>
      <c r="D9791" t="s">
        <v>61</v>
      </c>
      <c r="E9791" t="s">
        <v>46</v>
      </c>
      <c r="F9791">
        <v>77070</v>
      </c>
      <c r="G9791" t="s">
        <v>47</v>
      </c>
      <c r="H9791" t="s">
        <v>35</v>
      </c>
      <c r="I9791" t="s">
        <v>59</v>
      </c>
      <c r="J9791" s="31">
        <v>39992</v>
      </c>
      <c r="K9791">
        <v>1</v>
      </c>
      <c r="L9791">
        <v>2</v>
      </c>
      <c r="M9791" s="32">
        <v>69986</v>
      </c>
    </row>
    <row r="9792" spans="1:13" x14ac:dyDescent="0.3">
      <c r="A9792" t="s">
        <v>28</v>
      </c>
      <c r="B9792" t="s">
        <v>14</v>
      </c>
      <c r="C9792" t="s">
        <v>15</v>
      </c>
      <c r="D9792" t="s">
        <v>61</v>
      </c>
      <c r="E9792" t="s">
        <v>46</v>
      </c>
      <c r="F9792">
        <v>77070</v>
      </c>
      <c r="G9792" t="s">
        <v>47</v>
      </c>
      <c r="H9792" t="s">
        <v>19</v>
      </c>
      <c r="I9792" t="s">
        <v>21</v>
      </c>
      <c r="J9792" s="31">
        <v>211246</v>
      </c>
      <c r="K9792">
        <v>2</v>
      </c>
      <c r="L9792">
        <v>3</v>
      </c>
      <c r="M9792" s="32">
        <v>-663916</v>
      </c>
    </row>
    <row r="9793" spans="1:13" x14ac:dyDescent="0.3">
      <c r="A9793" t="s">
        <v>13</v>
      </c>
      <c r="B9793" t="s">
        <v>14</v>
      </c>
      <c r="C9793" t="s">
        <v>15</v>
      </c>
      <c r="D9793" t="s">
        <v>61</v>
      </c>
      <c r="E9793" t="s">
        <v>46</v>
      </c>
      <c r="F9793">
        <v>77070</v>
      </c>
      <c r="G9793" t="s">
        <v>47</v>
      </c>
      <c r="H9793" t="s">
        <v>26</v>
      </c>
      <c r="I9793" t="s">
        <v>60</v>
      </c>
      <c r="J9793" s="31">
        <v>56064</v>
      </c>
      <c r="K9793">
        <v>6</v>
      </c>
      <c r="L9793">
        <v>2</v>
      </c>
      <c r="M9793" s="32">
        <v>21024</v>
      </c>
    </row>
    <row r="9794" spans="1:13" x14ac:dyDescent="0.3">
      <c r="A9794" t="s">
        <v>13</v>
      </c>
      <c r="B9794" t="s">
        <v>14</v>
      </c>
      <c r="C9794" t="s">
        <v>15</v>
      </c>
      <c r="D9794" t="s">
        <v>61</v>
      </c>
      <c r="E9794" t="s">
        <v>46</v>
      </c>
      <c r="F9794">
        <v>77070</v>
      </c>
      <c r="G9794" t="s">
        <v>47</v>
      </c>
      <c r="H9794" t="s">
        <v>19</v>
      </c>
      <c r="I9794" t="s">
        <v>21</v>
      </c>
      <c r="J9794" s="31">
        <v>107772</v>
      </c>
      <c r="K9794">
        <v>2</v>
      </c>
      <c r="L9794">
        <v>3</v>
      </c>
      <c r="M9794" s="32">
        <v>-292524</v>
      </c>
    </row>
    <row r="9795" spans="1:13" x14ac:dyDescent="0.3">
      <c r="A9795" t="s">
        <v>13</v>
      </c>
      <c r="B9795" t="s">
        <v>14</v>
      </c>
      <c r="C9795" t="s">
        <v>15</v>
      </c>
      <c r="D9795" t="s">
        <v>61</v>
      </c>
      <c r="E9795" t="s">
        <v>46</v>
      </c>
      <c r="F9795">
        <v>77070</v>
      </c>
      <c r="G9795" t="s">
        <v>47</v>
      </c>
      <c r="H9795" t="s">
        <v>26</v>
      </c>
      <c r="I9795" t="s">
        <v>41</v>
      </c>
      <c r="J9795" s="31">
        <v>4832</v>
      </c>
      <c r="K9795">
        <v>1</v>
      </c>
      <c r="L9795">
        <v>2</v>
      </c>
      <c r="M9795" s="32">
        <v>16308</v>
      </c>
    </row>
    <row r="9796" spans="1:13" x14ac:dyDescent="0.3">
      <c r="A9796" t="s">
        <v>13</v>
      </c>
      <c r="B9796" t="s">
        <v>14</v>
      </c>
      <c r="C9796" t="s">
        <v>15</v>
      </c>
      <c r="D9796" t="s">
        <v>61</v>
      </c>
      <c r="E9796" t="s">
        <v>46</v>
      </c>
      <c r="F9796">
        <v>77070</v>
      </c>
      <c r="G9796" t="s">
        <v>47</v>
      </c>
      <c r="H9796" t="s">
        <v>26</v>
      </c>
      <c r="I9796" t="s">
        <v>37</v>
      </c>
      <c r="J9796" s="31">
        <v>1824</v>
      </c>
      <c r="K9796">
        <v>3</v>
      </c>
      <c r="L9796">
        <v>8</v>
      </c>
      <c r="M9796" s="32">
        <v>-31008</v>
      </c>
    </row>
    <row r="9797" spans="1:13" x14ac:dyDescent="0.3">
      <c r="A9797" t="s">
        <v>28</v>
      </c>
      <c r="B9797" t="s">
        <v>22</v>
      </c>
      <c r="C9797" t="s">
        <v>15</v>
      </c>
      <c r="D9797" t="s">
        <v>79</v>
      </c>
      <c r="E9797" t="s">
        <v>65</v>
      </c>
      <c r="F9797">
        <v>60610</v>
      </c>
      <c r="G9797" t="s">
        <v>47</v>
      </c>
      <c r="H9797" t="s">
        <v>26</v>
      </c>
      <c r="I9797" t="s">
        <v>37</v>
      </c>
      <c r="J9797" s="31">
        <v>3798</v>
      </c>
      <c r="K9797">
        <v>3</v>
      </c>
      <c r="L9797">
        <v>8</v>
      </c>
      <c r="M9797" s="32">
        <v>-58869</v>
      </c>
    </row>
    <row r="9798" spans="1:13" x14ac:dyDescent="0.3">
      <c r="A9798" t="s">
        <v>28</v>
      </c>
      <c r="B9798" t="s">
        <v>22</v>
      </c>
      <c r="C9798" t="s">
        <v>15</v>
      </c>
      <c r="D9798" t="s">
        <v>252</v>
      </c>
      <c r="E9798" t="s">
        <v>104</v>
      </c>
      <c r="F9798">
        <v>43615</v>
      </c>
      <c r="G9798" t="s">
        <v>57</v>
      </c>
      <c r="H9798" t="s">
        <v>26</v>
      </c>
      <c r="I9798" t="s">
        <v>34</v>
      </c>
      <c r="J9798" s="31">
        <v>10368</v>
      </c>
      <c r="K9798">
        <v>2</v>
      </c>
      <c r="L9798">
        <v>2</v>
      </c>
      <c r="M9798" s="32">
        <v>15552</v>
      </c>
    </row>
    <row r="9799" spans="1:13" x14ac:dyDescent="0.3">
      <c r="A9799" t="s">
        <v>28</v>
      </c>
      <c r="B9799" t="s">
        <v>22</v>
      </c>
      <c r="C9799" t="s">
        <v>15</v>
      </c>
      <c r="D9799" t="s">
        <v>252</v>
      </c>
      <c r="E9799" t="s">
        <v>104</v>
      </c>
      <c r="F9799">
        <v>43615</v>
      </c>
      <c r="G9799" t="s">
        <v>57</v>
      </c>
      <c r="H9799" t="s">
        <v>35</v>
      </c>
      <c r="I9799" t="s">
        <v>36</v>
      </c>
      <c r="J9799" s="31">
        <v>235188</v>
      </c>
      <c r="K9799">
        <v>2</v>
      </c>
      <c r="L9799">
        <v>4</v>
      </c>
      <c r="M9799" s="32">
        <v>-431178</v>
      </c>
    </row>
    <row r="9800" spans="1:13" x14ac:dyDescent="0.3">
      <c r="A9800" t="s">
        <v>28</v>
      </c>
      <c r="B9800" t="s">
        <v>22</v>
      </c>
      <c r="C9800" t="s">
        <v>15</v>
      </c>
      <c r="D9800" t="s">
        <v>252</v>
      </c>
      <c r="E9800" t="s">
        <v>104</v>
      </c>
      <c r="F9800">
        <v>43615</v>
      </c>
      <c r="G9800" t="s">
        <v>57</v>
      </c>
      <c r="H9800" t="s">
        <v>35</v>
      </c>
      <c r="I9800" t="s">
        <v>36</v>
      </c>
      <c r="J9800" s="31">
        <v>26376</v>
      </c>
      <c r="K9800">
        <v>4</v>
      </c>
      <c r="L9800">
        <v>4</v>
      </c>
      <c r="M9800" s="32">
        <v>26376</v>
      </c>
    </row>
    <row r="9801" spans="1:13" x14ac:dyDescent="0.3">
      <c r="A9801" t="s">
        <v>28</v>
      </c>
      <c r="B9801" t="s">
        <v>22</v>
      </c>
      <c r="C9801" t="s">
        <v>15</v>
      </c>
      <c r="D9801" t="s">
        <v>252</v>
      </c>
      <c r="E9801" t="s">
        <v>104</v>
      </c>
      <c r="F9801">
        <v>43615</v>
      </c>
      <c r="G9801" t="s">
        <v>57</v>
      </c>
      <c r="H9801" t="s">
        <v>35</v>
      </c>
      <c r="I9801" t="s">
        <v>59</v>
      </c>
      <c r="J9801" s="31">
        <v>10384</v>
      </c>
      <c r="K9801">
        <v>2</v>
      </c>
      <c r="L9801">
        <v>2</v>
      </c>
      <c r="M9801" s="32">
        <v>22066</v>
      </c>
    </row>
    <row r="9802" spans="1:13" x14ac:dyDescent="0.3">
      <c r="A9802" t="s">
        <v>28</v>
      </c>
      <c r="B9802" t="s">
        <v>22</v>
      </c>
      <c r="C9802" t="s">
        <v>15</v>
      </c>
      <c r="D9802" t="s">
        <v>252</v>
      </c>
      <c r="E9802" t="s">
        <v>104</v>
      </c>
      <c r="F9802">
        <v>43615</v>
      </c>
      <c r="G9802" t="s">
        <v>57</v>
      </c>
      <c r="H9802" t="s">
        <v>35</v>
      </c>
      <c r="I9802" t="s">
        <v>36</v>
      </c>
      <c r="J9802" s="31">
        <v>107118</v>
      </c>
      <c r="K9802">
        <v>3</v>
      </c>
      <c r="L9802">
        <v>4</v>
      </c>
      <c r="M9802" s="32">
        <v>-214236</v>
      </c>
    </row>
    <row r="9803" spans="1:13" x14ac:dyDescent="0.3">
      <c r="A9803" t="s">
        <v>28</v>
      </c>
      <c r="B9803" t="s">
        <v>14</v>
      </c>
      <c r="C9803" t="s">
        <v>15</v>
      </c>
      <c r="D9803" t="s">
        <v>622</v>
      </c>
      <c r="E9803" t="s">
        <v>24</v>
      </c>
      <c r="F9803">
        <v>95240</v>
      </c>
      <c r="G9803" t="s">
        <v>25</v>
      </c>
      <c r="H9803" t="s">
        <v>26</v>
      </c>
      <c r="I9803" t="s">
        <v>110</v>
      </c>
      <c r="J9803" s="31">
        <v>973</v>
      </c>
      <c r="K9803">
        <v>7</v>
      </c>
      <c r="L9803">
        <v>0</v>
      </c>
      <c r="M9803" s="32">
        <v>28217</v>
      </c>
    </row>
    <row r="9804" spans="1:13" x14ac:dyDescent="0.3">
      <c r="A9804" t="s">
        <v>13</v>
      </c>
      <c r="B9804" t="s">
        <v>14</v>
      </c>
      <c r="C9804" t="s">
        <v>15</v>
      </c>
      <c r="D9804" t="s">
        <v>75</v>
      </c>
      <c r="E9804" t="s">
        <v>76</v>
      </c>
      <c r="F9804">
        <v>10024</v>
      </c>
      <c r="G9804" t="s">
        <v>57</v>
      </c>
      <c r="H9804" t="s">
        <v>26</v>
      </c>
      <c r="I9804" t="s">
        <v>37</v>
      </c>
      <c r="J9804" s="31">
        <v>3328</v>
      </c>
      <c r="K9804">
        <v>2</v>
      </c>
      <c r="L9804">
        <v>2</v>
      </c>
      <c r="M9804" s="32">
        <v>12064</v>
      </c>
    </row>
    <row r="9805" spans="1:13" x14ac:dyDescent="0.3">
      <c r="A9805" t="s">
        <v>13</v>
      </c>
      <c r="B9805" t="s">
        <v>14</v>
      </c>
      <c r="C9805" t="s">
        <v>15</v>
      </c>
      <c r="D9805" t="s">
        <v>75</v>
      </c>
      <c r="E9805" t="s">
        <v>76</v>
      </c>
      <c r="F9805">
        <v>10024</v>
      </c>
      <c r="G9805" t="s">
        <v>57</v>
      </c>
      <c r="H9805" t="s">
        <v>35</v>
      </c>
      <c r="I9805" t="s">
        <v>36</v>
      </c>
      <c r="J9805" s="31">
        <v>13599</v>
      </c>
      <c r="K9805">
        <v>1</v>
      </c>
      <c r="L9805">
        <v>0</v>
      </c>
      <c r="M9805" s="32">
        <v>367173</v>
      </c>
    </row>
    <row r="9806" spans="1:13" x14ac:dyDescent="0.3">
      <c r="A9806" t="s">
        <v>13</v>
      </c>
      <c r="B9806" t="s">
        <v>14</v>
      </c>
      <c r="C9806" t="s">
        <v>15</v>
      </c>
      <c r="D9806" t="s">
        <v>75</v>
      </c>
      <c r="E9806" t="s">
        <v>76</v>
      </c>
      <c r="F9806">
        <v>10024</v>
      </c>
      <c r="G9806" t="s">
        <v>57</v>
      </c>
      <c r="H9806" t="s">
        <v>19</v>
      </c>
      <c r="I9806" t="s">
        <v>33</v>
      </c>
      <c r="J9806" s="31">
        <v>738</v>
      </c>
      <c r="K9806">
        <v>1</v>
      </c>
      <c r="L9806">
        <v>0</v>
      </c>
      <c r="M9806" s="32">
        <v>21402</v>
      </c>
    </row>
    <row r="9807" spans="1:13" x14ac:dyDescent="0.3">
      <c r="A9807" t="s">
        <v>28</v>
      </c>
      <c r="B9807" t="s">
        <v>44</v>
      </c>
      <c r="C9807" t="s">
        <v>15</v>
      </c>
      <c r="D9807" t="s">
        <v>29</v>
      </c>
      <c r="E9807" t="s">
        <v>30</v>
      </c>
      <c r="F9807">
        <v>33311</v>
      </c>
      <c r="G9807" t="s">
        <v>18</v>
      </c>
      <c r="H9807" t="s">
        <v>19</v>
      </c>
      <c r="I9807" t="s">
        <v>33</v>
      </c>
      <c r="J9807" s="31">
        <v>45568</v>
      </c>
      <c r="K9807">
        <v>2</v>
      </c>
      <c r="L9807">
        <v>2</v>
      </c>
      <c r="M9807" s="32">
        <v>96832</v>
      </c>
    </row>
    <row r="9808" spans="1:13" x14ac:dyDescent="0.3">
      <c r="A9808" t="s">
        <v>28</v>
      </c>
      <c r="B9808" t="s">
        <v>44</v>
      </c>
      <c r="C9808" t="s">
        <v>15</v>
      </c>
      <c r="D9808" t="s">
        <v>29</v>
      </c>
      <c r="E9808" t="s">
        <v>30</v>
      </c>
      <c r="F9808">
        <v>33311</v>
      </c>
      <c r="G9808" t="s">
        <v>18</v>
      </c>
      <c r="H9808" t="s">
        <v>26</v>
      </c>
      <c r="I9808" t="s">
        <v>37</v>
      </c>
      <c r="J9808" s="31">
        <v>28752</v>
      </c>
      <c r="K9808">
        <v>8</v>
      </c>
      <c r="L9808">
        <v>7</v>
      </c>
      <c r="M9808" s="32">
        <v>-210848</v>
      </c>
    </row>
    <row r="9809" spans="1:13" x14ac:dyDescent="0.3">
      <c r="A9809" t="s">
        <v>13</v>
      </c>
      <c r="B9809" t="s">
        <v>14</v>
      </c>
      <c r="C9809" t="s">
        <v>15</v>
      </c>
      <c r="D9809" t="s">
        <v>339</v>
      </c>
      <c r="E9809" t="s">
        <v>40</v>
      </c>
      <c r="F9809">
        <v>27604</v>
      </c>
      <c r="G9809" t="s">
        <v>18</v>
      </c>
      <c r="H9809" t="s">
        <v>19</v>
      </c>
      <c r="I9809" t="s">
        <v>21</v>
      </c>
      <c r="J9809" s="31">
        <v>194848</v>
      </c>
      <c r="K9809">
        <v>4</v>
      </c>
      <c r="L9809">
        <v>2</v>
      </c>
      <c r="M9809" s="32">
        <v>12178</v>
      </c>
    </row>
    <row r="9810" spans="1:13" x14ac:dyDescent="0.3">
      <c r="A9810" t="s">
        <v>28</v>
      </c>
      <c r="B9810" t="s">
        <v>14</v>
      </c>
      <c r="C9810" t="s">
        <v>15</v>
      </c>
      <c r="D9810" t="s">
        <v>79</v>
      </c>
      <c r="E9810" t="s">
        <v>65</v>
      </c>
      <c r="F9810">
        <v>60623</v>
      </c>
      <c r="G9810" t="s">
        <v>47</v>
      </c>
      <c r="H9810" t="s">
        <v>26</v>
      </c>
      <c r="I9810" t="s">
        <v>37</v>
      </c>
      <c r="J9810" s="31">
        <v>2112</v>
      </c>
      <c r="K9810">
        <v>2</v>
      </c>
      <c r="L9810">
        <v>8</v>
      </c>
      <c r="M9810" s="32">
        <v>-33792</v>
      </c>
    </row>
    <row r="9811" spans="1:13" x14ac:dyDescent="0.3">
      <c r="A9811" t="s">
        <v>13</v>
      </c>
      <c r="B9811" t="s">
        <v>14</v>
      </c>
      <c r="C9811" t="s">
        <v>15</v>
      </c>
      <c r="D9811" t="s">
        <v>94</v>
      </c>
      <c r="E9811" t="s">
        <v>95</v>
      </c>
      <c r="F9811">
        <v>97206</v>
      </c>
      <c r="G9811" t="s">
        <v>25</v>
      </c>
      <c r="H9811" t="s">
        <v>26</v>
      </c>
      <c r="I9811" t="s">
        <v>41</v>
      </c>
      <c r="J9811" s="31">
        <v>2592</v>
      </c>
      <c r="K9811">
        <v>5</v>
      </c>
      <c r="L9811">
        <v>2</v>
      </c>
      <c r="M9811" s="32">
        <v>9072</v>
      </c>
    </row>
    <row r="9812" spans="1:13" x14ac:dyDescent="0.3">
      <c r="A9812" t="s">
        <v>13</v>
      </c>
      <c r="B9812" t="s">
        <v>14</v>
      </c>
      <c r="C9812" t="s">
        <v>15</v>
      </c>
      <c r="D9812" t="s">
        <v>94</v>
      </c>
      <c r="E9812" t="s">
        <v>95</v>
      </c>
      <c r="F9812">
        <v>97206</v>
      </c>
      <c r="G9812" t="s">
        <v>25</v>
      </c>
      <c r="H9812" t="s">
        <v>26</v>
      </c>
      <c r="I9812" t="s">
        <v>34</v>
      </c>
      <c r="J9812" s="31">
        <v>120768</v>
      </c>
      <c r="K9812">
        <v>4</v>
      </c>
      <c r="L9812">
        <v>2</v>
      </c>
      <c r="M9812" s="32">
        <v>90576</v>
      </c>
    </row>
    <row r="9813" spans="1:13" x14ac:dyDescent="0.3">
      <c r="A9813" t="s">
        <v>62</v>
      </c>
      <c r="B9813" t="s">
        <v>14</v>
      </c>
      <c r="C9813" t="s">
        <v>15</v>
      </c>
      <c r="D9813" t="s">
        <v>615</v>
      </c>
      <c r="E9813" t="s">
        <v>132</v>
      </c>
      <c r="F9813">
        <v>7017</v>
      </c>
      <c r="G9813" t="s">
        <v>57</v>
      </c>
      <c r="H9813" t="s">
        <v>26</v>
      </c>
      <c r="I9813" t="s">
        <v>41</v>
      </c>
      <c r="J9813" s="31">
        <v>2592</v>
      </c>
      <c r="K9813">
        <v>4</v>
      </c>
      <c r="L9813">
        <v>0</v>
      </c>
      <c r="M9813" s="32">
        <v>124416</v>
      </c>
    </row>
    <row r="9814" spans="1:13" x14ac:dyDescent="0.3">
      <c r="A9814" t="s">
        <v>62</v>
      </c>
      <c r="B9814" t="s">
        <v>14</v>
      </c>
      <c r="C9814" t="s">
        <v>15</v>
      </c>
      <c r="D9814" t="s">
        <v>615</v>
      </c>
      <c r="E9814" t="s">
        <v>132</v>
      </c>
      <c r="F9814">
        <v>7017</v>
      </c>
      <c r="G9814" t="s">
        <v>57</v>
      </c>
      <c r="H9814" t="s">
        <v>26</v>
      </c>
      <c r="I9814" t="s">
        <v>34</v>
      </c>
      <c r="J9814" s="31">
        <v>3465</v>
      </c>
      <c r="K9814">
        <v>3</v>
      </c>
      <c r="L9814">
        <v>0</v>
      </c>
      <c r="M9814" s="32">
        <v>9702</v>
      </c>
    </row>
    <row r="9815" spans="1:13" x14ac:dyDescent="0.3">
      <c r="A9815" t="s">
        <v>62</v>
      </c>
      <c r="B9815" t="s">
        <v>14</v>
      </c>
      <c r="C9815" t="s">
        <v>15</v>
      </c>
      <c r="D9815" t="s">
        <v>615</v>
      </c>
      <c r="E9815" t="s">
        <v>132</v>
      </c>
      <c r="F9815">
        <v>7017</v>
      </c>
      <c r="G9815" t="s">
        <v>57</v>
      </c>
      <c r="H9815" t="s">
        <v>26</v>
      </c>
      <c r="I9815" t="s">
        <v>41</v>
      </c>
      <c r="J9815" s="31">
        <v>20495</v>
      </c>
      <c r="K9815">
        <v>5</v>
      </c>
      <c r="L9815">
        <v>0</v>
      </c>
      <c r="M9815" s="32">
        <v>1004255</v>
      </c>
    </row>
    <row r="9816" spans="1:13" x14ac:dyDescent="0.3">
      <c r="A9816" t="s">
        <v>62</v>
      </c>
      <c r="B9816" t="s">
        <v>14</v>
      </c>
      <c r="C9816" t="s">
        <v>15</v>
      </c>
      <c r="D9816" t="s">
        <v>615</v>
      </c>
      <c r="E9816" t="s">
        <v>132</v>
      </c>
      <c r="F9816">
        <v>7017</v>
      </c>
      <c r="G9816" t="s">
        <v>57</v>
      </c>
      <c r="H9816" t="s">
        <v>26</v>
      </c>
      <c r="I9816" t="s">
        <v>37</v>
      </c>
      <c r="J9816" s="31">
        <v>7995</v>
      </c>
      <c r="K9816">
        <v>5</v>
      </c>
      <c r="L9816">
        <v>0</v>
      </c>
      <c r="M9816" s="32">
        <v>38376</v>
      </c>
    </row>
    <row r="9817" spans="1:13" x14ac:dyDescent="0.3">
      <c r="A9817" t="s">
        <v>28</v>
      </c>
      <c r="B9817" t="s">
        <v>22</v>
      </c>
      <c r="C9817" t="s">
        <v>15</v>
      </c>
      <c r="D9817" t="s">
        <v>158</v>
      </c>
      <c r="E9817" t="s">
        <v>30</v>
      </c>
      <c r="F9817">
        <v>33710</v>
      </c>
      <c r="G9817" t="s">
        <v>18</v>
      </c>
      <c r="H9817" t="s">
        <v>26</v>
      </c>
      <c r="I9817" t="s">
        <v>41</v>
      </c>
      <c r="J9817" s="31">
        <v>173488</v>
      </c>
      <c r="K9817">
        <v>7</v>
      </c>
      <c r="L9817">
        <v>2</v>
      </c>
      <c r="M9817" s="32">
        <v>54215</v>
      </c>
    </row>
    <row r="9818" spans="1:13" x14ac:dyDescent="0.3">
      <c r="A9818" t="s">
        <v>28</v>
      </c>
      <c r="B9818" t="s">
        <v>22</v>
      </c>
      <c r="C9818" t="s">
        <v>15</v>
      </c>
      <c r="D9818" t="s">
        <v>158</v>
      </c>
      <c r="E9818" t="s">
        <v>30</v>
      </c>
      <c r="F9818">
        <v>33710</v>
      </c>
      <c r="G9818" t="s">
        <v>18</v>
      </c>
      <c r="H9818" t="s">
        <v>26</v>
      </c>
      <c r="I9818" t="s">
        <v>32</v>
      </c>
      <c r="J9818" s="31">
        <v>51696</v>
      </c>
      <c r="K9818">
        <v>4</v>
      </c>
      <c r="L9818">
        <v>2</v>
      </c>
      <c r="M9818" s="32">
        <v>-6462</v>
      </c>
    </row>
    <row r="9819" spans="1:13" x14ac:dyDescent="0.3">
      <c r="A9819" t="s">
        <v>28</v>
      </c>
      <c r="B9819" t="s">
        <v>22</v>
      </c>
      <c r="C9819" t="s">
        <v>15</v>
      </c>
      <c r="D9819" t="s">
        <v>158</v>
      </c>
      <c r="E9819" t="s">
        <v>30</v>
      </c>
      <c r="F9819">
        <v>33710</v>
      </c>
      <c r="G9819" t="s">
        <v>18</v>
      </c>
      <c r="H9819" t="s">
        <v>19</v>
      </c>
      <c r="I9819" t="s">
        <v>33</v>
      </c>
      <c r="J9819" s="31">
        <v>173208</v>
      </c>
      <c r="K9819">
        <v>7</v>
      </c>
      <c r="L9819">
        <v>2</v>
      </c>
      <c r="M9819" s="32">
        <v>454671</v>
      </c>
    </row>
    <row r="9820" spans="1:13" x14ac:dyDescent="0.3">
      <c r="A9820" t="s">
        <v>28</v>
      </c>
      <c r="B9820" t="s">
        <v>22</v>
      </c>
      <c r="C9820" t="s">
        <v>15</v>
      </c>
      <c r="D9820" t="s">
        <v>158</v>
      </c>
      <c r="E9820" t="s">
        <v>30</v>
      </c>
      <c r="F9820">
        <v>33710</v>
      </c>
      <c r="G9820" t="s">
        <v>18</v>
      </c>
      <c r="H9820" t="s">
        <v>26</v>
      </c>
      <c r="I9820" t="s">
        <v>34</v>
      </c>
      <c r="J9820" s="31">
        <v>4448</v>
      </c>
      <c r="K9820">
        <v>2</v>
      </c>
      <c r="L9820">
        <v>2</v>
      </c>
      <c r="M9820" s="32">
        <v>3336</v>
      </c>
    </row>
    <row r="9821" spans="1:13" x14ac:dyDescent="0.3">
      <c r="A9821" t="s">
        <v>28</v>
      </c>
      <c r="B9821" t="s">
        <v>22</v>
      </c>
      <c r="C9821" t="s">
        <v>15</v>
      </c>
      <c r="D9821" t="s">
        <v>158</v>
      </c>
      <c r="E9821" t="s">
        <v>30</v>
      </c>
      <c r="F9821">
        <v>33710</v>
      </c>
      <c r="G9821" t="s">
        <v>18</v>
      </c>
      <c r="H9821" t="s">
        <v>26</v>
      </c>
      <c r="I9821" t="s">
        <v>27</v>
      </c>
      <c r="J9821" s="31">
        <v>9</v>
      </c>
      <c r="K9821">
        <v>3</v>
      </c>
      <c r="L9821">
        <v>2</v>
      </c>
      <c r="M9821" s="32">
        <v>315</v>
      </c>
    </row>
    <row r="9822" spans="1:13" x14ac:dyDescent="0.3">
      <c r="A9822" t="s">
        <v>28</v>
      </c>
      <c r="B9822" t="s">
        <v>22</v>
      </c>
      <c r="C9822" t="s">
        <v>15</v>
      </c>
      <c r="D9822" t="s">
        <v>158</v>
      </c>
      <c r="E9822" t="s">
        <v>30</v>
      </c>
      <c r="F9822">
        <v>33710</v>
      </c>
      <c r="G9822" t="s">
        <v>18</v>
      </c>
      <c r="H9822" t="s">
        <v>26</v>
      </c>
      <c r="I9822" t="s">
        <v>41</v>
      </c>
      <c r="J9822" s="31">
        <v>4224</v>
      </c>
      <c r="K9822">
        <v>10</v>
      </c>
      <c r="L9822">
        <v>2</v>
      </c>
      <c r="M9822" s="32">
        <v>132</v>
      </c>
    </row>
    <row r="9823" spans="1:13" x14ac:dyDescent="0.3">
      <c r="A9823" t="s">
        <v>28</v>
      </c>
      <c r="B9823" t="s">
        <v>22</v>
      </c>
      <c r="C9823" t="s">
        <v>15</v>
      </c>
      <c r="D9823" t="s">
        <v>158</v>
      </c>
      <c r="E9823" t="s">
        <v>30</v>
      </c>
      <c r="F9823">
        <v>33710</v>
      </c>
      <c r="G9823" t="s">
        <v>18</v>
      </c>
      <c r="H9823" t="s">
        <v>26</v>
      </c>
      <c r="I9823" t="s">
        <v>37</v>
      </c>
      <c r="J9823" s="31">
        <v>18264</v>
      </c>
      <c r="K9823">
        <v>2</v>
      </c>
      <c r="L9823">
        <v>7</v>
      </c>
      <c r="M9823" s="32">
        <v>-133936</v>
      </c>
    </row>
    <row r="9824" spans="1:13" x14ac:dyDescent="0.3">
      <c r="A9824" t="s">
        <v>28</v>
      </c>
      <c r="B9824" t="s">
        <v>14</v>
      </c>
      <c r="C9824" t="s">
        <v>15</v>
      </c>
      <c r="D9824" t="s">
        <v>52</v>
      </c>
      <c r="E9824" t="s">
        <v>24</v>
      </c>
      <c r="F9824">
        <v>94122</v>
      </c>
      <c r="G9824" t="s">
        <v>25</v>
      </c>
      <c r="H9824" t="s">
        <v>26</v>
      </c>
      <c r="I9824" t="s">
        <v>38</v>
      </c>
      <c r="J9824" s="31">
        <v>15291</v>
      </c>
      <c r="K9824">
        <v>3</v>
      </c>
      <c r="L9824">
        <v>0</v>
      </c>
      <c r="M9824" s="32">
        <v>428148</v>
      </c>
    </row>
    <row r="9825" spans="1:13" x14ac:dyDescent="0.3">
      <c r="A9825" t="s">
        <v>28</v>
      </c>
      <c r="B9825" t="s">
        <v>14</v>
      </c>
      <c r="C9825" t="s">
        <v>15</v>
      </c>
      <c r="D9825" t="s">
        <v>52</v>
      </c>
      <c r="E9825" t="s">
        <v>24</v>
      </c>
      <c r="F9825">
        <v>94122</v>
      </c>
      <c r="G9825" t="s">
        <v>25</v>
      </c>
      <c r="H9825" t="s">
        <v>26</v>
      </c>
      <c r="I9825" t="s">
        <v>41</v>
      </c>
      <c r="J9825" s="31">
        <v>9294</v>
      </c>
      <c r="K9825">
        <v>3</v>
      </c>
      <c r="L9825">
        <v>0</v>
      </c>
      <c r="M9825" s="32">
        <v>41823</v>
      </c>
    </row>
    <row r="9826" spans="1:13" x14ac:dyDescent="0.3">
      <c r="A9826" t="s">
        <v>28</v>
      </c>
      <c r="B9826" t="s">
        <v>14</v>
      </c>
      <c r="C9826" t="s">
        <v>15</v>
      </c>
      <c r="D9826" t="s">
        <v>52</v>
      </c>
      <c r="E9826" t="s">
        <v>24</v>
      </c>
      <c r="F9826">
        <v>94122</v>
      </c>
      <c r="G9826" t="s">
        <v>25</v>
      </c>
      <c r="H9826" t="s">
        <v>26</v>
      </c>
      <c r="I9826" t="s">
        <v>37</v>
      </c>
      <c r="J9826" s="31">
        <v>17856</v>
      </c>
      <c r="K9826">
        <v>4</v>
      </c>
      <c r="L9826">
        <v>2</v>
      </c>
      <c r="M9826" s="32">
        <v>62496</v>
      </c>
    </row>
    <row r="9827" spans="1:13" x14ac:dyDescent="0.3">
      <c r="A9827" t="s">
        <v>28</v>
      </c>
      <c r="B9827" t="s">
        <v>14</v>
      </c>
      <c r="C9827" t="s">
        <v>15</v>
      </c>
      <c r="D9827" t="s">
        <v>52</v>
      </c>
      <c r="E9827" t="s">
        <v>24</v>
      </c>
      <c r="F9827">
        <v>94122</v>
      </c>
      <c r="G9827" t="s">
        <v>25</v>
      </c>
      <c r="H9827" t="s">
        <v>26</v>
      </c>
      <c r="I9827" t="s">
        <v>37</v>
      </c>
      <c r="J9827" s="31">
        <v>4644</v>
      </c>
      <c r="K9827">
        <v>3</v>
      </c>
      <c r="L9827">
        <v>2</v>
      </c>
      <c r="M9827" s="32">
        <v>15093</v>
      </c>
    </row>
    <row r="9828" spans="1:13" x14ac:dyDescent="0.3">
      <c r="A9828" t="s">
        <v>28</v>
      </c>
      <c r="B9828" t="s">
        <v>14</v>
      </c>
      <c r="C9828" t="s">
        <v>15</v>
      </c>
      <c r="D9828" t="s">
        <v>52</v>
      </c>
      <c r="E9828" t="s">
        <v>24</v>
      </c>
      <c r="F9828">
        <v>94122</v>
      </c>
      <c r="G9828" t="s">
        <v>25</v>
      </c>
      <c r="H9828" t="s">
        <v>19</v>
      </c>
      <c r="I9828" t="s">
        <v>21</v>
      </c>
      <c r="J9828" s="31">
        <v>195136</v>
      </c>
      <c r="K9828">
        <v>4</v>
      </c>
      <c r="L9828">
        <v>2</v>
      </c>
      <c r="M9828" s="32">
        <v>-12196</v>
      </c>
    </row>
    <row r="9829" spans="1:13" x14ac:dyDescent="0.3">
      <c r="A9829" t="s">
        <v>28</v>
      </c>
      <c r="B9829" t="s">
        <v>22</v>
      </c>
      <c r="C9829" t="s">
        <v>15</v>
      </c>
      <c r="D9829" t="s">
        <v>75</v>
      </c>
      <c r="E9829" t="s">
        <v>76</v>
      </c>
      <c r="F9829">
        <v>10035</v>
      </c>
      <c r="G9829" t="s">
        <v>57</v>
      </c>
      <c r="H9829" t="s">
        <v>26</v>
      </c>
      <c r="I9829" t="s">
        <v>32</v>
      </c>
      <c r="J9829" s="31">
        <v>1293</v>
      </c>
      <c r="K9829">
        <v>2</v>
      </c>
      <c r="L9829">
        <v>0</v>
      </c>
      <c r="M9829" s="32">
        <v>6465</v>
      </c>
    </row>
    <row r="9830" spans="1:13" x14ac:dyDescent="0.3">
      <c r="A9830" t="s">
        <v>28</v>
      </c>
      <c r="B9830" t="s">
        <v>22</v>
      </c>
      <c r="C9830" t="s">
        <v>15</v>
      </c>
      <c r="D9830" t="s">
        <v>75</v>
      </c>
      <c r="E9830" t="s">
        <v>76</v>
      </c>
      <c r="F9830">
        <v>10035</v>
      </c>
      <c r="G9830" t="s">
        <v>57</v>
      </c>
      <c r="H9830" t="s">
        <v>26</v>
      </c>
      <c r="I9830" t="s">
        <v>37</v>
      </c>
      <c r="J9830" s="31">
        <v>11568</v>
      </c>
      <c r="K9830">
        <v>3</v>
      </c>
      <c r="L9830">
        <v>2</v>
      </c>
      <c r="M9830" s="32">
        <v>37596</v>
      </c>
    </row>
    <row r="9831" spans="1:13" x14ac:dyDescent="0.3">
      <c r="A9831" t="s">
        <v>28</v>
      </c>
      <c r="B9831" t="s">
        <v>14</v>
      </c>
      <c r="C9831" t="s">
        <v>15</v>
      </c>
      <c r="D9831" t="s">
        <v>99</v>
      </c>
      <c r="E9831" t="s">
        <v>40</v>
      </c>
      <c r="F9831">
        <v>28205</v>
      </c>
      <c r="G9831" t="s">
        <v>18</v>
      </c>
      <c r="H9831" t="s">
        <v>19</v>
      </c>
      <c r="I9831" t="s">
        <v>21</v>
      </c>
      <c r="J9831" s="31">
        <v>242352</v>
      </c>
      <c r="K9831">
        <v>3</v>
      </c>
      <c r="L9831">
        <v>2</v>
      </c>
      <c r="M9831" s="32">
        <v>15147</v>
      </c>
    </row>
    <row r="9832" spans="1:13" x14ac:dyDescent="0.3">
      <c r="A9832" t="s">
        <v>13</v>
      </c>
      <c r="B9832" t="s">
        <v>14</v>
      </c>
      <c r="C9832" t="s">
        <v>15</v>
      </c>
      <c r="D9832" t="s">
        <v>578</v>
      </c>
      <c r="E9832" t="s">
        <v>46</v>
      </c>
      <c r="F9832">
        <v>77705</v>
      </c>
      <c r="G9832" t="s">
        <v>47</v>
      </c>
      <c r="H9832" t="s">
        <v>35</v>
      </c>
      <c r="I9832" t="s">
        <v>59</v>
      </c>
      <c r="J9832" s="31">
        <v>319968</v>
      </c>
      <c r="K9832">
        <v>4</v>
      </c>
      <c r="L9832">
        <v>2</v>
      </c>
      <c r="M9832" s="32">
        <v>959904</v>
      </c>
    </row>
    <row r="9833" spans="1:13" x14ac:dyDescent="0.3">
      <c r="A9833" t="s">
        <v>13</v>
      </c>
      <c r="B9833" t="s">
        <v>14</v>
      </c>
      <c r="C9833" t="s">
        <v>15</v>
      </c>
      <c r="D9833" t="s">
        <v>578</v>
      </c>
      <c r="E9833" t="s">
        <v>46</v>
      </c>
      <c r="F9833">
        <v>77705</v>
      </c>
      <c r="G9833" t="s">
        <v>47</v>
      </c>
      <c r="H9833" t="s">
        <v>19</v>
      </c>
      <c r="I9833" t="s">
        <v>33</v>
      </c>
      <c r="J9833" s="31">
        <v>8624</v>
      </c>
      <c r="K9833">
        <v>7</v>
      </c>
      <c r="L9833">
        <v>6</v>
      </c>
      <c r="M9833" s="32">
        <v>-25872</v>
      </c>
    </row>
    <row r="9834" spans="1:13" x14ac:dyDescent="0.3">
      <c r="A9834" t="s">
        <v>13</v>
      </c>
      <c r="B9834" t="s">
        <v>14</v>
      </c>
      <c r="C9834" t="s">
        <v>15</v>
      </c>
      <c r="D9834" t="s">
        <v>135</v>
      </c>
      <c r="E9834" t="s">
        <v>46</v>
      </c>
      <c r="F9834">
        <v>75220</v>
      </c>
      <c r="G9834" t="s">
        <v>47</v>
      </c>
      <c r="H9834" t="s">
        <v>26</v>
      </c>
      <c r="I9834" t="s">
        <v>41</v>
      </c>
      <c r="J9834" s="31">
        <v>3984</v>
      </c>
      <c r="K9834">
        <v>1</v>
      </c>
      <c r="L9834">
        <v>2</v>
      </c>
      <c r="M9834" s="32">
        <v>14442</v>
      </c>
    </row>
    <row r="9835" spans="1:13" x14ac:dyDescent="0.3">
      <c r="A9835" t="s">
        <v>28</v>
      </c>
      <c r="B9835" t="s">
        <v>22</v>
      </c>
      <c r="C9835" t="s">
        <v>15</v>
      </c>
      <c r="D9835" t="s">
        <v>82</v>
      </c>
      <c r="E9835" t="s">
        <v>104</v>
      </c>
      <c r="F9835">
        <v>45503</v>
      </c>
      <c r="G9835" t="s">
        <v>57</v>
      </c>
      <c r="H9835" t="s">
        <v>35</v>
      </c>
      <c r="I9835" t="s">
        <v>59</v>
      </c>
      <c r="J9835" s="31">
        <v>895944</v>
      </c>
      <c r="K9835">
        <v>7</v>
      </c>
      <c r="L9835">
        <v>2</v>
      </c>
      <c r="M9835" s="32">
        <v>1903881</v>
      </c>
    </row>
    <row r="9836" spans="1:13" x14ac:dyDescent="0.3">
      <c r="A9836" t="s">
        <v>62</v>
      </c>
      <c r="B9836" t="s">
        <v>14</v>
      </c>
      <c r="C9836" t="s">
        <v>15</v>
      </c>
      <c r="D9836" t="s">
        <v>274</v>
      </c>
      <c r="E9836" t="s">
        <v>46</v>
      </c>
      <c r="F9836">
        <v>77571</v>
      </c>
      <c r="G9836" t="s">
        <v>47</v>
      </c>
      <c r="H9836" t="s">
        <v>19</v>
      </c>
      <c r="I9836" t="s">
        <v>33</v>
      </c>
      <c r="J9836" s="31">
        <v>14</v>
      </c>
      <c r="K9836">
        <v>4</v>
      </c>
      <c r="L9836">
        <v>6</v>
      </c>
      <c r="M9836" s="32">
        <v>-63</v>
      </c>
    </row>
    <row r="9837" spans="1:13" x14ac:dyDescent="0.3">
      <c r="A9837" t="s">
        <v>62</v>
      </c>
      <c r="B9837" t="s">
        <v>14</v>
      </c>
      <c r="C9837" t="s">
        <v>15</v>
      </c>
      <c r="D9837" t="s">
        <v>274</v>
      </c>
      <c r="E9837" t="s">
        <v>46</v>
      </c>
      <c r="F9837">
        <v>77571</v>
      </c>
      <c r="G9837" t="s">
        <v>47</v>
      </c>
      <c r="H9837" t="s">
        <v>26</v>
      </c>
      <c r="I9837" t="s">
        <v>37</v>
      </c>
      <c r="J9837" s="31">
        <v>16392</v>
      </c>
      <c r="K9837">
        <v>2</v>
      </c>
      <c r="L9837">
        <v>8</v>
      </c>
      <c r="M9837" s="32">
        <v>-262272</v>
      </c>
    </row>
    <row r="9838" spans="1:13" x14ac:dyDescent="0.3">
      <c r="A9838" t="s">
        <v>28</v>
      </c>
      <c r="B9838" t="s">
        <v>14</v>
      </c>
      <c r="C9838" t="s">
        <v>15</v>
      </c>
      <c r="D9838" t="s">
        <v>159</v>
      </c>
      <c r="E9838" t="s">
        <v>24</v>
      </c>
      <c r="F9838">
        <v>90805</v>
      </c>
      <c r="G9838" t="s">
        <v>25</v>
      </c>
      <c r="H9838" t="s">
        <v>26</v>
      </c>
      <c r="I9838" t="s">
        <v>41</v>
      </c>
      <c r="J9838" s="31">
        <v>109</v>
      </c>
      <c r="K9838">
        <v>5</v>
      </c>
      <c r="L9838">
        <v>0</v>
      </c>
      <c r="M9838" s="32">
        <v>5123</v>
      </c>
    </row>
    <row r="9839" spans="1:13" x14ac:dyDescent="0.3">
      <c r="A9839" t="s">
        <v>28</v>
      </c>
      <c r="B9839" t="s">
        <v>14</v>
      </c>
      <c r="C9839" t="s">
        <v>15</v>
      </c>
      <c r="D9839" t="s">
        <v>159</v>
      </c>
      <c r="E9839" t="s">
        <v>24</v>
      </c>
      <c r="F9839">
        <v>90805</v>
      </c>
      <c r="G9839" t="s">
        <v>25</v>
      </c>
      <c r="H9839" t="s">
        <v>26</v>
      </c>
      <c r="I9839" t="s">
        <v>27</v>
      </c>
      <c r="J9839" s="31">
        <v>296</v>
      </c>
      <c r="K9839">
        <v>2</v>
      </c>
      <c r="L9839">
        <v>0</v>
      </c>
      <c r="M9839" s="32">
        <v>148</v>
      </c>
    </row>
    <row r="9840" spans="1:13" x14ac:dyDescent="0.3">
      <c r="A9840" t="s">
        <v>28</v>
      </c>
      <c r="B9840" t="s">
        <v>14</v>
      </c>
      <c r="C9840" t="s">
        <v>15</v>
      </c>
      <c r="D9840" t="s">
        <v>159</v>
      </c>
      <c r="E9840" t="s">
        <v>24</v>
      </c>
      <c r="F9840">
        <v>90805</v>
      </c>
      <c r="G9840" t="s">
        <v>25</v>
      </c>
      <c r="H9840" t="s">
        <v>26</v>
      </c>
      <c r="I9840" t="s">
        <v>27</v>
      </c>
      <c r="J9840" s="31">
        <v>498</v>
      </c>
      <c r="K9840">
        <v>1</v>
      </c>
      <c r="L9840">
        <v>0</v>
      </c>
      <c r="M9840" s="32">
        <v>22908</v>
      </c>
    </row>
    <row r="9841" spans="1:13" x14ac:dyDescent="0.3">
      <c r="A9841" t="s">
        <v>28</v>
      </c>
      <c r="B9841" t="s">
        <v>14</v>
      </c>
      <c r="C9841" t="s">
        <v>15</v>
      </c>
      <c r="D9841" t="s">
        <v>159</v>
      </c>
      <c r="E9841" t="s">
        <v>24</v>
      </c>
      <c r="F9841">
        <v>90805</v>
      </c>
      <c r="G9841" t="s">
        <v>25</v>
      </c>
      <c r="H9841" t="s">
        <v>35</v>
      </c>
      <c r="I9841" t="s">
        <v>162</v>
      </c>
      <c r="J9841" s="31">
        <v>479976</v>
      </c>
      <c r="K9841">
        <v>3</v>
      </c>
      <c r="L9841">
        <v>2</v>
      </c>
      <c r="M9841" s="32">
        <v>1619919</v>
      </c>
    </row>
    <row r="9842" spans="1:13" x14ac:dyDescent="0.3">
      <c r="A9842" t="s">
        <v>28</v>
      </c>
      <c r="B9842" t="s">
        <v>14</v>
      </c>
      <c r="C9842" t="s">
        <v>15</v>
      </c>
      <c r="D9842" t="s">
        <v>159</v>
      </c>
      <c r="E9842" t="s">
        <v>24</v>
      </c>
      <c r="F9842">
        <v>90805</v>
      </c>
      <c r="G9842" t="s">
        <v>25</v>
      </c>
      <c r="H9842" t="s">
        <v>35</v>
      </c>
      <c r="I9842" t="s">
        <v>36</v>
      </c>
      <c r="J9842" s="31">
        <v>44736</v>
      </c>
      <c r="K9842">
        <v>8</v>
      </c>
      <c r="L9842">
        <v>2</v>
      </c>
      <c r="M9842" s="32">
        <v>44736</v>
      </c>
    </row>
    <row r="9843" spans="1:13" x14ac:dyDescent="0.3">
      <c r="A9843" t="s">
        <v>28</v>
      </c>
      <c r="B9843" t="s">
        <v>14</v>
      </c>
      <c r="C9843" t="s">
        <v>15</v>
      </c>
      <c r="D9843" t="s">
        <v>159</v>
      </c>
      <c r="E9843" t="s">
        <v>24</v>
      </c>
      <c r="F9843">
        <v>90805</v>
      </c>
      <c r="G9843" t="s">
        <v>25</v>
      </c>
      <c r="H9843" t="s">
        <v>26</v>
      </c>
      <c r="I9843" t="s">
        <v>34</v>
      </c>
      <c r="J9843" s="31">
        <v>576</v>
      </c>
      <c r="K9843">
        <v>2</v>
      </c>
      <c r="L9843">
        <v>0</v>
      </c>
      <c r="M9843" s="32">
        <v>16704</v>
      </c>
    </row>
    <row r="9844" spans="1:13" x14ac:dyDescent="0.3">
      <c r="A9844" t="s">
        <v>28</v>
      </c>
      <c r="B9844" t="s">
        <v>14</v>
      </c>
      <c r="C9844" t="s">
        <v>15</v>
      </c>
      <c r="D9844" t="s">
        <v>159</v>
      </c>
      <c r="E9844" t="s">
        <v>24</v>
      </c>
      <c r="F9844">
        <v>90805</v>
      </c>
      <c r="G9844" t="s">
        <v>25</v>
      </c>
      <c r="H9844" t="s">
        <v>19</v>
      </c>
      <c r="I9844" t="s">
        <v>21</v>
      </c>
      <c r="J9844" s="31">
        <v>483136</v>
      </c>
      <c r="K9844">
        <v>4</v>
      </c>
      <c r="L9844">
        <v>2</v>
      </c>
      <c r="M9844" s="32">
        <v>60392</v>
      </c>
    </row>
    <row r="9845" spans="1:13" x14ac:dyDescent="0.3">
      <c r="A9845" t="s">
        <v>62</v>
      </c>
      <c r="B9845" t="s">
        <v>14</v>
      </c>
      <c r="C9845" t="s">
        <v>15</v>
      </c>
      <c r="D9845" t="s">
        <v>87</v>
      </c>
      <c r="E9845" t="s">
        <v>65</v>
      </c>
      <c r="F9845">
        <v>62521</v>
      </c>
      <c r="G9845" t="s">
        <v>47</v>
      </c>
      <c r="H9845" t="s">
        <v>26</v>
      </c>
      <c r="I9845" t="s">
        <v>27</v>
      </c>
      <c r="J9845" s="31">
        <v>15936</v>
      </c>
      <c r="K9845">
        <v>4</v>
      </c>
      <c r="L9845">
        <v>2</v>
      </c>
      <c r="M9845" s="32">
        <v>51792</v>
      </c>
    </row>
    <row r="9846" spans="1:13" x14ac:dyDescent="0.3">
      <c r="A9846" t="s">
        <v>62</v>
      </c>
      <c r="B9846" t="s">
        <v>14</v>
      </c>
      <c r="C9846" t="s">
        <v>15</v>
      </c>
      <c r="D9846" t="s">
        <v>87</v>
      </c>
      <c r="E9846" t="s">
        <v>65</v>
      </c>
      <c r="F9846">
        <v>62521</v>
      </c>
      <c r="G9846" t="s">
        <v>47</v>
      </c>
      <c r="H9846" t="s">
        <v>19</v>
      </c>
      <c r="I9846" t="s">
        <v>33</v>
      </c>
      <c r="J9846" s="31">
        <v>61544</v>
      </c>
      <c r="K9846">
        <v>7</v>
      </c>
      <c r="L9846">
        <v>6</v>
      </c>
      <c r="M9846" s="32">
        <v>-400036</v>
      </c>
    </row>
    <row r="9847" spans="1:13" x14ac:dyDescent="0.3">
      <c r="A9847" t="s">
        <v>62</v>
      </c>
      <c r="B9847" t="s">
        <v>14</v>
      </c>
      <c r="C9847" t="s">
        <v>15</v>
      </c>
      <c r="D9847" t="s">
        <v>87</v>
      </c>
      <c r="E9847" t="s">
        <v>65</v>
      </c>
      <c r="F9847">
        <v>62521</v>
      </c>
      <c r="G9847" t="s">
        <v>47</v>
      </c>
      <c r="H9847" t="s">
        <v>26</v>
      </c>
      <c r="I9847" t="s">
        <v>32</v>
      </c>
      <c r="J9847" s="31">
        <v>132696</v>
      </c>
      <c r="K9847">
        <v>3</v>
      </c>
      <c r="L9847">
        <v>2</v>
      </c>
      <c r="M9847" s="32">
        <v>99522</v>
      </c>
    </row>
    <row r="9848" spans="1:13" x14ac:dyDescent="0.3">
      <c r="A9848" t="s">
        <v>13</v>
      </c>
      <c r="B9848" t="s">
        <v>44</v>
      </c>
      <c r="C9848" t="s">
        <v>15</v>
      </c>
      <c r="D9848" t="s">
        <v>23</v>
      </c>
      <c r="E9848" t="s">
        <v>24</v>
      </c>
      <c r="F9848">
        <v>90008</v>
      </c>
      <c r="G9848" t="s">
        <v>25</v>
      </c>
      <c r="H9848" t="s">
        <v>26</v>
      </c>
      <c r="I9848" t="s">
        <v>38</v>
      </c>
      <c r="J9848" s="31">
        <v>431</v>
      </c>
      <c r="K9848">
        <v>5</v>
      </c>
      <c r="L9848">
        <v>0</v>
      </c>
      <c r="M9848" s="32">
        <v>11206</v>
      </c>
    </row>
    <row r="9849" spans="1:13" x14ac:dyDescent="0.3">
      <c r="A9849" t="s">
        <v>13</v>
      </c>
      <c r="B9849" t="s">
        <v>44</v>
      </c>
      <c r="C9849" t="s">
        <v>15</v>
      </c>
      <c r="D9849" t="s">
        <v>23</v>
      </c>
      <c r="E9849" t="s">
        <v>24</v>
      </c>
      <c r="F9849">
        <v>90008</v>
      </c>
      <c r="G9849" t="s">
        <v>25</v>
      </c>
      <c r="H9849" t="s">
        <v>19</v>
      </c>
      <c r="I9849" t="s">
        <v>33</v>
      </c>
      <c r="J9849" s="31">
        <v>5115</v>
      </c>
      <c r="K9849">
        <v>5</v>
      </c>
      <c r="L9849">
        <v>0</v>
      </c>
      <c r="M9849" s="32">
        <v>13299</v>
      </c>
    </row>
    <row r="9850" spans="1:13" x14ac:dyDescent="0.3">
      <c r="A9850" t="s">
        <v>13</v>
      </c>
      <c r="B9850" t="s">
        <v>44</v>
      </c>
      <c r="C9850" t="s">
        <v>15</v>
      </c>
      <c r="D9850" t="s">
        <v>23</v>
      </c>
      <c r="E9850" t="s">
        <v>24</v>
      </c>
      <c r="F9850">
        <v>90008</v>
      </c>
      <c r="G9850" t="s">
        <v>25</v>
      </c>
      <c r="H9850" t="s">
        <v>26</v>
      </c>
      <c r="I9850" t="s">
        <v>37</v>
      </c>
      <c r="J9850" s="31">
        <v>14792</v>
      </c>
      <c r="K9850">
        <v>5</v>
      </c>
      <c r="L9850">
        <v>2</v>
      </c>
      <c r="M9850" s="32">
        <v>46225</v>
      </c>
    </row>
    <row r="9851" spans="1:13" x14ac:dyDescent="0.3">
      <c r="A9851" t="s">
        <v>28</v>
      </c>
      <c r="B9851" t="s">
        <v>22</v>
      </c>
      <c r="C9851" t="s">
        <v>15</v>
      </c>
      <c r="D9851" t="s">
        <v>622</v>
      </c>
      <c r="E9851" t="s">
        <v>24</v>
      </c>
      <c r="F9851">
        <v>95240</v>
      </c>
      <c r="G9851" t="s">
        <v>25</v>
      </c>
      <c r="H9851" t="s">
        <v>26</v>
      </c>
      <c r="I9851" t="s">
        <v>34</v>
      </c>
      <c r="J9851" s="31">
        <v>3968</v>
      </c>
      <c r="K9851">
        <v>2</v>
      </c>
      <c r="L9851">
        <v>0</v>
      </c>
      <c r="M9851" s="32">
        <v>162688</v>
      </c>
    </row>
    <row r="9852" spans="1:13" x14ac:dyDescent="0.3">
      <c r="A9852" t="s">
        <v>28</v>
      </c>
      <c r="B9852" t="s">
        <v>22</v>
      </c>
      <c r="C9852" t="s">
        <v>15</v>
      </c>
      <c r="D9852" t="s">
        <v>75</v>
      </c>
      <c r="E9852" t="s">
        <v>76</v>
      </c>
      <c r="F9852">
        <v>10009</v>
      </c>
      <c r="G9852" t="s">
        <v>57</v>
      </c>
      <c r="H9852" t="s">
        <v>19</v>
      </c>
      <c r="I9852" t="s">
        <v>33</v>
      </c>
      <c r="J9852" s="31">
        <v>1256</v>
      </c>
      <c r="K9852">
        <v>2</v>
      </c>
      <c r="L9852">
        <v>0</v>
      </c>
      <c r="M9852" s="32">
        <v>40192</v>
      </c>
    </row>
    <row r="9853" spans="1:13" x14ac:dyDescent="0.3">
      <c r="A9853" t="s">
        <v>28</v>
      </c>
      <c r="B9853" t="s">
        <v>22</v>
      </c>
      <c r="C9853" t="s">
        <v>15</v>
      </c>
      <c r="D9853" t="s">
        <v>75</v>
      </c>
      <c r="E9853" t="s">
        <v>76</v>
      </c>
      <c r="F9853">
        <v>10009</v>
      </c>
      <c r="G9853" t="s">
        <v>57</v>
      </c>
      <c r="H9853" t="s">
        <v>26</v>
      </c>
      <c r="I9853" t="s">
        <v>37</v>
      </c>
      <c r="J9853" s="31">
        <v>9048</v>
      </c>
      <c r="K9853">
        <v>3</v>
      </c>
      <c r="L9853">
        <v>2</v>
      </c>
      <c r="M9853" s="32">
        <v>3393</v>
      </c>
    </row>
    <row r="9854" spans="1:13" x14ac:dyDescent="0.3">
      <c r="A9854" t="s">
        <v>28</v>
      </c>
      <c r="B9854" t="s">
        <v>22</v>
      </c>
      <c r="C9854" t="s">
        <v>15</v>
      </c>
      <c r="D9854" t="s">
        <v>75</v>
      </c>
      <c r="E9854" t="s">
        <v>76</v>
      </c>
      <c r="F9854">
        <v>10009</v>
      </c>
      <c r="G9854" t="s">
        <v>57</v>
      </c>
      <c r="H9854" t="s">
        <v>26</v>
      </c>
      <c r="I9854" t="s">
        <v>41</v>
      </c>
      <c r="J9854" s="31">
        <v>1308</v>
      </c>
      <c r="K9854">
        <v>2</v>
      </c>
      <c r="L9854">
        <v>0</v>
      </c>
      <c r="M9854" s="32">
        <v>60168</v>
      </c>
    </row>
    <row r="9855" spans="1:13" x14ac:dyDescent="0.3">
      <c r="A9855" t="s">
        <v>28</v>
      </c>
      <c r="B9855" t="s">
        <v>22</v>
      </c>
      <c r="C9855" t="s">
        <v>15</v>
      </c>
      <c r="D9855" t="s">
        <v>75</v>
      </c>
      <c r="E9855" t="s">
        <v>76</v>
      </c>
      <c r="F9855">
        <v>10009</v>
      </c>
      <c r="G9855" t="s">
        <v>57</v>
      </c>
      <c r="H9855" t="s">
        <v>19</v>
      </c>
      <c r="I9855" t="s">
        <v>33</v>
      </c>
      <c r="J9855" s="31">
        <v>2147</v>
      </c>
      <c r="K9855">
        <v>5</v>
      </c>
      <c r="L9855">
        <v>0</v>
      </c>
      <c r="M9855" s="32">
        <v>83733</v>
      </c>
    </row>
    <row r="9856" spans="1:13" x14ac:dyDescent="0.3">
      <c r="A9856" t="s">
        <v>28</v>
      </c>
      <c r="B9856" t="s">
        <v>14</v>
      </c>
      <c r="C9856" t="s">
        <v>15</v>
      </c>
      <c r="D9856" t="s">
        <v>52</v>
      </c>
      <c r="E9856" t="s">
        <v>24</v>
      </c>
      <c r="F9856">
        <v>94109</v>
      </c>
      <c r="G9856" t="s">
        <v>25</v>
      </c>
      <c r="H9856" t="s">
        <v>19</v>
      </c>
      <c r="I9856" t="s">
        <v>33</v>
      </c>
      <c r="J9856" s="31">
        <v>5032</v>
      </c>
      <c r="K9856">
        <v>4</v>
      </c>
      <c r="L9856">
        <v>0</v>
      </c>
      <c r="M9856" s="32">
        <v>211344</v>
      </c>
    </row>
    <row r="9857" spans="1:13" x14ac:dyDescent="0.3">
      <c r="A9857" t="s">
        <v>28</v>
      </c>
      <c r="B9857" t="s">
        <v>14</v>
      </c>
      <c r="C9857" t="s">
        <v>15</v>
      </c>
      <c r="D9857" t="s">
        <v>52</v>
      </c>
      <c r="E9857" t="s">
        <v>24</v>
      </c>
      <c r="F9857">
        <v>94109</v>
      </c>
      <c r="G9857" t="s">
        <v>25</v>
      </c>
      <c r="H9857" t="s">
        <v>26</v>
      </c>
      <c r="I9857" t="s">
        <v>41</v>
      </c>
      <c r="J9857" s="31">
        <v>2456</v>
      </c>
      <c r="K9857">
        <v>2</v>
      </c>
      <c r="L9857">
        <v>0</v>
      </c>
      <c r="M9857" s="32">
        <v>115432</v>
      </c>
    </row>
    <row r="9858" spans="1:13" x14ac:dyDescent="0.3">
      <c r="A9858" t="s">
        <v>28</v>
      </c>
      <c r="B9858" t="s">
        <v>14</v>
      </c>
      <c r="C9858" t="s">
        <v>15</v>
      </c>
      <c r="D9858" t="s">
        <v>103</v>
      </c>
      <c r="E9858" t="s">
        <v>167</v>
      </c>
      <c r="F9858">
        <v>31907</v>
      </c>
      <c r="G9858" t="s">
        <v>18</v>
      </c>
      <c r="H9858" t="s">
        <v>26</v>
      </c>
      <c r="I9858" t="s">
        <v>41</v>
      </c>
      <c r="J9858" s="31">
        <v>4368</v>
      </c>
      <c r="K9858">
        <v>6</v>
      </c>
      <c r="L9858">
        <v>0</v>
      </c>
      <c r="M9858" s="32">
        <v>209664</v>
      </c>
    </row>
    <row r="9859" spans="1:13" x14ac:dyDescent="0.3">
      <c r="A9859" t="s">
        <v>28</v>
      </c>
      <c r="B9859" t="s">
        <v>22</v>
      </c>
      <c r="C9859" t="s">
        <v>15</v>
      </c>
      <c r="D9859" t="s">
        <v>42</v>
      </c>
      <c r="E9859" t="s">
        <v>43</v>
      </c>
      <c r="F9859">
        <v>98103</v>
      </c>
      <c r="G9859" t="s">
        <v>25</v>
      </c>
      <c r="H9859" t="s">
        <v>19</v>
      </c>
      <c r="I9859" t="s">
        <v>31</v>
      </c>
      <c r="J9859" s="31">
        <v>339368</v>
      </c>
      <c r="K9859">
        <v>8</v>
      </c>
      <c r="L9859">
        <v>0</v>
      </c>
      <c r="M9859" s="32">
        <v>6108624</v>
      </c>
    </row>
    <row r="9860" spans="1:13" x14ac:dyDescent="0.3">
      <c r="A9860" t="s">
        <v>28</v>
      </c>
      <c r="B9860" t="s">
        <v>44</v>
      </c>
      <c r="C9860" t="s">
        <v>15</v>
      </c>
      <c r="D9860" t="s">
        <v>182</v>
      </c>
      <c r="E9860" t="s">
        <v>74</v>
      </c>
      <c r="F9860">
        <v>47374</v>
      </c>
      <c r="G9860" t="s">
        <v>47</v>
      </c>
      <c r="H9860" t="s">
        <v>26</v>
      </c>
      <c r="I9860" t="s">
        <v>32</v>
      </c>
      <c r="J9860" s="31">
        <v>674</v>
      </c>
      <c r="K9860">
        <v>5</v>
      </c>
      <c r="L9860">
        <v>0</v>
      </c>
      <c r="M9860" s="32">
        <v>17524</v>
      </c>
    </row>
    <row r="9861" spans="1:13" x14ac:dyDescent="0.3">
      <c r="A9861" t="s">
        <v>28</v>
      </c>
      <c r="B9861" t="s">
        <v>44</v>
      </c>
      <c r="C9861" t="s">
        <v>15</v>
      </c>
      <c r="D9861" t="s">
        <v>182</v>
      </c>
      <c r="E9861" t="s">
        <v>74</v>
      </c>
      <c r="F9861">
        <v>47374</v>
      </c>
      <c r="G9861" t="s">
        <v>47</v>
      </c>
      <c r="H9861" t="s">
        <v>26</v>
      </c>
      <c r="I9861" t="s">
        <v>77</v>
      </c>
      <c r="J9861" s="31">
        <v>252</v>
      </c>
      <c r="K9861">
        <v>2</v>
      </c>
      <c r="L9861">
        <v>0</v>
      </c>
      <c r="M9861" s="32">
        <v>1008</v>
      </c>
    </row>
    <row r="9862" spans="1:13" x14ac:dyDescent="0.3">
      <c r="A9862" t="s">
        <v>28</v>
      </c>
      <c r="B9862" t="s">
        <v>44</v>
      </c>
      <c r="C9862" t="s">
        <v>15</v>
      </c>
      <c r="D9862" t="s">
        <v>182</v>
      </c>
      <c r="E9862" t="s">
        <v>74</v>
      </c>
      <c r="F9862">
        <v>47374</v>
      </c>
      <c r="G9862" t="s">
        <v>47</v>
      </c>
      <c r="H9862" t="s">
        <v>35</v>
      </c>
      <c r="I9862" t="s">
        <v>36</v>
      </c>
      <c r="J9862" s="31">
        <v>678</v>
      </c>
      <c r="K9862">
        <v>4</v>
      </c>
      <c r="L9862">
        <v>0</v>
      </c>
      <c r="M9862" s="32">
        <v>1356</v>
      </c>
    </row>
    <row r="9863" spans="1:13" x14ac:dyDescent="0.3">
      <c r="A9863" t="s">
        <v>28</v>
      </c>
      <c r="B9863" t="s">
        <v>44</v>
      </c>
      <c r="C9863" t="s">
        <v>15</v>
      </c>
      <c r="D9863" t="s">
        <v>182</v>
      </c>
      <c r="E9863" t="s">
        <v>74</v>
      </c>
      <c r="F9863">
        <v>47374</v>
      </c>
      <c r="G9863" t="s">
        <v>47</v>
      </c>
      <c r="H9863" t="s">
        <v>26</v>
      </c>
      <c r="I9863" t="s">
        <v>32</v>
      </c>
      <c r="J9863" s="31">
        <v>1876</v>
      </c>
      <c r="K9863">
        <v>2</v>
      </c>
      <c r="L9863">
        <v>0</v>
      </c>
      <c r="M9863" s="32">
        <v>52528</v>
      </c>
    </row>
    <row r="9864" spans="1:13" x14ac:dyDescent="0.3">
      <c r="A9864" t="s">
        <v>28</v>
      </c>
      <c r="B9864" t="s">
        <v>44</v>
      </c>
      <c r="C9864" t="s">
        <v>15</v>
      </c>
      <c r="D9864" t="s">
        <v>182</v>
      </c>
      <c r="E9864" t="s">
        <v>74</v>
      </c>
      <c r="F9864">
        <v>47374</v>
      </c>
      <c r="G9864" t="s">
        <v>47</v>
      </c>
      <c r="H9864" t="s">
        <v>35</v>
      </c>
      <c r="I9864" t="s">
        <v>59</v>
      </c>
      <c r="J9864" s="31">
        <v>1212</v>
      </c>
      <c r="K9864">
        <v>4</v>
      </c>
      <c r="L9864">
        <v>0</v>
      </c>
      <c r="M9864" s="32">
        <v>25452</v>
      </c>
    </row>
    <row r="9865" spans="1:13" x14ac:dyDescent="0.3">
      <c r="A9865" t="s">
        <v>28</v>
      </c>
      <c r="B9865" t="s">
        <v>44</v>
      </c>
      <c r="C9865" t="s">
        <v>15</v>
      </c>
      <c r="D9865" t="s">
        <v>182</v>
      </c>
      <c r="E9865" t="s">
        <v>74</v>
      </c>
      <c r="F9865">
        <v>47374</v>
      </c>
      <c r="G9865" t="s">
        <v>47</v>
      </c>
      <c r="H9865" t="s">
        <v>26</v>
      </c>
      <c r="I9865" t="s">
        <v>41</v>
      </c>
      <c r="J9865" s="31">
        <v>1134</v>
      </c>
      <c r="K9865">
        <v>1</v>
      </c>
      <c r="L9865">
        <v>0</v>
      </c>
      <c r="M9865" s="32">
        <v>55566</v>
      </c>
    </row>
    <row r="9866" spans="1:13" x14ac:dyDescent="0.3">
      <c r="A9866" t="s">
        <v>28</v>
      </c>
      <c r="B9866" t="s">
        <v>44</v>
      </c>
      <c r="C9866" t="s">
        <v>15</v>
      </c>
      <c r="D9866" t="s">
        <v>182</v>
      </c>
      <c r="E9866" t="s">
        <v>74</v>
      </c>
      <c r="F9866">
        <v>47374</v>
      </c>
      <c r="G9866" t="s">
        <v>47</v>
      </c>
      <c r="H9866" t="s">
        <v>35</v>
      </c>
      <c r="I9866" t="s">
        <v>59</v>
      </c>
      <c r="J9866" s="31">
        <v>1598</v>
      </c>
      <c r="K9866">
        <v>4</v>
      </c>
      <c r="L9866">
        <v>0</v>
      </c>
      <c r="M9866" s="32">
        <v>70312</v>
      </c>
    </row>
    <row r="9867" spans="1:13" x14ac:dyDescent="0.3">
      <c r="A9867" t="s">
        <v>28</v>
      </c>
      <c r="B9867" t="s">
        <v>44</v>
      </c>
      <c r="C9867" t="s">
        <v>15</v>
      </c>
      <c r="D9867" t="s">
        <v>182</v>
      </c>
      <c r="E9867" t="s">
        <v>74</v>
      </c>
      <c r="F9867">
        <v>47374</v>
      </c>
      <c r="G9867" t="s">
        <v>47</v>
      </c>
      <c r="H9867" t="s">
        <v>19</v>
      </c>
      <c r="I9867" t="s">
        <v>33</v>
      </c>
      <c r="J9867" s="31">
        <v>1896</v>
      </c>
      <c r="K9867">
        <v>2</v>
      </c>
      <c r="L9867">
        <v>0</v>
      </c>
      <c r="M9867" s="32">
        <v>8532</v>
      </c>
    </row>
    <row r="9868" spans="1:13" x14ac:dyDescent="0.3">
      <c r="A9868" t="s">
        <v>13</v>
      </c>
      <c r="B9868" t="s">
        <v>22</v>
      </c>
      <c r="C9868" t="s">
        <v>15</v>
      </c>
      <c r="D9868" t="s">
        <v>75</v>
      </c>
      <c r="E9868" t="s">
        <v>76</v>
      </c>
      <c r="F9868">
        <v>10009</v>
      </c>
      <c r="G9868" t="s">
        <v>57</v>
      </c>
      <c r="H9868" t="s">
        <v>26</v>
      </c>
      <c r="I9868" t="s">
        <v>32</v>
      </c>
      <c r="J9868" s="31">
        <v>108542</v>
      </c>
      <c r="K9868">
        <v>7</v>
      </c>
      <c r="L9868">
        <v>0</v>
      </c>
      <c r="M9868" s="32">
        <v>2822092</v>
      </c>
    </row>
    <row r="9869" spans="1:13" x14ac:dyDescent="0.3">
      <c r="A9869" t="s">
        <v>13</v>
      </c>
      <c r="B9869" t="s">
        <v>22</v>
      </c>
      <c r="C9869" t="s">
        <v>15</v>
      </c>
      <c r="D9869" t="s">
        <v>75</v>
      </c>
      <c r="E9869" t="s">
        <v>76</v>
      </c>
      <c r="F9869">
        <v>10009</v>
      </c>
      <c r="G9869" t="s">
        <v>57</v>
      </c>
      <c r="H9869" t="s">
        <v>26</v>
      </c>
      <c r="I9869" t="s">
        <v>38</v>
      </c>
      <c r="J9869" s="31">
        <v>1311</v>
      </c>
      <c r="K9869">
        <v>3</v>
      </c>
      <c r="L9869">
        <v>0</v>
      </c>
      <c r="M9869" s="32">
        <v>34086</v>
      </c>
    </row>
    <row r="9870" spans="1:13" x14ac:dyDescent="0.3">
      <c r="A9870" t="s">
        <v>62</v>
      </c>
      <c r="B9870" t="s">
        <v>22</v>
      </c>
      <c r="C9870" t="s">
        <v>15</v>
      </c>
      <c r="D9870" t="s">
        <v>623</v>
      </c>
      <c r="E9870" t="s">
        <v>104</v>
      </c>
      <c r="F9870">
        <v>45040</v>
      </c>
      <c r="G9870" t="s">
        <v>57</v>
      </c>
      <c r="H9870" t="s">
        <v>19</v>
      </c>
      <c r="I9870" t="s">
        <v>33</v>
      </c>
      <c r="J9870" s="31">
        <v>68704</v>
      </c>
      <c r="K9870">
        <v>2</v>
      </c>
      <c r="L9870">
        <v>2</v>
      </c>
      <c r="M9870" s="32">
        <v>163172</v>
      </c>
    </row>
    <row r="9871" spans="1:13" x14ac:dyDescent="0.3">
      <c r="A9871" t="s">
        <v>62</v>
      </c>
      <c r="B9871" t="s">
        <v>22</v>
      </c>
      <c r="C9871" t="s">
        <v>15</v>
      </c>
      <c r="D9871" t="s">
        <v>623</v>
      </c>
      <c r="E9871" t="s">
        <v>104</v>
      </c>
      <c r="F9871">
        <v>45040</v>
      </c>
      <c r="G9871" t="s">
        <v>57</v>
      </c>
      <c r="H9871" t="s">
        <v>26</v>
      </c>
      <c r="I9871" t="s">
        <v>37</v>
      </c>
      <c r="J9871" s="31">
        <v>3132</v>
      </c>
      <c r="K9871">
        <v>2</v>
      </c>
      <c r="L9871">
        <v>7</v>
      </c>
      <c r="M9871" s="32">
        <v>-261</v>
      </c>
    </row>
    <row r="9872" spans="1:13" x14ac:dyDescent="0.3">
      <c r="A9872" t="s">
        <v>62</v>
      </c>
      <c r="B9872" t="s">
        <v>22</v>
      </c>
      <c r="C9872" t="s">
        <v>15</v>
      </c>
      <c r="D9872" t="s">
        <v>623</v>
      </c>
      <c r="E9872" t="s">
        <v>104</v>
      </c>
      <c r="F9872">
        <v>45040</v>
      </c>
      <c r="G9872" t="s">
        <v>57</v>
      </c>
      <c r="H9872" t="s">
        <v>26</v>
      </c>
      <c r="I9872" t="s">
        <v>37</v>
      </c>
      <c r="J9872" s="31">
        <v>22428</v>
      </c>
      <c r="K9872">
        <v>3</v>
      </c>
      <c r="L9872">
        <v>7</v>
      </c>
      <c r="M9872" s="32">
        <v>-179424</v>
      </c>
    </row>
    <row r="9873" spans="1:13" x14ac:dyDescent="0.3">
      <c r="A9873" t="s">
        <v>168</v>
      </c>
      <c r="B9873" t="s">
        <v>14</v>
      </c>
      <c r="C9873" t="s">
        <v>15</v>
      </c>
      <c r="D9873" t="s">
        <v>79</v>
      </c>
      <c r="E9873" t="s">
        <v>65</v>
      </c>
      <c r="F9873">
        <v>60623</v>
      </c>
      <c r="G9873" t="s">
        <v>47</v>
      </c>
      <c r="H9873" t="s">
        <v>26</v>
      </c>
      <c r="I9873" t="s">
        <v>32</v>
      </c>
      <c r="J9873" s="31">
        <v>290336</v>
      </c>
      <c r="K9873">
        <v>2</v>
      </c>
      <c r="L9873">
        <v>2</v>
      </c>
      <c r="M9873" s="32">
        <v>326628</v>
      </c>
    </row>
    <row r="9874" spans="1:13" x14ac:dyDescent="0.3">
      <c r="A9874" t="s">
        <v>168</v>
      </c>
      <c r="B9874" t="s">
        <v>14</v>
      </c>
      <c r="C9874" t="s">
        <v>15</v>
      </c>
      <c r="D9874" t="s">
        <v>79</v>
      </c>
      <c r="E9874" t="s">
        <v>65</v>
      </c>
      <c r="F9874">
        <v>60623</v>
      </c>
      <c r="G9874" t="s">
        <v>47</v>
      </c>
      <c r="H9874" t="s">
        <v>26</v>
      </c>
      <c r="I9874" t="s">
        <v>34</v>
      </c>
      <c r="J9874" s="31">
        <v>19152</v>
      </c>
      <c r="K9874">
        <v>2</v>
      </c>
      <c r="L9874">
        <v>2</v>
      </c>
      <c r="M9874" s="32">
        <v>1197</v>
      </c>
    </row>
    <row r="9875" spans="1:13" x14ac:dyDescent="0.3">
      <c r="A9875" t="s">
        <v>28</v>
      </c>
      <c r="B9875" t="s">
        <v>44</v>
      </c>
      <c r="C9875" t="s">
        <v>15</v>
      </c>
      <c r="D9875" t="s">
        <v>75</v>
      </c>
      <c r="E9875" t="s">
        <v>76</v>
      </c>
      <c r="F9875">
        <v>10024</v>
      </c>
      <c r="G9875" t="s">
        <v>57</v>
      </c>
      <c r="H9875" t="s">
        <v>26</v>
      </c>
      <c r="I9875" t="s">
        <v>41</v>
      </c>
      <c r="J9875" s="31">
        <v>648</v>
      </c>
      <c r="K9875">
        <v>1</v>
      </c>
      <c r="L9875">
        <v>0</v>
      </c>
      <c r="M9875" s="32">
        <v>31104</v>
      </c>
    </row>
    <row r="9876" spans="1:13" x14ac:dyDescent="0.3">
      <c r="A9876" t="s">
        <v>13</v>
      </c>
      <c r="B9876" t="s">
        <v>44</v>
      </c>
      <c r="C9876" t="s">
        <v>15</v>
      </c>
      <c r="D9876" t="s">
        <v>300</v>
      </c>
      <c r="E9876" t="s">
        <v>104</v>
      </c>
      <c r="F9876">
        <v>44134</v>
      </c>
      <c r="G9876" t="s">
        <v>57</v>
      </c>
      <c r="H9876" t="s">
        <v>26</v>
      </c>
      <c r="I9876" t="s">
        <v>60</v>
      </c>
      <c r="J9876" s="31">
        <v>63968</v>
      </c>
      <c r="K9876">
        <v>2</v>
      </c>
      <c r="L9876">
        <v>2</v>
      </c>
      <c r="M9876" s="32">
        <v>1999</v>
      </c>
    </row>
    <row r="9877" spans="1:13" x14ac:dyDescent="0.3">
      <c r="A9877" t="s">
        <v>28</v>
      </c>
      <c r="B9877" t="s">
        <v>14</v>
      </c>
      <c r="C9877" t="s">
        <v>15</v>
      </c>
      <c r="D9877" t="s">
        <v>75</v>
      </c>
      <c r="E9877" t="s">
        <v>76</v>
      </c>
      <c r="F9877">
        <v>10035</v>
      </c>
      <c r="G9877" t="s">
        <v>57</v>
      </c>
      <c r="H9877" t="s">
        <v>26</v>
      </c>
      <c r="I9877" t="s">
        <v>110</v>
      </c>
      <c r="J9877" s="31">
        <v>636</v>
      </c>
      <c r="K9877">
        <v>2</v>
      </c>
      <c r="L9877">
        <v>0</v>
      </c>
      <c r="M9877" s="32">
        <v>636</v>
      </c>
    </row>
    <row r="9878" spans="1:13" x14ac:dyDescent="0.3">
      <c r="A9878" t="s">
        <v>62</v>
      </c>
      <c r="B9878" t="s">
        <v>44</v>
      </c>
      <c r="C9878" t="s">
        <v>15</v>
      </c>
      <c r="D9878" t="s">
        <v>221</v>
      </c>
      <c r="E9878" t="s">
        <v>104</v>
      </c>
      <c r="F9878">
        <v>44105</v>
      </c>
      <c r="G9878" t="s">
        <v>57</v>
      </c>
      <c r="H9878" t="s">
        <v>26</v>
      </c>
      <c r="I9878" t="s">
        <v>32</v>
      </c>
      <c r="J9878" s="31">
        <v>848544</v>
      </c>
      <c r="K9878">
        <v>4</v>
      </c>
      <c r="L9878">
        <v>2</v>
      </c>
      <c r="M9878" s="32">
        <v>-212136</v>
      </c>
    </row>
    <row r="9879" spans="1:13" x14ac:dyDescent="0.3">
      <c r="A9879" t="s">
        <v>62</v>
      </c>
      <c r="B9879" t="s">
        <v>44</v>
      </c>
      <c r="C9879" t="s">
        <v>15</v>
      </c>
      <c r="D9879" t="s">
        <v>221</v>
      </c>
      <c r="E9879" t="s">
        <v>104</v>
      </c>
      <c r="F9879">
        <v>44105</v>
      </c>
      <c r="G9879" t="s">
        <v>57</v>
      </c>
      <c r="H9879" t="s">
        <v>26</v>
      </c>
      <c r="I9879" t="s">
        <v>37</v>
      </c>
      <c r="J9879" s="31">
        <v>87</v>
      </c>
      <c r="K9879">
        <v>5</v>
      </c>
      <c r="L9879">
        <v>7</v>
      </c>
      <c r="M9879" s="32">
        <v>-638</v>
      </c>
    </row>
    <row r="9880" spans="1:13" x14ac:dyDescent="0.3">
      <c r="A9880" t="s">
        <v>62</v>
      </c>
      <c r="B9880" t="s">
        <v>44</v>
      </c>
      <c r="C9880" t="s">
        <v>15</v>
      </c>
      <c r="D9880" t="s">
        <v>221</v>
      </c>
      <c r="E9880" t="s">
        <v>104</v>
      </c>
      <c r="F9880">
        <v>44105</v>
      </c>
      <c r="G9880" t="s">
        <v>57</v>
      </c>
      <c r="H9880" t="s">
        <v>35</v>
      </c>
      <c r="I9880" t="s">
        <v>36</v>
      </c>
      <c r="J9880" s="31">
        <v>122382</v>
      </c>
      <c r="K9880">
        <v>3</v>
      </c>
      <c r="L9880">
        <v>4</v>
      </c>
      <c r="M9880" s="32">
        <v>-244764</v>
      </c>
    </row>
    <row r="9881" spans="1:13" x14ac:dyDescent="0.3">
      <c r="A9881" t="s">
        <v>28</v>
      </c>
      <c r="B9881" t="s">
        <v>14</v>
      </c>
      <c r="C9881" t="s">
        <v>15</v>
      </c>
      <c r="D9881" t="s">
        <v>75</v>
      </c>
      <c r="E9881" t="s">
        <v>76</v>
      </c>
      <c r="F9881">
        <v>10035</v>
      </c>
      <c r="G9881" t="s">
        <v>57</v>
      </c>
      <c r="H9881" t="s">
        <v>19</v>
      </c>
      <c r="I9881" t="s">
        <v>21</v>
      </c>
      <c r="J9881" s="31">
        <v>573174</v>
      </c>
      <c r="K9881">
        <v>7</v>
      </c>
      <c r="L9881">
        <v>1</v>
      </c>
      <c r="M9881" s="32">
        <v>63686</v>
      </c>
    </row>
    <row r="9882" spans="1:13" x14ac:dyDescent="0.3">
      <c r="A9882" t="s">
        <v>62</v>
      </c>
      <c r="B9882" t="s">
        <v>44</v>
      </c>
      <c r="C9882" t="s">
        <v>15</v>
      </c>
      <c r="D9882" t="s">
        <v>221</v>
      </c>
      <c r="E9882" t="s">
        <v>104</v>
      </c>
      <c r="F9882">
        <v>44105</v>
      </c>
      <c r="G9882" t="s">
        <v>57</v>
      </c>
      <c r="H9882" t="s">
        <v>26</v>
      </c>
      <c r="I9882" t="s">
        <v>41</v>
      </c>
      <c r="J9882" s="31">
        <v>85056</v>
      </c>
      <c r="K9882">
        <v>3</v>
      </c>
      <c r="L9882">
        <v>2</v>
      </c>
      <c r="M9882" s="32">
        <v>287064</v>
      </c>
    </row>
    <row r="9883" spans="1:13" x14ac:dyDescent="0.3">
      <c r="A9883" t="s">
        <v>62</v>
      </c>
      <c r="B9883" t="s">
        <v>14</v>
      </c>
      <c r="C9883" t="s">
        <v>15</v>
      </c>
      <c r="D9883" t="s">
        <v>407</v>
      </c>
      <c r="E9883" t="s">
        <v>167</v>
      </c>
      <c r="F9883">
        <v>30188</v>
      </c>
      <c r="G9883" t="s">
        <v>18</v>
      </c>
      <c r="H9883" t="s">
        <v>26</v>
      </c>
      <c r="I9883" t="s">
        <v>37</v>
      </c>
      <c r="J9883" s="31">
        <v>1404</v>
      </c>
      <c r="K9883">
        <v>3</v>
      </c>
      <c r="L9883">
        <v>0</v>
      </c>
      <c r="M9883" s="32">
        <v>67392</v>
      </c>
    </row>
    <row r="9884" spans="1:13" x14ac:dyDescent="0.3">
      <c r="A9884" t="s">
        <v>62</v>
      </c>
      <c r="B9884" t="s">
        <v>14</v>
      </c>
      <c r="C9884" t="s">
        <v>15</v>
      </c>
      <c r="D9884" t="s">
        <v>407</v>
      </c>
      <c r="E9884" t="s">
        <v>167</v>
      </c>
      <c r="F9884">
        <v>30188</v>
      </c>
      <c r="G9884" t="s">
        <v>18</v>
      </c>
      <c r="H9884" t="s">
        <v>35</v>
      </c>
      <c r="I9884" t="s">
        <v>59</v>
      </c>
      <c r="J9884" s="31">
        <v>27261</v>
      </c>
      <c r="K9884">
        <v>13</v>
      </c>
      <c r="L9884">
        <v>0</v>
      </c>
      <c r="M9884" s="32">
        <v>981396</v>
      </c>
    </row>
    <row r="9885" spans="1:13" x14ac:dyDescent="0.3">
      <c r="A9885" t="s">
        <v>28</v>
      </c>
      <c r="B9885" t="s">
        <v>22</v>
      </c>
      <c r="C9885" t="s">
        <v>15</v>
      </c>
      <c r="D9885" t="s">
        <v>23</v>
      </c>
      <c r="E9885" t="s">
        <v>24</v>
      </c>
      <c r="F9885">
        <v>90008</v>
      </c>
      <c r="G9885" t="s">
        <v>25</v>
      </c>
      <c r="H9885" t="s">
        <v>26</v>
      </c>
      <c r="I9885" t="s">
        <v>60</v>
      </c>
      <c r="J9885" s="31">
        <v>1116</v>
      </c>
      <c r="K9885">
        <v>2</v>
      </c>
      <c r="L9885">
        <v>0</v>
      </c>
      <c r="M9885" s="32">
        <v>558</v>
      </c>
    </row>
    <row r="9886" spans="1:13" x14ac:dyDescent="0.3">
      <c r="A9886" t="s">
        <v>28</v>
      </c>
      <c r="B9886" t="s">
        <v>22</v>
      </c>
      <c r="C9886" t="s">
        <v>15</v>
      </c>
      <c r="D9886" t="s">
        <v>23</v>
      </c>
      <c r="E9886" t="s">
        <v>24</v>
      </c>
      <c r="F9886">
        <v>90008</v>
      </c>
      <c r="G9886" t="s">
        <v>25</v>
      </c>
      <c r="H9886" t="s">
        <v>35</v>
      </c>
      <c r="I9886" t="s">
        <v>59</v>
      </c>
      <c r="J9886" s="31">
        <v>6231</v>
      </c>
      <c r="K9886">
        <v>3</v>
      </c>
      <c r="L9886">
        <v>0</v>
      </c>
      <c r="M9886" s="32">
        <v>224316</v>
      </c>
    </row>
    <row r="9887" spans="1:13" x14ac:dyDescent="0.3">
      <c r="A9887" t="s">
        <v>28</v>
      </c>
      <c r="B9887" t="s">
        <v>22</v>
      </c>
      <c r="C9887" t="s">
        <v>15</v>
      </c>
      <c r="D9887" t="s">
        <v>23</v>
      </c>
      <c r="E9887" t="s">
        <v>24</v>
      </c>
      <c r="F9887">
        <v>90008</v>
      </c>
      <c r="G9887" t="s">
        <v>25</v>
      </c>
      <c r="H9887" t="s">
        <v>35</v>
      </c>
      <c r="I9887" t="s">
        <v>59</v>
      </c>
      <c r="J9887" s="31">
        <v>15998</v>
      </c>
      <c r="K9887">
        <v>2</v>
      </c>
      <c r="L9887">
        <v>0</v>
      </c>
      <c r="M9887" s="32">
        <v>575928</v>
      </c>
    </row>
    <row r="9888" spans="1:13" x14ac:dyDescent="0.3">
      <c r="A9888" t="s">
        <v>28</v>
      </c>
      <c r="B9888" t="s">
        <v>14</v>
      </c>
      <c r="C9888" t="s">
        <v>15</v>
      </c>
      <c r="D9888" t="s">
        <v>325</v>
      </c>
      <c r="E9888" t="s">
        <v>74</v>
      </c>
      <c r="F9888">
        <v>47905</v>
      </c>
      <c r="G9888" t="s">
        <v>47</v>
      </c>
      <c r="H9888" t="s">
        <v>26</v>
      </c>
      <c r="I9888" t="s">
        <v>77</v>
      </c>
      <c r="J9888" s="31">
        <v>594</v>
      </c>
      <c r="K9888">
        <v>3</v>
      </c>
      <c r="L9888">
        <v>0</v>
      </c>
      <c r="M9888" s="32">
        <v>0</v>
      </c>
    </row>
    <row r="9889" spans="1:13" x14ac:dyDescent="0.3">
      <c r="A9889" t="s">
        <v>62</v>
      </c>
      <c r="B9889" t="s">
        <v>14</v>
      </c>
      <c r="C9889" t="s">
        <v>15</v>
      </c>
      <c r="D9889" t="s">
        <v>75</v>
      </c>
      <c r="E9889" t="s">
        <v>76</v>
      </c>
      <c r="F9889">
        <v>10024</v>
      </c>
      <c r="G9889" t="s">
        <v>57</v>
      </c>
      <c r="H9889" t="s">
        <v>26</v>
      </c>
      <c r="I9889" t="s">
        <v>41</v>
      </c>
      <c r="J9889" s="31">
        <v>996</v>
      </c>
      <c r="K9889">
        <v>2</v>
      </c>
      <c r="L9889">
        <v>0</v>
      </c>
      <c r="M9889" s="32">
        <v>46812</v>
      </c>
    </row>
    <row r="9890" spans="1:13" x14ac:dyDescent="0.3">
      <c r="A9890" t="s">
        <v>28</v>
      </c>
      <c r="B9890" t="s">
        <v>14</v>
      </c>
      <c r="C9890" t="s">
        <v>15</v>
      </c>
      <c r="D9890" t="s">
        <v>547</v>
      </c>
      <c r="E9890" t="s">
        <v>76</v>
      </c>
      <c r="F9890">
        <v>13501</v>
      </c>
      <c r="G9890" t="s">
        <v>57</v>
      </c>
      <c r="H9890" t="s">
        <v>35</v>
      </c>
      <c r="I9890" t="s">
        <v>59</v>
      </c>
      <c r="J9890" s="31">
        <v>7999</v>
      </c>
      <c r="K9890">
        <v>1</v>
      </c>
      <c r="L9890">
        <v>0</v>
      </c>
      <c r="M9890" s="32">
        <v>287964</v>
      </c>
    </row>
    <row r="9891" spans="1:13" x14ac:dyDescent="0.3">
      <c r="A9891" t="s">
        <v>62</v>
      </c>
      <c r="B9891" t="s">
        <v>22</v>
      </c>
      <c r="C9891" t="s">
        <v>15</v>
      </c>
      <c r="D9891" t="s">
        <v>154</v>
      </c>
      <c r="E9891" t="s">
        <v>132</v>
      </c>
      <c r="F9891">
        <v>8701</v>
      </c>
      <c r="G9891" t="s">
        <v>57</v>
      </c>
      <c r="H9891" t="s">
        <v>26</v>
      </c>
      <c r="I9891" t="s">
        <v>34</v>
      </c>
      <c r="J9891" s="31">
        <v>894</v>
      </c>
      <c r="K9891">
        <v>3</v>
      </c>
      <c r="L9891">
        <v>0</v>
      </c>
      <c r="M9891" s="32">
        <v>24138</v>
      </c>
    </row>
    <row r="9892" spans="1:13" x14ac:dyDescent="0.3">
      <c r="A9892" t="s">
        <v>13</v>
      </c>
      <c r="B9892" t="s">
        <v>22</v>
      </c>
      <c r="C9892" t="s">
        <v>15</v>
      </c>
      <c r="D9892" t="s">
        <v>241</v>
      </c>
      <c r="E9892" t="s">
        <v>49</v>
      </c>
      <c r="F9892">
        <v>53209</v>
      </c>
      <c r="G9892" t="s">
        <v>47</v>
      </c>
      <c r="H9892" t="s">
        <v>26</v>
      </c>
      <c r="I9892" t="s">
        <v>41</v>
      </c>
      <c r="J9892" s="31">
        <v>2062</v>
      </c>
      <c r="K9892">
        <v>2</v>
      </c>
      <c r="L9892">
        <v>0</v>
      </c>
      <c r="M9892" s="32">
        <v>96914</v>
      </c>
    </row>
    <row r="9893" spans="1:13" x14ac:dyDescent="0.3">
      <c r="A9893" t="s">
        <v>13</v>
      </c>
      <c r="B9893" t="s">
        <v>22</v>
      </c>
      <c r="C9893" t="s">
        <v>15</v>
      </c>
      <c r="D9893" t="s">
        <v>241</v>
      </c>
      <c r="E9893" t="s">
        <v>49</v>
      </c>
      <c r="F9893">
        <v>53209</v>
      </c>
      <c r="G9893" t="s">
        <v>47</v>
      </c>
      <c r="H9893" t="s">
        <v>35</v>
      </c>
      <c r="I9893" t="s">
        <v>59</v>
      </c>
      <c r="J9893" s="31">
        <v>12425</v>
      </c>
      <c r="K9893">
        <v>7</v>
      </c>
      <c r="L9893">
        <v>0</v>
      </c>
      <c r="M9893" s="32">
        <v>484575</v>
      </c>
    </row>
    <row r="9894" spans="1:13" x14ac:dyDescent="0.3">
      <c r="A9894" t="s">
        <v>13</v>
      </c>
      <c r="B9894" t="s">
        <v>22</v>
      </c>
      <c r="C9894" t="s">
        <v>15</v>
      </c>
      <c r="D9894" t="s">
        <v>241</v>
      </c>
      <c r="E9894" t="s">
        <v>49</v>
      </c>
      <c r="F9894">
        <v>53209</v>
      </c>
      <c r="G9894" t="s">
        <v>47</v>
      </c>
      <c r="H9894" t="s">
        <v>35</v>
      </c>
      <c r="I9894" t="s">
        <v>36</v>
      </c>
      <c r="J9894" s="31">
        <v>29755</v>
      </c>
      <c r="K9894">
        <v>5</v>
      </c>
      <c r="L9894">
        <v>0</v>
      </c>
      <c r="M9894" s="32">
        <v>83314</v>
      </c>
    </row>
    <row r="9895" spans="1:13" x14ac:dyDescent="0.3">
      <c r="A9895" t="s">
        <v>13</v>
      </c>
      <c r="B9895" t="s">
        <v>22</v>
      </c>
      <c r="C9895" t="s">
        <v>15</v>
      </c>
      <c r="D9895" t="s">
        <v>241</v>
      </c>
      <c r="E9895" t="s">
        <v>49</v>
      </c>
      <c r="F9895">
        <v>53209</v>
      </c>
      <c r="G9895" t="s">
        <v>47</v>
      </c>
      <c r="H9895" t="s">
        <v>19</v>
      </c>
      <c r="I9895" t="s">
        <v>21</v>
      </c>
      <c r="J9895" s="31">
        <v>40356</v>
      </c>
      <c r="K9895">
        <v>4</v>
      </c>
      <c r="L9895">
        <v>0</v>
      </c>
      <c r="M9895" s="32">
        <v>968544</v>
      </c>
    </row>
    <row r="9896" spans="1:13" x14ac:dyDescent="0.3">
      <c r="A9896" t="s">
        <v>13</v>
      </c>
      <c r="B9896" t="s">
        <v>22</v>
      </c>
      <c r="C9896" t="s">
        <v>15</v>
      </c>
      <c r="D9896" t="s">
        <v>241</v>
      </c>
      <c r="E9896" t="s">
        <v>49</v>
      </c>
      <c r="F9896">
        <v>53209</v>
      </c>
      <c r="G9896" t="s">
        <v>47</v>
      </c>
      <c r="H9896" t="s">
        <v>19</v>
      </c>
      <c r="I9896" t="s">
        <v>33</v>
      </c>
      <c r="J9896" s="31">
        <v>952</v>
      </c>
      <c r="K9896">
        <v>5</v>
      </c>
      <c r="L9896">
        <v>0</v>
      </c>
      <c r="M9896" s="32">
        <v>27608</v>
      </c>
    </row>
    <row r="9897" spans="1:13" x14ac:dyDescent="0.3">
      <c r="A9897" t="s">
        <v>28</v>
      </c>
      <c r="B9897" t="s">
        <v>14</v>
      </c>
      <c r="C9897" t="s">
        <v>15</v>
      </c>
      <c r="D9897" t="s">
        <v>79</v>
      </c>
      <c r="E9897" t="s">
        <v>65</v>
      </c>
      <c r="F9897">
        <v>60623</v>
      </c>
      <c r="G9897" t="s">
        <v>47</v>
      </c>
      <c r="H9897" t="s">
        <v>35</v>
      </c>
      <c r="I9897" t="s">
        <v>59</v>
      </c>
      <c r="J9897" s="31">
        <v>153824</v>
      </c>
      <c r="K9897">
        <v>11</v>
      </c>
      <c r="L9897">
        <v>2</v>
      </c>
      <c r="M9897" s="32">
        <v>38456</v>
      </c>
    </row>
    <row r="9898" spans="1:13" x14ac:dyDescent="0.3">
      <c r="A9898" t="s">
        <v>13</v>
      </c>
      <c r="B9898" t="s">
        <v>14</v>
      </c>
      <c r="C9898" t="s">
        <v>15</v>
      </c>
      <c r="D9898" t="s">
        <v>79</v>
      </c>
      <c r="E9898" t="s">
        <v>65</v>
      </c>
      <c r="F9898">
        <v>60653</v>
      </c>
      <c r="G9898" t="s">
        <v>47</v>
      </c>
      <c r="H9898" t="s">
        <v>26</v>
      </c>
      <c r="I9898" t="s">
        <v>41</v>
      </c>
      <c r="J9898" s="31">
        <v>62016</v>
      </c>
      <c r="K9898">
        <v>2</v>
      </c>
      <c r="L9898">
        <v>2</v>
      </c>
      <c r="M9898" s="32">
        <v>224808</v>
      </c>
    </row>
    <row r="9899" spans="1:13" x14ac:dyDescent="0.3">
      <c r="A9899" t="s">
        <v>28</v>
      </c>
      <c r="B9899" t="s">
        <v>14</v>
      </c>
      <c r="C9899" t="s">
        <v>15</v>
      </c>
      <c r="D9899" t="s">
        <v>126</v>
      </c>
      <c r="E9899" t="s">
        <v>104</v>
      </c>
      <c r="F9899">
        <v>45014</v>
      </c>
      <c r="G9899" t="s">
        <v>57</v>
      </c>
      <c r="H9899" t="s">
        <v>19</v>
      </c>
      <c r="I9899" t="s">
        <v>33</v>
      </c>
      <c r="J9899" s="31">
        <v>46632</v>
      </c>
      <c r="K9899">
        <v>3</v>
      </c>
      <c r="L9899">
        <v>2</v>
      </c>
      <c r="M9899" s="32">
        <v>34974</v>
      </c>
    </row>
    <row r="9900" spans="1:13" x14ac:dyDescent="0.3">
      <c r="A9900" t="s">
        <v>28</v>
      </c>
      <c r="B9900" t="s">
        <v>14</v>
      </c>
      <c r="C9900" t="s">
        <v>15</v>
      </c>
      <c r="D9900" t="s">
        <v>126</v>
      </c>
      <c r="E9900" t="s">
        <v>104</v>
      </c>
      <c r="F9900">
        <v>45014</v>
      </c>
      <c r="G9900" t="s">
        <v>57</v>
      </c>
      <c r="H9900" t="s">
        <v>19</v>
      </c>
      <c r="I9900" t="s">
        <v>33</v>
      </c>
      <c r="J9900" s="31">
        <v>8264</v>
      </c>
      <c r="K9900">
        <v>2</v>
      </c>
      <c r="L9900">
        <v>2</v>
      </c>
      <c r="M9900" s="32">
        <v>0</v>
      </c>
    </row>
    <row r="9901" spans="1:13" x14ac:dyDescent="0.3">
      <c r="A9901" t="s">
        <v>28</v>
      </c>
      <c r="B9901" t="s">
        <v>44</v>
      </c>
      <c r="C9901" t="s">
        <v>15</v>
      </c>
      <c r="D9901" t="s">
        <v>82</v>
      </c>
      <c r="E9901" t="s">
        <v>104</v>
      </c>
      <c r="F9901">
        <v>45503</v>
      </c>
      <c r="G9901" t="s">
        <v>57</v>
      </c>
      <c r="H9901" t="s">
        <v>19</v>
      </c>
      <c r="I9901" t="s">
        <v>31</v>
      </c>
      <c r="J9901" s="31">
        <v>330588</v>
      </c>
      <c r="K9901">
        <v>1</v>
      </c>
      <c r="L9901">
        <v>4</v>
      </c>
      <c r="M9901" s="32">
        <v>-1432548</v>
      </c>
    </row>
    <row r="9902" spans="1:13" x14ac:dyDescent="0.3">
      <c r="A9902" t="s">
        <v>28</v>
      </c>
      <c r="B9902" t="s">
        <v>14</v>
      </c>
      <c r="C9902" t="s">
        <v>15</v>
      </c>
      <c r="D9902" t="s">
        <v>183</v>
      </c>
      <c r="E9902" t="s">
        <v>98</v>
      </c>
      <c r="F9902">
        <v>80027</v>
      </c>
      <c r="G9902" t="s">
        <v>25</v>
      </c>
      <c r="H9902" t="s">
        <v>26</v>
      </c>
      <c r="I9902" t="s">
        <v>32</v>
      </c>
      <c r="J9902" s="31">
        <v>237096</v>
      </c>
      <c r="K9902">
        <v>3</v>
      </c>
      <c r="L9902">
        <v>2</v>
      </c>
      <c r="M9902" s="32">
        <v>207459</v>
      </c>
    </row>
    <row r="9903" spans="1:13" x14ac:dyDescent="0.3">
      <c r="A9903" t="s">
        <v>28</v>
      </c>
      <c r="B9903" t="s">
        <v>14</v>
      </c>
      <c r="C9903" t="s">
        <v>15</v>
      </c>
      <c r="D9903" t="s">
        <v>183</v>
      </c>
      <c r="E9903" t="s">
        <v>98</v>
      </c>
      <c r="F9903">
        <v>80027</v>
      </c>
      <c r="G9903" t="s">
        <v>25</v>
      </c>
      <c r="H9903" t="s">
        <v>19</v>
      </c>
      <c r="I9903" t="s">
        <v>33</v>
      </c>
      <c r="J9903" s="31">
        <v>22752</v>
      </c>
      <c r="K9903">
        <v>3</v>
      </c>
      <c r="L9903">
        <v>2</v>
      </c>
      <c r="M9903" s="32">
        <v>711</v>
      </c>
    </row>
    <row r="9904" spans="1:13" x14ac:dyDescent="0.3">
      <c r="A9904" t="s">
        <v>28</v>
      </c>
      <c r="B9904" t="s">
        <v>14</v>
      </c>
      <c r="C9904" t="s">
        <v>15</v>
      </c>
      <c r="D9904" t="s">
        <v>183</v>
      </c>
      <c r="E9904" t="s">
        <v>98</v>
      </c>
      <c r="F9904">
        <v>80027</v>
      </c>
      <c r="G9904" t="s">
        <v>25</v>
      </c>
      <c r="H9904" t="s">
        <v>26</v>
      </c>
      <c r="I9904" t="s">
        <v>41</v>
      </c>
      <c r="J9904" s="31">
        <v>6672</v>
      </c>
      <c r="K9904">
        <v>1</v>
      </c>
      <c r="L9904">
        <v>2</v>
      </c>
      <c r="M9904" s="32">
        <v>2085</v>
      </c>
    </row>
    <row r="9905" spans="1:13" x14ac:dyDescent="0.3">
      <c r="A9905" t="s">
        <v>28</v>
      </c>
      <c r="B9905" t="s">
        <v>14</v>
      </c>
      <c r="C9905" t="s">
        <v>15</v>
      </c>
      <c r="D9905" t="s">
        <v>323</v>
      </c>
      <c r="E9905" t="s">
        <v>46</v>
      </c>
      <c r="F9905">
        <v>75007</v>
      </c>
      <c r="G9905" t="s">
        <v>47</v>
      </c>
      <c r="H9905" t="s">
        <v>19</v>
      </c>
      <c r="I9905" t="s">
        <v>33</v>
      </c>
      <c r="J9905" s="31">
        <v>25128</v>
      </c>
      <c r="K9905">
        <v>3</v>
      </c>
      <c r="L9905">
        <v>6</v>
      </c>
      <c r="M9905" s="32">
        <v>-69102</v>
      </c>
    </row>
    <row r="9906" spans="1:13" x14ac:dyDescent="0.3">
      <c r="A9906" t="s">
        <v>28</v>
      </c>
      <c r="B9906" t="s">
        <v>14</v>
      </c>
      <c r="C9906" t="s">
        <v>15</v>
      </c>
      <c r="D9906" t="s">
        <v>323</v>
      </c>
      <c r="E9906" t="s">
        <v>46</v>
      </c>
      <c r="F9906">
        <v>75007</v>
      </c>
      <c r="G9906" t="s">
        <v>47</v>
      </c>
      <c r="H9906" t="s">
        <v>35</v>
      </c>
      <c r="I9906" t="s">
        <v>59</v>
      </c>
      <c r="J9906" s="31">
        <v>127984</v>
      </c>
      <c r="K9906">
        <v>2</v>
      </c>
      <c r="L9906">
        <v>2</v>
      </c>
      <c r="M9906" s="32">
        <v>255968</v>
      </c>
    </row>
    <row r="9907" spans="1:13" x14ac:dyDescent="0.3">
      <c r="A9907" t="s">
        <v>62</v>
      </c>
      <c r="B9907" t="s">
        <v>22</v>
      </c>
      <c r="C9907" t="s">
        <v>15</v>
      </c>
      <c r="D9907" t="s">
        <v>208</v>
      </c>
      <c r="E9907" t="s">
        <v>24</v>
      </c>
      <c r="F9907">
        <v>92804</v>
      </c>
      <c r="G9907" t="s">
        <v>25</v>
      </c>
      <c r="H9907" t="s">
        <v>19</v>
      </c>
      <c r="I9907" t="s">
        <v>33</v>
      </c>
      <c r="J9907" s="31">
        <v>13188</v>
      </c>
      <c r="K9907">
        <v>7</v>
      </c>
      <c r="L9907">
        <v>0</v>
      </c>
      <c r="M9907" s="32">
        <v>553896</v>
      </c>
    </row>
    <row r="9908" spans="1:13" x14ac:dyDescent="0.3">
      <c r="A9908" t="s">
        <v>62</v>
      </c>
      <c r="B9908" t="s">
        <v>22</v>
      </c>
      <c r="C9908" t="s">
        <v>15</v>
      </c>
      <c r="D9908" t="s">
        <v>208</v>
      </c>
      <c r="E9908" t="s">
        <v>24</v>
      </c>
      <c r="F9908">
        <v>92804</v>
      </c>
      <c r="G9908" t="s">
        <v>25</v>
      </c>
      <c r="H9908" t="s">
        <v>26</v>
      </c>
      <c r="I9908" t="s">
        <v>37</v>
      </c>
      <c r="J9908" s="31">
        <v>25032</v>
      </c>
      <c r="K9908">
        <v>3</v>
      </c>
      <c r="L9908">
        <v>2</v>
      </c>
      <c r="M9908" s="32">
        <v>78225</v>
      </c>
    </row>
    <row r="9909" spans="1:13" x14ac:dyDescent="0.3">
      <c r="A9909" t="s">
        <v>62</v>
      </c>
      <c r="B9909" t="s">
        <v>22</v>
      </c>
      <c r="C9909" t="s">
        <v>15</v>
      </c>
      <c r="D9909" t="s">
        <v>208</v>
      </c>
      <c r="E9909" t="s">
        <v>24</v>
      </c>
      <c r="F9909">
        <v>92804</v>
      </c>
      <c r="G9909" t="s">
        <v>25</v>
      </c>
      <c r="H9909" t="s">
        <v>19</v>
      </c>
      <c r="I9909" t="s">
        <v>21</v>
      </c>
      <c r="J9909" s="31">
        <v>71772</v>
      </c>
      <c r="K9909">
        <v>3</v>
      </c>
      <c r="L9909">
        <v>2</v>
      </c>
      <c r="M9909" s="32">
        <v>71772</v>
      </c>
    </row>
    <row r="9910" spans="1:13" x14ac:dyDescent="0.3">
      <c r="A9910" t="s">
        <v>62</v>
      </c>
      <c r="B9910" t="s">
        <v>22</v>
      </c>
      <c r="C9910" t="s">
        <v>15</v>
      </c>
      <c r="D9910" t="s">
        <v>208</v>
      </c>
      <c r="E9910" t="s">
        <v>24</v>
      </c>
      <c r="F9910">
        <v>92804</v>
      </c>
      <c r="G9910" t="s">
        <v>25</v>
      </c>
      <c r="H9910" t="s">
        <v>19</v>
      </c>
      <c r="I9910" t="s">
        <v>33</v>
      </c>
      <c r="J9910" s="31">
        <v>20735</v>
      </c>
      <c r="K9910">
        <v>5</v>
      </c>
      <c r="L9910">
        <v>0</v>
      </c>
      <c r="M9910" s="32">
        <v>24882</v>
      </c>
    </row>
    <row r="9911" spans="1:13" x14ac:dyDescent="0.3">
      <c r="A9911" t="s">
        <v>62</v>
      </c>
      <c r="B9911" t="s">
        <v>22</v>
      </c>
      <c r="C9911" t="s">
        <v>15</v>
      </c>
      <c r="D9911" t="s">
        <v>208</v>
      </c>
      <c r="E9911" t="s">
        <v>24</v>
      </c>
      <c r="F9911">
        <v>92804</v>
      </c>
      <c r="G9911" t="s">
        <v>25</v>
      </c>
      <c r="H9911" t="s">
        <v>19</v>
      </c>
      <c r="I9911" t="s">
        <v>33</v>
      </c>
      <c r="J9911" s="31">
        <v>4467</v>
      </c>
      <c r="K9911">
        <v>3</v>
      </c>
      <c r="L9911">
        <v>0</v>
      </c>
      <c r="M9911" s="32">
        <v>120609</v>
      </c>
    </row>
    <row r="9912" spans="1:13" x14ac:dyDescent="0.3">
      <c r="A9912" t="s">
        <v>62</v>
      </c>
      <c r="B9912" t="s">
        <v>22</v>
      </c>
      <c r="C9912" t="s">
        <v>15</v>
      </c>
      <c r="D9912" t="s">
        <v>208</v>
      </c>
      <c r="E9912" t="s">
        <v>24</v>
      </c>
      <c r="F9912">
        <v>92804</v>
      </c>
      <c r="G9912" t="s">
        <v>25</v>
      </c>
      <c r="H9912" t="s">
        <v>26</v>
      </c>
      <c r="I9912" t="s">
        <v>41</v>
      </c>
      <c r="J9912" s="31">
        <v>2097</v>
      </c>
      <c r="K9912">
        <v>2</v>
      </c>
      <c r="L9912">
        <v>0</v>
      </c>
      <c r="M9912" s="32">
        <v>100656</v>
      </c>
    </row>
    <row r="9913" spans="1:13" x14ac:dyDescent="0.3">
      <c r="A9913" t="s">
        <v>28</v>
      </c>
      <c r="B9913" t="s">
        <v>22</v>
      </c>
      <c r="C9913" t="s">
        <v>15</v>
      </c>
      <c r="D9913" t="s">
        <v>182</v>
      </c>
      <c r="E9913" t="s">
        <v>17</v>
      </c>
      <c r="F9913">
        <v>40475</v>
      </c>
      <c r="G9913" t="s">
        <v>18</v>
      </c>
      <c r="H9913" t="s">
        <v>26</v>
      </c>
      <c r="I9913" t="s">
        <v>37</v>
      </c>
      <c r="J9913" s="31">
        <v>11536</v>
      </c>
      <c r="K9913">
        <v>7</v>
      </c>
      <c r="L9913">
        <v>0</v>
      </c>
      <c r="M9913" s="32">
        <v>565264</v>
      </c>
    </row>
    <row r="9914" spans="1:13" x14ac:dyDescent="0.3">
      <c r="A9914" t="s">
        <v>62</v>
      </c>
      <c r="B9914" t="s">
        <v>22</v>
      </c>
      <c r="C9914" t="s">
        <v>15</v>
      </c>
      <c r="D9914" t="s">
        <v>534</v>
      </c>
      <c r="E9914" t="s">
        <v>24</v>
      </c>
      <c r="F9914">
        <v>93101</v>
      </c>
      <c r="G9914" t="s">
        <v>25</v>
      </c>
      <c r="H9914" t="s">
        <v>19</v>
      </c>
      <c r="I9914" t="s">
        <v>21</v>
      </c>
      <c r="J9914" s="31">
        <v>362136</v>
      </c>
      <c r="K9914">
        <v>3</v>
      </c>
      <c r="L9914">
        <v>2</v>
      </c>
      <c r="M9914" s="32">
        <v>-543204</v>
      </c>
    </row>
    <row r="9915" spans="1:13" x14ac:dyDescent="0.3">
      <c r="A9915" t="s">
        <v>62</v>
      </c>
      <c r="B9915" t="s">
        <v>22</v>
      </c>
      <c r="C9915" t="s">
        <v>15</v>
      </c>
      <c r="D9915" t="s">
        <v>534</v>
      </c>
      <c r="E9915" t="s">
        <v>24</v>
      </c>
      <c r="F9915">
        <v>93101</v>
      </c>
      <c r="G9915" t="s">
        <v>25</v>
      </c>
      <c r="H9915" t="s">
        <v>26</v>
      </c>
      <c r="I9915" t="s">
        <v>27</v>
      </c>
      <c r="J9915" s="31">
        <v>3105</v>
      </c>
      <c r="K9915">
        <v>3</v>
      </c>
      <c r="L9915">
        <v>0</v>
      </c>
      <c r="M9915" s="32">
        <v>14904</v>
      </c>
    </row>
    <row r="9916" spans="1:13" x14ac:dyDescent="0.3">
      <c r="A9916" t="s">
        <v>13</v>
      </c>
      <c r="B9916" t="s">
        <v>14</v>
      </c>
      <c r="C9916" t="s">
        <v>15</v>
      </c>
      <c r="D9916" t="s">
        <v>378</v>
      </c>
      <c r="E9916" t="s">
        <v>102</v>
      </c>
      <c r="F9916">
        <v>52302</v>
      </c>
      <c r="G9916" t="s">
        <v>47</v>
      </c>
      <c r="H9916" t="s">
        <v>26</v>
      </c>
      <c r="I9916" t="s">
        <v>41</v>
      </c>
      <c r="J9916" s="31">
        <v>1296</v>
      </c>
      <c r="K9916">
        <v>2</v>
      </c>
      <c r="L9916">
        <v>0</v>
      </c>
      <c r="M9916" s="32">
        <v>62208</v>
      </c>
    </row>
    <row r="9917" spans="1:13" x14ac:dyDescent="0.3">
      <c r="A9917" t="s">
        <v>13</v>
      </c>
      <c r="B9917" t="s">
        <v>14</v>
      </c>
      <c r="C9917" t="s">
        <v>15</v>
      </c>
      <c r="D9917" t="s">
        <v>378</v>
      </c>
      <c r="E9917" t="s">
        <v>102</v>
      </c>
      <c r="F9917">
        <v>52302</v>
      </c>
      <c r="G9917" t="s">
        <v>47</v>
      </c>
      <c r="H9917" t="s">
        <v>26</v>
      </c>
      <c r="I9917" t="s">
        <v>41</v>
      </c>
      <c r="J9917" s="31">
        <v>9485</v>
      </c>
      <c r="K9917">
        <v>5</v>
      </c>
      <c r="L9917">
        <v>0</v>
      </c>
      <c r="M9917" s="32">
        <v>45528</v>
      </c>
    </row>
    <row r="9918" spans="1:13" x14ac:dyDescent="0.3">
      <c r="A9918" t="s">
        <v>13</v>
      </c>
      <c r="B9918" t="s">
        <v>14</v>
      </c>
      <c r="C9918" t="s">
        <v>15</v>
      </c>
      <c r="D9918" t="s">
        <v>378</v>
      </c>
      <c r="E9918" t="s">
        <v>102</v>
      </c>
      <c r="F9918">
        <v>52302</v>
      </c>
      <c r="G9918" t="s">
        <v>47</v>
      </c>
      <c r="H9918" t="s">
        <v>26</v>
      </c>
      <c r="I9918" t="s">
        <v>32</v>
      </c>
      <c r="J9918" s="31">
        <v>1348</v>
      </c>
      <c r="K9918">
        <v>1</v>
      </c>
      <c r="L9918">
        <v>0</v>
      </c>
      <c r="M9918" s="32">
        <v>35048</v>
      </c>
    </row>
    <row r="9919" spans="1:13" x14ac:dyDescent="0.3">
      <c r="A9919" t="s">
        <v>13</v>
      </c>
      <c r="B9919" t="s">
        <v>14</v>
      </c>
      <c r="C9919" t="s">
        <v>15</v>
      </c>
      <c r="D9919" t="s">
        <v>378</v>
      </c>
      <c r="E9919" t="s">
        <v>102</v>
      </c>
      <c r="F9919">
        <v>52302</v>
      </c>
      <c r="G9919" t="s">
        <v>47</v>
      </c>
      <c r="H9919" t="s">
        <v>19</v>
      </c>
      <c r="I9919" t="s">
        <v>33</v>
      </c>
      <c r="J9919" s="31">
        <v>1491</v>
      </c>
      <c r="K9919">
        <v>3</v>
      </c>
      <c r="L9919">
        <v>0</v>
      </c>
      <c r="M9919" s="32">
        <v>46221</v>
      </c>
    </row>
    <row r="9920" spans="1:13" x14ac:dyDescent="0.3">
      <c r="A9920" t="s">
        <v>28</v>
      </c>
      <c r="B9920" t="s">
        <v>14</v>
      </c>
      <c r="C9920" t="s">
        <v>15</v>
      </c>
      <c r="D9920" t="s">
        <v>75</v>
      </c>
      <c r="E9920" t="s">
        <v>76</v>
      </c>
      <c r="F9920">
        <v>10035</v>
      </c>
      <c r="G9920" t="s">
        <v>57</v>
      </c>
      <c r="H9920" t="s">
        <v>26</v>
      </c>
      <c r="I9920" t="s">
        <v>60</v>
      </c>
      <c r="J9920" s="31">
        <v>3998</v>
      </c>
      <c r="K9920">
        <v>1</v>
      </c>
      <c r="L9920">
        <v>0</v>
      </c>
      <c r="M9920" s="32">
        <v>17991</v>
      </c>
    </row>
    <row r="9921" spans="1:13" x14ac:dyDescent="0.3">
      <c r="A9921" t="s">
        <v>28</v>
      </c>
      <c r="B9921" t="s">
        <v>22</v>
      </c>
      <c r="C9921" t="s">
        <v>15</v>
      </c>
      <c r="D9921" t="s">
        <v>611</v>
      </c>
      <c r="E9921" t="s">
        <v>46</v>
      </c>
      <c r="F9921">
        <v>77803</v>
      </c>
      <c r="G9921" t="s">
        <v>47</v>
      </c>
      <c r="H9921" t="s">
        <v>19</v>
      </c>
      <c r="I9921" t="s">
        <v>21</v>
      </c>
      <c r="J9921" s="31">
        <v>52843</v>
      </c>
      <c r="K9921">
        <v>5</v>
      </c>
      <c r="L9921">
        <v>3</v>
      </c>
      <c r="M9921" s="32">
        <v>-143431</v>
      </c>
    </row>
    <row r="9922" spans="1:13" x14ac:dyDescent="0.3">
      <c r="A9922" t="s">
        <v>28</v>
      </c>
      <c r="B9922" t="s">
        <v>22</v>
      </c>
      <c r="C9922" t="s">
        <v>15</v>
      </c>
      <c r="D9922" t="s">
        <v>611</v>
      </c>
      <c r="E9922" t="s">
        <v>46</v>
      </c>
      <c r="F9922">
        <v>77803</v>
      </c>
      <c r="G9922" t="s">
        <v>47</v>
      </c>
      <c r="H9922" t="s">
        <v>26</v>
      </c>
      <c r="I9922" t="s">
        <v>37</v>
      </c>
      <c r="J9922" s="31">
        <v>22386</v>
      </c>
      <c r="K9922">
        <v>7</v>
      </c>
      <c r="L9922">
        <v>8</v>
      </c>
      <c r="M9922" s="32">
        <v>-358176</v>
      </c>
    </row>
    <row r="9923" spans="1:13" x14ac:dyDescent="0.3">
      <c r="A9923" t="s">
        <v>28</v>
      </c>
      <c r="B9923" t="s">
        <v>44</v>
      </c>
      <c r="C9923" t="s">
        <v>15</v>
      </c>
      <c r="D9923" t="s">
        <v>133</v>
      </c>
      <c r="E9923" t="s">
        <v>104</v>
      </c>
      <c r="F9923">
        <v>44312</v>
      </c>
      <c r="G9923" t="s">
        <v>57</v>
      </c>
      <c r="H9923" t="s">
        <v>26</v>
      </c>
      <c r="I9923" t="s">
        <v>37</v>
      </c>
      <c r="J9923" s="31">
        <v>5742</v>
      </c>
      <c r="K9923">
        <v>3</v>
      </c>
      <c r="L9923">
        <v>7</v>
      </c>
      <c r="M9923" s="32">
        <v>-45936</v>
      </c>
    </row>
    <row r="9924" spans="1:13" x14ac:dyDescent="0.3">
      <c r="A9924" t="s">
        <v>28</v>
      </c>
      <c r="B9924" t="s">
        <v>14</v>
      </c>
      <c r="C9924" t="s">
        <v>15</v>
      </c>
      <c r="D9924" t="s">
        <v>79</v>
      </c>
      <c r="E9924" t="s">
        <v>65</v>
      </c>
      <c r="F9924">
        <v>60653</v>
      </c>
      <c r="G9924" t="s">
        <v>47</v>
      </c>
      <c r="H9924" t="s">
        <v>35</v>
      </c>
      <c r="I9924" t="s">
        <v>59</v>
      </c>
      <c r="J9924" s="31">
        <v>191968</v>
      </c>
      <c r="K9924">
        <v>4</v>
      </c>
      <c r="L9924">
        <v>2</v>
      </c>
      <c r="M9924" s="32">
        <v>287952</v>
      </c>
    </row>
    <row r="9925" spans="1:13" x14ac:dyDescent="0.3">
      <c r="A9925" t="s">
        <v>62</v>
      </c>
      <c r="B9925" t="s">
        <v>22</v>
      </c>
      <c r="C9925" t="s">
        <v>15</v>
      </c>
      <c r="D9925" t="s">
        <v>75</v>
      </c>
      <c r="E9925" t="s">
        <v>76</v>
      </c>
      <c r="F9925">
        <v>10035</v>
      </c>
      <c r="G9925" t="s">
        <v>57</v>
      </c>
      <c r="H9925" t="s">
        <v>26</v>
      </c>
      <c r="I9925" t="s">
        <v>37</v>
      </c>
      <c r="J9925" s="31">
        <v>49848</v>
      </c>
      <c r="K9925">
        <v>3</v>
      </c>
      <c r="L9925">
        <v>2</v>
      </c>
      <c r="M9925" s="32">
        <v>168237</v>
      </c>
    </row>
    <row r="9926" spans="1:13" x14ac:dyDescent="0.3">
      <c r="A9926" t="s">
        <v>62</v>
      </c>
      <c r="B9926" t="s">
        <v>22</v>
      </c>
      <c r="C9926" t="s">
        <v>15</v>
      </c>
      <c r="D9926" t="s">
        <v>75</v>
      </c>
      <c r="E9926" t="s">
        <v>76</v>
      </c>
      <c r="F9926">
        <v>10035</v>
      </c>
      <c r="G9926" t="s">
        <v>57</v>
      </c>
      <c r="H9926" t="s">
        <v>26</v>
      </c>
      <c r="I9926" t="s">
        <v>60</v>
      </c>
      <c r="J9926" s="31">
        <v>2399</v>
      </c>
      <c r="K9926">
        <v>1</v>
      </c>
      <c r="L9926">
        <v>0</v>
      </c>
      <c r="M9926" s="32">
        <v>11995</v>
      </c>
    </row>
    <row r="9927" spans="1:13" x14ac:dyDescent="0.3">
      <c r="A9927" t="s">
        <v>62</v>
      </c>
      <c r="B9927" t="s">
        <v>22</v>
      </c>
      <c r="C9927" t="s">
        <v>15</v>
      </c>
      <c r="D9927" t="s">
        <v>75</v>
      </c>
      <c r="E9927" t="s">
        <v>76</v>
      </c>
      <c r="F9927">
        <v>10035</v>
      </c>
      <c r="G9927" t="s">
        <v>57</v>
      </c>
      <c r="H9927" t="s">
        <v>26</v>
      </c>
      <c r="I9927" t="s">
        <v>37</v>
      </c>
      <c r="J9927" s="31">
        <v>1087936</v>
      </c>
      <c r="K9927">
        <v>8</v>
      </c>
      <c r="L9927">
        <v>2</v>
      </c>
      <c r="M9927" s="32">
        <v>3535792</v>
      </c>
    </row>
    <row r="9928" spans="1:13" x14ac:dyDescent="0.3">
      <c r="A9928" t="s">
        <v>62</v>
      </c>
      <c r="B9928" t="s">
        <v>22</v>
      </c>
      <c r="C9928" t="s">
        <v>15</v>
      </c>
      <c r="D9928" t="s">
        <v>75</v>
      </c>
      <c r="E9928" t="s">
        <v>76</v>
      </c>
      <c r="F9928">
        <v>10035</v>
      </c>
      <c r="G9928" t="s">
        <v>57</v>
      </c>
      <c r="H9928" t="s">
        <v>35</v>
      </c>
      <c r="I9928" t="s">
        <v>36</v>
      </c>
      <c r="J9928" s="31">
        <v>19998</v>
      </c>
      <c r="K9928">
        <v>2</v>
      </c>
      <c r="L9928">
        <v>0</v>
      </c>
      <c r="M9928" s="32">
        <v>539946</v>
      </c>
    </row>
    <row r="9929" spans="1:13" x14ac:dyDescent="0.3">
      <c r="A9929" t="s">
        <v>62</v>
      </c>
      <c r="B9929" t="s">
        <v>22</v>
      </c>
      <c r="C9929" t="s">
        <v>15</v>
      </c>
      <c r="D9929" t="s">
        <v>75</v>
      </c>
      <c r="E9929" t="s">
        <v>76</v>
      </c>
      <c r="F9929">
        <v>10035</v>
      </c>
      <c r="G9929" t="s">
        <v>57</v>
      </c>
      <c r="H9929" t="s">
        <v>26</v>
      </c>
      <c r="I9929" t="s">
        <v>32</v>
      </c>
      <c r="J9929" s="31">
        <v>8392</v>
      </c>
      <c r="K9929">
        <v>4</v>
      </c>
      <c r="L9929">
        <v>0</v>
      </c>
      <c r="M9929" s="32">
        <v>201408</v>
      </c>
    </row>
    <row r="9930" spans="1:13" x14ac:dyDescent="0.3">
      <c r="A9930" t="s">
        <v>168</v>
      </c>
      <c r="B9930" t="s">
        <v>14</v>
      </c>
      <c r="C9930" t="s">
        <v>15</v>
      </c>
      <c r="D9930" t="s">
        <v>52</v>
      </c>
      <c r="E9930" t="s">
        <v>24</v>
      </c>
      <c r="F9930">
        <v>94122</v>
      </c>
      <c r="G9930" t="s">
        <v>25</v>
      </c>
      <c r="H9930" t="s">
        <v>19</v>
      </c>
      <c r="I9930" t="s">
        <v>33</v>
      </c>
      <c r="J9930" s="31">
        <v>2427</v>
      </c>
      <c r="K9930">
        <v>3</v>
      </c>
      <c r="L9930">
        <v>0</v>
      </c>
      <c r="M9930" s="32">
        <v>87372</v>
      </c>
    </row>
    <row r="9931" spans="1:13" x14ac:dyDescent="0.3">
      <c r="A9931" t="s">
        <v>168</v>
      </c>
      <c r="B9931" t="s">
        <v>14</v>
      </c>
      <c r="C9931" t="s">
        <v>15</v>
      </c>
      <c r="D9931" t="s">
        <v>52</v>
      </c>
      <c r="E9931" t="s">
        <v>24</v>
      </c>
      <c r="F9931">
        <v>94122</v>
      </c>
      <c r="G9931" t="s">
        <v>25</v>
      </c>
      <c r="H9931" t="s">
        <v>35</v>
      </c>
      <c r="I9931" t="s">
        <v>162</v>
      </c>
      <c r="J9931" s="31">
        <v>279996</v>
      </c>
      <c r="K9931">
        <v>5</v>
      </c>
      <c r="L9931">
        <v>2</v>
      </c>
      <c r="M9931" s="32">
        <v>9449865</v>
      </c>
    </row>
    <row r="9932" spans="1:13" x14ac:dyDescent="0.3">
      <c r="A9932" t="s">
        <v>28</v>
      </c>
      <c r="B9932" t="s">
        <v>14</v>
      </c>
      <c r="C9932" t="s">
        <v>15</v>
      </c>
      <c r="D9932" t="s">
        <v>358</v>
      </c>
      <c r="E9932" t="s">
        <v>24</v>
      </c>
      <c r="F9932">
        <v>92404</v>
      </c>
      <c r="G9932" t="s">
        <v>25</v>
      </c>
      <c r="H9932" t="s">
        <v>26</v>
      </c>
      <c r="I9932" t="s">
        <v>37</v>
      </c>
      <c r="J9932" s="31">
        <v>9872</v>
      </c>
      <c r="K9932">
        <v>2</v>
      </c>
      <c r="L9932">
        <v>2</v>
      </c>
      <c r="M9932" s="32">
        <v>34552</v>
      </c>
    </row>
    <row r="9933" spans="1:13" x14ac:dyDescent="0.3">
      <c r="A9933" t="s">
        <v>28</v>
      </c>
      <c r="B9933" t="s">
        <v>14</v>
      </c>
      <c r="C9933" t="s">
        <v>15</v>
      </c>
      <c r="D9933" t="s">
        <v>358</v>
      </c>
      <c r="E9933" t="s">
        <v>24</v>
      </c>
      <c r="F9933">
        <v>92404</v>
      </c>
      <c r="G9933" t="s">
        <v>25</v>
      </c>
      <c r="H9933" t="s">
        <v>19</v>
      </c>
      <c r="I9933" t="s">
        <v>20</v>
      </c>
      <c r="J9933" s="31">
        <v>683332</v>
      </c>
      <c r="K9933">
        <v>4</v>
      </c>
      <c r="L9933">
        <v>15</v>
      </c>
      <c r="M9933" s="32">
        <v>-40196</v>
      </c>
    </row>
    <row r="9934" spans="1:13" x14ac:dyDescent="0.3">
      <c r="A9934" t="s">
        <v>28</v>
      </c>
      <c r="B9934" t="s">
        <v>14</v>
      </c>
      <c r="C9934" t="s">
        <v>15</v>
      </c>
      <c r="D9934" t="s">
        <v>358</v>
      </c>
      <c r="E9934" t="s">
        <v>24</v>
      </c>
      <c r="F9934">
        <v>92404</v>
      </c>
      <c r="G9934" t="s">
        <v>25</v>
      </c>
      <c r="H9934" t="s">
        <v>26</v>
      </c>
      <c r="I9934" t="s">
        <v>41</v>
      </c>
      <c r="J9934" s="31">
        <v>2996</v>
      </c>
      <c r="K9934">
        <v>7</v>
      </c>
      <c r="L9934">
        <v>0</v>
      </c>
      <c r="M9934" s="32">
        <v>13482</v>
      </c>
    </row>
    <row r="9935" spans="1:13" x14ac:dyDescent="0.3">
      <c r="A9935" t="s">
        <v>62</v>
      </c>
      <c r="B9935" t="s">
        <v>14</v>
      </c>
      <c r="C9935" t="s">
        <v>15</v>
      </c>
      <c r="D9935" t="s">
        <v>306</v>
      </c>
      <c r="E9935" t="s">
        <v>76</v>
      </c>
      <c r="F9935">
        <v>14304</v>
      </c>
      <c r="G9935" t="s">
        <v>57</v>
      </c>
      <c r="H9935" t="s">
        <v>35</v>
      </c>
      <c r="I9935" t="s">
        <v>36</v>
      </c>
      <c r="J9935" s="31">
        <v>16485</v>
      </c>
      <c r="K9935">
        <v>3</v>
      </c>
      <c r="L9935">
        <v>0</v>
      </c>
      <c r="M9935" s="32">
        <v>478065</v>
      </c>
    </row>
    <row r="9936" spans="1:13" x14ac:dyDescent="0.3">
      <c r="A9936" t="s">
        <v>28</v>
      </c>
      <c r="B9936" t="s">
        <v>14</v>
      </c>
      <c r="C9936" t="s">
        <v>15</v>
      </c>
      <c r="D9936" t="s">
        <v>55</v>
      </c>
      <c r="E9936" t="s">
        <v>56</v>
      </c>
      <c r="F9936">
        <v>19120</v>
      </c>
      <c r="G9936" t="s">
        <v>57</v>
      </c>
      <c r="H9936" t="s">
        <v>26</v>
      </c>
      <c r="I9936" t="s">
        <v>38</v>
      </c>
      <c r="J9936" s="31">
        <v>33528</v>
      </c>
      <c r="K9936">
        <v>3</v>
      </c>
      <c r="L9936">
        <v>2</v>
      </c>
      <c r="M9936" s="32">
        <v>25146</v>
      </c>
    </row>
    <row r="9937" spans="1:13" x14ac:dyDescent="0.3">
      <c r="A9937" t="s">
        <v>28</v>
      </c>
      <c r="B9937" t="s">
        <v>14</v>
      </c>
      <c r="C9937" t="s">
        <v>15</v>
      </c>
      <c r="D9937" t="s">
        <v>55</v>
      </c>
      <c r="E9937" t="s">
        <v>56</v>
      </c>
      <c r="F9937">
        <v>19120</v>
      </c>
      <c r="G9937" t="s">
        <v>57</v>
      </c>
      <c r="H9937" t="s">
        <v>26</v>
      </c>
      <c r="I9937" t="s">
        <v>32</v>
      </c>
      <c r="J9937" s="31">
        <v>36744</v>
      </c>
      <c r="K9937">
        <v>3</v>
      </c>
      <c r="L9937">
        <v>2</v>
      </c>
      <c r="M9937" s="32">
        <v>36744</v>
      </c>
    </row>
    <row r="9938" spans="1:13" x14ac:dyDescent="0.3">
      <c r="A9938" t="s">
        <v>28</v>
      </c>
      <c r="B9938" t="s">
        <v>14</v>
      </c>
      <c r="C9938" t="s">
        <v>15</v>
      </c>
      <c r="D9938" t="s">
        <v>485</v>
      </c>
      <c r="E9938" t="s">
        <v>179</v>
      </c>
      <c r="F9938">
        <v>2920</v>
      </c>
      <c r="G9938" t="s">
        <v>57</v>
      </c>
      <c r="H9938" t="s">
        <v>26</v>
      </c>
      <c r="I9938" t="s">
        <v>37</v>
      </c>
      <c r="J9938" s="31">
        <v>10293</v>
      </c>
      <c r="K9938">
        <v>3</v>
      </c>
      <c r="L9938">
        <v>0</v>
      </c>
      <c r="M9938" s="32">
        <v>483771</v>
      </c>
    </row>
    <row r="9939" spans="1:13" x14ac:dyDescent="0.3">
      <c r="A9939" t="s">
        <v>13</v>
      </c>
      <c r="B9939" t="s">
        <v>22</v>
      </c>
      <c r="C9939" t="s">
        <v>15</v>
      </c>
      <c r="D9939" t="s">
        <v>23</v>
      </c>
      <c r="E9939" t="s">
        <v>24</v>
      </c>
      <c r="F9939">
        <v>90049</v>
      </c>
      <c r="G9939" t="s">
        <v>25</v>
      </c>
      <c r="H9939" t="s">
        <v>19</v>
      </c>
      <c r="I9939" t="s">
        <v>31</v>
      </c>
      <c r="J9939" s="31">
        <v>71088</v>
      </c>
      <c r="K9939">
        <v>2</v>
      </c>
      <c r="L9939">
        <v>2</v>
      </c>
      <c r="M9939" s="32">
        <v>-17772</v>
      </c>
    </row>
    <row r="9940" spans="1:13" x14ac:dyDescent="0.3">
      <c r="A9940" t="s">
        <v>28</v>
      </c>
      <c r="B9940" t="s">
        <v>22</v>
      </c>
      <c r="C9940" t="s">
        <v>15</v>
      </c>
      <c r="D9940" t="s">
        <v>75</v>
      </c>
      <c r="E9940" t="s">
        <v>76</v>
      </c>
      <c r="F9940">
        <v>10009</v>
      </c>
      <c r="G9940" t="s">
        <v>57</v>
      </c>
      <c r="H9940" t="s">
        <v>19</v>
      </c>
      <c r="I9940" t="s">
        <v>33</v>
      </c>
      <c r="J9940" s="31">
        <v>6035</v>
      </c>
      <c r="K9940">
        <v>5</v>
      </c>
      <c r="L9940">
        <v>0</v>
      </c>
      <c r="M9940" s="32">
        <v>199155</v>
      </c>
    </row>
    <row r="9941" spans="1:13" x14ac:dyDescent="0.3">
      <c r="A9941" t="s">
        <v>28</v>
      </c>
      <c r="B9941" t="s">
        <v>22</v>
      </c>
      <c r="C9941" t="s">
        <v>15</v>
      </c>
      <c r="D9941" t="s">
        <v>75</v>
      </c>
      <c r="E9941" t="s">
        <v>76</v>
      </c>
      <c r="F9941">
        <v>10009</v>
      </c>
      <c r="G9941" t="s">
        <v>57</v>
      </c>
      <c r="H9941" t="s">
        <v>26</v>
      </c>
      <c r="I9941" t="s">
        <v>110</v>
      </c>
      <c r="J9941" s="31">
        <v>3552</v>
      </c>
      <c r="K9941">
        <v>4</v>
      </c>
      <c r="L9941">
        <v>0</v>
      </c>
      <c r="M9941" s="32">
        <v>99456</v>
      </c>
    </row>
    <row r="9942" spans="1:13" x14ac:dyDescent="0.3">
      <c r="A9942" t="s">
        <v>28</v>
      </c>
      <c r="B9942" t="s">
        <v>22</v>
      </c>
      <c r="C9942" t="s">
        <v>15</v>
      </c>
      <c r="D9942" t="s">
        <v>75</v>
      </c>
      <c r="E9942" t="s">
        <v>76</v>
      </c>
      <c r="F9942">
        <v>10009</v>
      </c>
      <c r="G9942" t="s">
        <v>57</v>
      </c>
      <c r="H9942" t="s">
        <v>26</v>
      </c>
      <c r="I9942" t="s">
        <v>34</v>
      </c>
      <c r="J9942" s="31">
        <v>112</v>
      </c>
      <c r="K9942">
        <v>7</v>
      </c>
      <c r="L9942">
        <v>0</v>
      </c>
      <c r="M9942" s="32">
        <v>4816</v>
      </c>
    </row>
    <row r="9943" spans="1:13" x14ac:dyDescent="0.3">
      <c r="A9943" t="s">
        <v>28</v>
      </c>
      <c r="B9943" t="s">
        <v>14</v>
      </c>
      <c r="C9943" t="s">
        <v>15</v>
      </c>
      <c r="D9943" t="s">
        <v>52</v>
      </c>
      <c r="E9943" t="s">
        <v>24</v>
      </c>
      <c r="F9943">
        <v>94122</v>
      </c>
      <c r="G9943" t="s">
        <v>25</v>
      </c>
      <c r="H9943" t="s">
        <v>35</v>
      </c>
      <c r="I9943" t="s">
        <v>59</v>
      </c>
      <c r="J9943" s="31">
        <v>22358</v>
      </c>
      <c r="K9943">
        <v>14</v>
      </c>
      <c r="L9943">
        <v>0</v>
      </c>
      <c r="M9943" s="32">
        <v>871962</v>
      </c>
    </row>
    <row r="9944" spans="1:13" x14ac:dyDescent="0.3">
      <c r="A9944" t="s">
        <v>28</v>
      </c>
      <c r="B9944" t="s">
        <v>14</v>
      </c>
      <c r="C9944" t="s">
        <v>15</v>
      </c>
      <c r="D9944" t="s">
        <v>208</v>
      </c>
      <c r="E9944" t="s">
        <v>24</v>
      </c>
      <c r="F9944">
        <v>92804</v>
      </c>
      <c r="G9944" t="s">
        <v>25</v>
      </c>
      <c r="H9944" t="s">
        <v>26</v>
      </c>
      <c r="I9944" t="s">
        <v>32</v>
      </c>
      <c r="J9944" s="31">
        <v>99882</v>
      </c>
      <c r="K9944">
        <v>9</v>
      </c>
      <c r="L9944">
        <v>0</v>
      </c>
      <c r="M9944" s="32">
        <v>299646</v>
      </c>
    </row>
    <row r="9945" spans="1:13" x14ac:dyDescent="0.3">
      <c r="A9945" t="s">
        <v>28</v>
      </c>
      <c r="B9945" t="s">
        <v>14</v>
      </c>
      <c r="C9945" t="s">
        <v>15</v>
      </c>
      <c r="D9945" t="s">
        <v>208</v>
      </c>
      <c r="E9945" t="s">
        <v>24</v>
      </c>
      <c r="F9945">
        <v>92804</v>
      </c>
      <c r="G9945" t="s">
        <v>25</v>
      </c>
      <c r="H9945" t="s">
        <v>26</v>
      </c>
      <c r="I9945" t="s">
        <v>110</v>
      </c>
      <c r="J9945" s="31">
        <v>5115</v>
      </c>
      <c r="K9945">
        <v>5</v>
      </c>
      <c r="L9945">
        <v>0</v>
      </c>
      <c r="M9945" s="32">
        <v>13299</v>
      </c>
    </row>
    <row r="9946" spans="1:13" x14ac:dyDescent="0.3">
      <c r="A9946" t="s">
        <v>13</v>
      </c>
      <c r="B9946" t="s">
        <v>44</v>
      </c>
      <c r="C9946" t="s">
        <v>15</v>
      </c>
      <c r="D9946" t="s">
        <v>42</v>
      </c>
      <c r="E9946" t="s">
        <v>43</v>
      </c>
      <c r="F9946">
        <v>98103</v>
      </c>
      <c r="G9946" t="s">
        <v>25</v>
      </c>
      <c r="H9946" t="s">
        <v>26</v>
      </c>
      <c r="I9946" t="s">
        <v>32</v>
      </c>
      <c r="J9946" s="31">
        <v>4074</v>
      </c>
      <c r="K9946">
        <v>3</v>
      </c>
      <c r="L9946">
        <v>0</v>
      </c>
      <c r="M9946" s="32">
        <v>4074</v>
      </c>
    </row>
    <row r="9947" spans="1:13" x14ac:dyDescent="0.3">
      <c r="A9947" t="s">
        <v>28</v>
      </c>
      <c r="B9947" t="s">
        <v>22</v>
      </c>
      <c r="C9947" t="s">
        <v>15</v>
      </c>
      <c r="D9947" t="s">
        <v>55</v>
      </c>
      <c r="E9947" t="s">
        <v>56</v>
      </c>
      <c r="F9947">
        <v>19120</v>
      </c>
      <c r="G9947" t="s">
        <v>57</v>
      </c>
      <c r="H9947" t="s">
        <v>26</v>
      </c>
      <c r="I9947" t="s">
        <v>41</v>
      </c>
      <c r="J9947" s="31">
        <v>3424</v>
      </c>
      <c r="K9947">
        <v>1</v>
      </c>
      <c r="L9947">
        <v>2</v>
      </c>
      <c r="M9947" s="32">
        <v>107</v>
      </c>
    </row>
    <row r="9948" spans="1:13" x14ac:dyDescent="0.3">
      <c r="A9948" t="s">
        <v>28</v>
      </c>
      <c r="B9948" t="s">
        <v>22</v>
      </c>
      <c r="C9948" t="s">
        <v>15</v>
      </c>
      <c r="D9948" t="s">
        <v>55</v>
      </c>
      <c r="E9948" t="s">
        <v>56</v>
      </c>
      <c r="F9948">
        <v>19120</v>
      </c>
      <c r="G9948" t="s">
        <v>57</v>
      </c>
      <c r="H9948" t="s">
        <v>35</v>
      </c>
      <c r="I9948" t="s">
        <v>59</v>
      </c>
      <c r="J9948" s="31">
        <v>1512</v>
      </c>
      <c r="K9948">
        <v>3</v>
      </c>
      <c r="L9948">
        <v>2</v>
      </c>
      <c r="M9948" s="32">
        <v>3213</v>
      </c>
    </row>
    <row r="9949" spans="1:13" x14ac:dyDescent="0.3">
      <c r="A9949" t="s">
        <v>13</v>
      </c>
      <c r="B9949" t="s">
        <v>22</v>
      </c>
      <c r="C9949" t="s">
        <v>15</v>
      </c>
      <c r="D9949" t="s">
        <v>330</v>
      </c>
      <c r="E9949" t="s">
        <v>74</v>
      </c>
      <c r="F9949">
        <v>46203</v>
      </c>
      <c r="G9949" t="s">
        <v>47</v>
      </c>
      <c r="H9949" t="s">
        <v>19</v>
      </c>
      <c r="I9949" t="s">
        <v>21</v>
      </c>
      <c r="J9949" s="31">
        <v>192588</v>
      </c>
      <c r="K9949">
        <v>6</v>
      </c>
      <c r="L9949">
        <v>0</v>
      </c>
      <c r="M9949" s="32">
        <v>5392464</v>
      </c>
    </row>
    <row r="9950" spans="1:13" x14ac:dyDescent="0.3">
      <c r="A9950" t="s">
        <v>13</v>
      </c>
      <c r="B9950" t="s">
        <v>22</v>
      </c>
      <c r="C9950" t="s">
        <v>15</v>
      </c>
      <c r="D9950" t="s">
        <v>330</v>
      </c>
      <c r="E9950" t="s">
        <v>74</v>
      </c>
      <c r="F9950">
        <v>46203</v>
      </c>
      <c r="G9950" t="s">
        <v>47</v>
      </c>
      <c r="H9950" t="s">
        <v>26</v>
      </c>
      <c r="I9950" t="s">
        <v>38</v>
      </c>
      <c r="J9950" s="31">
        <v>24052</v>
      </c>
      <c r="K9950">
        <v>8</v>
      </c>
      <c r="L9950">
        <v>0</v>
      </c>
      <c r="M9950" s="32">
        <v>793716</v>
      </c>
    </row>
    <row r="9951" spans="1:13" x14ac:dyDescent="0.3">
      <c r="A9951" t="s">
        <v>13</v>
      </c>
      <c r="B9951" t="s">
        <v>22</v>
      </c>
      <c r="C9951" t="s">
        <v>15</v>
      </c>
      <c r="D9951" t="s">
        <v>330</v>
      </c>
      <c r="E9951" t="s">
        <v>74</v>
      </c>
      <c r="F9951">
        <v>46203</v>
      </c>
      <c r="G9951" t="s">
        <v>47</v>
      </c>
      <c r="H9951" t="s">
        <v>35</v>
      </c>
      <c r="I9951" t="s">
        <v>59</v>
      </c>
      <c r="J9951" s="31">
        <v>8397</v>
      </c>
      <c r="K9951">
        <v>3</v>
      </c>
      <c r="L9951">
        <v>0</v>
      </c>
      <c r="M9951" s="32">
        <v>159543</v>
      </c>
    </row>
    <row r="9952" spans="1:13" x14ac:dyDescent="0.3">
      <c r="A9952" t="s">
        <v>13</v>
      </c>
      <c r="B9952" t="s">
        <v>22</v>
      </c>
      <c r="C9952" t="s">
        <v>15</v>
      </c>
      <c r="D9952" t="s">
        <v>330</v>
      </c>
      <c r="E9952" t="s">
        <v>74</v>
      </c>
      <c r="F9952">
        <v>46203</v>
      </c>
      <c r="G9952" t="s">
        <v>47</v>
      </c>
      <c r="H9952" t="s">
        <v>35</v>
      </c>
      <c r="I9952" t="s">
        <v>59</v>
      </c>
      <c r="J9952" s="31">
        <v>3989</v>
      </c>
      <c r="K9952">
        <v>1</v>
      </c>
      <c r="L9952">
        <v>0</v>
      </c>
      <c r="M9952" s="32">
        <v>147593</v>
      </c>
    </row>
    <row r="9953" spans="1:13" x14ac:dyDescent="0.3">
      <c r="A9953" t="s">
        <v>13</v>
      </c>
      <c r="B9953" t="s">
        <v>22</v>
      </c>
      <c r="C9953" t="s">
        <v>15</v>
      </c>
      <c r="D9953" t="s">
        <v>330</v>
      </c>
      <c r="E9953" t="s">
        <v>74</v>
      </c>
      <c r="F9953">
        <v>46203</v>
      </c>
      <c r="G9953" t="s">
        <v>47</v>
      </c>
      <c r="H9953" t="s">
        <v>26</v>
      </c>
      <c r="I9953" t="s">
        <v>37</v>
      </c>
      <c r="J9953" s="31">
        <v>1738</v>
      </c>
      <c r="K9953">
        <v>2</v>
      </c>
      <c r="L9953">
        <v>0</v>
      </c>
      <c r="M9953" s="32">
        <v>869</v>
      </c>
    </row>
    <row r="9954" spans="1:13" x14ac:dyDescent="0.3">
      <c r="A9954" t="s">
        <v>13</v>
      </c>
      <c r="B9954" t="s">
        <v>22</v>
      </c>
      <c r="C9954" t="s">
        <v>15</v>
      </c>
      <c r="D9954" t="s">
        <v>23</v>
      </c>
      <c r="E9954" t="s">
        <v>24</v>
      </c>
      <c r="F9954">
        <v>90045</v>
      </c>
      <c r="G9954" t="s">
        <v>25</v>
      </c>
      <c r="H9954" t="s">
        <v>26</v>
      </c>
      <c r="I9954" t="s">
        <v>37</v>
      </c>
      <c r="J9954" s="31">
        <v>55264</v>
      </c>
      <c r="K9954">
        <v>2</v>
      </c>
      <c r="L9954">
        <v>2</v>
      </c>
      <c r="M9954" s="32">
        <v>20724</v>
      </c>
    </row>
    <row r="9955" spans="1:13" x14ac:dyDescent="0.3">
      <c r="A9955" t="s">
        <v>13</v>
      </c>
      <c r="B9955" t="s">
        <v>22</v>
      </c>
      <c r="C9955" t="s">
        <v>15</v>
      </c>
      <c r="D9955" t="s">
        <v>23</v>
      </c>
      <c r="E9955" t="s">
        <v>24</v>
      </c>
      <c r="F9955">
        <v>90045</v>
      </c>
      <c r="G9955" t="s">
        <v>25</v>
      </c>
      <c r="H9955" t="s">
        <v>26</v>
      </c>
      <c r="I9955" t="s">
        <v>41</v>
      </c>
      <c r="J9955" s="31">
        <v>648</v>
      </c>
      <c r="K9955">
        <v>1</v>
      </c>
      <c r="L9955">
        <v>0</v>
      </c>
      <c r="M9955" s="32">
        <v>31104</v>
      </c>
    </row>
    <row r="9956" spans="1:13" x14ac:dyDescent="0.3">
      <c r="A9956" t="s">
        <v>13</v>
      </c>
      <c r="B9956" t="s">
        <v>22</v>
      </c>
      <c r="C9956" t="s">
        <v>15</v>
      </c>
      <c r="D9956" t="s">
        <v>23</v>
      </c>
      <c r="E9956" t="s">
        <v>24</v>
      </c>
      <c r="F9956">
        <v>90045</v>
      </c>
      <c r="G9956" t="s">
        <v>25</v>
      </c>
      <c r="H9956" t="s">
        <v>26</v>
      </c>
      <c r="I9956" t="s">
        <v>37</v>
      </c>
      <c r="J9956" s="31">
        <v>34248</v>
      </c>
      <c r="K9956">
        <v>3</v>
      </c>
      <c r="L9956">
        <v>2</v>
      </c>
      <c r="M9956" s="32">
        <v>115587</v>
      </c>
    </row>
    <row r="9957" spans="1:13" x14ac:dyDescent="0.3">
      <c r="A9957" t="s">
        <v>13</v>
      </c>
      <c r="B9957" t="s">
        <v>22</v>
      </c>
      <c r="C9957" t="s">
        <v>15</v>
      </c>
      <c r="D9957" t="s">
        <v>23</v>
      </c>
      <c r="E9957" t="s">
        <v>24</v>
      </c>
      <c r="F9957">
        <v>90045</v>
      </c>
      <c r="G9957" t="s">
        <v>25</v>
      </c>
      <c r="H9957" t="s">
        <v>19</v>
      </c>
      <c r="I9957" t="s">
        <v>31</v>
      </c>
      <c r="J9957" s="31">
        <v>273568</v>
      </c>
      <c r="K9957">
        <v>2</v>
      </c>
      <c r="L9957">
        <v>2</v>
      </c>
      <c r="M9957" s="32">
        <v>102588</v>
      </c>
    </row>
    <row r="9958" spans="1:13" x14ac:dyDescent="0.3">
      <c r="A9958" t="s">
        <v>28</v>
      </c>
      <c r="B9958" t="s">
        <v>44</v>
      </c>
      <c r="C9958" t="s">
        <v>15</v>
      </c>
      <c r="D9958" t="s">
        <v>187</v>
      </c>
      <c r="E9958" t="s">
        <v>76</v>
      </c>
      <c r="F9958">
        <v>10801</v>
      </c>
      <c r="G9958" t="s">
        <v>57</v>
      </c>
      <c r="H9958" t="s">
        <v>26</v>
      </c>
      <c r="I9958" t="s">
        <v>41</v>
      </c>
      <c r="J9958" s="31">
        <v>4635</v>
      </c>
      <c r="K9958">
        <v>5</v>
      </c>
      <c r="L9958">
        <v>0</v>
      </c>
      <c r="M9958" s="32">
        <v>217845</v>
      </c>
    </row>
    <row r="9959" spans="1:13" x14ac:dyDescent="0.3">
      <c r="A9959" t="s">
        <v>28</v>
      </c>
      <c r="B9959" t="s">
        <v>44</v>
      </c>
      <c r="C9959" t="s">
        <v>15</v>
      </c>
      <c r="D9959" t="s">
        <v>187</v>
      </c>
      <c r="E9959" t="s">
        <v>76</v>
      </c>
      <c r="F9959">
        <v>10801</v>
      </c>
      <c r="G9959" t="s">
        <v>57</v>
      </c>
      <c r="H9959" t="s">
        <v>26</v>
      </c>
      <c r="I9959" t="s">
        <v>41</v>
      </c>
      <c r="J9959" s="31">
        <v>22392</v>
      </c>
      <c r="K9959">
        <v>4</v>
      </c>
      <c r="L9959">
        <v>0</v>
      </c>
      <c r="M9959" s="32">
        <v>1097208</v>
      </c>
    </row>
    <row r="9960" spans="1:13" x14ac:dyDescent="0.3">
      <c r="A9960" t="s">
        <v>28</v>
      </c>
      <c r="B9960" t="s">
        <v>44</v>
      </c>
      <c r="C9960" t="s">
        <v>15</v>
      </c>
      <c r="D9960" t="s">
        <v>187</v>
      </c>
      <c r="E9960" t="s">
        <v>76</v>
      </c>
      <c r="F9960">
        <v>10801</v>
      </c>
      <c r="G9960" t="s">
        <v>57</v>
      </c>
      <c r="H9960" t="s">
        <v>26</v>
      </c>
      <c r="I9960" t="s">
        <v>110</v>
      </c>
      <c r="J9960" s="31">
        <v>73</v>
      </c>
      <c r="K9960">
        <v>2</v>
      </c>
      <c r="L9960">
        <v>0</v>
      </c>
      <c r="M9960" s="32">
        <v>219</v>
      </c>
    </row>
    <row r="9961" spans="1:13" x14ac:dyDescent="0.3">
      <c r="A9961" t="s">
        <v>28</v>
      </c>
      <c r="B9961" t="s">
        <v>14</v>
      </c>
      <c r="C9961" t="s">
        <v>15</v>
      </c>
      <c r="D9961" t="s">
        <v>523</v>
      </c>
      <c r="E9961" t="s">
        <v>81</v>
      </c>
      <c r="F9961">
        <v>85224</v>
      </c>
      <c r="G9961" t="s">
        <v>25</v>
      </c>
      <c r="H9961" t="s">
        <v>26</v>
      </c>
      <c r="I9961" t="s">
        <v>34</v>
      </c>
      <c r="J9961" s="31">
        <v>9344</v>
      </c>
      <c r="K9961">
        <v>2</v>
      </c>
      <c r="L9961">
        <v>2</v>
      </c>
      <c r="M9961" s="32">
        <v>18688</v>
      </c>
    </row>
    <row r="9962" spans="1:13" x14ac:dyDescent="0.3">
      <c r="A9962" t="s">
        <v>13</v>
      </c>
      <c r="B9962" t="s">
        <v>44</v>
      </c>
      <c r="C9962" t="s">
        <v>15</v>
      </c>
      <c r="D9962" t="s">
        <v>242</v>
      </c>
      <c r="E9962" t="s">
        <v>17</v>
      </c>
      <c r="F9962">
        <v>41042</v>
      </c>
      <c r="G9962" t="s">
        <v>18</v>
      </c>
      <c r="H9962" t="s">
        <v>35</v>
      </c>
      <c r="I9962" t="s">
        <v>59</v>
      </c>
      <c r="J9962" s="31">
        <v>18</v>
      </c>
      <c r="K9962">
        <v>1</v>
      </c>
      <c r="L9962">
        <v>0</v>
      </c>
      <c r="M9962" s="32">
        <v>324</v>
      </c>
    </row>
    <row r="9963" spans="1:13" x14ac:dyDescent="0.3">
      <c r="A9963" t="s">
        <v>62</v>
      </c>
      <c r="B9963" t="s">
        <v>44</v>
      </c>
      <c r="C9963" t="s">
        <v>15</v>
      </c>
      <c r="D9963" t="s">
        <v>61</v>
      </c>
      <c r="E9963" t="s">
        <v>46</v>
      </c>
      <c r="F9963">
        <v>77041</v>
      </c>
      <c r="G9963" t="s">
        <v>47</v>
      </c>
      <c r="H9963" t="s">
        <v>26</v>
      </c>
      <c r="I9963" t="s">
        <v>41</v>
      </c>
      <c r="J9963" s="31">
        <v>65584</v>
      </c>
      <c r="K9963">
        <v>2</v>
      </c>
      <c r="L9963">
        <v>2</v>
      </c>
      <c r="M9963" s="32">
        <v>237742</v>
      </c>
    </row>
    <row r="9964" spans="1:13" x14ac:dyDescent="0.3">
      <c r="A9964" t="s">
        <v>62</v>
      </c>
      <c r="B9964" t="s">
        <v>44</v>
      </c>
      <c r="C9964" t="s">
        <v>15</v>
      </c>
      <c r="D9964" t="s">
        <v>61</v>
      </c>
      <c r="E9964" t="s">
        <v>46</v>
      </c>
      <c r="F9964">
        <v>77041</v>
      </c>
      <c r="G9964" t="s">
        <v>47</v>
      </c>
      <c r="H9964" t="s">
        <v>19</v>
      </c>
      <c r="I9964" t="s">
        <v>20</v>
      </c>
      <c r="J9964" s="31">
        <v>3834656</v>
      </c>
      <c r="K9964">
        <v>4</v>
      </c>
      <c r="L9964">
        <v>32</v>
      </c>
      <c r="M9964" s="32">
        <v>-676704</v>
      </c>
    </row>
    <row r="9965" spans="1:13" x14ac:dyDescent="0.3">
      <c r="A9965" t="s">
        <v>168</v>
      </c>
      <c r="B9965" t="s">
        <v>14</v>
      </c>
      <c r="C9965" t="s">
        <v>15</v>
      </c>
      <c r="D9965" t="s">
        <v>55</v>
      </c>
      <c r="E9965" t="s">
        <v>56</v>
      </c>
      <c r="F9965">
        <v>19140</v>
      </c>
      <c r="G9965" t="s">
        <v>57</v>
      </c>
      <c r="H9965" t="s">
        <v>26</v>
      </c>
      <c r="I9965" t="s">
        <v>41</v>
      </c>
      <c r="J9965" s="31">
        <v>10368</v>
      </c>
      <c r="K9965">
        <v>2</v>
      </c>
      <c r="L9965">
        <v>2</v>
      </c>
      <c r="M9965" s="32">
        <v>36288</v>
      </c>
    </row>
    <row r="9966" spans="1:13" x14ac:dyDescent="0.3">
      <c r="A9966" t="s">
        <v>13</v>
      </c>
      <c r="B9966" t="s">
        <v>22</v>
      </c>
      <c r="C9966" t="s">
        <v>15</v>
      </c>
      <c r="D9966" t="s">
        <v>114</v>
      </c>
      <c r="E9966" t="s">
        <v>72</v>
      </c>
      <c r="F9966">
        <v>19711</v>
      </c>
      <c r="G9966" t="s">
        <v>57</v>
      </c>
      <c r="H9966" t="s">
        <v>19</v>
      </c>
      <c r="I9966" t="s">
        <v>33</v>
      </c>
      <c r="J9966" s="31">
        <v>134</v>
      </c>
      <c r="K9966">
        <v>1</v>
      </c>
      <c r="L9966">
        <v>0</v>
      </c>
      <c r="M9966" s="32">
        <v>6432</v>
      </c>
    </row>
    <row r="9967" spans="1:13" x14ac:dyDescent="0.3">
      <c r="A9967" t="s">
        <v>13</v>
      </c>
      <c r="B9967" t="s">
        <v>22</v>
      </c>
      <c r="C9967" t="s">
        <v>15</v>
      </c>
      <c r="D9967" t="s">
        <v>114</v>
      </c>
      <c r="E9967" t="s">
        <v>72</v>
      </c>
      <c r="F9967">
        <v>19711</v>
      </c>
      <c r="G9967" t="s">
        <v>57</v>
      </c>
      <c r="H9967" t="s">
        <v>26</v>
      </c>
      <c r="I9967" t="s">
        <v>41</v>
      </c>
      <c r="J9967" s="31">
        <v>498</v>
      </c>
      <c r="K9967">
        <v>1</v>
      </c>
      <c r="L9967">
        <v>0</v>
      </c>
      <c r="M9967" s="32">
        <v>23406</v>
      </c>
    </row>
    <row r="9968" spans="1:13" x14ac:dyDescent="0.3">
      <c r="A9968" t="s">
        <v>13</v>
      </c>
      <c r="B9968" t="s">
        <v>22</v>
      </c>
      <c r="C9968" t="s">
        <v>15</v>
      </c>
      <c r="D9968" t="s">
        <v>114</v>
      </c>
      <c r="E9968" t="s">
        <v>72</v>
      </c>
      <c r="F9968">
        <v>19711</v>
      </c>
      <c r="G9968" t="s">
        <v>57</v>
      </c>
      <c r="H9968" t="s">
        <v>26</v>
      </c>
      <c r="I9968" t="s">
        <v>60</v>
      </c>
      <c r="J9968" s="31">
        <v>10969</v>
      </c>
      <c r="K9968">
        <v>7</v>
      </c>
      <c r="L9968">
        <v>0</v>
      </c>
      <c r="M9968" s="32">
        <v>515543</v>
      </c>
    </row>
    <row r="9969" spans="1:13" x14ac:dyDescent="0.3">
      <c r="A9969" t="s">
        <v>28</v>
      </c>
      <c r="B9969" t="s">
        <v>14</v>
      </c>
      <c r="C9969" t="s">
        <v>15</v>
      </c>
      <c r="D9969" t="s">
        <v>218</v>
      </c>
      <c r="E9969" t="s">
        <v>132</v>
      </c>
      <c r="F9969">
        <v>7060</v>
      </c>
      <c r="G9969" t="s">
        <v>57</v>
      </c>
      <c r="H9969" t="s">
        <v>26</v>
      </c>
      <c r="I9969" t="s">
        <v>37</v>
      </c>
      <c r="J9969" s="31">
        <v>402</v>
      </c>
      <c r="K9969">
        <v>5</v>
      </c>
      <c r="L9969">
        <v>0</v>
      </c>
      <c r="M9969" s="32">
        <v>1809</v>
      </c>
    </row>
    <row r="9970" spans="1:13" x14ac:dyDescent="0.3">
      <c r="A9970" t="s">
        <v>28</v>
      </c>
      <c r="B9970" t="s">
        <v>14</v>
      </c>
      <c r="C9970" t="s">
        <v>15</v>
      </c>
      <c r="D9970" t="s">
        <v>218</v>
      </c>
      <c r="E9970" t="s">
        <v>132</v>
      </c>
      <c r="F9970">
        <v>7060</v>
      </c>
      <c r="G9970" t="s">
        <v>57</v>
      </c>
      <c r="H9970" t="s">
        <v>26</v>
      </c>
      <c r="I9970" t="s">
        <v>37</v>
      </c>
      <c r="J9970" s="31">
        <v>73598</v>
      </c>
      <c r="K9970">
        <v>2</v>
      </c>
      <c r="L9970">
        <v>0</v>
      </c>
      <c r="M9970" s="32">
        <v>331191</v>
      </c>
    </row>
    <row r="9971" spans="1:13" x14ac:dyDescent="0.3">
      <c r="A9971" t="s">
        <v>28</v>
      </c>
      <c r="B9971" t="s">
        <v>14</v>
      </c>
      <c r="C9971" t="s">
        <v>15</v>
      </c>
      <c r="D9971" t="s">
        <v>218</v>
      </c>
      <c r="E9971" t="s">
        <v>132</v>
      </c>
      <c r="F9971">
        <v>7060</v>
      </c>
      <c r="G9971" t="s">
        <v>57</v>
      </c>
      <c r="H9971" t="s">
        <v>26</v>
      </c>
      <c r="I9971" t="s">
        <v>38</v>
      </c>
      <c r="J9971" s="31">
        <v>2275</v>
      </c>
      <c r="K9971">
        <v>7</v>
      </c>
      <c r="L9971">
        <v>0</v>
      </c>
      <c r="M9971" s="32">
        <v>65975</v>
      </c>
    </row>
    <row r="9972" spans="1:13" x14ac:dyDescent="0.3">
      <c r="A9972" t="s">
        <v>28</v>
      </c>
      <c r="B9972" t="s">
        <v>44</v>
      </c>
      <c r="C9972" t="s">
        <v>15</v>
      </c>
      <c r="D9972" t="s">
        <v>299</v>
      </c>
      <c r="E9972" t="s">
        <v>167</v>
      </c>
      <c r="F9972">
        <v>30080</v>
      </c>
      <c r="G9972" t="s">
        <v>18</v>
      </c>
      <c r="H9972" t="s">
        <v>26</v>
      </c>
      <c r="I9972" t="s">
        <v>37</v>
      </c>
      <c r="J9972" s="31">
        <v>11956</v>
      </c>
      <c r="K9972">
        <v>2</v>
      </c>
      <c r="L9972">
        <v>0</v>
      </c>
      <c r="M9972" s="32">
        <v>549976</v>
      </c>
    </row>
    <row r="9973" spans="1:13" x14ac:dyDescent="0.3">
      <c r="A9973" t="s">
        <v>28</v>
      </c>
      <c r="B9973" t="s">
        <v>44</v>
      </c>
      <c r="C9973" t="s">
        <v>15</v>
      </c>
      <c r="D9973" t="s">
        <v>299</v>
      </c>
      <c r="E9973" t="s">
        <v>167</v>
      </c>
      <c r="F9973">
        <v>30080</v>
      </c>
      <c r="G9973" t="s">
        <v>18</v>
      </c>
      <c r="H9973" t="s">
        <v>26</v>
      </c>
      <c r="I9973" t="s">
        <v>34</v>
      </c>
      <c r="J9973" s="31">
        <v>14075</v>
      </c>
      <c r="K9973">
        <v>5</v>
      </c>
      <c r="L9973">
        <v>0</v>
      </c>
      <c r="M9973" s="32">
        <v>42225</v>
      </c>
    </row>
    <row r="9974" spans="1:13" x14ac:dyDescent="0.3">
      <c r="A9974" t="s">
        <v>28</v>
      </c>
      <c r="B9974" t="s">
        <v>14</v>
      </c>
      <c r="C9974" t="s">
        <v>15</v>
      </c>
      <c r="D9974" t="s">
        <v>61</v>
      </c>
      <c r="E9974" t="s">
        <v>46</v>
      </c>
      <c r="F9974">
        <v>77041</v>
      </c>
      <c r="G9974" t="s">
        <v>47</v>
      </c>
      <c r="H9974" t="s">
        <v>26</v>
      </c>
      <c r="I9974" t="s">
        <v>60</v>
      </c>
      <c r="J9974" s="31">
        <v>99568</v>
      </c>
      <c r="K9974">
        <v>2</v>
      </c>
      <c r="L9974">
        <v>2</v>
      </c>
      <c r="M9974" s="32">
        <v>336042</v>
      </c>
    </row>
    <row r="9975" spans="1:13" x14ac:dyDescent="0.3">
      <c r="A9975" t="s">
        <v>28</v>
      </c>
      <c r="B9975" t="s">
        <v>44</v>
      </c>
      <c r="C9975" t="s">
        <v>15</v>
      </c>
      <c r="D9975" t="s">
        <v>23</v>
      </c>
      <c r="E9975" t="s">
        <v>24</v>
      </c>
      <c r="F9975">
        <v>90032</v>
      </c>
      <c r="G9975" t="s">
        <v>25</v>
      </c>
      <c r="H9975" t="s">
        <v>35</v>
      </c>
      <c r="I9975" t="s">
        <v>36</v>
      </c>
      <c r="J9975" s="31">
        <v>27196</v>
      </c>
      <c r="K9975">
        <v>5</v>
      </c>
      <c r="L9975">
        <v>2</v>
      </c>
      <c r="M9975" s="32">
        <v>27196</v>
      </c>
    </row>
    <row r="9976" spans="1:13" x14ac:dyDescent="0.3">
      <c r="A9976" t="s">
        <v>28</v>
      </c>
      <c r="B9976" t="s">
        <v>44</v>
      </c>
      <c r="C9976" t="s">
        <v>15</v>
      </c>
      <c r="D9976" t="s">
        <v>23</v>
      </c>
      <c r="E9976" t="s">
        <v>24</v>
      </c>
      <c r="F9976">
        <v>90032</v>
      </c>
      <c r="G9976" t="s">
        <v>25</v>
      </c>
      <c r="H9976" t="s">
        <v>26</v>
      </c>
      <c r="I9976" t="s">
        <v>34</v>
      </c>
      <c r="J9976" s="31">
        <v>1869</v>
      </c>
      <c r="K9976">
        <v>7</v>
      </c>
      <c r="L9976">
        <v>0</v>
      </c>
      <c r="M9976" s="32">
        <v>52332</v>
      </c>
    </row>
    <row r="9977" spans="1:13" x14ac:dyDescent="0.3">
      <c r="A9977" t="s">
        <v>28</v>
      </c>
      <c r="B9977" t="s">
        <v>44</v>
      </c>
      <c r="C9977" t="s">
        <v>15</v>
      </c>
      <c r="D9977" t="s">
        <v>23</v>
      </c>
      <c r="E9977" t="s">
        <v>24</v>
      </c>
      <c r="F9977">
        <v>90032</v>
      </c>
      <c r="G9977" t="s">
        <v>25</v>
      </c>
      <c r="H9977" t="s">
        <v>26</v>
      </c>
      <c r="I9977" t="s">
        <v>41</v>
      </c>
      <c r="J9977" s="31">
        <v>1336</v>
      </c>
      <c r="K9977">
        <v>2</v>
      </c>
      <c r="L9977">
        <v>0</v>
      </c>
      <c r="M9977" s="32">
        <v>64128</v>
      </c>
    </row>
    <row r="9978" spans="1:13" x14ac:dyDescent="0.3">
      <c r="A9978" t="s">
        <v>28</v>
      </c>
      <c r="B9978" t="s">
        <v>44</v>
      </c>
      <c r="C9978" t="s">
        <v>15</v>
      </c>
      <c r="D9978" t="s">
        <v>23</v>
      </c>
      <c r="E9978" t="s">
        <v>24</v>
      </c>
      <c r="F9978">
        <v>90032</v>
      </c>
      <c r="G9978" t="s">
        <v>25</v>
      </c>
      <c r="H9978" t="s">
        <v>35</v>
      </c>
      <c r="I9978" t="s">
        <v>36</v>
      </c>
      <c r="J9978" s="31">
        <v>249584</v>
      </c>
      <c r="K9978">
        <v>2</v>
      </c>
      <c r="L9978">
        <v>2</v>
      </c>
      <c r="M9978" s="32">
        <v>31198</v>
      </c>
    </row>
    <row r="9979" spans="1:13" x14ac:dyDescent="0.3">
      <c r="A9979" t="s">
        <v>28</v>
      </c>
      <c r="B9979" t="s">
        <v>44</v>
      </c>
      <c r="C9979" t="s">
        <v>15</v>
      </c>
      <c r="D9979" t="s">
        <v>23</v>
      </c>
      <c r="E9979" t="s">
        <v>24</v>
      </c>
      <c r="F9979">
        <v>90032</v>
      </c>
      <c r="G9979" t="s">
        <v>25</v>
      </c>
      <c r="H9979" t="s">
        <v>26</v>
      </c>
      <c r="I9979" t="s">
        <v>77</v>
      </c>
      <c r="J9979" s="31">
        <v>1386</v>
      </c>
      <c r="K9979">
        <v>7</v>
      </c>
      <c r="L9979">
        <v>0</v>
      </c>
      <c r="M9979" s="32">
        <v>0</v>
      </c>
    </row>
    <row r="9980" spans="1:13" x14ac:dyDescent="0.3">
      <c r="A9980" t="s">
        <v>28</v>
      </c>
      <c r="B9980" t="s">
        <v>44</v>
      </c>
      <c r="C9980" t="s">
        <v>15</v>
      </c>
      <c r="D9980" t="s">
        <v>23</v>
      </c>
      <c r="E9980" t="s">
        <v>24</v>
      </c>
      <c r="F9980">
        <v>90032</v>
      </c>
      <c r="G9980" t="s">
        <v>25</v>
      </c>
      <c r="H9980" t="s">
        <v>26</v>
      </c>
      <c r="I9980" t="s">
        <v>37</v>
      </c>
      <c r="J9980" s="31">
        <v>13376</v>
      </c>
      <c r="K9980">
        <v>4</v>
      </c>
      <c r="L9980">
        <v>2</v>
      </c>
      <c r="M9980" s="32">
        <v>46816</v>
      </c>
    </row>
    <row r="9981" spans="1:13" x14ac:dyDescent="0.3">
      <c r="A9981" t="s">
        <v>28</v>
      </c>
      <c r="B9981" t="s">
        <v>44</v>
      </c>
      <c r="C9981" t="s">
        <v>15</v>
      </c>
      <c r="D9981" t="s">
        <v>23</v>
      </c>
      <c r="E9981" t="s">
        <v>24</v>
      </c>
      <c r="F9981">
        <v>90032</v>
      </c>
      <c r="G9981" t="s">
        <v>25</v>
      </c>
      <c r="H9981" t="s">
        <v>26</v>
      </c>
      <c r="I9981" t="s">
        <v>37</v>
      </c>
      <c r="J9981" s="31">
        <v>437472</v>
      </c>
      <c r="K9981">
        <v>14</v>
      </c>
      <c r="L9981">
        <v>2</v>
      </c>
      <c r="M9981" s="32">
        <v>1531152</v>
      </c>
    </row>
    <row r="9982" spans="1:13" x14ac:dyDescent="0.3">
      <c r="A9982" t="s">
        <v>13</v>
      </c>
      <c r="B9982" t="s">
        <v>14</v>
      </c>
      <c r="C9982" t="s">
        <v>15</v>
      </c>
      <c r="D9982" t="s">
        <v>325</v>
      </c>
      <c r="E9982" t="s">
        <v>125</v>
      </c>
      <c r="F9982">
        <v>70506</v>
      </c>
      <c r="G9982" t="s">
        <v>18</v>
      </c>
      <c r="H9982" t="s">
        <v>19</v>
      </c>
      <c r="I9982" t="s">
        <v>31</v>
      </c>
      <c r="J9982" s="31">
        <v>8598</v>
      </c>
      <c r="K9982">
        <v>1</v>
      </c>
      <c r="L9982">
        <v>0</v>
      </c>
      <c r="M9982" s="32">
        <v>223548</v>
      </c>
    </row>
    <row r="9983" spans="1:13" x14ac:dyDescent="0.3">
      <c r="A9983" t="s">
        <v>62</v>
      </c>
      <c r="B9983" t="s">
        <v>14</v>
      </c>
      <c r="C9983" t="s">
        <v>15</v>
      </c>
      <c r="D9983" t="s">
        <v>126</v>
      </c>
      <c r="E9983" t="s">
        <v>104</v>
      </c>
      <c r="F9983">
        <v>45014</v>
      </c>
      <c r="G9983" t="s">
        <v>57</v>
      </c>
      <c r="H9983" t="s">
        <v>26</v>
      </c>
      <c r="I9983" t="s">
        <v>27</v>
      </c>
      <c r="J9983" s="31">
        <v>1652</v>
      </c>
      <c r="K9983">
        <v>5</v>
      </c>
      <c r="L9983">
        <v>2</v>
      </c>
      <c r="M9983" s="32">
        <v>5369</v>
      </c>
    </row>
    <row r="9984" spans="1:13" x14ac:dyDescent="0.3">
      <c r="A9984" t="s">
        <v>28</v>
      </c>
      <c r="B9984" t="s">
        <v>14</v>
      </c>
      <c r="C9984" t="s">
        <v>15</v>
      </c>
      <c r="D9984" t="s">
        <v>444</v>
      </c>
      <c r="E9984" t="s">
        <v>70</v>
      </c>
      <c r="F9984">
        <v>49505</v>
      </c>
      <c r="G9984" t="s">
        <v>47</v>
      </c>
      <c r="H9984" t="s">
        <v>26</v>
      </c>
      <c r="I9984" t="s">
        <v>41</v>
      </c>
      <c r="J9984" s="31">
        <v>3556</v>
      </c>
      <c r="K9984">
        <v>7</v>
      </c>
      <c r="L9984">
        <v>0</v>
      </c>
      <c r="M9984" s="32">
        <v>167132</v>
      </c>
    </row>
    <row r="9985" spans="1:13" x14ac:dyDescent="0.3">
      <c r="A9985" t="s">
        <v>28</v>
      </c>
      <c r="B9985" t="s">
        <v>14</v>
      </c>
      <c r="C9985" t="s">
        <v>15</v>
      </c>
      <c r="D9985" t="s">
        <v>444</v>
      </c>
      <c r="E9985" t="s">
        <v>70</v>
      </c>
      <c r="F9985">
        <v>49505</v>
      </c>
      <c r="G9985" t="s">
        <v>47</v>
      </c>
      <c r="H9985" t="s">
        <v>35</v>
      </c>
      <c r="I9985" t="s">
        <v>36</v>
      </c>
      <c r="J9985" s="31">
        <v>9798</v>
      </c>
      <c r="K9985">
        <v>2</v>
      </c>
      <c r="L9985">
        <v>0</v>
      </c>
      <c r="M9985" s="32">
        <v>274344</v>
      </c>
    </row>
    <row r="9986" spans="1:13" x14ac:dyDescent="0.3">
      <c r="A9986" t="s">
        <v>28</v>
      </c>
      <c r="B9986" t="s">
        <v>14</v>
      </c>
      <c r="C9986" t="s">
        <v>15</v>
      </c>
      <c r="D9986" t="s">
        <v>159</v>
      </c>
      <c r="E9986" t="s">
        <v>76</v>
      </c>
      <c r="F9986">
        <v>11561</v>
      </c>
      <c r="G9986" t="s">
        <v>57</v>
      </c>
      <c r="H9986" t="s">
        <v>26</v>
      </c>
      <c r="I9986" t="s">
        <v>27</v>
      </c>
      <c r="J9986" s="31">
        <v>315</v>
      </c>
      <c r="K9986">
        <v>10</v>
      </c>
      <c r="L9986">
        <v>0</v>
      </c>
      <c r="M9986" s="32">
        <v>1512</v>
      </c>
    </row>
    <row r="9987" spans="1:13" x14ac:dyDescent="0.3">
      <c r="A9987" t="s">
        <v>28</v>
      </c>
      <c r="B9987" t="s">
        <v>14</v>
      </c>
      <c r="C9987" t="s">
        <v>15</v>
      </c>
      <c r="D9987" t="s">
        <v>159</v>
      </c>
      <c r="E9987" t="s">
        <v>76</v>
      </c>
      <c r="F9987">
        <v>11561</v>
      </c>
      <c r="G9987" t="s">
        <v>57</v>
      </c>
      <c r="H9987" t="s">
        <v>26</v>
      </c>
      <c r="I9987" t="s">
        <v>110</v>
      </c>
      <c r="J9987" s="31">
        <v>556</v>
      </c>
      <c r="K9987">
        <v>4</v>
      </c>
      <c r="L9987">
        <v>0</v>
      </c>
      <c r="M9987" s="32">
        <v>16124</v>
      </c>
    </row>
    <row r="9988" spans="1:13" x14ac:dyDescent="0.3">
      <c r="A9988" t="s">
        <v>28</v>
      </c>
      <c r="B9988" t="s">
        <v>14</v>
      </c>
      <c r="C9988" t="s">
        <v>15</v>
      </c>
      <c r="D9988" t="s">
        <v>23</v>
      </c>
      <c r="E9988" t="s">
        <v>24</v>
      </c>
      <c r="F9988">
        <v>90008</v>
      </c>
      <c r="G9988" t="s">
        <v>25</v>
      </c>
      <c r="H9988" t="s">
        <v>35</v>
      </c>
      <c r="I9988" t="s">
        <v>59</v>
      </c>
      <c r="J9988" s="31">
        <v>3624</v>
      </c>
      <c r="K9988">
        <v>1</v>
      </c>
      <c r="L9988">
        <v>0</v>
      </c>
      <c r="M9988" s="32">
        <v>152208</v>
      </c>
    </row>
    <row r="9989" spans="1:13" x14ac:dyDescent="0.3">
      <c r="A9989" t="s">
        <v>28</v>
      </c>
      <c r="B9989" t="s">
        <v>22</v>
      </c>
      <c r="C9989" t="s">
        <v>15</v>
      </c>
      <c r="D9989" t="s">
        <v>508</v>
      </c>
      <c r="E9989" t="s">
        <v>167</v>
      </c>
      <c r="F9989">
        <v>30605</v>
      </c>
      <c r="G9989" t="s">
        <v>18</v>
      </c>
      <c r="H9989" t="s">
        <v>35</v>
      </c>
      <c r="I9989" t="s">
        <v>59</v>
      </c>
      <c r="J9989" s="31">
        <v>7999</v>
      </c>
      <c r="K9989">
        <v>1</v>
      </c>
      <c r="L9989">
        <v>0</v>
      </c>
      <c r="M9989" s="32">
        <v>287964</v>
      </c>
    </row>
    <row r="9990" spans="1:13" x14ac:dyDescent="0.3">
      <c r="A9990" t="s">
        <v>28</v>
      </c>
      <c r="B9990" t="s">
        <v>22</v>
      </c>
      <c r="C9990" t="s">
        <v>15</v>
      </c>
      <c r="D9990" t="s">
        <v>508</v>
      </c>
      <c r="E9990" t="s">
        <v>167</v>
      </c>
      <c r="F9990">
        <v>30605</v>
      </c>
      <c r="G9990" t="s">
        <v>18</v>
      </c>
      <c r="H9990" t="s">
        <v>35</v>
      </c>
      <c r="I9990" t="s">
        <v>36</v>
      </c>
      <c r="J9990" s="31">
        <v>2061</v>
      </c>
      <c r="K9990">
        <v>5</v>
      </c>
      <c r="L9990">
        <v>0</v>
      </c>
      <c r="M9990" s="32">
        <v>55647</v>
      </c>
    </row>
    <row r="9991" spans="1:13" x14ac:dyDescent="0.3">
      <c r="A9991" t="s">
        <v>13</v>
      </c>
      <c r="B9991" t="s">
        <v>14</v>
      </c>
      <c r="C9991" t="s">
        <v>15</v>
      </c>
      <c r="D9991" t="s">
        <v>180</v>
      </c>
      <c r="E9991" t="s">
        <v>30</v>
      </c>
      <c r="F9991">
        <v>33180</v>
      </c>
      <c r="G9991" t="s">
        <v>18</v>
      </c>
      <c r="H9991" t="s">
        <v>19</v>
      </c>
      <c r="I9991" t="s">
        <v>33</v>
      </c>
      <c r="J9991" s="31">
        <v>25248</v>
      </c>
      <c r="K9991">
        <v>3</v>
      </c>
      <c r="L9991">
        <v>2</v>
      </c>
      <c r="M9991" s="32">
        <v>41028</v>
      </c>
    </row>
    <row r="9992" spans="1:13" x14ac:dyDescent="0.3">
      <c r="A9992" t="s">
        <v>28</v>
      </c>
      <c r="B9992" t="s">
        <v>14</v>
      </c>
      <c r="C9992" t="s">
        <v>15</v>
      </c>
      <c r="D9992" t="s">
        <v>198</v>
      </c>
      <c r="E9992" t="s">
        <v>24</v>
      </c>
      <c r="F9992">
        <v>92627</v>
      </c>
      <c r="G9992" t="s">
        <v>25</v>
      </c>
      <c r="H9992" t="s">
        <v>19</v>
      </c>
      <c r="I9992" t="s">
        <v>33</v>
      </c>
      <c r="J9992" s="31">
        <v>9196</v>
      </c>
      <c r="K9992">
        <v>2</v>
      </c>
      <c r="L9992">
        <v>0</v>
      </c>
      <c r="M9992" s="32">
        <v>156332</v>
      </c>
    </row>
    <row r="9993" spans="1:13" x14ac:dyDescent="0.3">
      <c r="A9993" t="s">
        <v>28</v>
      </c>
      <c r="B9993" t="s">
        <v>14</v>
      </c>
      <c r="C9993" t="s">
        <v>15</v>
      </c>
      <c r="D9993" t="s">
        <v>198</v>
      </c>
      <c r="E9993" t="s">
        <v>24</v>
      </c>
      <c r="F9993">
        <v>92627</v>
      </c>
      <c r="G9993" t="s">
        <v>25</v>
      </c>
      <c r="H9993" t="s">
        <v>35</v>
      </c>
      <c r="I9993" t="s">
        <v>36</v>
      </c>
      <c r="J9993" s="31">
        <v>258576</v>
      </c>
      <c r="K9993">
        <v>2</v>
      </c>
      <c r="L9993">
        <v>2</v>
      </c>
      <c r="M9993" s="32">
        <v>193932</v>
      </c>
    </row>
    <row r="9994" spans="1:13" x14ac:dyDescent="0.3">
      <c r="A9994" t="s">
        <v>28</v>
      </c>
      <c r="B9994" t="s">
        <v>14</v>
      </c>
      <c r="C9994" t="s">
        <v>15</v>
      </c>
      <c r="D9994" t="s">
        <v>198</v>
      </c>
      <c r="E9994" t="s">
        <v>24</v>
      </c>
      <c r="F9994">
        <v>92627</v>
      </c>
      <c r="G9994" t="s">
        <v>25</v>
      </c>
      <c r="H9994" t="s">
        <v>26</v>
      </c>
      <c r="I9994" t="s">
        <v>41</v>
      </c>
      <c r="J9994" s="31">
        <v>296</v>
      </c>
      <c r="K9994">
        <v>4</v>
      </c>
      <c r="L9994">
        <v>0</v>
      </c>
      <c r="M9994" s="32">
        <v>1332</v>
      </c>
    </row>
    <row r="9995" spans="1:13" x14ac:dyDescent="0.3">
      <c r="A9995" t="s">
        <v>13</v>
      </c>
      <c r="B9995" t="s">
        <v>14</v>
      </c>
      <c r="C9995" t="s">
        <v>15</v>
      </c>
      <c r="D9995" t="s">
        <v>308</v>
      </c>
      <c r="E9995" t="s">
        <v>24</v>
      </c>
      <c r="F9995">
        <v>92683</v>
      </c>
      <c r="G9995" t="s">
        <v>25</v>
      </c>
      <c r="H9995" t="s">
        <v>26</v>
      </c>
      <c r="I9995" t="s">
        <v>38</v>
      </c>
      <c r="J9995" s="31">
        <v>24316</v>
      </c>
      <c r="K9995">
        <v>2</v>
      </c>
      <c r="L9995">
        <v>0</v>
      </c>
      <c r="M9995" s="32">
        <v>72948</v>
      </c>
    </row>
  </sheetData>
  <phoneticPr fontId="2" type="noConversion"/>
  <pageMargins left="0.7" right="0.7" top="0.75" bottom="0.75" header="0.3" footer="0.3"/>
  <pageSetup paperSize="9" orientation="portrait" horizontalDpi="0" verticalDpi="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A3B902-ED96-43E4-BADD-33723CE7DCB5}">
  <dimension ref="A1:B634"/>
  <sheetViews>
    <sheetView workbookViewId="0">
      <selection activeCell="D1" sqref="D1"/>
    </sheetView>
  </sheetViews>
  <sheetFormatPr defaultRowHeight="14.4" x14ac:dyDescent="0.3"/>
  <cols>
    <col min="1" max="1" width="16.6640625" style="1" customWidth="1"/>
    <col min="2" max="2" width="12.21875" style="1" customWidth="1"/>
  </cols>
  <sheetData>
    <row r="1" spans="1:2" x14ac:dyDescent="0.3">
      <c r="A1" s="3" t="s">
        <v>624</v>
      </c>
      <c r="B1" s="3" t="s">
        <v>6</v>
      </c>
    </row>
    <row r="2" spans="1:2" x14ac:dyDescent="0.3">
      <c r="A2" s="2" cm="1">
        <f t="array" ref="A2:A632">_xlfn.UNIQUE(SampleSuperstore[Postal Code])</f>
        <v>42420</v>
      </c>
      <c r="B2" s="2" t="str">
        <f>VLOOKUP(A2,SampleSuperstore[[Postal Code]:[Profit]],2,0)</f>
        <v>South</v>
      </c>
    </row>
    <row r="3" spans="1:2" x14ac:dyDescent="0.3">
      <c r="A3" s="2">
        <v>90036</v>
      </c>
      <c r="B3" s="2" t="str">
        <f>VLOOKUP(A3,SampleSuperstore[[Postal Code]:[Profit]],2,0)</f>
        <v>West</v>
      </c>
    </row>
    <row r="4" spans="1:2" x14ac:dyDescent="0.3">
      <c r="A4" s="2">
        <v>33311</v>
      </c>
      <c r="B4" s="2" t="str">
        <f>VLOOKUP(A4,SampleSuperstore[[Postal Code]:[Profit]],2,0)</f>
        <v>South</v>
      </c>
    </row>
    <row r="5" spans="1:2" x14ac:dyDescent="0.3">
      <c r="A5" s="2">
        <v>90032</v>
      </c>
      <c r="B5" s="2" t="str">
        <f>VLOOKUP(A5,SampleSuperstore[[Postal Code]:[Profit]],2,0)</f>
        <v>West</v>
      </c>
    </row>
    <row r="6" spans="1:2" x14ac:dyDescent="0.3">
      <c r="A6" s="2">
        <v>28027</v>
      </c>
      <c r="B6" s="2" t="str">
        <f>VLOOKUP(A6,SampleSuperstore[[Postal Code]:[Profit]],2,0)</f>
        <v>South</v>
      </c>
    </row>
    <row r="7" spans="1:2" x14ac:dyDescent="0.3">
      <c r="A7" s="2">
        <v>98103</v>
      </c>
      <c r="B7" s="2" t="str">
        <f>VLOOKUP(A7,SampleSuperstore[[Postal Code]:[Profit]],2,0)</f>
        <v>West</v>
      </c>
    </row>
    <row r="8" spans="1:2" x14ac:dyDescent="0.3">
      <c r="A8" s="2">
        <v>76106</v>
      </c>
      <c r="B8" s="2" t="str">
        <f>VLOOKUP(A8,SampleSuperstore[[Postal Code]:[Profit]],2,0)</f>
        <v>Central</v>
      </c>
    </row>
    <row r="9" spans="1:2" x14ac:dyDescent="0.3">
      <c r="A9" s="2">
        <v>53711</v>
      </c>
      <c r="B9" s="2" t="str">
        <f>VLOOKUP(A9,SampleSuperstore[[Postal Code]:[Profit]],2,0)</f>
        <v>Central</v>
      </c>
    </row>
    <row r="10" spans="1:2" x14ac:dyDescent="0.3">
      <c r="A10" s="2">
        <v>84084</v>
      </c>
      <c r="B10" s="2" t="str">
        <f>VLOOKUP(A10,SampleSuperstore[[Postal Code]:[Profit]],2,0)</f>
        <v>West</v>
      </c>
    </row>
    <row r="11" spans="1:2" x14ac:dyDescent="0.3">
      <c r="A11" s="2">
        <v>94109</v>
      </c>
      <c r="B11" s="2" t="str">
        <f>VLOOKUP(A11,SampleSuperstore[[Postal Code]:[Profit]],2,0)</f>
        <v>West</v>
      </c>
    </row>
    <row r="12" spans="1:2" x14ac:dyDescent="0.3">
      <c r="A12" s="2">
        <v>68025</v>
      </c>
      <c r="B12" s="2" t="str">
        <f>VLOOKUP(A12,SampleSuperstore[[Postal Code]:[Profit]],2,0)</f>
        <v>Central</v>
      </c>
    </row>
    <row r="13" spans="1:2" x14ac:dyDescent="0.3">
      <c r="A13" s="2">
        <v>19140</v>
      </c>
      <c r="B13" s="2" t="str">
        <f>VLOOKUP(A13,SampleSuperstore[[Postal Code]:[Profit]],2,0)</f>
        <v>East</v>
      </c>
    </row>
    <row r="14" spans="1:2" x14ac:dyDescent="0.3">
      <c r="A14" s="2">
        <v>84057</v>
      </c>
      <c r="B14" s="2" t="str">
        <f>VLOOKUP(A14,SampleSuperstore[[Postal Code]:[Profit]],2,0)</f>
        <v>West</v>
      </c>
    </row>
    <row r="15" spans="1:2" x14ac:dyDescent="0.3">
      <c r="A15" s="2">
        <v>90049</v>
      </c>
      <c r="B15" s="2" t="str">
        <f>VLOOKUP(A15,SampleSuperstore[[Postal Code]:[Profit]],2,0)</f>
        <v>West</v>
      </c>
    </row>
    <row r="16" spans="1:2" x14ac:dyDescent="0.3">
      <c r="A16" s="2">
        <v>77095</v>
      </c>
      <c r="B16" s="2" t="str">
        <f>VLOOKUP(A16,SampleSuperstore[[Postal Code]:[Profit]],2,0)</f>
        <v>Central</v>
      </c>
    </row>
    <row r="17" spans="1:2" x14ac:dyDescent="0.3">
      <c r="A17" s="2">
        <v>75080</v>
      </c>
      <c r="B17" s="2" t="str">
        <f>VLOOKUP(A17,SampleSuperstore[[Postal Code]:[Profit]],2,0)</f>
        <v>Central</v>
      </c>
    </row>
    <row r="18" spans="1:2" x14ac:dyDescent="0.3">
      <c r="A18" s="2">
        <v>77041</v>
      </c>
      <c r="B18" s="2" t="str">
        <f>VLOOKUP(A18,SampleSuperstore[[Postal Code]:[Profit]],2,0)</f>
        <v>Central</v>
      </c>
    </row>
    <row r="19" spans="1:2" x14ac:dyDescent="0.3">
      <c r="A19" s="2">
        <v>60540</v>
      </c>
      <c r="B19" s="2" t="str">
        <f>VLOOKUP(A19,SampleSuperstore[[Postal Code]:[Profit]],2,0)</f>
        <v>Central</v>
      </c>
    </row>
    <row r="20" spans="1:2" x14ac:dyDescent="0.3">
      <c r="A20" s="2">
        <v>32935</v>
      </c>
      <c r="B20" s="2" t="str">
        <f>VLOOKUP(A20,SampleSuperstore[[Postal Code]:[Profit]],2,0)</f>
        <v>South</v>
      </c>
    </row>
    <row r="21" spans="1:2" x14ac:dyDescent="0.3">
      <c r="A21" s="2">
        <v>55122</v>
      </c>
      <c r="B21" s="2" t="str">
        <f>VLOOKUP(A21,SampleSuperstore[[Postal Code]:[Profit]],2,0)</f>
        <v>Central</v>
      </c>
    </row>
    <row r="22" spans="1:2" x14ac:dyDescent="0.3">
      <c r="A22" s="2">
        <v>48185</v>
      </c>
      <c r="B22" s="2" t="str">
        <f>VLOOKUP(A22,SampleSuperstore[[Postal Code]:[Profit]],2,0)</f>
        <v>Central</v>
      </c>
    </row>
    <row r="23" spans="1:2" x14ac:dyDescent="0.3">
      <c r="A23" s="2">
        <v>19901</v>
      </c>
      <c r="B23" s="2" t="str">
        <f>VLOOKUP(A23,SampleSuperstore[[Postal Code]:[Profit]],2,0)</f>
        <v>East</v>
      </c>
    </row>
    <row r="24" spans="1:2" x14ac:dyDescent="0.3">
      <c r="A24" s="2">
        <v>47150</v>
      </c>
      <c r="B24" s="2" t="str">
        <f>VLOOKUP(A24,SampleSuperstore[[Postal Code]:[Profit]],2,0)</f>
        <v>Central</v>
      </c>
    </row>
    <row r="25" spans="1:2" x14ac:dyDescent="0.3">
      <c r="A25" s="2">
        <v>10024</v>
      </c>
      <c r="B25" s="2" t="str">
        <f>VLOOKUP(A25,SampleSuperstore[[Postal Code]:[Profit]],2,0)</f>
        <v>East</v>
      </c>
    </row>
    <row r="26" spans="1:2" x14ac:dyDescent="0.3">
      <c r="A26" s="2">
        <v>12180</v>
      </c>
      <c r="B26" s="2" t="str">
        <f>VLOOKUP(A26,SampleSuperstore[[Postal Code]:[Profit]],2,0)</f>
        <v>East</v>
      </c>
    </row>
    <row r="27" spans="1:2" x14ac:dyDescent="0.3">
      <c r="A27" s="2">
        <v>90004</v>
      </c>
      <c r="B27" s="2" t="str">
        <f>VLOOKUP(A27,SampleSuperstore[[Postal Code]:[Profit]],2,0)</f>
        <v>West</v>
      </c>
    </row>
    <row r="28" spans="1:2" x14ac:dyDescent="0.3">
      <c r="A28" s="2">
        <v>60610</v>
      </c>
      <c r="B28" s="2" t="str">
        <f>VLOOKUP(A28,SampleSuperstore[[Postal Code]:[Profit]],2,0)</f>
        <v>Central</v>
      </c>
    </row>
    <row r="29" spans="1:2" x14ac:dyDescent="0.3">
      <c r="A29" s="2">
        <v>85234</v>
      </c>
      <c r="B29" s="2" t="str">
        <f>VLOOKUP(A29,SampleSuperstore[[Postal Code]:[Profit]],2,0)</f>
        <v>West</v>
      </c>
    </row>
    <row r="30" spans="1:2" x14ac:dyDescent="0.3">
      <c r="A30" s="2">
        <v>22153</v>
      </c>
      <c r="B30" s="2" t="str">
        <f>VLOOKUP(A30,SampleSuperstore[[Postal Code]:[Profit]],2,0)</f>
        <v>South</v>
      </c>
    </row>
    <row r="31" spans="1:2" x14ac:dyDescent="0.3">
      <c r="A31" s="2">
        <v>10009</v>
      </c>
      <c r="B31" s="2" t="str">
        <f>VLOOKUP(A31,SampleSuperstore[[Postal Code]:[Profit]],2,0)</f>
        <v>East</v>
      </c>
    </row>
    <row r="32" spans="1:2" x14ac:dyDescent="0.3">
      <c r="A32" s="2">
        <v>49201</v>
      </c>
      <c r="B32" s="2" t="str">
        <f>VLOOKUP(A32,SampleSuperstore[[Postal Code]:[Profit]],2,0)</f>
        <v>Central</v>
      </c>
    </row>
    <row r="33" spans="1:2" x14ac:dyDescent="0.3">
      <c r="A33" s="2">
        <v>38109</v>
      </c>
      <c r="B33" s="2" t="str">
        <f>VLOOKUP(A33,SampleSuperstore[[Postal Code]:[Profit]],2,0)</f>
        <v>South</v>
      </c>
    </row>
    <row r="34" spans="1:2" x14ac:dyDescent="0.3">
      <c r="A34" s="2">
        <v>77070</v>
      </c>
      <c r="B34" s="2" t="str">
        <f>VLOOKUP(A34,SampleSuperstore[[Postal Code]:[Profit]],2,0)</f>
        <v>Central</v>
      </c>
    </row>
    <row r="35" spans="1:2" x14ac:dyDescent="0.3">
      <c r="A35" s="2">
        <v>35601</v>
      </c>
      <c r="B35" s="2" t="str">
        <f>VLOOKUP(A35,SampleSuperstore[[Postal Code]:[Profit]],2,0)</f>
        <v>South</v>
      </c>
    </row>
    <row r="36" spans="1:2" x14ac:dyDescent="0.3">
      <c r="A36" s="2">
        <v>94122</v>
      </c>
      <c r="B36" s="2" t="str">
        <f>VLOOKUP(A36,SampleSuperstore[[Postal Code]:[Profit]],2,0)</f>
        <v>West</v>
      </c>
    </row>
    <row r="37" spans="1:2" x14ac:dyDescent="0.3">
      <c r="A37" s="2">
        <v>27707</v>
      </c>
      <c r="B37" s="2" t="str">
        <f>VLOOKUP(A37,SampleSuperstore[[Postal Code]:[Profit]],2,0)</f>
        <v>South</v>
      </c>
    </row>
    <row r="38" spans="1:2" x14ac:dyDescent="0.3">
      <c r="A38" s="2">
        <v>60623</v>
      </c>
      <c r="B38" s="2" t="str">
        <f>VLOOKUP(A38,SampleSuperstore[[Postal Code]:[Profit]],2,0)</f>
        <v>Central</v>
      </c>
    </row>
    <row r="39" spans="1:2" x14ac:dyDescent="0.3">
      <c r="A39" s="2">
        <v>29203</v>
      </c>
      <c r="B39" s="2" t="str">
        <f>VLOOKUP(A39,SampleSuperstore[[Postal Code]:[Profit]],2,0)</f>
        <v>South</v>
      </c>
    </row>
    <row r="40" spans="1:2" x14ac:dyDescent="0.3">
      <c r="A40" s="2">
        <v>55901</v>
      </c>
      <c r="B40" s="2" t="str">
        <f>VLOOKUP(A40,SampleSuperstore[[Postal Code]:[Profit]],2,0)</f>
        <v>Central</v>
      </c>
    </row>
    <row r="41" spans="1:2" x14ac:dyDescent="0.3">
      <c r="A41" s="2">
        <v>55407</v>
      </c>
      <c r="B41" s="2" t="str">
        <f>VLOOKUP(A41,SampleSuperstore[[Postal Code]:[Profit]],2,0)</f>
        <v>Central</v>
      </c>
    </row>
    <row r="42" spans="1:2" x14ac:dyDescent="0.3">
      <c r="A42" s="2">
        <v>97206</v>
      </c>
      <c r="B42" s="2" t="str">
        <f>VLOOKUP(A42,SampleSuperstore[[Postal Code]:[Profit]],2,0)</f>
        <v>West</v>
      </c>
    </row>
    <row r="43" spans="1:2" x14ac:dyDescent="0.3">
      <c r="A43" s="2">
        <v>55106</v>
      </c>
      <c r="B43" s="2" t="str">
        <f>VLOOKUP(A43,SampleSuperstore[[Postal Code]:[Profit]],2,0)</f>
        <v>Central</v>
      </c>
    </row>
    <row r="44" spans="1:2" x14ac:dyDescent="0.3">
      <c r="A44" s="2">
        <v>80013</v>
      </c>
      <c r="B44" s="2" t="str">
        <f>VLOOKUP(A44,SampleSuperstore[[Postal Code]:[Profit]],2,0)</f>
        <v>West</v>
      </c>
    </row>
    <row r="45" spans="1:2" x14ac:dyDescent="0.3">
      <c r="A45" s="2">
        <v>28205</v>
      </c>
      <c r="B45" s="2" t="str">
        <f>VLOOKUP(A45,SampleSuperstore[[Postal Code]:[Profit]],2,0)</f>
        <v>South</v>
      </c>
    </row>
    <row r="46" spans="1:2" x14ac:dyDescent="0.3">
      <c r="A46" s="2">
        <v>60462</v>
      </c>
      <c r="B46" s="2" t="str">
        <f>VLOOKUP(A46,SampleSuperstore[[Postal Code]:[Profit]],2,0)</f>
        <v>Central</v>
      </c>
    </row>
    <row r="47" spans="1:2" x14ac:dyDescent="0.3">
      <c r="A47" s="2">
        <v>10035</v>
      </c>
      <c r="B47" s="2" t="str">
        <f>VLOOKUP(A47,SampleSuperstore[[Postal Code]:[Profit]],2,0)</f>
        <v>East</v>
      </c>
    </row>
    <row r="48" spans="1:2" x14ac:dyDescent="0.3">
      <c r="A48" s="2">
        <v>50322</v>
      </c>
      <c r="B48" s="2" t="str">
        <f>VLOOKUP(A48,SampleSuperstore[[Postal Code]:[Profit]],2,0)</f>
        <v>Central</v>
      </c>
    </row>
    <row r="49" spans="1:2" x14ac:dyDescent="0.3">
      <c r="A49" s="2">
        <v>43229</v>
      </c>
      <c r="B49" s="2" t="str">
        <f>VLOOKUP(A49,SampleSuperstore[[Postal Code]:[Profit]],2,0)</f>
        <v>East</v>
      </c>
    </row>
    <row r="50" spans="1:2" x14ac:dyDescent="0.3">
      <c r="A50" s="2">
        <v>37620</v>
      </c>
      <c r="B50" s="2" t="str">
        <f>VLOOKUP(A50,SampleSuperstore[[Postal Code]:[Profit]],2,0)</f>
        <v>South</v>
      </c>
    </row>
    <row r="51" spans="1:2" x14ac:dyDescent="0.3">
      <c r="A51" s="2">
        <v>19805</v>
      </c>
      <c r="B51" s="2" t="str">
        <f>VLOOKUP(A51,SampleSuperstore[[Postal Code]:[Profit]],2,0)</f>
        <v>East</v>
      </c>
    </row>
    <row r="52" spans="1:2" x14ac:dyDescent="0.3">
      <c r="A52" s="2">
        <v>61701</v>
      </c>
      <c r="B52" s="2" t="str">
        <f>VLOOKUP(A52,SampleSuperstore[[Postal Code]:[Profit]],2,0)</f>
        <v>Central</v>
      </c>
    </row>
    <row r="53" spans="1:2" x14ac:dyDescent="0.3">
      <c r="A53" s="2">
        <v>85023</v>
      </c>
      <c r="B53" s="2" t="str">
        <f>VLOOKUP(A53,SampleSuperstore[[Postal Code]:[Profit]],2,0)</f>
        <v>West</v>
      </c>
    </row>
    <row r="54" spans="1:2" x14ac:dyDescent="0.3">
      <c r="A54" s="2">
        <v>95661</v>
      </c>
      <c r="B54" s="2" t="str">
        <f>VLOOKUP(A54,SampleSuperstore[[Postal Code]:[Profit]],2,0)</f>
        <v>West</v>
      </c>
    </row>
    <row r="55" spans="1:2" x14ac:dyDescent="0.3">
      <c r="A55" s="2">
        <v>64055</v>
      </c>
      <c r="B55" s="2" t="str">
        <f>VLOOKUP(A55,SampleSuperstore[[Postal Code]:[Profit]],2,0)</f>
        <v>Central</v>
      </c>
    </row>
    <row r="56" spans="1:2" x14ac:dyDescent="0.3">
      <c r="A56" s="2">
        <v>91104</v>
      </c>
      <c r="B56" s="2" t="str">
        <f>VLOOKUP(A56,SampleSuperstore[[Postal Code]:[Profit]],2,0)</f>
        <v>West</v>
      </c>
    </row>
    <row r="57" spans="1:2" x14ac:dyDescent="0.3">
      <c r="A57" s="2">
        <v>43055</v>
      </c>
      <c r="B57" s="2" t="str">
        <f>VLOOKUP(A57,SampleSuperstore[[Postal Code]:[Profit]],2,0)</f>
        <v>East</v>
      </c>
    </row>
    <row r="58" spans="1:2" x14ac:dyDescent="0.3">
      <c r="A58" s="2">
        <v>53132</v>
      </c>
      <c r="B58" s="2" t="str">
        <f>VLOOKUP(A58,SampleSuperstore[[Postal Code]:[Profit]],2,0)</f>
        <v>Central</v>
      </c>
    </row>
    <row r="59" spans="1:2" x14ac:dyDescent="0.3">
      <c r="A59" s="2">
        <v>85254</v>
      </c>
      <c r="B59" s="2" t="str">
        <f>VLOOKUP(A59,SampleSuperstore[[Postal Code]:[Profit]],2,0)</f>
        <v>West</v>
      </c>
    </row>
    <row r="60" spans="1:2" x14ac:dyDescent="0.3">
      <c r="A60" s="2">
        <v>95123</v>
      </c>
      <c r="B60" s="2" t="str">
        <f>VLOOKUP(A60,SampleSuperstore[[Postal Code]:[Profit]],2,0)</f>
        <v>West</v>
      </c>
    </row>
    <row r="61" spans="1:2" x14ac:dyDescent="0.3">
      <c r="A61" s="2">
        <v>98105</v>
      </c>
      <c r="B61" s="2" t="str">
        <f>VLOOKUP(A61,SampleSuperstore[[Postal Code]:[Profit]],2,0)</f>
        <v>West</v>
      </c>
    </row>
    <row r="62" spans="1:2" x14ac:dyDescent="0.3">
      <c r="A62" s="2">
        <v>98115</v>
      </c>
      <c r="B62" s="2" t="str">
        <f>VLOOKUP(A62,SampleSuperstore[[Postal Code]:[Profit]],2,0)</f>
        <v>West</v>
      </c>
    </row>
    <row r="63" spans="1:2" x14ac:dyDescent="0.3">
      <c r="A63" s="2">
        <v>73034</v>
      </c>
      <c r="B63" s="2" t="str">
        <f>VLOOKUP(A63,SampleSuperstore[[Postal Code]:[Profit]],2,0)</f>
        <v>Central</v>
      </c>
    </row>
    <row r="64" spans="1:2" x14ac:dyDescent="0.3">
      <c r="A64" s="2">
        <v>90045</v>
      </c>
      <c r="B64" s="2" t="str">
        <f>VLOOKUP(A64,SampleSuperstore[[Postal Code]:[Profit]],2,0)</f>
        <v>West</v>
      </c>
    </row>
    <row r="65" spans="1:2" x14ac:dyDescent="0.3">
      <c r="A65" s="2">
        <v>19134</v>
      </c>
      <c r="B65" s="2" t="str">
        <f>VLOOKUP(A65,SampleSuperstore[[Postal Code]:[Profit]],2,0)</f>
        <v>East</v>
      </c>
    </row>
    <row r="66" spans="1:2" x14ac:dyDescent="0.3">
      <c r="A66" s="2">
        <v>88220</v>
      </c>
      <c r="B66" s="2" t="str">
        <f>VLOOKUP(A66,SampleSuperstore[[Postal Code]:[Profit]],2,0)</f>
        <v>West</v>
      </c>
    </row>
    <row r="67" spans="1:2" x14ac:dyDescent="0.3">
      <c r="A67" s="2">
        <v>78207</v>
      </c>
      <c r="B67" s="2" t="str">
        <f>VLOOKUP(A67,SampleSuperstore[[Postal Code]:[Profit]],2,0)</f>
        <v>Central</v>
      </c>
    </row>
    <row r="68" spans="1:2" x14ac:dyDescent="0.3">
      <c r="A68" s="2">
        <v>77036</v>
      </c>
      <c r="B68" s="2" t="str">
        <f>VLOOKUP(A68,SampleSuperstore[[Postal Code]:[Profit]],2,0)</f>
        <v>Central</v>
      </c>
    </row>
    <row r="69" spans="1:2" x14ac:dyDescent="0.3">
      <c r="A69" s="2">
        <v>62521</v>
      </c>
      <c r="B69" s="2" t="str">
        <f>VLOOKUP(A69,SampleSuperstore[[Postal Code]:[Profit]],2,0)</f>
        <v>Central</v>
      </c>
    </row>
    <row r="70" spans="1:2" x14ac:dyDescent="0.3">
      <c r="A70" s="2">
        <v>71203</v>
      </c>
      <c r="B70" s="2" t="str">
        <f>VLOOKUP(A70,SampleSuperstore[[Postal Code]:[Profit]],2,0)</f>
        <v>South</v>
      </c>
    </row>
    <row r="71" spans="1:2" x14ac:dyDescent="0.3">
      <c r="A71" s="2">
        <v>6824</v>
      </c>
      <c r="B71" s="2" t="str">
        <f>VLOOKUP(A71,SampleSuperstore[[Postal Code]:[Profit]],2,0)</f>
        <v>East</v>
      </c>
    </row>
    <row r="72" spans="1:2" x14ac:dyDescent="0.3">
      <c r="A72" s="2">
        <v>75051</v>
      </c>
      <c r="B72" s="2" t="str">
        <f>VLOOKUP(A72,SampleSuperstore[[Postal Code]:[Profit]],2,0)</f>
        <v>Central</v>
      </c>
    </row>
    <row r="73" spans="1:2" x14ac:dyDescent="0.3">
      <c r="A73" s="2">
        <v>92374</v>
      </c>
      <c r="B73" s="2" t="str">
        <f>VLOOKUP(A73,SampleSuperstore[[Postal Code]:[Profit]],2,0)</f>
        <v>West</v>
      </c>
    </row>
    <row r="74" spans="1:2" x14ac:dyDescent="0.3">
      <c r="A74" s="2">
        <v>45011</v>
      </c>
      <c r="B74" s="2" t="str">
        <f>VLOOKUP(A74,SampleSuperstore[[Postal Code]:[Profit]],2,0)</f>
        <v>East</v>
      </c>
    </row>
    <row r="75" spans="1:2" x14ac:dyDescent="0.3">
      <c r="A75" s="2">
        <v>7090</v>
      </c>
      <c r="B75" s="2" t="str">
        <f>VLOOKUP(A75,SampleSuperstore[[Postal Code]:[Profit]],2,0)</f>
        <v>East</v>
      </c>
    </row>
    <row r="76" spans="1:2" x14ac:dyDescent="0.3">
      <c r="A76" s="2">
        <v>19120</v>
      </c>
      <c r="B76" s="2" t="str">
        <f>VLOOKUP(A76,SampleSuperstore[[Postal Code]:[Profit]],2,0)</f>
        <v>East</v>
      </c>
    </row>
    <row r="77" spans="1:2" x14ac:dyDescent="0.3">
      <c r="A77" s="2">
        <v>44312</v>
      </c>
      <c r="B77" s="2" t="str">
        <f>VLOOKUP(A77,SampleSuperstore[[Postal Code]:[Profit]],2,0)</f>
        <v>East</v>
      </c>
    </row>
    <row r="78" spans="1:2" x14ac:dyDescent="0.3">
      <c r="A78" s="2">
        <v>80219</v>
      </c>
      <c r="B78" s="2" t="str">
        <f>VLOOKUP(A78,SampleSuperstore[[Postal Code]:[Profit]],2,0)</f>
        <v>West</v>
      </c>
    </row>
    <row r="79" spans="1:2" x14ac:dyDescent="0.3">
      <c r="A79" s="2">
        <v>75220</v>
      </c>
      <c r="B79" s="2" t="str">
        <f>VLOOKUP(A79,SampleSuperstore[[Postal Code]:[Profit]],2,0)</f>
        <v>Central</v>
      </c>
    </row>
    <row r="80" spans="1:2" x14ac:dyDescent="0.3">
      <c r="A80" s="2">
        <v>37064</v>
      </c>
      <c r="B80" s="2" t="str">
        <f>VLOOKUP(A80,SampleSuperstore[[Postal Code]:[Profit]],2,0)</f>
        <v>South</v>
      </c>
    </row>
    <row r="81" spans="1:2" x14ac:dyDescent="0.3">
      <c r="A81" s="2">
        <v>90604</v>
      </c>
      <c r="B81" s="2" t="str">
        <f>VLOOKUP(A81,SampleSuperstore[[Postal Code]:[Profit]],2,0)</f>
        <v>West</v>
      </c>
    </row>
    <row r="82" spans="1:2" x14ac:dyDescent="0.3">
      <c r="A82" s="2">
        <v>48601</v>
      </c>
      <c r="B82" s="2" t="str">
        <f>VLOOKUP(A82,SampleSuperstore[[Postal Code]:[Profit]],2,0)</f>
        <v>Central</v>
      </c>
    </row>
    <row r="83" spans="1:2" x14ac:dyDescent="0.3">
      <c r="A83" s="2">
        <v>44256</v>
      </c>
      <c r="B83" s="2" t="str">
        <f>VLOOKUP(A83,SampleSuperstore[[Postal Code]:[Profit]],2,0)</f>
        <v>East</v>
      </c>
    </row>
    <row r="84" spans="1:2" x14ac:dyDescent="0.3">
      <c r="A84" s="2">
        <v>43017</v>
      </c>
      <c r="B84" s="2" t="str">
        <f>VLOOKUP(A84,SampleSuperstore[[Postal Code]:[Profit]],2,0)</f>
        <v>East</v>
      </c>
    </row>
    <row r="85" spans="1:2" x14ac:dyDescent="0.3">
      <c r="A85" s="2">
        <v>48227</v>
      </c>
      <c r="B85" s="2" t="str">
        <f>VLOOKUP(A85,SampleSuperstore[[Postal Code]:[Profit]],2,0)</f>
        <v>Central</v>
      </c>
    </row>
    <row r="86" spans="1:2" x14ac:dyDescent="0.3">
      <c r="A86" s="2">
        <v>38401</v>
      </c>
      <c r="B86" s="2" t="str">
        <f>VLOOKUP(A86,SampleSuperstore[[Postal Code]:[Profit]],2,0)</f>
        <v>South</v>
      </c>
    </row>
    <row r="87" spans="1:2" x14ac:dyDescent="0.3">
      <c r="A87" s="2">
        <v>33614</v>
      </c>
      <c r="B87" s="2" t="str">
        <f>VLOOKUP(A87,SampleSuperstore[[Postal Code]:[Profit]],2,0)</f>
        <v>South</v>
      </c>
    </row>
    <row r="88" spans="1:2" x14ac:dyDescent="0.3">
      <c r="A88" s="2">
        <v>95051</v>
      </c>
      <c r="B88" s="2" t="str">
        <f>VLOOKUP(A88,SampleSuperstore[[Postal Code]:[Profit]],2,0)</f>
        <v>West</v>
      </c>
    </row>
    <row r="89" spans="1:2" x14ac:dyDescent="0.3">
      <c r="A89" s="2">
        <v>55044</v>
      </c>
      <c r="B89" s="2" t="str">
        <f>VLOOKUP(A89,SampleSuperstore[[Postal Code]:[Profit]],2,0)</f>
        <v>Central</v>
      </c>
    </row>
    <row r="90" spans="1:2" x14ac:dyDescent="0.3">
      <c r="A90" s="2">
        <v>92037</v>
      </c>
      <c r="B90" s="2" t="str">
        <f>VLOOKUP(A90,SampleSuperstore[[Postal Code]:[Profit]],2,0)</f>
        <v>West</v>
      </c>
    </row>
    <row r="91" spans="1:2" x14ac:dyDescent="0.3">
      <c r="A91" s="2">
        <v>77506</v>
      </c>
      <c r="B91" s="2" t="str">
        <f>VLOOKUP(A91,SampleSuperstore[[Postal Code]:[Profit]],2,0)</f>
        <v>Central</v>
      </c>
    </row>
    <row r="92" spans="1:2" x14ac:dyDescent="0.3">
      <c r="A92" s="2">
        <v>94513</v>
      </c>
      <c r="B92" s="2" t="str">
        <f>VLOOKUP(A92,SampleSuperstore[[Postal Code]:[Profit]],2,0)</f>
        <v>West</v>
      </c>
    </row>
    <row r="93" spans="1:2" x14ac:dyDescent="0.3">
      <c r="A93" s="2">
        <v>27514</v>
      </c>
      <c r="B93" s="2" t="str">
        <f>VLOOKUP(A93,SampleSuperstore[[Postal Code]:[Profit]],2,0)</f>
        <v>South</v>
      </c>
    </row>
    <row r="94" spans="1:2" x14ac:dyDescent="0.3">
      <c r="A94" s="2">
        <v>7960</v>
      </c>
      <c r="B94" s="2" t="str">
        <f>VLOOKUP(A94,SampleSuperstore[[Postal Code]:[Profit]],2,0)</f>
        <v>East</v>
      </c>
    </row>
    <row r="95" spans="1:2" x14ac:dyDescent="0.3">
      <c r="A95" s="2">
        <v>45231</v>
      </c>
      <c r="B95" s="2" t="str">
        <f>VLOOKUP(A95,SampleSuperstore[[Postal Code]:[Profit]],2,0)</f>
        <v>East</v>
      </c>
    </row>
    <row r="96" spans="1:2" x14ac:dyDescent="0.3">
      <c r="A96" s="2">
        <v>94110</v>
      </c>
      <c r="B96" s="2" t="str">
        <f>VLOOKUP(A96,SampleSuperstore[[Postal Code]:[Profit]],2,0)</f>
        <v>West</v>
      </c>
    </row>
    <row r="97" spans="1:2" x14ac:dyDescent="0.3">
      <c r="A97" s="2">
        <v>90301</v>
      </c>
      <c r="B97" s="2" t="str">
        <f>VLOOKUP(A97,SampleSuperstore[[Postal Code]:[Profit]],2,0)</f>
        <v>West</v>
      </c>
    </row>
    <row r="98" spans="1:2" x14ac:dyDescent="0.3">
      <c r="A98" s="2">
        <v>33319</v>
      </c>
      <c r="B98" s="2" t="str">
        <f>VLOOKUP(A98,SampleSuperstore[[Postal Code]:[Profit]],2,0)</f>
        <v>South</v>
      </c>
    </row>
    <row r="99" spans="1:2" x14ac:dyDescent="0.3">
      <c r="A99" s="2">
        <v>80906</v>
      </c>
      <c r="B99" s="2" t="str">
        <f>VLOOKUP(A99,SampleSuperstore[[Postal Code]:[Profit]],2,0)</f>
        <v>West</v>
      </c>
    </row>
    <row r="100" spans="1:2" x14ac:dyDescent="0.3">
      <c r="A100" s="2">
        <v>7109</v>
      </c>
      <c r="B100" s="2" t="str">
        <f>VLOOKUP(A100,SampleSuperstore[[Postal Code]:[Profit]],2,0)</f>
        <v>East</v>
      </c>
    </row>
    <row r="101" spans="1:2" x14ac:dyDescent="0.3">
      <c r="A101" s="2">
        <v>48180</v>
      </c>
      <c r="B101" s="2" t="str">
        <f>VLOOKUP(A101,SampleSuperstore[[Postal Code]:[Profit]],2,0)</f>
        <v>Central</v>
      </c>
    </row>
    <row r="102" spans="1:2" x14ac:dyDescent="0.3">
      <c r="A102" s="2">
        <v>8701</v>
      </c>
      <c r="B102" s="2" t="str">
        <f>VLOOKUP(A102,SampleSuperstore[[Postal Code]:[Profit]],2,0)</f>
        <v>East</v>
      </c>
    </row>
    <row r="103" spans="1:2" x14ac:dyDescent="0.3">
      <c r="A103" s="2">
        <v>22204</v>
      </c>
      <c r="B103" s="2" t="str">
        <f>VLOOKUP(A103,SampleSuperstore[[Postal Code]:[Profit]],2,0)</f>
        <v>South</v>
      </c>
    </row>
    <row r="104" spans="1:2" x14ac:dyDescent="0.3">
      <c r="A104" s="2">
        <v>80004</v>
      </c>
      <c r="B104" s="2" t="str">
        <f>VLOOKUP(A104,SampleSuperstore[[Postal Code]:[Profit]],2,0)</f>
        <v>West</v>
      </c>
    </row>
    <row r="105" spans="1:2" x14ac:dyDescent="0.3">
      <c r="A105" s="2">
        <v>7601</v>
      </c>
      <c r="B105" s="2" t="str">
        <f>VLOOKUP(A105,SampleSuperstore[[Postal Code]:[Profit]],2,0)</f>
        <v>East</v>
      </c>
    </row>
    <row r="106" spans="1:2" x14ac:dyDescent="0.3">
      <c r="A106" s="2">
        <v>33710</v>
      </c>
      <c r="B106" s="2" t="str">
        <f>VLOOKUP(A106,SampleSuperstore[[Postal Code]:[Profit]],2,0)</f>
        <v>South</v>
      </c>
    </row>
    <row r="107" spans="1:2" x14ac:dyDescent="0.3">
      <c r="A107" s="2">
        <v>19143</v>
      </c>
      <c r="B107" s="2" t="str">
        <f>VLOOKUP(A107,SampleSuperstore[[Postal Code]:[Profit]],2,0)</f>
        <v>East</v>
      </c>
    </row>
    <row r="108" spans="1:2" x14ac:dyDescent="0.3">
      <c r="A108" s="2">
        <v>90805</v>
      </c>
      <c r="B108" s="2" t="str">
        <f>VLOOKUP(A108,SampleSuperstore[[Postal Code]:[Profit]],2,0)</f>
        <v>West</v>
      </c>
    </row>
    <row r="109" spans="1:2" x14ac:dyDescent="0.3">
      <c r="A109" s="2">
        <v>92345</v>
      </c>
      <c r="B109" s="2" t="str">
        <f>VLOOKUP(A109,SampleSuperstore[[Postal Code]:[Profit]],2,0)</f>
        <v>West</v>
      </c>
    </row>
    <row r="110" spans="1:2" x14ac:dyDescent="0.3">
      <c r="A110" s="2">
        <v>37130</v>
      </c>
      <c r="B110" s="2" t="str">
        <f>VLOOKUP(A110,SampleSuperstore[[Postal Code]:[Profit]],2,0)</f>
        <v>South</v>
      </c>
    </row>
    <row r="111" spans="1:2" x14ac:dyDescent="0.3">
      <c r="A111" s="2">
        <v>84041</v>
      </c>
      <c r="B111" s="2" t="str">
        <f>VLOOKUP(A111,SampleSuperstore[[Postal Code]:[Profit]],2,0)</f>
        <v>West</v>
      </c>
    </row>
    <row r="112" spans="1:2" x14ac:dyDescent="0.3">
      <c r="A112" s="2">
        <v>78745</v>
      </c>
      <c r="B112" s="2" t="str">
        <f>VLOOKUP(A112,SampleSuperstore[[Postal Code]:[Profit]],2,0)</f>
        <v>Central</v>
      </c>
    </row>
    <row r="113" spans="1:2" x14ac:dyDescent="0.3">
      <c r="A113" s="2">
        <v>1852</v>
      </c>
      <c r="B113" s="2" t="str">
        <f>VLOOKUP(A113,SampleSuperstore[[Postal Code]:[Profit]],2,0)</f>
        <v>East</v>
      </c>
    </row>
    <row r="114" spans="1:2" x14ac:dyDescent="0.3">
      <c r="A114" s="2">
        <v>31907</v>
      </c>
      <c r="B114" s="2" t="str">
        <f>VLOOKUP(A114,SampleSuperstore[[Postal Code]:[Profit]],2,0)</f>
        <v>South</v>
      </c>
    </row>
    <row r="115" spans="1:2" x14ac:dyDescent="0.3">
      <c r="A115" s="2">
        <v>6040</v>
      </c>
      <c r="B115" s="2" t="str">
        <f>VLOOKUP(A115,SampleSuperstore[[Postal Code]:[Profit]],2,0)</f>
        <v>East</v>
      </c>
    </row>
    <row r="116" spans="1:2" x14ac:dyDescent="0.3">
      <c r="A116" s="2">
        <v>78550</v>
      </c>
      <c r="B116" s="2" t="str">
        <f>VLOOKUP(A116,SampleSuperstore[[Postal Code]:[Profit]],2,0)</f>
        <v>Central</v>
      </c>
    </row>
    <row r="117" spans="1:2" x14ac:dyDescent="0.3">
      <c r="A117" s="2">
        <v>85705</v>
      </c>
      <c r="B117" s="2" t="str">
        <f>VLOOKUP(A117,SampleSuperstore[[Postal Code]:[Profit]],2,0)</f>
        <v>West</v>
      </c>
    </row>
    <row r="118" spans="1:2" x14ac:dyDescent="0.3">
      <c r="A118" s="2">
        <v>62301</v>
      </c>
      <c r="B118" s="2" t="str">
        <f>VLOOKUP(A118,SampleSuperstore[[Postal Code]:[Profit]],2,0)</f>
        <v>Central</v>
      </c>
    </row>
    <row r="119" spans="1:2" x14ac:dyDescent="0.3">
      <c r="A119" s="2">
        <v>2038</v>
      </c>
      <c r="B119" s="2" t="str">
        <f>VLOOKUP(A119,SampleSuperstore[[Postal Code]:[Profit]],2,0)</f>
        <v>East</v>
      </c>
    </row>
    <row r="120" spans="1:2" x14ac:dyDescent="0.3">
      <c r="A120" s="2">
        <v>33024</v>
      </c>
      <c r="B120" s="2" t="str">
        <f>VLOOKUP(A120,SampleSuperstore[[Postal Code]:[Profit]],2,0)</f>
        <v>South</v>
      </c>
    </row>
    <row r="121" spans="1:2" x14ac:dyDescent="0.3">
      <c r="A121" s="2">
        <v>98198</v>
      </c>
      <c r="B121" s="2" t="str">
        <f>VLOOKUP(A121,SampleSuperstore[[Postal Code]:[Profit]],2,0)</f>
        <v>West</v>
      </c>
    </row>
    <row r="122" spans="1:2" x14ac:dyDescent="0.3">
      <c r="A122" s="2">
        <v>61604</v>
      </c>
      <c r="B122" s="2" t="str">
        <f>VLOOKUP(A122,SampleSuperstore[[Postal Code]:[Profit]],2,0)</f>
        <v>Central</v>
      </c>
    </row>
    <row r="123" spans="1:2" x14ac:dyDescent="0.3">
      <c r="A123" s="2">
        <v>89115</v>
      </c>
      <c r="B123" s="2" t="str">
        <f>VLOOKUP(A123,SampleSuperstore[[Postal Code]:[Profit]],2,0)</f>
        <v>West</v>
      </c>
    </row>
    <row r="124" spans="1:2" x14ac:dyDescent="0.3">
      <c r="A124" s="2">
        <v>2886</v>
      </c>
      <c r="B124" s="2" t="str">
        <f>VLOOKUP(A124,SampleSuperstore[[Postal Code]:[Profit]],2,0)</f>
        <v>East</v>
      </c>
    </row>
    <row r="125" spans="1:2" x14ac:dyDescent="0.3">
      <c r="A125" s="2">
        <v>33180</v>
      </c>
      <c r="B125" s="2" t="str">
        <f>VLOOKUP(A125,SampleSuperstore[[Postal Code]:[Profit]],2,0)</f>
        <v>South</v>
      </c>
    </row>
    <row r="126" spans="1:2" x14ac:dyDescent="0.3">
      <c r="A126" s="2">
        <v>28403</v>
      </c>
      <c r="B126" s="2" t="str">
        <f>VLOOKUP(A126,SampleSuperstore[[Postal Code]:[Profit]],2,0)</f>
        <v>South</v>
      </c>
    </row>
    <row r="127" spans="1:2" x14ac:dyDescent="0.3">
      <c r="A127" s="2">
        <v>92646</v>
      </c>
      <c r="B127" s="2" t="str">
        <f>VLOOKUP(A127,SampleSuperstore[[Postal Code]:[Profit]],2,0)</f>
        <v>West</v>
      </c>
    </row>
    <row r="128" spans="1:2" x14ac:dyDescent="0.3">
      <c r="A128" s="2">
        <v>40475</v>
      </c>
      <c r="B128" s="2" t="str">
        <f>VLOOKUP(A128,SampleSuperstore[[Postal Code]:[Profit]],2,0)</f>
        <v>South</v>
      </c>
    </row>
    <row r="129" spans="1:2" x14ac:dyDescent="0.3">
      <c r="A129" s="2">
        <v>80027</v>
      </c>
      <c r="B129" s="2" t="str">
        <f>VLOOKUP(A129,SampleSuperstore[[Postal Code]:[Profit]],2,0)</f>
        <v>West</v>
      </c>
    </row>
    <row r="130" spans="1:2" x14ac:dyDescent="0.3">
      <c r="A130" s="2">
        <v>1841</v>
      </c>
      <c r="B130" s="2" t="str">
        <f>VLOOKUP(A130,SampleSuperstore[[Postal Code]:[Profit]],2,0)</f>
        <v>East</v>
      </c>
    </row>
    <row r="131" spans="1:2" x14ac:dyDescent="0.3">
      <c r="A131" s="2">
        <v>39212</v>
      </c>
      <c r="B131" s="2" t="str">
        <f>VLOOKUP(A131,SampleSuperstore[[Postal Code]:[Profit]],2,0)</f>
        <v>South</v>
      </c>
    </row>
    <row r="132" spans="1:2" x14ac:dyDescent="0.3">
      <c r="A132" s="2">
        <v>48187</v>
      </c>
      <c r="B132" s="2" t="str">
        <f>VLOOKUP(A132,SampleSuperstore[[Postal Code]:[Profit]],2,0)</f>
        <v>Central</v>
      </c>
    </row>
    <row r="133" spans="1:2" x14ac:dyDescent="0.3">
      <c r="A133" s="2">
        <v>10801</v>
      </c>
      <c r="B133" s="2" t="str">
        <f>VLOOKUP(A133,SampleSuperstore[[Postal Code]:[Profit]],2,0)</f>
        <v>East</v>
      </c>
    </row>
    <row r="134" spans="1:2" x14ac:dyDescent="0.3">
      <c r="A134" s="2">
        <v>28052</v>
      </c>
      <c r="B134" s="2" t="str">
        <f>VLOOKUP(A134,SampleSuperstore[[Postal Code]:[Profit]],2,0)</f>
        <v>South</v>
      </c>
    </row>
    <row r="135" spans="1:2" x14ac:dyDescent="0.3">
      <c r="A135" s="2">
        <v>32216</v>
      </c>
      <c r="B135" s="2" t="str">
        <f>VLOOKUP(A135,SampleSuperstore[[Postal Code]:[Profit]],2,0)</f>
        <v>South</v>
      </c>
    </row>
    <row r="136" spans="1:2" x14ac:dyDescent="0.3">
      <c r="A136" s="2">
        <v>47201</v>
      </c>
      <c r="B136" s="2" t="str">
        <f>VLOOKUP(A136,SampleSuperstore[[Postal Code]:[Profit]],2,0)</f>
        <v>Central</v>
      </c>
    </row>
    <row r="137" spans="1:2" x14ac:dyDescent="0.3">
      <c r="A137" s="2">
        <v>13021</v>
      </c>
      <c r="B137" s="2" t="str">
        <f>VLOOKUP(A137,SampleSuperstore[[Postal Code]:[Profit]],2,0)</f>
        <v>East</v>
      </c>
    </row>
    <row r="138" spans="1:2" x14ac:dyDescent="0.3">
      <c r="A138" s="2">
        <v>73071</v>
      </c>
      <c r="B138" s="2" t="str">
        <f>VLOOKUP(A138,SampleSuperstore[[Postal Code]:[Profit]],2,0)</f>
        <v>Central</v>
      </c>
    </row>
    <row r="139" spans="1:2" x14ac:dyDescent="0.3">
      <c r="A139" s="2">
        <v>94521</v>
      </c>
      <c r="B139" s="2" t="str">
        <f>VLOOKUP(A139,SampleSuperstore[[Postal Code]:[Profit]],2,0)</f>
        <v>West</v>
      </c>
    </row>
    <row r="140" spans="1:2" x14ac:dyDescent="0.3">
      <c r="A140" s="2">
        <v>60068</v>
      </c>
      <c r="B140" s="2" t="str">
        <f>VLOOKUP(A140,SampleSuperstore[[Postal Code]:[Profit]],2,0)</f>
        <v>Central</v>
      </c>
    </row>
    <row r="141" spans="1:2" x14ac:dyDescent="0.3">
      <c r="A141" s="2">
        <v>79109</v>
      </c>
      <c r="B141" s="2" t="str">
        <f>VLOOKUP(A141,SampleSuperstore[[Postal Code]:[Profit]],2,0)</f>
        <v>Central</v>
      </c>
    </row>
    <row r="142" spans="1:2" x14ac:dyDescent="0.3">
      <c r="A142" s="2">
        <v>11757</v>
      </c>
      <c r="B142" s="2" t="str">
        <f>VLOOKUP(A142,SampleSuperstore[[Postal Code]:[Profit]],2,0)</f>
        <v>East</v>
      </c>
    </row>
    <row r="143" spans="1:2" x14ac:dyDescent="0.3">
      <c r="A143" s="2">
        <v>90008</v>
      </c>
      <c r="B143" s="2" t="str">
        <f>VLOOKUP(A143,SampleSuperstore[[Postal Code]:[Profit]],2,0)</f>
        <v>West</v>
      </c>
    </row>
    <row r="144" spans="1:2" x14ac:dyDescent="0.3">
      <c r="A144" s="2">
        <v>92024</v>
      </c>
      <c r="B144" s="2" t="str">
        <f>VLOOKUP(A144,SampleSuperstore[[Postal Code]:[Profit]],2,0)</f>
        <v>West</v>
      </c>
    </row>
    <row r="145" spans="1:2" x14ac:dyDescent="0.3">
      <c r="A145" s="2">
        <v>77340</v>
      </c>
      <c r="B145" s="2" t="str">
        <f>VLOOKUP(A145,SampleSuperstore[[Postal Code]:[Profit]],2,0)</f>
        <v>Central</v>
      </c>
    </row>
    <row r="146" spans="1:2" x14ac:dyDescent="0.3">
      <c r="A146" s="2">
        <v>14609</v>
      </c>
      <c r="B146" s="2" t="str">
        <f>VLOOKUP(A146,SampleSuperstore[[Postal Code]:[Profit]],2,0)</f>
        <v>East</v>
      </c>
    </row>
    <row r="147" spans="1:2" x14ac:dyDescent="0.3">
      <c r="A147" s="2">
        <v>72701</v>
      </c>
      <c r="B147" s="2" t="str">
        <f>VLOOKUP(A147,SampleSuperstore[[Postal Code]:[Profit]],2,0)</f>
        <v>South</v>
      </c>
    </row>
    <row r="148" spans="1:2" x14ac:dyDescent="0.3">
      <c r="A148" s="2">
        <v>92627</v>
      </c>
      <c r="B148" s="2" t="str">
        <f>VLOOKUP(A148,SampleSuperstore[[Postal Code]:[Profit]],2,0)</f>
        <v>West</v>
      </c>
    </row>
    <row r="149" spans="1:2" x14ac:dyDescent="0.3">
      <c r="A149" s="2">
        <v>80134</v>
      </c>
      <c r="B149" s="2" t="str">
        <f>VLOOKUP(A149,SampleSuperstore[[Postal Code]:[Profit]],2,0)</f>
        <v>West</v>
      </c>
    </row>
    <row r="150" spans="1:2" x14ac:dyDescent="0.3">
      <c r="A150" s="2">
        <v>30318</v>
      </c>
      <c r="B150" s="2" t="str">
        <f>VLOOKUP(A150,SampleSuperstore[[Postal Code]:[Profit]],2,0)</f>
        <v>South</v>
      </c>
    </row>
    <row r="151" spans="1:2" x14ac:dyDescent="0.3">
      <c r="A151" s="2">
        <v>64118</v>
      </c>
      <c r="B151" s="2" t="str">
        <f>VLOOKUP(A151,SampleSuperstore[[Postal Code]:[Profit]],2,0)</f>
        <v>Central</v>
      </c>
    </row>
    <row r="152" spans="1:2" x14ac:dyDescent="0.3">
      <c r="A152" s="2">
        <v>59405</v>
      </c>
      <c r="B152" s="2" t="str">
        <f>VLOOKUP(A152,SampleSuperstore[[Postal Code]:[Profit]],2,0)</f>
        <v>West</v>
      </c>
    </row>
    <row r="153" spans="1:2" x14ac:dyDescent="0.3">
      <c r="A153" s="2">
        <v>48234</v>
      </c>
      <c r="B153" s="2" t="str">
        <f>VLOOKUP(A153,SampleSuperstore[[Postal Code]:[Profit]],2,0)</f>
        <v>Central</v>
      </c>
    </row>
    <row r="154" spans="1:2" x14ac:dyDescent="0.3">
      <c r="A154" s="2">
        <v>33801</v>
      </c>
      <c r="B154" s="2" t="str">
        <f>VLOOKUP(A154,SampleSuperstore[[Postal Code]:[Profit]],2,0)</f>
        <v>South</v>
      </c>
    </row>
    <row r="155" spans="1:2" x14ac:dyDescent="0.3">
      <c r="A155" s="2">
        <v>36116</v>
      </c>
      <c r="B155" s="2" t="str">
        <f>VLOOKUP(A155,SampleSuperstore[[Postal Code]:[Profit]],2,0)</f>
        <v>South</v>
      </c>
    </row>
    <row r="156" spans="1:2" x14ac:dyDescent="0.3">
      <c r="A156" s="2">
        <v>85204</v>
      </c>
      <c r="B156" s="2" t="str">
        <f>VLOOKUP(A156,SampleSuperstore[[Postal Code]:[Profit]],2,0)</f>
        <v>West</v>
      </c>
    </row>
    <row r="157" spans="1:2" x14ac:dyDescent="0.3">
      <c r="A157" s="2">
        <v>60653</v>
      </c>
      <c r="B157" s="2" t="str">
        <f>VLOOKUP(A157,SampleSuperstore[[Postal Code]:[Profit]],2,0)</f>
        <v>Central</v>
      </c>
    </row>
    <row r="158" spans="1:2" x14ac:dyDescent="0.3">
      <c r="A158" s="2">
        <v>54302</v>
      </c>
      <c r="B158" s="2" t="str">
        <f>VLOOKUP(A158,SampleSuperstore[[Postal Code]:[Profit]],2,0)</f>
        <v>Central</v>
      </c>
    </row>
    <row r="159" spans="1:2" x14ac:dyDescent="0.3">
      <c r="A159" s="2">
        <v>45503</v>
      </c>
      <c r="B159" s="2" t="str">
        <f>VLOOKUP(A159,SampleSuperstore[[Postal Code]:[Profit]],2,0)</f>
        <v>East</v>
      </c>
    </row>
    <row r="160" spans="1:2" x14ac:dyDescent="0.3">
      <c r="A160" s="2">
        <v>92804</v>
      </c>
      <c r="B160" s="2" t="str">
        <f>VLOOKUP(A160,SampleSuperstore[[Postal Code]:[Profit]],2,0)</f>
        <v>West</v>
      </c>
    </row>
    <row r="161" spans="1:2" x14ac:dyDescent="0.3">
      <c r="A161" s="2">
        <v>98270</v>
      </c>
      <c r="B161" s="2" t="str">
        <f>VLOOKUP(A161,SampleSuperstore[[Postal Code]:[Profit]],2,0)</f>
        <v>West</v>
      </c>
    </row>
    <row r="162" spans="1:2" x14ac:dyDescent="0.3">
      <c r="A162" s="2">
        <v>97301</v>
      </c>
      <c r="B162" s="2" t="str">
        <f>VLOOKUP(A162,SampleSuperstore[[Postal Code]:[Profit]],2,0)</f>
        <v>West</v>
      </c>
    </row>
    <row r="163" spans="1:2" x14ac:dyDescent="0.3">
      <c r="A163" s="2">
        <v>78041</v>
      </c>
      <c r="B163" s="2" t="str">
        <f>VLOOKUP(A163,SampleSuperstore[[Postal Code]:[Profit]],2,0)</f>
        <v>Central</v>
      </c>
    </row>
    <row r="164" spans="1:2" x14ac:dyDescent="0.3">
      <c r="A164" s="2">
        <v>75217</v>
      </c>
      <c r="B164" s="2" t="str">
        <f>VLOOKUP(A164,SampleSuperstore[[Postal Code]:[Profit]],2,0)</f>
        <v>Central</v>
      </c>
    </row>
    <row r="165" spans="1:2" x14ac:dyDescent="0.3">
      <c r="A165" s="2">
        <v>43123</v>
      </c>
      <c r="B165" s="2" t="str">
        <f>VLOOKUP(A165,SampleSuperstore[[Postal Code]:[Profit]],2,0)</f>
        <v>East</v>
      </c>
    </row>
    <row r="166" spans="1:2" x14ac:dyDescent="0.3">
      <c r="A166" s="2">
        <v>10011</v>
      </c>
      <c r="B166" s="2" t="str">
        <f>VLOOKUP(A166,SampleSuperstore[[Postal Code]:[Profit]],2,0)</f>
        <v>East</v>
      </c>
    </row>
    <row r="167" spans="1:2" x14ac:dyDescent="0.3">
      <c r="A167" s="2">
        <v>48126</v>
      </c>
      <c r="B167" s="2" t="str">
        <f>VLOOKUP(A167,SampleSuperstore[[Postal Code]:[Profit]],2,0)</f>
        <v>Central</v>
      </c>
    </row>
    <row r="168" spans="1:2" x14ac:dyDescent="0.3">
      <c r="A168" s="2">
        <v>31088</v>
      </c>
      <c r="B168" s="2" t="str">
        <f>VLOOKUP(A168,SampleSuperstore[[Postal Code]:[Profit]],2,0)</f>
        <v>South</v>
      </c>
    </row>
    <row r="169" spans="1:2" x14ac:dyDescent="0.3">
      <c r="A169" s="2">
        <v>94591</v>
      </c>
      <c r="B169" s="2" t="str">
        <f>VLOOKUP(A169,SampleSuperstore[[Postal Code]:[Profit]],2,0)</f>
        <v>West</v>
      </c>
    </row>
    <row r="170" spans="1:2" x14ac:dyDescent="0.3">
      <c r="A170" s="2">
        <v>92691</v>
      </c>
      <c r="B170" s="2" t="str">
        <f>VLOOKUP(A170,SampleSuperstore[[Postal Code]:[Profit]],2,0)</f>
        <v>West</v>
      </c>
    </row>
    <row r="171" spans="1:2" x14ac:dyDescent="0.3">
      <c r="A171" s="2">
        <v>48307</v>
      </c>
      <c r="B171" s="2" t="str">
        <f>VLOOKUP(A171,SampleSuperstore[[Postal Code]:[Profit]],2,0)</f>
        <v>Central</v>
      </c>
    </row>
    <row r="172" spans="1:2" x14ac:dyDescent="0.3">
      <c r="A172" s="2">
        <v>7060</v>
      </c>
      <c r="B172" s="2" t="str">
        <f>VLOOKUP(A172,SampleSuperstore[[Postal Code]:[Profit]],2,0)</f>
        <v>East</v>
      </c>
    </row>
    <row r="173" spans="1:2" x14ac:dyDescent="0.3">
      <c r="A173" s="2">
        <v>85635</v>
      </c>
      <c r="B173" s="2" t="str">
        <f>VLOOKUP(A173,SampleSuperstore[[Postal Code]:[Profit]],2,0)</f>
        <v>West</v>
      </c>
    </row>
    <row r="174" spans="1:2" x14ac:dyDescent="0.3">
      <c r="A174" s="2">
        <v>98661</v>
      </c>
      <c r="B174" s="2" t="str">
        <f>VLOOKUP(A174,SampleSuperstore[[Postal Code]:[Profit]],2,0)</f>
        <v>West</v>
      </c>
    </row>
    <row r="175" spans="1:2" x14ac:dyDescent="0.3">
      <c r="A175" s="2">
        <v>60505</v>
      </c>
      <c r="B175" s="2" t="str">
        <f>VLOOKUP(A175,SampleSuperstore[[Postal Code]:[Profit]],2,0)</f>
        <v>Central</v>
      </c>
    </row>
    <row r="176" spans="1:2" x14ac:dyDescent="0.3">
      <c r="A176" s="2">
        <v>76017</v>
      </c>
      <c r="B176" s="2" t="str">
        <f>VLOOKUP(A176,SampleSuperstore[[Postal Code]:[Profit]],2,0)</f>
        <v>Central</v>
      </c>
    </row>
    <row r="177" spans="1:2" x14ac:dyDescent="0.3">
      <c r="A177" s="2">
        <v>40214</v>
      </c>
      <c r="B177" s="2" t="str">
        <f>VLOOKUP(A177,SampleSuperstore[[Postal Code]:[Profit]],2,0)</f>
        <v>South</v>
      </c>
    </row>
    <row r="178" spans="1:2" x14ac:dyDescent="0.3">
      <c r="A178" s="2">
        <v>75081</v>
      </c>
      <c r="B178" s="2" t="str">
        <f>VLOOKUP(A178,SampleSuperstore[[Postal Code]:[Profit]],2,0)</f>
        <v>Central</v>
      </c>
    </row>
    <row r="179" spans="1:2" x14ac:dyDescent="0.3">
      <c r="A179" s="2">
        <v>44105</v>
      </c>
      <c r="B179" s="2" t="str">
        <f>VLOOKUP(A179,SampleSuperstore[[Postal Code]:[Profit]],2,0)</f>
        <v>East</v>
      </c>
    </row>
    <row r="180" spans="1:2" x14ac:dyDescent="0.3">
      <c r="A180" s="2">
        <v>75701</v>
      </c>
      <c r="B180" s="2" t="str">
        <f>VLOOKUP(A180,SampleSuperstore[[Postal Code]:[Profit]],2,0)</f>
        <v>Central</v>
      </c>
    </row>
    <row r="181" spans="1:2" x14ac:dyDescent="0.3">
      <c r="A181" s="2">
        <v>27217</v>
      </c>
      <c r="B181" s="2" t="str">
        <f>VLOOKUP(A181,SampleSuperstore[[Postal Code]:[Profit]],2,0)</f>
        <v>South</v>
      </c>
    </row>
    <row r="182" spans="1:2" x14ac:dyDescent="0.3">
      <c r="A182" s="2">
        <v>22980</v>
      </c>
      <c r="B182" s="2" t="str">
        <f>VLOOKUP(A182,SampleSuperstore[[Postal Code]:[Profit]],2,0)</f>
        <v>South</v>
      </c>
    </row>
    <row r="183" spans="1:2" x14ac:dyDescent="0.3">
      <c r="A183" s="2">
        <v>19013</v>
      </c>
      <c r="B183" s="2" t="str">
        <f>VLOOKUP(A183,SampleSuperstore[[Postal Code]:[Profit]],2,0)</f>
        <v>East</v>
      </c>
    </row>
    <row r="184" spans="1:2" x14ac:dyDescent="0.3">
      <c r="A184" s="2">
        <v>27511</v>
      </c>
      <c r="B184" s="2" t="str">
        <f>VLOOKUP(A184,SampleSuperstore[[Postal Code]:[Profit]],2,0)</f>
        <v>South</v>
      </c>
    </row>
    <row r="185" spans="1:2" x14ac:dyDescent="0.3">
      <c r="A185" s="2">
        <v>32137</v>
      </c>
      <c r="B185" s="2" t="str">
        <f>VLOOKUP(A185,SampleSuperstore[[Postal Code]:[Profit]],2,0)</f>
        <v>South</v>
      </c>
    </row>
    <row r="186" spans="1:2" x14ac:dyDescent="0.3">
      <c r="A186" s="2">
        <v>10550</v>
      </c>
      <c r="B186" s="2" t="str">
        <f>VLOOKUP(A186,SampleSuperstore[[Postal Code]:[Profit]],2,0)</f>
        <v>East</v>
      </c>
    </row>
    <row r="187" spans="1:2" x14ac:dyDescent="0.3">
      <c r="A187" s="2">
        <v>48205</v>
      </c>
      <c r="B187" s="2" t="str">
        <f>VLOOKUP(A187,SampleSuperstore[[Postal Code]:[Profit]],2,0)</f>
        <v>Central</v>
      </c>
    </row>
    <row r="188" spans="1:2" x14ac:dyDescent="0.3">
      <c r="A188" s="2">
        <v>33012</v>
      </c>
      <c r="B188" s="2" t="str">
        <f>VLOOKUP(A188,SampleSuperstore[[Postal Code]:[Profit]],2,0)</f>
        <v>South</v>
      </c>
    </row>
    <row r="189" spans="1:2" x14ac:dyDescent="0.3">
      <c r="A189" s="2">
        <v>11572</v>
      </c>
      <c r="B189" s="2" t="str">
        <f>VLOOKUP(A189,SampleSuperstore[[Postal Code]:[Profit]],2,0)</f>
        <v>East</v>
      </c>
    </row>
    <row r="190" spans="1:2" x14ac:dyDescent="0.3">
      <c r="A190" s="2">
        <v>92105</v>
      </c>
      <c r="B190" s="2" t="str">
        <f>VLOOKUP(A190,SampleSuperstore[[Postal Code]:[Profit]],2,0)</f>
        <v>West</v>
      </c>
    </row>
    <row r="191" spans="1:2" x14ac:dyDescent="0.3">
      <c r="A191" s="2">
        <v>60201</v>
      </c>
      <c r="B191" s="2" t="str">
        <f>VLOOKUP(A191,SampleSuperstore[[Postal Code]:[Profit]],2,0)</f>
        <v>Central</v>
      </c>
    </row>
    <row r="192" spans="1:2" x14ac:dyDescent="0.3">
      <c r="A192" s="2">
        <v>48183</v>
      </c>
      <c r="B192" s="2" t="str">
        <f>VLOOKUP(A192,SampleSuperstore[[Postal Code]:[Profit]],2,0)</f>
        <v>Central</v>
      </c>
    </row>
    <row r="193" spans="1:2" x14ac:dyDescent="0.3">
      <c r="A193" s="2">
        <v>55016</v>
      </c>
      <c r="B193" s="2" t="str">
        <f>VLOOKUP(A193,SampleSuperstore[[Postal Code]:[Profit]],2,0)</f>
        <v>Central</v>
      </c>
    </row>
    <row r="194" spans="1:2" x14ac:dyDescent="0.3">
      <c r="A194" s="2">
        <v>71111</v>
      </c>
      <c r="B194" s="2" t="str">
        <f>VLOOKUP(A194,SampleSuperstore[[Postal Code]:[Profit]],2,0)</f>
        <v>South</v>
      </c>
    </row>
    <row r="195" spans="1:2" x14ac:dyDescent="0.3">
      <c r="A195" s="2">
        <v>50315</v>
      </c>
      <c r="B195" s="2" t="str">
        <f>VLOOKUP(A195,SampleSuperstore[[Postal Code]:[Profit]],2,0)</f>
        <v>Central</v>
      </c>
    </row>
    <row r="196" spans="1:2" x14ac:dyDescent="0.3">
      <c r="A196" s="2">
        <v>93534</v>
      </c>
      <c r="B196" s="2" t="str">
        <f>VLOOKUP(A196,SampleSuperstore[[Postal Code]:[Profit]],2,0)</f>
        <v>West</v>
      </c>
    </row>
    <row r="197" spans="1:2" x14ac:dyDescent="0.3">
      <c r="A197" s="2">
        <v>23223</v>
      </c>
      <c r="B197" s="2" t="str">
        <f>VLOOKUP(A197,SampleSuperstore[[Postal Code]:[Profit]],2,0)</f>
        <v>South</v>
      </c>
    </row>
    <row r="198" spans="1:2" x14ac:dyDescent="0.3">
      <c r="A198" s="2">
        <v>28806</v>
      </c>
      <c r="B198" s="2" t="str">
        <f>VLOOKUP(A198,SampleSuperstore[[Postal Code]:[Profit]],2,0)</f>
        <v>South</v>
      </c>
    </row>
    <row r="199" spans="1:2" x14ac:dyDescent="0.3">
      <c r="A199" s="2">
        <v>92530</v>
      </c>
      <c r="B199" s="2" t="str">
        <f>VLOOKUP(A199,SampleSuperstore[[Postal Code]:[Profit]],2,0)</f>
        <v>West</v>
      </c>
    </row>
    <row r="200" spans="1:2" x14ac:dyDescent="0.3">
      <c r="A200" s="2">
        <v>68104</v>
      </c>
      <c r="B200" s="2" t="str">
        <f>VLOOKUP(A200,SampleSuperstore[[Postal Code]:[Profit]],2,0)</f>
        <v>Central</v>
      </c>
    </row>
    <row r="201" spans="1:2" x14ac:dyDescent="0.3">
      <c r="A201" s="2">
        <v>98026</v>
      </c>
      <c r="B201" s="2" t="str">
        <f>VLOOKUP(A201,SampleSuperstore[[Postal Code]:[Profit]],2,0)</f>
        <v>West</v>
      </c>
    </row>
    <row r="202" spans="1:2" x14ac:dyDescent="0.3">
      <c r="A202" s="2">
        <v>92704</v>
      </c>
      <c r="B202" s="2" t="str">
        <f>VLOOKUP(A202,SampleSuperstore[[Postal Code]:[Profit]],2,0)</f>
        <v>West</v>
      </c>
    </row>
    <row r="203" spans="1:2" x14ac:dyDescent="0.3">
      <c r="A203" s="2">
        <v>53209</v>
      </c>
      <c r="B203" s="2" t="str">
        <f>VLOOKUP(A203,SampleSuperstore[[Postal Code]:[Profit]],2,0)</f>
        <v>Central</v>
      </c>
    </row>
    <row r="204" spans="1:2" x14ac:dyDescent="0.3">
      <c r="A204" s="2">
        <v>41042</v>
      </c>
      <c r="B204" s="2" t="str">
        <f>VLOOKUP(A204,SampleSuperstore[[Postal Code]:[Profit]],2,0)</f>
        <v>South</v>
      </c>
    </row>
    <row r="205" spans="1:2" x14ac:dyDescent="0.3">
      <c r="A205" s="2">
        <v>44052</v>
      </c>
      <c r="B205" s="2" t="str">
        <f>VLOOKUP(A205,SampleSuperstore[[Postal Code]:[Profit]],2,0)</f>
        <v>East</v>
      </c>
    </row>
    <row r="206" spans="1:2" x14ac:dyDescent="0.3">
      <c r="A206" s="2">
        <v>7036</v>
      </c>
      <c r="B206" s="2" t="str">
        <f>VLOOKUP(A206,SampleSuperstore[[Postal Code]:[Profit]],2,0)</f>
        <v>East</v>
      </c>
    </row>
    <row r="207" spans="1:2" x14ac:dyDescent="0.3">
      <c r="A207" s="2">
        <v>93905</v>
      </c>
      <c r="B207" s="2" t="str">
        <f>VLOOKUP(A207,SampleSuperstore[[Postal Code]:[Profit]],2,0)</f>
        <v>West</v>
      </c>
    </row>
    <row r="208" spans="1:2" x14ac:dyDescent="0.3">
      <c r="A208" s="2">
        <v>8901</v>
      </c>
      <c r="B208" s="2" t="str">
        <f>VLOOKUP(A208,SampleSuperstore[[Postal Code]:[Profit]],2,0)</f>
        <v>East</v>
      </c>
    </row>
    <row r="209" spans="1:2" x14ac:dyDescent="0.3">
      <c r="A209" s="2">
        <v>17602</v>
      </c>
      <c r="B209" s="2" t="str">
        <f>VLOOKUP(A209,SampleSuperstore[[Postal Code]:[Profit]],2,0)</f>
        <v>East</v>
      </c>
    </row>
    <row r="210" spans="1:2" x14ac:dyDescent="0.3">
      <c r="A210" s="2">
        <v>3301</v>
      </c>
      <c r="B210" s="2" t="str">
        <f>VLOOKUP(A210,SampleSuperstore[[Postal Code]:[Profit]],2,0)</f>
        <v>East</v>
      </c>
    </row>
    <row r="211" spans="1:2" x14ac:dyDescent="0.3">
      <c r="A211" s="2">
        <v>21044</v>
      </c>
      <c r="B211" s="2" t="str">
        <f>VLOOKUP(A211,SampleSuperstore[[Postal Code]:[Profit]],2,0)</f>
        <v>East</v>
      </c>
    </row>
    <row r="212" spans="1:2" x14ac:dyDescent="0.3">
      <c r="A212" s="2">
        <v>75043</v>
      </c>
      <c r="B212" s="2" t="str">
        <f>VLOOKUP(A212,SampleSuperstore[[Postal Code]:[Profit]],2,0)</f>
        <v>Central</v>
      </c>
    </row>
    <row r="213" spans="1:2" x14ac:dyDescent="0.3">
      <c r="A213" s="2">
        <v>6360</v>
      </c>
      <c r="B213" s="2" t="str">
        <f>VLOOKUP(A213,SampleSuperstore[[Postal Code]:[Profit]],2,0)</f>
        <v>East</v>
      </c>
    </row>
    <row r="214" spans="1:2" x14ac:dyDescent="0.3">
      <c r="A214" s="2">
        <v>22304</v>
      </c>
      <c r="B214" s="2" t="str">
        <f>VLOOKUP(A214,SampleSuperstore[[Postal Code]:[Profit]],2,0)</f>
        <v>South</v>
      </c>
    </row>
    <row r="215" spans="1:2" x14ac:dyDescent="0.3">
      <c r="A215" s="2">
        <v>43615</v>
      </c>
      <c r="B215" s="2" t="str">
        <f>VLOOKUP(A215,SampleSuperstore[[Postal Code]:[Profit]],2,0)</f>
        <v>East</v>
      </c>
    </row>
    <row r="216" spans="1:2" x14ac:dyDescent="0.3">
      <c r="A216" s="2">
        <v>87401</v>
      </c>
      <c r="B216" s="2" t="str">
        <f>VLOOKUP(A216,SampleSuperstore[[Postal Code]:[Profit]],2,0)</f>
        <v>West</v>
      </c>
    </row>
    <row r="217" spans="1:2" x14ac:dyDescent="0.3">
      <c r="A217" s="2">
        <v>92503</v>
      </c>
      <c r="B217" s="2" t="str">
        <f>VLOOKUP(A217,SampleSuperstore[[Postal Code]:[Profit]],2,0)</f>
        <v>West</v>
      </c>
    </row>
    <row r="218" spans="1:2" x14ac:dyDescent="0.3">
      <c r="A218" s="2">
        <v>90503</v>
      </c>
      <c r="B218" s="2" t="str">
        <f>VLOOKUP(A218,SampleSuperstore[[Postal Code]:[Profit]],2,0)</f>
        <v>West</v>
      </c>
    </row>
    <row r="219" spans="1:2" x14ac:dyDescent="0.3">
      <c r="A219" s="2">
        <v>78664</v>
      </c>
      <c r="B219" s="2" t="str">
        <f>VLOOKUP(A219,SampleSuperstore[[Postal Code]:[Profit]],2,0)</f>
        <v>Central</v>
      </c>
    </row>
    <row r="220" spans="1:2" x14ac:dyDescent="0.3">
      <c r="A220" s="2">
        <v>92054</v>
      </c>
      <c r="B220" s="2" t="str">
        <f>VLOOKUP(A220,SampleSuperstore[[Postal Code]:[Profit]],2,0)</f>
        <v>West</v>
      </c>
    </row>
    <row r="221" spans="1:2" x14ac:dyDescent="0.3">
      <c r="A221" s="2">
        <v>33433</v>
      </c>
      <c r="B221" s="2" t="str">
        <f>VLOOKUP(A221,SampleSuperstore[[Postal Code]:[Profit]],2,0)</f>
        <v>South</v>
      </c>
    </row>
    <row r="222" spans="1:2" x14ac:dyDescent="0.3">
      <c r="A222" s="2">
        <v>23464</v>
      </c>
      <c r="B222" s="2" t="str">
        <f>VLOOKUP(A222,SampleSuperstore[[Postal Code]:[Profit]],2,0)</f>
        <v>South</v>
      </c>
    </row>
    <row r="223" spans="1:2" x14ac:dyDescent="0.3">
      <c r="A223" s="2">
        <v>92563</v>
      </c>
      <c r="B223" s="2" t="str">
        <f>VLOOKUP(A223,SampleSuperstore[[Postal Code]:[Profit]],2,0)</f>
        <v>West</v>
      </c>
    </row>
    <row r="224" spans="1:2" x14ac:dyDescent="0.3">
      <c r="A224" s="2">
        <v>28540</v>
      </c>
      <c r="B224" s="2" t="str">
        <f>VLOOKUP(A224,SampleSuperstore[[Postal Code]:[Profit]],2,0)</f>
        <v>South</v>
      </c>
    </row>
    <row r="225" spans="1:2" x14ac:dyDescent="0.3">
      <c r="A225" s="2">
        <v>52601</v>
      </c>
      <c r="B225" s="2" t="str">
        <f>VLOOKUP(A225,SampleSuperstore[[Postal Code]:[Profit]],2,0)</f>
        <v>Central</v>
      </c>
    </row>
    <row r="226" spans="1:2" x14ac:dyDescent="0.3">
      <c r="A226" s="2">
        <v>98502</v>
      </c>
      <c r="B226" s="2" t="str">
        <f>VLOOKUP(A226,SampleSuperstore[[Postal Code]:[Profit]],2,0)</f>
        <v>West</v>
      </c>
    </row>
    <row r="227" spans="1:2" x14ac:dyDescent="0.3">
      <c r="A227" s="2">
        <v>20016</v>
      </c>
      <c r="B227" s="2" t="str">
        <f>VLOOKUP(A227,SampleSuperstore[[Postal Code]:[Profit]],2,0)</f>
        <v>East</v>
      </c>
    </row>
    <row r="228" spans="1:2" x14ac:dyDescent="0.3">
      <c r="A228" s="2">
        <v>65109</v>
      </c>
      <c r="B228" s="2" t="str">
        <f>VLOOKUP(A228,SampleSuperstore[[Postal Code]:[Profit]],2,0)</f>
        <v>Central</v>
      </c>
    </row>
    <row r="229" spans="1:2" x14ac:dyDescent="0.3">
      <c r="A229" s="2">
        <v>63376</v>
      </c>
      <c r="B229" s="2" t="str">
        <f>VLOOKUP(A229,SampleSuperstore[[Postal Code]:[Profit]],2,0)</f>
        <v>Central</v>
      </c>
    </row>
    <row r="230" spans="1:2" x14ac:dyDescent="0.3">
      <c r="A230" s="2">
        <v>61107</v>
      </c>
      <c r="B230" s="2" t="str">
        <f>VLOOKUP(A230,SampleSuperstore[[Postal Code]:[Profit]],2,0)</f>
        <v>Central</v>
      </c>
    </row>
    <row r="231" spans="1:2" x14ac:dyDescent="0.3">
      <c r="A231" s="2">
        <v>33142</v>
      </c>
      <c r="B231" s="2" t="str">
        <f>VLOOKUP(A231,SampleSuperstore[[Postal Code]:[Profit]],2,0)</f>
        <v>South</v>
      </c>
    </row>
    <row r="232" spans="1:2" x14ac:dyDescent="0.3">
      <c r="A232" s="2">
        <v>78521</v>
      </c>
      <c r="B232" s="2" t="str">
        <f>VLOOKUP(A232,SampleSuperstore[[Postal Code]:[Profit]],2,0)</f>
        <v>Central</v>
      </c>
    </row>
    <row r="233" spans="1:2" x14ac:dyDescent="0.3">
      <c r="A233" s="2">
        <v>10701</v>
      </c>
      <c r="B233" s="2" t="str">
        <f>VLOOKUP(A233,SampleSuperstore[[Postal Code]:[Profit]],2,0)</f>
        <v>East</v>
      </c>
    </row>
    <row r="234" spans="1:2" x14ac:dyDescent="0.3">
      <c r="A234" s="2">
        <v>94601</v>
      </c>
      <c r="B234" s="2" t="str">
        <f>VLOOKUP(A234,SampleSuperstore[[Postal Code]:[Profit]],2,0)</f>
        <v>West</v>
      </c>
    </row>
    <row r="235" spans="1:2" x14ac:dyDescent="0.3">
      <c r="A235" s="2">
        <v>28110</v>
      </c>
      <c r="B235" s="2" t="str">
        <f>VLOOKUP(A235,SampleSuperstore[[Postal Code]:[Profit]],2,0)</f>
        <v>South</v>
      </c>
    </row>
    <row r="236" spans="1:2" x14ac:dyDescent="0.3">
      <c r="A236" s="2">
        <v>20735</v>
      </c>
      <c r="B236" s="2" t="str">
        <f>VLOOKUP(A236,SampleSuperstore[[Postal Code]:[Profit]],2,0)</f>
        <v>East</v>
      </c>
    </row>
    <row r="237" spans="1:2" x14ac:dyDescent="0.3">
      <c r="A237" s="2">
        <v>30076</v>
      </c>
      <c r="B237" s="2" t="str">
        <f>VLOOKUP(A237,SampleSuperstore[[Postal Code]:[Profit]],2,0)</f>
        <v>South</v>
      </c>
    </row>
    <row r="238" spans="1:2" x14ac:dyDescent="0.3">
      <c r="A238" s="2">
        <v>72401</v>
      </c>
      <c r="B238" s="2" t="str">
        <f>VLOOKUP(A238,SampleSuperstore[[Postal Code]:[Profit]],2,0)</f>
        <v>South</v>
      </c>
    </row>
    <row r="239" spans="1:2" x14ac:dyDescent="0.3">
      <c r="A239" s="2">
        <v>47374</v>
      </c>
      <c r="B239" s="2" t="str">
        <f>VLOOKUP(A239,SampleSuperstore[[Postal Code]:[Profit]],2,0)</f>
        <v>Central</v>
      </c>
    </row>
    <row r="240" spans="1:2" x14ac:dyDescent="0.3">
      <c r="A240" s="2">
        <v>94509</v>
      </c>
      <c r="B240" s="2" t="str">
        <f>VLOOKUP(A240,SampleSuperstore[[Postal Code]:[Profit]],2,0)</f>
        <v>West</v>
      </c>
    </row>
    <row r="241" spans="1:2" x14ac:dyDescent="0.3">
      <c r="A241" s="2">
        <v>33030</v>
      </c>
      <c r="B241" s="2" t="str">
        <f>VLOOKUP(A241,SampleSuperstore[[Postal Code]:[Profit]],2,0)</f>
        <v>South</v>
      </c>
    </row>
    <row r="242" spans="1:2" x14ac:dyDescent="0.3">
      <c r="A242" s="2">
        <v>46350</v>
      </c>
      <c r="B242" s="2" t="str">
        <f>VLOOKUP(A242,SampleSuperstore[[Postal Code]:[Profit]],2,0)</f>
        <v>Central</v>
      </c>
    </row>
    <row r="243" spans="1:2" x14ac:dyDescent="0.3">
      <c r="A243" s="2">
        <v>48911</v>
      </c>
      <c r="B243" s="2" t="str">
        <f>VLOOKUP(A243,SampleSuperstore[[Postal Code]:[Profit]],2,0)</f>
        <v>Central</v>
      </c>
    </row>
    <row r="244" spans="1:2" x14ac:dyDescent="0.3">
      <c r="A244" s="2">
        <v>44221</v>
      </c>
      <c r="B244" s="2" t="str">
        <f>VLOOKUP(A244,SampleSuperstore[[Postal Code]:[Profit]],2,0)</f>
        <v>East</v>
      </c>
    </row>
    <row r="245" spans="1:2" x14ac:dyDescent="0.3">
      <c r="A245" s="2">
        <v>89502</v>
      </c>
      <c r="B245" s="2" t="str">
        <f>VLOOKUP(A245,SampleSuperstore[[Postal Code]:[Profit]],2,0)</f>
        <v>West</v>
      </c>
    </row>
    <row r="246" spans="1:2" x14ac:dyDescent="0.3">
      <c r="A246" s="2">
        <v>22801</v>
      </c>
      <c r="B246" s="2" t="str">
        <f>VLOOKUP(A246,SampleSuperstore[[Postal Code]:[Profit]],2,0)</f>
        <v>South</v>
      </c>
    </row>
    <row r="247" spans="1:2" x14ac:dyDescent="0.3">
      <c r="A247" s="2">
        <v>92025</v>
      </c>
      <c r="B247" s="2" t="str">
        <f>VLOOKUP(A247,SampleSuperstore[[Postal Code]:[Profit]],2,0)</f>
        <v>West</v>
      </c>
    </row>
    <row r="248" spans="1:2" x14ac:dyDescent="0.3">
      <c r="A248" s="2">
        <v>48073</v>
      </c>
      <c r="B248" s="2" t="str">
        <f>VLOOKUP(A248,SampleSuperstore[[Postal Code]:[Profit]],2,0)</f>
        <v>Central</v>
      </c>
    </row>
    <row r="249" spans="1:2" x14ac:dyDescent="0.3">
      <c r="A249" s="2">
        <v>20852</v>
      </c>
      <c r="B249" s="2" t="str">
        <f>VLOOKUP(A249,SampleSuperstore[[Postal Code]:[Profit]],2,0)</f>
        <v>East</v>
      </c>
    </row>
    <row r="250" spans="1:2" x14ac:dyDescent="0.3">
      <c r="A250" s="2">
        <v>33065</v>
      </c>
      <c r="B250" s="2" t="str">
        <f>VLOOKUP(A250,SampleSuperstore[[Postal Code]:[Profit]],2,0)</f>
        <v>South</v>
      </c>
    </row>
    <row r="251" spans="1:2" x14ac:dyDescent="0.3">
      <c r="A251" s="2">
        <v>14215</v>
      </c>
      <c r="B251" s="2" t="str">
        <f>VLOOKUP(A251,SampleSuperstore[[Postal Code]:[Profit]],2,0)</f>
        <v>East</v>
      </c>
    </row>
    <row r="252" spans="1:2" x14ac:dyDescent="0.3">
      <c r="A252" s="2">
        <v>33437</v>
      </c>
      <c r="B252" s="2" t="str">
        <f>VLOOKUP(A252,SampleSuperstore[[Postal Code]:[Profit]],2,0)</f>
        <v>South</v>
      </c>
    </row>
    <row r="253" spans="1:2" x14ac:dyDescent="0.3">
      <c r="A253" s="2">
        <v>39503</v>
      </c>
      <c r="B253" s="2" t="str">
        <f>VLOOKUP(A253,SampleSuperstore[[Postal Code]:[Profit]],2,0)</f>
        <v>South</v>
      </c>
    </row>
    <row r="254" spans="1:2" x14ac:dyDescent="0.3">
      <c r="A254" s="2">
        <v>93727</v>
      </c>
      <c r="B254" s="2" t="str">
        <f>VLOOKUP(A254,SampleSuperstore[[Postal Code]:[Profit]],2,0)</f>
        <v>West</v>
      </c>
    </row>
    <row r="255" spans="1:2" x14ac:dyDescent="0.3">
      <c r="A255" s="2">
        <v>27834</v>
      </c>
      <c r="B255" s="2" t="str">
        <f>VLOOKUP(A255,SampleSuperstore[[Postal Code]:[Profit]],2,0)</f>
        <v>South</v>
      </c>
    </row>
    <row r="256" spans="1:2" x14ac:dyDescent="0.3">
      <c r="A256" s="2">
        <v>11561</v>
      </c>
      <c r="B256" s="2" t="str">
        <f>VLOOKUP(A256,SampleSuperstore[[Postal Code]:[Profit]],2,0)</f>
        <v>East</v>
      </c>
    </row>
    <row r="257" spans="1:2" x14ac:dyDescent="0.3">
      <c r="A257" s="2">
        <v>35630</v>
      </c>
      <c r="B257" s="2" t="str">
        <f>VLOOKUP(A257,SampleSuperstore[[Postal Code]:[Profit]],2,0)</f>
        <v>South</v>
      </c>
    </row>
    <row r="258" spans="1:2" x14ac:dyDescent="0.3">
      <c r="A258" s="2">
        <v>31204</v>
      </c>
      <c r="B258" s="2" t="str">
        <f>VLOOKUP(A258,SampleSuperstore[[Postal Code]:[Profit]],2,0)</f>
        <v>South</v>
      </c>
    </row>
    <row r="259" spans="1:2" x14ac:dyDescent="0.3">
      <c r="A259" s="2">
        <v>52402</v>
      </c>
      <c r="B259" s="2" t="str">
        <f>VLOOKUP(A259,SampleSuperstore[[Postal Code]:[Profit]],2,0)</f>
        <v>Central</v>
      </c>
    </row>
    <row r="260" spans="1:2" x14ac:dyDescent="0.3">
      <c r="A260" s="2">
        <v>2908</v>
      </c>
      <c r="B260" s="2" t="str">
        <f>VLOOKUP(A260,SampleSuperstore[[Postal Code]:[Profit]],2,0)</f>
        <v>East</v>
      </c>
    </row>
    <row r="261" spans="1:2" x14ac:dyDescent="0.3">
      <c r="A261" s="2">
        <v>81001</v>
      </c>
      <c r="B261" s="2" t="str">
        <f>VLOOKUP(A261,SampleSuperstore[[Postal Code]:[Profit]],2,0)</f>
        <v>West</v>
      </c>
    </row>
    <row r="262" spans="1:2" x14ac:dyDescent="0.3">
      <c r="A262" s="2">
        <v>94533</v>
      </c>
      <c r="B262" s="2" t="str">
        <f>VLOOKUP(A262,SampleSuperstore[[Postal Code]:[Profit]],2,0)</f>
        <v>West</v>
      </c>
    </row>
    <row r="263" spans="1:2" x14ac:dyDescent="0.3">
      <c r="A263" s="2">
        <v>32725</v>
      </c>
      <c r="B263" s="2" t="str">
        <f>VLOOKUP(A263,SampleSuperstore[[Postal Code]:[Profit]],2,0)</f>
        <v>South</v>
      </c>
    </row>
    <row r="264" spans="1:2" x14ac:dyDescent="0.3">
      <c r="A264" s="2">
        <v>42071</v>
      </c>
      <c r="B264" s="2" t="str">
        <f>VLOOKUP(A264,SampleSuperstore[[Postal Code]:[Profit]],2,0)</f>
        <v>South</v>
      </c>
    </row>
    <row r="265" spans="1:2" x14ac:dyDescent="0.3">
      <c r="A265" s="2">
        <v>6457</v>
      </c>
      <c r="B265" s="2" t="str">
        <f>VLOOKUP(A265,SampleSuperstore[[Postal Code]:[Profit]],2,0)</f>
        <v>East</v>
      </c>
    </row>
    <row r="266" spans="1:2" x14ac:dyDescent="0.3">
      <c r="A266" s="2">
        <v>11520</v>
      </c>
      <c r="B266" s="2" t="str">
        <f>VLOOKUP(A266,SampleSuperstore[[Postal Code]:[Profit]],2,0)</f>
        <v>East</v>
      </c>
    </row>
    <row r="267" spans="1:2" x14ac:dyDescent="0.3">
      <c r="A267" s="2">
        <v>90660</v>
      </c>
      <c r="B267" s="2" t="str">
        <f>VLOOKUP(A267,SampleSuperstore[[Postal Code]:[Profit]],2,0)</f>
        <v>West</v>
      </c>
    </row>
    <row r="268" spans="1:2" x14ac:dyDescent="0.3">
      <c r="A268" s="2">
        <v>84604</v>
      </c>
      <c r="B268" s="2" t="str">
        <f>VLOOKUP(A268,SampleSuperstore[[Postal Code]:[Profit]],2,0)</f>
        <v>West</v>
      </c>
    </row>
    <row r="269" spans="1:2" x14ac:dyDescent="0.3">
      <c r="A269" s="2">
        <v>84062</v>
      </c>
      <c r="B269" s="2" t="str">
        <f>VLOOKUP(A269,SampleSuperstore[[Postal Code]:[Profit]],2,0)</f>
        <v>West</v>
      </c>
    </row>
    <row r="270" spans="1:2" x14ac:dyDescent="0.3">
      <c r="A270" s="2">
        <v>30080</v>
      </c>
      <c r="B270" s="2" t="str">
        <f>VLOOKUP(A270,SampleSuperstore[[Postal Code]:[Profit]],2,0)</f>
        <v>South</v>
      </c>
    </row>
    <row r="271" spans="1:2" x14ac:dyDescent="0.3">
      <c r="A271" s="2">
        <v>24153</v>
      </c>
      <c r="B271" s="2" t="str">
        <f>VLOOKUP(A271,SampleSuperstore[[Postal Code]:[Profit]],2,0)</f>
        <v>South</v>
      </c>
    </row>
    <row r="272" spans="1:2" x14ac:dyDescent="0.3">
      <c r="A272" s="2">
        <v>44134</v>
      </c>
      <c r="B272" s="2" t="str">
        <f>VLOOKUP(A272,SampleSuperstore[[Postal Code]:[Profit]],2,0)</f>
        <v>East</v>
      </c>
    </row>
    <row r="273" spans="1:2" x14ac:dyDescent="0.3">
      <c r="A273" s="2">
        <v>36608</v>
      </c>
      <c r="B273" s="2" t="str">
        <f>VLOOKUP(A273,SampleSuperstore[[Postal Code]:[Profit]],2,0)</f>
        <v>South</v>
      </c>
    </row>
    <row r="274" spans="1:2" x14ac:dyDescent="0.3">
      <c r="A274" s="2">
        <v>2740</v>
      </c>
      <c r="B274" s="2" t="str">
        <f>VLOOKUP(A274,SampleSuperstore[[Postal Code]:[Profit]],2,0)</f>
        <v>East</v>
      </c>
    </row>
    <row r="275" spans="1:2" x14ac:dyDescent="0.3">
      <c r="A275" s="2">
        <v>75061</v>
      </c>
      <c r="B275" s="2" t="str">
        <f>VLOOKUP(A275,SampleSuperstore[[Postal Code]:[Profit]],2,0)</f>
        <v>Central</v>
      </c>
    </row>
    <row r="276" spans="1:2" x14ac:dyDescent="0.3">
      <c r="A276" s="2">
        <v>8360</v>
      </c>
      <c r="B276" s="2" t="str">
        <f>VLOOKUP(A276,SampleSuperstore[[Postal Code]:[Profit]],2,0)</f>
        <v>East</v>
      </c>
    </row>
    <row r="277" spans="1:2" x14ac:dyDescent="0.3">
      <c r="A277" s="2">
        <v>85301</v>
      </c>
      <c r="B277" s="2" t="str">
        <f>VLOOKUP(A277,SampleSuperstore[[Postal Code]:[Profit]],2,0)</f>
        <v>West</v>
      </c>
    </row>
    <row r="278" spans="1:2" x14ac:dyDescent="0.3">
      <c r="A278" s="2">
        <v>14304</v>
      </c>
      <c r="B278" s="2" t="str">
        <f>VLOOKUP(A278,SampleSuperstore[[Postal Code]:[Profit]],2,0)</f>
        <v>East</v>
      </c>
    </row>
    <row r="279" spans="1:2" x14ac:dyDescent="0.3">
      <c r="A279" s="2">
        <v>27360</v>
      </c>
      <c r="B279" s="2" t="str">
        <f>VLOOKUP(A279,SampleSuperstore[[Postal Code]:[Profit]],2,0)</f>
        <v>South</v>
      </c>
    </row>
    <row r="280" spans="1:2" x14ac:dyDescent="0.3">
      <c r="A280" s="2">
        <v>92683</v>
      </c>
      <c r="B280" s="2" t="str">
        <f>VLOOKUP(A280,SampleSuperstore[[Postal Code]:[Profit]],2,0)</f>
        <v>West</v>
      </c>
    </row>
    <row r="281" spans="1:2" x14ac:dyDescent="0.3">
      <c r="A281" s="2">
        <v>38301</v>
      </c>
      <c r="B281" s="2" t="str">
        <f>VLOOKUP(A281,SampleSuperstore[[Postal Code]:[Profit]],2,0)</f>
        <v>South</v>
      </c>
    </row>
    <row r="282" spans="1:2" x14ac:dyDescent="0.3">
      <c r="A282" s="2">
        <v>75019</v>
      </c>
      <c r="B282" s="2" t="str">
        <f>VLOOKUP(A282,SampleSuperstore[[Postal Code]:[Profit]],2,0)</f>
        <v>Central</v>
      </c>
    </row>
    <row r="283" spans="1:2" x14ac:dyDescent="0.3">
      <c r="A283" s="2">
        <v>91767</v>
      </c>
      <c r="B283" s="2" t="str">
        <f>VLOOKUP(A283,SampleSuperstore[[Postal Code]:[Profit]],2,0)</f>
        <v>West</v>
      </c>
    </row>
    <row r="284" spans="1:2" x14ac:dyDescent="0.3">
      <c r="A284" s="2">
        <v>89031</v>
      </c>
      <c r="B284" s="2" t="str">
        <f>VLOOKUP(A284,SampleSuperstore[[Postal Code]:[Profit]],2,0)</f>
        <v>West</v>
      </c>
    </row>
    <row r="285" spans="1:2" x14ac:dyDescent="0.3">
      <c r="A285" s="2">
        <v>18103</v>
      </c>
      <c r="B285" s="2" t="str">
        <f>VLOOKUP(A285,SampleSuperstore[[Postal Code]:[Profit]],2,0)</f>
        <v>East</v>
      </c>
    </row>
    <row r="286" spans="1:2" x14ac:dyDescent="0.3">
      <c r="A286" s="2">
        <v>19711</v>
      </c>
      <c r="B286" s="2" t="str">
        <f>VLOOKUP(A286,SampleSuperstore[[Postal Code]:[Profit]],2,0)</f>
        <v>East</v>
      </c>
    </row>
    <row r="287" spans="1:2" x14ac:dyDescent="0.3">
      <c r="A287" s="2">
        <v>85281</v>
      </c>
      <c r="B287" s="2" t="str">
        <f>VLOOKUP(A287,SampleSuperstore[[Postal Code]:[Profit]],2,0)</f>
        <v>West</v>
      </c>
    </row>
    <row r="288" spans="1:2" x14ac:dyDescent="0.3">
      <c r="A288" s="2">
        <v>92677</v>
      </c>
      <c r="B288" s="2" t="str">
        <f>VLOOKUP(A288,SampleSuperstore[[Postal Code]:[Profit]],2,0)</f>
        <v>West</v>
      </c>
    </row>
    <row r="289" spans="1:2" x14ac:dyDescent="0.3">
      <c r="A289" s="2">
        <v>8302</v>
      </c>
      <c r="B289" s="2" t="str">
        <f>VLOOKUP(A289,SampleSuperstore[[Postal Code]:[Profit]],2,0)</f>
        <v>East</v>
      </c>
    </row>
    <row r="290" spans="1:2" x14ac:dyDescent="0.3">
      <c r="A290" s="2">
        <v>2149</v>
      </c>
      <c r="B290" s="2" t="str">
        <f>VLOOKUP(A290,SampleSuperstore[[Postal Code]:[Profit]],2,0)</f>
        <v>East</v>
      </c>
    </row>
    <row r="291" spans="1:2" x14ac:dyDescent="0.3">
      <c r="A291" s="2">
        <v>13601</v>
      </c>
      <c r="B291" s="2" t="str">
        <f>VLOOKUP(A291,SampleSuperstore[[Postal Code]:[Profit]],2,0)</f>
        <v>East</v>
      </c>
    </row>
    <row r="292" spans="1:2" x14ac:dyDescent="0.3">
      <c r="A292" s="2">
        <v>54915</v>
      </c>
      <c r="B292" s="2" t="str">
        <f>VLOOKUP(A292,SampleSuperstore[[Postal Code]:[Profit]],2,0)</f>
        <v>Central</v>
      </c>
    </row>
    <row r="293" spans="1:2" x14ac:dyDescent="0.3">
      <c r="A293" s="2">
        <v>98006</v>
      </c>
      <c r="B293" s="2" t="str">
        <f>VLOOKUP(A293,SampleSuperstore[[Postal Code]:[Profit]],2,0)</f>
        <v>West</v>
      </c>
    </row>
    <row r="294" spans="1:2" x14ac:dyDescent="0.3">
      <c r="A294" s="2">
        <v>75002</v>
      </c>
      <c r="B294" s="2" t="str">
        <f>VLOOKUP(A294,SampleSuperstore[[Postal Code]:[Profit]],2,0)</f>
        <v>Central</v>
      </c>
    </row>
    <row r="295" spans="1:2" x14ac:dyDescent="0.3">
      <c r="A295" s="2">
        <v>79907</v>
      </c>
      <c r="B295" s="2" t="str">
        <f>VLOOKUP(A295,SampleSuperstore[[Postal Code]:[Profit]],2,0)</f>
        <v>Central</v>
      </c>
    </row>
    <row r="296" spans="1:2" x14ac:dyDescent="0.3">
      <c r="A296" s="2">
        <v>76051</v>
      </c>
      <c r="B296" s="2" t="str">
        <f>VLOOKUP(A296,SampleSuperstore[[Postal Code]:[Profit]],2,0)</f>
        <v>Central</v>
      </c>
    </row>
    <row r="297" spans="1:2" x14ac:dyDescent="0.3">
      <c r="A297" s="2">
        <v>75007</v>
      </c>
      <c r="B297" s="2" t="str">
        <f>VLOOKUP(A297,SampleSuperstore[[Postal Code]:[Profit]],2,0)</f>
        <v>Central</v>
      </c>
    </row>
    <row r="298" spans="1:2" x14ac:dyDescent="0.3">
      <c r="A298" s="2">
        <v>37167</v>
      </c>
      <c r="B298" s="2" t="str">
        <f>VLOOKUP(A298,SampleSuperstore[[Postal Code]:[Profit]],2,0)</f>
        <v>South</v>
      </c>
    </row>
    <row r="299" spans="1:2" x14ac:dyDescent="0.3">
      <c r="A299" s="2">
        <v>98031</v>
      </c>
      <c r="B299" s="2" t="str">
        <f>VLOOKUP(A299,SampleSuperstore[[Postal Code]:[Profit]],2,0)</f>
        <v>West</v>
      </c>
    </row>
    <row r="300" spans="1:2" x14ac:dyDescent="0.3">
      <c r="A300" s="2">
        <v>70506</v>
      </c>
      <c r="B300" s="2" t="str">
        <f>VLOOKUP(A300,SampleSuperstore[[Postal Code]:[Profit]],2,0)</f>
        <v>South</v>
      </c>
    </row>
    <row r="301" spans="1:2" x14ac:dyDescent="0.3">
      <c r="A301" s="2">
        <v>97224</v>
      </c>
      <c r="B301" s="2" t="str">
        <f>VLOOKUP(A301,SampleSuperstore[[Postal Code]:[Profit]],2,0)</f>
        <v>West</v>
      </c>
    </row>
    <row r="302" spans="1:2" x14ac:dyDescent="0.3">
      <c r="A302" s="2">
        <v>60076</v>
      </c>
      <c r="B302" s="2" t="str">
        <f>VLOOKUP(A302,SampleSuperstore[[Postal Code]:[Profit]],2,0)</f>
        <v>Central</v>
      </c>
    </row>
    <row r="303" spans="1:2" x14ac:dyDescent="0.3">
      <c r="A303" s="2">
        <v>75023</v>
      </c>
      <c r="B303" s="2" t="str">
        <f>VLOOKUP(A303,SampleSuperstore[[Postal Code]:[Profit]],2,0)</f>
        <v>Central</v>
      </c>
    </row>
    <row r="304" spans="1:2" x14ac:dyDescent="0.3">
      <c r="A304" s="2">
        <v>23434</v>
      </c>
      <c r="B304" s="2" t="str">
        <f>VLOOKUP(A304,SampleSuperstore[[Postal Code]:[Profit]],2,0)</f>
        <v>South</v>
      </c>
    </row>
    <row r="305" spans="1:2" x14ac:dyDescent="0.3">
      <c r="A305" s="2">
        <v>46203</v>
      </c>
      <c r="B305" s="2" t="str">
        <f>VLOOKUP(A305,SampleSuperstore[[Postal Code]:[Profit]],2,0)</f>
        <v>Central</v>
      </c>
    </row>
    <row r="306" spans="1:2" x14ac:dyDescent="0.3">
      <c r="A306" s="2">
        <v>7002</v>
      </c>
      <c r="B306" s="2" t="str">
        <f>VLOOKUP(A306,SampleSuperstore[[Postal Code]:[Profit]],2,0)</f>
        <v>East</v>
      </c>
    </row>
    <row r="307" spans="1:2" x14ac:dyDescent="0.3">
      <c r="A307" s="2">
        <v>28314</v>
      </c>
      <c r="B307" s="2" t="str">
        <f>VLOOKUP(A307,SampleSuperstore[[Postal Code]:[Profit]],2,0)</f>
        <v>South</v>
      </c>
    </row>
    <row r="308" spans="1:2" x14ac:dyDescent="0.3">
      <c r="A308" s="2">
        <v>27405</v>
      </c>
      <c r="B308" s="2" t="str">
        <f>VLOOKUP(A308,SampleSuperstore[[Postal Code]:[Profit]],2,0)</f>
        <v>South</v>
      </c>
    </row>
    <row r="309" spans="1:2" x14ac:dyDescent="0.3">
      <c r="A309" s="2">
        <v>21215</v>
      </c>
      <c r="B309" s="2" t="str">
        <f>VLOOKUP(A309,SampleSuperstore[[Postal Code]:[Profit]],2,0)</f>
        <v>East</v>
      </c>
    </row>
    <row r="310" spans="1:2" x14ac:dyDescent="0.3">
      <c r="A310" s="2">
        <v>53142</v>
      </c>
      <c r="B310" s="2" t="str">
        <f>VLOOKUP(A310,SampleSuperstore[[Postal Code]:[Profit]],2,0)</f>
        <v>Central</v>
      </c>
    </row>
    <row r="311" spans="1:2" x14ac:dyDescent="0.3">
      <c r="A311" s="2">
        <v>66062</v>
      </c>
      <c r="B311" s="2" t="str">
        <f>VLOOKUP(A311,SampleSuperstore[[Postal Code]:[Profit]],2,0)</f>
        <v>Central</v>
      </c>
    </row>
    <row r="312" spans="1:2" x14ac:dyDescent="0.3">
      <c r="A312" s="2">
        <v>98002</v>
      </c>
      <c r="B312" s="2" t="str">
        <f>VLOOKUP(A312,SampleSuperstore[[Postal Code]:[Profit]],2,0)</f>
        <v>West</v>
      </c>
    </row>
    <row r="313" spans="1:2" x14ac:dyDescent="0.3">
      <c r="A313" s="2">
        <v>74133</v>
      </c>
      <c r="B313" s="2" t="str">
        <f>VLOOKUP(A313,SampleSuperstore[[Postal Code]:[Profit]],2,0)</f>
        <v>Central</v>
      </c>
    </row>
    <row r="314" spans="1:2" x14ac:dyDescent="0.3">
      <c r="A314" s="2">
        <v>97756</v>
      </c>
      <c r="B314" s="2" t="str">
        <f>VLOOKUP(A314,SampleSuperstore[[Postal Code]:[Profit]],2,0)</f>
        <v>West</v>
      </c>
    </row>
    <row r="315" spans="1:2" x14ac:dyDescent="0.3">
      <c r="A315" s="2">
        <v>27604</v>
      </c>
      <c r="B315" s="2" t="str">
        <f>VLOOKUP(A315,SampleSuperstore[[Postal Code]:[Profit]],2,0)</f>
        <v>South</v>
      </c>
    </row>
    <row r="316" spans="1:2" x14ac:dyDescent="0.3">
      <c r="A316" s="2">
        <v>74403</v>
      </c>
      <c r="B316" s="2" t="str">
        <f>VLOOKUP(A316,SampleSuperstore[[Postal Code]:[Profit]],2,0)</f>
        <v>Central</v>
      </c>
    </row>
    <row r="317" spans="1:2" x14ac:dyDescent="0.3">
      <c r="A317" s="2">
        <v>6450</v>
      </c>
      <c r="B317" s="2" t="str">
        <f>VLOOKUP(A317,SampleSuperstore[[Postal Code]:[Profit]],2,0)</f>
        <v>East</v>
      </c>
    </row>
    <row r="318" spans="1:2" x14ac:dyDescent="0.3">
      <c r="A318" s="2">
        <v>42104</v>
      </c>
      <c r="B318" s="2" t="str">
        <f>VLOOKUP(A318,SampleSuperstore[[Postal Code]:[Profit]],2,0)</f>
        <v>South</v>
      </c>
    </row>
    <row r="319" spans="1:2" x14ac:dyDescent="0.3">
      <c r="A319" s="2">
        <v>46614</v>
      </c>
      <c r="B319" s="2" t="str">
        <f>VLOOKUP(A319,SampleSuperstore[[Postal Code]:[Profit]],2,0)</f>
        <v>Central</v>
      </c>
    </row>
    <row r="320" spans="1:2" x14ac:dyDescent="0.3">
      <c r="A320" s="2">
        <v>6010</v>
      </c>
      <c r="B320" s="2" t="str">
        <f>VLOOKUP(A320,SampleSuperstore[[Postal Code]:[Profit]],2,0)</f>
        <v>East</v>
      </c>
    </row>
    <row r="321" spans="1:2" x14ac:dyDescent="0.3">
      <c r="A321" s="2">
        <v>89015</v>
      </c>
      <c r="B321" s="2" t="str">
        <f>VLOOKUP(A321,SampleSuperstore[[Postal Code]:[Profit]],2,0)</f>
        <v>West</v>
      </c>
    </row>
    <row r="322" spans="1:2" x14ac:dyDescent="0.3">
      <c r="A322" s="2">
        <v>99207</v>
      </c>
      <c r="B322" s="2" t="str">
        <f>VLOOKUP(A322,SampleSuperstore[[Postal Code]:[Profit]],2,0)</f>
        <v>West</v>
      </c>
    </row>
    <row r="323" spans="1:2" x14ac:dyDescent="0.3">
      <c r="A323" s="2">
        <v>76248</v>
      </c>
      <c r="B323" s="2" t="str">
        <f>VLOOKUP(A323,SampleSuperstore[[Postal Code]:[Profit]],2,0)</f>
        <v>Central</v>
      </c>
    </row>
    <row r="324" spans="1:2" x14ac:dyDescent="0.3">
      <c r="A324" s="2">
        <v>45014</v>
      </c>
      <c r="B324" s="2" t="str">
        <f>VLOOKUP(A324,SampleSuperstore[[Postal Code]:[Profit]],2,0)</f>
        <v>East</v>
      </c>
    </row>
    <row r="325" spans="1:2" x14ac:dyDescent="0.3">
      <c r="A325" s="2">
        <v>32127</v>
      </c>
      <c r="B325" s="2" t="str">
        <f>VLOOKUP(A325,SampleSuperstore[[Postal Code]:[Profit]],2,0)</f>
        <v>South</v>
      </c>
    </row>
    <row r="326" spans="1:2" x14ac:dyDescent="0.3">
      <c r="A326" s="2">
        <v>97504</v>
      </c>
      <c r="B326" s="2" t="str">
        <f>VLOOKUP(A326,SampleSuperstore[[Postal Code]:[Profit]],2,0)</f>
        <v>West</v>
      </c>
    </row>
    <row r="327" spans="1:2" x14ac:dyDescent="0.3">
      <c r="A327" s="2">
        <v>22901</v>
      </c>
      <c r="B327" s="2" t="str">
        <f>VLOOKUP(A327,SampleSuperstore[[Postal Code]:[Profit]],2,0)</f>
        <v>South</v>
      </c>
    </row>
    <row r="328" spans="1:2" x14ac:dyDescent="0.3">
      <c r="A328" s="2">
        <v>59801</v>
      </c>
      <c r="B328" s="2" t="str">
        <f>VLOOKUP(A328,SampleSuperstore[[Postal Code]:[Profit]],2,0)</f>
        <v>West</v>
      </c>
    </row>
    <row r="329" spans="1:2" x14ac:dyDescent="0.3">
      <c r="A329" s="2">
        <v>33178</v>
      </c>
      <c r="B329" s="2" t="str">
        <f>VLOOKUP(A329,SampleSuperstore[[Postal Code]:[Profit]],2,0)</f>
        <v>South</v>
      </c>
    </row>
    <row r="330" spans="1:2" x14ac:dyDescent="0.3">
      <c r="A330" s="2">
        <v>29501</v>
      </c>
      <c r="B330" s="2" t="str">
        <f>VLOOKUP(A330,SampleSuperstore[[Postal Code]:[Profit]],2,0)</f>
        <v>South</v>
      </c>
    </row>
    <row r="331" spans="1:2" x14ac:dyDescent="0.3">
      <c r="A331" s="2">
        <v>97477</v>
      </c>
      <c r="B331" s="2" t="str">
        <f>VLOOKUP(A331,SampleSuperstore[[Postal Code]:[Profit]],2,0)</f>
        <v>West</v>
      </c>
    </row>
    <row r="332" spans="1:2" x14ac:dyDescent="0.3">
      <c r="A332" s="2">
        <v>32712</v>
      </c>
      <c r="B332" s="2" t="str">
        <f>VLOOKUP(A332,SampleSuperstore[[Postal Code]:[Profit]],2,0)</f>
        <v>South</v>
      </c>
    </row>
    <row r="333" spans="1:2" x14ac:dyDescent="0.3">
      <c r="A333" s="2">
        <v>19601</v>
      </c>
      <c r="B333" s="2" t="str">
        <f>VLOOKUP(A333,SampleSuperstore[[Postal Code]:[Profit]],2,0)</f>
        <v>East</v>
      </c>
    </row>
    <row r="334" spans="1:2" x14ac:dyDescent="0.3">
      <c r="A334" s="2">
        <v>80020</v>
      </c>
      <c r="B334" s="2" t="str">
        <f>VLOOKUP(A334,SampleSuperstore[[Postal Code]:[Profit]],2,0)</f>
        <v>West</v>
      </c>
    </row>
    <row r="335" spans="1:2" x14ac:dyDescent="0.3">
      <c r="A335" s="2">
        <v>65807</v>
      </c>
      <c r="B335" s="2" t="str">
        <f>VLOOKUP(A335,SampleSuperstore[[Postal Code]:[Profit]],2,0)</f>
        <v>Central</v>
      </c>
    </row>
    <row r="336" spans="1:2" x14ac:dyDescent="0.3">
      <c r="A336" s="2">
        <v>7501</v>
      </c>
      <c r="B336" s="2" t="str">
        <f>VLOOKUP(A336,SampleSuperstore[[Postal Code]:[Profit]],2,0)</f>
        <v>East</v>
      </c>
    </row>
    <row r="337" spans="1:2" x14ac:dyDescent="0.3">
      <c r="A337" s="2">
        <v>73120</v>
      </c>
      <c r="B337" s="2" t="str">
        <f>VLOOKUP(A337,SampleSuperstore[[Postal Code]:[Profit]],2,0)</f>
        <v>Central</v>
      </c>
    </row>
    <row r="338" spans="1:2" x14ac:dyDescent="0.3">
      <c r="A338" s="2">
        <v>23320</v>
      </c>
      <c r="B338" s="2" t="str">
        <f>VLOOKUP(A338,SampleSuperstore[[Postal Code]:[Profit]],2,0)</f>
        <v>South</v>
      </c>
    </row>
    <row r="339" spans="1:2" x14ac:dyDescent="0.3">
      <c r="A339" s="2">
        <v>79424</v>
      </c>
      <c r="B339" s="2" t="str">
        <f>VLOOKUP(A339,SampleSuperstore[[Postal Code]:[Profit]],2,0)</f>
        <v>Central</v>
      </c>
    </row>
    <row r="340" spans="1:2" x14ac:dyDescent="0.3">
      <c r="A340" s="2">
        <v>65203</v>
      </c>
      <c r="B340" s="2" t="str">
        <f>VLOOKUP(A340,SampleSuperstore[[Postal Code]:[Profit]],2,0)</f>
        <v>Central</v>
      </c>
    </row>
    <row r="341" spans="1:2" x14ac:dyDescent="0.3">
      <c r="A341" s="2">
        <v>37604</v>
      </c>
      <c r="B341" s="2" t="str">
        <f>VLOOKUP(A341,SampleSuperstore[[Postal Code]:[Profit]],2,0)</f>
        <v>South</v>
      </c>
    </row>
    <row r="342" spans="1:2" x14ac:dyDescent="0.3">
      <c r="A342" s="2">
        <v>36830</v>
      </c>
      <c r="B342" s="2" t="str">
        <f>VLOOKUP(A342,SampleSuperstore[[Postal Code]:[Profit]],2,0)</f>
        <v>South</v>
      </c>
    </row>
    <row r="343" spans="1:2" x14ac:dyDescent="0.3">
      <c r="A343" s="2">
        <v>92404</v>
      </c>
      <c r="B343" s="2" t="str">
        <f>VLOOKUP(A343,SampleSuperstore[[Postal Code]:[Profit]],2,0)</f>
        <v>West</v>
      </c>
    </row>
    <row r="344" spans="1:2" x14ac:dyDescent="0.3">
      <c r="A344" s="2">
        <v>1453</v>
      </c>
      <c r="B344" s="2" t="str">
        <f>VLOOKUP(A344,SampleSuperstore[[Postal Code]:[Profit]],2,0)</f>
        <v>East</v>
      </c>
    </row>
    <row r="345" spans="1:2" x14ac:dyDescent="0.3">
      <c r="A345" s="2">
        <v>59715</v>
      </c>
      <c r="B345" s="2" t="str">
        <f>VLOOKUP(A345,SampleSuperstore[[Postal Code]:[Profit]],2,0)</f>
        <v>West</v>
      </c>
    </row>
    <row r="346" spans="1:2" x14ac:dyDescent="0.3">
      <c r="A346" s="2">
        <v>85345</v>
      </c>
      <c r="B346" s="2" t="str">
        <f>VLOOKUP(A346,SampleSuperstore[[Postal Code]:[Profit]],2,0)</f>
        <v>West</v>
      </c>
    </row>
    <row r="347" spans="1:2" x14ac:dyDescent="0.3">
      <c r="A347" s="2">
        <v>44107</v>
      </c>
      <c r="B347" s="2" t="str">
        <f>VLOOKUP(A347,SampleSuperstore[[Postal Code]:[Profit]],2,0)</f>
        <v>East</v>
      </c>
    </row>
    <row r="348" spans="1:2" x14ac:dyDescent="0.3">
      <c r="A348" s="2">
        <v>8861</v>
      </c>
      <c r="B348" s="2" t="str">
        <f>VLOOKUP(A348,SampleSuperstore[[Postal Code]:[Profit]],2,0)</f>
        <v>East</v>
      </c>
    </row>
    <row r="349" spans="1:2" x14ac:dyDescent="0.3">
      <c r="A349" s="2">
        <v>91761</v>
      </c>
      <c r="B349" s="2" t="str">
        <f>VLOOKUP(A349,SampleSuperstore[[Postal Code]:[Profit]],2,0)</f>
        <v>West</v>
      </c>
    </row>
    <row r="350" spans="1:2" x14ac:dyDescent="0.3">
      <c r="A350" s="2">
        <v>91730</v>
      </c>
      <c r="B350" s="2" t="str">
        <f>VLOOKUP(A350,SampleSuperstore[[Postal Code]:[Profit]],2,0)</f>
        <v>West</v>
      </c>
    </row>
    <row r="351" spans="1:2" x14ac:dyDescent="0.3">
      <c r="A351" s="2">
        <v>56560</v>
      </c>
      <c r="B351" s="2" t="str">
        <f>VLOOKUP(A351,SampleSuperstore[[Postal Code]:[Profit]],2,0)</f>
        <v>Central</v>
      </c>
    </row>
    <row r="352" spans="1:2" x14ac:dyDescent="0.3">
      <c r="A352" s="2">
        <v>75150</v>
      </c>
      <c r="B352" s="2" t="str">
        <f>VLOOKUP(A352,SampleSuperstore[[Postal Code]:[Profit]],2,0)</f>
        <v>Central</v>
      </c>
    </row>
    <row r="353" spans="1:2" x14ac:dyDescent="0.3">
      <c r="A353" s="2">
        <v>95207</v>
      </c>
      <c r="B353" s="2" t="str">
        <f>VLOOKUP(A353,SampleSuperstore[[Postal Code]:[Profit]],2,0)</f>
        <v>West</v>
      </c>
    </row>
    <row r="354" spans="1:2" x14ac:dyDescent="0.3">
      <c r="A354" s="2">
        <v>32174</v>
      </c>
      <c r="B354" s="2" t="str">
        <f>VLOOKUP(A354,SampleSuperstore[[Postal Code]:[Profit]],2,0)</f>
        <v>South</v>
      </c>
    </row>
    <row r="355" spans="1:2" x14ac:dyDescent="0.3">
      <c r="A355" s="2">
        <v>94086</v>
      </c>
      <c r="B355" s="2" t="str">
        <f>VLOOKUP(A355,SampleSuperstore[[Postal Code]:[Profit]],2,0)</f>
        <v>West</v>
      </c>
    </row>
    <row r="356" spans="1:2" x14ac:dyDescent="0.3">
      <c r="A356" s="2">
        <v>3820</v>
      </c>
      <c r="B356" s="2" t="str">
        <f>VLOOKUP(A356,SampleSuperstore[[Postal Code]:[Profit]],2,0)</f>
        <v>East</v>
      </c>
    </row>
    <row r="357" spans="1:2" x14ac:dyDescent="0.3">
      <c r="A357" s="2">
        <v>17403</v>
      </c>
      <c r="B357" s="2" t="str">
        <f>VLOOKUP(A357,SampleSuperstore[[Postal Code]:[Profit]],2,0)</f>
        <v>East</v>
      </c>
    </row>
    <row r="358" spans="1:2" x14ac:dyDescent="0.3">
      <c r="A358" s="2">
        <v>77840</v>
      </c>
      <c r="B358" s="2" t="str">
        <f>VLOOKUP(A358,SampleSuperstore[[Postal Code]:[Profit]],2,0)</f>
        <v>Central</v>
      </c>
    </row>
    <row r="359" spans="1:2" x14ac:dyDescent="0.3">
      <c r="A359" s="2">
        <v>63116</v>
      </c>
      <c r="B359" s="2" t="str">
        <f>VLOOKUP(A359,SampleSuperstore[[Postal Code]:[Profit]],2,0)</f>
        <v>Central</v>
      </c>
    </row>
    <row r="360" spans="1:2" x14ac:dyDescent="0.3">
      <c r="A360" s="2">
        <v>2169</v>
      </c>
      <c r="B360" s="2" t="str">
        <f>VLOOKUP(A360,SampleSuperstore[[Postal Code]:[Profit]],2,0)</f>
        <v>East</v>
      </c>
    </row>
    <row r="361" spans="1:2" x14ac:dyDescent="0.3">
      <c r="A361" s="2">
        <v>95336</v>
      </c>
      <c r="B361" s="2" t="str">
        <f>VLOOKUP(A361,SampleSuperstore[[Postal Code]:[Profit]],2,0)</f>
        <v>West</v>
      </c>
    </row>
    <row r="362" spans="1:2" x14ac:dyDescent="0.3">
      <c r="A362" s="2">
        <v>44240</v>
      </c>
      <c r="B362" s="2" t="str">
        <f>VLOOKUP(A362,SampleSuperstore[[Postal Code]:[Profit]],2,0)</f>
        <v>East</v>
      </c>
    </row>
    <row r="363" spans="1:2" x14ac:dyDescent="0.3">
      <c r="A363" s="2">
        <v>76903</v>
      </c>
      <c r="B363" s="2" t="str">
        <f>VLOOKUP(A363,SampleSuperstore[[Postal Code]:[Profit]],2,0)</f>
        <v>Central</v>
      </c>
    </row>
    <row r="364" spans="1:2" x14ac:dyDescent="0.3">
      <c r="A364" s="2">
        <v>84106</v>
      </c>
      <c r="B364" s="2" t="str">
        <f>VLOOKUP(A364,SampleSuperstore[[Postal Code]:[Profit]],2,0)</f>
        <v>West</v>
      </c>
    </row>
    <row r="365" spans="1:2" x14ac:dyDescent="0.3">
      <c r="A365" s="2">
        <v>35810</v>
      </c>
      <c r="B365" s="2" t="str">
        <f>VLOOKUP(A365,SampleSuperstore[[Postal Code]:[Profit]],2,0)</f>
        <v>South</v>
      </c>
    </row>
    <row r="366" spans="1:2" x14ac:dyDescent="0.3">
      <c r="A366" s="2">
        <v>37918</v>
      </c>
      <c r="B366" s="2" t="str">
        <f>VLOOKUP(A366,SampleSuperstore[[Postal Code]:[Profit]],2,0)</f>
        <v>South</v>
      </c>
    </row>
    <row r="367" spans="1:2" x14ac:dyDescent="0.3">
      <c r="A367" s="2">
        <v>72209</v>
      </c>
      <c r="B367" s="2" t="str">
        <f>VLOOKUP(A367,SampleSuperstore[[Postal Code]:[Profit]],2,0)</f>
        <v>South</v>
      </c>
    </row>
    <row r="368" spans="1:2" x14ac:dyDescent="0.3">
      <c r="A368" s="2">
        <v>48146</v>
      </c>
      <c r="B368" s="2" t="str">
        <f>VLOOKUP(A368,SampleSuperstore[[Postal Code]:[Profit]],2,0)</f>
        <v>Central</v>
      </c>
    </row>
    <row r="369" spans="1:2" x14ac:dyDescent="0.3">
      <c r="A369" s="2">
        <v>43302</v>
      </c>
      <c r="B369" s="2" t="str">
        <f>VLOOKUP(A369,SampleSuperstore[[Postal Code]:[Profit]],2,0)</f>
        <v>East</v>
      </c>
    </row>
    <row r="370" spans="1:2" x14ac:dyDescent="0.3">
      <c r="A370" s="2">
        <v>80122</v>
      </c>
      <c r="B370" s="2" t="str">
        <f>VLOOKUP(A370,SampleSuperstore[[Postal Code]:[Profit]],2,0)</f>
        <v>West</v>
      </c>
    </row>
    <row r="371" spans="1:2" x14ac:dyDescent="0.3">
      <c r="A371" s="2">
        <v>5408</v>
      </c>
      <c r="B371" s="2" t="str">
        <f>VLOOKUP(A371,SampleSuperstore[[Postal Code]:[Profit]],2,0)</f>
        <v>East</v>
      </c>
    </row>
    <row r="372" spans="1:2" x14ac:dyDescent="0.3">
      <c r="A372" s="2">
        <v>4401</v>
      </c>
      <c r="B372" s="2" t="str">
        <f>VLOOKUP(A372,SampleSuperstore[[Postal Code]:[Profit]],2,0)</f>
        <v>East</v>
      </c>
    </row>
    <row r="373" spans="1:2" x14ac:dyDescent="0.3">
      <c r="A373" s="2">
        <v>38671</v>
      </c>
      <c r="B373" s="2" t="str">
        <f>VLOOKUP(A373,SampleSuperstore[[Postal Code]:[Profit]],2,0)</f>
        <v>South</v>
      </c>
    </row>
    <row r="374" spans="1:2" x14ac:dyDescent="0.3">
      <c r="A374" s="2">
        <v>47362</v>
      </c>
      <c r="B374" s="2" t="str">
        <f>VLOOKUP(A374,SampleSuperstore[[Postal Code]:[Profit]],2,0)</f>
        <v>Central</v>
      </c>
    </row>
    <row r="375" spans="1:2" x14ac:dyDescent="0.3">
      <c r="A375" s="2">
        <v>48640</v>
      </c>
      <c r="B375" s="2" t="str">
        <f>VLOOKUP(A375,SampleSuperstore[[Postal Code]:[Profit]],2,0)</f>
        <v>Central</v>
      </c>
    </row>
    <row r="376" spans="1:2" x14ac:dyDescent="0.3">
      <c r="A376" s="2">
        <v>57103</v>
      </c>
      <c r="B376" s="2" t="str">
        <f>VLOOKUP(A376,SampleSuperstore[[Postal Code]:[Profit]],2,0)</f>
        <v>Central</v>
      </c>
    </row>
    <row r="377" spans="1:2" x14ac:dyDescent="0.3">
      <c r="A377" s="2">
        <v>80525</v>
      </c>
      <c r="B377" s="2" t="str">
        <f>VLOOKUP(A377,SampleSuperstore[[Postal Code]:[Profit]],2,0)</f>
        <v>West</v>
      </c>
    </row>
    <row r="378" spans="1:2" x14ac:dyDescent="0.3">
      <c r="A378" s="2">
        <v>47905</v>
      </c>
      <c r="B378" s="2" t="str">
        <f>VLOOKUP(A378,SampleSuperstore[[Postal Code]:[Profit]],2,0)</f>
        <v>Central</v>
      </c>
    </row>
    <row r="379" spans="1:2" x14ac:dyDescent="0.3">
      <c r="A379" s="2">
        <v>37042</v>
      </c>
      <c r="B379" s="2" t="str">
        <f>VLOOKUP(A379,SampleSuperstore[[Postal Code]:[Profit]],2,0)</f>
        <v>South</v>
      </c>
    </row>
    <row r="380" spans="1:2" x14ac:dyDescent="0.3">
      <c r="A380" s="2">
        <v>95823</v>
      </c>
      <c r="B380" s="2" t="str">
        <f>VLOOKUP(A380,SampleSuperstore[[Postal Code]:[Profit]],2,0)</f>
        <v>West</v>
      </c>
    </row>
    <row r="381" spans="1:2" x14ac:dyDescent="0.3">
      <c r="A381" s="2">
        <v>91360</v>
      </c>
      <c r="B381" s="2" t="str">
        <f>VLOOKUP(A381,SampleSuperstore[[Postal Code]:[Profit]],2,0)</f>
        <v>West</v>
      </c>
    </row>
    <row r="382" spans="1:2" x14ac:dyDescent="0.3">
      <c r="A382" s="2">
        <v>2148</v>
      </c>
      <c r="B382" s="2" t="str">
        <f>VLOOKUP(A382,SampleSuperstore[[Postal Code]:[Profit]],2,0)</f>
        <v>East</v>
      </c>
    </row>
    <row r="383" spans="1:2" x14ac:dyDescent="0.3">
      <c r="A383" s="2">
        <v>1040</v>
      </c>
      <c r="B383" s="2" t="str">
        <f>VLOOKUP(A383,SampleSuperstore[[Postal Code]:[Profit]],2,0)</f>
        <v>East</v>
      </c>
    </row>
    <row r="384" spans="1:2" x14ac:dyDescent="0.3">
      <c r="A384" s="2">
        <v>87105</v>
      </c>
      <c r="B384" s="2" t="str">
        <f>VLOOKUP(A384,SampleSuperstore[[Postal Code]:[Profit]],2,0)</f>
        <v>West</v>
      </c>
    </row>
    <row r="385" spans="1:2" x14ac:dyDescent="0.3">
      <c r="A385" s="2">
        <v>89431</v>
      </c>
      <c r="B385" s="2" t="str">
        <f>VLOOKUP(A385,SampleSuperstore[[Postal Code]:[Profit]],2,0)</f>
        <v>West</v>
      </c>
    </row>
    <row r="386" spans="1:2" x14ac:dyDescent="0.3">
      <c r="A386" s="2">
        <v>92236</v>
      </c>
      <c r="B386" s="2" t="str">
        <f>VLOOKUP(A386,SampleSuperstore[[Postal Code]:[Profit]],2,0)</f>
        <v>West</v>
      </c>
    </row>
    <row r="387" spans="1:2" x14ac:dyDescent="0.3">
      <c r="A387" s="2">
        <v>60126</v>
      </c>
      <c r="B387" s="2" t="str">
        <f>VLOOKUP(A387,SampleSuperstore[[Postal Code]:[Profit]],2,0)</f>
        <v>Central</v>
      </c>
    </row>
    <row r="388" spans="1:2" x14ac:dyDescent="0.3">
      <c r="A388" s="2">
        <v>7055</v>
      </c>
      <c r="B388" s="2" t="str">
        <f>VLOOKUP(A388,SampleSuperstore[[Postal Code]:[Profit]],2,0)</f>
        <v>East</v>
      </c>
    </row>
    <row r="389" spans="1:2" x14ac:dyDescent="0.3">
      <c r="A389" s="2">
        <v>29406</v>
      </c>
      <c r="B389" s="2" t="str">
        <f>VLOOKUP(A389,SampleSuperstore[[Postal Code]:[Profit]],2,0)</f>
        <v>South</v>
      </c>
    </row>
    <row r="390" spans="1:2" x14ac:dyDescent="0.3">
      <c r="A390" s="2">
        <v>23602</v>
      </c>
      <c r="B390" s="2" t="str">
        <f>VLOOKUP(A390,SampleSuperstore[[Postal Code]:[Profit]],2,0)</f>
        <v>South</v>
      </c>
    </row>
    <row r="391" spans="1:2" x14ac:dyDescent="0.3">
      <c r="A391" s="2">
        <v>14701</v>
      </c>
      <c r="B391" s="2" t="str">
        <f>VLOOKUP(A391,SampleSuperstore[[Postal Code]:[Profit]],2,0)</f>
        <v>East</v>
      </c>
    </row>
    <row r="392" spans="1:2" x14ac:dyDescent="0.3">
      <c r="A392" s="2">
        <v>46544</v>
      </c>
      <c r="B392" s="2" t="str">
        <f>VLOOKUP(A392,SampleSuperstore[[Postal Code]:[Profit]],2,0)</f>
        <v>Central</v>
      </c>
    </row>
    <row r="393" spans="1:2" x14ac:dyDescent="0.3">
      <c r="A393" s="2">
        <v>43402</v>
      </c>
      <c r="B393" s="2" t="str">
        <f>VLOOKUP(A393,SampleSuperstore[[Postal Code]:[Profit]],2,0)</f>
        <v>East</v>
      </c>
    </row>
    <row r="394" spans="1:2" x14ac:dyDescent="0.3">
      <c r="A394" s="2">
        <v>92253</v>
      </c>
      <c r="B394" s="2" t="str">
        <f>VLOOKUP(A394,SampleSuperstore[[Postal Code]:[Profit]],2,0)</f>
        <v>West</v>
      </c>
    </row>
    <row r="395" spans="1:2" x14ac:dyDescent="0.3">
      <c r="A395" s="2">
        <v>32303</v>
      </c>
      <c r="B395" s="2" t="str">
        <f>VLOOKUP(A395,SampleSuperstore[[Postal Code]:[Profit]],2,0)</f>
        <v>South</v>
      </c>
    </row>
    <row r="396" spans="1:2" x14ac:dyDescent="0.3">
      <c r="A396" s="2">
        <v>37211</v>
      </c>
      <c r="B396" s="2" t="str">
        <f>VLOOKUP(A396,SampleSuperstore[[Postal Code]:[Profit]],2,0)</f>
        <v>South</v>
      </c>
    </row>
    <row r="397" spans="1:2" x14ac:dyDescent="0.3">
      <c r="A397" s="2">
        <v>98226</v>
      </c>
      <c r="B397" s="2" t="str">
        <f>VLOOKUP(A397,SampleSuperstore[[Postal Code]:[Profit]],2,0)</f>
        <v>West</v>
      </c>
    </row>
    <row r="398" spans="1:2" x14ac:dyDescent="0.3">
      <c r="A398" s="2">
        <v>60098</v>
      </c>
      <c r="B398" s="2" t="str">
        <f>VLOOKUP(A398,SampleSuperstore[[Postal Code]:[Profit]],2,0)</f>
        <v>Central</v>
      </c>
    </row>
    <row r="399" spans="1:2" x14ac:dyDescent="0.3">
      <c r="A399" s="2">
        <v>76117</v>
      </c>
      <c r="B399" s="2" t="str">
        <f>VLOOKUP(A399,SampleSuperstore[[Postal Code]:[Profit]],2,0)</f>
        <v>Central</v>
      </c>
    </row>
    <row r="400" spans="1:2" x14ac:dyDescent="0.3">
      <c r="A400" s="2">
        <v>60090</v>
      </c>
      <c r="B400" s="2" t="str">
        <f>VLOOKUP(A400,SampleSuperstore[[Postal Code]:[Profit]],2,0)</f>
        <v>Central</v>
      </c>
    </row>
    <row r="401" spans="1:2" x14ac:dyDescent="0.3">
      <c r="A401" s="2">
        <v>29483</v>
      </c>
      <c r="B401" s="2" t="str">
        <f>VLOOKUP(A401,SampleSuperstore[[Postal Code]:[Profit]],2,0)</f>
        <v>South</v>
      </c>
    </row>
    <row r="402" spans="1:2" x14ac:dyDescent="0.3">
      <c r="A402" s="2">
        <v>71901</v>
      </c>
      <c r="B402" s="2" t="str">
        <f>VLOOKUP(A402,SampleSuperstore[[Postal Code]:[Profit]],2,0)</f>
        <v>South</v>
      </c>
    </row>
    <row r="403" spans="1:2" x14ac:dyDescent="0.3">
      <c r="A403" s="2">
        <v>80112</v>
      </c>
      <c r="B403" s="2" t="str">
        <f>VLOOKUP(A403,SampleSuperstore[[Postal Code]:[Profit]],2,0)</f>
        <v>West</v>
      </c>
    </row>
    <row r="404" spans="1:2" x14ac:dyDescent="0.3">
      <c r="A404" s="2">
        <v>43130</v>
      </c>
      <c r="B404" s="2" t="str">
        <f>VLOOKUP(A404,SampleSuperstore[[Postal Code]:[Profit]],2,0)</f>
        <v>East</v>
      </c>
    </row>
    <row r="405" spans="1:2" x14ac:dyDescent="0.3">
      <c r="A405" s="2">
        <v>88001</v>
      </c>
      <c r="B405" s="2" t="str">
        <f>VLOOKUP(A405,SampleSuperstore[[Postal Code]:[Profit]],2,0)</f>
        <v>West</v>
      </c>
    </row>
    <row r="406" spans="1:2" x14ac:dyDescent="0.3">
      <c r="A406" s="2">
        <v>35244</v>
      </c>
      <c r="B406" s="2" t="str">
        <f>VLOOKUP(A406,SampleSuperstore[[Postal Code]:[Profit]],2,0)</f>
        <v>South</v>
      </c>
    </row>
    <row r="407" spans="1:2" x14ac:dyDescent="0.3">
      <c r="A407" s="2">
        <v>75034</v>
      </c>
      <c r="B407" s="2" t="str">
        <f>VLOOKUP(A407,SampleSuperstore[[Postal Code]:[Profit]],2,0)</f>
        <v>Central</v>
      </c>
    </row>
    <row r="408" spans="1:2" x14ac:dyDescent="0.3">
      <c r="A408" s="2">
        <v>95687</v>
      </c>
      <c r="B408" s="2" t="str">
        <f>VLOOKUP(A408,SampleSuperstore[[Postal Code]:[Profit]],2,0)</f>
        <v>West</v>
      </c>
    </row>
    <row r="409" spans="1:2" x14ac:dyDescent="0.3">
      <c r="A409" s="2">
        <v>84107</v>
      </c>
      <c r="B409" s="2" t="str">
        <f>VLOOKUP(A409,SampleSuperstore[[Postal Code]:[Profit]],2,0)</f>
        <v>West</v>
      </c>
    </row>
    <row r="410" spans="1:2" x14ac:dyDescent="0.3">
      <c r="A410" s="2">
        <v>53186</v>
      </c>
      <c r="B410" s="2" t="str">
        <f>VLOOKUP(A410,SampleSuperstore[[Postal Code]:[Profit]],2,0)</f>
        <v>Central</v>
      </c>
    </row>
    <row r="411" spans="1:2" x14ac:dyDescent="0.3">
      <c r="A411" s="2">
        <v>93309</v>
      </c>
      <c r="B411" s="2" t="str">
        <f>VLOOKUP(A411,SampleSuperstore[[Postal Code]:[Profit]],2,0)</f>
        <v>West</v>
      </c>
    </row>
    <row r="412" spans="1:2" x14ac:dyDescent="0.3">
      <c r="A412" s="2">
        <v>33068</v>
      </c>
      <c r="B412" s="2" t="str">
        <f>VLOOKUP(A412,SampleSuperstore[[Postal Code]:[Profit]],2,0)</f>
        <v>South</v>
      </c>
    </row>
    <row r="413" spans="1:2" x14ac:dyDescent="0.3">
      <c r="A413" s="2">
        <v>45373</v>
      </c>
      <c r="B413" s="2" t="str">
        <f>VLOOKUP(A413,SampleSuperstore[[Postal Code]:[Profit]],2,0)</f>
        <v>East</v>
      </c>
    </row>
    <row r="414" spans="1:2" x14ac:dyDescent="0.3">
      <c r="A414" s="2">
        <v>78415</v>
      </c>
      <c r="B414" s="2" t="str">
        <f>VLOOKUP(A414,SampleSuperstore[[Postal Code]:[Profit]],2,0)</f>
        <v>Central</v>
      </c>
    </row>
    <row r="415" spans="1:2" x14ac:dyDescent="0.3">
      <c r="A415" s="2">
        <v>90278</v>
      </c>
      <c r="B415" s="2" t="str">
        <f>VLOOKUP(A415,SampleSuperstore[[Postal Code]:[Profit]],2,0)</f>
        <v>West</v>
      </c>
    </row>
    <row r="416" spans="1:2" x14ac:dyDescent="0.3">
      <c r="A416" s="2">
        <v>32839</v>
      </c>
      <c r="B416" s="2" t="str">
        <f>VLOOKUP(A416,SampleSuperstore[[Postal Code]:[Profit]],2,0)</f>
        <v>South</v>
      </c>
    </row>
    <row r="417" spans="1:2" x14ac:dyDescent="0.3">
      <c r="A417" s="2">
        <v>7050</v>
      </c>
      <c r="B417" s="2" t="str">
        <f>VLOOKUP(A417,SampleSuperstore[[Postal Code]:[Profit]],2,0)</f>
        <v>East</v>
      </c>
    </row>
    <row r="418" spans="1:2" x14ac:dyDescent="0.3">
      <c r="A418" s="2">
        <v>70601</v>
      </c>
      <c r="B418" s="2" t="str">
        <f>VLOOKUP(A418,SampleSuperstore[[Postal Code]:[Profit]],2,0)</f>
        <v>South</v>
      </c>
    </row>
    <row r="419" spans="1:2" x14ac:dyDescent="0.3">
      <c r="A419" s="2">
        <v>60035</v>
      </c>
      <c r="B419" s="2" t="str">
        <f>VLOOKUP(A419,SampleSuperstore[[Postal Code]:[Profit]],2,0)</f>
        <v>Central</v>
      </c>
    </row>
    <row r="420" spans="1:2" x14ac:dyDescent="0.3">
      <c r="A420" s="2">
        <v>11550</v>
      </c>
      <c r="B420" s="2" t="str">
        <f>VLOOKUP(A420,SampleSuperstore[[Postal Code]:[Profit]],2,0)</f>
        <v>East</v>
      </c>
    </row>
    <row r="421" spans="1:2" x14ac:dyDescent="0.3">
      <c r="A421" s="2">
        <v>46060</v>
      </c>
      <c r="B421" s="2" t="str">
        <f>VLOOKUP(A421,SampleSuperstore[[Postal Code]:[Profit]],2,0)</f>
        <v>Central</v>
      </c>
    </row>
    <row r="422" spans="1:2" x14ac:dyDescent="0.3">
      <c r="A422" s="2">
        <v>55124</v>
      </c>
      <c r="B422" s="2" t="str">
        <f>VLOOKUP(A422,SampleSuperstore[[Postal Code]:[Profit]],2,0)</f>
        <v>Central</v>
      </c>
    </row>
    <row r="423" spans="1:2" x14ac:dyDescent="0.3">
      <c r="A423" s="2">
        <v>29464</v>
      </c>
      <c r="B423" s="2" t="str">
        <f>VLOOKUP(A423,SampleSuperstore[[Postal Code]:[Profit]],2,0)</f>
        <v>South</v>
      </c>
    </row>
    <row r="424" spans="1:2" x14ac:dyDescent="0.3">
      <c r="A424" s="2">
        <v>48310</v>
      </c>
      <c r="B424" s="2" t="str">
        <f>VLOOKUP(A424,SampleSuperstore[[Postal Code]:[Profit]],2,0)</f>
        <v>Central</v>
      </c>
    </row>
    <row r="425" spans="1:2" x14ac:dyDescent="0.3">
      <c r="A425" s="2">
        <v>54703</v>
      </c>
      <c r="B425" s="2" t="str">
        <f>VLOOKUP(A425,SampleSuperstore[[Postal Code]:[Profit]],2,0)</f>
        <v>Central</v>
      </c>
    </row>
    <row r="426" spans="1:2" x14ac:dyDescent="0.3">
      <c r="A426" s="2">
        <v>78577</v>
      </c>
      <c r="B426" s="2" t="str">
        <f>VLOOKUP(A426,SampleSuperstore[[Postal Code]:[Profit]],2,0)</f>
        <v>Central</v>
      </c>
    </row>
    <row r="427" spans="1:2" x14ac:dyDescent="0.3">
      <c r="A427" s="2">
        <v>59102</v>
      </c>
      <c r="B427" s="2" t="str">
        <f>VLOOKUP(A427,SampleSuperstore[[Postal Code]:[Profit]],2,0)</f>
        <v>West</v>
      </c>
    </row>
    <row r="428" spans="1:2" x14ac:dyDescent="0.3">
      <c r="A428" s="2">
        <v>97030</v>
      </c>
      <c r="B428" s="2" t="str">
        <f>VLOOKUP(A428,SampleSuperstore[[Postal Code]:[Profit]],2,0)</f>
        <v>West</v>
      </c>
    </row>
    <row r="429" spans="1:2" x14ac:dyDescent="0.3">
      <c r="A429" s="2">
        <v>37421</v>
      </c>
      <c r="B429" s="2" t="str">
        <f>VLOOKUP(A429,SampleSuperstore[[Postal Code]:[Profit]],2,0)</f>
        <v>South</v>
      </c>
    </row>
    <row r="430" spans="1:2" x14ac:dyDescent="0.3">
      <c r="A430" s="2">
        <v>83642</v>
      </c>
      <c r="B430" s="2" t="str">
        <f>VLOOKUP(A430,SampleSuperstore[[Postal Code]:[Profit]],2,0)</f>
        <v>West</v>
      </c>
    </row>
    <row r="431" spans="1:2" x14ac:dyDescent="0.3">
      <c r="A431" s="2">
        <v>92307</v>
      </c>
      <c r="B431" s="2" t="str">
        <f>VLOOKUP(A431,SampleSuperstore[[Postal Code]:[Profit]],2,0)</f>
        <v>West</v>
      </c>
    </row>
    <row r="432" spans="1:2" x14ac:dyDescent="0.3">
      <c r="A432" s="2">
        <v>60440</v>
      </c>
      <c r="B432" s="2" t="str">
        <f>VLOOKUP(A432,SampleSuperstore[[Postal Code]:[Profit]],2,0)</f>
        <v>Central</v>
      </c>
    </row>
    <row r="433" spans="1:2" x14ac:dyDescent="0.3">
      <c r="A433" s="2">
        <v>55369</v>
      </c>
      <c r="B433" s="2" t="str">
        <f>VLOOKUP(A433,SampleSuperstore[[Postal Code]:[Profit]],2,0)</f>
        <v>Central</v>
      </c>
    </row>
    <row r="434" spans="1:2" x14ac:dyDescent="0.3">
      <c r="A434" s="2">
        <v>95695</v>
      </c>
      <c r="B434" s="2" t="str">
        <f>VLOOKUP(A434,SampleSuperstore[[Postal Code]:[Profit]],2,0)</f>
        <v>West</v>
      </c>
    </row>
    <row r="435" spans="1:2" x14ac:dyDescent="0.3">
      <c r="A435" s="2">
        <v>77489</v>
      </c>
      <c r="B435" s="2" t="str">
        <f>VLOOKUP(A435,SampleSuperstore[[Postal Code]:[Profit]],2,0)</f>
        <v>Central</v>
      </c>
    </row>
    <row r="436" spans="1:2" x14ac:dyDescent="0.3">
      <c r="A436" s="2">
        <v>77581</v>
      </c>
      <c r="B436" s="2" t="str">
        <f>VLOOKUP(A436,SampleSuperstore[[Postal Code]:[Profit]],2,0)</f>
        <v>Central</v>
      </c>
    </row>
    <row r="437" spans="1:2" x14ac:dyDescent="0.3">
      <c r="A437" s="2">
        <v>94403</v>
      </c>
      <c r="B437" s="2" t="str">
        <f>VLOOKUP(A437,SampleSuperstore[[Postal Code]:[Profit]],2,0)</f>
        <v>West</v>
      </c>
    </row>
    <row r="438" spans="1:2" x14ac:dyDescent="0.3">
      <c r="A438" s="2">
        <v>49505</v>
      </c>
      <c r="B438" s="2" t="str">
        <f>VLOOKUP(A438,SampleSuperstore[[Postal Code]:[Profit]],2,0)</f>
        <v>Central</v>
      </c>
    </row>
    <row r="439" spans="1:2" x14ac:dyDescent="0.3">
      <c r="A439" s="2">
        <v>93277</v>
      </c>
      <c r="B439" s="2" t="str">
        <f>VLOOKUP(A439,SampleSuperstore[[Postal Code]:[Profit]],2,0)</f>
        <v>West</v>
      </c>
    </row>
    <row r="440" spans="1:2" x14ac:dyDescent="0.3">
      <c r="A440" s="2">
        <v>66212</v>
      </c>
      <c r="B440" s="2" t="str">
        <f>VLOOKUP(A440,SampleSuperstore[[Postal Code]:[Profit]],2,0)</f>
        <v>Central</v>
      </c>
    </row>
    <row r="441" spans="1:2" x14ac:dyDescent="0.3">
      <c r="A441" s="2">
        <v>92592</v>
      </c>
      <c r="B441" s="2" t="str">
        <f>VLOOKUP(A441,SampleSuperstore[[Postal Code]:[Profit]],2,0)</f>
        <v>West</v>
      </c>
    </row>
    <row r="442" spans="1:2" x14ac:dyDescent="0.3">
      <c r="A442" s="2">
        <v>92399</v>
      </c>
      <c r="B442" s="2" t="str">
        <f>VLOOKUP(A442,SampleSuperstore[[Postal Code]:[Profit]],2,0)</f>
        <v>West</v>
      </c>
    </row>
    <row r="443" spans="1:2" x14ac:dyDescent="0.3">
      <c r="A443" s="2">
        <v>2151</v>
      </c>
      <c r="B443" s="2" t="str">
        <f>VLOOKUP(A443,SampleSuperstore[[Postal Code]:[Profit]],2,0)</f>
        <v>East</v>
      </c>
    </row>
    <row r="444" spans="1:2" x14ac:dyDescent="0.3">
      <c r="A444" s="2">
        <v>77301</v>
      </c>
      <c r="B444" s="2" t="str">
        <f>VLOOKUP(A444,SampleSuperstore[[Postal Code]:[Profit]],2,0)</f>
        <v>Central</v>
      </c>
    </row>
    <row r="445" spans="1:2" x14ac:dyDescent="0.3">
      <c r="A445" s="2">
        <v>60477</v>
      </c>
      <c r="B445" s="2" t="str">
        <f>VLOOKUP(A445,SampleSuperstore[[Postal Code]:[Profit]],2,0)</f>
        <v>Central</v>
      </c>
    </row>
    <row r="446" spans="1:2" x14ac:dyDescent="0.3">
      <c r="A446" s="2">
        <v>52001</v>
      </c>
      <c r="B446" s="2" t="str">
        <f>VLOOKUP(A446,SampleSuperstore[[Postal Code]:[Profit]],2,0)</f>
        <v>Central</v>
      </c>
    </row>
    <row r="447" spans="1:2" x14ac:dyDescent="0.3">
      <c r="A447" s="2">
        <v>48127</v>
      </c>
      <c r="B447" s="2" t="str">
        <f>VLOOKUP(A447,SampleSuperstore[[Postal Code]:[Profit]],2,0)</f>
        <v>Central</v>
      </c>
    </row>
    <row r="448" spans="1:2" x14ac:dyDescent="0.3">
      <c r="A448" s="2">
        <v>87505</v>
      </c>
      <c r="B448" s="2" t="str">
        <f>VLOOKUP(A448,SampleSuperstore[[Postal Code]:[Profit]],2,0)</f>
        <v>West</v>
      </c>
    </row>
    <row r="449" spans="1:2" x14ac:dyDescent="0.3">
      <c r="A449" s="2">
        <v>28601</v>
      </c>
      <c r="B449" s="2" t="str">
        <f>VLOOKUP(A449,SampleSuperstore[[Postal Code]:[Profit]],2,0)</f>
        <v>South</v>
      </c>
    </row>
    <row r="450" spans="1:2" x14ac:dyDescent="0.3">
      <c r="A450" s="2">
        <v>60188</v>
      </c>
      <c r="B450" s="2" t="str">
        <f>VLOOKUP(A450,SampleSuperstore[[Postal Code]:[Profit]],2,0)</f>
        <v>Central</v>
      </c>
    </row>
    <row r="451" spans="1:2" x14ac:dyDescent="0.3">
      <c r="A451" s="2">
        <v>56301</v>
      </c>
      <c r="B451" s="2" t="str">
        <f>VLOOKUP(A451,SampleSuperstore[[Postal Code]:[Profit]],2,0)</f>
        <v>Central</v>
      </c>
    </row>
    <row r="452" spans="1:2" x14ac:dyDescent="0.3">
      <c r="A452" s="2">
        <v>33161</v>
      </c>
      <c r="B452" s="2" t="str">
        <f>VLOOKUP(A452,SampleSuperstore[[Postal Code]:[Profit]],2,0)</f>
        <v>South</v>
      </c>
    </row>
    <row r="453" spans="1:2" x14ac:dyDescent="0.3">
      <c r="A453" s="2">
        <v>46226</v>
      </c>
      <c r="B453" s="2" t="str">
        <f>VLOOKUP(A453,SampleSuperstore[[Postal Code]:[Profit]],2,0)</f>
        <v>Central</v>
      </c>
    </row>
    <row r="454" spans="1:2" x14ac:dyDescent="0.3">
      <c r="A454" s="2">
        <v>33317</v>
      </c>
      <c r="B454" s="2" t="str">
        <f>VLOOKUP(A454,SampleSuperstore[[Postal Code]:[Profit]],2,0)</f>
        <v>South</v>
      </c>
    </row>
    <row r="455" spans="1:2" x14ac:dyDescent="0.3">
      <c r="A455" s="2">
        <v>34952</v>
      </c>
      <c r="B455" s="2" t="str">
        <f>VLOOKUP(A455,SampleSuperstore[[Postal Code]:[Profit]],2,0)</f>
        <v>South</v>
      </c>
    </row>
    <row r="456" spans="1:2" x14ac:dyDescent="0.3">
      <c r="A456" s="2">
        <v>29730</v>
      </c>
      <c r="B456" s="2" t="str">
        <f>VLOOKUP(A456,SampleSuperstore[[Postal Code]:[Profit]],2,0)</f>
        <v>South</v>
      </c>
    </row>
    <row r="457" spans="1:2" x14ac:dyDescent="0.3">
      <c r="A457" s="2">
        <v>79762</v>
      </c>
      <c r="B457" s="2" t="str">
        <f>VLOOKUP(A457,SampleSuperstore[[Postal Code]:[Profit]],2,0)</f>
        <v>Central</v>
      </c>
    </row>
    <row r="458" spans="1:2" x14ac:dyDescent="0.3">
      <c r="A458" s="2">
        <v>53214</v>
      </c>
      <c r="B458" s="2" t="str">
        <f>VLOOKUP(A458,SampleSuperstore[[Postal Code]:[Profit]],2,0)</f>
        <v>Central</v>
      </c>
    </row>
    <row r="459" spans="1:2" x14ac:dyDescent="0.3">
      <c r="A459" s="2">
        <v>91911</v>
      </c>
      <c r="B459" s="2" t="str">
        <f>VLOOKUP(A459,SampleSuperstore[[Postal Code]:[Profit]],2,0)</f>
        <v>West</v>
      </c>
    </row>
    <row r="460" spans="1:2" x14ac:dyDescent="0.3">
      <c r="A460" s="2">
        <v>66502</v>
      </c>
      <c r="B460" s="2" t="str">
        <f>VLOOKUP(A460,SampleSuperstore[[Postal Code]:[Profit]],2,0)</f>
        <v>Central</v>
      </c>
    </row>
    <row r="461" spans="1:2" x14ac:dyDescent="0.3">
      <c r="A461" s="2">
        <v>16602</v>
      </c>
      <c r="B461" s="2" t="str">
        <f>VLOOKUP(A461,SampleSuperstore[[Postal Code]:[Profit]],2,0)</f>
        <v>East</v>
      </c>
    </row>
    <row r="462" spans="1:2" x14ac:dyDescent="0.3">
      <c r="A462" s="2">
        <v>80229</v>
      </c>
      <c r="B462" s="2" t="str">
        <f>VLOOKUP(A462,SampleSuperstore[[Postal Code]:[Profit]],2,0)</f>
        <v>West</v>
      </c>
    </row>
    <row r="463" spans="1:2" x14ac:dyDescent="0.3">
      <c r="A463" s="2">
        <v>61821</v>
      </c>
      <c r="B463" s="2" t="str">
        <f>VLOOKUP(A463,SampleSuperstore[[Postal Code]:[Profit]],2,0)</f>
        <v>Central</v>
      </c>
    </row>
    <row r="464" spans="1:2" x14ac:dyDescent="0.3">
      <c r="A464" s="2">
        <v>47401</v>
      </c>
      <c r="B464" s="2" t="str">
        <f>VLOOKUP(A464,SampleSuperstore[[Postal Code]:[Profit]],2,0)</f>
        <v>Central</v>
      </c>
    </row>
    <row r="465" spans="1:2" x14ac:dyDescent="0.3">
      <c r="A465" s="2">
        <v>71854</v>
      </c>
      <c r="B465" s="2" t="str">
        <f>VLOOKUP(A465,SampleSuperstore[[Postal Code]:[Profit]],2,0)</f>
        <v>South</v>
      </c>
    </row>
    <row r="466" spans="1:2" x14ac:dyDescent="0.3">
      <c r="A466" s="2">
        <v>78539</v>
      </c>
      <c r="B466" s="2" t="str">
        <f>VLOOKUP(A466,SampleSuperstore[[Postal Code]:[Profit]],2,0)</f>
        <v>Central</v>
      </c>
    </row>
    <row r="467" spans="1:2" x14ac:dyDescent="0.3">
      <c r="A467" s="2">
        <v>77520</v>
      </c>
      <c r="B467" s="2" t="str">
        <f>VLOOKUP(A467,SampleSuperstore[[Postal Code]:[Profit]],2,0)</f>
        <v>Central</v>
      </c>
    </row>
    <row r="468" spans="1:2" x14ac:dyDescent="0.3">
      <c r="A468" s="2">
        <v>46142</v>
      </c>
      <c r="B468" s="2" t="str">
        <f>VLOOKUP(A468,SampleSuperstore[[Postal Code]:[Profit]],2,0)</f>
        <v>Central</v>
      </c>
    </row>
    <row r="469" spans="1:2" x14ac:dyDescent="0.3">
      <c r="A469" s="2">
        <v>90712</v>
      </c>
      <c r="B469" s="2" t="str">
        <f>VLOOKUP(A469,SampleSuperstore[[Postal Code]:[Profit]],2,0)</f>
        <v>West</v>
      </c>
    </row>
    <row r="470" spans="1:2" x14ac:dyDescent="0.3">
      <c r="A470" s="2">
        <v>2895</v>
      </c>
      <c r="B470" s="2" t="str">
        <f>VLOOKUP(A470,SampleSuperstore[[Postal Code]:[Profit]],2,0)</f>
        <v>East</v>
      </c>
    </row>
    <row r="471" spans="1:2" x14ac:dyDescent="0.3">
      <c r="A471" s="2">
        <v>54880</v>
      </c>
      <c r="B471" s="2" t="str">
        <f>VLOOKUP(A471,SampleSuperstore[[Postal Code]:[Profit]],2,0)</f>
        <v>Central</v>
      </c>
    </row>
    <row r="472" spans="1:2" x14ac:dyDescent="0.3">
      <c r="A472" s="2">
        <v>76021</v>
      </c>
      <c r="B472" s="2" t="str">
        <f>VLOOKUP(A472,SampleSuperstore[[Postal Code]:[Profit]],2,0)</f>
        <v>Central</v>
      </c>
    </row>
    <row r="473" spans="1:2" x14ac:dyDescent="0.3">
      <c r="A473" s="2">
        <v>98042</v>
      </c>
      <c r="B473" s="2" t="str">
        <f>VLOOKUP(A473,SampleSuperstore[[Postal Code]:[Profit]],2,0)</f>
        <v>West</v>
      </c>
    </row>
    <row r="474" spans="1:2" x14ac:dyDescent="0.3">
      <c r="A474" s="2">
        <v>74012</v>
      </c>
      <c r="B474" s="2" t="str">
        <f>VLOOKUP(A474,SampleSuperstore[[Postal Code]:[Profit]],2,0)</f>
        <v>Central</v>
      </c>
    </row>
    <row r="475" spans="1:2" x14ac:dyDescent="0.3">
      <c r="A475" s="2">
        <v>33023</v>
      </c>
      <c r="B475" s="2" t="str">
        <f>VLOOKUP(A475,SampleSuperstore[[Postal Code]:[Profit]],2,0)</f>
        <v>South</v>
      </c>
    </row>
    <row r="476" spans="1:2" x14ac:dyDescent="0.3">
      <c r="A476" s="2">
        <v>33021</v>
      </c>
      <c r="B476" s="2" t="str">
        <f>VLOOKUP(A476,SampleSuperstore[[Postal Code]:[Profit]],2,0)</f>
        <v>South</v>
      </c>
    </row>
    <row r="477" spans="1:2" x14ac:dyDescent="0.3">
      <c r="A477" s="2">
        <v>77536</v>
      </c>
      <c r="B477" s="2" t="str">
        <f>VLOOKUP(A477,SampleSuperstore[[Postal Code]:[Profit]],2,0)</f>
        <v>Central</v>
      </c>
    </row>
    <row r="478" spans="1:2" x14ac:dyDescent="0.3">
      <c r="A478" s="2">
        <v>67212</v>
      </c>
      <c r="B478" s="2" t="str">
        <f>VLOOKUP(A478,SampleSuperstore[[Postal Code]:[Profit]],2,0)</f>
        <v>Central</v>
      </c>
    </row>
    <row r="479" spans="1:2" x14ac:dyDescent="0.3">
      <c r="A479" s="2">
        <v>78501</v>
      </c>
      <c r="B479" s="2" t="str">
        <f>VLOOKUP(A479,SampleSuperstore[[Postal Code]:[Profit]],2,0)</f>
        <v>Central</v>
      </c>
    </row>
    <row r="480" spans="1:2" x14ac:dyDescent="0.3">
      <c r="A480" s="2">
        <v>52240</v>
      </c>
      <c r="B480" s="2" t="str">
        <f>VLOOKUP(A480,SampleSuperstore[[Postal Code]:[Profit]],2,0)</f>
        <v>Central</v>
      </c>
    </row>
    <row r="481" spans="1:2" x14ac:dyDescent="0.3">
      <c r="A481" s="2">
        <v>83704</v>
      </c>
      <c r="B481" s="2" t="str">
        <f>VLOOKUP(A481,SampleSuperstore[[Postal Code]:[Profit]],2,0)</f>
        <v>West</v>
      </c>
    </row>
    <row r="482" spans="1:2" x14ac:dyDescent="0.3">
      <c r="A482" s="2">
        <v>2920</v>
      </c>
      <c r="B482" s="2" t="str">
        <f>VLOOKUP(A482,SampleSuperstore[[Postal Code]:[Profit]],2,0)</f>
        <v>East</v>
      </c>
    </row>
    <row r="483" spans="1:2" x14ac:dyDescent="0.3">
      <c r="A483" s="2">
        <v>61032</v>
      </c>
      <c r="B483" s="2" t="str">
        <f>VLOOKUP(A483,SampleSuperstore[[Postal Code]:[Profit]],2,0)</f>
        <v>Central</v>
      </c>
    </row>
    <row r="484" spans="1:2" x14ac:dyDescent="0.3">
      <c r="A484" s="2">
        <v>77642</v>
      </c>
      <c r="B484" s="2" t="str">
        <f>VLOOKUP(A484,SampleSuperstore[[Postal Code]:[Profit]],2,0)</f>
        <v>Central</v>
      </c>
    </row>
    <row r="485" spans="1:2" x14ac:dyDescent="0.3">
      <c r="A485" s="2">
        <v>95610</v>
      </c>
      <c r="B485" s="2" t="str">
        <f>VLOOKUP(A485,SampleSuperstore[[Postal Code]:[Profit]],2,0)</f>
        <v>West</v>
      </c>
    </row>
    <row r="486" spans="1:2" x14ac:dyDescent="0.3">
      <c r="A486" s="2">
        <v>75056</v>
      </c>
      <c r="B486" s="2" t="str">
        <f>VLOOKUP(A486,SampleSuperstore[[Postal Code]:[Profit]],2,0)</f>
        <v>Central</v>
      </c>
    </row>
    <row r="487" spans="1:2" x14ac:dyDescent="0.3">
      <c r="A487" s="2">
        <v>98052</v>
      </c>
      <c r="B487" s="2" t="str">
        <f>VLOOKUP(A487,SampleSuperstore[[Postal Code]:[Profit]],2,0)</f>
        <v>West</v>
      </c>
    </row>
    <row r="488" spans="1:2" x14ac:dyDescent="0.3">
      <c r="A488" s="2">
        <v>32114</v>
      </c>
      <c r="B488" s="2" t="str">
        <f>VLOOKUP(A488,SampleSuperstore[[Postal Code]:[Profit]],2,0)</f>
        <v>South</v>
      </c>
    </row>
    <row r="489" spans="1:2" x14ac:dyDescent="0.3">
      <c r="A489" s="2">
        <v>86442</v>
      </c>
      <c r="B489" s="2" t="str">
        <f>VLOOKUP(A489,SampleSuperstore[[Postal Code]:[Profit]],2,0)</f>
        <v>West</v>
      </c>
    </row>
    <row r="490" spans="1:2" x14ac:dyDescent="0.3">
      <c r="A490" s="2">
        <v>46368</v>
      </c>
      <c r="B490" s="2" t="str">
        <f>VLOOKUP(A490,SampleSuperstore[[Postal Code]:[Profit]],2,0)</f>
        <v>Central</v>
      </c>
    </row>
    <row r="491" spans="1:2" x14ac:dyDescent="0.3">
      <c r="A491" s="2">
        <v>58103</v>
      </c>
      <c r="B491" s="2" t="str">
        <f>VLOOKUP(A491,SampleSuperstore[[Postal Code]:[Profit]],2,0)</f>
        <v>Central</v>
      </c>
    </row>
    <row r="492" spans="1:2" x14ac:dyDescent="0.3">
      <c r="A492" s="2">
        <v>46514</v>
      </c>
      <c r="B492" s="2" t="str">
        <f>VLOOKUP(A492,SampleSuperstore[[Postal Code]:[Profit]],2,0)</f>
        <v>Central</v>
      </c>
    </row>
    <row r="493" spans="1:2" x14ac:dyDescent="0.3">
      <c r="A493" s="2">
        <v>91776</v>
      </c>
      <c r="B493" s="2" t="str">
        <f>VLOOKUP(A493,SampleSuperstore[[Postal Code]:[Profit]],2,0)</f>
        <v>West</v>
      </c>
    </row>
    <row r="494" spans="1:2" x14ac:dyDescent="0.3">
      <c r="A494" s="2">
        <v>33063</v>
      </c>
      <c r="B494" s="2" t="str">
        <f>VLOOKUP(A494,SampleSuperstore[[Postal Code]:[Profit]],2,0)</f>
        <v>South</v>
      </c>
    </row>
    <row r="495" spans="1:2" x14ac:dyDescent="0.3">
      <c r="A495" s="2">
        <v>30328</v>
      </c>
      <c r="B495" s="2" t="str">
        <f>VLOOKUP(A495,SampleSuperstore[[Postal Code]:[Profit]],2,0)</f>
        <v>South</v>
      </c>
    </row>
    <row r="496" spans="1:2" x14ac:dyDescent="0.3">
      <c r="A496" s="2">
        <v>44060</v>
      </c>
      <c r="B496" s="2" t="str">
        <f>VLOOKUP(A496,SampleSuperstore[[Postal Code]:[Profit]],2,0)</f>
        <v>East</v>
      </c>
    </row>
    <row r="497" spans="1:2" x14ac:dyDescent="0.3">
      <c r="A497" s="2">
        <v>73505</v>
      </c>
      <c r="B497" s="2" t="str">
        <f>VLOOKUP(A497,SampleSuperstore[[Postal Code]:[Profit]],2,0)</f>
        <v>Central</v>
      </c>
    </row>
    <row r="498" spans="1:2" x14ac:dyDescent="0.3">
      <c r="A498" s="2">
        <v>23666</v>
      </c>
      <c r="B498" s="2" t="str">
        <f>VLOOKUP(A498,SampleSuperstore[[Postal Code]:[Profit]],2,0)</f>
        <v>South</v>
      </c>
    </row>
    <row r="499" spans="1:2" x14ac:dyDescent="0.3">
      <c r="A499" s="2">
        <v>13440</v>
      </c>
      <c r="B499" s="2" t="str">
        <f>VLOOKUP(A499,SampleSuperstore[[Postal Code]:[Profit]],2,0)</f>
        <v>East</v>
      </c>
    </row>
    <row r="500" spans="1:2" x14ac:dyDescent="0.3">
      <c r="A500" s="2">
        <v>54601</v>
      </c>
      <c r="B500" s="2" t="str">
        <f>VLOOKUP(A500,SampleSuperstore[[Postal Code]:[Profit]],2,0)</f>
        <v>Central</v>
      </c>
    </row>
    <row r="501" spans="1:2" x14ac:dyDescent="0.3">
      <c r="A501" s="2">
        <v>83501</v>
      </c>
      <c r="B501" s="2" t="str">
        <f>VLOOKUP(A501,SampleSuperstore[[Postal Code]:[Profit]],2,0)</f>
        <v>West</v>
      </c>
    </row>
    <row r="502" spans="1:2" x14ac:dyDescent="0.3">
      <c r="A502" s="2">
        <v>39401</v>
      </c>
      <c r="B502" s="2" t="str">
        <f>VLOOKUP(A502,SampleSuperstore[[Postal Code]:[Profit]],2,0)</f>
        <v>South</v>
      </c>
    </row>
    <row r="503" spans="1:2" x14ac:dyDescent="0.3">
      <c r="A503" s="2">
        <v>94526</v>
      </c>
      <c r="B503" s="2" t="str">
        <f>VLOOKUP(A503,SampleSuperstore[[Postal Code]:[Profit]],2,0)</f>
        <v>West</v>
      </c>
    </row>
    <row r="504" spans="1:2" x14ac:dyDescent="0.3">
      <c r="A504" s="2">
        <v>48858</v>
      </c>
      <c r="B504" s="2" t="str">
        <f>VLOOKUP(A504,SampleSuperstore[[Postal Code]:[Profit]],2,0)</f>
        <v>Central</v>
      </c>
    </row>
    <row r="505" spans="1:2" x14ac:dyDescent="0.3">
      <c r="A505" s="2">
        <v>84321</v>
      </c>
      <c r="B505" s="2" t="str">
        <f>VLOOKUP(A505,SampleSuperstore[[Postal Code]:[Profit]],2,0)</f>
        <v>West</v>
      </c>
    </row>
    <row r="506" spans="1:2" x14ac:dyDescent="0.3">
      <c r="A506" s="2">
        <v>6708</v>
      </c>
      <c r="B506" s="2" t="str">
        <f>VLOOKUP(A506,SampleSuperstore[[Postal Code]:[Profit]],2,0)</f>
        <v>East</v>
      </c>
    </row>
    <row r="507" spans="1:2" x14ac:dyDescent="0.3">
      <c r="A507" s="2">
        <v>30605</v>
      </c>
      <c r="B507" s="2" t="str">
        <f>VLOOKUP(A507,SampleSuperstore[[Postal Code]:[Profit]],2,0)</f>
        <v>South</v>
      </c>
    </row>
    <row r="508" spans="1:2" x14ac:dyDescent="0.3">
      <c r="A508" s="2">
        <v>4240</v>
      </c>
      <c r="B508" s="2" t="str">
        <f>VLOOKUP(A508,SampleSuperstore[[Postal Code]:[Profit]],2,0)</f>
        <v>East</v>
      </c>
    </row>
    <row r="509" spans="1:2" x14ac:dyDescent="0.3">
      <c r="A509" s="2">
        <v>61832</v>
      </c>
      <c r="B509" s="2" t="str">
        <f>VLOOKUP(A509,SampleSuperstore[[Postal Code]:[Profit]],2,0)</f>
        <v>Central</v>
      </c>
    </row>
    <row r="510" spans="1:2" x14ac:dyDescent="0.3">
      <c r="A510" s="2">
        <v>85323</v>
      </c>
      <c r="B510" s="2" t="str">
        <f>VLOOKUP(A510,SampleSuperstore[[Postal Code]:[Profit]],2,0)</f>
        <v>West</v>
      </c>
    </row>
    <row r="511" spans="1:2" x14ac:dyDescent="0.3">
      <c r="A511" s="2">
        <v>30062</v>
      </c>
      <c r="B511" s="2" t="str">
        <f>VLOOKUP(A511,SampleSuperstore[[Postal Code]:[Profit]],2,0)</f>
        <v>South</v>
      </c>
    </row>
    <row r="512" spans="1:2" x14ac:dyDescent="0.3">
      <c r="A512" s="2">
        <v>85364</v>
      </c>
      <c r="B512" s="2" t="str">
        <f>VLOOKUP(A512,SampleSuperstore[[Postal Code]:[Profit]],2,0)</f>
        <v>West</v>
      </c>
    </row>
    <row r="513" spans="1:2" x14ac:dyDescent="0.3">
      <c r="A513" s="2">
        <v>54401</v>
      </c>
      <c r="B513" s="2" t="str">
        <f>VLOOKUP(A513,SampleSuperstore[[Postal Code]:[Profit]],2,0)</f>
        <v>Central</v>
      </c>
    </row>
    <row r="514" spans="1:2" x14ac:dyDescent="0.3">
      <c r="A514" s="2">
        <v>99301</v>
      </c>
      <c r="B514" s="2" t="str">
        <f>VLOOKUP(A514,SampleSuperstore[[Postal Code]:[Profit]],2,0)</f>
        <v>West</v>
      </c>
    </row>
    <row r="515" spans="1:2" x14ac:dyDescent="0.3">
      <c r="A515" s="2">
        <v>60302</v>
      </c>
      <c r="B515" s="2" t="str">
        <f>VLOOKUP(A515,SampleSuperstore[[Postal Code]:[Profit]],2,0)</f>
        <v>Central</v>
      </c>
    </row>
    <row r="516" spans="1:2" x14ac:dyDescent="0.3">
      <c r="A516" s="2">
        <v>32503</v>
      </c>
      <c r="B516" s="2" t="str">
        <f>VLOOKUP(A516,SampleSuperstore[[Postal Code]:[Profit]],2,0)</f>
        <v>South</v>
      </c>
    </row>
    <row r="517" spans="1:2" x14ac:dyDescent="0.3">
      <c r="A517" s="2">
        <v>77573</v>
      </c>
      <c r="B517" s="2" t="str">
        <f>VLOOKUP(A517,SampleSuperstore[[Postal Code]:[Profit]],2,0)</f>
        <v>Central</v>
      </c>
    </row>
    <row r="518" spans="1:2" x14ac:dyDescent="0.3">
      <c r="A518" s="2">
        <v>20877</v>
      </c>
      <c r="B518" s="2" t="str">
        <f>VLOOKUP(A518,SampleSuperstore[[Postal Code]:[Profit]],2,0)</f>
        <v>East</v>
      </c>
    </row>
    <row r="519" spans="1:2" x14ac:dyDescent="0.3">
      <c r="A519" s="2">
        <v>84043</v>
      </c>
      <c r="B519" s="2" t="str">
        <f>VLOOKUP(A519,SampleSuperstore[[Postal Code]:[Profit]],2,0)</f>
        <v>West</v>
      </c>
    </row>
    <row r="520" spans="1:2" x14ac:dyDescent="0.3">
      <c r="A520" s="2">
        <v>35401</v>
      </c>
      <c r="B520" s="2" t="str">
        <f>VLOOKUP(A520,SampleSuperstore[[Postal Code]:[Profit]],2,0)</f>
        <v>South</v>
      </c>
    </row>
    <row r="521" spans="1:2" x14ac:dyDescent="0.3">
      <c r="A521" s="2">
        <v>92553</v>
      </c>
      <c r="B521" s="2" t="str">
        <f>VLOOKUP(A521,SampleSuperstore[[Postal Code]:[Profit]],2,0)</f>
        <v>West</v>
      </c>
    </row>
    <row r="522" spans="1:2" x14ac:dyDescent="0.3">
      <c r="A522" s="2">
        <v>40324</v>
      </c>
      <c r="B522" s="2" t="str">
        <f>VLOOKUP(A522,SampleSuperstore[[Postal Code]:[Profit]],2,0)</f>
        <v>South</v>
      </c>
    </row>
    <row r="523" spans="1:2" x14ac:dyDescent="0.3">
      <c r="A523" s="2">
        <v>80538</v>
      </c>
      <c r="B523" s="2" t="str">
        <f>VLOOKUP(A523,SampleSuperstore[[Postal Code]:[Profit]],2,0)</f>
        <v>West</v>
      </c>
    </row>
    <row r="524" spans="1:2" x14ac:dyDescent="0.3">
      <c r="A524" s="2">
        <v>85224</v>
      </c>
      <c r="B524" s="2" t="str">
        <f>VLOOKUP(A524,SampleSuperstore[[Postal Code]:[Profit]],2,0)</f>
        <v>West</v>
      </c>
    </row>
    <row r="525" spans="1:2" x14ac:dyDescent="0.3">
      <c r="A525" s="2">
        <v>59601</v>
      </c>
      <c r="B525" s="2" t="str">
        <f>VLOOKUP(A525,SampleSuperstore[[Postal Code]:[Profit]],2,0)</f>
        <v>West</v>
      </c>
    </row>
    <row r="526" spans="1:2" x14ac:dyDescent="0.3">
      <c r="A526" s="2">
        <v>63122</v>
      </c>
      <c r="B526" s="2" t="str">
        <f>VLOOKUP(A526,SampleSuperstore[[Postal Code]:[Profit]],2,0)</f>
        <v>Central</v>
      </c>
    </row>
    <row r="527" spans="1:2" x14ac:dyDescent="0.3">
      <c r="A527" s="2">
        <v>76706</v>
      </c>
      <c r="B527" s="2" t="str">
        <f>VLOOKUP(A527,SampleSuperstore[[Postal Code]:[Profit]],2,0)</f>
        <v>Central</v>
      </c>
    </row>
    <row r="528" spans="1:2" x14ac:dyDescent="0.3">
      <c r="A528" s="2">
        <v>48066</v>
      </c>
      <c r="B528" s="2" t="str">
        <f>VLOOKUP(A528,SampleSuperstore[[Postal Code]:[Profit]],2,0)</f>
        <v>Central</v>
      </c>
    </row>
    <row r="529" spans="1:2" x14ac:dyDescent="0.3">
      <c r="A529" s="2">
        <v>60423</v>
      </c>
      <c r="B529" s="2" t="str">
        <f>VLOOKUP(A529,SampleSuperstore[[Postal Code]:[Profit]],2,0)</f>
        <v>Central</v>
      </c>
    </row>
    <row r="530" spans="1:2" x14ac:dyDescent="0.3">
      <c r="A530" s="2">
        <v>18018</v>
      </c>
      <c r="B530" s="2" t="str">
        <f>VLOOKUP(A530,SampleSuperstore[[Postal Code]:[Profit]],2,0)</f>
        <v>East</v>
      </c>
    </row>
    <row r="531" spans="1:2" x14ac:dyDescent="0.3">
      <c r="A531" s="2">
        <v>55113</v>
      </c>
      <c r="B531" s="2" t="str">
        <f>VLOOKUP(A531,SampleSuperstore[[Postal Code]:[Profit]],2,0)</f>
        <v>Central</v>
      </c>
    </row>
    <row r="532" spans="1:2" x14ac:dyDescent="0.3">
      <c r="A532" s="2">
        <v>68801</v>
      </c>
      <c r="B532" s="2" t="str">
        <f>VLOOKUP(A532,SampleSuperstore[[Postal Code]:[Profit]],2,0)</f>
        <v>Central</v>
      </c>
    </row>
    <row r="533" spans="1:2" x14ac:dyDescent="0.3">
      <c r="A533" s="2">
        <v>55125</v>
      </c>
      <c r="B533" s="2" t="str">
        <f>VLOOKUP(A533,SampleSuperstore[[Postal Code]:[Profit]],2,0)</f>
        <v>Central</v>
      </c>
    </row>
    <row r="534" spans="1:2" x14ac:dyDescent="0.3">
      <c r="A534" s="2">
        <v>48237</v>
      </c>
      <c r="B534" s="2" t="str">
        <f>VLOOKUP(A534,SampleSuperstore[[Postal Code]:[Profit]],2,0)</f>
        <v>Central</v>
      </c>
    </row>
    <row r="535" spans="1:2" x14ac:dyDescent="0.3">
      <c r="A535" s="2">
        <v>72756</v>
      </c>
      <c r="B535" s="2" t="str">
        <f>VLOOKUP(A535,SampleSuperstore[[Postal Code]:[Profit]],2,0)</f>
        <v>South</v>
      </c>
    </row>
    <row r="536" spans="1:2" x14ac:dyDescent="0.3">
      <c r="A536" s="2">
        <v>88101</v>
      </c>
      <c r="B536" s="2" t="str">
        <f>VLOOKUP(A536,SampleSuperstore[[Postal Code]:[Profit]],2,0)</f>
        <v>West</v>
      </c>
    </row>
    <row r="537" spans="1:2" x14ac:dyDescent="0.3">
      <c r="A537" s="2">
        <v>33458</v>
      </c>
      <c r="B537" s="2" t="str">
        <f>VLOOKUP(A537,SampleSuperstore[[Postal Code]:[Profit]],2,0)</f>
        <v>South</v>
      </c>
    </row>
    <row r="538" spans="1:2" x14ac:dyDescent="0.3">
      <c r="A538" s="2">
        <v>93101</v>
      </c>
      <c r="B538" s="2" t="str">
        <f>VLOOKUP(A538,SampleSuperstore[[Postal Code]:[Profit]],2,0)</f>
        <v>West</v>
      </c>
    </row>
    <row r="539" spans="1:2" x14ac:dyDescent="0.3">
      <c r="A539" s="2">
        <v>75104</v>
      </c>
      <c r="B539" s="2" t="str">
        <f>VLOOKUP(A539,SampleSuperstore[[Postal Code]:[Profit]],2,0)</f>
        <v>Central</v>
      </c>
    </row>
    <row r="540" spans="1:2" x14ac:dyDescent="0.3">
      <c r="A540" s="2">
        <v>68701</v>
      </c>
      <c r="B540" s="2" t="str">
        <f>VLOOKUP(A540,SampleSuperstore[[Postal Code]:[Profit]],2,0)</f>
        <v>Central</v>
      </c>
    </row>
    <row r="541" spans="1:2" x14ac:dyDescent="0.3">
      <c r="A541" s="2">
        <v>84020</v>
      </c>
      <c r="B541" s="2" t="str">
        <f>VLOOKUP(A541,SampleSuperstore[[Postal Code]:[Profit]],2,0)</f>
        <v>West</v>
      </c>
    </row>
    <row r="542" spans="1:2" x14ac:dyDescent="0.3">
      <c r="A542" s="2">
        <v>48104</v>
      </c>
      <c r="B542" s="2" t="str">
        <f>VLOOKUP(A542,SampleSuperstore[[Postal Code]:[Profit]],2,0)</f>
        <v>Central</v>
      </c>
    </row>
    <row r="543" spans="1:2" x14ac:dyDescent="0.3">
      <c r="A543" s="2">
        <v>91941</v>
      </c>
      <c r="B543" s="2" t="str">
        <f>VLOOKUP(A543,SampleSuperstore[[Postal Code]:[Profit]],2,0)</f>
        <v>West</v>
      </c>
    </row>
    <row r="544" spans="1:2" x14ac:dyDescent="0.3">
      <c r="A544" s="2">
        <v>83201</v>
      </c>
      <c r="B544" s="2" t="str">
        <f>VLOOKUP(A544,SampleSuperstore[[Postal Code]:[Profit]],2,0)</f>
        <v>West</v>
      </c>
    </row>
    <row r="545" spans="1:2" x14ac:dyDescent="0.3">
      <c r="A545" s="2">
        <v>49423</v>
      </c>
      <c r="B545" s="2" t="str">
        <f>VLOOKUP(A545,SampleSuperstore[[Postal Code]:[Profit]],2,0)</f>
        <v>Central</v>
      </c>
    </row>
    <row r="546" spans="1:2" x14ac:dyDescent="0.3">
      <c r="A546" s="2">
        <v>6460</v>
      </c>
      <c r="B546" s="2" t="str">
        <f>VLOOKUP(A546,SampleSuperstore[[Postal Code]:[Profit]],2,0)</f>
        <v>East</v>
      </c>
    </row>
    <row r="547" spans="1:2" x14ac:dyDescent="0.3">
      <c r="A547" s="2">
        <v>60089</v>
      </c>
      <c r="B547" s="2" t="str">
        <f>VLOOKUP(A547,SampleSuperstore[[Postal Code]:[Profit]],2,0)</f>
        <v>Central</v>
      </c>
    </row>
    <row r="548" spans="1:2" x14ac:dyDescent="0.3">
      <c r="A548" s="2">
        <v>92630</v>
      </c>
      <c r="B548" s="2" t="str">
        <f>VLOOKUP(A548,SampleSuperstore[[Postal Code]:[Profit]],2,0)</f>
        <v>West</v>
      </c>
    </row>
    <row r="549" spans="1:2" x14ac:dyDescent="0.3">
      <c r="A549" s="2">
        <v>96003</v>
      </c>
      <c r="B549" s="2" t="str">
        <f>VLOOKUP(A549,SampleSuperstore[[Postal Code]:[Profit]],2,0)</f>
        <v>West</v>
      </c>
    </row>
    <row r="550" spans="1:2" x14ac:dyDescent="0.3">
      <c r="A550" s="2">
        <v>95928</v>
      </c>
      <c r="B550" s="2" t="str">
        <f>VLOOKUP(A550,SampleSuperstore[[Postal Code]:[Profit]],2,0)</f>
        <v>West</v>
      </c>
    </row>
    <row r="551" spans="1:2" x14ac:dyDescent="0.3">
      <c r="A551" s="2">
        <v>13501</v>
      </c>
      <c r="B551" s="2" t="str">
        <f>VLOOKUP(A551,SampleSuperstore[[Postal Code]:[Profit]],2,0)</f>
        <v>East</v>
      </c>
    </row>
    <row r="552" spans="1:2" x14ac:dyDescent="0.3">
      <c r="A552" s="2">
        <v>72032</v>
      </c>
      <c r="B552" s="2" t="str">
        <f>VLOOKUP(A552,SampleSuperstore[[Postal Code]:[Profit]],2,0)</f>
        <v>South</v>
      </c>
    </row>
    <row r="553" spans="1:2" x14ac:dyDescent="0.3">
      <c r="A553" s="2">
        <v>82001</v>
      </c>
      <c r="B553" s="2" t="str">
        <f>VLOOKUP(A553,SampleSuperstore[[Postal Code]:[Profit]],2,0)</f>
        <v>West</v>
      </c>
    </row>
    <row r="554" spans="1:2" x14ac:dyDescent="0.3">
      <c r="A554" s="2">
        <v>42301</v>
      </c>
      <c r="B554" s="2" t="str">
        <f>VLOOKUP(A554,SampleSuperstore[[Postal Code]:[Profit]],2,0)</f>
        <v>South</v>
      </c>
    </row>
    <row r="555" spans="1:2" x14ac:dyDescent="0.3">
      <c r="A555" s="2">
        <v>83605</v>
      </c>
      <c r="B555" s="2" t="str">
        <f>VLOOKUP(A555,SampleSuperstore[[Postal Code]:[Profit]],2,0)</f>
        <v>West</v>
      </c>
    </row>
    <row r="556" spans="1:2" x14ac:dyDescent="0.3">
      <c r="A556" s="2">
        <v>70065</v>
      </c>
      <c r="B556" s="2" t="str">
        <f>VLOOKUP(A556,SampleSuperstore[[Postal Code]:[Profit]],2,0)</f>
        <v>South</v>
      </c>
    </row>
    <row r="557" spans="1:2" x14ac:dyDescent="0.3">
      <c r="A557" s="2">
        <v>3060</v>
      </c>
      <c r="B557" s="2" t="str">
        <f>VLOOKUP(A557,SampleSuperstore[[Postal Code]:[Profit]],2,0)</f>
        <v>East</v>
      </c>
    </row>
    <row r="558" spans="1:2" x14ac:dyDescent="0.3">
      <c r="A558" s="2">
        <v>38134</v>
      </c>
      <c r="B558" s="2" t="str">
        <f>VLOOKUP(A558,SampleSuperstore[[Postal Code]:[Profit]],2,0)</f>
        <v>South</v>
      </c>
    </row>
    <row r="559" spans="1:2" x14ac:dyDescent="0.3">
      <c r="A559" s="2">
        <v>94061</v>
      </c>
      <c r="B559" s="2" t="str">
        <f>VLOOKUP(A559,SampleSuperstore[[Postal Code]:[Profit]],2,0)</f>
        <v>West</v>
      </c>
    </row>
    <row r="560" spans="1:2" x14ac:dyDescent="0.3">
      <c r="A560" s="2">
        <v>37087</v>
      </c>
      <c r="B560" s="2" t="str">
        <f>VLOOKUP(A560,SampleSuperstore[[Postal Code]:[Profit]],2,0)</f>
        <v>South</v>
      </c>
    </row>
    <row r="561" spans="1:2" x14ac:dyDescent="0.3">
      <c r="A561" s="2">
        <v>93454</v>
      </c>
      <c r="B561" s="2" t="str">
        <f>VLOOKUP(A561,SampleSuperstore[[Postal Code]:[Profit]],2,0)</f>
        <v>West</v>
      </c>
    </row>
    <row r="562" spans="1:2" x14ac:dyDescent="0.3">
      <c r="A562" s="2">
        <v>60016</v>
      </c>
      <c r="B562" s="2" t="str">
        <f>VLOOKUP(A562,SampleSuperstore[[Postal Code]:[Profit]],2,0)</f>
        <v>Central</v>
      </c>
    </row>
    <row r="563" spans="1:2" x14ac:dyDescent="0.3">
      <c r="A563" s="2">
        <v>98632</v>
      </c>
      <c r="B563" s="2" t="str">
        <f>VLOOKUP(A563,SampleSuperstore[[Postal Code]:[Profit]],2,0)</f>
        <v>West</v>
      </c>
    </row>
    <row r="564" spans="1:2" x14ac:dyDescent="0.3">
      <c r="A564" s="2">
        <v>37075</v>
      </c>
      <c r="B564" s="2" t="str">
        <f>VLOOKUP(A564,SampleSuperstore[[Postal Code]:[Profit]],2,0)</f>
        <v>South</v>
      </c>
    </row>
    <row r="565" spans="1:2" x14ac:dyDescent="0.3">
      <c r="A565" s="2">
        <v>50701</v>
      </c>
      <c r="B565" s="2" t="str">
        <f>VLOOKUP(A565,SampleSuperstore[[Postal Code]:[Profit]],2,0)</f>
        <v>Central</v>
      </c>
    </row>
    <row r="566" spans="1:2" x14ac:dyDescent="0.3">
      <c r="A566" s="2">
        <v>2138</v>
      </c>
      <c r="B566" s="2" t="str">
        <f>VLOOKUP(A566,SampleSuperstore[[Postal Code]:[Profit]],2,0)</f>
        <v>East</v>
      </c>
    </row>
    <row r="567" spans="1:2" x14ac:dyDescent="0.3">
      <c r="A567" s="2">
        <v>60067</v>
      </c>
      <c r="B567" s="2" t="str">
        <f>VLOOKUP(A567,SampleSuperstore[[Postal Code]:[Profit]],2,0)</f>
        <v>Central</v>
      </c>
    </row>
    <row r="568" spans="1:2" x14ac:dyDescent="0.3">
      <c r="A568" s="2">
        <v>1915</v>
      </c>
      <c r="B568" s="2" t="str">
        <f>VLOOKUP(A568,SampleSuperstore[[Postal Code]:[Profit]],2,0)</f>
        <v>East</v>
      </c>
    </row>
    <row r="569" spans="1:2" x14ac:dyDescent="0.3">
      <c r="A569" s="2">
        <v>97405</v>
      </c>
      <c r="B569" s="2" t="str">
        <f>VLOOKUP(A569,SampleSuperstore[[Postal Code]:[Profit]],2,0)</f>
        <v>West</v>
      </c>
    </row>
    <row r="570" spans="1:2" x14ac:dyDescent="0.3">
      <c r="A570" s="2">
        <v>93030</v>
      </c>
      <c r="B570" s="2" t="str">
        <f>VLOOKUP(A570,SampleSuperstore[[Postal Code]:[Profit]],2,0)</f>
        <v>West</v>
      </c>
    </row>
    <row r="571" spans="1:2" x14ac:dyDescent="0.3">
      <c r="A571" s="2">
        <v>98059</v>
      </c>
      <c r="B571" s="2" t="str">
        <f>VLOOKUP(A571,SampleSuperstore[[Postal Code]:[Profit]],2,0)</f>
        <v>West</v>
      </c>
    </row>
    <row r="572" spans="1:2" x14ac:dyDescent="0.3">
      <c r="A572" s="2">
        <v>60025</v>
      </c>
      <c r="B572" s="2" t="str">
        <f>VLOOKUP(A572,SampleSuperstore[[Postal Code]:[Profit]],2,0)</f>
        <v>Central</v>
      </c>
    </row>
    <row r="573" spans="1:2" x14ac:dyDescent="0.3">
      <c r="A573" s="2">
        <v>33445</v>
      </c>
      <c r="B573" s="2" t="str">
        <f>VLOOKUP(A573,SampleSuperstore[[Postal Code]:[Profit]],2,0)</f>
        <v>South</v>
      </c>
    </row>
    <row r="574" spans="1:2" x14ac:dyDescent="0.3">
      <c r="A574" s="2">
        <v>80022</v>
      </c>
      <c r="B574" s="2" t="str">
        <f>VLOOKUP(A574,SampleSuperstore[[Postal Code]:[Profit]],2,0)</f>
        <v>West</v>
      </c>
    </row>
    <row r="575" spans="1:2" x14ac:dyDescent="0.3">
      <c r="A575" s="2">
        <v>77590</v>
      </c>
      <c r="B575" s="2" t="str">
        <f>VLOOKUP(A575,SampleSuperstore[[Postal Code]:[Profit]],2,0)</f>
        <v>Central</v>
      </c>
    </row>
    <row r="576" spans="1:2" x14ac:dyDescent="0.3">
      <c r="A576" s="2">
        <v>27893</v>
      </c>
      <c r="B576" s="2" t="str">
        <f>VLOOKUP(A576,SampleSuperstore[[Postal Code]:[Profit]],2,0)</f>
        <v>South</v>
      </c>
    </row>
    <row r="577" spans="1:2" x14ac:dyDescent="0.3">
      <c r="A577" s="2">
        <v>87124</v>
      </c>
      <c r="B577" s="2" t="str">
        <f>VLOOKUP(A577,SampleSuperstore[[Postal Code]:[Profit]],2,0)</f>
        <v>West</v>
      </c>
    </row>
    <row r="578" spans="1:2" x14ac:dyDescent="0.3">
      <c r="A578" s="2">
        <v>27534</v>
      </c>
      <c r="B578" s="2" t="str">
        <f>VLOOKUP(A578,SampleSuperstore[[Postal Code]:[Profit]],2,0)</f>
        <v>South</v>
      </c>
    </row>
    <row r="579" spans="1:2" x14ac:dyDescent="0.3">
      <c r="A579" s="2">
        <v>98208</v>
      </c>
      <c r="B579" s="2" t="str">
        <f>VLOOKUP(A579,SampleSuperstore[[Postal Code]:[Profit]],2,0)</f>
        <v>West</v>
      </c>
    </row>
    <row r="580" spans="1:2" x14ac:dyDescent="0.3">
      <c r="A580" s="2">
        <v>90640</v>
      </c>
      <c r="B580" s="2" t="str">
        <f>VLOOKUP(A580,SampleSuperstore[[Postal Code]:[Profit]],2,0)</f>
        <v>West</v>
      </c>
    </row>
    <row r="581" spans="1:2" x14ac:dyDescent="0.3">
      <c r="A581" s="2">
        <v>92020</v>
      </c>
      <c r="B581" s="2" t="str">
        <f>VLOOKUP(A581,SampleSuperstore[[Postal Code]:[Profit]],2,0)</f>
        <v>West</v>
      </c>
    </row>
    <row r="582" spans="1:2" x14ac:dyDescent="0.3">
      <c r="A582" s="2">
        <v>77705</v>
      </c>
      <c r="B582" s="2" t="str">
        <f>VLOOKUP(A582,SampleSuperstore[[Postal Code]:[Profit]],2,0)</f>
        <v>Central</v>
      </c>
    </row>
    <row r="583" spans="1:2" x14ac:dyDescent="0.3">
      <c r="A583" s="2">
        <v>33407</v>
      </c>
      <c r="B583" s="2" t="str">
        <f>VLOOKUP(A583,SampleSuperstore[[Postal Code]:[Profit]],2,0)</f>
        <v>South</v>
      </c>
    </row>
    <row r="584" spans="1:2" x14ac:dyDescent="0.3">
      <c r="A584" s="2">
        <v>79605</v>
      </c>
      <c r="B584" s="2" t="str">
        <f>VLOOKUP(A584,SampleSuperstore[[Postal Code]:[Profit]],2,0)</f>
        <v>Central</v>
      </c>
    </row>
    <row r="585" spans="1:2" x14ac:dyDescent="0.3">
      <c r="A585" s="2">
        <v>61761</v>
      </c>
      <c r="B585" s="2" t="str">
        <f>VLOOKUP(A585,SampleSuperstore[[Postal Code]:[Profit]],2,0)</f>
        <v>Central</v>
      </c>
    </row>
    <row r="586" spans="1:2" x14ac:dyDescent="0.3">
      <c r="A586" s="2">
        <v>63301</v>
      </c>
      <c r="B586" s="2" t="str">
        <f>VLOOKUP(A586,SampleSuperstore[[Postal Code]:[Profit]],2,0)</f>
        <v>Central</v>
      </c>
    </row>
    <row r="587" spans="1:2" x14ac:dyDescent="0.3">
      <c r="A587" s="2">
        <v>60174</v>
      </c>
      <c r="B587" s="2" t="str">
        <f>VLOOKUP(A587,SampleSuperstore[[Postal Code]:[Profit]],2,0)</f>
        <v>Central</v>
      </c>
    </row>
    <row r="588" spans="1:2" x14ac:dyDescent="0.3">
      <c r="A588" s="2">
        <v>93010</v>
      </c>
      <c r="B588" s="2" t="str">
        <f>VLOOKUP(A588,SampleSuperstore[[Postal Code]:[Profit]],2,0)</f>
        <v>West</v>
      </c>
    </row>
    <row r="589" spans="1:2" x14ac:dyDescent="0.3">
      <c r="A589" s="2">
        <v>97123</v>
      </c>
      <c r="B589" s="2" t="str">
        <f>VLOOKUP(A589,SampleSuperstore[[Postal Code]:[Profit]],2,0)</f>
        <v>West</v>
      </c>
    </row>
    <row r="590" spans="1:2" x14ac:dyDescent="0.3">
      <c r="A590" s="2">
        <v>91505</v>
      </c>
      <c r="B590" s="2" t="str">
        <f>VLOOKUP(A590,SampleSuperstore[[Postal Code]:[Profit]],2,0)</f>
        <v>West</v>
      </c>
    </row>
    <row r="591" spans="1:2" x14ac:dyDescent="0.3">
      <c r="A591" s="2">
        <v>95351</v>
      </c>
      <c r="B591" s="2" t="str">
        <f>VLOOKUP(A591,SampleSuperstore[[Postal Code]:[Profit]],2,0)</f>
        <v>West</v>
      </c>
    </row>
    <row r="592" spans="1:2" x14ac:dyDescent="0.3">
      <c r="A592" s="2">
        <v>67846</v>
      </c>
      <c r="B592" s="2" t="str">
        <f>VLOOKUP(A592,SampleSuperstore[[Postal Code]:[Profit]],2,0)</f>
        <v>Central</v>
      </c>
    </row>
    <row r="593" spans="1:2" x14ac:dyDescent="0.3">
      <c r="A593" s="2">
        <v>8401</v>
      </c>
      <c r="B593" s="2" t="str">
        <f>VLOOKUP(A593,SampleSuperstore[[Postal Code]:[Profit]],2,0)</f>
        <v>East</v>
      </c>
    </row>
    <row r="594" spans="1:2" x14ac:dyDescent="0.3">
      <c r="A594" s="2">
        <v>80501</v>
      </c>
      <c r="B594" s="2" t="str">
        <f>VLOOKUP(A594,SampleSuperstore[[Postal Code]:[Profit]],2,0)</f>
        <v>West</v>
      </c>
    </row>
    <row r="595" spans="1:2" x14ac:dyDescent="0.3">
      <c r="A595" s="2">
        <v>95616</v>
      </c>
      <c r="B595" s="2" t="str">
        <f>VLOOKUP(A595,SampleSuperstore[[Postal Code]:[Profit]],2,0)</f>
        <v>West</v>
      </c>
    </row>
    <row r="596" spans="1:2" x14ac:dyDescent="0.3">
      <c r="A596" s="2">
        <v>26003</v>
      </c>
      <c r="B596" s="2" t="str">
        <f>VLOOKUP(A596,SampleSuperstore[[Postal Code]:[Profit]],2,0)</f>
        <v>East</v>
      </c>
    </row>
    <row r="597" spans="1:2" x14ac:dyDescent="0.3">
      <c r="A597" s="2">
        <v>95037</v>
      </c>
      <c r="B597" s="2" t="str">
        <f>VLOOKUP(A597,SampleSuperstore[[Postal Code]:[Profit]],2,0)</f>
        <v>West</v>
      </c>
    </row>
    <row r="598" spans="1:2" x14ac:dyDescent="0.3">
      <c r="A598" s="2">
        <v>7011</v>
      </c>
      <c r="B598" s="2" t="str">
        <f>VLOOKUP(A598,SampleSuperstore[[Postal Code]:[Profit]],2,0)</f>
        <v>East</v>
      </c>
    </row>
    <row r="599" spans="1:2" x14ac:dyDescent="0.3">
      <c r="A599" s="2">
        <v>53081</v>
      </c>
      <c r="B599" s="2" t="str">
        <f>VLOOKUP(A599,SampleSuperstore[[Postal Code]:[Profit]],2,0)</f>
        <v>Central</v>
      </c>
    </row>
    <row r="600" spans="1:2" x14ac:dyDescent="0.3">
      <c r="A600" s="2">
        <v>30344</v>
      </c>
      <c r="B600" s="2" t="str">
        <f>VLOOKUP(A600,SampleSuperstore[[Postal Code]:[Profit]],2,0)</f>
        <v>South</v>
      </c>
    </row>
    <row r="601" spans="1:2" x14ac:dyDescent="0.3">
      <c r="A601" s="2">
        <v>57701</v>
      </c>
      <c r="B601" s="2" t="str">
        <f>VLOOKUP(A601,SampleSuperstore[[Postal Code]:[Profit]],2,0)</f>
        <v>Central</v>
      </c>
    </row>
    <row r="602" spans="1:2" x14ac:dyDescent="0.3">
      <c r="A602" s="2">
        <v>1810</v>
      </c>
      <c r="B602" s="2" t="str">
        <f>VLOOKUP(A602,SampleSuperstore[[Postal Code]:[Profit]],2,0)</f>
        <v>East</v>
      </c>
    </row>
    <row r="603" spans="1:2" x14ac:dyDescent="0.3">
      <c r="A603" s="2">
        <v>34741</v>
      </c>
      <c r="B603" s="2" t="str">
        <f>VLOOKUP(A603,SampleSuperstore[[Postal Code]:[Profit]],2,0)</f>
        <v>South</v>
      </c>
    </row>
    <row r="604" spans="1:2" x14ac:dyDescent="0.3">
      <c r="A604" s="2">
        <v>6484</v>
      </c>
      <c r="B604" s="2" t="str">
        <f>VLOOKUP(A604,SampleSuperstore[[Postal Code]:[Profit]],2,0)</f>
        <v>East</v>
      </c>
    </row>
    <row r="605" spans="1:2" x14ac:dyDescent="0.3">
      <c r="A605" s="2">
        <v>6810</v>
      </c>
      <c r="B605" s="2" t="str">
        <f>VLOOKUP(A605,SampleSuperstore[[Postal Code]:[Profit]],2,0)</f>
        <v>East</v>
      </c>
    </row>
    <row r="606" spans="1:2" x14ac:dyDescent="0.3">
      <c r="A606" s="2">
        <v>52302</v>
      </c>
      <c r="B606" s="2" t="str">
        <f>VLOOKUP(A606,SampleSuperstore[[Postal Code]:[Profit]],2,0)</f>
        <v>Central</v>
      </c>
    </row>
    <row r="607" spans="1:2" x14ac:dyDescent="0.3">
      <c r="A607" s="2">
        <v>32771</v>
      </c>
      <c r="B607" s="2" t="str">
        <f>VLOOKUP(A607,SampleSuperstore[[Postal Code]:[Profit]],2,0)</f>
        <v>South</v>
      </c>
    </row>
    <row r="608" spans="1:2" x14ac:dyDescent="0.3">
      <c r="A608" s="2">
        <v>78666</v>
      </c>
      <c r="B608" s="2" t="str">
        <f>VLOOKUP(A608,SampleSuperstore[[Postal Code]:[Profit]],2,0)</f>
        <v>Central</v>
      </c>
    </row>
    <row r="609" spans="1:2" x14ac:dyDescent="0.3">
      <c r="A609" s="2">
        <v>80634</v>
      </c>
      <c r="B609" s="2" t="str">
        <f>VLOOKUP(A609,SampleSuperstore[[Postal Code]:[Profit]],2,0)</f>
        <v>West</v>
      </c>
    </row>
    <row r="610" spans="1:2" x14ac:dyDescent="0.3">
      <c r="A610" s="2">
        <v>76063</v>
      </c>
      <c r="B610" s="2" t="str">
        <f>VLOOKUP(A610,SampleSuperstore[[Postal Code]:[Profit]],2,0)</f>
        <v>Central</v>
      </c>
    </row>
    <row r="611" spans="1:2" x14ac:dyDescent="0.3">
      <c r="A611" s="2">
        <v>44035</v>
      </c>
      <c r="B611" s="2" t="str">
        <f>VLOOKUP(A611,SampleSuperstore[[Postal Code]:[Profit]],2,0)</f>
        <v>East</v>
      </c>
    </row>
    <row r="612" spans="1:2" x14ac:dyDescent="0.3">
      <c r="A612" s="2">
        <v>83301</v>
      </c>
      <c r="B612" s="2" t="str">
        <f>VLOOKUP(A612,SampleSuperstore[[Postal Code]:[Profit]],2,0)</f>
        <v>West</v>
      </c>
    </row>
    <row r="613" spans="1:2" x14ac:dyDescent="0.3">
      <c r="A613" s="2">
        <v>33134</v>
      </c>
      <c r="B613" s="2" t="str">
        <f>VLOOKUP(A613,SampleSuperstore[[Postal Code]:[Profit]],2,0)</f>
        <v>South</v>
      </c>
    </row>
    <row r="614" spans="1:2" x14ac:dyDescent="0.3">
      <c r="A614" s="2">
        <v>60441</v>
      </c>
      <c r="B614" s="2" t="str">
        <f>VLOOKUP(A614,SampleSuperstore[[Postal Code]:[Profit]],2,0)</f>
        <v>Central</v>
      </c>
    </row>
    <row r="615" spans="1:2" x14ac:dyDescent="0.3">
      <c r="A615" s="2">
        <v>1752</v>
      </c>
      <c r="B615" s="2" t="str">
        <f>VLOOKUP(A615,SampleSuperstore[[Postal Code]:[Profit]],2,0)</f>
        <v>East</v>
      </c>
    </row>
    <row r="616" spans="1:2" x14ac:dyDescent="0.3">
      <c r="A616" s="2">
        <v>20707</v>
      </c>
      <c r="B616" s="2" t="str">
        <f>VLOOKUP(A616,SampleSuperstore[[Postal Code]:[Profit]],2,0)</f>
        <v>East</v>
      </c>
    </row>
    <row r="617" spans="1:2" x14ac:dyDescent="0.3">
      <c r="A617" s="2">
        <v>77803</v>
      </c>
      <c r="B617" s="2" t="str">
        <f>VLOOKUP(A617,SampleSuperstore[[Postal Code]:[Profit]],2,0)</f>
        <v>Central</v>
      </c>
    </row>
    <row r="618" spans="1:2" x14ac:dyDescent="0.3">
      <c r="A618" s="2">
        <v>71603</v>
      </c>
      <c r="B618" s="2" t="str">
        <f>VLOOKUP(A618,SampleSuperstore[[Postal Code]:[Profit]],2,0)</f>
        <v>South</v>
      </c>
    </row>
    <row r="619" spans="1:2" x14ac:dyDescent="0.3">
      <c r="A619" s="2">
        <v>57401</v>
      </c>
      <c r="B619" s="2" t="str">
        <f>VLOOKUP(A619,SampleSuperstore[[Postal Code]:[Profit]],2,0)</f>
        <v>Central</v>
      </c>
    </row>
    <row r="620" spans="1:2" x14ac:dyDescent="0.3">
      <c r="A620" s="2">
        <v>21740</v>
      </c>
      <c r="B620" s="2" t="str">
        <f>VLOOKUP(A620,SampleSuperstore[[Postal Code]:[Profit]],2,0)</f>
        <v>East</v>
      </c>
    </row>
    <row r="621" spans="1:2" x14ac:dyDescent="0.3">
      <c r="A621" s="2">
        <v>7017</v>
      </c>
      <c r="B621" s="2" t="str">
        <f>VLOOKUP(A621,SampleSuperstore[[Postal Code]:[Profit]],2,0)</f>
        <v>East</v>
      </c>
    </row>
    <row r="622" spans="1:2" x14ac:dyDescent="0.3">
      <c r="A622" s="2">
        <v>60004</v>
      </c>
      <c r="B622" s="2" t="str">
        <f>VLOOKUP(A622,SampleSuperstore[[Postal Code]:[Profit]],2,0)</f>
        <v>Central</v>
      </c>
    </row>
    <row r="623" spans="1:2" x14ac:dyDescent="0.3">
      <c r="A623" s="2">
        <v>60543</v>
      </c>
      <c r="B623" s="2" t="str">
        <f>VLOOKUP(A623,SampleSuperstore[[Postal Code]:[Profit]],2,0)</f>
        <v>Central</v>
      </c>
    </row>
    <row r="624" spans="1:2" x14ac:dyDescent="0.3">
      <c r="A624" s="2">
        <v>55433</v>
      </c>
      <c r="B624" s="2" t="str">
        <f>VLOOKUP(A624,SampleSuperstore[[Postal Code]:[Profit]],2,0)</f>
        <v>Central</v>
      </c>
    </row>
    <row r="625" spans="1:2" x14ac:dyDescent="0.3">
      <c r="A625" s="2">
        <v>92672</v>
      </c>
      <c r="B625" s="2" t="str">
        <f>VLOOKUP(A625,SampleSuperstore[[Postal Code]:[Profit]],2,0)</f>
        <v>West</v>
      </c>
    </row>
    <row r="626" spans="1:2" x14ac:dyDescent="0.3">
      <c r="A626" s="2">
        <v>94568</v>
      </c>
      <c r="B626" s="2" t="str">
        <f>VLOOKUP(A626,SampleSuperstore[[Postal Code]:[Profit]],2,0)</f>
        <v>West</v>
      </c>
    </row>
    <row r="627" spans="1:2" x14ac:dyDescent="0.3">
      <c r="A627" s="2">
        <v>93405</v>
      </c>
      <c r="B627" s="2" t="str">
        <f>VLOOKUP(A627,SampleSuperstore[[Postal Code]:[Profit]],2,0)</f>
        <v>West</v>
      </c>
    </row>
    <row r="628" spans="1:2" x14ac:dyDescent="0.3">
      <c r="A628" s="2">
        <v>72762</v>
      </c>
      <c r="B628" s="2" t="str">
        <f>VLOOKUP(A628,SampleSuperstore[[Postal Code]:[Profit]],2,0)</f>
        <v>South</v>
      </c>
    </row>
    <row r="629" spans="1:2" x14ac:dyDescent="0.3">
      <c r="A629" s="2">
        <v>95240</v>
      </c>
      <c r="B629" s="2" t="str">
        <f>VLOOKUP(A629,SampleSuperstore[[Postal Code]:[Profit]],2,0)</f>
        <v>West</v>
      </c>
    </row>
    <row r="630" spans="1:2" x14ac:dyDescent="0.3">
      <c r="A630" s="2">
        <v>77571</v>
      </c>
      <c r="B630" s="2" t="str">
        <f>VLOOKUP(A630,SampleSuperstore[[Postal Code]:[Profit]],2,0)</f>
        <v>Central</v>
      </c>
    </row>
    <row r="631" spans="1:2" x14ac:dyDescent="0.3">
      <c r="A631" s="2">
        <v>45040</v>
      </c>
      <c r="B631" s="2" t="str">
        <f>VLOOKUP(A631,SampleSuperstore[[Postal Code]:[Profit]],2,0)</f>
        <v>East</v>
      </c>
    </row>
    <row r="632" spans="1:2" x14ac:dyDescent="0.3">
      <c r="A632" s="2">
        <v>30188</v>
      </c>
      <c r="B632" s="2" t="str">
        <f>VLOOKUP(A632,SampleSuperstore[[Postal Code]:[Profit]],2,0)</f>
        <v>South</v>
      </c>
    </row>
    <row r="633" spans="1:2" x14ac:dyDescent="0.3">
      <c r="A633" s="2"/>
      <c r="B633" s="2"/>
    </row>
    <row r="634" spans="1:2" x14ac:dyDescent="0.3">
      <c r="A634" s="2"/>
      <c r="B634" s="2"/>
    </row>
  </sheetData>
  <autoFilter ref="A1:B632" xr:uid="{C4A3B902-ED96-43E4-BADD-33723CE7DCB5}"/>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19266C-E2F9-49A0-A59B-977861F64A8A}">
  <dimension ref="A1:G632"/>
  <sheetViews>
    <sheetView workbookViewId="0">
      <selection activeCell="G9" sqref="G9"/>
    </sheetView>
  </sheetViews>
  <sheetFormatPr defaultRowHeight="14.4" x14ac:dyDescent="0.3"/>
  <cols>
    <col min="1" max="2" width="16.6640625" customWidth="1"/>
    <col min="3" max="3" width="13.77734375" customWidth="1"/>
    <col min="6" max="6" width="16.6640625" customWidth="1"/>
    <col min="7" max="7" width="17.33203125" customWidth="1"/>
  </cols>
  <sheetData>
    <row r="1" spans="1:7" x14ac:dyDescent="0.3">
      <c r="A1" s="3" t="s">
        <v>624</v>
      </c>
      <c r="B1" s="3" t="s">
        <v>625</v>
      </c>
      <c r="C1" s="3" t="s">
        <v>6</v>
      </c>
      <c r="F1" s="3" t="s">
        <v>624</v>
      </c>
      <c r="G1" s="3" t="s">
        <v>3</v>
      </c>
    </row>
    <row r="2" spans="1:7" x14ac:dyDescent="0.3">
      <c r="A2" s="2" cm="1">
        <f t="array" ref="A2:A632">_xlfn.UNIQUE(SampleSuperstore[Postal Code])</f>
        <v>42420</v>
      </c>
      <c r="B2" s="2">
        <f>MATCH(A2,SampleSuperstore[Postal Code],0)</f>
        <v>1</v>
      </c>
      <c r="C2" s="2" t="str" cm="1">
        <f t="array" ref="C2">INDEX(SampleSuperstore[Region],'Index + Match'!B2)</f>
        <v>South</v>
      </c>
      <c r="F2" s="2" cm="1">
        <f t="array" ref="F2:F632">_xlfn.UNIQUE(SampleSuperstore[Postal Code])</f>
        <v>42420</v>
      </c>
      <c r="G2" s="4" t="str">
        <f>INDEX(SampleSuperstore[City],MATCH('Index + Match'!F2,SampleSuperstore[Postal Code],0))</f>
        <v>Henderson</v>
      </c>
    </row>
    <row r="3" spans="1:7" x14ac:dyDescent="0.3">
      <c r="A3" s="2">
        <v>90036</v>
      </c>
      <c r="B3" s="2">
        <f>MATCH(A3,SampleSuperstore[Postal Code],0)</f>
        <v>3</v>
      </c>
      <c r="C3" s="2" t="str" cm="1">
        <f t="array" ref="C3">INDEX(SampleSuperstore[Region],'Index + Match'!B3)</f>
        <v>West</v>
      </c>
      <c r="F3" s="2">
        <v>90036</v>
      </c>
      <c r="G3" s="4" t="str">
        <f>INDEX(SampleSuperstore[City],MATCH('Index + Match'!F3,SampleSuperstore[Postal Code],0))</f>
        <v>Los Angeles</v>
      </c>
    </row>
    <row r="4" spans="1:7" x14ac:dyDescent="0.3">
      <c r="A4" s="2">
        <v>33311</v>
      </c>
      <c r="B4" s="2">
        <f>MATCH(A4,SampleSuperstore[Postal Code],0)</f>
        <v>4</v>
      </c>
      <c r="C4" s="2" t="str" cm="1">
        <f t="array" ref="C4">INDEX(SampleSuperstore[Region],'Index + Match'!B4)</f>
        <v>South</v>
      </c>
      <c r="F4" s="2">
        <v>33311</v>
      </c>
      <c r="G4" s="4" t="str">
        <f>INDEX(SampleSuperstore[City],MATCH('Index + Match'!F4,SampleSuperstore[Postal Code],0))</f>
        <v>Fort Lauderdale</v>
      </c>
    </row>
    <row r="5" spans="1:7" x14ac:dyDescent="0.3">
      <c r="A5" s="2">
        <v>90032</v>
      </c>
      <c r="B5" s="2">
        <f>MATCH(A5,SampleSuperstore[Postal Code],0)</f>
        <v>6</v>
      </c>
      <c r="C5" s="2" t="str" cm="1">
        <f t="array" ref="C5">INDEX(SampleSuperstore[Region],'Index + Match'!B5)</f>
        <v>West</v>
      </c>
      <c r="F5" s="2">
        <v>90032</v>
      </c>
      <c r="G5" s="4" t="str">
        <f>INDEX(SampleSuperstore[City],MATCH('Index + Match'!F5,SampleSuperstore[Postal Code],0))</f>
        <v>Los Angeles</v>
      </c>
    </row>
    <row r="6" spans="1:7" x14ac:dyDescent="0.3">
      <c r="A6" s="2">
        <v>28027</v>
      </c>
      <c r="B6" s="2">
        <f>MATCH(A6,SampleSuperstore[Postal Code],0)</f>
        <v>13</v>
      </c>
      <c r="C6" s="2" t="str" cm="1">
        <f t="array" ref="C6">INDEX(SampleSuperstore[Region],'Index + Match'!B6)</f>
        <v>South</v>
      </c>
      <c r="F6" s="2">
        <v>28027</v>
      </c>
      <c r="G6" s="4" t="str">
        <f>INDEX(SampleSuperstore[City],MATCH('Index + Match'!F6,SampleSuperstore[Postal Code],0))</f>
        <v>Concord</v>
      </c>
    </row>
    <row r="7" spans="1:7" x14ac:dyDescent="0.3">
      <c r="A7" s="2">
        <v>98103</v>
      </c>
      <c r="B7" s="2">
        <f>MATCH(A7,SampleSuperstore[Postal Code],0)</f>
        <v>14</v>
      </c>
      <c r="C7" s="2" t="str" cm="1">
        <f t="array" ref="C7">INDEX(SampleSuperstore[Region],'Index + Match'!B7)</f>
        <v>West</v>
      </c>
      <c r="F7" s="2">
        <v>98103</v>
      </c>
      <c r="G7" s="4" t="str">
        <f>INDEX(SampleSuperstore[City],MATCH('Index + Match'!F7,SampleSuperstore[Postal Code],0))</f>
        <v>Seattle</v>
      </c>
    </row>
    <row r="8" spans="1:7" x14ac:dyDescent="0.3">
      <c r="A8" s="2">
        <v>76106</v>
      </c>
      <c r="B8" s="2">
        <f>MATCH(A8,SampleSuperstore[Postal Code],0)</f>
        <v>15</v>
      </c>
      <c r="C8" s="2" t="str" cm="1">
        <f t="array" ref="C8">INDEX(SampleSuperstore[Region],'Index + Match'!B8)</f>
        <v>Central</v>
      </c>
      <c r="F8" s="2">
        <v>76106</v>
      </c>
      <c r="G8" s="4" t="str">
        <f>INDEX(SampleSuperstore[City],MATCH('Index + Match'!F8,SampleSuperstore[Postal Code],0))</f>
        <v>Fort Worth</v>
      </c>
    </row>
    <row r="9" spans="1:7" x14ac:dyDescent="0.3">
      <c r="A9" s="2">
        <v>53711</v>
      </c>
      <c r="B9" s="2">
        <f>MATCH(A9,SampleSuperstore[Postal Code],0)</f>
        <v>17</v>
      </c>
      <c r="C9" s="2" t="str" cm="1">
        <f t="array" ref="C9">INDEX(SampleSuperstore[Region],'Index + Match'!B9)</f>
        <v>Central</v>
      </c>
      <c r="F9" s="2">
        <v>53711</v>
      </c>
      <c r="G9" s="4" t="str">
        <f>INDEX(SampleSuperstore[City],MATCH('Index + Match'!F9,SampleSuperstore[Postal Code],0))</f>
        <v>Madison</v>
      </c>
    </row>
    <row r="10" spans="1:7" x14ac:dyDescent="0.3">
      <c r="A10" s="2">
        <v>84084</v>
      </c>
      <c r="B10" s="2">
        <f>MATCH(A10,SampleSuperstore[Postal Code],0)</f>
        <v>18</v>
      </c>
      <c r="C10" s="2" t="str" cm="1">
        <f t="array" ref="C10">INDEX(SampleSuperstore[Region],'Index + Match'!B10)</f>
        <v>West</v>
      </c>
      <c r="F10" s="2">
        <v>84084</v>
      </c>
      <c r="G10" s="4" t="str">
        <f>INDEX(SampleSuperstore[City],MATCH('Index + Match'!F10,SampleSuperstore[Postal Code],0))</f>
        <v>West Jordan</v>
      </c>
    </row>
    <row r="11" spans="1:7" x14ac:dyDescent="0.3">
      <c r="A11" s="2">
        <v>94109</v>
      </c>
      <c r="B11" s="2">
        <f>MATCH(A11,SampleSuperstore[Postal Code],0)</f>
        <v>19</v>
      </c>
      <c r="C11" s="2" t="str" cm="1">
        <f t="array" ref="C11">INDEX(SampleSuperstore[Region],'Index + Match'!B11)</f>
        <v>West</v>
      </c>
      <c r="F11" s="2">
        <v>94109</v>
      </c>
      <c r="G11" s="4" t="str">
        <f>INDEX(SampleSuperstore[City],MATCH('Index + Match'!F11,SampleSuperstore[Postal Code],0))</f>
        <v>San Francisco</v>
      </c>
    </row>
    <row r="12" spans="1:7" x14ac:dyDescent="0.3">
      <c r="A12" s="2">
        <v>68025</v>
      </c>
      <c r="B12" s="2">
        <f>MATCH(A12,SampleSuperstore[Postal Code],0)</f>
        <v>22</v>
      </c>
      <c r="C12" s="2" t="str" cm="1">
        <f t="array" ref="C12">INDEX(SampleSuperstore[Region],'Index + Match'!B12)</f>
        <v>Central</v>
      </c>
      <c r="F12" s="2">
        <v>68025</v>
      </c>
      <c r="G12" s="4" t="str">
        <f>INDEX(SampleSuperstore[City],MATCH('Index + Match'!F12,SampleSuperstore[Postal Code],0))</f>
        <v>Fremont</v>
      </c>
    </row>
    <row r="13" spans="1:7" x14ac:dyDescent="0.3">
      <c r="A13" s="2">
        <v>19140</v>
      </c>
      <c r="B13" s="2">
        <f>MATCH(A13,SampleSuperstore[Postal Code],0)</f>
        <v>24</v>
      </c>
      <c r="C13" s="2" t="str" cm="1">
        <f t="array" ref="C13">INDEX(SampleSuperstore[Region],'Index + Match'!B13)</f>
        <v>East</v>
      </c>
      <c r="F13" s="2">
        <v>19140</v>
      </c>
      <c r="G13" s="4" t="str">
        <f>INDEX(SampleSuperstore[City],MATCH('Index + Match'!F13,SampleSuperstore[Postal Code],0))</f>
        <v>Philadelphia</v>
      </c>
    </row>
    <row r="14" spans="1:7" x14ac:dyDescent="0.3">
      <c r="A14" s="2">
        <v>84057</v>
      </c>
      <c r="B14" s="2">
        <f>MATCH(A14,SampleSuperstore[Postal Code],0)</f>
        <v>25</v>
      </c>
      <c r="C14" s="2" t="str" cm="1">
        <f t="array" ref="C14">INDEX(SampleSuperstore[Region],'Index + Match'!B14)</f>
        <v>West</v>
      </c>
      <c r="F14" s="2">
        <v>84057</v>
      </c>
      <c r="G14" s="4" t="str">
        <f>INDEX(SampleSuperstore[City],MATCH('Index + Match'!F14,SampleSuperstore[Postal Code],0))</f>
        <v>Orem</v>
      </c>
    </row>
    <row r="15" spans="1:7" x14ac:dyDescent="0.3">
      <c r="A15" s="2">
        <v>90049</v>
      </c>
      <c r="B15" s="2">
        <f>MATCH(A15,SampleSuperstore[Postal Code],0)</f>
        <v>26</v>
      </c>
      <c r="C15" s="2" t="str" cm="1">
        <f t="array" ref="C15">INDEX(SampleSuperstore[Region],'Index + Match'!B15)</f>
        <v>West</v>
      </c>
      <c r="F15" s="2">
        <v>90049</v>
      </c>
      <c r="G15" s="4" t="str">
        <f>INDEX(SampleSuperstore[City],MATCH('Index + Match'!F15,SampleSuperstore[Postal Code],0))</f>
        <v>Los Angeles</v>
      </c>
    </row>
    <row r="16" spans="1:7" x14ac:dyDescent="0.3">
      <c r="A16" s="2">
        <v>77095</v>
      </c>
      <c r="B16" s="2">
        <f>MATCH(A16,SampleSuperstore[Postal Code],0)</f>
        <v>35</v>
      </c>
      <c r="C16" s="2" t="str" cm="1">
        <f t="array" ref="C16">INDEX(SampleSuperstore[Region],'Index + Match'!B16)</f>
        <v>Central</v>
      </c>
      <c r="F16" s="2">
        <v>77095</v>
      </c>
      <c r="G16" s="4" t="str">
        <f>INDEX(SampleSuperstore[City],MATCH('Index + Match'!F16,SampleSuperstore[Postal Code],0))</f>
        <v>Houston</v>
      </c>
    </row>
    <row r="17" spans="1:7" x14ac:dyDescent="0.3">
      <c r="A17" s="2">
        <v>75080</v>
      </c>
      <c r="B17" s="2">
        <f>MATCH(A17,SampleSuperstore[Postal Code],0)</f>
        <v>36</v>
      </c>
      <c r="C17" s="2" t="str" cm="1">
        <f t="array" ref="C17">INDEX(SampleSuperstore[Region],'Index + Match'!B17)</f>
        <v>Central</v>
      </c>
      <c r="F17" s="2">
        <v>75080</v>
      </c>
      <c r="G17" s="4" t="str">
        <f>INDEX(SampleSuperstore[City],MATCH('Index + Match'!F17,SampleSuperstore[Postal Code],0))</f>
        <v>Richardson</v>
      </c>
    </row>
    <row r="18" spans="1:7" x14ac:dyDescent="0.3">
      <c r="A18" s="2">
        <v>77041</v>
      </c>
      <c r="B18" s="2">
        <f>MATCH(A18,SampleSuperstore[Postal Code],0)</f>
        <v>38</v>
      </c>
      <c r="C18" s="2" t="str" cm="1">
        <f t="array" ref="C18">INDEX(SampleSuperstore[Region],'Index + Match'!B18)</f>
        <v>Central</v>
      </c>
      <c r="F18" s="2">
        <v>77041</v>
      </c>
      <c r="G18" s="4" t="str">
        <f>INDEX(SampleSuperstore[City],MATCH('Index + Match'!F18,SampleSuperstore[Postal Code],0))</f>
        <v>Houston</v>
      </c>
    </row>
    <row r="19" spans="1:7" x14ac:dyDescent="0.3">
      <c r="A19" s="2">
        <v>60540</v>
      </c>
      <c r="B19" s="2">
        <f>MATCH(A19,SampleSuperstore[Postal Code],0)</f>
        <v>42</v>
      </c>
      <c r="C19" s="2" t="str" cm="1">
        <f t="array" ref="C19">INDEX(SampleSuperstore[Region],'Index + Match'!B19)</f>
        <v>Central</v>
      </c>
      <c r="F19" s="2">
        <v>60540</v>
      </c>
      <c r="G19" s="4" t="str">
        <f>INDEX(SampleSuperstore[City],MATCH('Index + Match'!F19,SampleSuperstore[Postal Code],0))</f>
        <v>Naperville</v>
      </c>
    </row>
    <row r="20" spans="1:7" x14ac:dyDescent="0.3">
      <c r="A20" s="2">
        <v>32935</v>
      </c>
      <c r="B20" s="2">
        <f>MATCH(A20,SampleSuperstore[Postal Code],0)</f>
        <v>44</v>
      </c>
      <c r="C20" s="2" t="str" cm="1">
        <f t="array" ref="C20">INDEX(SampleSuperstore[Region],'Index + Match'!B20)</f>
        <v>South</v>
      </c>
      <c r="F20" s="2">
        <v>32935</v>
      </c>
      <c r="G20" s="4" t="str">
        <f>INDEX(SampleSuperstore[City],MATCH('Index + Match'!F20,SampleSuperstore[Postal Code],0))</f>
        <v>Melbourne</v>
      </c>
    </row>
    <row r="21" spans="1:7" x14ac:dyDescent="0.3">
      <c r="A21" s="2">
        <v>55122</v>
      </c>
      <c r="B21" s="2">
        <f>MATCH(A21,SampleSuperstore[Postal Code],0)</f>
        <v>45</v>
      </c>
      <c r="C21" s="2" t="str" cm="1">
        <f t="array" ref="C21">INDEX(SampleSuperstore[Region],'Index + Match'!B21)</f>
        <v>Central</v>
      </c>
      <c r="F21" s="2">
        <v>55122</v>
      </c>
      <c r="G21" s="4" t="str">
        <f>INDEX(SampleSuperstore[City],MATCH('Index + Match'!F21,SampleSuperstore[Postal Code],0))</f>
        <v>Eagan</v>
      </c>
    </row>
    <row r="22" spans="1:7" x14ac:dyDescent="0.3">
      <c r="A22" s="2">
        <v>48185</v>
      </c>
      <c r="B22" s="2">
        <f>MATCH(A22,SampleSuperstore[Postal Code],0)</f>
        <v>47</v>
      </c>
      <c r="C22" s="2" t="str" cm="1">
        <f t="array" ref="C22">INDEX(SampleSuperstore[Region],'Index + Match'!B22)</f>
        <v>Central</v>
      </c>
      <c r="F22" s="2">
        <v>48185</v>
      </c>
      <c r="G22" s="4" t="str">
        <f>INDEX(SampleSuperstore[City],MATCH('Index + Match'!F22,SampleSuperstore[Postal Code],0))</f>
        <v>Westland</v>
      </c>
    </row>
    <row r="23" spans="1:7" x14ac:dyDescent="0.3">
      <c r="A23" s="2">
        <v>19901</v>
      </c>
      <c r="B23" s="2">
        <f>MATCH(A23,SampleSuperstore[Postal Code],0)</f>
        <v>48</v>
      </c>
      <c r="C23" s="2" t="str" cm="1">
        <f t="array" ref="C23">INDEX(SampleSuperstore[Region],'Index + Match'!B23)</f>
        <v>East</v>
      </c>
      <c r="F23" s="2">
        <v>19901</v>
      </c>
      <c r="G23" s="4" t="str">
        <f>INDEX(SampleSuperstore[City],MATCH('Index + Match'!F23,SampleSuperstore[Postal Code],0))</f>
        <v>Dover</v>
      </c>
    </row>
    <row r="24" spans="1:7" x14ac:dyDescent="0.3">
      <c r="A24" s="2">
        <v>47150</v>
      </c>
      <c r="B24" s="2">
        <f>MATCH(A24,SampleSuperstore[Postal Code],0)</f>
        <v>50</v>
      </c>
      <c r="C24" s="2" t="str" cm="1">
        <f t="array" ref="C24">INDEX(SampleSuperstore[Region],'Index + Match'!B24)</f>
        <v>Central</v>
      </c>
      <c r="F24" s="2">
        <v>47150</v>
      </c>
      <c r="G24" s="4" t="str">
        <f>INDEX(SampleSuperstore[City],MATCH('Index + Match'!F24,SampleSuperstore[Postal Code],0))</f>
        <v>New Albany</v>
      </c>
    </row>
    <row r="25" spans="1:7" x14ac:dyDescent="0.3">
      <c r="A25" s="2">
        <v>10024</v>
      </c>
      <c r="B25" s="2">
        <f>MATCH(A25,SampleSuperstore[Postal Code],0)</f>
        <v>54</v>
      </c>
      <c r="C25" s="2" t="str" cm="1">
        <f t="array" ref="C25">INDEX(SampleSuperstore[Region],'Index + Match'!B25)</f>
        <v>East</v>
      </c>
      <c r="F25" s="2">
        <v>10024</v>
      </c>
      <c r="G25" s="4" t="str">
        <f>INDEX(SampleSuperstore[City],MATCH('Index + Match'!F25,SampleSuperstore[Postal Code],0))</f>
        <v>New York City</v>
      </c>
    </row>
    <row r="26" spans="1:7" x14ac:dyDescent="0.3">
      <c r="A26" s="2">
        <v>12180</v>
      </c>
      <c r="B26" s="2">
        <f>MATCH(A26,SampleSuperstore[Postal Code],0)</f>
        <v>56</v>
      </c>
      <c r="C26" s="2" t="str" cm="1">
        <f t="array" ref="C26">INDEX(SampleSuperstore[Region],'Index + Match'!B26)</f>
        <v>East</v>
      </c>
      <c r="F26" s="2">
        <v>12180</v>
      </c>
      <c r="G26" s="4" t="str">
        <f>INDEX(SampleSuperstore[City],MATCH('Index + Match'!F26,SampleSuperstore[Postal Code],0))</f>
        <v>Troy</v>
      </c>
    </row>
    <row r="27" spans="1:7" x14ac:dyDescent="0.3">
      <c r="A27" s="2">
        <v>90004</v>
      </c>
      <c r="B27" s="2">
        <f>MATCH(A27,SampleSuperstore[Postal Code],0)</f>
        <v>63</v>
      </c>
      <c r="C27" s="2" t="str" cm="1">
        <f t="array" ref="C27">INDEX(SampleSuperstore[Region],'Index + Match'!B27)</f>
        <v>West</v>
      </c>
      <c r="F27" s="2">
        <v>90004</v>
      </c>
      <c r="G27" s="4" t="str">
        <f>INDEX(SampleSuperstore[City],MATCH('Index + Match'!F27,SampleSuperstore[Postal Code],0))</f>
        <v>Los Angeles</v>
      </c>
    </row>
    <row r="28" spans="1:7" x14ac:dyDescent="0.3">
      <c r="A28" s="2">
        <v>60610</v>
      </c>
      <c r="B28" s="2">
        <f>MATCH(A28,SampleSuperstore[Postal Code],0)</f>
        <v>67</v>
      </c>
      <c r="C28" s="2" t="str" cm="1">
        <f t="array" ref="C28">INDEX(SampleSuperstore[Region],'Index + Match'!B28)</f>
        <v>Central</v>
      </c>
      <c r="F28" s="2">
        <v>60610</v>
      </c>
      <c r="G28" s="4" t="str">
        <f>INDEX(SampleSuperstore[City],MATCH('Index + Match'!F28,SampleSuperstore[Postal Code],0))</f>
        <v>Chicago</v>
      </c>
    </row>
    <row r="29" spans="1:7" x14ac:dyDescent="0.3">
      <c r="A29" s="2">
        <v>85234</v>
      </c>
      <c r="B29" s="2">
        <f>MATCH(A29,SampleSuperstore[Postal Code],0)</f>
        <v>68</v>
      </c>
      <c r="C29" s="2" t="str" cm="1">
        <f t="array" ref="C29">INDEX(SampleSuperstore[Region],'Index + Match'!B29)</f>
        <v>West</v>
      </c>
      <c r="F29" s="2">
        <v>85234</v>
      </c>
      <c r="G29" s="4" t="str">
        <f>INDEX(SampleSuperstore[City],MATCH('Index + Match'!F29,SampleSuperstore[Postal Code],0))</f>
        <v>Gilbert</v>
      </c>
    </row>
    <row r="30" spans="1:7" x14ac:dyDescent="0.3">
      <c r="A30" s="2">
        <v>22153</v>
      </c>
      <c r="B30" s="2">
        <f>MATCH(A30,SampleSuperstore[Postal Code],0)</f>
        <v>70</v>
      </c>
      <c r="C30" s="2" t="str" cm="1">
        <f t="array" ref="C30">INDEX(SampleSuperstore[Region],'Index + Match'!B30)</f>
        <v>South</v>
      </c>
      <c r="F30" s="2">
        <v>22153</v>
      </c>
      <c r="G30" s="4" t="str">
        <f>INDEX(SampleSuperstore[City],MATCH('Index + Match'!F30,SampleSuperstore[Postal Code],0))</f>
        <v>Springfield</v>
      </c>
    </row>
    <row r="31" spans="1:7" x14ac:dyDescent="0.3">
      <c r="A31" s="2">
        <v>10009</v>
      </c>
      <c r="B31" s="2">
        <f>MATCH(A31,SampleSuperstore[Postal Code],0)</f>
        <v>71</v>
      </c>
      <c r="C31" s="2" t="str" cm="1">
        <f t="array" ref="C31">INDEX(SampleSuperstore[Region],'Index + Match'!B31)</f>
        <v>East</v>
      </c>
      <c r="F31" s="2">
        <v>10009</v>
      </c>
      <c r="G31" s="4" t="str">
        <f>INDEX(SampleSuperstore[City],MATCH('Index + Match'!F31,SampleSuperstore[Postal Code],0))</f>
        <v>New York City</v>
      </c>
    </row>
    <row r="32" spans="1:7" x14ac:dyDescent="0.3">
      <c r="A32" s="2">
        <v>49201</v>
      </c>
      <c r="B32" s="2">
        <f>MATCH(A32,SampleSuperstore[Postal Code],0)</f>
        <v>72</v>
      </c>
      <c r="C32" s="2" t="str" cm="1">
        <f t="array" ref="C32">INDEX(SampleSuperstore[Region],'Index + Match'!B32)</f>
        <v>Central</v>
      </c>
      <c r="F32" s="2">
        <v>49201</v>
      </c>
      <c r="G32" s="4" t="str">
        <f>INDEX(SampleSuperstore[City],MATCH('Index + Match'!F32,SampleSuperstore[Postal Code],0))</f>
        <v>Jackson</v>
      </c>
    </row>
    <row r="33" spans="1:7" x14ac:dyDescent="0.3">
      <c r="A33" s="2">
        <v>38109</v>
      </c>
      <c r="B33" s="2">
        <f>MATCH(A33,SampleSuperstore[Postal Code],0)</f>
        <v>73</v>
      </c>
      <c r="C33" s="2" t="str" cm="1">
        <f t="array" ref="C33">INDEX(SampleSuperstore[Region],'Index + Match'!B33)</f>
        <v>South</v>
      </c>
      <c r="F33" s="2">
        <v>38109</v>
      </c>
      <c r="G33" s="4" t="str">
        <f>INDEX(SampleSuperstore[City],MATCH('Index + Match'!F33,SampleSuperstore[Postal Code],0))</f>
        <v>Memphis</v>
      </c>
    </row>
    <row r="34" spans="1:7" x14ac:dyDescent="0.3">
      <c r="A34" s="2">
        <v>77070</v>
      </c>
      <c r="B34" s="2">
        <f>MATCH(A34,SampleSuperstore[Postal Code],0)</f>
        <v>79</v>
      </c>
      <c r="C34" s="2" t="str" cm="1">
        <f t="array" ref="C34">INDEX(SampleSuperstore[Region],'Index + Match'!B34)</f>
        <v>Central</v>
      </c>
      <c r="F34" s="2">
        <v>77070</v>
      </c>
      <c r="G34" s="4" t="str">
        <f>INDEX(SampleSuperstore[City],MATCH('Index + Match'!F34,SampleSuperstore[Postal Code],0))</f>
        <v>Houston</v>
      </c>
    </row>
    <row r="35" spans="1:7" x14ac:dyDescent="0.3">
      <c r="A35" s="2">
        <v>35601</v>
      </c>
      <c r="B35" s="2">
        <f>MATCH(A35,SampleSuperstore[Postal Code],0)</f>
        <v>80</v>
      </c>
      <c r="C35" s="2" t="str" cm="1">
        <f t="array" ref="C35">INDEX(SampleSuperstore[Region],'Index + Match'!B35)</f>
        <v>South</v>
      </c>
      <c r="F35" s="2">
        <v>35601</v>
      </c>
      <c r="G35" s="4" t="str">
        <f>INDEX(SampleSuperstore[City],MATCH('Index + Match'!F35,SampleSuperstore[Postal Code],0))</f>
        <v>Decatur</v>
      </c>
    </row>
    <row r="36" spans="1:7" x14ac:dyDescent="0.3">
      <c r="A36" s="2">
        <v>94122</v>
      </c>
      <c r="B36" s="2">
        <f>MATCH(A36,SampleSuperstore[Postal Code],0)</f>
        <v>82</v>
      </c>
      <c r="C36" s="2" t="str" cm="1">
        <f t="array" ref="C36">INDEX(SampleSuperstore[Region],'Index + Match'!B36)</f>
        <v>West</v>
      </c>
      <c r="F36" s="2">
        <v>94122</v>
      </c>
      <c r="G36" s="4" t="str">
        <f>INDEX(SampleSuperstore[City],MATCH('Index + Match'!F36,SampleSuperstore[Postal Code],0))</f>
        <v>San Francisco</v>
      </c>
    </row>
    <row r="37" spans="1:7" x14ac:dyDescent="0.3">
      <c r="A37" s="2">
        <v>27707</v>
      </c>
      <c r="B37" s="2">
        <f>MATCH(A37,SampleSuperstore[Postal Code],0)</f>
        <v>84</v>
      </c>
      <c r="C37" s="2" t="str" cm="1">
        <f t="array" ref="C37">INDEX(SampleSuperstore[Region],'Index + Match'!B37)</f>
        <v>South</v>
      </c>
      <c r="F37" s="2">
        <v>27707</v>
      </c>
      <c r="G37" s="4" t="str">
        <f>INDEX(SampleSuperstore[City],MATCH('Index + Match'!F37,SampleSuperstore[Postal Code],0))</f>
        <v>Durham</v>
      </c>
    </row>
    <row r="38" spans="1:7" x14ac:dyDescent="0.3">
      <c r="A38" s="2">
        <v>60623</v>
      </c>
      <c r="B38" s="2">
        <f>MATCH(A38,SampleSuperstore[Postal Code],0)</f>
        <v>85</v>
      </c>
      <c r="C38" s="2" t="str" cm="1">
        <f t="array" ref="C38">INDEX(SampleSuperstore[Region],'Index + Match'!B38)</f>
        <v>Central</v>
      </c>
      <c r="F38" s="2">
        <v>60623</v>
      </c>
      <c r="G38" s="4" t="str">
        <f>INDEX(SampleSuperstore[City],MATCH('Index + Match'!F38,SampleSuperstore[Postal Code],0))</f>
        <v>Chicago</v>
      </c>
    </row>
    <row r="39" spans="1:7" x14ac:dyDescent="0.3">
      <c r="A39" s="2">
        <v>29203</v>
      </c>
      <c r="B39" s="2">
        <f>MATCH(A39,SampleSuperstore[Postal Code],0)</f>
        <v>86</v>
      </c>
      <c r="C39" s="2" t="str" cm="1">
        <f t="array" ref="C39">INDEX(SampleSuperstore[Region],'Index + Match'!B39)</f>
        <v>South</v>
      </c>
      <c r="F39" s="2">
        <v>29203</v>
      </c>
      <c r="G39" s="4" t="str">
        <f>INDEX(SampleSuperstore[City],MATCH('Index + Match'!F39,SampleSuperstore[Postal Code],0))</f>
        <v>Columbia</v>
      </c>
    </row>
    <row r="40" spans="1:7" x14ac:dyDescent="0.3">
      <c r="A40" s="2">
        <v>55901</v>
      </c>
      <c r="B40" s="2">
        <f>MATCH(A40,SampleSuperstore[Postal Code],0)</f>
        <v>87</v>
      </c>
      <c r="C40" s="2" t="str" cm="1">
        <f t="array" ref="C40">INDEX(SampleSuperstore[Region],'Index + Match'!B40)</f>
        <v>Central</v>
      </c>
      <c r="F40" s="2">
        <v>55901</v>
      </c>
      <c r="G40" s="4" t="str">
        <f>INDEX(SampleSuperstore[City],MATCH('Index + Match'!F40,SampleSuperstore[Postal Code],0))</f>
        <v>Rochester</v>
      </c>
    </row>
    <row r="41" spans="1:7" x14ac:dyDescent="0.3">
      <c r="A41" s="2">
        <v>55407</v>
      </c>
      <c r="B41" s="2">
        <f>MATCH(A41,SampleSuperstore[Postal Code],0)</f>
        <v>93</v>
      </c>
      <c r="C41" s="2" t="str" cm="1">
        <f t="array" ref="C41">INDEX(SampleSuperstore[Region],'Index + Match'!B41)</f>
        <v>Central</v>
      </c>
      <c r="F41" s="2">
        <v>55407</v>
      </c>
      <c r="G41" s="4" t="str">
        <f>INDEX(SampleSuperstore[City],MATCH('Index + Match'!F41,SampleSuperstore[Postal Code],0))</f>
        <v>Minneapolis</v>
      </c>
    </row>
    <row r="42" spans="1:7" x14ac:dyDescent="0.3">
      <c r="A42" s="2">
        <v>97206</v>
      </c>
      <c r="B42" s="2">
        <f>MATCH(A42,SampleSuperstore[Postal Code],0)</f>
        <v>96</v>
      </c>
      <c r="C42" s="2" t="str" cm="1">
        <f t="array" ref="C42">INDEX(SampleSuperstore[Region],'Index + Match'!B42)</f>
        <v>West</v>
      </c>
      <c r="F42" s="2">
        <v>97206</v>
      </c>
      <c r="G42" s="4" t="str">
        <f>INDEX(SampleSuperstore[City],MATCH('Index + Match'!F42,SampleSuperstore[Postal Code],0))</f>
        <v>Portland</v>
      </c>
    </row>
    <row r="43" spans="1:7" x14ac:dyDescent="0.3">
      <c r="A43" s="2">
        <v>55106</v>
      </c>
      <c r="B43" s="2">
        <f>MATCH(A43,SampleSuperstore[Postal Code],0)</f>
        <v>99</v>
      </c>
      <c r="C43" s="2" t="str" cm="1">
        <f t="array" ref="C43">INDEX(SampleSuperstore[Region],'Index + Match'!B43)</f>
        <v>Central</v>
      </c>
      <c r="F43" s="2">
        <v>55106</v>
      </c>
      <c r="G43" s="4" t="str">
        <f>INDEX(SampleSuperstore[City],MATCH('Index + Match'!F43,SampleSuperstore[Postal Code],0))</f>
        <v>Saint Paul</v>
      </c>
    </row>
    <row r="44" spans="1:7" x14ac:dyDescent="0.3">
      <c r="A44" s="2">
        <v>80013</v>
      </c>
      <c r="B44" s="2">
        <f>MATCH(A44,SampleSuperstore[Postal Code],0)</f>
        <v>104</v>
      </c>
      <c r="C44" s="2" t="str" cm="1">
        <f t="array" ref="C44">INDEX(SampleSuperstore[Region],'Index + Match'!B44)</f>
        <v>West</v>
      </c>
      <c r="F44" s="2">
        <v>80013</v>
      </c>
      <c r="G44" s="4" t="str">
        <f>INDEX(SampleSuperstore[City],MATCH('Index + Match'!F44,SampleSuperstore[Postal Code],0))</f>
        <v>Aurora</v>
      </c>
    </row>
    <row r="45" spans="1:7" x14ac:dyDescent="0.3">
      <c r="A45" s="2">
        <v>28205</v>
      </c>
      <c r="B45" s="2">
        <f>MATCH(A45,SampleSuperstore[Postal Code],0)</f>
        <v>107</v>
      </c>
      <c r="C45" s="2" t="str" cm="1">
        <f t="array" ref="C45">INDEX(SampleSuperstore[Region],'Index + Match'!B45)</f>
        <v>South</v>
      </c>
      <c r="F45" s="2">
        <v>28205</v>
      </c>
      <c r="G45" s="4" t="str">
        <f>INDEX(SampleSuperstore[City],MATCH('Index + Match'!F45,SampleSuperstore[Postal Code],0))</f>
        <v>Charlotte</v>
      </c>
    </row>
    <row r="46" spans="1:7" x14ac:dyDescent="0.3">
      <c r="A46" s="2">
        <v>60462</v>
      </c>
      <c r="B46" s="2">
        <f>MATCH(A46,SampleSuperstore[Postal Code],0)</f>
        <v>110</v>
      </c>
      <c r="C46" s="2" t="str" cm="1">
        <f t="array" ref="C46">INDEX(SampleSuperstore[Region],'Index + Match'!B46)</f>
        <v>Central</v>
      </c>
      <c r="F46" s="2">
        <v>60462</v>
      </c>
      <c r="G46" s="4" t="str">
        <f>INDEX(SampleSuperstore[City],MATCH('Index + Match'!F46,SampleSuperstore[Postal Code],0))</f>
        <v>Orland Park</v>
      </c>
    </row>
    <row r="47" spans="1:7" x14ac:dyDescent="0.3">
      <c r="A47" s="2">
        <v>10035</v>
      </c>
      <c r="B47" s="2">
        <f>MATCH(A47,SampleSuperstore[Postal Code],0)</f>
        <v>111</v>
      </c>
      <c r="C47" s="2" t="str" cm="1">
        <f t="array" ref="C47">INDEX(SampleSuperstore[Region],'Index + Match'!B47)</f>
        <v>East</v>
      </c>
      <c r="F47" s="2">
        <v>10035</v>
      </c>
      <c r="G47" s="4" t="str">
        <f>INDEX(SampleSuperstore[City],MATCH('Index + Match'!F47,SampleSuperstore[Postal Code],0))</f>
        <v>New York City</v>
      </c>
    </row>
    <row r="48" spans="1:7" x14ac:dyDescent="0.3">
      <c r="A48" s="2">
        <v>50322</v>
      </c>
      <c r="B48" s="2">
        <f>MATCH(A48,SampleSuperstore[Postal Code],0)</f>
        <v>112</v>
      </c>
      <c r="C48" s="2" t="str" cm="1">
        <f t="array" ref="C48">INDEX(SampleSuperstore[Region],'Index + Match'!B48)</f>
        <v>Central</v>
      </c>
      <c r="F48" s="2">
        <v>50322</v>
      </c>
      <c r="G48" s="4" t="str">
        <f>INDEX(SampleSuperstore[City],MATCH('Index + Match'!F48,SampleSuperstore[Postal Code],0))</f>
        <v>Urbandale</v>
      </c>
    </row>
    <row r="49" spans="1:7" x14ac:dyDescent="0.3">
      <c r="A49" s="2">
        <v>43229</v>
      </c>
      <c r="B49" s="2">
        <f>MATCH(A49,SampleSuperstore[Postal Code],0)</f>
        <v>114</v>
      </c>
      <c r="C49" s="2" t="str" cm="1">
        <f t="array" ref="C49">INDEX(SampleSuperstore[Region],'Index + Match'!B49)</f>
        <v>East</v>
      </c>
      <c r="F49" s="2">
        <v>43229</v>
      </c>
      <c r="G49" s="4" t="str">
        <f>INDEX(SampleSuperstore[City],MATCH('Index + Match'!F49,SampleSuperstore[Postal Code],0))</f>
        <v>Columbus</v>
      </c>
    </row>
    <row r="50" spans="1:7" x14ac:dyDescent="0.3">
      <c r="A50" s="2">
        <v>37620</v>
      </c>
      <c r="B50" s="2">
        <f>MATCH(A50,SampleSuperstore[Postal Code],0)</f>
        <v>119</v>
      </c>
      <c r="C50" s="2" t="str" cm="1">
        <f t="array" ref="C50">INDEX(SampleSuperstore[Region],'Index + Match'!B50)</f>
        <v>South</v>
      </c>
      <c r="F50" s="2">
        <v>37620</v>
      </c>
      <c r="G50" s="4" t="str">
        <f>INDEX(SampleSuperstore[City],MATCH('Index + Match'!F50,SampleSuperstore[Postal Code],0))</f>
        <v>Bristol</v>
      </c>
    </row>
    <row r="51" spans="1:7" x14ac:dyDescent="0.3">
      <c r="A51" s="2">
        <v>19805</v>
      </c>
      <c r="B51" s="2">
        <f>MATCH(A51,SampleSuperstore[Postal Code],0)</f>
        <v>120</v>
      </c>
      <c r="C51" s="2" t="str" cm="1">
        <f t="array" ref="C51">INDEX(SampleSuperstore[Region],'Index + Match'!B51)</f>
        <v>East</v>
      </c>
      <c r="F51" s="2">
        <v>19805</v>
      </c>
      <c r="G51" s="4" t="str">
        <f>INDEX(SampleSuperstore[City],MATCH('Index + Match'!F51,SampleSuperstore[Postal Code],0))</f>
        <v>Wilmington</v>
      </c>
    </row>
    <row r="52" spans="1:7" x14ac:dyDescent="0.3">
      <c r="A52" s="2">
        <v>61701</v>
      </c>
      <c r="B52" s="2">
        <f>MATCH(A52,SampleSuperstore[Postal Code],0)</f>
        <v>126</v>
      </c>
      <c r="C52" s="2" t="str" cm="1">
        <f t="array" ref="C52">INDEX(SampleSuperstore[Region],'Index + Match'!B52)</f>
        <v>Central</v>
      </c>
      <c r="F52" s="2">
        <v>61701</v>
      </c>
      <c r="G52" s="4" t="str">
        <f>INDEX(SampleSuperstore[City],MATCH('Index + Match'!F52,SampleSuperstore[Postal Code],0))</f>
        <v>Bloomington</v>
      </c>
    </row>
    <row r="53" spans="1:7" x14ac:dyDescent="0.3">
      <c r="A53" s="2">
        <v>85023</v>
      </c>
      <c r="B53" s="2">
        <f>MATCH(A53,SampleSuperstore[Postal Code],0)</f>
        <v>127</v>
      </c>
      <c r="C53" s="2" t="str" cm="1">
        <f t="array" ref="C53">INDEX(SampleSuperstore[Region],'Index + Match'!B53)</f>
        <v>West</v>
      </c>
      <c r="F53" s="2">
        <v>85023</v>
      </c>
      <c r="G53" s="4" t="str">
        <f>INDEX(SampleSuperstore[City],MATCH('Index + Match'!F53,SampleSuperstore[Postal Code],0))</f>
        <v>Phoenix</v>
      </c>
    </row>
    <row r="54" spans="1:7" x14ac:dyDescent="0.3">
      <c r="A54" s="2">
        <v>95661</v>
      </c>
      <c r="B54" s="2">
        <f>MATCH(A54,SampleSuperstore[Postal Code],0)</f>
        <v>134</v>
      </c>
      <c r="C54" s="2" t="str" cm="1">
        <f t="array" ref="C54">INDEX(SampleSuperstore[Region],'Index + Match'!B54)</f>
        <v>West</v>
      </c>
      <c r="F54" s="2">
        <v>95661</v>
      </c>
      <c r="G54" s="4" t="str">
        <f>INDEX(SampleSuperstore[City],MATCH('Index + Match'!F54,SampleSuperstore[Postal Code],0))</f>
        <v>Roseville</v>
      </c>
    </row>
    <row r="55" spans="1:7" x14ac:dyDescent="0.3">
      <c r="A55" s="2">
        <v>64055</v>
      </c>
      <c r="B55" s="2">
        <f>MATCH(A55,SampleSuperstore[Postal Code],0)</f>
        <v>145</v>
      </c>
      <c r="C55" s="2" t="str" cm="1">
        <f t="array" ref="C55">INDEX(SampleSuperstore[Region],'Index + Match'!B55)</f>
        <v>Central</v>
      </c>
      <c r="F55" s="2">
        <v>64055</v>
      </c>
      <c r="G55" s="4" t="str">
        <f>INDEX(SampleSuperstore[City],MATCH('Index + Match'!F55,SampleSuperstore[Postal Code],0))</f>
        <v>Independence</v>
      </c>
    </row>
    <row r="56" spans="1:7" x14ac:dyDescent="0.3">
      <c r="A56" s="2">
        <v>91104</v>
      </c>
      <c r="B56" s="2">
        <f>MATCH(A56,SampleSuperstore[Postal Code],0)</f>
        <v>146</v>
      </c>
      <c r="C56" s="2" t="str" cm="1">
        <f t="array" ref="C56">INDEX(SampleSuperstore[Region],'Index + Match'!B56)</f>
        <v>West</v>
      </c>
      <c r="F56" s="2">
        <v>91104</v>
      </c>
      <c r="G56" s="4" t="str">
        <f>INDEX(SampleSuperstore[City],MATCH('Index + Match'!F56,SampleSuperstore[Postal Code],0))</f>
        <v>Pasadena</v>
      </c>
    </row>
    <row r="57" spans="1:7" x14ac:dyDescent="0.3">
      <c r="A57" s="2">
        <v>43055</v>
      </c>
      <c r="B57" s="2">
        <f>MATCH(A57,SampleSuperstore[Postal Code],0)</f>
        <v>147</v>
      </c>
      <c r="C57" s="2" t="str" cm="1">
        <f t="array" ref="C57">INDEX(SampleSuperstore[Region],'Index + Match'!B57)</f>
        <v>East</v>
      </c>
      <c r="F57" s="2">
        <v>43055</v>
      </c>
      <c r="G57" s="4" t="str">
        <f>INDEX(SampleSuperstore[City],MATCH('Index + Match'!F57,SampleSuperstore[Postal Code],0))</f>
        <v>Newark</v>
      </c>
    </row>
    <row r="58" spans="1:7" x14ac:dyDescent="0.3">
      <c r="A58" s="2">
        <v>53132</v>
      </c>
      <c r="B58" s="2">
        <f>MATCH(A58,SampleSuperstore[Postal Code],0)</f>
        <v>148</v>
      </c>
      <c r="C58" s="2" t="str" cm="1">
        <f t="array" ref="C58">INDEX(SampleSuperstore[Region],'Index + Match'!B58)</f>
        <v>Central</v>
      </c>
      <c r="F58" s="2">
        <v>53132</v>
      </c>
      <c r="G58" s="4" t="str">
        <f>INDEX(SampleSuperstore[City],MATCH('Index + Match'!F58,SampleSuperstore[Postal Code],0))</f>
        <v>Franklin</v>
      </c>
    </row>
    <row r="59" spans="1:7" x14ac:dyDescent="0.3">
      <c r="A59" s="2">
        <v>85254</v>
      </c>
      <c r="B59" s="2">
        <f>MATCH(A59,SampleSuperstore[Postal Code],0)</f>
        <v>152</v>
      </c>
      <c r="C59" s="2" t="str" cm="1">
        <f t="array" ref="C59">INDEX(SampleSuperstore[Region],'Index + Match'!B59)</f>
        <v>West</v>
      </c>
      <c r="F59" s="2">
        <v>85254</v>
      </c>
      <c r="G59" s="4" t="str">
        <f>INDEX(SampleSuperstore[City],MATCH('Index + Match'!F59,SampleSuperstore[Postal Code],0))</f>
        <v>Scottsdale</v>
      </c>
    </row>
    <row r="60" spans="1:7" x14ac:dyDescent="0.3">
      <c r="A60" s="2">
        <v>95123</v>
      </c>
      <c r="B60" s="2">
        <f>MATCH(A60,SampleSuperstore[Postal Code],0)</f>
        <v>154</v>
      </c>
      <c r="C60" s="2" t="str" cm="1">
        <f t="array" ref="C60">INDEX(SampleSuperstore[Region],'Index + Match'!B60)</f>
        <v>West</v>
      </c>
      <c r="F60" s="2">
        <v>95123</v>
      </c>
      <c r="G60" s="4" t="str">
        <f>INDEX(SampleSuperstore[City],MATCH('Index + Match'!F60,SampleSuperstore[Postal Code],0))</f>
        <v>San Jose</v>
      </c>
    </row>
    <row r="61" spans="1:7" x14ac:dyDescent="0.3">
      <c r="A61" s="2">
        <v>98105</v>
      </c>
      <c r="B61" s="2">
        <f>MATCH(A61,SampleSuperstore[Postal Code],0)</f>
        <v>157</v>
      </c>
      <c r="C61" s="2" t="str" cm="1">
        <f t="array" ref="C61">INDEX(SampleSuperstore[Region],'Index + Match'!B61)</f>
        <v>West</v>
      </c>
      <c r="F61" s="2">
        <v>98105</v>
      </c>
      <c r="G61" s="4" t="str">
        <f>INDEX(SampleSuperstore[City],MATCH('Index + Match'!F61,SampleSuperstore[Postal Code],0))</f>
        <v>Seattle</v>
      </c>
    </row>
    <row r="62" spans="1:7" x14ac:dyDescent="0.3">
      <c r="A62" s="2">
        <v>98115</v>
      </c>
      <c r="B62" s="2">
        <f>MATCH(A62,SampleSuperstore[Postal Code],0)</f>
        <v>158</v>
      </c>
      <c r="C62" s="2" t="str" cm="1">
        <f t="array" ref="C62">INDEX(SampleSuperstore[Region],'Index + Match'!B62)</f>
        <v>West</v>
      </c>
      <c r="F62" s="2">
        <v>98115</v>
      </c>
      <c r="G62" s="4" t="str">
        <f>INDEX(SampleSuperstore[City],MATCH('Index + Match'!F62,SampleSuperstore[Postal Code],0))</f>
        <v>Seattle</v>
      </c>
    </row>
    <row r="63" spans="1:7" x14ac:dyDescent="0.3">
      <c r="A63" s="2">
        <v>73034</v>
      </c>
      <c r="B63" s="2">
        <f>MATCH(A63,SampleSuperstore[Postal Code],0)</f>
        <v>159</v>
      </c>
      <c r="C63" s="2" t="str" cm="1">
        <f t="array" ref="C63">INDEX(SampleSuperstore[Region],'Index + Match'!B63)</f>
        <v>Central</v>
      </c>
      <c r="F63" s="2">
        <v>73034</v>
      </c>
      <c r="G63" s="4" t="str">
        <f>INDEX(SampleSuperstore[City],MATCH('Index + Match'!F63,SampleSuperstore[Postal Code],0))</f>
        <v>Edmond</v>
      </c>
    </row>
    <row r="64" spans="1:7" x14ac:dyDescent="0.3">
      <c r="A64" s="2">
        <v>90045</v>
      </c>
      <c r="B64" s="2">
        <f>MATCH(A64,SampleSuperstore[Postal Code],0)</f>
        <v>161</v>
      </c>
      <c r="C64" s="2" t="str" cm="1">
        <f t="array" ref="C64">INDEX(SampleSuperstore[Region],'Index + Match'!B64)</f>
        <v>West</v>
      </c>
      <c r="F64" s="2">
        <v>90045</v>
      </c>
      <c r="G64" s="4" t="str">
        <f>INDEX(SampleSuperstore[City],MATCH('Index + Match'!F64,SampleSuperstore[Postal Code],0))</f>
        <v>Los Angeles</v>
      </c>
    </row>
    <row r="65" spans="1:7" x14ac:dyDescent="0.3">
      <c r="A65" s="2">
        <v>19134</v>
      </c>
      <c r="B65" s="2">
        <f>MATCH(A65,SampleSuperstore[Postal Code],0)</f>
        <v>162</v>
      </c>
      <c r="C65" s="2" t="str" cm="1">
        <f t="array" ref="C65">INDEX(SampleSuperstore[Region],'Index + Match'!B65)</f>
        <v>East</v>
      </c>
      <c r="F65" s="2">
        <v>19134</v>
      </c>
      <c r="G65" s="4" t="str">
        <f>INDEX(SampleSuperstore[City],MATCH('Index + Match'!F65,SampleSuperstore[Postal Code],0))</f>
        <v>Philadelphia</v>
      </c>
    </row>
    <row r="66" spans="1:7" x14ac:dyDescent="0.3">
      <c r="A66" s="2">
        <v>88220</v>
      </c>
      <c r="B66" s="2">
        <f>MATCH(A66,SampleSuperstore[Postal Code],0)</f>
        <v>163</v>
      </c>
      <c r="C66" s="2" t="str" cm="1">
        <f t="array" ref="C66">INDEX(SampleSuperstore[Region],'Index + Match'!B66)</f>
        <v>West</v>
      </c>
      <c r="F66" s="2">
        <v>88220</v>
      </c>
      <c r="G66" s="4" t="str">
        <f>INDEX(SampleSuperstore[City],MATCH('Index + Match'!F66,SampleSuperstore[Postal Code],0))</f>
        <v>Carlsbad</v>
      </c>
    </row>
    <row r="67" spans="1:7" x14ac:dyDescent="0.3">
      <c r="A67" s="2">
        <v>78207</v>
      </c>
      <c r="B67" s="2">
        <f>MATCH(A67,SampleSuperstore[Postal Code],0)</f>
        <v>165</v>
      </c>
      <c r="C67" s="2" t="str" cm="1">
        <f t="array" ref="C67">INDEX(SampleSuperstore[Region],'Index + Match'!B67)</f>
        <v>Central</v>
      </c>
      <c r="F67" s="2">
        <v>78207</v>
      </c>
      <c r="G67" s="4" t="str">
        <f>INDEX(SampleSuperstore[City],MATCH('Index + Match'!F67,SampleSuperstore[Postal Code],0))</f>
        <v>San Antonio</v>
      </c>
    </row>
    <row r="68" spans="1:7" x14ac:dyDescent="0.3">
      <c r="A68" s="2">
        <v>77036</v>
      </c>
      <c r="B68" s="2">
        <f>MATCH(A68,SampleSuperstore[Postal Code],0)</f>
        <v>177</v>
      </c>
      <c r="C68" s="2" t="str" cm="1">
        <f t="array" ref="C68">INDEX(SampleSuperstore[Region],'Index + Match'!B68)</f>
        <v>Central</v>
      </c>
      <c r="F68" s="2">
        <v>77036</v>
      </c>
      <c r="G68" s="4" t="str">
        <f>INDEX(SampleSuperstore[City],MATCH('Index + Match'!F68,SampleSuperstore[Postal Code],0))</f>
        <v>Houston</v>
      </c>
    </row>
    <row r="69" spans="1:7" x14ac:dyDescent="0.3">
      <c r="A69" s="2">
        <v>62521</v>
      </c>
      <c r="B69" s="2">
        <f>MATCH(A69,SampleSuperstore[Postal Code],0)</f>
        <v>181</v>
      </c>
      <c r="C69" s="2" t="str" cm="1">
        <f t="array" ref="C69">INDEX(SampleSuperstore[Region],'Index + Match'!B69)</f>
        <v>Central</v>
      </c>
      <c r="F69" s="2">
        <v>62521</v>
      </c>
      <c r="G69" s="4" t="str">
        <f>INDEX(SampleSuperstore[City],MATCH('Index + Match'!F69,SampleSuperstore[Postal Code],0))</f>
        <v>Decatur</v>
      </c>
    </row>
    <row r="70" spans="1:7" x14ac:dyDescent="0.3">
      <c r="A70" s="2">
        <v>71203</v>
      </c>
      <c r="B70" s="2">
        <f>MATCH(A70,SampleSuperstore[Postal Code],0)</f>
        <v>183</v>
      </c>
      <c r="C70" s="2" t="str" cm="1">
        <f t="array" ref="C70">INDEX(SampleSuperstore[Region],'Index + Match'!B70)</f>
        <v>South</v>
      </c>
      <c r="F70" s="2">
        <v>71203</v>
      </c>
      <c r="G70" s="4" t="str">
        <f>INDEX(SampleSuperstore[City],MATCH('Index + Match'!F70,SampleSuperstore[Postal Code],0))</f>
        <v>Monroe</v>
      </c>
    </row>
    <row r="71" spans="1:7" x14ac:dyDescent="0.3">
      <c r="A71" s="2">
        <v>6824</v>
      </c>
      <c r="B71" s="2">
        <f>MATCH(A71,SampleSuperstore[Postal Code],0)</f>
        <v>186</v>
      </c>
      <c r="C71" s="2" t="str" cm="1">
        <f t="array" ref="C71">INDEX(SampleSuperstore[Region],'Index + Match'!B71)</f>
        <v>East</v>
      </c>
      <c r="F71" s="2">
        <v>6824</v>
      </c>
      <c r="G71" s="4" t="str">
        <f>INDEX(SampleSuperstore[City],MATCH('Index + Match'!F71,SampleSuperstore[Postal Code],0))</f>
        <v>Fairfield</v>
      </c>
    </row>
    <row r="72" spans="1:7" x14ac:dyDescent="0.3">
      <c r="A72" s="2">
        <v>75051</v>
      </c>
      <c r="B72" s="2">
        <f>MATCH(A72,SampleSuperstore[Postal Code],0)</f>
        <v>188</v>
      </c>
      <c r="C72" s="2" t="str" cm="1">
        <f t="array" ref="C72">INDEX(SampleSuperstore[Region],'Index + Match'!B72)</f>
        <v>Central</v>
      </c>
      <c r="F72" s="2">
        <v>75051</v>
      </c>
      <c r="G72" s="4" t="str">
        <f>INDEX(SampleSuperstore[City],MATCH('Index + Match'!F72,SampleSuperstore[Postal Code],0))</f>
        <v>Grand Prairie</v>
      </c>
    </row>
    <row r="73" spans="1:7" x14ac:dyDescent="0.3">
      <c r="A73" s="2">
        <v>92374</v>
      </c>
      <c r="B73" s="2">
        <f>MATCH(A73,SampleSuperstore[Postal Code],0)</f>
        <v>195</v>
      </c>
      <c r="C73" s="2" t="str" cm="1">
        <f t="array" ref="C73">INDEX(SampleSuperstore[Region],'Index + Match'!B73)</f>
        <v>West</v>
      </c>
      <c r="F73" s="2">
        <v>92374</v>
      </c>
      <c r="G73" s="4" t="str">
        <f>INDEX(SampleSuperstore[City],MATCH('Index + Match'!F73,SampleSuperstore[Postal Code],0))</f>
        <v>Redlands</v>
      </c>
    </row>
    <row r="74" spans="1:7" x14ac:dyDescent="0.3">
      <c r="A74" s="2">
        <v>45011</v>
      </c>
      <c r="B74" s="2">
        <f>MATCH(A74,SampleSuperstore[Postal Code],0)</f>
        <v>196</v>
      </c>
      <c r="C74" s="2" t="str" cm="1">
        <f t="array" ref="C74">INDEX(SampleSuperstore[Region],'Index + Match'!B74)</f>
        <v>East</v>
      </c>
      <c r="F74" s="2">
        <v>45011</v>
      </c>
      <c r="G74" s="4" t="str">
        <f>INDEX(SampleSuperstore[City],MATCH('Index + Match'!F74,SampleSuperstore[Postal Code],0))</f>
        <v>Hamilton</v>
      </c>
    </row>
    <row r="75" spans="1:7" x14ac:dyDescent="0.3">
      <c r="A75" s="2">
        <v>7090</v>
      </c>
      <c r="B75" s="2">
        <f>MATCH(A75,SampleSuperstore[Postal Code],0)</f>
        <v>198</v>
      </c>
      <c r="C75" s="2" t="str" cm="1">
        <f t="array" ref="C75">INDEX(SampleSuperstore[Region],'Index + Match'!B75)</f>
        <v>East</v>
      </c>
      <c r="F75" s="2">
        <v>7090</v>
      </c>
      <c r="G75" s="4" t="str">
        <f>INDEX(SampleSuperstore[City],MATCH('Index + Match'!F75,SampleSuperstore[Postal Code],0))</f>
        <v>Westfield</v>
      </c>
    </row>
    <row r="76" spans="1:7" x14ac:dyDescent="0.3">
      <c r="A76" s="2">
        <v>19120</v>
      </c>
      <c r="B76" s="2">
        <f>MATCH(A76,SampleSuperstore[Postal Code],0)</f>
        <v>199</v>
      </c>
      <c r="C76" s="2" t="str" cm="1">
        <f t="array" ref="C76">INDEX(SampleSuperstore[Region],'Index + Match'!B76)</f>
        <v>East</v>
      </c>
      <c r="F76" s="2">
        <v>19120</v>
      </c>
      <c r="G76" s="4" t="str">
        <f>INDEX(SampleSuperstore[City],MATCH('Index + Match'!F76,SampleSuperstore[Postal Code],0))</f>
        <v>Philadelphia</v>
      </c>
    </row>
    <row r="77" spans="1:7" x14ac:dyDescent="0.3">
      <c r="A77" s="2">
        <v>44312</v>
      </c>
      <c r="B77" s="2">
        <f>MATCH(A77,SampleSuperstore[Postal Code],0)</f>
        <v>201</v>
      </c>
      <c r="C77" s="2" t="str" cm="1">
        <f t="array" ref="C77">INDEX(SampleSuperstore[Region],'Index + Match'!B77)</f>
        <v>East</v>
      </c>
      <c r="F77" s="2">
        <v>44312</v>
      </c>
      <c r="G77" s="4" t="str">
        <f>INDEX(SampleSuperstore[City],MATCH('Index + Match'!F77,SampleSuperstore[Postal Code],0))</f>
        <v>Akron</v>
      </c>
    </row>
    <row r="78" spans="1:7" x14ac:dyDescent="0.3">
      <c r="A78" s="2">
        <v>80219</v>
      </c>
      <c r="B78" s="2">
        <f>MATCH(A78,SampleSuperstore[Postal Code],0)</f>
        <v>202</v>
      </c>
      <c r="C78" s="2" t="str" cm="1">
        <f t="array" ref="C78">INDEX(SampleSuperstore[Region],'Index + Match'!B78)</f>
        <v>West</v>
      </c>
      <c r="F78" s="2">
        <v>80219</v>
      </c>
      <c r="G78" s="4" t="str">
        <f>INDEX(SampleSuperstore[City],MATCH('Index + Match'!F78,SampleSuperstore[Postal Code],0))</f>
        <v>Denver</v>
      </c>
    </row>
    <row r="79" spans="1:7" x14ac:dyDescent="0.3">
      <c r="A79" s="2">
        <v>75220</v>
      </c>
      <c r="B79" s="2">
        <f>MATCH(A79,SampleSuperstore[Postal Code],0)</f>
        <v>204</v>
      </c>
      <c r="C79" s="2" t="str" cm="1">
        <f t="array" ref="C79">INDEX(SampleSuperstore[Region],'Index + Match'!B79)</f>
        <v>Central</v>
      </c>
      <c r="F79" s="2">
        <v>75220</v>
      </c>
      <c r="G79" s="4" t="str">
        <f>INDEX(SampleSuperstore[City],MATCH('Index + Match'!F79,SampleSuperstore[Postal Code],0))</f>
        <v>Dallas</v>
      </c>
    </row>
    <row r="80" spans="1:7" x14ac:dyDescent="0.3">
      <c r="A80" s="2">
        <v>37064</v>
      </c>
      <c r="B80" s="2">
        <f>MATCH(A80,SampleSuperstore[Postal Code],0)</f>
        <v>205</v>
      </c>
      <c r="C80" s="2" t="str" cm="1">
        <f t="array" ref="C80">INDEX(SampleSuperstore[Region],'Index + Match'!B80)</f>
        <v>South</v>
      </c>
      <c r="F80" s="2">
        <v>37064</v>
      </c>
      <c r="G80" s="4" t="str">
        <f>INDEX(SampleSuperstore[City],MATCH('Index + Match'!F80,SampleSuperstore[Postal Code],0))</f>
        <v>Franklin</v>
      </c>
    </row>
    <row r="81" spans="1:7" x14ac:dyDescent="0.3">
      <c r="A81" s="2">
        <v>90604</v>
      </c>
      <c r="B81" s="2">
        <f>MATCH(A81,SampleSuperstore[Postal Code],0)</f>
        <v>206</v>
      </c>
      <c r="C81" s="2" t="str" cm="1">
        <f t="array" ref="C81">INDEX(SampleSuperstore[Region],'Index + Match'!B81)</f>
        <v>West</v>
      </c>
      <c r="F81" s="2">
        <v>90604</v>
      </c>
      <c r="G81" s="4" t="str">
        <f>INDEX(SampleSuperstore[City],MATCH('Index + Match'!F81,SampleSuperstore[Postal Code],0))</f>
        <v>Whittier</v>
      </c>
    </row>
    <row r="82" spans="1:7" x14ac:dyDescent="0.3">
      <c r="A82" s="2">
        <v>48601</v>
      </c>
      <c r="B82" s="2">
        <f>MATCH(A82,SampleSuperstore[Postal Code],0)</f>
        <v>207</v>
      </c>
      <c r="C82" s="2" t="str" cm="1">
        <f t="array" ref="C82">INDEX(SampleSuperstore[Region],'Index + Match'!B82)</f>
        <v>Central</v>
      </c>
      <c r="F82" s="2">
        <v>48601</v>
      </c>
      <c r="G82" s="4" t="str">
        <f>INDEX(SampleSuperstore[City],MATCH('Index + Match'!F82,SampleSuperstore[Postal Code],0))</f>
        <v>Saginaw</v>
      </c>
    </row>
    <row r="83" spans="1:7" x14ac:dyDescent="0.3">
      <c r="A83" s="2">
        <v>44256</v>
      </c>
      <c r="B83" s="2">
        <f>MATCH(A83,SampleSuperstore[Postal Code],0)</f>
        <v>213</v>
      </c>
      <c r="C83" s="2" t="str" cm="1">
        <f t="array" ref="C83">INDEX(SampleSuperstore[Region],'Index + Match'!B83)</f>
        <v>East</v>
      </c>
      <c r="F83" s="2">
        <v>44256</v>
      </c>
      <c r="G83" s="4" t="str">
        <f>INDEX(SampleSuperstore[City],MATCH('Index + Match'!F83,SampleSuperstore[Postal Code],0))</f>
        <v>Medina</v>
      </c>
    </row>
    <row r="84" spans="1:7" x14ac:dyDescent="0.3">
      <c r="A84" s="2">
        <v>43017</v>
      </c>
      <c r="B84" s="2">
        <f>MATCH(A84,SampleSuperstore[Postal Code],0)</f>
        <v>220</v>
      </c>
      <c r="C84" s="2" t="str" cm="1">
        <f t="array" ref="C84">INDEX(SampleSuperstore[Region],'Index + Match'!B84)</f>
        <v>East</v>
      </c>
      <c r="F84" s="2">
        <v>43017</v>
      </c>
      <c r="G84" s="4" t="str">
        <f>INDEX(SampleSuperstore[City],MATCH('Index + Match'!F84,SampleSuperstore[Postal Code],0))</f>
        <v>Dublin</v>
      </c>
    </row>
    <row r="85" spans="1:7" x14ac:dyDescent="0.3">
      <c r="A85" s="2">
        <v>48227</v>
      </c>
      <c r="B85" s="2">
        <f>MATCH(A85,SampleSuperstore[Postal Code],0)</f>
        <v>226</v>
      </c>
      <c r="C85" s="2" t="str" cm="1">
        <f t="array" ref="C85">INDEX(SampleSuperstore[Region],'Index + Match'!B85)</f>
        <v>Central</v>
      </c>
      <c r="F85" s="2">
        <v>48227</v>
      </c>
      <c r="G85" s="4" t="str">
        <f>INDEX(SampleSuperstore[City],MATCH('Index + Match'!F85,SampleSuperstore[Postal Code],0))</f>
        <v>Detroit</v>
      </c>
    </row>
    <row r="86" spans="1:7" x14ac:dyDescent="0.3">
      <c r="A86" s="2">
        <v>38401</v>
      </c>
      <c r="B86" s="2">
        <f>MATCH(A86,SampleSuperstore[Postal Code],0)</f>
        <v>229</v>
      </c>
      <c r="C86" s="2" t="str" cm="1">
        <f t="array" ref="C86">INDEX(SampleSuperstore[Region],'Index + Match'!B86)</f>
        <v>South</v>
      </c>
      <c r="F86" s="2">
        <v>38401</v>
      </c>
      <c r="G86" s="4" t="str">
        <f>INDEX(SampleSuperstore[City],MATCH('Index + Match'!F86,SampleSuperstore[Postal Code],0))</f>
        <v>Columbia</v>
      </c>
    </row>
    <row r="87" spans="1:7" x14ac:dyDescent="0.3">
      <c r="A87" s="2">
        <v>33614</v>
      </c>
      <c r="B87" s="2">
        <f>MATCH(A87,SampleSuperstore[Postal Code],0)</f>
        <v>232</v>
      </c>
      <c r="C87" s="2" t="str" cm="1">
        <f t="array" ref="C87">INDEX(SampleSuperstore[Region],'Index + Match'!B87)</f>
        <v>South</v>
      </c>
      <c r="F87" s="2">
        <v>33614</v>
      </c>
      <c r="G87" s="4" t="str">
        <f>INDEX(SampleSuperstore[City],MATCH('Index + Match'!F87,SampleSuperstore[Postal Code],0))</f>
        <v>Tampa</v>
      </c>
    </row>
    <row r="88" spans="1:7" x14ac:dyDescent="0.3">
      <c r="A88" s="2">
        <v>95051</v>
      </c>
      <c r="B88" s="2">
        <f>MATCH(A88,SampleSuperstore[Postal Code],0)</f>
        <v>237</v>
      </c>
      <c r="C88" s="2" t="str" cm="1">
        <f t="array" ref="C88">INDEX(SampleSuperstore[Region],'Index + Match'!B88)</f>
        <v>West</v>
      </c>
      <c r="F88" s="2">
        <v>95051</v>
      </c>
      <c r="G88" s="4" t="str">
        <f>INDEX(SampleSuperstore[City],MATCH('Index + Match'!F88,SampleSuperstore[Postal Code],0))</f>
        <v>Santa Clara</v>
      </c>
    </row>
    <row r="89" spans="1:7" x14ac:dyDescent="0.3">
      <c r="A89" s="2">
        <v>55044</v>
      </c>
      <c r="B89" s="2">
        <f>MATCH(A89,SampleSuperstore[Postal Code],0)</f>
        <v>245</v>
      </c>
      <c r="C89" s="2" t="str" cm="1">
        <f t="array" ref="C89">INDEX(SampleSuperstore[Region],'Index + Match'!B89)</f>
        <v>Central</v>
      </c>
      <c r="F89" s="2">
        <v>55044</v>
      </c>
      <c r="G89" s="4" t="str">
        <f>INDEX(SampleSuperstore[City],MATCH('Index + Match'!F89,SampleSuperstore[Postal Code],0))</f>
        <v>Lakeville</v>
      </c>
    </row>
    <row r="90" spans="1:7" x14ac:dyDescent="0.3">
      <c r="A90" s="2">
        <v>92037</v>
      </c>
      <c r="B90" s="2">
        <f>MATCH(A90,SampleSuperstore[Postal Code],0)</f>
        <v>251</v>
      </c>
      <c r="C90" s="2" t="str" cm="1">
        <f t="array" ref="C90">INDEX(SampleSuperstore[Region],'Index + Match'!B90)</f>
        <v>West</v>
      </c>
      <c r="F90" s="2">
        <v>92037</v>
      </c>
      <c r="G90" s="4" t="str">
        <f>INDEX(SampleSuperstore[City],MATCH('Index + Match'!F90,SampleSuperstore[Postal Code],0))</f>
        <v>San Diego</v>
      </c>
    </row>
    <row r="91" spans="1:7" x14ac:dyDescent="0.3">
      <c r="A91" s="2">
        <v>77506</v>
      </c>
      <c r="B91" s="2">
        <f>MATCH(A91,SampleSuperstore[Postal Code],0)</f>
        <v>262</v>
      </c>
      <c r="C91" s="2" t="str" cm="1">
        <f t="array" ref="C91">INDEX(SampleSuperstore[Region],'Index + Match'!B91)</f>
        <v>Central</v>
      </c>
      <c r="F91" s="2">
        <v>77506</v>
      </c>
      <c r="G91" s="4" t="str">
        <f>INDEX(SampleSuperstore[City],MATCH('Index + Match'!F91,SampleSuperstore[Postal Code],0))</f>
        <v>Pasadena</v>
      </c>
    </row>
    <row r="92" spans="1:7" x14ac:dyDescent="0.3">
      <c r="A92" s="2">
        <v>94513</v>
      </c>
      <c r="B92" s="2">
        <f>MATCH(A92,SampleSuperstore[Postal Code],0)</f>
        <v>266</v>
      </c>
      <c r="C92" s="2" t="str" cm="1">
        <f t="array" ref="C92">INDEX(SampleSuperstore[Region],'Index + Match'!B92)</f>
        <v>West</v>
      </c>
      <c r="F92" s="2">
        <v>94513</v>
      </c>
      <c r="G92" s="4" t="str">
        <f>INDEX(SampleSuperstore[City],MATCH('Index + Match'!F92,SampleSuperstore[Postal Code],0))</f>
        <v>Brentwood</v>
      </c>
    </row>
    <row r="93" spans="1:7" x14ac:dyDescent="0.3">
      <c r="A93" s="2">
        <v>27514</v>
      </c>
      <c r="B93" s="2">
        <f>MATCH(A93,SampleSuperstore[Postal Code],0)</f>
        <v>267</v>
      </c>
      <c r="C93" s="2" t="str" cm="1">
        <f t="array" ref="C93">INDEX(SampleSuperstore[Region],'Index + Match'!B93)</f>
        <v>South</v>
      </c>
      <c r="F93" s="2">
        <v>27514</v>
      </c>
      <c r="G93" s="4" t="str">
        <f>INDEX(SampleSuperstore[City],MATCH('Index + Match'!F93,SampleSuperstore[Postal Code],0))</f>
        <v>Chapel Hill</v>
      </c>
    </row>
    <row r="94" spans="1:7" x14ac:dyDescent="0.3">
      <c r="A94" s="2">
        <v>7960</v>
      </c>
      <c r="B94" s="2">
        <f>MATCH(A94,SampleSuperstore[Postal Code],0)</f>
        <v>268</v>
      </c>
      <c r="C94" s="2" t="str" cm="1">
        <f t="array" ref="C94">INDEX(SampleSuperstore[Region],'Index + Match'!B94)</f>
        <v>East</v>
      </c>
      <c r="F94" s="2">
        <v>7960</v>
      </c>
      <c r="G94" s="4" t="str">
        <f>INDEX(SampleSuperstore[City],MATCH('Index + Match'!F94,SampleSuperstore[Postal Code],0))</f>
        <v>Morristown</v>
      </c>
    </row>
    <row r="95" spans="1:7" x14ac:dyDescent="0.3">
      <c r="A95" s="2">
        <v>45231</v>
      </c>
      <c r="B95" s="2">
        <f>MATCH(A95,SampleSuperstore[Postal Code],0)</f>
        <v>269</v>
      </c>
      <c r="C95" s="2" t="str" cm="1">
        <f t="array" ref="C95">INDEX(SampleSuperstore[Region],'Index + Match'!B95)</f>
        <v>East</v>
      </c>
      <c r="F95" s="2">
        <v>45231</v>
      </c>
      <c r="G95" s="4" t="str">
        <f>INDEX(SampleSuperstore[City],MATCH('Index + Match'!F95,SampleSuperstore[Postal Code],0))</f>
        <v>Cincinnati</v>
      </c>
    </row>
    <row r="96" spans="1:7" x14ac:dyDescent="0.3">
      <c r="A96" s="2">
        <v>94110</v>
      </c>
      <c r="B96" s="2">
        <f>MATCH(A96,SampleSuperstore[Postal Code],0)</f>
        <v>271</v>
      </c>
      <c r="C96" s="2" t="str" cm="1">
        <f t="array" ref="C96">INDEX(SampleSuperstore[Region],'Index + Match'!B96)</f>
        <v>West</v>
      </c>
      <c r="F96" s="2">
        <v>94110</v>
      </c>
      <c r="G96" s="4" t="str">
        <f>INDEX(SampleSuperstore[City],MATCH('Index + Match'!F96,SampleSuperstore[Postal Code],0))</f>
        <v>San Francisco</v>
      </c>
    </row>
    <row r="97" spans="1:7" x14ac:dyDescent="0.3">
      <c r="A97" s="2">
        <v>90301</v>
      </c>
      <c r="B97" s="2">
        <f>MATCH(A97,SampleSuperstore[Postal Code],0)</f>
        <v>275</v>
      </c>
      <c r="C97" s="2" t="str" cm="1">
        <f t="array" ref="C97">INDEX(SampleSuperstore[Region],'Index + Match'!B97)</f>
        <v>West</v>
      </c>
      <c r="F97" s="2">
        <v>90301</v>
      </c>
      <c r="G97" s="4" t="str">
        <f>INDEX(SampleSuperstore[City],MATCH('Index + Match'!F97,SampleSuperstore[Postal Code],0))</f>
        <v>Inglewood</v>
      </c>
    </row>
    <row r="98" spans="1:7" x14ac:dyDescent="0.3">
      <c r="A98" s="2">
        <v>33319</v>
      </c>
      <c r="B98" s="2">
        <f>MATCH(A98,SampleSuperstore[Postal Code],0)</f>
        <v>287</v>
      </c>
      <c r="C98" s="2" t="str" cm="1">
        <f t="array" ref="C98">INDEX(SampleSuperstore[Region],'Index + Match'!B98)</f>
        <v>South</v>
      </c>
      <c r="F98" s="2">
        <v>33319</v>
      </c>
      <c r="G98" s="4" t="str">
        <f>INDEX(SampleSuperstore[City],MATCH('Index + Match'!F98,SampleSuperstore[Postal Code],0))</f>
        <v>Tamarac</v>
      </c>
    </row>
    <row r="99" spans="1:7" x14ac:dyDescent="0.3">
      <c r="A99" s="2">
        <v>80906</v>
      </c>
      <c r="B99" s="2">
        <f>MATCH(A99,SampleSuperstore[Postal Code],0)</f>
        <v>294</v>
      </c>
      <c r="C99" s="2" t="str" cm="1">
        <f t="array" ref="C99">INDEX(SampleSuperstore[Region],'Index + Match'!B99)</f>
        <v>West</v>
      </c>
      <c r="F99" s="2">
        <v>80906</v>
      </c>
      <c r="G99" s="4" t="str">
        <f>INDEX(SampleSuperstore[City],MATCH('Index + Match'!F99,SampleSuperstore[Postal Code],0))</f>
        <v>Colorado Springs</v>
      </c>
    </row>
    <row r="100" spans="1:7" x14ac:dyDescent="0.3">
      <c r="A100" s="2">
        <v>7109</v>
      </c>
      <c r="B100" s="2">
        <f>MATCH(A100,SampleSuperstore[Postal Code],0)</f>
        <v>299</v>
      </c>
      <c r="C100" s="2" t="str" cm="1">
        <f t="array" ref="C100">INDEX(SampleSuperstore[Region],'Index + Match'!B100)</f>
        <v>East</v>
      </c>
      <c r="F100" s="2">
        <v>7109</v>
      </c>
      <c r="G100" s="4" t="str">
        <f>INDEX(SampleSuperstore[City],MATCH('Index + Match'!F100,SampleSuperstore[Postal Code],0))</f>
        <v>Belleville</v>
      </c>
    </row>
    <row r="101" spans="1:7" x14ac:dyDescent="0.3">
      <c r="A101" s="2">
        <v>48180</v>
      </c>
      <c r="B101" s="2">
        <f>MATCH(A101,SampleSuperstore[Postal Code],0)</f>
        <v>306</v>
      </c>
      <c r="C101" s="2" t="str" cm="1">
        <f t="array" ref="C101">INDEX(SampleSuperstore[Region],'Index + Match'!B101)</f>
        <v>Central</v>
      </c>
      <c r="F101" s="2">
        <v>48180</v>
      </c>
      <c r="G101" s="4" t="str">
        <f>INDEX(SampleSuperstore[City],MATCH('Index + Match'!F101,SampleSuperstore[Postal Code],0))</f>
        <v>Taylor</v>
      </c>
    </row>
    <row r="102" spans="1:7" x14ac:dyDescent="0.3">
      <c r="A102" s="2">
        <v>8701</v>
      </c>
      <c r="B102" s="2">
        <f>MATCH(A102,SampleSuperstore[Postal Code],0)</f>
        <v>307</v>
      </c>
      <c r="C102" s="2" t="str" cm="1">
        <f t="array" ref="C102">INDEX(SampleSuperstore[Region],'Index + Match'!B102)</f>
        <v>East</v>
      </c>
      <c r="F102" s="2">
        <v>8701</v>
      </c>
      <c r="G102" s="4" t="str">
        <f>INDEX(SampleSuperstore[City],MATCH('Index + Match'!F102,SampleSuperstore[Postal Code],0))</f>
        <v>Lakewood</v>
      </c>
    </row>
    <row r="103" spans="1:7" x14ac:dyDescent="0.3">
      <c r="A103" s="2">
        <v>22204</v>
      </c>
      <c r="B103" s="2">
        <f>MATCH(A103,SampleSuperstore[Postal Code],0)</f>
        <v>309</v>
      </c>
      <c r="C103" s="2" t="str" cm="1">
        <f t="array" ref="C103">INDEX(SampleSuperstore[Region],'Index + Match'!B103)</f>
        <v>South</v>
      </c>
      <c r="F103" s="2">
        <v>22204</v>
      </c>
      <c r="G103" s="4" t="str">
        <f>INDEX(SampleSuperstore[City],MATCH('Index + Match'!F103,SampleSuperstore[Postal Code],0))</f>
        <v>Arlington</v>
      </c>
    </row>
    <row r="104" spans="1:7" x14ac:dyDescent="0.3">
      <c r="A104" s="2">
        <v>80004</v>
      </c>
      <c r="B104" s="2">
        <f>MATCH(A104,SampleSuperstore[Postal Code],0)</f>
        <v>310</v>
      </c>
      <c r="C104" s="2" t="str" cm="1">
        <f t="array" ref="C104">INDEX(SampleSuperstore[Region],'Index + Match'!B104)</f>
        <v>West</v>
      </c>
      <c r="F104" s="2">
        <v>80004</v>
      </c>
      <c r="G104" s="4" t="str">
        <f>INDEX(SampleSuperstore[City],MATCH('Index + Match'!F104,SampleSuperstore[Postal Code],0))</f>
        <v>Arvada</v>
      </c>
    </row>
    <row r="105" spans="1:7" x14ac:dyDescent="0.3">
      <c r="A105" s="2">
        <v>7601</v>
      </c>
      <c r="B105" s="2">
        <f>MATCH(A105,SampleSuperstore[Postal Code],0)</f>
        <v>314</v>
      </c>
      <c r="C105" s="2" t="str" cm="1">
        <f t="array" ref="C105">INDEX(SampleSuperstore[Region],'Index + Match'!B105)</f>
        <v>East</v>
      </c>
      <c r="F105" s="2">
        <v>7601</v>
      </c>
      <c r="G105" s="4" t="str">
        <f>INDEX(SampleSuperstore[City],MATCH('Index + Match'!F105,SampleSuperstore[Postal Code],0))</f>
        <v>Hackensack</v>
      </c>
    </row>
    <row r="106" spans="1:7" x14ac:dyDescent="0.3">
      <c r="A106" s="2">
        <v>33710</v>
      </c>
      <c r="B106" s="2">
        <f>MATCH(A106,SampleSuperstore[Postal Code],0)</f>
        <v>315</v>
      </c>
      <c r="C106" s="2" t="str" cm="1">
        <f t="array" ref="C106">INDEX(SampleSuperstore[Region],'Index + Match'!B106)</f>
        <v>South</v>
      </c>
      <c r="F106" s="2">
        <v>33710</v>
      </c>
      <c r="G106" s="4" t="str">
        <f>INDEX(SampleSuperstore[City],MATCH('Index + Match'!F106,SampleSuperstore[Postal Code],0))</f>
        <v>Saint Petersburg</v>
      </c>
    </row>
    <row r="107" spans="1:7" x14ac:dyDescent="0.3">
      <c r="A107" s="2">
        <v>19143</v>
      </c>
      <c r="B107" s="2">
        <f>MATCH(A107,SampleSuperstore[Postal Code],0)</f>
        <v>317</v>
      </c>
      <c r="C107" s="2" t="str" cm="1">
        <f t="array" ref="C107">INDEX(SampleSuperstore[Region],'Index + Match'!B107)</f>
        <v>East</v>
      </c>
      <c r="F107" s="2">
        <v>19143</v>
      </c>
      <c r="G107" s="4" t="str">
        <f>INDEX(SampleSuperstore[City],MATCH('Index + Match'!F107,SampleSuperstore[Postal Code],0))</f>
        <v>Philadelphia</v>
      </c>
    </row>
    <row r="108" spans="1:7" x14ac:dyDescent="0.3">
      <c r="A108" s="2">
        <v>90805</v>
      </c>
      <c r="B108" s="2">
        <f>MATCH(A108,SampleSuperstore[Postal Code],0)</f>
        <v>323</v>
      </c>
      <c r="C108" s="2" t="str" cm="1">
        <f t="array" ref="C108">INDEX(SampleSuperstore[Region],'Index + Match'!B108)</f>
        <v>West</v>
      </c>
      <c r="F108" s="2">
        <v>90805</v>
      </c>
      <c r="G108" s="4" t="str">
        <f>INDEX(SampleSuperstore[City],MATCH('Index + Match'!F108,SampleSuperstore[Postal Code],0))</f>
        <v>Long Beach</v>
      </c>
    </row>
    <row r="109" spans="1:7" x14ac:dyDescent="0.3">
      <c r="A109" s="2">
        <v>92345</v>
      </c>
      <c r="B109" s="2">
        <f>MATCH(A109,SampleSuperstore[Postal Code],0)</f>
        <v>324</v>
      </c>
      <c r="C109" s="2" t="str" cm="1">
        <f t="array" ref="C109">INDEX(SampleSuperstore[Region],'Index + Match'!B109)</f>
        <v>West</v>
      </c>
      <c r="F109" s="2">
        <v>92345</v>
      </c>
      <c r="G109" s="4" t="str">
        <f>INDEX(SampleSuperstore[City],MATCH('Index + Match'!F109,SampleSuperstore[Postal Code],0))</f>
        <v>Hesperia</v>
      </c>
    </row>
    <row r="110" spans="1:7" x14ac:dyDescent="0.3">
      <c r="A110" s="2">
        <v>37130</v>
      </c>
      <c r="B110" s="2">
        <f>MATCH(A110,SampleSuperstore[Postal Code],0)</f>
        <v>326</v>
      </c>
      <c r="C110" s="2" t="str" cm="1">
        <f t="array" ref="C110">INDEX(SampleSuperstore[Region],'Index + Match'!B110)</f>
        <v>South</v>
      </c>
      <c r="F110" s="2">
        <v>37130</v>
      </c>
      <c r="G110" s="4" t="str">
        <f>INDEX(SampleSuperstore[City],MATCH('Index + Match'!F110,SampleSuperstore[Postal Code],0))</f>
        <v>Murfreesboro</v>
      </c>
    </row>
    <row r="111" spans="1:7" x14ac:dyDescent="0.3">
      <c r="A111" s="2">
        <v>84041</v>
      </c>
      <c r="B111" s="2">
        <f>MATCH(A111,SampleSuperstore[Postal Code],0)</f>
        <v>340</v>
      </c>
      <c r="C111" s="2" t="str" cm="1">
        <f t="array" ref="C111">INDEX(SampleSuperstore[Region],'Index + Match'!B111)</f>
        <v>West</v>
      </c>
      <c r="F111" s="2">
        <v>84041</v>
      </c>
      <c r="G111" s="4" t="str">
        <f>INDEX(SampleSuperstore[City],MATCH('Index + Match'!F111,SampleSuperstore[Postal Code],0))</f>
        <v>Layton</v>
      </c>
    </row>
    <row r="112" spans="1:7" x14ac:dyDescent="0.3">
      <c r="A112" s="2">
        <v>78745</v>
      </c>
      <c r="B112" s="2">
        <f>MATCH(A112,SampleSuperstore[Postal Code],0)</f>
        <v>345</v>
      </c>
      <c r="C112" s="2" t="str" cm="1">
        <f t="array" ref="C112">INDEX(SampleSuperstore[Region],'Index + Match'!B112)</f>
        <v>Central</v>
      </c>
      <c r="F112" s="2">
        <v>78745</v>
      </c>
      <c r="G112" s="4" t="str">
        <f>INDEX(SampleSuperstore[City],MATCH('Index + Match'!F112,SampleSuperstore[Postal Code],0))</f>
        <v>Austin</v>
      </c>
    </row>
    <row r="113" spans="1:7" x14ac:dyDescent="0.3">
      <c r="A113" s="2">
        <v>1852</v>
      </c>
      <c r="B113" s="2">
        <f>MATCH(A113,SampleSuperstore[Postal Code],0)</f>
        <v>347</v>
      </c>
      <c r="C113" s="2" t="str" cm="1">
        <f t="array" ref="C113">INDEX(SampleSuperstore[Region],'Index + Match'!B113)</f>
        <v>East</v>
      </c>
      <c r="F113" s="2">
        <v>1852</v>
      </c>
      <c r="G113" s="4" t="str">
        <f>INDEX(SampleSuperstore[City],MATCH('Index + Match'!F113,SampleSuperstore[Postal Code],0))</f>
        <v>Lowell</v>
      </c>
    </row>
    <row r="114" spans="1:7" x14ac:dyDescent="0.3">
      <c r="A114" s="2">
        <v>31907</v>
      </c>
      <c r="B114" s="2">
        <f>MATCH(A114,SampleSuperstore[Postal Code],0)</f>
        <v>360</v>
      </c>
      <c r="C114" s="2" t="str" cm="1">
        <f t="array" ref="C114">INDEX(SampleSuperstore[Region],'Index + Match'!B114)</f>
        <v>South</v>
      </c>
      <c r="F114" s="2">
        <v>31907</v>
      </c>
      <c r="G114" s="4" t="str">
        <f>INDEX(SampleSuperstore[City],MATCH('Index + Match'!F114,SampleSuperstore[Postal Code],0))</f>
        <v>Columbus</v>
      </c>
    </row>
    <row r="115" spans="1:7" x14ac:dyDescent="0.3">
      <c r="A115" s="2">
        <v>6040</v>
      </c>
      <c r="B115" s="2">
        <f>MATCH(A115,SampleSuperstore[Postal Code],0)</f>
        <v>367</v>
      </c>
      <c r="C115" s="2" t="str" cm="1">
        <f t="array" ref="C115">INDEX(SampleSuperstore[Region],'Index + Match'!B115)</f>
        <v>East</v>
      </c>
      <c r="F115" s="2">
        <v>6040</v>
      </c>
      <c r="G115" s="4" t="str">
        <f>INDEX(SampleSuperstore[City],MATCH('Index + Match'!F115,SampleSuperstore[Postal Code],0))</f>
        <v>Manchester</v>
      </c>
    </row>
    <row r="116" spans="1:7" x14ac:dyDescent="0.3">
      <c r="A116" s="2">
        <v>78550</v>
      </c>
      <c r="B116" s="2">
        <f>MATCH(A116,SampleSuperstore[Postal Code],0)</f>
        <v>371</v>
      </c>
      <c r="C116" s="2" t="str" cm="1">
        <f t="array" ref="C116">INDEX(SampleSuperstore[Region],'Index + Match'!B116)</f>
        <v>Central</v>
      </c>
      <c r="F116" s="2">
        <v>78550</v>
      </c>
      <c r="G116" s="4" t="str">
        <f>INDEX(SampleSuperstore[City],MATCH('Index + Match'!F116,SampleSuperstore[Postal Code],0))</f>
        <v>Harlingen</v>
      </c>
    </row>
    <row r="117" spans="1:7" x14ac:dyDescent="0.3">
      <c r="A117" s="2">
        <v>85705</v>
      </c>
      <c r="B117" s="2">
        <f>MATCH(A117,SampleSuperstore[Postal Code],0)</f>
        <v>373</v>
      </c>
      <c r="C117" s="2" t="str" cm="1">
        <f t="array" ref="C117">INDEX(SampleSuperstore[Region],'Index + Match'!B117)</f>
        <v>West</v>
      </c>
      <c r="F117" s="2">
        <v>85705</v>
      </c>
      <c r="G117" s="4" t="str">
        <f>INDEX(SampleSuperstore[City],MATCH('Index + Match'!F117,SampleSuperstore[Postal Code],0))</f>
        <v>Tucson</v>
      </c>
    </row>
    <row r="118" spans="1:7" x14ac:dyDescent="0.3">
      <c r="A118" s="2">
        <v>62301</v>
      </c>
      <c r="B118" s="2">
        <f>MATCH(A118,SampleSuperstore[Postal Code],0)</f>
        <v>377</v>
      </c>
      <c r="C118" s="2" t="str" cm="1">
        <f t="array" ref="C118">INDEX(SampleSuperstore[Region],'Index + Match'!B118)</f>
        <v>Central</v>
      </c>
      <c r="F118" s="2">
        <v>62301</v>
      </c>
      <c r="G118" s="4" t="str">
        <f>INDEX(SampleSuperstore[City],MATCH('Index + Match'!F118,SampleSuperstore[Postal Code],0))</f>
        <v>Quincy</v>
      </c>
    </row>
    <row r="119" spans="1:7" x14ac:dyDescent="0.3">
      <c r="A119" s="2">
        <v>2038</v>
      </c>
      <c r="B119" s="2">
        <f>MATCH(A119,SampleSuperstore[Postal Code],0)</f>
        <v>378</v>
      </c>
      <c r="C119" s="2" t="str" cm="1">
        <f t="array" ref="C119">INDEX(SampleSuperstore[Region],'Index + Match'!B119)</f>
        <v>East</v>
      </c>
      <c r="F119" s="2">
        <v>2038</v>
      </c>
      <c r="G119" s="4" t="str">
        <f>INDEX(SampleSuperstore[City],MATCH('Index + Match'!F119,SampleSuperstore[Postal Code],0))</f>
        <v>Franklin</v>
      </c>
    </row>
    <row r="120" spans="1:7" x14ac:dyDescent="0.3">
      <c r="A120" s="2">
        <v>33024</v>
      </c>
      <c r="B120" s="2">
        <f>MATCH(A120,SampleSuperstore[Postal Code],0)</f>
        <v>385</v>
      </c>
      <c r="C120" s="2" t="str" cm="1">
        <f t="array" ref="C120">INDEX(SampleSuperstore[Region],'Index + Match'!B120)</f>
        <v>South</v>
      </c>
      <c r="F120" s="2">
        <v>33024</v>
      </c>
      <c r="G120" s="4" t="str">
        <f>INDEX(SampleSuperstore[City],MATCH('Index + Match'!F120,SampleSuperstore[Postal Code],0))</f>
        <v>Pembroke Pines</v>
      </c>
    </row>
    <row r="121" spans="1:7" x14ac:dyDescent="0.3">
      <c r="A121" s="2">
        <v>98198</v>
      </c>
      <c r="B121" s="2">
        <f>MATCH(A121,SampleSuperstore[Postal Code],0)</f>
        <v>392</v>
      </c>
      <c r="C121" s="2" t="str" cm="1">
        <f t="array" ref="C121">INDEX(SampleSuperstore[Region],'Index + Match'!B121)</f>
        <v>West</v>
      </c>
      <c r="F121" s="2">
        <v>98198</v>
      </c>
      <c r="G121" s="4" t="str">
        <f>INDEX(SampleSuperstore[City],MATCH('Index + Match'!F121,SampleSuperstore[Postal Code],0))</f>
        <v>Des Moines</v>
      </c>
    </row>
    <row r="122" spans="1:7" x14ac:dyDescent="0.3">
      <c r="A122" s="2">
        <v>61604</v>
      </c>
      <c r="B122" s="2">
        <f>MATCH(A122,SampleSuperstore[Postal Code],0)</f>
        <v>394</v>
      </c>
      <c r="C122" s="2" t="str" cm="1">
        <f t="array" ref="C122">INDEX(SampleSuperstore[Region],'Index + Match'!B122)</f>
        <v>Central</v>
      </c>
      <c r="F122" s="2">
        <v>61604</v>
      </c>
      <c r="G122" s="4" t="str">
        <f>INDEX(SampleSuperstore[City],MATCH('Index + Match'!F122,SampleSuperstore[Postal Code],0))</f>
        <v>Peoria</v>
      </c>
    </row>
    <row r="123" spans="1:7" x14ac:dyDescent="0.3">
      <c r="A123" s="2">
        <v>89115</v>
      </c>
      <c r="B123" s="2">
        <f>MATCH(A123,SampleSuperstore[Postal Code],0)</f>
        <v>395</v>
      </c>
      <c r="C123" s="2" t="str" cm="1">
        <f t="array" ref="C123">INDEX(SampleSuperstore[Region],'Index + Match'!B123)</f>
        <v>West</v>
      </c>
      <c r="F123" s="2">
        <v>89115</v>
      </c>
      <c r="G123" s="4" t="str">
        <f>INDEX(SampleSuperstore[City],MATCH('Index + Match'!F123,SampleSuperstore[Postal Code],0))</f>
        <v>Las Vegas</v>
      </c>
    </row>
    <row r="124" spans="1:7" x14ac:dyDescent="0.3">
      <c r="A124" s="2">
        <v>2886</v>
      </c>
      <c r="B124" s="2">
        <f>MATCH(A124,SampleSuperstore[Postal Code],0)</f>
        <v>396</v>
      </c>
      <c r="C124" s="2" t="str" cm="1">
        <f t="array" ref="C124">INDEX(SampleSuperstore[Region],'Index + Match'!B124)</f>
        <v>East</v>
      </c>
      <c r="F124" s="2">
        <v>2886</v>
      </c>
      <c r="G124" s="4" t="str">
        <f>INDEX(SampleSuperstore[City],MATCH('Index + Match'!F124,SampleSuperstore[Postal Code],0))</f>
        <v>Warwick</v>
      </c>
    </row>
    <row r="125" spans="1:7" x14ac:dyDescent="0.3">
      <c r="A125" s="2">
        <v>33180</v>
      </c>
      <c r="B125" s="2">
        <f>MATCH(A125,SampleSuperstore[Postal Code],0)</f>
        <v>403</v>
      </c>
      <c r="C125" s="2" t="str" cm="1">
        <f t="array" ref="C125">INDEX(SampleSuperstore[Region],'Index + Match'!B125)</f>
        <v>South</v>
      </c>
      <c r="F125" s="2">
        <v>33180</v>
      </c>
      <c r="G125" s="4" t="str">
        <f>INDEX(SampleSuperstore[City],MATCH('Index + Match'!F125,SampleSuperstore[Postal Code],0))</f>
        <v>Miami</v>
      </c>
    </row>
    <row r="126" spans="1:7" x14ac:dyDescent="0.3">
      <c r="A126" s="2">
        <v>28403</v>
      </c>
      <c r="B126" s="2">
        <f>MATCH(A126,SampleSuperstore[Postal Code],0)</f>
        <v>404</v>
      </c>
      <c r="C126" s="2" t="str" cm="1">
        <f t="array" ref="C126">INDEX(SampleSuperstore[Region],'Index + Match'!B126)</f>
        <v>South</v>
      </c>
      <c r="F126" s="2">
        <v>28403</v>
      </c>
      <c r="G126" s="4" t="str">
        <f>INDEX(SampleSuperstore[City],MATCH('Index + Match'!F126,SampleSuperstore[Postal Code],0))</f>
        <v>Wilmington</v>
      </c>
    </row>
    <row r="127" spans="1:7" x14ac:dyDescent="0.3">
      <c r="A127" s="2">
        <v>92646</v>
      </c>
      <c r="B127" s="2">
        <f>MATCH(A127,SampleSuperstore[Postal Code],0)</f>
        <v>417</v>
      </c>
      <c r="C127" s="2" t="str" cm="1">
        <f t="array" ref="C127">INDEX(SampleSuperstore[Region],'Index + Match'!B127)</f>
        <v>West</v>
      </c>
      <c r="F127" s="2">
        <v>92646</v>
      </c>
      <c r="G127" s="4" t="str">
        <f>INDEX(SampleSuperstore[City],MATCH('Index + Match'!F127,SampleSuperstore[Postal Code],0))</f>
        <v>Huntington Beach</v>
      </c>
    </row>
    <row r="128" spans="1:7" x14ac:dyDescent="0.3">
      <c r="A128" s="2">
        <v>40475</v>
      </c>
      <c r="B128" s="2">
        <f>MATCH(A128,SampleSuperstore[Postal Code],0)</f>
        <v>419</v>
      </c>
      <c r="C128" s="2" t="str" cm="1">
        <f t="array" ref="C128">INDEX(SampleSuperstore[Region],'Index + Match'!B128)</f>
        <v>South</v>
      </c>
      <c r="F128" s="2">
        <v>40475</v>
      </c>
      <c r="G128" s="4" t="str">
        <f>INDEX(SampleSuperstore[City],MATCH('Index + Match'!F128,SampleSuperstore[Postal Code],0))</f>
        <v>Richmond</v>
      </c>
    </row>
    <row r="129" spans="1:7" x14ac:dyDescent="0.3">
      <c r="A129" s="2">
        <v>80027</v>
      </c>
      <c r="B129" s="2">
        <f>MATCH(A129,SampleSuperstore[Postal Code],0)</f>
        <v>422</v>
      </c>
      <c r="C129" s="2" t="str" cm="1">
        <f t="array" ref="C129">INDEX(SampleSuperstore[Region],'Index + Match'!B129)</f>
        <v>West</v>
      </c>
      <c r="F129" s="2">
        <v>80027</v>
      </c>
      <c r="G129" s="4" t="str">
        <f>INDEX(SampleSuperstore[City],MATCH('Index + Match'!F129,SampleSuperstore[Postal Code],0))</f>
        <v>Louisville</v>
      </c>
    </row>
    <row r="130" spans="1:7" x14ac:dyDescent="0.3">
      <c r="A130" s="2">
        <v>1841</v>
      </c>
      <c r="B130" s="2">
        <f>MATCH(A130,SampleSuperstore[Postal Code],0)</f>
        <v>423</v>
      </c>
      <c r="C130" s="2" t="str" cm="1">
        <f t="array" ref="C130">INDEX(SampleSuperstore[Region],'Index + Match'!B130)</f>
        <v>East</v>
      </c>
      <c r="F130" s="2">
        <v>1841</v>
      </c>
      <c r="G130" s="4" t="str">
        <f>INDEX(SampleSuperstore[City],MATCH('Index + Match'!F130,SampleSuperstore[Postal Code],0))</f>
        <v>Lawrence</v>
      </c>
    </row>
    <row r="131" spans="1:7" x14ac:dyDescent="0.3">
      <c r="A131" s="2">
        <v>39212</v>
      </c>
      <c r="B131" s="2">
        <f>MATCH(A131,SampleSuperstore[Postal Code],0)</f>
        <v>425</v>
      </c>
      <c r="C131" s="2" t="str" cm="1">
        <f t="array" ref="C131">INDEX(SampleSuperstore[Region],'Index + Match'!B131)</f>
        <v>South</v>
      </c>
      <c r="F131" s="2">
        <v>39212</v>
      </c>
      <c r="G131" s="4" t="str">
        <f>INDEX(SampleSuperstore[City],MATCH('Index + Match'!F131,SampleSuperstore[Postal Code],0))</f>
        <v>Jackson</v>
      </c>
    </row>
    <row r="132" spans="1:7" x14ac:dyDescent="0.3">
      <c r="A132" s="2">
        <v>48187</v>
      </c>
      <c r="B132" s="2">
        <f>MATCH(A132,SampleSuperstore[Postal Code],0)</f>
        <v>426</v>
      </c>
      <c r="C132" s="2" t="str" cm="1">
        <f t="array" ref="C132">INDEX(SampleSuperstore[Region],'Index + Match'!B132)</f>
        <v>Central</v>
      </c>
      <c r="F132" s="2">
        <v>48187</v>
      </c>
      <c r="G132" s="4" t="str">
        <f>INDEX(SampleSuperstore[City],MATCH('Index + Match'!F132,SampleSuperstore[Postal Code],0))</f>
        <v>Canton</v>
      </c>
    </row>
    <row r="133" spans="1:7" x14ac:dyDescent="0.3">
      <c r="A133" s="2">
        <v>10801</v>
      </c>
      <c r="B133" s="2">
        <f>MATCH(A133,SampleSuperstore[Postal Code],0)</f>
        <v>428</v>
      </c>
      <c r="C133" s="2" t="str" cm="1">
        <f t="array" ref="C133">INDEX(SampleSuperstore[Region],'Index + Match'!B133)</f>
        <v>East</v>
      </c>
      <c r="F133" s="2">
        <v>10801</v>
      </c>
      <c r="G133" s="4" t="str">
        <f>INDEX(SampleSuperstore[City],MATCH('Index + Match'!F133,SampleSuperstore[Postal Code],0))</f>
        <v>New Rochelle</v>
      </c>
    </row>
    <row r="134" spans="1:7" x14ac:dyDescent="0.3">
      <c r="A134" s="2">
        <v>28052</v>
      </c>
      <c r="B134" s="2">
        <f>MATCH(A134,SampleSuperstore[Postal Code],0)</f>
        <v>430</v>
      </c>
      <c r="C134" s="2" t="str" cm="1">
        <f t="array" ref="C134">INDEX(SampleSuperstore[Region],'Index + Match'!B134)</f>
        <v>South</v>
      </c>
      <c r="F134" s="2">
        <v>28052</v>
      </c>
      <c r="G134" s="4" t="str">
        <f>INDEX(SampleSuperstore[City],MATCH('Index + Match'!F134,SampleSuperstore[Postal Code],0))</f>
        <v>Gastonia</v>
      </c>
    </row>
    <row r="135" spans="1:7" x14ac:dyDescent="0.3">
      <c r="A135" s="2">
        <v>32216</v>
      </c>
      <c r="B135" s="2">
        <f>MATCH(A135,SampleSuperstore[Postal Code],0)</f>
        <v>435</v>
      </c>
      <c r="C135" s="2" t="str" cm="1">
        <f t="array" ref="C135">INDEX(SampleSuperstore[Region],'Index + Match'!B135)</f>
        <v>South</v>
      </c>
      <c r="F135" s="2">
        <v>32216</v>
      </c>
      <c r="G135" s="4" t="str">
        <f>INDEX(SampleSuperstore[City],MATCH('Index + Match'!F135,SampleSuperstore[Postal Code],0))</f>
        <v>Jacksonville</v>
      </c>
    </row>
    <row r="136" spans="1:7" x14ac:dyDescent="0.3">
      <c r="A136" s="2">
        <v>47201</v>
      </c>
      <c r="B136" s="2">
        <f>MATCH(A136,SampleSuperstore[Postal Code],0)</f>
        <v>447</v>
      </c>
      <c r="C136" s="2" t="str" cm="1">
        <f t="array" ref="C136">INDEX(SampleSuperstore[Region],'Index + Match'!B136)</f>
        <v>Central</v>
      </c>
      <c r="F136" s="2">
        <v>47201</v>
      </c>
      <c r="G136" s="4" t="str">
        <f>INDEX(SampleSuperstore[City],MATCH('Index + Match'!F136,SampleSuperstore[Postal Code],0))</f>
        <v>Columbus</v>
      </c>
    </row>
    <row r="137" spans="1:7" x14ac:dyDescent="0.3">
      <c r="A137" s="2">
        <v>13021</v>
      </c>
      <c r="B137" s="2">
        <f>MATCH(A137,SampleSuperstore[Postal Code],0)</f>
        <v>448</v>
      </c>
      <c r="C137" s="2" t="str" cm="1">
        <f t="array" ref="C137">INDEX(SampleSuperstore[Region],'Index + Match'!B137)</f>
        <v>East</v>
      </c>
      <c r="F137" s="2">
        <v>13021</v>
      </c>
      <c r="G137" s="4" t="str">
        <f>INDEX(SampleSuperstore[City],MATCH('Index + Match'!F137,SampleSuperstore[Postal Code],0))</f>
        <v>Auburn</v>
      </c>
    </row>
    <row r="138" spans="1:7" x14ac:dyDescent="0.3">
      <c r="A138" s="2">
        <v>73071</v>
      </c>
      <c r="B138" s="2">
        <f>MATCH(A138,SampleSuperstore[Postal Code],0)</f>
        <v>456</v>
      </c>
      <c r="C138" s="2" t="str" cm="1">
        <f t="array" ref="C138">INDEX(SampleSuperstore[Region],'Index + Match'!B138)</f>
        <v>Central</v>
      </c>
      <c r="F138" s="2">
        <v>73071</v>
      </c>
      <c r="G138" s="4" t="str">
        <f>INDEX(SampleSuperstore[City],MATCH('Index + Match'!F138,SampleSuperstore[Postal Code],0))</f>
        <v>Norman</v>
      </c>
    </row>
    <row r="139" spans="1:7" x14ac:dyDescent="0.3">
      <c r="A139" s="2">
        <v>94521</v>
      </c>
      <c r="B139" s="2">
        <f>MATCH(A139,SampleSuperstore[Postal Code],0)</f>
        <v>457</v>
      </c>
      <c r="C139" s="2" t="str" cm="1">
        <f t="array" ref="C139">INDEX(SampleSuperstore[Region],'Index + Match'!B139)</f>
        <v>West</v>
      </c>
      <c r="F139" s="2">
        <v>94521</v>
      </c>
      <c r="G139" s="4" t="str">
        <f>INDEX(SampleSuperstore[City],MATCH('Index + Match'!F139,SampleSuperstore[Postal Code],0))</f>
        <v>Concord</v>
      </c>
    </row>
    <row r="140" spans="1:7" x14ac:dyDescent="0.3">
      <c r="A140" s="2">
        <v>60068</v>
      </c>
      <c r="B140" s="2">
        <f>MATCH(A140,SampleSuperstore[Postal Code],0)</f>
        <v>468</v>
      </c>
      <c r="C140" s="2" t="str" cm="1">
        <f t="array" ref="C140">INDEX(SampleSuperstore[Region],'Index + Match'!B140)</f>
        <v>Central</v>
      </c>
      <c r="F140" s="2">
        <v>60068</v>
      </c>
      <c r="G140" s="4" t="str">
        <f>INDEX(SampleSuperstore[City],MATCH('Index + Match'!F140,SampleSuperstore[Postal Code],0))</f>
        <v>Park Ridge</v>
      </c>
    </row>
    <row r="141" spans="1:7" x14ac:dyDescent="0.3">
      <c r="A141" s="2">
        <v>79109</v>
      </c>
      <c r="B141" s="2">
        <f>MATCH(A141,SampleSuperstore[Postal Code],0)</f>
        <v>469</v>
      </c>
      <c r="C141" s="2" t="str" cm="1">
        <f t="array" ref="C141">INDEX(SampleSuperstore[Region],'Index + Match'!B141)</f>
        <v>Central</v>
      </c>
      <c r="F141" s="2">
        <v>79109</v>
      </c>
      <c r="G141" s="4" t="str">
        <f>INDEX(SampleSuperstore[City],MATCH('Index + Match'!F141,SampleSuperstore[Postal Code],0))</f>
        <v>Amarillo</v>
      </c>
    </row>
    <row r="142" spans="1:7" x14ac:dyDescent="0.3">
      <c r="A142" s="2">
        <v>11757</v>
      </c>
      <c r="B142" s="2">
        <f>MATCH(A142,SampleSuperstore[Postal Code],0)</f>
        <v>471</v>
      </c>
      <c r="C142" s="2" t="str" cm="1">
        <f t="array" ref="C142">INDEX(SampleSuperstore[Region],'Index + Match'!B142)</f>
        <v>East</v>
      </c>
      <c r="F142" s="2">
        <v>11757</v>
      </c>
      <c r="G142" s="4" t="str">
        <f>INDEX(SampleSuperstore[City],MATCH('Index + Match'!F142,SampleSuperstore[Postal Code],0))</f>
        <v>Lindenhurst</v>
      </c>
    </row>
    <row r="143" spans="1:7" x14ac:dyDescent="0.3">
      <c r="A143" s="2">
        <v>90008</v>
      </c>
      <c r="B143" s="2">
        <f>MATCH(A143,SampleSuperstore[Postal Code],0)</f>
        <v>478</v>
      </c>
      <c r="C143" s="2" t="str" cm="1">
        <f t="array" ref="C143">INDEX(SampleSuperstore[Region],'Index + Match'!B143)</f>
        <v>West</v>
      </c>
      <c r="F143" s="2">
        <v>90008</v>
      </c>
      <c r="G143" s="4" t="str">
        <f>INDEX(SampleSuperstore[City],MATCH('Index + Match'!F143,SampleSuperstore[Postal Code],0))</f>
        <v>Los Angeles</v>
      </c>
    </row>
    <row r="144" spans="1:7" x14ac:dyDescent="0.3">
      <c r="A144" s="2">
        <v>92024</v>
      </c>
      <c r="B144" s="2">
        <f>MATCH(A144,SampleSuperstore[Postal Code],0)</f>
        <v>482</v>
      </c>
      <c r="C144" s="2" t="str" cm="1">
        <f t="array" ref="C144">INDEX(SampleSuperstore[Region],'Index + Match'!B144)</f>
        <v>West</v>
      </c>
      <c r="F144" s="2">
        <v>92024</v>
      </c>
      <c r="G144" s="4" t="str">
        <f>INDEX(SampleSuperstore[City],MATCH('Index + Match'!F144,SampleSuperstore[Postal Code],0))</f>
        <v>San Diego</v>
      </c>
    </row>
    <row r="145" spans="1:7" x14ac:dyDescent="0.3">
      <c r="A145" s="2">
        <v>77340</v>
      </c>
      <c r="B145" s="2">
        <f>MATCH(A145,SampleSuperstore[Postal Code],0)</f>
        <v>489</v>
      </c>
      <c r="C145" s="2" t="str" cm="1">
        <f t="array" ref="C145">INDEX(SampleSuperstore[Region],'Index + Match'!B145)</f>
        <v>Central</v>
      </c>
      <c r="F145" s="2">
        <v>77340</v>
      </c>
      <c r="G145" s="4" t="str">
        <f>INDEX(SampleSuperstore[City],MATCH('Index + Match'!F145,SampleSuperstore[Postal Code],0))</f>
        <v>Huntsville</v>
      </c>
    </row>
    <row r="146" spans="1:7" x14ac:dyDescent="0.3">
      <c r="A146" s="2">
        <v>14609</v>
      </c>
      <c r="B146" s="2">
        <f>MATCH(A146,SampleSuperstore[Postal Code],0)</f>
        <v>492</v>
      </c>
      <c r="C146" s="2" t="str" cm="1">
        <f t="array" ref="C146">INDEX(SampleSuperstore[Region],'Index + Match'!B146)</f>
        <v>East</v>
      </c>
      <c r="F146" s="2">
        <v>14609</v>
      </c>
      <c r="G146" s="4" t="str">
        <f>INDEX(SampleSuperstore[City],MATCH('Index + Match'!F146,SampleSuperstore[Postal Code],0))</f>
        <v>Rochester</v>
      </c>
    </row>
    <row r="147" spans="1:7" x14ac:dyDescent="0.3">
      <c r="A147" s="2">
        <v>72701</v>
      </c>
      <c r="B147" s="2">
        <f>MATCH(A147,SampleSuperstore[Postal Code],0)</f>
        <v>496</v>
      </c>
      <c r="C147" s="2" t="str" cm="1">
        <f t="array" ref="C147">INDEX(SampleSuperstore[Region],'Index + Match'!B147)</f>
        <v>South</v>
      </c>
      <c r="F147" s="2">
        <v>72701</v>
      </c>
      <c r="G147" s="4" t="str">
        <f>INDEX(SampleSuperstore[City],MATCH('Index + Match'!F147,SampleSuperstore[Postal Code],0))</f>
        <v>Fayetteville</v>
      </c>
    </row>
    <row r="148" spans="1:7" x14ac:dyDescent="0.3">
      <c r="A148" s="2">
        <v>92627</v>
      </c>
      <c r="B148" s="2">
        <f>MATCH(A148,SampleSuperstore[Postal Code],0)</f>
        <v>497</v>
      </c>
      <c r="C148" s="2" t="str" cm="1">
        <f t="array" ref="C148">INDEX(SampleSuperstore[Region],'Index + Match'!B148)</f>
        <v>West</v>
      </c>
      <c r="F148" s="2">
        <v>92627</v>
      </c>
      <c r="G148" s="4" t="str">
        <f>INDEX(SampleSuperstore[City],MATCH('Index + Match'!F148,SampleSuperstore[Postal Code],0))</f>
        <v>Costa Mesa</v>
      </c>
    </row>
    <row r="149" spans="1:7" x14ac:dyDescent="0.3">
      <c r="A149" s="2">
        <v>80134</v>
      </c>
      <c r="B149" s="2">
        <f>MATCH(A149,SampleSuperstore[Postal Code],0)</f>
        <v>501</v>
      </c>
      <c r="C149" s="2" t="str" cm="1">
        <f t="array" ref="C149">INDEX(SampleSuperstore[Region],'Index + Match'!B149)</f>
        <v>West</v>
      </c>
      <c r="F149" s="2">
        <v>80134</v>
      </c>
      <c r="G149" s="4" t="str">
        <f>INDEX(SampleSuperstore[City],MATCH('Index + Match'!F149,SampleSuperstore[Postal Code],0))</f>
        <v>Parker</v>
      </c>
    </row>
    <row r="150" spans="1:7" x14ac:dyDescent="0.3">
      <c r="A150" s="2">
        <v>30318</v>
      </c>
      <c r="B150" s="2">
        <f>MATCH(A150,SampleSuperstore[Postal Code],0)</f>
        <v>507</v>
      </c>
      <c r="C150" s="2" t="str" cm="1">
        <f t="array" ref="C150">INDEX(SampleSuperstore[Region],'Index + Match'!B150)</f>
        <v>South</v>
      </c>
      <c r="F150" s="2">
        <v>30318</v>
      </c>
      <c r="G150" s="4" t="str">
        <f>INDEX(SampleSuperstore[City],MATCH('Index + Match'!F150,SampleSuperstore[Postal Code],0))</f>
        <v>Atlanta</v>
      </c>
    </row>
    <row r="151" spans="1:7" x14ac:dyDescent="0.3">
      <c r="A151" s="2">
        <v>64118</v>
      </c>
      <c r="B151" s="2">
        <f>MATCH(A151,SampleSuperstore[Postal Code],0)</f>
        <v>511</v>
      </c>
      <c r="C151" s="2" t="str" cm="1">
        <f t="array" ref="C151">INDEX(SampleSuperstore[Region],'Index + Match'!B151)</f>
        <v>Central</v>
      </c>
      <c r="F151" s="2">
        <v>64118</v>
      </c>
      <c r="G151" s="4" t="str">
        <f>INDEX(SampleSuperstore[City],MATCH('Index + Match'!F151,SampleSuperstore[Postal Code],0))</f>
        <v>Gladstone</v>
      </c>
    </row>
    <row r="152" spans="1:7" x14ac:dyDescent="0.3">
      <c r="A152" s="2">
        <v>59405</v>
      </c>
      <c r="B152" s="2">
        <f>MATCH(A152,SampleSuperstore[Postal Code],0)</f>
        <v>516</v>
      </c>
      <c r="C152" s="2" t="str" cm="1">
        <f t="array" ref="C152">INDEX(SampleSuperstore[Region],'Index + Match'!B152)</f>
        <v>West</v>
      </c>
      <c r="F152" s="2">
        <v>59405</v>
      </c>
      <c r="G152" s="4" t="str">
        <f>INDEX(SampleSuperstore[City],MATCH('Index + Match'!F152,SampleSuperstore[Postal Code],0))</f>
        <v>Great Falls</v>
      </c>
    </row>
    <row r="153" spans="1:7" x14ac:dyDescent="0.3">
      <c r="A153" s="2">
        <v>48234</v>
      </c>
      <c r="B153" s="2">
        <f>MATCH(A153,SampleSuperstore[Postal Code],0)</f>
        <v>523</v>
      </c>
      <c r="C153" s="2" t="str" cm="1">
        <f t="array" ref="C153">INDEX(SampleSuperstore[Region],'Index + Match'!B153)</f>
        <v>Central</v>
      </c>
      <c r="F153" s="2">
        <v>48234</v>
      </c>
      <c r="G153" s="4" t="str">
        <f>INDEX(SampleSuperstore[City],MATCH('Index + Match'!F153,SampleSuperstore[Postal Code],0))</f>
        <v>Detroit</v>
      </c>
    </row>
    <row r="154" spans="1:7" x14ac:dyDescent="0.3">
      <c r="A154" s="2">
        <v>33801</v>
      </c>
      <c r="B154" s="2">
        <f>MATCH(A154,SampleSuperstore[Postal Code],0)</f>
        <v>527</v>
      </c>
      <c r="C154" s="2" t="str" cm="1">
        <f t="array" ref="C154">INDEX(SampleSuperstore[Region],'Index + Match'!B154)</f>
        <v>South</v>
      </c>
      <c r="F154" s="2">
        <v>33801</v>
      </c>
      <c r="G154" s="4" t="str">
        <f>INDEX(SampleSuperstore[City],MATCH('Index + Match'!F154,SampleSuperstore[Postal Code],0))</f>
        <v>Lakeland</v>
      </c>
    </row>
    <row r="155" spans="1:7" x14ac:dyDescent="0.3">
      <c r="A155" s="2">
        <v>36116</v>
      </c>
      <c r="B155" s="2">
        <f>MATCH(A155,SampleSuperstore[Postal Code],0)</f>
        <v>534</v>
      </c>
      <c r="C155" s="2" t="str" cm="1">
        <f t="array" ref="C155">INDEX(SampleSuperstore[Region],'Index + Match'!B155)</f>
        <v>South</v>
      </c>
      <c r="F155" s="2">
        <v>36116</v>
      </c>
      <c r="G155" s="4" t="str">
        <f>INDEX(SampleSuperstore[City],MATCH('Index + Match'!F155,SampleSuperstore[Postal Code],0))</f>
        <v>Montgomery</v>
      </c>
    </row>
    <row r="156" spans="1:7" x14ac:dyDescent="0.3">
      <c r="A156" s="2">
        <v>85204</v>
      </c>
      <c r="B156" s="2">
        <f>MATCH(A156,SampleSuperstore[Postal Code],0)</f>
        <v>536</v>
      </c>
      <c r="C156" s="2" t="str" cm="1">
        <f t="array" ref="C156">INDEX(SampleSuperstore[Region],'Index + Match'!B156)</f>
        <v>West</v>
      </c>
      <c r="F156" s="2">
        <v>85204</v>
      </c>
      <c r="G156" s="4" t="str">
        <f>INDEX(SampleSuperstore[City],MATCH('Index + Match'!F156,SampleSuperstore[Postal Code],0))</f>
        <v>Mesa</v>
      </c>
    </row>
    <row r="157" spans="1:7" x14ac:dyDescent="0.3">
      <c r="A157" s="2">
        <v>60653</v>
      </c>
      <c r="B157" s="2">
        <f>MATCH(A157,SampleSuperstore[Postal Code],0)</f>
        <v>537</v>
      </c>
      <c r="C157" s="2" t="str" cm="1">
        <f t="array" ref="C157">INDEX(SampleSuperstore[Region],'Index + Match'!B157)</f>
        <v>Central</v>
      </c>
      <c r="F157" s="2">
        <v>60653</v>
      </c>
      <c r="G157" s="4" t="str">
        <f>INDEX(SampleSuperstore[City],MATCH('Index + Match'!F157,SampleSuperstore[Postal Code],0))</f>
        <v>Chicago</v>
      </c>
    </row>
    <row r="158" spans="1:7" x14ac:dyDescent="0.3">
      <c r="A158" s="2">
        <v>54302</v>
      </c>
      <c r="B158" s="2">
        <f>MATCH(A158,SampleSuperstore[Postal Code],0)</f>
        <v>541</v>
      </c>
      <c r="C158" s="2" t="str" cm="1">
        <f t="array" ref="C158">INDEX(SampleSuperstore[Region],'Index + Match'!B158)</f>
        <v>Central</v>
      </c>
      <c r="F158" s="2">
        <v>54302</v>
      </c>
      <c r="G158" s="4" t="str">
        <f>INDEX(SampleSuperstore[City],MATCH('Index + Match'!F158,SampleSuperstore[Postal Code],0))</f>
        <v>Green Bay</v>
      </c>
    </row>
    <row r="159" spans="1:7" x14ac:dyDescent="0.3">
      <c r="A159" s="2">
        <v>45503</v>
      </c>
      <c r="B159" s="2">
        <f>MATCH(A159,SampleSuperstore[Postal Code],0)</f>
        <v>543</v>
      </c>
      <c r="C159" s="2" t="str" cm="1">
        <f t="array" ref="C159">INDEX(SampleSuperstore[Region],'Index + Match'!B159)</f>
        <v>East</v>
      </c>
      <c r="F159" s="2">
        <v>45503</v>
      </c>
      <c r="G159" s="4" t="str">
        <f>INDEX(SampleSuperstore[City],MATCH('Index + Match'!F159,SampleSuperstore[Postal Code],0))</f>
        <v>Springfield</v>
      </c>
    </row>
    <row r="160" spans="1:7" x14ac:dyDescent="0.3">
      <c r="A160" s="2">
        <v>92804</v>
      </c>
      <c r="B160" s="2">
        <f>MATCH(A160,SampleSuperstore[Postal Code],0)</f>
        <v>555</v>
      </c>
      <c r="C160" s="2" t="str" cm="1">
        <f t="array" ref="C160">INDEX(SampleSuperstore[Region],'Index + Match'!B160)</f>
        <v>West</v>
      </c>
      <c r="F160" s="2">
        <v>92804</v>
      </c>
      <c r="G160" s="4" t="str">
        <f>INDEX(SampleSuperstore[City],MATCH('Index + Match'!F160,SampleSuperstore[Postal Code],0))</f>
        <v>Anaheim</v>
      </c>
    </row>
    <row r="161" spans="1:7" x14ac:dyDescent="0.3">
      <c r="A161" s="2">
        <v>98270</v>
      </c>
      <c r="B161" s="2">
        <f>MATCH(A161,SampleSuperstore[Postal Code],0)</f>
        <v>575</v>
      </c>
      <c r="C161" s="2" t="str" cm="1">
        <f t="array" ref="C161">INDEX(SampleSuperstore[Region],'Index + Match'!B161)</f>
        <v>West</v>
      </c>
      <c r="F161" s="2">
        <v>98270</v>
      </c>
      <c r="G161" s="4" t="str">
        <f>INDEX(SampleSuperstore[City],MATCH('Index + Match'!F161,SampleSuperstore[Postal Code],0))</f>
        <v>Marysville</v>
      </c>
    </row>
    <row r="162" spans="1:7" x14ac:dyDescent="0.3">
      <c r="A162" s="2">
        <v>97301</v>
      </c>
      <c r="B162" s="2">
        <f>MATCH(A162,SampleSuperstore[Postal Code],0)</f>
        <v>589</v>
      </c>
      <c r="C162" s="2" t="str" cm="1">
        <f t="array" ref="C162">INDEX(SampleSuperstore[Region],'Index + Match'!B162)</f>
        <v>West</v>
      </c>
      <c r="F162" s="2">
        <v>97301</v>
      </c>
      <c r="G162" s="4" t="str">
        <f>INDEX(SampleSuperstore[City],MATCH('Index + Match'!F162,SampleSuperstore[Postal Code],0))</f>
        <v>Salem</v>
      </c>
    </row>
    <row r="163" spans="1:7" x14ac:dyDescent="0.3">
      <c r="A163" s="2">
        <v>78041</v>
      </c>
      <c r="B163" s="2">
        <f>MATCH(A163,SampleSuperstore[Postal Code],0)</f>
        <v>593</v>
      </c>
      <c r="C163" s="2" t="str" cm="1">
        <f t="array" ref="C163">INDEX(SampleSuperstore[Region],'Index + Match'!B163)</f>
        <v>Central</v>
      </c>
      <c r="F163" s="2">
        <v>78041</v>
      </c>
      <c r="G163" s="4" t="str">
        <f>INDEX(SampleSuperstore[City],MATCH('Index + Match'!F163,SampleSuperstore[Postal Code],0))</f>
        <v>Laredo</v>
      </c>
    </row>
    <row r="164" spans="1:7" x14ac:dyDescent="0.3">
      <c r="A164" s="2">
        <v>75217</v>
      </c>
      <c r="B164" s="2">
        <f>MATCH(A164,SampleSuperstore[Postal Code],0)</f>
        <v>611</v>
      </c>
      <c r="C164" s="2" t="str" cm="1">
        <f t="array" ref="C164">INDEX(SampleSuperstore[Region],'Index + Match'!B164)</f>
        <v>Central</v>
      </c>
      <c r="F164" s="2">
        <v>75217</v>
      </c>
      <c r="G164" s="4" t="str">
        <f>INDEX(SampleSuperstore[City],MATCH('Index + Match'!F164,SampleSuperstore[Postal Code],0))</f>
        <v>Dallas</v>
      </c>
    </row>
    <row r="165" spans="1:7" x14ac:dyDescent="0.3">
      <c r="A165" s="2">
        <v>43123</v>
      </c>
      <c r="B165" s="2">
        <f>MATCH(A165,SampleSuperstore[Postal Code],0)</f>
        <v>615</v>
      </c>
      <c r="C165" s="2" t="str" cm="1">
        <f t="array" ref="C165">INDEX(SampleSuperstore[Region],'Index + Match'!B165)</f>
        <v>East</v>
      </c>
      <c r="F165" s="2">
        <v>43123</v>
      </c>
      <c r="G165" s="4" t="str">
        <f>INDEX(SampleSuperstore[City],MATCH('Index + Match'!F165,SampleSuperstore[Postal Code],0))</f>
        <v>Grove City</v>
      </c>
    </row>
    <row r="166" spans="1:7" x14ac:dyDescent="0.3">
      <c r="A166" s="2">
        <v>10011</v>
      </c>
      <c r="B166" s="2">
        <f>MATCH(A166,SampleSuperstore[Postal Code],0)</f>
        <v>617</v>
      </c>
      <c r="C166" s="2" t="str" cm="1">
        <f t="array" ref="C166">INDEX(SampleSuperstore[Region],'Index + Match'!B166)</f>
        <v>East</v>
      </c>
      <c r="F166" s="2">
        <v>10011</v>
      </c>
      <c r="G166" s="4" t="str">
        <f>INDEX(SampleSuperstore[City],MATCH('Index + Match'!F166,SampleSuperstore[Postal Code],0))</f>
        <v>New York City</v>
      </c>
    </row>
    <row r="167" spans="1:7" x14ac:dyDescent="0.3">
      <c r="A167" s="2">
        <v>48126</v>
      </c>
      <c r="B167" s="2">
        <f>MATCH(A167,SampleSuperstore[Postal Code],0)</f>
        <v>623</v>
      </c>
      <c r="C167" s="2" t="str" cm="1">
        <f t="array" ref="C167">INDEX(SampleSuperstore[Region],'Index + Match'!B167)</f>
        <v>Central</v>
      </c>
      <c r="F167" s="2">
        <v>48126</v>
      </c>
      <c r="G167" s="4" t="str">
        <f>INDEX(SampleSuperstore[City],MATCH('Index + Match'!F167,SampleSuperstore[Postal Code],0))</f>
        <v>Dearborn</v>
      </c>
    </row>
    <row r="168" spans="1:7" x14ac:dyDescent="0.3">
      <c r="A168" s="2">
        <v>31088</v>
      </c>
      <c r="B168" s="2">
        <f>MATCH(A168,SampleSuperstore[Postal Code],0)</f>
        <v>636</v>
      </c>
      <c r="C168" s="2" t="str" cm="1">
        <f t="array" ref="C168">INDEX(SampleSuperstore[Region],'Index + Match'!B168)</f>
        <v>South</v>
      </c>
      <c r="F168" s="2">
        <v>31088</v>
      </c>
      <c r="G168" s="4" t="str">
        <f>INDEX(SampleSuperstore[City],MATCH('Index + Match'!F168,SampleSuperstore[Postal Code],0))</f>
        <v>Warner Robins</v>
      </c>
    </row>
    <row r="169" spans="1:7" x14ac:dyDescent="0.3">
      <c r="A169" s="2">
        <v>94591</v>
      </c>
      <c r="B169" s="2">
        <f>MATCH(A169,SampleSuperstore[Postal Code],0)</f>
        <v>639</v>
      </c>
      <c r="C169" s="2" t="str" cm="1">
        <f t="array" ref="C169">INDEX(SampleSuperstore[Region],'Index + Match'!B169)</f>
        <v>West</v>
      </c>
      <c r="F169" s="2">
        <v>94591</v>
      </c>
      <c r="G169" s="4" t="str">
        <f>INDEX(SampleSuperstore[City],MATCH('Index + Match'!F169,SampleSuperstore[Postal Code],0))</f>
        <v>Vallejo</v>
      </c>
    </row>
    <row r="170" spans="1:7" x14ac:dyDescent="0.3">
      <c r="A170" s="2">
        <v>92691</v>
      </c>
      <c r="B170" s="2">
        <f>MATCH(A170,SampleSuperstore[Postal Code],0)</f>
        <v>642</v>
      </c>
      <c r="C170" s="2" t="str" cm="1">
        <f t="array" ref="C170">INDEX(SampleSuperstore[Region],'Index + Match'!B170)</f>
        <v>West</v>
      </c>
      <c r="F170" s="2">
        <v>92691</v>
      </c>
      <c r="G170" s="4" t="str">
        <f>INDEX(SampleSuperstore[City],MATCH('Index + Match'!F170,SampleSuperstore[Postal Code],0))</f>
        <v>Mission Viejo</v>
      </c>
    </row>
    <row r="171" spans="1:7" x14ac:dyDescent="0.3">
      <c r="A171" s="2">
        <v>48307</v>
      </c>
      <c r="B171" s="2">
        <f>MATCH(A171,SampleSuperstore[Postal Code],0)</f>
        <v>644</v>
      </c>
      <c r="C171" s="2" t="str" cm="1">
        <f t="array" ref="C171">INDEX(SampleSuperstore[Region],'Index + Match'!B171)</f>
        <v>Central</v>
      </c>
      <c r="F171" s="2">
        <v>48307</v>
      </c>
      <c r="G171" s="4" t="str">
        <f>INDEX(SampleSuperstore[City],MATCH('Index + Match'!F171,SampleSuperstore[Postal Code],0))</f>
        <v>Rochester Hills</v>
      </c>
    </row>
    <row r="172" spans="1:7" x14ac:dyDescent="0.3">
      <c r="A172" s="2">
        <v>7060</v>
      </c>
      <c r="B172" s="2">
        <f>MATCH(A172,SampleSuperstore[Postal Code],0)</f>
        <v>645</v>
      </c>
      <c r="C172" s="2" t="str" cm="1">
        <f t="array" ref="C172">INDEX(SampleSuperstore[Region],'Index + Match'!B172)</f>
        <v>East</v>
      </c>
      <c r="F172" s="2">
        <v>7060</v>
      </c>
      <c r="G172" s="4" t="str">
        <f>INDEX(SampleSuperstore[City],MATCH('Index + Match'!F172,SampleSuperstore[Postal Code],0))</f>
        <v>Plainfield</v>
      </c>
    </row>
    <row r="173" spans="1:7" x14ac:dyDescent="0.3">
      <c r="A173" s="2">
        <v>85635</v>
      </c>
      <c r="B173" s="2">
        <f>MATCH(A173,SampleSuperstore[Postal Code],0)</f>
        <v>647</v>
      </c>
      <c r="C173" s="2" t="str" cm="1">
        <f t="array" ref="C173">INDEX(SampleSuperstore[Region],'Index + Match'!B173)</f>
        <v>West</v>
      </c>
      <c r="F173" s="2">
        <v>85635</v>
      </c>
      <c r="G173" s="4" t="str">
        <f>INDEX(SampleSuperstore[City],MATCH('Index + Match'!F173,SampleSuperstore[Postal Code],0))</f>
        <v>Sierra Vista</v>
      </c>
    </row>
    <row r="174" spans="1:7" x14ac:dyDescent="0.3">
      <c r="A174" s="2">
        <v>98661</v>
      </c>
      <c r="B174" s="2">
        <f>MATCH(A174,SampleSuperstore[Postal Code],0)</f>
        <v>649</v>
      </c>
      <c r="C174" s="2" t="str" cm="1">
        <f t="array" ref="C174">INDEX(SampleSuperstore[Region],'Index + Match'!B174)</f>
        <v>West</v>
      </c>
      <c r="F174" s="2">
        <v>98661</v>
      </c>
      <c r="G174" s="4" t="str">
        <f>INDEX(SampleSuperstore[City],MATCH('Index + Match'!F174,SampleSuperstore[Postal Code],0))</f>
        <v>Vancouver</v>
      </c>
    </row>
    <row r="175" spans="1:7" x14ac:dyDescent="0.3">
      <c r="A175" s="2">
        <v>60505</v>
      </c>
      <c r="B175" s="2">
        <f>MATCH(A175,SampleSuperstore[Postal Code],0)</f>
        <v>658</v>
      </c>
      <c r="C175" s="2" t="str" cm="1">
        <f t="array" ref="C175">INDEX(SampleSuperstore[Region],'Index + Match'!B175)</f>
        <v>Central</v>
      </c>
      <c r="F175" s="2">
        <v>60505</v>
      </c>
      <c r="G175" s="4" t="str">
        <f>INDEX(SampleSuperstore[City],MATCH('Index + Match'!F175,SampleSuperstore[Postal Code],0))</f>
        <v>Aurora</v>
      </c>
    </row>
    <row r="176" spans="1:7" x14ac:dyDescent="0.3">
      <c r="A176" s="2">
        <v>76017</v>
      </c>
      <c r="B176" s="2">
        <f>MATCH(A176,SampleSuperstore[Postal Code],0)</f>
        <v>660</v>
      </c>
      <c r="C176" s="2" t="str" cm="1">
        <f t="array" ref="C176">INDEX(SampleSuperstore[Region],'Index + Match'!B176)</f>
        <v>Central</v>
      </c>
      <c r="F176" s="2">
        <v>76017</v>
      </c>
      <c r="G176" s="4" t="str">
        <f>INDEX(SampleSuperstore[City],MATCH('Index + Match'!F176,SampleSuperstore[Postal Code],0))</f>
        <v>Arlington</v>
      </c>
    </row>
    <row r="177" spans="1:7" x14ac:dyDescent="0.3">
      <c r="A177" s="2">
        <v>40214</v>
      </c>
      <c r="B177" s="2">
        <f>MATCH(A177,SampleSuperstore[Postal Code],0)</f>
        <v>665</v>
      </c>
      <c r="C177" s="2" t="str" cm="1">
        <f t="array" ref="C177">INDEX(SampleSuperstore[Region],'Index + Match'!B177)</f>
        <v>South</v>
      </c>
      <c r="F177" s="2">
        <v>40214</v>
      </c>
      <c r="G177" s="4" t="str">
        <f>INDEX(SampleSuperstore[City],MATCH('Index + Match'!F177,SampleSuperstore[Postal Code],0))</f>
        <v>Louisville</v>
      </c>
    </row>
    <row r="178" spans="1:7" x14ac:dyDescent="0.3">
      <c r="A178" s="2">
        <v>75081</v>
      </c>
      <c r="B178" s="2">
        <f>MATCH(A178,SampleSuperstore[Postal Code],0)</f>
        <v>666</v>
      </c>
      <c r="C178" s="2" t="str" cm="1">
        <f t="array" ref="C178">INDEX(SampleSuperstore[Region],'Index + Match'!B178)</f>
        <v>Central</v>
      </c>
      <c r="F178" s="2">
        <v>75081</v>
      </c>
      <c r="G178" s="4" t="str">
        <f>INDEX(SampleSuperstore[City],MATCH('Index + Match'!F178,SampleSuperstore[Postal Code],0))</f>
        <v>Dallas</v>
      </c>
    </row>
    <row r="179" spans="1:7" x14ac:dyDescent="0.3">
      <c r="A179" s="2">
        <v>44105</v>
      </c>
      <c r="B179" s="2">
        <f>MATCH(A179,SampleSuperstore[Postal Code],0)</f>
        <v>669</v>
      </c>
      <c r="C179" s="2" t="str" cm="1">
        <f t="array" ref="C179">INDEX(SampleSuperstore[Region],'Index + Match'!B179)</f>
        <v>East</v>
      </c>
      <c r="F179" s="2">
        <v>44105</v>
      </c>
      <c r="G179" s="4" t="str">
        <f>INDEX(SampleSuperstore[City],MATCH('Index + Match'!F179,SampleSuperstore[Postal Code],0))</f>
        <v>Cleveland</v>
      </c>
    </row>
    <row r="180" spans="1:7" x14ac:dyDescent="0.3">
      <c r="A180" s="2">
        <v>75701</v>
      </c>
      <c r="B180" s="2">
        <f>MATCH(A180,SampleSuperstore[Postal Code],0)</f>
        <v>677</v>
      </c>
      <c r="C180" s="2" t="str" cm="1">
        <f t="array" ref="C180">INDEX(SampleSuperstore[Region],'Index + Match'!B180)</f>
        <v>Central</v>
      </c>
      <c r="F180" s="2">
        <v>75701</v>
      </c>
      <c r="G180" s="4" t="str">
        <f>INDEX(SampleSuperstore[City],MATCH('Index + Match'!F180,SampleSuperstore[Postal Code],0))</f>
        <v>Tyler</v>
      </c>
    </row>
    <row r="181" spans="1:7" x14ac:dyDescent="0.3">
      <c r="A181" s="2">
        <v>27217</v>
      </c>
      <c r="B181" s="2">
        <f>MATCH(A181,SampleSuperstore[Postal Code],0)</f>
        <v>684</v>
      </c>
      <c r="C181" s="2" t="str" cm="1">
        <f t="array" ref="C181">INDEX(SampleSuperstore[Region],'Index + Match'!B181)</f>
        <v>South</v>
      </c>
      <c r="F181" s="2">
        <v>27217</v>
      </c>
      <c r="G181" s="4" t="str">
        <f>INDEX(SampleSuperstore[City],MATCH('Index + Match'!F181,SampleSuperstore[Postal Code],0))</f>
        <v>Burlington</v>
      </c>
    </row>
    <row r="182" spans="1:7" x14ac:dyDescent="0.3">
      <c r="A182" s="2">
        <v>22980</v>
      </c>
      <c r="B182" s="2">
        <f>MATCH(A182,SampleSuperstore[Postal Code],0)</f>
        <v>690</v>
      </c>
      <c r="C182" s="2" t="str" cm="1">
        <f t="array" ref="C182">INDEX(SampleSuperstore[Region],'Index + Match'!B182)</f>
        <v>South</v>
      </c>
      <c r="F182" s="2">
        <v>22980</v>
      </c>
      <c r="G182" s="4" t="str">
        <f>INDEX(SampleSuperstore[City],MATCH('Index + Match'!F182,SampleSuperstore[Postal Code],0))</f>
        <v>Waynesboro</v>
      </c>
    </row>
    <row r="183" spans="1:7" x14ac:dyDescent="0.3">
      <c r="A183" s="2">
        <v>19013</v>
      </c>
      <c r="B183" s="2">
        <f>MATCH(A183,SampleSuperstore[Postal Code],0)</f>
        <v>695</v>
      </c>
      <c r="C183" s="2" t="str" cm="1">
        <f t="array" ref="C183">INDEX(SampleSuperstore[Region],'Index + Match'!B183)</f>
        <v>East</v>
      </c>
      <c r="F183" s="2">
        <v>19013</v>
      </c>
      <c r="G183" s="4" t="str">
        <f>INDEX(SampleSuperstore[City],MATCH('Index + Match'!F183,SampleSuperstore[Postal Code],0))</f>
        <v>Chester</v>
      </c>
    </row>
    <row r="184" spans="1:7" x14ac:dyDescent="0.3">
      <c r="A184" s="2">
        <v>27511</v>
      </c>
      <c r="B184" s="2">
        <f>MATCH(A184,SampleSuperstore[Postal Code],0)</f>
        <v>705</v>
      </c>
      <c r="C184" s="2" t="str" cm="1">
        <f t="array" ref="C184">INDEX(SampleSuperstore[Region],'Index + Match'!B184)</f>
        <v>South</v>
      </c>
      <c r="F184" s="2">
        <v>27511</v>
      </c>
      <c r="G184" s="4" t="str">
        <f>INDEX(SampleSuperstore[City],MATCH('Index + Match'!F184,SampleSuperstore[Postal Code],0))</f>
        <v>Cary</v>
      </c>
    </row>
    <row r="185" spans="1:7" x14ac:dyDescent="0.3">
      <c r="A185" s="2">
        <v>32137</v>
      </c>
      <c r="B185" s="2">
        <f>MATCH(A185,SampleSuperstore[Postal Code],0)</f>
        <v>712</v>
      </c>
      <c r="C185" s="2" t="str" cm="1">
        <f t="array" ref="C185">INDEX(SampleSuperstore[Region],'Index + Match'!B185)</f>
        <v>South</v>
      </c>
      <c r="F185" s="2">
        <v>32137</v>
      </c>
      <c r="G185" s="4" t="str">
        <f>INDEX(SampleSuperstore[City],MATCH('Index + Match'!F185,SampleSuperstore[Postal Code],0))</f>
        <v>Palm Coast</v>
      </c>
    </row>
    <row r="186" spans="1:7" x14ac:dyDescent="0.3">
      <c r="A186" s="2">
        <v>10550</v>
      </c>
      <c r="B186" s="2">
        <f>MATCH(A186,SampleSuperstore[Postal Code],0)</f>
        <v>713</v>
      </c>
      <c r="C186" s="2" t="str" cm="1">
        <f t="array" ref="C186">INDEX(SampleSuperstore[Region],'Index + Match'!B186)</f>
        <v>East</v>
      </c>
      <c r="F186" s="2">
        <v>10550</v>
      </c>
      <c r="G186" s="4" t="str">
        <f>INDEX(SampleSuperstore[City],MATCH('Index + Match'!F186,SampleSuperstore[Postal Code],0))</f>
        <v>Mount Vernon</v>
      </c>
    </row>
    <row r="187" spans="1:7" x14ac:dyDescent="0.3">
      <c r="A187" s="2">
        <v>48205</v>
      </c>
      <c r="B187" s="2">
        <f>MATCH(A187,SampleSuperstore[Postal Code],0)</f>
        <v>722</v>
      </c>
      <c r="C187" s="2" t="str" cm="1">
        <f t="array" ref="C187">INDEX(SampleSuperstore[Region],'Index + Match'!B187)</f>
        <v>Central</v>
      </c>
      <c r="F187" s="2">
        <v>48205</v>
      </c>
      <c r="G187" s="4" t="str">
        <f>INDEX(SampleSuperstore[City],MATCH('Index + Match'!F187,SampleSuperstore[Postal Code],0))</f>
        <v>Detroit</v>
      </c>
    </row>
    <row r="188" spans="1:7" x14ac:dyDescent="0.3">
      <c r="A188" s="2">
        <v>33012</v>
      </c>
      <c r="B188" s="2">
        <f>MATCH(A188,SampleSuperstore[Postal Code],0)</f>
        <v>725</v>
      </c>
      <c r="C188" s="2" t="str" cm="1">
        <f t="array" ref="C188">INDEX(SampleSuperstore[Region],'Index + Match'!B188)</f>
        <v>South</v>
      </c>
      <c r="F188" s="2">
        <v>33012</v>
      </c>
      <c r="G188" s="4" t="str">
        <f>INDEX(SampleSuperstore[City],MATCH('Index + Match'!F188,SampleSuperstore[Postal Code],0))</f>
        <v>Hialeah</v>
      </c>
    </row>
    <row r="189" spans="1:7" x14ac:dyDescent="0.3">
      <c r="A189" s="2">
        <v>11572</v>
      </c>
      <c r="B189" s="2">
        <f>MATCH(A189,SampleSuperstore[Postal Code],0)</f>
        <v>728</v>
      </c>
      <c r="C189" s="2" t="str" cm="1">
        <f t="array" ref="C189">INDEX(SampleSuperstore[Region],'Index + Match'!B189)</f>
        <v>East</v>
      </c>
      <c r="F189" s="2">
        <v>11572</v>
      </c>
      <c r="G189" s="4" t="str">
        <f>INDEX(SampleSuperstore[City],MATCH('Index + Match'!F189,SampleSuperstore[Postal Code],0))</f>
        <v>Oceanside</v>
      </c>
    </row>
    <row r="190" spans="1:7" x14ac:dyDescent="0.3">
      <c r="A190" s="2">
        <v>92105</v>
      </c>
      <c r="B190" s="2">
        <f>MATCH(A190,SampleSuperstore[Postal Code],0)</f>
        <v>747</v>
      </c>
      <c r="C190" s="2" t="str" cm="1">
        <f t="array" ref="C190">INDEX(SampleSuperstore[Region],'Index + Match'!B190)</f>
        <v>West</v>
      </c>
      <c r="F190" s="2">
        <v>92105</v>
      </c>
      <c r="G190" s="4" t="str">
        <f>INDEX(SampleSuperstore[City],MATCH('Index + Match'!F190,SampleSuperstore[Postal Code],0))</f>
        <v>San Diego</v>
      </c>
    </row>
    <row r="191" spans="1:7" x14ac:dyDescent="0.3">
      <c r="A191" s="2">
        <v>60201</v>
      </c>
      <c r="B191" s="2">
        <f>MATCH(A191,SampleSuperstore[Postal Code],0)</f>
        <v>749</v>
      </c>
      <c r="C191" s="2" t="str" cm="1">
        <f t="array" ref="C191">INDEX(SampleSuperstore[Region],'Index + Match'!B191)</f>
        <v>Central</v>
      </c>
      <c r="F191" s="2">
        <v>60201</v>
      </c>
      <c r="G191" s="4" t="str">
        <f>INDEX(SampleSuperstore[City],MATCH('Index + Match'!F191,SampleSuperstore[Postal Code],0))</f>
        <v>Evanston</v>
      </c>
    </row>
    <row r="192" spans="1:7" x14ac:dyDescent="0.3">
      <c r="A192" s="2">
        <v>48183</v>
      </c>
      <c r="B192" s="2">
        <f>MATCH(A192,SampleSuperstore[Postal Code],0)</f>
        <v>750</v>
      </c>
      <c r="C192" s="2" t="str" cm="1">
        <f t="array" ref="C192">INDEX(SampleSuperstore[Region],'Index + Match'!B192)</f>
        <v>Central</v>
      </c>
      <c r="F192" s="2">
        <v>48183</v>
      </c>
      <c r="G192" s="4" t="str">
        <f>INDEX(SampleSuperstore[City],MATCH('Index + Match'!F192,SampleSuperstore[Postal Code],0))</f>
        <v>Trenton</v>
      </c>
    </row>
    <row r="193" spans="1:7" x14ac:dyDescent="0.3">
      <c r="A193" s="2">
        <v>55016</v>
      </c>
      <c r="B193" s="2">
        <f>MATCH(A193,SampleSuperstore[Postal Code],0)</f>
        <v>757</v>
      </c>
      <c r="C193" s="2" t="str" cm="1">
        <f t="array" ref="C193">INDEX(SampleSuperstore[Region],'Index + Match'!B193)</f>
        <v>Central</v>
      </c>
      <c r="F193" s="2">
        <v>55016</v>
      </c>
      <c r="G193" s="4" t="str">
        <f>INDEX(SampleSuperstore[City],MATCH('Index + Match'!F193,SampleSuperstore[Postal Code],0))</f>
        <v>Cottage Grove</v>
      </c>
    </row>
    <row r="194" spans="1:7" x14ac:dyDescent="0.3">
      <c r="A194" s="2">
        <v>71111</v>
      </c>
      <c r="B194" s="2">
        <f>MATCH(A194,SampleSuperstore[Postal Code],0)</f>
        <v>764</v>
      </c>
      <c r="C194" s="2" t="str" cm="1">
        <f t="array" ref="C194">INDEX(SampleSuperstore[Region],'Index + Match'!B194)</f>
        <v>South</v>
      </c>
      <c r="F194" s="2">
        <v>71111</v>
      </c>
      <c r="G194" s="4" t="str">
        <f>INDEX(SampleSuperstore[City],MATCH('Index + Match'!F194,SampleSuperstore[Postal Code],0))</f>
        <v>Bossier City</v>
      </c>
    </row>
    <row r="195" spans="1:7" x14ac:dyDescent="0.3">
      <c r="A195" s="2">
        <v>50315</v>
      </c>
      <c r="B195" s="2">
        <f>MATCH(A195,SampleSuperstore[Postal Code],0)</f>
        <v>771</v>
      </c>
      <c r="C195" s="2" t="str" cm="1">
        <f t="array" ref="C195">INDEX(SampleSuperstore[Region],'Index + Match'!B195)</f>
        <v>Central</v>
      </c>
      <c r="F195" s="2">
        <v>50315</v>
      </c>
      <c r="G195" s="4" t="str">
        <f>INDEX(SampleSuperstore[City],MATCH('Index + Match'!F195,SampleSuperstore[Postal Code],0))</f>
        <v>Des Moines</v>
      </c>
    </row>
    <row r="196" spans="1:7" x14ac:dyDescent="0.3">
      <c r="A196" s="2">
        <v>93534</v>
      </c>
      <c r="B196" s="2">
        <f>MATCH(A196,SampleSuperstore[Postal Code],0)</f>
        <v>787</v>
      </c>
      <c r="C196" s="2" t="str" cm="1">
        <f t="array" ref="C196">INDEX(SampleSuperstore[Region],'Index + Match'!B196)</f>
        <v>West</v>
      </c>
      <c r="F196" s="2">
        <v>93534</v>
      </c>
      <c r="G196" s="4" t="str">
        <f>INDEX(SampleSuperstore[City],MATCH('Index + Match'!F196,SampleSuperstore[Postal Code],0))</f>
        <v>Lancaster</v>
      </c>
    </row>
    <row r="197" spans="1:7" x14ac:dyDescent="0.3">
      <c r="A197" s="2">
        <v>23223</v>
      </c>
      <c r="B197" s="2">
        <f>MATCH(A197,SampleSuperstore[Postal Code],0)</f>
        <v>789</v>
      </c>
      <c r="C197" s="2" t="str" cm="1">
        <f t="array" ref="C197">INDEX(SampleSuperstore[Region],'Index + Match'!B197)</f>
        <v>South</v>
      </c>
      <c r="F197" s="2">
        <v>23223</v>
      </c>
      <c r="G197" s="4" t="str">
        <f>INDEX(SampleSuperstore[City],MATCH('Index + Match'!F197,SampleSuperstore[Postal Code],0))</f>
        <v>Richmond</v>
      </c>
    </row>
    <row r="198" spans="1:7" x14ac:dyDescent="0.3">
      <c r="A198" s="2">
        <v>28806</v>
      </c>
      <c r="B198" s="2">
        <f>MATCH(A198,SampleSuperstore[Postal Code],0)</f>
        <v>793</v>
      </c>
      <c r="C198" s="2" t="str" cm="1">
        <f t="array" ref="C198">INDEX(SampleSuperstore[Region],'Index + Match'!B198)</f>
        <v>South</v>
      </c>
      <c r="F198" s="2">
        <v>28806</v>
      </c>
      <c r="G198" s="4" t="str">
        <f>INDEX(SampleSuperstore[City],MATCH('Index + Match'!F198,SampleSuperstore[Postal Code],0))</f>
        <v>Asheville</v>
      </c>
    </row>
    <row r="199" spans="1:7" x14ac:dyDescent="0.3">
      <c r="A199" s="2">
        <v>92530</v>
      </c>
      <c r="B199" s="2">
        <f>MATCH(A199,SampleSuperstore[Postal Code],0)</f>
        <v>800</v>
      </c>
      <c r="C199" s="2" t="str" cm="1">
        <f t="array" ref="C199">INDEX(SampleSuperstore[Region],'Index + Match'!B199)</f>
        <v>West</v>
      </c>
      <c r="F199" s="2">
        <v>92530</v>
      </c>
      <c r="G199" s="4" t="str">
        <f>INDEX(SampleSuperstore[City],MATCH('Index + Match'!F199,SampleSuperstore[Postal Code],0))</f>
        <v>Lake Elsinore</v>
      </c>
    </row>
    <row r="200" spans="1:7" x14ac:dyDescent="0.3">
      <c r="A200" s="2">
        <v>68104</v>
      </c>
      <c r="B200" s="2">
        <f>MATCH(A200,SampleSuperstore[Postal Code],0)</f>
        <v>808</v>
      </c>
      <c r="C200" s="2" t="str" cm="1">
        <f t="array" ref="C200">INDEX(SampleSuperstore[Region],'Index + Match'!B200)</f>
        <v>Central</v>
      </c>
      <c r="F200" s="2">
        <v>68104</v>
      </c>
      <c r="G200" s="4" t="str">
        <f>INDEX(SampleSuperstore[City],MATCH('Index + Match'!F200,SampleSuperstore[Postal Code],0))</f>
        <v>Omaha</v>
      </c>
    </row>
    <row r="201" spans="1:7" x14ac:dyDescent="0.3">
      <c r="A201" s="2">
        <v>98026</v>
      </c>
      <c r="B201" s="2">
        <f>MATCH(A201,SampleSuperstore[Postal Code],0)</f>
        <v>810</v>
      </c>
      <c r="C201" s="2" t="str" cm="1">
        <f t="array" ref="C201">INDEX(SampleSuperstore[Region],'Index + Match'!B201)</f>
        <v>West</v>
      </c>
      <c r="F201" s="2">
        <v>98026</v>
      </c>
      <c r="G201" s="4" t="str">
        <f>INDEX(SampleSuperstore[City],MATCH('Index + Match'!F201,SampleSuperstore[Postal Code],0))</f>
        <v>Edmonds</v>
      </c>
    </row>
    <row r="202" spans="1:7" x14ac:dyDescent="0.3">
      <c r="A202" s="2">
        <v>92704</v>
      </c>
      <c r="B202" s="2">
        <f>MATCH(A202,SampleSuperstore[Postal Code],0)</f>
        <v>814</v>
      </c>
      <c r="C202" s="2" t="str" cm="1">
        <f t="array" ref="C202">INDEX(SampleSuperstore[Region],'Index + Match'!B202)</f>
        <v>West</v>
      </c>
      <c r="F202" s="2">
        <v>92704</v>
      </c>
      <c r="G202" s="4" t="str">
        <f>INDEX(SampleSuperstore[City],MATCH('Index + Match'!F202,SampleSuperstore[Postal Code],0))</f>
        <v>Santa Ana</v>
      </c>
    </row>
    <row r="203" spans="1:7" x14ac:dyDescent="0.3">
      <c r="A203" s="2">
        <v>53209</v>
      </c>
      <c r="B203" s="2">
        <f>MATCH(A203,SampleSuperstore[Postal Code],0)</f>
        <v>816</v>
      </c>
      <c r="C203" s="2" t="str" cm="1">
        <f t="array" ref="C203">INDEX(SampleSuperstore[Region],'Index + Match'!B203)</f>
        <v>Central</v>
      </c>
      <c r="F203" s="2">
        <v>53209</v>
      </c>
      <c r="G203" s="4" t="str">
        <f>INDEX(SampleSuperstore[City],MATCH('Index + Match'!F203,SampleSuperstore[Postal Code],0))</f>
        <v>Milwaukee</v>
      </c>
    </row>
    <row r="204" spans="1:7" x14ac:dyDescent="0.3">
      <c r="A204" s="2">
        <v>41042</v>
      </c>
      <c r="B204" s="2">
        <f>MATCH(A204,SampleSuperstore[Postal Code],0)</f>
        <v>830</v>
      </c>
      <c r="C204" s="2" t="str" cm="1">
        <f t="array" ref="C204">INDEX(SampleSuperstore[Region],'Index + Match'!B204)</f>
        <v>South</v>
      </c>
      <c r="F204" s="2">
        <v>41042</v>
      </c>
      <c r="G204" s="4" t="str">
        <f>INDEX(SampleSuperstore[City],MATCH('Index + Match'!F204,SampleSuperstore[Postal Code],0))</f>
        <v>Florence</v>
      </c>
    </row>
    <row r="205" spans="1:7" x14ac:dyDescent="0.3">
      <c r="A205" s="2">
        <v>44052</v>
      </c>
      <c r="B205" s="2">
        <f>MATCH(A205,SampleSuperstore[Postal Code],0)</f>
        <v>849</v>
      </c>
      <c r="C205" s="2" t="str" cm="1">
        <f t="array" ref="C205">INDEX(SampleSuperstore[Region],'Index + Match'!B205)</f>
        <v>East</v>
      </c>
      <c r="F205" s="2">
        <v>44052</v>
      </c>
      <c r="G205" s="4" t="str">
        <f>INDEX(SampleSuperstore[City],MATCH('Index + Match'!F205,SampleSuperstore[Postal Code],0))</f>
        <v>Lorain</v>
      </c>
    </row>
    <row r="206" spans="1:7" x14ac:dyDescent="0.3">
      <c r="A206" s="2">
        <v>7036</v>
      </c>
      <c r="B206" s="2">
        <f>MATCH(A206,SampleSuperstore[Postal Code],0)</f>
        <v>850</v>
      </c>
      <c r="C206" s="2" t="str" cm="1">
        <f t="array" ref="C206">INDEX(SampleSuperstore[Region],'Index + Match'!B206)</f>
        <v>East</v>
      </c>
      <c r="F206" s="2">
        <v>7036</v>
      </c>
      <c r="G206" s="4" t="str">
        <f>INDEX(SampleSuperstore[City],MATCH('Index + Match'!F206,SampleSuperstore[Postal Code],0))</f>
        <v>Linden</v>
      </c>
    </row>
    <row r="207" spans="1:7" x14ac:dyDescent="0.3">
      <c r="A207" s="2">
        <v>93905</v>
      </c>
      <c r="B207" s="2">
        <f>MATCH(A207,SampleSuperstore[Postal Code],0)</f>
        <v>851</v>
      </c>
      <c r="C207" s="2" t="str" cm="1">
        <f t="array" ref="C207">INDEX(SampleSuperstore[Region],'Index + Match'!B207)</f>
        <v>West</v>
      </c>
      <c r="F207" s="2">
        <v>93905</v>
      </c>
      <c r="G207" s="4" t="str">
        <f>INDEX(SampleSuperstore[City],MATCH('Index + Match'!F207,SampleSuperstore[Postal Code],0))</f>
        <v>Salinas</v>
      </c>
    </row>
    <row r="208" spans="1:7" x14ac:dyDescent="0.3">
      <c r="A208" s="2">
        <v>8901</v>
      </c>
      <c r="B208" s="2">
        <f>MATCH(A208,SampleSuperstore[Postal Code],0)</f>
        <v>859</v>
      </c>
      <c r="C208" s="2" t="str" cm="1">
        <f t="array" ref="C208">INDEX(SampleSuperstore[Region],'Index + Match'!B208)</f>
        <v>East</v>
      </c>
      <c r="F208" s="2">
        <v>8901</v>
      </c>
      <c r="G208" s="4" t="str">
        <f>INDEX(SampleSuperstore[City],MATCH('Index + Match'!F208,SampleSuperstore[Postal Code],0))</f>
        <v>New Brunswick</v>
      </c>
    </row>
    <row r="209" spans="1:7" x14ac:dyDescent="0.3">
      <c r="A209" s="2">
        <v>17602</v>
      </c>
      <c r="B209" s="2">
        <f>MATCH(A209,SampleSuperstore[Postal Code],0)</f>
        <v>869</v>
      </c>
      <c r="C209" s="2" t="str" cm="1">
        <f t="array" ref="C209">INDEX(SampleSuperstore[Region],'Index + Match'!B209)</f>
        <v>East</v>
      </c>
      <c r="F209" s="2">
        <v>17602</v>
      </c>
      <c r="G209" s="4" t="str">
        <f>INDEX(SampleSuperstore[City],MATCH('Index + Match'!F209,SampleSuperstore[Postal Code],0))</f>
        <v>Lancaster</v>
      </c>
    </row>
    <row r="210" spans="1:7" x14ac:dyDescent="0.3">
      <c r="A210" s="2">
        <v>3301</v>
      </c>
      <c r="B210" s="2">
        <f>MATCH(A210,SampleSuperstore[Postal Code],0)</f>
        <v>872</v>
      </c>
      <c r="C210" s="2" t="str" cm="1">
        <f t="array" ref="C210">INDEX(SampleSuperstore[Region],'Index + Match'!B210)</f>
        <v>East</v>
      </c>
      <c r="F210" s="2">
        <v>3301</v>
      </c>
      <c r="G210" s="4" t="str">
        <f>INDEX(SampleSuperstore[City],MATCH('Index + Match'!F210,SampleSuperstore[Postal Code],0))</f>
        <v>Concord</v>
      </c>
    </row>
    <row r="211" spans="1:7" x14ac:dyDescent="0.3">
      <c r="A211" s="2">
        <v>21044</v>
      </c>
      <c r="B211" s="2">
        <f>MATCH(A211,SampleSuperstore[Postal Code],0)</f>
        <v>888</v>
      </c>
      <c r="C211" s="2" t="str" cm="1">
        <f t="array" ref="C211">INDEX(SampleSuperstore[Region],'Index + Match'!B211)</f>
        <v>East</v>
      </c>
      <c r="F211" s="2">
        <v>21044</v>
      </c>
      <c r="G211" s="4" t="str">
        <f>INDEX(SampleSuperstore[City],MATCH('Index + Match'!F211,SampleSuperstore[Postal Code],0))</f>
        <v>Columbia</v>
      </c>
    </row>
    <row r="212" spans="1:7" x14ac:dyDescent="0.3">
      <c r="A212" s="2">
        <v>75043</v>
      </c>
      <c r="B212" s="2">
        <f>MATCH(A212,SampleSuperstore[Postal Code],0)</f>
        <v>901</v>
      </c>
      <c r="C212" s="2" t="str" cm="1">
        <f t="array" ref="C212">INDEX(SampleSuperstore[Region],'Index + Match'!B212)</f>
        <v>Central</v>
      </c>
      <c r="F212" s="2">
        <v>75043</v>
      </c>
      <c r="G212" s="4" t="str">
        <f>INDEX(SampleSuperstore[City],MATCH('Index + Match'!F212,SampleSuperstore[Postal Code],0))</f>
        <v>Garland</v>
      </c>
    </row>
    <row r="213" spans="1:7" x14ac:dyDescent="0.3">
      <c r="A213" s="2">
        <v>6360</v>
      </c>
      <c r="B213" s="2">
        <f>MATCH(A213,SampleSuperstore[Postal Code],0)</f>
        <v>913</v>
      </c>
      <c r="C213" s="2" t="str" cm="1">
        <f t="array" ref="C213">INDEX(SampleSuperstore[Region],'Index + Match'!B213)</f>
        <v>East</v>
      </c>
      <c r="F213" s="2">
        <v>6360</v>
      </c>
      <c r="G213" s="4" t="str">
        <f>INDEX(SampleSuperstore[City],MATCH('Index + Match'!F213,SampleSuperstore[Postal Code],0))</f>
        <v>Norwich</v>
      </c>
    </row>
    <row r="214" spans="1:7" x14ac:dyDescent="0.3">
      <c r="A214" s="2">
        <v>22304</v>
      </c>
      <c r="B214" s="2">
        <f>MATCH(A214,SampleSuperstore[Postal Code],0)</f>
        <v>921</v>
      </c>
      <c r="C214" s="2" t="str" cm="1">
        <f t="array" ref="C214">INDEX(SampleSuperstore[Region],'Index + Match'!B214)</f>
        <v>South</v>
      </c>
      <c r="F214" s="2">
        <v>22304</v>
      </c>
      <c r="G214" s="4" t="str">
        <f>INDEX(SampleSuperstore[City],MATCH('Index + Match'!F214,SampleSuperstore[Postal Code],0))</f>
        <v>Alexandria</v>
      </c>
    </row>
    <row r="215" spans="1:7" x14ac:dyDescent="0.3">
      <c r="A215" s="2">
        <v>43615</v>
      </c>
      <c r="B215" s="2">
        <f>MATCH(A215,SampleSuperstore[Postal Code],0)</f>
        <v>930</v>
      </c>
      <c r="C215" s="2" t="str" cm="1">
        <f t="array" ref="C215">INDEX(SampleSuperstore[Region],'Index + Match'!B215)</f>
        <v>East</v>
      </c>
      <c r="F215" s="2">
        <v>43615</v>
      </c>
      <c r="G215" s="4" t="str">
        <f>INDEX(SampleSuperstore[City],MATCH('Index + Match'!F215,SampleSuperstore[Postal Code],0))</f>
        <v>Toledo</v>
      </c>
    </row>
    <row r="216" spans="1:7" x14ac:dyDescent="0.3">
      <c r="A216" s="2">
        <v>87401</v>
      </c>
      <c r="B216" s="2">
        <f>MATCH(A216,SampleSuperstore[Postal Code],0)</f>
        <v>938</v>
      </c>
      <c r="C216" s="2" t="str" cm="1">
        <f t="array" ref="C216">INDEX(SampleSuperstore[Region],'Index + Match'!B216)</f>
        <v>West</v>
      </c>
      <c r="F216" s="2">
        <v>87401</v>
      </c>
      <c r="G216" s="4" t="str">
        <f>INDEX(SampleSuperstore[City],MATCH('Index + Match'!F216,SampleSuperstore[Postal Code],0))</f>
        <v>Farmington</v>
      </c>
    </row>
    <row r="217" spans="1:7" x14ac:dyDescent="0.3">
      <c r="A217" s="2">
        <v>92503</v>
      </c>
      <c r="B217" s="2">
        <f>MATCH(A217,SampleSuperstore[Postal Code],0)</f>
        <v>939</v>
      </c>
      <c r="C217" s="2" t="str" cm="1">
        <f t="array" ref="C217">INDEX(SampleSuperstore[Region],'Index + Match'!B217)</f>
        <v>West</v>
      </c>
      <c r="F217" s="2">
        <v>92503</v>
      </c>
      <c r="G217" s="4" t="str">
        <f>INDEX(SampleSuperstore[City],MATCH('Index + Match'!F217,SampleSuperstore[Postal Code],0))</f>
        <v>Riverside</v>
      </c>
    </row>
    <row r="218" spans="1:7" x14ac:dyDescent="0.3">
      <c r="A218" s="2">
        <v>90503</v>
      </c>
      <c r="B218" s="2">
        <f>MATCH(A218,SampleSuperstore[Postal Code],0)</f>
        <v>942</v>
      </c>
      <c r="C218" s="2" t="str" cm="1">
        <f t="array" ref="C218">INDEX(SampleSuperstore[Region],'Index + Match'!B218)</f>
        <v>West</v>
      </c>
      <c r="F218" s="2">
        <v>90503</v>
      </c>
      <c r="G218" s="4" t="str">
        <f>INDEX(SampleSuperstore[City],MATCH('Index + Match'!F218,SampleSuperstore[Postal Code],0))</f>
        <v>Torrance</v>
      </c>
    </row>
    <row r="219" spans="1:7" x14ac:dyDescent="0.3">
      <c r="A219" s="2">
        <v>78664</v>
      </c>
      <c r="B219" s="2">
        <f>MATCH(A219,SampleSuperstore[Postal Code],0)</f>
        <v>954</v>
      </c>
      <c r="C219" s="2" t="str" cm="1">
        <f t="array" ref="C219">INDEX(SampleSuperstore[Region],'Index + Match'!B219)</f>
        <v>Central</v>
      </c>
      <c r="F219" s="2">
        <v>78664</v>
      </c>
      <c r="G219" s="4" t="str">
        <f>INDEX(SampleSuperstore[City],MATCH('Index + Match'!F219,SampleSuperstore[Postal Code],0))</f>
        <v>Round Rock</v>
      </c>
    </row>
    <row r="220" spans="1:7" x14ac:dyDescent="0.3">
      <c r="A220" s="2">
        <v>92054</v>
      </c>
      <c r="B220" s="2">
        <f>MATCH(A220,SampleSuperstore[Postal Code],0)</f>
        <v>960</v>
      </c>
      <c r="C220" s="2" t="str" cm="1">
        <f t="array" ref="C220">INDEX(SampleSuperstore[Region],'Index + Match'!B220)</f>
        <v>West</v>
      </c>
      <c r="F220" s="2">
        <v>92054</v>
      </c>
      <c r="G220" s="4" t="str">
        <f>INDEX(SampleSuperstore[City],MATCH('Index + Match'!F220,SampleSuperstore[Postal Code],0))</f>
        <v>Oceanside</v>
      </c>
    </row>
    <row r="221" spans="1:7" x14ac:dyDescent="0.3">
      <c r="A221" s="2">
        <v>33433</v>
      </c>
      <c r="B221" s="2">
        <f>MATCH(A221,SampleSuperstore[Postal Code],0)</f>
        <v>964</v>
      </c>
      <c r="C221" s="2" t="str" cm="1">
        <f t="array" ref="C221">INDEX(SampleSuperstore[Region],'Index + Match'!B221)</f>
        <v>South</v>
      </c>
      <c r="F221" s="2">
        <v>33433</v>
      </c>
      <c r="G221" s="4" t="str">
        <f>INDEX(SampleSuperstore[City],MATCH('Index + Match'!F221,SampleSuperstore[Postal Code],0))</f>
        <v>Boca Raton</v>
      </c>
    </row>
    <row r="222" spans="1:7" x14ac:dyDescent="0.3">
      <c r="A222" s="2">
        <v>23464</v>
      </c>
      <c r="B222" s="2">
        <f>MATCH(A222,SampleSuperstore[Postal Code],0)</f>
        <v>995</v>
      </c>
      <c r="C222" s="2" t="str" cm="1">
        <f t="array" ref="C222">INDEX(SampleSuperstore[Region],'Index + Match'!B222)</f>
        <v>South</v>
      </c>
      <c r="F222" s="2">
        <v>23464</v>
      </c>
      <c r="G222" s="4" t="str">
        <f>INDEX(SampleSuperstore[City],MATCH('Index + Match'!F222,SampleSuperstore[Postal Code],0))</f>
        <v>Virginia Beach</v>
      </c>
    </row>
    <row r="223" spans="1:7" x14ac:dyDescent="0.3">
      <c r="A223" s="2">
        <v>92563</v>
      </c>
      <c r="B223" s="2">
        <f>MATCH(A223,SampleSuperstore[Postal Code],0)</f>
        <v>1005</v>
      </c>
      <c r="C223" s="2" t="str" cm="1">
        <f t="array" ref="C223">INDEX(SampleSuperstore[Region],'Index + Match'!B223)</f>
        <v>West</v>
      </c>
      <c r="F223" s="2">
        <v>92563</v>
      </c>
      <c r="G223" s="4" t="str">
        <f>INDEX(SampleSuperstore[City],MATCH('Index + Match'!F223,SampleSuperstore[Postal Code],0))</f>
        <v>Murrieta</v>
      </c>
    </row>
    <row r="224" spans="1:7" x14ac:dyDescent="0.3">
      <c r="A224" s="2">
        <v>28540</v>
      </c>
      <c r="B224" s="2">
        <f>MATCH(A224,SampleSuperstore[Postal Code],0)</f>
        <v>1006</v>
      </c>
      <c r="C224" s="2" t="str" cm="1">
        <f t="array" ref="C224">INDEX(SampleSuperstore[Region],'Index + Match'!B224)</f>
        <v>South</v>
      </c>
      <c r="F224" s="2">
        <v>28540</v>
      </c>
      <c r="G224" s="4" t="str">
        <f>INDEX(SampleSuperstore[City],MATCH('Index + Match'!F224,SampleSuperstore[Postal Code],0))</f>
        <v>Jacksonville</v>
      </c>
    </row>
    <row r="225" spans="1:7" x14ac:dyDescent="0.3">
      <c r="A225" s="2">
        <v>52601</v>
      </c>
      <c r="B225" s="2">
        <f>MATCH(A225,SampleSuperstore[Postal Code],0)</f>
        <v>1009</v>
      </c>
      <c r="C225" s="2" t="str" cm="1">
        <f t="array" ref="C225">INDEX(SampleSuperstore[Region],'Index + Match'!B225)</f>
        <v>Central</v>
      </c>
      <c r="F225" s="2">
        <v>52601</v>
      </c>
      <c r="G225" s="4" t="str">
        <f>INDEX(SampleSuperstore[City],MATCH('Index + Match'!F225,SampleSuperstore[Postal Code],0))</f>
        <v>Burlington</v>
      </c>
    </row>
    <row r="226" spans="1:7" x14ac:dyDescent="0.3">
      <c r="A226" s="2">
        <v>98502</v>
      </c>
      <c r="B226" s="2">
        <f>MATCH(A226,SampleSuperstore[Postal Code],0)</f>
        <v>1012</v>
      </c>
      <c r="C226" s="2" t="str" cm="1">
        <f t="array" ref="C226">INDEX(SampleSuperstore[Region],'Index + Match'!B226)</f>
        <v>West</v>
      </c>
      <c r="F226" s="2">
        <v>98502</v>
      </c>
      <c r="G226" s="4" t="str">
        <f>INDEX(SampleSuperstore[City],MATCH('Index + Match'!F226,SampleSuperstore[Postal Code],0))</f>
        <v>Olympia</v>
      </c>
    </row>
    <row r="227" spans="1:7" x14ac:dyDescent="0.3">
      <c r="A227" s="2">
        <v>20016</v>
      </c>
      <c r="B227" s="2">
        <f>MATCH(A227,SampleSuperstore[Postal Code],0)</f>
        <v>1021</v>
      </c>
      <c r="C227" s="2" t="str" cm="1">
        <f t="array" ref="C227">INDEX(SampleSuperstore[Region],'Index + Match'!B227)</f>
        <v>East</v>
      </c>
      <c r="F227" s="2">
        <v>20016</v>
      </c>
      <c r="G227" s="4" t="str">
        <f>INDEX(SampleSuperstore[City],MATCH('Index + Match'!F227,SampleSuperstore[Postal Code],0))</f>
        <v>Washington</v>
      </c>
    </row>
    <row r="228" spans="1:7" x14ac:dyDescent="0.3">
      <c r="A228" s="2">
        <v>65109</v>
      </c>
      <c r="B228" s="2">
        <f>MATCH(A228,SampleSuperstore[Postal Code],0)</f>
        <v>1037</v>
      </c>
      <c r="C228" s="2" t="str" cm="1">
        <f t="array" ref="C228">INDEX(SampleSuperstore[Region],'Index + Match'!B228)</f>
        <v>Central</v>
      </c>
      <c r="F228" s="2">
        <v>65109</v>
      </c>
      <c r="G228" s="4" t="str">
        <f>INDEX(SampleSuperstore[City],MATCH('Index + Match'!F228,SampleSuperstore[Postal Code],0))</f>
        <v>Jefferson City</v>
      </c>
    </row>
    <row r="229" spans="1:7" x14ac:dyDescent="0.3">
      <c r="A229" s="2">
        <v>63376</v>
      </c>
      <c r="B229" s="2">
        <f>MATCH(A229,SampleSuperstore[Postal Code],0)</f>
        <v>1041</v>
      </c>
      <c r="C229" s="2" t="str" cm="1">
        <f t="array" ref="C229">INDEX(SampleSuperstore[Region],'Index + Match'!B229)</f>
        <v>Central</v>
      </c>
      <c r="F229" s="2">
        <v>63376</v>
      </c>
      <c r="G229" s="4" t="str">
        <f>INDEX(SampleSuperstore[City],MATCH('Index + Match'!F229,SampleSuperstore[Postal Code],0))</f>
        <v>Saint Peters</v>
      </c>
    </row>
    <row r="230" spans="1:7" x14ac:dyDescent="0.3">
      <c r="A230" s="2">
        <v>61107</v>
      </c>
      <c r="B230" s="2">
        <f>MATCH(A230,SampleSuperstore[Postal Code],0)</f>
        <v>1046</v>
      </c>
      <c r="C230" s="2" t="str" cm="1">
        <f t="array" ref="C230">INDEX(SampleSuperstore[Region],'Index + Match'!B230)</f>
        <v>Central</v>
      </c>
      <c r="F230" s="2">
        <v>61107</v>
      </c>
      <c r="G230" s="4" t="str">
        <f>INDEX(SampleSuperstore[City],MATCH('Index + Match'!F230,SampleSuperstore[Postal Code],0))</f>
        <v>Rockford</v>
      </c>
    </row>
    <row r="231" spans="1:7" x14ac:dyDescent="0.3">
      <c r="A231" s="2">
        <v>33142</v>
      </c>
      <c r="B231" s="2">
        <f>MATCH(A231,SampleSuperstore[Postal Code],0)</f>
        <v>1047</v>
      </c>
      <c r="C231" s="2" t="str" cm="1">
        <f t="array" ref="C231">INDEX(SampleSuperstore[Region],'Index + Match'!B231)</f>
        <v>South</v>
      </c>
      <c r="F231" s="2">
        <v>33142</v>
      </c>
      <c r="G231" s="4" t="str">
        <f>INDEX(SampleSuperstore[City],MATCH('Index + Match'!F231,SampleSuperstore[Postal Code],0))</f>
        <v>Miami</v>
      </c>
    </row>
    <row r="232" spans="1:7" x14ac:dyDescent="0.3">
      <c r="A232" s="2">
        <v>78521</v>
      </c>
      <c r="B232" s="2">
        <f>MATCH(A232,SampleSuperstore[Postal Code],0)</f>
        <v>1069</v>
      </c>
      <c r="C232" s="2" t="str" cm="1">
        <f t="array" ref="C232">INDEX(SampleSuperstore[Region],'Index + Match'!B232)</f>
        <v>Central</v>
      </c>
      <c r="F232" s="2">
        <v>78521</v>
      </c>
      <c r="G232" s="4" t="str">
        <f>INDEX(SampleSuperstore[City],MATCH('Index + Match'!F232,SampleSuperstore[Postal Code],0))</f>
        <v>Brownsville</v>
      </c>
    </row>
    <row r="233" spans="1:7" x14ac:dyDescent="0.3">
      <c r="A233" s="2">
        <v>10701</v>
      </c>
      <c r="B233" s="2">
        <f>MATCH(A233,SampleSuperstore[Postal Code],0)</f>
        <v>1083</v>
      </c>
      <c r="C233" s="2" t="str" cm="1">
        <f t="array" ref="C233">INDEX(SampleSuperstore[Region],'Index + Match'!B233)</f>
        <v>East</v>
      </c>
      <c r="F233" s="2">
        <v>10701</v>
      </c>
      <c r="G233" s="4" t="str">
        <f>INDEX(SampleSuperstore[City],MATCH('Index + Match'!F233,SampleSuperstore[Postal Code],0))</f>
        <v>Yonkers</v>
      </c>
    </row>
    <row r="234" spans="1:7" x14ac:dyDescent="0.3">
      <c r="A234" s="2">
        <v>94601</v>
      </c>
      <c r="B234" s="2">
        <f>MATCH(A234,SampleSuperstore[Postal Code],0)</f>
        <v>1088</v>
      </c>
      <c r="C234" s="2" t="str" cm="1">
        <f t="array" ref="C234">INDEX(SampleSuperstore[Region],'Index + Match'!B234)</f>
        <v>West</v>
      </c>
      <c r="F234" s="2">
        <v>94601</v>
      </c>
      <c r="G234" s="4" t="str">
        <f>INDEX(SampleSuperstore[City],MATCH('Index + Match'!F234,SampleSuperstore[Postal Code],0))</f>
        <v>Oakland</v>
      </c>
    </row>
    <row r="235" spans="1:7" x14ac:dyDescent="0.3">
      <c r="A235" s="2">
        <v>28110</v>
      </c>
      <c r="B235" s="2">
        <f>MATCH(A235,SampleSuperstore[Postal Code],0)</f>
        <v>1090</v>
      </c>
      <c r="C235" s="2" t="str" cm="1">
        <f t="array" ref="C235">INDEX(SampleSuperstore[Region],'Index + Match'!B235)</f>
        <v>South</v>
      </c>
      <c r="F235" s="2">
        <v>28110</v>
      </c>
      <c r="G235" s="4" t="str">
        <f>INDEX(SampleSuperstore[City],MATCH('Index + Match'!F235,SampleSuperstore[Postal Code],0))</f>
        <v>Monroe</v>
      </c>
    </row>
    <row r="236" spans="1:7" x14ac:dyDescent="0.3">
      <c r="A236" s="2">
        <v>20735</v>
      </c>
      <c r="B236" s="2">
        <f>MATCH(A236,SampleSuperstore[Postal Code],0)</f>
        <v>1094</v>
      </c>
      <c r="C236" s="2" t="str" cm="1">
        <f t="array" ref="C236">INDEX(SampleSuperstore[Region],'Index + Match'!B236)</f>
        <v>East</v>
      </c>
      <c r="F236" s="2">
        <v>20735</v>
      </c>
      <c r="G236" s="4" t="str">
        <f>INDEX(SampleSuperstore[City],MATCH('Index + Match'!F236,SampleSuperstore[Postal Code],0))</f>
        <v>Clinton</v>
      </c>
    </row>
    <row r="237" spans="1:7" x14ac:dyDescent="0.3">
      <c r="A237" s="2">
        <v>30076</v>
      </c>
      <c r="B237" s="2">
        <f>MATCH(A237,SampleSuperstore[Postal Code],0)</f>
        <v>1118</v>
      </c>
      <c r="C237" s="2" t="str" cm="1">
        <f t="array" ref="C237">INDEX(SampleSuperstore[Region],'Index + Match'!B237)</f>
        <v>South</v>
      </c>
      <c r="F237" s="2">
        <v>30076</v>
      </c>
      <c r="G237" s="4" t="str">
        <f>INDEX(SampleSuperstore[City],MATCH('Index + Match'!F237,SampleSuperstore[Postal Code],0))</f>
        <v>Roswell</v>
      </c>
    </row>
    <row r="238" spans="1:7" x14ac:dyDescent="0.3">
      <c r="A238" s="2">
        <v>72401</v>
      </c>
      <c r="B238" s="2">
        <f>MATCH(A238,SampleSuperstore[Postal Code],0)</f>
        <v>1122</v>
      </c>
      <c r="C238" s="2" t="str" cm="1">
        <f t="array" ref="C238">INDEX(SampleSuperstore[Region],'Index + Match'!B238)</f>
        <v>South</v>
      </c>
      <c r="F238" s="2">
        <v>72401</v>
      </c>
      <c r="G238" s="4" t="str">
        <f>INDEX(SampleSuperstore[City],MATCH('Index + Match'!F238,SampleSuperstore[Postal Code],0))</f>
        <v>Jonesboro</v>
      </c>
    </row>
    <row r="239" spans="1:7" x14ac:dyDescent="0.3">
      <c r="A239" s="2">
        <v>47374</v>
      </c>
      <c r="B239" s="2">
        <f>MATCH(A239,SampleSuperstore[Postal Code],0)</f>
        <v>1128</v>
      </c>
      <c r="C239" s="2" t="str" cm="1">
        <f t="array" ref="C239">INDEX(SampleSuperstore[Region],'Index + Match'!B239)</f>
        <v>Central</v>
      </c>
      <c r="F239" s="2">
        <v>47374</v>
      </c>
      <c r="G239" s="4" t="str">
        <f>INDEX(SampleSuperstore[City],MATCH('Index + Match'!F239,SampleSuperstore[Postal Code],0))</f>
        <v>Richmond</v>
      </c>
    </row>
    <row r="240" spans="1:7" x14ac:dyDescent="0.3">
      <c r="A240" s="2">
        <v>94509</v>
      </c>
      <c r="B240" s="2">
        <f>MATCH(A240,SampleSuperstore[Postal Code],0)</f>
        <v>1133</v>
      </c>
      <c r="C240" s="2" t="str" cm="1">
        <f t="array" ref="C240">INDEX(SampleSuperstore[Region],'Index + Match'!B240)</f>
        <v>West</v>
      </c>
      <c r="F240" s="2">
        <v>94509</v>
      </c>
      <c r="G240" s="4" t="str">
        <f>INDEX(SampleSuperstore[City],MATCH('Index + Match'!F240,SampleSuperstore[Postal Code],0))</f>
        <v>Antioch</v>
      </c>
    </row>
    <row r="241" spans="1:7" x14ac:dyDescent="0.3">
      <c r="A241" s="2">
        <v>33030</v>
      </c>
      <c r="B241" s="2">
        <f>MATCH(A241,SampleSuperstore[Postal Code],0)</f>
        <v>1136</v>
      </c>
      <c r="C241" s="2" t="str" cm="1">
        <f t="array" ref="C241">INDEX(SampleSuperstore[Region],'Index + Match'!B241)</f>
        <v>South</v>
      </c>
      <c r="F241" s="2">
        <v>33030</v>
      </c>
      <c r="G241" s="4" t="str">
        <f>INDEX(SampleSuperstore[City],MATCH('Index + Match'!F241,SampleSuperstore[Postal Code],0))</f>
        <v>Homestead</v>
      </c>
    </row>
    <row r="242" spans="1:7" x14ac:dyDescent="0.3">
      <c r="A242" s="2">
        <v>46350</v>
      </c>
      <c r="B242" s="2">
        <f>MATCH(A242,SampleSuperstore[Postal Code],0)</f>
        <v>1137</v>
      </c>
      <c r="C242" s="2" t="str" cm="1">
        <f t="array" ref="C242">INDEX(SampleSuperstore[Region],'Index + Match'!B242)</f>
        <v>Central</v>
      </c>
      <c r="F242" s="2">
        <v>46350</v>
      </c>
      <c r="G242" s="4" t="str">
        <f>INDEX(SampleSuperstore[City],MATCH('Index + Match'!F242,SampleSuperstore[Postal Code],0))</f>
        <v>La Porte</v>
      </c>
    </row>
    <row r="243" spans="1:7" x14ac:dyDescent="0.3">
      <c r="A243" s="2">
        <v>48911</v>
      </c>
      <c r="B243" s="2">
        <f>MATCH(A243,SampleSuperstore[Postal Code],0)</f>
        <v>1147</v>
      </c>
      <c r="C243" s="2" t="str" cm="1">
        <f t="array" ref="C243">INDEX(SampleSuperstore[Region],'Index + Match'!B243)</f>
        <v>Central</v>
      </c>
      <c r="F243" s="2">
        <v>48911</v>
      </c>
      <c r="G243" s="4" t="str">
        <f>INDEX(SampleSuperstore[City],MATCH('Index + Match'!F243,SampleSuperstore[Postal Code],0))</f>
        <v>Lansing</v>
      </c>
    </row>
    <row r="244" spans="1:7" x14ac:dyDescent="0.3">
      <c r="A244" s="2">
        <v>44221</v>
      </c>
      <c r="B244" s="2">
        <f>MATCH(A244,SampleSuperstore[Postal Code],0)</f>
        <v>1152</v>
      </c>
      <c r="C244" s="2" t="str" cm="1">
        <f t="array" ref="C244">INDEX(SampleSuperstore[Region],'Index + Match'!B244)</f>
        <v>East</v>
      </c>
      <c r="F244" s="2">
        <v>44221</v>
      </c>
      <c r="G244" s="4" t="str">
        <f>INDEX(SampleSuperstore[City],MATCH('Index + Match'!F244,SampleSuperstore[Postal Code],0))</f>
        <v>Cuyahoga Falls</v>
      </c>
    </row>
    <row r="245" spans="1:7" x14ac:dyDescent="0.3">
      <c r="A245" s="2">
        <v>89502</v>
      </c>
      <c r="B245" s="2">
        <f>MATCH(A245,SampleSuperstore[Postal Code],0)</f>
        <v>1153</v>
      </c>
      <c r="C245" s="2" t="str" cm="1">
        <f t="array" ref="C245">INDEX(SampleSuperstore[Region],'Index + Match'!B245)</f>
        <v>West</v>
      </c>
      <c r="F245" s="2">
        <v>89502</v>
      </c>
      <c r="G245" s="4" t="str">
        <f>INDEX(SampleSuperstore[City],MATCH('Index + Match'!F245,SampleSuperstore[Postal Code],0))</f>
        <v>Reno</v>
      </c>
    </row>
    <row r="246" spans="1:7" x14ac:dyDescent="0.3">
      <c r="A246" s="2">
        <v>22801</v>
      </c>
      <c r="B246" s="2">
        <f>MATCH(A246,SampleSuperstore[Postal Code],0)</f>
        <v>1155</v>
      </c>
      <c r="C246" s="2" t="str" cm="1">
        <f t="array" ref="C246">INDEX(SampleSuperstore[Region],'Index + Match'!B246)</f>
        <v>South</v>
      </c>
      <c r="F246" s="2">
        <v>22801</v>
      </c>
      <c r="G246" s="4" t="str">
        <f>INDEX(SampleSuperstore[City],MATCH('Index + Match'!F246,SampleSuperstore[Postal Code],0))</f>
        <v>Harrisonburg</v>
      </c>
    </row>
    <row r="247" spans="1:7" x14ac:dyDescent="0.3">
      <c r="A247" s="2">
        <v>92025</v>
      </c>
      <c r="B247" s="2">
        <f>MATCH(A247,SampleSuperstore[Postal Code],0)</f>
        <v>1162</v>
      </c>
      <c r="C247" s="2" t="str" cm="1">
        <f t="array" ref="C247">INDEX(SampleSuperstore[Region],'Index + Match'!B247)</f>
        <v>West</v>
      </c>
      <c r="F247" s="2">
        <v>92025</v>
      </c>
      <c r="G247" s="4" t="str">
        <f>INDEX(SampleSuperstore[City],MATCH('Index + Match'!F247,SampleSuperstore[Postal Code],0))</f>
        <v>Escondido</v>
      </c>
    </row>
    <row r="248" spans="1:7" x14ac:dyDescent="0.3">
      <c r="A248" s="2">
        <v>48073</v>
      </c>
      <c r="B248" s="2">
        <f>MATCH(A248,SampleSuperstore[Postal Code],0)</f>
        <v>1172</v>
      </c>
      <c r="C248" s="2" t="str" cm="1">
        <f t="array" ref="C248">INDEX(SampleSuperstore[Region],'Index + Match'!B248)</f>
        <v>Central</v>
      </c>
      <c r="F248" s="2">
        <v>48073</v>
      </c>
      <c r="G248" s="4" t="str">
        <f>INDEX(SampleSuperstore[City],MATCH('Index + Match'!F248,SampleSuperstore[Postal Code],0))</f>
        <v>Royal Oak</v>
      </c>
    </row>
    <row r="249" spans="1:7" x14ac:dyDescent="0.3">
      <c r="A249" s="2">
        <v>20852</v>
      </c>
      <c r="B249" s="2">
        <f>MATCH(A249,SampleSuperstore[Postal Code],0)</f>
        <v>1178</v>
      </c>
      <c r="C249" s="2" t="str" cm="1">
        <f t="array" ref="C249">INDEX(SampleSuperstore[Region],'Index + Match'!B249)</f>
        <v>East</v>
      </c>
      <c r="F249" s="2">
        <v>20852</v>
      </c>
      <c r="G249" s="4" t="str">
        <f>INDEX(SampleSuperstore[City],MATCH('Index + Match'!F249,SampleSuperstore[Postal Code],0))</f>
        <v>Rockville</v>
      </c>
    </row>
    <row r="250" spans="1:7" x14ac:dyDescent="0.3">
      <c r="A250" s="2">
        <v>33065</v>
      </c>
      <c r="B250" s="2">
        <f>MATCH(A250,SampleSuperstore[Postal Code],0)</f>
        <v>1194</v>
      </c>
      <c r="C250" s="2" t="str" cm="1">
        <f t="array" ref="C250">INDEX(SampleSuperstore[Region],'Index + Match'!B250)</f>
        <v>South</v>
      </c>
      <c r="F250" s="2">
        <v>33065</v>
      </c>
      <c r="G250" s="4" t="str">
        <f>INDEX(SampleSuperstore[City],MATCH('Index + Match'!F250,SampleSuperstore[Postal Code],0))</f>
        <v>Coral Springs</v>
      </c>
    </row>
    <row r="251" spans="1:7" x14ac:dyDescent="0.3">
      <c r="A251" s="2">
        <v>14215</v>
      </c>
      <c r="B251" s="2">
        <f>MATCH(A251,SampleSuperstore[Postal Code],0)</f>
        <v>1232</v>
      </c>
      <c r="C251" s="2" t="str" cm="1">
        <f t="array" ref="C251">INDEX(SampleSuperstore[Region],'Index + Match'!B251)</f>
        <v>East</v>
      </c>
      <c r="F251" s="2">
        <v>14215</v>
      </c>
      <c r="G251" s="4" t="str">
        <f>INDEX(SampleSuperstore[City],MATCH('Index + Match'!F251,SampleSuperstore[Postal Code],0))</f>
        <v>Buffalo</v>
      </c>
    </row>
    <row r="252" spans="1:7" x14ac:dyDescent="0.3">
      <c r="A252" s="2">
        <v>33437</v>
      </c>
      <c r="B252" s="2">
        <f>MATCH(A252,SampleSuperstore[Postal Code],0)</f>
        <v>1235</v>
      </c>
      <c r="C252" s="2" t="str" cm="1">
        <f t="array" ref="C252">INDEX(SampleSuperstore[Region],'Index + Match'!B252)</f>
        <v>South</v>
      </c>
      <c r="F252" s="2">
        <v>33437</v>
      </c>
      <c r="G252" s="4" t="str">
        <f>INDEX(SampleSuperstore[City],MATCH('Index + Match'!F252,SampleSuperstore[Postal Code],0))</f>
        <v>Boynton Beach</v>
      </c>
    </row>
    <row r="253" spans="1:7" x14ac:dyDescent="0.3">
      <c r="A253" s="2">
        <v>39503</v>
      </c>
      <c r="B253" s="2">
        <f>MATCH(A253,SampleSuperstore[Postal Code],0)</f>
        <v>1245</v>
      </c>
      <c r="C253" s="2" t="str" cm="1">
        <f t="array" ref="C253">INDEX(SampleSuperstore[Region],'Index + Match'!B253)</f>
        <v>South</v>
      </c>
      <c r="F253" s="2">
        <v>39503</v>
      </c>
      <c r="G253" s="4" t="str">
        <f>INDEX(SampleSuperstore[City],MATCH('Index + Match'!F253,SampleSuperstore[Postal Code],0))</f>
        <v>Gulfport</v>
      </c>
    </row>
    <row r="254" spans="1:7" x14ac:dyDescent="0.3">
      <c r="A254" s="2">
        <v>93727</v>
      </c>
      <c r="B254" s="2">
        <f>MATCH(A254,SampleSuperstore[Postal Code],0)</f>
        <v>1246</v>
      </c>
      <c r="C254" s="2" t="str" cm="1">
        <f t="array" ref="C254">INDEX(SampleSuperstore[Region],'Index + Match'!B254)</f>
        <v>West</v>
      </c>
      <c r="F254" s="2">
        <v>93727</v>
      </c>
      <c r="G254" s="4" t="str">
        <f>INDEX(SampleSuperstore[City],MATCH('Index + Match'!F254,SampleSuperstore[Postal Code],0))</f>
        <v>Fresno</v>
      </c>
    </row>
    <row r="255" spans="1:7" x14ac:dyDescent="0.3">
      <c r="A255" s="2">
        <v>27834</v>
      </c>
      <c r="B255" s="2">
        <f>MATCH(A255,SampleSuperstore[Postal Code],0)</f>
        <v>1262</v>
      </c>
      <c r="C255" s="2" t="str" cm="1">
        <f t="array" ref="C255">INDEX(SampleSuperstore[Region],'Index + Match'!B255)</f>
        <v>South</v>
      </c>
      <c r="F255" s="2">
        <v>27834</v>
      </c>
      <c r="G255" s="4" t="str">
        <f>INDEX(SampleSuperstore[City],MATCH('Index + Match'!F255,SampleSuperstore[Postal Code],0))</f>
        <v>Greenville</v>
      </c>
    </row>
    <row r="256" spans="1:7" x14ac:dyDescent="0.3">
      <c r="A256" s="2">
        <v>11561</v>
      </c>
      <c r="B256" s="2">
        <f>MATCH(A256,SampleSuperstore[Postal Code],0)</f>
        <v>1263</v>
      </c>
      <c r="C256" s="2" t="str" cm="1">
        <f t="array" ref="C256">INDEX(SampleSuperstore[Region],'Index + Match'!B256)</f>
        <v>East</v>
      </c>
      <c r="F256" s="2">
        <v>11561</v>
      </c>
      <c r="G256" s="4" t="str">
        <f>INDEX(SampleSuperstore[City],MATCH('Index + Match'!F256,SampleSuperstore[Postal Code],0))</f>
        <v>Long Beach</v>
      </c>
    </row>
    <row r="257" spans="1:7" x14ac:dyDescent="0.3">
      <c r="A257" s="2">
        <v>35630</v>
      </c>
      <c r="B257" s="2">
        <f>MATCH(A257,SampleSuperstore[Postal Code],0)</f>
        <v>1270</v>
      </c>
      <c r="C257" s="2" t="str" cm="1">
        <f t="array" ref="C257">INDEX(SampleSuperstore[Region],'Index + Match'!B257)</f>
        <v>South</v>
      </c>
      <c r="F257" s="2">
        <v>35630</v>
      </c>
      <c r="G257" s="4" t="str">
        <f>INDEX(SampleSuperstore[City],MATCH('Index + Match'!F257,SampleSuperstore[Postal Code],0))</f>
        <v>Florence</v>
      </c>
    </row>
    <row r="258" spans="1:7" x14ac:dyDescent="0.3">
      <c r="A258" s="2">
        <v>31204</v>
      </c>
      <c r="B258" s="2">
        <f>MATCH(A258,SampleSuperstore[Postal Code],0)</f>
        <v>1279</v>
      </c>
      <c r="C258" s="2" t="str" cm="1">
        <f t="array" ref="C258">INDEX(SampleSuperstore[Region],'Index + Match'!B258)</f>
        <v>South</v>
      </c>
      <c r="F258" s="2">
        <v>31204</v>
      </c>
      <c r="G258" s="4" t="str">
        <f>INDEX(SampleSuperstore[City],MATCH('Index + Match'!F258,SampleSuperstore[Postal Code],0))</f>
        <v>Macon</v>
      </c>
    </row>
    <row r="259" spans="1:7" x14ac:dyDescent="0.3">
      <c r="A259" s="2">
        <v>52402</v>
      </c>
      <c r="B259" s="2">
        <f>MATCH(A259,SampleSuperstore[Postal Code],0)</f>
        <v>1281</v>
      </c>
      <c r="C259" s="2" t="str" cm="1">
        <f t="array" ref="C259">INDEX(SampleSuperstore[Region],'Index + Match'!B259)</f>
        <v>Central</v>
      </c>
      <c r="F259" s="2">
        <v>52402</v>
      </c>
      <c r="G259" s="4" t="str">
        <f>INDEX(SampleSuperstore[City],MATCH('Index + Match'!F259,SampleSuperstore[Postal Code],0))</f>
        <v>Cedar Rapids</v>
      </c>
    </row>
    <row r="260" spans="1:7" x14ac:dyDescent="0.3">
      <c r="A260" s="2">
        <v>2908</v>
      </c>
      <c r="B260" s="2">
        <f>MATCH(A260,SampleSuperstore[Postal Code],0)</f>
        <v>1286</v>
      </c>
      <c r="C260" s="2" t="str" cm="1">
        <f t="array" ref="C260">INDEX(SampleSuperstore[Region],'Index + Match'!B260)</f>
        <v>East</v>
      </c>
      <c r="F260" s="2">
        <v>2908</v>
      </c>
      <c r="G260" s="4" t="str">
        <f>INDEX(SampleSuperstore[City],MATCH('Index + Match'!F260,SampleSuperstore[Postal Code],0))</f>
        <v>Providence</v>
      </c>
    </row>
    <row r="261" spans="1:7" x14ac:dyDescent="0.3">
      <c r="A261" s="2">
        <v>81001</v>
      </c>
      <c r="B261" s="2">
        <f>MATCH(A261,SampleSuperstore[Postal Code],0)</f>
        <v>1296</v>
      </c>
      <c r="C261" s="2" t="str" cm="1">
        <f t="array" ref="C261">INDEX(SampleSuperstore[Region],'Index + Match'!B261)</f>
        <v>West</v>
      </c>
      <c r="F261" s="2">
        <v>81001</v>
      </c>
      <c r="G261" s="4" t="str">
        <f>INDEX(SampleSuperstore[City],MATCH('Index + Match'!F261,SampleSuperstore[Postal Code],0))</f>
        <v>Pueblo</v>
      </c>
    </row>
    <row r="262" spans="1:7" x14ac:dyDescent="0.3">
      <c r="A262" s="2">
        <v>94533</v>
      </c>
      <c r="B262" s="2">
        <f>MATCH(A262,SampleSuperstore[Postal Code],0)</f>
        <v>1297</v>
      </c>
      <c r="C262" s="2" t="str" cm="1">
        <f t="array" ref="C262">INDEX(SampleSuperstore[Region],'Index + Match'!B262)</f>
        <v>West</v>
      </c>
      <c r="F262" s="2">
        <v>94533</v>
      </c>
      <c r="G262" s="4" t="str">
        <f>INDEX(SampleSuperstore[City],MATCH('Index + Match'!F262,SampleSuperstore[Postal Code],0))</f>
        <v>Fairfield</v>
      </c>
    </row>
    <row r="263" spans="1:7" x14ac:dyDescent="0.3">
      <c r="A263" s="2">
        <v>32725</v>
      </c>
      <c r="B263" s="2">
        <f>MATCH(A263,SampleSuperstore[Postal Code],0)</f>
        <v>1319</v>
      </c>
      <c r="C263" s="2" t="str" cm="1">
        <f t="array" ref="C263">INDEX(SampleSuperstore[Region],'Index + Match'!B263)</f>
        <v>South</v>
      </c>
      <c r="F263" s="2">
        <v>32725</v>
      </c>
      <c r="G263" s="4" t="str">
        <f>INDEX(SampleSuperstore[City],MATCH('Index + Match'!F263,SampleSuperstore[Postal Code],0))</f>
        <v>Deltona</v>
      </c>
    </row>
    <row r="264" spans="1:7" x14ac:dyDescent="0.3">
      <c r="A264" s="2">
        <v>42071</v>
      </c>
      <c r="B264" s="2">
        <f>MATCH(A264,SampleSuperstore[Postal Code],0)</f>
        <v>1323</v>
      </c>
      <c r="C264" s="2" t="str" cm="1">
        <f t="array" ref="C264">INDEX(SampleSuperstore[Region],'Index + Match'!B264)</f>
        <v>South</v>
      </c>
      <c r="F264" s="2">
        <v>42071</v>
      </c>
      <c r="G264" s="4" t="str">
        <f>INDEX(SampleSuperstore[City],MATCH('Index + Match'!F264,SampleSuperstore[Postal Code],0))</f>
        <v>Murray</v>
      </c>
    </row>
    <row r="265" spans="1:7" x14ac:dyDescent="0.3">
      <c r="A265" s="2">
        <v>6457</v>
      </c>
      <c r="B265" s="2">
        <f>MATCH(A265,SampleSuperstore[Postal Code],0)</f>
        <v>1336</v>
      </c>
      <c r="C265" s="2" t="str" cm="1">
        <f t="array" ref="C265">INDEX(SampleSuperstore[Region],'Index + Match'!B265)</f>
        <v>East</v>
      </c>
      <c r="F265" s="2">
        <v>6457</v>
      </c>
      <c r="G265" s="4" t="str">
        <f>INDEX(SampleSuperstore[City],MATCH('Index + Match'!F265,SampleSuperstore[Postal Code],0))</f>
        <v>Middletown</v>
      </c>
    </row>
    <row r="266" spans="1:7" x14ac:dyDescent="0.3">
      <c r="A266" s="2">
        <v>11520</v>
      </c>
      <c r="B266" s="2">
        <f>MATCH(A266,SampleSuperstore[Postal Code],0)</f>
        <v>1344</v>
      </c>
      <c r="C266" s="2" t="str" cm="1">
        <f t="array" ref="C266">INDEX(SampleSuperstore[Region],'Index + Match'!B266)</f>
        <v>East</v>
      </c>
      <c r="F266" s="2">
        <v>11520</v>
      </c>
      <c r="G266" s="4" t="str">
        <f>INDEX(SampleSuperstore[City],MATCH('Index + Match'!F266,SampleSuperstore[Postal Code],0))</f>
        <v>Freeport</v>
      </c>
    </row>
    <row r="267" spans="1:7" x14ac:dyDescent="0.3">
      <c r="A267" s="2">
        <v>90660</v>
      </c>
      <c r="B267" s="2">
        <f>MATCH(A267,SampleSuperstore[Postal Code],0)</f>
        <v>1369</v>
      </c>
      <c r="C267" s="2" t="str" cm="1">
        <f t="array" ref="C267">INDEX(SampleSuperstore[Region],'Index + Match'!B267)</f>
        <v>West</v>
      </c>
      <c r="F267" s="2">
        <v>90660</v>
      </c>
      <c r="G267" s="4" t="str">
        <f>INDEX(SampleSuperstore[City],MATCH('Index + Match'!F267,SampleSuperstore[Postal Code],0))</f>
        <v>Pico Rivera</v>
      </c>
    </row>
    <row r="268" spans="1:7" x14ac:dyDescent="0.3">
      <c r="A268" s="2">
        <v>84604</v>
      </c>
      <c r="B268" s="2">
        <f>MATCH(A268,SampleSuperstore[Postal Code],0)</f>
        <v>1375</v>
      </c>
      <c r="C268" s="2" t="str" cm="1">
        <f t="array" ref="C268">INDEX(SampleSuperstore[Region],'Index + Match'!B268)</f>
        <v>West</v>
      </c>
      <c r="F268" s="2">
        <v>84604</v>
      </c>
      <c r="G268" s="4" t="str">
        <f>INDEX(SampleSuperstore[City],MATCH('Index + Match'!F268,SampleSuperstore[Postal Code],0))</f>
        <v>Provo</v>
      </c>
    </row>
    <row r="269" spans="1:7" x14ac:dyDescent="0.3">
      <c r="A269" s="2">
        <v>84062</v>
      </c>
      <c r="B269" s="2">
        <f>MATCH(A269,SampleSuperstore[Postal Code],0)</f>
        <v>1376</v>
      </c>
      <c r="C269" s="2" t="str" cm="1">
        <f t="array" ref="C269">INDEX(SampleSuperstore[Region],'Index + Match'!B269)</f>
        <v>West</v>
      </c>
      <c r="F269" s="2">
        <v>84062</v>
      </c>
      <c r="G269" s="4" t="str">
        <f>INDEX(SampleSuperstore[City],MATCH('Index + Match'!F269,SampleSuperstore[Postal Code],0))</f>
        <v>Pleasant Grove</v>
      </c>
    </row>
    <row r="270" spans="1:7" x14ac:dyDescent="0.3">
      <c r="A270" s="2">
        <v>30080</v>
      </c>
      <c r="B270" s="2">
        <f>MATCH(A270,SampleSuperstore[Postal Code],0)</f>
        <v>1383</v>
      </c>
      <c r="C270" s="2" t="str" cm="1">
        <f t="array" ref="C270">INDEX(SampleSuperstore[Region],'Index + Match'!B270)</f>
        <v>South</v>
      </c>
      <c r="F270" s="2">
        <v>30080</v>
      </c>
      <c r="G270" s="4" t="str">
        <f>INDEX(SampleSuperstore[City],MATCH('Index + Match'!F270,SampleSuperstore[Postal Code],0))</f>
        <v>Smyrna</v>
      </c>
    </row>
    <row r="271" spans="1:7" x14ac:dyDescent="0.3">
      <c r="A271" s="2">
        <v>24153</v>
      </c>
      <c r="B271" s="2">
        <f>MATCH(A271,SampleSuperstore[Postal Code],0)</f>
        <v>1401</v>
      </c>
      <c r="C271" s="2" t="str" cm="1">
        <f t="array" ref="C271">INDEX(SampleSuperstore[Region],'Index + Match'!B271)</f>
        <v>South</v>
      </c>
      <c r="F271" s="2">
        <v>24153</v>
      </c>
      <c r="G271" s="4" t="str">
        <f>INDEX(SampleSuperstore[City],MATCH('Index + Match'!F271,SampleSuperstore[Postal Code],0))</f>
        <v>Salem</v>
      </c>
    </row>
    <row r="272" spans="1:7" x14ac:dyDescent="0.3">
      <c r="A272" s="2">
        <v>44134</v>
      </c>
      <c r="B272" s="2">
        <f>MATCH(A272,SampleSuperstore[Postal Code],0)</f>
        <v>1436</v>
      </c>
      <c r="C272" s="2" t="str" cm="1">
        <f t="array" ref="C272">INDEX(SampleSuperstore[Region],'Index + Match'!B272)</f>
        <v>East</v>
      </c>
      <c r="F272" s="2">
        <v>44134</v>
      </c>
      <c r="G272" s="4" t="str">
        <f>INDEX(SampleSuperstore[City],MATCH('Index + Match'!F272,SampleSuperstore[Postal Code],0))</f>
        <v>Parma</v>
      </c>
    </row>
    <row r="273" spans="1:7" x14ac:dyDescent="0.3">
      <c r="A273" s="2">
        <v>36608</v>
      </c>
      <c r="B273" s="2">
        <f>MATCH(A273,SampleSuperstore[Postal Code],0)</f>
        <v>1452</v>
      </c>
      <c r="C273" s="2" t="str" cm="1">
        <f t="array" ref="C273">INDEX(SampleSuperstore[Region],'Index + Match'!B273)</f>
        <v>South</v>
      </c>
      <c r="F273" s="2">
        <v>36608</v>
      </c>
      <c r="G273" s="4" t="str">
        <f>INDEX(SampleSuperstore[City],MATCH('Index + Match'!F273,SampleSuperstore[Postal Code],0))</f>
        <v>Mobile</v>
      </c>
    </row>
    <row r="274" spans="1:7" x14ac:dyDescent="0.3">
      <c r="A274" s="2">
        <v>2740</v>
      </c>
      <c r="B274" s="2">
        <f>MATCH(A274,SampleSuperstore[Postal Code],0)</f>
        <v>1458</v>
      </c>
      <c r="C274" s="2" t="str" cm="1">
        <f t="array" ref="C274">INDEX(SampleSuperstore[Region],'Index + Match'!B274)</f>
        <v>East</v>
      </c>
      <c r="F274" s="2">
        <v>2740</v>
      </c>
      <c r="G274" s="4" t="str">
        <f>INDEX(SampleSuperstore[City],MATCH('Index + Match'!F274,SampleSuperstore[Postal Code],0))</f>
        <v>New Bedford</v>
      </c>
    </row>
    <row r="275" spans="1:7" x14ac:dyDescent="0.3">
      <c r="A275" s="2">
        <v>75061</v>
      </c>
      <c r="B275" s="2">
        <f>MATCH(A275,SampleSuperstore[Postal Code],0)</f>
        <v>1459</v>
      </c>
      <c r="C275" s="2" t="str" cm="1">
        <f t="array" ref="C275">INDEX(SampleSuperstore[Region],'Index + Match'!B275)</f>
        <v>Central</v>
      </c>
      <c r="F275" s="2">
        <v>75061</v>
      </c>
      <c r="G275" s="4" t="str">
        <f>INDEX(SampleSuperstore[City],MATCH('Index + Match'!F275,SampleSuperstore[Postal Code],0))</f>
        <v>Irving</v>
      </c>
    </row>
    <row r="276" spans="1:7" x14ac:dyDescent="0.3">
      <c r="A276" s="2">
        <v>8360</v>
      </c>
      <c r="B276" s="2">
        <f>MATCH(A276,SampleSuperstore[Postal Code],0)</f>
        <v>1462</v>
      </c>
      <c r="C276" s="2" t="str" cm="1">
        <f t="array" ref="C276">INDEX(SampleSuperstore[Region],'Index + Match'!B276)</f>
        <v>East</v>
      </c>
      <c r="F276" s="2">
        <v>8360</v>
      </c>
      <c r="G276" s="4" t="str">
        <f>INDEX(SampleSuperstore[City],MATCH('Index + Match'!F276,SampleSuperstore[Postal Code],0))</f>
        <v>Vineland</v>
      </c>
    </row>
    <row r="277" spans="1:7" x14ac:dyDescent="0.3">
      <c r="A277" s="2">
        <v>85301</v>
      </c>
      <c r="B277" s="2">
        <f>MATCH(A277,SampleSuperstore[Postal Code],0)</f>
        <v>1466</v>
      </c>
      <c r="C277" s="2" t="str" cm="1">
        <f t="array" ref="C277">INDEX(SampleSuperstore[Region],'Index + Match'!B277)</f>
        <v>West</v>
      </c>
      <c r="F277" s="2">
        <v>85301</v>
      </c>
      <c r="G277" s="4" t="str">
        <f>INDEX(SampleSuperstore[City],MATCH('Index + Match'!F277,SampleSuperstore[Postal Code],0))</f>
        <v>Glendale</v>
      </c>
    </row>
    <row r="278" spans="1:7" x14ac:dyDescent="0.3">
      <c r="A278" s="2">
        <v>14304</v>
      </c>
      <c r="B278" s="2">
        <f>MATCH(A278,SampleSuperstore[Postal Code],0)</f>
        <v>1475</v>
      </c>
      <c r="C278" s="2" t="str" cm="1">
        <f t="array" ref="C278">INDEX(SampleSuperstore[Region],'Index + Match'!B278)</f>
        <v>East</v>
      </c>
      <c r="F278" s="2">
        <v>14304</v>
      </c>
      <c r="G278" s="4" t="str">
        <f>INDEX(SampleSuperstore[City],MATCH('Index + Match'!F278,SampleSuperstore[Postal Code],0))</f>
        <v>Niagara Falls</v>
      </c>
    </row>
    <row r="279" spans="1:7" x14ac:dyDescent="0.3">
      <c r="A279" s="2">
        <v>27360</v>
      </c>
      <c r="B279" s="2">
        <f>MATCH(A279,SampleSuperstore[Postal Code],0)</f>
        <v>1478</v>
      </c>
      <c r="C279" s="2" t="str" cm="1">
        <f t="array" ref="C279">INDEX(SampleSuperstore[Region],'Index + Match'!B279)</f>
        <v>South</v>
      </c>
      <c r="F279" s="2">
        <v>27360</v>
      </c>
      <c r="G279" s="4" t="str">
        <f>INDEX(SampleSuperstore[City],MATCH('Index + Match'!F279,SampleSuperstore[Postal Code],0))</f>
        <v>Thomasville</v>
      </c>
    </row>
    <row r="280" spans="1:7" x14ac:dyDescent="0.3">
      <c r="A280" s="2">
        <v>92683</v>
      </c>
      <c r="B280" s="2">
        <f>MATCH(A280,SampleSuperstore[Postal Code],0)</f>
        <v>1479</v>
      </c>
      <c r="C280" s="2" t="str" cm="1">
        <f t="array" ref="C280">INDEX(SampleSuperstore[Region],'Index + Match'!B280)</f>
        <v>West</v>
      </c>
      <c r="F280" s="2">
        <v>92683</v>
      </c>
      <c r="G280" s="4" t="str">
        <f>INDEX(SampleSuperstore[City],MATCH('Index + Match'!F280,SampleSuperstore[Postal Code],0))</f>
        <v>Westminster</v>
      </c>
    </row>
    <row r="281" spans="1:7" x14ac:dyDescent="0.3">
      <c r="A281" s="2">
        <v>38301</v>
      </c>
      <c r="B281" s="2">
        <f>MATCH(A281,SampleSuperstore[Postal Code],0)</f>
        <v>1483</v>
      </c>
      <c r="C281" s="2" t="str" cm="1">
        <f t="array" ref="C281">INDEX(SampleSuperstore[Region],'Index + Match'!B281)</f>
        <v>South</v>
      </c>
      <c r="F281" s="2">
        <v>38301</v>
      </c>
      <c r="G281" s="4" t="str">
        <f>INDEX(SampleSuperstore[City],MATCH('Index + Match'!F281,SampleSuperstore[Postal Code],0))</f>
        <v>Jackson</v>
      </c>
    </row>
    <row r="282" spans="1:7" x14ac:dyDescent="0.3">
      <c r="A282" s="2">
        <v>75019</v>
      </c>
      <c r="B282" s="2">
        <f>MATCH(A282,SampleSuperstore[Postal Code],0)</f>
        <v>1496</v>
      </c>
      <c r="C282" s="2" t="str" cm="1">
        <f t="array" ref="C282">INDEX(SampleSuperstore[Region],'Index + Match'!B282)</f>
        <v>Central</v>
      </c>
      <c r="F282" s="2">
        <v>75019</v>
      </c>
      <c r="G282" s="4" t="str">
        <f>INDEX(SampleSuperstore[City],MATCH('Index + Match'!F282,SampleSuperstore[Postal Code],0))</f>
        <v>Coppell</v>
      </c>
    </row>
    <row r="283" spans="1:7" x14ac:dyDescent="0.3">
      <c r="A283" s="2">
        <v>91767</v>
      </c>
      <c r="B283" s="2">
        <f>MATCH(A283,SampleSuperstore[Postal Code],0)</f>
        <v>1511</v>
      </c>
      <c r="C283" s="2" t="str" cm="1">
        <f t="array" ref="C283">INDEX(SampleSuperstore[Region],'Index + Match'!B283)</f>
        <v>West</v>
      </c>
      <c r="F283" s="2">
        <v>91767</v>
      </c>
      <c r="G283" s="4" t="str">
        <f>INDEX(SampleSuperstore[City],MATCH('Index + Match'!F283,SampleSuperstore[Postal Code],0))</f>
        <v>Pomona</v>
      </c>
    </row>
    <row r="284" spans="1:7" x14ac:dyDescent="0.3">
      <c r="A284" s="2">
        <v>89031</v>
      </c>
      <c r="B284" s="2">
        <f>MATCH(A284,SampleSuperstore[Postal Code],0)</f>
        <v>1517</v>
      </c>
      <c r="C284" s="2" t="str" cm="1">
        <f t="array" ref="C284">INDEX(SampleSuperstore[Region],'Index + Match'!B284)</f>
        <v>West</v>
      </c>
      <c r="F284" s="2">
        <v>89031</v>
      </c>
      <c r="G284" s="4" t="str">
        <f>INDEX(SampleSuperstore[City],MATCH('Index + Match'!F284,SampleSuperstore[Postal Code],0))</f>
        <v>North Las Vegas</v>
      </c>
    </row>
    <row r="285" spans="1:7" x14ac:dyDescent="0.3">
      <c r="A285" s="2">
        <v>18103</v>
      </c>
      <c r="B285" s="2">
        <f>MATCH(A285,SampleSuperstore[Postal Code],0)</f>
        <v>1527</v>
      </c>
      <c r="C285" s="2" t="str" cm="1">
        <f t="array" ref="C285">INDEX(SampleSuperstore[Region],'Index + Match'!B285)</f>
        <v>East</v>
      </c>
      <c r="F285" s="2">
        <v>18103</v>
      </c>
      <c r="G285" s="4" t="str">
        <f>INDEX(SampleSuperstore[City],MATCH('Index + Match'!F285,SampleSuperstore[Postal Code],0))</f>
        <v>Allentown</v>
      </c>
    </row>
    <row r="286" spans="1:7" x14ac:dyDescent="0.3">
      <c r="A286" s="2">
        <v>19711</v>
      </c>
      <c r="B286" s="2">
        <f>MATCH(A286,SampleSuperstore[Postal Code],0)</f>
        <v>1529</v>
      </c>
      <c r="C286" s="2" t="str" cm="1">
        <f t="array" ref="C286">INDEX(SampleSuperstore[Region],'Index + Match'!B286)</f>
        <v>East</v>
      </c>
      <c r="F286" s="2">
        <v>19711</v>
      </c>
      <c r="G286" s="4" t="str">
        <f>INDEX(SampleSuperstore[City],MATCH('Index + Match'!F286,SampleSuperstore[Postal Code],0))</f>
        <v>Newark</v>
      </c>
    </row>
    <row r="287" spans="1:7" x14ac:dyDescent="0.3">
      <c r="A287" s="2">
        <v>85281</v>
      </c>
      <c r="B287" s="2">
        <f>MATCH(A287,SampleSuperstore[Postal Code],0)</f>
        <v>1532</v>
      </c>
      <c r="C287" s="2" t="str" cm="1">
        <f t="array" ref="C287">INDEX(SampleSuperstore[Region],'Index + Match'!B287)</f>
        <v>West</v>
      </c>
      <c r="F287" s="2">
        <v>85281</v>
      </c>
      <c r="G287" s="4" t="str">
        <f>INDEX(SampleSuperstore[City],MATCH('Index + Match'!F287,SampleSuperstore[Postal Code],0))</f>
        <v>Tempe</v>
      </c>
    </row>
    <row r="288" spans="1:7" x14ac:dyDescent="0.3">
      <c r="A288" s="2">
        <v>92677</v>
      </c>
      <c r="B288" s="2">
        <f>MATCH(A288,SampleSuperstore[Postal Code],0)</f>
        <v>1535</v>
      </c>
      <c r="C288" s="2" t="str" cm="1">
        <f t="array" ref="C288">INDEX(SampleSuperstore[Region],'Index + Match'!B288)</f>
        <v>West</v>
      </c>
      <c r="F288" s="2">
        <v>92677</v>
      </c>
      <c r="G288" s="4" t="str">
        <f>INDEX(SampleSuperstore[City],MATCH('Index + Match'!F288,SampleSuperstore[Postal Code],0))</f>
        <v>Laguna Niguel</v>
      </c>
    </row>
    <row r="289" spans="1:7" x14ac:dyDescent="0.3">
      <c r="A289" s="2">
        <v>8302</v>
      </c>
      <c r="B289" s="2">
        <f>MATCH(A289,SampleSuperstore[Postal Code],0)</f>
        <v>1536</v>
      </c>
      <c r="C289" s="2" t="str" cm="1">
        <f t="array" ref="C289">INDEX(SampleSuperstore[Region],'Index + Match'!B289)</f>
        <v>East</v>
      </c>
      <c r="F289" s="2">
        <v>8302</v>
      </c>
      <c r="G289" s="4" t="str">
        <f>INDEX(SampleSuperstore[City],MATCH('Index + Match'!F289,SampleSuperstore[Postal Code],0))</f>
        <v>Bridgeton</v>
      </c>
    </row>
    <row r="290" spans="1:7" x14ac:dyDescent="0.3">
      <c r="A290" s="2">
        <v>2149</v>
      </c>
      <c r="B290" s="2">
        <f>MATCH(A290,SampleSuperstore[Postal Code],0)</f>
        <v>1538</v>
      </c>
      <c r="C290" s="2" t="str" cm="1">
        <f t="array" ref="C290">INDEX(SampleSuperstore[Region],'Index + Match'!B290)</f>
        <v>East</v>
      </c>
      <c r="F290" s="2">
        <v>2149</v>
      </c>
      <c r="G290" s="4" t="str">
        <f>INDEX(SampleSuperstore[City],MATCH('Index + Match'!F290,SampleSuperstore[Postal Code],0))</f>
        <v>Everett</v>
      </c>
    </row>
    <row r="291" spans="1:7" x14ac:dyDescent="0.3">
      <c r="A291" s="2">
        <v>13601</v>
      </c>
      <c r="B291" s="2">
        <f>MATCH(A291,SampleSuperstore[Postal Code],0)</f>
        <v>1546</v>
      </c>
      <c r="C291" s="2" t="str" cm="1">
        <f t="array" ref="C291">INDEX(SampleSuperstore[Region],'Index + Match'!B291)</f>
        <v>East</v>
      </c>
      <c r="F291" s="2">
        <v>13601</v>
      </c>
      <c r="G291" s="4" t="str">
        <f>INDEX(SampleSuperstore[City],MATCH('Index + Match'!F291,SampleSuperstore[Postal Code],0))</f>
        <v>Watertown</v>
      </c>
    </row>
    <row r="292" spans="1:7" x14ac:dyDescent="0.3">
      <c r="A292" s="2">
        <v>54915</v>
      </c>
      <c r="B292" s="2">
        <f>MATCH(A292,SampleSuperstore[Postal Code],0)</f>
        <v>1553</v>
      </c>
      <c r="C292" s="2" t="str" cm="1">
        <f t="array" ref="C292">INDEX(SampleSuperstore[Region],'Index + Match'!B292)</f>
        <v>Central</v>
      </c>
      <c r="F292" s="2">
        <v>54915</v>
      </c>
      <c r="G292" s="4" t="str">
        <f>INDEX(SampleSuperstore[City],MATCH('Index + Match'!F292,SampleSuperstore[Postal Code],0))</f>
        <v>Appleton</v>
      </c>
    </row>
    <row r="293" spans="1:7" x14ac:dyDescent="0.3">
      <c r="A293" s="2">
        <v>98006</v>
      </c>
      <c r="B293" s="2">
        <f>MATCH(A293,SampleSuperstore[Postal Code],0)</f>
        <v>1555</v>
      </c>
      <c r="C293" s="2" t="str" cm="1">
        <f t="array" ref="C293">INDEX(SampleSuperstore[Region],'Index + Match'!B293)</f>
        <v>West</v>
      </c>
      <c r="F293" s="2">
        <v>98006</v>
      </c>
      <c r="G293" s="4" t="str">
        <f>INDEX(SampleSuperstore[City],MATCH('Index + Match'!F293,SampleSuperstore[Postal Code],0))</f>
        <v>Bellevue</v>
      </c>
    </row>
    <row r="294" spans="1:7" x14ac:dyDescent="0.3">
      <c r="A294" s="2">
        <v>75002</v>
      </c>
      <c r="B294" s="2">
        <f>MATCH(A294,SampleSuperstore[Postal Code],0)</f>
        <v>1567</v>
      </c>
      <c r="C294" s="2" t="str" cm="1">
        <f t="array" ref="C294">INDEX(SampleSuperstore[Region],'Index + Match'!B294)</f>
        <v>Central</v>
      </c>
      <c r="F294" s="2">
        <v>75002</v>
      </c>
      <c r="G294" s="4" t="str">
        <f>INDEX(SampleSuperstore[City],MATCH('Index + Match'!F294,SampleSuperstore[Postal Code],0))</f>
        <v>Allen</v>
      </c>
    </row>
    <row r="295" spans="1:7" x14ac:dyDescent="0.3">
      <c r="A295" s="2">
        <v>79907</v>
      </c>
      <c r="B295" s="2">
        <f>MATCH(A295,SampleSuperstore[Postal Code],0)</f>
        <v>1575</v>
      </c>
      <c r="C295" s="2" t="str" cm="1">
        <f t="array" ref="C295">INDEX(SampleSuperstore[Region],'Index + Match'!B295)</f>
        <v>Central</v>
      </c>
      <c r="F295" s="2">
        <v>79907</v>
      </c>
      <c r="G295" s="4" t="str">
        <f>INDEX(SampleSuperstore[City],MATCH('Index + Match'!F295,SampleSuperstore[Postal Code],0))</f>
        <v>El Paso</v>
      </c>
    </row>
    <row r="296" spans="1:7" x14ac:dyDescent="0.3">
      <c r="A296" s="2">
        <v>76051</v>
      </c>
      <c r="B296" s="2">
        <f>MATCH(A296,SampleSuperstore[Postal Code],0)</f>
        <v>1591</v>
      </c>
      <c r="C296" s="2" t="str" cm="1">
        <f t="array" ref="C296">INDEX(SampleSuperstore[Region],'Index + Match'!B296)</f>
        <v>Central</v>
      </c>
      <c r="F296" s="2">
        <v>76051</v>
      </c>
      <c r="G296" s="4" t="str">
        <f>INDEX(SampleSuperstore[City],MATCH('Index + Match'!F296,SampleSuperstore[Postal Code],0))</f>
        <v>Grapevine</v>
      </c>
    </row>
    <row r="297" spans="1:7" x14ac:dyDescent="0.3">
      <c r="A297" s="2">
        <v>75007</v>
      </c>
      <c r="B297" s="2">
        <f>MATCH(A297,SampleSuperstore[Postal Code],0)</f>
        <v>1598</v>
      </c>
      <c r="C297" s="2" t="str" cm="1">
        <f t="array" ref="C297">INDEX(SampleSuperstore[Region],'Index + Match'!B297)</f>
        <v>Central</v>
      </c>
      <c r="F297" s="2">
        <v>75007</v>
      </c>
      <c r="G297" s="4" t="str">
        <f>INDEX(SampleSuperstore[City],MATCH('Index + Match'!F297,SampleSuperstore[Postal Code],0))</f>
        <v>Carrollton</v>
      </c>
    </row>
    <row r="298" spans="1:7" x14ac:dyDescent="0.3">
      <c r="A298" s="2">
        <v>37167</v>
      </c>
      <c r="B298" s="2">
        <f>MATCH(A298,SampleSuperstore[Postal Code],0)</f>
        <v>1603</v>
      </c>
      <c r="C298" s="2" t="str" cm="1">
        <f t="array" ref="C298">INDEX(SampleSuperstore[Region],'Index + Match'!B298)</f>
        <v>South</v>
      </c>
      <c r="F298" s="2">
        <v>37167</v>
      </c>
      <c r="G298" s="4" t="str">
        <f>INDEX(SampleSuperstore[City],MATCH('Index + Match'!F298,SampleSuperstore[Postal Code],0))</f>
        <v>Smyrna</v>
      </c>
    </row>
    <row r="299" spans="1:7" x14ac:dyDescent="0.3">
      <c r="A299" s="2">
        <v>98031</v>
      </c>
      <c r="B299" s="2">
        <f>MATCH(A299,SampleSuperstore[Postal Code],0)</f>
        <v>1621</v>
      </c>
      <c r="C299" s="2" t="str" cm="1">
        <f t="array" ref="C299">INDEX(SampleSuperstore[Region],'Index + Match'!B299)</f>
        <v>West</v>
      </c>
      <c r="F299" s="2">
        <v>98031</v>
      </c>
      <c r="G299" s="4" t="str">
        <f>INDEX(SampleSuperstore[City],MATCH('Index + Match'!F299,SampleSuperstore[Postal Code],0))</f>
        <v>Kent</v>
      </c>
    </row>
    <row r="300" spans="1:7" x14ac:dyDescent="0.3">
      <c r="A300" s="2">
        <v>70506</v>
      </c>
      <c r="B300" s="2">
        <f>MATCH(A300,SampleSuperstore[Postal Code],0)</f>
        <v>1628</v>
      </c>
      <c r="C300" s="2" t="str" cm="1">
        <f t="array" ref="C300">INDEX(SampleSuperstore[Region],'Index + Match'!B300)</f>
        <v>South</v>
      </c>
      <c r="F300" s="2">
        <v>70506</v>
      </c>
      <c r="G300" s="4" t="str">
        <f>INDEX(SampleSuperstore[City],MATCH('Index + Match'!F300,SampleSuperstore[Postal Code],0))</f>
        <v>Lafayette</v>
      </c>
    </row>
    <row r="301" spans="1:7" x14ac:dyDescent="0.3">
      <c r="A301" s="2">
        <v>97224</v>
      </c>
      <c r="B301" s="2">
        <f>MATCH(A301,SampleSuperstore[Postal Code],0)</f>
        <v>1636</v>
      </c>
      <c r="C301" s="2" t="str" cm="1">
        <f t="array" ref="C301">INDEX(SampleSuperstore[Region],'Index + Match'!B301)</f>
        <v>West</v>
      </c>
      <c r="F301" s="2">
        <v>97224</v>
      </c>
      <c r="G301" s="4" t="str">
        <f>INDEX(SampleSuperstore[City],MATCH('Index + Match'!F301,SampleSuperstore[Postal Code],0))</f>
        <v>Tigard</v>
      </c>
    </row>
    <row r="302" spans="1:7" x14ac:dyDescent="0.3">
      <c r="A302" s="2">
        <v>60076</v>
      </c>
      <c r="B302" s="2">
        <f>MATCH(A302,SampleSuperstore[Postal Code],0)</f>
        <v>1643</v>
      </c>
      <c r="C302" s="2" t="str" cm="1">
        <f t="array" ref="C302">INDEX(SampleSuperstore[Region],'Index + Match'!B302)</f>
        <v>Central</v>
      </c>
      <c r="F302" s="2">
        <v>60076</v>
      </c>
      <c r="G302" s="4" t="str">
        <f>INDEX(SampleSuperstore[City],MATCH('Index + Match'!F302,SampleSuperstore[Postal Code],0))</f>
        <v>Skokie</v>
      </c>
    </row>
    <row r="303" spans="1:7" x14ac:dyDescent="0.3">
      <c r="A303" s="2">
        <v>75023</v>
      </c>
      <c r="B303" s="2">
        <f>MATCH(A303,SampleSuperstore[Postal Code],0)</f>
        <v>1673</v>
      </c>
      <c r="C303" s="2" t="str" cm="1">
        <f t="array" ref="C303">INDEX(SampleSuperstore[Region],'Index + Match'!B303)</f>
        <v>Central</v>
      </c>
      <c r="F303" s="2">
        <v>75023</v>
      </c>
      <c r="G303" s="4" t="str">
        <f>INDEX(SampleSuperstore[City],MATCH('Index + Match'!F303,SampleSuperstore[Postal Code],0))</f>
        <v>Plano</v>
      </c>
    </row>
    <row r="304" spans="1:7" x14ac:dyDescent="0.3">
      <c r="A304" s="2">
        <v>23434</v>
      </c>
      <c r="B304" s="2">
        <f>MATCH(A304,SampleSuperstore[Postal Code],0)</f>
        <v>1674</v>
      </c>
      <c r="C304" s="2" t="str" cm="1">
        <f t="array" ref="C304">INDEX(SampleSuperstore[Region],'Index + Match'!B304)</f>
        <v>South</v>
      </c>
      <c r="F304" s="2">
        <v>23434</v>
      </c>
      <c r="G304" s="4" t="str">
        <f>INDEX(SampleSuperstore[City],MATCH('Index + Match'!F304,SampleSuperstore[Postal Code],0))</f>
        <v>Suffolk</v>
      </c>
    </row>
    <row r="305" spans="1:7" x14ac:dyDescent="0.3">
      <c r="A305" s="2">
        <v>46203</v>
      </c>
      <c r="B305" s="2">
        <f>MATCH(A305,SampleSuperstore[Postal Code],0)</f>
        <v>1691</v>
      </c>
      <c r="C305" s="2" t="str" cm="1">
        <f t="array" ref="C305">INDEX(SampleSuperstore[Region],'Index + Match'!B305)</f>
        <v>Central</v>
      </c>
      <c r="F305" s="2">
        <v>46203</v>
      </c>
      <c r="G305" s="4" t="str">
        <f>INDEX(SampleSuperstore[City],MATCH('Index + Match'!F305,SampleSuperstore[Postal Code],0))</f>
        <v>Indianapolis</v>
      </c>
    </row>
    <row r="306" spans="1:7" x14ac:dyDescent="0.3">
      <c r="A306" s="2">
        <v>7002</v>
      </c>
      <c r="B306" s="2">
        <f>MATCH(A306,SampleSuperstore[Postal Code],0)</f>
        <v>1695</v>
      </c>
      <c r="C306" s="2" t="str" cm="1">
        <f t="array" ref="C306">INDEX(SampleSuperstore[Region],'Index + Match'!B306)</f>
        <v>East</v>
      </c>
      <c r="F306" s="2">
        <v>7002</v>
      </c>
      <c r="G306" s="4" t="str">
        <f>INDEX(SampleSuperstore[City],MATCH('Index + Match'!F306,SampleSuperstore[Postal Code],0))</f>
        <v>Bayonne</v>
      </c>
    </row>
    <row r="307" spans="1:7" x14ac:dyDescent="0.3">
      <c r="A307" s="2">
        <v>28314</v>
      </c>
      <c r="B307" s="2">
        <f>MATCH(A307,SampleSuperstore[Postal Code],0)</f>
        <v>1731</v>
      </c>
      <c r="C307" s="2" t="str" cm="1">
        <f t="array" ref="C307">INDEX(SampleSuperstore[Region],'Index + Match'!B307)</f>
        <v>South</v>
      </c>
      <c r="F307" s="2">
        <v>28314</v>
      </c>
      <c r="G307" s="4" t="str">
        <f>INDEX(SampleSuperstore[City],MATCH('Index + Match'!F307,SampleSuperstore[Postal Code],0))</f>
        <v>Fayetteville</v>
      </c>
    </row>
    <row r="308" spans="1:7" x14ac:dyDescent="0.3">
      <c r="A308" s="2">
        <v>27405</v>
      </c>
      <c r="B308" s="2">
        <f>MATCH(A308,SampleSuperstore[Postal Code],0)</f>
        <v>1768</v>
      </c>
      <c r="C308" s="2" t="str" cm="1">
        <f t="array" ref="C308">INDEX(SampleSuperstore[Region],'Index + Match'!B308)</f>
        <v>South</v>
      </c>
      <c r="F308" s="2">
        <v>27405</v>
      </c>
      <c r="G308" s="4" t="str">
        <f>INDEX(SampleSuperstore[City],MATCH('Index + Match'!F308,SampleSuperstore[Postal Code],0))</f>
        <v>Greensboro</v>
      </c>
    </row>
    <row r="309" spans="1:7" x14ac:dyDescent="0.3">
      <c r="A309" s="2">
        <v>21215</v>
      </c>
      <c r="B309" s="2">
        <f>MATCH(A309,SampleSuperstore[Postal Code],0)</f>
        <v>1774</v>
      </c>
      <c r="C309" s="2" t="str" cm="1">
        <f t="array" ref="C309">INDEX(SampleSuperstore[Region],'Index + Match'!B309)</f>
        <v>East</v>
      </c>
      <c r="F309" s="2">
        <v>21215</v>
      </c>
      <c r="G309" s="4" t="str">
        <f>INDEX(SampleSuperstore[City],MATCH('Index + Match'!F309,SampleSuperstore[Postal Code],0))</f>
        <v>Baltimore</v>
      </c>
    </row>
    <row r="310" spans="1:7" x14ac:dyDescent="0.3">
      <c r="A310" s="2">
        <v>53142</v>
      </c>
      <c r="B310" s="2">
        <f>MATCH(A310,SampleSuperstore[Postal Code],0)</f>
        <v>1788</v>
      </c>
      <c r="C310" s="2" t="str" cm="1">
        <f t="array" ref="C310">INDEX(SampleSuperstore[Region],'Index + Match'!B310)</f>
        <v>Central</v>
      </c>
      <c r="F310" s="2">
        <v>53142</v>
      </c>
      <c r="G310" s="4" t="str">
        <f>INDEX(SampleSuperstore[City],MATCH('Index + Match'!F310,SampleSuperstore[Postal Code],0))</f>
        <v>Kenosha</v>
      </c>
    </row>
    <row r="311" spans="1:7" x14ac:dyDescent="0.3">
      <c r="A311" s="2">
        <v>66062</v>
      </c>
      <c r="B311" s="2">
        <f>MATCH(A311,SampleSuperstore[Postal Code],0)</f>
        <v>1795</v>
      </c>
      <c r="C311" s="2" t="str" cm="1">
        <f t="array" ref="C311">INDEX(SampleSuperstore[Region],'Index + Match'!B311)</f>
        <v>Central</v>
      </c>
      <c r="F311" s="2">
        <v>66062</v>
      </c>
      <c r="G311" s="4" t="str">
        <f>INDEX(SampleSuperstore[City],MATCH('Index + Match'!F311,SampleSuperstore[Postal Code],0))</f>
        <v>Olathe</v>
      </c>
    </row>
    <row r="312" spans="1:7" x14ac:dyDescent="0.3">
      <c r="A312" s="2">
        <v>98002</v>
      </c>
      <c r="B312" s="2">
        <f>MATCH(A312,SampleSuperstore[Postal Code],0)</f>
        <v>1802</v>
      </c>
      <c r="C312" s="2" t="str" cm="1">
        <f t="array" ref="C312">INDEX(SampleSuperstore[Region],'Index + Match'!B312)</f>
        <v>West</v>
      </c>
      <c r="F312" s="2">
        <v>98002</v>
      </c>
      <c r="G312" s="4" t="str">
        <f>INDEX(SampleSuperstore[City],MATCH('Index + Match'!F312,SampleSuperstore[Postal Code],0))</f>
        <v>Auburn</v>
      </c>
    </row>
    <row r="313" spans="1:7" x14ac:dyDescent="0.3">
      <c r="A313" s="2">
        <v>74133</v>
      </c>
      <c r="B313" s="2">
        <f>MATCH(A313,SampleSuperstore[Postal Code],0)</f>
        <v>1809</v>
      </c>
      <c r="C313" s="2" t="str" cm="1">
        <f t="array" ref="C313">INDEX(SampleSuperstore[Region],'Index + Match'!B313)</f>
        <v>Central</v>
      </c>
      <c r="F313" s="2">
        <v>74133</v>
      </c>
      <c r="G313" s="4" t="str">
        <f>INDEX(SampleSuperstore[City],MATCH('Index + Match'!F313,SampleSuperstore[Postal Code],0))</f>
        <v>Tulsa</v>
      </c>
    </row>
    <row r="314" spans="1:7" x14ac:dyDescent="0.3">
      <c r="A314" s="2">
        <v>97756</v>
      </c>
      <c r="B314" s="2">
        <f>MATCH(A314,SampleSuperstore[Postal Code],0)</f>
        <v>1825</v>
      </c>
      <c r="C314" s="2" t="str" cm="1">
        <f t="array" ref="C314">INDEX(SampleSuperstore[Region],'Index + Match'!B314)</f>
        <v>West</v>
      </c>
      <c r="F314" s="2">
        <v>97756</v>
      </c>
      <c r="G314" s="4" t="str">
        <f>INDEX(SampleSuperstore[City],MATCH('Index + Match'!F314,SampleSuperstore[Postal Code],0))</f>
        <v>Redmond</v>
      </c>
    </row>
    <row r="315" spans="1:7" x14ac:dyDescent="0.3">
      <c r="A315" s="2">
        <v>27604</v>
      </c>
      <c r="B315" s="2">
        <f>MATCH(A315,SampleSuperstore[Postal Code],0)</f>
        <v>1828</v>
      </c>
      <c r="C315" s="2" t="str" cm="1">
        <f t="array" ref="C315">INDEX(SampleSuperstore[Region],'Index + Match'!B315)</f>
        <v>South</v>
      </c>
      <c r="F315" s="2">
        <v>27604</v>
      </c>
      <c r="G315" s="4" t="str">
        <f>INDEX(SampleSuperstore[City],MATCH('Index + Match'!F315,SampleSuperstore[Postal Code],0))</f>
        <v>Raleigh</v>
      </c>
    </row>
    <row r="316" spans="1:7" x14ac:dyDescent="0.3">
      <c r="A316" s="2">
        <v>74403</v>
      </c>
      <c r="B316" s="2">
        <f>MATCH(A316,SampleSuperstore[Postal Code],0)</f>
        <v>1831</v>
      </c>
      <c r="C316" s="2" t="str" cm="1">
        <f t="array" ref="C316">INDEX(SampleSuperstore[Region],'Index + Match'!B316)</f>
        <v>Central</v>
      </c>
      <c r="F316" s="2">
        <v>74403</v>
      </c>
      <c r="G316" s="4" t="str">
        <f>INDEX(SampleSuperstore[City],MATCH('Index + Match'!F316,SampleSuperstore[Postal Code],0))</f>
        <v>Muskogee</v>
      </c>
    </row>
    <row r="317" spans="1:7" x14ac:dyDescent="0.3">
      <c r="A317" s="2">
        <v>6450</v>
      </c>
      <c r="B317" s="2">
        <f>MATCH(A317,SampleSuperstore[Postal Code],0)</f>
        <v>1836</v>
      </c>
      <c r="C317" s="2" t="str" cm="1">
        <f t="array" ref="C317">INDEX(SampleSuperstore[Region],'Index + Match'!B317)</f>
        <v>East</v>
      </c>
      <c r="F317" s="2">
        <v>6450</v>
      </c>
      <c r="G317" s="4" t="str">
        <f>INDEX(SampleSuperstore[City],MATCH('Index + Match'!F317,SampleSuperstore[Postal Code],0))</f>
        <v>Meriden</v>
      </c>
    </row>
    <row r="318" spans="1:7" x14ac:dyDescent="0.3">
      <c r="A318" s="2">
        <v>42104</v>
      </c>
      <c r="B318" s="2">
        <f>MATCH(A318,SampleSuperstore[Postal Code],0)</f>
        <v>1842</v>
      </c>
      <c r="C318" s="2" t="str" cm="1">
        <f t="array" ref="C318">INDEX(SampleSuperstore[Region],'Index + Match'!B318)</f>
        <v>South</v>
      </c>
      <c r="F318" s="2">
        <v>42104</v>
      </c>
      <c r="G318" s="4" t="str">
        <f>INDEX(SampleSuperstore[City],MATCH('Index + Match'!F318,SampleSuperstore[Postal Code],0))</f>
        <v>Bowling Green</v>
      </c>
    </row>
    <row r="319" spans="1:7" x14ac:dyDescent="0.3">
      <c r="A319" s="2">
        <v>46614</v>
      </c>
      <c r="B319" s="2">
        <f>MATCH(A319,SampleSuperstore[Postal Code],0)</f>
        <v>1850</v>
      </c>
      <c r="C319" s="2" t="str" cm="1">
        <f t="array" ref="C319">INDEX(SampleSuperstore[Region],'Index + Match'!B319)</f>
        <v>Central</v>
      </c>
      <c r="F319" s="2">
        <v>46614</v>
      </c>
      <c r="G319" s="4" t="str">
        <f>INDEX(SampleSuperstore[City],MATCH('Index + Match'!F319,SampleSuperstore[Postal Code],0))</f>
        <v>South Bend</v>
      </c>
    </row>
    <row r="320" spans="1:7" x14ac:dyDescent="0.3">
      <c r="A320" s="2">
        <v>6010</v>
      </c>
      <c r="B320" s="2">
        <f>MATCH(A320,SampleSuperstore[Postal Code],0)</f>
        <v>1859</v>
      </c>
      <c r="C320" s="2" t="str" cm="1">
        <f t="array" ref="C320">INDEX(SampleSuperstore[Region],'Index + Match'!B320)</f>
        <v>East</v>
      </c>
      <c r="F320" s="2">
        <v>6010</v>
      </c>
      <c r="G320" s="4" t="str">
        <f>INDEX(SampleSuperstore[City],MATCH('Index + Match'!F320,SampleSuperstore[Postal Code],0))</f>
        <v>Bristol</v>
      </c>
    </row>
    <row r="321" spans="1:7" x14ac:dyDescent="0.3">
      <c r="A321" s="2">
        <v>89015</v>
      </c>
      <c r="B321" s="2">
        <f>MATCH(A321,SampleSuperstore[Postal Code],0)</f>
        <v>1867</v>
      </c>
      <c r="C321" s="2" t="str" cm="1">
        <f t="array" ref="C321">INDEX(SampleSuperstore[Region],'Index + Match'!B321)</f>
        <v>West</v>
      </c>
      <c r="F321" s="2">
        <v>89015</v>
      </c>
      <c r="G321" s="4" t="str">
        <f>INDEX(SampleSuperstore[City],MATCH('Index + Match'!F321,SampleSuperstore[Postal Code],0))</f>
        <v>Henderson</v>
      </c>
    </row>
    <row r="322" spans="1:7" x14ac:dyDescent="0.3">
      <c r="A322" s="2">
        <v>99207</v>
      </c>
      <c r="B322" s="2">
        <f>MATCH(A322,SampleSuperstore[Postal Code],0)</f>
        <v>1874</v>
      </c>
      <c r="C322" s="2" t="str" cm="1">
        <f t="array" ref="C322">INDEX(SampleSuperstore[Region],'Index + Match'!B322)</f>
        <v>West</v>
      </c>
      <c r="F322" s="2">
        <v>99207</v>
      </c>
      <c r="G322" s="4" t="str">
        <f>INDEX(SampleSuperstore[City],MATCH('Index + Match'!F322,SampleSuperstore[Postal Code],0))</f>
        <v>Spokane</v>
      </c>
    </row>
    <row r="323" spans="1:7" x14ac:dyDescent="0.3">
      <c r="A323" s="2">
        <v>76248</v>
      </c>
      <c r="B323" s="2">
        <f>MATCH(A323,SampleSuperstore[Postal Code],0)</f>
        <v>1885</v>
      </c>
      <c r="C323" s="2" t="str" cm="1">
        <f t="array" ref="C323">INDEX(SampleSuperstore[Region],'Index + Match'!B323)</f>
        <v>Central</v>
      </c>
      <c r="F323" s="2">
        <v>76248</v>
      </c>
      <c r="G323" s="4" t="str">
        <f>INDEX(SampleSuperstore[City],MATCH('Index + Match'!F323,SampleSuperstore[Postal Code],0))</f>
        <v>Keller</v>
      </c>
    </row>
    <row r="324" spans="1:7" x14ac:dyDescent="0.3">
      <c r="A324" s="2">
        <v>45014</v>
      </c>
      <c r="B324" s="2">
        <f>MATCH(A324,SampleSuperstore[Postal Code],0)</f>
        <v>1889</v>
      </c>
      <c r="C324" s="2" t="str" cm="1">
        <f t="array" ref="C324">INDEX(SampleSuperstore[Region],'Index + Match'!B324)</f>
        <v>East</v>
      </c>
      <c r="F324" s="2">
        <v>45014</v>
      </c>
      <c r="G324" s="4" t="str">
        <f>INDEX(SampleSuperstore[City],MATCH('Index + Match'!F324,SampleSuperstore[Postal Code],0))</f>
        <v>Fairfield</v>
      </c>
    </row>
    <row r="325" spans="1:7" x14ac:dyDescent="0.3">
      <c r="A325" s="2">
        <v>32127</v>
      </c>
      <c r="B325" s="2">
        <f>MATCH(A325,SampleSuperstore[Postal Code],0)</f>
        <v>1893</v>
      </c>
      <c r="C325" s="2" t="str" cm="1">
        <f t="array" ref="C325">INDEX(SampleSuperstore[Region],'Index + Match'!B325)</f>
        <v>South</v>
      </c>
      <c r="F325" s="2">
        <v>32127</v>
      </c>
      <c r="G325" s="4" t="str">
        <f>INDEX(SampleSuperstore[City],MATCH('Index + Match'!F325,SampleSuperstore[Postal Code],0))</f>
        <v>Port Orange</v>
      </c>
    </row>
    <row r="326" spans="1:7" x14ac:dyDescent="0.3">
      <c r="A326" s="2">
        <v>97504</v>
      </c>
      <c r="B326" s="2">
        <f>MATCH(A326,SampleSuperstore[Postal Code],0)</f>
        <v>1894</v>
      </c>
      <c r="C326" s="2" t="str" cm="1">
        <f t="array" ref="C326">INDEX(SampleSuperstore[Region],'Index + Match'!B326)</f>
        <v>West</v>
      </c>
      <c r="F326" s="2">
        <v>97504</v>
      </c>
      <c r="G326" s="4" t="str">
        <f>INDEX(SampleSuperstore[City],MATCH('Index + Match'!F326,SampleSuperstore[Postal Code],0))</f>
        <v>Medford</v>
      </c>
    </row>
    <row r="327" spans="1:7" x14ac:dyDescent="0.3">
      <c r="A327" s="2">
        <v>22901</v>
      </c>
      <c r="B327" s="2">
        <f>MATCH(A327,SampleSuperstore[Postal Code],0)</f>
        <v>1895</v>
      </c>
      <c r="C327" s="2" t="str" cm="1">
        <f t="array" ref="C327">INDEX(SampleSuperstore[Region],'Index + Match'!B327)</f>
        <v>South</v>
      </c>
      <c r="F327" s="2">
        <v>22901</v>
      </c>
      <c r="G327" s="4" t="str">
        <f>INDEX(SampleSuperstore[City],MATCH('Index + Match'!F327,SampleSuperstore[Postal Code],0))</f>
        <v>Charlottesville</v>
      </c>
    </row>
    <row r="328" spans="1:7" x14ac:dyDescent="0.3">
      <c r="A328" s="2">
        <v>59801</v>
      </c>
      <c r="B328" s="2">
        <f>MATCH(A328,SampleSuperstore[Postal Code],0)</f>
        <v>1896</v>
      </c>
      <c r="C328" s="2" t="str" cm="1">
        <f t="array" ref="C328">INDEX(SampleSuperstore[Region],'Index + Match'!B328)</f>
        <v>West</v>
      </c>
      <c r="F328" s="2">
        <v>59801</v>
      </c>
      <c r="G328" s="4" t="str">
        <f>INDEX(SampleSuperstore[City],MATCH('Index + Match'!F328,SampleSuperstore[Postal Code],0))</f>
        <v>Missoula</v>
      </c>
    </row>
    <row r="329" spans="1:7" x14ac:dyDescent="0.3">
      <c r="A329" s="2">
        <v>33178</v>
      </c>
      <c r="B329" s="2">
        <f>MATCH(A329,SampleSuperstore[Postal Code],0)</f>
        <v>1898</v>
      </c>
      <c r="C329" s="2" t="str" cm="1">
        <f t="array" ref="C329">INDEX(SampleSuperstore[Region],'Index + Match'!B329)</f>
        <v>South</v>
      </c>
      <c r="F329" s="2">
        <v>33178</v>
      </c>
      <c r="G329" s="4" t="str">
        <f>INDEX(SampleSuperstore[City],MATCH('Index + Match'!F329,SampleSuperstore[Postal Code],0))</f>
        <v>Miami</v>
      </c>
    </row>
    <row r="330" spans="1:7" x14ac:dyDescent="0.3">
      <c r="A330" s="2">
        <v>29501</v>
      </c>
      <c r="B330" s="2">
        <f>MATCH(A330,SampleSuperstore[Postal Code],0)</f>
        <v>1901</v>
      </c>
      <c r="C330" s="2" t="str" cm="1">
        <f t="array" ref="C330">INDEX(SampleSuperstore[Region],'Index + Match'!B330)</f>
        <v>South</v>
      </c>
      <c r="F330" s="2">
        <v>29501</v>
      </c>
      <c r="G330" s="4" t="str">
        <f>INDEX(SampleSuperstore[City],MATCH('Index + Match'!F330,SampleSuperstore[Postal Code],0))</f>
        <v>Florence</v>
      </c>
    </row>
    <row r="331" spans="1:7" x14ac:dyDescent="0.3">
      <c r="A331" s="2">
        <v>97477</v>
      </c>
      <c r="B331" s="2">
        <f>MATCH(A331,SampleSuperstore[Postal Code],0)</f>
        <v>1903</v>
      </c>
      <c r="C331" s="2" t="str" cm="1">
        <f t="array" ref="C331">INDEX(SampleSuperstore[Region],'Index + Match'!B331)</f>
        <v>West</v>
      </c>
      <c r="F331" s="2">
        <v>97477</v>
      </c>
      <c r="G331" s="4" t="str">
        <f>INDEX(SampleSuperstore[City],MATCH('Index + Match'!F331,SampleSuperstore[Postal Code],0))</f>
        <v>Springfield</v>
      </c>
    </row>
    <row r="332" spans="1:7" x14ac:dyDescent="0.3">
      <c r="A332" s="2">
        <v>32712</v>
      </c>
      <c r="B332" s="2">
        <f>MATCH(A332,SampleSuperstore[Postal Code],0)</f>
        <v>1907</v>
      </c>
      <c r="C332" s="2" t="str" cm="1">
        <f t="array" ref="C332">INDEX(SampleSuperstore[Region],'Index + Match'!B332)</f>
        <v>South</v>
      </c>
      <c r="F332" s="2">
        <v>32712</v>
      </c>
      <c r="G332" s="4" t="str">
        <f>INDEX(SampleSuperstore[City],MATCH('Index + Match'!F332,SampleSuperstore[Postal Code],0))</f>
        <v>Apopka</v>
      </c>
    </row>
    <row r="333" spans="1:7" x14ac:dyDescent="0.3">
      <c r="A333" s="2">
        <v>19601</v>
      </c>
      <c r="B333" s="2">
        <f>MATCH(A333,SampleSuperstore[Postal Code],0)</f>
        <v>1922</v>
      </c>
      <c r="C333" s="2" t="str" cm="1">
        <f t="array" ref="C333">INDEX(SampleSuperstore[Region],'Index + Match'!B333)</f>
        <v>East</v>
      </c>
      <c r="F333" s="2">
        <v>19601</v>
      </c>
      <c r="G333" s="4" t="str">
        <f>INDEX(SampleSuperstore[City],MATCH('Index + Match'!F333,SampleSuperstore[Postal Code],0))</f>
        <v>Reading</v>
      </c>
    </row>
    <row r="334" spans="1:7" x14ac:dyDescent="0.3">
      <c r="A334" s="2">
        <v>80020</v>
      </c>
      <c r="B334" s="2">
        <f>MATCH(A334,SampleSuperstore[Postal Code],0)</f>
        <v>1938</v>
      </c>
      <c r="C334" s="2" t="str" cm="1">
        <f t="array" ref="C334">INDEX(SampleSuperstore[Region],'Index + Match'!B334)</f>
        <v>West</v>
      </c>
      <c r="F334" s="2">
        <v>80020</v>
      </c>
      <c r="G334" s="4" t="str">
        <f>INDEX(SampleSuperstore[City],MATCH('Index + Match'!F334,SampleSuperstore[Postal Code],0))</f>
        <v>Broomfield</v>
      </c>
    </row>
    <row r="335" spans="1:7" x14ac:dyDescent="0.3">
      <c r="A335" s="2">
        <v>65807</v>
      </c>
      <c r="B335" s="2">
        <f>MATCH(A335,SampleSuperstore[Postal Code],0)</f>
        <v>1959</v>
      </c>
      <c r="C335" s="2" t="str" cm="1">
        <f t="array" ref="C335">INDEX(SampleSuperstore[Region],'Index + Match'!B335)</f>
        <v>Central</v>
      </c>
      <c r="F335" s="2">
        <v>65807</v>
      </c>
      <c r="G335" s="4" t="str">
        <f>INDEX(SampleSuperstore[City],MATCH('Index + Match'!F335,SampleSuperstore[Postal Code],0))</f>
        <v>Springfield</v>
      </c>
    </row>
    <row r="336" spans="1:7" x14ac:dyDescent="0.3">
      <c r="A336" s="2">
        <v>7501</v>
      </c>
      <c r="B336" s="2">
        <f>MATCH(A336,SampleSuperstore[Postal Code],0)</f>
        <v>1967</v>
      </c>
      <c r="C336" s="2" t="str" cm="1">
        <f t="array" ref="C336">INDEX(SampleSuperstore[Region],'Index + Match'!B336)</f>
        <v>East</v>
      </c>
      <c r="F336" s="2">
        <v>7501</v>
      </c>
      <c r="G336" s="4" t="str">
        <f>INDEX(SampleSuperstore[City],MATCH('Index + Match'!F336,SampleSuperstore[Postal Code],0))</f>
        <v>Paterson</v>
      </c>
    </row>
    <row r="337" spans="1:7" x14ac:dyDescent="0.3">
      <c r="A337" s="2">
        <v>73120</v>
      </c>
      <c r="B337" s="2">
        <f>MATCH(A337,SampleSuperstore[Postal Code],0)</f>
        <v>1983</v>
      </c>
      <c r="C337" s="2" t="str" cm="1">
        <f t="array" ref="C337">INDEX(SampleSuperstore[Region],'Index + Match'!B337)</f>
        <v>Central</v>
      </c>
      <c r="F337" s="2">
        <v>73120</v>
      </c>
      <c r="G337" s="4" t="str">
        <f>INDEX(SampleSuperstore[City],MATCH('Index + Match'!F337,SampleSuperstore[Postal Code],0))</f>
        <v>Oklahoma City</v>
      </c>
    </row>
    <row r="338" spans="1:7" x14ac:dyDescent="0.3">
      <c r="A338" s="2">
        <v>23320</v>
      </c>
      <c r="B338" s="2">
        <f>MATCH(A338,SampleSuperstore[Postal Code],0)</f>
        <v>1998</v>
      </c>
      <c r="C338" s="2" t="str" cm="1">
        <f t="array" ref="C338">INDEX(SampleSuperstore[Region],'Index + Match'!B338)</f>
        <v>South</v>
      </c>
      <c r="F338" s="2">
        <v>23320</v>
      </c>
      <c r="G338" s="4" t="str">
        <f>INDEX(SampleSuperstore[City],MATCH('Index + Match'!F338,SampleSuperstore[Postal Code],0))</f>
        <v>Chesapeake</v>
      </c>
    </row>
    <row r="339" spans="1:7" x14ac:dyDescent="0.3">
      <c r="A339" s="2">
        <v>79424</v>
      </c>
      <c r="B339" s="2">
        <f>MATCH(A339,SampleSuperstore[Postal Code],0)</f>
        <v>2005</v>
      </c>
      <c r="C339" s="2" t="str" cm="1">
        <f t="array" ref="C339">INDEX(SampleSuperstore[Region],'Index + Match'!B339)</f>
        <v>Central</v>
      </c>
      <c r="F339" s="2">
        <v>79424</v>
      </c>
      <c r="G339" s="4" t="str">
        <f>INDEX(SampleSuperstore[City],MATCH('Index + Match'!F339,SampleSuperstore[Postal Code],0))</f>
        <v>Lubbock</v>
      </c>
    </row>
    <row r="340" spans="1:7" x14ac:dyDescent="0.3">
      <c r="A340" s="2">
        <v>65203</v>
      </c>
      <c r="B340" s="2">
        <f>MATCH(A340,SampleSuperstore[Postal Code],0)</f>
        <v>2006</v>
      </c>
      <c r="C340" s="2" t="str" cm="1">
        <f t="array" ref="C340">INDEX(SampleSuperstore[Region],'Index + Match'!B340)</f>
        <v>Central</v>
      </c>
      <c r="F340" s="2">
        <v>65203</v>
      </c>
      <c r="G340" s="4" t="str">
        <f>INDEX(SampleSuperstore[City],MATCH('Index + Match'!F340,SampleSuperstore[Postal Code],0))</f>
        <v>Columbia</v>
      </c>
    </row>
    <row r="341" spans="1:7" x14ac:dyDescent="0.3">
      <c r="A341" s="2">
        <v>37604</v>
      </c>
      <c r="B341" s="2">
        <f>MATCH(A341,SampleSuperstore[Postal Code],0)</f>
        <v>2009</v>
      </c>
      <c r="C341" s="2" t="str" cm="1">
        <f t="array" ref="C341">INDEX(SampleSuperstore[Region],'Index + Match'!B341)</f>
        <v>South</v>
      </c>
      <c r="F341" s="2">
        <v>37604</v>
      </c>
      <c r="G341" s="4" t="str">
        <f>INDEX(SampleSuperstore[City],MATCH('Index + Match'!F341,SampleSuperstore[Postal Code],0))</f>
        <v>Johnson City</v>
      </c>
    </row>
    <row r="342" spans="1:7" x14ac:dyDescent="0.3">
      <c r="A342" s="2">
        <v>36830</v>
      </c>
      <c r="B342" s="2">
        <f>MATCH(A342,SampleSuperstore[Postal Code],0)</f>
        <v>2014</v>
      </c>
      <c r="C342" s="2" t="str" cm="1">
        <f t="array" ref="C342">INDEX(SampleSuperstore[Region],'Index + Match'!B342)</f>
        <v>South</v>
      </c>
      <c r="F342" s="2">
        <v>36830</v>
      </c>
      <c r="G342" s="4" t="str">
        <f>INDEX(SampleSuperstore[City],MATCH('Index + Match'!F342,SampleSuperstore[Postal Code],0))</f>
        <v>Auburn</v>
      </c>
    </row>
    <row r="343" spans="1:7" x14ac:dyDescent="0.3">
      <c r="A343" s="2">
        <v>92404</v>
      </c>
      <c r="B343" s="2">
        <f>MATCH(A343,SampleSuperstore[Postal Code],0)</f>
        <v>2017</v>
      </c>
      <c r="C343" s="2" t="str" cm="1">
        <f t="array" ref="C343">INDEX(SampleSuperstore[Region],'Index + Match'!B343)</f>
        <v>West</v>
      </c>
      <c r="F343" s="2">
        <v>92404</v>
      </c>
      <c r="G343" s="4" t="str">
        <f>INDEX(SampleSuperstore[City],MATCH('Index + Match'!F343,SampleSuperstore[Postal Code],0))</f>
        <v>San Bernardino</v>
      </c>
    </row>
    <row r="344" spans="1:7" x14ac:dyDescent="0.3">
      <c r="A344" s="2">
        <v>1453</v>
      </c>
      <c r="B344" s="2">
        <f>MATCH(A344,SampleSuperstore[Postal Code],0)</f>
        <v>2029</v>
      </c>
      <c r="C344" s="2" t="str" cm="1">
        <f t="array" ref="C344">INDEX(SampleSuperstore[Region],'Index + Match'!B344)</f>
        <v>East</v>
      </c>
      <c r="F344" s="2">
        <v>1453</v>
      </c>
      <c r="G344" s="4" t="str">
        <f>INDEX(SampleSuperstore[City],MATCH('Index + Match'!F344,SampleSuperstore[Postal Code],0))</f>
        <v>Leominster</v>
      </c>
    </row>
    <row r="345" spans="1:7" x14ac:dyDescent="0.3">
      <c r="A345" s="2">
        <v>59715</v>
      </c>
      <c r="B345" s="2">
        <f>MATCH(A345,SampleSuperstore[Postal Code],0)</f>
        <v>2037</v>
      </c>
      <c r="C345" s="2" t="str" cm="1">
        <f t="array" ref="C345">INDEX(SampleSuperstore[Region],'Index + Match'!B345)</f>
        <v>West</v>
      </c>
      <c r="F345" s="2">
        <v>59715</v>
      </c>
      <c r="G345" s="4" t="str">
        <f>INDEX(SampleSuperstore[City],MATCH('Index + Match'!F345,SampleSuperstore[Postal Code],0))</f>
        <v>Bozeman</v>
      </c>
    </row>
    <row r="346" spans="1:7" x14ac:dyDescent="0.3">
      <c r="A346" s="2">
        <v>85345</v>
      </c>
      <c r="B346" s="2">
        <f>MATCH(A346,SampleSuperstore[Postal Code],0)</f>
        <v>2039</v>
      </c>
      <c r="C346" s="2" t="str" cm="1">
        <f t="array" ref="C346">INDEX(SampleSuperstore[Region],'Index + Match'!B346)</f>
        <v>West</v>
      </c>
      <c r="F346" s="2">
        <v>85345</v>
      </c>
      <c r="G346" s="4" t="str">
        <f>INDEX(SampleSuperstore[City],MATCH('Index + Match'!F346,SampleSuperstore[Postal Code],0))</f>
        <v>Peoria</v>
      </c>
    </row>
    <row r="347" spans="1:7" x14ac:dyDescent="0.3">
      <c r="A347" s="2">
        <v>44107</v>
      </c>
      <c r="B347" s="2">
        <f>MATCH(A347,SampleSuperstore[Postal Code],0)</f>
        <v>2044</v>
      </c>
      <c r="C347" s="2" t="str" cm="1">
        <f t="array" ref="C347">INDEX(SampleSuperstore[Region],'Index + Match'!B347)</f>
        <v>East</v>
      </c>
      <c r="F347" s="2">
        <v>44107</v>
      </c>
      <c r="G347" s="4" t="str">
        <f>INDEX(SampleSuperstore[City],MATCH('Index + Match'!F347,SampleSuperstore[Postal Code],0))</f>
        <v>Lakewood</v>
      </c>
    </row>
    <row r="348" spans="1:7" x14ac:dyDescent="0.3">
      <c r="A348" s="2">
        <v>8861</v>
      </c>
      <c r="B348" s="2">
        <f>MATCH(A348,SampleSuperstore[Postal Code],0)</f>
        <v>2046</v>
      </c>
      <c r="C348" s="2" t="str" cm="1">
        <f t="array" ref="C348">INDEX(SampleSuperstore[Region],'Index + Match'!B348)</f>
        <v>East</v>
      </c>
      <c r="F348" s="2">
        <v>8861</v>
      </c>
      <c r="G348" s="4" t="str">
        <f>INDEX(SampleSuperstore[City],MATCH('Index + Match'!F348,SampleSuperstore[Postal Code],0))</f>
        <v>Perth Amboy</v>
      </c>
    </row>
    <row r="349" spans="1:7" x14ac:dyDescent="0.3">
      <c r="A349" s="2">
        <v>91761</v>
      </c>
      <c r="B349" s="2">
        <f>MATCH(A349,SampleSuperstore[Postal Code],0)</f>
        <v>2072</v>
      </c>
      <c r="C349" s="2" t="str" cm="1">
        <f t="array" ref="C349">INDEX(SampleSuperstore[Region],'Index + Match'!B349)</f>
        <v>West</v>
      </c>
      <c r="F349" s="2">
        <v>91761</v>
      </c>
      <c r="G349" s="4" t="str">
        <f>INDEX(SampleSuperstore[City],MATCH('Index + Match'!F349,SampleSuperstore[Postal Code],0))</f>
        <v>Ontario</v>
      </c>
    </row>
    <row r="350" spans="1:7" x14ac:dyDescent="0.3">
      <c r="A350" s="2">
        <v>91730</v>
      </c>
      <c r="B350" s="2">
        <f>MATCH(A350,SampleSuperstore[Postal Code],0)</f>
        <v>2090</v>
      </c>
      <c r="C350" s="2" t="str" cm="1">
        <f t="array" ref="C350">INDEX(SampleSuperstore[Region],'Index + Match'!B350)</f>
        <v>West</v>
      </c>
      <c r="F350" s="2">
        <v>91730</v>
      </c>
      <c r="G350" s="4" t="str">
        <f>INDEX(SampleSuperstore[City],MATCH('Index + Match'!F350,SampleSuperstore[Postal Code],0))</f>
        <v>Rancho Cucamonga</v>
      </c>
    </row>
    <row r="351" spans="1:7" x14ac:dyDescent="0.3">
      <c r="A351" s="2">
        <v>56560</v>
      </c>
      <c r="B351" s="2">
        <f>MATCH(A351,SampleSuperstore[Postal Code],0)</f>
        <v>2093</v>
      </c>
      <c r="C351" s="2" t="str" cm="1">
        <f t="array" ref="C351">INDEX(SampleSuperstore[Region],'Index + Match'!B351)</f>
        <v>Central</v>
      </c>
      <c r="F351" s="2">
        <v>56560</v>
      </c>
      <c r="G351" s="4" t="str">
        <f>INDEX(SampleSuperstore[City],MATCH('Index + Match'!F351,SampleSuperstore[Postal Code],0))</f>
        <v>Moorhead</v>
      </c>
    </row>
    <row r="352" spans="1:7" x14ac:dyDescent="0.3">
      <c r="A352" s="2">
        <v>75150</v>
      </c>
      <c r="B352" s="2">
        <f>MATCH(A352,SampleSuperstore[Postal Code],0)</f>
        <v>2107</v>
      </c>
      <c r="C352" s="2" t="str" cm="1">
        <f t="array" ref="C352">INDEX(SampleSuperstore[Region],'Index + Match'!B352)</f>
        <v>Central</v>
      </c>
      <c r="F352" s="2">
        <v>75150</v>
      </c>
      <c r="G352" s="4" t="str">
        <f>INDEX(SampleSuperstore[City],MATCH('Index + Match'!F352,SampleSuperstore[Postal Code],0))</f>
        <v>Mesquite</v>
      </c>
    </row>
    <row r="353" spans="1:7" x14ac:dyDescent="0.3">
      <c r="A353" s="2">
        <v>95207</v>
      </c>
      <c r="B353" s="2">
        <f>MATCH(A353,SampleSuperstore[Postal Code],0)</f>
        <v>2118</v>
      </c>
      <c r="C353" s="2" t="str" cm="1">
        <f t="array" ref="C353">INDEX(SampleSuperstore[Region],'Index + Match'!B353)</f>
        <v>West</v>
      </c>
      <c r="F353" s="2">
        <v>95207</v>
      </c>
      <c r="G353" s="4" t="str">
        <f>INDEX(SampleSuperstore[City],MATCH('Index + Match'!F353,SampleSuperstore[Postal Code],0))</f>
        <v>Stockton</v>
      </c>
    </row>
    <row r="354" spans="1:7" x14ac:dyDescent="0.3">
      <c r="A354" s="2">
        <v>32174</v>
      </c>
      <c r="B354" s="2">
        <f>MATCH(A354,SampleSuperstore[Postal Code],0)</f>
        <v>2121</v>
      </c>
      <c r="C354" s="2" t="str" cm="1">
        <f t="array" ref="C354">INDEX(SampleSuperstore[Region],'Index + Match'!B354)</f>
        <v>South</v>
      </c>
      <c r="F354" s="2">
        <v>32174</v>
      </c>
      <c r="G354" s="4" t="str">
        <f>INDEX(SampleSuperstore[City],MATCH('Index + Match'!F354,SampleSuperstore[Postal Code],0))</f>
        <v>Ormond Beach</v>
      </c>
    </row>
    <row r="355" spans="1:7" x14ac:dyDescent="0.3">
      <c r="A355" s="2">
        <v>94086</v>
      </c>
      <c r="B355" s="2">
        <f>MATCH(A355,SampleSuperstore[Postal Code],0)</f>
        <v>2122</v>
      </c>
      <c r="C355" s="2" t="str" cm="1">
        <f t="array" ref="C355">INDEX(SampleSuperstore[Region],'Index + Match'!B355)</f>
        <v>West</v>
      </c>
      <c r="F355" s="2">
        <v>94086</v>
      </c>
      <c r="G355" s="4" t="str">
        <f>INDEX(SampleSuperstore[City],MATCH('Index + Match'!F355,SampleSuperstore[Postal Code],0))</f>
        <v>Sunnyvale</v>
      </c>
    </row>
    <row r="356" spans="1:7" x14ac:dyDescent="0.3">
      <c r="A356" s="2">
        <v>3820</v>
      </c>
      <c r="B356" s="2">
        <f>MATCH(A356,SampleSuperstore[Postal Code],0)</f>
        <v>2130</v>
      </c>
      <c r="C356" s="2" t="str" cm="1">
        <f t="array" ref="C356">INDEX(SampleSuperstore[Region],'Index + Match'!B356)</f>
        <v>East</v>
      </c>
      <c r="F356" s="2">
        <v>3820</v>
      </c>
      <c r="G356" s="4" t="str">
        <f>INDEX(SampleSuperstore[City],MATCH('Index + Match'!F356,SampleSuperstore[Postal Code],0))</f>
        <v>Dover</v>
      </c>
    </row>
    <row r="357" spans="1:7" x14ac:dyDescent="0.3">
      <c r="A357" s="2">
        <v>17403</v>
      </c>
      <c r="B357" s="2">
        <f>MATCH(A357,SampleSuperstore[Postal Code],0)</f>
        <v>2146</v>
      </c>
      <c r="C357" s="2" t="str" cm="1">
        <f t="array" ref="C357">INDEX(SampleSuperstore[Region],'Index + Match'!B357)</f>
        <v>East</v>
      </c>
      <c r="F357" s="2">
        <v>17403</v>
      </c>
      <c r="G357" s="4" t="str">
        <f>INDEX(SampleSuperstore[City],MATCH('Index + Match'!F357,SampleSuperstore[Postal Code],0))</f>
        <v>York</v>
      </c>
    </row>
    <row r="358" spans="1:7" x14ac:dyDescent="0.3">
      <c r="A358" s="2">
        <v>77840</v>
      </c>
      <c r="B358" s="2">
        <f>MATCH(A358,SampleSuperstore[Postal Code],0)</f>
        <v>2151</v>
      </c>
      <c r="C358" s="2" t="str" cm="1">
        <f t="array" ref="C358">INDEX(SampleSuperstore[Region],'Index + Match'!B358)</f>
        <v>Central</v>
      </c>
      <c r="F358" s="2">
        <v>77840</v>
      </c>
      <c r="G358" s="4" t="str">
        <f>INDEX(SampleSuperstore[City],MATCH('Index + Match'!F358,SampleSuperstore[Postal Code],0))</f>
        <v>College Station</v>
      </c>
    </row>
    <row r="359" spans="1:7" x14ac:dyDescent="0.3">
      <c r="A359" s="2">
        <v>63116</v>
      </c>
      <c r="B359" s="2">
        <f>MATCH(A359,SampleSuperstore[Postal Code],0)</f>
        <v>2152</v>
      </c>
      <c r="C359" s="2" t="str" cm="1">
        <f t="array" ref="C359">INDEX(SampleSuperstore[Region],'Index + Match'!B359)</f>
        <v>Central</v>
      </c>
      <c r="F359" s="2">
        <v>63116</v>
      </c>
      <c r="G359" s="4" t="str">
        <f>INDEX(SampleSuperstore[City],MATCH('Index + Match'!F359,SampleSuperstore[Postal Code],0))</f>
        <v>Saint Louis</v>
      </c>
    </row>
    <row r="360" spans="1:7" x14ac:dyDescent="0.3">
      <c r="A360" s="2">
        <v>2169</v>
      </c>
      <c r="B360" s="2">
        <f>MATCH(A360,SampleSuperstore[Postal Code],0)</f>
        <v>2153</v>
      </c>
      <c r="C360" s="2" t="str" cm="1">
        <f t="array" ref="C360">INDEX(SampleSuperstore[Region],'Index + Match'!B360)</f>
        <v>East</v>
      </c>
      <c r="F360" s="2">
        <v>2169</v>
      </c>
      <c r="G360" s="4" t="str">
        <f>INDEX(SampleSuperstore[City],MATCH('Index + Match'!F360,SampleSuperstore[Postal Code],0))</f>
        <v>Quincy</v>
      </c>
    </row>
    <row r="361" spans="1:7" x14ac:dyDescent="0.3">
      <c r="A361" s="2">
        <v>95336</v>
      </c>
      <c r="B361" s="2">
        <f>MATCH(A361,SampleSuperstore[Postal Code],0)</f>
        <v>2163</v>
      </c>
      <c r="C361" s="2" t="str" cm="1">
        <f t="array" ref="C361">INDEX(SampleSuperstore[Region],'Index + Match'!B361)</f>
        <v>West</v>
      </c>
      <c r="F361" s="2">
        <v>95336</v>
      </c>
      <c r="G361" s="4" t="str">
        <f>INDEX(SampleSuperstore[City],MATCH('Index + Match'!F361,SampleSuperstore[Postal Code],0))</f>
        <v>Manteca</v>
      </c>
    </row>
    <row r="362" spans="1:7" x14ac:dyDescent="0.3">
      <c r="A362" s="2">
        <v>44240</v>
      </c>
      <c r="B362" s="2">
        <f>MATCH(A362,SampleSuperstore[Postal Code],0)</f>
        <v>2169</v>
      </c>
      <c r="C362" s="2" t="str" cm="1">
        <f t="array" ref="C362">INDEX(SampleSuperstore[Region],'Index + Match'!B362)</f>
        <v>East</v>
      </c>
      <c r="F362" s="2">
        <v>44240</v>
      </c>
      <c r="G362" s="4" t="str">
        <f>INDEX(SampleSuperstore[City],MATCH('Index + Match'!F362,SampleSuperstore[Postal Code],0))</f>
        <v>Kent</v>
      </c>
    </row>
    <row r="363" spans="1:7" x14ac:dyDescent="0.3">
      <c r="A363" s="2">
        <v>76903</v>
      </c>
      <c r="B363" s="2">
        <f>MATCH(A363,SampleSuperstore[Postal Code],0)</f>
        <v>2172</v>
      </c>
      <c r="C363" s="2" t="str" cm="1">
        <f t="array" ref="C363">INDEX(SampleSuperstore[Region],'Index + Match'!B363)</f>
        <v>Central</v>
      </c>
      <c r="F363" s="2">
        <v>76903</v>
      </c>
      <c r="G363" s="4" t="str">
        <f>INDEX(SampleSuperstore[City],MATCH('Index + Match'!F363,SampleSuperstore[Postal Code],0))</f>
        <v>San Angelo</v>
      </c>
    </row>
    <row r="364" spans="1:7" x14ac:dyDescent="0.3">
      <c r="A364" s="2">
        <v>84106</v>
      </c>
      <c r="B364" s="2">
        <f>MATCH(A364,SampleSuperstore[Postal Code],0)</f>
        <v>2176</v>
      </c>
      <c r="C364" s="2" t="str" cm="1">
        <f t="array" ref="C364">INDEX(SampleSuperstore[Region],'Index + Match'!B364)</f>
        <v>West</v>
      </c>
      <c r="F364" s="2">
        <v>84106</v>
      </c>
      <c r="G364" s="4" t="str">
        <f>INDEX(SampleSuperstore[City],MATCH('Index + Match'!F364,SampleSuperstore[Postal Code],0))</f>
        <v>Salt Lake City</v>
      </c>
    </row>
    <row r="365" spans="1:7" x14ac:dyDescent="0.3">
      <c r="A365" s="2">
        <v>35810</v>
      </c>
      <c r="B365" s="2">
        <f>MATCH(A365,SampleSuperstore[Postal Code],0)</f>
        <v>2187</v>
      </c>
      <c r="C365" s="2" t="str" cm="1">
        <f t="array" ref="C365">INDEX(SampleSuperstore[Region],'Index + Match'!B365)</f>
        <v>South</v>
      </c>
      <c r="F365" s="2">
        <v>35810</v>
      </c>
      <c r="G365" s="4" t="str">
        <f>INDEX(SampleSuperstore[City],MATCH('Index + Match'!F365,SampleSuperstore[Postal Code],0))</f>
        <v>Huntsville</v>
      </c>
    </row>
    <row r="366" spans="1:7" x14ac:dyDescent="0.3">
      <c r="A366" s="2">
        <v>37918</v>
      </c>
      <c r="B366" s="2">
        <f>MATCH(A366,SampleSuperstore[Postal Code],0)</f>
        <v>2197</v>
      </c>
      <c r="C366" s="2" t="str" cm="1">
        <f t="array" ref="C366">INDEX(SampleSuperstore[Region],'Index + Match'!B366)</f>
        <v>South</v>
      </c>
      <c r="F366" s="2">
        <v>37918</v>
      </c>
      <c r="G366" s="4" t="str">
        <f>INDEX(SampleSuperstore[City],MATCH('Index + Match'!F366,SampleSuperstore[Postal Code],0))</f>
        <v>Knoxville</v>
      </c>
    </row>
    <row r="367" spans="1:7" x14ac:dyDescent="0.3">
      <c r="A367" s="2">
        <v>72209</v>
      </c>
      <c r="B367" s="2">
        <f>MATCH(A367,SampleSuperstore[Postal Code],0)</f>
        <v>2201</v>
      </c>
      <c r="C367" s="2" t="str" cm="1">
        <f t="array" ref="C367">INDEX(SampleSuperstore[Region],'Index + Match'!B367)</f>
        <v>South</v>
      </c>
      <c r="F367" s="2">
        <v>72209</v>
      </c>
      <c r="G367" s="4" t="str">
        <f>INDEX(SampleSuperstore[City],MATCH('Index + Match'!F367,SampleSuperstore[Postal Code],0))</f>
        <v>Little Rock</v>
      </c>
    </row>
    <row r="368" spans="1:7" x14ac:dyDescent="0.3">
      <c r="A368" s="2">
        <v>48146</v>
      </c>
      <c r="B368" s="2">
        <f>MATCH(A368,SampleSuperstore[Postal Code],0)</f>
        <v>2212</v>
      </c>
      <c r="C368" s="2" t="str" cm="1">
        <f t="array" ref="C368">INDEX(SampleSuperstore[Region],'Index + Match'!B368)</f>
        <v>Central</v>
      </c>
      <c r="F368" s="2">
        <v>48146</v>
      </c>
      <c r="G368" s="4" t="str">
        <f>INDEX(SampleSuperstore[City],MATCH('Index + Match'!F368,SampleSuperstore[Postal Code],0))</f>
        <v>Lincoln Park</v>
      </c>
    </row>
    <row r="369" spans="1:7" x14ac:dyDescent="0.3">
      <c r="A369" s="2">
        <v>43302</v>
      </c>
      <c r="B369" s="2">
        <f>MATCH(A369,SampleSuperstore[Postal Code],0)</f>
        <v>2222</v>
      </c>
      <c r="C369" s="2" t="str" cm="1">
        <f t="array" ref="C369">INDEX(SampleSuperstore[Region],'Index + Match'!B369)</f>
        <v>East</v>
      </c>
      <c r="F369" s="2">
        <v>43302</v>
      </c>
      <c r="G369" s="4" t="str">
        <f>INDEX(SampleSuperstore[City],MATCH('Index + Match'!F369,SampleSuperstore[Postal Code],0))</f>
        <v>Marion</v>
      </c>
    </row>
    <row r="370" spans="1:7" x14ac:dyDescent="0.3">
      <c r="A370" s="2">
        <v>80122</v>
      </c>
      <c r="B370" s="2">
        <f>MATCH(A370,SampleSuperstore[Postal Code],0)</f>
        <v>2226</v>
      </c>
      <c r="C370" s="2" t="str" cm="1">
        <f t="array" ref="C370">INDEX(SampleSuperstore[Region],'Index + Match'!B370)</f>
        <v>West</v>
      </c>
      <c r="F370" s="2">
        <v>80122</v>
      </c>
      <c r="G370" s="4" t="str">
        <f>INDEX(SampleSuperstore[City],MATCH('Index + Match'!F370,SampleSuperstore[Postal Code],0))</f>
        <v>Littleton</v>
      </c>
    </row>
    <row r="371" spans="1:7" x14ac:dyDescent="0.3">
      <c r="A371" s="2">
        <v>5408</v>
      </c>
      <c r="B371" s="2">
        <f>MATCH(A371,SampleSuperstore[Postal Code],0)</f>
        <v>2235</v>
      </c>
      <c r="C371" s="2" t="str" cm="1">
        <f t="array" ref="C371">INDEX(SampleSuperstore[Region],'Index + Match'!B371)</f>
        <v>East</v>
      </c>
      <c r="F371" s="2">
        <v>5408</v>
      </c>
      <c r="G371" s="4" t="str">
        <f>INDEX(SampleSuperstore[City],MATCH('Index + Match'!F371,SampleSuperstore[Postal Code],0))</f>
        <v>Burlington</v>
      </c>
    </row>
    <row r="372" spans="1:7" x14ac:dyDescent="0.3">
      <c r="A372" s="2">
        <v>4401</v>
      </c>
      <c r="B372" s="2">
        <f>MATCH(A372,SampleSuperstore[Postal Code],0)</f>
        <v>2256</v>
      </c>
      <c r="C372" s="2" t="str" cm="1">
        <f t="array" ref="C372">INDEX(SampleSuperstore[Region],'Index + Match'!B372)</f>
        <v>East</v>
      </c>
      <c r="F372" s="2">
        <v>4401</v>
      </c>
      <c r="G372" s="4" t="str">
        <f>INDEX(SampleSuperstore[City],MATCH('Index + Match'!F372,SampleSuperstore[Postal Code],0))</f>
        <v>Bangor</v>
      </c>
    </row>
    <row r="373" spans="1:7" x14ac:dyDescent="0.3">
      <c r="A373" s="2">
        <v>38671</v>
      </c>
      <c r="B373" s="2">
        <f>MATCH(A373,SampleSuperstore[Postal Code],0)</f>
        <v>2277</v>
      </c>
      <c r="C373" s="2" t="str" cm="1">
        <f t="array" ref="C373">INDEX(SampleSuperstore[Region],'Index + Match'!B373)</f>
        <v>South</v>
      </c>
      <c r="F373" s="2">
        <v>38671</v>
      </c>
      <c r="G373" s="4" t="str">
        <f>INDEX(SampleSuperstore[City],MATCH('Index + Match'!F373,SampleSuperstore[Postal Code],0))</f>
        <v>Southaven</v>
      </c>
    </row>
    <row r="374" spans="1:7" x14ac:dyDescent="0.3">
      <c r="A374" s="2">
        <v>47362</v>
      </c>
      <c r="B374" s="2">
        <f>MATCH(A374,SampleSuperstore[Postal Code],0)</f>
        <v>2284</v>
      </c>
      <c r="C374" s="2" t="str" cm="1">
        <f t="array" ref="C374">INDEX(SampleSuperstore[Region],'Index + Match'!B374)</f>
        <v>Central</v>
      </c>
      <c r="F374" s="2">
        <v>47362</v>
      </c>
      <c r="G374" s="4" t="str">
        <f>INDEX(SampleSuperstore[City],MATCH('Index + Match'!F374,SampleSuperstore[Postal Code],0))</f>
        <v>New Castle</v>
      </c>
    </row>
    <row r="375" spans="1:7" x14ac:dyDescent="0.3">
      <c r="A375" s="2">
        <v>48640</v>
      </c>
      <c r="B375" s="2">
        <f>MATCH(A375,SampleSuperstore[Postal Code],0)</f>
        <v>2301</v>
      </c>
      <c r="C375" s="2" t="str" cm="1">
        <f t="array" ref="C375">INDEX(SampleSuperstore[Region],'Index + Match'!B375)</f>
        <v>Central</v>
      </c>
      <c r="F375" s="2">
        <v>48640</v>
      </c>
      <c r="G375" s="4" t="str">
        <f>INDEX(SampleSuperstore[City],MATCH('Index + Match'!F375,SampleSuperstore[Postal Code],0))</f>
        <v>Midland</v>
      </c>
    </row>
    <row r="376" spans="1:7" x14ac:dyDescent="0.3">
      <c r="A376" s="2">
        <v>57103</v>
      </c>
      <c r="B376" s="2">
        <f>MATCH(A376,SampleSuperstore[Postal Code],0)</f>
        <v>2314</v>
      </c>
      <c r="C376" s="2" t="str" cm="1">
        <f t="array" ref="C376">INDEX(SampleSuperstore[Region],'Index + Match'!B376)</f>
        <v>Central</v>
      </c>
      <c r="F376" s="2">
        <v>57103</v>
      </c>
      <c r="G376" s="4" t="str">
        <f>INDEX(SampleSuperstore[City],MATCH('Index + Match'!F376,SampleSuperstore[Postal Code],0))</f>
        <v>Sioux Falls</v>
      </c>
    </row>
    <row r="377" spans="1:7" x14ac:dyDescent="0.3">
      <c r="A377" s="2">
        <v>80525</v>
      </c>
      <c r="B377" s="2">
        <f>MATCH(A377,SampleSuperstore[Postal Code],0)</f>
        <v>2329</v>
      </c>
      <c r="C377" s="2" t="str" cm="1">
        <f t="array" ref="C377">INDEX(SampleSuperstore[Region],'Index + Match'!B377)</f>
        <v>West</v>
      </c>
      <c r="F377" s="2">
        <v>80525</v>
      </c>
      <c r="G377" s="4" t="str">
        <f>INDEX(SampleSuperstore[City],MATCH('Index + Match'!F377,SampleSuperstore[Postal Code],0))</f>
        <v>Fort Collins</v>
      </c>
    </row>
    <row r="378" spans="1:7" x14ac:dyDescent="0.3">
      <c r="A378" s="2">
        <v>47905</v>
      </c>
      <c r="B378" s="2">
        <f>MATCH(A378,SampleSuperstore[Postal Code],0)</f>
        <v>2333</v>
      </c>
      <c r="C378" s="2" t="str" cm="1">
        <f t="array" ref="C378">INDEX(SampleSuperstore[Region],'Index + Match'!B378)</f>
        <v>Central</v>
      </c>
      <c r="F378" s="2">
        <v>47905</v>
      </c>
      <c r="G378" s="4" t="str">
        <f>INDEX(SampleSuperstore[City],MATCH('Index + Match'!F378,SampleSuperstore[Postal Code],0))</f>
        <v>Lafayette</v>
      </c>
    </row>
    <row r="379" spans="1:7" x14ac:dyDescent="0.3">
      <c r="A379" s="2">
        <v>37042</v>
      </c>
      <c r="B379" s="2">
        <f>MATCH(A379,SampleSuperstore[Postal Code],0)</f>
        <v>2335</v>
      </c>
      <c r="C379" s="2" t="str" cm="1">
        <f t="array" ref="C379">INDEX(SampleSuperstore[Region],'Index + Match'!B379)</f>
        <v>South</v>
      </c>
      <c r="F379" s="2">
        <v>37042</v>
      </c>
      <c r="G379" s="4" t="str">
        <f>INDEX(SampleSuperstore[City],MATCH('Index + Match'!F379,SampleSuperstore[Postal Code],0))</f>
        <v>Clarksville</v>
      </c>
    </row>
    <row r="380" spans="1:7" x14ac:dyDescent="0.3">
      <c r="A380" s="2">
        <v>95823</v>
      </c>
      <c r="B380" s="2">
        <f>MATCH(A380,SampleSuperstore[Postal Code],0)</f>
        <v>2367</v>
      </c>
      <c r="C380" s="2" t="str" cm="1">
        <f t="array" ref="C380">INDEX(SampleSuperstore[Region],'Index + Match'!B380)</f>
        <v>West</v>
      </c>
      <c r="F380" s="2">
        <v>95823</v>
      </c>
      <c r="G380" s="4" t="str">
        <f>INDEX(SampleSuperstore[City],MATCH('Index + Match'!F380,SampleSuperstore[Postal Code],0))</f>
        <v>Sacramento</v>
      </c>
    </row>
    <row r="381" spans="1:7" x14ac:dyDescent="0.3">
      <c r="A381" s="2">
        <v>91360</v>
      </c>
      <c r="B381" s="2">
        <f>MATCH(A381,SampleSuperstore[Postal Code],0)</f>
        <v>2379</v>
      </c>
      <c r="C381" s="2" t="str" cm="1">
        <f t="array" ref="C381">INDEX(SampleSuperstore[Region],'Index + Match'!B381)</f>
        <v>West</v>
      </c>
      <c r="F381" s="2">
        <v>91360</v>
      </c>
      <c r="G381" s="4" t="str">
        <f>INDEX(SampleSuperstore[City],MATCH('Index + Match'!F381,SampleSuperstore[Postal Code],0))</f>
        <v>Thousand Oaks</v>
      </c>
    </row>
    <row r="382" spans="1:7" x14ac:dyDescent="0.3">
      <c r="A382" s="2">
        <v>2148</v>
      </c>
      <c r="B382" s="2">
        <f>MATCH(A382,SampleSuperstore[Postal Code],0)</f>
        <v>2394</v>
      </c>
      <c r="C382" s="2" t="str" cm="1">
        <f t="array" ref="C382">INDEX(SampleSuperstore[Region],'Index + Match'!B382)</f>
        <v>East</v>
      </c>
      <c r="F382" s="2">
        <v>2148</v>
      </c>
      <c r="G382" s="4" t="str">
        <f>INDEX(SampleSuperstore[City],MATCH('Index + Match'!F382,SampleSuperstore[Postal Code],0))</f>
        <v>Malden</v>
      </c>
    </row>
    <row r="383" spans="1:7" x14ac:dyDescent="0.3">
      <c r="A383" s="2">
        <v>1040</v>
      </c>
      <c r="B383" s="2">
        <f>MATCH(A383,SampleSuperstore[Postal Code],0)</f>
        <v>2416</v>
      </c>
      <c r="C383" s="2" t="str" cm="1">
        <f t="array" ref="C383">INDEX(SampleSuperstore[Region],'Index + Match'!B383)</f>
        <v>East</v>
      </c>
      <c r="F383" s="2">
        <v>1040</v>
      </c>
      <c r="G383" s="4" t="str">
        <f>INDEX(SampleSuperstore[City],MATCH('Index + Match'!F383,SampleSuperstore[Postal Code],0))</f>
        <v>Holyoke</v>
      </c>
    </row>
    <row r="384" spans="1:7" x14ac:dyDescent="0.3">
      <c r="A384" s="2">
        <v>87105</v>
      </c>
      <c r="B384" s="2">
        <f>MATCH(A384,SampleSuperstore[Postal Code],0)</f>
        <v>2417</v>
      </c>
      <c r="C384" s="2" t="str" cm="1">
        <f t="array" ref="C384">INDEX(SampleSuperstore[Region],'Index + Match'!B384)</f>
        <v>West</v>
      </c>
      <c r="F384" s="2">
        <v>87105</v>
      </c>
      <c r="G384" s="4" t="str">
        <f>INDEX(SampleSuperstore[City],MATCH('Index + Match'!F384,SampleSuperstore[Postal Code],0))</f>
        <v>Albuquerque</v>
      </c>
    </row>
    <row r="385" spans="1:7" x14ac:dyDescent="0.3">
      <c r="A385" s="2">
        <v>89431</v>
      </c>
      <c r="B385" s="2">
        <f>MATCH(A385,SampleSuperstore[Postal Code],0)</f>
        <v>2419</v>
      </c>
      <c r="C385" s="2" t="str" cm="1">
        <f t="array" ref="C385">INDEX(SampleSuperstore[Region],'Index + Match'!B385)</f>
        <v>West</v>
      </c>
      <c r="F385" s="2">
        <v>89431</v>
      </c>
      <c r="G385" s="4" t="str">
        <f>INDEX(SampleSuperstore[City],MATCH('Index + Match'!F385,SampleSuperstore[Postal Code],0))</f>
        <v>Sparks</v>
      </c>
    </row>
    <row r="386" spans="1:7" x14ac:dyDescent="0.3">
      <c r="A386" s="2">
        <v>92236</v>
      </c>
      <c r="B386" s="2">
        <f>MATCH(A386,SampleSuperstore[Postal Code],0)</f>
        <v>2420</v>
      </c>
      <c r="C386" s="2" t="str" cm="1">
        <f t="array" ref="C386">INDEX(SampleSuperstore[Region],'Index + Match'!B386)</f>
        <v>West</v>
      </c>
      <c r="F386" s="2">
        <v>92236</v>
      </c>
      <c r="G386" s="4" t="str">
        <f>INDEX(SampleSuperstore[City],MATCH('Index + Match'!F386,SampleSuperstore[Postal Code],0))</f>
        <v>Coachella</v>
      </c>
    </row>
    <row r="387" spans="1:7" x14ac:dyDescent="0.3">
      <c r="A387" s="2">
        <v>60126</v>
      </c>
      <c r="B387" s="2">
        <f>MATCH(A387,SampleSuperstore[Postal Code],0)</f>
        <v>2422</v>
      </c>
      <c r="C387" s="2" t="str" cm="1">
        <f t="array" ref="C387">INDEX(SampleSuperstore[Region],'Index + Match'!B387)</f>
        <v>Central</v>
      </c>
      <c r="F387" s="2">
        <v>60126</v>
      </c>
      <c r="G387" s="4" t="str">
        <f>INDEX(SampleSuperstore[City],MATCH('Index + Match'!F387,SampleSuperstore[Postal Code],0))</f>
        <v>Elmhurst</v>
      </c>
    </row>
    <row r="388" spans="1:7" x14ac:dyDescent="0.3">
      <c r="A388" s="2">
        <v>7055</v>
      </c>
      <c r="B388" s="2">
        <f>MATCH(A388,SampleSuperstore[Postal Code],0)</f>
        <v>2441</v>
      </c>
      <c r="C388" s="2" t="str" cm="1">
        <f t="array" ref="C388">INDEX(SampleSuperstore[Region],'Index + Match'!B388)</f>
        <v>East</v>
      </c>
      <c r="F388" s="2">
        <v>7055</v>
      </c>
      <c r="G388" s="4" t="str">
        <f>INDEX(SampleSuperstore[City],MATCH('Index + Match'!F388,SampleSuperstore[Postal Code],0))</f>
        <v>Passaic</v>
      </c>
    </row>
    <row r="389" spans="1:7" x14ac:dyDescent="0.3">
      <c r="A389" s="2">
        <v>29406</v>
      </c>
      <c r="B389" s="2">
        <f>MATCH(A389,SampleSuperstore[Postal Code],0)</f>
        <v>2449</v>
      </c>
      <c r="C389" s="2" t="str" cm="1">
        <f t="array" ref="C389">INDEX(SampleSuperstore[Region],'Index + Match'!B389)</f>
        <v>South</v>
      </c>
      <c r="F389" s="2">
        <v>29406</v>
      </c>
      <c r="G389" s="4" t="str">
        <f>INDEX(SampleSuperstore[City],MATCH('Index + Match'!F389,SampleSuperstore[Postal Code],0))</f>
        <v>North Charleston</v>
      </c>
    </row>
    <row r="390" spans="1:7" x14ac:dyDescent="0.3">
      <c r="A390" s="2">
        <v>23602</v>
      </c>
      <c r="B390" s="2">
        <f>MATCH(A390,SampleSuperstore[Postal Code],0)</f>
        <v>2467</v>
      </c>
      <c r="C390" s="2" t="str" cm="1">
        <f t="array" ref="C390">INDEX(SampleSuperstore[Region],'Index + Match'!B390)</f>
        <v>South</v>
      </c>
      <c r="F390" s="2">
        <v>23602</v>
      </c>
      <c r="G390" s="4" t="str">
        <f>INDEX(SampleSuperstore[City],MATCH('Index + Match'!F390,SampleSuperstore[Postal Code],0))</f>
        <v>Newport News</v>
      </c>
    </row>
    <row r="391" spans="1:7" x14ac:dyDescent="0.3">
      <c r="A391" s="2">
        <v>14701</v>
      </c>
      <c r="B391" s="2">
        <f>MATCH(A391,SampleSuperstore[Postal Code],0)</f>
        <v>2493</v>
      </c>
      <c r="C391" s="2" t="str" cm="1">
        <f t="array" ref="C391">INDEX(SampleSuperstore[Region],'Index + Match'!B391)</f>
        <v>East</v>
      </c>
      <c r="F391" s="2">
        <v>14701</v>
      </c>
      <c r="G391" s="4" t="str">
        <f>INDEX(SampleSuperstore[City],MATCH('Index + Match'!F391,SampleSuperstore[Postal Code],0))</f>
        <v>Jamestown</v>
      </c>
    </row>
    <row r="392" spans="1:7" x14ac:dyDescent="0.3">
      <c r="A392" s="2">
        <v>46544</v>
      </c>
      <c r="B392" s="2">
        <f>MATCH(A392,SampleSuperstore[Postal Code],0)</f>
        <v>2496</v>
      </c>
      <c r="C392" s="2" t="str" cm="1">
        <f t="array" ref="C392">INDEX(SampleSuperstore[Region],'Index + Match'!B392)</f>
        <v>Central</v>
      </c>
      <c r="F392" s="2">
        <v>46544</v>
      </c>
      <c r="G392" s="4" t="str">
        <f>INDEX(SampleSuperstore[City],MATCH('Index + Match'!F392,SampleSuperstore[Postal Code],0))</f>
        <v>Mishawaka</v>
      </c>
    </row>
    <row r="393" spans="1:7" x14ac:dyDescent="0.3">
      <c r="A393" s="2">
        <v>43402</v>
      </c>
      <c r="B393" s="2">
        <f>MATCH(A393,SampleSuperstore[Postal Code],0)</f>
        <v>2516</v>
      </c>
      <c r="C393" s="2" t="str" cm="1">
        <f t="array" ref="C393">INDEX(SampleSuperstore[Region],'Index + Match'!B393)</f>
        <v>East</v>
      </c>
      <c r="F393" s="2">
        <v>43402</v>
      </c>
      <c r="G393" s="4" t="str">
        <f>INDEX(SampleSuperstore[City],MATCH('Index + Match'!F393,SampleSuperstore[Postal Code],0))</f>
        <v>Bowling Green</v>
      </c>
    </row>
    <row r="394" spans="1:7" x14ac:dyDescent="0.3">
      <c r="A394" s="2">
        <v>92253</v>
      </c>
      <c r="B394" s="2">
        <f>MATCH(A394,SampleSuperstore[Postal Code],0)</f>
        <v>2536</v>
      </c>
      <c r="C394" s="2" t="str" cm="1">
        <f t="array" ref="C394">INDEX(SampleSuperstore[Region],'Index + Match'!B394)</f>
        <v>West</v>
      </c>
      <c r="F394" s="2">
        <v>92253</v>
      </c>
      <c r="G394" s="4" t="str">
        <f>INDEX(SampleSuperstore[City],MATCH('Index + Match'!F394,SampleSuperstore[Postal Code],0))</f>
        <v>La Quinta</v>
      </c>
    </row>
    <row r="395" spans="1:7" x14ac:dyDescent="0.3">
      <c r="A395" s="2">
        <v>32303</v>
      </c>
      <c r="B395" s="2">
        <f>MATCH(A395,SampleSuperstore[Postal Code],0)</f>
        <v>2555</v>
      </c>
      <c r="C395" s="2" t="str" cm="1">
        <f t="array" ref="C395">INDEX(SampleSuperstore[Region],'Index + Match'!B395)</f>
        <v>South</v>
      </c>
      <c r="F395" s="2">
        <v>32303</v>
      </c>
      <c r="G395" s="4" t="str">
        <f>INDEX(SampleSuperstore[City],MATCH('Index + Match'!F395,SampleSuperstore[Postal Code],0))</f>
        <v>Tallahassee</v>
      </c>
    </row>
    <row r="396" spans="1:7" x14ac:dyDescent="0.3">
      <c r="A396" s="2">
        <v>37211</v>
      </c>
      <c r="B396" s="2">
        <f>MATCH(A396,SampleSuperstore[Postal Code],0)</f>
        <v>2562</v>
      </c>
      <c r="C396" s="2" t="str" cm="1">
        <f t="array" ref="C396">INDEX(SampleSuperstore[Region],'Index + Match'!B396)</f>
        <v>South</v>
      </c>
      <c r="F396" s="2">
        <v>37211</v>
      </c>
      <c r="G396" s="4" t="str">
        <f>INDEX(SampleSuperstore[City],MATCH('Index + Match'!F396,SampleSuperstore[Postal Code],0))</f>
        <v>Nashville</v>
      </c>
    </row>
    <row r="397" spans="1:7" x14ac:dyDescent="0.3">
      <c r="A397" s="2">
        <v>98226</v>
      </c>
      <c r="B397" s="2">
        <f>MATCH(A397,SampleSuperstore[Postal Code],0)</f>
        <v>2567</v>
      </c>
      <c r="C397" s="2" t="str" cm="1">
        <f t="array" ref="C397">INDEX(SampleSuperstore[Region],'Index + Match'!B397)</f>
        <v>West</v>
      </c>
      <c r="F397" s="2">
        <v>98226</v>
      </c>
      <c r="G397" s="4" t="str">
        <f>INDEX(SampleSuperstore[City],MATCH('Index + Match'!F397,SampleSuperstore[Postal Code],0))</f>
        <v>Bellingham</v>
      </c>
    </row>
    <row r="398" spans="1:7" x14ac:dyDescent="0.3">
      <c r="A398" s="2">
        <v>60098</v>
      </c>
      <c r="B398" s="2">
        <f>MATCH(A398,SampleSuperstore[Postal Code],0)</f>
        <v>2572</v>
      </c>
      <c r="C398" s="2" t="str" cm="1">
        <f t="array" ref="C398">INDEX(SampleSuperstore[Region],'Index + Match'!B398)</f>
        <v>Central</v>
      </c>
      <c r="F398" s="2">
        <v>60098</v>
      </c>
      <c r="G398" s="4" t="str">
        <f>INDEX(SampleSuperstore[City],MATCH('Index + Match'!F398,SampleSuperstore[Postal Code],0))</f>
        <v>Woodstock</v>
      </c>
    </row>
    <row r="399" spans="1:7" x14ac:dyDescent="0.3">
      <c r="A399" s="2">
        <v>76117</v>
      </c>
      <c r="B399" s="2">
        <f>MATCH(A399,SampleSuperstore[Postal Code],0)</f>
        <v>2586</v>
      </c>
      <c r="C399" s="2" t="str" cm="1">
        <f t="array" ref="C399">INDEX(SampleSuperstore[Region],'Index + Match'!B399)</f>
        <v>Central</v>
      </c>
      <c r="F399" s="2">
        <v>76117</v>
      </c>
      <c r="G399" s="4" t="str">
        <f>INDEX(SampleSuperstore[City],MATCH('Index + Match'!F399,SampleSuperstore[Postal Code],0))</f>
        <v>Haltom City</v>
      </c>
    </row>
    <row r="400" spans="1:7" x14ac:dyDescent="0.3">
      <c r="A400" s="2">
        <v>60090</v>
      </c>
      <c r="B400" s="2">
        <f>MATCH(A400,SampleSuperstore[Postal Code],0)</f>
        <v>2591</v>
      </c>
      <c r="C400" s="2" t="str" cm="1">
        <f t="array" ref="C400">INDEX(SampleSuperstore[Region],'Index + Match'!B400)</f>
        <v>Central</v>
      </c>
      <c r="F400" s="2">
        <v>60090</v>
      </c>
      <c r="G400" s="4" t="str">
        <f>INDEX(SampleSuperstore[City],MATCH('Index + Match'!F400,SampleSuperstore[Postal Code],0))</f>
        <v>Wheeling</v>
      </c>
    </row>
    <row r="401" spans="1:7" x14ac:dyDescent="0.3">
      <c r="A401" s="2">
        <v>29483</v>
      </c>
      <c r="B401" s="2">
        <f>MATCH(A401,SampleSuperstore[Postal Code],0)</f>
        <v>2593</v>
      </c>
      <c r="C401" s="2" t="str" cm="1">
        <f t="array" ref="C401">INDEX(SampleSuperstore[Region],'Index + Match'!B401)</f>
        <v>South</v>
      </c>
      <c r="F401" s="2">
        <v>29483</v>
      </c>
      <c r="G401" s="4" t="str">
        <f>INDEX(SampleSuperstore[City],MATCH('Index + Match'!F401,SampleSuperstore[Postal Code],0))</f>
        <v>Summerville</v>
      </c>
    </row>
    <row r="402" spans="1:7" x14ac:dyDescent="0.3">
      <c r="A402" s="2">
        <v>71901</v>
      </c>
      <c r="B402" s="2">
        <f>MATCH(A402,SampleSuperstore[Postal Code],0)</f>
        <v>2642</v>
      </c>
      <c r="C402" s="2" t="str" cm="1">
        <f t="array" ref="C402">INDEX(SampleSuperstore[Region],'Index + Match'!B402)</f>
        <v>South</v>
      </c>
      <c r="F402" s="2">
        <v>71901</v>
      </c>
      <c r="G402" s="4" t="str">
        <f>INDEX(SampleSuperstore[City],MATCH('Index + Match'!F402,SampleSuperstore[Postal Code],0))</f>
        <v>Hot Springs</v>
      </c>
    </row>
    <row r="403" spans="1:7" x14ac:dyDescent="0.3">
      <c r="A403" s="2">
        <v>80112</v>
      </c>
      <c r="B403" s="2">
        <f>MATCH(A403,SampleSuperstore[Postal Code],0)</f>
        <v>2692</v>
      </c>
      <c r="C403" s="2" t="str" cm="1">
        <f t="array" ref="C403">INDEX(SampleSuperstore[Region],'Index + Match'!B403)</f>
        <v>West</v>
      </c>
      <c r="F403" s="2">
        <v>80112</v>
      </c>
      <c r="G403" s="4" t="str">
        <f>INDEX(SampleSuperstore[City],MATCH('Index + Match'!F403,SampleSuperstore[Postal Code],0))</f>
        <v>Englewood</v>
      </c>
    </row>
    <row r="404" spans="1:7" x14ac:dyDescent="0.3">
      <c r="A404" s="2">
        <v>43130</v>
      </c>
      <c r="B404" s="2">
        <f>MATCH(A404,SampleSuperstore[Postal Code],0)</f>
        <v>2696</v>
      </c>
      <c r="C404" s="2" t="str" cm="1">
        <f t="array" ref="C404">INDEX(SampleSuperstore[Region],'Index + Match'!B404)</f>
        <v>East</v>
      </c>
      <c r="F404" s="2">
        <v>43130</v>
      </c>
      <c r="G404" s="4" t="str">
        <f>INDEX(SampleSuperstore[City],MATCH('Index + Match'!F404,SampleSuperstore[Postal Code],0))</f>
        <v>Lancaster</v>
      </c>
    </row>
    <row r="405" spans="1:7" x14ac:dyDescent="0.3">
      <c r="A405" s="2">
        <v>88001</v>
      </c>
      <c r="B405" s="2">
        <f>MATCH(A405,SampleSuperstore[Postal Code],0)</f>
        <v>2735</v>
      </c>
      <c r="C405" s="2" t="str" cm="1">
        <f t="array" ref="C405">INDEX(SampleSuperstore[Region],'Index + Match'!B405)</f>
        <v>West</v>
      </c>
      <c r="F405" s="2">
        <v>88001</v>
      </c>
      <c r="G405" s="4" t="str">
        <f>INDEX(SampleSuperstore[City],MATCH('Index + Match'!F405,SampleSuperstore[Postal Code],0))</f>
        <v>Las Cruces</v>
      </c>
    </row>
    <row r="406" spans="1:7" x14ac:dyDescent="0.3">
      <c r="A406" s="2">
        <v>35244</v>
      </c>
      <c r="B406" s="2">
        <f>MATCH(A406,SampleSuperstore[Postal Code],0)</f>
        <v>2740</v>
      </c>
      <c r="C406" s="2" t="str" cm="1">
        <f t="array" ref="C406">INDEX(SampleSuperstore[Region],'Index + Match'!B406)</f>
        <v>South</v>
      </c>
      <c r="F406" s="2">
        <v>35244</v>
      </c>
      <c r="G406" s="4" t="str">
        <f>INDEX(SampleSuperstore[City],MATCH('Index + Match'!F406,SampleSuperstore[Postal Code],0))</f>
        <v>Hoover</v>
      </c>
    </row>
    <row r="407" spans="1:7" x14ac:dyDescent="0.3">
      <c r="A407" s="2">
        <v>75034</v>
      </c>
      <c r="B407" s="2">
        <f>MATCH(A407,SampleSuperstore[Postal Code],0)</f>
        <v>2748</v>
      </c>
      <c r="C407" s="2" t="str" cm="1">
        <f t="array" ref="C407">INDEX(SampleSuperstore[Region],'Index + Match'!B407)</f>
        <v>Central</v>
      </c>
      <c r="F407" s="2">
        <v>75034</v>
      </c>
      <c r="G407" s="4" t="str">
        <f>INDEX(SampleSuperstore[City],MATCH('Index + Match'!F407,SampleSuperstore[Postal Code],0))</f>
        <v>Frisco</v>
      </c>
    </row>
    <row r="408" spans="1:7" x14ac:dyDescent="0.3">
      <c r="A408" s="2">
        <v>95687</v>
      </c>
      <c r="B408" s="2">
        <f>MATCH(A408,SampleSuperstore[Postal Code],0)</f>
        <v>2751</v>
      </c>
      <c r="C408" s="2" t="str" cm="1">
        <f t="array" ref="C408">INDEX(SampleSuperstore[Region],'Index + Match'!B408)</f>
        <v>West</v>
      </c>
      <c r="F408" s="2">
        <v>95687</v>
      </c>
      <c r="G408" s="4" t="str">
        <f>INDEX(SampleSuperstore[City],MATCH('Index + Match'!F408,SampleSuperstore[Postal Code],0))</f>
        <v>Vacaville</v>
      </c>
    </row>
    <row r="409" spans="1:7" x14ac:dyDescent="0.3">
      <c r="A409" s="2">
        <v>84107</v>
      </c>
      <c r="B409" s="2">
        <f>MATCH(A409,SampleSuperstore[Postal Code],0)</f>
        <v>2761</v>
      </c>
      <c r="C409" s="2" t="str" cm="1">
        <f t="array" ref="C409">INDEX(SampleSuperstore[Region],'Index + Match'!B409)</f>
        <v>West</v>
      </c>
      <c r="F409" s="2">
        <v>84107</v>
      </c>
      <c r="G409" s="4" t="str">
        <f>INDEX(SampleSuperstore[City],MATCH('Index + Match'!F409,SampleSuperstore[Postal Code],0))</f>
        <v>Murray</v>
      </c>
    </row>
    <row r="410" spans="1:7" x14ac:dyDescent="0.3">
      <c r="A410" s="2">
        <v>53186</v>
      </c>
      <c r="B410" s="2">
        <f>MATCH(A410,SampleSuperstore[Postal Code],0)</f>
        <v>2772</v>
      </c>
      <c r="C410" s="2" t="str" cm="1">
        <f t="array" ref="C410">INDEX(SampleSuperstore[Region],'Index + Match'!B410)</f>
        <v>Central</v>
      </c>
      <c r="F410" s="2">
        <v>53186</v>
      </c>
      <c r="G410" s="4" t="str">
        <f>INDEX(SampleSuperstore[City],MATCH('Index + Match'!F410,SampleSuperstore[Postal Code],0))</f>
        <v>Waukesha</v>
      </c>
    </row>
    <row r="411" spans="1:7" x14ac:dyDescent="0.3">
      <c r="A411" s="2">
        <v>93309</v>
      </c>
      <c r="B411" s="2">
        <f>MATCH(A411,SampleSuperstore[Postal Code],0)</f>
        <v>2778</v>
      </c>
      <c r="C411" s="2" t="str" cm="1">
        <f t="array" ref="C411">INDEX(SampleSuperstore[Region],'Index + Match'!B411)</f>
        <v>West</v>
      </c>
      <c r="F411" s="2">
        <v>93309</v>
      </c>
      <c r="G411" s="4" t="str">
        <f>INDEX(SampleSuperstore[City],MATCH('Index + Match'!F411,SampleSuperstore[Postal Code],0))</f>
        <v>Bakersfield</v>
      </c>
    </row>
    <row r="412" spans="1:7" x14ac:dyDescent="0.3">
      <c r="A412" s="2">
        <v>33068</v>
      </c>
      <c r="B412" s="2">
        <f>MATCH(A412,SampleSuperstore[Postal Code],0)</f>
        <v>2779</v>
      </c>
      <c r="C412" s="2" t="str" cm="1">
        <f t="array" ref="C412">INDEX(SampleSuperstore[Region],'Index + Match'!B412)</f>
        <v>South</v>
      </c>
      <c r="F412" s="2">
        <v>33068</v>
      </c>
      <c r="G412" s="4" t="str">
        <f>INDEX(SampleSuperstore[City],MATCH('Index + Match'!F412,SampleSuperstore[Postal Code],0))</f>
        <v>Pompano Beach</v>
      </c>
    </row>
    <row r="413" spans="1:7" x14ac:dyDescent="0.3">
      <c r="A413" s="2">
        <v>45373</v>
      </c>
      <c r="B413" s="2">
        <f>MATCH(A413,SampleSuperstore[Postal Code],0)</f>
        <v>2785</v>
      </c>
      <c r="C413" s="2" t="str" cm="1">
        <f t="array" ref="C413">INDEX(SampleSuperstore[Region],'Index + Match'!B413)</f>
        <v>East</v>
      </c>
      <c r="F413" s="2">
        <v>45373</v>
      </c>
      <c r="G413" s="4" t="str">
        <f>INDEX(SampleSuperstore[City],MATCH('Index + Match'!F413,SampleSuperstore[Postal Code],0))</f>
        <v>Troy</v>
      </c>
    </row>
    <row r="414" spans="1:7" x14ac:dyDescent="0.3">
      <c r="A414" s="2">
        <v>78415</v>
      </c>
      <c r="B414" s="2">
        <f>MATCH(A414,SampleSuperstore[Postal Code],0)</f>
        <v>2788</v>
      </c>
      <c r="C414" s="2" t="str" cm="1">
        <f t="array" ref="C414">INDEX(SampleSuperstore[Region],'Index + Match'!B414)</f>
        <v>Central</v>
      </c>
      <c r="F414" s="2">
        <v>78415</v>
      </c>
      <c r="G414" s="4" t="str">
        <f>INDEX(SampleSuperstore[City],MATCH('Index + Match'!F414,SampleSuperstore[Postal Code],0))</f>
        <v>Corpus Christi</v>
      </c>
    </row>
    <row r="415" spans="1:7" x14ac:dyDescent="0.3">
      <c r="A415" s="2">
        <v>90278</v>
      </c>
      <c r="B415" s="2">
        <f>MATCH(A415,SampleSuperstore[Postal Code],0)</f>
        <v>2794</v>
      </c>
      <c r="C415" s="2" t="str" cm="1">
        <f t="array" ref="C415">INDEX(SampleSuperstore[Region],'Index + Match'!B415)</f>
        <v>West</v>
      </c>
      <c r="F415" s="2">
        <v>90278</v>
      </c>
      <c r="G415" s="4" t="str">
        <f>INDEX(SampleSuperstore[City],MATCH('Index + Match'!F415,SampleSuperstore[Postal Code],0))</f>
        <v>Redondo Beach</v>
      </c>
    </row>
    <row r="416" spans="1:7" x14ac:dyDescent="0.3">
      <c r="A416" s="2">
        <v>32839</v>
      </c>
      <c r="B416" s="2">
        <f>MATCH(A416,SampleSuperstore[Postal Code],0)</f>
        <v>2863</v>
      </c>
      <c r="C416" s="2" t="str" cm="1">
        <f t="array" ref="C416">INDEX(SampleSuperstore[Region],'Index + Match'!B416)</f>
        <v>South</v>
      </c>
      <c r="F416" s="2">
        <v>32839</v>
      </c>
      <c r="G416" s="4" t="str">
        <f>INDEX(SampleSuperstore[City],MATCH('Index + Match'!F416,SampleSuperstore[Postal Code],0))</f>
        <v>Orlando</v>
      </c>
    </row>
    <row r="417" spans="1:7" x14ac:dyDescent="0.3">
      <c r="A417" s="2">
        <v>7050</v>
      </c>
      <c r="B417" s="2">
        <f>MATCH(A417,SampleSuperstore[Postal Code],0)</f>
        <v>2881</v>
      </c>
      <c r="C417" s="2" t="str" cm="1">
        <f t="array" ref="C417">INDEX(SampleSuperstore[Region],'Index + Match'!B417)</f>
        <v>East</v>
      </c>
      <c r="F417" s="2">
        <v>7050</v>
      </c>
      <c r="G417" s="4" t="str">
        <f>INDEX(SampleSuperstore[City],MATCH('Index + Match'!F417,SampleSuperstore[Postal Code],0))</f>
        <v>Orange</v>
      </c>
    </row>
    <row r="418" spans="1:7" x14ac:dyDescent="0.3">
      <c r="A418" s="2">
        <v>70601</v>
      </c>
      <c r="B418" s="2">
        <f>MATCH(A418,SampleSuperstore[Postal Code],0)</f>
        <v>2891</v>
      </c>
      <c r="C418" s="2" t="str" cm="1">
        <f t="array" ref="C418">INDEX(SampleSuperstore[Region],'Index + Match'!B418)</f>
        <v>South</v>
      </c>
      <c r="F418" s="2">
        <v>70601</v>
      </c>
      <c r="G418" s="4" t="str">
        <f>INDEX(SampleSuperstore[City],MATCH('Index + Match'!F418,SampleSuperstore[Postal Code],0))</f>
        <v>Lake Charles</v>
      </c>
    </row>
    <row r="419" spans="1:7" x14ac:dyDescent="0.3">
      <c r="A419" s="2">
        <v>60035</v>
      </c>
      <c r="B419" s="2">
        <f>MATCH(A419,SampleSuperstore[Postal Code],0)</f>
        <v>2904</v>
      </c>
      <c r="C419" s="2" t="str" cm="1">
        <f t="array" ref="C419">INDEX(SampleSuperstore[Region],'Index + Match'!B419)</f>
        <v>Central</v>
      </c>
      <c r="F419" s="2">
        <v>60035</v>
      </c>
      <c r="G419" s="4" t="str">
        <f>INDEX(SampleSuperstore[City],MATCH('Index + Match'!F419,SampleSuperstore[Postal Code],0))</f>
        <v>Highland Park</v>
      </c>
    </row>
    <row r="420" spans="1:7" x14ac:dyDescent="0.3">
      <c r="A420" s="2">
        <v>11550</v>
      </c>
      <c r="B420" s="2">
        <f>MATCH(A420,SampleSuperstore[Postal Code],0)</f>
        <v>2912</v>
      </c>
      <c r="C420" s="2" t="str" cm="1">
        <f t="array" ref="C420">INDEX(SampleSuperstore[Region],'Index + Match'!B420)</f>
        <v>East</v>
      </c>
      <c r="F420" s="2">
        <v>11550</v>
      </c>
      <c r="G420" s="4" t="str">
        <f>INDEX(SampleSuperstore[City],MATCH('Index + Match'!F420,SampleSuperstore[Postal Code],0))</f>
        <v>Hempstead</v>
      </c>
    </row>
    <row r="421" spans="1:7" x14ac:dyDescent="0.3">
      <c r="A421" s="2">
        <v>46060</v>
      </c>
      <c r="B421" s="2">
        <f>MATCH(A421,SampleSuperstore[Postal Code],0)</f>
        <v>2915</v>
      </c>
      <c r="C421" s="2" t="str" cm="1">
        <f t="array" ref="C421">INDEX(SampleSuperstore[Region],'Index + Match'!B421)</f>
        <v>Central</v>
      </c>
      <c r="F421" s="2">
        <v>46060</v>
      </c>
      <c r="G421" s="4" t="str">
        <f>INDEX(SampleSuperstore[City],MATCH('Index + Match'!F421,SampleSuperstore[Postal Code],0))</f>
        <v>Noblesville</v>
      </c>
    </row>
    <row r="422" spans="1:7" x14ac:dyDescent="0.3">
      <c r="A422" s="2">
        <v>55124</v>
      </c>
      <c r="B422" s="2">
        <f>MATCH(A422,SampleSuperstore[Postal Code],0)</f>
        <v>2928</v>
      </c>
      <c r="C422" s="2" t="str" cm="1">
        <f t="array" ref="C422">INDEX(SampleSuperstore[Region],'Index + Match'!B422)</f>
        <v>Central</v>
      </c>
      <c r="F422" s="2">
        <v>55124</v>
      </c>
      <c r="G422" s="4" t="str">
        <f>INDEX(SampleSuperstore[City],MATCH('Index + Match'!F422,SampleSuperstore[Postal Code],0))</f>
        <v>Apple Valley</v>
      </c>
    </row>
    <row r="423" spans="1:7" x14ac:dyDescent="0.3">
      <c r="A423" s="2">
        <v>29464</v>
      </c>
      <c r="B423" s="2">
        <f>MATCH(A423,SampleSuperstore[Postal Code],0)</f>
        <v>2979</v>
      </c>
      <c r="C423" s="2" t="str" cm="1">
        <f t="array" ref="C423">INDEX(SampleSuperstore[Region],'Index + Match'!B423)</f>
        <v>South</v>
      </c>
      <c r="F423" s="2">
        <v>29464</v>
      </c>
      <c r="G423" s="4" t="str">
        <f>INDEX(SampleSuperstore[City],MATCH('Index + Match'!F423,SampleSuperstore[Postal Code],0))</f>
        <v>Mount Pleasant</v>
      </c>
    </row>
    <row r="424" spans="1:7" x14ac:dyDescent="0.3">
      <c r="A424" s="2">
        <v>48310</v>
      </c>
      <c r="B424" s="2">
        <f>MATCH(A424,SampleSuperstore[Postal Code],0)</f>
        <v>3003</v>
      </c>
      <c r="C424" s="2" t="str" cm="1">
        <f t="array" ref="C424">INDEX(SampleSuperstore[Region],'Index + Match'!B424)</f>
        <v>Central</v>
      </c>
      <c r="F424" s="2">
        <v>48310</v>
      </c>
      <c r="G424" s="4" t="str">
        <f>INDEX(SampleSuperstore[City],MATCH('Index + Match'!F424,SampleSuperstore[Postal Code],0))</f>
        <v>Sterling Heights</v>
      </c>
    </row>
    <row r="425" spans="1:7" x14ac:dyDescent="0.3">
      <c r="A425" s="2">
        <v>54703</v>
      </c>
      <c r="B425" s="2">
        <f>MATCH(A425,SampleSuperstore[Postal Code],0)</f>
        <v>3006</v>
      </c>
      <c r="C425" s="2" t="str" cm="1">
        <f t="array" ref="C425">INDEX(SampleSuperstore[Region],'Index + Match'!B425)</f>
        <v>Central</v>
      </c>
      <c r="F425" s="2">
        <v>54703</v>
      </c>
      <c r="G425" s="4" t="str">
        <f>INDEX(SampleSuperstore[City],MATCH('Index + Match'!F425,SampleSuperstore[Postal Code],0))</f>
        <v>Eau Claire</v>
      </c>
    </row>
    <row r="426" spans="1:7" x14ac:dyDescent="0.3">
      <c r="A426" s="2">
        <v>78577</v>
      </c>
      <c r="B426" s="2">
        <f>MATCH(A426,SampleSuperstore[Postal Code],0)</f>
        <v>3017</v>
      </c>
      <c r="C426" s="2" t="str" cm="1">
        <f t="array" ref="C426">INDEX(SampleSuperstore[Region],'Index + Match'!B426)</f>
        <v>Central</v>
      </c>
      <c r="F426" s="2">
        <v>78577</v>
      </c>
      <c r="G426" s="4" t="str">
        <f>INDEX(SampleSuperstore[City],MATCH('Index + Match'!F426,SampleSuperstore[Postal Code],0))</f>
        <v>Pharr</v>
      </c>
    </row>
    <row r="427" spans="1:7" x14ac:dyDescent="0.3">
      <c r="A427" s="2">
        <v>59102</v>
      </c>
      <c r="B427" s="2">
        <f>MATCH(A427,SampleSuperstore[Postal Code],0)</f>
        <v>3028</v>
      </c>
      <c r="C427" s="2" t="str" cm="1">
        <f t="array" ref="C427">INDEX(SampleSuperstore[Region],'Index + Match'!B427)</f>
        <v>West</v>
      </c>
      <c r="F427" s="2">
        <v>59102</v>
      </c>
      <c r="G427" s="4" t="str">
        <f>INDEX(SampleSuperstore[City],MATCH('Index + Match'!F427,SampleSuperstore[Postal Code],0))</f>
        <v>Billings</v>
      </c>
    </row>
    <row r="428" spans="1:7" x14ac:dyDescent="0.3">
      <c r="A428" s="2">
        <v>97030</v>
      </c>
      <c r="B428" s="2">
        <f>MATCH(A428,SampleSuperstore[Postal Code],0)</f>
        <v>3030</v>
      </c>
      <c r="C428" s="2" t="str" cm="1">
        <f t="array" ref="C428">INDEX(SampleSuperstore[Region],'Index + Match'!B428)</f>
        <v>West</v>
      </c>
      <c r="F428" s="2">
        <v>97030</v>
      </c>
      <c r="G428" s="4" t="str">
        <f>INDEX(SampleSuperstore[City],MATCH('Index + Match'!F428,SampleSuperstore[Postal Code],0))</f>
        <v>Gresham</v>
      </c>
    </row>
    <row r="429" spans="1:7" x14ac:dyDescent="0.3">
      <c r="A429" s="2">
        <v>37421</v>
      </c>
      <c r="B429" s="2">
        <f>MATCH(A429,SampleSuperstore[Postal Code],0)</f>
        <v>3041</v>
      </c>
      <c r="C429" s="2" t="str" cm="1">
        <f t="array" ref="C429">INDEX(SampleSuperstore[Region],'Index + Match'!B429)</f>
        <v>South</v>
      </c>
      <c r="F429" s="2">
        <v>37421</v>
      </c>
      <c r="G429" s="4" t="str">
        <f>INDEX(SampleSuperstore[City],MATCH('Index + Match'!F429,SampleSuperstore[Postal Code],0))</f>
        <v>Chattanooga</v>
      </c>
    </row>
    <row r="430" spans="1:7" x14ac:dyDescent="0.3">
      <c r="A430" s="2">
        <v>83642</v>
      </c>
      <c r="B430" s="2">
        <f>MATCH(A430,SampleSuperstore[Postal Code],0)</f>
        <v>3051</v>
      </c>
      <c r="C430" s="2" t="str" cm="1">
        <f t="array" ref="C430">INDEX(SampleSuperstore[Region],'Index + Match'!B430)</f>
        <v>West</v>
      </c>
      <c r="F430" s="2">
        <v>83642</v>
      </c>
      <c r="G430" s="4" t="str">
        <f>INDEX(SampleSuperstore[City],MATCH('Index + Match'!F430,SampleSuperstore[Postal Code],0))</f>
        <v>Meridian</v>
      </c>
    </row>
    <row r="431" spans="1:7" x14ac:dyDescent="0.3">
      <c r="A431" s="2">
        <v>92307</v>
      </c>
      <c r="B431" s="2">
        <f>MATCH(A431,SampleSuperstore[Postal Code],0)</f>
        <v>3080</v>
      </c>
      <c r="C431" s="2" t="str" cm="1">
        <f t="array" ref="C431">INDEX(SampleSuperstore[Region],'Index + Match'!B431)</f>
        <v>West</v>
      </c>
      <c r="F431" s="2">
        <v>92307</v>
      </c>
      <c r="G431" s="4" t="str">
        <f>INDEX(SampleSuperstore[City],MATCH('Index + Match'!F431,SampleSuperstore[Postal Code],0))</f>
        <v>Apple Valley</v>
      </c>
    </row>
    <row r="432" spans="1:7" x14ac:dyDescent="0.3">
      <c r="A432" s="2">
        <v>60440</v>
      </c>
      <c r="B432" s="2">
        <f>MATCH(A432,SampleSuperstore[Postal Code],0)</f>
        <v>3094</v>
      </c>
      <c r="C432" s="2" t="str" cm="1">
        <f t="array" ref="C432">INDEX(SampleSuperstore[Region],'Index + Match'!B432)</f>
        <v>Central</v>
      </c>
      <c r="F432" s="2">
        <v>60440</v>
      </c>
      <c r="G432" s="4" t="str">
        <f>INDEX(SampleSuperstore[City],MATCH('Index + Match'!F432,SampleSuperstore[Postal Code],0))</f>
        <v>Bolingbrook</v>
      </c>
    </row>
    <row r="433" spans="1:7" x14ac:dyDescent="0.3">
      <c r="A433" s="2">
        <v>55369</v>
      </c>
      <c r="B433" s="2">
        <f>MATCH(A433,SampleSuperstore[Postal Code],0)</f>
        <v>3155</v>
      </c>
      <c r="C433" s="2" t="str" cm="1">
        <f t="array" ref="C433">INDEX(SampleSuperstore[Region],'Index + Match'!B433)</f>
        <v>Central</v>
      </c>
      <c r="F433" s="2">
        <v>55369</v>
      </c>
      <c r="G433" s="4" t="str">
        <f>INDEX(SampleSuperstore[City],MATCH('Index + Match'!F433,SampleSuperstore[Postal Code],0))</f>
        <v>Maple Grove</v>
      </c>
    </row>
    <row r="434" spans="1:7" x14ac:dyDescent="0.3">
      <c r="A434" s="2">
        <v>95695</v>
      </c>
      <c r="B434" s="2">
        <f>MATCH(A434,SampleSuperstore[Postal Code],0)</f>
        <v>3189</v>
      </c>
      <c r="C434" s="2" t="str" cm="1">
        <f t="array" ref="C434">INDEX(SampleSuperstore[Region],'Index + Match'!B434)</f>
        <v>West</v>
      </c>
      <c r="F434" s="2">
        <v>95695</v>
      </c>
      <c r="G434" s="4" t="str">
        <f>INDEX(SampleSuperstore[City],MATCH('Index + Match'!F434,SampleSuperstore[Postal Code],0))</f>
        <v>Woodland</v>
      </c>
    </row>
    <row r="435" spans="1:7" x14ac:dyDescent="0.3">
      <c r="A435" s="2">
        <v>77489</v>
      </c>
      <c r="B435" s="2">
        <f>MATCH(A435,SampleSuperstore[Postal Code],0)</f>
        <v>3193</v>
      </c>
      <c r="C435" s="2" t="str" cm="1">
        <f t="array" ref="C435">INDEX(SampleSuperstore[Region],'Index + Match'!B435)</f>
        <v>Central</v>
      </c>
      <c r="F435" s="2">
        <v>77489</v>
      </c>
      <c r="G435" s="4" t="str">
        <f>INDEX(SampleSuperstore[City],MATCH('Index + Match'!F435,SampleSuperstore[Postal Code],0))</f>
        <v>Missouri City</v>
      </c>
    </row>
    <row r="436" spans="1:7" x14ac:dyDescent="0.3">
      <c r="A436" s="2">
        <v>77581</v>
      </c>
      <c r="B436" s="2">
        <f>MATCH(A436,SampleSuperstore[Postal Code],0)</f>
        <v>3211</v>
      </c>
      <c r="C436" s="2" t="str" cm="1">
        <f t="array" ref="C436">INDEX(SampleSuperstore[Region],'Index + Match'!B436)</f>
        <v>Central</v>
      </c>
      <c r="F436" s="2">
        <v>77581</v>
      </c>
      <c r="G436" s="4" t="str">
        <f>INDEX(SampleSuperstore[City],MATCH('Index + Match'!F436,SampleSuperstore[Postal Code],0))</f>
        <v>Pearland</v>
      </c>
    </row>
    <row r="437" spans="1:7" x14ac:dyDescent="0.3">
      <c r="A437" s="2">
        <v>94403</v>
      </c>
      <c r="B437" s="2">
        <f>MATCH(A437,SampleSuperstore[Postal Code],0)</f>
        <v>3216</v>
      </c>
      <c r="C437" s="2" t="str" cm="1">
        <f t="array" ref="C437">INDEX(SampleSuperstore[Region],'Index + Match'!B437)</f>
        <v>West</v>
      </c>
      <c r="F437" s="2">
        <v>94403</v>
      </c>
      <c r="G437" s="4" t="str">
        <f>INDEX(SampleSuperstore[City],MATCH('Index + Match'!F437,SampleSuperstore[Postal Code],0))</f>
        <v>San Mateo</v>
      </c>
    </row>
    <row r="438" spans="1:7" x14ac:dyDescent="0.3">
      <c r="A438" s="2">
        <v>49505</v>
      </c>
      <c r="B438" s="2">
        <f>MATCH(A438,SampleSuperstore[Postal Code],0)</f>
        <v>3251</v>
      </c>
      <c r="C438" s="2" t="str" cm="1">
        <f t="array" ref="C438">INDEX(SampleSuperstore[Region],'Index + Match'!B438)</f>
        <v>Central</v>
      </c>
      <c r="F438" s="2">
        <v>49505</v>
      </c>
      <c r="G438" s="4" t="str">
        <f>INDEX(SampleSuperstore[City],MATCH('Index + Match'!F438,SampleSuperstore[Postal Code],0))</f>
        <v>Grand Rapids</v>
      </c>
    </row>
    <row r="439" spans="1:7" x14ac:dyDescent="0.3">
      <c r="A439" s="2">
        <v>93277</v>
      </c>
      <c r="B439" s="2">
        <f>MATCH(A439,SampleSuperstore[Postal Code],0)</f>
        <v>3272</v>
      </c>
      <c r="C439" s="2" t="str" cm="1">
        <f t="array" ref="C439">INDEX(SampleSuperstore[Region],'Index + Match'!B439)</f>
        <v>West</v>
      </c>
      <c r="F439" s="2">
        <v>93277</v>
      </c>
      <c r="G439" s="4" t="str">
        <f>INDEX(SampleSuperstore[City],MATCH('Index + Match'!F439,SampleSuperstore[Postal Code],0))</f>
        <v>Visalia</v>
      </c>
    </row>
    <row r="440" spans="1:7" x14ac:dyDescent="0.3">
      <c r="A440" s="2">
        <v>66212</v>
      </c>
      <c r="B440" s="2">
        <f>MATCH(A440,SampleSuperstore[Postal Code],0)</f>
        <v>3275</v>
      </c>
      <c r="C440" s="2" t="str" cm="1">
        <f t="array" ref="C440">INDEX(SampleSuperstore[Region],'Index + Match'!B440)</f>
        <v>Central</v>
      </c>
      <c r="F440" s="2">
        <v>66212</v>
      </c>
      <c r="G440" s="4" t="str">
        <f>INDEX(SampleSuperstore[City],MATCH('Index + Match'!F440,SampleSuperstore[Postal Code],0))</f>
        <v>Overland Park</v>
      </c>
    </row>
    <row r="441" spans="1:7" x14ac:dyDescent="0.3">
      <c r="A441" s="2">
        <v>92592</v>
      </c>
      <c r="B441" s="2">
        <f>MATCH(A441,SampleSuperstore[Postal Code],0)</f>
        <v>3288</v>
      </c>
      <c r="C441" s="2" t="str" cm="1">
        <f t="array" ref="C441">INDEX(SampleSuperstore[Region],'Index + Match'!B441)</f>
        <v>West</v>
      </c>
      <c r="F441" s="2">
        <v>92592</v>
      </c>
      <c r="G441" s="4" t="str">
        <f>INDEX(SampleSuperstore[City],MATCH('Index + Match'!F441,SampleSuperstore[Postal Code],0))</f>
        <v>Temecula</v>
      </c>
    </row>
    <row r="442" spans="1:7" x14ac:dyDescent="0.3">
      <c r="A442" s="2">
        <v>92399</v>
      </c>
      <c r="B442" s="2">
        <f>MATCH(A442,SampleSuperstore[Postal Code],0)</f>
        <v>3348</v>
      </c>
      <c r="C442" s="2" t="str" cm="1">
        <f t="array" ref="C442">INDEX(SampleSuperstore[Region],'Index + Match'!B442)</f>
        <v>West</v>
      </c>
      <c r="F442" s="2">
        <v>92399</v>
      </c>
      <c r="G442" s="4" t="str">
        <f>INDEX(SampleSuperstore[City],MATCH('Index + Match'!F442,SampleSuperstore[Postal Code],0))</f>
        <v>Yucaipa</v>
      </c>
    </row>
    <row r="443" spans="1:7" x14ac:dyDescent="0.3">
      <c r="A443" s="2">
        <v>2151</v>
      </c>
      <c r="B443" s="2">
        <f>MATCH(A443,SampleSuperstore[Postal Code],0)</f>
        <v>3363</v>
      </c>
      <c r="C443" s="2" t="str" cm="1">
        <f t="array" ref="C443">INDEX(SampleSuperstore[Region],'Index + Match'!B443)</f>
        <v>East</v>
      </c>
      <c r="F443" s="2">
        <v>2151</v>
      </c>
      <c r="G443" s="4" t="str">
        <f>INDEX(SampleSuperstore[City],MATCH('Index + Match'!F443,SampleSuperstore[Postal Code],0))</f>
        <v>Revere</v>
      </c>
    </row>
    <row r="444" spans="1:7" x14ac:dyDescent="0.3">
      <c r="A444" s="2">
        <v>77301</v>
      </c>
      <c r="B444" s="2">
        <f>MATCH(A444,SampleSuperstore[Postal Code],0)</f>
        <v>3378</v>
      </c>
      <c r="C444" s="2" t="str" cm="1">
        <f t="array" ref="C444">INDEX(SampleSuperstore[Region],'Index + Match'!B444)</f>
        <v>Central</v>
      </c>
      <c r="F444" s="2">
        <v>77301</v>
      </c>
      <c r="G444" s="4" t="str">
        <f>INDEX(SampleSuperstore[City],MATCH('Index + Match'!F444,SampleSuperstore[Postal Code],0))</f>
        <v>Conroe</v>
      </c>
    </row>
    <row r="445" spans="1:7" x14ac:dyDescent="0.3">
      <c r="A445" s="2">
        <v>60477</v>
      </c>
      <c r="B445" s="2">
        <f>MATCH(A445,SampleSuperstore[Postal Code],0)</f>
        <v>3403</v>
      </c>
      <c r="C445" s="2" t="str" cm="1">
        <f t="array" ref="C445">INDEX(SampleSuperstore[Region],'Index + Match'!B445)</f>
        <v>Central</v>
      </c>
      <c r="F445" s="2">
        <v>60477</v>
      </c>
      <c r="G445" s="4" t="str">
        <f>INDEX(SampleSuperstore[City],MATCH('Index + Match'!F445,SampleSuperstore[Postal Code],0))</f>
        <v>Tinley Park</v>
      </c>
    </row>
    <row r="446" spans="1:7" x14ac:dyDescent="0.3">
      <c r="A446" s="2">
        <v>52001</v>
      </c>
      <c r="B446" s="2">
        <f>MATCH(A446,SampleSuperstore[Postal Code],0)</f>
        <v>3426</v>
      </c>
      <c r="C446" s="2" t="str" cm="1">
        <f t="array" ref="C446">INDEX(SampleSuperstore[Region],'Index + Match'!B446)</f>
        <v>Central</v>
      </c>
      <c r="F446" s="2">
        <v>52001</v>
      </c>
      <c r="G446" s="4" t="str">
        <f>INDEX(SampleSuperstore[City],MATCH('Index + Match'!F446,SampleSuperstore[Postal Code],0))</f>
        <v>Dubuque</v>
      </c>
    </row>
    <row r="447" spans="1:7" x14ac:dyDescent="0.3">
      <c r="A447" s="2">
        <v>48127</v>
      </c>
      <c r="B447" s="2">
        <f>MATCH(A447,SampleSuperstore[Postal Code],0)</f>
        <v>3474</v>
      </c>
      <c r="C447" s="2" t="str" cm="1">
        <f t="array" ref="C447">INDEX(SampleSuperstore[Region],'Index + Match'!B447)</f>
        <v>Central</v>
      </c>
      <c r="F447" s="2">
        <v>48127</v>
      </c>
      <c r="G447" s="4" t="str">
        <f>INDEX(SampleSuperstore[City],MATCH('Index + Match'!F447,SampleSuperstore[Postal Code],0))</f>
        <v>Dearborn Heights</v>
      </c>
    </row>
    <row r="448" spans="1:7" x14ac:dyDescent="0.3">
      <c r="A448" s="2">
        <v>87505</v>
      </c>
      <c r="B448" s="2">
        <f>MATCH(A448,SampleSuperstore[Postal Code],0)</f>
        <v>3478</v>
      </c>
      <c r="C448" s="2" t="str" cm="1">
        <f t="array" ref="C448">INDEX(SampleSuperstore[Region],'Index + Match'!B448)</f>
        <v>West</v>
      </c>
      <c r="F448" s="2">
        <v>87505</v>
      </c>
      <c r="G448" s="4" t="str">
        <f>INDEX(SampleSuperstore[City],MATCH('Index + Match'!F448,SampleSuperstore[Postal Code],0))</f>
        <v>Santa Fe</v>
      </c>
    </row>
    <row r="449" spans="1:7" x14ac:dyDescent="0.3">
      <c r="A449" s="2">
        <v>28601</v>
      </c>
      <c r="B449" s="2">
        <f>MATCH(A449,SampleSuperstore[Postal Code],0)</f>
        <v>3487</v>
      </c>
      <c r="C449" s="2" t="str" cm="1">
        <f t="array" ref="C449">INDEX(SampleSuperstore[Region],'Index + Match'!B449)</f>
        <v>South</v>
      </c>
      <c r="F449" s="2">
        <v>28601</v>
      </c>
      <c r="G449" s="4" t="str">
        <f>INDEX(SampleSuperstore[City],MATCH('Index + Match'!F449,SampleSuperstore[Postal Code],0))</f>
        <v>Hickory</v>
      </c>
    </row>
    <row r="450" spans="1:7" x14ac:dyDescent="0.3">
      <c r="A450" s="2">
        <v>60188</v>
      </c>
      <c r="B450" s="2">
        <f>MATCH(A450,SampleSuperstore[Postal Code],0)</f>
        <v>3489</v>
      </c>
      <c r="C450" s="2" t="str" cm="1">
        <f t="array" ref="C450">INDEX(SampleSuperstore[Region],'Index + Match'!B450)</f>
        <v>Central</v>
      </c>
      <c r="F450" s="2">
        <v>60188</v>
      </c>
      <c r="G450" s="4" t="str">
        <f>INDEX(SampleSuperstore[City],MATCH('Index + Match'!F450,SampleSuperstore[Postal Code],0))</f>
        <v>Carol Stream</v>
      </c>
    </row>
    <row r="451" spans="1:7" x14ac:dyDescent="0.3">
      <c r="A451" s="2">
        <v>56301</v>
      </c>
      <c r="B451" s="2">
        <f>MATCH(A451,SampleSuperstore[Postal Code],0)</f>
        <v>3494</v>
      </c>
      <c r="C451" s="2" t="str" cm="1">
        <f t="array" ref="C451">INDEX(SampleSuperstore[Region],'Index + Match'!B451)</f>
        <v>Central</v>
      </c>
      <c r="F451" s="2">
        <v>56301</v>
      </c>
      <c r="G451" s="4" t="str">
        <f>INDEX(SampleSuperstore[City],MATCH('Index + Match'!F451,SampleSuperstore[Postal Code],0))</f>
        <v>Saint Cloud</v>
      </c>
    </row>
    <row r="452" spans="1:7" x14ac:dyDescent="0.3">
      <c r="A452" s="2">
        <v>33161</v>
      </c>
      <c r="B452" s="2">
        <f>MATCH(A452,SampleSuperstore[Postal Code],0)</f>
        <v>3576</v>
      </c>
      <c r="C452" s="2" t="str" cm="1">
        <f t="array" ref="C452">INDEX(SampleSuperstore[Region],'Index + Match'!B452)</f>
        <v>South</v>
      </c>
      <c r="F452" s="2">
        <v>33161</v>
      </c>
      <c r="G452" s="4" t="str">
        <f>INDEX(SampleSuperstore[City],MATCH('Index + Match'!F452,SampleSuperstore[Postal Code],0))</f>
        <v>North Miami</v>
      </c>
    </row>
    <row r="453" spans="1:7" x14ac:dyDescent="0.3">
      <c r="A453" s="2">
        <v>46226</v>
      </c>
      <c r="B453" s="2">
        <f>MATCH(A453,SampleSuperstore[Postal Code],0)</f>
        <v>3655</v>
      </c>
      <c r="C453" s="2" t="str" cm="1">
        <f t="array" ref="C453">INDEX(SampleSuperstore[Region],'Index + Match'!B453)</f>
        <v>Central</v>
      </c>
      <c r="F453" s="2">
        <v>46226</v>
      </c>
      <c r="G453" s="4" t="str">
        <f>INDEX(SampleSuperstore[City],MATCH('Index + Match'!F453,SampleSuperstore[Postal Code],0))</f>
        <v>Lawrence</v>
      </c>
    </row>
    <row r="454" spans="1:7" x14ac:dyDescent="0.3">
      <c r="A454" s="2">
        <v>33317</v>
      </c>
      <c r="B454" s="2">
        <f>MATCH(A454,SampleSuperstore[Postal Code],0)</f>
        <v>3658</v>
      </c>
      <c r="C454" s="2" t="str" cm="1">
        <f t="array" ref="C454">INDEX(SampleSuperstore[Region],'Index + Match'!B454)</f>
        <v>South</v>
      </c>
      <c r="F454" s="2">
        <v>33317</v>
      </c>
      <c r="G454" s="4" t="str">
        <f>INDEX(SampleSuperstore[City],MATCH('Index + Match'!F454,SampleSuperstore[Postal Code],0))</f>
        <v>Plantation</v>
      </c>
    </row>
    <row r="455" spans="1:7" x14ac:dyDescent="0.3">
      <c r="A455" s="2">
        <v>34952</v>
      </c>
      <c r="B455" s="2">
        <f>MATCH(A455,SampleSuperstore[Postal Code],0)</f>
        <v>3688</v>
      </c>
      <c r="C455" s="2" t="str" cm="1">
        <f t="array" ref="C455">INDEX(SampleSuperstore[Region],'Index + Match'!B455)</f>
        <v>South</v>
      </c>
      <c r="F455" s="2">
        <v>34952</v>
      </c>
      <c r="G455" s="4" t="str">
        <f>INDEX(SampleSuperstore[City],MATCH('Index + Match'!F455,SampleSuperstore[Postal Code],0))</f>
        <v>Port Saint Lucie</v>
      </c>
    </row>
    <row r="456" spans="1:7" x14ac:dyDescent="0.3">
      <c r="A456" s="2">
        <v>29730</v>
      </c>
      <c r="B456" s="2">
        <f>MATCH(A456,SampleSuperstore[Postal Code],0)</f>
        <v>3745</v>
      </c>
      <c r="C456" s="2" t="str" cm="1">
        <f t="array" ref="C456">INDEX(SampleSuperstore[Region],'Index + Match'!B456)</f>
        <v>South</v>
      </c>
      <c r="F456" s="2">
        <v>29730</v>
      </c>
      <c r="G456" s="4" t="str">
        <f>INDEX(SampleSuperstore[City],MATCH('Index + Match'!F456,SampleSuperstore[Postal Code],0))</f>
        <v>Rock Hill</v>
      </c>
    </row>
    <row r="457" spans="1:7" x14ac:dyDescent="0.3">
      <c r="A457" s="2">
        <v>79762</v>
      </c>
      <c r="B457" s="2">
        <f>MATCH(A457,SampleSuperstore[Postal Code],0)</f>
        <v>3756</v>
      </c>
      <c r="C457" s="2" t="str" cm="1">
        <f t="array" ref="C457">INDEX(SampleSuperstore[Region],'Index + Match'!B457)</f>
        <v>Central</v>
      </c>
      <c r="F457" s="2">
        <v>79762</v>
      </c>
      <c r="G457" s="4" t="str">
        <f>INDEX(SampleSuperstore[City],MATCH('Index + Match'!F457,SampleSuperstore[Postal Code],0))</f>
        <v>Odessa</v>
      </c>
    </row>
    <row r="458" spans="1:7" x14ac:dyDescent="0.3">
      <c r="A458" s="2">
        <v>53214</v>
      </c>
      <c r="B458" s="2">
        <f>MATCH(A458,SampleSuperstore[Postal Code],0)</f>
        <v>3763</v>
      </c>
      <c r="C458" s="2" t="str" cm="1">
        <f t="array" ref="C458">INDEX(SampleSuperstore[Region],'Index + Match'!B458)</f>
        <v>Central</v>
      </c>
      <c r="F458" s="2">
        <v>53214</v>
      </c>
      <c r="G458" s="4" t="str">
        <f>INDEX(SampleSuperstore[City],MATCH('Index + Match'!F458,SampleSuperstore[Postal Code],0))</f>
        <v>West Allis</v>
      </c>
    </row>
    <row r="459" spans="1:7" x14ac:dyDescent="0.3">
      <c r="A459" s="2">
        <v>91911</v>
      </c>
      <c r="B459" s="2">
        <f>MATCH(A459,SampleSuperstore[Postal Code],0)</f>
        <v>3778</v>
      </c>
      <c r="C459" s="2" t="str" cm="1">
        <f t="array" ref="C459">INDEX(SampleSuperstore[Region],'Index + Match'!B459)</f>
        <v>West</v>
      </c>
      <c r="F459" s="2">
        <v>91911</v>
      </c>
      <c r="G459" s="4" t="str">
        <f>INDEX(SampleSuperstore[City],MATCH('Index + Match'!F459,SampleSuperstore[Postal Code],0))</f>
        <v>Chula Vista</v>
      </c>
    </row>
    <row r="460" spans="1:7" x14ac:dyDescent="0.3">
      <c r="A460" s="2">
        <v>66502</v>
      </c>
      <c r="B460" s="2">
        <f>MATCH(A460,SampleSuperstore[Postal Code],0)</f>
        <v>3781</v>
      </c>
      <c r="C460" s="2" t="str" cm="1">
        <f t="array" ref="C460">INDEX(SampleSuperstore[Region],'Index + Match'!B460)</f>
        <v>Central</v>
      </c>
      <c r="F460" s="2">
        <v>66502</v>
      </c>
      <c r="G460" s="4" t="str">
        <f>INDEX(SampleSuperstore[City],MATCH('Index + Match'!F460,SampleSuperstore[Postal Code],0))</f>
        <v>Manhattan</v>
      </c>
    </row>
    <row r="461" spans="1:7" x14ac:dyDescent="0.3">
      <c r="A461" s="2">
        <v>16602</v>
      </c>
      <c r="B461" s="2">
        <f>MATCH(A461,SampleSuperstore[Postal Code],0)</f>
        <v>3792</v>
      </c>
      <c r="C461" s="2" t="str" cm="1">
        <f t="array" ref="C461">INDEX(SampleSuperstore[Region],'Index + Match'!B461)</f>
        <v>East</v>
      </c>
      <c r="F461" s="2">
        <v>16602</v>
      </c>
      <c r="G461" s="4" t="str">
        <f>INDEX(SampleSuperstore[City],MATCH('Index + Match'!F461,SampleSuperstore[Postal Code],0))</f>
        <v>Altoona</v>
      </c>
    </row>
    <row r="462" spans="1:7" x14ac:dyDescent="0.3">
      <c r="A462" s="2">
        <v>80229</v>
      </c>
      <c r="B462" s="2">
        <f>MATCH(A462,SampleSuperstore[Postal Code],0)</f>
        <v>3859</v>
      </c>
      <c r="C462" s="2" t="str" cm="1">
        <f t="array" ref="C462">INDEX(SampleSuperstore[Region],'Index + Match'!B462)</f>
        <v>West</v>
      </c>
      <c r="F462" s="2">
        <v>80229</v>
      </c>
      <c r="G462" s="4" t="str">
        <f>INDEX(SampleSuperstore[City],MATCH('Index + Match'!F462,SampleSuperstore[Postal Code],0))</f>
        <v>Thornton</v>
      </c>
    </row>
    <row r="463" spans="1:7" x14ac:dyDescent="0.3">
      <c r="A463" s="2">
        <v>61821</v>
      </c>
      <c r="B463" s="2">
        <f>MATCH(A463,SampleSuperstore[Postal Code],0)</f>
        <v>3865</v>
      </c>
      <c r="C463" s="2" t="str" cm="1">
        <f t="array" ref="C463">INDEX(SampleSuperstore[Region],'Index + Match'!B463)</f>
        <v>Central</v>
      </c>
      <c r="F463" s="2">
        <v>61821</v>
      </c>
      <c r="G463" s="4" t="str">
        <f>INDEX(SampleSuperstore[City],MATCH('Index + Match'!F463,SampleSuperstore[Postal Code],0))</f>
        <v>Champaign</v>
      </c>
    </row>
    <row r="464" spans="1:7" x14ac:dyDescent="0.3">
      <c r="A464" s="2">
        <v>47401</v>
      </c>
      <c r="B464" s="2">
        <f>MATCH(A464,SampleSuperstore[Postal Code],0)</f>
        <v>3887</v>
      </c>
      <c r="C464" s="2" t="str" cm="1">
        <f t="array" ref="C464">INDEX(SampleSuperstore[Region],'Index + Match'!B464)</f>
        <v>Central</v>
      </c>
      <c r="F464" s="2">
        <v>47401</v>
      </c>
      <c r="G464" s="4" t="str">
        <f>INDEX(SampleSuperstore[City],MATCH('Index + Match'!F464,SampleSuperstore[Postal Code],0))</f>
        <v>Bloomington</v>
      </c>
    </row>
    <row r="465" spans="1:7" x14ac:dyDescent="0.3">
      <c r="A465" s="2">
        <v>71854</v>
      </c>
      <c r="B465" s="2">
        <f>MATCH(A465,SampleSuperstore[Postal Code],0)</f>
        <v>3896</v>
      </c>
      <c r="C465" s="2" t="str" cm="1">
        <f t="array" ref="C465">INDEX(SampleSuperstore[Region],'Index + Match'!B465)</f>
        <v>South</v>
      </c>
      <c r="F465" s="2">
        <v>71854</v>
      </c>
      <c r="G465" s="4" t="str">
        <f>INDEX(SampleSuperstore[City],MATCH('Index + Match'!F465,SampleSuperstore[Postal Code],0))</f>
        <v>Texarkana</v>
      </c>
    </row>
    <row r="466" spans="1:7" x14ac:dyDescent="0.3">
      <c r="A466" s="2">
        <v>78539</v>
      </c>
      <c r="B466" s="2">
        <f>MATCH(A466,SampleSuperstore[Postal Code],0)</f>
        <v>3899</v>
      </c>
      <c r="C466" s="2" t="str" cm="1">
        <f t="array" ref="C466">INDEX(SampleSuperstore[Region],'Index + Match'!B466)</f>
        <v>Central</v>
      </c>
      <c r="F466" s="2">
        <v>78539</v>
      </c>
      <c r="G466" s="4" t="str">
        <f>INDEX(SampleSuperstore[City],MATCH('Index + Match'!F466,SampleSuperstore[Postal Code],0))</f>
        <v>Edinburg</v>
      </c>
    </row>
    <row r="467" spans="1:7" x14ac:dyDescent="0.3">
      <c r="A467" s="2">
        <v>77520</v>
      </c>
      <c r="B467" s="2">
        <f>MATCH(A467,SampleSuperstore[Postal Code],0)</f>
        <v>3901</v>
      </c>
      <c r="C467" s="2" t="str" cm="1">
        <f t="array" ref="C467">INDEX(SampleSuperstore[Region],'Index + Match'!B467)</f>
        <v>Central</v>
      </c>
      <c r="F467" s="2">
        <v>77520</v>
      </c>
      <c r="G467" s="4" t="str">
        <f>INDEX(SampleSuperstore[City],MATCH('Index + Match'!F467,SampleSuperstore[Postal Code],0))</f>
        <v>Baytown</v>
      </c>
    </row>
    <row r="468" spans="1:7" x14ac:dyDescent="0.3">
      <c r="A468" s="2">
        <v>46142</v>
      </c>
      <c r="B468" s="2">
        <f>MATCH(A468,SampleSuperstore[Postal Code],0)</f>
        <v>3940</v>
      </c>
      <c r="C468" s="2" t="str" cm="1">
        <f t="array" ref="C468">INDEX(SampleSuperstore[Region],'Index + Match'!B468)</f>
        <v>Central</v>
      </c>
      <c r="F468" s="2">
        <v>46142</v>
      </c>
      <c r="G468" s="4" t="str">
        <f>INDEX(SampleSuperstore[City],MATCH('Index + Match'!F468,SampleSuperstore[Postal Code],0))</f>
        <v>Greenwood</v>
      </c>
    </row>
    <row r="469" spans="1:7" x14ac:dyDescent="0.3">
      <c r="A469" s="2">
        <v>90712</v>
      </c>
      <c r="B469" s="2">
        <f>MATCH(A469,SampleSuperstore[Postal Code],0)</f>
        <v>3986</v>
      </c>
      <c r="C469" s="2" t="str" cm="1">
        <f t="array" ref="C469">INDEX(SampleSuperstore[Region],'Index + Match'!B469)</f>
        <v>West</v>
      </c>
      <c r="F469" s="2">
        <v>90712</v>
      </c>
      <c r="G469" s="4" t="str">
        <f>INDEX(SampleSuperstore[City],MATCH('Index + Match'!F469,SampleSuperstore[Postal Code],0))</f>
        <v>Lakewood</v>
      </c>
    </row>
    <row r="470" spans="1:7" x14ac:dyDescent="0.3">
      <c r="A470" s="2">
        <v>2895</v>
      </c>
      <c r="B470" s="2">
        <f>MATCH(A470,SampleSuperstore[Postal Code],0)</f>
        <v>3990</v>
      </c>
      <c r="C470" s="2" t="str" cm="1">
        <f t="array" ref="C470">INDEX(SampleSuperstore[Region],'Index + Match'!B470)</f>
        <v>East</v>
      </c>
      <c r="F470" s="2">
        <v>2895</v>
      </c>
      <c r="G470" s="4" t="str">
        <f>INDEX(SampleSuperstore[City],MATCH('Index + Match'!F470,SampleSuperstore[Postal Code],0))</f>
        <v>Woonsocket</v>
      </c>
    </row>
    <row r="471" spans="1:7" x14ac:dyDescent="0.3">
      <c r="A471" s="2">
        <v>54880</v>
      </c>
      <c r="B471" s="2">
        <f>MATCH(A471,SampleSuperstore[Postal Code],0)</f>
        <v>4013</v>
      </c>
      <c r="C471" s="2" t="str" cm="1">
        <f t="array" ref="C471">INDEX(SampleSuperstore[Region],'Index + Match'!B471)</f>
        <v>Central</v>
      </c>
      <c r="F471" s="2">
        <v>54880</v>
      </c>
      <c r="G471" s="4" t="str">
        <f>INDEX(SampleSuperstore[City],MATCH('Index + Match'!F471,SampleSuperstore[Postal Code],0))</f>
        <v>Superior</v>
      </c>
    </row>
    <row r="472" spans="1:7" x14ac:dyDescent="0.3">
      <c r="A472" s="2">
        <v>76021</v>
      </c>
      <c r="B472" s="2">
        <f>MATCH(A472,SampleSuperstore[Postal Code],0)</f>
        <v>4026</v>
      </c>
      <c r="C472" s="2" t="str" cm="1">
        <f t="array" ref="C472">INDEX(SampleSuperstore[Region],'Index + Match'!B472)</f>
        <v>Central</v>
      </c>
      <c r="F472" s="2">
        <v>76021</v>
      </c>
      <c r="G472" s="4" t="str">
        <f>INDEX(SampleSuperstore[City],MATCH('Index + Match'!F472,SampleSuperstore[Postal Code],0))</f>
        <v>Bedford</v>
      </c>
    </row>
    <row r="473" spans="1:7" x14ac:dyDescent="0.3">
      <c r="A473" s="2">
        <v>98042</v>
      </c>
      <c r="B473" s="2">
        <f>MATCH(A473,SampleSuperstore[Postal Code],0)</f>
        <v>4032</v>
      </c>
      <c r="C473" s="2" t="str" cm="1">
        <f t="array" ref="C473">INDEX(SampleSuperstore[Region],'Index + Match'!B473)</f>
        <v>West</v>
      </c>
      <c r="F473" s="2">
        <v>98042</v>
      </c>
      <c r="G473" s="4" t="str">
        <f>INDEX(SampleSuperstore[City],MATCH('Index + Match'!F473,SampleSuperstore[Postal Code],0))</f>
        <v>Covington</v>
      </c>
    </row>
    <row r="474" spans="1:7" x14ac:dyDescent="0.3">
      <c r="A474" s="2">
        <v>74012</v>
      </c>
      <c r="B474" s="2">
        <f>MATCH(A474,SampleSuperstore[Postal Code],0)</f>
        <v>4074</v>
      </c>
      <c r="C474" s="2" t="str" cm="1">
        <f t="array" ref="C474">INDEX(SampleSuperstore[Region],'Index + Match'!B474)</f>
        <v>Central</v>
      </c>
      <c r="F474" s="2">
        <v>74012</v>
      </c>
      <c r="G474" s="4" t="str">
        <f>INDEX(SampleSuperstore[City],MATCH('Index + Match'!F474,SampleSuperstore[Postal Code],0))</f>
        <v>Broken Arrow</v>
      </c>
    </row>
    <row r="475" spans="1:7" x14ac:dyDescent="0.3">
      <c r="A475" s="2">
        <v>33023</v>
      </c>
      <c r="B475" s="2">
        <f>MATCH(A475,SampleSuperstore[Postal Code],0)</f>
        <v>4075</v>
      </c>
      <c r="C475" s="2" t="str" cm="1">
        <f t="array" ref="C475">INDEX(SampleSuperstore[Region],'Index + Match'!B475)</f>
        <v>South</v>
      </c>
      <c r="F475" s="2">
        <v>33023</v>
      </c>
      <c r="G475" s="4" t="str">
        <f>INDEX(SampleSuperstore[City],MATCH('Index + Match'!F475,SampleSuperstore[Postal Code],0))</f>
        <v>Miramar</v>
      </c>
    </row>
    <row r="476" spans="1:7" x14ac:dyDescent="0.3">
      <c r="A476" s="2">
        <v>33021</v>
      </c>
      <c r="B476" s="2">
        <f>MATCH(A476,SampleSuperstore[Postal Code],0)</f>
        <v>4132</v>
      </c>
      <c r="C476" s="2" t="str" cm="1">
        <f t="array" ref="C476">INDEX(SampleSuperstore[Region],'Index + Match'!B476)</f>
        <v>South</v>
      </c>
      <c r="F476" s="2">
        <v>33021</v>
      </c>
      <c r="G476" s="4" t="str">
        <f>INDEX(SampleSuperstore[City],MATCH('Index + Match'!F476,SampleSuperstore[Postal Code],0))</f>
        <v>Hollywood</v>
      </c>
    </row>
    <row r="477" spans="1:7" x14ac:dyDescent="0.3">
      <c r="A477" s="2">
        <v>77536</v>
      </c>
      <c r="B477" s="2">
        <f>MATCH(A477,SampleSuperstore[Postal Code],0)</f>
        <v>4139</v>
      </c>
      <c r="C477" s="2" t="str" cm="1">
        <f t="array" ref="C477">INDEX(SampleSuperstore[Region],'Index + Match'!B477)</f>
        <v>Central</v>
      </c>
      <c r="F477" s="2">
        <v>77536</v>
      </c>
      <c r="G477" s="4" t="str">
        <f>INDEX(SampleSuperstore[City],MATCH('Index + Match'!F477,SampleSuperstore[Postal Code],0))</f>
        <v>Deer Park</v>
      </c>
    </row>
    <row r="478" spans="1:7" x14ac:dyDescent="0.3">
      <c r="A478" s="2">
        <v>67212</v>
      </c>
      <c r="B478" s="2">
        <f>MATCH(A478,SampleSuperstore[Postal Code],0)</f>
        <v>4142</v>
      </c>
      <c r="C478" s="2" t="str" cm="1">
        <f t="array" ref="C478">INDEX(SampleSuperstore[Region],'Index + Match'!B478)</f>
        <v>Central</v>
      </c>
      <c r="F478" s="2">
        <v>67212</v>
      </c>
      <c r="G478" s="4" t="str">
        <f>INDEX(SampleSuperstore[City],MATCH('Index + Match'!F478,SampleSuperstore[Postal Code],0))</f>
        <v>Wichita</v>
      </c>
    </row>
    <row r="479" spans="1:7" x14ac:dyDescent="0.3">
      <c r="A479" s="2">
        <v>78501</v>
      </c>
      <c r="B479" s="2">
        <f>MATCH(A479,SampleSuperstore[Postal Code],0)</f>
        <v>4187</v>
      </c>
      <c r="C479" s="2" t="str" cm="1">
        <f t="array" ref="C479">INDEX(SampleSuperstore[Region],'Index + Match'!B479)</f>
        <v>Central</v>
      </c>
      <c r="F479" s="2">
        <v>78501</v>
      </c>
      <c r="G479" s="4" t="str">
        <f>INDEX(SampleSuperstore[City],MATCH('Index + Match'!F479,SampleSuperstore[Postal Code],0))</f>
        <v>Mcallen</v>
      </c>
    </row>
    <row r="480" spans="1:7" x14ac:dyDescent="0.3">
      <c r="A480" s="2">
        <v>52240</v>
      </c>
      <c r="B480" s="2">
        <f>MATCH(A480,SampleSuperstore[Postal Code],0)</f>
        <v>4190</v>
      </c>
      <c r="C480" s="2" t="str" cm="1">
        <f t="array" ref="C480">INDEX(SampleSuperstore[Region],'Index + Match'!B480)</f>
        <v>Central</v>
      </c>
      <c r="F480" s="2">
        <v>52240</v>
      </c>
      <c r="G480" s="4" t="str">
        <f>INDEX(SampleSuperstore[City],MATCH('Index + Match'!F480,SampleSuperstore[Postal Code],0))</f>
        <v>Iowa City</v>
      </c>
    </row>
    <row r="481" spans="1:7" x14ac:dyDescent="0.3">
      <c r="A481" s="2">
        <v>83704</v>
      </c>
      <c r="B481" s="2">
        <f>MATCH(A481,SampleSuperstore[Postal Code],0)</f>
        <v>4193</v>
      </c>
      <c r="C481" s="2" t="str" cm="1">
        <f t="array" ref="C481">INDEX(SampleSuperstore[Region],'Index + Match'!B481)</f>
        <v>West</v>
      </c>
      <c r="F481" s="2">
        <v>83704</v>
      </c>
      <c r="G481" s="4" t="str">
        <f>INDEX(SampleSuperstore[City],MATCH('Index + Match'!F481,SampleSuperstore[Postal Code],0))</f>
        <v>Boise</v>
      </c>
    </row>
    <row r="482" spans="1:7" x14ac:dyDescent="0.3">
      <c r="A482" s="2">
        <v>2920</v>
      </c>
      <c r="B482" s="2">
        <f>MATCH(A482,SampleSuperstore[Postal Code],0)</f>
        <v>4204</v>
      </c>
      <c r="C482" s="2" t="str" cm="1">
        <f t="array" ref="C482">INDEX(SampleSuperstore[Region],'Index + Match'!B482)</f>
        <v>East</v>
      </c>
      <c r="F482" s="2">
        <v>2920</v>
      </c>
      <c r="G482" s="4" t="str">
        <f>INDEX(SampleSuperstore[City],MATCH('Index + Match'!F482,SampleSuperstore[Postal Code],0))</f>
        <v>Cranston</v>
      </c>
    </row>
    <row r="483" spans="1:7" x14ac:dyDescent="0.3">
      <c r="A483" s="2">
        <v>61032</v>
      </c>
      <c r="B483" s="2">
        <f>MATCH(A483,SampleSuperstore[Postal Code],0)</f>
        <v>4255</v>
      </c>
      <c r="C483" s="2" t="str" cm="1">
        <f t="array" ref="C483">INDEX(SampleSuperstore[Region],'Index + Match'!B483)</f>
        <v>Central</v>
      </c>
      <c r="F483" s="2">
        <v>61032</v>
      </c>
      <c r="G483" s="4" t="str">
        <f>INDEX(SampleSuperstore[City],MATCH('Index + Match'!F483,SampleSuperstore[Postal Code],0))</f>
        <v>Freeport</v>
      </c>
    </row>
    <row r="484" spans="1:7" x14ac:dyDescent="0.3">
      <c r="A484" s="2">
        <v>77642</v>
      </c>
      <c r="B484" s="2">
        <f>MATCH(A484,SampleSuperstore[Postal Code],0)</f>
        <v>4285</v>
      </c>
      <c r="C484" s="2" t="str" cm="1">
        <f t="array" ref="C484">INDEX(SampleSuperstore[Region],'Index + Match'!B484)</f>
        <v>Central</v>
      </c>
      <c r="F484" s="2">
        <v>77642</v>
      </c>
      <c r="G484" s="4" t="str">
        <f>INDEX(SampleSuperstore[City],MATCH('Index + Match'!F484,SampleSuperstore[Postal Code],0))</f>
        <v>Port Arthur</v>
      </c>
    </row>
    <row r="485" spans="1:7" x14ac:dyDescent="0.3">
      <c r="A485" s="2">
        <v>95610</v>
      </c>
      <c r="B485" s="2">
        <f>MATCH(A485,SampleSuperstore[Postal Code],0)</f>
        <v>4296</v>
      </c>
      <c r="C485" s="2" t="str" cm="1">
        <f t="array" ref="C485">INDEX(SampleSuperstore[Region],'Index + Match'!B485)</f>
        <v>West</v>
      </c>
      <c r="F485" s="2">
        <v>95610</v>
      </c>
      <c r="G485" s="4" t="str">
        <f>INDEX(SampleSuperstore[City],MATCH('Index + Match'!F485,SampleSuperstore[Postal Code],0))</f>
        <v>Citrus Heights</v>
      </c>
    </row>
    <row r="486" spans="1:7" x14ac:dyDescent="0.3">
      <c r="A486" s="2">
        <v>75056</v>
      </c>
      <c r="B486" s="2">
        <f>MATCH(A486,SampleSuperstore[Postal Code],0)</f>
        <v>4304</v>
      </c>
      <c r="C486" s="2" t="str" cm="1">
        <f t="array" ref="C486">INDEX(SampleSuperstore[Region],'Index + Match'!B486)</f>
        <v>Central</v>
      </c>
      <c r="F486" s="2">
        <v>75056</v>
      </c>
      <c r="G486" s="4" t="str">
        <f>INDEX(SampleSuperstore[City],MATCH('Index + Match'!F486,SampleSuperstore[Postal Code],0))</f>
        <v>The Colony</v>
      </c>
    </row>
    <row r="487" spans="1:7" x14ac:dyDescent="0.3">
      <c r="A487" s="2">
        <v>98052</v>
      </c>
      <c r="B487" s="2">
        <f>MATCH(A487,SampleSuperstore[Postal Code],0)</f>
        <v>4332</v>
      </c>
      <c r="C487" s="2" t="str" cm="1">
        <f t="array" ref="C487">INDEX(SampleSuperstore[Region],'Index + Match'!B487)</f>
        <v>West</v>
      </c>
      <c r="F487" s="2">
        <v>98052</v>
      </c>
      <c r="G487" s="4" t="str">
        <f>INDEX(SampleSuperstore[City],MATCH('Index + Match'!F487,SampleSuperstore[Postal Code],0))</f>
        <v>Redmond</v>
      </c>
    </row>
    <row r="488" spans="1:7" x14ac:dyDescent="0.3">
      <c r="A488" s="2">
        <v>32114</v>
      </c>
      <c r="B488" s="2">
        <f>MATCH(A488,SampleSuperstore[Postal Code],0)</f>
        <v>4334</v>
      </c>
      <c r="C488" s="2" t="str" cm="1">
        <f t="array" ref="C488">INDEX(SampleSuperstore[Region],'Index + Match'!B488)</f>
        <v>South</v>
      </c>
      <c r="F488" s="2">
        <v>32114</v>
      </c>
      <c r="G488" s="4" t="str">
        <f>INDEX(SampleSuperstore[City],MATCH('Index + Match'!F488,SampleSuperstore[Postal Code],0))</f>
        <v>Daytona Beach</v>
      </c>
    </row>
    <row r="489" spans="1:7" x14ac:dyDescent="0.3">
      <c r="A489" s="2">
        <v>86442</v>
      </c>
      <c r="B489" s="2">
        <f>MATCH(A489,SampleSuperstore[Postal Code],0)</f>
        <v>4336</v>
      </c>
      <c r="C489" s="2" t="str" cm="1">
        <f t="array" ref="C489">INDEX(SampleSuperstore[Region],'Index + Match'!B489)</f>
        <v>West</v>
      </c>
      <c r="F489" s="2">
        <v>86442</v>
      </c>
      <c r="G489" s="4" t="str">
        <f>INDEX(SampleSuperstore[City],MATCH('Index + Match'!F489,SampleSuperstore[Postal Code],0))</f>
        <v>Bullhead City</v>
      </c>
    </row>
    <row r="490" spans="1:7" x14ac:dyDescent="0.3">
      <c r="A490" s="2">
        <v>46368</v>
      </c>
      <c r="B490" s="2">
        <f>MATCH(A490,SampleSuperstore[Postal Code],0)</f>
        <v>4341</v>
      </c>
      <c r="C490" s="2" t="str" cm="1">
        <f t="array" ref="C490">INDEX(SampleSuperstore[Region],'Index + Match'!B490)</f>
        <v>Central</v>
      </c>
      <c r="F490" s="2">
        <v>46368</v>
      </c>
      <c r="G490" s="4" t="str">
        <f>INDEX(SampleSuperstore[City],MATCH('Index + Match'!F490,SampleSuperstore[Postal Code],0))</f>
        <v>Portage</v>
      </c>
    </row>
    <row r="491" spans="1:7" x14ac:dyDescent="0.3">
      <c r="A491" s="2">
        <v>58103</v>
      </c>
      <c r="B491" s="2">
        <f>MATCH(A491,SampleSuperstore[Postal Code],0)</f>
        <v>4363</v>
      </c>
      <c r="C491" s="2" t="str" cm="1">
        <f t="array" ref="C491">INDEX(SampleSuperstore[Region],'Index + Match'!B491)</f>
        <v>Central</v>
      </c>
      <c r="F491" s="2">
        <v>58103</v>
      </c>
      <c r="G491" s="4" t="str">
        <f>INDEX(SampleSuperstore[City],MATCH('Index + Match'!F491,SampleSuperstore[Postal Code],0))</f>
        <v>Fargo</v>
      </c>
    </row>
    <row r="492" spans="1:7" x14ac:dyDescent="0.3">
      <c r="A492" s="2">
        <v>46514</v>
      </c>
      <c r="B492" s="2">
        <f>MATCH(A492,SampleSuperstore[Postal Code],0)</f>
        <v>4373</v>
      </c>
      <c r="C492" s="2" t="str" cm="1">
        <f t="array" ref="C492">INDEX(SampleSuperstore[Region],'Index + Match'!B492)</f>
        <v>Central</v>
      </c>
      <c r="F492" s="2">
        <v>46514</v>
      </c>
      <c r="G492" s="4" t="str">
        <f>INDEX(SampleSuperstore[City],MATCH('Index + Match'!F492,SampleSuperstore[Postal Code],0))</f>
        <v>Elkhart</v>
      </c>
    </row>
    <row r="493" spans="1:7" x14ac:dyDescent="0.3">
      <c r="A493" s="2">
        <v>91776</v>
      </c>
      <c r="B493" s="2">
        <f>MATCH(A493,SampleSuperstore[Postal Code],0)</f>
        <v>4376</v>
      </c>
      <c r="C493" s="2" t="str" cm="1">
        <f t="array" ref="C493">INDEX(SampleSuperstore[Region],'Index + Match'!B493)</f>
        <v>West</v>
      </c>
      <c r="F493" s="2">
        <v>91776</v>
      </c>
      <c r="G493" s="4" t="str">
        <f>INDEX(SampleSuperstore[City],MATCH('Index + Match'!F493,SampleSuperstore[Postal Code],0))</f>
        <v>San Gabriel</v>
      </c>
    </row>
    <row r="494" spans="1:7" x14ac:dyDescent="0.3">
      <c r="A494" s="2">
        <v>33063</v>
      </c>
      <c r="B494" s="2">
        <f>MATCH(A494,SampleSuperstore[Postal Code],0)</f>
        <v>4422</v>
      </c>
      <c r="C494" s="2" t="str" cm="1">
        <f t="array" ref="C494">INDEX(SampleSuperstore[Region],'Index + Match'!B494)</f>
        <v>South</v>
      </c>
      <c r="F494" s="2">
        <v>33063</v>
      </c>
      <c r="G494" s="4" t="str">
        <f>INDEX(SampleSuperstore[City],MATCH('Index + Match'!F494,SampleSuperstore[Postal Code],0))</f>
        <v>Margate</v>
      </c>
    </row>
    <row r="495" spans="1:7" x14ac:dyDescent="0.3">
      <c r="A495" s="2">
        <v>30328</v>
      </c>
      <c r="B495" s="2">
        <f>MATCH(A495,SampleSuperstore[Postal Code],0)</f>
        <v>4423</v>
      </c>
      <c r="C495" s="2" t="str" cm="1">
        <f t="array" ref="C495">INDEX(SampleSuperstore[Region],'Index + Match'!B495)</f>
        <v>South</v>
      </c>
      <c r="F495" s="2">
        <v>30328</v>
      </c>
      <c r="G495" s="4" t="str">
        <f>INDEX(SampleSuperstore[City],MATCH('Index + Match'!F495,SampleSuperstore[Postal Code],0))</f>
        <v>Sandy Springs</v>
      </c>
    </row>
    <row r="496" spans="1:7" x14ac:dyDescent="0.3">
      <c r="A496" s="2">
        <v>44060</v>
      </c>
      <c r="B496" s="2">
        <f>MATCH(A496,SampleSuperstore[Postal Code],0)</f>
        <v>4472</v>
      </c>
      <c r="C496" s="2" t="str" cm="1">
        <f t="array" ref="C496">INDEX(SampleSuperstore[Region],'Index + Match'!B496)</f>
        <v>East</v>
      </c>
      <c r="F496" s="2">
        <v>44060</v>
      </c>
      <c r="G496" s="4" t="str">
        <f>INDEX(SampleSuperstore[City],MATCH('Index + Match'!F496,SampleSuperstore[Postal Code],0))</f>
        <v>Mentor</v>
      </c>
    </row>
    <row r="497" spans="1:7" x14ac:dyDescent="0.3">
      <c r="A497" s="2">
        <v>73505</v>
      </c>
      <c r="B497" s="2">
        <f>MATCH(A497,SampleSuperstore[Postal Code],0)</f>
        <v>4478</v>
      </c>
      <c r="C497" s="2" t="str" cm="1">
        <f t="array" ref="C497">INDEX(SampleSuperstore[Region],'Index + Match'!B497)</f>
        <v>Central</v>
      </c>
      <c r="F497" s="2">
        <v>73505</v>
      </c>
      <c r="G497" s="4" t="str">
        <f>INDEX(SampleSuperstore[City],MATCH('Index + Match'!F497,SampleSuperstore[Postal Code],0))</f>
        <v>Lawton</v>
      </c>
    </row>
    <row r="498" spans="1:7" x14ac:dyDescent="0.3">
      <c r="A498" s="2">
        <v>23666</v>
      </c>
      <c r="B498" s="2">
        <f>MATCH(A498,SampleSuperstore[Postal Code],0)</f>
        <v>4515</v>
      </c>
      <c r="C498" s="2" t="str" cm="1">
        <f t="array" ref="C498">INDEX(SampleSuperstore[Region],'Index + Match'!B498)</f>
        <v>South</v>
      </c>
      <c r="F498" s="2">
        <v>23666</v>
      </c>
      <c r="G498" s="4" t="str">
        <f>INDEX(SampleSuperstore[City],MATCH('Index + Match'!F498,SampleSuperstore[Postal Code],0))</f>
        <v>Hampton</v>
      </c>
    </row>
    <row r="499" spans="1:7" x14ac:dyDescent="0.3">
      <c r="A499" s="2">
        <v>13440</v>
      </c>
      <c r="B499" s="2">
        <f>MATCH(A499,SampleSuperstore[Postal Code],0)</f>
        <v>4526</v>
      </c>
      <c r="C499" s="2" t="str" cm="1">
        <f t="array" ref="C499">INDEX(SampleSuperstore[Region],'Index + Match'!B499)</f>
        <v>East</v>
      </c>
      <c r="F499" s="2">
        <v>13440</v>
      </c>
      <c r="G499" s="4" t="str">
        <f>INDEX(SampleSuperstore[City],MATCH('Index + Match'!F499,SampleSuperstore[Postal Code],0))</f>
        <v>Rome</v>
      </c>
    </row>
    <row r="500" spans="1:7" x14ac:dyDescent="0.3">
      <c r="A500" s="2">
        <v>54601</v>
      </c>
      <c r="B500" s="2">
        <f>MATCH(A500,SampleSuperstore[Postal Code],0)</f>
        <v>4555</v>
      </c>
      <c r="C500" s="2" t="str" cm="1">
        <f t="array" ref="C500">INDEX(SampleSuperstore[Region],'Index + Match'!B500)</f>
        <v>Central</v>
      </c>
      <c r="F500" s="2">
        <v>54601</v>
      </c>
      <c r="G500" s="4" t="str">
        <f>INDEX(SampleSuperstore[City],MATCH('Index + Match'!F500,SampleSuperstore[Postal Code],0))</f>
        <v>La Crosse</v>
      </c>
    </row>
    <row r="501" spans="1:7" x14ac:dyDescent="0.3">
      <c r="A501" s="2">
        <v>83501</v>
      </c>
      <c r="B501" s="2">
        <f>MATCH(A501,SampleSuperstore[Postal Code],0)</f>
        <v>4578</v>
      </c>
      <c r="C501" s="2" t="str" cm="1">
        <f t="array" ref="C501">INDEX(SampleSuperstore[Region],'Index + Match'!B501)</f>
        <v>West</v>
      </c>
      <c r="F501" s="2">
        <v>83501</v>
      </c>
      <c r="G501" s="4" t="str">
        <f>INDEX(SampleSuperstore[City],MATCH('Index + Match'!F501,SampleSuperstore[Postal Code],0))</f>
        <v>Lewiston</v>
      </c>
    </row>
    <row r="502" spans="1:7" x14ac:dyDescent="0.3">
      <c r="A502" s="2">
        <v>39401</v>
      </c>
      <c r="B502" s="2">
        <f>MATCH(A502,SampleSuperstore[Postal Code],0)</f>
        <v>4581</v>
      </c>
      <c r="C502" s="2" t="str" cm="1">
        <f t="array" ref="C502">INDEX(SampleSuperstore[Region],'Index + Match'!B502)</f>
        <v>South</v>
      </c>
      <c r="F502" s="2">
        <v>39401</v>
      </c>
      <c r="G502" s="4" t="str">
        <f>INDEX(SampleSuperstore[City],MATCH('Index + Match'!F502,SampleSuperstore[Postal Code],0))</f>
        <v>Hattiesburg</v>
      </c>
    </row>
    <row r="503" spans="1:7" x14ac:dyDescent="0.3">
      <c r="A503" s="2">
        <v>94526</v>
      </c>
      <c r="B503" s="2">
        <f>MATCH(A503,SampleSuperstore[Postal Code],0)</f>
        <v>4585</v>
      </c>
      <c r="C503" s="2" t="str" cm="1">
        <f t="array" ref="C503">INDEX(SampleSuperstore[Region],'Index + Match'!B503)</f>
        <v>West</v>
      </c>
      <c r="F503" s="2">
        <v>94526</v>
      </c>
      <c r="G503" s="4" t="str">
        <f>INDEX(SampleSuperstore[City],MATCH('Index + Match'!F503,SampleSuperstore[Postal Code],0))</f>
        <v>Danville</v>
      </c>
    </row>
    <row r="504" spans="1:7" x14ac:dyDescent="0.3">
      <c r="A504" s="2">
        <v>48858</v>
      </c>
      <c r="B504" s="2">
        <f>MATCH(A504,SampleSuperstore[Postal Code],0)</f>
        <v>4631</v>
      </c>
      <c r="C504" s="2" t="str" cm="1">
        <f t="array" ref="C504">INDEX(SampleSuperstore[Region],'Index + Match'!B504)</f>
        <v>Central</v>
      </c>
      <c r="F504" s="2">
        <v>48858</v>
      </c>
      <c r="G504" s="4" t="str">
        <f>INDEX(SampleSuperstore[City],MATCH('Index + Match'!F504,SampleSuperstore[Postal Code],0))</f>
        <v>Mount Pleasant</v>
      </c>
    </row>
    <row r="505" spans="1:7" x14ac:dyDescent="0.3">
      <c r="A505" s="2">
        <v>84321</v>
      </c>
      <c r="B505" s="2">
        <f>MATCH(A505,SampleSuperstore[Postal Code],0)</f>
        <v>4677</v>
      </c>
      <c r="C505" s="2" t="str" cm="1">
        <f t="array" ref="C505">INDEX(SampleSuperstore[Region],'Index + Match'!B505)</f>
        <v>West</v>
      </c>
      <c r="F505" s="2">
        <v>84321</v>
      </c>
      <c r="G505" s="4" t="str">
        <f>INDEX(SampleSuperstore[City],MATCH('Index + Match'!F505,SampleSuperstore[Postal Code],0))</f>
        <v>Logan</v>
      </c>
    </row>
    <row r="506" spans="1:7" x14ac:dyDescent="0.3">
      <c r="A506" s="2">
        <v>6708</v>
      </c>
      <c r="B506" s="2">
        <f>MATCH(A506,SampleSuperstore[Postal Code],0)</f>
        <v>4705</v>
      </c>
      <c r="C506" s="2" t="str" cm="1">
        <f t="array" ref="C506">INDEX(SampleSuperstore[Region],'Index + Match'!B506)</f>
        <v>East</v>
      </c>
      <c r="F506" s="2">
        <v>6708</v>
      </c>
      <c r="G506" s="4" t="str">
        <f>INDEX(SampleSuperstore[City],MATCH('Index + Match'!F506,SampleSuperstore[Postal Code],0))</f>
        <v>Waterbury</v>
      </c>
    </row>
    <row r="507" spans="1:7" x14ac:dyDescent="0.3">
      <c r="A507" s="2">
        <v>30605</v>
      </c>
      <c r="B507" s="2">
        <f>MATCH(A507,SampleSuperstore[Postal Code],0)</f>
        <v>4724</v>
      </c>
      <c r="C507" s="2" t="str" cm="1">
        <f t="array" ref="C507">INDEX(SampleSuperstore[Region],'Index + Match'!B507)</f>
        <v>South</v>
      </c>
      <c r="F507" s="2">
        <v>30605</v>
      </c>
      <c r="G507" s="4" t="str">
        <f>INDEX(SampleSuperstore[City],MATCH('Index + Match'!F507,SampleSuperstore[Postal Code],0))</f>
        <v>Athens</v>
      </c>
    </row>
    <row r="508" spans="1:7" x14ac:dyDescent="0.3">
      <c r="A508" s="2">
        <v>4240</v>
      </c>
      <c r="B508" s="2">
        <f>MATCH(A508,SampleSuperstore[Postal Code],0)</f>
        <v>4736</v>
      </c>
      <c r="C508" s="2" t="str" cm="1">
        <f t="array" ref="C508">INDEX(SampleSuperstore[Region],'Index + Match'!B508)</f>
        <v>East</v>
      </c>
      <c r="F508" s="2">
        <v>4240</v>
      </c>
      <c r="G508" s="4" t="str">
        <f>INDEX(SampleSuperstore[City],MATCH('Index + Match'!F508,SampleSuperstore[Postal Code],0))</f>
        <v>Lewiston</v>
      </c>
    </row>
    <row r="509" spans="1:7" x14ac:dyDescent="0.3">
      <c r="A509" s="2">
        <v>61832</v>
      </c>
      <c r="B509" s="2">
        <f>MATCH(A509,SampleSuperstore[Postal Code],0)</f>
        <v>4758</v>
      </c>
      <c r="C509" s="2" t="str" cm="1">
        <f t="array" ref="C509">INDEX(SampleSuperstore[Region],'Index + Match'!B509)</f>
        <v>Central</v>
      </c>
      <c r="F509" s="2">
        <v>61832</v>
      </c>
      <c r="G509" s="4" t="str">
        <f>INDEX(SampleSuperstore[City],MATCH('Index + Match'!F509,SampleSuperstore[Postal Code],0))</f>
        <v>Danville</v>
      </c>
    </row>
    <row r="510" spans="1:7" x14ac:dyDescent="0.3">
      <c r="A510" s="2">
        <v>85323</v>
      </c>
      <c r="B510" s="2">
        <f>MATCH(A510,SampleSuperstore[Postal Code],0)</f>
        <v>4772</v>
      </c>
      <c r="C510" s="2" t="str" cm="1">
        <f t="array" ref="C510">INDEX(SampleSuperstore[Region],'Index + Match'!B510)</f>
        <v>West</v>
      </c>
      <c r="F510" s="2">
        <v>85323</v>
      </c>
      <c r="G510" s="4" t="str">
        <f>INDEX(SampleSuperstore[City],MATCH('Index + Match'!F510,SampleSuperstore[Postal Code],0))</f>
        <v>Avondale</v>
      </c>
    </row>
    <row r="511" spans="1:7" x14ac:dyDescent="0.3">
      <c r="A511" s="2">
        <v>30062</v>
      </c>
      <c r="B511" s="2">
        <f>MATCH(A511,SampleSuperstore[Postal Code],0)</f>
        <v>4796</v>
      </c>
      <c r="C511" s="2" t="str" cm="1">
        <f t="array" ref="C511">INDEX(SampleSuperstore[Region],'Index + Match'!B511)</f>
        <v>South</v>
      </c>
      <c r="F511" s="2">
        <v>30062</v>
      </c>
      <c r="G511" s="4" t="str">
        <f>INDEX(SampleSuperstore[City],MATCH('Index + Match'!F511,SampleSuperstore[Postal Code],0))</f>
        <v>Marietta</v>
      </c>
    </row>
    <row r="512" spans="1:7" x14ac:dyDescent="0.3">
      <c r="A512" s="2">
        <v>85364</v>
      </c>
      <c r="B512" s="2">
        <f>MATCH(A512,SampleSuperstore[Postal Code],0)</f>
        <v>4823</v>
      </c>
      <c r="C512" s="2" t="str" cm="1">
        <f t="array" ref="C512">INDEX(SampleSuperstore[Region],'Index + Match'!B512)</f>
        <v>West</v>
      </c>
      <c r="F512" s="2">
        <v>85364</v>
      </c>
      <c r="G512" s="4" t="str">
        <f>INDEX(SampleSuperstore[City],MATCH('Index + Match'!F512,SampleSuperstore[Postal Code],0))</f>
        <v>Yuma</v>
      </c>
    </row>
    <row r="513" spans="1:7" x14ac:dyDescent="0.3">
      <c r="A513" s="2">
        <v>54401</v>
      </c>
      <c r="B513" s="2">
        <f>MATCH(A513,SampleSuperstore[Postal Code],0)</f>
        <v>4831</v>
      </c>
      <c r="C513" s="2" t="str" cm="1">
        <f t="array" ref="C513">INDEX(SampleSuperstore[Region],'Index + Match'!B513)</f>
        <v>Central</v>
      </c>
      <c r="F513" s="2">
        <v>54401</v>
      </c>
      <c r="G513" s="4" t="str">
        <f>INDEX(SampleSuperstore[City],MATCH('Index + Match'!F513,SampleSuperstore[Postal Code],0))</f>
        <v>Wausau</v>
      </c>
    </row>
    <row r="514" spans="1:7" x14ac:dyDescent="0.3">
      <c r="A514" s="2">
        <v>99301</v>
      </c>
      <c r="B514" s="2">
        <f>MATCH(A514,SampleSuperstore[Postal Code],0)</f>
        <v>4850</v>
      </c>
      <c r="C514" s="2" t="str" cm="1">
        <f t="array" ref="C514">INDEX(SampleSuperstore[Region],'Index + Match'!B514)</f>
        <v>West</v>
      </c>
      <c r="F514" s="2">
        <v>99301</v>
      </c>
      <c r="G514" s="4" t="str">
        <f>INDEX(SampleSuperstore[City],MATCH('Index + Match'!F514,SampleSuperstore[Postal Code],0))</f>
        <v>Pasco</v>
      </c>
    </row>
    <row r="515" spans="1:7" x14ac:dyDescent="0.3">
      <c r="A515" s="2">
        <v>60302</v>
      </c>
      <c r="B515" s="2">
        <f>MATCH(A515,SampleSuperstore[Postal Code],0)</f>
        <v>4860</v>
      </c>
      <c r="C515" s="2" t="str" cm="1">
        <f t="array" ref="C515">INDEX(SampleSuperstore[Region],'Index + Match'!B515)</f>
        <v>Central</v>
      </c>
      <c r="F515" s="2">
        <v>60302</v>
      </c>
      <c r="G515" s="4" t="str">
        <f>INDEX(SampleSuperstore[City],MATCH('Index + Match'!F515,SampleSuperstore[Postal Code],0))</f>
        <v>Oak Park</v>
      </c>
    </row>
    <row r="516" spans="1:7" x14ac:dyDescent="0.3">
      <c r="A516" s="2">
        <v>32503</v>
      </c>
      <c r="B516" s="2">
        <f>MATCH(A516,SampleSuperstore[Postal Code],0)</f>
        <v>4879</v>
      </c>
      <c r="C516" s="2" t="str" cm="1">
        <f t="array" ref="C516">INDEX(SampleSuperstore[Region],'Index + Match'!B516)</f>
        <v>South</v>
      </c>
      <c r="F516" s="2">
        <v>32503</v>
      </c>
      <c r="G516" s="4" t="str">
        <f>INDEX(SampleSuperstore[City],MATCH('Index + Match'!F516,SampleSuperstore[Postal Code],0))</f>
        <v>Pensacola</v>
      </c>
    </row>
    <row r="517" spans="1:7" x14ac:dyDescent="0.3">
      <c r="A517" s="2">
        <v>77573</v>
      </c>
      <c r="B517" s="2">
        <f>MATCH(A517,SampleSuperstore[Postal Code],0)</f>
        <v>4917</v>
      </c>
      <c r="C517" s="2" t="str" cm="1">
        <f t="array" ref="C517">INDEX(SampleSuperstore[Region],'Index + Match'!B517)</f>
        <v>Central</v>
      </c>
      <c r="F517" s="2">
        <v>77573</v>
      </c>
      <c r="G517" s="4" t="str">
        <f>INDEX(SampleSuperstore[City],MATCH('Index + Match'!F517,SampleSuperstore[Postal Code],0))</f>
        <v>League City</v>
      </c>
    </row>
    <row r="518" spans="1:7" x14ac:dyDescent="0.3">
      <c r="A518" s="2">
        <v>20877</v>
      </c>
      <c r="B518" s="2">
        <f>MATCH(A518,SampleSuperstore[Postal Code],0)</f>
        <v>4919</v>
      </c>
      <c r="C518" s="2" t="str" cm="1">
        <f t="array" ref="C518">INDEX(SampleSuperstore[Region],'Index + Match'!B518)</f>
        <v>East</v>
      </c>
      <c r="F518" s="2">
        <v>20877</v>
      </c>
      <c r="G518" s="4" t="str">
        <f>INDEX(SampleSuperstore[City],MATCH('Index + Match'!F518,SampleSuperstore[Postal Code],0))</f>
        <v>Gaithersburg</v>
      </c>
    </row>
    <row r="519" spans="1:7" x14ac:dyDescent="0.3">
      <c r="A519" s="2">
        <v>84043</v>
      </c>
      <c r="B519" s="2">
        <f>MATCH(A519,SampleSuperstore[Postal Code],0)</f>
        <v>4936</v>
      </c>
      <c r="C519" s="2" t="str" cm="1">
        <f t="array" ref="C519">INDEX(SampleSuperstore[Region],'Index + Match'!B519)</f>
        <v>West</v>
      </c>
      <c r="F519" s="2">
        <v>84043</v>
      </c>
      <c r="G519" s="4" t="str">
        <f>INDEX(SampleSuperstore[City],MATCH('Index + Match'!F519,SampleSuperstore[Postal Code],0))</f>
        <v>Lehi</v>
      </c>
    </row>
    <row r="520" spans="1:7" x14ac:dyDescent="0.3">
      <c r="A520" s="2">
        <v>35401</v>
      </c>
      <c r="B520" s="2">
        <f>MATCH(A520,SampleSuperstore[Postal Code],0)</f>
        <v>4937</v>
      </c>
      <c r="C520" s="2" t="str" cm="1">
        <f t="array" ref="C520">INDEX(SampleSuperstore[Region],'Index + Match'!B520)</f>
        <v>South</v>
      </c>
      <c r="F520" s="2">
        <v>35401</v>
      </c>
      <c r="G520" s="4" t="str">
        <f>INDEX(SampleSuperstore[City],MATCH('Index + Match'!F520,SampleSuperstore[Postal Code],0))</f>
        <v>Tuscaloosa</v>
      </c>
    </row>
    <row r="521" spans="1:7" x14ac:dyDescent="0.3">
      <c r="A521" s="2">
        <v>92553</v>
      </c>
      <c r="B521" s="2">
        <f>MATCH(A521,SampleSuperstore[Postal Code],0)</f>
        <v>5057</v>
      </c>
      <c r="C521" s="2" t="str" cm="1">
        <f t="array" ref="C521">INDEX(SampleSuperstore[Region],'Index + Match'!B521)</f>
        <v>West</v>
      </c>
      <c r="F521" s="2">
        <v>92553</v>
      </c>
      <c r="G521" s="4" t="str">
        <f>INDEX(SampleSuperstore[City],MATCH('Index + Match'!F521,SampleSuperstore[Postal Code],0))</f>
        <v>Moreno Valley</v>
      </c>
    </row>
    <row r="522" spans="1:7" x14ac:dyDescent="0.3">
      <c r="A522" s="2">
        <v>40324</v>
      </c>
      <c r="B522" s="2">
        <f>MATCH(A522,SampleSuperstore[Postal Code],0)</f>
        <v>5060</v>
      </c>
      <c r="C522" s="2" t="str" cm="1">
        <f t="array" ref="C522">INDEX(SampleSuperstore[Region],'Index + Match'!B522)</f>
        <v>South</v>
      </c>
      <c r="F522" s="2">
        <v>40324</v>
      </c>
      <c r="G522" s="4" t="str">
        <f>INDEX(SampleSuperstore[City],MATCH('Index + Match'!F522,SampleSuperstore[Postal Code],0))</f>
        <v>Georgetown</v>
      </c>
    </row>
    <row r="523" spans="1:7" x14ac:dyDescent="0.3">
      <c r="A523" s="2">
        <v>80538</v>
      </c>
      <c r="B523" s="2">
        <f>MATCH(A523,SampleSuperstore[Postal Code],0)</f>
        <v>5090</v>
      </c>
      <c r="C523" s="2" t="str" cm="1">
        <f t="array" ref="C523">INDEX(SampleSuperstore[Region],'Index + Match'!B523)</f>
        <v>West</v>
      </c>
      <c r="F523" s="2">
        <v>80538</v>
      </c>
      <c r="G523" s="4" t="str">
        <f>INDEX(SampleSuperstore[City],MATCH('Index + Match'!F523,SampleSuperstore[Postal Code],0))</f>
        <v>Loveland</v>
      </c>
    </row>
    <row r="524" spans="1:7" x14ac:dyDescent="0.3">
      <c r="A524" s="2">
        <v>85224</v>
      </c>
      <c r="B524" s="2">
        <f>MATCH(A524,SampleSuperstore[Postal Code],0)</f>
        <v>5148</v>
      </c>
      <c r="C524" s="2" t="str" cm="1">
        <f t="array" ref="C524">INDEX(SampleSuperstore[Region],'Index + Match'!B524)</f>
        <v>West</v>
      </c>
      <c r="F524" s="2">
        <v>85224</v>
      </c>
      <c r="G524" s="4" t="str">
        <f>INDEX(SampleSuperstore[City],MATCH('Index + Match'!F524,SampleSuperstore[Postal Code],0))</f>
        <v>Chandler</v>
      </c>
    </row>
    <row r="525" spans="1:7" x14ac:dyDescent="0.3">
      <c r="A525" s="2">
        <v>59601</v>
      </c>
      <c r="B525" s="2">
        <f>MATCH(A525,SampleSuperstore[Postal Code],0)</f>
        <v>5152</v>
      </c>
      <c r="C525" s="2" t="str" cm="1">
        <f t="array" ref="C525">INDEX(SampleSuperstore[Region],'Index + Match'!B525)</f>
        <v>West</v>
      </c>
      <c r="F525" s="2">
        <v>59601</v>
      </c>
      <c r="G525" s="4" t="str">
        <f>INDEX(SampleSuperstore[City],MATCH('Index + Match'!F525,SampleSuperstore[Postal Code],0))</f>
        <v>Helena</v>
      </c>
    </row>
    <row r="526" spans="1:7" x14ac:dyDescent="0.3">
      <c r="A526" s="2">
        <v>63122</v>
      </c>
      <c r="B526" s="2">
        <f>MATCH(A526,SampleSuperstore[Postal Code],0)</f>
        <v>5155</v>
      </c>
      <c r="C526" s="2" t="str" cm="1">
        <f t="array" ref="C526">INDEX(SampleSuperstore[Region],'Index + Match'!B526)</f>
        <v>Central</v>
      </c>
      <c r="F526" s="2">
        <v>63122</v>
      </c>
      <c r="G526" s="4" t="str">
        <f>INDEX(SampleSuperstore[City],MATCH('Index + Match'!F526,SampleSuperstore[Postal Code],0))</f>
        <v>Kirkwood</v>
      </c>
    </row>
    <row r="527" spans="1:7" x14ac:dyDescent="0.3">
      <c r="A527" s="2">
        <v>76706</v>
      </c>
      <c r="B527" s="2">
        <f>MATCH(A527,SampleSuperstore[Postal Code],0)</f>
        <v>5175</v>
      </c>
      <c r="C527" s="2" t="str" cm="1">
        <f t="array" ref="C527">INDEX(SampleSuperstore[Region],'Index + Match'!B527)</f>
        <v>Central</v>
      </c>
      <c r="F527" s="2">
        <v>76706</v>
      </c>
      <c r="G527" s="4" t="str">
        <f>INDEX(SampleSuperstore[City],MATCH('Index + Match'!F527,SampleSuperstore[Postal Code],0))</f>
        <v>Waco</v>
      </c>
    </row>
    <row r="528" spans="1:7" x14ac:dyDescent="0.3">
      <c r="A528" s="2">
        <v>48066</v>
      </c>
      <c r="B528" s="2">
        <f>MATCH(A528,SampleSuperstore[Postal Code],0)</f>
        <v>5217</v>
      </c>
      <c r="C528" s="2" t="str" cm="1">
        <f t="array" ref="C528">INDEX(SampleSuperstore[Region],'Index + Match'!B528)</f>
        <v>Central</v>
      </c>
      <c r="F528" s="2">
        <v>48066</v>
      </c>
      <c r="G528" s="4" t="str">
        <f>INDEX(SampleSuperstore[City],MATCH('Index + Match'!F528,SampleSuperstore[Postal Code],0))</f>
        <v>Roseville</v>
      </c>
    </row>
    <row r="529" spans="1:7" x14ac:dyDescent="0.3">
      <c r="A529" s="2">
        <v>60423</v>
      </c>
      <c r="B529" s="2">
        <f>MATCH(A529,SampleSuperstore[Postal Code],0)</f>
        <v>5248</v>
      </c>
      <c r="C529" s="2" t="str" cm="1">
        <f t="array" ref="C529">INDEX(SampleSuperstore[Region],'Index + Match'!B529)</f>
        <v>Central</v>
      </c>
      <c r="F529" s="2">
        <v>60423</v>
      </c>
      <c r="G529" s="4" t="str">
        <f>INDEX(SampleSuperstore[City],MATCH('Index + Match'!F529,SampleSuperstore[Postal Code],0))</f>
        <v>Frankfort</v>
      </c>
    </row>
    <row r="530" spans="1:7" x14ac:dyDescent="0.3">
      <c r="A530" s="2">
        <v>18018</v>
      </c>
      <c r="B530" s="2">
        <f>MATCH(A530,SampleSuperstore[Postal Code],0)</f>
        <v>5255</v>
      </c>
      <c r="C530" s="2" t="str" cm="1">
        <f t="array" ref="C530">INDEX(SampleSuperstore[Region],'Index + Match'!B530)</f>
        <v>East</v>
      </c>
      <c r="F530" s="2">
        <v>18018</v>
      </c>
      <c r="G530" s="4" t="str">
        <f>INDEX(SampleSuperstore[City],MATCH('Index + Match'!F530,SampleSuperstore[Postal Code],0))</f>
        <v>Bethlehem</v>
      </c>
    </row>
    <row r="531" spans="1:7" x14ac:dyDescent="0.3">
      <c r="A531" s="2">
        <v>55113</v>
      </c>
      <c r="B531" s="2">
        <f>MATCH(A531,SampleSuperstore[Postal Code],0)</f>
        <v>5295</v>
      </c>
      <c r="C531" s="2" t="str" cm="1">
        <f t="array" ref="C531">INDEX(SampleSuperstore[Region],'Index + Match'!B531)</f>
        <v>Central</v>
      </c>
      <c r="F531" s="2">
        <v>55113</v>
      </c>
      <c r="G531" s="4" t="str">
        <f>INDEX(SampleSuperstore[City],MATCH('Index + Match'!F531,SampleSuperstore[Postal Code],0))</f>
        <v>Roseville</v>
      </c>
    </row>
    <row r="532" spans="1:7" x14ac:dyDescent="0.3">
      <c r="A532" s="2">
        <v>68801</v>
      </c>
      <c r="B532" s="2">
        <f>MATCH(A532,SampleSuperstore[Postal Code],0)</f>
        <v>5324</v>
      </c>
      <c r="C532" s="2" t="str" cm="1">
        <f t="array" ref="C532">INDEX(SampleSuperstore[Region],'Index + Match'!B532)</f>
        <v>Central</v>
      </c>
      <c r="F532" s="2">
        <v>68801</v>
      </c>
      <c r="G532" s="4" t="str">
        <f>INDEX(SampleSuperstore[City],MATCH('Index + Match'!F532,SampleSuperstore[Postal Code],0))</f>
        <v>Grand Island</v>
      </c>
    </row>
    <row r="533" spans="1:7" x14ac:dyDescent="0.3">
      <c r="A533" s="2">
        <v>55125</v>
      </c>
      <c r="B533" s="2">
        <f>MATCH(A533,SampleSuperstore[Postal Code],0)</f>
        <v>5349</v>
      </c>
      <c r="C533" s="2" t="str" cm="1">
        <f t="array" ref="C533">INDEX(SampleSuperstore[Region],'Index + Match'!B533)</f>
        <v>Central</v>
      </c>
      <c r="F533" s="2">
        <v>55125</v>
      </c>
      <c r="G533" s="4" t="str">
        <f>INDEX(SampleSuperstore[City],MATCH('Index + Match'!F533,SampleSuperstore[Postal Code],0))</f>
        <v>Woodbury</v>
      </c>
    </row>
    <row r="534" spans="1:7" x14ac:dyDescent="0.3">
      <c r="A534" s="2">
        <v>48237</v>
      </c>
      <c r="B534" s="2">
        <f>MATCH(A534,SampleSuperstore[Postal Code],0)</f>
        <v>5371</v>
      </c>
      <c r="C534" s="2" t="str" cm="1">
        <f t="array" ref="C534">INDEX(SampleSuperstore[Region],'Index + Match'!B534)</f>
        <v>Central</v>
      </c>
      <c r="F534" s="2">
        <v>48237</v>
      </c>
      <c r="G534" s="4" t="str">
        <f>INDEX(SampleSuperstore[City],MATCH('Index + Match'!F534,SampleSuperstore[Postal Code],0))</f>
        <v>Oak Park</v>
      </c>
    </row>
    <row r="535" spans="1:7" x14ac:dyDescent="0.3">
      <c r="A535" s="2">
        <v>72756</v>
      </c>
      <c r="B535" s="2">
        <f>MATCH(A535,SampleSuperstore[Postal Code],0)</f>
        <v>5387</v>
      </c>
      <c r="C535" s="2" t="str" cm="1">
        <f t="array" ref="C535">INDEX(SampleSuperstore[Region],'Index + Match'!B535)</f>
        <v>South</v>
      </c>
      <c r="F535" s="2">
        <v>72756</v>
      </c>
      <c r="G535" s="4" t="str">
        <f>INDEX(SampleSuperstore[City],MATCH('Index + Match'!F535,SampleSuperstore[Postal Code],0))</f>
        <v>Rogers</v>
      </c>
    </row>
    <row r="536" spans="1:7" x14ac:dyDescent="0.3">
      <c r="A536" s="2">
        <v>88101</v>
      </c>
      <c r="B536" s="2">
        <f>MATCH(A536,SampleSuperstore[Postal Code],0)</f>
        <v>5412</v>
      </c>
      <c r="C536" s="2" t="str" cm="1">
        <f t="array" ref="C536">INDEX(SampleSuperstore[Region],'Index + Match'!B536)</f>
        <v>West</v>
      </c>
      <c r="F536" s="2">
        <v>88101</v>
      </c>
      <c r="G536" s="4" t="str">
        <f>INDEX(SampleSuperstore[City],MATCH('Index + Match'!F536,SampleSuperstore[Postal Code],0))</f>
        <v>Clovis</v>
      </c>
    </row>
    <row r="537" spans="1:7" x14ac:dyDescent="0.3">
      <c r="A537" s="2">
        <v>33458</v>
      </c>
      <c r="B537" s="2">
        <f>MATCH(A537,SampleSuperstore[Postal Code],0)</f>
        <v>5441</v>
      </c>
      <c r="C537" s="2" t="str" cm="1">
        <f t="array" ref="C537">INDEX(SampleSuperstore[Region],'Index + Match'!B537)</f>
        <v>South</v>
      </c>
      <c r="F537" s="2">
        <v>33458</v>
      </c>
      <c r="G537" s="4" t="str">
        <f>INDEX(SampleSuperstore[City],MATCH('Index + Match'!F537,SampleSuperstore[Postal Code],0))</f>
        <v>Jupiter</v>
      </c>
    </row>
    <row r="538" spans="1:7" x14ac:dyDescent="0.3">
      <c r="A538" s="2">
        <v>93101</v>
      </c>
      <c r="B538" s="2">
        <f>MATCH(A538,SampleSuperstore[Postal Code],0)</f>
        <v>5527</v>
      </c>
      <c r="C538" s="2" t="str" cm="1">
        <f t="array" ref="C538">INDEX(SampleSuperstore[Region],'Index + Match'!B538)</f>
        <v>West</v>
      </c>
      <c r="F538" s="2">
        <v>93101</v>
      </c>
      <c r="G538" s="4" t="str">
        <f>INDEX(SampleSuperstore[City],MATCH('Index + Match'!F538,SampleSuperstore[Postal Code],0))</f>
        <v>Santa Barbara</v>
      </c>
    </row>
    <row r="539" spans="1:7" x14ac:dyDescent="0.3">
      <c r="A539" s="2">
        <v>75104</v>
      </c>
      <c r="B539" s="2">
        <f>MATCH(A539,SampleSuperstore[Postal Code],0)</f>
        <v>5530</v>
      </c>
      <c r="C539" s="2" t="str" cm="1">
        <f t="array" ref="C539">INDEX(SampleSuperstore[Region],'Index + Match'!B539)</f>
        <v>Central</v>
      </c>
      <c r="F539" s="2">
        <v>75104</v>
      </c>
      <c r="G539" s="4" t="str">
        <f>INDEX(SampleSuperstore[City],MATCH('Index + Match'!F539,SampleSuperstore[Postal Code],0))</f>
        <v>Cedar Hill</v>
      </c>
    </row>
    <row r="540" spans="1:7" x14ac:dyDescent="0.3">
      <c r="A540" s="2">
        <v>68701</v>
      </c>
      <c r="B540" s="2">
        <f>MATCH(A540,SampleSuperstore[Postal Code],0)</f>
        <v>5539</v>
      </c>
      <c r="C540" s="2" t="str" cm="1">
        <f t="array" ref="C540">INDEX(SampleSuperstore[Region],'Index + Match'!B540)</f>
        <v>Central</v>
      </c>
      <c r="F540" s="2">
        <v>68701</v>
      </c>
      <c r="G540" s="4" t="str">
        <f>INDEX(SampleSuperstore[City],MATCH('Index + Match'!F540,SampleSuperstore[Postal Code],0))</f>
        <v>Norfolk</v>
      </c>
    </row>
    <row r="541" spans="1:7" x14ac:dyDescent="0.3">
      <c r="A541" s="2">
        <v>84020</v>
      </c>
      <c r="B541" s="2">
        <f>MATCH(A541,SampleSuperstore[Postal Code],0)</f>
        <v>5547</v>
      </c>
      <c r="C541" s="2" t="str" cm="1">
        <f t="array" ref="C541">INDEX(SampleSuperstore[Region],'Index + Match'!B541)</f>
        <v>West</v>
      </c>
      <c r="F541" s="2">
        <v>84020</v>
      </c>
      <c r="G541" s="4" t="str">
        <f>INDEX(SampleSuperstore[City],MATCH('Index + Match'!F541,SampleSuperstore[Postal Code],0))</f>
        <v>Draper</v>
      </c>
    </row>
    <row r="542" spans="1:7" x14ac:dyDescent="0.3">
      <c r="A542" s="2">
        <v>48104</v>
      </c>
      <c r="B542" s="2">
        <f>MATCH(A542,SampleSuperstore[Postal Code],0)</f>
        <v>5635</v>
      </c>
      <c r="C542" s="2" t="str" cm="1">
        <f t="array" ref="C542">INDEX(SampleSuperstore[Region],'Index + Match'!B542)</f>
        <v>Central</v>
      </c>
      <c r="F542" s="2">
        <v>48104</v>
      </c>
      <c r="G542" s="4" t="str">
        <f>INDEX(SampleSuperstore[City],MATCH('Index + Match'!F542,SampleSuperstore[Postal Code],0))</f>
        <v>Ann Arbor</v>
      </c>
    </row>
    <row r="543" spans="1:7" x14ac:dyDescent="0.3">
      <c r="A543" s="2">
        <v>91941</v>
      </c>
      <c r="B543" s="2">
        <f>MATCH(A543,SampleSuperstore[Postal Code],0)</f>
        <v>5636</v>
      </c>
      <c r="C543" s="2" t="str" cm="1">
        <f t="array" ref="C543">INDEX(SampleSuperstore[Region],'Index + Match'!B543)</f>
        <v>West</v>
      </c>
      <c r="F543" s="2">
        <v>91941</v>
      </c>
      <c r="G543" s="4" t="str">
        <f>INDEX(SampleSuperstore[City],MATCH('Index + Match'!F543,SampleSuperstore[Postal Code],0))</f>
        <v>La Mesa</v>
      </c>
    </row>
    <row r="544" spans="1:7" x14ac:dyDescent="0.3">
      <c r="A544" s="2">
        <v>83201</v>
      </c>
      <c r="B544" s="2">
        <f>MATCH(A544,SampleSuperstore[Postal Code],0)</f>
        <v>5671</v>
      </c>
      <c r="C544" s="2" t="str" cm="1">
        <f t="array" ref="C544">INDEX(SampleSuperstore[Region],'Index + Match'!B544)</f>
        <v>West</v>
      </c>
      <c r="F544" s="2">
        <v>83201</v>
      </c>
      <c r="G544" s="4" t="str">
        <f>INDEX(SampleSuperstore[City],MATCH('Index + Match'!F544,SampleSuperstore[Postal Code],0))</f>
        <v>Pocatello</v>
      </c>
    </row>
    <row r="545" spans="1:7" x14ac:dyDescent="0.3">
      <c r="A545" s="2">
        <v>49423</v>
      </c>
      <c r="B545" s="2">
        <f>MATCH(A545,SampleSuperstore[Postal Code],0)</f>
        <v>5679</v>
      </c>
      <c r="C545" s="2" t="str" cm="1">
        <f t="array" ref="C545">INDEX(SampleSuperstore[Region],'Index + Match'!B545)</f>
        <v>Central</v>
      </c>
      <c r="F545" s="2">
        <v>49423</v>
      </c>
      <c r="G545" s="4" t="str">
        <f>INDEX(SampleSuperstore[City],MATCH('Index + Match'!F545,SampleSuperstore[Postal Code],0))</f>
        <v>Holland</v>
      </c>
    </row>
    <row r="546" spans="1:7" x14ac:dyDescent="0.3">
      <c r="A546" s="2">
        <v>6460</v>
      </c>
      <c r="B546" s="2">
        <f>MATCH(A546,SampleSuperstore[Postal Code],0)</f>
        <v>5733</v>
      </c>
      <c r="C546" s="2" t="str" cm="1">
        <f t="array" ref="C546">INDEX(SampleSuperstore[Region],'Index + Match'!B546)</f>
        <v>East</v>
      </c>
      <c r="F546" s="2">
        <v>6460</v>
      </c>
      <c r="G546" s="4" t="str">
        <f>INDEX(SampleSuperstore[City],MATCH('Index + Match'!F546,SampleSuperstore[Postal Code],0))</f>
        <v>Milford</v>
      </c>
    </row>
    <row r="547" spans="1:7" x14ac:dyDescent="0.3">
      <c r="A547" s="2">
        <v>60089</v>
      </c>
      <c r="B547" s="2">
        <f>MATCH(A547,SampleSuperstore[Postal Code],0)</f>
        <v>5751</v>
      </c>
      <c r="C547" s="2" t="str" cm="1">
        <f t="array" ref="C547">INDEX(SampleSuperstore[Region],'Index + Match'!B547)</f>
        <v>Central</v>
      </c>
      <c r="F547" s="2">
        <v>60089</v>
      </c>
      <c r="G547" s="4" t="str">
        <f>INDEX(SampleSuperstore[City],MATCH('Index + Match'!F547,SampleSuperstore[Postal Code],0))</f>
        <v>Buffalo Grove</v>
      </c>
    </row>
    <row r="548" spans="1:7" x14ac:dyDescent="0.3">
      <c r="A548" s="2">
        <v>92630</v>
      </c>
      <c r="B548" s="2">
        <f>MATCH(A548,SampleSuperstore[Postal Code],0)</f>
        <v>5762</v>
      </c>
      <c r="C548" s="2" t="str" cm="1">
        <f t="array" ref="C548">INDEX(SampleSuperstore[Region],'Index + Match'!B548)</f>
        <v>West</v>
      </c>
      <c r="F548" s="2">
        <v>92630</v>
      </c>
      <c r="G548" s="4" t="str">
        <f>INDEX(SampleSuperstore[City],MATCH('Index + Match'!F548,SampleSuperstore[Postal Code],0))</f>
        <v>Lake Forest</v>
      </c>
    </row>
    <row r="549" spans="1:7" x14ac:dyDescent="0.3">
      <c r="A549" s="2">
        <v>96003</v>
      </c>
      <c r="B549" s="2">
        <f>MATCH(A549,SampleSuperstore[Postal Code],0)</f>
        <v>5766</v>
      </c>
      <c r="C549" s="2" t="str" cm="1">
        <f t="array" ref="C549">INDEX(SampleSuperstore[Region],'Index + Match'!B549)</f>
        <v>West</v>
      </c>
      <c r="F549" s="2">
        <v>96003</v>
      </c>
      <c r="G549" s="4" t="str">
        <f>INDEX(SampleSuperstore[City],MATCH('Index + Match'!F549,SampleSuperstore[Postal Code],0))</f>
        <v>Redding</v>
      </c>
    </row>
    <row r="550" spans="1:7" x14ac:dyDescent="0.3">
      <c r="A550" s="2">
        <v>95928</v>
      </c>
      <c r="B550" s="2">
        <f>MATCH(A550,SampleSuperstore[Postal Code],0)</f>
        <v>5782</v>
      </c>
      <c r="C550" s="2" t="str" cm="1">
        <f t="array" ref="C550">INDEX(SampleSuperstore[Region],'Index + Match'!B550)</f>
        <v>West</v>
      </c>
      <c r="F550" s="2">
        <v>95928</v>
      </c>
      <c r="G550" s="4" t="str">
        <f>INDEX(SampleSuperstore[City],MATCH('Index + Match'!F550,SampleSuperstore[Postal Code],0))</f>
        <v>Chico</v>
      </c>
    </row>
    <row r="551" spans="1:7" x14ac:dyDescent="0.3">
      <c r="A551" s="2">
        <v>13501</v>
      </c>
      <c r="B551" s="2">
        <f>MATCH(A551,SampleSuperstore[Postal Code],0)</f>
        <v>5816</v>
      </c>
      <c r="C551" s="2" t="str" cm="1">
        <f t="array" ref="C551">INDEX(SampleSuperstore[Region],'Index + Match'!B551)</f>
        <v>East</v>
      </c>
      <c r="F551" s="2">
        <v>13501</v>
      </c>
      <c r="G551" s="4" t="str">
        <f>INDEX(SampleSuperstore[City],MATCH('Index + Match'!F551,SampleSuperstore[Postal Code],0))</f>
        <v>Utica</v>
      </c>
    </row>
    <row r="552" spans="1:7" x14ac:dyDescent="0.3">
      <c r="A552" s="2">
        <v>72032</v>
      </c>
      <c r="B552" s="2">
        <f>MATCH(A552,SampleSuperstore[Postal Code],0)</f>
        <v>5860</v>
      </c>
      <c r="C552" s="2" t="str" cm="1">
        <f t="array" ref="C552">INDEX(SampleSuperstore[Region],'Index + Match'!B552)</f>
        <v>South</v>
      </c>
      <c r="F552" s="2">
        <v>72032</v>
      </c>
      <c r="G552" s="4" t="str">
        <f>INDEX(SampleSuperstore[City],MATCH('Index + Match'!F552,SampleSuperstore[Postal Code],0))</f>
        <v>Conway</v>
      </c>
    </row>
    <row r="553" spans="1:7" x14ac:dyDescent="0.3">
      <c r="A553" s="2">
        <v>82001</v>
      </c>
      <c r="B553" s="2">
        <f>MATCH(A553,SampleSuperstore[Postal Code],0)</f>
        <v>5870</v>
      </c>
      <c r="C553" s="2" t="str" cm="1">
        <f t="array" ref="C553">INDEX(SampleSuperstore[Region],'Index + Match'!B553)</f>
        <v>West</v>
      </c>
      <c r="F553" s="2">
        <v>82001</v>
      </c>
      <c r="G553" s="4" t="str">
        <f>INDEX(SampleSuperstore[City],MATCH('Index + Match'!F553,SampleSuperstore[Postal Code],0))</f>
        <v>Cheyenne</v>
      </c>
    </row>
    <row r="554" spans="1:7" x14ac:dyDescent="0.3">
      <c r="A554" s="2">
        <v>42301</v>
      </c>
      <c r="B554" s="2">
        <f>MATCH(A554,SampleSuperstore[Postal Code],0)</f>
        <v>5889</v>
      </c>
      <c r="C554" s="2" t="str" cm="1">
        <f t="array" ref="C554">INDEX(SampleSuperstore[Region],'Index + Match'!B554)</f>
        <v>South</v>
      </c>
      <c r="F554" s="2">
        <v>42301</v>
      </c>
      <c r="G554" s="4" t="str">
        <f>INDEX(SampleSuperstore[City],MATCH('Index + Match'!F554,SampleSuperstore[Postal Code],0))</f>
        <v>Owensboro</v>
      </c>
    </row>
    <row r="555" spans="1:7" x14ac:dyDescent="0.3">
      <c r="A555" s="2">
        <v>83605</v>
      </c>
      <c r="B555" s="2">
        <f>MATCH(A555,SampleSuperstore[Postal Code],0)</f>
        <v>5999</v>
      </c>
      <c r="C555" s="2" t="str" cm="1">
        <f t="array" ref="C555">INDEX(SampleSuperstore[Region],'Index + Match'!B555)</f>
        <v>West</v>
      </c>
      <c r="F555" s="2">
        <v>83605</v>
      </c>
      <c r="G555" s="4" t="str">
        <f>INDEX(SampleSuperstore[City],MATCH('Index + Match'!F555,SampleSuperstore[Postal Code],0))</f>
        <v>Caldwell</v>
      </c>
    </row>
    <row r="556" spans="1:7" x14ac:dyDescent="0.3">
      <c r="A556" s="2">
        <v>70065</v>
      </c>
      <c r="B556" s="2">
        <f>MATCH(A556,SampleSuperstore[Postal Code],0)</f>
        <v>6021</v>
      </c>
      <c r="C556" s="2" t="str" cm="1">
        <f t="array" ref="C556">INDEX(SampleSuperstore[Region],'Index + Match'!B556)</f>
        <v>South</v>
      </c>
      <c r="F556" s="2">
        <v>70065</v>
      </c>
      <c r="G556" s="4" t="str">
        <f>INDEX(SampleSuperstore[City],MATCH('Index + Match'!F556,SampleSuperstore[Postal Code],0))</f>
        <v>Kenner</v>
      </c>
    </row>
    <row r="557" spans="1:7" x14ac:dyDescent="0.3">
      <c r="A557" s="2">
        <v>3060</v>
      </c>
      <c r="B557" s="2">
        <f>MATCH(A557,SampleSuperstore[Postal Code],0)</f>
        <v>6032</v>
      </c>
      <c r="C557" s="2" t="str" cm="1">
        <f t="array" ref="C557">INDEX(SampleSuperstore[Region],'Index + Match'!B557)</f>
        <v>East</v>
      </c>
      <c r="F557" s="2">
        <v>3060</v>
      </c>
      <c r="G557" s="4" t="str">
        <f>INDEX(SampleSuperstore[City],MATCH('Index + Match'!F557,SampleSuperstore[Postal Code],0))</f>
        <v>Nashua</v>
      </c>
    </row>
    <row r="558" spans="1:7" x14ac:dyDescent="0.3">
      <c r="A558" s="2">
        <v>38134</v>
      </c>
      <c r="B558" s="2">
        <f>MATCH(A558,SampleSuperstore[Postal Code],0)</f>
        <v>6067</v>
      </c>
      <c r="C558" s="2" t="str" cm="1">
        <f t="array" ref="C558">INDEX(SampleSuperstore[Region],'Index + Match'!B558)</f>
        <v>South</v>
      </c>
      <c r="F558" s="2">
        <v>38134</v>
      </c>
      <c r="G558" s="4" t="str">
        <f>INDEX(SampleSuperstore[City],MATCH('Index + Match'!F558,SampleSuperstore[Postal Code],0))</f>
        <v>Bartlett</v>
      </c>
    </row>
    <row r="559" spans="1:7" x14ac:dyDescent="0.3">
      <c r="A559" s="2">
        <v>94061</v>
      </c>
      <c r="B559" s="2">
        <f>MATCH(A559,SampleSuperstore[Postal Code],0)</f>
        <v>6116</v>
      </c>
      <c r="C559" s="2" t="str" cm="1">
        <f t="array" ref="C559">INDEX(SampleSuperstore[Region],'Index + Match'!B559)</f>
        <v>West</v>
      </c>
      <c r="F559" s="2">
        <v>94061</v>
      </c>
      <c r="G559" s="4" t="str">
        <f>INDEX(SampleSuperstore[City],MATCH('Index + Match'!F559,SampleSuperstore[Postal Code],0))</f>
        <v>Redwood City</v>
      </c>
    </row>
    <row r="560" spans="1:7" x14ac:dyDescent="0.3">
      <c r="A560" s="2">
        <v>37087</v>
      </c>
      <c r="B560" s="2">
        <f>MATCH(A560,SampleSuperstore[Postal Code],0)</f>
        <v>6133</v>
      </c>
      <c r="C560" s="2" t="str" cm="1">
        <f t="array" ref="C560">INDEX(SampleSuperstore[Region],'Index + Match'!B560)</f>
        <v>South</v>
      </c>
      <c r="F560" s="2">
        <v>37087</v>
      </c>
      <c r="G560" s="4" t="str">
        <f>INDEX(SampleSuperstore[City],MATCH('Index + Match'!F560,SampleSuperstore[Postal Code],0))</f>
        <v>Lebanon</v>
      </c>
    </row>
    <row r="561" spans="1:7" x14ac:dyDescent="0.3">
      <c r="A561" s="2">
        <v>93454</v>
      </c>
      <c r="B561" s="2">
        <f>MATCH(A561,SampleSuperstore[Postal Code],0)</f>
        <v>6140</v>
      </c>
      <c r="C561" s="2" t="str" cm="1">
        <f t="array" ref="C561">INDEX(SampleSuperstore[Region],'Index + Match'!B561)</f>
        <v>West</v>
      </c>
      <c r="F561" s="2">
        <v>93454</v>
      </c>
      <c r="G561" s="4" t="str">
        <f>INDEX(SampleSuperstore[City],MATCH('Index + Match'!F561,SampleSuperstore[Postal Code],0))</f>
        <v>Santa Maria</v>
      </c>
    </row>
    <row r="562" spans="1:7" x14ac:dyDescent="0.3">
      <c r="A562" s="2">
        <v>60016</v>
      </c>
      <c r="B562" s="2">
        <f>MATCH(A562,SampleSuperstore[Postal Code],0)</f>
        <v>6190</v>
      </c>
      <c r="C562" s="2" t="str" cm="1">
        <f t="array" ref="C562">INDEX(SampleSuperstore[Region],'Index + Match'!B562)</f>
        <v>Central</v>
      </c>
      <c r="F562" s="2">
        <v>60016</v>
      </c>
      <c r="G562" s="4" t="str">
        <f>INDEX(SampleSuperstore[City],MATCH('Index + Match'!F562,SampleSuperstore[Postal Code],0))</f>
        <v>Des Plaines</v>
      </c>
    </row>
    <row r="563" spans="1:7" x14ac:dyDescent="0.3">
      <c r="A563" s="2">
        <v>98632</v>
      </c>
      <c r="B563" s="2">
        <f>MATCH(A563,SampleSuperstore[Postal Code],0)</f>
        <v>6213</v>
      </c>
      <c r="C563" s="2" t="str" cm="1">
        <f t="array" ref="C563">INDEX(SampleSuperstore[Region],'Index + Match'!B563)</f>
        <v>West</v>
      </c>
      <c r="F563" s="2">
        <v>98632</v>
      </c>
      <c r="G563" s="4" t="str">
        <f>INDEX(SampleSuperstore[City],MATCH('Index + Match'!F563,SampleSuperstore[Postal Code],0))</f>
        <v>Longview</v>
      </c>
    </row>
    <row r="564" spans="1:7" x14ac:dyDescent="0.3">
      <c r="A564" s="2">
        <v>37075</v>
      </c>
      <c r="B564" s="2">
        <f>MATCH(A564,SampleSuperstore[Postal Code],0)</f>
        <v>6223</v>
      </c>
      <c r="C564" s="2" t="str" cm="1">
        <f t="array" ref="C564">INDEX(SampleSuperstore[Region],'Index + Match'!B564)</f>
        <v>South</v>
      </c>
      <c r="F564" s="2">
        <v>37075</v>
      </c>
      <c r="G564" s="4" t="str">
        <f>INDEX(SampleSuperstore[City],MATCH('Index + Match'!F564,SampleSuperstore[Postal Code],0))</f>
        <v>Hendersonville</v>
      </c>
    </row>
    <row r="565" spans="1:7" x14ac:dyDescent="0.3">
      <c r="A565" s="2">
        <v>50701</v>
      </c>
      <c r="B565" s="2">
        <f>MATCH(A565,SampleSuperstore[Postal Code],0)</f>
        <v>6231</v>
      </c>
      <c r="C565" s="2" t="str" cm="1">
        <f t="array" ref="C565">INDEX(SampleSuperstore[Region],'Index + Match'!B565)</f>
        <v>Central</v>
      </c>
      <c r="F565" s="2">
        <v>50701</v>
      </c>
      <c r="G565" s="4" t="str">
        <f>INDEX(SampleSuperstore[City],MATCH('Index + Match'!F565,SampleSuperstore[Postal Code],0))</f>
        <v>Waterloo</v>
      </c>
    </row>
    <row r="566" spans="1:7" x14ac:dyDescent="0.3">
      <c r="A566" s="2">
        <v>2138</v>
      </c>
      <c r="B566" s="2">
        <f>MATCH(A566,SampleSuperstore[Postal Code],0)</f>
        <v>6268</v>
      </c>
      <c r="C566" s="2" t="str" cm="1">
        <f t="array" ref="C566">INDEX(SampleSuperstore[Region],'Index + Match'!B566)</f>
        <v>East</v>
      </c>
      <c r="F566" s="2">
        <v>2138</v>
      </c>
      <c r="G566" s="4" t="str">
        <f>INDEX(SampleSuperstore[City],MATCH('Index + Match'!F566,SampleSuperstore[Postal Code],0))</f>
        <v>Cambridge</v>
      </c>
    </row>
    <row r="567" spans="1:7" x14ac:dyDescent="0.3">
      <c r="A567" s="2">
        <v>60067</v>
      </c>
      <c r="B567" s="2">
        <f>MATCH(A567,SampleSuperstore[Postal Code],0)</f>
        <v>6273</v>
      </c>
      <c r="C567" s="2" t="str" cm="1">
        <f t="array" ref="C567">INDEX(SampleSuperstore[Region],'Index + Match'!B567)</f>
        <v>Central</v>
      </c>
      <c r="F567" s="2">
        <v>60067</v>
      </c>
      <c r="G567" s="4" t="str">
        <f>INDEX(SampleSuperstore[City],MATCH('Index + Match'!F567,SampleSuperstore[Postal Code],0))</f>
        <v>Palatine</v>
      </c>
    </row>
    <row r="568" spans="1:7" x14ac:dyDescent="0.3">
      <c r="A568" s="2">
        <v>1915</v>
      </c>
      <c r="B568" s="2">
        <f>MATCH(A568,SampleSuperstore[Postal Code],0)</f>
        <v>6296</v>
      </c>
      <c r="C568" s="2" t="str" cm="1">
        <f t="array" ref="C568">INDEX(SampleSuperstore[Region],'Index + Match'!B568)</f>
        <v>East</v>
      </c>
      <c r="F568" s="2">
        <v>1915</v>
      </c>
      <c r="G568" s="4" t="str">
        <f>INDEX(SampleSuperstore[City],MATCH('Index + Match'!F568,SampleSuperstore[Postal Code],0))</f>
        <v>Beverly</v>
      </c>
    </row>
    <row r="569" spans="1:7" x14ac:dyDescent="0.3">
      <c r="A569" s="2">
        <v>97405</v>
      </c>
      <c r="B569" s="2">
        <f>MATCH(A569,SampleSuperstore[Postal Code],0)</f>
        <v>6306</v>
      </c>
      <c r="C569" s="2" t="str" cm="1">
        <f t="array" ref="C569">INDEX(SampleSuperstore[Region],'Index + Match'!B569)</f>
        <v>West</v>
      </c>
      <c r="F569" s="2">
        <v>97405</v>
      </c>
      <c r="G569" s="4" t="str">
        <f>INDEX(SampleSuperstore[City],MATCH('Index + Match'!F569,SampleSuperstore[Postal Code],0))</f>
        <v>Eugene</v>
      </c>
    </row>
    <row r="570" spans="1:7" x14ac:dyDescent="0.3">
      <c r="A570" s="2">
        <v>93030</v>
      </c>
      <c r="B570" s="2">
        <f>MATCH(A570,SampleSuperstore[Postal Code],0)</f>
        <v>6312</v>
      </c>
      <c r="C570" s="2" t="str" cm="1">
        <f t="array" ref="C570">INDEX(SampleSuperstore[Region],'Index + Match'!B570)</f>
        <v>West</v>
      </c>
      <c r="F570" s="2">
        <v>93030</v>
      </c>
      <c r="G570" s="4" t="str">
        <f>INDEX(SampleSuperstore[City],MATCH('Index + Match'!F570,SampleSuperstore[Postal Code],0))</f>
        <v>Oxnard</v>
      </c>
    </row>
    <row r="571" spans="1:7" x14ac:dyDescent="0.3">
      <c r="A571" s="2">
        <v>98059</v>
      </c>
      <c r="B571" s="2">
        <f>MATCH(A571,SampleSuperstore[Postal Code],0)</f>
        <v>6363</v>
      </c>
      <c r="C571" s="2" t="str" cm="1">
        <f t="array" ref="C571">INDEX(SampleSuperstore[Region],'Index + Match'!B571)</f>
        <v>West</v>
      </c>
      <c r="F571" s="2">
        <v>98059</v>
      </c>
      <c r="G571" s="4" t="str">
        <f>INDEX(SampleSuperstore[City],MATCH('Index + Match'!F571,SampleSuperstore[Postal Code],0))</f>
        <v>Renton</v>
      </c>
    </row>
    <row r="572" spans="1:7" x14ac:dyDescent="0.3">
      <c r="A572" s="2">
        <v>60025</v>
      </c>
      <c r="B572" s="2">
        <f>MATCH(A572,SampleSuperstore[Postal Code],0)</f>
        <v>6453</v>
      </c>
      <c r="C572" s="2" t="str" cm="1">
        <f t="array" ref="C572">INDEX(SampleSuperstore[Region],'Index + Match'!B572)</f>
        <v>Central</v>
      </c>
      <c r="F572" s="2">
        <v>60025</v>
      </c>
      <c r="G572" s="4" t="str">
        <f>INDEX(SampleSuperstore[City],MATCH('Index + Match'!F572,SampleSuperstore[Postal Code],0))</f>
        <v>Glenview</v>
      </c>
    </row>
    <row r="573" spans="1:7" x14ac:dyDescent="0.3">
      <c r="A573" s="2">
        <v>33445</v>
      </c>
      <c r="B573" s="2">
        <f>MATCH(A573,SampleSuperstore[Postal Code],0)</f>
        <v>6591</v>
      </c>
      <c r="C573" s="2" t="str" cm="1">
        <f t="array" ref="C573">INDEX(SampleSuperstore[Region],'Index + Match'!B573)</f>
        <v>South</v>
      </c>
      <c r="F573" s="2">
        <v>33445</v>
      </c>
      <c r="G573" s="4" t="str">
        <f>INDEX(SampleSuperstore[City],MATCH('Index + Match'!F573,SampleSuperstore[Postal Code],0))</f>
        <v>Delray Beach</v>
      </c>
    </row>
    <row r="574" spans="1:7" x14ac:dyDescent="0.3">
      <c r="A574" s="2">
        <v>80022</v>
      </c>
      <c r="B574" s="2">
        <f>MATCH(A574,SampleSuperstore[Postal Code],0)</f>
        <v>6604</v>
      </c>
      <c r="C574" s="2" t="str" cm="1">
        <f t="array" ref="C574">INDEX(SampleSuperstore[Region],'Index + Match'!B574)</f>
        <v>West</v>
      </c>
      <c r="F574" s="2">
        <v>80022</v>
      </c>
      <c r="G574" s="4" t="str">
        <f>INDEX(SampleSuperstore[City],MATCH('Index + Match'!F574,SampleSuperstore[Postal Code],0))</f>
        <v>Commerce City</v>
      </c>
    </row>
    <row r="575" spans="1:7" x14ac:dyDescent="0.3">
      <c r="A575" s="2">
        <v>77590</v>
      </c>
      <c r="B575" s="2">
        <f>MATCH(A575,SampleSuperstore[Postal Code],0)</f>
        <v>6625</v>
      </c>
      <c r="C575" s="2" t="str" cm="1">
        <f t="array" ref="C575">INDEX(SampleSuperstore[Region],'Index + Match'!B575)</f>
        <v>Central</v>
      </c>
      <c r="F575" s="2">
        <v>77590</v>
      </c>
      <c r="G575" s="4" t="str">
        <f>INDEX(SampleSuperstore[City],MATCH('Index + Match'!F575,SampleSuperstore[Postal Code],0))</f>
        <v>Texas City</v>
      </c>
    </row>
    <row r="576" spans="1:7" x14ac:dyDescent="0.3">
      <c r="A576" s="2">
        <v>27893</v>
      </c>
      <c r="B576" s="2">
        <f>MATCH(A576,SampleSuperstore[Postal Code],0)</f>
        <v>6630</v>
      </c>
      <c r="C576" s="2" t="str" cm="1">
        <f t="array" ref="C576">INDEX(SampleSuperstore[Region],'Index + Match'!B576)</f>
        <v>South</v>
      </c>
      <c r="F576" s="2">
        <v>27893</v>
      </c>
      <c r="G576" s="4" t="str">
        <f>INDEX(SampleSuperstore[City],MATCH('Index + Match'!F576,SampleSuperstore[Postal Code],0))</f>
        <v>Wilson</v>
      </c>
    </row>
    <row r="577" spans="1:7" x14ac:dyDescent="0.3">
      <c r="A577" s="2">
        <v>87124</v>
      </c>
      <c r="B577" s="2">
        <f>MATCH(A577,SampleSuperstore[Postal Code],0)</f>
        <v>6709</v>
      </c>
      <c r="C577" s="2" t="str" cm="1">
        <f t="array" ref="C577">INDEX(SampleSuperstore[Region],'Index + Match'!B577)</f>
        <v>West</v>
      </c>
      <c r="F577" s="2">
        <v>87124</v>
      </c>
      <c r="G577" s="4" t="str">
        <f>INDEX(SampleSuperstore[City],MATCH('Index + Match'!F577,SampleSuperstore[Postal Code],0))</f>
        <v>Rio Rancho</v>
      </c>
    </row>
    <row r="578" spans="1:7" x14ac:dyDescent="0.3">
      <c r="A578" s="2">
        <v>27534</v>
      </c>
      <c r="B578" s="2">
        <f>MATCH(A578,SampleSuperstore[Postal Code],0)</f>
        <v>6720</v>
      </c>
      <c r="C578" s="2" t="str" cm="1">
        <f t="array" ref="C578">INDEX(SampleSuperstore[Region],'Index + Match'!B578)</f>
        <v>South</v>
      </c>
      <c r="F578" s="2">
        <v>27534</v>
      </c>
      <c r="G578" s="4" t="str">
        <f>INDEX(SampleSuperstore[City],MATCH('Index + Match'!F578,SampleSuperstore[Postal Code],0))</f>
        <v>Goldsboro</v>
      </c>
    </row>
    <row r="579" spans="1:7" x14ac:dyDescent="0.3">
      <c r="A579" s="2">
        <v>98208</v>
      </c>
      <c r="B579" s="2">
        <f>MATCH(A579,SampleSuperstore[Postal Code],0)</f>
        <v>6807</v>
      </c>
      <c r="C579" s="2" t="str" cm="1">
        <f t="array" ref="C579">INDEX(SampleSuperstore[Region],'Index + Match'!B579)</f>
        <v>West</v>
      </c>
      <c r="F579" s="2">
        <v>98208</v>
      </c>
      <c r="G579" s="4" t="str">
        <f>INDEX(SampleSuperstore[City],MATCH('Index + Match'!F579,SampleSuperstore[Postal Code],0))</f>
        <v>Everett</v>
      </c>
    </row>
    <row r="580" spans="1:7" x14ac:dyDescent="0.3">
      <c r="A580" s="2">
        <v>90640</v>
      </c>
      <c r="B580" s="2">
        <f>MATCH(A580,SampleSuperstore[Postal Code],0)</f>
        <v>6835</v>
      </c>
      <c r="C580" s="2" t="str" cm="1">
        <f t="array" ref="C580">INDEX(SampleSuperstore[Region],'Index + Match'!B580)</f>
        <v>West</v>
      </c>
      <c r="F580" s="2">
        <v>90640</v>
      </c>
      <c r="G580" s="4" t="str">
        <f>INDEX(SampleSuperstore[City],MATCH('Index + Match'!F580,SampleSuperstore[Postal Code],0))</f>
        <v>Montebello</v>
      </c>
    </row>
    <row r="581" spans="1:7" x14ac:dyDescent="0.3">
      <c r="A581" s="2">
        <v>92020</v>
      </c>
      <c r="B581" s="2">
        <f>MATCH(A581,SampleSuperstore[Postal Code],0)</f>
        <v>6846</v>
      </c>
      <c r="C581" s="2" t="str" cm="1">
        <f t="array" ref="C581">INDEX(SampleSuperstore[Region],'Index + Match'!B581)</f>
        <v>West</v>
      </c>
      <c r="F581" s="2">
        <v>92020</v>
      </c>
      <c r="G581" s="4" t="str">
        <f>INDEX(SampleSuperstore[City],MATCH('Index + Match'!F581,SampleSuperstore[Postal Code],0))</f>
        <v>El Cajon</v>
      </c>
    </row>
    <row r="582" spans="1:7" x14ac:dyDescent="0.3">
      <c r="A582" s="2">
        <v>77705</v>
      </c>
      <c r="B582" s="2">
        <f>MATCH(A582,SampleSuperstore[Postal Code],0)</f>
        <v>6874</v>
      </c>
      <c r="C582" s="2" t="str" cm="1">
        <f t="array" ref="C582">INDEX(SampleSuperstore[Region],'Index + Match'!B582)</f>
        <v>Central</v>
      </c>
      <c r="F582" s="2">
        <v>77705</v>
      </c>
      <c r="G582" s="4" t="str">
        <f>INDEX(SampleSuperstore[City],MATCH('Index + Match'!F582,SampleSuperstore[Postal Code],0))</f>
        <v>Beaumont</v>
      </c>
    </row>
    <row r="583" spans="1:7" x14ac:dyDescent="0.3">
      <c r="A583" s="2">
        <v>33407</v>
      </c>
      <c r="B583" s="2">
        <f>MATCH(A583,SampleSuperstore[Postal Code],0)</f>
        <v>6914</v>
      </c>
      <c r="C583" s="2" t="str" cm="1">
        <f t="array" ref="C583">INDEX(SampleSuperstore[Region],'Index + Match'!B583)</f>
        <v>South</v>
      </c>
      <c r="F583" s="2">
        <v>33407</v>
      </c>
      <c r="G583" s="4" t="str">
        <f>INDEX(SampleSuperstore[City],MATCH('Index + Match'!F583,SampleSuperstore[Postal Code],0))</f>
        <v>West Palm Beach</v>
      </c>
    </row>
    <row r="584" spans="1:7" x14ac:dyDescent="0.3">
      <c r="A584" s="2">
        <v>79605</v>
      </c>
      <c r="B584" s="2">
        <f>MATCH(A584,SampleSuperstore[Postal Code],0)</f>
        <v>6990</v>
      </c>
      <c r="C584" s="2" t="str" cm="1">
        <f t="array" ref="C584">INDEX(SampleSuperstore[Region],'Index + Match'!B584)</f>
        <v>Central</v>
      </c>
      <c r="F584" s="2">
        <v>79605</v>
      </c>
      <c r="G584" s="4" t="str">
        <f>INDEX(SampleSuperstore[City],MATCH('Index + Match'!F584,SampleSuperstore[Postal Code],0))</f>
        <v>Abilene</v>
      </c>
    </row>
    <row r="585" spans="1:7" x14ac:dyDescent="0.3">
      <c r="A585" s="2">
        <v>61761</v>
      </c>
      <c r="B585" s="2">
        <f>MATCH(A585,SampleSuperstore[Postal Code],0)</f>
        <v>7002</v>
      </c>
      <c r="C585" s="2" t="str" cm="1">
        <f t="array" ref="C585">INDEX(SampleSuperstore[Region],'Index + Match'!B585)</f>
        <v>Central</v>
      </c>
      <c r="F585" s="2">
        <v>61761</v>
      </c>
      <c r="G585" s="4" t="str">
        <f>INDEX(SampleSuperstore[City],MATCH('Index + Match'!F585,SampleSuperstore[Postal Code],0))</f>
        <v>Normal</v>
      </c>
    </row>
    <row r="586" spans="1:7" x14ac:dyDescent="0.3">
      <c r="A586" s="2">
        <v>63301</v>
      </c>
      <c r="B586" s="2">
        <f>MATCH(A586,SampleSuperstore[Postal Code],0)</f>
        <v>7141</v>
      </c>
      <c r="C586" s="2" t="str" cm="1">
        <f t="array" ref="C586">INDEX(SampleSuperstore[Region],'Index + Match'!B586)</f>
        <v>Central</v>
      </c>
      <c r="F586" s="2">
        <v>63301</v>
      </c>
      <c r="G586" s="4" t="str">
        <f>INDEX(SampleSuperstore[City],MATCH('Index + Match'!F586,SampleSuperstore[Postal Code],0))</f>
        <v>Saint Charles</v>
      </c>
    </row>
    <row r="587" spans="1:7" x14ac:dyDescent="0.3">
      <c r="A587" s="2">
        <v>60174</v>
      </c>
      <c r="B587" s="2">
        <f>MATCH(A587,SampleSuperstore[Postal Code],0)</f>
        <v>7204</v>
      </c>
      <c r="C587" s="2" t="str" cm="1">
        <f t="array" ref="C587">INDEX(SampleSuperstore[Region],'Index + Match'!B587)</f>
        <v>Central</v>
      </c>
      <c r="F587" s="2">
        <v>60174</v>
      </c>
      <c r="G587" s="4" t="str">
        <f>INDEX(SampleSuperstore[City],MATCH('Index + Match'!F587,SampleSuperstore[Postal Code],0))</f>
        <v>Saint Charles</v>
      </c>
    </row>
    <row r="588" spans="1:7" x14ac:dyDescent="0.3">
      <c r="A588" s="2">
        <v>93010</v>
      </c>
      <c r="B588" s="2">
        <f>MATCH(A588,SampleSuperstore[Postal Code],0)</f>
        <v>7214</v>
      </c>
      <c r="C588" s="2" t="str" cm="1">
        <f t="array" ref="C588">INDEX(SampleSuperstore[Region],'Index + Match'!B588)</f>
        <v>West</v>
      </c>
      <c r="F588" s="2">
        <v>93010</v>
      </c>
      <c r="G588" s="4" t="str">
        <f>INDEX(SampleSuperstore[City],MATCH('Index + Match'!F588,SampleSuperstore[Postal Code],0))</f>
        <v>Camarillo</v>
      </c>
    </row>
    <row r="589" spans="1:7" x14ac:dyDescent="0.3">
      <c r="A589" s="2">
        <v>97123</v>
      </c>
      <c r="B589" s="2">
        <f>MATCH(A589,SampleSuperstore[Postal Code],0)</f>
        <v>7318</v>
      </c>
      <c r="C589" s="2" t="str" cm="1">
        <f t="array" ref="C589">INDEX(SampleSuperstore[Region],'Index + Match'!B589)</f>
        <v>West</v>
      </c>
      <c r="F589" s="2">
        <v>97123</v>
      </c>
      <c r="G589" s="4" t="str">
        <f>INDEX(SampleSuperstore[City],MATCH('Index + Match'!F589,SampleSuperstore[Postal Code],0))</f>
        <v>Hillsboro</v>
      </c>
    </row>
    <row r="590" spans="1:7" x14ac:dyDescent="0.3">
      <c r="A590" s="2">
        <v>91505</v>
      </c>
      <c r="B590" s="2">
        <f>MATCH(A590,SampleSuperstore[Postal Code],0)</f>
        <v>7328</v>
      </c>
      <c r="C590" s="2" t="str" cm="1">
        <f t="array" ref="C590">INDEX(SampleSuperstore[Region],'Index + Match'!B590)</f>
        <v>West</v>
      </c>
      <c r="F590" s="2">
        <v>91505</v>
      </c>
      <c r="G590" s="4" t="str">
        <f>INDEX(SampleSuperstore[City],MATCH('Index + Match'!F590,SampleSuperstore[Postal Code],0))</f>
        <v>Burbank</v>
      </c>
    </row>
    <row r="591" spans="1:7" x14ac:dyDescent="0.3">
      <c r="A591" s="2">
        <v>95351</v>
      </c>
      <c r="B591" s="2">
        <f>MATCH(A591,SampleSuperstore[Postal Code],0)</f>
        <v>7352</v>
      </c>
      <c r="C591" s="2" t="str" cm="1">
        <f t="array" ref="C591">INDEX(SampleSuperstore[Region],'Index + Match'!B591)</f>
        <v>West</v>
      </c>
      <c r="F591" s="2">
        <v>95351</v>
      </c>
      <c r="G591" s="4" t="str">
        <f>INDEX(SampleSuperstore[City],MATCH('Index + Match'!F591,SampleSuperstore[Postal Code],0))</f>
        <v>Modesto</v>
      </c>
    </row>
    <row r="592" spans="1:7" x14ac:dyDescent="0.3">
      <c r="A592" s="2">
        <v>67846</v>
      </c>
      <c r="B592" s="2">
        <f>MATCH(A592,SampleSuperstore[Postal Code],0)</f>
        <v>7371</v>
      </c>
      <c r="C592" s="2" t="str" cm="1">
        <f t="array" ref="C592">INDEX(SampleSuperstore[Region],'Index + Match'!B592)</f>
        <v>Central</v>
      </c>
      <c r="F592" s="2">
        <v>67846</v>
      </c>
      <c r="G592" s="4" t="str">
        <f>INDEX(SampleSuperstore[City],MATCH('Index + Match'!F592,SampleSuperstore[Postal Code],0))</f>
        <v>Garden City</v>
      </c>
    </row>
    <row r="593" spans="1:7" x14ac:dyDescent="0.3">
      <c r="A593" s="2">
        <v>8401</v>
      </c>
      <c r="B593" s="2">
        <f>MATCH(A593,SampleSuperstore[Postal Code],0)</f>
        <v>7505</v>
      </c>
      <c r="C593" s="2" t="str" cm="1">
        <f t="array" ref="C593">INDEX(SampleSuperstore[Region],'Index + Match'!B593)</f>
        <v>East</v>
      </c>
      <c r="F593" s="2">
        <v>8401</v>
      </c>
      <c r="G593" s="4" t="str">
        <f>INDEX(SampleSuperstore[City],MATCH('Index + Match'!F593,SampleSuperstore[Postal Code],0))</f>
        <v>Atlantic City</v>
      </c>
    </row>
    <row r="594" spans="1:7" x14ac:dyDescent="0.3">
      <c r="A594" s="2">
        <v>80501</v>
      </c>
      <c r="B594" s="2">
        <f>MATCH(A594,SampleSuperstore[Postal Code],0)</f>
        <v>7532</v>
      </c>
      <c r="C594" s="2" t="str" cm="1">
        <f t="array" ref="C594">INDEX(SampleSuperstore[Region],'Index + Match'!B594)</f>
        <v>West</v>
      </c>
      <c r="F594" s="2">
        <v>80501</v>
      </c>
      <c r="G594" s="4" t="str">
        <f>INDEX(SampleSuperstore[City],MATCH('Index + Match'!F594,SampleSuperstore[Postal Code],0))</f>
        <v>Longmont</v>
      </c>
    </row>
    <row r="595" spans="1:7" x14ac:dyDescent="0.3">
      <c r="A595" s="2">
        <v>95616</v>
      </c>
      <c r="B595" s="2">
        <f>MATCH(A595,SampleSuperstore[Postal Code],0)</f>
        <v>7889</v>
      </c>
      <c r="C595" s="2" t="str" cm="1">
        <f t="array" ref="C595">INDEX(SampleSuperstore[Region],'Index + Match'!B595)</f>
        <v>West</v>
      </c>
      <c r="F595" s="2">
        <v>95616</v>
      </c>
      <c r="G595" s="4" t="str">
        <f>INDEX(SampleSuperstore[City],MATCH('Index + Match'!F595,SampleSuperstore[Postal Code],0))</f>
        <v>Davis</v>
      </c>
    </row>
    <row r="596" spans="1:7" x14ac:dyDescent="0.3">
      <c r="A596" s="2">
        <v>26003</v>
      </c>
      <c r="B596" s="2">
        <f>MATCH(A596,SampleSuperstore[Postal Code],0)</f>
        <v>7895</v>
      </c>
      <c r="C596" s="2" t="str" cm="1">
        <f t="array" ref="C596">INDEX(SampleSuperstore[Region],'Index + Match'!B596)</f>
        <v>East</v>
      </c>
      <c r="F596" s="2">
        <v>26003</v>
      </c>
      <c r="G596" s="4" t="str">
        <f>INDEX(SampleSuperstore[City],MATCH('Index + Match'!F596,SampleSuperstore[Postal Code],0))</f>
        <v>Wheeling</v>
      </c>
    </row>
    <row r="597" spans="1:7" x14ac:dyDescent="0.3">
      <c r="A597" s="2">
        <v>95037</v>
      </c>
      <c r="B597" s="2">
        <f>MATCH(A597,SampleSuperstore[Postal Code],0)</f>
        <v>7909</v>
      </c>
      <c r="C597" s="2" t="str" cm="1">
        <f t="array" ref="C597">INDEX(SampleSuperstore[Region],'Index + Match'!B597)</f>
        <v>West</v>
      </c>
      <c r="F597" s="2">
        <v>95037</v>
      </c>
      <c r="G597" s="4" t="str">
        <f>INDEX(SampleSuperstore[City],MATCH('Index + Match'!F597,SampleSuperstore[Postal Code],0))</f>
        <v>Morgan Hill</v>
      </c>
    </row>
    <row r="598" spans="1:7" x14ac:dyDescent="0.3">
      <c r="A598" s="2">
        <v>7011</v>
      </c>
      <c r="B598" s="2">
        <f>MATCH(A598,SampleSuperstore[Postal Code],0)</f>
        <v>7982</v>
      </c>
      <c r="C598" s="2" t="str" cm="1">
        <f t="array" ref="C598">INDEX(SampleSuperstore[Region],'Index + Match'!B598)</f>
        <v>East</v>
      </c>
      <c r="F598" s="2">
        <v>7011</v>
      </c>
      <c r="G598" s="4" t="str">
        <f>INDEX(SampleSuperstore[City],MATCH('Index + Match'!F598,SampleSuperstore[Postal Code],0))</f>
        <v>Clifton</v>
      </c>
    </row>
    <row r="599" spans="1:7" x14ac:dyDescent="0.3">
      <c r="A599" s="2">
        <v>53081</v>
      </c>
      <c r="B599" s="2">
        <f>MATCH(A599,SampleSuperstore[Postal Code],0)</f>
        <v>7988</v>
      </c>
      <c r="C599" s="2" t="str" cm="1">
        <f t="array" ref="C599">INDEX(SampleSuperstore[Region],'Index + Match'!B599)</f>
        <v>Central</v>
      </c>
      <c r="F599" s="2">
        <v>53081</v>
      </c>
      <c r="G599" s="4" t="str">
        <f>INDEX(SampleSuperstore[City],MATCH('Index + Match'!F599,SampleSuperstore[Postal Code],0))</f>
        <v>Sheboygan</v>
      </c>
    </row>
    <row r="600" spans="1:7" x14ac:dyDescent="0.3">
      <c r="A600" s="2">
        <v>30344</v>
      </c>
      <c r="B600" s="2">
        <f>MATCH(A600,SampleSuperstore[Postal Code],0)</f>
        <v>8077</v>
      </c>
      <c r="C600" s="2" t="str" cm="1">
        <f t="array" ref="C600">INDEX(SampleSuperstore[Region],'Index + Match'!B600)</f>
        <v>South</v>
      </c>
      <c r="F600" s="2">
        <v>30344</v>
      </c>
      <c r="G600" s="4" t="str">
        <f>INDEX(SampleSuperstore[City],MATCH('Index + Match'!F600,SampleSuperstore[Postal Code],0))</f>
        <v>East Point</v>
      </c>
    </row>
    <row r="601" spans="1:7" x14ac:dyDescent="0.3">
      <c r="A601" s="2">
        <v>57701</v>
      </c>
      <c r="B601" s="2">
        <f>MATCH(A601,SampleSuperstore[Postal Code],0)</f>
        <v>8150</v>
      </c>
      <c r="C601" s="2" t="str" cm="1">
        <f t="array" ref="C601">INDEX(SampleSuperstore[Region],'Index + Match'!B601)</f>
        <v>Central</v>
      </c>
      <c r="F601" s="2">
        <v>57701</v>
      </c>
      <c r="G601" s="4" t="str">
        <f>INDEX(SampleSuperstore[City],MATCH('Index + Match'!F601,SampleSuperstore[Postal Code],0))</f>
        <v>Rapid City</v>
      </c>
    </row>
    <row r="602" spans="1:7" x14ac:dyDescent="0.3">
      <c r="A602" s="2">
        <v>1810</v>
      </c>
      <c r="B602" s="2">
        <f>MATCH(A602,SampleSuperstore[Postal Code],0)</f>
        <v>8332</v>
      </c>
      <c r="C602" s="2" t="str" cm="1">
        <f t="array" ref="C602">INDEX(SampleSuperstore[Region],'Index + Match'!B602)</f>
        <v>East</v>
      </c>
      <c r="F602" s="2">
        <v>1810</v>
      </c>
      <c r="G602" s="4" t="str">
        <f>INDEX(SampleSuperstore[City],MATCH('Index + Match'!F602,SampleSuperstore[Postal Code],0))</f>
        <v>Andover</v>
      </c>
    </row>
    <row r="603" spans="1:7" x14ac:dyDescent="0.3">
      <c r="A603" s="2">
        <v>34741</v>
      </c>
      <c r="B603" s="2">
        <f>MATCH(A603,SampleSuperstore[Postal Code],0)</f>
        <v>8365</v>
      </c>
      <c r="C603" s="2" t="str" cm="1">
        <f t="array" ref="C603">INDEX(SampleSuperstore[Region],'Index + Match'!B603)</f>
        <v>South</v>
      </c>
      <c r="F603" s="2">
        <v>34741</v>
      </c>
      <c r="G603" s="4" t="str">
        <f>INDEX(SampleSuperstore[City],MATCH('Index + Match'!F603,SampleSuperstore[Postal Code],0))</f>
        <v>Kissimmee</v>
      </c>
    </row>
    <row r="604" spans="1:7" x14ac:dyDescent="0.3">
      <c r="A604" s="2">
        <v>6484</v>
      </c>
      <c r="B604" s="2">
        <f>MATCH(A604,SampleSuperstore[Postal Code],0)</f>
        <v>8384</v>
      </c>
      <c r="C604" s="2" t="str" cm="1">
        <f t="array" ref="C604">INDEX(SampleSuperstore[Region],'Index + Match'!B604)</f>
        <v>East</v>
      </c>
      <c r="F604" s="2">
        <v>6484</v>
      </c>
      <c r="G604" s="4" t="str">
        <f>INDEX(SampleSuperstore[City],MATCH('Index + Match'!F604,SampleSuperstore[Postal Code],0))</f>
        <v>Shelton</v>
      </c>
    </row>
    <row r="605" spans="1:7" x14ac:dyDescent="0.3">
      <c r="A605" s="2">
        <v>6810</v>
      </c>
      <c r="B605" s="2">
        <f>MATCH(A605,SampleSuperstore[Postal Code],0)</f>
        <v>8392</v>
      </c>
      <c r="C605" s="2" t="str" cm="1">
        <f t="array" ref="C605">INDEX(SampleSuperstore[Region],'Index + Match'!B605)</f>
        <v>East</v>
      </c>
      <c r="F605" s="2">
        <v>6810</v>
      </c>
      <c r="G605" s="4" t="str">
        <f>INDEX(SampleSuperstore[City],MATCH('Index + Match'!F605,SampleSuperstore[Postal Code],0))</f>
        <v>Danbury</v>
      </c>
    </row>
    <row r="606" spans="1:7" x14ac:dyDescent="0.3">
      <c r="A606" s="2">
        <v>52302</v>
      </c>
      <c r="B606" s="2">
        <f>MATCH(A606,SampleSuperstore[Postal Code],0)</f>
        <v>8416</v>
      </c>
      <c r="C606" s="2" t="str" cm="1">
        <f t="array" ref="C606">INDEX(SampleSuperstore[Region],'Index + Match'!B606)</f>
        <v>Central</v>
      </c>
      <c r="F606" s="2">
        <v>52302</v>
      </c>
      <c r="G606" s="4" t="str">
        <f>INDEX(SampleSuperstore[City],MATCH('Index + Match'!F606,SampleSuperstore[Postal Code],0))</f>
        <v>Marion</v>
      </c>
    </row>
    <row r="607" spans="1:7" x14ac:dyDescent="0.3">
      <c r="A607" s="2">
        <v>32771</v>
      </c>
      <c r="B607" s="2">
        <f>MATCH(A607,SampleSuperstore[Postal Code],0)</f>
        <v>8564</v>
      </c>
      <c r="C607" s="2" t="str" cm="1">
        <f t="array" ref="C607">INDEX(SampleSuperstore[Region],'Index + Match'!B607)</f>
        <v>South</v>
      </c>
      <c r="F607" s="2">
        <v>32771</v>
      </c>
      <c r="G607" s="4" t="str">
        <f>INDEX(SampleSuperstore[City],MATCH('Index + Match'!F607,SampleSuperstore[Postal Code],0))</f>
        <v>Sanford</v>
      </c>
    </row>
    <row r="608" spans="1:7" x14ac:dyDescent="0.3">
      <c r="A608" s="2">
        <v>78666</v>
      </c>
      <c r="B608" s="2">
        <f>MATCH(A608,SampleSuperstore[Postal Code],0)</f>
        <v>8581</v>
      </c>
      <c r="C608" s="2" t="str" cm="1">
        <f t="array" ref="C608">INDEX(SampleSuperstore[Region],'Index + Match'!B608)</f>
        <v>Central</v>
      </c>
      <c r="F608" s="2">
        <v>78666</v>
      </c>
      <c r="G608" s="4" t="str">
        <f>INDEX(SampleSuperstore[City],MATCH('Index + Match'!F608,SampleSuperstore[Postal Code],0))</f>
        <v>San Marcos</v>
      </c>
    </row>
    <row r="609" spans="1:7" x14ac:dyDescent="0.3">
      <c r="A609" s="2">
        <v>80634</v>
      </c>
      <c r="B609" s="2">
        <f>MATCH(A609,SampleSuperstore[Postal Code],0)</f>
        <v>8592</v>
      </c>
      <c r="C609" s="2" t="str" cm="1">
        <f t="array" ref="C609">INDEX(SampleSuperstore[Region],'Index + Match'!B609)</f>
        <v>West</v>
      </c>
      <c r="F609" s="2">
        <v>80634</v>
      </c>
      <c r="G609" s="4" t="str">
        <f>INDEX(SampleSuperstore[City],MATCH('Index + Match'!F609,SampleSuperstore[Postal Code],0))</f>
        <v>Greeley</v>
      </c>
    </row>
    <row r="610" spans="1:7" x14ac:dyDescent="0.3">
      <c r="A610" s="2">
        <v>76063</v>
      </c>
      <c r="B610" s="2">
        <f>MATCH(A610,SampleSuperstore[Postal Code],0)</f>
        <v>8678</v>
      </c>
      <c r="C610" s="2" t="str" cm="1">
        <f t="array" ref="C610">INDEX(SampleSuperstore[Region],'Index + Match'!B610)</f>
        <v>Central</v>
      </c>
      <c r="F610" s="2">
        <v>76063</v>
      </c>
      <c r="G610" s="4" t="str">
        <f>INDEX(SampleSuperstore[City],MATCH('Index + Match'!F610,SampleSuperstore[Postal Code],0))</f>
        <v>Mansfield</v>
      </c>
    </row>
    <row r="611" spans="1:7" x14ac:dyDescent="0.3">
      <c r="A611" s="2">
        <v>44035</v>
      </c>
      <c r="B611" s="2">
        <f>MATCH(A611,SampleSuperstore[Postal Code],0)</f>
        <v>8716</v>
      </c>
      <c r="C611" s="2" t="str" cm="1">
        <f t="array" ref="C611">INDEX(SampleSuperstore[Region],'Index + Match'!B611)</f>
        <v>East</v>
      </c>
      <c r="F611" s="2">
        <v>44035</v>
      </c>
      <c r="G611" s="4" t="str">
        <f>INDEX(SampleSuperstore[City],MATCH('Index + Match'!F611,SampleSuperstore[Postal Code],0))</f>
        <v>Elyria</v>
      </c>
    </row>
    <row r="612" spans="1:7" x14ac:dyDescent="0.3">
      <c r="A612" s="2">
        <v>83301</v>
      </c>
      <c r="B612" s="2">
        <f>MATCH(A612,SampleSuperstore[Postal Code],0)</f>
        <v>8783</v>
      </c>
      <c r="C612" s="2" t="str" cm="1">
        <f t="array" ref="C612">INDEX(SampleSuperstore[Region],'Index + Match'!B612)</f>
        <v>West</v>
      </c>
      <c r="F612" s="2">
        <v>83301</v>
      </c>
      <c r="G612" s="4" t="str">
        <f>INDEX(SampleSuperstore[City],MATCH('Index + Match'!F612,SampleSuperstore[Postal Code],0))</f>
        <v>Twin Falls</v>
      </c>
    </row>
    <row r="613" spans="1:7" x14ac:dyDescent="0.3">
      <c r="A613" s="2">
        <v>33134</v>
      </c>
      <c r="B613" s="2">
        <f>MATCH(A613,SampleSuperstore[Postal Code],0)</f>
        <v>8922</v>
      </c>
      <c r="C613" s="2" t="str" cm="1">
        <f t="array" ref="C613">INDEX(SampleSuperstore[Region],'Index + Match'!B613)</f>
        <v>South</v>
      </c>
      <c r="F613" s="2">
        <v>33134</v>
      </c>
      <c r="G613" s="4" t="str">
        <f>INDEX(SampleSuperstore[City],MATCH('Index + Match'!F613,SampleSuperstore[Postal Code],0))</f>
        <v>Coral Gables</v>
      </c>
    </row>
    <row r="614" spans="1:7" x14ac:dyDescent="0.3">
      <c r="A614" s="2">
        <v>60441</v>
      </c>
      <c r="B614" s="2">
        <f>MATCH(A614,SampleSuperstore[Postal Code],0)</f>
        <v>8981</v>
      </c>
      <c r="C614" s="2" t="str" cm="1">
        <f t="array" ref="C614">INDEX(SampleSuperstore[Region],'Index + Match'!B614)</f>
        <v>Central</v>
      </c>
      <c r="F614" s="2">
        <v>60441</v>
      </c>
      <c r="G614" s="4" t="str">
        <f>INDEX(SampleSuperstore[City],MATCH('Index + Match'!F614,SampleSuperstore[Postal Code],0))</f>
        <v>Romeoville</v>
      </c>
    </row>
    <row r="615" spans="1:7" x14ac:dyDescent="0.3">
      <c r="A615" s="2">
        <v>1752</v>
      </c>
      <c r="B615" s="2">
        <f>MATCH(A615,SampleSuperstore[Postal Code],0)</f>
        <v>9028</v>
      </c>
      <c r="C615" s="2" t="str" cm="1">
        <f t="array" ref="C615">INDEX(SampleSuperstore[Region],'Index + Match'!B615)</f>
        <v>East</v>
      </c>
      <c r="F615" s="2">
        <v>1752</v>
      </c>
      <c r="G615" s="4" t="str">
        <f>INDEX(SampleSuperstore[City],MATCH('Index + Match'!F615,SampleSuperstore[Postal Code],0))</f>
        <v>Marlborough</v>
      </c>
    </row>
    <row r="616" spans="1:7" x14ac:dyDescent="0.3">
      <c r="A616" s="2">
        <v>20707</v>
      </c>
      <c r="B616" s="2">
        <f>MATCH(A616,SampleSuperstore[Postal Code],0)</f>
        <v>9132</v>
      </c>
      <c r="C616" s="2" t="str" cm="1">
        <f t="array" ref="C616">INDEX(SampleSuperstore[Region],'Index + Match'!B616)</f>
        <v>East</v>
      </c>
      <c r="F616" s="2">
        <v>20707</v>
      </c>
      <c r="G616" s="4" t="str">
        <f>INDEX(SampleSuperstore[City],MATCH('Index + Match'!F616,SampleSuperstore[Postal Code],0))</f>
        <v>Laurel</v>
      </c>
    </row>
    <row r="617" spans="1:7" x14ac:dyDescent="0.3">
      <c r="A617" s="2">
        <v>77803</v>
      </c>
      <c r="B617" s="2">
        <f>MATCH(A617,SampleSuperstore[Postal Code],0)</f>
        <v>9224</v>
      </c>
      <c r="C617" s="2" t="str" cm="1">
        <f t="array" ref="C617">INDEX(SampleSuperstore[Region],'Index + Match'!B617)</f>
        <v>Central</v>
      </c>
      <c r="F617" s="2">
        <v>77803</v>
      </c>
      <c r="G617" s="4" t="str">
        <f>INDEX(SampleSuperstore[City],MATCH('Index + Match'!F617,SampleSuperstore[Postal Code],0))</f>
        <v>Bryan</v>
      </c>
    </row>
    <row r="618" spans="1:7" x14ac:dyDescent="0.3">
      <c r="A618" s="2">
        <v>71603</v>
      </c>
      <c r="B618" s="2">
        <f>MATCH(A618,SampleSuperstore[Postal Code],0)</f>
        <v>9253</v>
      </c>
      <c r="C618" s="2" t="str" cm="1">
        <f t="array" ref="C618">INDEX(SampleSuperstore[Region],'Index + Match'!B618)</f>
        <v>South</v>
      </c>
      <c r="F618" s="2">
        <v>71603</v>
      </c>
      <c r="G618" s="4" t="str">
        <f>INDEX(SampleSuperstore[City],MATCH('Index + Match'!F618,SampleSuperstore[Postal Code],0))</f>
        <v>Pine Bluff</v>
      </c>
    </row>
    <row r="619" spans="1:7" x14ac:dyDescent="0.3">
      <c r="A619" s="2">
        <v>57401</v>
      </c>
      <c r="B619" s="2">
        <f>MATCH(A619,SampleSuperstore[Postal Code],0)</f>
        <v>9261</v>
      </c>
      <c r="C619" s="2" t="str" cm="1">
        <f t="array" ref="C619">INDEX(SampleSuperstore[Region],'Index + Match'!B619)</f>
        <v>Central</v>
      </c>
      <c r="F619" s="2">
        <v>57401</v>
      </c>
      <c r="G619" s="4" t="str">
        <f>INDEX(SampleSuperstore[City],MATCH('Index + Match'!F619,SampleSuperstore[Postal Code],0))</f>
        <v>Aberdeen</v>
      </c>
    </row>
    <row r="620" spans="1:7" x14ac:dyDescent="0.3">
      <c r="A620" s="2">
        <v>21740</v>
      </c>
      <c r="B620" s="2">
        <f>MATCH(A620,SampleSuperstore[Postal Code],0)</f>
        <v>9294</v>
      </c>
      <c r="C620" s="2" t="str" cm="1">
        <f t="array" ref="C620">INDEX(SampleSuperstore[Region],'Index + Match'!B620)</f>
        <v>East</v>
      </c>
      <c r="F620" s="2">
        <v>21740</v>
      </c>
      <c r="G620" s="4" t="str">
        <f>INDEX(SampleSuperstore[City],MATCH('Index + Match'!F620,SampleSuperstore[Postal Code],0))</f>
        <v>Hagerstown</v>
      </c>
    </row>
    <row r="621" spans="1:7" x14ac:dyDescent="0.3">
      <c r="A621" s="2">
        <v>7017</v>
      </c>
      <c r="B621" s="2">
        <f>MATCH(A621,SampleSuperstore[Postal Code],0)</f>
        <v>9377</v>
      </c>
      <c r="C621" s="2" t="str" cm="1">
        <f t="array" ref="C621">INDEX(SampleSuperstore[Region],'Index + Match'!B621)</f>
        <v>East</v>
      </c>
      <c r="F621" s="2">
        <v>7017</v>
      </c>
      <c r="G621" s="4" t="str">
        <f>INDEX(SampleSuperstore[City],MATCH('Index + Match'!F621,SampleSuperstore[Postal Code],0))</f>
        <v>East Orange</v>
      </c>
    </row>
    <row r="622" spans="1:7" x14ac:dyDescent="0.3">
      <c r="A622" s="2">
        <v>60004</v>
      </c>
      <c r="B622" s="2">
        <f>MATCH(A622,SampleSuperstore[Postal Code],0)</f>
        <v>9400</v>
      </c>
      <c r="C622" s="2" t="str" cm="1">
        <f t="array" ref="C622">INDEX(SampleSuperstore[Region],'Index + Match'!B622)</f>
        <v>Central</v>
      </c>
      <c r="F622" s="2">
        <v>60004</v>
      </c>
      <c r="G622" s="4" t="str">
        <f>INDEX(SampleSuperstore[City],MATCH('Index + Match'!F622,SampleSuperstore[Postal Code],0))</f>
        <v>Arlington Heights</v>
      </c>
    </row>
    <row r="623" spans="1:7" x14ac:dyDescent="0.3">
      <c r="A623" s="2">
        <v>60543</v>
      </c>
      <c r="B623" s="2">
        <f>MATCH(A623,SampleSuperstore[Postal Code],0)</f>
        <v>9479</v>
      </c>
      <c r="C623" s="2" t="str" cm="1">
        <f t="array" ref="C623">INDEX(SampleSuperstore[Region],'Index + Match'!B623)</f>
        <v>Central</v>
      </c>
      <c r="F623" s="2">
        <v>60543</v>
      </c>
      <c r="G623" s="4" t="str">
        <f>INDEX(SampleSuperstore[City],MATCH('Index + Match'!F623,SampleSuperstore[Postal Code],0))</f>
        <v>Oswego</v>
      </c>
    </row>
    <row r="624" spans="1:7" x14ac:dyDescent="0.3">
      <c r="A624" s="2">
        <v>55433</v>
      </c>
      <c r="B624" s="2">
        <f>MATCH(A624,SampleSuperstore[Postal Code],0)</f>
        <v>9648</v>
      </c>
      <c r="C624" s="2" t="str" cm="1">
        <f t="array" ref="C624">INDEX(SampleSuperstore[Region],'Index + Match'!B624)</f>
        <v>Central</v>
      </c>
      <c r="F624" s="2">
        <v>55433</v>
      </c>
      <c r="G624" s="4" t="str">
        <f>INDEX(SampleSuperstore[City],MATCH('Index + Match'!F624,SampleSuperstore[Postal Code],0))</f>
        <v>Coon Rapids</v>
      </c>
    </row>
    <row r="625" spans="1:7" x14ac:dyDescent="0.3">
      <c r="A625" s="2">
        <v>92672</v>
      </c>
      <c r="B625" s="2">
        <f>MATCH(A625,SampleSuperstore[Postal Code],0)</f>
        <v>9668</v>
      </c>
      <c r="C625" s="2" t="str" cm="1">
        <f t="array" ref="C625">INDEX(SampleSuperstore[Region],'Index + Match'!B625)</f>
        <v>West</v>
      </c>
      <c r="F625" s="2">
        <v>92672</v>
      </c>
      <c r="G625" s="4" t="str">
        <f>INDEX(SampleSuperstore[City],MATCH('Index + Match'!F625,SampleSuperstore[Postal Code],0))</f>
        <v>San Clemente</v>
      </c>
    </row>
    <row r="626" spans="1:7" x14ac:dyDescent="0.3">
      <c r="A626" s="2">
        <v>94568</v>
      </c>
      <c r="B626" s="2">
        <f>MATCH(A626,SampleSuperstore[Postal Code],0)</f>
        <v>9672</v>
      </c>
      <c r="C626" s="2" t="str" cm="1">
        <f t="array" ref="C626">INDEX(SampleSuperstore[Region],'Index + Match'!B626)</f>
        <v>West</v>
      </c>
      <c r="F626" s="2">
        <v>94568</v>
      </c>
      <c r="G626" s="4" t="str">
        <f>INDEX(SampleSuperstore[City],MATCH('Index + Match'!F626,SampleSuperstore[Postal Code],0))</f>
        <v>Dublin</v>
      </c>
    </row>
    <row r="627" spans="1:7" x14ac:dyDescent="0.3">
      <c r="A627" s="2">
        <v>93405</v>
      </c>
      <c r="B627" s="2">
        <f>MATCH(A627,SampleSuperstore[Postal Code],0)</f>
        <v>9702</v>
      </c>
      <c r="C627" s="2" t="str" cm="1">
        <f t="array" ref="C627">INDEX(SampleSuperstore[Region],'Index + Match'!B627)</f>
        <v>West</v>
      </c>
      <c r="F627" s="2">
        <v>93405</v>
      </c>
      <c r="G627" s="4" t="str">
        <f>INDEX(SampleSuperstore[City],MATCH('Index + Match'!F627,SampleSuperstore[Postal Code],0))</f>
        <v>San Luis Obispo</v>
      </c>
    </row>
    <row r="628" spans="1:7" x14ac:dyDescent="0.3">
      <c r="A628" s="2">
        <v>72762</v>
      </c>
      <c r="B628" s="2">
        <f>MATCH(A628,SampleSuperstore[Postal Code],0)</f>
        <v>9761</v>
      </c>
      <c r="C628" s="2" t="str" cm="1">
        <f t="array" ref="C628">INDEX(SampleSuperstore[Region],'Index + Match'!B628)</f>
        <v>South</v>
      </c>
      <c r="F628" s="2">
        <v>72762</v>
      </c>
      <c r="G628" s="4" t="str">
        <f>INDEX(SampleSuperstore[City],MATCH('Index + Match'!F628,SampleSuperstore[Postal Code],0))</f>
        <v>Springdale</v>
      </c>
    </row>
    <row r="629" spans="1:7" x14ac:dyDescent="0.3">
      <c r="A629" s="2">
        <v>95240</v>
      </c>
      <c r="B629" s="2">
        <f>MATCH(A629,SampleSuperstore[Postal Code],0)</f>
        <v>9802</v>
      </c>
      <c r="C629" s="2" t="str" cm="1">
        <f t="array" ref="C629">INDEX(SampleSuperstore[Region],'Index + Match'!B629)</f>
        <v>West</v>
      </c>
      <c r="F629" s="2">
        <v>95240</v>
      </c>
      <c r="G629" s="4" t="str">
        <f>INDEX(SampleSuperstore[City],MATCH('Index + Match'!F629,SampleSuperstore[Postal Code],0))</f>
        <v>Lodi</v>
      </c>
    </row>
    <row r="630" spans="1:7" x14ac:dyDescent="0.3">
      <c r="A630" s="2">
        <v>77571</v>
      </c>
      <c r="B630" s="2">
        <f>MATCH(A630,SampleSuperstore[Postal Code],0)</f>
        <v>9835</v>
      </c>
      <c r="C630" s="2" t="str" cm="1">
        <f t="array" ref="C630">INDEX(SampleSuperstore[Region],'Index + Match'!B630)</f>
        <v>Central</v>
      </c>
      <c r="F630" s="2">
        <v>77571</v>
      </c>
      <c r="G630" s="4" t="str">
        <f>INDEX(SampleSuperstore[City],MATCH('Index + Match'!F630,SampleSuperstore[Postal Code],0))</f>
        <v>La Porte</v>
      </c>
    </row>
    <row r="631" spans="1:7" x14ac:dyDescent="0.3">
      <c r="A631" s="2">
        <v>45040</v>
      </c>
      <c r="B631" s="2">
        <f>MATCH(A631,SampleSuperstore[Postal Code],0)</f>
        <v>9869</v>
      </c>
      <c r="C631" s="2" t="str" cm="1">
        <f t="array" ref="C631">INDEX(SampleSuperstore[Region],'Index + Match'!B631)</f>
        <v>East</v>
      </c>
      <c r="F631" s="2">
        <v>45040</v>
      </c>
      <c r="G631" s="4" t="str">
        <f>INDEX(SampleSuperstore[City],MATCH('Index + Match'!F631,SampleSuperstore[Postal Code],0))</f>
        <v>Mason</v>
      </c>
    </row>
    <row r="632" spans="1:7" x14ac:dyDescent="0.3">
      <c r="A632" s="2">
        <v>30188</v>
      </c>
      <c r="B632" s="2">
        <f>MATCH(A632,SampleSuperstore[Postal Code],0)</f>
        <v>9882</v>
      </c>
      <c r="C632" s="2" t="str" cm="1">
        <f t="array" ref="C632">INDEX(SampleSuperstore[Region],'Index + Match'!B632)</f>
        <v>South</v>
      </c>
      <c r="F632" s="2">
        <v>30188</v>
      </c>
      <c r="G632" s="4" t="str">
        <f>INDEX(SampleSuperstore[City],MATCH('Index + Match'!F632,SampleSuperstore[Postal Code],0))</f>
        <v>Woodstock</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73EE6A-D070-4AFE-A597-BEB0B99098EA}">
  <dimension ref="A1:V9980"/>
  <sheetViews>
    <sheetView zoomScale="85" zoomScaleNormal="85" workbookViewId="0">
      <selection activeCell="J2" sqref="J2"/>
    </sheetView>
  </sheetViews>
  <sheetFormatPr defaultRowHeight="14.4" x14ac:dyDescent="0.3"/>
  <cols>
    <col min="1" max="1" width="13.6640625" customWidth="1"/>
    <col min="2" max="2" width="11.44140625" customWidth="1"/>
    <col min="3" max="3" width="12.21875" customWidth="1"/>
    <col min="4" max="4" width="18.109375" customWidth="1"/>
    <col min="5" max="5" width="18" customWidth="1"/>
    <col min="13" max="13" width="10.33203125" customWidth="1"/>
    <col min="15" max="15" width="18.109375" style="1" customWidth="1"/>
    <col min="16" max="16" width="18" style="1" customWidth="1"/>
    <col min="17" max="18" width="28.5546875" customWidth="1"/>
    <col min="19" max="20" width="46.33203125" customWidth="1"/>
    <col min="21" max="21" width="48.5546875" customWidth="1"/>
    <col min="22" max="22" width="46.33203125" customWidth="1"/>
  </cols>
  <sheetData>
    <row r="1" spans="1:22" x14ac:dyDescent="0.3">
      <c r="A1" t="s">
        <v>0</v>
      </c>
      <c r="B1" t="s">
        <v>1</v>
      </c>
      <c r="C1" t="s">
        <v>2</v>
      </c>
      <c r="D1" t="s">
        <v>3</v>
      </c>
      <c r="E1" t="s">
        <v>4</v>
      </c>
      <c r="F1" t="s">
        <v>5</v>
      </c>
      <c r="G1" t="s">
        <v>6</v>
      </c>
      <c r="H1" t="s">
        <v>7</v>
      </c>
      <c r="I1" t="s">
        <v>8</v>
      </c>
      <c r="J1" t="s">
        <v>9</v>
      </c>
      <c r="K1" t="s">
        <v>10</v>
      </c>
      <c r="L1" t="s">
        <v>11</v>
      </c>
      <c r="M1" t="s">
        <v>12</v>
      </c>
      <c r="O1" s="3" t="s">
        <v>801</v>
      </c>
      <c r="P1" s="3" t="s">
        <v>802</v>
      </c>
      <c r="Q1" s="3" t="s">
        <v>803</v>
      </c>
      <c r="R1" s="5" t="s">
        <v>804</v>
      </c>
      <c r="S1" s="5" t="s">
        <v>805</v>
      </c>
      <c r="T1" s="5" t="s">
        <v>814</v>
      </c>
      <c r="U1" s="5" t="s">
        <v>815</v>
      </c>
      <c r="V1" s="5" t="s">
        <v>816</v>
      </c>
    </row>
    <row r="2" spans="1:22" x14ac:dyDescent="0.3">
      <c r="A2" t="s">
        <v>13</v>
      </c>
      <c r="B2" t="s">
        <v>14</v>
      </c>
      <c r="C2" t="s">
        <v>15</v>
      </c>
      <c r="D2" t="s">
        <v>16</v>
      </c>
      <c r="E2" t="s">
        <v>17</v>
      </c>
      <c r="F2">
        <v>42420</v>
      </c>
      <c r="G2" t="s">
        <v>18</v>
      </c>
      <c r="H2" t="s">
        <v>19</v>
      </c>
      <c r="I2" t="s">
        <v>20</v>
      </c>
      <c r="J2">
        <v>26196</v>
      </c>
      <c r="K2">
        <v>2</v>
      </c>
      <c r="L2">
        <v>0</v>
      </c>
      <c r="M2">
        <v>419136</v>
      </c>
      <c r="O2" s="2" t="str">
        <f>TRIM(SampleSuperstore3[[#This Row],[City]])</f>
        <v>Henderson</v>
      </c>
      <c r="P2" s="2" t="str">
        <f>TRIM(SampleSuperstore3[[#This Row],[State]])</f>
        <v>Kentucky</v>
      </c>
      <c r="Q2" s="2" t="str">
        <f>_xlfn.CONCAT(O2," ",P2)</f>
        <v>Henderson Kentucky</v>
      </c>
      <c r="R2" s="6" t="s">
        <v>16</v>
      </c>
      <c r="S2" s="2" t="s">
        <v>17</v>
      </c>
      <c r="T2" s="2"/>
      <c r="U2" s="7"/>
      <c r="V2" s="7"/>
    </row>
    <row r="3" spans="1:22" x14ac:dyDescent="0.3">
      <c r="A3" t="s">
        <v>13</v>
      </c>
      <c r="B3" t="s">
        <v>14</v>
      </c>
      <c r="C3" t="s">
        <v>15</v>
      </c>
      <c r="D3" t="s">
        <v>16</v>
      </c>
      <c r="E3" t="s">
        <v>17</v>
      </c>
      <c r="F3">
        <v>42420</v>
      </c>
      <c r="G3" t="s">
        <v>18</v>
      </c>
      <c r="H3" t="s">
        <v>19</v>
      </c>
      <c r="I3" t="s">
        <v>21</v>
      </c>
      <c r="J3">
        <v>73194</v>
      </c>
      <c r="K3">
        <v>3</v>
      </c>
      <c r="L3">
        <v>0</v>
      </c>
      <c r="M3">
        <v>219582</v>
      </c>
      <c r="O3" s="2" t="str">
        <f>TRIM(SampleSuperstore3[[#This Row],[City]])</f>
        <v>Henderson</v>
      </c>
      <c r="P3" s="2" t="str">
        <f>TRIM(SampleSuperstore3[[#This Row],[State]])</f>
        <v>Kentucky</v>
      </c>
      <c r="Q3" s="2" t="str">
        <f t="shared" ref="Q3:Q66" si="0">_xlfn.CONCAT(O3," ",P3)</f>
        <v>Henderson Kentucky</v>
      </c>
      <c r="R3" s="6" t="s">
        <v>16</v>
      </c>
      <c r="S3" s="2" t="s">
        <v>17</v>
      </c>
      <c r="T3" s="2"/>
      <c r="U3" s="7"/>
      <c r="V3" s="7"/>
    </row>
    <row r="4" spans="1:22" x14ac:dyDescent="0.3">
      <c r="A4" t="s">
        <v>13</v>
      </c>
      <c r="B4" t="s">
        <v>22</v>
      </c>
      <c r="C4" t="s">
        <v>15</v>
      </c>
      <c r="D4" t="s">
        <v>23</v>
      </c>
      <c r="E4" t="s">
        <v>24</v>
      </c>
      <c r="F4">
        <v>90036</v>
      </c>
      <c r="G4" t="s">
        <v>25</v>
      </c>
      <c r="H4" t="s">
        <v>26</v>
      </c>
      <c r="I4" t="s">
        <v>27</v>
      </c>
      <c r="J4">
        <v>1462</v>
      </c>
      <c r="K4">
        <v>2</v>
      </c>
      <c r="L4">
        <v>0</v>
      </c>
      <c r="M4">
        <v>68714</v>
      </c>
      <c r="O4" s="2" t="str">
        <f>TRIM(SampleSuperstore3[[#This Row],[City]])</f>
        <v>Los Angeles</v>
      </c>
      <c r="P4" s="2" t="str">
        <f>TRIM(SampleSuperstore3[[#This Row],[State]])</f>
        <v>California</v>
      </c>
      <c r="Q4" s="2" t="str">
        <f t="shared" si="0"/>
        <v>Los Angeles California</v>
      </c>
      <c r="R4" s="6" t="s">
        <v>626</v>
      </c>
      <c r="S4" s="2" t="s">
        <v>627</v>
      </c>
      <c r="T4" s="2" t="s">
        <v>24</v>
      </c>
      <c r="U4" s="7"/>
      <c r="V4" s="7"/>
    </row>
    <row r="5" spans="1:22" x14ac:dyDescent="0.3">
      <c r="A5" t="s">
        <v>28</v>
      </c>
      <c r="B5" t="s">
        <v>14</v>
      </c>
      <c r="C5" t="s">
        <v>15</v>
      </c>
      <c r="D5" t="s">
        <v>29</v>
      </c>
      <c r="E5" t="s">
        <v>30</v>
      </c>
      <c r="F5">
        <v>33311</v>
      </c>
      <c r="G5" t="s">
        <v>18</v>
      </c>
      <c r="H5" t="s">
        <v>19</v>
      </c>
      <c r="I5" t="s">
        <v>31</v>
      </c>
      <c r="J5">
        <v>9575775</v>
      </c>
      <c r="K5">
        <v>5</v>
      </c>
      <c r="L5">
        <v>45</v>
      </c>
      <c r="M5">
        <v>-383031</v>
      </c>
      <c r="O5" s="2" t="str">
        <f>TRIM(SampleSuperstore3[[#This Row],[City]])</f>
        <v>Fort Lauderdale</v>
      </c>
      <c r="P5" s="2" t="str">
        <f>TRIM(SampleSuperstore3[[#This Row],[State]])</f>
        <v>Florida</v>
      </c>
      <c r="Q5" s="2" t="str">
        <f t="shared" si="0"/>
        <v>Fort Lauderdale Florida</v>
      </c>
      <c r="R5" s="6" t="s">
        <v>626</v>
      </c>
      <c r="S5" s="2" t="s">
        <v>627</v>
      </c>
      <c r="T5" s="2" t="s">
        <v>30</v>
      </c>
      <c r="U5" s="7"/>
      <c r="V5" s="7"/>
    </row>
    <row r="6" spans="1:22" x14ac:dyDescent="0.3">
      <c r="A6" t="s">
        <v>28</v>
      </c>
      <c r="B6" t="s">
        <v>14</v>
      </c>
      <c r="C6" t="s">
        <v>15</v>
      </c>
      <c r="D6" t="s">
        <v>29</v>
      </c>
      <c r="E6" t="s">
        <v>30</v>
      </c>
      <c r="F6">
        <v>33311</v>
      </c>
      <c r="G6" t="s">
        <v>18</v>
      </c>
      <c r="H6" t="s">
        <v>26</v>
      </c>
      <c r="I6" t="s">
        <v>32</v>
      </c>
      <c r="J6">
        <v>22368</v>
      </c>
      <c r="K6">
        <v>2</v>
      </c>
      <c r="L6">
        <v>2</v>
      </c>
      <c r="M6">
        <v>25164</v>
      </c>
      <c r="O6" s="2" t="str">
        <f>TRIM(SampleSuperstore3[[#This Row],[City]])</f>
        <v>Fort Lauderdale</v>
      </c>
      <c r="P6" s="2" t="str">
        <f>TRIM(SampleSuperstore3[[#This Row],[State]])</f>
        <v>Florida</v>
      </c>
      <c r="Q6" s="2" t="str">
        <f t="shared" si="0"/>
        <v>Fort Lauderdale Florida</v>
      </c>
      <c r="R6" s="6" t="s">
        <v>628</v>
      </c>
      <c r="S6" s="2" t="s">
        <v>629</v>
      </c>
      <c r="T6" s="2" t="s">
        <v>30</v>
      </c>
      <c r="U6" s="7"/>
      <c r="V6" s="7"/>
    </row>
    <row r="7" spans="1:22" x14ac:dyDescent="0.3">
      <c r="A7" t="s">
        <v>28</v>
      </c>
      <c r="B7" t="s">
        <v>14</v>
      </c>
      <c r="C7" t="s">
        <v>15</v>
      </c>
      <c r="D7" t="s">
        <v>23</v>
      </c>
      <c r="E7" t="s">
        <v>24</v>
      </c>
      <c r="F7">
        <v>90032</v>
      </c>
      <c r="G7" t="s">
        <v>25</v>
      </c>
      <c r="H7" t="s">
        <v>19</v>
      </c>
      <c r="I7" t="s">
        <v>33</v>
      </c>
      <c r="J7">
        <v>4886</v>
      </c>
      <c r="K7">
        <v>7</v>
      </c>
      <c r="L7">
        <v>0</v>
      </c>
      <c r="M7">
        <v>141694</v>
      </c>
      <c r="O7" s="2" t="str">
        <f>TRIM(SampleSuperstore3[[#This Row],[City]])</f>
        <v>Los Angeles</v>
      </c>
      <c r="P7" s="2" t="str">
        <f>TRIM(SampleSuperstore3[[#This Row],[State]])</f>
        <v>California</v>
      </c>
      <c r="Q7" s="2" t="str">
        <f t="shared" si="0"/>
        <v>Los Angeles California</v>
      </c>
      <c r="R7" s="6" t="s">
        <v>628</v>
      </c>
      <c r="S7" s="2" t="s">
        <v>630</v>
      </c>
      <c r="T7" s="2" t="s">
        <v>46</v>
      </c>
      <c r="U7" s="7"/>
      <c r="V7" s="7"/>
    </row>
    <row r="8" spans="1:22" x14ac:dyDescent="0.3">
      <c r="A8" t="s">
        <v>28</v>
      </c>
      <c r="B8" t="s">
        <v>14</v>
      </c>
      <c r="C8" t="s">
        <v>15</v>
      </c>
      <c r="D8" t="s">
        <v>23</v>
      </c>
      <c r="E8" t="s">
        <v>24</v>
      </c>
      <c r="F8">
        <v>90032</v>
      </c>
      <c r="G8" t="s">
        <v>25</v>
      </c>
      <c r="H8" t="s">
        <v>26</v>
      </c>
      <c r="I8" t="s">
        <v>34</v>
      </c>
      <c r="J8">
        <v>728</v>
      </c>
      <c r="K8">
        <v>4</v>
      </c>
      <c r="L8">
        <v>0</v>
      </c>
      <c r="M8">
        <v>19656</v>
      </c>
      <c r="O8" s="2" t="str">
        <f>TRIM(SampleSuperstore3[[#This Row],[City]])</f>
        <v>Los Angeles</v>
      </c>
      <c r="P8" s="2" t="str">
        <f>TRIM(SampleSuperstore3[[#This Row],[State]])</f>
        <v>California</v>
      </c>
      <c r="Q8" s="2" t="str">
        <f t="shared" si="0"/>
        <v>Los Angeles California</v>
      </c>
      <c r="R8" s="6" t="s">
        <v>628</v>
      </c>
      <c r="S8" s="2" t="s">
        <v>630</v>
      </c>
      <c r="T8" s="2" t="s">
        <v>46</v>
      </c>
      <c r="U8" s="7"/>
      <c r="V8" s="7"/>
    </row>
    <row r="9" spans="1:22" x14ac:dyDescent="0.3">
      <c r="A9" t="s">
        <v>28</v>
      </c>
      <c r="B9" t="s">
        <v>14</v>
      </c>
      <c r="C9" t="s">
        <v>15</v>
      </c>
      <c r="D9" t="s">
        <v>23</v>
      </c>
      <c r="E9" t="s">
        <v>24</v>
      </c>
      <c r="F9">
        <v>90032</v>
      </c>
      <c r="G9" t="s">
        <v>25</v>
      </c>
      <c r="H9" t="s">
        <v>35</v>
      </c>
      <c r="I9" t="s">
        <v>36</v>
      </c>
      <c r="J9">
        <v>907152</v>
      </c>
      <c r="K9">
        <v>6</v>
      </c>
      <c r="L9">
        <v>2</v>
      </c>
      <c r="M9">
        <v>907152</v>
      </c>
      <c r="O9" s="2" t="str">
        <f>TRIM(SampleSuperstore3[[#This Row],[City]])</f>
        <v>Los Angeles</v>
      </c>
      <c r="P9" s="2" t="str">
        <f>TRIM(SampleSuperstore3[[#This Row],[State]])</f>
        <v>California</v>
      </c>
      <c r="Q9" s="2" t="str">
        <f t="shared" si="0"/>
        <v>Los Angeles California</v>
      </c>
      <c r="R9" s="6" t="s">
        <v>48</v>
      </c>
      <c r="S9" s="2" t="s">
        <v>49</v>
      </c>
      <c r="T9" s="2"/>
      <c r="U9" s="7"/>
      <c r="V9" s="7"/>
    </row>
    <row r="10" spans="1:22" x14ac:dyDescent="0.3">
      <c r="A10" t="s">
        <v>28</v>
      </c>
      <c r="B10" t="s">
        <v>14</v>
      </c>
      <c r="C10" t="s">
        <v>15</v>
      </c>
      <c r="D10" t="s">
        <v>23</v>
      </c>
      <c r="E10" t="s">
        <v>24</v>
      </c>
      <c r="F10">
        <v>90032</v>
      </c>
      <c r="G10" t="s">
        <v>25</v>
      </c>
      <c r="H10" t="s">
        <v>26</v>
      </c>
      <c r="I10" t="s">
        <v>37</v>
      </c>
      <c r="J10">
        <v>18504</v>
      </c>
      <c r="K10">
        <v>3</v>
      </c>
      <c r="L10">
        <v>2</v>
      </c>
      <c r="M10">
        <v>57825</v>
      </c>
      <c r="O10" s="2" t="str">
        <f>TRIM(SampleSuperstore3[[#This Row],[City]])</f>
        <v>Los Angeles</v>
      </c>
      <c r="P10" s="2" t="str">
        <f>TRIM(SampleSuperstore3[[#This Row],[State]])</f>
        <v>California</v>
      </c>
      <c r="Q10" s="2" t="str">
        <f t="shared" si="0"/>
        <v>Los Angeles California</v>
      </c>
      <c r="R10" s="6" t="s">
        <v>25</v>
      </c>
      <c r="S10" s="2" t="s">
        <v>631</v>
      </c>
      <c r="T10" s="2" t="s">
        <v>51</v>
      </c>
      <c r="U10" s="7"/>
      <c r="V10" s="7"/>
    </row>
    <row r="11" spans="1:22" x14ac:dyDescent="0.3">
      <c r="A11" t="s">
        <v>28</v>
      </c>
      <c r="B11" t="s">
        <v>14</v>
      </c>
      <c r="C11" t="s">
        <v>15</v>
      </c>
      <c r="D11" t="s">
        <v>23</v>
      </c>
      <c r="E11" t="s">
        <v>24</v>
      </c>
      <c r="F11">
        <v>90032</v>
      </c>
      <c r="G11" t="s">
        <v>25</v>
      </c>
      <c r="H11" t="s">
        <v>26</v>
      </c>
      <c r="I11" t="s">
        <v>38</v>
      </c>
      <c r="J11">
        <v>1149</v>
      </c>
      <c r="K11">
        <v>5</v>
      </c>
      <c r="L11">
        <v>0</v>
      </c>
      <c r="M11">
        <v>3447</v>
      </c>
      <c r="O11" s="2" t="str">
        <f>TRIM(SampleSuperstore3[[#This Row],[City]])</f>
        <v>Los Angeles</v>
      </c>
      <c r="P11" s="2" t="str">
        <f>TRIM(SampleSuperstore3[[#This Row],[State]])</f>
        <v>California</v>
      </c>
      <c r="Q11" s="2" t="str">
        <f t="shared" si="0"/>
        <v>Los Angeles California</v>
      </c>
      <c r="R11" s="6" t="s">
        <v>626</v>
      </c>
      <c r="S11" s="2" t="s">
        <v>627</v>
      </c>
      <c r="T11" s="2" t="s">
        <v>24</v>
      </c>
      <c r="U11" s="7"/>
      <c r="V11" s="7"/>
    </row>
    <row r="12" spans="1:22" x14ac:dyDescent="0.3">
      <c r="A12" t="s">
        <v>28</v>
      </c>
      <c r="B12" t="s">
        <v>14</v>
      </c>
      <c r="C12" t="s">
        <v>15</v>
      </c>
      <c r="D12" t="s">
        <v>23</v>
      </c>
      <c r="E12" t="s">
        <v>24</v>
      </c>
      <c r="F12">
        <v>90032</v>
      </c>
      <c r="G12" t="s">
        <v>25</v>
      </c>
      <c r="H12" t="s">
        <v>19</v>
      </c>
      <c r="I12" t="s">
        <v>31</v>
      </c>
      <c r="J12">
        <v>1706184</v>
      </c>
      <c r="K12">
        <v>9</v>
      </c>
      <c r="L12">
        <v>2</v>
      </c>
      <c r="M12">
        <v>853092</v>
      </c>
      <c r="O12" s="2" t="str">
        <f>TRIM(SampleSuperstore3[[#This Row],[City]])</f>
        <v>Los Angeles</v>
      </c>
      <c r="P12" s="2" t="str">
        <f>TRIM(SampleSuperstore3[[#This Row],[State]])</f>
        <v>California</v>
      </c>
      <c r="Q12" s="2" t="str">
        <f t="shared" si="0"/>
        <v>Los Angeles California</v>
      </c>
      <c r="R12" s="6" t="s">
        <v>626</v>
      </c>
      <c r="S12" s="2" t="s">
        <v>627</v>
      </c>
      <c r="T12" s="2" t="s">
        <v>24</v>
      </c>
      <c r="U12" s="7"/>
      <c r="V12" s="7"/>
    </row>
    <row r="13" spans="1:22" x14ac:dyDescent="0.3">
      <c r="A13" t="s">
        <v>28</v>
      </c>
      <c r="B13" t="s">
        <v>14</v>
      </c>
      <c r="C13" t="s">
        <v>15</v>
      </c>
      <c r="D13" t="s">
        <v>23</v>
      </c>
      <c r="E13" t="s">
        <v>24</v>
      </c>
      <c r="F13">
        <v>90032</v>
      </c>
      <c r="G13" t="s">
        <v>25</v>
      </c>
      <c r="H13" t="s">
        <v>35</v>
      </c>
      <c r="I13" t="s">
        <v>36</v>
      </c>
      <c r="J13">
        <v>911424</v>
      </c>
      <c r="K13">
        <v>4</v>
      </c>
      <c r="L13">
        <v>2</v>
      </c>
      <c r="M13">
        <v>683568</v>
      </c>
      <c r="O13" s="2" t="str">
        <f>TRIM(SampleSuperstore3[[#This Row],[City]])</f>
        <v>Los Angeles</v>
      </c>
      <c r="P13" s="2" t="str">
        <f>TRIM(SampleSuperstore3[[#This Row],[State]])</f>
        <v>California</v>
      </c>
      <c r="Q13" s="2" t="str">
        <f t="shared" si="0"/>
        <v>Los Angeles California</v>
      </c>
      <c r="R13" s="6" t="s">
        <v>626</v>
      </c>
      <c r="S13" s="2" t="s">
        <v>627</v>
      </c>
      <c r="T13" s="2" t="s">
        <v>24</v>
      </c>
      <c r="U13" s="7"/>
      <c r="V13" s="7"/>
    </row>
    <row r="14" spans="1:22" x14ac:dyDescent="0.3">
      <c r="A14" t="s">
        <v>28</v>
      </c>
      <c r="B14" t="s">
        <v>14</v>
      </c>
      <c r="C14" t="s">
        <v>15</v>
      </c>
      <c r="D14" t="s">
        <v>39</v>
      </c>
      <c r="E14" t="s">
        <v>40</v>
      </c>
      <c r="F14">
        <v>28027</v>
      </c>
      <c r="G14" t="s">
        <v>18</v>
      </c>
      <c r="H14" t="s">
        <v>26</v>
      </c>
      <c r="I14" t="s">
        <v>41</v>
      </c>
      <c r="J14">
        <v>15552</v>
      </c>
      <c r="K14">
        <v>3</v>
      </c>
      <c r="L14">
        <v>2</v>
      </c>
      <c r="M14">
        <v>54432</v>
      </c>
      <c r="O14" s="2" t="str">
        <f>TRIM(SampleSuperstore3[[#This Row],[City]])</f>
        <v>Concord</v>
      </c>
      <c r="P14" s="2" t="str">
        <f>TRIM(SampleSuperstore3[[#This Row],[State]])</f>
        <v>North Carolina</v>
      </c>
      <c r="Q14" s="2" t="str">
        <f t="shared" si="0"/>
        <v>Concord North Carolina</v>
      </c>
      <c r="R14" s="6" t="s">
        <v>626</v>
      </c>
      <c r="S14" s="2" t="s">
        <v>627</v>
      </c>
      <c r="T14" s="2" t="s">
        <v>24</v>
      </c>
      <c r="U14" s="7"/>
      <c r="V14" s="7"/>
    </row>
    <row r="15" spans="1:22" x14ac:dyDescent="0.3">
      <c r="A15" t="s">
        <v>28</v>
      </c>
      <c r="B15" t="s">
        <v>14</v>
      </c>
      <c r="C15" t="s">
        <v>15</v>
      </c>
      <c r="D15" t="s">
        <v>42</v>
      </c>
      <c r="E15" t="s">
        <v>43</v>
      </c>
      <c r="F15">
        <v>98103</v>
      </c>
      <c r="G15" t="s">
        <v>25</v>
      </c>
      <c r="H15" t="s">
        <v>26</v>
      </c>
      <c r="I15" t="s">
        <v>37</v>
      </c>
      <c r="J15">
        <v>407976</v>
      </c>
      <c r="K15">
        <v>3</v>
      </c>
      <c r="L15">
        <v>2</v>
      </c>
      <c r="M15">
        <v>1325922</v>
      </c>
      <c r="O15" s="2" t="str">
        <f>TRIM(SampleSuperstore3[[#This Row],[City]])</f>
        <v>Seattle</v>
      </c>
      <c r="P15" s="2" t="str">
        <f>TRIM(SampleSuperstore3[[#This Row],[State]])</f>
        <v>Washington</v>
      </c>
      <c r="Q15" s="2" t="str">
        <f t="shared" si="0"/>
        <v>Seattle Washington</v>
      </c>
      <c r="R15" s="6" t="s">
        <v>626</v>
      </c>
      <c r="S15" s="2" t="s">
        <v>627</v>
      </c>
      <c r="T15" s="2" t="s">
        <v>24</v>
      </c>
      <c r="U15" s="7"/>
      <c r="V15" s="7"/>
    </row>
    <row r="16" spans="1:22" x14ac:dyDescent="0.3">
      <c r="A16" t="s">
        <v>28</v>
      </c>
      <c r="B16" t="s">
        <v>44</v>
      </c>
      <c r="C16" t="s">
        <v>15</v>
      </c>
      <c r="D16" t="s">
        <v>45</v>
      </c>
      <c r="E16" t="s">
        <v>46</v>
      </c>
      <c r="F16">
        <v>76106</v>
      </c>
      <c r="G16" t="s">
        <v>47</v>
      </c>
      <c r="H16" t="s">
        <v>26</v>
      </c>
      <c r="I16" t="s">
        <v>38</v>
      </c>
      <c r="J16">
        <v>6881</v>
      </c>
      <c r="K16">
        <v>5</v>
      </c>
      <c r="L16">
        <v>8</v>
      </c>
      <c r="M16">
        <v>-123858</v>
      </c>
      <c r="O16" s="2" t="str">
        <f>TRIM(SampleSuperstore3[[#This Row],[City]])</f>
        <v>Fort Worth</v>
      </c>
      <c r="P16" s="2" t="str">
        <f>TRIM(SampleSuperstore3[[#This Row],[State]])</f>
        <v>Texas</v>
      </c>
      <c r="Q16" s="2" t="str">
        <f t="shared" si="0"/>
        <v>Fort Worth Texas</v>
      </c>
      <c r="R16" s="6" t="s">
        <v>626</v>
      </c>
      <c r="S16" s="2" t="s">
        <v>627</v>
      </c>
      <c r="T16" s="2" t="s">
        <v>24</v>
      </c>
      <c r="U16" s="7"/>
      <c r="V16" s="7"/>
    </row>
    <row r="17" spans="1:22" x14ac:dyDescent="0.3">
      <c r="A17" t="s">
        <v>28</v>
      </c>
      <c r="B17" t="s">
        <v>44</v>
      </c>
      <c r="C17" t="s">
        <v>15</v>
      </c>
      <c r="D17" t="s">
        <v>45</v>
      </c>
      <c r="E17" t="s">
        <v>46</v>
      </c>
      <c r="F17">
        <v>76106</v>
      </c>
      <c r="G17" t="s">
        <v>47</v>
      </c>
      <c r="H17" t="s">
        <v>26</v>
      </c>
      <c r="I17" t="s">
        <v>37</v>
      </c>
      <c r="J17">
        <v>2544</v>
      </c>
      <c r="K17">
        <v>3</v>
      </c>
      <c r="L17">
        <v>8</v>
      </c>
      <c r="M17">
        <v>-3816</v>
      </c>
      <c r="O17" s="2" t="str">
        <f>TRIM(SampleSuperstore3[[#This Row],[City]])</f>
        <v>Fort Worth</v>
      </c>
      <c r="P17" s="2" t="str">
        <f>TRIM(SampleSuperstore3[[#This Row],[State]])</f>
        <v>Texas</v>
      </c>
      <c r="Q17" s="2" t="str">
        <f t="shared" si="0"/>
        <v>Fort Worth Texas</v>
      </c>
      <c r="R17" s="6" t="s">
        <v>626</v>
      </c>
      <c r="S17" s="2" t="s">
        <v>627</v>
      </c>
      <c r="T17" s="2" t="s">
        <v>24</v>
      </c>
      <c r="U17" s="7"/>
      <c r="V17" s="7"/>
    </row>
    <row r="18" spans="1:22" x14ac:dyDescent="0.3">
      <c r="A18" t="s">
        <v>28</v>
      </c>
      <c r="B18" t="s">
        <v>14</v>
      </c>
      <c r="C18" t="s">
        <v>15</v>
      </c>
      <c r="D18" t="s">
        <v>48</v>
      </c>
      <c r="E18" t="s">
        <v>49</v>
      </c>
      <c r="F18">
        <v>53711</v>
      </c>
      <c r="G18" t="s">
        <v>47</v>
      </c>
      <c r="H18" t="s">
        <v>26</v>
      </c>
      <c r="I18" t="s">
        <v>32</v>
      </c>
      <c r="J18">
        <v>66588</v>
      </c>
      <c r="K18">
        <v>6</v>
      </c>
      <c r="L18">
        <v>0</v>
      </c>
      <c r="M18">
        <v>133176</v>
      </c>
      <c r="O18" s="2" t="str">
        <f>TRIM(SampleSuperstore3[[#This Row],[City]])</f>
        <v>Madison</v>
      </c>
      <c r="P18" s="2" t="str">
        <f>TRIM(SampleSuperstore3[[#This Row],[State]])</f>
        <v>Wisconsin</v>
      </c>
      <c r="Q18" s="2" t="str">
        <f t="shared" si="0"/>
        <v>Madison Wisconsin</v>
      </c>
      <c r="R18" s="6" t="s">
        <v>39</v>
      </c>
      <c r="S18" s="2" t="s">
        <v>704</v>
      </c>
      <c r="T18" s="2" t="s">
        <v>806</v>
      </c>
      <c r="U18" s="7"/>
      <c r="V18" s="7"/>
    </row>
    <row r="19" spans="1:22" x14ac:dyDescent="0.3">
      <c r="A19" t="s">
        <v>13</v>
      </c>
      <c r="B19" t="s">
        <v>14</v>
      </c>
      <c r="C19" t="s">
        <v>15</v>
      </c>
      <c r="D19" t="s">
        <v>50</v>
      </c>
      <c r="E19" t="s">
        <v>51</v>
      </c>
      <c r="F19">
        <v>84084</v>
      </c>
      <c r="G19" t="s">
        <v>25</v>
      </c>
      <c r="H19" t="s">
        <v>26</v>
      </c>
      <c r="I19" t="s">
        <v>32</v>
      </c>
      <c r="J19">
        <v>555</v>
      </c>
      <c r="K19">
        <v>2</v>
      </c>
      <c r="L19">
        <v>0</v>
      </c>
      <c r="M19">
        <v>999</v>
      </c>
      <c r="O19" s="2" t="str">
        <f>TRIM(SampleSuperstore3[[#This Row],[City]])</f>
        <v>West Jordan</v>
      </c>
      <c r="P19" s="2" t="str">
        <f>TRIM(SampleSuperstore3[[#This Row],[State]])</f>
        <v>Utah</v>
      </c>
      <c r="Q19" s="2" t="str">
        <f t="shared" si="0"/>
        <v>West Jordan Utah</v>
      </c>
      <c r="R19" s="6" t="s">
        <v>42</v>
      </c>
      <c r="S19" s="2" t="s">
        <v>43</v>
      </c>
      <c r="T19" s="2"/>
      <c r="U19" s="7"/>
      <c r="V19" s="7"/>
    </row>
    <row r="20" spans="1:22" x14ac:dyDescent="0.3">
      <c r="A20" t="s">
        <v>13</v>
      </c>
      <c r="B20" t="s">
        <v>14</v>
      </c>
      <c r="C20" t="s">
        <v>15</v>
      </c>
      <c r="D20" t="s">
        <v>52</v>
      </c>
      <c r="E20" t="s">
        <v>24</v>
      </c>
      <c r="F20">
        <v>94109</v>
      </c>
      <c r="G20" t="s">
        <v>25</v>
      </c>
      <c r="H20" t="s">
        <v>26</v>
      </c>
      <c r="I20" t="s">
        <v>34</v>
      </c>
      <c r="J20">
        <v>856</v>
      </c>
      <c r="K20">
        <v>2</v>
      </c>
      <c r="L20">
        <v>0</v>
      </c>
      <c r="M20">
        <v>24824</v>
      </c>
      <c r="O20" s="2" t="str">
        <f>TRIM(SampleSuperstore3[[#This Row],[City]])</f>
        <v>San Francisco</v>
      </c>
      <c r="P20" s="2" t="str">
        <f>TRIM(SampleSuperstore3[[#This Row],[State]])</f>
        <v>California</v>
      </c>
      <c r="Q20" s="2" t="str">
        <f t="shared" si="0"/>
        <v>San Francisco California</v>
      </c>
      <c r="R20" s="6" t="s">
        <v>628</v>
      </c>
      <c r="S20" s="2" t="s">
        <v>630</v>
      </c>
      <c r="T20" s="2" t="s">
        <v>46</v>
      </c>
      <c r="U20" s="7"/>
      <c r="V20" s="7"/>
    </row>
    <row r="21" spans="1:22" x14ac:dyDescent="0.3">
      <c r="A21" t="s">
        <v>13</v>
      </c>
      <c r="B21" t="s">
        <v>14</v>
      </c>
      <c r="C21" t="s">
        <v>15</v>
      </c>
      <c r="D21" t="s">
        <v>52</v>
      </c>
      <c r="E21" t="s">
        <v>24</v>
      </c>
      <c r="F21">
        <v>94109</v>
      </c>
      <c r="G21" t="s">
        <v>25</v>
      </c>
      <c r="H21" t="s">
        <v>35</v>
      </c>
      <c r="I21" t="s">
        <v>36</v>
      </c>
      <c r="J21">
        <v>21348</v>
      </c>
      <c r="K21">
        <v>3</v>
      </c>
      <c r="L21">
        <v>2</v>
      </c>
      <c r="M21">
        <v>16011</v>
      </c>
      <c r="O21" s="2" t="str">
        <f>TRIM(SampleSuperstore3[[#This Row],[City]])</f>
        <v>San Francisco</v>
      </c>
      <c r="P21" s="2" t="str">
        <f>TRIM(SampleSuperstore3[[#This Row],[State]])</f>
        <v>California</v>
      </c>
      <c r="Q21" s="2" t="str">
        <f t="shared" si="0"/>
        <v>San Francisco California</v>
      </c>
      <c r="R21" s="6" t="s">
        <v>25</v>
      </c>
      <c r="S21" s="2" t="s">
        <v>631</v>
      </c>
      <c r="T21" s="2" t="s">
        <v>51</v>
      </c>
      <c r="U21" s="7"/>
      <c r="V21" s="7"/>
    </row>
    <row r="22" spans="1:22" x14ac:dyDescent="0.3">
      <c r="A22" t="s">
        <v>13</v>
      </c>
      <c r="B22" t="s">
        <v>14</v>
      </c>
      <c r="C22" t="s">
        <v>15</v>
      </c>
      <c r="D22" t="s">
        <v>52</v>
      </c>
      <c r="E22" t="s">
        <v>24</v>
      </c>
      <c r="F22">
        <v>94109</v>
      </c>
      <c r="G22" t="s">
        <v>25</v>
      </c>
      <c r="H22" t="s">
        <v>26</v>
      </c>
      <c r="I22" t="s">
        <v>37</v>
      </c>
      <c r="J22">
        <v>2272</v>
      </c>
      <c r="K22">
        <v>4</v>
      </c>
      <c r="L22">
        <v>2</v>
      </c>
      <c r="M22">
        <v>7384</v>
      </c>
      <c r="O22" s="2" t="str">
        <f>TRIM(SampleSuperstore3[[#This Row],[City]])</f>
        <v>San Francisco</v>
      </c>
      <c r="P22" s="2" t="str">
        <f>TRIM(SampleSuperstore3[[#This Row],[State]])</f>
        <v>California</v>
      </c>
      <c r="Q22" s="2" t="str">
        <f t="shared" si="0"/>
        <v>San Francisco California</v>
      </c>
      <c r="R22" s="6" t="s">
        <v>632</v>
      </c>
      <c r="S22" s="2" t="s">
        <v>633</v>
      </c>
      <c r="T22" s="2" t="s">
        <v>24</v>
      </c>
      <c r="U22" s="7"/>
      <c r="V22" s="7"/>
    </row>
    <row r="23" spans="1:22" x14ac:dyDescent="0.3">
      <c r="A23" t="s">
        <v>28</v>
      </c>
      <c r="B23" t="s">
        <v>22</v>
      </c>
      <c r="C23" t="s">
        <v>15</v>
      </c>
      <c r="D23" t="s">
        <v>53</v>
      </c>
      <c r="E23" t="s">
        <v>54</v>
      </c>
      <c r="F23">
        <v>68025</v>
      </c>
      <c r="G23" t="s">
        <v>47</v>
      </c>
      <c r="H23" t="s">
        <v>26</v>
      </c>
      <c r="I23" t="s">
        <v>34</v>
      </c>
      <c r="J23">
        <v>1946</v>
      </c>
      <c r="K23">
        <v>7</v>
      </c>
      <c r="L23">
        <v>0</v>
      </c>
      <c r="M23">
        <v>50596</v>
      </c>
      <c r="O23" s="2" t="str">
        <f>TRIM(SampleSuperstore3[[#This Row],[City]])</f>
        <v>Fremont</v>
      </c>
      <c r="P23" s="2" t="str">
        <f>TRIM(SampleSuperstore3[[#This Row],[State]])</f>
        <v>Nebraska</v>
      </c>
      <c r="Q23" s="2" t="str">
        <f t="shared" si="0"/>
        <v>Fremont Nebraska</v>
      </c>
      <c r="R23" s="6" t="s">
        <v>632</v>
      </c>
      <c r="S23" s="2" t="s">
        <v>633</v>
      </c>
      <c r="T23" s="2" t="s">
        <v>24</v>
      </c>
      <c r="U23" s="7"/>
      <c r="V23" s="7"/>
    </row>
    <row r="24" spans="1:22" x14ac:dyDescent="0.3">
      <c r="A24" t="s">
        <v>28</v>
      </c>
      <c r="B24" t="s">
        <v>22</v>
      </c>
      <c r="C24" t="s">
        <v>15</v>
      </c>
      <c r="D24" t="s">
        <v>53</v>
      </c>
      <c r="E24" t="s">
        <v>54</v>
      </c>
      <c r="F24">
        <v>68025</v>
      </c>
      <c r="G24" t="s">
        <v>47</v>
      </c>
      <c r="H24" t="s">
        <v>26</v>
      </c>
      <c r="I24" t="s">
        <v>38</v>
      </c>
      <c r="J24">
        <v>6034</v>
      </c>
      <c r="K24">
        <v>7</v>
      </c>
      <c r="L24">
        <v>0</v>
      </c>
      <c r="M24">
        <v>156884</v>
      </c>
      <c r="O24" s="2" t="str">
        <f>TRIM(SampleSuperstore3[[#This Row],[City]])</f>
        <v>Fremont</v>
      </c>
      <c r="P24" s="2" t="str">
        <f>TRIM(SampleSuperstore3[[#This Row],[State]])</f>
        <v>Nebraska</v>
      </c>
      <c r="Q24" s="2" t="str">
        <f t="shared" si="0"/>
        <v>Fremont Nebraska</v>
      </c>
      <c r="R24" s="6" t="s">
        <v>632</v>
      </c>
      <c r="S24" s="2" t="s">
        <v>633</v>
      </c>
      <c r="T24" s="2" t="s">
        <v>24</v>
      </c>
      <c r="U24" s="7"/>
      <c r="V24" s="7"/>
    </row>
    <row r="25" spans="1:22" x14ac:dyDescent="0.3">
      <c r="A25" t="s">
        <v>13</v>
      </c>
      <c r="B25" t="s">
        <v>14</v>
      </c>
      <c r="C25" t="s">
        <v>15</v>
      </c>
      <c r="D25" t="s">
        <v>55</v>
      </c>
      <c r="E25" t="s">
        <v>56</v>
      </c>
      <c r="F25">
        <v>19140</v>
      </c>
      <c r="G25" t="s">
        <v>57</v>
      </c>
      <c r="H25" t="s">
        <v>19</v>
      </c>
      <c r="I25" t="s">
        <v>21</v>
      </c>
      <c r="J25">
        <v>71372</v>
      </c>
      <c r="K25">
        <v>2</v>
      </c>
      <c r="L25">
        <v>3</v>
      </c>
      <c r="M25">
        <v>-10196</v>
      </c>
      <c r="O25" s="2" t="str">
        <f>TRIM(SampleSuperstore3[[#This Row],[City]])</f>
        <v>Philadelphia</v>
      </c>
      <c r="P25" s="2" t="str">
        <f>TRIM(SampleSuperstore3[[#This Row],[State]])</f>
        <v>Pennsylvania</v>
      </c>
      <c r="Q25" s="2" t="str">
        <f t="shared" si="0"/>
        <v>Philadelphia Pennsylvania</v>
      </c>
      <c r="R25" s="6" t="s">
        <v>53</v>
      </c>
      <c r="S25" s="2" t="s">
        <v>54</v>
      </c>
      <c r="T25" s="2"/>
      <c r="U25" s="7"/>
      <c r="V25" s="7"/>
    </row>
    <row r="26" spans="1:22" x14ac:dyDescent="0.3">
      <c r="A26" t="s">
        <v>28</v>
      </c>
      <c r="B26" t="s">
        <v>14</v>
      </c>
      <c r="C26" t="s">
        <v>15</v>
      </c>
      <c r="D26" t="s">
        <v>58</v>
      </c>
      <c r="E26" t="s">
        <v>51</v>
      </c>
      <c r="F26">
        <v>84057</v>
      </c>
      <c r="G26" t="s">
        <v>25</v>
      </c>
      <c r="H26" t="s">
        <v>19</v>
      </c>
      <c r="I26" t="s">
        <v>31</v>
      </c>
      <c r="J26">
        <v>104463</v>
      </c>
      <c r="K26">
        <v>3</v>
      </c>
      <c r="L26">
        <v>0</v>
      </c>
      <c r="M26">
        <v>2402649</v>
      </c>
      <c r="O26" s="2" t="str">
        <f>TRIM(SampleSuperstore3[[#This Row],[City]])</f>
        <v>Orem</v>
      </c>
      <c r="P26" s="2" t="str">
        <f>TRIM(SampleSuperstore3[[#This Row],[State]])</f>
        <v>Utah</v>
      </c>
      <c r="Q26" s="2" t="str">
        <f t="shared" si="0"/>
        <v>Orem Utah</v>
      </c>
      <c r="R26" s="6" t="s">
        <v>53</v>
      </c>
      <c r="S26" s="2" t="s">
        <v>54</v>
      </c>
      <c r="T26" s="2"/>
      <c r="U26" s="7"/>
      <c r="V26" s="7"/>
    </row>
    <row r="27" spans="1:22" x14ac:dyDescent="0.3">
      <c r="A27" t="s">
        <v>13</v>
      </c>
      <c r="B27" t="s">
        <v>14</v>
      </c>
      <c r="C27" t="s">
        <v>15</v>
      </c>
      <c r="D27" t="s">
        <v>23</v>
      </c>
      <c r="E27" t="s">
        <v>24</v>
      </c>
      <c r="F27">
        <v>90049</v>
      </c>
      <c r="G27" t="s">
        <v>25</v>
      </c>
      <c r="H27" t="s">
        <v>26</v>
      </c>
      <c r="I27" t="s">
        <v>37</v>
      </c>
      <c r="J27">
        <v>11648</v>
      </c>
      <c r="K27">
        <v>2</v>
      </c>
      <c r="L27">
        <v>2</v>
      </c>
      <c r="M27">
        <v>42224</v>
      </c>
      <c r="O27" s="2" t="str">
        <f>TRIM(SampleSuperstore3[[#This Row],[City]])</f>
        <v>Los Angeles</v>
      </c>
      <c r="P27" s="2" t="str">
        <f>TRIM(SampleSuperstore3[[#This Row],[State]])</f>
        <v>California</v>
      </c>
      <c r="Q27" s="2" t="str">
        <f t="shared" si="0"/>
        <v>Los Angeles California</v>
      </c>
      <c r="R27" s="6" t="s">
        <v>55</v>
      </c>
      <c r="S27" s="2" t="s">
        <v>56</v>
      </c>
      <c r="T27" s="2"/>
      <c r="U27" s="7"/>
      <c r="V27" s="7"/>
    </row>
    <row r="28" spans="1:22" x14ac:dyDescent="0.3">
      <c r="A28" t="s">
        <v>13</v>
      </c>
      <c r="B28" t="s">
        <v>14</v>
      </c>
      <c r="C28" t="s">
        <v>15</v>
      </c>
      <c r="D28" t="s">
        <v>23</v>
      </c>
      <c r="E28" t="s">
        <v>24</v>
      </c>
      <c r="F28">
        <v>90049</v>
      </c>
      <c r="G28" t="s">
        <v>25</v>
      </c>
      <c r="H28" t="s">
        <v>35</v>
      </c>
      <c r="I28" t="s">
        <v>59</v>
      </c>
      <c r="J28">
        <v>9057</v>
      </c>
      <c r="K28">
        <v>3</v>
      </c>
      <c r="L28">
        <v>0</v>
      </c>
      <c r="M28">
        <v>117741</v>
      </c>
      <c r="O28" s="2" t="str">
        <f>TRIM(SampleSuperstore3[[#This Row],[City]])</f>
        <v>Los Angeles</v>
      </c>
      <c r="P28" s="2" t="str">
        <f>TRIM(SampleSuperstore3[[#This Row],[State]])</f>
        <v>California</v>
      </c>
      <c r="Q28" s="2" t="str">
        <f t="shared" si="0"/>
        <v>Los Angeles California</v>
      </c>
      <c r="R28" s="6" t="s">
        <v>58</v>
      </c>
      <c r="S28" s="2" t="s">
        <v>51</v>
      </c>
      <c r="T28" s="2"/>
      <c r="U28" s="7"/>
      <c r="V28" s="7"/>
    </row>
    <row r="29" spans="1:22" x14ac:dyDescent="0.3">
      <c r="A29" t="s">
        <v>28</v>
      </c>
      <c r="B29" t="s">
        <v>14</v>
      </c>
      <c r="C29" t="s">
        <v>15</v>
      </c>
      <c r="D29" t="s">
        <v>55</v>
      </c>
      <c r="E29" t="s">
        <v>56</v>
      </c>
      <c r="F29">
        <v>19140</v>
      </c>
      <c r="G29" t="s">
        <v>57</v>
      </c>
      <c r="H29" t="s">
        <v>19</v>
      </c>
      <c r="I29" t="s">
        <v>20</v>
      </c>
      <c r="J29">
        <v>308343</v>
      </c>
      <c r="K29">
        <v>7</v>
      </c>
      <c r="L29">
        <v>5</v>
      </c>
      <c r="M29">
        <v>-16650522</v>
      </c>
      <c r="O29" s="2" t="str">
        <f>TRIM(SampleSuperstore3[[#This Row],[City]])</f>
        <v>Philadelphia</v>
      </c>
      <c r="P29" s="2" t="str">
        <f>TRIM(SampleSuperstore3[[#This Row],[State]])</f>
        <v>Pennsylvania</v>
      </c>
      <c r="Q29" s="2" t="str">
        <f t="shared" si="0"/>
        <v>Philadelphia Pennsylvania</v>
      </c>
      <c r="R29" s="6" t="s">
        <v>626</v>
      </c>
      <c r="S29" s="2" t="s">
        <v>627</v>
      </c>
      <c r="T29" s="2" t="s">
        <v>24</v>
      </c>
      <c r="U29" s="7"/>
      <c r="V29" s="7"/>
    </row>
    <row r="30" spans="1:22" x14ac:dyDescent="0.3">
      <c r="A30" t="s">
        <v>28</v>
      </c>
      <c r="B30" t="s">
        <v>14</v>
      </c>
      <c r="C30" t="s">
        <v>15</v>
      </c>
      <c r="D30" t="s">
        <v>55</v>
      </c>
      <c r="E30" t="s">
        <v>56</v>
      </c>
      <c r="F30">
        <v>19140</v>
      </c>
      <c r="G30" t="s">
        <v>57</v>
      </c>
      <c r="H30" t="s">
        <v>26</v>
      </c>
      <c r="I30" t="s">
        <v>37</v>
      </c>
      <c r="J30">
        <v>9618</v>
      </c>
      <c r="K30">
        <v>2</v>
      </c>
      <c r="L30">
        <v>7</v>
      </c>
      <c r="M30">
        <v>-70532</v>
      </c>
      <c r="O30" s="2" t="str">
        <f>TRIM(SampleSuperstore3[[#This Row],[City]])</f>
        <v>Philadelphia</v>
      </c>
      <c r="P30" s="2" t="str">
        <f>TRIM(SampleSuperstore3[[#This Row],[State]])</f>
        <v>Pennsylvania</v>
      </c>
      <c r="Q30" s="2" t="str">
        <f t="shared" si="0"/>
        <v>Philadelphia Pennsylvania</v>
      </c>
      <c r="R30" s="6" t="s">
        <v>626</v>
      </c>
      <c r="S30" s="2" t="s">
        <v>627</v>
      </c>
      <c r="T30" s="2" t="s">
        <v>24</v>
      </c>
      <c r="U30" s="7"/>
      <c r="V30" s="7"/>
    </row>
    <row r="31" spans="1:22" x14ac:dyDescent="0.3">
      <c r="A31" t="s">
        <v>28</v>
      </c>
      <c r="B31" t="s">
        <v>14</v>
      </c>
      <c r="C31" t="s">
        <v>15</v>
      </c>
      <c r="D31" t="s">
        <v>55</v>
      </c>
      <c r="E31" t="s">
        <v>56</v>
      </c>
      <c r="F31">
        <v>19140</v>
      </c>
      <c r="G31" t="s">
        <v>57</v>
      </c>
      <c r="H31" t="s">
        <v>19</v>
      </c>
      <c r="I31" t="s">
        <v>33</v>
      </c>
      <c r="J31">
        <v>1242</v>
      </c>
      <c r="K31">
        <v>3</v>
      </c>
      <c r="L31">
        <v>2</v>
      </c>
      <c r="M31">
        <v>15525</v>
      </c>
      <c r="O31" s="2" t="str">
        <f>TRIM(SampleSuperstore3[[#This Row],[City]])</f>
        <v>Philadelphia</v>
      </c>
      <c r="P31" s="2" t="str">
        <f>TRIM(SampleSuperstore3[[#This Row],[State]])</f>
        <v>Pennsylvania</v>
      </c>
      <c r="Q31" s="2" t="str">
        <f t="shared" si="0"/>
        <v>Philadelphia Pennsylvania</v>
      </c>
      <c r="R31" s="6" t="s">
        <v>55</v>
      </c>
      <c r="S31" s="2" t="s">
        <v>56</v>
      </c>
      <c r="T31" s="2"/>
      <c r="U31" s="7"/>
      <c r="V31" s="7"/>
    </row>
    <row r="32" spans="1:22" x14ac:dyDescent="0.3">
      <c r="A32" t="s">
        <v>28</v>
      </c>
      <c r="B32" t="s">
        <v>14</v>
      </c>
      <c r="C32" t="s">
        <v>15</v>
      </c>
      <c r="D32" t="s">
        <v>55</v>
      </c>
      <c r="E32" t="s">
        <v>56</v>
      </c>
      <c r="F32">
        <v>19140</v>
      </c>
      <c r="G32" t="s">
        <v>57</v>
      </c>
      <c r="H32" t="s">
        <v>26</v>
      </c>
      <c r="I32" t="s">
        <v>60</v>
      </c>
      <c r="J32">
        <v>3264</v>
      </c>
      <c r="K32">
        <v>2</v>
      </c>
      <c r="L32">
        <v>2</v>
      </c>
      <c r="M32">
        <v>11016</v>
      </c>
      <c r="O32" s="2" t="str">
        <f>TRIM(SampleSuperstore3[[#This Row],[City]])</f>
        <v>Philadelphia</v>
      </c>
      <c r="P32" s="2" t="str">
        <f>TRIM(SampleSuperstore3[[#This Row],[State]])</f>
        <v>Pennsylvania</v>
      </c>
      <c r="Q32" s="2" t="str">
        <f t="shared" si="0"/>
        <v>Philadelphia Pennsylvania</v>
      </c>
      <c r="R32" s="6" t="s">
        <v>55</v>
      </c>
      <c r="S32" s="2" t="s">
        <v>56</v>
      </c>
      <c r="T32" s="2"/>
      <c r="U32" s="7"/>
      <c r="V32" s="7"/>
    </row>
    <row r="33" spans="1:22" x14ac:dyDescent="0.3">
      <c r="A33" t="s">
        <v>28</v>
      </c>
      <c r="B33" t="s">
        <v>14</v>
      </c>
      <c r="C33" t="s">
        <v>15</v>
      </c>
      <c r="D33" t="s">
        <v>55</v>
      </c>
      <c r="E33" t="s">
        <v>56</v>
      </c>
      <c r="F33">
        <v>19140</v>
      </c>
      <c r="G33" t="s">
        <v>57</v>
      </c>
      <c r="H33" t="s">
        <v>26</v>
      </c>
      <c r="I33" t="s">
        <v>34</v>
      </c>
      <c r="J33">
        <v>86304</v>
      </c>
      <c r="K33">
        <v>6</v>
      </c>
      <c r="L33">
        <v>2</v>
      </c>
      <c r="M33">
        <v>97092</v>
      </c>
      <c r="O33" s="2" t="str">
        <f>TRIM(SampleSuperstore3[[#This Row],[City]])</f>
        <v>Philadelphia</v>
      </c>
      <c r="P33" s="2" t="str">
        <f>TRIM(SampleSuperstore3[[#This Row],[State]])</f>
        <v>Pennsylvania</v>
      </c>
      <c r="Q33" s="2" t="str">
        <f t="shared" si="0"/>
        <v>Philadelphia Pennsylvania</v>
      </c>
      <c r="R33" s="6" t="s">
        <v>55</v>
      </c>
      <c r="S33" s="2" t="s">
        <v>56</v>
      </c>
      <c r="T33" s="2"/>
      <c r="U33" s="7"/>
      <c r="V33" s="7"/>
    </row>
    <row r="34" spans="1:22" x14ac:dyDescent="0.3">
      <c r="A34" t="s">
        <v>28</v>
      </c>
      <c r="B34" t="s">
        <v>14</v>
      </c>
      <c r="C34" t="s">
        <v>15</v>
      </c>
      <c r="D34" t="s">
        <v>55</v>
      </c>
      <c r="E34" t="s">
        <v>56</v>
      </c>
      <c r="F34">
        <v>19140</v>
      </c>
      <c r="G34" t="s">
        <v>57</v>
      </c>
      <c r="H34" t="s">
        <v>26</v>
      </c>
      <c r="I34" t="s">
        <v>37</v>
      </c>
      <c r="J34">
        <v>6858</v>
      </c>
      <c r="K34">
        <v>6</v>
      </c>
      <c r="L34">
        <v>7</v>
      </c>
      <c r="M34">
        <v>-5715</v>
      </c>
      <c r="O34" s="2" t="str">
        <f>TRIM(SampleSuperstore3[[#This Row],[City]])</f>
        <v>Philadelphia</v>
      </c>
      <c r="P34" s="2" t="str">
        <f>TRIM(SampleSuperstore3[[#This Row],[State]])</f>
        <v>Pennsylvania</v>
      </c>
      <c r="Q34" s="2" t="str">
        <f t="shared" si="0"/>
        <v>Philadelphia Pennsylvania</v>
      </c>
      <c r="R34" s="6" t="s">
        <v>55</v>
      </c>
      <c r="S34" s="2" t="s">
        <v>56</v>
      </c>
      <c r="T34" s="2"/>
      <c r="U34" s="7"/>
      <c r="V34" s="7"/>
    </row>
    <row r="35" spans="1:22" x14ac:dyDescent="0.3">
      <c r="A35" t="s">
        <v>28</v>
      </c>
      <c r="B35" t="s">
        <v>14</v>
      </c>
      <c r="C35" t="s">
        <v>15</v>
      </c>
      <c r="D35" t="s">
        <v>55</v>
      </c>
      <c r="E35" t="s">
        <v>56</v>
      </c>
      <c r="F35">
        <v>19140</v>
      </c>
      <c r="G35" t="s">
        <v>57</v>
      </c>
      <c r="H35" t="s">
        <v>26</v>
      </c>
      <c r="I35" t="s">
        <v>34</v>
      </c>
      <c r="J35">
        <v>1576</v>
      </c>
      <c r="K35">
        <v>2</v>
      </c>
      <c r="L35">
        <v>2</v>
      </c>
      <c r="M35">
        <v>3546</v>
      </c>
      <c r="O35" s="2" t="str">
        <f>TRIM(SampleSuperstore3[[#This Row],[City]])</f>
        <v>Philadelphia</v>
      </c>
      <c r="P35" s="2" t="str">
        <f>TRIM(SampleSuperstore3[[#This Row],[State]])</f>
        <v>Pennsylvania</v>
      </c>
      <c r="Q35" s="2" t="str">
        <f t="shared" si="0"/>
        <v>Philadelphia Pennsylvania</v>
      </c>
      <c r="R35" s="6" t="s">
        <v>55</v>
      </c>
      <c r="S35" s="2" t="s">
        <v>56</v>
      </c>
      <c r="T35" s="2"/>
      <c r="U35" s="7"/>
      <c r="V35" s="7"/>
    </row>
    <row r="36" spans="1:22" x14ac:dyDescent="0.3">
      <c r="A36" t="s">
        <v>13</v>
      </c>
      <c r="B36" t="s">
        <v>44</v>
      </c>
      <c r="C36" t="s">
        <v>15</v>
      </c>
      <c r="D36" t="s">
        <v>61</v>
      </c>
      <c r="E36" t="s">
        <v>46</v>
      </c>
      <c r="F36">
        <v>77095</v>
      </c>
      <c r="G36" t="s">
        <v>47</v>
      </c>
      <c r="H36" t="s">
        <v>26</v>
      </c>
      <c r="I36" t="s">
        <v>41</v>
      </c>
      <c r="J36">
        <v>29472</v>
      </c>
      <c r="K36">
        <v>3</v>
      </c>
      <c r="L36">
        <v>2</v>
      </c>
      <c r="M36">
        <v>99468</v>
      </c>
      <c r="O36" s="2" t="str">
        <f>TRIM(SampleSuperstore3[[#This Row],[City]])</f>
        <v>Houston</v>
      </c>
      <c r="P36" s="2" t="str">
        <f>TRIM(SampleSuperstore3[[#This Row],[State]])</f>
        <v>Texas</v>
      </c>
      <c r="Q36" s="2" t="str">
        <f t="shared" si="0"/>
        <v>Houston Texas</v>
      </c>
      <c r="R36" s="6" t="s">
        <v>55</v>
      </c>
      <c r="S36" s="2" t="s">
        <v>56</v>
      </c>
      <c r="T36" s="2"/>
      <c r="U36" s="7"/>
      <c r="V36" s="7"/>
    </row>
    <row r="37" spans="1:22" x14ac:dyDescent="0.3">
      <c r="A37" t="s">
        <v>62</v>
      </c>
      <c r="B37" t="s">
        <v>22</v>
      </c>
      <c r="C37" t="s">
        <v>15</v>
      </c>
      <c r="D37" t="s">
        <v>63</v>
      </c>
      <c r="E37" t="s">
        <v>46</v>
      </c>
      <c r="F37">
        <v>75080</v>
      </c>
      <c r="G37" t="s">
        <v>47</v>
      </c>
      <c r="H37" t="s">
        <v>35</v>
      </c>
      <c r="I37" t="s">
        <v>36</v>
      </c>
      <c r="J37">
        <v>1097544</v>
      </c>
      <c r="K37">
        <v>7</v>
      </c>
      <c r="L37">
        <v>2</v>
      </c>
      <c r="M37">
        <v>1234737</v>
      </c>
      <c r="O37" s="2" t="str">
        <f>TRIM(SampleSuperstore3[[#This Row],[City]])</f>
        <v>Richardson</v>
      </c>
      <c r="P37" s="2" t="str">
        <f>TRIM(SampleSuperstore3[[#This Row],[State]])</f>
        <v>Texas</v>
      </c>
      <c r="Q37" s="2" t="str">
        <f t="shared" si="0"/>
        <v>Richardson Texas</v>
      </c>
      <c r="R37" s="6" t="s">
        <v>55</v>
      </c>
      <c r="S37" s="2" t="s">
        <v>56</v>
      </c>
      <c r="T37" s="2"/>
      <c r="U37" s="7"/>
      <c r="V37" s="7"/>
    </row>
    <row r="38" spans="1:22" x14ac:dyDescent="0.3">
      <c r="A38" t="s">
        <v>62</v>
      </c>
      <c r="B38" t="s">
        <v>22</v>
      </c>
      <c r="C38" t="s">
        <v>15</v>
      </c>
      <c r="D38" t="s">
        <v>63</v>
      </c>
      <c r="E38" t="s">
        <v>46</v>
      </c>
      <c r="F38">
        <v>75080</v>
      </c>
      <c r="G38" t="s">
        <v>47</v>
      </c>
      <c r="H38" t="s">
        <v>19</v>
      </c>
      <c r="I38" t="s">
        <v>33</v>
      </c>
      <c r="J38">
        <v>19092</v>
      </c>
      <c r="K38">
        <v>5</v>
      </c>
      <c r="L38">
        <v>6</v>
      </c>
      <c r="M38">
        <v>-147963</v>
      </c>
      <c r="O38" s="2" t="str">
        <f>TRIM(SampleSuperstore3[[#This Row],[City]])</f>
        <v>Richardson</v>
      </c>
      <c r="P38" s="2" t="str">
        <f>TRIM(SampleSuperstore3[[#This Row],[State]])</f>
        <v>Texas</v>
      </c>
      <c r="Q38" s="2" t="str">
        <f t="shared" si="0"/>
        <v>Richardson Texas</v>
      </c>
      <c r="R38" s="6" t="s">
        <v>61</v>
      </c>
      <c r="S38" s="2" t="s">
        <v>46</v>
      </c>
      <c r="T38" s="2"/>
      <c r="U38" s="7"/>
      <c r="V38" s="7"/>
    </row>
    <row r="39" spans="1:22" x14ac:dyDescent="0.3">
      <c r="A39" t="s">
        <v>28</v>
      </c>
      <c r="B39" t="s">
        <v>44</v>
      </c>
      <c r="C39" t="s">
        <v>15</v>
      </c>
      <c r="D39" t="s">
        <v>61</v>
      </c>
      <c r="E39" t="s">
        <v>46</v>
      </c>
      <c r="F39">
        <v>77041</v>
      </c>
      <c r="G39" t="s">
        <v>47</v>
      </c>
      <c r="H39" t="s">
        <v>26</v>
      </c>
      <c r="I39" t="s">
        <v>60</v>
      </c>
      <c r="J39">
        <v>113328</v>
      </c>
      <c r="K39">
        <v>9</v>
      </c>
      <c r="L39">
        <v>2</v>
      </c>
      <c r="M39">
        <v>35415</v>
      </c>
      <c r="O39" s="2" t="str">
        <f>TRIM(SampleSuperstore3[[#This Row],[City]])</f>
        <v>Houston</v>
      </c>
      <c r="P39" s="2" t="str">
        <f>TRIM(SampleSuperstore3[[#This Row],[State]])</f>
        <v>Texas</v>
      </c>
      <c r="Q39" s="2" t="str">
        <f t="shared" si="0"/>
        <v>Houston Texas</v>
      </c>
      <c r="R39" s="6" t="s">
        <v>63</v>
      </c>
      <c r="S39" s="2" t="s">
        <v>46</v>
      </c>
      <c r="T39" s="2"/>
      <c r="U39" s="7"/>
      <c r="V39" s="7"/>
    </row>
    <row r="40" spans="1:22" x14ac:dyDescent="0.3">
      <c r="A40" t="s">
        <v>28</v>
      </c>
      <c r="B40" t="s">
        <v>44</v>
      </c>
      <c r="C40" t="s">
        <v>15</v>
      </c>
      <c r="D40" t="s">
        <v>61</v>
      </c>
      <c r="E40" t="s">
        <v>46</v>
      </c>
      <c r="F40">
        <v>77041</v>
      </c>
      <c r="G40" t="s">
        <v>47</v>
      </c>
      <c r="H40" t="s">
        <v>19</v>
      </c>
      <c r="I40" t="s">
        <v>20</v>
      </c>
      <c r="J40">
        <v>5323992</v>
      </c>
      <c r="K40">
        <v>3</v>
      </c>
      <c r="L40">
        <v>32</v>
      </c>
      <c r="M40">
        <v>-469764</v>
      </c>
      <c r="O40" s="2" t="str">
        <f>TRIM(SampleSuperstore3[[#This Row],[City]])</f>
        <v>Houston</v>
      </c>
      <c r="P40" s="2" t="str">
        <f>TRIM(SampleSuperstore3[[#This Row],[State]])</f>
        <v>Texas</v>
      </c>
      <c r="Q40" s="2" t="str">
        <f t="shared" si="0"/>
        <v>Houston Texas</v>
      </c>
      <c r="R40" s="6" t="s">
        <v>63</v>
      </c>
      <c r="S40" s="2" t="s">
        <v>46</v>
      </c>
      <c r="T40" s="2"/>
      <c r="U40" s="7"/>
      <c r="V40" s="7"/>
    </row>
    <row r="41" spans="1:22" x14ac:dyDescent="0.3">
      <c r="A41" t="s">
        <v>28</v>
      </c>
      <c r="B41" t="s">
        <v>44</v>
      </c>
      <c r="C41" t="s">
        <v>15</v>
      </c>
      <c r="D41" t="s">
        <v>61</v>
      </c>
      <c r="E41" t="s">
        <v>46</v>
      </c>
      <c r="F41">
        <v>77041</v>
      </c>
      <c r="G41" t="s">
        <v>47</v>
      </c>
      <c r="H41" t="s">
        <v>19</v>
      </c>
      <c r="I41" t="s">
        <v>21</v>
      </c>
      <c r="J41">
        <v>212058</v>
      </c>
      <c r="K41">
        <v>3</v>
      </c>
      <c r="L41">
        <v>3</v>
      </c>
      <c r="M41">
        <v>-15147</v>
      </c>
      <c r="O41" s="2" t="str">
        <f>TRIM(SampleSuperstore3[[#This Row],[City]])</f>
        <v>Houston</v>
      </c>
      <c r="P41" s="2" t="str">
        <f>TRIM(SampleSuperstore3[[#This Row],[State]])</f>
        <v>Texas</v>
      </c>
      <c r="Q41" s="2" t="str">
        <f t="shared" si="0"/>
        <v>Houston Texas</v>
      </c>
      <c r="R41" s="6" t="s">
        <v>61</v>
      </c>
      <c r="S41" s="2" t="s">
        <v>46</v>
      </c>
      <c r="T41" s="2"/>
      <c r="U41" s="7"/>
      <c r="V41" s="7"/>
    </row>
    <row r="42" spans="1:22" x14ac:dyDescent="0.3">
      <c r="A42" t="s">
        <v>28</v>
      </c>
      <c r="B42" t="s">
        <v>44</v>
      </c>
      <c r="C42" t="s">
        <v>15</v>
      </c>
      <c r="D42" t="s">
        <v>61</v>
      </c>
      <c r="E42" t="s">
        <v>46</v>
      </c>
      <c r="F42">
        <v>77041</v>
      </c>
      <c r="G42" t="s">
        <v>47</v>
      </c>
      <c r="H42" t="s">
        <v>35</v>
      </c>
      <c r="I42" t="s">
        <v>36</v>
      </c>
      <c r="J42">
        <v>371168</v>
      </c>
      <c r="K42">
        <v>4</v>
      </c>
      <c r="L42">
        <v>2</v>
      </c>
      <c r="M42">
        <v>417564</v>
      </c>
      <c r="O42" s="2" t="str">
        <f>TRIM(SampleSuperstore3[[#This Row],[City]])</f>
        <v>Houston</v>
      </c>
      <c r="P42" s="2" t="str">
        <f>TRIM(SampleSuperstore3[[#This Row],[State]])</f>
        <v>Texas</v>
      </c>
      <c r="Q42" s="2" t="str">
        <f t="shared" si="0"/>
        <v>Houston Texas</v>
      </c>
      <c r="R42" s="6" t="s">
        <v>61</v>
      </c>
      <c r="S42" s="2" t="s">
        <v>46</v>
      </c>
      <c r="T42" s="2"/>
      <c r="U42" s="7"/>
      <c r="V42" s="7"/>
    </row>
    <row r="43" spans="1:22" x14ac:dyDescent="0.3">
      <c r="A43" t="s">
        <v>28</v>
      </c>
      <c r="B43" t="s">
        <v>22</v>
      </c>
      <c r="C43" t="s">
        <v>15</v>
      </c>
      <c r="D43" t="s">
        <v>64</v>
      </c>
      <c r="E43" t="s">
        <v>65</v>
      </c>
      <c r="F43">
        <v>60540</v>
      </c>
      <c r="G43" t="s">
        <v>47</v>
      </c>
      <c r="H43" t="s">
        <v>35</v>
      </c>
      <c r="I43" t="s">
        <v>36</v>
      </c>
      <c r="J43">
        <v>147168</v>
      </c>
      <c r="K43">
        <v>4</v>
      </c>
      <c r="L43">
        <v>2</v>
      </c>
      <c r="M43">
        <v>165564</v>
      </c>
      <c r="O43" s="2" t="str">
        <f>TRIM(SampleSuperstore3[[#This Row],[City]])</f>
        <v>Naperville</v>
      </c>
      <c r="P43" s="2" t="str">
        <f>TRIM(SampleSuperstore3[[#This Row],[State]])</f>
        <v>Illinois</v>
      </c>
      <c r="Q43" s="2" t="str">
        <f t="shared" si="0"/>
        <v>Naperville Illinois</v>
      </c>
      <c r="R43" s="6" t="s">
        <v>61</v>
      </c>
      <c r="S43" s="2" t="s">
        <v>46</v>
      </c>
      <c r="T43" s="2"/>
      <c r="U43" s="7"/>
      <c r="V43" s="7"/>
    </row>
    <row r="44" spans="1:22" x14ac:dyDescent="0.3">
      <c r="A44" t="s">
        <v>28</v>
      </c>
      <c r="B44" t="s">
        <v>22</v>
      </c>
      <c r="C44" t="s">
        <v>15</v>
      </c>
      <c r="D44" t="s">
        <v>23</v>
      </c>
      <c r="E44" t="s">
        <v>24</v>
      </c>
      <c r="F44">
        <v>90049</v>
      </c>
      <c r="G44" t="s">
        <v>25</v>
      </c>
      <c r="H44" t="s">
        <v>26</v>
      </c>
      <c r="I44" t="s">
        <v>32</v>
      </c>
      <c r="J44">
        <v>7788</v>
      </c>
      <c r="K44">
        <v>2</v>
      </c>
      <c r="L44">
        <v>0</v>
      </c>
      <c r="M44">
        <v>3894</v>
      </c>
      <c r="O44" s="2" t="str">
        <f>TRIM(SampleSuperstore3[[#This Row],[City]])</f>
        <v>Los Angeles</v>
      </c>
      <c r="P44" s="2" t="str">
        <f>TRIM(SampleSuperstore3[[#This Row],[State]])</f>
        <v>California</v>
      </c>
      <c r="Q44" s="2" t="str">
        <f t="shared" si="0"/>
        <v>Los Angeles California</v>
      </c>
      <c r="R44" s="6" t="s">
        <v>61</v>
      </c>
      <c r="S44" s="2" t="s">
        <v>46</v>
      </c>
      <c r="T44" s="2"/>
      <c r="U44" s="7"/>
      <c r="V44" s="7"/>
    </row>
    <row r="45" spans="1:22" x14ac:dyDescent="0.3">
      <c r="A45" t="s">
        <v>28</v>
      </c>
      <c r="B45" t="s">
        <v>22</v>
      </c>
      <c r="C45" t="s">
        <v>15</v>
      </c>
      <c r="D45" t="s">
        <v>66</v>
      </c>
      <c r="E45" t="s">
        <v>30</v>
      </c>
      <c r="F45">
        <v>32935</v>
      </c>
      <c r="G45" t="s">
        <v>18</v>
      </c>
      <c r="H45" t="s">
        <v>26</v>
      </c>
      <c r="I45" t="s">
        <v>32</v>
      </c>
      <c r="J45">
        <v>95616</v>
      </c>
      <c r="K45">
        <v>2</v>
      </c>
      <c r="L45">
        <v>2</v>
      </c>
      <c r="M45">
        <v>95616</v>
      </c>
      <c r="O45" s="2" t="str">
        <f>TRIM(SampleSuperstore3[[#This Row],[City]])</f>
        <v>Melbourne</v>
      </c>
      <c r="P45" s="2" t="str">
        <f>TRIM(SampleSuperstore3[[#This Row],[State]])</f>
        <v>Florida</v>
      </c>
      <c r="Q45" s="2" t="str">
        <f t="shared" si="0"/>
        <v>Melbourne Florida</v>
      </c>
      <c r="R45" s="6" t="s">
        <v>64</v>
      </c>
      <c r="S45" s="2" t="s">
        <v>65</v>
      </c>
      <c r="T45" s="2"/>
      <c r="U45" s="7"/>
      <c r="V45" s="7"/>
    </row>
    <row r="46" spans="1:22" x14ac:dyDescent="0.3">
      <c r="A46" t="s">
        <v>62</v>
      </c>
      <c r="B46" t="s">
        <v>22</v>
      </c>
      <c r="C46" t="s">
        <v>15</v>
      </c>
      <c r="D46" t="s">
        <v>67</v>
      </c>
      <c r="E46" t="s">
        <v>68</v>
      </c>
      <c r="F46">
        <v>55122</v>
      </c>
      <c r="G46" t="s">
        <v>47</v>
      </c>
      <c r="H46" t="s">
        <v>35</v>
      </c>
      <c r="I46" t="s">
        <v>59</v>
      </c>
      <c r="J46">
        <v>4598</v>
      </c>
      <c r="K46">
        <v>2</v>
      </c>
      <c r="L46">
        <v>0</v>
      </c>
      <c r="M46">
        <v>197714</v>
      </c>
      <c r="O46" s="2" t="str">
        <f>TRIM(SampleSuperstore3[[#This Row],[City]])</f>
        <v>Eagan</v>
      </c>
      <c r="P46" s="2" t="str">
        <f>TRIM(SampleSuperstore3[[#This Row],[State]])</f>
        <v>Minnesota</v>
      </c>
      <c r="Q46" s="2" t="str">
        <f t="shared" si="0"/>
        <v>Eagan Minnesota</v>
      </c>
      <c r="R46" s="6" t="s">
        <v>626</v>
      </c>
      <c r="S46" s="2" t="s">
        <v>627</v>
      </c>
      <c r="T46" s="2" t="s">
        <v>24</v>
      </c>
      <c r="U46" s="7"/>
      <c r="V46" s="7"/>
    </row>
    <row r="47" spans="1:22" x14ac:dyDescent="0.3">
      <c r="A47" t="s">
        <v>62</v>
      </c>
      <c r="B47" t="s">
        <v>22</v>
      </c>
      <c r="C47" t="s">
        <v>15</v>
      </c>
      <c r="D47" t="s">
        <v>67</v>
      </c>
      <c r="E47" t="s">
        <v>68</v>
      </c>
      <c r="F47">
        <v>55122</v>
      </c>
      <c r="G47" t="s">
        <v>47</v>
      </c>
      <c r="H47" t="s">
        <v>26</v>
      </c>
      <c r="I47" t="s">
        <v>37</v>
      </c>
      <c r="J47">
        <v>1746</v>
      </c>
      <c r="K47">
        <v>2</v>
      </c>
      <c r="L47">
        <v>0</v>
      </c>
      <c r="M47">
        <v>82062</v>
      </c>
      <c r="O47" s="2" t="str">
        <f>TRIM(SampleSuperstore3[[#This Row],[City]])</f>
        <v>Eagan</v>
      </c>
      <c r="P47" s="2" t="str">
        <f>TRIM(SampleSuperstore3[[#This Row],[State]])</f>
        <v>Minnesota</v>
      </c>
      <c r="Q47" s="2" t="str">
        <f t="shared" si="0"/>
        <v>Eagan Minnesota</v>
      </c>
      <c r="R47" s="6" t="s">
        <v>66</v>
      </c>
      <c r="S47" s="2" t="s">
        <v>30</v>
      </c>
      <c r="T47" s="2"/>
      <c r="U47" s="7"/>
      <c r="V47" s="7"/>
    </row>
    <row r="48" spans="1:22" x14ac:dyDescent="0.3">
      <c r="A48" t="s">
        <v>13</v>
      </c>
      <c r="B48" t="s">
        <v>14</v>
      </c>
      <c r="C48" t="s">
        <v>15</v>
      </c>
      <c r="D48" t="s">
        <v>69</v>
      </c>
      <c r="E48" t="s">
        <v>70</v>
      </c>
      <c r="F48">
        <v>48185</v>
      </c>
      <c r="G48" t="s">
        <v>47</v>
      </c>
      <c r="H48" t="s">
        <v>26</v>
      </c>
      <c r="I48" t="s">
        <v>32</v>
      </c>
      <c r="J48">
        <v>21196</v>
      </c>
      <c r="K48">
        <v>4</v>
      </c>
      <c r="L48">
        <v>0</v>
      </c>
      <c r="M48">
        <v>84784</v>
      </c>
      <c r="O48" s="2" t="str">
        <f>TRIM(SampleSuperstore3[[#This Row],[City]])</f>
        <v>Westland</v>
      </c>
      <c r="P48" s="2" t="str">
        <f>TRIM(SampleSuperstore3[[#This Row],[State]])</f>
        <v>Michigan</v>
      </c>
      <c r="Q48" s="2" t="str">
        <f t="shared" si="0"/>
        <v>Westland Michigan</v>
      </c>
      <c r="R48" s="6" t="s">
        <v>67</v>
      </c>
      <c r="S48" s="2" t="s">
        <v>68</v>
      </c>
      <c r="T48" s="2"/>
      <c r="U48" s="7"/>
      <c r="V48" s="7"/>
    </row>
    <row r="49" spans="1:22" x14ac:dyDescent="0.3">
      <c r="A49" t="s">
        <v>28</v>
      </c>
      <c r="B49" t="s">
        <v>14</v>
      </c>
      <c r="C49" t="s">
        <v>15</v>
      </c>
      <c r="D49" t="s">
        <v>71</v>
      </c>
      <c r="E49" t="s">
        <v>72</v>
      </c>
      <c r="F49">
        <v>19901</v>
      </c>
      <c r="G49" t="s">
        <v>57</v>
      </c>
      <c r="H49" t="s">
        <v>35</v>
      </c>
      <c r="I49" t="s">
        <v>59</v>
      </c>
      <c r="J49">
        <v>45</v>
      </c>
      <c r="K49">
        <v>3</v>
      </c>
      <c r="L49">
        <v>0</v>
      </c>
      <c r="M49">
        <v>495</v>
      </c>
      <c r="O49" s="2" t="str">
        <f>TRIM(SampleSuperstore3[[#This Row],[City]])</f>
        <v>Dover</v>
      </c>
      <c r="P49" s="2" t="str">
        <f>TRIM(SampleSuperstore3[[#This Row],[State]])</f>
        <v>Delaware</v>
      </c>
      <c r="Q49" s="2" t="str">
        <f t="shared" si="0"/>
        <v>Dover Delaware</v>
      </c>
      <c r="R49" s="6" t="s">
        <v>67</v>
      </c>
      <c r="S49" s="2" t="s">
        <v>68</v>
      </c>
      <c r="T49" s="2"/>
      <c r="U49" s="7"/>
      <c r="V49" s="7"/>
    </row>
    <row r="50" spans="1:22" x14ac:dyDescent="0.3">
      <c r="A50" t="s">
        <v>28</v>
      </c>
      <c r="B50" t="s">
        <v>14</v>
      </c>
      <c r="C50" t="s">
        <v>15</v>
      </c>
      <c r="D50" t="s">
        <v>71</v>
      </c>
      <c r="E50" t="s">
        <v>72</v>
      </c>
      <c r="F50">
        <v>19901</v>
      </c>
      <c r="G50" t="s">
        <v>57</v>
      </c>
      <c r="H50" t="s">
        <v>35</v>
      </c>
      <c r="I50" t="s">
        <v>36</v>
      </c>
      <c r="J50">
        <v>218</v>
      </c>
      <c r="K50">
        <v>2</v>
      </c>
      <c r="L50">
        <v>0</v>
      </c>
      <c r="M50">
        <v>6104</v>
      </c>
      <c r="O50" s="2" t="str">
        <f>TRIM(SampleSuperstore3[[#This Row],[City]])</f>
        <v>Dover</v>
      </c>
      <c r="P50" s="2" t="str">
        <f>TRIM(SampleSuperstore3[[#This Row],[State]])</f>
        <v>Delaware</v>
      </c>
      <c r="Q50" s="2" t="str">
        <f t="shared" si="0"/>
        <v>Dover Delaware</v>
      </c>
      <c r="R50" s="6" t="s">
        <v>69</v>
      </c>
      <c r="S50" s="2" t="s">
        <v>70</v>
      </c>
      <c r="T50" s="2"/>
      <c r="U50" s="7"/>
      <c r="V50" s="7"/>
    </row>
    <row r="51" spans="1:22" x14ac:dyDescent="0.3">
      <c r="A51" t="s">
        <v>28</v>
      </c>
      <c r="B51" t="s">
        <v>14</v>
      </c>
      <c r="C51" t="s">
        <v>15</v>
      </c>
      <c r="D51" t="s">
        <v>73</v>
      </c>
      <c r="E51" t="s">
        <v>74</v>
      </c>
      <c r="F51">
        <v>47150</v>
      </c>
      <c r="G51" t="s">
        <v>47</v>
      </c>
      <c r="H51" t="s">
        <v>26</v>
      </c>
      <c r="I51" t="s">
        <v>37</v>
      </c>
      <c r="J51">
        <v>3822</v>
      </c>
      <c r="K51">
        <v>6</v>
      </c>
      <c r="L51">
        <v>0</v>
      </c>
      <c r="M51">
        <v>179634</v>
      </c>
      <c r="O51" s="2" t="str">
        <f>TRIM(SampleSuperstore3[[#This Row],[City]])</f>
        <v>New Albany</v>
      </c>
      <c r="P51" s="2" t="str">
        <f>TRIM(SampleSuperstore3[[#This Row],[State]])</f>
        <v>Indiana</v>
      </c>
      <c r="Q51" s="2" t="str">
        <f t="shared" si="0"/>
        <v>New Albany Indiana</v>
      </c>
      <c r="R51" s="6" t="s">
        <v>71</v>
      </c>
      <c r="S51" s="2" t="s">
        <v>72</v>
      </c>
      <c r="T51" s="2"/>
      <c r="U51" s="7"/>
      <c r="V51" s="7"/>
    </row>
    <row r="52" spans="1:22" x14ac:dyDescent="0.3">
      <c r="A52" t="s">
        <v>28</v>
      </c>
      <c r="B52" t="s">
        <v>14</v>
      </c>
      <c r="C52" t="s">
        <v>15</v>
      </c>
      <c r="D52" t="s">
        <v>73</v>
      </c>
      <c r="E52" t="s">
        <v>74</v>
      </c>
      <c r="F52">
        <v>47150</v>
      </c>
      <c r="G52" t="s">
        <v>47</v>
      </c>
      <c r="H52" t="s">
        <v>26</v>
      </c>
      <c r="I52" t="s">
        <v>27</v>
      </c>
      <c r="J52">
        <v>7518</v>
      </c>
      <c r="K52">
        <v>6</v>
      </c>
      <c r="L52">
        <v>0</v>
      </c>
      <c r="M52">
        <v>353346</v>
      </c>
      <c r="O52" s="2" t="str">
        <f>TRIM(SampleSuperstore3[[#This Row],[City]])</f>
        <v>New Albany</v>
      </c>
      <c r="P52" s="2" t="str">
        <f>TRIM(SampleSuperstore3[[#This Row],[State]])</f>
        <v>Indiana</v>
      </c>
      <c r="Q52" s="2" t="str">
        <f t="shared" si="0"/>
        <v>New Albany Indiana</v>
      </c>
      <c r="R52" s="6" t="s">
        <v>71</v>
      </c>
      <c r="S52" s="2" t="s">
        <v>72</v>
      </c>
      <c r="T52" s="2"/>
      <c r="U52" s="7"/>
      <c r="V52" s="7"/>
    </row>
    <row r="53" spans="1:22" x14ac:dyDescent="0.3">
      <c r="A53" t="s">
        <v>28</v>
      </c>
      <c r="B53" t="s">
        <v>14</v>
      </c>
      <c r="C53" t="s">
        <v>15</v>
      </c>
      <c r="D53" t="s">
        <v>73</v>
      </c>
      <c r="E53" t="s">
        <v>74</v>
      </c>
      <c r="F53">
        <v>47150</v>
      </c>
      <c r="G53" t="s">
        <v>47</v>
      </c>
      <c r="H53" t="s">
        <v>19</v>
      </c>
      <c r="I53" t="s">
        <v>33</v>
      </c>
      <c r="J53">
        <v>616</v>
      </c>
      <c r="K53">
        <v>2</v>
      </c>
      <c r="L53">
        <v>0</v>
      </c>
      <c r="M53">
        <v>29568</v>
      </c>
      <c r="O53" s="2" t="str">
        <f>TRIM(SampleSuperstore3[[#This Row],[City]])</f>
        <v>New Albany</v>
      </c>
      <c r="P53" s="2" t="str">
        <f>TRIM(SampleSuperstore3[[#This Row],[State]])</f>
        <v>Indiana</v>
      </c>
      <c r="Q53" s="2" t="str">
        <f t="shared" si="0"/>
        <v>New Albany Indiana</v>
      </c>
      <c r="R53" s="6" t="s">
        <v>634</v>
      </c>
      <c r="S53" s="2" t="s">
        <v>635</v>
      </c>
      <c r="T53" s="2" t="s">
        <v>74</v>
      </c>
      <c r="U53" s="7"/>
      <c r="V53" s="7"/>
    </row>
    <row r="54" spans="1:22" x14ac:dyDescent="0.3">
      <c r="A54" t="s">
        <v>28</v>
      </c>
      <c r="B54" t="s">
        <v>14</v>
      </c>
      <c r="C54" t="s">
        <v>15</v>
      </c>
      <c r="D54" t="s">
        <v>73</v>
      </c>
      <c r="E54" t="s">
        <v>74</v>
      </c>
      <c r="F54">
        <v>47150</v>
      </c>
      <c r="G54" t="s">
        <v>47</v>
      </c>
      <c r="H54" t="s">
        <v>19</v>
      </c>
      <c r="I54" t="s">
        <v>21</v>
      </c>
      <c r="J54">
        <v>8999</v>
      </c>
      <c r="K54">
        <v>1</v>
      </c>
      <c r="L54">
        <v>0</v>
      </c>
      <c r="M54">
        <v>170981</v>
      </c>
      <c r="O54" s="2" t="str">
        <f>TRIM(SampleSuperstore3[[#This Row],[City]])</f>
        <v>New Albany</v>
      </c>
      <c r="P54" s="2" t="str">
        <f>TRIM(SampleSuperstore3[[#This Row],[State]])</f>
        <v>Indiana</v>
      </c>
      <c r="Q54" s="2" t="str">
        <f t="shared" si="0"/>
        <v>New Albany Indiana</v>
      </c>
      <c r="R54" s="6" t="s">
        <v>634</v>
      </c>
      <c r="S54" s="2" t="s">
        <v>635</v>
      </c>
      <c r="T54" s="2" t="s">
        <v>74</v>
      </c>
      <c r="U54" s="7"/>
      <c r="V54" s="7"/>
    </row>
    <row r="55" spans="1:22" x14ac:dyDescent="0.3">
      <c r="A55" t="s">
        <v>28</v>
      </c>
      <c r="B55" t="s">
        <v>22</v>
      </c>
      <c r="C55" t="s">
        <v>15</v>
      </c>
      <c r="D55" t="s">
        <v>75</v>
      </c>
      <c r="E55" t="s">
        <v>76</v>
      </c>
      <c r="F55">
        <v>10024</v>
      </c>
      <c r="G55" t="s">
        <v>57</v>
      </c>
      <c r="H55" t="s">
        <v>26</v>
      </c>
      <c r="I55" t="s">
        <v>77</v>
      </c>
      <c r="J55">
        <v>1526</v>
      </c>
      <c r="K55">
        <v>7</v>
      </c>
      <c r="L55">
        <v>0</v>
      </c>
      <c r="M55">
        <v>62566</v>
      </c>
      <c r="O55" s="2" t="str">
        <f>TRIM(SampleSuperstore3[[#This Row],[City]])</f>
        <v>New York City</v>
      </c>
      <c r="P55" s="2" t="str">
        <f>TRIM(SampleSuperstore3[[#This Row],[State]])</f>
        <v>New York</v>
      </c>
      <c r="Q55" s="2" t="str">
        <f t="shared" si="0"/>
        <v>New York City New York</v>
      </c>
      <c r="R55" s="6" t="s">
        <v>634</v>
      </c>
      <c r="S55" s="2" t="s">
        <v>635</v>
      </c>
      <c r="T55" s="2" t="s">
        <v>74</v>
      </c>
      <c r="U55" s="7"/>
      <c r="V55" s="7"/>
    </row>
    <row r="56" spans="1:22" x14ac:dyDescent="0.3">
      <c r="A56" t="s">
        <v>28</v>
      </c>
      <c r="B56" t="s">
        <v>22</v>
      </c>
      <c r="C56" t="s">
        <v>15</v>
      </c>
      <c r="D56" t="s">
        <v>75</v>
      </c>
      <c r="E56" t="s">
        <v>76</v>
      </c>
      <c r="F56">
        <v>10024</v>
      </c>
      <c r="G56" t="s">
        <v>57</v>
      </c>
      <c r="H56" t="s">
        <v>35</v>
      </c>
      <c r="I56" t="s">
        <v>36</v>
      </c>
      <c r="J56">
        <v>102995</v>
      </c>
      <c r="K56">
        <v>5</v>
      </c>
      <c r="L56">
        <v>0</v>
      </c>
      <c r="M56">
        <v>2986855</v>
      </c>
      <c r="O56" s="2" t="str">
        <f>TRIM(SampleSuperstore3[[#This Row],[City]])</f>
        <v>New York City</v>
      </c>
      <c r="P56" s="2" t="str">
        <f>TRIM(SampleSuperstore3[[#This Row],[State]])</f>
        <v>New York</v>
      </c>
      <c r="Q56" s="2" t="str">
        <f t="shared" si="0"/>
        <v>New York City New York</v>
      </c>
      <c r="R56" s="6" t="s">
        <v>634</v>
      </c>
      <c r="S56" s="2" t="s">
        <v>635</v>
      </c>
      <c r="T56" s="2" t="s">
        <v>74</v>
      </c>
      <c r="U56" s="7"/>
      <c r="V56" s="7"/>
    </row>
    <row r="57" spans="1:22" x14ac:dyDescent="0.3">
      <c r="A57" t="s">
        <v>62</v>
      </c>
      <c r="B57" t="s">
        <v>14</v>
      </c>
      <c r="C57" t="s">
        <v>15</v>
      </c>
      <c r="D57" t="s">
        <v>78</v>
      </c>
      <c r="E57" t="s">
        <v>76</v>
      </c>
      <c r="F57">
        <v>12180</v>
      </c>
      <c r="G57" t="s">
        <v>57</v>
      </c>
      <c r="H57" t="s">
        <v>26</v>
      </c>
      <c r="I57" t="s">
        <v>32</v>
      </c>
      <c r="J57">
        <v>20856</v>
      </c>
      <c r="K57">
        <v>6</v>
      </c>
      <c r="L57">
        <v>0</v>
      </c>
      <c r="M57">
        <v>5214</v>
      </c>
      <c r="O57" s="2" t="str">
        <f>TRIM(SampleSuperstore3[[#This Row],[City]])</f>
        <v>Troy</v>
      </c>
      <c r="P57" s="2" t="str">
        <f>TRIM(SampleSuperstore3[[#This Row],[State]])</f>
        <v>New York</v>
      </c>
      <c r="Q57" s="2" t="str">
        <f t="shared" si="0"/>
        <v>Troy New York</v>
      </c>
      <c r="R57" s="6" t="s">
        <v>634</v>
      </c>
      <c r="S57" s="2" t="s">
        <v>369</v>
      </c>
      <c r="T57" s="2" t="s">
        <v>3</v>
      </c>
      <c r="U57" s="7" t="s">
        <v>634</v>
      </c>
      <c r="V57" s="7" t="s">
        <v>369</v>
      </c>
    </row>
    <row r="58" spans="1:22" x14ac:dyDescent="0.3">
      <c r="A58" t="s">
        <v>62</v>
      </c>
      <c r="B58" t="s">
        <v>14</v>
      </c>
      <c r="C58" t="s">
        <v>15</v>
      </c>
      <c r="D58" t="s">
        <v>78</v>
      </c>
      <c r="E58" t="s">
        <v>76</v>
      </c>
      <c r="F58">
        <v>12180</v>
      </c>
      <c r="G58" t="s">
        <v>57</v>
      </c>
      <c r="H58" t="s">
        <v>26</v>
      </c>
      <c r="I58" t="s">
        <v>41</v>
      </c>
      <c r="J58">
        <v>324</v>
      </c>
      <c r="K58">
        <v>5</v>
      </c>
      <c r="L58">
        <v>0</v>
      </c>
      <c r="M58">
        <v>15552</v>
      </c>
      <c r="O58" s="2" t="str">
        <f>TRIM(SampleSuperstore3[[#This Row],[City]])</f>
        <v>Troy</v>
      </c>
      <c r="P58" s="2" t="str">
        <f>TRIM(SampleSuperstore3[[#This Row],[State]])</f>
        <v>New York</v>
      </c>
      <c r="Q58" s="2" t="str">
        <f t="shared" si="0"/>
        <v>Troy New York</v>
      </c>
      <c r="R58" s="6" t="s">
        <v>634</v>
      </c>
      <c r="S58" s="2" t="s">
        <v>369</v>
      </c>
      <c r="T58" s="2" t="s">
        <v>3</v>
      </c>
      <c r="U58" t="s">
        <v>634</v>
      </c>
      <c r="V58" t="s">
        <v>369</v>
      </c>
    </row>
    <row r="59" spans="1:22" x14ac:dyDescent="0.3">
      <c r="A59" t="s">
        <v>62</v>
      </c>
      <c r="B59" t="s">
        <v>14</v>
      </c>
      <c r="C59" t="s">
        <v>15</v>
      </c>
      <c r="D59" t="s">
        <v>78</v>
      </c>
      <c r="E59" t="s">
        <v>76</v>
      </c>
      <c r="F59">
        <v>12180</v>
      </c>
      <c r="G59" t="s">
        <v>57</v>
      </c>
      <c r="H59" t="s">
        <v>19</v>
      </c>
      <c r="I59" t="s">
        <v>21</v>
      </c>
      <c r="J59">
        <v>31941</v>
      </c>
      <c r="K59">
        <v>5</v>
      </c>
      <c r="L59">
        <v>1</v>
      </c>
      <c r="M59">
        <v>7098</v>
      </c>
      <c r="O59" s="2" t="str">
        <f>TRIM(SampleSuperstore3[[#This Row],[City]])</f>
        <v>Troy</v>
      </c>
      <c r="P59" s="2" t="str">
        <f>TRIM(SampleSuperstore3[[#This Row],[State]])</f>
        <v>New York</v>
      </c>
      <c r="Q59" s="2" t="str">
        <f t="shared" si="0"/>
        <v>Troy New York</v>
      </c>
      <c r="R59" s="6" t="s">
        <v>78</v>
      </c>
      <c r="S59" s="2" t="s">
        <v>634</v>
      </c>
      <c r="T59" s="2" t="s">
        <v>369</v>
      </c>
    </row>
    <row r="60" spans="1:22" x14ac:dyDescent="0.3">
      <c r="A60" t="s">
        <v>62</v>
      </c>
      <c r="B60" t="s">
        <v>14</v>
      </c>
      <c r="C60" t="s">
        <v>15</v>
      </c>
      <c r="D60" t="s">
        <v>78</v>
      </c>
      <c r="E60" t="s">
        <v>76</v>
      </c>
      <c r="F60">
        <v>12180</v>
      </c>
      <c r="G60" t="s">
        <v>57</v>
      </c>
      <c r="H60" t="s">
        <v>26</v>
      </c>
      <c r="I60" t="s">
        <v>41</v>
      </c>
      <c r="J60">
        <v>1456</v>
      </c>
      <c r="K60">
        <v>2</v>
      </c>
      <c r="L60">
        <v>0</v>
      </c>
      <c r="M60">
        <v>69888</v>
      </c>
      <c r="O60" s="2" t="str">
        <f>TRIM(SampleSuperstore3[[#This Row],[City]])</f>
        <v>Troy</v>
      </c>
      <c r="P60" s="2" t="str">
        <f>TRIM(SampleSuperstore3[[#This Row],[State]])</f>
        <v>New York</v>
      </c>
      <c r="Q60" s="2" t="str">
        <f t="shared" si="0"/>
        <v>Troy New York</v>
      </c>
      <c r="R60" s="6" t="s">
        <v>78</v>
      </c>
      <c r="S60" s="2" t="s">
        <v>634</v>
      </c>
      <c r="T60" s="2" t="s">
        <v>369</v>
      </c>
    </row>
    <row r="61" spans="1:22" x14ac:dyDescent="0.3">
      <c r="A61" t="s">
        <v>62</v>
      </c>
      <c r="B61" t="s">
        <v>14</v>
      </c>
      <c r="C61" t="s">
        <v>15</v>
      </c>
      <c r="D61" t="s">
        <v>78</v>
      </c>
      <c r="E61" t="s">
        <v>76</v>
      </c>
      <c r="F61">
        <v>12180</v>
      </c>
      <c r="G61" t="s">
        <v>57</v>
      </c>
      <c r="H61" t="s">
        <v>35</v>
      </c>
      <c r="I61" t="s">
        <v>59</v>
      </c>
      <c r="J61">
        <v>30</v>
      </c>
      <c r="K61">
        <v>2</v>
      </c>
      <c r="L61">
        <v>0</v>
      </c>
      <c r="M61">
        <v>33</v>
      </c>
      <c r="O61" s="2" t="str">
        <f>TRIM(SampleSuperstore3[[#This Row],[City]])</f>
        <v>Troy</v>
      </c>
      <c r="P61" s="2" t="str">
        <f>TRIM(SampleSuperstore3[[#This Row],[State]])</f>
        <v>New York</v>
      </c>
      <c r="Q61" s="2" t="str">
        <f t="shared" si="0"/>
        <v>Troy New York</v>
      </c>
      <c r="R61" s="6" t="s">
        <v>78</v>
      </c>
      <c r="S61" s="2" t="s">
        <v>634</v>
      </c>
      <c r="T61" s="2" t="s">
        <v>369</v>
      </c>
    </row>
    <row r="62" spans="1:22" x14ac:dyDescent="0.3">
      <c r="A62" t="s">
        <v>62</v>
      </c>
      <c r="B62" t="s">
        <v>14</v>
      </c>
      <c r="C62" t="s">
        <v>15</v>
      </c>
      <c r="D62" t="s">
        <v>78</v>
      </c>
      <c r="E62" t="s">
        <v>76</v>
      </c>
      <c r="F62">
        <v>12180</v>
      </c>
      <c r="G62" t="s">
        <v>57</v>
      </c>
      <c r="H62" t="s">
        <v>26</v>
      </c>
      <c r="I62" t="s">
        <v>37</v>
      </c>
      <c r="J62">
        <v>4848</v>
      </c>
      <c r="K62">
        <v>4</v>
      </c>
      <c r="L62">
        <v>2</v>
      </c>
      <c r="M62">
        <v>16362</v>
      </c>
      <c r="O62" s="2" t="str">
        <f>TRIM(SampleSuperstore3[[#This Row],[City]])</f>
        <v>Troy</v>
      </c>
      <c r="P62" s="2" t="str">
        <f>TRIM(SampleSuperstore3[[#This Row],[State]])</f>
        <v>New York</v>
      </c>
      <c r="Q62" s="2" t="str">
        <f t="shared" si="0"/>
        <v>Troy New York</v>
      </c>
      <c r="R62" s="6" t="s">
        <v>78</v>
      </c>
      <c r="S62" s="2" t="s">
        <v>634</v>
      </c>
      <c r="T62" s="2" t="s">
        <v>369</v>
      </c>
    </row>
    <row r="63" spans="1:22" x14ac:dyDescent="0.3">
      <c r="A63" t="s">
        <v>62</v>
      </c>
      <c r="B63" t="s">
        <v>14</v>
      </c>
      <c r="C63" t="s">
        <v>15</v>
      </c>
      <c r="D63" t="s">
        <v>78</v>
      </c>
      <c r="E63" t="s">
        <v>76</v>
      </c>
      <c r="F63">
        <v>12180</v>
      </c>
      <c r="G63" t="s">
        <v>57</v>
      </c>
      <c r="H63" t="s">
        <v>26</v>
      </c>
      <c r="I63" t="s">
        <v>34</v>
      </c>
      <c r="J63">
        <v>168</v>
      </c>
      <c r="K63">
        <v>1</v>
      </c>
      <c r="L63">
        <v>0</v>
      </c>
      <c r="M63">
        <v>84</v>
      </c>
      <c r="O63" s="2" t="str">
        <f>TRIM(SampleSuperstore3[[#This Row],[City]])</f>
        <v>Troy</v>
      </c>
      <c r="P63" s="2" t="str">
        <f>TRIM(SampleSuperstore3[[#This Row],[State]])</f>
        <v>New York</v>
      </c>
      <c r="Q63" s="2" t="str">
        <f t="shared" si="0"/>
        <v>Troy New York</v>
      </c>
      <c r="R63" s="6" t="s">
        <v>78</v>
      </c>
      <c r="S63" s="2" t="s">
        <v>634</v>
      </c>
      <c r="T63" s="2" t="s">
        <v>369</v>
      </c>
    </row>
    <row r="64" spans="1:22" x14ac:dyDescent="0.3">
      <c r="A64" t="s">
        <v>28</v>
      </c>
      <c r="B64" t="s">
        <v>14</v>
      </c>
      <c r="C64" t="s">
        <v>15</v>
      </c>
      <c r="D64" t="s">
        <v>23</v>
      </c>
      <c r="E64" t="s">
        <v>24</v>
      </c>
      <c r="F64">
        <v>90004</v>
      </c>
      <c r="G64" t="s">
        <v>25</v>
      </c>
      <c r="H64" t="s">
        <v>35</v>
      </c>
      <c r="I64" t="s">
        <v>59</v>
      </c>
      <c r="J64">
        <v>1398</v>
      </c>
      <c r="K64">
        <v>2</v>
      </c>
      <c r="L64">
        <v>0</v>
      </c>
      <c r="M64">
        <v>61512</v>
      </c>
      <c r="O64" s="2" t="str">
        <f>TRIM(SampleSuperstore3[[#This Row],[City]])</f>
        <v>Los Angeles</v>
      </c>
      <c r="P64" s="2" t="str">
        <f>TRIM(SampleSuperstore3[[#This Row],[State]])</f>
        <v>California</v>
      </c>
      <c r="Q64" s="2" t="str">
        <f t="shared" si="0"/>
        <v>Los Angeles California</v>
      </c>
      <c r="R64" s="6" t="s">
        <v>78</v>
      </c>
      <c r="S64" s="2" t="s">
        <v>634</v>
      </c>
      <c r="T64" s="2" t="s">
        <v>369</v>
      </c>
    </row>
    <row r="65" spans="1:22" x14ac:dyDescent="0.3">
      <c r="A65" t="s">
        <v>28</v>
      </c>
      <c r="B65" t="s">
        <v>14</v>
      </c>
      <c r="C65" t="s">
        <v>15</v>
      </c>
      <c r="D65" t="s">
        <v>23</v>
      </c>
      <c r="E65" t="s">
        <v>24</v>
      </c>
      <c r="F65">
        <v>90004</v>
      </c>
      <c r="G65" t="s">
        <v>25</v>
      </c>
      <c r="H65" t="s">
        <v>26</v>
      </c>
      <c r="I65" t="s">
        <v>37</v>
      </c>
      <c r="J65">
        <v>25824</v>
      </c>
      <c r="K65">
        <v>6</v>
      </c>
      <c r="L65">
        <v>2</v>
      </c>
      <c r="M65">
        <v>93612</v>
      </c>
      <c r="O65" s="2" t="str">
        <f>TRIM(SampleSuperstore3[[#This Row],[City]])</f>
        <v>Los Angeles</v>
      </c>
      <c r="P65" s="2" t="str">
        <f>TRIM(SampleSuperstore3[[#This Row],[State]])</f>
        <v>California</v>
      </c>
      <c r="Q65" s="2" t="str">
        <f t="shared" si="0"/>
        <v>Los Angeles California</v>
      </c>
      <c r="R65" s="6" t="s">
        <v>78</v>
      </c>
      <c r="S65" s="2" t="s">
        <v>634</v>
      </c>
      <c r="T65" s="2" t="s">
        <v>369</v>
      </c>
    </row>
    <row r="66" spans="1:22" x14ac:dyDescent="0.3">
      <c r="A66" t="s">
        <v>28</v>
      </c>
      <c r="B66" t="s">
        <v>14</v>
      </c>
      <c r="C66" t="s">
        <v>15</v>
      </c>
      <c r="D66" t="s">
        <v>23</v>
      </c>
      <c r="E66" t="s">
        <v>24</v>
      </c>
      <c r="F66">
        <v>90004</v>
      </c>
      <c r="G66" t="s">
        <v>25</v>
      </c>
      <c r="H66" t="s">
        <v>26</v>
      </c>
      <c r="I66" t="s">
        <v>41</v>
      </c>
      <c r="J66">
        <v>14673</v>
      </c>
      <c r="K66">
        <v>3</v>
      </c>
      <c r="L66">
        <v>0</v>
      </c>
      <c r="M66">
        <v>689631</v>
      </c>
      <c r="O66" s="2" t="str">
        <f>TRIM(SampleSuperstore3[[#This Row],[City]])</f>
        <v>Los Angeles</v>
      </c>
      <c r="P66" s="2" t="str">
        <f>TRIM(SampleSuperstore3[[#This Row],[State]])</f>
        <v>California</v>
      </c>
      <c r="Q66" s="2" t="str">
        <f t="shared" si="0"/>
        <v>Los Angeles California</v>
      </c>
      <c r="R66" s="6" t="s">
        <v>626</v>
      </c>
      <c r="S66" s="2" t="s">
        <v>627</v>
      </c>
      <c r="T66" s="2" t="s">
        <v>24</v>
      </c>
    </row>
    <row r="67" spans="1:22" x14ac:dyDescent="0.3">
      <c r="A67" t="s">
        <v>28</v>
      </c>
      <c r="B67" t="s">
        <v>14</v>
      </c>
      <c r="C67" t="s">
        <v>15</v>
      </c>
      <c r="D67" t="s">
        <v>23</v>
      </c>
      <c r="E67" t="s">
        <v>24</v>
      </c>
      <c r="F67">
        <v>90004</v>
      </c>
      <c r="G67" t="s">
        <v>25</v>
      </c>
      <c r="H67" t="s">
        <v>19</v>
      </c>
      <c r="I67" t="s">
        <v>33</v>
      </c>
      <c r="J67">
        <v>7976</v>
      </c>
      <c r="K67">
        <v>4</v>
      </c>
      <c r="L67">
        <v>0</v>
      </c>
      <c r="M67">
        <v>223328</v>
      </c>
      <c r="O67" s="2" t="str">
        <f>TRIM(SampleSuperstore3[[#This Row],[City]])</f>
        <v>Los Angeles</v>
      </c>
      <c r="P67" s="2" t="str">
        <f>TRIM(SampleSuperstore3[[#This Row],[State]])</f>
        <v>California</v>
      </c>
      <c r="Q67" s="2" t="str">
        <f t="shared" ref="Q67:Q130" si="1">_xlfn.CONCAT(O67," ",P67)</f>
        <v>Los Angeles California</v>
      </c>
      <c r="R67" s="6" t="s">
        <v>626</v>
      </c>
      <c r="S67" s="2" t="s">
        <v>627</v>
      </c>
      <c r="T67" s="2" t="s">
        <v>24</v>
      </c>
    </row>
    <row r="68" spans="1:22" x14ac:dyDescent="0.3">
      <c r="A68" t="s">
        <v>28</v>
      </c>
      <c r="B68" t="s">
        <v>44</v>
      </c>
      <c r="C68" t="s">
        <v>15</v>
      </c>
      <c r="D68" t="s">
        <v>79</v>
      </c>
      <c r="E68" t="s">
        <v>65</v>
      </c>
      <c r="F68">
        <v>60610</v>
      </c>
      <c r="G68" t="s">
        <v>47</v>
      </c>
      <c r="H68" t="s">
        <v>19</v>
      </c>
      <c r="I68" t="s">
        <v>21</v>
      </c>
      <c r="J68">
        <v>213115</v>
      </c>
      <c r="K68">
        <v>5</v>
      </c>
      <c r="L68">
        <v>3</v>
      </c>
      <c r="M68">
        <v>-152225</v>
      </c>
      <c r="O68" s="2" t="str">
        <f>TRIM(SampleSuperstore3[[#This Row],[City]])</f>
        <v>Chicago</v>
      </c>
      <c r="P68" s="2" t="str">
        <f>TRIM(SampleSuperstore3[[#This Row],[State]])</f>
        <v>Illinois</v>
      </c>
      <c r="Q68" s="2" t="str">
        <f t="shared" si="1"/>
        <v>Chicago Illinois</v>
      </c>
      <c r="R68" s="6" t="s">
        <v>626</v>
      </c>
      <c r="S68" s="2" t="s">
        <v>627</v>
      </c>
      <c r="T68" s="2" t="s">
        <v>24</v>
      </c>
    </row>
    <row r="69" spans="1:22" x14ac:dyDescent="0.3">
      <c r="A69" t="s">
        <v>28</v>
      </c>
      <c r="B69" t="s">
        <v>22</v>
      </c>
      <c r="C69" t="s">
        <v>15</v>
      </c>
      <c r="D69" t="s">
        <v>80</v>
      </c>
      <c r="E69" t="s">
        <v>81</v>
      </c>
      <c r="F69">
        <v>85234</v>
      </c>
      <c r="G69" t="s">
        <v>25</v>
      </c>
      <c r="H69" t="s">
        <v>26</v>
      </c>
      <c r="I69" t="s">
        <v>34</v>
      </c>
      <c r="J69">
        <v>1113024</v>
      </c>
      <c r="K69">
        <v>8</v>
      </c>
      <c r="L69">
        <v>2</v>
      </c>
      <c r="M69">
        <v>1113024</v>
      </c>
      <c r="O69" s="2" t="str">
        <f>TRIM(SampleSuperstore3[[#This Row],[City]])</f>
        <v>Gilbert</v>
      </c>
      <c r="P69" s="2" t="str">
        <f>TRIM(SampleSuperstore3[[#This Row],[State]])</f>
        <v>Arizona</v>
      </c>
      <c r="Q69" s="2" t="str">
        <f t="shared" si="1"/>
        <v>Gilbert Arizona</v>
      </c>
      <c r="R69" s="6" t="s">
        <v>626</v>
      </c>
      <c r="S69" s="2" t="s">
        <v>627</v>
      </c>
      <c r="T69" s="2" t="s">
        <v>24</v>
      </c>
    </row>
    <row r="70" spans="1:22" x14ac:dyDescent="0.3">
      <c r="A70" t="s">
        <v>28</v>
      </c>
      <c r="B70" t="s">
        <v>22</v>
      </c>
      <c r="C70" t="s">
        <v>15</v>
      </c>
      <c r="D70" t="s">
        <v>80</v>
      </c>
      <c r="E70" t="s">
        <v>81</v>
      </c>
      <c r="F70">
        <v>85234</v>
      </c>
      <c r="G70" t="s">
        <v>25</v>
      </c>
      <c r="H70" t="s">
        <v>35</v>
      </c>
      <c r="I70" t="s">
        <v>36</v>
      </c>
      <c r="J70">
        <v>167968</v>
      </c>
      <c r="K70">
        <v>4</v>
      </c>
      <c r="L70">
        <v>2</v>
      </c>
      <c r="M70">
        <v>62988</v>
      </c>
      <c r="O70" s="2" t="str">
        <f>TRIM(SampleSuperstore3[[#This Row],[City]])</f>
        <v>Gilbert</v>
      </c>
      <c r="P70" s="2" t="str">
        <f>TRIM(SampleSuperstore3[[#This Row],[State]])</f>
        <v>Arizona</v>
      </c>
      <c r="Q70" s="2" t="str">
        <f t="shared" si="1"/>
        <v>Gilbert Arizona</v>
      </c>
      <c r="R70" s="6" t="s">
        <v>79</v>
      </c>
      <c r="S70" s="2" t="s">
        <v>65</v>
      </c>
      <c r="T70" s="2"/>
    </row>
    <row r="71" spans="1:22" x14ac:dyDescent="0.3">
      <c r="A71" t="s">
        <v>62</v>
      </c>
      <c r="B71" t="s">
        <v>14</v>
      </c>
      <c r="C71" t="s">
        <v>15</v>
      </c>
      <c r="D71" t="s">
        <v>82</v>
      </c>
      <c r="E71" t="s">
        <v>83</v>
      </c>
      <c r="F71">
        <v>22153</v>
      </c>
      <c r="G71" t="s">
        <v>18</v>
      </c>
      <c r="H71" t="s">
        <v>26</v>
      </c>
      <c r="I71" t="s">
        <v>41</v>
      </c>
      <c r="J71">
        <v>7588</v>
      </c>
      <c r="K71">
        <v>2</v>
      </c>
      <c r="L71">
        <v>0</v>
      </c>
      <c r="M71">
        <v>356636</v>
      </c>
      <c r="O71" s="2" t="str">
        <f>TRIM(SampleSuperstore3[[#This Row],[City]])</f>
        <v>Springfield</v>
      </c>
      <c r="P71" s="2" t="str">
        <f>TRIM(SampleSuperstore3[[#This Row],[State]])</f>
        <v>Virginia</v>
      </c>
      <c r="Q71" s="2" t="str">
        <f t="shared" si="1"/>
        <v>Springfield Virginia</v>
      </c>
      <c r="R71" s="6" t="s">
        <v>80</v>
      </c>
      <c r="S71" s="2" t="s">
        <v>81</v>
      </c>
      <c r="T71" s="2"/>
    </row>
    <row r="72" spans="1:22" x14ac:dyDescent="0.3">
      <c r="A72" t="s">
        <v>28</v>
      </c>
      <c r="B72" t="s">
        <v>14</v>
      </c>
      <c r="C72" t="s">
        <v>15</v>
      </c>
      <c r="D72" t="s">
        <v>75</v>
      </c>
      <c r="E72" t="s">
        <v>76</v>
      </c>
      <c r="F72">
        <v>10009</v>
      </c>
      <c r="G72" t="s">
        <v>57</v>
      </c>
      <c r="H72" t="s">
        <v>26</v>
      </c>
      <c r="I72" t="s">
        <v>37</v>
      </c>
      <c r="J72">
        <v>4616</v>
      </c>
      <c r="K72">
        <v>1</v>
      </c>
      <c r="L72">
        <v>2</v>
      </c>
      <c r="M72">
        <v>1731</v>
      </c>
      <c r="O72" s="2" t="str">
        <f>TRIM(SampleSuperstore3[[#This Row],[City]])</f>
        <v>New York City</v>
      </c>
      <c r="P72" s="2" t="str">
        <f>TRIM(SampleSuperstore3[[#This Row],[State]])</f>
        <v>New York</v>
      </c>
      <c r="Q72" s="2" t="str">
        <f t="shared" si="1"/>
        <v>New York City New York</v>
      </c>
      <c r="R72" s="6" t="s">
        <v>80</v>
      </c>
      <c r="S72" s="2" t="s">
        <v>81</v>
      </c>
      <c r="T72" s="2"/>
    </row>
    <row r="73" spans="1:22" x14ac:dyDescent="0.3">
      <c r="A73" t="s">
        <v>13</v>
      </c>
      <c r="B73" t="s">
        <v>14</v>
      </c>
      <c r="C73" t="s">
        <v>15</v>
      </c>
      <c r="D73" t="s">
        <v>84</v>
      </c>
      <c r="E73" t="s">
        <v>70</v>
      </c>
      <c r="F73">
        <v>49201</v>
      </c>
      <c r="G73" t="s">
        <v>47</v>
      </c>
      <c r="H73" t="s">
        <v>26</v>
      </c>
      <c r="I73" t="s">
        <v>41</v>
      </c>
      <c r="J73">
        <v>1905</v>
      </c>
      <c r="K73">
        <v>3</v>
      </c>
      <c r="L73">
        <v>0</v>
      </c>
      <c r="M73">
        <v>8763</v>
      </c>
      <c r="O73" s="2" t="str">
        <f>TRIM(SampleSuperstore3[[#This Row],[City]])</f>
        <v>Jackson</v>
      </c>
      <c r="P73" s="2" t="str">
        <f>TRIM(SampleSuperstore3[[#This Row],[State]])</f>
        <v>Michigan</v>
      </c>
      <c r="Q73" s="2" t="str">
        <f t="shared" si="1"/>
        <v>Jackson Michigan</v>
      </c>
      <c r="R73" s="6" t="s">
        <v>82</v>
      </c>
      <c r="S73" s="2" t="s">
        <v>83</v>
      </c>
      <c r="T73" s="2"/>
    </row>
    <row r="74" spans="1:22" x14ac:dyDescent="0.3">
      <c r="A74" t="s">
        <v>28</v>
      </c>
      <c r="B74" t="s">
        <v>14</v>
      </c>
      <c r="C74" t="s">
        <v>15</v>
      </c>
      <c r="D74" t="s">
        <v>85</v>
      </c>
      <c r="E74" t="s">
        <v>86</v>
      </c>
      <c r="F74">
        <v>38109</v>
      </c>
      <c r="G74" t="s">
        <v>18</v>
      </c>
      <c r="H74" t="s">
        <v>19</v>
      </c>
      <c r="I74" t="s">
        <v>21</v>
      </c>
      <c r="J74">
        <v>831936</v>
      </c>
      <c r="K74">
        <v>8</v>
      </c>
      <c r="L74">
        <v>2</v>
      </c>
      <c r="M74">
        <v>-1143912</v>
      </c>
      <c r="O74" s="2" t="str">
        <f>TRIM(SampleSuperstore3[[#This Row],[City]])</f>
        <v>Memphis</v>
      </c>
      <c r="P74" s="2" t="str">
        <f>TRIM(SampleSuperstore3[[#This Row],[State]])</f>
        <v>Tennessee</v>
      </c>
      <c r="Q74" s="2" t="str">
        <f t="shared" si="1"/>
        <v>Memphis Tennessee</v>
      </c>
      <c r="R74" s="6" t="s">
        <v>634</v>
      </c>
      <c r="S74" s="2" t="s">
        <v>369</v>
      </c>
      <c r="T74" s="2" t="s">
        <v>3</v>
      </c>
      <c r="U74" t="s">
        <v>634</v>
      </c>
      <c r="V74" t="s">
        <v>369</v>
      </c>
    </row>
    <row r="75" spans="1:22" x14ac:dyDescent="0.3">
      <c r="A75" t="s">
        <v>28</v>
      </c>
      <c r="B75" t="s">
        <v>14</v>
      </c>
      <c r="C75" t="s">
        <v>15</v>
      </c>
      <c r="D75" t="s">
        <v>85</v>
      </c>
      <c r="E75" t="s">
        <v>86</v>
      </c>
      <c r="F75">
        <v>38109</v>
      </c>
      <c r="G75" t="s">
        <v>18</v>
      </c>
      <c r="H75" t="s">
        <v>19</v>
      </c>
      <c r="I75" t="s">
        <v>33</v>
      </c>
      <c r="J75">
        <v>9704</v>
      </c>
      <c r="K75">
        <v>2</v>
      </c>
      <c r="L75">
        <v>2</v>
      </c>
      <c r="M75">
        <v>1213</v>
      </c>
      <c r="O75" s="2" t="str">
        <f>TRIM(SampleSuperstore3[[#This Row],[City]])</f>
        <v>Memphis</v>
      </c>
      <c r="P75" s="2" t="str">
        <f>TRIM(SampleSuperstore3[[#This Row],[State]])</f>
        <v>Tennessee</v>
      </c>
      <c r="Q75" s="2" t="str">
        <f t="shared" si="1"/>
        <v>Memphis Tennessee</v>
      </c>
      <c r="R75" s="6" t="s">
        <v>84</v>
      </c>
      <c r="S75" s="2" t="s">
        <v>70</v>
      </c>
      <c r="T75" s="2"/>
    </row>
    <row r="76" spans="1:22" x14ac:dyDescent="0.3">
      <c r="A76" t="s">
        <v>28</v>
      </c>
      <c r="B76" t="s">
        <v>14</v>
      </c>
      <c r="C76" t="s">
        <v>15</v>
      </c>
      <c r="D76" t="s">
        <v>85</v>
      </c>
      <c r="E76" t="s">
        <v>86</v>
      </c>
      <c r="F76">
        <v>38109</v>
      </c>
      <c r="G76" t="s">
        <v>18</v>
      </c>
      <c r="H76" t="s">
        <v>26</v>
      </c>
      <c r="I76" t="s">
        <v>32</v>
      </c>
      <c r="J76">
        <v>72784</v>
      </c>
      <c r="K76">
        <v>1</v>
      </c>
      <c r="L76">
        <v>2</v>
      </c>
      <c r="M76">
        <v>-18196</v>
      </c>
      <c r="O76" s="2" t="str">
        <f>TRIM(SampleSuperstore3[[#This Row],[City]])</f>
        <v>Memphis</v>
      </c>
      <c r="P76" s="2" t="str">
        <f>TRIM(SampleSuperstore3[[#This Row],[State]])</f>
        <v>Tennessee</v>
      </c>
      <c r="Q76" s="2" t="str">
        <f t="shared" si="1"/>
        <v>Memphis Tennessee</v>
      </c>
      <c r="R76" s="6" t="s">
        <v>85</v>
      </c>
      <c r="S76" s="2" t="s">
        <v>86</v>
      </c>
      <c r="T76" s="2"/>
    </row>
    <row r="77" spans="1:22" x14ac:dyDescent="0.3">
      <c r="A77" t="s">
        <v>62</v>
      </c>
      <c r="B77" t="s">
        <v>22</v>
      </c>
      <c r="C77" t="s">
        <v>15</v>
      </c>
      <c r="D77" t="s">
        <v>61</v>
      </c>
      <c r="E77" t="s">
        <v>46</v>
      </c>
      <c r="F77">
        <v>77041</v>
      </c>
      <c r="G77" t="s">
        <v>47</v>
      </c>
      <c r="H77" t="s">
        <v>26</v>
      </c>
      <c r="I77" t="s">
        <v>37</v>
      </c>
      <c r="J77">
        <v>1248</v>
      </c>
      <c r="K77">
        <v>3</v>
      </c>
      <c r="L77">
        <v>8</v>
      </c>
      <c r="M77">
        <v>-19344</v>
      </c>
      <c r="O77" s="2" t="str">
        <f>TRIM(SampleSuperstore3[[#This Row],[City]])</f>
        <v>Houston</v>
      </c>
      <c r="P77" s="2" t="str">
        <f>TRIM(SampleSuperstore3[[#This Row],[State]])</f>
        <v>Texas</v>
      </c>
      <c r="Q77" s="2" t="str">
        <f t="shared" si="1"/>
        <v>Houston Texas</v>
      </c>
      <c r="R77" s="6" t="s">
        <v>85</v>
      </c>
      <c r="S77" s="2" t="s">
        <v>86</v>
      </c>
      <c r="T77" s="2"/>
    </row>
    <row r="78" spans="1:22" x14ac:dyDescent="0.3">
      <c r="A78" t="s">
        <v>62</v>
      </c>
      <c r="B78" t="s">
        <v>22</v>
      </c>
      <c r="C78" t="s">
        <v>15</v>
      </c>
      <c r="D78" t="s">
        <v>61</v>
      </c>
      <c r="E78" t="s">
        <v>46</v>
      </c>
      <c r="F78">
        <v>77041</v>
      </c>
      <c r="G78" t="s">
        <v>47</v>
      </c>
      <c r="H78" t="s">
        <v>19</v>
      </c>
      <c r="I78" t="s">
        <v>33</v>
      </c>
      <c r="J78">
        <v>9708</v>
      </c>
      <c r="K78">
        <v>3</v>
      </c>
      <c r="L78">
        <v>6</v>
      </c>
      <c r="M78">
        <v>-58248</v>
      </c>
      <c r="O78" s="2" t="str">
        <f>TRIM(SampleSuperstore3[[#This Row],[City]])</f>
        <v>Houston</v>
      </c>
      <c r="P78" s="2" t="str">
        <f>TRIM(SampleSuperstore3[[#This Row],[State]])</f>
        <v>Texas</v>
      </c>
      <c r="Q78" s="2" t="str">
        <f t="shared" si="1"/>
        <v>Houston Texas</v>
      </c>
      <c r="R78" s="6" t="s">
        <v>85</v>
      </c>
      <c r="S78" s="2" t="s">
        <v>86</v>
      </c>
      <c r="T78" s="2"/>
    </row>
    <row r="79" spans="1:22" x14ac:dyDescent="0.3">
      <c r="A79" t="s">
        <v>62</v>
      </c>
      <c r="B79" t="s">
        <v>22</v>
      </c>
      <c r="C79" t="s">
        <v>15</v>
      </c>
      <c r="D79" t="s">
        <v>61</v>
      </c>
      <c r="E79" t="s">
        <v>46</v>
      </c>
      <c r="F79">
        <v>77041</v>
      </c>
      <c r="G79" t="s">
        <v>47</v>
      </c>
      <c r="H79" t="s">
        <v>26</v>
      </c>
      <c r="I79" t="s">
        <v>32</v>
      </c>
      <c r="J79">
        <v>2724</v>
      </c>
      <c r="K79">
        <v>3</v>
      </c>
      <c r="L79">
        <v>2</v>
      </c>
      <c r="M79">
        <v>2724</v>
      </c>
      <c r="O79" s="2" t="str">
        <f>TRIM(SampleSuperstore3[[#This Row],[City]])</f>
        <v>Houston</v>
      </c>
      <c r="P79" s="2" t="str">
        <f>TRIM(SampleSuperstore3[[#This Row],[State]])</f>
        <v>Texas</v>
      </c>
      <c r="Q79" s="2" t="str">
        <f t="shared" si="1"/>
        <v>Houston Texas</v>
      </c>
      <c r="R79" s="6" t="s">
        <v>61</v>
      </c>
      <c r="S79" s="2" t="s">
        <v>46</v>
      </c>
      <c r="T79" s="2"/>
    </row>
    <row r="80" spans="1:22" x14ac:dyDescent="0.3">
      <c r="A80" t="s">
        <v>13</v>
      </c>
      <c r="B80" t="s">
        <v>14</v>
      </c>
      <c r="C80" t="s">
        <v>15</v>
      </c>
      <c r="D80" t="s">
        <v>61</v>
      </c>
      <c r="E80" t="s">
        <v>46</v>
      </c>
      <c r="F80">
        <v>77070</v>
      </c>
      <c r="G80" t="s">
        <v>47</v>
      </c>
      <c r="H80" t="s">
        <v>19</v>
      </c>
      <c r="I80" t="s">
        <v>33</v>
      </c>
      <c r="J80">
        <v>193</v>
      </c>
      <c r="K80">
        <v>5</v>
      </c>
      <c r="L80">
        <v>6</v>
      </c>
      <c r="M80">
        <v>-14475</v>
      </c>
      <c r="O80" s="2" t="str">
        <f>TRIM(SampleSuperstore3[[#This Row],[City]])</f>
        <v>Houston</v>
      </c>
      <c r="P80" s="2" t="str">
        <f>TRIM(SampleSuperstore3[[#This Row],[State]])</f>
        <v>Texas</v>
      </c>
      <c r="Q80" s="2" t="str">
        <f t="shared" si="1"/>
        <v>Houston Texas</v>
      </c>
      <c r="R80" s="6" t="s">
        <v>61</v>
      </c>
      <c r="S80" s="2" t="s">
        <v>46</v>
      </c>
      <c r="T80" s="2"/>
    </row>
    <row r="81" spans="1:20" x14ac:dyDescent="0.3">
      <c r="A81" t="s">
        <v>62</v>
      </c>
      <c r="B81" t="s">
        <v>22</v>
      </c>
      <c r="C81" t="s">
        <v>15</v>
      </c>
      <c r="D81" t="s">
        <v>87</v>
      </c>
      <c r="E81" t="s">
        <v>88</v>
      </c>
      <c r="F81">
        <v>35601</v>
      </c>
      <c r="G81" t="s">
        <v>18</v>
      </c>
      <c r="H81" t="s">
        <v>26</v>
      </c>
      <c r="I81" t="s">
        <v>38</v>
      </c>
      <c r="J81">
        <v>20816</v>
      </c>
      <c r="K81">
        <v>1</v>
      </c>
      <c r="L81">
        <v>0</v>
      </c>
      <c r="M81">
        <v>562032</v>
      </c>
      <c r="O81" s="2" t="str">
        <f>TRIM(SampleSuperstore3[[#This Row],[City]])</f>
        <v>Decatur</v>
      </c>
      <c r="P81" s="2" t="str">
        <f>TRIM(SampleSuperstore3[[#This Row],[State]])</f>
        <v>Alabama</v>
      </c>
      <c r="Q81" s="2" t="str">
        <f t="shared" si="1"/>
        <v>Decatur Alabama</v>
      </c>
      <c r="R81" s="6" t="s">
        <v>61</v>
      </c>
      <c r="S81" s="2" t="s">
        <v>46</v>
      </c>
      <c r="T81" s="2"/>
    </row>
    <row r="82" spans="1:20" x14ac:dyDescent="0.3">
      <c r="A82" t="s">
        <v>62</v>
      </c>
      <c r="B82" t="s">
        <v>22</v>
      </c>
      <c r="C82" t="s">
        <v>15</v>
      </c>
      <c r="D82" t="s">
        <v>87</v>
      </c>
      <c r="E82" t="s">
        <v>88</v>
      </c>
      <c r="F82">
        <v>35601</v>
      </c>
      <c r="G82" t="s">
        <v>18</v>
      </c>
      <c r="H82" t="s">
        <v>26</v>
      </c>
      <c r="I82" t="s">
        <v>37</v>
      </c>
      <c r="J82">
        <v>1674</v>
      </c>
      <c r="K82">
        <v>3</v>
      </c>
      <c r="L82">
        <v>0</v>
      </c>
      <c r="M82">
        <v>80352</v>
      </c>
      <c r="O82" s="2" t="str">
        <f>TRIM(SampleSuperstore3[[#This Row],[City]])</f>
        <v>Decatur</v>
      </c>
      <c r="P82" s="2" t="str">
        <f>TRIM(SampleSuperstore3[[#This Row],[State]])</f>
        <v>Alabama</v>
      </c>
      <c r="Q82" s="2" t="str">
        <f t="shared" si="1"/>
        <v>Decatur Alabama</v>
      </c>
      <c r="R82" s="6" t="s">
        <v>61</v>
      </c>
      <c r="S82" s="2" t="s">
        <v>46</v>
      </c>
      <c r="T82" s="2"/>
    </row>
    <row r="83" spans="1:20" x14ac:dyDescent="0.3">
      <c r="A83" t="s">
        <v>28</v>
      </c>
      <c r="B83" t="s">
        <v>14</v>
      </c>
      <c r="C83" t="s">
        <v>15</v>
      </c>
      <c r="D83" t="s">
        <v>52</v>
      </c>
      <c r="E83" t="s">
        <v>24</v>
      </c>
      <c r="F83">
        <v>94122</v>
      </c>
      <c r="G83" t="s">
        <v>25</v>
      </c>
      <c r="H83" t="s">
        <v>26</v>
      </c>
      <c r="I83" t="s">
        <v>34</v>
      </c>
      <c r="J83">
        <v>149</v>
      </c>
      <c r="K83">
        <v>5</v>
      </c>
      <c r="L83">
        <v>0</v>
      </c>
      <c r="M83">
        <v>4172</v>
      </c>
      <c r="O83" s="2" t="str">
        <f>TRIM(SampleSuperstore3[[#This Row],[City]])</f>
        <v>San Francisco</v>
      </c>
      <c r="P83" s="2" t="str">
        <f>TRIM(SampleSuperstore3[[#This Row],[State]])</f>
        <v>California</v>
      </c>
      <c r="Q83" s="2" t="str">
        <f t="shared" si="1"/>
        <v>San Francisco California</v>
      </c>
      <c r="R83" s="6" t="s">
        <v>87</v>
      </c>
      <c r="S83" s="2" t="s">
        <v>88</v>
      </c>
      <c r="T83" s="2"/>
    </row>
    <row r="84" spans="1:20" x14ac:dyDescent="0.3">
      <c r="A84" t="s">
        <v>28</v>
      </c>
      <c r="B84" t="s">
        <v>14</v>
      </c>
      <c r="C84" t="s">
        <v>15</v>
      </c>
      <c r="D84" t="s">
        <v>52</v>
      </c>
      <c r="E84" t="s">
        <v>24</v>
      </c>
      <c r="F84">
        <v>94122</v>
      </c>
      <c r="G84" t="s">
        <v>25</v>
      </c>
      <c r="H84" t="s">
        <v>26</v>
      </c>
      <c r="I84" t="s">
        <v>32</v>
      </c>
      <c r="J84">
        <v>2139</v>
      </c>
      <c r="K84">
        <v>1</v>
      </c>
      <c r="L84">
        <v>0</v>
      </c>
      <c r="M84">
        <v>62031</v>
      </c>
      <c r="O84" s="2" t="str">
        <f>TRIM(SampleSuperstore3[[#This Row],[City]])</f>
        <v>San Francisco</v>
      </c>
      <c r="P84" s="2" t="str">
        <f>TRIM(SampleSuperstore3[[#This Row],[State]])</f>
        <v>California</v>
      </c>
      <c r="Q84" s="2" t="str">
        <f t="shared" si="1"/>
        <v>San Francisco California</v>
      </c>
      <c r="R84" s="6" t="s">
        <v>87</v>
      </c>
      <c r="S84" s="2" t="s">
        <v>88</v>
      </c>
      <c r="T84" s="2"/>
    </row>
    <row r="85" spans="1:20" x14ac:dyDescent="0.3">
      <c r="A85" t="s">
        <v>28</v>
      </c>
      <c r="B85" t="s">
        <v>22</v>
      </c>
      <c r="C85" t="s">
        <v>15</v>
      </c>
      <c r="D85" t="s">
        <v>89</v>
      </c>
      <c r="E85" t="s">
        <v>40</v>
      </c>
      <c r="F85">
        <v>27707</v>
      </c>
      <c r="G85" t="s">
        <v>18</v>
      </c>
      <c r="H85" t="s">
        <v>26</v>
      </c>
      <c r="I85" t="s">
        <v>60</v>
      </c>
      <c r="J85">
        <v>200984</v>
      </c>
      <c r="K85">
        <v>7</v>
      </c>
      <c r="L85">
        <v>2</v>
      </c>
      <c r="M85">
        <v>628075</v>
      </c>
      <c r="O85" s="2" t="str">
        <f>TRIM(SampleSuperstore3[[#This Row],[City]])</f>
        <v>Durham</v>
      </c>
      <c r="P85" s="2" t="str">
        <f>TRIM(SampleSuperstore3[[#This Row],[State]])</f>
        <v>North Carolina</v>
      </c>
      <c r="Q85" s="2" t="str">
        <f t="shared" si="1"/>
        <v>Durham North Carolina</v>
      </c>
      <c r="R85" s="6" t="s">
        <v>632</v>
      </c>
      <c r="S85" s="2" t="s">
        <v>633</v>
      </c>
      <c r="T85" s="2" t="s">
        <v>24</v>
      </c>
    </row>
    <row r="86" spans="1:20" x14ac:dyDescent="0.3">
      <c r="A86" t="s">
        <v>62</v>
      </c>
      <c r="B86" t="s">
        <v>44</v>
      </c>
      <c r="C86" t="s">
        <v>15</v>
      </c>
      <c r="D86" t="s">
        <v>79</v>
      </c>
      <c r="E86" t="s">
        <v>65</v>
      </c>
      <c r="F86">
        <v>60623</v>
      </c>
      <c r="G86" t="s">
        <v>47</v>
      </c>
      <c r="H86" t="s">
        <v>26</v>
      </c>
      <c r="I86" t="s">
        <v>32</v>
      </c>
      <c r="J86">
        <v>230376</v>
      </c>
      <c r="K86">
        <v>3</v>
      </c>
      <c r="L86">
        <v>2</v>
      </c>
      <c r="M86">
        <v>-489549</v>
      </c>
      <c r="O86" s="2" t="str">
        <f>TRIM(SampleSuperstore3[[#This Row],[City]])</f>
        <v>Chicago</v>
      </c>
      <c r="P86" s="2" t="str">
        <f>TRIM(SampleSuperstore3[[#This Row],[State]])</f>
        <v>Illinois</v>
      </c>
      <c r="Q86" s="2" t="str">
        <f t="shared" si="1"/>
        <v>Chicago Illinois</v>
      </c>
      <c r="R86" s="6" t="s">
        <v>632</v>
      </c>
      <c r="S86" s="2" t="s">
        <v>633</v>
      </c>
      <c r="T86" s="2" t="s">
        <v>24</v>
      </c>
    </row>
    <row r="87" spans="1:20" x14ac:dyDescent="0.3">
      <c r="A87" t="s">
        <v>13</v>
      </c>
      <c r="B87" t="s">
        <v>14</v>
      </c>
      <c r="C87" t="s">
        <v>15</v>
      </c>
      <c r="D87" t="s">
        <v>90</v>
      </c>
      <c r="E87" t="s">
        <v>91</v>
      </c>
      <c r="F87">
        <v>29203</v>
      </c>
      <c r="G87" t="s">
        <v>18</v>
      </c>
      <c r="H87" t="s">
        <v>19</v>
      </c>
      <c r="I87" t="s">
        <v>21</v>
      </c>
      <c r="J87">
        <v>30196</v>
      </c>
      <c r="K87">
        <v>2</v>
      </c>
      <c r="L87">
        <v>0</v>
      </c>
      <c r="M87">
        <v>332156</v>
      </c>
      <c r="O87" s="2" t="str">
        <f>TRIM(SampleSuperstore3[[#This Row],[City]])</f>
        <v>Columbia</v>
      </c>
      <c r="P87" s="2" t="str">
        <f>TRIM(SampleSuperstore3[[#This Row],[State]])</f>
        <v>South Carolina</v>
      </c>
      <c r="Q87" s="2" t="str">
        <f t="shared" si="1"/>
        <v>Columbia South Carolina</v>
      </c>
      <c r="R87" s="6" t="s">
        <v>89</v>
      </c>
      <c r="S87" s="2" t="s">
        <v>704</v>
      </c>
      <c r="T87" s="2" t="s">
        <v>806</v>
      </c>
    </row>
    <row r="88" spans="1:20" x14ac:dyDescent="0.3">
      <c r="A88" t="s">
        <v>28</v>
      </c>
      <c r="B88" t="s">
        <v>14</v>
      </c>
      <c r="C88" t="s">
        <v>15</v>
      </c>
      <c r="D88" t="s">
        <v>92</v>
      </c>
      <c r="E88" t="s">
        <v>68</v>
      </c>
      <c r="F88">
        <v>55901</v>
      </c>
      <c r="G88" t="s">
        <v>47</v>
      </c>
      <c r="H88" t="s">
        <v>35</v>
      </c>
      <c r="I88" t="s">
        <v>59</v>
      </c>
      <c r="J88">
        <v>1999</v>
      </c>
      <c r="K88">
        <v>1</v>
      </c>
      <c r="L88">
        <v>0</v>
      </c>
      <c r="M88">
        <v>67966</v>
      </c>
      <c r="O88" s="2" t="str">
        <f>TRIM(SampleSuperstore3[[#This Row],[City]])</f>
        <v>Rochester</v>
      </c>
      <c r="P88" s="2" t="str">
        <f>TRIM(SampleSuperstore3[[#This Row],[State]])</f>
        <v>Minnesota</v>
      </c>
      <c r="Q88" s="2" t="str">
        <f t="shared" si="1"/>
        <v>Rochester Minnesota</v>
      </c>
      <c r="R88" s="6" t="s">
        <v>79</v>
      </c>
      <c r="S88" s="2" t="s">
        <v>65</v>
      </c>
      <c r="T88" s="2"/>
    </row>
    <row r="89" spans="1:20" x14ac:dyDescent="0.3">
      <c r="A89" t="s">
        <v>28</v>
      </c>
      <c r="B89" t="s">
        <v>14</v>
      </c>
      <c r="C89" t="s">
        <v>15</v>
      </c>
      <c r="D89" t="s">
        <v>92</v>
      </c>
      <c r="E89" t="s">
        <v>68</v>
      </c>
      <c r="F89">
        <v>55901</v>
      </c>
      <c r="G89" t="s">
        <v>47</v>
      </c>
      <c r="H89" t="s">
        <v>26</v>
      </c>
      <c r="I89" t="s">
        <v>27</v>
      </c>
      <c r="J89">
        <v>616</v>
      </c>
      <c r="K89">
        <v>2</v>
      </c>
      <c r="L89">
        <v>0</v>
      </c>
      <c r="M89">
        <v>29568</v>
      </c>
      <c r="O89" s="2" t="str">
        <f>TRIM(SampleSuperstore3[[#This Row],[City]])</f>
        <v>Rochester</v>
      </c>
      <c r="P89" s="2" t="str">
        <f>TRIM(SampleSuperstore3[[#This Row],[State]])</f>
        <v>Minnesota</v>
      </c>
      <c r="Q89" s="2" t="str">
        <f t="shared" si="1"/>
        <v>Rochester Minnesota</v>
      </c>
      <c r="R89" s="6" t="s">
        <v>90</v>
      </c>
      <c r="S89" s="2" t="s">
        <v>18</v>
      </c>
      <c r="T89" s="2" t="s">
        <v>806</v>
      </c>
    </row>
    <row r="90" spans="1:20" x14ac:dyDescent="0.3">
      <c r="A90" t="s">
        <v>13</v>
      </c>
      <c r="B90" t="s">
        <v>44</v>
      </c>
      <c r="C90" t="s">
        <v>15</v>
      </c>
      <c r="D90" t="s">
        <v>61</v>
      </c>
      <c r="E90" t="s">
        <v>46</v>
      </c>
      <c r="F90">
        <v>77095</v>
      </c>
      <c r="G90" t="s">
        <v>47</v>
      </c>
      <c r="H90" t="s">
        <v>26</v>
      </c>
      <c r="I90" t="s">
        <v>32</v>
      </c>
      <c r="J90">
        <v>158368</v>
      </c>
      <c r="K90">
        <v>7</v>
      </c>
      <c r="L90">
        <v>2</v>
      </c>
      <c r="M90">
        <v>138572</v>
      </c>
      <c r="O90" s="2" t="str">
        <f>TRIM(SampleSuperstore3[[#This Row],[City]])</f>
        <v>Houston</v>
      </c>
      <c r="P90" s="2" t="str">
        <f>TRIM(SampleSuperstore3[[#This Row],[State]])</f>
        <v>Texas</v>
      </c>
      <c r="Q90" s="2" t="str">
        <f t="shared" si="1"/>
        <v>Houston Texas</v>
      </c>
      <c r="R90" s="6" t="s">
        <v>92</v>
      </c>
      <c r="S90" s="2" t="s">
        <v>68</v>
      </c>
      <c r="T90" s="2"/>
    </row>
    <row r="91" spans="1:20" x14ac:dyDescent="0.3">
      <c r="A91" t="s">
        <v>28</v>
      </c>
      <c r="B91" t="s">
        <v>22</v>
      </c>
      <c r="C91" t="s">
        <v>15</v>
      </c>
      <c r="D91" t="s">
        <v>23</v>
      </c>
      <c r="E91" t="s">
        <v>24</v>
      </c>
      <c r="F91">
        <v>90036</v>
      </c>
      <c r="G91" t="s">
        <v>25</v>
      </c>
      <c r="H91" t="s">
        <v>26</v>
      </c>
      <c r="I91" t="s">
        <v>34</v>
      </c>
      <c r="J91">
        <v>201</v>
      </c>
      <c r="K91">
        <v>3</v>
      </c>
      <c r="L91">
        <v>0</v>
      </c>
      <c r="M91">
        <v>6633</v>
      </c>
      <c r="O91" s="2" t="str">
        <f>TRIM(SampleSuperstore3[[#This Row],[City]])</f>
        <v>Los Angeles</v>
      </c>
      <c r="P91" s="2" t="str">
        <f>TRIM(SampleSuperstore3[[#This Row],[State]])</f>
        <v>California</v>
      </c>
      <c r="Q91" s="2" t="str">
        <f t="shared" si="1"/>
        <v>Los Angeles California</v>
      </c>
      <c r="R91" s="6" t="s">
        <v>92</v>
      </c>
      <c r="S91" s="2" t="s">
        <v>68</v>
      </c>
      <c r="T91" s="2"/>
    </row>
    <row r="92" spans="1:20" x14ac:dyDescent="0.3">
      <c r="A92" t="s">
        <v>28</v>
      </c>
      <c r="B92" t="s">
        <v>22</v>
      </c>
      <c r="C92" t="s">
        <v>15</v>
      </c>
      <c r="D92" t="s">
        <v>23</v>
      </c>
      <c r="E92" t="s">
        <v>24</v>
      </c>
      <c r="F92">
        <v>90036</v>
      </c>
      <c r="G92" t="s">
        <v>25</v>
      </c>
      <c r="H92" t="s">
        <v>35</v>
      </c>
      <c r="I92" t="s">
        <v>36</v>
      </c>
      <c r="J92">
        <v>73584</v>
      </c>
      <c r="K92">
        <v>2</v>
      </c>
      <c r="L92">
        <v>2</v>
      </c>
      <c r="M92">
        <v>82782</v>
      </c>
      <c r="O92" s="2" t="str">
        <f>TRIM(SampleSuperstore3[[#This Row],[City]])</f>
        <v>Los Angeles</v>
      </c>
      <c r="P92" s="2" t="str">
        <f>TRIM(SampleSuperstore3[[#This Row],[State]])</f>
        <v>California</v>
      </c>
      <c r="Q92" s="2" t="str">
        <f t="shared" si="1"/>
        <v>Los Angeles California</v>
      </c>
      <c r="R92" s="6" t="s">
        <v>61</v>
      </c>
      <c r="S92" s="2" t="s">
        <v>46</v>
      </c>
      <c r="T92" s="2"/>
    </row>
    <row r="93" spans="1:20" x14ac:dyDescent="0.3">
      <c r="A93" t="s">
        <v>28</v>
      </c>
      <c r="B93" t="s">
        <v>22</v>
      </c>
      <c r="C93" t="s">
        <v>15</v>
      </c>
      <c r="D93" t="s">
        <v>23</v>
      </c>
      <c r="E93" t="s">
        <v>24</v>
      </c>
      <c r="F93">
        <v>90036</v>
      </c>
      <c r="G93" t="s">
        <v>25</v>
      </c>
      <c r="H93" t="s">
        <v>26</v>
      </c>
      <c r="I93" t="s">
        <v>41</v>
      </c>
      <c r="J93">
        <v>648</v>
      </c>
      <c r="K93">
        <v>1</v>
      </c>
      <c r="L93">
        <v>0</v>
      </c>
      <c r="M93">
        <v>31104</v>
      </c>
      <c r="O93" s="2" t="str">
        <f>TRIM(SampleSuperstore3[[#This Row],[City]])</f>
        <v>Los Angeles</v>
      </c>
      <c r="P93" s="2" t="str">
        <f>TRIM(SampleSuperstore3[[#This Row],[State]])</f>
        <v>California</v>
      </c>
      <c r="Q93" s="2" t="str">
        <f t="shared" si="1"/>
        <v>Los Angeles California</v>
      </c>
      <c r="R93" s="6" t="s">
        <v>626</v>
      </c>
      <c r="S93" s="2" t="s">
        <v>627</v>
      </c>
      <c r="T93" s="2" t="s">
        <v>24</v>
      </c>
    </row>
    <row r="94" spans="1:20" x14ac:dyDescent="0.3">
      <c r="A94" t="s">
        <v>13</v>
      </c>
      <c r="B94" t="s">
        <v>14</v>
      </c>
      <c r="C94" t="s">
        <v>15</v>
      </c>
      <c r="D94" t="s">
        <v>93</v>
      </c>
      <c r="E94" t="s">
        <v>68</v>
      </c>
      <c r="F94">
        <v>55407</v>
      </c>
      <c r="G94" t="s">
        <v>47</v>
      </c>
      <c r="H94" t="s">
        <v>26</v>
      </c>
      <c r="I94" t="s">
        <v>41</v>
      </c>
      <c r="J94">
        <v>1296</v>
      </c>
      <c r="K94">
        <v>2</v>
      </c>
      <c r="L94">
        <v>0</v>
      </c>
      <c r="M94">
        <v>62208</v>
      </c>
      <c r="O94" s="2" t="str">
        <f>TRIM(SampleSuperstore3[[#This Row],[City]])</f>
        <v>Minneapolis</v>
      </c>
      <c r="P94" s="2" t="str">
        <f>TRIM(SampleSuperstore3[[#This Row],[State]])</f>
        <v>Minnesota</v>
      </c>
      <c r="Q94" s="2" t="str">
        <f t="shared" si="1"/>
        <v>Minneapolis Minnesota</v>
      </c>
      <c r="R94" s="6" t="s">
        <v>626</v>
      </c>
      <c r="S94" s="2" t="s">
        <v>627</v>
      </c>
      <c r="T94" s="2" t="s">
        <v>24</v>
      </c>
    </row>
    <row r="95" spans="1:20" x14ac:dyDescent="0.3">
      <c r="A95" t="s">
        <v>13</v>
      </c>
      <c r="B95" t="s">
        <v>14</v>
      </c>
      <c r="C95" t="s">
        <v>15</v>
      </c>
      <c r="D95" t="s">
        <v>93</v>
      </c>
      <c r="E95" t="s">
        <v>68</v>
      </c>
      <c r="F95">
        <v>55407</v>
      </c>
      <c r="G95" t="s">
        <v>47</v>
      </c>
      <c r="H95" t="s">
        <v>19</v>
      </c>
      <c r="I95" t="s">
        <v>33</v>
      </c>
      <c r="J95">
        <v>5334</v>
      </c>
      <c r="K95">
        <v>3</v>
      </c>
      <c r="L95">
        <v>0</v>
      </c>
      <c r="M95">
        <v>165354</v>
      </c>
      <c r="O95" s="2" t="str">
        <f>TRIM(SampleSuperstore3[[#This Row],[City]])</f>
        <v>Minneapolis</v>
      </c>
      <c r="P95" s="2" t="str">
        <f>TRIM(SampleSuperstore3[[#This Row],[State]])</f>
        <v>Minnesota</v>
      </c>
      <c r="Q95" s="2" t="str">
        <f t="shared" si="1"/>
        <v>Minneapolis Minnesota</v>
      </c>
      <c r="R95" s="6" t="s">
        <v>626</v>
      </c>
      <c r="S95" s="2" t="s">
        <v>627</v>
      </c>
      <c r="T95" s="2" t="s">
        <v>24</v>
      </c>
    </row>
    <row r="96" spans="1:20" x14ac:dyDescent="0.3">
      <c r="A96" t="s">
        <v>13</v>
      </c>
      <c r="B96" t="s">
        <v>14</v>
      </c>
      <c r="C96" t="s">
        <v>15</v>
      </c>
      <c r="D96" t="s">
        <v>93</v>
      </c>
      <c r="E96" t="s">
        <v>68</v>
      </c>
      <c r="F96">
        <v>55407</v>
      </c>
      <c r="G96" t="s">
        <v>47</v>
      </c>
      <c r="H96" t="s">
        <v>26</v>
      </c>
      <c r="I96" t="s">
        <v>37</v>
      </c>
      <c r="J96">
        <v>3296</v>
      </c>
      <c r="K96">
        <v>2</v>
      </c>
      <c r="L96">
        <v>0</v>
      </c>
      <c r="M96">
        <v>161504</v>
      </c>
      <c r="O96" s="2" t="str">
        <f>TRIM(SampleSuperstore3[[#This Row],[City]])</f>
        <v>Minneapolis</v>
      </c>
      <c r="P96" s="2" t="str">
        <f>TRIM(SampleSuperstore3[[#This Row],[State]])</f>
        <v>Minnesota</v>
      </c>
      <c r="Q96" s="2" t="str">
        <f t="shared" si="1"/>
        <v>Minneapolis Minnesota</v>
      </c>
      <c r="R96" s="6" t="s">
        <v>93</v>
      </c>
      <c r="S96" s="2" t="s">
        <v>68</v>
      </c>
      <c r="T96" s="2"/>
    </row>
    <row r="97" spans="1:22" x14ac:dyDescent="0.3">
      <c r="A97" t="s">
        <v>28</v>
      </c>
      <c r="B97" t="s">
        <v>44</v>
      </c>
      <c r="C97" t="s">
        <v>15</v>
      </c>
      <c r="D97" t="s">
        <v>94</v>
      </c>
      <c r="E97" t="s">
        <v>95</v>
      </c>
      <c r="F97">
        <v>97206</v>
      </c>
      <c r="G97" t="s">
        <v>25</v>
      </c>
      <c r="H97" t="s">
        <v>26</v>
      </c>
      <c r="I97" t="s">
        <v>37</v>
      </c>
      <c r="J97">
        <v>5682</v>
      </c>
      <c r="K97">
        <v>1</v>
      </c>
      <c r="L97">
        <v>7</v>
      </c>
      <c r="M97">
        <v>-3788</v>
      </c>
      <c r="O97" s="2" t="str">
        <f>TRIM(SampleSuperstore3[[#This Row],[City]])</f>
        <v>Portland</v>
      </c>
      <c r="P97" s="2" t="str">
        <f>TRIM(SampleSuperstore3[[#This Row],[State]])</f>
        <v>Oregon</v>
      </c>
      <c r="Q97" s="2" t="str">
        <f t="shared" si="1"/>
        <v>Portland Oregon</v>
      </c>
      <c r="R97" s="6" t="s">
        <v>93</v>
      </c>
      <c r="S97" s="2" t="s">
        <v>68</v>
      </c>
      <c r="T97" s="2"/>
    </row>
    <row r="98" spans="1:22" x14ac:dyDescent="0.3">
      <c r="A98" t="s">
        <v>13</v>
      </c>
      <c r="B98" t="s">
        <v>44</v>
      </c>
      <c r="C98" t="s">
        <v>15</v>
      </c>
      <c r="D98" t="s">
        <v>75</v>
      </c>
      <c r="E98" t="s">
        <v>76</v>
      </c>
      <c r="F98">
        <v>10009</v>
      </c>
      <c r="G98" t="s">
        <v>57</v>
      </c>
      <c r="H98" t="s">
        <v>19</v>
      </c>
      <c r="I98" t="s">
        <v>33</v>
      </c>
      <c r="J98">
        <v>9653</v>
      </c>
      <c r="K98">
        <v>7</v>
      </c>
      <c r="L98">
        <v>0</v>
      </c>
      <c r="M98">
        <v>405426</v>
      </c>
      <c r="O98" s="2" t="str">
        <f>TRIM(SampleSuperstore3[[#This Row],[City]])</f>
        <v>New York City</v>
      </c>
      <c r="P98" s="2" t="str">
        <f>TRIM(SampleSuperstore3[[#This Row],[State]])</f>
        <v>New York</v>
      </c>
      <c r="Q98" s="2" t="str">
        <f t="shared" si="1"/>
        <v>New York City New York</v>
      </c>
      <c r="R98" s="6" t="s">
        <v>93</v>
      </c>
      <c r="S98" s="2" t="s">
        <v>68</v>
      </c>
      <c r="T98" s="2"/>
    </row>
    <row r="99" spans="1:22" x14ac:dyDescent="0.3">
      <c r="A99" t="s">
        <v>62</v>
      </c>
      <c r="B99" t="s">
        <v>14</v>
      </c>
      <c r="C99" t="s">
        <v>15</v>
      </c>
      <c r="D99" t="s">
        <v>52</v>
      </c>
      <c r="E99" t="s">
        <v>24</v>
      </c>
      <c r="F99">
        <v>94122</v>
      </c>
      <c r="G99" t="s">
        <v>25</v>
      </c>
      <c r="H99" t="s">
        <v>26</v>
      </c>
      <c r="I99" t="s">
        <v>37</v>
      </c>
      <c r="J99">
        <v>51312</v>
      </c>
      <c r="K99">
        <v>3</v>
      </c>
      <c r="L99">
        <v>2</v>
      </c>
      <c r="M99">
        <v>179592</v>
      </c>
      <c r="O99" s="2" t="str">
        <f>TRIM(SampleSuperstore3[[#This Row],[City]])</f>
        <v>San Francisco</v>
      </c>
      <c r="P99" s="2" t="str">
        <f>TRIM(SampleSuperstore3[[#This Row],[State]])</f>
        <v>California</v>
      </c>
      <c r="Q99" s="2" t="str">
        <f t="shared" si="1"/>
        <v>San Francisco California</v>
      </c>
      <c r="R99" s="6" t="s">
        <v>94</v>
      </c>
      <c r="S99" s="2" t="s">
        <v>95</v>
      </c>
      <c r="T99" s="2"/>
    </row>
    <row r="100" spans="1:22" x14ac:dyDescent="0.3">
      <c r="A100" t="s">
        <v>28</v>
      </c>
      <c r="B100" t="s">
        <v>22</v>
      </c>
      <c r="C100" t="s">
        <v>15</v>
      </c>
      <c r="D100" t="s">
        <v>96</v>
      </c>
      <c r="E100" t="s">
        <v>68</v>
      </c>
      <c r="F100">
        <v>55106</v>
      </c>
      <c r="G100" t="s">
        <v>47</v>
      </c>
      <c r="H100" t="s">
        <v>26</v>
      </c>
      <c r="I100" t="s">
        <v>38</v>
      </c>
      <c r="J100">
        <v>7788</v>
      </c>
      <c r="K100">
        <v>6</v>
      </c>
      <c r="L100">
        <v>0</v>
      </c>
      <c r="M100">
        <v>225852</v>
      </c>
      <c r="O100" s="2" t="str">
        <f>TRIM(SampleSuperstore3[[#This Row],[City]])</f>
        <v>Saint Paul</v>
      </c>
      <c r="P100" s="2" t="str">
        <f>TRIM(SampleSuperstore3[[#This Row],[State]])</f>
        <v>Minnesota</v>
      </c>
      <c r="Q100" s="2" t="str">
        <f t="shared" si="1"/>
        <v>Saint Paul Minnesota</v>
      </c>
      <c r="R100" s="6" t="s">
        <v>634</v>
      </c>
      <c r="S100" s="2" t="s">
        <v>369</v>
      </c>
      <c r="T100" s="2" t="s">
        <v>3</v>
      </c>
      <c r="U100" t="s">
        <v>634</v>
      </c>
      <c r="V100" t="s">
        <v>369</v>
      </c>
    </row>
    <row r="101" spans="1:22" x14ac:dyDescent="0.3">
      <c r="A101" t="s">
        <v>28</v>
      </c>
      <c r="B101" t="s">
        <v>44</v>
      </c>
      <c r="C101" t="s">
        <v>15</v>
      </c>
      <c r="D101" t="s">
        <v>79</v>
      </c>
      <c r="E101" t="s">
        <v>65</v>
      </c>
      <c r="F101">
        <v>60610</v>
      </c>
      <c r="G101" t="s">
        <v>47</v>
      </c>
      <c r="H101" t="s">
        <v>26</v>
      </c>
      <c r="I101" t="s">
        <v>41</v>
      </c>
      <c r="J101">
        <v>64624</v>
      </c>
      <c r="K101">
        <v>7</v>
      </c>
      <c r="L101">
        <v>2</v>
      </c>
      <c r="M101">
        <v>226184</v>
      </c>
      <c r="O101" s="2" t="str">
        <f>TRIM(SampleSuperstore3[[#This Row],[City]])</f>
        <v>Chicago</v>
      </c>
      <c r="P101" s="2" t="str">
        <f>TRIM(SampleSuperstore3[[#This Row],[State]])</f>
        <v>Illinois</v>
      </c>
      <c r="Q101" s="2" t="str">
        <f t="shared" si="1"/>
        <v>Chicago Illinois</v>
      </c>
      <c r="R101" s="6" t="s">
        <v>632</v>
      </c>
      <c r="S101" s="2" t="s">
        <v>633</v>
      </c>
      <c r="T101" s="2" t="s">
        <v>24</v>
      </c>
    </row>
    <row r="102" spans="1:22" x14ac:dyDescent="0.3">
      <c r="A102" t="s">
        <v>28</v>
      </c>
      <c r="B102" t="s">
        <v>44</v>
      </c>
      <c r="C102" t="s">
        <v>15</v>
      </c>
      <c r="D102" t="s">
        <v>79</v>
      </c>
      <c r="E102" t="s">
        <v>65</v>
      </c>
      <c r="F102">
        <v>60610</v>
      </c>
      <c r="G102" t="s">
        <v>47</v>
      </c>
      <c r="H102" t="s">
        <v>35</v>
      </c>
      <c r="I102" t="s">
        <v>59</v>
      </c>
      <c r="J102">
        <v>95976</v>
      </c>
      <c r="K102">
        <v>3</v>
      </c>
      <c r="L102">
        <v>2</v>
      </c>
      <c r="M102">
        <v>-107973</v>
      </c>
      <c r="O102" s="2" t="str">
        <f>TRIM(SampleSuperstore3[[#This Row],[City]])</f>
        <v>Chicago</v>
      </c>
      <c r="P102" s="2" t="str">
        <f>TRIM(SampleSuperstore3[[#This Row],[State]])</f>
        <v>Illinois</v>
      </c>
      <c r="Q102" s="2" t="str">
        <f t="shared" si="1"/>
        <v>Chicago Illinois</v>
      </c>
      <c r="R102" s="6" t="s">
        <v>636</v>
      </c>
      <c r="S102" s="2" t="s">
        <v>637</v>
      </c>
      <c r="T102" s="2" t="s">
        <v>68</v>
      </c>
    </row>
    <row r="103" spans="1:22" x14ac:dyDescent="0.3">
      <c r="A103" t="s">
        <v>28</v>
      </c>
      <c r="B103" t="s">
        <v>44</v>
      </c>
      <c r="C103" t="s">
        <v>15</v>
      </c>
      <c r="D103" t="s">
        <v>79</v>
      </c>
      <c r="E103" t="s">
        <v>65</v>
      </c>
      <c r="F103">
        <v>60610</v>
      </c>
      <c r="G103" t="s">
        <v>47</v>
      </c>
      <c r="H103" t="s">
        <v>26</v>
      </c>
      <c r="I103" t="s">
        <v>37</v>
      </c>
      <c r="J103">
        <v>1788</v>
      </c>
      <c r="K103">
        <v>3</v>
      </c>
      <c r="L103">
        <v>8</v>
      </c>
      <c r="M103">
        <v>-30396</v>
      </c>
      <c r="O103" s="2" t="str">
        <f>TRIM(SampleSuperstore3[[#This Row],[City]])</f>
        <v>Chicago</v>
      </c>
      <c r="P103" s="2" t="str">
        <f>TRIM(SampleSuperstore3[[#This Row],[State]])</f>
        <v>Illinois</v>
      </c>
      <c r="Q103" s="2" t="str">
        <f t="shared" si="1"/>
        <v>Chicago Illinois</v>
      </c>
      <c r="R103" s="6" t="s">
        <v>79</v>
      </c>
      <c r="S103" s="2" t="s">
        <v>65</v>
      </c>
      <c r="T103" s="2"/>
    </row>
    <row r="104" spans="1:22" x14ac:dyDescent="0.3">
      <c r="A104" t="s">
        <v>13</v>
      </c>
      <c r="B104" t="s">
        <v>14</v>
      </c>
      <c r="C104" t="s">
        <v>15</v>
      </c>
      <c r="D104" t="s">
        <v>92</v>
      </c>
      <c r="E104" t="s">
        <v>68</v>
      </c>
      <c r="F104">
        <v>55901</v>
      </c>
      <c r="G104" t="s">
        <v>47</v>
      </c>
      <c r="H104" t="s">
        <v>26</v>
      </c>
      <c r="I104" t="s">
        <v>41</v>
      </c>
      <c r="J104">
        <v>2392</v>
      </c>
      <c r="K104">
        <v>4</v>
      </c>
      <c r="L104">
        <v>0</v>
      </c>
      <c r="M104">
        <v>117208</v>
      </c>
      <c r="O104" s="2" t="str">
        <f>TRIM(SampleSuperstore3[[#This Row],[City]])</f>
        <v>Rochester</v>
      </c>
      <c r="P104" s="2" t="str">
        <f>TRIM(SampleSuperstore3[[#This Row],[State]])</f>
        <v>Minnesota</v>
      </c>
      <c r="Q104" s="2" t="str">
        <f t="shared" si="1"/>
        <v>Rochester Minnesota</v>
      </c>
      <c r="R104" s="6" t="s">
        <v>79</v>
      </c>
      <c r="S104" s="2" t="s">
        <v>65</v>
      </c>
      <c r="T104" s="2"/>
    </row>
    <row r="105" spans="1:22" x14ac:dyDescent="0.3">
      <c r="A105" t="s">
        <v>28</v>
      </c>
      <c r="B105" t="s">
        <v>14</v>
      </c>
      <c r="C105" t="s">
        <v>15</v>
      </c>
      <c r="D105" t="s">
        <v>97</v>
      </c>
      <c r="E105" t="s">
        <v>98</v>
      </c>
      <c r="F105">
        <v>80013</v>
      </c>
      <c r="G105" t="s">
        <v>25</v>
      </c>
      <c r="H105" t="s">
        <v>35</v>
      </c>
      <c r="I105" t="s">
        <v>59</v>
      </c>
      <c r="J105">
        <v>238896</v>
      </c>
      <c r="K105">
        <v>6</v>
      </c>
      <c r="L105">
        <v>2</v>
      </c>
      <c r="M105">
        <v>-268758</v>
      </c>
      <c r="O105" s="2" t="str">
        <f>TRIM(SampleSuperstore3[[#This Row],[City]])</f>
        <v>Aurora</v>
      </c>
      <c r="P105" s="2" t="str">
        <f>TRIM(SampleSuperstore3[[#This Row],[State]])</f>
        <v>Colorado</v>
      </c>
      <c r="Q105" s="2" t="str">
        <f t="shared" si="1"/>
        <v>Aurora Colorado</v>
      </c>
      <c r="R105" s="6" t="s">
        <v>79</v>
      </c>
      <c r="S105" s="2" t="s">
        <v>65</v>
      </c>
      <c r="T105" s="2"/>
    </row>
    <row r="106" spans="1:22" x14ac:dyDescent="0.3">
      <c r="A106" t="s">
        <v>28</v>
      </c>
      <c r="B106" t="s">
        <v>14</v>
      </c>
      <c r="C106" t="s">
        <v>15</v>
      </c>
      <c r="D106" t="s">
        <v>97</v>
      </c>
      <c r="E106" t="s">
        <v>98</v>
      </c>
      <c r="F106">
        <v>80013</v>
      </c>
      <c r="G106" t="s">
        <v>25</v>
      </c>
      <c r="H106" t="s">
        <v>19</v>
      </c>
      <c r="I106" t="s">
        <v>33</v>
      </c>
      <c r="J106">
        <v>10236</v>
      </c>
      <c r="K106">
        <v>3</v>
      </c>
      <c r="L106">
        <v>2</v>
      </c>
      <c r="M106">
        <v>-38385</v>
      </c>
      <c r="O106" s="2" t="str">
        <f>TRIM(SampleSuperstore3[[#This Row],[City]])</f>
        <v>Aurora</v>
      </c>
      <c r="P106" s="2" t="str">
        <f>TRIM(SampleSuperstore3[[#This Row],[State]])</f>
        <v>Colorado</v>
      </c>
      <c r="Q106" s="2" t="str">
        <f t="shared" si="1"/>
        <v>Aurora Colorado</v>
      </c>
      <c r="R106" s="6" t="s">
        <v>92</v>
      </c>
      <c r="S106" s="2" t="s">
        <v>68</v>
      </c>
      <c r="T106" s="2"/>
    </row>
    <row r="107" spans="1:22" x14ac:dyDescent="0.3">
      <c r="A107" t="s">
        <v>28</v>
      </c>
      <c r="B107" t="s">
        <v>14</v>
      </c>
      <c r="C107" t="s">
        <v>15</v>
      </c>
      <c r="D107" t="s">
        <v>97</v>
      </c>
      <c r="E107" t="s">
        <v>98</v>
      </c>
      <c r="F107">
        <v>80013</v>
      </c>
      <c r="G107" t="s">
        <v>25</v>
      </c>
      <c r="H107" t="s">
        <v>26</v>
      </c>
      <c r="I107" t="s">
        <v>37</v>
      </c>
      <c r="J107">
        <v>36882</v>
      </c>
      <c r="K107">
        <v>3</v>
      </c>
      <c r="L107">
        <v>7</v>
      </c>
      <c r="M107">
        <v>-258174</v>
      </c>
      <c r="O107" s="2" t="str">
        <f>TRIM(SampleSuperstore3[[#This Row],[City]])</f>
        <v>Aurora</v>
      </c>
      <c r="P107" s="2" t="str">
        <f>TRIM(SampleSuperstore3[[#This Row],[State]])</f>
        <v>Colorado</v>
      </c>
      <c r="Q107" s="2" t="str">
        <f t="shared" si="1"/>
        <v>Aurora Colorado</v>
      </c>
      <c r="R107" s="6" t="s">
        <v>97</v>
      </c>
      <c r="S107" s="2" t="s">
        <v>98</v>
      </c>
      <c r="T107" s="2"/>
    </row>
    <row r="108" spans="1:22" x14ac:dyDescent="0.3">
      <c r="A108" t="s">
        <v>28</v>
      </c>
      <c r="B108" t="s">
        <v>14</v>
      </c>
      <c r="C108" t="s">
        <v>15</v>
      </c>
      <c r="D108" t="s">
        <v>99</v>
      </c>
      <c r="E108" t="s">
        <v>40</v>
      </c>
      <c r="F108">
        <v>28205</v>
      </c>
      <c r="G108" t="s">
        <v>18</v>
      </c>
      <c r="H108" t="s">
        <v>35</v>
      </c>
      <c r="I108" t="s">
        <v>59</v>
      </c>
      <c r="J108">
        <v>74112</v>
      </c>
      <c r="K108">
        <v>8</v>
      </c>
      <c r="L108">
        <v>2</v>
      </c>
      <c r="M108">
        <v>176016</v>
      </c>
      <c r="O108" s="2" t="str">
        <f>TRIM(SampleSuperstore3[[#This Row],[City]])</f>
        <v>Charlotte</v>
      </c>
      <c r="P108" s="2" t="str">
        <f>TRIM(SampleSuperstore3[[#This Row],[State]])</f>
        <v>North Carolina</v>
      </c>
      <c r="Q108" s="2" t="str">
        <f t="shared" si="1"/>
        <v>Charlotte North Carolina</v>
      </c>
      <c r="R108" s="6" t="s">
        <v>97</v>
      </c>
      <c r="S108" s="2" t="s">
        <v>98</v>
      </c>
      <c r="T108" s="2"/>
    </row>
    <row r="109" spans="1:22" x14ac:dyDescent="0.3">
      <c r="A109" t="s">
        <v>28</v>
      </c>
      <c r="B109" t="s">
        <v>14</v>
      </c>
      <c r="C109" t="s">
        <v>15</v>
      </c>
      <c r="D109" t="s">
        <v>99</v>
      </c>
      <c r="E109" t="s">
        <v>40</v>
      </c>
      <c r="F109">
        <v>28205</v>
      </c>
      <c r="G109" t="s">
        <v>18</v>
      </c>
      <c r="H109" t="s">
        <v>35</v>
      </c>
      <c r="I109" t="s">
        <v>36</v>
      </c>
      <c r="J109">
        <v>27992</v>
      </c>
      <c r="K109">
        <v>1</v>
      </c>
      <c r="L109">
        <v>2</v>
      </c>
      <c r="M109">
        <v>20994</v>
      </c>
      <c r="O109" s="2" t="str">
        <f>TRIM(SampleSuperstore3[[#This Row],[City]])</f>
        <v>Charlotte</v>
      </c>
      <c r="P109" s="2" t="str">
        <f>TRIM(SampleSuperstore3[[#This Row],[State]])</f>
        <v>North Carolina</v>
      </c>
      <c r="Q109" s="2" t="str">
        <f t="shared" si="1"/>
        <v>Charlotte North Carolina</v>
      </c>
      <c r="R109" s="6" t="s">
        <v>97</v>
      </c>
      <c r="S109" s="2" t="s">
        <v>98</v>
      </c>
      <c r="T109" s="2"/>
    </row>
    <row r="110" spans="1:22" x14ac:dyDescent="0.3">
      <c r="A110" t="s">
        <v>28</v>
      </c>
      <c r="B110" t="s">
        <v>14</v>
      </c>
      <c r="C110" t="s">
        <v>15</v>
      </c>
      <c r="D110" t="s">
        <v>99</v>
      </c>
      <c r="E110" t="s">
        <v>40</v>
      </c>
      <c r="F110">
        <v>28205</v>
      </c>
      <c r="G110" t="s">
        <v>18</v>
      </c>
      <c r="H110" t="s">
        <v>26</v>
      </c>
      <c r="I110" t="s">
        <v>34</v>
      </c>
      <c r="J110">
        <v>3304</v>
      </c>
      <c r="K110">
        <v>1</v>
      </c>
      <c r="L110">
        <v>2</v>
      </c>
      <c r="M110">
        <v>10738</v>
      </c>
      <c r="O110" s="2" t="str">
        <f>TRIM(SampleSuperstore3[[#This Row],[City]])</f>
        <v>Charlotte</v>
      </c>
      <c r="P110" s="2" t="str">
        <f>TRIM(SampleSuperstore3[[#This Row],[State]])</f>
        <v>North Carolina</v>
      </c>
      <c r="Q110" s="2" t="str">
        <f t="shared" si="1"/>
        <v>Charlotte North Carolina</v>
      </c>
      <c r="R110" s="6" t="s">
        <v>99</v>
      </c>
      <c r="S110" s="2" t="s">
        <v>704</v>
      </c>
      <c r="T110" s="2" t="s">
        <v>806</v>
      </c>
    </row>
    <row r="111" spans="1:22" x14ac:dyDescent="0.3">
      <c r="A111" t="s">
        <v>28</v>
      </c>
      <c r="B111" t="s">
        <v>44</v>
      </c>
      <c r="C111" t="s">
        <v>15</v>
      </c>
      <c r="D111" t="s">
        <v>100</v>
      </c>
      <c r="E111" t="s">
        <v>65</v>
      </c>
      <c r="F111">
        <v>60462</v>
      </c>
      <c r="G111" t="s">
        <v>47</v>
      </c>
      <c r="H111" t="s">
        <v>35</v>
      </c>
      <c r="I111" t="s">
        <v>59</v>
      </c>
      <c r="J111">
        <v>33996</v>
      </c>
      <c r="K111">
        <v>5</v>
      </c>
      <c r="L111">
        <v>2</v>
      </c>
      <c r="M111">
        <v>67992</v>
      </c>
      <c r="O111" s="2" t="str">
        <f>TRIM(SampleSuperstore3[[#This Row],[City]])</f>
        <v>Orland Park</v>
      </c>
      <c r="P111" s="2" t="str">
        <f>TRIM(SampleSuperstore3[[#This Row],[State]])</f>
        <v>Illinois</v>
      </c>
      <c r="Q111" s="2" t="str">
        <f t="shared" si="1"/>
        <v>Orland Park Illinois</v>
      </c>
      <c r="R111" s="6" t="s">
        <v>99</v>
      </c>
      <c r="S111" s="2" t="s">
        <v>704</v>
      </c>
      <c r="T111" s="2" t="s">
        <v>806</v>
      </c>
    </row>
    <row r="112" spans="1:22" x14ac:dyDescent="0.3">
      <c r="A112" t="s">
        <v>28</v>
      </c>
      <c r="B112" t="s">
        <v>22</v>
      </c>
      <c r="C112" t="s">
        <v>15</v>
      </c>
      <c r="D112" t="s">
        <v>75</v>
      </c>
      <c r="E112" t="s">
        <v>76</v>
      </c>
      <c r="F112">
        <v>10035</v>
      </c>
      <c r="G112" t="s">
        <v>57</v>
      </c>
      <c r="H112" t="s">
        <v>19</v>
      </c>
      <c r="I112" t="s">
        <v>33</v>
      </c>
      <c r="J112">
        <v>4196</v>
      </c>
      <c r="K112">
        <v>2</v>
      </c>
      <c r="L112">
        <v>0</v>
      </c>
      <c r="M112">
        <v>109096</v>
      </c>
      <c r="O112" s="2" t="str">
        <f>TRIM(SampleSuperstore3[[#This Row],[City]])</f>
        <v>New York City</v>
      </c>
      <c r="P112" s="2" t="str">
        <f>TRIM(SampleSuperstore3[[#This Row],[State]])</f>
        <v>New York</v>
      </c>
      <c r="Q112" s="2" t="str">
        <f t="shared" si="1"/>
        <v>New York City New York</v>
      </c>
      <c r="R112" s="6" t="s">
        <v>99</v>
      </c>
      <c r="S112" s="2" t="s">
        <v>704</v>
      </c>
      <c r="T112" s="2" t="s">
        <v>806</v>
      </c>
    </row>
    <row r="113" spans="1:22" x14ac:dyDescent="0.3">
      <c r="A113" t="s">
        <v>28</v>
      </c>
      <c r="B113" t="s">
        <v>14</v>
      </c>
      <c r="C113" t="s">
        <v>15</v>
      </c>
      <c r="D113" t="s">
        <v>101</v>
      </c>
      <c r="E113" t="s">
        <v>102</v>
      </c>
      <c r="F113">
        <v>50322</v>
      </c>
      <c r="G113" t="s">
        <v>47</v>
      </c>
      <c r="H113" t="s">
        <v>26</v>
      </c>
      <c r="I113" t="s">
        <v>34</v>
      </c>
      <c r="J113">
        <v>7596</v>
      </c>
      <c r="K113">
        <v>2</v>
      </c>
      <c r="L113">
        <v>0</v>
      </c>
      <c r="M113">
        <v>22788</v>
      </c>
      <c r="O113" s="2" t="str">
        <f>TRIM(SampleSuperstore3[[#This Row],[City]])</f>
        <v>Urbandale</v>
      </c>
      <c r="P113" s="2" t="str">
        <f>TRIM(SampleSuperstore3[[#This Row],[State]])</f>
        <v>Iowa</v>
      </c>
      <c r="Q113" s="2" t="str">
        <f t="shared" si="1"/>
        <v>Urbandale Iowa</v>
      </c>
      <c r="R113" s="6" t="s">
        <v>638</v>
      </c>
      <c r="S113" s="2" t="s">
        <v>639</v>
      </c>
      <c r="T113" s="2" t="s">
        <v>65</v>
      </c>
    </row>
    <row r="114" spans="1:22" x14ac:dyDescent="0.3">
      <c r="A114" t="s">
        <v>28</v>
      </c>
      <c r="B114" t="s">
        <v>14</v>
      </c>
      <c r="C114" t="s">
        <v>15</v>
      </c>
      <c r="D114" t="s">
        <v>101</v>
      </c>
      <c r="E114" t="s">
        <v>102</v>
      </c>
      <c r="F114">
        <v>50322</v>
      </c>
      <c r="G114" t="s">
        <v>47</v>
      </c>
      <c r="H114" t="s">
        <v>26</v>
      </c>
      <c r="I114" t="s">
        <v>37</v>
      </c>
      <c r="J114">
        <v>2724</v>
      </c>
      <c r="K114">
        <v>6</v>
      </c>
      <c r="L114">
        <v>0</v>
      </c>
      <c r="M114">
        <v>133476</v>
      </c>
      <c r="O114" s="2" t="str">
        <f>TRIM(SampleSuperstore3[[#This Row],[City]])</f>
        <v>Urbandale</v>
      </c>
      <c r="P114" s="2" t="str">
        <f>TRIM(SampleSuperstore3[[#This Row],[State]])</f>
        <v>Iowa</v>
      </c>
      <c r="Q114" s="2" t="str">
        <f t="shared" si="1"/>
        <v>Urbandale Iowa</v>
      </c>
      <c r="R114" s="6" t="s">
        <v>634</v>
      </c>
      <c r="S114" s="2" t="s">
        <v>369</v>
      </c>
      <c r="T114" s="2" t="s">
        <v>3</v>
      </c>
      <c r="U114" t="s">
        <v>634</v>
      </c>
      <c r="V114" t="s">
        <v>369</v>
      </c>
    </row>
    <row r="115" spans="1:22" x14ac:dyDescent="0.3">
      <c r="A115" t="s">
        <v>13</v>
      </c>
      <c r="B115" t="s">
        <v>14</v>
      </c>
      <c r="C115" t="s">
        <v>15</v>
      </c>
      <c r="D115" t="s">
        <v>103</v>
      </c>
      <c r="E115" t="s">
        <v>104</v>
      </c>
      <c r="F115">
        <v>43229</v>
      </c>
      <c r="G115" t="s">
        <v>57</v>
      </c>
      <c r="H115" t="s">
        <v>26</v>
      </c>
      <c r="I115" t="s">
        <v>77</v>
      </c>
      <c r="J115">
        <v>40096</v>
      </c>
      <c r="K115">
        <v>14</v>
      </c>
      <c r="L115">
        <v>2</v>
      </c>
      <c r="M115">
        <v>145348</v>
      </c>
      <c r="O115" s="2" t="str">
        <f>TRIM(SampleSuperstore3[[#This Row],[City]])</f>
        <v>Columbus</v>
      </c>
      <c r="P115" s="2" t="str">
        <f>TRIM(SampleSuperstore3[[#This Row],[State]])</f>
        <v>Ohio</v>
      </c>
      <c r="Q115" s="2" t="str">
        <f t="shared" si="1"/>
        <v>Columbus Ohio</v>
      </c>
      <c r="R115" s="6" t="s">
        <v>101</v>
      </c>
      <c r="S115" s="2" t="s">
        <v>102</v>
      </c>
      <c r="T115" s="2"/>
    </row>
    <row r="116" spans="1:22" x14ac:dyDescent="0.3">
      <c r="A116" t="s">
        <v>13</v>
      </c>
      <c r="B116" t="s">
        <v>14</v>
      </c>
      <c r="C116" t="s">
        <v>15</v>
      </c>
      <c r="D116" t="s">
        <v>103</v>
      </c>
      <c r="E116" t="s">
        <v>104</v>
      </c>
      <c r="F116">
        <v>43229</v>
      </c>
      <c r="G116" t="s">
        <v>57</v>
      </c>
      <c r="H116" t="s">
        <v>26</v>
      </c>
      <c r="I116" t="s">
        <v>60</v>
      </c>
      <c r="J116">
        <v>472</v>
      </c>
      <c r="K116">
        <v>2</v>
      </c>
      <c r="L116">
        <v>2</v>
      </c>
      <c r="M116">
        <v>1652</v>
      </c>
      <c r="O116" s="2" t="str">
        <f>TRIM(SampleSuperstore3[[#This Row],[City]])</f>
        <v>Columbus</v>
      </c>
      <c r="P116" s="2" t="str">
        <f>TRIM(SampleSuperstore3[[#This Row],[State]])</f>
        <v>Ohio</v>
      </c>
      <c r="Q116" s="2" t="str">
        <f t="shared" si="1"/>
        <v>Columbus Ohio</v>
      </c>
      <c r="R116" s="6" t="s">
        <v>101</v>
      </c>
      <c r="S116" s="2" t="s">
        <v>102</v>
      </c>
      <c r="T116" s="2"/>
    </row>
    <row r="117" spans="1:22" x14ac:dyDescent="0.3">
      <c r="A117" t="s">
        <v>13</v>
      </c>
      <c r="B117" t="s">
        <v>14</v>
      </c>
      <c r="C117" t="s">
        <v>15</v>
      </c>
      <c r="D117" t="s">
        <v>103</v>
      </c>
      <c r="E117" t="s">
        <v>104</v>
      </c>
      <c r="F117">
        <v>43229</v>
      </c>
      <c r="G117" t="s">
        <v>57</v>
      </c>
      <c r="H117" t="s">
        <v>26</v>
      </c>
      <c r="I117" t="s">
        <v>41</v>
      </c>
      <c r="J117">
        <v>23976</v>
      </c>
      <c r="K117">
        <v>3</v>
      </c>
      <c r="L117">
        <v>2</v>
      </c>
      <c r="M117">
        <v>74925</v>
      </c>
      <c r="O117" s="2" t="str">
        <f>TRIM(SampleSuperstore3[[#This Row],[City]])</f>
        <v>Columbus</v>
      </c>
      <c r="P117" s="2" t="str">
        <f>TRIM(SampleSuperstore3[[#This Row],[State]])</f>
        <v>Ohio</v>
      </c>
      <c r="Q117" s="2" t="str">
        <f t="shared" si="1"/>
        <v>Columbus Ohio</v>
      </c>
      <c r="R117" s="6" t="s">
        <v>103</v>
      </c>
      <c r="S117" s="2" t="s">
        <v>104</v>
      </c>
      <c r="T117" s="2"/>
    </row>
    <row r="118" spans="1:22" x14ac:dyDescent="0.3">
      <c r="A118" t="s">
        <v>13</v>
      </c>
      <c r="B118" t="s">
        <v>14</v>
      </c>
      <c r="C118" t="s">
        <v>15</v>
      </c>
      <c r="D118" t="s">
        <v>103</v>
      </c>
      <c r="E118" t="s">
        <v>104</v>
      </c>
      <c r="F118">
        <v>43229</v>
      </c>
      <c r="G118" t="s">
        <v>57</v>
      </c>
      <c r="H118" t="s">
        <v>26</v>
      </c>
      <c r="I118" t="s">
        <v>60</v>
      </c>
      <c r="J118">
        <v>130464</v>
      </c>
      <c r="K118">
        <v>6</v>
      </c>
      <c r="L118">
        <v>2</v>
      </c>
      <c r="M118">
        <v>440316</v>
      </c>
      <c r="O118" s="2" t="str">
        <f>TRIM(SampleSuperstore3[[#This Row],[City]])</f>
        <v>Columbus</v>
      </c>
      <c r="P118" s="2" t="str">
        <f>TRIM(SampleSuperstore3[[#This Row],[State]])</f>
        <v>Ohio</v>
      </c>
      <c r="Q118" s="2" t="str">
        <f t="shared" si="1"/>
        <v>Columbus Ohio</v>
      </c>
      <c r="R118" s="6" t="s">
        <v>103</v>
      </c>
      <c r="S118" s="2" t="s">
        <v>104</v>
      </c>
      <c r="T118" s="2"/>
    </row>
    <row r="119" spans="1:22" x14ac:dyDescent="0.3">
      <c r="A119" t="s">
        <v>28</v>
      </c>
      <c r="B119" t="s">
        <v>14</v>
      </c>
      <c r="C119" t="s">
        <v>15</v>
      </c>
      <c r="D119" t="s">
        <v>42</v>
      </c>
      <c r="E119" t="s">
        <v>43</v>
      </c>
      <c r="F119">
        <v>98103</v>
      </c>
      <c r="G119" t="s">
        <v>25</v>
      </c>
      <c r="H119" t="s">
        <v>19</v>
      </c>
      <c r="I119" t="s">
        <v>31</v>
      </c>
      <c r="J119">
        <v>78753</v>
      </c>
      <c r="K119">
        <v>3</v>
      </c>
      <c r="L119">
        <v>0</v>
      </c>
      <c r="M119">
        <v>1653813</v>
      </c>
      <c r="O119" s="2" t="str">
        <f>TRIM(SampleSuperstore3[[#This Row],[City]])</f>
        <v>Seattle</v>
      </c>
      <c r="P119" s="2" t="str">
        <f>TRIM(SampleSuperstore3[[#This Row],[State]])</f>
        <v>Washington</v>
      </c>
      <c r="Q119" s="2" t="str">
        <f t="shared" si="1"/>
        <v>Seattle Washington</v>
      </c>
      <c r="R119" s="6" t="s">
        <v>103</v>
      </c>
      <c r="S119" s="2" t="s">
        <v>104</v>
      </c>
      <c r="T119" s="2"/>
    </row>
    <row r="120" spans="1:22" x14ac:dyDescent="0.3">
      <c r="A120" t="s">
        <v>28</v>
      </c>
      <c r="B120" t="s">
        <v>22</v>
      </c>
      <c r="C120" t="s">
        <v>15</v>
      </c>
      <c r="D120" t="s">
        <v>105</v>
      </c>
      <c r="E120" t="s">
        <v>86</v>
      </c>
      <c r="F120">
        <v>37620</v>
      </c>
      <c r="G120" t="s">
        <v>18</v>
      </c>
      <c r="H120" t="s">
        <v>26</v>
      </c>
      <c r="I120" t="s">
        <v>37</v>
      </c>
      <c r="J120">
        <v>157794</v>
      </c>
      <c r="K120">
        <v>1</v>
      </c>
      <c r="L120">
        <v>7</v>
      </c>
      <c r="M120">
        <v>-1157156</v>
      </c>
      <c r="O120" s="2" t="str">
        <f>TRIM(SampleSuperstore3[[#This Row],[City]])</f>
        <v>Bristol</v>
      </c>
      <c r="P120" s="2" t="str">
        <f>TRIM(SampleSuperstore3[[#This Row],[State]])</f>
        <v>Tennessee</v>
      </c>
      <c r="Q120" s="2" t="str">
        <f t="shared" si="1"/>
        <v>Bristol Tennessee</v>
      </c>
      <c r="R120" s="6" t="s">
        <v>103</v>
      </c>
      <c r="S120" s="2" t="s">
        <v>104</v>
      </c>
      <c r="T120" s="2"/>
    </row>
    <row r="121" spans="1:22" x14ac:dyDescent="0.3">
      <c r="A121" t="s">
        <v>62</v>
      </c>
      <c r="B121" t="s">
        <v>14</v>
      </c>
      <c r="C121" t="s">
        <v>15</v>
      </c>
      <c r="D121" t="s">
        <v>106</v>
      </c>
      <c r="E121" t="s">
        <v>72</v>
      </c>
      <c r="F121">
        <v>19805</v>
      </c>
      <c r="G121" t="s">
        <v>57</v>
      </c>
      <c r="H121" t="s">
        <v>19</v>
      </c>
      <c r="I121" t="s">
        <v>33</v>
      </c>
      <c r="J121">
        <v>4704</v>
      </c>
      <c r="K121">
        <v>3</v>
      </c>
      <c r="L121">
        <v>0</v>
      </c>
      <c r="M121">
        <v>183456</v>
      </c>
      <c r="O121" s="2" t="str">
        <f>TRIM(SampleSuperstore3[[#This Row],[City]])</f>
        <v>Wilmington</v>
      </c>
      <c r="P121" s="2" t="str">
        <f>TRIM(SampleSuperstore3[[#This Row],[State]])</f>
        <v>Delaware</v>
      </c>
      <c r="Q121" s="2" t="str">
        <f t="shared" si="1"/>
        <v>Wilmington Delaware</v>
      </c>
      <c r="R121" s="6" t="s">
        <v>42</v>
      </c>
      <c r="S121" s="2" t="s">
        <v>43</v>
      </c>
      <c r="T121" s="2"/>
    </row>
    <row r="122" spans="1:22" x14ac:dyDescent="0.3">
      <c r="A122" t="s">
        <v>62</v>
      </c>
      <c r="B122" t="s">
        <v>14</v>
      </c>
      <c r="C122" t="s">
        <v>15</v>
      </c>
      <c r="D122" t="s">
        <v>106</v>
      </c>
      <c r="E122" t="s">
        <v>72</v>
      </c>
      <c r="F122">
        <v>19805</v>
      </c>
      <c r="G122" t="s">
        <v>57</v>
      </c>
      <c r="H122" t="s">
        <v>26</v>
      </c>
      <c r="I122" t="s">
        <v>37</v>
      </c>
      <c r="J122">
        <v>3084</v>
      </c>
      <c r="K122">
        <v>4</v>
      </c>
      <c r="L122">
        <v>0</v>
      </c>
      <c r="M122">
        <v>13878</v>
      </c>
      <c r="O122" s="2" t="str">
        <f>TRIM(SampleSuperstore3[[#This Row],[City]])</f>
        <v>Wilmington</v>
      </c>
      <c r="P122" s="2" t="str">
        <f>TRIM(SampleSuperstore3[[#This Row],[State]])</f>
        <v>Delaware</v>
      </c>
      <c r="Q122" s="2" t="str">
        <f t="shared" si="1"/>
        <v>Wilmington Delaware</v>
      </c>
      <c r="R122" s="6" t="s">
        <v>105</v>
      </c>
      <c r="S122" s="2" t="s">
        <v>86</v>
      </c>
      <c r="T122" s="2"/>
    </row>
    <row r="123" spans="1:22" x14ac:dyDescent="0.3">
      <c r="A123" t="s">
        <v>62</v>
      </c>
      <c r="B123" t="s">
        <v>14</v>
      </c>
      <c r="C123" t="s">
        <v>15</v>
      </c>
      <c r="D123" t="s">
        <v>106</v>
      </c>
      <c r="E123" t="s">
        <v>72</v>
      </c>
      <c r="F123">
        <v>19805</v>
      </c>
      <c r="G123" t="s">
        <v>57</v>
      </c>
      <c r="H123" t="s">
        <v>26</v>
      </c>
      <c r="I123" t="s">
        <v>32</v>
      </c>
      <c r="J123">
        <v>22656</v>
      </c>
      <c r="K123">
        <v>6</v>
      </c>
      <c r="L123">
        <v>0</v>
      </c>
      <c r="M123">
        <v>634368</v>
      </c>
      <c r="O123" s="2" t="str">
        <f>TRIM(SampleSuperstore3[[#This Row],[City]])</f>
        <v>Wilmington</v>
      </c>
      <c r="P123" s="2" t="str">
        <f>TRIM(SampleSuperstore3[[#This Row],[State]])</f>
        <v>Delaware</v>
      </c>
      <c r="Q123" s="2" t="str">
        <f t="shared" si="1"/>
        <v>Wilmington Delaware</v>
      </c>
      <c r="R123" s="6" t="s">
        <v>106</v>
      </c>
      <c r="S123" s="2" t="s">
        <v>72</v>
      </c>
      <c r="T123" s="2"/>
    </row>
    <row r="124" spans="1:22" x14ac:dyDescent="0.3">
      <c r="A124" t="s">
        <v>62</v>
      </c>
      <c r="B124" t="s">
        <v>14</v>
      </c>
      <c r="C124" t="s">
        <v>15</v>
      </c>
      <c r="D124" t="s">
        <v>106</v>
      </c>
      <c r="E124" t="s">
        <v>72</v>
      </c>
      <c r="F124">
        <v>19805</v>
      </c>
      <c r="G124" t="s">
        <v>57</v>
      </c>
      <c r="H124" t="s">
        <v>26</v>
      </c>
      <c r="I124" t="s">
        <v>60</v>
      </c>
      <c r="J124">
        <v>11502</v>
      </c>
      <c r="K124">
        <v>9</v>
      </c>
      <c r="L124">
        <v>0</v>
      </c>
      <c r="M124">
        <v>51759</v>
      </c>
      <c r="O124" s="2" t="str">
        <f>TRIM(SampleSuperstore3[[#This Row],[City]])</f>
        <v>Wilmington</v>
      </c>
      <c r="P124" s="2" t="str">
        <f>TRIM(SampleSuperstore3[[#This Row],[State]])</f>
        <v>Delaware</v>
      </c>
      <c r="Q124" s="2" t="str">
        <f t="shared" si="1"/>
        <v>Wilmington Delaware</v>
      </c>
      <c r="R124" s="6" t="s">
        <v>106</v>
      </c>
      <c r="S124" s="2" t="s">
        <v>72</v>
      </c>
      <c r="T124" s="2"/>
    </row>
    <row r="125" spans="1:22" x14ac:dyDescent="0.3">
      <c r="A125" t="s">
        <v>62</v>
      </c>
      <c r="B125" t="s">
        <v>14</v>
      </c>
      <c r="C125" t="s">
        <v>15</v>
      </c>
      <c r="D125" t="s">
        <v>106</v>
      </c>
      <c r="E125" t="s">
        <v>72</v>
      </c>
      <c r="F125">
        <v>19805</v>
      </c>
      <c r="G125" t="s">
        <v>57</v>
      </c>
      <c r="H125" t="s">
        <v>35</v>
      </c>
      <c r="I125" t="s">
        <v>36</v>
      </c>
      <c r="J125">
        <v>6804</v>
      </c>
      <c r="K125">
        <v>7</v>
      </c>
      <c r="L125">
        <v>0</v>
      </c>
      <c r="M125">
        <v>197316</v>
      </c>
      <c r="O125" s="2" t="str">
        <f>TRIM(SampleSuperstore3[[#This Row],[City]])</f>
        <v>Wilmington</v>
      </c>
      <c r="P125" s="2" t="str">
        <f>TRIM(SampleSuperstore3[[#This Row],[State]])</f>
        <v>Delaware</v>
      </c>
      <c r="Q125" s="2" t="str">
        <f t="shared" si="1"/>
        <v>Wilmington Delaware</v>
      </c>
      <c r="R125" s="6" t="s">
        <v>106</v>
      </c>
      <c r="S125" s="2" t="s">
        <v>72</v>
      </c>
      <c r="T125" s="2"/>
    </row>
    <row r="126" spans="1:22" x14ac:dyDescent="0.3">
      <c r="A126" t="s">
        <v>13</v>
      </c>
      <c r="B126" t="s">
        <v>44</v>
      </c>
      <c r="C126" t="s">
        <v>15</v>
      </c>
      <c r="D126" t="s">
        <v>61</v>
      </c>
      <c r="E126" t="s">
        <v>46</v>
      </c>
      <c r="F126">
        <v>77041</v>
      </c>
      <c r="G126" t="s">
        <v>47</v>
      </c>
      <c r="H126" t="s">
        <v>19</v>
      </c>
      <c r="I126" t="s">
        <v>21</v>
      </c>
      <c r="J126">
        <v>600558</v>
      </c>
      <c r="K126">
        <v>3</v>
      </c>
      <c r="L126">
        <v>3</v>
      </c>
      <c r="M126">
        <v>-85794</v>
      </c>
      <c r="O126" s="2" t="str">
        <f>TRIM(SampleSuperstore3[[#This Row],[City]])</f>
        <v>Houston</v>
      </c>
      <c r="P126" s="2" t="str">
        <f>TRIM(SampleSuperstore3[[#This Row],[State]])</f>
        <v>Texas</v>
      </c>
      <c r="Q126" s="2" t="str">
        <f t="shared" si="1"/>
        <v>Houston Texas</v>
      </c>
      <c r="R126" s="6" t="s">
        <v>106</v>
      </c>
      <c r="S126" s="2" t="s">
        <v>72</v>
      </c>
      <c r="T126" s="2"/>
    </row>
    <row r="127" spans="1:22" x14ac:dyDescent="0.3">
      <c r="A127" t="s">
        <v>28</v>
      </c>
      <c r="B127" t="s">
        <v>14</v>
      </c>
      <c r="C127" t="s">
        <v>15</v>
      </c>
      <c r="D127" t="s">
        <v>107</v>
      </c>
      <c r="E127" t="s">
        <v>65</v>
      </c>
      <c r="F127">
        <v>61701</v>
      </c>
      <c r="G127" t="s">
        <v>47</v>
      </c>
      <c r="H127" t="s">
        <v>19</v>
      </c>
      <c r="I127" t="s">
        <v>31</v>
      </c>
      <c r="J127">
        <v>6177</v>
      </c>
      <c r="K127">
        <v>6</v>
      </c>
      <c r="L127">
        <v>5</v>
      </c>
      <c r="M127">
        <v>-407682</v>
      </c>
      <c r="O127" s="2" t="str">
        <f>TRIM(SampleSuperstore3[[#This Row],[City]])</f>
        <v>Bloomington</v>
      </c>
      <c r="P127" s="2" t="str">
        <f>TRIM(SampleSuperstore3[[#This Row],[State]])</f>
        <v>Illinois</v>
      </c>
      <c r="Q127" s="2" t="str">
        <f t="shared" si="1"/>
        <v>Bloomington Illinois</v>
      </c>
      <c r="R127" s="6" t="s">
        <v>106</v>
      </c>
      <c r="S127" s="2" t="s">
        <v>72</v>
      </c>
      <c r="T127" s="2"/>
    </row>
    <row r="128" spans="1:22" x14ac:dyDescent="0.3">
      <c r="A128" t="s">
        <v>28</v>
      </c>
      <c r="B128" t="s">
        <v>14</v>
      </c>
      <c r="C128" t="s">
        <v>15</v>
      </c>
      <c r="D128" t="s">
        <v>108</v>
      </c>
      <c r="E128" t="s">
        <v>81</v>
      </c>
      <c r="F128">
        <v>85023</v>
      </c>
      <c r="G128" t="s">
        <v>25</v>
      </c>
      <c r="H128" t="s">
        <v>26</v>
      </c>
      <c r="I128" t="s">
        <v>37</v>
      </c>
      <c r="J128">
        <v>2388</v>
      </c>
      <c r="K128">
        <v>2</v>
      </c>
      <c r="L128">
        <v>7</v>
      </c>
      <c r="M128">
        <v>-18308</v>
      </c>
      <c r="O128" s="2" t="str">
        <f>TRIM(SampleSuperstore3[[#This Row],[City]])</f>
        <v>Phoenix</v>
      </c>
      <c r="P128" s="2" t="str">
        <f>TRIM(SampleSuperstore3[[#This Row],[State]])</f>
        <v>Arizona</v>
      </c>
      <c r="Q128" s="2" t="str">
        <f t="shared" si="1"/>
        <v>Phoenix Arizona</v>
      </c>
      <c r="R128" s="6" t="s">
        <v>61</v>
      </c>
      <c r="S128" s="2" t="s">
        <v>46</v>
      </c>
      <c r="T128" s="2"/>
    </row>
    <row r="129" spans="1:20" x14ac:dyDescent="0.3">
      <c r="A129" t="s">
        <v>28</v>
      </c>
      <c r="B129" t="s">
        <v>14</v>
      </c>
      <c r="C129" t="s">
        <v>15</v>
      </c>
      <c r="D129" t="s">
        <v>108</v>
      </c>
      <c r="E129" t="s">
        <v>81</v>
      </c>
      <c r="F129">
        <v>85023</v>
      </c>
      <c r="G129" t="s">
        <v>25</v>
      </c>
      <c r="H129" t="s">
        <v>26</v>
      </c>
      <c r="I129" t="s">
        <v>32</v>
      </c>
      <c r="J129">
        <v>243992</v>
      </c>
      <c r="K129">
        <v>7</v>
      </c>
      <c r="L129">
        <v>2</v>
      </c>
      <c r="M129">
        <v>30499</v>
      </c>
      <c r="O129" s="2" t="str">
        <f>TRIM(SampleSuperstore3[[#This Row],[City]])</f>
        <v>Phoenix</v>
      </c>
      <c r="P129" s="2" t="str">
        <f>TRIM(SampleSuperstore3[[#This Row],[State]])</f>
        <v>Arizona</v>
      </c>
      <c r="Q129" s="2" t="str">
        <f t="shared" si="1"/>
        <v>Phoenix Arizona</v>
      </c>
      <c r="R129" s="6" t="s">
        <v>107</v>
      </c>
      <c r="S129" s="2" t="s">
        <v>65</v>
      </c>
      <c r="T129" s="2"/>
    </row>
    <row r="130" spans="1:20" x14ac:dyDescent="0.3">
      <c r="A130" t="s">
        <v>13</v>
      </c>
      <c r="B130" t="s">
        <v>44</v>
      </c>
      <c r="C130" t="s">
        <v>15</v>
      </c>
      <c r="D130" t="s">
        <v>23</v>
      </c>
      <c r="E130" t="s">
        <v>24</v>
      </c>
      <c r="F130">
        <v>90004</v>
      </c>
      <c r="G130" t="s">
        <v>25</v>
      </c>
      <c r="H130" t="s">
        <v>19</v>
      </c>
      <c r="I130" t="s">
        <v>21</v>
      </c>
      <c r="J130">
        <v>81424</v>
      </c>
      <c r="K130">
        <v>2</v>
      </c>
      <c r="L130">
        <v>2</v>
      </c>
      <c r="M130">
        <v>-91602</v>
      </c>
      <c r="O130" s="2" t="str">
        <f>TRIM(SampleSuperstore3[[#This Row],[City]])</f>
        <v>Los Angeles</v>
      </c>
      <c r="P130" s="2" t="str">
        <f>TRIM(SampleSuperstore3[[#This Row],[State]])</f>
        <v>California</v>
      </c>
      <c r="Q130" s="2" t="str">
        <f t="shared" si="1"/>
        <v>Los Angeles California</v>
      </c>
      <c r="R130" s="6" t="s">
        <v>108</v>
      </c>
      <c r="S130" s="2" t="s">
        <v>81</v>
      </c>
      <c r="T130" s="2"/>
    </row>
    <row r="131" spans="1:20" x14ac:dyDescent="0.3">
      <c r="A131" t="s">
        <v>13</v>
      </c>
      <c r="B131" t="s">
        <v>44</v>
      </c>
      <c r="C131" t="s">
        <v>15</v>
      </c>
      <c r="D131" t="s">
        <v>23</v>
      </c>
      <c r="E131" t="s">
        <v>24</v>
      </c>
      <c r="F131">
        <v>90004</v>
      </c>
      <c r="G131" t="s">
        <v>25</v>
      </c>
      <c r="H131" t="s">
        <v>19</v>
      </c>
      <c r="I131" t="s">
        <v>33</v>
      </c>
      <c r="J131">
        <v>23856</v>
      </c>
      <c r="K131">
        <v>3</v>
      </c>
      <c r="L131">
        <v>0</v>
      </c>
      <c r="M131">
        <v>262416</v>
      </c>
      <c r="O131" s="2" t="str">
        <f>TRIM(SampleSuperstore3[[#This Row],[City]])</f>
        <v>Los Angeles</v>
      </c>
      <c r="P131" s="2" t="str">
        <f>TRIM(SampleSuperstore3[[#This Row],[State]])</f>
        <v>California</v>
      </c>
      <c r="Q131" s="2" t="str">
        <f t="shared" ref="Q131:Q194" si="2">_xlfn.CONCAT(O131," ",P131)</f>
        <v>Los Angeles California</v>
      </c>
      <c r="R131" s="6" t="s">
        <v>108</v>
      </c>
      <c r="S131" s="2" t="s">
        <v>81</v>
      </c>
      <c r="T131" s="2"/>
    </row>
    <row r="132" spans="1:20" x14ac:dyDescent="0.3">
      <c r="A132" t="s">
        <v>62</v>
      </c>
      <c r="B132" t="s">
        <v>22</v>
      </c>
      <c r="C132" t="s">
        <v>15</v>
      </c>
      <c r="D132" t="s">
        <v>103</v>
      </c>
      <c r="E132" t="s">
        <v>104</v>
      </c>
      <c r="F132">
        <v>43229</v>
      </c>
      <c r="G132" t="s">
        <v>57</v>
      </c>
      <c r="H132" t="s">
        <v>35</v>
      </c>
      <c r="I132" t="s">
        <v>36</v>
      </c>
      <c r="J132">
        <v>5997</v>
      </c>
      <c r="K132">
        <v>5</v>
      </c>
      <c r="L132">
        <v>4</v>
      </c>
      <c r="M132">
        <v>-11994</v>
      </c>
      <c r="O132" s="2" t="str">
        <f>TRIM(SampleSuperstore3[[#This Row],[City]])</f>
        <v>Columbus</v>
      </c>
      <c r="P132" s="2" t="str">
        <f>TRIM(SampleSuperstore3[[#This Row],[State]])</f>
        <v>Ohio</v>
      </c>
      <c r="Q132" s="2" t="str">
        <f t="shared" si="2"/>
        <v>Columbus Ohio</v>
      </c>
      <c r="R132" s="6" t="s">
        <v>626</v>
      </c>
      <c r="S132" s="2" t="s">
        <v>627</v>
      </c>
      <c r="T132" s="2" t="s">
        <v>24</v>
      </c>
    </row>
    <row r="133" spans="1:20" x14ac:dyDescent="0.3">
      <c r="A133" t="s">
        <v>62</v>
      </c>
      <c r="B133" t="s">
        <v>22</v>
      </c>
      <c r="C133" t="s">
        <v>15</v>
      </c>
      <c r="D133" t="s">
        <v>103</v>
      </c>
      <c r="E133" t="s">
        <v>104</v>
      </c>
      <c r="F133">
        <v>43229</v>
      </c>
      <c r="G133" t="s">
        <v>57</v>
      </c>
      <c r="H133" t="s">
        <v>26</v>
      </c>
      <c r="I133" t="s">
        <v>41</v>
      </c>
      <c r="J133">
        <v>78304</v>
      </c>
      <c r="K133">
        <v>2</v>
      </c>
      <c r="L133">
        <v>2</v>
      </c>
      <c r="M133">
        <v>29364</v>
      </c>
      <c r="O133" s="2" t="str">
        <f>TRIM(SampleSuperstore3[[#This Row],[City]])</f>
        <v>Columbus</v>
      </c>
      <c r="P133" s="2" t="str">
        <f>TRIM(SampleSuperstore3[[#This Row],[State]])</f>
        <v>Ohio</v>
      </c>
      <c r="Q133" s="2" t="str">
        <f t="shared" si="2"/>
        <v>Columbus Ohio</v>
      </c>
      <c r="R133" s="6" t="s">
        <v>626</v>
      </c>
      <c r="S133" s="2" t="s">
        <v>627</v>
      </c>
      <c r="T133" s="2" t="s">
        <v>24</v>
      </c>
    </row>
    <row r="134" spans="1:20" x14ac:dyDescent="0.3">
      <c r="A134" t="s">
        <v>62</v>
      </c>
      <c r="B134" t="s">
        <v>22</v>
      </c>
      <c r="C134" t="s">
        <v>15</v>
      </c>
      <c r="D134" t="s">
        <v>103</v>
      </c>
      <c r="E134" t="s">
        <v>104</v>
      </c>
      <c r="F134">
        <v>43229</v>
      </c>
      <c r="G134" t="s">
        <v>57</v>
      </c>
      <c r="H134" t="s">
        <v>26</v>
      </c>
      <c r="I134" t="s">
        <v>77</v>
      </c>
      <c r="J134">
        <v>21456</v>
      </c>
      <c r="K134">
        <v>9</v>
      </c>
      <c r="L134">
        <v>2</v>
      </c>
      <c r="M134">
        <v>69732</v>
      </c>
      <c r="O134" s="2" t="str">
        <f>TRIM(SampleSuperstore3[[#This Row],[City]])</f>
        <v>Columbus</v>
      </c>
      <c r="P134" s="2" t="str">
        <f>TRIM(SampleSuperstore3[[#This Row],[State]])</f>
        <v>Ohio</v>
      </c>
      <c r="Q134" s="2" t="str">
        <f t="shared" si="2"/>
        <v>Columbus Ohio</v>
      </c>
      <c r="R134" s="6" t="s">
        <v>103</v>
      </c>
      <c r="S134" s="2" t="s">
        <v>104</v>
      </c>
      <c r="T134" s="2"/>
    </row>
    <row r="135" spans="1:20" x14ac:dyDescent="0.3">
      <c r="A135" t="s">
        <v>28</v>
      </c>
      <c r="B135" t="s">
        <v>14</v>
      </c>
      <c r="C135" t="s">
        <v>15</v>
      </c>
      <c r="D135" t="s">
        <v>109</v>
      </c>
      <c r="E135" t="s">
        <v>24</v>
      </c>
      <c r="F135">
        <v>95661</v>
      </c>
      <c r="G135" t="s">
        <v>25</v>
      </c>
      <c r="H135" t="s">
        <v>26</v>
      </c>
      <c r="I135" t="s">
        <v>41</v>
      </c>
      <c r="J135">
        <v>2004</v>
      </c>
      <c r="K135">
        <v>3</v>
      </c>
      <c r="L135">
        <v>0</v>
      </c>
      <c r="M135">
        <v>96192</v>
      </c>
      <c r="O135" s="2" t="str">
        <f>TRIM(SampleSuperstore3[[#This Row],[City]])</f>
        <v>Roseville</v>
      </c>
      <c r="P135" s="2" t="str">
        <f>TRIM(SampleSuperstore3[[#This Row],[State]])</f>
        <v>California</v>
      </c>
      <c r="Q135" s="2" t="str">
        <f t="shared" si="2"/>
        <v>Roseville California</v>
      </c>
      <c r="R135" s="6" t="s">
        <v>103</v>
      </c>
      <c r="S135" s="2" t="s">
        <v>104</v>
      </c>
      <c r="T135" s="2"/>
    </row>
    <row r="136" spans="1:20" x14ac:dyDescent="0.3">
      <c r="A136" t="s">
        <v>28</v>
      </c>
      <c r="B136" t="s">
        <v>14</v>
      </c>
      <c r="C136" t="s">
        <v>15</v>
      </c>
      <c r="D136" t="s">
        <v>109</v>
      </c>
      <c r="E136" t="s">
        <v>24</v>
      </c>
      <c r="F136">
        <v>95661</v>
      </c>
      <c r="G136" t="s">
        <v>25</v>
      </c>
      <c r="H136" t="s">
        <v>26</v>
      </c>
      <c r="I136" t="s">
        <v>41</v>
      </c>
      <c r="J136">
        <v>3544</v>
      </c>
      <c r="K136">
        <v>1</v>
      </c>
      <c r="L136">
        <v>0</v>
      </c>
      <c r="M136">
        <v>166568</v>
      </c>
      <c r="O136" s="2" t="str">
        <f>TRIM(SampleSuperstore3[[#This Row],[City]])</f>
        <v>Roseville</v>
      </c>
      <c r="P136" s="2" t="str">
        <f>TRIM(SampleSuperstore3[[#This Row],[State]])</f>
        <v>California</v>
      </c>
      <c r="Q136" s="2" t="str">
        <f t="shared" si="2"/>
        <v>Roseville California</v>
      </c>
      <c r="R136" s="6" t="s">
        <v>103</v>
      </c>
      <c r="S136" s="2" t="s">
        <v>104</v>
      </c>
      <c r="T136" s="2"/>
    </row>
    <row r="137" spans="1:20" x14ac:dyDescent="0.3">
      <c r="A137" t="s">
        <v>28</v>
      </c>
      <c r="B137" t="s">
        <v>14</v>
      </c>
      <c r="C137" t="s">
        <v>15</v>
      </c>
      <c r="D137" t="s">
        <v>109</v>
      </c>
      <c r="E137" t="s">
        <v>24</v>
      </c>
      <c r="F137">
        <v>95661</v>
      </c>
      <c r="G137" t="s">
        <v>25</v>
      </c>
      <c r="H137" t="s">
        <v>26</v>
      </c>
      <c r="I137" t="s">
        <v>34</v>
      </c>
      <c r="J137">
        <v>1152</v>
      </c>
      <c r="K137">
        <v>4</v>
      </c>
      <c r="L137">
        <v>0</v>
      </c>
      <c r="M137">
        <v>3456</v>
      </c>
      <c r="O137" s="2" t="str">
        <f>TRIM(SampleSuperstore3[[#This Row],[City]])</f>
        <v>Roseville</v>
      </c>
      <c r="P137" s="2" t="str">
        <f>TRIM(SampleSuperstore3[[#This Row],[State]])</f>
        <v>California</v>
      </c>
      <c r="Q137" s="2" t="str">
        <f t="shared" si="2"/>
        <v>Roseville California</v>
      </c>
      <c r="R137" s="6" t="s">
        <v>109</v>
      </c>
      <c r="S137" s="2" t="s">
        <v>24</v>
      </c>
      <c r="T137" s="2"/>
    </row>
    <row r="138" spans="1:20" x14ac:dyDescent="0.3">
      <c r="A138" t="s">
        <v>28</v>
      </c>
      <c r="B138" t="s">
        <v>14</v>
      </c>
      <c r="C138" t="s">
        <v>15</v>
      </c>
      <c r="D138" t="s">
        <v>109</v>
      </c>
      <c r="E138" t="s">
        <v>24</v>
      </c>
      <c r="F138">
        <v>95661</v>
      </c>
      <c r="G138" t="s">
        <v>25</v>
      </c>
      <c r="H138" t="s">
        <v>26</v>
      </c>
      <c r="I138" t="s">
        <v>77</v>
      </c>
      <c r="J138">
        <v>402</v>
      </c>
      <c r="K138">
        <v>2</v>
      </c>
      <c r="L138">
        <v>0</v>
      </c>
      <c r="M138">
        <v>19698</v>
      </c>
      <c r="O138" s="2" t="str">
        <f>TRIM(SampleSuperstore3[[#This Row],[City]])</f>
        <v>Roseville</v>
      </c>
      <c r="P138" s="2" t="str">
        <f>TRIM(SampleSuperstore3[[#This Row],[State]])</f>
        <v>California</v>
      </c>
      <c r="Q138" s="2" t="str">
        <f t="shared" si="2"/>
        <v>Roseville California</v>
      </c>
      <c r="R138" s="6" t="s">
        <v>109</v>
      </c>
      <c r="S138" s="2" t="s">
        <v>24</v>
      </c>
      <c r="T138" s="2"/>
    </row>
    <row r="139" spans="1:20" x14ac:dyDescent="0.3">
      <c r="A139" t="s">
        <v>28</v>
      </c>
      <c r="B139" t="s">
        <v>14</v>
      </c>
      <c r="C139" t="s">
        <v>15</v>
      </c>
      <c r="D139" t="s">
        <v>109</v>
      </c>
      <c r="E139" t="s">
        <v>24</v>
      </c>
      <c r="F139">
        <v>95661</v>
      </c>
      <c r="G139" t="s">
        <v>25</v>
      </c>
      <c r="H139" t="s">
        <v>26</v>
      </c>
      <c r="I139" t="s">
        <v>37</v>
      </c>
      <c r="J139">
        <v>76176</v>
      </c>
      <c r="K139">
        <v>3</v>
      </c>
      <c r="L139">
        <v>2</v>
      </c>
      <c r="M139">
        <v>266616</v>
      </c>
      <c r="O139" s="2" t="str">
        <f>TRIM(SampleSuperstore3[[#This Row],[City]])</f>
        <v>Roseville</v>
      </c>
      <c r="P139" s="2" t="str">
        <f>TRIM(SampleSuperstore3[[#This Row],[State]])</f>
        <v>California</v>
      </c>
      <c r="Q139" s="2" t="str">
        <f t="shared" si="2"/>
        <v>Roseville California</v>
      </c>
      <c r="R139" s="6" t="s">
        <v>109</v>
      </c>
      <c r="S139" s="2" t="s">
        <v>24</v>
      </c>
      <c r="T139" s="2"/>
    </row>
    <row r="140" spans="1:20" x14ac:dyDescent="0.3">
      <c r="A140" t="s">
        <v>28</v>
      </c>
      <c r="B140" t="s">
        <v>14</v>
      </c>
      <c r="C140" t="s">
        <v>15</v>
      </c>
      <c r="D140" t="s">
        <v>109</v>
      </c>
      <c r="E140" t="s">
        <v>24</v>
      </c>
      <c r="F140">
        <v>95661</v>
      </c>
      <c r="G140" t="s">
        <v>25</v>
      </c>
      <c r="H140" t="s">
        <v>26</v>
      </c>
      <c r="I140" t="s">
        <v>110</v>
      </c>
      <c r="J140">
        <v>6588</v>
      </c>
      <c r="K140">
        <v>6</v>
      </c>
      <c r="L140">
        <v>0</v>
      </c>
      <c r="M140">
        <v>184464</v>
      </c>
      <c r="O140" s="2" t="str">
        <f>TRIM(SampleSuperstore3[[#This Row],[City]])</f>
        <v>Roseville</v>
      </c>
      <c r="P140" s="2" t="str">
        <f>TRIM(SampleSuperstore3[[#This Row],[State]])</f>
        <v>California</v>
      </c>
      <c r="Q140" s="2" t="str">
        <f t="shared" si="2"/>
        <v>Roseville California</v>
      </c>
      <c r="R140" s="6" t="s">
        <v>109</v>
      </c>
      <c r="S140" s="2" t="s">
        <v>24</v>
      </c>
      <c r="T140" s="2"/>
    </row>
    <row r="141" spans="1:20" x14ac:dyDescent="0.3">
      <c r="A141" t="s">
        <v>28</v>
      </c>
      <c r="B141" t="s">
        <v>14</v>
      </c>
      <c r="C141" t="s">
        <v>15</v>
      </c>
      <c r="D141" t="s">
        <v>109</v>
      </c>
      <c r="E141" t="s">
        <v>24</v>
      </c>
      <c r="F141">
        <v>95661</v>
      </c>
      <c r="G141" t="s">
        <v>25</v>
      </c>
      <c r="H141" t="s">
        <v>19</v>
      </c>
      <c r="I141" t="s">
        <v>33</v>
      </c>
      <c r="J141">
        <v>4312</v>
      </c>
      <c r="K141">
        <v>14</v>
      </c>
      <c r="L141">
        <v>0</v>
      </c>
      <c r="M141">
        <v>206976</v>
      </c>
      <c r="O141" s="2" t="str">
        <f>TRIM(SampleSuperstore3[[#This Row],[City]])</f>
        <v>Roseville</v>
      </c>
      <c r="P141" s="2" t="str">
        <f>TRIM(SampleSuperstore3[[#This Row],[State]])</f>
        <v>California</v>
      </c>
      <c r="Q141" s="2" t="str">
        <f t="shared" si="2"/>
        <v>Roseville California</v>
      </c>
      <c r="R141" s="6" t="s">
        <v>109</v>
      </c>
      <c r="S141" s="2" t="s">
        <v>24</v>
      </c>
      <c r="T141" s="2"/>
    </row>
    <row r="142" spans="1:20" x14ac:dyDescent="0.3">
      <c r="A142" t="s">
        <v>13</v>
      </c>
      <c r="B142" t="s">
        <v>22</v>
      </c>
      <c r="C142" t="s">
        <v>15</v>
      </c>
      <c r="D142" t="s">
        <v>55</v>
      </c>
      <c r="E142" t="s">
        <v>56</v>
      </c>
      <c r="F142">
        <v>19140</v>
      </c>
      <c r="G142" t="s">
        <v>57</v>
      </c>
      <c r="H142" t="s">
        <v>19</v>
      </c>
      <c r="I142" t="s">
        <v>33</v>
      </c>
      <c r="J142">
        <v>828</v>
      </c>
      <c r="K142">
        <v>2</v>
      </c>
      <c r="L142">
        <v>2</v>
      </c>
      <c r="M142">
        <v>1035</v>
      </c>
      <c r="O142" s="2" t="str">
        <f>TRIM(SampleSuperstore3[[#This Row],[City]])</f>
        <v>Philadelphia</v>
      </c>
      <c r="P142" s="2" t="str">
        <f>TRIM(SampleSuperstore3[[#This Row],[State]])</f>
        <v>Pennsylvania</v>
      </c>
      <c r="Q142" s="2" t="str">
        <f t="shared" si="2"/>
        <v>Philadelphia Pennsylvania</v>
      </c>
      <c r="R142" s="6" t="s">
        <v>109</v>
      </c>
      <c r="S142" s="2" t="s">
        <v>24</v>
      </c>
      <c r="T142" s="2"/>
    </row>
    <row r="143" spans="1:20" x14ac:dyDescent="0.3">
      <c r="A143" t="s">
        <v>28</v>
      </c>
      <c r="B143" t="s">
        <v>22</v>
      </c>
      <c r="C143" t="s">
        <v>15</v>
      </c>
      <c r="D143" t="s">
        <v>52</v>
      </c>
      <c r="E143" t="s">
        <v>24</v>
      </c>
      <c r="F143">
        <v>94122</v>
      </c>
      <c r="G143" t="s">
        <v>25</v>
      </c>
      <c r="H143" t="s">
        <v>26</v>
      </c>
      <c r="I143" t="s">
        <v>34</v>
      </c>
      <c r="J143">
        <v>882</v>
      </c>
      <c r="K143">
        <v>3</v>
      </c>
      <c r="L143">
        <v>0</v>
      </c>
      <c r="M143">
        <v>23814</v>
      </c>
      <c r="O143" s="2" t="str">
        <f>TRIM(SampleSuperstore3[[#This Row],[City]])</f>
        <v>San Francisco</v>
      </c>
      <c r="P143" s="2" t="str">
        <f>TRIM(SampleSuperstore3[[#This Row],[State]])</f>
        <v>California</v>
      </c>
      <c r="Q143" s="2" t="str">
        <f t="shared" si="2"/>
        <v>San Francisco California</v>
      </c>
      <c r="R143" s="6" t="s">
        <v>109</v>
      </c>
      <c r="S143" s="2" t="s">
        <v>24</v>
      </c>
      <c r="T143" s="2"/>
    </row>
    <row r="144" spans="1:20" x14ac:dyDescent="0.3">
      <c r="A144" t="s">
        <v>28</v>
      </c>
      <c r="B144" t="s">
        <v>22</v>
      </c>
      <c r="C144" t="s">
        <v>15</v>
      </c>
      <c r="D144" t="s">
        <v>52</v>
      </c>
      <c r="E144" t="s">
        <v>24</v>
      </c>
      <c r="F144">
        <v>94122</v>
      </c>
      <c r="G144" t="s">
        <v>25</v>
      </c>
      <c r="H144" t="s">
        <v>26</v>
      </c>
      <c r="I144" t="s">
        <v>60</v>
      </c>
      <c r="J144">
        <v>1086</v>
      </c>
      <c r="K144">
        <v>3</v>
      </c>
      <c r="L144">
        <v>0</v>
      </c>
      <c r="M144">
        <v>51042</v>
      </c>
      <c r="O144" s="2" t="str">
        <f>TRIM(SampleSuperstore3[[#This Row],[City]])</f>
        <v>San Francisco</v>
      </c>
      <c r="P144" s="2" t="str">
        <f>TRIM(SampleSuperstore3[[#This Row],[State]])</f>
        <v>California</v>
      </c>
      <c r="Q144" s="2" t="str">
        <f t="shared" si="2"/>
        <v>San Francisco California</v>
      </c>
      <c r="R144" s="6" t="s">
        <v>55</v>
      </c>
      <c r="S144" s="2" t="s">
        <v>56</v>
      </c>
      <c r="T144" s="2"/>
    </row>
    <row r="145" spans="1:20" x14ac:dyDescent="0.3">
      <c r="A145" t="s">
        <v>28</v>
      </c>
      <c r="B145" t="s">
        <v>22</v>
      </c>
      <c r="C145" t="s">
        <v>15</v>
      </c>
      <c r="D145" t="s">
        <v>52</v>
      </c>
      <c r="E145" t="s">
        <v>24</v>
      </c>
      <c r="F145">
        <v>94122</v>
      </c>
      <c r="G145" t="s">
        <v>25</v>
      </c>
      <c r="H145" t="s">
        <v>26</v>
      </c>
      <c r="I145" t="s">
        <v>41</v>
      </c>
      <c r="J145">
        <v>1437</v>
      </c>
      <c r="K145">
        <v>3</v>
      </c>
      <c r="L145">
        <v>0</v>
      </c>
      <c r="M145">
        <v>68976</v>
      </c>
      <c r="O145" s="2" t="str">
        <f>TRIM(SampleSuperstore3[[#This Row],[City]])</f>
        <v>San Francisco</v>
      </c>
      <c r="P145" s="2" t="str">
        <f>TRIM(SampleSuperstore3[[#This Row],[State]])</f>
        <v>California</v>
      </c>
      <c r="Q145" s="2" t="str">
        <f t="shared" si="2"/>
        <v>San Francisco California</v>
      </c>
      <c r="R145" s="6" t="s">
        <v>632</v>
      </c>
      <c r="S145" s="2" t="s">
        <v>633</v>
      </c>
      <c r="T145" s="2" t="s">
        <v>24</v>
      </c>
    </row>
    <row r="146" spans="1:20" x14ac:dyDescent="0.3">
      <c r="A146" t="s">
        <v>28</v>
      </c>
      <c r="B146" t="s">
        <v>14</v>
      </c>
      <c r="C146" t="s">
        <v>15</v>
      </c>
      <c r="D146" t="s">
        <v>111</v>
      </c>
      <c r="E146" t="s">
        <v>112</v>
      </c>
      <c r="F146">
        <v>64055</v>
      </c>
      <c r="G146" t="s">
        <v>47</v>
      </c>
      <c r="H146" t="s">
        <v>26</v>
      </c>
      <c r="I146" t="s">
        <v>38</v>
      </c>
      <c r="J146">
        <v>83943</v>
      </c>
      <c r="K146">
        <v>3</v>
      </c>
      <c r="L146">
        <v>0</v>
      </c>
      <c r="M146">
        <v>2182518</v>
      </c>
      <c r="O146" s="2" t="str">
        <f>TRIM(SampleSuperstore3[[#This Row],[City]])</f>
        <v>Independence</v>
      </c>
      <c r="P146" s="2" t="str">
        <f>TRIM(SampleSuperstore3[[#This Row],[State]])</f>
        <v>Missouri</v>
      </c>
      <c r="Q146" s="2" t="str">
        <f t="shared" si="2"/>
        <v>Independence Missouri</v>
      </c>
      <c r="R146" s="6" t="s">
        <v>632</v>
      </c>
      <c r="S146" s="2" t="s">
        <v>633</v>
      </c>
      <c r="T146" s="2" t="s">
        <v>24</v>
      </c>
    </row>
    <row r="147" spans="1:20" x14ac:dyDescent="0.3">
      <c r="A147" t="s">
        <v>28</v>
      </c>
      <c r="B147" t="s">
        <v>14</v>
      </c>
      <c r="C147" t="s">
        <v>15</v>
      </c>
      <c r="D147" t="s">
        <v>113</v>
      </c>
      <c r="E147" t="s">
        <v>24</v>
      </c>
      <c r="F147">
        <v>91104</v>
      </c>
      <c r="G147" t="s">
        <v>25</v>
      </c>
      <c r="H147" t="s">
        <v>26</v>
      </c>
      <c r="I147" t="s">
        <v>32</v>
      </c>
      <c r="J147">
        <v>67193</v>
      </c>
      <c r="K147">
        <v>7</v>
      </c>
      <c r="L147">
        <v>0</v>
      </c>
      <c r="M147">
        <v>201579</v>
      </c>
      <c r="O147" s="2" t="str">
        <f>TRIM(SampleSuperstore3[[#This Row],[City]])</f>
        <v>Pasadena</v>
      </c>
      <c r="P147" s="2" t="str">
        <f>TRIM(SampleSuperstore3[[#This Row],[State]])</f>
        <v>California</v>
      </c>
      <c r="Q147" s="2" t="str">
        <f t="shared" si="2"/>
        <v>Pasadena California</v>
      </c>
      <c r="R147" s="6" t="s">
        <v>632</v>
      </c>
      <c r="S147" s="2" t="s">
        <v>633</v>
      </c>
      <c r="T147" s="2" t="s">
        <v>24</v>
      </c>
    </row>
    <row r="148" spans="1:20" x14ac:dyDescent="0.3">
      <c r="A148" t="s">
        <v>28</v>
      </c>
      <c r="B148" t="s">
        <v>44</v>
      </c>
      <c r="C148" t="s">
        <v>15</v>
      </c>
      <c r="D148" t="s">
        <v>114</v>
      </c>
      <c r="E148" t="s">
        <v>104</v>
      </c>
      <c r="F148">
        <v>43055</v>
      </c>
      <c r="G148" t="s">
        <v>57</v>
      </c>
      <c r="H148" t="s">
        <v>19</v>
      </c>
      <c r="I148" t="s">
        <v>33</v>
      </c>
      <c r="J148">
        <v>93888</v>
      </c>
      <c r="K148">
        <v>4</v>
      </c>
      <c r="L148">
        <v>2</v>
      </c>
      <c r="M148">
        <v>129096</v>
      </c>
      <c r="O148" s="2" t="str">
        <f>TRIM(SampleSuperstore3[[#This Row],[City]])</f>
        <v>Newark</v>
      </c>
      <c r="P148" s="2" t="str">
        <f>TRIM(SampleSuperstore3[[#This Row],[State]])</f>
        <v>Ohio</v>
      </c>
      <c r="Q148" s="2" t="str">
        <f t="shared" si="2"/>
        <v>Newark Ohio</v>
      </c>
      <c r="R148" s="6" t="s">
        <v>111</v>
      </c>
      <c r="S148" s="2" t="s">
        <v>112</v>
      </c>
      <c r="T148" s="2"/>
    </row>
    <row r="149" spans="1:20" x14ac:dyDescent="0.3">
      <c r="A149" t="s">
        <v>28</v>
      </c>
      <c r="B149" t="s">
        <v>22</v>
      </c>
      <c r="C149" t="s">
        <v>15</v>
      </c>
      <c r="D149" t="s">
        <v>115</v>
      </c>
      <c r="E149" t="s">
        <v>49</v>
      </c>
      <c r="F149">
        <v>53132</v>
      </c>
      <c r="G149" t="s">
        <v>47</v>
      </c>
      <c r="H149" t="s">
        <v>35</v>
      </c>
      <c r="I149" t="s">
        <v>36</v>
      </c>
      <c r="J149">
        <v>38445</v>
      </c>
      <c r="K149">
        <v>11</v>
      </c>
      <c r="L149">
        <v>0</v>
      </c>
      <c r="M149">
        <v>1038015</v>
      </c>
      <c r="O149" s="2" t="str">
        <f>TRIM(SampleSuperstore3[[#This Row],[City]])</f>
        <v>Franklin</v>
      </c>
      <c r="P149" s="2" t="str">
        <f>TRIM(SampleSuperstore3[[#This Row],[State]])</f>
        <v>Wisconsin</v>
      </c>
      <c r="Q149" s="2" t="str">
        <f t="shared" si="2"/>
        <v>Franklin Wisconsin</v>
      </c>
      <c r="R149" s="6" t="s">
        <v>113</v>
      </c>
      <c r="S149" s="2" t="s">
        <v>24</v>
      </c>
      <c r="T149" s="2"/>
    </row>
    <row r="150" spans="1:20" x14ac:dyDescent="0.3">
      <c r="A150" t="s">
        <v>28</v>
      </c>
      <c r="B150" t="s">
        <v>22</v>
      </c>
      <c r="C150" t="s">
        <v>15</v>
      </c>
      <c r="D150" t="s">
        <v>115</v>
      </c>
      <c r="E150" t="s">
        <v>49</v>
      </c>
      <c r="F150">
        <v>53132</v>
      </c>
      <c r="G150" t="s">
        <v>47</v>
      </c>
      <c r="H150" t="s">
        <v>35</v>
      </c>
      <c r="I150" t="s">
        <v>36</v>
      </c>
      <c r="J150">
        <v>14997</v>
      </c>
      <c r="K150">
        <v>3</v>
      </c>
      <c r="L150">
        <v>0</v>
      </c>
      <c r="M150">
        <v>59988</v>
      </c>
      <c r="O150" s="2" t="str">
        <f>TRIM(SampleSuperstore3[[#This Row],[City]])</f>
        <v>Franklin</v>
      </c>
      <c r="P150" s="2" t="str">
        <f>TRIM(SampleSuperstore3[[#This Row],[State]])</f>
        <v>Wisconsin</v>
      </c>
      <c r="Q150" s="2" t="str">
        <f t="shared" si="2"/>
        <v>Franklin Wisconsin</v>
      </c>
      <c r="R150" s="6" t="s">
        <v>114</v>
      </c>
      <c r="S150" s="2" t="s">
        <v>104</v>
      </c>
      <c r="T150" s="2"/>
    </row>
    <row r="151" spans="1:20" x14ac:dyDescent="0.3">
      <c r="A151" t="s">
        <v>28</v>
      </c>
      <c r="B151" t="s">
        <v>22</v>
      </c>
      <c r="C151" t="s">
        <v>15</v>
      </c>
      <c r="D151" t="s">
        <v>115</v>
      </c>
      <c r="E151" t="s">
        <v>49</v>
      </c>
      <c r="F151">
        <v>53132</v>
      </c>
      <c r="G151" t="s">
        <v>47</v>
      </c>
      <c r="H151" t="s">
        <v>19</v>
      </c>
      <c r="I151" t="s">
        <v>21</v>
      </c>
      <c r="J151">
        <v>195184</v>
      </c>
      <c r="K151">
        <v>8</v>
      </c>
      <c r="L151">
        <v>0</v>
      </c>
      <c r="M151">
        <v>585552</v>
      </c>
      <c r="O151" s="2" t="str">
        <f>TRIM(SampleSuperstore3[[#This Row],[City]])</f>
        <v>Franklin</v>
      </c>
      <c r="P151" s="2" t="str">
        <f>TRIM(SampleSuperstore3[[#This Row],[State]])</f>
        <v>Wisconsin</v>
      </c>
      <c r="Q151" s="2" t="str">
        <f t="shared" si="2"/>
        <v>Franklin Wisconsin</v>
      </c>
      <c r="R151" s="6" t="s">
        <v>115</v>
      </c>
      <c r="S151" s="2" t="s">
        <v>49</v>
      </c>
      <c r="T151" s="2"/>
    </row>
    <row r="152" spans="1:20" x14ac:dyDescent="0.3">
      <c r="A152" t="s">
        <v>28</v>
      </c>
      <c r="B152" t="s">
        <v>22</v>
      </c>
      <c r="C152" t="s">
        <v>15</v>
      </c>
      <c r="D152" t="s">
        <v>115</v>
      </c>
      <c r="E152" t="s">
        <v>49</v>
      </c>
      <c r="F152">
        <v>53132</v>
      </c>
      <c r="G152" t="s">
        <v>47</v>
      </c>
      <c r="H152" t="s">
        <v>26</v>
      </c>
      <c r="I152" t="s">
        <v>37</v>
      </c>
      <c r="J152">
        <v>17155</v>
      </c>
      <c r="K152">
        <v>5</v>
      </c>
      <c r="L152">
        <v>0</v>
      </c>
      <c r="M152">
        <v>806285</v>
      </c>
      <c r="O152" s="2" t="str">
        <f>TRIM(SampleSuperstore3[[#This Row],[City]])</f>
        <v>Franklin</v>
      </c>
      <c r="P152" s="2" t="str">
        <f>TRIM(SampleSuperstore3[[#This Row],[State]])</f>
        <v>Wisconsin</v>
      </c>
      <c r="Q152" s="2" t="str">
        <f t="shared" si="2"/>
        <v>Franklin Wisconsin</v>
      </c>
      <c r="R152" s="6" t="s">
        <v>115</v>
      </c>
      <c r="S152" s="2" t="s">
        <v>49</v>
      </c>
      <c r="T152" s="2"/>
    </row>
    <row r="153" spans="1:20" x14ac:dyDescent="0.3">
      <c r="A153" t="s">
        <v>62</v>
      </c>
      <c r="B153" t="s">
        <v>44</v>
      </c>
      <c r="C153" t="s">
        <v>15</v>
      </c>
      <c r="D153" t="s">
        <v>116</v>
      </c>
      <c r="E153" t="s">
        <v>81</v>
      </c>
      <c r="F153">
        <v>85254</v>
      </c>
      <c r="G153" t="s">
        <v>25</v>
      </c>
      <c r="H153" t="s">
        <v>26</v>
      </c>
      <c r="I153" t="s">
        <v>38</v>
      </c>
      <c r="J153">
        <v>15792</v>
      </c>
      <c r="K153">
        <v>5</v>
      </c>
      <c r="L153">
        <v>2</v>
      </c>
      <c r="M153">
        <v>17766</v>
      </c>
      <c r="O153" s="2" t="str">
        <f>TRIM(SampleSuperstore3[[#This Row],[City]])</f>
        <v>Scottsdale</v>
      </c>
      <c r="P153" s="2" t="str">
        <f>TRIM(SampleSuperstore3[[#This Row],[State]])</f>
        <v>Arizona</v>
      </c>
      <c r="Q153" s="2" t="str">
        <f t="shared" si="2"/>
        <v>Scottsdale Arizona</v>
      </c>
      <c r="R153" s="6" t="s">
        <v>115</v>
      </c>
      <c r="S153" s="2" t="s">
        <v>49</v>
      </c>
      <c r="T153" s="2"/>
    </row>
    <row r="154" spans="1:20" x14ac:dyDescent="0.3">
      <c r="A154" t="s">
        <v>62</v>
      </c>
      <c r="B154" t="s">
        <v>44</v>
      </c>
      <c r="C154" t="s">
        <v>15</v>
      </c>
      <c r="D154" t="s">
        <v>116</v>
      </c>
      <c r="E154" t="s">
        <v>81</v>
      </c>
      <c r="F154">
        <v>85254</v>
      </c>
      <c r="G154" t="s">
        <v>25</v>
      </c>
      <c r="H154" t="s">
        <v>35</v>
      </c>
      <c r="I154" t="s">
        <v>36</v>
      </c>
      <c r="J154">
        <v>203184</v>
      </c>
      <c r="K154">
        <v>2</v>
      </c>
      <c r="L154">
        <v>2</v>
      </c>
      <c r="M154">
        <v>152388</v>
      </c>
      <c r="O154" s="2" t="str">
        <f>TRIM(SampleSuperstore3[[#This Row],[City]])</f>
        <v>Scottsdale</v>
      </c>
      <c r="P154" s="2" t="str">
        <f>TRIM(SampleSuperstore3[[#This Row],[State]])</f>
        <v>Arizona</v>
      </c>
      <c r="Q154" s="2" t="str">
        <f t="shared" si="2"/>
        <v>Scottsdale Arizona</v>
      </c>
      <c r="R154" s="6" t="s">
        <v>115</v>
      </c>
      <c r="S154" s="2" t="s">
        <v>49</v>
      </c>
      <c r="T154" s="2"/>
    </row>
    <row r="155" spans="1:20" x14ac:dyDescent="0.3">
      <c r="A155" t="s">
        <v>62</v>
      </c>
      <c r="B155" t="s">
        <v>22</v>
      </c>
      <c r="C155" t="s">
        <v>15</v>
      </c>
      <c r="D155" t="s">
        <v>117</v>
      </c>
      <c r="E155" t="s">
        <v>24</v>
      </c>
      <c r="F155">
        <v>95123</v>
      </c>
      <c r="G155" t="s">
        <v>25</v>
      </c>
      <c r="H155" t="s">
        <v>26</v>
      </c>
      <c r="I155" t="s">
        <v>41</v>
      </c>
      <c r="J155">
        <v>5838</v>
      </c>
      <c r="K155">
        <v>7</v>
      </c>
      <c r="L155">
        <v>0</v>
      </c>
      <c r="M155">
        <v>26271</v>
      </c>
      <c r="O155" s="2" t="str">
        <f>TRIM(SampleSuperstore3[[#This Row],[City]])</f>
        <v>San Jose</v>
      </c>
      <c r="P155" s="2" t="str">
        <f>TRIM(SampleSuperstore3[[#This Row],[State]])</f>
        <v>California</v>
      </c>
      <c r="Q155" s="2" t="str">
        <f t="shared" si="2"/>
        <v>San Jose California</v>
      </c>
      <c r="R155" s="6" t="s">
        <v>116</v>
      </c>
      <c r="S155" s="2" t="s">
        <v>81</v>
      </c>
      <c r="T155" s="2"/>
    </row>
    <row r="156" spans="1:20" x14ac:dyDescent="0.3">
      <c r="A156" t="s">
        <v>62</v>
      </c>
      <c r="B156" t="s">
        <v>22</v>
      </c>
      <c r="C156" t="s">
        <v>15</v>
      </c>
      <c r="D156" t="s">
        <v>117</v>
      </c>
      <c r="E156" t="s">
        <v>24</v>
      </c>
      <c r="F156">
        <v>95123</v>
      </c>
      <c r="G156" t="s">
        <v>25</v>
      </c>
      <c r="H156" t="s">
        <v>26</v>
      </c>
      <c r="I156" t="s">
        <v>41</v>
      </c>
      <c r="J156">
        <v>10552</v>
      </c>
      <c r="K156">
        <v>4</v>
      </c>
      <c r="L156">
        <v>0</v>
      </c>
      <c r="M156">
        <v>485392</v>
      </c>
      <c r="O156" s="2" t="str">
        <f>TRIM(SampleSuperstore3[[#This Row],[City]])</f>
        <v>San Jose</v>
      </c>
      <c r="P156" s="2" t="str">
        <f>TRIM(SampleSuperstore3[[#This Row],[State]])</f>
        <v>California</v>
      </c>
      <c r="Q156" s="2" t="str">
        <f t="shared" si="2"/>
        <v>San Jose California</v>
      </c>
      <c r="R156" s="6" t="s">
        <v>116</v>
      </c>
      <c r="S156" s="2" t="s">
        <v>81</v>
      </c>
      <c r="T156" s="2"/>
    </row>
    <row r="157" spans="1:20" x14ac:dyDescent="0.3">
      <c r="A157" t="s">
        <v>62</v>
      </c>
      <c r="B157" t="s">
        <v>22</v>
      </c>
      <c r="C157" t="s">
        <v>15</v>
      </c>
      <c r="D157" t="s">
        <v>117</v>
      </c>
      <c r="E157" t="s">
        <v>24</v>
      </c>
      <c r="F157">
        <v>95123</v>
      </c>
      <c r="G157" t="s">
        <v>25</v>
      </c>
      <c r="H157" t="s">
        <v>26</v>
      </c>
      <c r="I157" t="s">
        <v>32</v>
      </c>
      <c r="J157">
        <v>8088</v>
      </c>
      <c r="K157">
        <v>6</v>
      </c>
      <c r="L157">
        <v>0</v>
      </c>
      <c r="M157">
        <v>210288</v>
      </c>
      <c r="O157" s="2" t="str">
        <f>TRIM(SampleSuperstore3[[#This Row],[City]])</f>
        <v>San Jose</v>
      </c>
      <c r="P157" s="2" t="str">
        <f>TRIM(SampleSuperstore3[[#This Row],[State]])</f>
        <v>California</v>
      </c>
      <c r="Q157" s="2" t="str">
        <f t="shared" si="2"/>
        <v>San Jose California</v>
      </c>
      <c r="R157" s="6" t="s">
        <v>632</v>
      </c>
      <c r="S157" s="2" t="s">
        <v>640</v>
      </c>
      <c r="T157" s="2" t="s">
        <v>24</v>
      </c>
    </row>
    <row r="158" spans="1:20" x14ac:dyDescent="0.3">
      <c r="A158" t="s">
        <v>28</v>
      </c>
      <c r="B158" t="s">
        <v>44</v>
      </c>
      <c r="C158" t="s">
        <v>15</v>
      </c>
      <c r="D158" t="s">
        <v>42</v>
      </c>
      <c r="E158" t="s">
        <v>43</v>
      </c>
      <c r="F158">
        <v>98105</v>
      </c>
      <c r="G158" t="s">
        <v>25</v>
      </c>
      <c r="H158" t="s">
        <v>26</v>
      </c>
      <c r="I158" t="s">
        <v>34</v>
      </c>
      <c r="J158">
        <v>663</v>
      </c>
      <c r="K158">
        <v>3</v>
      </c>
      <c r="L158">
        <v>0</v>
      </c>
      <c r="M158">
        <v>17901</v>
      </c>
      <c r="O158" s="2" t="str">
        <f>TRIM(SampleSuperstore3[[#This Row],[City]])</f>
        <v>Seattle</v>
      </c>
      <c r="P158" s="2" t="str">
        <f>TRIM(SampleSuperstore3[[#This Row],[State]])</f>
        <v>Washington</v>
      </c>
      <c r="Q158" s="2" t="str">
        <f t="shared" si="2"/>
        <v>Seattle Washington</v>
      </c>
      <c r="R158" s="6" t="s">
        <v>632</v>
      </c>
      <c r="S158" s="2" t="s">
        <v>640</v>
      </c>
      <c r="T158" s="2" t="s">
        <v>24</v>
      </c>
    </row>
    <row r="159" spans="1:20" x14ac:dyDescent="0.3">
      <c r="A159" t="s">
        <v>13</v>
      </c>
      <c r="B159" t="s">
        <v>14</v>
      </c>
      <c r="C159" t="s">
        <v>15</v>
      </c>
      <c r="D159" t="s">
        <v>42</v>
      </c>
      <c r="E159" t="s">
        <v>43</v>
      </c>
      <c r="F159">
        <v>98115</v>
      </c>
      <c r="G159" t="s">
        <v>25</v>
      </c>
      <c r="H159" t="s">
        <v>19</v>
      </c>
      <c r="I159" t="s">
        <v>21</v>
      </c>
      <c r="J159">
        <v>457568</v>
      </c>
      <c r="K159">
        <v>2</v>
      </c>
      <c r="L159">
        <v>2</v>
      </c>
      <c r="M159">
        <v>514764</v>
      </c>
      <c r="O159" s="2" t="str">
        <f>TRIM(SampleSuperstore3[[#This Row],[City]])</f>
        <v>Seattle</v>
      </c>
      <c r="P159" s="2" t="str">
        <f>TRIM(SampleSuperstore3[[#This Row],[State]])</f>
        <v>Washington</v>
      </c>
      <c r="Q159" s="2" t="str">
        <f t="shared" si="2"/>
        <v>Seattle Washington</v>
      </c>
      <c r="R159" s="6" t="s">
        <v>632</v>
      </c>
      <c r="S159" s="2" t="s">
        <v>640</v>
      </c>
      <c r="T159" s="2" t="s">
        <v>24</v>
      </c>
    </row>
    <row r="160" spans="1:20" x14ac:dyDescent="0.3">
      <c r="A160" t="s">
        <v>28</v>
      </c>
      <c r="B160" t="s">
        <v>14</v>
      </c>
      <c r="C160" t="s">
        <v>15</v>
      </c>
      <c r="D160" t="s">
        <v>118</v>
      </c>
      <c r="E160" t="s">
        <v>119</v>
      </c>
      <c r="F160">
        <v>73034</v>
      </c>
      <c r="G160" t="s">
        <v>47</v>
      </c>
      <c r="H160" t="s">
        <v>26</v>
      </c>
      <c r="I160" t="s">
        <v>27</v>
      </c>
      <c r="J160">
        <v>1462</v>
      </c>
      <c r="K160">
        <v>2</v>
      </c>
      <c r="L160">
        <v>0</v>
      </c>
      <c r="M160">
        <v>68714</v>
      </c>
      <c r="O160" s="2" t="str">
        <f>TRIM(SampleSuperstore3[[#This Row],[City]])</f>
        <v>Edmond</v>
      </c>
      <c r="P160" s="2" t="str">
        <f>TRIM(SampleSuperstore3[[#This Row],[State]])</f>
        <v>Oklahoma</v>
      </c>
      <c r="Q160" s="2" t="str">
        <f t="shared" si="2"/>
        <v>Edmond Oklahoma</v>
      </c>
      <c r="R160" s="6" t="s">
        <v>42</v>
      </c>
      <c r="S160" s="2" t="s">
        <v>43</v>
      </c>
      <c r="T160" s="2"/>
    </row>
    <row r="161" spans="1:20" x14ac:dyDescent="0.3">
      <c r="A161" t="s">
        <v>28</v>
      </c>
      <c r="B161" t="s">
        <v>14</v>
      </c>
      <c r="C161" t="s">
        <v>15</v>
      </c>
      <c r="D161" t="s">
        <v>118</v>
      </c>
      <c r="E161" t="s">
        <v>119</v>
      </c>
      <c r="F161">
        <v>73034</v>
      </c>
      <c r="G161" t="s">
        <v>47</v>
      </c>
      <c r="H161" t="s">
        <v>35</v>
      </c>
      <c r="I161" t="s">
        <v>36</v>
      </c>
      <c r="J161">
        <v>94493</v>
      </c>
      <c r="K161">
        <v>7</v>
      </c>
      <c r="L161">
        <v>0</v>
      </c>
      <c r="M161">
        <v>2362325</v>
      </c>
      <c r="O161" s="2" t="str">
        <f>TRIM(SampleSuperstore3[[#This Row],[City]])</f>
        <v>Edmond</v>
      </c>
      <c r="P161" s="2" t="str">
        <f>TRIM(SampleSuperstore3[[#This Row],[State]])</f>
        <v>Oklahoma</v>
      </c>
      <c r="Q161" s="2" t="str">
        <f t="shared" si="2"/>
        <v>Edmond Oklahoma</v>
      </c>
      <c r="R161" s="6" t="s">
        <v>42</v>
      </c>
      <c r="S161" s="2" t="s">
        <v>43</v>
      </c>
      <c r="T161" s="2"/>
    </row>
    <row r="162" spans="1:20" x14ac:dyDescent="0.3">
      <c r="A162" t="s">
        <v>62</v>
      </c>
      <c r="B162" t="s">
        <v>14</v>
      </c>
      <c r="C162" t="s">
        <v>15</v>
      </c>
      <c r="D162" t="s">
        <v>23</v>
      </c>
      <c r="E162" t="s">
        <v>24</v>
      </c>
      <c r="F162">
        <v>90045</v>
      </c>
      <c r="G162" t="s">
        <v>25</v>
      </c>
      <c r="H162" t="s">
        <v>26</v>
      </c>
      <c r="I162" t="s">
        <v>41</v>
      </c>
      <c r="J162">
        <v>598</v>
      </c>
      <c r="K162">
        <v>1</v>
      </c>
      <c r="L162">
        <v>0</v>
      </c>
      <c r="M162">
        <v>2691</v>
      </c>
      <c r="O162" s="2" t="str">
        <f>TRIM(SampleSuperstore3[[#This Row],[City]])</f>
        <v>Los Angeles</v>
      </c>
      <c r="P162" s="2" t="str">
        <f>TRIM(SampleSuperstore3[[#This Row],[State]])</f>
        <v>California</v>
      </c>
      <c r="Q162" s="2" t="str">
        <f t="shared" si="2"/>
        <v>Los Angeles California</v>
      </c>
      <c r="R162" s="6" t="s">
        <v>118</v>
      </c>
      <c r="S162" s="2" t="s">
        <v>119</v>
      </c>
      <c r="T162" s="2"/>
    </row>
    <row r="163" spans="1:20" x14ac:dyDescent="0.3">
      <c r="A163" t="s">
        <v>13</v>
      </c>
      <c r="B163" t="s">
        <v>14</v>
      </c>
      <c r="C163" t="s">
        <v>15</v>
      </c>
      <c r="D163" t="s">
        <v>55</v>
      </c>
      <c r="E163" t="s">
        <v>56</v>
      </c>
      <c r="F163">
        <v>19134</v>
      </c>
      <c r="G163" t="s">
        <v>57</v>
      </c>
      <c r="H163" t="s">
        <v>35</v>
      </c>
      <c r="I163" t="s">
        <v>59</v>
      </c>
      <c r="J163">
        <v>54384</v>
      </c>
      <c r="K163">
        <v>2</v>
      </c>
      <c r="L163">
        <v>2</v>
      </c>
      <c r="M163">
        <v>13596</v>
      </c>
      <c r="O163" s="2" t="str">
        <f>TRIM(SampleSuperstore3[[#This Row],[City]])</f>
        <v>Philadelphia</v>
      </c>
      <c r="P163" s="2" t="str">
        <f>TRIM(SampleSuperstore3[[#This Row],[State]])</f>
        <v>Pennsylvania</v>
      </c>
      <c r="Q163" s="2" t="str">
        <f t="shared" si="2"/>
        <v>Philadelphia Pennsylvania</v>
      </c>
      <c r="R163" s="6" t="s">
        <v>118</v>
      </c>
      <c r="S163" s="2" t="s">
        <v>119</v>
      </c>
      <c r="T163" s="2"/>
    </row>
    <row r="164" spans="1:20" x14ac:dyDescent="0.3">
      <c r="A164" t="s">
        <v>28</v>
      </c>
      <c r="B164" t="s">
        <v>14</v>
      </c>
      <c r="C164" t="s">
        <v>15</v>
      </c>
      <c r="D164" t="s">
        <v>120</v>
      </c>
      <c r="E164" t="s">
        <v>121</v>
      </c>
      <c r="F164">
        <v>88220</v>
      </c>
      <c r="G164" t="s">
        <v>25</v>
      </c>
      <c r="H164" t="s">
        <v>26</v>
      </c>
      <c r="I164" t="s">
        <v>60</v>
      </c>
      <c r="J164">
        <v>284</v>
      </c>
      <c r="K164">
        <v>5</v>
      </c>
      <c r="L164">
        <v>0</v>
      </c>
      <c r="M164">
        <v>13348</v>
      </c>
      <c r="O164" s="2" t="str">
        <f>TRIM(SampleSuperstore3[[#This Row],[City]])</f>
        <v>Carlsbad</v>
      </c>
      <c r="P164" s="2" t="str">
        <f>TRIM(SampleSuperstore3[[#This Row],[State]])</f>
        <v>New Mexico</v>
      </c>
      <c r="Q164" s="2" t="str">
        <f t="shared" si="2"/>
        <v>Carlsbad New Mexico</v>
      </c>
      <c r="R164" s="6" t="s">
        <v>626</v>
      </c>
      <c r="S164" s="2" t="s">
        <v>627</v>
      </c>
      <c r="T164" s="2" t="s">
        <v>24</v>
      </c>
    </row>
    <row r="165" spans="1:20" x14ac:dyDescent="0.3">
      <c r="A165" t="s">
        <v>28</v>
      </c>
      <c r="B165" t="s">
        <v>14</v>
      </c>
      <c r="C165" t="s">
        <v>15</v>
      </c>
      <c r="D165" t="s">
        <v>42</v>
      </c>
      <c r="E165" t="s">
        <v>43</v>
      </c>
      <c r="F165">
        <v>98115</v>
      </c>
      <c r="G165" t="s">
        <v>25</v>
      </c>
      <c r="H165" t="s">
        <v>26</v>
      </c>
      <c r="I165" t="s">
        <v>37</v>
      </c>
      <c r="J165">
        <v>2768</v>
      </c>
      <c r="K165">
        <v>2</v>
      </c>
      <c r="L165">
        <v>2</v>
      </c>
      <c r="M165">
        <v>9688</v>
      </c>
      <c r="O165" s="2" t="str">
        <f>TRIM(SampleSuperstore3[[#This Row],[City]])</f>
        <v>Seattle</v>
      </c>
      <c r="P165" s="2" t="str">
        <f>TRIM(SampleSuperstore3[[#This Row],[State]])</f>
        <v>Washington</v>
      </c>
      <c r="Q165" s="2" t="str">
        <f t="shared" si="2"/>
        <v>Seattle Washington</v>
      </c>
      <c r="R165" s="6" t="s">
        <v>55</v>
      </c>
      <c r="S165" s="2" t="s">
        <v>56</v>
      </c>
      <c r="T165" s="2"/>
    </row>
    <row r="166" spans="1:20" x14ac:dyDescent="0.3">
      <c r="A166" t="s">
        <v>28</v>
      </c>
      <c r="B166" t="s">
        <v>14</v>
      </c>
      <c r="C166" t="s">
        <v>15</v>
      </c>
      <c r="D166" t="s">
        <v>122</v>
      </c>
      <c r="E166" t="s">
        <v>46</v>
      </c>
      <c r="F166">
        <v>78207</v>
      </c>
      <c r="G166" t="s">
        <v>47</v>
      </c>
      <c r="H166" t="s">
        <v>26</v>
      </c>
      <c r="I166" t="s">
        <v>34</v>
      </c>
      <c r="J166">
        <v>9936</v>
      </c>
      <c r="K166">
        <v>3</v>
      </c>
      <c r="L166">
        <v>2</v>
      </c>
      <c r="M166">
        <v>27324</v>
      </c>
      <c r="O166" s="2" t="str">
        <f>TRIM(SampleSuperstore3[[#This Row],[City]])</f>
        <v>San Antonio</v>
      </c>
      <c r="P166" s="2" t="str">
        <f>TRIM(SampleSuperstore3[[#This Row],[State]])</f>
        <v>Texas</v>
      </c>
      <c r="Q166" s="2" t="str">
        <f t="shared" si="2"/>
        <v>San Antonio Texas</v>
      </c>
      <c r="R166" s="6" t="s">
        <v>120</v>
      </c>
      <c r="S166" s="2" t="s">
        <v>634</v>
      </c>
      <c r="T166" s="2" t="s">
        <v>807</v>
      </c>
    </row>
    <row r="167" spans="1:20" x14ac:dyDescent="0.3">
      <c r="A167" t="s">
        <v>28</v>
      </c>
      <c r="B167" t="s">
        <v>14</v>
      </c>
      <c r="C167" t="s">
        <v>15</v>
      </c>
      <c r="D167" t="s">
        <v>122</v>
      </c>
      <c r="E167" t="s">
        <v>46</v>
      </c>
      <c r="F167">
        <v>78207</v>
      </c>
      <c r="G167" t="s">
        <v>47</v>
      </c>
      <c r="H167" t="s">
        <v>35</v>
      </c>
      <c r="I167" t="s">
        <v>123</v>
      </c>
      <c r="J167">
        <v>8159952</v>
      </c>
      <c r="K167">
        <v>8</v>
      </c>
      <c r="L167">
        <v>4</v>
      </c>
      <c r="M167">
        <v>-1359992</v>
      </c>
      <c r="O167" s="2" t="str">
        <f>TRIM(SampleSuperstore3[[#This Row],[City]])</f>
        <v>San Antonio</v>
      </c>
      <c r="P167" s="2" t="str">
        <f>TRIM(SampleSuperstore3[[#This Row],[State]])</f>
        <v>Texas</v>
      </c>
      <c r="Q167" s="2" t="str">
        <f t="shared" si="2"/>
        <v>San Antonio Texas</v>
      </c>
      <c r="R167" s="6" t="s">
        <v>42</v>
      </c>
      <c r="S167" s="2" t="s">
        <v>43</v>
      </c>
      <c r="T167" s="2"/>
    </row>
    <row r="168" spans="1:20" x14ac:dyDescent="0.3">
      <c r="A168" t="s">
        <v>28</v>
      </c>
      <c r="B168" t="s">
        <v>14</v>
      </c>
      <c r="C168" t="s">
        <v>15</v>
      </c>
      <c r="D168" t="s">
        <v>122</v>
      </c>
      <c r="E168" t="s">
        <v>46</v>
      </c>
      <c r="F168">
        <v>78207</v>
      </c>
      <c r="G168" t="s">
        <v>47</v>
      </c>
      <c r="H168" t="s">
        <v>26</v>
      </c>
      <c r="I168" t="s">
        <v>32</v>
      </c>
      <c r="J168">
        <v>275928</v>
      </c>
      <c r="K168">
        <v>3</v>
      </c>
      <c r="L168">
        <v>2</v>
      </c>
      <c r="M168">
        <v>-586347</v>
      </c>
      <c r="O168" s="2" t="str">
        <f>TRIM(SampleSuperstore3[[#This Row],[City]])</f>
        <v>San Antonio</v>
      </c>
      <c r="P168" s="2" t="str">
        <f>TRIM(SampleSuperstore3[[#This Row],[State]])</f>
        <v>Texas</v>
      </c>
      <c r="Q168" s="2" t="str">
        <f t="shared" si="2"/>
        <v>San Antonio Texas</v>
      </c>
      <c r="R168" s="6" t="s">
        <v>632</v>
      </c>
      <c r="S168" s="2" t="s">
        <v>641</v>
      </c>
      <c r="T168" s="2" t="s">
        <v>46</v>
      </c>
    </row>
    <row r="169" spans="1:20" x14ac:dyDescent="0.3">
      <c r="A169" t="s">
        <v>28</v>
      </c>
      <c r="B169" t="s">
        <v>14</v>
      </c>
      <c r="C169" t="s">
        <v>15</v>
      </c>
      <c r="D169" t="s">
        <v>122</v>
      </c>
      <c r="E169" t="s">
        <v>46</v>
      </c>
      <c r="F169">
        <v>78207</v>
      </c>
      <c r="G169" t="s">
        <v>47</v>
      </c>
      <c r="H169" t="s">
        <v>19</v>
      </c>
      <c r="I169" t="s">
        <v>21</v>
      </c>
      <c r="J169">
        <v>174006</v>
      </c>
      <c r="K169">
        <v>9</v>
      </c>
      <c r="L169">
        <v>3</v>
      </c>
      <c r="M169">
        <v>-24858</v>
      </c>
      <c r="O169" s="2" t="str">
        <f>TRIM(SampleSuperstore3[[#This Row],[City]])</f>
        <v>San Antonio</v>
      </c>
      <c r="P169" s="2" t="str">
        <f>TRIM(SampleSuperstore3[[#This Row],[State]])</f>
        <v>Texas</v>
      </c>
      <c r="Q169" s="2" t="str">
        <f t="shared" si="2"/>
        <v>San Antonio Texas</v>
      </c>
      <c r="R169" s="6" t="s">
        <v>632</v>
      </c>
      <c r="S169" s="2" t="s">
        <v>641</v>
      </c>
      <c r="T169" s="2" t="s">
        <v>46</v>
      </c>
    </row>
    <row r="170" spans="1:20" x14ac:dyDescent="0.3">
      <c r="A170" t="s">
        <v>28</v>
      </c>
      <c r="B170" t="s">
        <v>14</v>
      </c>
      <c r="C170" t="s">
        <v>15</v>
      </c>
      <c r="D170" t="s">
        <v>122</v>
      </c>
      <c r="E170" t="s">
        <v>46</v>
      </c>
      <c r="F170">
        <v>78207</v>
      </c>
      <c r="G170" t="s">
        <v>47</v>
      </c>
      <c r="H170" t="s">
        <v>26</v>
      </c>
      <c r="I170" t="s">
        <v>34</v>
      </c>
      <c r="J170">
        <v>32064</v>
      </c>
      <c r="K170">
        <v>6</v>
      </c>
      <c r="L170">
        <v>2</v>
      </c>
      <c r="M170">
        <v>68136</v>
      </c>
      <c r="O170" s="2" t="str">
        <f>TRIM(SampleSuperstore3[[#This Row],[City]])</f>
        <v>San Antonio</v>
      </c>
      <c r="P170" s="2" t="str">
        <f>TRIM(SampleSuperstore3[[#This Row],[State]])</f>
        <v>Texas</v>
      </c>
      <c r="Q170" s="2" t="str">
        <f t="shared" si="2"/>
        <v>San Antonio Texas</v>
      </c>
      <c r="R170" s="6" t="s">
        <v>632</v>
      </c>
      <c r="S170" s="2" t="s">
        <v>641</v>
      </c>
      <c r="T170" s="2" t="s">
        <v>46</v>
      </c>
    </row>
    <row r="171" spans="1:20" x14ac:dyDescent="0.3">
      <c r="A171" t="s">
        <v>28</v>
      </c>
      <c r="B171" t="s">
        <v>14</v>
      </c>
      <c r="C171" t="s">
        <v>15</v>
      </c>
      <c r="D171" t="s">
        <v>122</v>
      </c>
      <c r="E171" t="s">
        <v>46</v>
      </c>
      <c r="F171">
        <v>78207</v>
      </c>
      <c r="G171" t="s">
        <v>47</v>
      </c>
      <c r="H171" t="s">
        <v>26</v>
      </c>
      <c r="I171" t="s">
        <v>38</v>
      </c>
      <c r="J171">
        <v>17798</v>
      </c>
      <c r="K171">
        <v>5</v>
      </c>
      <c r="L171">
        <v>8</v>
      </c>
      <c r="M171">
        <v>-453849</v>
      </c>
      <c r="O171" s="2" t="str">
        <f>TRIM(SampleSuperstore3[[#This Row],[City]])</f>
        <v>San Antonio</v>
      </c>
      <c r="P171" s="2" t="str">
        <f>TRIM(SampleSuperstore3[[#This Row],[State]])</f>
        <v>Texas</v>
      </c>
      <c r="Q171" s="2" t="str">
        <f t="shared" si="2"/>
        <v>San Antonio Texas</v>
      </c>
      <c r="R171" s="6" t="s">
        <v>632</v>
      </c>
      <c r="S171" s="2" t="s">
        <v>641</v>
      </c>
      <c r="T171" s="2" t="s">
        <v>46</v>
      </c>
    </row>
    <row r="172" spans="1:20" x14ac:dyDescent="0.3">
      <c r="A172" t="s">
        <v>28</v>
      </c>
      <c r="B172" t="s">
        <v>14</v>
      </c>
      <c r="C172" t="s">
        <v>15</v>
      </c>
      <c r="D172" t="s">
        <v>122</v>
      </c>
      <c r="E172" t="s">
        <v>46</v>
      </c>
      <c r="F172">
        <v>78207</v>
      </c>
      <c r="G172" t="s">
        <v>47</v>
      </c>
      <c r="H172" t="s">
        <v>35</v>
      </c>
      <c r="I172" t="s">
        <v>36</v>
      </c>
      <c r="J172">
        <v>143976</v>
      </c>
      <c r="K172">
        <v>3</v>
      </c>
      <c r="L172">
        <v>2</v>
      </c>
      <c r="M172">
        <v>89985</v>
      </c>
      <c r="O172" s="2" t="str">
        <f>TRIM(SampleSuperstore3[[#This Row],[City]])</f>
        <v>San Antonio</v>
      </c>
      <c r="P172" s="2" t="str">
        <f>TRIM(SampleSuperstore3[[#This Row],[State]])</f>
        <v>Texas</v>
      </c>
      <c r="Q172" s="2" t="str">
        <f t="shared" si="2"/>
        <v>San Antonio Texas</v>
      </c>
      <c r="R172" s="6" t="s">
        <v>632</v>
      </c>
      <c r="S172" s="2" t="s">
        <v>641</v>
      </c>
      <c r="T172" s="2" t="s">
        <v>46</v>
      </c>
    </row>
    <row r="173" spans="1:20" x14ac:dyDescent="0.3">
      <c r="A173" t="s">
        <v>28</v>
      </c>
      <c r="B173" t="s">
        <v>14</v>
      </c>
      <c r="C173" t="s">
        <v>15</v>
      </c>
      <c r="D173" t="s">
        <v>23</v>
      </c>
      <c r="E173" t="s">
        <v>24</v>
      </c>
      <c r="F173">
        <v>90004</v>
      </c>
      <c r="G173" t="s">
        <v>25</v>
      </c>
      <c r="H173" t="s">
        <v>26</v>
      </c>
      <c r="I173" t="s">
        <v>41</v>
      </c>
      <c r="J173">
        <v>2094</v>
      </c>
      <c r="K173">
        <v>3</v>
      </c>
      <c r="L173">
        <v>0</v>
      </c>
      <c r="M173">
        <v>98418</v>
      </c>
      <c r="O173" s="2" t="str">
        <f>TRIM(SampleSuperstore3[[#This Row],[City]])</f>
        <v>Los Angeles</v>
      </c>
      <c r="P173" s="2" t="str">
        <f>TRIM(SampleSuperstore3[[#This Row],[State]])</f>
        <v>California</v>
      </c>
      <c r="Q173" s="2" t="str">
        <f t="shared" si="2"/>
        <v>Los Angeles California</v>
      </c>
      <c r="R173" s="6" t="s">
        <v>632</v>
      </c>
      <c r="S173" s="2" t="s">
        <v>641</v>
      </c>
      <c r="T173" s="2" t="s">
        <v>46</v>
      </c>
    </row>
    <row r="174" spans="1:20" x14ac:dyDescent="0.3">
      <c r="A174" t="s">
        <v>28</v>
      </c>
      <c r="B174" t="s">
        <v>14</v>
      </c>
      <c r="C174" t="s">
        <v>15</v>
      </c>
      <c r="D174" t="s">
        <v>23</v>
      </c>
      <c r="E174" t="s">
        <v>24</v>
      </c>
      <c r="F174">
        <v>90004</v>
      </c>
      <c r="G174" t="s">
        <v>25</v>
      </c>
      <c r="H174" t="s">
        <v>26</v>
      </c>
      <c r="I174" t="s">
        <v>41</v>
      </c>
      <c r="J174">
        <v>11096</v>
      </c>
      <c r="K174">
        <v>2</v>
      </c>
      <c r="L174">
        <v>0</v>
      </c>
      <c r="M174">
        <v>532608</v>
      </c>
      <c r="O174" s="2" t="str">
        <f>TRIM(SampleSuperstore3[[#This Row],[City]])</f>
        <v>Los Angeles</v>
      </c>
      <c r="P174" s="2" t="str">
        <f>TRIM(SampleSuperstore3[[#This Row],[State]])</f>
        <v>California</v>
      </c>
      <c r="Q174" s="2" t="str">
        <f t="shared" si="2"/>
        <v>Los Angeles California</v>
      </c>
      <c r="R174" s="6" t="s">
        <v>632</v>
      </c>
      <c r="S174" s="2" t="s">
        <v>641</v>
      </c>
      <c r="T174" s="2" t="s">
        <v>46</v>
      </c>
    </row>
    <row r="175" spans="1:20" x14ac:dyDescent="0.3">
      <c r="A175" t="s">
        <v>28</v>
      </c>
      <c r="B175" t="s">
        <v>14</v>
      </c>
      <c r="C175" t="s">
        <v>15</v>
      </c>
      <c r="D175" t="s">
        <v>23</v>
      </c>
      <c r="E175" t="s">
        <v>24</v>
      </c>
      <c r="F175">
        <v>90004</v>
      </c>
      <c r="G175" t="s">
        <v>25</v>
      </c>
      <c r="H175" t="s">
        <v>19</v>
      </c>
      <c r="I175" t="s">
        <v>21</v>
      </c>
      <c r="J175">
        <v>340144</v>
      </c>
      <c r="K175">
        <v>7</v>
      </c>
      <c r="L175">
        <v>2</v>
      </c>
      <c r="M175">
        <v>21259</v>
      </c>
      <c r="O175" s="2" t="str">
        <f>TRIM(SampleSuperstore3[[#This Row],[City]])</f>
        <v>Los Angeles</v>
      </c>
      <c r="P175" s="2" t="str">
        <f>TRIM(SampleSuperstore3[[#This Row],[State]])</f>
        <v>California</v>
      </c>
      <c r="Q175" s="2" t="str">
        <f t="shared" si="2"/>
        <v>Los Angeles California</v>
      </c>
      <c r="R175" s="6" t="s">
        <v>626</v>
      </c>
      <c r="S175" s="2" t="s">
        <v>627</v>
      </c>
      <c r="T175" s="2" t="s">
        <v>24</v>
      </c>
    </row>
    <row r="176" spans="1:20" x14ac:dyDescent="0.3">
      <c r="A176" t="s">
        <v>28</v>
      </c>
      <c r="B176" t="s">
        <v>22</v>
      </c>
      <c r="C176" t="s">
        <v>15</v>
      </c>
      <c r="D176" t="s">
        <v>79</v>
      </c>
      <c r="E176" t="s">
        <v>65</v>
      </c>
      <c r="F176">
        <v>60623</v>
      </c>
      <c r="G176" t="s">
        <v>47</v>
      </c>
      <c r="H176" t="s">
        <v>26</v>
      </c>
      <c r="I176" t="s">
        <v>38</v>
      </c>
      <c r="J176">
        <v>52448</v>
      </c>
      <c r="K176">
        <v>2</v>
      </c>
      <c r="L176">
        <v>8</v>
      </c>
      <c r="M176">
        <v>-13112</v>
      </c>
      <c r="O176" s="2" t="str">
        <f>TRIM(SampleSuperstore3[[#This Row],[City]])</f>
        <v>Chicago</v>
      </c>
      <c r="P176" s="2" t="str">
        <f>TRIM(SampleSuperstore3[[#This Row],[State]])</f>
        <v>Illinois</v>
      </c>
      <c r="Q176" s="2" t="str">
        <f t="shared" si="2"/>
        <v>Chicago Illinois</v>
      </c>
      <c r="R176" s="6" t="s">
        <v>626</v>
      </c>
      <c r="S176" s="2" t="s">
        <v>627</v>
      </c>
      <c r="T176" s="2" t="s">
        <v>24</v>
      </c>
    </row>
    <row r="177" spans="1:22" x14ac:dyDescent="0.3">
      <c r="A177" t="s">
        <v>28</v>
      </c>
      <c r="B177" t="s">
        <v>22</v>
      </c>
      <c r="C177" t="s">
        <v>15</v>
      </c>
      <c r="D177" t="s">
        <v>79</v>
      </c>
      <c r="E177" t="s">
        <v>65</v>
      </c>
      <c r="F177">
        <v>60623</v>
      </c>
      <c r="G177" t="s">
        <v>47</v>
      </c>
      <c r="H177" t="s">
        <v>26</v>
      </c>
      <c r="I177" t="s">
        <v>27</v>
      </c>
      <c r="J177">
        <v>2016</v>
      </c>
      <c r="K177">
        <v>4</v>
      </c>
      <c r="L177">
        <v>2</v>
      </c>
      <c r="M177">
        <v>6552</v>
      </c>
      <c r="O177" s="2" t="str">
        <f>TRIM(SampleSuperstore3[[#This Row],[City]])</f>
        <v>Chicago</v>
      </c>
      <c r="P177" s="2" t="str">
        <f>TRIM(SampleSuperstore3[[#This Row],[State]])</f>
        <v>Illinois</v>
      </c>
      <c r="Q177" s="2" t="str">
        <f t="shared" si="2"/>
        <v>Chicago Illinois</v>
      </c>
      <c r="R177" s="6" t="s">
        <v>626</v>
      </c>
      <c r="S177" s="2" t="s">
        <v>627</v>
      </c>
      <c r="T177" s="2" t="s">
        <v>24</v>
      </c>
    </row>
    <row r="178" spans="1:22" x14ac:dyDescent="0.3">
      <c r="A178" t="s">
        <v>13</v>
      </c>
      <c r="B178" t="s">
        <v>14</v>
      </c>
      <c r="C178" t="s">
        <v>15</v>
      </c>
      <c r="D178" t="s">
        <v>61</v>
      </c>
      <c r="E178" t="s">
        <v>46</v>
      </c>
      <c r="F178">
        <v>77036</v>
      </c>
      <c r="G178" t="s">
        <v>47</v>
      </c>
      <c r="H178" t="s">
        <v>26</v>
      </c>
      <c r="I178" t="s">
        <v>38</v>
      </c>
      <c r="J178">
        <v>97264</v>
      </c>
      <c r="K178">
        <v>4</v>
      </c>
      <c r="L178">
        <v>8</v>
      </c>
      <c r="M178">
        <v>-24316</v>
      </c>
      <c r="O178" s="2" t="str">
        <f>TRIM(SampleSuperstore3[[#This Row],[City]])</f>
        <v>Houston</v>
      </c>
      <c r="P178" s="2" t="str">
        <f>TRIM(SampleSuperstore3[[#This Row],[State]])</f>
        <v>Texas</v>
      </c>
      <c r="Q178" s="2" t="str">
        <f t="shared" si="2"/>
        <v>Houston Texas</v>
      </c>
      <c r="R178" s="6" t="s">
        <v>79</v>
      </c>
      <c r="S178" s="2" t="s">
        <v>65</v>
      </c>
      <c r="T178" s="2"/>
    </row>
    <row r="179" spans="1:22" x14ac:dyDescent="0.3">
      <c r="A179" t="s">
        <v>13</v>
      </c>
      <c r="B179" t="s">
        <v>14</v>
      </c>
      <c r="C179" t="s">
        <v>15</v>
      </c>
      <c r="D179" t="s">
        <v>114</v>
      </c>
      <c r="E179" t="s">
        <v>104</v>
      </c>
      <c r="F179">
        <v>43055</v>
      </c>
      <c r="G179" t="s">
        <v>57</v>
      </c>
      <c r="H179" t="s">
        <v>19</v>
      </c>
      <c r="I179" t="s">
        <v>21</v>
      </c>
      <c r="J179">
        <v>396802</v>
      </c>
      <c r="K179">
        <v>7</v>
      </c>
      <c r="L179">
        <v>3</v>
      </c>
      <c r="M179">
        <v>-113372</v>
      </c>
      <c r="O179" s="2" t="str">
        <f>TRIM(SampleSuperstore3[[#This Row],[City]])</f>
        <v>Newark</v>
      </c>
      <c r="P179" s="2" t="str">
        <f>TRIM(SampleSuperstore3[[#This Row],[State]])</f>
        <v>Ohio</v>
      </c>
      <c r="Q179" s="2" t="str">
        <f t="shared" si="2"/>
        <v>Newark Ohio</v>
      </c>
      <c r="R179" s="6" t="s">
        <v>79</v>
      </c>
      <c r="S179" s="2" t="s">
        <v>65</v>
      </c>
      <c r="T179" s="2"/>
    </row>
    <row r="180" spans="1:22" x14ac:dyDescent="0.3">
      <c r="A180" t="s">
        <v>13</v>
      </c>
      <c r="B180" t="s">
        <v>14</v>
      </c>
      <c r="C180" t="s">
        <v>15</v>
      </c>
      <c r="D180" t="s">
        <v>114</v>
      </c>
      <c r="E180" t="s">
        <v>104</v>
      </c>
      <c r="F180">
        <v>43055</v>
      </c>
      <c r="G180" t="s">
        <v>57</v>
      </c>
      <c r="H180" t="s">
        <v>26</v>
      </c>
      <c r="I180" t="s">
        <v>110</v>
      </c>
      <c r="J180">
        <v>1588</v>
      </c>
      <c r="K180">
        <v>5</v>
      </c>
      <c r="L180">
        <v>2</v>
      </c>
      <c r="M180">
        <v>-37715</v>
      </c>
      <c r="O180" s="2" t="str">
        <f>TRIM(SampleSuperstore3[[#This Row],[City]])</f>
        <v>Newark</v>
      </c>
      <c r="P180" s="2" t="str">
        <f>TRIM(SampleSuperstore3[[#This Row],[State]])</f>
        <v>Ohio</v>
      </c>
      <c r="Q180" s="2" t="str">
        <f t="shared" si="2"/>
        <v>Newark Ohio</v>
      </c>
      <c r="R180" s="6" t="s">
        <v>61</v>
      </c>
      <c r="S180" s="2" t="s">
        <v>46</v>
      </c>
      <c r="T180" s="2"/>
    </row>
    <row r="181" spans="1:22" x14ac:dyDescent="0.3">
      <c r="A181" t="s">
        <v>28</v>
      </c>
      <c r="B181" t="s">
        <v>44</v>
      </c>
      <c r="C181" t="s">
        <v>15</v>
      </c>
      <c r="D181" t="s">
        <v>75</v>
      </c>
      <c r="E181" t="s">
        <v>76</v>
      </c>
      <c r="F181">
        <v>10009</v>
      </c>
      <c r="G181" t="s">
        <v>57</v>
      </c>
      <c r="H181" t="s">
        <v>26</v>
      </c>
      <c r="I181" t="s">
        <v>34</v>
      </c>
      <c r="J181">
        <v>328</v>
      </c>
      <c r="K181">
        <v>1</v>
      </c>
      <c r="L181">
        <v>0</v>
      </c>
      <c r="M181">
        <v>14104</v>
      </c>
      <c r="O181" s="2" t="str">
        <f>TRIM(SampleSuperstore3[[#This Row],[City]])</f>
        <v>New York City</v>
      </c>
      <c r="P181" s="2" t="str">
        <f>TRIM(SampleSuperstore3[[#This Row],[State]])</f>
        <v>New York</v>
      </c>
      <c r="Q181" s="2" t="str">
        <f t="shared" si="2"/>
        <v>New York City New York</v>
      </c>
      <c r="R181" s="6" t="s">
        <v>114</v>
      </c>
      <c r="S181" s="2" t="s">
        <v>104</v>
      </c>
      <c r="T181" s="2"/>
    </row>
    <row r="182" spans="1:22" x14ac:dyDescent="0.3">
      <c r="A182" t="s">
        <v>13</v>
      </c>
      <c r="B182" t="s">
        <v>22</v>
      </c>
      <c r="C182" t="s">
        <v>15</v>
      </c>
      <c r="D182" t="s">
        <v>87</v>
      </c>
      <c r="E182" t="s">
        <v>65</v>
      </c>
      <c r="F182">
        <v>62521</v>
      </c>
      <c r="G182" t="s">
        <v>47</v>
      </c>
      <c r="H182" t="s">
        <v>26</v>
      </c>
      <c r="I182" t="s">
        <v>32</v>
      </c>
      <c r="J182">
        <v>24816</v>
      </c>
      <c r="K182">
        <v>2</v>
      </c>
      <c r="L182">
        <v>2</v>
      </c>
      <c r="M182">
        <v>18612</v>
      </c>
      <c r="O182" s="2" t="str">
        <f>TRIM(SampleSuperstore3[[#This Row],[City]])</f>
        <v>Decatur</v>
      </c>
      <c r="P182" s="2" t="str">
        <f>TRIM(SampleSuperstore3[[#This Row],[State]])</f>
        <v>Illinois</v>
      </c>
      <c r="Q182" s="2" t="str">
        <f t="shared" si="2"/>
        <v>Decatur Illinois</v>
      </c>
      <c r="R182" s="6" t="s">
        <v>114</v>
      </c>
      <c r="S182" s="2" t="s">
        <v>104</v>
      </c>
      <c r="T182" s="2"/>
    </row>
    <row r="183" spans="1:22" x14ac:dyDescent="0.3">
      <c r="A183" t="s">
        <v>13</v>
      </c>
      <c r="B183" t="s">
        <v>22</v>
      </c>
      <c r="C183" t="s">
        <v>15</v>
      </c>
      <c r="D183" t="s">
        <v>87</v>
      </c>
      <c r="E183" t="s">
        <v>65</v>
      </c>
      <c r="F183">
        <v>62521</v>
      </c>
      <c r="G183" t="s">
        <v>47</v>
      </c>
      <c r="H183" t="s">
        <v>35</v>
      </c>
      <c r="I183" t="s">
        <v>59</v>
      </c>
      <c r="J183">
        <v>408744</v>
      </c>
      <c r="K183">
        <v>7</v>
      </c>
      <c r="L183">
        <v>2</v>
      </c>
      <c r="M183">
        <v>766395</v>
      </c>
      <c r="O183" s="2" t="str">
        <f>TRIM(SampleSuperstore3[[#This Row],[City]])</f>
        <v>Decatur</v>
      </c>
      <c r="P183" s="2" t="str">
        <f>TRIM(SampleSuperstore3[[#This Row],[State]])</f>
        <v>Illinois</v>
      </c>
      <c r="Q183" s="2" t="str">
        <f t="shared" si="2"/>
        <v>Decatur Illinois</v>
      </c>
      <c r="R183" s="6" t="s">
        <v>634</v>
      </c>
      <c r="S183" s="2" t="s">
        <v>369</v>
      </c>
      <c r="T183" s="2" t="s">
        <v>3</v>
      </c>
      <c r="U183" t="s">
        <v>634</v>
      </c>
      <c r="V183" t="s">
        <v>369</v>
      </c>
    </row>
    <row r="184" spans="1:22" x14ac:dyDescent="0.3">
      <c r="A184" t="s">
        <v>13</v>
      </c>
      <c r="B184" t="s">
        <v>44</v>
      </c>
      <c r="C184" t="s">
        <v>15</v>
      </c>
      <c r="D184" t="s">
        <v>124</v>
      </c>
      <c r="E184" t="s">
        <v>125</v>
      </c>
      <c r="F184">
        <v>71203</v>
      </c>
      <c r="G184" t="s">
        <v>18</v>
      </c>
      <c r="H184" t="s">
        <v>35</v>
      </c>
      <c r="I184" t="s">
        <v>36</v>
      </c>
      <c r="J184">
        <v>50396</v>
      </c>
      <c r="K184">
        <v>4</v>
      </c>
      <c r="L184">
        <v>0</v>
      </c>
      <c r="M184">
        <v>1310296</v>
      </c>
      <c r="O184" s="2" t="str">
        <f>TRIM(SampleSuperstore3[[#This Row],[City]])</f>
        <v>Monroe</v>
      </c>
      <c r="P184" s="2" t="str">
        <f>TRIM(SampleSuperstore3[[#This Row],[State]])</f>
        <v>Louisiana</v>
      </c>
      <c r="Q184" s="2" t="str">
        <f t="shared" si="2"/>
        <v>Monroe Louisiana</v>
      </c>
      <c r="R184" s="6" t="s">
        <v>87</v>
      </c>
      <c r="S184" s="2" t="s">
        <v>65</v>
      </c>
      <c r="T184" s="2"/>
    </row>
    <row r="185" spans="1:22" x14ac:dyDescent="0.3">
      <c r="A185" t="s">
        <v>13</v>
      </c>
      <c r="B185" t="s">
        <v>44</v>
      </c>
      <c r="C185" t="s">
        <v>15</v>
      </c>
      <c r="D185" t="s">
        <v>124</v>
      </c>
      <c r="E185" t="s">
        <v>125</v>
      </c>
      <c r="F185">
        <v>71203</v>
      </c>
      <c r="G185" t="s">
        <v>18</v>
      </c>
      <c r="H185" t="s">
        <v>35</v>
      </c>
      <c r="I185" t="s">
        <v>36</v>
      </c>
      <c r="J185">
        <v>14995</v>
      </c>
      <c r="K185">
        <v>5</v>
      </c>
      <c r="L185">
        <v>0</v>
      </c>
      <c r="M185">
        <v>41986</v>
      </c>
      <c r="O185" s="2" t="str">
        <f>TRIM(SampleSuperstore3[[#This Row],[City]])</f>
        <v>Monroe</v>
      </c>
      <c r="P185" s="2" t="str">
        <f>TRIM(SampleSuperstore3[[#This Row],[State]])</f>
        <v>Louisiana</v>
      </c>
      <c r="Q185" s="2" t="str">
        <f t="shared" si="2"/>
        <v>Monroe Louisiana</v>
      </c>
      <c r="R185" s="6" t="s">
        <v>87</v>
      </c>
      <c r="S185" s="2" t="s">
        <v>65</v>
      </c>
      <c r="T185" s="2"/>
    </row>
    <row r="186" spans="1:22" x14ac:dyDescent="0.3">
      <c r="A186" t="s">
        <v>13</v>
      </c>
      <c r="B186" t="s">
        <v>44</v>
      </c>
      <c r="C186" t="s">
        <v>15</v>
      </c>
      <c r="D186" t="s">
        <v>124</v>
      </c>
      <c r="E186" t="s">
        <v>125</v>
      </c>
      <c r="F186">
        <v>71203</v>
      </c>
      <c r="G186" t="s">
        <v>18</v>
      </c>
      <c r="H186" t="s">
        <v>35</v>
      </c>
      <c r="I186" t="s">
        <v>59</v>
      </c>
      <c r="J186">
        <v>29</v>
      </c>
      <c r="K186">
        <v>2</v>
      </c>
      <c r="L186">
        <v>0</v>
      </c>
      <c r="M186">
        <v>725</v>
      </c>
      <c r="O186" s="2" t="str">
        <f>TRIM(SampleSuperstore3[[#This Row],[City]])</f>
        <v>Monroe</v>
      </c>
      <c r="P186" s="2" t="str">
        <f>TRIM(SampleSuperstore3[[#This Row],[State]])</f>
        <v>Louisiana</v>
      </c>
      <c r="Q186" s="2" t="str">
        <f t="shared" si="2"/>
        <v>Monroe Louisiana</v>
      </c>
      <c r="R186" s="6" t="s">
        <v>124</v>
      </c>
      <c r="S186" s="2" t="s">
        <v>125</v>
      </c>
      <c r="T186" s="2"/>
    </row>
    <row r="187" spans="1:22" x14ac:dyDescent="0.3">
      <c r="A187" t="s">
        <v>28</v>
      </c>
      <c r="B187" t="s">
        <v>14</v>
      </c>
      <c r="C187" t="s">
        <v>15</v>
      </c>
      <c r="D187" t="s">
        <v>126</v>
      </c>
      <c r="E187" t="s">
        <v>127</v>
      </c>
      <c r="F187">
        <v>6824</v>
      </c>
      <c r="G187" t="s">
        <v>57</v>
      </c>
      <c r="H187" t="s">
        <v>26</v>
      </c>
      <c r="I187" t="s">
        <v>37</v>
      </c>
      <c r="J187">
        <v>716</v>
      </c>
      <c r="K187">
        <v>2</v>
      </c>
      <c r="L187">
        <v>0</v>
      </c>
      <c r="M187">
        <v>34368</v>
      </c>
      <c r="O187" s="2" t="str">
        <f>TRIM(SampleSuperstore3[[#This Row],[City]])</f>
        <v>Fairfield</v>
      </c>
      <c r="P187" s="2" t="str">
        <f>TRIM(SampleSuperstore3[[#This Row],[State]])</f>
        <v>Connecticut</v>
      </c>
      <c r="Q187" s="2" t="str">
        <f t="shared" si="2"/>
        <v>Fairfield Connecticut</v>
      </c>
      <c r="R187" s="6" t="s">
        <v>124</v>
      </c>
      <c r="S187" s="2" t="s">
        <v>125</v>
      </c>
      <c r="T187" s="2"/>
    </row>
    <row r="188" spans="1:22" x14ac:dyDescent="0.3">
      <c r="A188" t="s">
        <v>28</v>
      </c>
      <c r="B188" t="s">
        <v>44</v>
      </c>
      <c r="C188" t="s">
        <v>15</v>
      </c>
      <c r="D188" t="s">
        <v>23</v>
      </c>
      <c r="E188" t="s">
        <v>24</v>
      </c>
      <c r="F188">
        <v>90032</v>
      </c>
      <c r="G188" t="s">
        <v>25</v>
      </c>
      <c r="H188" t="s">
        <v>35</v>
      </c>
      <c r="I188" t="s">
        <v>59</v>
      </c>
      <c r="J188">
        <v>1768</v>
      </c>
      <c r="K188">
        <v>8</v>
      </c>
      <c r="L188">
        <v>0</v>
      </c>
      <c r="M188">
        <v>22984</v>
      </c>
      <c r="O188" s="2" t="str">
        <f>TRIM(SampleSuperstore3[[#This Row],[City]])</f>
        <v>Los Angeles</v>
      </c>
      <c r="P188" s="2" t="str">
        <f>TRIM(SampleSuperstore3[[#This Row],[State]])</f>
        <v>California</v>
      </c>
      <c r="Q188" s="2" t="str">
        <f t="shared" si="2"/>
        <v>Los Angeles California</v>
      </c>
      <c r="R188" s="6" t="s">
        <v>124</v>
      </c>
      <c r="S188" s="2" t="s">
        <v>125</v>
      </c>
      <c r="T188" s="2"/>
    </row>
    <row r="189" spans="1:22" x14ac:dyDescent="0.3">
      <c r="A189" t="s">
        <v>28</v>
      </c>
      <c r="B189" t="s">
        <v>22</v>
      </c>
      <c r="C189" t="s">
        <v>15</v>
      </c>
      <c r="D189" t="s">
        <v>128</v>
      </c>
      <c r="E189" t="s">
        <v>46</v>
      </c>
      <c r="F189">
        <v>75051</v>
      </c>
      <c r="G189" t="s">
        <v>47</v>
      </c>
      <c r="H189" t="s">
        <v>26</v>
      </c>
      <c r="I189" t="s">
        <v>32</v>
      </c>
      <c r="J189">
        <v>37224</v>
      </c>
      <c r="K189">
        <v>3</v>
      </c>
      <c r="L189">
        <v>2</v>
      </c>
      <c r="M189">
        <v>37224</v>
      </c>
      <c r="O189" s="2" t="str">
        <f>TRIM(SampleSuperstore3[[#This Row],[City]])</f>
        <v>Grand Prairie</v>
      </c>
      <c r="P189" s="2" t="str">
        <f>TRIM(SampleSuperstore3[[#This Row],[State]])</f>
        <v>Texas</v>
      </c>
      <c r="Q189" s="2" t="str">
        <f t="shared" si="2"/>
        <v>Grand Prairie Texas</v>
      </c>
      <c r="R189" s="6" t="s">
        <v>126</v>
      </c>
      <c r="S189" s="2" t="s">
        <v>127</v>
      </c>
      <c r="T189" s="2"/>
    </row>
    <row r="190" spans="1:22" x14ac:dyDescent="0.3">
      <c r="A190" t="s">
        <v>28</v>
      </c>
      <c r="B190" t="s">
        <v>22</v>
      </c>
      <c r="C190" t="s">
        <v>15</v>
      </c>
      <c r="D190" t="s">
        <v>128</v>
      </c>
      <c r="E190" t="s">
        <v>46</v>
      </c>
      <c r="F190">
        <v>75051</v>
      </c>
      <c r="G190" t="s">
        <v>47</v>
      </c>
      <c r="H190" t="s">
        <v>26</v>
      </c>
      <c r="I190" t="s">
        <v>41</v>
      </c>
      <c r="J190">
        <v>20016</v>
      </c>
      <c r="K190">
        <v>3</v>
      </c>
      <c r="L190">
        <v>2</v>
      </c>
      <c r="M190">
        <v>6255</v>
      </c>
      <c r="O190" s="2" t="str">
        <f>TRIM(SampleSuperstore3[[#This Row],[City]])</f>
        <v>Grand Prairie</v>
      </c>
      <c r="P190" s="2" t="str">
        <f>TRIM(SampleSuperstore3[[#This Row],[State]])</f>
        <v>Texas</v>
      </c>
      <c r="Q190" s="2" t="str">
        <f t="shared" si="2"/>
        <v>Grand Prairie Texas</v>
      </c>
      <c r="R190" s="6" t="s">
        <v>626</v>
      </c>
      <c r="S190" s="2" t="s">
        <v>627</v>
      </c>
      <c r="T190" s="2" t="s">
        <v>24</v>
      </c>
    </row>
    <row r="191" spans="1:22" x14ac:dyDescent="0.3">
      <c r="A191" t="s">
        <v>62</v>
      </c>
      <c r="B191" t="s">
        <v>44</v>
      </c>
      <c r="C191" t="s">
        <v>15</v>
      </c>
      <c r="D191" t="s">
        <v>75</v>
      </c>
      <c r="E191" t="s">
        <v>76</v>
      </c>
      <c r="F191">
        <v>10035</v>
      </c>
      <c r="G191" t="s">
        <v>57</v>
      </c>
      <c r="H191" t="s">
        <v>19</v>
      </c>
      <c r="I191" t="s">
        <v>20</v>
      </c>
      <c r="J191">
        <v>899136</v>
      </c>
      <c r="K191">
        <v>4</v>
      </c>
      <c r="L191">
        <v>2</v>
      </c>
      <c r="M191">
        <v>112392</v>
      </c>
      <c r="O191" s="2" t="str">
        <f>TRIM(SampleSuperstore3[[#This Row],[City]])</f>
        <v>New York City</v>
      </c>
      <c r="P191" s="2" t="str">
        <f>TRIM(SampleSuperstore3[[#This Row],[State]])</f>
        <v>New York</v>
      </c>
      <c r="Q191" s="2" t="str">
        <f t="shared" si="2"/>
        <v>New York City New York</v>
      </c>
      <c r="R191" s="6" t="s">
        <v>642</v>
      </c>
      <c r="S191" s="2" t="s">
        <v>643</v>
      </c>
      <c r="T191" s="2" t="s">
        <v>46</v>
      </c>
    </row>
    <row r="192" spans="1:22" x14ac:dyDescent="0.3">
      <c r="A192" t="s">
        <v>62</v>
      </c>
      <c r="B192" t="s">
        <v>44</v>
      </c>
      <c r="C192" t="s">
        <v>15</v>
      </c>
      <c r="D192" t="s">
        <v>75</v>
      </c>
      <c r="E192" t="s">
        <v>76</v>
      </c>
      <c r="F192">
        <v>10035</v>
      </c>
      <c r="G192" t="s">
        <v>57</v>
      </c>
      <c r="H192" t="s">
        <v>35</v>
      </c>
      <c r="I192" t="s">
        <v>36</v>
      </c>
      <c r="J192">
        <v>7176</v>
      </c>
      <c r="K192">
        <v>6</v>
      </c>
      <c r="L192">
        <v>0</v>
      </c>
      <c r="M192">
        <v>200928</v>
      </c>
      <c r="O192" s="2" t="str">
        <f>TRIM(SampleSuperstore3[[#This Row],[City]])</f>
        <v>New York City</v>
      </c>
      <c r="P192" s="2" t="str">
        <f>TRIM(SampleSuperstore3[[#This Row],[State]])</f>
        <v>New York</v>
      </c>
      <c r="Q192" s="2" t="str">
        <f t="shared" si="2"/>
        <v>New York City New York</v>
      </c>
      <c r="R192" s="6" t="s">
        <v>642</v>
      </c>
      <c r="S192" s="2" t="s">
        <v>643</v>
      </c>
      <c r="T192" s="2" t="s">
        <v>46</v>
      </c>
    </row>
    <row r="193" spans="1:22" x14ac:dyDescent="0.3">
      <c r="A193" t="s">
        <v>62</v>
      </c>
      <c r="B193" t="s">
        <v>44</v>
      </c>
      <c r="C193" t="s">
        <v>15</v>
      </c>
      <c r="D193" t="s">
        <v>75</v>
      </c>
      <c r="E193" t="s">
        <v>76</v>
      </c>
      <c r="F193">
        <v>10035</v>
      </c>
      <c r="G193" t="s">
        <v>57</v>
      </c>
      <c r="H193" t="s">
        <v>26</v>
      </c>
      <c r="I193" t="s">
        <v>41</v>
      </c>
      <c r="J193">
        <v>5184</v>
      </c>
      <c r="K193">
        <v>8</v>
      </c>
      <c r="L193">
        <v>0</v>
      </c>
      <c r="M193">
        <v>248832</v>
      </c>
      <c r="O193" s="2" t="str">
        <f>TRIM(SampleSuperstore3[[#This Row],[City]])</f>
        <v>New York City</v>
      </c>
      <c r="P193" s="2" t="str">
        <f>TRIM(SampleSuperstore3[[#This Row],[State]])</f>
        <v>New York</v>
      </c>
      <c r="Q193" s="2" t="str">
        <f t="shared" si="2"/>
        <v>New York City New York</v>
      </c>
      <c r="R193" s="6" t="s">
        <v>634</v>
      </c>
      <c r="S193" s="2" t="s">
        <v>369</v>
      </c>
      <c r="T193" s="2" t="s">
        <v>3</v>
      </c>
      <c r="U193" t="s">
        <v>634</v>
      </c>
      <c r="V193" t="s">
        <v>369</v>
      </c>
    </row>
    <row r="194" spans="1:22" x14ac:dyDescent="0.3">
      <c r="A194" t="s">
        <v>62</v>
      </c>
      <c r="B194" t="s">
        <v>44</v>
      </c>
      <c r="C194" t="s">
        <v>15</v>
      </c>
      <c r="D194" t="s">
        <v>75</v>
      </c>
      <c r="E194" t="s">
        <v>76</v>
      </c>
      <c r="F194">
        <v>10035</v>
      </c>
      <c r="G194" t="s">
        <v>57</v>
      </c>
      <c r="H194" t="s">
        <v>19</v>
      </c>
      <c r="I194" t="s">
        <v>20</v>
      </c>
      <c r="J194">
        <v>626352</v>
      </c>
      <c r="K194">
        <v>3</v>
      </c>
      <c r="L194">
        <v>2</v>
      </c>
      <c r="M194">
        <v>469764</v>
      </c>
      <c r="O194" s="2" t="str">
        <f>TRIM(SampleSuperstore3[[#This Row],[City]])</f>
        <v>New York City</v>
      </c>
      <c r="P194" s="2" t="str">
        <f>TRIM(SampleSuperstore3[[#This Row],[State]])</f>
        <v>New York</v>
      </c>
      <c r="Q194" s="2" t="str">
        <f t="shared" si="2"/>
        <v>New York City New York</v>
      </c>
      <c r="R194" s="6" t="s">
        <v>634</v>
      </c>
      <c r="S194" s="2" t="s">
        <v>369</v>
      </c>
      <c r="T194" s="2" t="s">
        <v>3</v>
      </c>
      <c r="U194" t="s">
        <v>634</v>
      </c>
      <c r="V194" t="s">
        <v>369</v>
      </c>
    </row>
    <row r="195" spans="1:22" x14ac:dyDescent="0.3">
      <c r="A195" t="s">
        <v>62</v>
      </c>
      <c r="B195" t="s">
        <v>44</v>
      </c>
      <c r="C195" t="s">
        <v>15</v>
      </c>
      <c r="D195" t="s">
        <v>75</v>
      </c>
      <c r="E195" t="s">
        <v>76</v>
      </c>
      <c r="F195">
        <v>10035</v>
      </c>
      <c r="G195" t="s">
        <v>57</v>
      </c>
      <c r="H195" t="s">
        <v>26</v>
      </c>
      <c r="I195" t="s">
        <v>34</v>
      </c>
      <c r="J195">
        <v>199</v>
      </c>
      <c r="K195">
        <v>5</v>
      </c>
      <c r="L195">
        <v>0</v>
      </c>
      <c r="M195">
        <v>6567</v>
      </c>
      <c r="O195" s="2" t="str">
        <f>TRIM(SampleSuperstore3[[#This Row],[City]])</f>
        <v>New York City</v>
      </c>
      <c r="P195" s="2" t="str">
        <f>TRIM(SampleSuperstore3[[#This Row],[State]])</f>
        <v>New York</v>
      </c>
      <c r="Q195" s="2" t="str">
        <f t="shared" ref="Q195:Q258" si="3">_xlfn.CONCAT(O195," ",P195)</f>
        <v>New York City New York</v>
      </c>
      <c r="R195" s="6" t="s">
        <v>634</v>
      </c>
      <c r="S195" s="2" t="s">
        <v>369</v>
      </c>
      <c r="T195" s="2" t="s">
        <v>3</v>
      </c>
      <c r="U195" t="s">
        <v>634</v>
      </c>
      <c r="V195" t="s">
        <v>369</v>
      </c>
    </row>
    <row r="196" spans="1:22" x14ac:dyDescent="0.3">
      <c r="A196" t="s">
        <v>28</v>
      </c>
      <c r="B196" t="s">
        <v>22</v>
      </c>
      <c r="C196" t="s">
        <v>15</v>
      </c>
      <c r="D196" t="s">
        <v>129</v>
      </c>
      <c r="E196" t="s">
        <v>24</v>
      </c>
      <c r="F196">
        <v>92374</v>
      </c>
      <c r="G196" t="s">
        <v>25</v>
      </c>
      <c r="H196" t="s">
        <v>26</v>
      </c>
      <c r="I196" t="s">
        <v>60</v>
      </c>
      <c r="J196">
        <v>1428</v>
      </c>
      <c r="K196">
        <v>7</v>
      </c>
      <c r="L196">
        <v>0</v>
      </c>
      <c r="M196">
        <v>67116</v>
      </c>
      <c r="O196" s="2" t="str">
        <f>TRIM(SampleSuperstore3[[#This Row],[City]])</f>
        <v>Redlands</v>
      </c>
      <c r="P196" s="2" t="str">
        <f>TRIM(SampleSuperstore3[[#This Row],[State]])</f>
        <v>California</v>
      </c>
      <c r="Q196" s="2" t="str">
        <f t="shared" si="3"/>
        <v>Redlands California</v>
      </c>
      <c r="R196" s="6" t="s">
        <v>634</v>
      </c>
      <c r="S196" s="2" t="s">
        <v>369</v>
      </c>
      <c r="T196" s="2" t="s">
        <v>3</v>
      </c>
      <c r="U196" t="s">
        <v>634</v>
      </c>
      <c r="V196" t="s">
        <v>369</v>
      </c>
    </row>
    <row r="197" spans="1:22" x14ac:dyDescent="0.3">
      <c r="A197" t="s">
        <v>28</v>
      </c>
      <c r="B197" t="s">
        <v>14</v>
      </c>
      <c r="C197" t="s">
        <v>15</v>
      </c>
      <c r="D197" t="s">
        <v>130</v>
      </c>
      <c r="E197" t="s">
        <v>104</v>
      </c>
      <c r="F197">
        <v>45011</v>
      </c>
      <c r="G197" t="s">
        <v>57</v>
      </c>
      <c r="H197" t="s">
        <v>26</v>
      </c>
      <c r="I197" t="s">
        <v>34</v>
      </c>
      <c r="J197">
        <v>7408</v>
      </c>
      <c r="K197">
        <v>2</v>
      </c>
      <c r="L197">
        <v>2</v>
      </c>
      <c r="M197">
        <v>12038</v>
      </c>
      <c r="O197" s="2" t="str">
        <f>TRIM(SampleSuperstore3[[#This Row],[City]])</f>
        <v>Hamilton</v>
      </c>
      <c r="P197" s="2" t="str">
        <f>TRIM(SampleSuperstore3[[#This Row],[State]])</f>
        <v>Ohio</v>
      </c>
      <c r="Q197" s="2" t="str">
        <f t="shared" si="3"/>
        <v>Hamilton Ohio</v>
      </c>
      <c r="R197" s="6" t="s">
        <v>634</v>
      </c>
      <c r="S197" s="2" t="s">
        <v>369</v>
      </c>
      <c r="T197" s="2" t="s">
        <v>3</v>
      </c>
      <c r="U197" t="s">
        <v>634</v>
      </c>
      <c r="V197" t="s">
        <v>369</v>
      </c>
    </row>
    <row r="198" spans="1:22" x14ac:dyDescent="0.3">
      <c r="A198" t="s">
        <v>28</v>
      </c>
      <c r="B198" t="s">
        <v>14</v>
      </c>
      <c r="C198" t="s">
        <v>15</v>
      </c>
      <c r="D198" t="s">
        <v>130</v>
      </c>
      <c r="E198" t="s">
        <v>104</v>
      </c>
      <c r="F198">
        <v>45011</v>
      </c>
      <c r="G198" t="s">
        <v>57</v>
      </c>
      <c r="H198" t="s">
        <v>26</v>
      </c>
      <c r="I198" t="s">
        <v>34</v>
      </c>
      <c r="J198">
        <v>6048</v>
      </c>
      <c r="K198">
        <v>3</v>
      </c>
      <c r="L198">
        <v>2</v>
      </c>
      <c r="M198">
        <v>15876</v>
      </c>
      <c r="O198" s="2" t="str">
        <f>TRIM(SampleSuperstore3[[#This Row],[City]])</f>
        <v>Hamilton</v>
      </c>
      <c r="P198" s="2" t="str">
        <f>TRIM(SampleSuperstore3[[#This Row],[State]])</f>
        <v>Ohio</v>
      </c>
      <c r="Q198" s="2" t="str">
        <f t="shared" si="3"/>
        <v>Hamilton Ohio</v>
      </c>
      <c r="R198" s="6" t="s">
        <v>129</v>
      </c>
      <c r="S198" s="2" t="s">
        <v>24</v>
      </c>
      <c r="T198" s="2"/>
    </row>
    <row r="199" spans="1:22" x14ac:dyDescent="0.3">
      <c r="A199" t="s">
        <v>28</v>
      </c>
      <c r="B199" t="s">
        <v>44</v>
      </c>
      <c r="C199" t="s">
        <v>15</v>
      </c>
      <c r="D199" t="s">
        <v>131</v>
      </c>
      <c r="E199" t="s">
        <v>132</v>
      </c>
      <c r="F199">
        <v>7090</v>
      </c>
      <c r="G199" t="s">
        <v>57</v>
      </c>
      <c r="H199" t="s">
        <v>26</v>
      </c>
      <c r="I199" t="s">
        <v>32</v>
      </c>
      <c r="J199">
        <v>4626</v>
      </c>
      <c r="K199">
        <v>3</v>
      </c>
      <c r="L199">
        <v>0</v>
      </c>
      <c r="M199">
        <v>120276</v>
      </c>
      <c r="O199" s="2" t="str">
        <f>TRIM(SampleSuperstore3[[#This Row],[City]])</f>
        <v>Westfield</v>
      </c>
      <c r="P199" s="2" t="str">
        <f>TRIM(SampleSuperstore3[[#This Row],[State]])</f>
        <v>New Jersey</v>
      </c>
      <c r="Q199" s="2" t="str">
        <f t="shared" si="3"/>
        <v>Westfield New Jersey</v>
      </c>
      <c r="R199" s="6" t="s">
        <v>130</v>
      </c>
      <c r="S199" s="2" t="s">
        <v>104</v>
      </c>
      <c r="T199" s="2"/>
    </row>
    <row r="200" spans="1:22" x14ac:dyDescent="0.3">
      <c r="A200" t="s">
        <v>28</v>
      </c>
      <c r="B200" t="s">
        <v>22</v>
      </c>
      <c r="C200" t="s">
        <v>15</v>
      </c>
      <c r="D200" t="s">
        <v>55</v>
      </c>
      <c r="E200" t="s">
        <v>56</v>
      </c>
      <c r="F200">
        <v>19120</v>
      </c>
      <c r="G200" t="s">
        <v>57</v>
      </c>
      <c r="H200" t="s">
        <v>26</v>
      </c>
      <c r="I200" t="s">
        <v>37</v>
      </c>
      <c r="J200">
        <v>2946</v>
      </c>
      <c r="K200">
        <v>2</v>
      </c>
      <c r="L200">
        <v>7</v>
      </c>
      <c r="M200">
        <v>-22586</v>
      </c>
      <c r="O200" s="2" t="str">
        <f>TRIM(SampleSuperstore3[[#This Row],[City]])</f>
        <v>Philadelphia</v>
      </c>
      <c r="P200" s="2" t="str">
        <f>TRIM(SampleSuperstore3[[#This Row],[State]])</f>
        <v>Pennsylvania</v>
      </c>
      <c r="Q200" s="2" t="str">
        <f t="shared" si="3"/>
        <v>Philadelphia Pennsylvania</v>
      </c>
      <c r="R200" s="6" t="s">
        <v>130</v>
      </c>
      <c r="S200" s="2" t="s">
        <v>104</v>
      </c>
      <c r="T200" s="2"/>
    </row>
    <row r="201" spans="1:22" x14ac:dyDescent="0.3">
      <c r="A201" t="s">
        <v>28</v>
      </c>
      <c r="B201" t="s">
        <v>22</v>
      </c>
      <c r="C201" t="s">
        <v>15</v>
      </c>
      <c r="D201" t="s">
        <v>55</v>
      </c>
      <c r="E201" t="s">
        <v>56</v>
      </c>
      <c r="F201">
        <v>19120</v>
      </c>
      <c r="G201" t="s">
        <v>57</v>
      </c>
      <c r="H201" t="s">
        <v>26</v>
      </c>
      <c r="I201" t="s">
        <v>41</v>
      </c>
      <c r="J201">
        <v>16056</v>
      </c>
      <c r="K201">
        <v>3</v>
      </c>
      <c r="L201">
        <v>2</v>
      </c>
      <c r="M201">
        <v>58203</v>
      </c>
      <c r="O201" s="2" t="str">
        <f>TRIM(SampleSuperstore3[[#This Row],[City]])</f>
        <v>Philadelphia</v>
      </c>
      <c r="P201" s="2" t="str">
        <f>TRIM(SampleSuperstore3[[#This Row],[State]])</f>
        <v>Pennsylvania</v>
      </c>
      <c r="Q201" s="2" t="str">
        <f t="shared" si="3"/>
        <v>Philadelphia Pennsylvania</v>
      </c>
      <c r="R201" s="6" t="s">
        <v>131</v>
      </c>
      <c r="S201" s="2" t="s">
        <v>634</v>
      </c>
      <c r="T201" s="2" t="s">
        <v>808</v>
      </c>
    </row>
    <row r="202" spans="1:22" x14ac:dyDescent="0.3">
      <c r="A202" t="s">
        <v>28</v>
      </c>
      <c r="B202" t="s">
        <v>14</v>
      </c>
      <c r="C202" t="s">
        <v>15</v>
      </c>
      <c r="D202" t="s">
        <v>133</v>
      </c>
      <c r="E202" t="s">
        <v>104</v>
      </c>
      <c r="F202">
        <v>44312</v>
      </c>
      <c r="G202" t="s">
        <v>57</v>
      </c>
      <c r="H202" t="s">
        <v>26</v>
      </c>
      <c r="I202" t="s">
        <v>41</v>
      </c>
      <c r="J202">
        <v>21744</v>
      </c>
      <c r="K202">
        <v>3</v>
      </c>
      <c r="L202">
        <v>2</v>
      </c>
      <c r="M202">
        <v>6795</v>
      </c>
      <c r="O202" s="2" t="str">
        <f>TRIM(SampleSuperstore3[[#This Row],[City]])</f>
        <v>Akron</v>
      </c>
      <c r="P202" s="2" t="str">
        <f>TRIM(SampleSuperstore3[[#This Row],[State]])</f>
        <v>Ohio</v>
      </c>
      <c r="Q202" s="2" t="str">
        <f t="shared" si="3"/>
        <v>Akron Ohio</v>
      </c>
      <c r="R202" s="6" t="s">
        <v>55</v>
      </c>
      <c r="S202" s="2" t="s">
        <v>56</v>
      </c>
      <c r="T202" s="2"/>
    </row>
    <row r="203" spans="1:22" x14ac:dyDescent="0.3">
      <c r="A203" t="s">
        <v>62</v>
      </c>
      <c r="B203" t="s">
        <v>14</v>
      </c>
      <c r="C203" t="s">
        <v>15</v>
      </c>
      <c r="D203" t="s">
        <v>134</v>
      </c>
      <c r="E203" t="s">
        <v>98</v>
      </c>
      <c r="F203">
        <v>80219</v>
      </c>
      <c r="G203" t="s">
        <v>25</v>
      </c>
      <c r="H203" t="s">
        <v>19</v>
      </c>
      <c r="I203" t="s">
        <v>31</v>
      </c>
      <c r="J203">
        <v>21875</v>
      </c>
      <c r="K203">
        <v>2</v>
      </c>
      <c r="L203">
        <v>5</v>
      </c>
      <c r="M203">
        <v>-161875</v>
      </c>
      <c r="O203" s="2" t="str">
        <f>TRIM(SampleSuperstore3[[#This Row],[City]])</f>
        <v>Denver</v>
      </c>
      <c r="P203" s="2" t="str">
        <f>TRIM(SampleSuperstore3[[#This Row],[State]])</f>
        <v>Colorado</v>
      </c>
      <c r="Q203" s="2" t="str">
        <f t="shared" si="3"/>
        <v>Denver Colorado</v>
      </c>
      <c r="R203" s="6" t="s">
        <v>55</v>
      </c>
      <c r="S203" s="2" t="s">
        <v>56</v>
      </c>
      <c r="T203" s="2"/>
    </row>
    <row r="204" spans="1:22" x14ac:dyDescent="0.3">
      <c r="A204" t="s">
        <v>62</v>
      </c>
      <c r="B204" t="s">
        <v>14</v>
      </c>
      <c r="C204" t="s">
        <v>15</v>
      </c>
      <c r="D204" t="s">
        <v>134</v>
      </c>
      <c r="E204" t="s">
        <v>98</v>
      </c>
      <c r="F204">
        <v>80219</v>
      </c>
      <c r="G204" t="s">
        <v>25</v>
      </c>
      <c r="H204" t="s">
        <v>26</v>
      </c>
      <c r="I204" t="s">
        <v>38</v>
      </c>
      <c r="J204">
        <v>26</v>
      </c>
      <c r="K204">
        <v>1</v>
      </c>
      <c r="L204">
        <v>2</v>
      </c>
      <c r="M204">
        <v>2925</v>
      </c>
      <c r="O204" s="2" t="str">
        <f>TRIM(SampleSuperstore3[[#This Row],[City]])</f>
        <v>Denver</v>
      </c>
      <c r="P204" s="2" t="str">
        <f>TRIM(SampleSuperstore3[[#This Row],[State]])</f>
        <v>Colorado</v>
      </c>
      <c r="Q204" s="2" t="str">
        <f t="shared" si="3"/>
        <v>Denver Colorado</v>
      </c>
      <c r="R204" s="6" t="s">
        <v>133</v>
      </c>
      <c r="S204" s="2" t="s">
        <v>104</v>
      </c>
      <c r="T204" s="2"/>
    </row>
    <row r="205" spans="1:22" x14ac:dyDescent="0.3">
      <c r="A205" t="s">
        <v>13</v>
      </c>
      <c r="B205" t="s">
        <v>14</v>
      </c>
      <c r="C205" t="s">
        <v>15</v>
      </c>
      <c r="D205" t="s">
        <v>135</v>
      </c>
      <c r="E205" t="s">
        <v>46</v>
      </c>
      <c r="F205">
        <v>75220</v>
      </c>
      <c r="G205" t="s">
        <v>47</v>
      </c>
      <c r="H205" t="s">
        <v>26</v>
      </c>
      <c r="I205" t="s">
        <v>38</v>
      </c>
      <c r="J205">
        <v>66284</v>
      </c>
      <c r="K205">
        <v>2</v>
      </c>
      <c r="L205">
        <v>8</v>
      </c>
      <c r="M205">
        <v>-1789668</v>
      </c>
      <c r="O205" s="2" t="str">
        <f>TRIM(SampleSuperstore3[[#This Row],[City]])</f>
        <v>Dallas</v>
      </c>
      <c r="P205" s="2" t="str">
        <f>TRIM(SampleSuperstore3[[#This Row],[State]])</f>
        <v>Texas</v>
      </c>
      <c r="Q205" s="2" t="str">
        <f t="shared" si="3"/>
        <v>Dallas Texas</v>
      </c>
      <c r="R205" s="6" t="s">
        <v>134</v>
      </c>
      <c r="S205" s="2" t="s">
        <v>98</v>
      </c>
      <c r="T205" s="2"/>
    </row>
    <row r="206" spans="1:22" x14ac:dyDescent="0.3">
      <c r="A206" t="s">
        <v>28</v>
      </c>
      <c r="B206" t="s">
        <v>22</v>
      </c>
      <c r="C206" t="s">
        <v>15</v>
      </c>
      <c r="D206" t="s">
        <v>115</v>
      </c>
      <c r="E206" t="s">
        <v>86</v>
      </c>
      <c r="F206">
        <v>37064</v>
      </c>
      <c r="G206" t="s">
        <v>18</v>
      </c>
      <c r="H206" t="s">
        <v>19</v>
      </c>
      <c r="I206" t="s">
        <v>33</v>
      </c>
      <c r="J206">
        <v>35168</v>
      </c>
      <c r="K206">
        <v>7</v>
      </c>
      <c r="L206">
        <v>2</v>
      </c>
      <c r="M206">
        <v>96712</v>
      </c>
      <c r="O206" s="2" t="str">
        <f>TRIM(SampleSuperstore3[[#This Row],[City]])</f>
        <v>Franklin</v>
      </c>
      <c r="P206" s="2" t="str">
        <f>TRIM(SampleSuperstore3[[#This Row],[State]])</f>
        <v>Tennessee</v>
      </c>
      <c r="Q206" s="2" t="str">
        <f t="shared" si="3"/>
        <v>Franklin Tennessee</v>
      </c>
      <c r="R206" s="6" t="s">
        <v>134</v>
      </c>
      <c r="S206" s="2" t="s">
        <v>98</v>
      </c>
      <c r="T206" s="2"/>
    </row>
    <row r="207" spans="1:22" x14ac:dyDescent="0.3">
      <c r="A207" t="s">
        <v>28</v>
      </c>
      <c r="B207" t="s">
        <v>14</v>
      </c>
      <c r="C207" t="s">
        <v>15</v>
      </c>
      <c r="D207" t="s">
        <v>136</v>
      </c>
      <c r="E207" t="s">
        <v>24</v>
      </c>
      <c r="F207">
        <v>90604</v>
      </c>
      <c r="G207" t="s">
        <v>25</v>
      </c>
      <c r="H207" t="s">
        <v>35</v>
      </c>
      <c r="I207" t="s">
        <v>36</v>
      </c>
      <c r="J207">
        <v>444768</v>
      </c>
      <c r="K207">
        <v>4</v>
      </c>
      <c r="L207">
        <v>2</v>
      </c>
      <c r="M207">
        <v>444768</v>
      </c>
      <c r="O207" s="2" t="str">
        <f>TRIM(SampleSuperstore3[[#This Row],[City]])</f>
        <v>Whittier</v>
      </c>
      <c r="P207" s="2" t="str">
        <f>TRIM(SampleSuperstore3[[#This Row],[State]])</f>
        <v>California</v>
      </c>
      <c r="Q207" s="2" t="str">
        <f t="shared" si="3"/>
        <v>Whittier California</v>
      </c>
      <c r="R207" s="6" t="s">
        <v>135</v>
      </c>
      <c r="S207" s="2" t="s">
        <v>46</v>
      </c>
      <c r="T207" s="2"/>
    </row>
    <row r="208" spans="1:22" x14ac:dyDescent="0.3">
      <c r="A208" t="s">
        <v>28</v>
      </c>
      <c r="B208" t="s">
        <v>14</v>
      </c>
      <c r="C208" t="s">
        <v>15</v>
      </c>
      <c r="D208" t="s">
        <v>137</v>
      </c>
      <c r="E208" t="s">
        <v>70</v>
      </c>
      <c r="F208">
        <v>48601</v>
      </c>
      <c r="G208" t="s">
        <v>47</v>
      </c>
      <c r="H208" t="s">
        <v>26</v>
      </c>
      <c r="I208" t="s">
        <v>32</v>
      </c>
      <c r="J208">
        <v>8392</v>
      </c>
      <c r="K208">
        <v>4</v>
      </c>
      <c r="L208">
        <v>0</v>
      </c>
      <c r="M208">
        <v>58744</v>
      </c>
      <c r="O208" s="2" t="str">
        <f>TRIM(SampleSuperstore3[[#This Row],[City]])</f>
        <v>Saginaw</v>
      </c>
      <c r="P208" s="2" t="str">
        <f>TRIM(SampleSuperstore3[[#This Row],[State]])</f>
        <v>Michigan</v>
      </c>
      <c r="Q208" s="2" t="str">
        <f t="shared" si="3"/>
        <v>Saginaw Michigan</v>
      </c>
      <c r="R208" s="6" t="s">
        <v>115</v>
      </c>
      <c r="S208" s="2" t="s">
        <v>86</v>
      </c>
      <c r="T208" s="2"/>
    </row>
    <row r="209" spans="1:20" x14ac:dyDescent="0.3">
      <c r="A209" t="s">
        <v>28</v>
      </c>
      <c r="B209" t="s">
        <v>14</v>
      </c>
      <c r="C209" t="s">
        <v>15</v>
      </c>
      <c r="D209" t="s">
        <v>137</v>
      </c>
      <c r="E209" t="s">
        <v>70</v>
      </c>
      <c r="F209">
        <v>48601</v>
      </c>
      <c r="G209" t="s">
        <v>47</v>
      </c>
      <c r="H209" t="s">
        <v>35</v>
      </c>
      <c r="I209" t="s">
        <v>36</v>
      </c>
      <c r="J209">
        <v>13198</v>
      </c>
      <c r="K209">
        <v>2</v>
      </c>
      <c r="L209">
        <v>0</v>
      </c>
      <c r="M209">
        <v>356346</v>
      </c>
      <c r="O209" s="2" t="str">
        <f>TRIM(SampleSuperstore3[[#This Row],[City]])</f>
        <v>Saginaw</v>
      </c>
      <c r="P209" s="2" t="str">
        <f>TRIM(SampleSuperstore3[[#This Row],[State]])</f>
        <v>Michigan</v>
      </c>
      <c r="Q209" s="2" t="str">
        <f t="shared" si="3"/>
        <v>Saginaw Michigan</v>
      </c>
      <c r="R209" s="6" t="s">
        <v>136</v>
      </c>
      <c r="S209" s="2" t="s">
        <v>24</v>
      </c>
      <c r="T209" s="2"/>
    </row>
    <row r="210" spans="1:20" x14ac:dyDescent="0.3">
      <c r="A210" t="s">
        <v>28</v>
      </c>
      <c r="B210" t="s">
        <v>14</v>
      </c>
      <c r="C210" t="s">
        <v>15</v>
      </c>
      <c r="D210" t="s">
        <v>137</v>
      </c>
      <c r="E210" t="s">
        <v>70</v>
      </c>
      <c r="F210">
        <v>48601</v>
      </c>
      <c r="G210" t="s">
        <v>47</v>
      </c>
      <c r="H210" t="s">
        <v>26</v>
      </c>
      <c r="I210" t="s">
        <v>37</v>
      </c>
      <c r="J210">
        <v>1592</v>
      </c>
      <c r="K210">
        <v>4</v>
      </c>
      <c r="L210">
        <v>0</v>
      </c>
      <c r="M210">
        <v>74824</v>
      </c>
      <c r="O210" s="2" t="str">
        <f>TRIM(SampleSuperstore3[[#This Row],[City]])</f>
        <v>Saginaw</v>
      </c>
      <c r="P210" s="2" t="str">
        <f>TRIM(SampleSuperstore3[[#This Row],[State]])</f>
        <v>Michigan</v>
      </c>
      <c r="Q210" s="2" t="str">
        <f t="shared" si="3"/>
        <v>Saginaw Michigan</v>
      </c>
      <c r="R210" s="6" t="s">
        <v>137</v>
      </c>
      <c r="S210" s="2" t="s">
        <v>70</v>
      </c>
      <c r="T210" s="2"/>
    </row>
    <row r="211" spans="1:20" x14ac:dyDescent="0.3">
      <c r="A211" t="s">
        <v>28</v>
      </c>
      <c r="B211" t="s">
        <v>14</v>
      </c>
      <c r="C211" t="s">
        <v>15</v>
      </c>
      <c r="D211" t="s">
        <v>137</v>
      </c>
      <c r="E211" t="s">
        <v>70</v>
      </c>
      <c r="F211">
        <v>48601</v>
      </c>
      <c r="G211" t="s">
        <v>47</v>
      </c>
      <c r="H211" t="s">
        <v>26</v>
      </c>
      <c r="I211" t="s">
        <v>77</v>
      </c>
      <c r="J211">
        <v>5229</v>
      </c>
      <c r="K211">
        <v>9</v>
      </c>
      <c r="L211">
        <v>0</v>
      </c>
      <c r="M211">
        <v>162099</v>
      </c>
      <c r="O211" s="2" t="str">
        <f>TRIM(SampleSuperstore3[[#This Row],[City]])</f>
        <v>Saginaw</v>
      </c>
      <c r="P211" s="2" t="str">
        <f>TRIM(SampleSuperstore3[[#This Row],[State]])</f>
        <v>Michigan</v>
      </c>
      <c r="Q211" s="2" t="str">
        <f t="shared" si="3"/>
        <v>Saginaw Michigan</v>
      </c>
      <c r="R211" s="6" t="s">
        <v>137</v>
      </c>
      <c r="S211" s="2" t="s">
        <v>70</v>
      </c>
      <c r="T211" s="2"/>
    </row>
    <row r="212" spans="1:20" x14ac:dyDescent="0.3">
      <c r="A212" t="s">
        <v>28</v>
      </c>
      <c r="B212" t="s">
        <v>14</v>
      </c>
      <c r="C212" t="s">
        <v>15</v>
      </c>
      <c r="D212" t="s">
        <v>137</v>
      </c>
      <c r="E212" t="s">
        <v>70</v>
      </c>
      <c r="F212">
        <v>48601</v>
      </c>
      <c r="G212" t="s">
        <v>47</v>
      </c>
      <c r="H212" t="s">
        <v>26</v>
      </c>
      <c r="I212" t="s">
        <v>32</v>
      </c>
      <c r="J212">
        <v>9199</v>
      </c>
      <c r="K212">
        <v>1</v>
      </c>
      <c r="L212">
        <v>0</v>
      </c>
      <c r="M212">
        <v>36796</v>
      </c>
      <c r="O212" s="2" t="str">
        <f>TRIM(SampleSuperstore3[[#This Row],[City]])</f>
        <v>Saginaw</v>
      </c>
      <c r="P212" s="2" t="str">
        <f>TRIM(SampleSuperstore3[[#This Row],[State]])</f>
        <v>Michigan</v>
      </c>
      <c r="Q212" s="2" t="str">
        <f t="shared" si="3"/>
        <v>Saginaw Michigan</v>
      </c>
      <c r="R212" s="6" t="s">
        <v>137</v>
      </c>
      <c r="S212" s="2" t="s">
        <v>70</v>
      </c>
      <c r="T212" s="2"/>
    </row>
    <row r="213" spans="1:20" x14ac:dyDescent="0.3">
      <c r="A213" t="s">
        <v>13</v>
      </c>
      <c r="B213" t="s">
        <v>22</v>
      </c>
      <c r="C213" t="s">
        <v>15</v>
      </c>
      <c r="D213" t="s">
        <v>135</v>
      </c>
      <c r="E213" t="s">
        <v>46</v>
      </c>
      <c r="F213">
        <v>75220</v>
      </c>
      <c r="G213" t="s">
        <v>47</v>
      </c>
      <c r="H213" t="s">
        <v>35</v>
      </c>
      <c r="I213" t="s">
        <v>59</v>
      </c>
      <c r="J213">
        <v>208</v>
      </c>
      <c r="K213">
        <v>2</v>
      </c>
      <c r="L213">
        <v>2</v>
      </c>
      <c r="M213">
        <v>65</v>
      </c>
      <c r="O213" s="2" t="str">
        <f>TRIM(SampleSuperstore3[[#This Row],[City]])</f>
        <v>Dallas</v>
      </c>
      <c r="P213" s="2" t="str">
        <f>TRIM(SampleSuperstore3[[#This Row],[State]])</f>
        <v>Texas</v>
      </c>
      <c r="Q213" s="2" t="str">
        <f t="shared" si="3"/>
        <v>Dallas Texas</v>
      </c>
      <c r="R213" s="6" t="s">
        <v>137</v>
      </c>
      <c r="S213" s="2" t="s">
        <v>70</v>
      </c>
      <c r="T213" s="2"/>
    </row>
    <row r="214" spans="1:20" x14ac:dyDescent="0.3">
      <c r="A214" t="s">
        <v>28</v>
      </c>
      <c r="B214" t="s">
        <v>22</v>
      </c>
      <c r="C214" t="s">
        <v>15</v>
      </c>
      <c r="D214" t="s">
        <v>138</v>
      </c>
      <c r="E214" t="s">
        <v>104</v>
      </c>
      <c r="F214">
        <v>44256</v>
      </c>
      <c r="G214" t="s">
        <v>57</v>
      </c>
      <c r="H214" t="s">
        <v>26</v>
      </c>
      <c r="I214" t="s">
        <v>27</v>
      </c>
      <c r="J214">
        <v>2368</v>
      </c>
      <c r="K214">
        <v>2</v>
      </c>
      <c r="L214">
        <v>2</v>
      </c>
      <c r="M214">
        <v>888</v>
      </c>
      <c r="O214" s="2" t="str">
        <f>TRIM(SampleSuperstore3[[#This Row],[City]])</f>
        <v>Medina</v>
      </c>
      <c r="P214" s="2" t="str">
        <f>TRIM(SampleSuperstore3[[#This Row],[State]])</f>
        <v>Ohio</v>
      </c>
      <c r="Q214" s="2" t="str">
        <f t="shared" si="3"/>
        <v>Medina Ohio</v>
      </c>
      <c r="R214" s="6" t="s">
        <v>137</v>
      </c>
      <c r="S214" s="2" t="s">
        <v>70</v>
      </c>
      <c r="T214" s="2"/>
    </row>
    <row r="215" spans="1:20" x14ac:dyDescent="0.3">
      <c r="A215" t="s">
        <v>28</v>
      </c>
      <c r="B215" t="s">
        <v>22</v>
      </c>
      <c r="C215" t="s">
        <v>15</v>
      </c>
      <c r="D215" t="s">
        <v>138</v>
      </c>
      <c r="E215" t="s">
        <v>104</v>
      </c>
      <c r="F215">
        <v>44256</v>
      </c>
      <c r="G215" t="s">
        <v>57</v>
      </c>
      <c r="H215" t="s">
        <v>19</v>
      </c>
      <c r="I215" t="s">
        <v>20</v>
      </c>
      <c r="J215">
        <v>45245</v>
      </c>
      <c r="K215">
        <v>5</v>
      </c>
      <c r="L215">
        <v>5</v>
      </c>
      <c r="M215">
        <v>-244323</v>
      </c>
      <c r="O215" s="2" t="str">
        <f>TRIM(SampleSuperstore3[[#This Row],[City]])</f>
        <v>Medina</v>
      </c>
      <c r="P215" s="2" t="str">
        <f>TRIM(SampleSuperstore3[[#This Row],[State]])</f>
        <v>Ohio</v>
      </c>
      <c r="Q215" s="2" t="str">
        <f t="shared" si="3"/>
        <v>Medina Ohio</v>
      </c>
      <c r="R215" s="6" t="s">
        <v>135</v>
      </c>
      <c r="S215" s="2" t="s">
        <v>46</v>
      </c>
      <c r="T215" s="2"/>
    </row>
    <row r="216" spans="1:20" x14ac:dyDescent="0.3">
      <c r="A216" t="s">
        <v>28</v>
      </c>
      <c r="B216" t="s">
        <v>22</v>
      </c>
      <c r="C216" t="s">
        <v>15</v>
      </c>
      <c r="D216" t="s">
        <v>138</v>
      </c>
      <c r="E216" t="s">
        <v>104</v>
      </c>
      <c r="F216">
        <v>44256</v>
      </c>
      <c r="G216" t="s">
        <v>57</v>
      </c>
      <c r="H216" t="s">
        <v>35</v>
      </c>
      <c r="I216" t="s">
        <v>36</v>
      </c>
      <c r="J216">
        <v>62982</v>
      </c>
      <c r="K216">
        <v>3</v>
      </c>
      <c r="L216">
        <v>4</v>
      </c>
      <c r="M216">
        <v>-146958</v>
      </c>
      <c r="O216" s="2" t="str">
        <f>TRIM(SampleSuperstore3[[#This Row],[City]])</f>
        <v>Medina</v>
      </c>
      <c r="P216" s="2" t="str">
        <f>TRIM(SampleSuperstore3[[#This Row],[State]])</f>
        <v>Ohio</v>
      </c>
      <c r="Q216" s="2" t="str">
        <f t="shared" si="3"/>
        <v>Medina Ohio</v>
      </c>
      <c r="R216" s="6" t="s">
        <v>138</v>
      </c>
      <c r="S216" s="2" t="s">
        <v>104</v>
      </c>
      <c r="T216" s="2"/>
    </row>
    <row r="217" spans="1:20" x14ac:dyDescent="0.3">
      <c r="A217" t="s">
        <v>28</v>
      </c>
      <c r="B217" t="s">
        <v>22</v>
      </c>
      <c r="C217" t="s">
        <v>15</v>
      </c>
      <c r="D217" t="s">
        <v>138</v>
      </c>
      <c r="E217" t="s">
        <v>104</v>
      </c>
      <c r="F217">
        <v>44256</v>
      </c>
      <c r="G217" t="s">
        <v>57</v>
      </c>
      <c r="H217" t="s">
        <v>35</v>
      </c>
      <c r="I217" t="s">
        <v>123</v>
      </c>
      <c r="J217">
        <v>1188</v>
      </c>
      <c r="K217">
        <v>9</v>
      </c>
      <c r="L217">
        <v>7</v>
      </c>
      <c r="M217">
        <v>-9504</v>
      </c>
      <c r="O217" s="2" t="str">
        <f>TRIM(SampleSuperstore3[[#This Row],[City]])</f>
        <v>Medina</v>
      </c>
      <c r="P217" s="2" t="str">
        <f>TRIM(SampleSuperstore3[[#This Row],[State]])</f>
        <v>Ohio</v>
      </c>
      <c r="Q217" s="2" t="str">
        <f t="shared" si="3"/>
        <v>Medina Ohio</v>
      </c>
      <c r="R217" s="6" t="s">
        <v>138</v>
      </c>
      <c r="S217" s="2" t="s">
        <v>104</v>
      </c>
      <c r="T217" s="2"/>
    </row>
    <row r="218" spans="1:20" x14ac:dyDescent="0.3">
      <c r="A218" t="s">
        <v>28</v>
      </c>
      <c r="B218" t="s">
        <v>22</v>
      </c>
      <c r="C218" t="s">
        <v>15</v>
      </c>
      <c r="D218" t="s">
        <v>138</v>
      </c>
      <c r="E218" t="s">
        <v>104</v>
      </c>
      <c r="F218">
        <v>44256</v>
      </c>
      <c r="G218" t="s">
        <v>57</v>
      </c>
      <c r="H218" t="s">
        <v>35</v>
      </c>
      <c r="I218" t="s">
        <v>59</v>
      </c>
      <c r="J218">
        <v>89584</v>
      </c>
      <c r="K218">
        <v>2</v>
      </c>
      <c r="L218">
        <v>2</v>
      </c>
      <c r="M218">
        <v>44792</v>
      </c>
      <c r="O218" s="2" t="str">
        <f>TRIM(SampleSuperstore3[[#This Row],[City]])</f>
        <v>Medina</v>
      </c>
      <c r="P218" s="2" t="str">
        <f>TRIM(SampleSuperstore3[[#This Row],[State]])</f>
        <v>Ohio</v>
      </c>
      <c r="Q218" s="2" t="str">
        <f t="shared" si="3"/>
        <v>Medina Ohio</v>
      </c>
      <c r="R218" s="6" t="s">
        <v>138</v>
      </c>
      <c r="S218" s="2" t="s">
        <v>104</v>
      </c>
      <c r="T218" s="2"/>
    </row>
    <row r="219" spans="1:20" x14ac:dyDescent="0.3">
      <c r="A219" t="s">
        <v>28</v>
      </c>
      <c r="B219" t="s">
        <v>14</v>
      </c>
      <c r="C219" t="s">
        <v>15</v>
      </c>
      <c r="D219" t="s">
        <v>23</v>
      </c>
      <c r="E219" t="s">
        <v>24</v>
      </c>
      <c r="F219">
        <v>90032</v>
      </c>
      <c r="G219" t="s">
        <v>25</v>
      </c>
      <c r="H219" t="s">
        <v>26</v>
      </c>
      <c r="I219" t="s">
        <v>32</v>
      </c>
      <c r="J219">
        <v>9306</v>
      </c>
      <c r="K219">
        <v>6</v>
      </c>
      <c r="L219">
        <v>0</v>
      </c>
      <c r="M219">
        <v>260568</v>
      </c>
      <c r="O219" s="2" t="str">
        <f>TRIM(SampleSuperstore3[[#This Row],[City]])</f>
        <v>Los Angeles</v>
      </c>
      <c r="P219" s="2" t="str">
        <f>TRIM(SampleSuperstore3[[#This Row],[State]])</f>
        <v>California</v>
      </c>
      <c r="Q219" s="2" t="str">
        <f t="shared" si="3"/>
        <v>Los Angeles California</v>
      </c>
      <c r="R219" s="6" t="s">
        <v>138</v>
      </c>
      <c r="S219" s="2" t="s">
        <v>104</v>
      </c>
      <c r="T219" s="2"/>
    </row>
    <row r="220" spans="1:20" x14ac:dyDescent="0.3">
      <c r="A220" t="s">
        <v>28</v>
      </c>
      <c r="B220" t="s">
        <v>14</v>
      </c>
      <c r="C220" t="s">
        <v>15</v>
      </c>
      <c r="D220" t="s">
        <v>23</v>
      </c>
      <c r="E220" t="s">
        <v>24</v>
      </c>
      <c r="F220">
        <v>90032</v>
      </c>
      <c r="G220" t="s">
        <v>25</v>
      </c>
      <c r="H220" t="s">
        <v>35</v>
      </c>
      <c r="I220" t="s">
        <v>36</v>
      </c>
      <c r="J220">
        <v>302376</v>
      </c>
      <c r="K220">
        <v>3</v>
      </c>
      <c r="L220">
        <v>2</v>
      </c>
      <c r="M220">
        <v>226782</v>
      </c>
      <c r="O220" s="2" t="str">
        <f>TRIM(SampleSuperstore3[[#This Row],[City]])</f>
        <v>Los Angeles</v>
      </c>
      <c r="P220" s="2" t="str">
        <f>TRIM(SampleSuperstore3[[#This Row],[State]])</f>
        <v>California</v>
      </c>
      <c r="Q220" s="2" t="str">
        <f t="shared" si="3"/>
        <v>Los Angeles California</v>
      </c>
      <c r="R220" s="6" t="s">
        <v>138</v>
      </c>
      <c r="S220" s="2" t="s">
        <v>104</v>
      </c>
      <c r="T220" s="2"/>
    </row>
    <row r="221" spans="1:20" x14ac:dyDescent="0.3">
      <c r="A221" t="s">
        <v>62</v>
      </c>
      <c r="B221" t="s">
        <v>14</v>
      </c>
      <c r="C221" t="s">
        <v>15</v>
      </c>
      <c r="D221" t="s">
        <v>139</v>
      </c>
      <c r="E221" t="s">
        <v>104</v>
      </c>
      <c r="F221">
        <v>43017</v>
      </c>
      <c r="G221" t="s">
        <v>57</v>
      </c>
      <c r="H221" t="s">
        <v>26</v>
      </c>
      <c r="I221" t="s">
        <v>77</v>
      </c>
      <c r="J221">
        <v>5584</v>
      </c>
      <c r="K221">
        <v>2</v>
      </c>
      <c r="L221">
        <v>2</v>
      </c>
      <c r="M221">
        <v>18148</v>
      </c>
      <c r="O221" s="2" t="str">
        <f>TRIM(SampleSuperstore3[[#This Row],[City]])</f>
        <v>Dublin</v>
      </c>
      <c r="P221" s="2" t="str">
        <f>TRIM(SampleSuperstore3[[#This Row],[State]])</f>
        <v>Ohio</v>
      </c>
      <c r="Q221" s="2" t="str">
        <f t="shared" si="3"/>
        <v>Dublin Ohio</v>
      </c>
      <c r="R221" s="6" t="s">
        <v>626</v>
      </c>
      <c r="S221" s="2" t="s">
        <v>627</v>
      </c>
      <c r="T221" s="2" t="s">
        <v>24</v>
      </c>
    </row>
    <row r="222" spans="1:20" x14ac:dyDescent="0.3">
      <c r="A222" t="s">
        <v>62</v>
      </c>
      <c r="B222" t="s">
        <v>14</v>
      </c>
      <c r="C222" t="s">
        <v>15</v>
      </c>
      <c r="D222" t="s">
        <v>139</v>
      </c>
      <c r="E222" t="s">
        <v>104</v>
      </c>
      <c r="F222">
        <v>43017</v>
      </c>
      <c r="G222" t="s">
        <v>57</v>
      </c>
      <c r="H222" t="s">
        <v>26</v>
      </c>
      <c r="I222" t="s">
        <v>41</v>
      </c>
      <c r="J222">
        <v>22704</v>
      </c>
      <c r="K222">
        <v>6</v>
      </c>
      <c r="L222">
        <v>2</v>
      </c>
      <c r="M222">
        <v>82302</v>
      </c>
      <c r="O222" s="2" t="str">
        <f>TRIM(SampleSuperstore3[[#This Row],[City]])</f>
        <v>Dublin</v>
      </c>
      <c r="P222" s="2" t="str">
        <f>TRIM(SampleSuperstore3[[#This Row],[State]])</f>
        <v>Ohio</v>
      </c>
      <c r="Q222" s="2" t="str">
        <f t="shared" si="3"/>
        <v>Dublin Ohio</v>
      </c>
      <c r="R222" s="6" t="s">
        <v>626</v>
      </c>
      <c r="S222" s="2" t="s">
        <v>627</v>
      </c>
      <c r="T222" s="2" t="s">
        <v>24</v>
      </c>
    </row>
    <row r="223" spans="1:20" x14ac:dyDescent="0.3">
      <c r="A223" t="s">
        <v>62</v>
      </c>
      <c r="B223" t="s">
        <v>14</v>
      </c>
      <c r="C223" t="s">
        <v>15</v>
      </c>
      <c r="D223" t="s">
        <v>139</v>
      </c>
      <c r="E223" t="s">
        <v>104</v>
      </c>
      <c r="F223">
        <v>43017</v>
      </c>
      <c r="G223" t="s">
        <v>57</v>
      </c>
      <c r="H223" t="s">
        <v>26</v>
      </c>
      <c r="I223" t="s">
        <v>37</v>
      </c>
      <c r="J223">
        <v>19776</v>
      </c>
      <c r="K223">
        <v>4</v>
      </c>
      <c r="L223">
        <v>7</v>
      </c>
      <c r="M223">
        <v>-138432</v>
      </c>
      <c r="O223" s="2" t="str">
        <f>TRIM(SampleSuperstore3[[#This Row],[City]])</f>
        <v>Dublin</v>
      </c>
      <c r="P223" s="2" t="str">
        <f>TRIM(SampleSuperstore3[[#This Row],[State]])</f>
        <v>Ohio</v>
      </c>
      <c r="Q223" s="2" t="str">
        <f t="shared" si="3"/>
        <v>Dublin Ohio</v>
      </c>
      <c r="R223" s="6" t="s">
        <v>139</v>
      </c>
      <c r="S223" s="2" t="s">
        <v>104</v>
      </c>
      <c r="T223" s="2"/>
    </row>
    <row r="224" spans="1:20" x14ac:dyDescent="0.3">
      <c r="A224" t="s">
        <v>62</v>
      </c>
      <c r="B224" t="s">
        <v>14</v>
      </c>
      <c r="C224" t="s">
        <v>15</v>
      </c>
      <c r="D224" t="s">
        <v>139</v>
      </c>
      <c r="E224" t="s">
        <v>104</v>
      </c>
      <c r="F224">
        <v>43017</v>
      </c>
      <c r="G224" t="s">
        <v>57</v>
      </c>
      <c r="H224" t="s">
        <v>19</v>
      </c>
      <c r="I224" t="s">
        <v>33</v>
      </c>
      <c r="J224">
        <v>72704</v>
      </c>
      <c r="K224">
        <v>4</v>
      </c>
      <c r="L224">
        <v>2</v>
      </c>
      <c r="M224">
        <v>190848</v>
      </c>
      <c r="O224" s="2" t="str">
        <f>TRIM(SampleSuperstore3[[#This Row],[City]])</f>
        <v>Dublin</v>
      </c>
      <c r="P224" s="2" t="str">
        <f>TRIM(SampleSuperstore3[[#This Row],[State]])</f>
        <v>Ohio</v>
      </c>
      <c r="Q224" s="2" t="str">
        <f t="shared" si="3"/>
        <v>Dublin Ohio</v>
      </c>
      <c r="R224" s="6" t="s">
        <v>139</v>
      </c>
      <c r="S224" s="2" t="s">
        <v>104</v>
      </c>
      <c r="T224" s="2"/>
    </row>
    <row r="225" spans="1:20" x14ac:dyDescent="0.3">
      <c r="A225" t="s">
        <v>62</v>
      </c>
      <c r="B225" t="s">
        <v>14</v>
      </c>
      <c r="C225" t="s">
        <v>15</v>
      </c>
      <c r="D225" t="s">
        <v>139</v>
      </c>
      <c r="E225" t="s">
        <v>104</v>
      </c>
      <c r="F225">
        <v>43017</v>
      </c>
      <c r="G225" t="s">
        <v>57</v>
      </c>
      <c r="H225" t="s">
        <v>35</v>
      </c>
      <c r="I225" t="s">
        <v>123</v>
      </c>
      <c r="J225">
        <v>479988</v>
      </c>
      <c r="K225">
        <v>4</v>
      </c>
      <c r="L225">
        <v>7</v>
      </c>
      <c r="M225">
        <v>-3839904</v>
      </c>
      <c r="O225" s="2" t="str">
        <f>TRIM(SampleSuperstore3[[#This Row],[City]])</f>
        <v>Dublin</v>
      </c>
      <c r="P225" s="2" t="str">
        <f>TRIM(SampleSuperstore3[[#This Row],[State]])</f>
        <v>Ohio</v>
      </c>
      <c r="Q225" s="2" t="str">
        <f t="shared" si="3"/>
        <v>Dublin Ohio</v>
      </c>
      <c r="R225" s="6" t="s">
        <v>139</v>
      </c>
      <c r="S225" s="2" t="s">
        <v>104</v>
      </c>
      <c r="T225" s="2"/>
    </row>
    <row r="226" spans="1:20" x14ac:dyDescent="0.3">
      <c r="A226" t="s">
        <v>62</v>
      </c>
      <c r="B226" t="s">
        <v>14</v>
      </c>
      <c r="C226" t="s">
        <v>15</v>
      </c>
      <c r="D226" t="s">
        <v>139</v>
      </c>
      <c r="E226" t="s">
        <v>104</v>
      </c>
      <c r="F226">
        <v>43017</v>
      </c>
      <c r="G226" t="s">
        <v>57</v>
      </c>
      <c r="H226" t="s">
        <v>26</v>
      </c>
      <c r="I226" t="s">
        <v>34</v>
      </c>
      <c r="J226">
        <v>27168</v>
      </c>
      <c r="K226">
        <v>2</v>
      </c>
      <c r="L226">
        <v>2</v>
      </c>
      <c r="M226">
        <v>27168</v>
      </c>
      <c r="O226" s="2" t="str">
        <f>TRIM(SampleSuperstore3[[#This Row],[City]])</f>
        <v>Dublin</v>
      </c>
      <c r="P226" s="2" t="str">
        <f>TRIM(SampleSuperstore3[[#This Row],[State]])</f>
        <v>Ohio</v>
      </c>
      <c r="Q226" s="2" t="str">
        <f t="shared" si="3"/>
        <v>Dublin Ohio</v>
      </c>
      <c r="R226" s="6" t="s">
        <v>139</v>
      </c>
      <c r="S226" s="2" t="s">
        <v>104</v>
      </c>
      <c r="T226" s="2"/>
    </row>
    <row r="227" spans="1:20" x14ac:dyDescent="0.3">
      <c r="A227" t="s">
        <v>28</v>
      </c>
      <c r="B227" t="s">
        <v>22</v>
      </c>
      <c r="C227" t="s">
        <v>15</v>
      </c>
      <c r="D227" t="s">
        <v>140</v>
      </c>
      <c r="E227" t="s">
        <v>70</v>
      </c>
      <c r="F227">
        <v>48227</v>
      </c>
      <c r="G227" t="s">
        <v>47</v>
      </c>
      <c r="H227" t="s">
        <v>26</v>
      </c>
      <c r="I227" t="s">
        <v>34</v>
      </c>
      <c r="J227">
        <v>22</v>
      </c>
      <c r="K227">
        <v>1</v>
      </c>
      <c r="L227">
        <v>0</v>
      </c>
      <c r="M227">
        <v>968</v>
      </c>
      <c r="O227" s="2" t="str">
        <f>TRIM(SampleSuperstore3[[#This Row],[City]])</f>
        <v>Detroit</v>
      </c>
      <c r="P227" s="2" t="str">
        <f>TRIM(SampleSuperstore3[[#This Row],[State]])</f>
        <v>Michigan</v>
      </c>
      <c r="Q227" s="2" t="str">
        <f t="shared" si="3"/>
        <v>Detroit Michigan</v>
      </c>
      <c r="R227" s="6" t="s">
        <v>139</v>
      </c>
      <c r="S227" s="2" t="s">
        <v>104</v>
      </c>
      <c r="T227" s="2"/>
    </row>
    <row r="228" spans="1:20" x14ac:dyDescent="0.3">
      <c r="A228" t="s">
        <v>28</v>
      </c>
      <c r="B228" t="s">
        <v>22</v>
      </c>
      <c r="C228" t="s">
        <v>15</v>
      </c>
      <c r="D228" t="s">
        <v>140</v>
      </c>
      <c r="E228" t="s">
        <v>70</v>
      </c>
      <c r="F228">
        <v>48227</v>
      </c>
      <c r="G228" t="s">
        <v>47</v>
      </c>
      <c r="H228" t="s">
        <v>19</v>
      </c>
      <c r="I228" t="s">
        <v>31</v>
      </c>
      <c r="J228">
        <v>62245</v>
      </c>
      <c r="K228">
        <v>5</v>
      </c>
      <c r="L228">
        <v>0</v>
      </c>
      <c r="M228">
        <v>136939</v>
      </c>
      <c r="O228" s="2" t="str">
        <f>TRIM(SampleSuperstore3[[#This Row],[City]])</f>
        <v>Detroit</v>
      </c>
      <c r="P228" s="2" t="str">
        <f>TRIM(SampleSuperstore3[[#This Row],[State]])</f>
        <v>Michigan</v>
      </c>
      <c r="Q228" s="2" t="str">
        <f t="shared" si="3"/>
        <v>Detroit Michigan</v>
      </c>
      <c r="R228" s="6" t="s">
        <v>139</v>
      </c>
      <c r="S228" s="2" t="s">
        <v>104</v>
      </c>
      <c r="T228" s="2"/>
    </row>
    <row r="229" spans="1:20" x14ac:dyDescent="0.3">
      <c r="A229" t="s">
        <v>28</v>
      </c>
      <c r="B229" t="s">
        <v>22</v>
      </c>
      <c r="C229" t="s">
        <v>15</v>
      </c>
      <c r="D229" t="s">
        <v>140</v>
      </c>
      <c r="E229" t="s">
        <v>70</v>
      </c>
      <c r="F229">
        <v>48227</v>
      </c>
      <c r="G229" t="s">
        <v>47</v>
      </c>
      <c r="H229" t="s">
        <v>26</v>
      </c>
      <c r="I229" t="s">
        <v>32</v>
      </c>
      <c r="J229">
        <v>2198</v>
      </c>
      <c r="K229">
        <v>1</v>
      </c>
      <c r="L229">
        <v>0</v>
      </c>
      <c r="M229">
        <v>2198</v>
      </c>
      <c r="O229" s="2" t="str">
        <f>TRIM(SampleSuperstore3[[#This Row],[City]])</f>
        <v>Detroit</v>
      </c>
      <c r="P229" s="2" t="str">
        <f>TRIM(SampleSuperstore3[[#This Row],[State]])</f>
        <v>Michigan</v>
      </c>
      <c r="Q229" s="2" t="str">
        <f t="shared" si="3"/>
        <v>Detroit Michigan</v>
      </c>
      <c r="R229" s="6" t="s">
        <v>140</v>
      </c>
      <c r="S229" s="2" t="s">
        <v>70</v>
      </c>
      <c r="T229" s="2"/>
    </row>
    <row r="230" spans="1:20" x14ac:dyDescent="0.3">
      <c r="A230" t="s">
        <v>28</v>
      </c>
      <c r="B230" t="s">
        <v>14</v>
      </c>
      <c r="C230" t="s">
        <v>15</v>
      </c>
      <c r="D230" t="s">
        <v>90</v>
      </c>
      <c r="E230" t="s">
        <v>86</v>
      </c>
      <c r="F230">
        <v>38401</v>
      </c>
      <c r="G230" t="s">
        <v>18</v>
      </c>
      <c r="H230" t="s">
        <v>19</v>
      </c>
      <c r="I230" t="s">
        <v>21</v>
      </c>
      <c r="J230">
        <v>161568</v>
      </c>
      <c r="K230">
        <v>2</v>
      </c>
      <c r="L230">
        <v>2</v>
      </c>
      <c r="M230">
        <v>-282744</v>
      </c>
      <c r="O230" s="2" t="str">
        <f>TRIM(SampleSuperstore3[[#This Row],[City]])</f>
        <v>Columbia</v>
      </c>
      <c r="P230" s="2" t="str">
        <f>TRIM(SampleSuperstore3[[#This Row],[State]])</f>
        <v>Tennessee</v>
      </c>
      <c r="Q230" s="2" t="str">
        <f t="shared" si="3"/>
        <v>Columbia Tennessee</v>
      </c>
      <c r="R230" s="6" t="s">
        <v>140</v>
      </c>
      <c r="S230" s="2" t="s">
        <v>70</v>
      </c>
      <c r="T230" s="2"/>
    </row>
    <row r="231" spans="1:20" x14ac:dyDescent="0.3">
      <c r="A231" t="s">
        <v>28</v>
      </c>
      <c r="B231" t="s">
        <v>14</v>
      </c>
      <c r="C231" t="s">
        <v>15</v>
      </c>
      <c r="D231" t="s">
        <v>90</v>
      </c>
      <c r="E231" t="s">
        <v>86</v>
      </c>
      <c r="F231">
        <v>38401</v>
      </c>
      <c r="G231" t="s">
        <v>18</v>
      </c>
      <c r="H231" t="s">
        <v>19</v>
      </c>
      <c r="I231" t="s">
        <v>21</v>
      </c>
      <c r="J231">
        <v>389696</v>
      </c>
      <c r="K231">
        <v>8</v>
      </c>
      <c r="L231">
        <v>2</v>
      </c>
      <c r="M231">
        <v>438408</v>
      </c>
      <c r="O231" s="2" t="str">
        <f>TRIM(SampleSuperstore3[[#This Row],[City]])</f>
        <v>Columbia</v>
      </c>
      <c r="P231" s="2" t="str">
        <f>TRIM(SampleSuperstore3[[#This Row],[State]])</f>
        <v>Tennessee</v>
      </c>
      <c r="Q231" s="2" t="str">
        <f t="shared" si="3"/>
        <v>Columbia Tennessee</v>
      </c>
      <c r="R231" s="6" t="s">
        <v>140</v>
      </c>
      <c r="S231" s="2" t="s">
        <v>70</v>
      </c>
      <c r="T231" s="2"/>
    </row>
    <row r="232" spans="1:20" x14ac:dyDescent="0.3">
      <c r="A232" t="s">
        <v>28</v>
      </c>
      <c r="B232" t="s">
        <v>22</v>
      </c>
      <c r="C232" t="s">
        <v>15</v>
      </c>
      <c r="D232" t="s">
        <v>99</v>
      </c>
      <c r="E232" t="s">
        <v>40</v>
      </c>
      <c r="F232">
        <v>28205</v>
      </c>
      <c r="G232" t="s">
        <v>18</v>
      </c>
      <c r="H232" t="s">
        <v>26</v>
      </c>
      <c r="I232" t="s">
        <v>37</v>
      </c>
      <c r="J232">
        <v>18648</v>
      </c>
      <c r="K232">
        <v>7</v>
      </c>
      <c r="L232">
        <v>7</v>
      </c>
      <c r="M232">
        <v>-12432</v>
      </c>
      <c r="O232" s="2" t="str">
        <f>TRIM(SampleSuperstore3[[#This Row],[City]])</f>
        <v>Charlotte</v>
      </c>
      <c r="P232" s="2" t="str">
        <f>TRIM(SampleSuperstore3[[#This Row],[State]])</f>
        <v>North Carolina</v>
      </c>
      <c r="Q232" s="2" t="str">
        <f t="shared" si="3"/>
        <v>Charlotte North Carolina</v>
      </c>
      <c r="R232" s="6" t="s">
        <v>90</v>
      </c>
      <c r="S232" s="2" t="s">
        <v>86</v>
      </c>
      <c r="T232" s="2"/>
    </row>
    <row r="233" spans="1:20" x14ac:dyDescent="0.3">
      <c r="A233" t="s">
        <v>28</v>
      </c>
      <c r="B233" t="s">
        <v>44</v>
      </c>
      <c r="C233" t="s">
        <v>15</v>
      </c>
      <c r="D233" t="s">
        <v>141</v>
      </c>
      <c r="E233" t="s">
        <v>30</v>
      </c>
      <c r="F233">
        <v>33614</v>
      </c>
      <c r="G233" t="s">
        <v>18</v>
      </c>
      <c r="H233" t="s">
        <v>19</v>
      </c>
      <c r="I233" t="s">
        <v>31</v>
      </c>
      <c r="J233">
        <v>23386</v>
      </c>
      <c r="K233">
        <v>2</v>
      </c>
      <c r="L233">
        <v>45</v>
      </c>
      <c r="M233">
        <v>-102048</v>
      </c>
      <c r="O233" s="2" t="str">
        <f>TRIM(SampleSuperstore3[[#This Row],[City]])</f>
        <v>Tampa</v>
      </c>
      <c r="P233" s="2" t="str">
        <f>TRIM(SampleSuperstore3[[#This Row],[State]])</f>
        <v>Florida</v>
      </c>
      <c r="Q233" s="2" t="str">
        <f t="shared" si="3"/>
        <v>Tampa Florida</v>
      </c>
      <c r="R233" s="6" t="s">
        <v>90</v>
      </c>
      <c r="S233" s="2" t="s">
        <v>86</v>
      </c>
      <c r="T233" s="2"/>
    </row>
    <row r="234" spans="1:20" x14ac:dyDescent="0.3">
      <c r="A234" t="s">
        <v>28</v>
      </c>
      <c r="B234" t="s">
        <v>44</v>
      </c>
      <c r="C234" t="s">
        <v>15</v>
      </c>
      <c r="D234" t="s">
        <v>141</v>
      </c>
      <c r="E234" t="s">
        <v>30</v>
      </c>
      <c r="F234">
        <v>33614</v>
      </c>
      <c r="G234" t="s">
        <v>18</v>
      </c>
      <c r="H234" t="s">
        <v>19</v>
      </c>
      <c r="I234" t="s">
        <v>31</v>
      </c>
      <c r="J234">
        <v>6206145</v>
      </c>
      <c r="K234">
        <v>3</v>
      </c>
      <c r="L234">
        <v>45</v>
      </c>
      <c r="M234">
        <v>-2482458</v>
      </c>
      <c r="O234" s="2" t="str">
        <f>TRIM(SampleSuperstore3[[#This Row],[City]])</f>
        <v>Tampa</v>
      </c>
      <c r="P234" s="2" t="str">
        <f>TRIM(SampleSuperstore3[[#This Row],[State]])</f>
        <v>Florida</v>
      </c>
      <c r="Q234" s="2" t="str">
        <f t="shared" si="3"/>
        <v>Tampa Florida</v>
      </c>
      <c r="R234" s="6" t="s">
        <v>99</v>
      </c>
      <c r="S234" s="2" t="s">
        <v>704</v>
      </c>
      <c r="T234" s="2" t="s">
        <v>806</v>
      </c>
    </row>
    <row r="235" spans="1:20" x14ac:dyDescent="0.3">
      <c r="A235" t="s">
        <v>28</v>
      </c>
      <c r="B235" t="s">
        <v>44</v>
      </c>
      <c r="C235" t="s">
        <v>15</v>
      </c>
      <c r="D235" t="s">
        <v>141</v>
      </c>
      <c r="E235" t="s">
        <v>30</v>
      </c>
      <c r="F235">
        <v>33614</v>
      </c>
      <c r="G235" t="s">
        <v>18</v>
      </c>
      <c r="H235" t="s">
        <v>26</v>
      </c>
      <c r="I235" t="s">
        <v>37</v>
      </c>
      <c r="J235">
        <v>5328</v>
      </c>
      <c r="K235">
        <v>2</v>
      </c>
      <c r="L235">
        <v>7</v>
      </c>
      <c r="M235">
        <v>-3552</v>
      </c>
      <c r="O235" s="2" t="str">
        <f>TRIM(SampleSuperstore3[[#This Row],[City]])</f>
        <v>Tampa</v>
      </c>
      <c r="P235" s="2" t="str">
        <f>TRIM(SampleSuperstore3[[#This Row],[State]])</f>
        <v>Florida</v>
      </c>
      <c r="Q235" s="2" t="str">
        <f t="shared" si="3"/>
        <v>Tampa Florida</v>
      </c>
      <c r="R235" s="6" t="s">
        <v>141</v>
      </c>
      <c r="S235" s="2" t="s">
        <v>30</v>
      </c>
      <c r="T235" s="2"/>
    </row>
    <row r="236" spans="1:20" x14ac:dyDescent="0.3">
      <c r="A236" t="s">
        <v>28</v>
      </c>
      <c r="B236" t="s">
        <v>44</v>
      </c>
      <c r="C236" t="s">
        <v>15</v>
      </c>
      <c r="D236" t="s">
        <v>141</v>
      </c>
      <c r="E236" t="s">
        <v>30</v>
      </c>
      <c r="F236">
        <v>33614</v>
      </c>
      <c r="G236" t="s">
        <v>18</v>
      </c>
      <c r="H236" t="s">
        <v>19</v>
      </c>
      <c r="I236" t="s">
        <v>33</v>
      </c>
      <c r="J236">
        <v>258072</v>
      </c>
      <c r="K236">
        <v>3</v>
      </c>
      <c r="L236">
        <v>2</v>
      </c>
      <c r="M236">
        <v>0</v>
      </c>
      <c r="O236" s="2" t="str">
        <f>TRIM(SampleSuperstore3[[#This Row],[City]])</f>
        <v>Tampa</v>
      </c>
      <c r="P236" s="2" t="str">
        <f>TRIM(SampleSuperstore3[[#This Row],[State]])</f>
        <v>Florida</v>
      </c>
      <c r="Q236" s="2" t="str">
        <f t="shared" si="3"/>
        <v>Tampa Florida</v>
      </c>
      <c r="R236" s="6" t="s">
        <v>141</v>
      </c>
      <c r="S236" s="2" t="s">
        <v>30</v>
      </c>
      <c r="T236" s="2"/>
    </row>
    <row r="237" spans="1:20" x14ac:dyDescent="0.3">
      <c r="A237" t="s">
        <v>28</v>
      </c>
      <c r="B237" t="s">
        <v>44</v>
      </c>
      <c r="C237" t="s">
        <v>15</v>
      </c>
      <c r="D237" t="s">
        <v>141</v>
      </c>
      <c r="E237" t="s">
        <v>30</v>
      </c>
      <c r="F237">
        <v>33614</v>
      </c>
      <c r="G237" t="s">
        <v>18</v>
      </c>
      <c r="H237" t="s">
        <v>35</v>
      </c>
      <c r="I237" t="s">
        <v>59</v>
      </c>
      <c r="J237">
        <v>617976</v>
      </c>
      <c r="K237">
        <v>3</v>
      </c>
      <c r="L237">
        <v>2</v>
      </c>
      <c r="M237">
        <v>-77247</v>
      </c>
      <c r="O237" s="2" t="str">
        <f>TRIM(SampleSuperstore3[[#This Row],[City]])</f>
        <v>Tampa</v>
      </c>
      <c r="P237" s="2" t="str">
        <f>TRIM(SampleSuperstore3[[#This Row],[State]])</f>
        <v>Florida</v>
      </c>
      <c r="Q237" s="2" t="str">
        <f t="shared" si="3"/>
        <v>Tampa Florida</v>
      </c>
      <c r="R237" s="6" t="s">
        <v>141</v>
      </c>
      <c r="S237" s="2" t="s">
        <v>30</v>
      </c>
      <c r="T237" s="2"/>
    </row>
    <row r="238" spans="1:20" x14ac:dyDescent="0.3">
      <c r="A238" t="s">
        <v>28</v>
      </c>
      <c r="B238" t="s">
        <v>22</v>
      </c>
      <c r="C238" t="s">
        <v>15</v>
      </c>
      <c r="D238" t="s">
        <v>142</v>
      </c>
      <c r="E238" t="s">
        <v>24</v>
      </c>
      <c r="F238">
        <v>95051</v>
      </c>
      <c r="G238" t="s">
        <v>25</v>
      </c>
      <c r="H238" t="s">
        <v>26</v>
      </c>
      <c r="I238" t="s">
        <v>41</v>
      </c>
      <c r="J238">
        <v>1056</v>
      </c>
      <c r="K238">
        <v>2</v>
      </c>
      <c r="L238">
        <v>0</v>
      </c>
      <c r="M238">
        <v>4752</v>
      </c>
      <c r="O238" s="2" t="str">
        <f>TRIM(SampleSuperstore3[[#This Row],[City]])</f>
        <v>Santa Clara</v>
      </c>
      <c r="P238" s="2" t="str">
        <f>TRIM(SampleSuperstore3[[#This Row],[State]])</f>
        <v>California</v>
      </c>
      <c r="Q238" s="2" t="str">
        <f t="shared" si="3"/>
        <v>Santa Clara California</v>
      </c>
      <c r="R238" s="6" t="s">
        <v>141</v>
      </c>
      <c r="S238" s="2" t="s">
        <v>30</v>
      </c>
      <c r="T238" s="2"/>
    </row>
    <row r="239" spans="1:20" x14ac:dyDescent="0.3">
      <c r="A239" t="s">
        <v>13</v>
      </c>
      <c r="B239" t="s">
        <v>14</v>
      </c>
      <c r="C239" t="s">
        <v>15</v>
      </c>
      <c r="D239" t="s">
        <v>79</v>
      </c>
      <c r="E239" t="s">
        <v>65</v>
      </c>
      <c r="F239">
        <v>60610</v>
      </c>
      <c r="G239" t="s">
        <v>47</v>
      </c>
      <c r="H239" t="s">
        <v>26</v>
      </c>
      <c r="I239" t="s">
        <v>41</v>
      </c>
      <c r="J239">
        <v>2592</v>
      </c>
      <c r="K239">
        <v>5</v>
      </c>
      <c r="L239">
        <v>2</v>
      </c>
      <c r="M239">
        <v>9396</v>
      </c>
      <c r="O239" s="2" t="str">
        <f>TRIM(SampleSuperstore3[[#This Row],[City]])</f>
        <v>Chicago</v>
      </c>
      <c r="P239" s="2" t="str">
        <f>TRIM(SampleSuperstore3[[#This Row],[State]])</f>
        <v>Illinois</v>
      </c>
      <c r="Q239" s="2" t="str">
        <f t="shared" si="3"/>
        <v>Chicago Illinois</v>
      </c>
      <c r="R239" s="6" t="s">
        <v>141</v>
      </c>
      <c r="S239" s="2" t="s">
        <v>30</v>
      </c>
      <c r="T239" s="2"/>
    </row>
    <row r="240" spans="1:20" x14ac:dyDescent="0.3">
      <c r="A240" t="s">
        <v>13</v>
      </c>
      <c r="B240" t="s">
        <v>14</v>
      </c>
      <c r="C240" t="s">
        <v>15</v>
      </c>
      <c r="D240" t="s">
        <v>79</v>
      </c>
      <c r="E240" t="s">
        <v>65</v>
      </c>
      <c r="F240">
        <v>60610</v>
      </c>
      <c r="G240" t="s">
        <v>47</v>
      </c>
      <c r="H240" t="s">
        <v>19</v>
      </c>
      <c r="I240" t="s">
        <v>33</v>
      </c>
      <c r="J240">
        <v>41968</v>
      </c>
      <c r="K240">
        <v>5</v>
      </c>
      <c r="L240">
        <v>6</v>
      </c>
      <c r="M240">
        <v>-356728</v>
      </c>
      <c r="O240" s="2" t="str">
        <f>TRIM(SampleSuperstore3[[#This Row],[City]])</f>
        <v>Chicago</v>
      </c>
      <c r="P240" s="2" t="str">
        <f>TRIM(SampleSuperstore3[[#This Row],[State]])</f>
        <v>Illinois</v>
      </c>
      <c r="Q240" s="2" t="str">
        <f t="shared" si="3"/>
        <v>Chicago Illinois</v>
      </c>
      <c r="R240" s="6" t="s">
        <v>644</v>
      </c>
      <c r="S240" s="2" t="s">
        <v>645</v>
      </c>
      <c r="T240" s="2" t="s">
        <v>24</v>
      </c>
    </row>
    <row r="241" spans="1:22" x14ac:dyDescent="0.3">
      <c r="A241" t="s">
        <v>13</v>
      </c>
      <c r="B241" t="s">
        <v>14</v>
      </c>
      <c r="C241" t="s">
        <v>15</v>
      </c>
      <c r="D241" t="s">
        <v>79</v>
      </c>
      <c r="E241" t="s">
        <v>65</v>
      </c>
      <c r="F241">
        <v>60610</v>
      </c>
      <c r="G241" t="s">
        <v>47</v>
      </c>
      <c r="H241" t="s">
        <v>19</v>
      </c>
      <c r="I241" t="s">
        <v>33</v>
      </c>
      <c r="J241">
        <v>11688</v>
      </c>
      <c r="K241">
        <v>3</v>
      </c>
      <c r="L241">
        <v>6</v>
      </c>
      <c r="M241">
        <v>-46752</v>
      </c>
      <c r="O241" s="2" t="str">
        <f>TRIM(SampleSuperstore3[[#This Row],[City]])</f>
        <v>Chicago</v>
      </c>
      <c r="P241" s="2" t="str">
        <f>TRIM(SampleSuperstore3[[#This Row],[State]])</f>
        <v>Illinois</v>
      </c>
      <c r="Q241" s="2" t="str">
        <f t="shared" si="3"/>
        <v>Chicago Illinois</v>
      </c>
      <c r="R241" s="6" t="s">
        <v>79</v>
      </c>
      <c r="S241" s="2" t="s">
        <v>65</v>
      </c>
      <c r="T241" s="2"/>
    </row>
    <row r="242" spans="1:22" x14ac:dyDescent="0.3">
      <c r="A242" t="s">
        <v>13</v>
      </c>
      <c r="B242" t="s">
        <v>14</v>
      </c>
      <c r="C242" t="s">
        <v>15</v>
      </c>
      <c r="D242" t="s">
        <v>79</v>
      </c>
      <c r="E242" t="s">
        <v>65</v>
      </c>
      <c r="F242">
        <v>60610</v>
      </c>
      <c r="G242" t="s">
        <v>47</v>
      </c>
      <c r="H242" t="s">
        <v>35</v>
      </c>
      <c r="I242" t="s">
        <v>36</v>
      </c>
      <c r="J242">
        <v>31984</v>
      </c>
      <c r="K242">
        <v>2</v>
      </c>
      <c r="L242">
        <v>2</v>
      </c>
      <c r="M242">
        <v>111944</v>
      </c>
      <c r="O242" s="2" t="str">
        <f>TRIM(SampleSuperstore3[[#This Row],[City]])</f>
        <v>Chicago</v>
      </c>
      <c r="P242" s="2" t="str">
        <f>TRIM(SampleSuperstore3[[#This Row],[State]])</f>
        <v>Illinois</v>
      </c>
      <c r="Q242" s="2" t="str">
        <f t="shared" si="3"/>
        <v>Chicago Illinois</v>
      </c>
      <c r="R242" s="6" t="s">
        <v>79</v>
      </c>
      <c r="S242" s="2" t="s">
        <v>65</v>
      </c>
      <c r="T242" s="2"/>
    </row>
    <row r="243" spans="1:22" x14ac:dyDescent="0.3">
      <c r="A243" t="s">
        <v>13</v>
      </c>
      <c r="B243" t="s">
        <v>14</v>
      </c>
      <c r="C243" t="s">
        <v>15</v>
      </c>
      <c r="D243" t="s">
        <v>79</v>
      </c>
      <c r="E243" t="s">
        <v>65</v>
      </c>
      <c r="F243">
        <v>60610</v>
      </c>
      <c r="G243" t="s">
        <v>47</v>
      </c>
      <c r="H243" t="s">
        <v>19</v>
      </c>
      <c r="I243" t="s">
        <v>31</v>
      </c>
      <c r="J243">
        <v>177225</v>
      </c>
      <c r="K243">
        <v>5</v>
      </c>
      <c r="L243">
        <v>5</v>
      </c>
      <c r="M243">
        <v>-120513</v>
      </c>
      <c r="O243" s="2" t="str">
        <f>TRIM(SampleSuperstore3[[#This Row],[City]])</f>
        <v>Chicago</v>
      </c>
      <c r="P243" s="2" t="str">
        <f>TRIM(SampleSuperstore3[[#This Row],[State]])</f>
        <v>Illinois</v>
      </c>
      <c r="Q243" s="2" t="str">
        <f t="shared" si="3"/>
        <v>Chicago Illinois</v>
      </c>
      <c r="R243" s="6" t="s">
        <v>79</v>
      </c>
      <c r="S243" s="2" t="s">
        <v>65</v>
      </c>
      <c r="T243" s="2"/>
    </row>
    <row r="244" spans="1:22" x14ac:dyDescent="0.3">
      <c r="A244" t="s">
        <v>13</v>
      </c>
      <c r="B244" t="s">
        <v>14</v>
      </c>
      <c r="C244" t="s">
        <v>15</v>
      </c>
      <c r="D244" t="s">
        <v>79</v>
      </c>
      <c r="E244" t="s">
        <v>65</v>
      </c>
      <c r="F244">
        <v>60610</v>
      </c>
      <c r="G244" t="s">
        <v>47</v>
      </c>
      <c r="H244" t="s">
        <v>19</v>
      </c>
      <c r="I244" t="s">
        <v>33</v>
      </c>
      <c r="J244">
        <v>4044</v>
      </c>
      <c r="K244">
        <v>3</v>
      </c>
      <c r="L244">
        <v>6</v>
      </c>
      <c r="M244">
        <v>-28308</v>
      </c>
      <c r="O244" s="2" t="str">
        <f>TRIM(SampleSuperstore3[[#This Row],[City]])</f>
        <v>Chicago</v>
      </c>
      <c r="P244" s="2" t="str">
        <f>TRIM(SampleSuperstore3[[#This Row],[State]])</f>
        <v>Illinois</v>
      </c>
      <c r="Q244" s="2" t="str">
        <f t="shared" si="3"/>
        <v>Chicago Illinois</v>
      </c>
      <c r="R244" s="6" t="s">
        <v>79</v>
      </c>
      <c r="S244" s="2" t="s">
        <v>65</v>
      </c>
      <c r="T244" s="2"/>
    </row>
    <row r="245" spans="1:22" x14ac:dyDescent="0.3">
      <c r="A245" t="s">
        <v>13</v>
      </c>
      <c r="B245" t="s">
        <v>14</v>
      </c>
      <c r="C245" t="s">
        <v>15</v>
      </c>
      <c r="D245" t="s">
        <v>79</v>
      </c>
      <c r="E245" t="s">
        <v>65</v>
      </c>
      <c r="F245">
        <v>60610</v>
      </c>
      <c r="G245" t="s">
        <v>47</v>
      </c>
      <c r="H245" t="s">
        <v>26</v>
      </c>
      <c r="I245" t="s">
        <v>34</v>
      </c>
      <c r="J245">
        <v>7408</v>
      </c>
      <c r="K245">
        <v>2</v>
      </c>
      <c r="L245">
        <v>2</v>
      </c>
      <c r="M245">
        <v>12038</v>
      </c>
      <c r="O245" s="2" t="str">
        <f>TRIM(SampleSuperstore3[[#This Row],[City]])</f>
        <v>Chicago</v>
      </c>
      <c r="P245" s="2" t="str">
        <f>TRIM(SampleSuperstore3[[#This Row],[State]])</f>
        <v>Illinois</v>
      </c>
      <c r="Q245" s="2" t="str">
        <f t="shared" si="3"/>
        <v>Chicago Illinois</v>
      </c>
      <c r="R245" s="6" t="s">
        <v>79</v>
      </c>
      <c r="S245" s="2" t="s">
        <v>65</v>
      </c>
      <c r="T245" s="2"/>
    </row>
    <row r="246" spans="1:22" x14ac:dyDescent="0.3">
      <c r="A246" t="s">
        <v>13</v>
      </c>
      <c r="B246" t="s">
        <v>44</v>
      </c>
      <c r="C246" t="s">
        <v>15</v>
      </c>
      <c r="D246" t="s">
        <v>143</v>
      </c>
      <c r="E246" t="s">
        <v>68</v>
      </c>
      <c r="F246">
        <v>55044</v>
      </c>
      <c r="G246" t="s">
        <v>47</v>
      </c>
      <c r="H246" t="s">
        <v>19</v>
      </c>
      <c r="I246" t="s">
        <v>21</v>
      </c>
      <c r="J246">
        <v>200186</v>
      </c>
      <c r="K246">
        <v>7</v>
      </c>
      <c r="L246">
        <v>0</v>
      </c>
      <c r="M246">
        <v>5805394</v>
      </c>
      <c r="O246" s="2" t="str">
        <f>TRIM(SampleSuperstore3[[#This Row],[City]])</f>
        <v>Lakeville</v>
      </c>
      <c r="P246" s="2" t="str">
        <f>TRIM(SampleSuperstore3[[#This Row],[State]])</f>
        <v>Minnesota</v>
      </c>
      <c r="Q246" s="2" t="str">
        <f t="shared" si="3"/>
        <v>Lakeville Minnesota</v>
      </c>
      <c r="R246" s="6" t="s">
        <v>79</v>
      </c>
      <c r="S246" s="2" t="s">
        <v>65</v>
      </c>
      <c r="T246" s="2"/>
    </row>
    <row r="247" spans="1:22" x14ac:dyDescent="0.3">
      <c r="A247" t="s">
        <v>13</v>
      </c>
      <c r="B247" t="s">
        <v>44</v>
      </c>
      <c r="C247" t="s">
        <v>15</v>
      </c>
      <c r="D247" t="s">
        <v>143</v>
      </c>
      <c r="E247" t="s">
        <v>68</v>
      </c>
      <c r="F247">
        <v>55044</v>
      </c>
      <c r="G247" t="s">
        <v>47</v>
      </c>
      <c r="H247" t="s">
        <v>26</v>
      </c>
      <c r="I247" t="s">
        <v>32</v>
      </c>
      <c r="J247">
        <v>16672</v>
      </c>
      <c r="K247">
        <v>2</v>
      </c>
      <c r="L247">
        <v>0</v>
      </c>
      <c r="M247">
        <v>4168</v>
      </c>
      <c r="O247" s="2" t="str">
        <f>TRIM(SampleSuperstore3[[#This Row],[City]])</f>
        <v>Lakeville</v>
      </c>
      <c r="P247" s="2" t="str">
        <f>TRIM(SampleSuperstore3[[#This Row],[State]])</f>
        <v>Minnesota</v>
      </c>
      <c r="Q247" s="2" t="str">
        <f t="shared" si="3"/>
        <v>Lakeville Minnesota</v>
      </c>
      <c r="R247" s="6" t="s">
        <v>79</v>
      </c>
      <c r="S247" s="2" t="s">
        <v>65</v>
      </c>
      <c r="T247" s="2"/>
    </row>
    <row r="248" spans="1:22" x14ac:dyDescent="0.3">
      <c r="A248" t="s">
        <v>13</v>
      </c>
      <c r="B248" t="s">
        <v>44</v>
      </c>
      <c r="C248" t="s">
        <v>15</v>
      </c>
      <c r="D248" t="s">
        <v>143</v>
      </c>
      <c r="E248" t="s">
        <v>68</v>
      </c>
      <c r="F248">
        <v>55044</v>
      </c>
      <c r="G248" t="s">
        <v>47</v>
      </c>
      <c r="H248" t="s">
        <v>26</v>
      </c>
      <c r="I248" t="s">
        <v>41</v>
      </c>
      <c r="J248">
        <v>4788</v>
      </c>
      <c r="K248">
        <v>6</v>
      </c>
      <c r="L248">
        <v>0</v>
      </c>
      <c r="M248">
        <v>2394</v>
      </c>
      <c r="O248" s="2" t="str">
        <f>TRIM(SampleSuperstore3[[#This Row],[City]])</f>
        <v>Lakeville</v>
      </c>
      <c r="P248" s="2" t="str">
        <f>TRIM(SampleSuperstore3[[#This Row],[State]])</f>
        <v>Minnesota</v>
      </c>
      <c r="Q248" s="2" t="str">
        <f t="shared" si="3"/>
        <v>Lakeville Minnesota</v>
      </c>
      <c r="R248" s="6" t="s">
        <v>143</v>
      </c>
      <c r="S248" s="2" t="s">
        <v>68</v>
      </c>
      <c r="T248" s="2"/>
    </row>
    <row r="249" spans="1:22" x14ac:dyDescent="0.3">
      <c r="A249" t="s">
        <v>13</v>
      </c>
      <c r="B249" t="s">
        <v>44</v>
      </c>
      <c r="C249" t="s">
        <v>15</v>
      </c>
      <c r="D249" t="s">
        <v>143</v>
      </c>
      <c r="E249" t="s">
        <v>68</v>
      </c>
      <c r="F249">
        <v>55044</v>
      </c>
      <c r="G249" t="s">
        <v>47</v>
      </c>
      <c r="H249" t="s">
        <v>26</v>
      </c>
      <c r="I249" t="s">
        <v>38</v>
      </c>
      <c r="J249">
        <v>150325</v>
      </c>
      <c r="K249">
        <v>5</v>
      </c>
      <c r="L249">
        <v>0</v>
      </c>
      <c r="M249">
        <v>4960725</v>
      </c>
      <c r="O249" s="2" t="str">
        <f>TRIM(SampleSuperstore3[[#This Row],[City]])</f>
        <v>Lakeville</v>
      </c>
      <c r="P249" s="2" t="str">
        <f>TRIM(SampleSuperstore3[[#This Row],[State]])</f>
        <v>Minnesota</v>
      </c>
      <c r="Q249" s="2" t="str">
        <f t="shared" si="3"/>
        <v>Lakeville Minnesota</v>
      </c>
      <c r="R249" s="6" t="s">
        <v>143</v>
      </c>
      <c r="S249" s="2" t="s">
        <v>68</v>
      </c>
      <c r="T249" s="2"/>
    </row>
    <row r="250" spans="1:22" x14ac:dyDescent="0.3">
      <c r="A250" t="s">
        <v>13</v>
      </c>
      <c r="B250" t="s">
        <v>44</v>
      </c>
      <c r="C250" t="s">
        <v>15</v>
      </c>
      <c r="D250" t="s">
        <v>143</v>
      </c>
      <c r="E250" t="s">
        <v>68</v>
      </c>
      <c r="F250">
        <v>55044</v>
      </c>
      <c r="G250" t="s">
        <v>47</v>
      </c>
      <c r="H250" t="s">
        <v>26</v>
      </c>
      <c r="I250" t="s">
        <v>41</v>
      </c>
      <c r="J250">
        <v>2592</v>
      </c>
      <c r="K250">
        <v>4</v>
      </c>
      <c r="L250">
        <v>0</v>
      </c>
      <c r="M250">
        <v>124416</v>
      </c>
      <c r="O250" s="2" t="str">
        <f>TRIM(SampleSuperstore3[[#This Row],[City]])</f>
        <v>Lakeville</v>
      </c>
      <c r="P250" s="2" t="str">
        <f>TRIM(SampleSuperstore3[[#This Row],[State]])</f>
        <v>Minnesota</v>
      </c>
      <c r="Q250" s="2" t="str">
        <f t="shared" si="3"/>
        <v>Lakeville Minnesota</v>
      </c>
      <c r="R250" s="6" t="s">
        <v>143</v>
      </c>
      <c r="S250" s="2" t="s">
        <v>68</v>
      </c>
      <c r="T250" s="2"/>
    </row>
    <row r="251" spans="1:22" x14ac:dyDescent="0.3">
      <c r="A251" t="s">
        <v>13</v>
      </c>
      <c r="B251" t="s">
        <v>14</v>
      </c>
      <c r="C251" t="s">
        <v>15</v>
      </c>
      <c r="D251" t="s">
        <v>52</v>
      </c>
      <c r="E251" t="s">
        <v>24</v>
      </c>
      <c r="F251">
        <v>94109</v>
      </c>
      <c r="G251" t="s">
        <v>25</v>
      </c>
      <c r="H251" t="s">
        <v>19</v>
      </c>
      <c r="I251" t="s">
        <v>21</v>
      </c>
      <c r="J251">
        <v>321568</v>
      </c>
      <c r="K251">
        <v>2</v>
      </c>
      <c r="L251">
        <v>2</v>
      </c>
      <c r="M251">
        <v>281372</v>
      </c>
      <c r="O251" s="2" t="str">
        <f>TRIM(SampleSuperstore3[[#This Row],[City]])</f>
        <v>San Francisco</v>
      </c>
      <c r="P251" s="2" t="str">
        <f>TRIM(SampleSuperstore3[[#This Row],[State]])</f>
        <v>California</v>
      </c>
      <c r="Q251" s="2" t="str">
        <f t="shared" si="3"/>
        <v>San Francisco California</v>
      </c>
      <c r="R251" s="6" t="s">
        <v>143</v>
      </c>
      <c r="S251" s="2" t="s">
        <v>68</v>
      </c>
      <c r="T251" s="2"/>
    </row>
    <row r="252" spans="1:22" x14ac:dyDescent="0.3">
      <c r="A252" t="s">
        <v>28</v>
      </c>
      <c r="B252" t="s">
        <v>14</v>
      </c>
      <c r="C252" t="s">
        <v>15</v>
      </c>
      <c r="D252" t="s">
        <v>144</v>
      </c>
      <c r="E252" t="s">
        <v>24</v>
      </c>
      <c r="F252">
        <v>92037</v>
      </c>
      <c r="G252" t="s">
        <v>25</v>
      </c>
      <c r="H252" t="s">
        <v>26</v>
      </c>
      <c r="I252" t="s">
        <v>41</v>
      </c>
      <c r="J252">
        <v>761</v>
      </c>
      <c r="K252">
        <v>1</v>
      </c>
      <c r="L252">
        <v>0</v>
      </c>
      <c r="M252">
        <v>35767</v>
      </c>
      <c r="O252" s="2" t="str">
        <f>TRIM(SampleSuperstore3[[#This Row],[City]])</f>
        <v>San Diego</v>
      </c>
      <c r="P252" s="2" t="str">
        <f>TRIM(SampleSuperstore3[[#This Row],[State]])</f>
        <v>California</v>
      </c>
      <c r="Q252" s="2" t="str">
        <f t="shared" si="3"/>
        <v>San Diego California</v>
      </c>
      <c r="R252" s="6" t="s">
        <v>143</v>
      </c>
      <c r="S252" s="2" t="s">
        <v>68</v>
      </c>
      <c r="T252" s="2"/>
    </row>
    <row r="253" spans="1:22" x14ac:dyDescent="0.3">
      <c r="A253" t="s">
        <v>28</v>
      </c>
      <c r="B253" t="s">
        <v>14</v>
      </c>
      <c r="C253" t="s">
        <v>15</v>
      </c>
      <c r="D253" t="s">
        <v>144</v>
      </c>
      <c r="E253" t="s">
        <v>24</v>
      </c>
      <c r="F253">
        <v>92037</v>
      </c>
      <c r="G253" t="s">
        <v>25</v>
      </c>
      <c r="H253" t="s">
        <v>35</v>
      </c>
      <c r="I253" t="s">
        <v>59</v>
      </c>
      <c r="J253">
        <v>334737</v>
      </c>
      <c r="K253">
        <v>13</v>
      </c>
      <c r="L253">
        <v>0</v>
      </c>
      <c r="M253">
        <v>6360003</v>
      </c>
      <c r="O253" s="2" t="str">
        <f>TRIM(SampleSuperstore3[[#This Row],[City]])</f>
        <v>San Diego</v>
      </c>
      <c r="P253" s="2" t="str">
        <f>TRIM(SampleSuperstore3[[#This Row],[State]])</f>
        <v>California</v>
      </c>
      <c r="Q253" s="2" t="str">
        <f t="shared" si="3"/>
        <v>San Diego California</v>
      </c>
      <c r="R253" s="6" t="s">
        <v>632</v>
      </c>
      <c r="S253" s="2" t="s">
        <v>633</v>
      </c>
      <c r="T253" s="2" t="s">
        <v>24</v>
      </c>
    </row>
    <row r="254" spans="1:22" x14ac:dyDescent="0.3">
      <c r="A254" t="s">
        <v>62</v>
      </c>
      <c r="B254" t="s">
        <v>14</v>
      </c>
      <c r="C254" t="s">
        <v>15</v>
      </c>
      <c r="D254" t="s">
        <v>75</v>
      </c>
      <c r="E254" t="s">
        <v>76</v>
      </c>
      <c r="F254">
        <v>10024</v>
      </c>
      <c r="G254" t="s">
        <v>57</v>
      </c>
      <c r="H254" t="s">
        <v>26</v>
      </c>
      <c r="I254" t="s">
        <v>32</v>
      </c>
      <c r="J254">
        <v>8058</v>
      </c>
      <c r="K254">
        <v>6</v>
      </c>
      <c r="L254">
        <v>0</v>
      </c>
      <c r="M254">
        <v>225624</v>
      </c>
      <c r="O254" s="2" t="str">
        <f>TRIM(SampleSuperstore3[[#This Row],[City]])</f>
        <v>New York City</v>
      </c>
      <c r="P254" s="2" t="str">
        <f>TRIM(SampleSuperstore3[[#This Row],[State]])</f>
        <v>New York</v>
      </c>
      <c r="Q254" s="2" t="str">
        <f t="shared" si="3"/>
        <v>New York City New York</v>
      </c>
      <c r="R254" s="6" t="s">
        <v>632</v>
      </c>
      <c r="S254" s="2" t="s">
        <v>646</v>
      </c>
      <c r="T254" s="2" t="s">
        <v>24</v>
      </c>
    </row>
    <row r="255" spans="1:22" x14ac:dyDescent="0.3">
      <c r="A255" t="s">
        <v>62</v>
      </c>
      <c r="B255" t="s">
        <v>14</v>
      </c>
      <c r="C255" t="s">
        <v>15</v>
      </c>
      <c r="D255" t="s">
        <v>75</v>
      </c>
      <c r="E255" t="s">
        <v>76</v>
      </c>
      <c r="F255">
        <v>10024</v>
      </c>
      <c r="G255" t="s">
        <v>57</v>
      </c>
      <c r="H255" t="s">
        <v>26</v>
      </c>
      <c r="I255" t="s">
        <v>60</v>
      </c>
      <c r="J255">
        <v>36192</v>
      </c>
      <c r="K255">
        <v>4</v>
      </c>
      <c r="L255">
        <v>0</v>
      </c>
      <c r="M255">
        <v>162864</v>
      </c>
      <c r="O255" s="2" t="str">
        <f>TRIM(SampleSuperstore3[[#This Row],[City]])</f>
        <v>New York City</v>
      </c>
      <c r="P255" s="2" t="str">
        <f>TRIM(SampleSuperstore3[[#This Row],[State]])</f>
        <v>New York</v>
      </c>
      <c r="Q255" s="2" t="str">
        <f t="shared" si="3"/>
        <v>New York City New York</v>
      </c>
      <c r="R255" s="6" t="s">
        <v>632</v>
      </c>
      <c r="S255" s="2" t="s">
        <v>646</v>
      </c>
      <c r="T255" s="2" t="s">
        <v>24</v>
      </c>
    </row>
    <row r="256" spans="1:22" x14ac:dyDescent="0.3">
      <c r="A256" t="s">
        <v>28</v>
      </c>
      <c r="B256" t="s">
        <v>22</v>
      </c>
      <c r="C256" t="s">
        <v>15</v>
      </c>
      <c r="D256" t="s">
        <v>79</v>
      </c>
      <c r="E256" t="s">
        <v>65</v>
      </c>
      <c r="F256">
        <v>60623</v>
      </c>
      <c r="G256" t="s">
        <v>47</v>
      </c>
      <c r="H256" t="s">
        <v>19</v>
      </c>
      <c r="I256" t="s">
        <v>33</v>
      </c>
      <c r="J256">
        <v>12132</v>
      </c>
      <c r="K256">
        <v>9</v>
      </c>
      <c r="L256">
        <v>6</v>
      </c>
      <c r="M256">
        <v>-84924</v>
      </c>
      <c r="O256" s="2" t="str">
        <f>TRIM(SampleSuperstore3[[#This Row],[City]])</f>
        <v>Chicago</v>
      </c>
      <c r="P256" s="2" t="str">
        <f>TRIM(SampleSuperstore3[[#This Row],[State]])</f>
        <v>Illinois</v>
      </c>
      <c r="Q256" s="2" t="str">
        <f t="shared" si="3"/>
        <v>Chicago Illinois</v>
      </c>
      <c r="R256" s="6" t="s">
        <v>634</v>
      </c>
      <c r="S256" s="2" t="s">
        <v>369</v>
      </c>
      <c r="T256" s="2" t="s">
        <v>3</v>
      </c>
      <c r="U256" t="s">
        <v>634</v>
      </c>
      <c r="V256" t="s">
        <v>369</v>
      </c>
    </row>
    <row r="257" spans="1:22" x14ac:dyDescent="0.3">
      <c r="A257" t="s">
        <v>28</v>
      </c>
      <c r="B257" t="s">
        <v>22</v>
      </c>
      <c r="C257" t="s">
        <v>15</v>
      </c>
      <c r="D257" t="s">
        <v>79</v>
      </c>
      <c r="E257" t="s">
        <v>65</v>
      </c>
      <c r="F257">
        <v>60623</v>
      </c>
      <c r="G257" t="s">
        <v>47</v>
      </c>
      <c r="H257" t="s">
        <v>26</v>
      </c>
      <c r="I257" t="s">
        <v>32</v>
      </c>
      <c r="J257">
        <v>82368</v>
      </c>
      <c r="K257">
        <v>2</v>
      </c>
      <c r="L257">
        <v>2</v>
      </c>
      <c r="M257">
        <v>-195624</v>
      </c>
      <c r="O257" s="2" t="str">
        <f>TRIM(SampleSuperstore3[[#This Row],[City]])</f>
        <v>Chicago</v>
      </c>
      <c r="P257" s="2" t="str">
        <f>TRIM(SampleSuperstore3[[#This Row],[State]])</f>
        <v>Illinois</v>
      </c>
      <c r="Q257" s="2" t="str">
        <f t="shared" si="3"/>
        <v>Chicago Illinois</v>
      </c>
      <c r="R257" s="6" t="s">
        <v>634</v>
      </c>
      <c r="S257" s="2" t="s">
        <v>369</v>
      </c>
      <c r="T257" s="2" t="s">
        <v>3</v>
      </c>
      <c r="U257" t="s">
        <v>634</v>
      </c>
      <c r="V257" t="s">
        <v>369</v>
      </c>
    </row>
    <row r="258" spans="1:22" x14ac:dyDescent="0.3">
      <c r="A258" t="s">
        <v>28</v>
      </c>
      <c r="B258" t="s">
        <v>22</v>
      </c>
      <c r="C258" t="s">
        <v>15</v>
      </c>
      <c r="D258" t="s">
        <v>79</v>
      </c>
      <c r="E258" t="s">
        <v>65</v>
      </c>
      <c r="F258">
        <v>60623</v>
      </c>
      <c r="G258" t="s">
        <v>47</v>
      </c>
      <c r="H258" t="s">
        <v>26</v>
      </c>
      <c r="I258" t="s">
        <v>32</v>
      </c>
      <c r="J258">
        <v>5392</v>
      </c>
      <c r="K258">
        <v>5</v>
      </c>
      <c r="L258">
        <v>2</v>
      </c>
      <c r="M258">
        <v>4044</v>
      </c>
      <c r="O258" s="2" t="str">
        <f>TRIM(SampleSuperstore3[[#This Row],[City]])</f>
        <v>Chicago</v>
      </c>
      <c r="P258" s="2" t="str">
        <f>TRIM(SampleSuperstore3[[#This Row],[State]])</f>
        <v>Illinois</v>
      </c>
      <c r="Q258" s="2" t="str">
        <f t="shared" si="3"/>
        <v>Chicago Illinois</v>
      </c>
      <c r="R258" s="6" t="s">
        <v>79</v>
      </c>
      <c r="S258" s="2" t="s">
        <v>65</v>
      </c>
      <c r="T258" s="2"/>
    </row>
    <row r="259" spans="1:22" x14ac:dyDescent="0.3">
      <c r="A259" t="s">
        <v>28</v>
      </c>
      <c r="B259" t="s">
        <v>22</v>
      </c>
      <c r="C259" t="s">
        <v>15</v>
      </c>
      <c r="D259" t="s">
        <v>79</v>
      </c>
      <c r="E259" t="s">
        <v>65</v>
      </c>
      <c r="F259">
        <v>60623</v>
      </c>
      <c r="G259" t="s">
        <v>47</v>
      </c>
      <c r="H259" t="s">
        <v>35</v>
      </c>
      <c r="I259" t="s">
        <v>36</v>
      </c>
      <c r="J259">
        <v>647904</v>
      </c>
      <c r="K259">
        <v>6</v>
      </c>
      <c r="L259">
        <v>2</v>
      </c>
      <c r="M259">
        <v>566916</v>
      </c>
      <c r="O259" s="2" t="str">
        <f>TRIM(SampleSuperstore3[[#This Row],[City]])</f>
        <v>Chicago</v>
      </c>
      <c r="P259" s="2" t="str">
        <f>TRIM(SampleSuperstore3[[#This Row],[State]])</f>
        <v>Illinois</v>
      </c>
      <c r="Q259" s="2" t="str">
        <f t="shared" ref="Q259:Q322" si="4">_xlfn.CONCAT(O259," ",P259)</f>
        <v>Chicago Illinois</v>
      </c>
      <c r="R259" s="6" t="s">
        <v>79</v>
      </c>
      <c r="S259" s="2" t="s">
        <v>65</v>
      </c>
      <c r="T259" s="2"/>
    </row>
    <row r="260" spans="1:22" x14ac:dyDescent="0.3">
      <c r="A260" t="s">
        <v>13</v>
      </c>
      <c r="B260" t="s">
        <v>14</v>
      </c>
      <c r="C260" t="s">
        <v>15</v>
      </c>
      <c r="D260" t="s">
        <v>75</v>
      </c>
      <c r="E260" t="s">
        <v>76</v>
      </c>
      <c r="F260">
        <v>10009</v>
      </c>
      <c r="G260" t="s">
        <v>57</v>
      </c>
      <c r="H260" t="s">
        <v>35</v>
      </c>
      <c r="I260" t="s">
        <v>59</v>
      </c>
      <c r="J260">
        <v>2037</v>
      </c>
      <c r="K260">
        <v>3</v>
      </c>
      <c r="L260">
        <v>0</v>
      </c>
      <c r="M260">
        <v>69258</v>
      </c>
      <c r="O260" s="2" t="str">
        <f>TRIM(SampleSuperstore3[[#This Row],[City]])</f>
        <v>New York City</v>
      </c>
      <c r="P260" s="2" t="str">
        <f>TRIM(SampleSuperstore3[[#This Row],[State]])</f>
        <v>New York</v>
      </c>
      <c r="Q260" s="2" t="str">
        <f t="shared" si="4"/>
        <v>New York City New York</v>
      </c>
      <c r="R260" s="6" t="s">
        <v>79</v>
      </c>
      <c r="S260" s="2" t="s">
        <v>65</v>
      </c>
      <c r="T260" s="2"/>
    </row>
    <row r="261" spans="1:22" x14ac:dyDescent="0.3">
      <c r="A261" t="s">
        <v>13</v>
      </c>
      <c r="B261" t="s">
        <v>14</v>
      </c>
      <c r="C261" t="s">
        <v>15</v>
      </c>
      <c r="D261" t="s">
        <v>75</v>
      </c>
      <c r="E261" t="s">
        <v>76</v>
      </c>
      <c r="F261">
        <v>10009</v>
      </c>
      <c r="G261" t="s">
        <v>57</v>
      </c>
      <c r="H261" t="s">
        <v>26</v>
      </c>
      <c r="I261" t="s">
        <v>32</v>
      </c>
      <c r="J261">
        <v>22155</v>
      </c>
      <c r="K261">
        <v>3</v>
      </c>
      <c r="L261">
        <v>0</v>
      </c>
      <c r="M261">
        <v>66465</v>
      </c>
      <c r="O261" s="2" t="str">
        <f>TRIM(SampleSuperstore3[[#This Row],[City]])</f>
        <v>New York City</v>
      </c>
      <c r="P261" s="2" t="str">
        <f>TRIM(SampleSuperstore3[[#This Row],[State]])</f>
        <v>New York</v>
      </c>
      <c r="Q261" s="2" t="str">
        <f t="shared" si="4"/>
        <v>New York City New York</v>
      </c>
      <c r="R261" s="6" t="s">
        <v>79</v>
      </c>
      <c r="S261" s="2" t="s">
        <v>65</v>
      </c>
      <c r="T261" s="2"/>
    </row>
    <row r="262" spans="1:22" x14ac:dyDescent="0.3">
      <c r="A262" t="s">
        <v>13</v>
      </c>
      <c r="B262" t="s">
        <v>14</v>
      </c>
      <c r="C262" t="s">
        <v>15</v>
      </c>
      <c r="D262" t="s">
        <v>75</v>
      </c>
      <c r="E262" t="s">
        <v>76</v>
      </c>
      <c r="F262">
        <v>10009</v>
      </c>
      <c r="G262" t="s">
        <v>57</v>
      </c>
      <c r="H262" t="s">
        <v>26</v>
      </c>
      <c r="I262" t="s">
        <v>37</v>
      </c>
      <c r="J262">
        <v>1752</v>
      </c>
      <c r="K262">
        <v>5</v>
      </c>
      <c r="L262">
        <v>2</v>
      </c>
      <c r="M262">
        <v>6132</v>
      </c>
      <c r="O262" s="2" t="str">
        <f>TRIM(SampleSuperstore3[[#This Row],[City]])</f>
        <v>New York City</v>
      </c>
      <c r="P262" s="2" t="str">
        <f>TRIM(SampleSuperstore3[[#This Row],[State]])</f>
        <v>New York</v>
      </c>
      <c r="Q262" s="2" t="str">
        <f t="shared" si="4"/>
        <v>New York City New York</v>
      </c>
      <c r="R262" s="6" t="s">
        <v>634</v>
      </c>
      <c r="S262" s="2" t="s">
        <v>369</v>
      </c>
      <c r="T262" s="2" t="s">
        <v>3</v>
      </c>
      <c r="U262" t="s">
        <v>634</v>
      </c>
      <c r="V262" t="s">
        <v>369</v>
      </c>
    </row>
    <row r="263" spans="1:22" x14ac:dyDescent="0.3">
      <c r="A263" t="s">
        <v>28</v>
      </c>
      <c r="B263" t="s">
        <v>22</v>
      </c>
      <c r="C263" t="s">
        <v>15</v>
      </c>
      <c r="D263" t="s">
        <v>113</v>
      </c>
      <c r="E263" t="s">
        <v>46</v>
      </c>
      <c r="F263">
        <v>77506</v>
      </c>
      <c r="G263" t="s">
        <v>47</v>
      </c>
      <c r="H263" t="s">
        <v>26</v>
      </c>
      <c r="I263" t="s">
        <v>38</v>
      </c>
      <c r="J263">
        <v>1624</v>
      </c>
      <c r="K263">
        <v>2</v>
      </c>
      <c r="L263">
        <v>8</v>
      </c>
      <c r="M263">
        <v>-4466</v>
      </c>
      <c r="O263" s="2" t="str">
        <f>TRIM(SampleSuperstore3[[#This Row],[City]])</f>
        <v>Pasadena</v>
      </c>
      <c r="P263" s="2" t="str">
        <f>TRIM(SampleSuperstore3[[#This Row],[State]])</f>
        <v>Texas</v>
      </c>
      <c r="Q263" s="2" t="str">
        <f t="shared" si="4"/>
        <v>Pasadena Texas</v>
      </c>
      <c r="R263" s="6" t="s">
        <v>634</v>
      </c>
      <c r="S263" s="2" t="s">
        <v>369</v>
      </c>
      <c r="T263" s="2" t="s">
        <v>3</v>
      </c>
      <c r="U263" t="s">
        <v>634</v>
      </c>
      <c r="V263" t="s">
        <v>369</v>
      </c>
    </row>
    <row r="264" spans="1:22" x14ac:dyDescent="0.3">
      <c r="A264" t="s">
        <v>13</v>
      </c>
      <c r="B264" t="s">
        <v>22</v>
      </c>
      <c r="C264" t="s">
        <v>15</v>
      </c>
      <c r="D264" t="s">
        <v>61</v>
      </c>
      <c r="E264" t="s">
        <v>46</v>
      </c>
      <c r="F264">
        <v>77036</v>
      </c>
      <c r="G264" t="s">
        <v>47</v>
      </c>
      <c r="H264" t="s">
        <v>35</v>
      </c>
      <c r="I264" t="s">
        <v>123</v>
      </c>
      <c r="J264">
        <v>3059982</v>
      </c>
      <c r="K264">
        <v>3</v>
      </c>
      <c r="L264">
        <v>4</v>
      </c>
      <c r="M264">
        <v>-509997</v>
      </c>
      <c r="O264" s="2" t="str">
        <f>TRIM(SampleSuperstore3[[#This Row],[City]])</f>
        <v>Houston</v>
      </c>
      <c r="P264" s="2" t="str">
        <f>TRIM(SampleSuperstore3[[#This Row],[State]])</f>
        <v>Texas</v>
      </c>
      <c r="Q264" s="2" t="str">
        <f t="shared" si="4"/>
        <v>Houston Texas</v>
      </c>
      <c r="R264" s="6" t="s">
        <v>634</v>
      </c>
      <c r="S264" s="2" t="s">
        <v>369</v>
      </c>
      <c r="T264" s="2" t="s">
        <v>3</v>
      </c>
      <c r="U264" t="s">
        <v>634</v>
      </c>
      <c r="V264" t="s">
        <v>369</v>
      </c>
    </row>
    <row r="265" spans="1:22" x14ac:dyDescent="0.3">
      <c r="A265" t="s">
        <v>13</v>
      </c>
      <c r="B265" t="s">
        <v>22</v>
      </c>
      <c r="C265" t="s">
        <v>15</v>
      </c>
      <c r="D265" t="s">
        <v>61</v>
      </c>
      <c r="E265" t="s">
        <v>46</v>
      </c>
      <c r="F265">
        <v>77036</v>
      </c>
      <c r="G265" t="s">
        <v>47</v>
      </c>
      <c r="H265" t="s">
        <v>35</v>
      </c>
      <c r="I265" t="s">
        <v>123</v>
      </c>
      <c r="J265">
        <v>2519958</v>
      </c>
      <c r="K265">
        <v>7</v>
      </c>
      <c r="L265">
        <v>4</v>
      </c>
      <c r="M265">
        <v>-2519958</v>
      </c>
      <c r="O265" s="2" t="str">
        <f>TRIM(SampleSuperstore3[[#This Row],[City]])</f>
        <v>Houston</v>
      </c>
      <c r="P265" s="2" t="str">
        <f>TRIM(SampleSuperstore3[[#This Row],[State]])</f>
        <v>Texas</v>
      </c>
      <c r="Q265" s="2" t="str">
        <f t="shared" si="4"/>
        <v>Houston Texas</v>
      </c>
      <c r="R265" s="6" t="s">
        <v>113</v>
      </c>
      <c r="S265" s="2" t="s">
        <v>46</v>
      </c>
      <c r="T265" s="2"/>
    </row>
    <row r="266" spans="1:22" x14ac:dyDescent="0.3">
      <c r="A266" t="s">
        <v>28</v>
      </c>
      <c r="B266" t="s">
        <v>14</v>
      </c>
      <c r="C266" t="s">
        <v>15</v>
      </c>
      <c r="D266" t="s">
        <v>79</v>
      </c>
      <c r="E266" t="s">
        <v>65</v>
      </c>
      <c r="F266">
        <v>60610</v>
      </c>
      <c r="G266" t="s">
        <v>47</v>
      </c>
      <c r="H266" t="s">
        <v>35</v>
      </c>
      <c r="I266" t="s">
        <v>36</v>
      </c>
      <c r="J266">
        <v>328224</v>
      </c>
      <c r="K266">
        <v>4</v>
      </c>
      <c r="L266">
        <v>2</v>
      </c>
      <c r="M266">
        <v>287196</v>
      </c>
      <c r="O266" s="2" t="str">
        <f>TRIM(SampleSuperstore3[[#This Row],[City]])</f>
        <v>Chicago</v>
      </c>
      <c r="P266" s="2" t="str">
        <f>TRIM(SampleSuperstore3[[#This Row],[State]])</f>
        <v>Illinois</v>
      </c>
      <c r="Q266" s="2" t="str">
        <f t="shared" si="4"/>
        <v>Chicago Illinois</v>
      </c>
      <c r="R266" s="6" t="s">
        <v>61</v>
      </c>
      <c r="S266" s="2" t="s">
        <v>46</v>
      </c>
      <c r="T266" s="2"/>
    </row>
    <row r="267" spans="1:22" x14ac:dyDescent="0.3">
      <c r="A267" t="s">
        <v>28</v>
      </c>
      <c r="B267" t="s">
        <v>14</v>
      </c>
      <c r="C267" t="s">
        <v>15</v>
      </c>
      <c r="D267" t="s">
        <v>145</v>
      </c>
      <c r="E267" t="s">
        <v>24</v>
      </c>
      <c r="F267">
        <v>94513</v>
      </c>
      <c r="G267" t="s">
        <v>25</v>
      </c>
      <c r="H267" t="s">
        <v>35</v>
      </c>
      <c r="I267" t="s">
        <v>59</v>
      </c>
      <c r="J267">
        <v>799</v>
      </c>
      <c r="K267">
        <v>2</v>
      </c>
      <c r="L267">
        <v>0</v>
      </c>
      <c r="M267">
        <v>35156</v>
      </c>
      <c r="O267" s="2" t="str">
        <f>TRIM(SampleSuperstore3[[#This Row],[City]])</f>
        <v>Brentwood</v>
      </c>
      <c r="P267" s="2" t="str">
        <f>TRIM(SampleSuperstore3[[#This Row],[State]])</f>
        <v>California</v>
      </c>
      <c r="Q267" s="2" t="str">
        <f t="shared" si="4"/>
        <v>Brentwood California</v>
      </c>
      <c r="R267" s="6" t="s">
        <v>61</v>
      </c>
      <c r="S267" s="2" t="s">
        <v>46</v>
      </c>
      <c r="T267" s="2"/>
    </row>
    <row r="268" spans="1:22" x14ac:dyDescent="0.3">
      <c r="A268" t="s">
        <v>28</v>
      </c>
      <c r="B268" t="s">
        <v>22</v>
      </c>
      <c r="C268" t="s">
        <v>15</v>
      </c>
      <c r="D268" t="s">
        <v>146</v>
      </c>
      <c r="E268" t="s">
        <v>40</v>
      </c>
      <c r="F268">
        <v>27514</v>
      </c>
      <c r="G268" t="s">
        <v>18</v>
      </c>
      <c r="H268" t="s">
        <v>26</v>
      </c>
      <c r="I268" t="s">
        <v>34</v>
      </c>
      <c r="J268">
        <v>14016</v>
      </c>
      <c r="K268">
        <v>3</v>
      </c>
      <c r="L268">
        <v>2</v>
      </c>
      <c r="M268">
        <v>47304</v>
      </c>
      <c r="O268" s="2" t="str">
        <f>TRIM(SampleSuperstore3[[#This Row],[City]])</f>
        <v>Chapel Hill</v>
      </c>
      <c r="P268" s="2" t="str">
        <f>TRIM(SampleSuperstore3[[#This Row],[State]])</f>
        <v>North Carolina</v>
      </c>
      <c r="Q268" s="2" t="str">
        <f t="shared" si="4"/>
        <v>Chapel Hill North Carolina</v>
      </c>
      <c r="R268" s="6" t="s">
        <v>79</v>
      </c>
      <c r="S268" s="2" t="s">
        <v>65</v>
      </c>
      <c r="T268" s="2"/>
    </row>
    <row r="269" spans="1:22" x14ac:dyDescent="0.3">
      <c r="A269" t="s">
        <v>28</v>
      </c>
      <c r="B269" t="s">
        <v>14</v>
      </c>
      <c r="C269" t="s">
        <v>15</v>
      </c>
      <c r="D269" t="s">
        <v>147</v>
      </c>
      <c r="E269" t="s">
        <v>132</v>
      </c>
      <c r="F269">
        <v>7960</v>
      </c>
      <c r="G269" t="s">
        <v>57</v>
      </c>
      <c r="H269" t="s">
        <v>26</v>
      </c>
      <c r="I269" t="s">
        <v>77</v>
      </c>
      <c r="J269">
        <v>756</v>
      </c>
      <c r="K269">
        <v>6</v>
      </c>
      <c r="L269">
        <v>0</v>
      </c>
      <c r="M269">
        <v>3024</v>
      </c>
      <c r="O269" s="2" t="str">
        <f>TRIM(SampleSuperstore3[[#This Row],[City]])</f>
        <v>Morristown</v>
      </c>
      <c r="P269" s="2" t="str">
        <f>TRIM(SampleSuperstore3[[#This Row],[State]])</f>
        <v>New Jersey</v>
      </c>
      <c r="Q269" s="2" t="str">
        <f t="shared" si="4"/>
        <v>Morristown New Jersey</v>
      </c>
      <c r="R269" s="6" t="s">
        <v>145</v>
      </c>
      <c r="S269" s="2" t="s">
        <v>24</v>
      </c>
      <c r="T269" s="2"/>
    </row>
    <row r="270" spans="1:22" x14ac:dyDescent="0.3">
      <c r="A270" t="s">
        <v>28</v>
      </c>
      <c r="B270" t="s">
        <v>22</v>
      </c>
      <c r="C270" t="s">
        <v>15</v>
      </c>
      <c r="D270" t="s">
        <v>148</v>
      </c>
      <c r="E270" t="s">
        <v>104</v>
      </c>
      <c r="F270">
        <v>45231</v>
      </c>
      <c r="G270" t="s">
        <v>57</v>
      </c>
      <c r="H270" t="s">
        <v>26</v>
      </c>
      <c r="I270" t="s">
        <v>32</v>
      </c>
      <c r="J270">
        <v>37208</v>
      </c>
      <c r="K270">
        <v>1</v>
      </c>
      <c r="L270">
        <v>2</v>
      </c>
      <c r="M270">
        <v>-74416</v>
      </c>
      <c r="O270" s="2" t="str">
        <f>TRIM(SampleSuperstore3[[#This Row],[City]])</f>
        <v>Cincinnati</v>
      </c>
      <c r="P270" s="2" t="str">
        <f>TRIM(SampleSuperstore3[[#This Row],[State]])</f>
        <v>Ohio</v>
      </c>
      <c r="Q270" s="2" t="str">
        <f t="shared" si="4"/>
        <v>Cincinnati Ohio</v>
      </c>
      <c r="R270" s="6" t="s">
        <v>647</v>
      </c>
      <c r="S270" s="2" t="s">
        <v>648</v>
      </c>
      <c r="T270" s="2" t="s">
        <v>704</v>
      </c>
      <c r="U270" t="s">
        <v>806</v>
      </c>
    </row>
    <row r="271" spans="1:22" x14ac:dyDescent="0.3">
      <c r="A271" t="s">
        <v>28</v>
      </c>
      <c r="B271" t="s">
        <v>22</v>
      </c>
      <c r="C271" t="s">
        <v>15</v>
      </c>
      <c r="D271" t="s">
        <v>148</v>
      </c>
      <c r="E271" t="s">
        <v>104</v>
      </c>
      <c r="F271">
        <v>45231</v>
      </c>
      <c r="G271" t="s">
        <v>57</v>
      </c>
      <c r="H271" t="s">
        <v>26</v>
      </c>
      <c r="I271" t="s">
        <v>60</v>
      </c>
      <c r="J271">
        <v>57576</v>
      </c>
      <c r="K271">
        <v>3</v>
      </c>
      <c r="L271">
        <v>2</v>
      </c>
      <c r="M271">
        <v>21591</v>
      </c>
      <c r="O271" s="2" t="str">
        <f>TRIM(SampleSuperstore3[[#This Row],[City]])</f>
        <v>Cincinnati</v>
      </c>
      <c r="P271" s="2" t="str">
        <f>TRIM(SampleSuperstore3[[#This Row],[State]])</f>
        <v>Ohio</v>
      </c>
      <c r="Q271" s="2" t="str">
        <f t="shared" si="4"/>
        <v>Cincinnati Ohio</v>
      </c>
      <c r="R271" s="6" t="s">
        <v>147</v>
      </c>
      <c r="S271" s="2" t="s">
        <v>634</v>
      </c>
      <c r="T271" s="2" t="s">
        <v>808</v>
      </c>
    </row>
    <row r="272" spans="1:22" x14ac:dyDescent="0.3">
      <c r="A272" t="s">
        <v>13</v>
      </c>
      <c r="B272" t="s">
        <v>22</v>
      </c>
      <c r="C272" t="s">
        <v>15</v>
      </c>
      <c r="D272" t="s">
        <v>52</v>
      </c>
      <c r="E272" t="s">
        <v>24</v>
      </c>
      <c r="F272">
        <v>94110</v>
      </c>
      <c r="G272" t="s">
        <v>25</v>
      </c>
      <c r="H272" t="s">
        <v>26</v>
      </c>
      <c r="I272" t="s">
        <v>32</v>
      </c>
      <c r="J272">
        <v>72584</v>
      </c>
      <c r="K272">
        <v>4</v>
      </c>
      <c r="L272">
        <v>0</v>
      </c>
      <c r="M272">
        <v>2104936</v>
      </c>
      <c r="O272" s="2" t="str">
        <f>TRIM(SampleSuperstore3[[#This Row],[City]])</f>
        <v>San Francisco</v>
      </c>
      <c r="P272" s="2" t="str">
        <f>TRIM(SampleSuperstore3[[#This Row],[State]])</f>
        <v>California</v>
      </c>
      <c r="Q272" s="2" t="str">
        <f t="shared" si="4"/>
        <v>San Francisco California</v>
      </c>
      <c r="R272" s="6" t="s">
        <v>148</v>
      </c>
      <c r="S272" s="2" t="s">
        <v>104</v>
      </c>
      <c r="T272" s="2"/>
    </row>
    <row r="273" spans="1:20" x14ac:dyDescent="0.3">
      <c r="A273" t="s">
        <v>62</v>
      </c>
      <c r="B273" t="s">
        <v>14</v>
      </c>
      <c r="C273" t="s">
        <v>15</v>
      </c>
      <c r="D273" t="s">
        <v>52</v>
      </c>
      <c r="E273" t="s">
        <v>24</v>
      </c>
      <c r="F273">
        <v>94109</v>
      </c>
      <c r="G273" t="s">
        <v>25</v>
      </c>
      <c r="H273" t="s">
        <v>35</v>
      </c>
      <c r="I273" t="s">
        <v>59</v>
      </c>
      <c r="J273">
        <v>20993</v>
      </c>
      <c r="K273">
        <v>7</v>
      </c>
      <c r="L273">
        <v>0</v>
      </c>
      <c r="M273">
        <v>923692</v>
      </c>
      <c r="O273" s="2" t="str">
        <f>TRIM(SampleSuperstore3[[#This Row],[City]])</f>
        <v>San Francisco</v>
      </c>
      <c r="P273" s="2" t="str">
        <f>TRIM(SampleSuperstore3[[#This Row],[State]])</f>
        <v>California</v>
      </c>
      <c r="Q273" s="2" t="str">
        <f t="shared" si="4"/>
        <v>San Francisco California</v>
      </c>
      <c r="R273" s="6" t="s">
        <v>148</v>
      </c>
      <c r="S273" s="2" t="s">
        <v>104</v>
      </c>
      <c r="T273" s="2"/>
    </row>
    <row r="274" spans="1:20" x14ac:dyDescent="0.3">
      <c r="A274" t="s">
        <v>62</v>
      </c>
      <c r="B274" t="s">
        <v>14</v>
      </c>
      <c r="C274" t="s">
        <v>15</v>
      </c>
      <c r="D274" t="s">
        <v>52</v>
      </c>
      <c r="E274" t="s">
        <v>24</v>
      </c>
      <c r="F274">
        <v>94109</v>
      </c>
      <c r="G274" t="s">
        <v>25</v>
      </c>
      <c r="H274" t="s">
        <v>19</v>
      </c>
      <c r="I274" t="s">
        <v>33</v>
      </c>
      <c r="J274">
        <v>528</v>
      </c>
      <c r="K274">
        <v>3</v>
      </c>
      <c r="L274">
        <v>0</v>
      </c>
      <c r="M274">
        <v>23232</v>
      </c>
      <c r="O274" s="2" t="str">
        <f>TRIM(SampleSuperstore3[[#This Row],[City]])</f>
        <v>San Francisco</v>
      </c>
      <c r="P274" s="2" t="str">
        <f>TRIM(SampleSuperstore3[[#This Row],[State]])</f>
        <v>California</v>
      </c>
      <c r="Q274" s="2" t="str">
        <f t="shared" si="4"/>
        <v>San Francisco California</v>
      </c>
      <c r="R274" s="6" t="s">
        <v>632</v>
      </c>
      <c r="S274" s="2" t="s">
        <v>633</v>
      </c>
      <c r="T274" s="2" t="s">
        <v>24</v>
      </c>
    </row>
    <row r="275" spans="1:20" x14ac:dyDescent="0.3">
      <c r="A275" t="s">
        <v>62</v>
      </c>
      <c r="B275" t="s">
        <v>14</v>
      </c>
      <c r="C275" t="s">
        <v>15</v>
      </c>
      <c r="D275" t="s">
        <v>52</v>
      </c>
      <c r="E275" t="s">
        <v>24</v>
      </c>
      <c r="F275">
        <v>94109</v>
      </c>
      <c r="G275" t="s">
        <v>25</v>
      </c>
      <c r="H275" t="s">
        <v>26</v>
      </c>
      <c r="I275" t="s">
        <v>37</v>
      </c>
      <c r="J275">
        <v>1092</v>
      </c>
      <c r="K275">
        <v>3</v>
      </c>
      <c r="L275">
        <v>2</v>
      </c>
      <c r="M275">
        <v>4095</v>
      </c>
      <c r="O275" s="2" t="str">
        <f>TRIM(SampleSuperstore3[[#This Row],[City]])</f>
        <v>San Francisco</v>
      </c>
      <c r="P275" s="2" t="str">
        <f>TRIM(SampleSuperstore3[[#This Row],[State]])</f>
        <v>California</v>
      </c>
      <c r="Q275" s="2" t="str">
        <f t="shared" si="4"/>
        <v>San Francisco California</v>
      </c>
      <c r="R275" s="6" t="s">
        <v>632</v>
      </c>
      <c r="S275" s="2" t="s">
        <v>633</v>
      </c>
      <c r="T275" s="2" t="s">
        <v>24</v>
      </c>
    </row>
    <row r="276" spans="1:20" x14ac:dyDescent="0.3">
      <c r="A276" t="s">
        <v>62</v>
      </c>
      <c r="B276" t="s">
        <v>22</v>
      </c>
      <c r="C276" t="s">
        <v>15</v>
      </c>
      <c r="D276" t="s">
        <v>149</v>
      </c>
      <c r="E276" t="s">
        <v>24</v>
      </c>
      <c r="F276">
        <v>90301</v>
      </c>
      <c r="G276" t="s">
        <v>25</v>
      </c>
      <c r="H276" t="s">
        <v>26</v>
      </c>
      <c r="I276" t="s">
        <v>41</v>
      </c>
      <c r="J276">
        <v>882</v>
      </c>
      <c r="K276">
        <v>2</v>
      </c>
      <c r="L276">
        <v>0</v>
      </c>
      <c r="M276">
        <v>40572</v>
      </c>
      <c r="O276" s="2" t="str">
        <f>TRIM(SampleSuperstore3[[#This Row],[City]])</f>
        <v>Inglewood</v>
      </c>
      <c r="P276" s="2" t="str">
        <f>TRIM(SampleSuperstore3[[#This Row],[State]])</f>
        <v>California</v>
      </c>
      <c r="Q276" s="2" t="str">
        <f t="shared" si="4"/>
        <v>Inglewood California</v>
      </c>
      <c r="R276" s="6" t="s">
        <v>632</v>
      </c>
      <c r="S276" s="2" t="s">
        <v>633</v>
      </c>
      <c r="T276" s="2" t="s">
        <v>24</v>
      </c>
    </row>
    <row r="277" spans="1:20" x14ac:dyDescent="0.3">
      <c r="A277" t="s">
        <v>62</v>
      </c>
      <c r="B277" t="s">
        <v>22</v>
      </c>
      <c r="C277" t="s">
        <v>15</v>
      </c>
      <c r="D277" t="s">
        <v>149</v>
      </c>
      <c r="E277" t="s">
        <v>24</v>
      </c>
      <c r="F277">
        <v>90301</v>
      </c>
      <c r="G277" t="s">
        <v>25</v>
      </c>
      <c r="H277" t="s">
        <v>26</v>
      </c>
      <c r="I277" t="s">
        <v>34</v>
      </c>
      <c r="J277">
        <v>598</v>
      </c>
      <c r="K277">
        <v>1</v>
      </c>
      <c r="L277">
        <v>0</v>
      </c>
      <c r="M277">
        <v>15548</v>
      </c>
      <c r="O277" s="2" t="str">
        <f>TRIM(SampleSuperstore3[[#This Row],[City]])</f>
        <v>Inglewood</v>
      </c>
      <c r="P277" s="2" t="str">
        <f>TRIM(SampleSuperstore3[[#This Row],[State]])</f>
        <v>California</v>
      </c>
      <c r="Q277" s="2" t="str">
        <f t="shared" si="4"/>
        <v>Inglewood California</v>
      </c>
      <c r="R277" s="6" t="s">
        <v>632</v>
      </c>
      <c r="S277" s="2" t="s">
        <v>633</v>
      </c>
      <c r="T277" s="2" t="s">
        <v>24</v>
      </c>
    </row>
    <row r="278" spans="1:20" x14ac:dyDescent="0.3">
      <c r="A278" t="s">
        <v>28</v>
      </c>
      <c r="B278" t="s">
        <v>22</v>
      </c>
      <c r="C278" t="s">
        <v>15</v>
      </c>
      <c r="D278" t="s">
        <v>55</v>
      </c>
      <c r="E278" t="s">
        <v>56</v>
      </c>
      <c r="F278">
        <v>19140</v>
      </c>
      <c r="G278" t="s">
        <v>57</v>
      </c>
      <c r="H278" t="s">
        <v>26</v>
      </c>
      <c r="I278" t="s">
        <v>41</v>
      </c>
      <c r="J278">
        <v>11648</v>
      </c>
      <c r="K278">
        <v>2</v>
      </c>
      <c r="L278">
        <v>2</v>
      </c>
      <c r="M278">
        <v>40768</v>
      </c>
      <c r="O278" s="2" t="str">
        <f>TRIM(SampleSuperstore3[[#This Row],[City]])</f>
        <v>Philadelphia</v>
      </c>
      <c r="P278" s="2" t="str">
        <f>TRIM(SampleSuperstore3[[#This Row],[State]])</f>
        <v>Pennsylvania</v>
      </c>
      <c r="Q278" s="2" t="str">
        <f t="shared" si="4"/>
        <v>Philadelphia Pennsylvania</v>
      </c>
      <c r="R278" s="6" t="s">
        <v>149</v>
      </c>
      <c r="S278" s="2" t="s">
        <v>24</v>
      </c>
      <c r="T278" s="2"/>
    </row>
    <row r="279" spans="1:20" x14ac:dyDescent="0.3">
      <c r="A279" t="s">
        <v>28</v>
      </c>
      <c r="B279" t="s">
        <v>22</v>
      </c>
      <c r="C279" t="s">
        <v>15</v>
      </c>
      <c r="D279" t="s">
        <v>55</v>
      </c>
      <c r="E279" t="s">
        <v>56</v>
      </c>
      <c r="F279">
        <v>19140</v>
      </c>
      <c r="G279" t="s">
        <v>57</v>
      </c>
      <c r="H279" t="s">
        <v>26</v>
      </c>
      <c r="I279" t="s">
        <v>41</v>
      </c>
      <c r="J279">
        <v>18176</v>
      </c>
      <c r="K279">
        <v>4</v>
      </c>
      <c r="L279">
        <v>2</v>
      </c>
      <c r="M279">
        <v>59072</v>
      </c>
      <c r="O279" s="2" t="str">
        <f>TRIM(SampleSuperstore3[[#This Row],[City]])</f>
        <v>Philadelphia</v>
      </c>
      <c r="P279" s="2" t="str">
        <f>TRIM(SampleSuperstore3[[#This Row],[State]])</f>
        <v>Pennsylvania</v>
      </c>
      <c r="Q279" s="2" t="str">
        <f t="shared" si="4"/>
        <v>Philadelphia Pennsylvania</v>
      </c>
      <c r="R279" s="6" t="s">
        <v>149</v>
      </c>
      <c r="S279" s="2" t="s">
        <v>24</v>
      </c>
      <c r="T279" s="2"/>
    </row>
    <row r="280" spans="1:20" x14ac:dyDescent="0.3">
      <c r="A280" t="s">
        <v>28</v>
      </c>
      <c r="B280" t="s">
        <v>22</v>
      </c>
      <c r="C280" t="s">
        <v>15</v>
      </c>
      <c r="D280" t="s">
        <v>55</v>
      </c>
      <c r="E280" t="s">
        <v>56</v>
      </c>
      <c r="F280">
        <v>19140</v>
      </c>
      <c r="G280" t="s">
        <v>57</v>
      </c>
      <c r="H280" t="s">
        <v>26</v>
      </c>
      <c r="I280" t="s">
        <v>32</v>
      </c>
      <c r="J280">
        <v>59712</v>
      </c>
      <c r="K280">
        <v>6</v>
      </c>
      <c r="L280">
        <v>2</v>
      </c>
      <c r="M280">
        <v>59712</v>
      </c>
      <c r="O280" s="2" t="str">
        <f>TRIM(SampleSuperstore3[[#This Row],[City]])</f>
        <v>Philadelphia</v>
      </c>
      <c r="P280" s="2" t="str">
        <f>TRIM(SampleSuperstore3[[#This Row],[State]])</f>
        <v>Pennsylvania</v>
      </c>
      <c r="Q280" s="2" t="str">
        <f t="shared" si="4"/>
        <v>Philadelphia Pennsylvania</v>
      </c>
      <c r="R280" s="6" t="s">
        <v>55</v>
      </c>
      <c r="S280" s="2" t="s">
        <v>56</v>
      </c>
      <c r="T280" s="2"/>
    </row>
    <row r="281" spans="1:20" x14ac:dyDescent="0.3">
      <c r="A281" t="s">
        <v>28</v>
      </c>
      <c r="B281" t="s">
        <v>22</v>
      </c>
      <c r="C281" t="s">
        <v>15</v>
      </c>
      <c r="D281" t="s">
        <v>55</v>
      </c>
      <c r="E281" t="s">
        <v>56</v>
      </c>
      <c r="F281">
        <v>19140</v>
      </c>
      <c r="G281" t="s">
        <v>57</v>
      </c>
      <c r="H281" t="s">
        <v>26</v>
      </c>
      <c r="I281" t="s">
        <v>27</v>
      </c>
      <c r="J281">
        <v>2484</v>
      </c>
      <c r="K281">
        <v>3</v>
      </c>
      <c r="L281">
        <v>2</v>
      </c>
      <c r="M281">
        <v>8694</v>
      </c>
      <c r="O281" s="2" t="str">
        <f>TRIM(SampleSuperstore3[[#This Row],[City]])</f>
        <v>Philadelphia</v>
      </c>
      <c r="P281" s="2" t="str">
        <f>TRIM(SampleSuperstore3[[#This Row],[State]])</f>
        <v>Pennsylvania</v>
      </c>
      <c r="Q281" s="2" t="str">
        <f t="shared" si="4"/>
        <v>Philadelphia Pennsylvania</v>
      </c>
      <c r="R281" s="6" t="s">
        <v>55</v>
      </c>
      <c r="S281" s="2" t="s">
        <v>56</v>
      </c>
      <c r="T281" s="2"/>
    </row>
    <row r="282" spans="1:20" x14ac:dyDescent="0.3">
      <c r="A282" t="s">
        <v>13</v>
      </c>
      <c r="B282" t="s">
        <v>14</v>
      </c>
      <c r="C282" t="s">
        <v>15</v>
      </c>
      <c r="D282" t="s">
        <v>61</v>
      </c>
      <c r="E282" t="s">
        <v>46</v>
      </c>
      <c r="F282">
        <v>77070</v>
      </c>
      <c r="G282" t="s">
        <v>47</v>
      </c>
      <c r="H282" t="s">
        <v>26</v>
      </c>
      <c r="I282" t="s">
        <v>37</v>
      </c>
      <c r="J282">
        <v>208</v>
      </c>
      <c r="K282">
        <v>5</v>
      </c>
      <c r="L282">
        <v>8</v>
      </c>
      <c r="M282">
        <v>-3432</v>
      </c>
      <c r="O282" s="2" t="str">
        <f>TRIM(SampleSuperstore3[[#This Row],[City]])</f>
        <v>Houston</v>
      </c>
      <c r="P282" s="2" t="str">
        <f>TRIM(SampleSuperstore3[[#This Row],[State]])</f>
        <v>Texas</v>
      </c>
      <c r="Q282" s="2" t="str">
        <f t="shared" si="4"/>
        <v>Houston Texas</v>
      </c>
      <c r="R282" s="6" t="s">
        <v>55</v>
      </c>
      <c r="S282" s="2" t="s">
        <v>56</v>
      </c>
      <c r="T282" s="2"/>
    </row>
    <row r="283" spans="1:20" x14ac:dyDescent="0.3">
      <c r="A283" t="s">
        <v>13</v>
      </c>
      <c r="B283" t="s">
        <v>14</v>
      </c>
      <c r="C283" t="s">
        <v>15</v>
      </c>
      <c r="D283" t="s">
        <v>61</v>
      </c>
      <c r="E283" t="s">
        <v>46</v>
      </c>
      <c r="F283">
        <v>77070</v>
      </c>
      <c r="G283" t="s">
        <v>47</v>
      </c>
      <c r="H283" t="s">
        <v>35</v>
      </c>
      <c r="I283" t="s">
        <v>36</v>
      </c>
      <c r="J283">
        <v>11144</v>
      </c>
      <c r="K283">
        <v>7</v>
      </c>
      <c r="L283">
        <v>2</v>
      </c>
      <c r="M283">
        <v>37611</v>
      </c>
      <c r="O283" s="2" t="str">
        <f>TRIM(SampleSuperstore3[[#This Row],[City]])</f>
        <v>Houston</v>
      </c>
      <c r="P283" s="2" t="str">
        <f>TRIM(SampleSuperstore3[[#This Row],[State]])</f>
        <v>Texas</v>
      </c>
      <c r="Q283" s="2" t="str">
        <f t="shared" si="4"/>
        <v>Houston Texas</v>
      </c>
      <c r="R283" s="6" t="s">
        <v>55</v>
      </c>
      <c r="S283" s="2" t="s">
        <v>56</v>
      </c>
      <c r="T283" s="2"/>
    </row>
    <row r="284" spans="1:20" x14ac:dyDescent="0.3">
      <c r="A284" t="s">
        <v>28</v>
      </c>
      <c r="B284" t="s">
        <v>14</v>
      </c>
      <c r="C284" t="s">
        <v>15</v>
      </c>
      <c r="D284" t="s">
        <v>23</v>
      </c>
      <c r="E284" t="s">
        <v>24</v>
      </c>
      <c r="F284">
        <v>90004</v>
      </c>
      <c r="G284" t="s">
        <v>25</v>
      </c>
      <c r="H284" t="s">
        <v>19</v>
      </c>
      <c r="I284" t="s">
        <v>31</v>
      </c>
      <c r="J284">
        <v>103884</v>
      </c>
      <c r="K284">
        <v>5</v>
      </c>
      <c r="L284">
        <v>2</v>
      </c>
      <c r="M284">
        <v>51942</v>
      </c>
      <c r="O284" s="2" t="str">
        <f>TRIM(SampleSuperstore3[[#This Row],[City]])</f>
        <v>Los Angeles</v>
      </c>
      <c r="P284" s="2" t="str">
        <f>TRIM(SampleSuperstore3[[#This Row],[State]])</f>
        <v>California</v>
      </c>
      <c r="Q284" s="2" t="str">
        <f t="shared" si="4"/>
        <v>Los Angeles California</v>
      </c>
      <c r="R284" s="6" t="s">
        <v>61</v>
      </c>
      <c r="S284" s="2" t="s">
        <v>46</v>
      </c>
      <c r="T284" s="2"/>
    </row>
    <row r="285" spans="1:20" x14ac:dyDescent="0.3">
      <c r="A285" t="s">
        <v>28</v>
      </c>
      <c r="B285" t="s">
        <v>14</v>
      </c>
      <c r="C285" t="s">
        <v>15</v>
      </c>
      <c r="D285" t="s">
        <v>94</v>
      </c>
      <c r="E285" t="s">
        <v>95</v>
      </c>
      <c r="F285">
        <v>97206</v>
      </c>
      <c r="G285" t="s">
        <v>25</v>
      </c>
      <c r="H285" t="s">
        <v>26</v>
      </c>
      <c r="I285" t="s">
        <v>41</v>
      </c>
      <c r="J285">
        <v>14176</v>
      </c>
      <c r="K285">
        <v>5</v>
      </c>
      <c r="L285">
        <v>2</v>
      </c>
      <c r="M285">
        <v>47844</v>
      </c>
      <c r="O285" s="2" t="str">
        <f>TRIM(SampleSuperstore3[[#This Row],[City]])</f>
        <v>Portland</v>
      </c>
      <c r="P285" s="2" t="str">
        <f>TRIM(SampleSuperstore3[[#This Row],[State]])</f>
        <v>Oregon</v>
      </c>
      <c r="Q285" s="2" t="str">
        <f t="shared" si="4"/>
        <v>Portland Oregon</v>
      </c>
      <c r="R285" s="6" t="s">
        <v>61</v>
      </c>
      <c r="S285" s="2" t="s">
        <v>46</v>
      </c>
      <c r="T285" s="2"/>
    </row>
    <row r="286" spans="1:20" x14ac:dyDescent="0.3">
      <c r="A286" t="s">
        <v>28</v>
      </c>
      <c r="B286" t="s">
        <v>14</v>
      </c>
      <c r="C286" t="s">
        <v>15</v>
      </c>
      <c r="D286" t="s">
        <v>94</v>
      </c>
      <c r="E286" t="s">
        <v>95</v>
      </c>
      <c r="F286">
        <v>97206</v>
      </c>
      <c r="G286" t="s">
        <v>25</v>
      </c>
      <c r="H286" t="s">
        <v>35</v>
      </c>
      <c r="I286" t="s">
        <v>59</v>
      </c>
      <c r="J286">
        <v>2398</v>
      </c>
      <c r="K286">
        <v>5</v>
      </c>
      <c r="L286">
        <v>2</v>
      </c>
      <c r="M286">
        <v>4796</v>
      </c>
      <c r="O286" s="2" t="str">
        <f>TRIM(SampleSuperstore3[[#This Row],[City]])</f>
        <v>Portland</v>
      </c>
      <c r="P286" s="2" t="str">
        <f>TRIM(SampleSuperstore3[[#This Row],[State]])</f>
        <v>Oregon</v>
      </c>
      <c r="Q286" s="2" t="str">
        <f t="shared" si="4"/>
        <v>Portland Oregon</v>
      </c>
      <c r="R286" s="6" t="s">
        <v>626</v>
      </c>
      <c r="S286" s="2" t="s">
        <v>627</v>
      </c>
      <c r="T286" s="2" t="s">
        <v>24</v>
      </c>
    </row>
    <row r="287" spans="1:20" x14ac:dyDescent="0.3">
      <c r="A287" t="s">
        <v>28</v>
      </c>
      <c r="B287" t="s">
        <v>14</v>
      </c>
      <c r="C287" t="s">
        <v>15</v>
      </c>
      <c r="D287" t="s">
        <v>94</v>
      </c>
      <c r="E287" t="s">
        <v>95</v>
      </c>
      <c r="F287">
        <v>97206</v>
      </c>
      <c r="G287" t="s">
        <v>25</v>
      </c>
      <c r="H287" t="s">
        <v>26</v>
      </c>
      <c r="I287" t="s">
        <v>41</v>
      </c>
      <c r="J287">
        <v>31104</v>
      </c>
      <c r="K287">
        <v>6</v>
      </c>
      <c r="L287">
        <v>2</v>
      </c>
      <c r="M287">
        <v>108864</v>
      </c>
      <c r="O287" s="2" t="str">
        <f>TRIM(SampleSuperstore3[[#This Row],[City]])</f>
        <v>Portland</v>
      </c>
      <c r="P287" s="2" t="str">
        <f>TRIM(SampleSuperstore3[[#This Row],[State]])</f>
        <v>Oregon</v>
      </c>
      <c r="Q287" s="2" t="str">
        <f t="shared" si="4"/>
        <v>Portland Oregon</v>
      </c>
      <c r="R287" s="6" t="s">
        <v>94</v>
      </c>
      <c r="S287" s="2" t="s">
        <v>95</v>
      </c>
      <c r="T287" s="2"/>
    </row>
    <row r="288" spans="1:20" x14ac:dyDescent="0.3">
      <c r="A288" t="s">
        <v>13</v>
      </c>
      <c r="B288" t="s">
        <v>22</v>
      </c>
      <c r="C288" t="s">
        <v>15</v>
      </c>
      <c r="D288" t="s">
        <v>150</v>
      </c>
      <c r="E288" t="s">
        <v>30</v>
      </c>
      <c r="F288">
        <v>33319</v>
      </c>
      <c r="G288" t="s">
        <v>18</v>
      </c>
      <c r="H288" t="s">
        <v>26</v>
      </c>
      <c r="I288" t="s">
        <v>37</v>
      </c>
      <c r="J288">
        <v>254058</v>
      </c>
      <c r="K288">
        <v>7</v>
      </c>
      <c r="L288">
        <v>7</v>
      </c>
      <c r="M288">
        <v>-169372</v>
      </c>
      <c r="O288" s="2" t="str">
        <f>TRIM(SampleSuperstore3[[#This Row],[City]])</f>
        <v>Tamarac</v>
      </c>
      <c r="P288" s="2" t="str">
        <f>TRIM(SampleSuperstore3[[#This Row],[State]])</f>
        <v>Florida</v>
      </c>
      <c r="Q288" s="2" t="str">
        <f t="shared" si="4"/>
        <v>Tamarac Florida</v>
      </c>
      <c r="R288" s="6" t="s">
        <v>94</v>
      </c>
      <c r="S288" s="2" t="s">
        <v>95</v>
      </c>
      <c r="T288" s="2"/>
    </row>
    <row r="289" spans="1:20" x14ac:dyDescent="0.3">
      <c r="A289" t="s">
        <v>13</v>
      </c>
      <c r="B289" t="s">
        <v>22</v>
      </c>
      <c r="C289" t="s">
        <v>15</v>
      </c>
      <c r="D289" t="s">
        <v>150</v>
      </c>
      <c r="E289" t="s">
        <v>30</v>
      </c>
      <c r="F289">
        <v>33319</v>
      </c>
      <c r="G289" t="s">
        <v>18</v>
      </c>
      <c r="H289" t="s">
        <v>26</v>
      </c>
      <c r="I289" t="s">
        <v>38</v>
      </c>
      <c r="J289">
        <v>194528</v>
      </c>
      <c r="K289">
        <v>2</v>
      </c>
      <c r="L289">
        <v>2</v>
      </c>
      <c r="M289">
        <v>24316</v>
      </c>
      <c r="O289" s="2" t="str">
        <f>TRIM(SampleSuperstore3[[#This Row],[City]])</f>
        <v>Tamarac</v>
      </c>
      <c r="P289" s="2" t="str">
        <f>TRIM(SampleSuperstore3[[#This Row],[State]])</f>
        <v>Florida</v>
      </c>
      <c r="Q289" s="2" t="str">
        <f t="shared" si="4"/>
        <v>Tamarac Florida</v>
      </c>
      <c r="R289" s="6" t="s">
        <v>94</v>
      </c>
      <c r="S289" s="2" t="s">
        <v>95</v>
      </c>
      <c r="T289" s="2"/>
    </row>
    <row r="290" spans="1:20" x14ac:dyDescent="0.3">
      <c r="A290" t="s">
        <v>13</v>
      </c>
      <c r="B290" t="s">
        <v>22</v>
      </c>
      <c r="C290" t="s">
        <v>15</v>
      </c>
      <c r="D290" t="s">
        <v>150</v>
      </c>
      <c r="E290" t="s">
        <v>30</v>
      </c>
      <c r="F290">
        <v>33319</v>
      </c>
      <c r="G290" t="s">
        <v>18</v>
      </c>
      <c r="H290" t="s">
        <v>26</v>
      </c>
      <c r="I290" t="s">
        <v>110</v>
      </c>
      <c r="J290">
        <v>96148</v>
      </c>
      <c r="K290">
        <v>5</v>
      </c>
      <c r="L290">
        <v>2</v>
      </c>
      <c r="M290">
        <v>-2043145</v>
      </c>
      <c r="O290" s="2" t="str">
        <f>TRIM(SampleSuperstore3[[#This Row],[City]])</f>
        <v>Tamarac</v>
      </c>
      <c r="P290" s="2" t="str">
        <f>TRIM(SampleSuperstore3[[#This Row],[State]])</f>
        <v>Florida</v>
      </c>
      <c r="Q290" s="2" t="str">
        <f t="shared" si="4"/>
        <v>Tamarac Florida</v>
      </c>
      <c r="R290" s="6" t="s">
        <v>150</v>
      </c>
      <c r="S290" s="2" t="s">
        <v>30</v>
      </c>
      <c r="T290" s="2"/>
    </row>
    <row r="291" spans="1:20" x14ac:dyDescent="0.3">
      <c r="A291" t="s">
        <v>13</v>
      </c>
      <c r="B291" t="s">
        <v>44</v>
      </c>
      <c r="C291" t="s">
        <v>15</v>
      </c>
      <c r="D291" t="s">
        <v>103</v>
      </c>
      <c r="E291" t="s">
        <v>104</v>
      </c>
      <c r="F291">
        <v>43229</v>
      </c>
      <c r="G291" t="s">
        <v>57</v>
      </c>
      <c r="H291" t="s">
        <v>26</v>
      </c>
      <c r="I291" t="s">
        <v>77</v>
      </c>
      <c r="J291">
        <v>19096</v>
      </c>
      <c r="K291">
        <v>7</v>
      </c>
      <c r="L291">
        <v>2</v>
      </c>
      <c r="M291">
        <v>66836</v>
      </c>
      <c r="O291" s="2" t="str">
        <f>TRIM(SampleSuperstore3[[#This Row],[City]])</f>
        <v>Columbus</v>
      </c>
      <c r="P291" s="2" t="str">
        <f>TRIM(SampleSuperstore3[[#This Row],[State]])</f>
        <v>Ohio</v>
      </c>
      <c r="Q291" s="2" t="str">
        <f t="shared" si="4"/>
        <v>Columbus Ohio</v>
      </c>
      <c r="R291" s="6" t="s">
        <v>150</v>
      </c>
      <c r="S291" s="2" t="s">
        <v>30</v>
      </c>
      <c r="T291" s="2"/>
    </row>
    <row r="292" spans="1:20" x14ac:dyDescent="0.3">
      <c r="A292" t="s">
        <v>13</v>
      </c>
      <c r="B292" t="s">
        <v>44</v>
      </c>
      <c r="C292" t="s">
        <v>15</v>
      </c>
      <c r="D292" t="s">
        <v>103</v>
      </c>
      <c r="E292" t="s">
        <v>104</v>
      </c>
      <c r="F292">
        <v>43229</v>
      </c>
      <c r="G292" t="s">
        <v>57</v>
      </c>
      <c r="H292" t="s">
        <v>26</v>
      </c>
      <c r="I292" t="s">
        <v>27</v>
      </c>
      <c r="J292">
        <v>18496</v>
      </c>
      <c r="K292">
        <v>8</v>
      </c>
      <c r="L292">
        <v>2</v>
      </c>
      <c r="M292">
        <v>62424</v>
      </c>
      <c r="O292" s="2" t="str">
        <f>TRIM(SampleSuperstore3[[#This Row],[City]])</f>
        <v>Columbus</v>
      </c>
      <c r="P292" s="2" t="str">
        <f>TRIM(SampleSuperstore3[[#This Row],[State]])</f>
        <v>Ohio</v>
      </c>
      <c r="Q292" s="2" t="str">
        <f t="shared" si="4"/>
        <v>Columbus Ohio</v>
      </c>
      <c r="R292" s="6" t="s">
        <v>150</v>
      </c>
      <c r="S292" s="2" t="s">
        <v>30</v>
      </c>
      <c r="T292" s="2"/>
    </row>
    <row r="293" spans="1:20" x14ac:dyDescent="0.3">
      <c r="A293" t="s">
        <v>13</v>
      </c>
      <c r="B293" t="s">
        <v>44</v>
      </c>
      <c r="C293" t="s">
        <v>15</v>
      </c>
      <c r="D293" t="s">
        <v>103</v>
      </c>
      <c r="E293" t="s">
        <v>104</v>
      </c>
      <c r="F293">
        <v>43229</v>
      </c>
      <c r="G293" t="s">
        <v>57</v>
      </c>
      <c r="H293" t="s">
        <v>35</v>
      </c>
      <c r="I293" t="s">
        <v>59</v>
      </c>
      <c r="J293">
        <v>255984</v>
      </c>
      <c r="K293">
        <v>2</v>
      </c>
      <c r="L293">
        <v>2</v>
      </c>
      <c r="M293">
        <v>543966</v>
      </c>
      <c r="O293" s="2" t="str">
        <f>TRIM(SampleSuperstore3[[#This Row],[City]])</f>
        <v>Columbus</v>
      </c>
      <c r="P293" s="2" t="str">
        <f>TRIM(SampleSuperstore3[[#This Row],[State]])</f>
        <v>Ohio</v>
      </c>
      <c r="Q293" s="2" t="str">
        <f t="shared" si="4"/>
        <v>Columbus Ohio</v>
      </c>
      <c r="R293" s="6" t="s">
        <v>103</v>
      </c>
      <c r="S293" s="2" t="s">
        <v>104</v>
      </c>
      <c r="T293" s="2"/>
    </row>
    <row r="294" spans="1:20" x14ac:dyDescent="0.3">
      <c r="A294" t="s">
        <v>13</v>
      </c>
      <c r="B294" t="s">
        <v>44</v>
      </c>
      <c r="C294" t="s">
        <v>15</v>
      </c>
      <c r="D294" t="s">
        <v>103</v>
      </c>
      <c r="E294" t="s">
        <v>104</v>
      </c>
      <c r="F294">
        <v>43229</v>
      </c>
      <c r="G294" t="s">
        <v>57</v>
      </c>
      <c r="H294" t="s">
        <v>19</v>
      </c>
      <c r="I294" t="s">
        <v>20</v>
      </c>
      <c r="J294">
        <v>8697</v>
      </c>
      <c r="K294">
        <v>3</v>
      </c>
      <c r="L294">
        <v>5</v>
      </c>
      <c r="M294">
        <v>-487032</v>
      </c>
      <c r="O294" s="2" t="str">
        <f>TRIM(SampleSuperstore3[[#This Row],[City]])</f>
        <v>Columbus</v>
      </c>
      <c r="P294" s="2" t="str">
        <f>TRIM(SampleSuperstore3[[#This Row],[State]])</f>
        <v>Ohio</v>
      </c>
      <c r="Q294" s="2" t="str">
        <f t="shared" si="4"/>
        <v>Columbus Ohio</v>
      </c>
      <c r="R294" s="6" t="s">
        <v>103</v>
      </c>
      <c r="S294" s="2" t="s">
        <v>104</v>
      </c>
      <c r="T294" s="2"/>
    </row>
    <row r="295" spans="1:20" x14ac:dyDescent="0.3">
      <c r="A295" t="s">
        <v>62</v>
      </c>
      <c r="B295" t="s">
        <v>22</v>
      </c>
      <c r="C295" t="s">
        <v>15</v>
      </c>
      <c r="D295" t="s">
        <v>151</v>
      </c>
      <c r="E295" t="s">
        <v>98</v>
      </c>
      <c r="F295">
        <v>80906</v>
      </c>
      <c r="G295" t="s">
        <v>25</v>
      </c>
      <c r="H295" t="s">
        <v>19</v>
      </c>
      <c r="I295" t="s">
        <v>33</v>
      </c>
      <c r="J295">
        <v>300416</v>
      </c>
      <c r="K295">
        <v>8</v>
      </c>
      <c r="L295">
        <v>2</v>
      </c>
      <c r="M295">
        <v>788592</v>
      </c>
      <c r="O295" s="2" t="str">
        <f>TRIM(SampleSuperstore3[[#This Row],[City]])</f>
        <v>Colorado Springs</v>
      </c>
      <c r="P295" s="2" t="str">
        <f>TRIM(SampleSuperstore3[[#This Row],[State]])</f>
        <v>Colorado</v>
      </c>
      <c r="Q295" s="2" t="str">
        <f t="shared" si="4"/>
        <v>Colorado Springs Colorado</v>
      </c>
      <c r="R295" s="6" t="s">
        <v>103</v>
      </c>
      <c r="S295" s="2" t="s">
        <v>104</v>
      </c>
      <c r="T295" s="2"/>
    </row>
    <row r="296" spans="1:20" x14ac:dyDescent="0.3">
      <c r="A296" t="s">
        <v>62</v>
      </c>
      <c r="B296" t="s">
        <v>22</v>
      </c>
      <c r="C296" t="s">
        <v>15</v>
      </c>
      <c r="D296" t="s">
        <v>151</v>
      </c>
      <c r="E296" t="s">
        <v>98</v>
      </c>
      <c r="F296">
        <v>80906</v>
      </c>
      <c r="G296" t="s">
        <v>25</v>
      </c>
      <c r="H296" t="s">
        <v>19</v>
      </c>
      <c r="I296" t="s">
        <v>21</v>
      </c>
      <c r="J296">
        <v>230352</v>
      </c>
      <c r="K296">
        <v>3</v>
      </c>
      <c r="L296">
        <v>2</v>
      </c>
      <c r="M296">
        <v>201558</v>
      </c>
      <c r="O296" s="2" t="str">
        <f>TRIM(SampleSuperstore3[[#This Row],[City]])</f>
        <v>Colorado Springs</v>
      </c>
      <c r="P296" s="2" t="str">
        <f>TRIM(SampleSuperstore3[[#This Row],[State]])</f>
        <v>Colorado</v>
      </c>
      <c r="Q296" s="2" t="str">
        <f t="shared" si="4"/>
        <v>Colorado Springs Colorado</v>
      </c>
      <c r="R296" s="6" t="s">
        <v>103</v>
      </c>
      <c r="S296" s="2" t="s">
        <v>104</v>
      </c>
      <c r="T296" s="2"/>
    </row>
    <row r="297" spans="1:20" x14ac:dyDescent="0.3">
      <c r="A297" t="s">
        <v>62</v>
      </c>
      <c r="B297" t="s">
        <v>22</v>
      </c>
      <c r="C297" t="s">
        <v>15</v>
      </c>
      <c r="D297" t="s">
        <v>151</v>
      </c>
      <c r="E297" t="s">
        <v>98</v>
      </c>
      <c r="F297">
        <v>80906</v>
      </c>
      <c r="G297" t="s">
        <v>25</v>
      </c>
      <c r="H297" t="s">
        <v>19</v>
      </c>
      <c r="I297" t="s">
        <v>33</v>
      </c>
      <c r="J297">
        <v>218352</v>
      </c>
      <c r="K297">
        <v>3</v>
      </c>
      <c r="L297">
        <v>2</v>
      </c>
      <c r="M297">
        <v>-245646</v>
      </c>
      <c r="O297" s="2" t="str">
        <f>TRIM(SampleSuperstore3[[#This Row],[City]])</f>
        <v>Colorado Springs</v>
      </c>
      <c r="P297" s="2" t="str">
        <f>TRIM(SampleSuperstore3[[#This Row],[State]])</f>
        <v>Colorado</v>
      </c>
      <c r="Q297" s="2" t="str">
        <f t="shared" si="4"/>
        <v>Colorado Springs Colorado</v>
      </c>
      <c r="R297" s="6" t="s">
        <v>98</v>
      </c>
      <c r="S297" s="2" t="s">
        <v>649</v>
      </c>
      <c r="T297" s="2" t="s">
        <v>98</v>
      </c>
    </row>
    <row r="298" spans="1:20" x14ac:dyDescent="0.3">
      <c r="A298" t="s">
        <v>62</v>
      </c>
      <c r="B298" t="s">
        <v>22</v>
      </c>
      <c r="C298" t="s">
        <v>15</v>
      </c>
      <c r="D298" t="s">
        <v>151</v>
      </c>
      <c r="E298" t="s">
        <v>98</v>
      </c>
      <c r="F298">
        <v>80906</v>
      </c>
      <c r="G298" t="s">
        <v>25</v>
      </c>
      <c r="H298" t="s">
        <v>26</v>
      </c>
      <c r="I298" t="s">
        <v>37</v>
      </c>
      <c r="J298">
        <v>786</v>
      </c>
      <c r="K298">
        <v>5</v>
      </c>
      <c r="L298">
        <v>7</v>
      </c>
      <c r="M298">
        <v>-6288</v>
      </c>
      <c r="O298" s="2" t="str">
        <f>TRIM(SampleSuperstore3[[#This Row],[City]])</f>
        <v>Colorado Springs</v>
      </c>
      <c r="P298" s="2" t="str">
        <f>TRIM(SampleSuperstore3[[#This Row],[State]])</f>
        <v>Colorado</v>
      </c>
      <c r="Q298" s="2" t="str">
        <f t="shared" si="4"/>
        <v>Colorado Springs Colorado</v>
      </c>
      <c r="R298" s="6" t="s">
        <v>98</v>
      </c>
      <c r="S298" s="2" t="s">
        <v>649</v>
      </c>
      <c r="T298" s="2" t="s">
        <v>98</v>
      </c>
    </row>
    <row r="299" spans="1:20" x14ac:dyDescent="0.3">
      <c r="A299" t="s">
        <v>62</v>
      </c>
      <c r="B299" t="s">
        <v>22</v>
      </c>
      <c r="C299" t="s">
        <v>15</v>
      </c>
      <c r="D299" t="s">
        <v>151</v>
      </c>
      <c r="E299" t="s">
        <v>98</v>
      </c>
      <c r="F299">
        <v>80906</v>
      </c>
      <c r="G299" t="s">
        <v>25</v>
      </c>
      <c r="H299" t="s">
        <v>26</v>
      </c>
      <c r="I299" t="s">
        <v>77</v>
      </c>
      <c r="J299">
        <v>27552</v>
      </c>
      <c r="K299">
        <v>3</v>
      </c>
      <c r="L299">
        <v>2</v>
      </c>
      <c r="M299">
        <v>92988</v>
      </c>
      <c r="O299" s="2" t="str">
        <f>TRIM(SampleSuperstore3[[#This Row],[City]])</f>
        <v>Colorado Springs</v>
      </c>
      <c r="P299" s="2" t="str">
        <f>TRIM(SampleSuperstore3[[#This Row],[State]])</f>
        <v>Colorado</v>
      </c>
      <c r="Q299" s="2" t="str">
        <f t="shared" si="4"/>
        <v>Colorado Springs Colorado</v>
      </c>
      <c r="R299" s="6" t="s">
        <v>98</v>
      </c>
      <c r="S299" s="2" t="s">
        <v>649</v>
      </c>
      <c r="T299" s="2" t="s">
        <v>98</v>
      </c>
    </row>
    <row r="300" spans="1:20" x14ac:dyDescent="0.3">
      <c r="A300" t="s">
        <v>28</v>
      </c>
      <c r="B300" t="s">
        <v>22</v>
      </c>
      <c r="C300" t="s">
        <v>15</v>
      </c>
      <c r="D300" t="s">
        <v>152</v>
      </c>
      <c r="E300" t="s">
        <v>132</v>
      </c>
      <c r="F300">
        <v>7109</v>
      </c>
      <c r="G300" t="s">
        <v>57</v>
      </c>
      <c r="H300" t="s">
        <v>26</v>
      </c>
      <c r="I300" t="s">
        <v>41</v>
      </c>
      <c r="J300">
        <v>324</v>
      </c>
      <c r="K300">
        <v>5</v>
      </c>
      <c r="L300">
        <v>0</v>
      </c>
      <c r="M300">
        <v>15552</v>
      </c>
      <c r="O300" s="2" t="str">
        <f>TRIM(SampleSuperstore3[[#This Row],[City]])</f>
        <v>Belleville</v>
      </c>
      <c r="P300" s="2" t="str">
        <f>TRIM(SampleSuperstore3[[#This Row],[State]])</f>
        <v>New Jersey</v>
      </c>
      <c r="Q300" s="2" t="str">
        <f t="shared" si="4"/>
        <v>Belleville New Jersey</v>
      </c>
      <c r="R300" s="6" t="s">
        <v>98</v>
      </c>
      <c r="S300" s="2" t="s">
        <v>649</v>
      </c>
      <c r="T300" s="2" t="s">
        <v>98</v>
      </c>
    </row>
    <row r="301" spans="1:20" x14ac:dyDescent="0.3">
      <c r="A301" t="s">
        <v>28</v>
      </c>
      <c r="B301" t="s">
        <v>22</v>
      </c>
      <c r="C301" t="s">
        <v>15</v>
      </c>
      <c r="D301" t="s">
        <v>152</v>
      </c>
      <c r="E301" t="s">
        <v>132</v>
      </c>
      <c r="F301">
        <v>7109</v>
      </c>
      <c r="G301" t="s">
        <v>57</v>
      </c>
      <c r="H301" t="s">
        <v>26</v>
      </c>
      <c r="I301" t="s">
        <v>32</v>
      </c>
      <c r="J301">
        <v>108248</v>
      </c>
      <c r="K301">
        <v>8</v>
      </c>
      <c r="L301">
        <v>0</v>
      </c>
      <c r="M301">
        <v>108248</v>
      </c>
      <c r="O301" s="2" t="str">
        <f>TRIM(SampleSuperstore3[[#This Row],[City]])</f>
        <v>Belleville</v>
      </c>
      <c r="P301" s="2" t="str">
        <f>TRIM(SampleSuperstore3[[#This Row],[State]])</f>
        <v>New Jersey</v>
      </c>
      <c r="Q301" s="2" t="str">
        <f t="shared" si="4"/>
        <v>Belleville New Jersey</v>
      </c>
      <c r="R301" s="6" t="s">
        <v>98</v>
      </c>
      <c r="S301" s="2" t="s">
        <v>649</v>
      </c>
      <c r="T301" s="2" t="s">
        <v>98</v>
      </c>
    </row>
    <row r="302" spans="1:20" x14ac:dyDescent="0.3">
      <c r="A302" t="s">
        <v>28</v>
      </c>
      <c r="B302" t="s">
        <v>22</v>
      </c>
      <c r="C302" t="s">
        <v>15</v>
      </c>
      <c r="D302" t="s">
        <v>152</v>
      </c>
      <c r="E302" t="s">
        <v>132</v>
      </c>
      <c r="F302">
        <v>7109</v>
      </c>
      <c r="G302" t="s">
        <v>57</v>
      </c>
      <c r="H302" t="s">
        <v>26</v>
      </c>
      <c r="I302" t="s">
        <v>41</v>
      </c>
      <c r="J302">
        <v>5691</v>
      </c>
      <c r="K302">
        <v>3</v>
      </c>
      <c r="L302">
        <v>0</v>
      </c>
      <c r="M302">
        <v>273168</v>
      </c>
      <c r="O302" s="2" t="str">
        <f>TRIM(SampleSuperstore3[[#This Row],[City]])</f>
        <v>Belleville</v>
      </c>
      <c r="P302" s="2" t="str">
        <f>TRIM(SampleSuperstore3[[#This Row],[State]])</f>
        <v>New Jersey</v>
      </c>
      <c r="Q302" s="2" t="str">
        <f t="shared" si="4"/>
        <v>Belleville New Jersey</v>
      </c>
      <c r="R302" s="6" t="s">
        <v>152</v>
      </c>
      <c r="S302" s="2" t="s">
        <v>634</v>
      </c>
      <c r="T302" s="2" t="s">
        <v>808</v>
      </c>
    </row>
    <row r="303" spans="1:20" x14ac:dyDescent="0.3">
      <c r="A303" t="s">
        <v>28</v>
      </c>
      <c r="B303" t="s">
        <v>22</v>
      </c>
      <c r="C303" t="s">
        <v>15</v>
      </c>
      <c r="D303" t="s">
        <v>152</v>
      </c>
      <c r="E303" t="s">
        <v>132</v>
      </c>
      <c r="F303">
        <v>7109</v>
      </c>
      <c r="G303" t="s">
        <v>57</v>
      </c>
      <c r="H303" t="s">
        <v>19</v>
      </c>
      <c r="I303" t="s">
        <v>33</v>
      </c>
      <c r="J303">
        <v>776</v>
      </c>
      <c r="K303">
        <v>4</v>
      </c>
      <c r="L303">
        <v>0</v>
      </c>
      <c r="M303">
        <v>38024</v>
      </c>
      <c r="O303" s="2" t="str">
        <f>TRIM(SampleSuperstore3[[#This Row],[City]])</f>
        <v>Belleville</v>
      </c>
      <c r="P303" s="2" t="str">
        <f>TRIM(SampleSuperstore3[[#This Row],[State]])</f>
        <v>New Jersey</v>
      </c>
      <c r="Q303" s="2" t="str">
        <f t="shared" si="4"/>
        <v>Belleville New Jersey</v>
      </c>
      <c r="R303" s="6" t="s">
        <v>152</v>
      </c>
      <c r="S303" s="2" t="s">
        <v>634</v>
      </c>
      <c r="T303" s="2" t="s">
        <v>808</v>
      </c>
    </row>
    <row r="304" spans="1:20" x14ac:dyDescent="0.3">
      <c r="A304" t="s">
        <v>28</v>
      </c>
      <c r="B304" t="s">
        <v>22</v>
      </c>
      <c r="C304" t="s">
        <v>15</v>
      </c>
      <c r="D304" t="s">
        <v>152</v>
      </c>
      <c r="E304" t="s">
        <v>132</v>
      </c>
      <c r="F304">
        <v>7109</v>
      </c>
      <c r="G304" t="s">
        <v>57</v>
      </c>
      <c r="H304" t="s">
        <v>26</v>
      </c>
      <c r="I304" t="s">
        <v>37</v>
      </c>
      <c r="J304">
        <v>1428</v>
      </c>
      <c r="K304">
        <v>1</v>
      </c>
      <c r="L304">
        <v>0</v>
      </c>
      <c r="M304">
        <v>65688</v>
      </c>
      <c r="O304" s="2" t="str">
        <f>TRIM(SampleSuperstore3[[#This Row],[City]])</f>
        <v>Belleville</v>
      </c>
      <c r="P304" s="2" t="str">
        <f>TRIM(SampleSuperstore3[[#This Row],[State]])</f>
        <v>New Jersey</v>
      </c>
      <c r="Q304" s="2" t="str">
        <f t="shared" si="4"/>
        <v>Belleville New Jersey</v>
      </c>
      <c r="R304" s="6" t="s">
        <v>152</v>
      </c>
      <c r="S304" s="2" t="s">
        <v>634</v>
      </c>
      <c r="T304" s="2" t="s">
        <v>808</v>
      </c>
    </row>
    <row r="305" spans="1:22" x14ac:dyDescent="0.3">
      <c r="A305" t="s">
        <v>28</v>
      </c>
      <c r="B305" t="s">
        <v>14</v>
      </c>
      <c r="C305" t="s">
        <v>15</v>
      </c>
      <c r="D305" t="s">
        <v>79</v>
      </c>
      <c r="E305" t="s">
        <v>65</v>
      </c>
      <c r="F305">
        <v>60623</v>
      </c>
      <c r="G305" t="s">
        <v>47</v>
      </c>
      <c r="H305" t="s">
        <v>19</v>
      </c>
      <c r="I305" t="s">
        <v>31</v>
      </c>
      <c r="J305">
        <v>219075</v>
      </c>
      <c r="K305">
        <v>3</v>
      </c>
      <c r="L305">
        <v>5</v>
      </c>
      <c r="M305">
        <v>-131445</v>
      </c>
      <c r="O305" s="2" t="str">
        <f>TRIM(SampleSuperstore3[[#This Row],[City]])</f>
        <v>Chicago</v>
      </c>
      <c r="P305" s="2" t="str">
        <f>TRIM(SampleSuperstore3[[#This Row],[State]])</f>
        <v>Illinois</v>
      </c>
      <c r="Q305" s="2" t="str">
        <f t="shared" si="4"/>
        <v>Chicago Illinois</v>
      </c>
      <c r="R305" s="6" t="s">
        <v>152</v>
      </c>
      <c r="S305" s="2" t="s">
        <v>634</v>
      </c>
      <c r="T305" s="2" t="s">
        <v>808</v>
      </c>
    </row>
    <row r="306" spans="1:22" x14ac:dyDescent="0.3">
      <c r="A306" t="s">
        <v>13</v>
      </c>
      <c r="B306" t="s">
        <v>22</v>
      </c>
      <c r="C306" t="s">
        <v>15</v>
      </c>
      <c r="D306" t="s">
        <v>75</v>
      </c>
      <c r="E306" t="s">
        <v>76</v>
      </c>
      <c r="F306">
        <v>10024</v>
      </c>
      <c r="G306" t="s">
        <v>57</v>
      </c>
      <c r="H306" t="s">
        <v>19</v>
      </c>
      <c r="I306" t="s">
        <v>33</v>
      </c>
      <c r="J306">
        <v>268</v>
      </c>
      <c r="K306">
        <v>2</v>
      </c>
      <c r="L306">
        <v>0</v>
      </c>
      <c r="M306">
        <v>12864</v>
      </c>
      <c r="O306" s="2" t="str">
        <f>TRIM(SampleSuperstore3[[#This Row],[City]])</f>
        <v>New York City</v>
      </c>
      <c r="P306" s="2" t="str">
        <f>TRIM(SampleSuperstore3[[#This Row],[State]])</f>
        <v>New York</v>
      </c>
      <c r="Q306" s="2" t="str">
        <f t="shared" si="4"/>
        <v>New York City New York</v>
      </c>
      <c r="R306" s="6" t="s">
        <v>152</v>
      </c>
      <c r="S306" s="2" t="s">
        <v>634</v>
      </c>
      <c r="T306" s="2" t="s">
        <v>808</v>
      </c>
    </row>
    <row r="307" spans="1:22" x14ac:dyDescent="0.3">
      <c r="A307" t="s">
        <v>28</v>
      </c>
      <c r="B307" t="s">
        <v>22</v>
      </c>
      <c r="C307" t="s">
        <v>15</v>
      </c>
      <c r="D307" t="s">
        <v>153</v>
      </c>
      <c r="E307" t="s">
        <v>70</v>
      </c>
      <c r="F307">
        <v>48180</v>
      </c>
      <c r="G307" t="s">
        <v>47</v>
      </c>
      <c r="H307" t="s">
        <v>26</v>
      </c>
      <c r="I307" t="s">
        <v>34</v>
      </c>
      <c r="J307">
        <v>984</v>
      </c>
      <c r="K307">
        <v>3</v>
      </c>
      <c r="L307">
        <v>0</v>
      </c>
      <c r="M307">
        <v>28536</v>
      </c>
      <c r="O307" s="2" t="str">
        <f>TRIM(SampleSuperstore3[[#This Row],[City]])</f>
        <v>Taylor</v>
      </c>
      <c r="P307" s="2" t="str">
        <f>TRIM(SampleSuperstore3[[#This Row],[State]])</f>
        <v>Michigan</v>
      </c>
      <c r="Q307" s="2" t="str">
        <f t="shared" si="4"/>
        <v>Taylor Michigan</v>
      </c>
      <c r="R307" s="6" t="s">
        <v>79</v>
      </c>
      <c r="S307" s="2" t="s">
        <v>65</v>
      </c>
      <c r="T307" s="2"/>
    </row>
    <row r="308" spans="1:22" x14ac:dyDescent="0.3">
      <c r="A308" t="s">
        <v>28</v>
      </c>
      <c r="B308" t="s">
        <v>44</v>
      </c>
      <c r="C308" t="s">
        <v>15</v>
      </c>
      <c r="D308" t="s">
        <v>154</v>
      </c>
      <c r="E308" t="s">
        <v>132</v>
      </c>
      <c r="F308">
        <v>8701</v>
      </c>
      <c r="G308" t="s">
        <v>57</v>
      </c>
      <c r="H308" t="s">
        <v>26</v>
      </c>
      <c r="I308" t="s">
        <v>37</v>
      </c>
      <c r="J308">
        <v>4548</v>
      </c>
      <c r="K308">
        <v>3</v>
      </c>
      <c r="L308">
        <v>0</v>
      </c>
      <c r="M308">
        <v>209208</v>
      </c>
      <c r="O308" s="2" t="str">
        <f>TRIM(SampleSuperstore3[[#This Row],[City]])</f>
        <v>Lakewood</v>
      </c>
      <c r="P308" s="2" t="str">
        <f>TRIM(SampleSuperstore3[[#This Row],[State]])</f>
        <v>New Jersey</v>
      </c>
      <c r="Q308" s="2" t="str">
        <f t="shared" si="4"/>
        <v>Lakewood New Jersey</v>
      </c>
      <c r="R308" s="6" t="s">
        <v>634</v>
      </c>
      <c r="S308" s="2" t="s">
        <v>369</v>
      </c>
      <c r="T308" s="2" t="s">
        <v>3</v>
      </c>
      <c r="U308" t="s">
        <v>634</v>
      </c>
      <c r="V308" t="s">
        <v>369</v>
      </c>
    </row>
    <row r="309" spans="1:22" x14ac:dyDescent="0.3">
      <c r="A309" t="s">
        <v>28</v>
      </c>
      <c r="B309" t="s">
        <v>44</v>
      </c>
      <c r="C309" t="s">
        <v>15</v>
      </c>
      <c r="D309" t="s">
        <v>154</v>
      </c>
      <c r="E309" t="s">
        <v>132</v>
      </c>
      <c r="F309">
        <v>8701</v>
      </c>
      <c r="G309" t="s">
        <v>57</v>
      </c>
      <c r="H309" t="s">
        <v>26</v>
      </c>
      <c r="I309" t="s">
        <v>34</v>
      </c>
      <c r="J309">
        <v>2892</v>
      </c>
      <c r="K309">
        <v>6</v>
      </c>
      <c r="L309">
        <v>0</v>
      </c>
      <c r="M309">
        <v>83868</v>
      </c>
      <c r="O309" s="2" t="str">
        <f>TRIM(SampleSuperstore3[[#This Row],[City]])</f>
        <v>Lakewood</v>
      </c>
      <c r="P309" s="2" t="str">
        <f>TRIM(SampleSuperstore3[[#This Row],[State]])</f>
        <v>New Jersey</v>
      </c>
      <c r="Q309" s="2" t="str">
        <f t="shared" si="4"/>
        <v>Lakewood New Jersey</v>
      </c>
      <c r="R309" s="6" t="s">
        <v>153</v>
      </c>
      <c r="S309" s="2" t="s">
        <v>70</v>
      </c>
      <c r="T309" s="2"/>
    </row>
    <row r="310" spans="1:22" x14ac:dyDescent="0.3">
      <c r="A310" t="s">
        <v>62</v>
      </c>
      <c r="B310" t="s">
        <v>14</v>
      </c>
      <c r="C310" t="s">
        <v>15</v>
      </c>
      <c r="D310" t="s">
        <v>155</v>
      </c>
      <c r="E310" t="s">
        <v>83</v>
      </c>
      <c r="F310">
        <v>22204</v>
      </c>
      <c r="G310" t="s">
        <v>18</v>
      </c>
      <c r="H310" t="s">
        <v>26</v>
      </c>
      <c r="I310" t="s">
        <v>34</v>
      </c>
      <c r="J310">
        <v>489</v>
      </c>
      <c r="K310">
        <v>1</v>
      </c>
      <c r="L310">
        <v>0</v>
      </c>
      <c r="M310">
        <v>20049</v>
      </c>
      <c r="O310" s="2" t="str">
        <f>TRIM(SampleSuperstore3[[#This Row],[City]])</f>
        <v>Arlington</v>
      </c>
      <c r="P310" s="2" t="str">
        <f>TRIM(SampleSuperstore3[[#This Row],[State]])</f>
        <v>Virginia</v>
      </c>
      <c r="Q310" s="2" t="str">
        <f t="shared" si="4"/>
        <v>Arlington Virginia</v>
      </c>
      <c r="R310" s="6" t="s">
        <v>154</v>
      </c>
      <c r="S310" s="2" t="s">
        <v>634</v>
      </c>
      <c r="T310" s="2" t="s">
        <v>808</v>
      </c>
    </row>
    <row r="311" spans="1:22" x14ac:dyDescent="0.3">
      <c r="A311" t="s">
        <v>13</v>
      </c>
      <c r="B311" t="s">
        <v>22</v>
      </c>
      <c r="C311" t="s">
        <v>15</v>
      </c>
      <c r="D311" t="s">
        <v>156</v>
      </c>
      <c r="E311" t="s">
        <v>98</v>
      </c>
      <c r="F311">
        <v>80004</v>
      </c>
      <c r="G311" t="s">
        <v>25</v>
      </c>
      <c r="H311" t="s">
        <v>19</v>
      </c>
      <c r="I311" t="s">
        <v>33</v>
      </c>
      <c r="J311">
        <v>15136</v>
      </c>
      <c r="K311">
        <v>4</v>
      </c>
      <c r="L311">
        <v>2</v>
      </c>
      <c r="M311">
        <v>35948</v>
      </c>
      <c r="O311" s="2" t="str">
        <f>TRIM(SampleSuperstore3[[#This Row],[City]])</f>
        <v>Arvada</v>
      </c>
      <c r="P311" s="2" t="str">
        <f>TRIM(SampleSuperstore3[[#This Row],[State]])</f>
        <v>Colorado</v>
      </c>
      <c r="Q311" s="2" t="str">
        <f t="shared" si="4"/>
        <v>Arvada Colorado</v>
      </c>
      <c r="R311" s="6" t="s">
        <v>154</v>
      </c>
      <c r="S311" s="2" t="s">
        <v>634</v>
      </c>
      <c r="T311" s="2" t="s">
        <v>808</v>
      </c>
    </row>
    <row r="312" spans="1:22" x14ac:dyDescent="0.3">
      <c r="A312" t="s">
        <v>13</v>
      </c>
      <c r="B312" t="s">
        <v>22</v>
      </c>
      <c r="C312" t="s">
        <v>15</v>
      </c>
      <c r="D312" t="s">
        <v>156</v>
      </c>
      <c r="E312" t="s">
        <v>98</v>
      </c>
      <c r="F312">
        <v>80004</v>
      </c>
      <c r="G312" t="s">
        <v>25</v>
      </c>
      <c r="H312" t="s">
        <v>19</v>
      </c>
      <c r="I312" t="s">
        <v>21</v>
      </c>
      <c r="J312">
        <v>466768</v>
      </c>
      <c r="K312">
        <v>2</v>
      </c>
      <c r="L312">
        <v>2</v>
      </c>
      <c r="M312">
        <v>525114</v>
      </c>
      <c r="O312" s="2" t="str">
        <f>TRIM(SampleSuperstore3[[#This Row],[City]])</f>
        <v>Arvada</v>
      </c>
      <c r="P312" s="2" t="str">
        <f>TRIM(SampleSuperstore3[[#This Row],[State]])</f>
        <v>Colorado</v>
      </c>
      <c r="Q312" s="2" t="str">
        <f t="shared" si="4"/>
        <v>Arvada Colorado</v>
      </c>
      <c r="R312" s="6" t="s">
        <v>155</v>
      </c>
      <c r="S312" s="2" t="s">
        <v>83</v>
      </c>
      <c r="T312" s="2"/>
    </row>
    <row r="313" spans="1:22" x14ac:dyDescent="0.3">
      <c r="A313" t="s">
        <v>13</v>
      </c>
      <c r="B313" t="s">
        <v>22</v>
      </c>
      <c r="C313" t="s">
        <v>15</v>
      </c>
      <c r="D313" t="s">
        <v>156</v>
      </c>
      <c r="E313" t="s">
        <v>98</v>
      </c>
      <c r="F313">
        <v>80004</v>
      </c>
      <c r="G313" t="s">
        <v>25</v>
      </c>
      <c r="H313" t="s">
        <v>19</v>
      </c>
      <c r="I313" t="s">
        <v>33</v>
      </c>
      <c r="J313">
        <v>15232</v>
      </c>
      <c r="K313">
        <v>1</v>
      </c>
      <c r="L313">
        <v>2</v>
      </c>
      <c r="M313">
        <v>17136</v>
      </c>
      <c r="O313" s="2" t="str">
        <f>TRIM(SampleSuperstore3[[#This Row],[City]])</f>
        <v>Arvada</v>
      </c>
      <c r="P313" s="2" t="str">
        <f>TRIM(SampleSuperstore3[[#This Row],[State]])</f>
        <v>Colorado</v>
      </c>
      <c r="Q313" s="2" t="str">
        <f t="shared" si="4"/>
        <v>Arvada Colorado</v>
      </c>
      <c r="R313" s="6" t="s">
        <v>156</v>
      </c>
      <c r="S313" s="2" t="s">
        <v>98</v>
      </c>
      <c r="T313" s="2"/>
    </row>
    <row r="314" spans="1:22" x14ac:dyDescent="0.3">
      <c r="A314" t="s">
        <v>13</v>
      </c>
      <c r="B314" t="s">
        <v>22</v>
      </c>
      <c r="C314" t="s">
        <v>15</v>
      </c>
      <c r="D314" t="s">
        <v>156</v>
      </c>
      <c r="E314" t="s">
        <v>98</v>
      </c>
      <c r="F314">
        <v>80004</v>
      </c>
      <c r="G314" t="s">
        <v>25</v>
      </c>
      <c r="H314" t="s">
        <v>26</v>
      </c>
      <c r="I314" t="s">
        <v>27</v>
      </c>
      <c r="J314">
        <v>6264</v>
      </c>
      <c r="K314">
        <v>3</v>
      </c>
      <c r="L314">
        <v>2</v>
      </c>
      <c r="M314">
        <v>20358</v>
      </c>
      <c r="O314" s="2" t="str">
        <f>TRIM(SampleSuperstore3[[#This Row],[City]])</f>
        <v>Arvada</v>
      </c>
      <c r="P314" s="2" t="str">
        <f>TRIM(SampleSuperstore3[[#This Row],[State]])</f>
        <v>Colorado</v>
      </c>
      <c r="Q314" s="2" t="str">
        <f t="shared" si="4"/>
        <v>Arvada Colorado</v>
      </c>
      <c r="R314" s="6" t="s">
        <v>156</v>
      </c>
      <c r="S314" s="2" t="s">
        <v>98</v>
      </c>
      <c r="T314" s="2"/>
    </row>
    <row r="315" spans="1:22" x14ac:dyDescent="0.3">
      <c r="A315" t="s">
        <v>28</v>
      </c>
      <c r="B315" t="s">
        <v>22</v>
      </c>
      <c r="C315" t="s">
        <v>15</v>
      </c>
      <c r="D315" t="s">
        <v>157</v>
      </c>
      <c r="E315" t="s">
        <v>132</v>
      </c>
      <c r="F315">
        <v>7601</v>
      </c>
      <c r="G315" t="s">
        <v>57</v>
      </c>
      <c r="H315" t="s">
        <v>19</v>
      </c>
      <c r="I315" t="s">
        <v>33</v>
      </c>
      <c r="J315">
        <v>8754</v>
      </c>
      <c r="K315">
        <v>3</v>
      </c>
      <c r="L315">
        <v>0</v>
      </c>
      <c r="M315">
        <v>376422</v>
      </c>
      <c r="O315" s="2" t="str">
        <f>TRIM(SampleSuperstore3[[#This Row],[City]])</f>
        <v>Hackensack</v>
      </c>
      <c r="P315" s="2" t="str">
        <f>TRIM(SampleSuperstore3[[#This Row],[State]])</f>
        <v>New Jersey</v>
      </c>
      <c r="Q315" s="2" t="str">
        <f t="shared" si="4"/>
        <v>Hackensack New Jersey</v>
      </c>
      <c r="R315" s="6" t="s">
        <v>156</v>
      </c>
      <c r="S315" s="2" t="s">
        <v>98</v>
      </c>
      <c r="T315" s="2"/>
    </row>
    <row r="316" spans="1:22" x14ac:dyDescent="0.3">
      <c r="A316" t="s">
        <v>28</v>
      </c>
      <c r="B316" t="s">
        <v>22</v>
      </c>
      <c r="C316" t="s">
        <v>15</v>
      </c>
      <c r="D316" t="s">
        <v>158</v>
      </c>
      <c r="E316" t="s">
        <v>30</v>
      </c>
      <c r="F316">
        <v>33710</v>
      </c>
      <c r="G316" t="s">
        <v>18</v>
      </c>
      <c r="H316" t="s">
        <v>35</v>
      </c>
      <c r="I316" t="s">
        <v>36</v>
      </c>
      <c r="J316">
        <v>178384</v>
      </c>
      <c r="K316">
        <v>2</v>
      </c>
      <c r="L316">
        <v>2</v>
      </c>
      <c r="M316">
        <v>22298</v>
      </c>
      <c r="O316" s="2" t="str">
        <f>TRIM(SampleSuperstore3[[#This Row],[City]])</f>
        <v>Saint Petersburg</v>
      </c>
      <c r="P316" s="2" t="str">
        <f>TRIM(SampleSuperstore3[[#This Row],[State]])</f>
        <v>Florida</v>
      </c>
      <c r="Q316" s="2" t="str">
        <f t="shared" si="4"/>
        <v>Saint Petersburg Florida</v>
      </c>
      <c r="R316" s="6" t="s">
        <v>156</v>
      </c>
      <c r="S316" s="2" t="s">
        <v>98</v>
      </c>
      <c r="T316" s="2"/>
    </row>
    <row r="317" spans="1:22" x14ac:dyDescent="0.3">
      <c r="A317" t="s">
        <v>28</v>
      </c>
      <c r="B317" t="s">
        <v>22</v>
      </c>
      <c r="C317" t="s">
        <v>15</v>
      </c>
      <c r="D317" t="s">
        <v>158</v>
      </c>
      <c r="E317" t="s">
        <v>30</v>
      </c>
      <c r="F317">
        <v>33710</v>
      </c>
      <c r="G317" t="s">
        <v>18</v>
      </c>
      <c r="H317" t="s">
        <v>26</v>
      </c>
      <c r="I317" t="s">
        <v>41</v>
      </c>
      <c r="J317">
        <v>15552</v>
      </c>
      <c r="K317">
        <v>3</v>
      </c>
      <c r="L317">
        <v>2</v>
      </c>
      <c r="M317">
        <v>54432</v>
      </c>
      <c r="O317" s="2" t="str">
        <f>TRIM(SampleSuperstore3[[#This Row],[City]])</f>
        <v>Saint Petersburg</v>
      </c>
      <c r="P317" s="2" t="str">
        <f>TRIM(SampleSuperstore3[[#This Row],[State]])</f>
        <v>Florida</v>
      </c>
      <c r="Q317" s="2" t="str">
        <f t="shared" si="4"/>
        <v>Saint Petersburg Florida</v>
      </c>
      <c r="R317" s="6" t="s">
        <v>157</v>
      </c>
      <c r="S317" s="2" t="s">
        <v>634</v>
      </c>
      <c r="T317" s="2" t="s">
        <v>808</v>
      </c>
    </row>
    <row r="318" spans="1:22" x14ac:dyDescent="0.3">
      <c r="A318" t="s">
        <v>62</v>
      </c>
      <c r="B318" t="s">
        <v>22</v>
      </c>
      <c r="C318" t="s">
        <v>15</v>
      </c>
      <c r="D318" t="s">
        <v>55</v>
      </c>
      <c r="E318" t="s">
        <v>56</v>
      </c>
      <c r="F318">
        <v>19143</v>
      </c>
      <c r="G318" t="s">
        <v>57</v>
      </c>
      <c r="H318" t="s">
        <v>26</v>
      </c>
      <c r="I318" t="s">
        <v>34</v>
      </c>
      <c r="J318">
        <v>99136</v>
      </c>
      <c r="K318">
        <v>4</v>
      </c>
      <c r="L318">
        <v>2</v>
      </c>
      <c r="M318">
        <v>86744</v>
      </c>
      <c r="O318" s="2" t="str">
        <f>TRIM(SampleSuperstore3[[#This Row],[City]])</f>
        <v>Philadelphia</v>
      </c>
      <c r="P318" s="2" t="str">
        <f>TRIM(SampleSuperstore3[[#This Row],[State]])</f>
        <v>Pennsylvania</v>
      </c>
      <c r="Q318" s="2" t="str">
        <f t="shared" si="4"/>
        <v>Philadelphia Pennsylvania</v>
      </c>
      <c r="R318" s="6" t="s">
        <v>636</v>
      </c>
      <c r="S318" s="2" t="s">
        <v>650</v>
      </c>
      <c r="T318" s="2" t="s">
        <v>30</v>
      </c>
    </row>
    <row r="319" spans="1:22" x14ac:dyDescent="0.3">
      <c r="A319" t="s">
        <v>28</v>
      </c>
      <c r="B319" t="s">
        <v>44</v>
      </c>
      <c r="C319" t="s">
        <v>15</v>
      </c>
      <c r="D319" t="s">
        <v>75</v>
      </c>
      <c r="E319" t="s">
        <v>76</v>
      </c>
      <c r="F319">
        <v>10024</v>
      </c>
      <c r="G319" t="s">
        <v>57</v>
      </c>
      <c r="H319" t="s">
        <v>19</v>
      </c>
      <c r="I319" t="s">
        <v>21</v>
      </c>
      <c r="J319">
        <v>135882</v>
      </c>
      <c r="K319">
        <v>1</v>
      </c>
      <c r="L319">
        <v>1</v>
      </c>
      <c r="M319">
        <v>241568</v>
      </c>
      <c r="O319" s="2" t="str">
        <f>TRIM(SampleSuperstore3[[#This Row],[City]])</f>
        <v>New York City</v>
      </c>
      <c r="P319" s="2" t="str">
        <f>TRIM(SampleSuperstore3[[#This Row],[State]])</f>
        <v>New York</v>
      </c>
      <c r="Q319" s="2" t="str">
        <f t="shared" si="4"/>
        <v>New York City New York</v>
      </c>
      <c r="R319" s="6" t="s">
        <v>636</v>
      </c>
      <c r="S319" s="2" t="s">
        <v>650</v>
      </c>
      <c r="T319" s="2" t="s">
        <v>30</v>
      </c>
    </row>
    <row r="320" spans="1:22" x14ac:dyDescent="0.3">
      <c r="A320" t="s">
        <v>28</v>
      </c>
      <c r="B320" t="s">
        <v>44</v>
      </c>
      <c r="C320" t="s">
        <v>15</v>
      </c>
      <c r="D320" t="s">
        <v>75</v>
      </c>
      <c r="E320" t="s">
        <v>76</v>
      </c>
      <c r="F320">
        <v>10024</v>
      </c>
      <c r="G320" t="s">
        <v>57</v>
      </c>
      <c r="H320" t="s">
        <v>35</v>
      </c>
      <c r="I320" t="s">
        <v>123</v>
      </c>
      <c r="J320">
        <v>399198</v>
      </c>
      <c r="K320">
        <v>2</v>
      </c>
      <c r="L320">
        <v>0</v>
      </c>
      <c r="M320">
        <v>199599</v>
      </c>
      <c r="O320" s="2" t="str">
        <f>TRIM(SampleSuperstore3[[#This Row],[City]])</f>
        <v>New York City</v>
      </c>
      <c r="P320" s="2" t="str">
        <f>TRIM(SampleSuperstore3[[#This Row],[State]])</f>
        <v>New York</v>
      </c>
      <c r="Q320" s="2" t="str">
        <f t="shared" si="4"/>
        <v>New York City New York</v>
      </c>
      <c r="R320" s="6" t="s">
        <v>55</v>
      </c>
      <c r="S320" s="2" t="s">
        <v>56</v>
      </c>
      <c r="T320" s="2"/>
    </row>
    <row r="321" spans="1:22" x14ac:dyDescent="0.3">
      <c r="A321" t="s">
        <v>28</v>
      </c>
      <c r="B321" t="s">
        <v>44</v>
      </c>
      <c r="C321" t="s">
        <v>15</v>
      </c>
      <c r="D321" t="s">
        <v>75</v>
      </c>
      <c r="E321" t="s">
        <v>76</v>
      </c>
      <c r="F321">
        <v>10024</v>
      </c>
      <c r="G321" t="s">
        <v>57</v>
      </c>
      <c r="H321" t="s">
        <v>35</v>
      </c>
      <c r="I321" t="s">
        <v>36</v>
      </c>
      <c r="J321">
        <v>27594</v>
      </c>
      <c r="K321">
        <v>6</v>
      </c>
      <c r="L321">
        <v>0</v>
      </c>
      <c r="M321">
        <v>800226</v>
      </c>
      <c r="O321" s="2" t="str">
        <f>TRIM(SampleSuperstore3[[#This Row],[City]])</f>
        <v>New York City</v>
      </c>
      <c r="P321" s="2" t="str">
        <f>TRIM(SampleSuperstore3[[#This Row],[State]])</f>
        <v>New York</v>
      </c>
      <c r="Q321" s="2" t="str">
        <f t="shared" si="4"/>
        <v>New York City New York</v>
      </c>
      <c r="R321" s="6" t="s">
        <v>634</v>
      </c>
      <c r="S321" s="2" t="s">
        <v>369</v>
      </c>
      <c r="T321" s="2" t="s">
        <v>3</v>
      </c>
      <c r="U321" t="s">
        <v>634</v>
      </c>
      <c r="V321" t="s">
        <v>369</v>
      </c>
    </row>
    <row r="322" spans="1:22" x14ac:dyDescent="0.3">
      <c r="A322" t="s">
        <v>28</v>
      </c>
      <c r="B322" t="s">
        <v>44</v>
      </c>
      <c r="C322" t="s">
        <v>15</v>
      </c>
      <c r="D322" t="s">
        <v>75</v>
      </c>
      <c r="E322" t="s">
        <v>76</v>
      </c>
      <c r="F322">
        <v>10024</v>
      </c>
      <c r="G322" t="s">
        <v>57</v>
      </c>
      <c r="H322" t="s">
        <v>35</v>
      </c>
      <c r="I322" t="s">
        <v>59</v>
      </c>
      <c r="J322">
        <v>360</v>
      </c>
      <c r="K322">
        <v>4</v>
      </c>
      <c r="L322">
        <v>0</v>
      </c>
      <c r="M322">
        <v>1296</v>
      </c>
      <c r="O322" s="2" t="str">
        <f>TRIM(SampleSuperstore3[[#This Row],[City]])</f>
        <v>New York City</v>
      </c>
      <c r="P322" s="2" t="str">
        <f>TRIM(SampleSuperstore3[[#This Row],[State]])</f>
        <v>New York</v>
      </c>
      <c r="Q322" s="2" t="str">
        <f t="shared" si="4"/>
        <v>New York City New York</v>
      </c>
      <c r="R322" s="6" t="s">
        <v>634</v>
      </c>
      <c r="S322" s="2" t="s">
        <v>369</v>
      </c>
      <c r="T322" s="2" t="s">
        <v>3</v>
      </c>
      <c r="U322" t="s">
        <v>634</v>
      </c>
      <c r="V322" t="s">
        <v>369</v>
      </c>
    </row>
    <row r="323" spans="1:22" x14ac:dyDescent="0.3">
      <c r="A323" t="s">
        <v>28</v>
      </c>
      <c r="B323" t="s">
        <v>44</v>
      </c>
      <c r="C323" t="s">
        <v>15</v>
      </c>
      <c r="D323" t="s">
        <v>75</v>
      </c>
      <c r="E323" t="s">
        <v>76</v>
      </c>
      <c r="F323">
        <v>10024</v>
      </c>
      <c r="G323" t="s">
        <v>57</v>
      </c>
      <c r="H323" t="s">
        <v>26</v>
      </c>
      <c r="I323" t="s">
        <v>32</v>
      </c>
      <c r="J323">
        <v>4357</v>
      </c>
      <c r="K323">
        <v>1</v>
      </c>
      <c r="L323">
        <v>0</v>
      </c>
      <c r="M323">
        <v>13071</v>
      </c>
      <c r="O323" s="2" t="str">
        <f>TRIM(SampleSuperstore3[[#This Row],[City]])</f>
        <v>New York City</v>
      </c>
      <c r="P323" s="2" t="str">
        <f>TRIM(SampleSuperstore3[[#This Row],[State]])</f>
        <v>New York</v>
      </c>
      <c r="Q323" s="2" t="str">
        <f t="shared" ref="Q323:Q386" si="5">_xlfn.CONCAT(O323," ",P323)</f>
        <v>New York City New York</v>
      </c>
      <c r="R323" s="6" t="s">
        <v>634</v>
      </c>
      <c r="S323" s="2" t="s">
        <v>369</v>
      </c>
      <c r="T323" s="2" t="s">
        <v>3</v>
      </c>
      <c r="U323" t="s">
        <v>634</v>
      </c>
      <c r="V323" t="s">
        <v>369</v>
      </c>
    </row>
    <row r="324" spans="1:22" x14ac:dyDescent="0.3">
      <c r="A324" t="s">
        <v>28</v>
      </c>
      <c r="B324" t="s">
        <v>22</v>
      </c>
      <c r="C324" t="s">
        <v>15</v>
      </c>
      <c r="D324" t="s">
        <v>159</v>
      </c>
      <c r="E324" t="s">
        <v>24</v>
      </c>
      <c r="F324">
        <v>90805</v>
      </c>
      <c r="G324" t="s">
        <v>25</v>
      </c>
      <c r="H324" t="s">
        <v>26</v>
      </c>
      <c r="I324" t="s">
        <v>77</v>
      </c>
      <c r="J324">
        <v>716</v>
      </c>
      <c r="K324">
        <v>2</v>
      </c>
      <c r="L324">
        <v>0</v>
      </c>
      <c r="M324">
        <v>358</v>
      </c>
      <c r="O324" s="2" t="str">
        <f>TRIM(SampleSuperstore3[[#This Row],[City]])</f>
        <v>Long Beach</v>
      </c>
      <c r="P324" s="2" t="str">
        <f>TRIM(SampleSuperstore3[[#This Row],[State]])</f>
        <v>California</v>
      </c>
      <c r="Q324" s="2" t="str">
        <f t="shared" si="5"/>
        <v>Long Beach California</v>
      </c>
      <c r="R324" s="6" t="s">
        <v>634</v>
      </c>
      <c r="S324" s="2" t="s">
        <v>369</v>
      </c>
      <c r="T324" s="2" t="s">
        <v>3</v>
      </c>
      <c r="U324" t="s">
        <v>634</v>
      </c>
      <c r="V324" t="s">
        <v>369</v>
      </c>
    </row>
    <row r="325" spans="1:22" x14ac:dyDescent="0.3">
      <c r="A325" t="s">
        <v>28</v>
      </c>
      <c r="B325" t="s">
        <v>22</v>
      </c>
      <c r="C325" t="s">
        <v>15</v>
      </c>
      <c r="D325" t="s">
        <v>160</v>
      </c>
      <c r="E325" t="s">
        <v>24</v>
      </c>
      <c r="F325">
        <v>92345</v>
      </c>
      <c r="G325" t="s">
        <v>25</v>
      </c>
      <c r="H325" t="s">
        <v>26</v>
      </c>
      <c r="I325" t="s">
        <v>37</v>
      </c>
      <c r="J325">
        <v>25152</v>
      </c>
      <c r="K325">
        <v>6</v>
      </c>
      <c r="L325">
        <v>2</v>
      </c>
      <c r="M325">
        <v>81744</v>
      </c>
      <c r="O325" s="2" t="str">
        <f>TRIM(SampleSuperstore3[[#This Row],[City]])</f>
        <v>Hesperia</v>
      </c>
      <c r="P325" s="2" t="str">
        <f>TRIM(SampleSuperstore3[[#This Row],[State]])</f>
        <v>California</v>
      </c>
      <c r="Q325" s="2" t="str">
        <f t="shared" si="5"/>
        <v>Hesperia California</v>
      </c>
      <c r="R325" s="6" t="s">
        <v>634</v>
      </c>
      <c r="S325" s="2" t="s">
        <v>369</v>
      </c>
      <c r="T325" s="2" t="s">
        <v>3</v>
      </c>
      <c r="U325" t="s">
        <v>634</v>
      </c>
      <c r="V325" t="s">
        <v>369</v>
      </c>
    </row>
    <row r="326" spans="1:22" x14ac:dyDescent="0.3">
      <c r="A326" t="s">
        <v>28</v>
      </c>
      <c r="B326" t="s">
        <v>22</v>
      </c>
      <c r="C326" t="s">
        <v>15</v>
      </c>
      <c r="D326" t="s">
        <v>160</v>
      </c>
      <c r="E326" t="s">
        <v>24</v>
      </c>
      <c r="F326">
        <v>92345</v>
      </c>
      <c r="G326" t="s">
        <v>25</v>
      </c>
      <c r="H326" t="s">
        <v>35</v>
      </c>
      <c r="I326" t="s">
        <v>59</v>
      </c>
      <c r="J326">
        <v>9999</v>
      </c>
      <c r="K326">
        <v>1</v>
      </c>
      <c r="L326">
        <v>0</v>
      </c>
      <c r="M326">
        <v>349965</v>
      </c>
      <c r="O326" s="2" t="str">
        <f>TRIM(SampleSuperstore3[[#This Row],[City]])</f>
        <v>Hesperia</v>
      </c>
      <c r="P326" s="2" t="str">
        <f>TRIM(SampleSuperstore3[[#This Row],[State]])</f>
        <v>California</v>
      </c>
      <c r="Q326" s="2" t="str">
        <f t="shared" si="5"/>
        <v>Hesperia California</v>
      </c>
      <c r="R326" s="6" t="s">
        <v>651</v>
      </c>
      <c r="S326" s="2" t="s">
        <v>652</v>
      </c>
      <c r="T326" s="2" t="s">
        <v>24</v>
      </c>
    </row>
    <row r="327" spans="1:22" x14ac:dyDescent="0.3">
      <c r="A327" t="s">
        <v>13</v>
      </c>
      <c r="B327" t="s">
        <v>22</v>
      </c>
      <c r="C327" t="s">
        <v>15</v>
      </c>
      <c r="D327" t="s">
        <v>161</v>
      </c>
      <c r="E327" t="s">
        <v>86</v>
      </c>
      <c r="F327">
        <v>37130</v>
      </c>
      <c r="G327" t="s">
        <v>18</v>
      </c>
      <c r="H327" t="s">
        <v>19</v>
      </c>
      <c r="I327" t="s">
        <v>33</v>
      </c>
      <c r="J327">
        <v>15992</v>
      </c>
      <c r="K327">
        <v>1</v>
      </c>
      <c r="L327">
        <v>2</v>
      </c>
      <c r="M327">
        <v>9995</v>
      </c>
      <c r="O327" s="2" t="str">
        <f>TRIM(SampleSuperstore3[[#This Row],[City]])</f>
        <v>Murfreesboro</v>
      </c>
      <c r="P327" s="2" t="str">
        <f>TRIM(SampleSuperstore3[[#This Row],[State]])</f>
        <v>Tennessee</v>
      </c>
      <c r="Q327" s="2" t="str">
        <f t="shared" si="5"/>
        <v>Murfreesboro Tennessee</v>
      </c>
      <c r="R327" s="6" t="s">
        <v>160</v>
      </c>
      <c r="S327" s="2" t="s">
        <v>24</v>
      </c>
      <c r="T327" s="2"/>
    </row>
    <row r="328" spans="1:22" x14ac:dyDescent="0.3">
      <c r="A328" t="s">
        <v>62</v>
      </c>
      <c r="B328" t="s">
        <v>14</v>
      </c>
      <c r="C328" t="s">
        <v>15</v>
      </c>
      <c r="D328" t="s">
        <v>55</v>
      </c>
      <c r="E328" t="s">
        <v>56</v>
      </c>
      <c r="F328">
        <v>19143</v>
      </c>
      <c r="G328" t="s">
        <v>57</v>
      </c>
      <c r="H328" t="s">
        <v>35</v>
      </c>
      <c r="I328" t="s">
        <v>36</v>
      </c>
      <c r="J328">
        <v>290898</v>
      </c>
      <c r="K328">
        <v>3</v>
      </c>
      <c r="L328">
        <v>4</v>
      </c>
      <c r="M328">
        <v>-678762</v>
      </c>
      <c r="O328" s="2" t="str">
        <f>TRIM(SampleSuperstore3[[#This Row],[City]])</f>
        <v>Philadelphia</v>
      </c>
      <c r="P328" s="2" t="str">
        <f>TRIM(SampleSuperstore3[[#This Row],[State]])</f>
        <v>Pennsylvania</v>
      </c>
      <c r="Q328" s="2" t="str">
        <f t="shared" si="5"/>
        <v>Philadelphia Pennsylvania</v>
      </c>
      <c r="R328" s="6" t="s">
        <v>160</v>
      </c>
      <c r="S328" s="2" t="s">
        <v>24</v>
      </c>
      <c r="T328" s="2"/>
    </row>
    <row r="329" spans="1:22" x14ac:dyDescent="0.3">
      <c r="A329" t="s">
        <v>62</v>
      </c>
      <c r="B329" t="s">
        <v>14</v>
      </c>
      <c r="C329" t="s">
        <v>15</v>
      </c>
      <c r="D329" t="s">
        <v>55</v>
      </c>
      <c r="E329" t="s">
        <v>56</v>
      </c>
      <c r="F329">
        <v>19143</v>
      </c>
      <c r="G329" t="s">
        <v>57</v>
      </c>
      <c r="H329" t="s">
        <v>26</v>
      </c>
      <c r="I329" t="s">
        <v>32</v>
      </c>
      <c r="J329">
        <v>54224</v>
      </c>
      <c r="K329">
        <v>2</v>
      </c>
      <c r="L329">
        <v>2</v>
      </c>
      <c r="M329">
        <v>3389</v>
      </c>
      <c r="O329" s="2" t="str">
        <f>TRIM(SampleSuperstore3[[#This Row],[City]])</f>
        <v>Philadelphia</v>
      </c>
      <c r="P329" s="2" t="str">
        <f>TRIM(SampleSuperstore3[[#This Row],[State]])</f>
        <v>Pennsylvania</v>
      </c>
      <c r="Q329" s="2" t="str">
        <f t="shared" si="5"/>
        <v>Philadelphia Pennsylvania</v>
      </c>
      <c r="R329" s="6" t="s">
        <v>161</v>
      </c>
      <c r="S329" s="2" t="s">
        <v>86</v>
      </c>
      <c r="T329" s="2"/>
    </row>
    <row r="330" spans="1:22" x14ac:dyDescent="0.3">
      <c r="A330" t="s">
        <v>62</v>
      </c>
      <c r="B330" t="s">
        <v>14</v>
      </c>
      <c r="C330" t="s">
        <v>15</v>
      </c>
      <c r="D330" t="s">
        <v>55</v>
      </c>
      <c r="E330" t="s">
        <v>56</v>
      </c>
      <c r="F330">
        <v>19143</v>
      </c>
      <c r="G330" t="s">
        <v>57</v>
      </c>
      <c r="H330" t="s">
        <v>19</v>
      </c>
      <c r="I330" t="s">
        <v>21</v>
      </c>
      <c r="J330">
        <v>786744</v>
      </c>
      <c r="K330">
        <v>4</v>
      </c>
      <c r="L330">
        <v>3</v>
      </c>
      <c r="M330">
        <v>-2585016</v>
      </c>
      <c r="O330" s="2" t="str">
        <f>TRIM(SampleSuperstore3[[#This Row],[City]])</f>
        <v>Philadelphia</v>
      </c>
      <c r="P330" s="2" t="str">
        <f>TRIM(SampleSuperstore3[[#This Row],[State]])</f>
        <v>Pennsylvania</v>
      </c>
      <c r="Q330" s="2" t="str">
        <f t="shared" si="5"/>
        <v>Philadelphia Pennsylvania</v>
      </c>
      <c r="R330" s="6" t="s">
        <v>55</v>
      </c>
      <c r="S330" s="2" t="s">
        <v>56</v>
      </c>
      <c r="T330" s="2"/>
    </row>
    <row r="331" spans="1:22" x14ac:dyDescent="0.3">
      <c r="A331" t="s">
        <v>62</v>
      </c>
      <c r="B331" t="s">
        <v>14</v>
      </c>
      <c r="C331" t="s">
        <v>15</v>
      </c>
      <c r="D331" t="s">
        <v>55</v>
      </c>
      <c r="E331" t="s">
        <v>56</v>
      </c>
      <c r="F331">
        <v>19143</v>
      </c>
      <c r="G331" t="s">
        <v>57</v>
      </c>
      <c r="H331" t="s">
        <v>26</v>
      </c>
      <c r="I331" t="s">
        <v>27</v>
      </c>
      <c r="J331">
        <v>10024</v>
      </c>
      <c r="K331">
        <v>10</v>
      </c>
      <c r="L331">
        <v>2</v>
      </c>
      <c r="M331">
        <v>33831</v>
      </c>
      <c r="O331" s="2" t="str">
        <f>TRIM(SampleSuperstore3[[#This Row],[City]])</f>
        <v>Philadelphia</v>
      </c>
      <c r="P331" s="2" t="str">
        <f>TRIM(SampleSuperstore3[[#This Row],[State]])</f>
        <v>Pennsylvania</v>
      </c>
      <c r="Q331" s="2" t="str">
        <f t="shared" si="5"/>
        <v>Philadelphia Pennsylvania</v>
      </c>
      <c r="R331" s="6" t="s">
        <v>55</v>
      </c>
      <c r="S331" s="2" t="s">
        <v>56</v>
      </c>
      <c r="T331" s="2"/>
    </row>
    <row r="332" spans="1:22" x14ac:dyDescent="0.3">
      <c r="A332" t="s">
        <v>62</v>
      </c>
      <c r="B332" t="s">
        <v>14</v>
      </c>
      <c r="C332" t="s">
        <v>15</v>
      </c>
      <c r="D332" t="s">
        <v>55</v>
      </c>
      <c r="E332" t="s">
        <v>56</v>
      </c>
      <c r="F332">
        <v>19143</v>
      </c>
      <c r="G332" t="s">
        <v>57</v>
      </c>
      <c r="H332" t="s">
        <v>26</v>
      </c>
      <c r="I332" t="s">
        <v>37</v>
      </c>
      <c r="J332">
        <v>37764</v>
      </c>
      <c r="K332">
        <v>6</v>
      </c>
      <c r="L332">
        <v>7</v>
      </c>
      <c r="M332">
        <v>-276936</v>
      </c>
      <c r="O332" s="2" t="str">
        <f>TRIM(SampleSuperstore3[[#This Row],[City]])</f>
        <v>Philadelphia</v>
      </c>
      <c r="P332" s="2" t="str">
        <f>TRIM(SampleSuperstore3[[#This Row],[State]])</f>
        <v>Pennsylvania</v>
      </c>
      <c r="Q332" s="2" t="str">
        <f t="shared" si="5"/>
        <v>Philadelphia Pennsylvania</v>
      </c>
      <c r="R332" s="6" t="s">
        <v>55</v>
      </c>
      <c r="S332" s="2" t="s">
        <v>56</v>
      </c>
      <c r="T332" s="2"/>
    </row>
    <row r="333" spans="1:22" x14ac:dyDescent="0.3">
      <c r="A333" t="s">
        <v>13</v>
      </c>
      <c r="B333" t="s">
        <v>14</v>
      </c>
      <c r="C333" t="s">
        <v>15</v>
      </c>
      <c r="D333" t="s">
        <v>55</v>
      </c>
      <c r="E333" t="s">
        <v>56</v>
      </c>
      <c r="F333">
        <v>19134</v>
      </c>
      <c r="G333" t="s">
        <v>57</v>
      </c>
      <c r="H333" t="s">
        <v>35</v>
      </c>
      <c r="I333" t="s">
        <v>36</v>
      </c>
      <c r="J333">
        <v>828</v>
      </c>
      <c r="K333">
        <v>2</v>
      </c>
      <c r="L333">
        <v>4</v>
      </c>
      <c r="M333">
        <v>-207</v>
      </c>
      <c r="O333" s="2" t="str">
        <f>TRIM(SampleSuperstore3[[#This Row],[City]])</f>
        <v>Philadelphia</v>
      </c>
      <c r="P333" s="2" t="str">
        <f>TRIM(SampleSuperstore3[[#This Row],[State]])</f>
        <v>Pennsylvania</v>
      </c>
      <c r="Q333" s="2" t="str">
        <f t="shared" si="5"/>
        <v>Philadelphia Pennsylvania</v>
      </c>
      <c r="R333" s="6" t="s">
        <v>55</v>
      </c>
      <c r="S333" s="2" t="s">
        <v>56</v>
      </c>
      <c r="T333" s="2"/>
    </row>
    <row r="334" spans="1:22" x14ac:dyDescent="0.3">
      <c r="A334" t="s">
        <v>13</v>
      </c>
      <c r="B334" t="s">
        <v>14</v>
      </c>
      <c r="C334" t="s">
        <v>15</v>
      </c>
      <c r="D334" t="s">
        <v>55</v>
      </c>
      <c r="E334" t="s">
        <v>56</v>
      </c>
      <c r="F334">
        <v>19134</v>
      </c>
      <c r="G334" t="s">
        <v>57</v>
      </c>
      <c r="H334" t="s">
        <v>26</v>
      </c>
      <c r="I334" t="s">
        <v>37</v>
      </c>
      <c r="J334">
        <v>20724</v>
      </c>
      <c r="K334">
        <v>2</v>
      </c>
      <c r="L334">
        <v>7</v>
      </c>
      <c r="M334">
        <v>-13816</v>
      </c>
      <c r="O334" s="2" t="str">
        <f>TRIM(SampleSuperstore3[[#This Row],[City]])</f>
        <v>Philadelphia</v>
      </c>
      <c r="P334" s="2" t="str">
        <f>TRIM(SampleSuperstore3[[#This Row],[State]])</f>
        <v>Pennsylvania</v>
      </c>
      <c r="Q334" s="2" t="str">
        <f t="shared" si="5"/>
        <v>Philadelphia Pennsylvania</v>
      </c>
      <c r="R334" s="6" t="s">
        <v>55</v>
      </c>
      <c r="S334" s="2" t="s">
        <v>56</v>
      </c>
      <c r="T334" s="2"/>
    </row>
    <row r="335" spans="1:22" x14ac:dyDescent="0.3">
      <c r="A335" t="s">
        <v>13</v>
      </c>
      <c r="B335" t="s">
        <v>14</v>
      </c>
      <c r="C335" t="s">
        <v>15</v>
      </c>
      <c r="D335" t="s">
        <v>55</v>
      </c>
      <c r="E335" t="s">
        <v>56</v>
      </c>
      <c r="F335">
        <v>19134</v>
      </c>
      <c r="G335" t="s">
        <v>57</v>
      </c>
      <c r="H335" t="s">
        <v>26</v>
      </c>
      <c r="I335" t="s">
        <v>37</v>
      </c>
      <c r="J335">
        <v>4896</v>
      </c>
      <c r="K335">
        <v>3</v>
      </c>
      <c r="L335">
        <v>7</v>
      </c>
      <c r="M335">
        <v>-34272</v>
      </c>
      <c r="O335" s="2" t="str">
        <f>TRIM(SampleSuperstore3[[#This Row],[City]])</f>
        <v>Philadelphia</v>
      </c>
      <c r="P335" s="2" t="str">
        <f>TRIM(SampleSuperstore3[[#This Row],[State]])</f>
        <v>Pennsylvania</v>
      </c>
      <c r="Q335" s="2" t="str">
        <f t="shared" si="5"/>
        <v>Philadelphia Pennsylvania</v>
      </c>
      <c r="R335" s="6" t="s">
        <v>55</v>
      </c>
      <c r="S335" s="2" t="s">
        <v>56</v>
      </c>
      <c r="T335" s="2"/>
    </row>
    <row r="336" spans="1:22" x14ac:dyDescent="0.3">
      <c r="A336" t="s">
        <v>13</v>
      </c>
      <c r="B336" t="s">
        <v>14</v>
      </c>
      <c r="C336" t="s">
        <v>15</v>
      </c>
      <c r="D336" t="s">
        <v>23</v>
      </c>
      <c r="E336" t="s">
        <v>24</v>
      </c>
      <c r="F336">
        <v>90045</v>
      </c>
      <c r="G336" t="s">
        <v>25</v>
      </c>
      <c r="H336" t="s">
        <v>26</v>
      </c>
      <c r="I336" t="s">
        <v>37</v>
      </c>
      <c r="J336">
        <v>4752</v>
      </c>
      <c r="K336">
        <v>1</v>
      </c>
      <c r="L336">
        <v>2</v>
      </c>
      <c r="M336">
        <v>16038</v>
      </c>
      <c r="O336" s="2" t="str">
        <f>TRIM(SampleSuperstore3[[#This Row],[City]])</f>
        <v>Los Angeles</v>
      </c>
      <c r="P336" s="2" t="str">
        <f>TRIM(SampleSuperstore3[[#This Row],[State]])</f>
        <v>California</v>
      </c>
      <c r="Q336" s="2" t="str">
        <f t="shared" si="5"/>
        <v>Los Angeles California</v>
      </c>
      <c r="R336" s="6" t="s">
        <v>55</v>
      </c>
      <c r="S336" s="2" t="s">
        <v>56</v>
      </c>
      <c r="T336" s="2"/>
    </row>
    <row r="337" spans="1:20" x14ac:dyDescent="0.3">
      <c r="A337" t="s">
        <v>13</v>
      </c>
      <c r="B337" t="s">
        <v>14</v>
      </c>
      <c r="C337" t="s">
        <v>15</v>
      </c>
      <c r="D337" t="s">
        <v>23</v>
      </c>
      <c r="E337" t="s">
        <v>24</v>
      </c>
      <c r="F337">
        <v>90045</v>
      </c>
      <c r="G337" t="s">
        <v>25</v>
      </c>
      <c r="H337" t="s">
        <v>35</v>
      </c>
      <c r="I337" t="s">
        <v>162</v>
      </c>
      <c r="J337">
        <v>959984</v>
      </c>
      <c r="K337">
        <v>2</v>
      </c>
      <c r="L337">
        <v>2</v>
      </c>
      <c r="M337">
        <v>3359944</v>
      </c>
      <c r="O337" s="2" t="str">
        <f>TRIM(SampleSuperstore3[[#This Row],[City]])</f>
        <v>Los Angeles</v>
      </c>
      <c r="P337" s="2" t="str">
        <f>TRIM(SampleSuperstore3[[#This Row],[State]])</f>
        <v>California</v>
      </c>
      <c r="Q337" s="2" t="str">
        <f t="shared" si="5"/>
        <v>Los Angeles California</v>
      </c>
      <c r="R337" s="6" t="s">
        <v>55</v>
      </c>
      <c r="S337" s="2" t="s">
        <v>56</v>
      </c>
      <c r="T337" s="2"/>
    </row>
    <row r="338" spans="1:20" x14ac:dyDescent="0.3">
      <c r="A338" t="s">
        <v>13</v>
      </c>
      <c r="B338" t="s">
        <v>14</v>
      </c>
      <c r="C338" t="s">
        <v>15</v>
      </c>
      <c r="D338" t="s">
        <v>23</v>
      </c>
      <c r="E338" t="s">
        <v>24</v>
      </c>
      <c r="F338">
        <v>90045</v>
      </c>
      <c r="G338" t="s">
        <v>25</v>
      </c>
      <c r="H338" t="s">
        <v>26</v>
      </c>
      <c r="I338" t="s">
        <v>37</v>
      </c>
      <c r="J338">
        <v>14368</v>
      </c>
      <c r="K338">
        <v>4</v>
      </c>
      <c r="L338">
        <v>2</v>
      </c>
      <c r="M338">
        <v>449</v>
      </c>
      <c r="O338" s="2" t="str">
        <f>TRIM(SampleSuperstore3[[#This Row],[City]])</f>
        <v>Los Angeles</v>
      </c>
      <c r="P338" s="2" t="str">
        <f>TRIM(SampleSuperstore3[[#This Row],[State]])</f>
        <v>California</v>
      </c>
      <c r="Q338" s="2" t="str">
        <f t="shared" si="5"/>
        <v>Los Angeles California</v>
      </c>
      <c r="R338" s="6" t="s">
        <v>626</v>
      </c>
      <c r="S338" s="2" t="s">
        <v>627</v>
      </c>
      <c r="T338" s="2" t="s">
        <v>24</v>
      </c>
    </row>
    <row r="339" spans="1:20" x14ac:dyDescent="0.3">
      <c r="A339" t="s">
        <v>28</v>
      </c>
      <c r="B339" t="s">
        <v>22</v>
      </c>
      <c r="C339" t="s">
        <v>15</v>
      </c>
      <c r="D339" t="s">
        <v>52</v>
      </c>
      <c r="E339" t="s">
        <v>24</v>
      </c>
      <c r="F339">
        <v>94122</v>
      </c>
      <c r="G339" t="s">
        <v>25</v>
      </c>
      <c r="H339" t="s">
        <v>26</v>
      </c>
      <c r="I339" t="s">
        <v>37</v>
      </c>
      <c r="J339">
        <v>7712</v>
      </c>
      <c r="K339">
        <v>2</v>
      </c>
      <c r="L339">
        <v>2</v>
      </c>
      <c r="M339">
        <v>27956</v>
      </c>
      <c r="O339" s="2" t="str">
        <f>TRIM(SampleSuperstore3[[#This Row],[City]])</f>
        <v>San Francisco</v>
      </c>
      <c r="P339" s="2" t="str">
        <f>TRIM(SampleSuperstore3[[#This Row],[State]])</f>
        <v>California</v>
      </c>
      <c r="Q339" s="2" t="str">
        <f t="shared" si="5"/>
        <v>San Francisco California</v>
      </c>
      <c r="R339" s="6" t="s">
        <v>626</v>
      </c>
      <c r="S339" s="2" t="s">
        <v>627</v>
      </c>
      <c r="T339" s="2" t="s">
        <v>24</v>
      </c>
    </row>
    <row r="340" spans="1:20" x14ac:dyDescent="0.3">
      <c r="A340" t="s">
        <v>28</v>
      </c>
      <c r="B340" t="s">
        <v>22</v>
      </c>
      <c r="C340" t="s">
        <v>15</v>
      </c>
      <c r="D340" t="s">
        <v>52</v>
      </c>
      <c r="E340" t="s">
        <v>24</v>
      </c>
      <c r="F340">
        <v>94122</v>
      </c>
      <c r="G340" t="s">
        <v>25</v>
      </c>
      <c r="H340" t="s">
        <v>19</v>
      </c>
      <c r="I340" t="s">
        <v>31</v>
      </c>
      <c r="J340">
        <v>698352</v>
      </c>
      <c r="K340">
        <v>3</v>
      </c>
      <c r="L340">
        <v>2</v>
      </c>
      <c r="M340">
        <v>-174588</v>
      </c>
      <c r="O340" s="2" t="str">
        <f>TRIM(SampleSuperstore3[[#This Row],[City]])</f>
        <v>San Francisco</v>
      </c>
      <c r="P340" s="2" t="str">
        <f>TRIM(SampleSuperstore3[[#This Row],[State]])</f>
        <v>California</v>
      </c>
      <c r="Q340" s="2" t="str">
        <f t="shared" si="5"/>
        <v>San Francisco California</v>
      </c>
      <c r="R340" s="6" t="s">
        <v>626</v>
      </c>
      <c r="S340" s="2" t="s">
        <v>627</v>
      </c>
      <c r="T340" s="2" t="s">
        <v>24</v>
      </c>
    </row>
    <row r="341" spans="1:20" x14ac:dyDescent="0.3">
      <c r="A341" t="s">
        <v>13</v>
      </c>
      <c r="B341" t="s">
        <v>14</v>
      </c>
      <c r="C341" t="s">
        <v>15</v>
      </c>
      <c r="D341" t="s">
        <v>163</v>
      </c>
      <c r="E341" t="s">
        <v>51</v>
      </c>
      <c r="F341">
        <v>84041</v>
      </c>
      <c r="G341" t="s">
        <v>25</v>
      </c>
      <c r="H341" t="s">
        <v>26</v>
      </c>
      <c r="I341" t="s">
        <v>77</v>
      </c>
      <c r="J341">
        <v>496</v>
      </c>
      <c r="K341">
        <v>4</v>
      </c>
      <c r="L341">
        <v>0</v>
      </c>
      <c r="M341">
        <v>23312</v>
      </c>
      <c r="O341" s="2" t="str">
        <f>TRIM(SampleSuperstore3[[#This Row],[City]])</f>
        <v>Layton</v>
      </c>
      <c r="P341" s="2" t="str">
        <f>TRIM(SampleSuperstore3[[#This Row],[State]])</f>
        <v>Utah</v>
      </c>
      <c r="Q341" s="2" t="str">
        <f t="shared" si="5"/>
        <v>Layton Utah</v>
      </c>
      <c r="R341" s="6" t="s">
        <v>632</v>
      </c>
      <c r="S341" s="2" t="s">
        <v>633</v>
      </c>
      <c r="T341" s="2" t="s">
        <v>24</v>
      </c>
    </row>
    <row r="342" spans="1:20" x14ac:dyDescent="0.3">
      <c r="A342" t="s">
        <v>13</v>
      </c>
      <c r="B342" t="s">
        <v>22</v>
      </c>
      <c r="C342" t="s">
        <v>15</v>
      </c>
      <c r="D342" t="s">
        <v>55</v>
      </c>
      <c r="E342" t="s">
        <v>56</v>
      </c>
      <c r="F342">
        <v>19140</v>
      </c>
      <c r="G342" t="s">
        <v>57</v>
      </c>
      <c r="H342" t="s">
        <v>26</v>
      </c>
      <c r="I342" t="s">
        <v>34</v>
      </c>
      <c r="J342">
        <v>17856</v>
      </c>
      <c r="K342">
        <v>4</v>
      </c>
      <c r="L342">
        <v>2</v>
      </c>
      <c r="M342">
        <v>1116</v>
      </c>
      <c r="O342" s="2" t="str">
        <f>TRIM(SampleSuperstore3[[#This Row],[City]])</f>
        <v>Philadelphia</v>
      </c>
      <c r="P342" s="2" t="str">
        <f>TRIM(SampleSuperstore3[[#This Row],[State]])</f>
        <v>Pennsylvania</v>
      </c>
      <c r="Q342" s="2" t="str">
        <f t="shared" si="5"/>
        <v>Philadelphia Pennsylvania</v>
      </c>
      <c r="R342" s="6" t="s">
        <v>632</v>
      </c>
      <c r="S342" s="2" t="s">
        <v>633</v>
      </c>
      <c r="T342" s="2" t="s">
        <v>24</v>
      </c>
    </row>
    <row r="343" spans="1:20" x14ac:dyDescent="0.3">
      <c r="A343" t="s">
        <v>13</v>
      </c>
      <c r="B343" t="s">
        <v>22</v>
      </c>
      <c r="C343" t="s">
        <v>15</v>
      </c>
      <c r="D343" t="s">
        <v>55</v>
      </c>
      <c r="E343" t="s">
        <v>56</v>
      </c>
      <c r="F343">
        <v>19140</v>
      </c>
      <c r="G343" t="s">
        <v>57</v>
      </c>
      <c r="H343" t="s">
        <v>26</v>
      </c>
      <c r="I343" t="s">
        <v>37</v>
      </c>
      <c r="J343">
        <v>50997</v>
      </c>
      <c r="K343">
        <v>10</v>
      </c>
      <c r="L343">
        <v>7</v>
      </c>
      <c r="M343">
        <v>-407976</v>
      </c>
      <c r="O343" s="2" t="str">
        <f>TRIM(SampleSuperstore3[[#This Row],[City]])</f>
        <v>Philadelphia</v>
      </c>
      <c r="P343" s="2" t="str">
        <f>TRIM(SampleSuperstore3[[#This Row],[State]])</f>
        <v>Pennsylvania</v>
      </c>
      <c r="Q343" s="2" t="str">
        <f t="shared" si="5"/>
        <v>Philadelphia Pennsylvania</v>
      </c>
      <c r="R343" s="6" t="s">
        <v>163</v>
      </c>
      <c r="S343" s="2" t="s">
        <v>51</v>
      </c>
      <c r="T343" s="2"/>
    </row>
    <row r="344" spans="1:20" x14ac:dyDescent="0.3">
      <c r="A344" t="s">
        <v>13</v>
      </c>
      <c r="B344" t="s">
        <v>22</v>
      </c>
      <c r="C344" t="s">
        <v>15</v>
      </c>
      <c r="D344" t="s">
        <v>55</v>
      </c>
      <c r="E344" t="s">
        <v>56</v>
      </c>
      <c r="F344">
        <v>19140</v>
      </c>
      <c r="G344" t="s">
        <v>57</v>
      </c>
      <c r="H344" t="s">
        <v>26</v>
      </c>
      <c r="I344" t="s">
        <v>77</v>
      </c>
      <c r="J344">
        <v>30992</v>
      </c>
      <c r="K344">
        <v>13</v>
      </c>
      <c r="L344">
        <v>2</v>
      </c>
      <c r="M344">
        <v>100724</v>
      </c>
      <c r="O344" s="2" t="str">
        <f>TRIM(SampleSuperstore3[[#This Row],[City]])</f>
        <v>Philadelphia</v>
      </c>
      <c r="P344" s="2" t="str">
        <f>TRIM(SampleSuperstore3[[#This Row],[State]])</f>
        <v>Pennsylvania</v>
      </c>
      <c r="Q344" s="2" t="str">
        <f t="shared" si="5"/>
        <v>Philadelphia Pennsylvania</v>
      </c>
      <c r="R344" s="6" t="s">
        <v>55</v>
      </c>
      <c r="S344" s="2" t="s">
        <v>56</v>
      </c>
      <c r="T344" s="2"/>
    </row>
    <row r="345" spans="1:20" x14ac:dyDescent="0.3">
      <c r="A345" t="s">
        <v>13</v>
      </c>
      <c r="B345" t="s">
        <v>22</v>
      </c>
      <c r="C345" t="s">
        <v>15</v>
      </c>
      <c r="D345" t="s">
        <v>55</v>
      </c>
      <c r="E345" t="s">
        <v>56</v>
      </c>
      <c r="F345">
        <v>19140</v>
      </c>
      <c r="G345" t="s">
        <v>57</v>
      </c>
      <c r="H345" t="s">
        <v>35</v>
      </c>
      <c r="I345" t="s">
        <v>36</v>
      </c>
      <c r="J345">
        <v>71928</v>
      </c>
      <c r="K345">
        <v>12</v>
      </c>
      <c r="L345">
        <v>4</v>
      </c>
      <c r="M345">
        <v>83916</v>
      </c>
      <c r="O345" s="2" t="str">
        <f>TRIM(SampleSuperstore3[[#This Row],[City]])</f>
        <v>Philadelphia</v>
      </c>
      <c r="P345" s="2" t="str">
        <f>TRIM(SampleSuperstore3[[#This Row],[State]])</f>
        <v>Pennsylvania</v>
      </c>
      <c r="Q345" s="2" t="str">
        <f t="shared" si="5"/>
        <v>Philadelphia Pennsylvania</v>
      </c>
      <c r="R345" s="6" t="s">
        <v>55</v>
      </c>
      <c r="S345" s="2" t="s">
        <v>56</v>
      </c>
      <c r="T345" s="2"/>
    </row>
    <row r="346" spans="1:20" x14ac:dyDescent="0.3">
      <c r="A346" t="s">
        <v>28</v>
      </c>
      <c r="B346" t="s">
        <v>14</v>
      </c>
      <c r="C346" t="s">
        <v>15</v>
      </c>
      <c r="D346" t="s">
        <v>164</v>
      </c>
      <c r="E346" t="s">
        <v>46</v>
      </c>
      <c r="F346">
        <v>78745</v>
      </c>
      <c r="G346" t="s">
        <v>47</v>
      </c>
      <c r="H346" t="s">
        <v>26</v>
      </c>
      <c r="I346" t="s">
        <v>32</v>
      </c>
      <c r="J346">
        <v>888</v>
      </c>
      <c r="K346">
        <v>4</v>
      </c>
      <c r="L346">
        <v>2</v>
      </c>
      <c r="M346">
        <v>-222</v>
      </c>
      <c r="O346" s="2" t="str">
        <f>TRIM(SampleSuperstore3[[#This Row],[City]])</f>
        <v>Austin</v>
      </c>
      <c r="P346" s="2" t="str">
        <f>TRIM(SampleSuperstore3[[#This Row],[State]])</f>
        <v>Texas</v>
      </c>
      <c r="Q346" s="2" t="str">
        <f t="shared" si="5"/>
        <v>Austin Texas</v>
      </c>
      <c r="R346" s="6" t="s">
        <v>55</v>
      </c>
      <c r="S346" s="2" t="s">
        <v>56</v>
      </c>
      <c r="T346" s="2"/>
    </row>
    <row r="347" spans="1:20" x14ac:dyDescent="0.3">
      <c r="A347" t="s">
        <v>28</v>
      </c>
      <c r="B347" t="s">
        <v>14</v>
      </c>
      <c r="C347" t="s">
        <v>15</v>
      </c>
      <c r="D347" t="s">
        <v>52</v>
      </c>
      <c r="E347" t="s">
        <v>24</v>
      </c>
      <c r="F347">
        <v>94122</v>
      </c>
      <c r="G347" t="s">
        <v>25</v>
      </c>
      <c r="H347" t="s">
        <v>35</v>
      </c>
      <c r="I347" t="s">
        <v>36</v>
      </c>
      <c r="J347">
        <v>47976</v>
      </c>
      <c r="K347">
        <v>3</v>
      </c>
      <c r="L347">
        <v>2</v>
      </c>
      <c r="M347">
        <v>47976</v>
      </c>
      <c r="O347" s="2" t="str">
        <f>TRIM(SampleSuperstore3[[#This Row],[City]])</f>
        <v>San Francisco</v>
      </c>
      <c r="P347" s="2" t="str">
        <f>TRIM(SampleSuperstore3[[#This Row],[State]])</f>
        <v>California</v>
      </c>
      <c r="Q347" s="2" t="str">
        <f t="shared" si="5"/>
        <v>San Francisco California</v>
      </c>
      <c r="R347" s="6" t="s">
        <v>55</v>
      </c>
      <c r="S347" s="2" t="s">
        <v>56</v>
      </c>
      <c r="T347" s="2"/>
    </row>
    <row r="348" spans="1:20" x14ac:dyDescent="0.3">
      <c r="A348" t="s">
        <v>28</v>
      </c>
      <c r="B348" t="s">
        <v>14</v>
      </c>
      <c r="C348" t="s">
        <v>15</v>
      </c>
      <c r="D348" t="s">
        <v>165</v>
      </c>
      <c r="E348" t="s">
        <v>166</v>
      </c>
      <c r="F348">
        <v>1852</v>
      </c>
      <c r="G348" t="s">
        <v>57</v>
      </c>
      <c r="H348" t="s">
        <v>26</v>
      </c>
      <c r="I348" t="s">
        <v>34</v>
      </c>
      <c r="J348">
        <v>756</v>
      </c>
      <c r="K348">
        <v>3</v>
      </c>
      <c r="L348">
        <v>0</v>
      </c>
      <c r="M348">
        <v>30996</v>
      </c>
      <c r="O348" s="2" t="str">
        <f>TRIM(SampleSuperstore3[[#This Row],[City]])</f>
        <v>Lowell</v>
      </c>
      <c r="P348" s="2" t="str">
        <f>TRIM(SampleSuperstore3[[#This Row],[State]])</f>
        <v>Massachusetts</v>
      </c>
      <c r="Q348" s="2" t="str">
        <f t="shared" si="5"/>
        <v>Lowell Massachusetts</v>
      </c>
      <c r="R348" s="6" t="s">
        <v>164</v>
      </c>
      <c r="S348" s="2" t="s">
        <v>46</v>
      </c>
      <c r="T348" s="2"/>
    </row>
    <row r="349" spans="1:20" x14ac:dyDescent="0.3">
      <c r="A349" t="s">
        <v>28</v>
      </c>
      <c r="B349" t="s">
        <v>14</v>
      </c>
      <c r="C349" t="s">
        <v>15</v>
      </c>
      <c r="D349" t="s">
        <v>165</v>
      </c>
      <c r="E349" t="s">
        <v>166</v>
      </c>
      <c r="F349">
        <v>1852</v>
      </c>
      <c r="G349" t="s">
        <v>57</v>
      </c>
      <c r="H349" t="s">
        <v>26</v>
      </c>
      <c r="I349" t="s">
        <v>41</v>
      </c>
      <c r="J349">
        <v>2456</v>
      </c>
      <c r="K349">
        <v>2</v>
      </c>
      <c r="L349">
        <v>0</v>
      </c>
      <c r="M349">
        <v>115432</v>
      </c>
      <c r="O349" s="2" t="str">
        <f>TRIM(SampleSuperstore3[[#This Row],[City]])</f>
        <v>Lowell</v>
      </c>
      <c r="P349" s="2" t="str">
        <f>TRIM(SampleSuperstore3[[#This Row],[State]])</f>
        <v>Massachusetts</v>
      </c>
      <c r="Q349" s="2" t="str">
        <f t="shared" si="5"/>
        <v>Lowell Massachusetts</v>
      </c>
      <c r="R349" s="6" t="s">
        <v>632</v>
      </c>
      <c r="S349" s="2" t="s">
        <v>633</v>
      </c>
      <c r="T349" s="2" t="s">
        <v>24</v>
      </c>
    </row>
    <row r="350" spans="1:20" x14ac:dyDescent="0.3">
      <c r="A350" t="s">
        <v>28</v>
      </c>
      <c r="B350" t="s">
        <v>14</v>
      </c>
      <c r="C350" t="s">
        <v>15</v>
      </c>
      <c r="D350" t="s">
        <v>165</v>
      </c>
      <c r="E350" t="s">
        <v>166</v>
      </c>
      <c r="F350">
        <v>1852</v>
      </c>
      <c r="G350" t="s">
        <v>57</v>
      </c>
      <c r="H350" t="s">
        <v>26</v>
      </c>
      <c r="I350" t="s">
        <v>34</v>
      </c>
      <c r="J350">
        <v>1296</v>
      </c>
      <c r="K350">
        <v>2</v>
      </c>
      <c r="L350">
        <v>0</v>
      </c>
      <c r="M350">
        <v>41472</v>
      </c>
      <c r="O350" s="2" t="str">
        <f>TRIM(SampleSuperstore3[[#This Row],[City]])</f>
        <v>Lowell</v>
      </c>
      <c r="P350" s="2" t="str">
        <f>TRIM(SampleSuperstore3[[#This Row],[State]])</f>
        <v>Massachusetts</v>
      </c>
      <c r="Q350" s="2" t="str">
        <f t="shared" si="5"/>
        <v>Lowell Massachusetts</v>
      </c>
      <c r="R350" s="6" t="s">
        <v>165</v>
      </c>
      <c r="S350" s="2" t="s">
        <v>166</v>
      </c>
      <c r="T350" s="2"/>
    </row>
    <row r="351" spans="1:20" x14ac:dyDescent="0.3">
      <c r="A351" t="s">
        <v>62</v>
      </c>
      <c r="B351" t="s">
        <v>44</v>
      </c>
      <c r="C351" t="s">
        <v>15</v>
      </c>
      <c r="D351" t="s">
        <v>75</v>
      </c>
      <c r="E351" t="s">
        <v>76</v>
      </c>
      <c r="F351">
        <v>10009</v>
      </c>
      <c r="G351" t="s">
        <v>57</v>
      </c>
      <c r="H351" t="s">
        <v>35</v>
      </c>
      <c r="I351" t="s">
        <v>59</v>
      </c>
      <c r="J351">
        <v>679</v>
      </c>
      <c r="K351">
        <v>1</v>
      </c>
      <c r="L351">
        <v>0</v>
      </c>
      <c r="M351">
        <v>23086</v>
      </c>
      <c r="O351" s="2" t="str">
        <f>TRIM(SampleSuperstore3[[#This Row],[City]])</f>
        <v>New York City</v>
      </c>
      <c r="P351" s="2" t="str">
        <f>TRIM(SampleSuperstore3[[#This Row],[State]])</f>
        <v>New York</v>
      </c>
      <c r="Q351" s="2" t="str">
        <f t="shared" si="5"/>
        <v>New York City New York</v>
      </c>
      <c r="R351" s="6" t="s">
        <v>165</v>
      </c>
      <c r="S351" s="2" t="s">
        <v>166</v>
      </c>
      <c r="T351" s="2"/>
    </row>
    <row r="352" spans="1:20" x14ac:dyDescent="0.3">
      <c r="A352" t="s">
        <v>62</v>
      </c>
      <c r="B352" t="s">
        <v>44</v>
      </c>
      <c r="C352" t="s">
        <v>15</v>
      </c>
      <c r="D352" t="s">
        <v>75</v>
      </c>
      <c r="E352" t="s">
        <v>76</v>
      </c>
      <c r="F352">
        <v>10009</v>
      </c>
      <c r="G352" t="s">
        <v>57</v>
      </c>
      <c r="H352" t="s">
        <v>26</v>
      </c>
      <c r="I352" t="s">
        <v>41</v>
      </c>
      <c r="J352">
        <v>2456</v>
      </c>
      <c r="K352">
        <v>2</v>
      </c>
      <c r="L352">
        <v>0</v>
      </c>
      <c r="M352">
        <v>115432</v>
      </c>
      <c r="O352" s="2" t="str">
        <f>TRIM(SampleSuperstore3[[#This Row],[City]])</f>
        <v>New York City</v>
      </c>
      <c r="P352" s="2" t="str">
        <f>TRIM(SampleSuperstore3[[#This Row],[State]])</f>
        <v>New York</v>
      </c>
      <c r="Q352" s="2" t="str">
        <f t="shared" si="5"/>
        <v>New York City New York</v>
      </c>
      <c r="R352" s="6" t="s">
        <v>165</v>
      </c>
      <c r="S352" s="2" t="s">
        <v>166</v>
      </c>
      <c r="T352" s="2"/>
    </row>
    <row r="353" spans="1:22" x14ac:dyDescent="0.3">
      <c r="A353" t="s">
        <v>62</v>
      </c>
      <c r="B353" t="s">
        <v>44</v>
      </c>
      <c r="C353" t="s">
        <v>15</v>
      </c>
      <c r="D353" t="s">
        <v>75</v>
      </c>
      <c r="E353" t="s">
        <v>76</v>
      </c>
      <c r="F353">
        <v>10009</v>
      </c>
      <c r="G353" t="s">
        <v>57</v>
      </c>
      <c r="H353" t="s">
        <v>26</v>
      </c>
      <c r="I353" t="s">
        <v>37</v>
      </c>
      <c r="J353">
        <v>3048</v>
      </c>
      <c r="K353">
        <v>1</v>
      </c>
      <c r="L353">
        <v>2</v>
      </c>
      <c r="M353">
        <v>10668</v>
      </c>
      <c r="O353" s="2" t="str">
        <f>TRIM(SampleSuperstore3[[#This Row],[City]])</f>
        <v>New York City</v>
      </c>
      <c r="P353" s="2" t="str">
        <f>TRIM(SampleSuperstore3[[#This Row],[State]])</f>
        <v>New York</v>
      </c>
      <c r="Q353" s="2" t="str">
        <f t="shared" si="5"/>
        <v>New York City New York</v>
      </c>
      <c r="R353" s="6" t="s">
        <v>634</v>
      </c>
      <c r="S353" s="2" t="s">
        <v>369</v>
      </c>
      <c r="T353" s="2" t="s">
        <v>3</v>
      </c>
      <c r="U353" t="s">
        <v>634</v>
      </c>
      <c r="V353" t="s">
        <v>369</v>
      </c>
    </row>
    <row r="354" spans="1:22" x14ac:dyDescent="0.3">
      <c r="A354" t="s">
        <v>62</v>
      </c>
      <c r="B354" t="s">
        <v>44</v>
      </c>
      <c r="C354" t="s">
        <v>15</v>
      </c>
      <c r="D354" t="s">
        <v>75</v>
      </c>
      <c r="E354" t="s">
        <v>76</v>
      </c>
      <c r="F354">
        <v>10009</v>
      </c>
      <c r="G354" t="s">
        <v>57</v>
      </c>
      <c r="H354" t="s">
        <v>26</v>
      </c>
      <c r="I354" t="s">
        <v>41</v>
      </c>
      <c r="J354">
        <v>4912</v>
      </c>
      <c r="K354">
        <v>4</v>
      </c>
      <c r="L354">
        <v>0</v>
      </c>
      <c r="M354">
        <v>230864</v>
      </c>
      <c r="O354" s="2" t="str">
        <f>TRIM(SampleSuperstore3[[#This Row],[City]])</f>
        <v>New York City</v>
      </c>
      <c r="P354" s="2" t="str">
        <f>TRIM(SampleSuperstore3[[#This Row],[State]])</f>
        <v>New York</v>
      </c>
      <c r="Q354" s="2" t="str">
        <f t="shared" si="5"/>
        <v>New York City New York</v>
      </c>
      <c r="R354" s="6" t="s">
        <v>634</v>
      </c>
      <c r="S354" s="2" t="s">
        <v>369</v>
      </c>
      <c r="T354" s="2" t="s">
        <v>3</v>
      </c>
      <c r="U354" t="s">
        <v>634</v>
      </c>
      <c r="V354" t="s">
        <v>369</v>
      </c>
    </row>
    <row r="355" spans="1:22" x14ac:dyDescent="0.3">
      <c r="A355" t="s">
        <v>62</v>
      </c>
      <c r="B355" t="s">
        <v>44</v>
      </c>
      <c r="C355" t="s">
        <v>15</v>
      </c>
      <c r="D355" t="s">
        <v>75</v>
      </c>
      <c r="E355" t="s">
        <v>76</v>
      </c>
      <c r="F355">
        <v>10009</v>
      </c>
      <c r="G355" t="s">
        <v>57</v>
      </c>
      <c r="H355" t="s">
        <v>26</v>
      </c>
      <c r="I355" t="s">
        <v>37</v>
      </c>
      <c r="J355">
        <v>4355168</v>
      </c>
      <c r="K355">
        <v>4</v>
      </c>
      <c r="L355">
        <v>2</v>
      </c>
      <c r="M355">
        <v>14154296</v>
      </c>
      <c r="O355" s="2" t="str">
        <f>TRIM(SampleSuperstore3[[#This Row],[City]])</f>
        <v>New York City</v>
      </c>
      <c r="P355" s="2" t="str">
        <f>TRIM(SampleSuperstore3[[#This Row],[State]])</f>
        <v>New York</v>
      </c>
      <c r="Q355" s="2" t="str">
        <f t="shared" si="5"/>
        <v>New York City New York</v>
      </c>
      <c r="R355" s="6" t="s">
        <v>634</v>
      </c>
      <c r="S355" s="2" t="s">
        <v>369</v>
      </c>
      <c r="T355" s="2" t="s">
        <v>3</v>
      </c>
      <c r="U355" t="s">
        <v>634</v>
      </c>
      <c r="V355" t="s">
        <v>369</v>
      </c>
    </row>
    <row r="356" spans="1:22" x14ac:dyDescent="0.3">
      <c r="A356" t="s">
        <v>28</v>
      </c>
      <c r="B356" t="s">
        <v>14</v>
      </c>
      <c r="C356" t="s">
        <v>15</v>
      </c>
      <c r="D356" t="s">
        <v>75</v>
      </c>
      <c r="E356" t="s">
        <v>76</v>
      </c>
      <c r="F356">
        <v>10035</v>
      </c>
      <c r="G356" t="s">
        <v>57</v>
      </c>
      <c r="H356" t="s">
        <v>19</v>
      </c>
      <c r="I356" t="s">
        <v>20</v>
      </c>
      <c r="J356">
        <v>388704</v>
      </c>
      <c r="K356">
        <v>6</v>
      </c>
      <c r="L356">
        <v>2</v>
      </c>
      <c r="M356">
        <v>-48588</v>
      </c>
      <c r="O356" s="2" t="str">
        <f>TRIM(SampleSuperstore3[[#This Row],[City]])</f>
        <v>New York City</v>
      </c>
      <c r="P356" s="2" t="str">
        <f>TRIM(SampleSuperstore3[[#This Row],[State]])</f>
        <v>New York</v>
      </c>
      <c r="Q356" s="2" t="str">
        <f t="shared" si="5"/>
        <v>New York City New York</v>
      </c>
      <c r="R356" s="6" t="s">
        <v>634</v>
      </c>
      <c r="S356" s="2" t="s">
        <v>369</v>
      </c>
      <c r="T356" s="2" t="s">
        <v>3</v>
      </c>
      <c r="U356" t="s">
        <v>634</v>
      </c>
      <c r="V356" t="s">
        <v>369</v>
      </c>
    </row>
    <row r="357" spans="1:22" x14ac:dyDescent="0.3">
      <c r="A357" t="s">
        <v>28</v>
      </c>
      <c r="B357" t="s">
        <v>14</v>
      </c>
      <c r="C357" t="s">
        <v>15</v>
      </c>
      <c r="D357" t="s">
        <v>75</v>
      </c>
      <c r="E357" t="s">
        <v>76</v>
      </c>
      <c r="F357">
        <v>10035</v>
      </c>
      <c r="G357" t="s">
        <v>57</v>
      </c>
      <c r="H357" t="s">
        <v>26</v>
      </c>
      <c r="I357" t="s">
        <v>60</v>
      </c>
      <c r="J357">
        <v>826</v>
      </c>
      <c r="K357">
        <v>2</v>
      </c>
      <c r="L357">
        <v>0</v>
      </c>
      <c r="M357">
        <v>37996</v>
      </c>
      <c r="O357" s="2" t="str">
        <f>TRIM(SampleSuperstore3[[#This Row],[City]])</f>
        <v>New York City</v>
      </c>
      <c r="P357" s="2" t="str">
        <f>TRIM(SampleSuperstore3[[#This Row],[State]])</f>
        <v>New York</v>
      </c>
      <c r="Q357" s="2" t="str">
        <f t="shared" si="5"/>
        <v>New York City New York</v>
      </c>
      <c r="R357" s="6" t="s">
        <v>634</v>
      </c>
      <c r="S357" s="2" t="s">
        <v>369</v>
      </c>
      <c r="T357" s="2" t="s">
        <v>3</v>
      </c>
      <c r="U357" t="s">
        <v>634</v>
      </c>
      <c r="V357" t="s">
        <v>369</v>
      </c>
    </row>
    <row r="358" spans="1:22" x14ac:dyDescent="0.3">
      <c r="A358" t="s">
        <v>28</v>
      </c>
      <c r="B358" t="s">
        <v>14</v>
      </c>
      <c r="C358" t="s">
        <v>15</v>
      </c>
      <c r="D358" t="s">
        <v>75</v>
      </c>
      <c r="E358" t="s">
        <v>76</v>
      </c>
      <c r="F358">
        <v>10035</v>
      </c>
      <c r="G358" t="s">
        <v>57</v>
      </c>
      <c r="H358" t="s">
        <v>26</v>
      </c>
      <c r="I358" t="s">
        <v>34</v>
      </c>
      <c r="J358">
        <v>1704</v>
      </c>
      <c r="K358">
        <v>4</v>
      </c>
      <c r="L358">
        <v>0</v>
      </c>
      <c r="M358">
        <v>69864</v>
      </c>
      <c r="O358" s="2" t="str">
        <f>TRIM(SampleSuperstore3[[#This Row],[City]])</f>
        <v>New York City</v>
      </c>
      <c r="P358" s="2" t="str">
        <f>TRIM(SampleSuperstore3[[#This Row],[State]])</f>
        <v>New York</v>
      </c>
      <c r="Q358" s="2" t="str">
        <f t="shared" si="5"/>
        <v>New York City New York</v>
      </c>
      <c r="R358" s="6" t="s">
        <v>634</v>
      </c>
      <c r="S358" s="2" t="s">
        <v>369</v>
      </c>
      <c r="T358" s="2" t="s">
        <v>3</v>
      </c>
      <c r="U358" t="s">
        <v>634</v>
      </c>
      <c r="V358" t="s">
        <v>369</v>
      </c>
    </row>
    <row r="359" spans="1:22" x14ac:dyDescent="0.3">
      <c r="A359" t="s">
        <v>28</v>
      </c>
      <c r="B359" t="s">
        <v>14</v>
      </c>
      <c r="C359" t="s">
        <v>15</v>
      </c>
      <c r="D359" t="s">
        <v>75</v>
      </c>
      <c r="E359" t="s">
        <v>76</v>
      </c>
      <c r="F359">
        <v>10035</v>
      </c>
      <c r="G359" t="s">
        <v>57</v>
      </c>
      <c r="H359" t="s">
        <v>26</v>
      </c>
      <c r="I359" t="s">
        <v>41</v>
      </c>
      <c r="J359">
        <v>344</v>
      </c>
      <c r="K359">
        <v>5</v>
      </c>
      <c r="L359">
        <v>0</v>
      </c>
      <c r="M359">
        <v>15824</v>
      </c>
      <c r="O359" s="2" t="str">
        <f>TRIM(SampleSuperstore3[[#This Row],[City]])</f>
        <v>New York City</v>
      </c>
      <c r="P359" s="2" t="str">
        <f>TRIM(SampleSuperstore3[[#This Row],[State]])</f>
        <v>New York</v>
      </c>
      <c r="Q359" s="2" t="str">
        <f t="shared" si="5"/>
        <v>New York City New York</v>
      </c>
      <c r="R359" s="6" t="s">
        <v>634</v>
      </c>
      <c r="S359" s="2" t="s">
        <v>369</v>
      </c>
      <c r="T359" s="2" t="s">
        <v>3</v>
      </c>
      <c r="U359" t="s">
        <v>634</v>
      </c>
      <c r="V359" t="s">
        <v>369</v>
      </c>
    </row>
    <row r="360" spans="1:22" x14ac:dyDescent="0.3">
      <c r="A360" t="s">
        <v>28</v>
      </c>
      <c r="B360" t="s">
        <v>22</v>
      </c>
      <c r="C360" t="s">
        <v>15</v>
      </c>
      <c r="D360" t="s">
        <v>99</v>
      </c>
      <c r="E360" t="s">
        <v>40</v>
      </c>
      <c r="F360">
        <v>28205</v>
      </c>
      <c r="G360" t="s">
        <v>18</v>
      </c>
      <c r="H360" t="s">
        <v>26</v>
      </c>
      <c r="I360" t="s">
        <v>41</v>
      </c>
      <c r="J360">
        <v>3624</v>
      </c>
      <c r="K360">
        <v>5</v>
      </c>
      <c r="L360">
        <v>2</v>
      </c>
      <c r="M360">
        <v>11325</v>
      </c>
      <c r="O360" s="2" t="str">
        <f>TRIM(SampleSuperstore3[[#This Row],[City]])</f>
        <v>Charlotte</v>
      </c>
      <c r="P360" s="2" t="str">
        <f>TRIM(SampleSuperstore3[[#This Row],[State]])</f>
        <v>North Carolina</v>
      </c>
      <c r="Q360" s="2" t="str">
        <f t="shared" si="5"/>
        <v>Charlotte North Carolina</v>
      </c>
      <c r="R360" s="6" t="s">
        <v>634</v>
      </c>
      <c r="S360" s="2" t="s">
        <v>369</v>
      </c>
      <c r="T360" s="2" t="s">
        <v>3</v>
      </c>
      <c r="U360" t="s">
        <v>634</v>
      </c>
      <c r="V360" t="s">
        <v>369</v>
      </c>
    </row>
    <row r="361" spans="1:22" x14ac:dyDescent="0.3">
      <c r="A361" t="s">
        <v>62</v>
      </c>
      <c r="B361" t="s">
        <v>22</v>
      </c>
      <c r="C361" t="s">
        <v>15</v>
      </c>
      <c r="D361" t="s">
        <v>103</v>
      </c>
      <c r="E361" t="s">
        <v>167</v>
      </c>
      <c r="F361">
        <v>31907</v>
      </c>
      <c r="G361" t="s">
        <v>18</v>
      </c>
      <c r="H361" t="s">
        <v>26</v>
      </c>
      <c r="I361" t="s">
        <v>38</v>
      </c>
      <c r="J361">
        <v>64784</v>
      </c>
      <c r="K361">
        <v>8</v>
      </c>
      <c r="L361">
        <v>0</v>
      </c>
      <c r="M361">
        <v>1684384</v>
      </c>
      <c r="O361" s="2" t="str">
        <f>TRIM(SampleSuperstore3[[#This Row],[City]])</f>
        <v>Columbus</v>
      </c>
      <c r="P361" s="2" t="str">
        <f>TRIM(SampleSuperstore3[[#This Row],[State]])</f>
        <v>Georgia</v>
      </c>
      <c r="Q361" s="2" t="str">
        <f t="shared" si="5"/>
        <v>Columbus Georgia</v>
      </c>
      <c r="R361" s="6" t="s">
        <v>634</v>
      </c>
      <c r="S361" s="2" t="s">
        <v>369</v>
      </c>
      <c r="T361" s="2" t="s">
        <v>3</v>
      </c>
      <c r="U361" t="s">
        <v>634</v>
      </c>
      <c r="V361" t="s">
        <v>369</v>
      </c>
    </row>
    <row r="362" spans="1:22" x14ac:dyDescent="0.3">
      <c r="A362" t="s">
        <v>62</v>
      </c>
      <c r="B362" t="s">
        <v>22</v>
      </c>
      <c r="C362" t="s">
        <v>15</v>
      </c>
      <c r="D362" t="s">
        <v>103</v>
      </c>
      <c r="E362" t="s">
        <v>167</v>
      </c>
      <c r="F362">
        <v>31907</v>
      </c>
      <c r="G362" t="s">
        <v>18</v>
      </c>
      <c r="H362" t="s">
        <v>26</v>
      </c>
      <c r="I362" t="s">
        <v>27</v>
      </c>
      <c r="J362">
        <v>207</v>
      </c>
      <c r="K362">
        <v>2</v>
      </c>
      <c r="L362">
        <v>0</v>
      </c>
      <c r="M362">
        <v>9936</v>
      </c>
      <c r="O362" s="2" t="str">
        <f>TRIM(SampleSuperstore3[[#This Row],[City]])</f>
        <v>Columbus</v>
      </c>
      <c r="P362" s="2" t="str">
        <f>TRIM(SampleSuperstore3[[#This Row],[State]])</f>
        <v>Georgia</v>
      </c>
      <c r="Q362" s="2" t="str">
        <f t="shared" si="5"/>
        <v>Columbus Georgia</v>
      </c>
      <c r="R362" s="6" t="s">
        <v>99</v>
      </c>
      <c r="S362" s="2" t="s">
        <v>704</v>
      </c>
      <c r="T362" s="2" t="s">
        <v>806</v>
      </c>
    </row>
    <row r="363" spans="1:22" x14ac:dyDescent="0.3">
      <c r="A363" t="s">
        <v>28</v>
      </c>
      <c r="B363" t="s">
        <v>14</v>
      </c>
      <c r="C363" t="s">
        <v>15</v>
      </c>
      <c r="D363" t="s">
        <v>75</v>
      </c>
      <c r="E363" t="s">
        <v>76</v>
      </c>
      <c r="F363">
        <v>10009</v>
      </c>
      <c r="G363" t="s">
        <v>57</v>
      </c>
      <c r="H363" t="s">
        <v>26</v>
      </c>
      <c r="I363" t="s">
        <v>27</v>
      </c>
      <c r="J363">
        <v>207</v>
      </c>
      <c r="K363">
        <v>2</v>
      </c>
      <c r="L363">
        <v>0</v>
      </c>
      <c r="M363">
        <v>9936</v>
      </c>
      <c r="O363" s="2" t="str">
        <f>TRIM(SampleSuperstore3[[#This Row],[City]])</f>
        <v>New York City</v>
      </c>
      <c r="P363" s="2" t="str">
        <f>TRIM(SampleSuperstore3[[#This Row],[State]])</f>
        <v>New York</v>
      </c>
      <c r="Q363" s="2" t="str">
        <f t="shared" si="5"/>
        <v>New York City New York</v>
      </c>
      <c r="R363" s="6" t="s">
        <v>103</v>
      </c>
      <c r="S363" s="2" t="s">
        <v>167</v>
      </c>
      <c r="T363" s="2"/>
    </row>
    <row r="364" spans="1:22" x14ac:dyDescent="0.3">
      <c r="A364" t="s">
        <v>28</v>
      </c>
      <c r="B364" t="s">
        <v>14</v>
      </c>
      <c r="C364" t="s">
        <v>15</v>
      </c>
      <c r="D364" t="s">
        <v>75</v>
      </c>
      <c r="E364" t="s">
        <v>76</v>
      </c>
      <c r="F364">
        <v>10009</v>
      </c>
      <c r="G364" t="s">
        <v>57</v>
      </c>
      <c r="H364" t="s">
        <v>19</v>
      </c>
      <c r="I364" t="s">
        <v>21</v>
      </c>
      <c r="J364">
        <v>488646</v>
      </c>
      <c r="K364">
        <v>3</v>
      </c>
      <c r="L364">
        <v>1</v>
      </c>
      <c r="M364">
        <v>868704</v>
      </c>
      <c r="O364" s="2" t="str">
        <f>TRIM(SampleSuperstore3[[#This Row],[City]])</f>
        <v>New York City</v>
      </c>
      <c r="P364" s="2" t="str">
        <f>TRIM(SampleSuperstore3[[#This Row],[State]])</f>
        <v>New York</v>
      </c>
      <c r="Q364" s="2" t="str">
        <f t="shared" si="5"/>
        <v>New York City New York</v>
      </c>
      <c r="R364" s="6" t="s">
        <v>103</v>
      </c>
      <c r="S364" s="2" t="s">
        <v>167</v>
      </c>
      <c r="T364" s="2"/>
    </row>
    <row r="365" spans="1:22" x14ac:dyDescent="0.3">
      <c r="A365" t="s">
        <v>28</v>
      </c>
      <c r="B365" t="s">
        <v>14</v>
      </c>
      <c r="C365" t="s">
        <v>15</v>
      </c>
      <c r="D365" t="s">
        <v>75</v>
      </c>
      <c r="E365" t="s">
        <v>76</v>
      </c>
      <c r="F365">
        <v>10009</v>
      </c>
      <c r="G365" t="s">
        <v>57</v>
      </c>
      <c r="H365" t="s">
        <v>26</v>
      </c>
      <c r="I365" t="s">
        <v>34</v>
      </c>
      <c r="J365">
        <v>556</v>
      </c>
      <c r="K365">
        <v>2</v>
      </c>
      <c r="L365">
        <v>0</v>
      </c>
      <c r="M365">
        <v>14456</v>
      </c>
      <c r="O365" s="2" t="str">
        <f>TRIM(SampleSuperstore3[[#This Row],[City]])</f>
        <v>New York City</v>
      </c>
      <c r="P365" s="2" t="str">
        <f>TRIM(SampleSuperstore3[[#This Row],[State]])</f>
        <v>New York</v>
      </c>
      <c r="Q365" s="2" t="str">
        <f t="shared" si="5"/>
        <v>New York City New York</v>
      </c>
      <c r="R365" s="6" t="s">
        <v>634</v>
      </c>
      <c r="S365" s="2" t="s">
        <v>369</v>
      </c>
      <c r="T365" s="2" t="s">
        <v>3</v>
      </c>
      <c r="U365" t="s">
        <v>634</v>
      </c>
      <c r="V365" t="s">
        <v>369</v>
      </c>
    </row>
    <row r="366" spans="1:22" x14ac:dyDescent="0.3">
      <c r="A366" t="s">
        <v>28</v>
      </c>
      <c r="B366" t="s">
        <v>14</v>
      </c>
      <c r="C366" t="s">
        <v>15</v>
      </c>
      <c r="D366" t="s">
        <v>75</v>
      </c>
      <c r="E366" t="s">
        <v>76</v>
      </c>
      <c r="F366">
        <v>10009</v>
      </c>
      <c r="G366" t="s">
        <v>57</v>
      </c>
      <c r="H366" t="s">
        <v>19</v>
      </c>
      <c r="I366" t="s">
        <v>33</v>
      </c>
      <c r="J366">
        <v>4712</v>
      </c>
      <c r="K366">
        <v>8</v>
      </c>
      <c r="L366">
        <v>0</v>
      </c>
      <c r="M366">
        <v>207328</v>
      </c>
      <c r="O366" s="2" t="str">
        <f>TRIM(SampleSuperstore3[[#This Row],[City]])</f>
        <v>New York City</v>
      </c>
      <c r="P366" s="2" t="str">
        <f>TRIM(SampleSuperstore3[[#This Row],[State]])</f>
        <v>New York</v>
      </c>
      <c r="Q366" s="2" t="str">
        <f t="shared" si="5"/>
        <v>New York City New York</v>
      </c>
      <c r="R366" s="6" t="s">
        <v>634</v>
      </c>
      <c r="S366" s="2" t="s">
        <v>369</v>
      </c>
      <c r="T366" s="2" t="s">
        <v>3</v>
      </c>
      <c r="U366" t="s">
        <v>634</v>
      </c>
      <c r="V366" t="s">
        <v>369</v>
      </c>
    </row>
    <row r="367" spans="1:22" x14ac:dyDescent="0.3">
      <c r="A367" t="s">
        <v>28</v>
      </c>
      <c r="B367" t="s">
        <v>14</v>
      </c>
      <c r="C367" t="s">
        <v>15</v>
      </c>
      <c r="D367" t="s">
        <v>52</v>
      </c>
      <c r="E367" t="s">
        <v>24</v>
      </c>
      <c r="F367">
        <v>94109</v>
      </c>
      <c r="G367" t="s">
        <v>25</v>
      </c>
      <c r="H367" t="s">
        <v>26</v>
      </c>
      <c r="I367" t="s">
        <v>32</v>
      </c>
      <c r="J367">
        <v>21196</v>
      </c>
      <c r="K367">
        <v>4</v>
      </c>
      <c r="L367">
        <v>0</v>
      </c>
      <c r="M367">
        <v>84784</v>
      </c>
      <c r="O367" s="2" t="str">
        <f>TRIM(SampleSuperstore3[[#This Row],[City]])</f>
        <v>San Francisco</v>
      </c>
      <c r="P367" s="2" t="str">
        <f>TRIM(SampleSuperstore3[[#This Row],[State]])</f>
        <v>California</v>
      </c>
      <c r="Q367" s="2" t="str">
        <f t="shared" si="5"/>
        <v>San Francisco California</v>
      </c>
      <c r="R367" s="6" t="s">
        <v>634</v>
      </c>
      <c r="S367" s="2" t="s">
        <v>369</v>
      </c>
      <c r="T367" s="2" t="s">
        <v>3</v>
      </c>
      <c r="U367" t="s">
        <v>634</v>
      </c>
      <c r="V367" t="s">
        <v>369</v>
      </c>
    </row>
    <row r="368" spans="1:22" x14ac:dyDescent="0.3">
      <c r="A368" t="s">
        <v>168</v>
      </c>
      <c r="B368" t="s">
        <v>22</v>
      </c>
      <c r="C368" t="s">
        <v>15</v>
      </c>
      <c r="D368" t="s">
        <v>169</v>
      </c>
      <c r="E368" t="s">
        <v>127</v>
      </c>
      <c r="F368">
        <v>6040</v>
      </c>
      <c r="G368" t="s">
        <v>57</v>
      </c>
      <c r="H368" t="s">
        <v>26</v>
      </c>
      <c r="I368" t="s">
        <v>37</v>
      </c>
      <c r="J368">
        <v>232</v>
      </c>
      <c r="K368">
        <v>4</v>
      </c>
      <c r="L368">
        <v>0</v>
      </c>
      <c r="M368">
        <v>1044</v>
      </c>
      <c r="O368" s="2" t="str">
        <f>TRIM(SampleSuperstore3[[#This Row],[City]])</f>
        <v>Manchester</v>
      </c>
      <c r="P368" s="2" t="str">
        <f>TRIM(SampleSuperstore3[[#This Row],[State]])</f>
        <v>Connecticut</v>
      </c>
      <c r="Q368" s="2" t="str">
        <f t="shared" si="5"/>
        <v>Manchester Connecticut</v>
      </c>
      <c r="R368" s="6" t="s">
        <v>634</v>
      </c>
      <c r="S368" s="2" t="s">
        <v>369</v>
      </c>
      <c r="T368" s="2" t="s">
        <v>3</v>
      </c>
      <c r="U368" t="s">
        <v>634</v>
      </c>
      <c r="V368" t="s">
        <v>369</v>
      </c>
    </row>
    <row r="369" spans="1:20" x14ac:dyDescent="0.3">
      <c r="A369" t="s">
        <v>168</v>
      </c>
      <c r="B369" t="s">
        <v>22</v>
      </c>
      <c r="C369" t="s">
        <v>15</v>
      </c>
      <c r="D369" t="s">
        <v>169</v>
      </c>
      <c r="E369" t="s">
        <v>127</v>
      </c>
      <c r="F369">
        <v>6040</v>
      </c>
      <c r="G369" t="s">
        <v>57</v>
      </c>
      <c r="H369" t="s">
        <v>26</v>
      </c>
      <c r="I369" t="s">
        <v>110</v>
      </c>
      <c r="J369">
        <v>736</v>
      </c>
      <c r="K369">
        <v>2</v>
      </c>
      <c r="L369">
        <v>0</v>
      </c>
      <c r="M369">
        <v>1472</v>
      </c>
      <c r="O369" s="2" t="str">
        <f>TRIM(SampleSuperstore3[[#This Row],[City]])</f>
        <v>Manchester</v>
      </c>
      <c r="P369" s="2" t="str">
        <f>TRIM(SampleSuperstore3[[#This Row],[State]])</f>
        <v>Connecticut</v>
      </c>
      <c r="Q369" s="2" t="str">
        <f t="shared" si="5"/>
        <v>Manchester Connecticut</v>
      </c>
      <c r="R369" s="6" t="s">
        <v>632</v>
      </c>
      <c r="S369" s="2" t="s">
        <v>633</v>
      </c>
      <c r="T369" s="2" t="s">
        <v>24</v>
      </c>
    </row>
    <row r="370" spans="1:20" x14ac:dyDescent="0.3">
      <c r="A370" t="s">
        <v>168</v>
      </c>
      <c r="B370" t="s">
        <v>22</v>
      </c>
      <c r="C370" t="s">
        <v>15</v>
      </c>
      <c r="D370" t="s">
        <v>169</v>
      </c>
      <c r="E370" t="s">
        <v>127</v>
      </c>
      <c r="F370">
        <v>6040</v>
      </c>
      <c r="G370" t="s">
        <v>57</v>
      </c>
      <c r="H370" t="s">
        <v>26</v>
      </c>
      <c r="I370" t="s">
        <v>32</v>
      </c>
      <c r="J370">
        <v>10479</v>
      </c>
      <c r="K370">
        <v>7</v>
      </c>
      <c r="L370">
        <v>0</v>
      </c>
      <c r="M370">
        <v>293412</v>
      </c>
      <c r="O370" s="2" t="str">
        <f>TRIM(SampleSuperstore3[[#This Row],[City]])</f>
        <v>Manchester</v>
      </c>
      <c r="P370" s="2" t="str">
        <f>TRIM(SampleSuperstore3[[#This Row],[State]])</f>
        <v>Connecticut</v>
      </c>
      <c r="Q370" s="2" t="str">
        <f t="shared" si="5"/>
        <v>Manchester Connecticut</v>
      </c>
      <c r="R370" s="6" t="s">
        <v>169</v>
      </c>
      <c r="S370" s="2" t="s">
        <v>127</v>
      </c>
      <c r="T370" s="2"/>
    </row>
    <row r="371" spans="1:20" x14ac:dyDescent="0.3">
      <c r="A371" t="s">
        <v>168</v>
      </c>
      <c r="B371" t="s">
        <v>22</v>
      </c>
      <c r="C371" t="s">
        <v>15</v>
      </c>
      <c r="D371" t="s">
        <v>169</v>
      </c>
      <c r="E371" t="s">
        <v>127</v>
      </c>
      <c r="F371">
        <v>6040</v>
      </c>
      <c r="G371" t="s">
        <v>57</v>
      </c>
      <c r="H371" t="s">
        <v>19</v>
      </c>
      <c r="I371" t="s">
        <v>20</v>
      </c>
      <c r="J371">
        <v>104392</v>
      </c>
      <c r="K371">
        <v>4</v>
      </c>
      <c r="L371">
        <v>0</v>
      </c>
      <c r="M371">
        <v>2714192</v>
      </c>
      <c r="O371" s="2" t="str">
        <f>TRIM(SampleSuperstore3[[#This Row],[City]])</f>
        <v>Manchester</v>
      </c>
      <c r="P371" s="2" t="str">
        <f>TRIM(SampleSuperstore3[[#This Row],[State]])</f>
        <v>Connecticut</v>
      </c>
      <c r="Q371" s="2" t="str">
        <f t="shared" si="5"/>
        <v>Manchester Connecticut</v>
      </c>
      <c r="R371" s="6" t="s">
        <v>169</v>
      </c>
      <c r="S371" s="2" t="s">
        <v>127</v>
      </c>
      <c r="T371" s="2"/>
    </row>
    <row r="372" spans="1:20" x14ac:dyDescent="0.3">
      <c r="A372" t="s">
        <v>28</v>
      </c>
      <c r="B372" t="s">
        <v>14</v>
      </c>
      <c r="C372" t="s">
        <v>15</v>
      </c>
      <c r="D372" t="s">
        <v>170</v>
      </c>
      <c r="E372" t="s">
        <v>46</v>
      </c>
      <c r="F372">
        <v>78550</v>
      </c>
      <c r="G372" t="s">
        <v>47</v>
      </c>
      <c r="H372" t="s">
        <v>26</v>
      </c>
      <c r="I372" t="s">
        <v>41</v>
      </c>
      <c r="J372">
        <v>2592</v>
      </c>
      <c r="K372">
        <v>5</v>
      </c>
      <c r="L372">
        <v>2</v>
      </c>
      <c r="M372">
        <v>9396</v>
      </c>
      <c r="O372" s="2" t="str">
        <f>TRIM(SampleSuperstore3[[#This Row],[City]])</f>
        <v>Harlingen</v>
      </c>
      <c r="P372" s="2" t="str">
        <f>TRIM(SampleSuperstore3[[#This Row],[State]])</f>
        <v>Texas</v>
      </c>
      <c r="Q372" s="2" t="str">
        <f t="shared" si="5"/>
        <v>Harlingen Texas</v>
      </c>
      <c r="R372" s="6" t="s">
        <v>169</v>
      </c>
      <c r="S372" s="2" t="s">
        <v>127</v>
      </c>
      <c r="T372" s="2"/>
    </row>
    <row r="373" spans="1:20" x14ac:dyDescent="0.3">
      <c r="A373" t="s">
        <v>28</v>
      </c>
      <c r="B373" t="s">
        <v>14</v>
      </c>
      <c r="C373" t="s">
        <v>15</v>
      </c>
      <c r="D373" t="s">
        <v>170</v>
      </c>
      <c r="E373" t="s">
        <v>46</v>
      </c>
      <c r="F373">
        <v>78550</v>
      </c>
      <c r="G373" t="s">
        <v>47</v>
      </c>
      <c r="H373" t="s">
        <v>26</v>
      </c>
      <c r="I373" t="s">
        <v>32</v>
      </c>
      <c r="J373">
        <v>53424</v>
      </c>
      <c r="K373">
        <v>3</v>
      </c>
      <c r="L373">
        <v>2</v>
      </c>
      <c r="M373">
        <v>46746</v>
      </c>
      <c r="O373" s="2" t="str">
        <f>TRIM(SampleSuperstore3[[#This Row],[City]])</f>
        <v>Harlingen</v>
      </c>
      <c r="P373" s="2" t="str">
        <f>TRIM(SampleSuperstore3[[#This Row],[State]])</f>
        <v>Texas</v>
      </c>
      <c r="Q373" s="2" t="str">
        <f t="shared" si="5"/>
        <v>Harlingen Texas</v>
      </c>
      <c r="R373" s="6" t="s">
        <v>169</v>
      </c>
      <c r="S373" s="2" t="s">
        <v>127</v>
      </c>
      <c r="T373" s="2"/>
    </row>
    <row r="374" spans="1:20" x14ac:dyDescent="0.3">
      <c r="A374" t="s">
        <v>28</v>
      </c>
      <c r="B374" t="s">
        <v>14</v>
      </c>
      <c r="C374" t="s">
        <v>15</v>
      </c>
      <c r="D374" t="s">
        <v>171</v>
      </c>
      <c r="E374" t="s">
        <v>81</v>
      </c>
      <c r="F374">
        <v>85705</v>
      </c>
      <c r="G374" t="s">
        <v>25</v>
      </c>
      <c r="H374" t="s">
        <v>26</v>
      </c>
      <c r="I374" t="s">
        <v>37</v>
      </c>
      <c r="J374">
        <v>816</v>
      </c>
      <c r="K374">
        <v>5</v>
      </c>
      <c r="L374">
        <v>7</v>
      </c>
      <c r="M374">
        <v>-5712</v>
      </c>
      <c r="O374" s="2" t="str">
        <f>TRIM(SampleSuperstore3[[#This Row],[City]])</f>
        <v>Tucson</v>
      </c>
      <c r="P374" s="2" t="str">
        <f>TRIM(SampleSuperstore3[[#This Row],[State]])</f>
        <v>Arizona</v>
      </c>
      <c r="Q374" s="2" t="str">
        <f t="shared" si="5"/>
        <v>Tucson Arizona</v>
      </c>
      <c r="R374" s="6" t="s">
        <v>170</v>
      </c>
      <c r="S374" s="2" t="s">
        <v>46</v>
      </c>
      <c r="T374" s="2"/>
    </row>
    <row r="375" spans="1:20" x14ac:dyDescent="0.3">
      <c r="A375" t="s">
        <v>28</v>
      </c>
      <c r="B375" t="s">
        <v>14</v>
      </c>
      <c r="C375" t="s">
        <v>15</v>
      </c>
      <c r="D375" t="s">
        <v>171</v>
      </c>
      <c r="E375" t="s">
        <v>81</v>
      </c>
      <c r="F375">
        <v>85705</v>
      </c>
      <c r="G375" t="s">
        <v>25</v>
      </c>
      <c r="H375" t="s">
        <v>35</v>
      </c>
      <c r="I375" t="s">
        <v>59</v>
      </c>
      <c r="J375">
        <v>1023936</v>
      </c>
      <c r="K375">
        <v>8</v>
      </c>
      <c r="L375">
        <v>2</v>
      </c>
      <c r="M375">
        <v>1791888</v>
      </c>
      <c r="O375" s="2" t="str">
        <f>TRIM(SampleSuperstore3[[#This Row],[City]])</f>
        <v>Tucson</v>
      </c>
      <c r="P375" s="2" t="str">
        <f>TRIM(SampleSuperstore3[[#This Row],[State]])</f>
        <v>Arizona</v>
      </c>
      <c r="Q375" s="2" t="str">
        <f t="shared" si="5"/>
        <v>Tucson Arizona</v>
      </c>
      <c r="R375" s="6" t="s">
        <v>170</v>
      </c>
      <c r="S375" s="2" t="s">
        <v>46</v>
      </c>
      <c r="T375" s="2"/>
    </row>
    <row r="376" spans="1:20" x14ac:dyDescent="0.3">
      <c r="A376" t="s">
        <v>28</v>
      </c>
      <c r="B376" t="s">
        <v>14</v>
      </c>
      <c r="C376" t="s">
        <v>15</v>
      </c>
      <c r="D376" t="s">
        <v>171</v>
      </c>
      <c r="E376" t="s">
        <v>81</v>
      </c>
      <c r="F376">
        <v>85705</v>
      </c>
      <c r="G376" t="s">
        <v>25</v>
      </c>
      <c r="H376" t="s">
        <v>26</v>
      </c>
      <c r="I376" t="s">
        <v>34</v>
      </c>
      <c r="J376">
        <v>924</v>
      </c>
      <c r="K376">
        <v>1</v>
      </c>
      <c r="L376">
        <v>2</v>
      </c>
      <c r="M376">
        <v>924</v>
      </c>
      <c r="O376" s="2" t="str">
        <f>TRIM(SampleSuperstore3[[#This Row],[City]])</f>
        <v>Tucson</v>
      </c>
      <c r="P376" s="2" t="str">
        <f>TRIM(SampleSuperstore3[[#This Row],[State]])</f>
        <v>Arizona</v>
      </c>
      <c r="Q376" s="2" t="str">
        <f t="shared" si="5"/>
        <v>Tucson Arizona</v>
      </c>
      <c r="R376" s="6" t="s">
        <v>171</v>
      </c>
      <c r="S376" s="2" t="s">
        <v>81</v>
      </c>
      <c r="T376" s="2"/>
    </row>
    <row r="377" spans="1:20" x14ac:dyDescent="0.3">
      <c r="A377" t="s">
        <v>28</v>
      </c>
      <c r="B377" t="s">
        <v>14</v>
      </c>
      <c r="C377" t="s">
        <v>15</v>
      </c>
      <c r="D377" t="s">
        <v>171</v>
      </c>
      <c r="E377" t="s">
        <v>81</v>
      </c>
      <c r="F377">
        <v>85705</v>
      </c>
      <c r="G377" t="s">
        <v>25</v>
      </c>
      <c r="H377" t="s">
        <v>35</v>
      </c>
      <c r="I377" t="s">
        <v>59</v>
      </c>
      <c r="J377">
        <v>47904</v>
      </c>
      <c r="K377">
        <v>10</v>
      </c>
      <c r="L377">
        <v>2</v>
      </c>
      <c r="M377">
        <v>-2994</v>
      </c>
      <c r="O377" s="2" t="str">
        <f>TRIM(SampleSuperstore3[[#This Row],[City]])</f>
        <v>Tucson</v>
      </c>
      <c r="P377" s="2" t="str">
        <f>TRIM(SampleSuperstore3[[#This Row],[State]])</f>
        <v>Arizona</v>
      </c>
      <c r="Q377" s="2" t="str">
        <f t="shared" si="5"/>
        <v>Tucson Arizona</v>
      </c>
      <c r="R377" s="6" t="s">
        <v>171</v>
      </c>
      <c r="S377" s="2" t="s">
        <v>81</v>
      </c>
      <c r="T377" s="2"/>
    </row>
    <row r="378" spans="1:20" x14ac:dyDescent="0.3">
      <c r="A378" t="s">
        <v>62</v>
      </c>
      <c r="B378" t="s">
        <v>22</v>
      </c>
      <c r="C378" t="s">
        <v>15</v>
      </c>
      <c r="D378" t="s">
        <v>172</v>
      </c>
      <c r="E378" t="s">
        <v>65</v>
      </c>
      <c r="F378">
        <v>62301</v>
      </c>
      <c r="G378" t="s">
        <v>47</v>
      </c>
      <c r="H378" t="s">
        <v>26</v>
      </c>
      <c r="I378" t="s">
        <v>41</v>
      </c>
      <c r="J378">
        <v>99136</v>
      </c>
      <c r="K378">
        <v>4</v>
      </c>
      <c r="L378">
        <v>2</v>
      </c>
      <c r="M378">
        <v>3098</v>
      </c>
      <c r="O378" s="2" t="str">
        <f>TRIM(SampleSuperstore3[[#This Row],[City]])</f>
        <v>Quincy</v>
      </c>
      <c r="P378" s="2" t="str">
        <f>TRIM(SampleSuperstore3[[#This Row],[State]])</f>
        <v>Illinois</v>
      </c>
      <c r="Q378" s="2" t="str">
        <f t="shared" si="5"/>
        <v>Quincy Illinois</v>
      </c>
      <c r="R378" s="6" t="s">
        <v>171</v>
      </c>
      <c r="S378" s="2" t="s">
        <v>81</v>
      </c>
      <c r="T378" s="2"/>
    </row>
    <row r="379" spans="1:20" x14ac:dyDescent="0.3">
      <c r="A379" t="s">
        <v>28</v>
      </c>
      <c r="B379" t="s">
        <v>22</v>
      </c>
      <c r="C379" t="s">
        <v>15</v>
      </c>
      <c r="D379" t="s">
        <v>115</v>
      </c>
      <c r="E379" t="s">
        <v>166</v>
      </c>
      <c r="F379">
        <v>2038</v>
      </c>
      <c r="G379" t="s">
        <v>57</v>
      </c>
      <c r="H379" t="s">
        <v>19</v>
      </c>
      <c r="I379" t="s">
        <v>31</v>
      </c>
      <c r="J379">
        <v>1488424</v>
      </c>
      <c r="K379">
        <v>7</v>
      </c>
      <c r="L379">
        <v>3</v>
      </c>
      <c r="M379">
        <v>-2976848</v>
      </c>
      <c r="O379" s="2" t="str">
        <f>TRIM(SampleSuperstore3[[#This Row],[City]])</f>
        <v>Franklin</v>
      </c>
      <c r="P379" s="2" t="str">
        <f>TRIM(SampleSuperstore3[[#This Row],[State]])</f>
        <v>Massachusetts</v>
      </c>
      <c r="Q379" s="2" t="str">
        <f t="shared" si="5"/>
        <v>Franklin Massachusetts</v>
      </c>
      <c r="R379" s="6" t="s">
        <v>171</v>
      </c>
      <c r="S379" s="2" t="s">
        <v>81</v>
      </c>
      <c r="T379" s="2"/>
    </row>
    <row r="380" spans="1:20" x14ac:dyDescent="0.3">
      <c r="A380" t="s">
        <v>28</v>
      </c>
      <c r="B380" t="s">
        <v>14</v>
      </c>
      <c r="C380" t="s">
        <v>15</v>
      </c>
      <c r="D380" t="s">
        <v>61</v>
      </c>
      <c r="E380" t="s">
        <v>46</v>
      </c>
      <c r="F380">
        <v>77095</v>
      </c>
      <c r="G380" t="s">
        <v>47</v>
      </c>
      <c r="H380" t="s">
        <v>26</v>
      </c>
      <c r="I380" t="s">
        <v>38</v>
      </c>
      <c r="J380">
        <v>8652</v>
      </c>
      <c r="K380">
        <v>3</v>
      </c>
      <c r="L380">
        <v>8</v>
      </c>
      <c r="M380">
        <v>-203322</v>
      </c>
      <c r="O380" s="2" t="str">
        <f>TRIM(SampleSuperstore3[[#This Row],[City]])</f>
        <v>Houston</v>
      </c>
      <c r="P380" s="2" t="str">
        <f>TRIM(SampleSuperstore3[[#This Row],[State]])</f>
        <v>Texas</v>
      </c>
      <c r="Q380" s="2" t="str">
        <f t="shared" si="5"/>
        <v>Houston Texas</v>
      </c>
      <c r="R380" s="6" t="s">
        <v>172</v>
      </c>
      <c r="S380" s="2" t="s">
        <v>65</v>
      </c>
      <c r="T380" s="2"/>
    </row>
    <row r="381" spans="1:20" x14ac:dyDescent="0.3">
      <c r="A381" t="s">
        <v>28</v>
      </c>
      <c r="B381" t="s">
        <v>14</v>
      </c>
      <c r="C381" t="s">
        <v>15</v>
      </c>
      <c r="D381" t="s">
        <v>61</v>
      </c>
      <c r="E381" t="s">
        <v>46</v>
      </c>
      <c r="F381">
        <v>77095</v>
      </c>
      <c r="G381" t="s">
        <v>47</v>
      </c>
      <c r="H381" t="s">
        <v>26</v>
      </c>
      <c r="I381" t="s">
        <v>32</v>
      </c>
      <c r="J381">
        <v>23832</v>
      </c>
      <c r="K381">
        <v>3</v>
      </c>
      <c r="L381">
        <v>2</v>
      </c>
      <c r="M381">
        <v>26811</v>
      </c>
      <c r="O381" s="2" t="str">
        <f>TRIM(SampleSuperstore3[[#This Row],[City]])</f>
        <v>Houston</v>
      </c>
      <c r="P381" s="2" t="str">
        <f>TRIM(SampleSuperstore3[[#This Row],[State]])</f>
        <v>Texas</v>
      </c>
      <c r="Q381" s="2" t="str">
        <f t="shared" si="5"/>
        <v>Houston Texas</v>
      </c>
      <c r="R381" s="6" t="s">
        <v>115</v>
      </c>
      <c r="S381" s="2" t="s">
        <v>166</v>
      </c>
      <c r="T381" s="2"/>
    </row>
    <row r="382" spans="1:20" x14ac:dyDescent="0.3">
      <c r="A382" t="s">
        <v>28</v>
      </c>
      <c r="B382" t="s">
        <v>14</v>
      </c>
      <c r="C382" t="s">
        <v>15</v>
      </c>
      <c r="D382" t="s">
        <v>61</v>
      </c>
      <c r="E382" t="s">
        <v>46</v>
      </c>
      <c r="F382">
        <v>77095</v>
      </c>
      <c r="G382" t="s">
        <v>47</v>
      </c>
      <c r="H382" t="s">
        <v>26</v>
      </c>
      <c r="I382" t="s">
        <v>37</v>
      </c>
      <c r="J382">
        <v>12176</v>
      </c>
      <c r="K382">
        <v>4</v>
      </c>
      <c r="L382">
        <v>8</v>
      </c>
      <c r="M382">
        <v>-188728</v>
      </c>
      <c r="O382" s="2" t="str">
        <f>TRIM(SampleSuperstore3[[#This Row],[City]])</f>
        <v>Houston</v>
      </c>
      <c r="P382" s="2" t="str">
        <f>TRIM(SampleSuperstore3[[#This Row],[State]])</f>
        <v>Texas</v>
      </c>
      <c r="Q382" s="2" t="str">
        <f t="shared" si="5"/>
        <v>Houston Texas</v>
      </c>
      <c r="R382" s="6" t="s">
        <v>61</v>
      </c>
      <c r="S382" s="2" t="s">
        <v>46</v>
      </c>
      <c r="T382" s="2"/>
    </row>
    <row r="383" spans="1:20" x14ac:dyDescent="0.3">
      <c r="A383" t="s">
        <v>62</v>
      </c>
      <c r="B383" t="s">
        <v>22</v>
      </c>
      <c r="C383" t="s">
        <v>15</v>
      </c>
      <c r="D383" t="s">
        <v>52</v>
      </c>
      <c r="E383" t="s">
        <v>24</v>
      </c>
      <c r="F383">
        <v>94109</v>
      </c>
      <c r="G383" t="s">
        <v>25</v>
      </c>
      <c r="H383" t="s">
        <v>26</v>
      </c>
      <c r="I383" t="s">
        <v>41</v>
      </c>
      <c r="J383">
        <v>5096</v>
      </c>
      <c r="K383">
        <v>7</v>
      </c>
      <c r="L383">
        <v>0</v>
      </c>
      <c r="M383">
        <v>2548</v>
      </c>
      <c r="O383" s="2" t="str">
        <f>TRIM(SampleSuperstore3[[#This Row],[City]])</f>
        <v>San Francisco</v>
      </c>
      <c r="P383" s="2" t="str">
        <f>TRIM(SampleSuperstore3[[#This Row],[State]])</f>
        <v>California</v>
      </c>
      <c r="Q383" s="2" t="str">
        <f t="shared" si="5"/>
        <v>San Francisco California</v>
      </c>
      <c r="R383" s="6" t="s">
        <v>61</v>
      </c>
      <c r="S383" s="2" t="s">
        <v>46</v>
      </c>
      <c r="T383" s="2"/>
    </row>
    <row r="384" spans="1:20" x14ac:dyDescent="0.3">
      <c r="A384" t="s">
        <v>62</v>
      </c>
      <c r="B384" t="s">
        <v>22</v>
      </c>
      <c r="C384" t="s">
        <v>15</v>
      </c>
      <c r="D384" t="s">
        <v>52</v>
      </c>
      <c r="E384" t="s">
        <v>24</v>
      </c>
      <c r="F384">
        <v>94109</v>
      </c>
      <c r="G384" t="s">
        <v>25</v>
      </c>
      <c r="H384" t="s">
        <v>26</v>
      </c>
      <c r="I384" t="s">
        <v>37</v>
      </c>
      <c r="J384">
        <v>49536</v>
      </c>
      <c r="K384">
        <v>3</v>
      </c>
      <c r="L384">
        <v>2</v>
      </c>
      <c r="M384">
        <v>173376</v>
      </c>
      <c r="O384" s="2" t="str">
        <f>TRIM(SampleSuperstore3[[#This Row],[City]])</f>
        <v>San Francisco</v>
      </c>
      <c r="P384" s="2" t="str">
        <f>TRIM(SampleSuperstore3[[#This Row],[State]])</f>
        <v>California</v>
      </c>
      <c r="Q384" s="2" t="str">
        <f t="shared" si="5"/>
        <v>San Francisco California</v>
      </c>
      <c r="R384" s="6" t="s">
        <v>61</v>
      </c>
      <c r="S384" s="2" t="s">
        <v>46</v>
      </c>
      <c r="T384" s="2"/>
    </row>
    <row r="385" spans="1:22" x14ac:dyDescent="0.3">
      <c r="A385" t="s">
        <v>13</v>
      </c>
      <c r="B385" t="s">
        <v>22</v>
      </c>
      <c r="C385" t="s">
        <v>15</v>
      </c>
      <c r="D385" t="s">
        <v>153</v>
      </c>
      <c r="E385" t="s">
        <v>70</v>
      </c>
      <c r="F385">
        <v>48180</v>
      </c>
      <c r="G385" t="s">
        <v>47</v>
      </c>
      <c r="H385" t="s">
        <v>35</v>
      </c>
      <c r="I385" t="s">
        <v>59</v>
      </c>
      <c r="J385">
        <v>419</v>
      </c>
      <c r="K385">
        <v>2</v>
      </c>
      <c r="L385">
        <v>0</v>
      </c>
      <c r="M385">
        <v>8799</v>
      </c>
      <c r="O385" s="2" t="str">
        <f>TRIM(SampleSuperstore3[[#This Row],[City]])</f>
        <v>Taylor</v>
      </c>
      <c r="P385" s="2" t="str">
        <f>TRIM(SampleSuperstore3[[#This Row],[State]])</f>
        <v>Michigan</v>
      </c>
      <c r="Q385" s="2" t="str">
        <f t="shared" si="5"/>
        <v>Taylor Michigan</v>
      </c>
      <c r="R385" s="6" t="s">
        <v>632</v>
      </c>
      <c r="S385" s="2" t="s">
        <v>633</v>
      </c>
      <c r="T385" s="2" t="s">
        <v>24</v>
      </c>
    </row>
    <row r="386" spans="1:22" x14ac:dyDescent="0.3">
      <c r="A386" t="s">
        <v>28</v>
      </c>
      <c r="B386" t="s">
        <v>14</v>
      </c>
      <c r="C386" t="s">
        <v>15</v>
      </c>
      <c r="D386" t="s">
        <v>173</v>
      </c>
      <c r="E386" t="s">
        <v>30</v>
      </c>
      <c r="F386">
        <v>33024</v>
      </c>
      <c r="G386" t="s">
        <v>18</v>
      </c>
      <c r="H386" t="s">
        <v>19</v>
      </c>
      <c r="I386" t="s">
        <v>31</v>
      </c>
      <c r="J386">
        <v>3754575</v>
      </c>
      <c r="K386">
        <v>3</v>
      </c>
      <c r="L386">
        <v>45</v>
      </c>
      <c r="M386">
        <v>-1570095</v>
      </c>
      <c r="O386" s="2" t="str">
        <f>TRIM(SampleSuperstore3[[#This Row],[City]])</f>
        <v>Pembroke Pines</v>
      </c>
      <c r="P386" s="2" t="str">
        <f>TRIM(SampleSuperstore3[[#This Row],[State]])</f>
        <v>Florida</v>
      </c>
      <c r="Q386" s="2" t="str">
        <f t="shared" si="5"/>
        <v>Pembroke Pines Florida</v>
      </c>
      <c r="R386" s="6" t="s">
        <v>632</v>
      </c>
      <c r="S386" s="2" t="s">
        <v>633</v>
      </c>
      <c r="T386" s="2" t="s">
        <v>24</v>
      </c>
    </row>
    <row r="387" spans="1:22" x14ac:dyDescent="0.3">
      <c r="A387" t="s">
        <v>28</v>
      </c>
      <c r="B387" t="s">
        <v>14</v>
      </c>
      <c r="C387" t="s">
        <v>15</v>
      </c>
      <c r="D387" t="s">
        <v>173</v>
      </c>
      <c r="E387" t="s">
        <v>30</v>
      </c>
      <c r="F387">
        <v>33024</v>
      </c>
      <c r="G387" t="s">
        <v>18</v>
      </c>
      <c r="H387" t="s">
        <v>35</v>
      </c>
      <c r="I387" t="s">
        <v>59</v>
      </c>
      <c r="J387">
        <v>83976</v>
      </c>
      <c r="K387">
        <v>3</v>
      </c>
      <c r="L387">
        <v>2</v>
      </c>
      <c r="M387">
        <v>-10497</v>
      </c>
      <c r="O387" s="2" t="str">
        <f>TRIM(SampleSuperstore3[[#This Row],[City]])</f>
        <v>Pembroke Pines</v>
      </c>
      <c r="P387" s="2" t="str">
        <f>TRIM(SampleSuperstore3[[#This Row],[State]])</f>
        <v>Florida</v>
      </c>
      <c r="Q387" s="2" t="str">
        <f t="shared" ref="Q387:Q450" si="6">_xlfn.CONCAT(O387," ",P387)</f>
        <v>Pembroke Pines Florida</v>
      </c>
      <c r="R387" s="6" t="s">
        <v>153</v>
      </c>
      <c r="S387" s="2" t="s">
        <v>70</v>
      </c>
      <c r="T387" s="2"/>
    </row>
    <row r="388" spans="1:22" x14ac:dyDescent="0.3">
      <c r="A388" t="s">
        <v>28</v>
      </c>
      <c r="B388" t="s">
        <v>22</v>
      </c>
      <c r="C388" t="s">
        <v>15</v>
      </c>
      <c r="D388" t="s">
        <v>55</v>
      </c>
      <c r="E388" t="s">
        <v>56</v>
      </c>
      <c r="F388">
        <v>19140</v>
      </c>
      <c r="G388" t="s">
        <v>57</v>
      </c>
      <c r="H388" t="s">
        <v>35</v>
      </c>
      <c r="I388" t="s">
        <v>123</v>
      </c>
      <c r="J388">
        <v>48234</v>
      </c>
      <c r="K388">
        <v>4</v>
      </c>
      <c r="L388">
        <v>7</v>
      </c>
      <c r="M388">
        <v>-337638</v>
      </c>
      <c r="O388" s="2" t="str">
        <f>TRIM(SampleSuperstore3[[#This Row],[City]])</f>
        <v>Philadelphia</v>
      </c>
      <c r="P388" s="2" t="str">
        <f>TRIM(SampleSuperstore3[[#This Row],[State]])</f>
        <v>Pennsylvania</v>
      </c>
      <c r="Q388" s="2" t="str">
        <f t="shared" si="6"/>
        <v>Philadelphia Pennsylvania</v>
      </c>
      <c r="R388" s="6" t="s">
        <v>653</v>
      </c>
      <c r="S388" s="2" t="s">
        <v>654</v>
      </c>
      <c r="T388" s="2" t="s">
        <v>30</v>
      </c>
    </row>
    <row r="389" spans="1:22" x14ac:dyDescent="0.3">
      <c r="A389" t="s">
        <v>28</v>
      </c>
      <c r="B389" t="s">
        <v>22</v>
      </c>
      <c r="C389" t="s">
        <v>15</v>
      </c>
      <c r="D389" t="s">
        <v>55</v>
      </c>
      <c r="E389" t="s">
        <v>56</v>
      </c>
      <c r="F389">
        <v>19140</v>
      </c>
      <c r="G389" t="s">
        <v>57</v>
      </c>
      <c r="H389" t="s">
        <v>19</v>
      </c>
      <c r="I389" t="s">
        <v>33</v>
      </c>
      <c r="J389">
        <v>296</v>
      </c>
      <c r="K389">
        <v>1</v>
      </c>
      <c r="L389">
        <v>2</v>
      </c>
      <c r="M389">
        <v>777</v>
      </c>
      <c r="O389" s="2" t="str">
        <f>TRIM(SampleSuperstore3[[#This Row],[City]])</f>
        <v>Philadelphia</v>
      </c>
      <c r="P389" s="2" t="str">
        <f>TRIM(SampleSuperstore3[[#This Row],[State]])</f>
        <v>Pennsylvania</v>
      </c>
      <c r="Q389" s="2" t="str">
        <f t="shared" si="6"/>
        <v>Philadelphia Pennsylvania</v>
      </c>
      <c r="R389" s="6" t="s">
        <v>653</v>
      </c>
      <c r="S389" s="2" t="s">
        <v>654</v>
      </c>
      <c r="T389" s="2" t="s">
        <v>30</v>
      </c>
    </row>
    <row r="390" spans="1:22" x14ac:dyDescent="0.3">
      <c r="A390" t="s">
        <v>62</v>
      </c>
      <c r="B390" t="s">
        <v>14</v>
      </c>
      <c r="C390" t="s">
        <v>15</v>
      </c>
      <c r="D390" t="s">
        <v>148</v>
      </c>
      <c r="E390" t="s">
        <v>104</v>
      </c>
      <c r="F390">
        <v>45231</v>
      </c>
      <c r="G390" t="s">
        <v>57</v>
      </c>
      <c r="H390" t="s">
        <v>26</v>
      </c>
      <c r="I390" t="s">
        <v>34</v>
      </c>
      <c r="J390">
        <v>2624</v>
      </c>
      <c r="K390">
        <v>1</v>
      </c>
      <c r="L390">
        <v>2</v>
      </c>
      <c r="M390">
        <v>4264</v>
      </c>
      <c r="O390" s="2" t="str">
        <f>TRIM(SampleSuperstore3[[#This Row],[City]])</f>
        <v>Cincinnati</v>
      </c>
      <c r="P390" s="2" t="str">
        <f>TRIM(SampleSuperstore3[[#This Row],[State]])</f>
        <v>Ohio</v>
      </c>
      <c r="Q390" s="2" t="str">
        <f t="shared" si="6"/>
        <v>Cincinnati Ohio</v>
      </c>
      <c r="R390" s="6" t="s">
        <v>55</v>
      </c>
      <c r="S390" s="2" t="s">
        <v>56</v>
      </c>
      <c r="T390" s="2"/>
    </row>
    <row r="391" spans="1:22" x14ac:dyDescent="0.3">
      <c r="A391" t="s">
        <v>28</v>
      </c>
      <c r="B391" t="s">
        <v>14</v>
      </c>
      <c r="C391" t="s">
        <v>15</v>
      </c>
      <c r="D391" t="s">
        <v>75</v>
      </c>
      <c r="E391" t="s">
        <v>76</v>
      </c>
      <c r="F391">
        <v>10009</v>
      </c>
      <c r="G391" t="s">
        <v>57</v>
      </c>
      <c r="H391" t="s">
        <v>26</v>
      </c>
      <c r="I391" t="s">
        <v>37</v>
      </c>
      <c r="J391">
        <v>2336</v>
      </c>
      <c r="K391">
        <v>4</v>
      </c>
      <c r="L391">
        <v>2</v>
      </c>
      <c r="M391">
        <v>7884</v>
      </c>
      <c r="O391" s="2" t="str">
        <f>TRIM(SampleSuperstore3[[#This Row],[City]])</f>
        <v>New York City</v>
      </c>
      <c r="P391" s="2" t="str">
        <f>TRIM(SampleSuperstore3[[#This Row],[State]])</f>
        <v>New York</v>
      </c>
      <c r="Q391" s="2" t="str">
        <f t="shared" si="6"/>
        <v>New York City New York</v>
      </c>
      <c r="R391" s="6" t="s">
        <v>55</v>
      </c>
      <c r="S391" s="2" t="s">
        <v>56</v>
      </c>
      <c r="T391" s="2"/>
    </row>
    <row r="392" spans="1:22" x14ac:dyDescent="0.3">
      <c r="A392" t="s">
        <v>28</v>
      </c>
      <c r="B392" t="s">
        <v>14</v>
      </c>
      <c r="C392" t="s">
        <v>15</v>
      </c>
      <c r="D392" t="s">
        <v>75</v>
      </c>
      <c r="E392" t="s">
        <v>76</v>
      </c>
      <c r="F392">
        <v>10009</v>
      </c>
      <c r="G392" t="s">
        <v>57</v>
      </c>
      <c r="H392" t="s">
        <v>35</v>
      </c>
      <c r="I392" t="s">
        <v>59</v>
      </c>
      <c r="J392">
        <v>3998</v>
      </c>
      <c r="K392">
        <v>2</v>
      </c>
      <c r="L392">
        <v>0</v>
      </c>
      <c r="M392">
        <v>135932</v>
      </c>
      <c r="O392" s="2" t="str">
        <f>TRIM(SampleSuperstore3[[#This Row],[City]])</f>
        <v>New York City</v>
      </c>
      <c r="P392" s="2" t="str">
        <f>TRIM(SampleSuperstore3[[#This Row],[State]])</f>
        <v>New York</v>
      </c>
      <c r="Q392" s="2" t="str">
        <f t="shared" si="6"/>
        <v>New York City New York</v>
      </c>
      <c r="R392" s="6" t="s">
        <v>148</v>
      </c>
      <c r="S392" s="2" t="s">
        <v>104</v>
      </c>
      <c r="T392" s="2"/>
    </row>
    <row r="393" spans="1:22" x14ac:dyDescent="0.3">
      <c r="A393" t="s">
        <v>13</v>
      </c>
      <c r="B393" t="s">
        <v>14</v>
      </c>
      <c r="C393" t="s">
        <v>15</v>
      </c>
      <c r="D393" t="s">
        <v>174</v>
      </c>
      <c r="E393" t="s">
        <v>43</v>
      </c>
      <c r="F393">
        <v>98198</v>
      </c>
      <c r="G393" t="s">
        <v>25</v>
      </c>
      <c r="H393" t="s">
        <v>35</v>
      </c>
      <c r="I393" t="s">
        <v>36</v>
      </c>
      <c r="J393">
        <v>246384</v>
      </c>
      <c r="K393">
        <v>2</v>
      </c>
      <c r="L393">
        <v>2</v>
      </c>
      <c r="M393">
        <v>277182</v>
      </c>
      <c r="O393" s="2" t="str">
        <f>TRIM(SampleSuperstore3[[#This Row],[City]])</f>
        <v>Des Moines</v>
      </c>
      <c r="P393" s="2" t="str">
        <f>TRIM(SampleSuperstore3[[#This Row],[State]])</f>
        <v>Washington</v>
      </c>
      <c r="Q393" s="2" t="str">
        <f t="shared" si="6"/>
        <v>Des Moines Washington</v>
      </c>
      <c r="R393" s="6" t="s">
        <v>634</v>
      </c>
      <c r="S393" s="2" t="s">
        <v>369</v>
      </c>
      <c r="T393" s="2" t="s">
        <v>3</v>
      </c>
      <c r="U393" t="s">
        <v>634</v>
      </c>
      <c r="V393" t="s">
        <v>369</v>
      </c>
    </row>
    <row r="394" spans="1:22" x14ac:dyDescent="0.3">
      <c r="A394" t="s">
        <v>13</v>
      </c>
      <c r="B394" t="s">
        <v>14</v>
      </c>
      <c r="C394" t="s">
        <v>15</v>
      </c>
      <c r="D394" t="s">
        <v>174</v>
      </c>
      <c r="E394" t="s">
        <v>43</v>
      </c>
      <c r="F394">
        <v>98198</v>
      </c>
      <c r="G394" t="s">
        <v>25</v>
      </c>
      <c r="H394" t="s">
        <v>35</v>
      </c>
      <c r="I394" t="s">
        <v>162</v>
      </c>
      <c r="J394">
        <v>179997</v>
      </c>
      <c r="K394">
        <v>3</v>
      </c>
      <c r="L394">
        <v>0</v>
      </c>
      <c r="M394">
        <v>7019883</v>
      </c>
      <c r="O394" s="2" t="str">
        <f>TRIM(SampleSuperstore3[[#This Row],[City]])</f>
        <v>Des Moines</v>
      </c>
      <c r="P394" s="2" t="str">
        <f>TRIM(SampleSuperstore3[[#This Row],[State]])</f>
        <v>Washington</v>
      </c>
      <c r="Q394" s="2" t="str">
        <f t="shared" si="6"/>
        <v>Des Moines Washington</v>
      </c>
      <c r="R394" s="6" t="s">
        <v>634</v>
      </c>
      <c r="S394" s="2" t="s">
        <v>369</v>
      </c>
      <c r="T394" s="2" t="s">
        <v>3</v>
      </c>
      <c r="U394" t="s">
        <v>634</v>
      </c>
      <c r="V394" t="s">
        <v>369</v>
      </c>
    </row>
    <row r="395" spans="1:22" x14ac:dyDescent="0.3">
      <c r="A395" t="s">
        <v>13</v>
      </c>
      <c r="B395" t="s">
        <v>22</v>
      </c>
      <c r="C395" t="s">
        <v>15</v>
      </c>
      <c r="D395" t="s">
        <v>175</v>
      </c>
      <c r="E395" t="s">
        <v>65</v>
      </c>
      <c r="F395">
        <v>61604</v>
      </c>
      <c r="G395" t="s">
        <v>47</v>
      </c>
      <c r="H395" t="s">
        <v>26</v>
      </c>
      <c r="I395" t="s">
        <v>37</v>
      </c>
      <c r="J395">
        <v>12462</v>
      </c>
      <c r="K395">
        <v>3</v>
      </c>
      <c r="L395">
        <v>8</v>
      </c>
      <c r="M395">
        <v>-205623</v>
      </c>
      <c r="O395" s="2" t="str">
        <f>TRIM(SampleSuperstore3[[#This Row],[City]])</f>
        <v>Peoria</v>
      </c>
      <c r="P395" s="2" t="str">
        <f>TRIM(SampleSuperstore3[[#This Row],[State]])</f>
        <v>Illinois</v>
      </c>
      <c r="Q395" s="2" t="str">
        <f t="shared" si="6"/>
        <v>Peoria Illinois</v>
      </c>
      <c r="R395" s="6" t="s">
        <v>655</v>
      </c>
      <c r="S395" s="2" t="s">
        <v>656</v>
      </c>
      <c r="T395" s="2" t="s">
        <v>43</v>
      </c>
    </row>
    <row r="396" spans="1:22" x14ac:dyDescent="0.3">
      <c r="A396" t="s">
        <v>28</v>
      </c>
      <c r="B396" t="s">
        <v>44</v>
      </c>
      <c r="C396" t="s">
        <v>15</v>
      </c>
      <c r="D396" t="s">
        <v>176</v>
      </c>
      <c r="E396" t="s">
        <v>177</v>
      </c>
      <c r="F396">
        <v>89115</v>
      </c>
      <c r="G396" t="s">
        <v>25</v>
      </c>
      <c r="H396" t="s">
        <v>26</v>
      </c>
      <c r="I396" t="s">
        <v>37</v>
      </c>
      <c r="J396">
        <v>75792</v>
      </c>
      <c r="K396">
        <v>3</v>
      </c>
      <c r="L396">
        <v>2</v>
      </c>
      <c r="M396">
        <v>255798</v>
      </c>
      <c r="O396" s="2" t="str">
        <f>TRIM(SampleSuperstore3[[#This Row],[City]])</f>
        <v>Las Vegas</v>
      </c>
      <c r="P396" s="2" t="str">
        <f>TRIM(SampleSuperstore3[[#This Row],[State]])</f>
        <v>Nevada</v>
      </c>
      <c r="Q396" s="2" t="str">
        <f t="shared" si="6"/>
        <v>Las Vegas Nevada</v>
      </c>
      <c r="R396" s="6" t="s">
        <v>655</v>
      </c>
      <c r="S396" s="2" t="s">
        <v>656</v>
      </c>
      <c r="T396" s="2" t="s">
        <v>43</v>
      </c>
    </row>
    <row r="397" spans="1:22" x14ac:dyDescent="0.3">
      <c r="A397" t="s">
        <v>13</v>
      </c>
      <c r="B397" t="s">
        <v>22</v>
      </c>
      <c r="C397" t="s">
        <v>15</v>
      </c>
      <c r="D397" t="s">
        <v>178</v>
      </c>
      <c r="E397" t="s">
        <v>179</v>
      </c>
      <c r="F397">
        <v>2886</v>
      </c>
      <c r="G397" t="s">
        <v>57</v>
      </c>
      <c r="H397" t="s">
        <v>26</v>
      </c>
      <c r="I397" t="s">
        <v>32</v>
      </c>
      <c r="J397">
        <v>4996</v>
      </c>
      <c r="K397">
        <v>2</v>
      </c>
      <c r="L397">
        <v>0</v>
      </c>
      <c r="M397">
        <v>94924</v>
      </c>
      <c r="O397" s="2" t="str">
        <f>TRIM(SampleSuperstore3[[#This Row],[City]])</f>
        <v>Warwick</v>
      </c>
      <c r="P397" s="2" t="str">
        <f>TRIM(SampleSuperstore3[[#This Row],[State]])</f>
        <v>Rhode Island</v>
      </c>
      <c r="Q397" s="2" t="str">
        <f t="shared" si="6"/>
        <v>Warwick Rhode Island</v>
      </c>
      <c r="R397" s="6" t="s">
        <v>175</v>
      </c>
      <c r="S397" s="2" t="s">
        <v>65</v>
      </c>
      <c r="T397" s="2"/>
    </row>
    <row r="398" spans="1:22" x14ac:dyDescent="0.3">
      <c r="A398" t="s">
        <v>13</v>
      </c>
      <c r="B398" t="s">
        <v>22</v>
      </c>
      <c r="C398" t="s">
        <v>15</v>
      </c>
      <c r="D398" t="s">
        <v>178</v>
      </c>
      <c r="E398" t="s">
        <v>179</v>
      </c>
      <c r="F398">
        <v>2886</v>
      </c>
      <c r="G398" t="s">
        <v>57</v>
      </c>
      <c r="H398" t="s">
        <v>26</v>
      </c>
      <c r="I398" t="s">
        <v>41</v>
      </c>
      <c r="J398">
        <v>1296</v>
      </c>
      <c r="K398">
        <v>2</v>
      </c>
      <c r="L398">
        <v>0</v>
      </c>
      <c r="M398">
        <v>62208</v>
      </c>
      <c r="O398" s="2" t="str">
        <f>TRIM(SampleSuperstore3[[#This Row],[City]])</f>
        <v>Warwick</v>
      </c>
      <c r="P398" s="2" t="str">
        <f>TRIM(SampleSuperstore3[[#This Row],[State]])</f>
        <v>Rhode Island</v>
      </c>
      <c r="Q398" s="2" t="str">
        <f t="shared" si="6"/>
        <v>Warwick Rhode Island</v>
      </c>
      <c r="R398" s="6" t="s">
        <v>657</v>
      </c>
      <c r="S398" s="2" t="s">
        <v>658</v>
      </c>
      <c r="T398" s="2" t="s">
        <v>177</v>
      </c>
    </row>
    <row r="399" spans="1:22" x14ac:dyDescent="0.3">
      <c r="A399" t="s">
        <v>28</v>
      </c>
      <c r="B399" t="s">
        <v>44</v>
      </c>
      <c r="C399" t="s">
        <v>15</v>
      </c>
      <c r="D399" t="s">
        <v>84</v>
      </c>
      <c r="E399" t="s">
        <v>70</v>
      </c>
      <c r="F399">
        <v>49201</v>
      </c>
      <c r="G399" t="s">
        <v>47</v>
      </c>
      <c r="H399" t="s">
        <v>26</v>
      </c>
      <c r="I399" t="s">
        <v>110</v>
      </c>
      <c r="J399">
        <v>7012</v>
      </c>
      <c r="K399">
        <v>4</v>
      </c>
      <c r="L399">
        <v>0</v>
      </c>
      <c r="M399">
        <v>21036</v>
      </c>
      <c r="O399" s="2" t="str">
        <f>TRIM(SampleSuperstore3[[#This Row],[City]])</f>
        <v>Jackson</v>
      </c>
      <c r="P399" s="2" t="str">
        <f>TRIM(SampleSuperstore3[[#This Row],[State]])</f>
        <v>Michigan</v>
      </c>
      <c r="Q399" s="2" t="str">
        <f t="shared" si="6"/>
        <v>Jackson Michigan</v>
      </c>
      <c r="R399" s="6" t="s">
        <v>178</v>
      </c>
      <c r="S399" s="2" t="s">
        <v>809</v>
      </c>
      <c r="T399" s="2" t="s">
        <v>775</v>
      </c>
    </row>
    <row r="400" spans="1:22" x14ac:dyDescent="0.3">
      <c r="A400" t="s">
        <v>13</v>
      </c>
      <c r="B400" t="s">
        <v>14</v>
      </c>
      <c r="C400" t="s">
        <v>15</v>
      </c>
      <c r="D400" t="s">
        <v>61</v>
      </c>
      <c r="E400" t="s">
        <v>46</v>
      </c>
      <c r="F400">
        <v>77036</v>
      </c>
      <c r="G400" t="s">
        <v>47</v>
      </c>
      <c r="H400" t="s">
        <v>26</v>
      </c>
      <c r="I400" t="s">
        <v>32</v>
      </c>
      <c r="J400">
        <v>35952</v>
      </c>
      <c r="K400">
        <v>3</v>
      </c>
      <c r="L400">
        <v>2</v>
      </c>
      <c r="M400">
        <v>35952</v>
      </c>
      <c r="O400" s="2" t="str">
        <f>TRIM(SampleSuperstore3[[#This Row],[City]])</f>
        <v>Houston</v>
      </c>
      <c r="P400" s="2" t="str">
        <f>TRIM(SampleSuperstore3[[#This Row],[State]])</f>
        <v>Texas</v>
      </c>
      <c r="Q400" s="2" t="str">
        <f t="shared" si="6"/>
        <v>Houston Texas</v>
      </c>
      <c r="R400" s="6" t="s">
        <v>178</v>
      </c>
      <c r="S400" s="2" t="s">
        <v>809</v>
      </c>
      <c r="T400" s="2" t="s">
        <v>775</v>
      </c>
    </row>
    <row r="401" spans="1:22" x14ac:dyDescent="0.3">
      <c r="A401" t="s">
        <v>13</v>
      </c>
      <c r="B401" t="s">
        <v>14</v>
      </c>
      <c r="C401" t="s">
        <v>15</v>
      </c>
      <c r="D401" t="s">
        <v>61</v>
      </c>
      <c r="E401" t="s">
        <v>46</v>
      </c>
      <c r="F401">
        <v>77036</v>
      </c>
      <c r="G401" t="s">
        <v>47</v>
      </c>
      <c r="H401" t="s">
        <v>19</v>
      </c>
      <c r="I401" t="s">
        <v>20</v>
      </c>
      <c r="J401">
        <v>23962656</v>
      </c>
      <c r="K401">
        <v>4</v>
      </c>
      <c r="L401">
        <v>32</v>
      </c>
      <c r="M401">
        <v>-3171528</v>
      </c>
      <c r="O401" s="2" t="str">
        <f>TRIM(SampleSuperstore3[[#This Row],[City]])</f>
        <v>Houston</v>
      </c>
      <c r="P401" s="2" t="str">
        <f>TRIM(SampleSuperstore3[[#This Row],[State]])</f>
        <v>Texas</v>
      </c>
      <c r="Q401" s="2" t="str">
        <f t="shared" si="6"/>
        <v>Houston Texas</v>
      </c>
      <c r="R401" s="6" t="s">
        <v>84</v>
      </c>
      <c r="S401" s="2" t="s">
        <v>70</v>
      </c>
      <c r="T401" s="2"/>
    </row>
    <row r="402" spans="1:22" x14ac:dyDescent="0.3">
      <c r="A402" t="s">
        <v>13</v>
      </c>
      <c r="B402" t="s">
        <v>14</v>
      </c>
      <c r="C402" t="s">
        <v>15</v>
      </c>
      <c r="D402" t="s">
        <v>61</v>
      </c>
      <c r="E402" t="s">
        <v>46</v>
      </c>
      <c r="F402">
        <v>77036</v>
      </c>
      <c r="G402" t="s">
        <v>47</v>
      </c>
      <c r="H402" t="s">
        <v>26</v>
      </c>
      <c r="I402" t="s">
        <v>32</v>
      </c>
      <c r="J402">
        <v>131136</v>
      </c>
      <c r="K402">
        <v>4</v>
      </c>
      <c r="L402">
        <v>2</v>
      </c>
      <c r="M402">
        <v>-32784</v>
      </c>
      <c r="O402" s="2" t="str">
        <f>TRIM(SampleSuperstore3[[#This Row],[City]])</f>
        <v>Houston</v>
      </c>
      <c r="P402" s="2" t="str">
        <f>TRIM(SampleSuperstore3[[#This Row],[State]])</f>
        <v>Texas</v>
      </c>
      <c r="Q402" s="2" t="str">
        <f t="shared" si="6"/>
        <v>Houston Texas</v>
      </c>
      <c r="R402" s="6" t="s">
        <v>61</v>
      </c>
      <c r="S402" s="2" t="s">
        <v>46</v>
      </c>
      <c r="T402" s="2"/>
    </row>
    <row r="403" spans="1:22" x14ac:dyDescent="0.3">
      <c r="A403" t="s">
        <v>13</v>
      </c>
      <c r="B403" t="s">
        <v>14</v>
      </c>
      <c r="C403" t="s">
        <v>15</v>
      </c>
      <c r="D403" t="s">
        <v>61</v>
      </c>
      <c r="E403" t="s">
        <v>46</v>
      </c>
      <c r="F403">
        <v>77036</v>
      </c>
      <c r="G403" t="s">
        <v>47</v>
      </c>
      <c r="H403" t="s">
        <v>35</v>
      </c>
      <c r="I403" t="s">
        <v>59</v>
      </c>
      <c r="J403">
        <v>57584</v>
      </c>
      <c r="K403">
        <v>2</v>
      </c>
      <c r="L403">
        <v>2</v>
      </c>
      <c r="M403">
        <v>7198</v>
      </c>
      <c r="O403" s="2" t="str">
        <f>TRIM(SampleSuperstore3[[#This Row],[City]])</f>
        <v>Houston</v>
      </c>
      <c r="P403" s="2" t="str">
        <f>TRIM(SampleSuperstore3[[#This Row],[State]])</f>
        <v>Texas</v>
      </c>
      <c r="Q403" s="2" t="str">
        <f t="shared" si="6"/>
        <v>Houston Texas</v>
      </c>
      <c r="R403" s="6" t="s">
        <v>61</v>
      </c>
      <c r="S403" s="2" t="s">
        <v>46</v>
      </c>
      <c r="T403" s="2"/>
    </row>
    <row r="404" spans="1:22" x14ac:dyDescent="0.3">
      <c r="A404" t="s">
        <v>62</v>
      </c>
      <c r="B404" t="s">
        <v>14</v>
      </c>
      <c r="C404" t="s">
        <v>15</v>
      </c>
      <c r="D404" t="s">
        <v>180</v>
      </c>
      <c r="E404" t="s">
        <v>30</v>
      </c>
      <c r="F404">
        <v>33180</v>
      </c>
      <c r="G404" t="s">
        <v>18</v>
      </c>
      <c r="H404" t="s">
        <v>26</v>
      </c>
      <c r="I404" t="s">
        <v>41</v>
      </c>
      <c r="J404">
        <v>9568</v>
      </c>
      <c r="K404">
        <v>2</v>
      </c>
      <c r="L404">
        <v>2</v>
      </c>
      <c r="M404">
        <v>34684</v>
      </c>
      <c r="O404" s="2" t="str">
        <f>TRIM(SampleSuperstore3[[#This Row],[City]])</f>
        <v>Miami</v>
      </c>
      <c r="P404" s="2" t="str">
        <f>TRIM(SampleSuperstore3[[#This Row],[State]])</f>
        <v>Florida</v>
      </c>
      <c r="Q404" s="2" t="str">
        <f t="shared" si="6"/>
        <v>Miami Florida</v>
      </c>
      <c r="R404" s="6" t="s">
        <v>61</v>
      </c>
      <c r="S404" s="2" t="s">
        <v>46</v>
      </c>
      <c r="T404" s="2"/>
    </row>
    <row r="405" spans="1:22" x14ac:dyDescent="0.3">
      <c r="A405" t="s">
        <v>28</v>
      </c>
      <c r="B405" t="s">
        <v>22</v>
      </c>
      <c r="C405" t="s">
        <v>15</v>
      </c>
      <c r="D405" t="s">
        <v>106</v>
      </c>
      <c r="E405" t="s">
        <v>40</v>
      </c>
      <c r="F405">
        <v>28403</v>
      </c>
      <c r="G405" t="s">
        <v>18</v>
      </c>
      <c r="H405" t="s">
        <v>26</v>
      </c>
      <c r="I405" t="s">
        <v>34</v>
      </c>
      <c r="J405">
        <v>39072</v>
      </c>
      <c r="K405">
        <v>6</v>
      </c>
      <c r="L405">
        <v>2</v>
      </c>
      <c r="M405">
        <v>9768</v>
      </c>
      <c r="O405" s="2" t="str">
        <f>TRIM(SampleSuperstore3[[#This Row],[City]])</f>
        <v>Wilmington</v>
      </c>
      <c r="P405" s="2" t="str">
        <f>TRIM(SampleSuperstore3[[#This Row],[State]])</f>
        <v>North Carolina</v>
      </c>
      <c r="Q405" s="2" t="str">
        <f t="shared" si="6"/>
        <v>Wilmington North Carolina</v>
      </c>
      <c r="R405" s="6" t="s">
        <v>61</v>
      </c>
      <c r="S405" s="2" t="s">
        <v>46</v>
      </c>
      <c r="T405" s="2"/>
    </row>
    <row r="406" spans="1:22" x14ac:dyDescent="0.3">
      <c r="A406" t="s">
        <v>28</v>
      </c>
      <c r="B406" t="s">
        <v>14</v>
      </c>
      <c r="C406" t="s">
        <v>15</v>
      </c>
      <c r="D406" t="s">
        <v>75</v>
      </c>
      <c r="E406" t="s">
        <v>76</v>
      </c>
      <c r="F406">
        <v>10024</v>
      </c>
      <c r="G406" t="s">
        <v>57</v>
      </c>
      <c r="H406" t="s">
        <v>26</v>
      </c>
      <c r="I406" t="s">
        <v>38</v>
      </c>
      <c r="J406">
        <v>3591</v>
      </c>
      <c r="K406">
        <v>3</v>
      </c>
      <c r="L406">
        <v>0</v>
      </c>
      <c r="M406">
        <v>96957</v>
      </c>
      <c r="O406" s="2" t="str">
        <f>TRIM(SampleSuperstore3[[#This Row],[City]])</f>
        <v>New York City</v>
      </c>
      <c r="P406" s="2" t="str">
        <f>TRIM(SampleSuperstore3[[#This Row],[State]])</f>
        <v>New York</v>
      </c>
      <c r="Q406" s="2" t="str">
        <f t="shared" si="6"/>
        <v>New York City New York</v>
      </c>
      <c r="R406" s="6" t="s">
        <v>180</v>
      </c>
      <c r="S406" s="2" t="s">
        <v>30</v>
      </c>
      <c r="T406" s="2"/>
    </row>
    <row r="407" spans="1:22" x14ac:dyDescent="0.3">
      <c r="A407" t="s">
        <v>28</v>
      </c>
      <c r="B407" t="s">
        <v>14</v>
      </c>
      <c r="C407" t="s">
        <v>15</v>
      </c>
      <c r="D407" t="s">
        <v>52</v>
      </c>
      <c r="E407" t="s">
        <v>24</v>
      </c>
      <c r="F407">
        <v>94110</v>
      </c>
      <c r="G407" t="s">
        <v>25</v>
      </c>
      <c r="H407" t="s">
        <v>35</v>
      </c>
      <c r="I407" t="s">
        <v>59</v>
      </c>
      <c r="J407">
        <v>17995</v>
      </c>
      <c r="K407">
        <v>5</v>
      </c>
      <c r="L407">
        <v>0</v>
      </c>
      <c r="M407">
        <v>377895</v>
      </c>
      <c r="O407" s="2" t="str">
        <f>TRIM(SampleSuperstore3[[#This Row],[City]])</f>
        <v>San Francisco</v>
      </c>
      <c r="P407" s="2" t="str">
        <f>TRIM(SampleSuperstore3[[#This Row],[State]])</f>
        <v>California</v>
      </c>
      <c r="Q407" s="2" t="str">
        <f t="shared" si="6"/>
        <v>San Francisco California</v>
      </c>
      <c r="R407" s="6" t="s">
        <v>106</v>
      </c>
      <c r="S407" s="2" t="s">
        <v>704</v>
      </c>
      <c r="T407" s="2" t="s">
        <v>806</v>
      </c>
    </row>
    <row r="408" spans="1:22" x14ac:dyDescent="0.3">
      <c r="A408" t="s">
        <v>28</v>
      </c>
      <c r="B408" t="s">
        <v>14</v>
      </c>
      <c r="C408" t="s">
        <v>15</v>
      </c>
      <c r="D408" t="s">
        <v>52</v>
      </c>
      <c r="E408" t="s">
        <v>24</v>
      </c>
      <c r="F408">
        <v>94110</v>
      </c>
      <c r="G408" t="s">
        <v>25</v>
      </c>
      <c r="H408" t="s">
        <v>35</v>
      </c>
      <c r="I408" t="s">
        <v>162</v>
      </c>
      <c r="J408">
        <v>1199976</v>
      </c>
      <c r="K408">
        <v>3</v>
      </c>
      <c r="L408">
        <v>2</v>
      </c>
      <c r="M408">
        <v>4349913</v>
      </c>
      <c r="O408" s="2" t="str">
        <f>TRIM(SampleSuperstore3[[#This Row],[City]])</f>
        <v>San Francisco</v>
      </c>
      <c r="P408" s="2" t="str">
        <f>TRIM(SampleSuperstore3[[#This Row],[State]])</f>
        <v>California</v>
      </c>
      <c r="Q408" s="2" t="str">
        <f t="shared" si="6"/>
        <v>San Francisco California</v>
      </c>
      <c r="R408" s="6" t="s">
        <v>634</v>
      </c>
      <c r="S408" s="2" t="s">
        <v>369</v>
      </c>
      <c r="T408" s="2" t="s">
        <v>3</v>
      </c>
      <c r="U408" t="s">
        <v>634</v>
      </c>
      <c r="V408" t="s">
        <v>369</v>
      </c>
    </row>
    <row r="409" spans="1:22" x14ac:dyDescent="0.3">
      <c r="A409" t="s">
        <v>28</v>
      </c>
      <c r="B409" t="s">
        <v>14</v>
      </c>
      <c r="C409" t="s">
        <v>15</v>
      </c>
      <c r="D409" t="s">
        <v>52</v>
      </c>
      <c r="E409" t="s">
        <v>24</v>
      </c>
      <c r="F409">
        <v>94110</v>
      </c>
      <c r="G409" t="s">
        <v>25</v>
      </c>
      <c r="H409" t="s">
        <v>26</v>
      </c>
      <c r="I409" t="s">
        <v>41</v>
      </c>
      <c r="J409">
        <v>2715</v>
      </c>
      <c r="K409">
        <v>5</v>
      </c>
      <c r="L409">
        <v>0</v>
      </c>
      <c r="M409">
        <v>133035</v>
      </c>
      <c r="O409" s="2" t="str">
        <f>TRIM(SampleSuperstore3[[#This Row],[City]])</f>
        <v>San Francisco</v>
      </c>
      <c r="P409" s="2" t="str">
        <f>TRIM(SampleSuperstore3[[#This Row],[State]])</f>
        <v>California</v>
      </c>
      <c r="Q409" s="2" t="str">
        <f t="shared" si="6"/>
        <v>San Francisco California</v>
      </c>
      <c r="R409" s="6" t="s">
        <v>632</v>
      </c>
      <c r="S409" s="2" t="s">
        <v>633</v>
      </c>
      <c r="T409" s="2" t="s">
        <v>24</v>
      </c>
    </row>
    <row r="410" spans="1:22" x14ac:dyDescent="0.3">
      <c r="A410" t="s">
        <v>28</v>
      </c>
      <c r="B410" t="s">
        <v>14</v>
      </c>
      <c r="C410" t="s">
        <v>15</v>
      </c>
      <c r="D410" t="s">
        <v>52</v>
      </c>
      <c r="E410" t="s">
        <v>24</v>
      </c>
      <c r="F410">
        <v>94110</v>
      </c>
      <c r="G410" t="s">
        <v>25</v>
      </c>
      <c r="H410" t="s">
        <v>19</v>
      </c>
      <c r="I410" t="s">
        <v>31</v>
      </c>
      <c r="J410">
        <v>1004024</v>
      </c>
      <c r="K410">
        <v>7</v>
      </c>
      <c r="L410">
        <v>2</v>
      </c>
      <c r="M410">
        <v>-1129527</v>
      </c>
      <c r="O410" s="2" t="str">
        <f>TRIM(SampleSuperstore3[[#This Row],[City]])</f>
        <v>San Francisco</v>
      </c>
      <c r="P410" s="2" t="str">
        <f>TRIM(SampleSuperstore3[[#This Row],[State]])</f>
        <v>California</v>
      </c>
      <c r="Q410" s="2" t="str">
        <f t="shared" si="6"/>
        <v>San Francisco California</v>
      </c>
      <c r="R410" s="6" t="s">
        <v>632</v>
      </c>
      <c r="S410" s="2" t="s">
        <v>633</v>
      </c>
      <c r="T410" s="2" t="s">
        <v>24</v>
      </c>
    </row>
    <row r="411" spans="1:22" x14ac:dyDescent="0.3">
      <c r="A411" t="s">
        <v>28</v>
      </c>
      <c r="B411" t="s">
        <v>14</v>
      </c>
      <c r="C411" t="s">
        <v>15</v>
      </c>
      <c r="D411" t="s">
        <v>52</v>
      </c>
      <c r="E411" t="s">
        <v>24</v>
      </c>
      <c r="F411">
        <v>94110</v>
      </c>
      <c r="G411" t="s">
        <v>25</v>
      </c>
      <c r="H411" t="s">
        <v>26</v>
      </c>
      <c r="I411" t="s">
        <v>41</v>
      </c>
      <c r="J411">
        <v>968</v>
      </c>
      <c r="K411">
        <v>1</v>
      </c>
      <c r="L411">
        <v>0</v>
      </c>
      <c r="M411">
        <v>46464</v>
      </c>
      <c r="O411" s="2" t="str">
        <f>TRIM(SampleSuperstore3[[#This Row],[City]])</f>
        <v>San Francisco</v>
      </c>
      <c r="P411" s="2" t="str">
        <f>TRIM(SampleSuperstore3[[#This Row],[State]])</f>
        <v>California</v>
      </c>
      <c r="Q411" s="2" t="str">
        <f t="shared" si="6"/>
        <v>San Francisco California</v>
      </c>
      <c r="R411" s="6" t="s">
        <v>632</v>
      </c>
      <c r="S411" s="2" t="s">
        <v>633</v>
      </c>
      <c r="T411" s="2" t="s">
        <v>24</v>
      </c>
    </row>
    <row r="412" spans="1:22" x14ac:dyDescent="0.3">
      <c r="A412" t="s">
        <v>28</v>
      </c>
      <c r="B412" t="s">
        <v>14</v>
      </c>
      <c r="C412" t="s">
        <v>15</v>
      </c>
      <c r="D412" t="s">
        <v>52</v>
      </c>
      <c r="E412" t="s">
        <v>24</v>
      </c>
      <c r="F412">
        <v>94110</v>
      </c>
      <c r="G412" t="s">
        <v>25</v>
      </c>
      <c r="H412" t="s">
        <v>26</v>
      </c>
      <c r="I412" t="s">
        <v>27</v>
      </c>
      <c r="J412">
        <v>2835</v>
      </c>
      <c r="K412">
        <v>9</v>
      </c>
      <c r="L412">
        <v>0</v>
      </c>
      <c r="M412">
        <v>13608</v>
      </c>
      <c r="O412" s="2" t="str">
        <f>TRIM(SampleSuperstore3[[#This Row],[City]])</f>
        <v>San Francisco</v>
      </c>
      <c r="P412" s="2" t="str">
        <f>TRIM(SampleSuperstore3[[#This Row],[State]])</f>
        <v>California</v>
      </c>
      <c r="Q412" s="2" t="str">
        <f t="shared" si="6"/>
        <v>San Francisco California</v>
      </c>
      <c r="R412" s="6" t="s">
        <v>632</v>
      </c>
      <c r="S412" s="2" t="s">
        <v>633</v>
      </c>
      <c r="T412" s="2" t="s">
        <v>24</v>
      </c>
    </row>
    <row r="413" spans="1:22" x14ac:dyDescent="0.3">
      <c r="A413" t="s">
        <v>28</v>
      </c>
      <c r="B413" t="s">
        <v>14</v>
      </c>
      <c r="C413" t="s">
        <v>15</v>
      </c>
      <c r="D413" t="s">
        <v>52</v>
      </c>
      <c r="E413" t="s">
        <v>24</v>
      </c>
      <c r="F413">
        <v>94110</v>
      </c>
      <c r="G413" t="s">
        <v>25</v>
      </c>
      <c r="H413" t="s">
        <v>26</v>
      </c>
      <c r="I413" t="s">
        <v>41</v>
      </c>
      <c r="J413">
        <v>5598</v>
      </c>
      <c r="K413">
        <v>1</v>
      </c>
      <c r="L413">
        <v>0</v>
      </c>
      <c r="M413">
        <v>274302</v>
      </c>
      <c r="O413" s="2" t="str">
        <f>TRIM(SampleSuperstore3[[#This Row],[City]])</f>
        <v>San Francisco</v>
      </c>
      <c r="P413" s="2" t="str">
        <f>TRIM(SampleSuperstore3[[#This Row],[State]])</f>
        <v>California</v>
      </c>
      <c r="Q413" s="2" t="str">
        <f t="shared" si="6"/>
        <v>San Francisco California</v>
      </c>
      <c r="R413" s="6" t="s">
        <v>632</v>
      </c>
      <c r="S413" s="2" t="s">
        <v>633</v>
      </c>
      <c r="T413" s="2" t="s">
        <v>24</v>
      </c>
    </row>
    <row r="414" spans="1:22" x14ac:dyDescent="0.3">
      <c r="A414" t="s">
        <v>28</v>
      </c>
      <c r="B414" t="s">
        <v>14</v>
      </c>
      <c r="C414" t="s">
        <v>15</v>
      </c>
      <c r="D414" t="s">
        <v>52</v>
      </c>
      <c r="E414" t="s">
        <v>24</v>
      </c>
      <c r="F414">
        <v>94110</v>
      </c>
      <c r="G414" t="s">
        <v>25</v>
      </c>
      <c r="H414" t="s">
        <v>19</v>
      </c>
      <c r="I414" t="s">
        <v>20</v>
      </c>
      <c r="J414">
        <v>1336829</v>
      </c>
      <c r="K414">
        <v>13</v>
      </c>
      <c r="L414">
        <v>15</v>
      </c>
      <c r="M414">
        <v>314548</v>
      </c>
      <c r="O414" s="2" t="str">
        <f>TRIM(SampleSuperstore3[[#This Row],[City]])</f>
        <v>San Francisco</v>
      </c>
      <c r="P414" s="2" t="str">
        <f>TRIM(SampleSuperstore3[[#This Row],[State]])</f>
        <v>California</v>
      </c>
      <c r="Q414" s="2" t="str">
        <f t="shared" si="6"/>
        <v>San Francisco California</v>
      </c>
      <c r="R414" s="6" t="s">
        <v>632</v>
      </c>
      <c r="S414" s="2" t="s">
        <v>633</v>
      </c>
      <c r="T414" s="2" t="s">
        <v>24</v>
      </c>
    </row>
    <row r="415" spans="1:22" x14ac:dyDescent="0.3">
      <c r="A415" t="s">
        <v>28</v>
      </c>
      <c r="B415" t="s">
        <v>14</v>
      </c>
      <c r="C415" t="s">
        <v>15</v>
      </c>
      <c r="D415" t="s">
        <v>52</v>
      </c>
      <c r="E415" t="s">
        <v>24</v>
      </c>
      <c r="F415">
        <v>94110</v>
      </c>
      <c r="G415" t="s">
        <v>25</v>
      </c>
      <c r="H415" t="s">
        <v>19</v>
      </c>
      <c r="I415" t="s">
        <v>21</v>
      </c>
      <c r="J415">
        <v>113568</v>
      </c>
      <c r="K415">
        <v>2</v>
      </c>
      <c r="L415">
        <v>2</v>
      </c>
      <c r="M415">
        <v>-184548</v>
      </c>
      <c r="O415" s="2" t="str">
        <f>TRIM(SampleSuperstore3[[#This Row],[City]])</f>
        <v>San Francisco</v>
      </c>
      <c r="P415" s="2" t="str">
        <f>TRIM(SampleSuperstore3[[#This Row],[State]])</f>
        <v>California</v>
      </c>
      <c r="Q415" s="2" t="str">
        <f t="shared" si="6"/>
        <v>San Francisco California</v>
      </c>
      <c r="R415" s="6" t="s">
        <v>632</v>
      </c>
      <c r="S415" s="2" t="s">
        <v>633</v>
      </c>
      <c r="T415" s="2" t="s">
        <v>24</v>
      </c>
    </row>
    <row r="416" spans="1:22" x14ac:dyDescent="0.3">
      <c r="A416" t="s">
        <v>28</v>
      </c>
      <c r="B416" t="s">
        <v>22</v>
      </c>
      <c r="C416" t="s">
        <v>15</v>
      </c>
      <c r="D416" t="s">
        <v>42</v>
      </c>
      <c r="E416" t="s">
        <v>43</v>
      </c>
      <c r="F416">
        <v>98105</v>
      </c>
      <c r="G416" t="s">
        <v>25</v>
      </c>
      <c r="H416" t="s">
        <v>26</v>
      </c>
      <c r="I416" t="s">
        <v>41</v>
      </c>
      <c r="J416">
        <v>13986</v>
      </c>
      <c r="K416">
        <v>7</v>
      </c>
      <c r="L416">
        <v>0</v>
      </c>
      <c r="M416">
        <v>657342</v>
      </c>
      <c r="O416" s="2" t="str">
        <f>TRIM(SampleSuperstore3[[#This Row],[City]])</f>
        <v>Seattle</v>
      </c>
      <c r="P416" s="2" t="str">
        <f>TRIM(SampleSuperstore3[[#This Row],[State]])</f>
        <v>Washington</v>
      </c>
      <c r="Q416" s="2" t="str">
        <f t="shared" si="6"/>
        <v>Seattle Washington</v>
      </c>
      <c r="R416" s="6" t="s">
        <v>632</v>
      </c>
      <c r="S416" s="2" t="s">
        <v>633</v>
      </c>
      <c r="T416" s="2" t="s">
        <v>24</v>
      </c>
    </row>
    <row r="417" spans="1:21" x14ac:dyDescent="0.3">
      <c r="A417" t="s">
        <v>28</v>
      </c>
      <c r="B417" t="s">
        <v>22</v>
      </c>
      <c r="C417" t="s">
        <v>15</v>
      </c>
      <c r="D417" t="s">
        <v>42</v>
      </c>
      <c r="E417" t="s">
        <v>43</v>
      </c>
      <c r="F417">
        <v>98105</v>
      </c>
      <c r="G417" t="s">
        <v>25</v>
      </c>
      <c r="H417" t="s">
        <v>19</v>
      </c>
      <c r="I417" t="s">
        <v>21</v>
      </c>
      <c r="J417">
        <v>307136</v>
      </c>
      <c r="K417">
        <v>4</v>
      </c>
      <c r="L417">
        <v>2</v>
      </c>
      <c r="M417">
        <v>268744</v>
      </c>
      <c r="O417" s="2" t="str">
        <f>TRIM(SampleSuperstore3[[#This Row],[City]])</f>
        <v>Seattle</v>
      </c>
      <c r="P417" s="2" t="str">
        <f>TRIM(SampleSuperstore3[[#This Row],[State]])</f>
        <v>Washington</v>
      </c>
      <c r="Q417" s="2" t="str">
        <f t="shared" si="6"/>
        <v>Seattle Washington</v>
      </c>
      <c r="R417" s="6" t="s">
        <v>632</v>
      </c>
      <c r="S417" s="2" t="s">
        <v>633</v>
      </c>
      <c r="T417" s="2" t="s">
        <v>24</v>
      </c>
    </row>
    <row r="418" spans="1:21" x14ac:dyDescent="0.3">
      <c r="A418" t="s">
        <v>28</v>
      </c>
      <c r="B418" t="s">
        <v>14</v>
      </c>
      <c r="C418" t="s">
        <v>15</v>
      </c>
      <c r="D418" t="s">
        <v>181</v>
      </c>
      <c r="E418" t="s">
        <v>24</v>
      </c>
      <c r="F418">
        <v>92646</v>
      </c>
      <c r="G418" t="s">
        <v>25</v>
      </c>
      <c r="H418" t="s">
        <v>26</v>
      </c>
      <c r="I418" t="s">
        <v>34</v>
      </c>
      <c r="J418">
        <v>9592</v>
      </c>
      <c r="K418">
        <v>8</v>
      </c>
      <c r="L418">
        <v>0</v>
      </c>
      <c r="M418">
        <v>258984</v>
      </c>
      <c r="O418" s="2" t="str">
        <f>TRIM(SampleSuperstore3[[#This Row],[City]])</f>
        <v>Huntington Beach</v>
      </c>
      <c r="P418" s="2" t="str">
        <f>TRIM(SampleSuperstore3[[#This Row],[State]])</f>
        <v>California</v>
      </c>
      <c r="Q418" s="2" t="str">
        <f t="shared" si="6"/>
        <v>Huntington Beach California</v>
      </c>
      <c r="R418" s="6" t="s">
        <v>42</v>
      </c>
      <c r="S418" s="2" t="s">
        <v>43</v>
      </c>
      <c r="T418" s="2"/>
    </row>
    <row r="419" spans="1:21" x14ac:dyDescent="0.3">
      <c r="A419" t="s">
        <v>28</v>
      </c>
      <c r="B419" t="s">
        <v>14</v>
      </c>
      <c r="C419" t="s">
        <v>15</v>
      </c>
      <c r="D419" t="s">
        <v>23</v>
      </c>
      <c r="E419" t="s">
        <v>24</v>
      </c>
      <c r="F419">
        <v>90004</v>
      </c>
      <c r="G419" t="s">
        <v>25</v>
      </c>
      <c r="H419" t="s">
        <v>19</v>
      </c>
      <c r="I419" t="s">
        <v>21</v>
      </c>
      <c r="J419">
        <v>3838</v>
      </c>
      <c r="K419">
        <v>5</v>
      </c>
      <c r="L419">
        <v>2</v>
      </c>
      <c r="M419">
        <v>3838</v>
      </c>
      <c r="O419" s="2" t="str">
        <f>TRIM(SampleSuperstore3[[#This Row],[City]])</f>
        <v>Los Angeles</v>
      </c>
      <c r="P419" s="2" t="str">
        <f>TRIM(SampleSuperstore3[[#This Row],[State]])</f>
        <v>California</v>
      </c>
      <c r="Q419" s="2" t="str">
        <f t="shared" si="6"/>
        <v>Los Angeles California</v>
      </c>
      <c r="R419" s="6" t="s">
        <v>42</v>
      </c>
      <c r="S419" s="2" t="s">
        <v>43</v>
      </c>
      <c r="T419" s="2"/>
    </row>
    <row r="420" spans="1:21" x14ac:dyDescent="0.3">
      <c r="A420" t="s">
        <v>28</v>
      </c>
      <c r="B420" t="s">
        <v>22</v>
      </c>
      <c r="C420" t="s">
        <v>15</v>
      </c>
      <c r="D420" t="s">
        <v>182</v>
      </c>
      <c r="E420" t="s">
        <v>17</v>
      </c>
      <c r="F420">
        <v>40475</v>
      </c>
      <c r="G420" t="s">
        <v>18</v>
      </c>
      <c r="H420" t="s">
        <v>26</v>
      </c>
      <c r="I420" t="s">
        <v>41</v>
      </c>
      <c r="J420">
        <v>578</v>
      </c>
      <c r="K420">
        <v>1</v>
      </c>
      <c r="L420">
        <v>0</v>
      </c>
      <c r="M420">
        <v>28322</v>
      </c>
      <c r="O420" s="2" t="str">
        <f>TRIM(SampleSuperstore3[[#This Row],[City]])</f>
        <v>Richmond</v>
      </c>
      <c r="P420" s="2" t="str">
        <f>TRIM(SampleSuperstore3[[#This Row],[State]])</f>
        <v>Kentucky</v>
      </c>
      <c r="Q420" s="2" t="str">
        <f t="shared" si="6"/>
        <v>Richmond Kentucky</v>
      </c>
      <c r="R420" s="6" t="s">
        <v>659</v>
      </c>
      <c r="S420" s="2" t="s">
        <v>652</v>
      </c>
      <c r="T420" s="2" t="s">
        <v>24</v>
      </c>
    </row>
    <row r="421" spans="1:21" x14ac:dyDescent="0.3">
      <c r="A421" t="s">
        <v>28</v>
      </c>
      <c r="B421" t="s">
        <v>22</v>
      </c>
      <c r="C421" t="s">
        <v>15</v>
      </c>
      <c r="D421" t="s">
        <v>23</v>
      </c>
      <c r="E421" t="s">
        <v>24</v>
      </c>
      <c r="F421">
        <v>90045</v>
      </c>
      <c r="G421" t="s">
        <v>25</v>
      </c>
      <c r="H421" t="s">
        <v>26</v>
      </c>
      <c r="I421" t="s">
        <v>34</v>
      </c>
      <c r="J421">
        <v>932</v>
      </c>
      <c r="K421">
        <v>4</v>
      </c>
      <c r="L421">
        <v>0</v>
      </c>
      <c r="M421">
        <v>27028</v>
      </c>
      <c r="O421" s="2" t="str">
        <f>TRIM(SampleSuperstore3[[#This Row],[City]])</f>
        <v>Los Angeles</v>
      </c>
      <c r="P421" s="2" t="str">
        <f>TRIM(SampleSuperstore3[[#This Row],[State]])</f>
        <v>California</v>
      </c>
      <c r="Q421" s="2" t="str">
        <f t="shared" si="6"/>
        <v>Los Angeles California</v>
      </c>
      <c r="R421" s="6" t="s">
        <v>626</v>
      </c>
      <c r="S421" s="2" t="s">
        <v>627</v>
      </c>
      <c r="T421" s="2" t="s">
        <v>24</v>
      </c>
    </row>
    <row r="422" spans="1:21" x14ac:dyDescent="0.3">
      <c r="A422" t="s">
        <v>28</v>
      </c>
      <c r="B422" t="s">
        <v>22</v>
      </c>
      <c r="C422" t="s">
        <v>15</v>
      </c>
      <c r="D422" t="s">
        <v>23</v>
      </c>
      <c r="E422" t="s">
        <v>24</v>
      </c>
      <c r="F422">
        <v>90045</v>
      </c>
      <c r="G422" t="s">
        <v>25</v>
      </c>
      <c r="H422" t="s">
        <v>26</v>
      </c>
      <c r="I422" t="s">
        <v>60</v>
      </c>
      <c r="J422">
        <v>1525</v>
      </c>
      <c r="K422">
        <v>1</v>
      </c>
      <c r="L422">
        <v>0</v>
      </c>
      <c r="M422">
        <v>7015</v>
      </c>
      <c r="O422" s="2" t="str">
        <f>TRIM(SampleSuperstore3[[#This Row],[City]])</f>
        <v>Los Angeles</v>
      </c>
      <c r="P422" s="2" t="str">
        <f>TRIM(SampleSuperstore3[[#This Row],[State]])</f>
        <v>California</v>
      </c>
      <c r="Q422" s="2" t="str">
        <f t="shared" si="6"/>
        <v>Los Angeles California</v>
      </c>
      <c r="R422" s="6" t="s">
        <v>182</v>
      </c>
      <c r="S422" s="2" t="s">
        <v>17</v>
      </c>
      <c r="T422" s="2"/>
    </row>
    <row r="423" spans="1:21" x14ac:dyDescent="0.3">
      <c r="A423" t="s">
        <v>62</v>
      </c>
      <c r="B423" t="s">
        <v>14</v>
      </c>
      <c r="C423" t="s">
        <v>15</v>
      </c>
      <c r="D423" t="s">
        <v>183</v>
      </c>
      <c r="E423" t="s">
        <v>98</v>
      </c>
      <c r="F423">
        <v>80027</v>
      </c>
      <c r="G423" t="s">
        <v>25</v>
      </c>
      <c r="H423" t="s">
        <v>35</v>
      </c>
      <c r="I423" t="s">
        <v>59</v>
      </c>
      <c r="J423">
        <v>196752</v>
      </c>
      <c r="K423">
        <v>6</v>
      </c>
      <c r="L423">
        <v>2</v>
      </c>
      <c r="M423">
        <v>565662</v>
      </c>
      <c r="O423" s="2" t="str">
        <f>TRIM(SampleSuperstore3[[#This Row],[City]])</f>
        <v>Louisville</v>
      </c>
      <c r="P423" s="2" t="str">
        <f>TRIM(SampleSuperstore3[[#This Row],[State]])</f>
        <v>Colorado</v>
      </c>
      <c r="Q423" s="2" t="str">
        <f t="shared" si="6"/>
        <v>Louisville Colorado</v>
      </c>
      <c r="R423" s="6" t="s">
        <v>626</v>
      </c>
      <c r="S423" s="2" t="s">
        <v>627</v>
      </c>
      <c r="T423" s="2" t="s">
        <v>24</v>
      </c>
    </row>
    <row r="424" spans="1:21" x14ac:dyDescent="0.3">
      <c r="A424" t="s">
        <v>28</v>
      </c>
      <c r="B424" t="s">
        <v>22</v>
      </c>
      <c r="C424" t="s">
        <v>15</v>
      </c>
      <c r="D424" t="s">
        <v>184</v>
      </c>
      <c r="E424" t="s">
        <v>166</v>
      </c>
      <c r="F424">
        <v>1841</v>
      </c>
      <c r="G424" t="s">
        <v>57</v>
      </c>
      <c r="H424" t="s">
        <v>19</v>
      </c>
      <c r="I424" t="s">
        <v>33</v>
      </c>
      <c r="J424">
        <v>5656</v>
      </c>
      <c r="K424">
        <v>4</v>
      </c>
      <c r="L424">
        <v>0</v>
      </c>
      <c r="M424">
        <v>147056</v>
      </c>
      <c r="O424" s="2" t="str">
        <f>TRIM(SampleSuperstore3[[#This Row],[City]])</f>
        <v>Lawrence</v>
      </c>
      <c r="P424" s="2" t="str">
        <f>TRIM(SampleSuperstore3[[#This Row],[State]])</f>
        <v>Massachusetts</v>
      </c>
      <c r="Q424" s="2" t="str">
        <f t="shared" si="6"/>
        <v>Lawrence Massachusetts</v>
      </c>
      <c r="R424" s="6" t="s">
        <v>626</v>
      </c>
      <c r="S424" s="2" t="s">
        <v>627</v>
      </c>
      <c r="T424" s="2" t="s">
        <v>24</v>
      </c>
    </row>
    <row r="425" spans="1:21" x14ac:dyDescent="0.3">
      <c r="A425" t="s">
        <v>28</v>
      </c>
      <c r="B425" t="s">
        <v>22</v>
      </c>
      <c r="C425" t="s">
        <v>15</v>
      </c>
      <c r="D425" t="s">
        <v>184</v>
      </c>
      <c r="E425" t="s">
        <v>166</v>
      </c>
      <c r="F425">
        <v>1841</v>
      </c>
      <c r="G425" t="s">
        <v>57</v>
      </c>
      <c r="H425" t="s">
        <v>26</v>
      </c>
      <c r="I425" t="s">
        <v>32</v>
      </c>
      <c r="J425">
        <v>327</v>
      </c>
      <c r="K425">
        <v>3</v>
      </c>
      <c r="L425">
        <v>0</v>
      </c>
      <c r="M425">
        <v>8502</v>
      </c>
      <c r="O425" s="2" t="str">
        <f>TRIM(SampleSuperstore3[[#This Row],[City]])</f>
        <v>Lawrence</v>
      </c>
      <c r="P425" s="2" t="str">
        <f>TRIM(SampleSuperstore3[[#This Row],[State]])</f>
        <v>Massachusetts</v>
      </c>
      <c r="Q425" s="2" t="str">
        <f t="shared" si="6"/>
        <v>Lawrence Massachusetts</v>
      </c>
      <c r="R425" s="6" t="s">
        <v>183</v>
      </c>
      <c r="S425" s="2" t="s">
        <v>98</v>
      </c>
      <c r="T425" s="2"/>
    </row>
    <row r="426" spans="1:21" x14ac:dyDescent="0.3">
      <c r="A426" t="s">
        <v>13</v>
      </c>
      <c r="B426" t="s">
        <v>14</v>
      </c>
      <c r="C426" t="s">
        <v>15</v>
      </c>
      <c r="D426" t="s">
        <v>84</v>
      </c>
      <c r="E426" t="s">
        <v>185</v>
      </c>
      <c r="F426">
        <v>39212</v>
      </c>
      <c r="G426" t="s">
        <v>18</v>
      </c>
      <c r="H426" t="s">
        <v>19</v>
      </c>
      <c r="I426" t="s">
        <v>21</v>
      </c>
      <c r="J426">
        <v>8664</v>
      </c>
      <c r="K426">
        <v>4</v>
      </c>
      <c r="L426">
        <v>0</v>
      </c>
      <c r="M426">
        <v>225264</v>
      </c>
      <c r="O426" s="2" t="str">
        <f>TRIM(SampleSuperstore3[[#This Row],[City]])</f>
        <v>Jackson</v>
      </c>
      <c r="P426" s="2" t="str">
        <f>TRIM(SampleSuperstore3[[#This Row],[State]])</f>
        <v>Mississippi</v>
      </c>
      <c r="Q426" s="2" t="str">
        <f t="shared" si="6"/>
        <v>Jackson Mississippi</v>
      </c>
      <c r="R426" s="6" t="s">
        <v>184</v>
      </c>
      <c r="S426" s="2" t="s">
        <v>166</v>
      </c>
      <c r="T426" s="2"/>
    </row>
    <row r="427" spans="1:21" x14ac:dyDescent="0.3">
      <c r="A427" t="s">
        <v>13</v>
      </c>
      <c r="B427" t="s">
        <v>22</v>
      </c>
      <c r="C427" t="s">
        <v>15</v>
      </c>
      <c r="D427" t="s">
        <v>186</v>
      </c>
      <c r="E427" t="s">
        <v>70</v>
      </c>
      <c r="F427">
        <v>48187</v>
      </c>
      <c r="G427" t="s">
        <v>47</v>
      </c>
      <c r="H427" t="s">
        <v>19</v>
      </c>
      <c r="I427" t="s">
        <v>33</v>
      </c>
      <c r="J427">
        <v>284</v>
      </c>
      <c r="K427">
        <v>2</v>
      </c>
      <c r="L427">
        <v>0</v>
      </c>
      <c r="M427">
        <v>11076</v>
      </c>
      <c r="O427" s="2" t="str">
        <f>TRIM(SampleSuperstore3[[#This Row],[City]])</f>
        <v>Canton</v>
      </c>
      <c r="P427" s="2" t="str">
        <f>TRIM(SampleSuperstore3[[#This Row],[State]])</f>
        <v>Michigan</v>
      </c>
      <c r="Q427" s="2" t="str">
        <f t="shared" si="6"/>
        <v>Canton Michigan</v>
      </c>
      <c r="R427" s="6" t="s">
        <v>184</v>
      </c>
      <c r="S427" s="2" t="s">
        <v>166</v>
      </c>
      <c r="T427" s="2"/>
    </row>
    <row r="428" spans="1:21" x14ac:dyDescent="0.3">
      <c r="A428" t="s">
        <v>13</v>
      </c>
      <c r="B428" t="s">
        <v>22</v>
      </c>
      <c r="C428" t="s">
        <v>15</v>
      </c>
      <c r="D428" t="s">
        <v>186</v>
      </c>
      <c r="E428" t="s">
        <v>70</v>
      </c>
      <c r="F428">
        <v>48187</v>
      </c>
      <c r="G428" t="s">
        <v>47</v>
      </c>
      <c r="H428" t="s">
        <v>26</v>
      </c>
      <c r="I428" t="s">
        <v>37</v>
      </c>
      <c r="J428">
        <v>28792</v>
      </c>
      <c r="K428">
        <v>8</v>
      </c>
      <c r="L428">
        <v>0</v>
      </c>
      <c r="M428">
        <v>1382016</v>
      </c>
      <c r="O428" s="2" t="str">
        <f>TRIM(SampleSuperstore3[[#This Row],[City]])</f>
        <v>Canton</v>
      </c>
      <c r="P428" s="2" t="str">
        <f>TRIM(SampleSuperstore3[[#This Row],[State]])</f>
        <v>Michigan</v>
      </c>
      <c r="Q428" s="2" t="str">
        <f t="shared" si="6"/>
        <v>Canton Michigan</v>
      </c>
      <c r="R428" s="6" t="s">
        <v>84</v>
      </c>
      <c r="S428" s="2" t="s">
        <v>185</v>
      </c>
      <c r="T428" s="2"/>
    </row>
    <row r="429" spans="1:21" x14ac:dyDescent="0.3">
      <c r="A429" t="s">
        <v>62</v>
      </c>
      <c r="B429" t="s">
        <v>44</v>
      </c>
      <c r="C429" t="s">
        <v>15</v>
      </c>
      <c r="D429" t="s">
        <v>187</v>
      </c>
      <c r="E429" t="s">
        <v>76</v>
      </c>
      <c r="F429">
        <v>10801</v>
      </c>
      <c r="G429" t="s">
        <v>57</v>
      </c>
      <c r="H429" t="s">
        <v>35</v>
      </c>
      <c r="I429" t="s">
        <v>123</v>
      </c>
      <c r="J429">
        <v>6999</v>
      </c>
      <c r="K429">
        <v>1</v>
      </c>
      <c r="L429">
        <v>0</v>
      </c>
      <c r="M429">
        <v>300957</v>
      </c>
      <c r="O429" s="2" t="str">
        <f>TRIM(SampleSuperstore3[[#This Row],[City]])</f>
        <v>New Rochelle</v>
      </c>
      <c r="P429" s="2" t="str">
        <f>TRIM(SampleSuperstore3[[#This Row],[State]])</f>
        <v>New York</v>
      </c>
      <c r="Q429" s="2" t="str">
        <f t="shared" si="6"/>
        <v>New Rochelle New York</v>
      </c>
      <c r="R429" s="6" t="s">
        <v>186</v>
      </c>
      <c r="S429" s="2" t="s">
        <v>70</v>
      </c>
      <c r="T429" s="2"/>
    </row>
    <row r="430" spans="1:21" x14ac:dyDescent="0.3">
      <c r="A430" t="s">
        <v>28</v>
      </c>
      <c r="B430" t="s">
        <v>22</v>
      </c>
      <c r="C430" t="s">
        <v>15</v>
      </c>
      <c r="D430" t="s">
        <v>122</v>
      </c>
      <c r="E430" t="s">
        <v>46</v>
      </c>
      <c r="F430">
        <v>78207</v>
      </c>
      <c r="G430" t="s">
        <v>47</v>
      </c>
      <c r="H430" t="s">
        <v>26</v>
      </c>
      <c r="I430" t="s">
        <v>34</v>
      </c>
      <c r="J430">
        <v>6672</v>
      </c>
      <c r="K430">
        <v>6</v>
      </c>
      <c r="L430">
        <v>2</v>
      </c>
      <c r="M430">
        <v>5004</v>
      </c>
      <c r="O430" s="2" t="str">
        <f>TRIM(SampleSuperstore3[[#This Row],[City]])</f>
        <v>San Antonio</v>
      </c>
      <c r="P430" s="2" t="str">
        <f>TRIM(SampleSuperstore3[[#This Row],[State]])</f>
        <v>Texas</v>
      </c>
      <c r="Q430" s="2" t="str">
        <f t="shared" si="6"/>
        <v>San Antonio Texas</v>
      </c>
      <c r="R430" s="6" t="s">
        <v>186</v>
      </c>
      <c r="S430" s="2" t="s">
        <v>70</v>
      </c>
      <c r="T430" s="2"/>
    </row>
    <row r="431" spans="1:21" x14ac:dyDescent="0.3">
      <c r="A431" t="s">
        <v>28</v>
      </c>
      <c r="B431" t="s">
        <v>44</v>
      </c>
      <c r="C431" t="s">
        <v>15</v>
      </c>
      <c r="D431" t="s">
        <v>188</v>
      </c>
      <c r="E431" t="s">
        <v>40</v>
      </c>
      <c r="F431">
        <v>28052</v>
      </c>
      <c r="G431" t="s">
        <v>18</v>
      </c>
      <c r="H431" t="s">
        <v>26</v>
      </c>
      <c r="I431" t="s">
        <v>37</v>
      </c>
      <c r="J431">
        <v>189588</v>
      </c>
      <c r="K431">
        <v>2</v>
      </c>
      <c r="L431">
        <v>7</v>
      </c>
      <c r="M431">
        <v>-1453508</v>
      </c>
      <c r="O431" s="2" t="str">
        <f>TRIM(SampleSuperstore3[[#This Row],[City]])</f>
        <v>Gastonia</v>
      </c>
      <c r="P431" s="2" t="str">
        <f>TRIM(SampleSuperstore3[[#This Row],[State]])</f>
        <v>North Carolina</v>
      </c>
      <c r="Q431" s="2" t="str">
        <f t="shared" si="6"/>
        <v>Gastonia North Carolina</v>
      </c>
      <c r="R431" s="6" t="s">
        <v>634</v>
      </c>
      <c r="S431" s="2" t="s">
        <v>660</v>
      </c>
      <c r="T431" s="2" t="s">
        <v>634</v>
      </c>
      <c r="U431" t="s">
        <v>369</v>
      </c>
    </row>
    <row r="432" spans="1:21" x14ac:dyDescent="0.3">
      <c r="A432" t="s">
        <v>28</v>
      </c>
      <c r="B432" t="s">
        <v>44</v>
      </c>
      <c r="C432" t="s">
        <v>15</v>
      </c>
      <c r="D432" t="s">
        <v>188</v>
      </c>
      <c r="E432" t="s">
        <v>40</v>
      </c>
      <c r="F432">
        <v>28052</v>
      </c>
      <c r="G432" t="s">
        <v>18</v>
      </c>
      <c r="H432" t="s">
        <v>35</v>
      </c>
      <c r="I432" t="s">
        <v>59</v>
      </c>
      <c r="J432">
        <v>408744</v>
      </c>
      <c r="K432">
        <v>7</v>
      </c>
      <c r="L432">
        <v>2</v>
      </c>
      <c r="M432">
        <v>766395</v>
      </c>
      <c r="O432" s="2" t="str">
        <f>TRIM(SampleSuperstore3[[#This Row],[City]])</f>
        <v>Gastonia</v>
      </c>
      <c r="P432" s="2" t="str">
        <f>TRIM(SampleSuperstore3[[#This Row],[State]])</f>
        <v>North Carolina</v>
      </c>
      <c r="Q432" s="2" t="str">
        <f t="shared" si="6"/>
        <v>Gastonia North Carolina</v>
      </c>
      <c r="R432" s="6" t="s">
        <v>632</v>
      </c>
      <c r="S432" s="2" t="s">
        <v>641</v>
      </c>
      <c r="T432" s="2" t="s">
        <v>46</v>
      </c>
    </row>
    <row r="433" spans="1:22" x14ac:dyDescent="0.3">
      <c r="A433" t="s">
        <v>28</v>
      </c>
      <c r="B433" t="s">
        <v>44</v>
      </c>
      <c r="C433" t="s">
        <v>15</v>
      </c>
      <c r="D433" t="s">
        <v>188</v>
      </c>
      <c r="E433" t="s">
        <v>40</v>
      </c>
      <c r="F433">
        <v>28052</v>
      </c>
      <c r="G433" t="s">
        <v>18</v>
      </c>
      <c r="H433" t="s">
        <v>35</v>
      </c>
      <c r="I433" t="s">
        <v>59</v>
      </c>
      <c r="J433">
        <v>29196</v>
      </c>
      <c r="K433">
        <v>5</v>
      </c>
      <c r="L433">
        <v>2</v>
      </c>
      <c r="M433">
        <v>547425</v>
      </c>
      <c r="O433" s="2" t="str">
        <f>TRIM(SampleSuperstore3[[#This Row],[City]])</f>
        <v>Gastonia</v>
      </c>
      <c r="P433" s="2" t="str">
        <f>TRIM(SampleSuperstore3[[#This Row],[State]])</f>
        <v>North Carolina</v>
      </c>
      <c r="Q433" s="2" t="str">
        <f t="shared" si="6"/>
        <v>Gastonia North Carolina</v>
      </c>
      <c r="R433" s="6" t="s">
        <v>188</v>
      </c>
      <c r="S433" s="2" t="s">
        <v>704</v>
      </c>
      <c r="T433" s="2" t="s">
        <v>806</v>
      </c>
    </row>
    <row r="434" spans="1:22" x14ac:dyDescent="0.3">
      <c r="A434" t="s">
        <v>28</v>
      </c>
      <c r="B434" t="s">
        <v>44</v>
      </c>
      <c r="C434" t="s">
        <v>15</v>
      </c>
      <c r="D434" t="s">
        <v>188</v>
      </c>
      <c r="E434" t="s">
        <v>40</v>
      </c>
      <c r="F434">
        <v>28052</v>
      </c>
      <c r="G434" t="s">
        <v>18</v>
      </c>
      <c r="H434" t="s">
        <v>26</v>
      </c>
      <c r="I434" t="s">
        <v>32</v>
      </c>
      <c r="J434">
        <v>4768</v>
      </c>
      <c r="K434">
        <v>2</v>
      </c>
      <c r="L434">
        <v>2</v>
      </c>
      <c r="M434">
        <v>-7748</v>
      </c>
      <c r="O434" s="2" t="str">
        <f>TRIM(SampleSuperstore3[[#This Row],[City]])</f>
        <v>Gastonia</v>
      </c>
      <c r="P434" s="2" t="str">
        <f>TRIM(SampleSuperstore3[[#This Row],[State]])</f>
        <v>North Carolina</v>
      </c>
      <c r="Q434" s="2" t="str">
        <f t="shared" si="6"/>
        <v>Gastonia North Carolina</v>
      </c>
      <c r="R434" s="6" t="s">
        <v>188</v>
      </c>
      <c r="S434" s="2" t="s">
        <v>704</v>
      </c>
      <c r="T434" s="2" t="s">
        <v>806</v>
      </c>
    </row>
    <row r="435" spans="1:22" x14ac:dyDescent="0.3">
      <c r="A435" t="s">
        <v>62</v>
      </c>
      <c r="B435" t="s">
        <v>14</v>
      </c>
      <c r="C435" t="s">
        <v>15</v>
      </c>
      <c r="D435" t="s">
        <v>165</v>
      </c>
      <c r="E435" t="s">
        <v>166</v>
      </c>
      <c r="F435">
        <v>1852</v>
      </c>
      <c r="G435" t="s">
        <v>57</v>
      </c>
      <c r="H435" t="s">
        <v>26</v>
      </c>
      <c r="I435" t="s">
        <v>32</v>
      </c>
      <c r="J435">
        <v>7143</v>
      </c>
      <c r="K435">
        <v>5</v>
      </c>
      <c r="L435">
        <v>0</v>
      </c>
      <c r="M435">
        <v>207147</v>
      </c>
      <c r="O435" s="2" t="str">
        <f>TRIM(SampleSuperstore3[[#This Row],[City]])</f>
        <v>Lowell</v>
      </c>
      <c r="P435" s="2" t="str">
        <f>TRIM(SampleSuperstore3[[#This Row],[State]])</f>
        <v>Massachusetts</v>
      </c>
      <c r="Q435" s="2" t="str">
        <f t="shared" si="6"/>
        <v>Lowell Massachusetts</v>
      </c>
      <c r="R435" s="6" t="s">
        <v>188</v>
      </c>
      <c r="S435" s="2" t="s">
        <v>704</v>
      </c>
      <c r="T435" s="2" t="s">
        <v>806</v>
      </c>
    </row>
    <row r="436" spans="1:22" x14ac:dyDescent="0.3">
      <c r="A436" t="s">
        <v>28</v>
      </c>
      <c r="B436" t="s">
        <v>14</v>
      </c>
      <c r="C436" t="s">
        <v>15</v>
      </c>
      <c r="D436" t="s">
        <v>189</v>
      </c>
      <c r="E436" t="s">
        <v>30</v>
      </c>
      <c r="F436">
        <v>32216</v>
      </c>
      <c r="G436" t="s">
        <v>18</v>
      </c>
      <c r="H436" t="s">
        <v>26</v>
      </c>
      <c r="I436" t="s">
        <v>37</v>
      </c>
      <c r="J436">
        <v>4812</v>
      </c>
      <c r="K436">
        <v>2</v>
      </c>
      <c r="L436">
        <v>7</v>
      </c>
      <c r="M436">
        <v>-36892</v>
      </c>
      <c r="O436" s="2" t="str">
        <f>TRIM(SampleSuperstore3[[#This Row],[City]])</f>
        <v>Jacksonville</v>
      </c>
      <c r="P436" s="2" t="str">
        <f>TRIM(SampleSuperstore3[[#This Row],[State]])</f>
        <v>Florida</v>
      </c>
      <c r="Q436" s="2" t="str">
        <f t="shared" si="6"/>
        <v>Jacksonville Florida</v>
      </c>
      <c r="R436" s="6" t="s">
        <v>188</v>
      </c>
      <c r="S436" s="2" t="s">
        <v>704</v>
      </c>
      <c r="T436" s="2" t="s">
        <v>806</v>
      </c>
    </row>
    <row r="437" spans="1:22" x14ac:dyDescent="0.3">
      <c r="A437" t="s">
        <v>28</v>
      </c>
      <c r="B437" t="s">
        <v>14</v>
      </c>
      <c r="C437" t="s">
        <v>15</v>
      </c>
      <c r="D437" t="s">
        <v>189</v>
      </c>
      <c r="E437" t="s">
        <v>30</v>
      </c>
      <c r="F437">
        <v>32216</v>
      </c>
      <c r="G437" t="s">
        <v>18</v>
      </c>
      <c r="H437" t="s">
        <v>35</v>
      </c>
      <c r="I437" t="s">
        <v>59</v>
      </c>
      <c r="J437">
        <v>2478</v>
      </c>
      <c r="K437">
        <v>5</v>
      </c>
      <c r="L437">
        <v>2</v>
      </c>
      <c r="M437">
        <v>-18585</v>
      </c>
      <c r="O437" s="2" t="str">
        <f>TRIM(SampleSuperstore3[[#This Row],[City]])</f>
        <v>Jacksonville</v>
      </c>
      <c r="P437" s="2" t="str">
        <f>TRIM(SampleSuperstore3[[#This Row],[State]])</f>
        <v>Florida</v>
      </c>
      <c r="Q437" s="2" t="str">
        <f t="shared" si="6"/>
        <v>Jacksonville Florida</v>
      </c>
      <c r="R437" s="6" t="s">
        <v>165</v>
      </c>
      <c r="S437" s="2" t="s">
        <v>166</v>
      </c>
      <c r="T437" s="2"/>
    </row>
    <row r="438" spans="1:22" x14ac:dyDescent="0.3">
      <c r="A438" t="s">
        <v>13</v>
      </c>
      <c r="B438" t="s">
        <v>44</v>
      </c>
      <c r="C438" t="s">
        <v>15</v>
      </c>
      <c r="D438" t="s">
        <v>79</v>
      </c>
      <c r="E438" t="s">
        <v>65</v>
      </c>
      <c r="F438">
        <v>60623</v>
      </c>
      <c r="G438" t="s">
        <v>47</v>
      </c>
      <c r="H438" t="s">
        <v>35</v>
      </c>
      <c r="I438" t="s">
        <v>123</v>
      </c>
      <c r="J438">
        <v>1007979</v>
      </c>
      <c r="K438">
        <v>3</v>
      </c>
      <c r="L438">
        <v>3</v>
      </c>
      <c r="M438">
        <v>431991</v>
      </c>
      <c r="O438" s="2" t="str">
        <f>TRIM(SampleSuperstore3[[#This Row],[City]])</f>
        <v>Chicago</v>
      </c>
      <c r="P438" s="2" t="str">
        <f>TRIM(SampleSuperstore3[[#This Row],[State]])</f>
        <v>Illinois</v>
      </c>
      <c r="Q438" s="2" t="str">
        <f t="shared" si="6"/>
        <v>Chicago Illinois</v>
      </c>
      <c r="R438" s="6" t="s">
        <v>189</v>
      </c>
      <c r="S438" s="2" t="s">
        <v>30</v>
      </c>
      <c r="T438" s="2"/>
    </row>
    <row r="439" spans="1:22" x14ac:dyDescent="0.3">
      <c r="A439" t="s">
        <v>13</v>
      </c>
      <c r="B439" t="s">
        <v>44</v>
      </c>
      <c r="C439" t="s">
        <v>15</v>
      </c>
      <c r="D439" t="s">
        <v>79</v>
      </c>
      <c r="E439" t="s">
        <v>65</v>
      </c>
      <c r="F439">
        <v>60623</v>
      </c>
      <c r="G439" t="s">
        <v>47</v>
      </c>
      <c r="H439" t="s">
        <v>26</v>
      </c>
      <c r="I439" t="s">
        <v>41</v>
      </c>
      <c r="J439">
        <v>313488</v>
      </c>
      <c r="K439">
        <v>7</v>
      </c>
      <c r="L439">
        <v>2</v>
      </c>
      <c r="M439">
        <v>1136394</v>
      </c>
      <c r="O439" s="2" t="str">
        <f>TRIM(SampleSuperstore3[[#This Row],[City]])</f>
        <v>Chicago</v>
      </c>
      <c r="P439" s="2" t="str">
        <f>TRIM(SampleSuperstore3[[#This Row],[State]])</f>
        <v>Illinois</v>
      </c>
      <c r="Q439" s="2" t="str">
        <f t="shared" si="6"/>
        <v>Chicago Illinois</v>
      </c>
      <c r="R439" s="6" t="s">
        <v>189</v>
      </c>
      <c r="S439" s="2" t="s">
        <v>30</v>
      </c>
      <c r="T439" s="2"/>
    </row>
    <row r="440" spans="1:22" x14ac:dyDescent="0.3">
      <c r="A440" t="s">
        <v>28</v>
      </c>
      <c r="B440" t="s">
        <v>22</v>
      </c>
      <c r="C440" t="s">
        <v>15</v>
      </c>
      <c r="D440" t="s">
        <v>61</v>
      </c>
      <c r="E440" t="s">
        <v>46</v>
      </c>
      <c r="F440">
        <v>77070</v>
      </c>
      <c r="G440" t="s">
        <v>47</v>
      </c>
      <c r="H440" t="s">
        <v>26</v>
      </c>
      <c r="I440" t="s">
        <v>41</v>
      </c>
      <c r="J440">
        <v>31872</v>
      </c>
      <c r="K440">
        <v>8</v>
      </c>
      <c r="L440">
        <v>2</v>
      </c>
      <c r="M440">
        <v>115536</v>
      </c>
      <c r="O440" s="2" t="str">
        <f>TRIM(SampleSuperstore3[[#This Row],[City]])</f>
        <v>Houston</v>
      </c>
      <c r="P440" s="2" t="str">
        <f>TRIM(SampleSuperstore3[[#This Row],[State]])</f>
        <v>Texas</v>
      </c>
      <c r="Q440" s="2" t="str">
        <f t="shared" si="6"/>
        <v>Houston Texas</v>
      </c>
      <c r="R440" s="6" t="s">
        <v>79</v>
      </c>
      <c r="S440" s="2" t="s">
        <v>65</v>
      </c>
      <c r="T440" s="2"/>
    </row>
    <row r="441" spans="1:22" x14ac:dyDescent="0.3">
      <c r="A441" t="s">
        <v>13</v>
      </c>
      <c r="B441" t="s">
        <v>22</v>
      </c>
      <c r="C441" t="s">
        <v>15</v>
      </c>
      <c r="D441" t="s">
        <v>75</v>
      </c>
      <c r="E441" t="s">
        <v>76</v>
      </c>
      <c r="F441">
        <v>10024</v>
      </c>
      <c r="G441" t="s">
        <v>57</v>
      </c>
      <c r="H441" t="s">
        <v>19</v>
      </c>
      <c r="I441" t="s">
        <v>21</v>
      </c>
      <c r="J441">
        <v>207846</v>
      </c>
      <c r="K441">
        <v>3</v>
      </c>
      <c r="L441">
        <v>1</v>
      </c>
      <c r="M441">
        <v>23094</v>
      </c>
      <c r="O441" s="2" t="str">
        <f>TRIM(SampleSuperstore3[[#This Row],[City]])</f>
        <v>New York City</v>
      </c>
      <c r="P441" s="2" t="str">
        <f>TRIM(SampleSuperstore3[[#This Row],[State]])</f>
        <v>New York</v>
      </c>
      <c r="Q441" s="2" t="str">
        <f t="shared" si="6"/>
        <v>New York City New York</v>
      </c>
      <c r="R441" s="6" t="s">
        <v>79</v>
      </c>
      <c r="S441" s="2" t="s">
        <v>65</v>
      </c>
      <c r="T441" s="2"/>
    </row>
    <row r="442" spans="1:22" x14ac:dyDescent="0.3">
      <c r="A442" t="s">
        <v>13</v>
      </c>
      <c r="B442" t="s">
        <v>14</v>
      </c>
      <c r="C442" t="s">
        <v>15</v>
      </c>
      <c r="D442" t="s">
        <v>140</v>
      </c>
      <c r="E442" t="s">
        <v>70</v>
      </c>
      <c r="F442">
        <v>48227</v>
      </c>
      <c r="G442" t="s">
        <v>47</v>
      </c>
      <c r="H442" t="s">
        <v>19</v>
      </c>
      <c r="I442" t="s">
        <v>33</v>
      </c>
      <c r="J442">
        <v>1222</v>
      </c>
      <c r="K442">
        <v>1</v>
      </c>
      <c r="L442">
        <v>0</v>
      </c>
      <c r="M442">
        <v>3666</v>
      </c>
      <c r="O442" s="2" t="str">
        <f>TRIM(SampleSuperstore3[[#This Row],[City]])</f>
        <v>Detroit</v>
      </c>
      <c r="P442" s="2" t="str">
        <f>TRIM(SampleSuperstore3[[#This Row],[State]])</f>
        <v>Michigan</v>
      </c>
      <c r="Q442" s="2" t="str">
        <f t="shared" si="6"/>
        <v>Detroit Michigan</v>
      </c>
      <c r="R442" s="6" t="s">
        <v>61</v>
      </c>
      <c r="S442" s="2" t="s">
        <v>46</v>
      </c>
      <c r="T442" s="2"/>
    </row>
    <row r="443" spans="1:22" x14ac:dyDescent="0.3">
      <c r="A443" t="s">
        <v>13</v>
      </c>
      <c r="B443" t="s">
        <v>14</v>
      </c>
      <c r="C443" t="s">
        <v>15</v>
      </c>
      <c r="D443" t="s">
        <v>140</v>
      </c>
      <c r="E443" t="s">
        <v>70</v>
      </c>
      <c r="F443">
        <v>48227</v>
      </c>
      <c r="G443" t="s">
        <v>47</v>
      </c>
      <c r="H443" t="s">
        <v>26</v>
      </c>
      <c r="I443" t="s">
        <v>32</v>
      </c>
      <c r="J443">
        <v>19494</v>
      </c>
      <c r="K443">
        <v>3</v>
      </c>
      <c r="L443">
        <v>0</v>
      </c>
      <c r="M443">
        <v>233928</v>
      </c>
      <c r="O443" s="2" t="str">
        <f>TRIM(SampleSuperstore3[[#This Row],[City]])</f>
        <v>Detroit</v>
      </c>
      <c r="P443" s="2" t="str">
        <f>TRIM(SampleSuperstore3[[#This Row],[State]])</f>
        <v>Michigan</v>
      </c>
      <c r="Q443" s="2" t="str">
        <f t="shared" si="6"/>
        <v>Detroit Michigan</v>
      </c>
      <c r="R443" s="6" t="s">
        <v>634</v>
      </c>
      <c r="S443" s="2" t="s">
        <v>369</v>
      </c>
      <c r="T443" s="2" t="s">
        <v>3</v>
      </c>
      <c r="U443" t="s">
        <v>634</v>
      </c>
      <c r="V443" t="s">
        <v>369</v>
      </c>
    </row>
    <row r="444" spans="1:22" x14ac:dyDescent="0.3">
      <c r="A444" t="s">
        <v>13</v>
      </c>
      <c r="B444" t="s">
        <v>14</v>
      </c>
      <c r="C444" t="s">
        <v>15</v>
      </c>
      <c r="D444" t="s">
        <v>140</v>
      </c>
      <c r="E444" t="s">
        <v>70</v>
      </c>
      <c r="F444">
        <v>48227</v>
      </c>
      <c r="G444" t="s">
        <v>47</v>
      </c>
      <c r="H444" t="s">
        <v>26</v>
      </c>
      <c r="I444" t="s">
        <v>32</v>
      </c>
      <c r="J444">
        <v>7095</v>
      </c>
      <c r="K444">
        <v>3</v>
      </c>
      <c r="L444">
        <v>0</v>
      </c>
      <c r="M444">
        <v>205755</v>
      </c>
      <c r="O444" s="2" t="str">
        <f>TRIM(SampleSuperstore3[[#This Row],[City]])</f>
        <v>Detroit</v>
      </c>
      <c r="P444" s="2" t="str">
        <f>TRIM(SampleSuperstore3[[#This Row],[State]])</f>
        <v>Michigan</v>
      </c>
      <c r="Q444" s="2" t="str">
        <f t="shared" si="6"/>
        <v>Detroit Michigan</v>
      </c>
      <c r="R444" s="6" t="s">
        <v>140</v>
      </c>
      <c r="S444" s="2" t="s">
        <v>70</v>
      </c>
      <c r="T444" s="2"/>
    </row>
    <row r="445" spans="1:22" x14ac:dyDescent="0.3">
      <c r="A445" t="s">
        <v>13</v>
      </c>
      <c r="B445" t="s">
        <v>14</v>
      </c>
      <c r="C445" t="s">
        <v>15</v>
      </c>
      <c r="D445" t="s">
        <v>140</v>
      </c>
      <c r="E445" t="s">
        <v>70</v>
      </c>
      <c r="F445">
        <v>48227</v>
      </c>
      <c r="G445" t="s">
        <v>47</v>
      </c>
      <c r="H445" t="s">
        <v>26</v>
      </c>
      <c r="I445" t="s">
        <v>41</v>
      </c>
      <c r="J445">
        <v>9136</v>
      </c>
      <c r="K445">
        <v>4</v>
      </c>
      <c r="L445">
        <v>0</v>
      </c>
      <c r="M445">
        <v>420256</v>
      </c>
      <c r="O445" s="2" t="str">
        <f>TRIM(SampleSuperstore3[[#This Row],[City]])</f>
        <v>Detroit</v>
      </c>
      <c r="P445" s="2" t="str">
        <f>TRIM(SampleSuperstore3[[#This Row],[State]])</f>
        <v>Michigan</v>
      </c>
      <c r="Q445" s="2" t="str">
        <f t="shared" si="6"/>
        <v>Detroit Michigan</v>
      </c>
      <c r="R445" s="6" t="s">
        <v>140</v>
      </c>
      <c r="S445" s="2" t="s">
        <v>70</v>
      </c>
      <c r="T445" s="2"/>
    </row>
    <row r="446" spans="1:22" x14ac:dyDescent="0.3">
      <c r="A446" t="s">
        <v>13</v>
      </c>
      <c r="B446" t="s">
        <v>14</v>
      </c>
      <c r="C446" t="s">
        <v>15</v>
      </c>
      <c r="D446" t="s">
        <v>140</v>
      </c>
      <c r="E446" t="s">
        <v>70</v>
      </c>
      <c r="F446">
        <v>48227</v>
      </c>
      <c r="G446" t="s">
        <v>47</v>
      </c>
      <c r="H446" t="s">
        <v>19</v>
      </c>
      <c r="I446" t="s">
        <v>21</v>
      </c>
      <c r="J446">
        <v>24294</v>
      </c>
      <c r="K446">
        <v>3</v>
      </c>
      <c r="L446">
        <v>0</v>
      </c>
      <c r="M446">
        <v>291528</v>
      </c>
      <c r="O446" s="2" t="str">
        <f>TRIM(SampleSuperstore3[[#This Row],[City]])</f>
        <v>Detroit</v>
      </c>
      <c r="P446" s="2" t="str">
        <f>TRIM(SampleSuperstore3[[#This Row],[State]])</f>
        <v>Michigan</v>
      </c>
      <c r="Q446" s="2" t="str">
        <f t="shared" si="6"/>
        <v>Detroit Michigan</v>
      </c>
      <c r="R446" s="6" t="s">
        <v>140</v>
      </c>
      <c r="S446" s="2" t="s">
        <v>70</v>
      </c>
      <c r="T446" s="2"/>
    </row>
    <row r="447" spans="1:22" x14ac:dyDescent="0.3">
      <c r="A447" t="s">
        <v>13</v>
      </c>
      <c r="B447" t="s">
        <v>14</v>
      </c>
      <c r="C447" t="s">
        <v>15</v>
      </c>
      <c r="D447" t="s">
        <v>140</v>
      </c>
      <c r="E447" t="s">
        <v>70</v>
      </c>
      <c r="F447">
        <v>48227</v>
      </c>
      <c r="G447" t="s">
        <v>47</v>
      </c>
      <c r="H447" t="s">
        <v>26</v>
      </c>
      <c r="I447" t="s">
        <v>27</v>
      </c>
      <c r="J447">
        <v>2205</v>
      </c>
      <c r="K447">
        <v>7</v>
      </c>
      <c r="L447">
        <v>0</v>
      </c>
      <c r="M447">
        <v>10584</v>
      </c>
      <c r="O447" s="2" t="str">
        <f>TRIM(SampleSuperstore3[[#This Row],[City]])</f>
        <v>Detroit</v>
      </c>
      <c r="P447" s="2" t="str">
        <f>TRIM(SampleSuperstore3[[#This Row],[State]])</f>
        <v>Michigan</v>
      </c>
      <c r="Q447" s="2" t="str">
        <f t="shared" si="6"/>
        <v>Detroit Michigan</v>
      </c>
      <c r="R447" s="6" t="s">
        <v>140</v>
      </c>
      <c r="S447" s="2" t="s">
        <v>70</v>
      </c>
      <c r="T447" s="2"/>
    </row>
    <row r="448" spans="1:22" x14ac:dyDescent="0.3">
      <c r="A448" t="s">
        <v>13</v>
      </c>
      <c r="B448" t="s">
        <v>14</v>
      </c>
      <c r="C448" t="s">
        <v>15</v>
      </c>
      <c r="D448" t="s">
        <v>103</v>
      </c>
      <c r="E448" t="s">
        <v>74</v>
      </c>
      <c r="F448">
        <v>47201</v>
      </c>
      <c r="G448" t="s">
        <v>47</v>
      </c>
      <c r="H448" t="s">
        <v>19</v>
      </c>
      <c r="I448" t="s">
        <v>33</v>
      </c>
      <c r="J448">
        <v>291</v>
      </c>
      <c r="K448">
        <v>1</v>
      </c>
      <c r="L448">
        <v>0</v>
      </c>
      <c r="M448">
        <v>13677</v>
      </c>
      <c r="O448" s="2" t="str">
        <f>TRIM(SampleSuperstore3[[#This Row],[City]])</f>
        <v>Columbus</v>
      </c>
      <c r="P448" s="2" t="str">
        <f>TRIM(SampleSuperstore3[[#This Row],[State]])</f>
        <v>Indiana</v>
      </c>
      <c r="Q448" s="2" t="str">
        <f t="shared" si="6"/>
        <v>Columbus Indiana</v>
      </c>
      <c r="R448" s="6" t="s">
        <v>140</v>
      </c>
      <c r="S448" s="2" t="s">
        <v>70</v>
      </c>
      <c r="T448" s="2"/>
    </row>
    <row r="449" spans="1:20" x14ac:dyDescent="0.3">
      <c r="A449" t="s">
        <v>13</v>
      </c>
      <c r="B449" t="s">
        <v>14</v>
      </c>
      <c r="C449" t="s">
        <v>15</v>
      </c>
      <c r="D449" t="s">
        <v>190</v>
      </c>
      <c r="E449" t="s">
        <v>76</v>
      </c>
      <c r="F449">
        <v>13021</v>
      </c>
      <c r="G449" t="s">
        <v>57</v>
      </c>
      <c r="H449" t="s">
        <v>26</v>
      </c>
      <c r="I449" t="s">
        <v>34</v>
      </c>
      <c r="J449">
        <v>5952</v>
      </c>
      <c r="K449">
        <v>3</v>
      </c>
      <c r="L449">
        <v>0</v>
      </c>
      <c r="M449">
        <v>154752</v>
      </c>
      <c r="O449" s="2" t="str">
        <f>TRIM(SampleSuperstore3[[#This Row],[City]])</f>
        <v>Auburn</v>
      </c>
      <c r="P449" s="2" t="str">
        <f>TRIM(SampleSuperstore3[[#This Row],[State]])</f>
        <v>New York</v>
      </c>
      <c r="Q449" s="2" t="str">
        <f t="shared" si="6"/>
        <v>Auburn New York</v>
      </c>
      <c r="R449" s="6" t="s">
        <v>140</v>
      </c>
      <c r="S449" s="2" t="s">
        <v>70</v>
      </c>
      <c r="T449" s="2"/>
    </row>
    <row r="450" spans="1:20" x14ac:dyDescent="0.3">
      <c r="A450" t="s">
        <v>13</v>
      </c>
      <c r="B450" t="s">
        <v>14</v>
      </c>
      <c r="C450" t="s">
        <v>15</v>
      </c>
      <c r="D450" t="s">
        <v>190</v>
      </c>
      <c r="E450" t="s">
        <v>76</v>
      </c>
      <c r="F450">
        <v>13021</v>
      </c>
      <c r="G450" t="s">
        <v>57</v>
      </c>
      <c r="H450" t="s">
        <v>26</v>
      </c>
      <c r="I450" t="s">
        <v>32</v>
      </c>
      <c r="J450">
        <v>16194</v>
      </c>
      <c r="K450">
        <v>3</v>
      </c>
      <c r="L450">
        <v>0</v>
      </c>
      <c r="M450">
        <v>97164</v>
      </c>
      <c r="O450" s="2" t="str">
        <f>TRIM(SampleSuperstore3[[#This Row],[City]])</f>
        <v>Auburn</v>
      </c>
      <c r="P450" s="2" t="str">
        <f>TRIM(SampleSuperstore3[[#This Row],[State]])</f>
        <v>New York</v>
      </c>
      <c r="Q450" s="2" t="str">
        <f t="shared" si="6"/>
        <v>Auburn New York</v>
      </c>
      <c r="R450" s="6" t="s">
        <v>103</v>
      </c>
      <c r="S450" s="2" t="s">
        <v>74</v>
      </c>
      <c r="T450" s="2"/>
    </row>
    <row r="451" spans="1:20" x14ac:dyDescent="0.3">
      <c r="A451" t="s">
        <v>13</v>
      </c>
      <c r="B451" t="s">
        <v>14</v>
      </c>
      <c r="C451" t="s">
        <v>15</v>
      </c>
      <c r="D451" t="s">
        <v>190</v>
      </c>
      <c r="E451" t="s">
        <v>76</v>
      </c>
      <c r="F451">
        <v>13021</v>
      </c>
      <c r="G451" t="s">
        <v>57</v>
      </c>
      <c r="H451" t="s">
        <v>26</v>
      </c>
      <c r="I451" t="s">
        <v>34</v>
      </c>
      <c r="J451">
        <v>26388</v>
      </c>
      <c r="K451">
        <v>6</v>
      </c>
      <c r="L451">
        <v>0</v>
      </c>
      <c r="M451">
        <v>712476</v>
      </c>
      <c r="O451" s="2" t="str">
        <f>TRIM(SampleSuperstore3[[#This Row],[City]])</f>
        <v>Auburn</v>
      </c>
      <c r="P451" s="2" t="str">
        <f>TRIM(SampleSuperstore3[[#This Row],[State]])</f>
        <v>New York</v>
      </c>
      <c r="Q451" s="2" t="str">
        <f t="shared" ref="Q451:Q514" si="7">_xlfn.CONCAT(O451," ",P451)</f>
        <v>Auburn New York</v>
      </c>
      <c r="R451" s="6" t="s">
        <v>190</v>
      </c>
      <c r="S451" s="2" t="s">
        <v>634</v>
      </c>
      <c r="T451" s="2" t="s">
        <v>369</v>
      </c>
    </row>
    <row r="452" spans="1:20" x14ac:dyDescent="0.3">
      <c r="A452" t="s">
        <v>13</v>
      </c>
      <c r="B452" t="s">
        <v>14</v>
      </c>
      <c r="C452" t="s">
        <v>15</v>
      </c>
      <c r="D452" t="s">
        <v>190</v>
      </c>
      <c r="E452" t="s">
        <v>76</v>
      </c>
      <c r="F452">
        <v>13021</v>
      </c>
      <c r="G452" t="s">
        <v>57</v>
      </c>
      <c r="H452" t="s">
        <v>26</v>
      </c>
      <c r="I452" t="s">
        <v>34</v>
      </c>
      <c r="J452">
        <v>3048</v>
      </c>
      <c r="K452">
        <v>3</v>
      </c>
      <c r="L452">
        <v>0</v>
      </c>
      <c r="M452">
        <v>79248</v>
      </c>
      <c r="O452" s="2" t="str">
        <f>TRIM(SampleSuperstore3[[#This Row],[City]])</f>
        <v>Auburn</v>
      </c>
      <c r="P452" s="2" t="str">
        <f>TRIM(SampleSuperstore3[[#This Row],[State]])</f>
        <v>New York</v>
      </c>
      <c r="Q452" s="2" t="str">
        <f t="shared" si="7"/>
        <v>Auburn New York</v>
      </c>
      <c r="R452" s="6" t="s">
        <v>190</v>
      </c>
      <c r="S452" s="2" t="s">
        <v>634</v>
      </c>
      <c r="T452" s="2" t="s">
        <v>369</v>
      </c>
    </row>
    <row r="453" spans="1:20" x14ac:dyDescent="0.3">
      <c r="A453" t="s">
        <v>13</v>
      </c>
      <c r="B453" t="s">
        <v>14</v>
      </c>
      <c r="C453" t="s">
        <v>15</v>
      </c>
      <c r="D453" t="s">
        <v>190</v>
      </c>
      <c r="E453" t="s">
        <v>76</v>
      </c>
      <c r="F453">
        <v>13021</v>
      </c>
      <c r="G453" t="s">
        <v>57</v>
      </c>
      <c r="H453" t="s">
        <v>26</v>
      </c>
      <c r="I453" t="s">
        <v>34</v>
      </c>
      <c r="J453">
        <v>984</v>
      </c>
      <c r="K453">
        <v>3</v>
      </c>
      <c r="L453">
        <v>0</v>
      </c>
      <c r="M453">
        <v>28536</v>
      </c>
      <c r="O453" s="2" t="str">
        <f>TRIM(SampleSuperstore3[[#This Row],[City]])</f>
        <v>Auburn</v>
      </c>
      <c r="P453" s="2" t="str">
        <f>TRIM(SampleSuperstore3[[#This Row],[State]])</f>
        <v>New York</v>
      </c>
      <c r="Q453" s="2" t="str">
        <f t="shared" si="7"/>
        <v>Auburn New York</v>
      </c>
      <c r="R453" s="6" t="s">
        <v>190</v>
      </c>
      <c r="S453" s="2" t="s">
        <v>634</v>
      </c>
      <c r="T453" s="2" t="s">
        <v>369</v>
      </c>
    </row>
    <row r="454" spans="1:20" x14ac:dyDescent="0.3">
      <c r="A454" t="s">
        <v>13</v>
      </c>
      <c r="B454" t="s">
        <v>14</v>
      </c>
      <c r="C454" t="s">
        <v>15</v>
      </c>
      <c r="D454" t="s">
        <v>190</v>
      </c>
      <c r="E454" t="s">
        <v>76</v>
      </c>
      <c r="F454">
        <v>13021</v>
      </c>
      <c r="G454" t="s">
        <v>57</v>
      </c>
      <c r="H454" t="s">
        <v>35</v>
      </c>
      <c r="I454" t="s">
        <v>36</v>
      </c>
      <c r="J454">
        <v>3512</v>
      </c>
      <c r="K454">
        <v>4</v>
      </c>
      <c r="L454">
        <v>0</v>
      </c>
      <c r="M454">
        <v>91312</v>
      </c>
      <c r="O454" s="2" t="str">
        <f>TRIM(SampleSuperstore3[[#This Row],[City]])</f>
        <v>Auburn</v>
      </c>
      <c r="P454" s="2" t="str">
        <f>TRIM(SampleSuperstore3[[#This Row],[State]])</f>
        <v>New York</v>
      </c>
      <c r="Q454" s="2" t="str">
        <f t="shared" si="7"/>
        <v>Auburn New York</v>
      </c>
      <c r="R454" s="6" t="s">
        <v>190</v>
      </c>
      <c r="S454" s="2" t="s">
        <v>634</v>
      </c>
      <c r="T454" s="2" t="s">
        <v>369</v>
      </c>
    </row>
    <row r="455" spans="1:20" x14ac:dyDescent="0.3">
      <c r="A455" t="s">
        <v>28</v>
      </c>
      <c r="B455" t="s">
        <v>22</v>
      </c>
      <c r="C455" t="s">
        <v>15</v>
      </c>
      <c r="D455" t="s">
        <v>133</v>
      </c>
      <c r="E455" t="s">
        <v>104</v>
      </c>
      <c r="F455">
        <v>44312</v>
      </c>
      <c r="G455" t="s">
        <v>57</v>
      </c>
      <c r="H455" t="s">
        <v>19</v>
      </c>
      <c r="I455" t="s">
        <v>31</v>
      </c>
      <c r="J455">
        <v>284364</v>
      </c>
      <c r="K455">
        <v>2</v>
      </c>
      <c r="L455">
        <v>4</v>
      </c>
      <c r="M455">
        <v>-758304</v>
      </c>
      <c r="O455" s="2" t="str">
        <f>TRIM(SampleSuperstore3[[#This Row],[City]])</f>
        <v>Akron</v>
      </c>
      <c r="P455" s="2" t="str">
        <f>TRIM(SampleSuperstore3[[#This Row],[State]])</f>
        <v>Ohio</v>
      </c>
      <c r="Q455" s="2" t="str">
        <f t="shared" si="7"/>
        <v>Akron Ohio</v>
      </c>
      <c r="R455" s="6" t="s">
        <v>190</v>
      </c>
      <c r="S455" s="2" t="s">
        <v>634</v>
      </c>
      <c r="T455" s="2" t="s">
        <v>369</v>
      </c>
    </row>
    <row r="456" spans="1:20" x14ac:dyDescent="0.3">
      <c r="A456" t="s">
        <v>28</v>
      </c>
      <c r="B456" t="s">
        <v>22</v>
      </c>
      <c r="C456" t="s">
        <v>15</v>
      </c>
      <c r="D456" t="s">
        <v>133</v>
      </c>
      <c r="E456" t="s">
        <v>104</v>
      </c>
      <c r="F456">
        <v>44312</v>
      </c>
      <c r="G456" t="s">
        <v>57</v>
      </c>
      <c r="H456" t="s">
        <v>26</v>
      </c>
      <c r="I456" t="s">
        <v>32</v>
      </c>
      <c r="J456">
        <v>665408</v>
      </c>
      <c r="K456">
        <v>2</v>
      </c>
      <c r="L456">
        <v>2</v>
      </c>
      <c r="M456">
        <v>665408</v>
      </c>
      <c r="O456" s="2" t="str">
        <f>TRIM(SampleSuperstore3[[#This Row],[City]])</f>
        <v>Akron</v>
      </c>
      <c r="P456" s="2" t="str">
        <f>TRIM(SampleSuperstore3[[#This Row],[State]])</f>
        <v>Ohio</v>
      </c>
      <c r="Q456" s="2" t="str">
        <f t="shared" si="7"/>
        <v>Akron Ohio</v>
      </c>
      <c r="R456" s="6" t="s">
        <v>190</v>
      </c>
      <c r="S456" s="2" t="s">
        <v>634</v>
      </c>
      <c r="T456" s="2" t="s">
        <v>369</v>
      </c>
    </row>
    <row r="457" spans="1:20" x14ac:dyDescent="0.3">
      <c r="A457" t="s">
        <v>28</v>
      </c>
      <c r="B457" t="s">
        <v>22</v>
      </c>
      <c r="C457" t="s">
        <v>15</v>
      </c>
      <c r="D457" t="s">
        <v>191</v>
      </c>
      <c r="E457" t="s">
        <v>119</v>
      </c>
      <c r="F457">
        <v>73071</v>
      </c>
      <c r="G457" t="s">
        <v>47</v>
      </c>
      <c r="H457" t="s">
        <v>35</v>
      </c>
      <c r="I457" t="s">
        <v>59</v>
      </c>
      <c r="J457">
        <v>6388</v>
      </c>
      <c r="K457">
        <v>4</v>
      </c>
      <c r="L457">
        <v>0</v>
      </c>
      <c r="M457">
        <v>249132</v>
      </c>
      <c r="O457" s="2" t="str">
        <f>TRIM(SampleSuperstore3[[#This Row],[City]])</f>
        <v>Norman</v>
      </c>
      <c r="P457" s="2" t="str">
        <f>TRIM(SampleSuperstore3[[#This Row],[State]])</f>
        <v>Oklahoma</v>
      </c>
      <c r="Q457" s="2" t="str">
        <f t="shared" si="7"/>
        <v>Norman Oklahoma</v>
      </c>
      <c r="R457" s="6" t="s">
        <v>133</v>
      </c>
      <c r="S457" s="2" t="s">
        <v>104</v>
      </c>
      <c r="T457" s="2"/>
    </row>
    <row r="458" spans="1:20" x14ac:dyDescent="0.3">
      <c r="A458" t="s">
        <v>28</v>
      </c>
      <c r="B458" t="s">
        <v>14</v>
      </c>
      <c r="C458" t="s">
        <v>15</v>
      </c>
      <c r="D458" t="s">
        <v>39</v>
      </c>
      <c r="E458" t="s">
        <v>24</v>
      </c>
      <c r="F458">
        <v>94521</v>
      </c>
      <c r="G458" t="s">
        <v>25</v>
      </c>
      <c r="H458" t="s">
        <v>19</v>
      </c>
      <c r="I458" t="s">
        <v>21</v>
      </c>
      <c r="J458">
        <v>129568</v>
      </c>
      <c r="K458">
        <v>2</v>
      </c>
      <c r="L458">
        <v>2</v>
      </c>
      <c r="M458">
        <v>-24294</v>
      </c>
      <c r="O458" s="2" t="str">
        <f>TRIM(SampleSuperstore3[[#This Row],[City]])</f>
        <v>Concord</v>
      </c>
      <c r="P458" s="2" t="str">
        <f>TRIM(SampleSuperstore3[[#This Row],[State]])</f>
        <v>California</v>
      </c>
      <c r="Q458" s="2" t="str">
        <f t="shared" si="7"/>
        <v>Concord California</v>
      </c>
      <c r="R458" s="6" t="s">
        <v>133</v>
      </c>
      <c r="S458" s="2" t="s">
        <v>104</v>
      </c>
      <c r="T458" s="2"/>
    </row>
    <row r="459" spans="1:20" x14ac:dyDescent="0.3">
      <c r="A459" t="s">
        <v>28</v>
      </c>
      <c r="B459" t="s">
        <v>14</v>
      </c>
      <c r="C459" t="s">
        <v>15</v>
      </c>
      <c r="D459" t="s">
        <v>87</v>
      </c>
      <c r="E459" t="s">
        <v>65</v>
      </c>
      <c r="F459">
        <v>62521</v>
      </c>
      <c r="G459" t="s">
        <v>47</v>
      </c>
      <c r="H459" t="s">
        <v>19</v>
      </c>
      <c r="I459" t="s">
        <v>21</v>
      </c>
      <c r="J459">
        <v>747558</v>
      </c>
      <c r="K459">
        <v>3</v>
      </c>
      <c r="L459">
        <v>3</v>
      </c>
      <c r="M459">
        <v>-961146</v>
      </c>
      <c r="O459" s="2" t="str">
        <f>TRIM(SampleSuperstore3[[#This Row],[City]])</f>
        <v>Decatur</v>
      </c>
      <c r="P459" s="2" t="str">
        <f>TRIM(SampleSuperstore3[[#This Row],[State]])</f>
        <v>Illinois</v>
      </c>
      <c r="Q459" s="2" t="str">
        <f t="shared" si="7"/>
        <v>Decatur Illinois</v>
      </c>
      <c r="R459" s="6" t="s">
        <v>191</v>
      </c>
      <c r="S459" s="2" t="s">
        <v>119</v>
      </c>
      <c r="T459" s="2"/>
    </row>
    <row r="460" spans="1:20" x14ac:dyDescent="0.3">
      <c r="A460" t="s">
        <v>28</v>
      </c>
      <c r="B460" t="s">
        <v>14</v>
      </c>
      <c r="C460" t="s">
        <v>15</v>
      </c>
      <c r="D460" t="s">
        <v>87</v>
      </c>
      <c r="E460" t="s">
        <v>65</v>
      </c>
      <c r="F460">
        <v>62521</v>
      </c>
      <c r="G460" t="s">
        <v>47</v>
      </c>
      <c r="H460" t="s">
        <v>26</v>
      </c>
      <c r="I460" t="s">
        <v>60</v>
      </c>
      <c r="J460">
        <v>8928</v>
      </c>
      <c r="K460">
        <v>2</v>
      </c>
      <c r="L460">
        <v>2</v>
      </c>
      <c r="M460">
        <v>3348</v>
      </c>
      <c r="O460" s="2" t="str">
        <f>TRIM(SampleSuperstore3[[#This Row],[City]])</f>
        <v>Decatur</v>
      </c>
      <c r="P460" s="2" t="str">
        <f>TRIM(SampleSuperstore3[[#This Row],[State]])</f>
        <v>Illinois</v>
      </c>
      <c r="Q460" s="2" t="str">
        <f t="shared" si="7"/>
        <v>Decatur Illinois</v>
      </c>
      <c r="R460" s="6" t="s">
        <v>39</v>
      </c>
      <c r="S460" s="2" t="s">
        <v>24</v>
      </c>
      <c r="T460" s="2"/>
    </row>
    <row r="461" spans="1:20" x14ac:dyDescent="0.3">
      <c r="A461" t="s">
        <v>28</v>
      </c>
      <c r="B461" t="s">
        <v>14</v>
      </c>
      <c r="C461" t="s">
        <v>15</v>
      </c>
      <c r="D461" t="s">
        <v>42</v>
      </c>
      <c r="E461" t="s">
        <v>43</v>
      </c>
      <c r="F461">
        <v>98115</v>
      </c>
      <c r="G461" t="s">
        <v>25</v>
      </c>
      <c r="H461" t="s">
        <v>26</v>
      </c>
      <c r="I461" t="s">
        <v>38</v>
      </c>
      <c r="J461">
        <v>10392</v>
      </c>
      <c r="K461">
        <v>4</v>
      </c>
      <c r="L461">
        <v>0</v>
      </c>
      <c r="M461">
        <v>36372</v>
      </c>
      <c r="O461" s="2" t="str">
        <f>TRIM(SampleSuperstore3[[#This Row],[City]])</f>
        <v>Seattle</v>
      </c>
      <c r="P461" s="2" t="str">
        <f>TRIM(SampleSuperstore3[[#This Row],[State]])</f>
        <v>Washington</v>
      </c>
      <c r="Q461" s="2" t="str">
        <f t="shared" si="7"/>
        <v>Seattle Washington</v>
      </c>
      <c r="R461" s="6" t="s">
        <v>87</v>
      </c>
      <c r="S461" s="2" t="s">
        <v>65</v>
      </c>
      <c r="T461" s="2"/>
    </row>
    <row r="462" spans="1:20" x14ac:dyDescent="0.3">
      <c r="A462" t="s">
        <v>28</v>
      </c>
      <c r="B462" t="s">
        <v>14</v>
      </c>
      <c r="C462" t="s">
        <v>15</v>
      </c>
      <c r="D462" t="s">
        <v>42</v>
      </c>
      <c r="E462" t="s">
        <v>43</v>
      </c>
      <c r="F462">
        <v>98115</v>
      </c>
      <c r="G462" t="s">
        <v>25</v>
      </c>
      <c r="H462" t="s">
        <v>35</v>
      </c>
      <c r="I462" t="s">
        <v>59</v>
      </c>
      <c r="J462">
        <v>89991</v>
      </c>
      <c r="K462">
        <v>9</v>
      </c>
      <c r="L462">
        <v>0</v>
      </c>
      <c r="M462">
        <v>3779622</v>
      </c>
      <c r="O462" s="2" t="str">
        <f>TRIM(SampleSuperstore3[[#This Row],[City]])</f>
        <v>Seattle</v>
      </c>
      <c r="P462" s="2" t="str">
        <f>TRIM(SampleSuperstore3[[#This Row],[State]])</f>
        <v>Washington</v>
      </c>
      <c r="Q462" s="2" t="str">
        <f t="shared" si="7"/>
        <v>Seattle Washington</v>
      </c>
      <c r="R462" s="6" t="s">
        <v>87</v>
      </c>
      <c r="S462" s="2" t="s">
        <v>65</v>
      </c>
      <c r="T462" s="2"/>
    </row>
    <row r="463" spans="1:20" x14ac:dyDescent="0.3">
      <c r="A463" t="s">
        <v>28</v>
      </c>
      <c r="B463" t="s">
        <v>14</v>
      </c>
      <c r="C463" t="s">
        <v>15</v>
      </c>
      <c r="D463" t="s">
        <v>42</v>
      </c>
      <c r="E463" t="s">
        <v>43</v>
      </c>
      <c r="F463">
        <v>98115</v>
      </c>
      <c r="G463" t="s">
        <v>25</v>
      </c>
      <c r="H463" t="s">
        <v>26</v>
      </c>
      <c r="I463" t="s">
        <v>37</v>
      </c>
      <c r="J463">
        <v>51312</v>
      </c>
      <c r="K463">
        <v>3</v>
      </c>
      <c r="L463">
        <v>2</v>
      </c>
      <c r="M463">
        <v>186006</v>
      </c>
      <c r="O463" s="2" t="str">
        <f>TRIM(SampleSuperstore3[[#This Row],[City]])</f>
        <v>Seattle</v>
      </c>
      <c r="P463" s="2" t="str">
        <f>TRIM(SampleSuperstore3[[#This Row],[State]])</f>
        <v>Washington</v>
      </c>
      <c r="Q463" s="2" t="str">
        <f t="shared" si="7"/>
        <v>Seattle Washington</v>
      </c>
      <c r="R463" s="6" t="s">
        <v>42</v>
      </c>
      <c r="S463" s="2" t="s">
        <v>43</v>
      </c>
      <c r="T463" s="2"/>
    </row>
    <row r="464" spans="1:20" x14ac:dyDescent="0.3">
      <c r="A464" t="s">
        <v>28</v>
      </c>
      <c r="B464" t="s">
        <v>44</v>
      </c>
      <c r="C464" t="s">
        <v>15</v>
      </c>
      <c r="D464" t="s">
        <v>108</v>
      </c>
      <c r="E464" t="s">
        <v>81</v>
      </c>
      <c r="F464">
        <v>85023</v>
      </c>
      <c r="G464" t="s">
        <v>25</v>
      </c>
      <c r="H464" t="s">
        <v>19</v>
      </c>
      <c r="I464" t="s">
        <v>33</v>
      </c>
      <c r="J464">
        <v>2356</v>
      </c>
      <c r="K464">
        <v>5</v>
      </c>
      <c r="L464">
        <v>2</v>
      </c>
      <c r="M464">
        <v>7068</v>
      </c>
      <c r="O464" s="2" t="str">
        <f>TRIM(SampleSuperstore3[[#This Row],[City]])</f>
        <v>Phoenix</v>
      </c>
      <c r="P464" s="2" t="str">
        <f>TRIM(SampleSuperstore3[[#This Row],[State]])</f>
        <v>Arizona</v>
      </c>
      <c r="Q464" s="2" t="str">
        <f t="shared" si="7"/>
        <v>Phoenix Arizona</v>
      </c>
      <c r="R464" s="6" t="s">
        <v>42</v>
      </c>
      <c r="S464" s="2" t="s">
        <v>43</v>
      </c>
      <c r="T464" s="2"/>
    </row>
    <row r="465" spans="1:20" x14ac:dyDescent="0.3">
      <c r="A465" t="s">
        <v>28</v>
      </c>
      <c r="B465" t="s">
        <v>44</v>
      </c>
      <c r="C465" t="s">
        <v>15</v>
      </c>
      <c r="D465" t="s">
        <v>108</v>
      </c>
      <c r="E465" t="s">
        <v>81</v>
      </c>
      <c r="F465">
        <v>85023</v>
      </c>
      <c r="G465" t="s">
        <v>25</v>
      </c>
      <c r="H465" t="s">
        <v>19</v>
      </c>
      <c r="I465" t="s">
        <v>31</v>
      </c>
      <c r="J465">
        <v>127263</v>
      </c>
      <c r="K465">
        <v>6</v>
      </c>
      <c r="L465">
        <v>5</v>
      </c>
      <c r="M465">
        <v>-8144832</v>
      </c>
      <c r="O465" s="2" t="str">
        <f>TRIM(SampleSuperstore3[[#This Row],[City]])</f>
        <v>Phoenix</v>
      </c>
      <c r="P465" s="2" t="str">
        <f>TRIM(SampleSuperstore3[[#This Row],[State]])</f>
        <v>Arizona</v>
      </c>
      <c r="Q465" s="2" t="str">
        <f t="shared" si="7"/>
        <v>Phoenix Arizona</v>
      </c>
      <c r="R465" s="6" t="s">
        <v>42</v>
      </c>
      <c r="S465" s="2" t="s">
        <v>43</v>
      </c>
      <c r="T465" s="2"/>
    </row>
    <row r="466" spans="1:20" x14ac:dyDescent="0.3">
      <c r="A466" t="s">
        <v>28</v>
      </c>
      <c r="B466" t="s">
        <v>44</v>
      </c>
      <c r="C466" t="s">
        <v>15</v>
      </c>
      <c r="D466" t="s">
        <v>108</v>
      </c>
      <c r="E466" t="s">
        <v>81</v>
      </c>
      <c r="F466">
        <v>85023</v>
      </c>
      <c r="G466" t="s">
        <v>25</v>
      </c>
      <c r="H466" t="s">
        <v>26</v>
      </c>
      <c r="I466" t="s">
        <v>37</v>
      </c>
      <c r="J466">
        <v>28485</v>
      </c>
      <c r="K466">
        <v>5</v>
      </c>
      <c r="L466">
        <v>7</v>
      </c>
      <c r="M466">
        <v>-20889</v>
      </c>
      <c r="O466" s="2" t="str">
        <f>TRIM(SampleSuperstore3[[#This Row],[City]])</f>
        <v>Phoenix</v>
      </c>
      <c r="P466" s="2" t="str">
        <f>TRIM(SampleSuperstore3[[#This Row],[State]])</f>
        <v>Arizona</v>
      </c>
      <c r="Q466" s="2" t="str">
        <f t="shared" si="7"/>
        <v>Phoenix Arizona</v>
      </c>
      <c r="R466" s="6" t="s">
        <v>108</v>
      </c>
      <c r="S466" s="2" t="s">
        <v>81</v>
      </c>
      <c r="T466" s="2"/>
    </row>
    <row r="467" spans="1:20" x14ac:dyDescent="0.3">
      <c r="A467" t="s">
        <v>28</v>
      </c>
      <c r="B467" t="s">
        <v>44</v>
      </c>
      <c r="C467" t="s">
        <v>15</v>
      </c>
      <c r="D467" t="s">
        <v>108</v>
      </c>
      <c r="E467" t="s">
        <v>81</v>
      </c>
      <c r="F467">
        <v>85023</v>
      </c>
      <c r="G467" t="s">
        <v>25</v>
      </c>
      <c r="H467" t="s">
        <v>26</v>
      </c>
      <c r="I467" t="s">
        <v>110</v>
      </c>
      <c r="J467">
        <v>185376</v>
      </c>
      <c r="K467">
        <v>2</v>
      </c>
      <c r="L467">
        <v>2</v>
      </c>
      <c r="M467">
        <v>-34758</v>
      </c>
      <c r="O467" s="2" t="str">
        <f>TRIM(SampleSuperstore3[[#This Row],[City]])</f>
        <v>Phoenix</v>
      </c>
      <c r="P467" s="2" t="str">
        <f>TRIM(SampleSuperstore3[[#This Row],[State]])</f>
        <v>Arizona</v>
      </c>
      <c r="Q467" s="2" t="str">
        <f t="shared" si="7"/>
        <v>Phoenix Arizona</v>
      </c>
      <c r="R467" s="6" t="s">
        <v>108</v>
      </c>
      <c r="S467" s="2" t="s">
        <v>81</v>
      </c>
      <c r="T467" s="2"/>
    </row>
    <row r="468" spans="1:20" x14ac:dyDescent="0.3">
      <c r="A468" t="s">
        <v>28</v>
      </c>
      <c r="B468" t="s">
        <v>44</v>
      </c>
      <c r="C468" t="s">
        <v>15</v>
      </c>
      <c r="D468" t="s">
        <v>108</v>
      </c>
      <c r="E468" t="s">
        <v>81</v>
      </c>
      <c r="F468">
        <v>85023</v>
      </c>
      <c r="G468" t="s">
        <v>25</v>
      </c>
      <c r="H468" t="s">
        <v>26</v>
      </c>
      <c r="I468" t="s">
        <v>38</v>
      </c>
      <c r="J468">
        <v>78272</v>
      </c>
      <c r="K468">
        <v>2</v>
      </c>
      <c r="L468">
        <v>2</v>
      </c>
      <c r="M468">
        <v>58704</v>
      </c>
      <c r="O468" s="2" t="str">
        <f>TRIM(SampleSuperstore3[[#This Row],[City]])</f>
        <v>Phoenix</v>
      </c>
      <c r="P468" s="2" t="str">
        <f>TRIM(SampleSuperstore3[[#This Row],[State]])</f>
        <v>Arizona</v>
      </c>
      <c r="Q468" s="2" t="str">
        <f t="shared" si="7"/>
        <v>Phoenix Arizona</v>
      </c>
      <c r="R468" s="6" t="s">
        <v>108</v>
      </c>
      <c r="S468" s="2" t="s">
        <v>81</v>
      </c>
      <c r="T468" s="2"/>
    </row>
    <row r="469" spans="1:20" x14ac:dyDescent="0.3">
      <c r="A469" t="s">
        <v>28</v>
      </c>
      <c r="B469" t="s">
        <v>44</v>
      </c>
      <c r="C469" t="s">
        <v>15</v>
      </c>
      <c r="D469" t="s">
        <v>192</v>
      </c>
      <c r="E469" t="s">
        <v>65</v>
      </c>
      <c r="F469">
        <v>60068</v>
      </c>
      <c r="G469" t="s">
        <v>47</v>
      </c>
      <c r="H469" t="s">
        <v>19</v>
      </c>
      <c r="I469" t="s">
        <v>33</v>
      </c>
      <c r="J469">
        <v>254744</v>
      </c>
      <c r="K469">
        <v>7</v>
      </c>
      <c r="L469">
        <v>6</v>
      </c>
      <c r="M469">
        <v>-3120614</v>
      </c>
      <c r="O469" s="2" t="str">
        <f>TRIM(SampleSuperstore3[[#This Row],[City]])</f>
        <v>Park Ridge</v>
      </c>
      <c r="P469" s="2" t="str">
        <f>TRIM(SampleSuperstore3[[#This Row],[State]])</f>
        <v>Illinois</v>
      </c>
      <c r="Q469" s="2" t="str">
        <f t="shared" si="7"/>
        <v>Park Ridge Illinois</v>
      </c>
      <c r="R469" s="6" t="s">
        <v>108</v>
      </c>
      <c r="S469" s="2" t="s">
        <v>81</v>
      </c>
      <c r="T469" s="2"/>
    </row>
    <row r="470" spans="1:20" x14ac:dyDescent="0.3">
      <c r="A470" t="s">
        <v>28</v>
      </c>
      <c r="B470" t="s">
        <v>22</v>
      </c>
      <c r="C470" t="s">
        <v>15</v>
      </c>
      <c r="D470" t="s">
        <v>193</v>
      </c>
      <c r="E470" t="s">
        <v>46</v>
      </c>
      <c r="F470">
        <v>79109</v>
      </c>
      <c r="G470" t="s">
        <v>47</v>
      </c>
      <c r="H470" t="s">
        <v>19</v>
      </c>
      <c r="I470" t="s">
        <v>20</v>
      </c>
      <c r="J470">
        <v>2053328</v>
      </c>
      <c r="K470">
        <v>2</v>
      </c>
      <c r="L470">
        <v>32</v>
      </c>
      <c r="M470">
        <v>-362352</v>
      </c>
      <c r="O470" s="2" t="str">
        <f>TRIM(SampleSuperstore3[[#This Row],[City]])</f>
        <v>Amarillo</v>
      </c>
      <c r="P470" s="2" t="str">
        <f>TRIM(SampleSuperstore3[[#This Row],[State]])</f>
        <v>Texas</v>
      </c>
      <c r="Q470" s="2" t="str">
        <f t="shared" si="7"/>
        <v>Amarillo Texas</v>
      </c>
      <c r="R470" s="6" t="s">
        <v>108</v>
      </c>
      <c r="S470" s="2" t="s">
        <v>81</v>
      </c>
      <c r="T470" s="2"/>
    </row>
    <row r="471" spans="1:20" x14ac:dyDescent="0.3">
      <c r="A471" t="s">
        <v>13</v>
      </c>
      <c r="B471" t="s">
        <v>14</v>
      </c>
      <c r="C471" t="s">
        <v>15</v>
      </c>
      <c r="D471" t="s">
        <v>79</v>
      </c>
      <c r="E471" t="s">
        <v>65</v>
      </c>
      <c r="F471">
        <v>60610</v>
      </c>
      <c r="G471" t="s">
        <v>47</v>
      </c>
      <c r="H471" t="s">
        <v>26</v>
      </c>
      <c r="I471" t="s">
        <v>37</v>
      </c>
      <c r="J471">
        <v>4788</v>
      </c>
      <c r="K471">
        <v>3</v>
      </c>
      <c r="L471">
        <v>8</v>
      </c>
      <c r="M471">
        <v>-79002</v>
      </c>
      <c r="O471" s="2" t="str">
        <f>TRIM(SampleSuperstore3[[#This Row],[City]])</f>
        <v>Chicago</v>
      </c>
      <c r="P471" s="2" t="str">
        <f>TRIM(SampleSuperstore3[[#This Row],[State]])</f>
        <v>Illinois</v>
      </c>
      <c r="Q471" s="2" t="str">
        <f t="shared" si="7"/>
        <v>Chicago Illinois</v>
      </c>
      <c r="R471" s="6" t="s">
        <v>639</v>
      </c>
      <c r="S471" s="2" t="s">
        <v>661</v>
      </c>
      <c r="T471" s="2" t="s">
        <v>65</v>
      </c>
    </row>
    <row r="472" spans="1:20" x14ac:dyDescent="0.3">
      <c r="A472" t="s">
        <v>28</v>
      </c>
      <c r="B472" t="s">
        <v>22</v>
      </c>
      <c r="C472" t="s">
        <v>15</v>
      </c>
      <c r="D472" t="s">
        <v>194</v>
      </c>
      <c r="E472" t="s">
        <v>76</v>
      </c>
      <c r="F472">
        <v>11757</v>
      </c>
      <c r="G472" t="s">
        <v>57</v>
      </c>
      <c r="H472" t="s">
        <v>26</v>
      </c>
      <c r="I472" t="s">
        <v>41</v>
      </c>
      <c r="J472">
        <v>5548</v>
      </c>
      <c r="K472">
        <v>1</v>
      </c>
      <c r="L472">
        <v>0</v>
      </c>
      <c r="M472">
        <v>266304</v>
      </c>
      <c r="O472" s="2" t="str">
        <f>TRIM(SampleSuperstore3[[#This Row],[City]])</f>
        <v>Lindenhurst</v>
      </c>
      <c r="P472" s="2" t="str">
        <f>TRIM(SampleSuperstore3[[#This Row],[State]])</f>
        <v>New York</v>
      </c>
      <c r="Q472" s="2" t="str">
        <f t="shared" si="7"/>
        <v>Lindenhurst New York</v>
      </c>
      <c r="R472" s="6" t="s">
        <v>193</v>
      </c>
      <c r="S472" s="2" t="s">
        <v>46</v>
      </c>
      <c r="T472" s="2"/>
    </row>
    <row r="473" spans="1:20" x14ac:dyDescent="0.3">
      <c r="A473" t="s">
        <v>13</v>
      </c>
      <c r="B473" t="s">
        <v>14</v>
      </c>
      <c r="C473" t="s">
        <v>15</v>
      </c>
      <c r="D473" t="s">
        <v>52</v>
      </c>
      <c r="E473" t="s">
        <v>24</v>
      </c>
      <c r="F473">
        <v>94110</v>
      </c>
      <c r="G473" t="s">
        <v>25</v>
      </c>
      <c r="H473" t="s">
        <v>26</v>
      </c>
      <c r="I473" t="s">
        <v>32</v>
      </c>
      <c r="J473">
        <v>34092</v>
      </c>
      <c r="K473">
        <v>3</v>
      </c>
      <c r="L473">
        <v>0</v>
      </c>
      <c r="M473">
        <v>34092</v>
      </c>
      <c r="O473" s="2" t="str">
        <f>TRIM(SampleSuperstore3[[#This Row],[City]])</f>
        <v>San Francisco</v>
      </c>
      <c r="P473" s="2" t="str">
        <f>TRIM(SampleSuperstore3[[#This Row],[State]])</f>
        <v>California</v>
      </c>
      <c r="Q473" s="2" t="str">
        <f t="shared" si="7"/>
        <v>San Francisco California</v>
      </c>
      <c r="R473" s="6" t="s">
        <v>79</v>
      </c>
      <c r="S473" s="2" t="s">
        <v>65</v>
      </c>
      <c r="T473" s="2"/>
    </row>
    <row r="474" spans="1:20" x14ac:dyDescent="0.3">
      <c r="A474" t="s">
        <v>13</v>
      </c>
      <c r="B474" t="s">
        <v>14</v>
      </c>
      <c r="C474" t="s">
        <v>15</v>
      </c>
      <c r="D474" t="s">
        <v>52</v>
      </c>
      <c r="E474" t="s">
        <v>24</v>
      </c>
      <c r="F474">
        <v>94110</v>
      </c>
      <c r="G474" t="s">
        <v>25</v>
      </c>
      <c r="H474" t="s">
        <v>19</v>
      </c>
      <c r="I474" t="s">
        <v>20</v>
      </c>
      <c r="J474">
        <v>222666</v>
      </c>
      <c r="K474">
        <v>2</v>
      </c>
      <c r="L474">
        <v>15</v>
      </c>
      <c r="M474">
        <v>104784</v>
      </c>
      <c r="O474" s="2" t="str">
        <f>TRIM(SampleSuperstore3[[#This Row],[City]])</f>
        <v>San Francisco</v>
      </c>
      <c r="P474" s="2" t="str">
        <f>TRIM(SampleSuperstore3[[#This Row],[State]])</f>
        <v>California</v>
      </c>
      <c r="Q474" s="2" t="str">
        <f t="shared" si="7"/>
        <v>San Francisco California</v>
      </c>
      <c r="R474" s="6" t="s">
        <v>194</v>
      </c>
      <c r="S474" s="2" t="s">
        <v>634</v>
      </c>
      <c r="T474" s="2" t="s">
        <v>369</v>
      </c>
    </row>
    <row r="475" spans="1:20" x14ac:dyDescent="0.3">
      <c r="A475" t="s">
        <v>13</v>
      </c>
      <c r="B475" t="s">
        <v>14</v>
      </c>
      <c r="C475" t="s">
        <v>15</v>
      </c>
      <c r="D475" t="s">
        <v>52</v>
      </c>
      <c r="E475" t="s">
        <v>24</v>
      </c>
      <c r="F475">
        <v>94110</v>
      </c>
      <c r="G475" t="s">
        <v>25</v>
      </c>
      <c r="H475" t="s">
        <v>35</v>
      </c>
      <c r="I475" t="s">
        <v>36</v>
      </c>
      <c r="J475">
        <v>703968</v>
      </c>
      <c r="K475">
        <v>4</v>
      </c>
      <c r="L475">
        <v>2</v>
      </c>
      <c r="M475">
        <v>87996</v>
      </c>
      <c r="O475" s="2" t="str">
        <f>TRIM(SampleSuperstore3[[#This Row],[City]])</f>
        <v>San Francisco</v>
      </c>
      <c r="P475" s="2" t="str">
        <f>TRIM(SampleSuperstore3[[#This Row],[State]])</f>
        <v>California</v>
      </c>
      <c r="Q475" s="2" t="str">
        <f t="shared" si="7"/>
        <v>San Francisco California</v>
      </c>
      <c r="R475" s="6" t="s">
        <v>632</v>
      </c>
      <c r="S475" s="2" t="s">
        <v>633</v>
      </c>
      <c r="T475" s="2" t="s">
        <v>24</v>
      </c>
    </row>
    <row r="476" spans="1:20" x14ac:dyDescent="0.3">
      <c r="A476" t="s">
        <v>13</v>
      </c>
      <c r="B476" t="s">
        <v>14</v>
      </c>
      <c r="C476" t="s">
        <v>15</v>
      </c>
      <c r="D476" t="s">
        <v>52</v>
      </c>
      <c r="E476" t="s">
        <v>24</v>
      </c>
      <c r="F476">
        <v>94110</v>
      </c>
      <c r="G476" t="s">
        <v>25</v>
      </c>
      <c r="H476" t="s">
        <v>26</v>
      </c>
      <c r="I476" t="s">
        <v>32</v>
      </c>
      <c r="J476">
        <v>9252</v>
      </c>
      <c r="K476">
        <v>6</v>
      </c>
      <c r="L476">
        <v>0</v>
      </c>
      <c r="M476">
        <v>249804</v>
      </c>
      <c r="O476" s="2" t="str">
        <f>TRIM(SampleSuperstore3[[#This Row],[City]])</f>
        <v>San Francisco</v>
      </c>
      <c r="P476" s="2" t="str">
        <f>TRIM(SampleSuperstore3[[#This Row],[State]])</f>
        <v>California</v>
      </c>
      <c r="Q476" s="2" t="str">
        <f t="shared" si="7"/>
        <v>San Francisco California</v>
      </c>
      <c r="R476" s="6" t="s">
        <v>632</v>
      </c>
      <c r="S476" s="2" t="s">
        <v>633</v>
      </c>
      <c r="T476" s="2" t="s">
        <v>24</v>
      </c>
    </row>
    <row r="477" spans="1:20" x14ac:dyDescent="0.3">
      <c r="A477" t="s">
        <v>13</v>
      </c>
      <c r="B477" t="s">
        <v>14</v>
      </c>
      <c r="C477" t="s">
        <v>15</v>
      </c>
      <c r="D477" t="s">
        <v>52</v>
      </c>
      <c r="E477" t="s">
        <v>24</v>
      </c>
      <c r="F477">
        <v>94110</v>
      </c>
      <c r="G477" t="s">
        <v>25</v>
      </c>
      <c r="H477" t="s">
        <v>26</v>
      </c>
      <c r="I477" t="s">
        <v>41</v>
      </c>
      <c r="J477">
        <v>6265</v>
      </c>
      <c r="K477">
        <v>7</v>
      </c>
      <c r="L477">
        <v>0</v>
      </c>
      <c r="M477">
        <v>28819</v>
      </c>
      <c r="O477" s="2" t="str">
        <f>TRIM(SampleSuperstore3[[#This Row],[City]])</f>
        <v>San Francisco</v>
      </c>
      <c r="P477" s="2" t="str">
        <f>TRIM(SampleSuperstore3[[#This Row],[State]])</f>
        <v>California</v>
      </c>
      <c r="Q477" s="2" t="str">
        <f t="shared" si="7"/>
        <v>San Francisco California</v>
      </c>
      <c r="R477" s="6" t="s">
        <v>632</v>
      </c>
      <c r="S477" s="2" t="s">
        <v>633</v>
      </c>
      <c r="T477" s="2" t="s">
        <v>24</v>
      </c>
    </row>
    <row r="478" spans="1:20" x14ac:dyDescent="0.3">
      <c r="A478" t="s">
        <v>13</v>
      </c>
      <c r="B478" t="s">
        <v>14</v>
      </c>
      <c r="C478" t="s">
        <v>15</v>
      </c>
      <c r="D478" t="s">
        <v>52</v>
      </c>
      <c r="E478" t="s">
        <v>24</v>
      </c>
      <c r="F478">
        <v>94110</v>
      </c>
      <c r="G478" t="s">
        <v>25</v>
      </c>
      <c r="H478" t="s">
        <v>26</v>
      </c>
      <c r="I478" t="s">
        <v>41</v>
      </c>
      <c r="J478">
        <v>9485</v>
      </c>
      <c r="K478">
        <v>5</v>
      </c>
      <c r="L478">
        <v>0</v>
      </c>
      <c r="M478">
        <v>45528</v>
      </c>
      <c r="O478" s="2" t="str">
        <f>TRIM(SampleSuperstore3[[#This Row],[City]])</f>
        <v>San Francisco</v>
      </c>
      <c r="P478" s="2" t="str">
        <f>TRIM(SampleSuperstore3[[#This Row],[State]])</f>
        <v>California</v>
      </c>
      <c r="Q478" s="2" t="str">
        <f t="shared" si="7"/>
        <v>San Francisco California</v>
      </c>
      <c r="R478" s="6" t="s">
        <v>632</v>
      </c>
      <c r="S478" s="2" t="s">
        <v>633</v>
      </c>
      <c r="T478" s="2" t="s">
        <v>24</v>
      </c>
    </row>
    <row r="479" spans="1:20" x14ac:dyDescent="0.3">
      <c r="A479" t="s">
        <v>28</v>
      </c>
      <c r="B479" t="s">
        <v>22</v>
      </c>
      <c r="C479" t="s">
        <v>15</v>
      </c>
      <c r="D479" t="s">
        <v>23</v>
      </c>
      <c r="E479" t="s">
        <v>24</v>
      </c>
      <c r="F479">
        <v>90008</v>
      </c>
      <c r="G479" t="s">
        <v>25</v>
      </c>
      <c r="H479" t="s">
        <v>35</v>
      </c>
      <c r="I479" t="s">
        <v>36</v>
      </c>
      <c r="J479">
        <v>9576</v>
      </c>
      <c r="K479">
        <v>6</v>
      </c>
      <c r="L479">
        <v>2</v>
      </c>
      <c r="M479">
        <v>7182</v>
      </c>
      <c r="O479" s="2" t="str">
        <f>TRIM(SampleSuperstore3[[#This Row],[City]])</f>
        <v>Los Angeles</v>
      </c>
      <c r="P479" s="2" t="str">
        <f>TRIM(SampleSuperstore3[[#This Row],[State]])</f>
        <v>California</v>
      </c>
      <c r="Q479" s="2" t="str">
        <f t="shared" si="7"/>
        <v>Los Angeles California</v>
      </c>
      <c r="R479" s="6" t="s">
        <v>632</v>
      </c>
      <c r="S479" s="2" t="s">
        <v>633</v>
      </c>
      <c r="T479" s="2" t="s">
        <v>24</v>
      </c>
    </row>
    <row r="480" spans="1:20" x14ac:dyDescent="0.3">
      <c r="A480" t="s">
        <v>28</v>
      </c>
      <c r="B480" t="s">
        <v>14</v>
      </c>
      <c r="C480" t="s">
        <v>15</v>
      </c>
      <c r="D480" t="s">
        <v>78</v>
      </c>
      <c r="E480" t="s">
        <v>76</v>
      </c>
      <c r="F480">
        <v>12180</v>
      </c>
      <c r="G480" t="s">
        <v>57</v>
      </c>
      <c r="H480" t="s">
        <v>19</v>
      </c>
      <c r="I480" t="s">
        <v>33</v>
      </c>
      <c r="J480">
        <v>402</v>
      </c>
      <c r="K480">
        <v>3</v>
      </c>
      <c r="L480">
        <v>0</v>
      </c>
      <c r="M480">
        <v>19296</v>
      </c>
      <c r="O480" s="2" t="str">
        <f>TRIM(SampleSuperstore3[[#This Row],[City]])</f>
        <v>Troy</v>
      </c>
      <c r="P480" s="2" t="str">
        <f>TRIM(SampleSuperstore3[[#This Row],[State]])</f>
        <v>New York</v>
      </c>
      <c r="Q480" s="2" t="str">
        <f t="shared" si="7"/>
        <v>Troy New York</v>
      </c>
      <c r="R480" s="6" t="s">
        <v>632</v>
      </c>
      <c r="S480" s="2" t="s">
        <v>633</v>
      </c>
      <c r="T480" s="2" t="s">
        <v>24</v>
      </c>
    </row>
    <row r="481" spans="1:22" x14ac:dyDescent="0.3">
      <c r="A481" t="s">
        <v>28</v>
      </c>
      <c r="B481" t="s">
        <v>22</v>
      </c>
      <c r="C481" t="s">
        <v>15</v>
      </c>
      <c r="D481" t="s">
        <v>75</v>
      </c>
      <c r="E481" t="s">
        <v>76</v>
      </c>
      <c r="F481">
        <v>10024</v>
      </c>
      <c r="G481" t="s">
        <v>57</v>
      </c>
      <c r="H481" t="s">
        <v>26</v>
      </c>
      <c r="I481" t="s">
        <v>34</v>
      </c>
      <c r="J481">
        <v>147</v>
      </c>
      <c r="K481">
        <v>5</v>
      </c>
      <c r="L481">
        <v>0</v>
      </c>
      <c r="M481">
        <v>6615</v>
      </c>
      <c r="O481" s="2" t="str">
        <f>TRIM(SampleSuperstore3[[#This Row],[City]])</f>
        <v>New York City</v>
      </c>
      <c r="P481" s="2" t="str">
        <f>TRIM(SampleSuperstore3[[#This Row],[State]])</f>
        <v>New York</v>
      </c>
      <c r="Q481" s="2" t="str">
        <f t="shared" si="7"/>
        <v>New York City New York</v>
      </c>
      <c r="R481" s="6" t="s">
        <v>626</v>
      </c>
      <c r="S481" s="2" t="s">
        <v>627</v>
      </c>
      <c r="T481" s="2" t="s">
        <v>24</v>
      </c>
    </row>
    <row r="482" spans="1:22" x14ac:dyDescent="0.3">
      <c r="A482" t="s">
        <v>28</v>
      </c>
      <c r="B482" t="s">
        <v>22</v>
      </c>
      <c r="C482" t="s">
        <v>15</v>
      </c>
      <c r="D482" t="s">
        <v>75</v>
      </c>
      <c r="E482" t="s">
        <v>76</v>
      </c>
      <c r="F482">
        <v>10024</v>
      </c>
      <c r="G482" t="s">
        <v>57</v>
      </c>
      <c r="H482" t="s">
        <v>26</v>
      </c>
      <c r="I482" t="s">
        <v>32</v>
      </c>
      <c r="J482">
        <v>70425</v>
      </c>
      <c r="K482">
        <v>5</v>
      </c>
      <c r="L482">
        <v>0</v>
      </c>
      <c r="M482">
        <v>8451</v>
      </c>
      <c r="O482" s="2" t="str">
        <f>TRIM(SampleSuperstore3[[#This Row],[City]])</f>
        <v>New York City</v>
      </c>
      <c r="P482" s="2" t="str">
        <f>TRIM(SampleSuperstore3[[#This Row],[State]])</f>
        <v>New York</v>
      </c>
      <c r="Q482" s="2" t="str">
        <f t="shared" si="7"/>
        <v>New York City New York</v>
      </c>
      <c r="R482" s="6" t="s">
        <v>78</v>
      </c>
      <c r="S482" s="2" t="s">
        <v>634</v>
      </c>
      <c r="T482" s="2" t="s">
        <v>369</v>
      </c>
    </row>
    <row r="483" spans="1:22" x14ac:dyDescent="0.3">
      <c r="A483" t="s">
        <v>28</v>
      </c>
      <c r="B483" t="s">
        <v>14</v>
      </c>
      <c r="C483" t="s">
        <v>15</v>
      </c>
      <c r="D483" t="s">
        <v>144</v>
      </c>
      <c r="E483" t="s">
        <v>24</v>
      </c>
      <c r="F483">
        <v>92024</v>
      </c>
      <c r="G483" t="s">
        <v>25</v>
      </c>
      <c r="H483" t="s">
        <v>35</v>
      </c>
      <c r="I483" t="s">
        <v>59</v>
      </c>
      <c r="J483">
        <v>909</v>
      </c>
      <c r="K483">
        <v>3</v>
      </c>
      <c r="L483">
        <v>0</v>
      </c>
      <c r="M483">
        <v>19089</v>
      </c>
      <c r="O483" s="2" t="str">
        <f>TRIM(SampleSuperstore3[[#This Row],[City]])</f>
        <v>San Diego</v>
      </c>
      <c r="P483" s="2" t="str">
        <f>TRIM(SampleSuperstore3[[#This Row],[State]])</f>
        <v>California</v>
      </c>
      <c r="Q483" s="2" t="str">
        <f t="shared" si="7"/>
        <v>San Diego California</v>
      </c>
      <c r="R483" s="6" t="s">
        <v>634</v>
      </c>
      <c r="S483" s="2" t="s">
        <v>369</v>
      </c>
      <c r="T483" s="2" t="s">
        <v>3</v>
      </c>
      <c r="U483" t="s">
        <v>634</v>
      </c>
      <c r="V483" t="s">
        <v>369</v>
      </c>
    </row>
    <row r="484" spans="1:22" x14ac:dyDescent="0.3">
      <c r="A484" t="s">
        <v>28</v>
      </c>
      <c r="B484" t="s">
        <v>14</v>
      </c>
      <c r="C484" t="s">
        <v>15</v>
      </c>
      <c r="D484" t="s">
        <v>75</v>
      </c>
      <c r="E484" t="s">
        <v>76</v>
      </c>
      <c r="F484">
        <v>10024</v>
      </c>
      <c r="G484" t="s">
        <v>57</v>
      </c>
      <c r="H484" t="s">
        <v>26</v>
      </c>
      <c r="I484" t="s">
        <v>34</v>
      </c>
      <c r="J484">
        <v>596</v>
      </c>
      <c r="K484">
        <v>2</v>
      </c>
      <c r="L484">
        <v>0</v>
      </c>
      <c r="M484">
        <v>16688</v>
      </c>
      <c r="O484" s="2" t="str">
        <f>TRIM(SampleSuperstore3[[#This Row],[City]])</f>
        <v>New York City</v>
      </c>
      <c r="P484" s="2" t="str">
        <f>TRIM(SampleSuperstore3[[#This Row],[State]])</f>
        <v>New York</v>
      </c>
      <c r="Q484" s="2" t="str">
        <f t="shared" si="7"/>
        <v>New York City New York</v>
      </c>
      <c r="R484" s="6" t="s">
        <v>634</v>
      </c>
      <c r="S484" s="2" t="s">
        <v>369</v>
      </c>
      <c r="T484" s="2" t="s">
        <v>3</v>
      </c>
      <c r="U484" t="s">
        <v>634</v>
      </c>
      <c r="V484" t="s">
        <v>369</v>
      </c>
    </row>
    <row r="485" spans="1:22" x14ac:dyDescent="0.3">
      <c r="A485" t="s">
        <v>28</v>
      </c>
      <c r="B485" t="s">
        <v>14</v>
      </c>
      <c r="C485" t="s">
        <v>15</v>
      </c>
      <c r="D485" t="s">
        <v>75</v>
      </c>
      <c r="E485" t="s">
        <v>76</v>
      </c>
      <c r="F485">
        <v>10024</v>
      </c>
      <c r="G485" t="s">
        <v>57</v>
      </c>
      <c r="H485" t="s">
        <v>35</v>
      </c>
      <c r="I485" t="s">
        <v>59</v>
      </c>
      <c r="J485">
        <v>15998</v>
      </c>
      <c r="K485">
        <v>2</v>
      </c>
      <c r="L485">
        <v>0</v>
      </c>
      <c r="M485">
        <v>575928</v>
      </c>
      <c r="O485" s="2" t="str">
        <f>TRIM(SampleSuperstore3[[#This Row],[City]])</f>
        <v>New York City</v>
      </c>
      <c r="P485" s="2" t="str">
        <f>TRIM(SampleSuperstore3[[#This Row],[State]])</f>
        <v>New York</v>
      </c>
      <c r="Q485" s="2" t="str">
        <f t="shared" si="7"/>
        <v>New York City New York</v>
      </c>
      <c r="R485" s="6" t="s">
        <v>632</v>
      </c>
      <c r="S485" s="2" t="s">
        <v>646</v>
      </c>
      <c r="T485" s="2" t="s">
        <v>24</v>
      </c>
    </row>
    <row r="486" spans="1:22" x14ac:dyDescent="0.3">
      <c r="A486" t="s">
        <v>62</v>
      </c>
      <c r="B486" t="s">
        <v>44</v>
      </c>
      <c r="C486" t="s">
        <v>15</v>
      </c>
      <c r="D486" t="s">
        <v>23</v>
      </c>
      <c r="E486" t="s">
        <v>24</v>
      </c>
      <c r="F486">
        <v>90045</v>
      </c>
      <c r="G486" t="s">
        <v>25</v>
      </c>
      <c r="H486" t="s">
        <v>26</v>
      </c>
      <c r="I486" t="s">
        <v>27</v>
      </c>
      <c r="J486">
        <v>296</v>
      </c>
      <c r="K486">
        <v>2</v>
      </c>
      <c r="L486">
        <v>0</v>
      </c>
      <c r="M486">
        <v>148</v>
      </c>
      <c r="O486" s="2" t="str">
        <f>TRIM(SampleSuperstore3[[#This Row],[City]])</f>
        <v>Los Angeles</v>
      </c>
      <c r="P486" s="2" t="str">
        <f>TRIM(SampleSuperstore3[[#This Row],[State]])</f>
        <v>California</v>
      </c>
      <c r="Q486" s="2" t="str">
        <f t="shared" si="7"/>
        <v>Los Angeles California</v>
      </c>
      <c r="R486" s="6" t="s">
        <v>634</v>
      </c>
      <c r="S486" s="2" t="s">
        <v>369</v>
      </c>
      <c r="T486" s="2" t="s">
        <v>3</v>
      </c>
      <c r="U486" t="s">
        <v>634</v>
      </c>
      <c r="V486" t="s">
        <v>369</v>
      </c>
    </row>
    <row r="487" spans="1:22" x14ac:dyDescent="0.3">
      <c r="A487" t="s">
        <v>62</v>
      </c>
      <c r="B487" t="s">
        <v>44</v>
      </c>
      <c r="C487" t="s">
        <v>15</v>
      </c>
      <c r="D487" t="s">
        <v>23</v>
      </c>
      <c r="E487" t="s">
        <v>24</v>
      </c>
      <c r="F487">
        <v>90045</v>
      </c>
      <c r="G487" t="s">
        <v>25</v>
      </c>
      <c r="H487" t="s">
        <v>19</v>
      </c>
      <c r="I487" t="s">
        <v>20</v>
      </c>
      <c r="J487">
        <v>514165</v>
      </c>
      <c r="K487">
        <v>5</v>
      </c>
      <c r="L487">
        <v>15</v>
      </c>
      <c r="M487">
        <v>-30245</v>
      </c>
      <c r="O487" s="2" t="str">
        <f>TRIM(SampleSuperstore3[[#This Row],[City]])</f>
        <v>Los Angeles</v>
      </c>
      <c r="P487" s="2" t="str">
        <f>TRIM(SampleSuperstore3[[#This Row],[State]])</f>
        <v>California</v>
      </c>
      <c r="Q487" s="2" t="str">
        <f t="shared" si="7"/>
        <v>Los Angeles California</v>
      </c>
      <c r="R487" s="6" t="s">
        <v>634</v>
      </c>
      <c r="S487" s="2" t="s">
        <v>369</v>
      </c>
      <c r="T487" s="2" t="s">
        <v>3</v>
      </c>
      <c r="U487" t="s">
        <v>634</v>
      </c>
      <c r="V487" t="s">
        <v>369</v>
      </c>
    </row>
    <row r="488" spans="1:22" x14ac:dyDescent="0.3">
      <c r="A488" t="s">
        <v>62</v>
      </c>
      <c r="B488" t="s">
        <v>44</v>
      </c>
      <c r="C488" t="s">
        <v>15</v>
      </c>
      <c r="D488" t="s">
        <v>23</v>
      </c>
      <c r="E488" t="s">
        <v>24</v>
      </c>
      <c r="F488">
        <v>90045</v>
      </c>
      <c r="G488" t="s">
        <v>25</v>
      </c>
      <c r="H488" t="s">
        <v>35</v>
      </c>
      <c r="I488" t="s">
        <v>36</v>
      </c>
      <c r="J488">
        <v>27996</v>
      </c>
      <c r="K488">
        <v>5</v>
      </c>
      <c r="L488">
        <v>2</v>
      </c>
      <c r="M488">
        <v>174975</v>
      </c>
      <c r="O488" s="2" t="str">
        <f>TRIM(SampleSuperstore3[[#This Row],[City]])</f>
        <v>Los Angeles</v>
      </c>
      <c r="P488" s="2" t="str">
        <f>TRIM(SampleSuperstore3[[#This Row],[State]])</f>
        <v>California</v>
      </c>
      <c r="Q488" s="2" t="str">
        <f t="shared" si="7"/>
        <v>Los Angeles California</v>
      </c>
      <c r="R488" s="6" t="s">
        <v>626</v>
      </c>
      <c r="S488" s="2" t="s">
        <v>627</v>
      </c>
      <c r="T488" s="2" t="s">
        <v>24</v>
      </c>
    </row>
    <row r="489" spans="1:22" x14ac:dyDescent="0.3">
      <c r="A489" t="s">
        <v>62</v>
      </c>
      <c r="B489" t="s">
        <v>14</v>
      </c>
      <c r="C489" t="s">
        <v>15</v>
      </c>
      <c r="D489" t="s">
        <v>79</v>
      </c>
      <c r="E489" t="s">
        <v>65</v>
      </c>
      <c r="F489">
        <v>60610</v>
      </c>
      <c r="G489" t="s">
        <v>47</v>
      </c>
      <c r="H489" t="s">
        <v>35</v>
      </c>
      <c r="I489" t="s">
        <v>36</v>
      </c>
      <c r="J489">
        <v>2735952</v>
      </c>
      <c r="K489">
        <v>6</v>
      </c>
      <c r="L489">
        <v>2</v>
      </c>
      <c r="M489">
        <v>341994</v>
      </c>
      <c r="O489" s="2" t="str">
        <f>TRIM(SampleSuperstore3[[#This Row],[City]])</f>
        <v>Chicago</v>
      </c>
      <c r="P489" s="2" t="str">
        <f>TRIM(SampleSuperstore3[[#This Row],[State]])</f>
        <v>Illinois</v>
      </c>
      <c r="Q489" s="2" t="str">
        <f t="shared" si="7"/>
        <v>Chicago Illinois</v>
      </c>
      <c r="R489" s="6" t="s">
        <v>626</v>
      </c>
      <c r="S489" s="2" t="s">
        <v>627</v>
      </c>
      <c r="T489" s="2" t="s">
        <v>24</v>
      </c>
    </row>
    <row r="490" spans="1:22" x14ac:dyDescent="0.3">
      <c r="A490" t="s">
        <v>13</v>
      </c>
      <c r="B490" t="s">
        <v>44</v>
      </c>
      <c r="C490" t="s">
        <v>15</v>
      </c>
      <c r="D490" t="s">
        <v>195</v>
      </c>
      <c r="E490" t="s">
        <v>46</v>
      </c>
      <c r="F490">
        <v>77340</v>
      </c>
      <c r="G490" t="s">
        <v>47</v>
      </c>
      <c r="H490" t="s">
        <v>35</v>
      </c>
      <c r="I490" t="s">
        <v>36</v>
      </c>
      <c r="J490">
        <v>7992</v>
      </c>
      <c r="K490">
        <v>1</v>
      </c>
      <c r="L490">
        <v>2</v>
      </c>
      <c r="M490">
        <v>5994</v>
      </c>
      <c r="O490" s="2" t="str">
        <f>TRIM(SampleSuperstore3[[#This Row],[City]])</f>
        <v>Huntsville</v>
      </c>
      <c r="P490" s="2" t="str">
        <f>TRIM(SampleSuperstore3[[#This Row],[State]])</f>
        <v>Texas</v>
      </c>
      <c r="Q490" s="2" t="str">
        <f t="shared" si="7"/>
        <v>Huntsville Texas</v>
      </c>
      <c r="R490" s="6" t="s">
        <v>626</v>
      </c>
      <c r="S490" s="2" t="s">
        <v>627</v>
      </c>
      <c r="T490" s="2" t="s">
        <v>24</v>
      </c>
    </row>
    <row r="491" spans="1:22" x14ac:dyDescent="0.3">
      <c r="A491" t="s">
        <v>13</v>
      </c>
      <c r="B491" t="s">
        <v>44</v>
      </c>
      <c r="C491" t="s">
        <v>15</v>
      </c>
      <c r="D491" t="s">
        <v>195</v>
      </c>
      <c r="E491" t="s">
        <v>46</v>
      </c>
      <c r="F491">
        <v>77340</v>
      </c>
      <c r="G491" t="s">
        <v>47</v>
      </c>
      <c r="H491" t="s">
        <v>35</v>
      </c>
      <c r="I491" t="s">
        <v>59</v>
      </c>
      <c r="J491">
        <v>63984</v>
      </c>
      <c r="K491">
        <v>2</v>
      </c>
      <c r="L491">
        <v>2</v>
      </c>
      <c r="M491">
        <v>103974</v>
      </c>
      <c r="O491" s="2" t="str">
        <f>TRIM(SampleSuperstore3[[#This Row],[City]])</f>
        <v>Huntsville</v>
      </c>
      <c r="P491" s="2" t="str">
        <f>TRIM(SampleSuperstore3[[#This Row],[State]])</f>
        <v>Texas</v>
      </c>
      <c r="Q491" s="2" t="str">
        <f t="shared" si="7"/>
        <v>Huntsville Texas</v>
      </c>
      <c r="R491" s="6" t="s">
        <v>79</v>
      </c>
      <c r="S491" s="2" t="s">
        <v>65</v>
      </c>
      <c r="T491" s="2"/>
    </row>
    <row r="492" spans="1:22" x14ac:dyDescent="0.3">
      <c r="A492" t="s">
        <v>13</v>
      </c>
      <c r="B492" t="s">
        <v>44</v>
      </c>
      <c r="C492" t="s">
        <v>15</v>
      </c>
      <c r="D492" t="s">
        <v>195</v>
      </c>
      <c r="E492" t="s">
        <v>46</v>
      </c>
      <c r="F492">
        <v>77340</v>
      </c>
      <c r="G492" t="s">
        <v>47</v>
      </c>
      <c r="H492" t="s">
        <v>26</v>
      </c>
      <c r="I492" t="s">
        <v>34</v>
      </c>
      <c r="J492">
        <v>70368</v>
      </c>
      <c r="K492">
        <v>2</v>
      </c>
      <c r="L492">
        <v>2</v>
      </c>
      <c r="M492">
        <v>61572</v>
      </c>
      <c r="O492" s="2" t="str">
        <f>TRIM(SampleSuperstore3[[#This Row],[City]])</f>
        <v>Huntsville</v>
      </c>
      <c r="P492" s="2" t="str">
        <f>TRIM(SampleSuperstore3[[#This Row],[State]])</f>
        <v>Texas</v>
      </c>
      <c r="Q492" s="2" t="str">
        <f t="shared" si="7"/>
        <v>Huntsville Texas</v>
      </c>
      <c r="R492" s="6" t="s">
        <v>195</v>
      </c>
      <c r="S492" s="2" t="s">
        <v>46</v>
      </c>
      <c r="T492" s="2"/>
    </row>
    <row r="493" spans="1:22" x14ac:dyDescent="0.3">
      <c r="A493" t="s">
        <v>28</v>
      </c>
      <c r="B493" t="s">
        <v>14</v>
      </c>
      <c r="C493" t="s">
        <v>15</v>
      </c>
      <c r="D493" t="s">
        <v>92</v>
      </c>
      <c r="E493" t="s">
        <v>76</v>
      </c>
      <c r="F493">
        <v>14609</v>
      </c>
      <c r="G493" t="s">
        <v>57</v>
      </c>
      <c r="H493" t="s">
        <v>26</v>
      </c>
      <c r="I493" t="s">
        <v>32</v>
      </c>
      <c r="J493">
        <v>44915</v>
      </c>
      <c r="K493">
        <v>5</v>
      </c>
      <c r="L493">
        <v>0</v>
      </c>
      <c r="M493">
        <v>8983</v>
      </c>
      <c r="O493" s="2" t="str">
        <f>TRIM(SampleSuperstore3[[#This Row],[City]])</f>
        <v>Rochester</v>
      </c>
      <c r="P493" s="2" t="str">
        <f>TRIM(SampleSuperstore3[[#This Row],[State]])</f>
        <v>New York</v>
      </c>
      <c r="Q493" s="2" t="str">
        <f t="shared" si="7"/>
        <v>Rochester New York</v>
      </c>
      <c r="R493" s="6" t="s">
        <v>195</v>
      </c>
      <c r="S493" s="2" t="s">
        <v>46</v>
      </c>
      <c r="T493" s="2"/>
    </row>
    <row r="494" spans="1:22" x14ac:dyDescent="0.3">
      <c r="A494" t="s">
        <v>28</v>
      </c>
      <c r="B494" t="s">
        <v>14</v>
      </c>
      <c r="C494" t="s">
        <v>15</v>
      </c>
      <c r="D494" t="s">
        <v>92</v>
      </c>
      <c r="E494" t="s">
        <v>76</v>
      </c>
      <c r="F494">
        <v>14609</v>
      </c>
      <c r="G494" t="s">
        <v>57</v>
      </c>
      <c r="H494" t="s">
        <v>26</v>
      </c>
      <c r="I494" t="s">
        <v>60</v>
      </c>
      <c r="J494">
        <v>1107</v>
      </c>
      <c r="K494">
        <v>3</v>
      </c>
      <c r="L494">
        <v>0</v>
      </c>
      <c r="M494">
        <v>50922</v>
      </c>
      <c r="O494" s="2" t="str">
        <f>TRIM(SampleSuperstore3[[#This Row],[City]])</f>
        <v>Rochester</v>
      </c>
      <c r="P494" s="2" t="str">
        <f>TRIM(SampleSuperstore3[[#This Row],[State]])</f>
        <v>New York</v>
      </c>
      <c r="Q494" s="2" t="str">
        <f t="shared" si="7"/>
        <v>Rochester New York</v>
      </c>
      <c r="R494" s="6" t="s">
        <v>195</v>
      </c>
      <c r="S494" s="2" t="s">
        <v>46</v>
      </c>
      <c r="T494" s="2"/>
    </row>
    <row r="495" spans="1:22" x14ac:dyDescent="0.3">
      <c r="A495" t="s">
        <v>28</v>
      </c>
      <c r="B495" t="s">
        <v>14</v>
      </c>
      <c r="C495" t="s">
        <v>15</v>
      </c>
      <c r="D495" t="s">
        <v>42</v>
      </c>
      <c r="E495" t="s">
        <v>43</v>
      </c>
      <c r="F495">
        <v>98115</v>
      </c>
      <c r="G495" t="s">
        <v>25</v>
      </c>
      <c r="H495" t="s">
        <v>35</v>
      </c>
      <c r="I495" t="s">
        <v>59</v>
      </c>
      <c r="J495">
        <v>9398</v>
      </c>
      <c r="K495">
        <v>2</v>
      </c>
      <c r="L495">
        <v>0</v>
      </c>
      <c r="M495">
        <v>131572</v>
      </c>
      <c r="O495" s="2" t="str">
        <f>TRIM(SampleSuperstore3[[#This Row],[City]])</f>
        <v>Seattle</v>
      </c>
      <c r="P495" s="2" t="str">
        <f>TRIM(SampleSuperstore3[[#This Row],[State]])</f>
        <v>Washington</v>
      </c>
      <c r="Q495" s="2" t="str">
        <f t="shared" si="7"/>
        <v>Seattle Washington</v>
      </c>
      <c r="R495" s="6" t="s">
        <v>92</v>
      </c>
      <c r="S495" s="2" t="s">
        <v>634</v>
      </c>
      <c r="T495" s="2" t="s">
        <v>369</v>
      </c>
    </row>
    <row r="496" spans="1:22" x14ac:dyDescent="0.3">
      <c r="A496" t="s">
        <v>13</v>
      </c>
      <c r="B496" t="s">
        <v>14</v>
      </c>
      <c r="C496" t="s">
        <v>15</v>
      </c>
      <c r="D496" t="s">
        <v>85</v>
      </c>
      <c r="E496" t="s">
        <v>86</v>
      </c>
      <c r="F496">
        <v>38109</v>
      </c>
      <c r="G496" t="s">
        <v>18</v>
      </c>
      <c r="H496" t="s">
        <v>19</v>
      </c>
      <c r="I496" t="s">
        <v>31</v>
      </c>
      <c r="J496">
        <v>189882</v>
      </c>
      <c r="K496">
        <v>3</v>
      </c>
      <c r="L496">
        <v>4</v>
      </c>
      <c r="M496">
        <v>-94941</v>
      </c>
      <c r="O496" s="2" t="str">
        <f>TRIM(SampleSuperstore3[[#This Row],[City]])</f>
        <v>Memphis</v>
      </c>
      <c r="P496" s="2" t="str">
        <f>TRIM(SampleSuperstore3[[#This Row],[State]])</f>
        <v>Tennessee</v>
      </c>
      <c r="Q496" s="2" t="str">
        <f t="shared" si="7"/>
        <v>Memphis Tennessee</v>
      </c>
      <c r="R496" s="6" t="s">
        <v>92</v>
      </c>
      <c r="S496" s="2" t="s">
        <v>634</v>
      </c>
      <c r="T496" s="2" t="s">
        <v>369</v>
      </c>
    </row>
    <row r="497" spans="1:22" x14ac:dyDescent="0.3">
      <c r="A497" t="s">
        <v>28</v>
      </c>
      <c r="B497" t="s">
        <v>14</v>
      </c>
      <c r="C497" t="s">
        <v>15</v>
      </c>
      <c r="D497" t="s">
        <v>196</v>
      </c>
      <c r="E497" t="s">
        <v>197</v>
      </c>
      <c r="F497">
        <v>72701</v>
      </c>
      <c r="G497" t="s">
        <v>18</v>
      </c>
      <c r="H497" t="s">
        <v>26</v>
      </c>
      <c r="I497" t="s">
        <v>60</v>
      </c>
      <c r="J497">
        <v>10542</v>
      </c>
      <c r="K497">
        <v>2</v>
      </c>
      <c r="L497">
        <v>0</v>
      </c>
      <c r="M497">
        <v>516558</v>
      </c>
      <c r="O497" s="2" t="str">
        <f>TRIM(SampleSuperstore3[[#This Row],[City]])</f>
        <v>Fayetteville</v>
      </c>
      <c r="P497" s="2" t="str">
        <f>TRIM(SampleSuperstore3[[#This Row],[State]])</f>
        <v>Arkansas</v>
      </c>
      <c r="Q497" s="2" t="str">
        <f t="shared" si="7"/>
        <v>Fayetteville Arkansas</v>
      </c>
      <c r="R497" s="6" t="s">
        <v>42</v>
      </c>
      <c r="S497" s="2" t="s">
        <v>43</v>
      </c>
      <c r="T497" s="2"/>
    </row>
    <row r="498" spans="1:22" x14ac:dyDescent="0.3">
      <c r="A498" t="s">
        <v>28</v>
      </c>
      <c r="B498" t="s">
        <v>14</v>
      </c>
      <c r="C498" t="s">
        <v>15</v>
      </c>
      <c r="D498" t="s">
        <v>198</v>
      </c>
      <c r="E498" t="s">
        <v>24</v>
      </c>
      <c r="F498">
        <v>92627</v>
      </c>
      <c r="G498" t="s">
        <v>25</v>
      </c>
      <c r="H498" t="s">
        <v>26</v>
      </c>
      <c r="I498" t="s">
        <v>37</v>
      </c>
      <c r="J498">
        <v>119616</v>
      </c>
      <c r="K498">
        <v>8</v>
      </c>
      <c r="L498">
        <v>2</v>
      </c>
      <c r="M498">
        <v>403704</v>
      </c>
      <c r="O498" s="2" t="str">
        <f>TRIM(SampleSuperstore3[[#This Row],[City]])</f>
        <v>Costa Mesa</v>
      </c>
      <c r="P498" s="2" t="str">
        <f>TRIM(SampleSuperstore3[[#This Row],[State]])</f>
        <v>California</v>
      </c>
      <c r="Q498" s="2" t="str">
        <f t="shared" si="7"/>
        <v>Costa Mesa California</v>
      </c>
      <c r="R498" s="6" t="s">
        <v>85</v>
      </c>
      <c r="S498" s="2" t="s">
        <v>86</v>
      </c>
      <c r="T498" s="2"/>
    </row>
    <row r="499" spans="1:22" x14ac:dyDescent="0.3">
      <c r="A499" t="s">
        <v>28</v>
      </c>
      <c r="B499" t="s">
        <v>14</v>
      </c>
      <c r="C499" t="s">
        <v>15</v>
      </c>
      <c r="D499" t="s">
        <v>198</v>
      </c>
      <c r="E499" t="s">
        <v>24</v>
      </c>
      <c r="F499">
        <v>92627</v>
      </c>
      <c r="G499" t="s">
        <v>25</v>
      </c>
      <c r="H499" t="s">
        <v>19</v>
      </c>
      <c r="I499" t="s">
        <v>33</v>
      </c>
      <c r="J499">
        <v>25576</v>
      </c>
      <c r="K499">
        <v>4</v>
      </c>
      <c r="L499">
        <v>0</v>
      </c>
      <c r="M499">
        <v>818432</v>
      </c>
      <c r="O499" s="2" t="str">
        <f>TRIM(SampleSuperstore3[[#This Row],[City]])</f>
        <v>Costa Mesa</v>
      </c>
      <c r="P499" s="2" t="str">
        <f>TRIM(SampleSuperstore3[[#This Row],[State]])</f>
        <v>California</v>
      </c>
      <c r="Q499" s="2" t="str">
        <f t="shared" si="7"/>
        <v>Costa Mesa California</v>
      </c>
      <c r="R499" s="6" t="s">
        <v>196</v>
      </c>
      <c r="S499" s="2" t="s">
        <v>197</v>
      </c>
      <c r="T499" s="2"/>
    </row>
    <row r="500" spans="1:22" x14ac:dyDescent="0.3">
      <c r="A500" t="s">
        <v>28</v>
      </c>
      <c r="B500" t="s">
        <v>14</v>
      </c>
      <c r="C500" t="s">
        <v>15</v>
      </c>
      <c r="D500" t="s">
        <v>198</v>
      </c>
      <c r="E500" t="s">
        <v>24</v>
      </c>
      <c r="F500">
        <v>92627</v>
      </c>
      <c r="G500" t="s">
        <v>25</v>
      </c>
      <c r="H500" t="s">
        <v>19</v>
      </c>
      <c r="I500" t="s">
        <v>21</v>
      </c>
      <c r="J500">
        <v>241568</v>
      </c>
      <c r="K500">
        <v>2</v>
      </c>
      <c r="L500">
        <v>2</v>
      </c>
      <c r="M500">
        <v>181176</v>
      </c>
      <c r="O500" s="2" t="str">
        <f>TRIM(SampleSuperstore3[[#This Row],[City]])</f>
        <v>Costa Mesa</v>
      </c>
      <c r="P500" s="2" t="str">
        <f>TRIM(SampleSuperstore3[[#This Row],[State]])</f>
        <v>California</v>
      </c>
      <c r="Q500" s="2" t="str">
        <f t="shared" si="7"/>
        <v>Costa Mesa California</v>
      </c>
      <c r="R500" s="6" t="s">
        <v>662</v>
      </c>
      <c r="S500" s="2" t="s">
        <v>206</v>
      </c>
      <c r="T500" s="2" t="s">
        <v>24</v>
      </c>
    </row>
    <row r="501" spans="1:22" x14ac:dyDescent="0.3">
      <c r="A501" t="s">
        <v>28</v>
      </c>
      <c r="B501" t="s">
        <v>14</v>
      </c>
      <c r="C501" t="s">
        <v>15</v>
      </c>
      <c r="D501" t="s">
        <v>198</v>
      </c>
      <c r="E501" t="s">
        <v>24</v>
      </c>
      <c r="F501">
        <v>92627</v>
      </c>
      <c r="G501" t="s">
        <v>25</v>
      </c>
      <c r="H501" t="s">
        <v>19</v>
      </c>
      <c r="I501" t="s">
        <v>33</v>
      </c>
      <c r="J501">
        <v>693</v>
      </c>
      <c r="K501">
        <v>9</v>
      </c>
      <c r="L501">
        <v>0</v>
      </c>
      <c r="M501">
        <v>22869</v>
      </c>
      <c r="O501" s="2" t="str">
        <f>TRIM(SampleSuperstore3[[#This Row],[City]])</f>
        <v>Costa Mesa</v>
      </c>
      <c r="P501" s="2" t="str">
        <f>TRIM(SampleSuperstore3[[#This Row],[State]])</f>
        <v>California</v>
      </c>
      <c r="Q501" s="2" t="str">
        <f t="shared" si="7"/>
        <v>Costa Mesa California</v>
      </c>
      <c r="R501" s="6" t="s">
        <v>662</v>
      </c>
      <c r="S501" s="2" t="s">
        <v>206</v>
      </c>
      <c r="T501" s="2" t="s">
        <v>24</v>
      </c>
    </row>
    <row r="502" spans="1:22" x14ac:dyDescent="0.3">
      <c r="A502" t="s">
        <v>28</v>
      </c>
      <c r="B502" t="s">
        <v>22</v>
      </c>
      <c r="C502" t="s">
        <v>15</v>
      </c>
      <c r="D502" t="s">
        <v>199</v>
      </c>
      <c r="E502" t="s">
        <v>98</v>
      </c>
      <c r="F502">
        <v>80134</v>
      </c>
      <c r="G502" t="s">
        <v>25</v>
      </c>
      <c r="H502" t="s">
        <v>26</v>
      </c>
      <c r="I502" t="s">
        <v>37</v>
      </c>
      <c r="J502">
        <v>2262</v>
      </c>
      <c r="K502">
        <v>2</v>
      </c>
      <c r="L502">
        <v>7</v>
      </c>
      <c r="M502">
        <v>-1508</v>
      </c>
      <c r="O502" s="2" t="str">
        <f>TRIM(SampleSuperstore3[[#This Row],[City]])</f>
        <v>Parker</v>
      </c>
      <c r="P502" s="2" t="str">
        <f>TRIM(SampleSuperstore3[[#This Row],[State]])</f>
        <v>Colorado</v>
      </c>
      <c r="Q502" s="2" t="str">
        <f t="shared" si="7"/>
        <v>Parker Colorado</v>
      </c>
      <c r="R502" s="6" t="s">
        <v>662</v>
      </c>
      <c r="S502" s="2" t="s">
        <v>206</v>
      </c>
      <c r="T502" s="2" t="s">
        <v>24</v>
      </c>
    </row>
    <row r="503" spans="1:22" x14ac:dyDescent="0.3">
      <c r="A503" t="s">
        <v>28</v>
      </c>
      <c r="B503" t="s">
        <v>22</v>
      </c>
      <c r="C503" t="s">
        <v>15</v>
      </c>
      <c r="D503" t="s">
        <v>199</v>
      </c>
      <c r="E503" t="s">
        <v>98</v>
      </c>
      <c r="F503">
        <v>80134</v>
      </c>
      <c r="G503" t="s">
        <v>25</v>
      </c>
      <c r="H503" t="s">
        <v>26</v>
      </c>
      <c r="I503" t="s">
        <v>37</v>
      </c>
      <c r="J503">
        <v>14952</v>
      </c>
      <c r="K503">
        <v>2</v>
      </c>
      <c r="L503">
        <v>7</v>
      </c>
      <c r="M503">
        <v>-119616</v>
      </c>
      <c r="O503" s="2" t="str">
        <f>TRIM(SampleSuperstore3[[#This Row],[City]])</f>
        <v>Parker</v>
      </c>
      <c r="P503" s="2" t="str">
        <f>TRIM(SampleSuperstore3[[#This Row],[State]])</f>
        <v>Colorado</v>
      </c>
      <c r="Q503" s="2" t="str">
        <f t="shared" si="7"/>
        <v>Parker Colorado</v>
      </c>
      <c r="R503" s="6" t="s">
        <v>662</v>
      </c>
      <c r="S503" s="2" t="s">
        <v>206</v>
      </c>
      <c r="T503" s="2" t="s">
        <v>24</v>
      </c>
    </row>
    <row r="504" spans="1:22" x14ac:dyDescent="0.3">
      <c r="A504" t="s">
        <v>28</v>
      </c>
      <c r="B504" t="s">
        <v>22</v>
      </c>
      <c r="C504" t="s">
        <v>15</v>
      </c>
      <c r="D504" t="s">
        <v>199</v>
      </c>
      <c r="E504" t="s">
        <v>98</v>
      </c>
      <c r="F504">
        <v>80134</v>
      </c>
      <c r="G504" t="s">
        <v>25</v>
      </c>
      <c r="H504" t="s">
        <v>19</v>
      </c>
      <c r="I504" t="s">
        <v>21</v>
      </c>
      <c r="J504">
        <v>801568</v>
      </c>
      <c r="K504">
        <v>2</v>
      </c>
      <c r="L504">
        <v>2</v>
      </c>
      <c r="M504">
        <v>50098</v>
      </c>
      <c r="O504" s="2" t="str">
        <f>TRIM(SampleSuperstore3[[#This Row],[City]])</f>
        <v>Parker</v>
      </c>
      <c r="P504" s="2" t="str">
        <f>TRIM(SampleSuperstore3[[#This Row],[State]])</f>
        <v>Colorado</v>
      </c>
      <c r="Q504" s="2" t="str">
        <f t="shared" si="7"/>
        <v>Parker Colorado</v>
      </c>
      <c r="R504" s="6" t="s">
        <v>199</v>
      </c>
      <c r="S504" s="2" t="s">
        <v>98</v>
      </c>
      <c r="T504" s="2"/>
    </row>
    <row r="505" spans="1:22" x14ac:dyDescent="0.3">
      <c r="A505" t="s">
        <v>28</v>
      </c>
      <c r="B505" t="s">
        <v>22</v>
      </c>
      <c r="C505" t="s">
        <v>15</v>
      </c>
      <c r="D505" t="s">
        <v>199</v>
      </c>
      <c r="E505" t="s">
        <v>98</v>
      </c>
      <c r="F505">
        <v>80134</v>
      </c>
      <c r="G505" t="s">
        <v>25</v>
      </c>
      <c r="H505" t="s">
        <v>26</v>
      </c>
      <c r="I505" t="s">
        <v>37</v>
      </c>
      <c r="J505">
        <v>2376</v>
      </c>
      <c r="K505">
        <v>3</v>
      </c>
      <c r="L505">
        <v>7</v>
      </c>
      <c r="M505">
        <v>-19008</v>
      </c>
      <c r="O505" s="2" t="str">
        <f>TRIM(SampleSuperstore3[[#This Row],[City]])</f>
        <v>Parker</v>
      </c>
      <c r="P505" s="2" t="str">
        <f>TRIM(SampleSuperstore3[[#This Row],[State]])</f>
        <v>Colorado</v>
      </c>
      <c r="Q505" s="2" t="str">
        <f t="shared" si="7"/>
        <v>Parker Colorado</v>
      </c>
      <c r="R505" s="6" t="s">
        <v>199</v>
      </c>
      <c r="S505" s="2" t="s">
        <v>98</v>
      </c>
      <c r="T505" s="2"/>
    </row>
    <row r="506" spans="1:22" x14ac:dyDescent="0.3">
      <c r="A506" t="s">
        <v>28</v>
      </c>
      <c r="B506" t="s">
        <v>22</v>
      </c>
      <c r="C506" t="s">
        <v>15</v>
      </c>
      <c r="D506" t="s">
        <v>199</v>
      </c>
      <c r="E506" t="s">
        <v>98</v>
      </c>
      <c r="F506">
        <v>80134</v>
      </c>
      <c r="G506" t="s">
        <v>25</v>
      </c>
      <c r="H506" t="s">
        <v>26</v>
      </c>
      <c r="I506" t="s">
        <v>41</v>
      </c>
      <c r="J506">
        <v>32792</v>
      </c>
      <c r="K506">
        <v>1</v>
      </c>
      <c r="L506">
        <v>2</v>
      </c>
      <c r="M506">
        <v>118871</v>
      </c>
      <c r="O506" s="2" t="str">
        <f>TRIM(SampleSuperstore3[[#This Row],[City]])</f>
        <v>Parker</v>
      </c>
      <c r="P506" s="2" t="str">
        <f>TRIM(SampleSuperstore3[[#This Row],[State]])</f>
        <v>Colorado</v>
      </c>
      <c r="Q506" s="2" t="str">
        <f t="shared" si="7"/>
        <v>Parker Colorado</v>
      </c>
      <c r="R506" s="6" t="s">
        <v>199</v>
      </c>
      <c r="S506" s="2" t="s">
        <v>98</v>
      </c>
      <c r="T506" s="2"/>
    </row>
    <row r="507" spans="1:22" x14ac:dyDescent="0.3">
      <c r="A507" t="s">
        <v>13</v>
      </c>
      <c r="B507" t="s">
        <v>22</v>
      </c>
      <c r="C507" t="s">
        <v>15</v>
      </c>
      <c r="D507" t="s">
        <v>75</v>
      </c>
      <c r="E507" t="s">
        <v>76</v>
      </c>
      <c r="F507">
        <v>10024</v>
      </c>
      <c r="G507" t="s">
        <v>57</v>
      </c>
      <c r="H507" t="s">
        <v>26</v>
      </c>
      <c r="I507" t="s">
        <v>37</v>
      </c>
      <c r="J507">
        <v>1592</v>
      </c>
      <c r="K507">
        <v>5</v>
      </c>
      <c r="L507">
        <v>2</v>
      </c>
      <c r="M507">
        <v>5373</v>
      </c>
      <c r="O507" s="2" t="str">
        <f>TRIM(SampleSuperstore3[[#This Row],[City]])</f>
        <v>New York City</v>
      </c>
      <c r="P507" s="2" t="str">
        <f>TRIM(SampleSuperstore3[[#This Row],[State]])</f>
        <v>New York</v>
      </c>
      <c r="Q507" s="2" t="str">
        <f t="shared" si="7"/>
        <v>New York City New York</v>
      </c>
      <c r="R507" s="6" t="s">
        <v>199</v>
      </c>
      <c r="S507" s="2" t="s">
        <v>98</v>
      </c>
      <c r="T507" s="2"/>
    </row>
    <row r="508" spans="1:22" x14ac:dyDescent="0.3">
      <c r="A508" t="s">
        <v>28</v>
      </c>
      <c r="B508" t="s">
        <v>14</v>
      </c>
      <c r="C508" t="s">
        <v>15</v>
      </c>
      <c r="D508" t="s">
        <v>200</v>
      </c>
      <c r="E508" t="s">
        <v>167</v>
      </c>
      <c r="F508">
        <v>30318</v>
      </c>
      <c r="G508" t="s">
        <v>18</v>
      </c>
      <c r="H508" t="s">
        <v>26</v>
      </c>
      <c r="I508" t="s">
        <v>34</v>
      </c>
      <c r="J508">
        <v>274</v>
      </c>
      <c r="K508">
        <v>1</v>
      </c>
      <c r="L508">
        <v>0</v>
      </c>
      <c r="M508">
        <v>7398</v>
      </c>
      <c r="O508" s="2" t="str">
        <f>TRIM(SampleSuperstore3[[#This Row],[City]])</f>
        <v>Atlanta</v>
      </c>
      <c r="P508" s="2" t="str">
        <f>TRIM(SampleSuperstore3[[#This Row],[State]])</f>
        <v>Georgia</v>
      </c>
      <c r="Q508" s="2" t="str">
        <f t="shared" si="7"/>
        <v>Atlanta Georgia</v>
      </c>
      <c r="R508" s="6" t="s">
        <v>199</v>
      </c>
      <c r="S508" s="2" t="s">
        <v>98</v>
      </c>
      <c r="T508" s="2"/>
    </row>
    <row r="509" spans="1:22" x14ac:dyDescent="0.3">
      <c r="A509" t="s">
        <v>28</v>
      </c>
      <c r="B509" t="s">
        <v>14</v>
      </c>
      <c r="C509" t="s">
        <v>15</v>
      </c>
      <c r="D509" t="s">
        <v>200</v>
      </c>
      <c r="E509" t="s">
        <v>167</v>
      </c>
      <c r="F509">
        <v>30318</v>
      </c>
      <c r="G509" t="s">
        <v>18</v>
      </c>
      <c r="H509" t="s">
        <v>26</v>
      </c>
      <c r="I509" t="s">
        <v>34</v>
      </c>
      <c r="J509">
        <v>834</v>
      </c>
      <c r="K509">
        <v>3</v>
      </c>
      <c r="L509">
        <v>0</v>
      </c>
      <c r="M509">
        <v>21684</v>
      </c>
      <c r="O509" s="2" t="str">
        <f>TRIM(SampleSuperstore3[[#This Row],[City]])</f>
        <v>Atlanta</v>
      </c>
      <c r="P509" s="2" t="str">
        <f>TRIM(SampleSuperstore3[[#This Row],[State]])</f>
        <v>Georgia</v>
      </c>
      <c r="Q509" s="2" t="str">
        <f t="shared" si="7"/>
        <v>Atlanta Georgia</v>
      </c>
      <c r="R509" s="6" t="s">
        <v>634</v>
      </c>
      <c r="S509" s="2" t="s">
        <v>369</v>
      </c>
      <c r="T509" s="2" t="s">
        <v>3</v>
      </c>
      <c r="U509" t="s">
        <v>634</v>
      </c>
      <c r="V509" t="s">
        <v>369</v>
      </c>
    </row>
    <row r="510" spans="1:22" x14ac:dyDescent="0.3">
      <c r="A510" t="s">
        <v>28</v>
      </c>
      <c r="B510" t="s">
        <v>14</v>
      </c>
      <c r="C510" t="s">
        <v>15</v>
      </c>
      <c r="D510" t="s">
        <v>200</v>
      </c>
      <c r="E510" t="s">
        <v>167</v>
      </c>
      <c r="F510">
        <v>30318</v>
      </c>
      <c r="G510" t="s">
        <v>18</v>
      </c>
      <c r="H510" t="s">
        <v>26</v>
      </c>
      <c r="I510" t="s">
        <v>32</v>
      </c>
      <c r="J510">
        <v>4674</v>
      </c>
      <c r="K510">
        <v>3</v>
      </c>
      <c r="L510">
        <v>0</v>
      </c>
      <c r="M510">
        <v>11685</v>
      </c>
      <c r="O510" s="2" t="str">
        <f>TRIM(SampleSuperstore3[[#This Row],[City]])</f>
        <v>Atlanta</v>
      </c>
      <c r="P510" s="2" t="str">
        <f>TRIM(SampleSuperstore3[[#This Row],[State]])</f>
        <v>Georgia</v>
      </c>
      <c r="Q510" s="2" t="str">
        <f t="shared" si="7"/>
        <v>Atlanta Georgia</v>
      </c>
      <c r="R510" s="6" t="s">
        <v>200</v>
      </c>
      <c r="S510" s="2" t="s">
        <v>167</v>
      </c>
      <c r="T510" s="2"/>
    </row>
    <row r="511" spans="1:22" x14ac:dyDescent="0.3">
      <c r="A511" t="s">
        <v>28</v>
      </c>
      <c r="B511" t="s">
        <v>14</v>
      </c>
      <c r="C511" t="s">
        <v>15</v>
      </c>
      <c r="D511" t="s">
        <v>200</v>
      </c>
      <c r="E511" t="s">
        <v>167</v>
      </c>
      <c r="F511">
        <v>30318</v>
      </c>
      <c r="G511" t="s">
        <v>18</v>
      </c>
      <c r="H511" t="s">
        <v>26</v>
      </c>
      <c r="I511" t="s">
        <v>37</v>
      </c>
      <c r="J511">
        <v>635495</v>
      </c>
      <c r="K511">
        <v>5</v>
      </c>
      <c r="L511">
        <v>0</v>
      </c>
      <c r="M511">
        <v>3177475</v>
      </c>
      <c r="O511" s="2" t="str">
        <f>TRIM(SampleSuperstore3[[#This Row],[City]])</f>
        <v>Atlanta</v>
      </c>
      <c r="P511" s="2" t="str">
        <f>TRIM(SampleSuperstore3[[#This Row],[State]])</f>
        <v>Georgia</v>
      </c>
      <c r="Q511" s="2" t="str">
        <f t="shared" si="7"/>
        <v>Atlanta Georgia</v>
      </c>
      <c r="R511" s="6" t="s">
        <v>200</v>
      </c>
      <c r="S511" s="2" t="s">
        <v>167</v>
      </c>
      <c r="T511" s="2"/>
    </row>
    <row r="512" spans="1:22" x14ac:dyDescent="0.3">
      <c r="A512" t="s">
        <v>62</v>
      </c>
      <c r="B512" t="s">
        <v>14</v>
      </c>
      <c r="C512" t="s">
        <v>15</v>
      </c>
      <c r="D512" t="s">
        <v>201</v>
      </c>
      <c r="E512" t="s">
        <v>112</v>
      </c>
      <c r="F512">
        <v>64118</v>
      </c>
      <c r="G512" t="s">
        <v>47</v>
      </c>
      <c r="H512" t="s">
        <v>19</v>
      </c>
      <c r="I512" t="s">
        <v>33</v>
      </c>
      <c r="J512">
        <v>1263</v>
      </c>
      <c r="K512">
        <v>3</v>
      </c>
      <c r="L512">
        <v>0</v>
      </c>
      <c r="M512">
        <v>40416</v>
      </c>
      <c r="O512" s="2" t="str">
        <f>TRIM(SampleSuperstore3[[#This Row],[City]])</f>
        <v>Gladstone</v>
      </c>
      <c r="P512" s="2" t="str">
        <f>TRIM(SampleSuperstore3[[#This Row],[State]])</f>
        <v>Missouri</v>
      </c>
      <c r="Q512" s="2" t="str">
        <f t="shared" si="7"/>
        <v>Gladstone Missouri</v>
      </c>
      <c r="R512" s="6" t="s">
        <v>200</v>
      </c>
      <c r="S512" s="2" t="s">
        <v>167</v>
      </c>
      <c r="T512" s="2"/>
    </row>
    <row r="513" spans="1:20" x14ac:dyDescent="0.3">
      <c r="A513" t="s">
        <v>62</v>
      </c>
      <c r="B513" t="s">
        <v>14</v>
      </c>
      <c r="C513" t="s">
        <v>15</v>
      </c>
      <c r="D513" t="s">
        <v>201</v>
      </c>
      <c r="E513" t="s">
        <v>112</v>
      </c>
      <c r="F513">
        <v>64118</v>
      </c>
      <c r="G513" t="s">
        <v>47</v>
      </c>
      <c r="H513" t="s">
        <v>35</v>
      </c>
      <c r="I513" t="s">
        <v>59</v>
      </c>
      <c r="J513">
        <v>3804</v>
      </c>
      <c r="K513">
        <v>2</v>
      </c>
      <c r="L513">
        <v>0</v>
      </c>
      <c r="M513">
        <v>121728</v>
      </c>
      <c r="O513" s="2" t="str">
        <f>TRIM(SampleSuperstore3[[#This Row],[City]])</f>
        <v>Gladstone</v>
      </c>
      <c r="P513" s="2" t="str">
        <f>TRIM(SampleSuperstore3[[#This Row],[State]])</f>
        <v>Missouri</v>
      </c>
      <c r="Q513" s="2" t="str">
        <f t="shared" si="7"/>
        <v>Gladstone Missouri</v>
      </c>
      <c r="R513" s="6" t="s">
        <v>200</v>
      </c>
      <c r="S513" s="2" t="s">
        <v>167</v>
      </c>
      <c r="T513" s="2"/>
    </row>
    <row r="514" spans="1:20" x14ac:dyDescent="0.3">
      <c r="A514" t="s">
        <v>62</v>
      </c>
      <c r="B514" t="s">
        <v>14</v>
      </c>
      <c r="C514" t="s">
        <v>15</v>
      </c>
      <c r="D514" t="s">
        <v>114</v>
      </c>
      <c r="E514" t="s">
        <v>104</v>
      </c>
      <c r="F514">
        <v>43055</v>
      </c>
      <c r="G514" t="s">
        <v>57</v>
      </c>
      <c r="H514" t="s">
        <v>26</v>
      </c>
      <c r="I514" t="s">
        <v>34</v>
      </c>
      <c r="J514">
        <v>7152</v>
      </c>
      <c r="K514">
        <v>3</v>
      </c>
      <c r="L514">
        <v>2</v>
      </c>
      <c r="M514">
        <v>7152</v>
      </c>
      <c r="O514" s="2" t="str">
        <f>TRIM(SampleSuperstore3[[#This Row],[City]])</f>
        <v>Newark</v>
      </c>
      <c r="P514" s="2" t="str">
        <f>TRIM(SampleSuperstore3[[#This Row],[State]])</f>
        <v>Ohio</v>
      </c>
      <c r="Q514" s="2" t="str">
        <f t="shared" si="7"/>
        <v>Newark Ohio</v>
      </c>
      <c r="R514" s="6" t="s">
        <v>201</v>
      </c>
      <c r="S514" s="2" t="s">
        <v>112</v>
      </c>
      <c r="T514" s="2"/>
    </row>
    <row r="515" spans="1:20" x14ac:dyDescent="0.3">
      <c r="A515" t="s">
        <v>28</v>
      </c>
      <c r="B515" t="s">
        <v>14</v>
      </c>
      <c r="C515" t="s">
        <v>15</v>
      </c>
      <c r="D515" t="s">
        <v>23</v>
      </c>
      <c r="E515" t="s">
        <v>24</v>
      </c>
      <c r="F515">
        <v>90049</v>
      </c>
      <c r="G515" t="s">
        <v>25</v>
      </c>
      <c r="H515" t="s">
        <v>26</v>
      </c>
      <c r="I515" t="s">
        <v>34</v>
      </c>
      <c r="J515">
        <v>663</v>
      </c>
      <c r="K515">
        <v>3</v>
      </c>
      <c r="L515">
        <v>0</v>
      </c>
      <c r="M515">
        <v>17901</v>
      </c>
      <c r="O515" s="2" t="str">
        <f>TRIM(SampleSuperstore3[[#This Row],[City]])</f>
        <v>Los Angeles</v>
      </c>
      <c r="P515" s="2" t="str">
        <f>TRIM(SampleSuperstore3[[#This Row],[State]])</f>
        <v>California</v>
      </c>
      <c r="Q515" s="2" t="str">
        <f t="shared" ref="Q515:Q578" si="8">_xlfn.CONCAT(O515," ",P515)</f>
        <v>Los Angeles California</v>
      </c>
      <c r="R515" s="6" t="s">
        <v>201</v>
      </c>
      <c r="S515" s="2" t="s">
        <v>112</v>
      </c>
      <c r="T515" s="2"/>
    </row>
    <row r="516" spans="1:20" x14ac:dyDescent="0.3">
      <c r="A516" t="s">
        <v>28</v>
      </c>
      <c r="B516" t="s">
        <v>14</v>
      </c>
      <c r="C516" t="s">
        <v>15</v>
      </c>
      <c r="D516" t="s">
        <v>23</v>
      </c>
      <c r="E516" t="s">
        <v>24</v>
      </c>
      <c r="F516">
        <v>90049</v>
      </c>
      <c r="G516" t="s">
        <v>25</v>
      </c>
      <c r="H516" t="s">
        <v>26</v>
      </c>
      <c r="I516" t="s">
        <v>34</v>
      </c>
      <c r="J516">
        <v>588</v>
      </c>
      <c r="K516">
        <v>2</v>
      </c>
      <c r="L516">
        <v>0</v>
      </c>
      <c r="M516">
        <v>17052</v>
      </c>
      <c r="O516" s="2" t="str">
        <f>TRIM(SampleSuperstore3[[#This Row],[City]])</f>
        <v>Los Angeles</v>
      </c>
      <c r="P516" s="2" t="str">
        <f>TRIM(SampleSuperstore3[[#This Row],[State]])</f>
        <v>California</v>
      </c>
      <c r="Q516" s="2" t="str">
        <f t="shared" si="8"/>
        <v>Los Angeles California</v>
      </c>
      <c r="R516" s="6" t="s">
        <v>114</v>
      </c>
      <c r="S516" s="2" t="s">
        <v>104</v>
      </c>
      <c r="T516" s="2"/>
    </row>
    <row r="517" spans="1:20" x14ac:dyDescent="0.3">
      <c r="A517" t="s">
        <v>28</v>
      </c>
      <c r="B517" t="s">
        <v>44</v>
      </c>
      <c r="C517" t="s">
        <v>15</v>
      </c>
      <c r="D517" t="s">
        <v>202</v>
      </c>
      <c r="E517" t="s">
        <v>203</v>
      </c>
      <c r="F517">
        <v>59405</v>
      </c>
      <c r="G517" t="s">
        <v>25</v>
      </c>
      <c r="H517" t="s">
        <v>35</v>
      </c>
      <c r="I517" t="s">
        <v>162</v>
      </c>
      <c r="J517">
        <v>299995</v>
      </c>
      <c r="K517">
        <v>5</v>
      </c>
      <c r="L517">
        <v>0</v>
      </c>
      <c r="M517">
        <v>1379977</v>
      </c>
      <c r="O517" s="2" t="str">
        <f>TRIM(SampleSuperstore3[[#This Row],[City]])</f>
        <v>Great Falls</v>
      </c>
      <c r="P517" s="2" t="str">
        <f>TRIM(SampleSuperstore3[[#This Row],[State]])</f>
        <v>Montana</v>
      </c>
      <c r="Q517" s="2" t="str">
        <f t="shared" si="8"/>
        <v>Great Falls Montana</v>
      </c>
      <c r="R517" s="6" t="s">
        <v>626</v>
      </c>
      <c r="S517" s="2" t="s">
        <v>627</v>
      </c>
      <c r="T517" s="2" t="s">
        <v>24</v>
      </c>
    </row>
    <row r="518" spans="1:20" x14ac:dyDescent="0.3">
      <c r="A518" t="s">
        <v>28</v>
      </c>
      <c r="B518" t="s">
        <v>44</v>
      </c>
      <c r="C518" t="s">
        <v>15</v>
      </c>
      <c r="D518" t="s">
        <v>202</v>
      </c>
      <c r="E518" t="s">
        <v>203</v>
      </c>
      <c r="F518">
        <v>59405</v>
      </c>
      <c r="G518" t="s">
        <v>25</v>
      </c>
      <c r="H518" t="s">
        <v>26</v>
      </c>
      <c r="I518" t="s">
        <v>32</v>
      </c>
      <c r="J518">
        <v>5145</v>
      </c>
      <c r="K518">
        <v>3</v>
      </c>
      <c r="L518">
        <v>0</v>
      </c>
      <c r="M518">
        <v>138915</v>
      </c>
      <c r="O518" s="2" t="str">
        <f>TRIM(SampleSuperstore3[[#This Row],[City]])</f>
        <v>Great Falls</v>
      </c>
      <c r="P518" s="2" t="str">
        <f>TRIM(SampleSuperstore3[[#This Row],[State]])</f>
        <v>Montana</v>
      </c>
      <c r="Q518" s="2" t="str">
        <f t="shared" si="8"/>
        <v>Great Falls Montana</v>
      </c>
      <c r="R518" s="6" t="s">
        <v>626</v>
      </c>
      <c r="S518" s="2" t="s">
        <v>627</v>
      </c>
      <c r="T518" s="2" t="s">
        <v>24</v>
      </c>
    </row>
    <row r="519" spans="1:20" x14ac:dyDescent="0.3">
      <c r="A519" t="s">
        <v>28</v>
      </c>
      <c r="B519" t="s">
        <v>44</v>
      </c>
      <c r="C519" t="s">
        <v>15</v>
      </c>
      <c r="D519" t="s">
        <v>202</v>
      </c>
      <c r="E519" t="s">
        <v>203</v>
      </c>
      <c r="F519">
        <v>59405</v>
      </c>
      <c r="G519" t="s">
        <v>25</v>
      </c>
      <c r="H519" t="s">
        <v>26</v>
      </c>
      <c r="I519" t="s">
        <v>41</v>
      </c>
      <c r="J519">
        <v>1196</v>
      </c>
      <c r="K519">
        <v>2</v>
      </c>
      <c r="L519">
        <v>0</v>
      </c>
      <c r="M519">
        <v>5382</v>
      </c>
      <c r="O519" s="2" t="str">
        <f>TRIM(SampleSuperstore3[[#This Row],[City]])</f>
        <v>Great Falls</v>
      </c>
      <c r="P519" s="2" t="str">
        <f>TRIM(SampleSuperstore3[[#This Row],[State]])</f>
        <v>Montana</v>
      </c>
      <c r="Q519" s="2" t="str">
        <f t="shared" si="8"/>
        <v>Great Falls Montana</v>
      </c>
      <c r="R519" s="6" t="s">
        <v>663</v>
      </c>
      <c r="S519" s="2" t="s">
        <v>664</v>
      </c>
      <c r="T519" s="2" t="s">
        <v>203</v>
      </c>
    </row>
    <row r="520" spans="1:20" x14ac:dyDescent="0.3">
      <c r="A520" t="s">
        <v>28</v>
      </c>
      <c r="B520" t="s">
        <v>44</v>
      </c>
      <c r="C520" t="s">
        <v>15</v>
      </c>
      <c r="D520" t="s">
        <v>202</v>
      </c>
      <c r="E520" t="s">
        <v>203</v>
      </c>
      <c r="F520">
        <v>59405</v>
      </c>
      <c r="G520" t="s">
        <v>25</v>
      </c>
      <c r="H520" t="s">
        <v>26</v>
      </c>
      <c r="I520" t="s">
        <v>32</v>
      </c>
      <c r="J520">
        <v>112602</v>
      </c>
      <c r="K520">
        <v>3</v>
      </c>
      <c r="L520">
        <v>0</v>
      </c>
      <c r="M520">
        <v>56301</v>
      </c>
      <c r="O520" s="2" t="str">
        <f>TRIM(SampleSuperstore3[[#This Row],[City]])</f>
        <v>Great Falls</v>
      </c>
      <c r="P520" s="2" t="str">
        <f>TRIM(SampleSuperstore3[[#This Row],[State]])</f>
        <v>Montana</v>
      </c>
      <c r="Q520" s="2" t="str">
        <f t="shared" si="8"/>
        <v>Great Falls Montana</v>
      </c>
      <c r="R520" s="6" t="s">
        <v>663</v>
      </c>
      <c r="S520" s="2" t="s">
        <v>664</v>
      </c>
      <c r="T520" s="2" t="s">
        <v>203</v>
      </c>
    </row>
    <row r="521" spans="1:20" x14ac:dyDescent="0.3">
      <c r="A521" t="s">
        <v>28</v>
      </c>
      <c r="B521" t="s">
        <v>14</v>
      </c>
      <c r="C521" t="s">
        <v>15</v>
      </c>
      <c r="D521" t="s">
        <v>61</v>
      </c>
      <c r="E521" t="s">
        <v>46</v>
      </c>
      <c r="F521">
        <v>77041</v>
      </c>
      <c r="G521" t="s">
        <v>47</v>
      </c>
      <c r="H521" t="s">
        <v>35</v>
      </c>
      <c r="I521" t="s">
        <v>59</v>
      </c>
      <c r="J521">
        <v>18392</v>
      </c>
      <c r="K521">
        <v>1</v>
      </c>
      <c r="L521">
        <v>2</v>
      </c>
      <c r="M521">
        <v>52877</v>
      </c>
      <c r="O521" s="2" t="str">
        <f>TRIM(SampleSuperstore3[[#This Row],[City]])</f>
        <v>Houston</v>
      </c>
      <c r="P521" s="2" t="str">
        <f>TRIM(SampleSuperstore3[[#This Row],[State]])</f>
        <v>Texas</v>
      </c>
      <c r="Q521" s="2" t="str">
        <f t="shared" si="8"/>
        <v>Houston Texas</v>
      </c>
      <c r="R521" s="6" t="s">
        <v>663</v>
      </c>
      <c r="S521" s="2" t="s">
        <v>664</v>
      </c>
      <c r="T521" s="2" t="s">
        <v>203</v>
      </c>
    </row>
    <row r="522" spans="1:20" x14ac:dyDescent="0.3">
      <c r="A522" t="s">
        <v>28</v>
      </c>
      <c r="B522" t="s">
        <v>14</v>
      </c>
      <c r="C522" t="s">
        <v>15</v>
      </c>
      <c r="D522" t="s">
        <v>61</v>
      </c>
      <c r="E522" t="s">
        <v>46</v>
      </c>
      <c r="F522">
        <v>77041</v>
      </c>
      <c r="G522" t="s">
        <v>47</v>
      </c>
      <c r="H522" t="s">
        <v>26</v>
      </c>
      <c r="I522" t="s">
        <v>32</v>
      </c>
      <c r="J522">
        <v>129568</v>
      </c>
      <c r="K522">
        <v>2</v>
      </c>
      <c r="L522">
        <v>2</v>
      </c>
      <c r="M522">
        <v>-259136</v>
      </c>
      <c r="O522" s="2" t="str">
        <f>TRIM(SampleSuperstore3[[#This Row],[City]])</f>
        <v>Houston</v>
      </c>
      <c r="P522" s="2" t="str">
        <f>TRIM(SampleSuperstore3[[#This Row],[State]])</f>
        <v>Texas</v>
      </c>
      <c r="Q522" s="2" t="str">
        <f t="shared" si="8"/>
        <v>Houston Texas</v>
      </c>
      <c r="R522" s="6" t="s">
        <v>663</v>
      </c>
      <c r="S522" s="2" t="s">
        <v>664</v>
      </c>
      <c r="T522" s="2" t="s">
        <v>203</v>
      </c>
    </row>
    <row r="523" spans="1:20" x14ac:dyDescent="0.3">
      <c r="A523" t="s">
        <v>28</v>
      </c>
      <c r="B523" t="s">
        <v>14</v>
      </c>
      <c r="C523" t="s">
        <v>15</v>
      </c>
      <c r="D523" t="s">
        <v>61</v>
      </c>
      <c r="E523" t="s">
        <v>46</v>
      </c>
      <c r="F523">
        <v>77041</v>
      </c>
      <c r="G523" t="s">
        <v>47</v>
      </c>
      <c r="H523" t="s">
        <v>26</v>
      </c>
      <c r="I523" t="s">
        <v>37</v>
      </c>
      <c r="J523">
        <v>14112</v>
      </c>
      <c r="K523">
        <v>9</v>
      </c>
      <c r="L523">
        <v>8</v>
      </c>
      <c r="M523">
        <v>-21168</v>
      </c>
      <c r="O523" s="2" t="str">
        <f>TRIM(SampleSuperstore3[[#This Row],[City]])</f>
        <v>Houston</v>
      </c>
      <c r="P523" s="2" t="str">
        <f>TRIM(SampleSuperstore3[[#This Row],[State]])</f>
        <v>Texas</v>
      </c>
      <c r="Q523" s="2" t="str">
        <f t="shared" si="8"/>
        <v>Houston Texas</v>
      </c>
      <c r="R523" s="6" t="s">
        <v>61</v>
      </c>
      <c r="S523" s="2" t="s">
        <v>46</v>
      </c>
      <c r="T523" s="2"/>
    </row>
    <row r="524" spans="1:20" x14ac:dyDescent="0.3">
      <c r="A524" t="s">
        <v>62</v>
      </c>
      <c r="B524" t="s">
        <v>22</v>
      </c>
      <c r="C524" t="s">
        <v>15</v>
      </c>
      <c r="D524" t="s">
        <v>140</v>
      </c>
      <c r="E524" t="s">
        <v>70</v>
      </c>
      <c r="F524">
        <v>48234</v>
      </c>
      <c r="G524" t="s">
        <v>47</v>
      </c>
      <c r="H524" t="s">
        <v>19</v>
      </c>
      <c r="I524" t="s">
        <v>31</v>
      </c>
      <c r="J524">
        <v>21098</v>
      </c>
      <c r="K524">
        <v>2</v>
      </c>
      <c r="L524">
        <v>0</v>
      </c>
      <c r="M524">
        <v>21098</v>
      </c>
      <c r="O524" s="2" t="str">
        <f>TRIM(SampleSuperstore3[[#This Row],[City]])</f>
        <v>Detroit</v>
      </c>
      <c r="P524" s="2" t="str">
        <f>TRIM(SampleSuperstore3[[#This Row],[State]])</f>
        <v>Michigan</v>
      </c>
      <c r="Q524" s="2" t="str">
        <f t="shared" si="8"/>
        <v>Detroit Michigan</v>
      </c>
      <c r="R524" s="6" t="s">
        <v>61</v>
      </c>
      <c r="S524" s="2" t="s">
        <v>46</v>
      </c>
      <c r="T524" s="2"/>
    </row>
    <row r="525" spans="1:20" x14ac:dyDescent="0.3">
      <c r="A525" t="s">
        <v>62</v>
      </c>
      <c r="B525" t="s">
        <v>14</v>
      </c>
      <c r="C525" t="s">
        <v>15</v>
      </c>
      <c r="D525" t="s">
        <v>23</v>
      </c>
      <c r="E525" t="s">
        <v>24</v>
      </c>
      <c r="F525">
        <v>90032</v>
      </c>
      <c r="G525" t="s">
        <v>25</v>
      </c>
      <c r="H525" t="s">
        <v>35</v>
      </c>
      <c r="I525" t="s">
        <v>36</v>
      </c>
      <c r="J525">
        <v>55176</v>
      </c>
      <c r="K525">
        <v>3</v>
      </c>
      <c r="L525">
        <v>2</v>
      </c>
      <c r="M525">
        <v>-124146</v>
      </c>
      <c r="O525" s="2" t="str">
        <f>TRIM(SampleSuperstore3[[#This Row],[City]])</f>
        <v>Los Angeles</v>
      </c>
      <c r="P525" s="2" t="str">
        <f>TRIM(SampleSuperstore3[[#This Row],[State]])</f>
        <v>California</v>
      </c>
      <c r="Q525" s="2" t="str">
        <f t="shared" si="8"/>
        <v>Los Angeles California</v>
      </c>
      <c r="R525" s="6" t="s">
        <v>61</v>
      </c>
      <c r="S525" s="2" t="s">
        <v>46</v>
      </c>
      <c r="T525" s="2"/>
    </row>
    <row r="526" spans="1:20" x14ac:dyDescent="0.3">
      <c r="A526" t="s">
        <v>62</v>
      </c>
      <c r="B526" t="s">
        <v>14</v>
      </c>
      <c r="C526" t="s">
        <v>15</v>
      </c>
      <c r="D526" t="s">
        <v>23</v>
      </c>
      <c r="E526" t="s">
        <v>24</v>
      </c>
      <c r="F526">
        <v>90032</v>
      </c>
      <c r="G526" t="s">
        <v>25</v>
      </c>
      <c r="H526" t="s">
        <v>35</v>
      </c>
      <c r="I526" t="s">
        <v>59</v>
      </c>
      <c r="J526">
        <v>6626</v>
      </c>
      <c r="K526">
        <v>2</v>
      </c>
      <c r="L526">
        <v>0</v>
      </c>
      <c r="M526">
        <v>271666</v>
      </c>
      <c r="O526" s="2" t="str">
        <f>TRIM(SampleSuperstore3[[#This Row],[City]])</f>
        <v>Los Angeles</v>
      </c>
      <c r="P526" s="2" t="str">
        <f>TRIM(SampleSuperstore3[[#This Row],[State]])</f>
        <v>California</v>
      </c>
      <c r="Q526" s="2" t="str">
        <f t="shared" si="8"/>
        <v>Los Angeles California</v>
      </c>
      <c r="R526" s="6" t="s">
        <v>140</v>
      </c>
      <c r="S526" s="2" t="s">
        <v>70</v>
      </c>
      <c r="T526" s="2"/>
    </row>
    <row r="527" spans="1:20" x14ac:dyDescent="0.3">
      <c r="A527" t="s">
        <v>28</v>
      </c>
      <c r="B527" t="s">
        <v>14</v>
      </c>
      <c r="C527" t="s">
        <v>15</v>
      </c>
      <c r="D527" t="s">
        <v>184</v>
      </c>
      <c r="E527" t="s">
        <v>166</v>
      </c>
      <c r="F527">
        <v>1841</v>
      </c>
      <c r="G527" t="s">
        <v>57</v>
      </c>
      <c r="H527" t="s">
        <v>26</v>
      </c>
      <c r="I527" t="s">
        <v>77</v>
      </c>
      <c r="J527">
        <v>222</v>
      </c>
      <c r="K527">
        <v>5</v>
      </c>
      <c r="L527">
        <v>0</v>
      </c>
      <c r="M527">
        <v>10434</v>
      </c>
      <c r="O527" s="2" t="str">
        <f>TRIM(SampleSuperstore3[[#This Row],[City]])</f>
        <v>Lawrence</v>
      </c>
      <c r="P527" s="2" t="str">
        <f>TRIM(SampleSuperstore3[[#This Row],[State]])</f>
        <v>Massachusetts</v>
      </c>
      <c r="Q527" s="2" t="str">
        <f t="shared" si="8"/>
        <v>Lawrence Massachusetts</v>
      </c>
      <c r="R527" s="6" t="s">
        <v>626</v>
      </c>
      <c r="S527" s="2" t="s">
        <v>627</v>
      </c>
      <c r="T527" s="2" t="s">
        <v>24</v>
      </c>
    </row>
    <row r="528" spans="1:20" x14ac:dyDescent="0.3">
      <c r="A528" t="s">
        <v>28</v>
      </c>
      <c r="B528" t="s">
        <v>44</v>
      </c>
      <c r="C528" t="s">
        <v>15</v>
      </c>
      <c r="D528" t="s">
        <v>204</v>
      </c>
      <c r="E528" t="s">
        <v>30</v>
      </c>
      <c r="F528">
        <v>33801</v>
      </c>
      <c r="G528" t="s">
        <v>18</v>
      </c>
      <c r="H528" t="s">
        <v>19</v>
      </c>
      <c r="I528" t="s">
        <v>21</v>
      </c>
      <c r="J528">
        <v>683952</v>
      </c>
      <c r="K528">
        <v>3</v>
      </c>
      <c r="L528">
        <v>2</v>
      </c>
      <c r="M528">
        <v>42747</v>
      </c>
      <c r="O528" s="2" t="str">
        <f>TRIM(SampleSuperstore3[[#This Row],[City]])</f>
        <v>Lakeland</v>
      </c>
      <c r="P528" s="2" t="str">
        <f>TRIM(SampleSuperstore3[[#This Row],[State]])</f>
        <v>Florida</v>
      </c>
      <c r="Q528" s="2" t="str">
        <f t="shared" si="8"/>
        <v>Lakeland Florida</v>
      </c>
      <c r="R528" s="6" t="s">
        <v>626</v>
      </c>
      <c r="S528" s="2" t="s">
        <v>627</v>
      </c>
      <c r="T528" s="2" t="s">
        <v>24</v>
      </c>
    </row>
    <row r="529" spans="1:22" x14ac:dyDescent="0.3">
      <c r="A529" t="s">
        <v>28</v>
      </c>
      <c r="B529" t="s">
        <v>44</v>
      </c>
      <c r="C529" t="s">
        <v>15</v>
      </c>
      <c r="D529" t="s">
        <v>204</v>
      </c>
      <c r="E529" t="s">
        <v>30</v>
      </c>
      <c r="F529">
        <v>33801</v>
      </c>
      <c r="G529" t="s">
        <v>18</v>
      </c>
      <c r="H529" t="s">
        <v>19</v>
      </c>
      <c r="I529" t="s">
        <v>33</v>
      </c>
      <c r="J529">
        <v>45696</v>
      </c>
      <c r="K529">
        <v>3</v>
      </c>
      <c r="L529">
        <v>2</v>
      </c>
      <c r="M529">
        <v>51408</v>
      </c>
      <c r="O529" s="2" t="str">
        <f>TRIM(SampleSuperstore3[[#This Row],[City]])</f>
        <v>Lakeland</v>
      </c>
      <c r="P529" s="2" t="str">
        <f>TRIM(SampleSuperstore3[[#This Row],[State]])</f>
        <v>Florida</v>
      </c>
      <c r="Q529" s="2" t="str">
        <f t="shared" si="8"/>
        <v>Lakeland Florida</v>
      </c>
      <c r="R529" s="6" t="s">
        <v>184</v>
      </c>
      <c r="S529" s="2" t="s">
        <v>166</v>
      </c>
      <c r="T529" s="2"/>
    </row>
    <row r="530" spans="1:22" x14ac:dyDescent="0.3">
      <c r="A530" t="s">
        <v>28</v>
      </c>
      <c r="B530" t="s">
        <v>14</v>
      </c>
      <c r="C530" t="s">
        <v>15</v>
      </c>
      <c r="D530" t="s">
        <v>55</v>
      </c>
      <c r="E530" t="s">
        <v>56</v>
      </c>
      <c r="F530">
        <v>19134</v>
      </c>
      <c r="G530" t="s">
        <v>57</v>
      </c>
      <c r="H530" t="s">
        <v>26</v>
      </c>
      <c r="I530" t="s">
        <v>32</v>
      </c>
      <c r="J530">
        <v>36336</v>
      </c>
      <c r="K530">
        <v>3</v>
      </c>
      <c r="L530">
        <v>2</v>
      </c>
      <c r="M530">
        <v>-72672</v>
      </c>
      <c r="O530" s="2" t="str">
        <f>TRIM(SampleSuperstore3[[#This Row],[City]])</f>
        <v>Philadelphia</v>
      </c>
      <c r="P530" s="2" t="str">
        <f>TRIM(SampleSuperstore3[[#This Row],[State]])</f>
        <v>Pennsylvania</v>
      </c>
      <c r="Q530" s="2" t="str">
        <f t="shared" si="8"/>
        <v>Philadelphia Pennsylvania</v>
      </c>
      <c r="R530" s="6" t="s">
        <v>204</v>
      </c>
      <c r="S530" s="2" t="s">
        <v>30</v>
      </c>
      <c r="T530" s="2"/>
    </row>
    <row r="531" spans="1:22" x14ac:dyDescent="0.3">
      <c r="A531" t="s">
        <v>28</v>
      </c>
      <c r="B531" t="s">
        <v>14</v>
      </c>
      <c r="C531" t="s">
        <v>15</v>
      </c>
      <c r="D531" t="s">
        <v>55</v>
      </c>
      <c r="E531" t="s">
        <v>56</v>
      </c>
      <c r="F531">
        <v>19134</v>
      </c>
      <c r="G531" t="s">
        <v>57</v>
      </c>
      <c r="H531" t="s">
        <v>26</v>
      </c>
      <c r="I531" t="s">
        <v>110</v>
      </c>
      <c r="J531">
        <v>666248</v>
      </c>
      <c r="K531">
        <v>1</v>
      </c>
      <c r="L531">
        <v>2</v>
      </c>
      <c r="M531">
        <v>-1499058</v>
      </c>
      <c r="O531" s="2" t="str">
        <f>TRIM(SampleSuperstore3[[#This Row],[City]])</f>
        <v>Philadelphia</v>
      </c>
      <c r="P531" s="2" t="str">
        <f>TRIM(SampleSuperstore3[[#This Row],[State]])</f>
        <v>Pennsylvania</v>
      </c>
      <c r="Q531" s="2" t="str">
        <f t="shared" si="8"/>
        <v>Philadelphia Pennsylvania</v>
      </c>
      <c r="R531" s="6" t="s">
        <v>204</v>
      </c>
      <c r="S531" s="2" t="s">
        <v>30</v>
      </c>
      <c r="T531" s="2"/>
    </row>
    <row r="532" spans="1:22" x14ac:dyDescent="0.3">
      <c r="A532" t="s">
        <v>28</v>
      </c>
      <c r="B532" t="s">
        <v>14</v>
      </c>
      <c r="C532" t="s">
        <v>15</v>
      </c>
      <c r="D532" t="s">
        <v>55</v>
      </c>
      <c r="E532" t="s">
        <v>56</v>
      </c>
      <c r="F532">
        <v>19134</v>
      </c>
      <c r="G532" t="s">
        <v>57</v>
      </c>
      <c r="H532" t="s">
        <v>26</v>
      </c>
      <c r="I532" t="s">
        <v>60</v>
      </c>
      <c r="J532">
        <v>52512</v>
      </c>
      <c r="K532">
        <v>6</v>
      </c>
      <c r="L532">
        <v>2</v>
      </c>
      <c r="M532">
        <v>19692</v>
      </c>
      <c r="O532" s="2" t="str">
        <f>TRIM(SampleSuperstore3[[#This Row],[City]])</f>
        <v>Philadelphia</v>
      </c>
      <c r="P532" s="2" t="str">
        <f>TRIM(SampleSuperstore3[[#This Row],[State]])</f>
        <v>Pennsylvania</v>
      </c>
      <c r="Q532" s="2" t="str">
        <f t="shared" si="8"/>
        <v>Philadelphia Pennsylvania</v>
      </c>
      <c r="R532" s="6" t="s">
        <v>55</v>
      </c>
      <c r="S532" s="2" t="s">
        <v>56</v>
      </c>
      <c r="T532" s="2"/>
    </row>
    <row r="533" spans="1:22" x14ac:dyDescent="0.3">
      <c r="A533" t="s">
        <v>13</v>
      </c>
      <c r="B533" t="s">
        <v>22</v>
      </c>
      <c r="C533" t="s">
        <v>15</v>
      </c>
      <c r="D533" t="s">
        <v>23</v>
      </c>
      <c r="E533" t="s">
        <v>24</v>
      </c>
      <c r="F533">
        <v>90036</v>
      </c>
      <c r="G533" t="s">
        <v>25</v>
      </c>
      <c r="H533" t="s">
        <v>19</v>
      </c>
      <c r="I533" t="s">
        <v>21</v>
      </c>
      <c r="J533">
        <v>19072</v>
      </c>
      <c r="K533">
        <v>1</v>
      </c>
      <c r="L533">
        <v>2</v>
      </c>
      <c r="M533">
        <v>1192</v>
      </c>
      <c r="O533" s="2" t="str">
        <f>TRIM(SampleSuperstore3[[#This Row],[City]])</f>
        <v>Los Angeles</v>
      </c>
      <c r="P533" s="2" t="str">
        <f>TRIM(SampleSuperstore3[[#This Row],[State]])</f>
        <v>California</v>
      </c>
      <c r="Q533" s="2" t="str">
        <f t="shared" si="8"/>
        <v>Los Angeles California</v>
      </c>
      <c r="R533" s="6" t="s">
        <v>55</v>
      </c>
      <c r="S533" s="2" t="s">
        <v>56</v>
      </c>
      <c r="T533" s="2"/>
    </row>
    <row r="534" spans="1:22" x14ac:dyDescent="0.3">
      <c r="A534" t="s">
        <v>28</v>
      </c>
      <c r="B534" t="s">
        <v>14</v>
      </c>
      <c r="C534" t="s">
        <v>15</v>
      </c>
      <c r="D534" t="s">
        <v>23</v>
      </c>
      <c r="E534" t="s">
        <v>24</v>
      </c>
      <c r="F534">
        <v>90032</v>
      </c>
      <c r="G534" t="s">
        <v>25</v>
      </c>
      <c r="H534" t="s">
        <v>19</v>
      </c>
      <c r="I534" t="s">
        <v>33</v>
      </c>
      <c r="J534">
        <v>4794</v>
      </c>
      <c r="K534">
        <v>3</v>
      </c>
      <c r="L534">
        <v>0</v>
      </c>
      <c r="M534">
        <v>2397</v>
      </c>
      <c r="O534" s="2" t="str">
        <f>TRIM(SampleSuperstore3[[#This Row],[City]])</f>
        <v>Los Angeles</v>
      </c>
      <c r="P534" s="2" t="str">
        <f>TRIM(SampleSuperstore3[[#This Row],[State]])</f>
        <v>California</v>
      </c>
      <c r="Q534" s="2" t="str">
        <f t="shared" si="8"/>
        <v>Los Angeles California</v>
      </c>
      <c r="R534" s="6" t="s">
        <v>55</v>
      </c>
      <c r="S534" s="2" t="s">
        <v>56</v>
      </c>
      <c r="T534" s="2"/>
    </row>
    <row r="535" spans="1:22" x14ac:dyDescent="0.3">
      <c r="A535" t="s">
        <v>13</v>
      </c>
      <c r="B535" t="s">
        <v>14</v>
      </c>
      <c r="C535" t="s">
        <v>15</v>
      </c>
      <c r="D535" t="s">
        <v>205</v>
      </c>
      <c r="E535" t="s">
        <v>88</v>
      </c>
      <c r="F535">
        <v>36116</v>
      </c>
      <c r="G535" t="s">
        <v>18</v>
      </c>
      <c r="H535" t="s">
        <v>35</v>
      </c>
      <c r="I535" t="s">
        <v>36</v>
      </c>
      <c r="J535">
        <v>97995</v>
      </c>
      <c r="K535">
        <v>5</v>
      </c>
      <c r="L535">
        <v>0</v>
      </c>
      <c r="M535">
        <v>274386</v>
      </c>
      <c r="O535" s="2" t="str">
        <f>TRIM(SampleSuperstore3[[#This Row],[City]])</f>
        <v>Montgomery</v>
      </c>
      <c r="P535" s="2" t="str">
        <f>TRIM(SampleSuperstore3[[#This Row],[State]])</f>
        <v>Alabama</v>
      </c>
      <c r="Q535" s="2" t="str">
        <f t="shared" si="8"/>
        <v>Montgomery Alabama</v>
      </c>
      <c r="R535" s="6" t="s">
        <v>626</v>
      </c>
      <c r="S535" s="2" t="s">
        <v>627</v>
      </c>
      <c r="T535" s="2" t="s">
        <v>24</v>
      </c>
    </row>
    <row r="536" spans="1:22" x14ac:dyDescent="0.3">
      <c r="A536" t="s">
        <v>13</v>
      </c>
      <c r="B536" t="s">
        <v>14</v>
      </c>
      <c r="C536" t="s">
        <v>15</v>
      </c>
      <c r="D536" t="s">
        <v>205</v>
      </c>
      <c r="E536" t="s">
        <v>88</v>
      </c>
      <c r="F536">
        <v>36116</v>
      </c>
      <c r="G536" t="s">
        <v>18</v>
      </c>
      <c r="H536" t="s">
        <v>26</v>
      </c>
      <c r="I536" t="s">
        <v>37</v>
      </c>
      <c r="J536">
        <v>2275</v>
      </c>
      <c r="K536">
        <v>5</v>
      </c>
      <c r="L536">
        <v>0</v>
      </c>
      <c r="M536">
        <v>11375</v>
      </c>
      <c r="O536" s="2" t="str">
        <f>TRIM(SampleSuperstore3[[#This Row],[City]])</f>
        <v>Montgomery</v>
      </c>
      <c r="P536" s="2" t="str">
        <f>TRIM(SampleSuperstore3[[#This Row],[State]])</f>
        <v>Alabama</v>
      </c>
      <c r="Q536" s="2" t="str">
        <f t="shared" si="8"/>
        <v>Montgomery Alabama</v>
      </c>
      <c r="R536" s="6" t="s">
        <v>626</v>
      </c>
      <c r="S536" s="2" t="s">
        <v>627</v>
      </c>
      <c r="T536" s="2" t="s">
        <v>24</v>
      </c>
    </row>
    <row r="537" spans="1:22" x14ac:dyDescent="0.3">
      <c r="A537" t="s">
        <v>28</v>
      </c>
      <c r="B537" t="s">
        <v>14</v>
      </c>
      <c r="C537" t="s">
        <v>15</v>
      </c>
      <c r="D537" t="s">
        <v>206</v>
      </c>
      <c r="E537" t="s">
        <v>81</v>
      </c>
      <c r="F537">
        <v>85204</v>
      </c>
      <c r="G537" t="s">
        <v>25</v>
      </c>
      <c r="H537" t="s">
        <v>26</v>
      </c>
      <c r="I537" t="s">
        <v>32</v>
      </c>
      <c r="J537">
        <v>16768</v>
      </c>
      <c r="K537">
        <v>2</v>
      </c>
      <c r="L537">
        <v>2</v>
      </c>
      <c r="M537">
        <v>14672</v>
      </c>
      <c r="O537" s="2" t="str">
        <f>TRIM(SampleSuperstore3[[#This Row],[City]])</f>
        <v>Mesa</v>
      </c>
      <c r="P537" s="2" t="str">
        <f>TRIM(SampleSuperstore3[[#This Row],[State]])</f>
        <v>Arizona</v>
      </c>
      <c r="Q537" s="2" t="str">
        <f t="shared" si="8"/>
        <v>Mesa Arizona</v>
      </c>
      <c r="R537" s="6" t="s">
        <v>205</v>
      </c>
      <c r="S537" s="2" t="s">
        <v>88</v>
      </c>
      <c r="T537" s="2"/>
    </row>
    <row r="538" spans="1:22" x14ac:dyDescent="0.3">
      <c r="A538" t="s">
        <v>13</v>
      </c>
      <c r="B538" t="s">
        <v>14</v>
      </c>
      <c r="C538" t="s">
        <v>15</v>
      </c>
      <c r="D538" t="s">
        <v>79</v>
      </c>
      <c r="E538" t="s">
        <v>65</v>
      </c>
      <c r="F538">
        <v>60653</v>
      </c>
      <c r="G538" t="s">
        <v>47</v>
      </c>
      <c r="H538" t="s">
        <v>26</v>
      </c>
      <c r="I538" t="s">
        <v>37</v>
      </c>
      <c r="J538">
        <v>42616</v>
      </c>
      <c r="K538">
        <v>7</v>
      </c>
      <c r="L538">
        <v>8</v>
      </c>
      <c r="M538">
        <v>-681856</v>
      </c>
      <c r="O538" s="2" t="str">
        <f>TRIM(SampleSuperstore3[[#This Row],[City]])</f>
        <v>Chicago</v>
      </c>
      <c r="P538" s="2" t="str">
        <f>TRIM(SampleSuperstore3[[#This Row],[State]])</f>
        <v>Illinois</v>
      </c>
      <c r="Q538" s="2" t="str">
        <f t="shared" si="8"/>
        <v>Chicago Illinois</v>
      </c>
      <c r="R538" s="6" t="s">
        <v>205</v>
      </c>
      <c r="S538" s="2" t="s">
        <v>88</v>
      </c>
      <c r="T538" s="2"/>
    </row>
    <row r="539" spans="1:22" x14ac:dyDescent="0.3">
      <c r="A539" t="s">
        <v>28</v>
      </c>
      <c r="B539" t="s">
        <v>44</v>
      </c>
      <c r="C539" t="s">
        <v>15</v>
      </c>
      <c r="D539" t="s">
        <v>75</v>
      </c>
      <c r="E539" t="s">
        <v>76</v>
      </c>
      <c r="F539">
        <v>10009</v>
      </c>
      <c r="G539" t="s">
        <v>57</v>
      </c>
      <c r="H539" t="s">
        <v>26</v>
      </c>
      <c r="I539" t="s">
        <v>37</v>
      </c>
      <c r="J539">
        <v>10752</v>
      </c>
      <c r="K539">
        <v>4</v>
      </c>
      <c r="L539">
        <v>2</v>
      </c>
      <c r="M539">
        <v>336</v>
      </c>
      <c r="O539" s="2" t="str">
        <f>TRIM(SampleSuperstore3[[#This Row],[City]])</f>
        <v>New York City</v>
      </c>
      <c r="P539" s="2" t="str">
        <f>TRIM(SampleSuperstore3[[#This Row],[State]])</f>
        <v>New York</v>
      </c>
      <c r="Q539" s="2" t="str">
        <f t="shared" si="8"/>
        <v>New York City New York</v>
      </c>
      <c r="R539" s="6" t="s">
        <v>206</v>
      </c>
      <c r="S539" s="2" t="s">
        <v>81</v>
      </c>
      <c r="T539" s="2"/>
    </row>
    <row r="540" spans="1:22" x14ac:dyDescent="0.3">
      <c r="A540" t="s">
        <v>28</v>
      </c>
      <c r="B540" t="s">
        <v>14</v>
      </c>
      <c r="C540" t="s">
        <v>15</v>
      </c>
      <c r="D540" t="s">
        <v>16</v>
      </c>
      <c r="E540" t="s">
        <v>17</v>
      </c>
      <c r="F540">
        <v>42420</v>
      </c>
      <c r="G540" t="s">
        <v>18</v>
      </c>
      <c r="H540" t="s">
        <v>26</v>
      </c>
      <c r="I540" t="s">
        <v>38</v>
      </c>
      <c r="J540">
        <v>15294</v>
      </c>
      <c r="K540">
        <v>3</v>
      </c>
      <c r="L540">
        <v>0</v>
      </c>
      <c r="M540">
        <v>412938</v>
      </c>
      <c r="O540" s="2" t="str">
        <f>TRIM(SampleSuperstore3[[#This Row],[City]])</f>
        <v>Henderson</v>
      </c>
      <c r="P540" s="2" t="str">
        <f>TRIM(SampleSuperstore3[[#This Row],[State]])</f>
        <v>Kentucky</v>
      </c>
      <c r="Q540" s="2" t="str">
        <f t="shared" si="8"/>
        <v>Henderson Kentucky</v>
      </c>
      <c r="R540" s="6" t="s">
        <v>79</v>
      </c>
      <c r="S540" s="2" t="s">
        <v>65</v>
      </c>
      <c r="T540" s="2"/>
    </row>
    <row r="541" spans="1:22" x14ac:dyDescent="0.3">
      <c r="A541" t="s">
        <v>28</v>
      </c>
      <c r="B541" t="s">
        <v>14</v>
      </c>
      <c r="C541" t="s">
        <v>15</v>
      </c>
      <c r="D541" t="s">
        <v>16</v>
      </c>
      <c r="E541" t="s">
        <v>17</v>
      </c>
      <c r="F541">
        <v>42420</v>
      </c>
      <c r="G541" t="s">
        <v>18</v>
      </c>
      <c r="H541" t="s">
        <v>19</v>
      </c>
      <c r="I541" t="s">
        <v>21</v>
      </c>
      <c r="J541">
        <v>28392</v>
      </c>
      <c r="K541">
        <v>4</v>
      </c>
      <c r="L541">
        <v>0</v>
      </c>
      <c r="M541">
        <v>7098</v>
      </c>
      <c r="O541" s="2" t="str">
        <f>TRIM(SampleSuperstore3[[#This Row],[City]])</f>
        <v>Henderson</v>
      </c>
      <c r="P541" s="2" t="str">
        <f>TRIM(SampleSuperstore3[[#This Row],[State]])</f>
        <v>Kentucky</v>
      </c>
      <c r="Q541" s="2" t="str">
        <f t="shared" si="8"/>
        <v>Henderson Kentucky</v>
      </c>
      <c r="R541" s="6" t="s">
        <v>634</v>
      </c>
      <c r="S541" s="2" t="s">
        <v>369</v>
      </c>
      <c r="T541" s="2" t="s">
        <v>3</v>
      </c>
      <c r="U541" t="s">
        <v>634</v>
      </c>
      <c r="V541" t="s">
        <v>369</v>
      </c>
    </row>
    <row r="542" spans="1:22" x14ac:dyDescent="0.3">
      <c r="A542" t="s">
        <v>62</v>
      </c>
      <c r="B542" t="s">
        <v>14</v>
      </c>
      <c r="C542" t="s">
        <v>15</v>
      </c>
      <c r="D542" t="s">
        <v>207</v>
      </c>
      <c r="E542" t="s">
        <v>49</v>
      </c>
      <c r="F542">
        <v>54302</v>
      </c>
      <c r="G542" t="s">
        <v>47</v>
      </c>
      <c r="H542" t="s">
        <v>35</v>
      </c>
      <c r="I542" t="s">
        <v>59</v>
      </c>
      <c r="J542">
        <v>4689</v>
      </c>
      <c r="K542">
        <v>6</v>
      </c>
      <c r="L542">
        <v>0</v>
      </c>
      <c r="M542">
        <v>206316</v>
      </c>
      <c r="O542" s="2" t="str">
        <f>TRIM(SampleSuperstore3[[#This Row],[City]])</f>
        <v>Green Bay</v>
      </c>
      <c r="P542" s="2" t="str">
        <f>TRIM(SampleSuperstore3[[#This Row],[State]])</f>
        <v>Wisconsin</v>
      </c>
      <c r="Q542" s="2" t="str">
        <f t="shared" si="8"/>
        <v>Green Bay Wisconsin</v>
      </c>
      <c r="R542" s="6" t="s">
        <v>16</v>
      </c>
      <c r="S542" s="2" t="s">
        <v>17</v>
      </c>
      <c r="T542" s="2"/>
    </row>
    <row r="543" spans="1:22" x14ac:dyDescent="0.3">
      <c r="A543" t="s">
        <v>62</v>
      </c>
      <c r="B543" t="s">
        <v>22</v>
      </c>
      <c r="C543" t="s">
        <v>15</v>
      </c>
      <c r="D543" t="s">
        <v>171</v>
      </c>
      <c r="E543" t="s">
        <v>81</v>
      </c>
      <c r="F543">
        <v>85705</v>
      </c>
      <c r="G543" t="s">
        <v>25</v>
      </c>
      <c r="H543" t="s">
        <v>35</v>
      </c>
      <c r="I543" t="s">
        <v>36</v>
      </c>
      <c r="J543">
        <v>380864</v>
      </c>
      <c r="K543">
        <v>8</v>
      </c>
      <c r="L543">
        <v>2</v>
      </c>
      <c r="M543">
        <v>380864</v>
      </c>
      <c r="O543" s="2" t="str">
        <f>TRIM(SampleSuperstore3[[#This Row],[City]])</f>
        <v>Tucson</v>
      </c>
      <c r="P543" s="2" t="str">
        <f>TRIM(SampleSuperstore3[[#This Row],[State]])</f>
        <v>Arizona</v>
      </c>
      <c r="Q543" s="2" t="str">
        <f t="shared" si="8"/>
        <v>Tucson Arizona</v>
      </c>
      <c r="R543" s="6" t="s">
        <v>16</v>
      </c>
      <c r="S543" s="2" t="s">
        <v>17</v>
      </c>
      <c r="T543" s="2"/>
    </row>
    <row r="544" spans="1:22" x14ac:dyDescent="0.3">
      <c r="A544" t="s">
        <v>28</v>
      </c>
      <c r="B544" t="s">
        <v>14</v>
      </c>
      <c r="C544" t="s">
        <v>15</v>
      </c>
      <c r="D544" t="s">
        <v>82</v>
      </c>
      <c r="E544" t="s">
        <v>104</v>
      </c>
      <c r="F544">
        <v>45503</v>
      </c>
      <c r="G544" t="s">
        <v>57</v>
      </c>
      <c r="H544" t="s">
        <v>26</v>
      </c>
      <c r="I544" t="s">
        <v>32</v>
      </c>
      <c r="J544">
        <v>646776</v>
      </c>
      <c r="K544">
        <v>9</v>
      </c>
      <c r="L544">
        <v>2</v>
      </c>
      <c r="M544">
        <v>-1455246</v>
      </c>
      <c r="O544" s="2" t="str">
        <f>TRIM(SampleSuperstore3[[#This Row],[City]])</f>
        <v>Springfield</v>
      </c>
      <c r="P544" s="2" t="str">
        <f>TRIM(SampleSuperstore3[[#This Row],[State]])</f>
        <v>Ohio</v>
      </c>
      <c r="Q544" s="2" t="str">
        <f t="shared" si="8"/>
        <v>Springfield Ohio</v>
      </c>
      <c r="R544" s="6" t="s">
        <v>665</v>
      </c>
      <c r="S544" s="2" t="s">
        <v>666</v>
      </c>
      <c r="T544" s="2" t="s">
        <v>49</v>
      </c>
    </row>
    <row r="545" spans="1:22" x14ac:dyDescent="0.3">
      <c r="A545" t="s">
        <v>28</v>
      </c>
      <c r="B545" t="s">
        <v>14</v>
      </c>
      <c r="C545" t="s">
        <v>15</v>
      </c>
      <c r="D545" t="s">
        <v>45</v>
      </c>
      <c r="E545" t="s">
        <v>46</v>
      </c>
      <c r="F545">
        <v>76106</v>
      </c>
      <c r="G545" t="s">
        <v>47</v>
      </c>
      <c r="H545" t="s">
        <v>35</v>
      </c>
      <c r="I545" t="s">
        <v>59</v>
      </c>
      <c r="J545">
        <v>58112</v>
      </c>
      <c r="K545">
        <v>2</v>
      </c>
      <c r="L545">
        <v>2</v>
      </c>
      <c r="M545">
        <v>7264</v>
      </c>
      <c r="O545" s="2" t="str">
        <f>TRIM(SampleSuperstore3[[#This Row],[City]])</f>
        <v>Fort Worth</v>
      </c>
      <c r="P545" s="2" t="str">
        <f>TRIM(SampleSuperstore3[[#This Row],[State]])</f>
        <v>Texas</v>
      </c>
      <c r="Q545" s="2" t="str">
        <f t="shared" si="8"/>
        <v>Fort Worth Texas</v>
      </c>
      <c r="R545" s="6" t="s">
        <v>171</v>
      </c>
      <c r="S545" s="2" t="s">
        <v>81</v>
      </c>
      <c r="T545" s="2"/>
    </row>
    <row r="546" spans="1:22" x14ac:dyDescent="0.3">
      <c r="A546" t="s">
        <v>28</v>
      </c>
      <c r="B546" t="s">
        <v>14</v>
      </c>
      <c r="C546" t="s">
        <v>15</v>
      </c>
      <c r="D546" t="s">
        <v>45</v>
      </c>
      <c r="E546" t="s">
        <v>46</v>
      </c>
      <c r="F546">
        <v>76106</v>
      </c>
      <c r="G546" t="s">
        <v>47</v>
      </c>
      <c r="H546" t="s">
        <v>35</v>
      </c>
      <c r="I546" t="s">
        <v>36</v>
      </c>
      <c r="J546">
        <v>100792</v>
      </c>
      <c r="K546">
        <v>1</v>
      </c>
      <c r="L546">
        <v>2</v>
      </c>
      <c r="M546">
        <v>62995</v>
      </c>
      <c r="O546" s="2" t="str">
        <f>TRIM(SampleSuperstore3[[#This Row],[City]])</f>
        <v>Fort Worth</v>
      </c>
      <c r="P546" s="2" t="str">
        <f>TRIM(SampleSuperstore3[[#This Row],[State]])</f>
        <v>Texas</v>
      </c>
      <c r="Q546" s="2" t="str">
        <f t="shared" si="8"/>
        <v>Fort Worth Texas</v>
      </c>
      <c r="R546" s="6" t="s">
        <v>82</v>
      </c>
      <c r="S546" s="2" t="s">
        <v>104</v>
      </c>
      <c r="T546" s="2"/>
    </row>
    <row r="547" spans="1:22" x14ac:dyDescent="0.3">
      <c r="A547" t="s">
        <v>28</v>
      </c>
      <c r="B547" t="s">
        <v>14</v>
      </c>
      <c r="C547" t="s">
        <v>15</v>
      </c>
      <c r="D547" t="s">
        <v>45</v>
      </c>
      <c r="E547" t="s">
        <v>46</v>
      </c>
      <c r="F547">
        <v>76106</v>
      </c>
      <c r="G547" t="s">
        <v>47</v>
      </c>
      <c r="H547" t="s">
        <v>19</v>
      </c>
      <c r="I547" t="s">
        <v>33</v>
      </c>
      <c r="J547">
        <v>66112</v>
      </c>
      <c r="K547">
        <v>4</v>
      </c>
      <c r="L547">
        <v>6</v>
      </c>
      <c r="M547">
        <v>-842928</v>
      </c>
      <c r="O547" s="2" t="str">
        <f>TRIM(SampleSuperstore3[[#This Row],[City]])</f>
        <v>Fort Worth</v>
      </c>
      <c r="P547" s="2" t="str">
        <f>TRIM(SampleSuperstore3[[#This Row],[State]])</f>
        <v>Texas</v>
      </c>
      <c r="Q547" s="2" t="str">
        <f t="shared" si="8"/>
        <v>Fort Worth Texas</v>
      </c>
      <c r="R547" s="6" t="s">
        <v>628</v>
      </c>
      <c r="S547" s="2" t="s">
        <v>630</v>
      </c>
      <c r="T547" s="2" t="s">
        <v>46</v>
      </c>
    </row>
    <row r="548" spans="1:22" x14ac:dyDescent="0.3">
      <c r="A548" t="s">
        <v>62</v>
      </c>
      <c r="B548" t="s">
        <v>44</v>
      </c>
      <c r="C548" t="s">
        <v>15</v>
      </c>
      <c r="D548" t="s">
        <v>75</v>
      </c>
      <c r="E548" t="s">
        <v>76</v>
      </c>
      <c r="F548">
        <v>10035</v>
      </c>
      <c r="G548" t="s">
        <v>57</v>
      </c>
      <c r="H548" t="s">
        <v>26</v>
      </c>
      <c r="I548" t="s">
        <v>37</v>
      </c>
      <c r="J548">
        <v>4128</v>
      </c>
      <c r="K548">
        <v>6</v>
      </c>
      <c r="L548">
        <v>2</v>
      </c>
      <c r="M548">
        <v>13932</v>
      </c>
      <c r="O548" s="2" t="str">
        <f>TRIM(SampleSuperstore3[[#This Row],[City]])</f>
        <v>New York City</v>
      </c>
      <c r="P548" s="2" t="str">
        <f>TRIM(SampleSuperstore3[[#This Row],[State]])</f>
        <v>New York</v>
      </c>
      <c r="Q548" s="2" t="str">
        <f t="shared" si="8"/>
        <v>New York City New York</v>
      </c>
      <c r="R548" s="6" t="s">
        <v>628</v>
      </c>
      <c r="S548" s="2" t="s">
        <v>630</v>
      </c>
      <c r="T548" s="2" t="s">
        <v>46</v>
      </c>
    </row>
    <row r="549" spans="1:22" x14ac:dyDescent="0.3">
      <c r="A549" t="s">
        <v>62</v>
      </c>
      <c r="B549" t="s">
        <v>44</v>
      </c>
      <c r="C549" t="s">
        <v>15</v>
      </c>
      <c r="D549" t="s">
        <v>75</v>
      </c>
      <c r="E549" t="s">
        <v>76</v>
      </c>
      <c r="F549">
        <v>10035</v>
      </c>
      <c r="G549" t="s">
        <v>57</v>
      </c>
      <c r="H549" t="s">
        <v>26</v>
      </c>
      <c r="I549" t="s">
        <v>41</v>
      </c>
      <c r="J549">
        <v>1336</v>
      </c>
      <c r="K549">
        <v>2</v>
      </c>
      <c r="L549">
        <v>0</v>
      </c>
      <c r="M549">
        <v>64128</v>
      </c>
      <c r="O549" s="2" t="str">
        <f>TRIM(SampleSuperstore3[[#This Row],[City]])</f>
        <v>New York City</v>
      </c>
      <c r="P549" s="2" t="str">
        <f>TRIM(SampleSuperstore3[[#This Row],[State]])</f>
        <v>New York</v>
      </c>
      <c r="Q549" s="2" t="str">
        <f t="shared" si="8"/>
        <v>New York City New York</v>
      </c>
      <c r="R549" s="6" t="s">
        <v>628</v>
      </c>
      <c r="S549" s="2" t="s">
        <v>630</v>
      </c>
      <c r="T549" s="2" t="s">
        <v>46</v>
      </c>
    </row>
    <row r="550" spans="1:22" x14ac:dyDescent="0.3">
      <c r="A550" t="s">
        <v>13</v>
      </c>
      <c r="B550" t="s">
        <v>22</v>
      </c>
      <c r="C550" t="s">
        <v>15</v>
      </c>
      <c r="D550" t="s">
        <v>79</v>
      </c>
      <c r="E550" t="s">
        <v>65</v>
      </c>
      <c r="F550">
        <v>60653</v>
      </c>
      <c r="G550" t="s">
        <v>47</v>
      </c>
      <c r="H550" t="s">
        <v>26</v>
      </c>
      <c r="I550" t="s">
        <v>32</v>
      </c>
      <c r="J550">
        <v>250272</v>
      </c>
      <c r="K550">
        <v>9</v>
      </c>
      <c r="L550">
        <v>2</v>
      </c>
      <c r="M550">
        <v>15642</v>
      </c>
      <c r="O550" s="2" t="str">
        <f>TRIM(SampleSuperstore3[[#This Row],[City]])</f>
        <v>Chicago</v>
      </c>
      <c r="P550" s="2" t="str">
        <f>TRIM(SampleSuperstore3[[#This Row],[State]])</f>
        <v>Illinois</v>
      </c>
      <c r="Q550" s="2" t="str">
        <f t="shared" si="8"/>
        <v>Chicago Illinois</v>
      </c>
      <c r="R550" s="6" t="s">
        <v>634</v>
      </c>
      <c r="S550" s="2" t="s">
        <v>369</v>
      </c>
      <c r="T550" s="2" t="s">
        <v>3</v>
      </c>
      <c r="U550" t="s">
        <v>634</v>
      </c>
      <c r="V550" t="s">
        <v>369</v>
      </c>
    </row>
    <row r="551" spans="1:22" x14ac:dyDescent="0.3">
      <c r="A551" t="s">
        <v>13</v>
      </c>
      <c r="B551" t="s">
        <v>22</v>
      </c>
      <c r="C551" t="s">
        <v>15</v>
      </c>
      <c r="D551" t="s">
        <v>79</v>
      </c>
      <c r="E551" t="s">
        <v>65</v>
      </c>
      <c r="F551">
        <v>60653</v>
      </c>
      <c r="G551" t="s">
        <v>47</v>
      </c>
      <c r="H551" t="s">
        <v>26</v>
      </c>
      <c r="I551" t="s">
        <v>37</v>
      </c>
      <c r="J551">
        <v>11364</v>
      </c>
      <c r="K551">
        <v>3</v>
      </c>
      <c r="L551">
        <v>8</v>
      </c>
      <c r="M551">
        <v>-17046</v>
      </c>
      <c r="O551" s="2" t="str">
        <f>TRIM(SampleSuperstore3[[#This Row],[City]])</f>
        <v>Chicago</v>
      </c>
      <c r="P551" s="2" t="str">
        <f>TRIM(SampleSuperstore3[[#This Row],[State]])</f>
        <v>Illinois</v>
      </c>
      <c r="Q551" s="2" t="str">
        <f t="shared" si="8"/>
        <v>Chicago Illinois</v>
      </c>
      <c r="R551" s="6" t="s">
        <v>634</v>
      </c>
      <c r="S551" s="2" t="s">
        <v>369</v>
      </c>
      <c r="T551" s="2" t="s">
        <v>3</v>
      </c>
      <c r="U551" t="s">
        <v>634</v>
      </c>
      <c r="V551" t="s">
        <v>369</v>
      </c>
    </row>
    <row r="552" spans="1:22" x14ac:dyDescent="0.3">
      <c r="A552" t="s">
        <v>13</v>
      </c>
      <c r="B552" t="s">
        <v>22</v>
      </c>
      <c r="C552" t="s">
        <v>15</v>
      </c>
      <c r="D552" t="s">
        <v>79</v>
      </c>
      <c r="E552" t="s">
        <v>65</v>
      </c>
      <c r="F552">
        <v>60653</v>
      </c>
      <c r="G552" t="s">
        <v>47</v>
      </c>
      <c r="H552" t="s">
        <v>26</v>
      </c>
      <c r="I552" t="s">
        <v>110</v>
      </c>
      <c r="J552">
        <v>872</v>
      </c>
      <c r="K552">
        <v>5</v>
      </c>
      <c r="L552">
        <v>2</v>
      </c>
      <c r="M552">
        <v>-1744</v>
      </c>
      <c r="O552" s="2" t="str">
        <f>TRIM(SampleSuperstore3[[#This Row],[City]])</f>
        <v>Chicago</v>
      </c>
      <c r="P552" s="2" t="str">
        <f>TRIM(SampleSuperstore3[[#This Row],[State]])</f>
        <v>Illinois</v>
      </c>
      <c r="Q552" s="2" t="str">
        <f t="shared" si="8"/>
        <v>Chicago Illinois</v>
      </c>
      <c r="R552" s="6" t="s">
        <v>79</v>
      </c>
      <c r="S552" s="2" t="s">
        <v>65</v>
      </c>
      <c r="T552" s="2"/>
    </row>
    <row r="553" spans="1:22" x14ac:dyDescent="0.3">
      <c r="A553" t="s">
        <v>13</v>
      </c>
      <c r="B553" t="s">
        <v>14</v>
      </c>
      <c r="C553" t="s">
        <v>15</v>
      </c>
      <c r="D553" t="s">
        <v>52</v>
      </c>
      <c r="E553" t="s">
        <v>24</v>
      </c>
      <c r="F553">
        <v>94110</v>
      </c>
      <c r="G553" t="s">
        <v>25</v>
      </c>
      <c r="H553" t="s">
        <v>19</v>
      </c>
      <c r="I553" t="s">
        <v>21</v>
      </c>
      <c r="J553">
        <v>1121568</v>
      </c>
      <c r="K553">
        <v>2</v>
      </c>
      <c r="L553">
        <v>2</v>
      </c>
      <c r="M553">
        <v>0</v>
      </c>
      <c r="O553" s="2" t="str">
        <f>TRIM(SampleSuperstore3[[#This Row],[City]])</f>
        <v>San Francisco</v>
      </c>
      <c r="P553" s="2" t="str">
        <f>TRIM(SampleSuperstore3[[#This Row],[State]])</f>
        <v>California</v>
      </c>
      <c r="Q553" s="2" t="str">
        <f t="shared" si="8"/>
        <v>San Francisco California</v>
      </c>
      <c r="R553" s="6" t="s">
        <v>79</v>
      </c>
      <c r="S553" s="2" t="s">
        <v>65</v>
      </c>
      <c r="T553" s="2"/>
    </row>
    <row r="554" spans="1:22" x14ac:dyDescent="0.3">
      <c r="A554" t="s">
        <v>62</v>
      </c>
      <c r="B554" t="s">
        <v>14</v>
      </c>
      <c r="C554" t="s">
        <v>15</v>
      </c>
      <c r="D554" t="s">
        <v>189</v>
      </c>
      <c r="E554" t="s">
        <v>30</v>
      </c>
      <c r="F554">
        <v>32216</v>
      </c>
      <c r="G554" t="s">
        <v>18</v>
      </c>
      <c r="H554" t="s">
        <v>19</v>
      </c>
      <c r="I554" t="s">
        <v>33</v>
      </c>
      <c r="J554">
        <v>34504</v>
      </c>
      <c r="K554">
        <v>1</v>
      </c>
      <c r="L554">
        <v>2</v>
      </c>
      <c r="M554">
        <v>60382</v>
      </c>
      <c r="O554" s="2" t="str">
        <f>TRIM(SampleSuperstore3[[#This Row],[City]])</f>
        <v>Jacksonville</v>
      </c>
      <c r="P554" s="2" t="str">
        <f>TRIM(SampleSuperstore3[[#This Row],[State]])</f>
        <v>Florida</v>
      </c>
      <c r="Q554" s="2" t="str">
        <f t="shared" si="8"/>
        <v>Jacksonville Florida</v>
      </c>
      <c r="R554" s="6" t="s">
        <v>79</v>
      </c>
      <c r="S554" s="2" t="s">
        <v>65</v>
      </c>
      <c r="T554" s="2"/>
    </row>
    <row r="555" spans="1:22" x14ac:dyDescent="0.3">
      <c r="A555" t="s">
        <v>28</v>
      </c>
      <c r="B555" t="s">
        <v>14</v>
      </c>
      <c r="C555" t="s">
        <v>15</v>
      </c>
      <c r="D555" t="s">
        <v>61</v>
      </c>
      <c r="E555" t="s">
        <v>46</v>
      </c>
      <c r="F555">
        <v>77070</v>
      </c>
      <c r="G555" t="s">
        <v>47</v>
      </c>
      <c r="H555" t="s">
        <v>26</v>
      </c>
      <c r="I555" t="s">
        <v>77</v>
      </c>
      <c r="J555">
        <v>10824</v>
      </c>
      <c r="K555">
        <v>3</v>
      </c>
      <c r="L555">
        <v>2</v>
      </c>
      <c r="M555">
        <v>25707</v>
      </c>
      <c r="O555" s="2" t="str">
        <f>TRIM(SampleSuperstore3[[#This Row],[City]])</f>
        <v>Houston</v>
      </c>
      <c r="P555" s="2" t="str">
        <f>TRIM(SampleSuperstore3[[#This Row],[State]])</f>
        <v>Texas</v>
      </c>
      <c r="Q555" s="2" t="str">
        <f t="shared" si="8"/>
        <v>Houston Texas</v>
      </c>
      <c r="R555" s="6" t="s">
        <v>632</v>
      </c>
      <c r="S555" s="2" t="s">
        <v>633</v>
      </c>
      <c r="T555" s="2" t="s">
        <v>24</v>
      </c>
    </row>
    <row r="556" spans="1:22" x14ac:dyDescent="0.3">
      <c r="A556" t="s">
        <v>13</v>
      </c>
      <c r="B556" t="s">
        <v>22</v>
      </c>
      <c r="C556" t="s">
        <v>15</v>
      </c>
      <c r="D556" t="s">
        <v>208</v>
      </c>
      <c r="E556" t="s">
        <v>24</v>
      </c>
      <c r="F556">
        <v>92804</v>
      </c>
      <c r="G556" t="s">
        <v>25</v>
      </c>
      <c r="H556" t="s">
        <v>26</v>
      </c>
      <c r="I556" t="s">
        <v>32</v>
      </c>
      <c r="J556">
        <v>129578</v>
      </c>
      <c r="K556">
        <v>2</v>
      </c>
      <c r="L556">
        <v>0</v>
      </c>
      <c r="M556">
        <v>3109872</v>
      </c>
      <c r="O556" s="2" t="str">
        <f>TRIM(SampleSuperstore3[[#This Row],[City]])</f>
        <v>Anaheim</v>
      </c>
      <c r="P556" s="2" t="str">
        <f>TRIM(SampleSuperstore3[[#This Row],[State]])</f>
        <v>California</v>
      </c>
      <c r="Q556" s="2" t="str">
        <f t="shared" si="8"/>
        <v>Anaheim California</v>
      </c>
      <c r="R556" s="6" t="s">
        <v>189</v>
      </c>
      <c r="S556" s="2" t="s">
        <v>30</v>
      </c>
      <c r="T556" s="2"/>
    </row>
    <row r="557" spans="1:22" x14ac:dyDescent="0.3">
      <c r="A557" t="s">
        <v>13</v>
      </c>
      <c r="B557" t="s">
        <v>14</v>
      </c>
      <c r="C557" t="s">
        <v>15</v>
      </c>
      <c r="D557" t="s">
        <v>106</v>
      </c>
      <c r="E557" t="s">
        <v>40</v>
      </c>
      <c r="F557">
        <v>28403</v>
      </c>
      <c r="G557" t="s">
        <v>18</v>
      </c>
      <c r="H557" t="s">
        <v>26</v>
      </c>
      <c r="I557" t="s">
        <v>34</v>
      </c>
      <c r="J557">
        <v>19456</v>
      </c>
      <c r="K557">
        <v>4</v>
      </c>
      <c r="L557">
        <v>2</v>
      </c>
      <c r="M557">
        <v>34048</v>
      </c>
      <c r="O557" s="2" t="str">
        <f>TRIM(SampleSuperstore3[[#This Row],[City]])</f>
        <v>Wilmington</v>
      </c>
      <c r="P557" s="2" t="str">
        <f>TRIM(SampleSuperstore3[[#This Row],[State]])</f>
        <v>North Carolina</v>
      </c>
      <c r="Q557" s="2" t="str">
        <f t="shared" si="8"/>
        <v>Wilmington North Carolina</v>
      </c>
      <c r="R557" s="6" t="s">
        <v>61</v>
      </c>
      <c r="S557" s="2" t="s">
        <v>46</v>
      </c>
      <c r="T557" s="2"/>
    </row>
    <row r="558" spans="1:22" x14ac:dyDescent="0.3">
      <c r="A558" t="s">
        <v>28</v>
      </c>
      <c r="B558" t="s">
        <v>14</v>
      </c>
      <c r="C558" t="s">
        <v>15</v>
      </c>
      <c r="D558" t="s">
        <v>23</v>
      </c>
      <c r="E558" t="s">
        <v>24</v>
      </c>
      <c r="F558">
        <v>90045</v>
      </c>
      <c r="G558" t="s">
        <v>25</v>
      </c>
      <c r="H558" t="s">
        <v>26</v>
      </c>
      <c r="I558" t="s">
        <v>27</v>
      </c>
      <c r="J558">
        <v>207</v>
      </c>
      <c r="K558">
        <v>2</v>
      </c>
      <c r="L558">
        <v>0</v>
      </c>
      <c r="M558">
        <v>9936</v>
      </c>
      <c r="O558" s="2" t="str">
        <f>TRIM(SampleSuperstore3[[#This Row],[City]])</f>
        <v>Los Angeles</v>
      </c>
      <c r="P558" s="2" t="str">
        <f>TRIM(SampleSuperstore3[[#This Row],[State]])</f>
        <v>California</v>
      </c>
      <c r="Q558" s="2" t="str">
        <f t="shared" si="8"/>
        <v>Los Angeles California</v>
      </c>
      <c r="R558" s="6" t="s">
        <v>208</v>
      </c>
      <c r="S558" s="2" t="s">
        <v>24</v>
      </c>
      <c r="T558" s="2"/>
    </row>
    <row r="559" spans="1:22" x14ac:dyDescent="0.3">
      <c r="A559" t="s">
        <v>28</v>
      </c>
      <c r="B559" t="s">
        <v>14</v>
      </c>
      <c r="C559" t="s">
        <v>15</v>
      </c>
      <c r="D559" t="s">
        <v>23</v>
      </c>
      <c r="E559" t="s">
        <v>24</v>
      </c>
      <c r="F559">
        <v>90045</v>
      </c>
      <c r="G559" t="s">
        <v>25</v>
      </c>
      <c r="H559" t="s">
        <v>19</v>
      </c>
      <c r="I559" t="s">
        <v>31</v>
      </c>
      <c r="J559">
        <v>133568</v>
      </c>
      <c r="K559">
        <v>4</v>
      </c>
      <c r="L559">
        <v>2</v>
      </c>
      <c r="M559">
        <v>-217048</v>
      </c>
      <c r="O559" s="2" t="str">
        <f>TRIM(SampleSuperstore3[[#This Row],[City]])</f>
        <v>Los Angeles</v>
      </c>
      <c r="P559" s="2" t="str">
        <f>TRIM(SampleSuperstore3[[#This Row],[State]])</f>
        <v>California</v>
      </c>
      <c r="Q559" s="2" t="str">
        <f t="shared" si="8"/>
        <v>Los Angeles California</v>
      </c>
      <c r="R559" s="6" t="s">
        <v>106</v>
      </c>
      <c r="S559" s="2" t="s">
        <v>704</v>
      </c>
      <c r="T559" s="2" t="s">
        <v>806</v>
      </c>
    </row>
    <row r="560" spans="1:22" x14ac:dyDescent="0.3">
      <c r="A560" t="s">
        <v>28</v>
      </c>
      <c r="B560" t="s">
        <v>14</v>
      </c>
      <c r="C560" t="s">
        <v>15</v>
      </c>
      <c r="D560" t="s">
        <v>23</v>
      </c>
      <c r="E560" t="s">
        <v>24</v>
      </c>
      <c r="F560">
        <v>90045</v>
      </c>
      <c r="G560" t="s">
        <v>25</v>
      </c>
      <c r="H560" t="s">
        <v>26</v>
      </c>
      <c r="I560" t="s">
        <v>41</v>
      </c>
      <c r="J560">
        <v>324</v>
      </c>
      <c r="K560">
        <v>5</v>
      </c>
      <c r="L560">
        <v>0</v>
      </c>
      <c r="M560">
        <v>15552</v>
      </c>
      <c r="O560" s="2" t="str">
        <f>TRIM(SampleSuperstore3[[#This Row],[City]])</f>
        <v>Los Angeles</v>
      </c>
      <c r="P560" s="2" t="str">
        <f>TRIM(SampleSuperstore3[[#This Row],[State]])</f>
        <v>California</v>
      </c>
      <c r="Q560" s="2" t="str">
        <f t="shared" si="8"/>
        <v>Los Angeles California</v>
      </c>
      <c r="R560" s="6" t="s">
        <v>626</v>
      </c>
      <c r="S560" s="2" t="s">
        <v>627</v>
      </c>
      <c r="T560" s="2" t="s">
        <v>24</v>
      </c>
    </row>
    <row r="561" spans="1:22" x14ac:dyDescent="0.3">
      <c r="A561" t="s">
        <v>13</v>
      </c>
      <c r="B561" t="s">
        <v>14</v>
      </c>
      <c r="C561" t="s">
        <v>15</v>
      </c>
      <c r="D561" t="s">
        <v>52</v>
      </c>
      <c r="E561" t="s">
        <v>24</v>
      </c>
      <c r="F561">
        <v>94110</v>
      </c>
      <c r="G561" t="s">
        <v>25</v>
      </c>
      <c r="H561" t="s">
        <v>19</v>
      </c>
      <c r="I561" t="s">
        <v>33</v>
      </c>
      <c r="J561">
        <v>426</v>
      </c>
      <c r="K561">
        <v>3</v>
      </c>
      <c r="L561">
        <v>0</v>
      </c>
      <c r="M561">
        <v>16614</v>
      </c>
      <c r="O561" s="2" t="str">
        <f>TRIM(SampleSuperstore3[[#This Row],[City]])</f>
        <v>San Francisco</v>
      </c>
      <c r="P561" s="2" t="str">
        <f>TRIM(SampleSuperstore3[[#This Row],[State]])</f>
        <v>California</v>
      </c>
      <c r="Q561" s="2" t="str">
        <f t="shared" si="8"/>
        <v>San Francisco California</v>
      </c>
      <c r="R561" s="6" t="s">
        <v>626</v>
      </c>
      <c r="S561" s="2" t="s">
        <v>627</v>
      </c>
      <c r="T561" s="2" t="s">
        <v>24</v>
      </c>
    </row>
    <row r="562" spans="1:22" x14ac:dyDescent="0.3">
      <c r="A562" t="s">
        <v>13</v>
      </c>
      <c r="B562" t="s">
        <v>14</v>
      </c>
      <c r="C562" t="s">
        <v>15</v>
      </c>
      <c r="D562" t="s">
        <v>52</v>
      </c>
      <c r="E562" t="s">
        <v>24</v>
      </c>
      <c r="F562">
        <v>94110</v>
      </c>
      <c r="G562" t="s">
        <v>25</v>
      </c>
      <c r="H562" t="s">
        <v>26</v>
      </c>
      <c r="I562" t="s">
        <v>37</v>
      </c>
      <c r="J562">
        <v>84056</v>
      </c>
      <c r="K562">
        <v>7</v>
      </c>
      <c r="L562">
        <v>2</v>
      </c>
      <c r="M562">
        <v>273182</v>
      </c>
      <c r="O562" s="2" t="str">
        <f>TRIM(SampleSuperstore3[[#This Row],[City]])</f>
        <v>San Francisco</v>
      </c>
      <c r="P562" s="2" t="str">
        <f>TRIM(SampleSuperstore3[[#This Row],[State]])</f>
        <v>California</v>
      </c>
      <c r="Q562" s="2" t="str">
        <f t="shared" si="8"/>
        <v>San Francisco California</v>
      </c>
      <c r="R562" s="6" t="s">
        <v>626</v>
      </c>
      <c r="S562" s="2" t="s">
        <v>627</v>
      </c>
      <c r="T562" s="2" t="s">
        <v>24</v>
      </c>
    </row>
    <row r="563" spans="1:22" x14ac:dyDescent="0.3">
      <c r="A563" t="s">
        <v>13</v>
      </c>
      <c r="B563" t="s">
        <v>14</v>
      </c>
      <c r="C563" t="s">
        <v>15</v>
      </c>
      <c r="D563" t="s">
        <v>141</v>
      </c>
      <c r="E563" t="s">
        <v>30</v>
      </c>
      <c r="F563">
        <v>33614</v>
      </c>
      <c r="G563" t="s">
        <v>18</v>
      </c>
      <c r="H563" t="s">
        <v>26</v>
      </c>
      <c r="I563" t="s">
        <v>38</v>
      </c>
      <c r="J563">
        <v>13</v>
      </c>
      <c r="K563">
        <v>5</v>
      </c>
      <c r="L563">
        <v>2</v>
      </c>
      <c r="M563">
        <v>13</v>
      </c>
      <c r="O563" s="2" t="str">
        <f>TRIM(SampleSuperstore3[[#This Row],[City]])</f>
        <v>Tampa</v>
      </c>
      <c r="P563" s="2" t="str">
        <f>TRIM(SampleSuperstore3[[#This Row],[State]])</f>
        <v>Florida</v>
      </c>
      <c r="Q563" s="2" t="str">
        <f t="shared" si="8"/>
        <v>Tampa Florida</v>
      </c>
      <c r="R563" s="6" t="s">
        <v>632</v>
      </c>
      <c r="S563" s="2" t="s">
        <v>633</v>
      </c>
      <c r="T563" s="2" t="s">
        <v>24</v>
      </c>
    </row>
    <row r="564" spans="1:22" x14ac:dyDescent="0.3">
      <c r="A564" t="s">
        <v>13</v>
      </c>
      <c r="B564" t="s">
        <v>14</v>
      </c>
      <c r="C564" t="s">
        <v>15</v>
      </c>
      <c r="D564" t="s">
        <v>141</v>
      </c>
      <c r="E564" t="s">
        <v>30</v>
      </c>
      <c r="F564">
        <v>33614</v>
      </c>
      <c r="G564" t="s">
        <v>18</v>
      </c>
      <c r="H564" t="s">
        <v>19</v>
      </c>
      <c r="I564" t="s">
        <v>33</v>
      </c>
      <c r="J564">
        <v>13128</v>
      </c>
      <c r="K564">
        <v>3</v>
      </c>
      <c r="L564">
        <v>2</v>
      </c>
      <c r="M564">
        <v>37743</v>
      </c>
      <c r="O564" s="2" t="str">
        <f>TRIM(SampleSuperstore3[[#This Row],[City]])</f>
        <v>Tampa</v>
      </c>
      <c r="P564" s="2" t="str">
        <f>TRIM(SampleSuperstore3[[#This Row],[State]])</f>
        <v>Florida</v>
      </c>
      <c r="Q564" s="2" t="str">
        <f t="shared" si="8"/>
        <v>Tampa Florida</v>
      </c>
      <c r="R564" s="6" t="s">
        <v>632</v>
      </c>
      <c r="S564" s="2" t="s">
        <v>633</v>
      </c>
      <c r="T564" s="2" t="s">
        <v>24</v>
      </c>
    </row>
    <row r="565" spans="1:22" x14ac:dyDescent="0.3">
      <c r="A565" t="s">
        <v>62</v>
      </c>
      <c r="B565" t="s">
        <v>14</v>
      </c>
      <c r="C565" t="s">
        <v>15</v>
      </c>
      <c r="D565" t="s">
        <v>42</v>
      </c>
      <c r="E565" t="s">
        <v>43</v>
      </c>
      <c r="F565">
        <v>98105</v>
      </c>
      <c r="G565" t="s">
        <v>25</v>
      </c>
      <c r="H565" t="s">
        <v>26</v>
      </c>
      <c r="I565" t="s">
        <v>77</v>
      </c>
      <c r="J565">
        <v>396</v>
      </c>
      <c r="K565">
        <v>2</v>
      </c>
      <c r="L565">
        <v>0</v>
      </c>
      <c r="M565">
        <v>0</v>
      </c>
      <c r="O565" s="2" t="str">
        <f>TRIM(SampleSuperstore3[[#This Row],[City]])</f>
        <v>Seattle</v>
      </c>
      <c r="P565" s="2" t="str">
        <f>TRIM(SampleSuperstore3[[#This Row],[State]])</f>
        <v>Washington</v>
      </c>
      <c r="Q565" s="2" t="str">
        <f t="shared" si="8"/>
        <v>Seattle Washington</v>
      </c>
      <c r="R565" s="6" t="s">
        <v>141</v>
      </c>
      <c r="S565" s="2" t="s">
        <v>30</v>
      </c>
      <c r="T565" s="2"/>
    </row>
    <row r="566" spans="1:22" x14ac:dyDescent="0.3">
      <c r="A566" t="s">
        <v>62</v>
      </c>
      <c r="B566" t="s">
        <v>14</v>
      </c>
      <c r="C566" t="s">
        <v>15</v>
      </c>
      <c r="D566" t="s">
        <v>42</v>
      </c>
      <c r="E566" t="s">
        <v>43</v>
      </c>
      <c r="F566">
        <v>98105</v>
      </c>
      <c r="G566" t="s">
        <v>25</v>
      </c>
      <c r="H566" t="s">
        <v>26</v>
      </c>
      <c r="I566" t="s">
        <v>27</v>
      </c>
      <c r="J566">
        <v>261</v>
      </c>
      <c r="K566">
        <v>1</v>
      </c>
      <c r="L566">
        <v>0</v>
      </c>
      <c r="M566">
        <v>12006</v>
      </c>
      <c r="O566" s="2" t="str">
        <f>TRIM(SampleSuperstore3[[#This Row],[City]])</f>
        <v>Seattle</v>
      </c>
      <c r="P566" s="2" t="str">
        <f>TRIM(SampleSuperstore3[[#This Row],[State]])</f>
        <v>Washington</v>
      </c>
      <c r="Q566" s="2" t="str">
        <f t="shared" si="8"/>
        <v>Seattle Washington</v>
      </c>
      <c r="R566" s="6" t="s">
        <v>141</v>
      </c>
      <c r="S566" s="2" t="s">
        <v>30</v>
      </c>
      <c r="T566" s="2"/>
    </row>
    <row r="567" spans="1:22" x14ac:dyDescent="0.3">
      <c r="A567" t="s">
        <v>62</v>
      </c>
      <c r="B567" t="s">
        <v>14</v>
      </c>
      <c r="C567" t="s">
        <v>15</v>
      </c>
      <c r="D567" t="s">
        <v>23</v>
      </c>
      <c r="E567" t="s">
        <v>24</v>
      </c>
      <c r="F567">
        <v>90008</v>
      </c>
      <c r="G567" t="s">
        <v>25</v>
      </c>
      <c r="H567" t="s">
        <v>35</v>
      </c>
      <c r="I567" t="s">
        <v>36</v>
      </c>
      <c r="J567">
        <v>374376</v>
      </c>
      <c r="K567">
        <v>3</v>
      </c>
      <c r="L567">
        <v>2</v>
      </c>
      <c r="M567">
        <v>46797</v>
      </c>
      <c r="O567" s="2" t="str">
        <f>TRIM(SampleSuperstore3[[#This Row],[City]])</f>
        <v>Los Angeles</v>
      </c>
      <c r="P567" s="2" t="str">
        <f>TRIM(SampleSuperstore3[[#This Row],[State]])</f>
        <v>California</v>
      </c>
      <c r="Q567" s="2" t="str">
        <f t="shared" si="8"/>
        <v>Los Angeles California</v>
      </c>
      <c r="R567" s="6" t="s">
        <v>42</v>
      </c>
      <c r="S567" s="2" t="s">
        <v>43</v>
      </c>
      <c r="T567" s="2"/>
    </row>
    <row r="568" spans="1:22" x14ac:dyDescent="0.3">
      <c r="A568" t="s">
        <v>28</v>
      </c>
      <c r="B568" t="s">
        <v>22</v>
      </c>
      <c r="C568" t="s">
        <v>15</v>
      </c>
      <c r="D568" t="s">
        <v>42</v>
      </c>
      <c r="E568" t="s">
        <v>43</v>
      </c>
      <c r="F568">
        <v>98105</v>
      </c>
      <c r="G568" t="s">
        <v>25</v>
      </c>
      <c r="H568" t="s">
        <v>26</v>
      </c>
      <c r="I568" t="s">
        <v>41</v>
      </c>
      <c r="J568">
        <v>9184</v>
      </c>
      <c r="K568">
        <v>8</v>
      </c>
      <c r="L568">
        <v>0</v>
      </c>
      <c r="M568">
        <v>450016</v>
      </c>
      <c r="O568" s="2" t="str">
        <f>TRIM(SampleSuperstore3[[#This Row],[City]])</f>
        <v>Seattle</v>
      </c>
      <c r="P568" s="2" t="str">
        <f>TRIM(SampleSuperstore3[[#This Row],[State]])</f>
        <v>Washington</v>
      </c>
      <c r="Q568" s="2" t="str">
        <f t="shared" si="8"/>
        <v>Seattle Washington</v>
      </c>
      <c r="R568" s="6" t="s">
        <v>42</v>
      </c>
      <c r="S568" s="2" t="s">
        <v>43</v>
      </c>
      <c r="T568" s="2"/>
    </row>
    <row r="569" spans="1:22" x14ac:dyDescent="0.3">
      <c r="A569" t="s">
        <v>28</v>
      </c>
      <c r="B569" t="s">
        <v>22</v>
      </c>
      <c r="C569" t="s">
        <v>15</v>
      </c>
      <c r="D569" t="s">
        <v>42</v>
      </c>
      <c r="E569" t="s">
        <v>43</v>
      </c>
      <c r="F569">
        <v>98105</v>
      </c>
      <c r="G569" t="s">
        <v>25</v>
      </c>
      <c r="H569" t="s">
        <v>26</v>
      </c>
      <c r="I569" t="s">
        <v>37</v>
      </c>
      <c r="J569">
        <v>81088</v>
      </c>
      <c r="K569">
        <v>7</v>
      </c>
      <c r="L569">
        <v>2</v>
      </c>
      <c r="M569">
        <v>273672</v>
      </c>
      <c r="O569" s="2" t="str">
        <f>TRIM(SampleSuperstore3[[#This Row],[City]])</f>
        <v>Seattle</v>
      </c>
      <c r="P569" s="2" t="str">
        <f>TRIM(SampleSuperstore3[[#This Row],[State]])</f>
        <v>Washington</v>
      </c>
      <c r="Q569" s="2" t="str">
        <f t="shared" si="8"/>
        <v>Seattle Washington</v>
      </c>
      <c r="R569" s="6" t="s">
        <v>626</v>
      </c>
      <c r="S569" s="2" t="s">
        <v>627</v>
      </c>
      <c r="T569" s="2" t="s">
        <v>24</v>
      </c>
    </row>
    <row r="570" spans="1:22" x14ac:dyDescent="0.3">
      <c r="A570" t="s">
        <v>28</v>
      </c>
      <c r="B570" t="s">
        <v>22</v>
      </c>
      <c r="C570" t="s">
        <v>15</v>
      </c>
      <c r="D570" t="s">
        <v>42</v>
      </c>
      <c r="E570" t="s">
        <v>43</v>
      </c>
      <c r="F570">
        <v>98105</v>
      </c>
      <c r="G570" t="s">
        <v>25</v>
      </c>
      <c r="H570" t="s">
        <v>26</v>
      </c>
      <c r="I570" t="s">
        <v>41</v>
      </c>
      <c r="J570">
        <v>1944</v>
      </c>
      <c r="K570">
        <v>3</v>
      </c>
      <c r="L570">
        <v>0</v>
      </c>
      <c r="M570">
        <v>93312</v>
      </c>
      <c r="O570" s="2" t="str">
        <f>TRIM(SampleSuperstore3[[#This Row],[City]])</f>
        <v>Seattle</v>
      </c>
      <c r="P570" s="2" t="str">
        <f>TRIM(SampleSuperstore3[[#This Row],[State]])</f>
        <v>Washington</v>
      </c>
      <c r="Q570" s="2" t="str">
        <f t="shared" si="8"/>
        <v>Seattle Washington</v>
      </c>
      <c r="R570" s="6" t="s">
        <v>42</v>
      </c>
      <c r="S570" s="2" t="s">
        <v>43</v>
      </c>
      <c r="T570" s="2"/>
    </row>
    <row r="571" spans="1:22" x14ac:dyDescent="0.3">
      <c r="A571" t="s">
        <v>28</v>
      </c>
      <c r="B571" t="s">
        <v>22</v>
      </c>
      <c r="C571" t="s">
        <v>15</v>
      </c>
      <c r="D571" t="s">
        <v>42</v>
      </c>
      <c r="E571" t="s">
        <v>43</v>
      </c>
      <c r="F571">
        <v>98105</v>
      </c>
      <c r="G571" t="s">
        <v>25</v>
      </c>
      <c r="H571" t="s">
        <v>19</v>
      </c>
      <c r="I571" t="s">
        <v>21</v>
      </c>
      <c r="J571">
        <v>451152</v>
      </c>
      <c r="K571">
        <v>3</v>
      </c>
      <c r="L571">
        <v>2</v>
      </c>
      <c r="M571">
        <v>0</v>
      </c>
      <c r="O571" s="2" t="str">
        <f>TRIM(SampleSuperstore3[[#This Row],[City]])</f>
        <v>Seattle</v>
      </c>
      <c r="P571" s="2" t="str">
        <f>TRIM(SampleSuperstore3[[#This Row],[State]])</f>
        <v>Washington</v>
      </c>
      <c r="Q571" s="2" t="str">
        <f t="shared" si="8"/>
        <v>Seattle Washington</v>
      </c>
      <c r="R571" s="6" t="s">
        <v>42</v>
      </c>
      <c r="S571" s="2" t="s">
        <v>43</v>
      </c>
      <c r="T571" s="2"/>
    </row>
    <row r="572" spans="1:22" x14ac:dyDescent="0.3">
      <c r="A572" t="s">
        <v>28</v>
      </c>
      <c r="B572" t="s">
        <v>14</v>
      </c>
      <c r="C572" t="s">
        <v>15</v>
      </c>
      <c r="D572" t="s">
        <v>75</v>
      </c>
      <c r="E572" t="s">
        <v>76</v>
      </c>
      <c r="F572">
        <v>10024</v>
      </c>
      <c r="G572" t="s">
        <v>57</v>
      </c>
      <c r="H572" t="s">
        <v>26</v>
      </c>
      <c r="I572" t="s">
        <v>27</v>
      </c>
      <c r="J572">
        <v>7245</v>
      </c>
      <c r="K572">
        <v>7</v>
      </c>
      <c r="L572">
        <v>0</v>
      </c>
      <c r="M572">
        <v>34776</v>
      </c>
      <c r="O572" s="2" t="str">
        <f>TRIM(SampleSuperstore3[[#This Row],[City]])</f>
        <v>New York City</v>
      </c>
      <c r="P572" s="2" t="str">
        <f>TRIM(SampleSuperstore3[[#This Row],[State]])</f>
        <v>New York</v>
      </c>
      <c r="Q572" s="2" t="str">
        <f t="shared" si="8"/>
        <v>New York City New York</v>
      </c>
      <c r="R572" s="6" t="s">
        <v>42</v>
      </c>
      <c r="S572" s="2" t="s">
        <v>43</v>
      </c>
      <c r="T572" s="2"/>
    </row>
    <row r="573" spans="1:22" x14ac:dyDescent="0.3">
      <c r="A573" t="s">
        <v>28</v>
      </c>
      <c r="B573" t="s">
        <v>14</v>
      </c>
      <c r="C573" t="s">
        <v>15</v>
      </c>
      <c r="D573" t="s">
        <v>75</v>
      </c>
      <c r="E573" t="s">
        <v>76</v>
      </c>
      <c r="F573">
        <v>10024</v>
      </c>
      <c r="G573" t="s">
        <v>57</v>
      </c>
      <c r="H573" t="s">
        <v>26</v>
      </c>
      <c r="I573" t="s">
        <v>77</v>
      </c>
      <c r="J573">
        <v>1396</v>
      </c>
      <c r="K573">
        <v>4</v>
      </c>
      <c r="L573">
        <v>0</v>
      </c>
      <c r="M573">
        <v>64216</v>
      </c>
      <c r="O573" s="2" t="str">
        <f>TRIM(SampleSuperstore3[[#This Row],[City]])</f>
        <v>New York City</v>
      </c>
      <c r="P573" s="2" t="str">
        <f>TRIM(SampleSuperstore3[[#This Row],[State]])</f>
        <v>New York</v>
      </c>
      <c r="Q573" s="2" t="str">
        <f t="shared" si="8"/>
        <v>New York City New York</v>
      </c>
      <c r="R573" s="6" t="s">
        <v>42</v>
      </c>
      <c r="S573" s="2" t="s">
        <v>43</v>
      </c>
      <c r="T573" s="2"/>
    </row>
    <row r="574" spans="1:22" x14ac:dyDescent="0.3">
      <c r="A574" t="s">
        <v>28</v>
      </c>
      <c r="B574" t="s">
        <v>14</v>
      </c>
      <c r="C574" t="s">
        <v>15</v>
      </c>
      <c r="D574" t="s">
        <v>75</v>
      </c>
      <c r="E574" t="s">
        <v>76</v>
      </c>
      <c r="F574">
        <v>10024</v>
      </c>
      <c r="G574" t="s">
        <v>57</v>
      </c>
      <c r="H574" t="s">
        <v>26</v>
      </c>
      <c r="I574" t="s">
        <v>37</v>
      </c>
      <c r="J574">
        <v>33264</v>
      </c>
      <c r="K574">
        <v>7</v>
      </c>
      <c r="L574">
        <v>2</v>
      </c>
      <c r="M574">
        <v>112266</v>
      </c>
      <c r="O574" s="2" t="str">
        <f>TRIM(SampleSuperstore3[[#This Row],[City]])</f>
        <v>New York City</v>
      </c>
      <c r="P574" s="2" t="str">
        <f>TRIM(SampleSuperstore3[[#This Row],[State]])</f>
        <v>New York</v>
      </c>
      <c r="Q574" s="2" t="str">
        <f t="shared" si="8"/>
        <v>New York City New York</v>
      </c>
      <c r="R574" s="6" t="s">
        <v>634</v>
      </c>
      <c r="S574" s="2" t="s">
        <v>369</v>
      </c>
      <c r="T574" s="2" t="s">
        <v>3</v>
      </c>
      <c r="U574" t="s">
        <v>634</v>
      </c>
      <c r="V574" t="s">
        <v>369</v>
      </c>
    </row>
    <row r="575" spans="1:22" x14ac:dyDescent="0.3">
      <c r="A575" t="s">
        <v>28</v>
      </c>
      <c r="B575" t="s">
        <v>14</v>
      </c>
      <c r="C575" t="s">
        <v>15</v>
      </c>
      <c r="D575" t="s">
        <v>75</v>
      </c>
      <c r="E575" t="s">
        <v>76</v>
      </c>
      <c r="F575">
        <v>10024</v>
      </c>
      <c r="G575" t="s">
        <v>57</v>
      </c>
      <c r="H575" t="s">
        <v>35</v>
      </c>
      <c r="I575" t="s">
        <v>36</v>
      </c>
      <c r="J575">
        <v>1485</v>
      </c>
      <c r="K575">
        <v>3</v>
      </c>
      <c r="L575">
        <v>0</v>
      </c>
      <c r="M575">
        <v>40095</v>
      </c>
      <c r="O575" s="2" t="str">
        <f>TRIM(SampleSuperstore3[[#This Row],[City]])</f>
        <v>New York City</v>
      </c>
      <c r="P575" s="2" t="str">
        <f>TRIM(SampleSuperstore3[[#This Row],[State]])</f>
        <v>New York</v>
      </c>
      <c r="Q575" s="2" t="str">
        <f t="shared" si="8"/>
        <v>New York City New York</v>
      </c>
      <c r="R575" s="6" t="s">
        <v>634</v>
      </c>
      <c r="S575" s="2" t="s">
        <v>369</v>
      </c>
      <c r="T575" s="2" t="s">
        <v>3</v>
      </c>
      <c r="U575" t="s">
        <v>634</v>
      </c>
      <c r="V575" t="s">
        <v>369</v>
      </c>
    </row>
    <row r="576" spans="1:22" x14ac:dyDescent="0.3">
      <c r="A576" t="s">
        <v>28</v>
      </c>
      <c r="B576" t="s">
        <v>14</v>
      </c>
      <c r="C576" t="s">
        <v>15</v>
      </c>
      <c r="D576" t="s">
        <v>209</v>
      </c>
      <c r="E576" t="s">
        <v>43</v>
      </c>
      <c r="F576">
        <v>98270</v>
      </c>
      <c r="G576" t="s">
        <v>25</v>
      </c>
      <c r="H576" t="s">
        <v>26</v>
      </c>
      <c r="I576" t="s">
        <v>34</v>
      </c>
      <c r="J576">
        <v>882</v>
      </c>
      <c r="K576">
        <v>3</v>
      </c>
      <c r="L576">
        <v>0</v>
      </c>
      <c r="M576">
        <v>23814</v>
      </c>
      <c r="O576" s="2" t="str">
        <f>TRIM(SampleSuperstore3[[#This Row],[City]])</f>
        <v>Marysville</v>
      </c>
      <c r="P576" s="2" t="str">
        <f>TRIM(SampleSuperstore3[[#This Row],[State]])</f>
        <v>Washington</v>
      </c>
      <c r="Q576" s="2" t="str">
        <f t="shared" si="8"/>
        <v>Marysville Washington</v>
      </c>
      <c r="R576" s="6" t="s">
        <v>634</v>
      </c>
      <c r="S576" s="2" t="s">
        <v>369</v>
      </c>
      <c r="T576" s="2" t="s">
        <v>3</v>
      </c>
      <c r="U576" t="s">
        <v>634</v>
      </c>
      <c r="V576" t="s">
        <v>369</v>
      </c>
    </row>
    <row r="577" spans="1:22" x14ac:dyDescent="0.3">
      <c r="A577" t="s">
        <v>13</v>
      </c>
      <c r="B577" t="s">
        <v>14</v>
      </c>
      <c r="C577" t="s">
        <v>15</v>
      </c>
      <c r="D577" t="s">
        <v>159</v>
      </c>
      <c r="E577" t="s">
        <v>24</v>
      </c>
      <c r="F577">
        <v>90805</v>
      </c>
      <c r="G577" t="s">
        <v>25</v>
      </c>
      <c r="H577" t="s">
        <v>26</v>
      </c>
      <c r="I577" t="s">
        <v>41</v>
      </c>
      <c r="J577">
        <v>16072</v>
      </c>
      <c r="K577">
        <v>14</v>
      </c>
      <c r="L577">
        <v>0</v>
      </c>
      <c r="M577">
        <v>787528</v>
      </c>
      <c r="O577" s="2" t="str">
        <f>TRIM(SampleSuperstore3[[#This Row],[City]])</f>
        <v>Long Beach</v>
      </c>
      <c r="P577" s="2" t="str">
        <f>TRIM(SampleSuperstore3[[#This Row],[State]])</f>
        <v>California</v>
      </c>
      <c r="Q577" s="2" t="str">
        <f t="shared" si="8"/>
        <v>Long Beach California</v>
      </c>
      <c r="R577" s="6" t="s">
        <v>634</v>
      </c>
      <c r="S577" s="2" t="s">
        <v>369</v>
      </c>
      <c r="T577" s="2" t="s">
        <v>3</v>
      </c>
      <c r="U577" t="s">
        <v>634</v>
      </c>
      <c r="V577" t="s">
        <v>369</v>
      </c>
    </row>
    <row r="578" spans="1:22" x14ac:dyDescent="0.3">
      <c r="A578" t="s">
        <v>13</v>
      </c>
      <c r="B578" t="s">
        <v>14</v>
      </c>
      <c r="C578" t="s">
        <v>15</v>
      </c>
      <c r="D578" t="s">
        <v>159</v>
      </c>
      <c r="E578" t="s">
        <v>24</v>
      </c>
      <c r="F578">
        <v>90805</v>
      </c>
      <c r="G578" t="s">
        <v>25</v>
      </c>
      <c r="H578" t="s">
        <v>26</v>
      </c>
      <c r="I578" t="s">
        <v>41</v>
      </c>
      <c r="J578">
        <v>1992</v>
      </c>
      <c r="K578">
        <v>4</v>
      </c>
      <c r="L578">
        <v>0</v>
      </c>
      <c r="M578">
        <v>97608</v>
      </c>
      <c r="O578" s="2" t="str">
        <f>TRIM(SampleSuperstore3[[#This Row],[City]])</f>
        <v>Long Beach</v>
      </c>
      <c r="P578" s="2" t="str">
        <f>TRIM(SampleSuperstore3[[#This Row],[State]])</f>
        <v>California</v>
      </c>
      <c r="Q578" s="2" t="str">
        <f t="shared" si="8"/>
        <v>Long Beach California</v>
      </c>
      <c r="R578" s="6" t="s">
        <v>209</v>
      </c>
      <c r="S578" s="2" t="s">
        <v>43</v>
      </c>
      <c r="T578" s="2"/>
    </row>
    <row r="579" spans="1:22" x14ac:dyDescent="0.3">
      <c r="A579" t="s">
        <v>13</v>
      </c>
      <c r="B579" t="s">
        <v>14</v>
      </c>
      <c r="C579" t="s">
        <v>15</v>
      </c>
      <c r="D579" t="s">
        <v>159</v>
      </c>
      <c r="E579" t="s">
        <v>24</v>
      </c>
      <c r="F579">
        <v>90805</v>
      </c>
      <c r="G579" t="s">
        <v>25</v>
      </c>
      <c r="H579" t="s">
        <v>26</v>
      </c>
      <c r="I579" t="s">
        <v>110</v>
      </c>
      <c r="J579">
        <v>73</v>
      </c>
      <c r="K579">
        <v>2</v>
      </c>
      <c r="L579">
        <v>0</v>
      </c>
      <c r="M579">
        <v>219</v>
      </c>
      <c r="O579" s="2" t="str">
        <f>TRIM(SampleSuperstore3[[#This Row],[City]])</f>
        <v>Long Beach</v>
      </c>
      <c r="P579" s="2" t="str">
        <f>TRIM(SampleSuperstore3[[#This Row],[State]])</f>
        <v>California</v>
      </c>
      <c r="Q579" s="2" t="str">
        <f t="shared" ref="Q579:Q642" si="9">_xlfn.CONCAT(O579," ",P579)</f>
        <v>Long Beach California</v>
      </c>
      <c r="R579" s="6" t="s">
        <v>651</v>
      </c>
      <c r="S579" s="2" t="s">
        <v>652</v>
      </c>
      <c r="T579" s="2" t="s">
        <v>24</v>
      </c>
    </row>
    <row r="580" spans="1:22" x14ac:dyDescent="0.3">
      <c r="A580" t="s">
        <v>28</v>
      </c>
      <c r="B580" t="s">
        <v>14</v>
      </c>
      <c r="C580" t="s">
        <v>15</v>
      </c>
      <c r="D580" t="s">
        <v>79</v>
      </c>
      <c r="E580" t="s">
        <v>65</v>
      </c>
      <c r="F580">
        <v>60610</v>
      </c>
      <c r="G580" t="s">
        <v>47</v>
      </c>
      <c r="H580" t="s">
        <v>26</v>
      </c>
      <c r="I580" t="s">
        <v>32</v>
      </c>
      <c r="J580">
        <v>69712</v>
      </c>
      <c r="K580">
        <v>2</v>
      </c>
      <c r="L580">
        <v>2</v>
      </c>
      <c r="M580">
        <v>8714</v>
      </c>
      <c r="O580" s="2" t="str">
        <f>TRIM(SampleSuperstore3[[#This Row],[City]])</f>
        <v>Chicago</v>
      </c>
      <c r="P580" s="2" t="str">
        <f>TRIM(SampleSuperstore3[[#This Row],[State]])</f>
        <v>Illinois</v>
      </c>
      <c r="Q580" s="2" t="str">
        <f t="shared" si="9"/>
        <v>Chicago Illinois</v>
      </c>
      <c r="R580" s="6" t="s">
        <v>651</v>
      </c>
      <c r="S580" s="2" t="s">
        <v>652</v>
      </c>
      <c r="T580" s="2" t="s">
        <v>24</v>
      </c>
    </row>
    <row r="581" spans="1:22" x14ac:dyDescent="0.3">
      <c r="A581" t="s">
        <v>28</v>
      </c>
      <c r="B581" t="s">
        <v>14</v>
      </c>
      <c r="C581" t="s">
        <v>15</v>
      </c>
      <c r="D581" t="s">
        <v>79</v>
      </c>
      <c r="E581" t="s">
        <v>65</v>
      </c>
      <c r="F581">
        <v>60610</v>
      </c>
      <c r="G581" t="s">
        <v>47</v>
      </c>
      <c r="H581" t="s">
        <v>19</v>
      </c>
      <c r="I581" t="s">
        <v>33</v>
      </c>
      <c r="J581">
        <v>8792</v>
      </c>
      <c r="K581">
        <v>1</v>
      </c>
      <c r="L581">
        <v>6</v>
      </c>
      <c r="M581">
        <v>-57148</v>
      </c>
      <c r="O581" s="2" t="str">
        <f>TRIM(SampleSuperstore3[[#This Row],[City]])</f>
        <v>Chicago</v>
      </c>
      <c r="P581" s="2" t="str">
        <f>TRIM(SampleSuperstore3[[#This Row],[State]])</f>
        <v>Illinois</v>
      </c>
      <c r="Q581" s="2" t="str">
        <f t="shared" si="9"/>
        <v>Chicago Illinois</v>
      </c>
      <c r="R581" s="6" t="s">
        <v>651</v>
      </c>
      <c r="S581" s="2" t="s">
        <v>652</v>
      </c>
      <c r="T581" s="2" t="s">
        <v>24</v>
      </c>
    </row>
    <row r="582" spans="1:22" x14ac:dyDescent="0.3">
      <c r="A582" t="s">
        <v>28</v>
      </c>
      <c r="B582" t="s">
        <v>14</v>
      </c>
      <c r="C582" t="s">
        <v>15</v>
      </c>
      <c r="D582" t="s">
        <v>23</v>
      </c>
      <c r="E582" t="s">
        <v>24</v>
      </c>
      <c r="F582">
        <v>90004</v>
      </c>
      <c r="G582" t="s">
        <v>25</v>
      </c>
      <c r="H582" t="s">
        <v>26</v>
      </c>
      <c r="I582" t="s">
        <v>110</v>
      </c>
      <c r="J582">
        <v>5152</v>
      </c>
      <c r="K582">
        <v>4</v>
      </c>
      <c r="L582">
        <v>0</v>
      </c>
      <c r="M582">
        <v>15456</v>
      </c>
      <c r="O582" s="2" t="str">
        <f>TRIM(SampleSuperstore3[[#This Row],[City]])</f>
        <v>Los Angeles</v>
      </c>
      <c r="P582" s="2" t="str">
        <f>TRIM(SampleSuperstore3[[#This Row],[State]])</f>
        <v>California</v>
      </c>
      <c r="Q582" s="2" t="str">
        <f t="shared" si="9"/>
        <v>Los Angeles California</v>
      </c>
      <c r="R582" s="6" t="s">
        <v>79</v>
      </c>
      <c r="S582" s="2" t="s">
        <v>65</v>
      </c>
      <c r="T582" s="2"/>
    </row>
    <row r="583" spans="1:22" x14ac:dyDescent="0.3">
      <c r="A583" t="s">
        <v>28</v>
      </c>
      <c r="B583" t="s">
        <v>14</v>
      </c>
      <c r="C583" t="s">
        <v>15</v>
      </c>
      <c r="D583" t="s">
        <v>134</v>
      </c>
      <c r="E583" t="s">
        <v>98</v>
      </c>
      <c r="F583">
        <v>80219</v>
      </c>
      <c r="G583" t="s">
        <v>25</v>
      </c>
      <c r="H583" t="s">
        <v>35</v>
      </c>
      <c r="I583" t="s">
        <v>36</v>
      </c>
      <c r="J583">
        <v>470376</v>
      </c>
      <c r="K583">
        <v>3</v>
      </c>
      <c r="L583">
        <v>2</v>
      </c>
      <c r="M583">
        <v>529173</v>
      </c>
      <c r="O583" s="2" t="str">
        <f>TRIM(SampleSuperstore3[[#This Row],[City]])</f>
        <v>Denver</v>
      </c>
      <c r="P583" s="2" t="str">
        <f>TRIM(SampleSuperstore3[[#This Row],[State]])</f>
        <v>Colorado</v>
      </c>
      <c r="Q583" s="2" t="str">
        <f t="shared" si="9"/>
        <v>Denver Colorado</v>
      </c>
      <c r="R583" s="6" t="s">
        <v>79</v>
      </c>
      <c r="S583" s="2" t="s">
        <v>65</v>
      </c>
      <c r="T583" s="2"/>
    </row>
    <row r="584" spans="1:22" x14ac:dyDescent="0.3">
      <c r="A584" t="s">
        <v>28</v>
      </c>
      <c r="B584" t="s">
        <v>14</v>
      </c>
      <c r="C584" t="s">
        <v>15</v>
      </c>
      <c r="D584" t="s">
        <v>134</v>
      </c>
      <c r="E584" t="s">
        <v>98</v>
      </c>
      <c r="F584">
        <v>80219</v>
      </c>
      <c r="G584" t="s">
        <v>25</v>
      </c>
      <c r="H584" t="s">
        <v>35</v>
      </c>
      <c r="I584" t="s">
        <v>36</v>
      </c>
      <c r="J584">
        <v>105584</v>
      </c>
      <c r="K584">
        <v>2</v>
      </c>
      <c r="L584">
        <v>2</v>
      </c>
      <c r="M584">
        <v>92386</v>
      </c>
      <c r="O584" s="2" t="str">
        <f>TRIM(SampleSuperstore3[[#This Row],[City]])</f>
        <v>Denver</v>
      </c>
      <c r="P584" s="2" t="str">
        <f>TRIM(SampleSuperstore3[[#This Row],[State]])</f>
        <v>Colorado</v>
      </c>
      <c r="Q584" s="2" t="str">
        <f t="shared" si="9"/>
        <v>Denver Colorado</v>
      </c>
      <c r="R584" s="6" t="s">
        <v>626</v>
      </c>
      <c r="S584" s="2" t="s">
        <v>627</v>
      </c>
      <c r="T584" s="2" t="s">
        <v>24</v>
      </c>
    </row>
    <row r="585" spans="1:22" x14ac:dyDescent="0.3">
      <c r="A585" t="s">
        <v>28</v>
      </c>
      <c r="B585" t="s">
        <v>14</v>
      </c>
      <c r="C585" t="s">
        <v>15</v>
      </c>
      <c r="D585" t="s">
        <v>134</v>
      </c>
      <c r="E585" t="s">
        <v>98</v>
      </c>
      <c r="F585">
        <v>80219</v>
      </c>
      <c r="G585" t="s">
        <v>25</v>
      </c>
      <c r="H585" t="s">
        <v>26</v>
      </c>
      <c r="I585" t="s">
        <v>38</v>
      </c>
      <c r="J585">
        <v>31152</v>
      </c>
      <c r="K585">
        <v>3</v>
      </c>
      <c r="L585">
        <v>2</v>
      </c>
      <c r="M585">
        <v>35046</v>
      </c>
      <c r="O585" s="2" t="str">
        <f>TRIM(SampleSuperstore3[[#This Row],[City]])</f>
        <v>Denver</v>
      </c>
      <c r="P585" s="2" t="str">
        <f>TRIM(SampleSuperstore3[[#This Row],[State]])</f>
        <v>Colorado</v>
      </c>
      <c r="Q585" s="2" t="str">
        <f t="shared" si="9"/>
        <v>Denver Colorado</v>
      </c>
      <c r="R585" s="6" t="s">
        <v>134</v>
      </c>
      <c r="S585" s="2" t="s">
        <v>98</v>
      </c>
      <c r="T585" s="2"/>
    </row>
    <row r="586" spans="1:22" x14ac:dyDescent="0.3">
      <c r="A586" t="s">
        <v>28</v>
      </c>
      <c r="B586" t="s">
        <v>14</v>
      </c>
      <c r="C586" t="s">
        <v>15</v>
      </c>
      <c r="D586" t="s">
        <v>134</v>
      </c>
      <c r="E586" t="s">
        <v>98</v>
      </c>
      <c r="F586">
        <v>80219</v>
      </c>
      <c r="G586" t="s">
        <v>25</v>
      </c>
      <c r="H586" t="s">
        <v>26</v>
      </c>
      <c r="I586" t="s">
        <v>37</v>
      </c>
      <c r="J586">
        <v>6783</v>
      </c>
      <c r="K586">
        <v>7</v>
      </c>
      <c r="L586">
        <v>7</v>
      </c>
      <c r="M586">
        <v>-47481</v>
      </c>
      <c r="O586" s="2" t="str">
        <f>TRIM(SampleSuperstore3[[#This Row],[City]])</f>
        <v>Denver</v>
      </c>
      <c r="P586" s="2" t="str">
        <f>TRIM(SampleSuperstore3[[#This Row],[State]])</f>
        <v>Colorado</v>
      </c>
      <c r="Q586" s="2" t="str">
        <f t="shared" si="9"/>
        <v>Denver Colorado</v>
      </c>
      <c r="R586" s="6" t="s">
        <v>134</v>
      </c>
      <c r="S586" s="2" t="s">
        <v>98</v>
      </c>
      <c r="T586" s="2"/>
    </row>
    <row r="587" spans="1:22" x14ac:dyDescent="0.3">
      <c r="A587" t="s">
        <v>28</v>
      </c>
      <c r="B587" t="s">
        <v>14</v>
      </c>
      <c r="C587" t="s">
        <v>15</v>
      </c>
      <c r="D587" t="s">
        <v>134</v>
      </c>
      <c r="E587" t="s">
        <v>98</v>
      </c>
      <c r="F587">
        <v>80219</v>
      </c>
      <c r="G587" t="s">
        <v>25</v>
      </c>
      <c r="H587" t="s">
        <v>35</v>
      </c>
      <c r="I587" t="s">
        <v>36</v>
      </c>
      <c r="J587">
        <v>406368</v>
      </c>
      <c r="K587">
        <v>4</v>
      </c>
      <c r="L587">
        <v>2</v>
      </c>
      <c r="M587">
        <v>304776</v>
      </c>
      <c r="O587" s="2" t="str">
        <f>TRIM(SampleSuperstore3[[#This Row],[City]])</f>
        <v>Denver</v>
      </c>
      <c r="P587" s="2" t="str">
        <f>TRIM(SampleSuperstore3[[#This Row],[State]])</f>
        <v>Colorado</v>
      </c>
      <c r="Q587" s="2" t="str">
        <f t="shared" si="9"/>
        <v>Denver Colorado</v>
      </c>
      <c r="R587" s="6" t="s">
        <v>134</v>
      </c>
      <c r="S587" s="2" t="s">
        <v>98</v>
      </c>
      <c r="T587" s="2"/>
    </row>
    <row r="588" spans="1:22" x14ac:dyDescent="0.3">
      <c r="A588" t="s">
        <v>28</v>
      </c>
      <c r="B588" t="s">
        <v>14</v>
      </c>
      <c r="C588" t="s">
        <v>15</v>
      </c>
      <c r="D588" t="s">
        <v>182</v>
      </c>
      <c r="E588" t="s">
        <v>17</v>
      </c>
      <c r="F588">
        <v>40475</v>
      </c>
      <c r="G588" t="s">
        <v>18</v>
      </c>
      <c r="H588" t="s">
        <v>19</v>
      </c>
      <c r="I588" t="s">
        <v>21</v>
      </c>
      <c r="J588">
        <v>7098</v>
      </c>
      <c r="K588">
        <v>1</v>
      </c>
      <c r="L588">
        <v>0</v>
      </c>
      <c r="M588">
        <v>49686</v>
      </c>
      <c r="O588" s="2" t="str">
        <f>TRIM(SampleSuperstore3[[#This Row],[City]])</f>
        <v>Richmond</v>
      </c>
      <c r="P588" s="2" t="str">
        <f>TRIM(SampleSuperstore3[[#This Row],[State]])</f>
        <v>Kentucky</v>
      </c>
      <c r="Q588" s="2" t="str">
        <f t="shared" si="9"/>
        <v>Richmond Kentucky</v>
      </c>
      <c r="R588" s="6" t="s">
        <v>134</v>
      </c>
      <c r="S588" s="2" t="s">
        <v>98</v>
      </c>
      <c r="T588" s="2"/>
    </row>
    <row r="589" spans="1:22" x14ac:dyDescent="0.3">
      <c r="A589" t="s">
        <v>28</v>
      </c>
      <c r="B589" t="s">
        <v>14</v>
      </c>
      <c r="C589" t="s">
        <v>15</v>
      </c>
      <c r="D589" t="s">
        <v>182</v>
      </c>
      <c r="E589" t="s">
        <v>17</v>
      </c>
      <c r="F589">
        <v>40475</v>
      </c>
      <c r="G589" t="s">
        <v>18</v>
      </c>
      <c r="H589" t="s">
        <v>26</v>
      </c>
      <c r="I589" t="s">
        <v>27</v>
      </c>
      <c r="J589">
        <v>29493</v>
      </c>
      <c r="K589">
        <v>3</v>
      </c>
      <c r="L589">
        <v>0</v>
      </c>
      <c r="M589">
        <v>1445157</v>
      </c>
      <c r="O589" s="2" t="str">
        <f>TRIM(SampleSuperstore3[[#This Row],[City]])</f>
        <v>Richmond</v>
      </c>
      <c r="P589" s="2" t="str">
        <f>TRIM(SampleSuperstore3[[#This Row],[State]])</f>
        <v>Kentucky</v>
      </c>
      <c r="Q589" s="2" t="str">
        <f t="shared" si="9"/>
        <v>Richmond Kentucky</v>
      </c>
      <c r="R589" s="6" t="s">
        <v>134</v>
      </c>
      <c r="S589" s="2" t="s">
        <v>98</v>
      </c>
      <c r="T589" s="2"/>
    </row>
    <row r="590" spans="1:22" x14ac:dyDescent="0.3">
      <c r="A590" t="s">
        <v>28</v>
      </c>
      <c r="B590" t="s">
        <v>14</v>
      </c>
      <c r="C590" t="s">
        <v>15</v>
      </c>
      <c r="D590" t="s">
        <v>210</v>
      </c>
      <c r="E590" t="s">
        <v>95</v>
      </c>
      <c r="F590">
        <v>97301</v>
      </c>
      <c r="G590" t="s">
        <v>25</v>
      </c>
      <c r="H590" t="s">
        <v>35</v>
      </c>
      <c r="I590" t="s">
        <v>36</v>
      </c>
      <c r="J590">
        <v>84784</v>
      </c>
      <c r="K590">
        <v>2</v>
      </c>
      <c r="L590">
        <v>2</v>
      </c>
      <c r="M590">
        <v>-201362</v>
      </c>
      <c r="O590" s="2" t="str">
        <f>TRIM(SampleSuperstore3[[#This Row],[City]])</f>
        <v>Salem</v>
      </c>
      <c r="P590" s="2" t="str">
        <f>TRIM(SampleSuperstore3[[#This Row],[State]])</f>
        <v>Oregon</v>
      </c>
      <c r="Q590" s="2" t="str">
        <f t="shared" si="9"/>
        <v>Salem Oregon</v>
      </c>
      <c r="R590" s="6" t="s">
        <v>182</v>
      </c>
      <c r="S590" s="2" t="s">
        <v>17</v>
      </c>
      <c r="T590" s="2"/>
    </row>
    <row r="591" spans="1:22" x14ac:dyDescent="0.3">
      <c r="A591" t="s">
        <v>28</v>
      </c>
      <c r="B591" t="s">
        <v>14</v>
      </c>
      <c r="C591" t="s">
        <v>15</v>
      </c>
      <c r="D591" t="s">
        <v>210</v>
      </c>
      <c r="E591" t="s">
        <v>95</v>
      </c>
      <c r="F591">
        <v>97301</v>
      </c>
      <c r="G591" t="s">
        <v>25</v>
      </c>
      <c r="H591" t="s">
        <v>26</v>
      </c>
      <c r="I591" t="s">
        <v>41</v>
      </c>
      <c r="J591">
        <v>20736</v>
      </c>
      <c r="K591">
        <v>4</v>
      </c>
      <c r="L591">
        <v>2</v>
      </c>
      <c r="M591">
        <v>72576</v>
      </c>
      <c r="O591" s="2" t="str">
        <f>TRIM(SampleSuperstore3[[#This Row],[City]])</f>
        <v>Salem</v>
      </c>
      <c r="P591" s="2" t="str">
        <f>TRIM(SampleSuperstore3[[#This Row],[State]])</f>
        <v>Oregon</v>
      </c>
      <c r="Q591" s="2" t="str">
        <f t="shared" si="9"/>
        <v>Salem Oregon</v>
      </c>
      <c r="R591" s="6" t="s">
        <v>182</v>
      </c>
      <c r="S591" s="2" t="s">
        <v>17</v>
      </c>
      <c r="T591" s="2"/>
    </row>
    <row r="592" spans="1:22" x14ac:dyDescent="0.3">
      <c r="A592" t="s">
        <v>28</v>
      </c>
      <c r="B592" t="s">
        <v>14</v>
      </c>
      <c r="C592" t="s">
        <v>15</v>
      </c>
      <c r="D592" t="s">
        <v>210</v>
      </c>
      <c r="E592" t="s">
        <v>95</v>
      </c>
      <c r="F592">
        <v>97301</v>
      </c>
      <c r="G592" t="s">
        <v>25</v>
      </c>
      <c r="H592" t="s">
        <v>26</v>
      </c>
      <c r="I592" t="s">
        <v>37</v>
      </c>
      <c r="J592">
        <v>16821</v>
      </c>
      <c r="K592">
        <v>3</v>
      </c>
      <c r="L592">
        <v>7</v>
      </c>
      <c r="M592">
        <v>-128961</v>
      </c>
      <c r="O592" s="2" t="str">
        <f>TRIM(SampleSuperstore3[[#This Row],[City]])</f>
        <v>Salem</v>
      </c>
      <c r="P592" s="2" t="str">
        <f>TRIM(SampleSuperstore3[[#This Row],[State]])</f>
        <v>Oregon</v>
      </c>
      <c r="Q592" s="2" t="str">
        <f t="shared" si="9"/>
        <v>Salem Oregon</v>
      </c>
      <c r="R592" s="6" t="s">
        <v>210</v>
      </c>
      <c r="S592" s="2" t="s">
        <v>95</v>
      </c>
      <c r="T592" s="2"/>
    </row>
    <row r="593" spans="1:20" x14ac:dyDescent="0.3">
      <c r="A593" t="s">
        <v>28</v>
      </c>
      <c r="B593" t="s">
        <v>14</v>
      </c>
      <c r="C593" t="s">
        <v>15</v>
      </c>
      <c r="D593" t="s">
        <v>210</v>
      </c>
      <c r="E593" t="s">
        <v>95</v>
      </c>
      <c r="F593">
        <v>97301</v>
      </c>
      <c r="G593" t="s">
        <v>25</v>
      </c>
      <c r="H593" t="s">
        <v>26</v>
      </c>
      <c r="I593" t="s">
        <v>41</v>
      </c>
      <c r="J593">
        <v>10368</v>
      </c>
      <c r="K593">
        <v>2</v>
      </c>
      <c r="L593">
        <v>2</v>
      </c>
      <c r="M593">
        <v>36288</v>
      </c>
      <c r="O593" s="2" t="str">
        <f>TRIM(SampleSuperstore3[[#This Row],[City]])</f>
        <v>Salem</v>
      </c>
      <c r="P593" s="2" t="str">
        <f>TRIM(SampleSuperstore3[[#This Row],[State]])</f>
        <v>Oregon</v>
      </c>
      <c r="Q593" s="2" t="str">
        <f t="shared" si="9"/>
        <v>Salem Oregon</v>
      </c>
      <c r="R593" s="6" t="s">
        <v>210</v>
      </c>
      <c r="S593" s="2" t="s">
        <v>95</v>
      </c>
      <c r="T593" s="2"/>
    </row>
    <row r="594" spans="1:20" x14ac:dyDescent="0.3">
      <c r="A594" t="s">
        <v>28</v>
      </c>
      <c r="B594" t="s">
        <v>14</v>
      </c>
      <c r="C594" t="s">
        <v>15</v>
      </c>
      <c r="D594" t="s">
        <v>211</v>
      </c>
      <c r="E594" t="s">
        <v>46</v>
      </c>
      <c r="F594">
        <v>78041</v>
      </c>
      <c r="G594" t="s">
        <v>47</v>
      </c>
      <c r="H594" t="s">
        <v>26</v>
      </c>
      <c r="I594" t="s">
        <v>34</v>
      </c>
      <c r="J594">
        <v>9344</v>
      </c>
      <c r="K594">
        <v>2</v>
      </c>
      <c r="L594">
        <v>2</v>
      </c>
      <c r="M594">
        <v>1168</v>
      </c>
      <c r="O594" s="2" t="str">
        <f>TRIM(SampleSuperstore3[[#This Row],[City]])</f>
        <v>Laredo</v>
      </c>
      <c r="P594" s="2" t="str">
        <f>TRIM(SampleSuperstore3[[#This Row],[State]])</f>
        <v>Texas</v>
      </c>
      <c r="Q594" s="2" t="str">
        <f t="shared" si="9"/>
        <v>Laredo Texas</v>
      </c>
      <c r="R594" s="6" t="s">
        <v>210</v>
      </c>
      <c r="S594" s="2" t="s">
        <v>95</v>
      </c>
      <c r="T594" s="2"/>
    </row>
    <row r="595" spans="1:20" x14ac:dyDescent="0.3">
      <c r="A595" t="s">
        <v>28</v>
      </c>
      <c r="B595" t="s">
        <v>14</v>
      </c>
      <c r="C595" t="s">
        <v>15</v>
      </c>
      <c r="D595" t="s">
        <v>211</v>
      </c>
      <c r="E595" t="s">
        <v>46</v>
      </c>
      <c r="F595">
        <v>78041</v>
      </c>
      <c r="G595" t="s">
        <v>47</v>
      </c>
      <c r="H595" t="s">
        <v>35</v>
      </c>
      <c r="I595" t="s">
        <v>59</v>
      </c>
      <c r="J595">
        <v>312</v>
      </c>
      <c r="K595">
        <v>3</v>
      </c>
      <c r="L595">
        <v>2</v>
      </c>
      <c r="M595">
        <v>975</v>
      </c>
      <c r="O595" s="2" t="str">
        <f>TRIM(SampleSuperstore3[[#This Row],[City]])</f>
        <v>Laredo</v>
      </c>
      <c r="P595" s="2" t="str">
        <f>TRIM(SampleSuperstore3[[#This Row],[State]])</f>
        <v>Texas</v>
      </c>
      <c r="Q595" s="2" t="str">
        <f t="shared" si="9"/>
        <v>Laredo Texas</v>
      </c>
      <c r="R595" s="6" t="s">
        <v>210</v>
      </c>
      <c r="S595" s="2" t="s">
        <v>95</v>
      </c>
      <c r="T595" s="2"/>
    </row>
    <row r="596" spans="1:20" x14ac:dyDescent="0.3">
      <c r="A596" t="s">
        <v>28</v>
      </c>
      <c r="B596" t="s">
        <v>14</v>
      </c>
      <c r="C596" t="s">
        <v>15</v>
      </c>
      <c r="D596" t="s">
        <v>144</v>
      </c>
      <c r="E596" t="s">
        <v>24</v>
      </c>
      <c r="F596">
        <v>92024</v>
      </c>
      <c r="G596" t="s">
        <v>25</v>
      </c>
      <c r="H596" t="s">
        <v>26</v>
      </c>
      <c r="I596" t="s">
        <v>38</v>
      </c>
      <c r="J596">
        <v>7612</v>
      </c>
      <c r="K596">
        <v>2</v>
      </c>
      <c r="L596">
        <v>0</v>
      </c>
      <c r="M596">
        <v>220748</v>
      </c>
      <c r="O596" s="2" t="str">
        <f>TRIM(SampleSuperstore3[[#This Row],[City]])</f>
        <v>San Diego</v>
      </c>
      <c r="P596" s="2" t="str">
        <f>TRIM(SampleSuperstore3[[#This Row],[State]])</f>
        <v>California</v>
      </c>
      <c r="Q596" s="2" t="str">
        <f t="shared" si="9"/>
        <v>San Diego California</v>
      </c>
      <c r="R596" s="6" t="s">
        <v>211</v>
      </c>
      <c r="S596" s="2" t="s">
        <v>46</v>
      </c>
      <c r="T596" s="2"/>
    </row>
    <row r="597" spans="1:20" x14ac:dyDescent="0.3">
      <c r="A597" t="s">
        <v>28</v>
      </c>
      <c r="B597" t="s">
        <v>14</v>
      </c>
      <c r="C597" t="s">
        <v>15</v>
      </c>
      <c r="D597" t="s">
        <v>144</v>
      </c>
      <c r="E597" t="s">
        <v>24</v>
      </c>
      <c r="F597">
        <v>92024</v>
      </c>
      <c r="G597" t="s">
        <v>25</v>
      </c>
      <c r="H597" t="s">
        <v>35</v>
      </c>
      <c r="I597" t="s">
        <v>162</v>
      </c>
      <c r="J597">
        <v>1199976</v>
      </c>
      <c r="K597">
        <v>3</v>
      </c>
      <c r="L597">
        <v>2</v>
      </c>
      <c r="M597">
        <v>4349913</v>
      </c>
      <c r="O597" s="2" t="str">
        <f>TRIM(SampleSuperstore3[[#This Row],[City]])</f>
        <v>San Diego</v>
      </c>
      <c r="P597" s="2" t="str">
        <f>TRIM(SampleSuperstore3[[#This Row],[State]])</f>
        <v>California</v>
      </c>
      <c r="Q597" s="2" t="str">
        <f t="shared" si="9"/>
        <v>San Diego California</v>
      </c>
      <c r="R597" s="6" t="s">
        <v>211</v>
      </c>
      <c r="S597" s="2" t="s">
        <v>46</v>
      </c>
      <c r="T597" s="2"/>
    </row>
    <row r="598" spans="1:20" x14ac:dyDescent="0.3">
      <c r="A598" t="s">
        <v>28</v>
      </c>
      <c r="B598" t="s">
        <v>14</v>
      </c>
      <c r="C598" t="s">
        <v>15</v>
      </c>
      <c r="D598" t="s">
        <v>144</v>
      </c>
      <c r="E598" t="s">
        <v>24</v>
      </c>
      <c r="F598">
        <v>92024</v>
      </c>
      <c r="G598" t="s">
        <v>25</v>
      </c>
      <c r="H598" t="s">
        <v>35</v>
      </c>
      <c r="I598" t="s">
        <v>36</v>
      </c>
      <c r="J598">
        <v>44596</v>
      </c>
      <c r="K598">
        <v>5</v>
      </c>
      <c r="L598">
        <v>2</v>
      </c>
      <c r="M598">
        <v>55745</v>
      </c>
      <c r="O598" s="2" t="str">
        <f>TRIM(SampleSuperstore3[[#This Row],[City]])</f>
        <v>San Diego</v>
      </c>
      <c r="P598" s="2" t="str">
        <f>TRIM(SampleSuperstore3[[#This Row],[State]])</f>
        <v>California</v>
      </c>
      <c r="Q598" s="2" t="str">
        <f t="shared" si="9"/>
        <v>San Diego California</v>
      </c>
      <c r="R598" s="6" t="s">
        <v>632</v>
      </c>
      <c r="S598" s="2" t="s">
        <v>646</v>
      </c>
      <c r="T598" s="2" t="s">
        <v>24</v>
      </c>
    </row>
    <row r="599" spans="1:20" x14ac:dyDescent="0.3">
      <c r="A599" t="s">
        <v>28</v>
      </c>
      <c r="B599" t="s">
        <v>14</v>
      </c>
      <c r="C599" t="s">
        <v>15</v>
      </c>
      <c r="D599" t="s">
        <v>144</v>
      </c>
      <c r="E599" t="s">
        <v>24</v>
      </c>
      <c r="F599">
        <v>92024</v>
      </c>
      <c r="G599" t="s">
        <v>25</v>
      </c>
      <c r="H599" t="s">
        <v>19</v>
      </c>
      <c r="I599" t="s">
        <v>33</v>
      </c>
      <c r="J599">
        <v>32776</v>
      </c>
      <c r="K599">
        <v>8</v>
      </c>
      <c r="L599">
        <v>0</v>
      </c>
      <c r="M599">
        <v>917728</v>
      </c>
      <c r="O599" s="2" t="str">
        <f>TRIM(SampleSuperstore3[[#This Row],[City]])</f>
        <v>San Diego</v>
      </c>
      <c r="P599" s="2" t="str">
        <f>TRIM(SampleSuperstore3[[#This Row],[State]])</f>
        <v>California</v>
      </c>
      <c r="Q599" s="2" t="str">
        <f t="shared" si="9"/>
        <v>San Diego California</v>
      </c>
      <c r="R599" s="6" t="s">
        <v>632</v>
      </c>
      <c r="S599" s="2" t="s">
        <v>646</v>
      </c>
      <c r="T599" s="2" t="s">
        <v>24</v>
      </c>
    </row>
    <row r="600" spans="1:20" x14ac:dyDescent="0.3">
      <c r="A600" t="s">
        <v>62</v>
      </c>
      <c r="B600" t="s">
        <v>14</v>
      </c>
      <c r="C600" t="s">
        <v>15</v>
      </c>
      <c r="D600" t="s">
        <v>55</v>
      </c>
      <c r="E600" t="s">
        <v>56</v>
      </c>
      <c r="F600">
        <v>19134</v>
      </c>
      <c r="G600" t="s">
        <v>57</v>
      </c>
      <c r="H600" t="s">
        <v>26</v>
      </c>
      <c r="I600" t="s">
        <v>110</v>
      </c>
      <c r="J600">
        <v>11632</v>
      </c>
      <c r="K600">
        <v>2</v>
      </c>
      <c r="L600">
        <v>2</v>
      </c>
      <c r="M600">
        <v>10178</v>
      </c>
      <c r="O600" s="2" t="str">
        <f>TRIM(SampleSuperstore3[[#This Row],[City]])</f>
        <v>Philadelphia</v>
      </c>
      <c r="P600" s="2" t="str">
        <f>TRIM(SampleSuperstore3[[#This Row],[State]])</f>
        <v>Pennsylvania</v>
      </c>
      <c r="Q600" s="2" t="str">
        <f t="shared" si="9"/>
        <v>Philadelphia Pennsylvania</v>
      </c>
      <c r="R600" s="6" t="s">
        <v>632</v>
      </c>
      <c r="S600" s="2" t="s">
        <v>646</v>
      </c>
      <c r="T600" s="2" t="s">
        <v>24</v>
      </c>
    </row>
    <row r="601" spans="1:20" x14ac:dyDescent="0.3">
      <c r="A601" t="s">
        <v>28</v>
      </c>
      <c r="B601" t="s">
        <v>14</v>
      </c>
      <c r="C601" t="s">
        <v>15</v>
      </c>
      <c r="D601" t="s">
        <v>55</v>
      </c>
      <c r="E601" t="s">
        <v>56</v>
      </c>
      <c r="F601">
        <v>19120</v>
      </c>
      <c r="G601" t="s">
        <v>57</v>
      </c>
      <c r="H601" t="s">
        <v>35</v>
      </c>
      <c r="I601" t="s">
        <v>36</v>
      </c>
      <c r="J601">
        <v>143982</v>
      </c>
      <c r="K601">
        <v>3</v>
      </c>
      <c r="L601">
        <v>4</v>
      </c>
      <c r="M601">
        <v>-287964</v>
      </c>
      <c r="O601" s="2" t="str">
        <f>TRIM(SampleSuperstore3[[#This Row],[City]])</f>
        <v>Philadelphia</v>
      </c>
      <c r="P601" s="2" t="str">
        <f>TRIM(SampleSuperstore3[[#This Row],[State]])</f>
        <v>Pennsylvania</v>
      </c>
      <c r="Q601" s="2" t="str">
        <f t="shared" si="9"/>
        <v>Philadelphia Pennsylvania</v>
      </c>
      <c r="R601" s="6" t="s">
        <v>632</v>
      </c>
      <c r="S601" s="2" t="s">
        <v>646</v>
      </c>
      <c r="T601" s="2" t="s">
        <v>24</v>
      </c>
    </row>
    <row r="602" spans="1:20" x14ac:dyDescent="0.3">
      <c r="A602" t="s">
        <v>28</v>
      </c>
      <c r="B602" t="s">
        <v>14</v>
      </c>
      <c r="C602" t="s">
        <v>15</v>
      </c>
      <c r="D602" t="s">
        <v>55</v>
      </c>
      <c r="E602" t="s">
        <v>56</v>
      </c>
      <c r="F602">
        <v>19120</v>
      </c>
      <c r="G602" t="s">
        <v>57</v>
      </c>
      <c r="H602" t="s">
        <v>35</v>
      </c>
      <c r="I602" t="s">
        <v>36</v>
      </c>
      <c r="J602">
        <v>494376</v>
      </c>
      <c r="K602">
        <v>4</v>
      </c>
      <c r="L602">
        <v>4</v>
      </c>
      <c r="M602">
        <v>-1153544</v>
      </c>
      <c r="O602" s="2" t="str">
        <f>TRIM(SampleSuperstore3[[#This Row],[City]])</f>
        <v>Philadelphia</v>
      </c>
      <c r="P602" s="2" t="str">
        <f>TRIM(SampleSuperstore3[[#This Row],[State]])</f>
        <v>Pennsylvania</v>
      </c>
      <c r="Q602" s="2" t="str">
        <f t="shared" si="9"/>
        <v>Philadelphia Pennsylvania</v>
      </c>
      <c r="R602" s="6" t="s">
        <v>55</v>
      </c>
      <c r="S602" s="2" t="s">
        <v>56</v>
      </c>
      <c r="T602" s="2"/>
    </row>
    <row r="603" spans="1:20" x14ac:dyDescent="0.3">
      <c r="A603" t="s">
        <v>28</v>
      </c>
      <c r="B603" t="s">
        <v>14</v>
      </c>
      <c r="C603" t="s">
        <v>15</v>
      </c>
      <c r="D603" t="s">
        <v>55</v>
      </c>
      <c r="E603" t="s">
        <v>56</v>
      </c>
      <c r="F603">
        <v>19120</v>
      </c>
      <c r="G603" t="s">
        <v>57</v>
      </c>
      <c r="H603" t="s">
        <v>26</v>
      </c>
      <c r="I603" t="s">
        <v>110</v>
      </c>
      <c r="J603">
        <v>584</v>
      </c>
      <c r="K603">
        <v>2</v>
      </c>
      <c r="L603">
        <v>2</v>
      </c>
      <c r="M603">
        <v>73</v>
      </c>
      <c r="O603" s="2" t="str">
        <f>TRIM(SampleSuperstore3[[#This Row],[City]])</f>
        <v>Philadelphia</v>
      </c>
      <c r="P603" s="2" t="str">
        <f>TRIM(SampleSuperstore3[[#This Row],[State]])</f>
        <v>Pennsylvania</v>
      </c>
      <c r="Q603" s="2" t="str">
        <f t="shared" si="9"/>
        <v>Philadelphia Pennsylvania</v>
      </c>
      <c r="R603" s="6" t="s">
        <v>55</v>
      </c>
      <c r="S603" s="2" t="s">
        <v>56</v>
      </c>
      <c r="T603" s="2"/>
    </row>
    <row r="604" spans="1:20" x14ac:dyDescent="0.3">
      <c r="A604" t="s">
        <v>28</v>
      </c>
      <c r="B604" t="s">
        <v>14</v>
      </c>
      <c r="C604" t="s">
        <v>15</v>
      </c>
      <c r="D604" t="s">
        <v>141</v>
      </c>
      <c r="E604" t="s">
        <v>30</v>
      </c>
      <c r="F604">
        <v>33614</v>
      </c>
      <c r="G604" t="s">
        <v>18</v>
      </c>
      <c r="H604" t="s">
        <v>26</v>
      </c>
      <c r="I604" t="s">
        <v>32</v>
      </c>
      <c r="J604">
        <v>142776</v>
      </c>
      <c r="K604">
        <v>1</v>
      </c>
      <c r="L604">
        <v>2</v>
      </c>
      <c r="M604">
        <v>17847</v>
      </c>
      <c r="O604" s="2" t="str">
        <f>TRIM(SampleSuperstore3[[#This Row],[City]])</f>
        <v>Tampa</v>
      </c>
      <c r="P604" s="2" t="str">
        <f>TRIM(SampleSuperstore3[[#This Row],[State]])</f>
        <v>Florida</v>
      </c>
      <c r="Q604" s="2" t="str">
        <f t="shared" si="9"/>
        <v>Tampa Florida</v>
      </c>
      <c r="R604" s="6" t="s">
        <v>55</v>
      </c>
      <c r="S604" s="2" t="s">
        <v>56</v>
      </c>
      <c r="T604" s="2"/>
    </row>
    <row r="605" spans="1:20" x14ac:dyDescent="0.3">
      <c r="A605" t="s">
        <v>28</v>
      </c>
      <c r="B605" t="s">
        <v>14</v>
      </c>
      <c r="C605" t="s">
        <v>15</v>
      </c>
      <c r="D605" t="s">
        <v>141</v>
      </c>
      <c r="E605" t="s">
        <v>30</v>
      </c>
      <c r="F605">
        <v>33614</v>
      </c>
      <c r="G605" t="s">
        <v>18</v>
      </c>
      <c r="H605" t="s">
        <v>19</v>
      </c>
      <c r="I605" t="s">
        <v>33</v>
      </c>
      <c r="J605">
        <v>45696</v>
      </c>
      <c r="K605">
        <v>3</v>
      </c>
      <c r="L605">
        <v>2</v>
      </c>
      <c r="M605">
        <v>51408</v>
      </c>
      <c r="O605" s="2" t="str">
        <f>TRIM(SampleSuperstore3[[#This Row],[City]])</f>
        <v>Tampa</v>
      </c>
      <c r="P605" s="2" t="str">
        <f>TRIM(SampleSuperstore3[[#This Row],[State]])</f>
        <v>Florida</v>
      </c>
      <c r="Q605" s="2" t="str">
        <f t="shared" si="9"/>
        <v>Tampa Florida</v>
      </c>
      <c r="R605" s="6" t="s">
        <v>55</v>
      </c>
      <c r="S605" s="2" t="s">
        <v>56</v>
      </c>
      <c r="T605" s="2"/>
    </row>
    <row r="606" spans="1:20" x14ac:dyDescent="0.3">
      <c r="A606" t="s">
        <v>28</v>
      </c>
      <c r="B606" t="s">
        <v>14</v>
      </c>
      <c r="C606" t="s">
        <v>15</v>
      </c>
      <c r="D606" t="s">
        <v>141</v>
      </c>
      <c r="E606" t="s">
        <v>30</v>
      </c>
      <c r="F606">
        <v>33614</v>
      </c>
      <c r="G606" t="s">
        <v>18</v>
      </c>
      <c r="H606" t="s">
        <v>26</v>
      </c>
      <c r="I606" t="s">
        <v>37</v>
      </c>
      <c r="J606">
        <v>7218</v>
      </c>
      <c r="K606">
        <v>3</v>
      </c>
      <c r="L606">
        <v>7</v>
      </c>
      <c r="M606">
        <v>-55338</v>
      </c>
      <c r="O606" s="2" t="str">
        <f>TRIM(SampleSuperstore3[[#This Row],[City]])</f>
        <v>Tampa</v>
      </c>
      <c r="P606" s="2" t="str">
        <f>TRIM(SampleSuperstore3[[#This Row],[State]])</f>
        <v>Florida</v>
      </c>
      <c r="Q606" s="2" t="str">
        <f t="shared" si="9"/>
        <v>Tampa Florida</v>
      </c>
      <c r="R606" s="6" t="s">
        <v>141</v>
      </c>
      <c r="S606" s="2" t="s">
        <v>30</v>
      </c>
      <c r="T606" s="2"/>
    </row>
    <row r="607" spans="1:20" x14ac:dyDescent="0.3">
      <c r="A607" t="s">
        <v>28</v>
      </c>
      <c r="B607" t="s">
        <v>14</v>
      </c>
      <c r="C607" t="s">
        <v>15</v>
      </c>
      <c r="D607" t="s">
        <v>141</v>
      </c>
      <c r="E607" t="s">
        <v>30</v>
      </c>
      <c r="F607">
        <v>33614</v>
      </c>
      <c r="G607" t="s">
        <v>18</v>
      </c>
      <c r="H607" t="s">
        <v>26</v>
      </c>
      <c r="I607" t="s">
        <v>37</v>
      </c>
      <c r="J607">
        <v>43188</v>
      </c>
      <c r="K607">
        <v>4</v>
      </c>
      <c r="L607">
        <v>7</v>
      </c>
      <c r="M607">
        <v>-316712</v>
      </c>
      <c r="O607" s="2" t="str">
        <f>TRIM(SampleSuperstore3[[#This Row],[City]])</f>
        <v>Tampa</v>
      </c>
      <c r="P607" s="2" t="str">
        <f>TRIM(SampleSuperstore3[[#This Row],[State]])</f>
        <v>Florida</v>
      </c>
      <c r="Q607" s="2" t="str">
        <f t="shared" si="9"/>
        <v>Tampa Florida</v>
      </c>
      <c r="R607" s="6" t="s">
        <v>141</v>
      </c>
      <c r="S607" s="2" t="s">
        <v>30</v>
      </c>
      <c r="T607" s="2"/>
    </row>
    <row r="608" spans="1:20" x14ac:dyDescent="0.3">
      <c r="A608" t="s">
        <v>28</v>
      </c>
      <c r="B608" t="s">
        <v>14</v>
      </c>
      <c r="C608" t="s">
        <v>15</v>
      </c>
      <c r="D608" t="s">
        <v>141</v>
      </c>
      <c r="E608" t="s">
        <v>30</v>
      </c>
      <c r="F608">
        <v>33614</v>
      </c>
      <c r="G608" t="s">
        <v>18</v>
      </c>
      <c r="H608" t="s">
        <v>26</v>
      </c>
      <c r="I608" t="s">
        <v>41</v>
      </c>
      <c r="J608">
        <v>131904</v>
      </c>
      <c r="K608">
        <v>3</v>
      </c>
      <c r="L608">
        <v>2</v>
      </c>
      <c r="M608">
        <v>478152</v>
      </c>
      <c r="O608" s="2" t="str">
        <f>TRIM(SampleSuperstore3[[#This Row],[City]])</f>
        <v>Tampa</v>
      </c>
      <c r="P608" s="2" t="str">
        <f>TRIM(SampleSuperstore3[[#This Row],[State]])</f>
        <v>Florida</v>
      </c>
      <c r="Q608" s="2" t="str">
        <f t="shared" si="9"/>
        <v>Tampa Florida</v>
      </c>
      <c r="R608" s="6" t="s">
        <v>141</v>
      </c>
      <c r="S608" s="2" t="s">
        <v>30</v>
      </c>
      <c r="T608" s="2"/>
    </row>
    <row r="609" spans="1:22" x14ac:dyDescent="0.3">
      <c r="A609" t="s">
        <v>28</v>
      </c>
      <c r="B609" t="s">
        <v>14</v>
      </c>
      <c r="C609" t="s">
        <v>15</v>
      </c>
      <c r="D609" t="s">
        <v>55</v>
      </c>
      <c r="E609" t="s">
        <v>56</v>
      </c>
      <c r="F609">
        <v>19134</v>
      </c>
      <c r="G609" t="s">
        <v>57</v>
      </c>
      <c r="H609" t="s">
        <v>26</v>
      </c>
      <c r="I609" t="s">
        <v>37</v>
      </c>
      <c r="J609">
        <v>3282</v>
      </c>
      <c r="K609">
        <v>2</v>
      </c>
      <c r="L609">
        <v>7</v>
      </c>
      <c r="M609">
        <v>-26256</v>
      </c>
      <c r="O609" s="2" t="str">
        <f>TRIM(SampleSuperstore3[[#This Row],[City]])</f>
        <v>Philadelphia</v>
      </c>
      <c r="P609" s="2" t="str">
        <f>TRIM(SampleSuperstore3[[#This Row],[State]])</f>
        <v>Pennsylvania</v>
      </c>
      <c r="Q609" s="2" t="str">
        <f t="shared" si="9"/>
        <v>Philadelphia Pennsylvania</v>
      </c>
      <c r="R609" s="6" t="s">
        <v>141</v>
      </c>
      <c r="S609" s="2" t="s">
        <v>30</v>
      </c>
      <c r="T609" s="2"/>
    </row>
    <row r="610" spans="1:22" x14ac:dyDescent="0.3">
      <c r="A610" t="s">
        <v>28</v>
      </c>
      <c r="B610" t="s">
        <v>14</v>
      </c>
      <c r="C610" t="s">
        <v>15</v>
      </c>
      <c r="D610" t="s">
        <v>55</v>
      </c>
      <c r="E610" t="s">
        <v>56</v>
      </c>
      <c r="F610">
        <v>19134</v>
      </c>
      <c r="G610" t="s">
        <v>57</v>
      </c>
      <c r="H610" t="s">
        <v>26</v>
      </c>
      <c r="I610" t="s">
        <v>34</v>
      </c>
      <c r="J610">
        <v>21168</v>
      </c>
      <c r="K610">
        <v>9</v>
      </c>
      <c r="L610">
        <v>2</v>
      </c>
      <c r="M610">
        <v>23814</v>
      </c>
      <c r="O610" s="2" t="str">
        <f>TRIM(SampleSuperstore3[[#This Row],[City]])</f>
        <v>Philadelphia</v>
      </c>
      <c r="P610" s="2" t="str">
        <f>TRIM(SampleSuperstore3[[#This Row],[State]])</f>
        <v>Pennsylvania</v>
      </c>
      <c r="Q610" s="2" t="str">
        <f t="shared" si="9"/>
        <v>Philadelphia Pennsylvania</v>
      </c>
      <c r="R610" s="6" t="s">
        <v>141</v>
      </c>
      <c r="S610" s="2" t="s">
        <v>30</v>
      </c>
      <c r="T610" s="2"/>
    </row>
    <row r="611" spans="1:22" x14ac:dyDescent="0.3">
      <c r="A611" t="s">
        <v>28</v>
      </c>
      <c r="B611" t="s">
        <v>14</v>
      </c>
      <c r="C611" t="s">
        <v>15</v>
      </c>
      <c r="D611" t="s">
        <v>55</v>
      </c>
      <c r="E611" t="s">
        <v>56</v>
      </c>
      <c r="F611">
        <v>19134</v>
      </c>
      <c r="G611" t="s">
        <v>57</v>
      </c>
      <c r="H611" t="s">
        <v>35</v>
      </c>
      <c r="I611" t="s">
        <v>36</v>
      </c>
      <c r="J611">
        <v>55188</v>
      </c>
      <c r="K611">
        <v>2</v>
      </c>
      <c r="L611">
        <v>4</v>
      </c>
      <c r="M611">
        <v>-101178</v>
      </c>
      <c r="O611" s="2" t="str">
        <f>TRIM(SampleSuperstore3[[#This Row],[City]])</f>
        <v>Philadelphia</v>
      </c>
      <c r="P611" s="2" t="str">
        <f>TRIM(SampleSuperstore3[[#This Row],[State]])</f>
        <v>Pennsylvania</v>
      </c>
      <c r="Q611" s="2" t="str">
        <f t="shared" si="9"/>
        <v>Philadelphia Pennsylvania</v>
      </c>
      <c r="R611" s="6" t="s">
        <v>55</v>
      </c>
      <c r="S611" s="2" t="s">
        <v>56</v>
      </c>
      <c r="T611" s="2"/>
    </row>
    <row r="612" spans="1:22" x14ac:dyDescent="0.3">
      <c r="A612" t="s">
        <v>62</v>
      </c>
      <c r="B612" t="s">
        <v>22</v>
      </c>
      <c r="C612" t="s">
        <v>15</v>
      </c>
      <c r="D612" t="s">
        <v>135</v>
      </c>
      <c r="E612" t="s">
        <v>46</v>
      </c>
      <c r="F612">
        <v>75217</v>
      </c>
      <c r="G612" t="s">
        <v>47</v>
      </c>
      <c r="H612" t="s">
        <v>35</v>
      </c>
      <c r="I612" t="s">
        <v>36</v>
      </c>
      <c r="J612">
        <v>369576</v>
      </c>
      <c r="K612">
        <v>3</v>
      </c>
      <c r="L612">
        <v>2</v>
      </c>
      <c r="M612">
        <v>415773</v>
      </c>
      <c r="O612" s="2" t="str">
        <f>TRIM(SampleSuperstore3[[#This Row],[City]])</f>
        <v>Dallas</v>
      </c>
      <c r="P612" s="2" t="str">
        <f>TRIM(SampleSuperstore3[[#This Row],[State]])</f>
        <v>Texas</v>
      </c>
      <c r="Q612" s="2" t="str">
        <f t="shared" si="9"/>
        <v>Dallas Texas</v>
      </c>
      <c r="R612" s="6" t="s">
        <v>55</v>
      </c>
      <c r="S612" s="2" t="s">
        <v>56</v>
      </c>
      <c r="T612" s="2"/>
    </row>
    <row r="613" spans="1:22" x14ac:dyDescent="0.3">
      <c r="A613" t="s">
        <v>62</v>
      </c>
      <c r="B613" t="s">
        <v>22</v>
      </c>
      <c r="C613" t="s">
        <v>15</v>
      </c>
      <c r="D613" t="s">
        <v>135</v>
      </c>
      <c r="E613" t="s">
        <v>46</v>
      </c>
      <c r="F613">
        <v>75217</v>
      </c>
      <c r="G613" t="s">
        <v>47</v>
      </c>
      <c r="H613" t="s">
        <v>26</v>
      </c>
      <c r="I613" t="s">
        <v>27</v>
      </c>
      <c r="J613">
        <v>15712</v>
      </c>
      <c r="K613">
        <v>4</v>
      </c>
      <c r="L613">
        <v>2</v>
      </c>
      <c r="M613">
        <v>56956</v>
      </c>
      <c r="O613" s="2" t="str">
        <f>TRIM(SampleSuperstore3[[#This Row],[City]])</f>
        <v>Dallas</v>
      </c>
      <c r="P613" s="2" t="str">
        <f>TRIM(SampleSuperstore3[[#This Row],[State]])</f>
        <v>Texas</v>
      </c>
      <c r="Q613" s="2" t="str">
        <f t="shared" si="9"/>
        <v>Dallas Texas</v>
      </c>
      <c r="R613" s="6" t="s">
        <v>55</v>
      </c>
      <c r="S613" s="2" t="s">
        <v>56</v>
      </c>
      <c r="T613" s="2"/>
    </row>
    <row r="614" spans="1:22" x14ac:dyDescent="0.3">
      <c r="A614" t="s">
        <v>13</v>
      </c>
      <c r="B614" t="s">
        <v>22</v>
      </c>
      <c r="C614" t="s">
        <v>15</v>
      </c>
      <c r="D614" t="s">
        <v>55</v>
      </c>
      <c r="E614" t="s">
        <v>56</v>
      </c>
      <c r="F614">
        <v>19143</v>
      </c>
      <c r="G614" t="s">
        <v>57</v>
      </c>
      <c r="H614" t="s">
        <v>26</v>
      </c>
      <c r="I614" t="s">
        <v>41</v>
      </c>
      <c r="J614">
        <v>8448</v>
      </c>
      <c r="K614">
        <v>2</v>
      </c>
      <c r="L614">
        <v>2</v>
      </c>
      <c r="M614">
        <v>264</v>
      </c>
      <c r="O614" s="2" t="str">
        <f>TRIM(SampleSuperstore3[[#This Row],[City]])</f>
        <v>Philadelphia</v>
      </c>
      <c r="P614" s="2" t="str">
        <f>TRIM(SampleSuperstore3[[#This Row],[State]])</f>
        <v>Pennsylvania</v>
      </c>
      <c r="Q614" s="2" t="str">
        <f t="shared" si="9"/>
        <v>Philadelphia Pennsylvania</v>
      </c>
      <c r="R614" s="6" t="s">
        <v>135</v>
      </c>
      <c r="S614" s="2" t="s">
        <v>46</v>
      </c>
      <c r="T614" s="2"/>
    </row>
    <row r="615" spans="1:22" x14ac:dyDescent="0.3">
      <c r="A615" t="s">
        <v>13</v>
      </c>
      <c r="B615" t="s">
        <v>22</v>
      </c>
      <c r="C615" t="s">
        <v>15</v>
      </c>
      <c r="D615" t="s">
        <v>55</v>
      </c>
      <c r="E615" t="s">
        <v>56</v>
      </c>
      <c r="F615">
        <v>19143</v>
      </c>
      <c r="G615" t="s">
        <v>57</v>
      </c>
      <c r="H615" t="s">
        <v>35</v>
      </c>
      <c r="I615" t="s">
        <v>36</v>
      </c>
      <c r="J615">
        <v>728946</v>
      </c>
      <c r="K615">
        <v>9</v>
      </c>
      <c r="L615">
        <v>4</v>
      </c>
      <c r="M615">
        <v>-1579383</v>
      </c>
      <c r="O615" s="2" t="str">
        <f>TRIM(SampleSuperstore3[[#This Row],[City]])</f>
        <v>Philadelphia</v>
      </c>
      <c r="P615" s="2" t="str">
        <f>TRIM(SampleSuperstore3[[#This Row],[State]])</f>
        <v>Pennsylvania</v>
      </c>
      <c r="Q615" s="2" t="str">
        <f t="shared" si="9"/>
        <v>Philadelphia Pennsylvania</v>
      </c>
      <c r="R615" s="6" t="s">
        <v>135</v>
      </c>
      <c r="S615" s="2" t="s">
        <v>46</v>
      </c>
      <c r="T615" s="2"/>
    </row>
    <row r="616" spans="1:22" x14ac:dyDescent="0.3">
      <c r="A616" t="s">
        <v>13</v>
      </c>
      <c r="B616" t="s">
        <v>14</v>
      </c>
      <c r="C616" t="s">
        <v>15</v>
      </c>
      <c r="D616" t="s">
        <v>212</v>
      </c>
      <c r="E616" t="s">
        <v>104</v>
      </c>
      <c r="F616">
        <v>43123</v>
      </c>
      <c r="G616" t="s">
        <v>57</v>
      </c>
      <c r="H616" t="s">
        <v>35</v>
      </c>
      <c r="I616" t="s">
        <v>36</v>
      </c>
      <c r="J616">
        <v>11994</v>
      </c>
      <c r="K616">
        <v>10</v>
      </c>
      <c r="L616">
        <v>4</v>
      </c>
      <c r="M616">
        <v>15992</v>
      </c>
      <c r="O616" s="2" t="str">
        <f>TRIM(SampleSuperstore3[[#This Row],[City]])</f>
        <v>Grove City</v>
      </c>
      <c r="P616" s="2" t="str">
        <f>TRIM(SampleSuperstore3[[#This Row],[State]])</f>
        <v>Ohio</v>
      </c>
      <c r="Q616" s="2" t="str">
        <f t="shared" si="9"/>
        <v>Grove City Ohio</v>
      </c>
      <c r="R616" s="6" t="s">
        <v>55</v>
      </c>
      <c r="S616" s="2" t="s">
        <v>56</v>
      </c>
      <c r="T616" s="2"/>
    </row>
    <row r="617" spans="1:22" x14ac:dyDescent="0.3">
      <c r="A617" t="s">
        <v>13</v>
      </c>
      <c r="B617" t="s">
        <v>14</v>
      </c>
      <c r="C617" t="s">
        <v>15</v>
      </c>
      <c r="D617" t="s">
        <v>212</v>
      </c>
      <c r="E617" t="s">
        <v>104</v>
      </c>
      <c r="F617">
        <v>43123</v>
      </c>
      <c r="G617" t="s">
        <v>57</v>
      </c>
      <c r="H617" t="s">
        <v>26</v>
      </c>
      <c r="I617" t="s">
        <v>37</v>
      </c>
      <c r="J617">
        <v>3648</v>
      </c>
      <c r="K617">
        <v>2</v>
      </c>
      <c r="L617">
        <v>7</v>
      </c>
      <c r="M617">
        <v>-27968</v>
      </c>
      <c r="O617" s="2" t="str">
        <f>TRIM(SampleSuperstore3[[#This Row],[City]])</f>
        <v>Grove City</v>
      </c>
      <c r="P617" s="2" t="str">
        <f>TRIM(SampleSuperstore3[[#This Row],[State]])</f>
        <v>Ohio</v>
      </c>
      <c r="Q617" s="2" t="str">
        <f t="shared" si="9"/>
        <v>Grove City Ohio</v>
      </c>
      <c r="R617" s="6" t="s">
        <v>55</v>
      </c>
      <c r="S617" s="2" t="s">
        <v>56</v>
      </c>
      <c r="T617" s="2"/>
    </row>
    <row r="618" spans="1:22" x14ac:dyDescent="0.3">
      <c r="A618" t="s">
        <v>13</v>
      </c>
      <c r="B618" t="s">
        <v>22</v>
      </c>
      <c r="C618" t="s">
        <v>15</v>
      </c>
      <c r="D618" t="s">
        <v>75</v>
      </c>
      <c r="E618" t="s">
        <v>76</v>
      </c>
      <c r="F618">
        <v>10011</v>
      </c>
      <c r="G618" t="s">
        <v>57</v>
      </c>
      <c r="H618" t="s">
        <v>19</v>
      </c>
      <c r="I618" t="s">
        <v>33</v>
      </c>
      <c r="J618">
        <v>4048</v>
      </c>
      <c r="K618">
        <v>2</v>
      </c>
      <c r="L618">
        <v>0</v>
      </c>
      <c r="M618">
        <v>157872</v>
      </c>
      <c r="O618" s="2" t="str">
        <f>TRIM(SampleSuperstore3[[#This Row],[City]])</f>
        <v>New York City</v>
      </c>
      <c r="P618" s="2" t="str">
        <f>TRIM(SampleSuperstore3[[#This Row],[State]])</f>
        <v>New York</v>
      </c>
      <c r="Q618" s="2" t="str">
        <f t="shared" si="9"/>
        <v>New York City New York</v>
      </c>
      <c r="R618" s="6" t="s">
        <v>667</v>
      </c>
      <c r="S618" s="2" t="s">
        <v>3</v>
      </c>
      <c r="T618" s="2" t="s">
        <v>104</v>
      </c>
    </row>
    <row r="619" spans="1:22" x14ac:dyDescent="0.3">
      <c r="A619" t="s">
        <v>13</v>
      </c>
      <c r="B619" t="s">
        <v>22</v>
      </c>
      <c r="C619" t="s">
        <v>15</v>
      </c>
      <c r="D619" t="s">
        <v>75</v>
      </c>
      <c r="E619" t="s">
        <v>76</v>
      </c>
      <c r="F619">
        <v>10011</v>
      </c>
      <c r="G619" t="s">
        <v>57</v>
      </c>
      <c r="H619" t="s">
        <v>19</v>
      </c>
      <c r="I619" t="s">
        <v>33</v>
      </c>
      <c r="J619">
        <v>994</v>
      </c>
      <c r="K619">
        <v>2</v>
      </c>
      <c r="L619">
        <v>0</v>
      </c>
      <c r="M619">
        <v>30814</v>
      </c>
      <c r="O619" s="2" t="str">
        <f>TRIM(SampleSuperstore3[[#This Row],[City]])</f>
        <v>New York City</v>
      </c>
      <c r="P619" s="2" t="str">
        <f>TRIM(SampleSuperstore3[[#This Row],[State]])</f>
        <v>New York</v>
      </c>
      <c r="Q619" s="2" t="str">
        <f t="shared" si="9"/>
        <v>New York City New York</v>
      </c>
      <c r="R619" s="6" t="s">
        <v>667</v>
      </c>
      <c r="S619" s="2" t="s">
        <v>3</v>
      </c>
      <c r="T619" s="2" t="s">
        <v>104</v>
      </c>
    </row>
    <row r="620" spans="1:22" x14ac:dyDescent="0.3">
      <c r="A620" t="s">
        <v>13</v>
      </c>
      <c r="B620" t="s">
        <v>22</v>
      </c>
      <c r="C620" t="s">
        <v>15</v>
      </c>
      <c r="D620" t="s">
        <v>75</v>
      </c>
      <c r="E620" t="s">
        <v>76</v>
      </c>
      <c r="F620">
        <v>10011</v>
      </c>
      <c r="G620" t="s">
        <v>57</v>
      </c>
      <c r="H620" t="s">
        <v>26</v>
      </c>
      <c r="I620" t="s">
        <v>37</v>
      </c>
      <c r="J620">
        <v>107424</v>
      </c>
      <c r="K620">
        <v>9</v>
      </c>
      <c r="L620">
        <v>2</v>
      </c>
      <c r="M620">
        <v>3357</v>
      </c>
      <c r="O620" s="2" t="str">
        <f>TRIM(SampleSuperstore3[[#This Row],[City]])</f>
        <v>New York City</v>
      </c>
      <c r="P620" s="2" t="str">
        <f>TRIM(SampleSuperstore3[[#This Row],[State]])</f>
        <v>New York</v>
      </c>
      <c r="Q620" s="2" t="str">
        <f t="shared" si="9"/>
        <v>New York City New York</v>
      </c>
      <c r="R620" s="6" t="s">
        <v>634</v>
      </c>
      <c r="S620" s="2" t="s">
        <v>369</v>
      </c>
      <c r="T620" s="2" t="s">
        <v>3</v>
      </c>
      <c r="U620" t="s">
        <v>634</v>
      </c>
      <c r="V620" t="s">
        <v>369</v>
      </c>
    </row>
    <row r="621" spans="1:22" x14ac:dyDescent="0.3">
      <c r="A621" t="s">
        <v>13</v>
      </c>
      <c r="B621" t="s">
        <v>22</v>
      </c>
      <c r="C621" t="s">
        <v>15</v>
      </c>
      <c r="D621" t="s">
        <v>75</v>
      </c>
      <c r="E621" t="s">
        <v>76</v>
      </c>
      <c r="F621">
        <v>10011</v>
      </c>
      <c r="G621" t="s">
        <v>57</v>
      </c>
      <c r="H621" t="s">
        <v>35</v>
      </c>
      <c r="I621" t="s">
        <v>36</v>
      </c>
      <c r="J621">
        <v>3791</v>
      </c>
      <c r="K621">
        <v>1</v>
      </c>
      <c r="L621">
        <v>0</v>
      </c>
      <c r="M621">
        <v>109939</v>
      </c>
      <c r="O621" s="2" t="str">
        <f>TRIM(SampleSuperstore3[[#This Row],[City]])</f>
        <v>New York City</v>
      </c>
      <c r="P621" s="2" t="str">
        <f>TRIM(SampleSuperstore3[[#This Row],[State]])</f>
        <v>New York</v>
      </c>
      <c r="Q621" s="2" t="str">
        <f t="shared" si="9"/>
        <v>New York City New York</v>
      </c>
      <c r="R621" s="6" t="s">
        <v>634</v>
      </c>
      <c r="S621" s="2" t="s">
        <v>369</v>
      </c>
      <c r="T621" s="2" t="s">
        <v>3</v>
      </c>
      <c r="U621" t="s">
        <v>634</v>
      </c>
      <c r="V621" t="s">
        <v>369</v>
      </c>
    </row>
    <row r="622" spans="1:22" x14ac:dyDescent="0.3">
      <c r="A622" t="s">
        <v>13</v>
      </c>
      <c r="B622" t="s">
        <v>22</v>
      </c>
      <c r="C622" t="s">
        <v>15</v>
      </c>
      <c r="D622" t="s">
        <v>75</v>
      </c>
      <c r="E622" t="s">
        <v>76</v>
      </c>
      <c r="F622">
        <v>10011</v>
      </c>
      <c r="G622" t="s">
        <v>57</v>
      </c>
      <c r="H622" t="s">
        <v>19</v>
      </c>
      <c r="I622" t="s">
        <v>33</v>
      </c>
      <c r="J622">
        <v>8802</v>
      </c>
      <c r="K622">
        <v>3</v>
      </c>
      <c r="L622">
        <v>0</v>
      </c>
      <c r="M622">
        <v>272862</v>
      </c>
      <c r="O622" s="2" t="str">
        <f>TRIM(SampleSuperstore3[[#This Row],[City]])</f>
        <v>New York City</v>
      </c>
      <c r="P622" s="2" t="str">
        <f>TRIM(SampleSuperstore3[[#This Row],[State]])</f>
        <v>New York</v>
      </c>
      <c r="Q622" s="2" t="str">
        <f t="shared" si="9"/>
        <v>New York City New York</v>
      </c>
      <c r="R622" s="6" t="s">
        <v>634</v>
      </c>
      <c r="S622" s="2" t="s">
        <v>369</v>
      </c>
      <c r="T622" s="2" t="s">
        <v>3</v>
      </c>
      <c r="U622" t="s">
        <v>634</v>
      </c>
      <c r="V622" t="s">
        <v>369</v>
      </c>
    </row>
    <row r="623" spans="1:22" x14ac:dyDescent="0.3">
      <c r="A623" t="s">
        <v>28</v>
      </c>
      <c r="B623" t="s">
        <v>14</v>
      </c>
      <c r="C623" t="s">
        <v>15</v>
      </c>
      <c r="D623" t="s">
        <v>79</v>
      </c>
      <c r="E623" t="s">
        <v>65</v>
      </c>
      <c r="F623">
        <v>60610</v>
      </c>
      <c r="G623" t="s">
        <v>47</v>
      </c>
      <c r="H623" t="s">
        <v>26</v>
      </c>
      <c r="I623" t="s">
        <v>37</v>
      </c>
      <c r="J623">
        <v>869</v>
      </c>
      <c r="K623">
        <v>5</v>
      </c>
      <c r="L623">
        <v>8</v>
      </c>
      <c r="M623">
        <v>-14773</v>
      </c>
      <c r="O623" s="2" t="str">
        <f>TRIM(SampleSuperstore3[[#This Row],[City]])</f>
        <v>Chicago</v>
      </c>
      <c r="P623" s="2" t="str">
        <f>TRIM(SampleSuperstore3[[#This Row],[State]])</f>
        <v>Illinois</v>
      </c>
      <c r="Q623" s="2" t="str">
        <f t="shared" si="9"/>
        <v>Chicago Illinois</v>
      </c>
      <c r="R623" s="6" t="s">
        <v>634</v>
      </c>
      <c r="S623" s="2" t="s">
        <v>369</v>
      </c>
      <c r="T623" s="2" t="s">
        <v>3</v>
      </c>
      <c r="U623" t="s">
        <v>634</v>
      </c>
      <c r="V623" t="s">
        <v>369</v>
      </c>
    </row>
    <row r="624" spans="1:22" x14ac:dyDescent="0.3">
      <c r="A624" t="s">
        <v>28</v>
      </c>
      <c r="B624" t="s">
        <v>22</v>
      </c>
      <c r="C624" t="s">
        <v>15</v>
      </c>
      <c r="D624" t="s">
        <v>213</v>
      </c>
      <c r="E624" t="s">
        <v>70</v>
      </c>
      <c r="F624">
        <v>48126</v>
      </c>
      <c r="G624" t="s">
        <v>47</v>
      </c>
      <c r="H624" t="s">
        <v>19</v>
      </c>
      <c r="I624" t="s">
        <v>21</v>
      </c>
      <c r="J624">
        <v>30196</v>
      </c>
      <c r="K624">
        <v>2</v>
      </c>
      <c r="L624">
        <v>0</v>
      </c>
      <c r="M624">
        <v>875684</v>
      </c>
      <c r="O624" s="2" t="str">
        <f>TRIM(SampleSuperstore3[[#This Row],[City]])</f>
        <v>Dearborn</v>
      </c>
      <c r="P624" s="2" t="str">
        <f>TRIM(SampleSuperstore3[[#This Row],[State]])</f>
        <v>Michigan</v>
      </c>
      <c r="Q624" s="2" t="str">
        <f t="shared" si="9"/>
        <v>Dearborn Michigan</v>
      </c>
      <c r="R624" s="6" t="s">
        <v>634</v>
      </c>
      <c r="S624" s="2" t="s">
        <v>369</v>
      </c>
      <c r="T624" s="2" t="s">
        <v>3</v>
      </c>
      <c r="U624" t="s">
        <v>634</v>
      </c>
      <c r="V624" t="s">
        <v>369</v>
      </c>
    </row>
    <row r="625" spans="1:22" x14ac:dyDescent="0.3">
      <c r="A625" t="s">
        <v>28</v>
      </c>
      <c r="B625" t="s">
        <v>22</v>
      </c>
      <c r="C625" t="s">
        <v>15</v>
      </c>
      <c r="D625" t="s">
        <v>213</v>
      </c>
      <c r="E625" t="s">
        <v>70</v>
      </c>
      <c r="F625">
        <v>48126</v>
      </c>
      <c r="G625" t="s">
        <v>47</v>
      </c>
      <c r="H625" t="s">
        <v>26</v>
      </c>
      <c r="I625" t="s">
        <v>38</v>
      </c>
      <c r="J625">
        <v>55521</v>
      </c>
      <c r="K625">
        <v>5</v>
      </c>
      <c r="L625">
        <v>1</v>
      </c>
      <c r="M625">
        <v>178901</v>
      </c>
      <c r="O625" s="2" t="str">
        <f>TRIM(SampleSuperstore3[[#This Row],[City]])</f>
        <v>Dearborn</v>
      </c>
      <c r="P625" s="2" t="str">
        <f>TRIM(SampleSuperstore3[[#This Row],[State]])</f>
        <v>Michigan</v>
      </c>
      <c r="Q625" s="2" t="str">
        <f t="shared" si="9"/>
        <v>Dearborn Michigan</v>
      </c>
      <c r="R625" s="6" t="s">
        <v>79</v>
      </c>
      <c r="S625" s="2" t="s">
        <v>65</v>
      </c>
      <c r="T625" s="2"/>
    </row>
    <row r="626" spans="1:22" x14ac:dyDescent="0.3">
      <c r="A626" t="s">
        <v>28</v>
      </c>
      <c r="B626" t="s">
        <v>22</v>
      </c>
      <c r="C626" t="s">
        <v>15</v>
      </c>
      <c r="D626" t="s">
        <v>213</v>
      </c>
      <c r="E626" t="s">
        <v>70</v>
      </c>
      <c r="F626">
        <v>48126</v>
      </c>
      <c r="G626" t="s">
        <v>47</v>
      </c>
      <c r="H626" t="s">
        <v>26</v>
      </c>
      <c r="I626" t="s">
        <v>32</v>
      </c>
      <c r="J626">
        <v>52348</v>
      </c>
      <c r="K626">
        <v>4</v>
      </c>
      <c r="L626">
        <v>0</v>
      </c>
      <c r="M626">
        <v>13087</v>
      </c>
      <c r="O626" s="2" t="str">
        <f>TRIM(SampleSuperstore3[[#This Row],[City]])</f>
        <v>Dearborn</v>
      </c>
      <c r="P626" s="2" t="str">
        <f>TRIM(SampleSuperstore3[[#This Row],[State]])</f>
        <v>Michigan</v>
      </c>
      <c r="Q626" s="2" t="str">
        <f t="shared" si="9"/>
        <v>Dearborn Michigan</v>
      </c>
      <c r="R626" s="6" t="s">
        <v>213</v>
      </c>
      <c r="S626" s="2" t="s">
        <v>70</v>
      </c>
      <c r="T626" s="2"/>
    </row>
    <row r="627" spans="1:22" x14ac:dyDescent="0.3">
      <c r="A627" t="s">
        <v>28</v>
      </c>
      <c r="B627" t="s">
        <v>22</v>
      </c>
      <c r="C627" t="s">
        <v>15</v>
      </c>
      <c r="D627" t="s">
        <v>213</v>
      </c>
      <c r="E627" t="s">
        <v>70</v>
      </c>
      <c r="F627">
        <v>48126</v>
      </c>
      <c r="G627" t="s">
        <v>47</v>
      </c>
      <c r="H627" t="s">
        <v>26</v>
      </c>
      <c r="I627" t="s">
        <v>34</v>
      </c>
      <c r="J627">
        <v>16182</v>
      </c>
      <c r="K627">
        <v>9</v>
      </c>
      <c r="L627">
        <v>0</v>
      </c>
      <c r="M627">
        <v>469278</v>
      </c>
      <c r="O627" s="2" t="str">
        <f>TRIM(SampleSuperstore3[[#This Row],[City]])</f>
        <v>Dearborn</v>
      </c>
      <c r="P627" s="2" t="str">
        <f>TRIM(SampleSuperstore3[[#This Row],[State]])</f>
        <v>Michigan</v>
      </c>
      <c r="Q627" s="2" t="str">
        <f t="shared" si="9"/>
        <v>Dearborn Michigan</v>
      </c>
      <c r="R627" s="6" t="s">
        <v>213</v>
      </c>
      <c r="S627" s="2" t="s">
        <v>70</v>
      </c>
      <c r="T627" s="2"/>
    </row>
    <row r="628" spans="1:22" x14ac:dyDescent="0.3">
      <c r="A628" t="s">
        <v>28</v>
      </c>
      <c r="B628" t="s">
        <v>44</v>
      </c>
      <c r="C628" t="s">
        <v>15</v>
      </c>
      <c r="D628" t="s">
        <v>75</v>
      </c>
      <c r="E628" t="s">
        <v>76</v>
      </c>
      <c r="F628">
        <v>10009</v>
      </c>
      <c r="G628" t="s">
        <v>57</v>
      </c>
      <c r="H628" t="s">
        <v>19</v>
      </c>
      <c r="I628" t="s">
        <v>33</v>
      </c>
      <c r="J628">
        <v>3556</v>
      </c>
      <c r="K628">
        <v>7</v>
      </c>
      <c r="L628">
        <v>0</v>
      </c>
      <c r="M628">
        <v>120904</v>
      </c>
      <c r="O628" s="2" t="str">
        <f>TRIM(SampleSuperstore3[[#This Row],[City]])</f>
        <v>New York City</v>
      </c>
      <c r="P628" s="2" t="str">
        <f>TRIM(SampleSuperstore3[[#This Row],[State]])</f>
        <v>New York</v>
      </c>
      <c r="Q628" s="2" t="str">
        <f t="shared" si="9"/>
        <v>New York City New York</v>
      </c>
      <c r="R628" s="6" t="s">
        <v>213</v>
      </c>
      <c r="S628" s="2" t="s">
        <v>70</v>
      </c>
      <c r="T628" s="2"/>
    </row>
    <row r="629" spans="1:22" x14ac:dyDescent="0.3">
      <c r="A629" t="s">
        <v>28</v>
      </c>
      <c r="B629" t="s">
        <v>14</v>
      </c>
      <c r="C629" t="s">
        <v>15</v>
      </c>
      <c r="D629" t="s">
        <v>42</v>
      </c>
      <c r="E629" t="s">
        <v>43</v>
      </c>
      <c r="F629">
        <v>98115</v>
      </c>
      <c r="G629" t="s">
        <v>25</v>
      </c>
      <c r="H629" t="s">
        <v>26</v>
      </c>
      <c r="I629" t="s">
        <v>38</v>
      </c>
      <c r="J629">
        <v>9716</v>
      </c>
      <c r="K629">
        <v>2</v>
      </c>
      <c r="L629">
        <v>0</v>
      </c>
      <c r="M629">
        <v>281764</v>
      </c>
      <c r="O629" s="2" t="str">
        <f>TRIM(SampleSuperstore3[[#This Row],[City]])</f>
        <v>Seattle</v>
      </c>
      <c r="P629" s="2" t="str">
        <f>TRIM(SampleSuperstore3[[#This Row],[State]])</f>
        <v>Washington</v>
      </c>
      <c r="Q629" s="2" t="str">
        <f t="shared" si="9"/>
        <v>Seattle Washington</v>
      </c>
      <c r="R629" s="6" t="s">
        <v>213</v>
      </c>
      <c r="S629" s="2" t="s">
        <v>70</v>
      </c>
      <c r="T629" s="2"/>
    </row>
    <row r="630" spans="1:22" x14ac:dyDescent="0.3">
      <c r="A630" t="s">
        <v>28</v>
      </c>
      <c r="B630" t="s">
        <v>14</v>
      </c>
      <c r="C630" t="s">
        <v>15</v>
      </c>
      <c r="D630" t="s">
        <v>52</v>
      </c>
      <c r="E630" t="s">
        <v>24</v>
      </c>
      <c r="F630">
        <v>94122</v>
      </c>
      <c r="G630" t="s">
        <v>25</v>
      </c>
      <c r="H630" t="s">
        <v>26</v>
      </c>
      <c r="I630" t="s">
        <v>37</v>
      </c>
      <c r="J630">
        <v>1524</v>
      </c>
      <c r="K630">
        <v>5</v>
      </c>
      <c r="L630">
        <v>2</v>
      </c>
      <c r="M630">
        <v>51435</v>
      </c>
      <c r="O630" s="2" t="str">
        <f>TRIM(SampleSuperstore3[[#This Row],[City]])</f>
        <v>San Francisco</v>
      </c>
      <c r="P630" s="2" t="str">
        <f>TRIM(SampleSuperstore3[[#This Row],[State]])</f>
        <v>California</v>
      </c>
      <c r="Q630" s="2" t="str">
        <f t="shared" si="9"/>
        <v>San Francisco California</v>
      </c>
      <c r="R630" s="6" t="s">
        <v>634</v>
      </c>
      <c r="S630" s="2" t="s">
        <v>369</v>
      </c>
      <c r="T630" s="2" t="s">
        <v>3</v>
      </c>
      <c r="U630" t="s">
        <v>634</v>
      </c>
      <c r="V630" t="s">
        <v>369</v>
      </c>
    </row>
    <row r="631" spans="1:22" x14ac:dyDescent="0.3">
      <c r="A631" t="s">
        <v>28</v>
      </c>
      <c r="B631" t="s">
        <v>14</v>
      </c>
      <c r="C631" t="s">
        <v>15</v>
      </c>
      <c r="D631" t="s">
        <v>52</v>
      </c>
      <c r="E631" t="s">
        <v>24</v>
      </c>
      <c r="F631">
        <v>94122</v>
      </c>
      <c r="G631" t="s">
        <v>25</v>
      </c>
      <c r="H631" t="s">
        <v>26</v>
      </c>
      <c r="I631" t="s">
        <v>41</v>
      </c>
      <c r="J631">
        <v>1323</v>
      </c>
      <c r="K631">
        <v>3</v>
      </c>
      <c r="L631">
        <v>0</v>
      </c>
      <c r="M631">
        <v>60858</v>
      </c>
      <c r="O631" s="2" t="str">
        <f>TRIM(SampleSuperstore3[[#This Row],[City]])</f>
        <v>San Francisco</v>
      </c>
      <c r="P631" s="2" t="str">
        <f>TRIM(SampleSuperstore3[[#This Row],[State]])</f>
        <v>California</v>
      </c>
      <c r="Q631" s="2" t="str">
        <f t="shared" si="9"/>
        <v>San Francisco California</v>
      </c>
      <c r="R631" s="6" t="s">
        <v>42</v>
      </c>
      <c r="S631" s="2" t="s">
        <v>43</v>
      </c>
      <c r="T631" s="2"/>
    </row>
    <row r="632" spans="1:22" x14ac:dyDescent="0.3">
      <c r="A632" t="s">
        <v>13</v>
      </c>
      <c r="B632" t="s">
        <v>14</v>
      </c>
      <c r="C632" t="s">
        <v>15</v>
      </c>
      <c r="D632" t="s">
        <v>97</v>
      </c>
      <c r="E632" t="s">
        <v>98</v>
      </c>
      <c r="F632">
        <v>80013</v>
      </c>
      <c r="G632" t="s">
        <v>25</v>
      </c>
      <c r="H632" t="s">
        <v>26</v>
      </c>
      <c r="I632" t="s">
        <v>32</v>
      </c>
      <c r="J632">
        <v>243384</v>
      </c>
      <c r="K632">
        <v>3</v>
      </c>
      <c r="L632">
        <v>2</v>
      </c>
      <c r="M632">
        <v>-517191</v>
      </c>
      <c r="O632" s="2" t="str">
        <f>TRIM(SampleSuperstore3[[#This Row],[City]])</f>
        <v>Aurora</v>
      </c>
      <c r="P632" s="2" t="str">
        <f>TRIM(SampleSuperstore3[[#This Row],[State]])</f>
        <v>Colorado</v>
      </c>
      <c r="Q632" s="2" t="str">
        <f t="shared" si="9"/>
        <v>Aurora Colorado</v>
      </c>
      <c r="R632" s="6" t="s">
        <v>632</v>
      </c>
      <c r="S632" s="2" t="s">
        <v>633</v>
      </c>
      <c r="T632" s="2" t="s">
        <v>24</v>
      </c>
    </row>
    <row r="633" spans="1:22" x14ac:dyDescent="0.3">
      <c r="A633" t="s">
        <v>13</v>
      </c>
      <c r="B633" t="s">
        <v>14</v>
      </c>
      <c r="C633" t="s">
        <v>15</v>
      </c>
      <c r="D633" t="s">
        <v>97</v>
      </c>
      <c r="E633" t="s">
        <v>98</v>
      </c>
      <c r="F633">
        <v>80013</v>
      </c>
      <c r="G633" t="s">
        <v>25</v>
      </c>
      <c r="H633" t="s">
        <v>35</v>
      </c>
      <c r="I633" t="s">
        <v>59</v>
      </c>
      <c r="J633">
        <v>1198</v>
      </c>
      <c r="K633">
        <v>5</v>
      </c>
      <c r="L633">
        <v>2</v>
      </c>
      <c r="M633">
        <v>2995</v>
      </c>
      <c r="O633" s="2" t="str">
        <f>TRIM(SampleSuperstore3[[#This Row],[City]])</f>
        <v>Aurora</v>
      </c>
      <c r="P633" s="2" t="str">
        <f>TRIM(SampleSuperstore3[[#This Row],[State]])</f>
        <v>Colorado</v>
      </c>
      <c r="Q633" s="2" t="str">
        <f t="shared" si="9"/>
        <v>Aurora Colorado</v>
      </c>
      <c r="R633" s="6" t="s">
        <v>632</v>
      </c>
      <c r="S633" s="2" t="s">
        <v>633</v>
      </c>
      <c r="T633" s="2" t="s">
        <v>24</v>
      </c>
    </row>
    <row r="634" spans="1:22" x14ac:dyDescent="0.3">
      <c r="A634" t="s">
        <v>13</v>
      </c>
      <c r="B634" t="s">
        <v>14</v>
      </c>
      <c r="C634" t="s">
        <v>15</v>
      </c>
      <c r="D634" t="s">
        <v>97</v>
      </c>
      <c r="E634" t="s">
        <v>98</v>
      </c>
      <c r="F634">
        <v>80013</v>
      </c>
      <c r="G634" t="s">
        <v>25</v>
      </c>
      <c r="H634" t="s">
        <v>35</v>
      </c>
      <c r="I634" t="s">
        <v>36</v>
      </c>
      <c r="J634">
        <v>300768</v>
      </c>
      <c r="K634">
        <v>4</v>
      </c>
      <c r="L634">
        <v>2</v>
      </c>
      <c r="M634">
        <v>300768</v>
      </c>
      <c r="O634" s="2" t="str">
        <f>TRIM(SampleSuperstore3[[#This Row],[City]])</f>
        <v>Aurora</v>
      </c>
      <c r="P634" s="2" t="str">
        <f>TRIM(SampleSuperstore3[[#This Row],[State]])</f>
        <v>Colorado</v>
      </c>
      <c r="Q634" s="2" t="str">
        <f t="shared" si="9"/>
        <v>Aurora Colorado</v>
      </c>
      <c r="R634" s="6" t="s">
        <v>97</v>
      </c>
      <c r="S634" s="2" t="s">
        <v>98</v>
      </c>
      <c r="T634" s="2"/>
    </row>
    <row r="635" spans="1:22" x14ac:dyDescent="0.3">
      <c r="A635" t="s">
        <v>13</v>
      </c>
      <c r="B635" t="s">
        <v>14</v>
      </c>
      <c r="C635" t="s">
        <v>15</v>
      </c>
      <c r="D635" t="s">
        <v>180</v>
      </c>
      <c r="E635" t="s">
        <v>30</v>
      </c>
      <c r="F635">
        <v>33180</v>
      </c>
      <c r="G635" t="s">
        <v>18</v>
      </c>
      <c r="H635" t="s">
        <v>35</v>
      </c>
      <c r="I635" t="s">
        <v>59</v>
      </c>
      <c r="J635">
        <v>1788</v>
      </c>
      <c r="K635">
        <v>3</v>
      </c>
      <c r="L635">
        <v>2</v>
      </c>
      <c r="M635">
        <v>24585</v>
      </c>
      <c r="O635" s="2" t="str">
        <f>TRIM(SampleSuperstore3[[#This Row],[City]])</f>
        <v>Miami</v>
      </c>
      <c r="P635" s="2" t="str">
        <f>TRIM(SampleSuperstore3[[#This Row],[State]])</f>
        <v>Florida</v>
      </c>
      <c r="Q635" s="2" t="str">
        <f t="shared" si="9"/>
        <v>Miami Florida</v>
      </c>
      <c r="R635" s="6" t="s">
        <v>97</v>
      </c>
      <c r="S635" s="2" t="s">
        <v>98</v>
      </c>
      <c r="T635" s="2"/>
    </row>
    <row r="636" spans="1:22" x14ac:dyDescent="0.3">
      <c r="A636" t="s">
        <v>13</v>
      </c>
      <c r="B636" t="s">
        <v>14</v>
      </c>
      <c r="C636" t="s">
        <v>15</v>
      </c>
      <c r="D636" t="s">
        <v>180</v>
      </c>
      <c r="E636" t="s">
        <v>30</v>
      </c>
      <c r="F636">
        <v>33180</v>
      </c>
      <c r="G636" t="s">
        <v>18</v>
      </c>
      <c r="H636" t="s">
        <v>26</v>
      </c>
      <c r="I636" t="s">
        <v>27</v>
      </c>
      <c r="J636">
        <v>235944</v>
      </c>
      <c r="K636">
        <v>3</v>
      </c>
      <c r="L636">
        <v>2</v>
      </c>
      <c r="M636">
        <v>855297</v>
      </c>
      <c r="O636" s="2" t="str">
        <f>TRIM(SampleSuperstore3[[#This Row],[City]])</f>
        <v>Miami</v>
      </c>
      <c r="P636" s="2" t="str">
        <f>TRIM(SampleSuperstore3[[#This Row],[State]])</f>
        <v>Florida</v>
      </c>
      <c r="Q636" s="2" t="str">
        <f t="shared" si="9"/>
        <v>Miami Florida</v>
      </c>
      <c r="R636" s="6" t="s">
        <v>97</v>
      </c>
      <c r="S636" s="2" t="s">
        <v>98</v>
      </c>
      <c r="T636" s="2"/>
    </row>
    <row r="637" spans="1:22" x14ac:dyDescent="0.3">
      <c r="A637" t="s">
        <v>13</v>
      </c>
      <c r="B637" t="s">
        <v>22</v>
      </c>
      <c r="C637" t="s">
        <v>15</v>
      </c>
      <c r="D637" t="s">
        <v>214</v>
      </c>
      <c r="E637" t="s">
        <v>167</v>
      </c>
      <c r="F637">
        <v>31088</v>
      </c>
      <c r="G637" t="s">
        <v>18</v>
      </c>
      <c r="H637" t="s">
        <v>19</v>
      </c>
      <c r="I637" t="s">
        <v>21</v>
      </c>
      <c r="J637">
        <v>39294</v>
      </c>
      <c r="K637">
        <v>3</v>
      </c>
      <c r="L637">
        <v>0</v>
      </c>
      <c r="M637">
        <v>432234</v>
      </c>
      <c r="O637" s="2" t="str">
        <f>TRIM(SampleSuperstore3[[#This Row],[City]])</f>
        <v>Warner Robins</v>
      </c>
      <c r="P637" s="2" t="str">
        <f>TRIM(SampleSuperstore3[[#This Row],[State]])</f>
        <v>Georgia</v>
      </c>
      <c r="Q637" s="2" t="str">
        <f t="shared" si="9"/>
        <v>Warner Robins Georgia</v>
      </c>
      <c r="R637" s="6" t="s">
        <v>180</v>
      </c>
      <c r="S637" s="2" t="s">
        <v>30</v>
      </c>
      <c r="T637" s="2"/>
    </row>
    <row r="638" spans="1:22" x14ac:dyDescent="0.3">
      <c r="A638" t="s">
        <v>28</v>
      </c>
      <c r="B638" t="s">
        <v>14</v>
      </c>
      <c r="C638" t="s">
        <v>15</v>
      </c>
      <c r="D638" t="s">
        <v>97</v>
      </c>
      <c r="E638" t="s">
        <v>98</v>
      </c>
      <c r="F638">
        <v>80013</v>
      </c>
      <c r="G638" t="s">
        <v>25</v>
      </c>
      <c r="H638" t="s">
        <v>26</v>
      </c>
      <c r="I638" t="s">
        <v>37</v>
      </c>
      <c r="J638">
        <v>18882</v>
      </c>
      <c r="K638">
        <v>3</v>
      </c>
      <c r="L638">
        <v>7</v>
      </c>
      <c r="M638">
        <v>-138468</v>
      </c>
      <c r="O638" s="2" t="str">
        <f>TRIM(SampleSuperstore3[[#This Row],[City]])</f>
        <v>Aurora</v>
      </c>
      <c r="P638" s="2" t="str">
        <f>TRIM(SampleSuperstore3[[#This Row],[State]])</f>
        <v>Colorado</v>
      </c>
      <c r="Q638" s="2" t="str">
        <f t="shared" si="9"/>
        <v>Aurora Colorado</v>
      </c>
      <c r="R638" s="6" t="s">
        <v>180</v>
      </c>
      <c r="S638" s="2" t="s">
        <v>30</v>
      </c>
      <c r="T638" s="2"/>
    </row>
    <row r="639" spans="1:22" x14ac:dyDescent="0.3">
      <c r="A639" t="s">
        <v>28</v>
      </c>
      <c r="B639" t="s">
        <v>14</v>
      </c>
      <c r="C639" t="s">
        <v>15</v>
      </c>
      <c r="D639" t="s">
        <v>97</v>
      </c>
      <c r="E639" t="s">
        <v>98</v>
      </c>
      <c r="F639">
        <v>80013</v>
      </c>
      <c r="G639" t="s">
        <v>25</v>
      </c>
      <c r="H639" t="s">
        <v>26</v>
      </c>
      <c r="I639" t="s">
        <v>38</v>
      </c>
      <c r="J639">
        <v>122328</v>
      </c>
      <c r="K639">
        <v>3</v>
      </c>
      <c r="L639">
        <v>2</v>
      </c>
      <c r="M639">
        <v>122328</v>
      </c>
      <c r="O639" s="2" t="str">
        <f>TRIM(SampleSuperstore3[[#This Row],[City]])</f>
        <v>Aurora</v>
      </c>
      <c r="P639" s="2" t="str">
        <f>TRIM(SampleSuperstore3[[#This Row],[State]])</f>
        <v>Colorado</v>
      </c>
      <c r="Q639" s="2" t="str">
        <f t="shared" si="9"/>
        <v>Aurora Colorado</v>
      </c>
      <c r="R639" s="6" t="s">
        <v>668</v>
      </c>
      <c r="S639" s="2" t="s">
        <v>669</v>
      </c>
      <c r="T639" s="2" t="s">
        <v>167</v>
      </c>
    </row>
    <row r="640" spans="1:22" x14ac:dyDescent="0.3">
      <c r="A640" t="s">
        <v>28</v>
      </c>
      <c r="B640" t="s">
        <v>44</v>
      </c>
      <c r="C640" t="s">
        <v>15</v>
      </c>
      <c r="D640" t="s">
        <v>215</v>
      </c>
      <c r="E640" t="s">
        <v>24</v>
      </c>
      <c r="F640">
        <v>94591</v>
      </c>
      <c r="G640" t="s">
        <v>25</v>
      </c>
      <c r="H640" t="s">
        <v>19</v>
      </c>
      <c r="I640" t="s">
        <v>33</v>
      </c>
      <c r="J640">
        <v>10492</v>
      </c>
      <c r="K640">
        <v>5</v>
      </c>
      <c r="L640">
        <v>0</v>
      </c>
      <c r="M640">
        <v>272792</v>
      </c>
      <c r="O640" s="2" t="str">
        <f>TRIM(SampleSuperstore3[[#This Row],[City]])</f>
        <v>Vallejo</v>
      </c>
      <c r="P640" s="2" t="str">
        <f>TRIM(SampleSuperstore3[[#This Row],[State]])</f>
        <v>California</v>
      </c>
      <c r="Q640" s="2" t="str">
        <f t="shared" si="9"/>
        <v>Vallejo California</v>
      </c>
      <c r="R640" s="6" t="s">
        <v>97</v>
      </c>
      <c r="S640" s="2" t="s">
        <v>98</v>
      </c>
      <c r="T640" s="2"/>
    </row>
    <row r="641" spans="1:22" x14ac:dyDescent="0.3">
      <c r="A641" t="s">
        <v>28</v>
      </c>
      <c r="B641" t="s">
        <v>44</v>
      </c>
      <c r="C641" t="s">
        <v>15</v>
      </c>
      <c r="D641" t="s">
        <v>215</v>
      </c>
      <c r="E641" t="s">
        <v>24</v>
      </c>
      <c r="F641">
        <v>94591</v>
      </c>
      <c r="G641" t="s">
        <v>25</v>
      </c>
      <c r="H641" t="s">
        <v>26</v>
      </c>
      <c r="I641" t="s">
        <v>37</v>
      </c>
      <c r="J641">
        <v>15424</v>
      </c>
      <c r="K641">
        <v>4</v>
      </c>
      <c r="L641">
        <v>2</v>
      </c>
      <c r="M641">
        <v>50128</v>
      </c>
      <c r="O641" s="2" t="str">
        <f>TRIM(SampleSuperstore3[[#This Row],[City]])</f>
        <v>Vallejo</v>
      </c>
      <c r="P641" s="2" t="str">
        <f>TRIM(SampleSuperstore3[[#This Row],[State]])</f>
        <v>California</v>
      </c>
      <c r="Q641" s="2" t="str">
        <f t="shared" si="9"/>
        <v>Vallejo California</v>
      </c>
      <c r="R641" s="6" t="s">
        <v>97</v>
      </c>
      <c r="S641" s="2" t="s">
        <v>98</v>
      </c>
      <c r="T641" s="2"/>
    </row>
    <row r="642" spans="1:22" x14ac:dyDescent="0.3">
      <c r="A642" t="s">
        <v>28</v>
      </c>
      <c r="B642" t="s">
        <v>22</v>
      </c>
      <c r="C642" t="s">
        <v>15</v>
      </c>
      <c r="D642" t="s">
        <v>93</v>
      </c>
      <c r="E642" t="s">
        <v>68</v>
      </c>
      <c r="F642">
        <v>55407</v>
      </c>
      <c r="G642" t="s">
        <v>47</v>
      </c>
      <c r="H642" t="s">
        <v>19</v>
      </c>
      <c r="I642" t="s">
        <v>33</v>
      </c>
      <c r="J642">
        <v>1884</v>
      </c>
      <c r="K642">
        <v>3</v>
      </c>
      <c r="L642">
        <v>0</v>
      </c>
      <c r="M642">
        <v>60288</v>
      </c>
      <c r="O642" s="2" t="str">
        <f>TRIM(SampleSuperstore3[[#This Row],[City]])</f>
        <v>Minneapolis</v>
      </c>
      <c r="P642" s="2" t="str">
        <f>TRIM(SampleSuperstore3[[#This Row],[State]])</f>
        <v>Minnesota</v>
      </c>
      <c r="Q642" s="2" t="str">
        <f t="shared" si="9"/>
        <v>Minneapolis Minnesota</v>
      </c>
      <c r="R642" s="6" t="s">
        <v>215</v>
      </c>
      <c r="S642" s="2" t="s">
        <v>24</v>
      </c>
      <c r="T642" s="2"/>
    </row>
    <row r="643" spans="1:22" x14ac:dyDescent="0.3">
      <c r="A643" t="s">
        <v>13</v>
      </c>
      <c r="B643" t="s">
        <v>14</v>
      </c>
      <c r="C643" t="s">
        <v>15</v>
      </c>
      <c r="D643" t="s">
        <v>216</v>
      </c>
      <c r="E643" t="s">
        <v>24</v>
      </c>
      <c r="F643">
        <v>92691</v>
      </c>
      <c r="G643" t="s">
        <v>25</v>
      </c>
      <c r="H643" t="s">
        <v>26</v>
      </c>
      <c r="I643" t="s">
        <v>32</v>
      </c>
      <c r="J643">
        <v>3304</v>
      </c>
      <c r="K643">
        <v>2</v>
      </c>
      <c r="L643">
        <v>0</v>
      </c>
      <c r="M643">
        <v>85904</v>
      </c>
      <c r="O643" s="2" t="str">
        <f>TRIM(SampleSuperstore3[[#This Row],[City]])</f>
        <v>Mission Viejo</v>
      </c>
      <c r="P643" s="2" t="str">
        <f>TRIM(SampleSuperstore3[[#This Row],[State]])</f>
        <v>California</v>
      </c>
      <c r="Q643" s="2" t="str">
        <f t="shared" ref="Q643:Q706" si="10">_xlfn.CONCAT(O643," ",P643)</f>
        <v>Mission Viejo California</v>
      </c>
      <c r="R643" s="6" t="s">
        <v>215</v>
      </c>
      <c r="S643" s="2" t="s">
        <v>24</v>
      </c>
      <c r="T643" s="2"/>
    </row>
    <row r="644" spans="1:22" x14ac:dyDescent="0.3">
      <c r="A644" t="s">
        <v>13</v>
      </c>
      <c r="B644" t="s">
        <v>14</v>
      </c>
      <c r="C644" t="s">
        <v>15</v>
      </c>
      <c r="D644" t="s">
        <v>216</v>
      </c>
      <c r="E644" t="s">
        <v>24</v>
      </c>
      <c r="F644">
        <v>92691</v>
      </c>
      <c r="G644" t="s">
        <v>25</v>
      </c>
      <c r="H644" t="s">
        <v>26</v>
      </c>
      <c r="I644" t="s">
        <v>27</v>
      </c>
      <c r="J644">
        <v>2625</v>
      </c>
      <c r="K644">
        <v>7</v>
      </c>
      <c r="L644">
        <v>0</v>
      </c>
      <c r="M644">
        <v>126</v>
      </c>
      <c r="O644" s="2" t="str">
        <f>TRIM(SampleSuperstore3[[#This Row],[City]])</f>
        <v>Mission Viejo</v>
      </c>
      <c r="P644" s="2" t="str">
        <f>TRIM(SampleSuperstore3[[#This Row],[State]])</f>
        <v>California</v>
      </c>
      <c r="Q644" s="2" t="str">
        <f t="shared" si="10"/>
        <v>Mission Viejo California</v>
      </c>
      <c r="R644" s="6" t="s">
        <v>93</v>
      </c>
      <c r="S644" s="2" t="s">
        <v>68</v>
      </c>
      <c r="T644" s="2"/>
    </row>
    <row r="645" spans="1:22" x14ac:dyDescent="0.3">
      <c r="A645" t="s">
        <v>28</v>
      </c>
      <c r="B645" t="s">
        <v>14</v>
      </c>
      <c r="C645" t="s">
        <v>15</v>
      </c>
      <c r="D645" t="s">
        <v>217</v>
      </c>
      <c r="E645" t="s">
        <v>70</v>
      </c>
      <c r="F645">
        <v>48307</v>
      </c>
      <c r="G645" t="s">
        <v>47</v>
      </c>
      <c r="H645" t="s">
        <v>35</v>
      </c>
      <c r="I645" t="s">
        <v>59</v>
      </c>
      <c r="J645">
        <v>13252</v>
      </c>
      <c r="K645">
        <v>4</v>
      </c>
      <c r="L645">
        <v>0</v>
      </c>
      <c r="M645">
        <v>543332</v>
      </c>
      <c r="O645" s="2" t="str">
        <f>TRIM(SampleSuperstore3[[#This Row],[City]])</f>
        <v>Rochester Hills</v>
      </c>
      <c r="P645" s="2" t="str">
        <f>TRIM(SampleSuperstore3[[#This Row],[State]])</f>
        <v>Michigan</v>
      </c>
      <c r="Q645" s="2" t="str">
        <f t="shared" si="10"/>
        <v>Rochester Hills Michigan</v>
      </c>
      <c r="R645" s="6" t="s">
        <v>670</v>
      </c>
      <c r="S645" s="2" t="s">
        <v>671</v>
      </c>
      <c r="T645" s="2" t="s">
        <v>24</v>
      </c>
    </row>
    <row r="646" spans="1:22" x14ac:dyDescent="0.3">
      <c r="A646" t="s">
        <v>28</v>
      </c>
      <c r="B646" t="s">
        <v>44</v>
      </c>
      <c r="C646" t="s">
        <v>15</v>
      </c>
      <c r="D646" t="s">
        <v>218</v>
      </c>
      <c r="E646" t="s">
        <v>132</v>
      </c>
      <c r="F646">
        <v>7060</v>
      </c>
      <c r="G646" t="s">
        <v>57</v>
      </c>
      <c r="H646" t="s">
        <v>26</v>
      </c>
      <c r="I646" t="s">
        <v>41</v>
      </c>
      <c r="J646">
        <v>648</v>
      </c>
      <c r="K646">
        <v>1</v>
      </c>
      <c r="L646">
        <v>0</v>
      </c>
      <c r="M646">
        <v>31752</v>
      </c>
      <c r="O646" s="2" t="str">
        <f>TRIM(SampleSuperstore3[[#This Row],[City]])</f>
        <v>Plainfield</v>
      </c>
      <c r="P646" s="2" t="str">
        <f>TRIM(SampleSuperstore3[[#This Row],[State]])</f>
        <v>New Jersey</v>
      </c>
      <c r="Q646" s="2" t="str">
        <f t="shared" si="10"/>
        <v>Plainfield New Jersey</v>
      </c>
      <c r="R646" s="6" t="s">
        <v>670</v>
      </c>
      <c r="S646" s="2" t="s">
        <v>671</v>
      </c>
      <c r="T646" s="2" t="s">
        <v>24</v>
      </c>
    </row>
    <row r="647" spans="1:22" x14ac:dyDescent="0.3">
      <c r="A647" t="s">
        <v>28</v>
      </c>
      <c r="B647" t="s">
        <v>44</v>
      </c>
      <c r="C647" t="s">
        <v>15</v>
      </c>
      <c r="D647" t="s">
        <v>103</v>
      </c>
      <c r="E647" t="s">
        <v>74</v>
      </c>
      <c r="F647">
        <v>47201</v>
      </c>
      <c r="G647" t="s">
        <v>47</v>
      </c>
      <c r="H647" t="s">
        <v>26</v>
      </c>
      <c r="I647" t="s">
        <v>38</v>
      </c>
      <c r="J647">
        <v>2093</v>
      </c>
      <c r="K647">
        <v>2</v>
      </c>
      <c r="L647">
        <v>0</v>
      </c>
      <c r="M647">
        <v>56511</v>
      </c>
      <c r="O647" s="2" t="str">
        <f>TRIM(SampleSuperstore3[[#This Row],[City]])</f>
        <v>Columbus</v>
      </c>
      <c r="P647" s="2" t="str">
        <f>TRIM(SampleSuperstore3[[#This Row],[State]])</f>
        <v>Indiana</v>
      </c>
      <c r="Q647" s="2" t="str">
        <f t="shared" si="10"/>
        <v>Columbus Indiana</v>
      </c>
      <c r="R647" s="6" t="s">
        <v>92</v>
      </c>
      <c r="S647" s="2" t="s">
        <v>672</v>
      </c>
      <c r="T647" s="2" t="s">
        <v>70</v>
      </c>
    </row>
    <row r="648" spans="1:22" x14ac:dyDescent="0.3">
      <c r="A648" t="s">
        <v>28</v>
      </c>
      <c r="B648" t="s">
        <v>22</v>
      </c>
      <c r="C648" t="s">
        <v>15</v>
      </c>
      <c r="D648" t="s">
        <v>219</v>
      </c>
      <c r="E648" t="s">
        <v>81</v>
      </c>
      <c r="F648">
        <v>85635</v>
      </c>
      <c r="G648" t="s">
        <v>25</v>
      </c>
      <c r="H648" t="s">
        <v>26</v>
      </c>
      <c r="I648" t="s">
        <v>77</v>
      </c>
      <c r="J648">
        <v>3156</v>
      </c>
      <c r="K648">
        <v>5</v>
      </c>
      <c r="L648">
        <v>2</v>
      </c>
      <c r="M648">
        <v>98625</v>
      </c>
      <c r="O648" s="2" t="str">
        <f>TRIM(SampleSuperstore3[[#This Row],[City]])</f>
        <v>Sierra Vista</v>
      </c>
      <c r="P648" s="2" t="str">
        <f>TRIM(SampleSuperstore3[[#This Row],[State]])</f>
        <v>Arizona</v>
      </c>
      <c r="Q648" s="2" t="str">
        <f t="shared" si="10"/>
        <v>Sierra Vista Arizona</v>
      </c>
      <c r="R648" s="6" t="s">
        <v>218</v>
      </c>
      <c r="S648" s="2" t="s">
        <v>634</v>
      </c>
      <c r="T648" s="2" t="s">
        <v>808</v>
      </c>
    </row>
    <row r="649" spans="1:22" x14ac:dyDescent="0.3">
      <c r="A649" t="s">
        <v>28</v>
      </c>
      <c r="B649" t="s">
        <v>22</v>
      </c>
      <c r="C649" t="s">
        <v>15</v>
      </c>
      <c r="D649" t="s">
        <v>219</v>
      </c>
      <c r="E649" t="s">
        <v>81</v>
      </c>
      <c r="F649">
        <v>85635</v>
      </c>
      <c r="G649" t="s">
        <v>25</v>
      </c>
      <c r="H649" t="s">
        <v>26</v>
      </c>
      <c r="I649" t="s">
        <v>38</v>
      </c>
      <c r="J649">
        <v>30144</v>
      </c>
      <c r="K649">
        <v>2</v>
      </c>
      <c r="L649">
        <v>2</v>
      </c>
      <c r="M649">
        <v>30144</v>
      </c>
      <c r="O649" s="2" t="str">
        <f>TRIM(SampleSuperstore3[[#This Row],[City]])</f>
        <v>Sierra Vista</v>
      </c>
      <c r="P649" s="2" t="str">
        <f>TRIM(SampleSuperstore3[[#This Row],[State]])</f>
        <v>Arizona</v>
      </c>
      <c r="Q649" s="2" t="str">
        <f t="shared" si="10"/>
        <v>Sierra Vista Arizona</v>
      </c>
      <c r="R649" s="6" t="s">
        <v>103</v>
      </c>
      <c r="S649" s="2" t="s">
        <v>74</v>
      </c>
      <c r="T649" s="2"/>
    </row>
    <row r="650" spans="1:22" x14ac:dyDescent="0.3">
      <c r="A650" t="s">
        <v>13</v>
      </c>
      <c r="B650" t="s">
        <v>22</v>
      </c>
      <c r="C650" t="s">
        <v>15</v>
      </c>
      <c r="D650" t="s">
        <v>220</v>
      </c>
      <c r="E650" t="s">
        <v>43</v>
      </c>
      <c r="F650">
        <v>98661</v>
      </c>
      <c r="G650" t="s">
        <v>25</v>
      </c>
      <c r="H650" t="s">
        <v>19</v>
      </c>
      <c r="I650" t="s">
        <v>33</v>
      </c>
      <c r="J650">
        <v>148</v>
      </c>
      <c r="K650">
        <v>4</v>
      </c>
      <c r="L650">
        <v>0</v>
      </c>
      <c r="M650">
        <v>6068</v>
      </c>
      <c r="O650" s="2" t="str">
        <f>TRIM(SampleSuperstore3[[#This Row],[City]])</f>
        <v>Vancouver</v>
      </c>
      <c r="P650" s="2" t="str">
        <f>TRIM(SampleSuperstore3[[#This Row],[State]])</f>
        <v>Washington</v>
      </c>
      <c r="Q650" s="2" t="str">
        <f t="shared" si="10"/>
        <v>Vancouver Washington</v>
      </c>
      <c r="R650" s="6" t="s">
        <v>673</v>
      </c>
      <c r="S650" s="2" t="s">
        <v>674</v>
      </c>
      <c r="T650" s="2" t="s">
        <v>81</v>
      </c>
    </row>
    <row r="651" spans="1:22" x14ac:dyDescent="0.3">
      <c r="A651" t="s">
        <v>13</v>
      </c>
      <c r="B651" t="s">
        <v>22</v>
      </c>
      <c r="C651" t="s">
        <v>15</v>
      </c>
      <c r="D651" t="s">
        <v>220</v>
      </c>
      <c r="E651" t="s">
        <v>43</v>
      </c>
      <c r="F651">
        <v>98661</v>
      </c>
      <c r="G651" t="s">
        <v>25</v>
      </c>
      <c r="H651" t="s">
        <v>35</v>
      </c>
      <c r="I651" t="s">
        <v>36</v>
      </c>
      <c r="J651">
        <v>302376</v>
      </c>
      <c r="K651">
        <v>3</v>
      </c>
      <c r="L651">
        <v>2</v>
      </c>
      <c r="M651">
        <v>226782</v>
      </c>
      <c r="O651" s="2" t="str">
        <f>TRIM(SampleSuperstore3[[#This Row],[City]])</f>
        <v>Vancouver</v>
      </c>
      <c r="P651" s="2" t="str">
        <f>TRIM(SampleSuperstore3[[#This Row],[State]])</f>
        <v>Washington</v>
      </c>
      <c r="Q651" s="2" t="str">
        <f t="shared" si="10"/>
        <v>Vancouver Washington</v>
      </c>
      <c r="R651" s="6" t="s">
        <v>673</v>
      </c>
      <c r="S651" s="2" t="s">
        <v>674</v>
      </c>
      <c r="T651" s="2" t="s">
        <v>81</v>
      </c>
    </row>
    <row r="652" spans="1:22" x14ac:dyDescent="0.3">
      <c r="A652" t="s">
        <v>13</v>
      </c>
      <c r="B652" t="s">
        <v>22</v>
      </c>
      <c r="C652" t="s">
        <v>15</v>
      </c>
      <c r="D652" t="s">
        <v>220</v>
      </c>
      <c r="E652" t="s">
        <v>43</v>
      </c>
      <c r="F652">
        <v>98661</v>
      </c>
      <c r="G652" t="s">
        <v>25</v>
      </c>
      <c r="H652" t="s">
        <v>35</v>
      </c>
      <c r="I652" t="s">
        <v>59</v>
      </c>
      <c r="J652">
        <v>316</v>
      </c>
      <c r="K652">
        <v>4</v>
      </c>
      <c r="L652">
        <v>0</v>
      </c>
      <c r="M652">
        <v>316</v>
      </c>
      <c r="O652" s="2" t="str">
        <f>TRIM(SampleSuperstore3[[#This Row],[City]])</f>
        <v>Vancouver</v>
      </c>
      <c r="P652" s="2" t="str">
        <f>TRIM(SampleSuperstore3[[#This Row],[State]])</f>
        <v>Washington</v>
      </c>
      <c r="Q652" s="2" t="str">
        <f t="shared" si="10"/>
        <v>Vancouver Washington</v>
      </c>
      <c r="R652" s="6" t="s">
        <v>220</v>
      </c>
      <c r="S652" s="2" t="s">
        <v>43</v>
      </c>
      <c r="T652" s="2"/>
    </row>
    <row r="653" spans="1:22" x14ac:dyDescent="0.3">
      <c r="A653" t="s">
        <v>28</v>
      </c>
      <c r="B653" t="s">
        <v>44</v>
      </c>
      <c r="C653" t="s">
        <v>15</v>
      </c>
      <c r="D653" t="s">
        <v>75</v>
      </c>
      <c r="E653" t="s">
        <v>76</v>
      </c>
      <c r="F653">
        <v>10024</v>
      </c>
      <c r="G653" t="s">
        <v>57</v>
      </c>
      <c r="H653" t="s">
        <v>26</v>
      </c>
      <c r="I653" t="s">
        <v>41</v>
      </c>
      <c r="J653">
        <v>3794</v>
      </c>
      <c r="K653">
        <v>10</v>
      </c>
      <c r="L653">
        <v>0</v>
      </c>
      <c r="M653">
        <v>178318</v>
      </c>
      <c r="O653" s="2" t="str">
        <f>TRIM(SampleSuperstore3[[#This Row],[City]])</f>
        <v>New York City</v>
      </c>
      <c r="P653" s="2" t="str">
        <f>TRIM(SampleSuperstore3[[#This Row],[State]])</f>
        <v>New York</v>
      </c>
      <c r="Q653" s="2" t="str">
        <f t="shared" si="10"/>
        <v>New York City New York</v>
      </c>
      <c r="R653" s="6" t="s">
        <v>220</v>
      </c>
      <c r="S653" s="2" t="s">
        <v>43</v>
      </c>
      <c r="T653" s="2"/>
    </row>
    <row r="654" spans="1:22" x14ac:dyDescent="0.3">
      <c r="A654" t="s">
        <v>28</v>
      </c>
      <c r="B654" t="s">
        <v>22</v>
      </c>
      <c r="C654" t="s">
        <v>15</v>
      </c>
      <c r="D654" t="s">
        <v>75</v>
      </c>
      <c r="E654" t="s">
        <v>76</v>
      </c>
      <c r="F654">
        <v>10035</v>
      </c>
      <c r="G654" t="s">
        <v>57</v>
      </c>
      <c r="H654" t="s">
        <v>26</v>
      </c>
      <c r="I654" t="s">
        <v>41</v>
      </c>
      <c r="J654">
        <v>9782</v>
      </c>
      <c r="K654">
        <v>2</v>
      </c>
      <c r="L654">
        <v>0</v>
      </c>
      <c r="M654">
        <v>459754</v>
      </c>
      <c r="O654" s="2" t="str">
        <f>TRIM(SampleSuperstore3[[#This Row],[City]])</f>
        <v>New York City</v>
      </c>
      <c r="P654" s="2" t="str">
        <f>TRIM(SampleSuperstore3[[#This Row],[State]])</f>
        <v>New York</v>
      </c>
      <c r="Q654" s="2" t="str">
        <f t="shared" si="10"/>
        <v>New York City New York</v>
      </c>
      <c r="R654" s="6" t="s">
        <v>220</v>
      </c>
      <c r="S654" s="2" t="s">
        <v>43</v>
      </c>
      <c r="T654" s="2"/>
    </row>
    <row r="655" spans="1:22" x14ac:dyDescent="0.3">
      <c r="A655" t="s">
        <v>28</v>
      </c>
      <c r="B655" t="s">
        <v>22</v>
      </c>
      <c r="C655" t="s">
        <v>15</v>
      </c>
      <c r="D655" t="s">
        <v>75</v>
      </c>
      <c r="E655" t="s">
        <v>76</v>
      </c>
      <c r="F655">
        <v>10035</v>
      </c>
      <c r="G655" t="s">
        <v>57</v>
      </c>
      <c r="H655" t="s">
        <v>35</v>
      </c>
      <c r="I655" t="s">
        <v>59</v>
      </c>
      <c r="J655">
        <v>10312</v>
      </c>
      <c r="K655">
        <v>8</v>
      </c>
      <c r="L655">
        <v>0</v>
      </c>
      <c r="M655">
        <v>10312</v>
      </c>
      <c r="O655" s="2" t="str">
        <f>TRIM(SampleSuperstore3[[#This Row],[City]])</f>
        <v>New York City</v>
      </c>
      <c r="P655" s="2" t="str">
        <f>TRIM(SampleSuperstore3[[#This Row],[State]])</f>
        <v>New York</v>
      </c>
      <c r="Q655" s="2" t="str">
        <f t="shared" si="10"/>
        <v>New York City New York</v>
      </c>
      <c r="R655" s="6" t="s">
        <v>634</v>
      </c>
      <c r="S655" s="2" t="s">
        <v>369</v>
      </c>
      <c r="T655" s="2" t="s">
        <v>3</v>
      </c>
      <c r="U655" t="s">
        <v>634</v>
      </c>
      <c r="V655" t="s">
        <v>369</v>
      </c>
    </row>
    <row r="656" spans="1:22" x14ac:dyDescent="0.3">
      <c r="A656" t="s">
        <v>28</v>
      </c>
      <c r="B656" t="s">
        <v>14</v>
      </c>
      <c r="C656" t="s">
        <v>15</v>
      </c>
      <c r="D656" t="s">
        <v>103</v>
      </c>
      <c r="E656" t="s">
        <v>104</v>
      </c>
      <c r="F656">
        <v>43229</v>
      </c>
      <c r="G656" t="s">
        <v>57</v>
      </c>
      <c r="H656" t="s">
        <v>26</v>
      </c>
      <c r="I656" t="s">
        <v>38</v>
      </c>
      <c r="J656">
        <v>113552</v>
      </c>
      <c r="K656">
        <v>2</v>
      </c>
      <c r="L656">
        <v>2</v>
      </c>
      <c r="M656">
        <v>85164</v>
      </c>
      <c r="O656" s="2" t="str">
        <f>TRIM(SampleSuperstore3[[#This Row],[City]])</f>
        <v>Columbus</v>
      </c>
      <c r="P656" s="2" t="str">
        <f>TRIM(SampleSuperstore3[[#This Row],[State]])</f>
        <v>Ohio</v>
      </c>
      <c r="Q656" s="2" t="str">
        <f t="shared" si="10"/>
        <v>Columbus Ohio</v>
      </c>
      <c r="R656" s="6" t="s">
        <v>634</v>
      </c>
      <c r="S656" s="2" t="s">
        <v>369</v>
      </c>
      <c r="T656" s="2" t="s">
        <v>3</v>
      </c>
      <c r="U656" t="s">
        <v>634</v>
      </c>
      <c r="V656" t="s">
        <v>369</v>
      </c>
    </row>
    <row r="657" spans="1:22" x14ac:dyDescent="0.3">
      <c r="A657" t="s">
        <v>28</v>
      </c>
      <c r="B657" t="s">
        <v>14</v>
      </c>
      <c r="C657" t="s">
        <v>15</v>
      </c>
      <c r="D657" t="s">
        <v>103</v>
      </c>
      <c r="E657" t="s">
        <v>104</v>
      </c>
      <c r="F657">
        <v>43229</v>
      </c>
      <c r="G657" t="s">
        <v>57</v>
      </c>
      <c r="H657" t="s">
        <v>26</v>
      </c>
      <c r="I657" t="s">
        <v>37</v>
      </c>
      <c r="J657">
        <v>3318</v>
      </c>
      <c r="K657">
        <v>2</v>
      </c>
      <c r="L657">
        <v>7</v>
      </c>
      <c r="M657">
        <v>-26544</v>
      </c>
      <c r="O657" s="2" t="str">
        <f>TRIM(SampleSuperstore3[[#This Row],[City]])</f>
        <v>Columbus</v>
      </c>
      <c r="P657" s="2" t="str">
        <f>TRIM(SampleSuperstore3[[#This Row],[State]])</f>
        <v>Ohio</v>
      </c>
      <c r="Q657" s="2" t="str">
        <f t="shared" si="10"/>
        <v>Columbus Ohio</v>
      </c>
      <c r="R657" s="6" t="s">
        <v>634</v>
      </c>
      <c r="S657" s="2" t="s">
        <v>369</v>
      </c>
      <c r="T657" s="2" t="s">
        <v>3</v>
      </c>
      <c r="U657" t="s">
        <v>634</v>
      </c>
      <c r="V657" t="s">
        <v>369</v>
      </c>
    </row>
    <row r="658" spans="1:22" x14ac:dyDescent="0.3">
      <c r="A658" t="s">
        <v>28</v>
      </c>
      <c r="B658" t="s">
        <v>14</v>
      </c>
      <c r="C658" t="s">
        <v>15</v>
      </c>
      <c r="D658" t="s">
        <v>103</v>
      </c>
      <c r="E658" t="s">
        <v>104</v>
      </c>
      <c r="F658">
        <v>43229</v>
      </c>
      <c r="G658" t="s">
        <v>57</v>
      </c>
      <c r="H658" t="s">
        <v>26</v>
      </c>
      <c r="I658" t="s">
        <v>60</v>
      </c>
      <c r="J658">
        <v>134288</v>
      </c>
      <c r="K658">
        <v>2</v>
      </c>
      <c r="L658">
        <v>2</v>
      </c>
      <c r="M658">
        <v>453222</v>
      </c>
      <c r="O658" s="2" t="str">
        <f>TRIM(SampleSuperstore3[[#This Row],[City]])</f>
        <v>Columbus</v>
      </c>
      <c r="P658" s="2" t="str">
        <f>TRIM(SampleSuperstore3[[#This Row],[State]])</f>
        <v>Ohio</v>
      </c>
      <c r="Q658" s="2" t="str">
        <f t="shared" si="10"/>
        <v>Columbus Ohio</v>
      </c>
      <c r="R658" s="6" t="s">
        <v>103</v>
      </c>
      <c r="S658" s="2" t="s">
        <v>104</v>
      </c>
      <c r="T658" s="2"/>
    </row>
    <row r="659" spans="1:22" x14ac:dyDescent="0.3">
      <c r="A659" t="s">
        <v>168</v>
      </c>
      <c r="B659" t="s">
        <v>44</v>
      </c>
      <c r="C659" t="s">
        <v>15</v>
      </c>
      <c r="D659" t="s">
        <v>97</v>
      </c>
      <c r="E659" t="s">
        <v>65</v>
      </c>
      <c r="F659">
        <v>60505</v>
      </c>
      <c r="G659" t="s">
        <v>47</v>
      </c>
      <c r="H659" t="s">
        <v>19</v>
      </c>
      <c r="I659" t="s">
        <v>21</v>
      </c>
      <c r="J659">
        <v>701372</v>
      </c>
      <c r="K659">
        <v>2</v>
      </c>
      <c r="L659">
        <v>3</v>
      </c>
      <c r="M659">
        <v>-50098</v>
      </c>
      <c r="O659" s="2" t="str">
        <f>TRIM(SampleSuperstore3[[#This Row],[City]])</f>
        <v>Aurora</v>
      </c>
      <c r="P659" s="2" t="str">
        <f>TRIM(SampleSuperstore3[[#This Row],[State]])</f>
        <v>Illinois</v>
      </c>
      <c r="Q659" s="2" t="str">
        <f t="shared" si="10"/>
        <v>Aurora Illinois</v>
      </c>
      <c r="R659" s="6" t="s">
        <v>103</v>
      </c>
      <c r="S659" s="2" t="s">
        <v>104</v>
      </c>
      <c r="T659" s="2"/>
    </row>
    <row r="660" spans="1:22" x14ac:dyDescent="0.3">
      <c r="A660" t="s">
        <v>168</v>
      </c>
      <c r="B660" t="s">
        <v>44</v>
      </c>
      <c r="C660" t="s">
        <v>15</v>
      </c>
      <c r="D660" t="s">
        <v>97</v>
      </c>
      <c r="E660" t="s">
        <v>65</v>
      </c>
      <c r="F660">
        <v>60505</v>
      </c>
      <c r="G660" t="s">
        <v>47</v>
      </c>
      <c r="H660" t="s">
        <v>26</v>
      </c>
      <c r="I660" t="s">
        <v>37</v>
      </c>
      <c r="J660">
        <v>2308</v>
      </c>
      <c r="K660">
        <v>2</v>
      </c>
      <c r="L660">
        <v>8</v>
      </c>
      <c r="M660">
        <v>-3462</v>
      </c>
      <c r="O660" s="2" t="str">
        <f>TRIM(SampleSuperstore3[[#This Row],[City]])</f>
        <v>Aurora</v>
      </c>
      <c r="P660" s="2" t="str">
        <f>TRIM(SampleSuperstore3[[#This Row],[State]])</f>
        <v>Illinois</v>
      </c>
      <c r="Q660" s="2" t="str">
        <f t="shared" si="10"/>
        <v>Aurora Illinois</v>
      </c>
      <c r="R660" s="6" t="s">
        <v>103</v>
      </c>
      <c r="S660" s="2" t="s">
        <v>104</v>
      </c>
      <c r="T660" s="2"/>
    </row>
    <row r="661" spans="1:22" x14ac:dyDescent="0.3">
      <c r="A661" t="s">
        <v>28</v>
      </c>
      <c r="B661" t="s">
        <v>14</v>
      </c>
      <c r="C661" t="s">
        <v>15</v>
      </c>
      <c r="D661" t="s">
        <v>155</v>
      </c>
      <c r="E661" t="s">
        <v>46</v>
      </c>
      <c r="F661">
        <v>76017</v>
      </c>
      <c r="G661" t="s">
        <v>47</v>
      </c>
      <c r="H661" t="s">
        <v>26</v>
      </c>
      <c r="I661" t="s">
        <v>32</v>
      </c>
      <c r="J661">
        <v>999432</v>
      </c>
      <c r="K661">
        <v>7</v>
      </c>
      <c r="L661">
        <v>2</v>
      </c>
      <c r="M661">
        <v>124929</v>
      </c>
      <c r="O661" s="2" t="str">
        <f>TRIM(SampleSuperstore3[[#This Row],[City]])</f>
        <v>Arlington</v>
      </c>
      <c r="P661" s="2" t="str">
        <f>TRIM(SampleSuperstore3[[#This Row],[State]])</f>
        <v>Texas</v>
      </c>
      <c r="Q661" s="2" t="str">
        <f t="shared" si="10"/>
        <v>Arlington Texas</v>
      </c>
      <c r="R661" s="6" t="s">
        <v>97</v>
      </c>
      <c r="S661" s="2" t="s">
        <v>65</v>
      </c>
      <c r="T661" s="2"/>
    </row>
    <row r="662" spans="1:22" x14ac:dyDescent="0.3">
      <c r="A662" t="s">
        <v>28</v>
      </c>
      <c r="B662" t="s">
        <v>14</v>
      </c>
      <c r="C662" t="s">
        <v>15</v>
      </c>
      <c r="D662" t="s">
        <v>155</v>
      </c>
      <c r="E662" t="s">
        <v>46</v>
      </c>
      <c r="F662">
        <v>76017</v>
      </c>
      <c r="G662" t="s">
        <v>47</v>
      </c>
      <c r="H662" t="s">
        <v>26</v>
      </c>
      <c r="I662" t="s">
        <v>32</v>
      </c>
      <c r="J662">
        <v>72408</v>
      </c>
      <c r="K662">
        <v>14</v>
      </c>
      <c r="L662">
        <v>2</v>
      </c>
      <c r="M662">
        <v>-135765</v>
      </c>
      <c r="O662" s="2" t="str">
        <f>TRIM(SampleSuperstore3[[#This Row],[City]])</f>
        <v>Arlington</v>
      </c>
      <c r="P662" s="2" t="str">
        <f>TRIM(SampleSuperstore3[[#This Row],[State]])</f>
        <v>Texas</v>
      </c>
      <c r="Q662" s="2" t="str">
        <f t="shared" si="10"/>
        <v>Arlington Texas</v>
      </c>
      <c r="R662" s="6" t="s">
        <v>97</v>
      </c>
      <c r="S662" s="2" t="s">
        <v>65</v>
      </c>
      <c r="T662" s="2"/>
    </row>
    <row r="663" spans="1:22" x14ac:dyDescent="0.3">
      <c r="A663" t="s">
        <v>28</v>
      </c>
      <c r="B663" t="s">
        <v>14</v>
      </c>
      <c r="C663" t="s">
        <v>15</v>
      </c>
      <c r="D663" t="s">
        <v>155</v>
      </c>
      <c r="E663" t="s">
        <v>46</v>
      </c>
      <c r="F663">
        <v>76017</v>
      </c>
      <c r="G663" t="s">
        <v>47</v>
      </c>
      <c r="H663" t="s">
        <v>19</v>
      </c>
      <c r="I663" t="s">
        <v>31</v>
      </c>
      <c r="J663">
        <v>918785</v>
      </c>
      <c r="K663">
        <v>5</v>
      </c>
      <c r="L663">
        <v>3</v>
      </c>
      <c r="M663">
        <v>-1181295</v>
      </c>
      <c r="O663" s="2" t="str">
        <f>TRIM(SampleSuperstore3[[#This Row],[City]])</f>
        <v>Arlington</v>
      </c>
      <c r="P663" s="2" t="str">
        <f>TRIM(SampleSuperstore3[[#This Row],[State]])</f>
        <v>Texas</v>
      </c>
      <c r="Q663" s="2" t="str">
        <f t="shared" si="10"/>
        <v>Arlington Texas</v>
      </c>
      <c r="R663" s="6" t="s">
        <v>155</v>
      </c>
      <c r="S663" s="2" t="s">
        <v>46</v>
      </c>
      <c r="T663" s="2"/>
    </row>
    <row r="664" spans="1:22" x14ac:dyDescent="0.3">
      <c r="A664" t="s">
        <v>28</v>
      </c>
      <c r="B664" t="s">
        <v>14</v>
      </c>
      <c r="C664" t="s">
        <v>15</v>
      </c>
      <c r="D664" t="s">
        <v>155</v>
      </c>
      <c r="E664" t="s">
        <v>46</v>
      </c>
      <c r="F664">
        <v>76017</v>
      </c>
      <c r="G664" t="s">
        <v>47</v>
      </c>
      <c r="H664" t="s">
        <v>26</v>
      </c>
      <c r="I664" t="s">
        <v>37</v>
      </c>
      <c r="J664">
        <v>2724</v>
      </c>
      <c r="K664">
        <v>3</v>
      </c>
      <c r="L664">
        <v>8</v>
      </c>
      <c r="M664">
        <v>-42222</v>
      </c>
      <c r="O664" s="2" t="str">
        <f>TRIM(SampleSuperstore3[[#This Row],[City]])</f>
        <v>Arlington</v>
      </c>
      <c r="P664" s="2" t="str">
        <f>TRIM(SampleSuperstore3[[#This Row],[State]])</f>
        <v>Texas</v>
      </c>
      <c r="Q664" s="2" t="str">
        <f t="shared" si="10"/>
        <v>Arlington Texas</v>
      </c>
      <c r="R664" s="6" t="s">
        <v>155</v>
      </c>
      <c r="S664" s="2" t="s">
        <v>46</v>
      </c>
      <c r="T664" s="2"/>
    </row>
    <row r="665" spans="1:22" x14ac:dyDescent="0.3">
      <c r="A665" t="s">
        <v>28</v>
      </c>
      <c r="B665" t="s">
        <v>22</v>
      </c>
      <c r="C665" t="s">
        <v>15</v>
      </c>
      <c r="D665" t="s">
        <v>75</v>
      </c>
      <c r="E665" t="s">
        <v>76</v>
      </c>
      <c r="F665">
        <v>10011</v>
      </c>
      <c r="G665" t="s">
        <v>57</v>
      </c>
      <c r="H665" t="s">
        <v>26</v>
      </c>
      <c r="I665" t="s">
        <v>32</v>
      </c>
      <c r="J665">
        <v>45995</v>
      </c>
      <c r="K665">
        <v>5</v>
      </c>
      <c r="L665">
        <v>0</v>
      </c>
      <c r="M665">
        <v>18398</v>
      </c>
      <c r="O665" s="2" t="str">
        <f>TRIM(SampleSuperstore3[[#This Row],[City]])</f>
        <v>New York City</v>
      </c>
      <c r="P665" s="2" t="str">
        <f>TRIM(SampleSuperstore3[[#This Row],[State]])</f>
        <v>New York</v>
      </c>
      <c r="Q665" s="2" t="str">
        <f t="shared" si="10"/>
        <v>New York City New York</v>
      </c>
      <c r="R665" s="6" t="s">
        <v>155</v>
      </c>
      <c r="S665" s="2" t="s">
        <v>46</v>
      </c>
      <c r="T665" s="2"/>
    </row>
    <row r="666" spans="1:22" x14ac:dyDescent="0.3">
      <c r="A666" t="s">
        <v>168</v>
      </c>
      <c r="B666" t="s">
        <v>14</v>
      </c>
      <c r="C666" t="s">
        <v>15</v>
      </c>
      <c r="D666" t="s">
        <v>183</v>
      </c>
      <c r="E666" t="s">
        <v>17</v>
      </c>
      <c r="F666">
        <v>40214</v>
      </c>
      <c r="G666" t="s">
        <v>18</v>
      </c>
      <c r="H666" t="s">
        <v>26</v>
      </c>
      <c r="I666" t="s">
        <v>77</v>
      </c>
      <c r="J666">
        <v>1074</v>
      </c>
      <c r="K666">
        <v>3</v>
      </c>
      <c r="L666">
        <v>0</v>
      </c>
      <c r="M666">
        <v>52626</v>
      </c>
      <c r="O666" s="2" t="str">
        <f>TRIM(SampleSuperstore3[[#This Row],[City]])</f>
        <v>Louisville</v>
      </c>
      <c r="P666" s="2" t="str">
        <f>TRIM(SampleSuperstore3[[#This Row],[State]])</f>
        <v>Kentucky</v>
      </c>
      <c r="Q666" s="2" t="str">
        <f t="shared" si="10"/>
        <v>Louisville Kentucky</v>
      </c>
      <c r="R666" s="6" t="s">
        <v>155</v>
      </c>
      <c r="S666" s="2" t="s">
        <v>46</v>
      </c>
      <c r="T666" s="2"/>
    </row>
    <row r="667" spans="1:22" x14ac:dyDescent="0.3">
      <c r="A667" t="s">
        <v>13</v>
      </c>
      <c r="B667" t="s">
        <v>22</v>
      </c>
      <c r="C667" t="s">
        <v>15</v>
      </c>
      <c r="D667" t="s">
        <v>135</v>
      </c>
      <c r="E667" t="s">
        <v>46</v>
      </c>
      <c r="F667">
        <v>75081</v>
      </c>
      <c r="G667" t="s">
        <v>47</v>
      </c>
      <c r="H667" t="s">
        <v>26</v>
      </c>
      <c r="I667" t="s">
        <v>110</v>
      </c>
      <c r="J667">
        <v>2376</v>
      </c>
      <c r="K667">
        <v>3</v>
      </c>
      <c r="L667">
        <v>2</v>
      </c>
      <c r="M667">
        <v>2079</v>
      </c>
      <c r="O667" s="2" t="str">
        <f>TRIM(SampleSuperstore3[[#This Row],[City]])</f>
        <v>Dallas</v>
      </c>
      <c r="P667" s="2" t="str">
        <f>TRIM(SampleSuperstore3[[#This Row],[State]])</f>
        <v>Texas</v>
      </c>
      <c r="Q667" s="2" t="str">
        <f t="shared" si="10"/>
        <v>Dallas Texas</v>
      </c>
      <c r="R667" s="6" t="s">
        <v>634</v>
      </c>
      <c r="S667" s="2" t="s">
        <v>369</v>
      </c>
      <c r="T667" s="2" t="s">
        <v>3</v>
      </c>
      <c r="U667" t="s">
        <v>634</v>
      </c>
      <c r="V667" t="s">
        <v>369</v>
      </c>
    </row>
    <row r="668" spans="1:22" x14ac:dyDescent="0.3">
      <c r="A668" t="s">
        <v>13</v>
      </c>
      <c r="B668" t="s">
        <v>22</v>
      </c>
      <c r="C668" t="s">
        <v>15</v>
      </c>
      <c r="D668" t="s">
        <v>135</v>
      </c>
      <c r="E668" t="s">
        <v>46</v>
      </c>
      <c r="F668">
        <v>75081</v>
      </c>
      <c r="G668" t="s">
        <v>47</v>
      </c>
      <c r="H668" t="s">
        <v>26</v>
      </c>
      <c r="I668" t="s">
        <v>41</v>
      </c>
      <c r="J668">
        <v>85056</v>
      </c>
      <c r="K668">
        <v>3</v>
      </c>
      <c r="L668">
        <v>2</v>
      </c>
      <c r="M668">
        <v>287064</v>
      </c>
      <c r="O668" s="2" t="str">
        <f>TRIM(SampleSuperstore3[[#This Row],[City]])</f>
        <v>Dallas</v>
      </c>
      <c r="P668" s="2" t="str">
        <f>TRIM(SampleSuperstore3[[#This Row],[State]])</f>
        <v>Texas</v>
      </c>
      <c r="Q668" s="2" t="str">
        <f t="shared" si="10"/>
        <v>Dallas Texas</v>
      </c>
      <c r="R668" s="6" t="s">
        <v>183</v>
      </c>
      <c r="S668" s="2" t="s">
        <v>17</v>
      </c>
      <c r="T668" s="2"/>
    </row>
    <row r="669" spans="1:22" x14ac:dyDescent="0.3">
      <c r="A669" t="s">
        <v>13</v>
      </c>
      <c r="B669" t="s">
        <v>22</v>
      </c>
      <c r="C669" t="s">
        <v>15</v>
      </c>
      <c r="D669" t="s">
        <v>135</v>
      </c>
      <c r="E669" t="s">
        <v>46</v>
      </c>
      <c r="F669">
        <v>75081</v>
      </c>
      <c r="G669" t="s">
        <v>47</v>
      </c>
      <c r="H669" t="s">
        <v>35</v>
      </c>
      <c r="I669" t="s">
        <v>36</v>
      </c>
      <c r="J669">
        <v>381576</v>
      </c>
      <c r="K669">
        <v>3</v>
      </c>
      <c r="L669">
        <v>2</v>
      </c>
      <c r="M669">
        <v>286182</v>
      </c>
      <c r="O669" s="2" t="str">
        <f>TRIM(SampleSuperstore3[[#This Row],[City]])</f>
        <v>Dallas</v>
      </c>
      <c r="P669" s="2" t="str">
        <f>TRIM(SampleSuperstore3[[#This Row],[State]])</f>
        <v>Texas</v>
      </c>
      <c r="Q669" s="2" t="str">
        <f t="shared" si="10"/>
        <v>Dallas Texas</v>
      </c>
      <c r="R669" s="6" t="s">
        <v>135</v>
      </c>
      <c r="S669" s="2" t="s">
        <v>46</v>
      </c>
      <c r="T669" s="2"/>
    </row>
    <row r="670" spans="1:22" x14ac:dyDescent="0.3">
      <c r="A670" t="s">
        <v>62</v>
      </c>
      <c r="B670" t="s">
        <v>14</v>
      </c>
      <c r="C670" t="s">
        <v>15</v>
      </c>
      <c r="D670" t="s">
        <v>221</v>
      </c>
      <c r="E670" t="s">
        <v>104</v>
      </c>
      <c r="F670">
        <v>44105</v>
      </c>
      <c r="G670" t="s">
        <v>57</v>
      </c>
      <c r="H670" t="s">
        <v>19</v>
      </c>
      <c r="I670" t="s">
        <v>33</v>
      </c>
      <c r="J670">
        <v>3036</v>
      </c>
      <c r="K670">
        <v>5</v>
      </c>
      <c r="L670">
        <v>2</v>
      </c>
      <c r="M670">
        <v>87285</v>
      </c>
      <c r="O670" s="2" t="str">
        <f>TRIM(SampleSuperstore3[[#This Row],[City]])</f>
        <v>Cleveland</v>
      </c>
      <c r="P670" s="2" t="str">
        <f>TRIM(SampleSuperstore3[[#This Row],[State]])</f>
        <v>Ohio</v>
      </c>
      <c r="Q670" s="2" t="str">
        <f t="shared" si="10"/>
        <v>Cleveland Ohio</v>
      </c>
      <c r="R670" s="6" t="s">
        <v>135</v>
      </c>
      <c r="S670" s="2" t="s">
        <v>46</v>
      </c>
      <c r="T670" s="2"/>
    </row>
    <row r="671" spans="1:22" x14ac:dyDescent="0.3">
      <c r="A671" t="s">
        <v>28</v>
      </c>
      <c r="B671" t="s">
        <v>44</v>
      </c>
      <c r="C671" t="s">
        <v>15</v>
      </c>
      <c r="D671" t="s">
        <v>79</v>
      </c>
      <c r="E671" t="s">
        <v>65</v>
      </c>
      <c r="F671">
        <v>60653</v>
      </c>
      <c r="G671" t="s">
        <v>47</v>
      </c>
      <c r="H671" t="s">
        <v>19</v>
      </c>
      <c r="I671" t="s">
        <v>33</v>
      </c>
      <c r="J671">
        <v>23976</v>
      </c>
      <c r="K671">
        <v>3</v>
      </c>
      <c r="L671">
        <v>6</v>
      </c>
      <c r="M671">
        <v>-143856</v>
      </c>
      <c r="O671" s="2" t="str">
        <f>TRIM(SampleSuperstore3[[#This Row],[City]])</f>
        <v>Chicago</v>
      </c>
      <c r="P671" s="2" t="str">
        <f>TRIM(SampleSuperstore3[[#This Row],[State]])</f>
        <v>Illinois</v>
      </c>
      <c r="Q671" s="2" t="str">
        <f t="shared" si="10"/>
        <v>Chicago Illinois</v>
      </c>
      <c r="R671" s="6" t="s">
        <v>135</v>
      </c>
      <c r="S671" s="2" t="s">
        <v>46</v>
      </c>
      <c r="T671" s="2"/>
    </row>
    <row r="672" spans="1:22" x14ac:dyDescent="0.3">
      <c r="A672" t="s">
        <v>28</v>
      </c>
      <c r="B672" t="s">
        <v>44</v>
      </c>
      <c r="C672" t="s">
        <v>15</v>
      </c>
      <c r="D672" t="s">
        <v>79</v>
      </c>
      <c r="E672" t="s">
        <v>65</v>
      </c>
      <c r="F672">
        <v>60653</v>
      </c>
      <c r="G672" t="s">
        <v>47</v>
      </c>
      <c r="H672" t="s">
        <v>19</v>
      </c>
      <c r="I672" t="s">
        <v>31</v>
      </c>
      <c r="J672">
        <v>108925</v>
      </c>
      <c r="K672">
        <v>1</v>
      </c>
      <c r="L672">
        <v>5</v>
      </c>
      <c r="M672">
        <v>-718905</v>
      </c>
      <c r="O672" s="2" t="str">
        <f>TRIM(SampleSuperstore3[[#This Row],[City]])</f>
        <v>Chicago</v>
      </c>
      <c r="P672" s="2" t="str">
        <f>TRIM(SampleSuperstore3[[#This Row],[State]])</f>
        <v>Illinois</v>
      </c>
      <c r="Q672" s="2" t="str">
        <f t="shared" si="10"/>
        <v>Chicago Illinois</v>
      </c>
      <c r="R672" s="6" t="s">
        <v>221</v>
      </c>
      <c r="S672" s="2" t="s">
        <v>104</v>
      </c>
      <c r="T672" s="2"/>
    </row>
    <row r="673" spans="1:22" x14ac:dyDescent="0.3">
      <c r="A673" t="s">
        <v>28</v>
      </c>
      <c r="B673" t="s">
        <v>44</v>
      </c>
      <c r="C673" t="s">
        <v>15</v>
      </c>
      <c r="D673" t="s">
        <v>79</v>
      </c>
      <c r="E673" t="s">
        <v>65</v>
      </c>
      <c r="F673">
        <v>60653</v>
      </c>
      <c r="G673" t="s">
        <v>47</v>
      </c>
      <c r="H673" t="s">
        <v>26</v>
      </c>
      <c r="I673" t="s">
        <v>41</v>
      </c>
      <c r="J673">
        <v>36352</v>
      </c>
      <c r="K673">
        <v>8</v>
      </c>
      <c r="L673">
        <v>2</v>
      </c>
      <c r="M673">
        <v>1136</v>
      </c>
      <c r="O673" s="2" t="str">
        <f>TRIM(SampleSuperstore3[[#This Row],[City]])</f>
        <v>Chicago</v>
      </c>
      <c r="P673" s="2" t="str">
        <f>TRIM(SampleSuperstore3[[#This Row],[State]])</f>
        <v>Illinois</v>
      </c>
      <c r="Q673" s="2" t="str">
        <f t="shared" si="10"/>
        <v>Chicago Illinois</v>
      </c>
      <c r="R673" s="6" t="s">
        <v>79</v>
      </c>
      <c r="S673" s="2" t="s">
        <v>65</v>
      </c>
      <c r="T673" s="2"/>
    </row>
    <row r="674" spans="1:22" x14ac:dyDescent="0.3">
      <c r="A674" t="s">
        <v>28</v>
      </c>
      <c r="B674" t="s">
        <v>14</v>
      </c>
      <c r="C674" t="s">
        <v>15</v>
      </c>
      <c r="D674" t="s">
        <v>172</v>
      </c>
      <c r="E674" t="s">
        <v>65</v>
      </c>
      <c r="F674">
        <v>62301</v>
      </c>
      <c r="G674" t="s">
        <v>47</v>
      </c>
      <c r="H674" t="s">
        <v>26</v>
      </c>
      <c r="I674" t="s">
        <v>34</v>
      </c>
      <c r="J674">
        <v>1956</v>
      </c>
      <c r="K674">
        <v>5</v>
      </c>
      <c r="L674">
        <v>2</v>
      </c>
      <c r="M674">
        <v>17115</v>
      </c>
      <c r="O674" s="2" t="str">
        <f>TRIM(SampleSuperstore3[[#This Row],[City]])</f>
        <v>Quincy</v>
      </c>
      <c r="P674" s="2" t="str">
        <f>TRIM(SampleSuperstore3[[#This Row],[State]])</f>
        <v>Illinois</v>
      </c>
      <c r="Q674" s="2" t="str">
        <f t="shared" si="10"/>
        <v>Quincy Illinois</v>
      </c>
      <c r="R674" s="6" t="s">
        <v>79</v>
      </c>
      <c r="S674" s="2" t="s">
        <v>65</v>
      </c>
      <c r="T674" s="2"/>
    </row>
    <row r="675" spans="1:22" x14ac:dyDescent="0.3">
      <c r="A675" t="s">
        <v>62</v>
      </c>
      <c r="B675" t="s">
        <v>14</v>
      </c>
      <c r="C675" t="s">
        <v>15</v>
      </c>
      <c r="D675" t="s">
        <v>103</v>
      </c>
      <c r="E675" t="s">
        <v>74</v>
      </c>
      <c r="F675">
        <v>47201</v>
      </c>
      <c r="G675" t="s">
        <v>47</v>
      </c>
      <c r="H675" t="s">
        <v>26</v>
      </c>
      <c r="I675" t="s">
        <v>38</v>
      </c>
      <c r="J675">
        <v>6144</v>
      </c>
      <c r="K675">
        <v>3</v>
      </c>
      <c r="L675">
        <v>0</v>
      </c>
      <c r="M675">
        <v>165888</v>
      </c>
      <c r="O675" s="2" t="str">
        <f>TRIM(SampleSuperstore3[[#This Row],[City]])</f>
        <v>Columbus</v>
      </c>
      <c r="P675" s="2" t="str">
        <f>TRIM(SampleSuperstore3[[#This Row],[State]])</f>
        <v>Indiana</v>
      </c>
      <c r="Q675" s="2" t="str">
        <f t="shared" si="10"/>
        <v>Columbus Indiana</v>
      </c>
      <c r="R675" s="6" t="s">
        <v>79</v>
      </c>
      <c r="S675" s="2" t="s">
        <v>65</v>
      </c>
      <c r="T675" s="2"/>
    </row>
    <row r="676" spans="1:22" x14ac:dyDescent="0.3">
      <c r="A676" t="s">
        <v>62</v>
      </c>
      <c r="B676" t="s">
        <v>14</v>
      </c>
      <c r="C676" t="s">
        <v>15</v>
      </c>
      <c r="D676" t="s">
        <v>103</v>
      </c>
      <c r="E676" t="s">
        <v>74</v>
      </c>
      <c r="F676">
        <v>47201</v>
      </c>
      <c r="G676" t="s">
        <v>47</v>
      </c>
      <c r="H676" t="s">
        <v>26</v>
      </c>
      <c r="I676" t="s">
        <v>41</v>
      </c>
      <c r="J676">
        <v>389</v>
      </c>
      <c r="K676">
        <v>5</v>
      </c>
      <c r="L676">
        <v>0</v>
      </c>
      <c r="M676">
        <v>17505</v>
      </c>
      <c r="O676" s="2" t="str">
        <f>TRIM(SampleSuperstore3[[#This Row],[City]])</f>
        <v>Columbus</v>
      </c>
      <c r="P676" s="2" t="str">
        <f>TRIM(SampleSuperstore3[[#This Row],[State]])</f>
        <v>Indiana</v>
      </c>
      <c r="Q676" s="2" t="str">
        <f t="shared" si="10"/>
        <v>Columbus Indiana</v>
      </c>
      <c r="R676" s="6" t="s">
        <v>172</v>
      </c>
      <c r="S676" s="2" t="s">
        <v>65</v>
      </c>
      <c r="T676" s="2"/>
    </row>
    <row r="677" spans="1:22" x14ac:dyDescent="0.3">
      <c r="A677" t="s">
        <v>62</v>
      </c>
      <c r="B677" t="s">
        <v>14</v>
      </c>
      <c r="C677" t="s">
        <v>15</v>
      </c>
      <c r="D677" t="s">
        <v>103</v>
      </c>
      <c r="E677" t="s">
        <v>74</v>
      </c>
      <c r="F677">
        <v>47201</v>
      </c>
      <c r="G677" t="s">
        <v>47</v>
      </c>
      <c r="H677" t="s">
        <v>35</v>
      </c>
      <c r="I677" t="s">
        <v>59</v>
      </c>
      <c r="J677">
        <v>9939</v>
      </c>
      <c r="K677">
        <v>3</v>
      </c>
      <c r="L677">
        <v>0</v>
      </c>
      <c r="M677">
        <v>407499</v>
      </c>
      <c r="O677" s="2" t="str">
        <f>TRIM(SampleSuperstore3[[#This Row],[City]])</f>
        <v>Columbus</v>
      </c>
      <c r="P677" s="2" t="str">
        <f>TRIM(SampleSuperstore3[[#This Row],[State]])</f>
        <v>Indiana</v>
      </c>
      <c r="Q677" s="2" t="str">
        <f t="shared" si="10"/>
        <v>Columbus Indiana</v>
      </c>
      <c r="R677" s="6" t="s">
        <v>103</v>
      </c>
      <c r="S677" s="2" t="s">
        <v>74</v>
      </c>
      <c r="T677" s="2"/>
    </row>
    <row r="678" spans="1:22" x14ac:dyDescent="0.3">
      <c r="A678" t="s">
        <v>28</v>
      </c>
      <c r="B678" t="s">
        <v>14</v>
      </c>
      <c r="C678" t="s">
        <v>15</v>
      </c>
      <c r="D678" t="s">
        <v>222</v>
      </c>
      <c r="E678" t="s">
        <v>46</v>
      </c>
      <c r="F678">
        <v>75701</v>
      </c>
      <c r="G678" t="s">
        <v>47</v>
      </c>
      <c r="H678" t="s">
        <v>26</v>
      </c>
      <c r="I678" t="s">
        <v>38</v>
      </c>
      <c r="J678">
        <v>2688</v>
      </c>
      <c r="K678">
        <v>3</v>
      </c>
      <c r="L678">
        <v>8</v>
      </c>
      <c r="M678">
        <v>-7392</v>
      </c>
      <c r="O678" s="2" t="str">
        <f>TRIM(SampleSuperstore3[[#This Row],[City]])</f>
        <v>Tyler</v>
      </c>
      <c r="P678" s="2" t="str">
        <f>TRIM(SampleSuperstore3[[#This Row],[State]])</f>
        <v>Texas</v>
      </c>
      <c r="Q678" s="2" t="str">
        <f t="shared" si="10"/>
        <v>Tyler Texas</v>
      </c>
      <c r="R678" s="6" t="s">
        <v>103</v>
      </c>
      <c r="S678" s="2" t="s">
        <v>74</v>
      </c>
      <c r="T678" s="2"/>
    </row>
    <row r="679" spans="1:22" x14ac:dyDescent="0.3">
      <c r="A679" t="s">
        <v>28</v>
      </c>
      <c r="B679" t="s">
        <v>14</v>
      </c>
      <c r="C679" t="s">
        <v>15</v>
      </c>
      <c r="D679" t="s">
        <v>222</v>
      </c>
      <c r="E679" t="s">
        <v>46</v>
      </c>
      <c r="F679">
        <v>75701</v>
      </c>
      <c r="G679" t="s">
        <v>47</v>
      </c>
      <c r="H679" t="s">
        <v>35</v>
      </c>
      <c r="I679" t="s">
        <v>59</v>
      </c>
      <c r="J679">
        <v>27816</v>
      </c>
      <c r="K679">
        <v>3</v>
      </c>
      <c r="L679">
        <v>2</v>
      </c>
      <c r="M679">
        <v>45201</v>
      </c>
      <c r="O679" s="2" t="str">
        <f>TRIM(SampleSuperstore3[[#This Row],[City]])</f>
        <v>Tyler</v>
      </c>
      <c r="P679" s="2" t="str">
        <f>TRIM(SampleSuperstore3[[#This Row],[State]])</f>
        <v>Texas</v>
      </c>
      <c r="Q679" s="2" t="str">
        <f t="shared" si="10"/>
        <v>Tyler Texas</v>
      </c>
      <c r="R679" s="6" t="s">
        <v>103</v>
      </c>
      <c r="S679" s="2" t="s">
        <v>74</v>
      </c>
      <c r="T679" s="2"/>
    </row>
    <row r="680" spans="1:22" x14ac:dyDescent="0.3">
      <c r="A680" t="s">
        <v>28</v>
      </c>
      <c r="B680" t="s">
        <v>14</v>
      </c>
      <c r="C680" t="s">
        <v>15</v>
      </c>
      <c r="D680" t="s">
        <v>222</v>
      </c>
      <c r="E680" t="s">
        <v>46</v>
      </c>
      <c r="F680">
        <v>75701</v>
      </c>
      <c r="G680" t="s">
        <v>47</v>
      </c>
      <c r="H680" t="s">
        <v>19</v>
      </c>
      <c r="I680" t="s">
        <v>33</v>
      </c>
      <c r="J680">
        <v>82524</v>
      </c>
      <c r="K680">
        <v>3</v>
      </c>
      <c r="L680">
        <v>6</v>
      </c>
      <c r="M680">
        <v>-41262</v>
      </c>
      <c r="O680" s="2" t="str">
        <f>TRIM(SampleSuperstore3[[#This Row],[City]])</f>
        <v>Tyler</v>
      </c>
      <c r="P680" s="2" t="str">
        <f>TRIM(SampleSuperstore3[[#This Row],[State]])</f>
        <v>Texas</v>
      </c>
      <c r="Q680" s="2" t="str">
        <f t="shared" si="10"/>
        <v>Tyler Texas</v>
      </c>
      <c r="R680" s="6" t="s">
        <v>222</v>
      </c>
      <c r="S680" s="2" t="s">
        <v>46</v>
      </c>
      <c r="T680" s="2"/>
    </row>
    <row r="681" spans="1:22" x14ac:dyDescent="0.3">
      <c r="A681" t="s">
        <v>28</v>
      </c>
      <c r="B681" t="s">
        <v>14</v>
      </c>
      <c r="C681" t="s">
        <v>15</v>
      </c>
      <c r="D681" t="s">
        <v>222</v>
      </c>
      <c r="E681" t="s">
        <v>46</v>
      </c>
      <c r="F681">
        <v>75701</v>
      </c>
      <c r="G681" t="s">
        <v>47</v>
      </c>
      <c r="H681" t="s">
        <v>26</v>
      </c>
      <c r="I681" t="s">
        <v>37</v>
      </c>
      <c r="J681">
        <v>182994</v>
      </c>
      <c r="K681">
        <v>3</v>
      </c>
      <c r="L681">
        <v>8</v>
      </c>
      <c r="M681">
        <v>-3202395</v>
      </c>
      <c r="O681" s="2" t="str">
        <f>TRIM(SampleSuperstore3[[#This Row],[City]])</f>
        <v>Tyler</v>
      </c>
      <c r="P681" s="2" t="str">
        <f>TRIM(SampleSuperstore3[[#This Row],[State]])</f>
        <v>Texas</v>
      </c>
      <c r="Q681" s="2" t="str">
        <f t="shared" si="10"/>
        <v>Tyler Texas</v>
      </c>
      <c r="R681" s="6" t="s">
        <v>222</v>
      </c>
      <c r="S681" s="2" t="s">
        <v>46</v>
      </c>
      <c r="T681" s="2"/>
    </row>
    <row r="682" spans="1:22" x14ac:dyDescent="0.3">
      <c r="A682" t="s">
        <v>28</v>
      </c>
      <c r="B682" t="s">
        <v>14</v>
      </c>
      <c r="C682" t="s">
        <v>15</v>
      </c>
      <c r="D682" t="s">
        <v>75</v>
      </c>
      <c r="E682" t="s">
        <v>76</v>
      </c>
      <c r="F682">
        <v>10024</v>
      </c>
      <c r="G682" t="s">
        <v>57</v>
      </c>
      <c r="H682" t="s">
        <v>26</v>
      </c>
      <c r="I682" t="s">
        <v>37</v>
      </c>
      <c r="J682">
        <v>14352</v>
      </c>
      <c r="K682">
        <v>3</v>
      </c>
      <c r="L682">
        <v>2</v>
      </c>
      <c r="M682">
        <v>46644</v>
      </c>
      <c r="O682" s="2" t="str">
        <f>TRIM(SampleSuperstore3[[#This Row],[City]])</f>
        <v>New York City</v>
      </c>
      <c r="P682" s="2" t="str">
        <f>TRIM(SampleSuperstore3[[#This Row],[State]])</f>
        <v>New York</v>
      </c>
      <c r="Q682" s="2" t="str">
        <f t="shared" si="10"/>
        <v>New York City New York</v>
      </c>
      <c r="R682" s="6" t="s">
        <v>222</v>
      </c>
      <c r="S682" s="2" t="s">
        <v>46</v>
      </c>
      <c r="T682" s="2"/>
    </row>
    <row r="683" spans="1:22" x14ac:dyDescent="0.3">
      <c r="A683" t="s">
        <v>28</v>
      </c>
      <c r="B683" t="s">
        <v>14</v>
      </c>
      <c r="C683" t="s">
        <v>15</v>
      </c>
      <c r="D683" t="s">
        <v>75</v>
      </c>
      <c r="E683" t="s">
        <v>76</v>
      </c>
      <c r="F683">
        <v>10024</v>
      </c>
      <c r="G683" t="s">
        <v>57</v>
      </c>
      <c r="H683" t="s">
        <v>26</v>
      </c>
      <c r="I683" t="s">
        <v>32</v>
      </c>
      <c r="J683">
        <v>6496</v>
      </c>
      <c r="K683">
        <v>2</v>
      </c>
      <c r="L683">
        <v>0</v>
      </c>
      <c r="M683">
        <v>25984</v>
      </c>
      <c r="O683" s="2" t="str">
        <f>TRIM(SampleSuperstore3[[#This Row],[City]])</f>
        <v>New York City</v>
      </c>
      <c r="P683" s="2" t="str">
        <f>TRIM(SampleSuperstore3[[#This Row],[State]])</f>
        <v>New York</v>
      </c>
      <c r="Q683" s="2" t="str">
        <f t="shared" si="10"/>
        <v>New York City New York</v>
      </c>
      <c r="R683" s="6" t="s">
        <v>222</v>
      </c>
      <c r="S683" s="2" t="s">
        <v>46</v>
      </c>
      <c r="T683" s="2"/>
    </row>
    <row r="684" spans="1:22" x14ac:dyDescent="0.3">
      <c r="A684" t="s">
        <v>28</v>
      </c>
      <c r="B684" t="s">
        <v>14</v>
      </c>
      <c r="C684" t="s">
        <v>15</v>
      </c>
      <c r="D684" t="s">
        <v>75</v>
      </c>
      <c r="E684" t="s">
        <v>76</v>
      </c>
      <c r="F684">
        <v>10024</v>
      </c>
      <c r="G684" t="s">
        <v>57</v>
      </c>
      <c r="H684" t="s">
        <v>26</v>
      </c>
      <c r="I684" t="s">
        <v>32</v>
      </c>
      <c r="J684">
        <v>686</v>
      </c>
      <c r="K684">
        <v>4</v>
      </c>
      <c r="L684">
        <v>0</v>
      </c>
      <c r="M684">
        <v>18522</v>
      </c>
      <c r="O684" s="2" t="str">
        <f>TRIM(SampleSuperstore3[[#This Row],[City]])</f>
        <v>New York City</v>
      </c>
      <c r="P684" s="2" t="str">
        <f>TRIM(SampleSuperstore3[[#This Row],[State]])</f>
        <v>New York</v>
      </c>
      <c r="Q684" s="2" t="str">
        <f t="shared" si="10"/>
        <v>New York City New York</v>
      </c>
      <c r="R684" s="6" t="s">
        <v>634</v>
      </c>
      <c r="S684" s="2" t="s">
        <v>369</v>
      </c>
      <c r="T684" s="2" t="s">
        <v>3</v>
      </c>
      <c r="U684" t="s">
        <v>634</v>
      </c>
      <c r="V684" t="s">
        <v>369</v>
      </c>
    </row>
    <row r="685" spans="1:22" x14ac:dyDescent="0.3">
      <c r="A685" t="s">
        <v>168</v>
      </c>
      <c r="B685" t="s">
        <v>22</v>
      </c>
      <c r="C685" t="s">
        <v>15</v>
      </c>
      <c r="D685" t="s">
        <v>223</v>
      </c>
      <c r="E685" t="s">
        <v>40</v>
      </c>
      <c r="F685">
        <v>27217</v>
      </c>
      <c r="G685" t="s">
        <v>18</v>
      </c>
      <c r="H685" t="s">
        <v>35</v>
      </c>
      <c r="I685" t="s">
        <v>123</v>
      </c>
      <c r="J685">
        <v>799998</v>
      </c>
      <c r="K685">
        <v>4</v>
      </c>
      <c r="L685">
        <v>5</v>
      </c>
      <c r="M685">
        <v>-38399904</v>
      </c>
      <c r="O685" s="2" t="str">
        <f>TRIM(SampleSuperstore3[[#This Row],[City]])</f>
        <v>Burlington</v>
      </c>
      <c r="P685" s="2" t="str">
        <f>TRIM(SampleSuperstore3[[#This Row],[State]])</f>
        <v>North Carolina</v>
      </c>
      <c r="Q685" s="2" t="str">
        <f t="shared" si="10"/>
        <v>Burlington North Carolina</v>
      </c>
      <c r="R685" s="6" t="s">
        <v>634</v>
      </c>
      <c r="S685" s="2" t="s">
        <v>369</v>
      </c>
      <c r="T685" s="2" t="s">
        <v>3</v>
      </c>
      <c r="U685" t="s">
        <v>634</v>
      </c>
      <c r="V685" t="s">
        <v>369</v>
      </c>
    </row>
    <row r="686" spans="1:22" x14ac:dyDescent="0.3">
      <c r="A686" t="s">
        <v>168</v>
      </c>
      <c r="B686" t="s">
        <v>22</v>
      </c>
      <c r="C686" t="s">
        <v>15</v>
      </c>
      <c r="D686" t="s">
        <v>223</v>
      </c>
      <c r="E686" t="s">
        <v>40</v>
      </c>
      <c r="F686">
        <v>27217</v>
      </c>
      <c r="G686" t="s">
        <v>18</v>
      </c>
      <c r="H686" t="s">
        <v>26</v>
      </c>
      <c r="I686" t="s">
        <v>38</v>
      </c>
      <c r="J686">
        <v>16744</v>
      </c>
      <c r="K686">
        <v>2</v>
      </c>
      <c r="L686">
        <v>2</v>
      </c>
      <c r="M686">
        <v>14651</v>
      </c>
      <c r="O686" s="2" t="str">
        <f>TRIM(SampleSuperstore3[[#This Row],[City]])</f>
        <v>Burlington</v>
      </c>
      <c r="P686" s="2" t="str">
        <f>TRIM(SampleSuperstore3[[#This Row],[State]])</f>
        <v>North Carolina</v>
      </c>
      <c r="Q686" s="2" t="str">
        <f t="shared" si="10"/>
        <v>Burlington North Carolina</v>
      </c>
      <c r="R686" s="6" t="s">
        <v>634</v>
      </c>
      <c r="S686" s="2" t="s">
        <v>369</v>
      </c>
      <c r="T686" s="2" t="s">
        <v>3</v>
      </c>
      <c r="U686" t="s">
        <v>634</v>
      </c>
      <c r="V686" t="s">
        <v>369</v>
      </c>
    </row>
    <row r="687" spans="1:22" x14ac:dyDescent="0.3">
      <c r="A687" t="s">
        <v>62</v>
      </c>
      <c r="B687" t="s">
        <v>14</v>
      </c>
      <c r="C687" t="s">
        <v>15</v>
      </c>
      <c r="D687" t="s">
        <v>84</v>
      </c>
      <c r="E687" t="s">
        <v>185</v>
      </c>
      <c r="F687">
        <v>39212</v>
      </c>
      <c r="G687" t="s">
        <v>18</v>
      </c>
      <c r="H687" t="s">
        <v>35</v>
      </c>
      <c r="I687" t="s">
        <v>59</v>
      </c>
      <c r="J687">
        <v>47997</v>
      </c>
      <c r="K687">
        <v>3</v>
      </c>
      <c r="L687">
        <v>0</v>
      </c>
      <c r="M687">
        <v>1631898</v>
      </c>
      <c r="O687" s="2" t="str">
        <f>TRIM(SampleSuperstore3[[#This Row],[City]])</f>
        <v>Jackson</v>
      </c>
      <c r="P687" s="2" t="str">
        <f>TRIM(SampleSuperstore3[[#This Row],[State]])</f>
        <v>Mississippi</v>
      </c>
      <c r="Q687" s="2" t="str">
        <f t="shared" si="10"/>
        <v>Jackson Mississippi</v>
      </c>
      <c r="R687" s="6" t="s">
        <v>223</v>
      </c>
      <c r="S687" s="2" t="s">
        <v>704</v>
      </c>
      <c r="T687" s="2" t="s">
        <v>806</v>
      </c>
    </row>
    <row r="688" spans="1:22" x14ac:dyDescent="0.3">
      <c r="A688" t="s">
        <v>62</v>
      </c>
      <c r="B688" t="s">
        <v>14</v>
      </c>
      <c r="C688" t="s">
        <v>15</v>
      </c>
      <c r="D688" t="s">
        <v>84</v>
      </c>
      <c r="E688" t="s">
        <v>185</v>
      </c>
      <c r="F688">
        <v>39212</v>
      </c>
      <c r="G688" t="s">
        <v>18</v>
      </c>
      <c r="H688" t="s">
        <v>26</v>
      </c>
      <c r="I688" t="s">
        <v>27</v>
      </c>
      <c r="J688">
        <v>1462</v>
      </c>
      <c r="K688">
        <v>2</v>
      </c>
      <c r="L688">
        <v>0</v>
      </c>
      <c r="M688">
        <v>68714</v>
      </c>
      <c r="O688" s="2" t="str">
        <f>TRIM(SampleSuperstore3[[#This Row],[City]])</f>
        <v>Jackson</v>
      </c>
      <c r="P688" s="2" t="str">
        <f>TRIM(SampleSuperstore3[[#This Row],[State]])</f>
        <v>Mississippi</v>
      </c>
      <c r="Q688" s="2" t="str">
        <f t="shared" si="10"/>
        <v>Jackson Mississippi</v>
      </c>
      <c r="R688" s="6" t="s">
        <v>223</v>
      </c>
      <c r="S688" s="2" t="s">
        <v>704</v>
      </c>
      <c r="T688" s="2" t="s">
        <v>806</v>
      </c>
    </row>
    <row r="689" spans="1:22" x14ac:dyDescent="0.3">
      <c r="A689" t="s">
        <v>62</v>
      </c>
      <c r="B689" t="s">
        <v>14</v>
      </c>
      <c r="C689" t="s">
        <v>15</v>
      </c>
      <c r="D689" t="s">
        <v>84</v>
      </c>
      <c r="E689" t="s">
        <v>185</v>
      </c>
      <c r="F689">
        <v>39212</v>
      </c>
      <c r="G689" t="s">
        <v>18</v>
      </c>
      <c r="H689" t="s">
        <v>26</v>
      </c>
      <c r="I689" t="s">
        <v>41</v>
      </c>
      <c r="J689">
        <v>1944</v>
      </c>
      <c r="K689">
        <v>3</v>
      </c>
      <c r="L689">
        <v>0</v>
      </c>
      <c r="M689">
        <v>93312</v>
      </c>
      <c r="O689" s="2" t="str">
        <f>TRIM(SampleSuperstore3[[#This Row],[City]])</f>
        <v>Jackson</v>
      </c>
      <c r="P689" s="2" t="str">
        <f>TRIM(SampleSuperstore3[[#This Row],[State]])</f>
        <v>Mississippi</v>
      </c>
      <c r="Q689" s="2" t="str">
        <f t="shared" si="10"/>
        <v>Jackson Mississippi</v>
      </c>
      <c r="R689" s="6" t="s">
        <v>84</v>
      </c>
      <c r="S689" s="2" t="s">
        <v>185</v>
      </c>
      <c r="T689" s="2"/>
    </row>
    <row r="690" spans="1:22" x14ac:dyDescent="0.3">
      <c r="A690" t="s">
        <v>28</v>
      </c>
      <c r="B690" t="s">
        <v>14</v>
      </c>
      <c r="C690" t="s">
        <v>15</v>
      </c>
      <c r="D690" t="s">
        <v>75</v>
      </c>
      <c r="E690" t="s">
        <v>76</v>
      </c>
      <c r="F690">
        <v>10035</v>
      </c>
      <c r="G690" t="s">
        <v>57</v>
      </c>
      <c r="H690" t="s">
        <v>19</v>
      </c>
      <c r="I690" t="s">
        <v>20</v>
      </c>
      <c r="J690">
        <v>191984</v>
      </c>
      <c r="K690">
        <v>2</v>
      </c>
      <c r="L690">
        <v>2</v>
      </c>
      <c r="M690">
        <v>47996</v>
      </c>
      <c r="O690" s="2" t="str">
        <f>TRIM(SampleSuperstore3[[#This Row],[City]])</f>
        <v>New York City</v>
      </c>
      <c r="P690" s="2" t="str">
        <f>TRIM(SampleSuperstore3[[#This Row],[State]])</f>
        <v>New York</v>
      </c>
      <c r="Q690" s="2" t="str">
        <f t="shared" si="10"/>
        <v>New York City New York</v>
      </c>
      <c r="R690" s="6" t="s">
        <v>84</v>
      </c>
      <c r="S690" s="2" t="s">
        <v>185</v>
      </c>
      <c r="T690" s="2"/>
    </row>
    <row r="691" spans="1:22" x14ac:dyDescent="0.3">
      <c r="A691" t="s">
        <v>13</v>
      </c>
      <c r="B691" t="s">
        <v>14</v>
      </c>
      <c r="C691" t="s">
        <v>15</v>
      </c>
      <c r="D691" t="s">
        <v>224</v>
      </c>
      <c r="E691" t="s">
        <v>83</v>
      </c>
      <c r="F691">
        <v>22980</v>
      </c>
      <c r="G691" t="s">
        <v>18</v>
      </c>
      <c r="H691" t="s">
        <v>19</v>
      </c>
      <c r="I691" t="s">
        <v>33</v>
      </c>
      <c r="J691">
        <v>10401</v>
      </c>
      <c r="K691">
        <v>1</v>
      </c>
      <c r="L691">
        <v>0</v>
      </c>
      <c r="M691">
        <v>145614</v>
      </c>
      <c r="O691" s="2" t="str">
        <f>TRIM(SampleSuperstore3[[#This Row],[City]])</f>
        <v>Waynesboro</v>
      </c>
      <c r="P691" s="2" t="str">
        <f>TRIM(SampleSuperstore3[[#This Row],[State]])</f>
        <v>Virginia</v>
      </c>
      <c r="Q691" s="2" t="str">
        <f t="shared" si="10"/>
        <v>Waynesboro Virginia</v>
      </c>
      <c r="R691" s="6" t="s">
        <v>84</v>
      </c>
      <c r="S691" s="2" t="s">
        <v>185</v>
      </c>
      <c r="T691" s="2"/>
    </row>
    <row r="692" spans="1:22" x14ac:dyDescent="0.3">
      <c r="A692" t="s">
        <v>13</v>
      </c>
      <c r="B692" t="s">
        <v>14</v>
      </c>
      <c r="C692" t="s">
        <v>15</v>
      </c>
      <c r="D692" t="s">
        <v>224</v>
      </c>
      <c r="E692" t="s">
        <v>83</v>
      </c>
      <c r="F692">
        <v>22980</v>
      </c>
      <c r="G692" t="s">
        <v>18</v>
      </c>
      <c r="H692" t="s">
        <v>35</v>
      </c>
      <c r="I692" t="s">
        <v>36</v>
      </c>
      <c r="J692">
        <v>28482</v>
      </c>
      <c r="K692">
        <v>1</v>
      </c>
      <c r="L692">
        <v>0</v>
      </c>
      <c r="M692">
        <v>740532</v>
      </c>
      <c r="O692" s="2" t="str">
        <f>TRIM(SampleSuperstore3[[#This Row],[City]])</f>
        <v>Waynesboro</v>
      </c>
      <c r="P692" s="2" t="str">
        <f>TRIM(SampleSuperstore3[[#This Row],[State]])</f>
        <v>Virginia</v>
      </c>
      <c r="Q692" s="2" t="str">
        <f t="shared" si="10"/>
        <v>Waynesboro Virginia</v>
      </c>
      <c r="R692" s="6" t="s">
        <v>634</v>
      </c>
      <c r="S692" s="2" t="s">
        <v>369</v>
      </c>
      <c r="T692" s="2" t="s">
        <v>3</v>
      </c>
      <c r="U692" t="s">
        <v>634</v>
      </c>
      <c r="V692" t="s">
        <v>369</v>
      </c>
    </row>
    <row r="693" spans="1:22" x14ac:dyDescent="0.3">
      <c r="A693" t="s">
        <v>13</v>
      </c>
      <c r="B693" t="s">
        <v>14</v>
      </c>
      <c r="C693" t="s">
        <v>15</v>
      </c>
      <c r="D693" t="s">
        <v>224</v>
      </c>
      <c r="E693" t="s">
        <v>83</v>
      </c>
      <c r="F693">
        <v>22980</v>
      </c>
      <c r="G693" t="s">
        <v>18</v>
      </c>
      <c r="H693" t="s">
        <v>26</v>
      </c>
      <c r="I693" t="s">
        <v>32</v>
      </c>
      <c r="J693">
        <v>3684</v>
      </c>
      <c r="K693">
        <v>3</v>
      </c>
      <c r="L693">
        <v>0</v>
      </c>
      <c r="M693">
        <v>103152</v>
      </c>
      <c r="O693" s="2" t="str">
        <f>TRIM(SampleSuperstore3[[#This Row],[City]])</f>
        <v>Waynesboro</v>
      </c>
      <c r="P693" s="2" t="str">
        <f>TRIM(SampleSuperstore3[[#This Row],[State]])</f>
        <v>Virginia</v>
      </c>
      <c r="Q693" s="2" t="str">
        <f t="shared" si="10"/>
        <v>Waynesboro Virginia</v>
      </c>
      <c r="R693" s="6" t="s">
        <v>224</v>
      </c>
      <c r="S693" s="2" t="s">
        <v>83</v>
      </c>
      <c r="T693" s="2"/>
    </row>
    <row r="694" spans="1:22" x14ac:dyDescent="0.3">
      <c r="A694" t="s">
        <v>28</v>
      </c>
      <c r="B694" t="s">
        <v>14</v>
      </c>
      <c r="C694" t="s">
        <v>15</v>
      </c>
      <c r="D694" t="s">
        <v>23</v>
      </c>
      <c r="E694" t="s">
        <v>24</v>
      </c>
      <c r="F694">
        <v>90036</v>
      </c>
      <c r="G694" t="s">
        <v>25</v>
      </c>
      <c r="H694" t="s">
        <v>35</v>
      </c>
      <c r="I694" t="s">
        <v>59</v>
      </c>
      <c r="J694">
        <v>16624</v>
      </c>
      <c r="K694">
        <v>1</v>
      </c>
      <c r="L694">
        <v>0</v>
      </c>
      <c r="M694">
        <v>24936</v>
      </c>
      <c r="O694" s="2" t="str">
        <f>TRIM(SampleSuperstore3[[#This Row],[City]])</f>
        <v>Los Angeles</v>
      </c>
      <c r="P694" s="2" t="str">
        <f>TRIM(SampleSuperstore3[[#This Row],[State]])</f>
        <v>California</v>
      </c>
      <c r="Q694" s="2" t="str">
        <f t="shared" si="10"/>
        <v>Los Angeles California</v>
      </c>
      <c r="R694" s="6" t="s">
        <v>224</v>
      </c>
      <c r="S694" s="2" t="s">
        <v>83</v>
      </c>
      <c r="T694" s="2"/>
    </row>
    <row r="695" spans="1:22" x14ac:dyDescent="0.3">
      <c r="A695" t="s">
        <v>28</v>
      </c>
      <c r="B695" t="s">
        <v>14</v>
      </c>
      <c r="C695" t="s">
        <v>15</v>
      </c>
      <c r="D695" t="s">
        <v>23</v>
      </c>
      <c r="E695" t="s">
        <v>24</v>
      </c>
      <c r="F695">
        <v>90036</v>
      </c>
      <c r="G695" t="s">
        <v>25</v>
      </c>
      <c r="H695" t="s">
        <v>26</v>
      </c>
      <c r="I695" t="s">
        <v>41</v>
      </c>
      <c r="J695">
        <v>334</v>
      </c>
      <c r="K695">
        <v>5</v>
      </c>
      <c r="L695">
        <v>0</v>
      </c>
      <c r="M695">
        <v>16032</v>
      </c>
      <c r="O695" s="2" t="str">
        <f>TRIM(SampleSuperstore3[[#This Row],[City]])</f>
        <v>Los Angeles</v>
      </c>
      <c r="P695" s="2" t="str">
        <f>TRIM(SampleSuperstore3[[#This Row],[State]])</f>
        <v>California</v>
      </c>
      <c r="Q695" s="2" t="str">
        <f t="shared" si="10"/>
        <v>Los Angeles California</v>
      </c>
      <c r="R695" s="6" t="s">
        <v>224</v>
      </c>
      <c r="S695" s="2" t="s">
        <v>83</v>
      </c>
      <c r="T695" s="2"/>
    </row>
    <row r="696" spans="1:22" x14ac:dyDescent="0.3">
      <c r="A696" t="s">
        <v>62</v>
      </c>
      <c r="B696" t="s">
        <v>44</v>
      </c>
      <c r="C696" t="s">
        <v>15</v>
      </c>
      <c r="D696" t="s">
        <v>225</v>
      </c>
      <c r="E696" t="s">
        <v>56</v>
      </c>
      <c r="F696">
        <v>19013</v>
      </c>
      <c r="G696" t="s">
        <v>57</v>
      </c>
      <c r="H696" t="s">
        <v>26</v>
      </c>
      <c r="I696" t="s">
        <v>34</v>
      </c>
      <c r="J696">
        <v>198272</v>
      </c>
      <c r="K696">
        <v>8</v>
      </c>
      <c r="L696">
        <v>2</v>
      </c>
      <c r="M696">
        <v>173488</v>
      </c>
      <c r="O696" s="2" t="str">
        <f>TRIM(SampleSuperstore3[[#This Row],[City]])</f>
        <v>Chester</v>
      </c>
      <c r="P696" s="2" t="str">
        <f>TRIM(SampleSuperstore3[[#This Row],[State]])</f>
        <v>Pennsylvania</v>
      </c>
      <c r="Q696" s="2" t="str">
        <f t="shared" si="10"/>
        <v>Chester Pennsylvania</v>
      </c>
      <c r="R696" s="6" t="s">
        <v>626</v>
      </c>
      <c r="S696" s="2" t="s">
        <v>627</v>
      </c>
      <c r="T696" s="2" t="s">
        <v>24</v>
      </c>
    </row>
    <row r="697" spans="1:22" x14ac:dyDescent="0.3">
      <c r="A697" t="s">
        <v>62</v>
      </c>
      <c r="B697" t="s">
        <v>44</v>
      </c>
      <c r="C697" t="s">
        <v>15</v>
      </c>
      <c r="D697" t="s">
        <v>225</v>
      </c>
      <c r="E697" t="s">
        <v>56</v>
      </c>
      <c r="F697">
        <v>19013</v>
      </c>
      <c r="G697" t="s">
        <v>57</v>
      </c>
      <c r="H697" t="s">
        <v>26</v>
      </c>
      <c r="I697" t="s">
        <v>27</v>
      </c>
      <c r="J697">
        <v>4736</v>
      </c>
      <c r="K697">
        <v>4</v>
      </c>
      <c r="L697">
        <v>2</v>
      </c>
      <c r="M697">
        <v>1776</v>
      </c>
      <c r="O697" s="2" t="str">
        <f>TRIM(SampleSuperstore3[[#This Row],[City]])</f>
        <v>Chester</v>
      </c>
      <c r="P697" s="2" t="str">
        <f>TRIM(SampleSuperstore3[[#This Row],[State]])</f>
        <v>Pennsylvania</v>
      </c>
      <c r="Q697" s="2" t="str">
        <f t="shared" si="10"/>
        <v>Chester Pennsylvania</v>
      </c>
      <c r="R697" s="6" t="s">
        <v>626</v>
      </c>
      <c r="S697" s="2" t="s">
        <v>627</v>
      </c>
      <c r="T697" s="2" t="s">
        <v>24</v>
      </c>
    </row>
    <row r="698" spans="1:22" x14ac:dyDescent="0.3">
      <c r="A698" t="s">
        <v>62</v>
      </c>
      <c r="B698" t="s">
        <v>44</v>
      </c>
      <c r="C698" t="s">
        <v>15</v>
      </c>
      <c r="D698" t="s">
        <v>225</v>
      </c>
      <c r="E698" t="s">
        <v>56</v>
      </c>
      <c r="F698">
        <v>19013</v>
      </c>
      <c r="G698" t="s">
        <v>57</v>
      </c>
      <c r="H698" t="s">
        <v>26</v>
      </c>
      <c r="I698" t="s">
        <v>60</v>
      </c>
      <c r="J698">
        <v>200984</v>
      </c>
      <c r="K698">
        <v>7</v>
      </c>
      <c r="L698">
        <v>2</v>
      </c>
      <c r="M698">
        <v>628075</v>
      </c>
      <c r="O698" s="2" t="str">
        <f>TRIM(SampleSuperstore3[[#This Row],[City]])</f>
        <v>Chester</v>
      </c>
      <c r="P698" s="2" t="str">
        <f>TRIM(SampleSuperstore3[[#This Row],[State]])</f>
        <v>Pennsylvania</v>
      </c>
      <c r="Q698" s="2" t="str">
        <f t="shared" si="10"/>
        <v>Chester Pennsylvania</v>
      </c>
      <c r="R698" s="6" t="s">
        <v>225</v>
      </c>
      <c r="S698" s="2" t="s">
        <v>56</v>
      </c>
      <c r="T698" s="2"/>
    </row>
    <row r="699" spans="1:22" x14ac:dyDescent="0.3">
      <c r="A699" t="s">
        <v>62</v>
      </c>
      <c r="B699" t="s">
        <v>44</v>
      </c>
      <c r="C699" t="s">
        <v>15</v>
      </c>
      <c r="D699" t="s">
        <v>225</v>
      </c>
      <c r="E699" t="s">
        <v>56</v>
      </c>
      <c r="F699">
        <v>19013</v>
      </c>
      <c r="G699" t="s">
        <v>57</v>
      </c>
      <c r="H699" t="s">
        <v>26</v>
      </c>
      <c r="I699" t="s">
        <v>27</v>
      </c>
      <c r="J699">
        <v>97696</v>
      </c>
      <c r="K699">
        <v>4</v>
      </c>
      <c r="L699">
        <v>2</v>
      </c>
      <c r="M699">
        <v>317512</v>
      </c>
      <c r="O699" s="2" t="str">
        <f>TRIM(SampleSuperstore3[[#This Row],[City]])</f>
        <v>Chester</v>
      </c>
      <c r="P699" s="2" t="str">
        <f>TRIM(SampleSuperstore3[[#This Row],[State]])</f>
        <v>Pennsylvania</v>
      </c>
      <c r="Q699" s="2" t="str">
        <f t="shared" si="10"/>
        <v>Chester Pennsylvania</v>
      </c>
      <c r="R699" s="6" t="s">
        <v>225</v>
      </c>
      <c r="S699" s="2" t="s">
        <v>56</v>
      </c>
      <c r="T699" s="2"/>
    </row>
    <row r="700" spans="1:22" x14ac:dyDescent="0.3">
      <c r="A700" t="s">
        <v>62</v>
      </c>
      <c r="B700" t="s">
        <v>44</v>
      </c>
      <c r="C700" t="s">
        <v>15</v>
      </c>
      <c r="D700" t="s">
        <v>225</v>
      </c>
      <c r="E700" t="s">
        <v>56</v>
      </c>
      <c r="F700">
        <v>19013</v>
      </c>
      <c r="G700" t="s">
        <v>57</v>
      </c>
      <c r="H700" t="s">
        <v>26</v>
      </c>
      <c r="I700" t="s">
        <v>34</v>
      </c>
      <c r="J700">
        <v>2696</v>
      </c>
      <c r="K700">
        <v>1</v>
      </c>
      <c r="L700">
        <v>2</v>
      </c>
      <c r="M700">
        <v>8088</v>
      </c>
      <c r="O700" s="2" t="str">
        <f>TRIM(SampleSuperstore3[[#This Row],[City]])</f>
        <v>Chester</v>
      </c>
      <c r="P700" s="2" t="str">
        <f>TRIM(SampleSuperstore3[[#This Row],[State]])</f>
        <v>Pennsylvania</v>
      </c>
      <c r="Q700" s="2" t="str">
        <f t="shared" si="10"/>
        <v>Chester Pennsylvania</v>
      </c>
      <c r="R700" s="6" t="s">
        <v>225</v>
      </c>
      <c r="S700" s="2" t="s">
        <v>56</v>
      </c>
      <c r="T700" s="2"/>
    </row>
    <row r="701" spans="1:22" x14ac:dyDescent="0.3">
      <c r="A701" t="s">
        <v>62</v>
      </c>
      <c r="B701" t="s">
        <v>44</v>
      </c>
      <c r="C701" t="s">
        <v>15</v>
      </c>
      <c r="D701" t="s">
        <v>225</v>
      </c>
      <c r="E701" t="s">
        <v>56</v>
      </c>
      <c r="F701">
        <v>19013</v>
      </c>
      <c r="G701" t="s">
        <v>57</v>
      </c>
      <c r="H701" t="s">
        <v>26</v>
      </c>
      <c r="I701" t="s">
        <v>37</v>
      </c>
      <c r="J701">
        <v>18588</v>
      </c>
      <c r="K701">
        <v>2</v>
      </c>
      <c r="L701">
        <v>7</v>
      </c>
      <c r="M701">
        <v>-136312</v>
      </c>
      <c r="O701" s="2" t="str">
        <f>TRIM(SampleSuperstore3[[#This Row],[City]])</f>
        <v>Chester</v>
      </c>
      <c r="P701" s="2" t="str">
        <f>TRIM(SampleSuperstore3[[#This Row],[State]])</f>
        <v>Pennsylvania</v>
      </c>
      <c r="Q701" s="2" t="str">
        <f t="shared" si="10"/>
        <v>Chester Pennsylvania</v>
      </c>
      <c r="R701" s="6" t="s">
        <v>225</v>
      </c>
      <c r="S701" s="2" t="s">
        <v>56</v>
      </c>
      <c r="T701" s="2"/>
    </row>
    <row r="702" spans="1:22" x14ac:dyDescent="0.3">
      <c r="A702" t="s">
        <v>62</v>
      </c>
      <c r="B702" t="s">
        <v>44</v>
      </c>
      <c r="C702" t="s">
        <v>15</v>
      </c>
      <c r="D702" t="s">
        <v>225</v>
      </c>
      <c r="E702" t="s">
        <v>56</v>
      </c>
      <c r="F702">
        <v>19013</v>
      </c>
      <c r="G702" t="s">
        <v>57</v>
      </c>
      <c r="H702" t="s">
        <v>26</v>
      </c>
      <c r="I702" t="s">
        <v>37</v>
      </c>
      <c r="J702">
        <v>4896</v>
      </c>
      <c r="K702">
        <v>3</v>
      </c>
      <c r="L702">
        <v>7</v>
      </c>
      <c r="M702">
        <v>-34272</v>
      </c>
      <c r="O702" s="2" t="str">
        <f>TRIM(SampleSuperstore3[[#This Row],[City]])</f>
        <v>Chester</v>
      </c>
      <c r="P702" s="2" t="str">
        <f>TRIM(SampleSuperstore3[[#This Row],[State]])</f>
        <v>Pennsylvania</v>
      </c>
      <c r="Q702" s="2" t="str">
        <f t="shared" si="10"/>
        <v>Chester Pennsylvania</v>
      </c>
      <c r="R702" s="6" t="s">
        <v>225</v>
      </c>
      <c r="S702" s="2" t="s">
        <v>56</v>
      </c>
      <c r="T702" s="2"/>
    </row>
    <row r="703" spans="1:22" x14ac:dyDescent="0.3">
      <c r="A703" t="s">
        <v>28</v>
      </c>
      <c r="B703" t="s">
        <v>22</v>
      </c>
      <c r="C703" t="s">
        <v>15</v>
      </c>
      <c r="D703" t="s">
        <v>221</v>
      </c>
      <c r="E703" t="s">
        <v>104</v>
      </c>
      <c r="F703">
        <v>44105</v>
      </c>
      <c r="G703" t="s">
        <v>57</v>
      </c>
      <c r="H703" t="s">
        <v>19</v>
      </c>
      <c r="I703" t="s">
        <v>33</v>
      </c>
      <c r="J703">
        <v>15072</v>
      </c>
      <c r="K703">
        <v>3</v>
      </c>
      <c r="L703">
        <v>2</v>
      </c>
      <c r="M703">
        <v>41448</v>
      </c>
      <c r="O703" s="2" t="str">
        <f>TRIM(SampleSuperstore3[[#This Row],[City]])</f>
        <v>Cleveland</v>
      </c>
      <c r="P703" s="2" t="str">
        <f>TRIM(SampleSuperstore3[[#This Row],[State]])</f>
        <v>Ohio</v>
      </c>
      <c r="Q703" s="2" t="str">
        <f t="shared" si="10"/>
        <v>Cleveland Ohio</v>
      </c>
      <c r="R703" s="6" t="s">
        <v>225</v>
      </c>
      <c r="S703" s="2" t="s">
        <v>56</v>
      </c>
      <c r="T703" s="2"/>
    </row>
    <row r="704" spans="1:22" x14ac:dyDescent="0.3">
      <c r="A704" t="s">
        <v>13</v>
      </c>
      <c r="B704" t="s">
        <v>22</v>
      </c>
      <c r="C704" t="s">
        <v>15</v>
      </c>
      <c r="D704" t="s">
        <v>42</v>
      </c>
      <c r="E704" t="s">
        <v>43</v>
      </c>
      <c r="F704">
        <v>98103</v>
      </c>
      <c r="G704" t="s">
        <v>25</v>
      </c>
      <c r="H704" t="s">
        <v>19</v>
      </c>
      <c r="I704" t="s">
        <v>33</v>
      </c>
      <c r="J704">
        <v>20988</v>
      </c>
      <c r="K704">
        <v>3</v>
      </c>
      <c r="L704">
        <v>0</v>
      </c>
      <c r="M704">
        <v>356796</v>
      </c>
      <c r="O704" s="2" t="str">
        <f>TRIM(SampleSuperstore3[[#This Row],[City]])</f>
        <v>Seattle</v>
      </c>
      <c r="P704" s="2" t="str">
        <f>TRIM(SampleSuperstore3[[#This Row],[State]])</f>
        <v>Washington</v>
      </c>
      <c r="Q704" s="2" t="str">
        <f t="shared" si="10"/>
        <v>Seattle Washington</v>
      </c>
      <c r="R704" s="6" t="s">
        <v>225</v>
      </c>
      <c r="S704" s="2" t="s">
        <v>56</v>
      </c>
      <c r="T704" s="2"/>
    </row>
    <row r="705" spans="1:22" x14ac:dyDescent="0.3">
      <c r="A705" t="s">
        <v>28</v>
      </c>
      <c r="B705" t="s">
        <v>14</v>
      </c>
      <c r="C705" t="s">
        <v>15</v>
      </c>
      <c r="D705" t="s">
        <v>159</v>
      </c>
      <c r="E705" t="s">
        <v>24</v>
      </c>
      <c r="F705">
        <v>90805</v>
      </c>
      <c r="G705" t="s">
        <v>25</v>
      </c>
      <c r="H705" t="s">
        <v>19</v>
      </c>
      <c r="I705" t="s">
        <v>31</v>
      </c>
      <c r="J705">
        <v>369912</v>
      </c>
      <c r="K705">
        <v>3</v>
      </c>
      <c r="L705">
        <v>2</v>
      </c>
      <c r="M705">
        <v>-138717</v>
      </c>
      <c r="O705" s="2" t="str">
        <f>TRIM(SampleSuperstore3[[#This Row],[City]])</f>
        <v>Long Beach</v>
      </c>
      <c r="P705" s="2" t="str">
        <f>TRIM(SampleSuperstore3[[#This Row],[State]])</f>
        <v>California</v>
      </c>
      <c r="Q705" s="2" t="str">
        <f t="shared" si="10"/>
        <v>Long Beach California</v>
      </c>
      <c r="R705" s="6" t="s">
        <v>221</v>
      </c>
      <c r="S705" s="2" t="s">
        <v>104</v>
      </c>
      <c r="T705" s="2"/>
    </row>
    <row r="706" spans="1:22" x14ac:dyDescent="0.3">
      <c r="A706" t="s">
        <v>28</v>
      </c>
      <c r="B706" t="s">
        <v>22</v>
      </c>
      <c r="C706" t="s">
        <v>15</v>
      </c>
      <c r="D706" t="s">
        <v>226</v>
      </c>
      <c r="E706" t="s">
        <v>40</v>
      </c>
      <c r="F706">
        <v>27511</v>
      </c>
      <c r="G706" t="s">
        <v>18</v>
      </c>
      <c r="H706" t="s">
        <v>26</v>
      </c>
      <c r="I706" t="s">
        <v>41</v>
      </c>
      <c r="J706">
        <v>10368</v>
      </c>
      <c r="K706">
        <v>2</v>
      </c>
      <c r="L706">
        <v>2</v>
      </c>
      <c r="M706">
        <v>36288</v>
      </c>
      <c r="O706" s="2" t="str">
        <f>TRIM(SampleSuperstore3[[#This Row],[City]])</f>
        <v>Cary</v>
      </c>
      <c r="P706" s="2" t="str">
        <f>TRIM(SampleSuperstore3[[#This Row],[State]])</f>
        <v>North Carolina</v>
      </c>
      <c r="Q706" s="2" t="str">
        <f t="shared" si="10"/>
        <v>Cary North Carolina</v>
      </c>
      <c r="R706" s="6" t="s">
        <v>42</v>
      </c>
      <c r="S706" s="2" t="s">
        <v>43</v>
      </c>
      <c r="T706" s="2"/>
    </row>
    <row r="707" spans="1:22" x14ac:dyDescent="0.3">
      <c r="A707" t="s">
        <v>28</v>
      </c>
      <c r="B707" t="s">
        <v>22</v>
      </c>
      <c r="C707" t="s">
        <v>15</v>
      </c>
      <c r="D707" t="s">
        <v>226</v>
      </c>
      <c r="E707" t="s">
        <v>40</v>
      </c>
      <c r="F707">
        <v>27511</v>
      </c>
      <c r="G707" t="s">
        <v>18</v>
      </c>
      <c r="H707" t="s">
        <v>26</v>
      </c>
      <c r="I707" t="s">
        <v>38</v>
      </c>
      <c r="J707">
        <v>16684</v>
      </c>
      <c r="K707">
        <v>5</v>
      </c>
      <c r="L707">
        <v>2</v>
      </c>
      <c r="M707">
        <v>187695</v>
      </c>
      <c r="O707" s="2" t="str">
        <f>TRIM(SampleSuperstore3[[#This Row],[City]])</f>
        <v>Cary</v>
      </c>
      <c r="P707" s="2" t="str">
        <f>TRIM(SampleSuperstore3[[#This Row],[State]])</f>
        <v>North Carolina</v>
      </c>
      <c r="Q707" s="2" t="str">
        <f t="shared" ref="Q707:Q770" si="11">_xlfn.CONCAT(O707," ",P707)</f>
        <v>Cary North Carolina</v>
      </c>
      <c r="R707" s="6" t="s">
        <v>651</v>
      </c>
      <c r="S707" s="2" t="s">
        <v>652</v>
      </c>
      <c r="T707" s="2" t="s">
        <v>24</v>
      </c>
    </row>
    <row r="708" spans="1:22" x14ac:dyDescent="0.3">
      <c r="A708" t="s">
        <v>28</v>
      </c>
      <c r="B708" t="s">
        <v>22</v>
      </c>
      <c r="C708" t="s">
        <v>15</v>
      </c>
      <c r="D708" t="s">
        <v>226</v>
      </c>
      <c r="E708" t="s">
        <v>40</v>
      </c>
      <c r="F708">
        <v>27511</v>
      </c>
      <c r="G708" t="s">
        <v>18</v>
      </c>
      <c r="H708" t="s">
        <v>35</v>
      </c>
      <c r="I708" t="s">
        <v>59</v>
      </c>
      <c r="J708">
        <v>15216</v>
      </c>
      <c r="K708">
        <v>1</v>
      </c>
      <c r="L708">
        <v>2</v>
      </c>
      <c r="M708">
        <v>22824</v>
      </c>
      <c r="O708" s="2" t="str">
        <f>TRIM(SampleSuperstore3[[#This Row],[City]])</f>
        <v>Cary</v>
      </c>
      <c r="P708" s="2" t="str">
        <f>TRIM(SampleSuperstore3[[#This Row],[State]])</f>
        <v>North Carolina</v>
      </c>
      <c r="Q708" s="2" t="str">
        <f t="shared" si="11"/>
        <v>Cary North Carolina</v>
      </c>
      <c r="R708" s="6" t="s">
        <v>226</v>
      </c>
      <c r="S708" s="2" t="s">
        <v>704</v>
      </c>
      <c r="T708" s="2" t="s">
        <v>806</v>
      </c>
    </row>
    <row r="709" spans="1:22" x14ac:dyDescent="0.3">
      <c r="A709" t="s">
        <v>62</v>
      </c>
      <c r="B709" t="s">
        <v>14</v>
      </c>
      <c r="C709" t="s">
        <v>15</v>
      </c>
      <c r="D709" t="s">
        <v>75</v>
      </c>
      <c r="E709" t="s">
        <v>76</v>
      </c>
      <c r="F709">
        <v>10035</v>
      </c>
      <c r="G709" t="s">
        <v>57</v>
      </c>
      <c r="H709" t="s">
        <v>35</v>
      </c>
      <c r="I709" t="s">
        <v>59</v>
      </c>
      <c r="J709">
        <v>11996</v>
      </c>
      <c r="K709">
        <v>4</v>
      </c>
      <c r="L709">
        <v>0</v>
      </c>
      <c r="M709">
        <v>527824</v>
      </c>
      <c r="O709" s="2" t="str">
        <f>TRIM(SampleSuperstore3[[#This Row],[City]])</f>
        <v>New York City</v>
      </c>
      <c r="P709" s="2" t="str">
        <f>TRIM(SampleSuperstore3[[#This Row],[State]])</f>
        <v>New York</v>
      </c>
      <c r="Q709" s="2" t="str">
        <f t="shared" si="11"/>
        <v>New York City New York</v>
      </c>
      <c r="R709" s="6" t="s">
        <v>226</v>
      </c>
      <c r="S709" s="2" t="s">
        <v>704</v>
      </c>
      <c r="T709" s="2" t="s">
        <v>806</v>
      </c>
    </row>
    <row r="710" spans="1:22" x14ac:dyDescent="0.3">
      <c r="A710" t="s">
        <v>62</v>
      </c>
      <c r="B710" t="s">
        <v>14</v>
      </c>
      <c r="C710" t="s">
        <v>15</v>
      </c>
      <c r="D710" t="s">
        <v>75</v>
      </c>
      <c r="E710" t="s">
        <v>76</v>
      </c>
      <c r="F710">
        <v>10035</v>
      </c>
      <c r="G710" t="s">
        <v>57</v>
      </c>
      <c r="H710" t="s">
        <v>19</v>
      </c>
      <c r="I710" t="s">
        <v>20</v>
      </c>
      <c r="J710">
        <v>88392</v>
      </c>
      <c r="K710">
        <v>5</v>
      </c>
      <c r="L710">
        <v>2</v>
      </c>
      <c r="M710">
        <v>-11049</v>
      </c>
      <c r="O710" s="2" t="str">
        <f>TRIM(SampleSuperstore3[[#This Row],[City]])</f>
        <v>New York City</v>
      </c>
      <c r="P710" s="2" t="str">
        <f>TRIM(SampleSuperstore3[[#This Row],[State]])</f>
        <v>New York</v>
      </c>
      <c r="Q710" s="2" t="str">
        <f t="shared" si="11"/>
        <v>New York City New York</v>
      </c>
      <c r="R710" s="6" t="s">
        <v>226</v>
      </c>
      <c r="S710" s="2" t="s">
        <v>704</v>
      </c>
      <c r="T710" s="2" t="s">
        <v>806</v>
      </c>
    </row>
    <row r="711" spans="1:22" x14ac:dyDescent="0.3">
      <c r="A711" t="s">
        <v>62</v>
      </c>
      <c r="B711" t="s">
        <v>14</v>
      </c>
      <c r="C711" t="s">
        <v>15</v>
      </c>
      <c r="D711" t="s">
        <v>75</v>
      </c>
      <c r="E711" t="s">
        <v>76</v>
      </c>
      <c r="F711">
        <v>10035</v>
      </c>
      <c r="G711" t="s">
        <v>57</v>
      </c>
      <c r="H711" t="s">
        <v>26</v>
      </c>
      <c r="I711" t="s">
        <v>37</v>
      </c>
      <c r="J711">
        <v>4672</v>
      </c>
      <c r="K711">
        <v>8</v>
      </c>
      <c r="L711">
        <v>2</v>
      </c>
      <c r="M711">
        <v>15768</v>
      </c>
      <c r="O711" s="2" t="str">
        <f>TRIM(SampleSuperstore3[[#This Row],[City]])</f>
        <v>New York City</v>
      </c>
      <c r="P711" s="2" t="str">
        <f>TRIM(SampleSuperstore3[[#This Row],[State]])</f>
        <v>New York</v>
      </c>
      <c r="Q711" s="2" t="str">
        <f t="shared" si="11"/>
        <v>New York City New York</v>
      </c>
      <c r="R711" s="6" t="s">
        <v>634</v>
      </c>
      <c r="S711" s="2" t="s">
        <v>369</v>
      </c>
      <c r="T711" s="2" t="s">
        <v>3</v>
      </c>
      <c r="U711" t="s">
        <v>634</v>
      </c>
      <c r="V711" t="s">
        <v>369</v>
      </c>
    </row>
    <row r="712" spans="1:22" x14ac:dyDescent="0.3">
      <c r="A712" t="s">
        <v>62</v>
      </c>
      <c r="B712" t="s">
        <v>44</v>
      </c>
      <c r="C712" t="s">
        <v>15</v>
      </c>
      <c r="D712" t="s">
        <v>75</v>
      </c>
      <c r="E712" t="s">
        <v>76</v>
      </c>
      <c r="F712">
        <v>10035</v>
      </c>
      <c r="G712" t="s">
        <v>57</v>
      </c>
      <c r="H712" t="s">
        <v>26</v>
      </c>
      <c r="I712" t="s">
        <v>41</v>
      </c>
      <c r="J712">
        <v>5548</v>
      </c>
      <c r="K712">
        <v>1</v>
      </c>
      <c r="L712">
        <v>0</v>
      </c>
      <c r="M712">
        <v>266304</v>
      </c>
      <c r="O712" s="2" t="str">
        <f>TRIM(SampleSuperstore3[[#This Row],[City]])</f>
        <v>New York City</v>
      </c>
      <c r="P712" s="2" t="str">
        <f>TRIM(SampleSuperstore3[[#This Row],[State]])</f>
        <v>New York</v>
      </c>
      <c r="Q712" s="2" t="str">
        <f t="shared" si="11"/>
        <v>New York City New York</v>
      </c>
      <c r="R712" s="6" t="s">
        <v>634</v>
      </c>
      <c r="S712" s="2" t="s">
        <v>369</v>
      </c>
      <c r="T712" s="2" t="s">
        <v>3</v>
      </c>
      <c r="U712" t="s">
        <v>634</v>
      </c>
      <c r="V712" t="s">
        <v>369</v>
      </c>
    </row>
    <row r="713" spans="1:22" x14ac:dyDescent="0.3">
      <c r="A713" t="s">
        <v>28</v>
      </c>
      <c r="B713" t="s">
        <v>14</v>
      </c>
      <c r="C713" t="s">
        <v>15</v>
      </c>
      <c r="D713" t="s">
        <v>227</v>
      </c>
      <c r="E713" t="s">
        <v>30</v>
      </c>
      <c r="F713">
        <v>32137</v>
      </c>
      <c r="G713" t="s">
        <v>18</v>
      </c>
      <c r="H713" t="s">
        <v>26</v>
      </c>
      <c r="I713" t="s">
        <v>60</v>
      </c>
      <c r="J713">
        <v>24448</v>
      </c>
      <c r="K713">
        <v>4</v>
      </c>
      <c r="L713">
        <v>2</v>
      </c>
      <c r="M713">
        <v>88624</v>
      </c>
      <c r="O713" s="2" t="str">
        <f>TRIM(SampleSuperstore3[[#This Row],[City]])</f>
        <v>Palm Coast</v>
      </c>
      <c r="P713" s="2" t="str">
        <f>TRIM(SampleSuperstore3[[#This Row],[State]])</f>
        <v>Florida</v>
      </c>
      <c r="Q713" s="2" t="str">
        <f t="shared" si="11"/>
        <v>Palm Coast Florida</v>
      </c>
      <c r="R713" s="6" t="s">
        <v>634</v>
      </c>
      <c r="S713" s="2" t="s">
        <v>369</v>
      </c>
      <c r="T713" s="2" t="s">
        <v>3</v>
      </c>
      <c r="U713" t="s">
        <v>634</v>
      </c>
      <c r="V713" t="s">
        <v>369</v>
      </c>
    </row>
    <row r="714" spans="1:22" x14ac:dyDescent="0.3">
      <c r="A714" t="s">
        <v>28</v>
      </c>
      <c r="B714" t="s">
        <v>22</v>
      </c>
      <c r="C714" t="s">
        <v>15</v>
      </c>
      <c r="D714" t="s">
        <v>228</v>
      </c>
      <c r="E714" t="s">
        <v>76</v>
      </c>
      <c r="F714">
        <v>10550</v>
      </c>
      <c r="G714" t="s">
        <v>57</v>
      </c>
      <c r="H714" t="s">
        <v>26</v>
      </c>
      <c r="I714" t="s">
        <v>38</v>
      </c>
      <c r="J714">
        <v>28134</v>
      </c>
      <c r="K714">
        <v>6</v>
      </c>
      <c r="L714">
        <v>0</v>
      </c>
      <c r="M714">
        <v>1097226</v>
      </c>
      <c r="O714" s="2" t="str">
        <f>TRIM(SampleSuperstore3[[#This Row],[City]])</f>
        <v>Mount Vernon</v>
      </c>
      <c r="P714" s="2" t="str">
        <f>TRIM(SampleSuperstore3[[#This Row],[State]])</f>
        <v>New York</v>
      </c>
      <c r="Q714" s="2" t="str">
        <f t="shared" si="11"/>
        <v>Mount Vernon New York</v>
      </c>
      <c r="R714" s="6" t="s">
        <v>634</v>
      </c>
      <c r="S714" s="2" t="s">
        <v>369</v>
      </c>
      <c r="T714" s="2" t="s">
        <v>3</v>
      </c>
      <c r="U714" t="s">
        <v>634</v>
      </c>
      <c r="V714" t="s">
        <v>369</v>
      </c>
    </row>
    <row r="715" spans="1:22" x14ac:dyDescent="0.3">
      <c r="A715" t="s">
        <v>28</v>
      </c>
      <c r="B715" t="s">
        <v>22</v>
      </c>
      <c r="C715" t="s">
        <v>15</v>
      </c>
      <c r="D715" t="s">
        <v>228</v>
      </c>
      <c r="E715" t="s">
        <v>76</v>
      </c>
      <c r="F715">
        <v>10550</v>
      </c>
      <c r="G715" t="s">
        <v>57</v>
      </c>
      <c r="H715" t="s">
        <v>35</v>
      </c>
      <c r="I715" t="s">
        <v>36</v>
      </c>
      <c r="J715">
        <v>30798</v>
      </c>
      <c r="K715">
        <v>2</v>
      </c>
      <c r="L715">
        <v>0</v>
      </c>
      <c r="M715">
        <v>893142</v>
      </c>
      <c r="O715" s="2" t="str">
        <f>TRIM(SampleSuperstore3[[#This Row],[City]])</f>
        <v>Mount Vernon</v>
      </c>
      <c r="P715" s="2" t="str">
        <f>TRIM(SampleSuperstore3[[#This Row],[State]])</f>
        <v>New York</v>
      </c>
      <c r="Q715" s="2" t="str">
        <f t="shared" si="11"/>
        <v>Mount Vernon New York</v>
      </c>
      <c r="R715" s="6" t="s">
        <v>675</v>
      </c>
      <c r="S715" s="2" t="s">
        <v>676</v>
      </c>
      <c r="T715" s="2" t="s">
        <v>30</v>
      </c>
    </row>
    <row r="716" spans="1:22" x14ac:dyDescent="0.3">
      <c r="A716" t="s">
        <v>28</v>
      </c>
      <c r="B716" t="s">
        <v>22</v>
      </c>
      <c r="C716" t="s">
        <v>15</v>
      </c>
      <c r="D716" t="s">
        <v>228</v>
      </c>
      <c r="E716" t="s">
        <v>76</v>
      </c>
      <c r="F716">
        <v>10550</v>
      </c>
      <c r="G716" t="s">
        <v>57</v>
      </c>
      <c r="H716" t="s">
        <v>35</v>
      </c>
      <c r="I716" t="s">
        <v>59</v>
      </c>
      <c r="J716">
        <v>29997</v>
      </c>
      <c r="K716">
        <v>3</v>
      </c>
      <c r="L716">
        <v>0</v>
      </c>
      <c r="M716">
        <v>1139886</v>
      </c>
      <c r="O716" s="2" t="str">
        <f>TRIM(SampleSuperstore3[[#This Row],[City]])</f>
        <v>Mount Vernon</v>
      </c>
      <c r="P716" s="2" t="str">
        <f>TRIM(SampleSuperstore3[[#This Row],[State]])</f>
        <v>New York</v>
      </c>
      <c r="Q716" s="2" t="str">
        <f t="shared" si="11"/>
        <v>Mount Vernon New York</v>
      </c>
      <c r="R716" s="6" t="s">
        <v>677</v>
      </c>
      <c r="S716" s="2" t="s">
        <v>678</v>
      </c>
      <c r="T716" s="2" t="s">
        <v>634</v>
      </c>
      <c r="U716" t="s">
        <v>369</v>
      </c>
    </row>
    <row r="717" spans="1:22" x14ac:dyDescent="0.3">
      <c r="A717" t="s">
        <v>13</v>
      </c>
      <c r="B717" t="s">
        <v>22</v>
      </c>
      <c r="C717" t="s">
        <v>15</v>
      </c>
      <c r="D717" t="s">
        <v>42</v>
      </c>
      <c r="E717" t="s">
        <v>43</v>
      </c>
      <c r="F717">
        <v>98105</v>
      </c>
      <c r="G717" t="s">
        <v>25</v>
      </c>
      <c r="H717" t="s">
        <v>26</v>
      </c>
      <c r="I717" t="s">
        <v>37</v>
      </c>
      <c r="J717">
        <v>1992</v>
      </c>
      <c r="K717">
        <v>5</v>
      </c>
      <c r="L717">
        <v>2</v>
      </c>
      <c r="M717">
        <v>6972</v>
      </c>
      <c r="O717" s="2" t="str">
        <f>TRIM(SampleSuperstore3[[#This Row],[City]])</f>
        <v>Seattle</v>
      </c>
      <c r="P717" s="2" t="str">
        <f>TRIM(SampleSuperstore3[[#This Row],[State]])</f>
        <v>Washington</v>
      </c>
      <c r="Q717" s="2" t="str">
        <f t="shared" si="11"/>
        <v>Seattle Washington</v>
      </c>
      <c r="R717" s="6" t="s">
        <v>677</v>
      </c>
      <c r="S717" s="2" t="s">
        <v>678</v>
      </c>
      <c r="T717" s="2" t="s">
        <v>634</v>
      </c>
      <c r="U717" t="s">
        <v>369</v>
      </c>
    </row>
    <row r="718" spans="1:22" x14ac:dyDescent="0.3">
      <c r="A718" t="s">
        <v>62</v>
      </c>
      <c r="B718" t="s">
        <v>14</v>
      </c>
      <c r="C718" t="s">
        <v>15</v>
      </c>
      <c r="D718" t="s">
        <v>71</v>
      </c>
      <c r="E718" t="s">
        <v>72</v>
      </c>
      <c r="F718">
        <v>19901</v>
      </c>
      <c r="G718" t="s">
        <v>57</v>
      </c>
      <c r="H718" t="s">
        <v>19</v>
      </c>
      <c r="I718" t="s">
        <v>33</v>
      </c>
      <c r="J718">
        <v>994</v>
      </c>
      <c r="K718">
        <v>2</v>
      </c>
      <c r="L718">
        <v>0</v>
      </c>
      <c r="M718">
        <v>30814</v>
      </c>
      <c r="O718" s="2" t="str">
        <f>TRIM(SampleSuperstore3[[#This Row],[City]])</f>
        <v>Dover</v>
      </c>
      <c r="P718" s="2" t="str">
        <f>TRIM(SampleSuperstore3[[#This Row],[State]])</f>
        <v>Delaware</v>
      </c>
      <c r="Q718" s="2" t="str">
        <f t="shared" si="11"/>
        <v>Dover Delaware</v>
      </c>
      <c r="R718" s="6" t="s">
        <v>677</v>
      </c>
      <c r="S718" s="2" t="s">
        <v>678</v>
      </c>
      <c r="T718" s="2" t="s">
        <v>634</v>
      </c>
      <c r="U718" t="s">
        <v>369</v>
      </c>
    </row>
    <row r="719" spans="1:22" x14ac:dyDescent="0.3">
      <c r="A719" t="s">
        <v>28</v>
      </c>
      <c r="B719" t="s">
        <v>14</v>
      </c>
      <c r="C719" t="s">
        <v>15</v>
      </c>
      <c r="D719" t="s">
        <v>114</v>
      </c>
      <c r="E719" t="s">
        <v>104</v>
      </c>
      <c r="F719">
        <v>43055</v>
      </c>
      <c r="G719" t="s">
        <v>57</v>
      </c>
      <c r="H719" t="s">
        <v>19</v>
      </c>
      <c r="I719" t="s">
        <v>33</v>
      </c>
      <c r="J719">
        <v>103056</v>
      </c>
      <c r="K719">
        <v>3</v>
      </c>
      <c r="L719">
        <v>2</v>
      </c>
      <c r="M719">
        <v>244758</v>
      </c>
      <c r="O719" s="2" t="str">
        <f>TRIM(SampleSuperstore3[[#This Row],[City]])</f>
        <v>Newark</v>
      </c>
      <c r="P719" s="2" t="str">
        <f>TRIM(SampleSuperstore3[[#This Row],[State]])</f>
        <v>Ohio</v>
      </c>
      <c r="Q719" s="2" t="str">
        <f t="shared" si="11"/>
        <v>Newark Ohio</v>
      </c>
      <c r="R719" s="6" t="s">
        <v>42</v>
      </c>
      <c r="S719" s="2" t="s">
        <v>43</v>
      </c>
      <c r="T719" s="2"/>
    </row>
    <row r="720" spans="1:22" x14ac:dyDescent="0.3">
      <c r="A720" t="s">
        <v>28</v>
      </c>
      <c r="B720" t="s">
        <v>44</v>
      </c>
      <c r="C720" t="s">
        <v>15</v>
      </c>
      <c r="D720" t="s">
        <v>58</v>
      </c>
      <c r="E720" t="s">
        <v>51</v>
      </c>
      <c r="F720">
        <v>84057</v>
      </c>
      <c r="G720" t="s">
        <v>25</v>
      </c>
      <c r="H720" t="s">
        <v>26</v>
      </c>
      <c r="I720" t="s">
        <v>37</v>
      </c>
      <c r="J720">
        <v>59808</v>
      </c>
      <c r="K720">
        <v>3</v>
      </c>
      <c r="L720">
        <v>2</v>
      </c>
      <c r="M720">
        <v>194376</v>
      </c>
      <c r="O720" s="2" t="str">
        <f>TRIM(SampleSuperstore3[[#This Row],[City]])</f>
        <v>Orem</v>
      </c>
      <c r="P720" s="2" t="str">
        <f>TRIM(SampleSuperstore3[[#This Row],[State]])</f>
        <v>Utah</v>
      </c>
      <c r="Q720" s="2" t="str">
        <f t="shared" si="11"/>
        <v>Orem Utah</v>
      </c>
      <c r="R720" s="6" t="s">
        <v>71</v>
      </c>
      <c r="S720" s="2" t="s">
        <v>72</v>
      </c>
      <c r="T720" s="2"/>
    </row>
    <row r="721" spans="1:20" x14ac:dyDescent="0.3">
      <c r="A721" t="s">
        <v>28</v>
      </c>
      <c r="B721" t="s">
        <v>44</v>
      </c>
      <c r="C721" t="s">
        <v>15</v>
      </c>
      <c r="D721" t="s">
        <v>58</v>
      </c>
      <c r="E721" t="s">
        <v>51</v>
      </c>
      <c r="F721">
        <v>84057</v>
      </c>
      <c r="G721" t="s">
        <v>25</v>
      </c>
      <c r="H721" t="s">
        <v>19</v>
      </c>
      <c r="I721" t="s">
        <v>33</v>
      </c>
      <c r="J721">
        <v>7332</v>
      </c>
      <c r="K721">
        <v>6</v>
      </c>
      <c r="L721">
        <v>0</v>
      </c>
      <c r="M721">
        <v>21996</v>
      </c>
      <c r="O721" s="2" t="str">
        <f>TRIM(SampleSuperstore3[[#This Row],[City]])</f>
        <v>Orem</v>
      </c>
      <c r="P721" s="2" t="str">
        <f>TRIM(SampleSuperstore3[[#This Row],[State]])</f>
        <v>Utah</v>
      </c>
      <c r="Q721" s="2" t="str">
        <f t="shared" si="11"/>
        <v>Orem Utah</v>
      </c>
      <c r="R721" s="6" t="s">
        <v>114</v>
      </c>
      <c r="S721" s="2" t="s">
        <v>104</v>
      </c>
      <c r="T721" s="2"/>
    </row>
    <row r="722" spans="1:20" x14ac:dyDescent="0.3">
      <c r="A722" t="s">
        <v>28</v>
      </c>
      <c r="B722" t="s">
        <v>44</v>
      </c>
      <c r="C722" t="s">
        <v>15</v>
      </c>
      <c r="D722" t="s">
        <v>23</v>
      </c>
      <c r="E722" t="s">
        <v>24</v>
      </c>
      <c r="F722">
        <v>90045</v>
      </c>
      <c r="G722" t="s">
        <v>25</v>
      </c>
      <c r="H722" t="s">
        <v>26</v>
      </c>
      <c r="I722" t="s">
        <v>41</v>
      </c>
      <c r="J722">
        <v>14682</v>
      </c>
      <c r="K722">
        <v>3</v>
      </c>
      <c r="L722">
        <v>0</v>
      </c>
      <c r="M722">
        <v>7341</v>
      </c>
      <c r="O722" s="2" t="str">
        <f>TRIM(SampleSuperstore3[[#This Row],[City]])</f>
        <v>Los Angeles</v>
      </c>
      <c r="P722" s="2" t="str">
        <f>TRIM(SampleSuperstore3[[#This Row],[State]])</f>
        <v>California</v>
      </c>
      <c r="Q722" s="2" t="str">
        <f t="shared" si="11"/>
        <v>Los Angeles California</v>
      </c>
      <c r="R722" s="6" t="s">
        <v>58</v>
      </c>
      <c r="S722" s="2" t="s">
        <v>51</v>
      </c>
      <c r="T722" s="2"/>
    </row>
    <row r="723" spans="1:20" x14ac:dyDescent="0.3">
      <c r="A723" t="s">
        <v>28</v>
      </c>
      <c r="B723" t="s">
        <v>22</v>
      </c>
      <c r="C723" t="s">
        <v>15</v>
      </c>
      <c r="D723" t="s">
        <v>140</v>
      </c>
      <c r="E723" t="s">
        <v>70</v>
      </c>
      <c r="F723">
        <v>48205</v>
      </c>
      <c r="G723" t="s">
        <v>47</v>
      </c>
      <c r="H723" t="s">
        <v>19</v>
      </c>
      <c r="I723" t="s">
        <v>31</v>
      </c>
      <c r="J723">
        <v>165294</v>
      </c>
      <c r="K723">
        <v>3</v>
      </c>
      <c r="L723">
        <v>0</v>
      </c>
      <c r="M723">
        <v>2314116</v>
      </c>
      <c r="O723" s="2" t="str">
        <f>TRIM(SampleSuperstore3[[#This Row],[City]])</f>
        <v>Detroit</v>
      </c>
      <c r="P723" s="2" t="str">
        <f>TRIM(SampleSuperstore3[[#This Row],[State]])</f>
        <v>Michigan</v>
      </c>
      <c r="Q723" s="2" t="str">
        <f t="shared" si="11"/>
        <v>Detroit Michigan</v>
      </c>
      <c r="R723" s="6" t="s">
        <v>58</v>
      </c>
      <c r="S723" s="2" t="s">
        <v>51</v>
      </c>
      <c r="T723" s="2"/>
    </row>
    <row r="724" spans="1:20" x14ac:dyDescent="0.3">
      <c r="A724" t="s">
        <v>28</v>
      </c>
      <c r="B724" t="s">
        <v>22</v>
      </c>
      <c r="C724" t="s">
        <v>15</v>
      </c>
      <c r="D724" t="s">
        <v>140</v>
      </c>
      <c r="E724" t="s">
        <v>70</v>
      </c>
      <c r="F724">
        <v>48205</v>
      </c>
      <c r="G724" t="s">
        <v>47</v>
      </c>
      <c r="H724" t="s">
        <v>26</v>
      </c>
      <c r="I724" t="s">
        <v>32</v>
      </c>
      <c r="J724">
        <v>29637</v>
      </c>
      <c r="K724">
        <v>3</v>
      </c>
      <c r="L724">
        <v>0</v>
      </c>
      <c r="M724">
        <v>800199</v>
      </c>
      <c r="O724" s="2" t="str">
        <f>TRIM(SampleSuperstore3[[#This Row],[City]])</f>
        <v>Detroit</v>
      </c>
      <c r="P724" s="2" t="str">
        <f>TRIM(SampleSuperstore3[[#This Row],[State]])</f>
        <v>Michigan</v>
      </c>
      <c r="Q724" s="2" t="str">
        <f t="shared" si="11"/>
        <v>Detroit Michigan</v>
      </c>
      <c r="R724" s="6" t="s">
        <v>626</v>
      </c>
      <c r="S724" s="2" t="s">
        <v>627</v>
      </c>
      <c r="T724" s="2" t="s">
        <v>24</v>
      </c>
    </row>
    <row r="725" spans="1:20" x14ac:dyDescent="0.3">
      <c r="A725" t="s">
        <v>28</v>
      </c>
      <c r="B725" t="s">
        <v>44</v>
      </c>
      <c r="C725" t="s">
        <v>15</v>
      </c>
      <c r="D725" t="s">
        <v>55</v>
      </c>
      <c r="E725" t="s">
        <v>56</v>
      </c>
      <c r="F725">
        <v>19140</v>
      </c>
      <c r="G725" t="s">
        <v>57</v>
      </c>
      <c r="H725" t="s">
        <v>19</v>
      </c>
      <c r="I725" t="s">
        <v>33</v>
      </c>
      <c r="J725">
        <v>12992</v>
      </c>
      <c r="K725">
        <v>5</v>
      </c>
      <c r="L725">
        <v>2</v>
      </c>
      <c r="M725">
        <v>21112</v>
      </c>
      <c r="O725" s="2" t="str">
        <f>TRIM(SampleSuperstore3[[#This Row],[City]])</f>
        <v>Philadelphia</v>
      </c>
      <c r="P725" s="2" t="str">
        <f>TRIM(SampleSuperstore3[[#This Row],[State]])</f>
        <v>Pennsylvania</v>
      </c>
      <c r="Q725" s="2" t="str">
        <f t="shared" si="11"/>
        <v>Philadelphia Pennsylvania</v>
      </c>
      <c r="R725" s="6" t="s">
        <v>140</v>
      </c>
      <c r="S725" s="2" t="s">
        <v>70</v>
      </c>
      <c r="T725" s="2"/>
    </row>
    <row r="726" spans="1:20" x14ac:dyDescent="0.3">
      <c r="A726" t="s">
        <v>28</v>
      </c>
      <c r="B726" t="s">
        <v>22</v>
      </c>
      <c r="C726" t="s">
        <v>15</v>
      </c>
      <c r="D726" t="s">
        <v>229</v>
      </c>
      <c r="E726" t="s">
        <v>30</v>
      </c>
      <c r="F726">
        <v>33012</v>
      </c>
      <c r="G726" t="s">
        <v>18</v>
      </c>
      <c r="H726" t="s">
        <v>26</v>
      </c>
      <c r="I726" t="s">
        <v>110</v>
      </c>
      <c r="J726">
        <v>45584</v>
      </c>
      <c r="K726">
        <v>7</v>
      </c>
      <c r="L726">
        <v>2</v>
      </c>
      <c r="M726">
        <v>51282</v>
      </c>
      <c r="O726" s="2" t="str">
        <f>TRIM(SampleSuperstore3[[#This Row],[City]])</f>
        <v>Hialeah</v>
      </c>
      <c r="P726" s="2" t="str">
        <f>TRIM(SampleSuperstore3[[#This Row],[State]])</f>
        <v>Florida</v>
      </c>
      <c r="Q726" s="2" t="str">
        <f t="shared" si="11"/>
        <v>Hialeah Florida</v>
      </c>
      <c r="R726" s="6" t="s">
        <v>140</v>
      </c>
      <c r="S726" s="2" t="s">
        <v>70</v>
      </c>
      <c r="T726" s="2"/>
    </row>
    <row r="727" spans="1:20" x14ac:dyDescent="0.3">
      <c r="A727" t="s">
        <v>28</v>
      </c>
      <c r="B727" t="s">
        <v>14</v>
      </c>
      <c r="C727" t="s">
        <v>15</v>
      </c>
      <c r="D727" t="s">
        <v>164</v>
      </c>
      <c r="E727" t="s">
        <v>46</v>
      </c>
      <c r="F727">
        <v>78745</v>
      </c>
      <c r="G727" t="s">
        <v>47</v>
      </c>
      <c r="H727" t="s">
        <v>26</v>
      </c>
      <c r="I727" t="s">
        <v>60</v>
      </c>
      <c r="J727">
        <v>17568</v>
      </c>
      <c r="K727">
        <v>2</v>
      </c>
      <c r="L727">
        <v>2</v>
      </c>
      <c r="M727">
        <v>63684</v>
      </c>
      <c r="O727" s="2" t="str">
        <f>TRIM(SampleSuperstore3[[#This Row],[City]])</f>
        <v>Austin</v>
      </c>
      <c r="P727" s="2" t="str">
        <f>TRIM(SampleSuperstore3[[#This Row],[State]])</f>
        <v>Texas</v>
      </c>
      <c r="Q727" s="2" t="str">
        <f t="shared" si="11"/>
        <v>Austin Texas</v>
      </c>
      <c r="R727" s="6" t="s">
        <v>55</v>
      </c>
      <c r="S727" s="2" t="s">
        <v>56</v>
      </c>
      <c r="T727" s="2"/>
    </row>
    <row r="728" spans="1:20" x14ac:dyDescent="0.3">
      <c r="A728" t="s">
        <v>28</v>
      </c>
      <c r="B728" t="s">
        <v>14</v>
      </c>
      <c r="C728" t="s">
        <v>15</v>
      </c>
      <c r="D728" t="s">
        <v>164</v>
      </c>
      <c r="E728" t="s">
        <v>46</v>
      </c>
      <c r="F728">
        <v>78745</v>
      </c>
      <c r="G728" t="s">
        <v>47</v>
      </c>
      <c r="H728" t="s">
        <v>35</v>
      </c>
      <c r="I728" t="s">
        <v>36</v>
      </c>
      <c r="J728">
        <v>55992</v>
      </c>
      <c r="K728">
        <v>1</v>
      </c>
      <c r="L728">
        <v>2</v>
      </c>
      <c r="M728">
        <v>55992</v>
      </c>
      <c r="O728" s="2" t="str">
        <f>TRIM(SampleSuperstore3[[#This Row],[City]])</f>
        <v>Austin</v>
      </c>
      <c r="P728" s="2" t="str">
        <f>TRIM(SampleSuperstore3[[#This Row],[State]])</f>
        <v>Texas</v>
      </c>
      <c r="Q728" s="2" t="str">
        <f t="shared" si="11"/>
        <v>Austin Texas</v>
      </c>
      <c r="R728" s="6" t="s">
        <v>229</v>
      </c>
      <c r="S728" s="2" t="s">
        <v>30</v>
      </c>
      <c r="T728" s="2"/>
    </row>
    <row r="729" spans="1:20" x14ac:dyDescent="0.3">
      <c r="A729" t="s">
        <v>62</v>
      </c>
      <c r="B729" t="s">
        <v>14</v>
      </c>
      <c r="C729" t="s">
        <v>15</v>
      </c>
      <c r="D729" t="s">
        <v>230</v>
      </c>
      <c r="E729" t="s">
        <v>76</v>
      </c>
      <c r="F729">
        <v>11572</v>
      </c>
      <c r="G729" t="s">
        <v>57</v>
      </c>
      <c r="H729" t="s">
        <v>26</v>
      </c>
      <c r="I729" t="s">
        <v>41</v>
      </c>
      <c r="J729">
        <v>18272</v>
      </c>
      <c r="K729">
        <v>8</v>
      </c>
      <c r="L729">
        <v>0</v>
      </c>
      <c r="M729">
        <v>840512</v>
      </c>
      <c r="O729" s="2" t="str">
        <f>TRIM(SampleSuperstore3[[#This Row],[City]])</f>
        <v>Oceanside</v>
      </c>
      <c r="P729" s="2" t="str">
        <f>TRIM(SampleSuperstore3[[#This Row],[State]])</f>
        <v>New York</v>
      </c>
      <c r="Q729" s="2" t="str">
        <f t="shared" si="11"/>
        <v>Oceanside New York</v>
      </c>
      <c r="R729" s="6" t="s">
        <v>164</v>
      </c>
      <c r="S729" s="2" t="s">
        <v>46</v>
      </c>
      <c r="T729" s="2"/>
    </row>
    <row r="730" spans="1:20" x14ac:dyDescent="0.3">
      <c r="A730" t="s">
        <v>62</v>
      </c>
      <c r="B730" t="s">
        <v>14</v>
      </c>
      <c r="C730" t="s">
        <v>15</v>
      </c>
      <c r="D730" t="s">
        <v>230</v>
      </c>
      <c r="E730" t="s">
        <v>76</v>
      </c>
      <c r="F730">
        <v>11572</v>
      </c>
      <c r="G730" t="s">
        <v>57</v>
      </c>
      <c r="H730" t="s">
        <v>19</v>
      </c>
      <c r="I730" t="s">
        <v>31</v>
      </c>
      <c r="J730">
        <v>400032</v>
      </c>
      <c r="K730">
        <v>2</v>
      </c>
      <c r="L730">
        <v>4</v>
      </c>
      <c r="M730">
        <v>-1533456</v>
      </c>
      <c r="O730" s="2" t="str">
        <f>TRIM(SampleSuperstore3[[#This Row],[City]])</f>
        <v>Oceanside</v>
      </c>
      <c r="P730" s="2" t="str">
        <f>TRIM(SampleSuperstore3[[#This Row],[State]])</f>
        <v>New York</v>
      </c>
      <c r="Q730" s="2" t="str">
        <f t="shared" si="11"/>
        <v>Oceanside New York</v>
      </c>
      <c r="R730" s="6" t="s">
        <v>164</v>
      </c>
      <c r="S730" s="2" t="s">
        <v>46</v>
      </c>
      <c r="T730" s="2"/>
    </row>
    <row r="731" spans="1:20" x14ac:dyDescent="0.3">
      <c r="A731" t="s">
        <v>62</v>
      </c>
      <c r="B731" t="s">
        <v>14</v>
      </c>
      <c r="C731" t="s">
        <v>15</v>
      </c>
      <c r="D731" t="s">
        <v>230</v>
      </c>
      <c r="E731" t="s">
        <v>76</v>
      </c>
      <c r="F731">
        <v>11572</v>
      </c>
      <c r="G731" t="s">
        <v>57</v>
      </c>
      <c r="H731" t="s">
        <v>26</v>
      </c>
      <c r="I731" t="s">
        <v>32</v>
      </c>
      <c r="J731">
        <v>3363</v>
      </c>
      <c r="K731">
        <v>3</v>
      </c>
      <c r="L731">
        <v>0</v>
      </c>
      <c r="M731">
        <v>10089</v>
      </c>
      <c r="O731" s="2" t="str">
        <f>TRIM(SampleSuperstore3[[#This Row],[City]])</f>
        <v>Oceanside</v>
      </c>
      <c r="P731" s="2" t="str">
        <f>TRIM(SampleSuperstore3[[#This Row],[State]])</f>
        <v>New York</v>
      </c>
      <c r="Q731" s="2" t="str">
        <f t="shared" si="11"/>
        <v>Oceanside New York</v>
      </c>
      <c r="R731" s="6" t="s">
        <v>230</v>
      </c>
      <c r="S731" s="2" t="s">
        <v>634</v>
      </c>
      <c r="T731" s="2" t="s">
        <v>369</v>
      </c>
    </row>
    <row r="732" spans="1:20" x14ac:dyDescent="0.3">
      <c r="A732" t="s">
        <v>62</v>
      </c>
      <c r="B732" t="s">
        <v>14</v>
      </c>
      <c r="C732" t="s">
        <v>15</v>
      </c>
      <c r="D732" t="s">
        <v>230</v>
      </c>
      <c r="E732" t="s">
        <v>76</v>
      </c>
      <c r="F732">
        <v>11572</v>
      </c>
      <c r="G732" t="s">
        <v>57</v>
      </c>
      <c r="H732" t="s">
        <v>19</v>
      </c>
      <c r="I732" t="s">
        <v>21</v>
      </c>
      <c r="J732">
        <v>542646</v>
      </c>
      <c r="K732">
        <v>3</v>
      </c>
      <c r="L732">
        <v>1</v>
      </c>
      <c r="M732">
        <v>1024998</v>
      </c>
      <c r="O732" s="2" t="str">
        <f>TRIM(SampleSuperstore3[[#This Row],[City]])</f>
        <v>Oceanside</v>
      </c>
      <c r="P732" s="2" t="str">
        <f>TRIM(SampleSuperstore3[[#This Row],[State]])</f>
        <v>New York</v>
      </c>
      <c r="Q732" s="2" t="str">
        <f t="shared" si="11"/>
        <v>Oceanside New York</v>
      </c>
      <c r="R732" s="6" t="s">
        <v>230</v>
      </c>
      <c r="S732" s="2" t="s">
        <v>634</v>
      </c>
      <c r="T732" s="2" t="s">
        <v>369</v>
      </c>
    </row>
    <row r="733" spans="1:20" x14ac:dyDescent="0.3">
      <c r="A733" t="s">
        <v>62</v>
      </c>
      <c r="B733" t="s">
        <v>14</v>
      </c>
      <c r="C733" t="s">
        <v>15</v>
      </c>
      <c r="D733" t="s">
        <v>230</v>
      </c>
      <c r="E733" t="s">
        <v>76</v>
      </c>
      <c r="F733">
        <v>11572</v>
      </c>
      <c r="G733" t="s">
        <v>57</v>
      </c>
      <c r="H733" t="s">
        <v>26</v>
      </c>
      <c r="I733" t="s">
        <v>27</v>
      </c>
      <c r="J733">
        <v>63</v>
      </c>
      <c r="K733">
        <v>2</v>
      </c>
      <c r="L733">
        <v>0</v>
      </c>
      <c r="M733">
        <v>3024</v>
      </c>
      <c r="O733" s="2" t="str">
        <f>TRIM(SampleSuperstore3[[#This Row],[City]])</f>
        <v>Oceanside</v>
      </c>
      <c r="P733" s="2" t="str">
        <f>TRIM(SampleSuperstore3[[#This Row],[State]])</f>
        <v>New York</v>
      </c>
      <c r="Q733" s="2" t="str">
        <f t="shared" si="11"/>
        <v>Oceanside New York</v>
      </c>
      <c r="R733" s="6" t="s">
        <v>230</v>
      </c>
      <c r="S733" s="2" t="s">
        <v>634</v>
      </c>
      <c r="T733" s="2" t="s">
        <v>369</v>
      </c>
    </row>
    <row r="734" spans="1:20" x14ac:dyDescent="0.3">
      <c r="A734" t="s">
        <v>28</v>
      </c>
      <c r="B734" t="s">
        <v>44</v>
      </c>
      <c r="C734" t="s">
        <v>15</v>
      </c>
      <c r="D734" t="s">
        <v>42</v>
      </c>
      <c r="E734" t="s">
        <v>43</v>
      </c>
      <c r="F734">
        <v>98115</v>
      </c>
      <c r="G734" t="s">
        <v>25</v>
      </c>
      <c r="H734" t="s">
        <v>26</v>
      </c>
      <c r="I734" t="s">
        <v>32</v>
      </c>
      <c r="J734">
        <v>24294</v>
      </c>
      <c r="K734">
        <v>3</v>
      </c>
      <c r="L734">
        <v>0</v>
      </c>
      <c r="M734">
        <v>97176</v>
      </c>
      <c r="O734" s="2" t="str">
        <f>TRIM(SampleSuperstore3[[#This Row],[City]])</f>
        <v>Seattle</v>
      </c>
      <c r="P734" s="2" t="str">
        <f>TRIM(SampleSuperstore3[[#This Row],[State]])</f>
        <v>Washington</v>
      </c>
      <c r="Q734" s="2" t="str">
        <f t="shared" si="11"/>
        <v>Seattle Washington</v>
      </c>
      <c r="R734" s="6" t="s">
        <v>230</v>
      </c>
      <c r="S734" s="2" t="s">
        <v>634</v>
      </c>
      <c r="T734" s="2" t="s">
        <v>369</v>
      </c>
    </row>
    <row r="735" spans="1:20" x14ac:dyDescent="0.3">
      <c r="A735" t="s">
        <v>28</v>
      </c>
      <c r="B735" t="s">
        <v>44</v>
      </c>
      <c r="C735" t="s">
        <v>15</v>
      </c>
      <c r="D735" t="s">
        <v>42</v>
      </c>
      <c r="E735" t="s">
        <v>43</v>
      </c>
      <c r="F735">
        <v>98115</v>
      </c>
      <c r="G735" t="s">
        <v>25</v>
      </c>
      <c r="H735" t="s">
        <v>35</v>
      </c>
      <c r="I735" t="s">
        <v>59</v>
      </c>
      <c r="J735">
        <v>17997</v>
      </c>
      <c r="K735">
        <v>3</v>
      </c>
      <c r="L735">
        <v>0</v>
      </c>
      <c r="M735">
        <v>863856</v>
      </c>
      <c r="O735" s="2" t="str">
        <f>TRIM(SampleSuperstore3[[#This Row],[City]])</f>
        <v>Seattle</v>
      </c>
      <c r="P735" s="2" t="str">
        <f>TRIM(SampleSuperstore3[[#This Row],[State]])</f>
        <v>Washington</v>
      </c>
      <c r="Q735" s="2" t="str">
        <f t="shared" si="11"/>
        <v>Seattle Washington</v>
      </c>
      <c r="R735" s="6" t="s">
        <v>230</v>
      </c>
      <c r="S735" s="2" t="s">
        <v>634</v>
      </c>
      <c r="T735" s="2" t="s">
        <v>369</v>
      </c>
    </row>
    <row r="736" spans="1:20" x14ac:dyDescent="0.3">
      <c r="A736" t="s">
        <v>28</v>
      </c>
      <c r="B736" t="s">
        <v>44</v>
      </c>
      <c r="C736" t="s">
        <v>15</v>
      </c>
      <c r="D736" t="s">
        <v>42</v>
      </c>
      <c r="E736" t="s">
        <v>43</v>
      </c>
      <c r="F736">
        <v>98115</v>
      </c>
      <c r="G736" t="s">
        <v>25</v>
      </c>
      <c r="H736" t="s">
        <v>26</v>
      </c>
      <c r="I736" t="s">
        <v>37</v>
      </c>
      <c r="J736">
        <v>99696</v>
      </c>
      <c r="K736">
        <v>6</v>
      </c>
      <c r="L736">
        <v>2</v>
      </c>
      <c r="M736">
        <v>336474</v>
      </c>
      <c r="O736" s="2" t="str">
        <f>TRIM(SampleSuperstore3[[#This Row],[City]])</f>
        <v>Seattle</v>
      </c>
      <c r="P736" s="2" t="str">
        <f>TRIM(SampleSuperstore3[[#This Row],[State]])</f>
        <v>Washington</v>
      </c>
      <c r="Q736" s="2" t="str">
        <f t="shared" si="11"/>
        <v>Seattle Washington</v>
      </c>
      <c r="R736" s="6" t="s">
        <v>42</v>
      </c>
      <c r="S736" s="2" t="s">
        <v>43</v>
      </c>
      <c r="T736" s="2"/>
    </row>
    <row r="737" spans="1:20" x14ac:dyDescent="0.3">
      <c r="A737" t="s">
        <v>28</v>
      </c>
      <c r="B737" t="s">
        <v>44</v>
      </c>
      <c r="C737" t="s">
        <v>15</v>
      </c>
      <c r="D737" t="s">
        <v>42</v>
      </c>
      <c r="E737" t="s">
        <v>43</v>
      </c>
      <c r="F737">
        <v>98115</v>
      </c>
      <c r="G737" t="s">
        <v>25</v>
      </c>
      <c r="H737" t="s">
        <v>26</v>
      </c>
      <c r="I737" t="s">
        <v>37</v>
      </c>
      <c r="J737">
        <v>27936</v>
      </c>
      <c r="K737">
        <v>4</v>
      </c>
      <c r="L737">
        <v>2</v>
      </c>
      <c r="M737">
        <v>94284</v>
      </c>
      <c r="O737" s="2" t="str">
        <f>TRIM(SampleSuperstore3[[#This Row],[City]])</f>
        <v>Seattle</v>
      </c>
      <c r="P737" s="2" t="str">
        <f>TRIM(SampleSuperstore3[[#This Row],[State]])</f>
        <v>Washington</v>
      </c>
      <c r="Q737" s="2" t="str">
        <f t="shared" si="11"/>
        <v>Seattle Washington</v>
      </c>
      <c r="R737" s="6" t="s">
        <v>42</v>
      </c>
      <c r="S737" s="2" t="s">
        <v>43</v>
      </c>
      <c r="T737" s="2"/>
    </row>
    <row r="738" spans="1:20" x14ac:dyDescent="0.3">
      <c r="A738" t="s">
        <v>28</v>
      </c>
      <c r="B738" t="s">
        <v>44</v>
      </c>
      <c r="C738" t="s">
        <v>15</v>
      </c>
      <c r="D738" t="s">
        <v>42</v>
      </c>
      <c r="E738" t="s">
        <v>43</v>
      </c>
      <c r="F738">
        <v>98115</v>
      </c>
      <c r="G738" t="s">
        <v>25</v>
      </c>
      <c r="H738" t="s">
        <v>19</v>
      </c>
      <c r="I738" t="s">
        <v>20</v>
      </c>
      <c r="J738">
        <v>8498</v>
      </c>
      <c r="K738">
        <v>1</v>
      </c>
      <c r="L738">
        <v>0</v>
      </c>
      <c r="M738">
        <v>186956</v>
      </c>
      <c r="O738" s="2" t="str">
        <f>TRIM(SampleSuperstore3[[#This Row],[City]])</f>
        <v>Seattle</v>
      </c>
      <c r="P738" s="2" t="str">
        <f>TRIM(SampleSuperstore3[[#This Row],[State]])</f>
        <v>Washington</v>
      </c>
      <c r="Q738" s="2" t="str">
        <f t="shared" si="11"/>
        <v>Seattle Washington</v>
      </c>
      <c r="R738" s="6" t="s">
        <v>42</v>
      </c>
      <c r="S738" s="2" t="s">
        <v>43</v>
      </c>
      <c r="T738" s="2"/>
    </row>
    <row r="739" spans="1:20" x14ac:dyDescent="0.3">
      <c r="A739" t="s">
        <v>28</v>
      </c>
      <c r="B739" t="s">
        <v>44</v>
      </c>
      <c r="C739" t="s">
        <v>15</v>
      </c>
      <c r="D739" t="s">
        <v>42</v>
      </c>
      <c r="E739" t="s">
        <v>43</v>
      </c>
      <c r="F739">
        <v>98115</v>
      </c>
      <c r="G739" t="s">
        <v>25</v>
      </c>
      <c r="H739" t="s">
        <v>26</v>
      </c>
      <c r="I739" t="s">
        <v>37</v>
      </c>
      <c r="J739">
        <v>1872</v>
      </c>
      <c r="K739">
        <v>5</v>
      </c>
      <c r="L739">
        <v>2</v>
      </c>
      <c r="M739">
        <v>6552</v>
      </c>
      <c r="O739" s="2" t="str">
        <f>TRIM(SampleSuperstore3[[#This Row],[City]])</f>
        <v>Seattle</v>
      </c>
      <c r="P739" s="2" t="str">
        <f>TRIM(SampleSuperstore3[[#This Row],[State]])</f>
        <v>Washington</v>
      </c>
      <c r="Q739" s="2" t="str">
        <f t="shared" si="11"/>
        <v>Seattle Washington</v>
      </c>
      <c r="R739" s="6" t="s">
        <v>42</v>
      </c>
      <c r="S739" s="2" t="s">
        <v>43</v>
      </c>
      <c r="T739" s="2"/>
    </row>
    <row r="740" spans="1:20" x14ac:dyDescent="0.3">
      <c r="A740" t="s">
        <v>28</v>
      </c>
      <c r="B740" t="s">
        <v>14</v>
      </c>
      <c r="C740" t="s">
        <v>15</v>
      </c>
      <c r="D740" t="s">
        <v>52</v>
      </c>
      <c r="E740" t="s">
        <v>24</v>
      </c>
      <c r="F740">
        <v>94110</v>
      </c>
      <c r="G740" t="s">
        <v>25</v>
      </c>
      <c r="H740" t="s">
        <v>35</v>
      </c>
      <c r="I740" t="s">
        <v>59</v>
      </c>
      <c r="J740">
        <v>4998</v>
      </c>
      <c r="K740">
        <v>2</v>
      </c>
      <c r="L740">
        <v>0</v>
      </c>
      <c r="M740">
        <v>84966</v>
      </c>
      <c r="O740" s="2" t="str">
        <f>TRIM(SampleSuperstore3[[#This Row],[City]])</f>
        <v>San Francisco</v>
      </c>
      <c r="P740" s="2" t="str">
        <f>TRIM(SampleSuperstore3[[#This Row],[State]])</f>
        <v>California</v>
      </c>
      <c r="Q740" s="2" t="str">
        <f t="shared" si="11"/>
        <v>San Francisco California</v>
      </c>
      <c r="R740" s="6" t="s">
        <v>42</v>
      </c>
      <c r="S740" s="2" t="s">
        <v>43</v>
      </c>
      <c r="T740" s="2"/>
    </row>
    <row r="741" spans="1:20" x14ac:dyDescent="0.3">
      <c r="A741" t="s">
        <v>28</v>
      </c>
      <c r="B741" t="s">
        <v>44</v>
      </c>
      <c r="C741" t="s">
        <v>15</v>
      </c>
      <c r="D741" t="s">
        <v>64</v>
      </c>
      <c r="E741" t="s">
        <v>65</v>
      </c>
      <c r="F741">
        <v>60540</v>
      </c>
      <c r="G741" t="s">
        <v>47</v>
      </c>
      <c r="H741" t="s">
        <v>26</v>
      </c>
      <c r="I741" t="s">
        <v>27</v>
      </c>
      <c r="J741">
        <v>11784</v>
      </c>
      <c r="K741">
        <v>3</v>
      </c>
      <c r="L741">
        <v>2</v>
      </c>
      <c r="M741">
        <v>42717</v>
      </c>
      <c r="O741" s="2" t="str">
        <f>TRIM(SampleSuperstore3[[#This Row],[City]])</f>
        <v>Naperville</v>
      </c>
      <c r="P741" s="2" t="str">
        <f>TRIM(SampleSuperstore3[[#This Row],[State]])</f>
        <v>Illinois</v>
      </c>
      <c r="Q741" s="2" t="str">
        <f t="shared" si="11"/>
        <v>Naperville Illinois</v>
      </c>
      <c r="R741" s="6" t="s">
        <v>42</v>
      </c>
      <c r="S741" s="2" t="s">
        <v>43</v>
      </c>
      <c r="T741" s="2"/>
    </row>
    <row r="742" spans="1:20" x14ac:dyDescent="0.3">
      <c r="A742" t="s">
        <v>28</v>
      </c>
      <c r="B742" t="s">
        <v>44</v>
      </c>
      <c r="C742" t="s">
        <v>15</v>
      </c>
      <c r="D742" t="s">
        <v>64</v>
      </c>
      <c r="E742" t="s">
        <v>65</v>
      </c>
      <c r="F742">
        <v>60540</v>
      </c>
      <c r="G742" t="s">
        <v>47</v>
      </c>
      <c r="H742" t="s">
        <v>26</v>
      </c>
      <c r="I742" t="s">
        <v>32</v>
      </c>
      <c r="J742">
        <v>272736</v>
      </c>
      <c r="K742">
        <v>3</v>
      </c>
      <c r="L742">
        <v>2</v>
      </c>
      <c r="M742">
        <v>-647748</v>
      </c>
      <c r="O742" s="2" t="str">
        <f>TRIM(SampleSuperstore3[[#This Row],[City]])</f>
        <v>Naperville</v>
      </c>
      <c r="P742" s="2" t="str">
        <f>TRIM(SampleSuperstore3[[#This Row],[State]])</f>
        <v>Illinois</v>
      </c>
      <c r="Q742" s="2" t="str">
        <f t="shared" si="11"/>
        <v>Naperville Illinois</v>
      </c>
      <c r="R742" s="6" t="s">
        <v>632</v>
      </c>
      <c r="S742" s="2" t="s">
        <v>633</v>
      </c>
      <c r="T742" s="2" t="s">
        <v>24</v>
      </c>
    </row>
    <row r="743" spans="1:20" x14ac:dyDescent="0.3">
      <c r="A743" t="s">
        <v>28</v>
      </c>
      <c r="B743" t="s">
        <v>44</v>
      </c>
      <c r="C743" t="s">
        <v>15</v>
      </c>
      <c r="D743" t="s">
        <v>64</v>
      </c>
      <c r="E743" t="s">
        <v>65</v>
      </c>
      <c r="F743">
        <v>60540</v>
      </c>
      <c r="G743" t="s">
        <v>47</v>
      </c>
      <c r="H743" t="s">
        <v>26</v>
      </c>
      <c r="I743" t="s">
        <v>37</v>
      </c>
      <c r="J743">
        <v>354</v>
      </c>
      <c r="K743">
        <v>2</v>
      </c>
      <c r="L743">
        <v>8</v>
      </c>
      <c r="M743">
        <v>-5487</v>
      </c>
      <c r="O743" s="2" t="str">
        <f>TRIM(SampleSuperstore3[[#This Row],[City]])</f>
        <v>Naperville</v>
      </c>
      <c r="P743" s="2" t="str">
        <f>TRIM(SampleSuperstore3[[#This Row],[State]])</f>
        <v>Illinois</v>
      </c>
      <c r="Q743" s="2" t="str">
        <f t="shared" si="11"/>
        <v>Naperville Illinois</v>
      </c>
      <c r="R743" s="6" t="s">
        <v>64</v>
      </c>
      <c r="S743" s="2" t="s">
        <v>65</v>
      </c>
      <c r="T743" s="2"/>
    </row>
    <row r="744" spans="1:20" x14ac:dyDescent="0.3">
      <c r="A744" t="s">
        <v>28</v>
      </c>
      <c r="B744" t="s">
        <v>14</v>
      </c>
      <c r="C744" t="s">
        <v>15</v>
      </c>
      <c r="D744" t="s">
        <v>135</v>
      </c>
      <c r="E744" t="s">
        <v>46</v>
      </c>
      <c r="F744">
        <v>75220</v>
      </c>
      <c r="G744" t="s">
        <v>47</v>
      </c>
      <c r="H744" t="s">
        <v>26</v>
      </c>
      <c r="I744" t="s">
        <v>110</v>
      </c>
      <c r="J744">
        <v>5152</v>
      </c>
      <c r="K744">
        <v>5</v>
      </c>
      <c r="L744">
        <v>2</v>
      </c>
      <c r="M744">
        <v>-10948</v>
      </c>
      <c r="O744" s="2" t="str">
        <f>TRIM(SampleSuperstore3[[#This Row],[City]])</f>
        <v>Dallas</v>
      </c>
      <c r="P744" s="2" t="str">
        <f>TRIM(SampleSuperstore3[[#This Row],[State]])</f>
        <v>Texas</v>
      </c>
      <c r="Q744" s="2" t="str">
        <f t="shared" si="11"/>
        <v>Dallas Texas</v>
      </c>
      <c r="R744" s="6" t="s">
        <v>64</v>
      </c>
      <c r="S744" s="2" t="s">
        <v>65</v>
      </c>
      <c r="T744" s="2"/>
    </row>
    <row r="745" spans="1:20" x14ac:dyDescent="0.3">
      <c r="A745" t="s">
        <v>28</v>
      </c>
      <c r="B745" t="s">
        <v>14</v>
      </c>
      <c r="C745" t="s">
        <v>15</v>
      </c>
      <c r="D745" t="s">
        <v>135</v>
      </c>
      <c r="E745" t="s">
        <v>46</v>
      </c>
      <c r="F745">
        <v>75220</v>
      </c>
      <c r="G745" t="s">
        <v>47</v>
      </c>
      <c r="H745" t="s">
        <v>26</v>
      </c>
      <c r="I745" t="s">
        <v>41</v>
      </c>
      <c r="J745">
        <v>3528</v>
      </c>
      <c r="K745">
        <v>1</v>
      </c>
      <c r="L745">
        <v>2</v>
      </c>
      <c r="M745">
        <v>11466</v>
      </c>
      <c r="O745" s="2" t="str">
        <f>TRIM(SampleSuperstore3[[#This Row],[City]])</f>
        <v>Dallas</v>
      </c>
      <c r="P745" s="2" t="str">
        <f>TRIM(SampleSuperstore3[[#This Row],[State]])</f>
        <v>Texas</v>
      </c>
      <c r="Q745" s="2" t="str">
        <f t="shared" si="11"/>
        <v>Dallas Texas</v>
      </c>
      <c r="R745" s="6" t="s">
        <v>64</v>
      </c>
      <c r="S745" s="2" t="s">
        <v>65</v>
      </c>
      <c r="T745" s="2"/>
    </row>
    <row r="746" spans="1:20" x14ac:dyDescent="0.3">
      <c r="A746" t="s">
        <v>28</v>
      </c>
      <c r="B746" t="s">
        <v>14</v>
      </c>
      <c r="C746" t="s">
        <v>15</v>
      </c>
      <c r="D746" t="s">
        <v>135</v>
      </c>
      <c r="E746" t="s">
        <v>46</v>
      </c>
      <c r="F746">
        <v>75220</v>
      </c>
      <c r="G746" t="s">
        <v>47</v>
      </c>
      <c r="H746" t="s">
        <v>26</v>
      </c>
      <c r="I746" t="s">
        <v>41</v>
      </c>
      <c r="J746">
        <v>4624</v>
      </c>
      <c r="K746">
        <v>1</v>
      </c>
      <c r="L746">
        <v>2</v>
      </c>
      <c r="M746">
        <v>16762</v>
      </c>
      <c r="O746" s="2" t="str">
        <f>TRIM(SampleSuperstore3[[#This Row],[City]])</f>
        <v>Dallas</v>
      </c>
      <c r="P746" s="2" t="str">
        <f>TRIM(SampleSuperstore3[[#This Row],[State]])</f>
        <v>Texas</v>
      </c>
      <c r="Q746" s="2" t="str">
        <f t="shared" si="11"/>
        <v>Dallas Texas</v>
      </c>
      <c r="R746" s="6" t="s">
        <v>135</v>
      </c>
      <c r="S746" s="2" t="s">
        <v>46</v>
      </c>
      <c r="T746" s="2"/>
    </row>
    <row r="747" spans="1:20" x14ac:dyDescent="0.3">
      <c r="A747" t="s">
        <v>28</v>
      </c>
      <c r="B747" t="s">
        <v>14</v>
      </c>
      <c r="C747" t="s">
        <v>15</v>
      </c>
      <c r="D747" t="s">
        <v>135</v>
      </c>
      <c r="E747" t="s">
        <v>46</v>
      </c>
      <c r="F747">
        <v>75220</v>
      </c>
      <c r="G747" t="s">
        <v>47</v>
      </c>
      <c r="H747" t="s">
        <v>26</v>
      </c>
      <c r="I747" t="s">
        <v>110</v>
      </c>
      <c r="J747">
        <v>55168</v>
      </c>
      <c r="K747">
        <v>4</v>
      </c>
      <c r="L747">
        <v>2</v>
      </c>
      <c r="M747">
        <v>62064</v>
      </c>
      <c r="O747" s="2" t="str">
        <f>TRIM(SampleSuperstore3[[#This Row],[City]])</f>
        <v>Dallas</v>
      </c>
      <c r="P747" s="2" t="str">
        <f>TRIM(SampleSuperstore3[[#This Row],[State]])</f>
        <v>Texas</v>
      </c>
      <c r="Q747" s="2" t="str">
        <f t="shared" si="11"/>
        <v>Dallas Texas</v>
      </c>
      <c r="R747" s="6" t="s">
        <v>135</v>
      </c>
      <c r="S747" s="2" t="s">
        <v>46</v>
      </c>
      <c r="T747" s="2"/>
    </row>
    <row r="748" spans="1:20" x14ac:dyDescent="0.3">
      <c r="A748" t="s">
        <v>168</v>
      </c>
      <c r="B748" t="s">
        <v>22</v>
      </c>
      <c r="C748" t="s">
        <v>15</v>
      </c>
      <c r="D748" t="s">
        <v>144</v>
      </c>
      <c r="E748" t="s">
        <v>24</v>
      </c>
      <c r="F748">
        <v>92105</v>
      </c>
      <c r="G748" t="s">
        <v>25</v>
      </c>
      <c r="H748" t="s">
        <v>19</v>
      </c>
      <c r="I748" t="s">
        <v>31</v>
      </c>
      <c r="J748">
        <v>56712</v>
      </c>
      <c r="K748">
        <v>10</v>
      </c>
      <c r="L748">
        <v>2</v>
      </c>
      <c r="M748">
        <v>-28356</v>
      </c>
      <c r="O748" s="2" t="str">
        <f>TRIM(SampleSuperstore3[[#This Row],[City]])</f>
        <v>San Diego</v>
      </c>
      <c r="P748" s="2" t="str">
        <f>TRIM(SampleSuperstore3[[#This Row],[State]])</f>
        <v>California</v>
      </c>
      <c r="Q748" s="2" t="str">
        <f t="shared" si="11"/>
        <v>San Diego California</v>
      </c>
      <c r="R748" s="6" t="s">
        <v>135</v>
      </c>
      <c r="S748" s="2" t="s">
        <v>46</v>
      </c>
      <c r="T748" s="2"/>
    </row>
    <row r="749" spans="1:20" x14ac:dyDescent="0.3">
      <c r="A749" t="s">
        <v>168</v>
      </c>
      <c r="B749" t="s">
        <v>22</v>
      </c>
      <c r="C749" t="s">
        <v>15</v>
      </c>
      <c r="D749" t="s">
        <v>144</v>
      </c>
      <c r="E749" t="s">
        <v>24</v>
      </c>
      <c r="F749">
        <v>92105</v>
      </c>
      <c r="G749" t="s">
        <v>25</v>
      </c>
      <c r="H749" t="s">
        <v>26</v>
      </c>
      <c r="I749" t="s">
        <v>32</v>
      </c>
      <c r="J749">
        <v>35932</v>
      </c>
      <c r="K749">
        <v>4</v>
      </c>
      <c r="L749">
        <v>0</v>
      </c>
      <c r="M749">
        <v>71864</v>
      </c>
      <c r="O749" s="2" t="str">
        <f>TRIM(SampleSuperstore3[[#This Row],[City]])</f>
        <v>San Diego</v>
      </c>
      <c r="P749" s="2" t="str">
        <f>TRIM(SampleSuperstore3[[#This Row],[State]])</f>
        <v>California</v>
      </c>
      <c r="Q749" s="2" t="str">
        <f t="shared" si="11"/>
        <v>San Diego California</v>
      </c>
      <c r="R749" s="6" t="s">
        <v>135</v>
      </c>
      <c r="S749" s="2" t="s">
        <v>46</v>
      </c>
      <c r="T749" s="2"/>
    </row>
    <row r="750" spans="1:20" x14ac:dyDescent="0.3">
      <c r="A750" t="s">
        <v>13</v>
      </c>
      <c r="B750" t="s">
        <v>14</v>
      </c>
      <c r="C750" t="s">
        <v>15</v>
      </c>
      <c r="D750" t="s">
        <v>231</v>
      </c>
      <c r="E750" t="s">
        <v>65</v>
      </c>
      <c r="F750">
        <v>60201</v>
      </c>
      <c r="G750" t="s">
        <v>47</v>
      </c>
      <c r="H750" t="s">
        <v>35</v>
      </c>
      <c r="I750" t="s">
        <v>36</v>
      </c>
      <c r="J750">
        <v>11992</v>
      </c>
      <c r="K750">
        <v>1</v>
      </c>
      <c r="L750">
        <v>2</v>
      </c>
      <c r="M750">
        <v>8994</v>
      </c>
      <c r="O750" s="2" t="str">
        <f>TRIM(SampleSuperstore3[[#This Row],[City]])</f>
        <v>Evanston</v>
      </c>
      <c r="P750" s="2" t="str">
        <f>TRIM(SampleSuperstore3[[#This Row],[State]])</f>
        <v>Illinois</v>
      </c>
      <c r="Q750" s="2" t="str">
        <f t="shared" si="11"/>
        <v>Evanston Illinois</v>
      </c>
      <c r="R750" s="6" t="s">
        <v>632</v>
      </c>
      <c r="S750" s="2" t="s">
        <v>646</v>
      </c>
      <c r="T750" s="2" t="s">
        <v>24</v>
      </c>
    </row>
    <row r="751" spans="1:20" x14ac:dyDescent="0.3">
      <c r="A751" t="s">
        <v>28</v>
      </c>
      <c r="B751" t="s">
        <v>14</v>
      </c>
      <c r="C751" t="s">
        <v>15</v>
      </c>
      <c r="D751" t="s">
        <v>232</v>
      </c>
      <c r="E751" t="s">
        <v>70</v>
      </c>
      <c r="F751">
        <v>48183</v>
      </c>
      <c r="G751" t="s">
        <v>47</v>
      </c>
      <c r="H751" t="s">
        <v>26</v>
      </c>
      <c r="I751" t="s">
        <v>37</v>
      </c>
      <c r="J751">
        <v>5805</v>
      </c>
      <c r="K751">
        <v>3</v>
      </c>
      <c r="L751">
        <v>0</v>
      </c>
      <c r="M751">
        <v>26703</v>
      </c>
      <c r="O751" s="2" t="str">
        <f>TRIM(SampleSuperstore3[[#This Row],[City]])</f>
        <v>Trenton</v>
      </c>
      <c r="P751" s="2" t="str">
        <f>TRIM(SampleSuperstore3[[#This Row],[State]])</f>
        <v>Michigan</v>
      </c>
      <c r="Q751" s="2" t="str">
        <f t="shared" si="11"/>
        <v>Trenton Michigan</v>
      </c>
      <c r="R751" s="6" t="s">
        <v>632</v>
      </c>
      <c r="S751" s="2" t="s">
        <v>646</v>
      </c>
      <c r="T751" s="2" t="s">
        <v>24</v>
      </c>
    </row>
    <row r="752" spans="1:20" x14ac:dyDescent="0.3">
      <c r="A752" t="s">
        <v>28</v>
      </c>
      <c r="B752" t="s">
        <v>14</v>
      </c>
      <c r="C752" t="s">
        <v>15</v>
      </c>
      <c r="D752" t="s">
        <v>232</v>
      </c>
      <c r="E752" t="s">
        <v>70</v>
      </c>
      <c r="F752">
        <v>48183</v>
      </c>
      <c r="G752" t="s">
        <v>47</v>
      </c>
      <c r="H752" t="s">
        <v>19</v>
      </c>
      <c r="I752" t="s">
        <v>33</v>
      </c>
      <c r="J752">
        <v>15774</v>
      </c>
      <c r="K752">
        <v>11</v>
      </c>
      <c r="L752">
        <v>0</v>
      </c>
      <c r="M752">
        <v>567864</v>
      </c>
      <c r="O752" s="2" t="str">
        <f>TRIM(SampleSuperstore3[[#This Row],[City]])</f>
        <v>Trenton</v>
      </c>
      <c r="P752" s="2" t="str">
        <f>TRIM(SampleSuperstore3[[#This Row],[State]])</f>
        <v>Michigan</v>
      </c>
      <c r="Q752" s="2" t="str">
        <f t="shared" si="11"/>
        <v>Trenton Michigan</v>
      </c>
      <c r="R752" s="6" t="s">
        <v>231</v>
      </c>
      <c r="S752" s="2" t="s">
        <v>65</v>
      </c>
      <c r="T752" s="2"/>
    </row>
    <row r="753" spans="1:22" x14ac:dyDescent="0.3">
      <c r="A753" t="s">
        <v>28</v>
      </c>
      <c r="B753" t="s">
        <v>14</v>
      </c>
      <c r="C753" t="s">
        <v>15</v>
      </c>
      <c r="D753" t="s">
        <v>232</v>
      </c>
      <c r="E753" t="s">
        <v>70</v>
      </c>
      <c r="F753">
        <v>48183</v>
      </c>
      <c r="G753" t="s">
        <v>47</v>
      </c>
      <c r="H753" t="s">
        <v>26</v>
      </c>
      <c r="I753" t="s">
        <v>34</v>
      </c>
      <c r="J753">
        <v>5698</v>
      </c>
      <c r="K753">
        <v>7</v>
      </c>
      <c r="L753">
        <v>0</v>
      </c>
      <c r="M753">
        <v>22792</v>
      </c>
      <c r="O753" s="2" t="str">
        <f>TRIM(SampleSuperstore3[[#This Row],[City]])</f>
        <v>Trenton</v>
      </c>
      <c r="P753" s="2" t="str">
        <f>TRIM(SampleSuperstore3[[#This Row],[State]])</f>
        <v>Michigan</v>
      </c>
      <c r="Q753" s="2" t="str">
        <f t="shared" si="11"/>
        <v>Trenton Michigan</v>
      </c>
      <c r="R753" s="6" t="s">
        <v>232</v>
      </c>
      <c r="S753" s="2" t="s">
        <v>70</v>
      </c>
      <c r="T753" s="2"/>
    </row>
    <row r="754" spans="1:22" x14ac:dyDescent="0.3">
      <c r="A754" t="s">
        <v>28</v>
      </c>
      <c r="B754" t="s">
        <v>14</v>
      </c>
      <c r="C754" t="s">
        <v>15</v>
      </c>
      <c r="D754" t="s">
        <v>232</v>
      </c>
      <c r="E754" t="s">
        <v>70</v>
      </c>
      <c r="F754">
        <v>48183</v>
      </c>
      <c r="G754" t="s">
        <v>47</v>
      </c>
      <c r="H754" t="s">
        <v>26</v>
      </c>
      <c r="I754" t="s">
        <v>37</v>
      </c>
      <c r="J754">
        <v>288</v>
      </c>
      <c r="K754">
        <v>1</v>
      </c>
      <c r="L754">
        <v>0</v>
      </c>
      <c r="M754">
        <v>14112</v>
      </c>
      <c r="O754" s="2" t="str">
        <f>TRIM(SampleSuperstore3[[#This Row],[City]])</f>
        <v>Trenton</v>
      </c>
      <c r="P754" s="2" t="str">
        <f>TRIM(SampleSuperstore3[[#This Row],[State]])</f>
        <v>Michigan</v>
      </c>
      <c r="Q754" s="2" t="str">
        <f t="shared" si="11"/>
        <v>Trenton Michigan</v>
      </c>
      <c r="R754" s="6" t="s">
        <v>232</v>
      </c>
      <c r="S754" s="2" t="s">
        <v>70</v>
      </c>
      <c r="T754" s="2"/>
    </row>
    <row r="755" spans="1:22" x14ac:dyDescent="0.3">
      <c r="A755" t="s">
        <v>62</v>
      </c>
      <c r="B755" t="s">
        <v>22</v>
      </c>
      <c r="C755" t="s">
        <v>15</v>
      </c>
      <c r="D755" t="s">
        <v>52</v>
      </c>
      <c r="E755" t="s">
        <v>24</v>
      </c>
      <c r="F755">
        <v>94110</v>
      </c>
      <c r="G755" t="s">
        <v>25</v>
      </c>
      <c r="H755" t="s">
        <v>35</v>
      </c>
      <c r="I755" t="s">
        <v>162</v>
      </c>
      <c r="J755">
        <v>1199976</v>
      </c>
      <c r="K755">
        <v>3</v>
      </c>
      <c r="L755">
        <v>2</v>
      </c>
      <c r="M755">
        <v>3749925</v>
      </c>
      <c r="O755" s="2" t="str">
        <f>TRIM(SampleSuperstore3[[#This Row],[City]])</f>
        <v>San Francisco</v>
      </c>
      <c r="P755" s="2" t="str">
        <f>TRIM(SampleSuperstore3[[#This Row],[State]])</f>
        <v>California</v>
      </c>
      <c r="Q755" s="2" t="str">
        <f t="shared" si="11"/>
        <v>San Francisco California</v>
      </c>
      <c r="R755" s="6" t="s">
        <v>232</v>
      </c>
      <c r="S755" s="2" t="s">
        <v>70</v>
      </c>
      <c r="T755" s="2"/>
    </row>
    <row r="756" spans="1:22" x14ac:dyDescent="0.3">
      <c r="A756" t="s">
        <v>28</v>
      </c>
      <c r="B756" t="s">
        <v>14</v>
      </c>
      <c r="C756" t="s">
        <v>15</v>
      </c>
      <c r="D756" t="s">
        <v>23</v>
      </c>
      <c r="E756" t="s">
        <v>24</v>
      </c>
      <c r="F756">
        <v>90036</v>
      </c>
      <c r="G756" t="s">
        <v>25</v>
      </c>
      <c r="H756" t="s">
        <v>19</v>
      </c>
      <c r="I756" t="s">
        <v>33</v>
      </c>
      <c r="J756">
        <v>7992</v>
      </c>
      <c r="K756">
        <v>4</v>
      </c>
      <c r="L756">
        <v>0</v>
      </c>
      <c r="M756">
        <v>287712</v>
      </c>
      <c r="O756" s="2" t="str">
        <f>TRIM(SampleSuperstore3[[#This Row],[City]])</f>
        <v>Los Angeles</v>
      </c>
      <c r="P756" s="2" t="str">
        <f>TRIM(SampleSuperstore3[[#This Row],[State]])</f>
        <v>California</v>
      </c>
      <c r="Q756" s="2" t="str">
        <f t="shared" si="11"/>
        <v>Los Angeles California</v>
      </c>
      <c r="R756" s="6" t="s">
        <v>232</v>
      </c>
      <c r="S756" s="2" t="s">
        <v>70</v>
      </c>
      <c r="T756" s="2"/>
    </row>
    <row r="757" spans="1:22" x14ac:dyDescent="0.3">
      <c r="A757" t="s">
        <v>28</v>
      </c>
      <c r="B757" t="s">
        <v>22</v>
      </c>
      <c r="C757" t="s">
        <v>15</v>
      </c>
      <c r="D757" t="s">
        <v>189</v>
      </c>
      <c r="E757" t="s">
        <v>30</v>
      </c>
      <c r="F757">
        <v>32216</v>
      </c>
      <c r="G757" t="s">
        <v>18</v>
      </c>
      <c r="H757" t="s">
        <v>19</v>
      </c>
      <c r="I757" t="s">
        <v>31</v>
      </c>
      <c r="J757">
        <v>383438</v>
      </c>
      <c r="K757">
        <v>4</v>
      </c>
      <c r="L757">
        <v>45</v>
      </c>
      <c r="M757">
        <v>-1673184</v>
      </c>
      <c r="O757" s="2" t="str">
        <f>TRIM(SampleSuperstore3[[#This Row],[City]])</f>
        <v>Jacksonville</v>
      </c>
      <c r="P757" s="2" t="str">
        <f>TRIM(SampleSuperstore3[[#This Row],[State]])</f>
        <v>Florida</v>
      </c>
      <c r="Q757" s="2" t="str">
        <f t="shared" si="11"/>
        <v>Jacksonville Florida</v>
      </c>
      <c r="R757" s="6" t="s">
        <v>632</v>
      </c>
      <c r="S757" s="2" t="s">
        <v>633</v>
      </c>
      <c r="T757" s="2" t="s">
        <v>24</v>
      </c>
    </row>
    <row r="758" spans="1:22" x14ac:dyDescent="0.3">
      <c r="A758" t="s">
        <v>28</v>
      </c>
      <c r="B758" t="s">
        <v>14</v>
      </c>
      <c r="C758" t="s">
        <v>15</v>
      </c>
      <c r="D758" t="s">
        <v>233</v>
      </c>
      <c r="E758" t="s">
        <v>68</v>
      </c>
      <c r="F758">
        <v>55016</v>
      </c>
      <c r="G758" t="s">
        <v>47</v>
      </c>
      <c r="H758" t="s">
        <v>26</v>
      </c>
      <c r="I758" t="s">
        <v>32</v>
      </c>
      <c r="J758">
        <v>2456</v>
      </c>
      <c r="K758">
        <v>2</v>
      </c>
      <c r="L758">
        <v>0</v>
      </c>
      <c r="M758">
        <v>68768</v>
      </c>
      <c r="O758" s="2" t="str">
        <f>TRIM(SampleSuperstore3[[#This Row],[City]])</f>
        <v>Cottage Grove</v>
      </c>
      <c r="P758" s="2" t="str">
        <f>TRIM(SampleSuperstore3[[#This Row],[State]])</f>
        <v>Minnesota</v>
      </c>
      <c r="Q758" s="2" t="str">
        <f t="shared" si="11"/>
        <v>Cottage Grove Minnesota</v>
      </c>
      <c r="R758" s="6" t="s">
        <v>626</v>
      </c>
      <c r="S758" s="2" t="s">
        <v>627</v>
      </c>
      <c r="T758" s="2" t="s">
        <v>24</v>
      </c>
    </row>
    <row r="759" spans="1:22" x14ac:dyDescent="0.3">
      <c r="A759" t="s">
        <v>28</v>
      </c>
      <c r="B759" t="s">
        <v>14</v>
      </c>
      <c r="C759" t="s">
        <v>15</v>
      </c>
      <c r="D759" t="s">
        <v>233</v>
      </c>
      <c r="E759" t="s">
        <v>68</v>
      </c>
      <c r="F759">
        <v>55016</v>
      </c>
      <c r="G759" t="s">
        <v>47</v>
      </c>
      <c r="H759" t="s">
        <v>35</v>
      </c>
      <c r="I759" t="s">
        <v>59</v>
      </c>
      <c r="J759">
        <v>1198</v>
      </c>
      <c r="K759">
        <v>4</v>
      </c>
      <c r="L759">
        <v>0</v>
      </c>
      <c r="M759">
        <v>4792</v>
      </c>
      <c r="O759" s="2" t="str">
        <f>TRIM(SampleSuperstore3[[#This Row],[City]])</f>
        <v>Cottage Grove</v>
      </c>
      <c r="P759" s="2" t="str">
        <f>TRIM(SampleSuperstore3[[#This Row],[State]])</f>
        <v>Minnesota</v>
      </c>
      <c r="Q759" s="2" t="str">
        <f t="shared" si="11"/>
        <v>Cottage Grove Minnesota</v>
      </c>
      <c r="R759" s="6" t="s">
        <v>189</v>
      </c>
      <c r="S759" s="2" t="s">
        <v>30</v>
      </c>
      <c r="T759" s="2"/>
    </row>
    <row r="760" spans="1:22" x14ac:dyDescent="0.3">
      <c r="A760" t="s">
        <v>28</v>
      </c>
      <c r="B760" t="s">
        <v>22</v>
      </c>
      <c r="C760" t="s">
        <v>15</v>
      </c>
      <c r="D760" t="s">
        <v>75</v>
      </c>
      <c r="E760" t="s">
        <v>76</v>
      </c>
      <c r="F760">
        <v>10009</v>
      </c>
      <c r="G760" t="s">
        <v>57</v>
      </c>
      <c r="H760" t="s">
        <v>26</v>
      </c>
      <c r="I760" t="s">
        <v>37</v>
      </c>
      <c r="J760">
        <v>13128</v>
      </c>
      <c r="K760">
        <v>3</v>
      </c>
      <c r="L760">
        <v>2</v>
      </c>
      <c r="M760">
        <v>42666</v>
      </c>
      <c r="O760" s="2" t="str">
        <f>TRIM(SampleSuperstore3[[#This Row],[City]])</f>
        <v>New York City</v>
      </c>
      <c r="P760" s="2" t="str">
        <f>TRIM(SampleSuperstore3[[#This Row],[State]])</f>
        <v>New York</v>
      </c>
      <c r="Q760" s="2" t="str">
        <f t="shared" si="11"/>
        <v>New York City New York</v>
      </c>
      <c r="R760" s="6" t="s">
        <v>679</v>
      </c>
      <c r="S760" s="2" t="s">
        <v>667</v>
      </c>
      <c r="T760" s="2" t="s">
        <v>68</v>
      </c>
    </row>
    <row r="761" spans="1:22" x14ac:dyDescent="0.3">
      <c r="A761" t="s">
        <v>28</v>
      </c>
      <c r="B761" t="s">
        <v>22</v>
      </c>
      <c r="C761" t="s">
        <v>15</v>
      </c>
      <c r="D761" t="s">
        <v>207</v>
      </c>
      <c r="E761" t="s">
        <v>49</v>
      </c>
      <c r="F761">
        <v>54302</v>
      </c>
      <c r="G761" t="s">
        <v>47</v>
      </c>
      <c r="H761" t="s">
        <v>26</v>
      </c>
      <c r="I761" t="s">
        <v>41</v>
      </c>
      <c r="J761">
        <v>2272</v>
      </c>
      <c r="K761">
        <v>4</v>
      </c>
      <c r="L761">
        <v>0</v>
      </c>
      <c r="M761">
        <v>10224</v>
      </c>
      <c r="O761" s="2" t="str">
        <f>TRIM(SampleSuperstore3[[#This Row],[City]])</f>
        <v>Green Bay</v>
      </c>
      <c r="P761" s="2" t="str">
        <f>TRIM(SampleSuperstore3[[#This Row],[State]])</f>
        <v>Wisconsin</v>
      </c>
      <c r="Q761" s="2" t="str">
        <f t="shared" si="11"/>
        <v>Green Bay Wisconsin</v>
      </c>
      <c r="R761" s="6" t="s">
        <v>679</v>
      </c>
      <c r="S761" s="2" t="s">
        <v>667</v>
      </c>
      <c r="T761" s="2" t="s">
        <v>68</v>
      </c>
    </row>
    <row r="762" spans="1:22" x14ac:dyDescent="0.3">
      <c r="A762" t="s">
        <v>28</v>
      </c>
      <c r="B762" t="s">
        <v>14</v>
      </c>
      <c r="C762" t="s">
        <v>15</v>
      </c>
      <c r="D762" t="s">
        <v>23</v>
      </c>
      <c r="E762" t="s">
        <v>24</v>
      </c>
      <c r="F762">
        <v>90004</v>
      </c>
      <c r="G762" t="s">
        <v>25</v>
      </c>
      <c r="H762" t="s">
        <v>26</v>
      </c>
      <c r="I762" t="s">
        <v>41</v>
      </c>
      <c r="J762">
        <v>5832</v>
      </c>
      <c r="K762">
        <v>9</v>
      </c>
      <c r="L762">
        <v>0</v>
      </c>
      <c r="M762">
        <v>279936</v>
      </c>
      <c r="O762" s="2" t="str">
        <f>TRIM(SampleSuperstore3[[#This Row],[City]])</f>
        <v>Los Angeles</v>
      </c>
      <c r="P762" s="2" t="str">
        <f>TRIM(SampleSuperstore3[[#This Row],[State]])</f>
        <v>California</v>
      </c>
      <c r="Q762" s="2" t="str">
        <f t="shared" si="11"/>
        <v>Los Angeles California</v>
      </c>
      <c r="R762" s="6" t="s">
        <v>634</v>
      </c>
      <c r="S762" s="2" t="s">
        <v>369</v>
      </c>
      <c r="T762" s="2" t="s">
        <v>3</v>
      </c>
      <c r="U762" t="s">
        <v>634</v>
      </c>
      <c r="V762" t="s">
        <v>369</v>
      </c>
    </row>
    <row r="763" spans="1:22" x14ac:dyDescent="0.3">
      <c r="A763" t="s">
        <v>28</v>
      </c>
      <c r="B763" t="s">
        <v>22</v>
      </c>
      <c r="C763" t="s">
        <v>15</v>
      </c>
      <c r="D763" t="s">
        <v>200</v>
      </c>
      <c r="E763" t="s">
        <v>167</v>
      </c>
      <c r="F763">
        <v>30318</v>
      </c>
      <c r="G763" t="s">
        <v>18</v>
      </c>
      <c r="H763" t="s">
        <v>26</v>
      </c>
      <c r="I763" t="s">
        <v>27</v>
      </c>
      <c r="J763">
        <v>1239</v>
      </c>
      <c r="K763">
        <v>3</v>
      </c>
      <c r="L763">
        <v>0</v>
      </c>
      <c r="M763">
        <v>56994</v>
      </c>
      <c r="O763" s="2" t="str">
        <f>TRIM(SampleSuperstore3[[#This Row],[City]])</f>
        <v>Atlanta</v>
      </c>
      <c r="P763" s="2" t="str">
        <f>TRIM(SampleSuperstore3[[#This Row],[State]])</f>
        <v>Georgia</v>
      </c>
      <c r="Q763" s="2" t="str">
        <f t="shared" si="11"/>
        <v>Atlanta Georgia</v>
      </c>
      <c r="R763" s="6" t="s">
        <v>665</v>
      </c>
      <c r="S763" s="2" t="s">
        <v>666</v>
      </c>
      <c r="T763" s="2" t="s">
        <v>49</v>
      </c>
    </row>
    <row r="764" spans="1:22" x14ac:dyDescent="0.3">
      <c r="A764" t="s">
        <v>28</v>
      </c>
      <c r="B764" t="s">
        <v>14</v>
      </c>
      <c r="C764" t="s">
        <v>15</v>
      </c>
      <c r="D764" t="s">
        <v>103</v>
      </c>
      <c r="E764" t="s">
        <v>104</v>
      </c>
      <c r="F764">
        <v>43229</v>
      </c>
      <c r="G764" t="s">
        <v>57</v>
      </c>
      <c r="H764" t="s">
        <v>35</v>
      </c>
      <c r="I764" t="s">
        <v>36</v>
      </c>
      <c r="J764">
        <v>107982</v>
      </c>
      <c r="K764">
        <v>3</v>
      </c>
      <c r="L764">
        <v>4</v>
      </c>
      <c r="M764">
        <v>-269955</v>
      </c>
      <c r="O764" s="2" t="str">
        <f>TRIM(SampleSuperstore3[[#This Row],[City]])</f>
        <v>Columbus</v>
      </c>
      <c r="P764" s="2" t="str">
        <f>TRIM(SampleSuperstore3[[#This Row],[State]])</f>
        <v>Ohio</v>
      </c>
      <c r="Q764" s="2" t="str">
        <f t="shared" si="11"/>
        <v>Columbus Ohio</v>
      </c>
      <c r="R764" s="6" t="s">
        <v>626</v>
      </c>
      <c r="S764" s="2" t="s">
        <v>627</v>
      </c>
      <c r="T764" s="2" t="s">
        <v>24</v>
      </c>
    </row>
    <row r="765" spans="1:22" x14ac:dyDescent="0.3">
      <c r="A765" t="s">
        <v>13</v>
      </c>
      <c r="B765" t="s">
        <v>22</v>
      </c>
      <c r="C765" t="s">
        <v>15</v>
      </c>
      <c r="D765" t="s">
        <v>234</v>
      </c>
      <c r="E765" t="s">
        <v>125</v>
      </c>
      <c r="F765">
        <v>71111</v>
      </c>
      <c r="G765" t="s">
        <v>18</v>
      </c>
      <c r="H765" t="s">
        <v>26</v>
      </c>
      <c r="I765" t="s">
        <v>60</v>
      </c>
      <c r="J765">
        <v>1136</v>
      </c>
      <c r="K765">
        <v>2</v>
      </c>
      <c r="L765">
        <v>0</v>
      </c>
      <c r="M765">
        <v>53392</v>
      </c>
      <c r="O765" s="2" t="str">
        <f>TRIM(SampleSuperstore3[[#This Row],[City]])</f>
        <v>Bossier City</v>
      </c>
      <c r="P765" s="2" t="str">
        <f>TRIM(SampleSuperstore3[[#This Row],[State]])</f>
        <v>Louisiana</v>
      </c>
      <c r="Q765" s="2" t="str">
        <f t="shared" si="11"/>
        <v>Bossier City Louisiana</v>
      </c>
      <c r="R765" s="6" t="s">
        <v>200</v>
      </c>
      <c r="S765" s="2" t="s">
        <v>167</v>
      </c>
      <c r="T765" s="2"/>
    </row>
    <row r="766" spans="1:22" x14ac:dyDescent="0.3">
      <c r="A766" t="s">
        <v>13</v>
      </c>
      <c r="B766" t="s">
        <v>22</v>
      </c>
      <c r="C766" t="s">
        <v>15</v>
      </c>
      <c r="D766" t="s">
        <v>234</v>
      </c>
      <c r="E766" t="s">
        <v>125</v>
      </c>
      <c r="F766">
        <v>71111</v>
      </c>
      <c r="G766" t="s">
        <v>18</v>
      </c>
      <c r="H766" t="s">
        <v>26</v>
      </c>
      <c r="I766" t="s">
        <v>60</v>
      </c>
      <c r="J766">
        <v>5094</v>
      </c>
      <c r="K766">
        <v>3</v>
      </c>
      <c r="L766">
        <v>0</v>
      </c>
      <c r="M766">
        <v>2547</v>
      </c>
      <c r="O766" s="2" t="str">
        <f>TRIM(SampleSuperstore3[[#This Row],[City]])</f>
        <v>Bossier City</v>
      </c>
      <c r="P766" s="2" t="str">
        <f>TRIM(SampleSuperstore3[[#This Row],[State]])</f>
        <v>Louisiana</v>
      </c>
      <c r="Q766" s="2" t="str">
        <f t="shared" si="11"/>
        <v>Bossier City Louisiana</v>
      </c>
      <c r="R766" s="6" t="s">
        <v>103</v>
      </c>
      <c r="S766" s="2" t="s">
        <v>104</v>
      </c>
      <c r="T766" s="2"/>
    </row>
    <row r="767" spans="1:22" x14ac:dyDescent="0.3">
      <c r="A767" t="s">
        <v>13</v>
      </c>
      <c r="B767" t="s">
        <v>22</v>
      </c>
      <c r="C767" t="s">
        <v>15</v>
      </c>
      <c r="D767" t="s">
        <v>234</v>
      </c>
      <c r="E767" t="s">
        <v>125</v>
      </c>
      <c r="F767">
        <v>71111</v>
      </c>
      <c r="G767" t="s">
        <v>18</v>
      </c>
      <c r="H767" t="s">
        <v>35</v>
      </c>
      <c r="I767" t="s">
        <v>59</v>
      </c>
      <c r="J767">
        <v>64674</v>
      </c>
      <c r="K767">
        <v>6</v>
      </c>
      <c r="L767">
        <v>0</v>
      </c>
      <c r="M767">
        <v>258696</v>
      </c>
      <c r="O767" s="2" t="str">
        <f>TRIM(SampleSuperstore3[[#This Row],[City]])</f>
        <v>Bossier City</v>
      </c>
      <c r="P767" s="2" t="str">
        <f>TRIM(SampleSuperstore3[[#This Row],[State]])</f>
        <v>Louisiana</v>
      </c>
      <c r="Q767" s="2" t="str">
        <f t="shared" si="11"/>
        <v>Bossier City Louisiana</v>
      </c>
      <c r="R767" s="6" t="s">
        <v>680</v>
      </c>
      <c r="S767" s="2" t="s">
        <v>3</v>
      </c>
      <c r="T767" s="2" t="s">
        <v>125</v>
      </c>
    </row>
    <row r="768" spans="1:22" x14ac:dyDescent="0.3">
      <c r="A768" t="s">
        <v>13</v>
      </c>
      <c r="B768" t="s">
        <v>22</v>
      </c>
      <c r="C768" t="s">
        <v>15</v>
      </c>
      <c r="D768" t="s">
        <v>234</v>
      </c>
      <c r="E768" t="s">
        <v>125</v>
      </c>
      <c r="F768">
        <v>71111</v>
      </c>
      <c r="G768" t="s">
        <v>18</v>
      </c>
      <c r="H768" t="s">
        <v>26</v>
      </c>
      <c r="I768" t="s">
        <v>37</v>
      </c>
      <c r="J768">
        <v>564</v>
      </c>
      <c r="K768">
        <v>3</v>
      </c>
      <c r="L768">
        <v>0</v>
      </c>
      <c r="M768">
        <v>27072</v>
      </c>
      <c r="O768" s="2" t="str">
        <f>TRIM(SampleSuperstore3[[#This Row],[City]])</f>
        <v>Bossier City</v>
      </c>
      <c r="P768" s="2" t="str">
        <f>TRIM(SampleSuperstore3[[#This Row],[State]])</f>
        <v>Louisiana</v>
      </c>
      <c r="Q768" s="2" t="str">
        <f t="shared" si="11"/>
        <v>Bossier City Louisiana</v>
      </c>
      <c r="R768" s="6" t="s">
        <v>680</v>
      </c>
      <c r="S768" s="2" t="s">
        <v>3</v>
      </c>
      <c r="T768" s="2" t="s">
        <v>125</v>
      </c>
    </row>
    <row r="769" spans="1:20" x14ac:dyDescent="0.3">
      <c r="A769" t="s">
        <v>13</v>
      </c>
      <c r="B769" t="s">
        <v>22</v>
      </c>
      <c r="C769" t="s">
        <v>15</v>
      </c>
      <c r="D769" t="s">
        <v>234</v>
      </c>
      <c r="E769" t="s">
        <v>125</v>
      </c>
      <c r="F769">
        <v>71111</v>
      </c>
      <c r="G769" t="s">
        <v>18</v>
      </c>
      <c r="H769" t="s">
        <v>26</v>
      </c>
      <c r="I769" t="s">
        <v>32</v>
      </c>
      <c r="J769">
        <v>57258</v>
      </c>
      <c r="K769">
        <v>6</v>
      </c>
      <c r="L769">
        <v>0</v>
      </c>
      <c r="M769">
        <v>343548</v>
      </c>
      <c r="O769" s="2" t="str">
        <f>TRIM(SampleSuperstore3[[#This Row],[City]])</f>
        <v>Bossier City</v>
      </c>
      <c r="P769" s="2" t="str">
        <f>TRIM(SampleSuperstore3[[#This Row],[State]])</f>
        <v>Louisiana</v>
      </c>
      <c r="Q769" s="2" t="str">
        <f t="shared" si="11"/>
        <v>Bossier City Louisiana</v>
      </c>
      <c r="R769" s="6" t="s">
        <v>680</v>
      </c>
      <c r="S769" s="2" t="s">
        <v>3</v>
      </c>
      <c r="T769" s="2" t="s">
        <v>125</v>
      </c>
    </row>
    <row r="770" spans="1:20" x14ac:dyDescent="0.3">
      <c r="A770" t="s">
        <v>28</v>
      </c>
      <c r="B770" t="s">
        <v>22</v>
      </c>
      <c r="C770" t="s">
        <v>15</v>
      </c>
      <c r="D770" t="s">
        <v>158</v>
      </c>
      <c r="E770" t="s">
        <v>30</v>
      </c>
      <c r="F770">
        <v>33710</v>
      </c>
      <c r="G770" t="s">
        <v>18</v>
      </c>
      <c r="H770" t="s">
        <v>19</v>
      </c>
      <c r="I770" t="s">
        <v>33</v>
      </c>
      <c r="J770">
        <v>31088</v>
      </c>
      <c r="K770">
        <v>2</v>
      </c>
      <c r="L770">
        <v>2</v>
      </c>
      <c r="M770">
        <v>23316</v>
      </c>
      <c r="O770" s="2" t="str">
        <f>TRIM(SampleSuperstore3[[#This Row],[City]])</f>
        <v>Saint Petersburg</v>
      </c>
      <c r="P770" s="2" t="str">
        <f>TRIM(SampleSuperstore3[[#This Row],[State]])</f>
        <v>Florida</v>
      </c>
      <c r="Q770" s="2" t="str">
        <f t="shared" si="11"/>
        <v>Saint Petersburg Florida</v>
      </c>
      <c r="R770" s="6" t="s">
        <v>680</v>
      </c>
      <c r="S770" s="2" t="s">
        <v>3</v>
      </c>
      <c r="T770" s="2" t="s">
        <v>125</v>
      </c>
    </row>
    <row r="771" spans="1:20" x14ac:dyDescent="0.3">
      <c r="A771" t="s">
        <v>28</v>
      </c>
      <c r="B771" t="s">
        <v>14</v>
      </c>
      <c r="C771" t="s">
        <v>15</v>
      </c>
      <c r="D771" t="s">
        <v>155</v>
      </c>
      <c r="E771" t="s">
        <v>83</v>
      </c>
      <c r="F771">
        <v>22204</v>
      </c>
      <c r="G771" t="s">
        <v>18</v>
      </c>
      <c r="H771" t="s">
        <v>19</v>
      </c>
      <c r="I771" t="s">
        <v>21</v>
      </c>
      <c r="J771">
        <v>64196</v>
      </c>
      <c r="K771">
        <v>2</v>
      </c>
      <c r="L771">
        <v>0</v>
      </c>
      <c r="M771">
        <v>1797488</v>
      </c>
      <c r="O771" s="2" t="str">
        <f>TRIM(SampleSuperstore3[[#This Row],[City]])</f>
        <v>Arlington</v>
      </c>
      <c r="P771" s="2" t="str">
        <f>TRIM(SampleSuperstore3[[#This Row],[State]])</f>
        <v>Virginia</v>
      </c>
      <c r="Q771" s="2" t="str">
        <f t="shared" ref="Q771:Q834" si="12">_xlfn.CONCAT(O771," ",P771)</f>
        <v>Arlington Virginia</v>
      </c>
      <c r="R771" s="6" t="s">
        <v>680</v>
      </c>
      <c r="S771" s="2" t="s">
        <v>3</v>
      </c>
      <c r="T771" s="2" t="s">
        <v>125</v>
      </c>
    </row>
    <row r="772" spans="1:20" x14ac:dyDescent="0.3">
      <c r="A772" t="s">
        <v>28</v>
      </c>
      <c r="B772" t="s">
        <v>22</v>
      </c>
      <c r="C772" t="s">
        <v>15</v>
      </c>
      <c r="D772" t="s">
        <v>174</v>
      </c>
      <c r="E772" t="s">
        <v>102</v>
      </c>
      <c r="F772">
        <v>50315</v>
      </c>
      <c r="G772" t="s">
        <v>47</v>
      </c>
      <c r="H772" t="s">
        <v>26</v>
      </c>
      <c r="I772" t="s">
        <v>37</v>
      </c>
      <c r="J772">
        <v>1828</v>
      </c>
      <c r="K772">
        <v>2</v>
      </c>
      <c r="L772">
        <v>0</v>
      </c>
      <c r="M772">
        <v>914</v>
      </c>
      <c r="O772" s="2" t="str">
        <f>TRIM(SampleSuperstore3[[#This Row],[City]])</f>
        <v>Des Moines</v>
      </c>
      <c r="P772" s="2" t="str">
        <f>TRIM(SampleSuperstore3[[#This Row],[State]])</f>
        <v>Iowa</v>
      </c>
      <c r="Q772" s="2" t="str">
        <f t="shared" si="12"/>
        <v>Des Moines Iowa</v>
      </c>
      <c r="R772" s="6" t="s">
        <v>636</v>
      </c>
      <c r="S772" s="2" t="s">
        <v>650</v>
      </c>
      <c r="T772" s="2" t="s">
        <v>30</v>
      </c>
    </row>
    <row r="773" spans="1:20" x14ac:dyDescent="0.3">
      <c r="A773" t="s">
        <v>28</v>
      </c>
      <c r="B773" t="s">
        <v>22</v>
      </c>
      <c r="C773" t="s">
        <v>15</v>
      </c>
      <c r="D773" t="s">
        <v>174</v>
      </c>
      <c r="E773" t="s">
        <v>102</v>
      </c>
      <c r="F773">
        <v>50315</v>
      </c>
      <c r="G773" t="s">
        <v>47</v>
      </c>
      <c r="H773" t="s">
        <v>35</v>
      </c>
      <c r="I773" t="s">
        <v>36</v>
      </c>
      <c r="J773">
        <v>207</v>
      </c>
      <c r="K773">
        <v>3</v>
      </c>
      <c r="L773">
        <v>0</v>
      </c>
      <c r="M773">
        <v>5175</v>
      </c>
      <c r="O773" s="2" t="str">
        <f>TRIM(SampleSuperstore3[[#This Row],[City]])</f>
        <v>Des Moines</v>
      </c>
      <c r="P773" s="2" t="str">
        <f>TRIM(SampleSuperstore3[[#This Row],[State]])</f>
        <v>Iowa</v>
      </c>
      <c r="Q773" s="2" t="str">
        <f t="shared" si="12"/>
        <v>Des Moines Iowa</v>
      </c>
      <c r="R773" s="6" t="s">
        <v>155</v>
      </c>
      <c r="S773" s="2" t="s">
        <v>83</v>
      </c>
      <c r="T773" s="2"/>
    </row>
    <row r="774" spans="1:20" x14ac:dyDescent="0.3">
      <c r="A774" t="s">
        <v>28</v>
      </c>
      <c r="B774" t="s">
        <v>22</v>
      </c>
      <c r="C774" t="s">
        <v>15</v>
      </c>
      <c r="D774" t="s">
        <v>174</v>
      </c>
      <c r="E774" t="s">
        <v>102</v>
      </c>
      <c r="F774">
        <v>50315</v>
      </c>
      <c r="G774" t="s">
        <v>47</v>
      </c>
      <c r="H774" t="s">
        <v>26</v>
      </c>
      <c r="I774" t="s">
        <v>37</v>
      </c>
      <c r="J774">
        <v>3235</v>
      </c>
      <c r="K774">
        <v>5</v>
      </c>
      <c r="L774">
        <v>0</v>
      </c>
      <c r="M774">
        <v>16175</v>
      </c>
      <c r="O774" s="2" t="str">
        <f>TRIM(SampleSuperstore3[[#This Row],[City]])</f>
        <v>Des Moines</v>
      </c>
      <c r="P774" s="2" t="str">
        <f>TRIM(SampleSuperstore3[[#This Row],[State]])</f>
        <v>Iowa</v>
      </c>
      <c r="Q774" s="2" t="str">
        <f t="shared" si="12"/>
        <v>Des Moines Iowa</v>
      </c>
      <c r="R774" s="6" t="s">
        <v>655</v>
      </c>
      <c r="S774" s="2" t="s">
        <v>656</v>
      </c>
      <c r="T774" s="2" t="s">
        <v>102</v>
      </c>
    </row>
    <row r="775" spans="1:20" x14ac:dyDescent="0.3">
      <c r="A775" t="s">
        <v>28</v>
      </c>
      <c r="B775" t="s">
        <v>22</v>
      </c>
      <c r="C775" t="s">
        <v>15</v>
      </c>
      <c r="D775" t="s">
        <v>174</v>
      </c>
      <c r="E775" t="s">
        <v>102</v>
      </c>
      <c r="F775">
        <v>50315</v>
      </c>
      <c r="G775" t="s">
        <v>47</v>
      </c>
      <c r="H775" t="s">
        <v>26</v>
      </c>
      <c r="I775" t="s">
        <v>37</v>
      </c>
      <c r="J775">
        <v>771</v>
      </c>
      <c r="K775">
        <v>1</v>
      </c>
      <c r="L775">
        <v>0</v>
      </c>
      <c r="M775">
        <v>34695</v>
      </c>
      <c r="O775" s="2" t="str">
        <f>TRIM(SampleSuperstore3[[#This Row],[City]])</f>
        <v>Des Moines</v>
      </c>
      <c r="P775" s="2" t="str">
        <f>TRIM(SampleSuperstore3[[#This Row],[State]])</f>
        <v>Iowa</v>
      </c>
      <c r="Q775" s="2" t="str">
        <f t="shared" si="12"/>
        <v>Des Moines Iowa</v>
      </c>
      <c r="R775" s="6" t="s">
        <v>655</v>
      </c>
      <c r="S775" s="2" t="s">
        <v>656</v>
      </c>
      <c r="T775" s="2" t="s">
        <v>102</v>
      </c>
    </row>
    <row r="776" spans="1:20" x14ac:dyDescent="0.3">
      <c r="A776" t="s">
        <v>28</v>
      </c>
      <c r="B776" t="s">
        <v>22</v>
      </c>
      <c r="C776" t="s">
        <v>15</v>
      </c>
      <c r="D776" t="s">
        <v>174</v>
      </c>
      <c r="E776" t="s">
        <v>102</v>
      </c>
      <c r="F776">
        <v>50315</v>
      </c>
      <c r="G776" t="s">
        <v>47</v>
      </c>
      <c r="H776" t="s">
        <v>26</v>
      </c>
      <c r="I776" t="s">
        <v>34</v>
      </c>
      <c r="J776">
        <v>403</v>
      </c>
      <c r="K776">
        <v>2</v>
      </c>
      <c r="L776">
        <v>0</v>
      </c>
      <c r="M776">
        <v>10881</v>
      </c>
      <c r="O776" s="2" t="str">
        <f>TRIM(SampleSuperstore3[[#This Row],[City]])</f>
        <v>Des Moines</v>
      </c>
      <c r="P776" s="2" t="str">
        <f>TRIM(SampleSuperstore3[[#This Row],[State]])</f>
        <v>Iowa</v>
      </c>
      <c r="Q776" s="2" t="str">
        <f t="shared" si="12"/>
        <v>Des Moines Iowa</v>
      </c>
      <c r="R776" s="6" t="s">
        <v>655</v>
      </c>
      <c r="S776" s="2" t="s">
        <v>656</v>
      </c>
      <c r="T776" s="2" t="s">
        <v>102</v>
      </c>
    </row>
    <row r="777" spans="1:20" x14ac:dyDescent="0.3">
      <c r="A777" t="s">
        <v>28</v>
      </c>
      <c r="B777" t="s">
        <v>22</v>
      </c>
      <c r="C777" t="s">
        <v>15</v>
      </c>
      <c r="D777" t="s">
        <v>174</v>
      </c>
      <c r="E777" t="s">
        <v>102</v>
      </c>
      <c r="F777">
        <v>50315</v>
      </c>
      <c r="G777" t="s">
        <v>47</v>
      </c>
      <c r="H777" t="s">
        <v>19</v>
      </c>
      <c r="I777" t="s">
        <v>33</v>
      </c>
      <c r="J777">
        <v>3458</v>
      </c>
      <c r="K777">
        <v>7</v>
      </c>
      <c r="L777">
        <v>0</v>
      </c>
      <c r="M777">
        <v>145236</v>
      </c>
      <c r="O777" s="2" t="str">
        <f>TRIM(SampleSuperstore3[[#This Row],[City]])</f>
        <v>Des Moines</v>
      </c>
      <c r="P777" s="2" t="str">
        <f>TRIM(SampleSuperstore3[[#This Row],[State]])</f>
        <v>Iowa</v>
      </c>
      <c r="Q777" s="2" t="str">
        <f t="shared" si="12"/>
        <v>Des Moines Iowa</v>
      </c>
      <c r="R777" s="6" t="s">
        <v>655</v>
      </c>
      <c r="S777" s="2" t="s">
        <v>656</v>
      </c>
      <c r="T777" s="2" t="s">
        <v>102</v>
      </c>
    </row>
    <row r="778" spans="1:20" x14ac:dyDescent="0.3">
      <c r="A778" t="s">
        <v>28</v>
      </c>
      <c r="B778" t="s">
        <v>14</v>
      </c>
      <c r="C778" t="s">
        <v>15</v>
      </c>
      <c r="D778" t="s">
        <v>148</v>
      </c>
      <c r="E778" t="s">
        <v>104</v>
      </c>
      <c r="F778">
        <v>45231</v>
      </c>
      <c r="G778" t="s">
        <v>57</v>
      </c>
      <c r="H778" t="s">
        <v>26</v>
      </c>
      <c r="I778" t="s">
        <v>34</v>
      </c>
      <c r="J778">
        <v>3276</v>
      </c>
      <c r="K778">
        <v>7</v>
      </c>
      <c r="L778">
        <v>2</v>
      </c>
      <c r="M778">
        <v>36855</v>
      </c>
      <c r="O778" s="2" t="str">
        <f>TRIM(SampleSuperstore3[[#This Row],[City]])</f>
        <v>Cincinnati</v>
      </c>
      <c r="P778" s="2" t="str">
        <f>TRIM(SampleSuperstore3[[#This Row],[State]])</f>
        <v>Ohio</v>
      </c>
      <c r="Q778" s="2" t="str">
        <f t="shared" si="12"/>
        <v>Cincinnati Ohio</v>
      </c>
      <c r="R778" s="6" t="s">
        <v>655</v>
      </c>
      <c r="S778" s="2" t="s">
        <v>656</v>
      </c>
      <c r="T778" s="2" t="s">
        <v>102</v>
      </c>
    </row>
    <row r="779" spans="1:20" x14ac:dyDescent="0.3">
      <c r="A779" t="s">
        <v>62</v>
      </c>
      <c r="B779" t="s">
        <v>44</v>
      </c>
      <c r="C779" t="s">
        <v>15</v>
      </c>
      <c r="D779" t="s">
        <v>52</v>
      </c>
      <c r="E779" t="s">
        <v>24</v>
      </c>
      <c r="F779">
        <v>94110</v>
      </c>
      <c r="G779" t="s">
        <v>25</v>
      </c>
      <c r="H779" t="s">
        <v>19</v>
      </c>
      <c r="I779" t="s">
        <v>21</v>
      </c>
      <c r="J779">
        <v>544008</v>
      </c>
      <c r="K779">
        <v>3</v>
      </c>
      <c r="L779">
        <v>2</v>
      </c>
      <c r="M779">
        <v>408006</v>
      </c>
      <c r="O779" s="2" t="str">
        <f>TRIM(SampleSuperstore3[[#This Row],[City]])</f>
        <v>San Francisco</v>
      </c>
      <c r="P779" s="2" t="str">
        <f>TRIM(SampleSuperstore3[[#This Row],[State]])</f>
        <v>California</v>
      </c>
      <c r="Q779" s="2" t="str">
        <f t="shared" si="12"/>
        <v>San Francisco California</v>
      </c>
      <c r="R779" s="6" t="s">
        <v>655</v>
      </c>
      <c r="S779" s="2" t="s">
        <v>656</v>
      </c>
      <c r="T779" s="2" t="s">
        <v>102</v>
      </c>
    </row>
    <row r="780" spans="1:20" x14ac:dyDescent="0.3">
      <c r="A780" t="s">
        <v>62</v>
      </c>
      <c r="B780" t="s">
        <v>44</v>
      </c>
      <c r="C780" t="s">
        <v>15</v>
      </c>
      <c r="D780" t="s">
        <v>52</v>
      </c>
      <c r="E780" t="s">
        <v>24</v>
      </c>
      <c r="F780">
        <v>94110</v>
      </c>
      <c r="G780" t="s">
        <v>25</v>
      </c>
      <c r="H780" t="s">
        <v>26</v>
      </c>
      <c r="I780" t="s">
        <v>41</v>
      </c>
      <c r="J780">
        <v>5994</v>
      </c>
      <c r="K780">
        <v>3</v>
      </c>
      <c r="L780">
        <v>0</v>
      </c>
      <c r="M780">
        <v>281718</v>
      </c>
      <c r="O780" s="2" t="str">
        <f>TRIM(SampleSuperstore3[[#This Row],[City]])</f>
        <v>San Francisco</v>
      </c>
      <c r="P780" s="2" t="str">
        <f>TRIM(SampleSuperstore3[[#This Row],[State]])</f>
        <v>California</v>
      </c>
      <c r="Q780" s="2" t="str">
        <f t="shared" si="12"/>
        <v>San Francisco California</v>
      </c>
      <c r="R780" s="6" t="s">
        <v>148</v>
      </c>
      <c r="S780" s="2" t="s">
        <v>104</v>
      </c>
      <c r="T780" s="2"/>
    </row>
    <row r="781" spans="1:20" x14ac:dyDescent="0.3">
      <c r="A781" t="s">
        <v>62</v>
      </c>
      <c r="B781" t="s">
        <v>44</v>
      </c>
      <c r="C781" t="s">
        <v>15</v>
      </c>
      <c r="D781" t="s">
        <v>52</v>
      </c>
      <c r="E781" t="s">
        <v>24</v>
      </c>
      <c r="F781">
        <v>94110</v>
      </c>
      <c r="G781" t="s">
        <v>25</v>
      </c>
      <c r="H781" t="s">
        <v>26</v>
      </c>
      <c r="I781" t="s">
        <v>41</v>
      </c>
      <c r="J781">
        <v>2392</v>
      </c>
      <c r="K781">
        <v>4</v>
      </c>
      <c r="L781">
        <v>0</v>
      </c>
      <c r="M781">
        <v>117208</v>
      </c>
      <c r="O781" s="2" t="str">
        <f>TRIM(SampleSuperstore3[[#This Row],[City]])</f>
        <v>San Francisco</v>
      </c>
      <c r="P781" s="2" t="str">
        <f>TRIM(SampleSuperstore3[[#This Row],[State]])</f>
        <v>California</v>
      </c>
      <c r="Q781" s="2" t="str">
        <f t="shared" si="12"/>
        <v>San Francisco California</v>
      </c>
      <c r="R781" s="6" t="s">
        <v>632</v>
      </c>
      <c r="S781" s="2" t="s">
        <v>633</v>
      </c>
      <c r="T781" s="2" t="s">
        <v>24</v>
      </c>
    </row>
    <row r="782" spans="1:20" x14ac:dyDescent="0.3">
      <c r="A782" t="s">
        <v>62</v>
      </c>
      <c r="B782" t="s">
        <v>44</v>
      </c>
      <c r="C782" t="s">
        <v>15</v>
      </c>
      <c r="D782" t="s">
        <v>52</v>
      </c>
      <c r="E782" t="s">
        <v>24</v>
      </c>
      <c r="F782">
        <v>94110</v>
      </c>
      <c r="G782" t="s">
        <v>25</v>
      </c>
      <c r="H782" t="s">
        <v>26</v>
      </c>
      <c r="I782" t="s">
        <v>41</v>
      </c>
      <c r="J782">
        <v>428</v>
      </c>
      <c r="K782">
        <v>1</v>
      </c>
      <c r="L782">
        <v>0</v>
      </c>
      <c r="M782">
        <v>1926</v>
      </c>
      <c r="O782" s="2" t="str">
        <f>TRIM(SampleSuperstore3[[#This Row],[City]])</f>
        <v>San Francisco</v>
      </c>
      <c r="P782" s="2" t="str">
        <f>TRIM(SampleSuperstore3[[#This Row],[State]])</f>
        <v>California</v>
      </c>
      <c r="Q782" s="2" t="str">
        <f t="shared" si="12"/>
        <v>San Francisco California</v>
      </c>
      <c r="R782" s="6" t="s">
        <v>632</v>
      </c>
      <c r="S782" s="2" t="s">
        <v>633</v>
      </c>
      <c r="T782" s="2" t="s">
        <v>24</v>
      </c>
    </row>
    <row r="783" spans="1:20" x14ac:dyDescent="0.3">
      <c r="A783" t="s">
        <v>13</v>
      </c>
      <c r="B783" t="s">
        <v>14</v>
      </c>
      <c r="C783" t="s">
        <v>15</v>
      </c>
      <c r="D783" t="s">
        <v>103</v>
      </c>
      <c r="E783" t="s">
        <v>104</v>
      </c>
      <c r="F783">
        <v>43229</v>
      </c>
      <c r="G783" t="s">
        <v>57</v>
      </c>
      <c r="H783" t="s">
        <v>26</v>
      </c>
      <c r="I783" t="s">
        <v>37</v>
      </c>
      <c r="J783">
        <v>3207</v>
      </c>
      <c r="K783">
        <v>5</v>
      </c>
      <c r="L783">
        <v>7</v>
      </c>
      <c r="M783">
        <v>-22449</v>
      </c>
      <c r="O783" s="2" t="str">
        <f>TRIM(SampleSuperstore3[[#This Row],[City]])</f>
        <v>Columbus</v>
      </c>
      <c r="P783" s="2" t="str">
        <f>TRIM(SampleSuperstore3[[#This Row],[State]])</f>
        <v>Ohio</v>
      </c>
      <c r="Q783" s="2" t="str">
        <f t="shared" si="12"/>
        <v>Columbus Ohio</v>
      </c>
      <c r="R783" s="6" t="s">
        <v>632</v>
      </c>
      <c r="S783" s="2" t="s">
        <v>633</v>
      </c>
      <c r="T783" s="2" t="s">
        <v>24</v>
      </c>
    </row>
    <row r="784" spans="1:20" x14ac:dyDescent="0.3">
      <c r="A784" t="s">
        <v>13</v>
      </c>
      <c r="B784" t="s">
        <v>14</v>
      </c>
      <c r="C784" t="s">
        <v>15</v>
      </c>
      <c r="D784" t="s">
        <v>103</v>
      </c>
      <c r="E784" t="s">
        <v>104</v>
      </c>
      <c r="F784">
        <v>43229</v>
      </c>
      <c r="G784" t="s">
        <v>57</v>
      </c>
      <c r="H784" t="s">
        <v>35</v>
      </c>
      <c r="I784" t="s">
        <v>59</v>
      </c>
      <c r="J784">
        <v>24</v>
      </c>
      <c r="K784">
        <v>2</v>
      </c>
      <c r="L784">
        <v>2</v>
      </c>
      <c r="M784">
        <v>-27</v>
      </c>
      <c r="O784" s="2" t="str">
        <f>TRIM(SampleSuperstore3[[#This Row],[City]])</f>
        <v>Columbus</v>
      </c>
      <c r="P784" s="2" t="str">
        <f>TRIM(SampleSuperstore3[[#This Row],[State]])</f>
        <v>Ohio</v>
      </c>
      <c r="Q784" s="2" t="str">
        <f t="shared" si="12"/>
        <v>Columbus Ohio</v>
      </c>
      <c r="R784" s="6" t="s">
        <v>632</v>
      </c>
      <c r="S784" s="2" t="s">
        <v>633</v>
      </c>
      <c r="T784" s="2" t="s">
        <v>24</v>
      </c>
    </row>
    <row r="785" spans="1:20" x14ac:dyDescent="0.3">
      <c r="A785" t="s">
        <v>13</v>
      </c>
      <c r="B785" t="s">
        <v>14</v>
      </c>
      <c r="C785" t="s">
        <v>15</v>
      </c>
      <c r="D785" t="s">
        <v>103</v>
      </c>
      <c r="E785" t="s">
        <v>104</v>
      </c>
      <c r="F785">
        <v>43229</v>
      </c>
      <c r="G785" t="s">
        <v>57</v>
      </c>
      <c r="H785" t="s">
        <v>19</v>
      </c>
      <c r="I785" t="s">
        <v>20</v>
      </c>
      <c r="J785">
        <v>3549</v>
      </c>
      <c r="K785">
        <v>1</v>
      </c>
      <c r="L785">
        <v>5</v>
      </c>
      <c r="M785">
        <v>-156156</v>
      </c>
      <c r="O785" s="2" t="str">
        <f>TRIM(SampleSuperstore3[[#This Row],[City]])</f>
        <v>Columbus</v>
      </c>
      <c r="P785" s="2" t="str">
        <f>TRIM(SampleSuperstore3[[#This Row],[State]])</f>
        <v>Ohio</v>
      </c>
      <c r="Q785" s="2" t="str">
        <f t="shared" si="12"/>
        <v>Columbus Ohio</v>
      </c>
      <c r="R785" s="6" t="s">
        <v>103</v>
      </c>
      <c r="S785" s="2" t="s">
        <v>104</v>
      </c>
      <c r="T785" s="2"/>
    </row>
    <row r="786" spans="1:20" x14ac:dyDescent="0.3">
      <c r="A786" t="s">
        <v>13</v>
      </c>
      <c r="B786" t="s">
        <v>14</v>
      </c>
      <c r="C786" t="s">
        <v>15</v>
      </c>
      <c r="D786" t="s">
        <v>103</v>
      </c>
      <c r="E786" t="s">
        <v>104</v>
      </c>
      <c r="F786">
        <v>43229</v>
      </c>
      <c r="G786" t="s">
        <v>57</v>
      </c>
      <c r="H786" t="s">
        <v>35</v>
      </c>
      <c r="I786" t="s">
        <v>59</v>
      </c>
      <c r="J786">
        <v>47984</v>
      </c>
      <c r="K786">
        <v>2</v>
      </c>
      <c r="L786">
        <v>2</v>
      </c>
      <c r="M786">
        <v>5998</v>
      </c>
      <c r="O786" s="2" t="str">
        <f>TRIM(SampleSuperstore3[[#This Row],[City]])</f>
        <v>Columbus</v>
      </c>
      <c r="P786" s="2" t="str">
        <f>TRIM(SampleSuperstore3[[#This Row],[State]])</f>
        <v>Ohio</v>
      </c>
      <c r="Q786" s="2" t="str">
        <f t="shared" si="12"/>
        <v>Columbus Ohio</v>
      </c>
      <c r="R786" s="6" t="s">
        <v>103</v>
      </c>
      <c r="S786" s="2" t="s">
        <v>104</v>
      </c>
      <c r="T786" s="2"/>
    </row>
    <row r="787" spans="1:20" x14ac:dyDescent="0.3">
      <c r="A787" t="s">
        <v>28</v>
      </c>
      <c r="B787" t="s">
        <v>22</v>
      </c>
      <c r="C787" t="s">
        <v>15</v>
      </c>
      <c r="D787" t="s">
        <v>90</v>
      </c>
      <c r="E787" t="s">
        <v>91</v>
      </c>
      <c r="F787">
        <v>29203</v>
      </c>
      <c r="G787" t="s">
        <v>18</v>
      </c>
      <c r="H787" t="s">
        <v>26</v>
      </c>
      <c r="I787" t="s">
        <v>60</v>
      </c>
      <c r="J787">
        <v>18669</v>
      </c>
      <c r="K787">
        <v>3</v>
      </c>
      <c r="L787">
        <v>0</v>
      </c>
      <c r="M787">
        <v>877443</v>
      </c>
      <c r="O787" s="2" t="str">
        <f>TRIM(SampleSuperstore3[[#This Row],[City]])</f>
        <v>Columbia</v>
      </c>
      <c r="P787" s="2" t="str">
        <f>TRIM(SampleSuperstore3[[#This Row],[State]])</f>
        <v>South Carolina</v>
      </c>
      <c r="Q787" s="2" t="str">
        <f t="shared" si="12"/>
        <v>Columbia South Carolina</v>
      </c>
      <c r="R787" s="6" t="s">
        <v>103</v>
      </c>
      <c r="S787" s="2" t="s">
        <v>104</v>
      </c>
      <c r="T787" s="2"/>
    </row>
    <row r="788" spans="1:20" x14ac:dyDescent="0.3">
      <c r="A788" t="s">
        <v>13</v>
      </c>
      <c r="B788" t="s">
        <v>14</v>
      </c>
      <c r="C788" t="s">
        <v>15</v>
      </c>
      <c r="D788" t="s">
        <v>235</v>
      </c>
      <c r="E788" t="s">
        <v>24</v>
      </c>
      <c r="F788">
        <v>93534</v>
      </c>
      <c r="G788" t="s">
        <v>25</v>
      </c>
      <c r="H788" t="s">
        <v>26</v>
      </c>
      <c r="I788" t="s">
        <v>37</v>
      </c>
      <c r="J788">
        <v>17456</v>
      </c>
      <c r="K788">
        <v>2</v>
      </c>
      <c r="L788">
        <v>2</v>
      </c>
      <c r="M788">
        <v>58914</v>
      </c>
      <c r="O788" s="2" t="str">
        <f>TRIM(SampleSuperstore3[[#This Row],[City]])</f>
        <v>Lancaster</v>
      </c>
      <c r="P788" s="2" t="str">
        <f>TRIM(SampleSuperstore3[[#This Row],[State]])</f>
        <v>California</v>
      </c>
      <c r="Q788" s="2" t="str">
        <f t="shared" si="12"/>
        <v>Lancaster California</v>
      </c>
      <c r="R788" s="6" t="s">
        <v>103</v>
      </c>
      <c r="S788" s="2" t="s">
        <v>104</v>
      </c>
      <c r="T788" s="2"/>
    </row>
    <row r="789" spans="1:20" x14ac:dyDescent="0.3">
      <c r="A789" t="s">
        <v>28</v>
      </c>
      <c r="B789" t="s">
        <v>14</v>
      </c>
      <c r="C789" t="s">
        <v>15</v>
      </c>
      <c r="D789" t="s">
        <v>235</v>
      </c>
      <c r="E789" t="s">
        <v>24</v>
      </c>
      <c r="F789">
        <v>93534</v>
      </c>
      <c r="G789" t="s">
        <v>25</v>
      </c>
      <c r="H789" t="s">
        <v>19</v>
      </c>
      <c r="I789" t="s">
        <v>21</v>
      </c>
      <c r="J789">
        <v>348928</v>
      </c>
      <c r="K789">
        <v>2</v>
      </c>
      <c r="L789">
        <v>2</v>
      </c>
      <c r="M789">
        <v>348928</v>
      </c>
      <c r="O789" s="2" t="str">
        <f>TRIM(SampleSuperstore3[[#This Row],[City]])</f>
        <v>Lancaster</v>
      </c>
      <c r="P789" s="2" t="str">
        <f>TRIM(SampleSuperstore3[[#This Row],[State]])</f>
        <v>California</v>
      </c>
      <c r="Q789" s="2" t="str">
        <f t="shared" si="12"/>
        <v>Lancaster California</v>
      </c>
      <c r="R789" s="6" t="s">
        <v>90</v>
      </c>
      <c r="S789" s="2" t="s">
        <v>18</v>
      </c>
      <c r="T789" s="2" t="s">
        <v>806</v>
      </c>
    </row>
    <row r="790" spans="1:20" x14ac:dyDescent="0.3">
      <c r="A790" t="s">
        <v>28</v>
      </c>
      <c r="B790" t="s">
        <v>14</v>
      </c>
      <c r="C790" t="s">
        <v>15</v>
      </c>
      <c r="D790" t="s">
        <v>182</v>
      </c>
      <c r="E790" t="s">
        <v>83</v>
      </c>
      <c r="F790">
        <v>23223</v>
      </c>
      <c r="G790" t="s">
        <v>18</v>
      </c>
      <c r="H790" t="s">
        <v>26</v>
      </c>
      <c r="I790" t="s">
        <v>37</v>
      </c>
      <c r="J790">
        <v>14396</v>
      </c>
      <c r="K790">
        <v>4</v>
      </c>
      <c r="L790">
        <v>0</v>
      </c>
      <c r="M790">
        <v>691008</v>
      </c>
      <c r="O790" s="2" t="str">
        <f>TRIM(SampleSuperstore3[[#This Row],[City]])</f>
        <v>Richmond</v>
      </c>
      <c r="P790" s="2" t="str">
        <f>TRIM(SampleSuperstore3[[#This Row],[State]])</f>
        <v>Virginia</v>
      </c>
      <c r="Q790" s="2" t="str">
        <f t="shared" si="12"/>
        <v>Richmond Virginia</v>
      </c>
      <c r="R790" s="6" t="s">
        <v>235</v>
      </c>
      <c r="S790" s="2" t="s">
        <v>24</v>
      </c>
      <c r="T790" s="2"/>
    </row>
    <row r="791" spans="1:20" x14ac:dyDescent="0.3">
      <c r="A791" t="s">
        <v>28</v>
      </c>
      <c r="B791" t="s">
        <v>14</v>
      </c>
      <c r="C791" t="s">
        <v>15</v>
      </c>
      <c r="D791" t="s">
        <v>182</v>
      </c>
      <c r="E791" t="s">
        <v>83</v>
      </c>
      <c r="F791">
        <v>23223</v>
      </c>
      <c r="G791" t="s">
        <v>18</v>
      </c>
      <c r="H791" t="s">
        <v>26</v>
      </c>
      <c r="I791" t="s">
        <v>32</v>
      </c>
      <c r="J791">
        <v>1542</v>
      </c>
      <c r="K791">
        <v>1</v>
      </c>
      <c r="L791">
        <v>0</v>
      </c>
      <c r="M791">
        <v>41634</v>
      </c>
      <c r="O791" s="2" t="str">
        <f>TRIM(SampleSuperstore3[[#This Row],[City]])</f>
        <v>Richmond</v>
      </c>
      <c r="P791" s="2" t="str">
        <f>TRIM(SampleSuperstore3[[#This Row],[State]])</f>
        <v>Virginia</v>
      </c>
      <c r="Q791" s="2" t="str">
        <f t="shared" si="12"/>
        <v>Richmond Virginia</v>
      </c>
      <c r="R791" s="6" t="s">
        <v>235</v>
      </c>
      <c r="S791" s="2" t="s">
        <v>24</v>
      </c>
      <c r="T791" s="2"/>
    </row>
    <row r="792" spans="1:20" x14ac:dyDescent="0.3">
      <c r="A792" t="s">
        <v>28</v>
      </c>
      <c r="B792" t="s">
        <v>14</v>
      </c>
      <c r="C792" t="s">
        <v>15</v>
      </c>
      <c r="D792" t="s">
        <v>182</v>
      </c>
      <c r="E792" t="s">
        <v>83</v>
      </c>
      <c r="F792">
        <v>23223</v>
      </c>
      <c r="G792" t="s">
        <v>18</v>
      </c>
      <c r="H792" t="s">
        <v>26</v>
      </c>
      <c r="I792" t="s">
        <v>37</v>
      </c>
      <c r="J792">
        <v>4304</v>
      </c>
      <c r="K792">
        <v>8</v>
      </c>
      <c r="L792">
        <v>0</v>
      </c>
      <c r="M792">
        <v>210896</v>
      </c>
      <c r="O792" s="2" t="str">
        <f>TRIM(SampleSuperstore3[[#This Row],[City]])</f>
        <v>Richmond</v>
      </c>
      <c r="P792" s="2" t="str">
        <f>TRIM(SampleSuperstore3[[#This Row],[State]])</f>
        <v>Virginia</v>
      </c>
      <c r="Q792" s="2" t="str">
        <f t="shared" si="12"/>
        <v>Richmond Virginia</v>
      </c>
      <c r="R792" s="6" t="s">
        <v>182</v>
      </c>
      <c r="S792" s="2" t="s">
        <v>83</v>
      </c>
      <c r="T792" s="2"/>
    </row>
    <row r="793" spans="1:20" x14ac:dyDescent="0.3">
      <c r="A793" t="s">
        <v>28</v>
      </c>
      <c r="B793" t="s">
        <v>14</v>
      </c>
      <c r="C793" t="s">
        <v>15</v>
      </c>
      <c r="D793" t="s">
        <v>182</v>
      </c>
      <c r="E793" t="s">
        <v>83</v>
      </c>
      <c r="F793">
        <v>23223</v>
      </c>
      <c r="G793" t="s">
        <v>18</v>
      </c>
      <c r="H793" t="s">
        <v>19</v>
      </c>
      <c r="I793" t="s">
        <v>21</v>
      </c>
      <c r="J793">
        <v>33294</v>
      </c>
      <c r="K793">
        <v>3</v>
      </c>
      <c r="L793">
        <v>0</v>
      </c>
      <c r="M793">
        <v>799056</v>
      </c>
      <c r="O793" s="2" t="str">
        <f>TRIM(SampleSuperstore3[[#This Row],[City]])</f>
        <v>Richmond</v>
      </c>
      <c r="P793" s="2" t="str">
        <f>TRIM(SampleSuperstore3[[#This Row],[State]])</f>
        <v>Virginia</v>
      </c>
      <c r="Q793" s="2" t="str">
        <f t="shared" si="12"/>
        <v>Richmond Virginia</v>
      </c>
      <c r="R793" s="6" t="s">
        <v>182</v>
      </c>
      <c r="S793" s="2" t="s">
        <v>83</v>
      </c>
      <c r="T793" s="2"/>
    </row>
    <row r="794" spans="1:20" x14ac:dyDescent="0.3">
      <c r="A794" t="s">
        <v>168</v>
      </c>
      <c r="B794" t="s">
        <v>14</v>
      </c>
      <c r="C794" t="s">
        <v>15</v>
      </c>
      <c r="D794" t="s">
        <v>236</v>
      </c>
      <c r="E794" t="s">
        <v>40</v>
      </c>
      <c r="F794">
        <v>28806</v>
      </c>
      <c r="G794" t="s">
        <v>18</v>
      </c>
      <c r="H794" t="s">
        <v>35</v>
      </c>
      <c r="I794" t="s">
        <v>36</v>
      </c>
      <c r="J794">
        <v>136396</v>
      </c>
      <c r="K794">
        <v>5</v>
      </c>
      <c r="L794">
        <v>2</v>
      </c>
      <c r="M794">
        <v>852475</v>
      </c>
      <c r="O794" s="2" t="str">
        <f>TRIM(SampleSuperstore3[[#This Row],[City]])</f>
        <v>Asheville</v>
      </c>
      <c r="P794" s="2" t="str">
        <f>TRIM(SampleSuperstore3[[#This Row],[State]])</f>
        <v>North Carolina</v>
      </c>
      <c r="Q794" s="2" t="str">
        <f t="shared" si="12"/>
        <v>Asheville North Carolina</v>
      </c>
      <c r="R794" s="6" t="s">
        <v>182</v>
      </c>
      <c r="S794" s="2" t="s">
        <v>83</v>
      </c>
      <c r="T794" s="2"/>
    </row>
    <row r="795" spans="1:20" x14ac:dyDescent="0.3">
      <c r="A795" t="s">
        <v>28</v>
      </c>
      <c r="B795" t="s">
        <v>14</v>
      </c>
      <c r="C795" t="s">
        <v>15</v>
      </c>
      <c r="D795" t="s">
        <v>52</v>
      </c>
      <c r="E795" t="s">
        <v>24</v>
      </c>
      <c r="F795">
        <v>94110</v>
      </c>
      <c r="G795" t="s">
        <v>25</v>
      </c>
      <c r="H795" t="s">
        <v>26</v>
      </c>
      <c r="I795" t="s">
        <v>27</v>
      </c>
      <c r="J795">
        <v>996</v>
      </c>
      <c r="K795">
        <v>2</v>
      </c>
      <c r="L795">
        <v>0</v>
      </c>
      <c r="M795">
        <v>45816</v>
      </c>
      <c r="O795" s="2" t="str">
        <f>TRIM(SampleSuperstore3[[#This Row],[City]])</f>
        <v>San Francisco</v>
      </c>
      <c r="P795" s="2" t="str">
        <f>TRIM(SampleSuperstore3[[#This Row],[State]])</f>
        <v>California</v>
      </c>
      <c r="Q795" s="2" t="str">
        <f t="shared" si="12"/>
        <v>San Francisco California</v>
      </c>
      <c r="R795" s="6" t="s">
        <v>182</v>
      </c>
      <c r="S795" s="2" t="s">
        <v>83</v>
      </c>
      <c r="T795" s="2"/>
    </row>
    <row r="796" spans="1:20" x14ac:dyDescent="0.3">
      <c r="A796" t="s">
        <v>28</v>
      </c>
      <c r="B796" t="s">
        <v>14</v>
      </c>
      <c r="C796" t="s">
        <v>15</v>
      </c>
      <c r="D796" t="s">
        <v>52</v>
      </c>
      <c r="E796" t="s">
        <v>24</v>
      </c>
      <c r="F796">
        <v>94110</v>
      </c>
      <c r="G796" t="s">
        <v>25</v>
      </c>
      <c r="H796" t="s">
        <v>26</v>
      </c>
      <c r="I796" t="s">
        <v>41</v>
      </c>
      <c r="J796">
        <v>2172</v>
      </c>
      <c r="K796">
        <v>4</v>
      </c>
      <c r="L796">
        <v>0</v>
      </c>
      <c r="M796">
        <v>106428</v>
      </c>
      <c r="O796" s="2" t="str">
        <f>TRIM(SampleSuperstore3[[#This Row],[City]])</f>
        <v>San Francisco</v>
      </c>
      <c r="P796" s="2" t="str">
        <f>TRIM(SampleSuperstore3[[#This Row],[State]])</f>
        <v>California</v>
      </c>
      <c r="Q796" s="2" t="str">
        <f t="shared" si="12"/>
        <v>San Francisco California</v>
      </c>
      <c r="R796" s="6" t="s">
        <v>236</v>
      </c>
      <c r="S796" s="2" t="s">
        <v>704</v>
      </c>
      <c r="T796" s="2" t="s">
        <v>806</v>
      </c>
    </row>
    <row r="797" spans="1:20" x14ac:dyDescent="0.3">
      <c r="A797" t="s">
        <v>28</v>
      </c>
      <c r="B797" t="s">
        <v>14</v>
      </c>
      <c r="C797" t="s">
        <v>15</v>
      </c>
      <c r="D797" t="s">
        <v>92</v>
      </c>
      <c r="E797" t="s">
        <v>68</v>
      </c>
      <c r="F797">
        <v>55901</v>
      </c>
      <c r="G797" t="s">
        <v>47</v>
      </c>
      <c r="H797" t="s">
        <v>26</v>
      </c>
      <c r="I797" t="s">
        <v>37</v>
      </c>
      <c r="J797">
        <v>2016</v>
      </c>
      <c r="K797">
        <v>7</v>
      </c>
      <c r="L797">
        <v>0</v>
      </c>
      <c r="M797">
        <v>98784</v>
      </c>
      <c r="O797" s="2" t="str">
        <f>TRIM(SampleSuperstore3[[#This Row],[City]])</f>
        <v>Rochester</v>
      </c>
      <c r="P797" s="2" t="str">
        <f>TRIM(SampleSuperstore3[[#This Row],[State]])</f>
        <v>Minnesota</v>
      </c>
      <c r="Q797" s="2" t="str">
        <f t="shared" si="12"/>
        <v>Rochester Minnesota</v>
      </c>
      <c r="R797" s="6" t="s">
        <v>632</v>
      </c>
      <c r="S797" s="2" t="s">
        <v>633</v>
      </c>
      <c r="T797" s="2" t="s">
        <v>24</v>
      </c>
    </row>
    <row r="798" spans="1:20" x14ac:dyDescent="0.3">
      <c r="A798" t="s">
        <v>62</v>
      </c>
      <c r="B798" t="s">
        <v>22</v>
      </c>
      <c r="C798" t="s">
        <v>15</v>
      </c>
      <c r="D798" t="s">
        <v>92</v>
      </c>
      <c r="E798" t="s">
        <v>76</v>
      </c>
      <c r="F798">
        <v>14609</v>
      </c>
      <c r="G798" t="s">
        <v>57</v>
      </c>
      <c r="H798" t="s">
        <v>26</v>
      </c>
      <c r="I798" t="s">
        <v>41</v>
      </c>
      <c r="J798">
        <v>13279</v>
      </c>
      <c r="K798">
        <v>7</v>
      </c>
      <c r="L798">
        <v>0</v>
      </c>
      <c r="M798">
        <v>637392</v>
      </c>
      <c r="O798" s="2" t="str">
        <f>TRIM(SampleSuperstore3[[#This Row],[City]])</f>
        <v>Rochester</v>
      </c>
      <c r="P798" s="2" t="str">
        <f>TRIM(SampleSuperstore3[[#This Row],[State]])</f>
        <v>New York</v>
      </c>
      <c r="Q798" s="2" t="str">
        <f t="shared" si="12"/>
        <v>Rochester New York</v>
      </c>
      <c r="R798" s="6" t="s">
        <v>632</v>
      </c>
      <c r="S798" s="2" t="s">
        <v>633</v>
      </c>
      <c r="T798" s="2" t="s">
        <v>24</v>
      </c>
    </row>
    <row r="799" spans="1:20" x14ac:dyDescent="0.3">
      <c r="A799" t="s">
        <v>62</v>
      </c>
      <c r="B799" t="s">
        <v>22</v>
      </c>
      <c r="C799" t="s">
        <v>15</v>
      </c>
      <c r="D799" t="s">
        <v>92</v>
      </c>
      <c r="E799" t="s">
        <v>76</v>
      </c>
      <c r="F799">
        <v>14609</v>
      </c>
      <c r="G799" t="s">
        <v>57</v>
      </c>
      <c r="H799" t="s">
        <v>26</v>
      </c>
      <c r="I799" t="s">
        <v>41</v>
      </c>
      <c r="J799">
        <v>1296</v>
      </c>
      <c r="K799">
        <v>2</v>
      </c>
      <c r="L799">
        <v>0</v>
      </c>
      <c r="M799">
        <v>62208</v>
      </c>
      <c r="O799" s="2" t="str">
        <f>TRIM(SampleSuperstore3[[#This Row],[City]])</f>
        <v>Rochester</v>
      </c>
      <c r="P799" s="2" t="str">
        <f>TRIM(SampleSuperstore3[[#This Row],[State]])</f>
        <v>New York</v>
      </c>
      <c r="Q799" s="2" t="str">
        <f t="shared" si="12"/>
        <v>Rochester New York</v>
      </c>
      <c r="R799" s="6" t="s">
        <v>92</v>
      </c>
      <c r="S799" s="2" t="s">
        <v>68</v>
      </c>
      <c r="T799" s="2"/>
    </row>
    <row r="800" spans="1:20" x14ac:dyDescent="0.3">
      <c r="A800" t="s">
        <v>62</v>
      </c>
      <c r="B800" t="s">
        <v>22</v>
      </c>
      <c r="C800" t="s">
        <v>15</v>
      </c>
      <c r="D800" t="s">
        <v>92</v>
      </c>
      <c r="E800" t="s">
        <v>76</v>
      </c>
      <c r="F800">
        <v>14609</v>
      </c>
      <c r="G800" t="s">
        <v>57</v>
      </c>
      <c r="H800" t="s">
        <v>26</v>
      </c>
      <c r="I800" t="s">
        <v>27</v>
      </c>
      <c r="J800">
        <v>2156</v>
      </c>
      <c r="K800">
        <v>7</v>
      </c>
      <c r="L800">
        <v>0</v>
      </c>
      <c r="M800">
        <v>103488</v>
      </c>
      <c r="O800" s="2" t="str">
        <f>TRIM(SampleSuperstore3[[#This Row],[City]])</f>
        <v>Rochester</v>
      </c>
      <c r="P800" s="2" t="str">
        <f>TRIM(SampleSuperstore3[[#This Row],[State]])</f>
        <v>New York</v>
      </c>
      <c r="Q800" s="2" t="str">
        <f t="shared" si="12"/>
        <v>Rochester New York</v>
      </c>
      <c r="R800" s="6" t="s">
        <v>92</v>
      </c>
      <c r="S800" s="2" t="s">
        <v>634</v>
      </c>
      <c r="T800" s="2" t="s">
        <v>369</v>
      </c>
    </row>
    <row r="801" spans="1:22" x14ac:dyDescent="0.3">
      <c r="A801" t="s">
        <v>28</v>
      </c>
      <c r="B801" t="s">
        <v>14</v>
      </c>
      <c r="C801" t="s">
        <v>15</v>
      </c>
      <c r="D801" t="s">
        <v>237</v>
      </c>
      <c r="E801" t="s">
        <v>24</v>
      </c>
      <c r="F801">
        <v>92530</v>
      </c>
      <c r="G801" t="s">
        <v>25</v>
      </c>
      <c r="H801" t="s">
        <v>19</v>
      </c>
      <c r="I801" t="s">
        <v>21</v>
      </c>
      <c r="J801">
        <v>28392</v>
      </c>
      <c r="K801">
        <v>5</v>
      </c>
      <c r="L801">
        <v>2</v>
      </c>
      <c r="M801">
        <v>17745</v>
      </c>
      <c r="O801" s="2" t="str">
        <f>TRIM(SampleSuperstore3[[#This Row],[City]])</f>
        <v>Lake Elsinore</v>
      </c>
      <c r="P801" s="2" t="str">
        <f>TRIM(SampleSuperstore3[[#This Row],[State]])</f>
        <v>California</v>
      </c>
      <c r="Q801" s="2" t="str">
        <f t="shared" si="12"/>
        <v>Lake Elsinore California</v>
      </c>
      <c r="R801" s="6" t="s">
        <v>92</v>
      </c>
      <c r="S801" s="2" t="s">
        <v>634</v>
      </c>
      <c r="T801" s="2" t="s">
        <v>369</v>
      </c>
    </row>
    <row r="802" spans="1:22" x14ac:dyDescent="0.3">
      <c r="A802" t="s">
        <v>62</v>
      </c>
      <c r="B802" t="s">
        <v>22</v>
      </c>
      <c r="C802" t="s">
        <v>15</v>
      </c>
      <c r="D802" t="s">
        <v>144</v>
      </c>
      <c r="E802" t="s">
        <v>24</v>
      </c>
      <c r="F802">
        <v>92105</v>
      </c>
      <c r="G802" t="s">
        <v>25</v>
      </c>
      <c r="H802" t="s">
        <v>19</v>
      </c>
      <c r="I802" t="s">
        <v>33</v>
      </c>
      <c r="J802">
        <v>2223</v>
      </c>
      <c r="K802">
        <v>1</v>
      </c>
      <c r="L802">
        <v>0</v>
      </c>
      <c r="M802">
        <v>73359</v>
      </c>
      <c r="O802" s="2" t="str">
        <f>TRIM(SampleSuperstore3[[#This Row],[City]])</f>
        <v>San Diego</v>
      </c>
      <c r="P802" s="2" t="str">
        <f>TRIM(SampleSuperstore3[[#This Row],[State]])</f>
        <v>California</v>
      </c>
      <c r="Q802" s="2" t="str">
        <f t="shared" si="12"/>
        <v>San Diego California</v>
      </c>
      <c r="R802" s="6" t="s">
        <v>92</v>
      </c>
      <c r="S802" s="2" t="s">
        <v>634</v>
      </c>
      <c r="T802" s="2" t="s">
        <v>369</v>
      </c>
    </row>
    <row r="803" spans="1:22" x14ac:dyDescent="0.3">
      <c r="A803" t="s">
        <v>62</v>
      </c>
      <c r="B803" t="s">
        <v>22</v>
      </c>
      <c r="C803" t="s">
        <v>15</v>
      </c>
      <c r="D803" t="s">
        <v>144</v>
      </c>
      <c r="E803" t="s">
        <v>24</v>
      </c>
      <c r="F803">
        <v>92105</v>
      </c>
      <c r="G803" t="s">
        <v>25</v>
      </c>
      <c r="H803" t="s">
        <v>35</v>
      </c>
      <c r="I803" t="s">
        <v>36</v>
      </c>
      <c r="J803">
        <v>215968</v>
      </c>
      <c r="K803">
        <v>2</v>
      </c>
      <c r="L803">
        <v>2</v>
      </c>
      <c r="M803">
        <v>188972</v>
      </c>
      <c r="O803" s="2" t="str">
        <f>TRIM(SampleSuperstore3[[#This Row],[City]])</f>
        <v>San Diego</v>
      </c>
      <c r="P803" s="2" t="str">
        <f>TRIM(SampleSuperstore3[[#This Row],[State]])</f>
        <v>California</v>
      </c>
      <c r="Q803" s="2" t="str">
        <f t="shared" si="12"/>
        <v>San Diego California</v>
      </c>
      <c r="R803" s="6" t="s">
        <v>681</v>
      </c>
      <c r="S803" s="2" t="s">
        <v>682</v>
      </c>
      <c r="T803" s="2" t="s">
        <v>24</v>
      </c>
    </row>
    <row r="804" spans="1:22" x14ac:dyDescent="0.3">
      <c r="A804" t="s">
        <v>13</v>
      </c>
      <c r="B804" t="s">
        <v>22</v>
      </c>
      <c r="C804" t="s">
        <v>15</v>
      </c>
      <c r="D804" t="s">
        <v>75</v>
      </c>
      <c r="E804" t="s">
        <v>76</v>
      </c>
      <c r="F804">
        <v>10024</v>
      </c>
      <c r="G804" t="s">
        <v>57</v>
      </c>
      <c r="H804" t="s">
        <v>26</v>
      </c>
      <c r="I804" t="s">
        <v>38</v>
      </c>
      <c r="J804">
        <v>35532</v>
      </c>
      <c r="K804">
        <v>9</v>
      </c>
      <c r="L804">
        <v>0</v>
      </c>
      <c r="M804">
        <v>994896</v>
      </c>
      <c r="O804" s="2" t="str">
        <f>TRIM(SampleSuperstore3[[#This Row],[City]])</f>
        <v>New York City</v>
      </c>
      <c r="P804" s="2" t="str">
        <f>TRIM(SampleSuperstore3[[#This Row],[State]])</f>
        <v>New York</v>
      </c>
      <c r="Q804" s="2" t="str">
        <f t="shared" si="12"/>
        <v>New York City New York</v>
      </c>
      <c r="R804" s="6" t="s">
        <v>632</v>
      </c>
      <c r="S804" s="2" t="s">
        <v>646</v>
      </c>
      <c r="T804" s="2" t="s">
        <v>24</v>
      </c>
    </row>
    <row r="805" spans="1:22" x14ac:dyDescent="0.3">
      <c r="A805" t="s">
        <v>28</v>
      </c>
      <c r="B805" t="s">
        <v>22</v>
      </c>
      <c r="C805" t="s">
        <v>15</v>
      </c>
      <c r="D805" t="s">
        <v>124</v>
      </c>
      <c r="E805" t="s">
        <v>125</v>
      </c>
      <c r="F805">
        <v>71203</v>
      </c>
      <c r="G805" t="s">
        <v>18</v>
      </c>
      <c r="H805" t="s">
        <v>26</v>
      </c>
      <c r="I805" t="s">
        <v>41</v>
      </c>
      <c r="J805">
        <v>1296</v>
      </c>
      <c r="K805">
        <v>2</v>
      </c>
      <c r="L805">
        <v>0</v>
      </c>
      <c r="M805">
        <v>62208</v>
      </c>
      <c r="O805" s="2" t="str">
        <f>TRIM(SampleSuperstore3[[#This Row],[City]])</f>
        <v>Monroe</v>
      </c>
      <c r="P805" s="2" t="str">
        <f>TRIM(SampleSuperstore3[[#This Row],[State]])</f>
        <v>Louisiana</v>
      </c>
      <c r="Q805" s="2" t="str">
        <f t="shared" si="12"/>
        <v>Monroe Louisiana</v>
      </c>
      <c r="R805" s="6" t="s">
        <v>632</v>
      </c>
      <c r="S805" s="2" t="s">
        <v>646</v>
      </c>
      <c r="T805" s="2" t="s">
        <v>24</v>
      </c>
    </row>
    <row r="806" spans="1:22" x14ac:dyDescent="0.3">
      <c r="A806" t="s">
        <v>62</v>
      </c>
      <c r="B806" t="s">
        <v>14</v>
      </c>
      <c r="C806" t="s">
        <v>15</v>
      </c>
      <c r="D806" t="s">
        <v>52</v>
      </c>
      <c r="E806" t="s">
        <v>24</v>
      </c>
      <c r="F806">
        <v>94122</v>
      </c>
      <c r="G806" t="s">
        <v>25</v>
      </c>
      <c r="H806" t="s">
        <v>19</v>
      </c>
      <c r="I806" t="s">
        <v>33</v>
      </c>
      <c r="J806">
        <v>1828</v>
      </c>
      <c r="K806">
        <v>2</v>
      </c>
      <c r="L806">
        <v>0</v>
      </c>
      <c r="M806">
        <v>62152</v>
      </c>
      <c r="O806" s="2" t="str">
        <f>TRIM(SampleSuperstore3[[#This Row],[City]])</f>
        <v>San Francisco</v>
      </c>
      <c r="P806" s="2" t="str">
        <f>TRIM(SampleSuperstore3[[#This Row],[State]])</f>
        <v>California</v>
      </c>
      <c r="Q806" s="2" t="str">
        <f t="shared" si="12"/>
        <v>San Francisco California</v>
      </c>
      <c r="R806" s="6" t="s">
        <v>634</v>
      </c>
      <c r="S806" s="2" t="s">
        <v>369</v>
      </c>
      <c r="T806" s="2" t="s">
        <v>3</v>
      </c>
      <c r="U806" t="s">
        <v>634</v>
      </c>
      <c r="V806" t="s">
        <v>369</v>
      </c>
    </row>
    <row r="807" spans="1:22" x14ac:dyDescent="0.3">
      <c r="A807" t="s">
        <v>28</v>
      </c>
      <c r="B807" t="s">
        <v>14</v>
      </c>
      <c r="C807" t="s">
        <v>15</v>
      </c>
      <c r="D807" t="s">
        <v>134</v>
      </c>
      <c r="E807" t="s">
        <v>98</v>
      </c>
      <c r="F807">
        <v>80219</v>
      </c>
      <c r="G807" t="s">
        <v>25</v>
      </c>
      <c r="H807" t="s">
        <v>26</v>
      </c>
      <c r="I807" t="s">
        <v>34</v>
      </c>
      <c r="J807">
        <v>43176</v>
      </c>
      <c r="K807">
        <v>3</v>
      </c>
      <c r="L807">
        <v>2</v>
      </c>
      <c r="M807">
        <v>43176</v>
      </c>
      <c r="O807" s="2" t="str">
        <f>TRIM(SampleSuperstore3[[#This Row],[City]])</f>
        <v>Denver</v>
      </c>
      <c r="P807" s="2" t="str">
        <f>TRIM(SampleSuperstore3[[#This Row],[State]])</f>
        <v>Colorado</v>
      </c>
      <c r="Q807" s="2" t="str">
        <f t="shared" si="12"/>
        <v>Denver Colorado</v>
      </c>
      <c r="R807" s="6" t="s">
        <v>124</v>
      </c>
      <c r="S807" s="2" t="s">
        <v>125</v>
      </c>
      <c r="T807" s="2"/>
    </row>
    <row r="808" spans="1:22" x14ac:dyDescent="0.3">
      <c r="A808" t="s">
        <v>28</v>
      </c>
      <c r="B808" t="s">
        <v>14</v>
      </c>
      <c r="C808" t="s">
        <v>15</v>
      </c>
      <c r="D808" t="s">
        <v>134</v>
      </c>
      <c r="E808" t="s">
        <v>98</v>
      </c>
      <c r="F808">
        <v>80219</v>
      </c>
      <c r="G808" t="s">
        <v>25</v>
      </c>
      <c r="H808" t="s">
        <v>35</v>
      </c>
      <c r="I808" t="s">
        <v>36</v>
      </c>
      <c r="J808">
        <v>1983968</v>
      </c>
      <c r="K808">
        <v>4</v>
      </c>
      <c r="L808">
        <v>2</v>
      </c>
      <c r="M808">
        <v>247996</v>
      </c>
      <c r="O808" s="2" t="str">
        <f>TRIM(SampleSuperstore3[[#This Row],[City]])</f>
        <v>Denver</v>
      </c>
      <c r="P808" s="2" t="str">
        <f>TRIM(SampleSuperstore3[[#This Row],[State]])</f>
        <v>Colorado</v>
      </c>
      <c r="Q808" s="2" t="str">
        <f t="shared" si="12"/>
        <v>Denver Colorado</v>
      </c>
      <c r="R808" s="6" t="s">
        <v>632</v>
      </c>
      <c r="S808" s="2" t="s">
        <v>633</v>
      </c>
      <c r="T808" s="2" t="s">
        <v>24</v>
      </c>
    </row>
    <row r="809" spans="1:22" x14ac:dyDescent="0.3">
      <c r="A809" t="s">
        <v>62</v>
      </c>
      <c r="B809" t="s">
        <v>14</v>
      </c>
      <c r="C809" t="s">
        <v>15</v>
      </c>
      <c r="D809" t="s">
        <v>238</v>
      </c>
      <c r="E809" t="s">
        <v>54</v>
      </c>
      <c r="F809">
        <v>68104</v>
      </c>
      <c r="G809" t="s">
        <v>47</v>
      </c>
      <c r="H809" t="s">
        <v>19</v>
      </c>
      <c r="I809" t="s">
        <v>33</v>
      </c>
      <c r="J809">
        <v>284</v>
      </c>
      <c r="K809">
        <v>2</v>
      </c>
      <c r="L809">
        <v>0</v>
      </c>
      <c r="M809">
        <v>11076</v>
      </c>
      <c r="O809" s="2" t="str">
        <f>TRIM(SampleSuperstore3[[#This Row],[City]])</f>
        <v>Omaha</v>
      </c>
      <c r="P809" s="2" t="str">
        <f>TRIM(SampleSuperstore3[[#This Row],[State]])</f>
        <v>Nebraska</v>
      </c>
      <c r="Q809" s="2" t="str">
        <f t="shared" si="12"/>
        <v>Omaha Nebraska</v>
      </c>
      <c r="R809" s="6" t="s">
        <v>134</v>
      </c>
      <c r="S809" s="2" t="s">
        <v>98</v>
      </c>
      <c r="T809" s="2"/>
    </row>
    <row r="810" spans="1:22" x14ac:dyDescent="0.3">
      <c r="A810" t="s">
        <v>62</v>
      </c>
      <c r="B810" t="s">
        <v>14</v>
      </c>
      <c r="C810" t="s">
        <v>15</v>
      </c>
      <c r="D810" t="s">
        <v>238</v>
      </c>
      <c r="E810" t="s">
        <v>54</v>
      </c>
      <c r="F810">
        <v>68104</v>
      </c>
      <c r="G810" t="s">
        <v>47</v>
      </c>
      <c r="H810" t="s">
        <v>35</v>
      </c>
      <c r="I810" t="s">
        <v>59</v>
      </c>
      <c r="J810">
        <v>14997</v>
      </c>
      <c r="K810">
        <v>3</v>
      </c>
      <c r="L810">
        <v>0</v>
      </c>
      <c r="M810">
        <v>509898</v>
      </c>
      <c r="O810" s="2" t="str">
        <f>TRIM(SampleSuperstore3[[#This Row],[City]])</f>
        <v>Omaha</v>
      </c>
      <c r="P810" s="2" t="str">
        <f>TRIM(SampleSuperstore3[[#This Row],[State]])</f>
        <v>Nebraska</v>
      </c>
      <c r="Q810" s="2" t="str">
        <f t="shared" si="12"/>
        <v>Omaha Nebraska</v>
      </c>
      <c r="R810" s="6" t="s">
        <v>134</v>
      </c>
      <c r="S810" s="2" t="s">
        <v>98</v>
      </c>
      <c r="T810" s="2"/>
    </row>
    <row r="811" spans="1:22" x14ac:dyDescent="0.3">
      <c r="A811" t="s">
        <v>62</v>
      </c>
      <c r="B811" t="s">
        <v>14</v>
      </c>
      <c r="C811" t="s">
        <v>15</v>
      </c>
      <c r="D811" t="s">
        <v>239</v>
      </c>
      <c r="E811" t="s">
        <v>43</v>
      </c>
      <c r="F811">
        <v>98026</v>
      </c>
      <c r="G811" t="s">
        <v>25</v>
      </c>
      <c r="H811" t="s">
        <v>26</v>
      </c>
      <c r="I811" t="s">
        <v>34</v>
      </c>
      <c r="J811">
        <v>1152</v>
      </c>
      <c r="K811">
        <v>4</v>
      </c>
      <c r="L811">
        <v>0</v>
      </c>
      <c r="M811">
        <v>32256</v>
      </c>
      <c r="O811" s="2" t="str">
        <f>TRIM(SampleSuperstore3[[#This Row],[City]])</f>
        <v>Edmonds</v>
      </c>
      <c r="P811" s="2" t="str">
        <f>TRIM(SampleSuperstore3[[#This Row],[State]])</f>
        <v>Washington</v>
      </c>
      <c r="Q811" s="2" t="str">
        <f t="shared" si="12"/>
        <v>Edmonds Washington</v>
      </c>
      <c r="R811" s="6" t="s">
        <v>238</v>
      </c>
      <c r="S811" s="2" t="s">
        <v>54</v>
      </c>
      <c r="T811" s="2"/>
    </row>
    <row r="812" spans="1:22" x14ac:dyDescent="0.3">
      <c r="A812" t="s">
        <v>62</v>
      </c>
      <c r="B812" t="s">
        <v>14</v>
      </c>
      <c r="C812" t="s">
        <v>15</v>
      </c>
      <c r="D812" t="s">
        <v>239</v>
      </c>
      <c r="E812" t="s">
        <v>43</v>
      </c>
      <c r="F812">
        <v>98026</v>
      </c>
      <c r="G812" t="s">
        <v>25</v>
      </c>
      <c r="H812" t="s">
        <v>19</v>
      </c>
      <c r="I812" t="s">
        <v>31</v>
      </c>
      <c r="J812">
        <v>129855</v>
      </c>
      <c r="K812">
        <v>5</v>
      </c>
      <c r="L812">
        <v>0</v>
      </c>
      <c r="M812">
        <v>311652</v>
      </c>
      <c r="O812" s="2" t="str">
        <f>TRIM(SampleSuperstore3[[#This Row],[City]])</f>
        <v>Edmonds</v>
      </c>
      <c r="P812" s="2" t="str">
        <f>TRIM(SampleSuperstore3[[#This Row],[State]])</f>
        <v>Washington</v>
      </c>
      <c r="Q812" s="2" t="str">
        <f t="shared" si="12"/>
        <v>Edmonds Washington</v>
      </c>
      <c r="R812" s="6" t="s">
        <v>238</v>
      </c>
      <c r="S812" s="2" t="s">
        <v>54</v>
      </c>
      <c r="T812" s="2"/>
    </row>
    <row r="813" spans="1:22" x14ac:dyDescent="0.3">
      <c r="A813" t="s">
        <v>62</v>
      </c>
      <c r="B813" t="s">
        <v>14</v>
      </c>
      <c r="C813" t="s">
        <v>15</v>
      </c>
      <c r="D813" t="s">
        <v>239</v>
      </c>
      <c r="E813" t="s">
        <v>43</v>
      </c>
      <c r="F813">
        <v>98026</v>
      </c>
      <c r="G813" t="s">
        <v>25</v>
      </c>
      <c r="H813" t="s">
        <v>26</v>
      </c>
      <c r="I813" t="s">
        <v>38</v>
      </c>
      <c r="J813">
        <v>21392</v>
      </c>
      <c r="K813">
        <v>4</v>
      </c>
      <c r="L813">
        <v>0</v>
      </c>
      <c r="M813">
        <v>620368</v>
      </c>
      <c r="O813" s="2" t="str">
        <f>TRIM(SampleSuperstore3[[#This Row],[City]])</f>
        <v>Edmonds</v>
      </c>
      <c r="P813" s="2" t="str">
        <f>TRIM(SampleSuperstore3[[#This Row],[State]])</f>
        <v>Washington</v>
      </c>
      <c r="Q813" s="2" t="str">
        <f t="shared" si="12"/>
        <v>Edmonds Washington</v>
      </c>
      <c r="R813" s="6" t="s">
        <v>239</v>
      </c>
      <c r="S813" s="2" t="s">
        <v>43</v>
      </c>
      <c r="T813" s="2"/>
    </row>
    <row r="814" spans="1:22" x14ac:dyDescent="0.3">
      <c r="A814" t="s">
        <v>62</v>
      </c>
      <c r="B814" t="s">
        <v>14</v>
      </c>
      <c r="C814" t="s">
        <v>15</v>
      </c>
      <c r="D814" t="s">
        <v>239</v>
      </c>
      <c r="E814" t="s">
        <v>43</v>
      </c>
      <c r="F814">
        <v>98026</v>
      </c>
      <c r="G814" t="s">
        <v>25</v>
      </c>
      <c r="H814" t="s">
        <v>35</v>
      </c>
      <c r="I814" t="s">
        <v>59</v>
      </c>
      <c r="J814">
        <v>2578</v>
      </c>
      <c r="K814">
        <v>2</v>
      </c>
      <c r="L814">
        <v>0</v>
      </c>
      <c r="M814">
        <v>2578</v>
      </c>
      <c r="O814" s="2" t="str">
        <f>TRIM(SampleSuperstore3[[#This Row],[City]])</f>
        <v>Edmonds</v>
      </c>
      <c r="P814" s="2" t="str">
        <f>TRIM(SampleSuperstore3[[#This Row],[State]])</f>
        <v>Washington</v>
      </c>
      <c r="Q814" s="2" t="str">
        <f t="shared" si="12"/>
        <v>Edmonds Washington</v>
      </c>
      <c r="R814" s="6" t="s">
        <v>239</v>
      </c>
      <c r="S814" s="2" t="s">
        <v>43</v>
      </c>
      <c r="T814" s="2"/>
    </row>
    <row r="815" spans="1:22" x14ac:dyDescent="0.3">
      <c r="A815" t="s">
        <v>168</v>
      </c>
      <c r="B815" t="s">
        <v>14</v>
      </c>
      <c r="C815" t="s">
        <v>15</v>
      </c>
      <c r="D815" t="s">
        <v>240</v>
      </c>
      <c r="E815" t="s">
        <v>24</v>
      </c>
      <c r="F815">
        <v>92704</v>
      </c>
      <c r="G815" t="s">
        <v>25</v>
      </c>
      <c r="H815" t="s">
        <v>19</v>
      </c>
      <c r="I815" t="s">
        <v>33</v>
      </c>
      <c r="J815">
        <v>1828</v>
      </c>
      <c r="K815">
        <v>2</v>
      </c>
      <c r="L815">
        <v>0</v>
      </c>
      <c r="M815">
        <v>62152</v>
      </c>
      <c r="O815" s="2" t="str">
        <f>TRIM(SampleSuperstore3[[#This Row],[City]])</f>
        <v>Santa Ana</v>
      </c>
      <c r="P815" s="2" t="str">
        <f>TRIM(SampleSuperstore3[[#This Row],[State]])</f>
        <v>California</v>
      </c>
      <c r="Q815" s="2" t="str">
        <f t="shared" si="12"/>
        <v>Santa Ana California</v>
      </c>
      <c r="R815" s="6" t="s">
        <v>239</v>
      </c>
      <c r="S815" s="2" t="s">
        <v>43</v>
      </c>
      <c r="T815" s="2"/>
    </row>
    <row r="816" spans="1:22" x14ac:dyDescent="0.3">
      <c r="A816" t="s">
        <v>168</v>
      </c>
      <c r="B816" t="s">
        <v>14</v>
      </c>
      <c r="C816" t="s">
        <v>15</v>
      </c>
      <c r="D816" t="s">
        <v>240</v>
      </c>
      <c r="E816" t="s">
        <v>24</v>
      </c>
      <c r="F816">
        <v>92704</v>
      </c>
      <c r="G816" t="s">
        <v>25</v>
      </c>
      <c r="H816" t="s">
        <v>35</v>
      </c>
      <c r="I816" t="s">
        <v>59</v>
      </c>
      <c r="J816">
        <v>139993</v>
      </c>
      <c r="K816">
        <v>7</v>
      </c>
      <c r="L816">
        <v>0</v>
      </c>
      <c r="M816">
        <v>6019699</v>
      </c>
      <c r="O816" s="2" t="str">
        <f>TRIM(SampleSuperstore3[[#This Row],[City]])</f>
        <v>Santa Ana</v>
      </c>
      <c r="P816" s="2" t="str">
        <f>TRIM(SampleSuperstore3[[#This Row],[State]])</f>
        <v>California</v>
      </c>
      <c r="Q816" s="2" t="str">
        <f t="shared" si="12"/>
        <v>Santa Ana California</v>
      </c>
      <c r="R816" s="6" t="s">
        <v>239</v>
      </c>
      <c r="S816" s="2" t="s">
        <v>43</v>
      </c>
      <c r="T816" s="2"/>
    </row>
    <row r="817" spans="1:20" x14ac:dyDescent="0.3">
      <c r="A817" t="s">
        <v>62</v>
      </c>
      <c r="B817" t="s">
        <v>22</v>
      </c>
      <c r="C817" t="s">
        <v>15</v>
      </c>
      <c r="D817" t="s">
        <v>241</v>
      </c>
      <c r="E817" t="s">
        <v>49</v>
      </c>
      <c r="F817">
        <v>53209</v>
      </c>
      <c r="G817" t="s">
        <v>47</v>
      </c>
      <c r="H817" t="s">
        <v>26</v>
      </c>
      <c r="I817" t="s">
        <v>41</v>
      </c>
      <c r="J817">
        <v>5184</v>
      </c>
      <c r="K817">
        <v>8</v>
      </c>
      <c r="L817">
        <v>0</v>
      </c>
      <c r="M817">
        <v>248832</v>
      </c>
      <c r="O817" s="2" t="str">
        <f>TRIM(SampleSuperstore3[[#This Row],[City]])</f>
        <v>Milwaukee</v>
      </c>
      <c r="P817" s="2" t="str">
        <f>TRIM(SampleSuperstore3[[#This Row],[State]])</f>
        <v>Wisconsin</v>
      </c>
      <c r="Q817" s="2" t="str">
        <f t="shared" si="12"/>
        <v>Milwaukee Wisconsin</v>
      </c>
      <c r="R817" s="6" t="s">
        <v>644</v>
      </c>
      <c r="S817" s="2" t="s">
        <v>683</v>
      </c>
      <c r="T817" s="2" t="s">
        <v>24</v>
      </c>
    </row>
    <row r="818" spans="1:20" x14ac:dyDescent="0.3">
      <c r="A818" t="s">
        <v>28</v>
      </c>
      <c r="B818" t="s">
        <v>14</v>
      </c>
      <c r="C818" t="s">
        <v>15</v>
      </c>
      <c r="D818" t="s">
        <v>55</v>
      </c>
      <c r="E818" t="s">
        <v>56</v>
      </c>
      <c r="F818">
        <v>19140</v>
      </c>
      <c r="G818" t="s">
        <v>57</v>
      </c>
      <c r="H818" t="s">
        <v>26</v>
      </c>
      <c r="I818" t="s">
        <v>41</v>
      </c>
      <c r="J818">
        <v>5344</v>
      </c>
      <c r="K818">
        <v>1</v>
      </c>
      <c r="L818">
        <v>2</v>
      </c>
      <c r="M818">
        <v>18704</v>
      </c>
      <c r="O818" s="2" t="str">
        <f>TRIM(SampleSuperstore3[[#This Row],[City]])</f>
        <v>Philadelphia</v>
      </c>
      <c r="P818" s="2" t="str">
        <f>TRIM(SampleSuperstore3[[#This Row],[State]])</f>
        <v>Pennsylvania</v>
      </c>
      <c r="Q818" s="2" t="str">
        <f t="shared" si="12"/>
        <v>Philadelphia Pennsylvania</v>
      </c>
      <c r="R818" s="6" t="s">
        <v>644</v>
      </c>
      <c r="S818" s="2" t="s">
        <v>683</v>
      </c>
      <c r="T818" s="2" t="s">
        <v>24</v>
      </c>
    </row>
    <row r="819" spans="1:20" x14ac:dyDescent="0.3">
      <c r="A819" t="s">
        <v>28</v>
      </c>
      <c r="B819" t="s">
        <v>14</v>
      </c>
      <c r="C819" t="s">
        <v>15</v>
      </c>
      <c r="D819" t="s">
        <v>55</v>
      </c>
      <c r="E819" t="s">
        <v>56</v>
      </c>
      <c r="F819">
        <v>19140</v>
      </c>
      <c r="G819" t="s">
        <v>57</v>
      </c>
      <c r="H819" t="s">
        <v>26</v>
      </c>
      <c r="I819" t="s">
        <v>41</v>
      </c>
      <c r="J819">
        <v>41472</v>
      </c>
      <c r="K819">
        <v>8</v>
      </c>
      <c r="L819">
        <v>2</v>
      </c>
      <c r="M819">
        <v>145152</v>
      </c>
      <c r="O819" s="2" t="str">
        <f>TRIM(SampleSuperstore3[[#This Row],[City]])</f>
        <v>Philadelphia</v>
      </c>
      <c r="P819" s="2" t="str">
        <f>TRIM(SampleSuperstore3[[#This Row],[State]])</f>
        <v>Pennsylvania</v>
      </c>
      <c r="Q819" s="2" t="str">
        <f t="shared" si="12"/>
        <v>Philadelphia Pennsylvania</v>
      </c>
      <c r="R819" s="6" t="s">
        <v>241</v>
      </c>
      <c r="S819" s="2" t="s">
        <v>49</v>
      </c>
      <c r="T819" s="2"/>
    </row>
    <row r="820" spans="1:20" x14ac:dyDescent="0.3">
      <c r="A820" t="s">
        <v>28</v>
      </c>
      <c r="B820" t="s">
        <v>14</v>
      </c>
      <c r="C820" t="s">
        <v>15</v>
      </c>
      <c r="D820" t="s">
        <v>55</v>
      </c>
      <c r="E820" t="s">
        <v>56</v>
      </c>
      <c r="F820">
        <v>19140</v>
      </c>
      <c r="G820" t="s">
        <v>57</v>
      </c>
      <c r="H820" t="s">
        <v>26</v>
      </c>
      <c r="I820" t="s">
        <v>37</v>
      </c>
      <c r="J820">
        <v>3168</v>
      </c>
      <c r="K820">
        <v>3</v>
      </c>
      <c r="L820">
        <v>7</v>
      </c>
      <c r="M820">
        <v>-24288</v>
      </c>
      <c r="O820" s="2" t="str">
        <f>TRIM(SampleSuperstore3[[#This Row],[City]])</f>
        <v>Philadelphia</v>
      </c>
      <c r="P820" s="2" t="str">
        <f>TRIM(SampleSuperstore3[[#This Row],[State]])</f>
        <v>Pennsylvania</v>
      </c>
      <c r="Q820" s="2" t="str">
        <f t="shared" si="12"/>
        <v>Philadelphia Pennsylvania</v>
      </c>
      <c r="R820" s="6" t="s">
        <v>55</v>
      </c>
      <c r="S820" s="2" t="s">
        <v>56</v>
      </c>
      <c r="T820" s="2"/>
    </row>
    <row r="821" spans="1:20" x14ac:dyDescent="0.3">
      <c r="A821" t="s">
        <v>28</v>
      </c>
      <c r="B821" t="s">
        <v>14</v>
      </c>
      <c r="C821" t="s">
        <v>15</v>
      </c>
      <c r="D821" t="s">
        <v>55</v>
      </c>
      <c r="E821" t="s">
        <v>56</v>
      </c>
      <c r="F821">
        <v>19140</v>
      </c>
      <c r="G821" t="s">
        <v>57</v>
      </c>
      <c r="H821" t="s">
        <v>19</v>
      </c>
      <c r="I821" t="s">
        <v>21</v>
      </c>
      <c r="J821">
        <v>1228465</v>
      </c>
      <c r="K821">
        <v>5</v>
      </c>
      <c r="L821">
        <v>3</v>
      </c>
      <c r="M821">
        <v>0</v>
      </c>
      <c r="O821" s="2" t="str">
        <f>TRIM(SampleSuperstore3[[#This Row],[City]])</f>
        <v>Philadelphia</v>
      </c>
      <c r="P821" s="2" t="str">
        <f>TRIM(SampleSuperstore3[[#This Row],[State]])</f>
        <v>Pennsylvania</v>
      </c>
      <c r="Q821" s="2" t="str">
        <f t="shared" si="12"/>
        <v>Philadelphia Pennsylvania</v>
      </c>
      <c r="R821" s="6" t="s">
        <v>55</v>
      </c>
      <c r="S821" s="2" t="s">
        <v>56</v>
      </c>
      <c r="T821" s="2"/>
    </row>
    <row r="822" spans="1:20" x14ac:dyDescent="0.3">
      <c r="A822" t="s">
        <v>28</v>
      </c>
      <c r="B822" t="s">
        <v>14</v>
      </c>
      <c r="C822" t="s">
        <v>15</v>
      </c>
      <c r="D822" t="s">
        <v>55</v>
      </c>
      <c r="E822" t="s">
        <v>56</v>
      </c>
      <c r="F822">
        <v>19140</v>
      </c>
      <c r="G822" t="s">
        <v>57</v>
      </c>
      <c r="H822" t="s">
        <v>26</v>
      </c>
      <c r="I822" t="s">
        <v>37</v>
      </c>
      <c r="J822">
        <v>31086</v>
      </c>
      <c r="K822">
        <v>3</v>
      </c>
      <c r="L822">
        <v>7</v>
      </c>
      <c r="M822">
        <v>-227964</v>
      </c>
      <c r="O822" s="2" t="str">
        <f>TRIM(SampleSuperstore3[[#This Row],[City]])</f>
        <v>Philadelphia</v>
      </c>
      <c r="P822" s="2" t="str">
        <f>TRIM(SampleSuperstore3[[#This Row],[State]])</f>
        <v>Pennsylvania</v>
      </c>
      <c r="Q822" s="2" t="str">
        <f t="shared" si="12"/>
        <v>Philadelphia Pennsylvania</v>
      </c>
      <c r="R822" s="6" t="s">
        <v>55</v>
      </c>
      <c r="S822" s="2" t="s">
        <v>56</v>
      </c>
      <c r="T822" s="2"/>
    </row>
    <row r="823" spans="1:20" x14ac:dyDescent="0.3">
      <c r="A823" t="s">
        <v>28</v>
      </c>
      <c r="B823" t="s">
        <v>14</v>
      </c>
      <c r="C823" t="s">
        <v>15</v>
      </c>
      <c r="D823" t="s">
        <v>55</v>
      </c>
      <c r="E823" t="s">
        <v>56</v>
      </c>
      <c r="F823">
        <v>19140</v>
      </c>
      <c r="G823" t="s">
        <v>57</v>
      </c>
      <c r="H823" t="s">
        <v>26</v>
      </c>
      <c r="I823" t="s">
        <v>41</v>
      </c>
      <c r="J823">
        <v>33552</v>
      </c>
      <c r="K823">
        <v>4</v>
      </c>
      <c r="L823">
        <v>2</v>
      </c>
      <c r="M823">
        <v>117432</v>
      </c>
      <c r="O823" s="2" t="str">
        <f>TRIM(SampleSuperstore3[[#This Row],[City]])</f>
        <v>Philadelphia</v>
      </c>
      <c r="P823" s="2" t="str">
        <f>TRIM(SampleSuperstore3[[#This Row],[State]])</f>
        <v>Pennsylvania</v>
      </c>
      <c r="Q823" s="2" t="str">
        <f t="shared" si="12"/>
        <v>Philadelphia Pennsylvania</v>
      </c>
      <c r="R823" s="6" t="s">
        <v>55</v>
      </c>
      <c r="S823" s="2" t="s">
        <v>56</v>
      </c>
      <c r="T823" s="2"/>
    </row>
    <row r="824" spans="1:20" x14ac:dyDescent="0.3">
      <c r="A824" t="s">
        <v>28</v>
      </c>
      <c r="B824" t="s">
        <v>14</v>
      </c>
      <c r="C824" t="s">
        <v>15</v>
      </c>
      <c r="D824" t="s">
        <v>152</v>
      </c>
      <c r="E824" t="s">
        <v>132</v>
      </c>
      <c r="F824">
        <v>7109</v>
      </c>
      <c r="G824" t="s">
        <v>57</v>
      </c>
      <c r="H824" t="s">
        <v>35</v>
      </c>
      <c r="I824" t="s">
        <v>59</v>
      </c>
      <c r="J824">
        <v>23997</v>
      </c>
      <c r="K824">
        <v>3</v>
      </c>
      <c r="L824">
        <v>0</v>
      </c>
      <c r="M824">
        <v>71991</v>
      </c>
      <c r="O824" s="2" t="str">
        <f>TRIM(SampleSuperstore3[[#This Row],[City]])</f>
        <v>Belleville</v>
      </c>
      <c r="P824" s="2" t="str">
        <f>TRIM(SampleSuperstore3[[#This Row],[State]])</f>
        <v>New Jersey</v>
      </c>
      <c r="Q824" s="2" t="str">
        <f t="shared" si="12"/>
        <v>Belleville New Jersey</v>
      </c>
      <c r="R824" s="6" t="s">
        <v>55</v>
      </c>
      <c r="S824" s="2" t="s">
        <v>56</v>
      </c>
      <c r="T824" s="2"/>
    </row>
    <row r="825" spans="1:20" x14ac:dyDescent="0.3">
      <c r="A825" t="s">
        <v>28</v>
      </c>
      <c r="B825" t="s">
        <v>14</v>
      </c>
      <c r="C825" t="s">
        <v>15</v>
      </c>
      <c r="D825" t="s">
        <v>152</v>
      </c>
      <c r="E825" t="s">
        <v>132</v>
      </c>
      <c r="F825">
        <v>7109</v>
      </c>
      <c r="G825" t="s">
        <v>57</v>
      </c>
      <c r="H825" t="s">
        <v>26</v>
      </c>
      <c r="I825" t="s">
        <v>27</v>
      </c>
      <c r="J825">
        <v>982</v>
      </c>
      <c r="K825">
        <v>2</v>
      </c>
      <c r="L825">
        <v>0</v>
      </c>
      <c r="M825">
        <v>48118</v>
      </c>
      <c r="O825" s="2" t="str">
        <f>TRIM(SampleSuperstore3[[#This Row],[City]])</f>
        <v>Belleville</v>
      </c>
      <c r="P825" s="2" t="str">
        <f>TRIM(SampleSuperstore3[[#This Row],[State]])</f>
        <v>New Jersey</v>
      </c>
      <c r="Q825" s="2" t="str">
        <f t="shared" si="12"/>
        <v>Belleville New Jersey</v>
      </c>
      <c r="R825" s="6" t="s">
        <v>55</v>
      </c>
      <c r="S825" s="2" t="s">
        <v>56</v>
      </c>
      <c r="T825" s="2"/>
    </row>
    <row r="826" spans="1:20" x14ac:dyDescent="0.3">
      <c r="A826" t="s">
        <v>28</v>
      </c>
      <c r="B826" t="s">
        <v>14</v>
      </c>
      <c r="C826" t="s">
        <v>15</v>
      </c>
      <c r="D826" t="s">
        <v>52</v>
      </c>
      <c r="E826" t="s">
        <v>24</v>
      </c>
      <c r="F826">
        <v>94110</v>
      </c>
      <c r="G826" t="s">
        <v>25</v>
      </c>
      <c r="H826" t="s">
        <v>35</v>
      </c>
      <c r="I826" t="s">
        <v>59</v>
      </c>
      <c r="J826">
        <v>678</v>
      </c>
      <c r="K826">
        <v>4</v>
      </c>
      <c r="L826">
        <v>0</v>
      </c>
      <c r="M826">
        <v>4068</v>
      </c>
      <c r="O826" s="2" t="str">
        <f>TRIM(SampleSuperstore3[[#This Row],[City]])</f>
        <v>San Francisco</v>
      </c>
      <c r="P826" s="2" t="str">
        <f>TRIM(SampleSuperstore3[[#This Row],[State]])</f>
        <v>California</v>
      </c>
      <c r="Q826" s="2" t="str">
        <f t="shared" si="12"/>
        <v>San Francisco California</v>
      </c>
      <c r="R826" s="6" t="s">
        <v>152</v>
      </c>
      <c r="S826" s="2" t="s">
        <v>634</v>
      </c>
      <c r="T826" s="2" t="s">
        <v>808</v>
      </c>
    </row>
    <row r="827" spans="1:20" x14ac:dyDescent="0.3">
      <c r="A827" t="s">
        <v>28</v>
      </c>
      <c r="B827" t="s">
        <v>14</v>
      </c>
      <c r="C827" t="s">
        <v>15</v>
      </c>
      <c r="D827" t="s">
        <v>52</v>
      </c>
      <c r="E827" t="s">
        <v>24</v>
      </c>
      <c r="F827">
        <v>94110</v>
      </c>
      <c r="G827" t="s">
        <v>25</v>
      </c>
      <c r="H827" t="s">
        <v>35</v>
      </c>
      <c r="I827" t="s">
        <v>59</v>
      </c>
      <c r="J827">
        <v>16797</v>
      </c>
      <c r="K827">
        <v>3</v>
      </c>
      <c r="L827">
        <v>0</v>
      </c>
      <c r="M827">
        <v>403128</v>
      </c>
      <c r="O827" s="2" t="str">
        <f>TRIM(SampleSuperstore3[[#This Row],[City]])</f>
        <v>San Francisco</v>
      </c>
      <c r="P827" s="2" t="str">
        <f>TRIM(SampleSuperstore3[[#This Row],[State]])</f>
        <v>California</v>
      </c>
      <c r="Q827" s="2" t="str">
        <f t="shared" si="12"/>
        <v>San Francisco California</v>
      </c>
      <c r="R827" s="6" t="s">
        <v>152</v>
      </c>
      <c r="S827" s="2" t="s">
        <v>634</v>
      </c>
      <c r="T827" s="2" t="s">
        <v>808</v>
      </c>
    </row>
    <row r="828" spans="1:20" x14ac:dyDescent="0.3">
      <c r="A828" t="s">
        <v>28</v>
      </c>
      <c r="B828" t="s">
        <v>14</v>
      </c>
      <c r="C828" t="s">
        <v>15</v>
      </c>
      <c r="D828" t="s">
        <v>143</v>
      </c>
      <c r="E828" t="s">
        <v>68</v>
      </c>
      <c r="F828">
        <v>55044</v>
      </c>
      <c r="G828" t="s">
        <v>47</v>
      </c>
      <c r="H828" t="s">
        <v>26</v>
      </c>
      <c r="I828" t="s">
        <v>77</v>
      </c>
      <c r="J828">
        <v>35</v>
      </c>
      <c r="K828">
        <v>7</v>
      </c>
      <c r="L828">
        <v>0</v>
      </c>
      <c r="M828">
        <v>168</v>
      </c>
      <c r="O828" s="2" t="str">
        <f>TRIM(SampleSuperstore3[[#This Row],[City]])</f>
        <v>Lakeville</v>
      </c>
      <c r="P828" s="2" t="str">
        <f>TRIM(SampleSuperstore3[[#This Row],[State]])</f>
        <v>Minnesota</v>
      </c>
      <c r="Q828" s="2" t="str">
        <f t="shared" si="12"/>
        <v>Lakeville Minnesota</v>
      </c>
      <c r="R828" s="6" t="s">
        <v>632</v>
      </c>
      <c r="S828" s="2" t="s">
        <v>633</v>
      </c>
      <c r="T828" s="2" t="s">
        <v>24</v>
      </c>
    </row>
    <row r="829" spans="1:20" x14ac:dyDescent="0.3">
      <c r="A829" t="s">
        <v>28</v>
      </c>
      <c r="B829" t="s">
        <v>14</v>
      </c>
      <c r="C829" t="s">
        <v>15</v>
      </c>
      <c r="D829" t="s">
        <v>143</v>
      </c>
      <c r="E829" t="s">
        <v>68</v>
      </c>
      <c r="F829">
        <v>55044</v>
      </c>
      <c r="G829" t="s">
        <v>47</v>
      </c>
      <c r="H829" t="s">
        <v>26</v>
      </c>
      <c r="I829" t="s">
        <v>110</v>
      </c>
      <c r="J829">
        <v>3724</v>
      </c>
      <c r="K829">
        <v>4</v>
      </c>
      <c r="L829">
        <v>0</v>
      </c>
      <c r="M829">
        <v>107996</v>
      </c>
      <c r="O829" s="2" t="str">
        <f>TRIM(SampleSuperstore3[[#This Row],[City]])</f>
        <v>Lakeville</v>
      </c>
      <c r="P829" s="2" t="str">
        <f>TRIM(SampleSuperstore3[[#This Row],[State]])</f>
        <v>Minnesota</v>
      </c>
      <c r="Q829" s="2" t="str">
        <f t="shared" si="12"/>
        <v>Lakeville Minnesota</v>
      </c>
      <c r="R829" s="6" t="s">
        <v>632</v>
      </c>
      <c r="S829" s="2" t="s">
        <v>633</v>
      </c>
      <c r="T829" s="2" t="s">
        <v>24</v>
      </c>
    </row>
    <row r="830" spans="1:20" x14ac:dyDescent="0.3">
      <c r="A830" t="s">
        <v>28</v>
      </c>
      <c r="B830" t="s">
        <v>14</v>
      </c>
      <c r="C830" t="s">
        <v>15</v>
      </c>
      <c r="D830" t="s">
        <v>143</v>
      </c>
      <c r="E830" t="s">
        <v>68</v>
      </c>
      <c r="F830">
        <v>55044</v>
      </c>
      <c r="G830" t="s">
        <v>47</v>
      </c>
      <c r="H830" t="s">
        <v>26</v>
      </c>
      <c r="I830" t="s">
        <v>60</v>
      </c>
      <c r="J830">
        <v>1528</v>
      </c>
      <c r="K830">
        <v>2</v>
      </c>
      <c r="L830">
        <v>0</v>
      </c>
      <c r="M830">
        <v>74872</v>
      </c>
      <c r="O830" s="2" t="str">
        <f>TRIM(SampleSuperstore3[[#This Row],[City]])</f>
        <v>Lakeville</v>
      </c>
      <c r="P830" s="2" t="str">
        <f>TRIM(SampleSuperstore3[[#This Row],[State]])</f>
        <v>Minnesota</v>
      </c>
      <c r="Q830" s="2" t="str">
        <f t="shared" si="12"/>
        <v>Lakeville Minnesota</v>
      </c>
      <c r="R830" s="6" t="s">
        <v>143</v>
      </c>
      <c r="S830" s="2" t="s">
        <v>68</v>
      </c>
      <c r="T830" s="2"/>
    </row>
    <row r="831" spans="1:20" x14ac:dyDescent="0.3">
      <c r="A831" t="s">
        <v>13</v>
      </c>
      <c r="B831" t="s">
        <v>14</v>
      </c>
      <c r="C831" t="s">
        <v>15</v>
      </c>
      <c r="D831" t="s">
        <v>242</v>
      </c>
      <c r="E831" t="s">
        <v>17</v>
      </c>
      <c r="F831">
        <v>41042</v>
      </c>
      <c r="G831" t="s">
        <v>18</v>
      </c>
      <c r="H831" t="s">
        <v>19</v>
      </c>
      <c r="I831" t="s">
        <v>21</v>
      </c>
      <c r="J831">
        <v>30196</v>
      </c>
      <c r="K831">
        <v>2</v>
      </c>
      <c r="L831">
        <v>0</v>
      </c>
      <c r="M831">
        <v>90588</v>
      </c>
      <c r="O831" s="2" t="str">
        <f>TRIM(SampleSuperstore3[[#This Row],[City]])</f>
        <v>Florence</v>
      </c>
      <c r="P831" s="2" t="str">
        <f>TRIM(SampleSuperstore3[[#This Row],[State]])</f>
        <v>Kentucky</v>
      </c>
      <c r="Q831" s="2" t="str">
        <f t="shared" si="12"/>
        <v>Florence Kentucky</v>
      </c>
      <c r="R831" s="6" t="s">
        <v>143</v>
      </c>
      <c r="S831" s="2" t="s">
        <v>68</v>
      </c>
      <c r="T831" s="2"/>
    </row>
    <row r="832" spans="1:20" x14ac:dyDescent="0.3">
      <c r="A832" t="s">
        <v>13</v>
      </c>
      <c r="B832" t="s">
        <v>14</v>
      </c>
      <c r="C832" t="s">
        <v>15</v>
      </c>
      <c r="D832" t="s">
        <v>242</v>
      </c>
      <c r="E832" t="s">
        <v>17</v>
      </c>
      <c r="F832">
        <v>41042</v>
      </c>
      <c r="G832" t="s">
        <v>18</v>
      </c>
      <c r="H832" t="s">
        <v>26</v>
      </c>
      <c r="I832" t="s">
        <v>38</v>
      </c>
      <c r="J832">
        <v>18066</v>
      </c>
      <c r="K832">
        <v>3</v>
      </c>
      <c r="L832">
        <v>0</v>
      </c>
      <c r="M832">
        <v>505848</v>
      </c>
      <c r="O832" s="2" t="str">
        <f>TRIM(SampleSuperstore3[[#This Row],[City]])</f>
        <v>Florence</v>
      </c>
      <c r="P832" s="2" t="str">
        <f>TRIM(SampleSuperstore3[[#This Row],[State]])</f>
        <v>Kentucky</v>
      </c>
      <c r="Q832" s="2" t="str">
        <f t="shared" si="12"/>
        <v>Florence Kentucky</v>
      </c>
      <c r="R832" s="6" t="s">
        <v>143</v>
      </c>
      <c r="S832" s="2" t="s">
        <v>68</v>
      </c>
      <c r="T832" s="2"/>
    </row>
    <row r="833" spans="1:22" x14ac:dyDescent="0.3">
      <c r="A833" t="s">
        <v>13</v>
      </c>
      <c r="B833" t="s">
        <v>14</v>
      </c>
      <c r="C833" t="s">
        <v>15</v>
      </c>
      <c r="D833" t="s">
        <v>242</v>
      </c>
      <c r="E833" t="s">
        <v>17</v>
      </c>
      <c r="F833">
        <v>41042</v>
      </c>
      <c r="G833" t="s">
        <v>18</v>
      </c>
      <c r="H833" t="s">
        <v>35</v>
      </c>
      <c r="I833" t="s">
        <v>36</v>
      </c>
      <c r="J833">
        <v>19198</v>
      </c>
      <c r="K833">
        <v>2</v>
      </c>
      <c r="L833">
        <v>0</v>
      </c>
      <c r="M833">
        <v>518346</v>
      </c>
      <c r="O833" s="2" t="str">
        <f>TRIM(SampleSuperstore3[[#This Row],[City]])</f>
        <v>Florence</v>
      </c>
      <c r="P833" s="2" t="str">
        <f>TRIM(SampleSuperstore3[[#This Row],[State]])</f>
        <v>Kentucky</v>
      </c>
      <c r="Q833" s="2" t="str">
        <f t="shared" si="12"/>
        <v>Florence Kentucky</v>
      </c>
      <c r="R833" s="6" t="s">
        <v>242</v>
      </c>
      <c r="S833" s="2" t="s">
        <v>17</v>
      </c>
      <c r="T833" s="2"/>
    </row>
    <row r="834" spans="1:22" x14ac:dyDescent="0.3">
      <c r="A834" t="s">
        <v>13</v>
      </c>
      <c r="B834" t="s">
        <v>14</v>
      </c>
      <c r="C834" t="s">
        <v>15</v>
      </c>
      <c r="D834" t="s">
        <v>242</v>
      </c>
      <c r="E834" t="s">
        <v>17</v>
      </c>
      <c r="F834">
        <v>41042</v>
      </c>
      <c r="G834" t="s">
        <v>18</v>
      </c>
      <c r="H834" t="s">
        <v>35</v>
      </c>
      <c r="I834" t="s">
        <v>36</v>
      </c>
      <c r="J834">
        <v>6599</v>
      </c>
      <c r="K834">
        <v>1</v>
      </c>
      <c r="L834">
        <v>0</v>
      </c>
      <c r="M834">
        <v>171574</v>
      </c>
      <c r="O834" s="2" t="str">
        <f>TRIM(SampleSuperstore3[[#This Row],[City]])</f>
        <v>Florence</v>
      </c>
      <c r="P834" s="2" t="str">
        <f>TRIM(SampleSuperstore3[[#This Row],[State]])</f>
        <v>Kentucky</v>
      </c>
      <c r="Q834" s="2" t="str">
        <f t="shared" si="12"/>
        <v>Florence Kentucky</v>
      </c>
      <c r="R834" s="6" t="s">
        <v>242</v>
      </c>
      <c r="S834" s="2" t="s">
        <v>17</v>
      </c>
      <c r="T834" s="2"/>
    </row>
    <row r="835" spans="1:22" x14ac:dyDescent="0.3">
      <c r="A835" t="s">
        <v>28</v>
      </c>
      <c r="B835" t="s">
        <v>22</v>
      </c>
      <c r="C835" t="s">
        <v>15</v>
      </c>
      <c r="D835" t="s">
        <v>141</v>
      </c>
      <c r="E835" t="s">
        <v>30</v>
      </c>
      <c r="F835">
        <v>33614</v>
      </c>
      <c r="G835" t="s">
        <v>18</v>
      </c>
      <c r="H835" t="s">
        <v>26</v>
      </c>
      <c r="I835" t="s">
        <v>34</v>
      </c>
      <c r="J835">
        <v>35216</v>
      </c>
      <c r="K835">
        <v>2</v>
      </c>
      <c r="L835">
        <v>2</v>
      </c>
      <c r="M835">
        <v>26412</v>
      </c>
      <c r="O835" s="2" t="str">
        <f>TRIM(SampleSuperstore3[[#This Row],[City]])</f>
        <v>Tampa</v>
      </c>
      <c r="P835" s="2" t="str">
        <f>TRIM(SampleSuperstore3[[#This Row],[State]])</f>
        <v>Florida</v>
      </c>
      <c r="Q835" s="2" t="str">
        <f t="shared" ref="Q835:Q898" si="13">_xlfn.CONCAT(O835," ",P835)</f>
        <v>Tampa Florida</v>
      </c>
      <c r="R835" s="6" t="s">
        <v>242</v>
      </c>
      <c r="S835" s="2" t="s">
        <v>17</v>
      </c>
      <c r="T835" s="2"/>
    </row>
    <row r="836" spans="1:22" x14ac:dyDescent="0.3">
      <c r="A836" t="s">
        <v>28</v>
      </c>
      <c r="B836" t="s">
        <v>22</v>
      </c>
      <c r="C836" t="s">
        <v>15</v>
      </c>
      <c r="D836" t="s">
        <v>141</v>
      </c>
      <c r="E836" t="s">
        <v>30</v>
      </c>
      <c r="F836">
        <v>33614</v>
      </c>
      <c r="G836" t="s">
        <v>18</v>
      </c>
      <c r="H836" t="s">
        <v>26</v>
      </c>
      <c r="I836" t="s">
        <v>38</v>
      </c>
      <c r="J836">
        <v>23696</v>
      </c>
      <c r="K836">
        <v>2</v>
      </c>
      <c r="L836">
        <v>2</v>
      </c>
      <c r="M836">
        <v>65164</v>
      </c>
      <c r="O836" s="2" t="str">
        <f>TRIM(SampleSuperstore3[[#This Row],[City]])</f>
        <v>Tampa</v>
      </c>
      <c r="P836" s="2" t="str">
        <f>TRIM(SampleSuperstore3[[#This Row],[State]])</f>
        <v>Florida</v>
      </c>
      <c r="Q836" s="2" t="str">
        <f t="shared" si="13"/>
        <v>Tampa Florida</v>
      </c>
      <c r="R836" s="6" t="s">
        <v>242</v>
      </c>
      <c r="S836" s="2" t="s">
        <v>17</v>
      </c>
      <c r="T836" s="2"/>
    </row>
    <row r="837" spans="1:22" x14ac:dyDescent="0.3">
      <c r="A837" t="s">
        <v>28</v>
      </c>
      <c r="B837" t="s">
        <v>22</v>
      </c>
      <c r="C837" t="s">
        <v>15</v>
      </c>
      <c r="D837" t="s">
        <v>141</v>
      </c>
      <c r="E837" t="s">
        <v>30</v>
      </c>
      <c r="F837">
        <v>33614</v>
      </c>
      <c r="G837" t="s">
        <v>18</v>
      </c>
      <c r="H837" t="s">
        <v>35</v>
      </c>
      <c r="I837" t="s">
        <v>123</v>
      </c>
      <c r="J837">
        <v>265475</v>
      </c>
      <c r="K837">
        <v>1</v>
      </c>
      <c r="L837">
        <v>5</v>
      </c>
      <c r="M837">
        <v>-1114995</v>
      </c>
      <c r="O837" s="2" t="str">
        <f>TRIM(SampleSuperstore3[[#This Row],[City]])</f>
        <v>Tampa</v>
      </c>
      <c r="P837" s="2" t="str">
        <f>TRIM(SampleSuperstore3[[#This Row],[State]])</f>
        <v>Florida</v>
      </c>
      <c r="Q837" s="2" t="str">
        <f t="shared" si="13"/>
        <v>Tampa Florida</v>
      </c>
      <c r="R837" s="6" t="s">
        <v>141</v>
      </c>
      <c r="S837" s="2" t="s">
        <v>30</v>
      </c>
      <c r="T837" s="2"/>
    </row>
    <row r="838" spans="1:22" x14ac:dyDescent="0.3">
      <c r="A838" t="s">
        <v>13</v>
      </c>
      <c r="B838" t="s">
        <v>14</v>
      </c>
      <c r="C838" t="s">
        <v>15</v>
      </c>
      <c r="D838" t="s">
        <v>222</v>
      </c>
      <c r="E838" t="s">
        <v>46</v>
      </c>
      <c r="F838">
        <v>75701</v>
      </c>
      <c r="G838" t="s">
        <v>47</v>
      </c>
      <c r="H838" t="s">
        <v>26</v>
      </c>
      <c r="I838" t="s">
        <v>37</v>
      </c>
      <c r="J838">
        <v>51184</v>
      </c>
      <c r="K838">
        <v>4</v>
      </c>
      <c r="L838">
        <v>8</v>
      </c>
      <c r="M838">
        <v>-793352</v>
      </c>
      <c r="O838" s="2" t="str">
        <f>TRIM(SampleSuperstore3[[#This Row],[City]])</f>
        <v>Tyler</v>
      </c>
      <c r="P838" s="2" t="str">
        <f>TRIM(SampleSuperstore3[[#This Row],[State]])</f>
        <v>Texas</v>
      </c>
      <c r="Q838" s="2" t="str">
        <f t="shared" si="13"/>
        <v>Tyler Texas</v>
      </c>
      <c r="R838" s="6" t="s">
        <v>141</v>
      </c>
      <c r="S838" s="2" t="s">
        <v>30</v>
      </c>
      <c r="T838" s="2"/>
    </row>
    <row r="839" spans="1:22" x14ac:dyDescent="0.3">
      <c r="A839" t="s">
        <v>28</v>
      </c>
      <c r="B839" t="s">
        <v>44</v>
      </c>
      <c r="C839" t="s">
        <v>15</v>
      </c>
      <c r="D839" t="s">
        <v>90</v>
      </c>
      <c r="E839" t="s">
        <v>86</v>
      </c>
      <c r="F839">
        <v>38401</v>
      </c>
      <c r="G839" t="s">
        <v>18</v>
      </c>
      <c r="H839" t="s">
        <v>26</v>
      </c>
      <c r="I839" t="s">
        <v>41</v>
      </c>
      <c r="J839">
        <v>9664</v>
      </c>
      <c r="K839">
        <v>2</v>
      </c>
      <c r="L839">
        <v>2</v>
      </c>
      <c r="M839">
        <v>32616</v>
      </c>
      <c r="O839" s="2" t="str">
        <f>TRIM(SampleSuperstore3[[#This Row],[City]])</f>
        <v>Columbia</v>
      </c>
      <c r="P839" s="2" t="str">
        <f>TRIM(SampleSuperstore3[[#This Row],[State]])</f>
        <v>Tennessee</v>
      </c>
      <c r="Q839" s="2" t="str">
        <f t="shared" si="13"/>
        <v>Columbia Tennessee</v>
      </c>
      <c r="R839" s="6" t="s">
        <v>141</v>
      </c>
      <c r="S839" s="2" t="s">
        <v>30</v>
      </c>
      <c r="T839" s="2"/>
    </row>
    <row r="840" spans="1:22" x14ac:dyDescent="0.3">
      <c r="A840" t="s">
        <v>28</v>
      </c>
      <c r="B840" t="s">
        <v>22</v>
      </c>
      <c r="C840" t="s">
        <v>15</v>
      </c>
      <c r="D840" t="s">
        <v>45</v>
      </c>
      <c r="E840" t="s">
        <v>46</v>
      </c>
      <c r="F840">
        <v>76106</v>
      </c>
      <c r="G840" t="s">
        <v>47</v>
      </c>
      <c r="H840" t="s">
        <v>35</v>
      </c>
      <c r="I840" t="s">
        <v>36</v>
      </c>
      <c r="J840">
        <v>21072</v>
      </c>
      <c r="K840">
        <v>3</v>
      </c>
      <c r="L840">
        <v>2</v>
      </c>
      <c r="M840">
        <v>15804</v>
      </c>
      <c r="O840" s="2" t="str">
        <f>TRIM(SampleSuperstore3[[#This Row],[City]])</f>
        <v>Fort Worth</v>
      </c>
      <c r="P840" s="2" t="str">
        <f>TRIM(SampleSuperstore3[[#This Row],[State]])</f>
        <v>Texas</v>
      </c>
      <c r="Q840" s="2" t="str">
        <f t="shared" si="13"/>
        <v>Fort Worth Texas</v>
      </c>
      <c r="R840" s="6" t="s">
        <v>222</v>
      </c>
      <c r="S840" s="2" t="s">
        <v>46</v>
      </c>
      <c r="T840" s="2"/>
    </row>
    <row r="841" spans="1:22" x14ac:dyDescent="0.3">
      <c r="A841" t="s">
        <v>28</v>
      </c>
      <c r="B841" t="s">
        <v>22</v>
      </c>
      <c r="C841" t="s">
        <v>15</v>
      </c>
      <c r="D841" t="s">
        <v>75</v>
      </c>
      <c r="E841" t="s">
        <v>76</v>
      </c>
      <c r="F841">
        <v>10035</v>
      </c>
      <c r="G841" t="s">
        <v>57</v>
      </c>
      <c r="H841" t="s">
        <v>26</v>
      </c>
      <c r="I841" t="s">
        <v>34</v>
      </c>
      <c r="J841">
        <v>6045</v>
      </c>
      <c r="K841">
        <v>3</v>
      </c>
      <c r="L841">
        <v>0</v>
      </c>
      <c r="M841">
        <v>163215</v>
      </c>
      <c r="O841" s="2" t="str">
        <f>TRIM(SampleSuperstore3[[#This Row],[City]])</f>
        <v>New York City</v>
      </c>
      <c r="P841" s="2" t="str">
        <f>TRIM(SampleSuperstore3[[#This Row],[State]])</f>
        <v>New York</v>
      </c>
      <c r="Q841" s="2" t="str">
        <f t="shared" si="13"/>
        <v>New York City New York</v>
      </c>
      <c r="R841" s="6" t="s">
        <v>90</v>
      </c>
      <c r="S841" s="2" t="s">
        <v>86</v>
      </c>
      <c r="T841" s="2"/>
    </row>
    <row r="842" spans="1:22" x14ac:dyDescent="0.3">
      <c r="A842" t="s">
        <v>28</v>
      </c>
      <c r="B842" t="s">
        <v>22</v>
      </c>
      <c r="C842" t="s">
        <v>15</v>
      </c>
      <c r="D842" t="s">
        <v>75</v>
      </c>
      <c r="E842" t="s">
        <v>76</v>
      </c>
      <c r="F842">
        <v>10035</v>
      </c>
      <c r="G842" t="s">
        <v>57</v>
      </c>
      <c r="H842" t="s">
        <v>26</v>
      </c>
      <c r="I842" t="s">
        <v>34</v>
      </c>
      <c r="J842">
        <v>1152</v>
      </c>
      <c r="K842">
        <v>4</v>
      </c>
      <c r="L842">
        <v>0</v>
      </c>
      <c r="M842">
        <v>33408</v>
      </c>
      <c r="O842" s="2" t="str">
        <f>TRIM(SampleSuperstore3[[#This Row],[City]])</f>
        <v>New York City</v>
      </c>
      <c r="P842" s="2" t="str">
        <f>TRIM(SampleSuperstore3[[#This Row],[State]])</f>
        <v>New York</v>
      </c>
      <c r="Q842" s="2" t="str">
        <f t="shared" si="13"/>
        <v>New York City New York</v>
      </c>
      <c r="R842" s="6" t="s">
        <v>628</v>
      </c>
      <c r="S842" s="2" t="s">
        <v>630</v>
      </c>
      <c r="T842" s="2" t="s">
        <v>46</v>
      </c>
    </row>
    <row r="843" spans="1:22" x14ac:dyDescent="0.3">
      <c r="A843" t="s">
        <v>28</v>
      </c>
      <c r="B843" t="s">
        <v>22</v>
      </c>
      <c r="C843" t="s">
        <v>15</v>
      </c>
      <c r="D843" t="s">
        <v>75</v>
      </c>
      <c r="E843" t="s">
        <v>76</v>
      </c>
      <c r="F843">
        <v>10035</v>
      </c>
      <c r="G843" t="s">
        <v>57</v>
      </c>
      <c r="H843" t="s">
        <v>19</v>
      </c>
      <c r="I843" t="s">
        <v>20</v>
      </c>
      <c r="J843">
        <v>186048</v>
      </c>
      <c r="K843">
        <v>4</v>
      </c>
      <c r="L843">
        <v>2</v>
      </c>
      <c r="M843">
        <v>93024</v>
      </c>
      <c r="O843" s="2" t="str">
        <f>TRIM(SampleSuperstore3[[#This Row],[City]])</f>
        <v>New York City</v>
      </c>
      <c r="P843" s="2" t="str">
        <f>TRIM(SampleSuperstore3[[#This Row],[State]])</f>
        <v>New York</v>
      </c>
      <c r="Q843" s="2" t="str">
        <f t="shared" si="13"/>
        <v>New York City New York</v>
      </c>
      <c r="R843" s="6" t="s">
        <v>634</v>
      </c>
      <c r="S843" s="2" t="s">
        <v>369</v>
      </c>
      <c r="T843" s="2" t="s">
        <v>3</v>
      </c>
      <c r="U843" t="s">
        <v>634</v>
      </c>
      <c r="V843" t="s">
        <v>369</v>
      </c>
    </row>
    <row r="844" spans="1:22" x14ac:dyDescent="0.3">
      <c r="A844" t="s">
        <v>62</v>
      </c>
      <c r="B844" t="s">
        <v>22</v>
      </c>
      <c r="C844" t="s">
        <v>15</v>
      </c>
      <c r="D844" t="s">
        <v>23</v>
      </c>
      <c r="E844" t="s">
        <v>24</v>
      </c>
      <c r="F844">
        <v>90036</v>
      </c>
      <c r="G844" t="s">
        <v>25</v>
      </c>
      <c r="H844" t="s">
        <v>26</v>
      </c>
      <c r="I844" t="s">
        <v>37</v>
      </c>
      <c r="J844">
        <v>3744</v>
      </c>
      <c r="K844">
        <v>4</v>
      </c>
      <c r="L844">
        <v>2</v>
      </c>
      <c r="M844">
        <v>117</v>
      </c>
      <c r="O844" s="2" t="str">
        <f>TRIM(SampleSuperstore3[[#This Row],[City]])</f>
        <v>Los Angeles</v>
      </c>
      <c r="P844" s="2" t="str">
        <f>TRIM(SampleSuperstore3[[#This Row],[State]])</f>
        <v>California</v>
      </c>
      <c r="Q844" s="2" t="str">
        <f t="shared" si="13"/>
        <v>Los Angeles California</v>
      </c>
      <c r="R844" s="6" t="s">
        <v>634</v>
      </c>
      <c r="S844" s="2" t="s">
        <v>369</v>
      </c>
      <c r="T844" s="2" t="s">
        <v>3</v>
      </c>
      <c r="U844" t="s">
        <v>634</v>
      </c>
      <c r="V844" t="s">
        <v>369</v>
      </c>
    </row>
    <row r="845" spans="1:22" x14ac:dyDescent="0.3">
      <c r="A845" t="s">
        <v>62</v>
      </c>
      <c r="B845" t="s">
        <v>22</v>
      </c>
      <c r="C845" t="s">
        <v>15</v>
      </c>
      <c r="D845" t="s">
        <v>23</v>
      </c>
      <c r="E845" t="s">
        <v>24</v>
      </c>
      <c r="F845">
        <v>90036</v>
      </c>
      <c r="G845" t="s">
        <v>25</v>
      </c>
      <c r="H845" t="s">
        <v>26</v>
      </c>
      <c r="I845" t="s">
        <v>37</v>
      </c>
      <c r="J845">
        <v>26976</v>
      </c>
      <c r="K845">
        <v>4</v>
      </c>
      <c r="L845">
        <v>2</v>
      </c>
      <c r="M845">
        <v>87672</v>
      </c>
      <c r="O845" s="2" t="str">
        <f>TRIM(SampleSuperstore3[[#This Row],[City]])</f>
        <v>Los Angeles</v>
      </c>
      <c r="P845" s="2" t="str">
        <f>TRIM(SampleSuperstore3[[#This Row],[State]])</f>
        <v>California</v>
      </c>
      <c r="Q845" s="2" t="str">
        <f t="shared" si="13"/>
        <v>Los Angeles California</v>
      </c>
      <c r="R845" s="6" t="s">
        <v>634</v>
      </c>
      <c r="S845" s="2" t="s">
        <v>369</v>
      </c>
      <c r="T845" s="2" t="s">
        <v>3</v>
      </c>
      <c r="U845" t="s">
        <v>634</v>
      </c>
      <c r="V845" t="s">
        <v>369</v>
      </c>
    </row>
    <row r="846" spans="1:22" x14ac:dyDescent="0.3">
      <c r="A846" t="s">
        <v>62</v>
      </c>
      <c r="B846" t="s">
        <v>22</v>
      </c>
      <c r="C846" t="s">
        <v>15</v>
      </c>
      <c r="D846" t="s">
        <v>23</v>
      </c>
      <c r="E846" t="s">
        <v>24</v>
      </c>
      <c r="F846">
        <v>90036</v>
      </c>
      <c r="G846" t="s">
        <v>25</v>
      </c>
      <c r="H846" t="s">
        <v>26</v>
      </c>
      <c r="I846" t="s">
        <v>110</v>
      </c>
      <c r="J846">
        <v>1136</v>
      </c>
      <c r="K846">
        <v>2</v>
      </c>
      <c r="L846">
        <v>0</v>
      </c>
      <c r="M846">
        <v>32944</v>
      </c>
      <c r="O846" s="2" t="str">
        <f>TRIM(SampleSuperstore3[[#This Row],[City]])</f>
        <v>Los Angeles</v>
      </c>
      <c r="P846" s="2" t="str">
        <f>TRIM(SampleSuperstore3[[#This Row],[State]])</f>
        <v>California</v>
      </c>
      <c r="Q846" s="2" t="str">
        <f t="shared" si="13"/>
        <v>Los Angeles California</v>
      </c>
      <c r="R846" s="6" t="s">
        <v>626</v>
      </c>
      <c r="S846" s="2" t="s">
        <v>627</v>
      </c>
      <c r="T846" s="2" t="s">
        <v>24</v>
      </c>
    </row>
    <row r="847" spans="1:22" x14ac:dyDescent="0.3">
      <c r="A847" t="s">
        <v>62</v>
      </c>
      <c r="B847" t="s">
        <v>22</v>
      </c>
      <c r="C847" t="s">
        <v>15</v>
      </c>
      <c r="D847" t="s">
        <v>23</v>
      </c>
      <c r="E847" t="s">
        <v>24</v>
      </c>
      <c r="F847">
        <v>90036</v>
      </c>
      <c r="G847" t="s">
        <v>25</v>
      </c>
      <c r="H847" t="s">
        <v>26</v>
      </c>
      <c r="I847" t="s">
        <v>27</v>
      </c>
      <c r="J847">
        <v>1462</v>
      </c>
      <c r="K847">
        <v>2</v>
      </c>
      <c r="L847">
        <v>0</v>
      </c>
      <c r="M847">
        <v>68714</v>
      </c>
      <c r="O847" s="2" t="str">
        <f>TRIM(SampleSuperstore3[[#This Row],[City]])</f>
        <v>Los Angeles</v>
      </c>
      <c r="P847" s="2" t="str">
        <f>TRIM(SampleSuperstore3[[#This Row],[State]])</f>
        <v>California</v>
      </c>
      <c r="Q847" s="2" t="str">
        <f t="shared" si="13"/>
        <v>Los Angeles California</v>
      </c>
      <c r="R847" s="6" t="s">
        <v>626</v>
      </c>
      <c r="S847" s="2" t="s">
        <v>627</v>
      </c>
      <c r="T847" s="2" t="s">
        <v>24</v>
      </c>
    </row>
    <row r="848" spans="1:22" x14ac:dyDescent="0.3">
      <c r="A848" t="s">
        <v>28</v>
      </c>
      <c r="B848" t="s">
        <v>14</v>
      </c>
      <c r="C848" t="s">
        <v>15</v>
      </c>
      <c r="D848" t="s">
        <v>183</v>
      </c>
      <c r="E848" t="s">
        <v>17</v>
      </c>
      <c r="F848">
        <v>40214</v>
      </c>
      <c r="G848" t="s">
        <v>18</v>
      </c>
      <c r="H848" t="s">
        <v>35</v>
      </c>
      <c r="I848" t="s">
        <v>36</v>
      </c>
      <c r="J848">
        <v>8372</v>
      </c>
      <c r="K848">
        <v>7</v>
      </c>
      <c r="L848">
        <v>0</v>
      </c>
      <c r="M848">
        <v>234416</v>
      </c>
      <c r="O848" s="2" t="str">
        <f>TRIM(SampleSuperstore3[[#This Row],[City]])</f>
        <v>Louisville</v>
      </c>
      <c r="P848" s="2" t="str">
        <f>TRIM(SampleSuperstore3[[#This Row],[State]])</f>
        <v>Kentucky</v>
      </c>
      <c r="Q848" s="2" t="str">
        <f t="shared" si="13"/>
        <v>Louisville Kentucky</v>
      </c>
      <c r="R848" s="6" t="s">
        <v>626</v>
      </c>
      <c r="S848" s="2" t="s">
        <v>627</v>
      </c>
      <c r="T848" s="2" t="s">
        <v>24</v>
      </c>
    </row>
    <row r="849" spans="1:22" x14ac:dyDescent="0.3">
      <c r="A849" t="s">
        <v>28</v>
      </c>
      <c r="B849" t="s">
        <v>14</v>
      </c>
      <c r="C849" t="s">
        <v>15</v>
      </c>
      <c r="D849" t="s">
        <v>183</v>
      </c>
      <c r="E849" t="s">
        <v>17</v>
      </c>
      <c r="F849">
        <v>40214</v>
      </c>
      <c r="G849" t="s">
        <v>18</v>
      </c>
      <c r="H849" t="s">
        <v>19</v>
      </c>
      <c r="I849" t="s">
        <v>21</v>
      </c>
      <c r="J849">
        <v>28794</v>
      </c>
      <c r="K849">
        <v>3</v>
      </c>
      <c r="L849">
        <v>0</v>
      </c>
      <c r="M849">
        <v>777438</v>
      </c>
      <c r="O849" s="2" t="str">
        <f>TRIM(SampleSuperstore3[[#This Row],[City]])</f>
        <v>Louisville</v>
      </c>
      <c r="P849" s="2" t="str">
        <f>TRIM(SampleSuperstore3[[#This Row],[State]])</f>
        <v>Kentucky</v>
      </c>
      <c r="Q849" s="2" t="str">
        <f t="shared" si="13"/>
        <v>Louisville Kentucky</v>
      </c>
      <c r="R849" s="6" t="s">
        <v>626</v>
      </c>
      <c r="S849" s="2" t="s">
        <v>627</v>
      </c>
      <c r="T849" s="2" t="s">
        <v>24</v>
      </c>
    </row>
    <row r="850" spans="1:22" x14ac:dyDescent="0.3">
      <c r="A850" t="s">
        <v>28</v>
      </c>
      <c r="B850" t="s">
        <v>14</v>
      </c>
      <c r="C850" t="s">
        <v>15</v>
      </c>
      <c r="D850" t="s">
        <v>243</v>
      </c>
      <c r="E850" t="s">
        <v>104</v>
      </c>
      <c r="F850">
        <v>44052</v>
      </c>
      <c r="G850" t="s">
        <v>57</v>
      </c>
      <c r="H850" t="s">
        <v>19</v>
      </c>
      <c r="I850" t="s">
        <v>33</v>
      </c>
      <c r="J850">
        <v>48896</v>
      </c>
      <c r="K850">
        <v>4</v>
      </c>
      <c r="L850">
        <v>2</v>
      </c>
      <c r="M850">
        <v>85568</v>
      </c>
      <c r="O850" s="2" t="str">
        <f>TRIM(SampleSuperstore3[[#This Row],[City]])</f>
        <v>Lorain</v>
      </c>
      <c r="P850" s="2" t="str">
        <f>TRIM(SampleSuperstore3[[#This Row],[State]])</f>
        <v>Ohio</v>
      </c>
      <c r="Q850" s="2" t="str">
        <f t="shared" si="13"/>
        <v>Lorain Ohio</v>
      </c>
      <c r="R850" s="6" t="s">
        <v>183</v>
      </c>
      <c r="S850" s="2" t="s">
        <v>17</v>
      </c>
      <c r="T850" s="2"/>
    </row>
    <row r="851" spans="1:22" x14ac:dyDescent="0.3">
      <c r="A851" t="s">
        <v>28</v>
      </c>
      <c r="B851" t="s">
        <v>22</v>
      </c>
      <c r="C851" t="s">
        <v>15</v>
      </c>
      <c r="D851" t="s">
        <v>244</v>
      </c>
      <c r="E851" t="s">
        <v>132</v>
      </c>
      <c r="F851">
        <v>7036</v>
      </c>
      <c r="G851" t="s">
        <v>57</v>
      </c>
      <c r="H851" t="s">
        <v>35</v>
      </c>
      <c r="I851" t="s">
        <v>59</v>
      </c>
      <c r="J851">
        <v>11536</v>
      </c>
      <c r="K851">
        <v>7</v>
      </c>
      <c r="L851">
        <v>0</v>
      </c>
      <c r="M851">
        <v>496048</v>
      </c>
      <c r="O851" s="2" t="str">
        <f>TRIM(SampleSuperstore3[[#This Row],[City]])</f>
        <v>Linden</v>
      </c>
      <c r="P851" s="2" t="str">
        <f>TRIM(SampleSuperstore3[[#This Row],[State]])</f>
        <v>New Jersey</v>
      </c>
      <c r="Q851" s="2" t="str">
        <f t="shared" si="13"/>
        <v>Linden New Jersey</v>
      </c>
      <c r="R851" s="6" t="s">
        <v>183</v>
      </c>
      <c r="S851" s="2" t="s">
        <v>17</v>
      </c>
      <c r="T851" s="2"/>
    </row>
    <row r="852" spans="1:22" x14ac:dyDescent="0.3">
      <c r="A852" t="s">
        <v>13</v>
      </c>
      <c r="B852" t="s">
        <v>22</v>
      </c>
      <c r="C852" t="s">
        <v>15</v>
      </c>
      <c r="D852" t="s">
        <v>245</v>
      </c>
      <c r="E852" t="s">
        <v>24</v>
      </c>
      <c r="F852">
        <v>93905</v>
      </c>
      <c r="G852" t="s">
        <v>25</v>
      </c>
      <c r="H852" t="s">
        <v>26</v>
      </c>
      <c r="I852" t="s">
        <v>34</v>
      </c>
      <c r="J852">
        <v>516</v>
      </c>
      <c r="K852">
        <v>2</v>
      </c>
      <c r="L852">
        <v>0</v>
      </c>
      <c r="M852">
        <v>13416</v>
      </c>
      <c r="O852" s="2" t="str">
        <f>TRIM(SampleSuperstore3[[#This Row],[City]])</f>
        <v>Salinas</v>
      </c>
      <c r="P852" s="2" t="str">
        <f>TRIM(SampleSuperstore3[[#This Row],[State]])</f>
        <v>California</v>
      </c>
      <c r="Q852" s="2" t="str">
        <f t="shared" si="13"/>
        <v>Salinas California</v>
      </c>
      <c r="R852" s="6" t="s">
        <v>243</v>
      </c>
      <c r="S852" s="2" t="s">
        <v>104</v>
      </c>
      <c r="T852" s="2"/>
    </row>
    <row r="853" spans="1:22" x14ac:dyDescent="0.3">
      <c r="A853" t="s">
        <v>13</v>
      </c>
      <c r="B853" t="s">
        <v>22</v>
      </c>
      <c r="C853" t="s">
        <v>15</v>
      </c>
      <c r="D853" t="s">
        <v>245</v>
      </c>
      <c r="E853" t="s">
        <v>24</v>
      </c>
      <c r="F853">
        <v>93905</v>
      </c>
      <c r="G853" t="s">
        <v>25</v>
      </c>
      <c r="H853" t="s">
        <v>26</v>
      </c>
      <c r="I853" t="s">
        <v>41</v>
      </c>
      <c r="J853">
        <v>3888</v>
      </c>
      <c r="K853">
        <v>6</v>
      </c>
      <c r="L853">
        <v>0</v>
      </c>
      <c r="M853">
        <v>186624</v>
      </c>
      <c r="O853" s="2" t="str">
        <f>TRIM(SampleSuperstore3[[#This Row],[City]])</f>
        <v>Salinas</v>
      </c>
      <c r="P853" s="2" t="str">
        <f>TRIM(SampleSuperstore3[[#This Row],[State]])</f>
        <v>California</v>
      </c>
      <c r="Q853" s="2" t="str">
        <f t="shared" si="13"/>
        <v>Salinas California</v>
      </c>
      <c r="R853" s="6" t="s">
        <v>244</v>
      </c>
      <c r="S853" s="2" t="s">
        <v>634</v>
      </c>
      <c r="T853" s="2" t="s">
        <v>808</v>
      </c>
    </row>
    <row r="854" spans="1:22" x14ac:dyDescent="0.3">
      <c r="A854" t="s">
        <v>28</v>
      </c>
      <c r="B854" t="s">
        <v>14</v>
      </c>
      <c r="C854" t="s">
        <v>15</v>
      </c>
      <c r="D854" t="s">
        <v>84</v>
      </c>
      <c r="E854" t="s">
        <v>185</v>
      </c>
      <c r="F854">
        <v>39212</v>
      </c>
      <c r="G854" t="s">
        <v>18</v>
      </c>
      <c r="H854" t="s">
        <v>26</v>
      </c>
      <c r="I854" t="s">
        <v>34</v>
      </c>
      <c r="J854">
        <v>18588</v>
      </c>
      <c r="K854">
        <v>6</v>
      </c>
      <c r="L854">
        <v>0</v>
      </c>
      <c r="M854">
        <v>501876</v>
      </c>
      <c r="O854" s="2" t="str">
        <f>TRIM(SampleSuperstore3[[#This Row],[City]])</f>
        <v>Jackson</v>
      </c>
      <c r="P854" s="2" t="str">
        <f>TRIM(SampleSuperstore3[[#This Row],[State]])</f>
        <v>Mississippi</v>
      </c>
      <c r="Q854" s="2" t="str">
        <f t="shared" si="13"/>
        <v>Jackson Mississippi</v>
      </c>
      <c r="R854" s="6" t="s">
        <v>245</v>
      </c>
      <c r="S854" s="2" t="s">
        <v>24</v>
      </c>
      <c r="T854" s="2"/>
    </row>
    <row r="855" spans="1:22" x14ac:dyDescent="0.3">
      <c r="A855" t="s">
        <v>28</v>
      </c>
      <c r="B855" t="s">
        <v>14</v>
      </c>
      <c r="C855" t="s">
        <v>15</v>
      </c>
      <c r="D855" t="s">
        <v>75</v>
      </c>
      <c r="E855" t="s">
        <v>76</v>
      </c>
      <c r="F855">
        <v>10035</v>
      </c>
      <c r="G855" t="s">
        <v>57</v>
      </c>
      <c r="H855" t="s">
        <v>19</v>
      </c>
      <c r="I855" t="s">
        <v>33</v>
      </c>
      <c r="J855">
        <v>4446</v>
      </c>
      <c r="K855">
        <v>2</v>
      </c>
      <c r="L855">
        <v>0</v>
      </c>
      <c r="M855">
        <v>146718</v>
      </c>
      <c r="O855" s="2" t="str">
        <f>TRIM(SampleSuperstore3[[#This Row],[City]])</f>
        <v>New York City</v>
      </c>
      <c r="P855" s="2" t="str">
        <f>TRIM(SampleSuperstore3[[#This Row],[State]])</f>
        <v>New York</v>
      </c>
      <c r="Q855" s="2" t="str">
        <f t="shared" si="13"/>
        <v>New York City New York</v>
      </c>
      <c r="R855" s="6" t="s">
        <v>245</v>
      </c>
      <c r="S855" s="2" t="s">
        <v>24</v>
      </c>
      <c r="T855" s="2"/>
    </row>
    <row r="856" spans="1:22" x14ac:dyDescent="0.3">
      <c r="A856" t="s">
        <v>28</v>
      </c>
      <c r="B856" t="s">
        <v>14</v>
      </c>
      <c r="C856" t="s">
        <v>15</v>
      </c>
      <c r="D856" t="s">
        <v>75</v>
      </c>
      <c r="E856" t="s">
        <v>76</v>
      </c>
      <c r="F856">
        <v>10035</v>
      </c>
      <c r="G856" t="s">
        <v>57</v>
      </c>
      <c r="H856" t="s">
        <v>26</v>
      </c>
      <c r="I856" t="s">
        <v>32</v>
      </c>
      <c r="J856">
        <v>24294</v>
      </c>
      <c r="K856">
        <v>3</v>
      </c>
      <c r="L856">
        <v>0</v>
      </c>
      <c r="M856">
        <v>97176</v>
      </c>
      <c r="O856" s="2" t="str">
        <f>TRIM(SampleSuperstore3[[#This Row],[City]])</f>
        <v>New York City</v>
      </c>
      <c r="P856" s="2" t="str">
        <f>TRIM(SampleSuperstore3[[#This Row],[State]])</f>
        <v>New York</v>
      </c>
      <c r="Q856" s="2" t="str">
        <f t="shared" si="13"/>
        <v>New York City New York</v>
      </c>
      <c r="R856" s="6" t="s">
        <v>84</v>
      </c>
      <c r="S856" s="2" t="s">
        <v>185</v>
      </c>
      <c r="T856" s="2"/>
    </row>
    <row r="857" spans="1:22" x14ac:dyDescent="0.3">
      <c r="A857" t="s">
        <v>28</v>
      </c>
      <c r="B857" t="s">
        <v>14</v>
      </c>
      <c r="C857" t="s">
        <v>15</v>
      </c>
      <c r="D857" t="s">
        <v>75</v>
      </c>
      <c r="E857" t="s">
        <v>76</v>
      </c>
      <c r="F857">
        <v>10035</v>
      </c>
      <c r="G857" t="s">
        <v>57</v>
      </c>
      <c r="H857" t="s">
        <v>26</v>
      </c>
      <c r="I857" t="s">
        <v>41</v>
      </c>
      <c r="J857">
        <v>3996</v>
      </c>
      <c r="K857">
        <v>2</v>
      </c>
      <c r="L857">
        <v>0</v>
      </c>
      <c r="M857">
        <v>187812</v>
      </c>
      <c r="O857" s="2" t="str">
        <f>TRIM(SampleSuperstore3[[#This Row],[City]])</f>
        <v>New York City</v>
      </c>
      <c r="P857" s="2" t="str">
        <f>TRIM(SampleSuperstore3[[#This Row],[State]])</f>
        <v>New York</v>
      </c>
      <c r="Q857" s="2" t="str">
        <f t="shared" si="13"/>
        <v>New York City New York</v>
      </c>
      <c r="R857" s="6" t="s">
        <v>634</v>
      </c>
      <c r="S857" s="2" t="s">
        <v>369</v>
      </c>
      <c r="T857" s="2" t="s">
        <v>3</v>
      </c>
      <c r="U857" t="s">
        <v>634</v>
      </c>
      <c r="V857" t="s">
        <v>369</v>
      </c>
    </row>
    <row r="858" spans="1:22" x14ac:dyDescent="0.3">
      <c r="A858" t="s">
        <v>28</v>
      </c>
      <c r="B858" t="s">
        <v>14</v>
      </c>
      <c r="C858" t="s">
        <v>15</v>
      </c>
      <c r="D858" t="s">
        <v>75</v>
      </c>
      <c r="E858" t="s">
        <v>76</v>
      </c>
      <c r="F858">
        <v>10035</v>
      </c>
      <c r="G858" t="s">
        <v>57</v>
      </c>
      <c r="H858" t="s">
        <v>26</v>
      </c>
      <c r="I858" t="s">
        <v>110</v>
      </c>
      <c r="J858">
        <v>1023</v>
      </c>
      <c r="K858">
        <v>10</v>
      </c>
      <c r="L858">
        <v>0</v>
      </c>
      <c r="M858">
        <v>26598</v>
      </c>
      <c r="O858" s="2" t="str">
        <f>TRIM(SampleSuperstore3[[#This Row],[City]])</f>
        <v>New York City</v>
      </c>
      <c r="P858" s="2" t="str">
        <f>TRIM(SampleSuperstore3[[#This Row],[State]])</f>
        <v>New York</v>
      </c>
      <c r="Q858" s="2" t="str">
        <f t="shared" si="13"/>
        <v>New York City New York</v>
      </c>
      <c r="R858" s="6" t="s">
        <v>634</v>
      </c>
      <c r="S858" s="2" t="s">
        <v>369</v>
      </c>
      <c r="T858" s="2" t="s">
        <v>3</v>
      </c>
      <c r="U858" t="s">
        <v>634</v>
      </c>
      <c r="V858" t="s">
        <v>369</v>
      </c>
    </row>
    <row r="859" spans="1:22" x14ac:dyDescent="0.3">
      <c r="A859" t="s">
        <v>28</v>
      </c>
      <c r="B859" t="s">
        <v>14</v>
      </c>
      <c r="C859" t="s">
        <v>15</v>
      </c>
      <c r="D859" t="s">
        <v>75</v>
      </c>
      <c r="E859" t="s">
        <v>76</v>
      </c>
      <c r="F859">
        <v>10035</v>
      </c>
      <c r="G859" t="s">
        <v>57</v>
      </c>
      <c r="H859" t="s">
        <v>26</v>
      </c>
      <c r="I859" t="s">
        <v>32</v>
      </c>
      <c r="J859">
        <v>2136</v>
      </c>
      <c r="K859">
        <v>2</v>
      </c>
      <c r="L859">
        <v>0</v>
      </c>
      <c r="M859">
        <v>57672</v>
      </c>
      <c r="O859" s="2" t="str">
        <f>TRIM(SampleSuperstore3[[#This Row],[City]])</f>
        <v>New York City</v>
      </c>
      <c r="P859" s="2" t="str">
        <f>TRIM(SampleSuperstore3[[#This Row],[State]])</f>
        <v>New York</v>
      </c>
      <c r="Q859" s="2" t="str">
        <f t="shared" si="13"/>
        <v>New York City New York</v>
      </c>
      <c r="R859" s="6" t="s">
        <v>634</v>
      </c>
      <c r="S859" s="2" t="s">
        <v>369</v>
      </c>
      <c r="T859" s="2" t="s">
        <v>3</v>
      </c>
      <c r="U859" t="s">
        <v>634</v>
      </c>
      <c r="V859" t="s">
        <v>369</v>
      </c>
    </row>
    <row r="860" spans="1:22" x14ac:dyDescent="0.3">
      <c r="A860" t="s">
        <v>28</v>
      </c>
      <c r="B860" t="s">
        <v>44</v>
      </c>
      <c r="C860" t="s">
        <v>15</v>
      </c>
      <c r="D860" t="s">
        <v>246</v>
      </c>
      <c r="E860" t="s">
        <v>132</v>
      </c>
      <c r="F860">
        <v>8901</v>
      </c>
      <c r="G860" t="s">
        <v>57</v>
      </c>
      <c r="H860" t="s">
        <v>26</v>
      </c>
      <c r="I860" t="s">
        <v>41</v>
      </c>
      <c r="J860">
        <v>761</v>
      </c>
      <c r="K860">
        <v>1</v>
      </c>
      <c r="L860">
        <v>0</v>
      </c>
      <c r="M860">
        <v>35767</v>
      </c>
      <c r="O860" s="2" t="str">
        <f>TRIM(SampleSuperstore3[[#This Row],[City]])</f>
        <v>New Brunswick</v>
      </c>
      <c r="P860" s="2" t="str">
        <f>TRIM(SampleSuperstore3[[#This Row],[State]])</f>
        <v>New Jersey</v>
      </c>
      <c r="Q860" s="2" t="str">
        <f t="shared" si="13"/>
        <v>New Brunswick New Jersey</v>
      </c>
      <c r="R860" s="6" t="s">
        <v>634</v>
      </c>
      <c r="S860" s="2" t="s">
        <v>369</v>
      </c>
      <c r="T860" s="2" t="s">
        <v>3</v>
      </c>
      <c r="U860" t="s">
        <v>634</v>
      </c>
      <c r="V860" t="s">
        <v>369</v>
      </c>
    </row>
    <row r="861" spans="1:22" x14ac:dyDescent="0.3">
      <c r="A861" t="s">
        <v>28</v>
      </c>
      <c r="B861" t="s">
        <v>44</v>
      </c>
      <c r="C861" t="s">
        <v>15</v>
      </c>
      <c r="D861" t="s">
        <v>246</v>
      </c>
      <c r="E861" t="s">
        <v>132</v>
      </c>
      <c r="F861">
        <v>8901</v>
      </c>
      <c r="G861" t="s">
        <v>57</v>
      </c>
      <c r="H861" t="s">
        <v>26</v>
      </c>
      <c r="I861" t="s">
        <v>77</v>
      </c>
      <c r="J861">
        <v>716</v>
      </c>
      <c r="K861">
        <v>2</v>
      </c>
      <c r="L861">
        <v>0</v>
      </c>
      <c r="M861">
        <v>358</v>
      </c>
      <c r="O861" s="2" t="str">
        <f>TRIM(SampleSuperstore3[[#This Row],[City]])</f>
        <v>New Brunswick</v>
      </c>
      <c r="P861" s="2" t="str">
        <f>TRIM(SampleSuperstore3[[#This Row],[State]])</f>
        <v>New Jersey</v>
      </c>
      <c r="Q861" s="2" t="str">
        <f t="shared" si="13"/>
        <v>New Brunswick New Jersey</v>
      </c>
      <c r="R861" s="6" t="s">
        <v>634</v>
      </c>
      <c r="S861" s="2" t="s">
        <v>369</v>
      </c>
      <c r="T861" s="2" t="s">
        <v>3</v>
      </c>
      <c r="U861" t="s">
        <v>634</v>
      </c>
      <c r="V861" t="s">
        <v>369</v>
      </c>
    </row>
    <row r="862" spans="1:22" x14ac:dyDescent="0.3">
      <c r="A862" t="s">
        <v>28</v>
      </c>
      <c r="B862" t="s">
        <v>14</v>
      </c>
      <c r="C862" t="s">
        <v>15</v>
      </c>
      <c r="D862" t="s">
        <v>52</v>
      </c>
      <c r="E862" t="s">
        <v>24</v>
      </c>
      <c r="F862">
        <v>94122</v>
      </c>
      <c r="G862" t="s">
        <v>25</v>
      </c>
      <c r="H862" t="s">
        <v>26</v>
      </c>
      <c r="I862" t="s">
        <v>110</v>
      </c>
      <c r="J862">
        <v>736</v>
      </c>
      <c r="K862">
        <v>2</v>
      </c>
      <c r="L862">
        <v>0</v>
      </c>
      <c r="M862">
        <v>1472</v>
      </c>
      <c r="O862" s="2" t="str">
        <f>TRIM(SampleSuperstore3[[#This Row],[City]])</f>
        <v>San Francisco</v>
      </c>
      <c r="P862" s="2" t="str">
        <f>TRIM(SampleSuperstore3[[#This Row],[State]])</f>
        <v>California</v>
      </c>
      <c r="Q862" s="2" t="str">
        <f t="shared" si="13"/>
        <v>San Francisco California</v>
      </c>
      <c r="R862" s="6" t="s">
        <v>634</v>
      </c>
      <c r="S862" s="2" t="s">
        <v>684</v>
      </c>
      <c r="T862" s="2" t="s">
        <v>634</v>
      </c>
      <c r="U862" t="s">
        <v>808</v>
      </c>
    </row>
    <row r="863" spans="1:22" x14ac:dyDescent="0.3">
      <c r="A863" t="s">
        <v>28</v>
      </c>
      <c r="B863" t="s">
        <v>14</v>
      </c>
      <c r="C863" t="s">
        <v>15</v>
      </c>
      <c r="D863" t="s">
        <v>52</v>
      </c>
      <c r="E863" t="s">
        <v>24</v>
      </c>
      <c r="F863">
        <v>94122</v>
      </c>
      <c r="G863" t="s">
        <v>25</v>
      </c>
      <c r="H863" t="s">
        <v>26</v>
      </c>
      <c r="I863" t="s">
        <v>34</v>
      </c>
      <c r="J863">
        <v>231</v>
      </c>
      <c r="K863">
        <v>2</v>
      </c>
      <c r="L863">
        <v>0</v>
      </c>
      <c r="M863">
        <v>10626</v>
      </c>
      <c r="O863" s="2" t="str">
        <f>TRIM(SampleSuperstore3[[#This Row],[City]])</f>
        <v>San Francisco</v>
      </c>
      <c r="P863" s="2" t="str">
        <f>TRIM(SampleSuperstore3[[#This Row],[State]])</f>
        <v>California</v>
      </c>
      <c r="Q863" s="2" t="str">
        <f t="shared" si="13"/>
        <v>San Francisco California</v>
      </c>
      <c r="R863" s="6" t="s">
        <v>634</v>
      </c>
      <c r="S863" s="2" t="s">
        <v>684</v>
      </c>
      <c r="T863" s="2" t="s">
        <v>634</v>
      </c>
      <c r="U863" t="s">
        <v>808</v>
      </c>
    </row>
    <row r="864" spans="1:22" x14ac:dyDescent="0.3">
      <c r="A864" t="s">
        <v>13</v>
      </c>
      <c r="B864" t="s">
        <v>22</v>
      </c>
      <c r="C864" t="s">
        <v>15</v>
      </c>
      <c r="D864" t="s">
        <v>189</v>
      </c>
      <c r="E864" t="s">
        <v>30</v>
      </c>
      <c r="F864">
        <v>32216</v>
      </c>
      <c r="G864" t="s">
        <v>18</v>
      </c>
      <c r="H864" t="s">
        <v>35</v>
      </c>
      <c r="I864" t="s">
        <v>59</v>
      </c>
      <c r="J864">
        <v>191472</v>
      </c>
      <c r="K864">
        <v>6</v>
      </c>
      <c r="L864">
        <v>2</v>
      </c>
      <c r="M864">
        <v>406878</v>
      </c>
      <c r="O864" s="2" t="str">
        <f>TRIM(SampleSuperstore3[[#This Row],[City]])</f>
        <v>Jacksonville</v>
      </c>
      <c r="P864" s="2" t="str">
        <f>TRIM(SampleSuperstore3[[#This Row],[State]])</f>
        <v>Florida</v>
      </c>
      <c r="Q864" s="2" t="str">
        <f t="shared" si="13"/>
        <v>Jacksonville Florida</v>
      </c>
      <c r="R864" s="6" t="s">
        <v>632</v>
      </c>
      <c r="S864" s="2" t="s">
        <v>633</v>
      </c>
      <c r="T864" s="2" t="s">
        <v>24</v>
      </c>
    </row>
    <row r="865" spans="1:22" x14ac:dyDescent="0.3">
      <c r="A865" t="s">
        <v>13</v>
      </c>
      <c r="B865" t="s">
        <v>22</v>
      </c>
      <c r="C865" t="s">
        <v>15</v>
      </c>
      <c r="D865" t="s">
        <v>189</v>
      </c>
      <c r="E865" t="s">
        <v>30</v>
      </c>
      <c r="F865">
        <v>32216</v>
      </c>
      <c r="G865" t="s">
        <v>18</v>
      </c>
      <c r="H865" t="s">
        <v>26</v>
      </c>
      <c r="I865" t="s">
        <v>34</v>
      </c>
      <c r="J865">
        <v>5248</v>
      </c>
      <c r="K865">
        <v>2</v>
      </c>
      <c r="L865">
        <v>2</v>
      </c>
      <c r="M865">
        <v>5904</v>
      </c>
      <c r="O865" s="2" t="str">
        <f>TRIM(SampleSuperstore3[[#This Row],[City]])</f>
        <v>Jacksonville</v>
      </c>
      <c r="P865" s="2" t="str">
        <f>TRIM(SampleSuperstore3[[#This Row],[State]])</f>
        <v>Florida</v>
      </c>
      <c r="Q865" s="2" t="str">
        <f t="shared" si="13"/>
        <v>Jacksonville Florida</v>
      </c>
      <c r="R865" s="6" t="s">
        <v>632</v>
      </c>
      <c r="S865" s="2" t="s">
        <v>633</v>
      </c>
      <c r="T865" s="2" t="s">
        <v>24</v>
      </c>
    </row>
    <row r="866" spans="1:22" x14ac:dyDescent="0.3">
      <c r="A866" t="s">
        <v>13</v>
      </c>
      <c r="B866" t="s">
        <v>22</v>
      </c>
      <c r="C866" t="s">
        <v>15</v>
      </c>
      <c r="D866" t="s">
        <v>189</v>
      </c>
      <c r="E866" t="s">
        <v>30</v>
      </c>
      <c r="F866">
        <v>32216</v>
      </c>
      <c r="G866" t="s">
        <v>18</v>
      </c>
      <c r="H866" t="s">
        <v>35</v>
      </c>
      <c r="I866" t="s">
        <v>36</v>
      </c>
      <c r="J866">
        <v>59184</v>
      </c>
      <c r="K866">
        <v>2</v>
      </c>
      <c r="L866">
        <v>2</v>
      </c>
      <c r="M866">
        <v>51786</v>
      </c>
      <c r="O866" s="2" t="str">
        <f>TRIM(SampleSuperstore3[[#This Row],[City]])</f>
        <v>Jacksonville</v>
      </c>
      <c r="P866" s="2" t="str">
        <f>TRIM(SampleSuperstore3[[#This Row],[State]])</f>
        <v>Florida</v>
      </c>
      <c r="Q866" s="2" t="str">
        <f t="shared" si="13"/>
        <v>Jacksonville Florida</v>
      </c>
      <c r="R866" s="6" t="s">
        <v>189</v>
      </c>
      <c r="S866" s="2" t="s">
        <v>30</v>
      </c>
      <c r="T866" s="2"/>
    </row>
    <row r="867" spans="1:22" x14ac:dyDescent="0.3">
      <c r="A867" t="s">
        <v>28</v>
      </c>
      <c r="B867" t="s">
        <v>22</v>
      </c>
      <c r="C867" t="s">
        <v>15</v>
      </c>
      <c r="D867" t="s">
        <v>82</v>
      </c>
      <c r="E867" t="s">
        <v>83</v>
      </c>
      <c r="F867">
        <v>22153</v>
      </c>
      <c r="G867" t="s">
        <v>18</v>
      </c>
      <c r="H867" t="s">
        <v>26</v>
      </c>
      <c r="I867" t="s">
        <v>27</v>
      </c>
      <c r="J867">
        <v>289</v>
      </c>
      <c r="K867">
        <v>1</v>
      </c>
      <c r="L867">
        <v>0</v>
      </c>
      <c r="M867">
        <v>13583</v>
      </c>
      <c r="O867" s="2" t="str">
        <f>TRIM(SampleSuperstore3[[#This Row],[City]])</f>
        <v>Springfield</v>
      </c>
      <c r="P867" s="2" t="str">
        <f>TRIM(SampleSuperstore3[[#This Row],[State]])</f>
        <v>Virginia</v>
      </c>
      <c r="Q867" s="2" t="str">
        <f t="shared" si="13"/>
        <v>Springfield Virginia</v>
      </c>
      <c r="R867" s="6" t="s">
        <v>189</v>
      </c>
      <c r="S867" s="2" t="s">
        <v>30</v>
      </c>
      <c r="T867" s="2"/>
    </row>
    <row r="868" spans="1:22" x14ac:dyDescent="0.3">
      <c r="A868" t="s">
        <v>28</v>
      </c>
      <c r="B868" t="s">
        <v>22</v>
      </c>
      <c r="C868" t="s">
        <v>15</v>
      </c>
      <c r="D868" t="s">
        <v>82</v>
      </c>
      <c r="E868" t="s">
        <v>83</v>
      </c>
      <c r="F868">
        <v>22153</v>
      </c>
      <c r="G868" t="s">
        <v>18</v>
      </c>
      <c r="H868" t="s">
        <v>19</v>
      </c>
      <c r="I868" t="s">
        <v>33</v>
      </c>
      <c r="J868">
        <v>5194</v>
      </c>
      <c r="K868">
        <v>1</v>
      </c>
      <c r="L868">
        <v>0</v>
      </c>
      <c r="M868">
        <v>212954</v>
      </c>
      <c r="O868" s="2" t="str">
        <f>TRIM(SampleSuperstore3[[#This Row],[City]])</f>
        <v>Springfield</v>
      </c>
      <c r="P868" s="2" t="str">
        <f>TRIM(SampleSuperstore3[[#This Row],[State]])</f>
        <v>Virginia</v>
      </c>
      <c r="Q868" s="2" t="str">
        <f t="shared" si="13"/>
        <v>Springfield Virginia</v>
      </c>
      <c r="R868" s="6" t="s">
        <v>189</v>
      </c>
      <c r="S868" s="2" t="s">
        <v>30</v>
      </c>
      <c r="T868" s="2"/>
    </row>
    <row r="869" spans="1:22" x14ac:dyDescent="0.3">
      <c r="A869" t="s">
        <v>62</v>
      </c>
      <c r="B869" t="s">
        <v>22</v>
      </c>
      <c r="C869" t="s">
        <v>15</v>
      </c>
      <c r="D869" t="s">
        <v>55</v>
      </c>
      <c r="E869" t="s">
        <v>56</v>
      </c>
      <c r="F869">
        <v>19140</v>
      </c>
      <c r="G869" t="s">
        <v>57</v>
      </c>
      <c r="H869" t="s">
        <v>26</v>
      </c>
      <c r="I869" t="s">
        <v>27</v>
      </c>
      <c r="J869">
        <v>15936</v>
      </c>
      <c r="K869">
        <v>4</v>
      </c>
      <c r="L869">
        <v>2</v>
      </c>
      <c r="M869">
        <v>51792</v>
      </c>
      <c r="O869" s="2" t="str">
        <f>TRIM(SampleSuperstore3[[#This Row],[City]])</f>
        <v>Philadelphia</v>
      </c>
      <c r="P869" s="2" t="str">
        <f>TRIM(SampleSuperstore3[[#This Row],[State]])</f>
        <v>Pennsylvania</v>
      </c>
      <c r="Q869" s="2" t="str">
        <f t="shared" si="13"/>
        <v>Philadelphia Pennsylvania</v>
      </c>
      <c r="R869" s="6" t="s">
        <v>82</v>
      </c>
      <c r="S869" s="2" t="s">
        <v>83</v>
      </c>
      <c r="T869" s="2"/>
    </row>
    <row r="870" spans="1:22" x14ac:dyDescent="0.3">
      <c r="A870" t="s">
        <v>28</v>
      </c>
      <c r="B870" t="s">
        <v>22</v>
      </c>
      <c r="C870" t="s">
        <v>15</v>
      </c>
      <c r="D870" t="s">
        <v>235</v>
      </c>
      <c r="E870" t="s">
        <v>56</v>
      </c>
      <c r="F870">
        <v>17602</v>
      </c>
      <c r="G870" t="s">
        <v>57</v>
      </c>
      <c r="H870" t="s">
        <v>26</v>
      </c>
      <c r="I870" t="s">
        <v>37</v>
      </c>
      <c r="J870">
        <v>4491</v>
      </c>
      <c r="K870">
        <v>6</v>
      </c>
      <c r="L870">
        <v>7</v>
      </c>
      <c r="M870">
        <v>-35928</v>
      </c>
      <c r="O870" s="2" t="str">
        <f>TRIM(SampleSuperstore3[[#This Row],[City]])</f>
        <v>Lancaster</v>
      </c>
      <c r="P870" s="2" t="str">
        <f>TRIM(SampleSuperstore3[[#This Row],[State]])</f>
        <v>Pennsylvania</v>
      </c>
      <c r="Q870" s="2" t="str">
        <f t="shared" si="13"/>
        <v>Lancaster Pennsylvania</v>
      </c>
      <c r="R870" s="6" t="s">
        <v>82</v>
      </c>
      <c r="S870" s="2" t="s">
        <v>83</v>
      </c>
      <c r="T870" s="2"/>
    </row>
    <row r="871" spans="1:22" x14ac:dyDescent="0.3">
      <c r="A871" t="s">
        <v>62</v>
      </c>
      <c r="B871" t="s">
        <v>44</v>
      </c>
      <c r="C871" t="s">
        <v>15</v>
      </c>
      <c r="D871" t="s">
        <v>55</v>
      </c>
      <c r="E871" t="s">
        <v>56</v>
      </c>
      <c r="F871">
        <v>19143</v>
      </c>
      <c r="G871" t="s">
        <v>57</v>
      </c>
      <c r="H871" t="s">
        <v>26</v>
      </c>
      <c r="I871" t="s">
        <v>37</v>
      </c>
      <c r="J871">
        <v>114147</v>
      </c>
      <c r="K871">
        <v>5</v>
      </c>
      <c r="L871">
        <v>7</v>
      </c>
      <c r="M871">
        <v>-76098</v>
      </c>
      <c r="O871" s="2" t="str">
        <f>TRIM(SampleSuperstore3[[#This Row],[City]])</f>
        <v>Philadelphia</v>
      </c>
      <c r="P871" s="2" t="str">
        <f>TRIM(SampleSuperstore3[[#This Row],[State]])</f>
        <v>Pennsylvania</v>
      </c>
      <c r="Q871" s="2" t="str">
        <f t="shared" si="13"/>
        <v>Philadelphia Pennsylvania</v>
      </c>
      <c r="R871" s="6" t="s">
        <v>55</v>
      </c>
      <c r="S871" s="2" t="s">
        <v>56</v>
      </c>
      <c r="T871" s="2"/>
    </row>
    <row r="872" spans="1:22" x14ac:dyDescent="0.3">
      <c r="A872" t="s">
        <v>62</v>
      </c>
      <c r="B872" t="s">
        <v>44</v>
      </c>
      <c r="C872" t="s">
        <v>15</v>
      </c>
      <c r="D872" t="s">
        <v>55</v>
      </c>
      <c r="E872" t="s">
        <v>56</v>
      </c>
      <c r="F872">
        <v>19143</v>
      </c>
      <c r="G872" t="s">
        <v>57</v>
      </c>
      <c r="H872" t="s">
        <v>35</v>
      </c>
      <c r="I872" t="s">
        <v>36</v>
      </c>
      <c r="J872">
        <v>280782</v>
      </c>
      <c r="K872">
        <v>3</v>
      </c>
      <c r="L872">
        <v>4</v>
      </c>
      <c r="M872">
        <v>-46797</v>
      </c>
      <c r="O872" s="2" t="str">
        <f>TRIM(SampleSuperstore3[[#This Row],[City]])</f>
        <v>Philadelphia</v>
      </c>
      <c r="P872" s="2" t="str">
        <f>TRIM(SampleSuperstore3[[#This Row],[State]])</f>
        <v>Pennsylvania</v>
      </c>
      <c r="Q872" s="2" t="str">
        <f t="shared" si="13"/>
        <v>Philadelphia Pennsylvania</v>
      </c>
      <c r="R872" s="6" t="s">
        <v>235</v>
      </c>
      <c r="S872" s="2" t="s">
        <v>56</v>
      </c>
      <c r="T872" s="2"/>
    </row>
    <row r="873" spans="1:22" x14ac:dyDescent="0.3">
      <c r="A873" t="s">
        <v>62</v>
      </c>
      <c r="B873" t="s">
        <v>14</v>
      </c>
      <c r="C873" t="s">
        <v>15</v>
      </c>
      <c r="D873" t="s">
        <v>39</v>
      </c>
      <c r="E873" t="s">
        <v>247</v>
      </c>
      <c r="F873">
        <v>3301</v>
      </c>
      <c r="G873" t="s">
        <v>57</v>
      </c>
      <c r="H873" t="s">
        <v>26</v>
      </c>
      <c r="I873" t="s">
        <v>41</v>
      </c>
      <c r="J873">
        <v>3444</v>
      </c>
      <c r="K873">
        <v>3</v>
      </c>
      <c r="L873">
        <v>0</v>
      </c>
      <c r="M873">
        <v>1722</v>
      </c>
      <c r="O873" s="2" t="str">
        <f>TRIM(SampleSuperstore3[[#This Row],[City]])</f>
        <v>Concord</v>
      </c>
      <c r="P873" s="2" t="str">
        <f>TRIM(SampleSuperstore3[[#This Row],[State]])</f>
        <v>New Hampshire</v>
      </c>
      <c r="Q873" s="2" t="str">
        <f t="shared" si="13"/>
        <v>Concord New Hampshire</v>
      </c>
      <c r="R873" s="6" t="s">
        <v>55</v>
      </c>
      <c r="S873" s="2" t="s">
        <v>56</v>
      </c>
      <c r="T873" s="2"/>
    </row>
    <row r="874" spans="1:22" x14ac:dyDescent="0.3">
      <c r="A874" t="s">
        <v>28</v>
      </c>
      <c r="B874" t="s">
        <v>14</v>
      </c>
      <c r="C874" t="s">
        <v>15</v>
      </c>
      <c r="D874" t="s">
        <v>75</v>
      </c>
      <c r="E874" t="s">
        <v>76</v>
      </c>
      <c r="F874">
        <v>10009</v>
      </c>
      <c r="G874" t="s">
        <v>57</v>
      </c>
      <c r="H874" t="s">
        <v>26</v>
      </c>
      <c r="I874" t="s">
        <v>41</v>
      </c>
      <c r="J874">
        <v>1136</v>
      </c>
      <c r="K874">
        <v>2</v>
      </c>
      <c r="L874">
        <v>0</v>
      </c>
      <c r="M874">
        <v>52256</v>
      </c>
      <c r="O874" s="2" t="str">
        <f>TRIM(SampleSuperstore3[[#This Row],[City]])</f>
        <v>New York City</v>
      </c>
      <c r="P874" s="2" t="str">
        <f>TRIM(SampleSuperstore3[[#This Row],[State]])</f>
        <v>New York</v>
      </c>
      <c r="Q874" s="2" t="str">
        <f t="shared" si="13"/>
        <v>New York City New York</v>
      </c>
      <c r="R874" s="6" t="s">
        <v>55</v>
      </c>
      <c r="S874" s="2" t="s">
        <v>56</v>
      </c>
      <c r="T874" s="2"/>
    </row>
    <row r="875" spans="1:22" x14ac:dyDescent="0.3">
      <c r="A875" t="s">
        <v>28</v>
      </c>
      <c r="B875" t="s">
        <v>14</v>
      </c>
      <c r="C875" t="s">
        <v>15</v>
      </c>
      <c r="D875" t="s">
        <v>75</v>
      </c>
      <c r="E875" t="s">
        <v>76</v>
      </c>
      <c r="F875">
        <v>10009</v>
      </c>
      <c r="G875" t="s">
        <v>57</v>
      </c>
      <c r="H875" t="s">
        <v>26</v>
      </c>
      <c r="I875" t="s">
        <v>37</v>
      </c>
      <c r="J875">
        <v>106344</v>
      </c>
      <c r="K875">
        <v>7</v>
      </c>
      <c r="L875">
        <v>2</v>
      </c>
      <c r="M875">
        <v>372204</v>
      </c>
      <c r="O875" s="2" t="str">
        <f>TRIM(SampleSuperstore3[[#This Row],[City]])</f>
        <v>New York City</v>
      </c>
      <c r="P875" s="2" t="str">
        <f>TRIM(SampleSuperstore3[[#This Row],[State]])</f>
        <v>New York</v>
      </c>
      <c r="Q875" s="2" t="str">
        <f t="shared" si="13"/>
        <v>New York City New York</v>
      </c>
      <c r="R875" s="6" t="s">
        <v>39</v>
      </c>
      <c r="S875" s="2" t="s">
        <v>634</v>
      </c>
      <c r="T875" s="2" t="s">
        <v>810</v>
      </c>
    </row>
    <row r="876" spans="1:22" x14ac:dyDescent="0.3">
      <c r="A876" t="s">
        <v>28</v>
      </c>
      <c r="B876" t="s">
        <v>14</v>
      </c>
      <c r="C876" t="s">
        <v>15</v>
      </c>
      <c r="D876" t="s">
        <v>99</v>
      </c>
      <c r="E876" t="s">
        <v>40</v>
      </c>
      <c r="F876">
        <v>28205</v>
      </c>
      <c r="G876" t="s">
        <v>18</v>
      </c>
      <c r="H876" t="s">
        <v>26</v>
      </c>
      <c r="I876" t="s">
        <v>41</v>
      </c>
      <c r="J876">
        <v>19216</v>
      </c>
      <c r="K876">
        <v>5</v>
      </c>
      <c r="L876">
        <v>2</v>
      </c>
      <c r="M876">
        <v>67256</v>
      </c>
      <c r="O876" s="2" t="str">
        <f>TRIM(SampleSuperstore3[[#This Row],[City]])</f>
        <v>Charlotte</v>
      </c>
      <c r="P876" s="2" t="str">
        <f>TRIM(SampleSuperstore3[[#This Row],[State]])</f>
        <v>North Carolina</v>
      </c>
      <c r="Q876" s="2" t="str">
        <f t="shared" si="13"/>
        <v>Charlotte North Carolina</v>
      </c>
      <c r="R876" s="6" t="s">
        <v>634</v>
      </c>
      <c r="S876" s="2" t="s">
        <v>369</v>
      </c>
      <c r="T876" s="2" t="s">
        <v>3</v>
      </c>
      <c r="U876" t="s">
        <v>634</v>
      </c>
      <c r="V876" t="s">
        <v>369</v>
      </c>
    </row>
    <row r="877" spans="1:22" x14ac:dyDescent="0.3">
      <c r="A877" t="s">
        <v>28</v>
      </c>
      <c r="B877" t="s">
        <v>44</v>
      </c>
      <c r="C877" t="s">
        <v>15</v>
      </c>
      <c r="D877" t="s">
        <v>39</v>
      </c>
      <c r="E877" t="s">
        <v>247</v>
      </c>
      <c r="F877">
        <v>3301</v>
      </c>
      <c r="G877" t="s">
        <v>57</v>
      </c>
      <c r="H877" t="s">
        <v>19</v>
      </c>
      <c r="I877" t="s">
        <v>33</v>
      </c>
      <c r="J877">
        <v>32259</v>
      </c>
      <c r="K877">
        <v>3</v>
      </c>
      <c r="L877">
        <v>0</v>
      </c>
      <c r="M877">
        <v>64518</v>
      </c>
      <c r="O877" s="2" t="str">
        <f>TRIM(SampleSuperstore3[[#This Row],[City]])</f>
        <v>Concord</v>
      </c>
      <c r="P877" s="2" t="str">
        <f>TRIM(SampleSuperstore3[[#This Row],[State]])</f>
        <v>New Hampshire</v>
      </c>
      <c r="Q877" s="2" t="str">
        <f t="shared" si="13"/>
        <v>Concord New Hampshire</v>
      </c>
      <c r="R877" s="6" t="s">
        <v>634</v>
      </c>
      <c r="S877" s="2" t="s">
        <v>369</v>
      </c>
      <c r="T877" s="2" t="s">
        <v>3</v>
      </c>
      <c r="U877" t="s">
        <v>634</v>
      </c>
      <c r="V877" t="s">
        <v>369</v>
      </c>
    </row>
    <row r="878" spans="1:22" x14ac:dyDescent="0.3">
      <c r="A878" t="s">
        <v>28</v>
      </c>
      <c r="B878" t="s">
        <v>44</v>
      </c>
      <c r="C878" t="s">
        <v>15</v>
      </c>
      <c r="D878" t="s">
        <v>39</v>
      </c>
      <c r="E878" t="s">
        <v>247</v>
      </c>
      <c r="F878">
        <v>3301</v>
      </c>
      <c r="G878" t="s">
        <v>57</v>
      </c>
      <c r="H878" t="s">
        <v>35</v>
      </c>
      <c r="I878" t="s">
        <v>59</v>
      </c>
      <c r="J878">
        <v>2999</v>
      </c>
      <c r="K878">
        <v>1</v>
      </c>
      <c r="L878">
        <v>0</v>
      </c>
      <c r="M878">
        <v>131956</v>
      </c>
      <c r="O878" s="2" t="str">
        <f>TRIM(SampleSuperstore3[[#This Row],[City]])</f>
        <v>Concord</v>
      </c>
      <c r="P878" s="2" t="str">
        <f>TRIM(SampleSuperstore3[[#This Row],[State]])</f>
        <v>New Hampshire</v>
      </c>
      <c r="Q878" s="2" t="str">
        <f t="shared" si="13"/>
        <v>Concord New Hampshire</v>
      </c>
      <c r="R878" s="6" t="s">
        <v>99</v>
      </c>
      <c r="S878" s="2" t="s">
        <v>704</v>
      </c>
      <c r="T878" s="2" t="s">
        <v>806</v>
      </c>
    </row>
    <row r="879" spans="1:22" x14ac:dyDescent="0.3">
      <c r="A879" t="s">
        <v>28</v>
      </c>
      <c r="B879" t="s">
        <v>44</v>
      </c>
      <c r="C879" t="s">
        <v>15</v>
      </c>
      <c r="D879" t="s">
        <v>39</v>
      </c>
      <c r="E879" t="s">
        <v>247</v>
      </c>
      <c r="F879">
        <v>3301</v>
      </c>
      <c r="G879" t="s">
        <v>57</v>
      </c>
      <c r="H879" t="s">
        <v>35</v>
      </c>
      <c r="I879" t="s">
        <v>59</v>
      </c>
      <c r="J879">
        <v>37197</v>
      </c>
      <c r="K879">
        <v>3</v>
      </c>
      <c r="L879">
        <v>0</v>
      </c>
      <c r="M879">
        <v>669546</v>
      </c>
      <c r="O879" s="2" t="str">
        <f>TRIM(SampleSuperstore3[[#This Row],[City]])</f>
        <v>Concord</v>
      </c>
      <c r="P879" s="2" t="str">
        <f>TRIM(SampleSuperstore3[[#This Row],[State]])</f>
        <v>New Hampshire</v>
      </c>
      <c r="Q879" s="2" t="str">
        <f t="shared" si="13"/>
        <v>Concord New Hampshire</v>
      </c>
      <c r="R879" s="6" t="s">
        <v>39</v>
      </c>
      <c r="S879" s="2" t="s">
        <v>634</v>
      </c>
      <c r="T879" s="2" t="s">
        <v>810</v>
      </c>
    </row>
    <row r="880" spans="1:22" x14ac:dyDescent="0.3">
      <c r="A880" t="s">
        <v>28</v>
      </c>
      <c r="B880" t="s">
        <v>44</v>
      </c>
      <c r="C880" t="s">
        <v>15</v>
      </c>
      <c r="D880" t="s">
        <v>55</v>
      </c>
      <c r="E880" t="s">
        <v>56</v>
      </c>
      <c r="F880">
        <v>19120</v>
      </c>
      <c r="G880" t="s">
        <v>57</v>
      </c>
      <c r="H880" t="s">
        <v>26</v>
      </c>
      <c r="I880" t="s">
        <v>37</v>
      </c>
      <c r="J880">
        <v>5892</v>
      </c>
      <c r="K880">
        <v>4</v>
      </c>
      <c r="L880">
        <v>7</v>
      </c>
      <c r="M880">
        <v>-41244</v>
      </c>
      <c r="O880" s="2" t="str">
        <f>TRIM(SampleSuperstore3[[#This Row],[City]])</f>
        <v>Philadelphia</v>
      </c>
      <c r="P880" s="2" t="str">
        <f>TRIM(SampleSuperstore3[[#This Row],[State]])</f>
        <v>Pennsylvania</v>
      </c>
      <c r="Q880" s="2" t="str">
        <f t="shared" si="13"/>
        <v>Philadelphia Pennsylvania</v>
      </c>
      <c r="R880" s="6" t="s">
        <v>39</v>
      </c>
      <c r="S880" s="2" t="s">
        <v>634</v>
      </c>
      <c r="T880" s="2" t="s">
        <v>810</v>
      </c>
    </row>
    <row r="881" spans="1:22" x14ac:dyDescent="0.3">
      <c r="A881" t="s">
        <v>13</v>
      </c>
      <c r="B881" t="s">
        <v>44</v>
      </c>
      <c r="C881" t="s">
        <v>15</v>
      </c>
      <c r="D881" t="s">
        <v>75</v>
      </c>
      <c r="E881" t="s">
        <v>76</v>
      </c>
      <c r="F881">
        <v>10024</v>
      </c>
      <c r="G881" t="s">
        <v>57</v>
      </c>
      <c r="H881" t="s">
        <v>26</v>
      </c>
      <c r="I881" t="s">
        <v>37</v>
      </c>
      <c r="J881">
        <v>68472</v>
      </c>
      <c r="K881">
        <v>3</v>
      </c>
      <c r="L881">
        <v>2</v>
      </c>
      <c r="M881">
        <v>231093</v>
      </c>
      <c r="O881" s="2" t="str">
        <f>TRIM(SampleSuperstore3[[#This Row],[City]])</f>
        <v>New York City</v>
      </c>
      <c r="P881" s="2" t="str">
        <f>TRIM(SampleSuperstore3[[#This Row],[State]])</f>
        <v>New York</v>
      </c>
      <c r="Q881" s="2" t="str">
        <f t="shared" si="13"/>
        <v>New York City New York</v>
      </c>
      <c r="R881" s="6" t="s">
        <v>39</v>
      </c>
      <c r="S881" s="2" t="s">
        <v>634</v>
      </c>
      <c r="T881" s="2" t="s">
        <v>810</v>
      </c>
    </row>
    <row r="882" spans="1:22" x14ac:dyDescent="0.3">
      <c r="A882" t="s">
        <v>13</v>
      </c>
      <c r="B882" t="s">
        <v>44</v>
      </c>
      <c r="C882" t="s">
        <v>15</v>
      </c>
      <c r="D882" t="s">
        <v>75</v>
      </c>
      <c r="E882" t="s">
        <v>76</v>
      </c>
      <c r="F882">
        <v>10024</v>
      </c>
      <c r="G882" t="s">
        <v>57</v>
      </c>
      <c r="H882" t="s">
        <v>19</v>
      </c>
      <c r="I882" t="s">
        <v>21</v>
      </c>
      <c r="J882">
        <v>12429</v>
      </c>
      <c r="K882">
        <v>5</v>
      </c>
      <c r="L882">
        <v>1</v>
      </c>
      <c r="M882">
        <v>26239</v>
      </c>
      <c r="O882" s="2" t="str">
        <f>TRIM(SampleSuperstore3[[#This Row],[City]])</f>
        <v>New York City</v>
      </c>
      <c r="P882" s="2" t="str">
        <f>TRIM(SampleSuperstore3[[#This Row],[State]])</f>
        <v>New York</v>
      </c>
      <c r="Q882" s="2" t="str">
        <f t="shared" si="13"/>
        <v>New York City New York</v>
      </c>
      <c r="R882" s="6" t="s">
        <v>55</v>
      </c>
      <c r="S882" s="2" t="s">
        <v>56</v>
      </c>
      <c r="T882" s="2"/>
    </row>
    <row r="883" spans="1:22" x14ac:dyDescent="0.3">
      <c r="A883" t="s">
        <v>28</v>
      </c>
      <c r="B883" t="s">
        <v>14</v>
      </c>
      <c r="C883" t="s">
        <v>15</v>
      </c>
      <c r="D883" t="s">
        <v>82</v>
      </c>
      <c r="E883" t="s">
        <v>83</v>
      </c>
      <c r="F883">
        <v>22153</v>
      </c>
      <c r="G883" t="s">
        <v>18</v>
      </c>
      <c r="H883" t="s">
        <v>26</v>
      </c>
      <c r="I883" t="s">
        <v>32</v>
      </c>
      <c r="J883">
        <v>3084</v>
      </c>
      <c r="K883">
        <v>2</v>
      </c>
      <c r="L883">
        <v>0</v>
      </c>
      <c r="M883">
        <v>83268</v>
      </c>
      <c r="O883" s="2" t="str">
        <f>TRIM(SampleSuperstore3[[#This Row],[City]])</f>
        <v>Springfield</v>
      </c>
      <c r="P883" s="2" t="str">
        <f>TRIM(SampleSuperstore3[[#This Row],[State]])</f>
        <v>Virginia</v>
      </c>
      <c r="Q883" s="2" t="str">
        <f t="shared" si="13"/>
        <v>Springfield Virginia</v>
      </c>
      <c r="R883" s="6" t="s">
        <v>634</v>
      </c>
      <c r="S883" s="2" t="s">
        <v>369</v>
      </c>
      <c r="T883" s="2" t="s">
        <v>3</v>
      </c>
      <c r="U883" t="s">
        <v>634</v>
      </c>
      <c r="V883" t="s">
        <v>369</v>
      </c>
    </row>
    <row r="884" spans="1:22" x14ac:dyDescent="0.3">
      <c r="A884" t="s">
        <v>168</v>
      </c>
      <c r="B884" t="s">
        <v>14</v>
      </c>
      <c r="C884" t="s">
        <v>15</v>
      </c>
      <c r="D884" t="s">
        <v>52</v>
      </c>
      <c r="E884" t="s">
        <v>24</v>
      </c>
      <c r="F884">
        <v>94109</v>
      </c>
      <c r="G884" t="s">
        <v>25</v>
      </c>
      <c r="H884" t="s">
        <v>26</v>
      </c>
      <c r="I884" t="s">
        <v>34</v>
      </c>
      <c r="J884">
        <v>1348</v>
      </c>
      <c r="K884">
        <v>4</v>
      </c>
      <c r="L884">
        <v>0</v>
      </c>
      <c r="M884">
        <v>59312</v>
      </c>
      <c r="O884" s="2" t="str">
        <f>TRIM(SampleSuperstore3[[#This Row],[City]])</f>
        <v>San Francisco</v>
      </c>
      <c r="P884" s="2" t="str">
        <f>TRIM(SampleSuperstore3[[#This Row],[State]])</f>
        <v>California</v>
      </c>
      <c r="Q884" s="2" t="str">
        <f t="shared" si="13"/>
        <v>San Francisco California</v>
      </c>
      <c r="R884" s="6" t="s">
        <v>634</v>
      </c>
      <c r="S884" s="2" t="s">
        <v>369</v>
      </c>
      <c r="T884" s="2" t="s">
        <v>3</v>
      </c>
      <c r="U884" t="s">
        <v>634</v>
      </c>
      <c r="V884" t="s">
        <v>369</v>
      </c>
    </row>
    <row r="885" spans="1:22" x14ac:dyDescent="0.3">
      <c r="A885" t="s">
        <v>62</v>
      </c>
      <c r="B885" t="s">
        <v>44</v>
      </c>
      <c r="C885" t="s">
        <v>15</v>
      </c>
      <c r="D885" t="s">
        <v>140</v>
      </c>
      <c r="E885" t="s">
        <v>70</v>
      </c>
      <c r="F885">
        <v>48227</v>
      </c>
      <c r="G885" t="s">
        <v>47</v>
      </c>
      <c r="H885" t="s">
        <v>19</v>
      </c>
      <c r="I885" t="s">
        <v>33</v>
      </c>
      <c r="J885">
        <v>314</v>
      </c>
      <c r="K885">
        <v>5</v>
      </c>
      <c r="L885">
        <v>0</v>
      </c>
      <c r="M885">
        <v>10048</v>
      </c>
      <c r="O885" s="2" t="str">
        <f>TRIM(SampleSuperstore3[[#This Row],[City]])</f>
        <v>Detroit</v>
      </c>
      <c r="P885" s="2" t="str">
        <f>TRIM(SampleSuperstore3[[#This Row],[State]])</f>
        <v>Michigan</v>
      </c>
      <c r="Q885" s="2" t="str">
        <f t="shared" si="13"/>
        <v>Detroit Michigan</v>
      </c>
      <c r="R885" s="6" t="s">
        <v>82</v>
      </c>
      <c r="S885" s="2" t="s">
        <v>83</v>
      </c>
      <c r="T885" s="2"/>
    </row>
    <row r="886" spans="1:22" x14ac:dyDescent="0.3">
      <c r="A886" t="s">
        <v>28</v>
      </c>
      <c r="B886" t="s">
        <v>14</v>
      </c>
      <c r="C886" t="s">
        <v>15</v>
      </c>
      <c r="D886" t="s">
        <v>92</v>
      </c>
      <c r="E886" t="s">
        <v>76</v>
      </c>
      <c r="F886">
        <v>14609</v>
      </c>
      <c r="G886" t="s">
        <v>57</v>
      </c>
      <c r="H886" t="s">
        <v>19</v>
      </c>
      <c r="I886" t="s">
        <v>33</v>
      </c>
      <c r="J886">
        <v>1746</v>
      </c>
      <c r="K886">
        <v>2</v>
      </c>
      <c r="L886">
        <v>0</v>
      </c>
      <c r="M886">
        <v>59364</v>
      </c>
      <c r="O886" s="2" t="str">
        <f>TRIM(SampleSuperstore3[[#This Row],[City]])</f>
        <v>Rochester</v>
      </c>
      <c r="P886" s="2" t="str">
        <f>TRIM(SampleSuperstore3[[#This Row],[State]])</f>
        <v>New York</v>
      </c>
      <c r="Q886" s="2" t="str">
        <f t="shared" si="13"/>
        <v>Rochester New York</v>
      </c>
      <c r="R886" s="6" t="s">
        <v>632</v>
      </c>
      <c r="S886" s="2" t="s">
        <v>633</v>
      </c>
      <c r="T886" s="2" t="s">
        <v>24</v>
      </c>
    </row>
    <row r="887" spans="1:22" x14ac:dyDescent="0.3">
      <c r="A887" t="s">
        <v>13</v>
      </c>
      <c r="B887" t="s">
        <v>22</v>
      </c>
      <c r="C887" t="s">
        <v>15</v>
      </c>
      <c r="D887" t="s">
        <v>23</v>
      </c>
      <c r="E887" t="s">
        <v>24</v>
      </c>
      <c r="F887">
        <v>90045</v>
      </c>
      <c r="G887" t="s">
        <v>25</v>
      </c>
      <c r="H887" t="s">
        <v>26</v>
      </c>
      <c r="I887" t="s">
        <v>37</v>
      </c>
      <c r="J887">
        <v>13944</v>
      </c>
      <c r="K887">
        <v>3</v>
      </c>
      <c r="L887">
        <v>2</v>
      </c>
      <c r="M887">
        <v>45318</v>
      </c>
      <c r="O887" s="2" t="str">
        <f>TRIM(SampleSuperstore3[[#This Row],[City]])</f>
        <v>Los Angeles</v>
      </c>
      <c r="P887" s="2" t="str">
        <f>TRIM(SampleSuperstore3[[#This Row],[State]])</f>
        <v>California</v>
      </c>
      <c r="Q887" s="2" t="str">
        <f t="shared" si="13"/>
        <v>Los Angeles California</v>
      </c>
      <c r="R887" s="6" t="s">
        <v>140</v>
      </c>
      <c r="S887" s="2" t="s">
        <v>70</v>
      </c>
      <c r="T887" s="2"/>
    </row>
    <row r="888" spans="1:22" x14ac:dyDescent="0.3">
      <c r="A888" t="s">
        <v>28</v>
      </c>
      <c r="B888" t="s">
        <v>14</v>
      </c>
      <c r="C888" t="s">
        <v>15</v>
      </c>
      <c r="D888" t="s">
        <v>144</v>
      </c>
      <c r="E888" t="s">
        <v>24</v>
      </c>
      <c r="F888">
        <v>92105</v>
      </c>
      <c r="G888" t="s">
        <v>25</v>
      </c>
      <c r="H888" t="s">
        <v>26</v>
      </c>
      <c r="I888" t="s">
        <v>32</v>
      </c>
      <c r="J888">
        <v>8376</v>
      </c>
      <c r="K888">
        <v>12</v>
      </c>
      <c r="L888">
        <v>0</v>
      </c>
      <c r="M888">
        <v>16752</v>
      </c>
      <c r="O888" s="2" t="str">
        <f>TRIM(SampleSuperstore3[[#This Row],[City]])</f>
        <v>San Diego</v>
      </c>
      <c r="P888" s="2" t="str">
        <f>TRIM(SampleSuperstore3[[#This Row],[State]])</f>
        <v>California</v>
      </c>
      <c r="Q888" s="2" t="str">
        <f t="shared" si="13"/>
        <v>San Diego California</v>
      </c>
      <c r="R888" s="6" t="s">
        <v>92</v>
      </c>
      <c r="S888" s="2" t="s">
        <v>634</v>
      </c>
      <c r="T888" s="2" t="s">
        <v>369</v>
      </c>
    </row>
    <row r="889" spans="1:22" x14ac:dyDescent="0.3">
      <c r="A889" t="s">
        <v>28</v>
      </c>
      <c r="B889" t="s">
        <v>44</v>
      </c>
      <c r="C889" t="s">
        <v>15</v>
      </c>
      <c r="D889" t="s">
        <v>90</v>
      </c>
      <c r="E889" t="s">
        <v>248</v>
      </c>
      <c r="F889">
        <v>21044</v>
      </c>
      <c r="G889" t="s">
        <v>57</v>
      </c>
      <c r="H889" t="s">
        <v>26</v>
      </c>
      <c r="I889" t="s">
        <v>37</v>
      </c>
      <c r="J889">
        <v>3766</v>
      </c>
      <c r="K889">
        <v>7</v>
      </c>
      <c r="L889">
        <v>0</v>
      </c>
      <c r="M889">
        <v>184534</v>
      </c>
      <c r="O889" s="2" t="str">
        <f>TRIM(SampleSuperstore3[[#This Row],[City]])</f>
        <v>Columbia</v>
      </c>
      <c r="P889" s="2" t="str">
        <f>TRIM(SampleSuperstore3[[#This Row],[State]])</f>
        <v>Maryland</v>
      </c>
      <c r="Q889" s="2" t="str">
        <f t="shared" si="13"/>
        <v>Columbia Maryland</v>
      </c>
      <c r="R889" s="6" t="s">
        <v>626</v>
      </c>
      <c r="S889" s="2" t="s">
        <v>627</v>
      </c>
      <c r="T889" s="2" t="s">
        <v>24</v>
      </c>
    </row>
    <row r="890" spans="1:22" x14ac:dyDescent="0.3">
      <c r="A890" t="s">
        <v>28</v>
      </c>
      <c r="B890" t="s">
        <v>22</v>
      </c>
      <c r="C890" t="s">
        <v>15</v>
      </c>
      <c r="D890" t="s">
        <v>52</v>
      </c>
      <c r="E890" t="s">
        <v>24</v>
      </c>
      <c r="F890">
        <v>94122</v>
      </c>
      <c r="G890" t="s">
        <v>25</v>
      </c>
      <c r="H890" t="s">
        <v>26</v>
      </c>
      <c r="I890" t="s">
        <v>41</v>
      </c>
      <c r="J890">
        <v>3468</v>
      </c>
      <c r="K890">
        <v>6</v>
      </c>
      <c r="L890">
        <v>0</v>
      </c>
      <c r="M890">
        <v>169932</v>
      </c>
      <c r="O890" s="2" t="str">
        <f>TRIM(SampleSuperstore3[[#This Row],[City]])</f>
        <v>San Francisco</v>
      </c>
      <c r="P890" s="2" t="str">
        <f>TRIM(SampleSuperstore3[[#This Row],[State]])</f>
        <v>California</v>
      </c>
      <c r="Q890" s="2" t="str">
        <f t="shared" si="13"/>
        <v>San Francisco California</v>
      </c>
      <c r="R890" s="6" t="s">
        <v>632</v>
      </c>
      <c r="S890" s="2" t="s">
        <v>646</v>
      </c>
      <c r="T890" s="2" t="s">
        <v>24</v>
      </c>
    </row>
    <row r="891" spans="1:22" x14ac:dyDescent="0.3">
      <c r="A891" t="s">
        <v>28</v>
      </c>
      <c r="B891" t="s">
        <v>14</v>
      </c>
      <c r="C891" t="s">
        <v>15</v>
      </c>
      <c r="D891" t="s">
        <v>187</v>
      </c>
      <c r="E891" t="s">
        <v>76</v>
      </c>
      <c r="F891">
        <v>10801</v>
      </c>
      <c r="G891" t="s">
        <v>57</v>
      </c>
      <c r="H891" t="s">
        <v>35</v>
      </c>
      <c r="I891" t="s">
        <v>59</v>
      </c>
      <c r="J891">
        <v>14995</v>
      </c>
      <c r="K891">
        <v>5</v>
      </c>
      <c r="L891">
        <v>0</v>
      </c>
      <c r="M891">
        <v>14995</v>
      </c>
      <c r="O891" s="2" t="str">
        <f>TRIM(SampleSuperstore3[[#This Row],[City]])</f>
        <v>New Rochelle</v>
      </c>
      <c r="P891" s="2" t="str">
        <f>TRIM(SampleSuperstore3[[#This Row],[State]])</f>
        <v>New York</v>
      </c>
      <c r="Q891" s="2" t="str">
        <f t="shared" si="13"/>
        <v>New Rochelle New York</v>
      </c>
      <c r="R891" s="6" t="s">
        <v>90</v>
      </c>
      <c r="S891" s="2" t="s">
        <v>248</v>
      </c>
      <c r="T891" s="2"/>
    </row>
    <row r="892" spans="1:22" x14ac:dyDescent="0.3">
      <c r="A892" t="s">
        <v>28</v>
      </c>
      <c r="B892" t="s">
        <v>14</v>
      </c>
      <c r="C892" t="s">
        <v>15</v>
      </c>
      <c r="D892" t="s">
        <v>187</v>
      </c>
      <c r="E892" t="s">
        <v>76</v>
      </c>
      <c r="F892">
        <v>10801</v>
      </c>
      <c r="G892" t="s">
        <v>57</v>
      </c>
      <c r="H892" t="s">
        <v>26</v>
      </c>
      <c r="I892" t="s">
        <v>37</v>
      </c>
      <c r="J892">
        <v>51312</v>
      </c>
      <c r="K892">
        <v>3</v>
      </c>
      <c r="L892">
        <v>2</v>
      </c>
      <c r="M892">
        <v>186006</v>
      </c>
      <c r="O892" s="2" t="str">
        <f>TRIM(SampleSuperstore3[[#This Row],[City]])</f>
        <v>New Rochelle</v>
      </c>
      <c r="P892" s="2" t="str">
        <f>TRIM(SampleSuperstore3[[#This Row],[State]])</f>
        <v>New York</v>
      </c>
      <c r="Q892" s="2" t="str">
        <f t="shared" si="13"/>
        <v>New Rochelle New York</v>
      </c>
      <c r="R892" s="6" t="s">
        <v>632</v>
      </c>
      <c r="S892" s="2" t="s">
        <v>633</v>
      </c>
      <c r="T892" s="2" t="s">
        <v>24</v>
      </c>
    </row>
    <row r="893" spans="1:22" x14ac:dyDescent="0.3">
      <c r="A893" t="s">
        <v>62</v>
      </c>
      <c r="B893" t="s">
        <v>44</v>
      </c>
      <c r="C893" t="s">
        <v>15</v>
      </c>
      <c r="D893" t="s">
        <v>140</v>
      </c>
      <c r="E893" t="s">
        <v>70</v>
      </c>
      <c r="F893">
        <v>48227</v>
      </c>
      <c r="G893" t="s">
        <v>47</v>
      </c>
      <c r="H893" t="s">
        <v>26</v>
      </c>
      <c r="I893" t="s">
        <v>41</v>
      </c>
      <c r="J893">
        <v>454</v>
      </c>
      <c r="K893">
        <v>1</v>
      </c>
      <c r="L893">
        <v>0</v>
      </c>
      <c r="M893">
        <v>2043</v>
      </c>
      <c r="O893" s="2" t="str">
        <f>TRIM(SampleSuperstore3[[#This Row],[City]])</f>
        <v>Detroit</v>
      </c>
      <c r="P893" s="2" t="str">
        <f>TRIM(SampleSuperstore3[[#This Row],[State]])</f>
        <v>Michigan</v>
      </c>
      <c r="Q893" s="2" t="str">
        <f t="shared" si="13"/>
        <v>Detroit Michigan</v>
      </c>
      <c r="R893" s="6" t="s">
        <v>634</v>
      </c>
      <c r="S893" s="2" t="s">
        <v>660</v>
      </c>
      <c r="T893" s="2" t="s">
        <v>634</v>
      </c>
      <c r="U893" t="s">
        <v>369</v>
      </c>
    </row>
    <row r="894" spans="1:22" x14ac:dyDescent="0.3">
      <c r="A894" t="s">
        <v>62</v>
      </c>
      <c r="B894" t="s">
        <v>44</v>
      </c>
      <c r="C894" t="s">
        <v>15</v>
      </c>
      <c r="D894" t="s">
        <v>140</v>
      </c>
      <c r="E894" t="s">
        <v>70</v>
      </c>
      <c r="F894">
        <v>48227</v>
      </c>
      <c r="G894" t="s">
        <v>47</v>
      </c>
      <c r="H894" t="s">
        <v>26</v>
      </c>
      <c r="I894" t="s">
        <v>34</v>
      </c>
      <c r="J894">
        <v>1592</v>
      </c>
      <c r="K894">
        <v>4</v>
      </c>
      <c r="L894">
        <v>0</v>
      </c>
      <c r="M894">
        <v>54128</v>
      </c>
      <c r="O894" s="2" t="str">
        <f>TRIM(SampleSuperstore3[[#This Row],[City]])</f>
        <v>Detroit</v>
      </c>
      <c r="P894" s="2" t="str">
        <f>TRIM(SampleSuperstore3[[#This Row],[State]])</f>
        <v>Michigan</v>
      </c>
      <c r="Q894" s="2" t="str">
        <f t="shared" si="13"/>
        <v>Detroit Michigan</v>
      </c>
      <c r="R894" s="6" t="s">
        <v>634</v>
      </c>
      <c r="S894" s="2" t="s">
        <v>660</v>
      </c>
      <c r="T894" s="2" t="s">
        <v>634</v>
      </c>
      <c r="U894" t="s">
        <v>369</v>
      </c>
    </row>
    <row r="895" spans="1:22" x14ac:dyDescent="0.3">
      <c r="A895" t="s">
        <v>62</v>
      </c>
      <c r="B895" t="s">
        <v>44</v>
      </c>
      <c r="C895" t="s">
        <v>15</v>
      </c>
      <c r="D895" t="s">
        <v>140</v>
      </c>
      <c r="E895" t="s">
        <v>70</v>
      </c>
      <c r="F895">
        <v>48227</v>
      </c>
      <c r="G895" t="s">
        <v>47</v>
      </c>
      <c r="H895" t="s">
        <v>35</v>
      </c>
      <c r="I895" t="s">
        <v>36</v>
      </c>
      <c r="J895">
        <v>54392</v>
      </c>
      <c r="K895">
        <v>8</v>
      </c>
      <c r="L895">
        <v>0</v>
      </c>
      <c r="M895">
        <v>13598</v>
      </c>
      <c r="O895" s="2" t="str">
        <f>TRIM(SampleSuperstore3[[#This Row],[City]])</f>
        <v>Detroit</v>
      </c>
      <c r="P895" s="2" t="str">
        <f>TRIM(SampleSuperstore3[[#This Row],[State]])</f>
        <v>Michigan</v>
      </c>
      <c r="Q895" s="2" t="str">
        <f t="shared" si="13"/>
        <v>Detroit Michigan</v>
      </c>
      <c r="R895" s="6" t="s">
        <v>140</v>
      </c>
      <c r="S895" s="2" t="s">
        <v>70</v>
      </c>
      <c r="T895" s="2"/>
    </row>
    <row r="896" spans="1:22" x14ac:dyDescent="0.3">
      <c r="A896" t="s">
        <v>62</v>
      </c>
      <c r="B896" t="s">
        <v>22</v>
      </c>
      <c r="C896" t="s">
        <v>15</v>
      </c>
      <c r="D896" t="s">
        <v>52</v>
      </c>
      <c r="E896" t="s">
        <v>24</v>
      </c>
      <c r="F896">
        <v>94122</v>
      </c>
      <c r="G896" t="s">
        <v>25</v>
      </c>
      <c r="H896" t="s">
        <v>26</v>
      </c>
      <c r="I896" t="s">
        <v>32</v>
      </c>
      <c r="J896">
        <v>15582</v>
      </c>
      <c r="K896">
        <v>7</v>
      </c>
      <c r="L896">
        <v>0</v>
      </c>
      <c r="M896">
        <v>420714</v>
      </c>
      <c r="O896" s="2" t="str">
        <f>TRIM(SampleSuperstore3[[#This Row],[City]])</f>
        <v>San Francisco</v>
      </c>
      <c r="P896" s="2" t="str">
        <f>TRIM(SampleSuperstore3[[#This Row],[State]])</f>
        <v>California</v>
      </c>
      <c r="Q896" s="2" t="str">
        <f t="shared" si="13"/>
        <v>San Francisco California</v>
      </c>
      <c r="R896" s="6" t="s">
        <v>140</v>
      </c>
      <c r="S896" s="2" t="s">
        <v>70</v>
      </c>
      <c r="T896" s="2"/>
    </row>
    <row r="897" spans="1:22" x14ac:dyDescent="0.3">
      <c r="A897" t="s">
        <v>62</v>
      </c>
      <c r="B897" t="s">
        <v>22</v>
      </c>
      <c r="C897" t="s">
        <v>15</v>
      </c>
      <c r="D897" t="s">
        <v>52</v>
      </c>
      <c r="E897" t="s">
        <v>24</v>
      </c>
      <c r="F897">
        <v>94122</v>
      </c>
      <c r="G897" t="s">
        <v>25</v>
      </c>
      <c r="H897" t="s">
        <v>26</v>
      </c>
      <c r="I897" t="s">
        <v>37</v>
      </c>
      <c r="J897">
        <v>70008</v>
      </c>
      <c r="K897">
        <v>3</v>
      </c>
      <c r="L897">
        <v>2</v>
      </c>
      <c r="M897">
        <v>245028</v>
      </c>
      <c r="O897" s="2" t="str">
        <f>TRIM(SampleSuperstore3[[#This Row],[City]])</f>
        <v>San Francisco</v>
      </c>
      <c r="P897" s="2" t="str">
        <f>TRIM(SampleSuperstore3[[#This Row],[State]])</f>
        <v>California</v>
      </c>
      <c r="Q897" s="2" t="str">
        <f t="shared" si="13"/>
        <v>San Francisco California</v>
      </c>
      <c r="R897" s="6" t="s">
        <v>140</v>
      </c>
      <c r="S897" s="2" t="s">
        <v>70</v>
      </c>
      <c r="T897" s="2"/>
    </row>
    <row r="898" spans="1:22" x14ac:dyDescent="0.3">
      <c r="A898" t="s">
        <v>13</v>
      </c>
      <c r="B898" t="s">
        <v>14</v>
      </c>
      <c r="C898" t="s">
        <v>15</v>
      </c>
      <c r="D898" t="s">
        <v>61</v>
      </c>
      <c r="E898" t="s">
        <v>46</v>
      </c>
      <c r="F898">
        <v>77095</v>
      </c>
      <c r="G898" t="s">
        <v>47</v>
      </c>
      <c r="H898" t="s">
        <v>26</v>
      </c>
      <c r="I898" t="s">
        <v>60</v>
      </c>
      <c r="J898">
        <v>15648</v>
      </c>
      <c r="K898">
        <v>2</v>
      </c>
      <c r="L898">
        <v>2</v>
      </c>
      <c r="M898">
        <v>50856</v>
      </c>
      <c r="O898" s="2" t="str">
        <f>TRIM(SampleSuperstore3[[#This Row],[City]])</f>
        <v>Houston</v>
      </c>
      <c r="P898" s="2" t="str">
        <f>TRIM(SampleSuperstore3[[#This Row],[State]])</f>
        <v>Texas</v>
      </c>
      <c r="Q898" s="2" t="str">
        <f t="shared" si="13"/>
        <v>Houston Texas</v>
      </c>
      <c r="R898" s="6" t="s">
        <v>632</v>
      </c>
      <c r="S898" s="2" t="s">
        <v>633</v>
      </c>
      <c r="T898" s="2" t="s">
        <v>24</v>
      </c>
    </row>
    <row r="899" spans="1:22" x14ac:dyDescent="0.3">
      <c r="A899" t="s">
        <v>28</v>
      </c>
      <c r="B899" t="s">
        <v>14</v>
      </c>
      <c r="C899" t="s">
        <v>15</v>
      </c>
      <c r="D899" t="s">
        <v>140</v>
      </c>
      <c r="E899" t="s">
        <v>70</v>
      </c>
      <c r="F899">
        <v>48227</v>
      </c>
      <c r="G899" t="s">
        <v>47</v>
      </c>
      <c r="H899" t="s">
        <v>26</v>
      </c>
      <c r="I899" t="s">
        <v>27</v>
      </c>
      <c r="J899">
        <v>1036</v>
      </c>
      <c r="K899">
        <v>7</v>
      </c>
      <c r="L899">
        <v>0</v>
      </c>
      <c r="M899">
        <v>518</v>
      </c>
      <c r="O899" s="2" t="str">
        <f>TRIM(SampleSuperstore3[[#This Row],[City]])</f>
        <v>Detroit</v>
      </c>
      <c r="P899" s="2" t="str">
        <f>TRIM(SampleSuperstore3[[#This Row],[State]])</f>
        <v>Michigan</v>
      </c>
      <c r="Q899" s="2" t="str">
        <f t="shared" ref="Q899:Q962" si="14">_xlfn.CONCAT(O899," ",P899)</f>
        <v>Detroit Michigan</v>
      </c>
      <c r="R899" s="6" t="s">
        <v>632</v>
      </c>
      <c r="S899" s="2" t="s">
        <v>633</v>
      </c>
      <c r="T899" s="2" t="s">
        <v>24</v>
      </c>
    </row>
    <row r="900" spans="1:22" x14ac:dyDescent="0.3">
      <c r="A900" t="s">
        <v>13</v>
      </c>
      <c r="B900" t="s">
        <v>22</v>
      </c>
      <c r="C900" t="s">
        <v>15</v>
      </c>
      <c r="D900" t="s">
        <v>190</v>
      </c>
      <c r="E900" t="s">
        <v>76</v>
      </c>
      <c r="F900">
        <v>13021</v>
      </c>
      <c r="G900" t="s">
        <v>57</v>
      </c>
      <c r="H900" t="s">
        <v>26</v>
      </c>
      <c r="I900" t="s">
        <v>41</v>
      </c>
      <c r="J900">
        <v>4696</v>
      </c>
      <c r="K900">
        <v>8</v>
      </c>
      <c r="L900">
        <v>0</v>
      </c>
      <c r="M900">
        <v>225408</v>
      </c>
      <c r="O900" s="2" t="str">
        <f>TRIM(SampleSuperstore3[[#This Row],[City]])</f>
        <v>Auburn</v>
      </c>
      <c r="P900" s="2" t="str">
        <f>TRIM(SampleSuperstore3[[#This Row],[State]])</f>
        <v>New York</v>
      </c>
      <c r="Q900" s="2" t="str">
        <f t="shared" si="14"/>
        <v>Auburn New York</v>
      </c>
      <c r="R900" s="6" t="s">
        <v>61</v>
      </c>
      <c r="S900" s="2" t="s">
        <v>46</v>
      </c>
      <c r="T900" s="2"/>
    </row>
    <row r="901" spans="1:22" x14ac:dyDescent="0.3">
      <c r="A901" t="s">
        <v>62</v>
      </c>
      <c r="B901" t="s">
        <v>22</v>
      </c>
      <c r="C901" t="s">
        <v>15</v>
      </c>
      <c r="D901" t="s">
        <v>82</v>
      </c>
      <c r="E901" t="s">
        <v>104</v>
      </c>
      <c r="F901">
        <v>45503</v>
      </c>
      <c r="G901" t="s">
        <v>57</v>
      </c>
      <c r="H901" t="s">
        <v>26</v>
      </c>
      <c r="I901" t="s">
        <v>37</v>
      </c>
      <c r="J901">
        <v>8904</v>
      </c>
      <c r="K901">
        <v>2</v>
      </c>
      <c r="L901">
        <v>7</v>
      </c>
      <c r="M901">
        <v>-65296</v>
      </c>
      <c r="O901" s="2" t="str">
        <f>TRIM(SampleSuperstore3[[#This Row],[City]])</f>
        <v>Springfield</v>
      </c>
      <c r="P901" s="2" t="str">
        <f>TRIM(SampleSuperstore3[[#This Row],[State]])</f>
        <v>Ohio</v>
      </c>
      <c r="Q901" s="2" t="str">
        <f t="shared" si="14"/>
        <v>Springfield Ohio</v>
      </c>
      <c r="R901" s="6" t="s">
        <v>140</v>
      </c>
      <c r="S901" s="2" t="s">
        <v>70</v>
      </c>
      <c r="T901" s="2"/>
    </row>
    <row r="902" spans="1:22" x14ac:dyDescent="0.3">
      <c r="A902" t="s">
        <v>62</v>
      </c>
      <c r="B902" t="s">
        <v>14</v>
      </c>
      <c r="C902" t="s">
        <v>15</v>
      </c>
      <c r="D902" t="s">
        <v>249</v>
      </c>
      <c r="E902" t="s">
        <v>46</v>
      </c>
      <c r="F902">
        <v>75043</v>
      </c>
      <c r="G902" t="s">
        <v>47</v>
      </c>
      <c r="H902" t="s">
        <v>26</v>
      </c>
      <c r="I902" t="s">
        <v>27</v>
      </c>
      <c r="J902">
        <v>1044</v>
      </c>
      <c r="K902">
        <v>5</v>
      </c>
      <c r="L902">
        <v>2</v>
      </c>
      <c r="M902">
        <v>3393</v>
      </c>
      <c r="O902" s="2" t="str">
        <f>TRIM(SampleSuperstore3[[#This Row],[City]])</f>
        <v>Garland</v>
      </c>
      <c r="P902" s="2" t="str">
        <f>TRIM(SampleSuperstore3[[#This Row],[State]])</f>
        <v>Texas</v>
      </c>
      <c r="Q902" s="2" t="str">
        <f t="shared" si="14"/>
        <v>Garland Texas</v>
      </c>
      <c r="R902" s="6" t="s">
        <v>190</v>
      </c>
      <c r="S902" s="2" t="s">
        <v>634</v>
      </c>
      <c r="T902" s="2" t="s">
        <v>369</v>
      </c>
    </row>
    <row r="903" spans="1:22" x14ac:dyDescent="0.3">
      <c r="A903" t="s">
        <v>62</v>
      </c>
      <c r="B903" t="s">
        <v>14</v>
      </c>
      <c r="C903" t="s">
        <v>15</v>
      </c>
      <c r="D903" t="s">
        <v>249</v>
      </c>
      <c r="E903" t="s">
        <v>46</v>
      </c>
      <c r="F903">
        <v>75043</v>
      </c>
      <c r="G903" t="s">
        <v>47</v>
      </c>
      <c r="H903" t="s">
        <v>26</v>
      </c>
      <c r="I903" t="s">
        <v>37</v>
      </c>
      <c r="J903">
        <v>18336</v>
      </c>
      <c r="K903">
        <v>4</v>
      </c>
      <c r="L903">
        <v>8</v>
      </c>
      <c r="M903">
        <v>-32088</v>
      </c>
      <c r="O903" s="2" t="str">
        <f>TRIM(SampleSuperstore3[[#This Row],[City]])</f>
        <v>Garland</v>
      </c>
      <c r="P903" s="2" t="str">
        <f>TRIM(SampleSuperstore3[[#This Row],[State]])</f>
        <v>Texas</v>
      </c>
      <c r="Q903" s="2" t="str">
        <f t="shared" si="14"/>
        <v>Garland Texas</v>
      </c>
      <c r="R903" s="6" t="s">
        <v>82</v>
      </c>
      <c r="S903" s="2" t="s">
        <v>104</v>
      </c>
      <c r="T903" s="2"/>
    </row>
    <row r="904" spans="1:22" x14ac:dyDescent="0.3">
      <c r="A904" t="s">
        <v>62</v>
      </c>
      <c r="B904" t="s">
        <v>14</v>
      </c>
      <c r="C904" t="s">
        <v>15</v>
      </c>
      <c r="D904" t="s">
        <v>79</v>
      </c>
      <c r="E904" t="s">
        <v>65</v>
      </c>
      <c r="F904">
        <v>60653</v>
      </c>
      <c r="G904" t="s">
        <v>47</v>
      </c>
      <c r="H904" t="s">
        <v>35</v>
      </c>
      <c r="I904" t="s">
        <v>36</v>
      </c>
      <c r="J904">
        <v>323976</v>
      </c>
      <c r="K904">
        <v>3</v>
      </c>
      <c r="L904">
        <v>2</v>
      </c>
      <c r="M904">
        <v>202485</v>
      </c>
      <c r="O904" s="2" t="str">
        <f>TRIM(SampleSuperstore3[[#This Row],[City]])</f>
        <v>Chicago</v>
      </c>
      <c r="P904" s="2" t="str">
        <f>TRIM(SampleSuperstore3[[#This Row],[State]])</f>
        <v>Illinois</v>
      </c>
      <c r="Q904" s="2" t="str">
        <f t="shared" si="14"/>
        <v>Chicago Illinois</v>
      </c>
      <c r="R904" s="6" t="s">
        <v>249</v>
      </c>
      <c r="S904" s="2" t="s">
        <v>46</v>
      </c>
      <c r="T904" s="2"/>
    </row>
    <row r="905" spans="1:22" x14ac:dyDescent="0.3">
      <c r="A905" t="s">
        <v>28</v>
      </c>
      <c r="B905" t="s">
        <v>14</v>
      </c>
      <c r="C905" t="s">
        <v>15</v>
      </c>
      <c r="D905" t="s">
        <v>23</v>
      </c>
      <c r="E905" t="s">
        <v>24</v>
      </c>
      <c r="F905">
        <v>90032</v>
      </c>
      <c r="G905" t="s">
        <v>25</v>
      </c>
      <c r="H905" t="s">
        <v>26</v>
      </c>
      <c r="I905" t="s">
        <v>41</v>
      </c>
      <c r="J905">
        <v>2004</v>
      </c>
      <c r="K905">
        <v>3</v>
      </c>
      <c r="L905">
        <v>0</v>
      </c>
      <c r="M905">
        <v>96192</v>
      </c>
      <c r="O905" s="2" t="str">
        <f>TRIM(SampleSuperstore3[[#This Row],[City]])</f>
        <v>Los Angeles</v>
      </c>
      <c r="P905" s="2" t="str">
        <f>TRIM(SampleSuperstore3[[#This Row],[State]])</f>
        <v>California</v>
      </c>
      <c r="Q905" s="2" t="str">
        <f t="shared" si="14"/>
        <v>Los Angeles California</v>
      </c>
      <c r="R905" s="6" t="s">
        <v>249</v>
      </c>
      <c r="S905" s="2" t="s">
        <v>46</v>
      </c>
      <c r="T905" s="2"/>
    </row>
    <row r="906" spans="1:22" x14ac:dyDescent="0.3">
      <c r="A906" t="s">
        <v>28</v>
      </c>
      <c r="B906" t="s">
        <v>14</v>
      </c>
      <c r="C906" t="s">
        <v>15</v>
      </c>
      <c r="D906" t="s">
        <v>23</v>
      </c>
      <c r="E906" t="s">
        <v>24</v>
      </c>
      <c r="F906">
        <v>90032</v>
      </c>
      <c r="G906" t="s">
        <v>25</v>
      </c>
      <c r="H906" t="s">
        <v>26</v>
      </c>
      <c r="I906" t="s">
        <v>32</v>
      </c>
      <c r="J906">
        <v>6496</v>
      </c>
      <c r="K906">
        <v>2</v>
      </c>
      <c r="L906">
        <v>0</v>
      </c>
      <c r="M906">
        <v>25984</v>
      </c>
      <c r="O906" s="2" t="str">
        <f>TRIM(SampleSuperstore3[[#This Row],[City]])</f>
        <v>Los Angeles</v>
      </c>
      <c r="P906" s="2" t="str">
        <f>TRIM(SampleSuperstore3[[#This Row],[State]])</f>
        <v>California</v>
      </c>
      <c r="Q906" s="2" t="str">
        <f t="shared" si="14"/>
        <v>Los Angeles California</v>
      </c>
      <c r="R906" s="6" t="s">
        <v>79</v>
      </c>
      <c r="S906" s="2" t="s">
        <v>65</v>
      </c>
      <c r="T906" s="2"/>
    </row>
    <row r="907" spans="1:22" x14ac:dyDescent="0.3">
      <c r="A907" t="s">
        <v>28</v>
      </c>
      <c r="B907" t="s">
        <v>14</v>
      </c>
      <c r="C907" t="s">
        <v>15</v>
      </c>
      <c r="D907" t="s">
        <v>23</v>
      </c>
      <c r="E907" t="s">
        <v>24</v>
      </c>
      <c r="F907">
        <v>90032</v>
      </c>
      <c r="G907" t="s">
        <v>25</v>
      </c>
      <c r="H907" t="s">
        <v>26</v>
      </c>
      <c r="I907" t="s">
        <v>41</v>
      </c>
      <c r="J907">
        <v>1296</v>
      </c>
      <c r="K907">
        <v>2</v>
      </c>
      <c r="L907">
        <v>0</v>
      </c>
      <c r="M907">
        <v>62208</v>
      </c>
      <c r="O907" s="2" t="str">
        <f>TRIM(SampleSuperstore3[[#This Row],[City]])</f>
        <v>Los Angeles</v>
      </c>
      <c r="P907" s="2" t="str">
        <f>TRIM(SampleSuperstore3[[#This Row],[State]])</f>
        <v>California</v>
      </c>
      <c r="Q907" s="2" t="str">
        <f t="shared" si="14"/>
        <v>Los Angeles California</v>
      </c>
      <c r="R907" s="6" t="s">
        <v>626</v>
      </c>
      <c r="S907" s="2" t="s">
        <v>627</v>
      </c>
      <c r="T907" s="2" t="s">
        <v>24</v>
      </c>
    </row>
    <row r="908" spans="1:22" x14ac:dyDescent="0.3">
      <c r="A908" t="s">
        <v>28</v>
      </c>
      <c r="B908" t="s">
        <v>14</v>
      </c>
      <c r="C908" t="s">
        <v>15</v>
      </c>
      <c r="D908" t="s">
        <v>75</v>
      </c>
      <c r="E908" t="s">
        <v>76</v>
      </c>
      <c r="F908">
        <v>10009</v>
      </c>
      <c r="G908" t="s">
        <v>57</v>
      </c>
      <c r="H908" t="s">
        <v>19</v>
      </c>
      <c r="I908" t="s">
        <v>20</v>
      </c>
      <c r="J908">
        <v>323136</v>
      </c>
      <c r="K908">
        <v>4</v>
      </c>
      <c r="L908">
        <v>2</v>
      </c>
      <c r="M908">
        <v>121176</v>
      </c>
      <c r="O908" s="2" t="str">
        <f>TRIM(SampleSuperstore3[[#This Row],[City]])</f>
        <v>New York City</v>
      </c>
      <c r="P908" s="2" t="str">
        <f>TRIM(SampleSuperstore3[[#This Row],[State]])</f>
        <v>New York</v>
      </c>
      <c r="Q908" s="2" t="str">
        <f t="shared" si="14"/>
        <v>New York City New York</v>
      </c>
      <c r="R908" s="6" t="s">
        <v>626</v>
      </c>
      <c r="S908" s="2" t="s">
        <v>627</v>
      </c>
      <c r="T908" s="2" t="s">
        <v>24</v>
      </c>
    </row>
    <row r="909" spans="1:22" x14ac:dyDescent="0.3">
      <c r="A909" t="s">
        <v>28</v>
      </c>
      <c r="B909" t="s">
        <v>14</v>
      </c>
      <c r="C909" t="s">
        <v>15</v>
      </c>
      <c r="D909" t="s">
        <v>75</v>
      </c>
      <c r="E909" t="s">
        <v>76</v>
      </c>
      <c r="F909">
        <v>10009</v>
      </c>
      <c r="G909" t="s">
        <v>57</v>
      </c>
      <c r="H909" t="s">
        <v>35</v>
      </c>
      <c r="I909" t="s">
        <v>36</v>
      </c>
      <c r="J909">
        <v>9093</v>
      </c>
      <c r="K909">
        <v>7</v>
      </c>
      <c r="L909">
        <v>0</v>
      </c>
      <c r="M909">
        <v>27279</v>
      </c>
      <c r="O909" s="2" t="str">
        <f>TRIM(SampleSuperstore3[[#This Row],[City]])</f>
        <v>New York City</v>
      </c>
      <c r="P909" s="2" t="str">
        <f>TRIM(SampleSuperstore3[[#This Row],[State]])</f>
        <v>New York</v>
      </c>
      <c r="Q909" s="2" t="str">
        <f t="shared" si="14"/>
        <v>New York City New York</v>
      </c>
      <c r="R909" s="6" t="s">
        <v>626</v>
      </c>
      <c r="S909" s="2" t="s">
        <v>627</v>
      </c>
      <c r="T909" s="2" t="s">
        <v>24</v>
      </c>
    </row>
    <row r="910" spans="1:22" x14ac:dyDescent="0.3">
      <c r="A910" t="s">
        <v>28</v>
      </c>
      <c r="B910" t="s">
        <v>14</v>
      </c>
      <c r="C910" t="s">
        <v>15</v>
      </c>
      <c r="D910" t="s">
        <v>75</v>
      </c>
      <c r="E910" t="s">
        <v>76</v>
      </c>
      <c r="F910">
        <v>10009</v>
      </c>
      <c r="G910" t="s">
        <v>57</v>
      </c>
      <c r="H910" t="s">
        <v>26</v>
      </c>
      <c r="I910" t="s">
        <v>37</v>
      </c>
      <c r="J910">
        <v>52776</v>
      </c>
      <c r="K910">
        <v>3</v>
      </c>
      <c r="L910">
        <v>2</v>
      </c>
      <c r="M910">
        <v>19791</v>
      </c>
      <c r="O910" s="2" t="str">
        <f>TRIM(SampleSuperstore3[[#This Row],[City]])</f>
        <v>New York City</v>
      </c>
      <c r="P910" s="2" t="str">
        <f>TRIM(SampleSuperstore3[[#This Row],[State]])</f>
        <v>New York</v>
      </c>
      <c r="Q910" s="2" t="str">
        <f t="shared" si="14"/>
        <v>New York City New York</v>
      </c>
      <c r="R910" s="6" t="s">
        <v>634</v>
      </c>
      <c r="S910" s="2" t="s">
        <v>369</v>
      </c>
      <c r="T910" s="2" t="s">
        <v>3</v>
      </c>
      <c r="U910" t="s">
        <v>634</v>
      </c>
      <c r="V910" t="s">
        <v>369</v>
      </c>
    </row>
    <row r="911" spans="1:22" x14ac:dyDescent="0.3">
      <c r="A911" t="s">
        <v>28</v>
      </c>
      <c r="B911" t="s">
        <v>44</v>
      </c>
      <c r="C911" t="s">
        <v>15</v>
      </c>
      <c r="D911" t="s">
        <v>84</v>
      </c>
      <c r="E911" t="s">
        <v>70</v>
      </c>
      <c r="F911">
        <v>49201</v>
      </c>
      <c r="G911" t="s">
        <v>47</v>
      </c>
      <c r="H911" t="s">
        <v>35</v>
      </c>
      <c r="I911" t="s">
        <v>36</v>
      </c>
      <c r="J911">
        <v>11998</v>
      </c>
      <c r="K911">
        <v>4</v>
      </c>
      <c r="L911">
        <v>0</v>
      </c>
      <c r="M911">
        <v>323946</v>
      </c>
      <c r="O911" s="2" t="str">
        <f>TRIM(SampleSuperstore3[[#This Row],[City]])</f>
        <v>Jackson</v>
      </c>
      <c r="P911" s="2" t="str">
        <f>TRIM(SampleSuperstore3[[#This Row],[State]])</f>
        <v>Michigan</v>
      </c>
      <c r="Q911" s="2" t="str">
        <f t="shared" si="14"/>
        <v>Jackson Michigan</v>
      </c>
      <c r="R911" s="6" t="s">
        <v>634</v>
      </c>
      <c r="S911" s="2" t="s">
        <v>369</v>
      </c>
      <c r="T911" s="2" t="s">
        <v>3</v>
      </c>
      <c r="U911" t="s">
        <v>634</v>
      </c>
      <c r="V911" t="s">
        <v>369</v>
      </c>
    </row>
    <row r="912" spans="1:22" x14ac:dyDescent="0.3">
      <c r="A912" t="s">
        <v>28</v>
      </c>
      <c r="B912" t="s">
        <v>44</v>
      </c>
      <c r="C912" t="s">
        <v>15</v>
      </c>
      <c r="D912" t="s">
        <v>84</v>
      </c>
      <c r="E912" t="s">
        <v>70</v>
      </c>
      <c r="F912">
        <v>49201</v>
      </c>
      <c r="G912" t="s">
        <v>47</v>
      </c>
      <c r="H912" t="s">
        <v>35</v>
      </c>
      <c r="I912" t="s">
        <v>59</v>
      </c>
      <c r="J912">
        <v>192878</v>
      </c>
      <c r="K912">
        <v>7</v>
      </c>
      <c r="L912">
        <v>0</v>
      </c>
      <c r="M912">
        <v>8293754</v>
      </c>
      <c r="O912" s="2" t="str">
        <f>TRIM(SampleSuperstore3[[#This Row],[City]])</f>
        <v>Jackson</v>
      </c>
      <c r="P912" s="2" t="str">
        <f>TRIM(SampleSuperstore3[[#This Row],[State]])</f>
        <v>Michigan</v>
      </c>
      <c r="Q912" s="2" t="str">
        <f t="shared" si="14"/>
        <v>Jackson Michigan</v>
      </c>
      <c r="R912" s="6" t="s">
        <v>634</v>
      </c>
      <c r="S912" s="2" t="s">
        <v>369</v>
      </c>
      <c r="T912" s="2" t="s">
        <v>3</v>
      </c>
      <c r="U912" t="s">
        <v>634</v>
      </c>
      <c r="V912" t="s">
        <v>369</v>
      </c>
    </row>
    <row r="913" spans="1:22" x14ac:dyDescent="0.3">
      <c r="A913" t="s">
        <v>28</v>
      </c>
      <c r="B913" t="s">
        <v>44</v>
      </c>
      <c r="C913" t="s">
        <v>15</v>
      </c>
      <c r="D913" t="s">
        <v>84</v>
      </c>
      <c r="E913" t="s">
        <v>70</v>
      </c>
      <c r="F913">
        <v>49201</v>
      </c>
      <c r="G913" t="s">
        <v>47</v>
      </c>
      <c r="H913" t="s">
        <v>26</v>
      </c>
      <c r="I913" t="s">
        <v>32</v>
      </c>
      <c r="J913">
        <v>35238</v>
      </c>
      <c r="K913">
        <v>2</v>
      </c>
      <c r="L913">
        <v>0</v>
      </c>
      <c r="M913">
        <v>810474</v>
      </c>
      <c r="O913" s="2" t="str">
        <f>TRIM(SampleSuperstore3[[#This Row],[City]])</f>
        <v>Jackson</v>
      </c>
      <c r="P913" s="2" t="str">
        <f>TRIM(SampleSuperstore3[[#This Row],[State]])</f>
        <v>Michigan</v>
      </c>
      <c r="Q913" s="2" t="str">
        <f t="shared" si="14"/>
        <v>Jackson Michigan</v>
      </c>
      <c r="R913" s="6" t="s">
        <v>84</v>
      </c>
      <c r="S913" s="2" t="s">
        <v>70</v>
      </c>
      <c r="T913" s="2"/>
    </row>
    <row r="914" spans="1:22" x14ac:dyDescent="0.3">
      <c r="A914" t="s">
        <v>28</v>
      </c>
      <c r="B914" t="s">
        <v>44</v>
      </c>
      <c r="C914" t="s">
        <v>15</v>
      </c>
      <c r="D914" t="s">
        <v>250</v>
      </c>
      <c r="E914" t="s">
        <v>127</v>
      </c>
      <c r="F914">
        <v>6360</v>
      </c>
      <c r="G914" t="s">
        <v>57</v>
      </c>
      <c r="H914" t="s">
        <v>19</v>
      </c>
      <c r="I914" t="s">
        <v>33</v>
      </c>
      <c r="J914">
        <v>222</v>
      </c>
      <c r="K914">
        <v>6</v>
      </c>
      <c r="L914">
        <v>0</v>
      </c>
      <c r="M914">
        <v>9102</v>
      </c>
      <c r="O914" s="2" t="str">
        <f>TRIM(SampleSuperstore3[[#This Row],[City]])</f>
        <v>Norwich</v>
      </c>
      <c r="P914" s="2" t="str">
        <f>TRIM(SampleSuperstore3[[#This Row],[State]])</f>
        <v>Connecticut</v>
      </c>
      <c r="Q914" s="2" t="str">
        <f t="shared" si="14"/>
        <v>Norwich Connecticut</v>
      </c>
      <c r="R914" s="6" t="s">
        <v>84</v>
      </c>
      <c r="S914" s="2" t="s">
        <v>70</v>
      </c>
      <c r="T914" s="2"/>
    </row>
    <row r="915" spans="1:22" x14ac:dyDescent="0.3">
      <c r="A915" t="s">
        <v>62</v>
      </c>
      <c r="B915" t="s">
        <v>22</v>
      </c>
      <c r="C915" t="s">
        <v>15</v>
      </c>
      <c r="D915" t="s">
        <v>241</v>
      </c>
      <c r="E915" t="s">
        <v>49</v>
      </c>
      <c r="F915">
        <v>53209</v>
      </c>
      <c r="G915" t="s">
        <v>47</v>
      </c>
      <c r="H915" t="s">
        <v>19</v>
      </c>
      <c r="I915" t="s">
        <v>33</v>
      </c>
      <c r="J915">
        <v>4694</v>
      </c>
      <c r="K915">
        <v>1</v>
      </c>
      <c r="L915">
        <v>0</v>
      </c>
      <c r="M915">
        <v>192454</v>
      </c>
      <c r="O915" s="2" t="str">
        <f>TRIM(SampleSuperstore3[[#This Row],[City]])</f>
        <v>Milwaukee</v>
      </c>
      <c r="P915" s="2" t="str">
        <f>TRIM(SampleSuperstore3[[#This Row],[State]])</f>
        <v>Wisconsin</v>
      </c>
      <c r="Q915" s="2" t="str">
        <f t="shared" si="14"/>
        <v>Milwaukee Wisconsin</v>
      </c>
      <c r="R915" s="6" t="s">
        <v>84</v>
      </c>
      <c r="S915" s="2" t="s">
        <v>70</v>
      </c>
      <c r="T915" s="2"/>
    </row>
    <row r="916" spans="1:22" x14ac:dyDescent="0.3">
      <c r="A916" t="s">
        <v>62</v>
      </c>
      <c r="B916" t="s">
        <v>22</v>
      </c>
      <c r="C916" t="s">
        <v>15</v>
      </c>
      <c r="D916" t="s">
        <v>241</v>
      </c>
      <c r="E916" t="s">
        <v>49</v>
      </c>
      <c r="F916">
        <v>53209</v>
      </c>
      <c r="G916" t="s">
        <v>47</v>
      </c>
      <c r="H916" t="s">
        <v>35</v>
      </c>
      <c r="I916" t="s">
        <v>59</v>
      </c>
      <c r="J916">
        <v>14373</v>
      </c>
      <c r="K916">
        <v>9</v>
      </c>
      <c r="L916">
        <v>0</v>
      </c>
      <c r="M916">
        <v>560547</v>
      </c>
      <c r="O916" s="2" t="str">
        <f>TRIM(SampleSuperstore3[[#This Row],[City]])</f>
        <v>Milwaukee</v>
      </c>
      <c r="P916" s="2" t="str">
        <f>TRIM(SampleSuperstore3[[#This Row],[State]])</f>
        <v>Wisconsin</v>
      </c>
      <c r="Q916" s="2" t="str">
        <f t="shared" si="14"/>
        <v>Milwaukee Wisconsin</v>
      </c>
      <c r="R916" s="6" t="s">
        <v>250</v>
      </c>
      <c r="S916" s="2" t="s">
        <v>127</v>
      </c>
      <c r="T916" s="2"/>
    </row>
    <row r="917" spans="1:22" x14ac:dyDescent="0.3">
      <c r="A917" t="s">
        <v>28</v>
      </c>
      <c r="B917" t="s">
        <v>22</v>
      </c>
      <c r="C917" t="s">
        <v>15</v>
      </c>
      <c r="D917" t="s">
        <v>122</v>
      </c>
      <c r="E917" t="s">
        <v>46</v>
      </c>
      <c r="F917">
        <v>78207</v>
      </c>
      <c r="G917" t="s">
        <v>47</v>
      </c>
      <c r="H917" t="s">
        <v>19</v>
      </c>
      <c r="I917" t="s">
        <v>31</v>
      </c>
      <c r="J917">
        <v>99918</v>
      </c>
      <c r="K917">
        <v>2</v>
      </c>
      <c r="L917">
        <v>3</v>
      </c>
      <c r="M917">
        <v>-185562</v>
      </c>
      <c r="O917" s="2" t="str">
        <f>TRIM(SampleSuperstore3[[#This Row],[City]])</f>
        <v>San Antonio</v>
      </c>
      <c r="P917" s="2" t="str">
        <f>TRIM(SampleSuperstore3[[#This Row],[State]])</f>
        <v>Texas</v>
      </c>
      <c r="Q917" s="2" t="str">
        <f t="shared" si="14"/>
        <v>San Antonio Texas</v>
      </c>
      <c r="R917" s="6" t="s">
        <v>241</v>
      </c>
      <c r="S917" s="2" t="s">
        <v>49</v>
      </c>
      <c r="T917" s="2"/>
    </row>
    <row r="918" spans="1:22" x14ac:dyDescent="0.3">
      <c r="A918" t="s">
        <v>28</v>
      </c>
      <c r="B918" t="s">
        <v>22</v>
      </c>
      <c r="C918" t="s">
        <v>15</v>
      </c>
      <c r="D918" t="s">
        <v>122</v>
      </c>
      <c r="E918" t="s">
        <v>46</v>
      </c>
      <c r="F918">
        <v>78207</v>
      </c>
      <c r="G918" t="s">
        <v>47</v>
      </c>
      <c r="H918" t="s">
        <v>19</v>
      </c>
      <c r="I918" t="s">
        <v>21</v>
      </c>
      <c r="J918">
        <v>797944</v>
      </c>
      <c r="K918">
        <v>4</v>
      </c>
      <c r="L918">
        <v>3</v>
      </c>
      <c r="M918">
        <v>-56996</v>
      </c>
      <c r="O918" s="2" t="str">
        <f>TRIM(SampleSuperstore3[[#This Row],[City]])</f>
        <v>San Antonio</v>
      </c>
      <c r="P918" s="2" t="str">
        <f>TRIM(SampleSuperstore3[[#This Row],[State]])</f>
        <v>Texas</v>
      </c>
      <c r="Q918" s="2" t="str">
        <f t="shared" si="14"/>
        <v>San Antonio Texas</v>
      </c>
      <c r="R918" s="6" t="s">
        <v>241</v>
      </c>
      <c r="S918" s="2" t="s">
        <v>49</v>
      </c>
      <c r="T918" s="2"/>
    </row>
    <row r="919" spans="1:22" x14ac:dyDescent="0.3">
      <c r="A919" t="s">
        <v>28</v>
      </c>
      <c r="B919" t="s">
        <v>22</v>
      </c>
      <c r="C919" t="s">
        <v>15</v>
      </c>
      <c r="D919" t="s">
        <v>122</v>
      </c>
      <c r="E919" t="s">
        <v>46</v>
      </c>
      <c r="F919">
        <v>78207</v>
      </c>
      <c r="G919" t="s">
        <v>47</v>
      </c>
      <c r="H919" t="s">
        <v>26</v>
      </c>
      <c r="I919" t="s">
        <v>37</v>
      </c>
      <c r="J919">
        <v>8568</v>
      </c>
      <c r="K919">
        <v>3</v>
      </c>
      <c r="L919">
        <v>8</v>
      </c>
      <c r="M919">
        <v>-145656</v>
      </c>
      <c r="O919" s="2" t="str">
        <f>TRIM(SampleSuperstore3[[#This Row],[City]])</f>
        <v>San Antonio</v>
      </c>
      <c r="P919" s="2" t="str">
        <f>TRIM(SampleSuperstore3[[#This Row],[State]])</f>
        <v>Texas</v>
      </c>
      <c r="Q919" s="2" t="str">
        <f t="shared" si="14"/>
        <v>San Antonio Texas</v>
      </c>
      <c r="R919" s="6" t="s">
        <v>632</v>
      </c>
      <c r="S919" s="2" t="s">
        <v>641</v>
      </c>
      <c r="T919" s="2" t="s">
        <v>46</v>
      </c>
    </row>
    <row r="920" spans="1:22" x14ac:dyDescent="0.3">
      <c r="A920" t="s">
        <v>28</v>
      </c>
      <c r="B920" t="s">
        <v>22</v>
      </c>
      <c r="C920" t="s">
        <v>15</v>
      </c>
      <c r="D920" t="s">
        <v>135</v>
      </c>
      <c r="E920" t="s">
        <v>46</v>
      </c>
      <c r="F920">
        <v>75220</v>
      </c>
      <c r="G920" t="s">
        <v>47</v>
      </c>
      <c r="H920" t="s">
        <v>26</v>
      </c>
      <c r="I920" t="s">
        <v>60</v>
      </c>
      <c r="J920">
        <v>149352</v>
      </c>
      <c r="K920">
        <v>3</v>
      </c>
      <c r="L920">
        <v>2</v>
      </c>
      <c r="M920">
        <v>504063</v>
      </c>
      <c r="O920" s="2" t="str">
        <f>TRIM(SampleSuperstore3[[#This Row],[City]])</f>
        <v>Dallas</v>
      </c>
      <c r="P920" s="2" t="str">
        <f>TRIM(SampleSuperstore3[[#This Row],[State]])</f>
        <v>Texas</v>
      </c>
      <c r="Q920" s="2" t="str">
        <f t="shared" si="14"/>
        <v>Dallas Texas</v>
      </c>
      <c r="R920" s="6" t="s">
        <v>632</v>
      </c>
      <c r="S920" s="2" t="s">
        <v>641</v>
      </c>
      <c r="T920" s="2" t="s">
        <v>46</v>
      </c>
    </row>
    <row r="921" spans="1:22" x14ac:dyDescent="0.3">
      <c r="A921" t="s">
        <v>28</v>
      </c>
      <c r="B921" t="s">
        <v>22</v>
      </c>
      <c r="C921" t="s">
        <v>15</v>
      </c>
      <c r="D921" t="s">
        <v>135</v>
      </c>
      <c r="E921" t="s">
        <v>46</v>
      </c>
      <c r="F921">
        <v>75220</v>
      </c>
      <c r="G921" t="s">
        <v>47</v>
      </c>
      <c r="H921" t="s">
        <v>26</v>
      </c>
      <c r="I921" t="s">
        <v>32</v>
      </c>
      <c r="J921">
        <v>12992</v>
      </c>
      <c r="K921">
        <v>1</v>
      </c>
      <c r="L921">
        <v>2</v>
      </c>
      <c r="M921">
        <v>-812</v>
      </c>
      <c r="O921" s="2" t="str">
        <f>TRIM(SampleSuperstore3[[#This Row],[City]])</f>
        <v>Dallas</v>
      </c>
      <c r="P921" s="2" t="str">
        <f>TRIM(SampleSuperstore3[[#This Row],[State]])</f>
        <v>Texas</v>
      </c>
      <c r="Q921" s="2" t="str">
        <f t="shared" si="14"/>
        <v>Dallas Texas</v>
      </c>
      <c r="R921" s="6" t="s">
        <v>632</v>
      </c>
      <c r="S921" s="2" t="s">
        <v>641</v>
      </c>
      <c r="T921" s="2" t="s">
        <v>46</v>
      </c>
    </row>
    <row r="922" spans="1:22" x14ac:dyDescent="0.3">
      <c r="A922" t="s">
        <v>28</v>
      </c>
      <c r="B922" t="s">
        <v>14</v>
      </c>
      <c r="C922" t="s">
        <v>15</v>
      </c>
      <c r="D922" t="s">
        <v>251</v>
      </c>
      <c r="E922" t="s">
        <v>83</v>
      </c>
      <c r="F922">
        <v>22304</v>
      </c>
      <c r="G922" t="s">
        <v>18</v>
      </c>
      <c r="H922" t="s">
        <v>26</v>
      </c>
      <c r="I922" t="s">
        <v>32</v>
      </c>
      <c r="J922">
        <v>2456</v>
      </c>
      <c r="K922">
        <v>2</v>
      </c>
      <c r="L922">
        <v>0</v>
      </c>
      <c r="M922">
        <v>68768</v>
      </c>
      <c r="O922" s="2" t="str">
        <f>TRIM(SampleSuperstore3[[#This Row],[City]])</f>
        <v>Alexandria</v>
      </c>
      <c r="P922" s="2" t="str">
        <f>TRIM(SampleSuperstore3[[#This Row],[State]])</f>
        <v>Virginia</v>
      </c>
      <c r="Q922" s="2" t="str">
        <f t="shared" si="14"/>
        <v>Alexandria Virginia</v>
      </c>
      <c r="R922" s="6" t="s">
        <v>135</v>
      </c>
      <c r="S922" s="2" t="s">
        <v>46</v>
      </c>
      <c r="T922" s="2"/>
    </row>
    <row r="923" spans="1:22" x14ac:dyDescent="0.3">
      <c r="A923" t="s">
        <v>28</v>
      </c>
      <c r="B923" t="s">
        <v>14</v>
      </c>
      <c r="C923" t="s">
        <v>15</v>
      </c>
      <c r="D923" t="s">
        <v>75</v>
      </c>
      <c r="E923" t="s">
        <v>76</v>
      </c>
      <c r="F923">
        <v>10009</v>
      </c>
      <c r="G923" t="s">
        <v>57</v>
      </c>
      <c r="H923" t="s">
        <v>35</v>
      </c>
      <c r="I923" t="s">
        <v>59</v>
      </c>
      <c r="J923">
        <v>8514</v>
      </c>
      <c r="K923">
        <v>3</v>
      </c>
      <c r="L923">
        <v>0</v>
      </c>
      <c r="M923">
        <v>349074</v>
      </c>
      <c r="O923" s="2" t="str">
        <f>TRIM(SampleSuperstore3[[#This Row],[City]])</f>
        <v>New York City</v>
      </c>
      <c r="P923" s="2" t="str">
        <f>TRIM(SampleSuperstore3[[#This Row],[State]])</f>
        <v>New York</v>
      </c>
      <c r="Q923" s="2" t="str">
        <f t="shared" si="14"/>
        <v>New York City New York</v>
      </c>
      <c r="R923" s="6" t="s">
        <v>135</v>
      </c>
      <c r="S923" s="2" t="s">
        <v>46</v>
      </c>
      <c r="T923" s="2"/>
    </row>
    <row r="924" spans="1:22" x14ac:dyDescent="0.3">
      <c r="A924" t="s">
        <v>28</v>
      </c>
      <c r="B924" t="s">
        <v>14</v>
      </c>
      <c r="C924" t="s">
        <v>15</v>
      </c>
      <c r="D924" t="s">
        <v>75</v>
      </c>
      <c r="E924" t="s">
        <v>76</v>
      </c>
      <c r="F924">
        <v>10009</v>
      </c>
      <c r="G924" t="s">
        <v>57</v>
      </c>
      <c r="H924" t="s">
        <v>35</v>
      </c>
      <c r="I924" t="s">
        <v>36</v>
      </c>
      <c r="J924">
        <v>2199</v>
      </c>
      <c r="K924">
        <v>1</v>
      </c>
      <c r="L924">
        <v>0</v>
      </c>
      <c r="M924">
        <v>105552</v>
      </c>
      <c r="O924" s="2" t="str">
        <f>TRIM(SampleSuperstore3[[#This Row],[City]])</f>
        <v>New York City</v>
      </c>
      <c r="P924" s="2" t="str">
        <f>TRIM(SampleSuperstore3[[#This Row],[State]])</f>
        <v>New York</v>
      </c>
      <c r="Q924" s="2" t="str">
        <f t="shared" si="14"/>
        <v>New York City New York</v>
      </c>
      <c r="R924" s="6" t="s">
        <v>251</v>
      </c>
      <c r="S924" s="2" t="s">
        <v>83</v>
      </c>
      <c r="T924" s="2"/>
    </row>
    <row r="925" spans="1:22" x14ac:dyDescent="0.3">
      <c r="A925" t="s">
        <v>28</v>
      </c>
      <c r="B925" t="s">
        <v>14</v>
      </c>
      <c r="C925" t="s">
        <v>15</v>
      </c>
      <c r="D925" t="s">
        <v>75</v>
      </c>
      <c r="E925" t="s">
        <v>76</v>
      </c>
      <c r="F925">
        <v>10009</v>
      </c>
      <c r="G925" t="s">
        <v>57</v>
      </c>
      <c r="H925" t="s">
        <v>26</v>
      </c>
      <c r="I925" t="s">
        <v>38</v>
      </c>
      <c r="J925">
        <v>4066</v>
      </c>
      <c r="K925">
        <v>5</v>
      </c>
      <c r="L925">
        <v>0</v>
      </c>
      <c r="M925">
        <v>113848</v>
      </c>
      <c r="O925" s="2" t="str">
        <f>TRIM(SampleSuperstore3[[#This Row],[City]])</f>
        <v>New York City</v>
      </c>
      <c r="P925" s="2" t="str">
        <f>TRIM(SampleSuperstore3[[#This Row],[State]])</f>
        <v>New York</v>
      </c>
      <c r="Q925" s="2" t="str">
        <f t="shared" si="14"/>
        <v>New York City New York</v>
      </c>
      <c r="R925" s="6" t="s">
        <v>634</v>
      </c>
      <c r="S925" s="2" t="s">
        <v>369</v>
      </c>
      <c r="T925" s="2" t="s">
        <v>3</v>
      </c>
      <c r="U925" t="s">
        <v>634</v>
      </c>
      <c r="V925" t="s">
        <v>369</v>
      </c>
    </row>
    <row r="926" spans="1:22" x14ac:dyDescent="0.3">
      <c r="A926" t="s">
        <v>28</v>
      </c>
      <c r="B926" t="s">
        <v>22</v>
      </c>
      <c r="C926" t="s">
        <v>15</v>
      </c>
      <c r="D926" t="s">
        <v>75</v>
      </c>
      <c r="E926" t="s">
        <v>76</v>
      </c>
      <c r="F926">
        <v>10011</v>
      </c>
      <c r="G926" t="s">
        <v>57</v>
      </c>
      <c r="H926" t="s">
        <v>26</v>
      </c>
      <c r="I926" t="s">
        <v>37</v>
      </c>
      <c r="J926">
        <v>841568</v>
      </c>
      <c r="K926">
        <v>2</v>
      </c>
      <c r="L926">
        <v>2</v>
      </c>
      <c r="M926">
        <v>2945488</v>
      </c>
      <c r="O926" s="2" t="str">
        <f>TRIM(SampleSuperstore3[[#This Row],[City]])</f>
        <v>New York City</v>
      </c>
      <c r="P926" s="2" t="str">
        <f>TRIM(SampleSuperstore3[[#This Row],[State]])</f>
        <v>New York</v>
      </c>
      <c r="Q926" s="2" t="str">
        <f t="shared" si="14"/>
        <v>New York City New York</v>
      </c>
      <c r="R926" s="6" t="s">
        <v>634</v>
      </c>
      <c r="S926" s="2" t="s">
        <v>369</v>
      </c>
      <c r="T926" s="2" t="s">
        <v>3</v>
      </c>
      <c r="U926" t="s">
        <v>634</v>
      </c>
      <c r="V926" t="s">
        <v>369</v>
      </c>
    </row>
    <row r="927" spans="1:22" x14ac:dyDescent="0.3">
      <c r="A927" t="s">
        <v>62</v>
      </c>
      <c r="B927" t="s">
        <v>14</v>
      </c>
      <c r="C927" t="s">
        <v>15</v>
      </c>
      <c r="D927" t="s">
        <v>55</v>
      </c>
      <c r="E927" t="s">
        <v>56</v>
      </c>
      <c r="F927">
        <v>19143</v>
      </c>
      <c r="G927" t="s">
        <v>57</v>
      </c>
      <c r="H927" t="s">
        <v>26</v>
      </c>
      <c r="I927" t="s">
        <v>41</v>
      </c>
      <c r="J927">
        <v>15552</v>
      </c>
      <c r="K927">
        <v>3</v>
      </c>
      <c r="L927">
        <v>2</v>
      </c>
      <c r="M927">
        <v>54432</v>
      </c>
      <c r="O927" s="2" t="str">
        <f>TRIM(SampleSuperstore3[[#This Row],[City]])</f>
        <v>Philadelphia</v>
      </c>
      <c r="P927" s="2" t="str">
        <f>TRIM(SampleSuperstore3[[#This Row],[State]])</f>
        <v>Pennsylvania</v>
      </c>
      <c r="Q927" s="2" t="str">
        <f t="shared" si="14"/>
        <v>Philadelphia Pennsylvania</v>
      </c>
      <c r="R927" s="6" t="s">
        <v>634</v>
      </c>
      <c r="S927" s="2" t="s">
        <v>369</v>
      </c>
      <c r="T927" s="2" t="s">
        <v>3</v>
      </c>
      <c r="U927" t="s">
        <v>634</v>
      </c>
      <c r="V927" t="s">
        <v>369</v>
      </c>
    </row>
    <row r="928" spans="1:22" x14ac:dyDescent="0.3">
      <c r="A928" t="s">
        <v>62</v>
      </c>
      <c r="B928" t="s">
        <v>14</v>
      </c>
      <c r="C928" t="s">
        <v>15</v>
      </c>
      <c r="D928" t="s">
        <v>55</v>
      </c>
      <c r="E928" t="s">
        <v>56</v>
      </c>
      <c r="F928">
        <v>19143</v>
      </c>
      <c r="G928" t="s">
        <v>57</v>
      </c>
      <c r="H928" t="s">
        <v>35</v>
      </c>
      <c r="I928" t="s">
        <v>59</v>
      </c>
      <c r="J928">
        <v>252</v>
      </c>
      <c r="K928">
        <v>5</v>
      </c>
      <c r="L928">
        <v>2</v>
      </c>
      <c r="M928">
        <v>5355</v>
      </c>
      <c r="O928" s="2" t="str">
        <f>TRIM(SampleSuperstore3[[#This Row],[City]])</f>
        <v>Philadelphia</v>
      </c>
      <c r="P928" s="2" t="str">
        <f>TRIM(SampleSuperstore3[[#This Row],[State]])</f>
        <v>Pennsylvania</v>
      </c>
      <c r="Q928" s="2" t="str">
        <f t="shared" si="14"/>
        <v>Philadelphia Pennsylvania</v>
      </c>
      <c r="R928" s="6" t="s">
        <v>634</v>
      </c>
      <c r="S928" s="2" t="s">
        <v>369</v>
      </c>
      <c r="T928" s="2" t="s">
        <v>3</v>
      </c>
      <c r="U928" t="s">
        <v>634</v>
      </c>
      <c r="V928" t="s">
        <v>369</v>
      </c>
    </row>
    <row r="929" spans="1:20" x14ac:dyDescent="0.3">
      <c r="A929" t="s">
        <v>28</v>
      </c>
      <c r="B929" t="s">
        <v>44</v>
      </c>
      <c r="C929" t="s">
        <v>15</v>
      </c>
      <c r="D929" t="s">
        <v>82</v>
      </c>
      <c r="E929" t="s">
        <v>83</v>
      </c>
      <c r="F929">
        <v>22153</v>
      </c>
      <c r="G929" t="s">
        <v>18</v>
      </c>
      <c r="H929" t="s">
        <v>26</v>
      </c>
      <c r="I929" t="s">
        <v>34</v>
      </c>
      <c r="J929">
        <v>462</v>
      </c>
      <c r="K929">
        <v>4</v>
      </c>
      <c r="L929">
        <v>0</v>
      </c>
      <c r="M929">
        <v>12936</v>
      </c>
      <c r="O929" s="2" t="str">
        <f>TRIM(SampleSuperstore3[[#This Row],[City]])</f>
        <v>Springfield</v>
      </c>
      <c r="P929" s="2" t="str">
        <f>TRIM(SampleSuperstore3[[#This Row],[State]])</f>
        <v>Virginia</v>
      </c>
      <c r="Q929" s="2" t="str">
        <f t="shared" si="14"/>
        <v>Springfield Virginia</v>
      </c>
      <c r="R929" s="6" t="s">
        <v>55</v>
      </c>
      <c r="S929" s="2" t="s">
        <v>56</v>
      </c>
      <c r="T929" s="2"/>
    </row>
    <row r="930" spans="1:20" x14ac:dyDescent="0.3">
      <c r="A930" t="s">
        <v>28</v>
      </c>
      <c r="B930" t="s">
        <v>44</v>
      </c>
      <c r="C930" t="s">
        <v>15</v>
      </c>
      <c r="D930" t="s">
        <v>82</v>
      </c>
      <c r="E930" t="s">
        <v>83</v>
      </c>
      <c r="F930">
        <v>22153</v>
      </c>
      <c r="G930" t="s">
        <v>18</v>
      </c>
      <c r="H930" t="s">
        <v>26</v>
      </c>
      <c r="I930" t="s">
        <v>38</v>
      </c>
      <c r="J930">
        <v>2884</v>
      </c>
      <c r="K930">
        <v>2</v>
      </c>
      <c r="L930">
        <v>0</v>
      </c>
      <c r="M930">
        <v>95172</v>
      </c>
      <c r="O930" s="2" t="str">
        <f>TRIM(SampleSuperstore3[[#This Row],[City]])</f>
        <v>Springfield</v>
      </c>
      <c r="P930" s="2" t="str">
        <f>TRIM(SampleSuperstore3[[#This Row],[State]])</f>
        <v>Virginia</v>
      </c>
      <c r="Q930" s="2" t="str">
        <f t="shared" si="14"/>
        <v>Springfield Virginia</v>
      </c>
      <c r="R930" s="6" t="s">
        <v>55</v>
      </c>
      <c r="S930" s="2" t="s">
        <v>56</v>
      </c>
      <c r="T930" s="2"/>
    </row>
    <row r="931" spans="1:20" x14ac:dyDescent="0.3">
      <c r="A931" t="s">
        <v>62</v>
      </c>
      <c r="B931" t="s">
        <v>14</v>
      </c>
      <c r="C931" t="s">
        <v>15</v>
      </c>
      <c r="D931" t="s">
        <v>252</v>
      </c>
      <c r="E931" t="s">
        <v>104</v>
      </c>
      <c r="F931">
        <v>43615</v>
      </c>
      <c r="G931" t="s">
        <v>57</v>
      </c>
      <c r="H931" t="s">
        <v>26</v>
      </c>
      <c r="I931" t="s">
        <v>34</v>
      </c>
      <c r="J931">
        <v>14592</v>
      </c>
      <c r="K931">
        <v>3</v>
      </c>
      <c r="L931">
        <v>2</v>
      </c>
      <c r="M931">
        <v>25536</v>
      </c>
      <c r="O931" s="2" t="str">
        <f>TRIM(SampleSuperstore3[[#This Row],[City]])</f>
        <v>Toledo</v>
      </c>
      <c r="P931" s="2" t="str">
        <f>TRIM(SampleSuperstore3[[#This Row],[State]])</f>
        <v>Ohio</v>
      </c>
      <c r="Q931" s="2" t="str">
        <f t="shared" si="14"/>
        <v>Toledo Ohio</v>
      </c>
      <c r="R931" s="6" t="s">
        <v>82</v>
      </c>
      <c r="S931" s="2" t="s">
        <v>83</v>
      </c>
      <c r="T931" s="2"/>
    </row>
    <row r="932" spans="1:20" x14ac:dyDescent="0.3">
      <c r="A932" t="s">
        <v>62</v>
      </c>
      <c r="B932" t="s">
        <v>14</v>
      </c>
      <c r="C932" t="s">
        <v>15</v>
      </c>
      <c r="D932" t="s">
        <v>252</v>
      </c>
      <c r="E932" t="s">
        <v>104</v>
      </c>
      <c r="F932">
        <v>43615</v>
      </c>
      <c r="G932" t="s">
        <v>57</v>
      </c>
      <c r="H932" t="s">
        <v>26</v>
      </c>
      <c r="I932" t="s">
        <v>34</v>
      </c>
      <c r="J932">
        <v>89856</v>
      </c>
      <c r="K932">
        <v>3</v>
      </c>
      <c r="L932">
        <v>2</v>
      </c>
      <c r="M932">
        <v>213408</v>
      </c>
      <c r="O932" s="2" t="str">
        <f>TRIM(SampleSuperstore3[[#This Row],[City]])</f>
        <v>Toledo</v>
      </c>
      <c r="P932" s="2" t="str">
        <f>TRIM(SampleSuperstore3[[#This Row],[State]])</f>
        <v>Ohio</v>
      </c>
      <c r="Q932" s="2" t="str">
        <f t="shared" si="14"/>
        <v>Toledo Ohio</v>
      </c>
      <c r="R932" s="6" t="s">
        <v>82</v>
      </c>
      <c r="S932" s="2" t="s">
        <v>83</v>
      </c>
      <c r="T932" s="2"/>
    </row>
    <row r="933" spans="1:20" x14ac:dyDescent="0.3">
      <c r="A933" t="s">
        <v>62</v>
      </c>
      <c r="B933" t="s">
        <v>14</v>
      </c>
      <c r="C933" t="s">
        <v>15</v>
      </c>
      <c r="D933" t="s">
        <v>252</v>
      </c>
      <c r="E933" t="s">
        <v>104</v>
      </c>
      <c r="F933">
        <v>43615</v>
      </c>
      <c r="G933" t="s">
        <v>57</v>
      </c>
      <c r="H933" t="s">
        <v>26</v>
      </c>
      <c r="I933" t="s">
        <v>41</v>
      </c>
      <c r="J933">
        <v>13872</v>
      </c>
      <c r="K933">
        <v>3</v>
      </c>
      <c r="L933">
        <v>2</v>
      </c>
      <c r="M933">
        <v>50286</v>
      </c>
      <c r="O933" s="2" t="str">
        <f>TRIM(SampleSuperstore3[[#This Row],[City]])</f>
        <v>Toledo</v>
      </c>
      <c r="P933" s="2" t="str">
        <f>TRIM(SampleSuperstore3[[#This Row],[State]])</f>
        <v>Ohio</v>
      </c>
      <c r="Q933" s="2" t="str">
        <f t="shared" si="14"/>
        <v>Toledo Ohio</v>
      </c>
      <c r="R933" s="6" t="s">
        <v>252</v>
      </c>
      <c r="S933" s="2" t="s">
        <v>104</v>
      </c>
      <c r="T933" s="2"/>
    </row>
    <row r="934" spans="1:20" x14ac:dyDescent="0.3">
      <c r="A934" t="s">
        <v>28</v>
      </c>
      <c r="B934" t="s">
        <v>14</v>
      </c>
      <c r="C934" t="s">
        <v>15</v>
      </c>
      <c r="D934" t="s">
        <v>55</v>
      </c>
      <c r="E934" t="s">
        <v>56</v>
      </c>
      <c r="F934">
        <v>19140</v>
      </c>
      <c r="G934" t="s">
        <v>57</v>
      </c>
      <c r="H934" t="s">
        <v>26</v>
      </c>
      <c r="I934" t="s">
        <v>41</v>
      </c>
      <c r="J934">
        <v>12192</v>
      </c>
      <c r="K934">
        <v>3</v>
      </c>
      <c r="L934">
        <v>2</v>
      </c>
      <c r="M934">
        <v>41148</v>
      </c>
      <c r="O934" s="2" t="str">
        <f>TRIM(SampleSuperstore3[[#This Row],[City]])</f>
        <v>Philadelphia</v>
      </c>
      <c r="P934" s="2" t="str">
        <f>TRIM(SampleSuperstore3[[#This Row],[State]])</f>
        <v>Pennsylvania</v>
      </c>
      <c r="Q934" s="2" t="str">
        <f t="shared" si="14"/>
        <v>Philadelphia Pennsylvania</v>
      </c>
      <c r="R934" s="6" t="s">
        <v>252</v>
      </c>
      <c r="S934" s="2" t="s">
        <v>104</v>
      </c>
      <c r="T934" s="2"/>
    </row>
    <row r="935" spans="1:20" x14ac:dyDescent="0.3">
      <c r="A935" t="s">
        <v>28</v>
      </c>
      <c r="B935" t="s">
        <v>44</v>
      </c>
      <c r="C935" t="s">
        <v>15</v>
      </c>
      <c r="D935" t="s">
        <v>55</v>
      </c>
      <c r="E935" t="s">
        <v>56</v>
      </c>
      <c r="F935">
        <v>19120</v>
      </c>
      <c r="G935" t="s">
        <v>57</v>
      </c>
      <c r="H935" t="s">
        <v>26</v>
      </c>
      <c r="I935" t="s">
        <v>41</v>
      </c>
      <c r="J935">
        <v>45056</v>
      </c>
      <c r="K935">
        <v>8</v>
      </c>
      <c r="L935">
        <v>2</v>
      </c>
      <c r="M935">
        <v>152064</v>
      </c>
      <c r="O935" s="2" t="str">
        <f>TRIM(SampleSuperstore3[[#This Row],[City]])</f>
        <v>Philadelphia</v>
      </c>
      <c r="P935" s="2" t="str">
        <f>TRIM(SampleSuperstore3[[#This Row],[State]])</f>
        <v>Pennsylvania</v>
      </c>
      <c r="Q935" s="2" t="str">
        <f t="shared" si="14"/>
        <v>Philadelphia Pennsylvania</v>
      </c>
      <c r="R935" s="6" t="s">
        <v>252</v>
      </c>
      <c r="S935" s="2" t="s">
        <v>104</v>
      </c>
      <c r="T935" s="2"/>
    </row>
    <row r="936" spans="1:20" x14ac:dyDescent="0.3">
      <c r="A936" t="s">
        <v>28</v>
      </c>
      <c r="B936" t="s">
        <v>44</v>
      </c>
      <c r="C936" t="s">
        <v>15</v>
      </c>
      <c r="D936" t="s">
        <v>55</v>
      </c>
      <c r="E936" t="s">
        <v>56</v>
      </c>
      <c r="F936">
        <v>19120</v>
      </c>
      <c r="G936" t="s">
        <v>57</v>
      </c>
      <c r="H936" t="s">
        <v>26</v>
      </c>
      <c r="I936" t="s">
        <v>37</v>
      </c>
      <c r="J936">
        <v>29718</v>
      </c>
      <c r="K936">
        <v>6</v>
      </c>
      <c r="L936">
        <v>7</v>
      </c>
      <c r="M936">
        <v>-217932</v>
      </c>
      <c r="O936" s="2" t="str">
        <f>TRIM(SampleSuperstore3[[#This Row],[City]])</f>
        <v>Philadelphia</v>
      </c>
      <c r="P936" s="2" t="str">
        <f>TRIM(SampleSuperstore3[[#This Row],[State]])</f>
        <v>Pennsylvania</v>
      </c>
      <c r="Q936" s="2" t="str">
        <f t="shared" si="14"/>
        <v>Philadelphia Pennsylvania</v>
      </c>
      <c r="R936" s="6" t="s">
        <v>55</v>
      </c>
      <c r="S936" s="2" t="s">
        <v>56</v>
      </c>
      <c r="T936" s="2"/>
    </row>
    <row r="937" spans="1:20" x14ac:dyDescent="0.3">
      <c r="A937" t="s">
        <v>28</v>
      </c>
      <c r="B937" t="s">
        <v>44</v>
      </c>
      <c r="C937" t="s">
        <v>15</v>
      </c>
      <c r="D937" t="s">
        <v>55</v>
      </c>
      <c r="E937" t="s">
        <v>56</v>
      </c>
      <c r="F937">
        <v>19120</v>
      </c>
      <c r="G937" t="s">
        <v>57</v>
      </c>
      <c r="H937" t="s">
        <v>26</v>
      </c>
      <c r="I937" t="s">
        <v>41</v>
      </c>
      <c r="J937">
        <v>15552</v>
      </c>
      <c r="K937">
        <v>3</v>
      </c>
      <c r="L937">
        <v>2</v>
      </c>
      <c r="M937">
        <v>54432</v>
      </c>
      <c r="O937" s="2" t="str">
        <f>TRIM(SampleSuperstore3[[#This Row],[City]])</f>
        <v>Philadelphia</v>
      </c>
      <c r="P937" s="2" t="str">
        <f>TRIM(SampleSuperstore3[[#This Row],[State]])</f>
        <v>Pennsylvania</v>
      </c>
      <c r="Q937" s="2" t="str">
        <f t="shared" si="14"/>
        <v>Philadelphia Pennsylvania</v>
      </c>
      <c r="R937" s="6" t="s">
        <v>55</v>
      </c>
      <c r="S937" s="2" t="s">
        <v>56</v>
      </c>
      <c r="T937" s="2"/>
    </row>
    <row r="938" spans="1:20" x14ac:dyDescent="0.3">
      <c r="A938" t="s">
        <v>28</v>
      </c>
      <c r="B938" t="s">
        <v>44</v>
      </c>
      <c r="C938" t="s">
        <v>15</v>
      </c>
      <c r="D938" t="s">
        <v>55</v>
      </c>
      <c r="E938" t="s">
        <v>56</v>
      </c>
      <c r="F938">
        <v>19120</v>
      </c>
      <c r="G938" t="s">
        <v>57</v>
      </c>
      <c r="H938" t="s">
        <v>26</v>
      </c>
      <c r="I938" t="s">
        <v>38</v>
      </c>
      <c r="J938">
        <v>447696</v>
      </c>
      <c r="K938">
        <v>2</v>
      </c>
      <c r="L938">
        <v>2</v>
      </c>
      <c r="M938">
        <v>335772</v>
      </c>
      <c r="O938" s="2" t="str">
        <f>TRIM(SampleSuperstore3[[#This Row],[City]])</f>
        <v>Philadelphia</v>
      </c>
      <c r="P938" s="2" t="str">
        <f>TRIM(SampleSuperstore3[[#This Row],[State]])</f>
        <v>Pennsylvania</v>
      </c>
      <c r="Q938" s="2" t="str">
        <f t="shared" si="14"/>
        <v>Philadelphia Pennsylvania</v>
      </c>
      <c r="R938" s="6" t="s">
        <v>55</v>
      </c>
      <c r="S938" s="2" t="s">
        <v>56</v>
      </c>
      <c r="T938" s="2"/>
    </row>
    <row r="939" spans="1:20" x14ac:dyDescent="0.3">
      <c r="A939" t="s">
        <v>62</v>
      </c>
      <c r="B939" t="s">
        <v>22</v>
      </c>
      <c r="C939" t="s">
        <v>15</v>
      </c>
      <c r="D939" t="s">
        <v>253</v>
      </c>
      <c r="E939" t="s">
        <v>121</v>
      </c>
      <c r="F939">
        <v>87401</v>
      </c>
      <c r="G939" t="s">
        <v>25</v>
      </c>
      <c r="H939" t="s">
        <v>35</v>
      </c>
      <c r="I939" t="s">
        <v>59</v>
      </c>
      <c r="J939">
        <v>15999</v>
      </c>
      <c r="K939">
        <v>1</v>
      </c>
      <c r="L939">
        <v>0</v>
      </c>
      <c r="M939">
        <v>543966</v>
      </c>
      <c r="O939" s="2" t="str">
        <f>TRIM(SampleSuperstore3[[#This Row],[City]])</f>
        <v>Farmington</v>
      </c>
      <c r="P939" s="2" t="str">
        <f>TRIM(SampleSuperstore3[[#This Row],[State]])</f>
        <v>New Mexico</v>
      </c>
      <c r="Q939" s="2" t="str">
        <f t="shared" si="14"/>
        <v>Farmington New Mexico</v>
      </c>
      <c r="R939" s="6" t="s">
        <v>55</v>
      </c>
      <c r="S939" s="2" t="s">
        <v>56</v>
      </c>
      <c r="T939" s="2"/>
    </row>
    <row r="940" spans="1:20" x14ac:dyDescent="0.3">
      <c r="A940" t="s">
        <v>28</v>
      </c>
      <c r="B940" t="s">
        <v>22</v>
      </c>
      <c r="C940" t="s">
        <v>15</v>
      </c>
      <c r="D940" t="s">
        <v>254</v>
      </c>
      <c r="E940" t="s">
        <v>24</v>
      </c>
      <c r="F940">
        <v>92503</v>
      </c>
      <c r="G940" t="s">
        <v>25</v>
      </c>
      <c r="H940" t="s">
        <v>26</v>
      </c>
      <c r="I940" t="s">
        <v>41</v>
      </c>
      <c r="J940">
        <v>1296</v>
      </c>
      <c r="K940">
        <v>2</v>
      </c>
      <c r="L940">
        <v>0</v>
      </c>
      <c r="M940">
        <v>62208</v>
      </c>
      <c r="O940" s="2" t="str">
        <f>TRIM(SampleSuperstore3[[#This Row],[City]])</f>
        <v>Riverside</v>
      </c>
      <c r="P940" s="2" t="str">
        <f>TRIM(SampleSuperstore3[[#This Row],[State]])</f>
        <v>California</v>
      </c>
      <c r="Q940" s="2" t="str">
        <f t="shared" si="14"/>
        <v>Riverside California</v>
      </c>
      <c r="R940" s="6" t="s">
        <v>55</v>
      </c>
      <c r="S940" s="2" t="s">
        <v>56</v>
      </c>
      <c r="T940" s="2"/>
    </row>
    <row r="941" spans="1:20" x14ac:dyDescent="0.3">
      <c r="A941" t="s">
        <v>28</v>
      </c>
      <c r="B941" t="s">
        <v>22</v>
      </c>
      <c r="C941" t="s">
        <v>15</v>
      </c>
      <c r="D941" t="s">
        <v>254</v>
      </c>
      <c r="E941" t="s">
        <v>24</v>
      </c>
      <c r="F941">
        <v>92503</v>
      </c>
      <c r="G941" t="s">
        <v>25</v>
      </c>
      <c r="H941" t="s">
        <v>26</v>
      </c>
      <c r="I941" t="s">
        <v>38</v>
      </c>
      <c r="J941">
        <v>13448</v>
      </c>
      <c r="K941">
        <v>4</v>
      </c>
      <c r="L941">
        <v>0</v>
      </c>
      <c r="M941">
        <v>349648</v>
      </c>
      <c r="O941" s="2" t="str">
        <f>TRIM(SampleSuperstore3[[#This Row],[City]])</f>
        <v>Riverside</v>
      </c>
      <c r="P941" s="2" t="str">
        <f>TRIM(SampleSuperstore3[[#This Row],[State]])</f>
        <v>California</v>
      </c>
      <c r="Q941" s="2" t="str">
        <f t="shared" si="14"/>
        <v>Riverside California</v>
      </c>
      <c r="R941" s="6" t="s">
        <v>253</v>
      </c>
      <c r="S941" s="2" t="s">
        <v>634</v>
      </c>
      <c r="T941" s="2" t="s">
        <v>807</v>
      </c>
    </row>
    <row r="942" spans="1:20" x14ac:dyDescent="0.3">
      <c r="A942" t="s">
        <v>62</v>
      </c>
      <c r="B942" t="s">
        <v>22</v>
      </c>
      <c r="C942" t="s">
        <v>15</v>
      </c>
      <c r="D942" t="s">
        <v>52</v>
      </c>
      <c r="E942" t="s">
        <v>24</v>
      </c>
      <c r="F942">
        <v>94110</v>
      </c>
      <c r="G942" t="s">
        <v>25</v>
      </c>
      <c r="H942" t="s">
        <v>26</v>
      </c>
      <c r="I942" t="s">
        <v>41</v>
      </c>
      <c r="J942">
        <v>1712</v>
      </c>
      <c r="K942">
        <v>2</v>
      </c>
      <c r="L942">
        <v>0</v>
      </c>
      <c r="M942">
        <v>80464</v>
      </c>
      <c r="O942" s="2" t="str">
        <f>TRIM(SampleSuperstore3[[#This Row],[City]])</f>
        <v>San Francisco</v>
      </c>
      <c r="P942" s="2" t="str">
        <f>TRIM(SampleSuperstore3[[#This Row],[State]])</f>
        <v>California</v>
      </c>
      <c r="Q942" s="2" t="str">
        <f t="shared" si="14"/>
        <v>San Francisco California</v>
      </c>
      <c r="R942" s="6" t="s">
        <v>254</v>
      </c>
      <c r="S942" s="2" t="s">
        <v>24</v>
      </c>
      <c r="T942" s="2"/>
    </row>
    <row r="943" spans="1:20" x14ac:dyDescent="0.3">
      <c r="A943" t="s">
        <v>28</v>
      </c>
      <c r="B943" t="s">
        <v>22</v>
      </c>
      <c r="C943" t="s">
        <v>15</v>
      </c>
      <c r="D943" t="s">
        <v>255</v>
      </c>
      <c r="E943" t="s">
        <v>24</v>
      </c>
      <c r="F943">
        <v>90503</v>
      </c>
      <c r="G943" t="s">
        <v>25</v>
      </c>
      <c r="H943" t="s">
        <v>26</v>
      </c>
      <c r="I943" t="s">
        <v>37</v>
      </c>
      <c r="J943">
        <v>6096</v>
      </c>
      <c r="K943">
        <v>2</v>
      </c>
      <c r="L943">
        <v>2</v>
      </c>
      <c r="M943">
        <v>22098</v>
      </c>
      <c r="O943" s="2" t="str">
        <f>TRIM(SampleSuperstore3[[#This Row],[City]])</f>
        <v>Torrance</v>
      </c>
      <c r="P943" s="2" t="str">
        <f>TRIM(SampleSuperstore3[[#This Row],[State]])</f>
        <v>California</v>
      </c>
      <c r="Q943" s="2" t="str">
        <f t="shared" si="14"/>
        <v>Torrance California</v>
      </c>
      <c r="R943" s="6" t="s">
        <v>254</v>
      </c>
      <c r="S943" s="2" t="s">
        <v>24</v>
      </c>
      <c r="T943" s="2"/>
    </row>
    <row r="944" spans="1:20" x14ac:dyDescent="0.3">
      <c r="A944" t="s">
        <v>28</v>
      </c>
      <c r="B944" t="s">
        <v>22</v>
      </c>
      <c r="C944" t="s">
        <v>15</v>
      </c>
      <c r="D944" t="s">
        <v>255</v>
      </c>
      <c r="E944" t="s">
        <v>24</v>
      </c>
      <c r="F944">
        <v>90503</v>
      </c>
      <c r="G944" t="s">
        <v>25</v>
      </c>
      <c r="H944" t="s">
        <v>19</v>
      </c>
      <c r="I944" t="s">
        <v>31</v>
      </c>
      <c r="J944">
        <v>1114272</v>
      </c>
      <c r="K944">
        <v>4</v>
      </c>
      <c r="L944">
        <v>2</v>
      </c>
      <c r="M944">
        <v>417852</v>
      </c>
      <c r="O944" s="2" t="str">
        <f>TRIM(SampleSuperstore3[[#This Row],[City]])</f>
        <v>Torrance</v>
      </c>
      <c r="P944" s="2" t="str">
        <f>TRIM(SampleSuperstore3[[#This Row],[State]])</f>
        <v>California</v>
      </c>
      <c r="Q944" s="2" t="str">
        <f t="shared" si="14"/>
        <v>Torrance California</v>
      </c>
      <c r="R944" s="6" t="s">
        <v>632</v>
      </c>
      <c r="S944" s="2" t="s">
        <v>633</v>
      </c>
      <c r="T944" s="2" t="s">
        <v>24</v>
      </c>
    </row>
    <row r="945" spans="1:20" x14ac:dyDescent="0.3">
      <c r="A945" t="s">
        <v>28</v>
      </c>
      <c r="B945" t="s">
        <v>14</v>
      </c>
      <c r="C945" t="s">
        <v>15</v>
      </c>
      <c r="D945" t="s">
        <v>42</v>
      </c>
      <c r="E945" t="s">
        <v>43</v>
      </c>
      <c r="F945">
        <v>98105</v>
      </c>
      <c r="G945" t="s">
        <v>25</v>
      </c>
      <c r="H945" t="s">
        <v>26</v>
      </c>
      <c r="I945" t="s">
        <v>41</v>
      </c>
      <c r="J945">
        <v>324</v>
      </c>
      <c r="K945">
        <v>5</v>
      </c>
      <c r="L945">
        <v>0</v>
      </c>
      <c r="M945">
        <v>15552</v>
      </c>
      <c r="O945" s="2" t="str">
        <f>TRIM(SampleSuperstore3[[#This Row],[City]])</f>
        <v>Seattle</v>
      </c>
      <c r="P945" s="2" t="str">
        <f>TRIM(SampleSuperstore3[[#This Row],[State]])</f>
        <v>Washington</v>
      </c>
      <c r="Q945" s="2" t="str">
        <f t="shared" si="14"/>
        <v>Seattle Washington</v>
      </c>
      <c r="R945" s="6" t="s">
        <v>255</v>
      </c>
      <c r="S945" s="2" t="s">
        <v>24</v>
      </c>
      <c r="T945" s="2"/>
    </row>
    <row r="946" spans="1:20" x14ac:dyDescent="0.3">
      <c r="A946" t="s">
        <v>28</v>
      </c>
      <c r="B946" t="s">
        <v>14</v>
      </c>
      <c r="C946" t="s">
        <v>15</v>
      </c>
      <c r="D946" t="s">
        <v>42</v>
      </c>
      <c r="E946" t="s">
        <v>43</v>
      </c>
      <c r="F946">
        <v>98105</v>
      </c>
      <c r="G946" t="s">
        <v>25</v>
      </c>
      <c r="H946" t="s">
        <v>26</v>
      </c>
      <c r="I946" t="s">
        <v>32</v>
      </c>
      <c r="J946">
        <v>54057</v>
      </c>
      <c r="K946">
        <v>3</v>
      </c>
      <c r="L946">
        <v>0</v>
      </c>
      <c r="M946">
        <v>1405482</v>
      </c>
      <c r="O946" s="2" t="str">
        <f>TRIM(SampleSuperstore3[[#This Row],[City]])</f>
        <v>Seattle</v>
      </c>
      <c r="P946" s="2" t="str">
        <f>TRIM(SampleSuperstore3[[#This Row],[State]])</f>
        <v>Washington</v>
      </c>
      <c r="Q946" s="2" t="str">
        <f t="shared" si="14"/>
        <v>Seattle Washington</v>
      </c>
      <c r="R946" s="6" t="s">
        <v>255</v>
      </c>
      <c r="S946" s="2" t="s">
        <v>24</v>
      </c>
      <c r="T946" s="2"/>
    </row>
    <row r="947" spans="1:20" x14ac:dyDescent="0.3">
      <c r="A947" t="s">
        <v>28</v>
      </c>
      <c r="B947" t="s">
        <v>14</v>
      </c>
      <c r="C947" t="s">
        <v>15</v>
      </c>
      <c r="D947" t="s">
        <v>42</v>
      </c>
      <c r="E947" t="s">
        <v>43</v>
      </c>
      <c r="F947">
        <v>98105</v>
      </c>
      <c r="G947" t="s">
        <v>25</v>
      </c>
      <c r="H947" t="s">
        <v>26</v>
      </c>
      <c r="I947" t="s">
        <v>37</v>
      </c>
      <c r="J947">
        <v>16776</v>
      </c>
      <c r="K947">
        <v>5</v>
      </c>
      <c r="L947">
        <v>2</v>
      </c>
      <c r="M947">
        <v>6291</v>
      </c>
      <c r="O947" s="2" t="str">
        <f>TRIM(SampleSuperstore3[[#This Row],[City]])</f>
        <v>Seattle</v>
      </c>
      <c r="P947" s="2" t="str">
        <f>TRIM(SampleSuperstore3[[#This Row],[State]])</f>
        <v>Washington</v>
      </c>
      <c r="Q947" s="2" t="str">
        <f t="shared" si="14"/>
        <v>Seattle Washington</v>
      </c>
      <c r="R947" s="6" t="s">
        <v>42</v>
      </c>
      <c r="S947" s="2" t="s">
        <v>43</v>
      </c>
      <c r="T947" s="2"/>
    </row>
    <row r="948" spans="1:20" x14ac:dyDescent="0.3">
      <c r="A948" t="s">
        <v>62</v>
      </c>
      <c r="B948" t="s">
        <v>14</v>
      </c>
      <c r="C948" t="s">
        <v>15</v>
      </c>
      <c r="D948" t="s">
        <v>206</v>
      </c>
      <c r="E948" t="s">
        <v>81</v>
      </c>
      <c r="F948">
        <v>85204</v>
      </c>
      <c r="G948" t="s">
        <v>25</v>
      </c>
      <c r="H948" t="s">
        <v>19</v>
      </c>
      <c r="I948" t="s">
        <v>31</v>
      </c>
      <c r="J948">
        <v>393165</v>
      </c>
      <c r="K948">
        <v>3</v>
      </c>
      <c r="L948">
        <v>5</v>
      </c>
      <c r="M948">
        <v>-2044458</v>
      </c>
      <c r="O948" s="2" t="str">
        <f>TRIM(SampleSuperstore3[[#This Row],[City]])</f>
        <v>Mesa</v>
      </c>
      <c r="P948" s="2" t="str">
        <f>TRIM(SampleSuperstore3[[#This Row],[State]])</f>
        <v>Arizona</v>
      </c>
      <c r="Q948" s="2" t="str">
        <f t="shared" si="14"/>
        <v>Mesa Arizona</v>
      </c>
      <c r="R948" s="6" t="s">
        <v>42</v>
      </c>
      <c r="S948" s="2" t="s">
        <v>43</v>
      </c>
      <c r="T948" s="2"/>
    </row>
    <row r="949" spans="1:20" x14ac:dyDescent="0.3">
      <c r="A949" t="s">
        <v>28</v>
      </c>
      <c r="B949" t="s">
        <v>44</v>
      </c>
      <c r="C949" t="s">
        <v>15</v>
      </c>
      <c r="D949" t="s">
        <v>55</v>
      </c>
      <c r="E949" t="s">
        <v>56</v>
      </c>
      <c r="F949">
        <v>19120</v>
      </c>
      <c r="G949" t="s">
        <v>57</v>
      </c>
      <c r="H949" t="s">
        <v>19</v>
      </c>
      <c r="I949" t="s">
        <v>33</v>
      </c>
      <c r="J949">
        <v>516488</v>
      </c>
      <c r="K949">
        <v>7</v>
      </c>
      <c r="L949">
        <v>2</v>
      </c>
      <c r="M949">
        <v>-129122</v>
      </c>
      <c r="O949" s="2" t="str">
        <f>TRIM(SampleSuperstore3[[#This Row],[City]])</f>
        <v>Philadelphia</v>
      </c>
      <c r="P949" s="2" t="str">
        <f>TRIM(SampleSuperstore3[[#This Row],[State]])</f>
        <v>Pennsylvania</v>
      </c>
      <c r="Q949" s="2" t="str">
        <f t="shared" si="14"/>
        <v>Philadelphia Pennsylvania</v>
      </c>
      <c r="R949" s="6" t="s">
        <v>42</v>
      </c>
      <c r="S949" s="2" t="s">
        <v>43</v>
      </c>
      <c r="T949" s="2"/>
    </row>
    <row r="950" spans="1:20" x14ac:dyDescent="0.3">
      <c r="A950" t="s">
        <v>28</v>
      </c>
      <c r="B950" t="s">
        <v>44</v>
      </c>
      <c r="C950" t="s">
        <v>15</v>
      </c>
      <c r="D950" t="s">
        <v>55</v>
      </c>
      <c r="E950" t="s">
        <v>56</v>
      </c>
      <c r="F950">
        <v>19120</v>
      </c>
      <c r="G950" t="s">
        <v>57</v>
      </c>
      <c r="H950" t="s">
        <v>19</v>
      </c>
      <c r="I950" t="s">
        <v>33</v>
      </c>
      <c r="J950">
        <v>1007232</v>
      </c>
      <c r="K950">
        <v>6</v>
      </c>
      <c r="L950">
        <v>2</v>
      </c>
      <c r="M950">
        <v>755424</v>
      </c>
      <c r="O950" s="2" t="str">
        <f>TRIM(SampleSuperstore3[[#This Row],[City]])</f>
        <v>Philadelphia</v>
      </c>
      <c r="P950" s="2" t="str">
        <f>TRIM(SampleSuperstore3[[#This Row],[State]])</f>
        <v>Pennsylvania</v>
      </c>
      <c r="Q950" s="2" t="str">
        <f t="shared" si="14"/>
        <v>Philadelphia Pennsylvania</v>
      </c>
      <c r="R950" s="6" t="s">
        <v>206</v>
      </c>
      <c r="S950" s="2" t="s">
        <v>81</v>
      </c>
      <c r="T950" s="2"/>
    </row>
    <row r="951" spans="1:20" x14ac:dyDescent="0.3">
      <c r="A951" t="s">
        <v>28</v>
      </c>
      <c r="B951" t="s">
        <v>44</v>
      </c>
      <c r="C951" t="s">
        <v>15</v>
      </c>
      <c r="D951" t="s">
        <v>55</v>
      </c>
      <c r="E951" t="s">
        <v>56</v>
      </c>
      <c r="F951">
        <v>19120</v>
      </c>
      <c r="G951" t="s">
        <v>57</v>
      </c>
      <c r="H951" t="s">
        <v>19</v>
      </c>
      <c r="I951" t="s">
        <v>31</v>
      </c>
      <c r="J951">
        <v>206532</v>
      </c>
      <c r="K951">
        <v>12</v>
      </c>
      <c r="L951">
        <v>4</v>
      </c>
      <c r="M951">
        <v>-619596</v>
      </c>
      <c r="O951" s="2" t="str">
        <f>TRIM(SampleSuperstore3[[#This Row],[City]])</f>
        <v>Philadelphia</v>
      </c>
      <c r="P951" s="2" t="str">
        <f>TRIM(SampleSuperstore3[[#This Row],[State]])</f>
        <v>Pennsylvania</v>
      </c>
      <c r="Q951" s="2" t="str">
        <f t="shared" si="14"/>
        <v>Philadelphia Pennsylvania</v>
      </c>
      <c r="R951" s="6" t="s">
        <v>55</v>
      </c>
      <c r="S951" s="2" t="s">
        <v>56</v>
      </c>
      <c r="T951" s="2"/>
    </row>
    <row r="952" spans="1:20" x14ac:dyDescent="0.3">
      <c r="A952" t="s">
        <v>28</v>
      </c>
      <c r="B952" t="s">
        <v>44</v>
      </c>
      <c r="C952" t="s">
        <v>15</v>
      </c>
      <c r="D952" t="s">
        <v>55</v>
      </c>
      <c r="E952" t="s">
        <v>56</v>
      </c>
      <c r="F952">
        <v>19120</v>
      </c>
      <c r="G952" t="s">
        <v>57</v>
      </c>
      <c r="H952" t="s">
        <v>26</v>
      </c>
      <c r="I952" t="s">
        <v>41</v>
      </c>
      <c r="J952">
        <v>25344</v>
      </c>
      <c r="K952">
        <v>6</v>
      </c>
      <c r="L952">
        <v>2</v>
      </c>
      <c r="M952">
        <v>792</v>
      </c>
      <c r="O952" s="2" t="str">
        <f>TRIM(SampleSuperstore3[[#This Row],[City]])</f>
        <v>Philadelphia</v>
      </c>
      <c r="P952" s="2" t="str">
        <f>TRIM(SampleSuperstore3[[#This Row],[State]])</f>
        <v>Pennsylvania</v>
      </c>
      <c r="Q952" s="2" t="str">
        <f t="shared" si="14"/>
        <v>Philadelphia Pennsylvania</v>
      </c>
      <c r="R952" s="6" t="s">
        <v>55</v>
      </c>
      <c r="S952" s="2" t="s">
        <v>56</v>
      </c>
      <c r="T952" s="2"/>
    </row>
    <row r="953" spans="1:20" x14ac:dyDescent="0.3">
      <c r="A953" t="s">
        <v>28</v>
      </c>
      <c r="B953" t="s">
        <v>14</v>
      </c>
      <c r="C953" t="s">
        <v>15</v>
      </c>
      <c r="D953" t="s">
        <v>55</v>
      </c>
      <c r="E953" t="s">
        <v>56</v>
      </c>
      <c r="F953">
        <v>19143</v>
      </c>
      <c r="G953" t="s">
        <v>57</v>
      </c>
      <c r="H953" t="s">
        <v>19</v>
      </c>
      <c r="I953" t="s">
        <v>33</v>
      </c>
      <c r="J953">
        <v>25472</v>
      </c>
      <c r="K953">
        <v>4</v>
      </c>
      <c r="L953">
        <v>2</v>
      </c>
      <c r="M953">
        <v>76416</v>
      </c>
      <c r="O953" s="2" t="str">
        <f>TRIM(SampleSuperstore3[[#This Row],[City]])</f>
        <v>Philadelphia</v>
      </c>
      <c r="P953" s="2" t="str">
        <f>TRIM(SampleSuperstore3[[#This Row],[State]])</f>
        <v>Pennsylvania</v>
      </c>
      <c r="Q953" s="2" t="str">
        <f t="shared" si="14"/>
        <v>Philadelphia Pennsylvania</v>
      </c>
      <c r="R953" s="6" t="s">
        <v>55</v>
      </c>
      <c r="S953" s="2" t="s">
        <v>56</v>
      </c>
      <c r="T953" s="2"/>
    </row>
    <row r="954" spans="1:20" x14ac:dyDescent="0.3">
      <c r="A954" t="s">
        <v>28</v>
      </c>
      <c r="B954" t="s">
        <v>14</v>
      </c>
      <c r="C954" t="s">
        <v>15</v>
      </c>
      <c r="D954" t="s">
        <v>256</v>
      </c>
      <c r="E954" t="s">
        <v>46</v>
      </c>
      <c r="F954">
        <v>78664</v>
      </c>
      <c r="G954" t="s">
        <v>47</v>
      </c>
      <c r="H954" t="s">
        <v>26</v>
      </c>
      <c r="I954" t="s">
        <v>34</v>
      </c>
      <c r="J954">
        <v>27168</v>
      </c>
      <c r="K954">
        <v>2</v>
      </c>
      <c r="L954">
        <v>2</v>
      </c>
      <c r="M954">
        <v>27168</v>
      </c>
      <c r="O954" s="2" t="str">
        <f>TRIM(SampleSuperstore3[[#This Row],[City]])</f>
        <v>Round Rock</v>
      </c>
      <c r="P954" s="2" t="str">
        <f>TRIM(SampleSuperstore3[[#This Row],[State]])</f>
        <v>Texas</v>
      </c>
      <c r="Q954" s="2" t="str">
        <f t="shared" si="14"/>
        <v>Round Rock Texas</v>
      </c>
      <c r="R954" s="6" t="s">
        <v>55</v>
      </c>
      <c r="S954" s="2" t="s">
        <v>56</v>
      </c>
      <c r="T954" s="2"/>
    </row>
    <row r="955" spans="1:20" x14ac:dyDescent="0.3">
      <c r="A955" t="s">
        <v>28</v>
      </c>
      <c r="B955" t="s">
        <v>14</v>
      </c>
      <c r="C955" t="s">
        <v>15</v>
      </c>
      <c r="D955" t="s">
        <v>256</v>
      </c>
      <c r="E955" t="s">
        <v>46</v>
      </c>
      <c r="F955">
        <v>78664</v>
      </c>
      <c r="G955" t="s">
        <v>47</v>
      </c>
      <c r="H955" t="s">
        <v>19</v>
      </c>
      <c r="I955" t="s">
        <v>20</v>
      </c>
      <c r="J955">
        <v>788528</v>
      </c>
      <c r="K955">
        <v>2</v>
      </c>
      <c r="L955">
        <v>32</v>
      </c>
      <c r="M955">
        <v>-11596</v>
      </c>
      <c r="O955" s="2" t="str">
        <f>TRIM(SampleSuperstore3[[#This Row],[City]])</f>
        <v>Round Rock</v>
      </c>
      <c r="P955" s="2" t="str">
        <f>TRIM(SampleSuperstore3[[#This Row],[State]])</f>
        <v>Texas</v>
      </c>
      <c r="Q955" s="2" t="str">
        <f t="shared" si="14"/>
        <v>Round Rock Texas</v>
      </c>
      <c r="R955" s="6" t="s">
        <v>55</v>
      </c>
      <c r="S955" s="2" t="s">
        <v>56</v>
      </c>
      <c r="T955" s="2"/>
    </row>
    <row r="956" spans="1:20" x14ac:dyDescent="0.3">
      <c r="A956" t="s">
        <v>28</v>
      </c>
      <c r="B956" t="s">
        <v>14</v>
      </c>
      <c r="C956" t="s">
        <v>15</v>
      </c>
      <c r="D956" t="s">
        <v>84</v>
      </c>
      <c r="E956" t="s">
        <v>185</v>
      </c>
      <c r="F956">
        <v>39212</v>
      </c>
      <c r="G956" t="s">
        <v>18</v>
      </c>
      <c r="H956" t="s">
        <v>26</v>
      </c>
      <c r="I956" t="s">
        <v>32</v>
      </c>
      <c r="J956">
        <v>1738</v>
      </c>
      <c r="K956">
        <v>5</v>
      </c>
      <c r="L956">
        <v>0</v>
      </c>
      <c r="M956">
        <v>4345</v>
      </c>
      <c r="O956" s="2" t="str">
        <f>TRIM(SampleSuperstore3[[#This Row],[City]])</f>
        <v>Jackson</v>
      </c>
      <c r="P956" s="2" t="str">
        <f>TRIM(SampleSuperstore3[[#This Row],[State]])</f>
        <v>Mississippi</v>
      </c>
      <c r="Q956" s="2" t="str">
        <f t="shared" si="14"/>
        <v>Jackson Mississippi</v>
      </c>
      <c r="R956" s="6" t="s">
        <v>685</v>
      </c>
      <c r="S956" s="2" t="s">
        <v>686</v>
      </c>
      <c r="T956" s="2" t="s">
        <v>46</v>
      </c>
    </row>
    <row r="957" spans="1:20" x14ac:dyDescent="0.3">
      <c r="A957" t="s">
        <v>13</v>
      </c>
      <c r="B957" t="s">
        <v>14</v>
      </c>
      <c r="C957" t="s">
        <v>15</v>
      </c>
      <c r="D957" t="s">
        <v>108</v>
      </c>
      <c r="E957" t="s">
        <v>81</v>
      </c>
      <c r="F957">
        <v>85023</v>
      </c>
      <c r="G957" t="s">
        <v>25</v>
      </c>
      <c r="H957" t="s">
        <v>35</v>
      </c>
      <c r="I957" t="s">
        <v>36</v>
      </c>
      <c r="J957">
        <v>29592</v>
      </c>
      <c r="K957">
        <v>1</v>
      </c>
      <c r="L957">
        <v>2</v>
      </c>
      <c r="M957">
        <v>25893</v>
      </c>
      <c r="O957" s="2" t="str">
        <f>TRIM(SampleSuperstore3[[#This Row],[City]])</f>
        <v>Phoenix</v>
      </c>
      <c r="P957" s="2" t="str">
        <f>TRIM(SampleSuperstore3[[#This Row],[State]])</f>
        <v>Arizona</v>
      </c>
      <c r="Q957" s="2" t="str">
        <f t="shared" si="14"/>
        <v>Phoenix Arizona</v>
      </c>
      <c r="R957" s="6" t="s">
        <v>685</v>
      </c>
      <c r="S957" s="2" t="s">
        <v>686</v>
      </c>
      <c r="T957" s="2" t="s">
        <v>46</v>
      </c>
    </row>
    <row r="958" spans="1:20" x14ac:dyDescent="0.3">
      <c r="A958" t="s">
        <v>13</v>
      </c>
      <c r="B958" t="s">
        <v>14</v>
      </c>
      <c r="C958" t="s">
        <v>15</v>
      </c>
      <c r="D958" t="s">
        <v>108</v>
      </c>
      <c r="E958" t="s">
        <v>81</v>
      </c>
      <c r="F958">
        <v>85023</v>
      </c>
      <c r="G958" t="s">
        <v>25</v>
      </c>
      <c r="H958" t="s">
        <v>26</v>
      </c>
      <c r="I958" t="s">
        <v>37</v>
      </c>
      <c r="J958">
        <v>4752</v>
      </c>
      <c r="K958">
        <v>2</v>
      </c>
      <c r="L958">
        <v>7</v>
      </c>
      <c r="M958">
        <v>-3168</v>
      </c>
      <c r="O958" s="2" t="str">
        <f>TRIM(SampleSuperstore3[[#This Row],[City]])</f>
        <v>Phoenix</v>
      </c>
      <c r="P958" s="2" t="str">
        <f>TRIM(SampleSuperstore3[[#This Row],[State]])</f>
        <v>Arizona</v>
      </c>
      <c r="Q958" s="2" t="str">
        <f t="shared" si="14"/>
        <v>Phoenix Arizona</v>
      </c>
      <c r="R958" s="6" t="s">
        <v>84</v>
      </c>
      <c r="S958" s="2" t="s">
        <v>185</v>
      </c>
      <c r="T958" s="2"/>
    </row>
    <row r="959" spans="1:20" x14ac:dyDescent="0.3">
      <c r="A959" t="s">
        <v>13</v>
      </c>
      <c r="B959" t="s">
        <v>14</v>
      </c>
      <c r="C959" t="s">
        <v>15</v>
      </c>
      <c r="D959" t="s">
        <v>108</v>
      </c>
      <c r="E959" t="s">
        <v>81</v>
      </c>
      <c r="F959">
        <v>85023</v>
      </c>
      <c r="G959" t="s">
        <v>25</v>
      </c>
      <c r="H959" t="s">
        <v>26</v>
      </c>
      <c r="I959" t="s">
        <v>41</v>
      </c>
      <c r="J959">
        <v>15552</v>
      </c>
      <c r="K959">
        <v>3</v>
      </c>
      <c r="L959">
        <v>2</v>
      </c>
      <c r="M959">
        <v>56376</v>
      </c>
      <c r="O959" s="2" t="str">
        <f>TRIM(SampleSuperstore3[[#This Row],[City]])</f>
        <v>Phoenix</v>
      </c>
      <c r="P959" s="2" t="str">
        <f>TRIM(SampleSuperstore3[[#This Row],[State]])</f>
        <v>Arizona</v>
      </c>
      <c r="Q959" s="2" t="str">
        <f t="shared" si="14"/>
        <v>Phoenix Arizona</v>
      </c>
      <c r="R959" s="6" t="s">
        <v>108</v>
      </c>
      <c r="S959" s="2" t="s">
        <v>81</v>
      </c>
      <c r="T959" s="2"/>
    </row>
    <row r="960" spans="1:20" x14ac:dyDescent="0.3">
      <c r="A960" t="s">
        <v>168</v>
      </c>
      <c r="B960" t="s">
        <v>14</v>
      </c>
      <c r="C960" t="s">
        <v>15</v>
      </c>
      <c r="D960" t="s">
        <v>230</v>
      </c>
      <c r="E960" t="s">
        <v>24</v>
      </c>
      <c r="F960">
        <v>92054</v>
      </c>
      <c r="G960" t="s">
        <v>25</v>
      </c>
      <c r="H960" t="s">
        <v>19</v>
      </c>
      <c r="I960" t="s">
        <v>33</v>
      </c>
      <c r="J960">
        <v>2046</v>
      </c>
      <c r="K960">
        <v>2</v>
      </c>
      <c r="L960">
        <v>0</v>
      </c>
      <c r="M960">
        <v>53196</v>
      </c>
      <c r="O960" s="2" t="str">
        <f>TRIM(SampleSuperstore3[[#This Row],[City]])</f>
        <v>Oceanside</v>
      </c>
      <c r="P960" s="2" t="str">
        <f>TRIM(SampleSuperstore3[[#This Row],[State]])</f>
        <v>California</v>
      </c>
      <c r="Q960" s="2" t="str">
        <f t="shared" si="14"/>
        <v>Oceanside California</v>
      </c>
      <c r="R960" s="6" t="s">
        <v>108</v>
      </c>
      <c r="S960" s="2" t="s">
        <v>81</v>
      </c>
      <c r="T960" s="2"/>
    </row>
    <row r="961" spans="1:22" x14ac:dyDescent="0.3">
      <c r="A961" t="s">
        <v>28</v>
      </c>
      <c r="B961" t="s">
        <v>22</v>
      </c>
      <c r="C961" t="s">
        <v>15</v>
      </c>
      <c r="D961" t="s">
        <v>52</v>
      </c>
      <c r="E961" t="s">
        <v>24</v>
      </c>
      <c r="F961">
        <v>94110</v>
      </c>
      <c r="G961" t="s">
        <v>25</v>
      </c>
      <c r="H961" t="s">
        <v>19</v>
      </c>
      <c r="I961" t="s">
        <v>21</v>
      </c>
      <c r="J961">
        <v>321568</v>
      </c>
      <c r="K961">
        <v>2</v>
      </c>
      <c r="L961">
        <v>2</v>
      </c>
      <c r="M961">
        <v>281372</v>
      </c>
      <c r="O961" s="2" t="str">
        <f>TRIM(SampleSuperstore3[[#This Row],[City]])</f>
        <v>San Francisco</v>
      </c>
      <c r="P961" s="2" t="str">
        <f>TRIM(SampleSuperstore3[[#This Row],[State]])</f>
        <v>California</v>
      </c>
      <c r="Q961" s="2" t="str">
        <f t="shared" si="14"/>
        <v>San Francisco California</v>
      </c>
      <c r="R961" s="6" t="s">
        <v>108</v>
      </c>
      <c r="S961" s="2" t="s">
        <v>81</v>
      </c>
      <c r="T961" s="2"/>
    </row>
    <row r="962" spans="1:22" x14ac:dyDescent="0.3">
      <c r="A962" t="s">
        <v>28</v>
      </c>
      <c r="B962" t="s">
        <v>44</v>
      </c>
      <c r="C962" t="s">
        <v>15</v>
      </c>
      <c r="D962" t="s">
        <v>196</v>
      </c>
      <c r="E962" t="s">
        <v>197</v>
      </c>
      <c r="F962">
        <v>72701</v>
      </c>
      <c r="G962" t="s">
        <v>18</v>
      </c>
      <c r="H962" t="s">
        <v>26</v>
      </c>
      <c r="I962" t="s">
        <v>37</v>
      </c>
      <c r="J962">
        <v>624</v>
      </c>
      <c r="K962">
        <v>2</v>
      </c>
      <c r="L962">
        <v>0</v>
      </c>
      <c r="M962">
        <v>30576</v>
      </c>
      <c r="O962" s="2" t="str">
        <f>TRIM(SampleSuperstore3[[#This Row],[City]])</f>
        <v>Fayetteville</v>
      </c>
      <c r="P962" s="2" t="str">
        <f>TRIM(SampleSuperstore3[[#This Row],[State]])</f>
        <v>Arkansas</v>
      </c>
      <c r="Q962" s="2" t="str">
        <f t="shared" si="14"/>
        <v>Fayetteville Arkansas</v>
      </c>
      <c r="R962" s="6" t="s">
        <v>230</v>
      </c>
      <c r="S962" s="2" t="s">
        <v>24</v>
      </c>
      <c r="T962" s="2"/>
    </row>
    <row r="963" spans="1:22" x14ac:dyDescent="0.3">
      <c r="A963" t="s">
        <v>62</v>
      </c>
      <c r="B963" t="s">
        <v>22</v>
      </c>
      <c r="C963" t="s">
        <v>15</v>
      </c>
      <c r="D963" t="s">
        <v>52</v>
      </c>
      <c r="E963" t="s">
        <v>24</v>
      </c>
      <c r="F963">
        <v>94110</v>
      </c>
      <c r="G963" t="s">
        <v>25</v>
      </c>
      <c r="H963" t="s">
        <v>26</v>
      </c>
      <c r="I963" t="s">
        <v>60</v>
      </c>
      <c r="J963">
        <v>2188</v>
      </c>
      <c r="K963">
        <v>2</v>
      </c>
      <c r="L963">
        <v>0</v>
      </c>
      <c r="M963">
        <v>1094</v>
      </c>
      <c r="O963" s="2" t="str">
        <f>TRIM(SampleSuperstore3[[#This Row],[City]])</f>
        <v>San Francisco</v>
      </c>
      <c r="P963" s="2" t="str">
        <f>TRIM(SampleSuperstore3[[#This Row],[State]])</f>
        <v>California</v>
      </c>
      <c r="Q963" s="2" t="str">
        <f t="shared" ref="Q963:Q1026" si="15">_xlfn.CONCAT(O963," ",P963)</f>
        <v>San Francisco California</v>
      </c>
      <c r="R963" s="6" t="s">
        <v>632</v>
      </c>
      <c r="S963" s="2" t="s">
        <v>633</v>
      </c>
      <c r="T963" s="2" t="s">
        <v>24</v>
      </c>
    </row>
    <row r="964" spans="1:22" x14ac:dyDescent="0.3">
      <c r="A964" t="s">
        <v>13</v>
      </c>
      <c r="B964" t="s">
        <v>14</v>
      </c>
      <c r="C964" t="s">
        <v>15</v>
      </c>
      <c r="D964" t="s">
        <v>257</v>
      </c>
      <c r="E964" t="s">
        <v>30</v>
      </c>
      <c r="F964">
        <v>33433</v>
      </c>
      <c r="G964" t="s">
        <v>18</v>
      </c>
      <c r="H964" t="s">
        <v>26</v>
      </c>
      <c r="I964" t="s">
        <v>27</v>
      </c>
      <c r="J964">
        <v>4608</v>
      </c>
      <c r="K964">
        <v>2</v>
      </c>
      <c r="L964">
        <v>2</v>
      </c>
      <c r="M964">
        <v>16704</v>
      </c>
      <c r="O964" s="2" t="str">
        <f>TRIM(SampleSuperstore3[[#This Row],[City]])</f>
        <v>Boca Raton</v>
      </c>
      <c r="P964" s="2" t="str">
        <f>TRIM(SampleSuperstore3[[#This Row],[State]])</f>
        <v>Florida</v>
      </c>
      <c r="Q964" s="2" t="str">
        <f t="shared" si="15"/>
        <v>Boca Raton Florida</v>
      </c>
      <c r="R964" s="6" t="s">
        <v>196</v>
      </c>
      <c r="S964" s="2" t="s">
        <v>197</v>
      </c>
      <c r="T964" s="2"/>
    </row>
    <row r="965" spans="1:22" x14ac:dyDescent="0.3">
      <c r="A965" t="s">
        <v>62</v>
      </c>
      <c r="B965" t="s">
        <v>44</v>
      </c>
      <c r="C965" t="s">
        <v>15</v>
      </c>
      <c r="D965" t="s">
        <v>75</v>
      </c>
      <c r="E965" t="s">
        <v>76</v>
      </c>
      <c r="F965">
        <v>10011</v>
      </c>
      <c r="G965" t="s">
        <v>57</v>
      </c>
      <c r="H965" t="s">
        <v>26</v>
      </c>
      <c r="I965" t="s">
        <v>27</v>
      </c>
      <c r="J965">
        <v>982</v>
      </c>
      <c r="K965">
        <v>2</v>
      </c>
      <c r="L965">
        <v>0</v>
      </c>
      <c r="M965">
        <v>48118</v>
      </c>
      <c r="O965" s="2" t="str">
        <f>TRIM(SampleSuperstore3[[#This Row],[City]])</f>
        <v>New York City</v>
      </c>
      <c r="P965" s="2" t="str">
        <f>TRIM(SampleSuperstore3[[#This Row],[State]])</f>
        <v>New York</v>
      </c>
      <c r="Q965" s="2" t="str">
        <f t="shared" si="15"/>
        <v>New York City New York</v>
      </c>
      <c r="R965" s="6" t="s">
        <v>632</v>
      </c>
      <c r="S965" s="2" t="s">
        <v>633</v>
      </c>
      <c r="T965" s="2" t="s">
        <v>24</v>
      </c>
    </row>
    <row r="966" spans="1:22" x14ac:dyDescent="0.3">
      <c r="A966" t="s">
        <v>62</v>
      </c>
      <c r="B966" t="s">
        <v>44</v>
      </c>
      <c r="C966" t="s">
        <v>15</v>
      </c>
      <c r="D966" t="s">
        <v>75</v>
      </c>
      <c r="E966" t="s">
        <v>76</v>
      </c>
      <c r="F966">
        <v>10011</v>
      </c>
      <c r="G966" t="s">
        <v>57</v>
      </c>
      <c r="H966" t="s">
        <v>26</v>
      </c>
      <c r="I966" t="s">
        <v>34</v>
      </c>
      <c r="J966">
        <v>3597</v>
      </c>
      <c r="K966">
        <v>3</v>
      </c>
      <c r="L966">
        <v>0</v>
      </c>
      <c r="M966">
        <v>97119</v>
      </c>
      <c r="O966" s="2" t="str">
        <f>TRIM(SampleSuperstore3[[#This Row],[City]])</f>
        <v>New York City</v>
      </c>
      <c r="P966" s="2" t="str">
        <f>TRIM(SampleSuperstore3[[#This Row],[State]])</f>
        <v>New York</v>
      </c>
      <c r="Q966" s="2" t="str">
        <f t="shared" si="15"/>
        <v>New York City New York</v>
      </c>
      <c r="R966" s="6" t="s">
        <v>687</v>
      </c>
      <c r="S966" s="2" t="s">
        <v>688</v>
      </c>
      <c r="T966" s="2" t="s">
        <v>30</v>
      </c>
    </row>
    <row r="967" spans="1:22" x14ac:dyDescent="0.3">
      <c r="A967" t="s">
        <v>62</v>
      </c>
      <c r="B967" t="s">
        <v>44</v>
      </c>
      <c r="C967" t="s">
        <v>15</v>
      </c>
      <c r="D967" t="s">
        <v>75</v>
      </c>
      <c r="E967" t="s">
        <v>76</v>
      </c>
      <c r="F967">
        <v>10011</v>
      </c>
      <c r="G967" t="s">
        <v>57</v>
      </c>
      <c r="H967" t="s">
        <v>26</v>
      </c>
      <c r="I967" t="s">
        <v>41</v>
      </c>
      <c r="J967">
        <v>1296</v>
      </c>
      <c r="K967">
        <v>2</v>
      </c>
      <c r="L967">
        <v>0</v>
      </c>
      <c r="M967">
        <v>62208</v>
      </c>
      <c r="O967" s="2" t="str">
        <f>TRIM(SampleSuperstore3[[#This Row],[City]])</f>
        <v>New York City</v>
      </c>
      <c r="P967" s="2" t="str">
        <f>TRIM(SampleSuperstore3[[#This Row],[State]])</f>
        <v>New York</v>
      </c>
      <c r="Q967" s="2" t="str">
        <f t="shared" si="15"/>
        <v>New York City New York</v>
      </c>
      <c r="R967" s="6" t="s">
        <v>634</v>
      </c>
      <c r="S967" s="2" t="s">
        <v>369</v>
      </c>
      <c r="T967" s="2" t="s">
        <v>3</v>
      </c>
      <c r="U967" t="s">
        <v>634</v>
      </c>
      <c r="V967" t="s">
        <v>369</v>
      </c>
    </row>
    <row r="968" spans="1:22" x14ac:dyDescent="0.3">
      <c r="A968" t="s">
        <v>62</v>
      </c>
      <c r="B968" t="s">
        <v>44</v>
      </c>
      <c r="C968" t="s">
        <v>15</v>
      </c>
      <c r="D968" t="s">
        <v>75</v>
      </c>
      <c r="E968" t="s">
        <v>76</v>
      </c>
      <c r="F968">
        <v>10011</v>
      </c>
      <c r="G968" t="s">
        <v>57</v>
      </c>
      <c r="H968" t="s">
        <v>26</v>
      </c>
      <c r="I968" t="s">
        <v>41</v>
      </c>
      <c r="J968">
        <v>1916</v>
      </c>
      <c r="K968">
        <v>4</v>
      </c>
      <c r="L968">
        <v>0</v>
      </c>
      <c r="M968">
        <v>91968</v>
      </c>
      <c r="O968" s="2" t="str">
        <f>TRIM(SampleSuperstore3[[#This Row],[City]])</f>
        <v>New York City</v>
      </c>
      <c r="P968" s="2" t="str">
        <f>TRIM(SampleSuperstore3[[#This Row],[State]])</f>
        <v>New York</v>
      </c>
      <c r="Q968" s="2" t="str">
        <f t="shared" si="15"/>
        <v>New York City New York</v>
      </c>
      <c r="R968" s="6" t="s">
        <v>634</v>
      </c>
      <c r="S968" s="2" t="s">
        <v>369</v>
      </c>
      <c r="T968" s="2" t="s">
        <v>3</v>
      </c>
      <c r="U968" t="s">
        <v>634</v>
      </c>
      <c r="V968" t="s">
        <v>369</v>
      </c>
    </row>
    <row r="969" spans="1:22" x14ac:dyDescent="0.3">
      <c r="A969" t="s">
        <v>62</v>
      </c>
      <c r="B969" t="s">
        <v>44</v>
      </c>
      <c r="C969" t="s">
        <v>15</v>
      </c>
      <c r="D969" t="s">
        <v>75</v>
      </c>
      <c r="E969" t="s">
        <v>76</v>
      </c>
      <c r="F969">
        <v>10011</v>
      </c>
      <c r="G969" t="s">
        <v>57</v>
      </c>
      <c r="H969" t="s">
        <v>26</v>
      </c>
      <c r="I969" t="s">
        <v>27</v>
      </c>
      <c r="J969">
        <v>864</v>
      </c>
      <c r="K969">
        <v>3</v>
      </c>
      <c r="L969">
        <v>0</v>
      </c>
      <c r="M969">
        <v>42336</v>
      </c>
      <c r="O969" s="2" t="str">
        <f>TRIM(SampleSuperstore3[[#This Row],[City]])</f>
        <v>New York City</v>
      </c>
      <c r="P969" s="2" t="str">
        <f>TRIM(SampleSuperstore3[[#This Row],[State]])</f>
        <v>New York</v>
      </c>
      <c r="Q969" s="2" t="str">
        <f t="shared" si="15"/>
        <v>New York City New York</v>
      </c>
      <c r="R969" s="6" t="s">
        <v>634</v>
      </c>
      <c r="S969" s="2" t="s">
        <v>369</v>
      </c>
      <c r="T969" s="2" t="s">
        <v>3</v>
      </c>
      <c r="U969" t="s">
        <v>634</v>
      </c>
      <c r="V969" t="s">
        <v>369</v>
      </c>
    </row>
    <row r="970" spans="1:22" x14ac:dyDescent="0.3">
      <c r="A970" t="s">
        <v>62</v>
      </c>
      <c r="B970" t="s">
        <v>44</v>
      </c>
      <c r="C970" t="s">
        <v>15</v>
      </c>
      <c r="D970" t="s">
        <v>75</v>
      </c>
      <c r="E970" t="s">
        <v>76</v>
      </c>
      <c r="F970">
        <v>10011</v>
      </c>
      <c r="G970" t="s">
        <v>57</v>
      </c>
      <c r="H970" t="s">
        <v>26</v>
      </c>
      <c r="I970" t="s">
        <v>32</v>
      </c>
      <c r="J970">
        <v>50181</v>
      </c>
      <c r="K970">
        <v>3</v>
      </c>
      <c r="L970">
        <v>0</v>
      </c>
      <c r="M970">
        <v>0</v>
      </c>
      <c r="O970" s="2" t="str">
        <f>TRIM(SampleSuperstore3[[#This Row],[City]])</f>
        <v>New York City</v>
      </c>
      <c r="P970" s="2" t="str">
        <f>TRIM(SampleSuperstore3[[#This Row],[State]])</f>
        <v>New York</v>
      </c>
      <c r="Q970" s="2" t="str">
        <f t="shared" si="15"/>
        <v>New York City New York</v>
      </c>
      <c r="R970" s="6" t="s">
        <v>634</v>
      </c>
      <c r="S970" s="2" t="s">
        <v>369</v>
      </c>
      <c r="T970" s="2" t="s">
        <v>3</v>
      </c>
      <c r="U970" t="s">
        <v>634</v>
      </c>
      <c r="V970" t="s">
        <v>369</v>
      </c>
    </row>
    <row r="971" spans="1:22" x14ac:dyDescent="0.3">
      <c r="A971" t="s">
        <v>13</v>
      </c>
      <c r="B971" t="s">
        <v>14</v>
      </c>
      <c r="C971" t="s">
        <v>15</v>
      </c>
      <c r="D971" t="s">
        <v>55</v>
      </c>
      <c r="E971" t="s">
        <v>56</v>
      </c>
      <c r="F971">
        <v>19134</v>
      </c>
      <c r="G971" t="s">
        <v>57</v>
      </c>
      <c r="H971" t="s">
        <v>19</v>
      </c>
      <c r="I971" t="s">
        <v>33</v>
      </c>
      <c r="J971">
        <v>127104</v>
      </c>
      <c r="K971">
        <v>6</v>
      </c>
      <c r="L971">
        <v>2</v>
      </c>
      <c r="M971">
        <v>285984</v>
      </c>
      <c r="O971" s="2" t="str">
        <f>TRIM(SampleSuperstore3[[#This Row],[City]])</f>
        <v>Philadelphia</v>
      </c>
      <c r="P971" s="2" t="str">
        <f>TRIM(SampleSuperstore3[[#This Row],[State]])</f>
        <v>Pennsylvania</v>
      </c>
      <c r="Q971" s="2" t="str">
        <f t="shared" si="15"/>
        <v>Philadelphia Pennsylvania</v>
      </c>
      <c r="R971" s="6" t="s">
        <v>634</v>
      </c>
      <c r="S971" s="2" t="s">
        <v>369</v>
      </c>
      <c r="T971" s="2" t="s">
        <v>3</v>
      </c>
      <c r="U971" t="s">
        <v>634</v>
      </c>
      <c r="V971" t="s">
        <v>369</v>
      </c>
    </row>
    <row r="972" spans="1:22" x14ac:dyDescent="0.3">
      <c r="A972" t="s">
        <v>13</v>
      </c>
      <c r="B972" t="s">
        <v>14</v>
      </c>
      <c r="C972" t="s">
        <v>15</v>
      </c>
      <c r="D972" t="s">
        <v>55</v>
      </c>
      <c r="E972" t="s">
        <v>56</v>
      </c>
      <c r="F972">
        <v>19134</v>
      </c>
      <c r="G972" t="s">
        <v>57</v>
      </c>
      <c r="H972" t="s">
        <v>35</v>
      </c>
      <c r="I972" t="s">
        <v>36</v>
      </c>
      <c r="J972">
        <v>1242</v>
      </c>
      <c r="K972">
        <v>3</v>
      </c>
      <c r="L972">
        <v>4</v>
      </c>
      <c r="M972">
        <v>-3105</v>
      </c>
      <c r="O972" s="2" t="str">
        <f>TRIM(SampleSuperstore3[[#This Row],[City]])</f>
        <v>Philadelphia</v>
      </c>
      <c r="P972" s="2" t="str">
        <f>TRIM(SampleSuperstore3[[#This Row],[State]])</f>
        <v>Pennsylvania</v>
      </c>
      <c r="Q972" s="2" t="str">
        <f t="shared" si="15"/>
        <v>Philadelphia Pennsylvania</v>
      </c>
      <c r="R972" s="6" t="s">
        <v>634</v>
      </c>
      <c r="S972" s="2" t="s">
        <v>369</v>
      </c>
      <c r="T972" s="2" t="s">
        <v>3</v>
      </c>
      <c r="U972" t="s">
        <v>634</v>
      </c>
      <c r="V972" t="s">
        <v>369</v>
      </c>
    </row>
    <row r="973" spans="1:22" x14ac:dyDescent="0.3">
      <c r="A973" t="s">
        <v>13</v>
      </c>
      <c r="B973" t="s">
        <v>14</v>
      </c>
      <c r="C973" t="s">
        <v>15</v>
      </c>
      <c r="D973" t="s">
        <v>55</v>
      </c>
      <c r="E973" t="s">
        <v>56</v>
      </c>
      <c r="F973">
        <v>19134</v>
      </c>
      <c r="G973" t="s">
        <v>57</v>
      </c>
      <c r="H973" t="s">
        <v>26</v>
      </c>
      <c r="I973" t="s">
        <v>37</v>
      </c>
      <c r="J973">
        <v>18588</v>
      </c>
      <c r="K973">
        <v>2</v>
      </c>
      <c r="L973">
        <v>7</v>
      </c>
      <c r="M973">
        <v>-136312</v>
      </c>
      <c r="O973" s="2" t="str">
        <f>TRIM(SampleSuperstore3[[#This Row],[City]])</f>
        <v>Philadelphia</v>
      </c>
      <c r="P973" s="2" t="str">
        <f>TRIM(SampleSuperstore3[[#This Row],[State]])</f>
        <v>Pennsylvania</v>
      </c>
      <c r="Q973" s="2" t="str">
        <f t="shared" si="15"/>
        <v>Philadelphia Pennsylvania</v>
      </c>
      <c r="R973" s="6" t="s">
        <v>55</v>
      </c>
      <c r="S973" s="2" t="s">
        <v>56</v>
      </c>
      <c r="T973" s="2"/>
    </row>
    <row r="974" spans="1:22" x14ac:dyDescent="0.3">
      <c r="A974" t="s">
        <v>13</v>
      </c>
      <c r="B974" t="s">
        <v>14</v>
      </c>
      <c r="C974" t="s">
        <v>15</v>
      </c>
      <c r="D974" t="s">
        <v>55</v>
      </c>
      <c r="E974" t="s">
        <v>56</v>
      </c>
      <c r="F974">
        <v>19134</v>
      </c>
      <c r="G974" t="s">
        <v>57</v>
      </c>
      <c r="H974" t="s">
        <v>26</v>
      </c>
      <c r="I974" t="s">
        <v>27</v>
      </c>
      <c r="J974">
        <v>30072</v>
      </c>
      <c r="K974">
        <v>3</v>
      </c>
      <c r="L974">
        <v>2</v>
      </c>
      <c r="M974">
        <v>101493</v>
      </c>
      <c r="O974" s="2" t="str">
        <f>TRIM(SampleSuperstore3[[#This Row],[City]])</f>
        <v>Philadelphia</v>
      </c>
      <c r="P974" s="2" t="str">
        <f>TRIM(SampleSuperstore3[[#This Row],[State]])</f>
        <v>Pennsylvania</v>
      </c>
      <c r="Q974" s="2" t="str">
        <f t="shared" si="15"/>
        <v>Philadelphia Pennsylvania</v>
      </c>
      <c r="R974" s="6" t="s">
        <v>55</v>
      </c>
      <c r="S974" s="2" t="s">
        <v>56</v>
      </c>
      <c r="T974" s="2"/>
    </row>
    <row r="975" spans="1:22" x14ac:dyDescent="0.3">
      <c r="A975" t="s">
        <v>13</v>
      </c>
      <c r="B975" t="s">
        <v>44</v>
      </c>
      <c r="C975" t="s">
        <v>15</v>
      </c>
      <c r="D975" t="s">
        <v>75</v>
      </c>
      <c r="E975" t="s">
        <v>76</v>
      </c>
      <c r="F975">
        <v>10011</v>
      </c>
      <c r="G975" t="s">
        <v>57</v>
      </c>
      <c r="H975" t="s">
        <v>35</v>
      </c>
      <c r="I975" t="s">
        <v>36</v>
      </c>
      <c r="J975">
        <v>16093</v>
      </c>
      <c r="K975">
        <v>7</v>
      </c>
      <c r="L975">
        <v>0</v>
      </c>
      <c r="M975">
        <v>32186</v>
      </c>
      <c r="O975" s="2" t="str">
        <f>TRIM(SampleSuperstore3[[#This Row],[City]])</f>
        <v>New York City</v>
      </c>
      <c r="P975" s="2" t="str">
        <f>TRIM(SampleSuperstore3[[#This Row],[State]])</f>
        <v>New York</v>
      </c>
      <c r="Q975" s="2" t="str">
        <f t="shared" si="15"/>
        <v>New York City New York</v>
      </c>
      <c r="R975" s="6" t="s">
        <v>55</v>
      </c>
      <c r="S975" s="2" t="s">
        <v>56</v>
      </c>
      <c r="T975" s="2"/>
    </row>
    <row r="976" spans="1:22" x14ac:dyDescent="0.3">
      <c r="A976" t="s">
        <v>13</v>
      </c>
      <c r="B976" t="s">
        <v>44</v>
      </c>
      <c r="C976" t="s">
        <v>15</v>
      </c>
      <c r="D976" t="s">
        <v>75</v>
      </c>
      <c r="E976" t="s">
        <v>76</v>
      </c>
      <c r="F976">
        <v>10011</v>
      </c>
      <c r="G976" t="s">
        <v>57</v>
      </c>
      <c r="H976" t="s">
        <v>26</v>
      </c>
      <c r="I976" t="s">
        <v>37</v>
      </c>
      <c r="J976">
        <v>75792</v>
      </c>
      <c r="K976">
        <v>3</v>
      </c>
      <c r="L976">
        <v>2</v>
      </c>
      <c r="M976">
        <v>255798</v>
      </c>
      <c r="O976" s="2" t="str">
        <f>TRIM(SampleSuperstore3[[#This Row],[City]])</f>
        <v>New York City</v>
      </c>
      <c r="P976" s="2" t="str">
        <f>TRIM(SampleSuperstore3[[#This Row],[State]])</f>
        <v>New York</v>
      </c>
      <c r="Q976" s="2" t="str">
        <f t="shared" si="15"/>
        <v>New York City New York</v>
      </c>
      <c r="R976" s="6" t="s">
        <v>55</v>
      </c>
      <c r="S976" s="2" t="s">
        <v>56</v>
      </c>
      <c r="T976" s="2"/>
    </row>
    <row r="977" spans="1:22" x14ac:dyDescent="0.3">
      <c r="A977" t="s">
        <v>28</v>
      </c>
      <c r="B977" t="s">
        <v>14</v>
      </c>
      <c r="C977" t="s">
        <v>15</v>
      </c>
      <c r="D977" t="s">
        <v>94</v>
      </c>
      <c r="E977" t="s">
        <v>95</v>
      </c>
      <c r="F977">
        <v>97206</v>
      </c>
      <c r="G977" t="s">
        <v>25</v>
      </c>
      <c r="H977" t="s">
        <v>26</v>
      </c>
      <c r="I977" t="s">
        <v>37</v>
      </c>
      <c r="J977">
        <v>108</v>
      </c>
      <c r="K977">
        <v>2</v>
      </c>
      <c r="L977">
        <v>7</v>
      </c>
      <c r="M977">
        <v>-792</v>
      </c>
      <c r="O977" s="2" t="str">
        <f>TRIM(SampleSuperstore3[[#This Row],[City]])</f>
        <v>Portland</v>
      </c>
      <c r="P977" s="2" t="str">
        <f>TRIM(SampleSuperstore3[[#This Row],[State]])</f>
        <v>Oregon</v>
      </c>
      <c r="Q977" s="2" t="str">
        <f t="shared" si="15"/>
        <v>Portland Oregon</v>
      </c>
      <c r="R977" s="6" t="s">
        <v>634</v>
      </c>
      <c r="S977" s="2" t="s">
        <v>369</v>
      </c>
      <c r="T977" s="2" t="s">
        <v>3</v>
      </c>
      <c r="U977" t="s">
        <v>634</v>
      </c>
      <c r="V977" t="s">
        <v>369</v>
      </c>
    </row>
    <row r="978" spans="1:22" x14ac:dyDescent="0.3">
      <c r="A978" t="s">
        <v>62</v>
      </c>
      <c r="B978" t="s">
        <v>22</v>
      </c>
      <c r="C978" t="s">
        <v>15</v>
      </c>
      <c r="D978" t="s">
        <v>140</v>
      </c>
      <c r="E978" t="s">
        <v>70</v>
      </c>
      <c r="F978">
        <v>48205</v>
      </c>
      <c r="G978" t="s">
        <v>47</v>
      </c>
      <c r="H978" t="s">
        <v>35</v>
      </c>
      <c r="I978" t="s">
        <v>123</v>
      </c>
      <c r="J978">
        <v>3059982</v>
      </c>
      <c r="K978">
        <v>2</v>
      </c>
      <c r="L978">
        <v>1</v>
      </c>
      <c r="M978">
        <v>679996</v>
      </c>
      <c r="O978" s="2" t="str">
        <f>TRIM(SampleSuperstore3[[#This Row],[City]])</f>
        <v>Detroit</v>
      </c>
      <c r="P978" s="2" t="str">
        <f>TRIM(SampleSuperstore3[[#This Row],[State]])</f>
        <v>Michigan</v>
      </c>
      <c r="Q978" s="2" t="str">
        <f t="shared" si="15"/>
        <v>Detroit Michigan</v>
      </c>
      <c r="R978" s="6" t="s">
        <v>634</v>
      </c>
      <c r="S978" s="2" t="s">
        <v>369</v>
      </c>
      <c r="T978" s="2" t="s">
        <v>3</v>
      </c>
      <c r="U978" t="s">
        <v>634</v>
      </c>
      <c r="V978" t="s">
        <v>369</v>
      </c>
    </row>
    <row r="979" spans="1:22" x14ac:dyDescent="0.3">
      <c r="A979" t="s">
        <v>62</v>
      </c>
      <c r="B979" t="s">
        <v>14</v>
      </c>
      <c r="C979" t="s">
        <v>15</v>
      </c>
      <c r="D979" t="s">
        <v>106</v>
      </c>
      <c r="E979" t="s">
        <v>40</v>
      </c>
      <c r="F979">
        <v>28403</v>
      </c>
      <c r="G979" t="s">
        <v>18</v>
      </c>
      <c r="H979" t="s">
        <v>26</v>
      </c>
      <c r="I979" t="s">
        <v>37</v>
      </c>
      <c r="J979">
        <v>3282</v>
      </c>
      <c r="K979">
        <v>2</v>
      </c>
      <c r="L979">
        <v>7</v>
      </c>
      <c r="M979">
        <v>-26256</v>
      </c>
      <c r="O979" s="2" t="str">
        <f>TRIM(SampleSuperstore3[[#This Row],[City]])</f>
        <v>Wilmington</v>
      </c>
      <c r="P979" s="2" t="str">
        <f>TRIM(SampleSuperstore3[[#This Row],[State]])</f>
        <v>North Carolina</v>
      </c>
      <c r="Q979" s="2" t="str">
        <f t="shared" si="15"/>
        <v>Wilmington North Carolina</v>
      </c>
      <c r="R979" s="6" t="s">
        <v>94</v>
      </c>
      <c r="S979" s="2" t="s">
        <v>95</v>
      </c>
      <c r="T979" s="2"/>
    </row>
    <row r="980" spans="1:22" x14ac:dyDescent="0.3">
      <c r="A980" t="s">
        <v>62</v>
      </c>
      <c r="B980" t="s">
        <v>22</v>
      </c>
      <c r="C980" t="s">
        <v>15</v>
      </c>
      <c r="D980" t="s">
        <v>103</v>
      </c>
      <c r="E980" t="s">
        <v>74</v>
      </c>
      <c r="F980">
        <v>47201</v>
      </c>
      <c r="G980" t="s">
        <v>47</v>
      </c>
      <c r="H980" t="s">
        <v>26</v>
      </c>
      <c r="I980" t="s">
        <v>41</v>
      </c>
      <c r="J980">
        <v>3402</v>
      </c>
      <c r="K980">
        <v>3</v>
      </c>
      <c r="L980">
        <v>0</v>
      </c>
      <c r="M980">
        <v>166698</v>
      </c>
      <c r="O980" s="2" t="str">
        <f>TRIM(SampleSuperstore3[[#This Row],[City]])</f>
        <v>Columbus</v>
      </c>
      <c r="P980" s="2" t="str">
        <f>TRIM(SampleSuperstore3[[#This Row],[State]])</f>
        <v>Indiana</v>
      </c>
      <c r="Q980" s="2" t="str">
        <f t="shared" si="15"/>
        <v>Columbus Indiana</v>
      </c>
      <c r="R980" s="6" t="s">
        <v>140</v>
      </c>
      <c r="S980" s="2" t="s">
        <v>70</v>
      </c>
      <c r="T980" s="2"/>
    </row>
    <row r="981" spans="1:22" x14ac:dyDescent="0.3">
      <c r="A981" t="s">
        <v>28</v>
      </c>
      <c r="B981" t="s">
        <v>14</v>
      </c>
      <c r="C981" t="s">
        <v>15</v>
      </c>
      <c r="D981" t="s">
        <v>75</v>
      </c>
      <c r="E981" t="s">
        <v>76</v>
      </c>
      <c r="F981">
        <v>10035</v>
      </c>
      <c r="G981" t="s">
        <v>57</v>
      </c>
      <c r="H981" t="s">
        <v>19</v>
      </c>
      <c r="I981" t="s">
        <v>21</v>
      </c>
      <c r="J981">
        <v>599292</v>
      </c>
      <c r="K981">
        <v>6</v>
      </c>
      <c r="L981">
        <v>1</v>
      </c>
      <c r="M981">
        <v>932232</v>
      </c>
      <c r="O981" s="2" t="str">
        <f>TRIM(SampleSuperstore3[[#This Row],[City]])</f>
        <v>New York City</v>
      </c>
      <c r="P981" s="2" t="str">
        <f>TRIM(SampleSuperstore3[[#This Row],[State]])</f>
        <v>New York</v>
      </c>
      <c r="Q981" s="2" t="str">
        <f t="shared" si="15"/>
        <v>New York City New York</v>
      </c>
      <c r="R981" s="6" t="s">
        <v>106</v>
      </c>
      <c r="S981" s="2" t="s">
        <v>704</v>
      </c>
      <c r="T981" s="2" t="s">
        <v>806</v>
      </c>
    </row>
    <row r="982" spans="1:22" x14ac:dyDescent="0.3">
      <c r="A982" t="s">
        <v>13</v>
      </c>
      <c r="B982" t="s">
        <v>14</v>
      </c>
      <c r="C982" t="s">
        <v>15</v>
      </c>
      <c r="D982" t="s">
        <v>183</v>
      </c>
      <c r="E982" t="s">
        <v>98</v>
      </c>
      <c r="F982">
        <v>80027</v>
      </c>
      <c r="G982" t="s">
        <v>25</v>
      </c>
      <c r="H982" t="s">
        <v>26</v>
      </c>
      <c r="I982" t="s">
        <v>34</v>
      </c>
      <c r="J982">
        <v>3392</v>
      </c>
      <c r="K982">
        <v>1</v>
      </c>
      <c r="L982">
        <v>2</v>
      </c>
      <c r="M982">
        <v>8056</v>
      </c>
      <c r="O982" s="2" t="str">
        <f>TRIM(SampleSuperstore3[[#This Row],[City]])</f>
        <v>Louisville</v>
      </c>
      <c r="P982" s="2" t="str">
        <f>TRIM(SampleSuperstore3[[#This Row],[State]])</f>
        <v>Colorado</v>
      </c>
      <c r="Q982" s="2" t="str">
        <f t="shared" si="15"/>
        <v>Louisville Colorado</v>
      </c>
      <c r="R982" s="6" t="s">
        <v>103</v>
      </c>
      <c r="S982" s="2" t="s">
        <v>74</v>
      </c>
      <c r="T982" s="2"/>
    </row>
    <row r="983" spans="1:22" x14ac:dyDescent="0.3">
      <c r="A983" t="s">
        <v>13</v>
      </c>
      <c r="B983" t="s">
        <v>14</v>
      </c>
      <c r="C983" t="s">
        <v>15</v>
      </c>
      <c r="D983" t="s">
        <v>183</v>
      </c>
      <c r="E983" t="s">
        <v>98</v>
      </c>
      <c r="F983">
        <v>80027</v>
      </c>
      <c r="G983" t="s">
        <v>25</v>
      </c>
      <c r="H983" t="s">
        <v>35</v>
      </c>
      <c r="I983" t="s">
        <v>36</v>
      </c>
      <c r="J983">
        <v>559984</v>
      </c>
      <c r="K983">
        <v>2</v>
      </c>
      <c r="L983">
        <v>2</v>
      </c>
      <c r="M983">
        <v>559984</v>
      </c>
      <c r="O983" s="2" t="str">
        <f>TRIM(SampleSuperstore3[[#This Row],[City]])</f>
        <v>Louisville</v>
      </c>
      <c r="P983" s="2" t="str">
        <f>TRIM(SampleSuperstore3[[#This Row],[State]])</f>
        <v>Colorado</v>
      </c>
      <c r="Q983" s="2" t="str">
        <f t="shared" si="15"/>
        <v>Louisville Colorado</v>
      </c>
      <c r="R983" s="6" t="s">
        <v>634</v>
      </c>
      <c r="S983" s="2" t="s">
        <v>369</v>
      </c>
      <c r="T983" s="2" t="s">
        <v>3</v>
      </c>
      <c r="U983" t="s">
        <v>634</v>
      </c>
      <c r="V983" t="s">
        <v>369</v>
      </c>
    </row>
    <row r="984" spans="1:22" x14ac:dyDescent="0.3">
      <c r="A984" t="s">
        <v>13</v>
      </c>
      <c r="B984" t="s">
        <v>14</v>
      </c>
      <c r="C984" t="s">
        <v>15</v>
      </c>
      <c r="D984" t="s">
        <v>183</v>
      </c>
      <c r="E984" t="s">
        <v>98</v>
      </c>
      <c r="F984">
        <v>80027</v>
      </c>
      <c r="G984" t="s">
        <v>25</v>
      </c>
      <c r="H984" t="s">
        <v>19</v>
      </c>
      <c r="I984" t="s">
        <v>21</v>
      </c>
      <c r="J984">
        <v>60392</v>
      </c>
      <c r="K984">
        <v>5</v>
      </c>
      <c r="L984">
        <v>2</v>
      </c>
      <c r="M984">
        <v>7549</v>
      </c>
      <c r="O984" s="2" t="str">
        <f>TRIM(SampleSuperstore3[[#This Row],[City]])</f>
        <v>Louisville</v>
      </c>
      <c r="P984" s="2" t="str">
        <f>TRIM(SampleSuperstore3[[#This Row],[State]])</f>
        <v>Colorado</v>
      </c>
      <c r="Q984" s="2" t="str">
        <f t="shared" si="15"/>
        <v>Louisville Colorado</v>
      </c>
      <c r="R984" s="6" t="s">
        <v>183</v>
      </c>
      <c r="S984" s="2" t="s">
        <v>98</v>
      </c>
      <c r="T984" s="2"/>
    </row>
    <row r="985" spans="1:22" x14ac:dyDescent="0.3">
      <c r="A985" t="s">
        <v>28</v>
      </c>
      <c r="B985" t="s">
        <v>44</v>
      </c>
      <c r="C985" t="s">
        <v>15</v>
      </c>
      <c r="D985" t="s">
        <v>113</v>
      </c>
      <c r="E985" t="s">
        <v>46</v>
      </c>
      <c r="F985">
        <v>77506</v>
      </c>
      <c r="G985" t="s">
        <v>47</v>
      </c>
      <c r="H985" t="s">
        <v>26</v>
      </c>
      <c r="I985" t="s">
        <v>27</v>
      </c>
      <c r="J985">
        <v>7968</v>
      </c>
      <c r="K985">
        <v>2</v>
      </c>
      <c r="L985">
        <v>2</v>
      </c>
      <c r="M985">
        <v>25896</v>
      </c>
      <c r="O985" s="2" t="str">
        <f>TRIM(SampleSuperstore3[[#This Row],[City]])</f>
        <v>Pasadena</v>
      </c>
      <c r="P985" s="2" t="str">
        <f>TRIM(SampleSuperstore3[[#This Row],[State]])</f>
        <v>Texas</v>
      </c>
      <c r="Q985" s="2" t="str">
        <f t="shared" si="15"/>
        <v>Pasadena Texas</v>
      </c>
      <c r="R985" s="6" t="s">
        <v>183</v>
      </c>
      <c r="S985" s="2" t="s">
        <v>98</v>
      </c>
      <c r="T985" s="2"/>
    </row>
    <row r="986" spans="1:22" x14ac:dyDescent="0.3">
      <c r="A986" t="s">
        <v>28</v>
      </c>
      <c r="B986" t="s">
        <v>44</v>
      </c>
      <c r="C986" t="s">
        <v>15</v>
      </c>
      <c r="D986" t="s">
        <v>113</v>
      </c>
      <c r="E986" t="s">
        <v>46</v>
      </c>
      <c r="F986">
        <v>77506</v>
      </c>
      <c r="G986" t="s">
        <v>47</v>
      </c>
      <c r="H986" t="s">
        <v>26</v>
      </c>
      <c r="I986" t="s">
        <v>60</v>
      </c>
      <c r="J986">
        <v>27968</v>
      </c>
      <c r="K986">
        <v>4</v>
      </c>
      <c r="L986">
        <v>2</v>
      </c>
      <c r="M986">
        <v>94392</v>
      </c>
      <c r="O986" s="2" t="str">
        <f>TRIM(SampleSuperstore3[[#This Row],[City]])</f>
        <v>Pasadena</v>
      </c>
      <c r="P986" s="2" t="str">
        <f>TRIM(SampleSuperstore3[[#This Row],[State]])</f>
        <v>Texas</v>
      </c>
      <c r="Q986" s="2" t="str">
        <f t="shared" si="15"/>
        <v>Pasadena Texas</v>
      </c>
      <c r="R986" s="6" t="s">
        <v>183</v>
      </c>
      <c r="S986" s="2" t="s">
        <v>98</v>
      </c>
      <c r="T986" s="2"/>
    </row>
    <row r="987" spans="1:22" x14ac:dyDescent="0.3">
      <c r="A987" t="s">
        <v>28</v>
      </c>
      <c r="B987" t="s">
        <v>44</v>
      </c>
      <c r="C987" t="s">
        <v>15</v>
      </c>
      <c r="D987" t="s">
        <v>113</v>
      </c>
      <c r="E987" t="s">
        <v>46</v>
      </c>
      <c r="F987">
        <v>77506</v>
      </c>
      <c r="G987" t="s">
        <v>47</v>
      </c>
      <c r="H987" t="s">
        <v>35</v>
      </c>
      <c r="I987" t="s">
        <v>123</v>
      </c>
      <c r="J987">
        <v>33651</v>
      </c>
      <c r="K987">
        <v>3</v>
      </c>
      <c r="L987">
        <v>4</v>
      </c>
      <c r="M987">
        <v>44868</v>
      </c>
      <c r="O987" s="2" t="str">
        <f>TRIM(SampleSuperstore3[[#This Row],[City]])</f>
        <v>Pasadena</v>
      </c>
      <c r="P987" s="2" t="str">
        <f>TRIM(SampleSuperstore3[[#This Row],[State]])</f>
        <v>Texas</v>
      </c>
      <c r="Q987" s="2" t="str">
        <f t="shared" si="15"/>
        <v>Pasadena Texas</v>
      </c>
      <c r="R987" s="6" t="s">
        <v>113</v>
      </c>
      <c r="S987" s="2" t="s">
        <v>46</v>
      </c>
      <c r="T987" s="2"/>
    </row>
    <row r="988" spans="1:22" x14ac:dyDescent="0.3">
      <c r="A988" t="s">
        <v>168</v>
      </c>
      <c r="B988" t="s">
        <v>14</v>
      </c>
      <c r="C988" t="s">
        <v>15</v>
      </c>
      <c r="D988" t="s">
        <v>61</v>
      </c>
      <c r="E988" t="s">
        <v>46</v>
      </c>
      <c r="F988">
        <v>77041</v>
      </c>
      <c r="G988" t="s">
        <v>47</v>
      </c>
      <c r="H988" t="s">
        <v>26</v>
      </c>
      <c r="I988" t="s">
        <v>37</v>
      </c>
      <c r="J988">
        <v>1112</v>
      </c>
      <c r="K988">
        <v>2</v>
      </c>
      <c r="L988">
        <v>8</v>
      </c>
      <c r="M988">
        <v>-18904</v>
      </c>
      <c r="O988" s="2" t="str">
        <f>TRIM(SampleSuperstore3[[#This Row],[City]])</f>
        <v>Houston</v>
      </c>
      <c r="P988" s="2" t="str">
        <f>TRIM(SampleSuperstore3[[#This Row],[State]])</f>
        <v>Texas</v>
      </c>
      <c r="Q988" s="2" t="str">
        <f t="shared" si="15"/>
        <v>Houston Texas</v>
      </c>
      <c r="R988" s="6" t="s">
        <v>113</v>
      </c>
      <c r="S988" s="2" t="s">
        <v>46</v>
      </c>
      <c r="T988" s="2"/>
    </row>
    <row r="989" spans="1:22" x14ac:dyDescent="0.3">
      <c r="A989" t="s">
        <v>28</v>
      </c>
      <c r="B989" t="s">
        <v>22</v>
      </c>
      <c r="C989" t="s">
        <v>15</v>
      </c>
      <c r="D989" t="s">
        <v>190</v>
      </c>
      <c r="E989" t="s">
        <v>76</v>
      </c>
      <c r="F989">
        <v>13021</v>
      </c>
      <c r="G989" t="s">
        <v>57</v>
      </c>
      <c r="H989" t="s">
        <v>19</v>
      </c>
      <c r="I989" t="s">
        <v>33</v>
      </c>
      <c r="J989">
        <v>52005</v>
      </c>
      <c r="K989">
        <v>5</v>
      </c>
      <c r="L989">
        <v>0</v>
      </c>
      <c r="M989">
        <v>72807</v>
      </c>
      <c r="O989" s="2" t="str">
        <f>TRIM(SampleSuperstore3[[#This Row],[City]])</f>
        <v>Auburn</v>
      </c>
      <c r="P989" s="2" t="str">
        <f>TRIM(SampleSuperstore3[[#This Row],[State]])</f>
        <v>New York</v>
      </c>
      <c r="Q989" s="2" t="str">
        <f t="shared" si="15"/>
        <v>Auburn New York</v>
      </c>
      <c r="R989" s="6" t="s">
        <v>113</v>
      </c>
      <c r="S989" s="2" t="s">
        <v>46</v>
      </c>
      <c r="T989" s="2"/>
    </row>
    <row r="990" spans="1:22" x14ac:dyDescent="0.3">
      <c r="A990" t="s">
        <v>28</v>
      </c>
      <c r="B990" t="s">
        <v>22</v>
      </c>
      <c r="C990" t="s">
        <v>15</v>
      </c>
      <c r="D990" t="s">
        <v>190</v>
      </c>
      <c r="E990" t="s">
        <v>76</v>
      </c>
      <c r="F990">
        <v>13021</v>
      </c>
      <c r="G990" t="s">
        <v>57</v>
      </c>
      <c r="H990" t="s">
        <v>26</v>
      </c>
      <c r="I990" t="s">
        <v>34</v>
      </c>
      <c r="J990">
        <v>1797</v>
      </c>
      <c r="K990">
        <v>3</v>
      </c>
      <c r="L990">
        <v>0</v>
      </c>
      <c r="M990">
        <v>52113</v>
      </c>
      <c r="O990" s="2" t="str">
        <f>TRIM(SampleSuperstore3[[#This Row],[City]])</f>
        <v>Auburn</v>
      </c>
      <c r="P990" s="2" t="str">
        <f>TRIM(SampleSuperstore3[[#This Row],[State]])</f>
        <v>New York</v>
      </c>
      <c r="Q990" s="2" t="str">
        <f t="shared" si="15"/>
        <v>Auburn New York</v>
      </c>
      <c r="R990" s="6" t="s">
        <v>61</v>
      </c>
      <c r="S990" s="2" t="s">
        <v>46</v>
      </c>
      <c r="T990" s="2"/>
    </row>
    <row r="991" spans="1:22" x14ac:dyDescent="0.3">
      <c r="A991" t="s">
        <v>13</v>
      </c>
      <c r="B991" t="s">
        <v>44</v>
      </c>
      <c r="C991" t="s">
        <v>15</v>
      </c>
      <c r="D991" t="s">
        <v>189</v>
      </c>
      <c r="E991" t="s">
        <v>30</v>
      </c>
      <c r="F991">
        <v>32216</v>
      </c>
      <c r="G991" t="s">
        <v>18</v>
      </c>
      <c r="H991" t="s">
        <v>19</v>
      </c>
      <c r="I991" t="s">
        <v>21</v>
      </c>
      <c r="J991">
        <v>116692</v>
      </c>
      <c r="K991">
        <v>5</v>
      </c>
      <c r="L991">
        <v>2</v>
      </c>
      <c r="M991">
        <v>1312785</v>
      </c>
      <c r="O991" s="2" t="str">
        <f>TRIM(SampleSuperstore3[[#This Row],[City]])</f>
        <v>Jacksonville</v>
      </c>
      <c r="P991" s="2" t="str">
        <f>TRIM(SampleSuperstore3[[#This Row],[State]])</f>
        <v>Florida</v>
      </c>
      <c r="Q991" s="2" t="str">
        <f t="shared" si="15"/>
        <v>Jacksonville Florida</v>
      </c>
      <c r="R991" s="6" t="s">
        <v>190</v>
      </c>
      <c r="S991" s="2" t="s">
        <v>634</v>
      </c>
      <c r="T991" s="2" t="s">
        <v>369</v>
      </c>
    </row>
    <row r="992" spans="1:22" x14ac:dyDescent="0.3">
      <c r="A992" t="s">
        <v>62</v>
      </c>
      <c r="B992" t="s">
        <v>14</v>
      </c>
      <c r="C992" t="s">
        <v>15</v>
      </c>
      <c r="D992" t="s">
        <v>75</v>
      </c>
      <c r="E992" t="s">
        <v>76</v>
      </c>
      <c r="F992">
        <v>10024</v>
      </c>
      <c r="G992" t="s">
        <v>57</v>
      </c>
      <c r="H992" t="s">
        <v>26</v>
      </c>
      <c r="I992" t="s">
        <v>37</v>
      </c>
      <c r="J992">
        <v>14624</v>
      </c>
      <c r="K992">
        <v>2</v>
      </c>
      <c r="L992">
        <v>2</v>
      </c>
      <c r="M992">
        <v>5484</v>
      </c>
      <c r="O992" s="2" t="str">
        <f>TRIM(SampleSuperstore3[[#This Row],[City]])</f>
        <v>New York City</v>
      </c>
      <c r="P992" s="2" t="str">
        <f>TRIM(SampleSuperstore3[[#This Row],[State]])</f>
        <v>New York</v>
      </c>
      <c r="Q992" s="2" t="str">
        <f t="shared" si="15"/>
        <v>New York City New York</v>
      </c>
      <c r="R992" s="6" t="s">
        <v>190</v>
      </c>
      <c r="S992" s="2" t="s">
        <v>634</v>
      </c>
      <c r="T992" s="2" t="s">
        <v>369</v>
      </c>
    </row>
    <row r="993" spans="1:22" x14ac:dyDescent="0.3">
      <c r="A993" t="s">
        <v>62</v>
      </c>
      <c r="B993" t="s">
        <v>14</v>
      </c>
      <c r="C993" t="s">
        <v>15</v>
      </c>
      <c r="D993" t="s">
        <v>117</v>
      </c>
      <c r="E993" t="s">
        <v>24</v>
      </c>
      <c r="F993">
        <v>95123</v>
      </c>
      <c r="G993" t="s">
        <v>25</v>
      </c>
      <c r="H993" t="s">
        <v>26</v>
      </c>
      <c r="I993" t="s">
        <v>77</v>
      </c>
      <c r="J993">
        <v>1023</v>
      </c>
      <c r="K993">
        <v>3</v>
      </c>
      <c r="L993">
        <v>0</v>
      </c>
      <c r="M993">
        <v>49104</v>
      </c>
      <c r="O993" s="2" t="str">
        <f>TRIM(SampleSuperstore3[[#This Row],[City]])</f>
        <v>San Jose</v>
      </c>
      <c r="P993" s="2" t="str">
        <f>TRIM(SampleSuperstore3[[#This Row],[State]])</f>
        <v>California</v>
      </c>
      <c r="Q993" s="2" t="str">
        <f t="shared" si="15"/>
        <v>San Jose California</v>
      </c>
      <c r="R993" s="6" t="s">
        <v>189</v>
      </c>
      <c r="S993" s="2" t="s">
        <v>30</v>
      </c>
      <c r="T993" s="2"/>
    </row>
    <row r="994" spans="1:22" x14ac:dyDescent="0.3">
      <c r="A994" t="s">
        <v>62</v>
      </c>
      <c r="B994" t="s">
        <v>14</v>
      </c>
      <c r="C994" t="s">
        <v>15</v>
      </c>
      <c r="D994" t="s">
        <v>117</v>
      </c>
      <c r="E994" t="s">
        <v>24</v>
      </c>
      <c r="F994">
        <v>95123</v>
      </c>
      <c r="G994" t="s">
        <v>25</v>
      </c>
      <c r="H994" t="s">
        <v>26</v>
      </c>
      <c r="I994" t="s">
        <v>41</v>
      </c>
      <c r="J994">
        <v>1549</v>
      </c>
      <c r="K994">
        <v>5</v>
      </c>
      <c r="L994">
        <v>0</v>
      </c>
      <c r="M994">
        <v>69705</v>
      </c>
      <c r="O994" s="2" t="str">
        <f>TRIM(SampleSuperstore3[[#This Row],[City]])</f>
        <v>San Jose</v>
      </c>
      <c r="P994" s="2" t="str">
        <f>TRIM(SampleSuperstore3[[#This Row],[State]])</f>
        <v>California</v>
      </c>
      <c r="Q994" s="2" t="str">
        <f t="shared" si="15"/>
        <v>San Jose California</v>
      </c>
      <c r="R994" s="6" t="s">
        <v>634</v>
      </c>
      <c r="S994" s="2" t="s">
        <v>369</v>
      </c>
      <c r="T994" s="2" t="s">
        <v>3</v>
      </c>
      <c r="U994" t="s">
        <v>634</v>
      </c>
      <c r="V994" t="s">
        <v>369</v>
      </c>
    </row>
    <row r="995" spans="1:22" x14ac:dyDescent="0.3">
      <c r="A995" t="s">
        <v>28</v>
      </c>
      <c r="B995" t="s">
        <v>22</v>
      </c>
      <c r="C995" t="s">
        <v>15</v>
      </c>
      <c r="D995" t="s">
        <v>258</v>
      </c>
      <c r="E995" t="s">
        <v>83</v>
      </c>
      <c r="F995">
        <v>23464</v>
      </c>
      <c r="G995" t="s">
        <v>18</v>
      </c>
      <c r="H995" t="s">
        <v>26</v>
      </c>
      <c r="I995" t="s">
        <v>37</v>
      </c>
      <c r="J995">
        <v>271593</v>
      </c>
      <c r="K995">
        <v>7</v>
      </c>
      <c r="L995">
        <v>0</v>
      </c>
      <c r="M995">
        <v>12764871</v>
      </c>
      <c r="O995" s="2" t="str">
        <f>TRIM(SampleSuperstore3[[#This Row],[City]])</f>
        <v>Virginia Beach</v>
      </c>
      <c r="P995" s="2" t="str">
        <f>TRIM(SampleSuperstore3[[#This Row],[State]])</f>
        <v>Virginia</v>
      </c>
      <c r="Q995" s="2" t="str">
        <f t="shared" si="15"/>
        <v>Virginia Beach Virginia</v>
      </c>
      <c r="R995" s="6" t="s">
        <v>632</v>
      </c>
      <c r="S995" s="2" t="s">
        <v>640</v>
      </c>
      <c r="T995" s="2" t="s">
        <v>24</v>
      </c>
    </row>
    <row r="996" spans="1:22" x14ac:dyDescent="0.3">
      <c r="A996" t="s">
        <v>28</v>
      </c>
      <c r="B996" t="s">
        <v>22</v>
      </c>
      <c r="C996" t="s">
        <v>15</v>
      </c>
      <c r="D996" t="s">
        <v>258</v>
      </c>
      <c r="E996" t="s">
        <v>83</v>
      </c>
      <c r="F996">
        <v>23464</v>
      </c>
      <c r="G996" t="s">
        <v>18</v>
      </c>
      <c r="H996" t="s">
        <v>35</v>
      </c>
      <c r="I996" t="s">
        <v>36</v>
      </c>
      <c r="J996">
        <v>61797</v>
      </c>
      <c r="K996">
        <v>3</v>
      </c>
      <c r="L996">
        <v>0</v>
      </c>
      <c r="M996">
        <v>1730316</v>
      </c>
      <c r="O996" s="2" t="str">
        <f>TRIM(SampleSuperstore3[[#This Row],[City]])</f>
        <v>Virginia Beach</v>
      </c>
      <c r="P996" s="2" t="str">
        <f>TRIM(SampleSuperstore3[[#This Row],[State]])</f>
        <v>Virginia</v>
      </c>
      <c r="Q996" s="2" t="str">
        <f t="shared" si="15"/>
        <v>Virginia Beach Virginia</v>
      </c>
      <c r="R996" s="6" t="s">
        <v>632</v>
      </c>
      <c r="S996" s="2" t="s">
        <v>640</v>
      </c>
      <c r="T996" s="2" t="s">
        <v>24</v>
      </c>
    </row>
    <row r="997" spans="1:22" x14ac:dyDescent="0.3">
      <c r="A997" t="s">
        <v>28</v>
      </c>
      <c r="B997" t="s">
        <v>14</v>
      </c>
      <c r="C997" t="s">
        <v>15</v>
      </c>
      <c r="D997" t="s">
        <v>16</v>
      </c>
      <c r="E997" t="s">
        <v>17</v>
      </c>
      <c r="F997">
        <v>42420</v>
      </c>
      <c r="G997" t="s">
        <v>18</v>
      </c>
      <c r="H997" t="s">
        <v>26</v>
      </c>
      <c r="I997" t="s">
        <v>60</v>
      </c>
      <c r="J997">
        <v>1067</v>
      </c>
      <c r="K997">
        <v>1</v>
      </c>
      <c r="L997">
        <v>0</v>
      </c>
      <c r="M997">
        <v>49082</v>
      </c>
      <c r="O997" s="2" t="str">
        <f>TRIM(SampleSuperstore3[[#This Row],[City]])</f>
        <v>Henderson</v>
      </c>
      <c r="P997" s="2" t="str">
        <f>TRIM(SampleSuperstore3[[#This Row],[State]])</f>
        <v>Kentucky</v>
      </c>
      <c r="Q997" s="2" t="str">
        <f t="shared" si="15"/>
        <v>Henderson Kentucky</v>
      </c>
      <c r="R997" s="6" t="s">
        <v>83</v>
      </c>
      <c r="S997" s="2" t="s">
        <v>652</v>
      </c>
      <c r="T997" s="2" t="s">
        <v>83</v>
      </c>
    </row>
    <row r="998" spans="1:22" x14ac:dyDescent="0.3">
      <c r="A998" t="s">
        <v>28</v>
      </c>
      <c r="B998" t="s">
        <v>14</v>
      </c>
      <c r="C998" t="s">
        <v>15</v>
      </c>
      <c r="D998" t="s">
        <v>16</v>
      </c>
      <c r="E998" t="s">
        <v>17</v>
      </c>
      <c r="F998">
        <v>42420</v>
      </c>
      <c r="G998" t="s">
        <v>18</v>
      </c>
      <c r="H998" t="s">
        <v>26</v>
      </c>
      <c r="I998" t="s">
        <v>32</v>
      </c>
      <c r="J998">
        <v>3663</v>
      </c>
      <c r="K998">
        <v>3</v>
      </c>
      <c r="L998">
        <v>0</v>
      </c>
      <c r="M998">
        <v>98901</v>
      </c>
      <c r="O998" s="2" t="str">
        <f>TRIM(SampleSuperstore3[[#This Row],[City]])</f>
        <v>Henderson</v>
      </c>
      <c r="P998" s="2" t="str">
        <f>TRIM(SampleSuperstore3[[#This Row],[State]])</f>
        <v>Kentucky</v>
      </c>
      <c r="Q998" s="2" t="str">
        <f t="shared" si="15"/>
        <v>Henderson Kentucky</v>
      </c>
      <c r="R998" s="6" t="s">
        <v>83</v>
      </c>
      <c r="S998" s="2" t="s">
        <v>652</v>
      </c>
      <c r="T998" s="2" t="s">
        <v>83</v>
      </c>
    </row>
    <row r="999" spans="1:22" x14ac:dyDescent="0.3">
      <c r="A999" t="s">
        <v>28</v>
      </c>
      <c r="B999" t="s">
        <v>14</v>
      </c>
      <c r="C999" t="s">
        <v>15</v>
      </c>
      <c r="D999" t="s">
        <v>16</v>
      </c>
      <c r="E999" t="s">
        <v>17</v>
      </c>
      <c r="F999">
        <v>42420</v>
      </c>
      <c r="G999" t="s">
        <v>18</v>
      </c>
      <c r="H999" t="s">
        <v>19</v>
      </c>
      <c r="I999" t="s">
        <v>33</v>
      </c>
      <c r="J999">
        <v>241</v>
      </c>
      <c r="K999">
        <v>5</v>
      </c>
      <c r="L999">
        <v>0</v>
      </c>
      <c r="M999">
        <v>9158</v>
      </c>
      <c r="O999" s="2" t="str">
        <f>TRIM(SampleSuperstore3[[#This Row],[City]])</f>
        <v>Henderson</v>
      </c>
      <c r="P999" s="2" t="str">
        <f>TRIM(SampleSuperstore3[[#This Row],[State]])</f>
        <v>Kentucky</v>
      </c>
      <c r="Q999" s="2" t="str">
        <f t="shared" si="15"/>
        <v>Henderson Kentucky</v>
      </c>
      <c r="R999" s="6" t="s">
        <v>16</v>
      </c>
      <c r="S999" s="2" t="s">
        <v>17</v>
      </c>
      <c r="T999" s="2"/>
    </row>
    <row r="1000" spans="1:22" x14ac:dyDescent="0.3">
      <c r="A1000" t="s">
        <v>28</v>
      </c>
      <c r="B1000" t="s">
        <v>14</v>
      </c>
      <c r="C1000" t="s">
        <v>15</v>
      </c>
      <c r="D1000" t="s">
        <v>16</v>
      </c>
      <c r="E1000" t="s">
        <v>17</v>
      </c>
      <c r="F1000">
        <v>42420</v>
      </c>
      <c r="G1000" t="s">
        <v>18</v>
      </c>
      <c r="H1000" t="s">
        <v>19</v>
      </c>
      <c r="I1000" t="s">
        <v>33</v>
      </c>
      <c r="J1000">
        <v>3311</v>
      </c>
      <c r="K1000">
        <v>7</v>
      </c>
      <c r="L1000">
        <v>0</v>
      </c>
      <c r="M1000">
        <v>129129</v>
      </c>
      <c r="O1000" s="2" t="str">
        <f>TRIM(SampleSuperstore3[[#This Row],[City]])</f>
        <v>Henderson</v>
      </c>
      <c r="P1000" s="2" t="str">
        <f>TRIM(SampleSuperstore3[[#This Row],[State]])</f>
        <v>Kentucky</v>
      </c>
      <c r="Q1000" s="2" t="str">
        <f t="shared" si="15"/>
        <v>Henderson Kentucky</v>
      </c>
      <c r="R1000" s="6" t="s">
        <v>16</v>
      </c>
      <c r="S1000" s="2" t="s">
        <v>17</v>
      </c>
      <c r="T1000" s="2"/>
    </row>
    <row r="1001" spans="1:22" x14ac:dyDescent="0.3">
      <c r="A1001" t="s">
        <v>28</v>
      </c>
      <c r="B1001" t="s">
        <v>44</v>
      </c>
      <c r="C1001" t="s">
        <v>15</v>
      </c>
      <c r="D1001" t="s">
        <v>220</v>
      </c>
      <c r="E1001" t="s">
        <v>43</v>
      </c>
      <c r="F1001">
        <v>98661</v>
      </c>
      <c r="G1001" t="s">
        <v>25</v>
      </c>
      <c r="H1001" t="s">
        <v>26</v>
      </c>
      <c r="I1001" t="s">
        <v>34</v>
      </c>
      <c r="J1001">
        <v>4402</v>
      </c>
      <c r="K1001">
        <v>2</v>
      </c>
      <c r="L1001">
        <v>0</v>
      </c>
      <c r="M1001">
        <v>114452</v>
      </c>
      <c r="O1001" s="2" t="str">
        <f>TRIM(SampleSuperstore3[[#This Row],[City]])</f>
        <v>Vancouver</v>
      </c>
      <c r="P1001" s="2" t="str">
        <f>TRIM(SampleSuperstore3[[#This Row],[State]])</f>
        <v>Washington</v>
      </c>
      <c r="Q1001" s="2" t="str">
        <f t="shared" si="15"/>
        <v>Vancouver Washington</v>
      </c>
      <c r="R1001" s="6" t="s">
        <v>16</v>
      </c>
      <c r="S1001" s="2" t="s">
        <v>17</v>
      </c>
      <c r="T1001" s="2"/>
    </row>
    <row r="1002" spans="1:22" x14ac:dyDescent="0.3">
      <c r="A1002" t="s">
        <v>168</v>
      </c>
      <c r="B1002" t="s">
        <v>14</v>
      </c>
      <c r="C1002" t="s">
        <v>15</v>
      </c>
      <c r="D1002" t="s">
        <v>75</v>
      </c>
      <c r="E1002" t="s">
        <v>76</v>
      </c>
      <c r="F1002">
        <v>10024</v>
      </c>
      <c r="G1002" t="s">
        <v>57</v>
      </c>
      <c r="H1002" t="s">
        <v>35</v>
      </c>
      <c r="I1002" t="s">
        <v>59</v>
      </c>
      <c r="J1002">
        <v>230965</v>
      </c>
      <c r="K1002">
        <v>7</v>
      </c>
      <c r="L1002">
        <v>0</v>
      </c>
      <c r="M1002">
        <v>7621845</v>
      </c>
      <c r="O1002" s="2" t="str">
        <f>TRIM(SampleSuperstore3[[#This Row],[City]])</f>
        <v>New York City</v>
      </c>
      <c r="P1002" s="2" t="str">
        <f>TRIM(SampleSuperstore3[[#This Row],[State]])</f>
        <v>New York</v>
      </c>
      <c r="Q1002" s="2" t="str">
        <f t="shared" si="15"/>
        <v>New York City New York</v>
      </c>
      <c r="R1002" s="6" t="s">
        <v>16</v>
      </c>
      <c r="S1002" s="2" t="s">
        <v>17</v>
      </c>
      <c r="T1002" s="2"/>
    </row>
    <row r="1003" spans="1:22" x14ac:dyDescent="0.3">
      <c r="A1003" t="s">
        <v>168</v>
      </c>
      <c r="B1003" t="s">
        <v>14</v>
      </c>
      <c r="C1003" t="s">
        <v>15</v>
      </c>
      <c r="D1003" t="s">
        <v>75</v>
      </c>
      <c r="E1003" t="s">
        <v>76</v>
      </c>
      <c r="F1003">
        <v>10024</v>
      </c>
      <c r="G1003" t="s">
        <v>57</v>
      </c>
      <c r="H1003" t="s">
        <v>19</v>
      </c>
      <c r="I1003" t="s">
        <v>31</v>
      </c>
      <c r="J1003">
        <v>1090782</v>
      </c>
      <c r="K1003">
        <v>7</v>
      </c>
      <c r="L1003">
        <v>4</v>
      </c>
      <c r="M1003">
        <v>-2908752</v>
      </c>
      <c r="O1003" s="2" t="str">
        <f>TRIM(SampleSuperstore3[[#This Row],[City]])</f>
        <v>New York City</v>
      </c>
      <c r="P1003" s="2" t="str">
        <f>TRIM(SampleSuperstore3[[#This Row],[State]])</f>
        <v>New York</v>
      </c>
      <c r="Q1003" s="2" t="str">
        <f t="shared" si="15"/>
        <v>New York City New York</v>
      </c>
      <c r="R1003" s="6" t="s">
        <v>220</v>
      </c>
      <c r="S1003" s="2" t="s">
        <v>43</v>
      </c>
      <c r="T1003" s="2"/>
    </row>
    <row r="1004" spans="1:22" x14ac:dyDescent="0.3">
      <c r="A1004" t="s">
        <v>168</v>
      </c>
      <c r="B1004" t="s">
        <v>14</v>
      </c>
      <c r="C1004" t="s">
        <v>15</v>
      </c>
      <c r="D1004" t="s">
        <v>75</v>
      </c>
      <c r="E1004" t="s">
        <v>76</v>
      </c>
      <c r="F1004">
        <v>10024</v>
      </c>
      <c r="G1004" t="s">
        <v>57</v>
      </c>
      <c r="H1004" t="s">
        <v>26</v>
      </c>
      <c r="I1004" t="s">
        <v>41</v>
      </c>
      <c r="J1004">
        <v>1944</v>
      </c>
      <c r="K1004">
        <v>3</v>
      </c>
      <c r="L1004">
        <v>0</v>
      </c>
      <c r="M1004">
        <v>93312</v>
      </c>
      <c r="O1004" s="2" t="str">
        <f>TRIM(SampleSuperstore3[[#This Row],[City]])</f>
        <v>New York City</v>
      </c>
      <c r="P1004" s="2" t="str">
        <f>TRIM(SampleSuperstore3[[#This Row],[State]])</f>
        <v>New York</v>
      </c>
      <c r="Q1004" s="2" t="str">
        <f t="shared" si="15"/>
        <v>New York City New York</v>
      </c>
      <c r="R1004" s="6" t="s">
        <v>634</v>
      </c>
      <c r="S1004" s="2" t="s">
        <v>369</v>
      </c>
      <c r="T1004" s="2" t="s">
        <v>3</v>
      </c>
      <c r="U1004" t="s">
        <v>634</v>
      </c>
      <c r="V1004" t="s">
        <v>369</v>
      </c>
    </row>
    <row r="1005" spans="1:22" x14ac:dyDescent="0.3">
      <c r="A1005" t="s">
        <v>28</v>
      </c>
      <c r="B1005" t="s">
        <v>14</v>
      </c>
      <c r="C1005" t="s">
        <v>15</v>
      </c>
      <c r="D1005" t="s">
        <v>259</v>
      </c>
      <c r="E1005" t="s">
        <v>24</v>
      </c>
      <c r="F1005">
        <v>92563</v>
      </c>
      <c r="G1005" t="s">
        <v>25</v>
      </c>
      <c r="H1005" t="s">
        <v>26</v>
      </c>
      <c r="I1005" t="s">
        <v>32</v>
      </c>
      <c r="J1005">
        <v>48465</v>
      </c>
      <c r="K1005">
        <v>3</v>
      </c>
      <c r="L1005">
        <v>0</v>
      </c>
      <c r="M1005">
        <v>920835</v>
      </c>
      <c r="O1005" s="2" t="str">
        <f>TRIM(SampleSuperstore3[[#This Row],[City]])</f>
        <v>Murrieta</v>
      </c>
      <c r="P1005" s="2" t="str">
        <f>TRIM(SampleSuperstore3[[#This Row],[State]])</f>
        <v>California</v>
      </c>
      <c r="Q1005" s="2" t="str">
        <f t="shared" si="15"/>
        <v>Murrieta California</v>
      </c>
      <c r="R1005" s="6" t="s">
        <v>634</v>
      </c>
      <c r="S1005" s="2" t="s">
        <v>369</v>
      </c>
      <c r="T1005" s="2" t="s">
        <v>3</v>
      </c>
      <c r="U1005" t="s">
        <v>634</v>
      </c>
      <c r="V1005" t="s">
        <v>369</v>
      </c>
    </row>
    <row r="1006" spans="1:22" x14ac:dyDescent="0.3">
      <c r="A1006" t="s">
        <v>28</v>
      </c>
      <c r="B1006" t="s">
        <v>14</v>
      </c>
      <c r="C1006" t="s">
        <v>15</v>
      </c>
      <c r="D1006" t="s">
        <v>189</v>
      </c>
      <c r="E1006" t="s">
        <v>40</v>
      </c>
      <c r="F1006">
        <v>28540</v>
      </c>
      <c r="G1006" t="s">
        <v>18</v>
      </c>
      <c r="H1006" t="s">
        <v>26</v>
      </c>
      <c r="I1006" t="s">
        <v>41</v>
      </c>
      <c r="J1006">
        <v>115296</v>
      </c>
      <c r="K1006">
        <v>3</v>
      </c>
      <c r="L1006">
        <v>2</v>
      </c>
      <c r="M1006">
        <v>403536</v>
      </c>
      <c r="O1006" s="2" t="str">
        <f>TRIM(SampleSuperstore3[[#This Row],[City]])</f>
        <v>Jacksonville</v>
      </c>
      <c r="P1006" s="2" t="str">
        <f>TRIM(SampleSuperstore3[[#This Row],[State]])</f>
        <v>North Carolina</v>
      </c>
      <c r="Q1006" s="2" t="str">
        <f t="shared" si="15"/>
        <v>Jacksonville North Carolina</v>
      </c>
      <c r="R1006" s="6" t="s">
        <v>634</v>
      </c>
      <c r="S1006" s="2" t="s">
        <v>369</v>
      </c>
      <c r="T1006" s="2" t="s">
        <v>3</v>
      </c>
      <c r="U1006" t="s">
        <v>634</v>
      </c>
      <c r="V1006" t="s">
        <v>369</v>
      </c>
    </row>
    <row r="1007" spans="1:22" x14ac:dyDescent="0.3">
      <c r="A1007" t="s">
        <v>62</v>
      </c>
      <c r="B1007" t="s">
        <v>14</v>
      </c>
      <c r="C1007" t="s">
        <v>15</v>
      </c>
      <c r="D1007" t="s">
        <v>116</v>
      </c>
      <c r="E1007" t="s">
        <v>81</v>
      </c>
      <c r="F1007">
        <v>85254</v>
      </c>
      <c r="G1007" t="s">
        <v>25</v>
      </c>
      <c r="H1007" t="s">
        <v>26</v>
      </c>
      <c r="I1007" t="s">
        <v>60</v>
      </c>
      <c r="J1007">
        <v>708</v>
      </c>
      <c r="K1007">
        <v>3</v>
      </c>
      <c r="L1007">
        <v>2</v>
      </c>
      <c r="M1007">
        <v>2478</v>
      </c>
      <c r="O1007" s="2" t="str">
        <f>TRIM(SampleSuperstore3[[#This Row],[City]])</f>
        <v>Scottsdale</v>
      </c>
      <c r="P1007" s="2" t="str">
        <f>TRIM(SampleSuperstore3[[#This Row],[State]])</f>
        <v>Arizona</v>
      </c>
      <c r="Q1007" s="2" t="str">
        <f t="shared" si="15"/>
        <v>Scottsdale Arizona</v>
      </c>
      <c r="R1007" s="6" t="s">
        <v>259</v>
      </c>
      <c r="S1007" s="2" t="s">
        <v>24</v>
      </c>
      <c r="T1007" s="2"/>
    </row>
    <row r="1008" spans="1:22" x14ac:dyDescent="0.3">
      <c r="A1008" t="s">
        <v>62</v>
      </c>
      <c r="B1008" t="s">
        <v>14</v>
      </c>
      <c r="C1008" t="s">
        <v>15</v>
      </c>
      <c r="D1008" t="s">
        <v>116</v>
      </c>
      <c r="E1008" t="s">
        <v>81</v>
      </c>
      <c r="F1008">
        <v>85254</v>
      </c>
      <c r="G1008" t="s">
        <v>25</v>
      </c>
      <c r="H1008" t="s">
        <v>26</v>
      </c>
      <c r="I1008" t="s">
        <v>37</v>
      </c>
      <c r="J1008">
        <v>4401</v>
      </c>
      <c r="K1008">
        <v>3</v>
      </c>
      <c r="L1008">
        <v>7</v>
      </c>
      <c r="M1008">
        <v>-35208</v>
      </c>
      <c r="O1008" s="2" t="str">
        <f>TRIM(SampleSuperstore3[[#This Row],[City]])</f>
        <v>Scottsdale</v>
      </c>
      <c r="P1008" s="2" t="str">
        <f>TRIM(SampleSuperstore3[[#This Row],[State]])</f>
        <v>Arizona</v>
      </c>
      <c r="Q1008" s="2" t="str">
        <f t="shared" si="15"/>
        <v>Scottsdale Arizona</v>
      </c>
      <c r="R1008" s="6" t="s">
        <v>189</v>
      </c>
      <c r="S1008" s="2" t="s">
        <v>704</v>
      </c>
      <c r="T1008" s="2" t="s">
        <v>806</v>
      </c>
    </row>
    <row r="1009" spans="1:22" x14ac:dyDescent="0.3">
      <c r="A1009" t="s">
        <v>28</v>
      </c>
      <c r="B1009" t="s">
        <v>14</v>
      </c>
      <c r="C1009" t="s">
        <v>15</v>
      </c>
      <c r="D1009" t="s">
        <v>223</v>
      </c>
      <c r="E1009" t="s">
        <v>102</v>
      </c>
      <c r="F1009">
        <v>52601</v>
      </c>
      <c r="G1009" t="s">
        <v>47</v>
      </c>
      <c r="H1009" t="s">
        <v>26</v>
      </c>
      <c r="I1009" t="s">
        <v>41</v>
      </c>
      <c r="J1009">
        <v>4475</v>
      </c>
      <c r="K1009">
        <v>5</v>
      </c>
      <c r="L1009">
        <v>0</v>
      </c>
      <c r="M1009">
        <v>20585</v>
      </c>
      <c r="O1009" s="2" t="str">
        <f>TRIM(SampleSuperstore3[[#This Row],[City]])</f>
        <v>Burlington</v>
      </c>
      <c r="P1009" s="2" t="str">
        <f>TRIM(SampleSuperstore3[[#This Row],[State]])</f>
        <v>Iowa</v>
      </c>
      <c r="Q1009" s="2" t="str">
        <f t="shared" si="15"/>
        <v>Burlington Iowa</v>
      </c>
      <c r="R1009" s="6" t="s">
        <v>116</v>
      </c>
      <c r="S1009" s="2" t="s">
        <v>81</v>
      </c>
      <c r="T1009" s="2"/>
    </row>
    <row r="1010" spans="1:22" x14ac:dyDescent="0.3">
      <c r="A1010" t="s">
        <v>62</v>
      </c>
      <c r="B1010" t="s">
        <v>14</v>
      </c>
      <c r="C1010" t="s">
        <v>15</v>
      </c>
      <c r="D1010" t="s">
        <v>79</v>
      </c>
      <c r="E1010" t="s">
        <v>65</v>
      </c>
      <c r="F1010">
        <v>60653</v>
      </c>
      <c r="G1010" t="s">
        <v>47</v>
      </c>
      <c r="H1010" t="s">
        <v>35</v>
      </c>
      <c r="I1010" t="s">
        <v>36</v>
      </c>
      <c r="J1010">
        <v>95984</v>
      </c>
      <c r="K1010">
        <v>2</v>
      </c>
      <c r="L1010">
        <v>2</v>
      </c>
      <c r="M1010">
        <v>5999</v>
      </c>
      <c r="O1010" s="2" t="str">
        <f>TRIM(SampleSuperstore3[[#This Row],[City]])</f>
        <v>Chicago</v>
      </c>
      <c r="P1010" s="2" t="str">
        <f>TRIM(SampleSuperstore3[[#This Row],[State]])</f>
        <v>Illinois</v>
      </c>
      <c r="Q1010" s="2" t="str">
        <f t="shared" si="15"/>
        <v>Chicago Illinois</v>
      </c>
      <c r="R1010" s="6" t="s">
        <v>116</v>
      </c>
      <c r="S1010" s="2" t="s">
        <v>81</v>
      </c>
      <c r="T1010" s="2"/>
    </row>
    <row r="1011" spans="1:22" x14ac:dyDescent="0.3">
      <c r="A1011" t="s">
        <v>62</v>
      </c>
      <c r="B1011" t="s">
        <v>14</v>
      </c>
      <c r="C1011" t="s">
        <v>15</v>
      </c>
      <c r="D1011" t="s">
        <v>144</v>
      </c>
      <c r="E1011" t="s">
        <v>24</v>
      </c>
      <c r="F1011">
        <v>92037</v>
      </c>
      <c r="G1011" t="s">
        <v>25</v>
      </c>
      <c r="H1011" t="s">
        <v>19</v>
      </c>
      <c r="I1011" t="s">
        <v>33</v>
      </c>
      <c r="J1011">
        <v>15172</v>
      </c>
      <c r="K1011">
        <v>4</v>
      </c>
      <c r="L1011">
        <v>0</v>
      </c>
      <c r="M1011">
        <v>273096</v>
      </c>
      <c r="O1011" s="2" t="str">
        <f>TRIM(SampleSuperstore3[[#This Row],[City]])</f>
        <v>San Diego</v>
      </c>
      <c r="P1011" s="2" t="str">
        <f>TRIM(SampleSuperstore3[[#This Row],[State]])</f>
        <v>California</v>
      </c>
      <c r="Q1011" s="2" t="str">
        <f t="shared" si="15"/>
        <v>San Diego California</v>
      </c>
      <c r="R1011" s="6" t="s">
        <v>223</v>
      </c>
      <c r="S1011" s="2" t="s">
        <v>102</v>
      </c>
      <c r="T1011" s="2"/>
    </row>
    <row r="1012" spans="1:22" x14ac:dyDescent="0.3">
      <c r="A1012" t="s">
        <v>13</v>
      </c>
      <c r="B1012" t="s">
        <v>14</v>
      </c>
      <c r="C1012" t="s">
        <v>15</v>
      </c>
      <c r="D1012" t="s">
        <v>260</v>
      </c>
      <c r="E1012" t="s">
        <v>43</v>
      </c>
      <c r="F1012">
        <v>98502</v>
      </c>
      <c r="G1012" t="s">
        <v>25</v>
      </c>
      <c r="H1012" t="s">
        <v>19</v>
      </c>
      <c r="I1012" t="s">
        <v>33</v>
      </c>
      <c r="J1012">
        <v>15525</v>
      </c>
      <c r="K1012">
        <v>3</v>
      </c>
      <c r="L1012">
        <v>0</v>
      </c>
      <c r="M1012">
        <v>46575</v>
      </c>
      <c r="O1012" s="2" t="str">
        <f>TRIM(SampleSuperstore3[[#This Row],[City]])</f>
        <v>Olympia</v>
      </c>
      <c r="P1012" s="2" t="str">
        <f>TRIM(SampleSuperstore3[[#This Row],[State]])</f>
        <v>Washington</v>
      </c>
      <c r="Q1012" s="2" t="str">
        <f t="shared" si="15"/>
        <v>Olympia Washington</v>
      </c>
      <c r="R1012" s="6" t="s">
        <v>79</v>
      </c>
      <c r="S1012" s="2" t="s">
        <v>65</v>
      </c>
      <c r="T1012" s="2"/>
    </row>
    <row r="1013" spans="1:22" x14ac:dyDescent="0.3">
      <c r="A1013" t="s">
        <v>13</v>
      </c>
      <c r="B1013" t="s">
        <v>14</v>
      </c>
      <c r="C1013" t="s">
        <v>15</v>
      </c>
      <c r="D1013" t="s">
        <v>260</v>
      </c>
      <c r="E1013" t="s">
        <v>43</v>
      </c>
      <c r="F1013">
        <v>98502</v>
      </c>
      <c r="G1013" t="s">
        <v>25</v>
      </c>
      <c r="H1013" t="s">
        <v>26</v>
      </c>
      <c r="I1013" t="s">
        <v>32</v>
      </c>
      <c r="J1013">
        <v>1403</v>
      </c>
      <c r="K1013">
        <v>1</v>
      </c>
      <c r="L1013">
        <v>0</v>
      </c>
      <c r="M1013">
        <v>40687</v>
      </c>
      <c r="O1013" s="2" t="str">
        <f>TRIM(SampleSuperstore3[[#This Row],[City]])</f>
        <v>Olympia</v>
      </c>
      <c r="P1013" s="2" t="str">
        <f>TRIM(SampleSuperstore3[[#This Row],[State]])</f>
        <v>Washington</v>
      </c>
      <c r="Q1013" s="2" t="str">
        <f t="shared" si="15"/>
        <v>Olympia Washington</v>
      </c>
      <c r="R1013" s="6" t="s">
        <v>632</v>
      </c>
      <c r="S1013" s="2" t="s">
        <v>646</v>
      </c>
      <c r="T1013" s="2" t="s">
        <v>24</v>
      </c>
    </row>
    <row r="1014" spans="1:22" x14ac:dyDescent="0.3">
      <c r="A1014" t="s">
        <v>13</v>
      </c>
      <c r="B1014" t="s">
        <v>14</v>
      </c>
      <c r="C1014" t="s">
        <v>15</v>
      </c>
      <c r="D1014" t="s">
        <v>42</v>
      </c>
      <c r="E1014" t="s">
        <v>43</v>
      </c>
      <c r="F1014">
        <v>98103</v>
      </c>
      <c r="G1014" t="s">
        <v>25</v>
      </c>
      <c r="H1014" t="s">
        <v>19</v>
      </c>
      <c r="I1014" t="s">
        <v>31</v>
      </c>
      <c r="J1014">
        <v>161837</v>
      </c>
      <c r="K1014">
        <v>13</v>
      </c>
      <c r="L1014">
        <v>0</v>
      </c>
      <c r="M1014">
        <v>3560414</v>
      </c>
      <c r="O1014" s="2" t="str">
        <f>TRIM(SampleSuperstore3[[#This Row],[City]])</f>
        <v>Seattle</v>
      </c>
      <c r="P1014" s="2" t="str">
        <f>TRIM(SampleSuperstore3[[#This Row],[State]])</f>
        <v>Washington</v>
      </c>
      <c r="Q1014" s="2" t="str">
        <f t="shared" si="15"/>
        <v>Seattle Washington</v>
      </c>
      <c r="R1014" s="6" t="s">
        <v>260</v>
      </c>
      <c r="S1014" s="2" t="s">
        <v>43</v>
      </c>
      <c r="T1014" s="2"/>
    </row>
    <row r="1015" spans="1:22" x14ac:dyDescent="0.3">
      <c r="A1015" t="s">
        <v>13</v>
      </c>
      <c r="B1015" t="s">
        <v>14</v>
      </c>
      <c r="C1015" t="s">
        <v>15</v>
      </c>
      <c r="D1015" t="s">
        <v>42</v>
      </c>
      <c r="E1015" t="s">
        <v>43</v>
      </c>
      <c r="F1015">
        <v>98103</v>
      </c>
      <c r="G1015" t="s">
        <v>25</v>
      </c>
      <c r="H1015" t="s">
        <v>35</v>
      </c>
      <c r="I1015" t="s">
        <v>59</v>
      </c>
      <c r="J1015">
        <v>996</v>
      </c>
      <c r="K1015">
        <v>1</v>
      </c>
      <c r="L1015">
        <v>0</v>
      </c>
      <c r="M1015">
        <v>36852</v>
      </c>
      <c r="O1015" s="2" t="str">
        <f>TRIM(SampleSuperstore3[[#This Row],[City]])</f>
        <v>Seattle</v>
      </c>
      <c r="P1015" s="2" t="str">
        <f>TRIM(SampleSuperstore3[[#This Row],[State]])</f>
        <v>Washington</v>
      </c>
      <c r="Q1015" s="2" t="str">
        <f t="shared" si="15"/>
        <v>Seattle Washington</v>
      </c>
      <c r="R1015" s="6" t="s">
        <v>260</v>
      </c>
      <c r="S1015" s="2" t="s">
        <v>43</v>
      </c>
      <c r="T1015" s="2"/>
    </row>
    <row r="1016" spans="1:22" x14ac:dyDescent="0.3">
      <c r="A1016" t="s">
        <v>13</v>
      </c>
      <c r="B1016" t="s">
        <v>44</v>
      </c>
      <c r="C1016" t="s">
        <v>15</v>
      </c>
      <c r="D1016" t="s">
        <v>23</v>
      </c>
      <c r="E1016" t="s">
        <v>24</v>
      </c>
      <c r="F1016">
        <v>90036</v>
      </c>
      <c r="G1016" t="s">
        <v>25</v>
      </c>
      <c r="H1016" t="s">
        <v>26</v>
      </c>
      <c r="I1016" t="s">
        <v>41</v>
      </c>
      <c r="J1016">
        <v>324</v>
      </c>
      <c r="K1016">
        <v>5</v>
      </c>
      <c r="L1016">
        <v>0</v>
      </c>
      <c r="M1016">
        <v>15552</v>
      </c>
      <c r="O1016" s="2" t="str">
        <f>TRIM(SampleSuperstore3[[#This Row],[City]])</f>
        <v>Los Angeles</v>
      </c>
      <c r="P1016" s="2" t="str">
        <f>TRIM(SampleSuperstore3[[#This Row],[State]])</f>
        <v>California</v>
      </c>
      <c r="Q1016" s="2" t="str">
        <f t="shared" si="15"/>
        <v>Los Angeles California</v>
      </c>
      <c r="R1016" s="6" t="s">
        <v>42</v>
      </c>
      <c r="S1016" s="2" t="s">
        <v>43</v>
      </c>
      <c r="T1016" s="2"/>
    </row>
    <row r="1017" spans="1:22" x14ac:dyDescent="0.3">
      <c r="A1017" t="s">
        <v>28</v>
      </c>
      <c r="B1017" t="s">
        <v>22</v>
      </c>
      <c r="C1017" t="s">
        <v>15</v>
      </c>
      <c r="D1017" t="s">
        <v>75</v>
      </c>
      <c r="E1017" t="s">
        <v>76</v>
      </c>
      <c r="F1017">
        <v>10011</v>
      </c>
      <c r="G1017" t="s">
        <v>57</v>
      </c>
      <c r="H1017" t="s">
        <v>19</v>
      </c>
      <c r="I1017" t="s">
        <v>33</v>
      </c>
      <c r="J1017">
        <v>1396</v>
      </c>
      <c r="K1017">
        <v>2</v>
      </c>
      <c r="L1017">
        <v>0</v>
      </c>
      <c r="M1017">
        <v>67008</v>
      </c>
      <c r="O1017" s="2" t="str">
        <f>TRIM(SampleSuperstore3[[#This Row],[City]])</f>
        <v>New York City</v>
      </c>
      <c r="P1017" s="2" t="str">
        <f>TRIM(SampleSuperstore3[[#This Row],[State]])</f>
        <v>New York</v>
      </c>
      <c r="Q1017" s="2" t="str">
        <f t="shared" si="15"/>
        <v>New York City New York</v>
      </c>
      <c r="R1017" s="6" t="s">
        <v>42</v>
      </c>
      <c r="S1017" s="2" t="s">
        <v>43</v>
      </c>
      <c r="T1017" s="2"/>
    </row>
    <row r="1018" spans="1:22" x14ac:dyDescent="0.3">
      <c r="A1018" t="s">
        <v>28</v>
      </c>
      <c r="B1018" t="s">
        <v>22</v>
      </c>
      <c r="C1018" t="s">
        <v>15</v>
      </c>
      <c r="D1018" t="s">
        <v>75</v>
      </c>
      <c r="E1018" t="s">
        <v>76</v>
      </c>
      <c r="F1018">
        <v>10011</v>
      </c>
      <c r="G1018" t="s">
        <v>57</v>
      </c>
      <c r="H1018" t="s">
        <v>19</v>
      </c>
      <c r="I1018" t="s">
        <v>33</v>
      </c>
      <c r="J1018">
        <v>15582</v>
      </c>
      <c r="K1018">
        <v>3</v>
      </c>
      <c r="L1018">
        <v>0</v>
      </c>
      <c r="M1018">
        <v>638862</v>
      </c>
      <c r="O1018" s="2" t="str">
        <f>TRIM(SampleSuperstore3[[#This Row],[City]])</f>
        <v>New York City</v>
      </c>
      <c r="P1018" s="2" t="str">
        <f>TRIM(SampleSuperstore3[[#This Row],[State]])</f>
        <v>New York</v>
      </c>
      <c r="Q1018" s="2" t="str">
        <f t="shared" si="15"/>
        <v>New York City New York</v>
      </c>
      <c r="R1018" s="6" t="s">
        <v>626</v>
      </c>
      <c r="S1018" s="2" t="s">
        <v>627</v>
      </c>
      <c r="T1018" s="2" t="s">
        <v>24</v>
      </c>
    </row>
    <row r="1019" spans="1:22" x14ac:dyDescent="0.3">
      <c r="A1019" t="s">
        <v>28</v>
      </c>
      <c r="B1019" t="s">
        <v>22</v>
      </c>
      <c r="C1019" t="s">
        <v>15</v>
      </c>
      <c r="D1019" t="s">
        <v>75</v>
      </c>
      <c r="E1019" t="s">
        <v>76</v>
      </c>
      <c r="F1019">
        <v>10011</v>
      </c>
      <c r="G1019" t="s">
        <v>57</v>
      </c>
      <c r="H1019" t="s">
        <v>35</v>
      </c>
      <c r="I1019" t="s">
        <v>36</v>
      </c>
      <c r="J1019">
        <v>12495</v>
      </c>
      <c r="K1019">
        <v>5</v>
      </c>
      <c r="L1019">
        <v>0</v>
      </c>
      <c r="M1019">
        <v>2499</v>
      </c>
      <c r="O1019" s="2" t="str">
        <f>TRIM(SampleSuperstore3[[#This Row],[City]])</f>
        <v>New York City</v>
      </c>
      <c r="P1019" s="2" t="str">
        <f>TRIM(SampleSuperstore3[[#This Row],[State]])</f>
        <v>New York</v>
      </c>
      <c r="Q1019" s="2" t="str">
        <f t="shared" si="15"/>
        <v>New York City New York</v>
      </c>
      <c r="R1019" s="6" t="s">
        <v>634</v>
      </c>
      <c r="S1019" s="2" t="s">
        <v>369</v>
      </c>
      <c r="T1019" s="2" t="s">
        <v>3</v>
      </c>
      <c r="U1019" t="s">
        <v>634</v>
      </c>
      <c r="V1019" t="s">
        <v>369</v>
      </c>
    </row>
    <row r="1020" spans="1:22" x14ac:dyDescent="0.3">
      <c r="A1020" t="s">
        <v>28</v>
      </c>
      <c r="B1020" t="s">
        <v>22</v>
      </c>
      <c r="C1020" t="s">
        <v>15</v>
      </c>
      <c r="D1020" t="s">
        <v>75</v>
      </c>
      <c r="E1020" t="s">
        <v>76</v>
      </c>
      <c r="F1020">
        <v>10011</v>
      </c>
      <c r="G1020" t="s">
        <v>57</v>
      </c>
      <c r="H1020" t="s">
        <v>26</v>
      </c>
      <c r="I1020" t="s">
        <v>32</v>
      </c>
      <c r="J1020">
        <v>60165</v>
      </c>
      <c r="K1020">
        <v>5</v>
      </c>
      <c r="L1020">
        <v>0</v>
      </c>
      <c r="M1020">
        <v>156429</v>
      </c>
      <c r="O1020" s="2" t="str">
        <f>TRIM(SampleSuperstore3[[#This Row],[City]])</f>
        <v>New York City</v>
      </c>
      <c r="P1020" s="2" t="str">
        <f>TRIM(SampleSuperstore3[[#This Row],[State]])</f>
        <v>New York</v>
      </c>
      <c r="Q1020" s="2" t="str">
        <f t="shared" si="15"/>
        <v>New York City New York</v>
      </c>
      <c r="R1020" s="6" t="s">
        <v>634</v>
      </c>
      <c r="S1020" s="2" t="s">
        <v>369</v>
      </c>
      <c r="T1020" s="2" t="s">
        <v>3</v>
      </c>
      <c r="U1020" t="s">
        <v>634</v>
      </c>
      <c r="V1020" t="s">
        <v>369</v>
      </c>
    </row>
    <row r="1021" spans="1:22" x14ac:dyDescent="0.3">
      <c r="A1021" t="s">
        <v>28</v>
      </c>
      <c r="B1021" t="s">
        <v>14</v>
      </c>
      <c r="C1021" t="s">
        <v>15</v>
      </c>
      <c r="D1021" t="s">
        <v>43</v>
      </c>
      <c r="E1021" t="s">
        <v>261</v>
      </c>
      <c r="F1021">
        <v>20016</v>
      </c>
      <c r="G1021" t="s">
        <v>57</v>
      </c>
      <c r="H1021" t="s">
        <v>26</v>
      </c>
      <c r="I1021" t="s">
        <v>34</v>
      </c>
      <c r="J1021">
        <v>2274</v>
      </c>
      <c r="K1021">
        <v>3</v>
      </c>
      <c r="L1021">
        <v>0</v>
      </c>
      <c r="M1021">
        <v>88686</v>
      </c>
      <c r="O1021" s="2" t="str">
        <f>TRIM(SampleSuperstore3[[#This Row],[City]])</f>
        <v>Washington</v>
      </c>
      <c r="P1021" s="2" t="str">
        <f>TRIM(SampleSuperstore3[[#This Row],[State]])</f>
        <v>District of Columbia</v>
      </c>
      <c r="Q1021" s="2" t="str">
        <f t="shared" si="15"/>
        <v>Washington District of Columbia</v>
      </c>
      <c r="R1021" s="6" t="s">
        <v>634</v>
      </c>
      <c r="S1021" s="2" t="s">
        <v>369</v>
      </c>
      <c r="T1021" s="2" t="s">
        <v>3</v>
      </c>
      <c r="U1021" t="s">
        <v>634</v>
      </c>
      <c r="V1021" t="s">
        <v>369</v>
      </c>
    </row>
    <row r="1022" spans="1:22" x14ac:dyDescent="0.3">
      <c r="A1022" t="s">
        <v>28</v>
      </c>
      <c r="B1022" t="s">
        <v>14</v>
      </c>
      <c r="C1022" t="s">
        <v>15</v>
      </c>
      <c r="D1022" t="s">
        <v>43</v>
      </c>
      <c r="E1022" t="s">
        <v>261</v>
      </c>
      <c r="F1022">
        <v>20016</v>
      </c>
      <c r="G1022" t="s">
        <v>57</v>
      </c>
      <c r="H1022" t="s">
        <v>19</v>
      </c>
      <c r="I1022" t="s">
        <v>21</v>
      </c>
      <c r="J1022">
        <v>126753</v>
      </c>
      <c r="K1022">
        <v>3</v>
      </c>
      <c r="L1022">
        <v>0</v>
      </c>
      <c r="M1022">
        <v>3168825</v>
      </c>
      <c r="O1022" s="2" t="str">
        <f>TRIM(SampleSuperstore3[[#This Row],[City]])</f>
        <v>Washington</v>
      </c>
      <c r="P1022" s="2" t="str">
        <f>TRIM(SampleSuperstore3[[#This Row],[State]])</f>
        <v>District of Columbia</v>
      </c>
      <c r="Q1022" s="2" t="str">
        <f t="shared" si="15"/>
        <v>Washington District of Columbia</v>
      </c>
      <c r="R1022" s="6" t="s">
        <v>634</v>
      </c>
      <c r="S1022" s="2" t="s">
        <v>369</v>
      </c>
      <c r="T1022" s="2" t="s">
        <v>3</v>
      </c>
      <c r="U1022" t="s">
        <v>634</v>
      </c>
      <c r="V1022" t="s">
        <v>369</v>
      </c>
    </row>
    <row r="1023" spans="1:22" x14ac:dyDescent="0.3">
      <c r="A1023" t="s">
        <v>28</v>
      </c>
      <c r="B1023" t="s">
        <v>14</v>
      </c>
      <c r="C1023" t="s">
        <v>15</v>
      </c>
      <c r="D1023" t="s">
        <v>43</v>
      </c>
      <c r="E1023" t="s">
        <v>261</v>
      </c>
      <c r="F1023">
        <v>20016</v>
      </c>
      <c r="G1023" t="s">
        <v>57</v>
      </c>
      <c r="H1023" t="s">
        <v>35</v>
      </c>
      <c r="I1023" t="s">
        <v>123</v>
      </c>
      <c r="J1023">
        <v>137992</v>
      </c>
      <c r="K1023">
        <v>8</v>
      </c>
      <c r="L1023">
        <v>0</v>
      </c>
      <c r="M1023">
        <v>6485624</v>
      </c>
      <c r="O1023" s="2" t="str">
        <f>TRIM(SampleSuperstore3[[#This Row],[City]])</f>
        <v>Washington</v>
      </c>
      <c r="P1023" s="2" t="str">
        <f>TRIM(SampleSuperstore3[[#This Row],[State]])</f>
        <v>District of Columbia</v>
      </c>
      <c r="Q1023" s="2" t="str">
        <f t="shared" si="15"/>
        <v>Washington District of Columbia</v>
      </c>
      <c r="R1023" s="6" t="s">
        <v>43</v>
      </c>
      <c r="S1023" s="2" t="s">
        <v>811</v>
      </c>
      <c r="T1023" s="2" t="s">
        <v>812</v>
      </c>
      <c r="U1023" t="s">
        <v>90</v>
      </c>
    </row>
    <row r="1024" spans="1:22" x14ac:dyDescent="0.3">
      <c r="A1024" t="s">
        <v>28</v>
      </c>
      <c r="B1024" t="s">
        <v>14</v>
      </c>
      <c r="C1024" t="s">
        <v>15</v>
      </c>
      <c r="D1024" t="s">
        <v>55</v>
      </c>
      <c r="E1024" t="s">
        <v>56</v>
      </c>
      <c r="F1024">
        <v>19134</v>
      </c>
      <c r="G1024" t="s">
        <v>57</v>
      </c>
      <c r="H1024" t="s">
        <v>26</v>
      </c>
      <c r="I1024" t="s">
        <v>60</v>
      </c>
      <c r="J1024">
        <v>6208</v>
      </c>
      <c r="K1024">
        <v>2</v>
      </c>
      <c r="L1024">
        <v>2</v>
      </c>
      <c r="M1024">
        <v>21728</v>
      </c>
      <c r="O1024" s="2" t="str">
        <f>TRIM(SampleSuperstore3[[#This Row],[City]])</f>
        <v>Philadelphia</v>
      </c>
      <c r="P1024" s="2" t="str">
        <f>TRIM(SampleSuperstore3[[#This Row],[State]])</f>
        <v>Pennsylvania</v>
      </c>
      <c r="Q1024" s="2" t="str">
        <f t="shared" si="15"/>
        <v>Philadelphia Pennsylvania</v>
      </c>
      <c r="R1024" s="6" t="s">
        <v>43</v>
      </c>
      <c r="S1024" s="2" t="s">
        <v>811</v>
      </c>
      <c r="T1024" s="2" t="s">
        <v>812</v>
      </c>
      <c r="U1024" t="s">
        <v>90</v>
      </c>
    </row>
    <row r="1025" spans="1:21" x14ac:dyDescent="0.3">
      <c r="A1025" t="s">
        <v>62</v>
      </c>
      <c r="B1025" t="s">
        <v>44</v>
      </c>
      <c r="C1025" t="s">
        <v>15</v>
      </c>
      <c r="D1025" t="s">
        <v>23</v>
      </c>
      <c r="E1025" t="s">
        <v>24</v>
      </c>
      <c r="F1025">
        <v>90045</v>
      </c>
      <c r="G1025" t="s">
        <v>25</v>
      </c>
      <c r="H1025" t="s">
        <v>26</v>
      </c>
      <c r="I1025" t="s">
        <v>37</v>
      </c>
      <c r="J1025">
        <v>11808</v>
      </c>
      <c r="K1025">
        <v>2</v>
      </c>
      <c r="L1025">
        <v>2</v>
      </c>
      <c r="M1025">
        <v>42804</v>
      </c>
      <c r="O1025" s="2" t="str">
        <f>TRIM(SampleSuperstore3[[#This Row],[City]])</f>
        <v>Los Angeles</v>
      </c>
      <c r="P1025" s="2" t="str">
        <f>TRIM(SampleSuperstore3[[#This Row],[State]])</f>
        <v>California</v>
      </c>
      <c r="Q1025" s="2" t="str">
        <f t="shared" si="15"/>
        <v>Los Angeles California</v>
      </c>
      <c r="R1025" s="6" t="s">
        <v>43</v>
      </c>
      <c r="S1025" s="2" t="s">
        <v>811</v>
      </c>
      <c r="T1025" s="2" t="s">
        <v>812</v>
      </c>
      <c r="U1025" t="s">
        <v>90</v>
      </c>
    </row>
    <row r="1026" spans="1:21" x14ac:dyDescent="0.3">
      <c r="A1026" t="s">
        <v>13</v>
      </c>
      <c r="B1026" t="s">
        <v>44</v>
      </c>
      <c r="C1026" t="s">
        <v>15</v>
      </c>
      <c r="D1026" t="s">
        <v>82</v>
      </c>
      <c r="E1026" t="s">
        <v>104</v>
      </c>
      <c r="F1026">
        <v>45503</v>
      </c>
      <c r="G1026" t="s">
        <v>57</v>
      </c>
      <c r="H1026" t="s">
        <v>26</v>
      </c>
      <c r="I1026" t="s">
        <v>41</v>
      </c>
      <c r="J1026">
        <v>15552</v>
      </c>
      <c r="K1026">
        <v>3</v>
      </c>
      <c r="L1026">
        <v>2</v>
      </c>
      <c r="M1026">
        <v>54432</v>
      </c>
      <c r="O1026" s="2" t="str">
        <f>TRIM(SampleSuperstore3[[#This Row],[City]])</f>
        <v>Springfield</v>
      </c>
      <c r="P1026" s="2" t="str">
        <f>TRIM(SampleSuperstore3[[#This Row],[State]])</f>
        <v>Ohio</v>
      </c>
      <c r="Q1026" s="2" t="str">
        <f t="shared" si="15"/>
        <v>Springfield Ohio</v>
      </c>
      <c r="R1026" s="6" t="s">
        <v>55</v>
      </c>
      <c r="S1026" s="2" t="s">
        <v>56</v>
      </c>
      <c r="T1026" s="2"/>
    </row>
    <row r="1027" spans="1:21" x14ac:dyDescent="0.3">
      <c r="A1027" t="s">
        <v>13</v>
      </c>
      <c r="B1027" t="s">
        <v>44</v>
      </c>
      <c r="C1027" t="s">
        <v>15</v>
      </c>
      <c r="D1027" t="s">
        <v>82</v>
      </c>
      <c r="E1027" t="s">
        <v>104</v>
      </c>
      <c r="F1027">
        <v>45503</v>
      </c>
      <c r="G1027" t="s">
        <v>57</v>
      </c>
      <c r="H1027" t="s">
        <v>26</v>
      </c>
      <c r="I1027" t="s">
        <v>41</v>
      </c>
      <c r="J1027">
        <v>63312</v>
      </c>
      <c r="K1027">
        <v>3</v>
      </c>
      <c r="L1027">
        <v>2</v>
      </c>
      <c r="M1027">
        <v>205764</v>
      </c>
      <c r="O1027" s="2" t="str">
        <f>TRIM(SampleSuperstore3[[#This Row],[City]])</f>
        <v>Springfield</v>
      </c>
      <c r="P1027" s="2" t="str">
        <f>TRIM(SampleSuperstore3[[#This Row],[State]])</f>
        <v>Ohio</v>
      </c>
      <c r="Q1027" s="2" t="str">
        <f t="shared" ref="Q1027:Q1090" si="16">_xlfn.CONCAT(O1027," ",P1027)</f>
        <v>Springfield Ohio</v>
      </c>
      <c r="R1027" s="6" t="s">
        <v>626</v>
      </c>
      <c r="S1027" s="2" t="s">
        <v>627</v>
      </c>
      <c r="T1027" s="2" t="s">
        <v>24</v>
      </c>
    </row>
    <row r="1028" spans="1:21" x14ac:dyDescent="0.3">
      <c r="A1028" t="s">
        <v>13</v>
      </c>
      <c r="B1028" t="s">
        <v>44</v>
      </c>
      <c r="C1028" t="s">
        <v>15</v>
      </c>
      <c r="D1028" t="s">
        <v>82</v>
      </c>
      <c r="E1028" t="s">
        <v>104</v>
      </c>
      <c r="F1028">
        <v>45503</v>
      </c>
      <c r="G1028" t="s">
        <v>57</v>
      </c>
      <c r="H1028" t="s">
        <v>35</v>
      </c>
      <c r="I1028" t="s">
        <v>36</v>
      </c>
      <c r="J1028">
        <v>15588</v>
      </c>
      <c r="K1028">
        <v>2</v>
      </c>
      <c r="L1028">
        <v>4</v>
      </c>
      <c r="M1028">
        <v>-98724</v>
      </c>
      <c r="O1028" s="2" t="str">
        <f>TRIM(SampleSuperstore3[[#This Row],[City]])</f>
        <v>Springfield</v>
      </c>
      <c r="P1028" s="2" t="str">
        <f>TRIM(SampleSuperstore3[[#This Row],[State]])</f>
        <v>Ohio</v>
      </c>
      <c r="Q1028" s="2" t="str">
        <f t="shared" si="16"/>
        <v>Springfield Ohio</v>
      </c>
      <c r="R1028" s="6" t="s">
        <v>82</v>
      </c>
      <c r="S1028" s="2" t="s">
        <v>104</v>
      </c>
      <c r="T1028" s="2"/>
    </row>
    <row r="1029" spans="1:21" x14ac:dyDescent="0.3">
      <c r="A1029" t="s">
        <v>28</v>
      </c>
      <c r="B1029" t="s">
        <v>22</v>
      </c>
      <c r="C1029" t="s">
        <v>15</v>
      </c>
      <c r="D1029" t="s">
        <v>157</v>
      </c>
      <c r="E1029" t="s">
        <v>132</v>
      </c>
      <c r="F1029">
        <v>7601</v>
      </c>
      <c r="G1029" t="s">
        <v>57</v>
      </c>
      <c r="H1029" t="s">
        <v>26</v>
      </c>
      <c r="I1029" t="s">
        <v>41</v>
      </c>
      <c r="J1029">
        <v>1772</v>
      </c>
      <c r="K1029">
        <v>5</v>
      </c>
      <c r="L1029">
        <v>0</v>
      </c>
      <c r="M1029">
        <v>83284</v>
      </c>
      <c r="O1029" s="2" t="str">
        <f>TRIM(SampleSuperstore3[[#This Row],[City]])</f>
        <v>Hackensack</v>
      </c>
      <c r="P1029" s="2" t="str">
        <f>TRIM(SampleSuperstore3[[#This Row],[State]])</f>
        <v>New Jersey</v>
      </c>
      <c r="Q1029" s="2" t="str">
        <f t="shared" si="16"/>
        <v>Hackensack New Jersey</v>
      </c>
      <c r="R1029" s="6" t="s">
        <v>82</v>
      </c>
      <c r="S1029" s="2" t="s">
        <v>104</v>
      </c>
      <c r="T1029" s="2"/>
    </row>
    <row r="1030" spans="1:21" x14ac:dyDescent="0.3">
      <c r="A1030" t="s">
        <v>28</v>
      </c>
      <c r="B1030" t="s">
        <v>22</v>
      </c>
      <c r="C1030" t="s">
        <v>15</v>
      </c>
      <c r="D1030" t="s">
        <v>157</v>
      </c>
      <c r="E1030" t="s">
        <v>132</v>
      </c>
      <c r="F1030">
        <v>7601</v>
      </c>
      <c r="G1030" t="s">
        <v>57</v>
      </c>
      <c r="H1030" t="s">
        <v>35</v>
      </c>
      <c r="I1030" t="s">
        <v>36</v>
      </c>
      <c r="J1030">
        <v>19797</v>
      </c>
      <c r="K1030">
        <v>3</v>
      </c>
      <c r="L1030">
        <v>0</v>
      </c>
      <c r="M1030">
        <v>574113</v>
      </c>
      <c r="O1030" s="2" t="str">
        <f>TRIM(SampleSuperstore3[[#This Row],[City]])</f>
        <v>Hackensack</v>
      </c>
      <c r="P1030" s="2" t="str">
        <f>TRIM(SampleSuperstore3[[#This Row],[State]])</f>
        <v>New Jersey</v>
      </c>
      <c r="Q1030" s="2" t="str">
        <f t="shared" si="16"/>
        <v>Hackensack New Jersey</v>
      </c>
      <c r="R1030" s="6" t="s">
        <v>82</v>
      </c>
      <c r="S1030" s="2" t="s">
        <v>104</v>
      </c>
      <c r="T1030" s="2"/>
    </row>
    <row r="1031" spans="1:21" x14ac:dyDescent="0.3">
      <c r="A1031" t="s">
        <v>28</v>
      </c>
      <c r="B1031" t="s">
        <v>22</v>
      </c>
      <c r="C1031" t="s">
        <v>15</v>
      </c>
      <c r="D1031" t="s">
        <v>157</v>
      </c>
      <c r="E1031" t="s">
        <v>132</v>
      </c>
      <c r="F1031">
        <v>7601</v>
      </c>
      <c r="G1031" t="s">
        <v>57</v>
      </c>
      <c r="H1031" t="s">
        <v>19</v>
      </c>
      <c r="I1031" t="s">
        <v>21</v>
      </c>
      <c r="J1031">
        <v>85494</v>
      </c>
      <c r="K1031">
        <v>3</v>
      </c>
      <c r="L1031">
        <v>0</v>
      </c>
      <c r="M1031">
        <v>213735</v>
      </c>
      <c r="O1031" s="2" t="str">
        <f>TRIM(SampleSuperstore3[[#This Row],[City]])</f>
        <v>Hackensack</v>
      </c>
      <c r="P1031" s="2" t="str">
        <f>TRIM(SampleSuperstore3[[#This Row],[State]])</f>
        <v>New Jersey</v>
      </c>
      <c r="Q1031" s="2" t="str">
        <f t="shared" si="16"/>
        <v>Hackensack New Jersey</v>
      </c>
      <c r="R1031" s="6" t="s">
        <v>157</v>
      </c>
      <c r="S1031" s="2" t="s">
        <v>634</v>
      </c>
      <c r="T1031" s="2" t="s">
        <v>808</v>
      </c>
    </row>
    <row r="1032" spans="1:21" x14ac:dyDescent="0.3">
      <c r="A1032" t="s">
        <v>28</v>
      </c>
      <c r="B1032" t="s">
        <v>22</v>
      </c>
      <c r="C1032" t="s">
        <v>15</v>
      </c>
      <c r="D1032" t="s">
        <v>157</v>
      </c>
      <c r="E1032" t="s">
        <v>132</v>
      </c>
      <c r="F1032">
        <v>7601</v>
      </c>
      <c r="G1032" t="s">
        <v>57</v>
      </c>
      <c r="H1032" t="s">
        <v>19</v>
      </c>
      <c r="I1032" t="s">
        <v>33</v>
      </c>
      <c r="J1032">
        <v>12411</v>
      </c>
      <c r="K1032">
        <v>9</v>
      </c>
      <c r="L1032">
        <v>0</v>
      </c>
      <c r="M1032">
        <v>521262</v>
      </c>
      <c r="O1032" s="2" t="str">
        <f>TRIM(SampleSuperstore3[[#This Row],[City]])</f>
        <v>Hackensack</v>
      </c>
      <c r="P1032" s="2" t="str">
        <f>TRIM(SampleSuperstore3[[#This Row],[State]])</f>
        <v>New Jersey</v>
      </c>
      <c r="Q1032" s="2" t="str">
        <f t="shared" si="16"/>
        <v>Hackensack New Jersey</v>
      </c>
      <c r="R1032" s="6" t="s">
        <v>157</v>
      </c>
      <c r="S1032" s="2" t="s">
        <v>634</v>
      </c>
      <c r="T1032" s="2" t="s">
        <v>808</v>
      </c>
    </row>
    <row r="1033" spans="1:21" x14ac:dyDescent="0.3">
      <c r="A1033" t="s">
        <v>28</v>
      </c>
      <c r="B1033" t="s">
        <v>22</v>
      </c>
      <c r="C1033" t="s">
        <v>15</v>
      </c>
      <c r="D1033" t="s">
        <v>157</v>
      </c>
      <c r="E1033" t="s">
        <v>132</v>
      </c>
      <c r="F1033">
        <v>7601</v>
      </c>
      <c r="G1033" t="s">
        <v>57</v>
      </c>
      <c r="H1033" t="s">
        <v>26</v>
      </c>
      <c r="I1033" t="s">
        <v>27</v>
      </c>
      <c r="J1033">
        <v>144</v>
      </c>
      <c r="K1033">
        <v>5</v>
      </c>
      <c r="L1033">
        <v>0</v>
      </c>
      <c r="M1033">
        <v>7056</v>
      </c>
      <c r="O1033" s="2" t="str">
        <f>TRIM(SampleSuperstore3[[#This Row],[City]])</f>
        <v>Hackensack</v>
      </c>
      <c r="P1033" s="2" t="str">
        <f>TRIM(SampleSuperstore3[[#This Row],[State]])</f>
        <v>New Jersey</v>
      </c>
      <c r="Q1033" s="2" t="str">
        <f t="shared" si="16"/>
        <v>Hackensack New Jersey</v>
      </c>
      <c r="R1033" s="6" t="s">
        <v>157</v>
      </c>
      <c r="S1033" s="2" t="s">
        <v>634</v>
      </c>
      <c r="T1033" s="2" t="s">
        <v>808</v>
      </c>
    </row>
    <row r="1034" spans="1:21" x14ac:dyDescent="0.3">
      <c r="A1034" t="s">
        <v>62</v>
      </c>
      <c r="B1034" t="s">
        <v>14</v>
      </c>
      <c r="C1034" t="s">
        <v>15</v>
      </c>
      <c r="D1034" t="s">
        <v>148</v>
      </c>
      <c r="E1034" t="s">
        <v>104</v>
      </c>
      <c r="F1034">
        <v>45231</v>
      </c>
      <c r="G1034" t="s">
        <v>57</v>
      </c>
      <c r="H1034" t="s">
        <v>26</v>
      </c>
      <c r="I1034" t="s">
        <v>41</v>
      </c>
      <c r="J1034">
        <v>15696</v>
      </c>
      <c r="K1034">
        <v>3</v>
      </c>
      <c r="L1034">
        <v>2</v>
      </c>
      <c r="M1034">
        <v>51012</v>
      </c>
      <c r="O1034" s="2" t="str">
        <f>TRIM(SampleSuperstore3[[#This Row],[City]])</f>
        <v>Cincinnati</v>
      </c>
      <c r="P1034" s="2" t="str">
        <f>TRIM(SampleSuperstore3[[#This Row],[State]])</f>
        <v>Ohio</v>
      </c>
      <c r="Q1034" s="2" t="str">
        <f t="shared" si="16"/>
        <v>Cincinnati Ohio</v>
      </c>
      <c r="R1034" s="6" t="s">
        <v>157</v>
      </c>
      <c r="S1034" s="2" t="s">
        <v>634</v>
      </c>
      <c r="T1034" s="2" t="s">
        <v>808</v>
      </c>
    </row>
    <row r="1035" spans="1:21" x14ac:dyDescent="0.3">
      <c r="A1035" t="s">
        <v>62</v>
      </c>
      <c r="B1035" t="s">
        <v>14</v>
      </c>
      <c r="C1035" t="s">
        <v>15</v>
      </c>
      <c r="D1035" t="s">
        <v>148</v>
      </c>
      <c r="E1035" t="s">
        <v>104</v>
      </c>
      <c r="F1035">
        <v>45231</v>
      </c>
      <c r="G1035" t="s">
        <v>57</v>
      </c>
      <c r="H1035" t="s">
        <v>26</v>
      </c>
      <c r="I1035" t="s">
        <v>37</v>
      </c>
      <c r="J1035">
        <v>2628</v>
      </c>
      <c r="K1035">
        <v>2</v>
      </c>
      <c r="L1035">
        <v>7</v>
      </c>
      <c r="M1035">
        <v>-19272</v>
      </c>
      <c r="O1035" s="2" t="str">
        <f>TRIM(SampleSuperstore3[[#This Row],[City]])</f>
        <v>Cincinnati</v>
      </c>
      <c r="P1035" s="2" t="str">
        <f>TRIM(SampleSuperstore3[[#This Row],[State]])</f>
        <v>Ohio</v>
      </c>
      <c r="Q1035" s="2" t="str">
        <f t="shared" si="16"/>
        <v>Cincinnati Ohio</v>
      </c>
      <c r="R1035" s="6" t="s">
        <v>157</v>
      </c>
      <c r="S1035" s="2" t="s">
        <v>634</v>
      </c>
      <c r="T1035" s="2" t="s">
        <v>808</v>
      </c>
    </row>
    <row r="1036" spans="1:21" x14ac:dyDescent="0.3">
      <c r="A1036" t="s">
        <v>62</v>
      </c>
      <c r="B1036" t="s">
        <v>14</v>
      </c>
      <c r="C1036" t="s">
        <v>15</v>
      </c>
      <c r="D1036" t="s">
        <v>148</v>
      </c>
      <c r="E1036" t="s">
        <v>104</v>
      </c>
      <c r="F1036">
        <v>45231</v>
      </c>
      <c r="G1036" t="s">
        <v>57</v>
      </c>
      <c r="H1036" t="s">
        <v>26</v>
      </c>
      <c r="I1036" t="s">
        <v>37</v>
      </c>
      <c r="J1036">
        <v>14427</v>
      </c>
      <c r="K1036">
        <v>3</v>
      </c>
      <c r="L1036">
        <v>7</v>
      </c>
      <c r="M1036">
        <v>-105798</v>
      </c>
      <c r="O1036" s="2" t="str">
        <f>TRIM(SampleSuperstore3[[#This Row],[City]])</f>
        <v>Cincinnati</v>
      </c>
      <c r="P1036" s="2" t="str">
        <f>TRIM(SampleSuperstore3[[#This Row],[State]])</f>
        <v>Ohio</v>
      </c>
      <c r="Q1036" s="2" t="str">
        <f t="shared" si="16"/>
        <v>Cincinnati Ohio</v>
      </c>
      <c r="R1036" s="6" t="s">
        <v>148</v>
      </c>
      <c r="S1036" s="2" t="s">
        <v>104</v>
      </c>
      <c r="T1036" s="2"/>
    </row>
    <row r="1037" spans="1:21" x14ac:dyDescent="0.3">
      <c r="A1037" t="s">
        <v>28</v>
      </c>
      <c r="B1037" t="s">
        <v>44</v>
      </c>
      <c r="C1037" t="s">
        <v>15</v>
      </c>
      <c r="D1037" t="s">
        <v>262</v>
      </c>
      <c r="E1037" t="s">
        <v>112</v>
      </c>
      <c r="F1037">
        <v>65109</v>
      </c>
      <c r="G1037" t="s">
        <v>47</v>
      </c>
      <c r="H1037" t="s">
        <v>19</v>
      </c>
      <c r="I1037" t="s">
        <v>33</v>
      </c>
      <c r="J1037">
        <v>8662</v>
      </c>
      <c r="K1037">
        <v>2</v>
      </c>
      <c r="L1037">
        <v>0</v>
      </c>
      <c r="M1037">
        <v>8662</v>
      </c>
      <c r="O1037" s="2" t="str">
        <f>TRIM(SampleSuperstore3[[#This Row],[City]])</f>
        <v>Jefferson City</v>
      </c>
      <c r="P1037" s="2" t="str">
        <f>TRIM(SampleSuperstore3[[#This Row],[State]])</f>
        <v>Missouri</v>
      </c>
      <c r="Q1037" s="2" t="str">
        <f t="shared" si="16"/>
        <v>Jefferson City Missouri</v>
      </c>
      <c r="R1037" s="6" t="s">
        <v>148</v>
      </c>
      <c r="S1037" s="2" t="s">
        <v>104</v>
      </c>
      <c r="T1037" s="2"/>
    </row>
    <row r="1038" spans="1:21" x14ac:dyDescent="0.3">
      <c r="A1038" t="s">
        <v>62</v>
      </c>
      <c r="B1038" t="s">
        <v>14</v>
      </c>
      <c r="C1038" t="s">
        <v>15</v>
      </c>
      <c r="D1038" t="s">
        <v>23</v>
      </c>
      <c r="E1038" t="s">
        <v>24</v>
      </c>
      <c r="F1038">
        <v>90004</v>
      </c>
      <c r="G1038" t="s">
        <v>25</v>
      </c>
      <c r="H1038" t="s">
        <v>26</v>
      </c>
      <c r="I1038" t="s">
        <v>37</v>
      </c>
      <c r="J1038">
        <v>36624</v>
      </c>
      <c r="K1038">
        <v>3</v>
      </c>
      <c r="L1038">
        <v>2</v>
      </c>
      <c r="M1038">
        <v>13734</v>
      </c>
      <c r="O1038" s="2" t="str">
        <f>TRIM(SampleSuperstore3[[#This Row],[City]])</f>
        <v>Los Angeles</v>
      </c>
      <c r="P1038" s="2" t="str">
        <f>TRIM(SampleSuperstore3[[#This Row],[State]])</f>
        <v>California</v>
      </c>
      <c r="Q1038" s="2" t="str">
        <f t="shared" si="16"/>
        <v>Los Angeles California</v>
      </c>
      <c r="R1038" s="6" t="s">
        <v>148</v>
      </c>
      <c r="S1038" s="2" t="s">
        <v>104</v>
      </c>
      <c r="T1038" s="2"/>
    </row>
    <row r="1039" spans="1:21" x14ac:dyDescent="0.3">
      <c r="A1039" t="s">
        <v>62</v>
      </c>
      <c r="B1039" t="s">
        <v>14</v>
      </c>
      <c r="C1039" t="s">
        <v>15</v>
      </c>
      <c r="D1039" t="s">
        <v>223</v>
      </c>
      <c r="E1039" t="s">
        <v>40</v>
      </c>
      <c r="F1039">
        <v>27217</v>
      </c>
      <c r="G1039" t="s">
        <v>18</v>
      </c>
      <c r="H1039" t="s">
        <v>26</v>
      </c>
      <c r="I1039" t="s">
        <v>34</v>
      </c>
      <c r="J1039">
        <v>23968</v>
      </c>
      <c r="K1039">
        <v>7</v>
      </c>
      <c r="L1039">
        <v>2</v>
      </c>
      <c r="M1039">
        <v>26964</v>
      </c>
      <c r="O1039" s="2" t="str">
        <f>TRIM(SampleSuperstore3[[#This Row],[City]])</f>
        <v>Burlington</v>
      </c>
      <c r="P1039" s="2" t="str">
        <f>TRIM(SampleSuperstore3[[#This Row],[State]])</f>
        <v>North Carolina</v>
      </c>
      <c r="Q1039" s="2" t="str">
        <f t="shared" si="16"/>
        <v>Burlington North Carolina</v>
      </c>
      <c r="R1039" s="6" t="s">
        <v>689</v>
      </c>
      <c r="S1039" s="2" t="s">
        <v>3</v>
      </c>
      <c r="T1039" s="2" t="s">
        <v>112</v>
      </c>
    </row>
    <row r="1040" spans="1:21" x14ac:dyDescent="0.3">
      <c r="A1040" t="s">
        <v>62</v>
      </c>
      <c r="B1040" t="s">
        <v>14</v>
      </c>
      <c r="C1040" t="s">
        <v>15</v>
      </c>
      <c r="D1040" t="s">
        <v>223</v>
      </c>
      <c r="E1040" t="s">
        <v>40</v>
      </c>
      <c r="F1040">
        <v>27217</v>
      </c>
      <c r="G1040" t="s">
        <v>18</v>
      </c>
      <c r="H1040" t="s">
        <v>26</v>
      </c>
      <c r="I1040" t="s">
        <v>34</v>
      </c>
      <c r="J1040">
        <v>28728</v>
      </c>
      <c r="K1040">
        <v>3</v>
      </c>
      <c r="L1040">
        <v>2</v>
      </c>
      <c r="M1040">
        <v>17955</v>
      </c>
      <c r="O1040" s="2" t="str">
        <f>TRIM(SampleSuperstore3[[#This Row],[City]])</f>
        <v>Burlington</v>
      </c>
      <c r="P1040" s="2" t="str">
        <f>TRIM(SampleSuperstore3[[#This Row],[State]])</f>
        <v>North Carolina</v>
      </c>
      <c r="Q1040" s="2" t="str">
        <f t="shared" si="16"/>
        <v>Burlington North Carolina</v>
      </c>
      <c r="R1040" s="6" t="s">
        <v>626</v>
      </c>
      <c r="S1040" s="2" t="s">
        <v>627</v>
      </c>
      <c r="T1040" s="2" t="s">
        <v>24</v>
      </c>
    </row>
    <row r="1041" spans="1:22" x14ac:dyDescent="0.3">
      <c r="A1041" t="s">
        <v>28</v>
      </c>
      <c r="B1041" t="s">
        <v>44</v>
      </c>
      <c r="C1041" t="s">
        <v>15</v>
      </c>
      <c r="D1041" t="s">
        <v>263</v>
      </c>
      <c r="E1041" t="s">
        <v>112</v>
      </c>
      <c r="F1041">
        <v>63376</v>
      </c>
      <c r="G1041" t="s">
        <v>47</v>
      </c>
      <c r="H1041" t="s">
        <v>19</v>
      </c>
      <c r="I1041" t="s">
        <v>31</v>
      </c>
      <c r="J1041">
        <v>69716</v>
      </c>
      <c r="K1041">
        <v>4</v>
      </c>
      <c r="L1041">
        <v>0</v>
      </c>
      <c r="M1041">
        <v>1464036</v>
      </c>
      <c r="O1041" s="2" t="str">
        <f>TRIM(SampleSuperstore3[[#This Row],[City]])</f>
        <v>Saint Peters</v>
      </c>
      <c r="P1041" s="2" t="str">
        <f>TRIM(SampleSuperstore3[[#This Row],[State]])</f>
        <v>Missouri</v>
      </c>
      <c r="Q1041" s="2" t="str">
        <f t="shared" si="16"/>
        <v>Saint Peters Missouri</v>
      </c>
      <c r="R1041" s="6" t="s">
        <v>223</v>
      </c>
      <c r="S1041" s="2" t="s">
        <v>704</v>
      </c>
      <c r="T1041" s="2" t="s">
        <v>806</v>
      </c>
    </row>
    <row r="1042" spans="1:22" x14ac:dyDescent="0.3">
      <c r="A1042" t="s">
        <v>13</v>
      </c>
      <c r="B1042" t="s">
        <v>14</v>
      </c>
      <c r="C1042" t="s">
        <v>15</v>
      </c>
      <c r="D1042" t="s">
        <v>75</v>
      </c>
      <c r="E1042" t="s">
        <v>76</v>
      </c>
      <c r="F1042">
        <v>10035</v>
      </c>
      <c r="G1042" t="s">
        <v>57</v>
      </c>
      <c r="H1042" t="s">
        <v>35</v>
      </c>
      <c r="I1042" t="s">
        <v>59</v>
      </c>
      <c r="J1042">
        <v>3186</v>
      </c>
      <c r="K1042">
        <v>2</v>
      </c>
      <c r="L1042">
        <v>0</v>
      </c>
      <c r="M1042">
        <v>11151</v>
      </c>
      <c r="O1042" s="2" t="str">
        <f>TRIM(SampleSuperstore3[[#This Row],[City]])</f>
        <v>New York City</v>
      </c>
      <c r="P1042" s="2" t="str">
        <f>TRIM(SampleSuperstore3[[#This Row],[State]])</f>
        <v>New York</v>
      </c>
      <c r="Q1042" s="2" t="str">
        <f t="shared" si="16"/>
        <v>New York City New York</v>
      </c>
      <c r="R1042" s="6" t="s">
        <v>223</v>
      </c>
      <c r="S1042" s="2" t="s">
        <v>704</v>
      </c>
      <c r="T1042" s="2" t="s">
        <v>806</v>
      </c>
    </row>
    <row r="1043" spans="1:22" x14ac:dyDescent="0.3">
      <c r="A1043" t="s">
        <v>13</v>
      </c>
      <c r="B1043" t="s">
        <v>14</v>
      </c>
      <c r="C1043" t="s">
        <v>15</v>
      </c>
      <c r="D1043" t="s">
        <v>75</v>
      </c>
      <c r="E1043" t="s">
        <v>76</v>
      </c>
      <c r="F1043">
        <v>10035</v>
      </c>
      <c r="G1043" t="s">
        <v>57</v>
      </c>
      <c r="H1043" t="s">
        <v>19</v>
      </c>
      <c r="I1043" t="s">
        <v>20</v>
      </c>
      <c r="J1043">
        <v>722352</v>
      </c>
      <c r="K1043">
        <v>3</v>
      </c>
      <c r="L1043">
        <v>2</v>
      </c>
      <c r="M1043">
        <v>90294</v>
      </c>
      <c r="O1043" s="2" t="str">
        <f>TRIM(SampleSuperstore3[[#This Row],[City]])</f>
        <v>New York City</v>
      </c>
      <c r="P1043" s="2" t="str">
        <f>TRIM(SampleSuperstore3[[#This Row],[State]])</f>
        <v>New York</v>
      </c>
      <c r="Q1043" s="2" t="str">
        <f t="shared" si="16"/>
        <v>New York City New York</v>
      </c>
      <c r="R1043" s="6" t="s">
        <v>636</v>
      </c>
      <c r="S1043" s="2" t="s">
        <v>690</v>
      </c>
      <c r="T1043" s="2" t="s">
        <v>112</v>
      </c>
    </row>
    <row r="1044" spans="1:22" x14ac:dyDescent="0.3">
      <c r="A1044" t="s">
        <v>62</v>
      </c>
      <c r="B1044" t="s">
        <v>22</v>
      </c>
      <c r="C1044" t="s">
        <v>15</v>
      </c>
      <c r="D1044" t="s">
        <v>79</v>
      </c>
      <c r="E1044" t="s">
        <v>65</v>
      </c>
      <c r="F1044">
        <v>60610</v>
      </c>
      <c r="G1044" t="s">
        <v>47</v>
      </c>
      <c r="H1044" t="s">
        <v>26</v>
      </c>
      <c r="I1044" t="s">
        <v>34</v>
      </c>
      <c r="J1044">
        <v>884</v>
      </c>
      <c r="K1044">
        <v>5</v>
      </c>
      <c r="L1044">
        <v>2</v>
      </c>
      <c r="M1044">
        <v>29835</v>
      </c>
      <c r="O1044" s="2" t="str">
        <f>TRIM(SampleSuperstore3[[#This Row],[City]])</f>
        <v>Chicago</v>
      </c>
      <c r="P1044" s="2" t="str">
        <f>TRIM(SampleSuperstore3[[#This Row],[State]])</f>
        <v>Illinois</v>
      </c>
      <c r="Q1044" s="2" t="str">
        <f t="shared" si="16"/>
        <v>Chicago Illinois</v>
      </c>
      <c r="R1044" s="6" t="s">
        <v>634</v>
      </c>
      <c r="S1044" s="2" t="s">
        <v>369</v>
      </c>
      <c r="T1044" s="2" t="s">
        <v>3</v>
      </c>
      <c r="U1044" t="s">
        <v>634</v>
      </c>
      <c r="V1044" t="s">
        <v>369</v>
      </c>
    </row>
    <row r="1045" spans="1:22" x14ac:dyDescent="0.3">
      <c r="A1045" t="s">
        <v>62</v>
      </c>
      <c r="B1045" t="s">
        <v>22</v>
      </c>
      <c r="C1045" t="s">
        <v>15</v>
      </c>
      <c r="D1045" t="s">
        <v>79</v>
      </c>
      <c r="E1045" t="s">
        <v>65</v>
      </c>
      <c r="F1045">
        <v>60610</v>
      </c>
      <c r="G1045" t="s">
        <v>47</v>
      </c>
      <c r="H1045" t="s">
        <v>26</v>
      </c>
      <c r="I1045" t="s">
        <v>38</v>
      </c>
      <c r="J1045">
        <v>58464</v>
      </c>
      <c r="K1045">
        <v>9</v>
      </c>
      <c r="L1045">
        <v>8</v>
      </c>
      <c r="M1045">
        <v>-14616</v>
      </c>
      <c r="O1045" s="2" t="str">
        <f>TRIM(SampleSuperstore3[[#This Row],[City]])</f>
        <v>Chicago</v>
      </c>
      <c r="P1045" s="2" t="str">
        <f>TRIM(SampleSuperstore3[[#This Row],[State]])</f>
        <v>Illinois</v>
      </c>
      <c r="Q1045" s="2" t="str">
        <f t="shared" si="16"/>
        <v>Chicago Illinois</v>
      </c>
      <c r="R1045" s="6" t="s">
        <v>634</v>
      </c>
      <c r="S1045" s="2" t="s">
        <v>369</v>
      </c>
      <c r="T1045" s="2" t="s">
        <v>3</v>
      </c>
      <c r="U1045" t="s">
        <v>634</v>
      </c>
      <c r="V1045" t="s">
        <v>369</v>
      </c>
    </row>
    <row r="1046" spans="1:22" x14ac:dyDescent="0.3">
      <c r="A1046" t="s">
        <v>28</v>
      </c>
      <c r="B1046" t="s">
        <v>44</v>
      </c>
      <c r="C1046" t="s">
        <v>15</v>
      </c>
      <c r="D1046" t="s">
        <v>264</v>
      </c>
      <c r="E1046" t="s">
        <v>65</v>
      </c>
      <c r="F1046">
        <v>61107</v>
      </c>
      <c r="G1046" t="s">
        <v>47</v>
      </c>
      <c r="H1046" t="s">
        <v>19</v>
      </c>
      <c r="I1046" t="s">
        <v>21</v>
      </c>
      <c r="J1046">
        <v>254604</v>
      </c>
      <c r="K1046">
        <v>14</v>
      </c>
      <c r="L1046">
        <v>3</v>
      </c>
      <c r="M1046">
        <v>-18186</v>
      </c>
      <c r="O1046" s="2" t="str">
        <f>TRIM(SampleSuperstore3[[#This Row],[City]])</f>
        <v>Rockford</v>
      </c>
      <c r="P1046" s="2" t="str">
        <f>TRIM(SampleSuperstore3[[#This Row],[State]])</f>
        <v>Illinois</v>
      </c>
      <c r="Q1046" s="2" t="str">
        <f t="shared" si="16"/>
        <v>Rockford Illinois</v>
      </c>
      <c r="R1046" s="6" t="s">
        <v>79</v>
      </c>
      <c r="S1046" s="2" t="s">
        <v>65</v>
      </c>
      <c r="T1046" s="2"/>
    </row>
    <row r="1047" spans="1:22" x14ac:dyDescent="0.3">
      <c r="A1047" t="s">
        <v>28</v>
      </c>
      <c r="B1047" t="s">
        <v>14</v>
      </c>
      <c r="C1047" t="s">
        <v>15</v>
      </c>
      <c r="D1047" t="s">
        <v>180</v>
      </c>
      <c r="E1047" t="s">
        <v>30</v>
      </c>
      <c r="F1047">
        <v>33142</v>
      </c>
      <c r="G1047" t="s">
        <v>18</v>
      </c>
      <c r="H1047" t="s">
        <v>35</v>
      </c>
      <c r="I1047" t="s">
        <v>36</v>
      </c>
      <c r="J1047">
        <v>136396</v>
      </c>
      <c r="K1047">
        <v>5</v>
      </c>
      <c r="L1047">
        <v>2</v>
      </c>
      <c r="M1047">
        <v>852475</v>
      </c>
      <c r="O1047" s="2" t="str">
        <f>TRIM(SampleSuperstore3[[#This Row],[City]])</f>
        <v>Miami</v>
      </c>
      <c r="P1047" s="2" t="str">
        <f>TRIM(SampleSuperstore3[[#This Row],[State]])</f>
        <v>Florida</v>
      </c>
      <c r="Q1047" s="2" t="str">
        <f t="shared" si="16"/>
        <v>Miami Florida</v>
      </c>
      <c r="R1047" s="6" t="s">
        <v>79</v>
      </c>
      <c r="S1047" s="2" t="s">
        <v>65</v>
      </c>
      <c r="T1047" s="2"/>
    </row>
    <row r="1048" spans="1:22" x14ac:dyDescent="0.3">
      <c r="A1048" t="s">
        <v>28</v>
      </c>
      <c r="B1048" t="s">
        <v>14</v>
      </c>
      <c r="C1048" t="s">
        <v>15</v>
      </c>
      <c r="D1048" t="s">
        <v>180</v>
      </c>
      <c r="E1048" t="s">
        <v>30</v>
      </c>
      <c r="F1048">
        <v>33142</v>
      </c>
      <c r="G1048" t="s">
        <v>18</v>
      </c>
      <c r="H1048" t="s">
        <v>19</v>
      </c>
      <c r="I1048" t="s">
        <v>33</v>
      </c>
      <c r="J1048">
        <v>10236</v>
      </c>
      <c r="K1048">
        <v>3</v>
      </c>
      <c r="L1048">
        <v>2</v>
      </c>
      <c r="M1048">
        <v>-38385</v>
      </c>
      <c r="O1048" s="2" t="str">
        <f>TRIM(SampleSuperstore3[[#This Row],[City]])</f>
        <v>Miami</v>
      </c>
      <c r="P1048" s="2" t="str">
        <f>TRIM(SampleSuperstore3[[#This Row],[State]])</f>
        <v>Florida</v>
      </c>
      <c r="Q1048" s="2" t="str">
        <f t="shared" si="16"/>
        <v>Miami Florida</v>
      </c>
      <c r="R1048" s="6" t="s">
        <v>264</v>
      </c>
      <c r="S1048" s="2" t="s">
        <v>65</v>
      </c>
      <c r="T1048" s="2"/>
    </row>
    <row r="1049" spans="1:22" x14ac:dyDescent="0.3">
      <c r="A1049" t="s">
        <v>13</v>
      </c>
      <c r="B1049" t="s">
        <v>14</v>
      </c>
      <c r="C1049" t="s">
        <v>15</v>
      </c>
      <c r="D1049" t="s">
        <v>52</v>
      </c>
      <c r="E1049" t="s">
        <v>24</v>
      </c>
      <c r="F1049">
        <v>94109</v>
      </c>
      <c r="G1049" t="s">
        <v>25</v>
      </c>
      <c r="H1049" t="s">
        <v>35</v>
      </c>
      <c r="I1049" t="s">
        <v>36</v>
      </c>
      <c r="J1049">
        <v>1113504</v>
      </c>
      <c r="K1049">
        <v>12</v>
      </c>
      <c r="L1049">
        <v>2</v>
      </c>
      <c r="M1049">
        <v>1252692</v>
      </c>
      <c r="O1049" s="2" t="str">
        <f>TRIM(SampleSuperstore3[[#This Row],[City]])</f>
        <v>San Francisco</v>
      </c>
      <c r="P1049" s="2" t="str">
        <f>TRIM(SampleSuperstore3[[#This Row],[State]])</f>
        <v>California</v>
      </c>
      <c r="Q1049" s="2" t="str">
        <f t="shared" si="16"/>
        <v>San Francisco California</v>
      </c>
      <c r="R1049" s="6" t="s">
        <v>180</v>
      </c>
      <c r="S1049" s="2" t="s">
        <v>30</v>
      </c>
      <c r="T1049" s="2"/>
    </row>
    <row r="1050" spans="1:22" x14ac:dyDescent="0.3">
      <c r="A1050" t="s">
        <v>13</v>
      </c>
      <c r="B1050" t="s">
        <v>14</v>
      </c>
      <c r="C1050" t="s">
        <v>15</v>
      </c>
      <c r="D1050" t="s">
        <v>52</v>
      </c>
      <c r="E1050" t="s">
        <v>24</v>
      </c>
      <c r="F1050">
        <v>94109</v>
      </c>
      <c r="G1050" t="s">
        <v>25</v>
      </c>
      <c r="H1050" t="s">
        <v>35</v>
      </c>
      <c r="I1050" t="s">
        <v>59</v>
      </c>
      <c r="J1050">
        <v>9999</v>
      </c>
      <c r="K1050">
        <v>1</v>
      </c>
      <c r="L1050">
        <v>0</v>
      </c>
      <c r="M1050">
        <v>379962</v>
      </c>
      <c r="O1050" s="2" t="str">
        <f>TRIM(SampleSuperstore3[[#This Row],[City]])</f>
        <v>San Francisco</v>
      </c>
      <c r="P1050" s="2" t="str">
        <f>TRIM(SampleSuperstore3[[#This Row],[State]])</f>
        <v>California</v>
      </c>
      <c r="Q1050" s="2" t="str">
        <f t="shared" si="16"/>
        <v>San Francisco California</v>
      </c>
      <c r="R1050" s="6" t="s">
        <v>180</v>
      </c>
      <c r="S1050" s="2" t="s">
        <v>30</v>
      </c>
      <c r="T1050" s="2"/>
    </row>
    <row r="1051" spans="1:22" x14ac:dyDescent="0.3">
      <c r="A1051" t="s">
        <v>62</v>
      </c>
      <c r="B1051" t="s">
        <v>22</v>
      </c>
      <c r="C1051" t="s">
        <v>15</v>
      </c>
      <c r="D1051" t="s">
        <v>55</v>
      </c>
      <c r="E1051" t="s">
        <v>56</v>
      </c>
      <c r="F1051">
        <v>19134</v>
      </c>
      <c r="G1051" t="s">
        <v>57</v>
      </c>
      <c r="H1051" t="s">
        <v>19</v>
      </c>
      <c r="I1051" t="s">
        <v>33</v>
      </c>
      <c r="J1051">
        <v>168464</v>
      </c>
      <c r="K1051">
        <v>2</v>
      </c>
      <c r="L1051">
        <v>2</v>
      </c>
      <c r="M1051">
        <v>-294812</v>
      </c>
      <c r="O1051" s="2" t="str">
        <f>TRIM(SampleSuperstore3[[#This Row],[City]])</f>
        <v>Philadelphia</v>
      </c>
      <c r="P1051" s="2" t="str">
        <f>TRIM(SampleSuperstore3[[#This Row],[State]])</f>
        <v>Pennsylvania</v>
      </c>
      <c r="Q1051" s="2" t="str">
        <f t="shared" si="16"/>
        <v>Philadelphia Pennsylvania</v>
      </c>
      <c r="R1051" s="6" t="s">
        <v>632</v>
      </c>
      <c r="S1051" s="2" t="s">
        <v>633</v>
      </c>
      <c r="T1051" s="2" t="s">
        <v>24</v>
      </c>
    </row>
    <row r="1052" spans="1:22" x14ac:dyDescent="0.3">
      <c r="A1052" t="s">
        <v>62</v>
      </c>
      <c r="B1052" t="s">
        <v>22</v>
      </c>
      <c r="C1052" t="s">
        <v>15</v>
      </c>
      <c r="D1052" t="s">
        <v>55</v>
      </c>
      <c r="E1052" t="s">
        <v>56</v>
      </c>
      <c r="F1052">
        <v>19134</v>
      </c>
      <c r="G1052" t="s">
        <v>57</v>
      </c>
      <c r="H1052" t="s">
        <v>26</v>
      </c>
      <c r="I1052" t="s">
        <v>41</v>
      </c>
      <c r="J1052">
        <v>672</v>
      </c>
      <c r="K1052">
        <v>2</v>
      </c>
      <c r="L1052">
        <v>2</v>
      </c>
      <c r="M1052">
        <v>2436</v>
      </c>
      <c r="O1052" s="2" t="str">
        <f>TRIM(SampleSuperstore3[[#This Row],[City]])</f>
        <v>Philadelphia</v>
      </c>
      <c r="P1052" s="2" t="str">
        <f>TRIM(SampleSuperstore3[[#This Row],[State]])</f>
        <v>Pennsylvania</v>
      </c>
      <c r="Q1052" s="2" t="str">
        <f t="shared" si="16"/>
        <v>Philadelphia Pennsylvania</v>
      </c>
      <c r="R1052" s="6" t="s">
        <v>632</v>
      </c>
      <c r="S1052" s="2" t="s">
        <v>633</v>
      </c>
      <c r="T1052" s="2" t="s">
        <v>24</v>
      </c>
    </row>
    <row r="1053" spans="1:22" x14ac:dyDescent="0.3">
      <c r="A1053" t="s">
        <v>62</v>
      </c>
      <c r="B1053" t="s">
        <v>22</v>
      </c>
      <c r="C1053" t="s">
        <v>15</v>
      </c>
      <c r="D1053" t="s">
        <v>55</v>
      </c>
      <c r="E1053" t="s">
        <v>56</v>
      </c>
      <c r="F1053">
        <v>19134</v>
      </c>
      <c r="G1053" t="s">
        <v>57</v>
      </c>
      <c r="H1053" t="s">
        <v>19</v>
      </c>
      <c r="I1053" t="s">
        <v>33</v>
      </c>
      <c r="J1053">
        <v>282888</v>
      </c>
      <c r="K1053">
        <v>9</v>
      </c>
      <c r="L1053">
        <v>2</v>
      </c>
      <c r="M1053">
        <v>565776</v>
      </c>
      <c r="O1053" s="2" t="str">
        <f>TRIM(SampleSuperstore3[[#This Row],[City]])</f>
        <v>Philadelphia</v>
      </c>
      <c r="P1053" s="2" t="str">
        <f>TRIM(SampleSuperstore3[[#This Row],[State]])</f>
        <v>Pennsylvania</v>
      </c>
      <c r="Q1053" s="2" t="str">
        <f t="shared" si="16"/>
        <v>Philadelphia Pennsylvania</v>
      </c>
      <c r="R1053" s="6" t="s">
        <v>55</v>
      </c>
      <c r="S1053" s="2" t="s">
        <v>56</v>
      </c>
      <c r="T1053" s="2"/>
    </row>
    <row r="1054" spans="1:22" x14ac:dyDescent="0.3">
      <c r="A1054" t="s">
        <v>28</v>
      </c>
      <c r="B1054" t="s">
        <v>44</v>
      </c>
      <c r="C1054" t="s">
        <v>15</v>
      </c>
      <c r="D1054" t="s">
        <v>75</v>
      </c>
      <c r="E1054" t="s">
        <v>76</v>
      </c>
      <c r="F1054">
        <v>10009</v>
      </c>
      <c r="G1054" t="s">
        <v>57</v>
      </c>
      <c r="H1054" t="s">
        <v>26</v>
      </c>
      <c r="I1054" t="s">
        <v>34</v>
      </c>
      <c r="J1054">
        <v>1116</v>
      </c>
      <c r="K1054">
        <v>2</v>
      </c>
      <c r="L1054">
        <v>0</v>
      </c>
      <c r="M1054">
        <v>43524</v>
      </c>
      <c r="O1054" s="2" t="str">
        <f>TRIM(SampleSuperstore3[[#This Row],[City]])</f>
        <v>New York City</v>
      </c>
      <c r="P1054" s="2" t="str">
        <f>TRIM(SampleSuperstore3[[#This Row],[State]])</f>
        <v>New York</v>
      </c>
      <c r="Q1054" s="2" t="str">
        <f t="shared" si="16"/>
        <v>New York City New York</v>
      </c>
      <c r="R1054" s="6" t="s">
        <v>55</v>
      </c>
      <c r="S1054" s="2" t="s">
        <v>56</v>
      </c>
      <c r="T1054" s="2"/>
    </row>
    <row r="1055" spans="1:22" x14ac:dyDescent="0.3">
      <c r="A1055" t="s">
        <v>28</v>
      </c>
      <c r="B1055" t="s">
        <v>44</v>
      </c>
      <c r="C1055" t="s">
        <v>15</v>
      </c>
      <c r="D1055" t="s">
        <v>75</v>
      </c>
      <c r="E1055" t="s">
        <v>76</v>
      </c>
      <c r="F1055">
        <v>10009</v>
      </c>
      <c r="G1055" t="s">
        <v>57</v>
      </c>
      <c r="H1055" t="s">
        <v>19</v>
      </c>
      <c r="I1055" t="s">
        <v>33</v>
      </c>
      <c r="J1055">
        <v>1084</v>
      </c>
      <c r="K1055">
        <v>2</v>
      </c>
      <c r="L1055">
        <v>0</v>
      </c>
      <c r="M1055">
        <v>22764</v>
      </c>
      <c r="O1055" s="2" t="str">
        <f>TRIM(SampleSuperstore3[[#This Row],[City]])</f>
        <v>New York City</v>
      </c>
      <c r="P1055" s="2" t="str">
        <f>TRIM(SampleSuperstore3[[#This Row],[State]])</f>
        <v>New York</v>
      </c>
      <c r="Q1055" s="2" t="str">
        <f t="shared" si="16"/>
        <v>New York City New York</v>
      </c>
      <c r="R1055" s="6" t="s">
        <v>55</v>
      </c>
      <c r="S1055" s="2" t="s">
        <v>56</v>
      </c>
      <c r="T1055" s="2"/>
    </row>
    <row r="1056" spans="1:22" x14ac:dyDescent="0.3">
      <c r="A1056" t="s">
        <v>28</v>
      </c>
      <c r="B1056" t="s">
        <v>44</v>
      </c>
      <c r="C1056" t="s">
        <v>15</v>
      </c>
      <c r="D1056" t="s">
        <v>75</v>
      </c>
      <c r="E1056" t="s">
        <v>76</v>
      </c>
      <c r="F1056">
        <v>10009</v>
      </c>
      <c r="G1056" t="s">
        <v>57</v>
      </c>
      <c r="H1056" t="s">
        <v>26</v>
      </c>
      <c r="I1056" t="s">
        <v>37</v>
      </c>
      <c r="J1056">
        <v>82344</v>
      </c>
      <c r="K1056">
        <v>3</v>
      </c>
      <c r="L1056">
        <v>2</v>
      </c>
      <c r="M1056">
        <v>277911</v>
      </c>
      <c r="O1056" s="2" t="str">
        <f>TRIM(SampleSuperstore3[[#This Row],[City]])</f>
        <v>New York City</v>
      </c>
      <c r="P1056" s="2" t="str">
        <f>TRIM(SampleSuperstore3[[#This Row],[State]])</f>
        <v>New York</v>
      </c>
      <c r="Q1056" s="2" t="str">
        <f t="shared" si="16"/>
        <v>New York City New York</v>
      </c>
      <c r="R1056" s="6" t="s">
        <v>634</v>
      </c>
      <c r="S1056" s="2" t="s">
        <v>369</v>
      </c>
      <c r="T1056" s="2" t="s">
        <v>3</v>
      </c>
      <c r="U1056" t="s">
        <v>634</v>
      </c>
      <c r="V1056" t="s">
        <v>369</v>
      </c>
    </row>
    <row r="1057" spans="1:22" x14ac:dyDescent="0.3">
      <c r="A1057" t="s">
        <v>28</v>
      </c>
      <c r="B1057" t="s">
        <v>44</v>
      </c>
      <c r="C1057" t="s">
        <v>15</v>
      </c>
      <c r="D1057" t="s">
        <v>75</v>
      </c>
      <c r="E1057" t="s">
        <v>76</v>
      </c>
      <c r="F1057">
        <v>10009</v>
      </c>
      <c r="G1057" t="s">
        <v>57</v>
      </c>
      <c r="H1057" t="s">
        <v>26</v>
      </c>
      <c r="I1057" t="s">
        <v>37</v>
      </c>
      <c r="J1057">
        <v>9088</v>
      </c>
      <c r="K1057">
        <v>4</v>
      </c>
      <c r="L1057">
        <v>2</v>
      </c>
      <c r="M1057">
        <v>32944</v>
      </c>
      <c r="O1057" s="2" t="str">
        <f>TRIM(SampleSuperstore3[[#This Row],[City]])</f>
        <v>New York City</v>
      </c>
      <c r="P1057" s="2" t="str">
        <f>TRIM(SampleSuperstore3[[#This Row],[State]])</f>
        <v>New York</v>
      </c>
      <c r="Q1057" s="2" t="str">
        <f t="shared" si="16"/>
        <v>New York City New York</v>
      </c>
      <c r="R1057" s="6" t="s">
        <v>634</v>
      </c>
      <c r="S1057" s="2" t="s">
        <v>369</v>
      </c>
      <c r="T1057" s="2" t="s">
        <v>3</v>
      </c>
      <c r="U1057" t="s">
        <v>634</v>
      </c>
      <c r="V1057" t="s">
        <v>369</v>
      </c>
    </row>
    <row r="1058" spans="1:22" x14ac:dyDescent="0.3">
      <c r="A1058" t="s">
        <v>28</v>
      </c>
      <c r="B1058" t="s">
        <v>22</v>
      </c>
      <c r="C1058" t="s">
        <v>15</v>
      </c>
      <c r="D1058" t="s">
        <v>144</v>
      </c>
      <c r="E1058" t="s">
        <v>24</v>
      </c>
      <c r="F1058">
        <v>92037</v>
      </c>
      <c r="G1058" t="s">
        <v>25</v>
      </c>
      <c r="H1058" t="s">
        <v>26</v>
      </c>
      <c r="I1058" t="s">
        <v>37</v>
      </c>
      <c r="J1058">
        <v>19936</v>
      </c>
      <c r="K1058">
        <v>4</v>
      </c>
      <c r="L1058">
        <v>2</v>
      </c>
      <c r="M1058">
        <v>72268</v>
      </c>
      <c r="O1058" s="2" t="str">
        <f>TRIM(SampleSuperstore3[[#This Row],[City]])</f>
        <v>San Diego</v>
      </c>
      <c r="P1058" s="2" t="str">
        <f>TRIM(SampleSuperstore3[[#This Row],[State]])</f>
        <v>California</v>
      </c>
      <c r="Q1058" s="2" t="str">
        <f t="shared" si="16"/>
        <v>San Diego California</v>
      </c>
      <c r="R1058" s="6" t="s">
        <v>634</v>
      </c>
      <c r="S1058" s="2" t="s">
        <v>369</v>
      </c>
      <c r="T1058" s="2" t="s">
        <v>3</v>
      </c>
      <c r="U1058" t="s">
        <v>634</v>
      </c>
      <c r="V1058" t="s">
        <v>369</v>
      </c>
    </row>
    <row r="1059" spans="1:22" x14ac:dyDescent="0.3">
      <c r="A1059" t="s">
        <v>28</v>
      </c>
      <c r="B1059" t="s">
        <v>22</v>
      </c>
      <c r="C1059" t="s">
        <v>15</v>
      </c>
      <c r="D1059" t="s">
        <v>144</v>
      </c>
      <c r="E1059" t="s">
        <v>24</v>
      </c>
      <c r="F1059">
        <v>92037</v>
      </c>
      <c r="G1059" t="s">
        <v>25</v>
      </c>
      <c r="H1059" t="s">
        <v>26</v>
      </c>
      <c r="I1059" t="s">
        <v>37</v>
      </c>
      <c r="J1059">
        <v>65568</v>
      </c>
      <c r="K1059">
        <v>2</v>
      </c>
      <c r="L1059">
        <v>2</v>
      </c>
      <c r="M1059">
        <v>229488</v>
      </c>
      <c r="O1059" s="2" t="str">
        <f>TRIM(SampleSuperstore3[[#This Row],[City]])</f>
        <v>San Diego</v>
      </c>
      <c r="P1059" s="2" t="str">
        <f>TRIM(SampleSuperstore3[[#This Row],[State]])</f>
        <v>California</v>
      </c>
      <c r="Q1059" s="2" t="str">
        <f t="shared" si="16"/>
        <v>San Diego California</v>
      </c>
      <c r="R1059" s="6" t="s">
        <v>634</v>
      </c>
      <c r="S1059" s="2" t="s">
        <v>369</v>
      </c>
      <c r="T1059" s="2" t="s">
        <v>3</v>
      </c>
      <c r="U1059" t="s">
        <v>634</v>
      </c>
      <c r="V1059" t="s">
        <v>369</v>
      </c>
    </row>
    <row r="1060" spans="1:22" x14ac:dyDescent="0.3">
      <c r="A1060" t="s">
        <v>28</v>
      </c>
      <c r="B1060" t="s">
        <v>44</v>
      </c>
      <c r="C1060" t="s">
        <v>15</v>
      </c>
      <c r="D1060" t="s">
        <v>55</v>
      </c>
      <c r="E1060" t="s">
        <v>56</v>
      </c>
      <c r="F1060">
        <v>19143</v>
      </c>
      <c r="G1060" t="s">
        <v>57</v>
      </c>
      <c r="H1060" t="s">
        <v>26</v>
      </c>
      <c r="I1060" t="s">
        <v>77</v>
      </c>
      <c r="J1060">
        <v>4416</v>
      </c>
      <c r="K1060">
        <v>3</v>
      </c>
      <c r="L1060">
        <v>2</v>
      </c>
      <c r="M1060">
        <v>16008</v>
      </c>
      <c r="O1060" s="2" t="str">
        <f>TRIM(SampleSuperstore3[[#This Row],[City]])</f>
        <v>Philadelphia</v>
      </c>
      <c r="P1060" s="2" t="str">
        <f>TRIM(SampleSuperstore3[[#This Row],[State]])</f>
        <v>Pennsylvania</v>
      </c>
      <c r="Q1060" s="2" t="str">
        <f t="shared" si="16"/>
        <v>Philadelphia Pennsylvania</v>
      </c>
      <c r="R1060" s="6" t="s">
        <v>632</v>
      </c>
      <c r="S1060" s="2" t="s">
        <v>646</v>
      </c>
      <c r="T1060" s="2" t="s">
        <v>24</v>
      </c>
    </row>
    <row r="1061" spans="1:22" x14ac:dyDescent="0.3">
      <c r="A1061" t="s">
        <v>28</v>
      </c>
      <c r="B1061" t="s">
        <v>14</v>
      </c>
      <c r="C1061" t="s">
        <v>15</v>
      </c>
      <c r="D1061" t="s">
        <v>61</v>
      </c>
      <c r="E1061" t="s">
        <v>46</v>
      </c>
      <c r="F1061">
        <v>77095</v>
      </c>
      <c r="G1061" t="s">
        <v>47</v>
      </c>
      <c r="H1061" t="s">
        <v>19</v>
      </c>
      <c r="I1061" t="s">
        <v>21</v>
      </c>
      <c r="J1061">
        <v>107772</v>
      </c>
      <c r="K1061">
        <v>2</v>
      </c>
      <c r="L1061">
        <v>3</v>
      </c>
      <c r="M1061">
        <v>-292524</v>
      </c>
      <c r="O1061" s="2" t="str">
        <f>TRIM(SampleSuperstore3[[#This Row],[City]])</f>
        <v>Houston</v>
      </c>
      <c r="P1061" s="2" t="str">
        <f>TRIM(SampleSuperstore3[[#This Row],[State]])</f>
        <v>Texas</v>
      </c>
      <c r="Q1061" s="2" t="str">
        <f t="shared" si="16"/>
        <v>Houston Texas</v>
      </c>
      <c r="R1061" s="6" t="s">
        <v>632</v>
      </c>
      <c r="S1061" s="2" t="s">
        <v>646</v>
      </c>
      <c r="T1061" s="2" t="s">
        <v>24</v>
      </c>
    </row>
    <row r="1062" spans="1:22" x14ac:dyDescent="0.3">
      <c r="A1062" t="s">
        <v>28</v>
      </c>
      <c r="B1062" t="s">
        <v>22</v>
      </c>
      <c r="C1062" t="s">
        <v>15</v>
      </c>
      <c r="D1062" t="s">
        <v>252</v>
      </c>
      <c r="E1062" t="s">
        <v>104</v>
      </c>
      <c r="F1062">
        <v>43615</v>
      </c>
      <c r="G1062" t="s">
        <v>57</v>
      </c>
      <c r="H1062" t="s">
        <v>26</v>
      </c>
      <c r="I1062" t="s">
        <v>38</v>
      </c>
      <c r="J1062">
        <v>45216</v>
      </c>
      <c r="K1062">
        <v>3</v>
      </c>
      <c r="L1062">
        <v>2</v>
      </c>
      <c r="M1062">
        <v>45216</v>
      </c>
      <c r="O1062" s="2" t="str">
        <f>TRIM(SampleSuperstore3[[#This Row],[City]])</f>
        <v>Toledo</v>
      </c>
      <c r="P1062" s="2" t="str">
        <f>TRIM(SampleSuperstore3[[#This Row],[State]])</f>
        <v>Ohio</v>
      </c>
      <c r="Q1062" s="2" t="str">
        <f t="shared" si="16"/>
        <v>Toledo Ohio</v>
      </c>
      <c r="R1062" s="6" t="s">
        <v>55</v>
      </c>
      <c r="S1062" s="2" t="s">
        <v>56</v>
      </c>
      <c r="T1062" s="2"/>
    </row>
    <row r="1063" spans="1:22" x14ac:dyDescent="0.3">
      <c r="A1063" t="s">
        <v>28</v>
      </c>
      <c r="B1063" t="s">
        <v>22</v>
      </c>
      <c r="C1063" t="s">
        <v>15</v>
      </c>
      <c r="D1063" t="s">
        <v>252</v>
      </c>
      <c r="E1063" t="s">
        <v>104</v>
      </c>
      <c r="F1063">
        <v>43615</v>
      </c>
      <c r="G1063" t="s">
        <v>57</v>
      </c>
      <c r="H1063" t="s">
        <v>26</v>
      </c>
      <c r="I1063" t="s">
        <v>77</v>
      </c>
      <c r="J1063">
        <v>10416</v>
      </c>
      <c r="K1063">
        <v>7</v>
      </c>
      <c r="L1063">
        <v>2</v>
      </c>
      <c r="M1063">
        <v>-22134</v>
      </c>
      <c r="O1063" s="2" t="str">
        <f>TRIM(SampleSuperstore3[[#This Row],[City]])</f>
        <v>Toledo</v>
      </c>
      <c r="P1063" s="2" t="str">
        <f>TRIM(SampleSuperstore3[[#This Row],[State]])</f>
        <v>Ohio</v>
      </c>
      <c r="Q1063" s="2" t="str">
        <f t="shared" si="16"/>
        <v>Toledo Ohio</v>
      </c>
      <c r="R1063" s="6" t="s">
        <v>61</v>
      </c>
      <c r="S1063" s="2" t="s">
        <v>46</v>
      </c>
      <c r="T1063" s="2"/>
    </row>
    <row r="1064" spans="1:22" x14ac:dyDescent="0.3">
      <c r="A1064" t="s">
        <v>28</v>
      </c>
      <c r="B1064" t="s">
        <v>22</v>
      </c>
      <c r="C1064" t="s">
        <v>15</v>
      </c>
      <c r="D1064" t="s">
        <v>252</v>
      </c>
      <c r="E1064" t="s">
        <v>104</v>
      </c>
      <c r="F1064">
        <v>43615</v>
      </c>
      <c r="G1064" t="s">
        <v>57</v>
      </c>
      <c r="H1064" t="s">
        <v>26</v>
      </c>
      <c r="I1064" t="s">
        <v>34</v>
      </c>
      <c r="J1064">
        <v>7872</v>
      </c>
      <c r="K1064">
        <v>3</v>
      </c>
      <c r="L1064">
        <v>2</v>
      </c>
      <c r="M1064">
        <v>12792</v>
      </c>
      <c r="O1064" s="2" t="str">
        <f>TRIM(SampleSuperstore3[[#This Row],[City]])</f>
        <v>Toledo</v>
      </c>
      <c r="P1064" s="2" t="str">
        <f>TRIM(SampleSuperstore3[[#This Row],[State]])</f>
        <v>Ohio</v>
      </c>
      <c r="Q1064" s="2" t="str">
        <f t="shared" si="16"/>
        <v>Toledo Ohio</v>
      </c>
      <c r="R1064" s="6" t="s">
        <v>252</v>
      </c>
      <c r="S1064" s="2" t="s">
        <v>104</v>
      </c>
      <c r="T1064" s="2"/>
    </row>
    <row r="1065" spans="1:22" x14ac:dyDescent="0.3">
      <c r="A1065" t="s">
        <v>28</v>
      </c>
      <c r="B1065" t="s">
        <v>22</v>
      </c>
      <c r="C1065" t="s">
        <v>15</v>
      </c>
      <c r="D1065" t="s">
        <v>252</v>
      </c>
      <c r="E1065" t="s">
        <v>104</v>
      </c>
      <c r="F1065">
        <v>43615</v>
      </c>
      <c r="G1065" t="s">
        <v>57</v>
      </c>
      <c r="H1065" t="s">
        <v>35</v>
      </c>
      <c r="I1065" t="s">
        <v>36</v>
      </c>
      <c r="J1065">
        <v>118782</v>
      </c>
      <c r="K1065">
        <v>3</v>
      </c>
      <c r="L1065">
        <v>4</v>
      </c>
      <c r="M1065">
        <v>-277158</v>
      </c>
      <c r="O1065" s="2" t="str">
        <f>TRIM(SampleSuperstore3[[#This Row],[City]])</f>
        <v>Toledo</v>
      </c>
      <c r="P1065" s="2" t="str">
        <f>TRIM(SampleSuperstore3[[#This Row],[State]])</f>
        <v>Ohio</v>
      </c>
      <c r="Q1065" s="2" t="str">
        <f t="shared" si="16"/>
        <v>Toledo Ohio</v>
      </c>
      <c r="R1065" s="6" t="s">
        <v>252</v>
      </c>
      <c r="S1065" s="2" t="s">
        <v>104</v>
      </c>
      <c r="T1065" s="2"/>
    </row>
    <row r="1066" spans="1:22" x14ac:dyDescent="0.3">
      <c r="A1066" t="s">
        <v>28</v>
      </c>
      <c r="B1066" t="s">
        <v>22</v>
      </c>
      <c r="C1066" t="s">
        <v>15</v>
      </c>
      <c r="D1066" t="s">
        <v>252</v>
      </c>
      <c r="E1066" t="s">
        <v>104</v>
      </c>
      <c r="F1066">
        <v>43615</v>
      </c>
      <c r="G1066" t="s">
        <v>57</v>
      </c>
      <c r="H1066" t="s">
        <v>26</v>
      </c>
      <c r="I1066" t="s">
        <v>77</v>
      </c>
      <c r="J1066">
        <v>1448</v>
      </c>
      <c r="K1066">
        <v>1</v>
      </c>
      <c r="L1066">
        <v>2</v>
      </c>
      <c r="M1066">
        <v>2353</v>
      </c>
      <c r="O1066" s="2" t="str">
        <f>TRIM(SampleSuperstore3[[#This Row],[City]])</f>
        <v>Toledo</v>
      </c>
      <c r="P1066" s="2" t="str">
        <f>TRIM(SampleSuperstore3[[#This Row],[State]])</f>
        <v>Ohio</v>
      </c>
      <c r="Q1066" s="2" t="str">
        <f t="shared" si="16"/>
        <v>Toledo Ohio</v>
      </c>
      <c r="R1066" s="6" t="s">
        <v>252</v>
      </c>
      <c r="S1066" s="2" t="s">
        <v>104</v>
      </c>
      <c r="T1066" s="2"/>
    </row>
    <row r="1067" spans="1:22" x14ac:dyDescent="0.3">
      <c r="A1067" t="s">
        <v>28</v>
      </c>
      <c r="B1067" t="s">
        <v>22</v>
      </c>
      <c r="C1067" t="s">
        <v>15</v>
      </c>
      <c r="D1067" t="s">
        <v>252</v>
      </c>
      <c r="E1067" t="s">
        <v>104</v>
      </c>
      <c r="F1067">
        <v>43615</v>
      </c>
      <c r="G1067" t="s">
        <v>57</v>
      </c>
      <c r="H1067" t="s">
        <v>26</v>
      </c>
      <c r="I1067" t="s">
        <v>37</v>
      </c>
      <c r="J1067">
        <v>5547</v>
      </c>
      <c r="K1067">
        <v>5</v>
      </c>
      <c r="L1067">
        <v>7</v>
      </c>
      <c r="M1067">
        <v>-46225</v>
      </c>
      <c r="O1067" s="2" t="str">
        <f>TRIM(SampleSuperstore3[[#This Row],[City]])</f>
        <v>Toledo</v>
      </c>
      <c r="P1067" s="2" t="str">
        <f>TRIM(SampleSuperstore3[[#This Row],[State]])</f>
        <v>Ohio</v>
      </c>
      <c r="Q1067" s="2" t="str">
        <f t="shared" si="16"/>
        <v>Toledo Ohio</v>
      </c>
      <c r="R1067" s="6" t="s">
        <v>252</v>
      </c>
      <c r="S1067" s="2" t="s">
        <v>104</v>
      </c>
      <c r="T1067" s="2"/>
    </row>
    <row r="1068" spans="1:22" x14ac:dyDescent="0.3">
      <c r="A1068" t="s">
        <v>62</v>
      </c>
      <c r="B1068" t="s">
        <v>14</v>
      </c>
      <c r="C1068" t="s">
        <v>15</v>
      </c>
      <c r="D1068" t="s">
        <v>52</v>
      </c>
      <c r="E1068" t="s">
        <v>24</v>
      </c>
      <c r="F1068">
        <v>94122</v>
      </c>
      <c r="G1068" t="s">
        <v>25</v>
      </c>
      <c r="H1068" t="s">
        <v>19</v>
      </c>
      <c r="I1068" t="s">
        <v>21</v>
      </c>
      <c r="J1068">
        <v>194848</v>
      </c>
      <c r="K1068">
        <v>4</v>
      </c>
      <c r="L1068">
        <v>2</v>
      </c>
      <c r="M1068">
        <v>12178</v>
      </c>
      <c r="O1068" s="2" t="str">
        <f>TRIM(SampleSuperstore3[[#This Row],[City]])</f>
        <v>San Francisco</v>
      </c>
      <c r="P1068" s="2" t="str">
        <f>TRIM(SampleSuperstore3[[#This Row],[State]])</f>
        <v>California</v>
      </c>
      <c r="Q1068" s="2" t="str">
        <f t="shared" si="16"/>
        <v>San Francisco California</v>
      </c>
      <c r="R1068" s="6" t="s">
        <v>252</v>
      </c>
      <c r="S1068" s="2" t="s">
        <v>104</v>
      </c>
      <c r="T1068" s="2"/>
    </row>
    <row r="1069" spans="1:22" x14ac:dyDescent="0.3">
      <c r="A1069" t="s">
        <v>13</v>
      </c>
      <c r="B1069" t="s">
        <v>14</v>
      </c>
      <c r="C1069" t="s">
        <v>15</v>
      </c>
      <c r="D1069" t="s">
        <v>265</v>
      </c>
      <c r="E1069" t="s">
        <v>46</v>
      </c>
      <c r="F1069">
        <v>78521</v>
      </c>
      <c r="G1069" t="s">
        <v>47</v>
      </c>
      <c r="H1069" t="s">
        <v>26</v>
      </c>
      <c r="I1069" t="s">
        <v>110</v>
      </c>
      <c r="J1069">
        <v>1744</v>
      </c>
      <c r="K1069">
        <v>1</v>
      </c>
      <c r="L1069">
        <v>2</v>
      </c>
      <c r="M1069">
        <v>-3488</v>
      </c>
      <c r="O1069" s="2" t="str">
        <f>TRIM(SampleSuperstore3[[#This Row],[City]])</f>
        <v>Brownsville</v>
      </c>
      <c r="P1069" s="2" t="str">
        <f>TRIM(SampleSuperstore3[[#This Row],[State]])</f>
        <v>Texas</v>
      </c>
      <c r="Q1069" s="2" t="str">
        <f t="shared" si="16"/>
        <v>Brownsville Texas</v>
      </c>
      <c r="R1069" s="6" t="s">
        <v>252</v>
      </c>
      <c r="S1069" s="2" t="s">
        <v>104</v>
      </c>
      <c r="T1069" s="2"/>
    </row>
    <row r="1070" spans="1:22" x14ac:dyDescent="0.3">
      <c r="A1070" t="s">
        <v>28</v>
      </c>
      <c r="B1070" t="s">
        <v>44</v>
      </c>
      <c r="C1070" t="s">
        <v>15</v>
      </c>
      <c r="D1070" t="s">
        <v>55</v>
      </c>
      <c r="E1070" t="s">
        <v>56</v>
      </c>
      <c r="F1070">
        <v>19143</v>
      </c>
      <c r="G1070" t="s">
        <v>57</v>
      </c>
      <c r="H1070" t="s">
        <v>26</v>
      </c>
      <c r="I1070" t="s">
        <v>37</v>
      </c>
      <c r="J1070">
        <v>25176</v>
      </c>
      <c r="K1070">
        <v>4</v>
      </c>
      <c r="L1070">
        <v>7</v>
      </c>
      <c r="M1070">
        <v>-184624</v>
      </c>
      <c r="O1070" s="2" t="str">
        <f>TRIM(SampleSuperstore3[[#This Row],[City]])</f>
        <v>Philadelphia</v>
      </c>
      <c r="P1070" s="2" t="str">
        <f>TRIM(SampleSuperstore3[[#This Row],[State]])</f>
        <v>Pennsylvania</v>
      </c>
      <c r="Q1070" s="2" t="str">
        <f t="shared" si="16"/>
        <v>Philadelphia Pennsylvania</v>
      </c>
      <c r="R1070" s="6" t="s">
        <v>632</v>
      </c>
      <c r="S1070" s="2" t="s">
        <v>633</v>
      </c>
      <c r="T1070" s="2" t="s">
        <v>24</v>
      </c>
    </row>
    <row r="1071" spans="1:22" x14ac:dyDescent="0.3">
      <c r="A1071" t="s">
        <v>28</v>
      </c>
      <c r="B1071" t="s">
        <v>44</v>
      </c>
      <c r="C1071" t="s">
        <v>15</v>
      </c>
      <c r="D1071" t="s">
        <v>23</v>
      </c>
      <c r="E1071" t="s">
        <v>24</v>
      </c>
      <c r="F1071">
        <v>90008</v>
      </c>
      <c r="G1071" t="s">
        <v>25</v>
      </c>
      <c r="H1071" t="s">
        <v>26</v>
      </c>
      <c r="I1071" t="s">
        <v>34</v>
      </c>
      <c r="J1071">
        <v>1946</v>
      </c>
      <c r="K1071">
        <v>7</v>
      </c>
      <c r="L1071">
        <v>0</v>
      </c>
      <c r="M1071">
        <v>50596</v>
      </c>
      <c r="O1071" s="2" t="str">
        <f>TRIM(SampleSuperstore3[[#This Row],[City]])</f>
        <v>Los Angeles</v>
      </c>
      <c r="P1071" s="2" t="str">
        <f>TRIM(SampleSuperstore3[[#This Row],[State]])</f>
        <v>California</v>
      </c>
      <c r="Q1071" s="2" t="str">
        <f t="shared" si="16"/>
        <v>Los Angeles California</v>
      </c>
      <c r="R1071" s="6" t="s">
        <v>265</v>
      </c>
      <c r="S1071" s="2" t="s">
        <v>46</v>
      </c>
      <c r="T1071" s="2"/>
    </row>
    <row r="1072" spans="1:22" x14ac:dyDescent="0.3">
      <c r="A1072" t="s">
        <v>28</v>
      </c>
      <c r="B1072" t="s">
        <v>44</v>
      </c>
      <c r="C1072" t="s">
        <v>15</v>
      </c>
      <c r="D1072" t="s">
        <v>134</v>
      </c>
      <c r="E1072" t="s">
        <v>98</v>
      </c>
      <c r="F1072">
        <v>80219</v>
      </c>
      <c r="G1072" t="s">
        <v>25</v>
      </c>
      <c r="H1072" t="s">
        <v>26</v>
      </c>
      <c r="I1072" t="s">
        <v>41</v>
      </c>
      <c r="J1072">
        <v>29472</v>
      </c>
      <c r="K1072">
        <v>3</v>
      </c>
      <c r="L1072">
        <v>2</v>
      </c>
      <c r="M1072">
        <v>99468</v>
      </c>
      <c r="O1072" s="2" t="str">
        <f>TRIM(SampleSuperstore3[[#This Row],[City]])</f>
        <v>Denver</v>
      </c>
      <c r="P1072" s="2" t="str">
        <f>TRIM(SampleSuperstore3[[#This Row],[State]])</f>
        <v>Colorado</v>
      </c>
      <c r="Q1072" s="2" t="str">
        <f t="shared" si="16"/>
        <v>Denver Colorado</v>
      </c>
      <c r="R1072" s="6" t="s">
        <v>55</v>
      </c>
      <c r="S1072" s="2" t="s">
        <v>56</v>
      </c>
      <c r="T1072" s="2"/>
    </row>
    <row r="1073" spans="1:22" x14ac:dyDescent="0.3">
      <c r="A1073" t="s">
        <v>28</v>
      </c>
      <c r="B1073" t="s">
        <v>14</v>
      </c>
      <c r="C1073" t="s">
        <v>15</v>
      </c>
      <c r="D1073" t="s">
        <v>75</v>
      </c>
      <c r="E1073" t="s">
        <v>76</v>
      </c>
      <c r="F1073">
        <v>10035</v>
      </c>
      <c r="G1073" t="s">
        <v>57</v>
      </c>
      <c r="H1073" t="s">
        <v>26</v>
      </c>
      <c r="I1073" t="s">
        <v>37</v>
      </c>
      <c r="J1073">
        <v>864</v>
      </c>
      <c r="K1073">
        <v>2</v>
      </c>
      <c r="L1073">
        <v>2</v>
      </c>
      <c r="M1073">
        <v>3024</v>
      </c>
      <c r="O1073" s="2" t="str">
        <f>TRIM(SampleSuperstore3[[#This Row],[City]])</f>
        <v>New York City</v>
      </c>
      <c r="P1073" s="2" t="str">
        <f>TRIM(SampleSuperstore3[[#This Row],[State]])</f>
        <v>New York</v>
      </c>
      <c r="Q1073" s="2" t="str">
        <f t="shared" si="16"/>
        <v>New York City New York</v>
      </c>
      <c r="R1073" s="6" t="s">
        <v>626</v>
      </c>
      <c r="S1073" s="2" t="s">
        <v>627</v>
      </c>
      <c r="T1073" s="2" t="s">
        <v>24</v>
      </c>
    </row>
    <row r="1074" spans="1:22" x14ac:dyDescent="0.3">
      <c r="A1074" t="s">
        <v>28</v>
      </c>
      <c r="B1074" t="s">
        <v>14</v>
      </c>
      <c r="C1074" t="s">
        <v>15</v>
      </c>
      <c r="D1074" t="s">
        <v>206</v>
      </c>
      <c r="E1074" t="s">
        <v>81</v>
      </c>
      <c r="F1074">
        <v>85204</v>
      </c>
      <c r="G1074" t="s">
        <v>25</v>
      </c>
      <c r="H1074" t="s">
        <v>26</v>
      </c>
      <c r="I1074" t="s">
        <v>37</v>
      </c>
      <c r="J1074">
        <v>627</v>
      </c>
      <c r="K1074">
        <v>5</v>
      </c>
      <c r="L1074">
        <v>7</v>
      </c>
      <c r="M1074">
        <v>-4598</v>
      </c>
      <c r="O1074" s="2" t="str">
        <f>TRIM(SampleSuperstore3[[#This Row],[City]])</f>
        <v>Mesa</v>
      </c>
      <c r="P1074" s="2" t="str">
        <f>TRIM(SampleSuperstore3[[#This Row],[State]])</f>
        <v>Arizona</v>
      </c>
      <c r="Q1074" s="2" t="str">
        <f t="shared" si="16"/>
        <v>Mesa Arizona</v>
      </c>
      <c r="R1074" s="6" t="s">
        <v>134</v>
      </c>
      <c r="S1074" s="2" t="s">
        <v>98</v>
      </c>
      <c r="T1074" s="2"/>
    </row>
    <row r="1075" spans="1:22" x14ac:dyDescent="0.3">
      <c r="A1075" t="s">
        <v>28</v>
      </c>
      <c r="B1075" t="s">
        <v>14</v>
      </c>
      <c r="C1075" t="s">
        <v>15</v>
      </c>
      <c r="D1075" t="s">
        <v>206</v>
      </c>
      <c r="E1075" t="s">
        <v>81</v>
      </c>
      <c r="F1075">
        <v>85204</v>
      </c>
      <c r="G1075" t="s">
        <v>25</v>
      </c>
      <c r="H1075" t="s">
        <v>26</v>
      </c>
      <c r="I1075" t="s">
        <v>37</v>
      </c>
      <c r="J1075">
        <v>4368</v>
      </c>
      <c r="K1075">
        <v>7</v>
      </c>
      <c r="L1075">
        <v>7</v>
      </c>
      <c r="M1075">
        <v>-33488</v>
      </c>
      <c r="O1075" s="2" t="str">
        <f>TRIM(SampleSuperstore3[[#This Row],[City]])</f>
        <v>Mesa</v>
      </c>
      <c r="P1075" s="2" t="str">
        <f>TRIM(SampleSuperstore3[[#This Row],[State]])</f>
        <v>Arizona</v>
      </c>
      <c r="Q1075" s="2" t="str">
        <f t="shared" si="16"/>
        <v>Mesa Arizona</v>
      </c>
      <c r="R1075" s="6" t="s">
        <v>634</v>
      </c>
      <c r="S1075" s="2" t="s">
        <v>369</v>
      </c>
      <c r="T1075" s="2" t="s">
        <v>3</v>
      </c>
      <c r="U1075" t="s">
        <v>634</v>
      </c>
      <c r="V1075" t="s">
        <v>369</v>
      </c>
    </row>
    <row r="1076" spans="1:22" x14ac:dyDescent="0.3">
      <c r="A1076" t="s">
        <v>28</v>
      </c>
      <c r="B1076" t="s">
        <v>14</v>
      </c>
      <c r="C1076" t="s">
        <v>15</v>
      </c>
      <c r="D1076" t="s">
        <v>206</v>
      </c>
      <c r="E1076" t="s">
        <v>81</v>
      </c>
      <c r="F1076">
        <v>85204</v>
      </c>
      <c r="G1076" t="s">
        <v>25</v>
      </c>
      <c r="H1076" t="s">
        <v>35</v>
      </c>
      <c r="I1076" t="s">
        <v>59</v>
      </c>
      <c r="J1076">
        <v>31984</v>
      </c>
      <c r="K1076">
        <v>2</v>
      </c>
      <c r="L1076">
        <v>2</v>
      </c>
      <c r="M1076">
        <v>1999</v>
      </c>
      <c r="O1076" s="2" t="str">
        <f>TRIM(SampleSuperstore3[[#This Row],[City]])</f>
        <v>Mesa</v>
      </c>
      <c r="P1076" s="2" t="str">
        <f>TRIM(SampleSuperstore3[[#This Row],[State]])</f>
        <v>Arizona</v>
      </c>
      <c r="Q1076" s="2" t="str">
        <f t="shared" si="16"/>
        <v>Mesa Arizona</v>
      </c>
      <c r="R1076" s="6" t="s">
        <v>206</v>
      </c>
      <c r="S1076" s="2" t="s">
        <v>81</v>
      </c>
      <c r="T1076" s="2"/>
    </row>
    <row r="1077" spans="1:22" x14ac:dyDescent="0.3">
      <c r="A1077" t="s">
        <v>62</v>
      </c>
      <c r="B1077" t="s">
        <v>44</v>
      </c>
      <c r="C1077" t="s">
        <v>15</v>
      </c>
      <c r="D1077" t="s">
        <v>103</v>
      </c>
      <c r="E1077" t="s">
        <v>74</v>
      </c>
      <c r="F1077">
        <v>47201</v>
      </c>
      <c r="G1077" t="s">
        <v>47</v>
      </c>
      <c r="H1077" t="s">
        <v>26</v>
      </c>
      <c r="I1077" t="s">
        <v>34</v>
      </c>
      <c r="J1077">
        <v>4088</v>
      </c>
      <c r="K1077">
        <v>7</v>
      </c>
      <c r="L1077">
        <v>0</v>
      </c>
      <c r="M1077">
        <v>106288</v>
      </c>
      <c r="O1077" s="2" t="str">
        <f>TRIM(SampleSuperstore3[[#This Row],[City]])</f>
        <v>Columbus</v>
      </c>
      <c r="P1077" s="2" t="str">
        <f>TRIM(SampleSuperstore3[[#This Row],[State]])</f>
        <v>Indiana</v>
      </c>
      <c r="Q1077" s="2" t="str">
        <f t="shared" si="16"/>
        <v>Columbus Indiana</v>
      </c>
      <c r="R1077" s="6" t="s">
        <v>206</v>
      </c>
      <c r="S1077" s="2" t="s">
        <v>81</v>
      </c>
      <c r="T1077" s="2"/>
    </row>
    <row r="1078" spans="1:22" x14ac:dyDescent="0.3">
      <c r="A1078" t="s">
        <v>13</v>
      </c>
      <c r="B1078" t="s">
        <v>14</v>
      </c>
      <c r="C1078" t="s">
        <v>15</v>
      </c>
      <c r="D1078" t="s">
        <v>42</v>
      </c>
      <c r="E1078" t="s">
        <v>43</v>
      </c>
      <c r="F1078">
        <v>98105</v>
      </c>
      <c r="G1078" t="s">
        <v>25</v>
      </c>
      <c r="H1078" t="s">
        <v>26</v>
      </c>
      <c r="I1078" t="s">
        <v>38</v>
      </c>
      <c r="J1078">
        <v>11996</v>
      </c>
      <c r="K1078">
        <v>2</v>
      </c>
      <c r="L1078">
        <v>0</v>
      </c>
      <c r="M1078">
        <v>335888</v>
      </c>
      <c r="O1078" s="2" t="str">
        <f>TRIM(SampleSuperstore3[[#This Row],[City]])</f>
        <v>Seattle</v>
      </c>
      <c r="P1078" s="2" t="str">
        <f>TRIM(SampleSuperstore3[[#This Row],[State]])</f>
        <v>Washington</v>
      </c>
      <c r="Q1078" s="2" t="str">
        <f t="shared" si="16"/>
        <v>Seattle Washington</v>
      </c>
      <c r="R1078" s="6" t="s">
        <v>206</v>
      </c>
      <c r="S1078" s="2" t="s">
        <v>81</v>
      </c>
      <c r="T1078" s="2"/>
    </row>
    <row r="1079" spans="1:22" x14ac:dyDescent="0.3">
      <c r="A1079" t="s">
        <v>13</v>
      </c>
      <c r="B1079" t="s">
        <v>14</v>
      </c>
      <c r="C1079" t="s">
        <v>15</v>
      </c>
      <c r="D1079" t="s">
        <v>42</v>
      </c>
      <c r="E1079" t="s">
        <v>43</v>
      </c>
      <c r="F1079">
        <v>98105</v>
      </c>
      <c r="G1079" t="s">
        <v>25</v>
      </c>
      <c r="H1079" t="s">
        <v>26</v>
      </c>
      <c r="I1079" t="s">
        <v>32</v>
      </c>
      <c r="J1079">
        <v>3144</v>
      </c>
      <c r="K1079">
        <v>3</v>
      </c>
      <c r="L1079">
        <v>0</v>
      </c>
      <c r="M1079">
        <v>84888</v>
      </c>
      <c r="O1079" s="2" t="str">
        <f>TRIM(SampleSuperstore3[[#This Row],[City]])</f>
        <v>Seattle</v>
      </c>
      <c r="P1079" s="2" t="str">
        <f>TRIM(SampleSuperstore3[[#This Row],[State]])</f>
        <v>Washington</v>
      </c>
      <c r="Q1079" s="2" t="str">
        <f t="shared" si="16"/>
        <v>Seattle Washington</v>
      </c>
      <c r="R1079" s="6" t="s">
        <v>103</v>
      </c>
      <c r="S1079" s="2" t="s">
        <v>74</v>
      </c>
      <c r="T1079" s="2"/>
    </row>
    <row r="1080" spans="1:22" x14ac:dyDescent="0.3">
      <c r="A1080" t="s">
        <v>13</v>
      </c>
      <c r="B1080" t="s">
        <v>14</v>
      </c>
      <c r="C1080" t="s">
        <v>15</v>
      </c>
      <c r="D1080" t="s">
        <v>42</v>
      </c>
      <c r="E1080" t="s">
        <v>43</v>
      </c>
      <c r="F1080">
        <v>98105</v>
      </c>
      <c r="G1080" t="s">
        <v>25</v>
      </c>
      <c r="H1080" t="s">
        <v>26</v>
      </c>
      <c r="I1080" t="s">
        <v>37</v>
      </c>
      <c r="J1080">
        <v>688</v>
      </c>
      <c r="K1080">
        <v>1</v>
      </c>
      <c r="L1080">
        <v>2</v>
      </c>
      <c r="M1080">
        <v>2322</v>
      </c>
      <c r="O1080" s="2" t="str">
        <f>TRIM(SampleSuperstore3[[#This Row],[City]])</f>
        <v>Seattle</v>
      </c>
      <c r="P1080" s="2" t="str">
        <f>TRIM(SampleSuperstore3[[#This Row],[State]])</f>
        <v>Washington</v>
      </c>
      <c r="Q1080" s="2" t="str">
        <f t="shared" si="16"/>
        <v>Seattle Washington</v>
      </c>
      <c r="R1080" s="6" t="s">
        <v>42</v>
      </c>
      <c r="S1080" s="2" t="s">
        <v>43</v>
      </c>
      <c r="T1080" s="2"/>
    </row>
    <row r="1081" spans="1:22" x14ac:dyDescent="0.3">
      <c r="A1081" t="s">
        <v>28</v>
      </c>
      <c r="B1081" t="s">
        <v>22</v>
      </c>
      <c r="C1081" t="s">
        <v>15</v>
      </c>
      <c r="D1081" t="s">
        <v>140</v>
      </c>
      <c r="E1081" t="s">
        <v>70</v>
      </c>
      <c r="F1081">
        <v>48227</v>
      </c>
      <c r="G1081" t="s">
        <v>47</v>
      </c>
      <c r="H1081" t="s">
        <v>26</v>
      </c>
      <c r="I1081" t="s">
        <v>41</v>
      </c>
      <c r="J1081">
        <v>1992</v>
      </c>
      <c r="K1081">
        <v>4</v>
      </c>
      <c r="L1081">
        <v>0</v>
      </c>
      <c r="M1081">
        <v>93624</v>
      </c>
      <c r="O1081" s="2" t="str">
        <f>TRIM(SampleSuperstore3[[#This Row],[City]])</f>
        <v>Detroit</v>
      </c>
      <c r="P1081" s="2" t="str">
        <f>TRIM(SampleSuperstore3[[#This Row],[State]])</f>
        <v>Michigan</v>
      </c>
      <c r="Q1081" s="2" t="str">
        <f t="shared" si="16"/>
        <v>Detroit Michigan</v>
      </c>
      <c r="R1081" s="6" t="s">
        <v>42</v>
      </c>
      <c r="S1081" s="2" t="s">
        <v>43</v>
      </c>
      <c r="T1081" s="2"/>
    </row>
    <row r="1082" spans="1:22" x14ac:dyDescent="0.3">
      <c r="A1082" t="s">
        <v>28</v>
      </c>
      <c r="B1082" t="s">
        <v>22</v>
      </c>
      <c r="C1082" t="s">
        <v>15</v>
      </c>
      <c r="D1082" t="s">
        <v>140</v>
      </c>
      <c r="E1082" t="s">
        <v>70</v>
      </c>
      <c r="F1082">
        <v>48227</v>
      </c>
      <c r="G1082" t="s">
        <v>47</v>
      </c>
      <c r="H1082" t="s">
        <v>19</v>
      </c>
      <c r="I1082" t="s">
        <v>21</v>
      </c>
      <c r="J1082">
        <v>110691</v>
      </c>
      <c r="K1082">
        <v>9</v>
      </c>
      <c r="L1082">
        <v>0</v>
      </c>
      <c r="M1082">
        <v>1217601</v>
      </c>
      <c r="O1082" s="2" t="str">
        <f>TRIM(SampleSuperstore3[[#This Row],[City]])</f>
        <v>Detroit</v>
      </c>
      <c r="P1082" s="2" t="str">
        <f>TRIM(SampleSuperstore3[[#This Row],[State]])</f>
        <v>Michigan</v>
      </c>
      <c r="Q1082" s="2" t="str">
        <f t="shared" si="16"/>
        <v>Detroit Michigan</v>
      </c>
      <c r="R1082" s="6" t="s">
        <v>42</v>
      </c>
      <c r="S1082" s="2" t="s">
        <v>43</v>
      </c>
      <c r="T1082" s="2"/>
    </row>
    <row r="1083" spans="1:22" x14ac:dyDescent="0.3">
      <c r="A1083" t="s">
        <v>28</v>
      </c>
      <c r="B1083" t="s">
        <v>14</v>
      </c>
      <c r="C1083" t="s">
        <v>15</v>
      </c>
      <c r="D1083" t="s">
        <v>266</v>
      </c>
      <c r="E1083" t="s">
        <v>76</v>
      </c>
      <c r="F1083">
        <v>10701</v>
      </c>
      <c r="G1083" t="s">
        <v>57</v>
      </c>
      <c r="H1083" t="s">
        <v>19</v>
      </c>
      <c r="I1083" t="s">
        <v>31</v>
      </c>
      <c r="J1083">
        <v>836592</v>
      </c>
      <c r="K1083">
        <v>8</v>
      </c>
      <c r="L1083">
        <v>4</v>
      </c>
      <c r="M1083">
        <v>-2649208</v>
      </c>
      <c r="O1083" s="2" t="str">
        <f>TRIM(SampleSuperstore3[[#This Row],[City]])</f>
        <v>Yonkers</v>
      </c>
      <c r="P1083" s="2" t="str">
        <f>TRIM(SampleSuperstore3[[#This Row],[State]])</f>
        <v>New York</v>
      </c>
      <c r="Q1083" s="2" t="str">
        <f t="shared" si="16"/>
        <v>Yonkers New York</v>
      </c>
      <c r="R1083" s="6" t="s">
        <v>140</v>
      </c>
      <c r="S1083" s="2" t="s">
        <v>70</v>
      </c>
      <c r="T1083" s="2"/>
    </row>
    <row r="1084" spans="1:22" x14ac:dyDescent="0.3">
      <c r="A1084" t="s">
        <v>28</v>
      </c>
      <c r="B1084" t="s">
        <v>14</v>
      </c>
      <c r="C1084" t="s">
        <v>15</v>
      </c>
      <c r="D1084" t="s">
        <v>266</v>
      </c>
      <c r="E1084" t="s">
        <v>76</v>
      </c>
      <c r="F1084">
        <v>10701</v>
      </c>
      <c r="G1084" t="s">
        <v>57</v>
      </c>
      <c r="H1084" t="s">
        <v>26</v>
      </c>
      <c r="I1084" t="s">
        <v>41</v>
      </c>
      <c r="J1084">
        <v>2638</v>
      </c>
      <c r="K1084">
        <v>1</v>
      </c>
      <c r="L1084">
        <v>0</v>
      </c>
      <c r="M1084">
        <v>121348</v>
      </c>
      <c r="O1084" s="2" t="str">
        <f>TRIM(SampleSuperstore3[[#This Row],[City]])</f>
        <v>Yonkers</v>
      </c>
      <c r="P1084" s="2" t="str">
        <f>TRIM(SampleSuperstore3[[#This Row],[State]])</f>
        <v>New York</v>
      </c>
      <c r="Q1084" s="2" t="str">
        <f t="shared" si="16"/>
        <v>Yonkers New York</v>
      </c>
      <c r="R1084" s="6" t="s">
        <v>140</v>
      </c>
      <c r="S1084" s="2" t="s">
        <v>70</v>
      </c>
      <c r="T1084" s="2"/>
    </row>
    <row r="1085" spans="1:22" x14ac:dyDescent="0.3">
      <c r="A1085" t="s">
        <v>28</v>
      </c>
      <c r="B1085" t="s">
        <v>14</v>
      </c>
      <c r="C1085" t="s">
        <v>15</v>
      </c>
      <c r="D1085" t="s">
        <v>266</v>
      </c>
      <c r="E1085" t="s">
        <v>76</v>
      </c>
      <c r="F1085">
        <v>10701</v>
      </c>
      <c r="G1085" t="s">
        <v>57</v>
      </c>
      <c r="H1085" t="s">
        <v>26</v>
      </c>
      <c r="I1085" t="s">
        <v>32</v>
      </c>
      <c r="J1085">
        <v>36292</v>
      </c>
      <c r="K1085">
        <v>2</v>
      </c>
      <c r="L1085">
        <v>0</v>
      </c>
      <c r="M1085">
        <v>1052468</v>
      </c>
      <c r="O1085" s="2" t="str">
        <f>TRIM(SampleSuperstore3[[#This Row],[City]])</f>
        <v>Yonkers</v>
      </c>
      <c r="P1085" s="2" t="str">
        <f>TRIM(SampleSuperstore3[[#This Row],[State]])</f>
        <v>New York</v>
      </c>
      <c r="Q1085" s="2" t="str">
        <f t="shared" si="16"/>
        <v>Yonkers New York</v>
      </c>
      <c r="R1085" s="6" t="s">
        <v>266</v>
      </c>
      <c r="S1085" s="2" t="s">
        <v>634</v>
      </c>
      <c r="T1085" s="2" t="s">
        <v>369</v>
      </c>
    </row>
    <row r="1086" spans="1:22" x14ac:dyDescent="0.3">
      <c r="A1086" t="s">
        <v>28</v>
      </c>
      <c r="B1086" t="s">
        <v>14</v>
      </c>
      <c r="C1086" t="s">
        <v>15</v>
      </c>
      <c r="D1086" t="s">
        <v>266</v>
      </c>
      <c r="E1086" t="s">
        <v>76</v>
      </c>
      <c r="F1086">
        <v>10701</v>
      </c>
      <c r="G1086" t="s">
        <v>57</v>
      </c>
      <c r="H1086" t="s">
        <v>35</v>
      </c>
      <c r="I1086" t="s">
        <v>123</v>
      </c>
      <c r="J1086">
        <v>489993</v>
      </c>
      <c r="K1086">
        <v>7</v>
      </c>
      <c r="L1086">
        <v>0</v>
      </c>
      <c r="M1086">
        <v>24009657</v>
      </c>
      <c r="O1086" s="2" t="str">
        <f>TRIM(SampleSuperstore3[[#This Row],[City]])</f>
        <v>Yonkers</v>
      </c>
      <c r="P1086" s="2" t="str">
        <f>TRIM(SampleSuperstore3[[#This Row],[State]])</f>
        <v>New York</v>
      </c>
      <c r="Q1086" s="2" t="str">
        <f t="shared" si="16"/>
        <v>Yonkers New York</v>
      </c>
      <c r="R1086" s="6" t="s">
        <v>266</v>
      </c>
      <c r="S1086" s="2" t="s">
        <v>634</v>
      </c>
      <c r="T1086" s="2" t="s">
        <v>369</v>
      </c>
    </row>
    <row r="1087" spans="1:22" x14ac:dyDescent="0.3">
      <c r="A1087" t="s">
        <v>168</v>
      </c>
      <c r="B1087" t="s">
        <v>14</v>
      </c>
      <c r="C1087" t="s">
        <v>15</v>
      </c>
      <c r="D1087" t="s">
        <v>174</v>
      </c>
      <c r="E1087" t="s">
        <v>102</v>
      </c>
      <c r="F1087">
        <v>50315</v>
      </c>
      <c r="G1087" t="s">
        <v>47</v>
      </c>
      <c r="H1087" t="s">
        <v>26</v>
      </c>
      <c r="I1087" t="s">
        <v>41</v>
      </c>
      <c r="J1087">
        <v>648</v>
      </c>
      <c r="K1087">
        <v>1</v>
      </c>
      <c r="L1087">
        <v>0</v>
      </c>
      <c r="M1087">
        <v>31104</v>
      </c>
      <c r="O1087" s="2" t="str">
        <f>TRIM(SampleSuperstore3[[#This Row],[City]])</f>
        <v>Des Moines</v>
      </c>
      <c r="P1087" s="2" t="str">
        <f>TRIM(SampleSuperstore3[[#This Row],[State]])</f>
        <v>Iowa</v>
      </c>
      <c r="Q1087" s="2" t="str">
        <f t="shared" si="16"/>
        <v>Des Moines Iowa</v>
      </c>
      <c r="R1087" s="6" t="s">
        <v>266</v>
      </c>
      <c r="S1087" s="2" t="s">
        <v>634</v>
      </c>
      <c r="T1087" s="2" t="s">
        <v>369</v>
      </c>
    </row>
    <row r="1088" spans="1:22" x14ac:dyDescent="0.3">
      <c r="A1088" t="s">
        <v>13</v>
      </c>
      <c r="B1088" t="s">
        <v>22</v>
      </c>
      <c r="C1088" t="s">
        <v>15</v>
      </c>
      <c r="D1088" t="s">
        <v>267</v>
      </c>
      <c r="E1088" t="s">
        <v>24</v>
      </c>
      <c r="F1088">
        <v>94601</v>
      </c>
      <c r="G1088" t="s">
        <v>25</v>
      </c>
      <c r="H1088" t="s">
        <v>35</v>
      </c>
      <c r="I1088" t="s">
        <v>36</v>
      </c>
      <c r="J1088">
        <v>71976</v>
      </c>
      <c r="K1088">
        <v>3</v>
      </c>
      <c r="L1088">
        <v>2</v>
      </c>
      <c r="M1088">
        <v>71976</v>
      </c>
      <c r="O1088" s="2" t="str">
        <f>TRIM(SampleSuperstore3[[#This Row],[City]])</f>
        <v>Oakland</v>
      </c>
      <c r="P1088" s="2" t="str">
        <f>TRIM(SampleSuperstore3[[#This Row],[State]])</f>
        <v>California</v>
      </c>
      <c r="Q1088" s="2" t="str">
        <f t="shared" si="16"/>
        <v>Oakland California</v>
      </c>
      <c r="R1088" s="6" t="s">
        <v>266</v>
      </c>
      <c r="S1088" s="2" t="s">
        <v>634</v>
      </c>
      <c r="T1088" s="2" t="s">
        <v>369</v>
      </c>
    </row>
    <row r="1089" spans="1:20" x14ac:dyDescent="0.3">
      <c r="A1089" t="s">
        <v>13</v>
      </c>
      <c r="B1089" t="s">
        <v>22</v>
      </c>
      <c r="C1089" t="s">
        <v>15</v>
      </c>
      <c r="D1089" t="s">
        <v>267</v>
      </c>
      <c r="E1089" t="s">
        <v>24</v>
      </c>
      <c r="F1089">
        <v>94601</v>
      </c>
      <c r="G1089" t="s">
        <v>25</v>
      </c>
      <c r="H1089" t="s">
        <v>26</v>
      </c>
      <c r="I1089" t="s">
        <v>27</v>
      </c>
      <c r="J1089">
        <v>315</v>
      </c>
      <c r="K1089">
        <v>1</v>
      </c>
      <c r="L1089">
        <v>0</v>
      </c>
      <c r="M1089">
        <v>1512</v>
      </c>
      <c r="O1089" s="2" t="str">
        <f>TRIM(SampleSuperstore3[[#This Row],[City]])</f>
        <v>Oakland</v>
      </c>
      <c r="P1089" s="2" t="str">
        <f>TRIM(SampleSuperstore3[[#This Row],[State]])</f>
        <v>California</v>
      </c>
      <c r="Q1089" s="2" t="str">
        <f t="shared" si="16"/>
        <v>Oakland California</v>
      </c>
      <c r="R1089" s="6" t="s">
        <v>655</v>
      </c>
      <c r="S1089" s="2" t="s">
        <v>656</v>
      </c>
      <c r="T1089" s="2" t="s">
        <v>102</v>
      </c>
    </row>
    <row r="1090" spans="1:20" x14ac:dyDescent="0.3">
      <c r="A1090" t="s">
        <v>28</v>
      </c>
      <c r="B1090" t="s">
        <v>22</v>
      </c>
      <c r="C1090" t="s">
        <v>15</v>
      </c>
      <c r="D1090" t="s">
        <v>124</v>
      </c>
      <c r="E1090" t="s">
        <v>40</v>
      </c>
      <c r="F1090">
        <v>28110</v>
      </c>
      <c r="G1090" t="s">
        <v>18</v>
      </c>
      <c r="H1090" t="s">
        <v>19</v>
      </c>
      <c r="I1090" t="s">
        <v>33</v>
      </c>
      <c r="J1090">
        <v>31984</v>
      </c>
      <c r="K1090">
        <v>2</v>
      </c>
      <c r="L1090">
        <v>2</v>
      </c>
      <c r="M1090">
        <v>1999</v>
      </c>
      <c r="O1090" s="2" t="str">
        <f>TRIM(SampleSuperstore3[[#This Row],[City]])</f>
        <v>Monroe</v>
      </c>
      <c r="P1090" s="2" t="str">
        <f>TRIM(SampleSuperstore3[[#This Row],[State]])</f>
        <v>North Carolina</v>
      </c>
      <c r="Q1090" s="2" t="str">
        <f t="shared" si="16"/>
        <v>Monroe North Carolina</v>
      </c>
      <c r="R1090" s="6" t="s">
        <v>267</v>
      </c>
      <c r="S1090" s="2" t="s">
        <v>24</v>
      </c>
      <c r="T1090" s="2"/>
    </row>
    <row r="1091" spans="1:20" x14ac:dyDescent="0.3">
      <c r="A1091" t="s">
        <v>28</v>
      </c>
      <c r="B1091" t="s">
        <v>22</v>
      </c>
      <c r="C1091" t="s">
        <v>15</v>
      </c>
      <c r="D1091" t="s">
        <v>124</v>
      </c>
      <c r="E1091" t="s">
        <v>40</v>
      </c>
      <c r="F1091">
        <v>28110</v>
      </c>
      <c r="G1091" t="s">
        <v>18</v>
      </c>
      <c r="H1091" t="s">
        <v>35</v>
      </c>
      <c r="I1091" t="s">
        <v>36</v>
      </c>
      <c r="J1091">
        <v>71984</v>
      </c>
      <c r="K1091">
        <v>2</v>
      </c>
      <c r="L1091">
        <v>2</v>
      </c>
      <c r="M1091">
        <v>251944</v>
      </c>
      <c r="O1091" s="2" t="str">
        <f>TRIM(SampleSuperstore3[[#This Row],[City]])</f>
        <v>Monroe</v>
      </c>
      <c r="P1091" s="2" t="str">
        <f>TRIM(SampleSuperstore3[[#This Row],[State]])</f>
        <v>North Carolina</v>
      </c>
      <c r="Q1091" s="2" t="str">
        <f t="shared" ref="Q1091:Q1154" si="17">_xlfn.CONCAT(O1091," ",P1091)</f>
        <v>Monroe North Carolina</v>
      </c>
      <c r="R1091" s="6" t="s">
        <v>267</v>
      </c>
      <c r="S1091" s="2" t="s">
        <v>24</v>
      </c>
      <c r="T1091" s="2"/>
    </row>
    <row r="1092" spans="1:20" x14ac:dyDescent="0.3">
      <c r="A1092" t="s">
        <v>28</v>
      </c>
      <c r="B1092" t="s">
        <v>14</v>
      </c>
      <c r="C1092" t="s">
        <v>15</v>
      </c>
      <c r="D1092" t="s">
        <v>144</v>
      </c>
      <c r="E1092" t="s">
        <v>24</v>
      </c>
      <c r="F1092">
        <v>92105</v>
      </c>
      <c r="G1092" t="s">
        <v>25</v>
      </c>
      <c r="H1092" t="s">
        <v>26</v>
      </c>
      <c r="I1092" t="s">
        <v>34</v>
      </c>
      <c r="J1092">
        <v>12015</v>
      </c>
      <c r="K1092">
        <v>9</v>
      </c>
      <c r="L1092">
        <v>0</v>
      </c>
      <c r="M1092">
        <v>33642</v>
      </c>
      <c r="O1092" s="2" t="str">
        <f>TRIM(SampleSuperstore3[[#This Row],[City]])</f>
        <v>San Diego</v>
      </c>
      <c r="P1092" s="2" t="str">
        <f>TRIM(SampleSuperstore3[[#This Row],[State]])</f>
        <v>California</v>
      </c>
      <c r="Q1092" s="2" t="str">
        <f t="shared" si="17"/>
        <v>San Diego California</v>
      </c>
      <c r="R1092" s="6" t="s">
        <v>124</v>
      </c>
      <c r="S1092" s="2" t="s">
        <v>704</v>
      </c>
      <c r="T1092" s="2" t="s">
        <v>806</v>
      </c>
    </row>
    <row r="1093" spans="1:20" x14ac:dyDescent="0.3">
      <c r="A1093" t="s">
        <v>28</v>
      </c>
      <c r="B1093" t="s">
        <v>14</v>
      </c>
      <c r="C1093" t="s">
        <v>15</v>
      </c>
      <c r="D1093" t="s">
        <v>144</v>
      </c>
      <c r="E1093" t="s">
        <v>24</v>
      </c>
      <c r="F1093">
        <v>92105</v>
      </c>
      <c r="G1093" t="s">
        <v>25</v>
      </c>
      <c r="H1093" t="s">
        <v>35</v>
      </c>
      <c r="I1093" t="s">
        <v>36</v>
      </c>
      <c r="J1093">
        <v>219184</v>
      </c>
      <c r="K1093">
        <v>2</v>
      </c>
      <c r="L1093">
        <v>2</v>
      </c>
      <c r="M1093">
        <v>191786</v>
      </c>
      <c r="O1093" s="2" t="str">
        <f>TRIM(SampleSuperstore3[[#This Row],[City]])</f>
        <v>San Diego</v>
      </c>
      <c r="P1093" s="2" t="str">
        <f>TRIM(SampleSuperstore3[[#This Row],[State]])</f>
        <v>California</v>
      </c>
      <c r="Q1093" s="2" t="str">
        <f t="shared" si="17"/>
        <v>San Diego California</v>
      </c>
      <c r="R1093" s="6" t="s">
        <v>124</v>
      </c>
      <c r="S1093" s="2" t="s">
        <v>704</v>
      </c>
      <c r="T1093" s="2" t="s">
        <v>806</v>
      </c>
    </row>
    <row r="1094" spans="1:20" x14ac:dyDescent="0.3">
      <c r="A1094" t="s">
        <v>28</v>
      </c>
      <c r="B1094" t="s">
        <v>44</v>
      </c>
      <c r="C1094" t="s">
        <v>15</v>
      </c>
      <c r="D1094" t="s">
        <v>268</v>
      </c>
      <c r="E1094" t="s">
        <v>248</v>
      </c>
      <c r="F1094">
        <v>20735</v>
      </c>
      <c r="G1094" t="s">
        <v>57</v>
      </c>
      <c r="H1094" t="s">
        <v>26</v>
      </c>
      <c r="I1094" t="s">
        <v>41</v>
      </c>
      <c r="J1094">
        <v>289</v>
      </c>
      <c r="K1094">
        <v>5</v>
      </c>
      <c r="L1094">
        <v>0</v>
      </c>
      <c r="M1094">
        <v>14161</v>
      </c>
      <c r="O1094" s="2" t="str">
        <f>TRIM(SampleSuperstore3[[#This Row],[City]])</f>
        <v>Clinton</v>
      </c>
      <c r="P1094" s="2" t="str">
        <f>TRIM(SampleSuperstore3[[#This Row],[State]])</f>
        <v>Maryland</v>
      </c>
      <c r="Q1094" s="2" t="str">
        <f t="shared" si="17"/>
        <v>Clinton Maryland</v>
      </c>
      <c r="R1094" s="6" t="s">
        <v>632</v>
      </c>
      <c r="S1094" s="2" t="s">
        <v>646</v>
      </c>
      <c r="T1094" s="2" t="s">
        <v>24</v>
      </c>
    </row>
    <row r="1095" spans="1:20" x14ac:dyDescent="0.3">
      <c r="A1095" t="s">
        <v>28</v>
      </c>
      <c r="B1095" t="s">
        <v>44</v>
      </c>
      <c r="C1095" t="s">
        <v>15</v>
      </c>
      <c r="D1095" t="s">
        <v>268</v>
      </c>
      <c r="E1095" t="s">
        <v>248</v>
      </c>
      <c r="F1095">
        <v>20735</v>
      </c>
      <c r="G1095" t="s">
        <v>57</v>
      </c>
      <c r="H1095" t="s">
        <v>26</v>
      </c>
      <c r="I1095" t="s">
        <v>38</v>
      </c>
      <c r="J1095">
        <v>35596</v>
      </c>
      <c r="K1095">
        <v>2</v>
      </c>
      <c r="L1095">
        <v>0</v>
      </c>
      <c r="M1095">
        <v>1032284</v>
      </c>
      <c r="O1095" s="2" t="str">
        <f>TRIM(SampleSuperstore3[[#This Row],[City]])</f>
        <v>Clinton</v>
      </c>
      <c r="P1095" s="2" t="str">
        <f>TRIM(SampleSuperstore3[[#This Row],[State]])</f>
        <v>Maryland</v>
      </c>
      <c r="Q1095" s="2" t="str">
        <f t="shared" si="17"/>
        <v>Clinton Maryland</v>
      </c>
      <c r="R1095" s="6" t="s">
        <v>632</v>
      </c>
      <c r="S1095" s="2" t="s">
        <v>646</v>
      </c>
      <c r="T1095" s="2" t="s">
        <v>24</v>
      </c>
    </row>
    <row r="1096" spans="1:20" x14ac:dyDescent="0.3">
      <c r="A1096" t="s">
        <v>28</v>
      </c>
      <c r="B1096" t="s">
        <v>44</v>
      </c>
      <c r="C1096" t="s">
        <v>15</v>
      </c>
      <c r="D1096" t="s">
        <v>99</v>
      </c>
      <c r="E1096" t="s">
        <v>40</v>
      </c>
      <c r="F1096">
        <v>28205</v>
      </c>
      <c r="G1096" t="s">
        <v>18</v>
      </c>
      <c r="H1096" t="s">
        <v>26</v>
      </c>
      <c r="I1096" t="s">
        <v>32</v>
      </c>
      <c r="J1096">
        <v>348208</v>
      </c>
      <c r="K1096">
        <v>7</v>
      </c>
      <c r="L1096">
        <v>2</v>
      </c>
      <c r="M1096">
        <v>304682</v>
      </c>
      <c r="O1096" s="2" t="str">
        <f>TRIM(SampleSuperstore3[[#This Row],[City]])</f>
        <v>Charlotte</v>
      </c>
      <c r="P1096" s="2" t="str">
        <f>TRIM(SampleSuperstore3[[#This Row],[State]])</f>
        <v>North Carolina</v>
      </c>
      <c r="Q1096" s="2" t="str">
        <f t="shared" si="17"/>
        <v>Charlotte North Carolina</v>
      </c>
      <c r="R1096" s="6" t="s">
        <v>268</v>
      </c>
      <c r="S1096" s="2" t="s">
        <v>248</v>
      </c>
      <c r="T1096" s="2"/>
    </row>
    <row r="1097" spans="1:20" x14ac:dyDescent="0.3">
      <c r="A1097" t="s">
        <v>28</v>
      </c>
      <c r="B1097" t="s">
        <v>44</v>
      </c>
      <c r="C1097" t="s">
        <v>15</v>
      </c>
      <c r="D1097" t="s">
        <v>99</v>
      </c>
      <c r="E1097" t="s">
        <v>40</v>
      </c>
      <c r="F1097">
        <v>28205</v>
      </c>
      <c r="G1097" t="s">
        <v>18</v>
      </c>
      <c r="H1097" t="s">
        <v>26</v>
      </c>
      <c r="I1097" t="s">
        <v>37</v>
      </c>
      <c r="J1097">
        <v>35784</v>
      </c>
      <c r="K1097">
        <v>7</v>
      </c>
      <c r="L1097">
        <v>7</v>
      </c>
      <c r="M1097">
        <v>-286272</v>
      </c>
      <c r="O1097" s="2" t="str">
        <f>TRIM(SampleSuperstore3[[#This Row],[City]])</f>
        <v>Charlotte</v>
      </c>
      <c r="P1097" s="2" t="str">
        <f>TRIM(SampleSuperstore3[[#This Row],[State]])</f>
        <v>North Carolina</v>
      </c>
      <c r="Q1097" s="2" t="str">
        <f t="shared" si="17"/>
        <v>Charlotte North Carolina</v>
      </c>
      <c r="R1097" s="6" t="s">
        <v>268</v>
      </c>
      <c r="S1097" s="2" t="s">
        <v>248</v>
      </c>
      <c r="T1097" s="2"/>
    </row>
    <row r="1098" spans="1:20" x14ac:dyDescent="0.3">
      <c r="A1098" t="s">
        <v>62</v>
      </c>
      <c r="B1098" t="s">
        <v>22</v>
      </c>
      <c r="C1098" t="s">
        <v>15</v>
      </c>
      <c r="D1098" t="s">
        <v>23</v>
      </c>
      <c r="E1098" t="s">
        <v>24</v>
      </c>
      <c r="F1098">
        <v>90049</v>
      </c>
      <c r="G1098" t="s">
        <v>25</v>
      </c>
      <c r="H1098" t="s">
        <v>19</v>
      </c>
      <c r="I1098" t="s">
        <v>31</v>
      </c>
      <c r="J1098">
        <v>44784</v>
      </c>
      <c r="K1098">
        <v>5</v>
      </c>
      <c r="L1098">
        <v>2</v>
      </c>
      <c r="M1098">
        <v>11196</v>
      </c>
      <c r="O1098" s="2" t="str">
        <f>TRIM(SampleSuperstore3[[#This Row],[City]])</f>
        <v>Los Angeles</v>
      </c>
      <c r="P1098" s="2" t="str">
        <f>TRIM(SampleSuperstore3[[#This Row],[State]])</f>
        <v>California</v>
      </c>
      <c r="Q1098" s="2" t="str">
        <f t="shared" si="17"/>
        <v>Los Angeles California</v>
      </c>
      <c r="R1098" s="6" t="s">
        <v>99</v>
      </c>
      <c r="S1098" s="2" t="s">
        <v>704</v>
      </c>
      <c r="T1098" s="2" t="s">
        <v>806</v>
      </c>
    </row>
    <row r="1099" spans="1:20" x14ac:dyDescent="0.3">
      <c r="A1099" t="s">
        <v>62</v>
      </c>
      <c r="B1099" t="s">
        <v>44</v>
      </c>
      <c r="C1099" t="s">
        <v>15</v>
      </c>
      <c r="D1099" t="s">
        <v>52</v>
      </c>
      <c r="E1099" t="s">
        <v>24</v>
      </c>
      <c r="F1099">
        <v>94122</v>
      </c>
      <c r="G1099" t="s">
        <v>25</v>
      </c>
      <c r="H1099" t="s">
        <v>26</v>
      </c>
      <c r="I1099" t="s">
        <v>34</v>
      </c>
      <c r="J1099">
        <v>704</v>
      </c>
      <c r="K1099">
        <v>4</v>
      </c>
      <c r="L1099">
        <v>0</v>
      </c>
      <c r="M1099">
        <v>20416</v>
      </c>
      <c r="O1099" s="2" t="str">
        <f>TRIM(SampleSuperstore3[[#This Row],[City]])</f>
        <v>San Francisco</v>
      </c>
      <c r="P1099" s="2" t="str">
        <f>TRIM(SampleSuperstore3[[#This Row],[State]])</f>
        <v>California</v>
      </c>
      <c r="Q1099" s="2" t="str">
        <f t="shared" si="17"/>
        <v>San Francisco California</v>
      </c>
      <c r="R1099" s="6" t="s">
        <v>99</v>
      </c>
      <c r="S1099" s="2" t="s">
        <v>704</v>
      </c>
      <c r="T1099" s="2" t="s">
        <v>806</v>
      </c>
    </row>
    <row r="1100" spans="1:20" x14ac:dyDescent="0.3">
      <c r="A1100" t="s">
        <v>62</v>
      </c>
      <c r="B1100" t="s">
        <v>44</v>
      </c>
      <c r="C1100" t="s">
        <v>15</v>
      </c>
      <c r="D1100" t="s">
        <v>52</v>
      </c>
      <c r="E1100" t="s">
        <v>24</v>
      </c>
      <c r="F1100">
        <v>94122</v>
      </c>
      <c r="G1100" t="s">
        <v>25</v>
      </c>
      <c r="H1100" t="s">
        <v>19</v>
      </c>
      <c r="I1100" t="s">
        <v>33</v>
      </c>
      <c r="J1100">
        <v>873</v>
      </c>
      <c r="K1100">
        <v>3</v>
      </c>
      <c r="L1100">
        <v>0</v>
      </c>
      <c r="M1100">
        <v>41031</v>
      </c>
      <c r="O1100" s="2" t="str">
        <f>TRIM(SampleSuperstore3[[#This Row],[City]])</f>
        <v>San Francisco</v>
      </c>
      <c r="P1100" s="2" t="str">
        <f>TRIM(SampleSuperstore3[[#This Row],[State]])</f>
        <v>California</v>
      </c>
      <c r="Q1100" s="2" t="str">
        <f t="shared" si="17"/>
        <v>San Francisco California</v>
      </c>
      <c r="R1100" s="6" t="s">
        <v>626</v>
      </c>
      <c r="S1100" s="2" t="s">
        <v>627</v>
      </c>
      <c r="T1100" s="2" t="s">
        <v>24</v>
      </c>
    </row>
    <row r="1101" spans="1:20" x14ac:dyDescent="0.3">
      <c r="A1101" t="s">
        <v>62</v>
      </c>
      <c r="B1101" t="s">
        <v>44</v>
      </c>
      <c r="C1101" t="s">
        <v>15</v>
      </c>
      <c r="D1101" t="s">
        <v>52</v>
      </c>
      <c r="E1101" t="s">
        <v>24</v>
      </c>
      <c r="F1101">
        <v>94122</v>
      </c>
      <c r="G1101" t="s">
        <v>25</v>
      </c>
      <c r="H1101" t="s">
        <v>35</v>
      </c>
      <c r="I1101" t="s">
        <v>59</v>
      </c>
      <c r="J1101">
        <v>2929</v>
      </c>
      <c r="K1101">
        <v>1</v>
      </c>
      <c r="L1101">
        <v>0</v>
      </c>
      <c r="M1101">
        <v>96657</v>
      </c>
      <c r="O1101" s="2" t="str">
        <f>TRIM(SampleSuperstore3[[#This Row],[City]])</f>
        <v>San Francisco</v>
      </c>
      <c r="P1101" s="2" t="str">
        <f>TRIM(SampleSuperstore3[[#This Row],[State]])</f>
        <v>California</v>
      </c>
      <c r="Q1101" s="2" t="str">
        <f t="shared" si="17"/>
        <v>San Francisco California</v>
      </c>
      <c r="R1101" s="6" t="s">
        <v>632</v>
      </c>
      <c r="S1101" s="2" t="s">
        <v>633</v>
      </c>
      <c r="T1101" s="2" t="s">
        <v>24</v>
      </c>
    </row>
    <row r="1102" spans="1:20" x14ac:dyDescent="0.3">
      <c r="A1102" t="s">
        <v>62</v>
      </c>
      <c r="B1102" t="s">
        <v>44</v>
      </c>
      <c r="C1102" t="s">
        <v>15</v>
      </c>
      <c r="D1102" t="s">
        <v>52</v>
      </c>
      <c r="E1102" t="s">
        <v>24</v>
      </c>
      <c r="F1102">
        <v>94122</v>
      </c>
      <c r="G1102" t="s">
        <v>25</v>
      </c>
      <c r="H1102" t="s">
        <v>26</v>
      </c>
      <c r="I1102" t="s">
        <v>34</v>
      </c>
      <c r="J1102">
        <v>864</v>
      </c>
      <c r="K1102">
        <v>3</v>
      </c>
      <c r="L1102">
        <v>0</v>
      </c>
      <c r="M1102">
        <v>25056</v>
      </c>
      <c r="O1102" s="2" t="str">
        <f>TRIM(SampleSuperstore3[[#This Row],[City]])</f>
        <v>San Francisco</v>
      </c>
      <c r="P1102" s="2" t="str">
        <f>TRIM(SampleSuperstore3[[#This Row],[State]])</f>
        <v>California</v>
      </c>
      <c r="Q1102" s="2" t="str">
        <f t="shared" si="17"/>
        <v>San Francisco California</v>
      </c>
      <c r="R1102" s="6" t="s">
        <v>632</v>
      </c>
      <c r="S1102" s="2" t="s">
        <v>633</v>
      </c>
      <c r="T1102" s="2" t="s">
        <v>24</v>
      </c>
    </row>
    <row r="1103" spans="1:20" x14ac:dyDescent="0.3">
      <c r="A1103" t="s">
        <v>28</v>
      </c>
      <c r="B1103" t="s">
        <v>14</v>
      </c>
      <c r="C1103" t="s">
        <v>15</v>
      </c>
      <c r="D1103" t="s">
        <v>61</v>
      </c>
      <c r="E1103" t="s">
        <v>46</v>
      </c>
      <c r="F1103">
        <v>77041</v>
      </c>
      <c r="G1103" t="s">
        <v>47</v>
      </c>
      <c r="H1103" t="s">
        <v>26</v>
      </c>
      <c r="I1103" t="s">
        <v>37</v>
      </c>
      <c r="J1103">
        <v>2694</v>
      </c>
      <c r="K1103">
        <v>3</v>
      </c>
      <c r="L1103">
        <v>8</v>
      </c>
      <c r="M1103">
        <v>-47145</v>
      </c>
      <c r="O1103" s="2" t="str">
        <f>TRIM(SampleSuperstore3[[#This Row],[City]])</f>
        <v>Houston</v>
      </c>
      <c r="P1103" s="2" t="str">
        <f>TRIM(SampleSuperstore3[[#This Row],[State]])</f>
        <v>Texas</v>
      </c>
      <c r="Q1103" s="2" t="str">
        <f t="shared" si="17"/>
        <v>Houston Texas</v>
      </c>
      <c r="R1103" s="6" t="s">
        <v>632</v>
      </c>
      <c r="S1103" s="2" t="s">
        <v>633</v>
      </c>
      <c r="T1103" s="2" t="s">
        <v>24</v>
      </c>
    </row>
    <row r="1104" spans="1:20" x14ac:dyDescent="0.3">
      <c r="A1104" t="s">
        <v>28</v>
      </c>
      <c r="B1104" t="s">
        <v>14</v>
      </c>
      <c r="C1104" t="s">
        <v>15</v>
      </c>
      <c r="D1104" t="s">
        <v>61</v>
      </c>
      <c r="E1104" t="s">
        <v>46</v>
      </c>
      <c r="F1104">
        <v>77041</v>
      </c>
      <c r="G1104" t="s">
        <v>47</v>
      </c>
      <c r="H1104" t="s">
        <v>26</v>
      </c>
      <c r="I1104" t="s">
        <v>37</v>
      </c>
      <c r="J1104">
        <v>2934</v>
      </c>
      <c r="K1104">
        <v>3</v>
      </c>
      <c r="L1104">
        <v>8</v>
      </c>
      <c r="M1104">
        <v>-49878</v>
      </c>
      <c r="O1104" s="2" t="str">
        <f>TRIM(SampleSuperstore3[[#This Row],[City]])</f>
        <v>Houston</v>
      </c>
      <c r="P1104" s="2" t="str">
        <f>TRIM(SampleSuperstore3[[#This Row],[State]])</f>
        <v>Texas</v>
      </c>
      <c r="Q1104" s="2" t="str">
        <f t="shared" si="17"/>
        <v>Houston Texas</v>
      </c>
      <c r="R1104" s="6" t="s">
        <v>632</v>
      </c>
      <c r="S1104" s="2" t="s">
        <v>633</v>
      </c>
      <c r="T1104" s="2" t="s">
        <v>24</v>
      </c>
    </row>
    <row r="1105" spans="1:20" x14ac:dyDescent="0.3">
      <c r="A1105" t="s">
        <v>28</v>
      </c>
      <c r="B1105" t="s">
        <v>14</v>
      </c>
      <c r="C1105" t="s">
        <v>15</v>
      </c>
      <c r="D1105" t="s">
        <v>254</v>
      </c>
      <c r="E1105" t="s">
        <v>24</v>
      </c>
      <c r="F1105">
        <v>92503</v>
      </c>
      <c r="G1105" t="s">
        <v>25</v>
      </c>
      <c r="H1105" t="s">
        <v>26</v>
      </c>
      <c r="I1105" t="s">
        <v>41</v>
      </c>
      <c r="J1105">
        <v>2292</v>
      </c>
      <c r="K1105">
        <v>3</v>
      </c>
      <c r="L1105">
        <v>0</v>
      </c>
      <c r="M1105">
        <v>112308</v>
      </c>
      <c r="O1105" s="2" t="str">
        <f>TRIM(SampleSuperstore3[[#This Row],[City]])</f>
        <v>Riverside</v>
      </c>
      <c r="P1105" s="2" t="str">
        <f>TRIM(SampleSuperstore3[[#This Row],[State]])</f>
        <v>California</v>
      </c>
      <c r="Q1105" s="2" t="str">
        <f t="shared" si="17"/>
        <v>Riverside California</v>
      </c>
      <c r="R1105" s="6" t="s">
        <v>61</v>
      </c>
      <c r="S1105" s="2" t="s">
        <v>46</v>
      </c>
      <c r="T1105" s="2"/>
    </row>
    <row r="1106" spans="1:20" x14ac:dyDescent="0.3">
      <c r="A1106" t="s">
        <v>28</v>
      </c>
      <c r="B1106" t="s">
        <v>14</v>
      </c>
      <c r="C1106" t="s">
        <v>15</v>
      </c>
      <c r="D1106" t="s">
        <v>61</v>
      </c>
      <c r="E1106" t="s">
        <v>46</v>
      </c>
      <c r="F1106">
        <v>77041</v>
      </c>
      <c r="G1106" t="s">
        <v>47</v>
      </c>
      <c r="H1106" t="s">
        <v>26</v>
      </c>
      <c r="I1106" t="s">
        <v>32</v>
      </c>
      <c r="J1106">
        <v>100704</v>
      </c>
      <c r="K1106">
        <v>6</v>
      </c>
      <c r="L1106">
        <v>2</v>
      </c>
      <c r="M1106">
        <v>-163644</v>
      </c>
      <c r="O1106" s="2" t="str">
        <f>TRIM(SampleSuperstore3[[#This Row],[City]])</f>
        <v>Houston</v>
      </c>
      <c r="P1106" s="2" t="str">
        <f>TRIM(SampleSuperstore3[[#This Row],[State]])</f>
        <v>Texas</v>
      </c>
      <c r="Q1106" s="2" t="str">
        <f t="shared" si="17"/>
        <v>Houston Texas</v>
      </c>
      <c r="R1106" s="6" t="s">
        <v>61</v>
      </c>
      <c r="S1106" s="2" t="s">
        <v>46</v>
      </c>
      <c r="T1106" s="2"/>
    </row>
    <row r="1107" spans="1:20" x14ac:dyDescent="0.3">
      <c r="A1107" t="s">
        <v>28</v>
      </c>
      <c r="B1107" t="s">
        <v>14</v>
      </c>
      <c r="C1107" t="s">
        <v>15</v>
      </c>
      <c r="D1107" t="s">
        <v>61</v>
      </c>
      <c r="E1107" t="s">
        <v>46</v>
      </c>
      <c r="F1107">
        <v>77041</v>
      </c>
      <c r="G1107" t="s">
        <v>47</v>
      </c>
      <c r="H1107" t="s">
        <v>19</v>
      </c>
      <c r="I1107" t="s">
        <v>33</v>
      </c>
      <c r="J1107">
        <v>2328</v>
      </c>
      <c r="K1107">
        <v>2</v>
      </c>
      <c r="L1107">
        <v>6</v>
      </c>
      <c r="M1107">
        <v>-7566</v>
      </c>
      <c r="O1107" s="2" t="str">
        <f>TRIM(SampleSuperstore3[[#This Row],[City]])</f>
        <v>Houston</v>
      </c>
      <c r="P1107" s="2" t="str">
        <f>TRIM(SampleSuperstore3[[#This Row],[State]])</f>
        <v>Texas</v>
      </c>
      <c r="Q1107" s="2" t="str">
        <f t="shared" si="17"/>
        <v>Houston Texas</v>
      </c>
      <c r="R1107" s="6" t="s">
        <v>254</v>
      </c>
      <c r="S1107" s="2" t="s">
        <v>24</v>
      </c>
      <c r="T1107" s="2"/>
    </row>
    <row r="1108" spans="1:20" x14ac:dyDescent="0.3">
      <c r="A1108" t="s">
        <v>28</v>
      </c>
      <c r="B1108" t="s">
        <v>14</v>
      </c>
      <c r="C1108" t="s">
        <v>15</v>
      </c>
      <c r="D1108" t="s">
        <v>61</v>
      </c>
      <c r="E1108" t="s">
        <v>46</v>
      </c>
      <c r="F1108">
        <v>77041</v>
      </c>
      <c r="G1108" t="s">
        <v>47</v>
      </c>
      <c r="H1108" t="s">
        <v>26</v>
      </c>
      <c r="I1108" t="s">
        <v>37</v>
      </c>
      <c r="J1108">
        <v>1078</v>
      </c>
      <c r="K1108">
        <v>5</v>
      </c>
      <c r="L1108">
        <v>8</v>
      </c>
      <c r="M1108">
        <v>-17248</v>
      </c>
      <c r="O1108" s="2" t="str">
        <f>TRIM(SampleSuperstore3[[#This Row],[City]])</f>
        <v>Houston</v>
      </c>
      <c r="P1108" s="2" t="str">
        <f>TRIM(SampleSuperstore3[[#This Row],[State]])</f>
        <v>Texas</v>
      </c>
      <c r="Q1108" s="2" t="str">
        <f t="shared" si="17"/>
        <v>Houston Texas</v>
      </c>
      <c r="R1108" s="6" t="s">
        <v>61</v>
      </c>
      <c r="S1108" s="2" t="s">
        <v>46</v>
      </c>
      <c r="T1108" s="2"/>
    </row>
    <row r="1109" spans="1:20" x14ac:dyDescent="0.3">
      <c r="A1109" t="s">
        <v>28</v>
      </c>
      <c r="B1109" t="s">
        <v>14</v>
      </c>
      <c r="C1109" t="s">
        <v>15</v>
      </c>
      <c r="D1109" t="s">
        <v>61</v>
      </c>
      <c r="E1109" t="s">
        <v>46</v>
      </c>
      <c r="F1109">
        <v>77041</v>
      </c>
      <c r="G1109" t="s">
        <v>47</v>
      </c>
      <c r="H1109" t="s">
        <v>26</v>
      </c>
      <c r="I1109" t="s">
        <v>77</v>
      </c>
      <c r="J1109">
        <v>58368</v>
      </c>
      <c r="K1109">
        <v>12</v>
      </c>
      <c r="L1109">
        <v>2</v>
      </c>
      <c r="M1109">
        <v>21888</v>
      </c>
      <c r="O1109" s="2" t="str">
        <f>TRIM(SampleSuperstore3[[#This Row],[City]])</f>
        <v>Houston</v>
      </c>
      <c r="P1109" s="2" t="str">
        <f>TRIM(SampleSuperstore3[[#This Row],[State]])</f>
        <v>Texas</v>
      </c>
      <c r="Q1109" s="2" t="str">
        <f t="shared" si="17"/>
        <v>Houston Texas</v>
      </c>
      <c r="R1109" s="6" t="s">
        <v>61</v>
      </c>
      <c r="S1109" s="2" t="s">
        <v>46</v>
      </c>
      <c r="T1109" s="2"/>
    </row>
    <row r="1110" spans="1:20" x14ac:dyDescent="0.3">
      <c r="A1110" t="s">
        <v>28</v>
      </c>
      <c r="B1110" t="s">
        <v>14</v>
      </c>
      <c r="C1110" t="s">
        <v>15</v>
      </c>
      <c r="D1110" t="s">
        <v>61</v>
      </c>
      <c r="E1110" t="s">
        <v>46</v>
      </c>
      <c r="F1110">
        <v>77041</v>
      </c>
      <c r="G1110" t="s">
        <v>47</v>
      </c>
      <c r="H1110" t="s">
        <v>26</v>
      </c>
      <c r="I1110" t="s">
        <v>60</v>
      </c>
      <c r="J1110">
        <v>40968</v>
      </c>
      <c r="K1110">
        <v>3</v>
      </c>
      <c r="L1110">
        <v>2</v>
      </c>
      <c r="M1110">
        <v>138267</v>
      </c>
      <c r="O1110" s="2" t="str">
        <f>TRIM(SampleSuperstore3[[#This Row],[City]])</f>
        <v>Houston</v>
      </c>
      <c r="P1110" s="2" t="str">
        <f>TRIM(SampleSuperstore3[[#This Row],[State]])</f>
        <v>Texas</v>
      </c>
      <c r="Q1110" s="2" t="str">
        <f t="shared" si="17"/>
        <v>Houston Texas</v>
      </c>
      <c r="R1110" s="6" t="s">
        <v>61</v>
      </c>
      <c r="S1110" s="2" t="s">
        <v>46</v>
      </c>
      <c r="T1110" s="2"/>
    </row>
    <row r="1111" spans="1:20" x14ac:dyDescent="0.3">
      <c r="A1111" t="s">
        <v>28</v>
      </c>
      <c r="B1111" t="s">
        <v>14</v>
      </c>
      <c r="C1111" t="s">
        <v>15</v>
      </c>
      <c r="D1111" t="s">
        <v>61</v>
      </c>
      <c r="E1111" t="s">
        <v>46</v>
      </c>
      <c r="F1111">
        <v>77041</v>
      </c>
      <c r="G1111" t="s">
        <v>47</v>
      </c>
      <c r="H1111" t="s">
        <v>35</v>
      </c>
      <c r="I1111" t="s">
        <v>36</v>
      </c>
      <c r="J1111">
        <v>7196</v>
      </c>
      <c r="K1111">
        <v>5</v>
      </c>
      <c r="L1111">
        <v>2</v>
      </c>
      <c r="M1111">
        <v>25186</v>
      </c>
      <c r="O1111" s="2" t="str">
        <f>TRIM(SampleSuperstore3[[#This Row],[City]])</f>
        <v>Houston</v>
      </c>
      <c r="P1111" s="2" t="str">
        <f>TRIM(SampleSuperstore3[[#This Row],[State]])</f>
        <v>Texas</v>
      </c>
      <c r="Q1111" s="2" t="str">
        <f t="shared" si="17"/>
        <v>Houston Texas</v>
      </c>
      <c r="R1111" s="6" t="s">
        <v>61</v>
      </c>
      <c r="S1111" s="2" t="s">
        <v>46</v>
      </c>
      <c r="T1111" s="2"/>
    </row>
    <row r="1112" spans="1:20" x14ac:dyDescent="0.3">
      <c r="A1112" t="s">
        <v>28</v>
      </c>
      <c r="B1112" t="s">
        <v>14</v>
      </c>
      <c r="C1112" t="s">
        <v>15</v>
      </c>
      <c r="D1112" t="s">
        <v>61</v>
      </c>
      <c r="E1112" t="s">
        <v>46</v>
      </c>
      <c r="F1112">
        <v>77041</v>
      </c>
      <c r="G1112" t="s">
        <v>47</v>
      </c>
      <c r="H1112" t="s">
        <v>26</v>
      </c>
      <c r="I1112" t="s">
        <v>41</v>
      </c>
      <c r="J1112">
        <v>10368</v>
      </c>
      <c r="K1112">
        <v>2</v>
      </c>
      <c r="L1112">
        <v>2</v>
      </c>
      <c r="M1112">
        <v>36288</v>
      </c>
      <c r="O1112" s="2" t="str">
        <f>TRIM(SampleSuperstore3[[#This Row],[City]])</f>
        <v>Houston</v>
      </c>
      <c r="P1112" s="2" t="str">
        <f>TRIM(SampleSuperstore3[[#This Row],[State]])</f>
        <v>Texas</v>
      </c>
      <c r="Q1112" s="2" t="str">
        <f t="shared" si="17"/>
        <v>Houston Texas</v>
      </c>
      <c r="R1112" s="6" t="s">
        <v>61</v>
      </c>
      <c r="S1112" s="2" t="s">
        <v>46</v>
      </c>
      <c r="T1112" s="2"/>
    </row>
    <row r="1113" spans="1:20" x14ac:dyDescent="0.3">
      <c r="A1113" t="s">
        <v>28</v>
      </c>
      <c r="B1113" t="s">
        <v>14</v>
      </c>
      <c r="C1113" t="s">
        <v>15</v>
      </c>
      <c r="D1113" t="s">
        <v>61</v>
      </c>
      <c r="E1113" t="s">
        <v>46</v>
      </c>
      <c r="F1113">
        <v>77041</v>
      </c>
      <c r="G1113" t="s">
        <v>47</v>
      </c>
      <c r="H1113" t="s">
        <v>26</v>
      </c>
      <c r="I1113" t="s">
        <v>37</v>
      </c>
      <c r="J1113">
        <v>1192</v>
      </c>
      <c r="K1113">
        <v>2</v>
      </c>
      <c r="L1113">
        <v>8</v>
      </c>
      <c r="M1113">
        <v>-20264</v>
      </c>
      <c r="O1113" s="2" t="str">
        <f>TRIM(SampleSuperstore3[[#This Row],[City]])</f>
        <v>Houston</v>
      </c>
      <c r="P1113" s="2" t="str">
        <f>TRIM(SampleSuperstore3[[#This Row],[State]])</f>
        <v>Texas</v>
      </c>
      <c r="Q1113" s="2" t="str">
        <f t="shared" si="17"/>
        <v>Houston Texas</v>
      </c>
      <c r="R1113" s="6" t="s">
        <v>61</v>
      </c>
      <c r="S1113" s="2" t="s">
        <v>46</v>
      </c>
      <c r="T1113" s="2"/>
    </row>
    <row r="1114" spans="1:20" x14ac:dyDescent="0.3">
      <c r="A1114" t="s">
        <v>13</v>
      </c>
      <c r="B1114" t="s">
        <v>14</v>
      </c>
      <c r="C1114" t="s">
        <v>15</v>
      </c>
      <c r="D1114" t="s">
        <v>269</v>
      </c>
      <c r="E1114" t="s">
        <v>24</v>
      </c>
      <c r="F1114">
        <v>92024</v>
      </c>
      <c r="G1114" t="s">
        <v>25</v>
      </c>
      <c r="H1114" t="s">
        <v>26</v>
      </c>
      <c r="I1114" t="s">
        <v>37</v>
      </c>
      <c r="J1114">
        <v>46672</v>
      </c>
      <c r="K1114">
        <v>2</v>
      </c>
      <c r="L1114">
        <v>2</v>
      </c>
      <c r="M1114">
        <v>163352</v>
      </c>
      <c r="O1114" s="2" t="str">
        <f>TRIM(SampleSuperstore3[[#This Row],[City]])</f>
        <v>Encinitas</v>
      </c>
      <c r="P1114" s="2" t="str">
        <f>TRIM(SampleSuperstore3[[#This Row],[State]])</f>
        <v>California</v>
      </c>
      <c r="Q1114" s="2" t="str">
        <f t="shared" si="17"/>
        <v>Encinitas California</v>
      </c>
      <c r="R1114" s="6" t="s">
        <v>61</v>
      </c>
      <c r="S1114" s="2" t="s">
        <v>46</v>
      </c>
      <c r="T1114" s="2"/>
    </row>
    <row r="1115" spans="1:20" x14ac:dyDescent="0.3">
      <c r="A1115" t="s">
        <v>13</v>
      </c>
      <c r="B1115" t="s">
        <v>14</v>
      </c>
      <c r="C1115" t="s">
        <v>15</v>
      </c>
      <c r="D1115" t="s">
        <v>269</v>
      </c>
      <c r="E1115" t="s">
        <v>24</v>
      </c>
      <c r="F1115">
        <v>92024</v>
      </c>
      <c r="G1115" t="s">
        <v>25</v>
      </c>
      <c r="H1115" t="s">
        <v>19</v>
      </c>
      <c r="I1115" t="s">
        <v>20</v>
      </c>
      <c r="J1115">
        <v>119833</v>
      </c>
      <c r="K1115">
        <v>1</v>
      </c>
      <c r="L1115">
        <v>15</v>
      </c>
      <c r="M1115">
        <v>-126882</v>
      </c>
      <c r="O1115" s="2" t="str">
        <f>TRIM(SampleSuperstore3[[#This Row],[City]])</f>
        <v>Encinitas</v>
      </c>
      <c r="P1115" s="2" t="str">
        <f>TRIM(SampleSuperstore3[[#This Row],[State]])</f>
        <v>California</v>
      </c>
      <c r="Q1115" s="2" t="str">
        <f t="shared" si="17"/>
        <v>Encinitas California</v>
      </c>
      <c r="R1115" s="6" t="s">
        <v>61</v>
      </c>
      <c r="S1115" s="2" t="s">
        <v>46</v>
      </c>
      <c r="T1115" s="2"/>
    </row>
    <row r="1116" spans="1:20" x14ac:dyDescent="0.3">
      <c r="A1116" t="s">
        <v>13</v>
      </c>
      <c r="B1116" t="s">
        <v>14</v>
      </c>
      <c r="C1116" t="s">
        <v>15</v>
      </c>
      <c r="D1116" t="s">
        <v>269</v>
      </c>
      <c r="E1116" t="s">
        <v>24</v>
      </c>
      <c r="F1116">
        <v>92024</v>
      </c>
      <c r="G1116" t="s">
        <v>25</v>
      </c>
      <c r="H1116" t="s">
        <v>35</v>
      </c>
      <c r="I1116" t="s">
        <v>59</v>
      </c>
      <c r="J1116">
        <v>11998</v>
      </c>
      <c r="K1116">
        <v>2</v>
      </c>
      <c r="L1116">
        <v>0</v>
      </c>
      <c r="M1116">
        <v>575904</v>
      </c>
      <c r="O1116" s="2" t="str">
        <f>TRIM(SampleSuperstore3[[#This Row],[City]])</f>
        <v>Encinitas</v>
      </c>
      <c r="P1116" s="2" t="str">
        <f>TRIM(SampleSuperstore3[[#This Row],[State]])</f>
        <v>California</v>
      </c>
      <c r="Q1116" s="2" t="str">
        <f t="shared" si="17"/>
        <v>Encinitas California</v>
      </c>
      <c r="R1116" s="6" t="s">
        <v>269</v>
      </c>
      <c r="S1116" s="2" t="s">
        <v>24</v>
      </c>
      <c r="T1116" s="2"/>
    </row>
    <row r="1117" spans="1:20" x14ac:dyDescent="0.3">
      <c r="A1117" t="s">
        <v>13</v>
      </c>
      <c r="B1117" t="s">
        <v>22</v>
      </c>
      <c r="C1117" t="s">
        <v>15</v>
      </c>
      <c r="D1117" t="s">
        <v>52</v>
      </c>
      <c r="E1117" t="s">
        <v>24</v>
      </c>
      <c r="F1117">
        <v>94110</v>
      </c>
      <c r="G1117" t="s">
        <v>25</v>
      </c>
      <c r="H1117" t="s">
        <v>26</v>
      </c>
      <c r="I1117" t="s">
        <v>27</v>
      </c>
      <c r="J1117">
        <v>63</v>
      </c>
      <c r="K1117">
        <v>2</v>
      </c>
      <c r="L1117">
        <v>0</v>
      </c>
      <c r="M1117">
        <v>3024</v>
      </c>
      <c r="O1117" s="2" t="str">
        <f>TRIM(SampleSuperstore3[[#This Row],[City]])</f>
        <v>San Francisco</v>
      </c>
      <c r="P1117" s="2" t="str">
        <f>TRIM(SampleSuperstore3[[#This Row],[State]])</f>
        <v>California</v>
      </c>
      <c r="Q1117" s="2" t="str">
        <f t="shared" si="17"/>
        <v>San Francisco California</v>
      </c>
      <c r="R1117" s="6" t="s">
        <v>269</v>
      </c>
      <c r="S1117" s="2" t="s">
        <v>24</v>
      </c>
      <c r="T1117" s="2"/>
    </row>
    <row r="1118" spans="1:20" x14ac:dyDescent="0.3">
      <c r="A1118" t="s">
        <v>28</v>
      </c>
      <c r="B1118" t="s">
        <v>14</v>
      </c>
      <c r="C1118" t="s">
        <v>15</v>
      </c>
      <c r="D1118" t="s">
        <v>270</v>
      </c>
      <c r="E1118" t="s">
        <v>167</v>
      </c>
      <c r="F1118">
        <v>30076</v>
      </c>
      <c r="G1118" t="s">
        <v>18</v>
      </c>
      <c r="H1118" t="s">
        <v>26</v>
      </c>
      <c r="I1118" t="s">
        <v>41</v>
      </c>
      <c r="J1118">
        <v>2799</v>
      </c>
      <c r="K1118">
        <v>5</v>
      </c>
      <c r="L1118">
        <v>0</v>
      </c>
      <c r="M1118">
        <v>137151</v>
      </c>
      <c r="O1118" s="2" t="str">
        <f>TRIM(SampleSuperstore3[[#This Row],[City]])</f>
        <v>Roswell</v>
      </c>
      <c r="P1118" s="2" t="str">
        <f>TRIM(SampleSuperstore3[[#This Row],[State]])</f>
        <v>Georgia</v>
      </c>
      <c r="Q1118" s="2" t="str">
        <f t="shared" si="17"/>
        <v>Roswell Georgia</v>
      </c>
      <c r="R1118" s="6" t="s">
        <v>269</v>
      </c>
      <c r="S1118" s="2" t="s">
        <v>24</v>
      </c>
      <c r="T1118" s="2"/>
    </row>
    <row r="1119" spans="1:20" x14ac:dyDescent="0.3">
      <c r="A1119" t="s">
        <v>28</v>
      </c>
      <c r="B1119" t="s">
        <v>14</v>
      </c>
      <c r="C1119" t="s">
        <v>15</v>
      </c>
      <c r="D1119" t="s">
        <v>270</v>
      </c>
      <c r="E1119" t="s">
        <v>167</v>
      </c>
      <c r="F1119">
        <v>30076</v>
      </c>
      <c r="G1119" t="s">
        <v>18</v>
      </c>
      <c r="H1119" t="s">
        <v>35</v>
      </c>
      <c r="I1119" t="s">
        <v>59</v>
      </c>
      <c r="J1119">
        <v>61995</v>
      </c>
      <c r="K1119">
        <v>5</v>
      </c>
      <c r="L1119">
        <v>0</v>
      </c>
      <c r="M1119">
        <v>111591</v>
      </c>
      <c r="O1119" s="2" t="str">
        <f>TRIM(SampleSuperstore3[[#This Row],[City]])</f>
        <v>Roswell</v>
      </c>
      <c r="P1119" s="2" t="str">
        <f>TRIM(SampleSuperstore3[[#This Row],[State]])</f>
        <v>Georgia</v>
      </c>
      <c r="Q1119" s="2" t="str">
        <f t="shared" si="17"/>
        <v>Roswell Georgia</v>
      </c>
      <c r="R1119" s="6" t="s">
        <v>632</v>
      </c>
      <c r="S1119" s="2" t="s">
        <v>633</v>
      </c>
      <c r="T1119" s="2" t="s">
        <v>24</v>
      </c>
    </row>
    <row r="1120" spans="1:20" x14ac:dyDescent="0.3">
      <c r="A1120" t="s">
        <v>28</v>
      </c>
      <c r="B1120" t="s">
        <v>14</v>
      </c>
      <c r="C1120" t="s">
        <v>15</v>
      </c>
      <c r="D1120" t="s">
        <v>270</v>
      </c>
      <c r="E1120" t="s">
        <v>167</v>
      </c>
      <c r="F1120">
        <v>30076</v>
      </c>
      <c r="G1120" t="s">
        <v>18</v>
      </c>
      <c r="H1120" t="s">
        <v>26</v>
      </c>
      <c r="I1120" t="s">
        <v>41</v>
      </c>
      <c r="J1120">
        <v>436</v>
      </c>
      <c r="K1120">
        <v>2</v>
      </c>
      <c r="L1120">
        <v>0</v>
      </c>
      <c r="M1120">
        <v>20492</v>
      </c>
      <c r="O1120" s="2" t="str">
        <f>TRIM(SampleSuperstore3[[#This Row],[City]])</f>
        <v>Roswell</v>
      </c>
      <c r="P1120" s="2" t="str">
        <f>TRIM(SampleSuperstore3[[#This Row],[State]])</f>
        <v>Georgia</v>
      </c>
      <c r="Q1120" s="2" t="str">
        <f t="shared" si="17"/>
        <v>Roswell Georgia</v>
      </c>
      <c r="R1120" s="6" t="s">
        <v>270</v>
      </c>
      <c r="S1120" s="2" t="s">
        <v>167</v>
      </c>
      <c r="T1120" s="2"/>
    </row>
    <row r="1121" spans="1:20" x14ac:dyDescent="0.3">
      <c r="A1121" t="s">
        <v>28</v>
      </c>
      <c r="B1121" t="s">
        <v>14</v>
      </c>
      <c r="C1121" t="s">
        <v>15</v>
      </c>
      <c r="D1121" t="s">
        <v>270</v>
      </c>
      <c r="E1121" t="s">
        <v>167</v>
      </c>
      <c r="F1121">
        <v>30076</v>
      </c>
      <c r="G1121" t="s">
        <v>18</v>
      </c>
      <c r="H1121" t="s">
        <v>26</v>
      </c>
      <c r="I1121" t="s">
        <v>60</v>
      </c>
      <c r="J1121">
        <v>1528</v>
      </c>
      <c r="K1121">
        <v>2</v>
      </c>
      <c r="L1121">
        <v>0</v>
      </c>
      <c r="M1121">
        <v>74872</v>
      </c>
      <c r="O1121" s="2" t="str">
        <f>TRIM(SampleSuperstore3[[#This Row],[City]])</f>
        <v>Roswell</v>
      </c>
      <c r="P1121" s="2" t="str">
        <f>TRIM(SampleSuperstore3[[#This Row],[State]])</f>
        <v>Georgia</v>
      </c>
      <c r="Q1121" s="2" t="str">
        <f t="shared" si="17"/>
        <v>Roswell Georgia</v>
      </c>
      <c r="R1121" s="6" t="s">
        <v>270</v>
      </c>
      <c r="S1121" s="2" t="s">
        <v>167</v>
      </c>
      <c r="T1121" s="2"/>
    </row>
    <row r="1122" spans="1:20" x14ac:dyDescent="0.3">
      <c r="A1122" t="s">
        <v>28</v>
      </c>
      <c r="B1122" t="s">
        <v>14</v>
      </c>
      <c r="C1122" t="s">
        <v>15</v>
      </c>
      <c r="D1122" t="s">
        <v>271</v>
      </c>
      <c r="E1122" t="s">
        <v>197</v>
      </c>
      <c r="F1122">
        <v>72401</v>
      </c>
      <c r="G1122" t="s">
        <v>18</v>
      </c>
      <c r="H1122" t="s">
        <v>35</v>
      </c>
      <c r="I1122" t="s">
        <v>36</v>
      </c>
      <c r="J1122">
        <v>69993</v>
      </c>
      <c r="K1122">
        <v>7</v>
      </c>
      <c r="L1122">
        <v>0</v>
      </c>
      <c r="M1122">
        <v>1819818</v>
      </c>
      <c r="O1122" s="2" t="str">
        <f>TRIM(SampleSuperstore3[[#This Row],[City]])</f>
        <v>Jonesboro</v>
      </c>
      <c r="P1122" s="2" t="str">
        <f>TRIM(SampleSuperstore3[[#This Row],[State]])</f>
        <v>Arkansas</v>
      </c>
      <c r="Q1122" s="2" t="str">
        <f t="shared" si="17"/>
        <v>Jonesboro Arkansas</v>
      </c>
      <c r="R1122" s="6" t="s">
        <v>270</v>
      </c>
      <c r="S1122" s="2" t="s">
        <v>167</v>
      </c>
      <c r="T1122" s="2"/>
    </row>
    <row r="1123" spans="1:20" x14ac:dyDescent="0.3">
      <c r="A1123" t="s">
        <v>28</v>
      </c>
      <c r="B1123" t="s">
        <v>14</v>
      </c>
      <c r="C1123" t="s">
        <v>15</v>
      </c>
      <c r="D1123" t="s">
        <v>271</v>
      </c>
      <c r="E1123" t="s">
        <v>197</v>
      </c>
      <c r="F1123">
        <v>72401</v>
      </c>
      <c r="G1123" t="s">
        <v>18</v>
      </c>
      <c r="H1123" t="s">
        <v>26</v>
      </c>
      <c r="I1123" t="s">
        <v>34</v>
      </c>
      <c r="J1123">
        <v>2296</v>
      </c>
      <c r="K1123">
        <v>7</v>
      </c>
      <c r="L1123">
        <v>0</v>
      </c>
      <c r="M1123">
        <v>66584</v>
      </c>
      <c r="O1123" s="2" t="str">
        <f>TRIM(SampleSuperstore3[[#This Row],[City]])</f>
        <v>Jonesboro</v>
      </c>
      <c r="P1123" s="2" t="str">
        <f>TRIM(SampleSuperstore3[[#This Row],[State]])</f>
        <v>Arkansas</v>
      </c>
      <c r="Q1123" s="2" t="str">
        <f t="shared" si="17"/>
        <v>Jonesboro Arkansas</v>
      </c>
      <c r="R1123" s="6" t="s">
        <v>270</v>
      </c>
      <c r="S1123" s="2" t="s">
        <v>167</v>
      </c>
      <c r="T1123" s="2"/>
    </row>
    <row r="1124" spans="1:20" x14ac:dyDescent="0.3">
      <c r="A1124" t="s">
        <v>28</v>
      </c>
      <c r="B1124" t="s">
        <v>14</v>
      </c>
      <c r="C1124" t="s">
        <v>15</v>
      </c>
      <c r="D1124" t="s">
        <v>271</v>
      </c>
      <c r="E1124" t="s">
        <v>197</v>
      </c>
      <c r="F1124">
        <v>72401</v>
      </c>
      <c r="G1124" t="s">
        <v>18</v>
      </c>
      <c r="H1124" t="s">
        <v>19</v>
      </c>
      <c r="I1124" t="s">
        <v>33</v>
      </c>
      <c r="J1124">
        <v>386</v>
      </c>
      <c r="K1124">
        <v>4</v>
      </c>
      <c r="L1124">
        <v>0</v>
      </c>
      <c r="M1124">
        <v>1158</v>
      </c>
      <c r="O1124" s="2" t="str">
        <f>TRIM(SampleSuperstore3[[#This Row],[City]])</f>
        <v>Jonesboro</v>
      </c>
      <c r="P1124" s="2" t="str">
        <f>TRIM(SampleSuperstore3[[#This Row],[State]])</f>
        <v>Arkansas</v>
      </c>
      <c r="Q1124" s="2" t="str">
        <f t="shared" si="17"/>
        <v>Jonesboro Arkansas</v>
      </c>
      <c r="R1124" s="6" t="s">
        <v>271</v>
      </c>
      <c r="S1124" s="2" t="s">
        <v>197</v>
      </c>
      <c r="T1124" s="2"/>
    </row>
    <row r="1125" spans="1:20" x14ac:dyDescent="0.3">
      <c r="A1125" t="s">
        <v>28</v>
      </c>
      <c r="B1125" t="s">
        <v>14</v>
      </c>
      <c r="C1125" t="s">
        <v>15</v>
      </c>
      <c r="D1125" t="s">
        <v>271</v>
      </c>
      <c r="E1125" t="s">
        <v>197</v>
      </c>
      <c r="F1125">
        <v>72401</v>
      </c>
      <c r="G1125" t="s">
        <v>18</v>
      </c>
      <c r="H1125" t="s">
        <v>26</v>
      </c>
      <c r="I1125" t="s">
        <v>34</v>
      </c>
      <c r="J1125">
        <v>663</v>
      </c>
      <c r="K1125">
        <v>3</v>
      </c>
      <c r="L1125">
        <v>0</v>
      </c>
      <c r="M1125">
        <v>17901</v>
      </c>
      <c r="O1125" s="2" t="str">
        <f>TRIM(SampleSuperstore3[[#This Row],[City]])</f>
        <v>Jonesboro</v>
      </c>
      <c r="P1125" s="2" t="str">
        <f>TRIM(SampleSuperstore3[[#This Row],[State]])</f>
        <v>Arkansas</v>
      </c>
      <c r="Q1125" s="2" t="str">
        <f t="shared" si="17"/>
        <v>Jonesboro Arkansas</v>
      </c>
      <c r="R1125" s="6" t="s">
        <v>271</v>
      </c>
      <c r="S1125" s="2" t="s">
        <v>197</v>
      </c>
      <c r="T1125" s="2"/>
    </row>
    <row r="1126" spans="1:20" x14ac:dyDescent="0.3">
      <c r="A1126" t="s">
        <v>28</v>
      </c>
      <c r="B1126" t="s">
        <v>14</v>
      </c>
      <c r="C1126" t="s">
        <v>15</v>
      </c>
      <c r="D1126" t="s">
        <v>271</v>
      </c>
      <c r="E1126" t="s">
        <v>197</v>
      </c>
      <c r="F1126">
        <v>72401</v>
      </c>
      <c r="G1126" t="s">
        <v>18</v>
      </c>
      <c r="H1126" t="s">
        <v>26</v>
      </c>
      <c r="I1126" t="s">
        <v>60</v>
      </c>
      <c r="J1126">
        <v>2334</v>
      </c>
      <c r="K1126">
        <v>3</v>
      </c>
      <c r="L1126">
        <v>0</v>
      </c>
      <c r="M1126">
        <v>109698</v>
      </c>
      <c r="O1126" s="2" t="str">
        <f>TRIM(SampleSuperstore3[[#This Row],[City]])</f>
        <v>Jonesboro</v>
      </c>
      <c r="P1126" s="2" t="str">
        <f>TRIM(SampleSuperstore3[[#This Row],[State]])</f>
        <v>Arkansas</v>
      </c>
      <c r="Q1126" s="2" t="str">
        <f t="shared" si="17"/>
        <v>Jonesboro Arkansas</v>
      </c>
      <c r="R1126" s="6" t="s">
        <v>271</v>
      </c>
      <c r="S1126" s="2" t="s">
        <v>197</v>
      </c>
      <c r="T1126" s="2"/>
    </row>
    <row r="1127" spans="1:20" x14ac:dyDescent="0.3">
      <c r="A1127" t="s">
        <v>28</v>
      </c>
      <c r="B1127" t="s">
        <v>14</v>
      </c>
      <c r="C1127" t="s">
        <v>15</v>
      </c>
      <c r="D1127" t="s">
        <v>271</v>
      </c>
      <c r="E1127" t="s">
        <v>197</v>
      </c>
      <c r="F1127">
        <v>72401</v>
      </c>
      <c r="G1127" t="s">
        <v>18</v>
      </c>
      <c r="H1127" t="s">
        <v>19</v>
      </c>
      <c r="I1127" t="s">
        <v>21</v>
      </c>
      <c r="J1127">
        <v>106794</v>
      </c>
      <c r="K1127">
        <v>3</v>
      </c>
      <c r="L1127">
        <v>0</v>
      </c>
      <c r="M1127">
        <v>2242674</v>
      </c>
      <c r="O1127" s="2" t="str">
        <f>TRIM(SampleSuperstore3[[#This Row],[City]])</f>
        <v>Jonesboro</v>
      </c>
      <c r="P1127" s="2" t="str">
        <f>TRIM(SampleSuperstore3[[#This Row],[State]])</f>
        <v>Arkansas</v>
      </c>
      <c r="Q1127" s="2" t="str">
        <f t="shared" si="17"/>
        <v>Jonesboro Arkansas</v>
      </c>
      <c r="R1127" s="6" t="s">
        <v>271</v>
      </c>
      <c r="S1127" s="2" t="s">
        <v>197</v>
      </c>
      <c r="T1127" s="2"/>
    </row>
    <row r="1128" spans="1:20" x14ac:dyDescent="0.3">
      <c r="A1128" t="s">
        <v>28</v>
      </c>
      <c r="B1128" t="s">
        <v>44</v>
      </c>
      <c r="C1128" t="s">
        <v>15</v>
      </c>
      <c r="D1128" t="s">
        <v>182</v>
      </c>
      <c r="E1128" t="s">
        <v>74</v>
      </c>
      <c r="F1128">
        <v>47374</v>
      </c>
      <c r="G1128" t="s">
        <v>47</v>
      </c>
      <c r="H1128" t="s">
        <v>26</v>
      </c>
      <c r="I1128" t="s">
        <v>34</v>
      </c>
      <c r="J1128">
        <v>1016</v>
      </c>
      <c r="K1128">
        <v>1</v>
      </c>
      <c r="L1128">
        <v>0</v>
      </c>
      <c r="M1128">
        <v>26416</v>
      </c>
      <c r="O1128" s="2" t="str">
        <f>TRIM(SampleSuperstore3[[#This Row],[City]])</f>
        <v>Richmond</v>
      </c>
      <c r="P1128" s="2" t="str">
        <f>TRIM(SampleSuperstore3[[#This Row],[State]])</f>
        <v>Indiana</v>
      </c>
      <c r="Q1128" s="2" t="str">
        <f t="shared" si="17"/>
        <v>Richmond Indiana</v>
      </c>
      <c r="R1128" s="6" t="s">
        <v>271</v>
      </c>
      <c r="S1128" s="2" t="s">
        <v>197</v>
      </c>
      <c r="T1128" s="2"/>
    </row>
    <row r="1129" spans="1:20" x14ac:dyDescent="0.3">
      <c r="A1129" t="s">
        <v>28</v>
      </c>
      <c r="B1129" t="s">
        <v>44</v>
      </c>
      <c r="C1129" t="s">
        <v>15</v>
      </c>
      <c r="D1129" t="s">
        <v>182</v>
      </c>
      <c r="E1129" t="s">
        <v>74</v>
      </c>
      <c r="F1129">
        <v>47374</v>
      </c>
      <c r="G1129" t="s">
        <v>47</v>
      </c>
      <c r="H1129" t="s">
        <v>26</v>
      </c>
      <c r="I1129" t="s">
        <v>60</v>
      </c>
      <c r="J1129">
        <v>10188</v>
      </c>
      <c r="K1129">
        <v>6</v>
      </c>
      <c r="L1129">
        <v>0</v>
      </c>
      <c r="M1129">
        <v>5094</v>
      </c>
      <c r="O1129" s="2" t="str">
        <f>TRIM(SampleSuperstore3[[#This Row],[City]])</f>
        <v>Richmond</v>
      </c>
      <c r="P1129" s="2" t="str">
        <f>TRIM(SampleSuperstore3[[#This Row],[State]])</f>
        <v>Indiana</v>
      </c>
      <c r="Q1129" s="2" t="str">
        <f t="shared" si="17"/>
        <v>Richmond Indiana</v>
      </c>
      <c r="R1129" s="6" t="s">
        <v>271</v>
      </c>
      <c r="S1129" s="2" t="s">
        <v>197</v>
      </c>
      <c r="T1129" s="2"/>
    </row>
    <row r="1130" spans="1:20" x14ac:dyDescent="0.3">
      <c r="A1130" t="s">
        <v>28</v>
      </c>
      <c r="B1130" t="s">
        <v>14</v>
      </c>
      <c r="C1130" t="s">
        <v>15</v>
      </c>
      <c r="D1130" t="s">
        <v>82</v>
      </c>
      <c r="E1130" t="s">
        <v>83</v>
      </c>
      <c r="F1130">
        <v>22153</v>
      </c>
      <c r="G1130" t="s">
        <v>18</v>
      </c>
      <c r="H1130" t="s">
        <v>19</v>
      </c>
      <c r="I1130" t="s">
        <v>31</v>
      </c>
      <c r="J1130">
        <v>34392</v>
      </c>
      <c r="K1130">
        <v>4</v>
      </c>
      <c r="L1130">
        <v>0</v>
      </c>
      <c r="M1130">
        <v>756624</v>
      </c>
      <c r="O1130" s="2" t="str">
        <f>TRIM(SampleSuperstore3[[#This Row],[City]])</f>
        <v>Springfield</v>
      </c>
      <c r="P1130" s="2" t="str">
        <f>TRIM(SampleSuperstore3[[#This Row],[State]])</f>
        <v>Virginia</v>
      </c>
      <c r="Q1130" s="2" t="str">
        <f t="shared" si="17"/>
        <v>Springfield Virginia</v>
      </c>
      <c r="R1130" s="6" t="s">
        <v>182</v>
      </c>
      <c r="S1130" s="2" t="s">
        <v>74</v>
      </c>
      <c r="T1130" s="2"/>
    </row>
    <row r="1131" spans="1:20" x14ac:dyDescent="0.3">
      <c r="A1131" t="s">
        <v>28</v>
      </c>
      <c r="B1131" t="s">
        <v>14</v>
      </c>
      <c r="C1131" t="s">
        <v>15</v>
      </c>
      <c r="D1131" t="s">
        <v>82</v>
      </c>
      <c r="E1131" t="s">
        <v>83</v>
      </c>
      <c r="F1131">
        <v>22153</v>
      </c>
      <c r="G1131" t="s">
        <v>18</v>
      </c>
      <c r="H1131" t="s">
        <v>26</v>
      </c>
      <c r="I1131" t="s">
        <v>41</v>
      </c>
      <c r="J1131">
        <v>4099</v>
      </c>
      <c r="K1131">
        <v>1</v>
      </c>
      <c r="L1131">
        <v>0</v>
      </c>
      <c r="M1131">
        <v>200851</v>
      </c>
      <c r="O1131" s="2" t="str">
        <f>TRIM(SampleSuperstore3[[#This Row],[City]])</f>
        <v>Springfield</v>
      </c>
      <c r="P1131" s="2" t="str">
        <f>TRIM(SampleSuperstore3[[#This Row],[State]])</f>
        <v>Virginia</v>
      </c>
      <c r="Q1131" s="2" t="str">
        <f t="shared" si="17"/>
        <v>Springfield Virginia</v>
      </c>
      <c r="R1131" s="6" t="s">
        <v>182</v>
      </c>
      <c r="S1131" s="2" t="s">
        <v>74</v>
      </c>
      <c r="T1131" s="2"/>
    </row>
    <row r="1132" spans="1:20" x14ac:dyDescent="0.3">
      <c r="A1132" t="s">
        <v>28</v>
      </c>
      <c r="B1132" t="s">
        <v>14</v>
      </c>
      <c r="C1132" t="s">
        <v>15</v>
      </c>
      <c r="D1132" t="s">
        <v>82</v>
      </c>
      <c r="E1132" t="s">
        <v>83</v>
      </c>
      <c r="F1132">
        <v>22153</v>
      </c>
      <c r="G1132" t="s">
        <v>18</v>
      </c>
      <c r="H1132" t="s">
        <v>26</v>
      </c>
      <c r="I1132" t="s">
        <v>60</v>
      </c>
      <c r="J1132">
        <v>639</v>
      </c>
      <c r="K1132">
        <v>5</v>
      </c>
      <c r="L1132">
        <v>0</v>
      </c>
      <c r="M1132">
        <v>28755</v>
      </c>
      <c r="O1132" s="2" t="str">
        <f>TRIM(SampleSuperstore3[[#This Row],[City]])</f>
        <v>Springfield</v>
      </c>
      <c r="P1132" s="2" t="str">
        <f>TRIM(SampleSuperstore3[[#This Row],[State]])</f>
        <v>Virginia</v>
      </c>
      <c r="Q1132" s="2" t="str">
        <f t="shared" si="17"/>
        <v>Springfield Virginia</v>
      </c>
      <c r="R1132" s="6" t="s">
        <v>82</v>
      </c>
      <c r="S1132" s="2" t="s">
        <v>83</v>
      </c>
      <c r="T1132" s="2"/>
    </row>
    <row r="1133" spans="1:20" x14ac:dyDescent="0.3">
      <c r="A1133" t="s">
        <v>62</v>
      </c>
      <c r="B1133" t="s">
        <v>22</v>
      </c>
      <c r="C1133" t="s">
        <v>15</v>
      </c>
      <c r="D1133" t="s">
        <v>272</v>
      </c>
      <c r="E1133" t="s">
        <v>24</v>
      </c>
      <c r="F1133">
        <v>94509</v>
      </c>
      <c r="G1133" t="s">
        <v>25</v>
      </c>
      <c r="H1133" t="s">
        <v>26</v>
      </c>
      <c r="I1133" t="s">
        <v>41</v>
      </c>
      <c r="J1133">
        <v>1944</v>
      </c>
      <c r="K1133">
        <v>3</v>
      </c>
      <c r="L1133">
        <v>0</v>
      </c>
      <c r="M1133">
        <v>93312</v>
      </c>
      <c r="O1133" s="2" t="str">
        <f>TRIM(SampleSuperstore3[[#This Row],[City]])</f>
        <v>Antioch</v>
      </c>
      <c r="P1133" s="2" t="str">
        <f>TRIM(SampleSuperstore3[[#This Row],[State]])</f>
        <v>California</v>
      </c>
      <c r="Q1133" s="2" t="str">
        <f t="shared" si="17"/>
        <v>Antioch California</v>
      </c>
      <c r="R1133" s="6" t="s">
        <v>82</v>
      </c>
      <c r="S1133" s="2" t="s">
        <v>83</v>
      </c>
      <c r="T1133" s="2"/>
    </row>
    <row r="1134" spans="1:20" x14ac:dyDescent="0.3">
      <c r="A1134" t="s">
        <v>28</v>
      </c>
      <c r="B1134" t="s">
        <v>44</v>
      </c>
      <c r="C1134" t="s">
        <v>15</v>
      </c>
      <c r="D1134" t="s">
        <v>55</v>
      </c>
      <c r="E1134" t="s">
        <v>56</v>
      </c>
      <c r="F1134">
        <v>19134</v>
      </c>
      <c r="G1134" t="s">
        <v>57</v>
      </c>
      <c r="H1134" t="s">
        <v>26</v>
      </c>
      <c r="I1134" t="s">
        <v>32</v>
      </c>
      <c r="J1134">
        <v>124608</v>
      </c>
      <c r="K1134">
        <v>4</v>
      </c>
      <c r="L1134">
        <v>2</v>
      </c>
      <c r="M1134">
        <v>-23364</v>
      </c>
      <c r="O1134" s="2" t="str">
        <f>TRIM(SampleSuperstore3[[#This Row],[City]])</f>
        <v>Philadelphia</v>
      </c>
      <c r="P1134" s="2" t="str">
        <f>TRIM(SampleSuperstore3[[#This Row],[State]])</f>
        <v>Pennsylvania</v>
      </c>
      <c r="Q1134" s="2" t="str">
        <f t="shared" si="17"/>
        <v>Philadelphia Pennsylvania</v>
      </c>
      <c r="R1134" s="6" t="s">
        <v>82</v>
      </c>
      <c r="S1134" s="2" t="s">
        <v>83</v>
      </c>
      <c r="T1134" s="2"/>
    </row>
    <row r="1135" spans="1:20" x14ac:dyDescent="0.3">
      <c r="A1135" t="s">
        <v>28</v>
      </c>
      <c r="B1135" t="s">
        <v>44</v>
      </c>
      <c r="C1135" t="s">
        <v>15</v>
      </c>
      <c r="D1135" t="s">
        <v>55</v>
      </c>
      <c r="E1135" t="s">
        <v>56</v>
      </c>
      <c r="F1135">
        <v>19134</v>
      </c>
      <c r="G1135" t="s">
        <v>57</v>
      </c>
      <c r="H1135" t="s">
        <v>26</v>
      </c>
      <c r="I1135" t="s">
        <v>27</v>
      </c>
      <c r="J1135">
        <v>756</v>
      </c>
      <c r="K1135">
        <v>3</v>
      </c>
      <c r="L1135">
        <v>2</v>
      </c>
      <c r="M1135">
        <v>2646</v>
      </c>
      <c r="O1135" s="2" t="str">
        <f>TRIM(SampleSuperstore3[[#This Row],[City]])</f>
        <v>Philadelphia</v>
      </c>
      <c r="P1135" s="2" t="str">
        <f>TRIM(SampleSuperstore3[[#This Row],[State]])</f>
        <v>Pennsylvania</v>
      </c>
      <c r="Q1135" s="2" t="str">
        <f t="shared" si="17"/>
        <v>Philadelphia Pennsylvania</v>
      </c>
      <c r="R1135" s="6" t="s">
        <v>272</v>
      </c>
      <c r="S1135" s="2" t="s">
        <v>24</v>
      </c>
      <c r="T1135" s="2"/>
    </row>
    <row r="1136" spans="1:20" x14ac:dyDescent="0.3">
      <c r="A1136" t="s">
        <v>168</v>
      </c>
      <c r="B1136" t="s">
        <v>14</v>
      </c>
      <c r="C1136" t="s">
        <v>15</v>
      </c>
      <c r="D1136" t="s">
        <v>273</v>
      </c>
      <c r="E1136" t="s">
        <v>30</v>
      </c>
      <c r="F1136">
        <v>33030</v>
      </c>
      <c r="G1136" t="s">
        <v>18</v>
      </c>
      <c r="H1136" t="s">
        <v>26</v>
      </c>
      <c r="I1136" t="s">
        <v>32</v>
      </c>
      <c r="J1136">
        <v>85224</v>
      </c>
      <c r="K1136">
        <v>3</v>
      </c>
      <c r="L1136">
        <v>2</v>
      </c>
      <c r="M1136">
        <v>74571</v>
      </c>
      <c r="O1136" s="2" t="str">
        <f>TRIM(SampleSuperstore3[[#This Row],[City]])</f>
        <v>Homestead</v>
      </c>
      <c r="P1136" s="2" t="str">
        <f>TRIM(SampleSuperstore3[[#This Row],[State]])</f>
        <v>Florida</v>
      </c>
      <c r="Q1136" s="2" t="str">
        <f t="shared" si="17"/>
        <v>Homestead Florida</v>
      </c>
      <c r="R1136" s="6" t="s">
        <v>55</v>
      </c>
      <c r="S1136" s="2" t="s">
        <v>56</v>
      </c>
      <c r="T1136" s="2"/>
    </row>
    <row r="1137" spans="1:20" x14ac:dyDescent="0.3">
      <c r="A1137" t="s">
        <v>13</v>
      </c>
      <c r="B1137" t="s">
        <v>22</v>
      </c>
      <c r="C1137" t="s">
        <v>15</v>
      </c>
      <c r="D1137" t="s">
        <v>274</v>
      </c>
      <c r="E1137" t="s">
        <v>74</v>
      </c>
      <c r="F1137">
        <v>46350</v>
      </c>
      <c r="G1137" t="s">
        <v>47</v>
      </c>
      <c r="H1137" t="s">
        <v>26</v>
      </c>
      <c r="I1137" t="s">
        <v>60</v>
      </c>
      <c r="J1137">
        <v>28752</v>
      </c>
      <c r="K1137">
        <v>8</v>
      </c>
      <c r="L1137">
        <v>0</v>
      </c>
      <c r="M1137">
        <v>129384</v>
      </c>
      <c r="O1137" s="2" t="str">
        <f>TRIM(SampleSuperstore3[[#This Row],[City]])</f>
        <v>La Porte</v>
      </c>
      <c r="P1137" s="2" t="str">
        <f>TRIM(SampleSuperstore3[[#This Row],[State]])</f>
        <v>Indiana</v>
      </c>
      <c r="Q1137" s="2" t="str">
        <f t="shared" si="17"/>
        <v>La Porte Indiana</v>
      </c>
      <c r="R1137" s="6" t="s">
        <v>55</v>
      </c>
      <c r="S1137" s="2" t="s">
        <v>56</v>
      </c>
      <c r="T1137" s="2"/>
    </row>
    <row r="1138" spans="1:20" x14ac:dyDescent="0.3">
      <c r="A1138" t="s">
        <v>13</v>
      </c>
      <c r="B1138" t="s">
        <v>22</v>
      </c>
      <c r="C1138" t="s">
        <v>15</v>
      </c>
      <c r="D1138" t="s">
        <v>274</v>
      </c>
      <c r="E1138" t="s">
        <v>74</v>
      </c>
      <c r="F1138">
        <v>46350</v>
      </c>
      <c r="G1138" t="s">
        <v>47</v>
      </c>
      <c r="H1138" t="s">
        <v>26</v>
      </c>
      <c r="I1138" t="s">
        <v>38</v>
      </c>
      <c r="J1138">
        <v>3768</v>
      </c>
      <c r="K1138">
        <v>2</v>
      </c>
      <c r="L1138">
        <v>0</v>
      </c>
      <c r="M1138">
        <v>105504</v>
      </c>
      <c r="O1138" s="2" t="str">
        <f>TRIM(SampleSuperstore3[[#This Row],[City]])</f>
        <v>La Porte</v>
      </c>
      <c r="P1138" s="2" t="str">
        <f>TRIM(SampleSuperstore3[[#This Row],[State]])</f>
        <v>Indiana</v>
      </c>
      <c r="Q1138" s="2" t="str">
        <f t="shared" si="17"/>
        <v>La Porte Indiana</v>
      </c>
      <c r="R1138" s="6" t="s">
        <v>273</v>
      </c>
      <c r="S1138" s="2" t="s">
        <v>30</v>
      </c>
      <c r="T1138" s="2"/>
    </row>
    <row r="1139" spans="1:20" x14ac:dyDescent="0.3">
      <c r="A1139" t="s">
        <v>13</v>
      </c>
      <c r="B1139" t="s">
        <v>22</v>
      </c>
      <c r="C1139" t="s">
        <v>15</v>
      </c>
      <c r="D1139" t="s">
        <v>274</v>
      </c>
      <c r="E1139" t="s">
        <v>74</v>
      </c>
      <c r="F1139">
        <v>46350</v>
      </c>
      <c r="G1139" t="s">
        <v>47</v>
      </c>
      <c r="H1139" t="s">
        <v>26</v>
      </c>
      <c r="I1139" t="s">
        <v>41</v>
      </c>
      <c r="J1139">
        <v>1998</v>
      </c>
      <c r="K1139">
        <v>2</v>
      </c>
      <c r="L1139">
        <v>0</v>
      </c>
      <c r="M1139">
        <v>8991</v>
      </c>
      <c r="O1139" s="2" t="str">
        <f>TRIM(SampleSuperstore3[[#This Row],[City]])</f>
        <v>La Porte</v>
      </c>
      <c r="P1139" s="2" t="str">
        <f>TRIM(SampleSuperstore3[[#This Row],[State]])</f>
        <v>Indiana</v>
      </c>
      <c r="Q1139" s="2" t="str">
        <f t="shared" si="17"/>
        <v>La Porte Indiana</v>
      </c>
      <c r="R1139" s="6" t="s">
        <v>691</v>
      </c>
      <c r="S1139" s="2" t="s">
        <v>692</v>
      </c>
      <c r="T1139" s="2" t="s">
        <v>74</v>
      </c>
    </row>
    <row r="1140" spans="1:20" x14ac:dyDescent="0.3">
      <c r="A1140" t="s">
        <v>13</v>
      </c>
      <c r="B1140" t="s">
        <v>22</v>
      </c>
      <c r="C1140" t="s">
        <v>15</v>
      </c>
      <c r="D1140" t="s">
        <v>274</v>
      </c>
      <c r="E1140" t="s">
        <v>74</v>
      </c>
      <c r="F1140">
        <v>46350</v>
      </c>
      <c r="G1140" t="s">
        <v>47</v>
      </c>
      <c r="H1140" t="s">
        <v>26</v>
      </c>
      <c r="I1140" t="s">
        <v>34</v>
      </c>
      <c r="J1140">
        <v>2058</v>
      </c>
      <c r="K1140">
        <v>7</v>
      </c>
      <c r="L1140">
        <v>0</v>
      </c>
      <c r="M1140">
        <v>55566</v>
      </c>
      <c r="O1140" s="2" t="str">
        <f>TRIM(SampleSuperstore3[[#This Row],[City]])</f>
        <v>La Porte</v>
      </c>
      <c r="P1140" s="2" t="str">
        <f>TRIM(SampleSuperstore3[[#This Row],[State]])</f>
        <v>Indiana</v>
      </c>
      <c r="Q1140" s="2" t="str">
        <f t="shared" si="17"/>
        <v>La Porte Indiana</v>
      </c>
      <c r="R1140" s="6" t="s">
        <v>691</v>
      </c>
      <c r="S1140" s="2" t="s">
        <v>692</v>
      </c>
      <c r="T1140" s="2" t="s">
        <v>74</v>
      </c>
    </row>
    <row r="1141" spans="1:20" x14ac:dyDescent="0.3">
      <c r="A1141" t="s">
        <v>13</v>
      </c>
      <c r="B1141" t="s">
        <v>22</v>
      </c>
      <c r="C1141" t="s">
        <v>15</v>
      </c>
      <c r="D1141" t="s">
        <v>274</v>
      </c>
      <c r="E1141" t="s">
        <v>74</v>
      </c>
      <c r="F1141">
        <v>46350</v>
      </c>
      <c r="G1141" t="s">
        <v>47</v>
      </c>
      <c r="H1141" t="s">
        <v>26</v>
      </c>
      <c r="I1141" t="s">
        <v>37</v>
      </c>
      <c r="J1141">
        <v>1738</v>
      </c>
      <c r="K1141">
        <v>2</v>
      </c>
      <c r="L1141">
        <v>0</v>
      </c>
      <c r="M1141">
        <v>869</v>
      </c>
      <c r="O1141" s="2" t="str">
        <f>TRIM(SampleSuperstore3[[#This Row],[City]])</f>
        <v>La Porte</v>
      </c>
      <c r="P1141" s="2" t="str">
        <f>TRIM(SampleSuperstore3[[#This Row],[State]])</f>
        <v>Indiana</v>
      </c>
      <c r="Q1141" s="2" t="str">
        <f t="shared" si="17"/>
        <v>La Porte Indiana</v>
      </c>
      <c r="R1141" s="6" t="s">
        <v>691</v>
      </c>
      <c r="S1141" s="2" t="s">
        <v>692</v>
      </c>
      <c r="T1141" s="2" t="s">
        <v>74</v>
      </c>
    </row>
    <row r="1142" spans="1:20" x14ac:dyDescent="0.3">
      <c r="A1142" t="s">
        <v>28</v>
      </c>
      <c r="B1142" t="s">
        <v>14</v>
      </c>
      <c r="C1142" t="s">
        <v>15</v>
      </c>
      <c r="D1142" t="s">
        <v>23</v>
      </c>
      <c r="E1142" t="s">
        <v>24</v>
      </c>
      <c r="F1142">
        <v>90045</v>
      </c>
      <c r="G1142" t="s">
        <v>25</v>
      </c>
      <c r="H1142" t="s">
        <v>19</v>
      </c>
      <c r="I1142" t="s">
        <v>33</v>
      </c>
      <c r="J1142">
        <v>2046</v>
      </c>
      <c r="K1142">
        <v>2</v>
      </c>
      <c r="L1142">
        <v>0</v>
      </c>
      <c r="M1142">
        <v>53196</v>
      </c>
      <c r="O1142" s="2" t="str">
        <f>TRIM(SampleSuperstore3[[#This Row],[City]])</f>
        <v>Los Angeles</v>
      </c>
      <c r="P1142" s="2" t="str">
        <f>TRIM(SampleSuperstore3[[#This Row],[State]])</f>
        <v>California</v>
      </c>
      <c r="Q1142" s="2" t="str">
        <f t="shared" si="17"/>
        <v>Los Angeles California</v>
      </c>
      <c r="R1142" s="6" t="s">
        <v>691</v>
      </c>
      <c r="S1142" s="2" t="s">
        <v>692</v>
      </c>
      <c r="T1142" s="2" t="s">
        <v>74</v>
      </c>
    </row>
    <row r="1143" spans="1:20" x14ac:dyDescent="0.3">
      <c r="A1143" t="s">
        <v>28</v>
      </c>
      <c r="B1143" t="s">
        <v>14</v>
      </c>
      <c r="C1143" t="s">
        <v>15</v>
      </c>
      <c r="D1143" t="s">
        <v>23</v>
      </c>
      <c r="E1143" t="s">
        <v>24</v>
      </c>
      <c r="F1143">
        <v>90045</v>
      </c>
      <c r="G1143" t="s">
        <v>25</v>
      </c>
      <c r="H1143" t="s">
        <v>26</v>
      </c>
      <c r="I1143" t="s">
        <v>77</v>
      </c>
      <c r="J1143">
        <v>872</v>
      </c>
      <c r="K1143">
        <v>4</v>
      </c>
      <c r="L1143">
        <v>0</v>
      </c>
      <c r="M1143">
        <v>28776</v>
      </c>
      <c r="O1143" s="2" t="str">
        <f>TRIM(SampleSuperstore3[[#This Row],[City]])</f>
        <v>Los Angeles</v>
      </c>
      <c r="P1143" s="2" t="str">
        <f>TRIM(SampleSuperstore3[[#This Row],[State]])</f>
        <v>California</v>
      </c>
      <c r="Q1143" s="2" t="str">
        <f t="shared" si="17"/>
        <v>Los Angeles California</v>
      </c>
      <c r="R1143" s="6" t="s">
        <v>691</v>
      </c>
      <c r="S1143" s="2" t="s">
        <v>692</v>
      </c>
      <c r="T1143" s="2" t="s">
        <v>74</v>
      </c>
    </row>
    <row r="1144" spans="1:20" x14ac:dyDescent="0.3">
      <c r="A1144" t="s">
        <v>28</v>
      </c>
      <c r="B1144" t="s">
        <v>14</v>
      </c>
      <c r="C1144" t="s">
        <v>15</v>
      </c>
      <c r="D1144" t="s">
        <v>23</v>
      </c>
      <c r="E1144" t="s">
        <v>24</v>
      </c>
      <c r="F1144">
        <v>90045</v>
      </c>
      <c r="G1144" t="s">
        <v>25</v>
      </c>
      <c r="H1144" t="s">
        <v>26</v>
      </c>
      <c r="I1144" t="s">
        <v>41</v>
      </c>
      <c r="J1144">
        <v>648</v>
      </c>
      <c r="K1144">
        <v>1</v>
      </c>
      <c r="L1144">
        <v>0</v>
      </c>
      <c r="M1144">
        <v>31104</v>
      </c>
      <c r="O1144" s="2" t="str">
        <f>TRIM(SampleSuperstore3[[#This Row],[City]])</f>
        <v>Los Angeles</v>
      </c>
      <c r="P1144" s="2" t="str">
        <f>TRIM(SampleSuperstore3[[#This Row],[State]])</f>
        <v>California</v>
      </c>
      <c r="Q1144" s="2" t="str">
        <f t="shared" si="17"/>
        <v>Los Angeles California</v>
      </c>
      <c r="R1144" s="6" t="s">
        <v>626</v>
      </c>
      <c r="S1144" s="2" t="s">
        <v>627</v>
      </c>
      <c r="T1144" s="2" t="s">
        <v>24</v>
      </c>
    </row>
    <row r="1145" spans="1:20" x14ac:dyDescent="0.3">
      <c r="A1145" t="s">
        <v>28</v>
      </c>
      <c r="B1145" t="s">
        <v>14</v>
      </c>
      <c r="C1145" t="s">
        <v>15</v>
      </c>
      <c r="D1145" t="s">
        <v>23</v>
      </c>
      <c r="E1145" t="s">
        <v>24</v>
      </c>
      <c r="F1145">
        <v>90045</v>
      </c>
      <c r="G1145" t="s">
        <v>25</v>
      </c>
      <c r="H1145" t="s">
        <v>35</v>
      </c>
      <c r="I1145" t="s">
        <v>123</v>
      </c>
      <c r="J1145">
        <v>68632</v>
      </c>
      <c r="K1145">
        <v>2</v>
      </c>
      <c r="L1145">
        <v>2</v>
      </c>
      <c r="M1145">
        <v>223054</v>
      </c>
      <c r="O1145" s="2" t="str">
        <f>TRIM(SampleSuperstore3[[#This Row],[City]])</f>
        <v>Los Angeles</v>
      </c>
      <c r="P1145" s="2" t="str">
        <f>TRIM(SampleSuperstore3[[#This Row],[State]])</f>
        <v>California</v>
      </c>
      <c r="Q1145" s="2" t="str">
        <f t="shared" si="17"/>
        <v>Los Angeles California</v>
      </c>
      <c r="R1145" s="6" t="s">
        <v>626</v>
      </c>
      <c r="S1145" s="2" t="s">
        <v>627</v>
      </c>
      <c r="T1145" s="2" t="s">
        <v>24</v>
      </c>
    </row>
    <row r="1146" spans="1:20" x14ac:dyDescent="0.3">
      <c r="A1146" t="s">
        <v>28</v>
      </c>
      <c r="B1146" t="s">
        <v>14</v>
      </c>
      <c r="C1146" t="s">
        <v>15</v>
      </c>
      <c r="D1146" t="s">
        <v>23</v>
      </c>
      <c r="E1146" t="s">
        <v>24</v>
      </c>
      <c r="F1146">
        <v>90045</v>
      </c>
      <c r="G1146" t="s">
        <v>25</v>
      </c>
      <c r="H1146" t="s">
        <v>26</v>
      </c>
      <c r="I1146" t="s">
        <v>32</v>
      </c>
      <c r="J1146">
        <v>6218</v>
      </c>
      <c r="K1146">
        <v>1</v>
      </c>
      <c r="L1146">
        <v>0</v>
      </c>
      <c r="M1146">
        <v>167886</v>
      </c>
      <c r="O1146" s="2" t="str">
        <f>TRIM(SampleSuperstore3[[#This Row],[City]])</f>
        <v>Los Angeles</v>
      </c>
      <c r="P1146" s="2" t="str">
        <f>TRIM(SampleSuperstore3[[#This Row],[State]])</f>
        <v>California</v>
      </c>
      <c r="Q1146" s="2" t="str">
        <f t="shared" si="17"/>
        <v>Los Angeles California</v>
      </c>
      <c r="R1146" s="6" t="s">
        <v>626</v>
      </c>
      <c r="S1146" s="2" t="s">
        <v>627</v>
      </c>
      <c r="T1146" s="2" t="s">
        <v>24</v>
      </c>
    </row>
    <row r="1147" spans="1:20" x14ac:dyDescent="0.3">
      <c r="A1147" t="s">
        <v>168</v>
      </c>
      <c r="B1147" t="s">
        <v>14</v>
      </c>
      <c r="C1147" t="s">
        <v>15</v>
      </c>
      <c r="D1147" t="s">
        <v>275</v>
      </c>
      <c r="E1147" t="s">
        <v>70</v>
      </c>
      <c r="F1147">
        <v>48911</v>
      </c>
      <c r="G1147" t="s">
        <v>47</v>
      </c>
      <c r="H1147" t="s">
        <v>26</v>
      </c>
      <c r="I1147" t="s">
        <v>38</v>
      </c>
      <c r="J1147">
        <v>644076</v>
      </c>
      <c r="K1147">
        <v>2</v>
      </c>
      <c r="L1147">
        <v>1</v>
      </c>
      <c r="M1147">
        <v>107346</v>
      </c>
      <c r="O1147" s="2" t="str">
        <f>TRIM(SampleSuperstore3[[#This Row],[City]])</f>
        <v>Lansing</v>
      </c>
      <c r="P1147" s="2" t="str">
        <f>TRIM(SampleSuperstore3[[#This Row],[State]])</f>
        <v>Michigan</v>
      </c>
      <c r="Q1147" s="2" t="str">
        <f t="shared" si="17"/>
        <v>Lansing Michigan</v>
      </c>
      <c r="R1147" s="6" t="s">
        <v>626</v>
      </c>
      <c r="S1147" s="2" t="s">
        <v>627</v>
      </c>
      <c r="T1147" s="2" t="s">
        <v>24</v>
      </c>
    </row>
    <row r="1148" spans="1:20" x14ac:dyDescent="0.3">
      <c r="A1148" t="s">
        <v>168</v>
      </c>
      <c r="B1148" t="s">
        <v>14</v>
      </c>
      <c r="C1148" t="s">
        <v>15</v>
      </c>
      <c r="D1148" t="s">
        <v>275</v>
      </c>
      <c r="E1148" t="s">
        <v>70</v>
      </c>
      <c r="F1148">
        <v>48911</v>
      </c>
      <c r="G1148" t="s">
        <v>47</v>
      </c>
      <c r="H1148" t="s">
        <v>26</v>
      </c>
      <c r="I1148" t="s">
        <v>77</v>
      </c>
      <c r="J1148">
        <v>584</v>
      </c>
      <c r="K1148">
        <v>2</v>
      </c>
      <c r="L1148">
        <v>0</v>
      </c>
      <c r="M1148">
        <v>2628</v>
      </c>
      <c r="O1148" s="2" t="str">
        <f>TRIM(SampleSuperstore3[[#This Row],[City]])</f>
        <v>Lansing</v>
      </c>
      <c r="P1148" s="2" t="str">
        <f>TRIM(SampleSuperstore3[[#This Row],[State]])</f>
        <v>Michigan</v>
      </c>
      <c r="Q1148" s="2" t="str">
        <f t="shared" si="17"/>
        <v>Lansing Michigan</v>
      </c>
      <c r="R1148" s="6" t="s">
        <v>626</v>
      </c>
      <c r="S1148" s="2" t="s">
        <v>627</v>
      </c>
      <c r="T1148" s="2" t="s">
        <v>24</v>
      </c>
    </row>
    <row r="1149" spans="1:20" x14ac:dyDescent="0.3">
      <c r="A1149" t="s">
        <v>168</v>
      </c>
      <c r="B1149" t="s">
        <v>14</v>
      </c>
      <c r="C1149" t="s">
        <v>15</v>
      </c>
      <c r="D1149" t="s">
        <v>275</v>
      </c>
      <c r="E1149" t="s">
        <v>70</v>
      </c>
      <c r="F1149">
        <v>48911</v>
      </c>
      <c r="G1149" t="s">
        <v>47</v>
      </c>
      <c r="H1149" t="s">
        <v>26</v>
      </c>
      <c r="I1149" t="s">
        <v>37</v>
      </c>
      <c r="J1149">
        <v>1276</v>
      </c>
      <c r="K1149">
        <v>2</v>
      </c>
      <c r="L1149">
        <v>0</v>
      </c>
      <c r="M1149">
        <v>58696</v>
      </c>
      <c r="O1149" s="2" t="str">
        <f>TRIM(SampleSuperstore3[[#This Row],[City]])</f>
        <v>Lansing</v>
      </c>
      <c r="P1149" s="2" t="str">
        <f>TRIM(SampleSuperstore3[[#This Row],[State]])</f>
        <v>Michigan</v>
      </c>
      <c r="Q1149" s="2" t="str">
        <f t="shared" si="17"/>
        <v>Lansing Michigan</v>
      </c>
      <c r="R1149" s="6" t="s">
        <v>275</v>
      </c>
      <c r="S1149" s="2" t="s">
        <v>70</v>
      </c>
      <c r="T1149" s="2"/>
    </row>
    <row r="1150" spans="1:20" x14ac:dyDescent="0.3">
      <c r="A1150" t="s">
        <v>168</v>
      </c>
      <c r="B1150" t="s">
        <v>14</v>
      </c>
      <c r="C1150" t="s">
        <v>15</v>
      </c>
      <c r="D1150" t="s">
        <v>275</v>
      </c>
      <c r="E1150" t="s">
        <v>70</v>
      </c>
      <c r="F1150">
        <v>48911</v>
      </c>
      <c r="G1150" t="s">
        <v>47</v>
      </c>
      <c r="H1150" t="s">
        <v>35</v>
      </c>
      <c r="I1150" t="s">
        <v>36</v>
      </c>
      <c r="J1150">
        <v>1095</v>
      </c>
      <c r="K1150">
        <v>1</v>
      </c>
      <c r="L1150">
        <v>0</v>
      </c>
      <c r="M1150">
        <v>438</v>
      </c>
      <c r="O1150" s="2" t="str">
        <f>TRIM(SampleSuperstore3[[#This Row],[City]])</f>
        <v>Lansing</v>
      </c>
      <c r="P1150" s="2" t="str">
        <f>TRIM(SampleSuperstore3[[#This Row],[State]])</f>
        <v>Michigan</v>
      </c>
      <c r="Q1150" s="2" t="str">
        <f t="shared" si="17"/>
        <v>Lansing Michigan</v>
      </c>
      <c r="R1150" s="6" t="s">
        <v>275</v>
      </c>
      <c r="S1150" s="2" t="s">
        <v>70</v>
      </c>
      <c r="T1150" s="2"/>
    </row>
    <row r="1151" spans="1:20" x14ac:dyDescent="0.3">
      <c r="A1151" t="s">
        <v>168</v>
      </c>
      <c r="B1151" t="s">
        <v>14</v>
      </c>
      <c r="C1151" t="s">
        <v>15</v>
      </c>
      <c r="D1151" t="s">
        <v>275</v>
      </c>
      <c r="E1151" t="s">
        <v>70</v>
      </c>
      <c r="F1151">
        <v>48911</v>
      </c>
      <c r="G1151" t="s">
        <v>47</v>
      </c>
      <c r="H1151" t="s">
        <v>35</v>
      </c>
      <c r="I1151" t="s">
        <v>162</v>
      </c>
      <c r="J1151">
        <v>59998</v>
      </c>
      <c r="K1151">
        <v>2</v>
      </c>
      <c r="L1151">
        <v>0</v>
      </c>
      <c r="M1151">
        <v>209993</v>
      </c>
      <c r="O1151" s="2" t="str">
        <f>TRIM(SampleSuperstore3[[#This Row],[City]])</f>
        <v>Lansing</v>
      </c>
      <c r="P1151" s="2" t="str">
        <f>TRIM(SampleSuperstore3[[#This Row],[State]])</f>
        <v>Michigan</v>
      </c>
      <c r="Q1151" s="2" t="str">
        <f t="shared" si="17"/>
        <v>Lansing Michigan</v>
      </c>
      <c r="R1151" s="6" t="s">
        <v>275</v>
      </c>
      <c r="S1151" s="2" t="s">
        <v>70</v>
      </c>
      <c r="T1151" s="2"/>
    </row>
    <row r="1152" spans="1:20" x14ac:dyDescent="0.3">
      <c r="A1152" t="s">
        <v>28</v>
      </c>
      <c r="B1152" t="s">
        <v>22</v>
      </c>
      <c r="C1152" t="s">
        <v>15</v>
      </c>
      <c r="D1152" t="s">
        <v>276</v>
      </c>
      <c r="E1152" t="s">
        <v>104</v>
      </c>
      <c r="F1152">
        <v>44221</v>
      </c>
      <c r="G1152" t="s">
        <v>57</v>
      </c>
      <c r="H1152" t="s">
        <v>19</v>
      </c>
      <c r="I1152" t="s">
        <v>33</v>
      </c>
      <c r="J1152">
        <v>8352</v>
      </c>
      <c r="K1152">
        <v>6</v>
      </c>
      <c r="L1152">
        <v>2</v>
      </c>
      <c r="M1152">
        <v>12528</v>
      </c>
      <c r="O1152" s="2" t="str">
        <f>TRIM(SampleSuperstore3[[#This Row],[City]])</f>
        <v>Cuyahoga Falls</v>
      </c>
      <c r="P1152" s="2" t="str">
        <f>TRIM(SampleSuperstore3[[#This Row],[State]])</f>
        <v>Ohio</v>
      </c>
      <c r="Q1152" s="2" t="str">
        <f t="shared" si="17"/>
        <v>Cuyahoga Falls Ohio</v>
      </c>
      <c r="R1152" s="6" t="s">
        <v>275</v>
      </c>
      <c r="S1152" s="2" t="s">
        <v>70</v>
      </c>
      <c r="T1152" s="2"/>
    </row>
    <row r="1153" spans="1:22" x14ac:dyDescent="0.3">
      <c r="A1153" t="s">
        <v>28</v>
      </c>
      <c r="B1153" t="s">
        <v>22</v>
      </c>
      <c r="C1153" t="s">
        <v>15</v>
      </c>
      <c r="D1153" t="s">
        <v>277</v>
      </c>
      <c r="E1153" t="s">
        <v>177</v>
      </c>
      <c r="F1153">
        <v>89502</v>
      </c>
      <c r="G1153" t="s">
        <v>25</v>
      </c>
      <c r="H1153" t="s">
        <v>26</v>
      </c>
      <c r="I1153" t="s">
        <v>34</v>
      </c>
      <c r="J1153">
        <v>364</v>
      </c>
      <c r="K1153">
        <v>2</v>
      </c>
      <c r="L1153">
        <v>0</v>
      </c>
      <c r="M1153">
        <v>1638</v>
      </c>
      <c r="O1153" s="2" t="str">
        <f>TRIM(SampleSuperstore3[[#This Row],[City]])</f>
        <v>Reno</v>
      </c>
      <c r="P1153" s="2" t="str">
        <f>TRIM(SampleSuperstore3[[#This Row],[State]])</f>
        <v>Nevada</v>
      </c>
      <c r="Q1153" s="2" t="str">
        <f t="shared" si="17"/>
        <v>Reno Nevada</v>
      </c>
      <c r="R1153" s="6" t="s">
        <v>275</v>
      </c>
      <c r="S1153" s="2" t="s">
        <v>70</v>
      </c>
      <c r="T1153" s="2"/>
    </row>
    <row r="1154" spans="1:22" x14ac:dyDescent="0.3">
      <c r="A1154" t="s">
        <v>28</v>
      </c>
      <c r="B1154" t="s">
        <v>22</v>
      </c>
      <c r="C1154" t="s">
        <v>15</v>
      </c>
      <c r="D1154" t="s">
        <v>277</v>
      </c>
      <c r="E1154" t="s">
        <v>177</v>
      </c>
      <c r="F1154">
        <v>89502</v>
      </c>
      <c r="G1154" t="s">
        <v>25</v>
      </c>
      <c r="H1154" t="s">
        <v>26</v>
      </c>
      <c r="I1154" t="s">
        <v>37</v>
      </c>
      <c r="J1154">
        <v>159768</v>
      </c>
      <c r="K1154">
        <v>7</v>
      </c>
      <c r="L1154">
        <v>2</v>
      </c>
      <c r="M1154">
        <v>539217</v>
      </c>
      <c r="O1154" s="2" t="str">
        <f>TRIM(SampleSuperstore3[[#This Row],[City]])</f>
        <v>Reno</v>
      </c>
      <c r="P1154" s="2" t="str">
        <f>TRIM(SampleSuperstore3[[#This Row],[State]])</f>
        <v>Nevada</v>
      </c>
      <c r="Q1154" s="2" t="str">
        <f t="shared" si="17"/>
        <v>Reno Nevada</v>
      </c>
      <c r="R1154" s="6" t="s">
        <v>693</v>
      </c>
      <c r="S1154" s="2" t="s">
        <v>664</v>
      </c>
      <c r="T1154" s="2" t="s">
        <v>104</v>
      </c>
    </row>
    <row r="1155" spans="1:22" x14ac:dyDescent="0.3">
      <c r="A1155" t="s">
        <v>62</v>
      </c>
      <c r="B1155" t="s">
        <v>44</v>
      </c>
      <c r="C1155" t="s">
        <v>15</v>
      </c>
      <c r="D1155" t="s">
        <v>278</v>
      </c>
      <c r="E1155" t="s">
        <v>83</v>
      </c>
      <c r="F1155">
        <v>22801</v>
      </c>
      <c r="G1155" t="s">
        <v>18</v>
      </c>
      <c r="H1155" t="s">
        <v>26</v>
      </c>
      <c r="I1155" t="s">
        <v>32</v>
      </c>
      <c r="J1155">
        <v>12248</v>
      </c>
      <c r="K1155">
        <v>2</v>
      </c>
      <c r="L1155">
        <v>0</v>
      </c>
      <c r="M1155">
        <v>0</v>
      </c>
      <c r="O1155" s="2" t="str">
        <f>TRIM(SampleSuperstore3[[#This Row],[City]])</f>
        <v>Harrisonburg</v>
      </c>
      <c r="P1155" s="2" t="str">
        <f>TRIM(SampleSuperstore3[[#This Row],[State]])</f>
        <v>Virginia</v>
      </c>
      <c r="Q1155" s="2" t="str">
        <f t="shared" ref="Q1155:Q1218" si="18">_xlfn.CONCAT(O1155," ",P1155)</f>
        <v>Harrisonburg Virginia</v>
      </c>
      <c r="R1155" s="6" t="s">
        <v>277</v>
      </c>
      <c r="S1155" s="2" t="s">
        <v>177</v>
      </c>
      <c r="T1155" s="2"/>
    </row>
    <row r="1156" spans="1:22" x14ac:dyDescent="0.3">
      <c r="A1156" t="s">
        <v>62</v>
      </c>
      <c r="B1156" t="s">
        <v>44</v>
      </c>
      <c r="C1156" t="s">
        <v>15</v>
      </c>
      <c r="D1156" t="s">
        <v>278</v>
      </c>
      <c r="E1156" t="s">
        <v>83</v>
      </c>
      <c r="F1156">
        <v>22801</v>
      </c>
      <c r="G1156" t="s">
        <v>18</v>
      </c>
      <c r="H1156" t="s">
        <v>19</v>
      </c>
      <c r="I1156" t="s">
        <v>31</v>
      </c>
      <c r="J1156">
        <v>224448</v>
      </c>
      <c r="K1156">
        <v>7</v>
      </c>
      <c r="L1156">
        <v>0</v>
      </c>
      <c r="M1156">
        <v>4937856</v>
      </c>
      <c r="O1156" s="2" t="str">
        <f>TRIM(SampleSuperstore3[[#This Row],[City]])</f>
        <v>Harrisonburg</v>
      </c>
      <c r="P1156" s="2" t="str">
        <f>TRIM(SampleSuperstore3[[#This Row],[State]])</f>
        <v>Virginia</v>
      </c>
      <c r="Q1156" s="2" t="str">
        <f t="shared" si="18"/>
        <v>Harrisonburg Virginia</v>
      </c>
      <c r="R1156" s="6" t="s">
        <v>277</v>
      </c>
      <c r="S1156" s="2" t="s">
        <v>177</v>
      </c>
      <c r="T1156" s="2"/>
    </row>
    <row r="1157" spans="1:22" x14ac:dyDescent="0.3">
      <c r="A1157" t="s">
        <v>62</v>
      </c>
      <c r="B1157" t="s">
        <v>44</v>
      </c>
      <c r="C1157" t="s">
        <v>15</v>
      </c>
      <c r="D1157" t="s">
        <v>278</v>
      </c>
      <c r="E1157" t="s">
        <v>83</v>
      </c>
      <c r="F1157">
        <v>22801</v>
      </c>
      <c r="G1157" t="s">
        <v>18</v>
      </c>
      <c r="H1157" t="s">
        <v>26</v>
      </c>
      <c r="I1157" t="s">
        <v>37</v>
      </c>
      <c r="J1157">
        <v>6231</v>
      </c>
      <c r="K1157">
        <v>3</v>
      </c>
      <c r="L1157">
        <v>0</v>
      </c>
      <c r="M1157">
        <v>292857</v>
      </c>
      <c r="O1157" s="2" t="str">
        <f>TRIM(SampleSuperstore3[[#This Row],[City]])</f>
        <v>Harrisonburg</v>
      </c>
      <c r="P1157" s="2" t="str">
        <f>TRIM(SampleSuperstore3[[#This Row],[State]])</f>
        <v>Virginia</v>
      </c>
      <c r="Q1157" s="2" t="str">
        <f t="shared" si="18"/>
        <v>Harrisonburg Virginia</v>
      </c>
      <c r="R1157" s="6" t="s">
        <v>278</v>
      </c>
      <c r="S1157" s="2" t="s">
        <v>83</v>
      </c>
      <c r="T1157" s="2"/>
    </row>
    <row r="1158" spans="1:22" x14ac:dyDescent="0.3">
      <c r="A1158" t="s">
        <v>62</v>
      </c>
      <c r="B1158" t="s">
        <v>44</v>
      </c>
      <c r="C1158" t="s">
        <v>15</v>
      </c>
      <c r="D1158" t="s">
        <v>278</v>
      </c>
      <c r="E1158" t="s">
        <v>83</v>
      </c>
      <c r="F1158">
        <v>22801</v>
      </c>
      <c r="G1158" t="s">
        <v>18</v>
      </c>
      <c r="H1158" t="s">
        <v>19</v>
      </c>
      <c r="I1158" t="s">
        <v>31</v>
      </c>
      <c r="J1158">
        <v>4551</v>
      </c>
      <c r="K1158">
        <v>2</v>
      </c>
      <c r="L1158">
        <v>0</v>
      </c>
      <c r="M1158">
        <v>100122</v>
      </c>
      <c r="O1158" s="2" t="str">
        <f>TRIM(SampleSuperstore3[[#This Row],[City]])</f>
        <v>Harrisonburg</v>
      </c>
      <c r="P1158" s="2" t="str">
        <f>TRIM(SampleSuperstore3[[#This Row],[State]])</f>
        <v>Virginia</v>
      </c>
      <c r="Q1158" s="2" t="str">
        <f t="shared" si="18"/>
        <v>Harrisonburg Virginia</v>
      </c>
      <c r="R1158" s="6" t="s">
        <v>278</v>
      </c>
      <c r="S1158" s="2" t="s">
        <v>83</v>
      </c>
      <c r="T1158" s="2"/>
    </row>
    <row r="1159" spans="1:22" x14ac:dyDescent="0.3">
      <c r="A1159" t="s">
        <v>13</v>
      </c>
      <c r="B1159" t="s">
        <v>22</v>
      </c>
      <c r="C1159" t="s">
        <v>15</v>
      </c>
      <c r="D1159" t="s">
        <v>23</v>
      </c>
      <c r="E1159" t="s">
        <v>24</v>
      </c>
      <c r="F1159">
        <v>90004</v>
      </c>
      <c r="G1159" t="s">
        <v>25</v>
      </c>
      <c r="H1159" t="s">
        <v>19</v>
      </c>
      <c r="I1159" t="s">
        <v>21</v>
      </c>
      <c r="J1159">
        <v>195184</v>
      </c>
      <c r="K1159">
        <v>1</v>
      </c>
      <c r="L1159">
        <v>2</v>
      </c>
      <c r="M1159">
        <v>195184</v>
      </c>
      <c r="O1159" s="2" t="str">
        <f>TRIM(SampleSuperstore3[[#This Row],[City]])</f>
        <v>Los Angeles</v>
      </c>
      <c r="P1159" s="2" t="str">
        <f>TRIM(SampleSuperstore3[[#This Row],[State]])</f>
        <v>California</v>
      </c>
      <c r="Q1159" s="2" t="str">
        <f t="shared" si="18"/>
        <v>Los Angeles California</v>
      </c>
      <c r="R1159" s="6" t="s">
        <v>278</v>
      </c>
      <c r="S1159" s="2" t="s">
        <v>83</v>
      </c>
      <c r="T1159" s="2"/>
    </row>
    <row r="1160" spans="1:22" x14ac:dyDescent="0.3">
      <c r="A1160" t="s">
        <v>28</v>
      </c>
      <c r="B1160" t="s">
        <v>14</v>
      </c>
      <c r="C1160" t="s">
        <v>15</v>
      </c>
      <c r="D1160" t="s">
        <v>93</v>
      </c>
      <c r="E1160" t="s">
        <v>68</v>
      </c>
      <c r="F1160">
        <v>55407</v>
      </c>
      <c r="G1160" t="s">
        <v>47</v>
      </c>
      <c r="H1160" t="s">
        <v>26</v>
      </c>
      <c r="I1160" t="s">
        <v>38</v>
      </c>
      <c r="J1160">
        <v>36294</v>
      </c>
      <c r="K1160">
        <v>3</v>
      </c>
      <c r="L1160">
        <v>0</v>
      </c>
      <c r="M1160">
        <v>90735</v>
      </c>
      <c r="O1160" s="2" t="str">
        <f>TRIM(SampleSuperstore3[[#This Row],[City]])</f>
        <v>Minneapolis</v>
      </c>
      <c r="P1160" s="2" t="str">
        <f>TRIM(SampleSuperstore3[[#This Row],[State]])</f>
        <v>Minnesota</v>
      </c>
      <c r="Q1160" s="2" t="str">
        <f t="shared" si="18"/>
        <v>Minneapolis Minnesota</v>
      </c>
      <c r="R1160" s="6" t="s">
        <v>278</v>
      </c>
      <c r="S1160" s="2" t="s">
        <v>83</v>
      </c>
      <c r="T1160" s="2"/>
    </row>
    <row r="1161" spans="1:22" x14ac:dyDescent="0.3">
      <c r="A1161" t="s">
        <v>28</v>
      </c>
      <c r="B1161" t="s">
        <v>14</v>
      </c>
      <c r="C1161" t="s">
        <v>15</v>
      </c>
      <c r="D1161" t="s">
        <v>93</v>
      </c>
      <c r="E1161" t="s">
        <v>68</v>
      </c>
      <c r="F1161">
        <v>55407</v>
      </c>
      <c r="G1161" t="s">
        <v>47</v>
      </c>
      <c r="H1161" t="s">
        <v>26</v>
      </c>
      <c r="I1161" t="s">
        <v>37</v>
      </c>
      <c r="J1161">
        <v>1154</v>
      </c>
      <c r="K1161">
        <v>2</v>
      </c>
      <c r="L1161">
        <v>0</v>
      </c>
      <c r="M1161">
        <v>577</v>
      </c>
      <c r="O1161" s="2" t="str">
        <f>TRIM(SampleSuperstore3[[#This Row],[City]])</f>
        <v>Minneapolis</v>
      </c>
      <c r="P1161" s="2" t="str">
        <f>TRIM(SampleSuperstore3[[#This Row],[State]])</f>
        <v>Minnesota</v>
      </c>
      <c r="Q1161" s="2" t="str">
        <f t="shared" si="18"/>
        <v>Minneapolis Minnesota</v>
      </c>
      <c r="R1161" s="6" t="s">
        <v>626</v>
      </c>
      <c r="S1161" s="2" t="s">
        <v>627</v>
      </c>
      <c r="T1161" s="2" t="s">
        <v>24</v>
      </c>
    </row>
    <row r="1162" spans="1:22" x14ac:dyDescent="0.3">
      <c r="A1162" t="s">
        <v>13</v>
      </c>
      <c r="B1162" t="s">
        <v>14</v>
      </c>
      <c r="C1162" t="s">
        <v>15</v>
      </c>
      <c r="D1162" t="s">
        <v>279</v>
      </c>
      <c r="E1162" t="s">
        <v>24</v>
      </c>
      <c r="F1162">
        <v>92025</v>
      </c>
      <c r="G1162" t="s">
        <v>25</v>
      </c>
      <c r="H1162" t="s">
        <v>26</v>
      </c>
      <c r="I1162" t="s">
        <v>34</v>
      </c>
      <c r="J1162">
        <v>5394</v>
      </c>
      <c r="K1162">
        <v>3</v>
      </c>
      <c r="L1162">
        <v>0</v>
      </c>
      <c r="M1162">
        <v>156426</v>
      </c>
      <c r="O1162" s="2" t="str">
        <f>TRIM(SampleSuperstore3[[#This Row],[City]])</f>
        <v>Escondido</v>
      </c>
      <c r="P1162" s="2" t="str">
        <f>TRIM(SampleSuperstore3[[#This Row],[State]])</f>
        <v>California</v>
      </c>
      <c r="Q1162" s="2" t="str">
        <f t="shared" si="18"/>
        <v>Escondido California</v>
      </c>
      <c r="R1162" s="6" t="s">
        <v>93</v>
      </c>
      <c r="S1162" s="2" t="s">
        <v>68</v>
      </c>
      <c r="T1162" s="2"/>
    </row>
    <row r="1163" spans="1:22" x14ac:dyDescent="0.3">
      <c r="A1163" t="s">
        <v>28</v>
      </c>
      <c r="B1163" t="s">
        <v>44</v>
      </c>
      <c r="C1163" t="s">
        <v>15</v>
      </c>
      <c r="D1163" t="s">
        <v>75</v>
      </c>
      <c r="E1163" t="s">
        <v>76</v>
      </c>
      <c r="F1163">
        <v>10035</v>
      </c>
      <c r="G1163" t="s">
        <v>57</v>
      </c>
      <c r="H1163" t="s">
        <v>35</v>
      </c>
      <c r="I1163" t="s">
        <v>36</v>
      </c>
      <c r="J1163">
        <v>999</v>
      </c>
      <c r="K1163">
        <v>1</v>
      </c>
      <c r="L1163">
        <v>0</v>
      </c>
      <c r="M1163">
        <v>45954</v>
      </c>
      <c r="O1163" s="2" t="str">
        <f>TRIM(SampleSuperstore3[[#This Row],[City]])</f>
        <v>New York City</v>
      </c>
      <c r="P1163" s="2" t="str">
        <f>TRIM(SampleSuperstore3[[#This Row],[State]])</f>
        <v>New York</v>
      </c>
      <c r="Q1163" s="2" t="str">
        <f t="shared" si="18"/>
        <v>New York City New York</v>
      </c>
      <c r="R1163" s="6" t="s">
        <v>93</v>
      </c>
      <c r="S1163" s="2" t="s">
        <v>68</v>
      </c>
      <c r="T1163" s="2"/>
    </row>
    <row r="1164" spans="1:22" x14ac:dyDescent="0.3">
      <c r="A1164" t="s">
        <v>28</v>
      </c>
      <c r="B1164" t="s">
        <v>44</v>
      </c>
      <c r="C1164" t="s">
        <v>15</v>
      </c>
      <c r="D1164" t="s">
        <v>75</v>
      </c>
      <c r="E1164" t="s">
        <v>76</v>
      </c>
      <c r="F1164">
        <v>10035</v>
      </c>
      <c r="G1164" t="s">
        <v>57</v>
      </c>
      <c r="H1164" t="s">
        <v>26</v>
      </c>
      <c r="I1164" t="s">
        <v>37</v>
      </c>
      <c r="J1164">
        <v>12576</v>
      </c>
      <c r="K1164">
        <v>3</v>
      </c>
      <c r="L1164">
        <v>2</v>
      </c>
      <c r="M1164">
        <v>40872</v>
      </c>
      <c r="O1164" s="2" t="str">
        <f>TRIM(SampleSuperstore3[[#This Row],[City]])</f>
        <v>New York City</v>
      </c>
      <c r="P1164" s="2" t="str">
        <f>TRIM(SampleSuperstore3[[#This Row],[State]])</f>
        <v>New York</v>
      </c>
      <c r="Q1164" s="2" t="str">
        <f t="shared" si="18"/>
        <v>New York City New York</v>
      </c>
      <c r="R1164" s="6" t="s">
        <v>279</v>
      </c>
      <c r="S1164" s="2" t="s">
        <v>24</v>
      </c>
      <c r="T1164" s="2"/>
    </row>
    <row r="1165" spans="1:22" x14ac:dyDescent="0.3">
      <c r="A1165" t="s">
        <v>28</v>
      </c>
      <c r="B1165" t="s">
        <v>44</v>
      </c>
      <c r="C1165" t="s">
        <v>15</v>
      </c>
      <c r="D1165" t="s">
        <v>75</v>
      </c>
      <c r="E1165" t="s">
        <v>76</v>
      </c>
      <c r="F1165">
        <v>10035</v>
      </c>
      <c r="G1165" t="s">
        <v>57</v>
      </c>
      <c r="H1165" t="s">
        <v>26</v>
      </c>
      <c r="I1165" t="s">
        <v>37</v>
      </c>
      <c r="J1165">
        <v>2532</v>
      </c>
      <c r="K1165">
        <v>5</v>
      </c>
      <c r="L1165">
        <v>2</v>
      </c>
      <c r="M1165">
        <v>91785</v>
      </c>
      <c r="O1165" s="2" t="str">
        <f>TRIM(SampleSuperstore3[[#This Row],[City]])</f>
        <v>New York City</v>
      </c>
      <c r="P1165" s="2" t="str">
        <f>TRIM(SampleSuperstore3[[#This Row],[State]])</f>
        <v>New York</v>
      </c>
      <c r="Q1165" s="2" t="str">
        <f t="shared" si="18"/>
        <v>New York City New York</v>
      </c>
      <c r="R1165" s="6" t="s">
        <v>634</v>
      </c>
      <c r="S1165" s="2" t="s">
        <v>369</v>
      </c>
      <c r="T1165" s="2" t="s">
        <v>3</v>
      </c>
      <c r="U1165" t="s">
        <v>634</v>
      </c>
      <c r="V1165" t="s">
        <v>369</v>
      </c>
    </row>
    <row r="1166" spans="1:22" x14ac:dyDescent="0.3">
      <c r="A1166" t="s">
        <v>28</v>
      </c>
      <c r="B1166" t="s">
        <v>14</v>
      </c>
      <c r="C1166" t="s">
        <v>15</v>
      </c>
      <c r="D1166" t="s">
        <v>84</v>
      </c>
      <c r="E1166" t="s">
        <v>70</v>
      </c>
      <c r="F1166">
        <v>49201</v>
      </c>
      <c r="G1166" t="s">
        <v>47</v>
      </c>
      <c r="H1166" t="s">
        <v>26</v>
      </c>
      <c r="I1166" t="s">
        <v>37</v>
      </c>
      <c r="J1166">
        <v>468</v>
      </c>
      <c r="K1166">
        <v>4</v>
      </c>
      <c r="L1166">
        <v>0</v>
      </c>
      <c r="M1166">
        <v>2106</v>
      </c>
      <c r="O1166" s="2" t="str">
        <f>TRIM(SampleSuperstore3[[#This Row],[City]])</f>
        <v>Jackson</v>
      </c>
      <c r="P1166" s="2" t="str">
        <f>TRIM(SampleSuperstore3[[#This Row],[State]])</f>
        <v>Michigan</v>
      </c>
      <c r="Q1166" s="2" t="str">
        <f t="shared" si="18"/>
        <v>Jackson Michigan</v>
      </c>
      <c r="R1166" s="6" t="s">
        <v>634</v>
      </c>
      <c r="S1166" s="2" t="s">
        <v>369</v>
      </c>
      <c r="T1166" s="2" t="s">
        <v>3</v>
      </c>
      <c r="U1166" t="s">
        <v>634</v>
      </c>
      <c r="V1166" t="s">
        <v>369</v>
      </c>
    </row>
    <row r="1167" spans="1:22" x14ac:dyDescent="0.3">
      <c r="A1167" t="s">
        <v>168</v>
      </c>
      <c r="B1167" t="s">
        <v>14</v>
      </c>
      <c r="C1167" t="s">
        <v>15</v>
      </c>
      <c r="D1167" t="s">
        <v>42</v>
      </c>
      <c r="E1167" t="s">
        <v>43</v>
      </c>
      <c r="F1167">
        <v>98115</v>
      </c>
      <c r="G1167" t="s">
        <v>25</v>
      </c>
      <c r="H1167" t="s">
        <v>35</v>
      </c>
      <c r="I1167" t="s">
        <v>59</v>
      </c>
      <c r="J1167">
        <v>44793</v>
      </c>
      <c r="K1167">
        <v>9</v>
      </c>
      <c r="L1167">
        <v>0</v>
      </c>
      <c r="M1167">
        <v>492723</v>
      </c>
      <c r="O1167" s="2" t="str">
        <f>TRIM(SampleSuperstore3[[#This Row],[City]])</f>
        <v>Seattle</v>
      </c>
      <c r="P1167" s="2" t="str">
        <f>TRIM(SampleSuperstore3[[#This Row],[State]])</f>
        <v>Washington</v>
      </c>
      <c r="Q1167" s="2" t="str">
        <f t="shared" si="18"/>
        <v>Seattle Washington</v>
      </c>
      <c r="R1167" s="6" t="s">
        <v>634</v>
      </c>
      <c r="S1167" s="2" t="s">
        <v>369</v>
      </c>
      <c r="T1167" s="2" t="s">
        <v>3</v>
      </c>
      <c r="U1167" t="s">
        <v>634</v>
      </c>
      <c r="V1167" t="s">
        <v>369</v>
      </c>
    </row>
    <row r="1168" spans="1:22" x14ac:dyDescent="0.3">
      <c r="A1168" t="s">
        <v>13</v>
      </c>
      <c r="B1168" t="s">
        <v>14</v>
      </c>
      <c r="C1168" t="s">
        <v>15</v>
      </c>
      <c r="D1168" t="s">
        <v>75</v>
      </c>
      <c r="E1168" t="s">
        <v>76</v>
      </c>
      <c r="F1168">
        <v>10035</v>
      </c>
      <c r="G1168" t="s">
        <v>57</v>
      </c>
      <c r="H1168" t="s">
        <v>19</v>
      </c>
      <c r="I1168" t="s">
        <v>33</v>
      </c>
      <c r="J1168">
        <v>10948</v>
      </c>
      <c r="K1168">
        <v>2</v>
      </c>
      <c r="L1168">
        <v>0</v>
      </c>
      <c r="M1168">
        <v>339388</v>
      </c>
      <c r="O1168" s="2" t="str">
        <f>TRIM(SampleSuperstore3[[#This Row],[City]])</f>
        <v>New York City</v>
      </c>
      <c r="P1168" s="2" t="str">
        <f>TRIM(SampleSuperstore3[[#This Row],[State]])</f>
        <v>New York</v>
      </c>
      <c r="Q1168" s="2" t="str">
        <f t="shared" si="18"/>
        <v>New York City New York</v>
      </c>
      <c r="R1168" s="6" t="s">
        <v>84</v>
      </c>
      <c r="S1168" s="2" t="s">
        <v>70</v>
      </c>
      <c r="T1168" s="2"/>
    </row>
    <row r="1169" spans="1:22" x14ac:dyDescent="0.3">
      <c r="A1169" t="s">
        <v>13</v>
      </c>
      <c r="B1169" t="s">
        <v>14</v>
      </c>
      <c r="C1169" t="s">
        <v>15</v>
      </c>
      <c r="D1169" t="s">
        <v>75</v>
      </c>
      <c r="E1169" t="s">
        <v>76</v>
      </c>
      <c r="F1169">
        <v>10035</v>
      </c>
      <c r="G1169" t="s">
        <v>57</v>
      </c>
      <c r="H1169" t="s">
        <v>26</v>
      </c>
      <c r="I1169" t="s">
        <v>32</v>
      </c>
      <c r="J1169">
        <v>27294</v>
      </c>
      <c r="K1169">
        <v>3</v>
      </c>
      <c r="L1169">
        <v>0</v>
      </c>
      <c r="M1169">
        <v>0</v>
      </c>
      <c r="O1169" s="2" t="str">
        <f>TRIM(SampleSuperstore3[[#This Row],[City]])</f>
        <v>New York City</v>
      </c>
      <c r="P1169" s="2" t="str">
        <f>TRIM(SampleSuperstore3[[#This Row],[State]])</f>
        <v>New York</v>
      </c>
      <c r="Q1169" s="2" t="str">
        <f t="shared" si="18"/>
        <v>New York City New York</v>
      </c>
      <c r="R1169" s="6" t="s">
        <v>42</v>
      </c>
      <c r="S1169" s="2" t="s">
        <v>43</v>
      </c>
      <c r="T1169" s="2"/>
    </row>
    <row r="1170" spans="1:22" x14ac:dyDescent="0.3">
      <c r="A1170" t="s">
        <v>13</v>
      </c>
      <c r="B1170" t="s">
        <v>14</v>
      </c>
      <c r="C1170" t="s">
        <v>15</v>
      </c>
      <c r="D1170" t="s">
        <v>75</v>
      </c>
      <c r="E1170" t="s">
        <v>76</v>
      </c>
      <c r="F1170">
        <v>10035</v>
      </c>
      <c r="G1170" t="s">
        <v>57</v>
      </c>
      <c r="H1170" t="s">
        <v>26</v>
      </c>
      <c r="I1170" t="s">
        <v>41</v>
      </c>
      <c r="J1170">
        <v>1944</v>
      </c>
      <c r="K1170">
        <v>3</v>
      </c>
      <c r="L1170">
        <v>0</v>
      </c>
      <c r="M1170">
        <v>93312</v>
      </c>
      <c r="O1170" s="2" t="str">
        <f>TRIM(SampleSuperstore3[[#This Row],[City]])</f>
        <v>New York City</v>
      </c>
      <c r="P1170" s="2" t="str">
        <f>TRIM(SampleSuperstore3[[#This Row],[State]])</f>
        <v>New York</v>
      </c>
      <c r="Q1170" s="2" t="str">
        <f t="shared" si="18"/>
        <v>New York City New York</v>
      </c>
      <c r="R1170" s="6" t="s">
        <v>634</v>
      </c>
      <c r="S1170" s="2" t="s">
        <v>369</v>
      </c>
      <c r="T1170" s="2" t="s">
        <v>3</v>
      </c>
      <c r="U1170" t="s">
        <v>634</v>
      </c>
      <c r="V1170" t="s">
        <v>369</v>
      </c>
    </row>
    <row r="1171" spans="1:22" x14ac:dyDescent="0.3">
      <c r="A1171" t="s">
        <v>13</v>
      </c>
      <c r="B1171" t="s">
        <v>14</v>
      </c>
      <c r="C1171" t="s">
        <v>15</v>
      </c>
      <c r="D1171" t="s">
        <v>75</v>
      </c>
      <c r="E1171" t="s">
        <v>76</v>
      </c>
      <c r="F1171">
        <v>10035</v>
      </c>
      <c r="G1171" t="s">
        <v>57</v>
      </c>
      <c r="H1171" t="s">
        <v>26</v>
      </c>
      <c r="I1171" t="s">
        <v>32</v>
      </c>
      <c r="J1171">
        <v>3192</v>
      </c>
      <c r="K1171">
        <v>4</v>
      </c>
      <c r="L1171">
        <v>0</v>
      </c>
      <c r="M1171">
        <v>82992</v>
      </c>
      <c r="O1171" s="2" t="str">
        <f>TRIM(SampleSuperstore3[[#This Row],[City]])</f>
        <v>New York City</v>
      </c>
      <c r="P1171" s="2" t="str">
        <f>TRIM(SampleSuperstore3[[#This Row],[State]])</f>
        <v>New York</v>
      </c>
      <c r="Q1171" s="2" t="str">
        <f t="shared" si="18"/>
        <v>New York City New York</v>
      </c>
      <c r="R1171" s="6" t="s">
        <v>634</v>
      </c>
      <c r="S1171" s="2" t="s">
        <v>369</v>
      </c>
      <c r="T1171" s="2" t="s">
        <v>3</v>
      </c>
      <c r="U1171" t="s">
        <v>634</v>
      </c>
      <c r="V1171" t="s">
        <v>369</v>
      </c>
    </row>
    <row r="1172" spans="1:22" x14ac:dyDescent="0.3">
      <c r="A1172" t="s">
        <v>28</v>
      </c>
      <c r="B1172" t="s">
        <v>14</v>
      </c>
      <c r="C1172" t="s">
        <v>15</v>
      </c>
      <c r="D1172" t="s">
        <v>280</v>
      </c>
      <c r="E1172" t="s">
        <v>70</v>
      </c>
      <c r="F1172">
        <v>48073</v>
      </c>
      <c r="G1172" t="s">
        <v>47</v>
      </c>
      <c r="H1172" t="s">
        <v>26</v>
      </c>
      <c r="I1172" t="s">
        <v>41</v>
      </c>
      <c r="J1172">
        <v>2238</v>
      </c>
      <c r="K1172">
        <v>2</v>
      </c>
      <c r="L1172">
        <v>0</v>
      </c>
      <c r="M1172">
        <v>107424</v>
      </c>
      <c r="O1172" s="2" t="str">
        <f>TRIM(SampleSuperstore3[[#This Row],[City]])</f>
        <v>Royal Oak</v>
      </c>
      <c r="P1172" s="2" t="str">
        <f>TRIM(SampleSuperstore3[[#This Row],[State]])</f>
        <v>Michigan</v>
      </c>
      <c r="Q1172" s="2" t="str">
        <f t="shared" si="18"/>
        <v>Royal Oak Michigan</v>
      </c>
      <c r="R1172" s="6" t="s">
        <v>634</v>
      </c>
      <c r="S1172" s="2" t="s">
        <v>369</v>
      </c>
      <c r="T1172" s="2" t="s">
        <v>3</v>
      </c>
      <c r="U1172" t="s">
        <v>634</v>
      </c>
      <c r="V1172" t="s">
        <v>369</v>
      </c>
    </row>
    <row r="1173" spans="1:22" x14ac:dyDescent="0.3">
      <c r="A1173" t="s">
        <v>28</v>
      </c>
      <c r="B1173" t="s">
        <v>14</v>
      </c>
      <c r="C1173" t="s">
        <v>15</v>
      </c>
      <c r="D1173" t="s">
        <v>23</v>
      </c>
      <c r="E1173" t="s">
        <v>24</v>
      </c>
      <c r="F1173">
        <v>90008</v>
      </c>
      <c r="G1173" t="s">
        <v>25</v>
      </c>
      <c r="H1173" t="s">
        <v>26</v>
      </c>
      <c r="I1173" t="s">
        <v>37</v>
      </c>
      <c r="J1173">
        <v>1652</v>
      </c>
      <c r="K1173">
        <v>5</v>
      </c>
      <c r="L1173">
        <v>2</v>
      </c>
      <c r="M1173">
        <v>55755</v>
      </c>
      <c r="O1173" s="2" t="str">
        <f>TRIM(SampleSuperstore3[[#This Row],[City]])</f>
        <v>Los Angeles</v>
      </c>
      <c r="P1173" s="2" t="str">
        <f>TRIM(SampleSuperstore3[[#This Row],[State]])</f>
        <v>California</v>
      </c>
      <c r="Q1173" s="2" t="str">
        <f t="shared" si="18"/>
        <v>Los Angeles California</v>
      </c>
      <c r="R1173" s="6" t="s">
        <v>634</v>
      </c>
      <c r="S1173" s="2" t="s">
        <v>369</v>
      </c>
      <c r="T1173" s="2" t="s">
        <v>3</v>
      </c>
      <c r="U1173" t="s">
        <v>634</v>
      </c>
      <c r="V1173" t="s">
        <v>369</v>
      </c>
    </row>
    <row r="1174" spans="1:22" x14ac:dyDescent="0.3">
      <c r="A1174" t="s">
        <v>28</v>
      </c>
      <c r="B1174" t="s">
        <v>14</v>
      </c>
      <c r="C1174" t="s">
        <v>15</v>
      </c>
      <c r="D1174" t="s">
        <v>107</v>
      </c>
      <c r="E1174" t="s">
        <v>65</v>
      </c>
      <c r="F1174">
        <v>61701</v>
      </c>
      <c r="G1174" t="s">
        <v>47</v>
      </c>
      <c r="H1174" t="s">
        <v>26</v>
      </c>
      <c r="I1174" t="s">
        <v>37</v>
      </c>
      <c r="J1174">
        <v>5176</v>
      </c>
      <c r="K1174">
        <v>4</v>
      </c>
      <c r="L1174">
        <v>8</v>
      </c>
      <c r="M1174">
        <v>-7764</v>
      </c>
      <c r="O1174" s="2" t="str">
        <f>TRIM(SampleSuperstore3[[#This Row],[City]])</f>
        <v>Bloomington</v>
      </c>
      <c r="P1174" s="2" t="str">
        <f>TRIM(SampleSuperstore3[[#This Row],[State]])</f>
        <v>Illinois</v>
      </c>
      <c r="Q1174" s="2" t="str">
        <f t="shared" si="18"/>
        <v>Bloomington Illinois</v>
      </c>
      <c r="R1174" s="6" t="s">
        <v>694</v>
      </c>
      <c r="S1174" s="2" t="s">
        <v>695</v>
      </c>
      <c r="T1174" s="2" t="s">
        <v>70</v>
      </c>
    </row>
    <row r="1175" spans="1:22" x14ac:dyDescent="0.3">
      <c r="A1175" t="s">
        <v>62</v>
      </c>
      <c r="B1175" t="s">
        <v>22</v>
      </c>
      <c r="C1175" t="s">
        <v>15</v>
      </c>
      <c r="D1175" t="s">
        <v>75</v>
      </c>
      <c r="E1175" t="s">
        <v>76</v>
      </c>
      <c r="F1175">
        <v>10035</v>
      </c>
      <c r="G1175" t="s">
        <v>57</v>
      </c>
      <c r="H1175" t="s">
        <v>26</v>
      </c>
      <c r="I1175" t="s">
        <v>37</v>
      </c>
      <c r="J1175">
        <v>50112</v>
      </c>
      <c r="K1175">
        <v>6</v>
      </c>
      <c r="L1175">
        <v>2</v>
      </c>
      <c r="M1175">
        <v>162864</v>
      </c>
      <c r="O1175" s="2" t="str">
        <f>TRIM(SampleSuperstore3[[#This Row],[City]])</f>
        <v>New York City</v>
      </c>
      <c r="P1175" s="2" t="str">
        <f>TRIM(SampleSuperstore3[[#This Row],[State]])</f>
        <v>New York</v>
      </c>
      <c r="Q1175" s="2" t="str">
        <f t="shared" si="18"/>
        <v>New York City New York</v>
      </c>
      <c r="R1175" s="6" t="s">
        <v>626</v>
      </c>
      <c r="S1175" s="2" t="s">
        <v>627</v>
      </c>
      <c r="T1175" s="2" t="s">
        <v>24</v>
      </c>
    </row>
    <row r="1176" spans="1:22" x14ac:dyDescent="0.3">
      <c r="A1176" t="s">
        <v>28</v>
      </c>
      <c r="B1176" t="s">
        <v>44</v>
      </c>
      <c r="C1176" t="s">
        <v>15</v>
      </c>
      <c r="D1176" t="s">
        <v>39</v>
      </c>
      <c r="E1176" t="s">
        <v>247</v>
      </c>
      <c r="F1176">
        <v>3301</v>
      </c>
      <c r="G1176" t="s">
        <v>57</v>
      </c>
      <c r="H1176" t="s">
        <v>26</v>
      </c>
      <c r="I1176" t="s">
        <v>110</v>
      </c>
      <c r="J1176">
        <v>2793</v>
      </c>
      <c r="K1176">
        <v>3</v>
      </c>
      <c r="L1176">
        <v>0</v>
      </c>
      <c r="M1176">
        <v>80997</v>
      </c>
      <c r="O1176" s="2" t="str">
        <f>TRIM(SampleSuperstore3[[#This Row],[City]])</f>
        <v>Concord</v>
      </c>
      <c r="P1176" s="2" t="str">
        <f>TRIM(SampleSuperstore3[[#This Row],[State]])</f>
        <v>New Hampshire</v>
      </c>
      <c r="Q1176" s="2" t="str">
        <f t="shared" si="18"/>
        <v>Concord New Hampshire</v>
      </c>
      <c r="R1176" s="6" t="s">
        <v>107</v>
      </c>
      <c r="S1176" s="2" t="s">
        <v>65</v>
      </c>
      <c r="T1176" s="2"/>
    </row>
    <row r="1177" spans="1:22" x14ac:dyDescent="0.3">
      <c r="A1177" t="s">
        <v>13</v>
      </c>
      <c r="B1177" t="s">
        <v>44</v>
      </c>
      <c r="C1177" t="s">
        <v>15</v>
      </c>
      <c r="D1177" t="s">
        <v>23</v>
      </c>
      <c r="E1177" t="s">
        <v>24</v>
      </c>
      <c r="F1177">
        <v>90004</v>
      </c>
      <c r="G1177" t="s">
        <v>25</v>
      </c>
      <c r="H1177" t="s">
        <v>26</v>
      </c>
      <c r="I1177" t="s">
        <v>27</v>
      </c>
      <c r="J1177">
        <v>1156</v>
      </c>
      <c r="K1177">
        <v>4</v>
      </c>
      <c r="L1177">
        <v>0</v>
      </c>
      <c r="M1177">
        <v>54332</v>
      </c>
      <c r="O1177" s="2" t="str">
        <f>TRIM(SampleSuperstore3[[#This Row],[City]])</f>
        <v>Los Angeles</v>
      </c>
      <c r="P1177" s="2" t="str">
        <f>TRIM(SampleSuperstore3[[#This Row],[State]])</f>
        <v>California</v>
      </c>
      <c r="Q1177" s="2" t="str">
        <f t="shared" si="18"/>
        <v>Los Angeles California</v>
      </c>
      <c r="R1177" s="6" t="s">
        <v>634</v>
      </c>
      <c r="S1177" s="2" t="s">
        <v>369</v>
      </c>
      <c r="T1177" s="2" t="s">
        <v>3</v>
      </c>
      <c r="U1177" t="s">
        <v>634</v>
      </c>
      <c r="V1177" t="s">
        <v>369</v>
      </c>
    </row>
    <row r="1178" spans="1:22" x14ac:dyDescent="0.3">
      <c r="A1178" t="s">
        <v>28</v>
      </c>
      <c r="B1178" t="s">
        <v>14</v>
      </c>
      <c r="C1178" t="s">
        <v>15</v>
      </c>
      <c r="D1178" t="s">
        <v>281</v>
      </c>
      <c r="E1178" t="s">
        <v>248</v>
      </c>
      <c r="F1178">
        <v>20852</v>
      </c>
      <c r="G1178" t="s">
        <v>57</v>
      </c>
      <c r="H1178" t="s">
        <v>19</v>
      </c>
      <c r="I1178" t="s">
        <v>21</v>
      </c>
      <c r="J1178">
        <v>1725</v>
      </c>
      <c r="K1178">
        <v>2</v>
      </c>
      <c r="L1178">
        <v>0</v>
      </c>
      <c r="M1178">
        <v>5175</v>
      </c>
      <c r="O1178" s="2" t="str">
        <f>TRIM(SampleSuperstore3[[#This Row],[City]])</f>
        <v>Rockville</v>
      </c>
      <c r="P1178" s="2" t="str">
        <f>TRIM(SampleSuperstore3[[#This Row],[State]])</f>
        <v>Maryland</v>
      </c>
      <c r="Q1178" s="2" t="str">
        <f t="shared" si="18"/>
        <v>Rockville Maryland</v>
      </c>
      <c r="R1178" s="6" t="s">
        <v>39</v>
      </c>
      <c r="S1178" s="2" t="s">
        <v>634</v>
      </c>
      <c r="T1178" s="2" t="s">
        <v>810</v>
      </c>
    </row>
    <row r="1179" spans="1:22" x14ac:dyDescent="0.3">
      <c r="A1179" t="s">
        <v>28</v>
      </c>
      <c r="B1179" t="s">
        <v>14</v>
      </c>
      <c r="C1179" t="s">
        <v>15</v>
      </c>
      <c r="D1179" t="s">
        <v>281</v>
      </c>
      <c r="E1179" t="s">
        <v>248</v>
      </c>
      <c r="F1179">
        <v>20852</v>
      </c>
      <c r="G1179" t="s">
        <v>57</v>
      </c>
      <c r="H1179" t="s">
        <v>35</v>
      </c>
      <c r="I1179" t="s">
        <v>36</v>
      </c>
      <c r="J1179">
        <v>17997</v>
      </c>
      <c r="K1179">
        <v>3</v>
      </c>
      <c r="L1179">
        <v>0</v>
      </c>
      <c r="M1179">
        <v>449925</v>
      </c>
      <c r="O1179" s="2" t="str">
        <f>TRIM(SampleSuperstore3[[#This Row],[City]])</f>
        <v>Rockville</v>
      </c>
      <c r="P1179" s="2" t="str">
        <f>TRIM(SampleSuperstore3[[#This Row],[State]])</f>
        <v>Maryland</v>
      </c>
      <c r="Q1179" s="2" t="str">
        <f t="shared" si="18"/>
        <v>Rockville Maryland</v>
      </c>
      <c r="R1179" s="6" t="s">
        <v>626</v>
      </c>
      <c r="S1179" s="2" t="s">
        <v>627</v>
      </c>
      <c r="T1179" s="2" t="s">
        <v>24</v>
      </c>
    </row>
    <row r="1180" spans="1:22" x14ac:dyDescent="0.3">
      <c r="A1180" t="s">
        <v>13</v>
      </c>
      <c r="B1180" t="s">
        <v>44</v>
      </c>
      <c r="C1180" t="s">
        <v>15</v>
      </c>
      <c r="D1180" t="s">
        <v>61</v>
      </c>
      <c r="E1180" t="s">
        <v>46</v>
      </c>
      <c r="F1180">
        <v>77070</v>
      </c>
      <c r="G1180" t="s">
        <v>47</v>
      </c>
      <c r="H1180" t="s">
        <v>35</v>
      </c>
      <c r="I1180" t="s">
        <v>59</v>
      </c>
      <c r="J1180">
        <v>258696</v>
      </c>
      <c r="K1180">
        <v>3</v>
      </c>
      <c r="L1180">
        <v>2</v>
      </c>
      <c r="M1180">
        <v>64674</v>
      </c>
      <c r="O1180" s="2" t="str">
        <f>TRIM(SampleSuperstore3[[#This Row],[City]])</f>
        <v>Houston</v>
      </c>
      <c r="P1180" s="2" t="str">
        <f>TRIM(SampleSuperstore3[[#This Row],[State]])</f>
        <v>Texas</v>
      </c>
      <c r="Q1180" s="2" t="str">
        <f t="shared" si="18"/>
        <v>Houston Texas</v>
      </c>
      <c r="R1180" s="6" t="s">
        <v>281</v>
      </c>
      <c r="S1180" s="2" t="s">
        <v>248</v>
      </c>
      <c r="T1180" s="2"/>
    </row>
    <row r="1181" spans="1:22" x14ac:dyDescent="0.3">
      <c r="A1181" t="s">
        <v>28</v>
      </c>
      <c r="B1181" t="s">
        <v>14</v>
      </c>
      <c r="C1181" t="s">
        <v>15</v>
      </c>
      <c r="D1181" t="s">
        <v>154</v>
      </c>
      <c r="E1181" t="s">
        <v>132</v>
      </c>
      <c r="F1181">
        <v>8701</v>
      </c>
      <c r="G1181" t="s">
        <v>57</v>
      </c>
      <c r="H1181" t="s">
        <v>35</v>
      </c>
      <c r="I1181" t="s">
        <v>36</v>
      </c>
      <c r="J1181">
        <v>132293</v>
      </c>
      <c r="K1181">
        <v>7</v>
      </c>
      <c r="L1181">
        <v>0</v>
      </c>
      <c r="M1181">
        <v>3571911</v>
      </c>
      <c r="O1181" s="2" t="str">
        <f>TRIM(SampleSuperstore3[[#This Row],[City]])</f>
        <v>Lakewood</v>
      </c>
      <c r="P1181" s="2" t="str">
        <f>TRIM(SampleSuperstore3[[#This Row],[State]])</f>
        <v>New Jersey</v>
      </c>
      <c r="Q1181" s="2" t="str">
        <f t="shared" si="18"/>
        <v>Lakewood New Jersey</v>
      </c>
      <c r="R1181" s="6" t="s">
        <v>281</v>
      </c>
      <c r="S1181" s="2" t="s">
        <v>248</v>
      </c>
      <c r="T1181" s="2"/>
    </row>
    <row r="1182" spans="1:22" x14ac:dyDescent="0.3">
      <c r="A1182" t="s">
        <v>28</v>
      </c>
      <c r="B1182" t="s">
        <v>14</v>
      </c>
      <c r="C1182" t="s">
        <v>15</v>
      </c>
      <c r="D1182" t="s">
        <v>154</v>
      </c>
      <c r="E1182" t="s">
        <v>132</v>
      </c>
      <c r="F1182">
        <v>8701</v>
      </c>
      <c r="G1182" t="s">
        <v>57</v>
      </c>
      <c r="H1182" t="s">
        <v>26</v>
      </c>
      <c r="I1182" t="s">
        <v>34</v>
      </c>
      <c r="J1182">
        <v>376</v>
      </c>
      <c r="K1182">
        <v>2</v>
      </c>
      <c r="L1182">
        <v>0</v>
      </c>
      <c r="M1182">
        <v>10904</v>
      </c>
      <c r="O1182" s="2" t="str">
        <f>TRIM(SampleSuperstore3[[#This Row],[City]])</f>
        <v>Lakewood</v>
      </c>
      <c r="P1182" s="2" t="str">
        <f>TRIM(SampleSuperstore3[[#This Row],[State]])</f>
        <v>New Jersey</v>
      </c>
      <c r="Q1182" s="2" t="str">
        <f t="shared" si="18"/>
        <v>Lakewood New Jersey</v>
      </c>
      <c r="R1182" s="6" t="s">
        <v>61</v>
      </c>
      <c r="S1182" s="2" t="s">
        <v>46</v>
      </c>
      <c r="T1182" s="2"/>
    </row>
    <row r="1183" spans="1:22" x14ac:dyDescent="0.3">
      <c r="A1183" t="s">
        <v>62</v>
      </c>
      <c r="B1183" t="s">
        <v>14</v>
      </c>
      <c r="C1183" t="s">
        <v>15</v>
      </c>
      <c r="D1183" t="s">
        <v>189</v>
      </c>
      <c r="E1183" t="s">
        <v>40</v>
      </c>
      <c r="F1183">
        <v>28540</v>
      </c>
      <c r="G1183" t="s">
        <v>18</v>
      </c>
      <c r="H1183" t="s">
        <v>26</v>
      </c>
      <c r="I1183" t="s">
        <v>60</v>
      </c>
      <c r="J1183">
        <v>21744</v>
      </c>
      <c r="K1183">
        <v>1</v>
      </c>
      <c r="L1183">
        <v>2</v>
      </c>
      <c r="M1183">
        <v>73386</v>
      </c>
      <c r="O1183" s="2" t="str">
        <f>TRIM(SampleSuperstore3[[#This Row],[City]])</f>
        <v>Jacksonville</v>
      </c>
      <c r="P1183" s="2" t="str">
        <f>TRIM(SampleSuperstore3[[#This Row],[State]])</f>
        <v>North Carolina</v>
      </c>
      <c r="Q1183" s="2" t="str">
        <f t="shared" si="18"/>
        <v>Jacksonville North Carolina</v>
      </c>
      <c r="R1183" s="6" t="s">
        <v>154</v>
      </c>
      <c r="S1183" s="2" t="s">
        <v>634</v>
      </c>
      <c r="T1183" s="2" t="s">
        <v>808</v>
      </c>
    </row>
    <row r="1184" spans="1:22" x14ac:dyDescent="0.3">
      <c r="A1184" t="s">
        <v>62</v>
      </c>
      <c r="B1184" t="s">
        <v>14</v>
      </c>
      <c r="C1184" t="s">
        <v>15</v>
      </c>
      <c r="D1184" t="s">
        <v>189</v>
      </c>
      <c r="E1184" t="s">
        <v>40</v>
      </c>
      <c r="F1184">
        <v>28540</v>
      </c>
      <c r="G1184" t="s">
        <v>18</v>
      </c>
      <c r="H1184" t="s">
        <v>35</v>
      </c>
      <c r="I1184" t="s">
        <v>36</v>
      </c>
      <c r="J1184">
        <v>792</v>
      </c>
      <c r="K1184">
        <v>5</v>
      </c>
      <c r="L1184">
        <v>2</v>
      </c>
      <c r="M1184">
        <v>693</v>
      </c>
      <c r="O1184" s="2" t="str">
        <f>TRIM(SampleSuperstore3[[#This Row],[City]])</f>
        <v>Jacksonville</v>
      </c>
      <c r="P1184" s="2" t="str">
        <f>TRIM(SampleSuperstore3[[#This Row],[State]])</f>
        <v>North Carolina</v>
      </c>
      <c r="Q1184" s="2" t="str">
        <f t="shared" si="18"/>
        <v>Jacksonville North Carolina</v>
      </c>
      <c r="R1184" s="6" t="s">
        <v>154</v>
      </c>
      <c r="S1184" s="2" t="s">
        <v>634</v>
      </c>
      <c r="T1184" s="2" t="s">
        <v>808</v>
      </c>
    </row>
    <row r="1185" spans="1:20" x14ac:dyDescent="0.3">
      <c r="A1185" t="s">
        <v>28</v>
      </c>
      <c r="B1185" t="s">
        <v>22</v>
      </c>
      <c r="C1185" t="s">
        <v>15</v>
      </c>
      <c r="D1185" t="s">
        <v>42</v>
      </c>
      <c r="E1185" t="s">
        <v>43</v>
      </c>
      <c r="F1185">
        <v>98103</v>
      </c>
      <c r="G1185" t="s">
        <v>25</v>
      </c>
      <c r="H1185" t="s">
        <v>26</v>
      </c>
      <c r="I1185" t="s">
        <v>37</v>
      </c>
      <c r="J1185">
        <v>12096</v>
      </c>
      <c r="K1185">
        <v>7</v>
      </c>
      <c r="L1185">
        <v>2</v>
      </c>
      <c r="M1185">
        <v>42336</v>
      </c>
      <c r="O1185" s="2" t="str">
        <f>TRIM(SampleSuperstore3[[#This Row],[City]])</f>
        <v>Seattle</v>
      </c>
      <c r="P1185" s="2" t="str">
        <f>TRIM(SampleSuperstore3[[#This Row],[State]])</f>
        <v>Washington</v>
      </c>
      <c r="Q1185" s="2" t="str">
        <f t="shared" si="18"/>
        <v>Seattle Washington</v>
      </c>
      <c r="R1185" s="6" t="s">
        <v>189</v>
      </c>
      <c r="S1185" s="2" t="s">
        <v>704</v>
      </c>
      <c r="T1185" s="2" t="s">
        <v>806</v>
      </c>
    </row>
    <row r="1186" spans="1:20" x14ac:dyDescent="0.3">
      <c r="A1186" t="s">
        <v>28</v>
      </c>
      <c r="B1186" t="s">
        <v>22</v>
      </c>
      <c r="C1186" t="s">
        <v>15</v>
      </c>
      <c r="D1186" t="s">
        <v>42</v>
      </c>
      <c r="E1186" t="s">
        <v>43</v>
      </c>
      <c r="F1186">
        <v>98103</v>
      </c>
      <c r="G1186" t="s">
        <v>25</v>
      </c>
      <c r="H1186" t="s">
        <v>26</v>
      </c>
      <c r="I1186" t="s">
        <v>32</v>
      </c>
      <c r="J1186">
        <v>48588</v>
      </c>
      <c r="K1186">
        <v>6</v>
      </c>
      <c r="L1186">
        <v>0</v>
      </c>
      <c r="M1186">
        <v>97176</v>
      </c>
      <c r="O1186" s="2" t="str">
        <f>TRIM(SampleSuperstore3[[#This Row],[City]])</f>
        <v>Seattle</v>
      </c>
      <c r="P1186" s="2" t="str">
        <f>TRIM(SampleSuperstore3[[#This Row],[State]])</f>
        <v>Washington</v>
      </c>
      <c r="Q1186" s="2" t="str">
        <f t="shared" si="18"/>
        <v>Seattle Washington</v>
      </c>
      <c r="R1186" s="6" t="s">
        <v>189</v>
      </c>
      <c r="S1186" s="2" t="s">
        <v>704</v>
      </c>
      <c r="T1186" s="2" t="s">
        <v>806</v>
      </c>
    </row>
    <row r="1187" spans="1:20" x14ac:dyDescent="0.3">
      <c r="A1187" t="s">
        <v>28</v>
      </c>
      <c r="B1187" t="s">
        <v>22</v>
      </c>
      <c r="C1187" t="s">
        <v>15</v>
      </c>
      <c r="D1187" t="s">
        <v>42</v>
      </c>
      <c r="E1187" t="s">
        <v>43</v>
      </c>
      <c r="F1187">
        <v>98103</v>
      </c>
      <c r="G1187" t="s">
        <v>25</v>
      </c>
      <c r="H1187" t="s">
        <v>26</v>
      </c>
      <c r="I1187" t="s">
        <v>41</v>
      </c>
      <c r="J1187">
        <v>2592</v>
      </c>
      <c r="K1187">
        <v>4</v>
      </c>
      <c r="L1187">
        <v>0</v>
      </c>
      <c r="M1187">
        <v>124416</v>
      </c>
      <c r="O1187" s="2" t="str">
        <f>TRIM(SampleSuperstore3[[#This Row],[City]])</f>
        <v>Seattle</v>
      </c>
      <c r="P1187" s="2" t="str">
        <f>TRIM(SampleSuperstore3[[#This Row],[State]])</f>
        <v>Washington</v>
      </c>
      <c r="Q1187" s="2" t="str">
        <f t="shared" si="18"/>
        <v>Seattle Washington</v>
      </c>
      <c r="R1187" s="6" t="s">
        <v>42</v>
      </c>
      <c r="S1187" s="2" t="s">
        <v>43</v>
      </c>
      <c r="T1187" s="2"/>
    </row>
    <row r="1188" spans="1:20" x14ac:dyDescent="0.3">
      <c r="A1188" t="s">
        <v>28</v>
      </c>
      <c r="B1188" t="s">
        <v>22</v>
      </c>
      <c r="C1188" t="s">
        <v>15</v>
      </c>
      <c r="D1188" t="s">
        <v>42</v>
      </c>
      <c r="E1188" t="s">
        <v>43</v>
      </c>
      <c r="F1188">
        <v>98103</v>
      </c>
      <c r="G1188" t="s">
        <v>25</v>
      </c>
      <c r="H1188" t="s">
        <v>26</v>
      </c>
      <c r="I1188" t="s">
        <v>32</v>
      </c>
      <c r="J1188">
        <v>19758</v>
      </c>
      <c r="K1188">
        <v>2</v>
      </c>
      <c r="L1188">
        <v>0</v>
      </c>
      <c r="M1188">
        <v>533466</v>
      </c>
      <c r="O1188" s="2" t="str">
        <f>TRIM(SampleSuperstore3[[#This Row],[City]])</f>
        <v>Seattle</v>
      </c>
      <c r="P1188" s="2" t="str">
        <f>TRIM(SampleSuperstore3[[#This Row],[State]])</f>
        <v>Washington</v>
      </c>
      <c r="Q1188" s="2" t="str">
        <f t="shared" si="18"/>
        <v>Seattle Washington</v>
      </c>
      <c r="R1188" s="6" t="s">
        <v>42</v>
      </c>
      <c r="S1188" s="2" t="s">
        <v>43</v>
      </c>
      <c r="T1188" s="2"/>
    </row>
    <row r="1189" spans="1:20" x14ac:dyDescent="0.3">
      <c r="A1189" t="s">
        <v>13</v>
      </c>
      <c r="B1189" t="s">
        <v>44</v>
      </c>
      <c r="C1189" t="s">
        <v>15</v>
      </c>
      <c r="D1189" t="s">
        <v>23</v>
      </c>
      <c r="E1189" t="s">
        <v>24</v>
      </c>
      <c r="F1189">
        <v>90036</v>
      </c>
      <c r="G1189" t="s">
        <v>25</v>
      </c>
      <c r="H1189" t="s">
        <v>26</v>
      </c>
      <c r="I1189" t="s">
        <v>38</v>
      </c>
      <c r="J1189">
        <v>8192</v>
      </c>
      <c r="K1189">
        <v>4</v>
      </c>
      <c r="L1189">
        <v>0</v>
      </c>
      <c r="M1189">
        <v>221184</v>
      </c>
      <c r="O1189" s="2" t="str">
        <f>TRIM(SampleSuperstore3[[#This Row],[City]])</f>
        <v>Los Angeles</v>
      </c>
      <c r="P1189" s="2" t="str">
        <f>TRIM(SampleSuperstore3[[#This Row],[State]])</f>
        <v>California</v>
      </c>
      <c r="Q1189" s="2" t="str">
        <f t="shared" si="18"/>
        <v>Los Angeles California</v>
      </c>
      <c r="R1189" s="6" t="s">
        <v>42</v>
      </c>
      <c r="S1189" s="2" t="s">
        <v>43</v>
      </c>
      <c r="T1189" s="2"/>
    </row>
    <row r="1190" spans="1:20" x14ac:dyDescent="0.3">
      <c r="A1190" t="s">
        <v>13</v>
      </c>
      <c r="B1190" t="s">
        <v>44</v>
      </c>
      <c r="C1190" t="s">
        <v>15</v>
      </c>
      <c r="D1190" t="s">
        <v>23</v>
      </c>
      <c r="E1190" t="s">
        <v>24</v>
      </c>
      <c r="F1190">
        <v>90036</v>
      </c>
      <c r="G1190" t="s">
        <v>25</v>
      </c>
      <c r="H1190" t="s">
        <v>35</v>
      </c>
      <c r="I1190" t="s">
        <v>36</v>
      </c>
      <c r="J1190">
        <v>889536</v>
      </c>
      <c r="K1190">
        <v>8</v>
      </c>
      <c r="L1190">
        <v>2</v>
      </c>
      <c r="M1190">
        <v>667152</v>
      </c>
      <c r="O1190" s="2" t="str">
        <f>TRIM(SampleSuperstore3[[#This Row],[City]])</f>
        <v>Los Angeles</v>
      </c>
      <c r="P1190" s="2" t="str">
        <f>TRIM(SampleSuperstore3[[#This Row],[State]])</f>
        <v>California</v>
      </c>
      <c r="Q1190" s="2" t="str">
        <f t="shared" si="18"/>
        <v>Los Angeles California</v>
      </c>
      <c r="R1190" s="6" t="s">
        <v>42</v>
      </c>
      <c r="S1190" s="2" t="s">
        <v>43</v>
      </c>
      <c r="T1190" s="2"/>
    </row>
    <row r="1191" spans="1:20" x14ac:dyDescent="0.3">
      <c r="A1191" t="s">
        <v>13</v>
      </c>
      <c r="B1191" t="s">
        <v>44</v>
      </c>
      <c r="C1191" t="s">
        <v>15</v>
      </c>
      <c r="D1191" t="s">
        <v>23</v>
      </c>
      <c r="E1191" t="s">
        <v>24</v>
      </c>
      <c r="F1191">
        <v>90036</v>
      </c>
      <c r="G1191" t="s">
        <v>25</v>
      </c>
      <c r="H1191" t="s">
        <v>19</v>
      </c>
      <c r="I1191" t="s">
        <v>21</v>
      </c>
      <c r="J1191">
        <v>892224</v>
      </c>
      <c r="K1191">
        <v>3</v>
      </c>
      <c r="L1191">
        <v>2</v>
      </c>
      <c r="M1191">
        <v>892224</v>
      </c>
      <c r="O1191" s="2" t="str">
        <f>TRIM(SampleSuperstore3[[#This Row],[City]])</f>
        <v>Los Angeles</v>
      </c>
      <c r="P1191" s="2" t="str">
        <f>TRIM(SampleSuperstore3[[#This Row],[State]])</f>
        <v>California</v>
      </c>
      <c r="Q1191" s="2" t="str">
        <f t="shared" si="18"/>
        <v>Los Angeles California</v>
      </c>
      <c r="R1191" s="6" t="s">
        <v>626</v>
      </c>
      <c r="S1191" s="2" t="s">
        <v>627</v>
      </c>
      <c r="T1191" s="2" t="s">
        <v>24</v>
      </c>
    </row>
    <row r="1192" spans="1:20" x14ac:dyDescent="0.3">
      <c r="A1192" t="s">
        <v>13</v>
      </c>
      <c r="B1192" t="s">
        <v>44</v>
      </c>
      <c r="C1192" t="s">
        <v>15</v>
      </c>
      <c r="D1192" t="s">
        <v>23</v>
      </c>
      <c r="E1192" t="s">
        <v>24</v>
      </c>
      <c r="F1192">
        <v>90036</v>
      </c>
      <c r="G1192" t="s">
        <v>25</v>
      </c>
      <c r="H1192" t="s">
        <v>26</v>
      </c>
      <c r="I1192" t="s">
        <v>41</v>
      </c>
      <c r="J1192">
        <v>22392</v>
      </c>
      <c r="K1192">
        <v>4</v>
      </c>
      <c r="L1192">
        <v>0</v>
      </c>
      <c r="M1192">
        <v>1097208</v>
      </c>
      <c r="O1192" s="2" t="str">
        <f>TRIM(SampleSuperstore3[[#This Row],[City]])</f>
        <v>Los Angeles</v>
      </c>
      <c r="P1192" s="2" t="str">
        <f>TRIM(SampleSuperstore3[[#This Row],[State]])</f>
        <v>California</v>
      </c>
      <c r="Q1192" s="2" t="str">
        <f t="shared" si="18"/>
        <v>Los Angeles California</v>
      </c>
      <c r="R1192" s="6" t="s">
        <v>626</v>
      </c>
      <c r="S1192" s="2" t="s">
        <v>627</v>
      </c>
      <c r="T1192" s="2" t="s">
        <v>24</v>
      </c>
    </row>
    <row r="1193" spans="1:20" x14ac:dyDescent="0.3">
      <c r="A1193" t="s">
        <v>13</v>
      </c>
      <c r="B1193" t="s">
        <v>44</v>
      </c>
      <c r="C1193" t="s">
        <v>15</v>
      </c>
      <c r="D1193" t="s">
        <v>23</v>
      </c>
      <c r="E1193" t="s">
        <v>24</v>
      </c>
      <c r="F1193">
        <v>90036</v>
      </c>
      <c r="G1193" t="s">
        <v>25</v>
      </c>
      <c r="H1193" t="s">
        <v>26</v>
      </c>
      <c r="I1193" t="s">
        <v>41</v>
      </c>
      <c r="J1193">
        <v>2312</v>
      </c>
      <c r="K1193">
        <v>4</v>
      </c>
      <c r="L1193">
        <v>0</v>
      </c>
      <c r="M1193">
        <v>113288</v>
      </c>
      <c r="O1193" s="2" t="str">
        <f>TRIM(SampleSuperstore3[[#This Row],[City]])</f>
        <v>Los Angeles</v>
      </c>
      <c r="P1193" s="2" t="str">
        <f>TRIM(SampleSuperstore3[[#This Row],[State]])</f>
        <v>California</v>
      </c>
      <c r="Q1193" s="2" t="str">
        <f t="shared" si="18"/>
        <v>Los Angeles California</v>
      </c>
      <c r="R1193" s="6" t="s">
        <v>626</v>
      </c>
      <c r="S1193" s="2" t="s">
        <v>627</v>
      </c>
      <c r="T1193" s="2" t="s">
        <v>24</v>
      </c>
    </row>
    <row r="1194" spans="1:20" x14ac:dyDescent="0.3">
      <c r="A1194" t="s">
        <v>168</v>
      </c>
      <c r="B1194" t="s">
        <v>22</v>
      </c>
      <c r="C1194" t="s">
        <v>15</v>
      </c>
      <c r="D1194" t="s">
        <v>282</v>
      </c>
      <c r="E1194" t="s">
        <v>30</v>
      </c>
      <c r="F1194">
        <v>33065</v>
      </c>
      <c r="G1194" t="s">
        <v>18</v>
      </c>
      <c r="H1194" t="s">
        <v>26</v>
      </c>
      <c r="I1194" t="s">
        <v>41</v>
      </c>
      <c r="J1194">
        <v>15552</v>
      </c>
      <c r="K1194">
        <v>3</v>
      </c>
      <c r="L1194">
        <v>2</v>
      </c>
      <c r="M1194">
        <v>54432</v>
      </c>
      <c r="O1194" s="2" t="str">
        <f>TRIM(SampleSuperstore3[[#This Row],[City]])</f>
        <v>Coral Springs</v>
      </c>
      <c r="P1194" s="2" t="str">
        <f>TRIM(SampleSuperstore3[[#This Row],[State]])</f>
        <v>Florida</v>
      </c>
      <c r="Q1194" s="2" t="str">
        <f t="shared" si="18"/>
        <v>Coral Springs Florida</v>
      </c>
      <c r="R1194" s="6" t="s">
        <v>626</v>
      </c>
      <c r="S1194" s="2" t="s">
        <v>627</v>
      </c>
      <c r="T1194" s="2" t="s">
        <v>24</v>
      </c>
    </row>
    <row r="1195" spans="1:20" x14ac:dyDescent="0.3">
      <c r="A1195" t="s">
        <v>168</v>
      </c>
      <c r="B1195" t="s">
        <v>22</v>
      </c>
      <c r="C1195" t="s">
        <v>15</v>
      </c>
      <c r="D1195" t="s">
        <v>282</v>
      </c>
      <c r="E1195" t="s">
        <v>30</v>
      </c>
      <c r="F1195">
        <v>33065</v>
      </c>
      <c r="G1195" t="s">
        <v>18</v>
      </c>
      <c r="H1195" t="s">
        <v>19</v>
      </c>
      <c r="I1195" t="s">
        <v>33</v>
      </c>
      <c r="J1195">
        <v>15712</v>
      </c>
      <c r="K1195">
        <v>4</v>
      </c>
      <c r="L1195">
        <v>2</v>
      </c>
      <c r="M1195">
        <v>25532</v>
      </c>
      <c r="O1195" s="2" t="str">
        <f>TRIM(SampleSuperstore3[[#This Row],[City]])</f>
        <v>Coral Springs</v>
      </c>
      <c r="P1195" s="2" t="str">
        <f>TRIM(SampleSuperstore3[[#This Row],[State]])</f>
        <v>Florida</v>
      </c>
      <c r="Q1195" s="2" t="str">
        <f t="shared" si="18"/>
        <v>Coral Springs Florida</v>
      </c>
      <c r="R1195" s="6" t="s">
        <v>626</v>
      </c>
      <c r="S1195" s="2" t="s">
        <v>627</v>
      </c>
      <c r="T1195" s="2" t="s">
        <v>24</v>
      </c>
    </row>
    <row r="1196" spans="1:20" x14ac:dyDescent="0.3">
      <c r="A1196" t="s">
        <v>168</v>
      </c>
      <c r="B1196" t="s">
        <v>22</v>
      </c>
      <c r="C1196" t="s">
        <v>15</v>
      </c>
      <c r="D1196" t="s">
        <v>282</v>
      </c>
      <c r="E1196" t="s">
        <v>30</v>
      </c>
      <c r="F1196">
        <v>33065</v>
      </c>
      <c r="G1196" t="s">
        <v>18</v>
      </c>
      <c r="H1196" t="s">
        <v>26</v>
      </c>
      <c r="I1196" t="s">
        <v>32</v>
      </c>
      <c r="J1196">
        <v>24672</v>
      </c>
      <c r="K1196">
        <v>2</v>
      </c>
      <c r="L1196">
        <v>2</v>
      </c>
      <c r="M1196">
        <v>21588</v>
      </c>
      <c r="O1196" s="2" t="str">
        <f>TRIM(SampleSuperstore3[[#This Row],[City]])</f>
        <v>Coral Springs</v>
      </c>
      <c r="P1196" s="2" t="str">
        <f>TRIM(SampleSuperstore3[[#This Row],[State]])</f>
        <v>Florida</v>
      </c>
      <c r="Q1196" s="2" t="str">
        <f t="shared" si="18"/>
        <v>Coral Springs Florida</v>
      </c>
      <c r="R1196" s="6" t="s">
        <v>696</v>
      </c>
      <c r="S1196" s="2" t="s">
        <v>649</v>
      </c>
      <c r="T1196" s="2" t="s">
        <v>30</v>
      </c>
    </row>
    <row r="1197" spans="1:20" x14ac:dyDescent="0.3">
      <c r="A1197" t="s">
        <v>168</v>
      </c>
      <c r="B1197" t="s">
        <v>22</v>
      </c>
      <c r="C1197" t="s">
        <v>15</v>
      </c>
      <c r="D1197" t="s">
        <v>282</v>
      </c>
      <c r="E1197" t="s">
        <v>30</v>
      </c>
      <c r="F1197">
        <v>33065</v>
      </c>
      <c r="G1197" t="s">
        <v>18</v>
      </c>
      <c r="H1197" t="s">
        <v>19</v>
      </c>
      <c r="I1197" t="s">
        <v>33</v>
      </c>
      <c r="J1197">
        <v>55968</v>
      </c>
      <c r="K1197">
        <v>1</v>
      </c>
      <c r="L1197">
        <v>2</v>
      </c>
      <c r="M1197">
        <v>-20988</v>
      </c>
      <c r="O1197" s="2" t="str">
        <f>TRIM(SampleSuperstore3[[#This Row],[City]])</f>
        <v>Coral Springs</v>
      </c>
      <c r="P1197" s="2" t="str">
        <f>TRIM(SampleSuperstore3[[#This Row],[State]])</f>
        <v>Florida</v>
      </c>
      <c r="Q1197" s="2" t="str">
        <f t="shared" si="18"/>
        <v>Coral Springs Florida</v>
      </c>
      <c r="R1197" s="6" t="s">
        <v>696</v>
      </c>
      <c r="S1197" s="2" t="s">
        <v>649</v>
      </c>
      <c r="T1197" s="2" t="s">
        <v>30</v>
      </c>
    </row>
    <row r="1198" spans="1:20" x14ac:dyDescent="0.3">
      <c r="A1198" t="s">
        <v>28</v>
      </c>
      <c r="B1198" t="s">
        <v>14</v>
      </c>
      <c r="C1198" t="s">
        <v>15</v>
      </c>
      <c r="D1198" t="s">
        <v>61</v>
      </c>
      <c r="E1198" t="s">
        <v>46</v>
      </c>
      <c r="F1198">
        <v>77041</v>
      </c>
      <c r="G1198" t="s">
        <v>47</v>
      </c>
      <c r="H1198" t="s">
        <v>35</v>
      </c>
      <c r="I1198" t="s">
        <v>59</v>
      </c>
      <c r="J1198">
        <v>431928</v>
      </c>
      <c r="K1198">
        <v>9</v>
      </c>
      <c r="L1198">
        <v>2</v>
      </c>
      <c r="M1198">
        <v>647892</v>
      </c>
      <c r="O1198" s="2" t="str">
        <f>TRIM(SampleSuperstore3[[#This Row],[City]])</f>
        <v>Houston</v>
      </c>
      <c r="P1198" s="2" t="str">
        <f>TRIM(SampleSuperstore3[[#This Row],[State]])</f>
        <v>Texas</v>
      </c>
      <c r="Q1198" s="2" t="str">
        <f t="shared" si="18"/>
        <v>Houston Texas</v>
      </c>
      <c r="R1198" s="6" t="s">
        <v>696</v>
      </c>
      <c r="S1198" s="2" t="s">
        <v>649</v>
      </c>
      <c r="T1198" s="2" t="s">
        <v>30</v>
      </c>
    </row>
    <row r="1199" spans="1:20" x14ac:dyDescent="0.3">
      <c r="A1199" t="s">
        <v>28</v>
      </c>
      <c r="B1199" t="s">
        <v>14</v>
      </c>
      <c r="C1199" t="s">
        <v>15</v>
      </c>
      <c r="D1199" t="s">
        <v>61</v>
      </c>
      <c r="E1199" t="s">
        <v>46</v>
      </c>
      <c r="F1199">
        <v>77041</v>
      </c>
      <c r="G1199" t="s">
        <v>47</v>
      </c>
      <c r="H1199" t="s">
        <v>19</v>
      </c>
      <c r="I1199" t="s">
        <v>21</v>
      </c>
      <c r="J1199">
        <v>95984</v>
      </c>
      <c r="K1199">
        <v>4</v>
      </c>
      <c r="L1199">
        <v>3</v>
      </c>
      <c r="M1199">
        <v>-41136</v>
      </c>
      <c r="O1199" s="2" t="str">
        <f>TRIM(SampleSuperstore3[[#This Row],[City]])</f>
        <v>Houston</v>
      </c>
      <c r="P1199" s="2" t="str">
        <f>TRIM(SampleSuperstore3[[#This Row],[State]])</f>
        <v>Texas</v>
      </c>
      <c r="Q1199" s="2" t="str">
        <f t="shared" si="18"/>
        <v>Houston Texas</v>
      </c>
      <c r="R1199" s="6" t="s">
        <v>696</v>
      </c>
      <c r="S1199" s="2" t="s">
        <v>649</v>
      </c>
      <c r="T1199" s="2" t="s">
        <v>30</v>
      </c>
    </row>
    <row r="1200" spans="1:20" x14ac:dyDescent="0.3">
      <c r="A1200" t="s">
        <v>28</v>
      </c>
      <c r="B1200" t="s">
        <v>14</v>
      </c>
      <c r="C1200" t="s">
        <v>15</v>
      </c>
      <c r="D1200" t="s">
        <v>61</v>
      </c>
      <c r="E1200" t="s">
        <v>46</v>
      </c>
      <c r="F1200">
        <v>77041</v>
      </c>
      <c r="G1200" t="s">
        <v>47</v>
      </c>
      <c r="H1200" t="s">
        <v>26</v>
      </c>
      <c r="I1200" t="s">
        <v>37</v>
      </c>
      <c r="J1200">
        <v>1088792</v>
      </c>
      <c r="K1200">
        <v>4</v>
      </c>
      <c r="L1200">
        <v>8</v>
      </c>
      <c r="M1200">
        <v>-18509464</v>
      </c>
      <c r="O1200" s="2" t="str">
        <f>TRIM(SampleSuperstore3[[#This Row],[City]])</f>
        <v>Houston</v>
      </c>
      <c r="P1200" s="2" t="str">
        <f>TRIM(SampleSuperstore3[[#This Row],[State]])</f>
        <v>Texas</v>
      </c>
      <c r="Q1200" s="2" t="str">
        <f t="shared" si="18"/>
        <v>Houston Texas</v>
      </c>
      <c r="R1200" s="6" t="s">
        <v>61</v>
      </c>
      <c r="S1200" s="2" t="s">
        <v>46</v>
      </c>
      <c r="T1200" s="2"/>
    </row>
    <row r="1201" spans="1:22" x14ac:dyDescent="0.3">
      <c r="A1201" t="s">
        <v>28</v>
      </c>
      <c r="B1201" t="s">
        <v>22</v>
      </c>
      <c r="C1201" t="s">
        <v>15</v>
      </c>
      <c r="D1201" t="s">
        <v>134</v>
      </c>
      <c r="E1201" t="s">
        <v>98</v>
      </c>
      <c r="F1201">
        <v>80219</v>
      </c>
      <c r="G1201" t="s">
        <v>25</v>
      </c>
      <c r="H1201" t="s">
        <v>19</v>
      </c>
      <c r="I1201" t="s">
        <v>21</v>
      </c>
      <c r="J1201">
        <v>544008</v>
      </c>
      <c r="K1201">
        <v>3</v>
      </c>
      <c r="L1201">
        <v>2</v>
      </c>
      <c r="M1201">
        <v>408006</v>
      </c>
      <c r="O1201" s="2" t="str">
        <f>TRIM(SampleSuperstore3[[#This Row],[City]])</f>
        <v>Denver</v>
      </c>
      <c r="P1201" s="2" t="str">
        <f>TRIM(SampleSuperstore3[[#This Row],[State]])</f>
        <v>Colorado</v>
      </c>
      <c r="Q1201" s="2" t="str">
        <f t="shared" si="18"/>
        <v>Denver Colorado</v>
      </c>
      <c r="R1201" s="6" t="s">
        <v>61</v>
      </c>
      <c r="S1201" s="2" t="s">
        <v>46</v>
      </c>
      <c r="T1201" s="2"/>
    </row>
    <row r="1202" spans="1:22" x14ac:dyDescent="0.3">
      <c r="A1202" t="s">
        <v>28</v>
      </c>
      <c r="B1202" t="s">
        <v>22</v>
      </c>
      <c r="C1202" t="s">
        <v>15</v>
      </c>
      <c r="D1202" t="s">
        <v>134</v>
      </c>
      <c r="E1202" t="s">
        <v>98</v>
      </c>
      <c r="F1202">
        <v>80219</v>
      </c>
      <c r="G1202" t="s">
        <v>25</v>
      </c>
      <c r="H1202" t="s">
        <v>26</v>
      </c>
      <c r="I1202" t="s">
        <v>37</v>
      </c>
      <c r="J1202">
        <v>1872</v>
      </c>
      <c r="K1202">
        <v>3</v>
      </c>
      <c r="L1202">
        <v>7</v>
      </c>
      <c r="M1202">
        <v>-14352</v>
      </c>
      <c r="O1202" s="2" t="str">
        <f>TRIM(SampleSuperstore3[[#This Row],[City]])</f>
        <v>Denver</v>
      </c>
      <c r="P1202" s="2" t="str">
        <f>TRIM(SampleSuperstore3[[#This Row],[State]])</f>
        <v>Colorado</v>
      </c>
      <c r="Q1202" s="2" t="str">
        <f t="shared" si="18"/>
        <v>Denver Colorado</v>
      </c>
      <c r="R1202" s="6" t="s">
        <v>61</v>
      </c>
      <c r="S1202" s="2" t="s">
        <v>46</v>
      </c>
      <c r="T1202" s="2"/>
    </row>
    <row r="1203" spans="1:22" x14ac:dyDescent="0.3">
      <c r="A1203" t="s">
        <v>28</v>
      </c>
      <c r="B1203" t="s">
        <v>22</v>
      </c>
      <c r="C1203" t="s">
        <v>15</v>
      </c>
      <c r="D1203" t="s">
        <v>134</v>
      </c>
      <c r="E1203" t="s">
        <v>98</v>
      </c>
      <c r="F1203">
        <v>80219</v>
      </c>
      <c r="G1203" t="s">
        <v>25</v>
      </c>
      <c r="H1203" t="s">
        <v>19</v>
      </c>
      <c r="I1203" t="s">
        <v>21</v>
      </c>
      <c r="J1203">
        <v>854352</v>
      </c>
      <c r="K1203">
        <v>3</v>
      </c>
      <c r="L1203">
        <v>2</v>
      </c>
      <c r="M1203">
        <v>106794</v>
      </c>
      <c r="O1203" s="2" t="str">
        <f>TRIM(SampleSuperstore3[[#This Row],[City]])</f>
        <v>Denver</v>
      </c>
      <c r="P1203" s="2" t="str">
        <f>TRIM(SampleSuperstore3[[#This Row],[State]])</f>
        <v>Colorado</v>
      </c>
      <c r="Q1203" s="2" t="str">
        <f t="shared" si="18"/>
        <v>Denver Colorado</v>
      </c>
      <c r="R1203" s="6" t="s">
        <v>134</v>
      </c>
      <c r="S1203" s="2" t="s">
        <v>98</v>
      </c>
      <c r="T1203" s="2"/>
    </row>
    <row r="1204" spans="1:22" x14ac:dyDescent="0.3">
      <c r="A1204" t="s">
        <v>28</v>
      </c>
      <c r="B1204" t="s">
        <v>22</v>
      </c>
      <c r="C1204" t="s">
        <v>15</v>
      </c>
      <c r="D1204" t="s">
        <v>134</v>
      </c>
      <c r="E1204" t="s">
        <v>98</v>
      </c>
      <c r="F1204">
        <v>80219</v>
      </c>
      <c r="G1204" t="s">
        <v>25</v>
      </c>
      <c r="H1204" t="s">
        <v>26</v>
      </c>
      <c r="I1204" t="s">
        <v>32</v>
      </c>
      <c r="J1204">
        <v>593568</v>
      </c>
      <c r="K1204">
        <v>2</v>
      </c>
      <c r="L1204">
        <v>2</v>
      </c>
      <c r="M1204">
        <v>0</v>
      </c>
      <c r="O1204" s="2" t="str">
        <f>TRIM(SampleSuperstore3[[#This Row],[City]])</f>
        <v>Denver</v>
      </c>
      <c r="P1204" s="2" t="str">
        <f>TRIM(SampleSuperstore3[[#This Row],[State]])</f>
        <v>Colorado</v>
      </c>
      <c r="Q1204" s="2" t="str">
        <f t="shared" si="18"/>
        <v>Denver Colorado</v>
      </c>
      <c r="R1204" s="6" t="s">
        <v>134</v>
      </c>
      <c r="S1204" s="2" t="s">
        <v>98</v>
      </c>
      <c r="T1204" s="2"/>
    </row>
    <row r="1205" spans="1:22" x14ac:dyDescent="0.3">
      <c r="A1205" t="s">
        <v>28</v>
      </c>
      <c r="B1205" t="s">
        <v>22</v>
      </c>
      <c r="C1205" t="s">
        <v>15</v>
      </c>
      <c r="D1205" t="s">
        <v>134</v>
      </c>
      <c r="E1205" t="s">
        <v>98</v>
      </c>
      <c r="F1205">
        <v>80219</v>
      </c>
      <c r="G1205" t="s">
        <v>25</v>
      </c>
      <c r="H1205" t="s">
        <v>26</v>
      </c>
      <c r="I1205" t="s">
        <v>32</v>
      </c>
      <c r="J1205">
        <v>33804</v>
      </c>
      <c r="K1205">
        <v>3</v>
      </c>
      <c r="L1205">
        <v>2</v>
      </c>
      <c r="M1205">
        <v>-33804</v>
      </c>
      <c r="O1205" s="2" t="str">
        <f>TRIM(SampleSuperstore3[[#This Row],[City]])</f>
        <v>Denver</v>
      </c>
      <c r="P1205" s="2" t="str">
        <f>TRIM(SampleSuperstore3[[#This Row],[State]])</f>
        <v>Colorado</v>
      </c>
      <c r="Q1205" s="2" t="str">
        <f t="shared" si="18"/>
        <v>Denver Colorado</v>
      </c>
      <c r="R1205" s="6" t="s">
        <v>134</v>
      </c>
      <c r="S1205" s="2" t="s">
        <v>98</v>
      </c>
      <c r="T1205" s="2"/>
    </row>
    <row r="1206" spans="1:22" x14ac:dyDescent="0.3">
      <c r="A1206" t="s">
        <v>62</v>
      </c>
      <c r="B1206" t="s">
        <v>14</v>
      </c>
      <c r="C1206" t="s">
        <v>15</v>
      </c>
      <c r="D1206" t="s">
        <v>99</v>
      </c>
      <c r="E1206" t="s">
        <v>40</v>
      </c>
      <c r="F1206">
        <v>28205</v>
      </c>
      <c r="G1206" t="s">
        <v>18</v>
      </c>
      <c r="H1206" t="s">
        <v>35</v>
      </c>
      <c r="I1206" t="s">
        <v>36</v>
      </c>
      <c r="J1206">
        <v>27196</v>
      </c>
      <c r="K1206">
        <v>5</v>
      </c>
      <c r="L1206">
        <v>2</v>
      </c>
      <c r="M1206">
        <v>169975</v>
      </c>
      <c r="O1206" s="2" t="str">
        <f>TRIM(SampleSuperstore3[[#This Row],[City]])</f>
        <v>Charlotte</v>
      </c>
      <c r="P1206" s="2" t="str">
        <f>TRIM(SampleSuperstore3[[#This Row],[State]])</f>
        <v>North Carolina</v>
      </c>
      <c r="Q1206" s="2" t="str">
        <f t="shared" si="18"/>
        <v>Charlotte North Carolina</v>
      </c>
      <c r="R1206" s="6" t="s">
        <v>134</v>
      </c>
      <c r="S1206" s="2" t="s">
        <v>98</v>
      </c>
      <c r="T1206" s="2"/>
    </row>
    <row r="1207" spans="1:22" x14ac:dyDescent="0.3">
      <c r="A1207" t="s">
        <v>13</v>
      </c>
      <c r="B1207" t="s">
        <v>22</v>
      </c>
      <c r="C1207" t="s">
        <v>15</v>
      </c>
      <c r="D1207" t="s">
        <v>75</v>
      </c>
      <c r="E1207" t="s">
        <v>76</v>
      </c>
      <c r="F1207">
        <v>10009</v>
      </c>
      <c r="G1207" t="s">
        <v>57</v>
      </c>
      <c r="H1207" t="s">
        <v>26</v>
      </c>
      <c r="I1207" t="s">
        <v>32</v>
      </c>
      <c r="J1207">
        <v>1121</v>
      </c>
      <c r="K1207">
        <v>1</v>
      </c>
      <c r="L1207">
        <v>0</v>
      </c>
      <c r="M1207">
        <v>3363</v>
      </c>
      <c r="O1207" s="2" t="str">
        <f>TRIM(SampleSuperstore3[[#This Row],[City]])</f>
        <v>New York City</v>
      </c>
      <c r="P1207" s="2" t="str">
        <f>TRIM(SampleSuperstore3[[#This Row],[State]])</f>
        <v>New York</v>
      </c>
      <c r="Q1207" s="2" t="str">
        <f t="shared" si="18"/>
        <v>New York City New York</v>
      </c>
      <c r="R1207" s="6" t="s">
        <v>134</v>
      </c>
      <c r="S1207" s="2" t="s">
        <v>98</v>
      </c>
      <c r="T1207" s="2"/>
    </row>
    <row r="1208" spans="1:22" x14ac:dyDescent="0.3">
      <c r="A1208" t="s">
        <v>13</v>
      </c>
      <c r="B1208" t="s">
        <v>22</v>
      </c>
      <c r="C1208" t="s">
        <v>15</v>
      </c>
      <c r="D1208" t="s">
        <v>75</v>
      </c>
      <c r="E1208" t="s">
        <v>76</v>
      </c>
      <c r="F1208">
        <v>10009</v>
      </c>
      <c r="G1208" t="s">
        <v>57</v>
      </c>
      <c r="H1208" t="s">
        <v>26</v>
      </c>
      <c r="I1208" t="s">
        <v>37</v>
      </c>
      <c r="J1208">
        <v>9144</v>
      </c>
      <c r="K1208">
        <v>3</v>
      </c>
      <c r="L1208">
        <v>2</v>
      </c>
      <c r="M1208">
        <v>32004</v>
      </c>
      <c r="O1208" s="2" t="str">
        <f>TRIM(SampleSuperstore3[[#This Row],[City]])</f>
        <v>New York City</v>
      </c>
      <c r="P1208" s="2" t="str">
        <f>TRIM(SampleSuperstore3[[#This Row],[State]])</f>
        <v>New York</v>
      </c>
      <c r="Q1208" s="2" t="str">
        <f t="shared" si="18"/>
        <v>New York City New York</v>
      </c>
      <c r="R1208" s="6" t="s">
        <v>99</v>
      </c>
      <c r="S1208" s="2" t="s">
        <v>704</v>
      </c>
      <c r="T1208" s="2" t="s">
        <v>806</v>
      </c>
    </row>
    <row r="1209" spans="1:22" x14ac:dyDescent="0.3">
      <c r="A1209" t="s">
        <v>13</v>
      </c>
      <c r="B1209" t="s">
        <v>22</v>
      </c>
      <c r="C1209" t="s">
        <v>15</v>
      </c>
      <c r="D1209" t="s">
        <v>75</v>
      </c>
      <c r="E1209" t="s">
        <v>76</v>
      </c>
      <c r="F1209">
        <v>10009</v>
      </c>
      <c r="G1209" t="s">
        <v>57</v>
      </c>
      <c r="H1209" t="s">
        <v>26</v>
      </c>
      <c r="I1209" t="s">
        <v>77</v>
      </c>
      <c r="J1209">
        <v>1407</v>
      </c>
      <c r="K1209">
        <v>7</v>
      </c>
      <c r="L1209">
        <v>0</v>
      </c>
      <c r="M1209">
        <v>68943</v>
      </c>
      <c r="O1209" s="2" t="str">
        <f>TRIM(SampleSuperstore3[[#This Row],[City]])</f>
        <v>New York City</v>
      </c>
      <c r="P1209" s="2" t="str">
        <f>TRIM(SampleSuperstore3[[#This Row],[State]])</f>
        <v>New York</v>
      </c>
      <c r="Q1209" s="2" t="str">
        <f t="shared" si="18"/>
        <v>New York City New York</v>
      </c>
      <c r="R1209" s="6" t="s">
        <v>634</v>
      </c>
      <c r="S1209" s="2" t="s">
        <v>369</v>
      </c>
      <c r="T1209" s="2" t="s">
        <v>3</v>
      </c>
      <c r="U1209" t="s">
        <v>634</v>
      </c>
      <c r="V1209" t="s">
        <v>369</v>
      </c>
    </row>
    <row r="1210" spans="1:22" x14ac:dyDescent="0.3">
      <c r="A1210" t="s">
        <v>13</v>
      </c>
      <c r="B1210" t="s">
        <v>22</v>
      </c>
      <c r="C1210" t="s">
        <v>15</v>
      </c>
      <c r="D1210" t="s">
        <v>75</v>
      </c>
      <c r="E1210" t="s">
        <v>76</v>
      </c>
      <c r="F1210">
        <v>10009</v>
      </c>
      <c r="G1210" t="s">
        <v>57</v>
      </c>
      <c r="H1210" t="s">
        <v>26</v>
      </c>
      <c r="I1210" t="s">
        <v>34</v>
      </c>
      <c r="J1210">
        <v>4186</v>
      </c>
      <c r="K1210">
        <v>7</v>
      </c>
      <c r="L1210">
        <v>0</v>
      </c>
      <c r="M1210">
        <v>10465</v>
      </c>
      <c r="O1210" s="2" t="str">
        <f>TRIM(SampleSuperstore3[[#This Row],[City]])</f>
        <v>New York City</v>
      </c>
      <c r="P1210" s="2" t="str">
        <f>TRIM(SampleSuperstore3[[#This Row],[State]])</f>
        <v>New York</v>
      </c>
      <c r="Q1210" s="2" t="str">
        <f t="shared" si="18"/>
        <v>New York City New York</v>
      </c>
      <c r="R1210" s="6" t="s">
        <v>634</v>
      </c>
      <c r="S1210" s="2" t="s">
        <v>369</v>
      </c>
      <c r="T1210" s="2" t="s">
        <v>3</v>
      </c>
      <c r="U1210" t="s">
        <v>634</v>
      </c>
      <c r="V1210" t="s">
        <v>369</v>
      </c>
    </row>
    <row r="1211" spans="1:22" x14ac:dyDescent="0.3">
      <c r="A1211" t="s">
        <v>13</v>
      </c>
      <c r="B1211" t="s">
        <v>22</v>
      </c>
      <c r="C1211" t="s">
        <v>15</v>
      </c>
      <c r="D1211" t="s">
        <v>75</v>
      </c>
      <c r="E1211" t="s">
        <v>76</v>
      </c>
      <c r="F1211">
        <v>10009</v>
      </c>
      <c r="G1211" t="s">
        <v>57</v>
      </c>
      <c r="H1211" t="s">
        <v>26</v>
      </c>
      <c r="I1211" t="s">
        <v>37</v>
      </c>
      <c r="J1211">
        <v>8544</v>
      </c>
      <c r="K1211">
        <v>2</v>
      </c>
      <c r="L1211">
        <v>2</v>
      </c>
      <c r="M1211">
        <v>28836</v>
      </c>
      <c r="O1211" s="2" t="str">
        <f>TRIM(SampleSuperstore3[[#This Row],[City]])</f>
        <v>New York City</v>
      </c>
      <c r="P1211" s="2" t="str">
        <f>TRIM(SampleSuperstore3[[#This Row],[State]])</f>
        <v>New York</v>
      </c>
      <c r="Q1211" s="2" t="str">
        <f t="shared" si="18"/>
        <v>New York City New York</v>
      </c>
      <c r="R1211" s="6" t="s">
        <v>634</v>
      </c>
      <c r="S1211" s="2" t="s">
        <v>369</v>
      </c>
      <c r="T1211" s="2" t="s">
        <v>3</v>
      </c>
      <c r="U1211" t="s">
        <v>634</v>
      </c>
      <c r="V1211" t="s">
        <v>369</v>
      </c>
    </row>
    <row r="1212" spans="1:22" x14ac:dyDescent="0.3">
      <c r="A1212" t="s">
        <v>13</v>
      </c>
      <c r="B1212" t="s">
        <v>22</v>
      </c>
      <c r="C1212" t="s">
        <v>15</v>
      </c>
      <c r="D1212" t="s">
        <v>75</v>
      </c>
      <c r="E1212" t="s">
        <v>76</v>
      </c>
      <c r="F1212">
        <v>10009</v>
      </c>
      <c r="G1212" t="s">
        <v>57</v>
      </c>
      <c r="H1212" t="s">
        <v>19</v>
      </c>
      <c r="I1212" t="s">
        <v>20</v>
      </c>
      <c r="J1212">
        <v>579136</v>
      </c>
      <c r="K1212">
        <v>4</v>
      </c>
      <c r="L1212">
        <v>2</v>
      </c>
      <c r="M1212">
        <v>217176</v>
      </c>
      <c r="O1212" s="2" t="str">
        <f>TRIM(SampleSuperstore3[[#This Row],[City]])</f>
        <v>New York City</v>
      </c>
      <c r="P1212" s="2" t="str">
        <f>TRIM(SampleSuperstore3[[#This Row],[State]])</f>
        <v>New York</v>
      </c>
      <c r="Q1212" s="2" t="str">
        <f t="shared" si="18"/>
        <v>New York City New York</v>
      </c>
      <c r="R1212" s="6" t="s">
        <v>634</v>
      </c>
      <c r="S1212" s="2" t="s">
        <v>369</v>
      </c>
      <c r="T1212" s="2" t="s">
        <v>3</v>
      </c>
      <c r="U1212" t="s">
        <v>634</v>
      </c>
      <c r="V1212" t="s">
        <v>369</v>
      </c>
    </row>
    <row r="1213" spans="1:22" x14ac:dyDescent="0.3">
      <c r="A1213" t="s">
        <v>28</v>
      </c>
      <c r="B1213" t="s">
        <v>22</v>
      </c>
      <c r="C1213" t="s">
        <v>15</v>
      </c>
      <c r="D1213" t="s">
        <v>55</v>
      </c>
      <c r="E1213" t="s">
        <v>56</v>
      </c>
      <c r="F1213">
        <v>19134</v>
      </c>
      <c r="G1213" t="s">
        <v>57</v>
      </c>
      <c r="H1213" t="s">
        <v>19</v>
      </c>
      <c r="I1213" t="s">
        <v>21</v>
      </c>
      <c r="J1213">
        <v>141372</v>
      </c>
      <c r="K1213">
        <v>2</v>
      </c>
      <c r="L1213">
        <v>3</v>
      </c>
      <c r="M1213">
        <v>-484704</v>
      </c>
      <c r="O1213" s="2" t="str">
        <f>TRIM(SampleSuperstore3[[#This Row],[City]])</f>
        <v>Philadelphia</v>
      </c>
      <c r="P1213" s="2" t="str">
        <f>TRIM(SampleSuperstore3[[#This Row],[State]])</f>
        <v>Pennsylvania</v>
      </c>
      <c r="Q1213" s="2" t="str">
        <f t="shared" si="18"/>
        <v>Philadelphia Pennsylvania</v>
      </c>
      <c r="R1213" s="6" t="s">
        <v>634</v>
      </c>
      <c r="S1213" s="2" t="s">
        <v>369</v>
      </c>
      <c r="T1213" s="2" t="s">
        <v>3</v>
      </c>
      <c r="U1213" t="s">
        <v>634</v>
      </c>
      <c r="V1213" t="s">
        <v>369</v>
      </c>
    </row>
    <row r="1214" spans="1:22" x14ac:dyDescent="0.3">
      <c r="A1214" t="s">
        <v>28</v>
      </c>
      <c r="B1214" t="s">
        <v>22</v>
      </c>
      <c r="C1214" t="s">
        <v>15</v>
      </c>
      <c r="D1214" t="s">
        <v>55</v>
      </c>
      <c r="E1214" t="s">
        <v>56</v>
      </c>
      <c r="F1214">
        <v>19134</v>
      </c>
      <c r="G1214" t="s">
        <v>57</v>
      </c>
      <c r="H1214" t="s">
        <v>26</v>
      </c>
      <c r="I1214" t="s">
        <v>37</v>
      </c>
      <c r="J1214">
        <v>3036</v>
      </c>
      <c r="K1214">
        <v>2</v>
      </c>
      <c r="L1214">
        <v>7</v>
      </c>
      <c r="M1214">
        <v>-23276</v>
      </c>
      <c r="O1214" s="2" t="str">
        <f>TRIM(SampleSuperstore3[[#This Row],[City]])</f>
        <v>Philadelphia</v>
      </c>
      <c r="P1214" s="2" t="str">
        <f>TRIM(SampleSuperstore3[[#This Row],[State]])</f>
        <v>Pennsylvania</v>
      </c>
      <c r="Q1214" s="2" t="str">
        <f t="shared" si="18"/>
        <v>Philadelphia Pennsylvania</v>
      </c>
      <c r="R1214" s="6" t="s">
        <v>634</v>
      </c>
      <c r="S1214" s="2" t="s">
        <v>369</v>
      </c>
      <c r="T1214" s="2" t="s">
        <v>3</v>
      </c>
      <c r="U1214" t="s">
        <v>634</v>
      </c>
      <c r="V1214" t="s">
        <v>369</v>
      </c>
    </row>
    <row r="1215" spans="1:22" x14ac:dyDescent="0.3">
      <c r="A1215" t="s">
        <v>28</v>
      </c>
      <c r="B1215" t="s">
        <v>22</v>
      </c>
      <c r="C1215" t="s">
        <v>15</v>
      </c>
      <c r="D1215" t="s">
        <v>55</v>
      </c>
      <c r="E1215" t="s">
        <v>56</v>
      </c>
      <c r="F1215">
        <v>19134</v>
      </c>
      <c r="G1215" t="s">
        <v>57</v>
      </c>
      <c r="H1215" t="s">
        <v>26</v>
      </c>
      <c r="I1215" t="s">
        <v>37</v>
      </c>
      <c r="J1215">
        <v>4503</v>
      </c>
      <c r="K1215">
        <v>1</v>
      </c>
      <c r="L1215">
        <v>7</v>
      </c>
      <c r="M1215">
        <v>-36024</v>
      </c>
      <c r="O1215" s="2" t="str">
        <f>TRIM(SampleSuperstore3[[#This Row],[City]])</f>
        <v>Philadelphia</v>
      </c>
      <c r="P1215" s="2" t="str">
        <f>TRIM(SampleSuperstore3[[#This Row],[State]])</f>
        <v>Pennsylvania</v>
      </c>
      <c r="Q1215" s="2" t="str">
        <f t="shared" si="18"/>
        <v>Philadelphia Pennsylvania</v>
      </c>
      <c r="R1215" s="6" t="s">
        <v>55</v>
      </c>
      <c r="S1215" s="2" t="s">
        <v>56</v>
      </c>
      <c r="T1215" s="2"/>
    </row>
    <row r="1216" spans="1:22" x14ac:dyDescent="0.3">
      <c r="A1216" t="s">
        <v>28</v>
      </c>
      <c r="B1216" t="s">
        <v>22</v>
      </c>
      <c r="C1216" t="s">
        <v>15</v>
      </c>
      <c r="D1216" t="s">
        <v>55</v>
      </c>
      <c r="E1216" t="s">
        <v>56</v>
      </c>
      <c r="F1216">
        <v>19134</v>
      </c>
      <c r="G1216" t="s">
        <v>57</v>
      </c>
      <c r="H1216" t="s">
        <v>26</v>
      </c>
      <c r="I1216" t="s">
        <v>34</v>
      </c>
      <c r="J1216">
        <v>4672</v>
      </c>
      <c r="K1216">
        <v>1</v>
      </c>
      <c r="L1216">
        <v>2</v>
      </c>
      <c r="M1216">
        <v>15768</v>
      </c>
      <c r="O1216" s="2" t="str">
        <f>TRIM(SampleSuperstore3[[#This Row],[City]])</f>
        <v>Philadelphia</v>
      </c>
      <c r="P1216" s="2" t="str">
        <f>TRIM(SampleSuperstore3[[#This Row],[State]])</f>
        <v>Pennsylvania</v>
      </c>
      <c r="Q1216" s="2" t="str">
        <f t="shared" si="18"/>
        <v>Philadelphia Pennsylvania</v>
      </c>
      <c r="R1216" s="6" t="s">
        <v>55</v>
      </c>
      <c r="S1216" s="2" t="s">
        <v>56</v>
      </c>
      <c r="T1216" s="2"/>
    </row>
    <row r="1217" spans="1:22" x14ac:dyDescent="0.3">
      <c r="A1217" t="s">
        <v>28</v>
      </c>
      <c r="B1217" t="s">
        <v>22</v>
      </c>
      <c r="C1217" t="s">
        <v>15</v>
      </c>
      <c r="D1217" t="s">
        <v>55</v>
      </c>
      <c r="E1217" t="s">
        <v>56</v>
      </c>
      <c r="F1217">
        <v>19134</v>
      </c>
      <c r="G1217" t="s">
        <v>57</v>
      </c>
      <c r="H1217" t="s">
        <v>35</v>
      </c>
      <c r="I1217" t="s">
        <v>59</v>
      </c>
      <c r="J1217">
        <v>9588</v>
      </c>
      <c r="K1217">
        <v>3</v>
      </c>
      <c r="L1217">
        <v>2</v>
      </c>
      <c r="M1217">
        <v>28764</v>
      </c>
      <c r="O1217" s="2" t="str">
        <f>TRIM(SampleSuperstore3[[#This Row],[City]])</f>
        <v>Philadelphia</v>
      </c>
      <c r="P1217" s="2" t="str">
        <f>TRIM(SampleSuperstore3[[#This Row],[State]])</f>
        <v>Pennsylvania</v>
      </c>
      <c r="Q1217" s="2" t="str">
        <f t="shared" si="18"/>
        <v>Philadelphia Pennsylvania</v>
      </c>
      <c r="R1217" s="6" t="s">
        <v>55</v>
      </c>
      <c r="S1217" s="2" t="s">
        <v>56</v>
      </c>
      <c r="T1217" s="2"/>
    </row>
    <row r="1218" spans="1:22" x14ac:dyDescent="0.3">
      <c r="A1218" t="s">
        <v>28</v>
      </c>
      <c r="B1218" t="s">
        <v>22</v>
      </c>
      <c r="C1218" t="s">
        <v>15</v>
      </c>
      <c r="D1218" t="s">
        <v>55</v>
      </c>
      <c r="E1218" t="s">
        <v>56</v>
      </c>
      <c r="F1218">
        <v>19134</v>
      </c>
      <c r="G1218" t="s">
        <v>57</v>
      </c>
      <c r="H1218" t="s">
        <v>19</v>
      </c>
      <c r="I1218" t="s">
        <v>33</v>
      </c>
      <c r="J1218">
        <v>17024</v>
      </c>
      <c r="K1218">
        <v>2</v>
      </c>
      <c r="L1218">
        <v>2</v>
      </c>
      <c r="M1218">
        <v>17024</v>
      </c>
      <c r="O1218" s="2" t="str">
        <f>TRIM(SampleSuperstore3[[#This Row],[City]])</f>
        <v>Philadelphia</v>
      </c>
      <c r="P1218" s="2" t="str">
        <f>TRIM(SampleSuperstore3[[#This Row],[State]])</f>
        <v>Pennsylvania</v>
      </c>
      <c r="Q1218" s="2" t="str">
        <f t="shared" si="18"/>
        <v>Philadelphia Pennsylvania</v>
      </c>
      <c r="R1218" s="6" t="s">
        <v>55</v>
      </c>
      <c r="S1218" s="2" t="s">
        <v>56</v>
      </c>
      <c r="T1218" s="2"/>
    </row>
    <row r="1219" spans="1:22" x14ac:dyDescent="0.3">
      <c r="A1219" t="s">
        <v>28</v>
      </c>
      <c r="B1219" t="s">
        <v>22</v>
      </c>
      <c r="C1219" t="s">
        <v>15</v>
      </c>
      <c r="D1219" t="s">
        <v>55</v>
      </c>
      <c r="E1219" t="s">
        <v>56</v>
      </c>
      <c r="F1219">
        <v>19134</v>
      </c>
      <c r="G1219" t="s">
        <v>57</v>
      </c>
      <c r="H1219" t="s">
        <v>35</v>
      </c>
      <c r="I1219" t="s">
        <v>59</v>
      </c>
      <c r="J1219">
        <v>258696</v>
      </c>
      <c r="K1219">
        <v>3</v>
      </c>
      <c r="L1219">
        <v>2</v>
      </c>
      <c r="M1219">
        <v>64674</v>
      </c>
      <c r="O1219" s="2" t="str">
        <f>TRIM(SampleSuperstore3[[#This Row],[City]])</f>
        <v>Philadelphia</v>
      </c>
      <c r="P1219" s="2" t="str">
        <f>TRIM(SampleSuperstore3[[#This Row],[State]])</f>
        <v>Pennsylvania</v>
      </c>
      <c r="Q1219" s="2" t="str">
        <f t="shared" ref="Q1219:Q1282" si="19">_xlfn.CONCAT(O1219," ",P1219)</f>
        <v>Philadelphia Pennsylvania</v>
      </c>
      <c r="R1219" s="6" t="s">
        <v>55</v>
      </c>
      <c r="S1219" s="2" t="s">
        <v>56</v>
      </c>
      <c r="T1219" s="2"/>
    </row>
    <row r="1220" spans="1:22" x14ac:dyDescent="0.3">
      <c r="A1220" t="s">
        <v>28</v>
      </c>
      <c r="B1220" t="s">
        <v>22</v>
      </c>
      <c r="C1220" t="s">
        <v>15</v>
      </c>
      <c r="D1220" t="s">
        <v>55</v>
      </c>
      <c r="E1220" t="s">
        <v>56</v>
      </c>
      <c r="F1220">
        <v>19134</v>
      </c>
      <c r="G1220" t="s">
        <v>57</v>
      </c>
      <c r="H1220" t="s">
        <v>35</v>
      </c>
      <c r="I1220" t="s">
        <v>36</v>
      </c>
      <c r="J1220">
        <v>1931958</v>
      </c>
      <c r="K1220">
        <v>7</v>
      </c>
      <c r="L1220">
        <v>4</v>
      </c>
      <c r="M1220">
        <v>-3863916</v>
      </c>
      <c r="O1220" s="2" t="str">
        <f>TRIM(SampleSuperstore3[[#This Row],[City]])</f>
        <v>Philadelphia</v>
      </c>
      <c r="P1220" s="2" t="str">
        <f>TRIM(SampleSuperstore3[[#This Row],[State]])</f>
        <v>Pennsylvania</v>
      </c>
      <c r="Q1220" s="2" t="str">
        <f t="shared" si="19"/>
        <v>Philadelphia Pennsylvania</v>
      </c>
      <c r="R1220" s="6" t="s">
        <v>55</v>
      </c>
      <c r="S1220" s="2" t="s">
        <v>56</v>
      </c>
      <c r="T1220" s="2"/>
    </row>
    <row r="1221" spans="1:22" x14ac:dyDescent="0.3">
      <c r="A1221" t="s">
        <v>28</v>
      </c>
      <c r="B1221" t="s">
        <v>44</v>
      </c>
      <c r="C1221" t="s">
        <v>15</v>
      </c>
      <c r="D1221" t="s">
        <v>23</v>
      </c>
      <c r="E1221" t="s">
        <v>24</v>
      </c>
      <c r="F1221">
        <v>90036</v>
      </c>
      <c r="G1221" t="s">
        <v>25</v>
      </c>
      <c r="H1221" t="s">
        <v>26</v>
      </c>
      <c r="I1221" t="s">
        <v>32</v>
      </c>
      <c r="J1221">
        <v>24975</v>
      </c>
      <c r="K1221">
        <v>9</v>
      </c>
      <c r="L1221">
        <v>0</v>
      </c>
      <c r="M1221">
        <v>44955</v>
      </c>
      <c r="O1221" s="2" t="str">
        <f>TRIM(SampleSuperstore3[[#This Row],[City]])</f>
        <v>Los Angeles</v>
      </c>
      <c r="P1221" s="2" t="str">
        <f>TRIM(SampleSuperstore3[[#This Row],[State]])</f>
        <v>California</v>
      </c>
      <c r="Q1221" s="2" t="str">
        <f t="shared" si="19"/>
        <v>Los Angeles California</v>
      </c>
      <c r="R1221" s="6" t="s">
        <v>55</v>
      </c>
      <c r="S1221" s="2" t="s">
        <v>56</v>
      </c>
      <c r="T1221" s="2"/>
    </row>
    <row r="1222" spans="1:22" x14ac:dyDescent="0.3">
      <c r="A1222" t="s">
        <v>28</v>
      </c>
      <c r="B1222" t="s">
        <v>44</v>
      </c>
      <c r="C1222" t="s">
        <v>15</v>
      </c>
      <c r="D1222" t="s">
        <v>23</v>
      </c>
      <c r="E1222" t="s">
        <v>24</v>
      </c>
      <c r="F1222">
        <v>90036</v>
      </c>
      <c r="G1222" t="s">
        <v>25</v>
      </c>
      <c r="H1222" t="s">
        <v>35</v>
      </c>
      <c r="I1222" t="s">
        <v>36</v>
      </c>
      <c r="J1222">
        <v>255936</v>
      </c>
      <c r="K1222">
        <v>8</v>
      </c>
      <c r="L1222">
        <v>2</v>
      </c>
      <c r="M1222">
        <v>287928</v>
      </c>
      <c r="O1222" s="2" t="str">
        <f>TRIM(SampleSuperstore3[[#This Row],[City]])</f>
        <v>Los Angeles</v>
      </c>
      <c r="P1222" s="2" t="str">
        <f>TRIM(SampleSuperstore3[[#This Row],[State]])</f>
        <v>California</v>
      </c>
      <c r="Q1222" s="2" t="str">
        <f t="shared" si="19"/>
        <v>Los Angeles California</v>
      </c>
      <c r="R1222" s="6" t="s">
        <v>55</v>
      </c>
      <c r="S1222" s="2" t="s">
        <v>56</v>
      </c>
      <c r="T1222" s="2"/>
    </row>
    <row r="1223" spans="1:22" x14ac:dyDescent="0.3">
      <c r="A1223" t="s">
        <v>62</v>
      </c>
      <c r="B1223" t="s">
        <v>14</v>
      </c>
      <c r="C1223" t="s">
        <v>15</v>
      </c>
      <c r="D1223" t="s">
        <v>75</v>
      </c>
      <c r="E1223" t="s">
        <v>76</v>
      </c>
      <c r="F1223">
        <v>10024</v>
      </c>
      <c r="G1223" t="s">
        <v>57</v>
      </c>
      <c r="H1223" t="s">
        <v>19</v>
      </c>
      <c r="I1223" t="s">
        <v>33</v>
      </c>
      <c r="J1223">
        <v>11379</v>
      </c>
      <c r="K1223">
        <v>3</v>
      </c>
      <c r="L1223">
        <v>0</v>
      </c>
      <c r="M1223">
        <v>204822</v>
      </c>
      <c r="O1223" s="2" t="str">
        <f>TRIM(SampleSuperstore3[[#This Row],[City]])</f>
        <v>New York City</v>
      </c>
      <c r="P1223" s="2" t="str">
        <f>TRIM(SampleSuperstore3[[#This Row],[State]])</f>
        <v>New York</v>
      </c>
      <c r="Q1223" s="2" t="str">
        <f t="shared" si="19"/>
        <v>New York City New York</v>
      </c>
      <c r="R1223" s="6" t="s">
        <v>626</v>
      </c>
      <c r="S1223" s="2" t="s">
        <v>627</v>
      </c>
      <c r="T1223" s="2" t="s">
        <v>24</v>
      </c>
    </row>
    <row r="1224" spans="1:22" x14ac:dyDescent="0.3">
      <c r="A1224" t="s">
        <v>62</v>
      </c>
      <c r="B1224" t="s">
        <v>14</v>
      </c>
      <c r="C1224" t="s">
        <v>15</v>
      </c>
      <c r="D1224" t="s">
        <v>75</v>
      </c>
      <c r="E1224" t="s">
        <v>76</v>
      </c>
      <c r="F1224">
        <v>10024</v>
      </c>
      <c r="G1224" t="s">
        <v>57</v>
      </c>
      <c r="H1224" t="s">
        <v>35</v>
      </c>
      <c r="I1224" t="s">
        <v>59</v>
      </c>
      <c r="J1224">
        <v>7815</v>
      </c>
      <c r="K1224">
        <v>1</v>
      </c>
      <c r="L1224">
        <v>0</v>
      </c>
      <c r="M1224">
        <v>34386</v>
      </c>
      <c r="O1224" s="2" t="str">
        <f>TRIM(SampleSuperstore3[[#This Row],[City]])</f>
        <v>New York City</v>
      </c>
      <c r="P1224" s="2" t="str">
        <f>TRIM(SampleSuperstore3[[#This Row],[State]])</f>
        <v>New York</v>
      </c>
      <c r="Q1224" s="2" t="str">
        <f t="shared" si="19"/>
        <v>New York City New York</v>
      </c>
      <c r="R1224" s="6" t="s">
        <v>626</v>
      </c>
      <c r="S1224" s="2" t="s">
        <v>627</v>
      </c>
      <c r="T1224" s="2" t="s">
        <v>24</v>
      </c>
    </row>
    <row r="1225" spans="1:22" x14ac:dyDescent="0.3">
      <c r="A1225" t="s">
        <v>62</v>
      </c>
      <c r="B1225" t="s">
        <v>14</v>
      </c>
      <c r="C1225" t="s">
        <v>15</v>
      </c>
      <c r="D1225" t="s">
        <v>75</v>
      </c>
      <c r="E1225" t="s">
        <v>76</v>
      </c>
      <c r="F1225">
        <v>10024</v>
      </c>
      <c r="G1225" t="s">
        <v>57</v>
      </c>
      <c r="H1225" t="s">
        <v>26</v>
      </c>
      <c r="I1225" t="s">
        <v>37</v>
      </c>
      <c r="J1225">
        <v>1728</v>
      </c>
      <c r="K1225">
        <v>1</v>
      </c>
      <c r="L1225">
        <v>2</v>
      </c>
      <c r="M1225">
        <v>6048</v>
      </c>
      <c r="O1225" s="2" t="str">
        <f>TRIM(SampleSuperstore3[[#This Row],[City]])</f>
        <v>New York City</v>
      </c>
      <c r="P1225" s="2" t="str">
        <f>TRIM(SampleSuperstore3[[#This Row],[State]])</f>
        <v>New York</v>
      </c>
      <c r="Q1225" s="2" t="str">
        <f t="shared" si="19"/>
        <v>New York City New York</v>
      </c>
      <c r="R1225" s="6" t="s">
        <v>634</v>
      </c>
      <c r="S1225" s="2" t="s">
        <v>369</v>
      </c>
      <c r="T1225" s="2" t="s">
        <v>3</v>
      </c>
      <c r="U1225" t="s">
        <v>634</v>
      </c>
      <c r="V1225" t="s">
        <v>369</v>
      </c>
    </row>
    <row r="1226" spans="1:22" x14ac:dyDescent="0.3">
      <c r="A1226" t="s">
        <v>62</v>
      </c>
      <c r="B1226" t="s">
        <v>14</v>
      </c>
      <c r="C1226" t="s">
        <v>15</v>
      </c>
      <c r="D1226" t="s">
        <v>75</v>
      </c>
      <c r="E1226" t="s">
        <v>76</v>
      </c>
      <c r="F1226">
        <v>10024</v>
      </c>
      <c r="G1226" t="s">
        <v>57</v>
      </c>
      <c r="H1226" t="s">
        <v>26</v>
      </c>
      <c r="I1226" t="s">
        <v>41</v>
      </c>
      <c r="J1226">
        <v>4056</v>
      </c>
      <c r="K1226">
        <v>4</v>
      </c>
      <c r="L1226">
        <v>0</v>
      </c>
      <c r="M1226">
        <v>198744</v>
      </c>
      <c r="O1226" s="2" t="str">
        <f>TRIM(SampleSuperstore3[[#This Row],[City]])</f>
        <v>New York City</v>
      </c>
      <c r="P1226" s="2" t="str">
        <f>TRIM(SampleSuperstore3[[#This Row],[State]])</f>
        <v>New York</v>
      </c>
      <c r="Q1226" s="2" t="str">
        <f t="shared" si="19"/>
        <v>New York City New York</v>
      </c>
      <c r="R1226" s="6" t="s">
        <v>634</v>
      </c>
      <c r="S1226" s="2" t="s">
        <v>369</v>
      </c>
      <c r="T1226" s="2" t="s">
        <v>3</v>
      </c>
      <c r="U1226" t="s">
        <v>634</v>
      </c>
      <c r="V1226" t="s">
        <v>369</v>
      </c>
    </row>
    <row r="1227" spans="1:22" x14ac:dyDescent="0.3">
      <c r="A1227" t="s">
        <v>62</v>
      </c>
      <c r="B1227" t="s">
        <v>14</v>
      </c>
      <c r="C1227" t="s">
        <v>15</v>
      </c>
      <c r="D1227" t="s">
        <v>75</v>
      </c>
      <c r="E1227" t="s">
        <v>76</v>
      </c>
      <c r="F1227">
        <v>10024</v>
      </c>
      <c r="G1227" t="s">
        <v>57</v>
      </c>
      <c r="H1227" t="s">
        <v>26</v>
      </c>
      <c r="I1227" t="s">
        <v>32</v>
      </c>
      <c r="J1227">
        <v>18294</v>
      </c>
      <c r="K1227">
        <v>3</v>
      </c>
      <c r="L1227">
        <v>0</v>
      </c>
      <c r="M1227">
        <v>36588</v>
      </c>
      <c r="O1227" s="2" t="str">
        <f>TRIM(SampleSuperstore3[[#This Row],[City]])</f>
        <v>New York City</v>
      </c>
      <c r="P1227" s="2" t="str">
        <f>TRIM(SampleSuperstore3[[#This Row],[State]])</f>
        <v>New York</v>
      </c>
      <c r="Q1227" s="2" t="str">
        <f t="shared" si="19"/>
        <v>New York City New York</v>
      </c>
      <c r="R1227" s="6" t="s">
        <v>634</v>
      </c>
      <c r="S1227" s="2" t="s">
        <v>369</v>
      </c>
      <c r="T1227" s="2" t="s">
        <v>3</v>
      </c>
      <c r="U1227" t="s">
        <v>634</v>
      </c>
      <c r="V1227" t="s">
        <v>369</v>
      </c>
    </row>
    <row r="1228" spans="1:22" x14ac:dyDescent="0.3">
      <c r="A1228" t="s">
        <v>62</v>
      </c>
      <c r="B1228" t="s">
        <v>14</v>
      </c>
      <c r="C1228" t="s">
        <v>15</v>
      </c>
      <c r="D1228" t="s">
        <v>75</v>
      </c>
      <c r="E1228" t="s">
        <v>76</v>
      </c>
      <c r="F1228">
        <v>10024</v>
      </c>
      <c r="G1228" t="s">
        <v>57</v>
      </c>
      <c r="H1228" t="s">
        <v>26</v>
      </c>
      <c r="I1228" t="s">
        <v>32</v>
      </c>
      <c r="J1228">
        <v>19386</v>
      </c>
      <c r="K1228">
        <v>2</v>
      </c>
      <c r="L1228">
        <v>0</v>
      </c>
      <c r="M1228">
        <v>116316</v>
      </c>
      <c r="O1228" s="2" t="str">
        <f>TRIM(SampleSuperstore3[[#This Row],[City]])</f>
        <v>New York City</v>
      </c>
      <c r="P1228" s="2" t="str">
        <f>TRIM(SampleSuperstore3[[#This Row],[State]])</f>
        <v>New York</v>
      </c>
      <c r="Q1228" s="2" t="str">
        <f t="shared" si="19"/>
        <v>New York City New York</v>
      </c>
      <c r="R1228" s="6" t="s">
        <v>634</v>
      </c>
      <c r="S1228" s="2" t="s">
        <v>369</v>
      </c>
      <c r="T1228" s="2" t="s">
        <v>3</v>
      </c>
      <c r="U1228" t="s">
        <v>634</v>
      </c>
      <c r="V1228" t="s">
        <v>369</v>
      </c>
    </row>
    <row r="1229" spans="1:22" x14ac:dyDescent="0.3">
      <c r="A1229" t="s">
        <v>28</v>
      </c>
      <c r="B1229" t="s">
        <v>14</v>
      </c>
      <c r="C1229" t="s">
        <v>15</v>
      </c>
      <c r="D1229" t="s">
        <v>23</v>
      </c>
      <c r="E1229" t="s">
        <v>24</v>
      </c>
      <c r="F1229">
        <v>90045</v>
      </c>
      <c r="G1229" t="s">
        <v>25</v>
      </c>
      <c r="H1229" t="s">
        <v>26</v>
      </c>
      <c r="I1229" t="s">
        <v>60</v>
      </c>
      <c r="J1229">
        <v>1528</v>
      </c>
      <c r="K1229">
        <v>2</v>
      </c>
      <c r="L1229">
        <v>0</v>
      </c>
      <c r="M1229">
        <v>74872</v>
      </c>
      <c r="O1229" s="2" t="str">
        <f>TRIM(SampleSuperstore3[[#This Row],[City]])</f>
        <v>Los Angeles</v>
      </c>
      <c r="P1229" s="2" t="str">
        <f>TRIM(SampleSuperstore3[[#This Row],[State]])</f>
        <v>California</v>
      </c>
      <c r="Q1229" s="2" t="str">
        <f t="shared" si="19"/>
        <v>Los Angeles California</v>
      </c>
      <c r="R1229" s="6" t="s">
        <v>634</v>
      </c>
      <c r="S1229" s="2" t="s">
        <v>369</v>
      </c>
      <c r="T1229" s="2" t="s">
        <v>3</v>
      </c>
      <c r="U1229" t="s">
        <v>634</v>
      </c>
      <c r="V1229" t="s">
        <v>369</v>
      </c>
    </row>
    <row r="1230" spans="1:22" x14ac:dyDescent="0.3">
      <c r="A1230" t="s">
        <v>28</v>
      </c>
      <c r="B1230" t="s">
        <v>14</v>
      </c>
      <c r="C1230" t="s">
        <v>15</v>
      </c>
      <c r="D1230" t="s">
        <v>23</v>
      </c>
      <c r="E1230" t="s">
        <v>24</v>
      </c>
      <c r="F1230">
        <v>90045</v>
      </c>
      <c r="G1230" t="s">
        <v>25</v>
      </c>
      <c r="H1230" t="s">
        <v>19</v>
      </c>
      <c r="I1230" t="s">
        <v>33</v>
      </c>
      <c r="J1230">
        <v>873</v>
      </c>
      <c r="K1230">
        <v>1</v>
      </c>
      <c r="L1230">
        <v>0</v>
      </c>
      <c r="M1230">
        <v>29682</v>
      </c>
      <c r="O1230" s="2" t="str">
        <f>TRIM(SampleSuperstore3[[#This Row],[City]])</f>
        <v>Los Angeles</v>
      </c>
      <c r="P1230" s="2" t="str">
        <f>TRIM(SampleSuperstore3[[#This Row],[State]])</f>
        <v>California</v>
      </c>
      <c r="Q1230" s="2" t="str">
        <f t="shared" si="19"/>
        <v>Los Angeles California</v>
      </c>
      <c r="R1230" s="6" t="s">
        <v>634</v>
      </c>
      <c r="S1230" s="2" t="s">
        <v>369</v>
      </c>
      <c r="T1230" s="2" t="s">
        <v>3</v>
      </c>
      <c r="U1230" t="s">
        <v>634</v>
      </c>
      <c r="V1230" t="s">
        <v>369</v>
      </c>
    </row>
    <row r="1231" spans="1:22" x14ac:dyDescent="0.3">
      <c r="A1231" t="s">
        <v>28</v>
      </c>
      <c r="B1231" t="s">
        <v>14</v>
      </c>
      <c r="C1231" t="s">
        <v>15</v>
      </c>
      <c r="D1231" t="s">
        <v>23</v>
      </c>
      <c r="E1231" t="s">
        <v>24</v>
      </c>
      <c r="F1231">
        <v>90045</v>
      </c>
      <c r="G1231" t="s">
        <v>25</v>
      </c>
      <c r="H1231" t="s">
        <v>26</v>
      </c>
      <c r="I1231" t="s">
        <v>34</v>
      </c>
      <c r="J1231">
        <v>568</v>
      </c>
      <c r="K1231">
        <v>2</v>
      </c>
      <c r="L1231">
        <v>0</v>
      </c>
      <c r="M1231">
        <v>17608</v>
      </c>
      <c r="O1231" s="2" t="str">
        <f>TRIM(SampleSuperstore3[[#This Row],[City]])</f>
        <v>Los Angeles</v>
      </c>
      <c r="P1231" s="2" t="str">
        <f>TRIM(SampleSuperstore3[[#This Row],[State]])</f>
        <v>California</v>
      </c>
      <c r="Q1231" s="2" t="str">
        <f t="shared" si="19"/>
        <v>Los Angeles California</v>
      </c>
      <c r="R1231" s="6" t="s">
        <v>626</v>
      </c>
      <c r="S1231" s="2" t="s">
        <v>627</v>
      </c>
      <c r="T1231" s="2" t="s">
        <v>24</v>
      </c>
    </row>
    <row r="1232" spans="1:22" x14ac:dyDescent="0.3">
      <c r="A1232" t="s">
        <v>13</v>
      </c>
      <c r="B1232" t="s">
        <v>14</v>
      </c>
      <c r="C1232" t="s">
        <v>15</v>
      </c>
      <c r="D1232" t="s">
        <v>283</v>
      </c>
      <c r="E1232" t="s">
        <v>76</v>
      </c>
      <c r="F1232">
        <v>14215</v>
      </c>
      <c r="G1232" t="s">
        <v>57</v>
      </c>
      <c r="H1232" t="s">
        <v>26</v>
      </c>
      <c r="I1232" t="s">
        <v>34</v>
      </c>
      <c r="J1232">
        <v>278</v>
      </c>
      <c r="K1232">
        <v>2</v>
      </c>
      <c r="L1232">
        <v>0</v>
      </c>
      <c r="M1232">
        <v>7228</v>
      </c>
      <c r="O1232" s="2" t="str">
        <f>TRIM(SampleSuperstore3[[#This Row],[City]])</f>
        <v>Buffalo</v>
      </c>
      <c r="P1232" s="2" t="str">
        <f>TRIM(SampleSuperstore3[[#This Row],[State]])</f>
        <v>New York</v>
      </c>
      <c r="Q1232" s="2" t="str">
        <f t="shared" si="19"/>
        <v>Buffalo New York</v>
      </c>
      <c r="R1232" s="6" t="s">
        <v>626</v>
      </c>
      <c r="S1232" s="2" t="s">
        <v>627</v>
      </c>
      <c r="T1232" s="2" t="s">
        <v>24</v>
      </c>
    </row>
    <row r="1233" spans="1:22" x14ac:dyDescent="0.3">
      <c r="A1233" t="s">
        <v>13</v>
      </c>
      <c r="B1233" t="s">
        <v>14</v>
      </c>
      <c r="C1233" t="s">
        <v>15</v>
      </c>
      <c r="D1233" t="s">
        <v>283</v>
      </c>
      <c r="E1233" t="s">
        <v>76</v>
      </c>
      <c r="F1233">
        <v>14215</v>
      </c>
      <c r="G1233" t="s">
        <v>57</v>
      </c>
      <c r="H1233" t="s">
        <v>26</v>
      </c>
      <c r="I1233" t="s">
        <v>60</v>
      </c>
      <c r="J1233">
        <v>7996</v>
      </c>
      <c r="K1233">
        <v>2</v>
      </c>
      <c r="L1233">
        <v>0</v>
      </c>
      <c r="M1233">
        <v>35982</v>
      </c>
      <c r="O1233" s="2" t="str">
        <f>TRIM(SampleSuperstore3[[#This Row],[City]])</f>
        <v>Buffalo</v>
      </c>
      <c r="P1233" s="2" t="str">
        <f>TRIM(SampleSuperstore3[[#This Row],[State]])</f>
        <v>New York</v>
      </c>
      <c r="Q1233" s="2" t="str">
        <f t="shared" si="19"/>
        <v>Buffalo New York</v>
      </c>
      <c r="R1233" s="6" t="s">
        <v>626</v>
      </c>
      <c r="S1233" s="2" t="s">
        <v>627</v>
      </c>
      <c r="T1233" s="2" t="s">
        <v>24</v>
      </c>
    </row>
    <row r="1234" spans="1:22" x14ac:dyDescent="0.3">
      <c r="A1234" t="s">
        <v>62</v>
      </c>
      <c r="B1234" t="s">
        <v>22</v>
      </c>
      <c r="C1234" t="s">
        <v>15</v>
      </c>
      <c r="D1234" t="s">
        <v>148</v>
      </c>
      <c r="E1234" t="s">
        <v>104</v>
      </c>
      <c r="F1234">
        <v>45231</v>
      </c>
      <c r="G1234" t="s">
        <v>57</v>
      </c>
      <c r="H1234" t="s">
        <v>35</v>
      </c>
      <c r="I1234" t="s">
        <v>162</v>
      </c>
      <c r="J1234">
        <v>839988</v>
      </c>
      <c r="K1234">
        <v>2</v>
      </c>
      <c r="L1234">
        <v>4</v>
      </c>
      <c r="M1234">
        <v>69999</v>
      </c>
      <c r="O1234" s="2" t="str">
        <f>TRIM(SampleSuperstore3[[#This Row],[City]])</f>
        <v>Cincinnati</v>
      </c>
      <c r="P1234" s="2" t="str">
        <f>TRIM(SampleSuperstore3[[#This Row],[State]])</f>
        <v>Ohio</v>
      </c>
      <c r="Q1234" s="2" t="str">
        <f t="shared" si="19"/>
        <v>Cincinnati Ohio</v>
      </c>
      <c r="R1234" s="6" t="s">
        <v>283</v>
      </c>
      <c r="S1234" s="2" t="s">
        <v>634</v>
      </c>
      <c r="T1234" s="2" t="s">
        <v>369</v>
      </c>
    </row>
    <row r="1235" spans="1:22" x14ac:dyDescent="0.3">
      <c r="A1235" t="s">
        <v>168</v>
      </c>
      <c r="B1235" t="s">
        <v>14</v>
      </c>
      <c r="C1235" t="s">
        <v>15</v>
      </c>
      <c r="D1235" t="s">
        <v>284</v>
      </c>
      <c r="E1235" t="s">
        <v>30</v>
      </c>
      <c r="F1235">
        <v>33437</v>
      </c>
      <c r="G1235" t="s">
        <v>18</v>
      </c>
      <c r="H1235" t="s">
        <v>19</v>
      </c>
      <c r="I1235" t="s">
        <v>33</v>
      </c>
      <c r="J1235">
        <v>47952</v>
      </c>
      <c r="K1235">
        <v>3</v>
      </c>
      <c r="L1235">
        <v>2</v>
      </c>
      <c r="M1235">
        <v>137862</v>
      </c>
      <c r="O1235" s="2" t="str">
        <f>TRIM(SampleSuperstore3[[#This Row],[City]])</f>
        <v>Boynton Beach</v>
      </c>
      <c r="P1235" s="2" t="str">
        <f>TRIM(SampleSuperstore3[[#This Row],[State]])</f>
        <v>Florida</v>
      </c>
      <c r="Q1235" s="2" t="str">
        <f t="shared" si="19"/>
        <v>Boynton Beach Florida</v>
      </c>
      <c r="R1235" s="6" t="s">
        <v>283</v>
      </c>
      <c r="S1235" s="2" t="s">
        <v>634</v>
      </c>
      <c r="T1235" s="2" t="s">
        <v>369</v>
      </c>
    </row>
    <row r="1236" spans="1:22" x14ac:dyDescent="0.3">
      <c r="A1236" t="s">
        <v>168</v>
      </c>
      <c r="B1236" t="s">
        <v>14</v>
      </c>
      <c r="C1236" t="s">
        <v>15</v>
      </c>
      <c r="D1236" t="s">
        <v>284</v>
      </c>
      <c r="E1236" t="s">
        <v>30</v>
      </c>
      <c r="F1236">
        <v>33437</v>
      </c>
      <c r="G1236" t="s">
        <v>18</v>
      </c>
      <c r="H1236" t="s">
        <v>26</v>
      </c>
      <c r="I1236" t="s">
        <v>37</v>
      </c>
      <c r="J1236">
        <v>37425</v>
      </c>
      <c r="K1236">
        <v>5</v>
      </c>
      <c r="L1236">
        <v>7</v>
      </c>
      <c r="M1236">
        <v>-2994</v>
      </c>
      <c r="O1236" s="2" t="str">
        <f>TRIM(SampleSuperstore3[[#This Row],[City]])</f>
        <v>Boynton Beach</v>
      </c>
      <c r="P1236" s="2" t="str">
        <f>TRIM(SampleSuperstore3[[#This Row],[State]])</f>
        <v>Florida</v>
      </c>
      <c r="Q1236" s="2" t="str">
        <f t="shared" si="19"/>
        <v>Boynton Beach Florida</v>
      </c>
      <c r="R1236" s="6" t="s">
        <v>148</v>
      </c>
      <c r="S1236" s="2" t="s">
        <v>104</v>
      </c>
      <c r="T1236" s="2"/>
    </row>
    <row r="1237" spans="1:22" x14ac:dyDescent="0.3">
      <c r="A1237" t="s">
        <v>168</v>
      </c>
      <c r="B1237" t="s">
        <v>14</v>
      </c>
      <c r="C1237" t="s">
        <v>15</v>
      </c>
      <c r="D1237" t="s">
        <v>284</v>
      </c>
      <c r="E1237" t="s">
        <v>30</v>
      </c>
      <c r="F1237">
        <v>33437</v>
      </c>
      <c r="G1237" t="s">
        <v>18</v>
      </c>
      <c r="H1237" t="s">
        <v>19</v>
      </c>
      <c r="I1237" t="s">
        <v>33</v>
      </c>
      <c r="J1237">
        <v>63968</v>
      </c>
      <c r="K1237">
        <v>2</v>
      </c>
      <c r="L1237">
        <v>2</v>
      </c>
      <c r="M1237">
        <v>0</v>
      </c>
      <c r="O1237" s="2" t="str">
        <f>TRIM(SampleSuperstore3[[#This Row],[City]])</f>
        <v>Boynton Beach</v>
      </c>
      <c r="P1237" s="2" t="str">
        <f>TRIM(SampleSuperstore3[[#This Row],[State]])</f>
        <v>Florida</v>
      </c>
      <c r="Q1237" s="2" t="str">
        <f t="shared" si="19"/>
        <v>Boynton Beach Florida</v>
      </c>
      <c r="R1237" s="6" t="s">
        <v>697</v>
      </c>
      <c r="S1237" s="2" t="s">
        <v>652</v>
      </c>
      <c r="T1237" s="2" t="s">
        <v>30</v>
      </c>
    </row>
    <row r="1238" spans="1:22" x14ac:dyDescent="0.3">
      <c r="A1238" t="s">
        <v>168</v>
      </c>
      <c r="B1238" t="s">
        <v>14</v>
      </c>
      <c r="C1238" t="s">
        <v>15</v>
      </c>
      <c r="D1238" t="s">
        <v>284</v>
      </c>
      <c r="E1238" t="s">
        <v>30</v>
      </c>
      <c r="F1238">
        <v>33437</v>
      </c>
      <c r="G1238" t="s">
        <v>18</v>
      </c>
      <c r="H1238" t="s">
        <v>19</v>
      </c>
      <c r="I1238" t="s">
        <v>33</v>
      </c>
      <c r="J1238">
        <v>165048</v>
      </c>
      <c r="K1238">
        <v>3</v>
      </c>
      <c r="L1238">
        <v>2</v>
      </c>
      <c r="M1238">
        <v>41262</v>
      </c>
      <c r="O1238" s="2" t="str">
        <f>TRIM(SampleSuperstore3[[#This Row],[City]])</f>
        <v>Boynton Beach</v>
      </c>
      <c r="P1238" s="2" t="str">
        <f>TRIM(SampleSuperstore3[[#This Row],[State]])</f>
        <v>Florida</v>
      </c>
      <c r="Q1238" s="2" t="str">
        <f t="shared" si="19"/>
        <v>Boynton Beach Florida</v>
      </c>
      <c r="R1238" s="6" t="s">
        <v>697</v>
      </c>
      <c r="S1238" s="2" t="s">
        <v>652</v>
      </c>
      <c r="T1238" s="2" t="s">
        <v>30</v>
      </c>
    </row>
    <row r="1239" spans="1:22" x14ac:dyDescent="0.3">
      <c r="A1239" t="s">
        <v>28</v>
      </c>
      <c r="B1239" t="s">
        <v>14</v>
      </c>
      <c r="C1239" t="s">
        <v>15</v>
      </c>
      <c r="D1239" t="s">
        <v>42</v>
      </c>
      <c r="E1239" t="s">
        <v>43</v>
      </c>
      <c r="F1239">
        <v>98105</v>
      </c>
      <c r="G1239" t="s">
        <v>25</v>
      </c>
      <c r="H1239" t="s">
        <v>19</v>
      </c>
      <c r="I1239" t="s">
        <v>33</v>
      </c>
      <c r="J1239">
        <v>1235</v>
      </c>
      <c r="K1239">
        <v>1</v>
      </c>
      <c r="L1239">
        <v>0</v>
      </c>
      <c r="M1239">
        <v>5434</v>
      </c>
      <c r="O1239" s="2" t="str">
        <f>TRIM(SampleSuperstore3[[#This Row],[City]])</f>
        <v>Seattle</v>
      </c>
      <c r="P1239" s="2" t="str">
        <f>TRIM(SampleSuperstore3[[#This Row],[State]])</f>
        <v>Washington</v>
      </c>
      <c r="Q1239" s="2" t="str">
        <f t="shared" si="19"/>
        <v>Seattle Washington</v>
      </c>
      <c r="R1239" s="6" t="s">
        <v>697</v>
      </c>
      <c r="S1239" s="2" t="s">
        <v>652</v>
      </c>
      <c r="T1239" s="2" t="s">
        <v>30</v>
      </c>
    </row>
    <row r="1240" spans="1:22" x14ac:dyDescent="0.3">
      <c r="A1240" t="s">
        <v>28</v>
      </c>
      <c r="B1240" t="s">
        <v>14</v>
      </c>
      <c r="C1240" t="s">
        <v>15</v>
      </c>
      <c r="D1240" t="s">
        <v>42</v>
      </c>
      <c r="E1240" t="s">
        <v>43</v>
      </c>
      <c r="F1240">
        <v>98105</v>
      </c>
      <c r="G1240" t="s">
        <v>25</v>
      </c>
      <c r="H1240" t="s">
        <v>26</v>
      </c>
      <c r="I1240" t="s">
        <v>34</v>
      </c>
      <c r="J1240">
        <v>4097</v>
      </c>
      <c r="K1240">
        <v>1</v>
      </c>
      <c r="L1240">
        <v>0</v>
      </c>
      <c r="M1240">
        <v>106522</v>
      </c>
      <c r="O1240" s="2" t="str">
        <f>TRIM(SampleSuperstore3[[#This Row],[City]])</f>
        <v>Seattle</v>
      </c>
      <c r="P1240" s="2" t="str">
        <f>TRIM(SampleSuperstore3[[#This Row],[State]])</f>
        <v>Washington</v>
      </c>
      <c r="Q1240" s="2" t="str">
        <f t="shared" si="19"/>
        <v>Seattle Washington</v>
      </c>
      <c r="R1240" s="6" t="s">
        <v>697</v>
      </c>
      <c r="S1240" s="2" t="s">
        <v>652</v>
      </c>
      <c r="T1240" s="2" t="s">
        <v>30</v>
      </c>
    </row>
    <row r="1241" spans="1:22" x14ac:dyDescent="0.3">
      <c r="A1241" t="s">
        <v>28</v>
      </c>
      <c r="B1241" t="s">
        <v>14</v>
      </c>
      <c r="C1241" t="s">
        <v>15</v>
      </c>
      <c r="D1241" t="s">
        <v>42</v>
      </c>
      <c r="E1241" t="s">
        <v>43</v>
      </c>
      <c r="F1241">
        <v>98105</v>
      </c>
      <c r="G1241" t="s">
        <v>25</v>
      </c>
      <c r="H1241" t="s">
        <v>26</v>
      </c>
      <c r="I1241" t="s">
        <v>77</v>
      </c>
      <c r="J1241">
        <v>2296</v>
      </c>
      <c r="K1241">
        <v>2</v>
      </c>
      <c r="L1241">
        <v>0</v>
      </c>
      <c r="M1241">
        <v>107912</v>
      </c>
      <c r="O1241" s="2" t="str">
        <f>TRIM(SampleSuperstore3[[#This Row],[City]])</f>
        <v>Seattle</v>
      </c>
      <c r="P1241" s="2" t="str">
        <f>TRIM(SampleSuperstore3[[#This Row],[State]])</f>
        <v>Washington</v>
      </c>
      <c r="Q1241" s="2" t="str">
        <f t="shared" si="19"/>
        <v>Seattle Washington</v>
      </c>
      <c r="R1241" s="6" t="s">
        <v>42</v>
      </c>
      <c r="S1241" s="2" t="s">
        <v>43</v>
      </c>
      <c r="T1241" s="2"/>
    </row>
    <row r="1242" spans="1:22" x14ac:dyDescent="0.3">
      <c r="A1242" t="s">
        <v>28</v>
      </c>
      <c r="B1242" t="s">
        <v>44</v>
      </c>
      <c r="C1242" t="s">
        <v>15</v>
      </c>
      <c r="D1242" t="s">
        <v>75</v>
      </c>
      <c r="E1242" t="s">
        <v>76</v>
      </c>
      <c r="F1242">
        <v>10024</v>
      </c>
      <c r="G1242" t="s">
        <v>57</v>
      </c>
      <c r="H1242" t="s">
        <v>35</v>
      </c>
      <c r="I1242" t="s">
        <v>36</v>
      </c>
      <c r="J1242">
        <v>22</v>
      </c>
      <c r="K1242">
        <v>4</v>
      </c>
      <c r="L1242">
        <v>0</v>
      </c>
      <c r="M1242">
        <v>55</v>
      </c>
      <c r="O1242" s="2" t="str">
        <f>TRIM(SampleSuperstore3[[#This Row],[City]])</f>
        <v>New York City</v>
      </c>
      <c r="P1242" s="2" t="str">
        <f>TRIM(SampleSuperstore3[[#This Row],[State]])</f>
        <v>New York</v>
      </c>
      <c r="Q1242" s="2" t="str">
        <f t="shared" si="19"/>
        <v>New York City New York</v>
      </c>
      <c r="R1242" s="6" t="s">
        <v>42</v>
      </c>
      <c r="S1242" s="2" t="s">
        <v>43</v>
      </c>
      <c r="T1242" s="2"/>
    </row>
    <row r="1243" spans="1:22" x14ac:dyDescent="0.3">
      <c r="A1243" t="s">
        <v>28</v>
      </c>
      <c r="B1243" t="s">
        <v>14</v>
      </c>
      <c r="C1243" t="s">
        <v>15</v>
      </c>
      <c r="D1243" t="s">
        <v>75</v>
      </c>
      <c r="E1243" t="s">
        <v>76</v>
      </c>
      <c r="F1243">
        <v>10009</v>
      </c>
      <c r="G1243" t="s">
        <v>57</v>
      </c>
      <c r="H1243" t="s">
        <v>26</v>
      </c>
      <c r="I1243" t="s">
        <v>37</v>
      </c>
      <c r="J1243">
        <v>398352</v>
      </c>
      <c r="K1243">
        <v>3</v>
      </c>
      <c r="L1243">
        <v>2</v>
      </c>
      <c r="M1243">
        <v>124485</v>
      </c>
      <c r="O1243" s="2" t="str">
        <f>TRIM(SampleSuperstore3[[#This Row],[City]])</f>
        <v>New York City</v>
      </c>
      <c r="P1243" s="2" t="str">
        <f>TRIM(SampleSuperstore3[[#This Row],[State]])</f>
        <v>New York</v>
      </c>
      <c r="Q1243" s="2" t="str">
        <f t="shared" si="19"/>
        <v>New York City New York</v>
      </c>
      <c r="R1243" s="6" t="s">
        <v>42</v>
      </c>
      <c r="S1243" s="2" t="s">
        <v>43</v>
      </c>
      <c r="T1243" s="2"/>
    </row>
    <row r="1244" spans="1:22" x14ac:dyDescent="0.3">
      <c r="A1244" t="s">
        <v>28</v>
      </c>
      <c r="B1244" t="s">
        <v>14</v>
      </c>
      <c r="C1244" t="s">
        <v>15</v>
      </c>
      <c r="D1244" t="s">
        <v>75</v>
      </c>
      <c r="E1244" t="s">
        <v>76</v>
      </c>
      <c r="F1244">
        <v>10009</v>
      </c>
      <c r="G1244" t="s">
        <v>57</v>
      </c>
      <c r="H1244" t="s">
        <v>26</v>
      </c>
      <c r="I1244" t="s">
        <v>77</v>
      </c>
      <c r="J1244">
        <v>872</v>
      </c>
      <c r="K1244">
        <v>4</v>
      </c>
      <c r="L1244">
        <v>0</v>
      </c>
      <c r="M1244">
        <v>35752</v>
      </c>
      <c r="O1244" s="2" t="str">
        <f>TRIM(SampleSuperstore3[[#This Row],[City]])</f>
        <v>New York City</v>
      </c>
      <c r="P1244" s="2" t="str">
        <f>TRIM(SampleSuperstore3[[#This Row],[State]])</f>
        <v>New York</v>
      </c>
      <c r="Q1244" s="2" t="str">
        <f t="shared" si="19"/>
        <v>New York City New York</v>
      </c>
      <c r="R1244" s="6" t="s">
        <v>634</v>
      </c>
      <c r="S1244" s="2" t="s">
        <v>369</v>
      </c>
      <c r="T1244" s="2" t="s">
        <v>3</v>
      </c>
      <c r="U1244" t="s">
        <v>634</v>
      </c>
      <c r="V1244" t="s">
        <v>369</v>
      </c>
    </row>
    <row r="1245" spans="1:22" x14ac:dyDescent="0.3">
      <c r="A1245" t="s">
        <v>28</v>
      </c>
      <c r="B1245" t="s">
        <v>14</v>
      </c>
      <c r="C1245" t="s">
        <v>15</v>
      </c>
      <c r="D1245" t="s">
        <v>285</v>
      </c>
      <c r="E1245" t="s">
        <v>185</v>
      </c>
      <c r="F1245">
        <v>39503</v>
      </c>
      <c r="G1245" t="s">
        <v>18</v>
      </c>
      <c r="H1245" t="s">
        <v>26</v>
      </c>
      <c r="I1245" t="s">
        <v>60</v>
      </c>
      <c r="J1245">
        <v>4869</v>
      </c>
      <c r="K1245">
        <v>9</v>
      </c>
      <c r="L1245">
        <v>0</v>
      </c>
      <c r="M1245">
        <v>238581</v>
      </c>
      <c r="O1245" s="2" t="str">
        <f>TRIM(SampleSuperstore3[[#This Row],[City]])</f>
        <v>Gulfport</v>
      </c>
      <c r="P1245" s="2" t="str">
        <f>TRIM(SampleSuperstore3[[#This Row],[State]])</f>
        <v>Mississippi</v>
      </c>
      <c r="Q1245" s="2" t="str">
        <f t="shared" si="19"/>
        <v>Gulfport Mississippi</v>
      </c>
      <c r="R1245" s="6" t="s">
        <v>634</v>
      </c>
      <c r="S1245" s="2" t="s">
        <v>369</v>
      </c>
      <c r="T1245" s="2" t="s">
        <v>3</v>
      </c>
      <c r="U1245" t="s">
        <v>634</v>
      </c>
      <c r="V1245" t="s">
        <v>369</v>
      </c>
    </row>
    <row r="1246" spans="1:22" x14ac:dyDescent="0.3">
      <c r="A1246" t="s">
        <v>13</v>
      </c>
      <c r="B1246" t="s">
        <v>14</v>
      </c>
      <c r="C1246" t="s">
        <v>15</v>
      </c>
      <c r="D1246" t="s">
        <v>286</v>
      </c>
      <c r="E1246" t="s">
        <v>24</v>
      </c>
      <c r="F1246">
        <v>93727</v>
      </c>
      <c r="G1246" t="s">
        <v>25</v>
      </c>
      <c r="H1246" t="s">
        <v>19</v>
      </c>
      <c r="I1246" t="s">
        <v>31</v>
      </c>
      <c r="J1246">
        <v>764688</v>
      </c>
      <c r="K1246">
        <v>6</v>
      </c>
      <c r="L1246">
        <v>2</v>
      </c>
      <c r="M1246">
        <v>95586</v>
      </c>
      <c r="O1246" s="2" t="str">
        <f>TRIM(SampleSuperstore3[[#This Row],[City]])</f>
        <v>Fresno</v>
      </c>
      <c r="P1246" s="2" t="str">
        <f>TRIM(SampleSuperstore3[[#This Row],[State]])</f>
        <v>California</v>
      </c>
      <c r="Q1246" s="2" t="str">
        <f t="shared" si="19"/>
        <v>Fresno California</v>
      </c>
      <c r="R1246" s="6" t="s">
        <v>634</v>
      </c>
      <c r="S1246" s="2" t="s">
        <v>369</v>
      </c>
      <c r="T1246" s="2" t="s">
        <v>3</v>
      </c>
      <c r="U1246" t="s">
        <v>634</v>
      </c>
      <c r="V1246" t="s">
        <v>369</v>
      </c>
    </row>
    <row r="1247" spans="1:22" x14ac:dyDescent="0.3">
      <c r="A1247" t="s">
        <v>13</v>
      </c>
      <c r="B1247" t="s">
        <v>14</v>
      </c>
      <c r="C1247" t="s">
        <v>15</v>
      </c>
      <c r="D1247" t="s">
        <v>286</v>
      </c>
      <c r="E1247" t="s">
        <v>24</v>
      </c>
      <c r="F1247">
        <v>93727</v>
      </c>
      <c r="G1247" t="s">
        <v>25</v>
      </c>
      <c r="H1247" t="s">
        <v>19</v>
      </c>
      <c r="I1247" t="s">
        <v>31</v>
      </c>
      <c r="J1247">
        <v>3610848</v>
      </c>
      <c r="K1247">
        <v>12</v>
      </c>
      <c r="L1247">
        <v>2</v>
      </c>
      <c r="M1247">
        <v>1354068</v>
      </c>
      <c r="O1247" s="2" t="str">
        <f>TRIM(SampleSuperstore3[[#This Row],[City]])</f>
        <v>Fresno</v>
      </c>
      <c r="P1247" s="2" t="str">
        <f>TRIM(SampleSuperstore3[[#This Row],[State]])</f>
        <v>California</v>
      </c>
      <c r="Q1247" s="2" t="str">
        <f t="shared" si="19"/>
        <v>Fresno California</v>
      </c>
      <c r="R1247" s="6" t="s">
        <v>285</v>
      </c>
      <c r="S1247" s="2" t="s">
        <v>185</v>
      </c>
      <c r="T1247" s="2"/>
    </row>
    <row r="1248" spans="1:22" x14ac:dyDescent="0.3">
      <c r="A1248" t="s">
        <v>13</v>
      </c>
      <c r="B1248" t="s">
        <v>14</v>
      </c>
      <c r="C1248" t="s">
        <v>15</v>
      </c>
      <c r="D1248" t="s">
        <v>286</v>
      </c>
      <c r="E1248" t="s">
        <v>24</v>
      </c>
      <c r="F1248">
        <v>93727</v>
      </c>
      <c r="G1248" t="s">
        <v>25</v>
      </c>
      <c r="H1248" t="s">
        <v>19</v>
      </c>
      <c r="I1248" t="s">
        <v>20</v>
      </c>
      <c r="J1248">
        <v>2549745</v>
      </c>
      <c r="K1248">
        <v>3</v>
      </c>
      <c r="L1248">
        <v>15</v>
      </c>
      <c r="M1248">
        <v>119988</v>
      </c>
      <c r="O1248" s="2" t="str">
        <f>TRIM(SampleSuperstore3[[#This Row],[City]])</f>
        <v>Fresno</v>
      </c>
      <c r="P1248" s="2" t="str">
        <f>TRIM(SampleSuperstore3[[#This Row],[State]])</f>
        <v>California</v>
      </c>
      <c r="Q1248" s="2" t="str">
        <f t="shared" si="19"/>
        <v>Fresno California</v>
      </c>
      <c r="R1248" s="6" t="s">
        <v>286</v>
      </c>
      <c r="S1248" s="2" t="s">
        <v>24</v>
      </c>
      <c r="T1248" s="2"/>
    </row>
    <row r="1249" spans="1:22" x14ac:dyDescent="0.3">
      <c r="A1249" t="s">
        <v>28</v>
      </c>
      <c r="B1249" t="s">
        <v>14</v>
      </c>
      <c r="C1249" t="s">
        <v>15</v>
      </c>
      <c r="D1249" t="s">
        <v>75</v>
      </c>
      <c r="E1249" t="s">
        <v>76</v>
      </c>
      <c r="F1249">
        <v>10009</v>
      </c>
      <c r="G1249" t="s">
        <v>57</v>
      </c>
      <c r="H1249" t="s">
        <v>26</v>
      </c>
      <c r="I1249" t="s">
        <v>34</v>
      </c>
      <c r="J1249">
        <v>3882</v>
      </c>
      <c r="K1249">
        <v>6</v>
      </c>
      <c r="L1249">
        <v>0</v>
      </c>
      <c r="M1249">
        <v>17469</v>
      </c>
      <c r="O1249" s="2" t="str">
        <f>TRIM(SampleSuperstore3[[#This Row],[City]])</f>
        <v>New York City</v>
      </c>
      <c r="P1249" s="2" t="str">
        <f>TRIM(SampleSuperstore3[[#This Row],[State]])</f>
        <v>New York</v>
      </c>
      <c r="Q1249" s="2" t="str">
        <f t="shared" si="19"/>
        <v>New York City New York</v>
      </c>
      <c r="R1249" s="6" t="s">
        <v>286</v>
      </c>
      <c r="S1249" s="2" t="s">
        <v>24</v>
      </c>
      <c r="T1249" s="2"/>
    </row>
    <row r="1250" spans="1:22" x14ac:dyDescent="0.3">
      <c r="A1250" t="s">
        <v>28</v>
      </c>
      <c r="B1250" t="s">
        <v>14</v>
      </c>
      <c r="C1250" t="s">
        <v>15</v>
      </c>
      <c r="D1250" t="s">
        <v>75</v>
      </c>
      <c r="E1250" t="s">
        <v>76</v>
      </c>
      <c r="F1250">
        <v>10009</v>
      </c>
      <c r="G1250" t="s">
        <v>57</v>
      </c>
      <c r="H1250" t="s">
        <v>19</v>
      </c>
      <c r="I1250" t="s">
        <v>21</v>
      </c>
      <c r="J1250">
        <v>1141938</v>
      </c>
      <c r="K1250">
        <v>9</v>
      </c>
      <c r="L1250">
        <v>1</v>
      </c>
      <c r="M1250">
        <v>1395702</v>
      </c>
      <c r="O1250" s="2" t="str">
        <f>TRIM(SampleSuperstore3[[#This Row],[City]])</f>
        <v>New York City</v>
      </c>
      <c r="P1250" s="2" t="str">
        <f>TRIM(SampleSuperstore3[[#This Row],[State]])</f>
        <v>New York</v>
      </c>
      <c r="Q1250" s="2" t="str">
        <f t="shared" si="19"/>
        <v>New York City New York</v>
      </c>
      <c r="R1250" s="6" t="s">
        <v>286</v>
      </c>
      <c r="S1250" s="2" t="s">
        <v>24</v>
      </c>
      <c r="T1250" s="2"/>
    </row>
    <row r="1251" spans="1:22" x14ac:dyDescent="0.3">
      <c r="A1251" t="s">
        <v>28</v>
      </c>
      <c r="B1251" t="s">
        <v>14</v>
      </c>
      <c r="C1251" t="s">
        <v>15</v>
      </c>
      <c r="D1251" t="s">
        <v>75</v>
      </c>
      <c r="E1251" t="s">
        <v>76</v>
      </c>
      <c r="F1251">
        <v>10009</v>
      </c>
      <c r="G1251" t="s">
        <v>57</v>
      </c>
      <c r="H1251" t="s">
        <v>26</v>
      </c>
      <c r="I1251" t="s">
        <v>38</v>
      </c>
      <c r="J1251">
        <v>170456</v>
      </c>
      <c r="K1251">
        <v>13</v>
      </c>
      <c r="L1251">
        <v>0</v>
      </c>
      <c r="M1251">
        <v>511368</v>
      </c>
      <c r="O1251" s="2" t="str">
        <f>TRIM(SampleSuperstore3[[#This Row],[City]])</f>
        <v>New York City</v>
      </c>
      <c r="P1251" s="2" t="str">
        <f>TRIM(SampleSuperstore3[[#This Row],[State]])</f>
        <v>New York</v>
      </c>
      <c r="Q1251" s="2" t="str">
        <f t="shared" si="19"/>
        <v>New York City New York</v>
      </c>
      <c r="R1251" s="6" t="s">
        <v>634</v>
      </c>
      <c r="S1251" s="2" t="s">
        <v>369</v>
      </c>
      <c r="T1251" s="2" t="s">
        <v>3</v>
      </c>
      <c r="U1251" t="s">
        <v>634</v>
      </c>
      <c r="V1251" t="s">
        <v>369</v>
      </c>
    </row>
    <row r="1252" spans="1:22" x14ac:dyDescent="0.3">
      <c r="A1252" t="s">
        <v>28</v>
      </c>
      <c r="B1252" t="s">
        <v>14</v>
      </c>
      <c r="C1252" t="s">
        <v>15</v>
      </c>
      <c r="D1252" t="s">
        <v>75</v>
      </c>
      <c r="E1252" t="s">
        <v>76</v>
      </c>
      <c r="F1252">
        <v>10009</v>
      </c>
      <c r="G1252" t="s">
        <v>57</v>
      </c>
      <c r="H1252" t="s">
        <v>26</v>
      </c>
      <c r="I1252" t="s">
        <v>34</v>
      </c>
      <c r="J1252">
        <v>32</v>
      </c>
      <c r="K1252">
        <v>2</v>
      </c>
      <c r="L1252">
        <v>0</v>
      </c>
      <c r="M1252">
        <v>1376</v>
      </c>
      <c r="O1252" s="2" t="str">
        <f>TRIM(SampleSuperstore3[[#This Row],[City]])</f>
        <v>New York City</v>
      </c>
      <c r="P1252" s="2" t="str">
        <f>TRIM(SampleSuperstore3[[#This Row],[State]])</f>
        <v>New York</v>
      </c>
      <c r="Q1252" s="2" t="str">
        <f t="shared" si="19"/>
        <v>New York City New York</v>
      </c>
      <c r="R1252" s="6" t="s">
        <v>634</v>
      </c>
      <c r="S1252" s="2" t="s">
        <v>369</v>
      </c>
      <c r="T1252" s="2" t="s">
        <v>3</v>
      </c>
      <c r="U1252" t="s">
        <v>634</v>
      </c>
      <c r="V1252" t="s">
        <v>369</v>
      </c>
    </row>
    <row r="1253" spans="1:22" x14ac:dyDescent="0.3">
      <c r="A1253" t="s">
        <v>28</v>
      </c>
      <c r="B1253" t="s">
        <v>14</v>
      </c>
      <c r="C1253" t="s">
        <v>15</v>
      </c>
      <c r="D1253" t="s">
        <v>241</v>
      </c>
      <c r="E1253" t="s">
        <v>49</v>
      </c>
      <c r="F1253">
        <v>53209</v>
      </c>
      <c r="G1253" t="s">
        <v>47</v>
      </c>
      <c r="H1253" t="s">
        <v>35</v>
      </c>
      <c r="I1253" t="s">
        <v>36</v>
      </c>
      <c r="J1253">
        <v>109996</v>
      </c>
      <c r="K1253">
        <v>4</v>
      </c>
      <c r="L1253">
        <v>0</v>
      </c>
      <c r="M1253">
        <v>2859896</v>
      </c>
      <c r="O1253" s="2" t="str">
        <f>TRIM(SampleSuperstore3[[#This Row],[City]])</f>
        <v>Milwaukee</v>
      </c>
      <c r="P1253" s="2" t="str">
        <f>TRIM(SampleSuperstore3[[#This Row],[State]])</f>
        <v>Wisconsin</v>
      </c>
      <c r="Q1253" s="2" t="str">
        <f t="shared" si="19"/>
        <v>Milwaukee Wisconsin</v>
      </c>
      <c r="R1253" s="6" t="s">
        <v>634</v>
      </c>
      <c r="S1253" s="2" t="s">
        <v>369</v>
      </c>
      <c r="T1253" s="2" t="s">
        <v>3</v>
      </c>
      <c r="U1253" t="s">
        <v>634</v>
      </c>
      <c r="V1253" t="s">
        <v>369</v>
      </c>
    </row>
    <row r="1254" spans="1:22" x14ac:dyDescent="0.3">
      <c r="A1254" t="s">
        <v>28</v>
      </c>
      <c r="B1254" t="s">
        <v>44</v>
      </c>
      <c r="C1254" t="s">
        <v>15</v>
      </c>
      <c r="D1254" t="s">
        <v>225</v>
      </c>
      <c r="E1254" t="s">
        <v>56</v>
      </c>
      <c r="F1254">
        <v>19013</v>
      </c>
      <c r="G1254" t="s">
        <v>57</v>
      </c>
      <c r="H1254" t="s">
        <v>26</v>
      </c>
      <c r="I1254" t="s">
        <v>34</v>
      </c>
      <c r="J1254">
        <v>5248</v>
      </c>
      <c r="K1254">
        <v>2</v>
      </c>
      <c r="L1254">
        <v>2</v>
      </c>
      <c r="M1254">
        <v>5904</v>
      </c>
      <c r="O1254" s="2" t="str">
        <f>TRIM(SampleSuperstore3[[#This Row],[City]])</f>
        <v>Chester</v>
      </c>
      <c r="P1254" s="2" t="str">
        <f>TRIM(SampleSuperstore3[[#This Row],[State]])</f>
        <v>Pennsylvania</v>
      </c>
      <c r="Q1254" s="2" t="str">
        <f t="shared" si="19"/>
        <v>Chester Pennsylvania</v>
      </c>
      <c r="R1254" s="6" t="s">
        <v>634</v>
      </c>
      <c r="S1254" s="2" t="s">
        <v>369</v>
      </c>
      <c r="T1254" s="2" t="s">
        <v>3</v>
      </c>
      <c r="U1254" t="s">
        <v>634</v>
      </c>
      <c r="V1254" t="s">
        <v>369</v>
      </c>
    </row>
    <row r="1255" spans="1:22" x14ac:dyDescent="0.3">
      <c r="A1255" t="s">
        <v>28</v>
      </c>
      <c r="B1255" t="s">
        <v>44</v>
      </c>
      <c r="C1255" t="s">
        <v>15</v>
      </c>
      <c r="D1255" t="s">
        <v>225</v>
      </c>
      <c r="E1255" t="s">
        <v>56</v>
      </c>
      <c r="F1255">
        <v>19013</v>
      </c>
      <c r="G1255" t="s">
        <v>57</v>
      </c>
      <c r="H1255" t="s">
        <v>35</v>
      </c>
      <c r="I1255" t="s">
        <v>36</v>
      </c>
      <c r="J1255">
        <v>3591</v>
      </c>
      <c r="K1255">
        <v>3</v>
      </c>
      <c r="L1255">
        <v>4</v>
      </c>
      <c r="M1255">
        <v>-8379</v>
      </c>
      <c r="O1255" s="2" t="str">
        <f>TRIM(SampleSuperstore3[[#This Row],[City]])</f>
        <v>Chester</v>
      </c>
      <c r="P1255" s="2" t="str">
        <f>TRIM(SampleSuperstore3[[#This Row],[State]])</f>
        <v>Pennsylvania</v>
      </c>
      <c r="Q1255" s="2" t="str">
        <f t="shared" si="19"/>
        <v>Chester Pennsylvania</v>
      </c>
      <c r="R1255" s="6" t="s">
        <v>241</v>
      </c>
      <c r="S1255" s="2" t="s">
        <v>49</v>
      </c>
      <c r="T1255" s="2"/>
    </row>
    <row r="1256" spans="1:22" x14ac:dyDescent="0.3">
      <c r="A1256" t="s">
        <v>28</v>
      </c>
      <c r="B1256" t="s">
        <v>44</v>
      </c>
      <c r="C1256" t="s">
        <v>15</v>
      </c>
      <c r="D1256" t="s">
        <v>225</v>
      </c>
      <c r="E1256" t="s">
        <v>56</v>
      </c>
      <c r="F1256">
        <v>19013</v>
      </c>
      <c r="G1256" t="s">
        <v>57</v>
      </c>
      <c r="H1256" t="s">
        <v>19</v>
      </c>
      <c r="I1256" t="s">
        <v>33</v>
      </c>
      <c r="J1256">
        <v>6696</v>
      </c>
      <c r="K1256">
        <v>1</v>
      </c>
      <c r="L1256">
        <v>2</v>
      </c>
      <c r="M1256">
        <v>5022</v>
      </c>
      <c r="O1256" s="2" t="str">
        <f>TRIM(SampleSuperstore3[[#This Row],[City]])</f>
        <v>Chester</v>
      </c>
      <c r="P1256" s="2" t="str">
        <f>TRIM(SampleSuperstore3[[#This Row],[State]])</f>
        <v>Pennsylvania</v>
      </c>
      <c r="Q1256" s="2" t="str">
        <f t="shared" si="19"/>
        <v>Chester Pennsylvania</v>
      </c>
      <c r="R1256" s="6" t="s">
        <v>225</v>
      </c>
      <c r="S1256" s="2" t="s">
        <v>56</v>
      </c>
      <c r="T1256" s="2"/>
    </row>
    <row r="1257" spans="1:22" x14ac:dyDescent="0.3">
      <c r="A1257" t="s">
        <v>28</v>
      </c>
      <c r="B1257" t="s">
        <v>44</v>
      </c>
      <c r="C1257" t="s">
        <v>15</v>
      </c>
      <c r="D1257" t="s">
        <v>225</v>
      </c>
      <c r="E1257" t="s">
        <v>56</v>
      </c>
      <c r="F1257">
        <v>19013</v>
      </c>
      <c r="G1257" t="s">
        <v>57</v>
      </c>
      <c r="H1257" t="s">
        <v>19</v>
      </c>
      <c r="I1257" t="s">
        <v>33</v>
      </c>
      <c r="J1257">
        <v>43872</v>
      </c>
      <c r="K1257">
        <v>2</v>
      </c>
      <c r="L1257">
        <v>2</v>
      </c>
      <c r="M1257">
        <v>115164</v>
      </c>
      <c r="O1257" s="2" t="str">
        <f>TRIM(SampleSuperstore3[[#This Row],[City]])</f>
        <v>Chester</v>
      </c>
      <c r="P1257" s="2" t="str">
        <f>TRIM(SampleSuperstore3[[#This Row],[State]])</f>
        <v>Pennsylvania</v>
      </c>
      <c r="Q1257" s="2" t="str">
        <f t="shared" si="19"/>
        <v>Chester Pennsylvania</v>
      </c>
      <c r="R1257" s="6" t="s">
        <v>225</v>
      </c>
      <c r="S1257" s="2" t="s">
        <v>56</v>
      </c>
      <c r="T1257" s="2"/>
    </row>
    <row r="1258" spans="1:22" x14ac:dyDescent="0.3">
      <c r="A1258" t="s">
        <v>13</v>
      </c>
      <c r="B1258" t="s">
        <v>44</v>
      </c>
      <c r="C1258" t="s">
        <v>15</v>
      </c>
      <c r="D1258" t="s">
        <v>99</v>
      </c>
      <c r="E1258" t="s">
        <v>40</v>
      </c>
      <c r="F1258">
        <v>28205</v>
      </c>
      <c r="G1258" t="s">
        <v>18</v>
      </c>
      <c r="H1258" t="s">
        <v>26</v>
      </c>
      <c r="I1258" t="s">
        <v>37</v>
      </c>
      <c r="J1258">
        <v>27882</v>
      </c>
      <c r="K1258">
        <v>3</v>
      </c>
      <c r="L1258">
        <v>7</v>
      </c>
      <c r="M1258">
        <v>-204468</v>
      </c>
      <c r="O1258" s="2" t="str">
        <f>TRIM(SampleSuperstore3[[#This Row],[City]])</f>
        <v>Charlotte</v>
      </c>
      <c r="P1258" s="2" t="str">
        <f>TRIM(SampleSuperstore3[[#This Row],[State]])</f>
        <v>North Carolina</v>
      </c>
      <c r="Q1258" s="2" t="str">
        <f t="shared" si="19"/>
        <v>Charlotte North Carolina</v>
      </c>
      <c r="R1258" s="6" t="s">
        <v>225</v>
      </c>
      <c r="S1258" s="2" t="s">
        <v>56</v>
      </c>
      <c r="T1258" s="2"/>
    </row>
    <row r="1259" spans="1:22" x14ac:dyDescent="0.3">
      <c r="A1259" t="s">
        <v>13</v>
      </c>
      <c r="B1259" t="s">
        <v>44</v>
      </c>
      <c r="C1259" t="s">
        <v>15</v>
      </c>
      <c r="D1259" t="s">
        <v>99</v>
      </c>
      <c r="E1259" t="s">
        <v>40</v>
      </c>
      <c r="F1259">
        <v>28205</v>
      </c>
      <c r="G1259" t="s">
        <v>18</v>
      </c>
      <c r="H1259" t="s">
        <v>26</v>
      </c>
      <c r="I1259" t="s">
        <v>32</v>
      </c>
      <c r="J1259">
        <v>540048</v>
      </c>
      <c r="K1259">
        <v>3</v>
      </c>
      <c r="L1259">
        <v>2</v>
      </c>
      <c r="M1259">
        <v>-472542</v>
      </c>
      <c r="O1259" s="2" t="str">
        <f>TRIM(SampleSuperstore3[[#This Row],[City]])</f>
        <v>Charlotte</v>
      </c>
      <c r="P1259" s="2" t="str">
        <f>TRIM(SampleSuperstore3[[#This Row],[State]])</f>
        <v>North Carolina</v>
      </c>
      <c r="Q1259" s="2" t="str">
        <f t="shared" si="19"/>
        <v>Charlotte North Carolina</v>
      </c>
      <c r="R1259" s="6" t="s">
        <v>225</v>
      </c>
      <c r="S1259" s="2" t="s">
        <v>56</v>
      </c>
      <c r="T1259" s="2"/>
    </row>
    <row r="1260" spans="1:22" x14ac:dyDescent="0.3">
      <c r="A1260" t="s">
        <v>13</v>
      </c>
      <c r="B1260" t="s">
        <v>44</v>
      </c>
      <c r="C1260" t="s">
        <v>15</v>
      </c>
      <c r="D1260" t="s">
        <v>99</v>
      </c>
      <c r="E1260" t="s">
        <v>40</v>
      </c>
      <c r="F1260">
        <v>28205</v>
      </c>
      <c r="G1260" t="s">
        <v>18</v>
      </c>
      <c r="H1260" t="s">
        <v>35</v>
      </c>
      <c r="I1260" t="s">
        <v>59</v>
      </c>
      <c r="J1260">
        <v>25568</v>
      </c>
      <c r="K1260">
        <v>8</v>
      </c>
      <c r="L1260">
        <v>2</v>
      </c>
      <c r="M1260">
        <v>76704</v>
      </c>
      <c r="O1260" s="2" t="str">
        <f>TRIM(SampleSuperstore3[[#This Row],[City]])</f>
        <v>Charlotte</v>
      </c>
      <c r="P1260" s="2" t="str">
        <f>TRIM(SampleSuperstore3[[#This Row],[State]])</f>
        <v>North Carolina</v>
      </c>
      <c r="Q1260" s="2" t="str">
        <f t="shared" si="19"/>
        <v>Charlotte North Carolina</v>
      </c>
      <c r="R1260" s="6" t="s">
        <v>99</v>
      </c>
      <c r="S1260" s="2" t="s">
        <v>704</v>
      </c>
      <c r="T1260" s="2" t="s">
        <v>806</v>
      </c>
    </row>
    <row r="1261" spans="1:22" x14ac:dyDescent="0.3">
      <c r="A1261" t="s">
        <v>28</v>
      </c>
      <c r="B1261" t="s">
        <v>14</v>
      </c>
      <c r="C1261" t="s">
        <v>15</v>
      </c>
      <c r="D1261" t="s">
        <v>189</v>
      </c>
      <c r="E1261" t="s">
        <v>30</v>
      </c>
      <c r="F1261">
        <v>32216</v>
      </c>
      <c r="G1261" t="s">
        <v>18</v>
      </c>
      <c r="H1261" t="s">
        <v>35</v>
      </c>
      <c r="I1261" t="s">
        <v>36</v>
      </c>
      <c r="J1261">
        <v>86388</v>
      </c>
      <c r="K1261">
        <v>3</v>
      </c>
      <c r="L1261">
        <v>2</v>
      </c>
      <c r="M1261">
        <v>107985</v>
      </c>
      <c r="O1261" s="2" t="str">
        <f>TRIM(SampleSuperstore3[[#This Row],[City]])</f>
        <v>Jacksonville</v>
      </c>
      <c r="P1261" s="2" t="str">
        <f>TRIM(SampleSuperstore3[[#This Row],[State]])</f>
        <v>Florida</v>
      </c>
      <c r="Q1261" s="2" t="str">
        <f t="shared" si="19"/>
        <v>Jacksonville Florida</v>
      </c>
      <c r="R1261" s="6" t="s">
        <v>99</v>
      </c>
      <c r="S1261" s="2" t="s">
        <v>704</v>
      </c>
      <c r="T1261" s="2" t="s">
        <v>806</v>
      </c>
    </row>
    <row r="1262" spans="1:22" x14ac:dyDescent="0.3">
      <c r="A1262" t="s">
        <v>28</v>
      </c>
      <c r="B1262" t="s">
        <v>22</v>
      </c>
      <c r="C1262" t="s">
        <v>15</v>
      </c>
      <c r="D1262" t="s">
        <v>287</v>
      </c>
      <c r="E1262" t="s">
        <v>40</v>
      </c>
      <c r="F1262">
        <v>27834</v>
      </c>
      <c r="G1262" t="s">
        <v>18</v>
      </c>
      <c r="H1262" t="s">
        <v>26</v>
      </c>
      <c r="I1262" t="s">
        <v>37</v>
      </c>
      <c r="J1262">
        <v>17616</v>
      </c>
      <c r="K1262">
        <v>4</v>
      </c>
      <c r="L1262">
        <v>7</v>
      </c>
      <c r="M1262">
        <v>-140928</v>
      </c>
      <c r="O1262" s="2" t="str">
        <f>TRIM(SampleSuperstore3[[#This Row],[City]])</f>
        <v>Greenville</v>
      </c>
      <c r="P1262" s="2" t="str">
        <f>TRIM(SampleSuperstore3[[#This Row],[State]])</f>
        <v>North Carolina</v>
      </c>
      <c r="Q1262" s="2" t="str">
        <f t="shared" si="19"/>
        <v>Greenville North Carolina</v>
      </c>
      <c r="R1262" s="6" t="s">
        <v>99</v>
      </c>
      <c r="S1262" s="2" t="s">
        <v>704</v>
      </c>
      <c r="T1262" s="2" t="s">
        <v>806</v>
      </c>
    </row>
    <row r="1263" spans="1:22" x14ac:dyDescent="0.3">
      <c r="A1263" t="s">
        <v>13</v>
      </c>
      <c r="B1263" t="s">
        <v>14</v>
      </c>
      <c r="C1263" t="s">
        <v>15</v>
      </c>
      <c r="D1263" t="s">
        <v>159</v>
      </c>
      <c r="E1263" t="s">
        <v>76</v>
      </c>
      <c r="F1263">
        <v>11561</v>
      </c>
      <c r="G1263" t="s">
        <v>57</v>
      </c>
      <c r="H1263" t="s">
        <v>26</v>
      </c>
      <c r="I1263" t="s">
        <v>37</v>
      </c>
      <c r="J1263">
        <v>17472</v>
      </c>
      <c r="K1263">
        <v>3</v>
      </c>
      <c r="L1263">
        <v>2</v>
      </c>
      <c r="M1263">
        <v>63336</v>
      </c>
      <c r="O1263" s="2" t="str">
        <f>TRIM(SampleSuperstore3[[#This Row],[City]])</f>
        <v>Long Beach</v>
      </c>
      <c r="P1263" s="2" t="str">
        <f>TRIM(SampleSuperstore3[[#This Row],[State]])</f>
        <v>New York</v>
      </c>
      <c r="Q1263" s="2" t="str">
        <f t="shared" si="19"/>
        <v>Long Beach New York</v>
      </c>
      <c r="R1263" s="6" t="s">
        <v>189</v>
      </c>
      <c r="S1263" s="2" t="s">
        <v>30</v>
      </c>
      <c r="T1263" s="2"/>
    </row>
    <row r="1264" spans="1:22" x14ac:dyDescent="0.3">
      <c r="A1264" t="s">
        <v>62</v>
      </c>
      <c r="B1264" t="s">
        <v>14</v>
      </c>
      <c r="C1264" t="s">
        <v>15</v>
      </c>
      <c r="D1264" t="s">
        <v>274</v>
      </c>
      <c r="E1264" t="s">
        <v>74</v>
      </c>
      <c r="F1264">
        <v>46350</v>
      </c>
      <c r="G1264" t="s">
        <v>47</v>
      </c>
      <c r="H1264" t="s">
        <v>35</v>
      </c>
      <c r="I1264" t="s">
        <v>36</v>
      </c>
      <c r="J1264">
        <v>699</v>
      </c>
      <c r="K1264">
        <v>2</v>
      </c>
      <c r="L1264">
        <v>0</v>
      </c>
      <c r="M1264">
        <v>18873</v>
      </c>
      <c r="O1264" s="2" t="str">
        <f>TRIM(SampleSuperstore3[[#This Row],[City]])</f>
        <v>La Porte</v>
      </c>
      <c r="P1264" s="2" t="str">
        <f>TRIM(SampleSuperstore3[[#This Row],[State]])</f>
        <v>Indiana</v>
      </c>
      <c r="Q1264" s="2" t="str">
        <f t="shared" si="19"/>
        <v>La Porte Indiana</v>
      </c>
      <c r="R1264" s="6" t="s">
        <v>287</v>
      </c>
      <c r="S1264" s="2" t="s">
        <v>704</v>
      </c>
      <c r="T1264" s="2" t="s">
        <v>806</v>
      </c>
    </row>
    <row r="1265" spans="1:21" x14ac:dyDescent="0.3">
      <c r="A1265" t="s">
        <v>62</v>
      </c>
      <c r="B1265" t="s">
        <v>14</v>
      </c>
      <c r="C1265" t="s">
        <v>15</v>
      </c>
      <c r="D1265" t="s">
        <v>274</v>
      </c>
      <c r="E1265" t="s">
        <v>74</v>
      </c>
      <c r="F1265">
        <v>46350</v>
      </c>
      <c r="G1265" t="s">
        <v>47</v>
      </c>
      <c r="H1265" t="s">
        <v>19</v>
      </c>
      <c r="I1265" t="s">
        <v>33</v>
      </c>
      <c r="J1265">
        <v>4185</v>
      </c>
      <c r="K1265">
        <v>5</v>
      </c>
      <c r="L1265">
        <v>0</v>
      </c>
      <c r="M1265">
        <v>10881</v>
      </c>
      <c r="O1265" s="2" t="str">
        <f>TRIM(SampleSuperstore3[[#This Row],[City]])</f>
        <v>La Porte</v>
      </c>
      <c r="P1265" s="2" t="str">
        <f>TRIM(SampleSuperstore3[[#This Row],[State]])</f>
        <v>Indiana</v>
      </c>
      <c r="Q1265" s="2" t="str">
        <f t="shared" si="19"/>
        <v>La Porte Indiana</v>
      </c>
      <c r="R1265" s="6" t="s">
        <v>651</v>
      </c>
      <c r="S1265" s="2" t="s">
        <v>652</v>
      </c>
      <c r="T1265" s="2" t="s">
        <v>634</v>
      </c>
      <c r="U1265" t="s">
        <v>369</v>
      </c>
    </row>
    <row r="1266" spans="1:21" x14ac:dyDescent="0.3">
      <c r="A1266" t="s">
        <v>28</v>
      </c>
      <c r="B1266" t="s">
        <v>14</v>
      </c>
      <c r="C1266" t="s">
        <v>15</v>
      </c>
      <c r="D1266" t="s">
        <v>52</v>
      </c>
      <c r="E1266" t="s">
        <v>24</v>
      </c>
      <c r="F1266">
        <v>94122</v>
      </c>
      <c r="G1266" t="s">
        <v>25</v>
      </c>
      <c r="H1266" t="s">
        <v>26</v>
      </c>
      <c r="I1266" t="s">
        <v>34</v>
      </c>
      <c r="J1266">
        <v>657</v>
      </c>
      <c r="K1266">
        <v>3</v>
      </c>
      <c r="L1266">
        <v>0</v>
      </c>
      <c r="M1266">
        <v>17739</v>
      </c>
      <c r="O1266" s="2" t="str">
        <f>TRIM(SampleSuperstore3[[#This Row],[City]])</f>
        <v>San Francisco</v>
      </c>
      <c r="P1266" s="2" t="str">
        <f>TRIM(SampleSuperstore3[[#This Row],[State]])</f>
        <v>California</v>
      </c>
      <c r="Q1266" s="2" t="str">
        <f t="shared" si="19"/>
        <v>San Francisco California</v>
      </c>
      <c r="R1266" s="6" t="s">
        <v>691</v>
      </c>
      <c r="S1266" s="2" t="s">
        <v>692</v>
      </c>
      <c r="T1266" s="2" t="s">
        <v>74</v>
      </c>
    </row>
    <row r="1267" spans="1:21" x14ac:dyDescent="0.3">
      <c r="A1267" t="s">
        <v>28</v>
      </c>
      <c r="B1267" t="s">
        <v>22</v>
      </c>
      <c r="C1267" t="s">
        <v>15</v>
      </c>
      <c r="D1267" t="s">
        <v>23</v>
      </c>
      <c r="E1267" t="s">
        <v>24</v>
      </c>
      <c r="F1267">
        <v>90045</v>
      </c>
      <c r="G1267" t="s">
        <v>25</v>
      </c>
      <c r="H1267" t="s">
        <v>26</v>
      </c>
      <c r="I1267" t="s">
        <v>32</v>
      </c>
      <c r="J1267">
        <v>14286</v>
      </c>
      <c r="K1267">
        <v>1</v>
      </c>
      <c r="L1267">
        <v>0</v>
      </c>
      <c r="M1267">
        <v>414294</v>
      </c>
      <c r="O1267" s="2" t="str">
        <f>TRIM(SampleSuperstore3[[#This Row],[City]])</f>
        <v>Los Angeles</v>
      </c>
      <c r="P1267" s="2" t="str">
        <f>TRIM(SampleSuperstore3[[#This Row],[State]])</f>
        <v>California</v>
      </c>
      <c r="Q1267" s="2" t="str">
        <f t="shared" si="19"/>
        <v>Los Angeles California</v>
      </c>
      <c r="R1267" s="6" t="s">
        <v>691</v>
      </c>
      <c r="S1267" s="2" t="s">
        <v>692</v>
      </c>
      <c r="T1267" s="2" t="s">
        <v>74</v>
      </c>
    </row>
    <row r="1268" spans="1:21" x14ac:dyDescent="0.3">
      <c r="A1268" t="s">
        <v>28</v>
      </c>
      <c r="B1268" t="s">
        <v>22</v>
      </c>
      <c r="C1268" t="s">
        <v>15</v>
      </c>
      <c r="D1268" t="s">
        <v>23</v>
      </c>
      <c r="E1268" t="s">
        <v>24</v>
      </c>
      <c r="F1268">
        <v>90045</v>
      </c>
      <c r="G1268" t="s">
        <v>25</v>
      </c>
      <c r="H1268" t="s">
        <v>19</v>
      </c>
      <c r="I1268" t="s">
        <v>21</v>
      </c>
      <c r="J1268">
        <v>292272</v>
      </c>
      <c r="K1268">
        <v>6</v>
      </c>
      <c r="L1268">
        <v>2</v>
      </c>
      <c r="M1268">
        <v>18267</v>
      </c>
      <c r="O1268" s="2" t="str">
        <f>TRIM(SampleSuperstore3[[#This Row],[City]])</f>
        <v>Los Angeles</v>
      </c>
      <c r="P1268" s="2" t="str">
        <f>TRIM(SampleSuperstore3[[#This Row],[State]])</f>
        <v>California</v>
      </c>
      <c r="Q1268" s="2" t="str">
        <f t="shared" si="19"/>
        <v>Los Angeles California</v>
      </c>
      <c r="R1268" s="6" t="s">
        <v>632</v>
      </c>
      <c r="S1268" s="2" t="s">
        <v>633</v>
      </c>
      <c r="T1268" s="2" t="s">
        <v>24</v>
      </c>
    </row>
    <row r="1269" spans="1:21" x14ac:dyDescent="0.3">
      <c r="A1269" t="s">
        <v>28</v>
      </c>
      <c r="B1269" t="s">
        <v>22</v>
      </c>
      <c r="C1269" t="s">
        <v>15</v>
      </c>
      <c r="D1269" t="s">
        <v>183</v>
      </c>
      <c r="E1269" t="s">
        <v>98</v>
      </c>
      <c r="F1269">
        <v>80027</v>
      </c>
      <c r="G1269" t="s">
        <v>25</v>
      </c>
      <c r="H1269" t="s">
        <v>19</v>
      </c>
      <c r="I1269" t="s">
        <v>33</v>
      </c>
      <c r="J1269">
        <v>29328</v>
      </c>
      <c r="K1269">
        <v>3</v>
      </c>
      <c r="L1269">
        <v>2</v>
      </c>
      <c r="M1269">
        <v>3666</v>
      </c>
      <c r="O1269" s="2" t="str">
        <f>TRIM(SampleSuperstore3[[#This Row],[City]])</f>
        <v>Louisville</v>
      </c>
      <c r="P1269" s="2" t="str">
        <f>TRIM(SampleSuperstore3[[#This Row],[State]])</f>
        <v>Colorado</v>
      </c>
      <c r="Q1269" s="2" t="str">
        <f t="shared" si="19"/>
        <v>Louisville Colorado</v>
      </c>
      <c r="R1269" s="6" t="s">
        <v>626</v>
      </c>
      <c r="S1269" s="2" t="s">
        <v>627</v>
      </c>
      <c r="T1269" s="2" t="s">
        <v>24</v>
      </c>
    </row>
    <row r="1270" spans="1:21" x14ac:dyDescent="0.3">
      <c r="A1270" t="s">
        <v>28</v>
      </c>
      <c r="B1270" t="s">
        <v>14</v>
      </c>
      <c r="C1270" t="s">
        <v>15</v>
      </c>
      <c r="D1270" t="s">
        <v>242</v>
      </c>
      <c r="E1270" t="s">
        <v>88</v>
      </c>
      <c r="F1270">
        <v>35630</v>
      </c>
      <c r="G1270" t="s">
        <v>18</v>
      </c>
      <c r="H1270" t="s">
        <v>26</v>
      </c>
      <c r="I1270" t="s">
        <v>41</v>
      </c>
      <c r="J1270">
        <v>1248</v>
      </c>
      <c r="K1270">
        <v>2</v>
      </c>
      <c r="L1270">
        <v>0</v>
      </c>
      <c r="M1270">
        <v>5616</v>
      </c>
      <c r="O1270" s="2" t="str">
        <f>TRIM(SampleSuperstore3[[#This Row],[City]])</f>
        <v>Florence</v>
      </c>
      <c r="P1270" s="2" t="str">
        <f>TRIM(SampleSuperstore3[[#This Row],[State]])</f>
        <v>Alabama</v>
      </c>
      <c r="Q1270" s="2" t="str">
        <f t="shared" si="19"/>
        <v>Florence Alabama</v>
      </c>
      <c r="R1270" s="6" t="s">
        <v>626</v>
      </c>
      <c r="S1270" s="2" t="s">
        <v>627</v>
      </c>
      <c r="T1270" s="2" t="s">
        <v>24</v>
      </c>
    </row>
    <row r="1271" spans="1:21" x14ac:dyDescent="0.3">
      <c r="A1271" t="s">
        <v>28</v>
      </c>
      <c r="B1271" t="s">
        <v>22</v>
      </c>
      <c r="C1271" t="s">
        <v>15</v>
      </c>
      <c r="D1271" t="s">
        <v>79</v>
      </c>
      <c r="E1271" t="s">
        <v>65</v>
      </c>
      <c r="F1271">
        <v>60623</v>
      </c>
      <c r="G1271" t="s">
        <v>47</v>
      </c>
      <c r="H1271" t="s">
        <v>26</v>
      </c>
      <c r="I1271" t="s">
        <v>32</v>
      </c>
      <c r="J1271">
        <v>102336</v>
      </c>
      <c r="K1271">
        <v>4</v>
      </c>
      <c r="L1271">
        <v>2</v>
      </c>
      <c r="M1271">
        <v>-12792</v>
      </c>
      <c r="O1271" s="2" t="str">
        <f>TRIM(SampleSuperstore3[[#This Row],[City]])</f>
        <v>Chicago</v>
      </c>
      <c r="P1271" s="2" t="str">
        <f>TRIM(SampleSuperstore3[[#This Row],[State]])</f>
        <v>Illinois</v>
      </c>
      <c r="Q1271" s="2" t="str">
        <f t="shared" si="19"/>
        <v>Chicago Illinois</v>
      </c>
      <c r="R1271" s="6" t="s">
        <v>183</v>
      </c>
      <c r="S1271" s="2" t="s">
        <v>98</v>
      </c>
      <c r="T1271" s="2"/>
    </row>
    <row r="1272" spans="1:21" x14ac:dyDescent="0.3">
      <c r="A1272" t="s">
        <v>28</v>
      </c>
      <c r="B1272" t="s">
        <v>22</v>
      </c>
      <c r="C1272" t="s">
        <v>15</v>
      </c>
      <c r="D1272" t="s">
        <v>79</v>
      </c>
      <c r="E1272" t="s">
        <v>65</v>
      </c>
      <c r="F1272">
        <v>60623</v>
      </c>
      <c r="G1272" t="s">
        <v>47</v>
      </c>
      <c r="H1272" t="s">
        <v>26</v>
      </c>
      <c r="I1272" t="s">
        <v>38</v>
      </c>
      <c r="J1272">
        <v>48792</v>
      </c>
      <c r="K1272">
        <v>3</v>
      </c>
      <c r="L1272">
        <v>8</v>
      </c>
      <c r="M1272">
        <v>-1268592</v>
      </c>
      <c r="O1272" s="2" t="str">
        <f>TRIM(SampleSuperstore3[[#This Row],[City]])</f>
        <v>Chicago</v>
      </c>
      <c r="P1272" s="2" t="str">
        <f>TRIM(SampleSuperstore3[[#This Row],[State]])</f>
        <v>Illinois</v>
      </c>
      <c r="Q1272" s="2" t="str">
        <f t="shared" si="19"/>
        <v>Chicago Illinois</v>
      </c>
      <c r="R1272" s="6" t="s">
        <v>242</v>
      </c>
      <c r="S1272" s="2" t="s">
        <v>88</v>
      </c>
      <c r="T1272" s="2"/>
    </row>
    <row r="1273" spans="1:21" x14ac:dyDescent="0.3">
      <c r="A1273" t="s">
        <v>28</v>
      </c>
      <c r="B1273" t="s">
        <v>22</v>
      </c>
      <c r="C1273" t="s">
        <v>15</v>
      </c>
      <c r="D1273" t="s">
        <v>79</v>
      </c>
      <c r="E1273" t="s">
        <v>65</v>
      </c>
      <c r="F1273">
        <v>60623</v>
      </c>
      <c r="G1273" t="s">
        <v>47</v>
      </c>
      <c r="H1273" t="s">
        <v>26</v>
      </c>
      <c r="I1273" t="s">
        <v>37</v>
      </c>
      <c r="J1273">
        <v>44848</v>
      </c>
      <c r="K1273">
        <v>8</v>
      </c>
      <c r="L1273">
        <v>8</v>
      </c>
      <c r="M1273">
        <v>-67272</v>
      </c>
      <c r="O1273" s="2" t="str">
        <f>TRIM(SampleSuperstore3[[#This Row],[City]])</f>
        <v>Chicago</v>
      </c>
      <c r="P1273" s="2" t="str">
        <f>TRIM(SampleSuperstore3[[#This Row],[State]])</f>
        <v>Illinois</v>
      </c>
      <c r="Q1273" s="2" t="str">
        <f t="shared" si="19"/>
        <v>Chicago Illinois</v>
      </c>
      <c r="R1273" s="6" t="s">
        <v>79</v>
      </c>
      <c r="S1273" s="2" t="s">
        <v>65</v>
      </c>
      <c r="T1273" s="2"/>
    </row>
    <row r="1274" spans="1:21" x14ac:dyDescent="0.3">
      <c r="A1274" t="s">
        <v>168</v>
      </c>
      <c r="B1274" t="s">
        <v>14</v>
      </c>
      <c r="C1274" t="s">
        <v>15</v>
      </c>
      <c r="D1274" t="s">
        <v>45</v>
      </c>
      <c r="E1274" t="s">
        <v>46</v>
      </c>
      <c r="F1274">
        <v>76106</v>
      </c>
      <c r="G1274" t="s">
        <v>47</v>
      </c>
      <c r="H1274" t="s">
        <v>26</v>
      </c>
      <c r="I1274" t="s">
        <v>41</v>
      </c>
      <c r="J1274">
        <v>10368</v>
      </c>
      <c r="K1274">
        <v>2</v>
      </c>
      <c r="L1274">
        <v>2</v>
      </c>
      <c r="M1274">
        <v>36288</v>
      </c>
      <c r="O1274" s="2" t="str">
        <f>TRIM(SampleSuperstore3[[#This Row],[City]])</f>
        <v>Fort Worth</v>
      </c>
      <c r="P1274" s="2" t="str">
        <f>TRIM(SampleSuperstore3[[#This Row],[State]])</f>
        <v>Texas</v>
      </c>
      <c r="Q1274" s="2" t="str">
        <f t="shared" si="19"/>
        <v>Fort Worth Texas</v>
      </c>
      <c r="R1274" s="6" t="s">
        <v>79</v>
      </c>
      <c r="S1274" s="2" t="s">
        <v>65</v>
      </c>
      <c r="T1274" s="2"/>
    </row>
    <row r="1275" spans="1:21" x14ac:dyDescent="0.3">
      <c r="A1275" t="s">
        <v>168</v>
      </c>
      <c r="B1275" t="s">
        <v>14</v>
      </c>
      <c r="C1275" t="s">
        <v>15</v>
      </c>
      <c r="D1275" t="s">
        <v>45</v>
      </c>
      <c r="E1275" t="s">
        <v>46</v>
      </c>
      <c r="F1275">
        <v>76106</v>
      </c>
      <c r="G1275" t="s">
        <v>47</v>
      </c>
      <c r="H1275" t="s">
        <v>19</v>
      </c>
      <c r="I1275" t="s">
        <v>21</v>
      </c>
      <c r="J1275">
        <v>38843</v>
      </c>
      <c r="K1275">
        <v>5</v>
      </c>
      <c r="L1275">
        <v>3</v>
      </c>
      <c r="M1275">
        <v>-88784</v>
      </c>
      <c r="O1275" s="2" t="str">
        <f>TRIM(SampleSuperstore3[[#This Row],[City]])</f>
        <v>Fort Worth</v>
      </c>
      <c r="P1275" s="2" t="str">
        <f>TRIM(SampleSuperstore3[[#This Row],[State]])</f>
        <v>Texas</v>
      </c>
      <c r="Q1275" s="2" t="str">
        <f t="shared" si="19"/>
        <v>Fort Worth Texas</v>
      </c>
      <c r="R1275" s="6" t="s">
        <v>79</v>
      </c>
      <c r="S1275" s="2" t="s">
        <v>65</v>
      </c>
      <c r="T1275" s="2"/>
    </row>
    <row r="1276" spans="1:21" x14ac:dyDescent="0.3">
      <c r="A1276" t="s">
        <v>168</v>
      </c>
      <c r="B1276" t="s">
        <v>14</v>
      </c>
      <c r="C1276" t="s">
        <v>15</v>
      </c>
      <c r="D1276" t="s">
        <v>45</v>
      </c>
      <c r="E1276" t="s">
        <v>46</v>
      </c>
      <c r="F1276">
        <v>76106</v>
      </c>
      <c r="G1276" t="s">
        <v>47</v>
      </c>
      <c r="H1276" t="s">
        <v>26</v>
      </c>
      <c r="I1276" t="s">
        <v>41</v>
      </c>
      <c r="J1276">
        <v>14352</v>
      </c>
      <c r="K1276">
        <v>3</v>
      </c>
      <c r="L1276">
        <v>2</v>
      </c>
      <c r="M1276">
        <v>52026</v>
      </c>
      <c r="O1276" s="2" t="str">
        <f>TRIM(SampleSuperstore3[[#This Row],[City]])</f>
        <v>Fort Worth</v>
      </c>
      <c r="P1276" s="2" t="str">
        <f>TRIM(SampleSuperstore3[[#This Row],[State]])</f>
        <v>Texas</v>
      </c>
      <c r="Q1276" s="2" t="str">
        <f t="shared" si="19"/>
        <v>Fort Worth Texas</v>
      </c>
      <c r="R1276" s="6" t="s">
        <v>628</v>
      </c>
      <c r="S1276" s="2" t="s">
        <v>630</v>
      </c>
      <c r="T1276" s="2" t="s">
        <v>46</v>
      </c>
    </row>
    <row r="1277" spans="1:21" x14ac:dyDescent="0.3">
      <c r="A1277" t="s">
        <v>168</v>
      </c>
      <c r="B1277" t="s">
        <v>14</v>
      </c>
      <c r="C1277" t="s">
        <v>15</v>
      </c>
      <c r="D1277" t="s">
        <v>45</v>
      </c>
      <c r="E1277" t="s">
        <v>46</v>
      </c>
      <c r="F1277">
        <v>76106</v>
      </c>
      <c r="G1277" t="s">
        <v>47</v>
      </c>
      <c r="H1277" t="s">
        <v>35</v>
      </c>
      <c r="I1277" t="s">
        <v>59</v>
      </c>
      <c r="J1277">
        <v>63992</v>
      </c>
      <c r="K1277">
        <v>1</v>
      </c>
      <c r="L1277">
        <v>2</v>
      </c>
      <c r="M1277">
        <v>-71991</v>
      </c>
      <c r="O1277" s="2" t="str">
        <f>TRIM(SampleSuperstore3[[#This Row],[City]])</f>
        <v>Fort Worth</v>
      </c>
      <c r="P1277" s="2" t="str">
        <f>TRIM(SampleSuperstore3[[#This Row],[State]])</f>
        <v>Texas</v>
      </c>
      <c r="Q1277" s="2" t="str">
        <f t="shared" si="19"/>
        <v>Fort Worth Texas</v>
      </c>
      <c r="R1277" s="6" t="s">
        <v>628</v>
      </c>
      <c r="S1277" s="2" t="s">
        <v>630</v>
      </c>
      <c r="T1277" s="2" t="s">
        <v>46</v>
      </c>
    </row>
    <row r="1278" spans="1:21" x14ac:dyDescent="0.3">
      <c r="A1278" t="s">
        <v>28</v>
      </c>
      <c r="B1278" t="s">
        <v>14</v>
      </c>
      <c r="C1278" t="s">
        <v>15</v>
      </c>
      <c r="D1278" t="s">
        <v>61</v>
      </c>
      <c r="E1278" t="s">
        <v>46</v>
      </c>
      <c r="F1278">
        <v>77070</v>
      </c>
      <c r="G1278" t="s">
        <v>47</v>
      </c>
      <c r="H1278" t="s">
        <v>26</v>
      </c>
      <c r="I1278" t="s">
        <v>34</v>
      </c>
      <c r="J1278">
        <v>86352</v>
      </c>
      <c r="K1278">
        <v>3</v>
      </c>
      <c r="L1278">
        <v>2</v>
      </c>
      <c r="M1278">
        <v>5397</v>
      </c>
      <c r="O1278" s="2" t="str">
        <f>TRIM(SampleSuperstore3[[#This Row],[City]])</f>
        <v>Houston</v>
      </c>
      <c r="P1278" s="2" t="str">
        <f>TRIM(SampleSuperstore3[[#This Row],[State]])</f>
        <v>Texas</v>
      </c>
      <c r="Q1278" s="2" t="str">
        <f t="shared" si="19"/>
        <v>Houston Texas</v>
      </c>
      <c r="R1278" s="6" t="s">
        <v>628</v>
      </c>
      <c r="S1278" s="2" t="s">
        <v>630</v>
      </c>
      <c r="T1278" s="2" t="s">
        <v>46</v>
      </c>
    </row>
    <row r="1279" spans="1:21" x14ac:dyDescent="0.3">
      <c r="A1279" t="s">
        <v>62</v>
      </c>
      <c r="B1279" t="s">
        <v>22</v>
      </c>
      <c r="C1279" t="s">
        <v>15</v>
      </c>
      <c r="D1279" t="s">
        <v>288</v>
      </c>
      <c r="E1279" t="s">
        <v>167</v>
      </c>
      <c r="F1279">
        <v>31204</v>
      </c>
      <c r="G1279" t="s">
        <v>18</v>
      </c>
      <c r="H1279" t="s">
        <v>35</v>
      </c>
      <c r="I1279" t="s">
        <v>59</v>
      </c>
      <c r="J1279">
        <v>3297</v>
      </c>
      <c r="K1279">
        <v>3</v>
      </c>
      <c r="L1279">
        <v>0</v>
      </c>
      <c r="M1279">
        <v>128583</v>
      </c>
      <c r="O1279" s="2" t="str">
        <f>TRIM(SampleSuperstore3[[#This Row],[City]])</f>
        <v>Macon</v>
      </c>
      <c r="P1279" s="2" t="str">
        <f>TRIM(SampleSuperstore3[[#This Row],[State]])</f>
        <v>Georgia</v>
      </c>
      <c r="Q1279" s="2" t="str">
        <f t="shared" si="19"/>
        <v>Macon Georgia</v>
      </c>
      <c r="R1279" s="6" t="s">
        <v>628</v>
      </c>
      <c r="S1279" s="2" t="s">
        <v>630</v>
      </c>
      <c r="T1279" s="2" t="s">
        <v>46</v>
      </c>
    </row>
    <row r="1280" spans="1:21" x14ac:dyDescent="0.3">
      <c r="A1280" t="s">
        <v>62</v>
      </c>
      <c r="B1280" t="s">
        <v>22</v>
      </c>
      <c r="C1280" t="s">
        <v>15</v>
      </c>
      <c r="D1280" t="s">
        <v>288</v>
      </c>
      <c r="E1280" t="s">
        <v>167</v>
      </c>
      <c r="F1280">
        <v>31204</v>
      </c>
      <c r="G1280" t="s">
        <v>18</v>
      </c>
      <c r="H1280" t="s">
        <v>35</v>
      </c>
      <c r="I1280" t="s">
        <v>59</v>
      </c>
      <c r="J1280">
        <v>8388</v>
      </c>
      <c r="K1280">
        <v>4</v>
      </c>
      <c r="L1280">
        <v>0</v>
      </c>
      <c r="M1280">
        <v>301968</v>
      </c>
      <c r="O1280" s="2" t="str">
        <f>TRIM(SampleSuperstore3[[#This Row],[City]])</f>
        <v>Macon</v>
      </c>
      <c r="P1280" s="2" t="str">
        <f>TRIM(SampleSuperstore3[[#This Row],[State]])</f>
        <v>Georgia</v>
      </c>
      <c r="Q1280" s="2" t="str">
        <f t="shared" si="19"/>
        <v>Macon Georgia</v>
      </c>
      <c r="R1280" s="6" t="s">
        <v>61</v>
      </c>
      <c r="S1280" s="2" t="s">
        <v>46</v>
      </c>
      <c r="T1280" s="2"/>
    </row>
    <row r="1281" spans="1:22" x14ac:dyDescent="0.3">
      <c r="A1281" t="s">
        <v>62</v>
      </c>
      <c r="B1281" t="s">
        <v>14</v>
      </c>
      <c r="C1281" t="s">
        <v>15</v>
      </c>
      <c r="D1281" t="s">
        <v>289</v>
      </c>
      <c r="E1281" t="s">
        <v>102</v>
      </c>
      <c r="F1281">
        <v>52402</v>
      </c>
      <c r="G1281" t="s">
        <v>47</v>
      </c>
      <c r="H1281" t="s">
        <v>35</v>
      </c>
      <c r="I1281" t="s">
        <v>36</v>
      </c>
      <c r="J1281">
        <v>2784</v>
      </c>
      <c r="K1281">
        <v>3</v>
      </c>
      <c r="L1281">
        <v>0</v>
      </c>
      <c r="M1281">
        <v>80736</v>
      </c>
      <c r="O1281" s="2" t="str">
        <f>TRIM(SampleSuperstore3[[#This Row],[City]])</f>
        <v>Cedar Rapids</v>
      </c>
      <c r="P1281" s="2" t="str">
        <f>TRIM(SampleSuperstore3[[#This Row],[State]])</f>
        <v>Iowa</v>
      </c>
      <c r="Q1281" s="2" t="str">
        <f t="shared" si="19"/>
        <v>Cedar Rapids Iowa</v>
      </c>
      <c r="R1281" s="6" t="s">
        <v>288</v>
      </c>
      <c r="S1281" s="2" t="s">
        <v>167</v>
      </c>
      <c r="T1281" s="2"/>
    </row>
    <row r="1282" spans="1:22" x14ac:dyDescent="0.3">
      <c r="A1282" t="s">
        <v>62</v>
      </c>
      <c r="B1282" t="s">
        <v>14</v>
      </c>
      <c r="C1282" t="s">
        <v>15</v>
      </c>
      <c r="D1282" t="s">
        <v>189</v>
      </c>
      <c r="E1282" t="s">
        <v>30</v>
      </c>
      <c r="F1282">
        <v>32216</v>
      </c>
      <c r="G1282" t="s">
        <v>18</v>
      </c>
      <c r="H1282" t="s">
        <v>26</v>
      </c>
      <c r="I1282" t="s">
        <v>27</v>
      </c>
      <c r="J1282">
        <v>1512</v>
      </c>
      <c r="K1282">
        <v>3</v>
      </c>
      <c r="L1282">
        <v>2</v>
      </c>
      <c r="M1282">
        <v>4914</v>
      </c>
      <c r="O1282" s="2" t="str">
        <f>TRIM(SampleSuperstore3[[#This Row],[City]])</f>
        <v>Jacksonville</v>
      </c>
      <c r="P1282" s="2" t="str">
        <f>TRIM(SampleSuperstore3[[#This Row],[State]])</f>
        <v>Florida</v>
      </c>
      <c r="Q1282" s="2" t="str">
        <f t="shared" si="19"/>
        <v>Jacksonville Florida</v>
      </c>
      <c r="R1282" s="6" t="s">
        <v>288</v>
      </c>
      <c r="S1282" s="2" t="s">
        <v>167</v>
      </c>
      <c r="T1282" s="2"/>
    </row>
    <row r="1283" spans="1:22" x14ac:dyDescent="0.3">
      <c r="A1283" t="s">
        <v>62</v>
      </c>
      <c r="B1283" t="s">
        <v>14</v>
      </c>
      <c r="C1283" t="s">
        <v>15</v>
      </c>
      <c r="D1283" t="s">
        <v>189</v>
      </c>
      <c r="E1283" t="s">
        <v>30</v>
      </c>
      <c r="F1283">
        <v>32216</v>
      </c>
      <c r="G1283" t="s">
        <v>18</v>
      </c>
      <c r="H1283" t="s">
        <v>26</v>
      </c>
      <c r="I1283" t="s">
        <v>37</v>
      </c>
      <c r="J1283">
        <v>1743</v>
      </c>
      <c r="K1283">
        <v>1</v>
      </c>
      <c r="L1283">
        <v>7</v>
      </c>
      <c r="M1283">
        <v>-13363</v>
      </c>
      <c r="O1283" s="2" t="str">
        <f>TRIM(SampleSuperstore3[[#This Row],[City]])</f>
        <v>Jacksonville</v>
      </c>
      <c r="P1283" s="2" t="str">
        <f>TRIM(SampleSuperstore3[[#This Row],[State]])</f>
        <v>Florida</v>
      </c>
      <c r="Q1283" s="2" t="str">
        <f t="shared" ref="Q1283:Q1346" si="20">_xlfn.CONCAT(O1283," ",P1283)</f>
        <v>Jacksonville Florida</v>
      </c>
      <c r="R1283" s="6" t="s">
        <v>698</v>
      </c>
      <c r="S1283" s="2" t="s">
        <v>699</v>
      </c>
      <c r="T1283" s="2" t="s">
        <v>102</v>
      </c>
    </row>
    <row r="1284" spans="1:22" x14ac:dyDescent="0.3">
      <c r="A1284" t="s">
        <v>62</v>
      </c>
      <c r="B1284" t="s">
        <v>14</v>
      </c>
      <c r="C1284" t="s">
        <v>15</v>
      </c>
      <c r="D1284" t="s">
        <v>189</v>
      </c>
      <c r="E1284" t="s">
        <v>30</v>
      </c>
      <c r="F1284">
        <v>32216</v>
      </c>
      <c r="G1284" t="s">
        <v>18</v>
      </c>
      <c r="H1284" t="s">
        <v>26</v>
      </c>
      <c r="I1284" t="s">
        <v>41</v>
      </c>
      <c r="J1284">
        <v>25164</v>
      </c>
      <c r="K1284">
        <v>3</v>
      </c>
      <c r="L1284">
        <v>2</v>
      </c>
      <c r="M1284">
        <v>88074</v>
      </c>
      <c r="O1284" s="2" t="str">
        <f>TRIM(SampleSuperstore3[[#This Row],[City]])</f>
        <v>Jacksonville</v>
      </c>
      <c r="P1284" s="2" t="str">
        <f>TRIM(SampleSuperstore3[[#This Row],[State]])</f>
        <v>Florida</v>
      </c>
      <c r="Q1284" s="2" t="str">
        <f t="shared" si="20"/>
        <v>Jacksonville Florida</v>
      </c>
      <c r="R1284" s="6" t="s">
        <v>189</v>
      </c>
      <c r="S1284" s="2" t="s">
        <v>30</v>
      </c>
      <c r="T1284" s="2"/>
    </row>
    <row r="1285" spans="1:22" x14ac:dyDescent="0.3">
      <c r="A1285" t="s">
        <v>28</v>
      </c>
      <c r="B1285" t="s">
        <v>14</v>
      </c>
      <c r="C1285" t="s">
        <v>15</v>
      </c>
      <c r="D1285" t="s">
        <v>164</v>
      </c>
      <c r="E1285" t="s">
        <v>46</v>
      </c>
      <c r="F1285">
        <v>78745</v>
      </c>
      <c r="G1285" t="s">
        <v>47</v>
      </c>
      <c r="H1285" t="s">
        <v>26</v>
      </c>
      <c r="I1285" t="s">
        <v>37</v>
      </c>
      <c r="J1285">
        <v>2772</v>
      </c>
      <c r="K1285">
        <v>7</v>
      </c>
      <c r="L1285">
        <v>8</v>
      </c>
      <c r="M1285">
        <v>-4851</v>
      </c>
      <c r="O1285" s="2" t="str">
        <f>TRIM(SampleSuperstore3[[#This Row],[City]])</f>
        <v>Austin</v>
      </c>
      <c r="P1285" s="2" t="str">
        <f>TRIM(SampleSuperstore3[[#This Row],[State]])</f>
        <v>Texas</v>
      </c>
      <c r="Q1285" s="2" t="str">
        <f t="shared" si="20"/>
        <v>Austin Texas</v>
      </c>
      <c r="R1285" s="6" t="s">
        <v>189</v>
      </c>
      <c r="S1285" s="2" t="s">
        <v>30</v>
      </c>
      <c r="T1285" s="2"/>
    </row>
    <row r="1286" spans="1:22" x14ac:dyDescent="0.3">
      <c r="A1286" t="s">
        <v>28</v>
      </c>
      <c r="B1286" t="s">
        <v>14</v>
      </c>
      <c r="C1286" t="s">
        <v>15</v>
      </c>
      <c r="D1286" t="s">
        <v>290</v>
      </c>
      <c r="E1286" t="s">
        <v>179</v>
      </c>
      <c r="F1286">
        <v>2908</v>
      </c>
      <c r="G1286" t="s">
        <v>57</v>
      </c>
      <c r="H1286" t="s">
        <v>26</v>
      </c>
      <c r="I1286" t="s">
        <v>32</v>
      </c>
      <c r="J1286">
        <v>149</v>
      </c>
      <c r="K1286">
        <v>5</v>
      </c>
      <c r="L1286">
        <v>0</v>
      </c>
      <c r="M1286">
        <v>1043</v>
      </c>
      <c r="O1286" s="2" t="str">
        <f>TRIM(SampleSuperstore3[[#This Row],[City]])</f>
        <v>Providence</v>
      </c>
      <c r="P1286" s="2" t="str">
        <f>TRIM(SampleSuperstore3[[#This Row],[State]])</f>
        <v>Rhode Island</v>
      </c>
      <c r="Q1286" s="2" t="str">
        <f t="shared" si="20"/>
        <v>Providence Rhode Island</v>
      </c>
      <c r="R1286" s="6" t="s">
        <v>189</v>
      </c>
      <c r="S1286" s="2" t="s">
        <v>30</v>
      </c>
      <c r="T1286" s="2"/>
    </row>
    <row r="1287" spans="1:22" x14ac:dyDescent="0.3">
      <c r="A1287" t="s">
        <v>28</v>
      </c>
      <c r="B1287" t="s">
        <v>44</v>
      </c>
      <c r="C1287" t="s">
        <v>15</v>
      </c>
      <c r="D1287" t="s">
        <v>75</v>
      </c>
      <c r="E1287" t="s">
        <v>76</v>
      </c>
      <c r="F1287">
        <v>10035</v>
      </c>
      <c r="G1287" t="s">
        <v>57</v>
      </c>
      <c r="H1287" t="s">
        <v>26</v>
      </c>
      <c r="I1287" t="s">
        <v>34</v>
      </c>
      <c r="J1287">
        <v>1548</v>
      </c>
      <c r="K1287">
        <v>3</v>
      </c>
      <c r="L1287">
        <v>0</v>
      </c>
      <c r="M1287">
        <v>44892</v>
      </c>
      <c r="O1287" s="2" t="str">
        <f>TRIM(SampleSuperstore3[[#This Row],[City]])</f>
        <v>New York City</v>
      </c>
      <c r="P1287" s="2" t="str">
        <f>TRIM(SampleSuperstore3[[#This Row],[State]])</f>
        <v>New York</v>
      </c>
      <c r="Q1287" s="2" t="str">
        <f t="shared" si="20"/>
        <v>New York City New York</v>
      </c>
      <c r="R1287" s="6" t="s">
        <v>164</v>
      </c>
      <c r="S1287" s="2" t="s">
        <v>46</v>
      </c>
      <c r="T1287" s="2"/>
    </row>
    <row r="1288" spans="1:22" x14ac:dyDescent="0.3">
      <c r="A1288" t="s">
        <v>28</v>
      </c>
      <c r="B1288" t="s">
        <v>22</v>
      </c>
      <c r="C1288" t="s">
        <v>15</v>
      </c>
      <c r="D1288" t="s">
        <v>75</v>
      </c>
      <c r="E1288" t="s">
        <v>76</v>
      </c>
      <c r="F1288">
        <v>10009</v>
      </c>
      <c r="G1288" t="s">
        <v>57</v>
      </c>
      <c r="H1288" t="s">
        <v>19</v>
      </c>
      <c r="I1288" t="s">
        <v>33</v>
      </c>
      <c r="J1288">
        <v>3988</v>
      </c>
      <c r="K1288">
        <v>2</v>
      </c>
      <c r="L1288">
        <v>0</v>
      </c>
      <c r="M1288">
        <v>111664</v>
      </c>
      <c r="O1288" s="2" t="str">
        <f>TRIM(SampleSuperstore3[[#This Row],[City]])</f>
        <v>New York City</v>
      </c>
      <c r="P1288" s="2" t="str">
        <f>TRIM(SampleSuperstore3[[#This Row],[State]])</f>
        <v>New York</v>
      </c>
      <c r="Q1288" s="2" t="str">
        <f t="shared" si="20"/>
        <v>New York City New York</v>
      </c>
      <c r="R1288" s="6" t="s">
        <v>290</v>
      </c>
      <c r="S1288" s="2" t="s">
        <v>809</v>
      </c>
      <c r="T1288" s="2" t="s">
        <v>775</v>
      </c>
    </row>
    <row r="1289" spans="1:22" x14ac:dyDescent="0.3">
      <c r="A1289" t="s">
        <v>28</v>
      </c>
      <c r="B1289" t="s">
        <v>22</v>
      </c>
      <c r="C1289" t="s">
        <v>15</v>
      </c>
      <c r="D1289" t="s">
        <v>75</v>
      </c>
      <c r="E1289" t="s">
        <v>76</v>
      </c>
      <c r="F1289">
        <v>10009</v>
      </c>
      <c r="G1289" t="s">
        <v>57</v>
      </c>
      <c r="H1289" t="s">
        <v>26</v>
      </c>
      <c r="I1289" t="s">
        <v>37</v>
      </c>
      <c r="J1289">
        <v>12192</v>
      </c>
      <c r="K1289">
        <v>4</v>
      </c>
      <c r="L1289">
        <v>2</v>
      </c>
      <c r="M1289">
        <v>41148</v>
      </c>
      <c r="O1289" s="2" t="str">
        <f>TRIM(SampleSuperstore3[[#This Row],[City]])</f>
        <v>New York City</v>
      </c>
      <c r="P1289" s="2" t="str">
        <f>TRIM(SampleSuperstore3[[#This Row],[State]])</f>
        <v>New York</v>
      </c>
      <c r="Q1289" s="2" t="str">
        <f t="shared" si="20"/>
        <v>New York City New York</v>
      </c>
      <c r="R1289" s="6" t="s">
        <v>634</v>
      </c>
      <c r="S1289" s="2" t="s">
        <v>369</v>
      </c>
      <c r="T1289" s="2" t="s">
        <v>3</v>
      </c>
      <c r="U1289" t="s">
        <v>634</v>
      </c>
      <c r="V1289" t="s">
        <v>369</v>
      </c>
    </row>
    <row r="1290" spans="1:22" x14ac:dyDescent="0.3">
      <c r="A1290" t="s">
        <v>28</v>
      </c>
      <c r="B1290" t="s">
        <v>22</v>
      </c>
      <c r="C1290" t="s">
        <v>15</v>
      </c>
      <c r="D1290" t="s">
        <v>75</v>
      </c>
      <c r="E1290" t="s">
        <v>76</v>
      </c>
      <c r="F1290">
        <v>10009</v>
      </c>
      <c r="G1290" t="s">
        <v>57</v>
      </c>
      <c r="H1290" t="s">
        <v>26</v>
      </c>
      <c r="I1290" t="s">
        <v>34</v>
      </c>
      <c r="J1290">
        <v>2082</v>
      </c>
      <c r="K1290">
        <v>3</v>
      </c>
      <c r="L1290">
        <v>0</v>
      </c>
      <c r="M1290">
        <v>74952</v>
      </c>
      <c r="O1290" s="2" t="str">
        <f>TRIM(SampleSuperstore3[[#This Row],[City]])</f>
        <v>New York City</v>
      </c>
      <c r="P1290" s="2" t="str">
        <f>TRIM(SampleSuperstore3[[#This Row],[State]])</f>
        <v>New York</v>
      </c>
      <c r="Q1290" s="2" t="str">
        <f t="shared" si="20"/>
        <v>New York City New York</v>
      </c>
      <c r="R1290" s="6" t="s">
        <v>634</v>
      </c>
      <c r="S1290" s="2" t="s">
        <v>369</v>
      </c>
      <c r="T1290" s="2" t="s">
        <v>3</v>
      </c>
      <c r="U1290" t="s">
        <v>634</v>
      </c>
      <c r="V1290" t="s">
        <v>369</v>
      </c>
    </row>
    <row r="1291" spans="1:22" x14ac:dyDescent="0.3">
      <c r="A1291" t="s">
        <v>62</v>
      </c>
      <c r="B1291" t="s">
        <v>44</v>
      </c>
      <c r="C1291" t="s">
        <v>15</v>
      </c>
      <c r="D1291" t="s">
        <v>52</v>
      </c>
      <c r="E1291" t="s">
        <v>24</v>
      </c>
      <c r="F1291">
        <v>94122</v>
      </c>
      <c r="G1291" t="s">
        <v>25</v>
      </c>
      <c r="H1291" t="s">
        <v>26</v>
      </c>
      <c r="I1291" t="s">
        <v>37</v>
      </c>
      <c r="J1291">
        <v>13216</v>
      </c>
      <c r="K1291">
        <v>4</v>
      </c>
      <c r="L1291">
        <v>2</v>
      </c>
      <c r="M1291">
        <v>44604</v>
      </c>
      <c r="O1291" s="2" t="str">
        <f>TRIM(SampleSuperstore3[[#This Row],[City]])</f>
        <v>San Francisco</v>
      </c>
      <c r="P1291" s="2" t="str">
        <f>TRIM(SampleSuperstore3[[#This Row],[State]])</f>
        <v>California</v>
      </c>
      <c r="Q1291" s="2" t="str">
        <f t="shared" si="20"/>
        <v>San Francisco California</v>
      </c>
      <c r="R1291" s="6" t="s">
        <v>634</v>
      </c>
      <c r="S1291" s="2" t="s">
        <v>369</v>
      </c>
      <c r="T1291" s="2" t="s">
        <v>3</v>
      </c>
      <c r="U1291" t="s">
        <v>634</v>
      </c>
      <c r="V1291" t="s">
        <v>369</v>
      </c>
    </row>
    <row r="1292" spans="1:22" x14ac:dyDescent="0.3">
      <c r="A1292" t="s">
        <v>62</v>
      </c>
      <c r="B1292" t="s">
        <v>44</v>
      </c>
      <c r="C1292" t="s">
        <v>15</v>
      </c>
      <c r="D1292" t="s">
        <v>52</v>
      </c>
      <c r="E1292" t="s">
        <v>24</v>
      </c>
      <c r="F1292">
        <v>94122</v>
      </c>
      <c r="G1292" t="s">
        <v>25</v>
      </c>
      <c r="H1292" t="s">
        <v>26</v>
      </c>
      <c r="I1292" t="s">
        <v>41</v>
      </c>
      <c r="J1292">
        <v>324</v>
      </c>
      <c r="K1292">
        <v>5</v>
      </c>
      <c r="L1292">
        <v>0</v>
      </c>
      <c r="M1292">
        <v>15552</v>
      </c>
      <c r="O1292" s="2" t="str">
        <f>TRIM(SampleSuperstore3[[#This Row],[City]])</f>
        <v>San Francisco</v>
      </c>
      <c r="P1292" s="2" t="str">
        <f>TRIM(SampleSuperstore3[[#This Row],[State]])</f>
        <v>California</v>
      </c>
      <c r="Q1292" s="2" t="str">
        <f t="shared" si="20"/>
        <v>San Francisco California</v>
      </c>
      <c r="R1292" s="6" t="s">
        <v>634</v>
      </c>
      <c r="S1292" s="2" t="s">
        <v>369</v>
      </c>
      <c r="T1292" s="2" t="s">
        <v>3</v>
      </c>
      <c r="U1292" t="s">
        <v>634</v>
      </c>
      <c r="V1292" t="s">
        <v>369</v>
      </c>
    </row>
    <row r="1293" spans="1:22" x14ac:dyDescent="0.3">
      <c r="A1293" t="s">
        <v>28</v>
      </c>
      <c r="B1293" t="s">
        <v>14</v>
      </c>
      <c r="C1293" t="s">
        <v>15</v>
      </c>
      <c r="D1293" t="s">
        <v>144</v>
      </c>
      <c r="E1293" t="s">
        <v>24</v>
      </c>
      <c r="F1293">
        <v>92105</v>
      </c>
      <c r="G1293" t="s">
        <v>25</v>
      </c>
      <c r="H1293" t="s">
        <v>26</v>
      </c>
      <c r="I1293" t="s">
        <v>110</v>
      </c>
      <c r="J1293">
        <v>3294</v>
      </c>
      <c r="K1293">
        <v>3</v>
      </c>
      <c r="L1293">
        <v>0</v>
      </c>
      <c r="M1293">
        <v>92232</v>
      </c>
      <c r="O1293" s="2" t="str">
        <f>TRIM(SampleSuperstore3[[#This Row],[City]])</f>
        <v>San Diego</v>
      </c>
      <c r="P1293" s="2" t="str">
        <f>TRIM(SampleSuperstore3[[#This Row],[State]])</f>
        <v>California</v>
      </c>
      <c r="Q1293" s="2" t="str">
        <f t="shared" si="20"/>
        <v>San Diego California</v>
      </c>
      <c r="R1293" s="6" t="s">
        <v>632</v>
      </c>
      <c r="S1293" s="2" t="s">
        <v>633</v>
      </c>
      <c r="T1293" s="2" t="s">
        <v>24</v>
      </c>
    </row>
    <row r="1294" spans="1:22" x14ac:dyDescent="0.3">
      <c r="A1294" t="s">
        <v>28</v>
      </c>
      <c r="B1294" t="s">
        <v>14</v>
      </c>
      <c r="C1294" t="s">
        <v>15</v>
      </c>
      <c r="D1294" t="s">
        <v>144</v>
      </c>
      <c r="E1294" t="s">
        <v>24</v>
      </c>
      <c r="F1294">
        <v>92105</v>
      </c>
      <c r="G1294" t="s">
        <v>25</v>
      </c>
      <c r="H1294" t="s">
        <v>26</v>
      </c>
      <c r="I1294" t="s">
        <v>41</v>
      </c>
      <c r="J1294">
        <v>1142</v>
      </c>
      <c r="K1294">
        <v>5</v>
      </c>
      <c r="L1294">
        <v>0</v>
      </c>
      <c r="M1294">
        <v>52532</v>
      </c>
      <c r="O1294" s="2" t="str">
        <f>TRIM(SampleSuperstore3[[#This Row],[City]])</f>
        <v>San Diego</v>
      </c>
      <c r="P1294" s="2" t="str">
        <f>TRIM(SampleSuperstore3[[#This Row],[State]])</f>
        <v>California</v>
      </c>
      <c r="Q1294" s="2" t="str">
        <f t="shared" si="20"/>
        <v>San Diego California</v>
      </c>
      <c r="R1294" s="6" t="s">
        <v>632</v>
      </c>
      <c r="S1294" s="2" t="s">
        <v>633</v>
      </c>
      <c r="T1294" s="2" t="s">
        <v>24</v>
      </c>
    </row>
    <row r="1295" spans="1:22" x14ac:dyDescent="0.3">
      <c r="A1295" t="s">
        <v>28</v>
      </c>
      <c r="B1295" t="s">
        <v>14</v>
      </c>
      <c r="C1295" t="s">
        <v>15</v>
      </c>
      <c r="D1295" t="s">
        <v>144</v>
      </c>
      <c r="E1295" t="s">
        <v>24</v>
      </c>
      <c r="F1295">
        <v>92105</v>
      </c>
      <c r="G1295" t="s">
        <v>25</v>
      </c>
      <c r="H1295" t="s">
        <v>26</v>
      </c>
      <c r="I1295" t="s">
        <v>27</v>
      </c>
      <c r="J1295">
        <v>308</v>
      </c>
      <c r="K1295">
        <v>1</v>
      </c>
      <c r="L1295">
        <v>0</v>
      </c>
      <c r="M1295">
        <v>14784</v>
      </c>
      <c r="O1295" s="2" t="str">
        <f>TRIM(SampleSuperstore3[[#This Row],[City]])</f>
        <v>San Diego</v>
      </c>
      <c r="P1295" s="2" t="str">
        <f>TRIM(SampleSuperstore3[[#This Row],[State]])</f>
        <v>California</v>
      </c>
      <c r="Q1295" s="2" t="str">
        <f t="shared" si="20"/>
        <v>San Diego California</v>
      </c>
      <c r="R1295" s="6" t="s">
        <v>632</v>
      </c>
      <c r="S1295" s="2" t="s">
        <v>646</v>
      </c>
      <c r="T1295" s="2" t="s">
        <v>24</v>
      </c>
    </row>
    <row r="1296" spans="1:22" x14ac:dyDescent="0.3">
      <c r="A1296" t="s">
        <v>28</v>
      </c>
      <c r="B1296" t="s">
        <v>14</v>
      </c>
      <c r="C1296" t="s">
        <v>15</v>
      </c>
      <c r="D1296" t="s">
        <v>291</v>
      </c>
      <c r="E1296" t="s">
        <v>98</v>
      </c>
      <c r="F1296">
        <v>81001</v>
      </c>
      <c r="G1296" t="s">
        <v>25</v>
      </c>
      <c r="H1296" t="s">
        <v>26</v>
      </c>
      <c r="I1296" t="s">
        <v>38</v>
      </c>
      <c r="J1296">
        <v>845728</v>
      </c>
      <c r="K1296">
        <v>13</v>
      </c>
      <c r="L1296">
        <v>2</v>
      </c>
      <c r="M1296">
        <v>845728</v>
      </c>
      <c r="O1296" s="2" t="str">
        <f>TRIM(SampleSuperstore3[[#This Row],[City]])</f>
        <v>Pueblo</v>
      </c>
      <c r="P1296" s="2" t="str">
        <f>TRIM(SampleSuperstore3[[#This Row],[State]])</f>
        <v>Colorado</v>
      </c>
      <c r="Q1296" s="2" t="str">
        <f t="shared" si="20"/>
        <v>Pueblo Colorado</v>
      </c>
      <c r="R1296" s="6" t="s">
        <v>632</v>
      </c>
      <c r="S1296" s="2" t="s">
        <v>646</v>
      </c>
      <c r="T1296" s="2" t="s">
        <v>24</v>
      </c>
    </row>
    <row r="1297" spans="1:20" x14ac:dyDescent="0.3">
      <c r="A1297" t="s">
        <v>28</v>
      </c>
      <c r="B1297" t="s">
        <v>22</v>
      </c>
      <c r="C1297" t="s">
        <v>15</v>
      </c>
      <c r="D1297" t="s">
        <v>126</v>
      </c>
      <c r="E1297" t="s">
        <v>24</v>
      </c>
      <c r="F1297">
        <v>94533</v>
      </c>
      <c r="G1297" t="s">
        <v>25</v>
      </c>
      <c r="H1297" t="s">
        <v>26</v>
      </c>
      <c r="I1297" t="s">
        <v>37</v>
      </c>
      <c r="J1297">
        <v>13904</v>
      </c>
      <c r="K1297">
        <v>2</v>
      </c>
      <c r="L1297">
        <v>2</v>
      </c>
      <c r="M1297">
        <v>45188</v>
      </c>
      <c r="O1297" s="2" t="str">
        <f>TRIM(SampleSuperstore3[[#This Row],[City]])</f>
        <v>Fairfield</v>
      </c>
      <c r="P1297" s="2" t="str">
        <f>TRIM(SampleSuperstore3[[#This Row],[State]])</f>
        <v>California</v>
      </c>
      <c r="Q1297" s="2" t="str">
        <f t="shared" si="20"/>
        <v>Fairfield California</v>
      </c>
      <c r="R1297" s="6" t="s">
        <v>632</v>
      </c>
      <c r="S1297" s="2" t="s">
        <v>646</v>
      </c>
      <c r="T1297" s="2" t="s">
        <v>24</v>
      </c>
    </row>
    <row r="1298" spans="1:20" x14ac:dyDescent="0.3">
      <c r="A1298" t="s">
        <v>28</v>
      </c>
      <c r="B1298" t="s">
        <v>22</v>
      </c>
      <c r="C1298" t="s">
        <v>15</v>
      </c>
      <c r="D1298" t="s">
        <v>126</v>
      </c>
      <c r="E1298" t="s">
        <v>24</v>
      </c>
      <c r="F1298">
        <v>94533</v>
      </c>
      <c r="G1298" t="s">
        <v>25</v>
      </c>
      <c r="H1298" t="s">
        <v>26</v>
      </c>
      <c r="I1298" t="s">
        <v>37</v>
      </c>
      <c r="J1298">
        <v>2072</v>
      </c>
      <c r="K1298">
        <v>2</v>
      </c>
      <c r="L1298">
        <v>2</v>
      </c>
      <c r="M1298">
        <v>6475</v>
      </c>
      <c r="O1298" s="2" t="str">
        <f>TRIM(SampleSuperstore3[[#This Row],[City]])</f>
        <v>Fairfield</v>
      </c>
      <c r="P1298" s="2" t="str">
        <f>TRIM(SampleSuperstore3[[#This Row],[State]])</f>
        <v>California</v>
      </c>
      <c r="Q1298" s="2" t="str">
        <f t="shared" si="20"/>
        <v>Fairfield California</v>
      </c>
      <c r="R1298" s="6" t="s">
        <v>291</v>
      </c>
      <c r="S1298" s="2" t="s">
        <v>98</v>
      </c>
      <c r="T1298" s="2"/>
    </row>
    <row r="1299" spans="1:20" x14ac:dyDescent="0.3">
      <c r="A1299" t="s">
        <v>13</v>
      </c>
      <c r="B1299" t="s">
        <v>22</v>
      </c>
      <c r="C1299" t="s">
        <v>15</v>
      </c>
      <c r="D1299" t="s">
        <v>96</v>
      </c>
      <c r="E1299" t="s">
        <v>68</v>
      </c>
      <c r="F1299">
        <v>55106</v>
      </c>
      <c r="G1299" t="s">
        <v>47</v>
      </c>
      <c r="H1299" t="s">
        <v>35</v>
      </c>
      <c r="I1299" t="s">
        <v>36</v>
      </c>
      <c r="J1299">
        <v>11495</v>
      </c>
      <c r="K1299">
        <v>5</v>
      </c>
      <c r="L1299">
        <v>0</v>
      </c>
      <c r="M1299">
        <v>2299</v>
      </c>
      <c r="O1299" s="2" t="str">
        <f>TRIM(SampleSuperstore3[[#This Row],[City]])</f>
        <v>Saint Paul</v>
      </c>
      <c r="P1299" s="2" t="str">
        <f>TRIM(SampleSuperstore3[[#This Row],[State]])</f>
        <v>Minnesota</v>
      </c>
      <c r="Q1299" s="2" t="str">
        <f t="shared" si="20"/>
        <v>Saint Paul Minnesota</v>
      </c>
      <c r="R1299" s="6" t="s">
        <v>126</v>
      </c>
      <c r="S1299" s="2" t="s">
        <v>24</v>
      </c>
      <c r="T1299" s="2"/>
    </row>
    <row r="1300" spans="1:20" x14ac:dyDescent="0.3">
      <c r="A1300" t="s">
        <v>62</v>
      </c>
      <c r="B1300" t="s">
        <v>14</v>
      </c>
      <c r="C1300" t="s">
        <v>15</v>
      </c>
      <c r="D1300" t="s">
        <v>52</v>
      </c>
      <c r="E1300" t="s">
        <v>24</v>
      </c>
      <c r="F1300">
        <v>94109</v>
      </c>
      <c r="G1300" t="s">
        <v>25</v>
      </c>
      <c r="H1300" t="s">
        <v>26</v>
      </c>
      <c r="I1300" t="s">
        <v>32</v>
      </c>
      <c r="J1300">
        <v>2696</v>
      </c>
      <c r="K1300">
        <v>2</v>
      </c>
      <c r="L1300">
        <v>0</v>
      </c>
      <c r="M1300">
        <v>70096</v>
      </c>
      <c r="O1300" s="2" t="str">
        <f>TRIM(SampleSuperstore3[[#This Row],[City]])</f>
        <v>San Francisco</v>
      </c>
      <c r="P1300" s="2" t="str">
        <f>TRIM(SampleSuperstore3[[#This Row],[State]])</f>
        <v>California</v>
      </c>
      <c r="Q1300" s="2" t="str">
        <f t="shared" si="20"/>
        <v>San Francisco California</v>
      </c>
      <c r="R1300" s="6" t="s">
        <v>126</v>
      </c>
      <c r="S1300" s="2" t="s">
        <v>24</v>
      </c>
      <c r="T1300" s="2"/>
    </row>
    <row r="1301" spans="1:20" x14ac:dyDescent="0.3">
      <c r="A1301" t="s">
        <v>13</v>
      </c>
      <c r="B1301" t="s">
        <v>14</v>
      </c>
      <c r="C1301" t="s">
        <v>15</v>
      </c>
      <c r="D1301" t="s">
        <v>82</v>
      </c>
      <c r="E1301" t="s">
        <v>83</v>
      </c>
      <c r="F1301">
        <v>22153</v>
      </c>
      <c r="G1301" t="s">
        <v>18</v>
      </c>
      <c r="H1301" t="s">
        <v>19</v>
      </c>
      <c r="I1301" t="s">
        <v>33</v>
      </c>
      <c r="J1301">
        <v>57276</v>
      </c>
      <c r="K1301">
        <v>6</v>
      </c>
      <c r="L1301">
        <v>0</v>
      </c>
      <c r="M1301">
        <v>1661004</v>
      </c>
      <c r="O1301" s="2" t="str">
        <f>TRIM(SampleSuperstore3[[#This Row],[City]])</f>
        <v>Springfield</v>
      </c>
      <c r="P1301" s="2" t="str">
        <f>TRIM(SampleSuperstore3[[#This Row],[State]])</f>
        <v>Virginia</v>
      </c>
      <c r="Q1301" s="2" t="str">
        <f t="shared" si="20"/>
        <v>Springfield Virginia</v>
      </c>
      <c r="R1301" s="6" t="s">
        <v>636</v>
      </c>
      <c r="S1301" s="2" t="s">
        <v>637</v>
      </c>
      <c r="T1301" s="2" t="s">
        <v>68</v>
      </c>
    </row>
    <row r="1302" spans="1:20" x14ac:dyDescent="0.3">
      <c r="A1302" t="s">
        <v>13</v>
      </c>
      <c r="B1302" t="s">
        <v>14</v>
      </c>
      <c r="C1302" t="s">
        <v>15</v>
      </c>
      <c r="D1302" t="s">
        <v>82</v>
      </c>
      <c r="E1302" t="s">
        <v>83</v>
      </c>
      <c r="F1302">
        <v>22153</v>
      </c>
      <c r="G1302" t="s">
        <v>18</v>
      </c>
      <c r="H1302" t="s">
        <v>19</v>
      </c>
      <c r="I1302" t="s">
        <v>33</v>
      </c>
      <c r="J1302">
        <v>28638</v>
      </c>
      <c r="K1302">
        <v>3</v>
      </c>
      <c r="L1302">
        <v>0</v>
      </c>
      <c r="M1302">
        <v>830502</v>
      </c>
      <c r="O1302" s="2" t="str">
        <f>TRIM(SampleSuperstore3[[#This Row],[City]])</f>
        <v>Springfield</v>
      </c>
      <c r="P1302" s="2" t="str">
        <f>TRIM(SampleSuperstore3[[#This Row],[State]])</f>
        <v>Virginia</v>
      </c>
      <c r="Q1302" s="2" t="str">
        <f t="shared" si="20"/>
        <v>Springfield Virginia</v>
      </c>
      <c r="R1302" s="6" t="s">
        <v>632</v>
      </c>
      <c r="S1302" s="2" t="s">
        <v>633</v>
      </c>
      <c r="T1302" s="2" t="s">
        <v>24</v>
      </c>
    </row>
    <row r="1303" spans="1:20" x14ac:dyDescent="0.3">
      <c r="A1303" t="s">
        <v>13</v>
      </c>
      <c r="B1303" t="s">
        <v>44</v>
      </c>
      <c r="C1303" t="s">
        <v>15</v>
      </c>
      <c r="D1303" t="s">
        <v>155</v>
      </c>
      <c r="E1303" t="s">
        <v>83</v>
      </c>
      <c r="F1303">
        <v>22204</v>
      </c>
      <c r="G1303" t="s">
        <v>18</v>
      </c>
      <c r="H1303" t="s">
        <v>19</v>
      </c>
      <c r="I1303" t="s">
        <v>20</v>
      </c>
      <c r="J1303">
        <v>6196</v>
      </c>
      <c r="K1303">
        <v>2</v>
      </c>
      <c r="L1303">
        <v>0</v>
      </c>
      <c r="M1303">
        <v>43372</v>
      </c>
      <c r="O1303" s="2" t="str">
        <f>TRIM(SampleSuperstore3[[#This Row],[City]])</f>
        <v>Arlington</v>
      </c>
      <c r="P1303" s="2" t="str">
        <f>TRIM(SampleSuperstore3[[#This Row],[State]])</f>
        <v>Virginia</v>
      </c>
      <c r="Q1303" s="2" t="str">
        <f t="shared" si="20"/>
        <v>Arlington Virginia</v>
      </c>
      <c r="R1303" s="6" t="s">
        <v>82</v>
      </c>
      <c r="S1303" s="2" t="s">
        <v>83</v>
      </c>
      <c r="T1303" s="2"/>
    </row>
    <row r="1304" spans="1:20" x14ac:dyDescent="0.3">
      <c r="A1304" t="s">
        <v>28</v>
      </c>
      <c r="B1304" t="s">
        <v>14</v>
      </c>
      <c r="C1304" t="s">
        <v>15</v>
      </c>
      <c r="D1304" t="s">
        <v>103</v>
      </c>
      <c r="E1304" t="s">
        <v>167</v>
      </c>
      <c r="F1304">
        <v>31907</v>
      </c>
      <c r="G1304" t="s">
        <v>18</v>
      </c>
      <c r="H1304" t="s">
        <v>19</v>
      </c>
      <c r="I1304" t="s">
        <v>33</v>
      </c>
      <c r="J1304">
        <v>2399</v>
      </c>
      <c r="K1304">
        <v>1</v>
      </c>
      <c r="L1304">
        <v>0</v>
      </c>
      <c r="M1304">
        <v>55177</v>
      </c>
      <c r="O1304" s="2" t="str">
        <f>TRIM(SampleSuperstore3[[#This Row],[City]])</f>
        <v>Columbus</v>
      </c>
      <c r="P1304" s="2" t="str">
        <f>TRIM(SampleSuperstore3[[#This Row],[State]])</f>
        <v>Georgia</v>
      </c>
      <c r="Q1304" s="2" t="str">
        <f t="shared" si="20"/>
        <v>Columbus Georgia</v>
      </c>
      <c r="R1304" s="6" t="s">
        <v>82</v>
      </c>
      <c r="S1304" s="2" t="s">
        <v>83</v>
      </c>
      <c r="T1304" s="2"/>
    </row>
    <row r="1305" spans="1:20" x14ac:dyDescent="0.3">
      <c r="A1305" t="s">
        <v>28</v>
      </c>
      <c r="B1305" t="s">
        <v>14</v>
      </c>
      <c r="C1305" t="s">
        <v>15</v>
      </c>
      <c r="D1305" t="s">
        <v>103</v>
      </c>
      <c r="E1305" t="s">
        <v>167</v>
      </c>
      <c r="F1305">
        <v>31907</v>
      </c>
      <c r="G1305" t="s">
        <v>18</v>
      </c>
      <c r="H1305" t="s">
        <v>35</v>
      </c>
      <c r="I1305" t="s">
        <v>36</v>
      </c>
      <c r="J1305">
        <v>28797</v>
      </c>
      <c r="K1305">
        <v>3</v>
      </c>
      <c r="L1305">
        <v>0</v>
      </c>
      <c r="M1305">
        <v>777519</v>
      </c>
      <c r="O1305" s="2" t="str">
        <f>TRIM(SampleSuperstore3[[#This Row],[City]])</f>
        <v>Columbus</v>
      </c>
      <c r="P1305" s="2" t="str">
        <f>TRIM(SampleSuperstore3[[#This Row],[State]])</f>
        <v>Georgia</v>
      </c>
      <c r="Q1305" s="2" t="str">
        <f t="shared" si="20"/>
        <v>Columbus Georgia</v>
      </c>
      <c r="R1305" s="6" t="s">
        <v>155</v>
      </c>
      <c r="S1305" s="2" t="s">
        <v>83</v>
      </c>
      <c r="T1305" s="2"/>
    </row>
    <row r="1306" spans="1:20" x14ac:dyDescent="0.3">
      <c r="A1306" t="s">
        <v>13</v>
      </c>
      <c r="B1306" t="s">
        <v>14</v>
      </c>
      <c r="C1306" t="s">
        <v>15</v>
      </c>
      <c r="D1306" t="s">
        <v>61</v>
      </c>
      <c r="E1306" t="s">
        <v>46</v>
      </c>
      <c r="F1306">
        <v>77036</v>
      </c>
      <c r="G1306" t="s">
        <v>47</v>
      </c>
      <c r="H1306" t="s">
        <v>35</v>
      </c>
      <c r="I1306" t="s">
        <v>36</v>
      </c>
      <c r="J1306">
        <v>419944</v>
      </c>
      <c r="K1306">
        <v>7</v>
      </c>
      <c r="L1306">
        <v>2</v>
      </c>
      <c r="M1306">
        <v>52493</v>
      </c>
      <c r="O1306" s="2" t="str">
        <f>TRIM(SampleSuperstore3[[#This Row],[City]])</f>
        <v>Houston</v>
      </c>
      <c r="P1306" s="2" t="str">
        <f>TRIM(SampleSuperstore3[[#This Row],[State]])</f>
        <v>Texas</v>
      </c>
      <c r="Q1306" s="2" t="str">
        <f t="shared" si="20"/>
        <v>Houston Texas</v>
      </c>
      <c r="R1306" s="6" t="s">
        <v>103</v>
      </c>
      <c r="S1306" s="2" t="s">
        <v>167</v>
      </c>
      <c r="T1306" s="2"/>
    </row>
    <row r="1307" spans="1:20" x14ac:dyDescent="0.3">
      <c r="A1307" t="s">
        <v>62</v>
      </c>
      <c r="B1307" t="s">
        <v>14</v>
      </c>
      <c r="C1307" t="s">
        <v>15</v>
      </c>
      <c r="D1307" t="s">
        <v>113</v>
      </c>
      <c r="E1307" t="s">
        <v>24</v>
      </c>
      <c r="F1307">
        <v>91104</v>
      </c>
      <c r="G1307" t="s">
        <v>25</v>
      </c>
      <c r="H1307" t="s">
        <v>26</v>
      </c>
      <c r="I1307" t="s">
        <v>41</v>
      </c>
      <c r="J1307">
        <v>4676</v>
      </c>
      <c r="K1307">
        <v>7</v>
      </c>
      <c r="L1307">
        <v>0</v>
      </c>
      <c r="M1307">
        <v>224448</v>
      </c>
      <c r="O1307" s="2" t="str">
        <f>TRIM(SampleSuperstore3[[#This Row],[City]])</f>
        <v>Pasadena</v>
      </c>
      <c r="P1307" s="2" t="str">
        <f>TRIM(SampleSuperstore3[[#This Row],[State]])</f>
        <v>California</v>
      </c>
      <c r="Q1307" s="2" t="str">
        <f t="shared" si="20"/>
        <v>Pasadena California</v>
      </c>
      <c r="R1307" s="6" t="s">
        <v>103</v>
      </c>
      <c r="S1307" s="2" t="s">
        <v>167</v>
      </c>
      <c r="T1307" s="2"/>
    </row>
    <row r="1308" spans="1:20" x14ac:dyDescent="0.3">
      <c r="A1308" t="s">
        <v>62</v>
      </c>
      <c r="B1308" t="s">
        <v>14</v>
      </c>
      <c r="C1308" t="s">
        <v>15</v>
      </c>
      <c r="D1308" t="s">
        <v>113</v>
      </c>
      <c r="E1308" t="s">
        <v>24</v>
      </c>
      <c r="F1308">
        <v>91104</v>
      </c>
      <c r="G1308" t="s">
        <v>25</v>
      </c>
      <c r="H1308" t="s">
        <v>26</v>
      </c>
      <c r="I1308" t="s">
        <v>37</v>
      </c>
      <c r="J1308">
        <v>17712</v>
      </c>
      <c r="K1308">
        <v>3</v>
      </c>
      <c r="L1308">
        <v>2</v>
      </c>
      <c r="M1308">
        <v>64206</v>
      </c>
      <c r="O1308" s="2" t="str">
        <f>TRIM(SampleSuperstore3[[#This Row],[City]])</f>
        <v>Pasadena</v>
      </c>
      <c r="P1308" s="2" t="str">
        <f>TRIM(SampleSuperstore3[[#This Row],[State]])</f>
        <v>California</v>
      </c>
      <c r="Q1308" s="2" t="str">
        <f t="shared" si="20"/>
        <v>Pasadena California</v>
      </c>
      <c r="R1308" s="6" t="s">
        <v>61</v>
      </c>
      <c r="S1308" s="2" t="s">
        <v>46</v>
      </c>
      <c r="T1308" s="2"/>
    </row>
    <row r="1309" spans="1:20" x14ac:dyDescent="0.3">
      <c r="A1309" t="s">
        <v>62</v>
      </c>
      <c r="B1309" t="s">
        <v>14</v>
      </c>
      <c r="C1309" t="s">
        <v>15</v>
      </c>
      <c r="D1309" t="s">
        <v>113</v>
      </c>
      <c r="E1309" t="s">
        <v>24</v>
      </c>
      <c r="F1309">
        <v>91104</v>
      </c>
      <c r="G1309" t="s">
        <v>25</v>
      </c>
      <c r="H1309" t="s">
        <v>26</v>
      </c>
      <c r="I1309" t="s">
        <v>38</v>
      </c>
      <c r="J1309">
        <v>2178</v>
      </c>
      <c r="K1309">
        <v>2</v>
      </c>
      <c r="L1309">
        <v>0</v>
      </c>
      <c r="M1309">
        <v>56628</v>
      </c>
      <c r="O1309" s="2" t="str">
        <f>TRIM(SampleSuperstore3[[#This Row],[City]])</f>
        <v>Pasadena</v>
      </c>
      <c r="P1309" s="2" t="str">
        <f>TRIM(SampleSuperstore3[[#This Row],[State]])</f>
        <v>California</v>
      </c>
      <c r="Q1309" s="2" t="str">
        <f t="shared" si="20"/>
        <v>Pasadena California</v>
      </c>
      <c r="R1309" s="6" t="s">
        <v>113</v>
      </c>
      <c r="S1309" s="2" t="s">
        <v>24</v>
      </c>
      <c r="T1309" s="2"/>
    </row>
    <row r="1310" spans="1:20" x14ac:dyDescent="0.3">
      <c r="A1310" t="s">
        <v>62</v>
      </c>
      <c r="B1310" t="s">
        <v>14</v>
      </c>
      <c r="C1310" t="s">
        <v>15</v>
      </c>
      <c r="D1310" t="s">
        <v>113</v>
      </c>
      <c r="E1310" t="s">
        <v>24</v>
      </c>
      <c r="F1310">
        <v>91104</v>
      </c>
      <c r="G1310" t="s">
        <v>25</v>
      </c>
      <c r="H1310" t="s">
        <v>26</v>
      </c>
      <c r="I1310" t="s">
        <v>32</v>
      </c>
      <c r="J1310">
        <v>16194</v>
      </c>
      <c r="K1310">
        <v>3</v>
      </c>
      <c r="L1310">
        <v>0</v>
      </c>
      <c r="M1310">
        <v>97164</v>
      </c>
      <c r="O1310" s="2" t="str">
        <f>TRIM(SampleSuperstore3[[#This Row],[City]])</f>
        <v>Pasadena</v>
      </c>
      <c r="P1310" s="2" t="str">
        <f>TRIM(SampleSuperstore3[[#This Row],[State]])</f>
        <v>California</v>
      </c>
      <c r="Q1310" s="2" t="str">
        <f t="shared" si="20"/>
        <v>Pasadena California</v>
      </c>
      <c r="R1310" s="6" t="s">
        <v>113</v>
      </c>
      <c r="S1310" s="2" t="s">
        <v>24</v>
      </c>
      <c r="T1310" s="2"/>
    </row>
    <row r="1311" spans="1:20" x14ac:dyDescent="0.3">
      <c r="A1311" t="s">
        <v>62</v>
      </c>
      <c r="B1311" t="s">
        <v>14</v>
      </c>
      <c r="C1311" t="s">
        <v>15</v>
      </c>
      <c r="D1311" t="s">
        <v>113</v>
      </c>
      <c r="E1311" t="s">
        <v>24</v>
      </c>
      <c r="F1311">
        <v>91104</v>
      </c>
      <c r="G1311" t="s">
        <v>25</v>
      </c>
      <c r="H1311" t="s">
        <v>19</v>
      </c>
      <c r="I1311" t="s">
        <v>21</v>
      </c>
      <c r="J1311">
        <v>161568</v>
      </c>
      <c r="K1311">
        <v>2</v>
      </c>
      <c r="L1311">
        <v>2</v>
      </c>
      <c r="M1311">
        <v>-80784</v>
      </c>
      <c r="O1311" s="2" t="str">
        <f>TRIM(SampleSuperstore3[[#This Row],[City]])</f>
        <v>Pasadena</v>
      </c>
      <c r="P1311" s="2" t="str">
        <f>TRIM(SampleSuperstore3[[#This Row],[State]])</f>
        <v>California</v>
      </c>
      <c r="Q1311" s="2" t="str">
        <f t="shared" si="20"/>
        <v>Pasadena California</v>
      </c>
      <c r="R1311" s="6" t="s">
        <v>113</v>
      </c>
      <c r="S1311" s="2" t="s">
        <v>24</v>
      </c>
      <c r="T1311" s="2"/>
    </row>
    <row r="1312" spans="1:20" x14ac:dyDescent="0.3">
      <c r="A1312" t="s">
        <v>28</v>
      </c>
      <c r="B1312" t="s">
        <v>14</v>
      </c>
      <c r="C1312" t="s">
        <v>15</v>
      </c>
      <c r="D1312" t="s">
        <v>184</v>
      </c>
      <c r="E1312" t="s">
        <v>166</v>
      </c>
      <c r="F1312">
        <v>1841</v>
      </c>
      <c r="G1312" t="s">
        <v>57</v>
      </c>
      <c r="H1312" t="s">
        <v>26</v>
      </c>
      <c r="I1312" t="s">
        <v>27</v>
      </c>
      <c r="J1312">
        <v>369</v>
      </c>
      <c r="K1312">
        <v>1</v>
      </c>
      <c r="L1312">
        <v>0</v>
      </c>
      <c r="M1312">
        <v>17343</v>
      </c>
      <c r="O1312" s="2" t="str">
        <f>TRIM(SampleSuperstore3[[#This Row],[City]])</f>
        <v>Lawrence</v>
      </c>
      <c r="P1312" s="2" t="str">
        <f>TRIM(SampleSuperstore3[[#This Row],[State]])</f>
        <v>Massachusetts</v>
      </c>
      <c r="Q1312" s="2" t="str">
        <f t="shared" si="20"/>
        <v>Lawrence Massachusetts</v>
      </c>
      <c r="R1312" s="6" t="s">
        <v>113</v>
      </c>
      <c r="S1312" s="2" t="s">
        <v>24</v>
      </c>
      <c r="T1312" s="2"/>
    </row>
    <row r="1313" spans="1:20" x14ac:dyDescent="0.3">
      <c r="A1313" t="s">
        <v>28</v>
      </c>
      <c r="B1313" t="s">
        <v>14</v>
      </c>
      <c r="C1313" t="s">
        <v>15</v>
      </c>
      <c r="D1313" t="s">
        <v>184</v>
      </c>
      <c r="E1313" t="s">
        <v>166</v>
      </c>
      <c r="F1313">
        <v>1841</v>
      </c>
      <c r="G1313" t="s">
        <v>57</v>
      </c>
      <c r="H1313" t="s">
        <v>26</v>
      </c>
      <c r="I1313" t="s">
        <v>27</v>
      </c>
      <c r="J1313">
        <v>12212</v>
      </c>
      <c r="K1313">
        <v>4</v>
      </c>
      <c r="L1313">
        <v>0</v>
      </c>
      <c r="M1313">
        <v>561752</v>
      </c>
      <c r="O1313" s="2" t="str">
        <f>TRIM(SampleSuperstore3[[#This Row],[City]])</f>
        <v>Lawrence</v>
      </c>
      <c r="P1313" s="2" t="str">
        <f>TRIM(SampleSuperstore3[[#This Row],[State]])</f>
        <v>Massachusetts</v>
      </c>
      <c r="Q1313" s="2" t="str">
        <f t="shared" si="20"/>
        <v>Lawrence Massachusetts</v>
      </c>
      <c r="R1313" s="6" t="s">
        <v>113</v>
      </c>
      <c r="S1313" s="2" t="s">
        <v>24</v>
      </c>
      <c r="T1313" s="2"/>
    </row>
    <row r="1314" spans="1:20" x14ac:dyDescent="0.3">
      <c r="A1314" t="s">
        <v>28</v>
      </c>
      <c r="B1314" t="s">
        <v>14</v>
      </c>
      <c r="C1314" t="s">
        <v>15</v>
      </c>
      <c r="D1314" t="s">
        <v>103</v>
      </c>
      <c r="E1314" t="s">
        <v>104</v>
      </c>
      <c r="F1314">
        <v>43229</v>
      </c>
      <c r="G1314" t="s">
        <v>57</v>
      </c>
      <c r="H1314" t="s">
        <v>19</v>
      </c>
      <c r="I1314" t="s">
        <v>21</v>
      </c>
      <c r="J1314">
        <v>155372</v>
      </c>
      <c r="K1314">
        <v>2</v>
      </c>
      <c r="L1314">
        <v>3</v>
      </c>
      <c r="M1314">
        <v>-133176</v>
      </c>
      <c r="O1314" s="2" t="str">
        <f>TRIM(SampleSuperstore3[[#This Row],[City]])</f>
        <v>Columbus</v>
      </c>
      <c r="P1314" s="2" t="str">
        <f>TRIM(SampleSuperstore3[[#This Row],[State]])</f>
        <v>Ohio</v>
      </c>
      <c r="Q1314" s="2" t="str">
        <f t="shared" si="20"/>
        <v>Columbus Ohio</v>
      </c>
      <c r="R1314" s="6" t="s">
        <v>184</v>
      </c>
      <c r="S1314" s="2" t="s">
        <v>166</v>
      </c>
      <c r="T1314" s="2"/>
    </row>
    <row r="1315" spans="1:20" x14ac:dyDescent="0.3">
      <c r="A1315" t="s">
        <v>28</v>
      </c>
      <c r="B1315" t="s">
        <v>22</v>
      </c>
      <c r="C1315" t="s">
        <v>15</v>
      </c>
      <c r="D1315" t="s">
        <v>23</v>
      </c>
      <c r="E1315" t="s">
        <v>24</v>
      </c>
      <c r="F1315">
        <v>90032</v>
      </c>
      <c r="G1315" t="s">
        <v>25</v>
      </c>
      <c r="H1315" t="s">
        <v>26</v>
      </c>
      <c r="I1315" t="s">
        <v>41</v>
      </c>
      <c r="J1315">
        <v>3888</v>
      </c>
      <c r="K1315">
        <v>6</v>
      </c>
      <c r="L1315">
        <v>0</v>
      </c>
      <c r="M1315">
        <v>186624</v>
      </c>
      <c r="O1315" s="2" t="str">
        <f>TRIM(SampleSuperstore3[[#This Row],[City]])</f>
        <v>Los Angeles</v>
      </c>
      <c r="P1315" s="2" t="str">
        <f>TRIM(SampleSuperstore3[[#This Row],[State]])</f>
        <v>California</v>
      </c>
      <c r="Q1315" s="2" t="str">
        <f t="shared" si="20"/>
        <v>Los Angeles California</v>
      </c>
      <c r="R1315" s="6" t="s">
        <v>184</v>
      </c>
      <c r="S1315" s="2" t="s">
        <v>166</v>
      </c>
      <c r="T1315" s="2"/>
    </row>
    <row r="1316" spans="1:20" x14ac:dyDescent="0.3">
      <c r="A1316" t="s">
        <v>28</v>
      </c>
      <c r="B1316" t="s">
        <v>22</v>
      </c>
      <c r="C1316" t="s">
        <v>15</v>
      </c>
      <c r="D1316" t="s">
        <v>23</v>
      </c>
      <c r="E1316" t="s">
        <v>24</v>
      </c>
      <c r="F1316">
        <v>90032</v>
      </c>
      <c r="G1316" t="s">
        <v>25</v>
      </c>
      <c r="H1316" t="s">
        <v>19</v>
      </c>
      <c r="I1316" t="s">
        <v>33</v>
      </c>
      <c r="J1316">
        <v>18384</v>
      </c>
      <c r="K1316">
        <v>8</v>
      </c>
      <c r="L1316">
        <v>0</v>
      </c>
      <c r="M1316">
        <v>625056</v>
      </c>
      <c r="O1316" s="2" t="str">
        <f>TRIM(SampleSuperstore3[[#This Row],[City]])</f>
        <v>Los Angeles</v>
      </c>
      <c r="P1316" s="2" t="str">
        <f>TRIM(SampleSuperstore3[[#This Row],[State]])</f>
        <v>California</v>
      </c>
      <c r="Q1316" s="2" t="str">
        <f t="shared" si="20"/>
        <v>Los Angeles California</v>
      </c>
      <c r="R1316" s="6" t="s">
        <v>103</v>
      </c>
      <c r="S1316" s="2" t="s">
        <v>104</v>
      </c>
      <c r="T1316" s="2"/>
    </row>
    <row r="1317" spans="1:20" x14ac:dyDescent="0.3">
      <c r="A1317" t="s">
        <v>28</v>
      </c>
      <c r="B1317" t="s">
        <v>22</v>
      </c>
      <c r="C1317" t="s">
        <v>15</v>
      </c>
      <c r="D1317" t="s">
        <v>23</v>
      </c>
      <c r="E1317" t="s">
        <v>24</v>
      </c>
      <c r="F1317">
        <v>90032</v>
      </c>
      <c r="G1317" t="s">
        <v>25</v>
      </c>
      <c r="H1317" t="s">
        <v>26</v>
      </c>
      <c r="I1317" t="s">
        <v>110</v>
      </c>
      <c r="J1317">
        <v>5793</v>
      </c>
      <c r="K1317">
        <v>5</v>
      </c>
      <c r="L1317">
        <v>0</v>
      </c>
      <c r="M1317">
        <v>28965</v>
      </c>
      <c r="O1317" s="2" t="str">
        <f>TRIM(SampleSuperstore3[[#This Row],[City]])</f>
        <v>Los Angeles</v>
      </c>
      <c r="P1317" s="2" t="str">
        <f>TRIM(SampleSuperstore3[[#This Row],[State]])</f>
        <v>California</v>
      </c>
      <c r="Q1317" s="2" t="str">
        <f t="shared" si="20"/>
        <v>Los Angeles California</v>
      </c>
      <c r="R1317" s="6" t="s">
        <v>626</v>
      </c>
      <c r="S1317" s="2" t="s">
        <v>627</v>
      </c>
      <c r="T1317" s="2" t="s">
        <v>24</v>
      </c>
    </row>
    <row r="1318" spans="1:20" x14ac:dyDescent="0.3">
      <c r="A1318" t="s">
        <v>28</v>
      </c>
      <c r="B1318" t="s">
        <v>14</v>
      </c>
      <c r="C1318" t="s">
        <v>15</v>
      </c>
      <c r="D1318" t="s">
        <v>55</v>
      </c>
      <c r="E1318" t="s">
        <v>56</v>
      </c>
      <c r="F1318">
        <v>19120</v>
      </c>
      <c r="G1318" t="s">
        <v>57</v>
      </c>
      <c r="H1318" t="s">
        <v>35</v>
      </c>
      <c r="I1318" t="s">
        <v>59</v>
      </c>
      <c r="J1318">
        <v>142</v>
      </c>
      <c r="K1318">
        <v>1</v>
      </c>
      <c r="L1318">
        <v>2</v>
      </c>
      <c r="M1318">
        <v>33725</v>
      </c>
      <c r="O1318" s="2" t="str">
        <f>TRIM(SampleSuperstore3[[#This Row],[City]])</f>
        <v>Philadelphia</v>
      </c>
      <c r="P1318" s="2" t="str">
        <f>TRIM(SampleSuperstore3[[#This Row],[State]])</f>
        <v>Pennsylvania</v>
      </c>
      <c r="Q1318" s="2" t="str">
        <f t="shared" si="20"/>
        <v>Philadelphia Pennsylvania</v>
      </c>
      <c r="R1318" s="6" t="s">
        <v>626</v>
      </c>
      <c r="S1318" s="2" t="s">
        <v>627</v>
      </c>
      <c r="T1318" s="2" t="s">
        <v>24</v>
      </c>
    </row>
    <row r="1319" spans="1:20" x14ac:dyDescent="0.3">
      <c r="A1319" t="s">
        <v>28</v>
      </c>
      <c r="B1319" t="s">
        <v>22</v>
      </c>
      <c r="C1319" t="s">
        <v>15</v>
      </c>
      <c r="D1319" t="s">
        <v>292</v>
      </c>
      <c r="E1319" t="s">
        <v>30</v>
      </c>
      <c r="F1319">
        <v>32725</v>
      </c>
      <c r="G1319" t="s">
        <v>18</v>
      </c>
      <c r="H1319" t="s">
        <v>35</v>
      </c>
      <c r="I1319" t="s">
        <v>36</v>
      </c>
      <c r="J1319">
        <v>57592</v>
      </c>
      <c r="K1319">
        <v>2</v>
      </c>
      <c r="L1319">
        <v>2</v>
      </c>
      <c r="M1319">
        <v>7199</v>
      </c>
      <c r="O1319" s="2" t="str">
        <f>TRIM(SampleSuperstore3[[#This Row],[City]])</f>
        <v>Deltona</v>
      </c>
      <c r="P1319" s="2" t="str">
        <f>TRIM(SampleSuperstore3[[#This Row],[State]])</f>
        <v>Florida</v>
      </c>
      <c r="Q1319" s="2" t="str">
        <f t="shared" si="20"/>
        <v>Deltona Florida</v>
      </c>
      <c r="R1319" s="6" t="s">
        <v>626</v>
      </c>
      <c r="S1319" s="2" t="s">
        <v>627</v>
      </c>
      <c r="T1319" s="2" t="s">
        <v>24</v>
      </c>
    </row>
    <row r="1320" spans="1:20" x14ac:dyDescent="0.3">
      <c r="A1320" t="s">
        <v>28</v>
      </c>
      <c r="B1320" t="s">
        <v>22</v>
      </c>
      <c r="C1320" t="s">
        <v>15</v>
      </c>
      <c r="D1320" t="s">
        <v>292</v>
      </c>
      <c r="E1320" t="s">
        <v>30</v>
      </c>
      <c r="F1320">
        <v>32725</v>
      </c>
      <c r="G1320" t="s">
        <v>18</v>
      </c>
      <c r="H1320" t="s">
        <v>26</v>
      </c>
      <c r="I1320" t="s">
        <v>37</v>
      </c>
      <c r="J1320">
        <v>5184</v>
      </c>
      <c r="K1320">
        <v>6</v>
      </c>
      <c r="L1320">
        <v>7</v>
      </c>
      <c r="M1320">
        <v>-36288</v>
      </c>
      <c r="O1320" s="2" t="str">
        <f>TRIM(SampleSuperstore3[[#This Row],[City]])</f>
        <v>Deltona</v>
      </c>
      <c r="P1320" s="2" t="str">
        <f>TRIM(SampleSuperstore3[[#This Row],[State]])</f>
        <v>Florida</v>
      </c>
      <c r="Q1320" s="2" t="str">
        <f t="shared" si="20"/>
        <v>Deltona Florida</v>
      </c>
      <c r="R1320" s="6" t="s">
        <v>55</v>
      </c>
      <c r="S1320" s="2" t="s">
        <v>56</v>
      </c>
      <c r="T1320" s="2"/>
    </row>
    <row r="1321" spans="1:20" x14ac:dyDescent="0.3">
      <c r="A1321" t="s">
        <v>28</v>
      </c>
      <c r="B1321" t="s">
        <v>14</v>
      </c>
      <c r="C1321" t="s">
        <v>15</v>
      </c>
      <c r="D1321" t="s">
        <v>148</v>
      </c>
      <c r="E1321" t="s">
        <v>104</v>
      </c>
      <c r="F1321">
        <v>45231</v>
      </c>
      <c r="G1321" t="s">
        <v>57</v>
      </c>
      <c r="H1321" t="s">
        <v>26</v>
      </c>
      <c r="I1321" t="s">
        <v>37</v>
      </c>
      <c r="J1321">
        <v>5229</v>
      </c>
      <c r="K1321">
        <v>3</v>
      </c>
      <c r="L1321">
        <v>7</v>
      </c>
      <c r="M1321">
        <v>-41832</v>
      </c>
      <c r="O1321" s="2" t="str">
        <f>TRIM(SampleSuperstore3[[#This Row],[City]])</f>
        <v>Cincinnati</v>
      </c>
      <c r="P1321" s="2" t="str">
        <f>TRIM(SampleSuperstore3[[#This Row],[State]])</f>
        <v>Ohio</v>
      </c>
      <c r="Q1321" s="2" t="str">
        <f t="shared" si="20"/>
        <v>Cincinnati Ohio</v>
      </c>
      <c r="R1321" s="6" t="s">
        <v>292</v>
      </c>
      <c r="S1321" s="2" t="s">
        <v>30</v>
      </c>
      <c r="T1321" s="2"/>
    </row>
    <row r="1322" spans="1:20" x14ac:dyDescent="0.3">
      <c r="A1322" t="s">
        <v>28</v>
      </c>
      <c r="B1322" t="s">
        <v>14</v>
      </c>
      <c r="C1322" t="s">
        <v>15</v>
      </c>
      <c r="D1322" t="s">
        <v>148</v>
      </c>
      <c r="E1322" t="s">
        <v>104</v>
      </c>
      <c r="F1322">
        <v>45231</v>
      </c>
      <c r="G1322" t="s">
        <v>57</v>
      </c>
      <c r="H1322" t="s">
        <v>26</v>
      </c>
      <c r="I1322" t="s">
        <v>32</v>
      </c>
      <c r="J1322">
        <v>285552</v>
      </c>
      <c r="K1322">
        <v>2</v>
      </c>
      <c r="L1322">
        <v>2</v>
      </c>
      <c r="M1322">
        <v>35694</v>
      </c>
      <c r="O1322" s="2" t="str">
        <f>TRIM(SampleSuperstore3[[#This Row],[City]])</f>
        <v>Cincinnati</v>
      </c>
      <c r="P1322" s="2" t="str">
        <f>TRIM(SampleSuperstore3[[#This Row],[State]])</f>
        <v>Ohio</v>
      </c>
      <c r="Q1322" s="2" t="str">
        <f t="shared" si="20"/>
        <v>Cincinnati Ohio</v>
      </c>
      <c r="R1322" s="6" t="s">
        <v>292</v>
      </c>
      <c r="S1322" s="2" t="s">
        <v>30</v>
      </c>
      <c r="T1322" s="2"/>
    </row>
    <row r="1323" spans="1:20" x14ac:dyDescent="0.3">
      <c r="A1323" t="s">
        <v>28</v>
      </c>
      <c r="B1323" t="s">
        <v>14</v>
      </c>
      <c r="C1323" t="s">
        <v>15</v>
      </c>
      <c r="D1323" t="s">
        <v>293</v>
      </c>
      <c r="E1323" t="s">
        <v>17</v>
      </c>
      <c r="F1323">
        <v>42071</v>
      </c>
      <c r="G1323" t="s">
        <v>18</v>
      </c>
      <c r="H1323" t="s">
        <v>26</v>
      </c>
      <c r="I1323" t="s">
        <v>38</v>
      </c>
      <c r="J1323">
        <v>728</v>
      </c>
      <c r="K1323">
        <v>5</v>
      </c>
      <c r="L1323">
        <v>0</v>
      </c>
      <c r="M1323">
        <v>19656</v>
      </c>
      <c r="O1323" s="2" t="str">
        <f>TRIM(SampleSuperstore3[[#This Row],[City]])</f>
        <v>Murray</v>
      </c>
      <c r="P1323" s="2" t="str">
        <f>TRIM(SampleSuperstore3[[#This Row],[State]])</f>
        <v>Kentucky</v>
      </c>
      <c r="Q1323" s="2" t="str">
        <f t="shared" si="20"/>
        <v>Murray Kentucky</v>
      </c>
      <c r="R1323" s="6" t="s">
        <v>148</v>
      </c>
      <c r="S1323" s="2" t="s">
        <v>104</v>
      </c>
      <c r="T1323" s="2"/>
    </row>
    <row r="1324" spans="1:20" x14ac:dyDescent="0.3">
      <c r="A1324" t="s">
        <v>62</v>
      </c>
      <c r="B1324" t="s">
        <v>14</v>
      </c>
      <c r="C1324" t="s">
        <v>15</v>
      </c>
      <c r="D1324" t="s">
        <v>106</v>
      </c>
      <c r="E1324" t="s">
        <v>40</v>
      </c>
      <c r="F1324">
        <v>28403</v>
      </c>
      <c r="G1324" t="s">
        <v>18</v>
      </c>
      <c r="H1324" t="s">
        <v>26</v>
      </c>
      <c r="I1324" t="s">
        <v>41</v>
      </c>
      <c r="J1324">
        <v>10816</v>
      </c>
      <c r="K1324">
        <v>4</v>
      </c>
      <c r="L1324">
        <v>2</v>
      </c>
      <c r="M1324">
        <v>35152</v>
      </c>
      <c r="O1324" s="2" t="str">
        <f>TRIM(SampleSuperstore3[[#This Row],[City]])</f>
        <v>Wilmington</v>
      </c>
      <c r="P1324" s="2" t="str">
        <f>TRIM(SampleSuperstore3[[#This Row],[State]])</f>
        <v>North Carolina</v>
      </c>
      <c r="Q1324" s="2" t="str">
        <f t="shared" si="20"/>
        <v>Wilmington North Carolina</v>
      </c>
      <c r="R1324" s="6" t="s">
        <v>148</v>
      </c>
      <c r="S1324" s="2" t="s">
        <v>104</v>
      </c>
      <c r="T1324" s="2"/>
    </row>
    <row r="1325" spans="1:20" x14ac:dyDescent="0.3">
      <c r="A1325" t="s">
        <v>28</v>
      </c>
      <c r="B1325" t="s">
        <v>22</v>
      </c>
      <c r="C1325" t="s">
        <v>15</v>
      </c>
      <c r="D1325" t="s">
        <v>184</v>
      </c>
      <c r="E1325" t="s">
        <v>166</v>
      </c>
      <c r="F1325">
        <v>1841</v>
      </c>
      <c r="G1325" t="s">
        <v>57</v>
      </c>
      <c r="H1325" t="s">
        <v>26</v>
      </c>
      <c r="I1325" t="s">
        <v>32</v>
      </c>
      <c r="J1325">
        <v>4626</v>
      </c>
      <c r="K1325">
        <v>3</v>
      </c>
      <c r="L1325">
        <v>0</v>
      </c>
      <c r="M1325">
        <v>124902</v>
      </c>
      <c r="O1325" s="2" t="str">
        <f>TRIM(SampleSuperstore3[[#This Row],[City]])</f>
        <v>Lawrence</v>
      </c>
      <c r="P1325" s="2" t="str">
        <f>TRIM(SampleSuperstore3[[#This Row],[State]])</f>
        <v>Massachusetts</v>
      </c>
      <c r="Q1325" s="2" t="str">
        <f t="shared" si="20"/>
        <v>Lawrence Massachusetts</v>
      </c>
      <c r="R1325" s="6" t="s">
        <v>293</v>
      </c>
      <c r="S1325" s="2" t="s">
        <v>17</v>
      </c>
      <c r="T1325" s="2"/>
    </row>
    <row r="1326" spans="1:20" x14ac:dyDescent="0.3">
      <c r="A1326" t="s">
        <v>62</v>
      </c>
      <c r="B1326" t="s">
        <v>14</v>
      </c>
      <c r="C1326" t="s">
        <v>15</v>
      </c>
      <c r="D1326" t="s">
        <v>79</v>
      </c>
      <c r="E1326" t="s">
        <v>65</v>
      </c>
      <c r="F1326">
        <v>60653</v>
      </c>
      <c r="G1326" t="s">
        <v>47</v>
      </c>
      <c r="H1326" t="s">
        <v>26</v>
      </c>
      <c r="I1326" t="s">
        <v>37</v>
      </c>
      <c r="J1326">
        <v>1746</v>
      </c>
      <c r="K1326">
        <v>6</v>
      </c>
      <c r="L1326">
        <v>8</v>
      </c>
      <c r="M1326">
        <v>-30555</v>
      </c>
      <c r="O1326" s="2" t="str">
        <f>TRIM(SampleSuperstore3[[#This Row],[City]])</f>
        <v>Chicago</v>
      </c>
      <c r="P1326" s="2" t="str">
        <f>TRIM(SampleSuperstore3[[#This Row],[State]])</f>
        <v>Illinois</v>
      </c>
      <c r="Q1326" s="2" t="str">
        <f t="shared" si="20"/>
        <v>Chicago Illinois</v>
      </c>
      <c r="R1326" s="6" t="s">
        <v>106</v>
      </c>
      <c r="S1326" s="2" t="s">
        <v>704</v>
      </c>
      <c r="T1326" s="2" t="s">
        <v>806</v>
      </c>
    </row>
    <row r="1327" spans="1:20" x14ac:dyDescent="0.3">
      <c r="A1327" t="s">
        <v>28</v>
      </c>
      <c r="B1327" t="s">
        <v>44</v>
      </c>
      <c r="C1327" t="s">
        <v>15</v>
      </c>
      <c r="D1327" t="s">
        <v>55</v>
      </c>
      <c r="E1327" t="s">
        <v>56</v>
      </c>
      <c r="F1327">
        <v>19120</v>
      </c>
      <c r="G1327" t="s">
        <v>57</v>
      </c>
      <c r="H1327" t="s">
        <v>19</v>
      </c>
      <c r="I1327" t="s">
        <v>33</v>
      </c>
      <c r="J1327">
        <v>51072</v>
      </c>
      <c r="K1327">
        <v>6</v>
      </c>
      <c r="L1327">
        <v>2</v>
      </c>
      <c r="M1327">
        <v>51072</v>
      </c>
      <c r="O1327" s="2" t="str">
        <f>TRIM(SampleSuperstore3[[#This Row],[City]])</f>
        <v>Philadelphia</v>
      </c>
      <c r="P1327" s="2" t="str">
        <f>TRIM(SampleSuperstore3[[#This Row],[State]])</f>
        <v>Pennsylvania</v>
      </c>
      <c r="Q1327" s="2" t="str">
        <f t="shared" si="20"/>
        <v>Philadelphia Pennsylvania</v>
      </c>
      <c r="R1327" s="6" t="s">
        <v>184</v>
      </c>
      <c r="S1327" s="2" t="s">
        <v>166</v>
      </c>
      <c r="T1327" s="2"/>
    </row>
    <row r="1328" spans="1:20" x14ac:dyDescent="0.3">
      <c r="A1328" t="s">
        <v>62</v>
      </c>
      <c r="B1328" t="s">
        <v>22</v>
      </c>
      <c r="C1328" t="s">
        <v>15</v>
      </c>
      <c r="D1328" t="s">
        <v>250</v>
      </c>
      <c r="E1328" t="s">
        <v>127</v>
      </c>
      <c r="F1328">
        <v>6360</v>
      </c>
      <c r="G1328" t="s">
        <v>57</v>
      </c>
      <c r="H1328" t="s">
        <v>26</v>
      </c>
      <c r="I1328" t="s">
        <v>41</v>
      </c>
      <c r="J1328">
        <v>1134</v>
      </c>
      <c r="K1328">
        <v>1</v>
      </c>
      <c r="L1328">
        <v>0</v>
      </c>
      <c r="M1328">
        <v>55566</v>
      </c>
      <c r="O1328" s="2" t="str">
        <f>TRIM(SampleSuperstore3[[#This Row],[City]])</f>
        <v>Norwich</v>
      </c>
      <c r="P1328" s="2" t="str">
        <f>TRIM(SampleSuperstore3[[#This Row],[State]])</f>
        <v>Connecticut</v>
      </c>
      <c r="Q1328" s="2" t="str">
        <f t="shared" si="20"/>
        <v>Norwich Connecticut</v>
      </c>
      <c r="R1328" s="6" t="s">
        <v>79</v>
      </c>
      <c r="S1328" s="2" t="s">
        <v>65</v>
      </c>
      <c r="T1328" s="2"/>
    </row>
    <row r="1329" spans="1:22" x14ac:dyDescent="0.3">
      <c r="A1329" t="s">
        <v>13</v>
      </c>
      <c r="B1329" t="s">
        <v>44</v>
      </c>
      <c r="C1329" t="s">
        <v>15</v>
      </c>
      <c r="D1329" t="s">
        <v>52</v>
      </c>
      <c r="E1329" t="s">
        <v>24</v>
      </c>
      <c r="F1329">
        <v>94110</v>
      </c>
      <c r="G1329" t="s">
        <v>25</v>
      </c>
      <c r="H1329" t="s">
        <v>26</v>
      </c>
      <c r="I1329" t="s">
        <v>34</v>
      </c>
      <c r="J1329">
        <v>8792</v>
      </c>
      <c r="K1329">
        <v>4</v>
      </c>
      <c r="L1329">
        <v>0</v>
      </c>
      <c r="M1329">
        <v>26376</v>
      </c>
      <c r="O1329" s="2" t="str">
        <f>TRIM(SampleSuperstore3[[#This Row],[City]])</f>
        <v>San Francisco</v>
      </c>
      <c r="P1329" s="2" t="str">
        <f>TRIM(SampleSuperstore3[[#This Row],[State]])</f>
        <v>California</v>
      </c>
      <c r="Q1329" s="2" t="str">
        <f t="shared" si="20"/>
        <v>San Francisco California</v>
      </c>
      <c r="R1329" s="6" t="s">
        <v>55</v>
      </c>
      <c r="S1329" s="2" t="s">
        <v>56</v>
      </c>
      <c r="T1329" s="2"/>
    </row>
    <row r="1330" spans="1:22" x14ac:dyDescent="0.3">
      <c r="A1330" t="s">
        <v>28</v>
      </c>
      <c r="B1330" t="s">
        <v>14</v>
      </c>
      <c r="C1330" t="s">
        <v>15</v>
      </c>
      <c r="D1330" t="s">
        <v>52</v>
      </c>
      <c r="E1330" t="s">
        <v>24</v>
      </c>
      <c r="F1330">
        <v>94109</v>
      </c>
      <c r="G1330" t="s">
        <v>25</v>
      </c>
      <c r="H1330" t="s">
        <v>19</v>
      </c>
      <c r="I1330" t="s">
        <v>33</v>
      </c>
      <c r="J1330">
        <v>3705</v>
      </c>
      <c r="K1330">
        <v>3</v>
      </c>
      <c r="L1330">
        <v>0</v>
      </c>
      <c r="M1330">
        <v>16302</v>
      </c>
      <c r="O1330" s="2" t="str">
        <f>TRIM(SampleSuperstore3[[#This Row],[City]])</f>
        <v>San Francisco</v>
      </c>
      <c r="P1330" s="2" t="str">
        <f>TRIM(SampleSuperstore3[[#This Row],[State]])</f>
        <v>California</v>
      </c>
      <c r="Q1330" s="2" t="str">
        <f t="shared" si="20"/>
        <v>San Francisco California</v>
      </c>
      <c r="R1330" s="6" t="s">
        <v>250</v>
      </c>
      <c r="S1330" s="2" t="s">
        <v>127</v>
      </c>
      <c r="T1330" s="2"/>
    </row>
    <row r="1331" spans="1:22" x14ac:dyDescent="0.3">
      <c r="A1331" t="s">
        <v>28</v>
      </c>
      <c r="B1331" t="s">
        <v>44</v>
      </c>
      <c r="C1331" t="s">
        <v>15</v>
      </c>
      <c r="D1331" t="s">
        <v>243</v>
      </c>
      <c r="E1331" t="s">
        <v>104</v>
      </c>
      <c r="F1331">
        <v>44052</v>
      </c>
      <c r="G1331" t="s">
        <v>57</v>
      </c>
      <c r="H1331" t="s">
        <v>35</v>
      </c>
      <c r="I1331" t="s">
        <v>36</v>
      </c>
      <c r="J1331">
        <v>297</v>
      </c>
      <c r="K1331">
        <v>1</v>
      </c>
      <c r="L1331">
        <v>4</v>
      </c>
      <c r="M1331">
        <v>-6435</v>
      </c>
      <c r="O1331" s="2" t="str">
        <f>TRIM(SampleSuperstore3[[#This Row],[City]])</f>
        <v>Lorain</v>
      </c>
      <c r="P1331" s="2" t="str">
        <f>TRIM(SampleSuperstore3[[#This Row],[State]])</f>
        <v>Ohio</v>
      </c>
      <c r="Q1331" s="2" t="str">
        <f t="shared" si="20"/>
        <v>Lorain Ohio</v>
      </c>
      <c r="R1331" s="6" t="s">
        <v>632</v>
      </c>
      <c r="S1331" s="2" t="s">
        <v>633</v>
      </c>
      <c r="T1331" s="2" t="s">
        <v>24</v>
      </c>
    </row>
    <row r="1332" spans="1:22" x14ac:dyDescent="0.3">
      <c r="A1332" t="s">
        <v>28</v>
      </c>
      <c r="B1332" t="s">
        <v>44</v>
      </c>
      <c r="C1332" t="s">
        <v>15</v>
      </c>
      <c r="D1332" t="s">
        <v>243</v>
      </c>
      <c r="E1332" t="s">
        <v>104</v>
      </c>
      <c r="F1332">
        <v>44052</v>
      </c>
      <c r="G1332" t="s">
        <v>57</v>
      </c>
      <c r="H1332" t="s">
        <v>26</v>
      </c>
      <c r="I1332" t="s">
        <v>32</v>
      </c>
      <c r="J1332">
        <v>2744</v>
      </c>
      <c r="K1332">
        <v>2</v>
      </c>
      <c r="L1332">
        <v>2</v>
      </c>
      <c r="M1332">
        <v>2401</v>
      </c>
      <c r="O1332" s="2" t="str">
        <f>TRIM(SampleSuperstore3[[#This Row],[City]])</f>
        <v>Lorain</v>
      </c>
      <c r="P1332" s="2" t="str">
        <f>TRIM(SampleSuperstore3[[#This Row],[State]])</f>
        <v>Ohio</v>
      </c>
      <c r="Q1332" s="2" t="str">
        <f t="shared" si="20"/>
        <v>Lorain Ohio</v>
      </c>
      <c r="R1332" s="6" t="s">
        <v>632</v>
      </c>
      <c r="S1332" s="2" t="s">
        <v>633</v>
      </c>
      <c r="T1332" s="2" t="s">
        <v>24</v>
      </c>
    </row>
    <row r="1333" spans="1:22" x14ac:dyDescent="0.3">
      <c r="A1333" t="s">
        <v>28</v>
      </c>
      <c r="B1333" t="s">
        <v>14</v>
      </c>
      <c r="C1333" t="s">
        <v>15</v>
      </c>
      <c r="D1333" t="s">
        <v>135</v>
      </c>
      <c r="E1333" t="s">
        <v>46</v>
      </c>
      <c r="F1333">
        <v>75220</v>
      </c>
      <c r="G1333" t="s">
        <v>47</v>
      </c>
      <c r="H1333" t="s">
        <v>26</v>
      </c>
      <c r="I1333" t="s">
        <v>37</v>
      </c>
      <c r="J1333">
        <v>108</v>
      </c>
      <c r="K1333">
        <v>3</v>
      </c>
      <c r="L1333">
        <v>8</v>
      </c>
      <c r="M1333">
        <v>-1728</v>
      </c>
      <c r="O1333" s="2" t="str">
        <f>TRIM(SampleSuperstore3[[#This Row],[City]])</f>
        <v>Dallas</v>
      </c>
      <c r="P1333" s="2" t="str">
        <f>TRIM(SampleSuperstore3[[#This Row],[State]])</f>
        <v>Texas</v>
      </c>
      <c r="Q1333" s="2" t="str">
        <f t="shared" si="20"/>
        <v>Dallas Texas</v>
      </c>
      <c r="R1333" s="6" t="s">
        <v>243</v>
      </c>
      <c r="S1333" s="2" t="s">
        <v>104</v>
      </c>
      <c r="T1333" s="2"/>
    </row>
    <row r="1334" spans="1:22" x14ac:dyDescent="0.3">
      <c r="A1334" t="s">
        <v>28</v>
      </c>
      <c r="B1334" t="s">
        <v>14</v>
      </c>
      <c r="C1334" t="s">
        <v>15</v>
      </c>
      <c r="D1334" t="s">
        <v>135</v>
      </c>
      <c r="E1334" t="s">
        <v>46</v>
      </c>
      <c r="F1334">
        <v>75220</v>
      </c>
      <c r="G1334" t="s">
        <v>47</v>
      </c>
      <c r="H1334" t="s">
        <v>26</v>
      </c>
      <c r="I1334" t="s">
        <v>38</v>
      </c>
      <c r="J1334">
        <v>796</v>
      </c>
      <c r="K1334">
        <v>2</v>
      </c>
      <c r="L1334">
        <v>8</v>
      </c>
      <c r="M1334">
        <v>-1393</v>
      </c>
      <c r="O1334" s="2" t="str">
        <f>TRIM(SampleSuperstore3[[#This Row],[City]])</f>
        <v>Dallas</v>
      </c>
      <c r="P1334" s="2" t="str">
        <f>TRIM(SampleSuperstore3[[#This Row],[State]])</f>
        <v>Texas</v>
      </c>
      <c r="Q1334" s="2" t="str">
        <f t="shared" si="20"/>
        <v>Dallas Texas</v>
      </c>
      <c r="R1334" s="6" t="s">
        <v>243</v>
      </c>
      <c r="S1334" s="2" t="s">
        <v>104</v>
      </c>
      <c r="T1334" s="2"/>
    </row>
    <row r="1335" spans="1:22" x14ac:dyDescent="0.3">
      <c r="A1335" t="s">
        <v>28</v>
      </c>
      <c r="B1335" t="s">
        <v>44</v>
      </c>
      <c r="C1335" t="s">
        <v>15</v>
      </c>
      <c r="D1335" t="s">
        <v>23</v>
      </c>
      <c r="E1335" t="s">
        <v>24</v>
      </c>
      <c r="F1335">
        <v>90049</v>
      </c>
      <c r="G1335" t="s">
        <v>25</v>
      </c>
      <c r="H1335" t="s">
        <v>26</v>
      </c>
      <c r="I1335" t="s">
        <v>37</v>
      </c>
      <c r="J1335">
        <v>140736</v>
      </c>
      <c r="K1335">
        <v>8</v>
      </c>
      <c r="L1335">
        <v>2</v>
      </c>
      <c r="M1335">
        <v>52776</v>
      </c>
      <c r="O1335" s="2" t="str">
        <f>TRIM(SampleSuperstore3[[#This Row],[City]])</f>
        <v>Los Angeles</v>
      </c>
      <c r="P1335" s="2" t="str">
        <f>TRIM(SampleSuperstore3[[#This Row],[State]])</f>
        <v>California</v>
      </c>
      <c r="Q1335" s="2" t="str">
        <f t="shared" si="20"/>
        <v>Los Angeles California</v>
      </c>
      <c r="R1335" s="6" t="s">
        <v>135</v>
      </c>
      <c r="S1335" s="2" t="s">
        <v>46</v>
      </c>
      <c r="T1335" s="2"/>
    </row>
    <row r="1336" spans="1:22" x14ac:dyDescent="0.3">
      <c r="A1336" t="s">
        <v>28</v>
      </c>
      <c r="B1336" t="s">
        <v>14</v>
      </c>
      <c r="C1336" t="s">
        <v>15</v>
      </c>
      <c r="D1336" t="s">
        <v>294</v>
      </c>
      <c r="E1336" t="s">
        <v>127</v>
      </c>
      <c r="F1336">
        <v>6457</v>
      </c>
      <c r="G1336" t="s">
        <v>57</v>
      </c>
      <c r="H1336" t="s">
        <v>26</v>
      </c>
      <c r="I1336" t="s">
        <v>32</v>
      </c>
      <c r="J1336">
        <v>55256</v>
      </c>
      <c r="K1336">
        <v>4</v>
      </c>
      <c r="L1336">
        <v>0</v>
      </c>
      <c r="M1336">
        <v>0</v>
      </c>
      <c r="O1336" s="2" t="str">
        <f>TRIM(SampleSuperstore3[[#This Row],[City]])</f>
        <v>Middletown</v>
      </c>
      <c r="P1336" s="2" t="str">
        <f>TRIM(SampleSuperstore3[[#This Row],[State]])</f>
        <v>Connecticut</v>
      </c>
      <c r="Q1336" s="2" t="str">
        <f t="shared" si="20"/>
        <v>Middletown Connecticut</v>
      </c>
      <c r="R1336" s="6" t="s">
        <v>135</v>
      </c>
      <c r="S1336" s="2" t="s">
        <v>46</v>
      </c>
      <c r="T1336" s="2"/>
    </row>
    <row r="1337" spans="1:22" x14ac:dyDescent="0.3">
      <c r="A1337" t="s">
        <v>28</v>
      </c>
      <c r="B1337" t="s">
        <v>14</v>
      </c>
      <c r="C1337" t="s">
        <v>15</v>
      </c>
      <c r="D1337" t="s">
        <v>23</v>
      </c>
      <c r="E1337" t="s">
        <v>24</v>
      </c>
      <c r="F1337">
        <v>90008</v>
      </c>
      <c r="G1337" t="s">
        <v>25</v>
      </c>
      <c r="H1337" t="s">
        <v>19</v>
      </c>
      <c r="I1337" t="s">
        <v>33</v>
      </c>
      <c r="J1337">
        <v>2511</v>
      </c>
      <c r="K1337">
        <v>3</v>
      </c>
      <c r="L1337">
        <v>0</v>
      </c>
      <c r="M1337">
        <v>65286</v>
      </c>
      <c r="O1337" s="2" t="str">
        <f>TRIM(SampleSuperstore3[[#This Row],[City]])</f>
        <v>Los Angeles</v>
      </c>
      <c r="P1337" s="2" t="str">
        <f>TRIM(SampleSuperstore3[[#This Row],[State]])</f>
        <v>California</v>
      </c>
      <c r="Q1337" s="2" t="str">
        <f t="shared" si="20"/>
        <v>Los Angeles California</v>
      </c>
      <c r="R1337" s="6" t="s">
        <v>626</v>
      </c>
      <c r="S1337" s="2" t="s">
        <v>627</v>
      </c>
      <c r="T1337" s="2" t="s">
        <v>24</v>
      </c>
    </row>
    <row r="1338" spans="1:22" x14ac:dyDescent="0.3">
      <c r="A1338" t="s">
        <v>13</v>
      </c>
      <c r="B1338" t="s">
        <v>14</v>
      </c>
      <c r="C1338" t="s">
        <v>15</v>
      </c>
      <c r="D1338" t="s">
        <v>75</v>
      </c>
      <c r="E1338" t="s">
        <v>76</v>
      </c>
      <c r="F1338">
        <v>10011</v>
      </c>
      <c r="G1338" t="s">
        <v>57</v>
      </c>
      <c r="H1338" t="s">
        <v>19</v>
      </c>
      <c r="I1338" t="s">
        <v>33</v>
      </c>
      <c r="J1338">
        <v>2978</v>
      </c>
      <c r="K1338">
        <v>2</v>
      </c>
      <c r="L1338">
        <v>0</v>
      </c>
      <c r="M1338">
        <v>80406</v>
      </c>
      <c r="O1338" s="2" t="str">
        <f>TRIM(SampleSuperstore3[[#This Row],[City]])</f>
        <v>New York City</v>
      </c>
      <c r="P1338" s="2" t="str">
        <f>TRIM(SampleSuperstore3[[#This Row],[State]])</f>
        <v>New York</v>
      </c>
      <c r="Q1338" s="2" t="str">
        <f t="shared" si="20"/>
        <v>New York City New York</v>
      </c>
      <c r="R1338" s="6" t="s">
        <v>294</v>
      </c>
      <c r="S1338" s="2" t="s">
        <v>127</v>
      </c>
      <c r="T1338" s="2"/>
    </row>
    <row r="1339" spans="1:22" x14ac:dyDescent="0.3">
      <c r="A1339" t="s">
        <v>13</v>
      </c>
      <c r="B1339" t="s">
        <v>14</v>
      </c>
      <c r="C1339" t="s">
        <v>15</v>
      </c>
      <c r="D1339" t="s">
        <v>75</v>
      </c>
      <c r="E1339" t="s">
        <v>76</v>
      </c>
      <c r="F1339">
        <v>10011</v>
      </c>
      <c r="G1339" t="s">
        <v>57</v>
      </c>
      <c r="H1339" t="s">
        <v>35</v>
      </c>
      <c r="I1339" t="s">
        <v>36</v>
      </c>
      <c r="J1339">
        <v>67758</v>
      </c>
      <c r="K1339">
        <v>3</v>
      </c>
      <c r="L1339">
        <v>0</v>
      </c>
      <c r="M1339">
        <v>1761708</v>
      </c>
      <c r="O1339" s="2" t="str">
        <f>TRIM(SampleSuperstore3[[#This Row],[City]])</f>
        <v>New York City</v>
      </c>
      <c r="P1339" s="2" t="str">
        <f>TRIM(SampleSuperstore3[[#This Row],[State]])</f>
        <v>New York</v>
      </c>
      <c r="Q1339" s="2" t="str">
        <f t="shared" si="20"/>
        <v>New York City New York</v>
      </c>
      <c r="R1339" s="6" t="s">
        <v>626</v>
      </c>
      <c r="S1339" s="2" t="s">
        <v>627</v>
      </c>
      <c r="T1339" s="2" t="s">
        <v>24</v>
      </c>
    </row>
    <row r="1340" spans="1:22" x14ac:dyDescent="0.3">
      <c r="A1340" t="s">
        <v>13</v>
      </c>
      <c r="B1340" t="s">
        <v>14</v>
      </c>
      <c r="C1340" t="s">
        <v>15</v>
      </c>
      <c r="D1340" t="s">
        <v>75</v>
      </c>
      <c r="E1340" t="s">
        <v>76</v>
      </c>
      <c r="F1340">
        <v>10011</v>
      </c>
      <c r="G1340" t="s">
        <v>57</v>
      </c>
      <c r="H1340" t="s">
        <v>26</v>
      </c>
      <c r="I1340" t="s">
        <v>41</v>
      </c>
      <c r="J1340">
        <v>7504</v>
      </c>
      <c r="K1340">
        <v>8</v>
      </c>
      <c r="L1340">
        <v>0</v>
      </c>
      <c r="M1340">
        <v>360192</v>
      </c>
      <c r="O1340" s="2" t="str">
        <f>TRIM(SampleSuperstore3[[#This Row],[City]])</f>
        <v>New York City</v>
      </c>
      <c r="P1340" s="2" t="str">
        <f>TRIM(SampleSuperstore3[[#This Row],[State]])</f>
        <v>New York</v>
      </c>
      <c r="Q1340" s="2" t="str">
        <f t="shared" si="20"/>
        <v>New York City New York</v>
      </c>
      <c r="R1340" s="6" t="s">
        <v>634</v>
      </c>
      <c r="S1340" s="2" t="s">
        <v>369</v>
      </c>
      <c r="T1340" s="2" t="s">
        <v>3</v>
      </c>
      <c r="U1340" t="s">
        <v>634</v>
      </c>
      <c r="V1340" t="s">
        <v>369</v>
      </c>
    </row>
    <row r="1341" spans="1:22" x14ac:dyDescent="0.3">
      <c r="A1341" t="s">
        <v>62</v>
      </c>
      <c r="B1341" t="s">
        <v>22</v>
      </c>
      <c r="C1341" t="s">
        <v>15</v>
      </c>
      <c r="D1341" t="s">
        <v>189</v>
      </c>
      <c r="E1341" t="s">
        <v>40</v>
      </c>
      <c r="F1341">
        <v>28540</v>
      </c>
      <c r="G1341" t="s">
        <v>18</v>
      </c>
      <c r="H1341" t="s">
        <v>35</v>
      </c>
      <c r="I1341" t="s">
        <v>123</v>
      </c>
      <c r="J1341">
        <v>6957</v>
      </c>
      <c r="K1341">
        <v>2</v>
      </c>
      <c r="L1341">
        <v>5</v>
      </c>
      <c r="M1341">
        <v>-27828</v>
      </c>
      <c r="O1341" s="2" t="str">
        <f>TRIM(SampleSuperstore3[[#This Row],[City]])</f>
        <v>Jacksonville</v>
      </c>
      <c r="P1341" s="2" t="str">
        <f>TRIM(SampleSuperstore3[[#This Row],[State]])</f>
        <v>North Carolina</v>
      </c>
      <c r="Q1341" s="2" t="str">
        <f t="shared" si="20"/>
        <v>Jacksonville North Carolina</v>
      </c>
      <c r="R1341" s="6" t="s">
        <v>634</v>
      </c>
      <c r="S1341" s="2" t="s">
        <v>369</v>
      </c>
      <c r="T1341" s="2" t="s">
        <v>3</v>
      </c>
      <c r="U1341" t="s">
        <v>634</v>
      </c>
      <c r="V1341" t="s">
        <v>369</v>
      </c>
    </row>
    <row r="1342" spans="1:22" x14ac:dyDescent="0.3">
      <c r="A1342" t="s">
        <v>62</v>
      </c>
      <c r="B1342" t="s">
        <v>22</v>
      </c>
      <c r="C1342" t="s">
        <v>15</v>
      </c>
      <c r="D1342" t="s">
        <v>189</v>
      </c>
      <c r="E1342" t="s">
        <v>40</v>
      </c>
      <c r="F1342">
        <v>28540</v>
      </c>
      <c r="G1342" t="s">
        <v>18</v>
      </c>
      <c r="H1342" t="s">
        <v>26</v>
      </c>
      <c r="I1342" t="s">
        <v>37</v>
      </c>
      <c r="J1342">
        <v>1566</v>
      </c>
      <c r="K1342">
        <v>5</v>
      </c>
      <c r="L1342">
        <v>7</v>
      </c>
      <c r="M1342">
        <v>-12528</v>
      </c>
      <c r="O1342" s="2" t="str">
        <f>TRIM(SampleSuperstore3[[#This Row],[City]])</f>
        <v>Jacksonville</v>
      </c>
      <c r="P1342" s="2" t="str">
        <f>TRIM(SampleSuperstore3[[#This Row],[State]])</f>
        <v>North Carolina</v>
      </c>
      <c r="Q1342" s="2" t="str">
        <f t="shared" si="20"/>
        <v>Jacksonville North Carolina</v>
      </c>
      <c r="R1342" s="6" t="s">
        <v>634</v>
      </c>
      <c r="S1342" s="2" t="s">
        <v>369</v>
      </c>
      <c r="T1342" s="2" t="s">
        <v>3</v>
      </c>
      <c r="U1342" t="s">
        <v>634</v>
      </c>
      <c r="V1342" t="s">
        <v>369</v>
      </c>
    </row>
    <row r="1343" spans="1:22" x14ac:dyDescent="0.3">
      <c r="A1343" t="s">
        <v>62</v>
      </c>
      <c r="B1343" t="s">
        <v>22</v>
      </c>
      <c r="C1343" t="s">
        <v>15</v>
      </c>
      <c r="D1343" t="s">
        <v>189</v>
      </c>
      <c r="E1343" t="s">
        <v>40</v>
      </c>
      <c r="F1343">
        <v>28540</v>
      </c>
      <c r="G1343" t="s">
        <v>18</v>
      </c>
      <c r="H1343" t="s">
        <v>26</v>
      </c>
      <c r="I1343" t="s">
        <v>37</v>
      </c>
      <c r="J1343">
        <v>28854</v>
      </c>
      <c r="K1343">
        <v>6</v>
      </c>
      <c r="L1343">
        <v>7</v>
      </c>
      <c r="M1343">
        <v>-211596</v>
      </c>
      <c r="O1343" s="2" t="str">
        <f>TRIM(SampleSuperstore3[[#This Row],[City]])</f>
        <v>Jacksonville</v>
      </c>
      <c r="P1343" s="2" t="str">
        <f>TRIM(SampleSuperstore3[[#This Row],[State]])</f>
        <v>North Carolina</v>
      </c>
      <c r="Q1343" s="2" t="str">
        <f t="shared" si="20"/>
        <v>Jacksonville North Carolina</v>
      </c>
      <c r="R1343" s="6" t="s">
        <v>189</v>
      </c>
      <c r="S1343" s="2" t="s">
        <v>704</v>
      </c>
      <c r="T1343" s="2" t="s">
        <v>806</v>
      </c>
    </row>
    <row r="1344" spans="1:22" x14ac:dyDescent="0.3">
      <c r="A1344" t="s">
        <v>28</v>
      </c>
      <c r="B1344" t="s">
        <v>14</v>
      </c>
      <c r="C1344" t="s">
        <v>15</v>
      </c>
      <c r="D1344" t="s">
        <v>295</v>
      </c>
      <c r="E1344" t="s">
        <v>76</v>
      </c>
      <c r="F1344">
        <v>11520</v>
      </c>
      <c r="G1344" t="s">
        <v>57</v>
      </c>
      <c r="H1344" t="s">
        <v>26</v>
      </c>
      <c r="I1344" t="s">
        <v>34</v>
      </c>
      <c r="J1344">
        <v>4782</v>
      </c>
      <c r="K1344">
        <v>3</v>
      </c>
      <c r="L1344">
        <v>0</v>
      </c>
      <c r="M1344">
        <v>14346</v>
      </c>
      <c r="O1344" s="2" t="str">
        <f>TRIM(SampleSuperstore3[[#This Row],[City]])</f>
        <v>Freeport</v>
      </c>
      <c r="P1344" s="2" t="str">
        <f>TRIM(SampleSuperstore3[[#This Row],[State]])</f>
        <v>New York</v>
      </c>
      <c r="Q1344" s="2" t="str">
        <f t="shared" si="20"/>
        <v>Freeport New York</v>
      </c>
      <c r="R1344" s="6" t="s">
        <v>189</v>
      </c>
      <c r="S1344" s="2" t="s">
        <v>704</v>
      </c>
      <c r="T1344" s="2" t="s">
        <v>806</v>
      </c>
    </row>
    <row r="1345" spans="1:20" x14ac:dyDescent="0.3">
      <c r="A1345" t="s">
        <v>28</v>
      </c>
      <c r="B1345" t="s">
        <v>14</v>
      </c>
      <c r="C1345" t="s">
        <v>15</v>
      </c>
      <c r="D1345" t="s">
        <v>295</v>
      </c>
      <c r="E1345" t="s">
        <v>76</v>
      </c>
      <c r="F1345">
        <v>11520</v>
      </c>
      <c r="G1345" t="s">
        <v>57</v>
      </c>
      <c r="H1345" t="s">
        <v>26</v>
      </c>
      <c r="I1345" t="s">
        <v>27</v>
      </c>
      <c r="J1345">
        <v>1305</v>
      </c>
      <c r="K1345">
        <v>5</v>
      </c>
      <c r="L1345">
        <v>0</v>
      </c>
      <c r="M1345">
        <v>6003</v>
      </c>
      <c r="O1345" s="2" t="str">
        <f>TRIM(SampleSuperstore3[[#This Row],[City]])</f>
        <v>Freeport</v>
      </c>
      <c r="P1345" s="2" t="str">
        <f>TRIM(SampleSuperstore3[[#This Row],[State]])</f>
        <v>New York</v>
      </c>
      <c r="Q1345" s="2" t="str">
        <f t="shared" si="20"/>
        <v>Freeport New York</v>
      </c>
      <c r="R1345" s="6" t="s">
        <v>189</v>
      </c>
      <c r="S1345" s="2" t="s">
        <v>704</v>
      </c>
      <c r="T1345" s="2" t="s">
        <v>806</v>
      </c>
    </row>
    <row r="1346" spans="1:20" x14ac:dyDescent="0.3">
      <c r="A1346" t="s">
        <v>28</v>
      </c>
      <c r="B1346" t="s">
        <v>14</v>
      </c>
      <c r="C1346" t="s">
        <v>15</v>
      </c>
      <c r="D1346" t="s">
        <v>143</v>
      </c>
      <c r="E1346" t="s">
        <v>68</v>
      </c>
      <c r="F1346">
        <v>55044</v>
      </c>
      <c r="G1346" t="s">
        <v>47</v>
      </c>
      <c r="H1346" t="s">
        <v>26</v>
      </c>
      <c r="I1346" t="s">
        <v>38</v>
      </c>
      <c r="J1346">
        <v>9378</v>
      </c>
      <c r="K1346">
        <v>2</v>
      </c>
      <c r="L1346">
        <v>0</v>
      </c>
      <c r="M1346">
        <v>365742</v>
      </c>
      <c r="O1346" s="2" t="str">
        <f>TRIM(SampleSuperstore3[[#This Row],[City]])</f>
        <v>Lakeville</v>
      </c>
      <c r="P1346" s="2" t="str">
        <f>TRIM(SampleSuperstore3[[#This Row],[State]])</f>
        <v>Minnesota</v>
      </c>
      <c r="Q1346" s="2" t="str">
        <f t="shared" si="20"/>
        <v>Lakeville Minnesota</v>
      </c>
      <c r="R1346" s="6" t="s">
        <v>295</v>
      </c>
      <c r="S1346" s="2" t="s">
        <v>634</v>
      </c>
      <c r="T1346" s="2" t="s">
        <v>369</v>
      </c>
    </row>
    <row r="1347" spans="1:20" x14ac:dyDescent="0.3">
      <c r="A1347" t="s">
        <v>28</v>
      </c>
      <c r="B1347" t="s">
        <v>14</v>
      </c>
      <c r="C1347" t="s">
        <v>15</v>
      </c>
      <c r="D1347" t="s">
        <v>143</v>
      </c>
      <c r="E1347" t="s">
        <v>68</v>
      </c>
      <c r="F1347">
        <v>55044</v>
      </c>
      <c r="G1347" t="s">
        <v>47</v>
      </c>
      <c r="H1347" t="s">
        <v>26</v>
      </c>
      <c r="I1347" t="s">
        <v>41</v>
      </c>
      <c r="J1347">
        <v>4718</v>
      </c>
      <c r="K1347">
        <v>7</v>
      </c>
      <c r="L1347">
        <v>0</v>
      </c>
      <c r="M1347">
        <v>2359</v>
      </c>
      <c r="O1347" s="2" t="str">
        <f>TRIM(SampleSuperstore3[[#This Row],[City]])</f>
        <v>Lakeville</v>
      </c>
      <c r="P1347" s="2" t="str">
        <f>TRIM(SampleSuperstore3[[#This Row],[State]])</f>
        <v>Minnesota</v>
      </c>
      <c r="Q1347" s="2" t="str">
        <f t="shared" ref="Q1347:Q1410" si="21">_xlfn.CONCAT(O1347," ",P1347)</f>
        <v>Lakeville Minnesota</v>
      </c>
      <c r="R1347" s="6" t="s">
        <v>295</v>
      </c>
      <c r="S1347" s="2" t="s">
        <v>634</v>
      </c>
      <c r="T1347" s="2" t="s">
        <v>369</v>
      </c>
    </row>
    <row r="1348" spans="1:20" x14ac:dyDescent="0.3">
      <c r="A1348" t="s">
        <v>28</v>
      </c>
      <c r="B1348" t="s">
        <v>14</v>
      </c>
      <c r="C1348" t="s">
        <v>15</v>
      </c>
      <c r="D1348" t="s">
        <v>143</v>
      </c>
      <c r="E1348" t="s">
        <v>68</v>
      </c>
      <c r="F1348">
        <v>55044</v>
      </c>
      <c r="G1348" t="s">
        <v>47</v>
      </c>
      <c r="H1348" t="s">
        <v>26</v>
      </c>
      <c r="I1348" t="s">
        <v>34</v>
      </c>
      <c r="J1348">
        <v>1968</v>
      </c>
      <c r="K1348">
        <v>6</v>
      </c>
      <c r="L1348">
        <v>0</v>
      </c>
      <c r="M1348">
        <v>57072</v>
      </c>
      <c r="O1348" s="2" t="str">
        <f>TRIM(SampleSuperstore3[[#This Row],[City]])</f>
        <v>Lakeville</v>
      </c>
      <c r="P1348" s="2" t="str">
        <f>TRIM(SampleSuperstore3[[#This Row],[State]])</f>
        <v>Minnesota</v>
      </c>
      <c r="Q1348" s="2" t="str">
        <f t="shared" si="21"/>
        <v>Lakeville Minnesota</v>
      </c>
      <c r="R1348" s="6" t="s">
        <v>143</v>
      </c>
      <c r="S1348" s="2" t="s">
        <v>68</v>
      </c>
      <c r="T1348" s="2"/>
    </row>
    <row r="1349" spans="1:20" x14ac:dyDescent="0.3">
      <c r="A1349" t="s">
        <v>28</v>
      </c>
      <c r="B1349" t="s">
        <v>14</v>
      </c>
      <c r="C1349" t="s">
        <v>15</v>
      </c>
      <c r="D1349" t="s">
        <v>143</v>
      </c>
      <c r="E1349" t="s">
        <v>68</v>
      </c>
      <c r="F1349">
        <v>55044</v>
      </c>
      <c r="G1349" t="s">
        <v>47</v>
      </c>
      <c r="H1349" t="s">
        <v>26</v>
      </c>
      <c r="I1349" t="s">
        <v>37</v>
      </c>
      <c r="J1349">
        <v>534</v>
      </c>
      <c r="K1349">
        <v>10</v>
      </c>
      <c r="L1349">
        <v>0</v>
      </c>
      <c r="M1349">
        <v>25098</v>
      </c>
      <c r="O1349" s="2" t="str">
        <f>TRIM(SampleSuperstore3[[#This Row],[City]])</f>
        <v>Lakeville</v>
      </c>
      <c r="P1349" s="2" t="str">
        <f>TRIM(SampleSuperstore3[[#This Row],[State]])</f>
        <v>Minnesota</v>
      </c>
      <c r="Q1349" s="2" t="str">
        <f t="shared" si="21"/>
        <v>Lakeville Minnesota</v>
      </c>
      <c r="R1349" s="6" t="s">
        <v>143</v>
      </c>
      <c r="S1349" s="2" t="s">
        <v>68</v>
      </c>
      <c r="T1349" s="2"/>
    </row>
    <row r="1350" spans="1:20" x14ac:dyDescent="0.3">
      <c r="A1350" t="s">
        <v>28</v>
      </c>
      <c r="B1350" t="s">
        <v>14</v>
      </c>
      <c r="C1350" t="s">
        <v>15</v>
      </c>
      <c r="D1350" t="s">
        <v>143</v>
      </c>
      <c r="E1350" t="s">
        <v>68</v>
      </c>
      <c r="F1350">
        <v>55044</v>
      </c>
      <c r="G1350" t="s">
        <v>47</v>
      </c>
      <c r="H1350" t="s">
        <v>26</v>
      </c>
      <c r="I1350" t="s">
        <v>37</v>
      </c>
      <c r="J1350">
        <v>3588</v>
      </c>
      <c r="K1350">
        <v>6</v>
      </c>
      <c r="L1350">
        <v>0</v>
      </c>
      <c r="M1350">
        <v>172224</v>
      </c>
      <c r="O1350" s="2" t="str">
        <f>TRIM(SampleSuperstore3[[#This Row],[City]])</f>
        <v>Lakeville</v>
      </c>
      <c r="P1350" s="2" t="str">
        <f>TRIM(SampleSuperstore3[[#This Row],[State]])</f>
        <v>Minnesota</v>
      </c>
      <c r="Q1350" s="2" t="str">
        <f t="shared" si="21"/>
        <v>Lakeville Minnesota</v>
      </c>
      <c r="R1350" s="6" t="s">
        <v>143</v>
      </c>
      <c r="S1350" s="2" t="s">
        <v>68</v>
      </c>
      <c r="T1350" s="2"/>
    </row>
    <row r="1351" spans="1:20" x14ac:dyDescent="0.3">
      <c r="A1351" t="s">
        <v>13</v>
      </c>
      <c r="B1351" t="s">
        <v>14</v>
      </c>
      <c r="C1351" t="s">
        <v>15</v>
      </c>
      <c r="D1351" t="s">
        <v>231</v>
      </c>
      <c r="E1351" t="s">
        <v>65</v>
      </c>
      <c r="F1351">
        <v>60201</v>
      </c>
      <c r="G1351" t="s">
        <v>47</v>
      </c>
      <c r="H1351" t="s">
        <v>19</v>
      </c>
      <c r="I1351" t="s">
        <v>21</v>
      </c>
      <c r="J1351">
        <v>258279</v>
      </c>
      <c r="K1351">
        <v>3</v>
      </c>
      <c r="L1351">
        <v>3</v>
      </c>
      <c r="M1351">
        <v>-701043</v>
      </c>
      <c r="O1351" s="2" t="str">
        <f>TRIM(SampleSuperstore3[[#This Row],[City]])</f>
        <v>Evanston</v>
      </c>
      <c r="P1351" s="2" t="str">
        <f>TRIM(SampleSuperstore3[[#This Row],[State]])</f>
        <v>Illinois</v>
      </c>
      <c r="Q1351" s="2" t="str">
        <f t="shared" si="21"/>
        <v>Evanston Illinois</v>
      </c>
      <c r="R1351" s="6" t="s">
        <v>143</v>
      </c>
      <c r="S1351" s="2" t="s">
        <v>68</v>
      </c>
      <c r="T1351" s="2"/>
    </row>
    <row r="1352" spans="1:20" x14ac:dyDescent="0.3">
      <c r="A1352" t="s">
        <v>62</v>
      </c>
      <c r="B1352" t="s">
        <v>22</v>
      </c>
      <c r="C1352" t="s">
        <v>15</v>
      </c>
      <c r="D1352" t="s">
        <v>155</v>
      </c>
      <c r="E1352" t="s">
        <v>83</v>
      </c>
      <c r="F1352">
        <v>22204</v>
      </c>
      <c r="G1352" t="s">
        <v>18</v>
      </c>
      <c r="H1352" t="s">
        <v>26</v>
      </c>
      <c r="I1352" t="s">
        <v>32</v>
      </c>
      <c r="J1352">
        <v>314</v>
      </c>
      <c r="K1352">
        <v>2</v>
      </c>
      <c r="L1352">
        <v>0</v>
      </c>
      <c r="M1352">
        <v>785</v>
      </c>
      <c r="O1352" s="2" t="str">
        <f>TRIM(SampleSuperstore3[[#This Row],[City]])</f>
        <v>Arlington</v>
      </c>
      <c r="P1352" s="2" t="str">
        <f>TRIM(SampleSuperstore3[[#This Row],[State]])</f>
        <v>Virginia</v>
      </c>
      <c r="Q1352" s="2" t="str">
        <f t="shared" si="21"/>
        <v>Arlington Virginia</v>
      </c>
      <c r="R1352" s="6" t="s">
        <v>143</v>
      </c>
      <c r="S1352" s="2" t="s">
        <v>68</v>
      </c>
      <c r="T1352" s="2"/>
    </row>
    <row r="1353" spans="1:20" x14ac:dyDescent="0.3">
      <c r="A1353" t="s">
        <v>28</v>
      </c>
      <c r="B1353" t="s">
        <v>22</v>
      </c>
      <c r="C1353" t="s">
        <v>15</v>
      </c>
      <c r="D1353" t="s">
        <v>52</v>
      </c>
      <c r="E1353" t="s">
        <v>24</v>
      </c>
      <c r="F1353">
        <v>94109</v>
      </c>
      <c r="G1353" t="s">
        <v>25</v>
      </c>
      <c r="H1353" t="s">
        <v>35</v>
      </c>
      <c r="I1353" t="s">
        <v>36</v>
      </c>
      <c r="J1353">
        <v>18396</v>
      </c>
      <c r="K1353">
        <v>5</v>
      </c>
      <c r="L1353">
        <v>2</v>
      </c>
      <c r="M1353">
        <v>206955</v>
      </c>
      <c r="O1353" s="2" t="str">
        <f>TRIM(SampleSuperstore3[[#This Row],[City]])</f>
        <v>San Francisco</v>
      </c>
      <c r="P1353" s="2" t="str">
        <f>TRIM(SampleSuperstore3[[#This Row],[State]])</f>
        <v>California</v>
      </c>
      <c r="Q1353" s="2" t="str">
        <f t="shared" si="21"/>
        <v>San Francisco California</v>
      </c>
      <c r="R1353" s="6" t="s">
        <v>231</v>
      </c>
      <c r="S1353" s="2" t="s">
        <v>65</v>
      </c>
      <c r="T1353" s="2"/>
    </row>
    <row r="1354" spans="1:20" x14ac:dyDescent="0.3">
      <c r="A1354" t="s">
        <v>28</v>
      </c>
      <c r="B1354" t="s">
        <v>22</v>
      </c>
      <c r="C1354" t="s">
        <v>15</v>
      </c>
      <c r="D1354" t="s">
        <v>52</v>
      </c>
      <c r="E1354" t="s">
        <v>24</v>
      </c>
      <c r="F1354">
        <v>94109</v>
      </c>
      <c r="G1354" t="s">
        <v>25</v>
      </c>
      <c r="H1354" t="s">
        <v>26</v>
      </c>
      <c r="I1354" t="s">
        <v>41</v>
      </c>
      <c r="J1354">
        <v>1761</v>
      </c>
      <c r="K1354">
        <v>3</v>
      </c>
      <c r="L1354">
        <v>0</v>
      </c>
      <c r="M1354">
        <v>84528</v>
      </c>
      <c r="O1354" s="2" t="str">
        <f>TRIM(SampleSuperstore3[[#This Row],[City]])</f>
        <v>San Francisco</v>
      </c>
      <c r="P1354" s="2" t="str">
        <f>TRIM(SampleSuperstore3[[#This Row],[State]])</f>
        <v>California</v>
      </c>
      <c r="Q1354" s="2" t="str">
        <f t="shared" si="21"/>
        <v>San Francisco California</v>
      </c>
      <c r="R1354" s="6" t="s">
        <v>155</v>
      </c>
      <c r="S1354" s="2" t="s">
        <v>83</v>
      </c>
      <c r="T1354" s="2"/>
    </row>
    <row r="1355" spans="1:20" x14ac:dyDescent="0.3">
      <c r="A1355" t="s">
        <v>28</v>
      </c>
      <c r="B1355" t="s">
        <v>22</v>
      </c>
      <c r="C1355" t="s">
        <v>15</v>
      </c>
      <c r="D1355" t="s">
        <v>52</v>
      </c>
      <c r="E1355" t="s">
        <v>24</v>
      </c>
      <c r="F1355">
        <v>94109</v>
      </c>
      <c r="G1355" t="s">
        <v>25</v>
      </c>
      <c r="H1355" t="s">
        <v>19</v>
      </c>
      <c r="I1355" t="s">
        <v>31</v>
      </c>
      <c r="J1355">
        <v>300904</v>
      </c>
      <c r="K1355">
        <v>1</v>
      </c>
      <c r="L1355">
        <v>2</v>
      </c>
      <c r="M1355">
        <v>112839</v>
      </c>
      <c r="O1355" s="2" t="str">
        <f>TRIM(SampleSuperstore3[[#This Row],[City]])</f>
        <v>San Francisco</v>
      </c>
      <c r="P1355" s="2" t="str">
        <f>TRIM(SampleSuperstore3[[#This Row],[State]])</f>
        <v>California</v>
      </c>
      <c r="Q1355" s="2" t="str">
        <f t="shared" si="21"/>
        <v>San Francisco California</v>
      </c>
      <c r="R1355" s="6" t="s">
        <v>632</v>
      </c>
      <c r="S1355" s="2" t="s">
        <v>633</v>
      </c>
      <c r="T1355" s="2" t="s">
        <v>24</v>
      </c>
    </row>
    <row r="1356" spans="1:20" x14ac:dyDescent="0.3">
      <c r="A1356" t="s">
        <v>168</v>
      </c>
      <c r="B1356" t="s">
        <v>14</v>
      </c>
      <c r="C1356" t="s">
        <v>15</v>
      </c>
      <c r="D1356" t="s">
        <v>61</v>
      </c>
      <c r="E1356" t="s">
        <v>46</v>
      </c>
      <c r="F1356">
        <v>77036</v>
      </c>
      <c r="G1356" t="s">
        <v>47</v>
      </c>
      <c r="H1356" t="s">
        <v>26</v>
      </c>
      <c r="I1356" t="s">
        <v>32</v>
      </c>
      <c r="J1356">
        <v>220776</v>
      </c>
      <c r="K1356">
        <v>3</v>
      </c>
      <c r="L1356">
        <v>2</v>
      </c>
      <c r="M1356">
        <v>-441552</v>
      </c>
      <c r="O1356" s="2" t="str">
        <f>TRIM(SampleSuperstore3[[#This Row],[City]])</f>
        <v>Houston</v>
      </c>
      <c r="P1356" s="2" t="str">
        <f>TRIM(SampleSuperstore3[[#This Row],[State]])</f>
        <v>Texas</v>
      </c>
      <c r="Q1356" s="2" t="str">
        <f t="shared" si="21"/>
        <v>Houston Texas</v>
      </c>
      <c r="R1356" s="6" t="s">
        <v>632</v>
      </c>
      <c r="S1356" s="2" t="s">
        <v>633</v>
      </c>
      <c r="T1356" s="2" t="s">
        <v>24</v>
      </c>
    </row>
    <row r="1357" spans="1:20" x14ac:dyDescent="0.3">
      <c r="A1357" t="s">
        <v>168</v>
      </c>
      <c r="B1357" t="s">
        <v>14</v>
      </c>
      <c r="C1357" t="s">
        <v>15</v>
      </c>
      <c r="D1357" t="s">
        <v>61</v>
      </c>
      <c r="E1357" t="s">
        <v>46</v>
      </c>
      <c r="F1357">
        <v>77036</v>
      </c>
      <c r="G1357" t="s">
        <v>47</v>
      </c>
      <c r="H1357" t="s">
        <v>26</v>
      </c>
      <c r="I1357" t="s">
        <v>32</v>
      </c>
      <c r="J1357">
        <v>281424</v>
      </c>
      <c r="K1357">
        <v>11</v>
      </c>
      <c r="L1357">
        <v>2</v>
      </c>
      <c r="M1357">
        <v>-35178</v>
      </c>
      <c r="O1357" s="2" t="str">
        <f>TRIM(SampleSuperstore3[[#This Row],[City]])</f>
        <v>Houston</v>
      </c>
      <c r="P1357" s="2" t="str">
        <f>TRIM(SampleSuperstore3[[#This Row],[State]])</f>
        <v>Texas</v>
      </c>
      <c r="Q1357" s="2" t="str">
        <f t="shared" si="21"/>
        <v>Houston Texas</v>
      </c>
      <c r="R1357" s="6" t="s">
        <v>632</v>
      </c>
      <c r="S1357" s="2" t="s">
        <v>633</v>
      </c>
      <c r="T1357" s="2" t="s">
        <v>24</v>
      </c>
    </row>
    <row r="1358" spans="1:20" x14ac:dyDescent="0.3">
      <c r="A1358" t="s">
        <v>62</v>
      </c>
      <c r="B1358" t="s">
        <v>14</v>
      </c>
      <c r="C1358" t="s">
        <v>15</v>
      </c>
      <c r="D1358" t="s">
        <v>183</v>
      </c>
      <c r="E1358" t="s">
        <v>17</v>
      </c>
      <c r="F1358">
        <v>40214</v>
      </c>
      <c r="G1358" t="s">
        <v>18</v>
      </c>
      <c r="H1358" t="s">
        <v>26</v>
      </c>
      <c r="I1358" t="s">
        <v>41</v>
      </c>
      <c r="J1358">
        <v>7914</v>
      </c>
      <c r="K1358">
        <v>3</v>
      </c>
      <c r="L1358">
        <v>0</v>
      </c>
      <c r="M1358">
        <v>364044</v>
      </c>
      <c r="O1358" s="2" t="str">
        <f>TRIM(SampleSuperstore3[[#This Row],[City]])</f>
        <v>Louisville</v>
      </c>
      <c r="P1358" s="2" t="str">
        <f>TRIM(SampleSuperstore3[[#This Row],[State]])</f>
        <v>Kentucky</v>
      </c>
      <c r="Q1358" s="2" t="str">
        <f t="shared" si="21"/>
        <v>Louisville Kentucky</v>
      </c>
      <c r="R1358" s="6" t="s">
        <v>61</v>
      </c>
      <c r="S1358" s="2" t="s">
        <v>46</v>
      </c>
      <c r="T1358" s="2"/>
    </row>
    <row r="1359" spans="1:20" x14ac:dyDescent="0.3">
      <c r="A1359" t="s">
        <v>62</v>
      </c>
      <c r="B1359" t="s">
        <v>14</v>
      </c>
      <c r="C1359" t="s">
        <v>15</v>
      </c>
      <c r="D1359" t="s">
        <v>45</v>
      </c>
      <c r="E1359" t="s">
        <v>46</v>
      </c>
      <c r="F1359">
        <v>76106</v>
      </c>
      <c r="G1359" t="s">
        <v>47</v>
      </c>
      <c r="H1359" t="s">
        <v>19</v>
      </c>
      <c r="I1359" t="s">
        <v>33</v>
      </c>
      <c r="J1359">
        <v>1988</v>
      </c>
      <c r="K1359">
        <v>1</v>
      </c>
      <c r="L1359">
        <v>6</v>
      </c>
      <c r="M1359">
        <v>-14413</v>
      </c>
      <c r="O1359" s="2" t="str">
        <f>TRIM(SampleSuperstore3[[#This Row],[City]])</f>
        <v>Fort Worth</v>
      </c>
      <c r="P1359" s="2" t="str">
        <f>TRIM(SampleSuperstore3[[#This Row],[State]])</f>
        <v>Texas</v>
      </c>
      <c r="Q1359" s="2" t="str">
        <f t="shared" si="21"/>
        <v>Fort Worth Texas</v>
      </c>
      <c r="R1359" s="6" t="s">
        <v>61</v>
      </c>
      <c r="S1359" s="2" t="s">
        <v>46</v>
      </c>
      <c r="T1359" s="2"/>
    </row>
    <row r="1360" spans="1:20" x14ac:dyDescent="0.3">
      <c r="A1360" t="s">
        <v>13</v>
      </c>
      <c r="B1360" t="s">
        <v>14</v>
      </c>
      <c r="C1360" t="s">
        <v>15</v>
      </c>
      <c r="D1360" t="s">
        <v>23</v>
      </c>
      <c r="E1360" t="s">
        <v>24</v>
      </c>
      <c r="F1360">
        <v>90049</v>
      </c>
      <c r="G1360" t="s">
        <v>25</v>
      </c>
      <c r="H1360" t="s">
        <v>19</v>
      </c>
      <c r="I1360" t="s">
        <v>21</v>
      </c>
      <c r="J1360">
        <v>145568</v>
      </c>
      <c r="K1360">
        <v>2</v>
      </c>
      <c r="L1360">
        <v>2</v>
      </c>
      <c r="M1360">
        <v>0</v>
      </c>
      <c r="O1360" s="2" t="str">
        <f>TRIM(SampleSuperstore3[[#This Row],[City]])</f>
        <v>Los Angeles</v>
      </c>
      <c r="P1360" s="2" t="str">
        <f>TRIM(SampleSuperstore3[[#This Row],[State]])</f>
        <v>California</v>
      </c>
      <c r="Q1360" s="2" t="str">
        <f t="shared" si="21"/>
        <v>Los Angeles California</v>
      </c>
      <c r="R1360" s="6" t="s">
        <v>183</v>
      </c>
      <c r="S1360" s="2" t="s">
        <v>17</v>
      </c>
      <c r="T1360" s="2"/>
    </row>
    <row r="1361" spans="1:20" x14ac:dyDescent="0.3">
      <c r="A1361" t="s">
        <v>28</v>
      </c>
      <c r="B1361" t="s">
        <v>22</v>
      </c>
      <c r="C1361" t="s">
        <v>15</v>
      </c>
      <c r="D1361" t="s">
        <v>55</v>
      </c>
      <c r="E1361" t="s">
        <v>56</v>
      </c>
      <c r="F1361">
        <v>19120</v>
      </c>
      <c r="G1361" t="s">
        <v>57</v>
      </c>
      <c r="H1361" t="s">
        <v>26</v>
      </c>
      <c r="I1361" t="s">
        <v>34</v>
      </c>
      <c r="J1361">
        <v>123256</v>
      </c>
      <c r="K1361">
        <v>7</v>
      </c>
      <c r="L1361">
        <v>2</v>
      </c>
      <c r="M1361">
        <v>92442</v>
      </c>
      <c r="O1361" s="2" t="str">
        <f>TRIM(SampleSuperstore3[[#This Row],[City]])</f>
        <v>Philadelphia</v>
      </c>
      <c r="P1361" s="2" t="str">
        <f>TRIM(SampleSuperstore3[[#This Row],[State]])</f>
        <v>Pennsylvania</v>
      </c>
      <c r="Q1361" s="2" t="str">
        <f t="shared" si="21"/>
        <v>Philadelphia Pennsylvania</v>
      </c>
      <c r="R1361" s="6" t="s">
        <v>628</v>
      </c>
      <c r="S1361" s="2" t="s">
        <v>630</v>
      </c>
      <c r="T1361" s="2" t="s">
        <v>46</v>
      </c>
    </row>
    <row r="1362" spans="1:20" x14ac:dyDescent="0.3">
      <c r="A1362" t="s">
        <v>28</v>
      </c>
      <c r="B1362" t="s">
        <v>22</v>
      </c>
      <c r="C1362" t="s">
        <v>15</v>
      </c>
      <c r="D1362" t="s">
        <v>55</v>
      </c>
      <c r="E1362" t="s">
        <v>56</v>
      </c>
      <c r="F1362">
        <v>19120</v>
      </c>
      <c r="G1362" t="s">
        <v>57</v>
      </c>
      <c r="H1362" t="s">
        <v>26</v>
      </c>
      <c r="I1362" t="s">
        <v>41</v>
      </c>
      <c r="J1362">
        <v>2368</v>
      </c>
      <c r="K1362">
        <v>4</v>
      </c>
      <c r="L1362">
        <v>2</v>
      </c>
      <c r="M1362">
        <v>74</v>
      </c>
      <c r="O1362" s="2" t="str">
        <f>TRIM(SampleSuperstore3[[#This Row],[City]])</f>
        <v>Philadelphia</v>
      </c>
      <c r="P1362" s="2" t="str">
        <f>TRIM(SampleSuperstore3[[#This Row],[State]])</f>
        <v>Pennsylvania</v>
      </c>
      <c r="Q1362" s="2" t="str">
        <f t="shared" si="21"/>
        <v>Philadelphia Pennsylvania</v>
      </c>
      <c r="R1362" s="6" t="s">
        <v>626</v>
      </c>
      <c r="S1362" s="2" t="s">
        <v>627</v>
      </c>
      <c r="T1362" s="2" t="s">
        <v>24</v>
      </c>
    </row>
    <row r="1363" spans="1:20" x14ac:dyDescent="0.3">
      <c r="A1363" t="s">
        <v>28</v>
      </c>
      <c r="B1363" t="s">
        <v>22</v>
      </c>
      <c r="C1363" t="s">
        <v>15</v>
      </c>
      <c r="D1363" t="s">
        <v>55</v>
      </c>
      <c r="E1363" t="s">
        <v>56</v>
      </c>
      <c r="F1363">
        <v>19120</v>
      </c>
      <c r="G1363" t="s">
        <v>57</v>
      </c>
      <c r="H1363" t="s">
        <v>35</v>
      </c>
      <c r="I1363" t="s">
        <v>36</v>
      </c>
      <c r="J1363">
        <v>309576</v>
      </c>
      <c r="K1363">
        <v>4</v>
      </c>
      <c r="L1363">
        <v>4</v>
      </c>
      <c r="M1363">
        <v>-567556</v>
      </c>
      <c r="O1363" s="2" t="str">
        <f>TRIM(SampleSuperstore3[[#This Row],[City]])</f>
        <v>Philadelphia</v>
      </c>
      <c r="P1363" s="2" t="str">
        <f>TRIM(SampleSuperstore3[[#This Row],[State]])</f>
        <v>Pennsylvania</v>
      </c>
      <c r="Q1363" s="2" t="str">
        <f t="shared" si="21"/>
        <v>Philadelphia Pennsylvania</v>
      </c>
      <c r="R1363" s="6" t="s">
        <v>55</v>
      </c>
      <c r="S1363" s="2" t="s">
        <v>56</v>
      </c>
      <c r="T1363" s="2"/>
    </row>
    <row r="1364" spans="1:20" x14ac:dyDescent="0.3">
      <c r="A1364" t="s">
        <v>62</v>
      </c>
      <c r="B1364" t="s">
        <v>22</v>
      </c>
      <c r="C1364" t="s">
        <v>15</v>
      </c>
      <c r="D1364" t="s">
        <v>171</v>
      </c>
      <c r="E1364" t="s">
        <v>81</v>
      </c>
      <c r="F1364">
        <v>85705</v>
      </c>
      <c r="G1364" t="s">
        <v>25</v>
      </c>
      <c r="H1364" t="s">
        <v>26</v>
      </c>
      <c r="I1364" t="s">
        <v>37</v>
      </c>
      <c r="J1364">
        <v>38388</v>
      </c>
      <c r="K1364">
        <v>14</v>
      </c>
      <c r="L1364">
        <v>7</v>
      </c>
      <c r="M1364">
        <v>-25592</v>
      </c>
      <c r="O1364" s="2" t="str">
        <f>TRIM(SampleSuperstore3[[#This Row],[City]])</f>
        <v>Tucson</v>
      </c>
      <c r="P1364" s="2" t="str">
        <f>TRIM(SampleSuperstore3[[#This Row],[State]])</f>
        <v>Arizona</v>
      </c>
      <c r="Q1364" s="2" t="str">
        <f t="shared" si="21"/>
        <v>Tucson Arizona</v>
      </c>
      <c r="R1364" s="6" t="s">
        <v>55</v>
      </c>
      <c r="S1364" s="2" t="s">
        <v>56</v>
      </c>
      <c r="T1364" s="2"/>
    </row>
    <row r="1365" spans="1:20" x14ac:dyDescent="0.3">
      <c r="A1365" t="s">
        <v>62</v>
      </c>
      <c r="B1365" t="s">
        <v>22</v>
      </c>
      <c r="C1365" t="s">
        <v>15</v>
      </c>
      <c r="D1365" t="s">
        <v>171</v>
      </c>
      <c r="E1365" t="s">
        <v>81</v>
      </c>
      <c r="F1365">
        <v>85705</v>
      </c>
      <c r="G1365" t="s">
        <v>25</v>
      </c>
      <c r="H1365" t="s">
        <v>35</v>
      </c>
      <c r="I1365" t="s">
        <v>123</v>
      </c>
      <c r="J1365">
        <v>95994</v>
      </c>
      <c r="K1365">
        <v>2</v>
      </c>
      <c r="L1365">
        <v>7</v>
      </c>
      <c r="M1365">
        <v>-63996</v>
      </c>
      <c r="O1365" s="2" t="str">
        <f>TRIM(SampleSuperstore3[[#This Row],[City]])</f>
        <v>Tucson</v>
      </c>
      <c r="P1365" s="2" t="str">
        <f>TRIM(SampleSuperstore3[[#This Row],[State]])</f>
        <v>Arizona</v>
      </c>
      <c r="Q1365" s="2" t="str">
        <f t="shared" si="21"/>
        <v>Tucson Arizona</v>
      </c>
      <c r="R1365" s="6" t="s">
        <v>55</v>
      </c>
      <c r="S1365" s="2" t="s">
        <v>56</v>
      </c>
      <c r="T1365" s="2"/>
    </row>
    <row r="1366" spans="1:20" x14ac:dyDescent="0.3">
      <c r="A1366" t="s">
        <v>62</v>
      </c>
      <c r="B1366" t="s">
        <v>22</v>
      </c>
      <c r="C1366" t="s">
        <v>15</v>
      </c>
      <c r="D1366" t="s">
        <v>171</v>
      </c>
      <c r="E1366" t="s">
        <v>81</v>
      </c>
      <c r="F1366">
        <v>85705</v>
      </c>
      <c r="G1366" t="s">
        <v>25</v>
      </c>
      <c r="H1366" t="s">
        <v>35</v>
      </c>
      <c r="I1366" t="s">
        <v>59</v>
      </c>
      <c r="J1366">
        <v>239952</v>
      </c>
      <c r="K1366">
        <v>6</v>
      </c>
      <c r="L1366">
        <v>2</v>
      </c>
      <c r="M1366">
        <v>-359928</v>
      </c>
      <c r="O1366" s="2" t="str">
        <f>TRIM(SampleSuperstore3[[#This Row],[City]])</f>
        <v>Tucson</v>
      </c>
      <c r="P1366" s="2" t="str">
        <f>TRIM(SampleSuperstore3[[#This Row],[State]])</f>
        <v>Arizona</v>
      </c>
      <c r="Q1366" s="2" t="str">
        <f t="shared" si="21"/>
        <v>Tucson Arizona</v>
      </c>
      <c r="R1366" s="6" t="s">
        <v>171</v>
      </c>
      <c r="S1366" s="2" t="s">
        <v>81</v>
      </c>
      <c r="T1366" s="2"/>
    </row>
    <row r="1367" spans="1:20" x14ac:dyDescent="0.3">
      <c r="A1367" t="s">
        <v>62</v>
      </c>
      <c r="B1367" t="s">
        <v>22</v>
      </c>
      <c r="C1367" t="s">
        <v>15</v>
      </c>
      <c r="D1367" t="s">
        <v>171</v>
      </c>
      <c r="E1367" t="s">
        <v>81</v>
      </c>
      <c r="F1367">
        <v>85705</v>
      </c>
      <c r="G1367" t="s">
        <v>25</v>
      </c>
      <c r="H1367" t="s">
        <v>35</v>
      </c>
      <c r="I1367" t="s">
        <v>36</v>
      </c>
      <c r="J1367">
        <v>201584</v>
      </c>
      <c r="K1367">
        <v>2</v>
      </c>
      <c r="L1367">
        <v>2</v>
      </c>
      <c r="M1367">
        <v>151188</v>
      </c>
      <c r="O1367" s="2" t="str">
        <f>TRIM(SampleSuperstore3[[#This Row],[City]])</f>
        <v>Tucson</v>
      </c>
      <c r="P1367" s="2" t="str">
        <f>TRIM(SampleSuperstore3[[#This Row],[State]])</f>
        <v>Arizona</v>
      </c>
      <c r="Q1367" s="2" t="str">
        <f t="shared" si="21"/>
        <v>Tucson Arizona</v>
      </c>
      <c r="R1367" s="6" t="s">
        <v>171</v>
      </c>
      <c r="S1367" s="2" t="s">
        <v>81</v>
      </c>
      <c r="T1367" s="2"/>
    </row>
    <row r="1368" spans="1:20" x14ac:dyDescent="0.3">
      <c r="A1368" t="s">
        <v>62</v>
      </c>
      <c r="B1368" t="s">
        <v>22</v>
      </c>
      <c r="C1368" t="s">
        <v>15</v>
      </c>
      <c r="D1368" t="s">
        <v>171</v>
      </c>
      <c r="E1368" t="s">
        <v>81</v>
      </c>
      <c r="F1368">
        <v>85705</v>
      </c>
      <c r="G1368" t="s">
        <v>25</v>
      </c>
      <c r="H1368" t="s">
        <v>19</v>
      </c>
      <c r="I1368" t="s">
        <v>21</v>
      </c>
      <c r="J1368">
        <v>899136</v>
      </c>
      <c r="K1368">
        <v>4</v>
      </c>
      <c r="L1368">
        <v>2</v>
      </c>
      <c r="M1368">
        <v>-1461096</v>
      </c>
      <c r="O1368" s="2" t="str">
        <f>TRIM(SampleSuperstore3[[#This Row],[City]])</f>
        <v>Tucson</v>
      </c>
      <c r="P1368" s="2" t="str">
        <f>TRIM(SampleSuperstore3[[#This Row],[State]])</f>
        <v>Arizona</v>
      </c>
      <c r="Q1368" s="2" t="str">
        <f t="shared" si="21"/>
        <v>Tucson Arizona</v>
      </c>
      <c r="R1368" s="6" t="s">
        <v>171</v>
      </c>
      <c r="S1368" s="2" t="s">
        <v>81</v>
      </c>
      <c r="T1368" s="2"/>
    </row>
    <row r="1369" spans="1:20" x14ac:dyDescent="0.3">
      <c r="A1369" t="s">
        <v>62</v>
      </c>
      <c r="B1369" t="s">
        <v>44</v>
      </c>
      <c r="C1369" t="s">
        <v>15</v>
      </c>
      <c r="D1369" t="s">
        <v>296</v>
      </c>
      <c r="E1369" t="s">
        <v>24</v>
      </c>
      <c r="F1369">
        <v>90660</v>
      </c>
      <c r="G1369" t="s">
        <v>25</v>
      </c>
      <c r="H1369" t="s">
        <v>19</v>
      </c>
      <c r="I1369" t="s">
        <v>33</v>
      </c>
      <c r="J1369">
        <v>1459</v>
      </c>
      <c r="K1369">
        <v>5</v>
      </c>
      <c r="L1369">
        <v>0</v>
      </c>
      <c r="M1369">
        <v>62737</v>
      </c>
      <c r="O1369" s="2" t="str">
        <f>TRIM(SampleSuperstore3[[#This Row],[City]])</f>
        <v>Pico Rivera</v>
      </c>
      <c r="P1369" s="2" t="str">
        <f>TRIM(SampleSuperstore3[[#This Row],[State]])</f>
        <v>California</v>
      </c>
      <c r="Q1369" s="2" t="str">
        <f t="shared" si="21"/>
        <v>Pico Rivera California</v>
      </c>
      <c r="R1369" s="6" t="s">
        <v>171</v>
      </c>
      <c r="S1369" s="2" t="s">
        <v>81</v>
      </c>
      <c r="T1369" s="2"/>
    </row>
    <row r="1370" spans="1:20" x14ac:dyDescent="0.3">
      <c r="A1370" t="s">
        <v>28</v>
      </c>
      <c r="B1370" t="s">
        <v>14</v>
      </c>
      <c r="C1370" t="s">
        <v>15</v>
      </c>
      <c r="D1370" t="s">
        <v>151</v>
      </c>
      <c r="E1370" t="s">
        <v>98</v>
      </c>
      <c r="F1370">
        <v>80906</v>
      </c>
      <c r="G1370" t="s">
        <v>25</v>
      </c>
      <c r="H1370" t="s">
        <v>19</v>
      </c>
      <c r="I1370" t="s">
        <v>20</v>
      </c>
      <c r="J1370">
        <v>590058</v>
      </c>
      <c r="K1370">
        <v>7</v>
      </c>
      <c r="L1370">
        <v>7</v>
      </c>
      <c r="M1370">
        <v>-786744</v>
      </c>
      <c r="O1370" s="2" t="str">
        <f>TRIM(SampleSuperstore3[[#This Row],[City]])</f>
        <v>Colorado Springs</v>
      </c>
      <c r="P1370" s="2" t="str">
        <f>TRIM(SampleSuperstore3[[#This Row],[State]])</f>
        <v>Colorado</v>
      </c>
      <c r="Q1370" s="2" t="str">
        <f t="shared" si="21"/>
        <v>Colorado Springs Colorado</v>
      </c>
      <c r="R1370" s="6" t="s">
        <v>171</v>
      </c>
      <c r="S1370" s="2" t="s">
        <v>81</v>
      </c>
      <c r="T1370" s="2"/>
    </row>
    <row r="1371" spans="1:20" x14ac:dyDescent="0.3">
      <c r="A1371" t="s">
        <v>28</v>
      </c>
      <c r="B1371" t="s">
        <v>14</v>
      </c>
      <c r="C1371" t="s">
        <v>15</v>
      </c>
      <c r="D1371" t="s">
        <v>151</v>
      </c>
      <c r="E1371" t="s">
        <v>98</v>
      </c>
      <c r="F1371">
        <v>80906</v>
      </c>
      <c r="G1371" t="s">
        <v>25</v>
      </c>
      <c r="H1371" t="s">
        <v>26</v>
      </c>
      <c r="I1371" t="s">
        <v>34</v>
      </c>
      <c r="J1371">
        <v>1404</v>
      </c>
      <c r="K1371">
        <v>3</v>
      </c>
      <c r="L1371">
        <v>2</v>
      </c>
      <c r="M1371">
        <v>15795</v>
      </c>
      <c r="O1371" s="2" t="str">
        <f>TRIM(SampleSuperstore3[[#This Row],[City]])</f>
        <v>Colorado Springs</v>
      </c>
      <c r="P1371" s="2" t="str">
        <f>TRIM(SampleSuperstore3[[#This Row],[State]])</f>
        <v>Colorado</v>
      </c>
      <c r="Q1371" s="2" t="str">
        <f t="shared" si="21"/>
        <v>Colorado Springs Colorado</v>
      </c>
      <c r="R1371" s="6" t="s">
        <v>700</v>
      </c>
      <c r="S1371" s="2" t="s">
        <v>701</v>
      </c>
      <c r="T1371" s="2" t="s">
        <v>24</v>
      </c>
    </row>
    <row r="1372" spans="1:20" x14ac:dyDescent="0.3">
      <c r="A1372" t="s">
        <v>28</v>
      </c>
      <c r="B1372" t="s">
        <v>44</v>
      </c>
      <c r="C1372" t="s">
        <v>15</v>
      </c>
      <c r="D1372" t="s">
        <v>268</v>
      </c>
      <c r="E1372" t="s">
        <v>248</v>
      </c>
      <c r="F1372">
        <v>20735</v>
      </c>
      <c r="G1372" t="s">
        <v>57</v>
      </c>
      <c r="H1372" t="s">
        <v>35</v>
      </c>
      <c r="I1372" t="s">
        <v>59</v>
      </c>
      <c r="J1372">
        <v>4908</v>
      </c>
      <c r="K1372">
        <v>3</v>
      </c>
      <c r="L1372">
        <v>0</v>
      </c>
      <c r="M1372">
        <v>4908</v>
      </c>
      <c r="O1372" s="2" t="str">
        <f>TRIM(SampleSuperstore3[[#This Row],[City]])</f>
        <v>Clinton</v>
      </c>
      <c r="P1372" s="2" t="str">
        <f>TRIM(SampleSuperstore3[[#This Row],[State]])</f>
        <v>Maryland</v>
      </c>
      <c r="Q1372" s="2" t="str">
        <f t="shared" si="21"/>
        <v>Clinton Maryland</v>
      </c>
      <c r="R1372" s="6" t="s">
        <v>98</v>
      </c>
      <c r="S1372" s="2" t="s">
        <v>649</v>
      </c>
      <c r="T1372" s="2" t="s">
        <v>98</v>
      </c>
    </row>
    <row r="1373" spans="1:20" x14ac:dyDescent="0.3">
      <c r="A1373" t="s">
        <v>13</v>
      </c>
      <c r="B1373" t="s">
        <v>14</v>
      </c>
      <c r="C1373" t="s">
        <v>15</v>
      </c>
      <c r="D1373" t="s">
        <v>215</v>
      </c>
      <c r="E1373" t="s">
        <v>24</v>
      </c>
      <c r="F1373">
        <v>94591</v>
      </c>
      <c r="G1373" t="s">
        <v>25</v>
      </c>
      <c r="H1373" t="s">
        <v>26</v>
      </c>
      <c r="I1373" t="s">
        <v>27</v>
      </c>
      <c r="J1373">
        <v>296</v>
      </c>
      <c r="K1373">
        <v>2</v>
      </c>
      <c r="L1373">
        <v>0</v>
      </c>
      <c r="M1373">
        <v>148</v>
      </c>
      <c r="O1373" s="2" t="str">
        <f>TRIM(SampleSuperstore3[[#This Row],[City]])</f>
        <v>Vallejo</v>
      </c>
      <c r="P1373" s="2" t="str">
        <f>TRIM(SampleSuperstore3[[#This Row],[State]])</f>
        <v>California</v>
      </c>
      <c r="Q1373" s="2" t="str">
        <f t="shared" si="21"/>
        <v>Vallejo California</v>
      </c>
      <c r="R1373" s="6" t="s">
        <v>98</v>
      </c>
      <c r="S1373" s="2" t="s">
        <v>649</v>
      </c>
      <c r="T1373" s="2" t="s">
        <v>98</v>
      </c>
    </row>
    <row r="1374" spans="1:20" x14ac:dyDescent="0.3">
      <c r="A1374" t="s">
        <v>13</v>
      </c>
      <c r="B1374" t="s">
        <v>14</v>
      </c>
      <c r="C1374" t="s">
        <v>15</v>
      </c>
      <c r="D1374" t="s">
        <v>215</v>
      </c>
      <c r="E1374" t="s">
        <v>24</v>
      </c>
      <c r="F1374">
        <v>94591</v>
      </c>
      <c r="G1374" t="s">
        <v>25</v>
      </c>
      <c r="H1374" t="s">
        <v>26</v>
      </c>
      <c r="I1374" t="s">
        <v>37</v>
      </c>
      <c r="J1374">
        <v>17088</v>
      </c>
      <c r="K1374">
        <v>4</v>
      </c>
      <c r="L1374">
        <v>2</v>
      </c>
      <c r="M1374">
        <v>55536</v>
      </c>
      <c r="O1374" s="2" t="str">
        <f>TRIM(SampleSuperstore3[[#This Row],[City]])</f>
        <v>Vallejo</v>
      </c>
      <c r="P1374" s="2" t="str">
        <f>TRIM(SampleSuperstore3[[#This Row],[State]])</f>
        <v>California</v>
      </c>
      <c r="Q1374" s="2" t="str">
        <f t="shared" si="21"/>
        <v>Vallejo California</v>
      </c>
      <c r="R1374" s="6" t="s">
        <v>268</v>
      </c>
      <c r="S1374" s="2" t="s">
        <v>248</v>
      </c>
      <c r="T1374" s="2"/>
    </row>
    <row r="1375" spans="1:20" x14ac:dyDescent="0.3">
      <c r="A1375" t="s">
        <v>28</v>
      </c>
      <c r="B1375" t="s">
        <v>14</v>
      </c>
      <c r="C1375" t="s">
        <v>15</v>
      </c>
      <c r="D1375" t="s">
        <v>297</v>
      </c>
      <c r="E1375" t="s">
        <v>51</v>
      </c>
      <c r="F1375">
        <v>84604</v>
      </c>
      <c r="G1375" t="s">
        <v>25</v>
      </c>
      <c r="H1375" t="s">
        <v>19</v>
      </c>
      <c r="I1375" t="s">
        <v>31</v>
      </c>
      <c r="J1375">
        <v>91275</v>
      </c>
      <c r="K1375">
        <v>5</v>
      </c>
      <c r="L1375">
        <v>0</v>
      </c>
      <c r="M1375">
        <v>1186575</v>
      </c>
      <c r="O1375" s="2" t="str">
        <f>TRIM(SampleSuperstore3[[#This Row],[City]])</f>
        <v>Provo</v>
      </c>
      <c r="P1375" s="2" t="str">
        <f>TRIM(SampleSuperstore3[[#This Row],[State]])</f>
        <v>Utah</v>
      </c>
      <c r="Q1375" s="2" t="str">
        <f t="shared" si="21"/>
        <v>Provo Utah</v>
      </c>
      <c r="R1375" s="6" t="s">
        <v>215</v>
      </c>
      <c r="S1375" s="2" t="s">
        <v>24</v>
      </c>
      <c r="T1375" s="2"/>
    </row>
    <row r="1376" spans="1:20" x14ac:dyDescent="0.3">
      <c r="A1376" t="s">
        <v>13</v>
      </c>
      <c r="B1376" t="s">
        <v>14</v>
      </c>
      <c r="C1376" t="s">
        <v>15</v>
      </c>
      <c r="D1376" t="s">
        <v>298</v>
      </c>
      <c r="E1376" t="s">
        <v>51</v>
      </c>
      <c r="F1376">
        <v>84062</v>
      </c>
      <c r="G1376" t="s">
        <v>25</v>
      </c>
      <c r="H1376" t="s">
        <v>26</v>
      </c>
      <c r="I1376" t="s">
        <v>38</v>
      </c>
      <c r="J1376">
        <v>108975</v>
      </c>
      <c r="K1376">
        <v>3</v>
      </c>
      <c r="L1376">
        <v>0</v>
      </c>
      <c r="M1376">
        <v>30513</v>
      </c>
      <c r="O1376" s="2" t="str">
        <f>TRIM(SampleSuperstore3[[#This Row],[City]])</f>
        <v>Pleasant Grove</v>
      </c>
      <c r="P1376" s="2" t="str">
        <f>TRIM(SampleSuperstore3[[#This Row],[State]])</f>
        <v>Utah</v>
      </c>
      <c r="Q1376" s="2" t="str">
        <f t="shared" si="21"/>
        <v>Pleasant Grove Utah</v>
      </c>
      <c r="R1376" s="6" t="s">
        <v>215</v>
      </c>
      <c r="S1376" s="2" t="s">
        <v>24</v>
      </c>
      <c r="T1376" s="2"/>
    </row>
    <row r="1377" spans="1:20" x14ac:dyDescent="0.3">
      <c r="A1377" t="s">
        <v>13</v>
      </c>
      <c r="B1377" t="s">
        <v>14</v>
      </c>
      <c r="C1377" t="s">
        <v>15</v>
      </c>
      <c r="D1377" t="s">
        <v>298</v>
      </c>
      <c r="E1377" t="s">
        <v>51</v>
      </c>
      <c r="F1377">
        <v>84062</v>
      </c>
      <c r="G1377" t="s">
        <v>25</v>
      </c>
      <c r="H1377" t="s">
        <v>26</v>
      </c>
      <c r="I1377" t="s">
        <v>41</v>
      </c>
      <c r="J1377">
        <v>44784</v>
      </c>
      <c r="K1377">
        <v>8</v>
      </c>
      <c r="L1377">
        <v>0</v>
      </c>
      <c r="M1377">
        <v>2194416</v>
      </c>
      <c r="O1377" s="2" t="str">
        <f>TRIM(SampleSuperstore3[[#This Row],[City]])</f>
        <v>Pleasant Grove</v>
      </c>
      <c r="P1377" s="2" t="str">
        <f>TRIM(SampleSuperstore3[[#This Row],[State]])</f>
        <v>Utah</v>
      </c>
      <c r="Q1377" s="2" t="str">
        <f t="shared" si="21"/>
        <v>Pleasant Grove Utah</v>
      </c>
      <c r="R1377" s="6" t="s">
        <v>297</v>
      </c>
      <c r="S1377" s="2" t="s">
        <v>51</v>
      </c>
      <c r="T1377" s="2"/>
    </row>
    <row r="1378" spans="1:20" x14ac:dyDescent="0.3">
      <c r="A1378" t="s">
        <v>13</v>
      </c>
      <c r="B1378" t="s">
        <v>14</v>
      </c>
      <c r="C1378" t="s">
        <v>15</v>
      </c>
      <c r="D1378" t="s">
        <v>298</v>
      </c>
      <c r="E1378" t="s">
        <v>51</v>
      </c>
      <c r="F1378">
        <v>84062</v>
      </c>
      <c r="G1378" t="s">
        <v>25</v>
      </c>
      <c r="H1378" t="s">
        <v>26</v>
      </c>
      <c r="I1378" t="s">
        <v>34</v>
      </c>
      <c r="J1378">
        <v>164</v>
      </c>
      <c r="K1378">
        <v>5</v>
      </c>
      <c r="L1378">
        <v>0</v>
      </c>
      <c r="M1378">
        <v>4264</v>
      </c>
      <c r="O1378" s="2" t="str">
        <f>TRIM(SampleSuperstore3[[#This Row],[City]])</f>
        <v>Pleasant Grove</v>
      </c>
      <c r="P1378" s="2" t="str">
        <f>TRIM(SampleSuperstore3[[#This Row],[State]])</f>
        <v>Utah</v>
      </c>
      <c r="Q1378" s="2" t="str">
        <f t="shared" si="21"/>
        <v>Pleasant Grove Utah</v>
      </c>
      <c r="R1378" s="6" t="s">
        <v>702</v>
      </c>
      <c r="S1378" s="2" t="s">
        <v>667</v>
      </c>
      <c r="T1378" s="2" t="s">
        <v>51</v>
      </c>
    </row>
    <row r="1379" spans="1:20" x14ac:dyDescent="0.3">
      <c r="A1379" t="s">
        <v>13</v>
      </c>
      <c r="B1379" t="s">
        <v>14</v>
      </c>
      <c r="C1379" t="s">
        <v>15</v>
      </c>
      <c r="D1379" t="s">
        <v>298</v>
      </c>
      <c r="E1379" t="s">
        <v>51</v>
      </c>
      <c r="F1379">
        <v>84062</v>
      </c>
      <c r="G1379" t="s">
        <v>25</v>
      </c>
      <c r="H1379" t="s">
        <v>35</v>
      </c>
      <c r="I1379" t="s">
        <v>36</v>
      </c>
      <c r="J1379">
        <v>39996</v>
      </c>
      <c r="K1379">
        <v>5</v>
      </c>
      <c r="L1379">
        <v>2</v>
      </c>
      <c r="M1379">
        <v>349965</v>
      </c>
      <c r="O1379" s="2" t="str">
        <f>TRIM(SampleSuperstore3[[#This Row],[City]])</f>
        <v>Pleasant Grove</v>
      </c>
      <c r="P1379" s="2" t="str">
        <f>TRIM(SampleSuperstore3[[#This Row],[State]])</f>
        <v>Utah</v>
      </c>
      <c r="Q1379" s="2" t="str">
        <f t="shared" si="21"/>
        <v>Pleasant Grove Utah</v>
      </c>
      <c r="R1379" s="6" t="s">
        <v>702</v>
      </c>
      <c r="S1379" s="2" t="s">
        <v>667</v>
      </c>
      <c r="T1379" s="2" t="s">
        <v>51</v>
      </c>
    </row>
    <row r="1380" spans="1:20" x14ac:dyDescent="0.3">
      <c r="A1380" t="s">
        <v>13</v>
      </c>
      <c r="B1380" t="s">
        <v>14</v>
      </c>
      <c r="C1380" t="s">
        <v>15</v>
      </c>
      <c r="D1380" t="s">
        <v>298</v>
      </c>
      <c r="E1380" t="s">
        <v>51</v>
      </c>
      <c r="F1380">
        <v>84062</v>
      </c>
      <c r="G1380" t="s">
        <v>25</v>
      </c>
      <c r="H1380" t="s">
        <v>26</v>
      </c>
      <c r="I1380" t="s">
        <v>32</v>
      </c>
      <c r="J1380">
        <v>1589</v>
      </c>
      <c r="K1380">
        <v>5</v>
      </c>
      <c r="L1380">
        <v>0</v>
      </c>
      <c r="M1380">
        <v>7945</v>
      </c>
      <c r="O1380" s="2" t="str">
        <f>TRIM(SampleSuperstore3[[#This Row],[City]])</f>
        <v>Pleasant Grove</v>
      </c>
      <c r="P1380" s="2" t="str">
        <f>TRIM(SampleSuperstore3[[#This Row],[State]])</f>
        <v>Utah</v>
      </c>
      <c r="Q1380" s="2" t="str">
        <f t="shared" si="21"/>
        <v>Pleasant Grove Utah</v>
      </c>
      <c r="R1380" s="6" t="s">
        <v>702</v>
      </c>
      <c r="S1380" s="2" t="s">
        <v>667</v>
      </c>
      <c r="T1380" s="2" t="s">
        <v>51</v>
      </c>
    </row>
    <row r="1381" spans="1:20" x14ac:dyDescent="0.3">
      <c r="A1381" t="s">
        <v>13</v>
      </c>
      <c r="B1381" t="s">
        <v>14</v>
      </c>
      <c r="C1381" t="s">
        <v>15</v>
      </c>
      <c r="D1381" t="s">
        <v>298</v>
      </c>
      <c r="E1381" t="s">
        <v>51</v>
      </c>
      <c r="F1381">
        <v>84062</v>
      </c>
      <c r="G1381" t="s">
        <v>25</v>
      </c>
      <c r="H1381" t="s">
        <v>26</v>
      </c>
      <c r="I1381" t="s">
        <v>37</v>
      </c>
      <c r="J1381">
        <v>13184</v>
      </c>
      <c r="K1381">
        <v>1</v>
      </c>
      <c r="L1381">
        <v>2</v>
      </c>
      <c r="M1381">
        <v>47792</v>
      </c>
      <c r="O1381" s="2" t="str">
        <f>TRIM(SampleSuperstore3[[#This Row],[City]])</f>
        <v>Pleasant Grove</v>
      </c>
      <c r="P1381" s="2" t="str">
        <f>TRIM(SampleSuperstore3[[#This Row],[State]])</f>
        <v>Utah</v>
      </c>
      <c r="Q1381" s="2" t="str">
        <f t="shared" si="21"/>
        <v>Pleasant Grove Utah</v>
      </c>
      <c r="R1381" s="6" t="s">
        <v>702</v>
      </c>
      <c r="S1381" s="2" t="s">
        <v>667</v>
      </c>
      <c r="T1381" s="2" t="s">
        <v>51</v>
      </c>
    </row>
    <row r="1382" spans="1:20" x14ac:dyDescent="0.3">
      <c r="A1382" t="s">
        <v>28</v>
      </c>
      <c r="B1382" t="s">
        <v>44</v>
      </c>
      <c r="C1382" t="s">
        <v>15</v>
      </c>
      <c r="D1382" t="s">
        <v>97</v>
      </c>
      <c r="E1382" t="s">
        <v>65</v>
      </c>
      <c r="F1382">
        <v>60505</v>
      </c>
      <c r="G1382" t="s">
        <v>47</v>
      </c>
      <c r="H1382" t="s">
        <v>19</v>
      </c>
      <c r="I1382" t="s">
        <v>33</v>
      </c>
      <c r="J1382">
        <v>83952</v>
      </c>
      <c r="K1382">
        <v>3</v>
      </c>
      <c r="L1382">
        <v>6</v>
      </c>
      <c r="M1382">
        <v>-902484</v>
      </c>
      <c r="O1382" s="2" t="str">
        <f>TRIM(SampleSuperstore3[[#This Row],[City]])</f>
        <v>Aurora</v>
      </c>
      <c r="P1382" s="2" t="str">
        <f>TRIM(SampleSuperstore3[[#This Row],[State]])</f>
        <v>Illinois</v>
      </c>
      <c r="Q1382" s="2" t="str">
        <f t="shared" si="21"/>
        <v>Aurora Illinois</v>
      </c>
      <c r="R1382" s="6" t="s">
        <v>702</v>
      </c>
      <c r="S1382" s="2" t="s">
        <v>667</v>
      </c>
      <c r="T1382" s="2" t="s">
        <v>51</v>
      </c>
    </row>
    <row r="1383" spans="1:20" x14ac:dyDescent="0.3">
      <c r="A1383" t="s">
        <v>168</v>
      </c>
      <c r="B1383" t="s">
        <v>44</v>
      </c>
      <c r="C1383" t="s">
        <v>15</v>
      </c>
      <c r="D1383" t="s">
        <v>299</v>
      </c>
      <c r="E1383" t="s">
        <v>167</v>
      </c>
      <c r="F1383">
        <v>30080</v>
      </c>
      <c r="G1383" t="s">
        <v>18</v>
      </c>
      <c r="H1383" t="s">
        <v>26</v>
      </c>
      <c r="I1383" t="s">
        <v>32</v>
      </c>
      <c r="J1383">
        <v>8098</v>
      </c>
      <c r="K1383">
        <v>1</v>
      </c>
      <c r="L1383">
        <v>0</v>
      </c>
      <c r="M1383">
        <v>16196</v>
      </c>
      <c r="O1383" s="2" t="str">
        <f>TRIM(SampleSuperstore3[[#This Row],[City]])</f>
        <v>Smyrna</v>
      </c>
      <c r="P1383" s="2" t="str">
        <f>TRIM(SampleSuperstore3[[#This Row],[State]])</f>
        <v>Georgia</v>
      </c>
      <c r="Q1383" s="2" t="str">
        <f t="shared" si="21"/>
        <v>Smyrna Georgia</v>
      </c>
      <c r="R1383" s="6" t="s">
        <v>702</v>
      </c>
      <c r="S1383" s="2" t="s">
        <v>667</v>
      </c>
      <c r="T1383" s="2" t="s">
        <v>51</v>
      </c>
    </row>
    <row r="1384" spans="1:20" x14ac:dyDescent="0.3">
      <c r="A1384" t="s">
        <v>168</v>
      </c>
      <c r="B1384" t="s">
        <v>44</v>
      </c>
      <c r="C1384" t="s">
        <v>15</v>
      </c>
      <c r="D1384" t="s">
        <v>299</v>
      </c>
      <c r="E1384" t="s">
        <v>167</v>
      </c>
      <c r="F1384">
        <v>30080</v>
      </c>
      <c r="G1384" t="s">
        <v>18</v>
      </c>
      <c r="H1384" t="s">
        <v>26</v>
      </c>
      <c r="I1384" t="s">
        <v>41</v>
      </c>
      <c r="J1384">
        <v>34884</v>
      </c>
      <c r="K1384">
        <v>9</v>
      </c>
      <c r="L1384">
        <v>0</v>
      </c>
      <c r="M1384">
        <v>1709316</v>
      </c>
      <c r="O1384" s="2" t="str">
        <f>TRIM(SampleSuperstore3[[#This Row],[City]])</f>
        <v>Smyrna</v>
      </c>
      <c r="P1384" s="2" t="str">
        <f>TRIM(SampleSuperstore3[[#This Row],[State]])</f>
        <v>Georgia</v>
      </c>
      <c r="Q1384" s="2" t="str">
        <f t="shared" si="21"/>
        <v>Smyrna Georgia</v>
      </c>
      <c r="R1384" s="6" t="s">
        <v>97</v>
      </c>
      <c r="S1384" s="2" t="s">
        <v>65</v>
      </c>
      <c r="T1384" s="2"/>
    </row>
    <row r="1385" spans="1:20" x14ac:dyDescent="0.3">
      <c r="A1385" t="s">
        <v>168</v>
      </c>
      <c r="B1385" t="s">
        <v>44</v>
      </c>
      <c r="C1385" t="s">
        <v>15</v>
      </c>
      <c r="D1385" t="s">
        <v>299</v>
      </c>
      <c r="E1385" t="s">
        <v>167</v>
      </c>
      <c r="F1385">
        <v>30080</v>
      </c>
      <c r="G1385" t="s">
        <v>18</v>
      </c>
      <c r="H1385" t="s">
        <v>26</v>
      </c>
      <c r="I1385" t="s">
        <v>77</v>
      </c>
      <c r="J1385">
        <v>945</v>
      </c>
      <c r="K1385">
        <v>5</v>
      </c>
      <c r="L1385">
        <v>0</v>
      </c>
      <c r="M1385">
        <v>189</v>
      </c>
      <c r="O1385" s="2" t="str">
        <f>TRIM(SampleSuperstore3[[#This Row],[City]])</f>
        <v>Smyrna</v>
      </c>
      <c r="P1385" s="2" t="str">
        <f>TRIM(SampleSuperstore3[[#This Row],[State]])</f>
        <v>Georgia</v>
      </c>
      <c r="Q1385" s="2" t="str">
        <f t="shared" si="21"/>
        <v>Smyrna Georgia</v>
      </c>
      <c r="R1385" s="6" t="s">
        <v>299</v>
      </c>
      <c r="S1385" s="2" t="s">
        <v>167</v>
      </c>
      <c r="T1385" s="2"/>
    </row>
    <row r="1386" spans="1:20" x14ac:dyDescent="0.3">
      <c r="A1386" t="s">
        <v>168</v>
      </c>
      <c r="B1386" t="s">
        <v>44</v>
      </c>
      <c r="C1386" t="s">
        <v>15</v>
      </c>
      <c r="D1386" t="s">
        <v>299</v>
      </c>
      <c r="E1386" t="s">
        <v>167</v>
      </c>
      <c r="F1386">
        <v>30080</v>
      </c>
      <c r="G1386" t="s">
        <v>18</v>
      </c>
      <c r="H1386" t="s">
        <v>19</v>
      </c>
      <c r="I1386" t="s">
        <v>33</v>
      </c>
      <c r="J1386">
        <v>1884</v>
      </c>
      <c r="K1386">
        <v>3</v>
      </c>
      <c r="L1386">
        <v>0</v>
      </c>
      <c r="M1386">
        <v>71592</v>
      </c>
      <c r="O1386" s="2" t="str">
        <f>TRIM(SampleSuperstore3[[#This Row],[City]])</f>
        <v>Smyrna</v>
      </c>
      <c r="P1386" s="2" t="str">
        <f>TRIM(SampleSuperstore3[[#This Row],[State]])</f>
        <v>Georgia</v>
      </c>
      <c r="Q1386" s="2" t="str">
        <f t="shared" si="21"/>
        <v>Smyrna Georgia</v>
      </c>
      <c r="R1386" s="6" t="s">
        <v>299</v>
      </c>
      <c r="S1386" s="2" t="s">
        <v>167</v>
      </c>
      <c r="T1386" s="2"/>
    </row>
    <row r="1387" spans="1:20" x14ac:dyDescent="0.3">
      <c r="A1387" t="s">
        <v>168</v>
      </c>
      <c r="B1387" t="s">
        <v>44</v>
      </c>
      <c r="C1387" t="s">
        <v>15</v>
      </c>
      <c r="D1387" t="s">
        <v>299</v>
      </c>
      <c r="E1387" t="s">
        <v>167</v>
      </c>
      <c r="F1387">
        <v>30080</v>
      </c>
      <c r="G1387" t="s">
        <v>18</v>
      </c>
      <c r="H1387" t="s">
        <v>19</v>
      </c>
      <c r="I1387" t="s">
        <v>20</v>
      </c>
      <c r="J1387">
        <v>23998</v>
      </c>
      <c r="K1387">
        <v>2</v>
      </c>
      <c r="L1387">
        <v>0</v>
      </c>
      <c r="M1387">
        <v>527956</v>
      </c>
      <c r="O1387" s="2" t="str">
        <f>TRIM(SampleSuperstore3[[#This Row],[City]])</f>
        <v>Smyrna</v>
      </c>
      <c r="P1387" s="2" t="str">
        <f>TRIM(SampleSuperstore3[[#This Row],[State]])</f>
        <v>Georgia</v>
      </c>
      <c r="Q1387" s="2" t="str">
        <f t="shared" si="21"/>
        <v>Smyrna Georgia</v>
      </c>
      <c r="R1387" s="6" t="s">
        <v>299</v>
      </c>
      <c r="S1387" s="2" t="s">
        <v>167</v>
      </c>
      <c r="T1387" s="2"/>
    </row>
    <row r="1388" spans="1:20" x14ac:dyDescent="0.3">
      <c r="A1388" t="s">
        <v>168</v>
      </c>
      <c r="B1388" t="s">
        <v>44</v>
      </c>
      <c r="C1388" t="s">
        <v>15</v>
      </c>
      <c r="D1388" t="s">
        <v>299</v>
      </c>
      <c r="E1388" t="s">
        <v>167</v>
      </c>
      <c r="F1388">
        <v>30080</v>
      </c>
      <c r="G1388" t="s">
        <v>18</v>
      </c>
      <c r="H1388" t="s">
        <v>26</v>
      </c>
      <c r="I1388" t="s">
        <v>60</v>
      </c>
      <c r="J1388">
        <v>16796</v>
      </c>
      <c r="K1388">
        <v>2</v>
      </c>
      <c r="L1388">
        <v>0</v>
      </c>
      <c r="M1388">
        <v>789412</v>
      </c>
      <c r="O1388" s="2" t="str">
        <f>TRIM(SampleSuperstore3[[#This Row],[City]])</f>
        <v>Smyrna</v>
      </c>
      <c r="P1388" s="2" t="str">
        <f>TRIM(SampleSuperstore3[[#This Row],[State]])</f>
        <v>Georgia</v>
      </c>
      <c r="Q1388" s="2" t="str">
        <f t="shared" si="21"/>
        <v>Smyrna Georgia</v>
      </c>
      <c r="R1388" s="6" t="s">
        <v>299</v>
      </c>
      <c r="S1388" s="2" t="s">
        <v>167</v>
      </c>
      <c r="T1388" s="2"/>
    </row>
    <row r="1389" spans="1:20" x14ac:dyDescent="0.3">
      <c r="A1389" t="s">
        <v>168</v>
      </c>
      <c r="B1389" t="s">
        <v>44</v>
      </c>
      <c r="C1389" t="s">
        <v>15</v>
      </c>
      <c r="D1389" t="s">
        <v>299</v>
      </c>
      <c r="E1389" t="s">
        <v>167</v>
      </c>
      <c r="F1389">
        <v>30080</v>
      </c>
      <c r="G1389" t="s">
        <v>18</v>
      </c>
      <c r="H1389" t="s">
        <v>35</v>
      </c>
      <c r="I1389" t="s">
        <v>36</v>
      </c>
      <c r="J1389">
        <v>10485</v>
      </c>
      <c r="K1389">
        <v>3</v>
      </c>
      <c r="L1389">
        <v>0</v>
      </c>
      <c r="M1389">
        <v>283095</v>
      </c>
      <c r="O1389" s="2" t="str">
        <f>TRIM(SampleSuperstore3[[#This Row],[City]])</f>
        <v>Smyrna</v>
      </c>
      <c r="P1389" s="2" t="str">
        <f>TRIM(SampleSuperstore3[[#This Row],[State]])</f>
        <v>Georgia</v>
      </c>
      <c r="Q1389" s="2" t="str">
        <f t="shared" si="21"/>
        <v>Smyrna Georgia</v>
      </c>
      <c r="R1389" s="6" t="s">
        <v>299</v>
      </c>
      <c r="S1389" s="2" t="s">
        <v>167</v>
      </c>
      <c r="T1389" s="2"/>
    </row>
    <row r="1390" spans="1:20" x14ac:dyDescent="0.3">
      <c r="A1390" t="s">
        <v>168</v>
      </c>
      <c r="B1390" t="s">
        <v>44</v>
      </c>
      <c r="C1390" t="s">
        <v>15</v>
      </c>
      <c r="D1390" t="s">
        <v>299</v>
      </c>
      <c r="E1390" t="s">
        <v>167</v>
      </c>
      <c r="F1390">
        <v>30080</v>
      </c>
      <c r="G1390" t="s">
        <v>18</v>
      </c>
      <c r="H1390" t="s">
        <v>35</v>
      </c>
      <c r="I1390" t="s">
        <v>36</v>
      </c>
      <c r="J1390">
        <v>48483</v>
      </c>
      <c r="K1390">
        <v>3</v>
      </c>
      <c r="L1390">
        <v>0</v>
      </c>
      <c r="M1390">
        <v>1260558</v>
      </c>
      <c r="O1390" s="2" t="str">
        <f>TRIM(SampleSuperstore3[[#This Row],[City]])</f>
        <v>Smyrna</v>
      </c>
      <c r="P1390" s="2" t="str">
        <f>TRIM(SampleSuperstore3[[#This Row],[State]])</f>
        <v>Georgia</v>
      </c>
      <c r="Q1390" s="2" t="str">
        <f t="shared" si="21"/>
        <v>Smyrna Georgia</v>
      </c>
      <c r="R1390" s="6" t="s">
        <v>299</v>
      </c>
      <c r="S1390" s="2" t="s">
        <v>167</v>
      </c>
      <c r="T1390" s="2"/>
    </row>
    <row r="1391" spans="1:20" x14ac:dyDescent="0.3">
      <c r="A1391" t="s">
        <v>168</v>
      </c>
      <c r="B1391" t="s">
        <v>44</v>
      </c>
      <c r="C1391" t="s">
        <v>15</v>
      </c>
      <c r="D1391" t="s">
        <v>299</v>
      </c>
      <c r="E1391" t="s">
        <v>167</v>
      </c>
      <c r="F1391">
        <v>30080</v>
      </c>
      <c r="G1391" t="s">
        <v>18</v>
      </c>
      <c r="H1391" t="s">
        <v>26</v>
      </c>
      <c r="I1391" t="s">
        <v>41</v>
      </c>
      <c r="J1391">
        <v>12297</v>
      </c>
      <c r="K1391">
        <v>3</v>
      </c>
      <c r="L1391">
        <v>0</v>
      </c>
      <c r="M1391">
        <v>602553</v>
      </c>
      <c r="O1391" s="2" t="str">
        <f>TRIM(SampleSuperstore3[[#This Row],[City]])</f>
        <v>Smyrna</v>
      </c>
      <c r="P1391" s="2" t="str">
        <f>TRIM(SampleSuperstore3[[#This Row],[State]])</f>
        <v>Georgia</v>
      </c>
      <c r="Q1391" s="2" t="str">
        <f t="shared" si="21"/>
        <v>Smyrna Georgia</v>
      </c>
      <c r="R1391" s="6" t="s">
        <v>299</v>
      </c>
      <c r="S1391" s="2" t="s">
        <v>167</v>
      </c>
      <c r="T1391" s="2"/>
    </row>
    <row r="1392" spans="1:20" x14ac:dyDescent="0.3">
      <c r="A1392" t="s">
        <v>168</v>
      </c>
      <c r="B1392" t="s">
        <v>44</v>
      </c>
      <c r="C1392" t="s">
        <v>15</v>
      </c>
      <c r="D1392" t="s">
        <v>299</v>
      </c>
      <c r="E1392" t="s">
        <v>167</v>
      </c>
      <c r="F1392">
        <v>30080</v>
      </c>
      <c r="G1392" t="s">
        <v>18</v>
      </c>
      <c r="H1392" t="s">
        <v>26</v>
      </c>
      <c r="I1392" t="s">
        <v>32</v>
      </c>
      <c r="J1392">
        <v>15444</v>
      </c>
      <c r="K1392">
        <v>3</v>
      </c>
      <c r="L1392">
        <v>0</v>
      </c>
      <c r="M1392">
        <v>15444</v>
      </c>
      <c r="O1392" s="2" t="str">
        <f>TRIM(SampleSuperstore3[[#This Row],[City]])</f>
        <v>Smyrna</v>
      </c>
      <c r="P1392" s="2" t="str">
        <f>TRIM(SampleSuperstore3[[#This Row],[State]])</f>
        <v>Georgia</v>
      </c>
      <c r="Q1392" s="2" t="str">
        <f t="shared" si="21"/>
        <v>Smyrna Georgia</v>
      </c>
      <c r="R1392" s="6" t="s">
        <v>299</v>
      </c>
      <c r="S1392" s="2" t="s">
        <v>167</v>
      </c>
      <c r="T1392" s="2"/>
    </row>
    <row r="1393" spans="1:22" x14ac:dyDescent="0.3">
      <c r="A1393" t="s">
        <v>168</v>
      </c>
      <c r="B1393" t="s">
        <v>44</v>
      </c>
      <c r="C1393" t="s">
        <v>15</v>
      </c>
      <c r="D1393" t="s">
        <v>299</v>
      </c>
      <c r="E1393" t="s">
        <v>167</v>
      </c>
      <c r="F1393">
        <v>30080</v>
      </c>
      <c r="G1393" t="s">
        <v>18</v>
      </c>
      <c r="H1393" t="s">
        <v>26</v>
      </c>
      <c r="I1393" t="s">
        <v>41</v>
      </c>
      <c r="J1393">
        <v>34237</v>
      </c>
      <c r="K1393">
        <v>7</v>
      </c>
      <c r="L1393">
        <v>0</v>
      </c>
      <c r="M1393">
        <v>1609139</v>
      </c>
      <c r="O1393" s="2" t="str">
        <f>TRIM(SampleSuperstore3[[#This Row],[City]])</f>
        <v>Smyrna</v>
      </c>
      <c r="P1393" s="2" t="str">
        <f>TRIM(SampleSuperstore3[[#This Row],[State]])</f>
        <v>Georgia</v>
      </c>
      <c r="Q1393" s="2" t="str">
        <f t="shared" si="21"/>
        <v>Smyrna Georgia</v>
      </c>
      <c r="R1393" s="6" t="s">
        <v>299</v>
      </c>
      <c r="S1393" s="2" t="s">
        <v>167</v>
      </c>
      <c r="T1393" s="2"/>
    </row>
    <row r="1394" spans="1:22" x14ac:dyDescent="0.3">
      <c r="A1394" t="s">
        <v>62</v>
      </c>
      <c r="B1394" t="s">
        <v>22</v>
      </c>
      <c r="C1394" t="s">
        <v>15</v>
      </c>
      <c r="D1394" t="s">
        <v>223</v>
      </c>
      <c r="E1394" t="s">
        <v>40</v>
      </c>
      <c r="F1394">
        <v>27217</v>
      </c>
      <c r="G1394" t="s">
        <v>18</v>
      </c>
      <c r="H1394" t="s">
        <v>26</v>
      </c>
      <c r="I1394" t="s">
        <v>34</v>
      </c>
      <c r="J1394">
        <v>9552</v>
      </c>
      <c r="K1394">
        <v>3</v>
      </c>
      <c r="L1394">
        <v>2</v>
      </c>
      <c r="M1394">
        <v>15522</v>
      </c>
      <c r="O1394" s="2" t="str">
        <f>TRIM(SampleSuperstore3[[#This Row],[City]])</f>
        <v>Burlington</v>
      </c>
      <c r="P1394" s="2" t="str">
        <f>TRIM(SampleSuperstore3[[#This Row],[State]])</f>
        <v>North Carolina</v>
      </c>
      <c r="Q1394" s="2" t="str">
        <f t="shared" si="21"/>
        <v>Burlington North Carolina</v>
      </c>
      <c r="R1394" s="6" t="s">
        <v>299</v>
      </c>
      <c r="S1394" s="2" t="s">
        <v>167</v>
      </c>
      <c r="T1394" s="2"/>
    </row>
    <row r="1395" spans="1:22" x14ac:dyDescent="0.3">
      <c r="A1395" t="s">
        <v>28</v>
      </c>
      <c r="B1395" t="s">
        <v>22</v>
      </c>
      <c r="C1395" t="s">
        <v>15</v>
      </c>
      <c r="D1395" t="s">
        <v>97</v>
      </c>
      <c r="E1395" t="s">
        <v>65</v>
      </c>
      <c r="F1395">
        <v>60505</v>
      </c>
      <c r="G1395" t="s">
        <v>47</v>
      </c>
      <c r="H1395" t="s">
        <v>19</v>
      </c>
      <c r="I1395" t="s">
        <v>31</v>
      </c>
      <c r="J1395">
        <v>65245</v>
      </c>
      <c r="K1395">
        <v>5</v>
      </c>
      <c r="L1395">
        <v>5</v>
      </c>
      <c r="M1395">
        <v>-430617</v>
      </c>
      <c r="O1395" s="2" t="str">
        <f>TRIM(SampleSuperstore3[[#This Row],[City]])</f>
        <v>Aurora</v>
      </c>
      <c r="P1395" s="2" t="str">
        <f>TRIM(SampleSuperstore3[[#This Row],[State]])</f>
        <v>Illinois</v>
      </c>
      <c r="Q1395" s="2" t="str">
        <f t="shared" si="21"/>
        <v>Aurora Illinois</v>
      </c>
      <c r="R1395" s="6" t="s">
        <v>299</v>
      </c>
      <c r="S1395" s="2" t="s">
        <v>167</v>
      </c>
      <c r="T1395" s="2"/>
    </row>
    <row r="1396" spans="1:22" x14ac:dyDescent="0.3">
      <c r="A1396" t="s">
        <v>28</v>
      </c>
      <c r="B1396" t="s">
        <v>22</v>
      </c>
      <c r="C1396" t="s">
        <v>15</v>
      </c>
      <c r="D1396" t="s">
        <v>97</v>
      </c>
      <c r="E1396" t="s">
        <v>65</v>
      </c>
      <c r="F1396">
        <v>60505</v>
      </c>
      <c r="G1396" t="s">
        <v>47</v>
      </c>
      <c r="H1396" t="s">
        <v>19</v>
      </c>
      <c r="I1396" t="s">
        <v>31</v>
      </c>
      <c r="J1396">
        <v>66645</v>
      </c>
      <c r="K1396">
        <v>3</v>
      </c>
      <c r="L1396">
        <v>5</v>
      </c>
      <c r="M1396">
        <v>-426528</v>
      </c>
      <c r="O1396" s="2" t="str">
        <f>TRIM(SampleSuperstore3[[#This Row],[City]])</f>
        <v>Aurora</v>
      </c>
      <c r="P1396" s="2" t="str">
        <f>TRIM(SampleSuperstore3[[#This Row],[State]])</f>
        <v>Illinois</v>
      </c>
      <c r="Q1396" s="2" t="str">
        <f t="shared" si="21"/>
        <v>Aurora Illinois</v>
      </c>
      <c r="R1396" s="6" t="s">
        <v>223</v>
      </c>
      <c r="S1396" s="2" t="s">
        <v>704</v>
      </c>
      <c r="T1396" s="2" t="s">
        <v>806</v>
      </c>
    </row>
    <row r="1397" spans="1:22" x14ac:dyDescent="0.3">
      <c r="A1397" t="s">
        <v>62</v>
      </c>
      <c r="B1397" t="s">
        <v>14</v>
      </c>
      <c r="C1397" t="s">
        <v>15</v>
      </c>
      <c r="D1397" t="s">
        <v>75</v>
      </c>
      <c r="E1397" t="s">
        <v>76</v>
      </c>
      <c r="F1397">
        <v>10035</v>
      </c>
      <c r="G1397" t="s">
        <v>57</v>
      </c>
      <c r="H1397" t="s">
        <v>26</v>
      </c>
      <c r="I1397" t="s">
        <v>37</v>
      </c>
      <c r="J1397">
        <v>17216</v>
      </c>
      <c r="K1397">
        <v>4</v>
      </c>
      <c r="L1397">
        <v>2</v>
      </c>
      <c r="M1397">
        <v>60256</v>
      </c>
      <c r="O1397" s="2" t="str">
        <f>TRIM(SampleSuperstore3[[#This Row],[City]])</f>
        <v>New York City</v>
      </c>
      <c r="P1397" s="2" t="str">
        <f>TRIM(SampleSuperstore3[[#This Row],[State]])</f>
        <v>New York</v>
      </c>
      <c r="Q1397" s="2" t="str">
        <f t="shared" si="21"/>
        <v>New York City New York</v>
      </c>
      <c r="R1397" s="6" t="s">
        <v>97</v>
      </c>
      <c r="S1397" s="2" t="s">
        <v>65</v>
      </c>
      <c r="T1397" s="2"/>
    </row>
    <row r="1398" spans="1:22" x14ac:dyDescent="0.3">
      <c r="A1398" t="s">
        <v>62</v>
      </c>
      <c r="B1398" t="s">
        <v>14</v>
      </c>
      <c r="C1398" t="s">
        <v>15</v>
      </c>
      <c r="D1398" t="s">
        <v>75</v>
      </c>
      <c r="E1398" t="s">
        <v>76</v>
      </c>
      <c r="F1398">
        <v>10035</v>
      </c>
      <c r="G1398" t="s">
        <v>57</v>
      </c>
      <c r="H1398" t="s">
        <v>26</v>
      </c>
      <c r="I1398" t="s">
        <v>41</v>
      </c>
      <c r="J1398">
        <v>1156</v>
      </c>
      <c r="K1398">
        <v>2</v>
      </c>
      <c r="L1398">
        <v>0</v>
      </c>
      <c r="M1398">
        <v>56644</v>
      </c>
      <c r="O1398" s="2" t="str">
        <f>TRIM(SampleSuperstore3[[#This Row],[City]])</f>
        <v>New York City</v>
      </c>
      <c r="P1398" s="2" t="str">
        <f>TRIM(SampleSuperstore3[[#This Row],[State]])</f>
        <v>New York</v>
      </c>
      <c r="Q1398" s="2" t="str">
        <f t="shared" si="21"/>
        <v>New York City New York</v>
      </c>
      <c r="R1398" s="6" t="s">
        <v>97</v>
      </c>
      <c r="S1398" s="2" t="s">
        <v>65</v>
      </c>
      <c r="T1398" s="2"/>
    </row>
    <row r="1399" spans="1:22" x14ac:dyDescent="0.3">
      <c r="A1399" t="s">
        <v>62</v>
      </c>
      <c r="B1399" t="s">
        <v>14</v>
      </c>
      <c r="C1399" t="s">
        <v>15</v>
      </c>
      <c r="D1399" t="s">
        <v>75</v>
      </c>
      <c r="E1399" t="s">
        <v>76</v>
      </c>
      <c r="F1399">
        <v>10035</v>
      </c>
      <c r="G1399" t="s">
        <v>57</v>
      </c>
      <c r="H1399" t="s">
        <v>35</v>
      </c>
      <c r="I1399" t="s">
        <v>59</v>
      </c>
      <c r="J1399">
        <v>884</v>
      </c>
      <c r="K1399">
        <v>4</v>
      </c>
      <c r="L1399">
        <v>0</v>
      </c>
      <c r="M1399">
        <v>11492</v>
      </c>
      <c r="O1399" s="2" t="str">
        <f>TRIM(SampleSuperstore3[[#This Row],[City]])</f>
        <v>New York City</v>
      </c>
      <c r="P1399" s="2" t="str">
        <f>TRIM(SampleSuperstore3[[#This Row],[State]])</f>
        <v>New York</v>
      </c>
      <c r="Q1399" s="2" t="str">
        <f t="shared" si="21"/>
        <v>New York City New York</v>
      </c>
      <c r="R1399" s="6" t="s">
        <v>634</v>
      </c>
      <c r="S1399" s="2" t="s">
        <v>369</v>
      </c>
      <c r="T1399" s="2" t="s">
        <v>3</v>
      </c>
      <c r="U1399" t="s">
        <v>634</v>
      </c>
      <c r="V1399" t="s">
        <v>369</v>
      </c>
    </row>
    <row r="1400" spans="1:22" x14ac:dyDescent="0.3">
      <c r="A1400" t="s">
        <v>62</v>
      </c>
      <c r="B1400" t="s">
        <v>14</v>
      </c>
      <c r="C1400" t="s">
        <v>15</v>
      </c>
      <c r="D1400" t="s">
        <v>75</v>
      </c>
      <c r="E1400" t="s">
        <v>76</v>
      </c>
      <c r="F1400">
        <v>10035</v>
      </c>
      <c r="G1400" t="s">
        <v>57</v>
      </c>
      <c r="H1400" t="s">
        <v>26</v>
      </c>
      <c r="I1400" t="s">
        <v>41</v>
      </c>
      <c r="J1400">
        <v>648</v>
      </c>
      <c r="K1400">
        <v>1</v>
      </c>
      <c r="L1400">
        <v>0</v>
      </c>
      <c r="M1400">
        <v>31104</v>
      </c>
      <c r="O1400" s="2" t="str">
        <f>TRIM(SampleSuperstore3[[#This Row],[City]])</f>
        <v>New York City</v>
      </c>
      <c r="P1400" s="2" t="str">
        <f>TRIM(SampleSuperstore3[[#This Row],[State]])</f>
        <v>New York</v>
      </c>
      <c r="Q1400" s="2" t="str">
        <f t="shared" si="21"/>
        <v>New York City New York</v>
      </c>
      <c r="R1400" s="6" t="s">
        <v>634</v>
      </c>
      <c r="S1400" s="2" t="s">
        <v>369</v>
      </c>
      <c r="T1400" s="2" t="s">
        <v>3</v>
      </c>
      <c r="U1400" t="s">
        <v>634</v>
      </c>
      <c r="V1400" t="s">
        <v>369</v>
      </c>
    </row>
    <row r="1401" spans="1:22" x14ac:dyDescent="0.3">
      <c r="A1401" t="s">
        <v>28</v>
      </c>
      <c r="B1401" t="s">
        <v>44</v>
      </c>
      <c r="C1401" t="s">
        <v>15</v>
      </c>
      <c r="D1401" t="s">
        <v>210</v>
      </c>
      <c r="E1401" t="s">
        <v>83</v>
      </c>
      <c r="F1401">
        <v>24153</v>
      </c>
      <c r="G1401" t="s">
        <v>18</v>
      </c>
      <c r="H1401" t="s">
        <v>35</v>
      </c>
      <c r="I1401" t="s">
        <v>36</v>
      </c>
      <c r="J1401">
        <v>218</v>
      </c>
      <c r="K1401">
        <v>2</v>
      </c>
      <c r="L1401">
        <v>0</v>
      </c>
      <c r="M1401">
        <v>6104</v>
      </c>
      <c r="O1401" s="2" t="str">
        <f>TRIM(SampleSuperstore3[[#This Row],[City]])</f>
        <v>Salem</v>
      </c>
      <c r="P1401" s="2" t="str">
        <f>TRIM(SampleSuperstore3[[#This Row],[State]])</f>
        <v>Virginia</v>
      </c>
      <c r="Q1401" s="2" t="str">
        <f t="shared" si="21"/>
        <v>Salem Virginia</v>
      </c>
      <c r="R1401" s="6" t="s">
        <v>634</v>
      </c>
      <c r="S1401" s="2" t="s">
        <v>369</v>
      </c>
      <c r="T1401" s="2" t="s">
        <v>3</v>
      </c>
      <c r="U1401" t="s">
        <v>634</v>
      </c>
      <c r="V1401" t="s">
        <v>369</v>
      </c>
    </row>
    <row r="1402" spans="1:22" x14ac:dyDescent="0.3">
      <c r="A1402" t="s">
        <v>28</v>
      </c>
      <c r="B1402" t="s">
        <v>44</v>
      </c>
      <c r="C1402" t="s">
        <v>15</v>
      </c>
      <c r="D1402" t="s">
        <v>210</v>
      </c>
      <c r="E1402" t="s">
        <v>83</v>
      </c>
      <c r="F1402">
        <v>24153</v>
      </c>
      <c r="G1402" t="s">
        <v>18</v>
      </c>
      <c r="H1402" t="s">
        <v>26</v>
      </c>
      <c r="I1402" t="s">
        <v>60</v>
      </c>
      <c r="J1402">
        <v>25179</v>
      </c>
      <c r="K1402">
        <v>3</v>
      </c>
      <c r="L1402">
        <v>0</v>
      </c>
      <c r="M1402">
        <v>1183413</v>
      </c>
      <c r="O1402" s="2" t="str">
        <f>TRIM(SampleSuperstore3[[#This Row],[City]])</f>
        <v>Salem</v>
      </c>
      <c r="P1402" s="2" t="str">
        <f>TRIM(SampleSuperstore3[[#This Row],[State]])</f>
        <v>Virginia</v>
      </c>
      <c r="Q1402" s="2" t="str">
        <f t="shared" si="21"/>
        <v>Salem Virginia</v>
      </c>
      <c r="R1402" s="6" t="s">
        <v>634</v>
      </c>
      <c r="S1402" s="2" t="s">
        <v>369</v>
      </c>
      <c r="T1402" s="2" t="s">
        <v>3</v>
      </c>
      <c r="U1402" t="s">
        <v>634</v>
      </c>
      <c r="V1402" t="s">
        <v>369</v>
      </c>
    </row>
    <row r="1403" spans="1:22" x14ac:dyDescent="0.3">
      <c r="A1403" t="s">
        <v>28</v>
      </c>
      <c r="B1403" t="s">
        <v>44</v>
      </c>
      <c r="C1403" t="s">
        <v>15</v>
      </c>
      <c r="D1403" t="s">
        <v>103</v>
      </c>
      <c r="E1403" t="s">
        <v>104</v>
      </c>
      <c r="F1403">
        <v>43229</v>
      </c>
      <c r="G1403" t="s">
        <v>57</v>
      </c>
      <c r="H1403" t="s">
        <v>19</v>
      </c>
      <c r="I1403" t="s">
        <v>31</v>
      </c>
      <c r="J1403">
        <v>205176</v>
      </c>
      <c r="K1403">
        <v>2</v>
      </c>
      <c r="L1403">
        <v>4</v>
      </c>
      <c r="M1403">
        <v>-581332</v>
      </c>
      <c r="O1403" s="2" t="str">
        <f>TRIM(SampleSuperstore3[[#This Row],[City]])</f>
        <v>Columbus</v>
      </c>
      <c r="P1403" s="2" t="str">
        <f>TRIM(SampleSuperstore3[[#This Row],[State]])</f>
        <v>Ohio</v>
      </c>
      <c r="Q1403" s="2" t="str">
        <f t="shared" si="21"/>
        <v>Columbus Ohio</v>
      </c>
      <c r="R1403" s="6" t="s">
        <v>210</v>
      </c>
      <c r="S1403" s="2" t="s">
        <v>83</v>
      </c>
      <c r="T1403" s="2"/>
    </row>
    <row r="1404" spans="1:22" x14ac:dyDescent="0.3">
      <c r="A1404" t="s">
        <v>28</v>
      </c>
      <c r="B1404" t="s">
        <v>44</v>
      </c>
      <c r="C1404" t="s">
        <v>15</v>
      </c>
      <c r="D1404" t="s">
        <v>103</v>
      </c>
      <c r="E1404" t="s">
        <v>104</v>
      </c>
      <c r="F1404">
        <v>43229</v>
      </c>
      <c r="G1404" t="s">
        <v>57</v>
      </c>
      <c r="H1404" t="s">
        <v>26</v>
      </c>
      <c r="I1404" t="s">
        <v>41</v>
      </c>
      <c r="J1404">
        <v>4194</v>
      </c>
      <c r="K1404">
        <v>5</v>
      </c>
      <c r="L1404">
        <v>2</v>
      </c>
      <c r="M1404">
        <v>14679</v>
      </c>
      <c r="O1404" s="2" t="str">
        <f>TRIM(SampleSuperstore3[[#This Row],[City]])</f>
        <v>Columbus</v>
      </c>
      <c r="P1404" s="2" t="str">
        <f>TRIM(SampleSuperstore3[[#This Row],[State]])</f>
        <v>Ohio</v>
      </c>
      <c r="Q1404" s="2" t="str">
        <f t="shared" si="21"/>
        <v>Columbus Ohio</v>
      </c>
      <c r="R1404" s="6" t="s">
        <v>210</v>
      </c>
      <c r="S1404" s="2" t="s">
        <v>83</v>
      </c>
      <c r="T1404" s="2"/>
    </row>
    <row r="1405" spans="1:22" x14ac:dyDescent="0.3">
      <c r="A1405" t="s">
        <v>62</v>
      </c>
      <c r="B1405" t="s">
        <v>44</v>
      </c>
      <c r="C1405" t="s">
        <v>15</v>
      </c>
      <c r="D1405" t="s">
        <v>55</v>
      </c>
      <c r="E1405" t="s">
        <v>56</v>
      </c>
      <c r="F1405">
        <v>19143</v>
      </c>
      <c r="G1405" t="s">
        <v>57</v>
      </c>
      <c r="H1405" t="s">
        <v>26</v>
      </c>
      <c r="I1405" t="s">
        <v>110</v>
      </c>
      <c r="J1405">
        <v>10304</v>
      </c>
      <c r="K1405">
        <v>1</v>
      </c>
      <c r="L1405">
        <v>2</v>
      </c>
      <c r="M1405">
        <v>-21896</v>
      </c>
      <c r="O1405" s="2" t="str">
        <f>TRIM(SampleSuperstore3[[#This Row],[City]])</f>
        <v>Philadelphia</v>
      </c>
      <c r="P1405" s="2" t="str">
        <f>TRIM(SampleSuperstore3[[#This Row],[State]])</f>
        <v>Pennsylvania</v>
      </c>
      <c r="Q1405" s="2" t="str">
        <f t="shared" si="21"/>
        <v>Philadelphia Pennsylvania</v>
      </c>
      <c r="R1405" s="6" t="s">
        <v>103</v>
      </c>
      <c r="S1405" s="2" t="s">
        <v>104</v>
      </c>
      <c r="T1405" s="2"/>
    </row>
    <row r="1406" spans="1:22" x14ac:dyDescent="0.3">
      <c r="A1406" t="s">
        <v>62</v>
      </c>
      <c r="B1406" t="s">
        <v>44</v>
      </c>
      <c r="C1406" t="s">
        <v>15</v>
      </c>
      <c r="D1406" t="s">
        <v>55</v>
      </c>
      <c r="E1406" t="s">
        <v>56</v>
      </c>
      <c r="F1406">
        <v>19143</v>
      </c>
      <c r="G1406" t="s">
        <v>57</v>
      </c>
      <c r="H1406" t="s">
        <v>19</v>
      </c>
      <c r="I1406" t="s">
        <v>31</v>
      </c>
      <c r="J1406">
        <v>154764</v>
      </c>
      <c r="K1406">
        <v>3</v>
      </c>
      <c r="L1406">
        <v>4</v>
      </c>
      <c r="M1406">
        <v>-361116</v>
      </c>
      <c r="O1406" s="2" t="str">
        <f>TRIM(SampleSuperstore3[[#This Row],[City]])</f>
        <v>Philadelphia</v>
      </c>
      <c r="P1406" s="2" t="str">
        <f>TRIM(SampleSuperstore3[[#This Row],[State]])</f>
        <v>Pennsylvania</v>
      </c>
      <c r="Q1406" s="2" t="str">
        <f t="shared" si="21"/>
        <v>Philadelphia Pennsylvania</v>
      </c>
      <c r="R1406" s="6" t="s">
        <v>103</v>
      </c>
      <c r="S1406" s="2" t="s">
        <v>104</v>
      </c>
      <c r="T1406" s="2"/>
    </row>
    <row r="1407" spans="1:22" x14ac:dyDescent="0.3">
      <c r="A1407" t="s">
        <v>62</v>
      </c>
      <c r="B1407" t="s">
        <v>44</v>
      </c>
      <c r="C1407" t="s">
        <v>15</v>
      </c>
      <c r="D1407" t="s">
        <v>55</v>
      </c>
      <c r="E1407" t="s">
        <v>56</v>
      </c>
      <c r="F1407">
        <v>19143</v>
      </c>
      <c r="G1407" t="s">
        <v>57</v>
      </c>
      <c r="H1407" t="s">
        <v>35</v>
      </c>
      <c r="I1407" t="s">
        <v>59</v>
      </c>
      <c r="J1407">
        <v>116784</v>
      </c>
      <c r="K1407">
        <v>2</v>
      </c>
      <c r="L1407">
        <v>2</v>
      </c>
      <c r="M1407">
        <v>21897</v>
      </c>
      <c r="O1407" s="2" t="str">
        <f>TRIM(SampleSuperstore3[[#This Row],[City]])</f>
        <v>Philadelphia</v>
      </c>
      <c r="P1407" s="2" t="str">
        <f>TRIM(SampleSuperstore3[[#This Row],[State]])</f>
        <v>Pennsylvania</v>
      </c>
      <c r="Q1407" s="2" t="str">
        <f t="shared" si="21"/>
        <v>Philadelphia Pennsylvania</v>
      </c>
      <c r="R1407" s="6" t="s">
        <v>55</v>
      </c>
      <c r="S1407" s="2" t="s">
        <v>56</v>
      </c>
      <c r="T1407" s="2"/>
    </row>
    <row r="1408" spans="1:22" x14ac:dyDescent="0.3">
      <c r="A1408" t="s">
        <v>28</v>
      </c>
      <c r="B1408" t="s">
        <v>14</v>
      </c>
      <c r="C1408" t="s">
        <v>15</v>
      </c>
      <c r="D1408" t="s">
        <v>75</v>
      </c>
      <c r="E1408" t="s">
        <v>76</v>
      </c>
      <c r="F1408">
        <v>10024</v>
      </c>
      <c r="G1408" t="s">
        <v>57</v>
      </c>
      <c r="H1408" t="s">
        <v>26</v>
      </c>
      <c r="I1408" t="s">
        <v>34</v>
      </c>
      <c r="J1408">
        <v>7548</v>
      </c>
      <c r="K1408">
        <v>2</v>
      </c>
      <c r="L1408">
        <v>0</v>
      </c>
      <c r="M1408">
        <v>196248</v>
      </c>
      <c r="O1408" s="2" t="str">
        <f>TRIM(SampleSuperstore3[[#This Row],[City]])</f>
        <v>New York City</v>
      </c>
      <c r="P1408" s="2" t="str">
        <f>TRIM(SampleSuperstore3[[#This Row],[State]])</f>
        <v>New York</v>
      </c>
      <c r="Q1408" s="2" t="str">
        <f t="shared" si="21"/>
        <v>New York City New York</v>
      </c>
      <c r="R1408" s="6" t="s">
        <v>55</v>
      </c>
      <c r="S1408" s="2" t="s">
        <v>56</v>
      </c>
      <c r="T1408" s="2"/>
    </row>
    <row r="1409" spans="1:22" x14ac:dyDescent="0.3">
      <c r="A1409" t="s">
        <v>28</v>
      </c>
      <c r="B1409" t="s">
        <v>14</v>
      </c>
      <c r="C1409" t="s">
        <v>15</v>
      </c>
      <c r="D1409" t="s">
        <v>75</v>
      </c>
      <c r="E1409" t="s">
        <v>76</v>
      </c>
      <c r="F1409">
        <v>10024</v>
      </c>
      <c r="G1409" t="s">
        <v>57</v>
      </c>
      <c r="H1409" t="s">
        <v>19</v>
      </c>
      <c r="I1409" t="s">
        <v>33</v>
      </c>
      <c r="J1409">
        <v>3998</v>
      </c>
      <c r="K1409">
        <v>2</v>
      </c>
      <c r="L1409">
        <v>0</v>
      </c>
      <c r="M1409">
        <v>9995</v>
      </c>
      <c r="O1409" s="2" t="str">
        <f>TRIM(SampleSuperstore3[[#This Row],[City]])</f>
        <v>New York City</v>
      </c>
      <c r="P1409" s="2" t="str">
        <f>TRIM(SampleSuperstore3[[#This Row],[State]])</f>
        <v>New York</v>
      </c>
      <c r="Q1409" s="2" t="str">
        <f t="shared" si="21"/>
        <v>New York City New York</v>
      </c>
      <c r="R1409" s="6" t="s">
        <v>55</v>
      </c>
      <c r="S1409" s="2" t="s">
        <v>56</v>
      </c>
      <c r="T1409" s="2"/>
    </row>
    <row r="1410" spans="1:22" x14ac:dyDescent="0.3">
      <c r="A1410" t="s">
        <v>28</v>
      </c>
      <c r="B1410" t="s">
        <v>14</v>
      </c>
      <c r="C1410" t="s">
        <v>15</v>
      </c>
      <c r="D1410" t="s">
        <v>108</v>
      </c>
      <c r="E1410" t="s">
        <v>81</v>
      </c>
      <c r="F1410">
        <v>85023</v>
      </c>
      <c r="G1410" t="s">
        <v>25</v>
      </c>
      <c r="H1410" t="s">
        <v>19</v>
      </c>
      <c r="I1410" t="s">
        <v>31</v>
      </c>
      <c r="J1410">
        <v>393165</v>
      </c>
      <c r="K1410">
        <v>3</v>
      </c>
      <c r="L1410">
        <v>5</v>
      </c>
      <c r="M1410">
        <v>-2044458</v>
      </c>
      <c r="O1410" s="2" t="str">
        <f>TRIM(SampleSuperstore3[[#This Row],[City]])</f>
        <v>Phoenix</v>
      </c>
      <c r="P1410" s="2" t="str">
        <f>TRIM(SampleSuperstore3[[#This Row],[State]])</f>
        <v>Arizona</v>
      </c>
      <c r="Q1410" s="2" t="str">
        <f t="shared" si="21"/>
        <v>Phoenix Arizona</v>
      </c>
      <c r="R1410" s="6" t="s">
        <v>634</v>
      </c>
      <c r="S1410" s="2" t="s">
        <v>369</v>
      </c>
      <c r="T1410" s="2" t="s">
        <v>3</v>
      </c>
      <c r="U1410" t="s">
        <v>634</v>
      </c>
      <c r="V1410" t="s">
        <v>369</v>
      </c>
    </row>
    <row r="1411" spans="1:22" x14ac:dyDescent="0.3">
      <c r="A1411" t="s">
        <v>28</v>
      </c>
      <c r="B1411" t="s">
        <v>44</v>
      </c>
      <c r="C1411" t="s">
        <v>15</v>
      </c>
      <c r="D1411" t="s">
        <v>128</v>
      </c>
      <c r="E1411" t="s">
        <v>46</v>
      </c>
      <c r="F1411">
        <v>75051</v>
      </c>
      <c r="G1411" t="s">
        <v>47</v>
      </c>
      <c r="H1411" t="s">
        <v>26</v>
      </c>
      <c r="I1411" t="s">
        <v>27</v>
      </c>
      <c r="J1411">
        <v>2368</v>
      </c>
      <c r="K1411">
        <v>2</v>
      </c>
      <c r="L1411">
        <v>2</v>
      </c>
      <c r="M1411">
        <v>888</v>
      </c>
      <c r="O1411" s="2" t="str">
        <f>TRIM(SampleSuperstore3[[#This Row],[City]])</f>
        <v>Grand Prairie</v>
      </c>
      <c r="P1411" s="2" t="str">
        <f>TRIM(SampleSuperstore3[[#This Row],[State]])</f>
        <v>Texas</v>
      </c>
      <c r="Q1411" s="2" t="str">
        <f t="shared" ref="Q1411:Q1474" si="22">_xlfn.CONCAT(O1411," ",P1411)</f>
        <v>Grand Prairie Texas</v>
      </c>
      <c r="R1411" s="6" t="s">
        <v>634</v>
      </c>
      <c r="S1411" s="2" t="s">
        <v>369</v>
      </c>
      <c r="T1411" s="2" t="s">
        <v>3</v>
      </c>
      <c r="U1411" t="s">
        <v>634</v>
      </c>
      <c r="V1411" t="s">
        <v>369</v>
      </c>
    </row>
    <row r="1412" spans="1:22" x14ac:dyDescent="0.3">
      <c r="A1412" t="s">
        <v>28</v>
      </c>
      <c r="B1412" t="s">
        <v>22</v>
      </c>
      <c r="C1412" t="s">
        <v>15</v>
      </c>
      <c r="D1412" t="s">
        <v>75</v>
      </c>
      <c r="E1412" t="s">
        <v>76</v>
      </c>
      <c r="F1412">
        <v>10035</v>
      </c>
      <c r="G1412" t="s">
        <v>57</v>
      </c>
      <c r="H1412" t="s">
        <v>19</v>
      </c>
      <c r="I1412" t="s">
        <v>21</v>
      </c>
      <c r="J1412">
        <v>408006</v>
      </c>
      <c r="K1412">
        <v>2</v>
      </c>
      <c r="L1412">
        <v>1</v>
      </c>
      <c r="M1412">
        <v>725344</v>
      </c>
      <c r="O1412" s="2" t="str">
        <f>TRIM(SampleSuperstore3[[#This Row],[City]])</f>
        <v>New York City</v>
      </c>
      <c r="P1412" s="2" t="str">
        <f>TRIM(SampleSuperstore3[[#This Row],[State]])</f>
        <v>New York</v>
      </c>
      <c r="Q1412" s="2" t="str">
        <f t="shared" si="22"/>
        <v>New York City New York</v>
      </c>
      <c r="R1412" s="6" t="s">
        <v>108</v>
      </c>
      <c r="S1412" s="2" t="s">
        <v>81</v>
      </c>
      <c r="T1412" s="2"/>
    </row>
    <row r="1413" spans="1:22" x14ac:dyDescent="0.3">
      <c r="A1413" t="s">
        <v>28</v>
      </c>
      <c r="B1413" t="s">
        <v>22</v>
      </c>
      <c r="C1413" t="s">
        <v>15</v>
      </c>
      <c r="D1413" t="s">
        <v>75</v>
      </c>
      <c r="E1413" t="s">
        <v>76</v>
      </c>
      <c r="F1413">
        <v>10035</v>
      </c>
      <c r="G1413" t="s">
        <v>57</v>
      </c>
      <c r="H1413" t="s">
        <v>19</v>
      </c>
      <c r="I1413" t="s">
        <v>33</v>
      </c>
      <c r="J1413">
        <v>16528</v>
      </c>
      <c r="K1413">
        <v>4</v>
      </c>
      <c r="L1413">
        <v>0</v>
      </c>
      <c r="M1413">
        <v>148752</v>
      </c>
      <c r="O1413" s="2" t="str">
        <f>TRIM(SampleSuperstore3[[#This Row],[City]])</f>
        <v>New York City</v>
      </c>
      <c r="P1413" s="2" t="str">
        <f>TRIM(SampleSuperstore3[[#This Row],[State]])</f>
        <v>New York</v>
      </c>
      <c r="Q1413" s="2" t="str">
        <f t="shared" si="22"/>
        <v>New York City New York</v>
      </c>
      <c r="R1413" s="6" t="s">
        <v>642</v>
      </c>
      <c r="S1413" s="2" t="s">
        <v>643</v>
      </c>
      <c r="T1413" s="2" t="s">
        <v>46</v>
      </c>
    </row>
    <row r="1414" spans="1:22" x14ac:dyDescent="0.3">
      <c r="A1414" t="s">
        <v>28</v>
      </c>
      <c r="B1414" t="s">
        <v>14</v>
      </c>
      <c r="C1414" t="s">
        <v>15</v>
      </c>
      <c r="D1414" t="s">
        <v>75</v>
      </c>
      <c r="E1414" t="s">
        <v>76</v>
      </c>
      <c r="F1414">
        <v>10024</v>
      </c>
      <c r="G1414" t="s">
        <v>57</v>
      </c>
      <c r="H1414" t="s">
        <v>26</v>
      </c>
      <c r="I1414" t="s">
        <v>37</v>
      </c>
      <c r="J1414">
        <v>334768</v>
      </c>
      <c r="K1414">
        <v>7</v>
      </c>
      <c r="L1414">
        <v>2</v>
      </c>
      <c r="M1414">
        <v>1087996</v>
      </c>
      <c r="O1414" s="2" t="str">
        <f>TRIM(SampleSuperstore3[[#This Row],[City]])</f>
        <v>New York City</v>
      </c>
      <c r="P1414" s="2" t="str">
        <f>TRIM(SampleSuperstore3[[#This Row],[State]])</f>
        <v>New York</v>
      </c>
      <c r="Q1414" s="2" t="str">
        <f t="shared" si="22"/>
        <v>New York City New York</v>
      </c>
      <c r="R1414" s="6" t="s">
        <v>634</v>
      </c>
      <c r="S1414" s="2" t="s">
        <v>369</v>
      </c>
      <c r="T1414" s="2" t="s">
        <v>3</v>
      </c>
      <c r="U1414" t="s">
        <v>634</v>
      </c>
      <c r="V1414" t="s">
        <v>369</v>
      </c>
    </row>
    <row r="1415" spans="1:22" x14ac:dyDescent="0.3">
      <c r="A1415" t="s">
        <v>13</v>
      </c>
      <c r="B1415" t="s">
        <v>44</v>
      </c>
      <c r="C1415" t="s">
        <v>15</v>
      </c>
      <c r="D1415" t="s">
        <v>198</v>
      </c>
      <c r="E1415" t="s">
        <v>24</v>
      </c>
      <c r="F1415">
        <v>92627</v>
      </c>
      <c r="G1415" t="s">
        <v>25</v>
      </c>
      <c r="H1415" t="s">
        <v>35</v>
      </c>
      <c r="I1415" t="s">
        <v>59</v>
      </c>
      <c r="J1415">
        <v>23997</v>
      </c>
      <c r="K1415">
        <v>3</v>
      </c>
      <c r="L1415">
        <v>0</v>
      </c>
      <c r="M1415">
        <v>263967</v>
      </c>
      <c r="O1415" s="2" t="str">
        <f>TRIM(SampleSuperstore3[[#This Row],[City]])</f>
        <v>Costa Mesa</v>
      </c>
      <c r="P1415" s="2" t="str">
        <f>TRIM(SampleSuperstore3[[#This Row],[State]])</f>
        <v>California</v>
      </c>
      <c r="Q1415" s="2" t="str">
        <f t="shared" si="22"/>
        <v>Costa Mesa California</v>
      </c>
      <c r="R1415" s="6" t="s">
        <v>634</v>
      </c>
      <c r="S1415" s="2" t="s">
        <v>369</v>
      </c>
      <c r="T1415" s="2" t="s">
        <v>3</v>
      </c>
      <c r="U1415" t="s">
        <v>634</v>
      </c>
      <c r="V1415" t="s">
        <v>369</v>
      </c>
    </row>
    <row r="1416" spans="1:22" x14ac:dyDescent="0.3">
      <c r="A1416" t="s">
        <v>13</v>
      </c>
      <c r="B1416" t="s">
        <v>44</v>
      </c>
      <c r="C1416" t="s">
        <v>15</v>
      </c>
      <c r="D1416" t="s">
        <v>198</v>
      </c>
      <c r="E1416" t="s">
        <v>24</v>
      </c>
      <c r="F1416">
        <v>92627</v>
      </c>
      <c r="G1416" t="s">
        <v>25</v>
      </c>
      <c r="H1416" t="s">
        <v>19</v>
      </c>
      <c r="I1416" t="s">
        <v>33</v>
      </c>
      <c r="J1416">
        <v>3774</v>
      </c>
      <c r="K1416">
        <v>3</v>
      </c>
      <c r="L1416">
        <v>0</v>
      </c>
      <c r="M1416">
        <v>128316</v>
      </c>
      <c r="O1416" s="2" t="str">
        <f>TRIM(SampleSuperstore3[[#This Row],[City]])</f>
        <v>Costa Mesa</v>
      </c>
      <c r="P1416" s="2" t="str">
        <f>TRIM(SampleSuperstore3[[#This Row],[State]])</f>
        <v>California</v>
      </c>
      <c r="Q1416" s="2" t="str">
        <f t="shared" si="22"/>
        <v>Costa Mesa California</v>
      </c>
      <c r="R1416" s="6" t="s">
        <v>634</v>
      </c>
      <c r="S1416" s="2" t="s">
        <v>369</v>
      </c>
      <c r="T1416" s="2" t="s">
        <v>3</v>
      </c>
      <c r="U1416" t="s">
        <v>634</v>
      </c>
      <c r="V1416" t="s">
        <v>369</v>
      </c>
    </row>
    <row r="1417" spans="1:22" x14ac:dyDescent="0.3">
      <c r="A1417" t="s">
        <v>62</v>
      </c>
      <c r="B1417" t="s">
        <v>22</v>
      </c>
      <c r="C1417" t="s">
        <v>15</v>
      </c>
      <c r="D1417" t="s">
        <v>61</v>
      </c>
      <c r="E1417" t="s">
        <v>46</v>
      </c>
      <c r="F1417">
        <v>77041</v>
      </c>
      <c r="G1417" t="s">
        <v>47</v>
      </c>
      <c r="H1417" t="s">
        <v>35</v>
      </c>
      <c r="I1417" t="s">
        <v>36</v>
      </c>
      <c r="J1417">
        <v>946344</v>
      </c>
      <c r="K1417">
        <v>7</v>
      </c>
      <c r="L1417">
        <v>2</v>
      </c>
      <c r="M1417">
        <v>118293</v>
      </c>
      <c r="O1417" s="2" t="str">
        <f>TRIM(SampleSuperstore3[[#This Row],[City]])</f>
        <v>Houston</v>
      </c>
      <c r="P1417" s="2" t="str">
        <f>TRIM(SampleSuperstore3[[#This Row],[State]])</f>
        <v>Texas</v>
      </c>
      <c r="Q1417" s="2" t="str">
        <f t="shared" si="22"/>
        <v>Houston Texas</v>
      </c>
      <c r="R1417" s="6" t="s">
        <v>662</v>
      </c>
      <c r="S1417" s="2" t="s">
        <v>206</v>
      </c>
      <c r="T1417" s="2" t="s">
        <v>24</v>
      </c>
    </row>
    <row r="1418" spans="1:22" x14ac:dyDescent="0.3">
      <c r="A1418" t="s">
        <v>62</v>
      </c>
      <c r="B1418" t="s">
        <v>22</v>
      </c>
      <c r="C1418" t="s">
        <v>15</v>
      </c>
      <c r="D1418" t="s">
        <v>61</v>
      </c>
      <c r="E1418" t="s">
        <v>46</v>
      </c>
      <c r="F1418">
        <v>77041</v>
      </c>
      <c r="G1418" t="s">
        <v>47</v>
      </c>
      <c r="H1418" t="s">
        <v>35</v>
      </c>
      <c r="I1418" t="s">
        <v>59</v>
      </c>
      <c r="J1418">
        <v>1512</v>
      </c>
      <c r="K1418">
        <v>3</v>
      </c>
      <c r="L1418">
        <v>2</v>
      </c>
      <c r="M1418">
        <v>3213</v>
      </c>
      <c r="O1418" s="2" t="str">
        <f>TRIM(SampleSuperstore3[[#This Row],[City]])</f>
        <v>Houston</v>
      </c>
      <c r="P1418" s="2" t="str">
        <f>TRIM(SampleSuperstore3[[#This Row],[State]])</f>
        <v>Texas</v>
      </c>
      <c r="Q1418" s="2" t="str">
        <f t="shared" si="22"/>
        <v>Houston Texas</v>
      </c>
      <c r="R1418" s="6" t="s">
        <v>662</v>
      </c>
      <c r="S1418" s="2" t="s">
        <v>206</v>
      </c>
      <c r="T1418" s="2" t="s">
        <v>24</v>
      </c>
    </row>
    <row r="1419" spans="1:22" x14ac:dyDescent="0.3">
      <c r="A1419" t="s">
        <v>62</v>
      </c>
      <c r="B1419" t="s">
        <v>22</v>
      </c>
      <c r="C1419" t="s">
        <v>15</v>
      </c>
      <c r="D1419" t="s">
        <v>61</v>
      </c>
      <c r="E1419" t="s">
        <v>46</v>
      </c>
      <c r="F1419">
        <v>77041</v>
      </c>
      <c r="G1419" t="s">
        <v>47</v>
      </c>
      <c r="H1419" t="s">
        <v>19</v>
      </c>
      <c r="I1419" t="s">
        <v>33</v>
      </c>
      <c r="J1419">
        <v>4928</v>
      </c>
      <c r="K1419">
        <v>4</v>
      </c>
      <c r="L1419">
        <v>6</v>
      </c>
      <c r="M1419">
        <v>-14784</v>
      </c>
      <c r="O1419" s="2" t="str">
        <f>TRIM(SampleSuperstore3[[#This Row],[City]])</f>
        <v>Houston</v>
      </c>
      <c r="P1419" s="2" t="str">
        <f>TRIM(SampleSuperstore3[[#This Row],[State]])</f>
        <v>Texas</v>
      </c>
      <c r="Q1419" s="2" t="str">
        <f t="shared" si="22"/>
        <v>Houston Texas</v>
      </c>
      <c r="R1419" s="6" t="s">
        <v>61</v>
      </c>
      <c r="S1419" s="2" t="s">
        <v>46</v>
      </c>
      <c r="T1419" s="2"/>
    </row>
    <row r="1420" spans="1:22" x14ac:dyDescent="0.3">
      <c r="A1420" t="s">
        <v>28</v>
      </c>
      <c r="B1420" t="s">
        <v>22</v>
      </c>
      <c r="C1420" t="s">
        <v>15</v>
      </c>
      <c r="D1420" t="s">
        <v>206</v>
      </c>
      <c r="E1420" t="s">
        <v>81</v>
      </c>
      <c r="F1420">
        <v>85204</v>
      </c>
      <c r="G1420" t="s">
        <v>25</v>
      </c>
      <c r="H1420" t="s">
        <v>26</v>
      </c>
      <c r="I1420" t="s">
        <v>41</v>
      </c>
      <c r="J1420">
        <v>86272</v>
      </c>
      <c r="K1420">
        <v>4</v>
      </c>
      <c r="L1420">
        <v>2</v>
      </c>
      <c r="M1420">
        <v>312736</v>
      </c>
      <c r="O1420" s="2" t="str">
        <f>TRIM(SampleSuperstore3[[#This Row],[City]])</f>
        <v>Mesa</v>
      </c>
      <c r="P1420" s="2" t="str">
        <f>TRIM(SampleSuperstore3[[#This Row],[State]])</f>
        <v>Arizona</v>
      </c>
      <c r="Q1420" s="2" t="str">
        <f t="shared" si="22"/>
        <v>Mesa Arizona</v>
      </c>
      <c r="R1420" s="6" t="s">
        <v>61</v>
      </c>
      <c r="S1420" s="2" t="s">
        <v>46</v>
      </c>
      <c r="T1420" s="2"/>
    </row>
    <row r="1421" spans="1:22" x14ac:dyDescent="0.3">
      <c r="A1421" t="s">
        <v>28</v>
      </c>
      <c r="B1421" t="s">
        <v>22</v>
      </c>
      <c r="C1421" t="s">
        <v>15</v>
      </c>
      <c r="D1421" t="s">
        <v>206</v>
      </c>
      <c r="E1421" t="s">
        <v>81</v>
      </c>
      <c r="F1421">
        <v>85204</v>
      </c>
      <c r="G1421" t="s">
        <v>25</v>
      </c>
      <c r="H1421" t="s">
        <v>26</v>
      </c>
      <c r="I1421" t="s">
        <v>37</v>
      </c>
      <c r="J1421">
        <v>72588</v>
      </c>
      <c r="K1421">
        <v>2</v>
      </c>
      <c r="L1421">
        <v>7</v>
      </c>
      <c r="M1421">
        <v>-48392</v>
      </c>
      <c r="O1421" s="2" t="str">
        <f>TRIM(SampleSuperstore3[[#This Row],[City]])</f>
        <v>Mesa</v>
      </c>
      <c r="P1421" s="2" t="str">
        <f>TRIM(SampleSuperstore3[[#This Row],[State]])</f>
        <v>Arizona</v>
      </c>
      <c r="Q1421" s="2" t="str">
        <f t="shared" si="22"/>
        <v>Mesa Arizona</v>
      </c>
      <c r="R1421" s="6" t="s">
        <v>61</v>
      </c>
      <c r="S1421" s="2" t="s">
        <v>46</v>
      </c>
      <c r="T1421" s="2"/>
    </row>
    <row r="1422" spans="1:22" x14ac:dyDescent="0.3">
      <c r="A1422" t="s">
        <v>28</v>
      </c>
      <c r="B1422" t="s">
        <v>22</v>
      </c>
      <c r="C1422" t="s">
        <v>15</v>
      </c>
      <c r="D1422" t="s">
        <v>206</v>
      </c>
      <c r="E1422" t="s">
        <v>81</v>
      </c>
      <c r="F1422">
        <v>85204</v>
      </c>
      <c r="G1422" t="s">
        <v>25</v>
      </c>
      <c r="H1422" t="s">
        <v>26</v>
      </c>
      <c r="I1422" t="s">
        <v>38</v>
      </c>
      <c r="J1422">
        <v>60672</v>
      </c>
      <c r="K1422">
        <v>2</v>
      </c>
      <c r="L1422">
        <v>2</v>
      </c>
      <c r="M1422">
        <v>144096</v>
      </c>
      <c r="O1422" s="2" t="str">
        <f>TRIM(SampleSuperstore3[[#This Row],[City]])</f>
        <v>Mesa</v>
      </c>
      <c r="P1422" s="2" t="str">
        <f>TRIM(SampleSuperstore3[[#This Row],[State]])</f>
        <v>Arizona</v>
      </c>
      <c r="Q1422" s="2" t="str">
        <f t="shared" si="22"/>
        <v>Mesa Arizona</v>
      </c>
      <c r="R1422" s="6" t="s">
        <v>206</v>
      </c>
      <c r="S1422" s="2" t="s">
        <v>81</v>
      </c>
      <c r="T1422" s="2"/>
    </row>
    <row r="1423" spans="1:22" x14ac:dyDescent="0.3">
      <c r="A1423" t="s">
        <v>28</v>
      </c>
      <c r="B1423" t="s">
        <v>22</v>
      </c>
      <c r="C1423" t="s">
        <v>15</v>
      </c>
      <c r="D1423" t="s">
        <v>206</v>
      </c>
      <c r="E1423" t="s">
        <v>81</v>
      </c>
      <c r="F1423">
        <v>85204</v>
      </c>
      <c r="G1423" t="s">
        <v>25</v>
      </c>
      <c r="H1423" t="s">
        <v>26</v>
      </c>
      <c r="I1423" t="s">
        <v>37</v>
      </c>
      <c r="J1423">
        <v>77031</v>
      </c>
      <c r="K1423">
        <v>9</v>
      </c>
      <c r="L1423">
        <v>7</v>
      </c>
      <c r="M1423">
        <v>-590571</v>
      </c>
      <c r="O1423" s="2" t="str">
        <f>TRIM(SampleSuperstore3[[#This Row],[City]])</f>
        <v>Mesa</v>
      </c>
      <c r="P1423" s="2" t="str">
        <f>TRIM(SampleSuperstore3[[#This Row],[State]])</f>
        <v>Arizona</v>
      </c>
      <c r="Q1423" s="2" t="str">
        <f t="shared" si="22"/>
        <v>Mesa Arizona</v>
      </c>
      <c r="R1423" s="6" t="s">
        <v>206</v>
      </c>
      <c r="S1423" s="2" t="s">
        <v>81</v>
      </c>
      <c r="T1423" s="2"/>
    </row>
    <row r="1424" spans="1:22" x14ac:dyDescent="0.3">
      <c r="A1424" t="s">
        <v>28</v>
      </c>
      <c r="B1424" t="s">
        <v>22</v>
      </c>
      <c r="C1424" t="s">
        <v>15</v>
      </c>
      <c r="D1424" t="s">
        <v>206</v>
      </c>
      <c r="E1424" t="s">
        <v>81</v>
      </c>
      <c r="F1424">
        <v>85204</v>
      </c>
      <c r="G1424" t="s">
        <v>25</v>
      </c>
      <c r="H1424" t="s">
        <v>26</v>
      </c>
      <c r="I1424" t="s">
        <v>32</v>
      </c>
      <c r="J1424">
        <v>119904</v>
      </c>
      <c r="K1424">
        <v>6</v>
      </c>
      <c r="L1424">
        <v>2</v>
      </c>
      <c r="M1424">
        <v>-14988</v>
      </c>
      <c r="O1424" s="2" t="str">
        <f>TRIM(SampleSuperstore3[[#This Row],[City]])</f>
        <v>Mesa</v>
      </c>
      <c r="P1424" s="2" t="str">
        <f>TRIM(SampleSuperstore3[[#This Row],[State]])</f>
        <v>Arizona</v>
      </c>
      <c r="Q1424" s="2" t="str">
        <f t="shared" si="22"/>
        <v>Mesa Arizona</v>
      </c>
      <c r="R1424" s="6" t="s">
        <v>206</v>
      </c>
      <c r="S1424" s="2" t="s">
        <v>81</v>
      </c>
      <c r="T1424" s="2"/>
    </row>
    <row r="1425" spans="1:20" x14ac:dyDescent="0.3">
      <c r="A1425" t="s">
        <v>28</v>
      </c>
      <c r="B1425" t="s">
        <v>22</v>
      </c>
      <c r="C1425" t="s">
        <v>15</v>
      </c>
      <c r="D1425" t="s">
        <v>206</v>
      </c>
      <c r="E1425" t="s">
        <v>81</v>
      </c>
      <c r="F1425">
        <v>85204</v>
      </c>
      <c r="G1425" t="s">
        <v>25</v>
      </c>
      <c r="H1425" t="s">
        <v>35</v>
      </c>
      <c r="I1425" t="s">
        <v>36</v>
      </c>
      <c r="J1425">
        <v>26396</v>
      </c>
      <c r="K1425">
        <v>5</v>
      </c>
      <c r="L1425">
        <v>2</v>
      </c>
      <c r="M1425">
        <v>230965</v>
      </c>
      <c r="O1425" s="2" t="str">
        <f>TRIM(SampleSuperstore3[[#This Row],[City]])</f>
        <v>Mesa</v>
      </c>
      <c r="P1425" s="2" t="str">
        <f>TRIM(SampleSuperstore3[[#This Row],[State]])</f>
        <v>Arizona</v>
      </c>
      <c r="Q1425" s="2" t="str">
        <f t="shared" si="22"/>
        <v>Mesa Arizona</v>
      </c>
      <c r="R1425" s="6" t="s">
        <v>206</v>
      </c>
      <c r="S1425" s="2" t="s">
        <v>81</v>
      </c>
      <c r="T1425" s="2"/>
    </row>
    <row r="1426" spans="1:20" x14ac:dyDescent="0.3">
      <c r="A1426" t="s">
        <v>28</v>
      </c>
      <c r="B1426" t="s">
        <v>22</v>
      </c>
      <c r="C1426" t="s">
        <v>15</v>
      </c>
      <c r="D1426" t="s">
        <v>206</v>
      </c>
      <c r="E1426" t="s">
        <v>81</v>
      </c>
      <c r="F1426">
        <v>85204</v>
      </c>
      <c r="G1426" t="s">
        <v>25</v>
      </c>
      <c r="H1426" t="s">
        <v>26</v>
      </c>
      <c r="I1426" t="s">
        <v>32</v>
      </c>
      <c r="J1426">
        <v>363648</v>
      </c>
      <c r="K1426">
        <v>4</v>
      </c>
      <c r="L1426">
        <v>2</v>
      </c>
      <c r="M1426">
        <v>-863664</v>
      </c>
      <c r="O1426" s="2" t="str">
        <f>TRIM(SampleSuperstore3[[#This Row],[City]])</f>
        <v>Mesa</v>
      </c>
      <c r="P1426" s="2" t="str">
        <f>TRIM(SampleSuperstore3[[#This Row],[State]])</f>
        <v>Arizona</v>
      </c>
      <c r="Q1426" s="2" t="str">
        <f t="shared" si="22"/>
        <v>Mesa Arizona</v>
      </c>
      <c r="R1426" s="6" t="s">
        <v>206</v>
      </c>
      <c r="S1426" s="2" t="s">
        <v>81</v>
      </c>
      <c r="T1426" s="2"/>
    </row>
    <row r="1427" spans="1:20" x14ac:dyDescent="0.3">
      <c r="A1427" t="s">
        <v>13</v>
      </c>
      <c r="B1427" t="s">
        <v>22</v>
      </c>
      <c r="C1427" t="s">
        <v>15</v>
      </c>
      <c r="D1427" t="s">
        <v>245</v>
      </c>
      <c r="E1427" t="s">
        <v>24</v>
      </c>
      <c r="F1427">
        <v>93905</v>
      </c>
      <c r="G1427" t="s">
        <v>25</v>
      </c>
      <c r="H1427" t="s">
        <v>26</v>
      </c>
      <c r="I1427" t="s">
        <v>37</v>
      </c>
      <c r="J1427">
        <v>9728</v>
      </c>
      <c r="K1427">
        <v>2</v>
      </c>
      <c r="L1427">
        <v>2</v>
      </c>
      <c r="M1427">
        <v>32832</v>
      </c>
      <c r="O1427" s="2" t="str">
        <f>TRIM(SampleSuperstore3[[#This Row],[City]])</f>
        <v>Salinas</v>
      </c>
      <c r="P1427" s="2" t="str">
        <f>TRIM(SampleSuperstore3[[#This Row],[State]])</f>
        <v>California</v>
      </c>
      <c r="Q1427" s="2" t="str">
        <f t="shared" si="22"/>
        <v>Salinas California</v>
      </c>
      <c r="R1427" s="6" t="s">
        <v>206</v>
      </c>
      <c r="S1427" s="2" t="s">
        <v>81</v>
      </c>
      <c r="T1427" s="2"/>
    </row>
    <row r="1428" spans="1:20" x14ac:dyDescent="0.3">
      <c r="A1428" t="s">
        <v>13</v>
      </c>
      <c r="B1428" t="s">
        <v>22</v>
      </c>
      <c r="C1428" t="s">
        <v>15</v>
      </c>
      <c r="D1428" t="s">
        <v>245</v>
      </c>
      <c r="E1428" t="s">
        <v>24</v>
      </c>
      <c r="F1428">
        <v>93905</v>
      </c>
      <c r="G1428" t="s">
        <v>25</v>
      </c>
      <c r="H1428" t="s">
        <v>26</v>
      </c>
      <c r="I1428" t="s">
        <v>60</v>
      </c>
      <c r="J1428">
        <v>1475</v>
      </c>
      <c r="K1428">
        <v>5</v>
      </c>
      <c r="L1428">
        <v>0</v>
      </c>
      <c r="M1428">
        <v>708</v>
      </c>
      <c r="O1428" s="2" t="str">
        <f>TRIM(SampleSuperstore3[[#This Row],[City]])</f>
        <v>Salinas</v>
      </c>
      <c r="P1428" s="2" t="str">
        <f>TRIM(SampleSuperstore3[[#This Row],[State]])</f>
        <v>California</v>
      </c>
      <c r="Q1428" s="2" t="str">
        <f t="shared" si="22"/>
        <v>Salinas California</v>
      </c>
      <c r="R1428" s="6" t="s">
        <v>206</v>
      </c>
      <c r="S1428" s="2" t="s">
        <v>81</v>
      </c>
      <c r="T1428" s="2"/>
    </row>
    <row r="1429" spans="1:20" x14ac:dyDescent="0.3">
      <c r="A1429" t="s">
        <v>13</v>
      </c>
      <c r="B1429" t="s">
        <v>22</v>
      </c>
      <c r="C1429" t="s">
        <v>15</v>
      </c>
      <c r="D1429" t="s">
        <v>245</v>
      </c>
      <c r="E1429" t="s">
        <v>24</v>
      </c>
      <c r="F1429">
        <v>93905</v>
      </c>
      <c r="G1429" t="s">
        <v>25</v>
      </c>
      <c r="H1429" t="s">
        <v>26</v>
      </c>
      <c r="I1429" t="s">
        <v>37</v>
      </c>
      <c r="J1429">
        <v>298</v>
      </c>
      <c r="K1429">
        <v>5</v>
      </c>
      <c r="L1429">
        <v>2</v>
      </c>
      <c r="M1429">
        <v>93125</v>
      </c>
      <c r="O1429" s="2" t="str">
        <f>TRIM(SampleSuperstore3[[#This Row],[City]])</f>
        <v>Salinas</v>
      </c>
      <c r="P1429" s="2" t="str">
        <f>TRIM(SampleSuperstore3[[#This Row],[State]])</f>
        <v>California</v>
      </c>
      <c r="Q1429" s="2" t="str">
        <f t="shared" si="22"/>
        <v>Salinas California</v>
      </c>
      <c r="R1429" s="6" t="s">
        <v>245</v>
      </c>
      <c r="S1429" s="2" t="s">
        <v>24</v>
      </c>
      <c r="T1429" s="2"/>
    </row>
    <row r="1430" spans="1:20" x14ac:dyDescent="0.3">
      <c r="A1430" t="s">
        <v>13</v>
      </c>
      <c r="B1430" t="s">
        <v>22</v>
      </c>
      <c r="C1430" t="s">
        <v>15</v>
      </c>
      <c r="D1430" t="s">
        <v>245</v>
      </c>
      <c r="E1430" t="s">
        <v>24</v>
      </c>
      <c r="F1430">
        <v>93905</v>
      </c>
      <c r="G1430" t="s">
        <v>25</v>
      </c>
      <c r="H1430" t="s">
        <v>26</v>
      </c>
      <c r="I1430" t="s">
        <v>27</v>
      </c>
      <c r="J1430">
        <v>42742</v>
      </c>
      <c r="K1430">
        <v>14</v>
      </c>
      <c r="L1430">
        <v>0</v>
      </c>
      <c r="M1430">
        <v>1966132</v>
      </c>
      <c r="O1430" s="2" t="str">
        <f>TRIM(SampleSuperstore3[[#This Row],[City]])</f>
        <v>Salinas</v>
      </c>
      <c r="P1430" s="2" t="str">
        <f>TRIM(SampleSuperstore3[[#This Row],[State]])</f>
        <v>California</v>
      </c>
      <c r="Q1430" s="2" t="str">
        <f t="shared" si="22"/>
        <v>Salinas California</v>
      </c>
      <c r="R1430" s="6" t="s">
        <v>245</v>
      </c>
      <c r="S1430" s="2" t="s">
        <v>24</v>
      </c>
      <c r="T1430" s="2"/>
    </row>
    <row r="1431" spans="1:20" x14ac:dyDescent="0.3">
      <c r="A1431" t="s">
        <v>28</v>
      </c>
      <c r="B1431" t="s">
        <v>14</v>
      </c>
      <c r="C1431" t="s">
        <v>15</v>
      </c>
      <c r="D1431" t="s">
        <v>103</v>
      </c>
      <c r="E1431" t="s">
        <v>104</v>
      </c>
      <c r="F1431">
        <v>43229</v>
      </c>
      <c r="G1431" t="s">
        <v>57</v>
      </c>
      <c r="H1431" t="s">
        <v>35</v>
      </c>
      <c r="I1431" t="s">
        <v>36</v>
      </c>
      <c r="J1431">
        <v>220752</v>
      </c>
      <c r="K1431">
        <v>8</v>
      </c>
      <c r="L1431">
        <v>4</v>
      </c>
      <c r="M1431">
        <v>-404712</v>
      </c>
      <c r="O1431" s="2" t="str">
        <f>TRIM(SampleSuperstore3[[#This Row],[City]])</f>
        <v>Columbus</v>
      </c>
      <c r="P1431" s="2" t="str">
        <f>TRIM(SampleSuperstore3[[#This Row],[State]])</f>
        <v>Ohio</v>
      </c>
      <c r="Q1431" s="2" t="str">
        <f t="shared" si="22"/>
        <v>Columbus Ohio</v>
      </c>
      <c r="R1431" s="6" t="s">
        <v>245</v>
      </c>
      <c r="S1431" s="2" t="s">
        <v>24</v>
      </c>
      <c r="T1431" s="2"/>
    </row>
    <row r="1432" spans="1:20" x14ac:dyDescent="0.3">
      <c r="A1432" t="s">
        <v>13</v>
      </c>
      <c r="B1432" t="s">
        <v>14</v>
      </c>
      <c r="C1432" t="s">
        <v>15</v>
      </c>
      <c r="D1432" t="s">
        <v>242</v>
      </c>
      <c r="E1432" t="s">
        <v>88</v>
      </c>
      <c r="F1432">
        <v>35630</v>
      </c>
      <c r="G1432" t="s">
        <v>18</v>
      </c>
      <c r="H1432" t="s">
        <v>26</v>
      </c>
      <c r="I1432" t="s">
        <v>37</v>
      </c>
      <c r="J1432">
        <v>15276</v>
      </c>
      <c r="K1432">
        <v>6</v>
      </c>
      <c r="L1432">
        <v>0</v>
      </c>
      <c r="M1432">
        <v>748524</v>
      </c>
      <c r="O1432" s="2" t="str">
        <f>TRIM(SampleSuperstore3[[#This Row],[City]])</f>
        <v>Florence</v>
      </c>
      <c r="P1432" s="2" t="str">
        <f>TRIM(SampleSuperstore3[[#This Row],[State]])</f>
        <v>Alabama</v>
      </c>
      <c r="Q1432" s="2" t="str">
        <f t="shared" si="22"/>
        <v>Florence Alabama</v>
      </c>
      <c r="R1432" s="6" t="s">
        <v>245</v>
      </c>
      <c r="S1432" s="2" t="s">
        <v>24</v>
      </c>
      <c r="T1432" s="2"/>
    </row>
    <row r="1433" spans="1:20" x14ac:dyDescent="0.3">
      <c r="A1433" t="s">
        <v>13</v>
      </c>
      <c r="B1433" t="s">
        <v>14</v>
      </c>
      <c r="C1433" t="s">
        <v>15</v>
      </c>
      <c r="D1433" t="s">
        <v>242</v>
      </c>
      <c r="E1433" t="s">
        <v>88</v>
      </c>
      <c r="F1433">
        <v>35630</v>
      </c>
      <c r="G1433" t="s">
        <v>18</v>
      </c>
      <c r="H1433" t="s">
        <v>26</v>
      </c>
      <c r="I1433" t="s">
        <v>110</v>
      </c>
      <c r="J1433">
        <v>727</v>
      </c>
      <c r="K1433">
        <v>1</v>
      </c>
      <c r="L1433">
        <v>0</v>
      </c>
      <c r="M1433">
        <v>19629</v>
      </c>
      <c r="O1433" s="2" t="str">
        <f>TRIM(SampleSuperstore3[[#This Row],[City]])</f>
        <v>Florence</v>
      </c>
      <c r="P1433" s="2" t="str">
        <f>TRIM(SampleSuperstore3[[#This Row],[State]])</f>
        <v>Alabama</v>
      </c>
      <c r="Q1433" s="2" t="str">
        <f t="shared" si="22"/>
        <v>Florence Alabama</v>
      </c>
      <c r="R1433" s="6" t="s">
        <v>103</v>
      </c>
      <c r="S1433" s="2" t="s">
        <v>104</v>
      </c>
      <c r="T1433" s="2"/>
    </row>
    <row r="1434" spans="1:20" x14ac:dyDescent="0.3">
      <c r="A1434" t="s">
        <v>13</v>
      </c>
      <c r="B1434" t="s">
        <v>14</v>
      </c>
      <c r="C1434" t="s">
        <v>15</v>
      </c>
      <c r="D1434" t="s">
        <v>242</v>
      </c>
      <c r="E1434" t="s">
        <v>88</v>
      </c>
      <c r="F1434">
        <v>35630</v>
      </c>
      <c r="G1434" t="s">
        <v>18</v>
      </c>
      <c r="H1434" t="s">
        <v>19</v>
      </c>
      <c r="I1434" t="s">
        <v>21</v>
      </c>
      <c r="J1434">
        <v>181986</v>
      </c>
      <c r="K1434">
        <v>14</v>
      </c>
      <c r="L1434">
        <v>0</v>
      </c>
      <c r="M1434">
        <v>1637874</v>
      </c>
      <c r="O1434" s="2" t="str">
        <f>TRIM(SampleSuperstore3[[#This Row],[City]])</f>
        <v>Florence</v>
      </c>
      <c r="P1434" s="2" t="str">
        <f>TRIM(SampleSuperstore3[[#This Row],[State]])</f>
        <v>Alabama</v>
      </c>
      <c r="Q1434" s="2" t="str">
        <f t="shared" si="22"/>
        <v>Florence Alabama</v>
      </c>
      <c r="R1434" s="6" t="s">
        <v>242</v>
      </c>
      <c r="S1434" s="2" t="s">
        <v>88</v>
      </c>
      <c r="T1434" s="2"/>
    </row>
    <row r="1435" spans="1:20" x14ac:dyDescent="0.3">
      <c r="A1435" t="s">
        <v>28</v>
      </c>
      <c r="B1435" t="s">
        <v>14</v>
      </c>
      <c r="C1435" t="s">
        <v>15</v>
      </c>
      <c r="D1435" t="s">
        <v>42</v>
      </c>
      <c r="E1435" t="s">
        <v>43</v>
      </c>
      <c r="F1435">
        <v>98105</v>
      </c>
      <c r="G1435" t="s">
        <v>25</v>
      </c>
      <c r="H1435" t="s">
        <v>26</v>
      </c>
      <c r="I1435" t="s">
        <v>41</v>
      </c>
      <c r="J1435">
        <v>339</v>
      </c>
      <c r="K1435">
        <v>5</v>
      </c>
      <c r="L1435">
        <v>0</v>
      </c>
      <c r="M1435">
        <v>15594</v>
      </c>
      <c r="O1435" s="2" t="str">
        <f>TRIM(SampleSuperstore3[[#This Row],[City]])</f>
        <v>Seattle</v>
      </c>
      <c r="P1435" s="2" t="str">
        <f>TRIM(SampleSuperstore3[[#This Row],[State]])</f>
        <v>Washington</v>
      </c>
      <c r="Q1435" s="2" t="str">
        <f t="shared" si="22"/>
        <v>Seattle Washington</v>
      </c>
      <c r="R1435" s="6" t="s">
        <v>242</v>
      </c>
      <c r="S1435" s="2" t="s">
        <v>88</v>
      </c>
      <c r="T1435" s="2"/>
    </row>
    <row r="1436" spans="1:20" x14ac:dyDescent="0.3">
      <c r="A1436" t="s">
        <v>28</v>
      </c>
      <c r="B1436" t="s">
        <v>14</v>
      </c>
      <c r="C1436" t="s">
        <v>15</v>
      </c>
      <c r="D1436" t="s">
        <v>300</v>
      </c>
      <c r="E1436" t="s">
        <v>104</v>
      </c>
      <c r="F1436">
        <v>44134</v>
      </c>
      <c r="G1436" t="s">
        <v>57</v>
      </c>
      <c r="H1436" t="s">
        <v>26</v>
      </c>
      <c r="I1436" t="s">
        <v>41</v>
      </c>
      <c r="J1436">
        <v>31104</v>
      </c>
      <c r="K1436">
        <v>6</v>
      </c>
      <c r="L1436">
        <v>2</v>
      </c>
      <c r="M1436">
        <v>108864</v>
      </c>
      <c r="O1436" s="2" t="str">
        <f>TRIM(SampleSuperstore3[[#This Row],[City]])</f>
        <v>Parma</v>
      </c>
      <c r="P1436" s="2" t="str">
        <f>TRIM(SampleSuperstore3[[#This Row],[State]])</f>
        <v>Ohio</v>
      </c>
      <c r="Q1436" s="2" t="str">
        <f t="shared" si="22"/>
        <v>Parma Ohio</v>
      </c>
      <c r="R1436" s="6" t="s">
        <v>242</v>
      </c>
      <c r="S1436" s="2" t="s">
        <v>88</v>
      </c>
      <c r="T1436" s="2"/>
    </row>
    <row r="1437" spans="1:20" x14ac:dyDescent="0.3">
      <c r="A1437" t="s">
        <v>28</v>
      </c>
      <c r="B1437" t="s">
        <v>14</v>
      </c>
      <c r="C1437" t="s">
        <v>15</v>
      </c>
      <c r="D1437" t="s">
        <v>300</v>
      </c>
      <c r="E1437" t="s">
        <v>104</v>
      </c>
      <c r="F1437">
        <v>44134</v>
      </c>
      <c r="G1437" t="s">
        <v>57</v>
      </c>
      <c r="H1437" t="s">
        <v>26</v>
      </c>
      <c r="I1437" t="s">
        <v>34</v>
      </c>
      <c r="J1437">
        <v>5248</v>
      </c>
      <c r="K1437">
        <v>2</v>
      </c>
      <c r="L1437">
        <v>2</v>
      </c>
      <c r="M1437">
        <v>5904</v>
      </c>
      <c r="O1437" s="2" t="str">
        <f>TRIM(SampleSuperstore3[[#This Row],[City]])</f>
        <v>Parma</v>
      </c>
      <c r="P1437" s="2" t="str">
        <f>TRIM(SampleSuperstore3[[#This Row],[State]])</f>
        <v>Ohio</v>
      </c>
      <c r="Q1437" s="2" t="str">
        <f t="shared" si="22"/>
        <v>Parma Ohio</v>
      </c>
      <c r="R1437" s="6" t="s">
        <v>42</v>
      </c>
      <c r="S1437" s="2" t="s">
        <v>43</v>
      </c>
      <c r="T1437" s="2"/>
    </row>
    <row r="1438" spans="1:20" x14ac:dyDescent="0.3">
      <c r="A1438" t="s">
        <v>168</v>
      </c>
      <c r="B1438" t="s">
        <v>14</v>
      </c>
      <c r="C1438" t="s">
        <v>15</v>
      </c>
      <c r="D1438" t="s">
        <v>193</v>
      </c>
      <c r="E1438" t="s">
        <v>46</v>
      </c>
      <c r="F1438">
        <v>79109</v>
      </c>
      <c r="G1438" t="s">
        <v>47</v>
      </c>
      <c r="H1438" t="s">
        <v>35</v>
      </c>
      <c r="I1438" t="s">
        <v>59</v>
      </c>
      <c r="J1438">
        <v>26388</v>
      </c>
      <c r="K1438">
        <v>3</v>
      </c>
      <c r="L1438">
        <v>2</v>
      </c>
      <c r="M1438">
        <v>428805</v>
      </c>
      <c r="O1438" s="2" t="str">
        <f>TRIM(SampleSuperstore3[[#This Row],[City]])</f>
        <v>Amarillo</v>
      </c>
      <c r="P1438" s="2" t="str">
        <f>TRIM(SampleSuperstore3[[#This Row],[State]])</f>
        <v>Texas</v>
      </c>
      <c r="Q1438" s="2" t="str">
        <f t="shared" si="22"/>
        <v>Amarillo Texas</v>
      </c>
      <c r="R1438" s="6" t="s">
        <v>300</v>
      </c>
      <c r="S1438" s="2" t="s">
        <v>104</v>
      </c>
      <c r="T1438" s="2"/>
    </row>
    <row r="1439" spans="1:20" x14ac:dyDescent="0.3">
      <c r="A1439" t="s">
        <v>168</v>
      </c>
      <c r="B1439" t="s">
        <v>14</v>
      </c>
      <c r="C1439" t="s">
        <v>15</v>
      </c>
      <c r="D1439" t="s">
        <v>193</v>
      </c>
      <c r="E1439" t="s">
        <v>46</v>
      </c>
      <c r="F1439">
        <v>79109</v>
      </c>
      <c r="G1439" t="s">
        <v>47</v>
      </c>
      <c r="H1439" t="s">
        <v>19</v>
      </c>
      <c r="I1439" t="s">
        <v>21</v>
      </c>
      <c r="J1439">
        <v>245343</v>
      </c>
      <c r="K1439">
        <v>5</v>
      </c>
      <c r="L1439">
        <v>3</v>
      </c>
      <c r="M1439">
        <v>-35049</v>
      </c>
      <c r="O1439" s="2" t="str">
        <f>TRIM(SampleSuperstore3[[#This Row],[City]])</f>
        <v>Amarillo</v>
      </c>
      <c r="P1439" s="2" t="str">
        <f>TRIM(SampleSuperstore3[[#This Row],[State]])</f>
        <v>Texas</v>
      </c>
      <c r="Q1439" s="2" t="str">
        <f t="shared" si="22"/>
        <v>Amarillo Texas</v>
      </c>
      <c r="R1439" s="6" t="s">
        <v>300</v>
      </c>
      <c r="S1439" s="2" t="s">
        <v>104</v>
      </c>
      <c r="T1439" s="2"/>
    </row>
    <row r="1440" spans="1:20" x14ac:dyDescent="0.3">
      <c r="A1440" t="s">
        <v>13</v>
      </c>
      <c r="B1440" t="s">
        <v>14</v>
      </c>
      <c r="C1440" t="s">
        <v>15</v>
      </c>
      <c r="D1440" t="s">
        <v>290</v>
      </c>
      <c r="E1440" t="s">
        <v>179</v>
      </c>
      <c r="F1440">
        <v>2908</v>
      </c>
      <c r="G1440" t="s">
        <v>57</v>
      </c>
      <c r="H1440" t="s">
        <v>26</v>
      </c>
      <c r="I1440" t="s">
        <v>37</v>
      </c>
      <c r="J1440">
        <v>297</v>
      </c>
      <c r="K1440">
        <v>5</v>
      </c>
      <c r="L1440">
        <v>0</v>
      </c>
      <c r="M1440">
        <v>13365</v>
      </c>
      <c r="O1440" s="2" t="str">
        <f>TRIM(SampleSuperstore3[[#This Row],[City]])</f>
        <v>Providence</v>
      </c>
      <c r="P1440" s="2" t="str">
        <f>TRIM(SampleSuperstore3[[#This Row],[State]])</f>
        <v>Rhode Island</v>
      </c>
      <c r="Q1440" s="2" t="str">
        <f t="shared" si="22"/>
        <v>Providence Rhode Island</v>
      </c>
      <c r="R1440" s="6" t="s">
        <v>193</v>
      </c>
      <c r="S1440" s="2" t="s">
        <v>46</v>
      </c>
      <c r="T1440" s="2"/>
    </row>
    <row r="1441" spans="1:20" x14ac:dyDescent="0.3">
      <c r="A1441" t="s">
        <v>13</v>
      </c>
      <c r="B1441" t="s">
        <v>14</v>
      </c>
      <c r="C1441" t="s">
        <v>15</v>
      </c>
      <c r="D1441" t="s">
        <v>290</v>
      </c>
      <c r="E1441" t="s">
        <v>179</v>
      </c>
      <c r="F1441">
        <v>2908</v>
      </c>
      <c r="G1441" t="s">
        <v>57</v>
      </c>
      <c r="H1441" t="s">
        <v>26</v>
      </c>
      <c r="I1441" t="s">
        <v>41</v>
      </c>
      <c r="J1441">
        <v>3996</v>
      </c>
      <c r="K1441">
        <v>4</v>
      </c>
      <c r="L1441">
        <v>0</v>
      </c>
      <c r="M1441">
        <v>17982</v>
      </c>
      <c r="O1441" s="2" t="str">
        <f>TRIM(SampleSuperstore3[[#This Row],[City]])</f>
        <v>Providence</v>
      </c>
      <c r="P1441" s="2" t="str">
        <f>TRIM(SampleSuperstore3[[#This Row],[State]])</f>
        <v>Rhode Island</v>
      </c>
      <c r="Q1441" s="2" t="str">
        <f t="shared" si="22"/>
        <v>Providence Rhode Island</v>
      </c>
      <c r="R1441" s="6" t="s">
        <v>193</v>
      </c>
      <c r="S1441" s="2" t="s">
        <v>46</v>
      </c>
      <c r="T1441" s="2"/>
    </row>
    <row r="1442" spans="1:20" x14ac:dyDescent="0.3">
      <c r="A1442" t="s">
        <v>13</v>
      </c>
      <c r="B1442" t="s">
        <v>14</v>
      </c>
      <c r="C1442" t="s">
        <v>15</v>
      </c>
      <c r="D1442" t="s">
        <v>52</v>
      </c>
      <c r="E1442" t="s">
        <v>24</v>
      </c>
      <c r="F1442">
        <v>94110</v>
      </c>
      <c r="G1442" t="s">
        <v>25</v>
      </c>
      <c r="H1442" t="s">
        <v>26</v>
      </c>
      <c r="I1442" t="s">
        <v>37</v>
      </c>
      <c r="J1442">
        <v>36672</v>
      </c>
      <c r="K1442">
        <v>2</v>
      </c>
      <c r="L1442">
        <v>2</v>
      </c>
      <c r="M1442">
        <v>1146</v>
      </c>
      <c r="O1442" s="2" t="str">
        <f>TRIM(SampleSuperstore3[[#This Row],[City]])</f>
        <v>San Francisco</v>
      </c>
      <c r="P1442" s="2" t="str">
        <f>TRIM(SampleSuperstore3[[#This Row],[State]])</f>
        <v>California</v>
      </c>
      <c r="Q1442" s="2" t="str">
        <f t="shared" si="22"/>
        <v>San Francisco California</v>
      </c>
      <c r="R1442" s="6" t="s">
        <v>290</v>
      </c>
      <c r="S1442" s="2" t="s">
        <v>809</v>
      </c>
      <c r="T1442" s="2" t="s">
        <v>775</v>
      </c>
    </row>
    <row r="1443" spans="1:20" x14ac:dyDescent="0.3">
      <c r="A1443" t="s">
        <v>62</v>
      </c>
      <c r="B1443" t="s">
        <v>22</v>
      </c>
      <c r="C1443" t="s">
        <v>15</v>
      </c>
      <c r="D1443" t="s">
        <v>182</v>
      </c>
      <c r="E1443" t="s">
        <v>17</v>
      </c>
      <c r="F1443">
        <v>40475</v>
      </c>
      <c r="G1443" t="s">
        <v>18</v>
      </c>
      <c r="H1443" t="s">
        <v>26</v>
      </c>
      <c r="I1443" t="s">
        <v>41</v>
      </c>
      <c r="J1443">
        <v>1376</v>
      </c>
      <c r="K1443">
        <v>2</v>
      </c>
      <c r="L1443">
        <v>0</v>
      </c>
      <c r="M1443">
        <v>63296</v>
      </c>
      <c r="O1443" s="2" t="str">
        <f>TRIM(SampleSuperstore3[[#This Row],[City]])</f>
        <v>Richmond</v>
      </c>
      <c r="P1443" s="2" t="str">
        <f>TRIM(SampleSuperstore3[[#This Row],[State]])</f>
        <v>Kentucky</v>
      </c>
      <c r="Q1443" s="2" t="str">
        <f t="shared" si="22"/>
        <v>Richmond Kentucky</v>
      </c>
      <c r="R1443" s="6" t="s">
        <v>290</v>
      </c>
      <c r="S1443" s="2" t="s">
        <v>809</v>
      </c>
      <c r="T1443" s="2" t="s">
        <v>775</v>
      </c>
    </row>
    <row r="1444" spans="1:20" x14ac:dyDescent="0.3">
      <c r="A1444" t="s">
        <v>28</v>
      </c>
      <c r="B1444" t="s">
        <v>22</v>
      </c>
      <c r="C1444" t="s">
        <v>15</v>
      </c>
      <c r="D1444" t="s">
        <v>97</v>
      </c>
      <c r="E1444" t="s">
        <v>98</v>
      </c>
      <c r="F1444">
        <v>80013</v>
      </c>
      <c r="G1444" t="s">
        <v>25</v>
      </c>
      <c r="H1444" t="s">
        <v>26</v>
      </c>
      <c r="I1444" t="s">
        <v>32</v>
      </c>
      <c r="J1444">
        <v>139424</v>
      </c>
      <c r="K1444">
        <v>4</v>
      </c>
      <c r="L1444">
        <v>2</v>
      </c>
      <c r="M1444">
        <v>17428</v>
      </c>
      <c r="O1444" s="2" t="str">
        <f>TRIM(SampleSuperstore3[[#This Row],[City]])</f>
        <v>Aurora</v>
      </c>
      <c r="P1444" s="2" t="str">
        <f>TRIM(SampleSuperstore3[[#This Row],[State]])</f>
        <v>Colorado</v>
      </c>
      <c r="Q1444" s="2" t="str">
        <f t="shared" si="22"/>
        <v>Aurora Colorado</v>
      </c>
      <c r="R1444" s="6" t="s">
        <v>632</v>
      </c>
      <c r="S1444" s="2" t="s">
        <v>633</v>
      </c>
      <c r="T1444" s="2" t="s">
        <v>24</v>
      </c>
    </row>
    <row r="1445" spans="1:20" x14ac:dyDescent="0.3">
      <c r="A1445" t="s">
        <v>28</v>
      </c>
      <c r="B1445" t="s">
        <v>14</v>
      </c>
      <c r="C1445" t="s">
        <v>15</v>
      </c>
      <c r="D1445" t="s">
        <v>79</v>
      </c>
      <c r="E1445" t="s">
        <v>65</v>
      </c>
      <c r="F1445">
        <v>60623</v>
      </c>
      <c r="G1445" t="s">
        <v>47</v>
      </c>
      <c r="H1445" t="s">
        <v>35</v>
      </c>
      <c r="I1445" t="s">
        <v>36</v>
      </c>
      <c r="J1445">
        <v>1979928</v>
      </c>
      <c r="K1445">
        <v>9</v>
      </c>
      <c r="L1445">
        <v>2</v>
      </c>
      <c r="M1445">
        <v>1484946</v>
      </c>
      <c r="O1445" s="2" t="str">
        <f>TRIM(SampleSuperstore3[[#This Row],[City]])</f>
        <v>Chicago</v>
      </c>
      <c r="P1445" s="2" t="str">
        <f>TRIM(SampleSuperstore3[[#This Row],[State]])</f>
        <v>Illinois</v>
      </c>
      <c r="Q1445" s="2" t="str">
        <f t="shared" si="22"/>
        <v>Chicago Illinois</v>
      </c>
      <c r="R1445" s="6" t="s">
        <v>182</v>
      </c>
      <c r="S1445" s="2" t="s">
        <v>17</v>
      </c>
      <c r="T1445" s="2"/>
    </row>
    <row r="1446" spans="1:20" x14ac:dyDescent="0.3">
      <c r="A1446" t="s">
        <v>62</v>
      </c>
      <c r="B1446" t="s">
        <v>44</v>
      </c>
      <c r="C1446" t="s">
        <v>15</v>
      </c>
      <c r="D1446" t="s">
        <v>79</v>
      </c>
      <c r="E1446" t="s">
        <v>65</v>
      </c>
      <c r="F1446">
        <v>60653</v>
      </c>
      <c r="G1446" t="s">
        <v>47</v>
      </c>
      <c r="H1446" t="s">
        <v>26</v>
      </c>
      <c r="I1446" t="s">
        <v>32</v>
      </c>
      <c r="J1446">
        <v>164736</v>
      </c>
      <c r="K1446">
        <v>4</v>
      </c>
      <c r="L1446">
        <v>2</v>
      </c>
      <c r="M1446">
        <v>-391248</v>
      </c>
      <c r="O1446" s="2" t="str">
        <f>TRIM(SampleSuperstore3[[#This Row],[City]])</f>
        <v>Chicago</v>
      </c>
      <c r="P1446" s="2" t="str">
        <f>TRIM(SampleSuperstore3[[#This Row],[State]])</f>
        <v>Illinois</v>
      </c>
      <c r="Q1446" s="2" t="str">
        <f t="shared" si="22"/>
        <v>Chicago Illinois</v>
      </c>
      <c r="R1446" s="6" t="s">
        <v>97</v>
      </c>
      <c r="S1446" s="2" t="s">
        <v>98</v>
      </c>
      <c r="T1446" s="2"/>
    </row>
    <row r="1447" spans="1:20" x14ac:dyDescent="0.3">
      <c r="A1447" t="s">
        <v>62</v>
      </c>
      <c r="B1447" t="s">
        <v>44</v>
      </c>
      <c r="C1447" t="s">
        <v>15</v>
      </c>
      <c r="D1447" t="s">
        <v>79</v>
      </c>
      <c r="E1447" t="s">
        <v>65</v>
      </c>
      <c r="F1447">
        <v>60653</v>
      </c>
      <c r="G1447" t="s">
        <v>47</v>
      </c>
      <c r="H1447" t="s">
        <v>19</v>
      </c>
      <c r="I1447" t="s">
        <v>21</v>
      </c>
      <c r="J1447">
        <v>470302</v>
      </c>
      <c r="K1447">
        <v>7</v>
      </c>
      <c r="L1447">
        <v>3</v>
      </c>
      <c r="M1447">
        <v>-873418</v>
      </c>
      <c r="O1447" s="2" t="str">
        <f>TRIM(SampleSuperstore3[[#This Row],[City]])</f>
        <v>Chicago</v>
      </c>
      <c r="P1447" s="2" t="str">
        <f>TRIM(SampleSuperstore3[[#This Row],[State]])</f>
        <v>Illinois</v>
      </c>
      <c r="Q1447" s="2" t="str">
        <f t="shared" si="22"/>
        <v>Chicago Illinois</v>
      </c>
      <c r="R1447" s="6" t="s">
        <v>79</v>
      </c>
      <c r="S1447" s="2" t="s">
        <v>65</v>
      </c>
      <c r="T1447" s="2"/>
    </row>
    <row r="1448" spans="1:20" x14ac:dyDescent="0.3">
      <c r="A1448" t="s">
        <v>62</v>
      </c>
      <c r="B1448" t="s">
        <v>44</v>
      </c>
      <c r="C1448" t="s">
        <v>15</v>
      </c>
      <c r="D1448" t="s">
        <v>79</v>
      </c>
      <c r="E1448" t="s">
        <v>65</v>
      </c>
      <c r="F1448">
        <v>60653</v>
      </c>
      <c r="G1448" t="s">
        <v>47</v>
      </c>
      <c r="H1448" t="s">
        <v>35</v>
      </c>
      <c r="I1448" t="s">
        <v>36</v>
      </c>
      <c r="J1448">
        <v>47984</v>
      </c>
      <c r="K1448">
        <v>2</v>
      </c>
      <c r="L1448">
        <v>2</v>
      </c>
      <c r="M1448">
        <v>5998</v>
      </c>
      <c r="O1448" s="2" t="str">
        <f>TRIM(SampleSuperstore3[[#This Row],[City]])</f>
        <v>Chicago</v>
      </c>
      <c r="P1448" s="2" t="str">
        <f>TRIM(SampleSuperstore3[[#This Row],[State]])</f>
        <v>Illinois</v>
      </c>
      <c r="Q1448" s="2" t="str">
        <f t="shared" si="22"/>
        <v>Chicago Illinois</v>
      </c>
      <c r="R1448" s="6" t="s">
        <v>79</v>
      </c>
      <c r="S1448" s="2" t="s">
        <v>65</v>
      </c>
      <c r="T1448" s="2"/>
    </row>
    <row r="1449" spans="1:20" x14ac:dyDescent="0.3">
      <c r="A1449" t="s">
        <v>62</v>
      </c>
      <c r="B1449" t="s">
        <v>22</v>
      </c>
      <c r="C1449" t="s">
        <v>15</v>
      </c>
      <c r="D1449" t="s">
        <v>55</v>
      </c>
      <c r="E1449" t="s">
        <v>56</v>
      </c>
      <c r="F1449">
        <v>19134</v>
      </c>
      <c r="G1449" t="s">
        <v>57</v>
      </c>
      <c r="H1449" t="s">
        <v>26</v>
      </c>
      <c r="I1449" t="s">
        <v>37</v>
      </c>
      <c r="J1449">
        <v>2502</v>
      </c>
      <c r="K1449">
        <v>3</v>
      </c>
      <c r="L1449">
        <v>7</v>
      </c>
      <c r="M1449">
        <v>-17514</v>
      </c>
      <c r="O1449" s="2" t="str">
        <f>TRIM(SampleSuperstore3[[#This Row],[City]])</f>
        <v>Philadelphia</v>
      </c>
      <c r="P1449" s="2" t="str">
        <f>TRIM(SampleSuperstore3[[#This Row],[State]])</f>
        <v>Pennsylvania</v>
      </c>
      <c r="Q1449" s="2" t="str">
        <f t="shared" si="22"/>
        <v>Philadelphia Pennsylvania</v>
      </c>
      <c r="R1449" s="6" t="s">
        <v>79</v>
      </c>
      <c r="S1449" s="2" t="s">
        <v>65</v>
      </c>
      <c r="T1449" s="2"/>
    </row>
    <row r="1450" spans="1:20" x14ac:dyDescent="0.3">
      <c r="A1450" t="s">
        <v>28</v>
      </c>
      <c r="B1450" t="s">
        <v>22</v>
      </c>
      <c r="C1450" t="s">
        <v>15</v>
      </c>
      <c r="D1450" t="s">
        <v>23</v>
      </c>
      <c r="E1450" t="s">
        <v>24</v>
      </c>
      <c r="F1450">
        <v>90008</v>
      </c>
      <c r="G1450" t="s">
        <v>25</v>
      </c>
      <c r="H1450" t="s">
        <v>35</v>
      </c>
      <c r="I1450" t="s">
        <v>36</v>
      </c>
      <c r="J1450">
        <v>88752</v>
      </c>
      <c r="K1450">
        <v>3</v>
      </c>
      <c r="L1450">
        <v>2</v>
      </c>
      <c r="M1450">
        <v>11094</v>
      </c>
      <c r="O1450" s="2" t="str">
        <f>TRIM(SampleSuperstore3[[#This Row],[City]])</f>
        <v>Los Angeles</v>
      </c>
      <c r="P1450" s="2" t="str">
        <f>TRIM(SampleSuperstore3[[#This Row],[State]])</f>
        <v>California</v>
      </c>
      <c r="Q1450" s="2" t="str">
        <f t="shared" si="22"/>
        <v>Los Angeles California</v>
      </c>
      <c r="R1450" s="6" t="s">
        <v>79</v>
      </c>
      <c r="S1450" s="2" t="s">
        <v>65</v>
      </c>
      <c r="T1450" s="2"/>
    </row>
    <row r="1451" spans="1:20" x14ac:dyDescent="0.3">
      <c r="A1451" t="s">
        <v>62</v>
      </c>
      <c r="B1451" t="s">
        <v>14</v>
      </c>
      <c r="C1451" t="s">
        <v>15</v>
      </c>
      <c r="D1451" t="s">
        <v>108</v>
      </c>
      <c r="E1451" t="s">
        <v>81</v>
      </c>
      <c r="F1451">
        <v>85023</v>
      </c>
      <c r="G1451" t="s">
        <v>25</v>
      </c>
      <c r="H1451" t="s">
        <v>26</v>
      </c>
      <c r="I1451" t="s">
        <v>37</v>
      </c>
      <c r="J1451">
        <v>2025</v>
      </c>
      <c r="K1451">
        <v>1</v>
      </c>
      <c r="L1451">
        <v>7</v>
      </c>
      <c r="M1451">
        <v>-135</v>
      </c>
      <c r="O1451" s="2" t="str">
        <f>TRIM(SampleSuperstore3[[#This Row],[City]])</f>
        <v>Phoenix</v>
      </c>
      <c r="P1451" s="2" t="str">
        <f>TRIM(SampleSuperstore3[[#This Row],[State]])</f>
        <v>Arizona</v>
      </c>
      <c r="Q1451" s="2" t="str">
        <f t="shared" si="22"/>
        <v>Phoenix Arizona</v>
      </c>
      <c r="R1451" s="6" t="s">
        <v>55</v>
      </c>
      <c r="S1451" s="2" t="s">
        <v>56</v>
      </c>
      <c r="T1451" s="2"/>
    </row>
    <row r="1452" spans="1:20" x14ac:dyDescent="0.3">
      <c r="A1452" t="s">
        <v>62</v>
      </c>
      <c r="B1452" t="s">
        <v>22</v>
      </c>
      <c r="C1452" t="s">
        <v>15</v>
      </c>
      <c r="D1452" t="s">
        <v>301</v>
      </c>
      <c r="E1452" t="s">
        <v>88</v>
      </c>
      <c r="F1452">
        <v>36608</v>
      </c>
      <c r="G1452" t="s">
        <v>18</v>
      </c>
      <c r="H1452" t="s">
        <v>26</v>
      </c>
      <c r="I1452" t="s">
        <v>41</v>
      </c>
      <c r="J1452">
        <v>7098</v>
      </c>
      <c r="K1452">
        <v>7</v>
      </c>
      <c r="L1452">
        <v>0</v>
      </c>
      <c r="M1452">
        <v>347802</v>
      </c>
      <c r="O1452" s="2" t="str">
        <f>TRIM(SampleSuperstore3[[#This Row],[City]])</f>
        <v>Mobile</v>
      </c>
      <c r="P1452" s="2" t="str">
        <f>TRIM(SampleSuperstore3[[#This Row],[State]])</f>
        <v>Alabama</v>
      </c>
      <c r="Q1452" s="2" t="str">
        <f t="shared" si="22"/>
        <v>Mobile Alabama</v>
      </c>
      <c r="R1452" s="6" t="s">
        <v>626</v>
      </c>
      <c r="S1452" s="2" t="s">
        <v>627</v>
      </c>
      <c r="T1452" s="2" t="s">
        <v>24</v>
      </c>
    </row>
    <row r="1453" spans="1:20" x14ac:dyDescent="0.3">
      <c r="A1453" t="s">
        <v>62</v>
      </c>
      <c r="B1453" t="s">
        <v>22</v>
      </c>
      <c r="C1453" t="s">
        <v>15</v>
      </c>
      <c r="D1453" t="s">
        <v>301</v>
      </c>
      <c r="E1453" t="s">
        <v>88</v>
      </c>
      <c r="F1453">
        <v>36608</v>
      </c>
      <c r="G1453" t="s">
        <v>18</v>
      </c>
      <c r="H1453" t="s">
        <v>26</v>
      </c>
      <c r="I1453" t="s">
        <v>37</v>
      </c>
      <c r="J1453">
        <v>9168</v>
      </c>
      <c r="K1453">
        <v>3</v>
      </c>
      <c r="L1453">
        <v>0</v>
      </c>
      <c r="M1453">
        <v>4584</v>
      </c>
      <c r="O1453" s="2" t="str">
        <f>TRIM(SampleSuperstore3[[#This Row],[City]])</f>
        <v>Mobile</v>
      </c>
      <c r="P1453" s="2" t="str">
        <f>TRIM(SampleSuperstore3[[#This Row],[State]])</f>
        <v>Alabama</v>
      </c>
      <c r="Q1453" s="2" t="str">
        <f t="shared" si="22"/>
        <v>Mobile Alabama</v>
      </c>
      <c r="R1453" s="6" t="s">
        <v>108</v>
      </c>
      <c r="S1453" s="2" t="s">
        <v>81</v>
      </c>
      <c r="T1453" s="2"/>
    </row>
    <row r="1454" spans="1:20" x14ac:dyDescent="0.3">
      <c r="A1454" t="s">
        <v>62</v>
      </c>
      <c r="B1454" t="s">
        <v>22</v>
      </c>
      <c r="C1454" t="s">
        <v>15</v>
      </c>
      <c r="D1454" t="s">
        <v>301</v>
      </c>
      <c r="E1454" t="s">
        <v>88</v>
      </c>
      <c r="F1454">
        <v>36608</v>
      </c>
      <c r="G1454" t="s">
        <v>18</v>
      </c>
      <c r="H1454" t="s">
        <v>26</v>
      </c>
      <c r="I1454" t="s">
        <v>37</v>
      </c>
      <c r="J1454">
        <v>3375</v>
      </c>
      <c r="K1454">
        <v>5</v>
      </c>
      <c r="L1454">
        <v>0</v>
      </c>
      <c r="M1454">
        <v>16875</v>
      </c>
      <c r="O1454" s="2" t="str">
        <f>TRIM(SampleSuperstore3[[#This Row],[City]])</f>
        <v>Mobile</v>
      </c>
      <c r="P1454" s="2" t="str">
        <f>TRIM(SampleSuperstore3[[#This Row],[State]])</f>
        <v>Alabama</v>
      </c>
      <c r="Q1454" s="2" t="str">
        <f t="shared" si="22"/>
        <v>Mobile Alabama</v>
      </c>
      <c r="R1454" s="6" t="s">
        <v>301</v>
      </c>
      <c r="S1454" s="2" t="s">
        <v>88</v>
      </c>
      <c r="T1454" s="2"/>
    </row>
    <row r="1455" spans="1:20" x14ac:dyDescent="0.3">
      <c r="A1455" t="s">
        <v>62</v>
      </c>
      <c r="B1455" t="s">
        <v>22</v>
      </c>
      <c r="C1455" t="s">
        <v>15</v>
      </c>
      <c r="D1455" t="s">
        <v>301</v>
      </c>
      <c r="E1455" t="s">
        <v>88</v>
      </c>
      <c r="F1455">
        <v>36608</v>
      </c>
      <c r="G1455" t="s">
        <v>18</v>
      </c>
      <c r="H1455" t="s">
        <v>35</v>
      </c>
      <c r="I1455" t="s">
        <v>123</v>
      </c>
      <c r="J1455">
        <v>3040</v>
      </c>
      <c r="K1455">
        <v>8</v>
      </c>
      <c r="L1455">
        <v>0</v>
      </c>
      <c r="M1455">
        <v>14592</v>
      </c>
      <c r="O1455" s="2" t="str">
        <f>TRIM(SampleSuperstore3[[#This Row],[City]])</f>
        <v>Mobile</v>
      </c>
      <c r="P1455" s="2" t="str">
        <f>TRIM(SampleSuperstore3[[#This Row],[State]])</f>
        <v>Alabama</v>
      </c>
      <c r="Q1455" s="2" t="str">
        <f t="shared" si="22"/>
        <v>Mobile Alabama</v>
      </c>
      <c r="R1455" s="6" t="s">
        <v>301</v>
      </c>
      <c r="S1455" s="2" t="s">
        <v>88</v>
      </c>
      <c r="T1455" s="2"/>
    </row>
    <row r="1456" spans="1:20" x14ac:dyDescent="0.3">
      <c r="A1456" t="s">
        <v>28</v>
      </c>
      <c r="B1456" t="s">
        <v>44</v>
      </c>
      <c r="C1456" t="s">
        <v>15</v>
      </c>
      <c r="D1456" t="s">
        <v>103</v>
      </c>
      <c r="E1456" t="s">
        <v>167</v>
      </c>
      <c r="F1456">
        <v>31907</v>
      </c>
      <c r="G1456" t="s">
        <v>18</v>
      </c>
      <c r="H1456" t="s">
        <v>26</v>
      </c>
      <c r="I1456" t="s">
        <v>37</v>
      </c>
      <c r="J1456">
        <v>912</v>
      </c>
      <c r="K1456">
        <v>3</v>
      </c>
      <c r="L1456">
        <v>0</v>
      </c>
      <c r="M1456">
        <v>41952</v>
      </c>
      <c r="O1456" s="2" t="str">
        <f>TRIM(SampleSuperstore3[[#This Row],[City]])</f>
        <v>Columbus</v>
      </c>
      <c r="P1456" s="2" t="str">
        <f>TRIM(SampleSuperstore3[[#This Row],[State]])</f>
        <v>Georgia</v>
      </c>
      <c r="Q1456" s="2" t="str">
        <f t="shared" si="22"/>
        <v>Columbus Georgia</v>
      </c>
      <c r="R1456" s="6" t="s">
        <v>301</v>
      </c>
      <c r="S1456" s="2" t="s">
        <v>88</v>
      </c>
      <c r="T1456" s="2"/>
    </row>
    <row r="1457" spans="1:22" x14ac:dyDescent="0.3">
      <c r="A1457" t="s">
        <v>28</v>
      </c>
      <c r="B1457" t="s">
        <v>44</v>
      </c>
      <c r="C1457" t="s">
        <v>15</v>
      </c>
      <c r="D1457" t="s">
        <v>103</v>
      </c>
      <c r="E1457" t="s">
        <v>167</v>
      </c>
      <c r="F1457">
        <v>31907</v>
      </c>
      <c r="G1457" t="s">
        <v>18</v>
      </c>
      <c r="H1457" t="s">
        <v>19</v>
      </c>
      <c r="I1457" t="s">
        <v>31</v>
      </c>
      <c r="J1457">
        <v>45294</v>
      </c>
      <c r="K1457">
        <v>3</v>
      </c>
      <c r="L1457">
        <v>0</v>
      </c>
      <c r="M1457">
        <v>67941</v>
      </c>
      <c r="O1457" s="2" t="str">
        <f>TRIM(SampleSuperstore3[[#This Row],[City]])</f>
        <v>Columbus</v>
      </c>
      <c r="P1457" s="2" t="str">
        <f>TRIM(SampleSuperstore3[[#This Row],[State]])</f>
        <v>Georgia</v>
      </c>
      <c r="Q1457" s="2" t="str">
        <f t="shared" si="22"/>
        <v>Columbus Georgia</v>
      </c>
      <c r="R1457" s="6" t="s">
        <v>301</v>
      </c>
      <c r="S1457" s="2" t="s">
        <v>88</v>
      </c>
      <c r="T1457" s="2"/>
    </row>
    <row r="1458" spans="1:22" x14ac:dyDescent="0.3">
      <c r="A1458" t="s">
        <v>28</v>
      </c>
      <c r="B1458" t="s">
        <v>22</v>
      </c>
      <c r="C1458" t="s">
        <v>15</v>
      </c>
      <c r="D1458" t="s">
        <v>302</v>
      </c>
      <c r="E1458" t="s">
        <v>166</v>
      </c>
      <c r="F1458">
        <v>2740</v>
      </c>
      <c r="G1458" t="s">
        <v>57</v>
      </c>
      <c r="H1458" t="s">
        <v>26</v>
      </c>
      <c r="I1458" t="s">
        <v>37</v>
      </c>
      <c r="J1458">
        <v>522</v>
      </c>
      <c r="K1458">
        <v>9</v>
      </c>
      <c r="L1458">
        <v>0</v>
      </c>
      <c r="M1458">
        <v>2349</v>
      </c>
      <c r="O1458" s="2" t="str">
        <f>TRIM(SampleSuperstore3[[#This Row],[City]])</f>
        <v>New Bedford</v>
      </c>
      <c r="P1458" s="2" t="str">
        <f>TRIM(SampleSuperstore3[[#This Row],[State]])</f>
        <v>Massachusetts</v>
      </c>
      <c r="Q1458" s="2" t="str">
        <f t="shared" si="22"/>
        <v>New Bedford Massachusetts</v>
      </c>
      <c r="R1458" s="6" t="s">
        <v>103</v>
      </c>
      <c r="S1458" s="2" t="s">
        <v>167</v>
      </c>
      <c r="T1458" s="2"/>
    </row>
    <row r="1459" spans="1:22" x14ac:dyDescent="0.3">
      <c r="A1459" t="s">
        <v>28</v>
      </c>
      <c r="B1459" t="s">
        <v>22</v>
      </c>
      <c r="C1459" t="s">
        <v>15</v>
      </c>
      <c r="D1459" t="s">
        <v>303</v>
      </c>
      <c r="E1459" t="s">
        <v>46</v>
      </c>
      <c r="F1459">
        <v>75061</v>
      </c>
      <c r="G1459" t="s">
        <v>47</v>
      </c>
      <c r="H1459" t="s">
        <v>26</v>
      </c>
      <c r="I1459" t="s">
        <v>27</v>
      </c>
      <c r="J1459">
        <v>15936</v>
      </c>
      <c r="K1459">
        <v>4</v>
      </c>
      <c r="L1459">
        <v>2</v>
      </c>
      <c r="M1459">
        <v>51792</v>
      </c>
      <c r="O1459" s="2" t="str">
        <f>TRIM(SampleSuperstore3[[#This Row],[City]])</f>
        <v>Irving</v>
      </c>
      <c r="P1459" s="2" t="str">
        <f>TRIM(SampleSuperstore3[[#This Row],[State]])</f>
        <v>Texas</v>
      </c>
      <c r="Q1459" s="2" t="str">
        <f t="shared" si="22"/>
        <v>Irving Texas</v>
      </c>
      <c r="R1459" s="6" t="s">
        <v>103</v>
      </c>
      <c r="S1459" s="2" t="s">
        <v>167</v>
      </c>
      <c r="T1459" s="2"/>
    </row>
    <row r="1460" spans="1:22" x14ac:dyDescent="0.3">
      <c r="A1460" t="s">
        <v>168</v>
      </c>
      <c r="B1460" t="s">
        <v>14</v>
      </c>
      <c r="C1460" t="s">
        <v>15</v>
      </c>
      <c r="D1460" t="s">
        <v>294</v>
      </c>
      <c r="E1460" t="s">
        <v>127</v>
      </c>
      <c r="F1460">
        <v>6457</v>
      </c>
      <c r="G1460" t="s">
        <v>57</v>
      </c>
      <c r="H1460" t="s">
        <v>19</v>
      </c>
      <c r="I1460" t="s">
        <v>33</v>
      </c>
      <c r="J1460">
        <v>2746</v>
      </c>
      <c r="K1460">
        <v>2</v>
      </c>
      <c r="L1460">
        <v>0</v>
      </c>
      <c r="M1460">
        <v>98856</v>
      </c>
      <c r="O1460" s="2" t="str">
        <f>TRIM(SampleSuperstore3[[#This Row],[City]])</f>
        <v>Middletown</v>
      </c>
      <c r="P1460" s="2" t="str">
        <f>TRIM(SampleSuperstore3[[#This Row],[State]])</f>
        <v>Connecticut</v>
      </c>
      <c r="Q1460" s="2" t="str">
        <f t="shared" si="22"/>
        <v>Middletown Connecticut</v>
      </c>
      <c r="R1460" s="6" t="s">
        <v>634</v>
      </c>
      <c r="S1460" s="2" t="s">
        <v>475</v>
      </c>
      <c r="T1460" s="2" t="s">
        <v>166</v>
      </c>
    </row>
    <row r="1461" spans="1:22" x14ac:dyDescent="0.3">
      <c r="A1461" t="s">
        <v>28</v>
      </c>
      <c r="B1461" t="s">
        <v>14</v>
      </c>
      <c r="C1461" t="s">
        <v>15</v>
      </c>
      <c r="D1461" t="s">
        <v>42</v>
      </c>
      <c r="E1461" t="s">
        <v>43</v>
      </c>
      <c r="F1461">
        <v>98103</v>
      </c>
      <c r="G1461" t="s">
        <v>25</v>
      </c>
      <c r="H1461" t="s">
        <v>26</v>
      </c>
      <c r="I1461" t="s">
        <v>37</v>
      </c>
      <c r="J1461">
        <v>55424</v>
      </c>
      <c r="K1461">
        <v>2</v>
      </c>
      <c r="L1461">
        <v>2</v>
      </c>
      <c r="M1461">
        <v>193984</v>
      </c>
      <c r="O1461" s="2" t="str">
        <f>TRIM(SampleSuperstore3[[#This Row],[City]])</f>
        <v>Seattle</v>
      </c>
      <c r="P1461" s="2" t="str">
        <f>TRIM(SampleSuperstore3[[#This Row],[State]])</f>
        <v>Washington</v>
      </c>
      <c r="Q1461" s="2" t="str">
        <f t="shared" si="22"/>
        <v>Seattle Washington</v>
      </c>
      <c r="R1461" s="6" t="s">
        <v>303</v>
      </c>
      <c r="S1461" s="2" t="s">
        <v>46</v>
      </c>
      <c r="T1461" s="2"/>
    </row>
    <row r="1462" spans="1:22" x14ac:dyDescent="0.3">
      <c r="A1462" t="s">
        <v>28</v>
      </c>
      <c r="B1462" t="s">
        <v>14</v>
      </c>
      <c r="C1462" t="s">
        <v>15</v>
      </c>
      <c r="D1462" t="s">
        <v>304</v>
      </c>
      <c r="E1462" t="s">
        <v>132</v>
      </c>
      <c r="F1462">
        <v>8360</v>
      </c>
      <c r="G1462" t="s">
        <v>57</v>
      </c>
      <c r="H1462" t="s">
        <v>19</v>
      </c>
      <c r="I1462" t="s">
        <v>31</v>
      </c>
      <c r="J1462">
        <v>244006</v>
      </c>
      <c r="K1462">
        <v>2</v>
      </c>
      <c r="L1462">
        <v>3</v>
      </c>
      <c r="M1462">
        <v>-313722</v>
      </c>
      <c r="O1462" s="2" t="str">
        <f>TRIM(SampleSuperstore3[[#This Row],[City]])</f>
        <v>Vineland</v>
      </c>
      <c r="P1462" s="2" t="str">
        <f>TRIM(SampleSuperstore3[[#This Row],[State]])</f>
        <v>New Jersey</v>
      </c>
      <c r="Q1462" s="2" t="str">
        <f t="shared" si="22"/>
        <v>Vineland New Jersey</v>
      </c>
      <c r="R1462" s="6" t="s">
        <v>294</v>
      </c>
      <c r="S1462" s="2" t="s">
        <v>127</v>
      </c>
      <c r="T1462" s="2"/>
    </row>
    <row r="1463" spans="1:22" x14ac:dyDescent="0.3">
      <c r="A1463" t="s">
        <v>62</v>
      </c>
      <c r="B1463" t="s">
        <v>22</v>
      </c>
      <c r="C1463" t="s">
        <v>15</v>
      </c>
      <c r="D1463" t="s">
        <v>113</v>
      </c>
      <c r="E1463" t="s">
        <v>46</v>
      </c>
      <c r="F1463">
        <v>77506</v>
      </c>
      <c r="G1463" t="s">
        <v>47</v>
      </c>
      <c r="H1463" t="s">
        <v>35</v>
      </c>
      <c r="I1463" t="s">
        <v>59</v>
      </c>
      <c r="J1463">
        <v>159984</v>
      </c>
      <c r="K1463">
        <v>2</v>
      </c>
      <c r="L1463">
        <v>2</v>
      </c>
      <c r="M1463">
        <v>439956</v>
      </c>
      <c r="O1463" s="2" t="str">
        <f>TRIM(SampleSuperstore3[[#This Row],[City]])</f>
        <v>Pasadena</v>
      </c>
      <c r="P1463" s="2" t="str">
        <f>TRIM(SampleSuperstore3[[#This Row],[State]])</f>
        <v>Texas</v>
      </c>
      <c r="Q1463" s="2" t="str">
        <f t="shared" si="22"/>
        <v>Pasadena Texas</v>
      </c>
      <c r="R1463" s="6" t="s">
        <v>42</v>
      </c>
      <c r="S1463" s="2" t="s">
        <v>43</v>
      </c>
      <c r="T1463" s="2"/>
    </row>
    <row r="1464" spans="1:22" x14ac:dyDescent="0.3">
      <c r="A1464" t="s">
        <v>62</v>
      </c>
      <c r="B1464" t="s">
        <v>22</v>
      </c>
      <c r="C1464" t="s">
        <v>15</v>
      </c>
      <c r="D1464" t="s">
        <v>113</v>
      </c>
      <c r="E1464" t="s">
        <v>46</v>
      </c>
      <c r="F1464">
        <v>77506</v>
      </c>
      <c r="G1464" t="s">
        <v>47</v>
      </c>
      <c r="H1464" t="s">
        <v>19</v>
      </c>
      <c r="I1464" t="s">
        <v>21</v>
      </c>
      <c r="J1464">
        <v>1024716</v>
      </c>
      <c r="K1464">
        <v>6</v>
      </c>
      <c r="L1464">
        <v>3</v>
      </c>
      <c r="M1464">
        <v>-292776</v>
      </c>
      <c r="O1464" s="2" t="str">
        <f>TRIM(SampleSuperstore3[[#This Row],[City]])</f>
        <v>Pasadena</v>
      </c>
      <c r="P1464" s="2" t="str">
        <f>TRIM(SampleSuperstore3[[#This Row],[State]])</f>
        <v>Texas</v>
      </c>
      <c r="Q1464" s="2" t="str">
        <f t="shared" si="22"/>
        <v>Pasadena Texas</v>
      </c>
      <c r="R1464" s="6" t="s">
        <v>304</v>
      </c>
      <c r="S1464" s="2" t="s">
        <v>634</v>
      </c>
      <c r="T1464" s="2" t="s">
        <v>808</v>
      </c>
    </row>
    <row r="1465" spans="1:22" x14ac:dyDescent="0.3">
      <c r="A1465" t="s">
        <v>62</v>
      </c>
      <c r="B1465" t="s">
        <v>22</v>
      </c>
      <c r="C1465" t="s">
        <v>15</v>
      </c>
      <c r="D1465" t="s">
        <v>75</v>
      </c>
      <c r="E1465" t="s">
        <v>76</v>
      </c>
      <c r="F1465">
        <v>10009</v>
      </c>
      <c r="G1465" t="s">
        <v>57</v>
      </c>
      <c r="H1465" t="s">
        <v>26</v>
      </c>
      <c r="I1465" t="s">
        <v>77</v>
      </c>
      <c r="J1465">
        <v>368</v>
      </c>
      <c r="K1465">
        <v>2</v>
      </c>
      <c r="L1465">
        <v>0</v>
      </c>
      <c r="M1465">
        <v>18032</v>
      </c>
      <c r="O1465" s="2" t="str">
        <f>TRIM(SampleSuperstore3[[#This Row],[City]])</f>
        <v>New York City</v>
      </c>
      <c r="P1465" s="2" t="str">
        <f>TRIM(SampleSuperstore3[[#This Row],[State]])</f>
        <v>New York</v>
      </c>
      <c r="Q1465" s="2" t="str">
        <f t="shared" si="22"/>
        <v>New York City New York</v>
      </c>
      <c r="R1465" s="6" t="s">
        <v>113</v>
      </c>
      <c r="S1465" s="2" t="s">
        <v>46</v>
      </c>
      <c r="T1465" s="2"/>
    </row>
    <row r="1466" spans="1:22" x14ac:dyDescent="0.3">
      <c r="A1466" t="s">
        <v>28</v>
      </c>
      <c r="B1466" t="s">
        <v>14</v>
      </c>
      <c r="C1466" t="s">
        <v>15</v>
      </c>
      <c r="D1466" t="s">
        <v>305</v>
      </c>
      <c r="E1466" t="s">
        <v>81</v>
      </c>
      <c r="F1466">
        <v>85301</v>
      </c>
      <c r="G1466" t="s">
        <v>25</v>
      </c>
      <c r="H1466" t="s">
        <v>19</v>
      </c>
      <c r="I1466" t="s">
        <v>33</v>
      </c>
      <c r="J1466">
        <v>121376</v>
      </c>
      <c r="K1466">
        <v>4</v>
      </c>
      <c r="L1466">
        <v>2</v>
      </c>
      <c r="M1466">
        <v>-30344</v>
      </c>
      <c r="O1466" s="2" t="str">
        <f>TRIM(SampleSuperstore3[[#This Row],[City]])</f>
        <v>Glendale</v>
      </c>
      <c r="P1466" s="2" t="str">
        <f>TRIM(SampleSuperstore3[[#This Row],[State]])</f>
        <v>Arizona</v>
      </c>
      <c r="Q1466" s="2" t="str">
        <f t="shared" si="22"/>
        <v>Glendale Arizona</v>
      </c>
      <c r="R1466" s="6" t="s">
        <v>113</v>
      </c>
      <c r="S1466" s="2" t="s">
        <v>46</v>
      </c>
      <c r="T1466" s="2"/>
    </row>
    <row r="1467" spans="1:22" x14ac:dyDescent="0.3">
      <c r="A1467" t="s">
        <v>28</v>
      </c>
      <c r="B1467" t="s">
        <v>14</v>
      </c>
      <c r="C1467" t="s">
        <v>15</v>
      </c>
      <c r="D1467" t="s">
        <v>305</v>
      </c>
      <c r="E1467" t="s">
        <v>81</v>
      </c>
      <c r="F1467">
        <v>85301</v>
      </c>
      <c r="G1467" t="s">
        <v>25</v>
      </c>
      <c r="H1467" t="s">
        <v>35</v>
      </c>
      <c r="I1467" t="s">
        <v>59</v>
      </c>
      <c r="J1467">
        <v>95976</v>
      </c>
      <c r="K1467">
        <v>3</v>
      </c>
      <c r="L1467">
        <v>2</v>
      </c>
      <c r="M1467">
        <v>-107973</v>
      </c>
      <c r="O1467" s="2" t="str">
        <f>TRIM(SampleSuperstore3[[#This Row],[City]])</f>
        <v>Glendale</v>
      </c>
      <c r="P1467" s="2" t="str">
        <f>TRIM(SampleSuperstore3[[#This Row],[State]])</f>
        <v>Arizona</v>
      </c>
      <c r="Q1467" s="2" t="str">
        <f t="shared" si="22"/>
        <v>Glendale Arizona</v>
      </c>
      <c r="R1467" s="6" t="s">
        <v>634</v>
      </c>
      <c r="S1467" s="2" t="s">
        <v>369</v>
      </c>
      <c r="T1467" s="2" t="s">
        <v>3</v>
      </c>
      <c r="U1467" t="s">
        <v>634</v>
      </c>
      <c r="V1467" t="s">
        <v>369</v>
      </c>
    </row>
    <row r="1468" spans="1:22" x14ac:dyDescent="0.3">
      <c r="A1468" t="s">
        <v>168</v>
      </c>
      <c r="B1468" t="s">
        <v>44</v>
      </c>
      <c r="C1468" t="s">
        <v>15</v>
      </c>
      <c r="D1468" t="s">
        <v>189</v>
      </c>
      <c r="E1468" t="s">
        <v>30</v>
      </c>
      <c r="F1468">
        <v>32216</v>
      </c>
      <c r="G1468" t="s">
        <v>18</v>
      </c>
      <c r="H1468" t="s">
        <v>35</v>
      </c>
      <c r="I1468" t="s">
        <v>59</v>
      </c>
      <c r="J1468">
        <v>255968</v>
      </c>
      <c r="K1468">
        <v>4</v>
      </c>
      <c r="L1468">
        <v>2</v>
      </c>
      <c r="M1468">
        <v>31996</v>
      </c>
      <c r="O1468" s="2" t="str">
        <f>TRIM(SampleSuperstore3[[#This Row],[City]])</f>
        <v>Jacksonville</v>
      </c>
      <c r="P1468" s="2" t="str">
        <f>TRIM(SampleSuperstore3[[#This Row],[State]])</f>
        <v>Florida</v>
      </c>
      <c r="Q1468" s="2" t="str">
        <f t="shared" si="22"/>
        <v>Jacksonville Florida</v>
      </c>
      <c r="R1468" s="6" t="s">
        <v>305</v>
      </c>
      <c r="S1468" s="2" t="s">
        <v>81</v>
      </c>
      <c r="T1468" s="2"/>
    </row>
    <row r="1469" spans="1:22" x14ac:dyDescent="0.3">
      <c r="A1469" t="s">
        <v>28</v>
      </c>
      <c r="B1469" t="s">
        <v>22</v>
      </c>
      <c r="C1469" t="s">
        <v>15</v>
      </c>
      <c r="D1469" t="s">
        <v>140</v>
      </c>
      <c r="E1469" t="s">
        <v>70</v>
      </c>
      <c r="F1469">
        <v>48234</v>
      </c>
      <c r="G1469" t="s">
        <v>47</v>
      </c>
      <c r="H1469" t="s">
        <v>19</v>
      </c>
      <c r="I1469" t="s">
        <v>21</v>
      </c>
      <c r="J1469">
        <v>87294</v>
      </c>
      <c r="K1469">
        <v>3</v>
      </c>
      <c r="L1469">
        <v>0</v>
      </c>
      <c r="M1469">
        <v>2269644</v>
      </c>
      <c r="O1469" s="2" t="str">
        <f>TRIM(SampleSuperstore3[[#This Row],[City]])</f>
        <v>Detroit</v>
      </c>
      <c r="P1469" s="2" t="str">
        <f>TRIM(SampleSuperstore3[[#This Row],[State]])</f>
        <v>Michigan</v>
      </c>
      <c r="Q1469" s="2" t="str">
        <f t="shared" si="22"/>
        <v>Detroit Michigan</v>
      </c>
      <c r="R1469" s="6" t="s">
        <v>305</v>
      </c>
      <c r="S1469" s="2" t="s">
        <v>81</v>
      </c>
      <c r="T1469" s="2"/>
    </row>
    <row r="1470" spans="1:22" x14ac:dyDescent="0.3">
      <c r="A1470" t="s">
        <v>28</v>
      </c>
      <c r="B1470" t="s">
        <v>22</v>
      </c>
      <c r="C1470" t="s">
        <v>15</v>
      </c>
      <c r="D1470" t="s">
        <v>140</v>
      </c>
      <c r="E1470" t="s">
        <v>70</v>
      </c>
      <c r="F1470">
        <v>48234</v>
      </c>
      <c r="G1470" t="s">
        <v>47</v>
      </c>
      <c r="H1470" t="s">
        <v>26</v>
      </c>
      <c r="I1470" t="s">
        <v>37</v>
      </c>
      <c r="J1470">
        <v>4154</v>
      </c>
      <c r="K1470">
        <v>2</v>
      </c>
      <c r="L1470">
        <v>0</v>
      </c>
      <c r="M1470">
        <v>195238</v>
      </c>
      <c r="O1470" s="2" t="str">
        <f>TRIM(SampleSuperstore3[[#This Row],[City]])</f>
        <v>Detroit</v>
      </c>
      <c r="P1470" s="2" t="str">
        <f>TRIM(SampleSuperstore3[[#This Row],[State]])</f>
        <v>Michigan</v>
      </c>
      <c r="Q1470" s="2" t="str">
        <f t="shared" si="22"/>
        <v>Detroit Michigan</v>
      </c>
      <c r="R1470" s="6" t="s">
        <v>189</v>
      </c>
      <c r="S1470" s="2" t="s">
        <v>30</v>
      </c>
      <c r="T1470" s="2"/>
    </row>
    <row r="1471" spans="1:22" x14ac:dyDescent="0.3">
      <c r="A1471" t="s">
        <v>28</v>
      </c>
      <c r="B1471" t="s">
        <v>22</v>
      </c>
      <c r="C1471" t="s">
        <v>15</v>
      </c>
      <c r="D1471" t="s">
        <v>140</v>
      </c>
      <c r="E1471" t="s">
        <v>70</v>
      </c>
      <c r="F1471">
        <v>48234</v>
      </c>
      <c r="G1471" t="s">
        <v>47</v>
      </c>
      <c r="H1471" t="s">
        <v>26</v>
      </c>
      <c r="I1471" t="s">
        <v>41</v>
      </c>
      <c r="J1471">
        <v>1296</v>
      </c>
      <c r="K1471">
        <v>2</v>
      </c>
      <c r="L1471">
        <v>0</v>
      </c>
      <c r="M1471">
        <v>62208</v>
      </c>
      <c r="O1471" s="2" t="str">
        <f>TRIM(SampleSuperstore3[[#This Row],[City]])</f>
        <v>Detroit</v>
      </c>
      <c r="P1471" s="2" t="str">
        <f>TRIM(SampleSuperstore3[[#This Row],[State]])</f>
        <v>Michigan</v>
      </c>
      <c r="Q1471" s="2" t="str">
        <f t="shared" si="22"/>
        <v>Detroit Michigan</v>
      </c>
      <c r="R1471" s="6" t="s">
        <v>140</v>
      </c>
      <c r="S1471" s="2" t="s">
        <v>70</v>
      </c>
      <c r="T1471" s="2"/>
    </row>
    <row r="1472" spans="1:22" x14ac:dyDescent="0.3">
      <c r="A1472" t="s">
        <v>13</v>
      </c>
      <c r="B1472" t="s">
        <v>22</v>
      </c>
      <c r="C1472" t="s">
        <v>15</v>
      </c>
      <c r="D1472" t="s">
        <v>55</v>
      </c>
      <c r="E1472" t="s">
        <v>56</v>
      </c>
      <c r="F1472">
        <v>19120</v>
      </c>
      <c r="G1472" t="s">
        <v>57</v>
      </c>
      <c r="H1472" t="s">
        <v>26</v>
      </c>
      <c r="I1472" t="s">
        <v>34</v>
      </c>
      <c r="J1472">
        <v>6848</v>
      </c>
      <c r="K1472">
        <v>2</v>
      </c>
      <c r="L1472">
        <v>2</v>
      </c>
      <c r="M1472">
        <v>5992</v>
      </c>
      <c r="O1472" s="2" t="str">
        <f>TRIM(SampleSuperstore3[[#This Row],[City]])</f>
        <v>Philadelphia</v>
      </c>
      <c r="P1472" s="2" t="str">
        <f>TRIM(SampleSuperstore3[[#This Row],[State]])</f>
        <v>Pennsylvania</v>
      </c>
      <c r="Q1472" s="2" t="str">
        <f t="shared" si="22"/>
        <v>Philadelphia Pennsylvania</v>
      </c>
      <c r="R1472" s="6" t="s">
        <v>140</v>
      </c>
      <c r="S1472" s="2" t="s">
        <v>70</v>
      </c>
      <c r="T1472" s="2"/>
    </row>
    <row r="1473" spans="1:22" x14ac:dyDescent="0.3">
      <c r="A1473" t="s">
        <v>28</v>
      </c>
      <c r="B1473" t="s">
        <v>22</v>
      </c>
      <c r="C1473" t="s">
        <v>15</v>
      </c>
      <c r="D1473" t="s">
        <v>23</v>
      </c>
      <c r="E1473" t="s">
        <v>24</v>
      </c>
      <c r="F1473">
        <v>90004</v>
      </c>
      <c r="G1473" t="s">
        <v>25</v>
      </c>
      <c r="H1473" t="s">
        <v>26</v>
      </c>
      <c r="I1473" t="s">
        <v>27</v>
      </c>
      <c r="J1473">
        <v>867</v>
      </c>
      <c r="K1473">
        <v>3</v>
      </c>
      <c r="L1473">
        <v>0</v>
      </c>
      <c r="M1473">
        <v>40749</v>
      </c>
      <c r="O1473" s="2" t="str">
        <f>TRIM(SampleSuperstore3[[#This Row],[City]])</f>
        <v>Los Angeles</v>
      </c>
      <c r="P1473" s="2" t="str">
        <f>TRIM(SampleSuperstore3[[#This Row],[State]])</f>
        <v>California</v>
      </c>
      <c r="Q1473" s="2" t="str">
        <f t="shared" si="22"/>
        <v>Los Angeles California</v>
      </c>
      <c r="R1473" s="6" t="s">
        <v>140</v>
      </c>
      <c r="S1473" s="2" t="s">
        <v>70</v>
      </c>
      <c r="T1473" s="2"/>
    </row>
    <row r="1474" spans="1:22" x14ac:dyDescent="0.3">
      <c r="A1474" t="s">
        <v>168</v>
      </c>
      <c r="B1474" t="s">
        <v>14</v>
      </c>
      <c r="C1474" t="s">
        <v>15</v>
      </c>
      <c r="D1474" t="s">
        <v>61</v>
      </c>
      <c r="E1474" t="s">
        <v>46</v>
      </c>
      <c r="F1474">
        <v>77036</v>
      </c>
      <c r="G1474" t="s">
        <v>47</v>
      </c>
      <c r="H1474" t="s">
        <v>19</v>
      </c>
      <c r="I1474" t="s">
        <v>33</v>
      </c>
      <c r="J1474">
        <v>6688</v>
      </c>
      <c r="K1474">
        <v>4</v>
      </c>
      <c r="L1474">
        <v>6</v>
      </c>
      <c r="M1474">
        <v>-40128</v>
      </c>
      <c r="O1474" s="2" t="str">
        <f>TRIM(SampleSuperstore3[[#This Row],[City]])</f>
        <v>Houston</v>
      </c>
      <c r="P1474" s="2" t="str">
        <f>TRIM(SampleSuperstore3[[#This Row],[State]])</f>
        <v>Texas</v>
      </c>
      <c r="Q1474" s="2" t="str">
        <f t="shared" si="22"/>
        <v>Houston Texas</v>
      </c>
      <c r="R1474" s="6" t="s">
        <v>55</v>
      </c>
      <c r="S1474" s="2" t="s">
        <v>56</v>
      </c>
      <c r="T1474" s="2"/>
    </row>
    <row r="1475" spans="1:22" x14ac:dyDescent="0.3">
      <c r="A1475" t="s">
        <v>28</v>
      </c>
      <c r="B1475" t="s">
        <v>44</v>
      </c>
      <c r="C1475" t="s">
        <v>15</v>
      </c>
      <c r="D1475" t="s">
        <v>306</v>
      </c>
      <c r="E1475" t="s">
        <v>76</v>
      </c>
      <c r="F1475">
        <v>14304</v>
      </c>
      <c r="G1475" t="s">
        <v>57</v>
      </c>
      <c r="H1475" t="s">
        <v>26</v>
      </c>
      <c r="I1475" t="s">
        <v>34</v>
      </c>
      <c r="J1475">
        <v>1728</v>
      </c>
      <c r="K1475">
        <v>6</v>
      </c>
      <c r="L1475">
        <v>0</v>
      </c>
      <c r="M1475">
        <v>50112</v>
      </c>
      <c r="O1475" s="2" t="str">
        <f>TRIM(SampleSuperstore3[[#This Row],[City]])</f>
        <v>Niagara Falls</v>
      </c>
      <c r="P1475" s="2" t="str">
        <f>TRIM(SampleSuperstore3[[#This Row],[State]])</f>
        <v>New York</v>
      </c>
      <c r="Q1475" s="2" t="str">
        <f t="shared" ref="Q1475:Q1538" si="23">_xlfn.CONCAT(O1475," ",P1475)</f>
        <v>Niagara Falls New York</v>
      </c>
      <c r="R1475" s="6" t="s">
        <v>626</v>
      </c>
      <c r="S1475" s="2" t="s">
        <v>627</v>
      </c>
      <c r="T1475" s="2" t="s">
        <v>24</v>
      </c>
    </row>
    <row r="1476" spans="1:22" x14ac:dyDescent="0.3">
      <c r="A1476" t="s">
        <v>28</v>
      </c>
      <c r="B1476" t="s">
        <v>44</v>
      </c>
      <c r="C1476" t="s">
        <v>15</v>
      </c>
      <c r="D1476" t="s">
        <v>306</v>
      </c>
      <c r="E1476" t="s">
        <v>76</v>
      </c>
      <c r="F1476">
        <v>14304</v>
      </c>
      <c r="G1476" t="s">
        <v>57</v>
      </c>
      <c r="H1476" t="s">
        <v>26</v>
      </c>
      <c r="I1476" t="s">
        <v>37</v>
      </c>
      <c r="J1476">
        <v>17712</v>
      </c>
      <c r="K1476">
        <v>3</v>
      </c>
      <c r="L1476">
        <v>2</v>
      </c>
      <c r="M1476">
        <v>64206</v>
      </c>
      <c r="O1476" s="2" t="str">
        <f>TRIM(SampleSuperstore3[[#This Row],[City]])</f>
        <v>Niagara Falls</v>
      </c>
      <c r="P1476" s="2" t="str">
        <f>TRIM(SampleSuperstore3[[#This Row],[State]])</f>
        <v>New York</v>
      </c>
      <c r="Q1476" s="2" t="str">
        <f t="shared" si="23"/>
        <v>Niagara Falls New York</v>
      </c>
      <c r="R1476" s="6" t="s">
        <v>61</v>
      </c>
      <c r="S1476" s="2" t="s">
        <v>46</v>
      </c>
      <c r="T1476" s="2"/>
    </row>
    <row r="1477" spans="1:22" x14ac:dyDescent="0.3">
      <c r="A1477" t="s">
        <v>28</v>
      </c>
      <c r="B1477" t="s">
        <v>44</v>
      </c>
      <c r="C1477" t="s">
        <v>15</v>
      </c>
      <c r="D1477" t="s">
        <v>75</v>
      </c>
      <c r="E1477" t="s">
        <v>76</v>
      </c>
      <c r="F1477">
        <v>10024</v>
      </c>
      <c r="G1477" t="s">
        <v>57</v>
      </c>
      <c r="H1477" t="s">
        <v>26</v>
      </c>
      <c r="I1477" t="s">
        <v>27</v>
      </c>
      <c r="J1477">
        <v>2891</v>
      </c>
      <c r="K1477">
        <v>7</v>
      </c>
      <c r="L1477">
        <v>0</v>
      </c>
      <c r="M1477">
        <v>132986</v>
      </c>
      <c r="O1477" s="2" t="str">
        <f>TRIM(SampleSuperstore3[[#This Row],[City]])</f>
        <v>New York City</v>
      </c>
      <c r="P1477" s="2" t="str">
        <f>TRIM(SampleSuperstore3[[#This Row],[State]])</f>
        <v>New York</v>
      </c>
      <c r="Q1477" s="2" t="str">
        <f t="shared" si="23"/>
        <v>New York City New York</v>
      </c>
      <c r="R1477" s="6" t="s">
        <v>703</v>
      </c>
      <c r="S1477" s="2" t="s">
        <v>664</v>
      </c>
      <c r="T1477" s="2" t="s">
        <v>634</v>
      </c>
      <c r="U1477" t="s">
        <v>369</v>
      </c>
    </row>
    <row r="1478" spans="1:22" x14ac:dyDescent="0.3">
      <c r="A1478" t="s">
        <v>28</v>
      </c>
      <c r="B1478" t="s">
        <v>14</v>
      </c>
      <c r="C1478" t="s">
        <v>15</v>
      </c>
      <c r="D1478" t="s">
        <v>307</v>
      </c>
      <c r="E1478" t="s">
        <v>40</v>
      </c>
      <c r="F1478">
        <v>27360</v>
      </c>
      <c r="G1478" t="s">
        <v>18</v>
      </c>
      <c r="H1478" t="s">
        <v>26</v>
      </c>
      <c r="I1478" t="s">
        <v>110</v>
      </c>
      <c r="J1478">
        <v>52136</v>
      </c>
      <c r="K1478">
        <v>7</v>
      </c>
      <c r="L1478">
        <v>2</v>
      </c>
      <c r="M1478">
        <v>58653</v>
      </c>
      <c r="O1478" s="2" t="str">
        <f>TRIM(SampleSuperstore3[[#This Row],[City]])</f>
        <v>Thomasville</v>
      </c>
      <c r="P1478" s="2" t="str">
        <f>TRIM(SampleSuperstore3[[#This Row],[State]])</f>
        <v>North Carolina</v>
      </c>
      <c r="Q1478" s="2" t="str">
        <f t="shared" si="23"/>
        <v>Thomasville North Carolina</v>
      </c>
      <c r="R1478" s="6" t="s">
        <v>703</v>
      </c>
      <c r="S1478" s="2" t="s">
        <v>664</v>
      </c>
      <c r="T1478" s="2" t="s">
        <v>634</v>
      </c>
      <c r="U1478" t="s">
        <v>369</v>
      </c>
    </row>
    <row r="1479" spans="1:22" x14ac:dyDescent="0.3">
      <c r="A1479" t="s">
        <v>62</v>
      </c>
      <c r="B1479" t="s">
        <v>14</v>
      </c>
      <c r="C1479" t="s">
        <v>15</v>
      </c>
      <c r="D1479" t="s">
        <v>308</v>
      </c>
      <c r="E1479" t="s">
        <v>24</v>
      </c>
      <c r="F1479">
        <v>92683</v>
      </c>
      <c r="G1479" t="s">
        <v>25</v>
      </c>
      <c r="H1479" t="s">
        <v>35</v>
      </c>
      <c r="I1479" t="s">
        <v>36</v>
      </c>
      <c r="J1479">
        <v>31968</v>
      </c>
      <c r="K1479">
        <v>4</v>
      </c>
      <c r="L1479">
        <v>2</v>
      </c>
      <c r="M1479">
        <v>23976</v>
      </c>
      <c r="O1479" s="2" t="str">
        <f>TRIM(SampleSuperstore3[[#This Row],[City]])</f>
        <v>Westminster</v>
      </c>
      <c r="P1479" s="2" t="str">
        <f>TRIM(SampleSuperstore3[[#This Row],[State]])</f>
        <v>California</v>
      </c>
      <c r="Q1479" s="2" t="str">
        <f t="shared" si="23"/>
        <v>Westminster California</v>
      </c>
      <c r="R1479" s="6" t="s">
        <v>634</v>
      </c>
      <c r="S1479" s="2" t="s">
        <v>369</v>
      </c>
      <c r="T1479" s="2" t="s">
        <v>3</v>
      </c>
      <c r="U1479" t="s">
        <v>634</v>
      </c>
      <c r="V1479" t="s">
        <v>369</v>
      </c>
    </row>
    <row r="1480" spans="1:22" x14ac:dyDescent="0.3">
      <c r="A1480" t="s">
        <v>28</v>
      </c>
      <c r="B1480" t="s">
        <v>14</v>
      </c>
      <c r="C1480" t="s">
        <v>15</v>
      </c>
      <c r="D1480" t="s">
        <v>52</v>
      </c>
      <c r="E1480" t="s">
        <v>24</v>
      </c>
      <c r="F1480">
        <v>94122</v>
      </c>
      <c r="G1480" t="s">
        <v>25</v>
      </c>
      <c r="H1480" t="s">
        <v>26</v>
      </c>
      <c r="I1480" t="s">
        <v>41</v>
      </c>
      <c r="J1480">
        <v>2592</v>
      </c>
      <c r="K1480">
        <v>4</v>
      </c>
      <c r="L1480">
        <v>0</v>
      </c>
      <c r="M1480">
        <v>124416</v>
      </c>
      <c r="O1480" s="2" t="str">
        <f>TRIM(SampleSuperstore3[[#This Row],[City]])</f>
        <v>San Francisco</v>
      </c>
      <c r="P1480" s="2" t="str">
        <f>TRIM(SampleSuperstore3[[#This Row],[State]])</f>
        <v>California</v>
      </c>
      <c r="Q1480" s="2" t="str">
        <f t="shared" si="23"/>
        <v>San Francisco California</v>
      </c>
      <c r="R1480" s="6" t="s">
        <v>307</v>
      </c>
      <c r="S1480" s="2" t="s">
        <v>704</v>
      </c>
      <c r="T1480" s="2" t="s">
        <v>806</v>
      </c>
    </row>
    <row r="1481" spans="1:22" x14ac:dyDescent="0.3">
      <c r="A1481" t="s">
        <v>28</v>
      </c>
      <c r="B1481" t="s">
        <v>14</v>
      </c>
      <c r="C1481" t="s">
        <v>15</v>
      </c>
      <c r="D1481" t="s">
        <v>52</v>
      </c>
      <c r="E1481" t="s">
        <v>24</v>
      </c>
      <c r="F1481">
        <v>94122</v>
      </c>
      <c r="G1481" t="s">
        <v>25</v>
      </c>
      <c r="H1481" t="s">
        <v>26</v>
      </c>
      <c r="I1481" t="s">
        <v>41</v>
      </c>
      <c r="J1481">
        <v>4046</v>
      </c>
      <c r="K1481">
        <v>7</v>
      </c>
      <c r="L1481">
        <v>0</v>
      </c>
      <c r="M1481">
        <v>198254</v>
      </c>
      <c r="O1481" s="2" t="str">
        <f>TRIM(SampleSuperstore3[[#This Row],[City]])</f>
        <v>San Francisco</v>
      </c>
      <c r="P1481" s="2" t="str">
        <f>TRIM(SampleSuperstore3[[#This Row],[State]])</f>
        <v>California</v>
      </c>
      <c r="Q1481" s="2" t="str">
        <f t="shared" si="23"/>
        <v>San Francisco California</v>
      </c>
      <c r="R1481" s="6" t="s">
        <v>308</v>
      </c>
      <c r="S1481" s="2" t="s">
        <v>24</v>
      </c>
      <c r="T1481" s="2"/>
    </row>
    <row r="1482" spans="1:22" x14ac:dyDescent="0.3">
      <c r="A1482" t="s">
        <v>28</v>
      </c>
      <c r="B1482" t="s">
        <v>14</v>
      </c>
      <c r="C1482" t="s">
        <v>15</v>
      </c>
      <c r="D1482" t="s">
        <v>52</v>
      </c>
      <c r="E1482" t="s">
        <v>24</v>
      </c>
      <c r="F1482">
        <v>94122</v>
      </c>
      <c r="G1482" t="s">
        <v>25</v>
      </c>
      <c r="H1482" t="s">
        <v>26</v>
      </c>
      <c r="I1482" t="s">
        <v>32</v>
      </c>
      <c r="J1482">
        <v>3387</v>
      </c>
      <c r="K1482">
        <v>3</v>
      </c>
      <c r="L1482">
        <v>0</v>
      </c>
      <c r="M1482">
        <v>88062</v>
      </c>
      <c r="O1482" s="2" t="str">
        <f>TRIM(SampleSuperstore3[[#This Row],[City]])</f>
        <v>San Francisco</v>
      </c>
      <c r="P1482" s="2" t="str">
        <f>TRIM(SampleSuperstore3[[#This Row],[State]])</f>
        <v>California</v>
      </c>
      <c r="Q1482" s="2" t="str">
        <f t="shared" si="23"/>
        <v>San Francisco California</v>
      </c>
      <c r="R1482" s="6" t="s">
        <v>632</v>
      </c>
      <c r="S1482" s="2" t="s">
        <v>633</v>
      </c>
      <c r="T1482" s="2" t="s">
        <v>24</v>
      </c>
    </row>
    <row r="1483" spans="1:22" x14ac:dyDescent="0.3">
      <c r="A1483" t="s">
        <v>13</v>
      </c>
      <c r="B1483" t="s">
        <v>14</v>
      </c>
      <c r="C1483" t="s">
        <v>15</v>
      </c>
      <c r="D1483" t="s">
        <v>84</v>
      </c>
      <c r="E1483" t="s">
        <v>86</v>
      </c>
      <c r="F1483">
        <v>38301</v>
      </c>
      <c r="G1483" t="s">
        <v>18</v>
      </c>
      <c r="H1483" t="s">
        <v>26</v>
      </c>
      <c r="I1483" t="s">
        <v>34</v>
      </c>
      <c r="J1483">
        <v>9728</v>
      </c>
      <c r="K1483">
        <v>2</v>
      </c>
      <c r="L1483">
        <v>2</v>
      </c>
      <c r="M1483">
        <v>17024</v>
      </c>
      <c r="O1483" s="2" t="str">
        <f>TRIM(SampleSuperstore3[[#This Row],[City]])</f>
        <v>Jackson</v>
      </c>
      <c r="P1483" s="2" t="str">
        <f>TRIM(SampleSuperstore3[[#This Row],[State]])</f>
        <v>Tennessee</v>
      </c>
      <c r="Q1483" s="2" t="str">
        <f t="shared" si="23"/>
        <v>Jackson Tennessee</v>
      </c>
      <c r="R1483" s="6" t="s">
        <v>632</v>
      </c>
      <c r="S1483" s="2" t="s">
        <v>633</v>
      </c>
      <c r="T1483" s="2" t="s">
        <v>24</v>
      </c>
    </row>
    <row r="1484" spans="1:22" x14ac:dyDescent="0.3">
      <c r="A1484" t="s">
        <v>13</v>
      </c>
      <c r="B1484" t="s">
        <v>14</v>
      </c>
      <c r="C1484" t="s">
        <v>15</v>
      </c>
      <c r="D1484" t="s">
        <v>84</v>
      </c>
      <c r="E1484" t="s">
        <v>86</v>
      </c>
      <c r="F1484">
        <v>38301</v>
      </c>
      <c r="G1484" t="s">
        <v>18</v>
      </c>
      <c r="H1484" t="s">
        <v>26</v>
      </c>
      <c r="I1484" t="s">
        <v>41</v>
      </c>
      <c r="J1484">
        <v>3424</v>
      </c>
      <c r="K1484">
        <v>1</v>
      </c>
      <c r="L1484">
        <v>2</v>
      </c>
      <c r="M1484">
        <v>107</v>
      </c>
      <c r="O1484" s="2" t="str">
        <f>TRIM(SampleSuperstore3[[#This Row],[City]])</f>
        <v>Jackson</v>
      </c>
      <c r="P1484" s="2" t="str">
        <f>TRIM(SampleSuperstore3[[#This Row],[State]])</f>
        <v>Tennessee</v>
      </c>
      <c r="Q1484" s="2" t="str">
        <f t="shared" si="23"/>
        <v>Jackson Tennessee</v>
      </c>
      <c r="R1484" s="6" t="s">
        <v>632</v>
      </c>
      <c r="S1484" s="2" t="s">
        <v>633</v>
      </c>
      <c r="T1484" s="2" t="s">
        <v>24</v>
      </c>
    </row>
    <row r="1485" spans="1:22" x14ac:dyDescent="0.3">
      <c r="A1485" t="s">
        <v>28</v>
      </c>
      <c r="B1485" t="s">
        <v>22</v>
      </c>
      <c r="C1485" t="s">
        <v>15</v>
      </c>
      <c r="D1485" t="s">
        <v>42</v>
      </c>
      <c r="E1485" t="s">
        <v>43</v>
      </c>
      <c r="F1485">
        <v>98115</v>
      </c>
      <c r="G1485" t="s">
        <v>25</v>
      </c>
      <c r="H1485" t="s">
        <v>35</v>
      </c>
      <c r="I1485" t="s">
        <v>59</v>
      </c>
      <c r="J1485">
        <v>177</v>
      </c>
      <c r="K1485">
        <v>3</v>
      </c>
      <c r="L1485">
        <v>0</v>
      </c>
      <c r="M1485">
        <v>3009</v>
      </c>
      <c r="O1485" s="2" t="str">
        <f>TRIM(SampleSuperstore3[[#This Row],[City]])</f>
        <v>Seattle</v>
      </c>
      <c r="P1485" s="2" t="str">
        <f>TRIM(SampleSuperstore3[[#This Row],[State]])</f>
        <v>Washington</v>
      </c>
      <c r="Q1485" s="2" t="str">
        <f t="shared" si="23"/>
        <v>Seattle Washington</v>
      </c>
      <c r="R1485" s="6" t="s">
        <v>84</v>
      </c>
      <c r="S1485" s="2" t="s">
        <v>86</v>
      </c>
      <c r="T1485" s="2"/>
    </row>
    <row r="1486" spans="1:22" x14ac:dyDescent="0.3">
      <c r="A1486" t="s">
        <v>28</v>
      </c>
      <c r="B1486" t="s">
        <v>14</v>
      </c>
      <c r="C1486" t="s">
        <v>15</v>
      </c>
      <c r="D1486" t="s">
        <v>75</v>
      </c>
      <c r="E1486" t="s">
        <v>76</v>
      </c>
      <c r="F1486">
        <v>10035</v>
      </c>
      <c r="G1486" t="s">
        <v>57</v>
      </c>
      <c r="H1486" t="s">
        <v>26</v>
      </c>
      <c r="I1486" t="s">
        <v>77</v>
      </c>
      <c r="J1486">
        <v>376</v>
      </c>
      <c r="K1486">
        <v>2</v>
      </c>
      <c r="L1486">
        <v>0</v>
      </c>
      <c r="M1486">
        <v>1316</v>
      </c>
      <c r="O1486" s="2" t="str">
        <f>TRIM(SampleSuperstore3[[#This Row],[City]])</f>
        <v>New York City</v>
      </c>
      <c r="P1486" s="2" t="str">
        <f>TRIM(SampleSuperstore3[[#This Row],[State]])</f>
        <v>New York</v>
      </c>
      <c r="Q1486" s="2" t="str">
        <f t="shared" si="23"/>
        <v>New York City New York</v>
      </c>
      <c r="R1486" s="6" t="s">
        <v>84</v>
      </c>
      <c r="S1486" s="2" t="s">
        <v>86</v>
      </c>
      <c r="T1486" s="2"/>
    </row>
    <row r="1487" spans="1:22" x14ac:dyDescent="0.3">
      <c r="A1487" t="s">
        <v>28</v>
      </c>
      <c r="B1487" t="s">
        <v>44</v>
      </c>
      <c r="C1487" t="s">
        <v>15</v>
      </c>
      <c r="D1487" t="s">
        <v>23</v>
      </c>
      <c r="E1487" t="s">
        <v>24</v>
      </c>
      <c r="F1487">
        <v>90008</v>
      </c>
      <c r="G1487" t="s">
        <v>25</v>
      </c>
      <c r="H1487" t="s">
        <v>35</v>
      </c>
      <c r="I1487" t="s">
        <v>36</v>
      </c>
      <c r="J1487">
        <v>1212848</v>
      </c>
      <c r="K1487">
        <v>7</v>
      </c>
      <c r="L1487">
        <v>2</v>
      </c>
      <c r="M1487">
        <v>1061242</v>
      </c>
      <c r="O1487" s="2" t="str">
        <f>TRIM(SampleSuperstore3[[#This Row],[City]])</f>
        <v>Los Angeles</v>
      </c>
      <c r="P1487" s="2" t="str">
        <f>TRIM(SampleSuperstore3[[#This Row],[State]])</f>
        <v>California</v>
      </c>
      <c r="Q1487" s="2" t="str">
        <f t="shared" si="23"/>
        <v>Los Angeles California</v>
      </c>
      <c r="R1487" s="6" t="s">
        <v>42</v>
      </c>
      <c r="S1487" s="2" t="s">
        <v>43</v>
      </c>
      <c r="T1487" s="2"/>
    </row>
    <row r="1488" spans="1:22" x14ac:dyDescent="0.3">
      <c r="A1488" t="s">
        <v>28</v>
      </c>
      <c r="B1488" t="s">
        <v>44</v>
      </c>
      <c r="C1488" t="s">
        <v>15</v>
      </c>
      <c r="D1488" t="s">
        <v>23</v>
      </c>
      <c r="E1488" t="s">
        <v>24</v>
      </c>
      <c r="F1488">
        <v>90008</v>
      </c>
      <c r="G1488" t="s">
        <v>25</v>
      </c>
      <c r="H1488" t="s">
        <v>35</v>
      </c>
      <c r="I1488" t="s">
        <v>59</v>
      </c>
      <c r="J1488">
        <v>8997</v>
      </c>
      <c r="K1488">
        <v>3</v>
      </c>
      <c r="L1488">
        <v>0</v>
      </c>
      <c r="M1488">
        <v>377874</v>
      </c>
      <c r="O1488" s="2" t="str">
        <f>TRIM(SampleSuperstore3[[#This Row],[City]])</f>
        <v>Los Angeles</v>
      </c>
      <c r="P1488" s="2" t="str">
        <f>TRIM(SampleSuperstore3[[#This Row],[State]])</f>
        <v>California</v>
      </c>
      <c r="Q1488" s="2" t="str">
        <f t="shared" si="23"/>
        <v>Los Angeles California</v>
      </c>
      <c r="R1488" s="6" t="s">
        <v>634</v>
      </c>
      <c r="S1488" s="2" t="s">
        <v>369</v>
      </c>
      <c r="T1488" s="2" t="s">
        <v>3</v>
      </c>
      <c r="U1488" t="s">
        <v>634</v>
      </c>
      <c r="V1488" t="s">
        <v>369</v>
      </c>
    </row>
    <row r="1489" spans="1:22" x14ac:dyDescent="0.3">
      <c r="A1489" t="s">
        <v>28</v>
      </c>
      <c r="B1489" t="s">
        <v>44</v>
      </c>
      <c r="C1489" t="s">
        <v>15</v>
      </c>
      <c r="D1489" t="s">
        <v>23</v>
      </c>
      <c r="E1489" t="s">
        <v>24</v>
      </c>
      <c r="F1489">
        <v>90008</v>
      </c>
      <c r="G1489" t="s">
        <v>25</v>
      </c>
      <c r="H1489" t="s">
        <v>19</v>
      </c>
      <c r="I1489" t="s">
        <v>33</v>
      </c>
      <c r="J1489">
        <v>426</v>
      </c>
      <c r="K1489">
        <v>3</v>
      </c>
      <c r="L1489">
        <v>0</v>
      </c>
      <c r="M1489">
        <v>16614</v>
      </c>
      <c r="O1489" s="2" t="str">
        <f>TRIM(SampleSuperstore3[[#This Row],[City]])</f>
        <v>Los Angeles</v>
      </c>
      <c r="P1489" s="2" t="str">
        <f>TRIM(SampleSuperstore3[[#This Row],[State]])</f>
        <v>California</v>
      </c>
      <c r="Q1489" s="2" t="str">
        <f t="shared" si="23"/>
        <v>Los Angeles California</v>
      </c>
      <c r="R1489" s="6" t="s">
        <v>626</v>
      </c>
      <c r="S1489" s="2" t="s">
        <v>627</v>
      </c>
      <c r="T1489" s="2" t="s">
        <v>24</v>
      </c>
    </row>
    <row r="1490" spans="1:22" x14ac:dyDescent="0.3">
      <c r="A1490" t="s">
        <v>28</v>
      </c>
      <c r="B1490" t="s">
        <v>14</v>
      </c>
      <c r="C1490" t="s">
        <v>15</v>
      </c>
      <c r="D1490" t="s">
        <v>55</v>
      </c>
      <c r="E1490" t="s">
        <v>56</v>
      </c>
      <c r="F1490">
        <v>19143</v>
      </c>
      <c r="G1490" t="s">
        <v>57</v>
      </c>
      <c r="H1490" t="s">
        <v>26</v>
      </c>
      <c r="I1490" t="s">
        <v>27</v>
      </c>
      <c r="J1490">
        <v>504</v>
      </c>
      <c r="K1490">
        <v>2</v>
      </c>
      <c r="L1490">
        <v>2</v>
      </c>
      <c r="M1490">
        <v>1764</v>
      </c>
      <c r="O1490" s="2" t="str">
        <f>TRIM(SampleSuperstore3[[#This Row],[City]])</f>
        <v>Philadelphia</v>
      </c>
      <c r="P1490" s="2" t="str">
        <f>TRIM(SampleSuperstore3[[#This Row],[State]])</f>
        <v>Pennsylvania</v>
      </c>
      <c r="Q1490" s="2" t="str">
        <f t="shared" si="23"/>
        <v>Philadelphia Pennsylvania</v>
      </c>
      <c r="R1490" s="6" t="s">
        <v>626</v>
      </c>
      <c r="S1490" s="2" t="s">
        <v>627</v>
      </c>
      <c r="T1490" s="2" t="s">
        <v>24</v>
      </c>
    </row>
    <row r="1491" spans="1:22" x14ac:dyDescent="0.3">
      <c r="A1491" t="s">
        <v>13</v>
      </c>
      <c r="B1491" t="s">
        <v>22</v>
      </c>
      <c r="C1491" t="s">
        <v>15</v>
      </c>
      <c r="D1491" t="s">
        <v>75</v>
      </c>
      <c r="E1491" t="s">
        <v>76</v>
      </c>
      <c r="F1491">
        <v>10024</v>
      </c>
      <c r="G1491" t="s">
        <v>57</v>
      </c>
      <c r="H1491" t="s">
        <v>26</v>
      </c>
      <c r="I1491" t="s">
        <v>60</v>
      </c>
      <c r="J1491">
        <v>6296</v>
      </c>
      <c r="K1491">
        <v>4</v>
      </c>
      <c r="L1491">
        <v>0</v>
      </c>
      <c r="M1491">
        <v>28332</v>
      </c>
      <c r="O1491" s="2" t="str">
        <f>TRIM(SampleSuperstore3[[#This Row],[City]])</f>
        <v>New York City</v>
      </c>
      <c r="P1491" s="2" t="str">
        <f>TRIM(SampleSuperstore3[[#This Row],[State]])</f>
        <v>New York</v>
      </c>
      <c r="Q1491" s="2" t="str">
        <f t="shared" si="23"/>
        <v>New York City New York</v>
      </c>
      <c r="R1491" s="6" t="s">
        <v>626</v>
      </c>
      <c r="S1491" s="2" t="s">
        <v>627</v>
      </c>
      <c r="T1491" s="2" t="s">
        <v>24</v>
      </c>
    </row>
    <row r="1492" spans="1:22" x14ac:dyDescent="0.3">
      <c r="A1492" t="s">
        <v>28</v>
      </c>
      <c r="B1492" t="s">
        <v>22</v>
      </c>
      <c r="C1492" t="s">
        <v>15</v>
      </c>
      <c r="D1492" t="s">
        <v>75</v>
      </c>
      <c r="E1492" t="s">
        <v>76</v>
      </c>
      <c r="F1492">
        <v>10035</v>
      </c>
      <c r="G1492" t="s">
        <v>57</v>
      </c>
      <c r="H1492" t="s">
        <v>26</v>
      </c>
      <c r="I1492" t="s">
        <v>41</v>
      </c>
      <c r="J1492">
        <v>588</v>
      </c>
      <c r="K1492">
        <v>1</v>
      </c>
      <c r="L1492">
        <v>0</v>
      </c>
      <c r="M1492">
        <v>28812</v>
      </c>
      <c r="O1492" s="2" t="str">
        <f>TRIM(SampleSuperstore3[[#This Row],[City]])</f>
        <v>New York City</v>
      </c>
      <c r="P1492" s="2" t="str">
        <f>TRIM(SampleSuperstore3[[#This Row],[State]])</f>
        <v>New York</v>
      </c>
      <c r="Q1492" s="2" t="str">
        <f t="shared" si="23"/>
        <v>New York City New York</v>
      </c>
      <c r="R1492" s="6" t="s">
        <v>55</v>
      </c>
      <c r="S1492" s="2" t="s">
        <v>56</v>
      </c>
      <c r="T1492" s="2"/>
    </row>
    <row r="1493" spans="1:22" x14ac:dyDescent="0.3">
      <c r="A1493" t="s">
        <v>28</v>
      </c>
      <c r="B1493" t="s">
        <v>22</v>
      </c>
      <c r="C1493" t="s">
        <v>15</v>
      </c>
      <c r="D1493" t="s">
        <v>75</v>
      </c>
      <c r="E1493" t="s">
        <v>76</v>
      </c>
      <c r="F1493">
        <v>10035</v>
      </c>
      <c r="G1493" t="s">
        <v>57</v>
      </c>
      <c r="H1493" t="s">
        <v>19</v>
      </c>
      <c r="I1493" t="s">
        <v>21</v>
      </c>
      <c r="J1493">
        <v>977292</v>
      </c>
      <c r="K1493">
        <v>6</v>
      </c>
      <c r="L1493">
        <v>1</v>
      </c>
      <c r="M1493">
        <v>1737408</v>
      </c>
      <c r="O1493" s="2" t="str">
        <f>TRIM(SampleSuperstore3[[#This Row],[City]])</f>
        <v>New York City</v>
      </c>
      <c r="P1493" s="2" t="str">
        <f>TRIM(SampleSuperstore3[[#This Row],[State]])</f>
        <v>New York</v>
      </c>
      <c r="Q1493" s="2" t="str">
        <f t="shared" si="23"/>
        <v>New York City New York</v>
      </c>
      <c r="R1493" s="6" t="s">
        <v>634</v>
      </c>
      <c r="S1493" s="2" t="s">
        <v>369</v>
      </c>
      <c r="T1493" s="2" t="s">
        <v>3</v>
      </c>
      <c r="U1493" t="s">
        <v>634</v>
      </c>
      <c r="V1493" t="s">
        <v>369</v>
      </c>
    </row>
    <row r="1494" spans="1:22" x14ac:dyDescent="0.3">
      <c r="A1494" t="s">
        <v>28</v>
      </c>
      <c r="B1494" t="s">
        <v>22</v>
      </c>
      <c r="C1494" t="s">
        <v>15</v>
      </c>
      <c r="D1494" t="s">
        <v>220</v>
      </c>
      <c r="E1494" t="s">
        <v>43</v>
      </c>
      <c r="F1494">
        <v>98661</v>
      </c>
      <c r="G1494" t="s">
        <v>25</v>
      </c>
      <c r="H1494" t="s">
        <v>19</v>
      </c>
      <c r="I1494" t="s">
        <v>33</v>
      </c>
      <c r="J1494">
        <v>964</v>
      </c>
      <c r="K1494">
        <v>2</v>
      </c>
      <c r="L1494">
        <v>0</v>
      </c>
      <c r="M1494">
        <v>36632</v>
      </c>
      <c r="O1494" s="2" t="str">
        <f>TRIM(SampleSuperstore3[[#This Row],[City]])</f>
        <v>Vancouver</v>
      </c>
      <c r="P1494" s="2" t="str">
        <f>TRIM(SampleSuperstore3[[#This Row],[State]])</f>
        <v>Washington</v>
      </c>
      <c r="Q1494" s="2" t="str">
        <f t="shared" si="23"/>
        <v>Vancouver Washington</v>
      </c>
      <c r="R1494" s="6" t="s">
        <v>634</v>
      </c>
      <c r="S1494" s="2" t="s">
        <v>369</v>
      </c>
      <c r="T1494" s="2" t="s">
        <v>3</v>
      </c>
      <c r="U1494" t="s">
        <v>634</v>
      </c>
      <c r="V1494" t="s">
        <v>369</v>
      </c>
    </row>
    <row r="1495" spans="1:22" x14ac:dyDescent="0.3">
      <c r="A1495" t="s">
        <v>13</v>
      </c>
      <c r="B1495" t="s">
        <v>14</v>
      </c>
      <c r="C1495" t="s">
        <v>15</v>
      </c>
      <c r="D1495" t="s">
        <v>103</v>
      </c>
      <c r="E1495" t="s">
        <v>167</v>
      </c>
      <c r="F1495">
        <v>31907</v>
      </c>
      <c r="G1495" t="s">
        <v>18</v>
      </c>
      <c r="H1495" t="s">
        <v>26</v>
      </c>
      <c r="I1495" t="s">
        <v>34</v>
      </c>
      <c r="J1495">
        <v>4005</v>
      </c>
      <c r="K1495">
        <v>3</v>
      </c>
      <c r="L1495">
        <v>0</v>
      </c>
      <c r="M1495">
        <v>11214</v>
      </c>
      <c r="O1495" s="2" t="str">
        <f>TRIM(SampleSuperstore3[[#This Row],[City]])</f>
        <v>Columbus</v>
      </c>
      <c r="P1495" s="2" t="str">
        <f>TRIM(SampleSuperstore3[[#This Row],[State]])</f>
        <v>Georgia</v>
      </c>
      <c r="Q1495" s="2" t="str">
        <f t="shared" si="23"/>
        <v>Columbus Georgia</v>
      </c>
      <c r="R1495" s="6" t="s">
        <v>634</v>
      </c>
      <c r="S1495" s="2" t="s">
        <v>369</v>
      </c>
      <c r="T1495" s="2" t="s">
        <v>3</v>
      </c>
      <c r="U1495" t="s">
        <v>634</v>
      </c>
      <c r="V1495" t="s">
        <v>369</v>
      </c>
    </row>
    <row r="1496" spans="1:22" x14ac:dyDescent="0.3">
      <c r="A1496" t="s">
        <v>28</v>
      </c>
      <c r="B1496" t="s">
        <v>14</v>
      </c>
      <c r="C1496" t="s">
        <v>15</v>
      </c>
      <c r="D1496" t="s">
        <v>309</v>
      </c>
      <c r="E1496" t="s">
        <v>46</v>
      </c>
      <c r="F1496">
        <v>75019</v>
      </c>
      <c r="G1496" t="s">
        <v>47</v>
      </c>
      <c r="H1496" t="s">
        <v>26</v>
      </c>
      <c r="I1496" t="s">
        <v>34</v>
      </c>
      <c r="J1496">
        <v>10192</v>
      </c>
      <c r="K1496">
        <v>7</v>
      </c>
      <c r="L1496">
        <v>2</v>
      </c>
      <c r="M1496">
        <v>3185</v>
      </c>
      <c r="O1496" s="2" t="str">
        <f>TRIM(SampleSuperstore3[[#This Row],[City]])</f>
        <v>Coppell</v>
      </c>
      <c r="P1496" s="2" t="str">
        <f>TRIM(SampleSuperstore3[[#This Row],[State]])</f>
        <v>Texas</v>
      </c>
      <c r="Q1496" s="2" t="str">
        <f t="shared" si="23"/>
        <v>Coppell Texas</v>
      </c>
      <c r="R1496" s="6" t="s">
        <v>220</v>
      </c>
      <c r="S1496" s="2" t="s">
        <v>43</v>
      </c>
      <c r="T1496" s="2"/>
    </row>
    <row r="1497" spans="1:22" x14ac:dyDescent="0.3">
      <c r="A1497" t="s">
        <v>28</v>
      </c>
      <c r="B1497" t="s">
        <v>14</v>
      </c>
      <c r="C1497" t="s">
        <v>15</v>
      </c>
      <c r="D1497" t="s">
        <v>309</v>
      </c>
      <c r="E1497" t="s">
        <v>46</v>
      </c>
      <c r="F1497">
        <v>75019</v>
      </c>
      <c r="G1497" t="s">
        <v>47</v>
      </c>
      <c r="H1497" t="s">
        <v>26</v>
      </c>
      <c r="I1497" t="s">
        <v>32</v>
      </c>
      <c r="J1497">
        <v>16784</v>
      </c>
      <c r="K1497">
        <v>1</v>
      </c>
      <c r="L1497">
        <v>2</v>
      </c>
      <c r="M1497">
        <v>-2098</v>
      </c>
      <c r="O1497" s="2" t="str">
        <f>TRIM(SampleSuperstore3[[#This Row],[City]])</f>
        <v>Coppell</v>
      </c>
      <c r="P1497" s="2" t="str">
        <f>TRIM(SampleSuperstore3[[#This Row],[State]])</f>
        <v>Texas</v>
      </c>
      <c r="Q1497" s="2" t="str">
        <f t="shared" si="23"/>
        <v>Coppell Texas</v>
      </c>
      <c r="R1497" s="6" t="s">
        <v>103</v>
      </c>
      <c r="S1497" s="2" t="s">
        <v>167</v>
      </c>
      <c r="T1497" s="2"/>
    </row>
    <row r="1498" spans="1:22" x14ac:dyDescent="0.3">
      <c r="A1498" t="s">
        <v>28</v>
      </c>
      <c r="B1498" t="s">
        <v>14</v>
      </c>
      <c r="C1498" t="s">
        <v>15</v>
      </c>
      <c r="D1498" t="s">
        <v>309</v>
      </c>
      <c r="E1498" t="s">
        <v>46</v>
      </c>
      <c r="F1498">
        <v>75019</v>
      </c>
      <c r="G1498" t="s">
        <v>47</v>
      </c>
      <c r="H1498" t="s">
        <v>26</v>
      </c>
      <c r="I1498" t="s">
        <v>34</v>
      </c>
      <c r="J1498">
        <v>1312</v>
      </c>
      <c r="K1498">
        <v>5</v>
      </c>
      <c r="L1498">
        <v>2</v>
      </c>
      <c r="M1498">
        <v>3772</v>
      </c>
      <c r="O1498" s="2" t="str">
        <f>TRIM(SampleSuperstore3[[#This Row],[City]])</f>
        <v>Coppell</v>
      </c>
      <c r="P1498" s="2" t="str">
        <f>TRIM(SampleSuperstore3[[#This Row],[State]])</f>
        <v>Texas</v>
      </c>
      <c r="Q1498" s="2" t="str">
        <f t="shared" si="23"/>
        <v>Coppell Texas</v>
      </c>
      <c r="R1498" s="6" t="s">
        <v>309</v>
      </c>
      <c r="S1498" s="2" t="s">
        <v>46</v>
      </c>
      <c r="T1498" s="2"/>
    </row>
    <row r="1499" spans="1:22" x14ac:dyDescent="0.3">
      <c r="A1499" t="s">
        <v>62</v>
      </c>
      <c r="B1499" t="s">
        <v>44</v>
      </c>
      <c r="C1499" t="s">
        <v>15</v>
      </c>
      <c r="D1499" t="s">
        <v>52</v>
      </c>
      <c r="E1499" t="s">
        <v>24</v>
      </c>
      <c r="F1499">
        <v>94122</v>
      </c>
      <c r="G1499" t="s">
        <v>25</v>
      </c>
      <c r="H1499" t="s">
        <v>26</v>
      </c>
      <c r="I1499" t="s">
        <v>37</v>
      </c>
      <c r="J1499">
        <v>1816</v>
      </c>
      <c r="K1499">
        <v>5</v>
      </c>
      <c r="L1499">
        <v>2</v>
      </c>
      <c r="M1499">
        <v>6583</v>
      </c>
      <c r="O1499" s="2" t="str">
        <f>TRIM(SampleSuperstore3[[#This Row],[City]])</f>
        <v>San Francisco</v>
      </c>
      <c r="P1499" s="2" t="str">
        <f>TRIM(SampleSuperstore3[[#This Row],[State]])</f>
        <v>California</v>
      </c>
      <c r="Q1499" s="2" t="str">
        <f t="shared" si="23"/>
        <v>San Francisco California</v>
      </c>
      <c r="R1499" s="6" t="s">
        <v>309</v>
      </c>
      <c r="S1499" s="2" t="s">
        <v>46</v>
      </c>
      <c r="T1499" s="2"/>
    </row>
    <row r="1500" spans="1:22" x14ac:dyDescent="0.3">
      <c r="A1500" t="s">
        <v>28</v>
      </c>
      <c r="B1500" t="s">
        <v>14</v>
      </c>
      <c r="C1500" t="s">
        <v>15</v>
      </c>
      <c r="D1500" t="s">
        <v>164</v>
      </c>
      <c r="E1500" t="s">
        <v>46</v>
      </c>
      <c r="F1500">
        <v>78745</v>
      </c>
      <c r="G1500" t="s">
        <v>47</v>
      </c>
      <c r="H1500" t="s">
        <v>26</v>
      </c>
      <c r="I1500" t="s">
        <v>41</v>
      </c>
      <c r="J1500">
        <v>16056</v>
      </c>
      <c r="K1500">
        <v>3</v>
      </c>
      <c r="L1500">
        <v>2</v>
      </c>
      <c r="M1500">
        <v>58203</v>
      </c>
      <c r="O1500" s="2" t="str">
        <f>TRIM(SampleSuperstore3[[#This Row],[City]])</f>
        <v>Austin</v>
      </c>
      <c r="P1500" s="2" t="str">
        <f>TRIM(SampleSuperstore3[[#This Row],[State]])</f>
        <v>Texas</v>
      </c>
      <c r="Q1500" s="2" t="str">
        <f t="shared" si="23"/>
        <v>Austin Texas</v>
      </c>
      <c r="R1500" s="6" t="s">
        <v>309</v>
      </c>
      <c r="S1500" s="2" t="s">
        <v>46</v>
      </c>
      <c r="T1500" s="2"/>
    </row>
    <row r="1501" spans="1:22" x14ac:dyDescent="0.3">
      <c r="A1501" t="s">
        <v>28</v>
      </c>
      <c r="B1501" t="s">
        <v>14</v>
      </c>
      <c r="C1501" t="s">
        <v>15</v>
      </c>
      <c r="D1501" t="s">
        <v>164</v>
      </c>
      <c r="E1501" t="s">
        <v>46</v>
      </c>
      <c r="F1501">
        <v>78745</v>
      </c>
      <c r="G1501" t="s">
        <v>47</v>
      </c>
      <c r="H1501" t="s">
        <v>26</v>
      </c>
      <c r="I1501" t="s">
        <v>41</v>
      </c>
      <c r="J1501">
        <v>223056</v>
      </c>
      <c r="K1501">
        <v>9</v>
      </c>
      <c r="L1501">
        <v>2</v>
      </c>
      <c r="M1501">
        <v>69705</v>
      </c>
      <c r="O1501" s="2" t="str">
        <f>TRIM(SampleSuperstore3[[#This Row],[City]])</f>
        <v>Austin</v>
      </c>
      <c r="P1501" s="2" t="str">
        <f>TRIM(SampleSuperstore3[[#This Row],[State]])</f>
        <v>Texas</v>
      </c>
      <c r="Q1501" s="2" t="str">
        <f t="shared" si="23"/>
        <v>Austin Texas</v>
      </c>
      <c r="R1501" s="6" t="s">
        <v>632</v>
      </c>
      <c r="S1501" s="2" t="s">
        <v>633</v>
      </c>
      <c r="T1501" s="2" t="s">
        <v>24</v>
      </c>
    </row>
    <row r="1502" spans="1:22" x14ac:dyDescent="0.3">
      <c r="A1502" t="s">
        <v>28</v>
      </c>
      <c r="B1502" t="s">
        <v>14</v>
      </c>
      <c r="C1502" t="s">
        <v>15</v>
      </c>
      <c r="D1502" t="s">
        <v>164</v>
      </c>
      <c r="E1502" t="s">
        <v>46</v>
      </c>
      <c r="F1502">
        <v>78745</v>
      </c>
      <c r="G1502" t="s">
        <v>47</v>
      </c>
      <c r="H1502" t="s">
        <v>26</v>
      </c>
      <c r="I1502" t="s">
        <v>32</v>
      </c>
      <c r="J1502">
        <v>540048</v>
      </c>
      <c r="K1502">
        <v>3</v>
      </c>
      <c r="L1502">
        <v>2</v>
      </c>
      <c r="M1502">
        <v>-472542</v>
      </c>
      <c r="O1502" s="2" t="str">
        <f>TRIM(SampleSuperstore3[[#This Row],[City]])</f>
        <v>Austin</v>
      </c>
      <c r="P1502" s="2" t="str">
        <f>TRIM(SampleSuperstore3[[#This Row],[State]])</f>
        <v>Texas</v>
      </c>
      <c r="Q1502" s="2" t="str">
        <f t="shared" si="23"/>
        <v>Austin Texas</v>
      </c>
      <c r="R1502" s="6" t="s">
        <v>164</v>
      </c>
      <c r="S1502" s="2" t="s">
        <v>46</v>
      </c>
      <c r="T1502" s="2"/>
    </row>
    <row r="1503" spans="1:22" x14ac:dyDescent="0.3">
      <c r="A1503" t="s">
        <v>28</v>
      </c>
      <c r="B1503" t="s">
        <v>44</v>
      </c>
      <c r="C1503" t="s">
        <v>15</v>
      </c>
      <c r="D1503" t="s">
        <v>23</v>
      </c>
      <c r="E1503" t="s">
        <v>24</v>
      </c>
      <c r="F1503">
        <v>90045</v>
      </c>
      <c r="G1503" t="s">
        <v>25</v>
      </c>
      <c r="H1503" t="s">
        <v>35</v>
      </c>
      <c r="I1503" t="s">
        <v>36</v>
      </c>
      <c r="J1503">
        <v>3352</v>
      </c>
      <c r="K1503">
        <v>2</v>
      </c>
      <c r="L1503">
        <v>2</v>
      </c>
      <c r="M1503">
        <v>3352</v>
      </c>
      <c r="O1503" s="2" t="str">
        <f>TRIM(SampleSuperstore3[[#This Row],[City]])</f>
        <v>Los Angeles</v>
      </c>
      <c r="P1503" s="2" t="str">
        <f>TRIM(SampleSuperstore3[[#This Row],[State]])</f>
        <v>California</v>
      </c>
      <c r="Q1503" s="2" t="str">
        <f t="shared" si="23"/>
        <v>Los Angeles California</v>
      </c>
      <c r="R1503" s="6" t="s">
        <v>164</v>
      </c>
      <c r="S1503" s="2" t="s">
        <v>46</v>
      </c>
      <c r="T1503" s="2"/>
    </row>
    <row r="1504" spans="1:22" x14ac:dyDescent="0.3">
      <c r="A1504" t="s">
        <v>28</v>
      </c>
      <c r="B1504" t="s">
        <v>44</v>
      </c>
      <c r="C1504" t="s">
        <v>15</v>
      </c>
      <c r="D1504" t="s">
        <v>23</v>
      </c>
      <c r="E1504" t="s">
        <v>24</v>
      </c>
      <c r="F1504">
        <v>90045</v>
      </c>
      <c r="G1504" t="s">
        <v>25</v>
      </c>
      <c r="H1504" t="s">
        <v>19</v>
      </c>
      <c r="I1504" t="s">
        <v>33</v>
      </c>
      <c r="J1504">
        <v>994</v>
      </c>
      <c r="K1504">
        <v>2</v>
      </c>
      <c r="L1504">
        <v>0</v>
      </c>
      <c r="M1504">
        <v>30814</v>
      </c>
      <c r="O1504" s="2" t="str">
        <f>TRIM(SampleSuperstore3[[#This Row],[City]])</f>
        <v>Los Angeles</v>
      </c>
      <c r="P1504" s="2" t="str">
        <f>TRIM(SampleSuperstore3[[#This Row],[State]])</f>
        <v>California</v>
      </c>
      <c r="Q1504" s="2" t="str">
        <f t="shared" si="23"/>
        <v>Los Angeles California</v>
      </c>
      <c r="R1504" s="6" t="s">
        <v>164</v>
      </c>
      <c r="S1504" s="2" t="s">
        <v>46</v>
      </c>
      <c r="T1504" s="2"/>
    </row>
    <row r="1505" spans="1:22" x14ac:dyDescent="0.3">
      <c r="A1505" t="s">
        <v>28</v>
      </c>
      <c r="B1505" t="s">
        <v>44</v>
      </c>
      <c r="C1505" t="s">
        <v>15</v>
      </c>
      <c r="D1505" t="s">
        <v>23</v>
      </c>
      <c r="E1505" t="s">
        <v>24</v>
      </c>
      <c r="F1505">
        <v>90004</v>
      </c>
      <c r="G1505" t="s">
        <v>25</v>
      </c>
      <c r="H1505" t="s">
        <v>26</v>
      </c>
      <c r="I1505" t="s">
        <v>34</v>
      </c>
      <c r="J1505">
        <v>672</v>
      </c>
      <c r="K1505">
        <v>4</v>
      </c>
      <c r="L1505">
        <v>0</v>
      </c>
      <c r="M1505">
        <v>336</v>
      </c>
      <c r="O1505" s="2" t="str">
        <f>TRIM(SampleSuperstore3[[#This Row],[City]])</f>
        <v>Los Angeles</v>
      </c>
      <c r="P1505" s="2" t="str">
        <f>TRIM(SampleSuperstore3[[#This Row],[State]])</f>
        <v>California</v>
      </c>
      <c r="Q1505" s="2" t="str">
        <f t="shared" si="23"/>
        <v>Los Angeles California</v>
      </c>
      <c r="R1505" s="6" t="s">
        <v>626</v>
      </c>
      <c r="S1505" s="2" t="s">
        <v>627</v>
      </c>
      <c r="T1505" s="2" t="s">
        <v>24</v>
      </c>
    </row>
    <row r="1506" spans="1:22" x14ac:dyDescent="0.3">
      <c r="A1506" t="s">
        <v>28</v>
      </c>
      <c r="B1506" t="s">
        <v>44</v>
      </c>
      <c r="C1506" t="s">
        <v>15</v>
      </c>
      <c r="D1506" t="s">
        <v>23</v>
      </c>
      <c r="E1506" t="s">
        <v>24</v>
      </c>
      <c r="F1506">
        <v>90004</v>
      </c>
      <c r="G1506" t="s">
        <v>25</v>
      </c>
      <c r="H1506" t="s">
        <v>19</v>
      </c>
      <c r="I1506" t="s">
        <v>31</v>
      </c>
      <c r="J1506">
        <v>1004976</v>
      </c>
      <c r="K1506">
        <v>6</v>
      </c>
      <c r="L1506">
        <v>2</v>
      </c>
      <c r="M1506">
        <v>-1758708</v>
      </c>
      <c r="O1506" s="2" t="str">
        <f>TRIM(SampleSuperstore3[[#This Row],[City]])</f>
        <v>Los Angeles</v>
      </c>
      <c r="P1506" s="2" t="str">
        <f>TRIM(SampleSuperstore3[[#This Row],[State]])</f>
        <v>California</v>
      </c>
      <c r="Q1506" s="2" t="str">
        <f t="shared" si="23"/>
        <v>Los Angeles California</v>
      </c>
      <c r="R1506" s="6" t="s">
        <v>626</v>
      </c>
      <c r="S1506" s="2" t="s">
        <v>627</v>
      </c>
      <c r="T1506" s="2" t="s">
        <v>24</v>
      </c>
    </row>
    <row r="1507" spans="1:22" x14ac:dyDescent="0.3">
      <c r="A1507" t="s">
        <v>28</v>
      </c>
      <c r="B1507" t="s">
        <v>14</v>
      </c>
      <c r="C1507" t="s">
        <v>15</v>
      </c>
      <c r="D1507" t="s">
        <v>75</v>
      </c>
      <c r="E1507" t="s">
        <v>76</v>
      </c>
      <c r="F1507">
        <v>10024</v>
      </c>
      <c r="G1507" t="s">
        <v>57</v>
      </c>
      <c r="H1507" t="s">
        <v>26</v>
      </c>
      <c r="I1507" t="s">
        <v>37</v>
      </c>
      <c r="J1507">
        <v>1788</v>
      </c>
      <c r="K1507">
        <v>3</v>
      </c>
      <c r="L1507">
        <v>2</v>
      </c>
      <c r="M1507">
        <v>55875</v>
      </c>
      <c r="O1507" s="2" t="str">
        <f>TRIM(SampleSuperstore3[[#This Row],[City]])</f>
        <v>New York City</v>
      </c>
      <c r="P1507" s="2" t="str">
        <f>TRIM(SampleSuperstore3[[#This Row],[State]])</f>
        <v>New York</v>
      </c>
      <c r="Q1507" s="2" t="str">
        <f t="shared" si="23"/>
        <v>New York City New York</v>
      </c>
      <c r="R1507" s="6" t="s">
        <v>626</v>
      </c>
      <c r="S1507" s="2" t="s">
        <v>627</v>
      </c>
      <c r="T1507" s="2" t="s">
        <v>24</v>
      </c>
    </row>
    <row r="1508" spans="1:22" x14ac:dyDescent="0.3">
      <c r="A1508" t="s">
        <v>28</v>
      </c>
      <c r="B1508" t="s">
        <v>14</v>
      </c>
      <c r="C1508" t="s">
        <v>15</v>
      </c>
      <c r="D1508" t="s">
        <v>103</v>
      </c>
      <c r="E1508" t="s">
        <v>167</v>
      </c>
      <c r="F1508">
        <v>31907</v>
      </c>
      <c r="G1508" t="s">
        <v>18</v>
      </c>
      <c r="H1508" t="s">
        <v>35</v>
      </c>
      <c r="I1508" t="s">
        <v>123</v>
      </c>
      <c r="J1508">
        <v>396</v>
      </c>
      <c r="K1508">
        <v>4</v>
      </c>
      <c r="L1508">
        <v>0</v>
      </c>
      <c r="M1508">
        <v>19008</v>
      </c>
      <c r="O1508" s="2" t="str">
        <f>TRIM(SampleSuperstore3[[#This Row],[City]])</f>
        <v>Columbus</v>
      </c>
      <c r="P1508" s="2" t="str">
        <f>TRIM(SampleSuperstore3[[#This Row],[State]])</f>
        <v>Georgia</v>
      </c>
      <c r="Q1508" s="2" t="str">
        <f t="shared" si="23"/>
        <v>Columbus Georgia</v>
      </c>
      <c r="R1508" s="6" t="s">
        <v>626</v>
      </c>
      <c r="S1508" s="2" t="s">
        <v>627</v>
      </c>
      <c r="T1508" s="2" t="s">
        <v>24</v>
      </c>
    </row>
    <row r="1509" spans="1:22" x14ac:dyDescent="0.3">
      <c r="A1509" t="s">
        <v>168</v>
      </c>
      <c r="B1509" t="s">
        <v>44</v>
      </c>
      <c r="C1509" t="s">
        <v>15</v>
      </c>
      <c r="D1509" t="s">
        <v>238</v>
      </c>
      <c r="E1509" t="s">
        <v>54</v>
      </c>
      <c r="F1509">
        <v>68104</v>
      </c>
      <c r="G1509" t="s">
        <v>47</v>
      </c>
      <c r="H1509" t="s">
        <v>26</v>
      </c>
      <c r="I1509" t="s">
        <v>37</v>
      </c>
      <c r="J1509">
        <v>345</v>
      </c>
      <c r="K1509">
        <v>3</v>
      </c>
      <c r="L1509">
        <v>0</v>
      </c>
      <c r="M1509">
        <v>15525</v>
      </c>
      <c r="O1509" s="2" t="str">
        <f>TRIM(SampleSuperstore3[[#This Row],[City]])</f>
        <v>Omaha</v>
      </c>
      <c r="P1509" s="2" t="str">
        <f>TRIM(SampleSuperstore3[[#This Row],[State]])</f>
        <v>Nebraska</v>
      </c>
      <c r="Q1509" s="2" t="str">
        <f t="shared" si="23"/>
        <v>Omaha Nebraska</v>
      </c>
      <c r="R1509" s="6" t="s">
        <v>634</v>
      </c>
      <c r="S1509" s="2" t="s">
        <v>369</v>
      </c>
      <c r="T1509" s="2" t="s">
        <v>3</v>
      </c>
      <c r="U1509" t="s">
        <v>634</v>
      </c>
      <c r="V1509" t="s">
        <v>369</v>
      </c>
    </row>
    <row r="1510" spans="1:22" x14ac:dyDescent="0.3">
      <c r="A1510" t="s">
        <v>62</v>
      </c>
      <c r="B1510" t="s">
        <v>14</v>
      </c>
      <c r="C1510" t="s">
        <v>15</v>
      </c>
      <c r="D1510" t="s">
        <v>23</v>
      </c>
      <c r="E1510" t="s">
        <v>24</v>
      </c>
      <c r="F1510">
        <v>90036</v>
      </c>
      <c r="G1510" t="s">
        <v>25</v>
      </c>
      <c r="H1510" t="s">
        <v>19</v>
      </c>
      <c r="I1510" t="s">
        <v>33</v>
      </c>
      <c r="J1510">
        <v>836</v>
      </c>
      <c r="K1510">
        <v>2</v>
      </c>
      <c r="L1510">
        <v>0</v>
      </c>
      <c r="M1510">
        <v>30096</v>
      </c>
      <c r="O1510" s="2" t="str">
        <f>TRIM(SampleSuperstore3[[#This Row],[City]])</f>
        <v>Los Angeles</v>
      </c>
      <c r="P1510" s="2" t="str">
        <f>TRIM(SampleSuperstore3[[#This Row],[State]])</f>
        <v>California</v>
      </c>
      <c r="Q1510" s="2" t="str">
        <f t="shared" si="23"/>
        <v>Los Angeles California</v>
      </c>
      <c r="R1510" s="6" t="s">
        <v>103</v>
      </c>
      <c r="S1510" s="2" t="s">
        <v>167</v>
      </c>
      <c r="T1510" s="2"/>
    </row>
    <row r="1511" spans="1:22" x14ac:dyDescent="0.3">
      <c r="A1511" t="s">
        <v>28</v>
      </c>
      <c r="B1511" t="s">
        <v>22</v>
      </c>
      <c r="C1511" t="s">
        <v>15</v>
      </c>
      <c r="D1511" t="s">
        <v>310</v>
      </c>
      <c r="E1511" t="s">
        <v>24</v>
      </c>
      <c r="F1511">
        <v>91767</v>
      </c>
      <c r="G1511" t="s">
        <v>25</v>
      </c>
      <c r="H1511" t="s">
        <v>26</v>
      </c>
      <c r="I1511" t="s">
        <v>34</v>
      </c>
      <c r="J1511">
        <v>3856</v>
      </c>
      <c r="K1511">
        <v>8</v>
      </c>
      <c r="L1511">
        <v>0</v>
      </c>
      <c r="M1511">
        <v>111824</v>
      </c>
      <c r="O1511" s="2" t="str">
        <f>TRIM(SampleSuperstore3[[#This Row],[City]])</f>
        <v>Pomona</v>
      </c>
      <c r="P1511" s="2" t="str">
        <f>TRIM(SampleSuperstore3[[#This Row],[State]])</f>
        <v>California</v>
      </c>
      <c r="Q1511" s="2" t="str">
        <f t="shared" si="23"/>
        <v>Pomona California</v>
      </c>
      <c r="R1511" s="6" t="s">
        <v>238</v>
      </c>
      <c r="S1511" s="2" t="s">
        <v>54</v>
      </c>
      <c r="T1511" s="2"/>
    </row>
    <row r="1512" spans="1:22" x14ac:dyDescent="0.3">
      <c r="A1512" t="s">
        <v>28</v>
      </c>
      <c r="B1512" t="s">
        <v>22</v>
      </c>
      <c r="C1512" t="s">
        <v>15</v>
      </c>
      <c r="D1512" t="s">
        <v>310</v>
      </c>
      <c r="E1512" t="s">
        <v>24</v>
      </c>
      <c r="F1512">
        <v>91767</v>
      </c>
      <c r="G1512" t="s">
        <v>25</v>
      </c>
      <c r="H1512" t="s">
        <v>26</v>
      </c>
      <c r="I1512" t="s">
        <v>34</v>
      </c>
      <c r="J1512">
        <v>3582</v>
      </c>
      <c r="K1512">
        <v>9</v>
      </c>
      <c r="L1512">
        <v>0</v>
      </c>
      <c r="M1512">
        <v>118206</v>
      </c>
      <c r="O1512" s="2" t="str">
        <f>TRIM(SampleSuperstore3[[#This Row],[City]])</f>
        <v>Pomona</v>
      </c>
      <c r="P1512" s="2" t="str">
        <f>TRIM(SampleSuperstore3[[#This Row],[State]])</f>
        <v>California</v>
      </c>
      <c r="Q1512" s="2" t="str">
        <f t="shared" si="23"/>
        <v>Pomona California</v>
      </c>
      <c r="R1512" s="6" t="s">
        <v>626</v>
      </c>
      <c r="S1512" s="2" t="s">
        <v>627</v>
      </c>
      <c r="T1512" s="2" t="s">
        <v>24</v>
      </c>
    </row>
    <row r="1513" spans="1:22" x14ac:dyDescent="0.3">
      <c r="A1513" t="s">
        <v>28</v>
      </c>
      <c r="B1513" t="s">
        <v>14</v>
      </c>
      <c r="C1513" t="s">
        <v>15</v>
      </c>
      <c r="D1513" t="s">
        <v>135</v>
      </c>
      <c r="E1513" t="s">
        <v>46</v>
      </c>
      <c r="F1513">
        <v>75220</v>
      </c>
      <c r="G1513" t="s">
        <v>47</v>
      </c>
      <c r="H1513" t="s">
        <v>26</v>
      </c>
      <c r="I1513" t="s">
        <v>32</v>
      </c>
      <c r="J1513">
        <v>200064</v>
      </c>
      <c r="K1513">
        <v>3</v>
      </c>
      <c r="L1513">
        <v>2</v>
      </c>
      <c r="M1513">
        <v>12504</v>
      </c>
      <c r="O1513" s="2" t="str">
        <f>TRIM(SampleSuperstore3[[#This Row],[City]])</f>
        <v>Dallas</v>
      </c>
      <c r="P1513" s="2" t="str">
        <f>TRIM(SampleSuperstore3[[#This Row],[State]])</f>
        <v>Texas</v>
      </c>
      <c r="Q1513" s="2" t="str">
        <f t="shared" si="23"/>
        <v>Dallas Texas</v>
      </c>
      <c r="R1513" s="6" t="s">
        <v>310</v>
      </c>
      <c r="S1513" s="2" t="s">
        <v>24</v>
      </c>
      <c r="T1513" s="2"/>
    </row>
    <row r="1514" spans="1:22" x14ac:dyDescent="0.3">
      <c r="A1514" t="s">
        <v>28</v>
      </c>
      <c r="B1514" t="s">
        <v>14</v>
      </c>
      <c r="C1514" t="s">
        <v>15</v>
      </c>
      <c r="D1514" t="s">
        <v>135</v>
      </c>
      <c r="E1514" t="s">
        <v>46</v>
      </c>
      <c r="F1514">
        <v>75220</v>
      </c>
      <c r="G1514" t="s">
        <v>47</v>
      </c>
      <c r="H1514" t="s">
        <v>26</v>
      </c>
      <c r="I1514" t="s">
        <v>37</v>
      </c>
      <c r="J1514">
        <v>2138</v>
      </c>
      <c r="K1514">
        <v>5</v>
      </c>
      <c r="L1514">
        <v>8</v>
      </c>
      <c r="M1514">
        <v>-33139</v>
      </c>
      <c r="O1514" s="2" t="str">
        <f>TRIM(SampleSuperstore3[[#This Row],[City]])</f>
        <v>Dallas</v>
      </c>
      <c r="P1514" s="2" t="str">
        <f>TRIM(SampleSuperstore3[[#This Row],[State]])</f>
        <v>Texas</v>
      </c>
      <c r="Q1514" s="2" t="str">
        <f t="shared" si="23"/>
        <v>Dallas Texas</v>
      </c>
      <c r="R1514" s="6" t="s">
        <v>310</v>
      </c>
      <c r="S1514" s="2" t="s">
        <v>24</v>
      </c>
      <c r="T1514" s="2"/>
    </row>
    <row r="1515" spans="1:22" x14ac:dyDescent="0.3">
      <c r="A1515" t="s">
        <v>28</v>
      </c>
      <c r="B1515" t="s">
        <v>14</v>
      </c>
      <c r="C1515" t="s">
        <v>15</v>
      </c>
      <c r="D1515" t="s">
        <v>135</v>
      </c>
      <c r="E1515" t="s">
        <v>46</v>
      </c>
      <c r="F1515">
        <v>75220</v>
      </c>
      <c r="G1515" t="s">
        <v>47</v>
      </c>
      <c r="H1515" t="s">
        <v>26</v>
      </c>
      <c r="I1515" t="s">
        <v>37</v>
      </c>
      <c r="J1515">
        <v>6744</v>
      </c>
      <c r="K1515">
        <v>4</v>
      </c>
      <c r="L1515">
        <v>8</v>
      </c>
      <c r="M1515">
        <v>-114648</v>
      </c>
      <c r="O1515" s="2" t="str">
        <f>TRIM(SampleSuperstore3[[#This Row],[City]])</f>
        <v>Dallas</v>
      </c>
      <c r="P1515" s="2" t="str">
        <f>TRIM(SampleSuperstore3[[#This Row],[State]])</f>
        <v>Texas</v>
      </c>
      <c r="Q1515" s="2" t="str">
        <f t="shared" si="23"/>
        <v>Dallas Texas</v>
      </c>
      <c r="R1515" s="6" t="s">
        <v>135</v>
      </c>
      <c r="S1515" s="2" t="s">
        <v>46</v>
      </c>
      <c r="T1515" s="2"/>
    </row>
    <row r="1516" spans="1:22" x14ac:dyDescent="0.3">
      <c r="A1516" t="s">
        <v>28</v>
      </c>
      <c r="B1516" t="s">
        <v>14</v>
      </c>
      <c r="C1516" t="s">
        <v>15</v>
      </c>
      <c r="D1516" t="s">
        <v>55</v>
      </c>
      <c r="E1516" t="s">
        <v>56</v>
      </c>
      <c r="F1516">
        <v>19120</v>
      </c>
      <c r="G1516" t="s">
        <v>57</v>
      </c>
      <c r="H1516" t="s">
        <v>19</v>
      </c>
      <c r="I1516" t="s">
        <v>21</v>
      </c>
      <c r="J1516">
        <v>63686</v>
      </c>
      <c r="K1516">
        <v>1</v>
      </c>
      <c r="L1516">
        <v>3</v>
      </c>
      <c r="M1516">
        <v>-9098</v>
      </c>
      <c r="O1516" s="2" t="str">
        <f>TRIM(SampleSuperstore3[[#This Row],[City]])</f>
        <v>Philadelphia</v>
      </c>
      <c r="P1516" s="2" t="str">
        <f>TRIM(SampleSuperstore3[[#This Row],[State]])</f>
        <v>Pennsylvania</v>
      </c>
      <c r="Q1516" s="2" t="str">
        <f t="shared" si="23"/>
        <v>Philadelphia Pennsylvania</v>
      </c>
      <c r="R1516" s="6" t="s">
        <v>135</v>
      </c>
      <c r="S1516" s="2" t="s">
        <v>46</v>
      </c>
      <c r="T1516" s="2"/>
    </row>
    <row r="1517" spans="1:22" x14ac:dyDescent="0.3">
      <c r="A1517" t="s">
        <v>13</v>
      </c>
      <c r="B1517" t="s">
        <v>14</v>
      </c>
      <c r="C1517" t="s">
        <v>15</v>
      </c>
      <c r="D1517" t="s">
        <v>311</v>
      </c>
      <c r="E1517" t="s">
        <v>177</v>
      </c>
      <c r="F1517">
        <v>89031</v>
      </c>
      <c r="G1517" t="s">
        <v>25</v>
      </c>
      <c r="H1517" t="s">
        <v>19</v>
      </c>
      <c r="I1517" t="s">
        <v>31</v>
      </c>
      <c r="J1517">
        <v>16696</v>
      </c>
      <c r="K1517">
        <v>4</v>
      </c>
      <c r="L1517">
        <v>0</v>
      </c>
      <c r="M1517">
        <v>116872</v>
      </c>
      <c r="O1517" s="2" t="str">
        <f>TRIM(SampleSuperstore3[[#This Row],[City]])</f>
        <v>North Las Vegas</v>
      </c>
      <c r="P1517" s="2" t="str">
        <f>TRIM(SampleSuperstore3[[#This Row],[State]])</f>
        <v>Nevada</v>
      </c>
      <c r="Q1517" s="2" t="str">
        <f t="shared" si="23"/>
        <v>North Las Vegas Nevada</v>
      </c>
      <c r="R1517" s="6" t="s">
        <v>135</v>
      </c>
      <c r="S1517" s="2" t="s">
        <v>46</v>
      </c>
      <c r="T1517" s="2"/>
    </row>
    <row r="1518" spans="1:22" x14ac:dyDescent="0.3">
      <c r="A1518" t="s">
        <v>13</v>
      </c>
      <c r="B1518" t="s">
        <v>14</v>
      </c>
      <c r="C1518" t="s">
        <v>15</v>
      </c>
      <c r="D1518" t="s">
        <v>42</v>
      </c>
      <c r="E1518" t="s">
        <v>43</v>
      </c>
      <c r="F1518">
        <v>98105</v>
      </c>
      <c r="G1518" t="s">
        <v>25</v>
      </c>
      <c r="H1518" t="s">
        <v>26</v>
      </c>
      <c r="I1518" t="s">
        <v>37</v>
      </c>
      <c r="J1518">
        <v>8384</v>
      </c>
      <c r="K1518">
        <v>2</v>
      </c>
      <c r="L1518">
        <v>2</v>
      </c>
      <c r="M1518">
        <v>27248</v>
      </c>
      <c r="O1518" s="2" t="str">
        <f>TRIM(SampleSuperstore3[[#This Row],[City]])</f>
        <v>Seattle</v>
      </c>
      <c r="P1518" s="2" t="str">
        <f>TRIM(SampleSuperstore3[[#This Row],[State]])</f>
        <v>Washington</v>
      </c>
      <c r="Q1518" s="2" t="str">
        <f t="shared" si="23"/>
        <v>Seattle Washington</v>
      </c>
      <c r="R1518" s="6" t="s">
        <v>55</v>
      </c>
      <c r="S1518" s="2" t="s">
        <v>56</v>
      </c>
      <c r="T1518" s="2"/>
    </row>
    <row r="1519" spans="1:22" x14ac:dyDescent="0.3">
      <c r="A1519" t="s">
        <v>13</v>
      </c>
      <c r="B1519" t="s">
        <v>14</v>
      </c>
      <c r="C1519" t="s">
        <v>15</v>
      </c>
      <c r="D1519" t="s">
        <v>42</v>
      </c>
      <c r="E1519" t="s">
        <v>43</v>
      </c>
      <c r="F1519">
        <v>98105</v>
      </c>
      <c r="G1519" t="s">
        <v>25</v>
      </c>
      <c r="H1519" t="s">
        <v>26</v>
      </c>
      <c r="I1519" t="s">
        <v>37</v>
      </c>
      <c r="J1519">
        <v>13272</v>
      </c>
      <c r="K1519">
        <v>3</v>
      </c>
      <c r="L1519">
        <v>2</v>
      </c>
      <c r="M1519">
        <v>43134</v>
      </c>
      <c r="O1519" s="2" t="str">
        <f>TRIM(SampleSuperstore3[[#This Row],[City]])</f>
        <v>Seattle</v>
      </c>
      <c r="P1519" s="2" t="str">
        <f>TRIM(SampleSuperstore3[[#This Row],[State]])</f>
        <v>Washington</v>
      </c>
      <c r="Q1519" s="2" t="str">
        <f t="shared" si="23"/>
        <v>Seattle Washington</v>
      </c>
      <c r="R1519" s="6" t="s">
        <v>704</v>
      </c>
      <c r="S1519" s="2" t="s">
        <v>657</v>
      </c>
      <c r="T1519" s="2" t="s">
        <v>658</v>
      </c>
      <c r="U1519" t="s">
        <v>177</v>
      </c>
    </row>
    <row r="1520" spans="1:22" x14ac:dyDescent="0.3">
      <c r="A1520" t="s">
        <v>13</v>
      </c>
      <c r="B1520" t="s">
        <v>22</v>
      </c>
      <c r="C1520" t="s">
        <v>15</v>
      </c>
      <c r="D1520" t="s">
        <v>52</v>
      </c>
      <c r="E1520" t="s">
        <v>24</v>
      </c>
      <c r="F1520">
        <v>94110</v>
      </c>
      <c r="G1520" t="s">
        <v>25</v>
      </c>
      <c r="H1520" t="s">
        <v>26</v>
      </c>
      <c r="I1520" t="s">
        <v>37</v>
      </c>
      <c r="J1520">
        <v>21336</v>
      </c>
      <c r="K1520">
        <v>7</v>
      </c>
      <c r="L1520">
        <v>2</v>
      </c>
      <c r="M1520">
        <v>77343</v>
      </c>
      <c r="O1520" s="2" t="str">
        <f>TRIM(SampleSuperstore3[[#This Row],[City]])</f>
        <v>San Francisco</v>
      </c>
      <c r="P1520" s="2" t="str">
        <f>TRIM(SampleSuperstore3[[#This Row],[State]])</f>
        <v>California</v>
      </c>
      <c r="Q1520" s="2" t="str">
        <f t="shared" si="23"/>
        <v>San Francisco California</v>
      </c>
      <c r="R1520" s="6" t="s">
        <v>42</v>
      </c>
      <c r="S1520" s="2" t="s">
        <v>43</v>
      </c>
      <c r="T1520" s="2"/>
    </row>
    <row r="1521" spans="1:22" x14ac:dyDescent="0.3">
      <c r="A1521" t="s">
        <v>28</v>
      </c>
      <c r="B1521" t="s">
        <v>44</v>
      </c>
      <c r="C1521" t="s">
        <v>15</v>
      </c>
      <c r="D1521" t="s">
        <v>79</v>
      </c>
      <c r="E1521" t="s">
        <v>65</v>
      </c>
      <c r="F1521">
        <v>60610</v>
      </c>
      <c r="G1521" t="s">
        <v>47</v>
      </c>
      <c r="H1521" t="s">
        <v>26</v>
      </c>
      <c r="I1521" t="s">
        <v>34</v>
      </c>
      <c r="J1521">
        <v>1652</v>
      </c>
      <c r="K1521">
        <v>5</v>
      </c>
      <c r="L1521">
        <v>2</v>
      </c>
      <c r="M1521">
        <v>2065</v>
      </c>
      <c r="O1521" s="2" t="str">
        <f>TRIM(SampleSuperstore3[[#This Row],[City]])</f>
        <v>Chicago</v>
      </c>
      <c r="P1521" s="2" t="str">
        <f>TRIM(SampleSuperstore3[[#This Row],[State]])</f>
        <v>Illinois</v>
      </c>
      <c r="Q1521" s="2" t="str">
        <f t="shared" si="23"/>
        <v>Chicago Illinois</v>
      </c>
      <c r="R1521" s="6" t="s">
        <v>42</v>
      </c>
      <c r="S1521" s="2" t="s">
        <v>43</v>
      </c>
      <c r="T1521" s="2"/>
    </row>
    <row r="1522" spans="1:22" x14ac:dyDescent="0.3">
      <c r="A1522" t="s">
        <v>28</v>
      </c>
      <c r="B1522" t="s">
        <v>14</v>
      </c>
      <c r="C1522" t="s">
        <v>15</v>
      </c>
      <c r="D1522" t="s">
        <v>171</v>
      </c>
      <c r="E1522" t="s">
        <v>81</v>
      </c>
      <c r="F1522">
        <v>85705</v>
      </c>
      <c r="G1522" t="s">
        <v>25</v>
      </c>
      <c r="H1522" t="s">
        <v>19</v>
      </c>
      <c r="I1522" t="s">
        <v>33</v>
      </c>
      <c r="J1522">
        <v>206112</v>
      </c>
      <c r="K1522">
        <v>6</v>
      </c>
      <c r="L1522">
        <v>2</v>
      </c>
      <c r="M1522">
        <v>489516</v>
      </c>
      <c r="O1522" s="2" t="str">
        <f>TRIM(SampleSuperstore3[[#This Row],[City]])</f>
        <v>Tucson</v>
      </c>
      <c r="P1522" s="2" t="str">
        <f>TRIM(SampleSuperstore3[[#This Row],[State]])</f>
        <v>Arizona</v>
      </c>
      <c r="Q1522" s="2" t="str">
        <f t="shared" si="23"/>
        <v>Tucson Arizona</v>
      </c>
      <c r="R1522" s="6" t="s">
        <v>632</v>
      </c>
      <c r="S1522" s="2" t="s">
        <v>633</v>
      </c>
      <c r="T1522" s="2" t="s">
        <v>24</v>
      </c>
    </row>
    <row r="1523" spans="1:22" x14ac:dyDescent="0.3">
      <c r="A1523" t="s">
        <v>28</v>
      </c>
      <c r="B1523" t="s">
        <v>14</v>
      </c>
      <c r="C1523" t="s">
        <v>15</v>
      </c>
      <c r="D1523" t="s">
        <v>171</v>
      </c>
      <c r="E1523" t="s">
        <v>81</v>
      </c>
      <c r="F1523">
        <v>85705</v>
      </c>
      <c r="G1523" t="s">
        <v>25</v>
      </c>
      <c r="H1523" t="s">
        <v>26</v>
      </c>
      <c r="I1523" t="s">
        <v>41</v>
      </c>
      <c r="J1523">
        <v>1992</v>
      </c>
      <c r="K1523">
        <v>5</v>
      </c>
      <c r="L1523">
        <v>2</v>
      </c>
      <c r="M1523">
        <v>6723</v>
      </c>
      <c r="O1523" s="2" t="str">
        <f>TRIM(SampleSuperstore3[[#This Row],[City]])</f>
        <v>Tucson</v>
      </c>
      <c r="P1523" s="2" t="str">
        <f>TRIM(SampleSuperstore3[[#This Row],[State]])</f>
        <v>Arizona</v>
      </c>
      <c r="Q1523" s="2" t="str">
        <f t="shared" si="23"/>
        <v>Tucson Arizona</v>
      </c>
      <c r="R1523" s="6" t="s">
        <v>79</v>
      </c>
      <c r="S1523" s="2" t="s">
        <v>65</v>
      </c>
      <c r="T1523" s="2"/>
    </row>
    <row r="1524" spans="1:22" x14ac:dyDescent="0.3">
      <c r="A1524" t="s">
        <v>28</v>
      </c>
      <c r="B1524" t="s">
        <v>14</v>
      </c>
      <c r="C1524" t="s">
        <v>15</v>
      </c>
      <c r="D1524" t="s">
        <v>171</v>
      </c>
      <c r="E1524" t="s">
        <v>81</v>
      </c>
      <c r="F1524">
        <v>85705</v>
      </c>
      <c r="G1524" t="s">
        <v>25</v>
      </c>
      <c r="H1524" t="s">
        <v>26</v>
      </c>
      <c r="I1524" t="s">
        <v>41</v>
      </c>
      <c r="J1524">
        <v>198272</v>
      </c>
      <c r="K1524">
        <v>8</v>
      </c>
      <c r="L1524">
        <v>2</v>
      </c>
      <c r="M1524">
        <v>6196</v>
      </c>
      <c r="O1524" s="2" t="str">
        <f>TRIM(SampleSuperstore3[[#This Row],[City]])</f>
        <v>Tucson</v>
      </c>
      <c r="P1524" s="2" t="str">
        <f>TRIM(SampleSuperstore3[[#This Row],[State]])</f>
        <v>Arizona</v>
      </c>
      <c r="Q1524" s="2" t="str">
        <f t="shared" si="23"/>
        <v>Tucson Arizona</v>
      </c>
      <c r="R1524" s="6" t="s">
        <v>171</v>
      </c>
      <c r="S1524" s="2" t="s">
        <v>81</v>
      </c>
      <c r="T1524" s="2"/>
    </row>
    <row r="1525" spans="1:22" x14ac:dyDescent="0.3">
      <c r="A1525" t="s">
        <v>28</v>
      </c>
      <c r="B1525" t="s">
        <v>14</v>
      </c>
      <c r="C1525" t="s">
        <v>15</v>
      </c>
      <c r="D1525" t="s">
        <v>171</v>
      </c>
      <c r="E1525" t="s">
        <v>81</v>
      </c>
      <c r="F1525">
        <v>85705</v>
      </c>
      <c r="G1525" t="s">
        <v>25</v>
      </c>
      <c r="H1525" t="s">
        <v>26</v>
      </c>
      <c r="I1525" t="s">
        <v>32</v>
      </c>
      <c r="J1525">
        <v>247104</v>
      </c>
      <c r="K1525">
        <v>6</v>
      </c>
      <c r="L1525">
        <v>2</v>
      </c>
      <c r="M1525">
        <v>-586872</v>
      </c>
      <c r="O1525" s="2" t="str">
        <f>TRIM(SampleSuperstore3[[#This Row],[City]])</f>
        <v>Tucson</v>
      </c>
      <c r="P1525" s="2" t="str">
        <f>TRIM(SampleSuperstore3[[#This Row],[State]])</f>
        <v>Arizona</v>
      </c>
      <c r="Q1525" s="2" t="str">
        <f t="shared" si="23"/>
        <v>Tucson Arizona</v>
      </c>
      <c r="R1525" s="6" t="s">
        <v>171</v>
      </c>
      <c r="S1525" s="2" t="s">
        <v>81</v>
      </c>
      <c r="T1525" s="2"/>
    </row>
    <row r="1526" spans="1:22" x14ac:dyDescent="0.3">
      <c r="A1526" t="s">
        <v>28</v>
      </c>
      <c r="B1526" t="s">
        <v>14</v>
      </c>
      <c r="C1526" t="s">
        <v>15</v>
      </c>
      <c r="D1526" t="s">
        <v>171</v>
      </c>
      <c r="E1526" t="s">
        <v>81</v>
      </c>
      <c r="F1526">
        <v>85705</v>
      </c>
      <c r="G1526" t="s">
        <v>25</v>
      </c>
      <c r="H1526" t="s">
        <v>26</v>
      </c>
      <c r="I1526" t="s">
        <v>34</v>
      </c>
      <c r="J1526">
        <v>86304</v>
      </c>
      <c r="K1526">
        <v>6</v>
      </c>
      <c r="L1526">
        <v>2</v>
      </c>
      <c r="M1526">
        <v>97092</v>
      </c>
      <c r="O1526" s="2" t="str">
        <f>TRIM(SampleSuperstore3[[#This Row],[City]])</f>
        <v>Tucson</v>
      </c>
      <c r="P1526" s="2" t="str">
        <f>TRIM(SampleSuperstore3[[#This Row],[State]])</f>
        <v>Arizona</v>
      </c>
      <c r="Q1526" s="2" t="str">
        <f t="shared" si="23"/>
        <v>Tucson Arizona</v>
      </c>
      <c r="R1526" s="6" t="s">
        <v>171</v>
      </c>
      <c r="S1526" s="2" t="s">
        <v>81</v>
      </c>
      <c r="T1526" s="2"/>
    </row>
    <row r="1527" spans="1:22" x14ac:dyDescent="0.3">
      <c r="A1527" t="s">
        <v>28</v>
      </c>
      <c r="B1527" t="s">
        <v>14</v>
      </c>
      <c r="C1527" t="s">
        <v>15</v>
      </c>
      <c r="D1527" t="s">
        <v>312</v>
      </c>
      <c r="E1527" t="s">
        <v>56</v>
      </c>
      <c r="F1527">
        <v>18103</v>
      </c>
      <c r="G1527" t="s">
        <v>57</v>
      </c>
      <c r="H1527" t="s">
        <v>26</v>
      </c>
      <c r="I1527" t="s">
        <v>34</v>
      </c>
      <c r="J1527">
        <v>416</v>
      </c>
      <c r="K1527">
        <v>2</v>
      </c>
      <c r="L1527">
        <v>2</v>
      </c>
      <c r="M1527">
        <v>364</v>
      </c>
      <c r="O1527" s="2" t="str">
        <f>TRIM(SampleSuperstore3[[#This Row],[City]])</f>
        <v>Allentown</v>
      </c>
      <c r="P1527" s="2" t="str">
        <f>TRIM(SampleSuperstore3[[#This Row],[State]])</f>
        <v>Pennsylvania</v>
      </c>
      <c r="Q1527" s="2" t="str">
        <f t="shared" si="23"/>
        <v>Allentown Pennsylvania</v>
      </c>
      <c r="R1527" s="6" t="s">
        <v>171</v>
      </c>
      <c r="S1527" s="2" t="s">
        <v>81</v>
      </c>
      <c r="T1527" s="2"/>
    </row>
    <row r="1528" spans="1:22" x14ac:dyDescent="0.3">
      <c r="A1528" t="s">
        <v>28</v>
      </c>
      <c r="B1528" t="s">
        <v>14</v>
      </c>
      <c r="C1528" t="s">
        <v>15</v>
      </c>
      <c r="D1528" t="s">
        <v>312</v>
      </c>
      <c r="E1528" t="s">
        <v>56</v>
      </c>
      <c r="F1528">
        <v>18103</v>
      </c>
      <c r="G1528" t="s">
        <v>57</v>
      </c>
      <c r="H1528" t="s">
        <v>19</v>
      </c>
      <c r="I1528" t="s">
        <v>33</v>
      </c>
      <c r="J1528">
        <v>11648</v>
      </c>
      <c r="K1528">
        <v>2</v>
      </c>
      <c r="L1528">
        <v>2</v>
      </c>
      <c r="M1528">
        <v>33488</v>
      </c>
      <c r="O1528" s="2" t="str">
        <f>TRIM(SampleSuperstore3[[#This Row],[City]])</f>
        <v>Allentown</v>
      </c>
      <c r="P1528" s="2" t="str">
        <f>TRIM(SampleSuperstore3[[#This Row],[State]])</f>
        <v>Pennsylvania</v>
      </c>
      <c r="Q1528" s="2" t="str">
        <f t="shared" si="23"/>
        <v>Allentown Pennsylvania</v>
      </c>
      <c r="R1528" s="6" t="s">
        <v>171</v>
      </c>
      <c r="S1528" s="2" t="s">
        <v>81</v>
      </c>
      <c r="T1528" s="2"/>
    </row>
    <row r="1529" spans="1:22" x14ac:dyDescent="0.3">
      <c r="A1529" t="s">
        <v>13</v>
      </c>
      <c r="B1529" t="s">
        <v>22</v>
      </c>
      <c r="C1529" t="s">
        <v>15</v>
      </c>
      <c r="D1529" t="s">
        <v>114</v>
      </c>
      <c r="E1529" t="s">
        <v>72</v>
      </c>
      <c r="F1529">
        <v>19711</v>
      </c>
      <c r="G1529" t="s">
        <v>57</v>
      </c>
      <c r="H1529" t="s">
        <v>26</v>
      </c>
      <c r="I1529" t="s">
        <v>77</v>
      </c>
      <c r="J1529">
        <v>2618</v>
      </c>
      <c r="K1529">
        <v>7</v>
      </c>
      <c r="L1529">
        <v>0</v>
      </c>
      <c r="M1529">
        <v>5236</v>
      </c>
      <c r="O1529" s="2" t="str">
        <f>TRIM(SampleSuperstore3[[#This Row],[City]])</f>
        <v>Newark</v>
      </c>
      <c r="P1529" s="2" t="str">
        <f>TRIM(SampleSuperstore3[[#This Row],[State]])</f>
        <v>Delaware</v>
      </c>
      <c r="Q1529" s="2" t="str">
        <f t="shared" si="23"/>
        <v>Newark Delaware</v>
      </c>
      <c r="R1529" s="6" t="s">
        <v>312</v>
      </c>
      <c r="S1529" s="2" t="s">
        <v>56</v>
      </c>
      <c r="T1529" s="2"/>
    </row>
    <row r="1530" spans="1:22" x14ac:dyDescent="0.3">
      <c r="A1530" t="s">
        <v>13</v>
      </c>
      <c r="B1530" t="s">
        <v>22</v>
      </c>
      <c r="C1530" t="s">
        <v>15</v>
      </c>
      <c r="D1530" t="s">
        <v>114</v>
      </c>
      <c r="E1530" t="s">
        <v>72</v>
      </c>
      <c r="F1530">
        <v>19711</v>
      </c>
      <c r="G1530" t="s">
        <v>57</v>
      </c>
      <c r="H1530" t="s">
        <v>26</v>
      </c>
      <c r="I1530" t="s">
        <v>41</v>
      </c>
      <c r="J1530">
        <v>73</v>
      </c>
      <c r="K1530">
        <v>2</v>
      </c>
      <c r="L1530">
        <v>0</v>
      </c>
      <c r="M1530">
        <v>3431</v>
      </c>
      <c r="O1530" s="2" t="str">
        <f>TRIM(SampleSuperstore3[[#This Row],[City]])</f>
        <v>Newark</v>
      </c>
      <c r="P1530" s="2" t="str">
        <f>TRIM(SampleSuperstore3[[#This Row],[State]])</f>
        <v>Delaware</v>
      </c>
      <c r="Q1530" s="2" t="str">
        <f t="shared" si="23"/>
        <v>Newark Delaware</v>
      </c>
      <c r="R1530" s="6" t="s">
        <v>312</v>
      </c>
      <c r="S1530" s="2" t="s">
        <v>56</v>
      </c>
      <c r="T1530" s="2"/>
    </row>
    <row r="1531" spans="1:22" x14ac:dyDescent="0.3">
      <c r="A1531" t="s">
        <v>28</v>
      </c>
      <c r="B1531" t="s">
        <v>22</v>
      </c>
      <c r="C1531" t="s">
        <v>15</v>
      </c>
      <c r="D1531" t="s">
        <v>180</v>
      </c>
      <c r="E1531" t="s">
        <v>30</v>
      </c>
      <c r="F1531">
        <v>33142</v>
      </c>
      <c r="G1531" t="s">
        <v>18</v>
      </c>
      <c r="H1531" t="s">
        <v>26</v>
      </c>
      <c r="I1531" t="s">
        <v>41</v>
      </c>
      <c r="J1531">
        <v>74352</v>
      </c>
      <c r="K1531">
        <v>3</v>
      </c>
      <c r="L1531">
        <v>2</v>
      </c>
      <c r="M1531">
        <v>23235</v>
      </c>
      <c r="O1531" s="2" t="str">
        <f>TRIM(SampleSuperstore3[[#This Row],[City]])</f>
        <v>Miami</v>
      </c>
      <c r="P1531" s="2" t="str">
        <f>TRIM(SampleSuperstore3[[#This Row],[State]])</f>
        <v>Florida</v>
      </c>
      <c r="Q1531" s="2" t="str">
        <f t="shared" si="23"/>
        <v>Miami Florida</v>
      </c>
      <c r="R1531" s="6" t="s">
        <v>114</v>
      </c>
      <c r="S1531" s="2" t="s">
        <v>72</v>
      </c>
      <c r="T1531" s="2"/>
    </row>
    <row r="1532" spans="1:22" x14ac:dyDescent="0.3">
      <c r="A1532" t="s">
        <v>28</v>
      </c>
      <c r="B1532" t="s">
        <v>14</v>
      </c>
      <c r="C1532" t="s">
        <v>15</v>
      </c>
      <c r="D1532" t="s">
        <v>313</v>
      </c>
      <c r="E1532" t="s">
        <v>81</v>
      </c>
      <c r="F1532">
        <v>85281</v>
      </c>
      <c r="G1532" t="s">
        <v>25</v>
      </c>
      <c r="H1532" t="s">
        <v>26</v>
      </c>
      <c r="I1532" t="s">
        <v>32</v>
      </c>
      <c r="J1532">
        <v>10744</v>
      </c>
      <c r="K1532">
        <v>1</v>
      </c>
      <c r="L1532">
        <v>2</v>
      </c>
      <c r="M1532">
        <v>8058</v>
      </c>
      <c r="O1532" s="2" t="str">
        <f>TRIM(SampleSuperstore3[[#This Row],[City]])</f>
        <v>Tempe</v>
      </c>
      <c r="P1532" s="2" t="str">
        <f>TRIM(SampleSuperstore3[[#This Row],[State]])</f>
        <v>Arizona</v>
      </c>
      <c r="Q1532" s="2" t="str">
        <f t="shared" si="23"/>
        <v>Tempe Arizona</v>
      </c>
      <c r="R1532" s="6" t="s">
        <v>114</v>
      </c>
      <c r="S1532" s="2" t="s">
        <v>72</v>
      </c>
      <c r="T1532" s="2"/>
    </row>
    <row r="1533" spans="1:22" x14ac:dyDescent="0.3">
      <c r="A1533" t="s">
        <v>28</v>
      </c>
      <c r="B1533" t="s">
        <v>14</v>
      </c>
      <c r="C1533" t="s">
        <v>15</v>
      </c>
      <c r="D1533" t="s">
        <v>313</v>
      </c>
      <c r="E1533" t="s">
        <v>81</v>
      </c>
      <c r="F1533">
        <v>85281</v>
      </c>
      <c r="G1533" t="s">
        <v>25</v>
      </c>
      <c r="H1533" t="s">
        <v>26</v>
      </c>
      <c r="I1533" t="s">
        <v>77</v>
      </c>
      <c r="J1533">
        <v>8376</v>
      </c>
      <c r="K1533">
        <v>3</v>
      </c>
      <c r="L1533">
        <v>2</v>
      </c>
      <c r="M1533">
        <v>27222</v>
      </c>
      <c r="O1533" s="2" t="str">
        <f>TRIM(SampleSuperstore3[[#This Row],[City]])</f>
        <v>Tempe</v>
      </c>
      <c r="P1533" s="2" t="str">
        <f>TRIM(SampleSuperstore3[[#This Row],[State]])</f>
        <v>Arizona</v>
      </c>
      <c r="Q1533" s="2" t="str">
        <f t="shared" si="23"/>
        <v>Tempe Arizona</v>
      </c>
      <c r="R1533" s="6" t="s">
        <v>180</v>
      </c>
      <c r="S1533" s="2" t="s">
        <v>30</v>
      </c>
      <c r="T1533" s="2"/>
    </row>
    <row r="1534" spans="1:22" x14ac:dyDescent="0.3">
      <c r="A1534" t="s">
        <v>28</v>
      </c>
      <c r="B1534" t="s">
        <v>22</v>
      </c>
      <c r="C1534" t="s">
        <v>15</v>
      </c>
      <c r="D1534" t="s">
        <v>75</v>
      </c>
      <c r="E1534" t="s">
        <v>76</v>
      </c>
      <c r="F1534">
        <v>10035</v>
      </c>
      <c r="G1534" t="s">
        <v>57</v>
      </c>
      <c r="H1534" t="s">
        <v>26</v>
      </c>
      <c r="I1534" t="s">
        <v>32</v>
      </c>
      <c r="J1534">
        <v>21288</v>
      </c>
      <c r="K1534">
        <v>6</v>
      </c>
      <c r="L1534">
        <v>0</v>
      </c>
      <c r="M1534">
        <v>0</v>
      </c>
      <c r="O1534" s="2" t="str">
        <f>TRIM(SampleSuperstore3[[#This Row],[City]])</f>
        <v>New York City</v>
      </c>
      <c r="P1534" s="2" t="str">
        <f>TRIM(SampleSuperstore3[[#This Row],[State]])</f>
        <v>New York</v>
      </c>
      <c r="Q1534" s="2" t="str">
        <f t="shared" si="23"/>
        <v>New York City New York</v>
      </c>
      <c r="R1534" s="6" t="s">
        <v>313</v>
      </c>
      <c r="S1534" s="2" t="s">
        <v>81</v>
      </c>
      <c r="T1534" s="2"/>
    </row>
    <row r="1535" spans="1:22" x14ac:dyDescent="0.3">
      <c r="A1535" t="s">
        <v>28</v>
      </c>
      <c r="B1535" t="s">
        <v>44</v>
      </c>
      <c r="C1535" t="s">
        <v>15</v>
      </c>
      <c r="D1535" t="s">
        <v>314</v>
      </c>
      <c r="E1535" t="s">
        <v>24</v>
      </c>
      <c r="F1535">
        <v>92677</v>
      </c>
      <c r="G1535" t="s">
        <v>25</v>
      </c>
      <c r="H1535" t="s">
        <v>19</v>
      </c>
      <c r="I1535" t="s">
        <v>20</v>
      </c>
      <c r="J1535">
        <v>203983</v>
      </c>
      <c r="K1535">
        <v>2</v>
      </c>
      <c r="L1535">
        <v>15</v>
      </c>
      <c r="M1535">
        <v>167986</v>
      </c>
      <c r="O1535" s="2" t="str">
        <f>TRIM(SampleSuperstore3[[#This Row],[City]])</f>
        <v>Laguna Niguel</v>
      </c>
      <c r="P1535" s="2" t="str">
        <f>TRIM(SampleSuperstore3[[#This Row],[State]])</f>
        <v>California</v>
      </c>
      <c r="Q1535" s="2" t="str">
        <f t="shared" si="23"/>
        <v>Laguna Niguel California</v>
      </c>
      <c r="R1535" s="6" t="s">
        <v>313</v>
      </c>
      <c r="S1535" s="2" t="s">
        <v>81</v>
      </c>
      <c r="T1535" s="2"/>
    </row>
    <row r="1536" spans="1:22" x14ac:dyDescent="0.3">
      <c r="A1536" t="s">
        <v>28</v>
      </c>
      <c r="B1536" t="s">
        <v>22</v>
      </c>
      <c r="C1536" t="s">
        <v>15</v>
      </c>
      <c r="D1536" t="s">
        <v>315</v>
      </c>
      <c r="E1536" t="s">
        <v>132</v>
      </c>
      <c r="F1536">
        <v>8302</v>
      </c>
      <c r="G1536" t="s">
        <v>57</v>
      </c>
      <c r="H1536" t="s">
        <v>26</v>
      </c>
      <c r="I1536" t="s">
        <v>32</v>
      </c>
      <c r="J1536">
        <v>4074</v>
      </c>
      <c r="K1536">
        <v>3</v>
      </c>
      <c r="L1536">
        <v>0</v>
      </c>
      <c r="M1536">
        <v>4074</v>
      </c>
      <c r="O1536" s="2" t="str">
        <f>TRIM(SampleSuperstore3[[#This Row],[City]])</f>
        <v>Bridgeton</v>
      </c>
      <c r="P1536" s="2" t="str">
        <f>TRIM(SampleSuperstore3[[#This Row],[State]])</f>
        <v>New Jersey</v>
      </c>
      <c r="Q1536" s="2" t="str">
        <f t="shared" si="23"/>
        <v>Bridgeton New Jersey</v>
      </c>
      <c r="R1536" s="6" t="s">
        <v>634</v>
      </c>
      <c r="S1536" s="2" t="s">
        <v>369</v>
      </c>
      <c r="T1536" s="2" t="s">
        <v>3</v>
      </c>
      <c r="U1536" t="s">
        <v>634</v>
      </c>
      <c r="V1536" t="s">
        <v>369</v>
      </c>
    </row>
    <row r="1537" spans="1:22" x14ac:dyDescent="0.3">
      <c r="A1537" t="s">
        <v>28</v>
      </c>
      <c r="B1537" t="s">
        <v>22</v>
      </c>
      <c r="C1537" t="s">
        <v>15</v>
      </c>
      <c r="D1537" t="s">
        <v>315</v>
      </c>
      <c r="E1537" t="s">
        <v>132</v>
      </c>
      <c r="F1537">
        <v>8302</v>
      </c>
      <c r="G1537" t="s">
        <v>57</v>
      </c>
      <c r="H1537" t="s">
        <v>26</v>
      </c>
      <c r="I1537" t="s">
        <v>38</v>
      </c>
      <c r="J1537">
        <v>1167</v>
      </c>
      <c r="K1537">
        <v>3</v>
      </c>
      <c r="L1537">
        <v>0</v>
      </c>
      <c r="M1537">
        <v>30342</v>
      </c>
      <c r="O1537" s="2" t="str">
        <f>TRIM(SampleSuperstore3[[#This Row],[City]])</f>
        <v>Bridgeton</v>
      </c>
      <c r="P1537" s="2" t="str">
        <f>TRIM(SampleSuperstore3[[#This Row],[State]])</f>
        <v>New Jersey</v>
      </c>
      <c r="Q1537" s="2" t="str">
        <f t="shared" si="23"/>
        <v>Bridgeton New Jersey</v>
      </c>
      <c r="R1537" s="6" t="s">
        <v>705</v>
      </c>
      <c r="S1537" s="2" t="s">
        <v>706</v>
      </c>
      <c r="T1537" s="2" t="s">
        <v>24</v>
      </c>
    </row>
    <row r="1538" spans="1:22" x14ac:dyDescent="0.3">
      <c r="A1538" t="s">
        <v>13</v>
      </c>
      <c r="B1538" t="s">
        <v>14</v>
      </c>
      <c r="C1538" t="s">
        <v>15</v>
      </c>
      <c r="D1538" t="s">
        <v>316</v>
      </c>
      <c r="E1538" t="s">
        <v>166</v>
      </c>
      <c r="F1538">
        <v>2149</v>
      </c>
      <c r="G1538" t="s">
        <v>57</v>
      </c>
      <c r="H1538" t="s">
        <v>35</v>
      </c>
      <c r="I1538" t="s">
        <v>36</v>
      </c>
      <c r="J1538">
        <v>3999</v>
      </c>
      <c r="K1538">
        <v>1</v>
      </c>
      <c r="L1538">
        <v>0</v>
      </c>
      <c r="M1538">
        <v>115971</v>
      </c>
      <c r="O1538" s="2" t="str">
        <f>TRIM(SampleSuperstore3[[#This Row],[City]])</f>
        <v>Everett</v>
      </c>
      <c r="P1538" s="2" t="str">
        <f>TRIM(SampleSuperstore3[[#This Row],[State]])</f>
        <v>Massachusetts</v>
      </c>
      <c r="Q1538" s="2" t="str">
        <f t="shared" si="23"/>
        <v>Everett Massachusetts</v>
      </c>
      <c r="R1538" s="6" t="s">
        <v>315</v>
      </c>
      <c r="S1538" s="2" t="s">
        <v>634</v>
      </c>
      <c r="T1538" s="2" t="s">
        <v>808</v>
      </c>
    </row>
    <row r="1539" spans="1:22" x14ac:dyDescent="0.3">
      <c r="A1539" t="s">
        <v>13</v>
      </c>
      <c r="B1539" t="s">
        <v>14</v>
      </c>
      <c r="C1539" t="s">
        <v>15</v>
      </c>
      <c r="D1539" t="s">
        <v>316</v>
      </c>
      <c r="E1539" t="s">
        <v>166</v>
      </c>
      <c r="F1539">
        <v>2149</v>
      </c>
      <c r="G1539" t="s">
        <v>57</v>
      </c>
      <c r="H1539" t="s">
        <v>26</v>
      </c>
      <c r="I1539" t="s">
        <v>34</v>
      </c>
      <c r="J1539">
        <v>1628</v>
      </c>
      <c r="K1539">
        <v>2</v>
      </c>
      <c r="L1539">
        <v>0</v>
      </c>
      <c r="M1539">
        <v>6512</v>
      </c>
      <c r="O1539" s="2" t="str">
        <f>TRIM(SampleSuperstore3[[#This Row],[City]])</f>
        <v>Everett</v>
      </c>
      <c r="P1539" s="2" t="str">
        <f>TRIM(SampleSuperstore3[[#This Row],[State]])</f>
        <v>Massachusetts</v>
      </c>
      <c r="Q1539" s="2" t="str">
        <f t="shared" ref="Q1539:Q1602" si="24">_xlfn.CONCAT(O1539," ",P1539)</f>
        <v>Everett Massachusetts</v>
      </c>
      <c r="R1539" s="6" t="s">
        <v>315</v>
      </c>
      <c r="S1539" s="2" t="s">
        <v>634</v>
      </c>
      <c r="T1539" s="2" t="s">
        <v>808</v>
      </c>
    </row>
    <row r="1540" spans="1:22" x14ac:dyDescent="0.3">
      <c r="A1540" t="s">
        <v>13</v>
      </c>
      <c r="B1540" t="s">
        <v>14</v>
      </c>
      <c r="C1540" t="s">
        <v>15</v>
      </c>
      <c r="D1540" t="s">
        <v>316</v>
      </c>
      <c r="E1540" t="s">
        <v>166</v>
      </c>
      <c r="F1540">
        <v>2149</v>
      </c>
      <c r="G1540" t="s">
        <v>57</v>
      </c>
      <c r="H1540" t="s">
        <v>19</v>
      </c>
      <c r="I1540" t="s">
        <v>20</v>
      </c>
      <c r="J1540">
        <v>78294</v>
      </c>
      <c r="K1540">
        <v>3</v>
      </c>
      <c r="L1540">
        <v>0</v>
      </c>
      <c r="M1540">
        <v>2035644</v>
      </c>
      <c r="O1540" s="2" t="str">
        <f>TRIM(SampleSuperstore3[[#This Row],[City]])</f>
        <v>Everett</v>
      </c>
      <c r="P1540" s="2" t="str">
        <f>TRIM(SampleSuperstore3[[#This Row],[State]])</f>
        <v>Massachusetts</v>
      </c>
      <c r="Q1540" s="2" t="str">
        <f t="shared" si="24"/>
        <v>Everett Massachusetts</v>
      </c>
      <c r="R1540" s="6" t="s">
        <v>316</v>
      </c>
      <c r="S1540" s="2" t="s">
        <v>166</v>
      </c>
      <c r="T1540" s="2"/>
    </row>
    <row r="1541" spans="1:22" x14ac:dyDescent="0.3">
      <c r="A1541" t="s">
        <v>13</v>
      </c>
      <c r="B1541" t="s">
        <v>14</v>
      </c>
      <c r="C1541" t="s">
        <v>15</v>
      </c>
      <c r="D1541" t="s">
        <v>316</v>
      </c>
      <c r="E1541" t="s">
        <v>166</v>
      </c>
      <c r="F1541">
        <v>2149</v>
      </c>
      <c r="G1541" t="s">
        <v>57</v>
      </c>
      <c r="H1541" t="s">
        <v>26</v>
      </c>
      <c r="I1541" t="s">
        <v>37</v>
      </c>
      <c r="J1541">
        <v>24248</v>
      </c>
      <c r="K1541">
        <v>7</v>
      </c>
      <c r="L1541">
        <v>0</v>
      </c>
      <c r="M1541">
        <v>1163904</v>
      </c>
      <c r="O1541" s="2" t="str">
        <f>TRIM(SampleSuperstore3[[#This Row],[City]])</f>
        <v>Everett</v>
      </c>
      <c r="P1541" s="2" t="str">
        <f>TRIM(SampleSuperstore3[[#This Row],[State]])</f>
        <v>Massachusetts</v>
      </c>
      <c r="Q1541" s="2" t="str">
        <f t="shared" si="24"/>
        <v>Everett Massachusetts</v>
      </c>
      <c r="R1541" s="6" t="s">
        <v>316</v>
      </c>
      <c r="S1541" s="2" t="s">
        <v>166</v>
      </c>
      <c r="T1541" s="2"/>
    </row>
    <row r="1542" spans="1:22" x14ac:dyDescent="0.3">
      <c r="A1542" t="s">
        <v>13</v>
      </c>
      <c r="B1542" t="s">
        <v>14</v>
      </c>
      <c r="C1542" t="s">
        <v>15</v>
      </c>
      <c r="D1542" t="s">
        <v>103</v>
      </c>
      <c r="E1542" t="s">
        <v>104</v>
      </c>
      <c r="F1542">
        <v>43229</v>
      </c>
      <c r="G1542" t="s">
        <v>57</v>
      </c>
      <c r="H1542" t="s">
        <v>19</v>
      </c>
      <c r="I1542" t="s">
        <v>33</v>
      </c>
      <c r="J1542">
        <v>832</v>
      </c>
      <c r="K1542">
        <v>5</v>
      </c>
      <c r="L1542">
        <v>2</v>
      </c>
      <c r="M1542">
        <v>2288</v>
      </c>
      <c r="O1542" s="2" t="str">
        <f>TRIM(SampleSuperstore3[[#This Row],[City]])</f>
        <v>Columbus</v>
      </c>
      <c r="P1542" s="2" t="str">
        <f>TRIM(SampleSuperstore3[[#This Row],[State]])</f>
        <v>Ohio</v>
      </c>
      <c r="Q1542" s="2" t="str">
        <f t="shared" si="24"/>
        <v>Columbus Ohio</v>
      </c>
      <c r="R1542" s="6" t="s">
        <v>316</v>
      </c>
      <c r="S1542" s="2" t="s">
        <v>166</v>
      </c>
      <c r="T1542" s="2"/>
    </row>
    <row r="1543" spans="1:22" x14ac:dyDescent="0.3">
      <c r="A1543" t="s">
        <v>13</v>
      </c>
      <c r="B1543" t="s">
        <v>14</v>
      </c>
      <c r="C1543" t="s">
        <v>15</v>
      </c>
      <c r="D1543" t="s">
        <v>103</v>
      </c>
      <c r="E1543" t="s">
        <v>104</v>
      </c>
      <c r="F1543">
        <v>43229</v>
      </c>
      <c r="G1543" t="s">
        <v>57</v>
      </c>
      <c r="H1543" t="s">
        <v>26</v>
      </c>
      <c r="I1543" t="s">
        <v>77</v>
      </c>
      <c r="J1543">
        <v>10464</v>
      </c>
      <c r="K1543">
        <v>6</v>
      </c>
      <c r="L1543">
        <v>2</v>
      </c>
      <c r="M1543">
        <v>17004</v>
      </c>
      <c r="O1543" s="2" t="str">
        <f>TRIM(SampleSuperstore3[[#This Row],[City]])</f>
        <v>Columbus</v>
      </c>
      <c r="P1543" s="2" t="str">
        <f>TRIM(SampleSuperstore3[[#This Row],[State]])</f>
        <v>Ohio</v>
      </c>
      <c r="Q1543" s="2" t="str">
        <f t="shared" si="24"/>
        <v>Columbus Ohio</v>
      </c>
      <c r="R1543" s="6" t="s">
        <v>316</v>
      </c>
      <c r="S1543" s="2" t="s">
        <v>166</v>
      </c>
      <c r="T1543" s="2"/>
    </row>
    <row r="1544" spans="1:22" x14ac:dyDescent="0.3">
      <c r="A1544" t="s">
        <v>28</v>
      </c>
      <c r="B1544" t="s">
        <v>44</v>
      </c>
      <c r="C1544" t="s">
        <v>15</v>
      </c>
      <c r="D1544" t="s">
        <v>144</v>
      </c>
      <c r="E1544" t="s">
        <v>24</v>
      </c>
      <c r="F1544">
        <v>92024</v>
      </c>
      <c r="G1544" t="s">
        <v>25</v>
      </c>
      <c r="H1544" t="s">
        <v>26</v>
      </c>
      <c r="I1544" t="s">
        <v>37</v>
      </c>
      <c r="J1544">
        <v>82896</v>
      </c>
      <c r="K1544">
        <v>3</v>
      </c>
      <c r="L1544">
        <v>2</v>
      </c>
      <c r="M1544">
        <v>290136</v>
      </c>
      <c r="O1544" s="2" t="str">
        <f>TRIM(SampleSuperstore3[[#This Row],[City]])</f>
        <v>San Diego</v>
      </c>
      <c r="P1544" s="2" t="str">
        <f>TRIM(SampleSuperstore3[[#This Row],[State]])</f>
        <v>California</v>
      </c>
      <c r="Q1544" s="2" t="str">
        <f t="shared" si="24"/>
        <v>San Diego California</v>
      </c>
      <c r="R1544" s="6" t="s">
        <v>103</v>
      </c>
      <c r="S1544" s="2" t="s">
        <v>104</v>
      </c>
      <c r="T1544" s="2"/>
    </row>
    <row r="1545" spans="1:22" x14ac:dyDescent="0.3">
      <c r="A1545" t="s">
        <v>28</v>
      </c>
      <c r="B1545" t="s">
        <v>44</v>
      </c>
      <c r="C1545" t="s">
        <v>15</v>
      </c>
      <c r="D1545" t="s">
        <v>144</v>
      </c>
      <c r="E1545" t="s">
        <v>24</v>
      </c>
      <c r="F1545">
        <v>92024</v>
      </c>
      <c r="G1545" t="s">
        <v>25</v>
      </c>
      <c r="H1545" t="s">
        <v>26</v>
      </c>
      <c r="I1545" t="s">
        <v>41</v>
      </c>
      <c r="J1545">
        <v>3424</v>
      </c>
      <c r="K1545">
        <v>4</v>
      </c>
      <c r="L1545">
        <v>0</v>
      </c>
      <c r="M1545">
        <v>160928</v>
      </c>
      <c r="O1545" s="2" t="str">
        <f>TRIM(SampleSuperstore3[[#This Row],[City]])</f>
        <v>San Diego</v>
      </c>
      <c r="P1545" s="2" t="str">
        <f>TRIM(SampleSuperstore3[[#This Row],[State]])</f>
        <v>California</v>
      </c>
      <c r="Q1545" s="2" t="str">
        <f t="shared" si="24"/>
        <v>San Diego California</v>
      </c>
      <c r="R1545" s="6" t="s">
        <v>103</v>
      </c>
      <c r="S1545" s="2" t="s">
        <v>104</v>
      </c>
      <c r="T1545" s="2"/>
    </row>
    <row r="1546" spans="1:22" x14ac:dyDescent="0.3">
      <c r="A1546" t="s">
        <v>13</v>
      </c>
      <c r="B1546" t="s">
        <v>22</v>
      </c>
      <c r="C1546" t="s">
        <v>15</v>
      </c>
      <c r="D1546" t="s">
        <v>317</v>
      </c>
      <c r="E1546" t="s">
        <v>76</v>
      </c>
      <c r="F1546">
        <v>13601</v>
      </c>
      <c r="G1546" t="s">
        <v>57</v>
      </c>
      <c r="H1546" t="s">
        <v>19</v>
      </c>
      <c r="I1546" t="s">
        <v>20</v>
      </c>
      <c r="J1546">
        <v>1573488</v>
      </c>
      <c r="K1546">
        <v>7</v>
      </c>
      <c r="L1546">
        <v>2</v>
      </c>
      <c r="M1546">
        <v>196686</v>
      </c>
      <c r="O1546" s="2" t="str">
        <f>TRIM(SampleSuperstore3[[#This Row],[City]])</f>
        <v>Watertown</v>
      </c>
      <c r="P1546" s="2" t="str">
        <f>TRIM(SampleSuperstore3[[#This Row],[State]])</f>
        <v>New York</v>
      </c>
      <c r="Q1546" s="2" t="str">
        <f t="shared" si="24"/>
        <v>Watertown New York</v>
      </c>
      <c r="R1546" s="6" t="s">
        <v>632</v>
      </c>
      <c r="S1546" s="2" t="s">
        <v>646</v>
      </c>
      <c r="T1546" s="2" t="s">
        <v>24</v>
      </c>
    </row>
    <row r="1547" spans="1:22" x14ac:dyDescent="0.3">
      <c r="A1547" t="s">
        <v>28</v>
      </c>
      <c r="B1547" t="s">
        <v>22</v>
      </c>
      <c r="C1547" t="s">
        <v>15</v>
      </c>
      <c r="D1547" t="s">
        <v>122</v>
      </c>
      <c r="E1547" t="s">
        <v>46</v>
      </c>
      <c r="F1547">
        <v>78207</v>
      </c>
      <c r="G1547" t="s">
        <v>47</v>
      </c>
      <c r="H1547" t="s">
        <v>26</v>
      </c>
      <c r="I1547" t="s">
        <v>41</v>
      </c>
      <c r="J1547">
        <v>33552</v>
      </c>
      <c r="K1547">
        <v>4</v>
      </c>
      <c r="L1547">
        <v>2</v>
      </c>
      <c r="M1547">
        <v>117432</v>
      </c>
      <c r="O1547" s="2" t="str">
        <f>TRIM(SampleSuperstore3[[#This Row],[City]])</f>
        <v>San Antonio</v>
      </c>
      <c r="P1547" s="2" t="str">
        <f>TRIM(SampleSuperstore3[[#This Row],[State]])</f>
        <v>Texas</v>
      </c>
      <c r="Q1547" s="2" t="str">
        <f t="shared" si="24"/>
        <v>San Antonio Texas</v>
      </c>
      <c r="R1547" s="6" t="s">
        <v>632</v>
      </c>
      <c r="S1547" s="2" t="s">
        <v>646</v>
      </c>
      <c r="T1547" s="2" t="s">
        <v>24</v>
      </c>
    </row>
    <row r="1548" spans="1:22" x14ac:dyDescent="0.3">
      <c r="A1548" t="s">
        <v>28</v>
      </c>
      <c r="B1548" t="s">
        <v>22</v>
      </c>
      <c r="C1548" t="s">
        <v>15</v>
      </c>
      <c r="D1548" t="s">
        <v>122</v>
      </c>
      <c r="E1548" t="s">
        <v>46</v>
      </c>
      <c r="F1548">
        <v>78207</v>
      </c>
      <c r="G1548" t="s">
        <v>47</v>
      </c>
      <c r="H1548" t="s">
        <v>26</v>
      </c>
      <c r="I1548" t="s">
        <v>37</v>
      </c>
      <c r="J1548">
        <v>23912</v>
      </c>
      <c r="K1548">
        <v>2</v>
      </c>
      <c r="L1548">
        <v>8</v>
      </c>
      <c r="M1548">
        <v>-406504</v>
      </c>
      <c r="O1548" s="2" t="str">
        <f>TRIM(SampleSuperstore3[[#This Row],[City]])</f>
        <v>San Antonio</v>
      </c>
      <c r="P1548" s="2" t="str">
        <f>TRIM(SampleSuperstore3[[#This Row],[State]])</f>
        <v>Texas</v>
      </c>
      <c r="Q1548" s="2" t="str">
        <f t="shared" si="24"/>
        <v>San Antonio Texas</v>
      </c>
      <c r="R1548" s="6" t="s">
        <v>317</v>
      </c>
      <c r="S1548" s="2" t="s">
        <v>634</v>
      </c>
      <c r="T1548" s="2" t="s">
        <v>369</v>
      </c>
    </row>
    <row r="1549" spans="1:22" x14ac:dyDescent="0.3">
      <c r="A1549" t="s">
        <v>28</v>
      </c>
      <c r="B1549" t="s">
        <v>22</v>
      </c>
      <c r="C1549" t="s">
        <v>15</v>
      </c>
      <c r="D1549" t="s">
        <v>122</v>
      </c>
      <c r="E1549" t="s">
        <v>46</v>
      </c>
      <c r="F1549">
        <v>78207</v>
      </c>
      <c r="G1549" t="s">
        <v>47</v>
      </c>
      <c r="H1549" t="s">
        <v>26</v>
      </c>
      <c r="I1549" t="s">
        <v>32</v>
      </c>
      <c r="J1549">
        <v>27056</v>
      </c>
      <c r="K1549">
        <v>2</v>
      </c>
      <c r="L1549">
        <v>2</v>
      </c>
      <c r="M1549">
        <v>23674</v>
      </c>
      <c r="O1549" s="2" t="str">
        <f>TRIM(SampleSuperstore3[[#This Row],[City]])</f>
        <v>San Antonio</v>
      </c>
      <c r="P1549" s="2" t="str">
        <f>TRIM(SampleSuperstore3[[#This Row],[State]])</f>
        <v>Texas</v>
      </c>
      <c r="Q1549" s="2" t="str">
        <f t="shared" si="24"/>
        <v>San Antonio Texas</v>
      </c>
      <c r="R1549" s="6" t="s">
        <v>632</v>
      </c>
      <c r="S1549" s="2" t="s">
        <v>641</v>
      </c>
      <c r="T1549" s="2" t="s">
        <v>46</v>
      </c>
    </row>
    <row r="1550" spans="1:22" x14ac:dyDescent="0.3">
      <c r="A1550" t="s">
        <v>62</v>
      </c>
      <c r="B1550" t="s">
        <v>14</v>
      </c>
      <c r="C1550" t="s">
        <v>15</v>
      </c>
      <c r="D1550" t="s">
        <v>75</v>
      </c>
      <c r="E1550" t="s">
        <v>76</v>
      </c>
      <c r="F1550">
        <v>10011</v>
      </c>
      <c r="G1550" t="s">
        <v>57</v>
      </c>
      <c r="H1550" t="s">
        <v>35</v>
      </c>
      <c r="I1550" t="s">
        <v>162</v>
      </c>
      <c r="J1550">
        <v>559992</v>
      </c>
      <c r="K1550">
        <v>1</v>
      </c>
      <c r="L1550">
        <v>2</v>
      </c>
      <c r="M1550">
        <v>1749975</v>
      </c>
      <c r="O1550" s="2" t="str">
        <f>TRIM(SampleSuperstore3[[#This Row],[City]])</f>
        <v>New York City</v>
      </c>
      <c r="P1550" s="2" t="str">
        <f>TRIM(SampleSuperstore3[[#This Row],[State]])</f>
        <v>New York</v>
      </c>
      <c r="Q1550" s="2" t="str">
        <f t="shared" si="24"/>
        <v>New York City New York</v>
      </c>
      <c r="R1550" s="6" t="s">
        <v>632</v>
      </c>
      <c r="S1550" s="2" t="s">
        <v>641</v>
      </c>
      <c r="T1550" s="2" t="s">
        <v>46</v>
      </c>
    </row>
    <row r="1551" spans="1:22" x14ac:dyDescent="0.3">
      <c r="A1551" t="s">
        <v>13</v>
      </c>
      <c r="B1551" t="s">
        <v>44</v>
      </c>
      <c r="C1551" t="s">
        <v>15</v>
      </c>
      <c r="D1551" t="s">
        <v>61</v>
      </c>
      <c r="E1551" t="s">
        <v>46</v>
      </c>
      <c r="F1551">
        <v>77095</v>
      </c>
      <c r="G1551" t="s">
        <v>47</v>
      </c>
      <c r="H1551" t="s">
        <v>26</v>
      </c>
      <c r="I1551" t="s">
        <v>38</v>
      </c>
      <c r="J1551">
        <v>9324</v>
      </c>
      <c r="K1551">
        <v>6</v>
      </c>
      <c r="L1551">
        <v>8</v>
      </c>
      <c r="M1551">
        <v>-247086</v>
      </c>
      <c r="O1551" s="2" t="str">
        <f>TRIM(SampleSuperstore3[[#This Row],[City]])</f>
        <v>Houston</v>
      </c>
      <c r="P1551" s="2" t="str">
        <f>TRIM(SampleSuperstore3[[#This Row],[State]])</f>
        <v>Texas</v>
      </c>
      <c r="Q1551" s="2" t="str">
        <f t="shared" si="24"/>
        <v>Houston Texas</v>
      </c>
      <c r="R1551" s="6" t="s">
        <v>632</v>
      </c>
      <c r="S1551" s="2" t="s">
        <v>641</v>
      </c>
      <c r="T1551" s="2" t="s">
        <v>46</v>
      </c>
    </row>
    <row r="1552" spans="1:22" x14ac:dyDescent="0.3">
      <c r="A1552" t="s">
        <v>28</v>
      </c>
      <c r="B1552" t="s">
        <v>14</v>
      </c>
      <c r="C1552" t="s">
        <v>15</v>
      </c>
      <c r="D1552" t="s">
        <v>144</v>
      </c>
      <c r="E1552" t="s">
        <v>24</v>
      </c>
      <c r="F1552">
        <v>92024</v>
      </c>
      <c r="G1552" t="s">
        <v>25</v>
      </c>
      <c r="H1552" t="s">
        <v>26</v>
      </c>
      <c r="I1552" t="s">
        <v>41</v>
      </c>
      <c r="J1552">
        <v>11196</v>
      </c>
      <c r="K1552">
        <v>2</v>
      </c>
      <c r="L1552">
        <v>0</v>
      </c>
      <c r="M1552">
        <v>548604</v>
      </c>
      <c r="O1552" s="2" t="str">
        <f>TRIM(SampleSuperstore3[[#This Row],[City]])</f>
        <v>San Diego</v>
      </c>
      <c r="P1552" s="2" t="str">
        <f>TRIM(SampleSuperstore3[[#This Row],[State]])</f>
        <v>California</v>
      </c>
      <c r="Q1552" s="2" t="str">
        <f t="shared" si="24"/>
        <v>San Diego California</v>
      </c>
      <c r="R1552" s="6" t="s">
        <v>634</v>
      </c>
      <c r="S1552" s="2" t="s">
        <v>369</v>
      </c>
      <c r="T1552" s="2" t="s">
        <v>3</v>
      </c>
      <c r="U1552" t="s">
        <v>634</v>
      </c>
      <c r="V1552" t="s">
        <v>369</v>
      </c>
    </row>
    <row r="1553" spans="1:22" x14ac:dyDescent="0.3">
      <c r="A1553" t="s">
        <v>62</v>
      </c>
      <c r="B1553" t="s">
        <v>44</v>
      </c>
      <c r="C1553" t="s">
        <v>15</v>
      </c>
      <c r="D1553" t="s">
        <v>318</v>
      </c>
      <c r="E1553" t="s">
        <v>49</v>
      </c>
      <c r="F1553">
        <v>54915</v>
      </c>
      <c r="G1553" t="s">
        <v>47</v>
      </c>
      <c r="H1553" t="s">
        <v>26</v>
      </c>
      <c r="I1553" t="s">
        <v>27</v>
      </c>
      <c r="J1553">
        <v>2156</v>
      </c>
      <c r="K1553">
        <v>7</v>
      </c>
      <c r="L1553">
        <v>0</v>
      </c>
      <c r="M1553">
        <v>103488</v>
      </c>
      <c r="O1553" s="2" t="str">
        <f>TRIM(SampleSuperstore3[[#This Row],[City]])</f>
        <v>Appleton</v>
      </c>
      <c r="P1553" s="2" t="str">
        <f>TRIM(SampleSuperstore3[[#This Row],[State]])</f>
        <v>Wisconsin</v>
      </c>
      <c r="Q1553" s="2" t="str">
        <f t="shared" si="24"/>
        <v>Appleton Wisconsin</v>
      </c>
      <c r="R1553" s="6" t="s">
        <v>61</v>
      </c>
      <c r="S1553" s="2" t="s">
        <v>46</v>
      </c>
      <c r="T1553" s="2"/>
    </row>
    <row r="1554" spans="1:22" x14ac:dyDescent="0.3">
      <c r="A1554" t="s">
        <v>28</v>
      </c>
      <c r="B1554" t="s">
        <v>14</v>
      </c>
      <c r="C1554" t="s">
        <v>15</v>
      </c>
      <c r="D1554" t="s">
        <v>182</v>
      </c>
      <c r="E1554" t="s">
        <v>17</v>
      </c>
      <c r="F1554">
        <v>40475</v>
      </c>
      <c r="G1554" t="s">
        <v>18</v>
      </c>
      <c r="H1554" t="s">
        <v>26</v>
      </c>
      <c r="I1554" t="s">
        <v>37</v>
      </c>
      <c r="J1554">
        <v>12475</v>
      </c>
      <c r="K1554">
        <v>5</v>
      </c>
      <c r="L1554">
        <v>0</v>
      </c>
      <c r="M1554">
        <v>57385</v>
      </c>
      <c r="O1554" s="2" t="str">
        <f>TRIM(SampleSuperstore3[[#This Row],[City]])</f>
        <v>Richmond</v>
      </c>
      <c r="P1554" s="2" t="str">
        <f>TRIM(SampleSuperstore3[[#This Row],[State]])</f>
        <v>Kentucky</v>
      </c>
      <c r="Q1554" s="2" t="str">
        <f t="shared" si="24"/>
        <v>Richmond Kentucky</v>
      </c>
      <c r="R1554" s="6" t="s">
        <v>632</v>
      </c>
      <c r="S1554" s="2" t="s">
        <v>646</v>
      </c>
      <c r="T1554" s="2" t="s">
        <v>24</v>
      </c>
    </row>
    <row r="1555" spans="1:22" x14ac:dyDescent="0.3">
      <c r="A1555" t="s">
        <v>28</v>
      </c>
      <c r="B1555" t="s">
        <v>22</v>
      </c>
      <c r="C1555" t="s">
        <v>15</v>
      </c>
      <c r="D1555" t="s">
        <v>319</v>
      </c>
      <c r="E1555" t="s">
        <v>43</v>
      </c>
      <c r="F1555">
        <v>98006</v>
      </c>
      <c r="G1555" t="s">
        <v>25</v>
      </c>
      <c r="H1555" t="s">
        <v>26</v>
      </c>
      <c r="I1555" t="s">
        <v>34</v>
      </c>
      <c r="J1555">
        <v>528</v>
      </c>
      <c r="K1555">
        <v>3</v>
      </c>
      <c r="L1555">
        <v>0</v>
      </c>
      <c r="M1555">
        <v>15312</v>
      </c>
      <c r="O1555" s="2" t="str">
        <f>TRIM(SampleSuperstore3[[#This Row],[City]])</f>
        <v>Bellevue</v>
      </c>
      <c r="P1555" s="2" t="str">
        <f>TRIM(SampleSuperstore3[[#This Row],[State]])</f>
        <v>Washington</v>
      </c>
      <c r="Q1555" s="2" t="str">
        <f t="shared" si="24"/>
        <v>Bellevue Washington</v>
      </c>
      <c r="R1555" s="6" t="s">
        <v>318</v>
      </c>
      <c r="S1555" s="2" t="s">
        <v>49</v>
      </c>
      <c r="T1555" s="2"/>
    </row>
    <row r="1556" spans="1:22" x14ac:dyDescent="0.3">
      <c r="A1556" t="s">
        <v>28</v>
      </c>
      <c r="B1556" t="s">
        <v>14</v>
      </c>
      <c r="C1556" t="s">
        <v>15</v>
      </c>
      <c r="D1556" t="s">
        <v>159</v>
      </c>
      <c r="E1556" t="s">
        <v>76</v>
      </c>
      <c r="F1556">
        <v>11561</v>
      </c>
      <c r="G1556" t="s">
        <v>57</v>
      </c>
      <c r="H1556" t="s">
        <v>35</v>
      </c>
      <c r="I1556" t="s">
        <v>59</v>
      </c>
      <c r="J1556">
        <v>9196</v>
      </c>
      <c r="K1556">
        <v>4</v>
      </c>
      <c r="L1556">
        <v>0</v>
      </c>
      <c r="M1556">
        <v>395428</v>
      </c>
      <c r="O1556" s="2" t="str">
        <f>TRIM(SampleSuperstore3[[#This Row],[City]])</f>
        <v>Long Beach</v>
      </c>
      <c r="P1556" s="2" t="str">
        <f>TRIM(SampleSuperstore3[[#This Row],[State]])</f>
        <v>New York</v>
      </c>
      <c r="Q1556" s="2" t="str">
        <f t="shared" si="24"/>
        <v>Long Beach New York</v>
      </c>
      <c r="R1556" s="6" t="s">
        <v>182</v>
      </c>
      <c r="S1556" s="2" t="s">
        <v>17</v>
      </c>
      <c r="T1556" s="2"/>
    </row>
    <row r="1557" spans="1:22" x14ac:dyDescent="0.3">
      <c r="A1557" t="s">
        <v>28</v>
      </c>
      <c r="B1557" t="s">
        <v>14</v>
      </c>
      <c r="C1557" t="s">
        <v>15</v>
      </c>
      <c r="D1557" t="s">
        <v>55</v>
      </c>
      <c r="E1557" t="s">
        <v>56</v>
      </c>
      <c r="F1557">
        <v>19140</v>
      </c>
      <c r="G1557" t="s">
        <v>57</v>
      </c>
      <c r="H1557" t="s">
        <v>26</v>
      </c>
      <c r="I1557" t="s">
        <v>60</v>
      </c>
      <c r="J1557">
        <v>9344</v>
      </c>
      <c r="K1557">
        <v>1</v>
      </c>
      <c r="L1557">
        <v>2</v>
      </c>
      <c r="M1557">
        <v>3504</v>
      </c>
      <c r="O1557" s="2" t="str">
        <f>TRIM(SampleSuperstore3[[#This Row],[City]])</f>
        <v>Philadelphia</v>
      </c>
      <c r="P1557" s="2" t="str">
        <f>TRIM(SampleSuperstore3[[#This Row],[State]])</f>
        <v>Pennsylvania</v>
      </c>
      <c r="Q1557" s="2" t="str">
        <f t="shared" si="24"/>
        <v>Philadelphia Pennsylvania</v>
      </c>
      <c r="R1557" s="6" t="s">
        <v>319</v>
      </c>
      <c r="S1557" s="2" t="s">
        <v>43</v>
      </c>
      <c r="T1557" s="2"/>
    </row>
    <row r="1558" spans="1:22" x14ac:dyDescent="0.3">
      <c r="A1558" t="s">
        <v>28</v>
      </c>
      <c r="B1558" t="s">
        <v>14</v>
      </c>
      <c r="C1558" t="s">
        <v>15</v>
      </c>
      <c r="D1558" t="s">
        <v>55</v>
      </c>
      <c r="E1558" t="s">
        <v>56</v>
      </c>
      <c r="F1558">
        <v>19140</v>
      </c>
      <c r="G1558" t="s">
        <v>57</v>
      </c>
      <c r="H1558" t="s">
        <v>26</v>
      </c>
      <c r="I1558" t="s">
        <v>34</v>
      </c>
      <c r="J1558">
        <v>7936</v>
      </c>
      <c r="K1558">
        <v>5</v>
      </c>
      <c r="L1558">
        <v>2</v>
      </c>
      <c r="M1558">
        <v>992</v>
      </c>
      <c r="O1558" s="2" t="str">
        <f>TRIM(SampleSuperstore3[[#This Row],[City]])</f>
        <v>Philadelphia</v>
      </c>
      <c r="P1558" s="2" t="str">
        <f>TRIM(SampleSuperstore3[[#This Row],[State]])</f>
        <v>Pennsylvania</v>
      </c>
      <c r="Q1558" s="2" t="str">
        <f t="shared" si="24"/>
        <v>Philadelphia Pennsylvania</v>
      </c>
      <c r="R1558" s="6" t="s">
        <v>651</v>
      </c>
      <c r="S1558" s="2" t="s">
        <v>652</v>
      </c>
      <c r="T1558" s="2" t="s">
        <v>634</v>
      </c>
      <c r="U1558" t="s">
        <v>369</v>
      </c>
    </row>
    <row r="1559" spans="1:22" x14ac:dyDescent="0.3">
      <c r="A1559" t="s">
        <v>13</v>
      </c>
      <c r="B1559" t="s">
        <v>14</v>
      </c>
      <c r="C1559" t="s">
        <v>15</v>
      </c>
      <c r="D1559" t="s">
        <v>42</v>
      </c>
      <c r="E1559" t="s">
        <v>43</v>
      </c>
      <c r="F1559">
        <v>98103</v>
      </c>
      <c r="G1559" t="s">
        <v>25</v>
      </c>
      <c r="H1559" t="s">
        <v>19</v>
      </c>
      <c r="I1559" t="s">
        <v>31</v>
      </c>
      <c r="J1559">
        <v>17196</v>
      </c>
      <c r="K1559">
        <v>2</v>
      </c>
      <c r="L1559">
        <v>0</v>
      </c>
      <c r="M1559">
        <v>447096</v>
      </c>
      <c r="O1559" s="2" t="str">
        <f>TRIM(SampleSuperstore3[[#This Row],[City]])</f>
        <v>Seattle</v>
      </c>
      <c r="P1559" s="2" t="str">
        <f>TRIM(SampleSuperstore3[[#This Row],[State]])</f>
        <v>Washington</v>
      </c>
      <c r="Q1559" s="2" t="str">
        <f t="shared" si="24"/>
        <v>Seattle Washington</v>
      </c>
      <c r="R1559" s="6" t="s">
        <v>55</v>
      </c>
      <c r="S1559" s="2" t="s">
        <v>56</v>
      </c>
      <c r="T1559" s="2"/>
    </row>
    <row r="1560" spans="1:22" x14ac:dyDescent="0.3">
      <c r="A1560" t="s">
        <v>28</v>
      </c>
      <c r="B1560" t="s">
        <v>22</v>
      </c>
      <c r="C1560" t="s">
        <v>15</v>
      </c>
      <c r="D1560" t="s">
        <v>42</v>
      </c>
      <c r="E1560" t="s">
        <v>43</v>
      </c>
      <c r="F1560">
        <v>98103</v>
      </c>
      <c r="G1560" t="s">
        <v>25</v>
      </c>
      <c r="H1560" t="s">
        <v>26</v>
      </c>
      <c r="I1560" t="s">
        <v>37</v>
      </c>
      <c r="J1560">
        <v>35352</v>
      </c>
      <c r="K1560">
        <v>9</v>
      </c>
      <c r="L1560">
        <v>2</v>
      </c>
      <c r="M1560">
        <v>128151</v>
      </c>
      <c r="O1560" s="2" t="str">
        <f>TRIM(SampleSuperstore3[[#This Row],[City]])</f>
        <v>Seattle</v>
      </c>
      <c r="P1560" s="2" t="str">
        <f>TRIM(SampleSuperstore3[[#This Row],[State]])</f>
        <v>Washington</v>
      </c>
      <c r="Q1560" s="2" t="str">
        <f t="shared" si="24"/>
        <v>Seattle Washington</v>
      </c>
      <c r="R1560" s="6" t="s">
        <v>55</v>
      </c>
      <c r="S1560" s="2" t="s">
        <v>56</v>
      </c>
      <c r="T1560" s="2"/>
    </row>
    <row r="1561" spans="1:22" x14ac:dyDescent="0.3">
      <c r="A1561" t="s">
        <v>28</v>
      </c>
      <c r="B1561" t="s">
        <v>44</v>
      </c>
      <c r="C1561" t="s">
        <v>15</v>
      </c>
      <c r="D1561" t="s">
        <v>52</v>
      </c>
      <c r="E1561" t="s">
        <v>24</v>
      </c>
      <c r="F1561">
        <v>94109</v>
      </c>
      <c r="G1561" t="s">
        <v>25</v>
      </c>
      <c r="H1561" t="s">
        <v>26</v>
      </c>
      <c r="I1561" t="s">
        <v>27</v>
      </c>
      <c r="J1561">
        <v>189</v>
      </c>
      <c r="K1561">
        <v>6</v>
      </c>
      <c r="L1561">
        <v>0</v>
      </c>
      <c r="M1561">
        <v>9072</v>
      </c>
      <c r="O1561" s="2" t="str">
        <f>TRIM(SampleSuperstore3[[#This Row],[City]])</f>
        <v>San Francisco</v>
      </c>
      <c r="P1561" s="2" t="str">
        <f>TRIM(SampleSuperstore3[[#This Row],[State]])</f>
        <v>California</v>
      </c>
      <c r="Q1561" s="2" t="str">
        <f t="shared" si="24"/>
        <v>San Francisco California</v>
      </c>
      <c r="R1561" s="6" t="s">
        <v>42</v>
      </c>
      <c r="S1561" s="2" t="s">
        <v>43</v>
      </c>
      <c r="T1561" s="2"/>
    </row>
    <row r="1562" spans="1:22" x14ac:dyDescent="0.3">
      <c r="A1562" t="s">
        <v>62</v>
      </c>
      <c r="B1562" t="s">
        <v>44</v>
      </c>
      <c r="C1562" t="s">
        <v>15</v>
      </c>
      <c r="D1562" t="s">
        <v>42</v>
      </c>
      <c r="E1562" t="s">
        <v>43</v>
      </c>
      <c r="F1562">
        <v>98115</v>
      </c>
      <c r="G1562" t="s">
        <v>25</v>
      </c>
      <c r="H1562" t="s">
        <v>26</v>
      </c>
      <c r="I1562" t="s">
        <v>34</v>
      </c>
      <c r="J1562">
        <v>278</v>
      </c>
      <c r="K1562">
        <v>1</v>
      </c>
      <c r="L1562">
        <v>0</v>
      </c>
      <c r="M1562">
        <v>7228</v>
      </c>
      <c r="O1562" s="2" t="str">
        <f>TRIM(SampleSuperstore3[[#This Row],[City]])</f>
        <v>Seattle</v>
      </c>
      <c r="P1562" s="2" t="str">
        <f>TRIM(SampleSuperstore3[[#This Row],[State]])</f>
        <v>Washington</v>
      </c>
      <c r="Q1562" s="2" t="str">
        <f t="shared" si="24"/>
        <v>Seattle Washington</v>
      </c>
      <c r="R1562" s="6" t="s">
        <v>42</v>
      </c>
      <c r="S1562" s="2" t="s">
        <v>43</v>
      </c>
      <c r="T1562" s="2"/>
    </row>
    <row r="1563" spans="1:22" x14ac:dyDescent="0.3">
      <c r="A1563" t="s">
        <v>168</v>
      </c>
      <c r="B1563" t="s">
        <v>14</v>
      </c>
      <c r="C1563" t="s">
        <v>15</v>
      </c>
      <c r="D1563" t="s">
        <v>75</v>
      </c>
      <c r="E1563" t="s">
        <v>76</v>
      </c>
      <c r="F1563">
        <v>10011</v>
      </c>
      <c r="G1563" t="s">
        <v>57</v>
      </c>
      <c r="H1563" t="s">
        <v>19</v>
      </c>
      <c r="I1563" t="s">
        <v>31</v>
      </c>
      <c r="J1563">
        <v>104463</v>
      </c>
      <c r="K1563">
        <v>5</v>
      </c>
      <c r="L1563">
        <v>4</v>
      </c>
      <c r="M1563">
        <v>-2959785</v>
      </c>
      <c r="O1563" s="2" t="str">
        <f>TRIM(SampleSuperstore3[[#This Row],[City]])</f>
        <v>New York City</v>
      </c>
      <c r="P1563" s="2" t="str">
        <f>TRIM(SampleSuperstore3[[#This Row],[State]])</f>
        <v>New York</v>
      </c>
      <c r="Q1563" s="2" t="str">
        <f t="shared" si="24"/>
        <v>New York City New York</v>
      </c>
      <c r="R1563" s="6" t="s">
        <v>632</v>
      </c>
      <c r="S1563" s="2" t="s">
        <v>633</v>
      </c>
      <c r="T1563" s="2" t="s">
        <v>24</v>
      </c>
    </row>
    <row r="1564" spans="1:22" x14ac:dyDescent="0.3">
      <c r="A1564" t="s">
        <v>168</v>
      </c>
      <c r="B1564" t="s">
        <v>14</v>
      </c>
      <c r="C1564" t="s">
        <v>15</v>
      </c>
      <c r="D1564" t="s">
        <v>55</v>
      </c>
      <c r="E1564" t="s">
        <v>56</v>
      </c>
      <c r="F1564">
        <v>19134</v>
      </c>
      <c r="G1564" t="s">
        <v>57</v>
      </c>
      <c r="H1564" t="s">
        <v>26</v>
      </c>
      <c r="I1564" t="s">
        <v>41</v>
      </c>
      <c r="J1564">
        <v>11352</v>
      </c>
      <c r="K1564">
        <v>3</v>
      </c>
      <c r="L1564">
        <v>2</v>
      </c>
      <c r="M1564">
        <v>41151</v>
      </c>
      <c r="O1564" s="2" t="str">
        <f>TRIM(SampleSuperstore3[[#This Row],[City]])</f>
        <v>Philadelphia</v>
      </c>
      <c r="P1564" s="2" t="str">
        <f>TRIM(SampleSuperstore3[[#This Row],[State]])</f>
        <v>Pennsylvania</v>
      </c>
      <c r="Q1564" s="2" t="str">
        <f t="shared" si="24"/>
        <v>Philadelphia Pennsylvania</v>
      </c>
      <c r="R1564" s="6" t="s">
        <v>42</v>
      </c>
      <c r="S1564" s="2" t="s">
        <v>43</v>
      </c>
      <c r="T1564" s="2"/>
    </row>
    <row r="1565" spans="1:22" x14ac:dyDescent="0.3">
      <c r="A1565" t="s">
        <v>168</v>
      </c>
      <c r="B1565" t="s">
        <v>14</v>
      </c>
      <c r="C1565" t="s">
        <v>15</v>
      </c>
      <c r="D1565" t="s">
        <v>90</v>
      </c>
      <c r="E1565" t="s">
        <v>91</v>
      </c>
      <c r="F1565">
        <v>29203</v>
      </c>
      <c r="G1565" t="s">
        <v>18</v>
      </c>
      <c r="H1565" t="s">
        <v>26</v>
      </c>
      <c r="I1565" t="s">
        <v>32</v>
      </c>
      <c r="J1565">
        <v>3549</v>
      </c>
      <c r="K1565">
        <v>5</v>
      </c>
      <c r="L1565">
        <v>0</v>
      </c>
      <c r="M1565">
        <v>17745</v>
      </c>
      <c r="O1565" s="2" t="str">
        <f>TRIM(SampleSuperstore3[[#This Row],[City]])</f>
        <v>Columbia</v>
      </c>
      <c r="P1565" s="2" t="str">
        <f>TRIM(SampleSuperstore3[[#This Row],[State]])</f>
        <v>South Carolina</v>
      </c>
      <c r="Q1565" s="2" t="str">
        <f t="shared" si="24"/>
        <v>Columbia South Carolina</v>
      </c>
      <c r="R1565" s="6" t="s">
        <v>634</v>
      </c>
      <c r="S1565" s="2" t="s">
        <v>369</v>
      </c>
      <c r="T1565" s="2" t="s">
        <v>3</v>
      </c>
      <c r="U1565" t="s">
        <v>634</v>
      </c>
      <c r="V1565" t="s">
        <v>369</v>
      </c>
    </row>
    <row r="1566" spans="1:22" x14ac:dyDescent="0.3">
      <c r="A1566" t="s">
        <v>28</v>
      </c>
      <c r="B1566" t="s">
        <v>44</v>
      </c>
      <c r="C1566" t="s">
        <v>15</v>
      </c>
      <c r="D1566" t="s">
        <v>42</v>
      </c>
      <c r="E1566" t="s">
        <v>43</v>
      </c>
      <c r="F1566">
        <v>98105</v>
      </c>
      <c r="G1566" t="s">
        <v>25</v>
      </c>
      <c r="H1566" t="s">
        <v>35</v>
      </c>
      <c r="I1566" t="s">
        <v>36</v>
      </c>
      <c r="J1566">
        <v>453576</v>
      </c>
      <c r="K1566">
        <v>3</v>
      </c>
      <c r="L1566">
        <v>2</v>
      </c>
      <c r="M1566">
        <v>396879</v>
      </c>
      <c r="O1566" s="2" t="str">
        <f>TRIM(SampleSuperstore3[[#This Row],[City]])</f>
        <v>Seattle</v>
      </c>
      <c r="P1566" s="2" t="str">
        <f>TRIM(SampleSuperstore3[[#This Row],[State]])</f>
        <v>Washington</v>
      </c>
      <c r="Q1566" s="2" t="str">
        <f t="shared" si="24"/>
        <v>Seattle Washington</v>
      </c>
      <c r="R1566" s="6" t="s">
        <v>55</v>
      </c>
      <c r="S1566" s="2" t="s">
        <v>56</v>
      </c>
      <c r="T1566" s="2"/>
    </row>
    <row r="1567" spans="1:22" x14ac:dyDescent="0.3">
      <c r="A1567" t="s">
        <v>62</v>
      </c>
      <c r="B1567" t="s">
        <v>14</v>
      </c>
      <c r="C1567" t="s">
        <v>15</v>
      </c>
      <c r="D1567" t="s">
        <v>320</v>
      </c>
      <c r="E1567" t="s">
        <v>46</v>
      </c>
      <c r="F1567">
        <v>75002</v>
      </c>
      <c r="G1567" t="s">
        <v>47</v>
      </c>
      <c r="H1567" t="s">
        <v>35</v>
      </c>
      <c r="I1567" t="s">
        <v>59</v>
      </c>
      <c r="J1567">
        <v>2148</v>
      </c>
      <c r="K1567">
        <v>3</v>
      </c>
      <c r="L1567">
        <v>2</v>
      </c>
      <c r="M1567">
        <v>-2685</v>
      </c>
      <c r="O1567" s="2" t="str">
        <f>TRIM(SampleSuperstore3[[#This Row],[City]])</f>
        <v>Allen</v>
      </c>
      <c r="P1567" s="2" t="str">
        <f>TRIM(SampleSuperstore3[[#This Row],[State]])</f>
        <v>Texas</v>
      </c>
      <c r="Q1567" s="2" t="str">
        <f t="shared" si="24"/>
        <v>Allen Texas</v>
      </c>
      <c r="R1567" s="6" t="s">
        <v>90</v>
      </c>
      <c r="S1567" s="2" t="s">
        <v>18</v>
      </c>
      <c r="T1567" s="2" t="s">
        <v>806</v>
      </c>
    </row>
    <row r="1568" spans="1:22" x14ac:dyDescent="0.3">
      <c r="A1568" t="s">
        <v>62</v>
      </c>
      <c r="B1568" t="s">
        <v>14</v>
      </c>
      <c r="C1568" t="s">
        <v>15</v>
      </c>
      <c r="D1568" t="s">
        <v>320</v>
      </c>
      <c r="E1568" t="s">
        <v>46</v>
      </c>
      <c r="F1568">
        <v>75002</v>
      </c>
      <c r="G1568" t="s">
        <v>47</v>
      </c>
      <c r="H1568" t="s">
        <v>26</v>
      </c>
      <c r="I1568" t="s">
        <v>37</v>
      </c>
      <c r="J1568">
        <v>8784</v>
      </c>
      <c r="K1568">
        <v>4</v>
      </c>
      <c r="L1568">
        <v>8</v>
      </c>
      <c r="M1568">
        <v>-136152</v>
      </c>
      <c r="O1568" s="2" t="str">
        <f>TRIM(SampleSuperstore3[[#This Row],[City]])</f>
        <v>Allen</v>
      </c>
      <c r="P1568" s="2" t="str">
        <f>TRIM(SampleSuperstore3[[#This Row],[State]])</f>
        <v>Texas</v>
      </c>
      <c r="Q1568" s="2" t="str">
        <f t="shared" si="24"/>
        <v>Allen Texas</v>
      </c>
      <c r="R1568" s="6" t="s">
        <v>42</v>
      </c>
      <c r="S1568" s="2" t="s">
        <v>43</v>
      </c>
      <c r="T1568" s="2"/>
    </row>
    <row r="1569" spans="1:22" x14ac:dyDescent="0.3">
      <c r="A1569" t="s">
        <v>168</v>
      </c>
      <c r="B1569" t="s">
        <v>14</v>
      </c>
      <c r="C1569" t="s">
        <v>15</v>
      </c>
      <c r="D1569" t="s">
        <v>23</v>
      </c>
      <c r="E1569" t="s">
        <v>24</v>
      </c>
      <c r="F1569">
        <v>90004</v>
      </c>
      <c r="G1569" t="s">
        <v>25</v>
      </c>
      <c r="H1569" t="s">
        <v>26</v>
      </c>
      <c r="I1569" t="s">
        <v>41</v>
      </c>
      <c r="J1569">
        <v>12297</v>
      </c>
      <c r="K1569">
        <v>3</v>
      </c>
      <c r="L1569">
        <v>0</v>
      </c>
      <c r="M1569">
        <v>602553</v>
      </c>
      <c r="O1569" s="2" t="str">
        <f>TRIM(SampleSuperstore3[[#This Row],[City]])</f>
        <v>Los Angeles</v>
      </c>
      <c r="P1569" s="2" t="str">
        <f>TRIM(SampleSuperstore3[[#This Row],[State]])</f>
        <v>California</v>
      </c>
      <c r="Q1569" s="2" t="str">
        <f t="shared" si="24"/>
        <v>Los Angeles California</v>
      </c>
      <c r="R1569" s="6" t="s">
        <v>320</v>
      </c>
      <c r="S1569" s="2" t="s">
        <v>46</v>
      </c>
      <c r="T1569" s="2"/>
    </row>
    <row r="1570" spans="1:22" x14ac:dyDescent="0.3">
      <c r="A1570" t="s">
        <v>28</v>
      </c>
      <c r="B1570" t="s">
        <v>22</v>
      </c>
      <c r="C1570" t="s">
        <v>15</v>
      </c>
      <c r="D1570" t="s">
        <v>200</v>
      </c>
      <c r="E1570" t="s">
        <v>167</v>
      </c>
      <c r="F1570">
        <v>30318</v>
      </c>
      <c r="G1570" t="s">
        <v>18</v>
      </c>
      <c r="H1570" t="s">
        <v>26</v>
      </c>
      <c r="I1570" t="s">
        <v>34</v>
      </c>
      <c r="J1570">
        <v>1284</v>
      </c>
      <c r="K1570">
        <v>3</v>
      </c>
      <c r="L1570">
        <v>0</v>
      </c>
      <c r="M1570">
        <v>37236</v>
      </c>
      <c r="O1570" s="2" t="str">
        <f>TRIM(SampleSuperstore3[[#This Row],[City]])</f>
        <v>Atlanta</v>
      </c>
      <c r="P1570" s="2" t="str">
        <f>TRIM(SampleSuperstore3[[#This Row],[State]])</f>
        <v>Georgia</v>
      </c>
      <c r="Q1570" s="2" t="str">
        <f t="shared" si="24"/>
        <v>Atlanta Georgia</v>
      </c>
      <c r="R1570" s="6" t="s">
        <v>320</v>
      </c>
      <c r="S1570" s="2" t="s">
        <v>46</v>
      </c>
      <c r="T1570" s="2"/>
    </row>
    <row r="1571" spans="1:22" x14ac:dyDescent="0.3">
      <c r="A1571" t="s">
        <v>62</v>
      </c>
      <c r="B1571" t="s">
        <v>14</v>
      </c>
      <c r="C1571" t="s">
        <v>15</v>
      </c>
      <c r="D1571" t="s">
        <v>23</v>
      </c>
      <c r="E1571" t="s">
        <v>24</v>
      </c>
      <c r="F1571">
        <v>90004</v>
      </c>
      <c r="G1571" t="s">
        <v>25</v>
      </c>
      <c r="H1571" t="s">
        <v>19</v>
      </c>
      <c r="I1571" t="s">
        <v>21</v>
      </c>
      <c r="J1571">
        <v>60392</v>
      </c>
      <c r="K1571">
        <v>5</v>
      </c>
      <c r="L1571">
        <v>2</v>
      </c>
      <c r="M1571">
        <v>-67941</v>
      </c>
      <c r="O1571" s="2" t="str">
        <f>TRIM(SampleSuperstore3[[#This Row],[City]])</f>
        <v>Los Angeles</v>
      </c>
      <c r="P1571" s="2" t="str">
        <f>TRIM(SampleSuperstore3[[#This Row],[State]])</f>
        <v>California</v>
      </c>
      <c r="Q1571" s="2" t="str">
        <f t="shared" si="24"/>
        <v>Los Angeles California</v>
      </c>
      <c r="R1571" s="6" t="s">
        <v>626</v>
      </c>
      <c r="S1571" s="2" t="s">
        <v>627</v>
      </c>
      <c r="T1571" s="2" t="s">
        <v>24</v>
      </c>
    </row>
    <row r="1572" spans="1:22" x14ac:dyDescent="0.3">
      <c r="A1572" t="s">
        <v>62</v>
      </c>
      <c r="B1572" t="s">
        <v>14</v>
      </c>
      <c r="C1572" t="s">
        <v>15</v>
      </c>
      <c r="D1572" t="s">
        <v>23</v>
      </c>
      <c r="E1572" t="s">
        <v>24</v>
      </c>
      <c r="F1572">
        <v>90004</v>
      </c>
      <c r="G1572" t="s">
        <v>25</v>
      </c>
      <c r="H1572" t="s">
        <v>26</v>
      </c>
      <c r="I1572" t="s">
        <v>60</v>
      </c>
      <c r="J1572">
        <v>2184</v>
      </c>
      <c r="K1572">
        <v>3</v>
      </c>
      <c r="L1572">
        <v>0</v>
      </c>
      <c r="M1572">
        <v>104832</v>
      </c>
      <c r="O1572" s="2" t="str">
        <f>TRIM(SampleSuperstore3[[#This Row],[City]])</f>
        <v>Los Angeles</v>
      </c>
      <c r="P1572" s="2" t="str">
        <f>TRIM(SampleSuperstore3[[#This Row],[State]])</f>
        <v>California</v>
      </c>
      <c r="Q1572" s="2" t="str">
        <f t="shared" si="24"/>
        <v>Los Angeles California</v>
      </c>
      <c r="R1572" s="6" t="s">
        <v>200</v>
      </c>
      <c r="S1572" s="2" t="s">
        <v>167</v>
      </c>
      <c r="T1572" s="2"/>
    </row>
    <row r="1573" spans="1:22" x14ac:dyDescent="0.3">
      <c r="A1573" t="s">
        <v>62</v>
      </c>
      <c r="B1573" t="s">
        <v>14</v>
      </c>
      <c r="C1573" t="s">
        <v>15</v>
      </c>
      <c r="D1573" t="s">
        <v>23</v>
      </c>
      <c r="E1573" t="s">
        <v>24</v>
      </c>
      <c r="F1573">
        <v>90004</v>
      </c>
      <c r="G1573" t="s">
        <v>25</v>
      </c>
      <c r="H1573" t="s">
        <v>35</v>
      </c>
      <c r="I1573" t="s">
        <v>59</v>
      </c>
      <c r="J1573">
        <v>2999</v>
      </c>
      <c r="K1573">
        <v>1</v>
      </c>
      <c r="L1573">
        <v>0</v>
      </c>
      <c r="M1573">
        <v>62979</v>
      </c>
      <c r="O1573" s="2" t="str">
        <f>TRIM(SampleSuperstore3[[#This Row],[City]])</f>
        <v>Los Angeles</v>
      </c>
      <c r="P1573" s="2" t="str">
        <f>TRIM(SampleSuperstore3[[#This Row],[State]])</f>
        <v>California</v>
      </c>
      <c r="Q1573" s="2" t="str">
        <f t="shared" si="24"/>
        <v>Los Angeles California</v>
      </c>
      <c r="R1573" s="6" t="s">
        <v>626</v>
      </c>
      <c r="S1573" s="2" t="s">
        <v>627</v>
      </c>
      <c r="T1573" s="2" t="s">
        <v>24</v>
      </c>
    </row>
    <row r="1574" spans="1:22" x14ac:dyDescent="0.3">
      <c r="A1574" t="s">
        <v>62</v>
      </c>
      <c r="B1574" t="s">
        <v>14</v>
      </c>
      <c r="C1574" t="s">
        <v>15</v>
      </c>
      <c r="D1574" t="s">
        <v>23</v>
      </c>
      <c r="E1574" t="s">
        <v>24</v>
      </c>
      <c r="F1574">
        <v>90004</v>
      </c>
      <c r="G1574" t="s">
        <v>25</v>
      </c>
      <c r="H1574" t="s">
        <v>19</v>
      </c>
      <c r="I1574" t="s">
        <v>21</v>
      </c>
      <c r="J1574">
        <v>38144</v>
      </c>
      <c r="K1574">
        <v>2</v>
      </c>
      <c r="L1574">
        <v>2</v>
      </c>
      <c r="M1574">
        <v>2384</v>
      </c>
      <c r="O1574" s="2" t="str">
        <f>TRIM(SampleSuperstore3[[#This Row],[City]])</f>
        <v>Los Angeles</v>
      </c>
      <c r="P1574" s="2" t="str">
        <f>TRIM(SampleSuperstore3[[#This Row],[State]])</f>
        <v>California</v>
      </c>
      <c r="Q1574" s="2" t="str">
        <f t="shared" si="24"/>
        <v>Los Angeles California</v>
      </c>
      <c r="R1574" s="6" t="s">
        <v>626</v>
      </c>
      <c r="S1574" s="2" t="s">
        <v>627</v>
      </c>
      <c r="T1574" s="2" t="s">
        <v>24</v>
      </c>
    </row>
    <row r="1575" spans="1:22" x14ac:dyDescent="0.3">
      <c r="A1575" t="s">
        <v>62</v>
      </c>
      <c r="B1575" t="s">
        <v>14</v>
      </c>
      <c r="C1575" t="s">
        <v>15</v>
      </c>
      <c r="D1575" t="s">
        <v>321</v>
      </c>
      <c r="E1575" t="s">
        <v>46</v>
      </c>
      <c r="F1575">
        <v>79907</v>
      </c>
      <c r="G1575" t="s">
        <v>47</v>
      </c>
      <c r="H1575" t="s">
        <v>35</v>
      </c>
      <c r="I1575" t="s">
        <v>36</v>
      </c>
      <c r="J1575">
        <v>4068</v>
      </c>
      <c r="K1575">
        <v>3</v>
      </c>
      <c r="L1575">
        <v>2</v>
      </c>
      <c r="M1575">
        <v>-9153</v>
      </c>
      <c r="O1575" s="2" t="str">
        <f>TRIM(SampleSuperstore3[[#This Row],[City]])</f>
        <v>El Paso</v>
      </c>
      <c r="P1575" s="2" t="str">
        <f>TRIM(SampleSuperstore3[[#This Row],[State]])</f>
        <v>Texas</v>
      </c>
      <c r="Q1575" s="2" t="str">
        <f t="shared" si="24"/>
        <v>El Paso Texas</v>
      </c>
      <c r="R1575" s="6" t="s">
        <v>626</v>
      </c>
      <c r="S1575" s="2" t="s">
        <v>627</v>
      </c>
      <c r="T1575" s="2" t="s">
        <v>24</v>
      </c>
    </row>
    <row r="1576" spans="1:22" x14ac:dyDescent="0.3">
      <c r="A1576" t="s">
        <v>62</v>
      </c>
      <c r="B1576" t="s">
        <v>14</v>
      </c>
      <c r="C1576" t="s">
        <v>15</v>
      </c>
      <c r="D1576" t="s">
        <v>321</v>
      </c>
      <c r="E1576" t="s">
        <v>46</v>
      </c>
      <c r="F1576">
        <v>79907</v>
      </c>
      <c r="G1576" t="s">
        <v>47</v>
      </c>
      <c r="H1576" t="s">
        <v>19</v>
      </c>
      <c r="I1576" t="s">
        <v>21</v>
      </c>
      <c r="J1576">
        <v>76328</v>
      </c>
      <c r="K1576">
        <v>5</v>
      </c>
      <c r="L1576">
        <v>3</v>
      </c>
      <c r="M1576">
        <v>-21808</v>
      </c>
      <c r="O1576" s="2" t="str">
        <f>TRIM(SampleSuperstore3[[#This Row],[City]])</f>
        <v>El Paso</v>
      </c>
      <c r="P1576" s="2" t="str">
        <f>TRIM(SampleSuperstore3[[#This Row],[State]])</f>
        <v>Texas</v>
      </c>
      <c r="Q1576" s="2" t="str">
        <f t="shared" si="24"/>
        <v>El Paso Texas</v>
      </c>
      <c r="R1576" s="6" t="s">
        <v>626</v>
      </c>
      <c r="S1576" s="2" t="s">
        <v>627</v>
      </c>
      <c r="T1576" s="2" t="s">
        <v>24</v>
      </c>
    </row>
    <row r="1577" spans="1:22" x14ac:dyDescent="0.3">
      <c r="A1577" t="s">
        <v>28</v>
      </c>
      <c r="B1577" t="s">
        <v>44</v>
      </c>
      <c r="C1577" t="s">
        <v>15</v>
      </c>
      <c r="D1577" t="s">
        <v>97</v>
      </c>
      <c r="E1577" t="s">
        <v>65</v>
      </c>
      <c r="F1577">
        <v>60505</v>
      </c>
      <c r="G1577" t="s">
        <v>47</v>
      </c>
      <c r="H1577" t="s">
        <v>26</v>
      </c>
      <c r="I1577" t="s">
        <v>32</v>
      </c>
      <c r="J1577">
        <v>23952</v>
      </c>
      <c r="K1577">
        <v>2</v>
      </c>
      <c r="L1577">
        <v>2</v>
      </c>
      <c r="M1577">
        <v>23952</v>
      </c>
      <c r="O1577" s="2" t="str">
        <f>TRIM(SampleSuperstore3[[#This Row],[City]])</f>
        <v>Aurora</v>
      </c>
      <c r="P1577" s="2" t="str">
        <f>TRIM(SampleSuperstore3[[#This Row],[State]])</f>
        <v>Illinois</v>
      </c>
      <c r="Q1577" s="2" t="str">
        <f t="shared" si="24"/>
        <v>Aurora Illinois</v>
      </c>
      <c r="R1577" s="6" t="s">
        <v>707</v>
      </c>
      <c r="S1577" s="2" t="s">
        <v>708</v>
      </c>
      <c r="T1577" s="2" t="s">
        <v>46</v>
      </c>
    </row>
    <row r="1578" spans="1:22" x14ac:dyDescent="0.3">
      <c r="A1578" t="s">
        <v>28</v>
      </c>
      <c r="B1578" t="s">
        <v>44</v>
      </c>
      <c r="C1578" t="s">
        <v>15</v>
      </c>
      <c r="D1578" t="s">
        <v>242</v>
      </c>
      <c r="E1578" t="s">
        <v>88</v>
      </c>
      <c r="F1578">
        <v>35630</v>
      </c>
      <c r="G1578" t="s">
        <v>18</v>
      </c>
      <c r="H1578" t="s">
        <v>26</v>
      </c>
      <c r="I1578" t="s">
        <v>41</v>
      </c>
      <c r="J1578">
        <v>498</v>
      </c>
      <c r="K1578">
        <v>1</v>
      </c>
      <c r="L1578">
        <v>0</v>
      </c>
      <c r="M1578">
        <v>24402</v>
      </c>
      <c r="O1578" s="2" t="str">
        <f>TRIM(SampleSuperstore3[[#This Row],[City]])</f>
        <v>Florence</v>
      </c>
      <c r="P1578" s="2" t="str">
        <f>TRIM(SampleSuperstore3[[#This Row],[State]])</f>
        <v>Alabama</v>
      </c>
      <c r="Q1578" s="2" t="str">
        <f t="shared" si="24"/>
        <v>Florence Alabama</v>
      </c>
      <c r="R1578" s="6" t="s">
        <v>707</v>
      </c>
      <c r="S1578" s="2" t="s">
        <v>708</v>
      </c>
      <c r="T1578" s="2" t="s">
        <v>46</v>
      </c>
    </row>
    <row r="1579" spans="1:22" x14ac:dyDescent="0.3">
      <c r="A1579" t="s">
        <v>62</v>
      </c>
      <c r="B1579" t="s">
        <v>14</v>
      </c>
      <c r="C1579" t="s">
        <v>15</v>
      </c>
      <c r="D1579" t="s">
        <v>75</v>
      </c>
      <c r="E1579" t="s">
        <v>76</v>
      </c>
      <c r="F1579">
        <v>10011</v>
      </c>
      <c r="G1579" t="s">
        <v>57</v>
      </c>
      <c r="H1579" t="s">
        <v>26</v>
      </c>
      <c r="I1579" t="s">
        <v>38</v>
      </c>
      <c r="J1579">
        <v>17088</v>
      </c>
      <c r="K1579">
        <v>3</v>
      </c>
      <c r="L1579">
        <v>0</v>
      </c>
      <c r="M1579">
        <v>495552</v>
      </c>
      <c r="O1579" s="2" t="str">
        <f>TRIM(SampleSuperstore3[[#This Row],[City]])</f>
        <v>New York City</v>
      </c>
      <c r="P1579" s="2" t="str">
        <f>TRIM(SampleSuperstore3[[#This Row],[State]])</f>
        <v>New York</v>
      </c>
      <c r="Q1579" s="2" t="str">
        <f t="shared" si="24"/>
        <v>New York City New York</v>
      </c>
      <c r="R1579" s="6" t="s">
        <v>97</v>
      </c>
      <c r="S1579" s="2" t="s">
        <v>65</v>
      </c>
      <c r="T1579" s="2"/>
    </row>
    <row r="1580" spans="1:22" x14ac:dyDescent="0.3">
      <c r="A1580" t="s">
        <v>62</v>
      </c>
      <c r="B1580" t="s">
        <v>14</v>
      </c>
      <c r="C1580" t="s">
        <v>15</v>
      </c>
      <c r="D1580" t="s">
        <v>75</v>
      </c>
      <c r="E1580" t="s">
        <v>76</v>
      </c>
      <c r="F1580">
        <v>10024</v>
      </c>
      <c r="G1580" t="s">
        <v>57</v>
      </c>
      <c r="H1580" t="s">
        <v>35</v>
      </c>
      <c r="I1580" t="s">
        <v>36</v>
      </c>
      <c r="J1580">
        <v>30798</v>
      </c>
      <c r="K1580">
        <v>2</v>
      </c>
      <c r="L1580">
        <v>0</v>
      </c>
      <c r="M1580">
        <v>893142</v>
      </c>
      <c r="O1580" s="2" t="str">
        <f>TRIM(SampleSuperstore3[[#This Row],[City]])</f>
        <v>New York City</v>
      </c>
      <c r="P1580" s="2" t="str">
        <f>TRIM(SampleSuperstore3[[#This Row],[State]])</f>
        <v>New York</v>
      </c>
      <c r="Q1580" s="2" t="str">
        <f t="shared" si="24"/>
        <v>New York City New York</v>
      </c>
      <c r="R1580" s="6" t="s">
        <v>242</v>
      </c>
      <c r="S1580" s="2" t="s">
        <v>88</v>
      </c>
      <c r="T1580" s="2"/>
    </row>
    <row r="1581" spans="1:22" x14ac:dyDescent="0.3">
      <c r="A1581" t="s">
        <v>62</v>
      </c>
      <c r="B1581" t="s">
        <v>14</v>
      </c>
      <c r="C1581" t="s">
        <v>15</v>
      </c>
      <c r="D1581" t="s">
        <v>75</v>
      </c>
      <c r="E1581" t="s">
        <v>76</v>
      </c>
      <c r="F1581">
        <v>10024</v>
      </c>
      <c r="G1581" t="s">
        <v>57</v>
      </c>
      <c r="H1581" t="s">
        <v>19</v>
      </c>
      <c r="I1581" t="s">
        <v>31</v>
      </c>
      <c r="J1581">
        <v>382806</v>
      </c>
      <c r="K1581">
        <v>9</v>
      </c>
      <c r="L1581">
        <v>4</v>
      </c>
      <c r="M1581">
        <v>-1531224</v>
      </c>
      <c r="O1581" s="2" t="str">
        <f>TRIM(SampleSuperstore3[[#This Row],[City]])</f>
        <v>New York City</v>
      </c>
      <c r="P1581" s="2" t="str">
        <f>TRIM(SampleSuperstore3[[#This Row],[State]])</f>
        <v>New York</v>
      </c>
      <c r="Q1581" s="2" t="str">
        <f t="shared" si="24"/>
        <v>New York City New York</v>
      </c>
      <c r="R1581" s="6" t="s">
        <v>634</v>
      </c>
      <c r="S1581" s="2" t="s">
        <v>369</v>
      </c>
      <c r="T1581" s="2" t="s">
        <v>3</v>
      </c>
      <c r="U1581" t="s">
        <v>634</v>
      </c>
      <c r="V1581" t="s">
        <v>369</v>
      </c>
    </row>
    <row r="1582" spans="1:22" x14ac:dyDescent="0.3">
      <c r="A1582" t="s">
        <v>62</v>
      </c>
      <c r="B1582" t="s">
        <v>14</v>
      </c>
      <c r="C1582" t="s">
        <v>15</v>
      </c>
      <c r="D1582" t="s">
        <v>75</v>
      </c>
      <c r="E1582" t="s">
        <v>76</v>
      </c>
      <c r="F1582">
        <v>10024</v>
      </c>
      <c r="G1582" t="s">
        <v>57</v>
      </c>
      <c r="H1582" t="s">
        <v>26</v>
      </c>
      <c r="I1582" t="s">
        <v>32</v>
      </c>
      <c r="J1582">
        <v>4196</v>
      </c>
      <c r="K1582">
        <v>2</v>
      </c>
      <c r="L1582">
        <v>0</v>
      </c>
      <c r="M1582">
        <v>29372</v>
      </c>
      <c r="O1582" s="2" t="str">
        <f>TRIM(SampleSuperstore3[[#This Row],[City]])</f>
        <v>New York City</v>
      </c>
      <c r="P1582" s="2" t="str">
        <f>TRIM(SampleSuperstore3[[#This Row],[State]])</f>
        <v>New York</v>
      </c>
      <c r="Q1582" s="2" t="str">
        <f t="shared" si="24"/>
        <v>New York City New York</v>
      </c>
      <c r="R1582" s="6" t="s">
        <v>634</v>
      </c>
      <c r="S1582" s="2" t="s">
        <v>369</v>
      </c>
      <c r="T1582" s="2" t="s">
        <v>3</v>
      </c>
      <c r="U1582" t="s">
        <v>634</v>
      </c>
      <c r="V1582" t="s">
        <v>369</v>
      </c>
    </row>
    <row r="1583" spans="1:22" x14ac:dyDescent="0.3">
      <c r="A1583" t="s">
        <v>62</v>
      </c>
      <c r="B1583" t="s">
        <v>14</v>
      </c>
      <c r="C1583" t="s">
        <v>15</v>
      </c>
      <c r="D1583" t="s">
        <v>75</v>
      </c>
      <c r="E1583" t="s">
        <v>76</v>
      </c>
      <c r="F1583">
        <v>10024</v>
      </c>
      <c r="G1583" t="s">
        <v>57</v>
      </c>
      <c r="H1583" t="s">
        <v>26</v>
      </c>
      <c r="I1583" t="s">
        <v>37</v>
      </c>
      <c r="J1583">
        <v>1217568</v>
      </c>
      <c r="K1583">
        <v>2</v>
      </c>
      <c r="L1583">
        <v>2</v>
      </c>
      <c r="M1583">
        <v>456588</v>
      </c>
      <c r="O1583" s="2" t="str">
        <f>TRIM(SampleSuperstore3[[#This Row],[City]])</f>
        <v>New York City</v>
      </c>
      <c r="P1583" s="2" t="str">
        <f>TRIM(SampleSuperstore3[[#This Row],[State]])</f>
        <v>New York</v>
      </c>
      <c r="Q1583" s="2" t="str">
        <f t="shared" si="24"/>
        <v>New York City New York</v>
      </c>
      <c r="R1583" s="6" t="s">
        <v>634</v>
      </c>
      <c r="S1583" s="2" t="s">
        <v>369</v>
      </c>
      <c r="T1583" s="2" t="s">
        <v>3</v>
      </c>
      <c r="U1583" t="s">
        <v>634</v>
      </c>
      <c r="V1583" t="s">
        <v>369</v>
      </c>
    </row>
    <row r="1584" spans="1:22" x14ac:dyDescent="0.3">
      <c r="A1584" t="s">
        <v>62</v>
      </c>
      <c r="B1584" t="s">
        <v>14</v>
      </c>
      <c r="C1584" t="s">
        <v>15</v>
      </c>
      <c r="D1584" t="s">
        <v>75</v>
      </c>
      <c r="E1584" t="s">
        <v>76</v>
      </c>
      <c r="F1584">
        <v>10024</v>
      </c>
      <c r="G1584" t="s">
        <v>57</v>
      </c>
      <c r="H1584" t="s">
        <v>19</v>
      </c>
      <c r="I1584" t="s">
        <v>33</v>
      </c>
      <c r="J1584">
        <v>4704</v>
      </c>
      <c r="K1584">
        <v>3</v>
      </c>
      <c r="L1584">
        <v>0</v>
      </c>
      <c r="M1584">
        <v>183456</v>
      </c>
      <c r="O1584" s="2" t="str">
        <f>TRIM(SampleSuperstore3[[#This Row],[City]])</f>
        <v>New York City</v>
      </c>
      <c r="P1584" s="2" t="str">
        <f>TRIM(SampleSuperstore3[[#This Row],[State]])</f>
        <v>New York</v>
      </c>
      <c r="Q1584" s="2" t="str">
        <f t="shared" si="24"/>
        <v>New York City New York</v>
      </c>
      <c r="R1584" s="6" t="s">
        <v>634</v>
      </c>
      <c r="S1584" s="2" t="s">
        <v>369</v>
      </c>
      <c r="T1584" s="2" t="s">
        <v>3</v>
      </c>
      <c r="U1584" t="s">
        <v>634</v>
      </c>
      <c r="V1584" t="s">
        <v>369</v>
      </c>
    </row>
    <row r="1585" spans="1:22" x14ac:dyDescent="0.3">
      <c r="A1585" t="s">
        <v>62</v>
      </c>
      <c r="B1585" t="s">
        <v>14</v>
      </c>
      <c r="C1585" t="s">
        <v>15</v>
      </c>
      <c r="D1585" t="s">
        <v>75</v>
      </c>
      <c r="E1585" t="s">
        <v>76</v>
      </c>
      <c r="F1585">
        <v>10024</v>
      </c>
      <c r="G1585" t="s">
        <v>57</v>
      </c>
      <c r="H1585" t="s">
        <v>19</v>
      </c>
      <c r="I1585" t="s">
        <v>33</v>
      </c>
      <c r="J1585">
        <v>616</v>
      </c>
      <c r="K1585">
        <v>2</v>
      </c>
      <c r="L1585">
        <v>0</v>
      </c>
      <c r="M1585">
        <v>29568</v>
      </c>
      <c r="O1585" s="2" t="str">
        <f>TRIM(SampleSuperstore3[[#This Row],[City]])</f>
        <v>New York City</v>
      </c>
      <c r="P1585" s="2" t="str">
        <f>TRIM(SampleSuperstore3[[#This Row],[State]])</f>
        <v>New York</v>
      </c>
      <c r="Q1585" s="2" t="str">
        <f t="shared" si="24"/>
        <v>New York City New York</v>
      </c>
      <c r="R1585" s="6" t="s">
        <v>634</v>
      </c>
      <c r="S1585" s="2" t="s">
        <v>369</v>
      </c>
      <c r="T1585" s="2" t="s">
        <v>3</v>
      </c>
      <c r="U1585" t="s">
        <v>634</v>
      </c>
      <c r="V1585" t="s">
        <v>369</v>
      </c>
    </row>
    <row r="1586" spans="1:22" x14ac:dyDescent="0.3">
      <c r="A1586" t="s">
        <v>62</v>
      </c>
      <c r="B1586" t="s">
        <v>14</v>
      </c>
      <c r="C1586" t="s">
        <v>15</v>
      </c>
      <c r="D1586" t="s">
        <v>75</v>
      </c>
      <c r="E1586" t="s">
        <v>76</v>
      </c>
      <c r="F1586">
        <v>10024</v>
      </c>
      <c r="G1586" t="s">
        <v>57</v>
      </c>
      <c r="H1586" t="s">
        <v>35</v>
      </c>
      <c r="I1586" t="s">
        <v>36</v>
      </c>
      <c r="J1586">
        <v>97995</v>
      </c>
      <c r="K1586">
        <v>5</v>
      </c>
      <c r="L1586">
        <v>0</v>
      </c>
      <c r="M1586">
        <v>274386</v>
      </c>
      <c r="O1586" s="2" t="str">
        <f>TRIM(SampleSuperstore3[[#This Row],[City]])</f>
        <v>New York City</v>
      </c>
      <c r="P1586" s="2" t="str">
        <f>TRIM(SampleSuperstore3[[#This Row],[State]])</f>
        <v>New York</v>
      </c>
      <c r="Q1586" s="2" t="str">
        <f t="shared" si="24"/>
        <v>New York City New York</v>
      </c>
      <c r="R1586" s="6" t="s">
        <v>634</v>
      </c>
      <c r="S1586" s="2" t="s">
        <v>369</v>
      </c>
      <c r="T1586" s="2" t="s">
        <v>3</v>
      </c>
      <c r="U1586" t="s">
        <v>634</v>
      </c>
      <c r="V1586" t="s">
        <v>369</v>
      </c>
    </row>
    <row r="1587" spans="1:22" x14ac:dyDescent="0.3">
      <c r="A1587" t="s">
        <v>62</v>
      </c>
      <c r="B1587" t="s">
        <v>14</v>
      </c>
      <c r="C1587" t="s">
        <v>15</v>
      </c>
      <c r="D1587" t="s">
        <v>75</v>
      </c>
      <c r="E1587" t="s">
        <v>76</v>
      </c>
      <c r="F1587">
        <v>10024</v>
      </c>
      <c r="G1587" t="s">
        <v>57</v>
      </c>
      <c r="H1587" t="s">
        <v>26</v>
      </c>
      <c r="I1587" t="s">
        <v>41</v>
      </c>
      <c r="J1587">
        <v>1437</v>
      </c>
      <c r="K1587">
        <v>3</v>
      </c>
      <c r="L1587">
        <v>0</v>
      </c>
      <c r="M1587">
        <v>68976</v>
      </c>
      <c r="O1587" s="2" t="str">
        <f>TRIM(SampleSuperstore3[[#This Row],[City]])</f>
        <v>New York City</v>
      </c>
      <c r="P1587" s="2" t="str">
        <f>TRIM(SampleSuperstore3[[#This Row],[State]])</f>
        <v>New York</v>
      </c>
      <c r="Q1587" s="2" t="str">
        <f t="shared" si="24"/>
        <v>New York City New York</v>
      </c>
      <c r="R1587" s="6" t="s">
        <v>634</v>
      </c>
      <c r="S1587" s="2" t="s">
        <v>369</v>
      </c>
      <c r="T1587" s="2" t="s">
        <v>3</v>
      </c>
      <c r="U1587" t="s">
        <v>634</v>
      </c>
      <c r="V1587" t="s">
        <v>369</v>
      </c>
    </row>
    <row r="1588" spans="1:22" x14ac:dyDescent="0.3">
      <c r="A1588" t="s">
        <v>62</v>
      </c>
      <c r="B1588" t="s">
        <v>14</v>
      </c>
      <c r="C1588" t="s">
        <v>15</v>
      </c>
      <c r="D1588" t="s">
        <v>75</v>
      </c>
      <c r="E1588" t="s">
        <v>76</v>
      </c>
      <c r="F1588">
        <v>10024</v>
      </c>
      <c r="G1588" t="s">
        <v>57</v>
      </c>
      <c r="H1588" t="s">
        <v>26</v>
      </c>
      <c r="I1588" t="s">
        <v>77</v>
      </c>
      <c r="J1588">
        <v>1065</v>
      </c>
      <c r="K1588">
        <v>3</v>
      </c>
      <c r="L1588">
        <v>0</v>
      </c>
      <c r="M1588">
        <v>50055</v>
      </c>
      <c r="O1588" s="2" t="str">
        <f>TRIM(SampleSuperstore3[[#This Row],[City]])</f>
        <v>New York City</v>
      </c>
      <c r="P1588" s="2" t="str">
        <f>TRIM(SampleSuperstore3[[#This Row],[State]])</f>
        <v>New York</v>
      </c>
      <c r="Q1588" s="2" t="str">
        <f t="shared" si="24"/>
        <v>New York City New York</v>
      </c>
      <c r="R1588" s="6" t="s">
        <v>634</v>
      </c>
      <c r="S1588" s="2" t="s">
        <v>369</v>
      </c>
      <c r="T1588" s="2" t="s">
        <v>3</v>
      </c>
      <c r="U1588" t="s">
        <v>634</v>
      </c>
      <c r="V1588" t="s">
        <v>369</v>
      </c>
    </row>
    <row r="1589" spans="1:22" x14ac:dyDescent="0.3">
      <c r="A1589" t="s">
        <v>62</v>
      </c>
      <c r="B1589" t="s">
        <v>14</v>
      </c>
      <c r="C1589" t="s">
        <v>15</v>
      </c>
      <c r="D1589" t="s">
        <v>75</v>
      </c>
      <c r="E1589" t="s">
        <v>76</v>
      </c>
      <c r="F1589">
        <v>10024</v>
      </c>
      <c r="G1589" t="s">
        <v>57</v>
      </c>
      <c r="H1589" t="s">
        <v>35</v>
      </c>
      <c r="I1589" t="s">
        <v>59</v>
      </c>
      <c r="J1589">
        <v>2478</v>
      </c>
      <c r="K1589">
        <v>4</v>
      </c>
      <c r="L1589">
        <v>0</v>
      </c>
      <c r="M1589">
        <v>34692</v>
      </c>
      <c r="O1589" s="2" t="str">
        <f>TRIM(SampleSuperstore3[[#This Row],[City]])</f>
        <v>New York City</v>
      </c>
      <c r="P1589" s="2" t="str">
        <f>TRIM(SampleSuperstore3[[#This Row],[State]])</f>
        <v>New York</v>
      </c>
      <c r="Q1589" s="2" t="str">
        <f t="shared" si="24"/>
        <v>New York City New York</v>
      </c>
      <c r="R1589" s="6" t="s">
        <v>634</v>
      </c>
      <c r="S1589" s="2" t="s">
        <v>369</v>
      </c>
      <c r="T1589" s="2" t="s">
        <v>3</v>
      </c>
      <c r="U1589" t="s">
        <v>634</v>
      </c>
      <c r="V1589" t="s">
        <v>369</v>
      </c>
    </row>
    <row r="1590" spans="1:22" x14ac:dyDescent="0.3">
      <c r="A1590" t="s">
        <v>28</v>
      </c>
      <c r="B1590" t="s">
        <v>22</v>
      </c>
      <c r="C1590" t="s">
        <v>15</v>
      </c>
      <c r="D1590" t="s">
        <v>258</v>
      </c>
      <c r="E1590" t="s">
        <v>83</v>
      </c>
      <c r="F1590">
        <v>23464</v>
      </c>
      <c r="G1590" t="s">
        <v>18</v>
      </c>
      <c r="H1590" t="s">
        <v>26</v>
      </c>
      <c r="I1590" t="s">
        <v>34</v>
      </c>
      <c r="J1590">
        <v>1096</v>
      </c>
      <c r="K1590">
        <v>4</v>
      </c>
      <c r="L1590">
        <v>0</v>
      </c>
      <c r="M1590">
        <v>29592</v>
      </c>
      <c r="O1590" s="2" t="str">
        <f>TRIM(SampleSuperstore3[[#This Row],[City]])</f>
        <v>Virginia Beach</v>
      </c>
      <c r="P1590" s="2" t="str">
        <f>TRIM(SampleSuperstore3[[#This Row],[State]])</f>
        <v>Virginia</v>
      </c>
      <c r="Q1590" s="2" t="str">
        <f t="shared" si="24"/>
        <v>Virginia Beach Virginia</v>
      </c>
      <c r="R1590" s="6" t="s">
        <v>634</v>
      </c>
      <c r="S1590" s="2" t="s">
        <v>369</v>
      </c>
      <c r="T1590" s="2" t="s">
        <v>3</v>
      </c>
      <c r="U1590" t="s">
        <v>634</v>
      </c>
      <c r="V1590" t="s">
        <v>369</v>
      </c>
    </row>
    <row r="1591" spans="1:22" x14ac:dyDescent="0.3">
      <c r="A1591" t="s">
        <v>28</v>
      </c>
      <c r="B1591" t="s">
        <v>22</v>
      </c>
      <c r="C1591" t="s">
        <v>15</v>
      </c>
      <c r="D1591" t="s">
        <v>322</v>
      </c>
      <c r="E1591" t="s">
        <v>46</v>
      </c>
      <c r="F1591">
        <v>76051</v>
      </c>
      <c r="G1591" t="s">
        <v>47</v>
      </c>
      <c r="H1591" t="s">
        <v>26</v>
      </c>
      <c r="I1591" t="s">
        <v>34</v>
      </c>
      <c r="J1591">
        <v>33488</v>
      </c>
      <c r="K1591">
        <v>7</v>
      </c>
      <c r="L1591">
        <v>2</v>
      </c>
      <c r="M1591">
        <v>58604</v>
      </c>
      <c r="O1591" s="2" t="str">
        <f>TRIM(SampleSuperstore3[[#This Row],[City]])</f>
        <v>Grapevine</v>
      </c>
      <c r="P1591" s="2" t="str">
        <f>TRIM(SampleSuperstore3[[#This Row],[State]])</f>
        <v>Texas</v>
      </c>
      <c r="Q1591" s="2" t="str">
        <f t="shared" si="24"/>
        <v>Grapevine Texas</v>
      </c>
      <c r="R1591" s="6" t="s">
        <v>634</v>
      </c>
      <c r="S1591" s="2" t="s">
        <v>369</v>
      </c>
      <c r="T1591" s="2" t="s">
        <v>3</v>
      </c>
      <c r="U1591" t="s">
        <v>634</v>
      </c>
      <c r="V1591" t="s">
        <v>369</v>
      </c>
    </row>
    <row r="1592" spans="1:22" x14ac:dyDescent="0.3">
      <c r="A1592" t="s">
        <v>28</v>
      </c>
      <c r="B1592" t="s">
        <v>22</v>
      </c>
      <c r="C1592" t="s">
        <v>15</v>
      </c>
      <c r="D1592" t="s">
        <v>322</v>
      </c>
      <c r="E1592" t="s">
        <v>46</v>
      </c>
      <c r="F1592">
        <v>76051</v>
      </c>
      <c r="G1592" t="s">
        <v>47</v>
      </c>
      <c r="H1592" t="s">
        <v>26</v>
      </c>
      <c r="I1592" t="s">
        <v>77</v>
      </c>
      <c r="J1592">
        <v>804</v>
      </c>
      <c r="K1592">
        <v>5</v>
      </c>
      <c r="L1592">
        <v>2</v>
      </c>
      <c r="M1592">
        <v>29145</v>
      </c>
      <c r="O1592" s="2" t="str">
        <f>TRIM(SampleSuperstore3[[#This Row],[City]])</f>
        <v>Grapevine</v>
      </c>
      <c r="P1592" s="2" t="str">
        <f>TRIM(SampleSuperstore3[[#This Row],[State]])</f>
        <v>Texas</v>
      </c>
      <c r="Q1592" s="2" t="str">
        <f t="shared" si="24"/>
        <v>Grapevine Texas</v>
      </c>
      <c r="R1592" s="6" t="s">
        <v>83</v>
      </c>
      <c r="S1592" s="2" t="s">
        <v>652</v>
      </c>
      <c r="T1592" s="2" t="s">
        <v>83</v>
      </c>
    </row>
    <row r="1593" spans="1:22" x14ac:dyDescent="0.3">
      <c r="A1593" t="s">
        <v>13</v>
      </c>
      <c r="B1593" t="s">
        <v>14</v>
      </c>
      <c r="C1593" t="s">
        <v>15</v>
      </c>
      <c r="D1593" t="s">
        <v>260</v>
      </c>
      <c r="E1593" t="s">
        <v>43</v>
      </c>
      <c r="F1593">
        <v>98502</v>
      </c>
      <c r="G1593" t="s">
        <v>25</v>
      </c>
      <c r="H1593" t="s">
        <v>35</v>
      </c>
      <c r="I1593" t="s">
        <v>36</v>
      </c>
      <c r="J1593">
        <v>201568</v>
      </c>
      <c r="K1593">
        <v>4</v>
      </c>
      <c r="L1593">
        <v>2</v>
      </c>
      <c r="M1593">
        <v>226764</v>
      </c>
      <c r="O1593" s="2" t="str">
        <f>TRIM(SampleSuperstore3[[#This Row],[City]])</f>
        <v>Olympia</v>
      </c>
      <c r="P1593" s="2" t="str">
        <f>TRIM(SampleSuperstore3[[#This Row],[State]])</f>
        <v>Washington</v>
      </c>
      <c r="Q1593" s="2" t="str">
        <f t="shared" si="24"/>
        <v>Olympia Washington</v>
      </c>
      <c r="R1593" s="6" t="s">
        <v>322</v>
      </c>
      <c r="S1593" s="2" t="s">
        <v>46</v>
      </c>
      <c r="T1593" s="2"/>
    </row>
    <row r="1594" spans="1:22" x14ac:dyDescent="0.3">
      <c r="A1594" t="s">
        <v>168</v>
      </c>
      <c r="B1594" t="s">
        <v>14</v>
      </c>
      <c r="C1594" t="s">
        <v>15</v>
      </c>
      <c r="D1594" t="s">
        <v>23</v>
      </c>
      <c r="E1594" t="s">
        <v>24</v>
      </c>
      <c r="F1594">
        <v>90032</v>
      </c>
      <c r="G1594" t="s">
        <v>25</v>
      </c>
      <c r="H1594" t="s">
        <v>26</v>
      </c>
      <c r="I1594" t="s">
        <v>41</v>
      </c>
      <c r="J1594">
        <v>1344</v>
      </c>
      <c r="K1594">
        <v>3</v>
      </c>
      <c r="L1594">
        <v>0</v>
      </c>
      <c r="M1594">
        <v>65856</v>
      </c>
      <c r="O1594" s="2" t="str">
        <f>TRIM(SampleSuperstore3[[#This Row],[City]])</f>
        <v>Los Angeles</v>
      </c>
      <c r="P1594" s="2" t="str">
        <f>TRIM(SampleSuperstore3[[#This Row],[State]])</f>
        <v>California</v>
      </c>
      <c r="Q1594" s="2" t="str">
        <f t="shared" si="24"/>
        <v>Los Angeles California</v>
      </c>
      <c r="R1594" s="6" t="s">
        <v>322</v>
      </c>
      <c r="S1594" s="2" t="s">
        <v>46</v>
      </c>
      <c r="T1594" s="2"/>
    </row>
    <row r="1595" spans="1:22" x14ac:dyDescent="0.3">
      <c r="A1595" t="s">
        <v>62</v>
      </c>
      <c r="B1595" t="s">
        <v>44</v>
      </c>
      <c r="C1595" t="s">
        <v>15</v>
      </c>
      <c r="D1595" t="s">
        <v>175</v>
      </c>
      <c r="E1595" t="s">
        <v>65</v>
      </c>
      <c r="F1595">
        <v>61604</v>
      </c>
      <c r="G1595" t="s">
        <v>47</v>
      </c>
      <c r="H1595" t="s">
        <v>19</v>
      </c>
      <c r="I1595" t="s">
        <v>20</v>
      </c>
      <c r="J1595">
        <v>359058</v>
      </c>
      <c r="K1595">
        <v>3</v>
      </c>
      <c r="L1595">
        <v>3</v>
      </c>
      <c r="M1595">
        <v>-359058</v>
      </c>
      <c r="O1595" s="2" t="str">
        <f>TRIM(SampleSuperstore3[[#This Row],[City]])</f>
        <v>Peoria</v>
      </c>
      <c r="P1595" s="2" t="str">
        <f>TRIM(SampleSuperstore3[[#This Row],[State]])</f>
        <v>Illinois</v>
      </c>
      <c r="Q1595" s="2" t="str">
        <f t="shared" si="24"/>
        <v>Peoria Illinois</v>
      </c>
      <c r="R1595" s="6" t="s">
        <v>260</v>
      </c>
      <c r="S1595" s="2" t="s">
        <v>43</v>
      </c>
      <c r="T1595" s="2"/>
    </row>
    <row r="1596" spans="1:22" x14ac:dyDescent="0.3">
      <c r="A1596" t="s">
        <v>28</v>
      </c>
      <c r="B1596" t="s">
        <v>14</v>
      </c>
      <c r="C1596" t="s">
        <v>15</v>
      </c>
      <c r="D1596" t="s">
        <v>103</v>
      </c>
      <c r="E1596" t="s">
        <v>104</v>
      </c>
      <c r="F1596">
        <v>43229</v>
      </c>
      <c r="G1596" t="s">
        <v>57</v>
      </c>
      <c r="H1596" t="s">
        <v>19</v>
      </c>
      <c r="I1596" t="s">
        <v>21</v>
      </c>
      <c r="J1596">
        <v>47992</v>
      </c>
      <c r="K1596">
        <v>2</v>
      </c>
      <c r="L1596">
        <v>3</v>
      </c>
      <c r="M1596">
        <v>-20568</v>
      </c>
      <c r="O1596" s="2" t="str">
        <f>TRIM(SampleSuperstore3[[#This Row],[City]])</f>
        <v>Columbus</v>
      </c>
      <c r="P1596" s="2" t="str">
        <f>TRIM(SampleSuperstore3[[#This Row],[State]])</f>
        <v>Ohio</v>
      </c>
      <c r="Q1596" s="2" t="str">
        <f t="shared" si="24"/>
        <v>Columbus Ohio</v>
      </c>
      <c r="R1596" s="6" t="s">
        <v>626</v>
      </c>
      <c r="S1596" s="2" t="s">
        <v>627</v>
      </c>
      <c r="T1596" s="2" t="s">
        <v>24</v>
      </c>
    </row>
    <row r="1597" spans="1:22" x14ac:dyDescent="0.3">
      <c r="A1597" t="s">
        <v>62</v>
      </c>
      <c r="B1597" t="s">
        <v>22</v>
      </c>
      <c r="C1597" t="s">
        <v>15</v>
      </c>
      <c r="D1597" t="s">
        <v>75</v>
      </c>
      <c r="E1597" t="s">
        <v>76</v>
      </c>
      <c r="F1597">
        <v>10011</v>
      </c>
      <c r="G1597" t="s">
        <v>57</v>
      </c>
      <c r="H1597" t="s">
        <v>19</v>
      </c>
      <c r="I1597" t="s">
        <v>33</v>
      </c>
      <c r="J1597">
        <v>5473</v>
      </c>
      <c r="K1597">
        <v>13</v>
      </c>
      <c r="L1597">
        <v>0</v>
      </c>
      <c r="M1597">
        <v>175136</v>
      </c>
      <c r="O1597" s="2" t="str">
        <f>TRIM(SampleSuperstore3[[#This Row],[City]])</f>
        <v>New York City</v>
      </c>
      <c r="P1597" s="2" t="str">
        <f>TRIM(SampleSuperstore3[[#This Row],[State]])</f>
        <v>New York</v>
      </c>
      <c r="Q1597" s="2" t="str">
        <f t="shared" si="24"/>
        <v>New York City New York</v>
      </c>
      <c r="R1597" s="6" t="s">
        <v>175</v>
      </c>
      <c r="S1597" s="2" t="s">
        <v>65</v>
      </c>
      <c r="T1597" s="2"/>
    </row>
    <row r="1598" spans="1:22" x14ac:dyDescent="0.3">
      <c r="A1598" t="s">
        <v>13</v>
      </c>
      <c r="B1598" t="s">
        <v>14</v>
      </c>
      <c r="C1598" t="s">
        <v>15</v>
      </c>
      <c r="D1598" t="s">
        <v>323</v>
      </c>
      <c r="E1598" t="s">
        <v>46</v>
      </c>
      <c r="F1598">
        <v>75007</v>
      </c>
      <c r="G1598" t="s">
        <v>47</v>
      </c>
      <c r="H1598" t="s">
        <v>26</v>
      </c>
      <c r="I1598" t="s">
        <v>41</v>
      </c>
      <c r="J1598">
        <v>16896</v>
      </c>
      <c r="K1598">
        <v>4</v>
      </c>
      <c r="L1598">
        <v>2</v>
      </c>
      <c r="M1598">
        <v>528</v>
      </c>
      <c r="O1598" s="2" t="str">
        <f>TRIM(SampleSuperstore3[[#This Row],[City]])</f>
        <v>Carrollton</v>
      </c>
      <c r="P1598" s="2" t="str">
        <f>TRIM(SampleSuperstore3[[#This Row],[State]])</f>
        <v>Texas</v>
      </c>
      <c r="Q1598" s="2" t="str">
        <f t="shared" si="24"/>
        <v>Carrollton Texas</v>
      </c>
      <c r="R1598" s="6" t="s">
        <v>103</v>
      </c>
      <c r="S1598" s="2" t="s">
        <v>104</v>
      </c>
      <c r="T1598" s="2"/>
    </row>
    <row r="1599" spans="1:22" x14ac:dyDescent="0.3">
      <c r="A1599" t="s">
        <v>13</v>
      </c>
      <c r="B1599" t="s">
        <v>14</v>
      </c>
      <c r="C1599" t="s">
        <v>15</v>
      </c>
      <c r="D1599" t="s">
        <v>323</v>
      </c>
      <c r="E1599" t="s">
        <v>46</v>
      </c>
      <c r="F1599">
        <v>75007</v>
      </c>
      <c r="G1599" t="s">
        <v>47</v>
      </c>
      <c r="H1599" t="s">
        <v>26</v>
      </c>
      <c r="I1599" t="s">
        <v>110</v>
      </c>
      <c r="J1599">
        <v>6672</v>
      </c>
      <c r="K1599">
        <v>1</v>
      </c>
      <c r="L1599">
        <v>2</v>
      </c>
      <c r="M1599">
        <v>5004</v>
      </c>
      <c r="O1599" s="2" t="str">
        <f>TRIM(SampleSuperstore3[[#This Row],[City]])</f>
        <v>Carrollton</v>
      </c>
      <c r="P1599" s="2" t="str">
        <f>TRIM(SampleSuperstore3[[#This Row],[State]])</f>
        <v>Texas</v>
      </c>
      <c r="Q1599" s="2" t="str">
        <f t="shared" si="24"/>
        <v>Carrollton Texas</v>
      </c>
      <c r="R1599" s="6" t="s">
        <v>634</v>
      </c>
      <c r="S1599" s="2" t="s">
        <v>369</v>
      </c>
      <c r="T1599" s="2" t="s">
        <v>3</v>
      </c>
      <c r="U1599" t="s">
        <v>634</v>
      </c>
      <c r="V1599" t="s">
        <v>369</v>
      </c>
    </row>
    <row r="1600" spans="1:22" x14ac:dyDescent="0.3">
      <c r="A1600" t="s">
        <v>13</v>
      </c>
      <c r="B1600" t="s">
        <v>14</v>
      </c>
      <c r="C1600" t="s">
        <v>15</v>
      </c>
      <c r="D1600" t="s">
        <v>323</v>
      </c>
      <c r="E1600" t="s">
        <v>46</v>
      </c>
      <c r="F1600">
        <v>75007</v>
      </c>
      <c r="G1600" t="s">
        <v>47</v>
      </c>
      <c r="H1600" t="s">
        <v>26</v>
      </c>
      <c r="I1600" t="s">
        <v>34</v>
      </c>
      <c r="J1600">
        <v>99136</v>
      </c>
      <c r="K1600">
        <v>4</v>
      </c>
      <c r="L1600">
        <v>2</v>
      </c>
      <c r="M1600">
        <v>86744</v>
      </c>
      <c r="O1600" s="2" t="str">
        <f>TRIM(SampleSuperstore3[[#This Row],[City]])</f>
        <v>Carrollton</v>
      </c>
      <c r="P1600" s="2" t="str">
        <f>TRIM(SampleSuperstore3[[#This Row],[State]])</f>
        <v>Texas</v>
      </c>
      <c r="Q1600" s="2" t="str">
        <f t="shared" si="24"/>
        <v>Carrollton Texas</v>
      </c>
      <c r="R1600" s="6" t="s">
        <v>323</v>
      </c>
      <c r="S1600" s="2" t="s">
        <v>46</v>
      </c>
      <c r="T1600" s="2"/>
    </row>
    <row r="1601" spans="1:20" x14ac:dyDescent="0.3">
      <c r="A1601" t="s">
        <v>13</v>
      </c>
      <c r="B1601" t="s">
        <v>14</v>
      </c>
      <c r="C1601" t="s">
        <v>15</v>
      </c>
      <c r="D1601" t="s">
        <v>323</v>
      </c>
      <c r="E1601" t="s">
        <v>46</v>
      </c>
      <c r="F1601">
        <v>75007</v>
      </c>
      <c r="G1601" t="s">
        <v>47</v>
      </c>
      <c r="H1601" t="s">
        <v>19</v>
      </c>
      <c r="I1601" t="s">
        <v>33</v>
      </c>
      <c r="J1601">
        <v>15992</v>
      </c>
      <c r="K1601">
        <v>2</v>
      </c>
      <c r="L1601">
        <v>6</v>
      </c>
      <c r="M1601">
        <v>-13993</v>
      </c>
      <c r="O1601" s="2" t="str">
        <f>TRIM(SampleSuperstore3[[#This Row],[City]])</f>
        <v>Carrollton</v>
      </c>
      <c r="P1601" s="2" t="str">
        <f>TRIM(SampleSuperstore3[[#This Row],[State]])</f>
        <v>Texas</v>
      </c>
      <c r="Q1601" s="2" t="str">
        <f t="shared" si="24"/>
        <v>Carrollton Texas</v>
      </c>
      <c r="R1601" s="6" t="s">
        <v>323</v>
      </c>
      <c r="S1601" s="2" t="s">
        <v>46</v>
      </c>
      <c r="T1601" s="2"/>
    </row>
    <row r="1602" spans="1:20" x14ac:dyDescent="0.3">
      <c r="A1602" t="s">
        <v>13</v>
      </c>
      <c r="B1602" t="s">
        <v>22</v>
      </c>
      <c r="C1602" t="s">
        <v>15</v>
      </c>
      <c r="D1602" t="s">
        <v>71</v>
      </c>
      <c r="E1602" t="s">
        <v>72</v>
      </c>
      <c r="F1602">
        <v>19901</v>
      </c>
      <c r="G1602" t="s">
        <v>57</v>
      </c>
      <c r="H1602" t="s">
        <v>19</v>
      </c>
      <c r="I1602" t="s">
        <v>33</v>
      </c>
      <c r="J1602">
        <v>21196</v>
      </c>
      <c r="K1602">
        <v>2</v>
      </c>
      <c r="L1602">
        <v>0</v>
      </c>
      <c r="M1602">
        <v>42392</v>
      </c>
      <c r="O1602" s="2" t="str">
        <f>TRIM(SampleSuperstore3[[#This Row],[City]])</f>
        <v>Dover</v>
      </c>
      <c r="P1602" s="2" t="str">
        <f>TRIM(SampleSuperstore3[[#This Row],[State]])</f>
        <v>Delaware</v>
      </c>
      <c r="Q1602" s="2" t="str">
        <f t="shared" si="24"/>
        <v>Dover Delaware</v>
      </c>
      <c r="R1602" s="6" t="s">
        <v>323</v>
      </c>
      <c r="S1602" s="2" t="s">
        <v>46</v>
      </c>
      <c r="T1602" s="2"/>
    </row>
    <row r="1603" spans="1:20" x14ac:dyDescent="0.3">
      <c r="A1603" t="s">
        <v>28</v>
      </c>
      <c r="B1603" t="s">
        <v>14</v>
      </c>
      <c r="C1603" t="s">
        <v>15</v>
      </c>
      <c r="D1603" t="s">
        <v>299</v>
      </c>
      <c r="E1603" t="s">
        <v>86</v>
      </c>
      <c r="F1603">
        <v>37167</v>
      </c>
      <c r="G1603" t="s">
        <v>18</v>
      </c>
      <c r="H1603" t="s">
        <v>26</v>
      </c>
      <c r="I1603" t="s">
        <v>34</v>
      </c>
      <c r="J1603">
        <v>6672</v>
      </c>
      <c r="K1603">
        <v>3</v>
      </c>
      <c r="L1603">
        <v>2</v>
      </c>
      <c r="M1603">
        <v>1668</v>
      </c>
      <c r="O1603" s="2" t="str">
        <f>TRIM(SampleSuperstore3[[#This Row],[City]])</f>
        <v>Smyrna</v>
      </c>
      <c r="P1603" s="2" t="str">
        <f>TRIM(SampleSuperstore3[[#This Row],[State]])</f>
        <v>Tennessee</v>
      </c>
      <c r="Q1603" s="2" t="str">
        <f t="shared" ref="Q1603:Q1666" si="25">_xlfn.CONCAT(O1603," ",P1603)</f>
        <v>Smyrna Tennessee</v>
      </c>
      <c r="R1603" s="6" t="s">
        <v>323</v>
      </c>
      <c r="S1603" s="2" t="s">
        <v>46</v>
      </c>
      <c r="T1603" s="2"/>
    </row>
    <row r="1604" spans="1:20" x14ac:dyDescent="0.3">
      <c r="A1604" t="s">
        <v>28</v>
      </c>
      <c r="B1604" t="s">
        <v>14</v>
      </c>
      <c r="C1604" t="s">
        <v>15</v>
      </c>
      <c r="D1604" t="s">
        <v>114</v>
      </c>
      <c r="E1604" t="s">
        <v>72</v>
      </c>
      <c r="F1604">
        <v>19711</v>
      </c>
      <c r="G1604" t="s">
        <v>57</v>
      </c>
      <c r="H1604" t="s">
        <v>26</v>
      </c>
      <c r="I1604" t="s">
        <v>34</v>
      </c>
      <c r="J1604">
        <v>15594</v>
      </c>
      <c r="K1604">
        <v>6</v>
      </c>
      <c r="L1604">
        <v>0</v>
      </c>
      <c r="M1604">
        <v>452226</v>
      </c>
      <c r="O1604" s="2" t="str">
        <f>TRIM(SampleSuperstore3[[#This Row],[City]])</f>
        <v>Newark</v>
      </c>
      <c r="P1604" s="2" t="str">
        <f>TRIM(SampleSuperstore3[[#This Row],[State]])</f>
        <v>Delaware</v>
      </c>
      <c r="Q1604" s="2" t="str">
        <f t="shared" si="25"/>
        <v>Newark Delaware</v>
      </c>
      <c r="R1604" s="6" t="s">
        <v>71</v>
      </c>
      <c r="S1604" s="2" t="s">
        <v>72</v>
      </c>
      <c r="T1604" s="2"/>
    </row>
    <row r="1605" spans="1:20" x14ac:dyDescent="0.3">
      <c r="A1605" t="s">
        <v>13</v>
      </c>
      <c r="B1605" t="s">
        <v>14</v>
      </c>
      <c r="C1605" t="s">
        <v>15</v>
      </c>
      <c r="D1605" t="s">
        <v>23</v>
      </c>
      <c r="E1605" t="s">
        <v>24</v>
      </c>
      <c r="F1605">
        <v>90049</v>
      </c>
      <c r="G1605" t="s">
        <v>25</v>
      </c>
      <c r="H1605" t="s">
        <v>35</v>
      </c>
      <c r="I1605" t="s">
        <v>36</v>
      </c>
      <c r="J1605">
        <v>3996</v>
      </c>
      <c r="K1605">
        <v>5</v>
      </c>
      <c r="L1605">
        <v>2</v>
      </c>
      <c r="M1605">
        <v>12987</v>
      </c>
      <c r="O1605" s="2" t="str">
        <f>TRIM(SampleSuperstore3[[#This Row],[City]])</f>
        <v>Los Angeles</v>
      </c>
      <c r="P1605" s="2" t="str">
        <f>TRIM(SampleSuperstore3[[#This Row],[State]])</f>
        <v>California</v>
      </c>
      <c r="Q1605" s="2" t="str">
        <f t="shared" si="25"/>
        <v>Los Angeles California</v>
      </c>
      <c r="R1605" s="6" t="s">
        <v>299</v>
      </c>
      <c r="S1605" s="2" t="s">
        <v>86</v>
      </c>
      <c r="T1605" s="2"/>
    </row>
    <row r="1606" spans="1:20" x14ac:dyDescent="0.3">
      <c r="A1606" t="s">
        <v>13</v>
      </c>
      <c r="B1606" t="s">
        <v>14</v>
      </c>
      <c r="C1606" t="s">
        <v>15</v>
      </c>
      <c r="D1606" t="s">
        <v>23</v>
      </c>
      <c r="E1606" t="s">
        <v>24</v>
      </c>
      <c r="F1606">
        <v>90049</v>
      </c>
      <c r="G1606" t="s">
        <v>25</v>
      </c>
      <c r="H1606" t="s">
        <v>26</v>
      </c>
      <c r="I1606" t="s">
        <v>34</v>
      </c>
      <c r="J1606">
        <v>546</v>
      </c>
      <c r="K1606">
        <v>3</v>
      </c>
      <c r="L1606">
        <v>0</v>
      </c>
      <c r="M1606">
        <v>15288</v>
      </c>
      <c r="O1606" s="2" t="str">
        <f>TRIM(SampleSuperstore3[[#This Row],[City]])</f>
        <v>Los Angeles</v>
      </c>
      <c r="P1606" s="2" t="str">
        <f>TRIM(SampleSuperstore3[[#This Row],[State]])</f>
        <v>California</v>
      </c>
      <c r="Q1606" s="2" t="str">
        <f t="shared" si="25"/>
        <v>Los Angeles California</v>
      </c>
      <c r="R1606" s="6" t="s">
        <v>114</v>
      </c>
      <c r="S1606" s="2" t="s">
        <v>72</v>
      </c>
      <c r="T1606" s="2"/>
    </row>
    <row r="1607" spans="1:20" x14ac:dyDescent="0.3">
      <c r="A1607" t="s">
        <v>13</v>
      </c>
      <c r="B1607" t="s">
        <v>14</v>
      </c>
      <c r="C1607" t="s">
        <v>15</v>
      </c>
      <c r="D1607" t="s">
        <v>23</v>
      </c>
      <c r="E1607" t="s">
        <v>24</v>
      </c>
      <c r="F1607">
        <v>90049</v>
      </c>
      <c r="G1607" t="s">
        <v>25</v>
      </c>
      <c r="H1607" t="s">
        <v>26</v>
      </c>
      <c r="I1607" t="s">
        <v>34</v>
      </c>
      <c r="J1607">
        <v>732</v>
      </c>
      <c r="K1607">
        <v>5</v>
      </c>
      <c r="L1607">
        <v>0</v>
      </c>
      <c r="M1607">
        <v>21228</v>
      </c>
      <c r="O1607" s="2" t="str">
        <f>TRIM(SampleSuperstore3[[#This Row],[City]])</f>
        <v>Los Angeles</v>
      </c>
      <c r="P1607" s="2" t="str">
        <f>TRIM(SampleSuperstore3[[#This Row],[State]])</f>
        <v>California</v>
      </c>
      <c r="Q1607" s="2" t="str">
        <f t="shared" si="25"/>
        <v>Los Angeles California</v>
      </c>
      <c r="R1607" s="6" t="s">
        <v>626</v>
      </c>
      <c r="S1607" s="2" t="s">
        <v>627</v>
      </c>
      <c r="T1607" s="2" t="s">
        <v>24</v>
      </c>
    </row>
    <row r="1608" spans="1:20" x14ac:dyDescent="0.3">
      <c r="A1608" t="s">
        <v>13</v>
      </c>
      <c r="B1608" t="s">
        <v>14</v>
      </c>
      <c r="C1608" t="s">
        <v>15</v>
      </c>
      <c r="D1608" t="s">
        <v>23</v>
      </c>
      <c r="E1608" t="s">
        <v>24</v>
      </c>
      <c r="F1608">
        <v>90049</v>
      </c>
      <c r="G1608" t="s">
        <v>25</v>
      </c>
      <c r="H1608" t="s">
        <v>26</v>
      </c>
      <c r="I1608" t="s">
        <v>37</v>
      </c>
      <c r="J1608">
        <v>584</v>
      </c>
      <c r="K1608">
        <v>1</v>
      </c>
      <c r="L1608">
        <v>2</v>
      </c>
      <c r="M1608">
        <v>1971</v>
      </c>
      <c r="O1608" s="2" t="str">
        <f>TRIM(SampleSuperstore3[[#This Row],[City]])</f>
        <v>Los Angeles</v>
      </c>
      <c r="P1608" s="2" t="str">
        <f>TRIM(SampleSuperstore3[[#This Row],[State]])</f>
        <v>California</v>
      </c>
      <c r="Q1608" s="2" t="str">
        <f t="shared" si="25"/>
        <v>Los Angeles California</v>
      </c>
      <c r="R1608" s="6" t="s">
        <v>626</v>
      </c>
      <c r="S1608" s="2" t="s">
        <v>627</v>
      </c>
      <c r="T1608" s="2" t="s">
        <v>24</v>
      </c>
    </row>
    <row r="1609" spans="1:20" x14ac:dyDescent="0.3">
      <c r="A1609" t="s">
        <v>13</v>
      </c>
      <c r="B1609" t="s">
        <v>14</v>
      </c>
      <c r="C1609" t="s">
        <v>15</v>
      </c>
      <c r="D1609" t="s">
        <v>23</v>
      </c>
      <c r="E1609" t="s">
        <v>24</v>
      </c>
      <c r="F1609">
        <v>90049</v>
      </c>
      <c r="G1609" t="s">
        <v>25</v>
      </c>
      <c r="H1609" t="s">
        <v>26</v>
      </c>
      <c r="I1609" t="s">
        <v>41</v>
      </c>
      <c r="J1609">
        <v>2272</v>
      </c>
      <c r="K1609">
        <v>4</v>
      </c>
      <c r="L1609">
        <v>0</v>
      </c>
      <c r="M1609">
        <v>10224</v>
      </c>
      <c r="O1609" s="2" t="str">
        <f>TRIM(SampleSuperstore3[[#This Row],[City]])</f>
        <v>Los Angeles</v>
      </c>
      <c r="P1609" s="2" t="str">
        <f>TRIM(SampleSuperstore3[[#This Row],[State]])</f>
        <v>California</v>
      </c>
      <c r="Q1609" s="2" t="str">
        <f t="shared" si="25"/>
        <v>Los Angeles California</v>
      </c>
      <c r="R1609" s="6" t="s">
        <v>626</v>
      </c>
      <c r="S1609" s="2" t="s">
        <v>627</v>
      </c>
      <c r="T1609" s="2" t="s">
        <v>24</v>
      </c>
    </row>
    <row r="1610" spans="1:20" x14ac:dyDescent="0.3">
      <c r="A1610" t="s">
        <v>13</v>
      </c>
      <c r="B1610" t="s">
        <v>14</v>
      </c>
      <c r="C1610" t="s">
        <v>15</v>
      </c>
      <c r="D1610" t="s">
        <v>23</v>
      </c>
      <c r="E1610" t="s">
        <v>24</v>
      </c>
      <c r="F1610">
        <v>90049</v>
      </c>
      <c r="G1610" t="s">
        <v>25</v>
      </c>
      <c r="H1610" t="s">
        <v>26</v>
      </c>
      <c r="I1610" t="s">
        <v>37</v>
      </c>
      <c r="J1610">
        <v>9336</v>
      </c>
      <c r="K1610">
        <v>3</v>
      </c>
      <c r="L1610">
        <v>2</v>
      </c>
      <c r="M1610">
        <v>32676</v>
      </c>
      <c r="O1610" s="2" t="str">
        <f>TRIM(SampleSuperstore3[[#This Row],[City]])</f>
        <v>Los Angeles</v>
      </c>
      <c r="P1610" s="2" t="str">
        <f>TRIM(SampleSuperstore3[[#This Row],[State]])</f>
        <v>California</v>
      </c>
      <c r="Q1610" s="2" t="str">
        <f t="shared" si="25"/>
        <v>Los Angeles California</v>
      </c>
      <c r="R1610" s="6" t="s">
        <v>626</v>
      </c>
      <c r="S1610" s="2" t="s">
        <v>627</v>
      </c>
      <c r="T1610" s="2" t="s">
        <v>24</v>
      </c>
    </row>
    <row r="1611" spans="1:20" x14ac:dyDescent="0.3">
      <c r="A1611" t="s">
        <v>28</v>
      </c>
      <c r="B1611" t="s">
        <v>22</v>
      </c>
      <c r="C1611" t="s">
        <v>15</v>
      </c>
      <c r="D1611" t="s">
        <v>23</v>
      </c>
      <c r="E1611" t="s">
        <v>24</v>
      </c>
      <c r="F1611">
        <v>90008</v>
      </c>
      <c r="G1611" t="s">
        <v>25</v>
      </c>
      <c r="H1611" t="s">
        <v>19</v>
      </c>
      <c r="I1611" t="s">
        <v>20</v>
      </c>
      <c r="J1611">
        <v>290666</v>
      </c>
      <c r="K1611">
        <v>2</v>
      </c>
      <c r="L1611">
        <v>15</v>
      </c>
      <c r="M1611">
        <v>273568</v>
      </c>
      <c r="O1611" s="2" t="str">
        <f>TRIM(SampleSuperstore3[[#This Row],[City]])</f>
        <v>Los Angeles</v>
      </c>
      <c r="P1611" s="2" t="str">
        <f>TRIM(SampleSuperstore3[[#This Row],[State]])</f>
        <v>California</v>
      </c>
      <c r="Q1611" s="2" t="str">
        <f t="shared" si="25"/>
        <v>Los Angeles California</v>
      </c>
      <c r="R1611" s="6" t="s">
        <v>626</v>
      </c>
      <c r="S1611" s="2" t="s">
        <v>627</v>
      </c>
      <c r="T1611" s="2" t="s">
        <v>24</v>
      </c>
    </row>
    <row r="1612" spans="1:20" x14ac:dyDescent="0.3">
      <c r="A1612" t="s">
        <v>28</v>
      </c>
      <c r="B1612" t="s">
        <v>22</v>
      </c>
      <c r="C1612" t="s">
        <v>15</v>
      </c>
      <c r="D1612" t="s">
        <v>23</v>
      </c>
      <c r="E1612" t="s">
        <v>24</v>
      </c>
      <c r="F1612">
        <v>90008</v>
      </c>
      <c r="G1612" t="s">
        <v>25</v>
      </c>
      <c r="H1612" t="s">
        <v>35</v>
      </c>
      <c r="I1612" t="s">
        <v>36</v>
      </c>
      <c r="J1612">
        <v>201584</v>
      </c>
      <c r="K1612">
        <v>2</v>
      </c>
      <c r="L1612">
        <v>2</v>
      </c>
      <c r="M1612">
        <v>201584</v>
      </c>
      <c r="O1612" s="2" t="str">
        <f>TRIM(SampleSuperstore3[[#This Row],[City]])</f>
        <v>Los Angeles</v>
      </c>
      <c r="P1612" s="2" t="str">
        <f>TRIM(SampleSuperstore3[[#This Row],[State]])</f>
        <v>California</v>
      </c>
      <c r="Q1612" s="2" t="str">
        <f t="shared" si="25"/>
        <v>Los Angeles California</v>
      </c>
      <c r="R1612" s="6" t="s">
        <v>626</v>
      </c>
      <c r="S1612" s="2" t="s">
        <v>627</v>
      </c>
      <c r="T1612" s="2" t="s">
        <v>24</v>
      </c>
    </row>
    <row r="1613" spans="1:20" x14ac:dyDescent="0.3">
      <c r="A1613" t="s">
        <v>28</v>
      </c>
      <c r="B1613" t="s">
        <v>22</v>
      </c>
      <c r="C1613" t="s">
        <v>15</v>
      </c>
      <c r="D1613" t="s">
        <v>23</v>
      </c>
      <c r="E1613" t="s">
        <v>24</v>
      </c>
      <c r="F1613">
        <v>90008</v>
      </c>
      <c r="G1613" t="s">
        <v>25</v>
      </c>
      <c r="H1613" t="s">
        <v>35</v>
      </c>
      <c r="I1613" t="s">
        <v>36</v>
      </c>
      <c r="J1613">
        <v>83984</v>
      </c>
      <c r="K1613">
        <v>2</v>
      </c>
      <c r="L1613">
        <v>2</v>
      </c>
      <c r="M1613">
        <v>31494</v>
      </c>
      <c r="O1613" s="2" t="str">
        <f>TRIM(SampleSuperstore3[[#This Row],[City]])</f>
        <v>Los Angeles</v>
      </c>
      <c r="P1613" s="2" t="str">
        <f>TRIM(SampleSuperstore3[[#This Row],[State]])</f>
        <v>California</v>
      </c>
      <c r="Q1613" s="2" t="str">
        <f t="shared" si="25"/>
        <v>Los Angeles California</v>
      </c>
      <c r="R1613" s="6" t="s">
        <v>626</v>
      </c>
      <c r="S1613" s="2" t="s">
        <v>627</v>
      </c>
      <c r="T1613" s="2" t="s">
        <v>24</v>
      </c>
    </row>
    <row r="1614" spans="1:20" x14ac:dyDescent="0.3">
      <c r="A1614" t="s">
        <v>28</v>
      </c>
      <c r="B1614" t="s">
        <v>22</v>
      </c>
      <c r="C1614" t="s">
        <v>15</v>
      </c>
      <c r="D1614" t="s">
        <v>267</v>
      </c>
      <c r="E1614" t="s">
        <v>24</v>
      </c>
      <c r="F1614">
        <v>94601</v>
      </c>
      <c r="G1614" t="s">
        <v>25</v>
      </c>
      <c r="H1614" t="s">
        <v>26</v>
      </c>
      <c r="I1614" t="s">
        <v>32</v>
      </c>
      <c r="J1614">
        <v>100002</v>
      </c>
      <c r="K1614">
        <v>7</v>
      </c>
      <c r="L1614">
        <v>0</v>
      </c>
      <c r="M1614">
        <v>2900058</v>
      </c>
      <c r="O1614" s="2" t="str">
        <f>TRIM(SampleSuperstore3[[#This Row],[City]])</f>
        <v>Oakland</v>
      </c>
      <c r="P1614" s="2" t="str">
        <f>TRIM(SampleSuperstore3[[#This Row],[State]])</f>
        <v>California</v>
      </c>
      <c r="Q1614" s="2" t="str">
        <f t="shared" si="25"/>
        <v>Oakland California</v>
      </c>
      <c r="R1614" s="6" t="s">
        <v>626</v>
      </c>
      <c r="S1614" s="2" t="s">
        <v>627</v>
      </c>
      <c r="T1614" s="2" t="s">
        <v>24</v>
      </c>
    </row>
    <row r="1615" spans="1:20" x14ac:dyDescent="0.3">
      <c r="A1615" t="s">
        <v>28</v>
      </c>
      <c r="B1615" t="s">
        <v>44</v>
      </c>
      <c r="C1615" t="s">
        <v>15</v>
      </c>
      <c r="D1615" t="s">
        <v>55</v>
      </c>
      <c r="E1615" t="s">
        <v>56</v>
      </c>
      <c r="F1615">
        <v>19143</v>
      </c>
      <c r="G1615" t="s">
        <v>57</v>
      </c>
      <c r="H1615" t="s">
        <v>35</v>
      </c>
      <c r="I1615" t="s">
        <v>59</v>
      </c>
      <c r="J1615">
        <v>83976</v>
      </c>
      <c r="K1615">
        <v>3</v>
      </c>
      <c r="L1615">
        <v>2</v>
      </c>
      <c r="M1615">
        <v>-136461</v>
      </c>
      <c r="O1615" s="2" t="str">
        <f>TRIM(SampleSuperstore3[[#This Row],[City]])</f>
        <v>Philadelphia</v>
      </c>
      <c r="P1615" s="2" t="str">
        <f>TRIM(SampleSuperstore3[[#This Row],[State]])</f>
        <v>Pennsylvania</v>
      </c>
      <c r="Q1615" s="2" t="str">
        <f t="shared" si="25"/>
        <v>Philadelphia Pennsylvania</v>
      </c>
      <c r="R1615" s="6" t="s">
        <v>626</v>
      </c>
      <c r="S1615" s="2" t="s">
        <v>627</v>
      </c>
      <c r="T1615" s="2" t="s">
        <v>24</v>
      </c>
    </row>
    <row r="1616" spans="1:20" x14ac:dyDescent="0.3">
      <c r="A1616" t="s">
        <v>28</v>
      </c>
      <c r="B1616" t="s">
        <v>44</v>
      </c>
      <c r="C1616" t="s">
        <v>15</v>
      </c>
      <c r="D1616" t="s">
        <v>67</v>
      </c>
      <c r="E1616" t="s">
        <v>68</v>
      </c>
      <c r="F1616">
        <v>55122</v>
      </c>
      <c r="G1616" t="s">
        <v>47</v>
      </c>
      <c r="H1616" t="s">
        <v>26</v>
      </c>
      <c r="I1616" t="s">
        <v>27</v>
      </c>
      <c r="J1616">
        <v>375</v>
      </c>
      <c r="K1616">
        <v>1</v>
      </c>
      <c r="L1616">
        <v>0</v>
      </c>
      <c r="M1616">
        <v>18</v>
      </c>
      <c r="O1616" s="2" t="str">
        <f>TRIM(SampleSuperstore3[[#This Row],[City]])</f>
        <v>Eagan</v>
      </c>
      <c r="P1616" s="2" t="str">
        <f>TRIM(SampleSuperstore3[[#This Row],[State]])</f>
        <v>Minnesota</v>
      </c>
      <c r="Q1616" s="2" t="str">
        <f t="shared" si="25"/>
        <v>Eagan Minnesota</v>
      </c>
      <c r="R1616" s="6" t="s">
        <v>267</v>
      </c>
      <c r="S1616" s="2" t="s">
        <v>24</v>
      </c>
      <c r="T1616" s="2"/>
    </row>
    <row r="1617" spans="1:22" x14ac:dyDescent="0.3">
      <c r="A1617" t="s">
        <v>28</v>
      </c>
      <c r="B1617" t="s">
        <v>44</v>
      </c>
      <c r="C1617" t="s">
        <v>15</v>
      </c>
      <c r="D1617" t="s">
        <v>67</v>
      </c>
      <c r="E1617" t="s">
        <v>68</v>
      </c>
      <c r="F1617">
        <v>55122</v>
      </c>
      <c r="G1617" t="s">
        <v>47</v>
      </c>
      <c r="H1617" t="s">
        <v>26</v>
      </c>
      <c r="I1617" t="s">
        <v>27</v>
      </c>
      <c r="J1617">
        <v>414</v>
      </c>
      <c r="K1617">
        <v>4</v>
      </c>
      <c r="L1617">
        <v>0</v>
      </c>
      <c r="M1617">
        <v>19872</v>
      </c>
      <c r="O1617" s="2" t="str">
        <f>TRIM(SampleSuperstore3[[#This Row],[City]])</f>
        <v>Eagan</v>
      </c>
      <c r="P1617" s="2" t="str">
        <f>TRIM(SampleSuperstore3[[#This Row],[State]])</f>
        <v>Minnesota</v>
      </c>
      <c r="Q1617" s="2" t="str">
        <f t="shared" si="25"/>
        <v>Eagan Minnesota</v>
      </c>
      <c r="R1617" s="6" t="s">
        <v>55</v>
      </c>
      <c r="S1617" s="2" t="s">
        <v>56</v>
      </c>
      <c r="T1617" s="2"/>
    </row>
    <row r="1618" spans="1:22" x14ac:dyDescent="0.3">
      <c r="A1618" t="s">
        <v>28</v>
      </c>
      <c r="B1618" t="s">
        <v>44</v>
      </c>
      <c r="C1618" t="s">
        <v>15</v>
      </c>
      <c r="D1618" t="s">
        <v>67</v>
      </c>
      <c r="E1618" t="s">
        <v>68</v>
      </c>
      <c r="F1618">
        <v>55122</v>
      </c>
      <c r="G1618" t="s">
        <v>47</v>
      </c>
      <c r="H1618" t="s">
        <v>26</v>
      </c>
      <c r="I1618" t="s">
        <v>34</v>
      </c>
      <c r="J1618">
        <v>2979</v>
      </c>
      <c r="K1618">
        <v>3</v>
      </c>
      <c r="L1618">
        <v>0</v>
      </c>
      <c r="M1618">
        <v>125118</v>
      </c>
      <c r="O1618" s="2" t="str">
        <f>TRIM(SampleSuperstore3[[#This Row],[City]])</f>
        <v>Eagan</v>
      </c>
      <c r="P1618" s="2" t="str">
        <f>TRIM(SampleSuperstore3[[#This Row],[State]])</f>
        <v>Minnesota</v>
      </c>
      <c r="Q1618" s="2" t="str">
        <f t="shared" si="25"/>
        <v>Eagan Minnesota</v>
      </c>
      <c r="R1618" s="6" t="s">
        <v>67</v>
      </c>
      <c r="S1618" s="2" t="s">
        <v>68</v>
      </c>
      <c r="T1618" s="2"/>
    </row>
    <row r="1619" spans="1:22" x14ac:dyDescent="0.3">
      <c r="A1619" t="s">
        <v>13</v>
      </c>
      <c r="B1619" t="s">
        <v>44</v>
      </c>
      <c r="C1619" t="s">
        <v>15</v>
      </c>
      <c r="D1619" t="s">
        <v>75</v>
      </c>
      <c r="E1619" t="s">
        <v>76</v>
      </c>
      <c r="F1619">
        <v>10011</v>
      </c>
      <c r="G1619" t="s">
        <v>57</v>
      </c>
      <c r="H1619" t="s">
        <v>26</v>
      </c>
      <c r="I1619" t="s">
        <v>32</v>
      </c>
      <c r="J1619">
        <v>5948</v>
      </c>
      <c r="K1619">
        <v>2</v>
      </c>
      <c r="L1619">
        <v>0</v>
      </c>
      <c r="M1619">
        <v>8922</v>
      </c>
      <c r="O1619" s="2" t="str">
        <f>TRIM(SampleSuperstore3[[#This Row],[City]])</f>
        <v>New York City</v>
      </c>
      <c r="P1619" s="2" t="str">
        <f>TRIM(SampleSuperstore3[[#This Row],[State]])</f>
        <v>New York</v>
      </c>
      <c r="Q1619" s="2" t="str">
        <f t="shared" si="25"/>
        <v>New York City New York</v>
      </c>
      <c r="R1619" s="6" t="s">
        <v>67</v>
      </c>
      <c r="S1619" s="2" t="s">
        <v>68</v>
      </c>
      <c r="T1619" s="2"/>
    </row>
    <row r="1620" spans="1:22" x14ac:dyDescent="0.3">
      <c r="A1620" t="s">
        <v>13</v>
      </c>
      <c r="B1620" t="s">
        <v>44</v>
      </c>
      <c r="C1620" t="s">
        <v>15</v>
      </c>
      <c r="D1620" t="s">
        <v>75</v>
      </c>
      <c r="E1620" t="s">
        <v>76</v>
      </c>
      <c r="F1620">
        <v>10011</v>
      </c>
      <c r="G1620" t="s">
        <v>57</v>
      </c>
      <c r="H1620" t="s">
        <v>26</v>
      </c>
      <c r="I1620" t="s">
        <v>41</v>
      </c>
      <c r="J1620">
        <v>669</v>
      </c>
      <c r="K1620">
        <v>1</v>
      </c>
      <c r="L1620">
        <v>0</v>
      </c>
      <c r="M1620">
        <v>30774</v>
      </c>
      <c r="O1620" s="2" t="str">
        <f>TRIM(SampleSuperstore3[[#This Row],[City]])</f>
        <v>New York City</v>
      </c>
      <c r="P1620" s="2" t="str">
        <f>TRIM(SampleSuperstore3[[#This Row],[State]])</f>
        <v>New York</v>
      </c>
      <c r="Q1620" s="2" t="str">
        <f t="shared" si="25"/>
        <v>New York City New York</v>
      </c>
      <c r="R1620" s="6" t="s">
        <v>67</v>
      </c>
      <c r="S1620" s="2" t="s">
        <v>68</v>
      </c>
      <c r="T1620" s="2"/>
    </row>
    <row r="1621" spans="1:22" x14ac:dyDescent="0.3">
      <c r="A1621" t="s">
        <v>28</v>
      </c>
      <c r="B1621" t="s">
        <v>14</v>
      </c>
      <c r="C1621" t="s">
        <v>15</v>
      </c>
      <c r="D1621" t="s">
        <v>324</v>
      </c>
      <c r="E1621" t="s">
        <v>43</v>
      </c>
      <c r="F1621">
        <v>98031</v>
      </c>
      <c r="G1621" t="s">
        <v>25</v>
      </c>
      <c r="H1621" t="s">
        <v>19</v>
      </c>
      <c r="I1621" t="s">
        <v>33</v>
      </c>
      <c r="J1621">
        <v>19846</v>
      </c>
      <c r="K1621">
        <v>2</v>
      </c>
      <c r="L1621">
        <v>0</v>
      </c>
      <c r="M1621">
        <v>9923</v>
      </c>
      <c r="O1621" s="2" t="str">
        <f>TRIM(SampleSuperstore3[[#This Row],[City]])</f>
        <v>Kent</v>
      </c>
      <c r="P1621" s="2" t="str">
        <f>TRIM(SampleSuperstore3[[#This Row],[State]])</f>
        <v>Washington</v>
      </c>
      <c r="Q1621" s="2" t="str">
        <f t="shared" si="25"/>
        <v>Kent Washington</v>
      </c>
      <c r="R1621" s="6" t="s">
        <v>634</v>
      </c>
      <c r="S1621" s="2" t="s">
        <v>369</v>
      </c>
      <c r="T1621" s="2" t="s">
        <v>3</v>
      </c>
      <c r="U1621" t="s">
        <v>634</v>
      </c>
      <c r="V1621" t="s">
        <v>369</v>
      </c>
    </row>
    <row r="1622" spans="1:22" x14ac:dyDescent="0.3">
      <c r="A1622" t="s">
        <v>28</v>
      </c>
      <c r="B1622" t="s">
        <v>14</v>
      </c>
      <c r="C1622" t="s">
        <v>15</v>
      </c>
      <c r="D1622" t="s">
        <v>324</v>
      </c>
      <c r="E1622" t="s">
        <v>43</v>
      </c>
      <c r="F1622">
        <v>98031</v>
      </c>
      <c r="G1622" t="s">
        <v>25</v>
      </c>
      <c r="H1622" t="s">
        <v>26</v>
      </c>
      <c r="I1622" t="s">
        <v>27</v>
      </c>
      <c r="J1622">
        <v>78648</v>
      </c>
      <c r="K1622">
        <v>8</v>
      </c>
      <c r="L1622">
        <v>0</v>
      </c>
      <c r="M1622">
        <v>3853752</v>
      </c>
      <c r="O1622" s="2" t="str">
        <f>TRIM(SampleSuperstore3[[#This Row],[City]])</f>
        <v>Kent</v>
      </c>
      <c r="P1622" s="2" t="str">
        <f>TRIM(SampleSuperstore3[[#This Row],[State]])</f>
        <v>Washington</v>
      </c>
      <c r="Q1622" s="2" t="str">
        <f t="shared" si="25"/>
        <v>Kent Washington</v>
      </c>
      <c r="R1622" s="6" t="s">
        <v>634</v>
      </c>
      <c r="S1622" s="2" t="s">
        <v>369</v>
      </c>
      <c r="T1622" s="2" t="s">
        <v>3</v>
      </c>
      <c r="U1622" t="s">
        <v>634</v>
      </c>
      <c r="V1622" t="s">
        <v>369</v>
      </c>
    </row>
    <row r="1623" spans="1:22" x14ac:dyDescent="0.3">
      <c r="A1623" t="s">
        <v>28</v>
      </c>
      <c r="B1623" t="s">
        <v>14</v>
      </c>
      <c r="C1623" t="s">
        <v>15</v>
      </c>
      <c r="D1623" t="s">
        <v>324</v>
      </c>
      <c r="E1623" t="s">
        <v>43</v>
      </c>
      <c r="F1623">
        <v>98031</v>
      </c>
      <c r="G1623" t="s">
        <v>25</v>
      </c>
      <c r="H1623" t="s">
        <v>26</v>
      </c>
      <c r="I1623" t="s">
        <v>37</v>
      </c>
      <c r="J1623">
        <v>23168</v>
      </c>
      <c r="K1623">
        <v>2</v>
      </c>
      <c r="L1623">
        <v>2</v>
      </c>
      <c r="M1623">
        <v>78192</v>
      </c>
      <c r="O1623" s="2" t="str">
        <f>TRIM(SampleSuperstore3[[#This Row],[City]])</f>
        <v>Kent</v>
      </c>
      <c r="P1623" s="2" t="str">
        <f>TRIM(SampleSuperstore3[[#This Row],[State]])</f>
        <v>Washington</v>
      </c>
      <c r="Q1623" s="2" t="str">
        <f t="shared" si="25"/>
        <v>Kent Washington</v>
      </c>
      <c r="R1623" s="6" t="s">
        <v>324</v>
      </c>
      <c r="S1623" s="2" t="s">
        <v>43</v>
      </c>
      <c r="T1623" s="2"/>
    </row>
    <row r="1624" spans="1:22" x14ac:dyDescent="0.3">
      <c r="A1624" t="s">
        <v>28</v>
      </c>
      <c r="B1624" t="s">
        <v>14</v>
      </c>
      <c r="C1624" t="s">
        <v>15</v>
      </c>
      <c r="D1624" t="s">
        <v>324</v>
      </c>
      <c r="E1624" t="s">
        <v>43</v>
      </c>
      <c r="F1624">
        <v>98031</v>
      </c>
      <c r="G1624" t="s">
        <v>25</v>
      </c>
      <c r="H1624" t="s">
        <v>35</v>
      </c>
      <c r="I1624" t="s">
        <v>59</v>
      </c>
      <c r="J1624">
        <v>50</v>
      </c>
      <c r="K1624">
        <v>2</v>
      </c>
      <c r="L1624">
        <v>0</v>
      </c>
      <c r="M1624">
        <v>105</v>
      </c>
      <c r="O1624" s="2" t="str">
        <f>TRIM(SampleSuperstore3[[#This Row],[City]])</f>
        <v>Kent</v>
      </c>
      <c r="P1624" s="2" t="str">
        <f>TRIM(SampleSuperstore3[[#This Row],[State]])</f>
        <v>Washington</v>
      </c>
      <c r="Q1624" s="2" t="str">
        <f t="shared" si="25"/>
        <v>Kent Washington</v>
      </c>
      <c r="R1624" s="6" t="s">
        <v>324</v>
      </c>
      <c r="S1624" s="2" t="s">
        <v>43</v>
      </c>
      <c r="T1624" s="2"/>
    </row>
    <row r="1625" spans="1:22" x14ac:dyDescent="0.3">
      <c r="A1625" t="s">
        <v>28</v>
      </c>
      <c r="B1625" t="s">
        <v>14</v>
      </c>
      <c r="C1625" t="s">
        <v>15</v>
      </c>
      <c r="D1625" t="s">
        <v>23</v>
      </c>
      <c r="E1625" t="s">
        <v>24</v>
      </c>
      <c r="F1625">
        <v>90049</v>
      </c>
      <c r="G1625" t="s">
        <v>25</v>
      </c>
      <c r="H1625" t="s">
        <v>35</v>
      </c>
      <c r="I1625" t="s">
        <v>36</v>
      </c>
      <c r="J1625">
        <v>67596</v>
      </c>
      <c r="K1625">
        <v>5</v>
      </c>
      <c r="L1625">
        <v>2</v>
      </c>
      <c r="M1625">
        <v>84495</v>
      </c>
      <c r="O1625" s="2" t="str">
        <f>TRIM(SampleSuperstore3[[#This Row],[City]])</f>
        <v>Los Angeles</v>
      </c>
      <c r="P1625" s="2" t="str">
        <f>TRIM(SampleSuperstore3[[#This Row],[State]])</f>
        <v>California</v>
      </c>
      <c r="Q1625" s="2" t="str">
        <f t="shared" si="25"/>
        <v>Los Angeles California</v>
      </c>
      <c r="R1625" s="6" t="s">
        <v>324</v>
      </c>
      <c r="S1625" s="2" t="s">
        <v>43</v>
      </c>
      <c r="T1625" s="2"/>
    </row>
    <row r="1626" spans="1:22" x14ac:dyDescent="0.3">
      <c r="A1626" t="s">
        <v>28</v>
      </c>
      <c r="B1626" t="s">
        <v>14</v>
      </c>
      <c r="C1626" t="s">
        <v>15</v>
      </c>
      <c r="D1626" t="s">
        <v>23</v>
      </c>
      <c r="E1626" t="s">
        <v>24</v>
      </c>
      <c r="F1626">
        <v>90049</v>
      </c>
      <c r="G1626" t="s">
        <v>25</v>
      </c>
      <c r="H1626" t="s">
        <v>35</v>
      </c>
      <c r="I1626" t="s">
        <v>59</v>
      </c>
      <c r="J1626">
        <v>126585</v>
      </c>
      <c r="K1626">
        <v>3</v>
      </c>
      <c r="L1626">
        <v>0</v>
      </c>
      <c r="M1626">
        <v>556974</v>
      </c>
      <c r="O1626" s="2" t="str">
        <f>TRIM(SampleSuperstore3[[#This Row],[City]])</f>
        <v>Los Angeles</v>
      </c>
      <c r="P1626" s="2" t="str">
        <f>TRIM(SampleSuperstore3[[#This Row],[State]])</f>
        <v>California</v>
      </c>
      <c r="Q1626" s="2" t="str">
        <f t="shared" si="25"/>
        <v>Los Angeles California</v>
      </c>
      <c r="R1626" s="6" t="s">
        <v>324</v>
      </c>
      <c r="S1626" s="2" t="s">
        <v>43</v>
      </c>
      <c r="T1626" s="2"/>
    </row>
    <row r="1627" spans="1:22" x14ac:dyDescent="0.3">
      <c r="A1627" t="s">
        <v>28</v>
      </c>
      <c r="B1627" t="s">
        <v>44</v>
      </c>
      <c r="C1627" t="s">
        <v>15</v>
      </c>
      <c r="D1627" t="s">
        <v>75</v>
      </c>
      <c r="E1627" t="s">
        <v>76</v>
      </c>
      <c r="F1627">
        <v>10011</v>
      </c>
      <c r="G1627" t="s">
        <v>57</v>
      </c>
      <c r="H1627" t="s">
        <v>26</v>
      </c>
      <c r="I1627" t="s">
        <v>38</v>
      </c>
      <c r="J1627">
        <v>52325</v>
      </c>
      <c r="K1627">
        <v>5</v>
      </c>
      <c r="L1627">
        <v>0</v>
      </c>
      <c r="M1627">
        <v>1412775</v>
      </c>
      <c r="O1627" s="2" t="str">
        <f>TRIM(SampleSuperstore3[[#This Row],[City]])</f>
        <v>New York City</v>
      </c>
      <c r="P1627" s="2" t="str">
        <f>TRIM(SampleSuperstore3[[#This Row],[State]])</f>
        <v>New York</v>
      </c>
      <c r="Q1627" s="2" t="str">
        <f t="shared" si="25"/>
        <v>New York City New York</v>
      </c>
      <c r="R1627" s="6" t="s">
        <v>626</v>
      </c>
      <c r="S1627" s="2" t="s">
        <v>627</v>
      </c>
      <c r="T1627" s="2" t="s">
        <v>24</v>
      </c>
    </row>
    <row r="1628" spans="1:22" x14ac:dyDescent="0.3">
      <c r="A1628" t="s">
        <v>28</v>
      </c>
      <c r="B1628" t="s">
        <v>14</v>
      </c>
      <c r="C1628" t="s">
        <v>15</v>
      </c>
      <c r="D1628" t="s">
        <v>325</v>
      </c>
      <c r="E1628" t="s">
        <v>125</v>
      </c>
      <c r="F1628">
        <v>70506</v>
      </c>
      <c r="G1628" t="s">
        <v>18</v>
      </c>
      <c r="H1628" t="s">
        <v>19</v>
      </c>
      <c r="I1628" t="s">
        <v>21</v>
      </c>
      <c r="J1628">
        <v>5175</v>
      </c>
      <c r="K1628">
        <v>6</v>
      </c>
      <c r="L1628">
        <v>0</v>
      </c>
      <c r="M1628">
        <v>15525</v>
      </c>
      <c r="O1628" s="2" t="str">
        <f>TRIM(SampleSuperstore3[[#This Row],[City]])</f>
        <v>Lafayette</v>
      </c>
      <c r="P1628" s="2" t="str">
        <f>TRIM(SampleSuperstore3[[#This Row],[State]])</f>
        <v>Louisiana</v>
      </c>
      <c r="Q1628" s="2" t="str">
        <f t="shared" si="25"/>
        <v>Lafayette Louisiana</v>
      </c>
      <c r="R1628" s="6" t="s">
        <v>626</v>
      </c>
      <c r="S1628" s="2" t="s">
        <v>627</v>
      </c>
      <c r="T1628" s="2" t="s">
        <v>24</v>
      </c>
    </row>
    <row r="1629" spans="1:22" x14ac:dyDescent="0.3">
      <c r="A1629" t="s">
        <v>13</v>
      </c>
      <c r="B1629" t="s">
        <v>14</v>
      </c>
      <c r="C1629" t="s">
        <v>15</v>
      </c>
      <c r="D1629" t="s">
        <v>221</v>
      </c>
      <c r="E1629" t="s">
        <v>104</v>
      </c>
      <c r="F1629">
        <v>44105</v>
      </c>
      <c r="G1629" t="s">
        <v>57</v>
      </c>
      <c r="H1629" t="s">
        <v>19</v>
      </c>
      <c r="I1629" t="s">
        <v>33</v>
      </c>
      <c r="J1629">
        <v>1792</v>
      </c>
      <c r="K1629">
        <v>5</v>
      </c>
      <c r="L1629">
        <v>2</v>
      </c>
      <c r="M1629">
        <v>2464</v>
      </c>
      <c r="O1629" s="2" t="str">
        <f>TRIM(SampleSuperstore3[[#This Row],[City]])</f>
        <v>Cleveland</v>
      </c>
      <c r="P1629" s="2" t="str">
        <f>TRIM(SampleSuperstore3[[#This Row],[State]])</f>
        <v>Ohio</v>
      </c>
      <c r="Q1629" s="2" t="str">
        <f t="shared" si="25"/>
        <v>Cleveland Ohio</v>
      </c>
      <c r="R1629" s="6" t="s">
        <v>634</v>
      </c>
      <c r="S1629" s="2" t="s">
        <v>369</v>
      </c>
      <c r="T1629" s="2" t="s">
        <v>3</v>
      </c>
      <c r="U1629" t="s">
        <v>634</v>
      </c>
      <c r="V1629" t="s">
        <v>369</v>
      </c>
    </row>
    <row r="1630" spans="1:22" x14ac:dyDescent="0.3">
      <c r="A1630" t="s">
        <v>13</v>
      </c>
      <c r="B1630" t="s">
        <v>14</v>
      </c>
      <c r="C1630" t="s">
        <v>15</v>
      </c>
      <c r="D1630" t="s">
        <v>221</v>
      </c>
      <c r="E1630" t="s">
        <v>104</v>
      </c>
      <c r="F1630">
        <v>44105</v>
      </c>
      <c r="G1630" t="s">
        <v>57</v>
      </c>
      <c r="H1630" t="s">
        <v>26</v>
      </c>
      <c r="I1630" t="s">
        <v>37</v>
      </c>
      <c r="J1630">
        <v>41256</v>
      </c>
      <c r="K1630">
        <v>6</v>
      </c>
      <c r="L1630">
        <v>7</v>
      </c>
      <c r="M1630">
        <v>-3438</v>
      </c>
      <c r="O1630" s="2" t="str">
        <f>TRIM(SampleSuperstore3[[#This Row],[City]])</f>
        <v>Cleveland</v>
      </c>
      <c r="P1630" s="2" t="str">
        <f>TRIM(SampleSuperstore3[[#This Row],[State]])</f>
        <v>Ohio</v>
      </c>
      <c r="Q1630" s="2" t="str">
        <f t="shared" si="25"/>
        <v>Cleveland Ohio</v>
      </c>
      <c r="R1630" s="6" t="s">
        <v>325</v>
      </c>
      <c r="S1630" s="2" t="s">
        <v>125</v>
      </c>
      <c r="T1630" s="2"/>
    </row>
    <row r="1631" spans="1:22" x14ac:dyDescent="0.3">
      <c r="A1631" t="s">
        <v>168</v>
      </c>
      <c r="B1631" t="s">
        <v>14</v>
      </c>
      <c r="C1631" t="s">
        <v>15</v>
      </c>
      <c r="D1631" t="s">
        <v>221</v>
      </c>
      <c r="E1631" t="s">
        <v>104</v>
      </c>
      <c r="F1631">
        <v>44105</v>
      </c>
      <c r="G1631" t="s">
        <v>57</v>
      </c>
      <c r="H1631" t="s">
        <v>26</v>
      </c>
      <c r="I1631" t="s">
        <v>32</v>
      </c>
      <c r="J1631">
        <v>1006056</v>
      </c>
      <c r="K1631">
        <v>3</v>
      </c>
      <c r="L1631">
        <v>2</v>
      </c>
      <c r="M1631">
        <v>880299</v>
      </c>
      <c r="O1631" s="2" t="str">
        <f>TRIM(SampleSuperstore3[[#This Row],[City]])</f>
        <v>Cleveland</v>
      </c>
      <c r="P1631" s="2" t="str">
        <f>TRIM(SampleSuperstore3[[#This Row],[State]])</f>
        <v>Ohio</v>
      </c>
      <c r="Q1631" s="2" t="str">
        <f t="shared" si="25"/>
        <v>Cleveland Ohio</v>
      </c>
      <c r="R1631" s="6" t="s">
        <v>221</v>
      </c>
      <c r="S1631" s="2" t="s">
        <v>104</v>
      </c>
      <c r="T1631" s="2"/>
    </row>
    <row r="1632" spans="1:22" x14ac:dyDescent="0.3">
      <c r="A1632" t="s">
        <v>168</v>
      </c>
      <c r="B1632" t="s">
        <v>14</v>
      </c>
      <c r="C1632" t="s">
        <v>15</v>
      </c>
      <c r="D1632" t="s">
        <v>221</v>
      </c>
      <c r="E1632" t="s">
        <v>104</v>
      </c>
      <c r="F1632">
        <v>44105</v>
      </c>
      <c r="G1632" t="s">
        <v>57</v>
      </c>
      <c r="H1632" t="s">
        <v>26</v>
      </c>
      <c r="I1632" t="s">
        <v>41</v>
      </c>
      <c r="J1632">
        <v>10688</v>
      </c>
      <c r="K1632">
        <v>2</v>
      </c>
      <c r="L1632">
        <v>2</v>
      </c>
      <c r="M1632">
        <v>37408</v>
      </c>
      <c r="O1632" s="2" t="str">
        <f>TRIM(SampleSuperstore3[[#This Row],[City]])</f>
        <v>Cleveland</v>
      </c>
      <c r="P1632" s="2" t="str">
        <f>TRIM(SampleSuperstore3[[#This Row],[State]])</f>
        <v>Ohio</v>
      </c>
      <c r="Q1632" s="2" t="str">
        <f t="shared" si="25"/>
        <v>Cleveland Ohio</v>
      </c>
      <c r="R1632" s="6" t="s">
        <v>221</v>
      </c>
      <c r="S1632" s="2" t="s">
        <v>104</v>
      </c>
      <c r="T1632" s="2"/>
    </row>
    <row r="1633" spans="1:21" x14ac:dyDescent="0.3">
      <c r="A1633" t="s">
        <v>168</v>
      </c>
      <c r="B1633" t="s">
        <v>14</v>
      </c>
      <c r="C1633" t="s">
        <v>15</v>
      </c>
      <c r="D1633" t="s">
        <v>221</v>
      </c>
      <c r="E1633" t="s">
        <v>104</v>
      </c>
      <c r="F1633">
        <v>44105</v>
      </c>
      <c r="G1633" t="s">
        <v>57</v>
      </c>
      <c r="H1633" t="s">
        <v>26</v>
      </c>
      <c r="I1633" t="s">
        <v>41</v>
      </c>
      <c r="J1633">
        <v>10368</v>
      </c>
      <c r="K1633">
        <v>2</v>
      </c>
      <c r="L1633">
        <v>2</v>
      </c>
      <c r="M1633">
        <v>36288</v>
      </c>
      <c r="O1633" s="2" t="str">
        <f>TRIM(SampleSuperstore3[[#This Row],[City]])</f>
        <v>Cleveland</v>
      </c>
      <c r="P1633" s="2" t="str">
        <f>TRIM(SampleSuperstore3[[#This Row],[State]])</f>
        <v>Ohio</v>
      </c>
      <c r="Q1633" s="2" t="str">
        <f t="shared" si="25"/>
        <v>Cleveland Ohio</v>
      </c>
      <c r="R1633" s="6" t="s">
        <v>221</v>
      </c>
      <c r="S1633" s="2" t="s">
        <v>104</v>
      </c>
      <c r="T1633" s="2"/>
    </row>
    <row r="1634" spans="1:21" x14ac:dyDescent="0.3">
      <c r="A1634" t="s">
        <v>168</v>
      </c>
      <c r="B1634" t="s">
        <v>14</v>
      </c>
      <c r="C1634" t="s">
        <v>15</v>
      </c>
      <c r="D1634" t="s">
        <v>221</v>
      </c>
      <c r="E1634" t="s">
        <v>104</v>
      </c>
      <c r="F1634">
        <v>44105</v>
      </c>
      <c r="G1634" t="s">
        <v>57</v>
      </c>
      <c r="H1634" t="s">
        <v>26</v>
      </c>
      <c r="I1634" t="s">
        <v>32</v>
      </c>
      <c r="J1634">
        <v>2512</v>
      </c>
      <c r="K1634">
        <v>2</v>
      </c>
      <c r="L1634">
        <v>2</v>
      </c>
      <c r="M1634">
        <v>157</v>
      </c>
      <c r="O1634" s="2" t="str">
        <f>TRIM(SampleSuperstore3[[#This Row],[City]])</f>
        <v>Cleveland</v>
      </c>
      <c r="P1634" s="2" t="str">
        <f>TRIM(SampleSuperstore3[[#This Row],[State]])</f>
        <v>Ohio</v>
      </c>
      <c r="Q1634" s="2" t="str">
        <f t="shared" si="25"/>
        <v>Cleveland Ohio</v>
      </c>
      <c r="R1634" s="6" t="s">
        <v>221</v>
      </c>
      <c r="S1634" s="2" t="s">
        <v>104</v>
      </c>
      <c r="T1634" s="2"/>
    </row>
    <row r="1635" spans="1:21" x14ac:dyDescent="0.3">
      <c r="A1635" t="s">
        <v>168</v>
      </c>
      <c r="B1635" t="s">
        <v>14</v>
      </c>
      <c r="C1635" t="s">
        <v>15</v>
      </c>
      <c r="D1635" t="s">
        <v>221</v>
      </c>
      <c r="E1635" t="s">
        <v>104</v>
      </c>
      <c r="F1635">
        <v>44105</v>
      </c>
      <c r="G1635" t="s">
        <v>57</v>
      </c>
      <c r="H1635" t="s">
        <v>35</v>
      </c>
      <c r="I1635" t="s">
        <v>59</v>
      </c>
      <c r="J1635">
        <v>58112</v>
      </c>
      <c r="K1635">
        <v>2</v>
      </c>
      <c r="L1635">
        <v>2</v>
      </c>
      <c r="M1635">
        <v>7264</v>
      </c>
      <c r="O1635" s="2" t="str">
        <f>TRIM(SampleSuperstore3[[#This Row],[City]])</f>
        <v>Cleveland</v>
      </c>
      <c r="P1635" s="2" t="str">
        <f>TRIM(SampleSuperstore3[[#This Row],[State]])</f>
        <v>Ohio</v>
      </c>
      <c r="Q1635" s="2" t="str">
        <f t="shared" si="25"/>
        <v>Cleveland Ohio</v>
      </c>
      <c r="R1635" s="6" t="s">
        <v>221</v>
      </c>
      <c r="S1635" s="2" t="s">
        <v>104</v>
      </c>
      <c r="T1635" s="2"/>
    </row>
    <row r="1636" spans="1:21" x14ac:dyDescent="0.3">
      <c r="A1636" t="s">
        <v>28</v>
      </c>
      <c r="B1636" t="s">
        <v>14</v>
      </c>
      <c r="C1636" t="s">
        <v>15</v>
      </c>
      <c r="D1636" t="s">
        <v>326</v>
      </c>
      <c r="E1636" t="s">
        <v>95</v>
      </c>
      <c r="F1636">
        <v>97224</v>
      </c>
      <c r="G1636" t="s">
        <v>25</v>
      </c>
      <c r="H1636" t="s">
        <v>26</v>
      </c>
      <c r="I1636" t="s">
        <v>41</v>
      </c>
      <c r="J1636">
        <v>15552</v>
      </c>
      <c r="K1636">
        <v>3</v>
      </c>
      <c r="L1636">
        <v>2</v>
      </c>
      <c r="M1636">
        <v>54432</v>
      </c>
      <c r="O1636" s="2" t="str">
        <f>TRIM(SampleSuperstore3[[#This Row],[City]])</f>
        <v>Tigard</v>
      </c>
      <c r="P1636" s="2" t="str">
        <f>TRIM(SampleSuperstore3[[#This Row],[State]])</f>
        <v>Oregon</v>
      </c>
      <c r="Q1636" s="2" t="str">
        <f t="shared" si="25"/>
        <v>Tigard Oregon</v>
      </c>
      <c r="R1636" s="6" t="s">
        <v>221</v>
      </c>
      <c r="S1636" s="2" t="s">
        <v>104</v>
      </c>
      <c r="T1636" s="2"/>
    </row>
    <row r="1637" spans="1:21" x14ac:dyDescent="0.3">
      <c r="A1637" t="s">
        <v>28</v>
      </c>
      <c r="B1637" t="s">
        <v>14</v>
      </c>
      <c r="C1637" t="s">
        <v>15</v>
      </c>
      <c r="D1637" t="s">
        <v>326</v>
      </c>
      <c r="E1637" t="s">
        <v>95</v>
      </c>
      <c r="F1637">
        <v>97224</v>
      </c>
      <c r="G1637" t="s">
        <v>25</v>
      </c>
      <c r="H1637" t="s">
        <v>26</v>
      </c>
      <c r="I1637" t="s">
        <v>32</v>
      </c>
      <c r="J1637">
        <v>66908</v>
      </c>
      <c r="K1637">
        <v>5</v>
      </c>
      <c r="L1637">
        <v>2</v>
      </c>
      <c r="M1637">
        <v>-16727</v>
      </c>
      <c r="O1637" s="2" t="str">
        <f>TRIM(SampleSuperstore3[[#This Row],[City]])</f>
        <v>Tigard</v>
      </c>
      <c r="P1637" s="2" t="str">
        <f>TRIM(SampleSuperstore3[[#This Row],[State]])</f>
        <v>Oregon</v>
      </c>
      <c r="Q1637" s="2" t="str">
        <f t="shared" si="25"/>
        <v>Tigard Oregon</v>
      </c>
      <c r="R1637" s="6" t="s">
        <v>221</v>
      </c>
      <c r="S1637" s="2" t="s">
        <v>104</v>
      </c>
      <c r="T1637" s="2"/>
    </row>
    <row r="1638" spans="1:21" x14ac:dyDescent="0.3">
      <c r="A1638" t="s">
        <v>28</v>
      </c>
      <c r="B1638" t="s">
        <v>14</v>
      </c>
      <c r="C1638" t="s">
        <v>15</v>
      </c>
      <c r="D1638" t="s">
        <v>326</v>
      </c>
      <c r="E1638" t="s">
        <v>95</v>
      </c>
      <c r="F1638">
        <v>97224</v>
      </c>
      <c r="G1638" t="s">
        <v>25</v>
      </c>
      <c r="H1638" t="s">
        <v>35</v>
      </c>
      <c r="I1638" t="s">
        <v>36</v>
      </c>
      <c r="J1638">
        <v>438336</v>
      </c>
      <c r="K1638">
        <v>4</v>
      </c>
      <c r="L1638">
        <v>2</v>
      </c>
      <c r="M1638">
        <v>-876672</v>
      </c>
      <c r="O1638" s="2" t="str">
        <f>TRIM(SampleSuperstore3[[#This Row],[City]])</f>
        <v>Tigard</v>
      </c>
      <c r="P1638" s="2" t="str">
        <f>TRIM(SampleSuperstore3[[#This Row],[State]])</f>
        <v>Oregon</v>
      </c>
      <c r="Q1638" s="2" t="str">
        <f t="shared" si="25"/>
        <v>Tigard Oregon</v>
      </c>
      <c r="R1638" s="6" t="s">
        <v>326</v>
      </c>
      <c r="S1638" s="2" t="s">
        <v>95</v>
      </c>
      <c r="T1638" s="2"/>
    </row>
    <row r="1639" spans="1:21" x14ac:dyDescent="0.3">
      <c r="A1639" t="s">
        <v>28</v>
      </c>
      <c r="B1639" t="s">
        <v>14</v>
      </c>
      <c r="C1639" t="s">
        <v>15</v>
      </c>
      <c r="D1639" t="s">
        <v>43</v>
      </c>
      <c r="E1639" t="s">
        <v>261</v>
      </c>
      <c r="F1639">
        <v>20016</v>
      </c>
      <c r="G1639" t="s">
        <v>57</v>
      </c>
      <c r="H1639" t="s">
        <v>26</v>
      </c>
      <c r="I1639" t="s">
        <v>41</v>
      </c>
      <c r="J1639">
        <v>1944</v>
      </c>
      <c r="K1639">
        <v>3</v>
      </c>
      <c r="L1639">
        <v>0</v>
      </c>
      <c r="M1639">
        <v>93312</v>
      </c>
      <c r="O1639" s="2" t="str">
        <f>TRIM(SampleSuperstore3[[#This Row],[City]])</f>
        <v>Washington</v>
      </c>
      <c r="P1639" s="2" t="str">
        <f>TRIM(SampleSuperstore3[[#This Row],[State]])</f>
        <v>District of Columbia</v>
      </c>
      <c r="Q1639" s="2" t="str">
        <f t="shared" si="25"/>
        <v>Washington District of Columbia</v>
      </c>
      <c r="R1639" s="6" t="s">
        <v>326</v>
      </c>
      <c r="S1639" s="2" t="s">
        <v>95</v>
      </c>
      <c r="T1639" s="2"/>
    </row>
    <row r="1640" spans="1:21" x14ac:dyDescent="0.3">
      <c r="A1640" t="s">
        <v>28</v>
      </c>
      <c r="B1640" t="s">
        <v>14</v>
      </c>
      <c r="C1640" t="s">
        <v>15</v>
      </c>
      <c r="D1640" t="s">
        <v>43</v>
      </c>
      <c r="E1640" t="s">
        <v>261</v>
      </c>
      <c r="F1640">
        <v>20016</v>
      </c>
      <c r="G1640" t="s">
        <v>57</v>
      </c>
      <c r="H1640" t="s">
        <v>26</v>
      </c>
      <c r="I1640" t="s">
        <v>37</v>
      </c>
      <c r="J1640">
        <v>964</v>
      </c>
      <c r="K1640">
        <v>2</v>
      </c>
      <c r="L1640">
        <v>0</v>
      </c>
      <c r="M1640">
        <v>44344</v>
      </c>
      <c r="O1640" s="2" t="str">
        <f>TRIM(SampleSuperstore3[[#This Row],[City]])</f>
        <v>Washington</v>
      </c>
      <c r="P1640" s="2" t="str">
        <f>TRIM(SampleSuperstore3[[#This Row],[State]])</f>
        <v>District of Columbia</v>
      </c>
      <c r="Q1640" s="2" t="str">
        <f t="shared" si="25"/>
        <v>Washington District of Columbia</v>
      </c>
      <c r="R1640" s="6" t="s">
        <v>326</v>
      </c>
      <c r="S1640" s="2" t="s">
        <v>95</v>
      </c>
      <c r="T1640" s="2"/>
    </row>
    <row r="1641" spans="1:21" x14ac:dyDescent="0.3">
      <c r="A1641" t="s">
        <v>28</v>
      </c>
      <c r="B1641" t="s">
        <v>14</v>
      </c>
      <c r="C1641" t="s">
        <v>15</v>
      </c>
      <c r="D1641" t="s">
        <v>43</v>
      </c>
      <c r="E1641" t="s">
        <v>261</v>
      </c>
      <c r="F1641">
        <v>20016</v>
      </c>
      <c r="G1641" t="s">
        <v>57</v>
      </c>
      <c r="H1641" t="s">
        <v>26</v>
      </c>
      <c r="I1641" t="s">
        <v>41</v>
      </c>
      <c r="J1641">
        <v>127</v>
      </c>
      <c r="K1641">
        <v>2</v>
      </c>
      <c r="L1641">
        <v>0</v>
      </c>
      <c r="M1641">
        <v>5842</v>
      </c>
      <c r="O1641" s="2" t="str">
        <f>TRIM(SampleSuperstore3[[#This Row],[City]])</f>
        <v>Washington</v>
      </c>
      <c r="P1641" s="2" t="str">
        <f>TRIM(SampleSuperstore3[[#This Row],[State]])</f>
        <v>District of Columbia</v>
      </c>
      <c r="Q1641" s="2" t="str">
        <f t="shared" si="25"/>
        <v>Washington District of Columbia</v>
      </c>
      <c r="R1641" s="6" t="s">
        <v>43</v>
      </c>
      <c r="S1641" s="2" t="s">
        <v>811</v>
      </c>
      <c r="T1641" s="2" t="s">
        <v>812</v>
      </c>
      <c r="U1641" t="s">
        <v>90</v>
      </c>
    </row>
    <row r="1642" spans="1:21" x14ac:dyDescent="0.3">
      <c r="A1642" t="s">
        <v>28</v>
      </c>
      <c r="B1642" t="s">
        <v>14</v>
      </c>
      <c r="C1642" t="s">
        <v>15</v>
      </c>
      <c r="D1642" t="s">
        <v>43</v>
      </c>
      <c r="E1642" t="s">
        <v>261</v>
      </c>
      <c r="F1642">
        <v>20016</v>
      </c>
      <c r="G1642" t="s">
        <v>57</v>
      </c>
      <c r="H1642" t="s">
        <v>19</v>
      </c>
      <c r="I1642" t="s">
        <v>33</v>
      </c>
      <c r="J1642">
        <v>4137</v>
      </c>
      <c r="K1642">
        <v>3</v>
      </c>
      <c r="L1642">
        <v>0</v>
      </c>
      <c r="M1642">
        <v>173754</v>
      </c>
      <c r="O1642" s="2" t="str">
        <f>TRIM(SampleSuperstore3[[#This Row],[City]])</f>
        <v>Washington</v>
      </c>
      <c r="P1642" s="2" t="str">
        <f>TRIM(SampleSuperstore3[[#This Row],[State]])</f>
        <v>District of Columbia</v>
      </c>
      <c r="Q1642" s="2" t="str">
        <f t="shared" si="25"/>
        <v>Washington District of Columbia</v>
      </c>
      <c r="R1642" s="6" t="s">
        <v>43</v>
      </c>
      <c r="S1642" s="2" t="s">
        <v>811</v>
      </c>
      <c r="T1642" s="2" t="s">
        <v>812</v>
      </c>
      <c r="U1642" t="s">
        <v>90</v>
      </c>
    </row>
    <row r="1643" spans="1:21" x14ac:dyDescent="0.3">
      <c r="A1643" t="s">
        <v>28</v>
      </c>
      <c r="B1643" t="s">
        <v>22</v>
      </c>
      <c r="C1643" t="s">
        <v>15</v>
      </c>
      <c r="D1643" t="s">
        <v>327</v>
      </c>
      <c r="E1643" t="s">
        <v>65</v>
      </c>
      <c r="F1643">
        <v>60076</v>
      </c>
      <c r="G1643" t="s">
        <v>47</v>
      </c>
      <c r="H1643" t="s">
        <v>26</v>
      </c>
      <c r="I1643" t="s">
        <v>77</v>
      </c>
      <c r="J1643">
        <v>12624</v>
      </c>
      <c r="K1643">
        <v>2</v>
      </c>
      <c r="L1643">
        <v>2</v>
      </c>
      <c r="M1643">
        <v>3945</v>
      </c>
      <c r="O1643" s="2" t="str">
        <f>TRIM(SampleSuperstore3[[#This Row],[City]])</f>
        <v>Skokie</v>
      </c>
      <c r="P1643" s="2" t="str">
        <f>TRIM(SampleSuperstore3[[#This Row],[State]])</f>
        <v>Illinois</v>
      </c>
      <c r="Q1643" s="2" t="str">
        <f t="shared" si="25"/>
        <v>Skokie Illinois</v>
      </c>
      <c r="R1643" s="6" t="s">
        <v>43</v>
      </c>
      <c r="S1643" s="2" t="s">
        <v>811</v>
      </c>
      <c r="T1643" s="2" t="s">
        <v>812</v>
      </c>
      <c r="U1643" t="s">
        <v>90</v>
      </c>
    </row>
    <row r="1644" spans="1:21" x14ac:dyDescent="0.3">
      <c r="A1644" t="s">
        <v>62</v>
      </c>
      <c r="B1644" t="s">
        <v>22</v>
      </c>
      <c r="C1644" t="s">
        <v>15</v>
      </c>
      <c r="D1644" t="s">
        <v>42</v>
      </c>
      <c r="E1644" t="s">
        <v>43</v>
      </c>
      <c r="F1644">
        <v>98115</v>
      </c>
      <c r="G1644" t="s">
        <v>25</v>
      </c>
      <c r="H1644" t="s">
        <v>26</v>
      </c>
      <c r="I1644" t="s">
        <v>32</v>
      </c>
      <c r="J1644">
        <v>124764</v>
      </c>
      <c r="K1644">
        <v>3</v>
      </c>
      <c r="L1644">
        <v>0</v>
      </c>
      <c r="M1644">
        <v>3493392</v>
      </c>
      <c r="O1644" s="2" t="str">
        <f>TRIM(SampleSuperstore3[[#This Row],[City]])</f>
        <v>Seattle</v>
      </c>
      <c r="P1644" s="2" t="str">
        <f>TRIM(SampleSuperstore3[[#This Row],[State]])</f>
        <v>Washington</v>
      </c>
      <c r="Q1644" s="2" t="str">
        <f t="shared" si="25"/>
        <v>Seattle Washington</v>
      </c>
      <c r="R1644" s="6" t="s">
        <v>43</v>
      </c>
      <c r="S1644" s="2" t="s">
        <v>811</v>
      </c>
      <c r="T1644" s="2" t="s">
        <v>812</v>
      </c>
      <c r="U1644" t="s">
        <v>90</v>
      </c>
    </row>
    <row r="1645" spans="1:21" x14ac:dyDescent="0.3">
      <c r="A1645" t="s">
        <v>62</v>
      </c>
      <c r="B1645" t="s">
        <v>22</v>
      </c>
      <c r="C1645" t="s">
        <v>15</v>
      </c>
      <c r="D1645" t="s">
        <v>42</v>
      </c>
      <c r="E1645" t="s">
        <v>43</v>
      </c>
      <c r="F1645">
        <v>98115</v>
      </c>
      <c r="G1645" t="s">
        <v>25</v>
      </c>
      <c r="H1645" t="s">
        <v>35</v>
      </c>
      <c r="I1645" t="s">
        <v>162</v>
      </c>
      <c r="J1645">
        <v>314993</v>
      </c>
      <c r="K1645">
        <v>7</v>
      </c>
      <c r="L1645">
        <v>0</v>
      </c>
      <c r="M1645">
        <v>14804671</v>
      </c>
      <c r="O1645" s="2" t="str">
        <f>TRIM(SampleSuperstore3[[#This Row],[City]])</f>
        <v>Seattle</v>
      </c>
      <c r="P1645" s="2" t="str">
        <f>TRIM(SampleSuperstore3[[#This Row],[State]])</f>
        <v>Washington</v>
      </c>
      <c r="Q1645" s="2" t="str">
        <f t="shared" si="25"/>
        <v>Seattle Washington</v>
      </c>
      <c r="R1645" s="6" t="s">
        <v>327</v>
      </c>
      <c r="S1645" s="2" t="s">
        <v>65</v>
      </c>
      <c r="T1645" s="2"/>
    </row>
    <row r="1646" spans="1:21" x14ac:dyDescent="0.3">
      <c r="A1646" t="s">
        <v>62</v>
      </c>
      <c r="B1646" t="s">
        <v>22</v>
      </c>
      <c r="C1646" t="s">
        <v>15</v>
      </c>
      <c r="D1646" t="s">
        <v>42</v>
      </c>
      <c r="E1646" t="s">
        <v>43</v>
      </c>
      <c r="F1646">
        <v>98115</v>
      </c>
      <c r="G1646" t="s">
        <v>25</v>
      </c>
      <c r="H1646" t="s">
        <v>26</v>
      </c>
      <c r="I1646" t="s">
        <v>41</v>
      </c>
      <c r="J1646">
        <v>2097</v>
      </c>
      <c r="K1646">
        <v>2</v>
      </c>
      <c r="L1646">
        <v>0</v>
      </c>
      <c r="M1646">
        <v>100656</v>
      </c>
      <c r="O1646" s="2" t="str">
        <f>TRIM(SampleSuperstore3[[#This Row],[City]])</f>
        <v>Seattle</v>
      </c>
      <c r="P1646" s="2" t="str">
        <f>TRIM(SampleSuperstore3[[#This Row],[State]])</f>
        <v>Washington</v>
      </c>
      <c r="Q1646" s="2" t="str">
        <f t="shared" si="25"/>
        <v>Seattle Washington</v>
      </c>
      <c r="R1646" s="6" t="s">
        <v>42</v>
      </c>
      <c r="S1646" s="2" t="s">
        <v>43</v>
      </c>
      <c r="T1646" s="2"/>
    </row>
    <row r="1647" spans="1:21" x14ac:dyDescent="0.3">
      <c r="A1647" t="s">
        <v>62</v>
      </c>
      <c r="B1647" t="s">
        <v>44</v>
      </c>
      <c r="C1647" t="s">
        <v>15</v>
      </c>
      <c r="D1647" t="s">
        <v>55</v>
      </c>
      <c r="E1647" t="s">
        <v>56</v>
      </c>
      <c r="F1647">
        <v>19140</v>
      </c>
      <c r="G1647" t="s">
        <v>57</v>
      </c>
      <c r="H1647" t="s">
        <v>35</v>
      </c>
      <c r="I1647" t="s">
        <v>59</v>
      </c>
      <c r="J1647">
        <v>3536</v>
      </c>
      <c r="K1647">
        <v>2</v>
      </c>
      <c r="L1647">
        <v>2</v>
      </c>
      <c r="M1647">
        <v>-3094</v>
      </c>
      <c r="O1647" s="2" t="str">
        <f>TRIM(SampleSuperstore3[[#This Row],[City]])</f>
        <v>Philadelphia</v>
      </c>
      <c r="P1647" s="2" t="str">
        <f>TRIM(SampleSuperstore3[[#This Row],[State]])</f>
        <v>Pennsylvania</v>
      </c>
      <c r="Q1647" s="2" t="str">
        <f t="shared" si="25"/>
        <v>Philadelphia Pennsylvania</v>
      </c>
      <c r="R1647" s="6" t="s">
        <v>42</v>
      </c>
      <c r="S1647" s="2" t="s">
        <v>43</v>
      </c>
      <c r="T1647" s="2"/>
    </row>
    <row r="1648" spans="1:21" x14ac:dyDescent="0.3">
      <c r="A1648" t="s">
        <v>62</v>
      </c>
      <c r="B1648" t="s">
        <v>44</v>
      </c>
      <c r="C1648" t="s">
        <v>15</v>
      </c>
      <c r="D1648" t="s">
        <v>55</v>
      </c>
      <c r="E1648" t="s">
        <v>56</v>
      </c>
      <c r="F1648">
        <v>19140</v>
      </c>
      <c r="G1648" t="s">
        <v>57</v>
      </c>
      <c r="H1648" t="s">
        <v>26</v>
      </c>
      <c r="I1648" t="s">
        <v>77</v>
      </c>
      <c r="J1648">
        <v>3168</v>
      </c>
      <c r="K1648">
        <v>2</v>
      </c>
      <c r="L1648">
        <v>2</v>
      </c>
      <c r="M1648">
        <v>-7128</v>
      </c>
      <c r="O1648" s="2" t="str">
        <f>TRIM(SampleSuperstore3[[#This Row],[City]])</f>
        <v>Philadelphia</v>
      </c>
      <c r="P1648" s="2" t="str">
        <f>TRIM(SampleSuperstore3[[#This Row],[State]])</f>
        <v>Pennsylvania</v>
      </c>
      <c r="Q1648" s="2" t="str">
        <f t="shared" si="25"/>
        <v>Philadelphia Pennsylvania</v>
      </c>
      <c r="R1648" s="6" t="s">
        <v>42</v>
      </c>
      <c r="S1648" s="2" t="s">
        <v>43</v>
      </c>
      <c r="T1648" s="2"/>
    </row>
    <row r="1649" spans="1:20" x14ac:dyDescent="0.3">
      <c r="A1649" t="s">
        <v>13</v>
      </c>
      <c r="B1649" t="s">
        <v>14</v>
      </c>
      <c r="C1649" t="s">
        <v>15</v>
      </c>
      <c r="D1649" t="s">
        <v>55</v>
      </c>
      <c r="E1649" t="s">
        <v>56</v>
      </c>
      <c r="F1649">
        <v>19143</v>
      </c>
      <c r="G1649" t="s">
        <v>57</v>
      </c>
      <c r="H1649" t="s">
        <v>26</v>
      </c>
      <c r="I1649" t="s">
        <v>37</v>
      </c>
      <c r="J1649">
        <v>121104</v>
      </c>
      <c r="K1649">
        <v>6</v>
      </c>
      <c r="L1649">
        <v>7</v>
      </c>
      <c r="M1649">
        <v>-10092</v>
      </c>
      <c r="O1649" s="2" t="str">
        <f>TRIM(SampleSuperstore3[[#This Row],[City]])</f>
        <v>Philadelphia</v>
      </c>
      <c r="P1649" s="2" t="str">
        <f>TRIM(SampleSuperstore3[[#This Row],[State]])</f>
        <v>Pennsylvania</v>
      </c>
      <c r="Q1649" s="2" t="str">
        <f t="shared" si="25"/>
        <v>Philadelphia Pennsylvania</v>
      </c>
      <c r="R1649" s="6" t="s">
        <v>55</v>
      </c>
      <c r="S1649" s="2" t="s">
        <v>56</v>
      </c>
      <c r="T1649" s="2"/>
    </row>
    <row r="1650" spans="1:20" x14ac:dyDescent="0.3">
      <c r="A1650" t="s">
        <v>13</v>
      </c>
      <c r="B1650" t="s">
        <v>14</v>
      </c>
      <c r="C1650" t="s">
        <v>15</v>
      </c>
      <c r="D1650" t="s">
        <v>55</v>
      </c>
      <c r="E1650" t="s">
        <v>56</v>
      </c>
      <c r="F1650">
        <v>19143</v>
      </c>
      <c r="G1650" t="s">
        <v>57</v>
      </c>
      <c r="H1650" t="s">
        <v>35</v>
      </c>
      <c r="I1650" t="s">
        <v>36</v>
      </c>
      <c r="J1650">
        <v>45894</v>
      </c>
      <c r="K1650">
        <v>1</v>
      </c>
      <c r="L1650">
        <v>4</v>
      </c>
      <c r="M1650">
        <v>-91788</v>
      </c>
      <c r="O1650" s="2" t="str">
        <f>TRIM(SampleSuperstore3[[#This Row],[City]])</f>
        <v>Philadelphia</v>
      </c>
      <c r="P1650" s="2" t="str">
        <f>TRIM(SampleSuperstore3[[#This Row],[State]])</f>
        <v>Pennsylvania</v>
      </c>
      <c r="Q1650" s="2" t="str">
        <f t="shared" si="25"/>
        <v>Philadelphia Pennsylvania</v>
      </c>
      <c r="R1650" s="6" t="s">
        <v>55</v>
      </c>
      <c r="S1650" s="2" t="s">
        <v>56</v>
      </c>
      <c r="T1650" s="2"/>
    </row>
    <row r="1651" spans="1:20" x14ac:dyDescent="0.3">
      <c r="A1651" t="s">
        <v>168</v>
      </c>
      <c r="B1651" t="s">
        <v>22</v>
      </c>
      <c r="C1651" t="s">
        <v>15</v>
      </c>
      <c r="D1651" t="s">
        <v>52</v>
      </c>
      <c r="E1651" t="s">
        <v>24</v>
      </c>
      <c r="F1651">
        <v>94110</v>
      </c>
      <c r="G1651" t="s">
        <v>25</v>
      </c>
      <c r="H1651" t="s">
        <v>26</v>
      </c>
      <c r="I1651" t="s">
        <v>41</v>
      </c>
      <c r="J1651">
        <v>10992</v>
      </c>
      <c r="K1651">
        <v>2</v>
      </c>
      <c r="L1651">
        <v>0</v>
      </c>
      <c r="M1651">
        <v>538608</v>
      </c>
      <c r="O1651" s="2" t="str">
        <f>TRIM(SampleSuperstore3[[#This Row],[City]])</f>
        <v>San Francisco</v>
      </c>
      <c r="P1651" s="2" t="str">
        <f>TRIM(SampleSuperstore3[[#This Row],[State]])</f>
        <v>California</v>
      </c>
      <c r="Q1651" s="2" t="str">
        <f t="shared" si="25"/>
        <v>San Francisco California</v>
      </c>
      <c r="R1651" s="6" t="s">
        <v>55</v>
      </c>
      <c r="S1651" s="2" t="s">
        <v>56</v>
      </c>
      <c r="T1651" s="2"/>
    </row>
    <row r="1652" spans="1:20" x14ac:dyDescent="0.3">
      <c r="A1652" t="s">
        <v>168</v>
      </c>
      <c r="B1652" t="s">
        <v>22</v>
      </c>
      <c r="C1652" t="s">
        <v>15</v>
      </c>
      <c r="D1652" t="s">
        <v>52</v>
      </c>
      <c r="E1652" t="s">
        <v>24</v>
      </c>
      <c r="F1652">
        <v>94110</v>
      </c>
      <c r="G1652" t="s">
        <v>25</v>
      </c>
      <c r="H1652" t="s">
        <v>26</v>
      </c>
      <c r="I1652" t="s">
        <v>41</v>
      </c>
      <c r="J1652">
        <v>1336</v>
      </c>
      <c r="K1652">
        <v>2</v>
      </c>
      <c r="L1652">
        <v>0</v>
      </c>
      <c r="M1652">
        <v>64128</v>
      </c>
      <c r="O1652" s="2" t="str">
        <f>TRIM(SampleSuperstore3[[#This Row],[City]])</f>
        <v>San Francisco</v>
      </c>
      <c r="P1652" s="2" t="str">
        <f>TRIM(SampleSuperstore3[[#This Row],[State]])</f>
        <v>California</v>
      </c>
      <c r="Q1652" s="2" t="str">
        <f t="shared" si="25"/>
        <v>San Francisco California</v>
      </c>
      <c r="R1652" s="6" t="s">
        <v>55</v>
      </c>
      <c r="S1652" s="2" t="s">
        <v>56</v>
      </c>
      <c r="T1652" s="2"/>
    </row>
    <row r="1653" spans="1:20" x14ac:dyDescent="0.3">
      <c r="A1653" t="s">
        <v>62</v>
      </c>
      <c r="B1653" t="s">
        <v>14</v>
      </c>
      <c r="C1653" t="s">
        <v>15</v>
      </c>
      <c r="D1653" t="s">
        <v>42</v>
      </c>
      <c r="E1653" t="s">
        <v>43</v>
      </c>
      <c r="F1653">
        <v>98105</v>
      </c>
      <c r="G1653" t="s">
        <v>25</v>
      </c>
      <c r="H1653" t="s">
        <v>26</v>
      </c>
      <c r="I1653" t="s">
        <v>32</v>
      </c>
      <c r="J1653">
        <v>16968</v>
      </c>
      <c r="K1653">
        <v>6</v>
      </c>
      <c r="L1653">
        <v>0</v>
      </c>
      <c r="M1653">
        <v>458136</v>
      </c>
      <c r="O1653" s="2" t="str">
        <f>TRIM(SampleSuperstore3[[#This Row],[City]])</f>
        <v>Seattle</v>
      </c>
      <c r="P1653" s="2" t="str">
        <f>TRIM(SampleSuperstore3[[#This Row],[State]])</f>
        <v>Washington</v>
      </c>
      <c r="Q1653" s="2" t="str">
        <f t="shared" si="25"/>
        <v>Seattle Washington</v>
      </c>
      <c r="R1653" s="6" t="s">
        <v>632</v>
      </c>
      <c r="S1653" s="2" t="s">
        <v>633</v>
      </c>
      <c r="T1653" s="2" t="s">
        <v>24</v>
      </c>
    </row>
    <row r="1654" spans="1:20" x14ac:dyDescent="0.3">
      <c r="A1654" t="s">
        <v>62</v>
      </c>
      <c r="B1654" t="s">
        <v>14</v>
      </c>
      <c r="C1654" t="s">
        <v>15</v>
      </c>
      <c r="D1654" t="s">
        <v>42</v>
      </c>
      <c r="E1654" t="s">
        <v>43</v>
      </c>
      <c r="F1654">
        <v>98105</v>
      </c>
      <c r="G1654" t="s">
        <v>25</v>
      </c>
      <c r="H1654" t="s">
        <v>35</v>
      </c>
      <c r="I1654" t="s">
        <v>59</v>
      </c>
      <c r="J1654">
        <v>13252</v>
      </c>
      <c r="K1654">
        <v>4</v>
      </c>
      <c r="L1654">
        <v>0</v>
      </c>
      <c r="M1654">
        <v>543332</v>
      </c>
      <c r="O1654" s="2" t="str">
        <f>TRIM(SampleSuperstore3[[#This Row],[City]])</f>
        <v>Seattle</v>
      </c>
      <c r="P1654" s="2" t="str">
        <f>TRIM(SampleSuperstore3[[#This Row],[State]])</f>
        <v>Washington</v>
      </c>
      <c r="Q1654" s="2" t="str">
        <f t="shared" si="25"/>
        <v>Seattle Washington</v>
      </c>
      <c r="R1654" s="6" t="s">
        <v>632</v>
      </c>
      <c r="S1654" s="2" t="s">
        <v>633</v>
      </c>
      <c r="T1654" s="2" t="s">
        <v>24</v>
      </c>
    </row>
    <row r="1655" spans="1:20" x14ac:dyDescent="0.3">
      <c r="A1655" t="s">
        <v>62</v>
      </c>
      <c r="B1655" t="s">
        <v>14</v>
      </c>
      <c r="C1655" t="s">
        <v>15</v>
      </c>
      <c r="D1655" t="s">
        <v>42</v>
      </c>
      <c r="E1655" t="s">
        <v>43</v>
      </c>
      <c r="F1655">
        <v>98105</v>
      </c>
      <c r="G1655" t="s">
        <v>25</v>
      </c>
      <c r="H1655" t="s">
        <v>26</v>
      </c>
      <c r="I1655" t="s">
        <v>77</v>
      </c>
      <c r="J1655">
        <v>296</v>
      </c>
      <c r="K1655">
        <v>2</v>
      </c>
      <c r="L1655">
        <v>0</v>
      </c>
      <c r="M1655">
        <v>14208</v>
      </c>
      <c r="O1655" s="2" t="str">
        <f>TRIM(SampleSuperstore3[[#This Row],[City]])</f>
        <v>Seattle</v>
      </c>
      <c r="P1655" s="2" t="str">
        <f>TRIM(SampleSuperstore3[[#This Row],[State]])</f>
        <v>Washington</v>
      </c>
      <c r="Q1655" s="2" t="str">
        <f t="shared" si="25"/>
        <v>Seattle Washington</v>
      </c>
      <c r="R1655" s="6" t="s">
        <v>42</v>
      </c>
      <c r="S1655" s="2" t="s">
        <v>43</v>
      </c>
      <c r="T1655" s="2"/>
    </row>
    <row r="1656" spans="1:20" x14ac:dyDescent="0.3">
      <c r="A1656" t="s">
        <v>62</v>
      </c>
      <c r="B1656" t="s">
        <v>14</v>
      </c>
      <c r="C1656" t="s">
        <v>15</v>
      </c>
      <c r="D1656" t="s">
        <v>42</v>
      </c>
      <c r="E1656" t="s">
        <v>43</v>
      </c>
      <c r="F1656">
        <v>98105</v>
      </c>
      <c r="G1656" t="s">
        <v>25</v>
      </c>
      <c r="H1656" t="s">
        <v>26</v>
      </c>
      <c r="I1656" t="s">
        <v>37</v>
      </c>
      <c r="J1656">
        <v>8448</v>
      </c>
      <c r="K1656">
        <v>2</v>
      </c>
      <c r="L1656">
        <v>2</v>
      </c>
      <c r="M1656">
        <v>29568</v>
      </c>
      <c r="O1656" s="2" t="str">
        <f>TRIM(SampleSuperstore3[[#This Row],[City]])</f>
        <v>Seattle</v>
      </c>
      <c r="P1656" s="2" t="str">
        <f>TRIM(SampleSuperstore3[[#This Row],[State]])</f>
        <v>Washington</v>
      </c>
      <c r="Q1656" s="2" t="str">
        <f t="shared" si="25"/>
        <v>Seattle Washington</v>
      </c>
      <c r="R1656" s="6" t="s">
        <v>42</v>
      </c>
      <c r="S1656" s="2" t="s">
        <v>43</v>
      </c>
      <c r="T1656" s="2"/>
    </row>
    <row r="1657" spans="1:20" x14ac:dyDescent="0.3">
      <c r="A1657" t="s">
        <v>62</v>
      </c>
      <c r="B1657" t="s">
        <v>14</v>
      </c>
      <c r="C1657" t="s">
        <v>15</v>
      </c>
      <c r="D1657" t="s">
        <v>42</v>
      </c>
      <c r="E1657" t="s">
        <v>43</v>
      </c>
      <c r="F1657">
        <v>98105</v>
      </c>
      <c r="G1657" t="s">
        <v>25</v>
      </c>
      <c r="H1657" t="s">
        <v>26</v>
      </c>
      <c r="I1657" t="s">
        <v>32</v>
      </c>
      <c r="J1657">
        <v>9594</v>
      </c>
      <c r="K1657">
        <v>3</v>
      </c>
      <c r="L1657">
        <v>0</v>
      </c>
      <c r="M1657">
        <v>9594</v>
      </c>
      <c r="O1657" s="2" t="str">
        <f>TRIM(SampleSuperstore3[[#This Row],[City]])</f>
        <v>Seattle</v>
      </c>
      <c r="P1657" s="2" t="str">
        <f>TRIM(SampleSuperstore3[[#This Row],[State]])</f>
        <v>Washington</v>
      </c>
      <c r="Q1657" s="2" t="str">
        <f t="shared" si="25"/>
        <v>Seattle Washington</v>
      </c>
      <c r="R1657" s="6" t="s">
        <v>42</v>
      </c>
      <c r="S1657" s="2" t="s">
        <v>43</v>
      </c>
      <c r="T1657" s="2"/>
    </row>
    <row r="1658" spans="1:20" x14ac:dyDescent="0.3">
      <c r="A1658" t="s">
        <v>62</v>
      </c>
      <c r="B1658" t="s">
        <v>14</v>
      </c>
      <c r="C1658" t="s">
        <v>15</v>
      </c>
      <c r="D1658" t="s">
        <v>241</v>
      </c>
      <c r="E1658" t="s">
        <v>49</v>
      </c>
      <c r="F1658">
        <v>53209</v>
      </c>
      <c r="G1658" t="s">
        <v>47</v>
      </c>
      <c r="H1658" t="s">
        <v>19</v>
      </c>
      <c r="I1658" t="s">
        <v>33</v>
      </c>
      <c r="J1658">
        <v>3479</v>
      </c>
      <c r="K1658">
        <v>7</v>
      </c>
      <c r="L1658">
        <v>0</v>
      </c>
      <c r="M1658">
        <v>107849</v>
      </c>
      <c r="O1658" s="2" t="str">
        <f>TRIM(SampleSuperstore3[[#This Row],[City]])</f>
        <v>Milwaukee</v>
      </c>
      <c r="P1658" s="2" t="str">
        <f>TRIM(SampleSuperstore3[[#This Row],[State]])</f>
        <v>Wisconsin</v>
      </c>
      <c r="Q1658" s="2" t="str">
        <f t="shared" si="25"/>
        <v>Milwaukee Wisconsin</v>
      </c>
      <c r="R1658" s="6" t="s">
        <v>42</v>
      </c>
      <c r="S1658" s="2" t="s">
        <v>43</v>
      </c>
      <c r="T1658" s="2"/>
    </row>
    <row r="1659" spans="1:20" x14ac:dyDescent="0.3">
      <c r="A1659" t="s">
        <v>28</v>
      </c>
      <c r="B1659" t="s">
        <v>14</v>
      </c>
      <c r="C1659" t="s">
        <v>15</v>
      </c>
      <c r="D1659" t="s">
        <v>23</v>
      </c>
      <c r="E1659" t="s">
        <v>24</v>
      </c>
      <c r="F1659">
        <v>90045</v>
      </c>
      <c r="G1659" t="s">
        <v>25</v>
      </c>
      <c r="H1659" t="s">
        <v>35</v>
      </c>
      <c r="I1659" t="s">
        <v>36</v>
      </c>
      <c r="J1659">
        <v>160776</v>
      </c>
      <c r="K1659">
        <v>3</v>
      </c>
      <c r="L1659">
        <v>2</v>
      </c>
      <c r="M1659">
        <v>100485</v>
      </c>
      <c r="O1659" s="2" t="str">
        <f>TRIM(SampleSuperstore3[[#This Row],[City]])</f>
        <v>Los Angeles</v>
      </c>
      <c r="P1659" s="2" t="str">
        <f>TRIM(SampleSuperstore3[[#This Row],[State]])</f>
        <v>California</v>
      </c>
      <c r="Q1659" s="2" t="str">
        <f t="shared" si="25"/>
        <v>Los Angeles California</v>
      </c>
      <c r="R1659" s="6" t="s">
        <v>42</v>
      </c>
      <c r="S1659" s="2" t="s">
        <v>43</v>
      </c>
      <c r="T1659" s="2"/>
    </row>
    <row r="1660" spans="1:20" x14ac:dyDescent="0.3">
      <c r="A1660" t="s">
        <v>28</v>
      </c>
      <c r="B1660" t="s">
        <v>14</v>
      </c>
      <c r="C1660" t="s">
        <v>15</v>
      </c>
      <c r="D1660" t="s">
        <v>42</v>
      </c>
      <c r="E1660" t="s">
        <v>43</v>
      </c>
      <c r="F1660">
        <v>98115</v>
      </c>
      <c r="G1660" t="s">
        <v>25</v>
      </c>
      <c r="H1660" t="s">
        <v>26</v>
      </c>
      <c r="I1660" t="s">
        <v>37</v>
      </c>
      <c r="J1660">
        <v>88752</v>
      </c>
      <c r="K1660">
        <v>3</v>
      </c>
      <c r="L1660">
        <v>2</v>
      </c>
      <c r="M1660">
        <v>27735</v>
      </c>
      <c r="O1660" s="2" t="str">
        <f>TRIM(SampleSuperstore3[[#This Row],[City]])</f>
        <v>Seattle</v>
      </c>
      <c r="P1660" s="2" t="str">
        <f>TRIM(SampleSuperstore3[[#This Row],[State]])</f>
        <v>Washington</v>
      </c>
      <c r="Q1660" s="2" t="str">
        <f t="shared" si="25"/>
        <v>Seattle Washington</v>
      </c>
      <c r="R1660" s="6" t="s">
        <v>241</v>
      </c>
      <c r="S1660" s="2" t="s">
        <v>49</v>
      </c>
      <c r="T1660" s="2"/>
    </row>
    <row r="1661" spans="1:20" x14ac:dyDescent="0.3">
      <c r="A1661" t="s">
        <v>28</v>
      </c>
      <c r="B1661" t="s">
        <v>14</v>
      </c>
      <c r="C1661" t="s">
        <v>15</v>
      </c>
      <c r="D1661" t="s">
        <v>42</v>
      </c>
      <c r="E1661" t="s">
        <v>43</v>
      </c>
      <c r="F1661">
        <v>98115</v>
      </c>
      <c r="G1661" t="s">
        <v>25</v>
      </c>
      <c r="H1661" t="s">
        <v>26</v>
      </c>
      <c r="I1661" t="s">
        <v>37</v>
      </c>
      <c r="J1661">
        <v>13904</v>
      </c>
      <c r="K1661">
        <v>2</v>
      </c>
      <c r="L1661">
        <v>2</v>
      </c>
      <c r="M1661">
        <v>5214</v>
      </c>
      <c r="O1661" s="2" t="str">
        <f>TRIM(SampleSuperstore3[[#This Row],[City]])</f>
        <v>Seattle</v>
      </c>
      <c r="P1661" s="2" t="str">
        <f>TRIM(SampleSuperstore3[[#This Row],[State]])</f>
        <v>Washington</v>
      </c>
      <c r="Q1661" s="2" t="str">
        <f t="shared" si="25"/>
        <v>Seattle Washington</v>
      </c>
      <c r="R1661" s="6" t="s">
        <v>626</v>
      </c>
      <c r="S1661" s="2" t="s">
        <v>627</v>
      </c>
      <c r="T1661" s="2" t="s">
        <v>24</v>
      </c>
    </row>
    <row r="1662" spans="1:20" x14ac:dyDescent="0.3">
      <c r="A1662" t="s">
        <v>28</v>
      </c>
      <c r="B1662" t="s">
        <v>22</v>
      </c>
      <c r="C1662" t="s">
        <v>15</v>
      </c>
      <c r="D1662" t="s">
        <v>55</v>
      </c>
      <c r="E1662" t="s">
        <v>56</v>
      </c>
      <c r="F1662">
        <v>19143</v>
      </c>
      <c r="G1662" t="s">
        <v>57</v>
      </c>
      <c r="H1662" t="s">
        <v>35</v>
      </c>
      <c r="I1662" t="s">
        <v>36</v>
      </c>
      <c r="J1662">
        <v>67758</v>
      </c>
      <c r="K1662">
        <v>5</v>
      </c>
      <c r="L1662">
        <v>4</v>
      </c>
      <c r="M1662">
        <v>-158102</v>
      </c>
      <c r="O1662" s="2" t="str">
        <f>TRIM(SampleSuperstore3[[#This Row],[City]])</f>
        <v>Philadelphia</v>
      </c>
      <c r="P1662" s="2" t="str">
        <f>TRIM(SampleSuperstore3[[#This Row],[State]])</f>
        <v>Pennsylvania</v>
      </c>
      <c r="Q1662" s="2" t="str">
        <f t="shared" si="25"/>
        <v>Philadelphia Pennsylvania</v>
      </c>
      <c r="R1662" s="6" t="s">
        <v>42</v>
      </c>
      <c r="S1662" s="2" t="s">
        <v>43</v>
      </c>
      <c r="T1662" s="2"/>
    </row>
    <row r="1663" spans="1:20" x14ac:dyDescent="0.3">
      <c r="A1663" t="s">
        <v>28</v>
      </c>
      <c r="B1663" t="s">
        <v>22</v>
      </c>
      <c r="C1663" t="s">
        <v>15</v>
      </c>
      <c r="D1663" t="s">
        <v>55</v>
      </c>
      <c r="E1663" t="s">
        <v>56</v>
      </c>
      <c r="F1663">
        <v>19143</v>
      </c>
      <c r="G1663" t="s">
        <v>57</v>
      </c>
      <c r="H1663" t="s">
        <v>26</v>
      </c>
      <c r="I1663" t="s">
        <v>37</v>
      </c>
      <c r="J1663">
        <v>13896</v>
      </c>
      <c r="K1663">
        <v>3</v>
      </c>
      <c r="L1663">
        <v>7</v>
      </c>
      <c r="M1663">
        <v>-9264</v>
      </c>
      <c r="O1663" s="2" t="str">
        <f>TRIM(SampleSuperstore3[[#This Row],[City]])</f>
        <v>Philadelphia</v>
      </c>
      <c r="P1663" s="2" t="str">
        <f>TRIM(SampleSuperstore3[[#This Row],[State]])</f>
        <v>Pennsylvania</v>
      </c>
      <c r="Q1663" s="2" t="str">
        <f t="shared" si="25"/>
        <v>Philadelphia Pennsylvania</v>
      </c>
      <c r="R1663" s="6" t="s">
        <v>42</v>
      </c>
      <c r="S1663" s="2" t="s">
        <v>43</v>
      </c>
      <c r="T1663" s="2"/>
    </row>
    <row r="1664" spans="1:20" x14ac:dyDescent="0.3">
      <c r="A1664" t="s">
        <v>13</v>
      </c>
      <c r="B1664" t="s">
        <v>14</v>
      </c>
      <c r="C1664" t="s">
        <v>15</v>
      </c>
      <c r="D1664" t="s">
        <v>135</v>
      </c>
      <c r="E1664" t="s">
        <v>46</v>
      </c>
      <c r="F1664">
        <v>75217</v>
      </c>
      <c r="G1664" t="s">
        <v>47</v>
      </c>
      <c r="H1664" t="s">
        <v>26</v>
      </c>
      <c r="I1664" t="s">
        <v>32</v>
      </c>
      <c r="J1664">
        <v>4192</v>
      </c>
      <c r="K1664">
        <v>5</v>
      </c>
      <c r="L1664">
        <v>2</v>
      </c>
      <c r="M1664">
        <v>3668</v>
      </c>
      <c r="O1664" s="2" t="str">
        <f>TRIM(SampleSuperstore3[[#This Row],[City]])</f>
        <v>Dallas</v>
      </c>
      <c r="P1664" s="2" t="str">
        <f>TRIM(SampleSuperstore3[[#This Row],[State]])</f>
        <v>Texas</v>
      </c>
      <c r="Q1664" s="2" t="str">
        <f t="shared" si="25"/>
        <v>Dallas Texas</v>
      </c>
      <c r="R1664" s="6" t="s">
        <v>55</v>
      </c>
      <c r="S1664" s="2" t="s">
        <v>56</v>
      </c>
      <c r="T1664" s="2"/>
    </row>
    <row r="1665" spans="1:22" x14ac:dyDescent="0.3">
      <c r="A1665" t="s">
        <v>13</v>
      </c>
      <c r="B1665" t="s">
        <v>14</v>
      </c>
      <c r="C1665" t="s">
        <v>15</v>
      </c>
      <c r="D1665" t="s">
        <v>135</v>
      </c>
      <c r="E1665" t="s">
        <v>46</v>
      </c>
      <c r="F1665">
        <v>75217</v>
      </c>
      <c r="G1665" t="s">
        <v>47</v>
      </c>
      <c r="H1665" t="s">
        <v>35</v>
      </c>
      <c r="I1665" t="s">
        <v>59</v>
      </c>
      <c r="J1665">
        <v>297576</v>
      </c>
      <c r="K1665">
        <v>3</v>
      </c>
      <c r="L1665">
        <v>2</v>
      </c>
      <c r="M1665">
        <v>-74394</v>
      </c>
      <c r="O1665" s="2" t="str">
        <f>TRIM(SampleSuperstore3[[#This Row],[City]])</f>
        <v>Dallas</v>
      </c>
      <c r="P1665" s="2" t="str">
        <f>TRIM(SampleSuperstore3[[#This Row],[State]])</f>
        <v>Texas</v>
      </c>
      <c r="Q1665" s="2" t="str">
        <f t="shared" si="25"/>
        <v>Dallas Texas</v>
      </c>
      <c r="R1665" s="6" t="s">
        <v>55</v>
      </c>
      <c r="S1665" s="2" t="s">
        <v>56</v>
      </c>
      <c r="T1665" s="2"/>
    </row>
    <row r="1666" spans="1:22" x14ac:dyDescent="0.3">
      <c r="A1666" t="s">
        <v>13</v>
      </c>
      <c r="B1666" t="s">
        <v>14</v>
      </c>
      <c r="C1666" t="s">
        <v>15</v>
      </c>
      <c r="D1666" t="s">
        <v>135</v>
      </c>
      <c r="E1666" t="s">
        <v>46</v>
      </c>
      <c r="F1666">
        <v>75217</v>
      </c>
      <c r="G1666" t="s">
        <v>47</v>
      </c>
      <c r="H1666" t="s">
        <v>26</v>
      </c>
      <c r="I1666" t="s">
        <v>77</v>
      </c>
      <c r="J1666">
        <v>4344</v>
      </c>
      <c r="K1666">
        <v>3</v>
      </c>
      <c r="L1666">
        <v>2</v>
      </c>
      <c r="M1666">
        <v>8688</v>
      </c>
      <c r="O1666" s="2" t="str">
        <f>TRIM(SampleSuperstore3[[#This Row],[City]])</f>
        <v>Dallas</v>
      </c>
      <c r="P1666" s="2" t="str">
        <f>TRIM(SampleSuperstore3[[#This Row],[State]])</f>
        <v>Texas</v>
      </c>
      <c r="Q1666" s="2" t="str">
        <f t="shared" si="25"/>
        <v>Dallas Texas</v>
      </c>
      <c r="R1666" s="6" t="s">
        <v>135</v>
      </c>
      <c r="S1666" s="2" t="s">
        <v>46</v>
      </c>
      <c r="T1666" s="2"/>
    </row>
    <row r="1667" spans="1:22" x14ac:dyDescent="0.3">
      <c r="A1667" t="s">
        <v>13</v>
      </c>
      <c r="B1667" t="s">
        <v>14</v>
      </c>
      <c r="C1667" t="s">
        <v>15</v>
      </c>
      <c r="D1667" t="s">
        <v>135</v>
      </c>
      <c r="E1667" t="s">
        <v>46</v>
      </c>
      <c r="F1667">
        <v>75217</v>
      </c>
      <c r="G1667" t="s">
        <v>47</v>
      </c>
      <c r="H1667" t="s">
        <v>35</v>
      </c>
      <c r="I1667" t="s">
        <v>59</v>
      </c>
      <c r="J1667">
        <v>94992</v>
      </c>
      <c r="K1667">
        <v>2</v>
      </c>
      <c r="L1667">
        <v>2</v>
      </c>
      <c r="M1667">
        <v>-23748</v>
      </c>
      <c r="O1667" s="2" t="str">
        <f>TRIM(SampleSuperstore3[[#This Row],[City]])</f>
        <v>Dallas</v>
      </c>
      <c r="P1667" s="2" t="str">
        <f>TRIM(SampleSuperstore3[[#This Row],[State]])</f>
        <v>Texas</v>
      </c>
      <c r="Q1667" s="2" t="str">
        <f t="shared" ref="Q1667:Q1730" si="26">_xlfn.CONCAT(O1667," ",P1667)</f>
        <v>Dallas Texas</v>
      </c>
      <c r="R1667" s="6" t="s">
        <v>135</v>
      </c>
      <c r="S1667" s="2" t="s">
        <v>46</v>
      </c>
      <c r="T1667" s="2"/>
    </row>
    <row r="1668" spans="1:22" x14ac:dyDescent="0.3">
      <c r="A1668" t="s">
        <v>13</v>
      </c>
      <c r="B1668" t="s">
        <v>14</v>
      </c>
      <c r="C1668" t="s">
        <v>15</v>
      </c>
      <c r="D1668" t="s">
        <v>135</v>
      </c>
      <c r="E1668" t="s">
        <v>46</v>
      </c>
      <c r="F1668">
        <v>75217</v>
      </c>
      <c r="G1668" t="s">
        <v>47</v>
      </c>
      <c r="H1668" t="s">
        <v>26</v>
      </c>
      <c r="I1668" t="s">
        <v>41</v>
      </c>
      <c r="J1668">
        <v>74352</v>
      </c>
      <c r="K1668">
        <v>3</v>
      </c>
      <c r="L1668">
        <v>2</v>
      </c>
      <c r="M1668">
        <v>23235</v>
      </c>
      <c r="O1668" s="2" t="str">
        <f>TRIM(SampleSuperstore3[[#This Row],[City]])</f>
        <v>Dallas</v>
      </c>
      <c r="P1668" s="2" t="str">
        <f>TRIM(SampleSuperstore3[[#This Row],[State]])</f>
        <v>Texas</v>
      </c>
      <c r="Q1668" s="2" t="str">
        <f t="shared" si="26"/>
        <v>Dallas Texas</v>
      </c>
      <c r="R1668" s="6" t="s">
        <v>135</v>
      </c>
      <c r="S1668" s="2" t="s">
        <v>46</v>
      </c>
      <c r="T1668" s="2"/>
    </row>
    <row r="1669" spans="1:22" x14ac:dyDescent="0.3">
      <c r="A1669" t="s">
        <v>13</v>
      </c>
      <c r="B1669" t="s">
        <v>14</v>
      </c>
      <c r="C1669" t="s">
        <v>15</v>
      </c>
      <c r="D1669" t="s">
        <v>135</v>
      </c>
      <c r="E1669" t="s">
        <v>46</v>
      </c>
      <c r="F1669">
        <v>75217</v>
      </c>
      <c r="G1669" t="s">
        <v>47</v>
      </c>
      <c r="H1669" t="s">
        <v>26</v>
      </c>
      <c r="I1669" t="s">
        <v>34</v>
      </c>
      <c r="J1669">
        <v>1404</v>
      </c>
      <c r="K1669">
        <v>3</v>
      </c>
      <c r="L1669">
        <v>2</v>
      </c>
      <c r="M1669">
        <v>15795</v>
      </c>
      <c r="O1669" s="2" t="str">
        <f>TRIM(SampleSuperstore3[[#This Row],[City]])</f>
        <v>Dallas</v>
      </c>
      <c r="P1669" s="2" t="str">
        <f>TRIM(SampleSuperstore3[[#This Row],[State]])</f>
        <v>Texas</v>
      </c>
      <c r="Q1669" s="2" t="str">
        <f t="shared" si="26"/>
        <v>Dallas Texas</v>
      </c>
      <c r="R1669" s="6" t="s">
        <v>135</v>
      </c>
      <c r="S1669" s="2" t="s">
        <v>46</v>
      </c>
      <c r="T1669" s="2"/>
    </row>
    <row r="1670" spans="1:22" x14ac:dyDescent="0.3">
      <c r="A1670" t="s">
        <v>28</v>
      </c>
      <c r="B1670" t="s">
        <v>14</v>
      </c>
      <c r="C1670" t="s">
        <v>15</v>
      </c>
      <c r="D1670" t="s">
        <v>75</v>
      </c>
      <c r="E1670" t="s">
        <v>76</v>
      </c>
      <c r="F1670">
        <v>10011</v>
      </c>
      <c r="G1670" t="s">
        <v>57</v>
      </c>
      <c r="H1670" t="s">
        <v>19</v>
      </c>
      <c r="I1670" t="s">
        <v>31</v>
      </c>
      <c r="J1670">
        <v>1018104</v>
      </c>
      <c r="K1670">
        <v>4</v>
      </c>
      <c r="L1670">
        <v>4</v>
      </c>
      <c r="M1670">
        <v>-3733048</v>
      </c>
      <c r="O1670" s="2" t="str">
        <f>TRIM(SampleSuperstore3[[#This Row],[City]])</f>
        <v>New York City</v>
      </c>
      <c r="P1670" s="2" t="str">
        <f>TRIM(SampleSuperstore3[[#This Row],[State]])</f>
        <v>New York</v>
      </c>
      <c r="Q1670" s="2" t="str">
        <f t="shared" si="26"/>
        <v>New York City New York</v>
      </c>
      <c r="R1670" s="6" t="s">
        <v>135</v>
      </c>
      <c r="S1670" s="2" t="s">
        <v>46</v>
      </c>
      <c r="T1670" s="2"/>
    </row>
    <row r="1671" spans="1:22" x14ac:dyDescent="0.3">
      <c r="A1671" t="s">
        <v>28</v>
      </c>
      <c r="B1671" t="s">
        <v>14</v>
      </c>
      <c r="C1671" t="s">
        <v>15</v>
      </c>
      <c r="D1671" t="s">
        <v>61</v>
      </c>
      <c r="E1671" t="s">
        <v>46</v>
      </c>
      <c r="F1671">
        <v>77095</v>
      </c>
      <c r="G1671" t="s">
        <v>47</v>
      </c>
      <c r="H1671" t="s">
        <v>35</v>
      </c>
      <c r="I1671" t="s">
        <v>36</v>
      </c>
      <c r="J1671">
        <v>1668</v>
      </c>
      <c r="K1671">
        <v>3</v>
      </c>
      <c r="L1671">
        <v>2</v>
      </c>
      <c r="M1671">
        <v>52125</v>
      </c>
      <c r="O1671" s="2" t="str">
        <f>TRIM(SampleSuperstore3[[#This Row],[City]])</f>
        <v>Houston</v>
      </c>
      <c r="P1671" s="2" t="str">
        <f>TRIM(SampleSuperstore3[[#This Row],[State]])</f>
        <v>Texas</v>
      </c>
      <c r="Q1671" s="2" t="str">
        <f t="shared" si="26"/>
        <v>Houston Texas</v>
      </c>
      <c r="R1671" s="6" t="s">
        <v>135</v>
      </c>
      <c r="S1671" s="2" t="s">
        <v>46</v>
      </c>
      <c r="T1671" s="2"/>
    </row>
    <row r="1672" spans="1:22" x14ac:dyDescent="0.3">
      <c r="A1672" t="s">
        <v>62</v>
      </c>
      <c r="B1672" t="s">
        <v>22</v>
      </c>
      <c r="C1672" t="s">
        <v>15</v>
      </c>
      <c r="D1672" t="s">
        <v>311</v>
      </c>
      <c r="E1672" t="s">
        <v>177</v>
      </c>
      <c r="F1672">
        <v>89031</v>
      </c>
      <c r="G1672" t="s">
        <v>25</v>
      </c>
      <c r="H1672" t="s">
        <v>35</v>
      </c>
      <c r="I1672" t="s">
        <v>59</v>
      </c>
      <c r="J1672">
        <v>5858</v>
      </c>
      <c r="K1672">
        <v>2</v>
      </c>
      <c r="L1672">
        <v>0</v>
      </c>
      <c r="M1672">
        <v>193314</v>
      </c>
      <c r="O1672" s="2" t="str">
        <f>TRIM(SampleSuperstore3[[#This Row],[City]])</f>
        <v>North Las Vegas</v>
      </c>
      <c r="P1672" s="2" t="str">
        <f>TRIM(SampleSuperstore3[[#This Row],[State]])</f>
        <v>Nevada</v>
      </c>
      <c r="Q1672" s="2" t="str">
        <f t="shared" si="26"/>
        <v>North Las Vegas Nevada</v>
      </c>
      <c r="R1672" s="6" t="s">
        <v>634</v>
      </c>
      <c r="S1672" s="2" t="s">
        <v>369</v>
      </c>
      <c r="T1672" s="2" t="s">
        <v>3</v>
      </c>
      <c r="U1672" t="s">
        <v>634</v>
      </c>
      <c r="V1672" t="s">
        <v>369</v>
      </c>
    </row>
    <row r="1673" spans="1:22" x14ac:dyDescent="0.3">
      <c r="A1673" t="s">
        <v>28</v>
      </c>
      <c r="B1673" t="s">
        <v>14</v>
      </c>
      <c r="C1673" t="s">
        <v>15</v>
      </c>
      <c r="D1673" t="s">
        <v>328</v>
      </c>
      <c r="E1673" t="s">
        <v>46</v>
      </c>
      <c r="F1673">
        <v>75023</v>
      </c>
      <c r="G1673" t="s">
        <v>47</v>
      </c>
      <c r="H1673" t="s">
        <v>35</v>
      </c>
      <c r="I1673" t="s">
        <v>36</v>
      </c>
      <c r="J1673">
        <v>167968</v>
      </c>
      <c r="K1673">
        <v>4</v>
      </c>
      <c r="L1673">
        <v>2</v>
      </c>
      <c r="M1673">
        <v>62988</v>
      </c>
      <c r="O1673" s="2" t="str">
        <f>TRIM(SampleSuperstore3[[#This Row],[City]])</f>
        <v>Plano</v>
      </c>
      <c r="P1673" s="2" t="str">
        <f>TRIM(SampleSuperstore3[[#This Row],[State]])</f>
        <v>Texas</v>
      </c>
      <c r="Q1673" s="2" t="str">
        <f t="shared" si="26"/>
        <v>Plano Texas</v>
      </c>
      <c r="R1673" s="6" t="s">
        <v>61</v>
      </c>
      <c r="S1673" s="2" t="s">
        <v>46</v>
      </c>
      <c r="T1673" s="2"/>
    </row>
    <row r="1674" spans="1:22" x14ac:dyDescent="0.3">
      <c r="A1674" t="s">
        <v>62</v>
      </c>
      <c r="B1674" t="s">
        <v>14</v>
      </c>
      <c r="C1674" t="s">
        <v>15</v>
      </c>
      <c r="D1674" t="s">
        <v>329</v>
      </c>
      <c r="E1674" t="s">
        <v>83</v>
      </c>
      <c r="F1674">
        <v>23434</v>
      </c>
      <c r="G1674" t="s">
        <v>18</v>
      </c>
      <c r="H1674" t="s">
        <v>26</v>
      </c>
      <c r="I1674" t="s">
        <v>27</v>
      </c>
      <c r="J1674">
        <v>19662</v>
      </c>
      <c r="K1674">
        <v>2</v>
      </c>
      <c r="L1674">
        <v>0</v>
      </c>
      <c r="M1674">
        <v>963438</v>
      </c>
      <c r="O1674" s="2" t="str">
        <f>TRIM(SampleSuperstore3[[#This Row],[City]])</f>
        <v>Suffolk</v>
      </c>
      <c r="P1674" s="2" t="str">
        <f>TRIM(SampleSuperstore3[[#This Row],[State]])</f>
        <v>Virginia</v>
      </c>
      <c r="Q1674" s="2" t="str">
        <f t="shared" si="26"/>
        <v>Suffolk Virginia</v>
      </c>
      <c r="R1674" s="6" t="s">
        <v>704</v>
      </c>
      <c r="S1674" s="2" t="s">
        <v>657</v>
      </c>
      <c r="T1674" s="2" t="s">
        <v>658</v>
      </c>
      <c r="U1674" t="s">
        <v>177</v>
      </c>
    </row>
    <row r="1675" spans="1:22" x14ac:dyDescent="0.3">
      <c r="A1675" t="s">
        <v>28</v>
      </c>
      <c r="B1675" t="s">
        <v>22</v>
      </c>
      <c r="C1675" t="s">
        <v>15</v>
      </c>
      <c r="D1675" t="s">
        <v>61</v>
      </c>
      <c r="E1675" t="s">
        <v>46</v>
      </c>
      <c r="F1675">
        <v>77041</v>
      </c>
      <c r="G1675" t="s">
        <v>47</v>
      </c>
      <c r="H1675" t="s">
        <v>19</v>
      </c>
      <c r="I1675" t="s">
        <v>33</v>
      </c>
      <c r="J1675">
        <v>21936</v>
      </c>
      <c r="K1675">
        <v>2</v>
      </c>
      <c r="L1675">
        <v>6</v>
      </c>
      <c r="M1675">
        <v>-104196</v>
      </c>
      <c r="O1675" s="2" t="str">
        <f>TRIM(SampleSuperstore3[[#This Row],[City]])</f>
        <v>Houston</v>
      </c>
      <c r="P1675" s="2" t="str">
        <f>TRIM(SampleSuperstore3[[#This Row],[State]])</f>
        <v>Texas</v>
      </c>
      <c r="Q1675" s="2" t="str">
        <f t="shared" si="26"/>
        <v>Houston Texas</v>
      </c>
      <c r="R1675" s="6" t="s">
        <v>328</v>
      </c>
      <c r="S1675" s="2" t="s">
        <v>46</v>
      </c>
      <c r="T1675" s="2"/>
    </row>
    <row r="1676" spans="1:22" x14ac:dyDescent="0.3">
      <c r="A1676" t="s">
        <v>28</v>
      </c>
      <c r="B1676" t="s">
        <v>22</v>
      </c>
      <c r="C1676" t="s">
        <v>15</v>
      </c>
      <c r="D1676" t="s">
        <v>61</v>
      </c>
      <c r="E1676" t="s">
        <v>46</v>
      </c>
      <c r="F1676">
        <v>77041</v>
      </c>
      <c r="G1676" t="s">
        <v>47</v>
      </c>
      <c r="H1676" t="s">
        <v>26</v>
      </c>
      <c r="I1676" t="s">
        <v>37</v>
      </c>
      <c r="J1676">
        <v>6588</v>
      </c>
      <c r="K1676">
        <v>3</v>
      </c>
      <c r="L1676">
        <v>8</v>
      </c>
      <c r="M1676">
        <v>-102114</v>
      </c>
      <c r="O1676" s="2" t="str">
        <f>TRIM(SampleSuperstore3[[#This Row],[City]])</f>
        <v>Houston</v>
      </c>
      <c r="P1676" s="2" t="str">
        <f>TRIM(SampleSuperstore3[[#This Row],[State]])</f>
        <v>Texas</v>
      </c>
      <c r="Q1676" s="2" t="str">
        <f t="shared" si="26"/>
        <v>Houston Texas</v>
      </c>
      <c r="R1676" s="6" t="s">
        <v>329</v>
      </c>
      <c r="S1676" s="2" t="s">
        <v>83</v>
      </c>
      <c r="T1676" s="2"/>
    </row>
    <row r="1677" spans="1:22" x14ac:dyDescent="0.3">
      <c r="A1677" t="s">
        <v>28</v>
      </c>
      <c r="B1677" t="s">
        <v>14</v>
      </c>
      <c r="C1677" t="s">
        <v>15</v>
      </c>
      <c r="D1677" t="s">
        <v>52</v>
      </c>
      <c r="E1677" t="s">
        <v>24</v>
      </c>
      <c r="F1677">
        <v>94110</v>
      </c>
      <c r="G1677" t="s">
        <v>25</v>
      </c>
      <c r="H1677" t="s">
        <v>26</v>
      </c>
      <c r="I1677" t="s">
        <v>32</v>
      </c>
      <c r="J1677">
        <v>10428</v>
      </c>
      <c r="K1677">
        <v>3</v>
      </c>
      <c r="L1677">
        <v>0</v>
      </c>
      <c r="M1677">
        <v>2607</v>
      </c>
      <c r="O1677" s="2" t="str">
        <f>TRIM(SampleSuperstore3[[#This Row],[City]])</f>
        <v>San Francisco</v>
      </c>
      <c r="P1677" s="2" t="str">
        <f>TRIM(SampleSuperstore3[[#This Row],[State]])</f>
        <v>California</v>
      </c>
      <c r="Q1677" s="2" t="str">
        <f t="shared" si="26"/>
        <v>San Francisco California</v>
      </c>
      <c r="R1677" s="6" t="s">
        <v>61</v>
      </c>
      <c r="S1677" s="2" t="s">
        <v>46</v>
      </c>
      <c r="T1677" s="2"/>
    </row>
    <row r="1678" spans="1:22" x14ac:dyDescent="0.3">
      <c r="A1678" t="s">
        <v>28</v>
      </c>
      <c r="B1678" t="s">
        <v>14</v>
      </c>
      <c r="C1678" t="s">
        <v>15</v>
      </c>
      <c r="D1678" t="s">
        <v>52</v>
      </c>
      <c r="E1678" t="s">
        <v>24</v>
      </c>
      <c r="F1678">
        <v>94110</v>
      </c>
      <c r="G1678" t="s">
        <v>25</v>
      </c>
      <c r="H1678" t="s">
        <v>26</v>
      </c>
      <c r="I1678" t="s">
        <v>41</v>
      </c>
      <c r="J1678">
        <v>1794</v>
      </c>
      <c r="K1678">
        <v>3</v>
      </c>
      <c r="L1678">
        <v>0</v>
      </c>
      <c r="M1678">
        <v>87906</v>
      </c>
      <c r="O1678" s="2" t="str">
        <f>TRIM(SampleSuperstore3[[#This Row],[City]])</f>
        <v>San Francisco</v>
      </c>
      <c r="P1678" s="2" t="str">
        <f>TRIM(SampleSuperstore3[[#This Row],[State]])</f>
        <v>California</v>
      </c>
      <c r="Q1678" s="2" t="str">
        <f t="shared" si="26"/>
        <v>San Francisco California</v>
      </c>
      <c r="R1678" s="6" t="s">
        <v>61</v>
      </c>
      <c r="S1678" s="2" t="s">
        <v>46</v>
      </c>
      <c r="T1678" s="2"/>
    </row>
    <row r="1679" spans="1:22" x14ac:dyDescent="0.3">
      <c r="A1679" t="s">
        <v>28</v>
      </c>
      <c r="B1679" t="s">
        <v>22</v>
      </c>
      <c r="C1679" t="s">
        <v>15</v>
      </c>
      <c r="D1679" t="s">
        <v>55</v>
      </c>
      <c r="E1679" t="s">
        <v>56</v>
      </c>
      <c r="F1679">
        <v>19134</v>
      </c>
      <c r="G1679" t="s">
        <v>57</v>
      </c>
      <c r="H1679" t="s">
        <v>26</v>
      </c>
      <c r="I1679" t="s">
        <v>32</v>
      </c>
      <c r="J1679">
        <v>64784</v>
      </c>
      <c r="K1679">
        <v>1</v>
      </c>
      <c r="L1679">
        <v>2</v>
      </c>
      <c r="M1679">
        <v>-145764</v>
      </c>
      <c r="O1679" s="2" t="str">
        <f>TRIM(SampleSuperstore3[[#This Row],[City]])</f>
        <v>Philadelphia</v>
      </c>
      <c r="P1679" s="2" t="str">
        <f>TRIM(SampleSuperstore3[[#This Row],[State]])</f>
        <v>Pennsylvania</v>
      </c>
      <c r="Q1679" s="2" t="str">
        <f t="shared" si="26"/>
        <v>Philadelphia Pennsylvania</v>
      </c>
      <c r="R1679" s="6" t="s">
        <v>632</v>
      </c>
      <c r="S1679" s="2" t="s">
        <v>633</v>
      </c>
      <c r="T1679" s="2" t="s">
        <v>24</v>
      </c>
    </row>
    <row r="1680" spans="1:22" x14ac:dyDescent="0.3">
      <c r="A1680" t="s">
        <v>28</v>
      </c>
      <c r="B1680" t="s">
        <v>22</v>
      </c>
      <c r="C1680" t="s">
        <v>15</v>
      </c>
      <c r="D1680" t="s">
        <v>55</v>
      </c>
      <c r="E1680" t="s">
        <v>56</v>
      </c>
      <c r="F1680">
        <v>19134</v>
      </c>
      <c r="G1680" t="s">
        <v>57</v>
      </c>
      <c r="H1680" t="s">
        <v>35</v>
      </c>
      <c r="I1680" t="s">
        <v>36</v>
      </c>
      <c r="J1680">
        <v>32382</v>
      </c>
      <c r="K1680">
        <v>3</v>
      </c>
      <c r="L1680">
        <v>4</v>
      </c>
      <c r="M1680">
        <v>43176</v>
      </c>
      <c r="O1680" s="2" t="str">
        <f>TRIM(SampleSuperstore3[[#This Row],[City]])</f>
        <v>Philadelphia</v>
      </c>
      <c r="P1680" s="2" t="str">
        <f>TRIM(SampleSuperstore3[[#This Row],[State]])</f>
        <v>Pennsylvania</v>
      </c>
      <c r="Q1680" s="2" t="str">
        <f t="shared" si="26"/>
        <v>Philadelphia Pennsylvania</v>
      </c>
      <c r="R1680" s="6" t="s">
        <v>632</v>
      </c>
      <c r="S1680" s="2" t="s">
        <v>633</v>
      </c>
      <c r="T1680" s="2" t="s">
        <v>24</v>
      </c>
    </row>
    <row r="1681" spans="1:20" x14ac:dyDescent="0.3">
      <c r="A1681" t="s">
        <v>28</v>
      </c>
      <c r="B1681" t="s">
        <v>22</v>
      </c>
      <c r="C1681" t="s">
        <v>15</v>
      </c>
      <c r="D1681" t="s">
        <v>55</v>
      </c>
      <c r="E1681" t="s">
        <v>56</v>
      </c>
      <c r="F1681">
        <v>19134</v>
      </c>
      <c r="G1681" t="s">
        <v>57</v>
      </c>
      <c r="H1681" t="s">
        <v>19</v>
      </c>
      <c r="I1681" t="s">
        <v>33</v>
      </c>
      <c r="J1681">
        <v>42368</v>
      </c>
      <c r="K1681">
        <v>2</v>
      </c>
      <c r="L1681">
        <v>2</v>
      </c>
      <c r="M1681">
        <v>84736</v>
      </c>
      <c r="O1681" s="2" t="str">
        <f>TRIM(SampleSuperstore3[[#This Row],[City]])</f>
        <v>Philadelphia</v>
      </c>
      <c r="P1681" s="2" t="str">
        <f>TRIM(SampleSuperstore3[[#This Row],[State]])</f>
        <v>Pennsylvania</v>
      </c>
      <c r="Q1681" s="2" t="str">
        <f t="shared" si="26"/>
        <v>Philadelphia Pennsylvania</v>
      </c>
      <c r="R1681" s="6" t="s">
        <v>55</v>
      </c>
      <c r="S1681" s="2" t="s">
        <v>56</v>
      </c>
      <c r="T1681" s="2"/>
    </row>
    <row r="1682" spans="1:20" x14ac:dyDescent="0.3">
      <c r="A1682" t="s">
        <v>28</v>
      </c>
      <c r="B1682" t="s">
        <v>22</v>
      </c>
      <c r="C1682" t="s">
        <v>15</v>
      </c>
      <c r="D1682" t="s">
        <v>55</v>
      </c>
      <c r="E1682" t="s">
        <v>56</v>
      </c>
      <c r="F1682">
        <v>19134</v>
      </c>
      <c r="G1682" t="s">
        <v>57</v>
      </c>
      <c r="H1682" t="s">
        <v>35</v>
      </c>
      <c r="I1682" t="s">
        <v>123</v>
      </c>
      <c r="J1682">
        <v>39954</v>
      </c>
      <c r="K1682">
        <v>4</v>
      </c>
      <c r="L1682">
        <v>7</v>
      </c>
      <c r="M1682">
        <v>-559356</v>
      </c>
      <c r="O1682" s="2" t="str">
        <f>TRIM(SampleSuperstore3[[#This Row],[City]])</f>
        <v>Philadelphia</v>
      </c>
      <c r="P1682" s="2" t="str">
        <f>TRIM(SampleSuperstore3[[#This Row],[State]])</f>
        <v>Pennsylvania</v>
      </c>
      <c r="Q1682" s="2" t="str">
        <f t="shared" si="26"/>
        <v>Philadelphia Pennsylvania</v>
      </c>
      <c r="R1682" s="6" t="s">
        <v>55</v>
      </c>
      <c r="S1682" s="2" t="s">
        <v>56</v>
      </c>
      <c r="T1682" s="2"/>
    </row>
    <row r="1683" spans="1:20" x14ac:dyDescent="0.3">
      <c r="A1683" t="s">
        <v>13</v>
      </c>
      <c r="B1683" t="s">
        <v>14</v>
      </c>
      <c r="C1683" t="s">
        <v>15</v>
      </c>
      <c r="D1683" t="s">
        <v>23</v>
      </c>
      <c r="E1683" t="s">
        <v>24</v>
      </c>
      <c r="F1683">
        <v>90008</v>
      </c>
      <c r="G1683" t="s">
        <v>25</v>
      </c>
      <c r="H1683" t="s">
        <v>26</v>
      </c>
      <c r="I1683" t="s">
        <v>41</v>
      </c>
      <c r="J1683">
        <v>1897</v>
      </c>
      <c r="K1683">
        <v>1</v>
      </c>
      <c r="L1683">
        <v>0</v>
      </c>
      <c r="M1683">
        <v>91056</v>
      </c>
      <c r="O1683" s="2" t="str">
        <f>TRIM(SampleSuperstore3[[#This Row],[City]])</f>
        <v>Los Angeles</v>
      </c>
      <c r="P1683" s="2" t="str">
        <f>TRIM(SampleSuperstore3[[#This Row],[State]])</f>
        <v>California</v>
      </c>
      <c r="Q1683" s="2" t="str">
        <f t="shared" si="26"/>
        <v>Los Angeles California</v>
      </c>
      <c r="R1683" s="6" t="s">
        <v>55</v>
      </c>
      <c r="S1683" s="2" t="s">
        <v>56</v>
      </c>
      <c r="T1683" s="2"/>
    </row>
    <row r="1684" spans="1:20" x14ac:dyDescent="0.3">
      <c r="A1684" t="s">
        <v>28</v>
      </c>
      <c r="B1684" t="s">
        <v>22</v>
      </c>
      <c r="C1684" t="s">
        <v>15</v>
      </c>
      <c r="D1684" t="s">
        <v>52</v>
      </c>
      <c r="E1684" t="s">
        <v>24</v>
      </c>
      <c r="F1684">
        <v>94110</v>
      </c>
      <c r="G1684" t="s">
        <v>25</v>
      </c>
      <c r="H1684" t="s">
        <v>19</v>
      </c>
      <c r="I1684" t="s">
        <v>33</v>
      </c>
      <c r="J1684">
        <v>1482</v>
      </c>
      <c r="K1684">
        <v>3</v>
      </c>
      <c r="L1684">
        <v>0</v>
      </c>
      <c r="M1684">
        <v>62244</v>
      </c>
      <c r="O1684" s="2" t="str">
        <f>TRIM(SampleSuperstore3[[#This Row],[City]])</f>
        <v>San Francisco</v>
      </c>
      <c r="P1684" s="2" t="str">
        <f>TRIM(SampleSuperstore3[[#This Row],[State]])</f>
        <v>California</v>
      </c>
      <c r="Q1684" s="2" t="str">
        <f t="shared" si="26"/>
        <v>San Francisco California</v>
      </c>
      <c r="R1684" s="6" t="s">
        <v>55</v>
      </c>
      <c r="S1684" s="2" t="s">
        <v>56</v>
      </c>
      <c r="T1684" s="2"/>
    </row>
    <row r="1685" spans="1:20" x14ac:dyDescent="0.3">
      <c r="A1685" t="s">
        <v>62</v>
      </c>
      <c r="B1685" t="s">
        <v>22</v>
      </c>
      <c r="C1685" t="s">
        <v>15</v>
      </c>
      <c r="D1685" t="s">
        <v>55</v>
      </c>
      <c r="E1685" t="s">
        <v>56</v>
      </c>
      <c r="F1685">
        <v>19143</v>
      </c>
      <c r="G1685" t="s">
        <v>57</v>
      </c>
      <c r="H1685" t="s">
        <v>26</v>
      </c>
      <c r="I1685" t="s">
        <v>38</v>
      </c>
      <c r="J1685">
        <v>9928</v>
      </c>
      <c r="K1685">
        <v>2</v>
      </c>
      <c r="L1685">
        <v>2</v>
      </c>
      <c r="M1685">
        <v>1241</v>
      </c>
      <c r="O1685" s="2" t="str">
        <f>TRIM(SampleSuperstore3[[#This Row],[City]])</f>
        <v>Philadelphia</v>
      </c>
      <c r="P1685" s="2" t="str">
        <f>TRIM(SampleSuperstore3[[#This Row],[State]])</f>
        <v>Pennsylvania</v>
      </c>
      <c r="Q1685" s="2" t="str">
        <f t="shared" si="26"/>
        <v>Philadelphia Pennsylvania</v>
      </c>
      <c r="R1685" s="6" t="s">
        <v>626</v>
      </c>
      <c r="S1685" s="2" t="s">
        <v>627</v>
      </c>
      <c r="T1685" s="2" t="s">
        <v>24</v>
      </c>
    </row>
    <row r="1686" spans="1:20" x14ac:dyDescent="0.3">
      <c r="A1686" t="s">
        <v>62</v>
      </c>
      <c r="B1686" t="s">
        <v>22</v>
      </c>
      <c r="C1686" t="s">
        <v>15</v>
      </c>
      <c r="D1686" t="s">
        <v>55</v>
      </c>
      <c r="E1686" t="s">
        <v>56</v>
      </c>
      <c r="F1686">
        <v>19143</v>
      </c>
      <c r="G1686" t="s">
        <v>57</v>
      </c>
      <c r="H1686" t="s">
        <v>26</v>
      </c>
      <c r="I1686" t="s">
        <v>37</v>
      </c>
      <c r="J1686">
        <v>1188</v>
      </c>
      <c r="K1686">
        <v>2</v>
      </c>
      <c r="L1686">
        <v>7</v>
      </c>
      <c r="M1686">
        <v>-99</v>
      </c>
      <c r="O1686" s="2" t="str">
        <f>TRIM(SampleSuperstore3[[#This Row],[City]])</f>
        <v>Philadelphia</v>
      </c>
      <c r="P1686" s="2" t="str">
        <f>TRIM(SampleSuperstore3[[#This Row],[State]])</f>
        <v>Pennsylvania</v>
      </c>
      <c r="Q1686" s="2" t="str">
        <f t="shared" si="26"/>
        <v>Philadelphia Pennsylvania</v>
      </c>
      <c r="R1686" s="6" t="s">
        <v>632</v>
      </c>
      <c r="S1686" s="2" t="s">
        <v>633</v>
      </c>
      <c r="T1686" s="2" t="s">
        <v>24</v>
      </c>
    </row>
    <row r="1687" spans="1:20" x14ac:dyDescent="0.3">
      <c r="A1687" t="s">
        <v>62</v>
      </c>
      <c r="B1687" t="s">
        <v>22</v>
      </c>
      <c r="C1687" t="s">
        <v>15</v>
      </c>
      <c r="D1687" t="s">
        <v>55</v>
      </c>
      <c r="E1687" t="s">
        <v>56</v>
      </c>
      <c r="F1687">
        <v>19143</v>
      </c>
      <c r="G1687" t="s">
        <v>57</v>
      </c>
      <c r="H1687" t="s">
        <v>26</v>
      </c>
      <c r="I1687" t="s">
        <v>37</v>
      </c>
      <c r="J1687">
        <v>7518</v>
      </c>
      <c r="K1687">
        <v>2</v>
      </c>
      <c r="L1687">
        <v>7</v>
      </c>
      <c r="M1687">
        <v>-57638</v>
      </c>
      <c r="O1687" s="2" t="str">
        <f>TRIM(SampleSuperstore3[[#This Row],[City]])</f>
        <v>Philadelphia</v>
      </c>
      <c r="P1687" s="2" t="str">
        <f>TRIM(SampleSuperstore3[[#This Row],[State]])</f>
        <v>Pennsylvania</v>
      </c>
      <c r="Q1687" s="2" t="str">
        <f t="shared" si="26"/>
        <v>Philadelphia Pennsylvania</v>
      </c>
      <c r="R1687" s="6" t="s">
        <v>55</v>
      </c>
      <c r="S1687" s="2" t="s">
        <v>56</v>
      </c>
      <c r="T1687" s="2"/>
    </row>
    <row r="1688" spans="1:20" x14ac:dyDescent="0.3">
      <c r="A1688" t="s">
        <v>62</v>
      </c>
      <c r="B1688" t="s">
        <v>14</v>
      </c>
      <c r="C1688" t="s">
        <v>15</v>
      </c>
      <c r="D1688" t="s">
        <v>55</v>
      </c>
      <c r="E1688" t="s">
        <v>56</v>
      </c>
      <c r="F1688">
        <v>19140</v>
      </c>
      <c r="G1688" t="s">
        <v>57</v>
      </c>
      <c r="H1688" t="s">
        <v>26</v>
      </c>
      <c r="I1688" t="s">
        <v>41</v>
      </c>
      <c r="J1688">
        <v>10368</v>
      </c>
      <c r="K1688">
        <v>2</v>
      </c>
      <c r="L1688">
        <v>2</v>
      </c>
      <c r="M1688">
        <v>36288</v>
      </c>
      <c r="O1688" s="2" t="str">
        <f>TRIM(SampleSuperstore3[[#This Row],[City]])</f>
        <v>Philadelphia</v>
      </c>
      <c r="P1688" s="2" t="str">
        <f>TRIM(SampleSuperstore3[[#This Row],[State]])</f>
        <v>Pennsylvania</v>
      </c>
      <c r="Q1688" s="2" t="str">
        <f t="shared" si="26"/>
        <v>Philadelphia Pennsylvania</v>
      </c>
      <c r="R1688" s="6" t="s">
        <v>55</v>
      </c>
      <c r="S1688" s="2" t="s">
        <v>56</v>
      </c>
      <c r="T1688" s="2"/>
    </row>
    <row r="1689" spans="1:20" x14ac:dyDescent="0.3">
      <c r="A1689" t="s">
        <v>62</v>
      </c>
      <c r="B1689" t="s">
        <v>14</v>
      </c>
      <c r="C1689" t="s">
        <v>15</v>
      </c>
      <c r="D1689" t="s">
        <v>55</v>
      </c>
      <c r="E1689" t="s">
        <v>56</v>
      </c>
      <c r="F1689">
        <v>19140</v>
      </c>
      <c r="G1689" t="s">
        <v>57</v>
      </c>
      <c r="H1689" t="s">
        <v>19</v>
      </c>
      <c r="I1689" t="s">
        <v>33</v>
      </c>
      <c r="J1689">
        <v>31088</v>
      </c>
      <c r="K1689">
        <v>2</v>
      </c>
      <c r="L1689">
        <v>2</v>
      </c>
      <c r="M1689">
        <v>23316</v>
      </c>
      <c r="O1689" s="2" t="str">
        <f>TRIM(SampleSuperstore3[[#This Row],[City]])</f>
        <v>Philadelphia</v>
      </c>
      <c r="P1689" s="2" t="str">
        <f>TRIM(SampleSuperstore3[[#This Row],[State]])</f>
        <v>Pennsylvania</v>
      </c>
      <c r="Q1689" s="2" t="str">
        <f t="shared" si="26"/>
        <v>Philadelphia Pennsylvania</v>
      </c>
      <c r="R1689" s="6" t="s">
        <v>55</v>
      </c>
      <c r="S1689" s="2" t="s">
        <v>56</v>
      </c>
      <c r="T1689" s="2"/>
    </row>
    <row r="1690" spans="1:20" x14ac:dyDescent="0.3">
      <c r="A1690" t="s">
        <v>28</v>
      </c>
      <c r="B1690" t="s">
        <v>14</v>
      </c>
      <c r="C1690" t="s">
        <v>15</v>
      </c>
      <c r="D1690" t="s">
        <v>55</v>
      </c>
      <c r="E1690" t="s">
        <v>56</v>
      </c>
      <c r="F1690">
        <v>19143</v>
      </c>
      <c r="G1690" t="s">
        <v>57</v>
      </c>
      <c r="H1690" t="s">
        <v>19</v>
      </c>
      <c r="I1690" t="s">
        <v>31</v>
      </c>
      <c r="J1690">
        <v>853092</v>
      </c>
      <c r="K1690">
        <v>6</v>
      </c>
      <c r="L1690">
        <v>4</v>
      </c>
      <c r="M1690">
        <v>-2274912</v>
      </c>
      <c r="O1690" s="2" t="str">
        <f>TRIM(SampleSuperstore3[[#This Row],[City]])</f>
        <v>Philadelphia</v>
      </c>
      <c r="P1690" s="2" t="str">
        <f>TRIM(SampleSuperstore3[[#This Row],[State]])</f>
        <v>Pennsylvania</v>
      </c>
      <c r="Q1690" s="2" t="str">
        <f t="shared" si="26"/>
        <v>Philadelphia Pennsylvania</v>
      </c>
      <c r="R1690" s="6" t="s">
        <v>55</v>
      </c>
      <c r="S1690" s="2" t="s">
        <v>56</v>
      </c>
      <c r="T1690" s="2"/>
    </row>
    <row r="1691" spans="1:20" x14ac:dyDescent="0.3">
      <c r="A1691" t="s">
        <v>28</v>
      </c>
      <c r="B1691" t="s">
        <v>14</v>
      </c>
      <c r="C1691" t="s">
        <v>15</v>
      </c>
      <c r="D1691" t="s">
        <v>330</v>
      </c>
      <c r="E1691" t="s">
        <v>74</v>
      </c>
      <c r="F1691">
        <v>46203</v>
      </c>
      <c r="G1691" t="s">
        <v>47</v>
      </c>
      <c r="H1691" t="s">
        <v>26</v>
      </c>
      <c r="I1691" t="s">
        <v>41</v>
      </c>
      <c r="J1691">
        <v>3345</v>
      </c>
      <c r="K1691">
        <v>5</v>
      </c>
      <c r="L1691">
        <v>0</v>
      </c>
      <c r="M1691">
        <v>15387</v>
      </c>
      <c r="O1691" s="2" t="str">
        <f>TRIM(SampleSuperstore3[[#This Row],[City]])</f>
        <v>Indianapolis</v>
      </c>
      <c r="P1691" s="2" t="str">
        <f>TRIM(SampleSuperstore3[[#This Row],[State]])</f>
        <v>Indiana</v>
      </c>
      <c r="Q1691" s="2" t="str">
        <f t="shared" si="26"/>
        <v>Indianapolis Indiana</v>
      </c>
      <c r="R1691" s="6" t="s">
        <v>55</v>
      </c>
      <c r="S1691" s="2" t="s">
        <v>56</v>
      </c>
      <c r="T1691" s="2"/>
    </row>
    <row r="1692" spans="1:20" x14ac:dyDescent="0.3">
      <c r="A1692" t="s">
        <v>28</v>
      </c>
      <c r="B1692" t="s">
        <v>14</v>
      </c>
      <c r="C1692" t="s">
        <v>15</v>
      </c>
      <c r="D1692" t="s">
        <v>330</v>
      </c>
      <c r="E1692" t="s">
        <v>74</v>
      </c>
      <c r="F1692">
        <v>46203</v>
      </c>
      <c r="G1692" t="s">
        <v>47</v>
      </c>
      <c r="H1692" t="s">
        <v>26</v>
      </c>
      <c r="I1692" t="s">
        <v>37</v>
      </c>
      <c r="J1692">
        <v>104</v>
      </c>
      <c r="K1692">
        <v>5</v>
      </c>
      <c r="L1692">
        <v>0</v>
      </c>
      <c r="M1692">
        <v>5096</v>
      </c>
      <c r="O1692" s="2" t="str">
        <f>TRIM(SampleSuperstore3[[#This Row],[City]])</f>
        <v>Indianapolis</v>
      </c>
      <c r="P1692" s="2" t="str">
        <f>TRIM(SampleSuperstore3[[#This Row],[State]])</f>
        <v>Indiana</v>
      </c>
      <c r="Q1692" s="2" t="str">
        <f t="shared" si="26"/>
        <v>Indianapolis Indiana</v>
      </c>
      <c r="R1692" s="6" t="s">
        <v>55</v>
      </c>
      <c r="S1692" s="2" t="s">
        <v>56</v>
      </c>
      <c r="T1692" s="2"/>
    </row>
    <row r="1693" spans="1:20" x14ac:dyDescent="0.3">
      <c r="A1693" t="s">
        <v>28</v>
      </c>
      <c r="B1693" t="s">
        <v>14</v>
      </c>
      <c r="C1693" t="s">
        <v>15</v>
      </c>
      <c r="D1693" t="s">
        <v>103</v>
      </c>
      <c r="E1693" t="s">
        <v>104</v>
      </c>
      <c r="F1693">
        <v>43229</v>
      </c>
      <c r="G1693" t="s">
        <v>57</v>
      </c>
      <c r="H1693" t="s">
        <v>19</v>
      </c>
      <c r="I1693" t="s">
        <v>33</v>
      </c>
      <c r="J1693">
        <v>2188</v>
      </c>
      <c r="K1693">
        <v>5</v>
      </c>
      <c r="L1693">
        <v>2</v>
      </c>
      <c r="M1693">
        <v>62905</v>
      </c>
      <c r="O1693" s="2" t="str">
        <f>TRIM(SampleSuperstore3[[#This Row],[City]])</f>
        <v>Columbus</v>
      </c>
      <c r="P1693" s="2" t="str">
        <f>TRIM(SampleSuperstore3[[#This Row],[State]])</f>
        <v>Ohio</v>
      </c>
      <c r="Q1693" s="2" t="str">
        <f t="shared" si="26"/>
        <v>Columbus Ohio</v>
      </c>
      <c r="R1693" s="6" t="s">
        <v>330</v>
      </c>
      <c r="S1693" s="2" t="s">
        <v>74</v>
      </c>
      <c r="T1693" s="2"/>
    </row>
    <row r="1694" spans="1:20" x14ac:dyDescent="0.3">
      <c r="A1694" t="s">
        <v>13</v>
      </c>
      <c r="B1694" t="s">
        <v>44</v>
      </c>
      <c r="C1694" t="s">
        <v>15</v>
      </c>
      <c r="D1694" t="s">
        <v>328</v>
      </c>
      <c r="E1694" t="s">
        <v>46</v>
      </c>
      <c r="F1694">
        <v>75023</v>
      </c>
      <c r="G1694" t="s">
        <v>47</v>
      </c>
      <c r="H1694" t="s">
        <v>35</v>
      </c>
      <c r="I1694" t="s">
        <v>59</v>
      </c>
      <c r="J1694">
        <v>13616</v>
      </c>
      <c r="K1694">
        <v>2</v>
      </c>
      <c r="L1694">
        <v>2</v>
      </c>
      <c r="M1694">
        <v>35742</v>
      </c>
      <c r="O1694" s="2" t="str">
        <f>TRIM(SampleSuperstore3[[#This Row],[City]])</f>
        <v>Plano</v>
      </c>
      <c r="P1694" s="2" t="str">
        <f>TRIM(SampleSuperstore3[[#This Row],[State]])</f>
        <v>Texas</v>
      </c>
      <c r="Q1694" s="2" t="str">
        <f t="shared" si="26"/>
        <v>Plano Texas</v>
      </c>
      <c r="R1694" s="6" t="s">
        <v>330</v>
      </c>
      <c r="S1694" s="2" t="s">
        <v>74</v>
      </c>
      <c r="T1694" s="2"/>
    </row>
    <row r="1695" spans="1:20" x14ac:dyDescent="0.3">
      <c r="A1695" t="s">
        <v>13</v>
      </c>
      <c r="B1695" t="s">
        <v>44</v>
      </c>
      <c r="C1695" t="s">
        <v>15</v>
      </c>
      <c r="D1695" t="s">
        <v>331</v>
      </c>
      <c r="E1695" t="s">
        <v>132</v>
      </c>
      <c r="F1695">
        <v>7002</v>
      </c>
      <c r="G1695" t="s">
        <v>57</v>
      </c>
      <c r="H1695" t="s">
        <v>35</v>
      </c>
      <c r="I1695" t="s">
        <v>59</v>
      </c>
      <c r="J1695">
        <v>6396</v>
      </c>
      <c r="K1695">
        <v>4</v>
      </c>
      <c r="L1695">
        <v>0</v>
      </c>
      <c r="M1695">
        <v>198276</v>
      </c>
      <c r="O1695" s="2" t="str">
        <f>TRIM(SampleSuperstore3[[#This Row],[City]])</f>
        <v>Bayonne</v>
      </c>
      <c r="P1695" s="2" t="str">
        <f>TRIM(SampleSuperstore3[[#This Row],[State]])</f>
        <v>New Jersey</v>
      </c>
      <c r="Q1695" s="2" t="str">
        <f t="shared" si="26"/>
        <v>Bayonne New Jersey</v>
      </c>
      <c r="R1695" s="6" t="s">
        <v>103</v>
      </c>
      <c r="S1695" s="2" t="s">
        <v>104</v>
      </c>
      <c r="T1695" s="2"/>
    </row>
    <row r="1696" spans="1:20" x14ac:dyDescent="0.3">
      <c r="A1696" t="s">
        <v>13</v>
      </c>
      <c r="B1696" t="s">
        <v>44</v>
      </c>
      <c r="C1696" t="s">
        <v>15</v>
      </c>
      <c r="D1696" t="s">
        <v>331</v>
      </c>
      <c r="E1696" t="s">
        <v>132</v>
      </c>
      <c r="F1696">
        <v>7002</v>
      </c>
      <c r="G1696" t="s">
        <v>57</v>
      </c>
      <c r="H1696" t="s">
        <v>26</v>
      </c>
      <c r="I1696" t="s">
        <v>37</v>
      </c>
      <c r="J1696">
        <v>1446</v>
      </c>
      <c r="K1696">
        <v>3</v>
      </c>
      <c r="L1696">
        <v>0</v>
      </c>
      <c r="M1696">
        <v>70854</v>
      </c>
      <c r="O1696" s="2" t="str">
        <f>TRIM(SampleSuperstore3[[#This Row],[City]])</f>
        <v>Bayonne</v>
      </c>
      <c r="P1696" s="2" t="str">
        <f>TRIM(SampleSuperstore3[[#This Row],[State]])</f>
        <v>New Jersey</v>
      </c>
      <c r="Q1696" s="2" t="str">
        <f t="shared" si="26"/>
        <v>Bayonne New Jersey</v>
      </c>
      <c r="R1696" s="6" t="s">
        <v>328</v>
      </c>
      <c r="S1696" s="2" t="s">
        <v>46</v>
      </c>
      <c r="T1696" s="2"/>
    </row>
    <row r="1697" spans="1:22" x14ac:dyDescent="0.3">
      <c r="A1697" t="s">
        <v>13</v>
      </c>
      <c r="B1697" t="s">
        <v>44</v>
      </c>
      <c r="C1697" t="s">
        <v>15</v>
      </c>
      <c r="D1697" t="s">
        <v>331</v>
      </c>
      <c r="E1697" t="s">
        <v>132</v>
      </c>
      <c r="F1697">
        <v>7002</v>
      </c>
      <c r="G1697" t="s">
        <v>57</v>
      </c>
      <c r="H1697" t="s">
        <v>35</v>
      </c>
      <c r="I1697" t="s">
        <v>36</v>
      </c>
      <c r="J1697">
        <v>10498</v>
      </c>
      <c r="K1697">
        <v>2</v>
      </c>
      <c r="L1697">
        <v>0</v>
      </c>
      <c r="M1697">
        <v>5249</v>
      </c>
      <c r="O1697" s="2" t="str">
        <f>TRIM(SampleSuperstore3[[#This Row],[City]])</f>
        <v>Bayonne</v>
      </c>
      <c r="P1697" s="2" t="str">
        <f>TRIM(SampleSuperstore3[[#This Row],[State]])</f>
        <v>New Jersey</v>
      </c>
      <c r="Q1697" s="2" t="str">
        <f t="shared" si="26"/>
        <v>Bayonne New Jersey</v>
      </c>
      <c r="R1697" s="6" t="s">
        <v>331</v>
      </c>
      <c r="S1697" s="2" t="s">
        <v>634</v>
      </c>
      <c r="T1697" s="2" t="s">
        <v>808</v>
      </c>
    </row>
    <row r="1698" spans="1:22" x14ac:dyDescent="0.3">
      <c r="A1698" t="s">
        <v>28</v>
      </c>
      <c r="B1698" t="s">
        <v>14</v>
      </c>
      <c r="C1698" t="s">
        <v>15</v>
      </c>
      <c r="D1698" t="s">
        <v>23</v>
      </c>
      <c r="E1698" t="s">
        <v>24</v>
      </c>
      <c r="F1698">
        <v>90008</v>
      </c>
      <c r="G1698" t="s">
        <v>25</v>
      </c>
      <c r="H1698" t="s">
        <v>26</v>
      </c>
      <c r="I1698" t="s">
        <v>38</v>
      </c>
      <c r="J1698">
        <v>10696</v>
      </c>
      <c r="K1698">
        <v>2</v>
      </c>
      <c r="L1698">
        <v>0</v>
      </c>
      <c r="M1698">
        <v>310184</v>
      </c>
      <c r="O1698" s="2" t="str">
        <f>TRIM(SampleSuperstore3[[#This Row],[City]])</f>
        <v>Los Angeles</v>
      </c>
      <c r="P1698" s="2" t="str">
        <f>TRIM(SampleSuperstore3[[#This Row],[State]])</f>
        <v>California</v>
      </c>
      <c r="Q1698" s="2" t="str">
        <f t="shared" si="26"/>
        <v>Los Angeles California</v>
      </c>
      <c r="R1698" s="6" t="s">
        <v>331</v>
      </c>
      <c r="S1698" s="2" t="s">
        <v>634</v>
      </c>
      <c r="T1698" s="2" t="s">
        <v>808</v>
      </c>
    </row>
    <row r="1699" spans="1:22" x14ac:dyDescent="0.3">
      <c r="A1699" t="s">
        <v>28</v>
      </c>
      <c r="B1699" t="s">
        <v>14</v>
      </c>
      <c r="C1699" t="s">
        <v>15</v>
      </c>
      <c r="D1699" t="s">
        <v>23</v>
      </c>
      <c r="E1699" t="s">
        <v>24</v>
      </c>
      <c r="F1699">
        <v>90008</v>
      </c>
      <c r="G1699" t="s">
        <v>25</v>
      </c>
      <c r="H1699" t="s">
        <v>26</v>
      </c>
      <c r="I1699" t="s">
        <v>27</v>
      </c>
      <c r="J1699">
        <v>2156</v>
      </c>
      <c r="K1699">
        <v>7</v>
      </c>
      <c r="L1699">
        <v>0</v>
      </c>
      <c r="M1699">
        <v>103488</v>
      </c>
      <c r="O1699" s="2" t="str">
        <f>TRIM(SampleSuperstore3[[#This Row],[City]])</f>
        <v>Los Angeles</v>
      </c>
      <c r="P1699" s="2" t="str">
        <f>TRIM(SampleSuperstore3[[#This Row],[State]])</f>
        <v>California</v>
      </c>
      <c r="Q1699" s="2" t="str">
        <f t="shared" si="26"/>
        <v>Los Angeles California</v>
      </c>
      <c r="R1699" s="6" t="s">
        <v>331</v>
      </c>
      <c r="S1699" s="2" t="s">
        <v>634</v>
      </c>
      <c r="T1699" s="2" t="s">
        <v>808</v>
      </c>
    </row>
    <row r="1700" spans="1:22" x14ac:dyDescent="0.3">
      <c r="A1700" t="s">
        <v>13</v>
      </c>
      <c r="B1700" t="s">
        <v>14</v>
      </c>
      <c r="C1700" t="s">
        <v>15</v>
      </c>
      <c r="D1700" t="s">
        <v>42</v>
      </c>
      <c r="E1700" t="s">
        <v>43</v>
      </c>
      <c r="F1700">
        <v>98115</v>
      </c>
      <c r="G1700" t="s">
        <v>25</v>
      </c>
      <c r="H1700" t="s">
        <v>19</v>
      </c>
      <c r="I1700" t="s">
        <v>31</v>
      </c>
      <c r="J1700">
        <v>51588</v>
      </c>
      <c r="K1700">
        <v>6</v>
      </c>
      <c r="L1700">
        <v>0</v>
      </c>
      <c r="M1700">
        <v>1134936</v>
      </c>
      <c r="O1700" s="2" t="str">
        <f>TRIM(SampleSuperstore3[[#This Row],[City]])</f>
        <v>Seattle</v>
      </c>
      <c r="P1700" s="2" t="str">
        <f>TRIM(SampleSuperstore3[[#This Row],[State]])</f>
        <v>Washington</v>
      </c>
      <c r="Q1700" s="2" t="str">
        <f t="shared" si="26"/>
        <v>Seattle Washington</v>
      </c>
      <c r="R1700" s="6" t="s">
        <v>626</v>
      </c>
      <c r="S1700" s="2" t="s">
        <v>627</v>
      </c>
      <c r="T1700" s="2" t="s">
        <v>24</v>
      </c>
    </row>
    <row r="1701" spans="1:22" x14ac:dyDescent="0.3">
      <c r="A1701" t="s">
        <v>13</v>
      </c>
      <c r="B1701" t="s">
        <v>14</v>
      </c>
      <c r="C1701" t="s">
        <v>15</v>
      </c>
      <c r="D1701" t="s">
        <v>75</v>
      </c>
      <c r="E1701" t="s">
        <v>76</v>
      </c>
      <c r="F1701">
        <v>10035</v>
      </c>
      <c r="G1701" t="s">
        <v>57</v>
      </c>
      <c r="H1701" t="s">
        <v>26</v>
      </c>
      <c r="I1701" t="s">
        <v>37</v>
      </c>
      <c r="J1701">
        <v>11808</v>
      </c>
      <c r="K1701">
        <v>2</v>
      </c>
      <c r="L1701">
        <v>2</v>
      </c>
      <c r="M1701">
        <v>42804</v>
      </c>
      <c r="O1701" s="2" t="str">
        <f>TRIM(SampleSuperstore3[[#This Row],[City]])</f>
        <v>New York City</v>
      </c>
      <c r="P1701" s="2" t="str">
        <f>TRIM(SampleSuperstore3[[#This Row],[State]])</f>
        <v>New York</v>
      </c>
      <c r="Q1701" s="2" t="str">
        <f t="shared" si="26"/>
        <v>New York City New York</v>
      </c>
      <c r="R1701" s="6" t="s">
        <v>626</v>
      </c>
      <c r="S1701" s="2" t="s">
        <v>627</v>
      </c>
      <c r="T1701" s="2" t="s">
        <v>24</v>
      </c>
    </row>
    <row r="1702" spans="1:22" x14ac:dyDescent="0.3">
      <c r="A1702" t="s">
        <v>13</v>
      </c>
      <c r="B1702" t="s">
        <v>14</v>
      </c>
      <c r="C1702" t="s">
        <v>15</v>
      </c>
      <c r="D1702" t="s">
        <v>75</v>
      </c>
      <c r="E1702" t="s">
        <v>76</v>
      </c>
      <c r="F1702">
        <v>10035</v>
      </c>
      <c r="G1702" t="s">
        <v>57</v>
      </c>
      <c r="H1702" t="s">
        <v>19</v>
      </c>
      <c r="I1702" t="s">
        <v>21</v>
      </c>
      <c r="J1702">
        <v>193104</v>
      </c>
      <c r="K1702">
        <v>9</v>
      </c>
      <c r="L1702">
        <v>1</v>
      </c>
      <c r="M1702">
        <v>32184</v>
      </c>
      <c r="O1702" s="2" t="str">
        <f>TRIM(SampleSuperstore3[[#This Row],[City]])</f>
        <v>New York City</v>
      </c>
      <c r="P1702" s="2" t="str">
        <f>TRIM(SampleSuperstore3[[#This Row],[State]])</f>
        <v>New York</v>
      </c>
      <c r="Q1702" s="2" t="str">
        <f t="shared" si="26"/>
        <v>New York City New York</v>
      </c>
      <c r="R1702" s="6" t="s">
        <v>42</v>
      </c>
      <c r="S1702" s="2" t="s">
        <v>43</v>
      </c>
      <c r="T1702" s="2"/>
    </row>
    <row r="1703" spans="1:22" x14ac:dyDescent="0.3">
      <c r="A1703" t="s">
        <v>13</v>
      </c>
      <c r="B1703" t="s">
        <v>14</v>
      </c>
      <c r="C1703" t="s">
        <v>15</v>
      </c>
      <c r="D1703" t="s">
        <v>75</v>
      </c>
      <c r="E1703" t="s">
        <v>76</v>
      </c>
      <c r="F1703">
        <v>10035</v>
      </c>
      <c r="G1703" t="s">
        <v>57</v>
      </c>
      <c r="H1703" t="s">
        <v>26</v>
      </c>
      <c r="I1703" t="s">
        <v>41</v>
      </c>
      <c r="J1703">
        <v>996</v>
      </c>
      <c r="K1703">
        <v>2</v>
      </c>
      <c r="L1703">
        <v>0</v>
      </c>
      <c r="M1703">
        <v>46812</v>
      </c>
      <c r="O1703" s="2" t="str">
        <f>TRIM(SampleSuperstore3[[#This Row],[City]])</f>
        <v>New York City</v>
      </c>
      <c r="P1703" s="2" t="str">
        <f>TRIM(SampleSuperstore3[[#This Row],[State]])</f>
        <v>New York</v>
      </c>
      <c r="Q1703" s="2" t="str">
        <f t="shared" si="26"/>
        <v>New York City New York</v>
      </c>
      <c r="R1703" s="6" t="s">
        <v>634</v>
      </c>
      <c r="S1703" s="2" t="s">
        <v>369</v>
      </c>
      <c r="T1703" s="2" t="s">
        <v>3</v>
      </c>
      <c r="U1703" t="s">
        <v>634</v>
      </c>
      <c r="V1703" t="s">
        <v>369</v>
      </c>
    </row>
    <row r="1704" spans="1:22" x14ac:dyDescent="0.3">
      <c r="A1704" t="s">
        <v>28</v>
      </c>
      <c r="B1704" t="s">
        <v>44</v>
      </c>
      <c r="C1704" t="s">
        <v>15</v>
      </c>
      <c r="D1704" t="s">
        <v>144</v>
      </c>
      <c r="E1704" t="s">
        <v>24</v>
      </c>
      <c r="F1704">
        <v>92037</v>
      </c>
      <c r="G1704" t="s">
        <v>25</v>
      </c>
      <c r="H1704" t="s">
        <v>26</v>
      </c>
      <c r="I1704" t="s">
        <v>77</v>
      </c>
      <c r="J1704">
        <v>1235</v>
      </c>
      <c r="K1704">
        <v>5</v>
      </c>
      <c r="L1704">
        <v>0</v>
      </c>
      <c r="M1704">
        <v>58045</v>
      </c>
      <c r="O1704" s="2" t="str">
        <f>TRIM(SampleSuperstore3[[#This Row],[City]])</f>
        <v>San Diego</v>
      </c>
      <c r="P1704" s="2" t="str">
        <f>TRIM(SampleSuperstore3[[#This Row],[State]])</f>
        <v>California</v>
      </c>
      <c r="Q1704" s="2" t="str">
        <f t="shared" si="26"/>
        <v>San Diego California</v>
      </c>
      <c r="R1704" s="6" t="s">
        <v>634</v>
      </c>
      <c r="S1704" s="2" t="s">
        <v>369</v>
      </c>
      <c r="T1704" s="2" t="s">
        <v>3</v>
      </c>
      <c r="U1704" t="s">
        <v>634</v>
      </c>
      <c r="V1704" t="s">
        <v>369</v>
      </c>
    </row>
    <row r="1705" spans="1:22" x14ac:dyDescent="0.3">
      <c r="A1705" t="s">
        <v>168</v>
      </c>
      <c r="B1705" t="s">
        <v>14</v>
      </c>
      <c r="C1705" t="s">
        <v>15</v>
      </c>
      <c r="D1705" t="s">
        <v>305</v>
      </c>
      <c r="E1705" t="s">
        <v>81</v>
      </c>
      <c r="F1705">
        <v>85301</v>
      </c>
      <c r="G1705" t="s">
        <v>25</v>
      </c>
      <c r="H1705" t="s">
        <v>26</v>
      </c>
      <c r="I1705" t="s">
        <v>37</v>
      </c>
      <c r="J1705">
        <v>9702</v>
      </c>
      <c r="K1705">
        <v>3</v>
      </c>
      <c r="L1705">
        <v>7</v>
      </c>
      <c r="M1705">
        <v>-71148</v>
      </c>
      <c r="O1705" s="2" t="str">
        <f>TRIM(SampleSuperstore3[[#This Row],[City]])</f>
        <v>Glendale</v>
      </c>
      <c r="P1705" s="2" t="str">
        <f>TRIM(SampleSuperstore3[[#This Row],[State]])</f>
        <v>Arizona</v>
      </c>
      <c r="Q1705" s="2" t="str">
        <f t="shared" si="26"/>
        <v>Glendale Arizona</v>
      </c>
      <c r="R1705" s="6" t="s">
        <v>634</v>
      </c>
      <c r="S1705" s="2" t="s">
        <v>369</v>
      </c>
      <c r="T1705" s="2" t="s">
        <v>3</v>
      </c>
      <c r="U1705" t="s">
        <v>634</v>
      </c>
      <c r="V1705" t="s">
        <v>369</v>
      </c>
    </row>
    <row r="1706" spans="1:22" x14ac:dyDescent="0.3">
      <c r="A1706" t="s">
        <v>28</v>
      </c>
      <c r="B1706" t="s">
        <v>14</v>
      </c>
      <c r="C1706" t="s">
        <v>15</v>
      </c>
      <c r="D1706" t="s">
        <v>55</v>
      </c>
      <c r="E1706" t="s">
        <v>56</v>
      </c>
      <c r="F1706">
        <v>19120</v>
      </c>
      <c r="G1706" t="s">
        <v>57</v>
      </c>
      <c r="H1706" t="s">
        <v>26</v>
      </c>
      <c r="I1706" t="s">
        <v>37</v>
      </c>
      <c r="J1706">
        <v>1161</v>
      </c>
      <c r="K1706">
        <v>2</v>
      </c>
      <c r="L1706">
        <v>7</v>
      </c>
      <c r="M1706">
        <v>-9288</v>
      </c>
      <c r="O1706" s="2" t="str">
        <f>TRIM(SampleSuperstore3[[#This Row],[City]])</f>
        <v>Philadelphia</v>
      </c>
      <c r="P1706" s="2" t="str">
        <f>TRIM(SampleSuperstore3[[#This Row],[State]])</f>
        <v>Pennsylvania</v>
      </c>
      <c r="Q1706" s="2" t="str">
        <f t="shared" si="26"/>
        <v>Philadelphia Pennsylvania</v>
      </c>
      <c r="R1706" s="6" t="s">
        <v>632</v>
      </c>
      <c r="S1706" s="2" t="s">
        <v>646</v>
      </c>
      <c r="T1706" s="2" t="s">
        <v>24</v>
      </c>
    </row>
    <row r="1707" spans="1:22" x14ac:dyDescent="0.3">
      <c r="A1707" t="s">
        <v>28</v>
      </c>
      <c r="B1707" t="s">
        <v>14</v>
      </c>
      <c r="C1707" t="s">
        <v>15</v>
      </c>
      <c r="D1707" t="s">
        <v>52</v>
      </c>
      <c r="E1707" t="s">
        <v>24</v>
      </c>
      <c r="F1707">
        <v>94122</v>
      </c>
      <c r="G1707" t="s">
        <v>25</v>
      </c>
      <c r="H1707" t="s">
        <v>26</v>
      </c>
      <c r="I1707" t="s">
        <v>27</v>
      </c>
      <c r="J1707">
        <v>4386</v>
      </c>
      <c r="K1707">
        <v>6</v>
      </c>
      <c r="L1707">
        <v>0</v>
      </c>
      <c r="M1707">
        <v>206142</v>
      </c>
      <c r="O1707" s="2" t="str">
        <f>TRIM(SampleSuperstore3[[#This Row],[City]])</f>
        <v>San Francisco</v>
      </c>
      <c r="P1707" s="2" t="str">
        <f>TRIM(SampleSuperstore3[[#This Row],[State]])</f>
        <v>California</v>
      </c>
      <c r="Q1707" s="2" t="str">
        <f t="shared" si="26"/>
        <v>San Francisco California</v>
      </c>
      <c r="R1707" s="6" t="s">
        <v>305</v>
      </c>
      <c r="S1707" s="2" t="s">
        <v>81</v>
      </c>
      <c r="T1707" s="2"/>
    </row>
    <row r="1708" spans="1:22" x14ac:dyDescent="0.3">
      <c r="A1708" t="s">
        <v>28</v>
      </c>
      <c r="B1708" t="s">
        <v>14</v>
      </c>
      <c r="C1708" t="s">
        <v>15</v>
      </c>
      <c r="D1708" t="s">
        <v>52</v>
      </c>
      <c r="E1708" t="s">
        <v>24</v>
      </c>
      <c r="F1708">
        <v>94122</v>
      </c>
      <c r="G1708" t="s">
        <v>25</v>
      </c>
      <c r="H1708" t="s">
        <v>35</v>
      </c>
      <c r="I1708" t="s">
        <v>36</v>
      </c>
      <c r="J1708">
        <v>14848</v>
      </c>
      <c r="K1708">
        <v>2</v>
      </c>
      <c r="L1708">
        <v>2</v>
      </c>
      <c r="M1708">
        <v>16704</v>
      </c>
      <c r="O1708" s="2" t="str">
        <f>TRIM(SampleSuperstore3[[#This Row],[City]])</f>
        <v>San Francisco</v>
      </c>
      <c r="P1708" s="2" t="str">
        <f>TRIM(SampleSuperstore3[[#This Row],[State]])</f>
        <v>California</v>
      </c>
      <c r="Q1708" s="2" t="str">
        <f t="shared" si="26"/>
        <v>San Francisco California</v>
      </c>
      <c r="R1708" s="6" t="s">
        <v>55</v>
      </c>
      <c r="S1708" s="2" t="s">
        <v>56</v>
      </c>
      <c r="T1708" s="2"/>
    </row>
    <row r="1709" spans="1:22" x14ac:dyDescent="0.3">
      <c r="A1709" t="s">
        <v>28</v>
      </c>
      <c r="B1709" t="s">
        <v>14</v>
      </c>
      <c r="C1709" t="s">
        <v>15</v>
      </c>
      <c r="D1709" t="s">
        <v>52</v>
      </c>
      <c r="E1709" t="s">
        <v>24</v>
      </c>
      <c r="F1709">
        <v>94122</v>
      </c>
      <c r="G1709" t="s">
        <v>25</v>
      </c>
      <c r="H1709" t="s">
        <v>26</v>
      </c>
      <c r="I1709" t="s">
        <v>41</v>
      </c>
      <c r="J1709">
        <v>742</v>
      </c>
      <c r="K1709">
        <v>2</v>
      </c>
      <c r="L1709">
        <v>0</v>
      </c>
      <c r="M1709">
        <v>371</v>
      </c>
      <c r="O1709" s="2" t="str">
        <f>TRIM(SampleSuperstore3[[#This Row],[City]])</f>
        <v>San Francisco</v>
      </c>
      <c r="P1709" s="2" t="str">
        <f>TRIM(SampleSuperstore3[[#This Row],[State]])</f>
        <v>California</v>
      </c>
      <c r="Q1709" s="2" t="str">
        <f t="shared" si="26"/>
        <v>San Francisco California</v>
      </c>
      <c r="R1709" s="6" t="s">
        <v>632</v>
      </c>
      <c r="S1709" s="2" t="s">
        <v>633</v>
      </c>
      <c r="T1709" s="2" t="s">
        <v>24</v>
      </c>
    </row>
    <row r="1710" spans="1:22" x14ac:dyDescent="0.3">
      <c r="A1710" t="s">
        <v>28</v>
      </c>
      <c r="B1710" t="s">
        <v>14</v>
      </c>
      <c r="C1710" t="s">
        <v>15</v>
      </c>
      <c r="D1710" t="s">
        <v>52</v>
      </c>
      <c r="E1710" t="s">
        <v>24</v>
      </c>
      <c r="F1710">
        <v>94122</v>
      </c>
      <c r="G1710" t="s">
        <v>25</v>
      </c>
      <c r="H1710" t="s">
        <v>19</v>
      </c>
      <c r="I1710" t="s">
        <v>21</v>
      </c>
      <c r="J1710">
        <v>71992</v>
      </c>
      <c r="K1710">
        <v>1</v>
      </c>
      <c r="L1710">
        <v>2</v>
      </c>
      <c r="M1710">
        <v>-8999</v>
      </c>
      <c r="O1710" s="2" t="str">
        <f>TRIM(SampleSuperstore3[[#This Row],[City]])</f>
        <v>San Francisco</v>
      </c>
      <c r="P1710" s="2" t="str">
        <f>TRIM(SampleSuperstore3[[#This Row],[State]])</f>
        <v>California</v>
      </c>
      <c r="Q1710" s="2" t="str">
        <f t="shared" si="26"/>
        <v>San Francisco California</v>
      </c>
      <c r="R1710" s="6" t="s">
        <v>632</v>
      </c>
      <c r="S1710" s="2" t="s">
        <v>633</v>
      </c>
      <c r="T1710" s="2" t="s">
        <v>24</v>
      </c>
    </row>
    <row r="1711" spans="1:22" x14ac:dyDescent="0.3">
      <c r="A1711" t="s">
        <v>28</v>
      </c>
      <c r="B1711" t="s">
        <v>14</v>
      </c>
      <c r="C1711" t="s">
        <v>15</v>
      </c>
      <c r="D1711" t="s">
        <v>52</v>
      </c>
      <c r="E1711" t="s">
        <v>24</v>
      </c>
      <c r="F1711">
        <v>94122</v>
      </c>
      <c r="G1711" t="s">
        <v>25</v>
      </c>
      <c r="H1711" t="s">
        <v>26</v>
      </c>
      <c r="I1711" t="s">
        <v>34</v>
      </c>
      <c r="J1711">
        <v>199</v>
      </c>
      <c r="K1711">
        <v>5</v>
      </c>
      <c r="L1711">
        <v>0</v>
      </c>
      <c r="M1711">
        <v>6567</v>
      </c>
      <c r="O1711" s="2" t="str">
        <f>TRIM(SampleSuperstore3[[#This Row],[City]])</f>
        <v>San Francisco</v>
      </c>
      <c r="P1711" s="2" t="str">
        <f>TRIM(SampleSuperstore3[[#This Row],[State]])</f>
        <v>California</v>
      </c>
      <c r="Q1711" s="2" t="str">
        <f t="shared" si="26"/>
        <v>San Francisco California</v>
      </c>
      <c r="R1711" s="6" t="s">
        <v>632</v>
      </c>
      <c r="S1711" s="2" t="s">
        <v>633</v>
      </c>
      <c r="T1711" s="2" t="s">
        <v>24</v>
      </c>
    </row>
    <row r="1712" spans="1:22" x14ac:dyDescent="0.3">
      <c r="A1712" t="s">
        <v>28</v>
      </c>
      <c r="B1712" t="s">
        <v>14</v>
      </c>
      <c r="C1712" t="s">
        <v>15</v>
      </c>
      <c r="D1712" t="s">
        <v>52</v>
      </c>
      <c r="E1712" t="s">
        <v>24</v>
      </c>
      <c r="F1712">
        <v>94122</v>
      </c>
      <c r="G1712" t="s">
        <v>25</v>
      </c>
      <c r="H1712" t="s">
        <v>26</v>
      </c>
      <c r="I1712" t="s">
        <v>38</v>
      </c>
      <c r="J1712">
        <v>170212</v>
      </c>
      <c r="K1712">
        <v>14</v>
      </c>
      <c r="L1712">
        <v>0</v>
      </c>
      <c r="M1712">
        <v>510636</v>
      </c>
      <c r="O1712" s="2" t="str">
        <f>TRIM(SampleSuperstore3[[#This Row],[City]])</f>
        <v>San Francisco</v>
      </c>
      <c r="P1712" s="2" t="str">
        <f>TRIM(SampleSuperstore3[[#This Row],[State]])</f>
        <v>California</v>
      </c>
      <c r="Q1712" s="2" t="str">
        <f t="shared" si="26"/>
        <v>San Francisco California</v>
      </c>
      <c r="R1712" s="6" t="s">
        <v>632</v>
      </c>
      <c r="S1712" s="2" t="s">
        <v>633</v>
      </c>
      <c r="T1712" s="2" t="s">
        <v>24</v>
      </c>
    </row>
    <row r="1713" spans="1:22" x14ac:dyDescent="0.3">
      <c r="A1713" t="s">
        <v>28</v>
      </c>
      <c r="B1713" t="s">
        <v>14</v>
      </c>
      <c r="C1713" t="s">
        <v>15</v>
      </c>
      <c r="D1713" t="s">
        <v>61</v>
      </c>
      <c r="E1713" t="s">
        <v>46</v>
      </c>
      <c r="F1713">
        <v>77070</v>
      </c>
      <c r="G1713" t="s">
        <v>47</v>
      </c>
      <c r="H1713" t="s">
        <v>26</v>
      </c>
      <c r="I1713" t="s">
        <v>41</v>
      </c>
      <c r="J1713">
        <v>14304</v>
      </c>
      <c r="K1713">
        <v>6</v>
      </c>
      <c r="L1713">
        <v>2</v>
      </c>
      <c r="M1713">
        <v>50064</v>
      </c>
      <c r="O1713" s="2" t="str">
        <f>TRIM(SampleSuperstore3[[#This Row],[City]])</f>
        <v>Houston</v>
      </c>
      <c r="P1713" s="2" t="str">
        <f>TRIM(SampleSuperstore3[[#This Row],[State]])</f>
        <v>Texas</v>
      </c>
      <c r="Q1713" s="2" t="str">
        <f t="shared" si="26"/>
        <v>Houston Texas</v>
      </c>
      <c r="R1713" s="6" t="s">
        <v>632</v>
      </c>
      <c r="S1713" s="2" t="s">
        <v>633</v>
      </c>
      <c r="T1713" s="2" t="s">
        <v>24</v>
      </c>
    </row>
    <row r="1714" spans="1:22" x14ac:dyDescent="0.3">
      <c r="A1714" t="s">
        <v>13</v>
      </c>
      <c r="B1714" t="s">
        <v>14</v>
      </c>
      <c r="C1714" t="s">
        <v>15</v>
      </c>
      <c r="D1714" t="s">
        <v>79</v>
      </c>
      <c r="E1714" t="s">
        <v>65</v>
      </c>
      <c r="F1714">
        <v>60610</v>
      </c>
      <c r="G1714" t="s">
        <v>47</v>
      </c>
      <c r="H1714" t="s">
        <v>19</v>
      </c>
      <c r="I1714" t="s">
        <v>31</v>
      </c>
      <c r="J1714">
        <v>765625</v>
      </c>
      <c r="K1714">
        <v>7</v>
      </c>
      <c r="L1714">
        <v>5</v>
      </c>
      <c r="M1714">
        <v>-5665625</v>
      </c>
      <c r="O1714" s="2" t="str">
        <f>TRIM(SampleSuperstore3[[#This Row],[City]])</f>
        <v>Chicago</v>
      </c>
      <c r="P1714" s="2" t="str">
        <f>TRIM(SampleSuperstore3[[#This Row],[State]])</f>
        <v>Illinois</v>
      </c>
      <c r="Q1714" s="2" t="str">
        <f t="shared" si="26"/>
        <v>Chicago Illinois</v>
      </c>
      <c r="R1714" s="6" t="s">
        <v>632</v>
      </c>
      <c r="S1714" s="2" t="s">
        <v>633</v>
      </c>
      <c r="T1714" s="2" t="s">
        <v>24</v>
      </c>
    </row>
    <row r="1715" spans="1:22" x14ac:dyDescent="0.3">
      <c r="A1715" t="s">
        <v>28</v>
      </c>
      <c r="B1715" t="s">
        <v>14</v>
      </c>
      <c r="C1715" t="s">
        <v>15</v>
      </c>
      <c r="D1715" t="s">
        <v>52</v>
      </c>
      <c r="E1715" t="s">
        <v>24</v>
      </c>
      <c r="F1715">
        <v>94110</v>
      </c>
      <c r="G1715" t="s">
        <v>25</v>
      </c>
      <c r="H1715" t="s">
        <v>19</v>
      </c>
      <c r="I1715" t="s">
        <v>20</v>
      </c>
      <c r="J1715">
        <v>307666</v>
      </c>
      <c r="K1715">
        <v>2</v>
      </c>
      <c r="L1715">
        <v>15</v>
      </c>
      <c r="M1715">
        <v>-144784</v>
      </c>
      <c r="O1715" s="2" t="str">
        <f>TRIM(SampleSuperstore3[[#This Row],[City]])</f>
        <v>San Francisco</v>
      </c>
      <c r="P1715" s="2" t="str">
        <f>TRIM(SampleSuperstore3[[#This Row],[State]])</f>
        <v>California</v>
      </c>
      <c r="Q1715" s="2" t="str">
        <f t="shared" si="26"/>
        <v>San Francisco California</v>
      </c>
      <c r="R1715" s="6" t="s">
        <v>61</v>
      </c>
      <c r="S1715" s="2" t="s">
        <v>46</v>
      </c>
      <c r="T1715" s="2"/>
    </row>
    <row r="1716" spans="1:22" x14ac:dyDescent="0.3">
      <c r="A1716" t="s">
        <v>28</v>
      </c>
      <c r="B1716" t="s">
        <v>14</v>
      </c>
      <c r="C1716" t="s">
        <v>15</v>
      </c>
      <c r="D1716" t="s">
        <v>75</v>
      </c>
      <c r="E1716" t="s">
        <v>76</v>
      </c>
      <c r="F1716">
        <v>10011</v>
      </c>
      <c r="G1716" t="s">
        <v>57</v>
      </c>
      <c r="H1716" t="s">
        <v>26</v>
      </c>
      <c r="I1716" t="s">
        <v>37</v>
      </c>
      <c r="J1716">
        <v>7712</v>
      </c>
      <c r="K1716">
        <v>2</v>
      </c>
      <c r="L1716">
        <v>2</v>
      </c>
      <c r="M1716">
        <v>27956</v>
      </c>
      <c r="O1716" s="2" t="str">
        <f>TRIM(SampleSuperstore3[[#This Row],[City]])</f>
        <v>New York City</v>
      </c>
      <c r="P1716" s="2" t="str">
        <f>TRIM(SampleSuperstore3[[#This Row],[State]])</f>
        <v>New York</v>
      </c>
      <c r="Q1716" s="2" t="str">
        <f t="shared" si="26"/>
        <v>New York City New York</v>
      </c>
      <c r="R1716" s="6" t="s">
        <v>79</v>
      </c>
      <c r="S1716" s="2" t="s">
        <v>65</v>
      </c>
      <c r="T1716" s="2"/>
    </row>
    <row r="1717" spans="1:22" x14ac:dyDescent="0.3">
      <c r="A1717" t="s">
        <v>28</v>
      </c>
      <c r="B1717" t="s">
        <v>14</v>
      </c>
      <c r="C1717" t="s">
        <v>15</v>
      </c>
      <c r="D1717" t="s">
        <v>75</v>
      </c>
      <c r="E1717" t="s">
        <v>76</v>
      </c>
      <c r="F1717">
        <v>10011</v>
      </c>
      <c r="G1717" t="s">
        <v>57</v>
      </c>
      <c r="H1717" t="s">
        <v>26</v>
      </c>
      <c r="I1717" t="s">
        <v>38</v>
      </c>
      <c r="J1717">
        <v>2429</v>
      </c>
      <c r="K1717">
        <v>5</v>
      </c>
      <c r="L1717">
        <v>0</v>
      </c>
      <c r="M1717">
        <v>70441</v>
      </c>
      <c r="O1717" s="2" t="str">
        <f>TRIM(SampleSuperstore3[[#This Row],[City]])</f>
        <v>New York City</v>
      </c>
      <c r="P1717" s="2" t="str">
        <f>TRIM(SampleSuperstore3[[#This Row],[State]])</f>
        <v>New York</v>
      </c>
      <c r="Q1717" s="2" t="str">
        <f t="shared" si="26"/>
        <v>New York City New York</v>
      </c>
      <c r="R1717" s="6" t="s">
        <v>632</v>
      </c>
      <c r="S1717" s="2" t="s">
        <v>633</v>
      </c>
      <c r="T1717" s="2" t="s">
        <v>24</v>
      </c>
    </row>
    <row r="1718" spans="1:22" x14ac:dyDescent="0.3">
      <c r="A1718" t="s">
        <v>28</v>
      </c>
      <c r="B1718" t="s">
        <v>14</v>
      </c>
      <c r="C1718" t="s">
        <v>15</v>
      </c>
      <c r="D1718" t="s">
        <v>75</v>
      </c>
      <c r="E1718" t="s">
        <v>76</v>
      </c>
      <c r="F1718">
        <v>10011</v>
      </c>
      <c r="G1718" t="s">
        <v>57</v>
      </c>
      <c r="H1718" t="s">
        <v>26</v>
      </c>
      <c r="I1718" t="s">
        <v>32</v>
      </c>
      <c r="J1718">
        <v>4549</v>
      </c>
      <c r="K1718">
        <v>5</v>
      </c>
      <c r="L1718">
        <v>0</v>
      </c>
      <c r="M1718">
        <v>0</v>
      </c>
      <c r="O1718" s="2" t="str">
        <f>TRIM(SampleSuperstore3[[#This Row],[City]])</f>
        <v>New York City</v>
      </c>
      <c r="P1718" s="2" t="str">
        <f>TRIM(SampleSuperstore3[[#This Row],[State]])</f>
        <v>New York</v>
      </c>
      <c r="Q1718" s="2" t="str">
        <f t="shared" si="26"/>
        <v>New York City New York</v>
      </c>
      <c r="R1718" s="6" t="s">
        <v>634</v>
      </c>
      <c r="S1718" s="2" t="s">
        <v>369</v>
      </c>
      <c r="T1718" s="2" t="s">
        <v>3</v>
      </c>
      <c r="U1718" t="s">
        <v>634</v>
      </c>
      <c r="V1718" t="s">
        <v>369</v>
      </c>
    </row>
    <row r="1719" spans="1:22" x14ac:dyDescent="0.3">
      <c r="A1719" t="s">
        <v>28</v>
      </c>
      <c r="B1719" t="s">
        <v>14</v>
      </c>
      <c r="C1719" t="s">
        <v>15</v>
      </c>
      <c r="D1719" t="s">
        <v>75</v>
      </c>
      <c r="E1719" t="s">
        <v>76</v>
      </c>
      <c r="F1719">
        <v>10011</v>
      </c>
      <c r="G1719" t="s">
        <v>57</v>
      </c>
      <c r="H1719" t="s">
        <v>19</v>
      </c>
      <c r="I1719" t="s">
        <v>33</v>
      </c>
      <c r="J1719">
        <v>3592</v>
      </c>
      <c r="K1719">
        <v>4</v>
      </c>
      <c r="L1719">
        <v>0</v>
      </c>
      <c r="M1719">
        <v>150864</v>
      </c>
      <c r="O1719" s="2" t="str">
        <f>TRIM(SampleSuperstore3[[#This Row],[City]])</f>
        <v>New York City</v>
      </c>
      <c r="P1719" s="2" t="str">
        <f>TRIM(SampleSuperstore3[[#This Row],[State]])</f>
        <v>New York</v>
      </c>
      <c r="Q1719" s="2" t="str">
        <f t="shared" si="26"/>
        <v>New York City New York</v>
      </c>
      <c r="R1719" s="6" t="s">
        <v>634</v>
      </c>
      <c r="S1719" s="2" t="s">
        <v>369</v>
      </c>
      <c r="T1719" s="2" t="s">
        <v>3</v>
      </c>
      <c r="U1719" t="s">
        <v>634</v>
      </c>
      <c r="V1719" t="s">
        <v>369</v>
      </c>
    </row>
    <row r="1720" spans="1:22" x14ac:dyDescent="0.3">
      <c r="A1720" t="s">
        <v>28</v>
      </c>
      <c r="B1720" t="s">
        <v>14</v>
      </c>
      <c r="C1720" t="s">
        <v>15</v>
      </c>
      <c r="D1720" t="s">
        <v>75</v>
      </c>
      <c r="E1720" t="s">
        <v>76</v>
      </c>
      <c r="F1720">
        <v>10011</v>
      </c>
      <c r="G1720" t="s">
        <v>57</v>
      </c>
      <c r="H1720" t="s">
        <v>19</v>
      </c>
      <c r="I1720" t="s">
        <v>33</v>
      </c>
      <c r="J1720">
        <v>3976</v>
      </c>
      <c r="K1720">
        <v>8</v>
      </c>
      <c r="L1720">
        <v>0</v>
      </c>
      <c r="M1720">
        <v>123256</v>
      </c>
      <c r="O1720" s="2" t="str">
        <f>TRIM(SampleSuperstore3[[#This Row],[City]])</f>
        <v>New York City</v>
      </c>
      <c r="P1720" s="2" t="str">
        <f>TRIM(SampleSuperstore3[[#This Row],[State]])</f>
        <v>New York</v>
      </c>
      <c r="Q1720" s="2" t="str">
        <f t="shared" si="26"/>
        <v>New York City New York</v>
      </c>
      <c r="R1720" s="6" t="s">
        <v>634</v>
      </c>
      <c r="S1720" s="2" t="s">
        <v>369</v>
      </c>
      <c r="T1720" s="2" t="s">
        <v>3</v>
      </c>
      <c r="U1720" t="s">
        <v>634</v>
      </c>
      <c r="V1720" t="s">
        <v>369</v>
      </c>
    </row>
    <row r="1721" spans="1:22" x14ac:dyDescent="0.3">
      <c r="A1721" t="s">
        <v>28</v>
      </c>
      <c r="B1721" t="s">
        <v>14</v>
      </c>
      <c r="C1721" t="s">
        <v>15</v>
      </c>
      <c r="D1721" t="s">
        <v>75</v>
      </c>
      <c r="E1721" t="s">
        <v>76</v>
      </c>
      <c r="F1721">
        <v>10011</v>
      </c>
      <c r="G1721" t="s">
        <v>57</v>
      </c>
      <c r="H1721" t="s">
        <v>26</v>
      </c>
      <c r="I1721" t="s">
        <v>37</v>
      </c>
      <c r="J1721">
        <v>47744</v>
      </c>
      <c r="K1721">
        <v>4</v>
      </c>
      <c r="L1721">
        <v>2</v>
      </c>
      <c r="M1721">
        <v>1492</v>
      </c>
      <c r="O1721" s="2" t="str">
        <f>TRIM(SampleSuperstore3[[#This Row],[City]])</f>
        <v>New York City</v>
      </c>
      <c r="P1721" s="2" t="str">
        <f>TRIM(SampleSuperstore3[[#This Row],[State]])</f>
        <v>New York</v>
      </c>
      <c r="Q1721" s="2" t="str">
        <f t="shared" si="26"/>
        <v>New York City New York</v>
      </c>
      <c r="R1721" s="6" t="s">
        <v>634</v>
      </c>
      <c r="S1721" s="2" t="s">
        <v>369</v>
      </c>
      <c r="T1721" s="2" t="s">
        <v>3</v>
      </c>
      <c r="U1721" t="s">
        <v>634</v>
      </c>
      <c r="V1721" t="s">
        <v>369</v>
      </c>
    </row>
    <row r="1722" spans="1:22" x14ac:dyDescent="0.3">
      <c r="A1722" t="s">
        <v>28</v>
      </c>
      <c r="B1722" t="s">
        <v>14</v>
      </c>
      <c r="C1722" t="s">
        <v>15</v>
      </c>
      <c r="D1722" t="s">
        <v>79</v>
      </c>
      <c r="E1722" t="s">
        <v>65</v>
      </c>
      <c r="F1722">
        <v>60623</v>
      </c>
      <c r="G1722" t="s">
        <v>47</v>
      </c>
      <c r="H1722" t="s">
        <v>35</v>
      </c>
      <c r="I1722" t="s">
        <v>36</v>
      </c>
      <c r="J1722">
        <v>159984</v>
      </c>
      <c r="K1722">
        <v>2</v>
      </c>
      <c r="L1722">
        <v>2</v>
      </c>
      <c r="M1722">
        <v>119988</v>
      </c>
      <c r="O1722" s="2" t="str">
        <f>TRIM(SampleSuperstore3[[#This Row],[City]])</f>
        <v>Chicago</v>
      </c>
      <c r="P1722" s="2" t="str">
        <f>TRIM(SampleSuperstore3[[#This Row],[State]])</f>
        <v>Illinois</v>
      </c>
      <c r="Q1722" s="2" t="str">
        <f t="shared" si="26"/>
        <v>Chicago Illinois</v>
      </c>
      <c r="R1722" s="6" t="s">
        <v>634</v>
      </c>
      <c r="S1722" s="2" t="s">
        <v>369</v>
      </c>
      <c r="T1722" s="2" t="s">
        <v>3</v>
      </c>
      <c r="U1722" t="s">
        <v>634</v>
      </c>
      <c r="V1722" t="s">
        <v>369</v>
      </c>
    </row>
    <row r="1723" spans="1:22" x14ac:dyDescent="0.3">
      <c r="A1723" t="s">
        <v>28</v>
      </c>
      <c r="B1723" t="s">
        <v>14</v>
      </c>
      <c r="C1723" t="s">
        <v>15</v>
      </c>
      <c r="D1723" t="s">
        <v>79</v>
      </c>
      <c r="E1723" t="s">
        <v>65</v>
      </c>
      <c r="F1723">
        <v>60623</v>
      </c>
      <c r="G1723" t="s">
        <v>47</v>
      </c>
      <c r="H1723" t="s">
        <v>35</v>
      </c>
      <c r="I1723" t="s">
        <v>59</v>
      </c>
      <c r="J1723">
        <v>255968</v>
      </c>
      <c r="K1723">
        <v>4</v>
      </c>
      <c r="L1723">
        <v>2</v>
      </c>
      <c r="M1723">
        <v>511936</v>
      </c>
      <c r="O1723" s="2" t="str">
        <f>TRIM(SampleSuperstore3[[#This Row],[City]])</f>
        <v>Chicago</v>
      </c>
      <c r="P1723" s="2" t="str">
        <f>TRIM(SampleSuperstore3[[#This Row],[State]])</f>
        <v>Illinois</v>
      </c>
      <c r="Q1723" s="2" t="str">
        <f t="shared" si="26"/>
        <v>Chicago Illinois</v>
      </c>
      <c r="R1723" s="6" t="s">
        <v>634</v>
      </c>
      <c r="S1723" s="2" t="s">
        <v>369</v>
      </c>
      <c r="T1723" s="2" t="s">
        <v>3</v>
      </c>
      <c r="U1723" t="s">
        <v>634</v>
      </c>
      <c r="V1723" t="s">
        <v>369</v>
      </c>
    </row>
    <row r="1724" spans="1:22" x14ac:dyDescent="0.3">
      <c r="A1724" t="s">
        <v>28</v>
      </c>
      <c r="B1724" t="s">
        <v>14</v>
      </c>
      <c r="C1724" t="s">
        <v>15</v>
      </c>
      <c r="D1724" t="s">
        <v>79</v>
      </c>
      <c r="E1724" t="s">
        <v>65</v>
      </c>
      <c r="F1724">
        <v>60623</v>
      </c>
      <c r="G1724" t="s">
        <v>47</v>
      </c>
      <c r="H1724" t="s">
        <v>19</v>
      </c>
      <c r="I1724" t="s">
        <v>20</v>
      </c>
      <c r="J1724">
        <v>359058</v>
      </c>
      <c r="K1724">
        <v>3</v>
      </c>
      <c r="L1724">
        <v>3</v>
      </c>
      <c r="M1724">
        <v>-718116</v>
      </c>
      <c r="O1724" s="2" t="str">
        <f>TRIM(SampleSuperstore3[[#This Row],[City]])</f>
        <v>Chicago</v>
      </c>
      <c r="P1724" s="2" t="str">
        <f>TRIM(SampleSuperstore3[[#This Row],[State]])</f>
        <v>Illinois</v>
      </c>
      <c r="Q1724" s="2" t="str">
        <f t="shared" si="26"/>
        <v>Chicago Illinois</v>
      </c>
      <c r="R1724" s="6" t="s">
        <v>79</v>
      </c>
      <c r="S1724" s="2" t="s">
        <v>65</v>
      </c>
      <c r="T1724" s="2"/>
    </row>
    <row r="1725" spans="1:22" x14ac:dyDescent="0.3">
      <c r="A1725" t="s">
        <v>62</v>
      </c>
      <c r="B1725" t="s">
        <v>14</v>
      </c>
      <c r="C1725" t="s">
        <v>15</v>
      </c>
      <c r="D1725" t="s">
        <v>55</v>
      </c>
      <c r="E1725" t="s">
        <v>56</v>
      </c>
      <c r="F1725">
        <v>19143</v>
      </c>
      <c r="G1725" t="s">
        <v>57</v>
      </c>
      <c r="H1725" t="s">
        <v>26</v>
      </c>
      <c r="I1725" t="s">
        <v>38</v>
      </c>
      <c r="J1725">
        <v>434352</v>
      </c>
      <c r="K1725">
        <v>3</v>
      </c>
      <c r="L1725">
        <v>2</v>
      </c>
      <c r="M1725">
        <v>434352</v>
      </c>
      <c r="O1725" s="2" t="str">
        <f>TRIM(SampleSuperstore3[[#This Row],[City]])</f>
        <v>Philadelphia</v>
      </c>
      <c r="P1725" s="2" t="str">
        <f>TRIM(SampleSuperstore3[[#This Row],[State]])</f>
        <v>Pennsylvania</v>
      </c>
      <c r="Q1725" s="2" t="str">
        <f t="shared" si="26"/>
        <v>Philadelphia Pennsylvania</v>
      </c>
      <c r="R1725" s="6" t="s">
        <v>79</v>
      </c>
      <c r="S1725" s="2" t="s">
        <v>65</v>
      </c>
      <c r="T1725" s="2"/>
    </row>
    <row r="1726" spans="1:22" x14ac:dyDescent="0.3">
      <c r="A1726" t="s">
        <v>62</v>
      </c>
      <c r="B1726" t="s">
        <v>14</v>
      </c>
      <c r="C1726" t="s">
        <v>15</v>
      </c>
      <c r="D1726" t="s">
        <v>55</v>
      </c>
      <c r="E1726" t="s">
        <v>56</v>
      </c>
      <c r="F1726">
        <v>19143</v>
      </c>
      <c r="G1726" t="s">
        <v>57</v>
      </c>
      <c r="H1726" t="s">
        <v>26</v>
      </c>
      <c r="I1726" t="s">
        <v>38</v>
      </c>
      <c r="J1726">
        <v>3552</v>
      </c>
      <c r="K1726">
        <v>2</v>
      </c>
      <c r="L1726">
        <v>2</v>
      </c>
      <c r="M1726">
        <v>444</v>
      </c>
      <c r="O1726" s="2" t="str">
        <f>TRIM(SampleSuperstore3[[#This Row],[City]])</f>
        <v>Philadelphia</v>
      </c>
      <c r="P1726" s="2" t="str">
        <f>TRIM(SampleSuperstore3[[#This Row],[State]])</f>
        <v>Pennsylvania</v>
      </c>
      <c r="Q1726" s="2" t="str">
        <f t="shared" si="26"/>
        <v>Philadelphia Pennsylvania</v>
      </c>
      <c r="R1726" s="6" t="s">
        <v>79</v>
      </c>
      <c r="S1726" s="2" t="s">
        <v>65</v>
      </c>
      <c r="T1726" s="2"/>
    </row>
    <row r="1727" spans="1:22" x14ac:dyDescent="0.3">
      <c r="A1727" t="s">
        <v>62</v>
      </c>
      <c r="B1727" t="s">
        <v>14</v>
      </c>
      <c r="C1727" t="s">
        <v>15</v>
      </c>
      <c r="D1727" t="s">
        <v>55</v>
      </c>
      <c r="E1727" t="s">
        <v>56</v>
      </c>
      <c r="F1727">
        <v>19143</v>
      </c>
      <c r="G1727" t="s">
        <v>57</v>
      </c>
      <c r="H1727" t="s">
        <v>26</v>
      </c>
      <c r="I1727" t="s">
        <v>38</v>
      </c>
      <c r="J1727">
        <v>88832</v>
      </c>
      <c r="K1727">
        <v>4</v>
      </c>
      <c r="L1727">
        <v>2</v>
      </c>
      <c r="M1727">
        <v>77728</v>
      </c>
      <c r="O1727" s="2" t="str">
        <f>TRIM(SampleSuperstore3[[#This Row],[City]])</f>
        <v>Philadelphia</v>
      </c>
      <c r="P1727" s="2" t="str">
        <f>TRIM(SampleSuperstore3[[#This Row],[State]])</f>
        <v>Pennsylvania</v>
      </c>
      <c r="Q1727" s="2" t="str">
        <f t="shared" si="26"/>
        <v>Philadelphia Pennsylvania</v>
      </c>
      <c r="R1727" s="6" t="s">
        <v>55</v>
      </c>
      <c r="S1727" s="2" t="s">
        <v>56</v>
      </c>
      <c r="T1727" s="2"/>
    </row>
    <row r="1728" spans="1:22" x14ac:dyDescent="0.3">
      <c r="A1728" t="s">
        <v>13</v>
      </c>
      <c r="B1728" t="s">
        <v>22</v>
      </c>
      <c r="C1728" t="s">
        <v>15</v>
      </c>
      <c r="D1728" t="s">
        <v>139</v>
      </c>
      <c r="E1728" t="s">
        <v>104</v>
      </c>
      <c r="F1728">
        <v>43017</v>
      </c>
      <c r="G1728" t="s">
        <v>57</v>
      </c>
      <c r="H1728" t="s">
        <v>19</v>
      </c>
      <c r="I1728" t="s">
        <v>31</v>
      </c>
      <c r="J1728">
        <v>104835</v>
      </c>
      <c r="K1728">
        <v>5</v>
      </c>
      <c r="L1728">
        <v>4</v>
      </c>
      <c r="M1728">
        <v>-6989</v>
      </c>
      <c r="O1728" s="2" t="str">
        <f>TRIM(SampleSuperstore3[[#This Row],[City]])</f>
        <v>Dublin</v>
      </c>
      <c r="P1728" s="2" t="str">
        <f>TRIM(SampleSuperstore3[[#This Row],[State]])</f>
        <v>Ohio</v>
      </c>
      <c r="Q1728" s="2" t="str">
        <f t="shared" si="26"/>
        <v>Dublin Ohio</v>
      </c>
      <c r="R1728" s="6" t="s">
        <v>55</v>
      </c>
      <c r="S1728" s="2" t="s">
        <v>56</v>
      </c>
      <c r="T1728" s="2"/>
    </row>
    <row r="1729" spans="1:20" x14ac:dyDescent="0.3">
      <c r="A1729" t="s">
        <v>168</v>
      </c>
      <c r="B1729" t="s">
        <v>14</v>
      </c>
      <c r="C1729" t="s">
        <v>15</v>
      </c>
      <c r="D1729" t="s">
        <v>82</v>
      </c>
      <c r="E1729" t="s">
        <v>83</v>
      </c>
      <c r="F1729">
        <v>22153</v>
      </c>
      <c r="G1729" t="s">
        <v>18</v>
      </c>
      <c r="H1729" t="s">
        <v>35</v>
      </c>
      <c r="I1729" t="s">
        <v>59</v>
      </c>
      <c r="J1729">
        <v>100</v>
      </c>
      <c r="K1729">
        <v>4</v>
      </c>
      <c r="L1729">
        <v>0</v>
      </c>
      <c r="M1729">
        <v>21</v>
      </c>
      <c r="O1729" s="2" t="str">
        <f>TRIM(SampleSuperstore3[[#This Row],[City]])</f>
        <v>Springfield</v>
      </c>
      <c r="P1729" s="2" t="str">
        <f>TRIM(SampleSuperstore3[[#This Row],[State]])</f>
        <v>Virginia</v>
      </c>
      <c r="Q1729" s="2" t="str">
        <f t="shared" si="26"/>
        <v>Springfield Virginia</v>
      </c>
      <c r="R1729" s="6" t="s">
        <v>55</v>
      </c>
      <c r="S1729" s="2" t="s">
        <v>56</v>
      </c>
      <c r="T1729" s="2"/>
    </row>
    <row r="1730" spans="1:20" x14ac:dyDescent="0.3">
      <c r="A1730" t="s">
        <v>168</v>
      </c>
      <c r="B1730" t="s">
        <v>14</v>
      </c>
      <c r="C1730" t="s">
        <v>15</v>
      </c>
      <c r="D1730" t="s">
        <v>82</v>
      </c>
      <c r="E1730" t="s">
        <v>83</v>
      </c>
      <c r="F1730">
        <v>22153</v>
      </c>
      <c r="G1730" t="s">
        <v>18</v>
      </c>
      <c r="H1730" t="s">
        <v>26</v>
      </c>
      <c r="I1730" t="s">
        <v>27</v>
      </c>
      <c r="J1730">
        <v>783</v>
      </c>
      <c r="K1730">
        <v>3</v>
      </c>
      <c r="L1730">
        <v>0</v>
      </c>
      <c r="M1730">
        <v>36018</v>
      </c>
      <c r="O1730" s="2" t="str">
        <f>TRIM(SampleSuperstore3[[#This Row],[City]])</f>
        <v>Springfield</v>
      </c>
      <c r="P1730" s="2" t="str">
        <f>TRIM(SampleSuperstore3[[#This Row],[State]])</f>
        <v>Virginia</v>
      </c>
      <c r="Q1730" s="2" t="str">
        <f t="shared" si="26"/>
        <v>Springfield Virginia</v>
      </c>
      <c r="R1730" s="6" t="s">
        <v>139</v>
      </c>
      <c r="S1730" s="2" t="s">
        <v>104</v>
      </c>
      <c r="T1730" s="2"/>
    </row>
    <row r="1731" spans="1:20" x14ac:dyDescent="0.3">
      <c r="A1731" t="s">
        <v>28</v>
      </c>
      <c r="B1731" t="s">
        <v>22</v>
      </c>
      <c r="C1731" t="s">
        <v>15</v>
      </c>
      <c r="D1731" t="s">
        <v>196</v>
      </c>
      <c r="E1731" t="s">
        <v>40</v>
      </c>
      <c r="F1731">
        <v>28314</v>
      </c>
      <c r="G1731" t="s">
        <v>18</v>
      </c>
      <c r="H1731" t="s">
        <v>26</v>
      </c>
      <c r="I1731" t="s">
        <v>41</v>
      </c>
      <c r="J1731">
        <v>96256</v>
      </c>
      <c r="K1731">
        <v>8</v>
      </c>
      <c r="L1731">
        <v>2</v>
      </c>
      <c r="M1731">
        <v>312832</v>
      </c>
      <c r="O1731" s="2" t="str">
        <f>TRIM(SampleSuperstore3[[#This Row],[City]])</f>
        <v>Fayetteville</v>
      </c>
      <c r="P1731" s="2" t="str">
        <f>TRIM(SampleSuperstore3[[#This Row],[State]])</f>
        <v>North Carolina</v>
      </c>
      <c r="Q1731" s="2" t="str">
        <f t="shared" ref="Q1731:Q1794" si="27">_xlfn.CONCAT(O1731," ",P1731)</f>
        <v>Fayetteville North Carolina</v>
      </c>
      <c r="R1731" s="6" t="s">
        <v>82</v>
      </c>
      <c r="S1731" s="2" t="s">
        <v>83</v>
      </c>
      <c r="T1731" s="2"/>
    </row>
    <row r="1732" spans="1:20" x14ac:dyDescent="0.3">
      <c r="A1732" t="s">
        <v>28</v>
      </c>
      <c r="B1732" t="s">
        <v>22</v>
      </c>
      <c r="C1732" t="s">
        <v>15</v>
      </c>
      <c r="D1732" t="s">
        <v>196</v>
      </c>
      <c r="E1732" t="s">
        <v>40</v>
      </c>
      <c r="F1732">
        <v>28314</v>
      </c>
      <c r="G1732" t="s">
        <v>18</v>
      </c>
      <c r="H1732" t="s">
        <v>26</v>
      </c>
      <c r="I1732" t="s">
        <v>41</v>
      </c>
      <c r="J1732">
        <v>10688</v>
      </c>
      <c r="K1732">
        <v>2</v>
      </c>
      <c r="L1732">
        <v>2</v>
      </c>
      <c r="M1732">
        <v>37408</v>
      </c>
      <c r="O1732" s="2" t="str">
        <f>TRIM(SampleSuperstore3[[#This Row],[City]])</f>
        <v>Fayetteville</v>
      </c>
      <c r="P1732" s="2" t="str">
        <f>TRIM(SampleSuperstore3[[#This Row],[State]])</f>
        <v>North Carolina</v>
      </c>
      <c r="Q1732" s="2" t="str">
        <f t="shared" si="27"/>
        <v>Fayetteville North Carolina</v>
      </c>
      <c r="R1732" s="6" t="s">
        <v>82</v>
      </c>
      <c r="S1732" s="2" t="s">
        <v>83</v>
      </c>
      <c r="T1732" s="2"/>
    </row>
    <row r="1733" spans="1:20" x14ac:dyDescent="0.3">
      <c r="A1733" t="s">
        <v>28</v>
      </c>
      <c r="B1733" t="s">
        <v>14</v>
      </c>
      <c r="C1733" t="s">
        <v>15</v>
      </c>
      <c r="D1733" t="s">
        <v>135</v>
      </c>
      <c r="E1733" t="s">
        <v>46</v>
      </c>
      <c r="F1733">
        <v>75081</v>
      </c>
      <c r="G1733" t="s">
        <v>47</v>
      </c>
      <c r="H1733" t="s">
        <v>26</v>
      </c>
      <c r="I1733" t="s">
        <v>32</v>
      </c>
      <c r="J1733">
        <v>33804</v>
      </c>
      <c r="K1733">
        <v>3</v>
      </c>
      <c r="L1733">
        <v>2</v>
      </c>
      <c r="M1733">
        <v>-33804</v>
      </c>
      <c r="O1733" s="2" t="str">
        <f>TRIM(SampleSuperstore3[[#This Row],[City]])</f>
        <v>Dallas</v>
      </c>
      <c r="P1733" s="2" t="str">
        <f>TRIM(SampleSuperstore3[[#This Row],[State]])</f>
        <v>Texas</v>
      </c>
      <c r="Q1733" s="2" t="str">
        <f t="shared" si="27"/>
        <v>Dallas Texas</v>
      </c>
      <c r="R1733" s="6" t="s">
        <v>196</v>
      </c>
      <c r="S1733" s="2" t="s">
        <v>704</v>
      </c>
      <c r="T1733" s="2" t="s">
        <v>806</v>
      </c>
    </row>
    <row r="1734" spans="1:20" x14ac:dyDescent="0.3">
      <c r="A1734" t="s">
        <v>28</v>
      </c>
      <c r="B1734" t="s">
        <v>14</v>
      </c>
      <c r="C1734" t="s">
        <v>15</v>
      </c>
      <c r="D1734" t="s">
        <v>135</v>
      </c>
      <c r="E1734" t="s">
        <v>46</v>
      </c>
      <c r="F1734">
        <v>75081</v>
      </c>
      <c r="G1734" t="s">
        <v>47</v>
      </c>
      <c r="H1734" t="s">
        <v>26</v>
      </c>
      <c r="I1734" t="s">
        <v>34</v>
      </c>
      <c r="J1734">
        <v>15424</v>
      </c>
      <c r="K1734">
        <v>4</v>
      </c>
      <c r="L1734">
        <v>2</v>
      </c>
      <c r="M1734">
        <v>17352</v>
      </c>
      <c r="O1734" s="2" t="str">
        <f>TRIM(SampleSuperstore3[[#This Row],[City]])</f>
        <v>Dallas</v>
      </c>
      <c r="P1734" s="2" t="str">
        <f>TRIM(SampleSuperstore3[[#This Row],[State]])</f>
        <v>Texas</v>
      </c>
      <c r="Q1734" s="2" t="str">
        <f t="shared" si="27"/>
        <v>Dallas Texas</v>
      </c>
      <c r="R1734" s="6" t="s">
        <v>196</v>
      </c>
      <c r="S1734" s="2" t="s">
        <v>704</v>
      </c>
      <c r="T1734" s="2" t="s">
        <v>806</v>
      </c>
    </row>
    <row r="1735" spans="1:20" x14ac:dyDescent="0.3">
      <c r="A1735" t="s">
        <v>13</v>
      </c>
      <c r="B1735" t="s">
        <v>14</v>
      </c>
      <c r="C1735" t="s">
        <v>15</v>
      </c>
      <c r="D1735" t="s">
        <v>189</v>
      </c>
      <c r="E1735" t="s">
        <v>40</v>
      </c>
      <c r="F1735">
        <v>28540</v>
      </c>
      <c r="G1735" t="s">
        <v>18</v>
      </c>
      <c r="H1735" t="s">
        <v>26</v>
      </c>
      <c r="I1735" t="s">
        <v>38</v>
      </c>
      <c r="J1735">
        <v>34848</v>
      </c>
      <c r="K1735">
        <v>2</v>
      </c>
      <c r="L1735">
        <v>2</v>
      </c>
      <c r="M1735">
        <v>6534</v>
      </c>
      <c r="O1735" s="2" t="str">
        <f>TRIM(SampleSuperstore3[[#This Row],[City]])</f>
        <v>Jacksonville</v>
      </c>
      <c r="P1735" s="2" t="str">
        <f>TRIM(SampleSuperstore3[[#This Row],[State]])</f>
        <v>North Carolina</v>
      </c>
      <c r="Q1735" s="2" t="str">
        <f t="shared" si="27"/>
        <v>Jacksonville North Carolina</v>
      </c>
      <c r="R1735" s="6" t="s">
        <v>135</v>
      </c>
      <c r="S1735" s="2" t="s">
        <v>46</v>
      </c>
      <c r="T1735" s="2"/>
    </row>
    <row r="1736" spans="1:20" x14ac:dyDescent="0.3">
      <c r="A1736" t="s">
        <v>13</v>
      </c>
      <c r="B1736" t="s">
        <v>14</v>
      </c>
      <c r="C1736" t="s">
        <v>15</v>
      </c>
      <c r="D1736" t="s">
        <v>189</v>
      </c>
      <c r="E1736" t="s">
        <v>40</v>
      </c>
      <c r="F1736">
        <v>28540</v>
      </c>
      <c r="G1736" t="s">
        <v>18</v>
      </c>
      <c r="H1736" t="s">
        <v>35</v>
      </c>
      <c r="I1736" t="s">
        <v>36</v>
      </c>
      <c r="J1736">
        <v>22</v>
      </c>
      <c r="K1736">
        <v>5</v>
      </c>
      <c r="L1736">
        <v>2</v>
      </c>
      <c r="M1736">
        <v>1375</v>
      </c>
      <c r="O1736" s="2" t="str">
        <f>TRIM(SampleSuperstore3[[#This Row],[City]])</f>
        <v>Jacksonville</v>
      </c>
      <c r="P1736" s="2" t="str">
        <f>TRIM(SampleSuperstore3[[#This Row],[State]])</f>
        <v>North Carolina</v>
      </c>
      <c r="Q1736" s="2" t="str">
        <f t="shared" si="27"/>
        <v>Jacksonville North Carolina</v>
      </c>
      <c r="R1736" s="6" t="s">
        <v>135</v>
      </c>
      <c r="S1736" s="2" t="s">
        <v>46</v>
      </c>
      <c r="T1736" s="2"/>
    </row>
    <row r="1737" spans="1:20" x14ac:dyDescent="0.3">
      <c r="A1737" t="s">
        <v>13</v>
      </c>
      <c r="B1737" t="s">
        <v>14</v>
      </c>
      <c r="C1737" t="s">
        <v>15</v>
      </c>
      <c r="D1737" t="s">
        <v>189</v>
      </c>
      <c r="E1737" t="s">
        <v>40</v>
      </c>
      <c r="F1737">
        <v>28540</v>
      </c>
      <c r="G1737" t="s">
        <v>18</v>
      </c>
      <c r="H1737" t="s">
        <v>26</v>
      </c>
      <c r="I1737" t="s">
        <v>34</v>
      </c>
      <c r="J1737">
        <v>4368</v>
      </c>
      <c r="K1737">
        <v>3</v>
      </c>
      <c r="L1737">
        <v>2</v>
      </c>
      <c r="M1737">
        <v>3822</v>
      </c>
      <c r="O1737" s="2" t="str">
        <f>TRIM(SampleSuperstore3[[#This Row],[City]])</f>
        <v>Jacksonville</v>
      </c>
      <c r="P1737" s="2" t="str">
        <f>TRIM(SampleSuperstore3[[#This Row],[State]])</f>
        <v>North Carolina</v>
      </c>
      <c r="Q1737" s="2" t="str">
        <f t="shared" si="27"/>
        <v>Jacksonville North Carolina</v>
      </c>
      <c r="R1737" s="6" t="s">
        <v>189</v>
      </c>
      <c r="S1737" s="2" t="s">
        <v>704</v>
      </c>
      <c r="T1737" s="2" t="s">
        <v>806</v>
      </c>
    </row>
    <row r="1738" spans="1:20" x14ac:dyDescent="0.3">
      <c r="A1738" t="s">
        <v>28</v>
      </c>
      <c r="B1738" t="s">
        <v>22</v>
      </c>
      <c r="C1738" t="s">
        <v>15</v>
      </c>
      <c r="D1738" t="s">
        <v>52</v>
      </c>
      <c r="E1738" t="s">
        <v>24</v>
      </c>
      <c r="F1738">
        <v>94122</v>
      </c>
      <c r="G1738" t="s">
        <v>25</v>
      </c>
      <c r="H1738" t="s">
        <v>26</v>
      </c>
      <c r="I1738" t="s">
        <v>32</v>
      </c>
      <c r="J1738">
        <v>3144</v>
      </c>
      <c r="K1738">
        <v>3</v>
      </c>
      <c r="L1738">
        <v>0</v>
      </c>
      <c r="M1738">
        <v>84888</v>
      </c>
      <c r="O1738" s="2" t="str">
        <f>TRIM(SampleSuperstore3[[#This Row],[City]])</f>
        <v>San Francisco</v>
      </c>
      <c r="P1738" s="2" t="str">
        <f>TRIM(SampleSuperstore3[[#This Row],[State]])</f>
        <v>California</v>
      </c>
      <c r="Q1738" s="2" t="str">
        <f t="shared" si="27"/>
        <v>San Francisco California</v>
      </c>
      <c r="R1738" s="6" t="s">
        <v>189</v>
      </c>
      <c r="S1738" s="2" t="s">
        <v>704</v>
      </c>
      <c r="T1738" s="2" t="s">
        <v>806</v>
      </c>
    </row>
    <row r="1739" spans="1:20" x14ac:dyDescent="0.3">
      <c r="A1739" t="s">
        <v>28</v>
      </c>
      <c r="B1739" t="s">
        <v>22</v>
      </c>
      <c r="C1739" t="s">
        <v>15</v>
      </c>
      <c r="D1739" t="s">
        <v>52</v>
      </c>
      <c r="E1739" t="s">
        <v>24</v>
      </c>
      <c r="F1739">
        <v>94122</v>
      </c>
      <c r="G1739" t="s">
        <v>25</v>
      </c>
      <c r="H1739" t="s">
        <v>35</v>
      </c>
      <c r="I1739" t="s">
        <v>59</v>
      </c>
      <c r="J1739">
        <v>179</v>
      </c>
      <c r="K1739">
        <v>2</v>
      </c>
      <c r="L1739">
        <v>0</v>
      </c>
      <c r="M1739">
        <v>3401</v>
      </c>
      <c r="O1739" s="2" t="str">
        <f>TRIM(SampleSuperstore3[[#This Row],[City]])</f>
        <v>San Francisco</v>
      </c>
      <c r="P1739" s="2" t="str">
        <f>TRIM(SampleSuperstore3[[#This Row],[State]])</f>
        <v>California</v>
      </c>
      <c r="Q1739" s="2" t="str">
        <f t="shared" si="27"/>
        <v>San Francisco California</v>
      </c>
      <c r="R1739" s="6" t="s">
        <v>189</v>
      </c>
      <c r="S1739" s="2" t="s">
        <v>704</v>
      </c>
      <c r="T1739" s="2" t="s">
        <v>806</v>
      </c>
    </row>
    <row r="1740" spans="1:20" x14ac:dyDescent="0.3">
      <c r="A1740" t="s">
        <v>28</v>
      </c>
      <c r="B1740" t="s">
        <v>22</v>
      </c>
      <c r="C1740" t="s">
        <v>15</v>
      </c>
      <c r="D1740" t="s">
        <v>52</v>
      </c>
      <c r="E1740" t="s">
        <v>24</v>
      </c>
      <c r="F1740">
        <v>94122</v>
      </c>
      <c r="G1740" t="s">
        <v>25</v>
      </c>
      <c r="H1740" t="s">
        <v>35</v>
      </c>
      <c r="I1740" t="s">
        <v>59</v>
      </c>
      <c r="J1740">
        <v>12945</v>
      </c>
      <c r="K1740">
        <v>5</v>
      </c>
      <c r="L1740">
        <v>0</v>
      </c>
      <c r="M1740">
        <v>46602</v>
      </c>
      <c r="O1740" s="2" t="str">
        <f>TRIM(SampleSuperstore3[[#This Row],[City]])</f>
        <v>San Francisco</v>
      </c>
      <c r="P1740" s="2" t="str">
        <f>TRIM(SampleSuperstore3[[#This Row],[State]])</f>
        <v>California</v>
      </c>
      <c r="Q1740" s="2" t="str">
        <f t="shared" si="27"/>
        <v>San Francisco California</v>
      </c>
      <c r="R1740" s="6" t="s">
        <v>632</v>
      </c>
      <c r="S1740" s="2" t="s">
        <v>633</v>
      </c>
      <c r="T1740" s="2" t="s">
        <v>24</v>
      </c>
    </row>
    <row r="1741" spans="1:20" x14ac:dyDescent="0.3">
      <c r="A1741" t="s">
        <v>28</v>
      </c>
      <c r="B1741" t="s">
        <v>44</v>
      </c>
      <c r="C1741" t="s">
        <v>15</v>
      </c>
      <c r="D1741" t="s">
        <v>144</v>
      </c>
      <c r="E1741" t="s">
        <v>24</v>
      </c>
      <c r="F1741">
        <v>92037</v>
      </c>
      <c r="G1741" t="s">
        <v>25</v>
      </c>
      <c r="H1741" t="s">
        <v>26</v>
      </c>
      <c r="I1741" t="s">
        <v>27</v>
      </c>
      <c r="J1741">
        <v>2088</v>
      </c>
      <c r="K1741">
        <v>8</v>
      </c>
      <c r="L1741">
        <v>0</v>
      </c>
      <c r="M1741">
        <v>96048</v>
      </c>
      <c r="O1741" s="2" t="str">
        <f>TRIM(SampleSuperstore3[[#This Row],[City]])</f>
        <v>San Diego</v>
      </c>
      <c r="P1741" s="2" t="str">
        <f>TRIM(SampleSuperstore3[[#This Row],[State]])</f>
        <v>California</v>
      </c>
      <c r="Q1741" s="2" t="str">
        <f t="shared" si="27"/>
        <v>San Diego California</v>
      </c>
      <c r="R1741" s="6" t="s">
        <v>632</v>
      </c>
      <c r="S1741" s="2" t="s">
        <v>633</v>
      </c>
      <c r="T1741" s="2" t="s">
        <v>24</v>
      </c>
    </row>
    <row r="1742" spans="1:20" x14ac:dyDescent="0.3">
      <c r="A1742" t="s">
        <v>28</v>
      </c>
      <c r="B1742" t="s">
        <v>14</v>
      </c>
      <c r="C1742" t="s">
        <v>15</v>
      </c>
      <c r="D1742" t="s">
        <v>55</v>
      </c>
      <c r="E1742" t="s">
        <v>56</v>
      </c>
      <c r="F1742">
        <v>19140</v>
      </c>
      <c r="G1742" t="s">
        <v>57</v>
      </c>
      <c r="H1742" t="s">
        <v>26</v>
      </c>
      <c r="I1742" t="s">
        <v>41</v>
      </c>
      <c r="J1742">
        <v>20736</v>
      </c>
      <c r="K1742">
        <v>4</v>
      </c>
      <c r="L1742">
        <v>2</v>
      </c>
      <c r="M1742">
        <v>72576</v>
      </c>
      <c r="O1742" s="2" t="str">
        <f>TRIM(SampleSuperstore3[[#This Row],[City]])</f>
        <v>Philadelphia</v>
      </c>
      <c r="P1742" s="2" t="str">
        <f>TRIM(SampleSuperstore3[[#This Row],[State]])</f>
        <v>Pennsylvania</v>
      </c>
      <c r="Q1742" s="2" t="str">
        <f t="shared" si="27"/>
        <v>Philadelphia Pennsylvania</v>
      </c>
      <c r="R1742" s="6" t="s">
        <v>632</v>
      </c>
      <c r="S1742" s="2" t="s">
        <v>633</v>
      </c>
      <c r="T1742" s="2" t="s">
        <v>24</v>
      </c>
    </row>
    <row r="1743" spans="1:20" x14ac:dyDescent="0.3">
      <c r="A1743" t="s">
        <v>28</v>
      </c>
      <c r="B1743" t="s">
        <v>14</v>
      </c>
      <c r="C1743" t="s">
        <v>15</v>
      </c>
      <c r="D1743" t="s">
        <v>55</v>
      </c>
      <c r="E1743" t="s">
        <v>56</v>
      </c>
      <c r="F1743">
        <v>19140</v>
      </c>
      <c r="G1743" t="s">
        <v>57</v>
      </c>
      <c r="H1743" t="s">
        <v>19</v>
      </c>
      <c r="I1743" t="s">
        <v>33</v>
      </c>
      <c r="J1743">
        <v>7168</v>
      </c>
      <c r="K1743">
        <v>2</v>
      </c>
      <c r="L1743">
        <v>2</v>
      </c>
      <c r="M1743">
        <v>9856</v>
      </c>
      <c r="O1743" s="2" t="str">
        <f>TRIM(SampleSuperstore3[[#This Row],[City]])</f>
        <v>Philadelphia</v>
      </c>
      <c r="P1743" s="2" t="str">
        <f>TRIM(SampleSuperstore3[[#This Row],[State]])</f>
        <v>Pennsylvania</v>
      </c>
      <c r="Q1743" s="2" t="str">
        <f t="shared" si="27"/>
        <v>Philadelphia Pennsylvania</v>
      </c>
      <c r="R1743" s="6" t="s">
        <v>632</v>
      </c>
      <c r="S1743" s="2" t="s">
        <v>646</v>
      </c>
      <c r="T1743" s="2" t="s">
        <v>24</v>
      </c>
    </row>
    <row r="1744" spans="1:20" x14ac:dyDescent="0.3">
      <c r="A1744" t="s">
        <v>28</v>
      </c>
      <c r="B1744" t="s">
        <v>14</v>
      </c>
      <c r="C1744" t="s">
        <v>15</v>
      </c>
      <c r="D1744" t="s">
        <v>55</v>
      </c>
      <c r="E1744" t="s">
        <v>56</v>
      </c>
      <c r="F1744">
        <v>19140</v>
      </c>
      <c r="G1744" t="s">
        <v>57</v>
      </c>
      <c r="H1744" t="s">
        <v>26</v>
      </c>
      <c r="I1744" t="s">
        <v>32</v>
      </c>
      <c r="J1744">
        <v>11168</v>
      </c>
      <c r="K1744">
        <v>2</v>
      </c>
      <c r="L1744">
        <v>2</v>
      </c>
      <c r="M1744">
        <v>-25128</v>
      </c>
      <c r="O1744" s="2" t="str">
        <f>TRIM(SampleSuperstore3[[#This Row],[City]])</f>
        <v>Philadelphia</v>
      </c>
      <c r="P1744" s="2" t="str">
        <f>TRIM(SampleSuperstore3[[#This Row],[State]])</f>
        <v>Pennsylvania</v>
      </c>
      <c r="Q1744" s="2" t="str">
        <f t="shared" si="27"/>
        <v>Philadelphia Pennsylvania</v>
      </c>
      <c r="R1744" s="6" t="s">
        <v>55</v>
      </c>
      <c r="S1744" s="2" t="s">
        <v>56</v>
      </c>
      <c r="T1744" s="2"/>
    </row>
    <row r="1745" spans="1:20" x14ac:dyDescent="0.3">
      <c r="A1745" t="s">
        <v>28</v>
      </c>
      <c r="B1745" t="s">
        <v>14</v>
      </c>
      <c r="C1745" t="s">
        <v>15</v>
      </c>
      <c r="D1745" t="s">
        <v>55</v>
      </c>
      <c r="E1745" t="s">
        <v>56</v>
      </c>
      <c r="F1745">
        <v>19140</v>
      </c>
      <c r="G1745" t="s">
        <v>57</v>
      </c>
      <c r="H1745" t="s">
        <v>35</v>
      </c>
      <c r="I1745" t="s">
        <v>59</v>
      </c>
      <c r="J1745">
        <v>4424</v>
      </c>
      <c r="K1745">
        <v>7</v>
      </c>
      <c r="L1745">
        <v>2</v>
      </c>
      <c r="M1745">
        <v>-553</v>
      </c>
      <c r="O1745" s="2" t="str">
        <f>TRIM(SampleSuperstore3[[#This Row],[City]])</f>
        <v>Philadelphia</v>
      </c>
      <c r="P1745" s="2" t="str">
        <f>TRIM(SampleSuperstore3[[#This Row],[State]])</f>
        <v>Pennsylvania</v>
      </c>
      <c r="Q1745" s="2" t="str">
        <f t="shared" si="27"/>
        <v>Philadelphia Pennsylvania</v>
      </c>
      <c r="R1745" s="6" t="s">
        <v>55</v>
      </c>
      <c r="S1745" s="2" t="s">
        <v>56</v>
      </c>
      <c r="T1745" s="2"/>
    </row>
    <row r="1746" spans="1:20" x14ac:dyDescent="0.3">
      <c r="A1746" t="s">
        <v>62</v>
      </c>
      <c r="B1746" t="s">
        <v>14</v>
      </c>
      <c r="C1746" t="s">
        <v>15</v>
      </c>
      <c r="D1746" t="s">
        <v>92</v>
      </c>
      <c r="E1746" t="s">
        <v>76</v>
      </c>
      <c r="F1746">
        <v>14609</v>
      </c>
      <c r="G1746" t="s">
        <v>57</v>
      </c>
      <c r="H1746" t="s">
        <v>26</v>
      </c>
      <c r="I1746" t="s">
        <v>34</v>
      </c>
      <c r="J1746">
        <v>1336</v>
      </c>
      <c r="K1746">
        <v>2</v>
      </c>
      <c r="L1746">
        <v>0</v>
      </c>
      <c r="M1746">
        <v>49432</v>
      </c>
      <c r="O1746" s="2" t="str">
        <f>TRIM(SampleSuperstore3[[#This Row],[City]])</f>
        <v>Rochester</v>
      </c>
      <c r="P1746" s="2" t="str">
        <f>TRIM(SampleSuperstore3[[#This Row],[State]])</f>
        <v>New York</v>
      </c>
      <c r="Q1746" s="2" t="str">
        <f t="shared" si="27"/>
        <v>Rochester New York</v>
      </c>
      <c r="R1746" s="6" t="s">
        <v>55</v>
      </c>
      <c r="S1746" s="2" t="s">
        <v>56</v>
      </c>
      <c r="T1746" s="2"/>
    </row>
    <row r="1747" spans="1:20" x14ac:dyDescent="0.3">
      <c r="A1747" t="s">
        <v>13</v>
      </c>
      <c r="B1747" t="s">
        <v>14</v>
      </c>
      <c r="C1747" t="s">
        <v>15</v>
      </c>
      <c r="D1747" t="s">
        <v>189</v>
      </c>
      <c r="E1747" t="s">
        <v>40</v>
      </c>
      <c r="F1747">
        <v>28540</v>
      </c>
      <c r="G1747" t="s">
        <v>18</v>
      </c>
      <c r="H1747" t="s">
        <v>26</v>
      </c>
      <c r="I1747" t="s">
        <v>37</v>
      </c>
      <c r="J1747">
        <v>11232</v>
      </c>
      <c r="K1747">
        <v>8</v>
      </c>
      <c r="L1747">
        <v>7</v>
      </c>
      <c r="M1747">
        <v>-82368</v>
      </c>
      <c r="O1747" s="2" t="str">
        <f>TRIM(SampleSuperstore3[[#This Row],[City]])</f>
        <v>Jacksonville</v>
      </c>
      <c r="P1747" s="2" t="str">
        <f>TRIM(SampleSuperstore3[[#This Row],[State]])</f>
        <v>North Carolina</v>
      </c>
      <c r="Q1747" s="2" t="str">
        <f t="shared" si="27"/>
        <v>Jacksonville North Carolina</v>
      </c>
      <c r="R1747" s="6" t="s">
        <v>55</v>
      </c>
      <c r="S1747" s="2" t="s">
        <v>56</v>
      </c>
      <c r="T1747" s="2"/>
    </row>
    <row r="1748" spans="1:20" x14ac:dyDescent="0.3">
      <c r="A1748" t="s">
        <v>13</v>
      </c>
      <c r="B1748" t="s">
        <v>14</v>
      </c>
      <c r="C1748" t="s">
        <v>15</v>
      </c>
      <c r="D1748" t="s">
        <v>189</v>
      </c>
      <c r="E1748" t="s">
        <v>40</v>
      </c>
      <c r="F1748">
        <v>28540</v>
      </c>
      <c r="G1748" t="s">
        <v>18</v>
      </c>
      <c r="H1748" t="s">
        <v>26</v>
      </c>
      <c r="I1748" t="s">
        <v>41</v>
      </c>
      <c r="J1748">
        <v>10272</v>
      </c>
      <c r="K1748">
        <v>3</v>
      </c>
      <c r="L1748">
        <v>2</v>
      </c>
      <c r="M1748">
        <v>321</v>
      </c>
      <c r="O1748" s="2" t="str">
        <f>TRIM(SampleSuperstore3[[#This Row],[City]])</f>
        <v>Jacksonville</v>
      </c>
      <c r="P1748" s="2" t="str">
        <f>TRIM(SampleSuperstore3[[#This Row],[State]])</f>
        <v>North Carolina</v>
      </c>
      <c r="Q1748" s="2" t="str">
        <f t="shared" si="27"/>
        <v>Jacksonville North Carolina</v>
      </c>
      <c r="R1748" s="6" t="s">
        <v>92</v>
      </c>
      <c r="S1748" s="2" t="s">
        <v>634</v>
      </c>
      <c r="T1748" s="2" t="s">
        <v>369</v>
      </c>
    </row>
    <row r="1749" spans="1:20" x14ac:dyDescent="0.3">
      <c r="A1749" t="s">
        <v>28</v>
      </c>
      <c r="B1749" t="s">
        <v>44</v>
      </c>
      <c r="C1749" t="s">
        <v>15</v>
      </c>
      <c r="D1749" t="s">
        <v>61</v>
      </c>
      <c r="E1749" t="s">
        <v>46</v>
      </c>
      <c r="F1749">
        <v>77095</v>
      </c>
      <c r="G1749" t="s">
        <v>47</v>
      </c>
      <c r="H1749" t="s">
        <v>26</v>
      </c>
      <c r="I1749" t="s">
        <v>41</v>
      </c>
      <c r="J1749">
        <v>10368</v>
      </c>
      <c r="K1749">
        <v>2</v>
      </c>
      <c r="L1749">
        <v>2</v>
      </c>
      <c r="M1749">
        <v>36288</v>
      </c>
      <c r="O1749" s="2" t="str">
        <f>TRIM(SampleSuperstore3[[#This Row],[City]])</f>
        <v>Houston</v>
      </c>
      <c r="P1749" s="2" t="str">
        <f>TRIM(SampleSuperstore3[[#This Row],[State]])</f>
        <v>Texas</v>
      </c>
      <c r="Q1749" s="2" t="str">
        <f t="shared" si="27"/>
        <v>Houston Texas</v>
      </c>
      <c r="R1749" s="6" t="s">
        <v>189</v>
      </c>
      <c r="S1749" s="2" t="s">
        <v>704</v>
      </c>
      <c r="T1749" s="2" t="s">
        <v>806</v>
      </c>
    </row>
    <row r="1750" spans="1:20" x14ac:dyDescent="0.3">
      <c r="A1750" t="s">
        <v>28</v>
      </c>
      <c r="B1750" t="s">
        <v>44</v>
      </c>
      <c r="C1750" t="s">
        <v>15</v>
      </c>
      <c r="D1750" t="s">
        <v>61</v>
      </c>
      <c r="E1750" t="s">
        <v>46</v>
      </c>
      <c r="F1750">
        <v>77095</v>
      </c>
      <c r="G1750" t="s">
        <v>47</v>
      </c>
      <c r="H1750" t="s">
        <v>26</v>
      </c>
      <c r="I1750" t="s">
        <v>34</v>
      </c>
      <c r="J1750">
        <v>624</v>
      </c>
      <c r="K1750">
        <v>3</v>
      </c>
      <c r="L1750">
        <v>2</v>
      </c>
      <c r="M1750">
        <v>546</v>
      </c>
      <c r="O1750" s="2" t="str">
        <f>TRIM(SampleSuperstore3[[#This Row],[City]])</f>
        <v>Houston</v>
      </c>
      <c r="P1750" s="2" t="str">
        <f>TRIM(SampleSuperstore3[[#This Row],[State]])</f>
        <v>Texas</v>
      </c>
      <c r="Q1750" s="2" t="str">
        <f t="shared" si="27"/>
        <v>Houston Texas</v>
      </c>
      <c r="R1750" s="6" t="s">
        <v>189</v>
      </c>
      <c r="S1750" s="2" t="s">
        <v>704</v>
      </c>
      <c r="T1750" s="2" t="s">
        <v>806</v>
      </c>
    </row>
    <row r="1751" spans="1:20" x14ac:dyDescent="0.3">
      <c r="A1751" t="s">
        <v>28</v>
      </c>
      <c r="B1751" t="s">
        <v>44</v>
      </c>
      <c r="C1751" t="s">
        <v>15</v>
      </c>
      <c r="D1751" t="s">
        <v>122</v>
      </c>
      <c r="E1751" t="s">
        <v>46</v>
      </c>
      <c r="F1751">
        <v>78207</v>
      </c>
      <c r="G1751" t="s">
        <v>47</v>
      </c>
      <c r="H1751" t="s">
        <v>19</v>
      </c>
      <c r="I1751" t="s">
        <v>31</v>
      </c>
      <c r="J1751">
        <v>206962</v>
      </c>
      <c r="K1751">
        <v>2</v>
      </c>
      <c r="L1751">
        <v>3</v>
      </c>
      <c r="M1751">
        <v>-325226</v>
      </c>
      <c r="O1751" s="2" t="str">
        <f>TRIM(SampleSuperstore3[[#This Row],[City]])</f>
        <v>San Antonio</v>
      </c>
      <c r="P1751" s="2" t="str">
        <f>TRIM(SampleSuperstore3[[#This Row],[State]])</f>
        <v>Texas</v>
      </c>
      <c r="Q1751" s="2" t="str">
        <f t="shared" si="27"/>
        <v>San Antonio Texas</v>
      </c>
      <c r="R1751" s="6" t="s">
        <v>61</v>
      </c>
      <c r="S1751" s="2" t="s">
        <v>46</v>
      </c>
      <c r="T1751" s="2"/>
    </row>
    <row r="1752" spans="1:20" x14ac:dyDescent="0.3">
      <c r="A1752" t="s">
        <v>62</v>
      </c>
      <c r="B1752" t="s">
        <v>14</v>
      </c>
      <c r="C1752" t="s">
        <v>15</v>
      </c>
      <c r="D1752" t="s">
        <v>267</v>
      </c>
      <c r="E1752" t="s">
        <v>24</v>
      </c>
      <c r="F1752">
        <v>94601</v>
      </c>
      <c r="G1752" t="s">
        <v>25</v>
      </c>
      <c r="H1752" t="s">
        <v>19</v>
      </c>
      <c r="I1752" t="s">
        <v>33</v>
      </c>
      <c r="J1752">
        <v>946</v>
      </c>
      <c r="K1752">
        <v>2</v>
      </c>
      <c r="L1752">
        <v>0</v>
      </c>
      <c r="M1752">
        <v>36894</v>
      </c>
      <c r="O1752" s="2" t="str">
        <f>TRIM(SampleSuperstore3[[#This Row],[City]])</f>
        <v>Oakland</v>
      </c>
      <c r="P1752" s="2" t="str">
        <f>TRIM(SampleSuperstore3[[#This Row],[State]])</f>
        <v>California</v>
      </c>
      <c r="Q1752" s="2" t="str">
        <f t="shared" si="27"/>
        <v>Oakland California</v>
      </c>
      <c r="R1752" s="6" t="s">
        <v>61</v>
      </c>
      <c r="S1752" s="2" t="s">
        <v>46</v>
      </c>
      <c r="T1752" s="2"/>
    </row>
    <row r="1753" spans="1:20" x14ac:dyDescent="0.3">
      <c r="A1753" t="s">
        <v>62</v>
      </c>
      <c r="B1753" t="s">
        <v>22</v>
      </c>
      <c r="C1753" t="s">
        <v>15</v>
      </c>
      <c r="D1753" t="s">
        <v>52</v>
      </c>
      <c r="E1753" t="s">
        <v>24</v>
      </c>
      <c r="F1753">
        <v>94122</v>
      </c>
      <c r="G1753" t="s">
        <v>25</v>
      </c>
      <c r="H1753" t="s">
        <v>26</v>
      </c>
      <c r="I1753" t="s">
        <v>32</v>
      </c>
      <c r="J1753">
        <v>55962</v>
      </c>
      <c r="K1753">
        <v>9</v>
      </c>
      <c r="L1753">
        <v>0</v>
      </c>
      <c r="M1753">
        <v>1510974</v>
      </c>
      <c r="O1753" s="2" t="str">
        <f>TRIM(SampleSuperstore3[[#This Row],[City]])</f>
        <v>San Francisco</v>
      </c>
      <c r="P1753" s="2" t="str">
        <f>TRIM(SampleSuperstore3[[#This Row],[State]])</f>
        <v>California</v>
      </c>
      <c r="Q1753" s="2" t="str">
        <f t="shared" si="27"/>
        <v>San Francisco California</v>
      </c>
      <c r="R1753" s="6" t="s">
        <v>632</v>
      </c>
      <c r="S1753" s="2" t="s">
        <v>641</v>
      </c>
      <c r="T1753" s="2" t="s">
        <v>46</v>
      </c>
    </row>
    <row r="1754" spans="1:20" x14ac:dyDescent="0.3">
      <c r="A1754" t="s">
        <v>62</v>
      </c>
      <c r="B1754" t="s">
        <v>22</v>
      </c>
      <c r="C1754" t="s">
        <v>15</v>
      </c>
      <c r="D1754" t="s">
        <v>52</v>
      </c>
      <c r="E1754" t="s">
        <v>24</v>
      </c>
      <c r="F1754">
        <v>94122</v>
      </c>
      <c r="G1754" t="s">
        <v>25</v>
      </c>
      <c r="H1754" t="s">
        <v>26</v>
      </c>
      <c r="I1754" t="s">
        <v>41</v>
      </c>
      <c r="J1754">
        <v>10992</v>
      </c>
      <c r="K1754">
        <v>2</v>
      </c>
      <c r="L1754">
        <v>0</v>
      </c>
      <c r="M1754">
        <v>538608</v>
      </c>
      <c r="O1754" s="2" t="str">
        <f>TRIM(SampleSuperstore3[[#This Row],[City]])</f>
        <v>San Francisco</v>
      </c>
      <c r="P1754" s="2" t="str">
        <f>TRIM(SampleSuperstore3[[#This Row],[State]])</f>
        <v>California</v>
      </c>
      <c r="Q1754" s="2" t="str">
        <f t="shared" si="27"/>
        <v>San Francisco California</v>
      </c>
      <c r="R1754" s="6" t="s">
        <v>267</v>
      </c>
      <c r="S1754" s="2" t="s">
        <v>24</v>
      </c>
      <c r="T1754" s="2"/>
    </row>
    <row r="1755" spans="1:20" x14ac:dyDescent="0.3">
      <c r="A1755" t="s">
        <v>62</v>
      </c>
      <c r="B1755" t="s">
        <v>22</v>
      </c>
      <c r="C1755" t="s">
        <v>15</v>
      </c>
      <c r="D1755" t="s">
        <v>52</v>
      </c>
      <c r="E1755" t="s">
        <v>24</v>
      </c>
      <c r="F1755">
        <v>94122</v>
      </c>
      <c r="G1755" t="s">
        <v>25</v>
      </c>
      <c r="H1755" t="s">
        <v>26</v>
      </c>
      <c r="I1755" t="s">
        <v>41</v>
      </c>
      <c r="J1755">
        <v>856</v>
      </c>
      <c r="K1755">
        <v>2</v>
      </c>
      <c r="L1755">
        <v>0</v>
      </c>
      <c r="M1755">
        <v>3852</v>
      </c>
      <c r="O1755" s="2" t="str">
        <f>TRIM(SampleSuperstore3[[#This Row],[City]])</f>
        <v>San Francisco</v>
      </c>
      <c r="P1755" s="2" t="str">
        <f>TRIM(SampleSuperstore3[[#This Row],[State]])</f>
        <v>California</v>
      </c>
      <c r="Q1755" s="2" t="str">
        <f t="shared" si="27"/>
        <v>San Francisco California</v>
      </c>
      <c r="R1755" s="6" t="s">
        <v>632</v>
      </c>
      <c r="S1755" s="2" t="s">
        <v>633</v>
      </c>
      <c r="T1755" s="2" t="s">
        <v>24</v>
      </c>
    </row>
    <row r="1756" spans="1:20" x14ac:dyDescent="0.3">
      <c r="A1756" t="s">
        <v>13</v>
      </c>
      <c r="B1756" t="s">
        <v>44</v>
      </c>
      <c r="C1756" t="s">
        <v>15</v>
      </c>
      <c r="D1756" t="s">
        <v>45</v>
      </c>
      <c r="E1756" t="s">
        <v>46</v>
      </c>
      <c r="F1756">
        <v>76106</v>
      </c>
      <c r="G1756" t="s">
        <v>47</v>
      </c>
      <c r="H1756" t="s">
        <v>26</v>
      </c>
      <c r="I1756" t="s">
        <v>41</v>
      </c>
      <c r="J1756">
        <v>360712</v>
      </c>
      <c r="K1756">
        <v>11</v>
      </c>
      <c r="L1756">
        <v>2</v>
      </c>
      <c r="M1756">
        <v>1307581</v>
      </c>
      <c r="O1756" s="2" t="str">
        <f>TRIM(SampleSuperstore3[[#This Row],[City]])</f>
        <v>Fort Worth</v>
      </c>
      <c r="P1756" s="2" t="str">
        <f>TRIM(SampleSuperstore3[[#This Row],[State]])</f>
        <v>Texas</v>
      </c>
      <c r="Q1756" s="2" t="str">
        <f t="shared" si="27"/>
        <v>Fort Worth Texas</v>
      </c>
      <c r="R1756" s="6" t="s">
        <v>632</v>
      </c>
      <c r="S1756" s="2" t="s">
        <v>633</v>
      </c>
      <c r="T1756" s="2" t="s">
        <v>24</v>
      </c>
    </row>
    <row r="1757" spans="1:20" x14ac:dyDescent="0.3">
      <c r="A1757" t="s">
        <v>13</v>
      </c>
      <c r="B1757" t="s">
        <v>44</v>
      </c>
      <c r="C1757" t="s">
        <v>15</v>
      </c>
      <c r="D1757" t="s">
        <v>45</v>
      </c>
      <c r="E1757" t="s">
        <v>46</v>
      </c>
      <c r="F1757">
        <v>76106</v>
      </c>
      <c r="G1757" t="s">
        <v>47</v>
      </c>
      <c r="H1757" t="s">
        <v>35</v>
      </c>
      <c r="I1757" t="s">
        <v>36</v>
      </c>
      <c r="J1757">
        <v>17184</v>
      </c>
      <c r="K1757">
        <v>6</v>
      </c>
      <c r="L1757">
        <v>2</v>
      </c>
      <c r="M1757">
        <v>15036</v>
      </c>
      <c r="O1757" s="2" t="str">
        <f>TRIM(SampleSuperstore3[[#This Row],[City]])</f>
        <v>Fort Worth</v>
      </c>
      <c r="P1757" s="2" t="str">
        <f>TRIM(SampleSuperstore3[[#This Row],[State]])</f>
        <v>Texas</v>
      </c>
      <c r="Q1757" s="2" t="str">
        <f t="shared" si="27"/>
        <v>Fort Worth Texas</v>
      </c>
      <c r="R1757" s="6" t="s">
        <v>632</v>
      </c>
      <c r="S1757" s="2" t="s">
        <v>633</v>
      </c>
      <c r="T1757" s="2" t="s">
        <v>24</v>
      </c>
    </row>
    <row r="1758" spans="1:20" x14ac:dyDescent="0.3">
      <c r="A1758" t="s">
        <v>62</v>
      </c>
      <c r="B1758" t="s">
        <v>44</v>
      </c>
      <c r="C1758" t="s">
        <v>15</v>
      </c>
      <c r="D1758" t="s">
        <v>61</v>
      </c>
      <c r="E1758" t="s">
        <v>46</v>
      </c>
      <c r="F1758">
        <v>77095</v>
      </c>
      <c r="G1758" t="s">
        <v>47</v>
      </c>
      <c r="H1758" t="s">
        <v>26</v>
      </c>
      <c r="I1758" t="s">
        <v>37</v>
      </c>
      <c r="J1758">
        <v>41568</v>
      </c>
      <c r="K1758">
        <v>6</v>
      </c>
      <c r="L1758">
        <v>8</v>
      </c>
      <c r="M1758">
        <v>-665088</v>
      </c>
      <c r="O1758" s="2" t="str">
        <f>TRIM(SampleSuperstore3[[#This Row],[City]])</f>
        <v>Houston</v>
      </c>
      <c r="P1758" s="2" t="str">
        <f>TRIM(SampleSuperstore3[[#This Row],[State]])</f>
        <v>Texas</v>
      </c>
      <c r="Q1758" s="2" t="str">
        <f t="shared" si="27"/>
        <v>Houston Texas</v>
      </c>
      <c r="R1758" s="6" t="s">
        <v>628</v>
      </c>
      <c r="S1758" s="2" t="s">
        <v>630</v>
      </c>
      <c r="T1758" s="2" t="s">
        <v>46</v>
      </c>
    </row>
    <row r="1759" spans="1:20" x14ac:dyDescent="0.3">
      <c r="A1759" t="s">
        <v>28</v>
      </c>
      <c r="B1759" t="s">
        <v>14</v>
      </c>
      <c r="C1759" t="s">
        <v>15</v>
      </c>
      <c r="D1759" t="s">
        <v>61</v>
      </c>
      <c r="E1759" t="s">
        <v>46</v>
      </c>
      <c r="F1759">
        <v>77095</v>
      </c>
      <c r="G1759" t="s">
        <v>47</v>
      </c>
      <c r="H1759" t="s">
        <v>35</v>
      </c>
      <c r="I1759" t="s">
        <v>59</v>
      </c>
      <c r="J1759">
        <v>46864</v>
      </c>
      <c r="K1759">
        <v>2</v>
      </c>
      <c r="L1759">
        <v>2</v>
      </c>
      <c r="M1759">
        <v>76154</v>
      </c>
      <c r="O1759" s="2" t="str">
        <f>TRIM(SampleSuperstore3[[#This Row],[City]])</f>
        <v>Houston</v>
      </c>
      <c r="P1759" s="2" t="str">
        <f>TRIM(SampleSuperstore3[[#This Row],[State]])</f>
        <v>Texas</v>
      </c>
      <c r="Q1759" s="2" t="str">
        <f t="shared" si="27"/>
        <v>Houston Texas</v>
      </c>
      <c r="R1759" s="6" t="s">
        <v>628</v>
      </c>
      <c r="S1759" s="2" t="s">
        <v>630</v>
      </c>
      <c r="T1759" s="2" t="s">
        <v>46</v>
      </c>
    </row>
    <row r="1760" spans="1:20" x14ac:dyDescent="0.3">
      <c r="A1760" t="s">
        <v>28</v>
      </c>
      <c r="B1760" t="s">
        <v>14</v>
      </c>
      <c r="C1760" t="s">
        <v>15</v>
      </c>
      <c r="D1760" t="s">
        <v>55</v>
      </c>
      <c r="E1760" t="s">
        <v>56</v>
      </c>
      <c r="F1760">
        <v>19143</v>
      </c>
      <c r="G1760" t="s">
        <v>57</v>
      </c>
      <c r="H1760" t="s">
        <v>26</v>
      </c>
      <c r="I1760" t="s">
        <v>34</v>
      </c>
      <c r="J1760">
        <v>19536</v>
      </c>
      <c r="K1760">
        <v>3</v>
      </c>
      <c r="L1760">
        <v>2</v>
      </c>
      <c r="M1760">
        <v>4884</v>
      </c>
      <c r="O1760" s="2" t="str">
        <f>TRIM(SampleSuperstore3[[#This Row],[City]])</f>
        <v>Philadelphia</v>
      </c>
      <c r="P1760" s="2" t="str">
        <f>TRIM(SampleSuperstore3[[#This Row],[State]])</f>
        <v>Pennsylvania</v>
      </c>
      <c r="Q1760" s="2" t="str">
        <f t="shared" si="27"/>
        <v>Philadelphia Pennsylvania</v>
      </c>
      <c r="R1760" s="6" t="s">
        <v>61</v>
      </c>
      <c r="S1760" s="2" t="s">
        <v>46</v>
      </c>
      <c r="T1760" s="2"/>
    </row>
    <row r="1761" spans="1:20" x14ac:dyDescent="0.3">
      <c r="A1761" t="s">
        <v>28</v>
      </c>
      <c r="B1761" t="s">
        <v>14</v>
      </c>
      <c r="C1761" t="s">
        <v>15</v>
      </c>
      <c r="D1761" t="s">
        <v>144</v>
      </c>
      <c r="E1761" t="s">
        <v>24</v>
      </c>
      <c r="F1761">
        <v>92105</v>
      </c>
      <c r="G1761" t="s">
        <v>25</v>
      </c>
      <c r="H1761" t="s">
        <v>19</v>
      </c>
      <c r="I1761" t="s">
        <v>20</v>
      </c>
      <c r="J1761">
        <v>411332</v>
      </c>
      <c r="K1761">
        <v>4</v>
      </c>
      <c r="L1761">
        <v>15</v>
      </c>
      <c r="M1761">
        <v>-48392</v>
      </c>
      <c r="O1761" s="2" t="str">
        <f>TRIM(SampleSuperstore3[[#This Row],[City]])</f>
        <v>San Diego</v>
      </c>
      <c r="P1761" s="2" t="str">
        <f>TRIM(SampleSuperstore3[[#This Row],[State]])</f>
        <v>California</v>
      </c>
      <c r="Q1761" s="2" t="str">
        <f t="shared" si="27"/>
        <v>San Diego California</v>
      </c>
      <c r="R1761" s="6" t="s">
        <v>61</v>
      </c>
      <c r="S1761" s="2" t="s">
        <v>46</v>
      </c>
      <c r="T1761" s="2"/>
    </row>
    <row r="1762" spans="1:20" x14ac:dyDescent="0.3">
      <c r="A1762" t="s">
        <v>28</v>
      </c>
      <c r="B1762" t="s">
        <v>14</v>
      </c>
      <c r="C1762" t="s">
        <v>15</v>
      </c>
      <c r="D1762" t="s">
        <v>144</v>
      </c>
      <c r="E1762" t="s">
        <v>24</v>
      </c>
      <c r="F1762">
        <v>92105</v>
      </c>
      <c r="G1762" t="s">
        <v>25</v>
      </c>
      <c r="H1762" t="s">
        <v>26</v>
      </c>
      <c r="I1762" t="s">
        <v>37</v>
      </c>
      <c r="J1762">
        <v>28752</v>
      </c>
      <c r="K1762">
        <v>6</v>
      </c>
      <c r="L1762">
        <v>2</v>
      </c>
      <c r="M1762">
        <v>97038</v>
      </c>
      <c r="O1762" s="2" t="str">
        <f>TRIM(SampleSuperstore3[[#This Row],[City]])</f>
        <v>San Diego</v>
      </c>
      <c r="P1762" s="2" t="str">
        <f>TRIM(SampleSuperstore3[[#This Row],[State]])</f>
        <v>California</v>
      </c>
      <c r="Q1762" s="2" t="str">
        <f t="shared" si="27"/>
        <v>San Diego California</v>
      </c>
      <c r="R1762" s="6" t="s">
        <v>55</v>
      </c>
      <c r="S1762" s="2" t="s">
        <v>56</v>
      </c>
      <c r="T1762" s="2"/>
    </row>
    <row r="1763" spans="1:20" x14ac:dyDescent="0.3">
      <c r="A1763" t="s">
        <v>28</v>
      </c>
      <c r="B1763" t="s">
        <v>14</v>
      </c>
      <c r="C1763" t="s">
        <v>15</v>
      </c>
      <c r="D1763" t="s">
        <v>144</v>
      </c>
      <c r="E1763" t="s">
        <v>24</v>
      </c>
      <c r="F1763">
        <v>92105</v>
      </c>
      <c r="G1763" t="s">
        <v>25</v>
      </c>
      <c r="H1763" t="s">
        <v>19</v>
      </c>
      <c r="I1763" t="s">
        <v>20</v>
      </c>
      <c r="J1763">
        <v>293199</v>
      </c>
      <c r="K1763">
        <v>3</v>
      </c>
      <c r="L1763">
        <v>15</v>
      </c>
      <c r="M1763">
        <v>-206964</v>
      </c>
      <c r="O1763" s="2" t="str">
        <f>TRIM(SampleSuperstore3[[#This Row],[City]])</f>
        <v>San Diego</v>
      </c>
      <c r="P1763" s="2" t="str">
        <f>TRIM(SampleSuperstore3[[#This Row],[State]])</f>
        <v>California</v>
      </c>
      <c r="Q1763" s="2" t="str">
        <f t="shared" si="27"/>
        <v>San Diego California</v>
      </c>
      <c r="R1763" s="6" t="s">
        <v>632</v>
      </c>
      <c r="S1763" s="2" t="s">
        <v>646</v>
      </c>
      <c r="T1763" s="2" t="s">
        <v>24</v>
      </c>
    </row>
    <row r="1764" spans="1:20" x14ac:dyDescent="0.3">
      <c r="A1764" t="s">
        <v>28</v>
      </c>
      <c r="B1764" t="s">
        <v>44</v>
      </c>
      <c r="C1764" t="s">
        <v>15</v>
      </c>
      <c r="D1764" t="s">
        <v>329</v>
      </c>
      <c r="E1764" t="s">
        <v>83</v>
      </c>
      <c r="F1764">
        <v>23434</v>
      </c>
      <c r="G1764" t="s">
        <v>18</v>
      </c>
      <c r="H1764" t="s">
        <v>26</v>
      </c>
      <c r="I1764" t="s">
        <v>110</v>
      </c>
      <c r="J1764">
        <v>3506</v>
      </c>
      <c r="K1764">
        <v>2</v>
      </c>
      <c r="L1764">
        <v>0</v>
      </c>
      <c r="M1764">
        <v>10518</v>
      </c>
      <c r="O1764" s="2" t="str">
        <f>TRIM(SampleSuperstore3[[#This Row],[City]])</f>
        <v>Suffolk</v>
      </c>
      <c r="P1764" s="2" t="str">
        <f>TRIM(SampleSuperstore3[[#This Row],[State]])</f>
        <v>Virginia</v>
      </c>
      <c r="Q1764" s="2" t="str">
        <f t="shared" si="27"/>
        <v>Suffolk Virginia</v>
      </c>
      <c r="R1764" s="6" t="s">
        <v>632</v>
      </c>
      <c r="S1764" s="2" t="s">
        <v>646</v>
      </c>
      <c r="T1764" s="2" t="s">
        <v>24</v>
      </c>
    </row>
    <row r="1765" spans="1:20" x14ac:dyDescent="0.3">
      <c r="A1765" t="s">
        <v>28</v>
      </c>
      <c r="B1765" t="s">
        <v>44</v>
      </c>
      <c r="C1765" t="s">
        <v>15</v>
      </c>
      <c r="D1765" t="s">
        <v>329</v>
      </c>
      <c r="E1765" t="s">
        <v>83</v>
      </c>
      <c r="F1765">
        <v>23434</v>
      </c>
      <c r="G1765" t="s">
        <v>18</v>
      </c>
      <c r="H1765" t="s">
        <v>26</v>
      </c>
      <c r="I1765" t="s">
        <v>27</v>
      </c>
      <c r="J1765">
        <v>413</v>
      </c>
      <c r="K1765">
        <v>1</v>
      </c>
      <c r="L1765">
        <v>0</v>
      </c>
      <c r="M1765">
        <v>18998</v>
      </c>
      <c r="O1765" s="2" t="str">
        <f>TRIM(SampleSuperstore3[[#This Row],[City]])</f>
        <v>Suffolk</v>
      </c>
      <c r="P1765" s="2" t="str">
        <f>TRIM(SampleSuperstore3[[#This Row],[State]])</f>
        <v>Virginia</v>
      </c>
      <c r="Q1765" s="2" t="str">
        <f t="shared" si="27"/>
        <v>Suffolk Virginia</v>
      </c>
      <c r="R1765" s="6" t="s">
        <v>632</v>
      </c>
      <c r="S1765" s="2" t="s">
        <v>646</v>
      </c>
      <c r="T1765" s="2" t="s">
        <v>24</v>
      </c>
    </row>
    <row r="1766" spans="1:20" x14ac:dyDescent="0.3">
      <c r="A1766" t="s">
        <v>28</v>
      </c>
      <c r="B1766" t="s">
        <v>44</v>
      </c>
      <c r="C1766" t="s">
        <v>15</v>
      </c>
      <c r="D1766" t="s">
        <v>329</v>
      </c>
      <c r="E1766" t="s">
        <v>83</v>
      </c>
      <c r="F1766">
        <v>23434</v>
      </c>
      <c r="G1766" t="s">
        <v>18</v>
      </c>
      <c r="H1766" t="s">
        <v>19</v>
      </c>
      <c r="I1766" t="s">
        <v>33</v>
      </c>
      <c r="J1766">
        <v>1098</v>
      </c>
      <c r="K1766">
        <v>9</v>
      </c>
      <c r="L1766">
        <v>0</v>
      </c>
      <c r="M1766">
        <v>46116</v>
      </c>
      <c r="O1766" s="2" t="str">
        <f>TRIM(SampleSuperstore3[[#This Row],[City]])</f>
        <v>Suffolk</v>
      </c>
      <c r="P1766" s="2" t="str">
        <f>TRIM(SampleSuperstore3[[#This Row],[State]])</f>
        <v>Virginia</v>
      </c>
      <c r="Q1766" s="2" t="str">
        <f t="shared" si="27"/>
        <v>Suffolk Virginia</v>
      </c>
      <c r="R1766" s="6" t="s">
        <v>329</v>
      </c>
      <c r="S1766" s="2" t="s">
        <v>83</v>
      </c>
      <c r="T1766" s="2"/>
    </row>
    <row r="1767" spans="1:20" x14ac:dyDescent="0.3">
      <c r="A1767" t="s">
        <v>28</v>
      </c>
      <c r="B1767" t="s">
        <v>44</v>
      </c>
      <c r="C1767" t="s">
        <v>15</v>
      </c>
      <c r="D1767" t="s">
        <v>329</v>
      </c>
      <c r="E1767" t="s">
        <v>83</v>
      </c>
      <c r="F1767">
        <v>23434</v>
      </c>
      <c r="G1767" t="s">
        <v>18</v>
      </c>
      <c r="H1767" t="s">
        <v>26</v>
      </c>
      <c r="I1767" t="s">
        <v>27</v>
      </c>
      <c r="J1767">
        <v>982</v>
      </c>
      <c r="K1767">
        <v>2</v>
      </c>
      <c r="L1767">
        <v>0</v>
      </c>
      <c r="M1767">
        <v>48118</v>
      </c>
      <c r="O1767" s="2" t="str">
        <f>TRIM(SampleSuperstore3[[#This Row],[City]])</f>
        <v>Suffolk</v>
      </c>
      <c r="P1767" s="2" t="str">
        <f>TRIM(SampleSuperstore3[[#This Row],[State]])</f>
        <v>Virginia</v>
      </c>
      <c r="Q1767" s="2" t="str">
        <f t="shared" si="27"/>
        <v>Suffolk Virginia</v>
      </c>
      <c r="R1767" s="6" t="s">
        <v>329</v>
      </c>
      <c r="S1767" s="2" t="s">
        <v>83</v>
      </c>
      <c r="T1767" s="2"/>
    </row>
    <row r="1768" spans="1:20" x14ac:dyDescent="0.3">
      <c r="A1768" t="s">
        <v>28</v>
      </c>
      <c r="B1768" t="s">
        <v>14</v>
      </c>
      <c r="C1768" t="s">
        <v>15</v>
      </c>
      <c r="D1768" t="s">
        <v>332</v>
      </c>
      <c r="E1768" t="s">
        <v>40</v>
      </c>
      <c r="F1768">
        <v>27405</v>
      </c>
      <c r="G1768" t="s">
        <v>18</v>
      </c>
      <c r="H1768" t="s">
        <v>26</v>
      </c>
      <c r="I1768" t="s">
        <v>37</v>
      </c>
      <c r="J1768">
        <v>7644</v>
      </c>
      <c r="K1768">
        <v>4</v>
      </c>
      <c r="L1768">
        <v>7</v>
      </c>
      <c r="M1768">
        <v>-58604</v>
      </c>
      <c r="O1768" s="2" t="str">
        <f>TRIM(SampleSuperstore3[[#This Row],[City]])</f>
        <v>Greensboro</v>
      </c>
      <c r="P1768" s="2" t="str">
        <f>TRIM(SampleSuperstore3[[#This Row],[State]])</f>
        <v>North Carolina</v>
      </c>
      <c r="Q1768" s="2" t="str">
        <f t="shared" si="27"/>
        <v>Greensboro North Carolina</v>
      </c>
      <c r="R1768" s="6" t="s">
        <v>329</v>
      </c>
      <c r="S1768" s="2" t="s">
        <v>83</v>
      </c>
      <c r="T1768" s="2"/>
    </row>
    <row r="1769" spans="1:20" x14ac:dyDescent="0.3">
      <c r="A1769" t="s">
        <v>28</v>
      </c>
      <c r="B1769" t="s">
        <v>14</v>
      </c>
      <c r="C1769" t="s">
        <v>15</v>
      </c>
      <c r="D1769" t="s">
        <v>332</v>
      </c>
      <c r="E1769" t="s">
        <v>40</v>
      </c>
      <c r="F1769">
        <v>27405</v>
      </c>
      <c r="G1769" t="s">
        <v>18</v>
      </c>
      <c r="H1769" t="s">
        <v>26</v>
      </c>
      <c r="I1769" t="s">
        <v>37</v>
      </c>
      <c r="J1769">
        <v>51465</v>
      </c>
      <c r="K1769">
        <v>5</v>
      </c>
      <c r="L1769">
        <v>7</v>
      </c>
      <c r="M1769">
        <v>-394565</v>
      </c>
      <c r="O1769" s="2" t="str">
        <f>TRIM(SampleSuperstore3[[#This Row],[City]])</f>
        <v>Greensboro</v>
      </c>
      <c r="P1769" s="2" t="str">
        <f>TRIM(SampleSuperstore3[[#This Row],[State]])</f>
        <v>North Carolina</v>
      </c>
      <c r="Q1769" s="2" t="str">
        <f t="shared" si="27"/>
        <v>Greensboro North Carolina</v>
      </c>
      <c r="R1769" s="6" t="s">
        <v>329</v>
      </c>
      <c r="S1769" s="2" t="s">
        <v>83</v>
      </c>
      <c r="T1769" s="2"/>
    </row>
    <row r="1770" spans="1:20" x14ac:dyDescent="0.3">
      <c r="A1770" t="s">
        <v>28</v>
      </c>
      <c r="B1770" t="s">
        <v>22</v>
      </c>
      <c r="C1770" t="s">
        <v>15</v>
      </c>
      <c r="D1770" t="s">
        <v>135</v>
      </c>
      <c r="E1770" t="s">
        <v>46</v>
      </c>
      <c r="F1770">
        <v>75081</v>
      </c>
      <c r="G1770" t="s">
        <v>47</v>
      </c>
      <c r="H1770" t="s">
        <v>26</v>
      </c>
      <c r="I1770" t="s">
        <v>110</v>
      </c>
      <c r="J1770">
        <v>6976</v>
      </c>
      <c r="K1770">
        <v>4</v>
      </c>
      <c r="L1770">
        <v>2</v>
      </c>
      <c r="M1770">
        <v>-13952</v>
      </c>
      <c r="O1770" s="2" t="str">
        <f>TRIM(SampleSuperstore3[[#This Row],[City]])</f>
        <v>Dallas</v>
      </c>
      <c r="P1770" s="2" t="str">
        <f>TRIM(SampleSuperstore3[[#This Row],[State]])</f>
        <v>Texas</v>
      </c>
      <c r="Q1770" s="2" t="str">
        <f t="shared" si="27"/>
        <v>Dallas Texas</v>
      </c>
      <c r="R1770" s="6" t="s">
        <v>332</v>
      </c>
      <c r="S1770" s="2" t="s">
        <v>704</v>
      </c>
      <c r="T1770" s="2" t="s">
        <v>806</v>
      </c>
    </row>
    <row r="1771" spans="1:20" x14ac:dyDescent="0.3">
      <c r="A1771" t="s">
        <v>28</v>
      </c>
      <c r="B1771" t="s">
        <v>22</v>
      </c>
      <c r="C1771" t="s">
        <v>15</v>
      </c>
      <c r="D1771" t="s">
        <v>135</v>
      </c>
      <c r="E1771" t="s">
        <v>46</v>
      </c>
      <c r="F1771">
        <v>75081</v>
      </c>
      <c r="G1771" t="s">
        <v>47</v>
      </c>
      <c r="H1771" t="s">
        <v>26</v>
      </c>
      <c r="I1771" t="s">
        <v>37</v>
      </c>
      <c r="J1771">
        <v>12222</v>
      </c>
      <c r="K1771">
        <v>7</v>
      </c>
      <c r="L1771">
        <v>8</v>
      </c>
      <c r="M1771">
        <v>-201663</v>
      </c>
      <c r="O1771" s="2" t="str">
        <f>TRIM(SampleSuperstore3[[#This Row],[City]])</f>
        <v>Dallas</v>
      </c>
      <c r="P1771" s="2" t="str">
        <f>TRIM(SampleSuperstore3[[#This Row],[State]])</f>
        <v>Texas</v>
      </c>
      <c r="Q1771" s="2" t="str">
        <f t="shared" si="27"/>
        <v>Dallas Texas</v>
      </c>
      <c r="R1771" s="6" t="s">
        <v>332</v>
      </c>
      <c r="S1771" s="2" t="s">
        <v>704</v>
      </c>
      <c r="T1771" s="2" t="s">
        <v>806</v>
      </c>
    </row>
    <row r="1772" spans="1:20" x14ac:dyDescent="0.3">
      <c r="A1772" t="s">
        <v>13</v>
      </c>
      <c r="B1772" t="s">
        <v>22</v>
      </c>
      <c r="C1772" t="s">
        <v>15</v>
      </c>
      <c r="D1772" t="s">
        <v>79</v>
      </c>
      <c r="E1772" t="s">
        <v>65</v>
      </c>
      <c r="F1772">
        <v>60623</v>
      </c>
      <c r="G1772" t="s">
        <v>47</v>
      </c>
      <c r="H1772" t="s">
        <v>26</v>
      </c>
      <c r="I1772" t="s">
        <v>32</v>
      </c>
      <c r="J1772">
        <v>97984</v>
      </c>
      <c r="K1772">
        <v>2</v>
      </c>
      <c r="L1772">
        <v>2</v>
      </c>
      <c r="M1772">
        <v>-24496</v>
      </c>
      <c r="O1772" s="2" t="str">
        <f>TRIM(SampleSuperstore3[[#This Row],[City]])</f>
        <v>Chicago</v>
      </c>
      <c r="P1772" s="2" t="str">
        <f>TRIM(SampleSuperstore3[[#This Row],[State]])</f>
        <v>Illinois</v>
      </c>
      <c r="Q1772" s="2" t="str">
        <f t="shared" si="27"/>
        <v>Chicago Illinois</v>
      </c>
      <c r="R1772" s="6" t="s">
        <v>135</v>
      </c>
      <c r="S1772" s="2" t="s">
        <v>46</v>
      </c>
      <c r="T1772" s="2"/>
    </row>
    <row r="1773" spans="1:20" x14ac:dyDescent="0.3">
      <c r="A1773" t="s">
        <v>13</v>
      </c>
      <c r="B1773" t="s">
        <v>22</v>
      </c>
      <c r="C1773" t="s">
        <v>15</v>
      </c>
      <c r="D1773" t="s">
        <v>79</v>
      </c>
      <c r="E1773" t="s">
        <v>65</v>
      </c>
      <c r="F1773">
        <v>60623</v>
      </c>
      <c r="G1773" t="s">
        <v>47</v>
      </c>
      <c r="H1773" t="s">
        <v>35</v>
      </c>
      <c r="I1773" t="s">
        <v>59</v>
      </c>
      <c r="J1773">
        <v>624</v>
      </c>
      <c r="K1773">
        <v>6</v>
      </c>
      <c r="L1773">
        <v>2</v>
      </c>
      <c r="M1773">
        <v>195</v>
      </c>
      <c r="O1773" s="2" t="str">
        <f>TRIM(SampleSuperstore3[[#This Row],[City]])</f>
        <v>Chicago</v>
      </c>
      <c r="P1773" s="2" t="str">
        <f>TRIM(SampleSuperstore3[[#This Row],[State]])</f>
        <v>Illinois</v>
      </c>
      <c r="Q1773" s="2" t="str">
        <f t="shared" si="27"/>
        <v>Chicago Illinois</v>
      </c>
      <c r="R1773" s="6" t="s">
        <v>135</v>
      </c>
      <c r="S1773" s="2" t="s">
        <v>46</v>
      </c>
      <c r="T1773" s="2"/>
    </row>
    <row r="1774" spans="1:20" x14ac:dyDescent="0.3">
      <c r="A1774" t="s">
        <v>28</v>
      </c>
      <c r="B1774" t="s">
        <v>22</v>
      </c>
      <c r="C1774" t="s">
        <v>15</v>
      </c>
      <c r="D1774" t="s">
        <v>333</v>
      </c>
      <c r="E1774" t="s">
        <v>248</v>
      </c>
      <c r="F1774">
        <v>21215</v>
      </c>
      <c r="G1774" t="s">
        <v>57</v>
      </c>
      <c r="H1774" t="s">
        <v>26</v>
      </c>
      <c r="I1774" t="s">
        <v>37</v>
      </c>
      <c r="J1774">
        <v>2086</v>
      </c>
      <c r="K1774">
        <v>2</v>
      </c>
      <c r="L1774">
        <v>0</v>
      </c>
      <c r="M1774">
        <v>9387</v>
      </c>
      <c r="O1774" s="2" t="str">
        <f>TRIM(SampleSuperstore3[[#This Row],[City]])</f>
        <v>Baltimore</v>
      </c>
      <c r="P1774" s="2" t="str">
        <f>TRIM(SampleSuperstore3[[#This Row],[State]])</f>
        <v>Maryland</v>
      </c>
      <c r="Q1774" s="2" t="str">
        <f t="shared" si="27"/>
        <v>Baltimore Maryland</v>
      </c>
      <c r="R1774" s="6" t="s">
        <v>79</v>
      </c>
      <c r="S1774" s="2" t="s">
        <v>65</v>
      </c>
      <c r="T1774" s="2"/>
    </row>
    <row r="1775" spans="1:20" x14ac:dyDescent="0.3">
      <c r="A1775" t="s">
        <v>28</v>
      </c>
      <c r="B1775" t="s">
        <v>22</v>
      </c>
      <c r="C1775" t="s">
        <v>15</v>
      </c>
      <c r="D1775" t="s">
        <v>333</v>
      </c>
      <c r="E1775" t="s">
        <v>248</v>
      </c>
      <c r="F1775">
        <v>21215</v>
      </c>
      <c r="G1775" t="s">
        <v>57</v>
      </c>
      <c r="H1775" t="s">
        <v>26</v>
      </c>
      <c r="I1775" t="s">
        <v>32</v>
      </c>
      <c r="J1775">
        <v>49761</v>
      </c>
      <c r="K1775">
        <v>9</v>
      </c>
      <c r="L1775">
        <v>0</v>
      </c>
      <c r="M1775">
        <v>1293786</v>
      </c>
      <c r="O1775" s="2" t="str">
        <f>TRIM(SampleSuperstore3[[#This Row],[City]])</f>
        <v>Baltimore</v>
      </c>
      <c r="P1775" s="2" t="str">
        <f>TRIM(SampleSuperstore3[[#This Row],[State]])</f>
        <v>Maryland</v>
      </c>
      <c r="Q1775" s="2" t="str">
        <f t="shared" si="27"/>
        <v>Baltimore Maryland</v>
      </c>
      <c r="R1775" s="6" t="s">
        <v>79</v>
      </c>
      <c r="S1775" s="2" t="s">
        <v>65</v>
      </c>
      <c r="T1775" s="2"/>
    </row>
    <row r="1776" spans="1:20" x14ac:dyDescent="0.3">
      <c r="A1776" t="s">
        <v>28</v>
      </c>
      <c r="B1776" t="s">
        <v>22</v>
      </c>
      <c r="C1776" t="s">
        <v>15</v>
      </c>
      <c r="D1776" t="s">
        <v>333</v>
      </c>
      <c r="E1776" t="s">
        <v>248</v>
      </c>
      <c r="F1776">
        <v>21215</v>
      </c>
      <c r="G1776" t="s">
        <v>57</v>
      </c>
      <c r="H1776" t="s">
        <v>26</v>
      </c>
      <c r="I1776" t="s">
        <v>34</v>
      </c>
      <c r="J1776">
        <v>534</v>
      </c>
      <c r="K1776">
        <v>2</v>
      </c>
      <c r="L1776">
        <v>0</v>
      </c>
      <c r="M1776">
        <v>14952</v>
      </c>
      <c r="O1776" s="2" t="str">
        <f>TRIM(SampleSuperstore3[[#This Row],[City]])</f>
        <v>Baltimore</v>
      </c>
      <c r="P1776" s="2" t="str">
        <f>TRIM(SampleSuperstore3[[#This Row],[State]])</f>
        <v>Maryland</v>
      </c>
      <c r="Q1776" s="2" t="str">
        <f t="shared" si="27"/>
        <v>Baltimore Maryland</v>
      </c>
      <c r="R1776" s="6" t="s">
        <v>333</v>
      </c>
      <c r="S1776" s="2" t="s">
        <v>248</v>
      </c>
      <c r="T1776" s="2"/>
    </row>
    <row r="1777" spans="1:22" x14ac:dyDescent="0.3">
      <c r="A1777" t="s">
        <v>28</v>
      </c>
      <c r="B1777" t="s">
        <v>22</v>
      </c>
      <c r="C1777" t="s">
        <v>15</v>
      </c>
      <c r="D1777" t="s">
        <v>333</v>
      </c>
      <c r="E1777" t="s">
        <v>248</v>
      </c>
      <c r="F1777">
        <v>21215</v>
      </c>
      <c r="G1777" t="s">
        <v>57</v>
      </c>
      <c r="H1777" t="s">
        <v>26</v>
      </c>
      <c r="I1777" t="s">
        <v>27</v>
      </c>
      <c r="J1777">
        <v>315</v>
      </c>
      <c r="K1777">
        <v>1</v>
      </c>
      <c r="L1777">
        <v>0</v>
      </c>
      <c r="M1777">
        <v>1512</v>
      </c>
      <c r="O1777" s="2" t="str">
        <f>TRIM(SampleSuperstore3[[#This Row],[City]])</f>
        <v>Baltimore</v>
      </c>
      <c r="P1777" s="2" t="str">
        <f>TRIM(SampleSuperstore3[[#This Row],[State]])</f>
        <v>Maryland</v>
      </c>
      <c r="Q1777" s="2" t="str">
        <f t="shared" si="27"/>
        <v>Baltimore Maryland</v>
      </c>
      <c r="R1777" s="6" t="s">
        <v>333</v>
      </c>
      <c r="S1777" s="2" t="s">
        <v>248</v>
      </c>
      <c r="T1777" s="2"/>
    </row>
    <row r="1778" spans="1:22" x14ac:dyDescent="0.3">
      <c r="A1778" t="s">
        <v>28</v>
      </c>
      <c r="B1778" t="s">
        <v>14</v>
      </c>
      <c r="C1778" t="s">
        <v>15</v>
      </c>
      <c r="D1778" t="s">
        <v>23</v>
      </c>
      <c r="E1778" t="s">
        <v>24</v>
      </c>
      <c r="F1778">
        <v>90004</v>
      </c>
      <c r="G1778" t="s">
        <v>25</v>
      </c>
      <c r="H1778" t="s">
        <v>26</v>
      </c>
      <c r="I1778" t="s">
        <v>41</v>
      </c>
      <c r="J1778">
        <v>36891</v>
      </c>
      <c r="K1778">
        <v>9</v>
      </c>
      <c r="L1778">
        <v>0</v>
      </c>
      <c r="M1778">
        <v>1807659</v>
      </c>
      <c r="O1778" s="2" t="str">
        <f>TRIM(SampleSuperstore3[[#This Row],[City]])</f>
        <v>Los Angeles</v>
      </c>
      <c r="P1778" s="2" t="str">
        <f>TRIM(SampleSuperstore3[[#This Row],[State]])</f>
        <v>California</v>
      </c>
      <c r="Q1778" s="2" t="str">
        <f t="shared" si="27"/>
        <v>Los Angeles California</v>
      </c>
      <c r="R1778" s="6" t="s">
        <v>333</v>
      </c>
      <c r="S1778" s="2" t="s">
        <v>248</v>
      </c>
      <c r="T1778" s="2"/>
    </row>
    <row r="1779" spans="1:22" x14ac:dyDescent="0.3">
      <c r="A1779" t="s">
        <v>28</v>
      </c>
      <c r="B1779" t="s">
        <v>14</v>
      </c>
      <c r="C1779" t="s">
        <v>15</v>
      </c>
      <c r="D1779" t="s">
        <v>23</v>
      </c>
      <c r="E1779" t="s">
        <v>24</v>
      </c>
      <c r="F1779">
        <v>90004</v>
      </c>
      <c r="G1779" t="s">
        <v>25</v>
      </c>
      <c r="H1779" t="s">
        <v>26</v>
      </c>
      <c r="I1779" t="s">
        <v>34</v>
      </c>
      <c r="J1779">
        <v>147</v>
      </c>
      <c r="K1779">
        <v>5</v>
      </c>
      <c r="L1779">
        <v>0</v>
      </c>
      <c r="M1779">
        <v>6615</v>
      </c>
      <c r="O1779" s="2" t="str">
        <f>TRIM(SampleSuperstore3[[#This Row],[City]])</f>
        <v>Los Angeles</v>
      </c>
      <c r="P1779" s="2" t="str">
        <f>TRIM(SampleSuperstore3[[#This Row],[State]])</f>
        <v>California</v>
      </c>
      <c r="Q1779" s="2" t="str">
        <f t="shared" si="27"/>
        <v>Los Angeles California</v>
      </c>
      <c r="R1779" s="6" t="s">
        <v>333</v>
      </c>
      <c r="S1779" s="2" t="s">
        <v>248</v>
      </c>
      <c r="T1779" s="2"/>
    </row>
    <row r="1780" spans="1:22" x14ac:dyDescent="0.3">
      <c r="A1780" t="s">
        <v>28</v>
      </c>
      <c r="B1780" t="s">
        <v>14</v>
      </c>
      <c r="C1780" t="s">
        <v>15</v>
      </c>
      <c r="D1780" t="s">
        <v>75</v>
      </c>
      <c r="E1780" t="s">
        <v>76</v>
      </c>
      <c r="F1780">
        <v>10011</v>
      </c>
      <c r="G1780" t="s">
        <v>57</v>
      </c>
      <c r="H1780" t="s">
        <v>35</v>
      </c>
      <c r="I1780" t="s">
        <v>59</v>
      </c>
      <c r="J1780">
        <v>5997</v>
      </c>
      <c r="K1780">
        <v>3</v>
      </c>
      <c r="L1780">
        <v>0</v>
      </c>
      <c r="M1780">
        <v>149925</v>
      </c>
      <c r="O1780" s="2" t="str">
        <f>TRIM(SampleSuperstore3[[#This Row],[City]])</f>
        <v>New York City</v>
      </c>
      <c r="P1780" s="2" t="str">
        <f>TRIM(SampleSuperstore3[[#This Row],[State]])</f>
        <v>New York</v>
      </c>
      <c r="Q1780" s="2" t="str">
        <f t="shared" si="27"/>
        <v>New York City New York</v>
      </c>
      <c r="R1780" s="6" t="s">
        <v>626</v>
      </c>
      <c r="S1780" s="2" t="s">
        <v>627</v>
      </c>
      <c r="T1780" s="2" t="s">
        <v>24</v>
      </c>
    </row>
    <row r="1781" spans="1:22" x14ac:dyDescent="0.3">
      <c r="A1781" t="s">
        <v>28</v>
      </c>
      <c r="B1781" t="s">
        <v>14</v>
      </c>
      <c r="C1781" t="s">
        <v>15</v>
      </c>
      <c r="D1781" t="s">
        <v>75</v>
      </c>
      <c r="E1781" t="s">
        <v>76</v>
      </c>
      <c r="F1781">
        <v>10011</v>
      </c>
      <c r="G1781" t="s">
        <v>57</v>
      </c>
      <c r="H1781" t="s">
        <v>26</v>
      </c>
      <c r="I1781" t="s">
        <v>32</v>
      </c>
      <c r="J1781">
        <v>8336</v>
      </c>
      <c r="K1781">
        <v>1</v>
      </c>
      <c r="L1781">
        <v>0</v>
      </c>
      <c r="M1781">
        <v>2084</v>
      </c>
      <c r="O1781" s="2" t="str">
        <f>TRIM(SampleSuperstore3[[#This Row],[City]])</f>
        <v>New York City</v>
      </c>
      <c r="P1781" s="2" t="str">
        <f>TRIM(SampleSuperstore3[[#This Row],[State]])</f>
        <v>New York</v>
      </c>
      <c r="Q1781" s="2" t="str">
        <f t="shared" si="27"/>
        <v>New York City New York</v>
      </c>
      <c r="R1781" s="6" t="s">
        <v>626</v>
      </c>
      <c r="S1781" s="2" t="s">
        <v>627</v>
      </c>
      <c r="T1781" s="2" t="s">
        <v>24</v>
      </c>
    </row>
    <row r="1782" spans="1:22" x14ac:dyDescent="0.3">
      <c r="A1782" t="s">
        <v>28</v>
      </c>
      <c r="B1782" t="s">
        <v>22</v>
      </c>
      <c r="C1782" t="s">
        <v>15</v>
      </c>
      <c r="D1782" t="s">
        <v>115</v>
      </c>
      <c r="E1782" t="s">
        <v>166</v>
      </c>
      <c r="F1782">
        <v>2038</v>
      </c>
      <c r="G1782" t="s">
        <v>57</v>
      </c>
      <c r="H1782" t="s">
        <v>26</v>
      </c>
      <c r="I1782" t="s">
        <v>41</v>
      </c>
      <c r="J1782">
        <v>658</v>
      </c>
      <c r="K1782">
        <v>2</v>
      </c>
      <c r="L1782">
        <v>0</v>
      </c>
      <c r="M1782">
        <v>30268</v>
      </c>
      <c r="O1782" s="2" t="str">
        <f>TRIM(SampleSuperstore3[[#This Row],[City]])</f>
        <v>Franklin</v>
      </c>
      <c r="P1782" s="2" t="str">
        <f>TRIM(SampleSuperstore3[[#This Row],[State]])</f>
        <v>Massachusetts</v>
      </c>
      <c r="Q1782" s="2" t="str">
        <f t="shared" si="27"/>
        <v>Franklin Massachusetts</v>
      </c>
      <c r="R1782" s="6" t="s">
        <v>634</v>
      </c>
      <c r="S1782" s="2" t="s">
        <v>369</v>
      </c>
      <c r="T1782" s="2" t="s">
        <v>3</v>
      </c>
      <c r="U1782" t="s">
        <v>634</v>
      </c>
      <c r="V1782" t="s">
        <v>369</v>
      </c>
    </row>
    <row r="1783" spans="1:22" x14ac:dyDescent="0.3">
      <c r="A1783" t="s">
        <v>28</v>
      </c>
      <c r="B1783" t="s">
        <v>22</v>
      </c>
      <c r="C1783" t="s">
        <v>15</v>
      </c>
      <c r="D1783" t="s">
        <v>115</v>
      </c>
      <c r="E1783" t="s">
        <v>166</v>
      </c>
      <c r="F1783">
        <v>2038</v>
      </c>
      <c r="G1783" t="s">
        <v>57</v>
      </c>
      <c r="H1783" t="s">
        <v>26</v>
      </c>
      <c r="I1783" t="s">
        <v>37</v>
      </c>
      <c r="J1783">
        <v>12294</v>
      </c>
      <c r="K1783">
        <v>3</v>
      </c>
      <c r="L1783">
        <v>0</v>
      </c>
      <c r="M1783">
        <v>590112</v>
      </c>
      <c r="O1783" s="2" t="str">
        <f>TRIM(SampleSuperstore3[[#This Row],[City]])</f>
        <v>Franklin</v>
      </c>
      <c r="P1783" s="2" t="str">
        <f>TRIM(SampleSuperstore3[[#This Row],[State]])</f>
        <v>Massachusetts</v>
      </c>
      <c r="Q1783" s="2" t="str">
        <f t="shared" si="27"/>
        <v>Franklin Massachusetts</v>
      </c>
      <c r="R1783" s="6" t="s">
        <v>634</v>
      </c>
      <c r="S1783" s="2" t="s">
        <v>369</v>
      </c>
      <c r="T1783" s="2" t="s">
        <v>3</v>
      </c>
      <c r="U1783" t="s">
        <v>634</v>
      </c>
      <c r="V1783" t="s">
        <v>369</v>
      </c>
    </row>
    <row r="1784" spans="1:22" x14ac:dyDescent="0.3">
      <c r="A1784" t="s">
        <v>28</v>
      </c>
      <c r="B1784" t="s">
        <v>22</v>
      </c>
      <c r="C1784" t="s">
        <v>15</v>
      </c>
      <c r="D1784" t="s">
        <v>241</v>
      </c>
      <c r="E1784" t="s">
        <v>49</v>
      </c>
      <c r="F1784">
        <v>53209</v>
      </c>
      <c r="G1784" t="s">
        <v>47</v>
      </c>
      <c r="H1784" t="s">
        <v>26</v>
      </c>
      <c r="I1784" t="s">
        <v>41</v>
      </c>
      <c r="J1784">
        <v>21984</v>
      </c>
      <c r="K1784">
        <v>4</v>
      </c>
      <c r="L1784">
        <v>0</v>
      </c>
      <c r="M1784">
        <v>1077216</v>
      </c>
      <c r="O1784" s="2" t="str">
        <f>TRIM(SampleSuperstore3[[#This Row],[City]])</f>
        <v>Milwaukee</v>
      </c>
      <c r="P1784" s="2" t="str">
        <f>TRIM(SampleSuperstore3[[#This Row],[State]])</f>
        <v>Wisconsin</v>
      </c>
      <c r="Q1784" s="2" t="str">
        <f t="shared" si="27"/>
        <v>Milwaukee Wisconsin</v>
      </c>
      <c r="R1784" s="6" t="s">
        <v>115</v>
      </c>
      <c r="S1784" s="2" t="s">
        <v>166</v>
      </c>
      <c r="T1784" s="2"/>
    </row>
    <row r="1785" spans="1:22" x14ac:dyDescent="0.3">
      <c r="A1785" t="s">
        <v>28</v>
      </c>
      <c r="B1785" t="s">
        <v>22</v>
      </c>
      <c r="C1785" t="s">
        <v>15</v>
      </c>
      <c r="D1785" t="s">
        <v>241</v>
      </c>
      <c r="E1785" t="s">
        <v>49</v>
      </c>
      <c r="F1785">
        <v>53209</v>
      </c>
      <c r="G1785" t="s">
        <v>47</v>
      </c>
      <c r="H1785" t="s">
        <v>35</v>
      </c>
      <c r="I1785" t="s">
        <v>59</v>
      </c>
      <c r="J1785">
        <v>9816</v>
      </c>
      <c r="K1785">
        <v>6</v>
      </c>
      <c r="L1785">
        <v>0</v>
      </c>
      <c r="M1785">
        <v>9816</v>
      </c>
      <c r="O1785" s="2" t="str">
        <f>TRIM(SampleSuperstore3[[#This Row],[City]])</f>
        <v>Milwaukee</v>
      </c>
      <c r="P1785" s="2" t="str">
        <f>TRIM(SampleSuperstore3[[#This Row],[State]])</f>
        <v>Wisconsin</v>
      </c>
      <c r="Q1785" s="2" t="str">
        <f t="shared" si="27"/>
        <v>Milwaukee Wisconsin</v>
      </c>
      <c r="R1785" s="6" t="s">
        <v>115</v>
      </c>
      <c r="S1785" s="2" t="s">
        <v>166</v>
      </c>
      <c r="T1785" s="2"/>
    </row>
    <row r="1786" spans="1:22" x14ac:dyDescent="0.3">
      <c r="A1786" t="s">
        <v>28</v>
      </c>
      <c r="B1786" t="s">
        <v>22</v>
      </c>
      <c r="C1786" t="s">
        <v>15</v>
      </c>
      <c r="D1786" t="s">
        <v>241</v>
      </c>
      <c r="E1786" t="s">
        <v>49</v>
      </c>
      <c r="F1786">
        <v>53209</v>
      </c>
      <c r="G1786" t="s">
        <v>47</v>
      </c>
      <c r="H1786" t="s">
        <v>26</v>
      </c>
      <c r="I1786" t="s">
        <v>37</v>
      </c>
      <c r="J1786">
        <v>3304</v>
      </c>
      <c r="K1786">
        <v>8</v>
      </c>
      <c r="L1786">
        <v>0</v>
      </c>
      <c r="M1786">
        <v>155288</v>
      </c>
      <c r="O1786" s="2" t="str">
        <f>TRIM(SampleSuperstore3[[#This Row],[City]])</f>
        <v>Milwaukee</v>
      </c>
      <c r="P1786" s="2" t="str">
        <f>TRIM(SampleSuperstore3[[#This Row],[State]])</f>
        <v>Wisconsin</v>
      </c>
      <c r="Q1786" s="2" t="str">
        <f t="shared" si="27"/>
        <v>Milwaukee Wisconsin</v>
      </c>
      <c r="R1786" s="6" t="s">
        <v>241</v>
      </c>
      <c r="S1786" s="2" t="s">
        <v>49</v>
      </c>
      <c r="T1786" s="2"/>
    </row>
    <row r="1787" spans="1:22" x14ac:dyDescent="0.3">
      <c r="A1787" t="s">
        <v>28</v>
      </c>
      <c r="B1787" t="s">
        <v>22</v>
      </c>
      <c r="C1787" t="s">
        <v>15</v>
      </c>
      <c r="D1787" t="s">
        <v>241</v>
      </c>
      <c r="E1787" t="s">
        <v>49</v>
      </c>
      <c r="F1787">
        <v>53209</v>
      </c>
      <c r="G1787" t="s">
        <v>47</v>
      </c>
      <c r="H1787" t="s">
        <v>35</v>
      </c>
      <c r="I1787" t="s">
        <v>36</v>
      </c>
      <c r="J1787">
        <v>8697</v>
      </c>
      <c r="K1787">
        <v>3</v>
      </c>
      <c r="L1787">
        <v>0</v>
      </c>
      <c r="M1787">
        <v>252213</v>
      </c>
      <c r="O1787" s="2" t="str">
        <f>TRIM(SampleSuperstore3[[#This Row],[City]])</f>
        <v>Milwaukee</v>
      </c>
      <c r="P1787" s="2" t="str">
        <f>TRIM(SampleSuperstore3[[#This Row],[State]])</f>
        <v>Wisconsin</v>
      </c>
      <c r="Q1787" s="2" t="str">
        <f t="shared" si="27"/>
        <v>Milwaukee Wisconsin</v>
      </c>
      <c r="R1787" s="6" t="s">
        <v>241</v>
      </c>
      <c r="S1787" s="2" t="s">
        <v>49</v>
      </c>
      <c r="T1787" s="2"/>
    </row>
    <row r="1788" spans="1:22" x14ac:dyDescent="0.3">
      <c r="A1788" t="s">
        <v>28</v>
      </c>
      <c r="B1788" t="s">
        <v>22</v>
      </c>
      <c r="C1788" t="s">
        <v>15</v>
      </c>
      <c r="D1788" t="s">
        <v>334</v>
      </c>
      <c r="E1788" t="s">
        <v>49</v>
      </c>
      <c r="F1788">
        <v>53142</v>
      </c>
      <c r="G1788" t="s">
        <v>47</v>
      </c>
      <c r="H1788" t="s">
        <v>35</v>
      </c>
      <c r="I1788" t="s">
        <v>36</v>
      </c>
      <c r="J1788">
        <v>13497</v>
      </c>
      <c r="K1788">
        <v>3</v>
      </c>
      <c r="L1788">
        <v>0</v>
      </c>
      <c r="M1788">
        <v>647856</v>
      </c>
      <c r="O1788" s="2" t="str">
        <f>TRIM(SampleSuperstore3[[#This Row],[City]])</f>
        <v>Kenosha</v>
      </c>
      <c r="P1788" s="2" t="str">
        <f>TRIM(SampleSuperstore3[[#This Row],[State]])</f>
        <v>Wisconsin</v>
      </c>
      <c r="Q1788" s="2" t="str">
        <f t="shared" si="27"/>
        <v>Kenosha Wisconsin</v>
      </c>
      <c r="R1788" s="6" t="s">
        <v>241</v>
      </c>
      <c r="S1788" s="2" t="s">
        <v>49</v>
      </c>
      <c r="T1788" s="2"/>
    </row>
    <row r="1789" spans="1:22" x14ac:dyDescent="0.3">
      <c r="A1789" t="s">
        <v>28</v>
      </c>
      <c r="B1789" t="s">
        <v>22</v>
      </c>
      <c r="C1789" t="s">
        <v>15</v>
      </c>
      <c r="D1789" t="s">
        <v>334</v>
      </c>
      <c r="E1789" t="s">
        <v>49</v>
      </c>
      <c r="F1789">
        <v>53142</v>
      </c>
      <c r="G1789" t="s">
        <v>47</v>
      </c>
      <c r="H1789" t="s">
        <v>35</v>
      </c>
      <c r="I1789" t="s">
        <v>36</v>
      </c>
      <c r="J1789">
        <v>69998</v>
      </c>
      <c r="K1789">
        <v>2</v>
      </c>
      <c r="L1789">
        <v>0</v>
      </c>
      <c r="M1789">
        <v>1959944</v>
      </c>
      <c r="O1789" s="2" t="str">
        <f>TRIM(SampleSuperstore3[[#This Row],[City]])</f>
        <v>Kenosha</v>
      </c>
      <c r="P1789" s="2" t="str">
        <f>TRIM(SampleSuperstore3[[#This Row],[State]])</f>
        <v>Wisconsin</v>
      </c>
      <c r="Q1789" s="2" t="str">
        <f t="shared" si="27"/>
        <v>Kenosha Wisconsin</v>
      </c>
      <c r="R1789" s="6" t="s">
        <v>241</v>
      </c>
      <c r="S1789" s="2" t="s">
        <v>49</v>
      </c>
      <c r="T1789" s="2"/>
    </row>
    <row r="1790" spans="1:22" x14ac:dyDescent="0.3">
      <c r="A1790" t="s">
        <v>28</v>
      </c>
      <c r="B1790" t="s">
        <v>22</v>
      </c>
      <c r="C1790" t="s">
        <v>15</v>
      </c>
      <c r="D1790" t="s">
        <v>334</v>
      </c>
      <c r="E1790" t="s">
        <v>49</v>
      </c>
      <c r="F1790">
        <v>53142</v>
      </c>
      <c r="G1790" t="s">
        <v>47</v>
      </c>
      <c r="H1790" t="s">
        <v>35</v>
      </c>
      <c r="I1790" t="s">
        <v>59</v>
      </c>
      <c r="J1790">
        <v>13995</v>
      </c>
      <c r="K1790">
        <v>5</v>
      </c>
      <c r="L1790">
        <v>0</v>
      </c>
      <c r="M1790">
        <v>265905</v>
      </c>
      <c r="O1790" s="2" t="str">
        <f>TRIM(SampleSuperstore3[[#This Row],[City]])</f>
        <v>Kenosha</v>
      </c>
      <c r="P1790" s="2" t="str">
        <f>TRIM(SampleSuperstore3[[#This Row],[State]])</f>
        <v>Wisconsin</v>
      </c>
      <c r="Q1790" s="2" t="str">
        <f t="shared" si="27"/>
        <v>Kenosha Wisconsin</v>
      </c>
      <c r="R1790" s="6" t="s">
        <v>334</v>
      </c>
      <c r="S1790" s="2" t="s">
        <v>49</v>
      </c>
      <c r="T1790" s="2"/>
    </row>
    <row r="1791" spans="1:22" x14ac:dyDescent="0.3">
      <c r="A1791" t="s">
        <v>28</v>
      </c>
      <c r="B1791" t="s">
        <v>14</v>
      </c>
      <c r="C1791" t="s">
        <v>15</v>
      </c>
      <c r="D1791" t="s">
        <v>75</v>
      </c>
      <c r="E1791" t="s">
        <v>76</v>
      </c>
      <c r="F1791">
        <v>10011</v>
      </c>
      <c r="G1791" t="s">
        <v>57</v>
      </c>
      <c r="H1791" t="s">
        <v>26</v>
      </c>
      <c r="I1791" t="s">
        <v>41</v>
      </c>
      <c r="J1791">
        <v>4894</v>
      </c>
      <c r="K1791">
        <v>1</v>
      </c>
      <c r="L1791">
        <v>0</v>
      </c>
      <c r="M1791">
        <v>2447</v>
      </c>
      <c r="O1791" s="2" t="str">
        <f>TRIM(SampleSuperstore3[[#This Row],[City]])</f>
        <v>New York City</v>
      </c>
      <c r="P1791" s="2" t="str">
        <f>TRIM(SampleSuperstore3[[#This Row],[State]])</f>
        <v>New York</v>
      </c>
      <c r="Q1791" s="2" t="str">
        <f t="shared" si="27"/>
        <v>New York City New York</v>
      </c>
      <c r="R1791" s="6" t="s">
        <v>334</v>
      </c>
      <c r="S1791" s="2" t="s">
        <v>49</v>
      </c>
      <c r="T1791" s="2"/>
    </row>
    <row r="1792" spans="1:22" x14ac:dyDescent="0.3">
      <c r="A1792" t="s">
        <v>62</v>
      </c>
      <c r="B1792" t="s">
        <v>14</v>
      </c>
      <c r="C1792" t="s">
        <v>15</v>
      </c>
      <c r="D1792" t="s">
        <v>48</v>
      </c>
      <c r="E1792" t="s">
        <v>49</v>
      </c>
      <c r="F1792">
        <v>53711</v>
      </c>
      <c r="G1792" t="s">
        <v>47</v>
      </c>
      <c r="H1792" t="s">
        <v>19</v>
      </c>
      <c r="I1792" t="s">
        <v>21</v>
      </c>
      <c r="J1792">
        <v>280784</v>
      </c>
      <c r="K1792">
        <v>8</v>
      </c>
      <c r="L1792">
        <v>0</v>
      </c>
      <c r="M1792">
        <v>6738816</v>
      </c>
      <c r="O1792" s="2" t="str">
        <f>TRIM(SampleSuperstore3[[#This Row],[City]])</f>
        <v>Madison</v>
      </c>
      <c r="P1792" s="2" t="str">
        <f>TRIM(SampleSuperstore3[[#This Row],[State]])</f>
        <v>Wisconsin</v>
      </c>
      <c r="Q1792" s="2" t="str">
        <f t="shared" si="27"/>
        <v>Madison Wisconsin</v>
      </c>
      <c r="R1792" s="6" t="s">
        <v>334</v>
      </c>
      <c r="S1792" s="2" t="s">
        <v>49</v>
      </c>
      <c r="T1792" s="2"/>
    </row>
    <row r="1793" spans="1:22" x14ac:dyDescent="0.3">
      <c r="A1793" t="s">
        <v>62</v>
      </c>
      <c r="B1793" t="s">
        <v>14</v>
      </c>
      <c r="C1793" t="s">
        <v>15</v>
      </c>
      <c r="D1793" t="s">
        <v>48</v>
      </c>
      <c r="E1793" t="s">
        <v>49</v>
      </c>
      <c r="F1793">
        <v>53711</v>
      </c>
      <c r="G1793" t="s">
        <v>47</v>
      </c>
      <c r="H1793" t="s">
        <v>26</v>
      </c>
      <c r="I1793" t="s">
        <v>34</v>
      </c>
      <c r="J1793">
        <v>4664</v>
      </c>
      <c r="K1793">
        <v>4</v>
      </c>
      <c r="L1793">
        <v>0</v>
      </c>
      <c r="M1793">
        <v>125928</v>
      </c>
      <c r="O1793" s="2" t="str">
        <f>TRIM(SampleSuperstore3[[#This Row],[City]])</f>
        <v>Madison</v>
      </c>
      <c r="P1793" s="2" t="str">
        <f>TRIM(SampleSuperstore3[[#This Row],[State]])</f>
        <v>Wisconsin</v>
      </c>
      <c r="Q1793" s="2" t="str">
        <f t="shared" si="27"/>
        <v>Madison Wisconsin</v>
      </c>
      <c r="R1793" s="6" t="s">
        <v>634</v>
      </c>
      <c r="S1793" s="2" t="s">
        <v>369</v>
      </c>
      <c r="T1793" s="2" t="s">
        <v>3</v>
      </c>
      <c r="U1793" t="s">
        <v>634</v>
      </c>
      <c r="V1793" t="s">
        <v>369</v>
      </c>
    </row>
    <row r="1794" spans="1:22" x14ac:dyDescent="0.3">
      <c r="A1794" t="s">
        <v>28</v>
      </c>
      <c r="B1794" t="s">
        <v>22</v>
      </c>
      <c r="C1794" t="s">
        <v>15</v>
      </c>
      <c r="D1794" t="s">
        <v>61</v>
      </c>
      <c r="E1794" t="s">
        <v>46</v>
      </c>
      <c r="F1794">
        <v>77041</v>
      </c>
      <c r="G1794" t="s">
        <v>47</v>
      </c>
      <c r="H1794" t="s">
        <v>26</v>
      </c>
      <c r="I1794" t="s">
        <v>32</v>
      </c>
      <c r="J1794">
        <v>60416</v>
      </c>
      <c r="K1794">
        <v>2</v>
      </c>
      <c r="L1794">
        <v>2</v>
      </c>
      <c r="M1794">
        <v>60416</v>
      </c>
      <c r="O1794" s="2" t="str">
        <f>TRIM(SampleSuperstore3[[#This Row],[City]])</f>
        <v>Houston</v>
      </c>
      <c r="P1794" s="2" t="str">
        <f>TRIM(SampleSuperstore3[[#This Row],[State]])</f>
        <v>Texas</v>
      </c>
      <c r="Q1794" s="2" t="str">
        <f t="shared" si="27"/>
        <v>Houston Texas</v>
      </c>
      <c r="R1794" s="6" t="s">
        <v>48</v>
      </c>
      <c r="S1794" s="2" t="s">
        <v>49</v>
      </c>
      <c r="T1794" s="2"/>
    </row>
    <row r="1795" spans="1:22" x14ac:dyDescent="0.3">
      <c r="A1795" t="s">
        <v>28</v>
      </c>
      <c r="B1795" t="s">
        <v>44</v>
      </c>
      <c r="C1795" t="s">
        <v>15</v>
      </c>
      <c r="D1795" t="s">
        <v>335</v>
      </c>
      <c r="E1795" t="s">
        <v>336</v>
      </c>
      <c r="F1795">
        <v>66062</v>
      </c>
      <c r="G1795" t="s">
        <v>47</v>
      </c>
      <c r="H1795" t="s">
        <v>26</v>
      </c>
      <c r="I1795" t="s">
        <v>34</v>
      </c>
      <c r="J1795">
        <v>10794</v>
      </c>
      <c r="K1795">
        <v>3</v>
      </c>
      <c r="L1795">
        <v>0</v>
      </c>
      <c r="M1795">
        <v>26985</v>
      </c>
      <c r="O1795" s="2" t="str">
        <f>TRIM(SampleSuperstore3[[#This Row],[City]])</f>
        <v>Olathe</v>
      </c>
      <c r="P1795" s="2" t="str">
        <f>TRIM(SampleSuperstore3[[#This Row],[State]])</f>
        <v>Kansas</v>
      </c>
      <c r="Q1795" s="2" t="str">
        <f t="shared" ref="Q1795:Q1858" si="28">_xlfn.CONCAT(O1795," ",P1795)</f>
        <v>Olathe Kansas</v>
      </c>
      <c r="R1795" s="6" t="s">
        <v>48</v>
      </c>
      <c r="S1795" s="2" t="s">
        <v>49</v>
      </c>
      <c r="T1795" s="2"/>
    </row>
    <row r="1796" spans="1:22" x14ac:dyDescent="0.3">
      <c r="A1796" t="s">
        <v>62</v>
      </c>
      <c r="B1796" t="s">
        <v>44</v>
      </c>
      <c r="C1796" t="s">
        <v>15</v>
      </c>
      <c r="D1796" t="s">
        <v>75</v>
      </c>
      <c r="E1796" t="s">
        <v>76</v>
      </c>
      <c r="F1796">
        <v>10024</v>
      </c>
      <c r="G1796" t="s">
        <v>57</v>
      </c>
      <c r="H1796" t="s">
        <v>26</v>
      </c>
      <c r="I1796" t="s">
        <v>32</v>
      </c>
      <c r="J1796">
        <v>6384</v>
      </c>
      <c r="K1796">
        <v>8</v>
      </c>
      <c r="L1796">
        <v>0</v>
      </c>
      <c r="M1796">
        <v>165984</v>
      </c>
      <c r="O1796" s="2" t="str">
        <f>TRIM(SampleSuperstore3[[#This Row],[City]])</f>
        <v>New York City</v>
      </c>
      <c r="P1796" s="2" t="str">
        <f>TRIM(SampleSuperstore3[[#This Row],[State]])</f>
        <v>New York</v>
      </c>
      <c r="Q1796" s="2" t="str">
        <f t="shared" si="28"/>
        <v>New York City New York</v>
      </c>
      <c r="R1796" s="6" t="s">
        <v>61</v>
      </c>
      <c r="S1796" s="2" t="s">
        <v>46</v>
      </c>
      <c r="T1796" s="2"/>
    </row>
    <row r="1797" spans="1:22" x14ac:dyDescent="0.3">
      <c r="A1797" t="s">
        <v>62</v>
      </c>
      <c r="B1797" t="s">
        <v>44</v>
      </c>
      <c r="C1797" t="s">
        <v>15</v>
      </c>
      <c r="D1797" t="s">
        <v>75</v>
      </c>
      <c r="E1797" t="s">
        <v>76</v>
      </c>
      <c r="F1797">
        <v>10024</v>
      </c>
      <c r="G1797" t="s">
        <v>57</v>
      </c>
      <c r="H1797" t="s">
        <v>35</v>
      </c>
      <c r="I1797" t="s">
        <v>36</v>
      </c>
      <c r="J1797">
        <v>34797</v>
      </c>
      <c r="K1797">
        <v>3</v>
      </c>
      <c r="L1797">
        <v>0</v>
      </c>
      <c r="M1797">
        <v>1009113</v>
      </c>
      <c r="O1797" s="2" t="str">
        <f>TRIM(SampleSuperstore3[[#This Row],[City]])</f>
        <v>New York City</v>
      </c>
      <c r="P1797" s="2" t="str">
        <f>TRIM(SampleSuperstore3[[#This Row],[State]])</f>
        <v>New York</v>
      </c>
      <c r="Q1797" s="2" t="str">
        <f t="shared" si="28"/>
        <v>New York City New York</v>
      </c>
      <c r="R1797" s="6" t="s">
        <v>335</v>
      </c>
      <c r="S1797" s="2" t="s">
        <v>336</v>
      </c>
      <c r="T1797" s="2"/>
    </row>
    <row r="1798" spans="1:22" x14ac:dyDescent="0.3">
      <c r="A1798" t="s">
        <v>62</v>
      </c>
      <c r="B1798" t="s">
        <v>44</v>
      </c>
      <c r="C1798" t="s">
        <v>15</v>
      </c>
      <c r="D1798" t="s">
        <v>75</v>
      </c>
      <c r="E1798" t="s">
        <v>76</v>
      </c>
      <c r="F1798">
        <v>10024</v>
      </c>
      <c r="G1798" t="s">
        <v>57</v>
      </c>
      <c r="H1798" t="s">
        <v>26</v>
      </c>
      <c r="I1798" t="s">
        <v>37</v>
      </c>
      <c r="J1798">
        <v>37008</v>
      </c>
      <c r="K1798">
        <v>6</v>
      </c>
      <c r="L1798">
        <v>2</v>
      </c>
      <c r="M1798">
        <v>11565</v>
      </c>
      <c r="O1798" s="2" t="str">
        <f>TRIM(SampleSuperstore3[[#This Row],[City]])</f>
        <v>New York City</v>
      </c>
      <c r="P1798" s="2" t="str">
        <f>TRIM(SampleSuperstore3[[#This Row],[State]])</f>
        <v>New York</v>
      </c>
      <c r="Q1798" s="2" t="str">
        <f t="shared" si="28"/>
        <v>New York City New York</v>
      </c>
      <c r="R1798" s="6" t="s">
        <v>634</v>
      </c>
      <c r="S1798" s="2" t="s">
        <v>369</v>
      </c>
      <c r="T1798" s="2" t="s">
        <v>3</v>
      </c>
      <c r="U1798" t="s">
        <v>634</v>
      </c>
      <c r="V1798" t="s">
        <v>369</v>
      </c>
    </row>
    <row r="1799" spans="1:22" x14ac:dyDescent="0.3">
      <c r="A1799" t="s">
        <v>28</v>
      </c>
      <c r="B1799" t="s">
        <v>14</v>
      </c>
      <c r="C1799" t="s">
        <v>15</v>
      </c>
      <c r="D1799" t="s">
        <v>117</v>
      </c>
      <c r="E1799" t="s">
        <v>24</v>
      </c>
      <c r="F1799">
        <v>95123</v>
      </c>
      <c r="G1799" t="s">
        <v>25</v>
      </c>
      <c r="H1799" t="s">
        <v>19</v>
      </c>
      <c r="I1799" t="s">
        <v>33</v>
      </c>
      <c r="J1799">
        <v>21565</v>
      </c>
      <c r="K1799">
        <v>5</v>
      </c>
      <c r="L1799">
        <v>0</v>
      </c>
      <c r="M1799">
        <v>73321</v>
      </c>
      <c r="O1799" s="2" t="str">
        <f>TRIM(SampleSuperstore3[[#This Row],[City]])</f>
        <v>San Jose</v>
      </c>
      <c r="P1799" s="2" t="str">
        <f>TRIM(SampleSuperstore3[[#This Row],[State]])</f>
        <v>California</v>
      </c>
      <c r="Q1799" s="2" t="str">
        <f t="shared" si="28"/>
        <v>San Jose California</v>
      </c>
      <c r="R1799" s="6" t="s">
        <v>634</v>
      </c>
      <c r="S1799" s="2" t="s">
        <v>369</v>
      </c>
      <c r="T1799" s="2" t="s">
        <v>3</v>
      </c>
      <c r="U1799" t="s">
        <v>634</v>
      </c>
      <c r="V1799" t="s">
        <v>369</v>
      </c>
    </row>
    <row r="1800" spans="1:22" x14ac:dyDescent="0.3">
      <c r="A1800" t="s">
        <v>13</v>
      </c>
      <c r="B1800" t="s">
        <v>14</v>
      </c>
      <c r="C1800" t="s">
        <v>15</v>
      </c>
      <c r="D1800" t="s">
        <v>135</v>
      </c>
      <c r="E1800" t="s">
        <v>46</v>
      </c>
      <c r="F1800">
        <v>75081</v>
      </c>
      <c r="G1800" t="s">
        <v>47</v>
      </c>
      <c r="H1800" t="s">
        <v>26</v>
      </c>
      <c r="I1800" t="s">
        <v>77</v>
      </c>
      <c r="J1800">
        <v>11168</v>
      </c>
      <c r="K1800">
        <v>4</v>
      </c>
      <c r="L1800">
        <v>2</v>
      </c>
      <c r="M1800">
        <v>36296</v>
      </c>
      <c r="O1800" s="2" t="str">
        <f>TRIM(SampleSuperstore3[[#This Row],[City]])</f>
        <v>Dallas</v>
      </c>
      <c r="P1800" s="2" t="str">
        <f>TRIM(SampleSuperstore3[[#This Row],[State]])</f>
        <v>Texas</v>
      </c>
      <c r="Q1800" s="2" t="str">
        <f t="shared" si="28"/>
        <v>Dallas Texas</v>
      </c>
      <c r="R1800" s="6" t="s">
        <v>634</v>
      </c>
      <c r="S1800" s="2" t="s">
        <v>369</v>
      </c>
      <c r="T1800" s="2" t="s">
        <v>3</v>
      </c>
      <c r="U1800" t="s">
        <v>634</v>
      </c>
      <c r="V1800" t="s">
        <v>369</v>
      </c>
    </row>
    <row r="1801" spans="1:22" x14ac:dyDescent="0.3">
      <c r="A1801" t="s">
        <v>13</v>
      </c>
      <c r="B1801" t="s">
        <v>14</v>
      </c>
      <c r="C1801" t="s">
        <v>15</v>
      </c>
      <c r="D1801" t="s">
        <v>135</v>
      </c>
      <c r="E1801" t="s">
        <v>46</v>
      </c>
      <c r="F1801">
        <v>75081</v>
      </c>
      <c r="G1801" t="s">
        <v>47</v>
      </c>
      <c r="H1801" t="s">
        <v>26</v>
      </c>
      <c r="I1801" t="s">
        <v>41</v>
      </c>
      <c r="J1801">
        <v>53952</v>
      </c>
      <c r="K1801">
        <v>3</v>
      </c>
      <c r="L1801">
        <v>2</v>
      </c>
      <c r="M1801">
        <v>175344</v>
      </c>
      <c r="O1801" s="2" t="str">
        <f>TRIM(SampleSuperstore3[[#This Row],[City]])</f>
        <v>Dallas</v>
      </c>
      <c r="P1801" s="2" t="str">
        <f>TRIM(SampleSuperstore3[[#This Row],[State]])</f>
        <v>Texas</v>
      </c>
      <c r="Q1801" s="2" t="str">
        <f t="shared" si="28"/>
        <v>Dallas Texas</v>
      </c>
      <c r="R1801" s="6" t="s">
        <v>632</v>
      </c>
      <c r="S1801" s="2" t="s">
        <v>640</v>
      </c>
      <c r="T1801" s="2" t="s">
        <v>24</v>
      </c>
    </row>
    <row r="1802" spans="1:22" x14ac:dyDescent="0.3">
      <c r="A1802" t="s">
        <v>28</v>
      </c>
      <c r="B1802" t="s">
        <v>44</v>
      </c>
      <c r="C1802" t="s">
        <v>15</v>
      </c>
      <c r="D1802" t="s">
        <v>190</v>
      </c>
      <c r="E1802" t="s">
        <v>43</v>
      </c>
      <c r="F1802">
        <v>98002</v>
      </c>
      <c r="G1802" t="s">
        <v>25</v>
      </c>
      <c r="H1802" t="s">
        <v>19</v>
      </c>
      <c r="I1802" t="s">
        <v>33</v>
      </c>
      <c r="J1802">
        <v>418</v>
      </c>
      <c r="K1802">
        <v>1</v>
      </c>
      <c r="L1802">
        <v>0</v>
      </c>
      <c r="M1802">
        <v>15048</v>
      </c>
      <c r="O1802" s="2" t="str">
        <f>TRIM(SampleSuperstore3[[#This Row],[City]])</f>
        <v>Auburn</v>
      </c>
      <c r="P1802" s="2" t="str">
        <f>TRIM(SampleSuperstore3[[#This Row],[State]])</f>
        <v>Washington</v>
      </c>
      <c r="Q1802" s="2" t="str">
        <f t="shared" si="28"/>
        <v>Auburn Washington</v>
      </c>
      <c r="R1802" s="6" t="s">
        <v>135</v>
      </c>
      <c r="S1802" s="2" t="s">
        <v>46</v>
      </c>
      <c r="T1802" s="2"/>
    </row>
    <row r="1803" spans="1:22" x14ac:dyDescent="0.3">
      <c r="A1803" t="s">
        <v>13</v>
      </c>
      <c r="B1803" t="s">
        <v>14</v>
      </c>
      <c r="C1803" t="s">
        <v>15</v>
      </c>
      <c r="D1803" t="s">
        <v>55</v>
      </c>
      <c r="E1803" t="s">
        <v>56</v>
      </c>
      <c r="F1803">
        <v>19134</v>
      </c>
      <c r="G1803" t="s">
        <v>57</v>
      </c>
      <c r="H1803" t="s">
        <v>26</v>
      </c>
      <c r="I1803" t="s">
        <v>37</v>
      </c>
      <c r="J1803">
        <v>5607</v>
      </c>
      <c r="K1803">
        <v>1</v>
      </c>
      <c r="L1803">
        <v>7</v>
      </c>
      <c r="M1803">
        <v>-42987</v>
      </c>
      <c r="O1803" s="2" t="str">
        <f>TRIM(SampleSuperstore3[[#This Row],[City]])</f>
        <v>Philadelphia</v>
      </c>
      <c r="P1803" s="2" t="str">
        <f>TRIM(SampleSuperstore3[[#This Row],[State]])</f>
        <v>Pennsylvania</v>
      </c>
      <c r="Q1803" s="2" t="str">
        <f t="shared" si="28"/>
        <v>Philadelphia Pennsylvania</v>
      </c>
      <c r="R1803" s="6" t="s">
        <v>135</v>
      </c>
      <c r="S1803" s="2" t="s">
        <v>46</v>
      </c>
      <c r="T1803" s="2"/>
    </row>
    <row r="1804" spans="1:22" x14ac:dyDescent="0.3">
      <c r="A1804" t="s">
        <v>13</v>
      </c>
      <c r="B1804" t="s">
        <v>14</v>
      </c>
      <c r="C1804" t="s">
        <v>15</v>
      </c>
      <c r="D1804" t="s">
        <v>55</v>
      </c>
      <c r="E1804" t="s">
        <v>56</v>
      </c>
      <c r="F1804">
        <v>19134</v>
      </c>
      <c r="G1804" t="s">
        <v>57</v>
      </c>
      <c r="H1804" t="s">
        <v>26</v>
      </c>
      <c r="I1804" t="s">
        <v>110</v>
      </c>
      <c r="J1804">
        <v>4663736</v>
      </c>
      <c r="K1804">
        <v>7</v>
      </c>
      <c r="L1804">
        <v>2</v>
      </c>
      <c r="M1804">
        <v>-10493406</v>
      </c>
      <c r="O1804" s="2" t="str">
        <f>TRIM(SampleSuperstore3[[#This Row],[City]])</f>
        <v>Philadelphia</v>
      </c>
      <c r="P1804" s="2" t="str">
        <f>TRIM(SampleSuperstore3[[#This Row],[State]])</f>
        <v>Pennsylvania</v>
      </c>
      <c r="Q1804" s="2" t="str">
        <f t="shared" si="28"/>
        <v>Philadelphia Pennsylvania</v>
      </c>
      <c r="R1804" s="6" t="s">
        <v>190</v>
      </c>
      <c r="S1804" s="2" t="s">
        <v>43</v>
      </c>
      <c r="T1804" s="2"/>
    </row>
    <row r="1805" spans="1:22" x14ac:dyDescent="0.3">
      <c r="A1805" t="s">
        <v>13</v>
      </c>
      <c r="B1805" t="s">
        <v>14</v>
      </c>
      <c r="C1805" t="s">
        <v>15</v>
      </c>
      <c r="D1805" t="s">
        <v>55</v>
      </c>
      <c r="E1805" t="s">
        <v>56</v>
      </c>
      <c r="F1805">
        <v>19134</v>
      </c>
      <c r="G1805" t="s">
        <v>57</v>
      </c>
      <c r="H1805" t="s">
        <v>35</v>
      </c>
      <c r="I1805" t="s">
        <v>59</v>
      </c>
      <c r="J1805">
        <v>79984</v>
      </c>
      <c r="K1805">
        <v>2</v>
      </c>
      <c r="L1805">
        <v>2</v>
      </c>
      <c r="M1805">
        <v>229954</v>
      </c>
      <c r="O1805" s="2" t="str">
        <f>TRIM(SampleSuperstore3[[#This Row],[City]])</f>
        <v>Philadelphia</v>
      </c>
      <c r="P1805" s="2" t="str">
        <f>TRIM(SampleSuperstore3[[#This Row],[State]])</f>
        <v>Pennsylvania</v>
      </c>
      <c r="Q1805" s="2" t="str">
        <f t="shared" si="28"/>
        <v>Philadelphia Pennsylvania</v>
      </c>
      <c r="R1805" s="6" t="s">
        <v>55</v>
      </c>
      <c r="S1805" s="2" t="s">
        <v>56</v>
      </c>
      <c r="T1805" s="2"/>
    </row>
    <row r="1806" spans="1:22" x14ac:dyDescent="0.3">
      <c r="A1806" t="s">
        <v>62</v>
      </c>
      <c r="B1806" t="s">
        <v>22</v>
      </c>
      <c r="C1806" t="s">
        <v>15</v>
      </c>
      <c r="D1806" t="s">
        <v>23</v>
      </c>
      <c r="E1806" t="s">
        <v>24</v>
      </c>
      <c r="F1806">
        <v>90049</v>
      </c>
      <c r="G1806" t="s">
        <v>25</v>
      </c>
      <c r="H1806" t="s">
        <v>35</v>
      </c>
      <c r="I1806" t="s">
        <v>36</v>
      </c>
      <c r="J1806">
        <v>2575944</v>
      </c>
      <c r="K1806">
        <v>7</v>
      </c>
      <c r="L1806">
        <v>2</v>
      </c>
      <c r="M1806">
        <v>2575944</v>
      </c>
      <c r="O1806" s="2" t="str">
        <f>TRIM(SampleSuperstore3[[#This Row],[City]])</f>
        <v>Los Angeles</v>
      </c>
      <c r="P1806" s="2" t="str">
        <f>TRIM(SampleSuperstore3[[#This Row],[State]])</f>
        <v>California</v>
      </c>
      <c r="Q1806" s="2" t="str">
        <f t="shared" si="28"/>
        <v>Los Angeles California</v>
      </c>
      <c r="R1806" s="6" t="s">
        <v>55</v>
      </c>
      <c r="S1806" s="2" t="s">
        <v>56</v>
      </c>
      <c r="T1806" s="2"/>
    </row>
    <row r="1807" spans="1:22" x14ac:dyDescent="0.3">
      <c r="A1807" t="s">
        <v>62</v>
      </c>
      <c r="B1807" t="s">
        <v>22</v>
      </c>
      <c r="C1807" t="s">
        <v>15</v>
      </c>
      <c r="D1807" t="s">
        <v>23</v>
      </c>
      <c r="E1807" t="s">
        <v>24</v>
      </c>
      <c r="F1807">
        <v>90049</v>
      </c>
      <c r="G1807" t="s">
        <v>25</v>
      </c>
      <c r="H1807" t="s">
        <v>26</v>
      </c>
      <c r="I1807" t="s">
        <v>41</v>
      </c>
      <c r="J1807">
        <v>4536</v>
      </c>
      <c r="K1807">
        <v>7</v>
      </c>
      <c r="L1807">
        <v>0</v>
      </c>
      <c r="M1807">
        <v>217728</v>
      </c>
      <c r="O1807" s="2" t="str">
        <f>TRIM(SampleSuperstore3[[#This Row],[City]])</f>
        <v>Los Angeles</v>
      </c>
      <c r="P1807" s="2" t="str">
        <f>TRIM(SampleSuperstore3[[#This Row],[State]])</f>
        <v>California</v>
      </c>
      <c r="Q1807" s="2" t="str">
        <f t="shared" si="28"/>
        <v>Los Angeles California</v>
      </c>
      <c r="R1807" s="6" t="s">
        <v>55</v>
      </c>
      <c r="S1807" s="2" t="s">
        <v>56</v>
      </c>
      <c r="T1807" s="2"/>
    </row>
    <row r="1808" spans="1:22" x14ac:dyDescent="0.3">
      <c r="A1808" t="s">
        <v>62</v>
      </c>
      <c r="B1808" t="s">
        <v>22</v>
      </c>
      <c r="C1808" t="s">
        <v>15</v>
      </c>
      <c r="D1808" t="s">
        <v>23</v>
      </c>
      <c r="E1808" t="s">
        <v>24</v>
      </c>
      <c r="F1808">
        <v>90049</v>
      </c>
      <c r="G1808" t="s">
        <v>25</v>
      </c>
      <c r="H1808" t="s">
        <v>35</v>
      </c>
      <c r="I1808" t="s">
        <v>59</v>
      </c>
      <c r="J1808">
        <v>25424</v>
      </c>
      <c r="K1808">
        <v>7</v>
      </c>
      <c r="L1808">
        <v>0</v>
      </c>
      <c r="M1808">
        <v>76272</v>
      </c>
      <c r="O1808" s="2" t="str">
        <f>TRIM(SampleSuperstore3[[#This Row],[City]])</f>
        <v>Los Angeles</v>
      </c>
      <c r="P1808" s="2" t="str">
        <f>TRIM(SampleSuperstore3[[#This Row],[State]])</f>
        <v>California</v>
      </c>
      <c r="Q1808" s="2" t="str">
        <f t="shared" si="28"/>
        <v>Los Angeles California</v>
      </c>
      <c r="R1808" s="6" t="s">
        <v>626</v>
      </c>
      <c r="S1808" s="2" t="s">
        <v>627</v>
      </c>
      <c r="T1808" s="2" t="s">
        <v>24</v>
      </c>
    </row>
    <row r="1809" spans="1:20" x14ac:dyDescent="0.3">
      <c r="A1809" t="s">
        <v>62</v>
      </c>
      <c r="B1809" t="s">
        <v>22</v>
      </c>
      <c r="C1809" t="s">
        <v>15</v>
      </c>
      <c r="D1809" t="s">
        <v>337</v>
      </c>
      <c r="E1809" t="s">
        <v>119</v>
      </c>
      <c r="F1809">
        <v>74133</v>
      </c>
      <c r="G1809" t="s">
        <v>47</v>
      </c>
      <c r="H1809" t="s">
        <v>35</v>
      </c>
      <c r="I1809" t="s">
        <v>36</v>
      </c>
      <c r="J1809">
        <v>6993</v>
      </c>
      <c r="K1809">
        <v>7</v>
      </c>
      <c r="L1809">
        <v>0</v>
      </c>
      <c r="M1809">
        <v>6993</v>
      </c>
      <c r="O1809" s="2" t="str">
        <f>TRIM(SampleSuperstore3[[#This Row],[City]])</f>
        <v>Tulsa</v>
      </c>
      <c r="P1809" s="2" t="str">
        <f>TRIM(SampleSuperstore3[[#This Row],[State]])</f>
        <v>Oklahoma</v>
      </c>
      <c r="Q1809" s="2" t="str">
        <f t="shared" si="28"/>
        <v>Tulsa Oklahoma</v>
      </c>
      <c r="R1809" s="6" t="s">
        <v>626</v>
      </c>
      <c r="S1809" s="2" t="s">
        <v>627</v>
      </c>
      <c r="T1809" s="2" t="s">
        <v>24</v>
      </c>
    </row>
    <row r="1810" spans="1:20" x14ac:dyDescent="0.3">
      <c r="A1810" t="s">
        <v>28</v>
      </c>
      <c r="B1810" t="s">
        <v>22</v>
      </c>
      <c r="C1810" t="s">
        <v>15</v>
      </c>
      <c r="D1810" t="s">
        <v>79</v>
      </c>
      <c r="E1810" t="s">
        <v>65</v>
      </c>
      <c r="F1810">
        <v>60610</v>
      </c>
      <c r="G1810" t="s">
        <v>47</v>
      </c>
      <c r="H1810" t="s">
        <v>19</v>
      </c>
      <c r="I1810" t="s">
        <v>33</v>
      </c>
      <c r="J1810">
        <v>16156</v>
      </c>
      <c r="K1810">
        <v>7</v>
      </c>
      <c r="L1810">
        <v>6</v>
      </c>
      <c r="M1810">
        <v>-12117</v>
      </c>
      <c r="O1810" s="2" t="str">
        <f>TRIM(SampleSuperstore3[[#This Row],[City]])</f>
        <v>Chicago</v>
      </c>
      <c r="P1810" s="2" t="str">
        <f>TRIM(SampleSuperstore3[[#This Row],[State]])</f>
        <v>Illinois</v>
      </c>
      <c r="Q1810" s="2" t="str">
        <f t="shared" si="28"/>
        <v>Chicago Illinois</v>
      </c>
      <c r="R1810" s="6" t="s">
        <v>626</v>
      </c>
      <c r="S1810" s="2" t="s">
        <v>627</v>
      </c>
      <c r="T1810" s="2" t="s">
        <v>24</v>
      </c>
    </row>
    <row r="1811" spans="1:20" x14ac:dyDescent="0.3">
      <c r="A1811" t="s">
        <v>28</v>
      </c>
      <c r="B1811" t="s">
        <v>22</v>
      </c>
      <c r="C1811" t="s">
        <v>15</v>
      </c>
      <c r="D1811" t="s">
        <v>79</v>
      </c>
      <c r="E1811" t="s">
        <v>65</v>
      </c>
      <c r="F1811">
        <v>60610</v>
      </c>
      <c r="G1811" t="s">
        <v>47</v>
      </c>
      <c r="H1811" t="s">
        <v>26</v>
      </c>
      <c r="I1811" t="s">
        <v>41</v>
      </c>
      <c r="J1811">
        <v>54816</v>
      </c>
      <c r="K1811">
        <v>3</v>
      </c>
      <c r="L1811">
        <v>2</v>
      </c>
      <c r="M1811">
        <v>178152</v>
      </c>
      <c r="O1811" s="2" t="str">
        <f>TRIM(SampleSuperstore3[[#This Row],[City]])</f>
        <v>Chicago</v>
      </c>
      <c r="P1811" s="2" t="str">
        <f>TRIM(SampleSuperstore3[[#This Row],[State]])</f>
        <v>Illinois</v>
      </c>
      <c r="Q1811" s="2" t="str">
        <f t="shared" si="28"/>
        <v>Chicago Illinois</v>
      </c>
      <c r="R1811" s="6" t="s">
        <v>337</v>
      </c>
      <c r="S1811" s="2" t="s">
        <v>119</v>
      </c>
      <c r="T1811" s="2"/>
    </row>
    <row r="1812" spans="1:20" x14ac:dyDescent="0.3">
      <c r="A1812" t="s">
        <v>13</v>
      </c>
      <c r="B1812" t="s">
        <v>14</v>
      </c>
      <c r="C1812" t="s">
        <v>15</v>
      </c>
      <c r="D1812" t="s">
        <v>278</v>
      </c>
      <c r="E1812" t="s">
        <v>83</v>
      </c>
      <c r="F1812">
        <v>22801</v>
      </c>
      <c r="G1812" t="s">
        <v>18</v>
      </c>
      <c r="H1812" t="s">
        <v>19</v>
      </c>
      <c r="I1812" t="s">
        <v>31</v>
      </c>
      <c r="J1812">
        <v>14413</v>
      </c>
      <c r="K1812">
        <v>7</v>
      </c>
      <c r="L1812">
        <v>0</v>
      </c>
      <c r="M1812">
        <v>245021</v>
      </c>
      <c r="O1812" s="2" t="str">
        <f>TRIM(SampleSuperstore3[[#This Row],[City]])</f>
        <v>Harrisonburg</v>
      </c>
      <c r="P1812" s="2" t="str">
        <f>TRIM(SampleSuperstore3[[#This Row],[State]])</f>
        <v>Virginia</v>
      </c>
      <c r="Q1812" s="2" t="str">
        <f t="shared" si="28"/>
        <v>Harrisonburg Virginia</v>
      </c>
      <c r="R1812" s="6" t="s">
        <v>79</v>
      </c>
      <c r="S1812" s="2" t="s">
        <v>65</v>
      </c>
      <c r="T1812" s="2"/>
    </row>
    <row r="1813" spans="1:20" x14ac:dyDescent="0.3">
      <c r="A1813" t="s">
        <v>28</v>
      </c>
      <c r="B1813" t="s">
        <v>14</v>
      </c>
      <c r="C1813" t="s">
        <v>15</v>
      </c>
      <c r="D1813" t="s">
        <v>114</v>
      </c>
      <c r="E1813" t="s">
        <v>104</v>
      </c>
      <c r="F1813">
        <v>43055</v>
      </c>
      <c r="G1813" t="s">
        <v>57</v>
      </c>
      <c r="H1813" t="s">
        <v>19</v>
      </c>
      <c r="I1813" t="s">
        <v>33</v>
      </c>
      <c r="J1813">
        <v>776</v>
      </c>
      <c r="K1813">
        <v>5</v>
      </c>
      <c r="L1813">
        <v>2</v>
      </c>
      <c r="M1813">
        <v>2813</v>
      </c>
      <c r="O1813" s="2" t="str">
        <f>TRIM(SampleSuperstore3[[#This Row],[City]])</f>
        <v>Newark</v>
      </c>
      <c r="P1813" s="2" t="str">
        <f>TRIM(SampleSuperstore3[[#This Row],[State]])</f>
        <v>Ohio</v>
      </c>
      <c r="Q1813" s="2" t="str">
        <f t="shared" si="28"/>
        <v>Newark Ohio</v>
      </c>
      <c r="R1813" s="6" t="s">
        <v>79</v>
      </c>
      <c r="S1813" s="2" t="s">
        <v>65</v>
      </c>
      <c r="T1813" s="2"/>
    </row>
    <row r="1814" spans="1:20" x14ac:dyDescent="0.3">
      <c r="A1814" t="s">
        <v>28</v>
      </c>
      <c r="B1814" t="s">
        <v>14</v>
      </c>
      <c r="C1814" t="s">
        <v>15</v>
      </c>
      <c r="D1814" t="s">
        <v>114</v>
      </c>
      <c r="E1814" t="s">
        <v>104</v>
      </c>
      <c r="F1814">
        <v>43055</v>
      </c>
      <c r="G1814" t="s">
        <v>57</v>
      </c>
      <c r="H1814" t="s">
        <v>19</v>
      </c>
      <c r="I1814" t="s">
        <v>33</v>
      </c>
      <c r="J1814">
        <v>4656</v>
      </c>
      <c r="K1814">
        <v>2</v>
      </c>
      <c r="L1814">
        <v>2</v>
      </c>
      <c r="M1814">
        <v>15714</v>
      </c>
      <c r="O1814" s="2" t="str">
        <f>TRIM(SampleSuperstore3[[#This Row],[City]])</f>
        <v>Newark</v>
      </c>
      <c r="P1814" s="2" t="str">
        <f>TRIM(SampleSuperstore3[[#This Row],[State]])</f>
        <v>Ohio</v>
      </c>
      <c r="Q1814" s="2" t="str">
        <f t="shared" si="28"/>
        <v>Newark Ohio</v>
      </c>
      <c r="R1814" s="6" t="s">
        <v>278</v>
      </c>
      <c r="S1814" s="2" t="s">
        <v>83</v>
      </c>
      <c r="T1814" s="2"/>
    </row>
    <row r="1815" spans="1:20" x14ac:dyDescent="0.3">
      <c r="A1815" t="s">
        <v>28</v>
      </c>
      <c r="B1815" t="s">
        <v>22</v>
      </c>
      <c r="C1815" t="s">
        <v>15</v>
      </c>
      <c r="D1815" t="s">
        <v>23</v>
      </c>
      <c r="E1815" t="s">
        <v>24</v>
      </c>
      <c r="F1815">
        <v>90045</v>
      </c>
      <c r="G1815" t="s">
        <v>25</v>
      </c>
      <c r="H1815" t="s">
        <v>19</v>
      </c>
      <c r="I1815" t="s">
        <v>31</v>
      </c>
      <c r="J1815">
        <v>170136</v>
      </c>
      <c r="K1815">
        <v>3</v>
      </c>
      <c r="L1815">
        <v>2</v>
      </c>
      <c r="M1815">
        <v>-85068</v>
      </c>
      <c r="O1815" s="2" t="str">
        <f>TRIM(SampleSuperstore3[[#This Row],[City]])</f>
        <v>Los Angeles</v>
      </c>
      <c r="P1815" s="2" t="str">
        <f>TRIM(SampleSuperstore3[[#This Row],[State]])</f>
        <v>California</v>
      </c>
      <c r="Q1815" s="2" t="str">
        <f t="shared" si="28"/>
        <v>Los Angeles California</v>
      </c>
      <c r="R1815" s="6" t="s">
        <v>114</v>
      </c>
      <c r="S1815" s="2" t="s">
        <v>104</v>
      </c>
      <c r="T1815" s="2"/>
    </row>
    <row r="1816" spans="1:20" x14ac:dyDescent="0.3">
      <c r="A1816" t="s">
        <v>168</v>
      </c>
      <c r="B1816" t="s">
        <v>14</v>
      </c>
      <c r="C1816" t="s">
        <v>15</v>
      </c>
      <c r="D1816" t="s">
        <v>42</v>
      </c>
      <c r="E1816" t="s">
        <v>43</v>
      </c>
      <c r="F1816">
        <v>98105</v>
      </c>
      <c r="G1816" t="s">
        <v>25</v>
      </c>
      <c r="H1816" t="s">
        <v>26</v>
      </c>
      <c r="I1816" t="s">
        <v>27</v>
      </c>
      <c r="J1816">
        <v>738</v>
      </c>
      <c r="K1816">
        <v>2</v>
      </c>
      <c r="L1816">
        <v>0</v>
      </c>
      <c r="M1816">
        <v>34686</v>
      </c>
      <c r="O1816" s="2" t="str">
        <f>TRIM(SampleSuperstore3[[#This Row],[City]])</f>
        <v>Seattle</v>
      </c>
      <c r="P1816" s="2" t="str">
        <f>TRIM(SampleSuperstore3[[#This Row],[State]])</f>
        <v>Washington</v>
      </c>
      <c r="Q1816" s="2" t="str">
        <f t="shared" si="28"/>
        <v>Seattle Washington</v>
      </c>
      <c r="R1816" s="6" t="s">
        <v>114</v>
      </c>
      <c r="S1816" s="2" t="s">
        <v>104</v>
      </c>
      <c r="T1816" s="2"/>
    </row>
    <row r="1817" spans="1:20" x14ac:dyDescent="0.3">
      <c r="A1817" t="s">
        <v>168</v>
      </c>
      <c r="B1817" t="s">
        <v>14</v>
      </c>
      <c r="C1817" t="s">
        <v>15</v>
      </c>
      <c r="D1817" t="s">
        <v>42</v>
      </c>
      <c r="E1817" t="s">
        <v>43</v>
      </c>
      <c r="F1817">
        <v>98105</v>
      </c>
      <c r="G1817" t="s">
        <v>25</v>
      </c>
      <c r="H1817" t="s">
        <v>26</v>
      </c>
      <c r="I1817" t="s">
        <v>34</v>
      </c>
      <c r="J1817">
        <v>926</v>
      </c>
      <c r="K1817">
        <v>2</v>
      </c>
      <c r="L1817">
        <v>0</v>
      </c>
      <c r="M1817">
        <v>30558</v>
      </c>
      <c r="O1817" s="2" t="str">
        <f>TRIM(SampleSuperstore3[[#This Row],[City]])</f>
        <v>Seattle</v>
      </c>
      <c r="P1817" s="2" t="str">
        <f>TRIM(SampleSuperstore3[[#This Row],[State]])</f>
        <v>Washington</v>
      </c>
      <c r="Q1817" s="2" t="str">
        <f t="shared" si="28"/>
        <v>Seattle Washington</v>
      </c>
      <c r="R1817" s="6" t="s">
        <v>626</v>
      </c>
      <c r="S1817" s="2" t="s">
        <v>627</v>
      </c>
      <c r="T1817" s="2" t="s">
        <v>24</v>
      </c>
    </row>
    <row r="1818" spans="1:20" x14ac:dyDescent="0.3">
      <c r="A1818" t="s">
        <v>13</v>
      </c>
      <c r="B1818" t="s">
        <v>14</v>
      </c>
      <c r="C1818" t="s">
        <v>15</v>
      </c>
      <c r="D1818" t="s">
        <v>23</v>
      </c>
      <c r="E1818" t="s">
        <v>24</v>
      </c>
      <c r="F1818">
        <v>90036</v>
      </c>
      <c r="G1818" t="s">
        <v>25</v>
      </c>
      <c r="H1818" t="s">
        <v>26</v>
      </c>
      <c r="I1818" t="s">
        <v>27</v>
      </c>
      <c r="J1818">
        <v>996</v>
      </c>
      <c r="K1818">
        <v>2</v>
      </c>
      <c r="L1818">
        <v>0</v>
      </c>
      <c r="M1818">
        <v>45816</v>
      </c>
      <c r="O1818" s="2" t="str">
        <f>TRIM(SampleSuperstore3[[#This Row],[City]])</f>
        <v>Los Angeles</v>
      </c>
      <c r="P1818" s="2" t="str">
        <f>TRIM(SampleSuperstore3[[#This Row],[State]])</f>
        <v>California</v>
      </c>
      <c r="Q1818" s="2" t="str">
        <f t="shared" si="28"/>
        <v>Los Angeles California</v>
      </c>
      <c r="R1818" s="6" t="s">
        <v>42</v>
      </c>
      <c r="S1818" s="2" t="s">
        <v>43</v>
      </c>
      <c r="T1818" s="2"/>
    </row>
    <row r="1819" spans="1:20" x14ac:dyDescent="0.3">
      <c r="A1819" t="s">
        <v>28</v>
      </c>
      <c r="B1819" t="s">
        <v>14</v>
      </c>
      <c r="C1819" t="s">
        <v>15</v>
      </c>
      <c r="D1819" t="s">
        <v>79</v>
      </c>
      <c r="E1819" t="s">
        <v>65</v>
      </c>
      <c r="F1819">
        <v>60623</v>
      </c>
      <c r="G1819" t="s">
        <v>47</v>
      </c>
      <c r="H1819" t="s">
        <v>26</v>
      </c>
      <c r="I1819" t="s">
        <v>38</v>
      </c>
      <c r="J1819">
        <v>756</v>
      </c>
      <c r="K1819">
        <v>2</v>
      </c>
      <c r="L1819">
        <v>8</v>
      </c>
      <c r="M1819">
        <v>-16632</v>
      </c>
      <c r="O1819" s="2" t="str">
        <f>TRIM(SampleSuperstore3[[#This Row],[City]])</f>
        <v>Chicago</v>
      </c>
      <c r="P1819" s="2" t="str">
        <f>TRIM(SampleSuperstore3[[#This Row],[State]])</f>
        <v>Illinois</v>
      </c>
      <c r="Q1819" s="2" t="str">
        <f t="shared" si="28"/>
        <v>Chicago Illinois</v>
      </c>
      <c r="R1819" s="6" t="s">
        <v>42</v>
      </c>
      <c r="S1819" s="2" t="s">
        <v>43</v>
      </c>
      <c r="T1819" s="2"/>
    </row>
    <row r="1820" spans="1:20" x14ac:dyDescent="0.3">
      <c r="A1820" t="s">
        <v>28</v>
      </c>
      <c r="B1820" t="s">
        <v>14</v>
      </c>
      <c r="C1820" t="s">
        <v>15</v>
      </c>
      <c r="D1820" t="s">
        <v>79</v>
      </c>
      <c r="E1820" t="s">
        <v>65</v>
      </c>
      <c r="F1820">
        <v>60623</v>
      </c>
      <c r="G1820" t="s">
        <v>47</v>
      </c>
      <c r="H1820" t="s">
        <v>19</v>
      </c>
      <c r="I1820" t="s">
        <v>33</v>
      </c>
      <c r="J1820">
        <v>2932</v>
      </c>
      <c r="K1820">
        <v>2</v>
      </c>
      <c r="L1820">
        <v>6</v>
      </c>
      <c r="M1820">
        <v>-24189</v>
      </c>
      <c r="O1820" s="2" t="str">
        <f>TRIM(SampleSuperstore3[[#This Row],[City]])</f>
        <v>Chicago</v>
      </c>
      <c r="P1820" s="2" t="str">
        <f>TRIM(SampleSuperstore3[[#This Row],[State]])</f>
        <v>Illinois</v>
      </c>
      <c r="Q1820" s="2" t="str">
        <f t="shared" si="28"/>
        <v>Chicago Illinois</v>
      </c>
      <c r="R1820" s="6" t="s">
        <v>626</v>
      </c>
      <c r="S1820" s="2" t="s">
        <v>627</v>
      </c>
      <c r="T1820" s="2" t="s">
        <v>24</v>
      </c>
    </row>
    <row r="1821" spans="1:20" x14ac:dyDescent="0.3">
      <c r="A1821" t="s">
        <v>28</v>
      </c>
      <c r="B1821" t="s">
        <v>22</v>
      </c>
      <c r="C1821" t="s">
        <v>15</v>
      </c>
      <c r="D1821" t="s">
        <v>79</v>
      </c>
      <c r="E1821" t="s">
        <v>65</v>
      </c>
      <c r="F1821">
        <v>60623</v>
      </c>
      <c r="G1821" t="s">
        <v>47</v>
      </c>
      <c r="H1821" t="s">
        <v>26</v>
      </c>
      <c r="I1821" t="s">
        <v>38</v>
      </c>
      <c r="J1821">
        <v>92064</v>
      </c>
      <c r="K1821">
        <v>6</v>
      </c>
      <c r="L1821">
        <v>8</v>
      </c>
      <c r="M1821">
        <v>-2255568</v>
      </c>
      <c r="O1821" s="2" t="str">
        <f>TRIM(SampleSuperstore3[[#This Row],[City]])</f>
        <v>Chicago</v>
      </c>
      <c r="P1821" s="2" t="str">
        <f>TRIM(SampleSuperstore3[[#This Row],[State]])</f>
        <v>Illinois</v>
      </c>
      <c r="Q1821" s="2" t="str">
        <f t="shared" si="28"/>
        <v>Chicago Illinois</v>
      </c>
      <c r="R1821" s="6" t="s">
        <v>79</v>
      </c>
      <c r="S1821" s="2" t="s">
        <v>65</v>
      </c>
      <c r="T1821" s="2"/>
    </row>
    <row r="1822" spans="1:20" x14ac:dyDescent="0.3">
      <c r="A1822" t="s">
        <v>28</v>
      </c>
      <c r="B1822" t="s">
        <v>22</v>
      </c>
      <c r="C1822" t="s">
        <v>15</v>
      </c>
      <c r="D1822" t="s">
        <v>79</v>
      </c>
      <c r="E1822" t="s">
        <v>65</v>
      </c>
      <c r="F1822">
        <v>60623</v>
      </c>
      <c r="G1822" t="s">
        <v>47</v>
      </c>
      <c r="H1822" t="s">
        <v>26</v>
      </c>
      <c r="I1822" t="s">
        <v>77</v>
      </c>
      <c r="J1822">
        <v>6976</v>
      </c>
      <c r="K1822">
        <v>4</v>
      </c>
      <c r="L1822">
        <v>2</v>
      </c>
      <c r="M1822">
        <v>18312</v>
      </c>
      <c r="O1822" s="2" t="str">
        <f>TRIM(SampleSuperstore3[[#This Row],[City]])</f>
        <v>Chicago</v>
      </c>
      <c r="P1822" s="2" t="str">
        <f>TRIM(SampleSuperstore3[[#This Row],[State]])</f>
        <v>Illinois</v>
      </c>
      <c r="Q1822" s="2" t="str">
        <f t="shared" si="28"/>
        <v>Chicago Illinois</v>
      </c>
      <c r="R1822" s="6" t="s">
        <v>79</v>
      </c>
      <c r="S1822" s="2" t="s">
        <v>65</v>
      </c>
      <c r="T1822" s="2"/>
    </row>
    <row r="1823" spans="1:20" x14ac:dyDescent="0.3">
      <c r="A1823" t="s">
        <v>28</v>
      </c>
      <c r="B1823" t="s">
        <v>22</v>
      </c>
      <c r="C1823" t="s">
        <v>15</v>
      </c>
      <c r="D1823" t="s">
        <v>79</v>
      </c>
      <c r="E1823" t="s">
        <v>65</v>
      </c>
      <c r="F1823">
        <v>60623</v>
      </c>
      <c r="G1823" t="s">
        <v>47</v>
      </c>
      <c r="H1823" t="s">
        <v>19</v>
      </c>
      <c r="I1823" t="s">
        <v>21</v>
      </c>
      <c r="J1823">
        <v>62958</v>
      </c>
      <c r="K1823">
        <v>3</v>
      </c>
      <c r="L1823">
        <v>3</v>
      </c>
      <c r="M1823">
        <v>-26982</v>
      </c>
      <c r="O1823" s="2" t="str">
        <f>TRIM(SampleSuperstore3[[#This Row],[City]])</f>
        <v>Chicago</v>
      </c>
      <c r="P1823" s="2" t="str">
        <f>TRIM(SampleSuperstore3[[#This Row],[State]])</f>
        <v>Illinois</v>
      </c>
      <c r="Q1823" s="2" t="str">
        <f t="shared" si="28"/>
        <v>Chicago Illinois</v>
      </c>
      <c r="R1823" s="6" t="s">
        <v>79</v>
      </c>
      <c r="S1823" s="2" t="s">
        <v>65</v>
      </c>
      <c r="T1823" s="2"/>
    </row>
    <row r="1824" spans="1:20" x14ac:dyDescent="0.3">
      <c r="A1824" t="s">
        <v>28</v>
      </c>
      <c r="B1824" t="s">
        <v>22</v>
      </c>
      <c r="C1824" t="s">
        <v>15</v>
      </c>
      <c r="D1824" t="s">
        <v>79</v>
      </c>
      <c r="E1824" t="s">
        <v>65</v>
      </c>
      <c r="F1824">
        <v>60623</v>
      </c>
      <c r="G1824" t="s">
        <v>47</v>
      </c>
      <c r="H1824" t="s">
        <v>26</v>
      </c>
      <c r="I1824" t="s">
        <v>41</v>
      </c>
      <c r="J1824">
        <v>5184</v>
      </c>
      <c r="K1824">
        <v>1</v>
      </c>
      <c r="L1824">
        <v>2</v>
      </c>
      <c r="M1824">
        <v>18144</v>
      </c>
      <c r="O1824" s="2" t="str">
        <f>TRIM(SampleSuperstore3[[#This Row],[City]])</f>
        <v>Chicago</v>
      </c>
      <c r="P1824" s="2" t="str">
        <f>TRIM(SampleSuperstore3[[#This Row],[State]])</f>
        <v>Illinois</v>
      </c>
      <c r="Q1824" s="2" t="str">
        <f t="shared" si="28"/>
        <v>Chicago Illinois</v>
      </c>
      <c r="R1824" s="6" t="s">
        <v>79</v>
      </c>
      <c r="S1824" s="2" t="s">
        <v>65</v>
      </c>
      <c r="T1824" s="2"/>
    </row>
    <row r="1825" spans="1:20" x14ac:dyDescent="0.3">
      <c r="A1825" t="s">
        <v>28</v>
      </c>
      <c r="B1825" t="s">
        <v>14</v>
      </c>
      <c r="C1825" t="s">
        <v>15</v>
      </c>
      <c r="D1825" t="s">
        <v>338</v>
      </c>
      <c r="E1825" t="s">
        <v>95</v>
      </c>
      <c r="F1825">
        <v>97756</v>
      </c>
      <c r="G1825" t="s">
        <v>25</v>
      </c>
      <c r="H1825" t="s">
        <v>26</v>
      </c>
      <c r="I1825" t="s">
        <v>37</v>
      </c>
      <c r="J1825">
        <v>3132</v>
      </c>
      <c r="K1825">
        <v>10</v>
      </c>
      <c r="L1825">
        <v>7</v>
      </c>
      <c r="M1825">
        <v>-25056</v>
      </c>
      <c r="O1825" s="2" t="str">
        <f>TRIM(SampleSuperstore3[[#This Row],[City]])</f>
        <v>Redmond</v>
      </c>
      <c r="P1825" s="2" t="str">
        <f>TRIM(SampleSuperstore3[[#This Row],[State]])</f>
        <v>Oregon</v>
      </c>
      <c r="Q1825" s="2" t="str">
        <f t="shared" si="28"/>
        <v>Redmond Oregon</v>
      </c>
      <c r="R1825" s="6" t="s">
        <v>79</v>
      </c>
      <c r="S1825" s="2" t="s">
        <v>65</v>
      </c>
      <c r="T1825" s="2"/>
    </row>
    <row r="1826" spans="1:20" x14ac:dyDescent="0.3">
      <c r="A1826" t="s">
        <v>28</v>
      </c>
      <c r="B1826" t="s">
        <v>14</v>
      </c>
      <c r="C1826" t="s">
        <v>15</v>
      </c>
      <c r="D1826" t="s">
        <v>338</v>
      </c>
      <c r="E1826" t="s">
        <v>95</v>
      </c>
      <c r="F1826">
        <v>97756</v>
      </c>
      <c r="G1826" t="s">
        <v>25</v>
      </c>
      <c r="H1826" t="s">
        <v>19</v>
      </c>
      <c r="I1826" t="s">
        <v>33</v>
      </c>
      <c r="J1826">
        <v>1184</v>
      </c>
      <c r="K1826">
        <v>4</v>
      </c>
      <c r="L1826">
        <v>2</v>
      </c>
      <c r="M1826">
        <v>3108</v>
      </c>
      <c r="O1826" s="2" t="str">
        <f>TRIM(SampleSuperstore3[[#This Row],[City]])</f>
        <v>Redmond</v>
      </c>
      <c r="P1826" s="2" t="str">
        <f>TRIM(SampleSuperstore3[[#This Row],[State]])</f>
        <v>Oregon</v>
      </c>
      <c r="Q1826" s="2" t="str">
        <f t="shared" si="28"/>
        <v>Redmond Oregon</v>
      </c>
      <c r="R1826" s="6" t="s">
        <v>79</v>
      </c>
      <c r="S1826" s="2" t="s">
        <v>65</v>
      </c>
      <c r="T1826" s="2"/>
    </row>
    <row r="1827" spans="1:20" x14ac:dyDescent="0.3">
      <c r="A1827" t="s">
        <v>28</v>
      </c>
      <c r="B1827" t="s">
        <v>14</v>
      </c>
      <c r="C1827" t="s">
        <v>15</v>
      </c>
      <c r="D1827" t="s">
        <v>338</v>
      </c>
      <c r="E1827" t="s">
        <v>95</v>
      </c>
      <c r="F1827">
        <v>97756</v>
      </c>
      <c r="G1827" t="s">
        <v>25</v>
      </c>
      <c r="H1827" t="s">
        <v>19</v>
      </c>
      <c r="I1827" t="s">
        <v>33</v>
      </c>
      <c r="J1827">
        <v>22784</v>
      </c>
      <c r="K1827">
        <v>1</v>
      </c>
      <c r="L1827">
        <v>2</v>
      </c>
      <c r="M1827">
        <v>48416</v>
      </c>
      <c r="O1827" s="2" t="str">
        <f>TRIM(SampleSuperstore3[[#This Row],[City]])</f>
        <v>Redmond</v>
      </c>
      <c r="P1827" s="2" t="str">
        <f>TRIM(SampleSuperstore3[[#This Row],[State]])</f>
        <v>Oregon</v>
      </c>
      <c r="Q1827" s="2" t="str">
        <f t="shared" si="28"/>
        <v>Redmond Oregon</v>
      </c>
      <c r="R1827" s="6" t="s">
        <v>338</v>
      </c>
      <c r="S1827" s="2" t="s">
        <v>95</v>
      </c>
      <c r="T1827" s="2"/>
    </row>
    <row r="1828" spans="1:20" x14ac:dyDescent="0.3">
      <c r="A1828" t="s">
        <v>13</v>
      </c>
      <c r="B1828" t="s">
        <v>44</v>
      </c>
      <c r="C1828" t="s">
        <v>15</v>
      </c>
      <c r="D1828" t="s">
        <v>339</v>
      </c>
      <c r="E1828" t="s">
        <v>40</v>
      </c>
      <c r="F1828">
        <v>27604</v>
      </c>
      <c r="G1828" t="s">
        <v>18</v>
      </c>
      <c r="H1828" t="s">
        <v>35</v>
      </c>
      <c r="I1828" t="s">
        <v>36</v>
      </c>
      <c r="J1828">
        <v>1127976</v>
      </c>
      <c r="K1828">
        <v>3</v>
      </c>
      <c r="L1828">
        <v>2</v>
      </c>
      <c r="M1828">
        <v>1268973</v>
      </c>
      <c r="O1828" s="2" t="str">
        <f>TRIM(SampleSuperstore3[[#This Row],[City]])</f>
        <v>Raleigh</v>
      </c>
      <c r="P1828" s="2" t="str">
        <f>TRIM(SampleSuperstore3[[#This Row],[State]])</f>
        <v>North Carolina</v>
      </c>
      <c r="Q1828" s="2" t="str">
        <f t="shared" si="28"/>
        <v>Raleigh North Carolina</v>
      </c>
      <c r="R1828" s="6" t="s">
        <v>338</v>
      </c>
      <c r="S1828" s="2" t="s">
        <v>95</v>
      </c>
      <c r="T1828" s="2"/>
    </row>
    <row r="1829" spans="1:20" x14ac:dyDescent="0.3">
      <c r="A1829" t="s">
        <v>13</v>
      </c>
      <c r="B1829" t="s">
        <v>22</v>
      </c>
      <c r="C1829" t="s">
        <v>15</v>
      </c>
      <c r="D1829" t="s">
        <v>288</v>
      </c>
      <c r="E1829" t="s">
        <v>167</v>
      </c>
      <c r="F1829">
        <v>31204</v>
      </c>
      <c r="G1829" t="s">
        <v>18</v>
      </c>
      <c r="H1829" t="s">
        <v>26</v>
      </c>
      <c r="I1829" t="s">
        <v>41</v>
      </c>
      <c r="J1829">
        <v>3888</v>
      </c>
      <c r="K1829">
        <v>6</v>
      </c>
      <c r="L1829">
        <v>0</v>
      </c>
      <c r="M1829">
        <v>186624</v>
      </c>
      <c r="O1829" s="2" t="str">
        <f>TRIM(SampleSuperstore3[[#This Row],[City]])</f>
        <v>Macon</v>
      </c>
      <c r="P1829" s="2" t="str">
        <f>TRIM(SampleSuperstore3[[#This Row],[State]])</f>
        <v>Georgia</v>
      </c>
      <c r="Q1829" s="2" t="str">
        <f t="shared" si="28"/>
        <v>Macon Georgia</v>
      </c>
      <c r="R1829" s="6" t="s">
        <v>338</v>
      </c>
      <c r="S1829" s="2" t="s">
        <v>95</v>
      </c>
      <c r="T1829" s="2"/>
    </row>
    <row r="1830" spans="1:20" x14ac:dyDescent="0.3">
      <c r="A1830" t="s">
        <v>28</v>
      </c>
      <c r="B1830" t="s">
        <v>14</v>
      </c>
      <c r="C1830" t="s">
        <v>15</v>
      </c>
      <c r="D1830" t="s">
        <v>221</v>
      </c>
      <c r="E1830" t="s">
        <v>104</v>
      </c>
      <c r="F1830">
        <v>44105</v>
      </c>
      <c r="G1830" t="s">
        <v>57</v>
      </c>
      <c r="H1830" t="s">
        <v>35</v>
      </c>
      <c r="I1830" t="s">
        <v>36</v>
      </c>
      <c r="J1830">
        <v>779796</v>
      </c>
      <c r="K1830">
        <v>2</v>
      </c>
      <c r="L1830">
        <v>4</v>
      </c>
      <c r="M1830">
        <v>-1689558</v>
      </c>
      <c r="O1830" s="2" t="str">
        <f>TRIM(SampleSuperstore3[[#This Row],[City]])</f>
        <v>Cleveland</v>
      </c>
      <c r="P1830" s="2" t="str">
        <f>TRIM(SampleSuperstore3[[#This Row],[State]])</f>
        <v>Ohio</v>
      </c>
      <c r="Q1830" s="2" t="str">
        <f t="shared" si="28"/>
        <v>Cleveland Ohio</v>
      </c>
      <c r="R1830" s="6" t="s">
        <v>339</v>
      </c>
      <c r="S1830" s="2" t="s">
        <v>704</v>
      </c>
      <c r="T1830" s="2" t="s">
        <v>806</v>
      </c>
    </row>
    <row r="1831" spans="1:20" x14ac:dyDescent="0.3">
      <c r="A1831" t="s">
        <v>168</v>
      </c>
      <c r="B1831" t="s">
        <v>44</v>
      </c>
      <c r="C1831" t="s">
        <v>15</v>
      </c>
      <c r="D1831" t="s">
        <v>340</v>
      </c>
      <c r="E1831" t="s">
        <v>119</v>
      </c>
      <c r="F1831">
        <v>74403</v>
      </c>
      <c r="G1831" t="s">
        <v>47</v>
      </c>
      <c r="H1831" t="s">
        <v>35</v>
      </c>
      <c r="I1831" t="s">
        <v>36</v>
      </c>
      <c r="J1831">
        <v>143992</v>
      </c>
      <c r="K1831">
        <v>8</v>
      </c>
      <c r="L1831">
        <v>0</v>
      </c>
      <c r="M1831">
        <v>3743792</v>
      </c>
      <c r="O1831" s="2" t="str">
        <f>TRIM(SampleSuperstore3[[#This Row],[City]])</f>
        <v>Muskogee</v>
      </c>
      <c r="P1831" s="2" t="str">
        <f>TRIM(SampleSuperstore3[[#This Row],[State]])</f>
        <v>Oklahoma</v>
      </c>
      <c r="Q1831" s="2" t="str">
        <f t="shared" si="28"/>
        <v>Muskogee Oklahoma</v>
      </c>
      <c r="R1831" s="6" t="s">
        <v>288</v>
      </c>
      <c r="S1831" s="2" t="s">
        <v>167</v>
      </c>
      <c r="T1831" s="2"/>
    </row>
    <row r="1832" spans="1:20" x14ac:dyDescent="0.3">
      <c r="A1832" t="s">
        <v>168</v>
      </c>
      <c r="B1832" t="s">
        <v>44</v>
      </c>
      <c r="C1832" t="s">
        <v>15</v>
      </c>
      <c r="D1832" t="s">
        <v>340</v>
      </c>
      <c r="E1832" t="s">
        <v>119</v>
      </c>
      <c r="F1832">
        <v>74403</v>
      </c>
      <c r="G1832" t="s">
        <v>47</v>
      </c>
      <c r="H1832" t="s">
        <v>19</v>
      </c>
      <c r="I1832" t="s">
        <v>31</v>
      </c>
      <c r="J1832">
        <v>26211</v>
      </c>
      <c r="K1832">
        <v>1</v>
      </c>
      <c r="L1832">
        <v>0</v>
      </c>
      <c r="M1832">
        <v>629064</v>
      </c>
      <c r="O1832" s="2" t="str">
        <f>TRIM(SampleSuperstore3[[#This Row],[City]])</f>
        <v>Muskogee</v>
      </c>
      <c r="P1832" s="2" t="str">
        <f>TRIM(SampleSuperstore3[[#This Row],[State]])</f>
        <v>Oklahoma</v>
      </c>
      <c r="Q1832" s="2" t="str">
        <f t="shared" si="28"/>
        <v>Muskogee Oklahoma</v>
      </c>
      <c r="R1832" s="6" t="s">
        <v>221</v>
      </c>
      <c r="S1832" s="2" t="s">
        <v>104</v>
      </c>
      <c r="T1832" s="2"/>
    </row>
    <row r="1833" spans="1:20" x14ac:dyDescent="0.3">
      <c r="A1833" t="s">
        <v>28</v>
      </c>
      <c r="B1833" t="s">
        <v>22</v>
      </c>
      <c r="C1833" t="s">
        <v>15</v>
      </c>
      <c r="D1833" t="s">
        <v>124</v>
      </c>
      <c r="E1833" t="s">
        <v>40</v>
      </c>
      <c r="F1833">
        <v>28110</v>
      </c>
      <c r="G1833" t="s">
        <v>18</v>
      </c>
      <c r="H1833" t="s">
        <v>19</v>
      </c>
      <c r="I1833" t="s">
        <v>21</v>
      </c>
      <c r="J1833">
        <v>207</v>
      </c>
      <c r="K1833">
        <v>3</v>
      </c>
      <c r="L1833">
        <v>2</v>
      </c>
      <c r="M1833">
        <v>25875</v>
      </c>
      <c r="O1833" s="2" t="str">
        <f>TRIM(SampleSuperstore3[[#This Row],[City]])</f>
        <v>Monroe</v>
      </c>
      <c r="P1833" s="2" t="str">
        <f>TRIM(SampleSuperstore3[[#This Row],[State]])</f>
        <v>North Carolina</v>
      </c>
      <c r="Q1833" s="2" t="str">
        <f t="shared" si="28"/>
        <v>Monroe North Carolina</v>
      </c>
      <c r="R1833" s="6" t="s">
        <v>340</v>
      </c>
      <c r="S1833" s="2" t="s">
        <v>119</v>
      </c>
      <c r="T1833" s="2"/>
    </row>
    <row r="1834" spans="1:20" x14ac:dyDescent="0.3">
      <c r="A1834" t="s">
        <v>28</v>
      </c>
      <c r="B1834" t="s">
        <v>22</v>
      </c>
      <c r="C1834" t="s">
        <v>15</v>
      </c>
      <c r="D1834" t="s">
        <v>164</v>
      </c>
      <c r="E1834" t="s">
        <v>46</v>
      </c>
      <c r="F1834">
        <v>78745</v>
      </c>
      <c r="G1834" t="s">
        <v>47</v>
      </c>
      <c r="H1834" t="s">
        <v>35</v>
      </c>
      <c r="I1834" t="s">
        <v>123</v>
      </c>
      <c r="J1834">
        <v>1439982</v>
      </c>
      <c r="K1834">
        <v>3</v>
      </c>
      <c r="L1834">
        <v>4</v>
      </c>
      <c r="M1834">
        <v>-2639967</v>
      </c>
      <c r="O1834" s="2" t="str">
        <f>TRIM(SampleSuperstore3[[#This Row],[City]])</f>
        <v>Austin</v>
      </c>
      <c r="P1834" s="2" t="str">
        <f>TRIM(SampleSuperstore3[[#This Row],[State]])</f>
        <v>Texas</v>
      </c>
      <c r="Q1834" s="2" t="str">
        <f t="shared" si="28"/>
        <v>Austin Texas</v>
      </c>
      <c r="R1834" s="6" t="s">
        <v>340</v>
      </c>
      <c r="S1834" s="2" t="s">
        <v>119</v>
      </c>
      <c r="T1834" s="2"/>
    </row>
    <row r="1835" spans="1:20" x14ac:dyDescent="0.3">
      <c r="A1835" t="s">
        <v>28</v>
      </c>
      <c r="B1835" t="s">
        <v>22</v>
      </c>
      <c r="C1835" t="s">
        <v>15</v>
      </c>
      <c r="D1835" t="s">
        <v>164</v>
      </c>
      <c r="E1835" t="s">
        <v>46</v>
      </c>
      <c r="F1835">
        <v>78745</v>
      </c>
      <c r="G1835" t="s">
        <v>47</v>
      </c>
      <c r="H1835" t="s">
        <v>26</v>
      </c>
      <c r="I1835" t="s">
        <v>41</v>
      </c>
      <c r="J1835">
        <v>36288</v>
      </c>
      <c r="K1835">
        <v>7</v>
      </c>
      <c r="L1835">
        <v>2</v>
      </c>
      <c r="M1835">
        <v>127008</v>
      </c>
      <c r="O1835" s="2" t="str">
        <f>TRIM(SampleSuperstore3[[#This Row],[City]])</f>
        <v>Austin</v>
      </c>
      <c r="P1835" s="2" t="str">
        <f>TRIM(SampleSuperstore3[[#This Row],[State]])</f>
        <v>Texas</v>
      </c>
      <c r="Q1835" s="2" t="str">
        <f t="shared" si="28"/>
        <v>Austin Texas</v>
      </c>
      <c r="R1835" s="6" t="s">
        <v>124</v>
      </c>
      <c r="S1835" s="2" t="s">
        <v>704</v>
      </c>
      <c r="T1835" s="2" t="s">
        <v>806</v>
      </c>
    </row>
    <row r="1836" spans="1:20" x14ac:dyDescent="0.3">
      <c r="A1836" t="s">
        <v>62</v>
      </c>
      <c r="B1836" t="s">
        <v>14</v>
      </c>
      <c r="C1836" t="s">
        <v>15</v>
      </c>
      <c r="D1836" t="s">
        <v>341</v>
      </c>
      <c r="E1836" t="s">
        <v>127</v>
      </c>
      <c r="F1836">
        <v>6450</v>
      </c>
      <c r="G1836" t="s">
        <v>57</v>
      </c>
      <c r="H1836" t="s">
        <v>26</v>
      </c>
      <c r="I1836" t="s">
        <v>34</v>
      </c>
      <c r="J1836">
        <v>214</v>
      </c>
      <c r="K1836">
        <v>5</v>
      </c>
      <c r="L1836">
        <v>0</v>
      </c>
      <c r="M1836">
        <v>6206</v>
      </c>
      <c r="O1836" s="2" t="str">
        <f>TRIM(SampleSuperstore3[[#This Row],[City]])</f>
        <v>Meriden</v>
      </c>
      <c r="P1836" s="2" t="str">
        <f>TRIM(SampleSuperstore3[[#This Row],[State]])</f>
        <v>Connecticut</v>
      </c>
      <c r="Q1836" s="2" t="str">
        <f t="shared" si="28"/>
        <v>Meriden Connecticut</v>
      </c>
      <c r="R1836" s="6" t="s">
        <v>164</v>
      </c>
      <c r="S1836" s="2" t="s">
        <v>46</v>
      </c>
      <c r="T1836" s="2"/>
    </row>
    <row r="1837" spans="1:20" x14ac:dyDescent="0.3">
      <c r="A1837" t="s">
        <v>13</v>
      </c>
      <c r="B1837" t="s">
        <v>22</v>
      </c>
      <c r="C1837" t="s">
        <v>15</v>
      </c>
      <c r="D1837" t="s">
        <v>270</v>
      </c>
      <c r="E1837" t="s">
        <v>167</v>
      </c>
      <c r="F1837">
        <v>30076</v>
      </c>
      <c r="G1837" t="s">
        <v>18</v>
      </c>
      <c r="H1837" t="s">
        <v>26</v>
      </c>
      <c r="I1837" t="s">
        <v>38</v>
      </c>
      <c r="J1837">
        <v>124586</v>
      </c>
      <c r="K1837">
        <v>7</v>
      </c>
      <c r="L1837">
        <v>0</v>
      </c>
      <c r="M1837">
        <v>3612994</v>
      </c>
      <c r="O1837" s="2" t="str">
        <f>TRIM(SampleSuperstore3[[#This Row],[City]])</f>
        <v>Roswell</v>
      </c>
      <c r="P1837" s="2" t="str">
        <f>TRIM(SampleSuperstore3[[#This Row],[State]])</f>
        <v>Georgia</v>
      </c>
      <c r="Q1837" s="2" t="str">
        <f t="shared" si="28"/>
        <v>Roswell Georgia</v>
      </c>
      <c r="R1837" s="6" t="s">
        <v>164</v>
      </c>
      <c r="S1837" s="2" t="s">
        <v>46</v>
      </c>
      <c r="T1837" s="2"/>
    </row>
    <row r="1838" spans="1:20" x14ac:dyDescent="0.3">
      <c r="A1838" t="s">
        <v>28</v>
      </c>
      <c r="B1838" t="s">
        <v>22</v>
      </c>
      <c r="C1838" t="s">
        <v>15</v>
      </c>
      <c r="D1838" t="s">
        <v>99</v>
      </c>
      <c r="E1838" t="s">
        <v>40</v>
      </c>
      <c r="F1838">
        <v>28205</v>
      </c>
      <c r="G1838" t="s">
        <v>18</v>
      </c>
      <c r="H1838" t="s">
        <v>26</v>
      </c>
      <c r="I1838" t="s">
        <v>27</v>
      </c>
      <c r="J1838">
        <v>17544</v>
      </c>
      <c r="K1838">
        <v>3</v>
      </c>
      <c r="L1838">
        <v>2</v>
      </c>
      <c r="M1838">
        <v>59211</v>
      </c>
      <c r="O1838" s="2" t="str">
        <f>TRIM(SampleSuperstore3[[#This Row],[City]])</f>
        <v>Charlotte</v>
      </c>
      <c r="P1838" s="2" t="str">
        <f>TRIM(SampleSuperstore3[[#This Row],[State]])</f>
        <v>North Carolina</v>
      </c>
      <c r="Q1838" s="2" t="str">
        <f t="shared" si="28"/>
        <v>Charlotte North Carolina</v>
      </c>
      <c r="R1838" s="6" t="s">
        <v>341</v>
      </c>
      <c r="S1838" s="2" t="s">
        <v>127</v>
      </c>
      <c r="T1838" s="2"/>
    </row>
    <row r="1839" spans="1:20" x14ac:dyDescent="0.3">
      <c r="A1839" t="s">
        <v>28</v>
      </c>
      <c r="B1839" t="s">
        <v>22</v>
      </c>
      <c r="C1839" t="s">
        <v>15</v>
      </c>
      <c r="D1839" t="s">
        <v>99</v>
      </c>
      <c r="E1839" t="s">
        <v>40</v>
      </c>
      <c r="F1839">
        <v>28205</v>
      </c>
      <c r="G1839" t="s">
        <v>18</v>
      </c>
      <c r="H1839" t="s">
        <v>19</v>
      </c>
      <c r="I1839" t="s">
        <v>33</v>
      </c>
      <c r="J1839">
        <v>44128</v>
      </c>
      <c r="K1839">
        <v>4</v>
      </c>
      <c r="L1839">
        <v>2</v>
      </c>
      <c r="M1839">
        <v>121352</v>
      </c>
      <c r="O1839" s="2" t="str">
        <f>TRIM(SampleSuperstore3[[#This Row],[City]])</f>
        <v>Charlotte</v>
      </c>
      <c r="P1839" s="2" t="str">
        <f>TRIM(SampleSuperstore3[[#This Row],[State]])</f>
        <v>North Carolina</v>
      </c>
      <c r="Q1839" s="2" t="str">
        <f t="shared" si="28"/>
        <v>Charlotte North Carolina</v>
      </c>
      <c r="R1839" s="6" t="s">
        <v>270</v>
      </c>
      <c r="S1839" s="2" t="s">
        <v>167</v>
      </c>
      <c r="T1839" s="2"/>
    </row>
    <row r="1840" spans="1:20" x14ac:dyDescent="0.3">
      <c r="A1840" t="s">
        <v>28</v>
      </c>
      <c r="B1840" t="s">
        <v>22</v>
      </c>
      <c r="C1840" t="s">
        <v>15</v>
      </c>
      <c r="D1840" t="s">
        <v>99</v>
      </c>
      <c r="E1840" t="s">
        <v>40</v>
      </c>
      <c r="F1840">
        <v>28205</v>
      </c>
      <c r="G1840" t="s">
        <v>18</v>
      </c>
      <c r="H1840" t="s">
        <v>26</v>
      </c>
      <c r="I1840" t="s">
        <v>38</v>
      </c>
      <c r="J1840">
        <v>6292</v>
      </c>
      <c r="K1840">
        <v>1</v>
      </c>
      <c r="L1840">
        <v>2</v>
      </c>
      <c r="M1840">
        <v>102245</v>
      </c>
      <c r="O1840" s="2" t="str">
        <f>TRIM(SampleSuperstore3[[#This Row],[City]])</f>
        <v>Charlotte</v>
      </c>
      <c r="P1840" s="2" t="str">
        <f>TRIM(SampleSuperstore3[[#This Row],[State]])</f>
        <v>North Carolina</v>
      </c>
      <c r="Q1840" s="2" t="str">
        <f t="shared" si="28"/>
        <v>Charlotte North Carolina</v>
      </c>
      <c r="R1840" s="6" t="s">
        <v>99</v>
      </c>
      <c r="S1840" s="2" t="s">
        <v>704</v>
      </c>
      <c r="T1840" s="2" t="s">
        <v>806</v>
      </c>
    </row>
    <row r="1841" spans="1:21" x14ac:dyDescent="0.3">
      <c r="A1841" t="s">
        <v>28</v>
      </c>
      <c r="B1841" t="s">
        <v>22</v>
      </c>
      <c r="C1841" t="s">
        <v>15</v>
      </c>
      <c r="D1841" t="s">
        <v>99</v>
      </c>
      <c r="E1841" t="s">
        <v>40</v>
      </c>
      <c r="F1841">
        <v>28205</v>
      </c>
      <c r="G1841" t="s">
        <v>18</v>
      </c>
      <c r="H1841" t="s">
        <v>26</v>
      </c>
      <c r="I1841" t="s">
        <v>41</v>
      </c>
      <c r="J1841">
        <v>78304</v>
      </c>
      <c r="K1841">
        <v>2</v>
      </c>
      <c r="L1841">
        <v>2</v>
      </c>
      <c r="M1841">
        <v>29364</v>
      </c>
      <c r="O1841" s="2" t="str">
        <f>TRIM(SampleSuperstore3[[#This Row],[City]])</f>
        <v>Charlotte</v>
      </c>
      <c r="P1841" s="2" t="str">
        <f>TRIM(SampleSuperstore3[[#This Row],[State]])</f>
        <v>North Carolina</v>
      </c>
      <c r="Q1841" s="2" t="str">
        <f t="shared" si="28"/>
        <v>Charlotte North Carolina</v>
      </c>
      <c r="R1841" s="6" t="s">
        <v>99</v>
      </c>
      <c r="S1841" s="2" t="s">
        <v>704</v>
      </c>
      <c r="T1841" s="2" t="s">
        <v>806</v>
      </c>
    </row>
    <row r="1842" spans="1:21" x14ac:dyDescent="0.3">
      <c r="A1842" t="s">
        <v>28</v>
      </c>
      <c r="B1842" t="s">
        <v>22</v>
      </c>
      <c r="C1842" t="s">
        <v>15</v>
      </c>
      <c r="D1842" t="s">
        <v>342</v>
      </c>
      <c r="E1842" t="s">
        <v>17</v>
      </c>
      <c r="F1842">
        <v>42104</v>
      </c>
      <c r="G1842" t="s">
        <v>18</v>
      </c>
      <c r="H1842" t="s">
        <v>19</v>
      </c>
      <c r="I1842" t="s">
        <v>21</v>
      </c>
      <c r="J1842">
        <v>14081</v>
      </c>
      <c r="K1842">
        <v>1</v>
      </c>
      <c r="L1842">
        <v>0</v>
      </c>
      <c r="M1842">
        <v>394268</v>
      </c>
      <c r="O1842" s="2" t="str">
        <f>TRIM(SampleSuperstore3[[#This Row],[City]])</f>
        <v>Bowling Green</v>
      </c>
      <c r="P1842" s="2" t="str">
        <f>TRIM(SampleSuperstore3[[#This Row],[State]])</f>
        <v>Kentucky</v>
      </c>
      <c r="Q1842" s="2" t="str">
        <f t="shared" si="28"/>
        <v>Bowling Green Kentucky</v>
      </c>
      <c r="R1842" s="6" t="s">
        <v>99</v>
      </c>
      <c r="S1842" s="2" t="s">
        <v>704</v>
      </c>
      <c r="T1842" s="2" t="s">
        <v>806</v>
      </c>
    </row>
    <row r="1843" spans="1:21" x14ac:dyDescent="0.3">
      <c r="A1843" t="s">
        <v>13</v>
      </c>
      <c r="B1843" t="s">
        <v>22</v>
      </c>
      <c r="C1843" t="s">
        <v>15</v>
      </c>
      <c r="D1843" t="s">
        <v>122</v>
      </c>
      <c r="E1843" t="s">
        <v>46</v>
      </c>
      <c r="F1843">
        <v>78207</v>
      </c>
      <c r="G1843" t="s">
        <v>47</v>
      </c>
      <c r="H1843" t="s">
        <v>26</v>
      </c>
      <c r="I1843" t="s">
        <v>27</v>
      </c>
      <c r="J1843">
        <v>40096</v>
      </c>
      <c r="K1843">
        <v>4</v>
      </c>
      <c r="L1843">
        <v>2</v>
      </c>
      <c r="M1843">
        <v>135324</v>
      </c>
      <c r="O1843" s="2" t="str">
        <f>TRIM(SampleSuperstore3[[#This Row],[City]])</f>
        <v>San Antonio</v>
      </c>
      <c r="P1843" s="2" t="str">
        <f>TRIM(SampleSuperstore3[[#This Row],[State]])</f>
        <v>Texas</v>
      </c>
      <c r="Q1843" s="2" t="str">
        <f t="shared" si="28"/>
        <v>San Antonio Texas</v>
      </c>
      <c r="R1843" s="6" t="s">
        <v>99</v>
      </c>
      <c r="S1843" s="2" t="s">
        <v>704</v>
      </c>
      <c r="T1843" s="2" t="s">
        <v>806</v>
      </c>
    </row>
    <row r="1844" spans="1:21" x14ac:dyDescent="0.3">
      <c r="A1844" t="s">
        <v>13</v>
      </c>
      <c r="B1844" t="s">
        <v>22</v>
      </c>
      <c r="C1844" t="s">
        <v>15</v>
      </c>
      <c r="D1844" t="s">
        <v>122</v>
      </c>
      <c r="E1844" t="s">
        <v>46</v>
      </c>
      <c r="F1844">
        <v>78207</v>
      </c>
      <c r="G1844" t="s">
        <v>47</v>
      </c>
      <c r="H1844" t="s">
        <v>19</v>
      </c>
      <c r="I1844" t="s">
        <v>33</v>
      </c>
      <c r="J1844">
        <v>40784</v>
      </c>
      <c r="K1844">
        <v>2</v>
      </c>
      <c r="L1844">
        <v>6</v>
      </c>
      <c r="M1844">
        <v>-30588</v>
      </c>
      <c r="O1844" s="2" t="str">
        <f>TRIM(SampleSuperstore3[[#This Row],[City]])</f>
        <v>San Antonio</v>
      </c>
      <c r="P1844" s="2" t="str">
        <f>TRIM(SampleSuperstore3[[#This Row],[State]])</f>
        <v>Texas</v>
      </c>
      <c r="Q1844" s="2" t="str">
        <f t="shared" si="28"/>
        <v>San Antonio Texas</v>
      </c>
      <c r="R1844" s="6" t="s">
        <v>709</v>
      </c>
      <c r="S1844" s="2" t="s">
        <v>665</v>
      </c>
      <c r="T1844" s="2" t="s">
        <v>17</v>
      </c>
    </row>
    <row r="1845" spans="1:21" x14ac:dyDescent="0.3">
      <c r="A1845" t="s">
        <v>28</v>
      </c>
      <c r="B1845" t="s">
        <v>14</v>
      </c>
      <c r="C1845" t="s">
        <v>15</v>
      </c>
      <c r="D1845" t="s">
        <v>42</v>
      </c>
      <c r="E1845" t="s">
        <v>43</v>
      </c>
      <c r="F1845">
        <v>98115</v>
      </c>
      <c r="G1845" t="s">
        <v>25</v>
      </c>
      <c r="H1845" t="s">
        <v>35</v>
      </c>
      <c r="I1845" t="s">
        <v>59</v>
      </c>
      <c r="J1845">
        <v>9057</v>
      </c>
      <c r="K1845">
        <v>3</v>
      </c>
      <c r="L1845">
        <v>0</v>
      </c>
      <c r="M1845">
        <v>117741</v>
      </c>
      <c r="O1845" s="2" t="str">
        <f>TRIM(SampleSuperstore3[[#This Row],[City]])</f>
        <v>Seattle</v>
      </c>
      <c r="P1845" s="2" t="str">
        <f>TRIM(SampleSuperstore3[[#This Row],[State]])</f>
        <v>Washington</v>
      </c>
      <c r="Q1845" s="2" t="str">
        <f t="shared" si="28"/>
        <v>Seattle Washington</v>
      </c>
      <c r="R1845" s="6" t="s">
        <v>632</v>
      </c>
      <c r="S1845" s="2" t="s">
        <v>641</v>
      </c>
      <c r="T1845" s="2" t="s">
        <v>46</v>
      </c>
    </row>
    <row r="1846" spans="1:21" x14ac:dyDescent="0.3">
      <c r="A1846" t="s">
        <v>13</v>
      </c>
      <c r="B1846" t="s">
        <v>44</v>
      </c>
      <c r="C1846" t="s">
        <v>15</v>
      </c>
      <c r="D1846" t="s">
        <v>43</v>
      </c>
      <c r="E1846" t="s">
        <v>261</v>
      </c>
      <c r="F1846">
        <v>20016</v>
      </c>
      <c r="G1846" t="s">
        <v>57</v>
      </c>
      <c r="H1846" t="s">
        <v>26</v>
      </c>
      <c r="I1846" t="s">
        <v>41</v>
      </c>
      <c r="J1846">
        <v>4008</v>
      </c>
      <c r="K1846">
        <v>6</v>
      </c>
      <c r="L1846">
        <v>0</v>
      </c>
      <c r="M1846">
        <v>192384</v>
      </c>
      <c r="O1846" s="2" t="str">
        <f>TRIM(SampleSuperstore3[[#This Row],[City]])</f>
        <v>Washington</v>
      </c>
      <c r="P1846" s="2" t="str">
        <f>TRIM(SampleSuperstore3[[#This Row],[State]])</f>
        <v>District of Columbia</v>
      </c>
      <c r="Q1846" s="2" t="str">
        <f t="shared" si="28"/>
        <v>Washington District of Columbia</v>
      </c>
      <c r="R1846" s="6" t="s">
        <v>632</v>
      </c>
      <c r="S1846" s="2" t="s">
        <v>641</v>
      </c>
      <c r="T1846" s="2" t="s">
        <v>46</v>
      </c>
    </row>
    <row r="1847" spans="1:21" x14ac:dyDescent="0.3">
      <c r="A1847" t="s">
        <v>13</v>
      </c>
      <c r="B1847" t="s">
        <v>44</v>
      </c>
      <c r="C1847" t="s">
        <v>15</v>
      </c>
      <c r="D1847" t="s">
        <v>43</v>
      </c>
      <c r="E1847" t="s">
        <v>261</v>
      </c>
      <c r="F1847">
        <v>20016</v>
      </c>
      <c r="G1847" t="s">
        <v>57</v>
      </c>
      <c r="H1847" t="s">
        <v>19</v>
      </c>
      <c r="I1847" t="s">
        <v>33</v>
      </c>
      <c r="J1847">
        <v>3768</v>
      </c>
      <c r="K1847">
        <v>2</v>
      </c>
      <c r="L1847">
        <v>0</v>
      </c>
      <c r="M1847">
        <v>158256</v>
      </c>
      <c r="O1847" s="2" t="str">
        <f>TRIM(SampleSuperstore3[[#This Row],[City]])</f>
        <v>Washington</v>
      </c>
      <c r="P1847" s="2" t="str">
        <f>TRIM(SampleSuperstore3[[#This Row],[State]])</f>
        <v>District of Columbia</v>
      </c>
      <c r="Q1847" s="2" t="str">
        <f t="shared" si="28"/>
        <v>Washington District of Columbia</v>
      </c>
      <c r="R1847" s="6" t="s">
        <v>42</v>
      </c>
      <c r="S1847" s="2" t="s">
        <v>43</v>
      </c>
      <c r="T1847" s="2"/>
    </row>
    <row r="1848" spans="1:21" x14ac:dyDescent="0.3">
      <c r="A1848" t="s">
        <v>168</v>
      </c>
      <c r="B1848" t="s">
        <v>22</v>
      </c>
      <c r="C1848" t="s">
        <v>15</v>
      </c>
      <c r="D1848" t="s">
        <v>23</v>
      </c>
      <c r="E1848" t="s">
        <v>24</v>
      </c>
      <c r="F1848">
        <v>90004</v>
      </c>
      <c r="G1848" t="s">
        <v>25</v>
      </c>
      <c r="H1848" t="s">
        <v>19</v>
      </c>
      <c r="I1848" t="s">
        <v>21</v>
      </c>
      <c r="J1848">
        <v>362352</v>
      </c>
      <c r="K1848">
        <v>3</v>
      </c>
      <c r="L1848">
        <v>2</v>
      </c>
      <c r="M1848">
        <v>271764</v>
      </c>
      <c r="O1848" s="2" t="str">
        <f>TRIM(SampleSuperstore3[[#This Row],[City]])</f>
        <v>Los Angeles</v>
      </c>
      <c r="P1848" s="2" t="str">
        <f>TRIM(SampleSuperstore3[[#This Row],[State]])</f>
        <v>California</v>
      </c>
      <c r="Q1848" s="2" t="str">
        <f t="shared" si="28"/>
        <v>Los Angeles California</v>
      </c>
      <c r="R1848" s="6" t="s">
        <v>43</v>
      </c>
      <c r="S1848" s="2" t="s">
        <v>811</v>
      </c>
      <c r="T1848" s="2" t="s">
        <v>812</v>
      </c>
      <c r="U1848" t="s">
        <v>90</v>
      </c>
    </row>
    <row r="1849" spans="1:21" x14ac:dyDescent="0.3">
      <c r="A1849" t="s">
        <v>168</v>
      </c>
      <c r="B1849" t="s">
        <v>22</v>
      </c>
      <c r="C1849" t="s">
        <v>15</v>
      </c>
      <c r="D1849" t="s">
        <v>23</v>
      </c>
      <c r="E1849" t="s">
        <v>24</v>
      </c>
      <c r="F1849">
        <v>90004</v>
      </c>
      <c r="G1849" t="s">
        <v>25</v>
      </c>
      <c r="H1849" t="s">
        <v>26</v>
      </c>
      <c r="I1849" t="s">
        <v>37</v>
      </c>
      <c r="J1849">
        <v>7184</v>
      </c>
      <c r="K1849">
        <v>2</v>
      </c>
      <c r="L1849">
        <v>2</v>
      </c>
      <c r="M1849">
        <v>2245</v>
      </c>
      <c r="O1849" s="2" t="str">
        <f>TRIM(SampleSuperstore3[[#This Row],[City]])</f>
        <v>Los Angeles</v>
      </c>
      <c r="P1849" s="2" t="str">
        <f>TRIM(SampleSuperstore3[[#This Row],[State]])</f>
        <v>California</v>
      </c>
      <c r="Q1849" s="2" t="str">
        <f t="shared" si="28"/>
        <v>Los Angeles California</v>
      </c>
      <c r="R1849" s="6" t="s">
        <v>43</v>
      </c>
      <c r="S1849" s="2" t="s">
        <v>811</v>
      </c>
      <c r="T1849" s="2" t="s">
        <v>812</v>
      </c>
      <c r="U1849" t="s">
        <v>90</v>
      </c>
    </row>
    <row r="1850" spans="1:21" x14ac:dyDescent="0.3">
      <c r="A1850" t="s">
        <v>13</v>
      </c>
      <c r="B1850" t="s">
        <v>14</v>
      </c>
      <c r="C1850" t="s">
        <v>15</v>
      </c>
      <c r="D1850" t="s">
        <v>343</v>
      </c>
      <c r="E1850" t="s">
        <v>74</v>
      </c>
      <c r="F1850">
        <v>46614</v>
      </c>
      <c r="G1850" t="s">
        <v>47</v>
      </c>
      <c r="H1850" t="s">
        <v>26</v>
      </c>
      <c r="I1850" t="s">
        <v>32</v>
      </c>
      <c r="J1850">
        <v>3476</v>
      </c>
      <c r="K1850">
        <v>1</v>
      </c>
      <c r="L1850">
        <v>0</v>
      </c>
      <c r="M1850">
        <v>97328</v>
      </c>
      <c r="O1850" s="2" t="str">
        <f>TRIM(SampleSuperstore3[[#This Row],[City]])</f>
        <v>South Bend</v>
      </c>
      <c r="P1850" s="2" t="str">
        <f>TRIM(SampleSuperstore3[[#This Row],[State]])</f>
        <v>Indiana</v>
      </c>
      <c r="Q1850" s="2" t="str">
        <f t="shared" si="28"/>
        <v>South Bend Indiana</v>
      </c>
      <c r="R1850" s="6" t="s">
        <v>626</v>
      </c>
      <c r="S1850" s="2" t="s">
        <v>627</v>
      </c>
      <c r="T1850" s="2" t="s">
        <v>24</v>
      </c>
    </row>
    <row r="1851" spans="1:21" x14ac:dyDescent="0.3">
      <c r="A1851" t="s">
        <v>13</v>
      </c>
      <c r="B1851" t="s">
        <v>14</v>
      </c>
      <c r="C1851" t="s">
        <v>15</v>
      </c>
      <c r="D1851" t="s">
        <v>343</v>
      </c>
      <c r="E1851" t="s">
        <v>74</v>
      </c>
      <c r="F1851">
        <v>46614</v>
      </c>
      <c r="G1851" t="s">
        <v>47</v>
      </c>
      <c r="H1851" t="s">
        <v>35</v>
      </c>
      <c r="I1851" t="s">
        <v>59</v>
      </c>
      <c r="J1851">
        <v>8312</v>
      </c>
      <c r="K1851">
        <v>5</v>
      </c>
      <c r="L1851">
        <v>0</v>
      </c>
      <c r="M1851">
        <v>12468</v>
      </c>
      <c r="O1851" s="2" t="str">
        <f>TRIM(SampleSuperstore3[[#This Row],[City]])</f>
        <v>South Bend</v>
      </c>
      <c r="P1851" s="2" t="str">
        <f>TRIM(SampleSuperstore3[[#This Row],[State]])</f>
        <v>Indiana</v>
      </c>
      <c r="Q1851" s="2" t="str">
        <f t="shared" si="28"/>
        <v>South Bend Indiana</v>
      </c>
      <c r="R1851" s="6" t="s">
        <v>626</v>
      </c>
      <c r="S1851" s="2" t="s">
        <v>627</v>
      </c>
      <c r="T1851" s="2" t="s">
        <v>24</v>
      </c>
    </row>
    <row r="1852" spans="1:21" x14ac:dyDescent="0.3">
      <c r="A1852" t="s">
        <v>13</v>
      </c>
      <c r="B1852" t="s">
        <v>14</v>
      </c>
      <c r="C1852" t="s">
        <v>15</v>
      </c>
      <c r="D1852" t="s">
        <v>343</v>
      </c>
      <c r="E1852" t="s">
        <v>74</v>
      </c>
      <c r="F1852">
        <v>46614</v>
      </c>
      <c r="G1852" t="s">
        <v>47</v>
      </c>
      <c r="H1852" t="s">
        <v>26</v>
      </c>
      <c r="I1852" t="s">
        <v>41</v>
      </c>
      <c r="J1852">
        <v>264</v>
      </c>
      <c r="K1852">
        <v>5</v>
      </c>
      <c r="L1852">
        <v>0</v>
      </c>
      <c r="M1852">
        <v>1188</v>
      </c>
      <c r="O1852" s="2" t="str">
        <f>TRIM(SampleSuperstore3[[#This Row],[City]])</f>
        <v>South Bend</v>
      </c>
      <c r="P1852" s="2" t="str">
        <f>TRIM(SampleSuperstore3[[#This Row],[State]])</f>
        <v>Indiana</v>
      </c>
      <c r="Q1852" s="2" t="str">
        <f t="shared" si="28"/>
        <v>South Bend Indiana</v>
      </c>
      <c r="R1852" s="6" t="s">
        <v>18</v>
      </c>
      <c r="S1852" s="2" t="s">
        <v>710</v>
      </c>
      <c r="T1852" s="2" t="s">
        <v>74</v>
      </c>
    </row>
    <row r="1853" spans="1:21" x14ac:dyDescent="0.3">
      <c r="A1853" t="s">
        <v>13</v>
      </c>
      <c r="B1853" t="s">
        <v>14</v>
      </c>
      <c r="C1853" t="s">
        <v>15</v>
      </c>
      <c r="D1853" t="s">
        <v>343</v>
      </c>
      <c r="E1853" t="s">
        <v>74</v>
      </c>
      <c r="F1853">
        <v>46614</v>
      </c>
      <c r="G1853" t="s">
        <v>47</v>
      </c>
      <c r="H1853" t="s">
        <v>26</v>
      </c>
      <c r="I1853" t="s">
        <v>60</v>
      </c>
      <c r="J1853">
        <v>10675</v>
      </c>
      <c r="K1853">
        <v>7</v>
      </c>
      <c r="L1853">
        <v>0</v>
      </c>
      <c r="M1853">
        <v>49105</v>
      </c>
      <c r="O1853" s="2" t="str">
        <f>TRIM(SampleSuperstore3[[#This Row],[City]])</f>
        <v>South Bend</v>
      </c>
      <c r="P1853" s="2" t="str">
        <f>TRIM(SampleSuperstore3[[#This Row],[State]])</f>
        <v>Indiana</v>
      </c>
      <c r="Q1853" s="2" t="str">
        <f t="shared" si="28"/>
        <v>South Bend Indiana</v>
      </c>
      <c r="R1853" s="6" t="s">
        <v>18</v>
      </c>
      <c r="S1853" s="2" t="s">
        <v>710</v>
      </c>
      <c r="T1853" s="2" t="s">
        <v>74</v>
      </c>
    </row>
    <row r="1854" spans="1:21" x14ac:dyDescent="0.3">
      <c r="A1854" t="s">
        <v>13</v>
      </c>
      <c r="B1854" t="s">
        <v>14</v>
      </c>
      <c r="C1854" t="s">
        <v>15</v>
      </c>
      <c r="D1854" t="s">
        <v>343</v>
      </c>
      <c r="E1854" t="s">
        <v>74</v>
      </c>
      <c r="F1854">
        <v>46614</v>
      </c>
      <c r="G1854" t="s">
        <v>47</v>
      </c>
      <c r="H1854" t="s">
        <v>26</v>
      </c>
      <c r="I1854" t="s">
        <v>41</v>
      </c>
      <c r="J1854">
        <v>9782</v>
      </c>
      <c r="K1854">
        <v>2</v>
      </c>
      <c r="L1854">
        <v>0</v>
      </c>
      <c r="M1854">
        <v>459754</v>
      </c>
      <c r="O1854" s="2" t="str">
        <f>TRIM(SampleSuperstore3[[#This Row],[City]])</f>
        <v>South Bend</v>
      </c>
      <c r="P1854" s="2" t="str">
        <f>TRIM(SampleSuperstore3[[#This Row],[State]])</f>
        <v>Indiana</v>
      </c>
      <c r="Q1854" s="2" t="str">
        <f t="shared" si="28"/>
        <v>South Bend Indiana</v>
      </c>
      <c r="R1854" s="6" t="s">
        <v>18</v>
      </c>
      <c r="S1854" s="2" t="s">
        <v>710</v>
      </c>
      <c r="T1854" s="2" t="s">
        <v>74</v>
      </c>
    </row>
    <row r="1855" spans="1:21" x14ac:dyDescent="0.3">
      <c r="A1855" t="s">
        <v>13</v>
      </c>
      <c r="B1855" t="s">
        <v>14</v>
      </c>
      <c r="C1855" t="s">
        <v>15</v>
      </c>
      <c r="D1855" t="s">
        <v>343</v>
      </c>
      <c r="E1855" t="s">
        <v>74</v>
      </c>
      <c r="F1855">
        <v>46614</v>
      </c>
      <c r="G1855" t="s">
        <v>47</v>
      </c>
      <c r="H1855" t="s">
        <v>26</v>
      </c>
      <c r="I1855" t="s">
        <v>32</v>
      </c>
      <c r="J1855">
        <v>1414</v>
      </c>
      <c r="K1855">
        <v>5</v>
      </c>
      <c r="L1855">
        <v>0</v>
      </c>
      <c r="M1855">
        <v>38178</v>
      </c>
      <c r="O1855" s="2" t="str">
        <f>TRIM(SampleSuperstore3[[#This Row],[City]])</f>
        <v>South Bend</v>
      </c>
      <c r="P1855" s="2" t="str">
        <f>TRIM(SampleSuperstore3[[#This Row],[State]])</f>
        <v>Indiana</v>
      </c>
      <c r="Q1855" s="2" t="str">
        <f t="shared" si="28"/>
        <v>South Bend Indiana</v>
      </c>
      <c r="R1855" s="6" t="s">
        <v>18</v>
      </c>
      <c r="S1855" s="2" t="s">
        <v>710</v>
      </c>
      <c r="T1855" s="2" t="s">
        <v>74</v>
      </c>
    </row>
    <row r="1856" spans="1:21" x14ac:dyDescent="0.3">
      <c r="A1856" t="s">
        <v>28</v>
      </c>
      <c r="B1856" t="s">
        <v>22</v>
      </c>
      <c r="C1856" t="s">
        <v>15</v>
      </c>
      <c r="D1856" t="s">
        <v>23</v>
      </c>
      <c r="E1856" t="s">
        <v>24</v>
      </c>
      <c r="F1856">
        <v>90032</v>
      </c>
      <c r="G1856" t="s">
        <v>25</v>
      </c>
      <c r="H1856" t="s">
        <v>26</v>
      </c>
      <c r="I1856" t="s">
        <v>34</v>
      </c>
      <c r="J1856">
        <v>1452</v>
      </c>
      <c r="K1856">
        <v>3</v>
      </c>
      <c r="L1856">
        <v>0</v>
      </c>
      <c r="M1856">
        <v>47916</v>
      </c>
      <c r="O1856" s="2" t="str">
        <f>TRIM(SampleSuperstore3[[#This Row],[City]])</f>
        <v>Los Angeles</v>
      </c>
      <c r="P1856" s="2" t="str">
        <f>TRIM(SampleSuperstore3[[#This Row],[State]])</f>
        <v>California</v>
      </c>
      <c r="Q1856" s="2" t="str">
        <f t="shared" si="28"/>
        <v>Los Angeles California</v>
      </c>
      <c r="R1856" s="6" t="s">
        <v>18</v>
      </c>
      <c r="S1856" s="2" t="s">
        <v>710</v>
      </c>
      <c r="T1856" s="2" t="s">
        <v>74</v>
      </c>
    </row>
    <row r="1857" spans="1:22" x14ac:dyDescent="0.3">
      <c r="A1857" t="s">
        <v>13</v>
      </c>
      <c r="B1857" t="s">
        <v>22</v>
      </c>
      <c r="C1857" t="s">
        <v>15</v>
      </c>
      <c r="D1857" t="s">
        <v>61</v>
      </c>
      <c r="E1857" t="s">
        <v>46</v>
      </c>
      <c r="F1857">
        <v>77041</v>
      </c>
      <c r="G1857" t="s">
        <v>47</v>
      </c>
      <c r="H1857" t="s">
        <v>26</v>
      </c>
      <c r="I1857" t="s">
        <v>32</v>
      </c>
      <c r="J1857">
        <v>12792</v>
      </c>
      <c r="K1857">
        <v>5</v>
      </c>
      <c r="L1857">
        <v>2</v>
      </c>
      <c r="M1857">
        <v>-1599</v>
      </c>
      <c r="O1857" s="2" t="str">
        <f>TRIM(SampleSuperstore3[[#This Row],[City]])</f>
        <v>Houston</v>
      </c>
      <c r="P1857" s="2" t="str">
        <f>TRIM(SampleSuperstore3[[#This Row],[State]])</f>
        <v>Texas</v>
      </c>
      <c r="Q1857" s="2" t="str">
        <f t="shared" si="28"/>
        <v>Houston Texas</v>
      </c>
      <c r="R1857" s="6" t="s">
        <v>18</v>
      </c>
      <c r="S1857" s="2" t="s">
        <v>710</v>
      </c>
      <c r="T1857" s="2" t="s">
        <v>74</v>
      </c>
    </row>
    <row r="1858" spans="1:22" x14ac:dyDescent="0.3">
      <c r="A1858" t="s">
        <v>13</v>
      </c>
      <c r="B1858" t="s">
        <v>22</v>
      </c>
      <c r="C1858" t="s">
        <v>15</v>
      </c>
      <c r="D1858" t="s">
        <v>61</v>
      </c>
      <c r="E1858" t="s">
        <v>46</v>
      </c>
      <c r="F1858">
        <v>77041</v>
      </c>
      <c r="G1858" t="s">
        <v>47</v>
      </c>
      <c r="H1858" t="s">
        <v>26</v>
      </c>
      <c r="I1858" t="s">
        <v>37</v>
      </c>
      <c r="J1858">
        <v>3424</v>
      </c>
      <c r="K1858">
        <v>4</v>
      </c>
      <c r="L1858">
        <v>8</v>
      </c>
      <c r="M1858">
        <v>-53072</v>
      </c>
      <c r="O1858" s="2" t="str">
        <f>TRIM(SampleSuperstore3[[#This Row],[City]])</f>
        <v>Houston</v>
      </c>
      <c r="P1858" s="2" t="str">
        <f>TRIM(SampleSuperstore3[[#This Row],[State]])</f>
        <v>Texas</v>
      </c>
      <c r="Q1858" s="2" t="str">
        <f t="shared" si="28"/>
        <v>Houston Texas</v>
      </c>
      <c r="R1858" s="6" t="s">
        <v>626</v>
      </c>
      <c r="S1858" s="2" t="s">
        <v>627</v>
      </c>
      <c r="T1858" s="2" t="s">
        <v>24</v>
      </c>
    </row>
    <row r="1859" spans="1:22" x14ac:dyDescent="0.3">
      <c r="A1859" t="s">
        <v>62</v>
      </c>
      <c r="B1859" t="s">
        <v>22</v>
      </c>
      <c r="C1859" t="s">
        <v>15</v>
      </c>
      <c r="D1859" t="s">
        <v>105</v>
      </c>
      <c r="E1859" t="s">
        <v>127</v>
      </c>
      <c r="F1859">
        <v>6010</v>
      </c>
      <c r="G1859" t="s">
        <v>57</v>
      </c>
      <c r="H1859" t="s">
        <v>26</v>
      </c>
      <c r="I1859" t="s">
        <v>38</v>
      </c>
      <c r="J1859">
        <v>13762</v>
      </c>
      <c r="K1859">
        <v>2</v>
      </c>
      <c r="L1859">
        <v>0</v>
      </c>
      <c r="M1859">
        <v>605528</v>
      </c>
      <c r="O1859" s="2" t="str">
        <f>TRIM(SampleSuperstore3[[#This Row],[City]])</f>
        <v>Bristol</v>
      </c>
      <c r="P1859" s="2" t="str">
        <f>TRIM(SampleSuperstore3[[#This Row],[State]])</f>
        <v>Connecticut</v>
      </c>
      <c r="Q1859" s="2" t="str">
        <f t="shared" ref="Q1859:Q1922" si="29">_xlfn.CONCAT(O1859," ",P1859)</f>
        <v>Bristol Connecticut</v>
      </c>
      <c r="R1859" s="6" t="s">
        <v>61</v>
      </c>
      <c r="S1859" s="2" t="s">
        <v>46</v>
      </c>
      <c r="T1859" s="2"/>
    </row>
    <row r="1860" spans="1:22" x14ac:dyDescent="0.3">
      <c r="A1860" t="s">
        <v>62</v>
      </c>
      <c r="B1860" t="s">
        <v>22</v>
      </c>
      <c r="C1860" t="s">
        <v>15</v>
      </c>
      <c r="D1860" t="s">
        <v>105</v>
      </c>
      <c r="E1860" t="s">
        <v>127</v>
      </c>
      <c r="F1860">
        <v>6010</v>
      </c>
      <c r="G1860" t="s">
        <v>57</v>
      </c>
      <c r="H1860" t="s">
        <v>35</v>
      </c>
      <c r="I1860" t="s">
        <v>36</v>
      </c>
      <c r="J1860">
        <v>10049</v>
      </c>
      <c r="K1860">
        <v>1</v>
      </c>
      <c r="L1860">
        <v>0</v>
      </c>
      <c r="M1860">
        <v>251225</v>
      </c>
      <c r="O1860" s="2" t="str">
        <f>TRIM(SampleSuperstore3[[#This Row],[City]])</f>
        <v>Bristol</v>
      </c>
      <c r="P1860" s="2" t="str">
        <f>TRIM(SampleSuperstore3[[#This Row],[State]])</f>
        <v>Connecticut</v>
      </c>
      <c r="Q1860" s="2" t="str">
        <f t="shared" si="29"/>
        <v>Bristol Connecticut</v>
      </c>
      <c r="R1860" s="6" t="s">
        <v>61</v>
      </c>
      <c r="S1860" s="2" t="s">
        <v>46</v>
      </c>
      <c r="T1860" s="2"/>
    </row>
    <row r="1861" spans="1:22" x14ac:dyDescent="0.3">
      <c r="A1861" t="s">
        <v>62</v>
      </c>
      <c r="B1861" t="s">
        <v>14</v>
      </c>
      <c r="C1861" t="s">
        <v>15</v>
      </c>
      <c r="D1861" t="s">
        <v>75</v>
      </c>
      <c r="E1861" t="s">
        <v>76</v>
      </c>
      <c r="F1861">
        <v>10009</v>
      </c>
      <c r="G1861" t="s">
        <v>57</v>
      </c>
      <c r="H1861" t="s">
        <v>19</v>
      </c>
      <c r="I1861" t="s">
        <v>20</v>
      </c>
      <c r="J1861">
        <v>257568</v>
      </c>
      <c r="K1861">
        <v>2</v>
      </c>
      <c r="L1861">
        <v>2</v>
      </c>
      <c r="M1861">
        <v>-289764</v>
      </c>
      <c r="O1861" s="2" t="str">
        <f>TRIM(SampleSuperstore3[[#This Row],[City]])</f>
        <v>New York City</v>
      </c>
      <c r="P1861" s="2" t="str">
        <f>TRIM(SampleSuperstore3[[#This Row],[State]])</f>
        <v>New York</v>
      </c>
      <c r="Q1861" s="2" t="str">
        <f t="shared" si="29"/>
        <v>New York City New York</v>
      </c>
      <c r="R1861" s="6" t="s">
        <v>105</v>
      </c>
      <c r="S1861" s="2" t="s">
        <v>127</v>
      </c>
      <c r="T1861" s="2"/>
    </row>
    <row r="1862" spans="1:22" x14ac:dyDescent="0.3">
      <c r="A1862" t="s">
        <v>62</v>
      </c>
      <c r="B1862" t="s">
        <v>14</v>
      </c>
      <c r="C1862" t="s">
        <v>15</v>
      </c>
      <c r="D1862" t="s">
        <v>75</v>
      </c>
      <c r="E1862" t="s">
        <v>76</v>
      </c>
      <c r="F1862">
        <v>10009</v>
      </c>
      <c r="G1862" t="s">
        <v>57</v>
      </c>
      <c r="H1862" t="s">
        <v>35</v>
      </c>
      <c r="I1862" t="s">
        <v>36</v>
      </c>
      <c r="J1862">
        <v>11996</v>
      </c>
      <c r="K1862">
        <v>4</v>
      </c>
      <c r="L1862">
        <v>0</v>
      </c>
      <c r="M1862">
        <v>335888</v>
      </c>
      <c r="O1862" s="2" t="str">
        <f>TRIM(SampleSuperstore3[[#This Row],[City]])</f>
        <v>New York City</v>
      </c>
      <c r="P1862" s="2" t="str">
        <f>TRIM(SampleSuperstore3[[#This Row],[State]])</f>
        <v>New York</v>
      </c>
      <c r="Q1862" s="2" t="str">
        <f t="shared" si="29"/>
        <v>New York City New York</v>
      </c>
      <c r="R1862" s="6" t="s">
        <v>105</v>
      </c>
      <c r="S1862" s="2" t="s">
        <v>127</v>
      </c>
      <c r="T1862" s="2"/>
    </row>
    <row r="1863" spans="1:22" x14ac:dyDescent="0.3">
      <c r="A1863" t="s">
        <v>168</v>
      </c>
      <c r="B1863" t="s">
        <v>14</v>
      </c>
      <c r="C1863" t="s">
        <v>15</v>
      </c>
      <c r="D1863" t="s">
        <v>122</v>
      </c>
      <c r="E1863" t="s">
        <v>46</v>
      </c>
      <c r="F1863">
        <v>78207</v>
      </c>
      <c r="G1863" t="s">
        <v>47</v>
      </c>
      <c r="H1863" t="s">
        <v>26</v>
      </c>
      <c r="I1863" t="s">
        <v>32</v>
      </c>
      <c r="J1863">
        <v>49632</v>
      </c>
      <c r="K1863">
        <v>4</v>
      </c>
      <c r="L1863">
        <v>2</v>
      </c>
      <c r="M1863">
        <v>49632</v>
      </c>
      <c r="O1863" s="2" t="str">
        <f>TRIM(SampleSuperstore3[[#This Row],[City]])</f>
        <v>San Antonio</v>
      </c>
      <c r="P1863" s="2" t="str">
        <f>TRIM(SampleSuperstore3[[#This Row],[State]])</f>
        <v>Texas</v>
      </c>
      <c r="Q1863" s="2" t="str">
        <f t="shared" si="29"/>
        <v>San Antonio Texas</v>
      </c>
      <c r="R1863" s="6" t="s">
        <v>634</v>
      </c>
      <c r="S1863" s="2" t="s">
        <v>369</v>
      </c>
      <c r="T1863" s="2" t="s">
        <v>3</v>
      </c>
      <c r="U1863" t="s">
        <v>634</v>
      </c>
      <c r="V1863" t="s">
        <v>369</v>
      </c>
    </row>
    <row r="1864" spans="1:22" x14ac:dyDescent="0.3">
      <c r="A1864" t="s">
        <v>28</v>
      </c>
      <c r="B1864" t="s">
        <v>22</v>
      </c>
      <c r="C1864" t="s">
        <v>15</v>
      </c>
      <c r="D1864" t="s">
        <v>97</v>
      </c>
      <c r="E1864" t="s">
        <v>98</v>
      </c>
      <c r="F1864">
        <v>80013</v>
      </c>
      <c r="G1864" t="s">
        <v>25</v>
      </c>
      <c r="H1864" t="s">
        <v>19</v>
      </c>
      <c r="I1864" t="s">
        <v>31</v>
      </c>
      <c r="J1864">
        <v>72745</v>
      </c>
      <c r="K1864">
        <v>5</v>
      </c>
      <c r="L1864">
        <v>5</v>
      </c>
      <c r="M1864">
        <v>-465568</v>
      </c>
      <c r="O1864" s="2" t="str">
        <f>TRIM(SampleSuperstore3[[#This Row],[City]])</f>
        <v>Aurora</v>
      </c>
      <c r="P1864" s="2" t="str">
        <f>TRIM(SampleSuperstore3[[#This Row],[State]])</f>
        <v>Colorado</v>
      </c>
      <c r="Q1864" s="2" t="str">
        <f t="shared" si="29"/>
        <v>Aurora Colorado</v>
      </c>
      <c r="R1864" s="6" t="s">
        <v>634</v>
      </c>
      <c r="S1864" s="2" t="s">
        <v>369</v>
      </c>
      <c r="T1864" s="2" t="s">
        <v>3</v>
      </c>
      <c r="U1864" t="s">
        <v>634</v>
      </c>
      <c r="V1864" t="s">
        <v>369</v>
      </c>
    </row>
    <row r="1865" spans="1:22" x14ac:dyDescent="0.3">
      <c r="A1865" t="s">
        <v>28</v>
      </c>
      <c r="B1865" t="s">
        <v>22</v>
      </c>
      <c r="C1865" t="s">
        <v>15</v>
      </c>
      <c r="D1865" t="s">
        <v>97</v>
      </c>
      <c r="E1865" t="s">
        <v>98</v>
      </c>
      <c r="F1865">
        <v>80013</v>
      </c>
      <c r="G1865" t="s">
        <v>25</v>
      </c>
      <c r="H1865" t="s">
        <v>19</v>
      </c>
      <c r="I1865" t="s">
        <v>33</v>
      </c>
      <c r="J1865">
        <v>2496</v>
      </c>
      <c r="K1865">
        <v>3</v>
      </c>
      <c r="L1865">
        <v>2</v>
      </c>
      <c r="M1865">
        <v>4368</v>
      </c>
      <c r="O1865" s="2" t="str">
        <f>TRIM(SampleSuperstore3[[#This Row],[City]])</f>
        <v>Aurora</v>
      </c>
      <c r="P1865" s="2" t="str">
        <f>TRIM(SampleSuperstore3[[#This Row],[State]])</f>
        <v>Colorado</v>
      </c>
      <c r="Q1865" s="2" t="str">
        <f t="shared" si="29"/>
        <v>Aurora Colorado</v>
      </c>
      <c r="R1865" s="6" t="s">
        <v>632</v>
      </c>
      <c r="S1865" s="2" t="s">
        <v>641</v>
      </c>
      <c r="T1865" s="2" t="s">
        <v>46</v>
      </c>
    </row>
    <row r="1866" spans="1:22" x14ac:dyDescent="0.3">
      <c r="A1866" t="s">
        <v>168</v>
      </c>
      <c r="B1866" t="s">
        <v>22</v>
      </c>
      <c r="C1866" t="s">
        <v>15</v>
      </c>
      <c r="D1866" t="s">
        <v>114</v>
      </c>
      <c r="E1866" t="s">
        <v>104</v>
      </c>
      <c r="F1866">
        <v>43055</v>
      </c>
      <c r="G1866" t="s">
        <v>57</v>
      </c>
      <c r="H1866" t="s">
        <v>35</v>
      </c>
      <c r="I1866" t="s">
        <v>36</v>
      </c>
      <c r="J1866">
        <v>370782</v>
      </c>
      <c r="K1866">
        <v>3</v>
      </c>
      <c r="L1866">
        <v>4</v>
      </c>
      <c r="M1866">
        <v>-926955</v>
      </c>
      <c r="O1866" s="2" t="str">
        <f>TRIM(SampleSuperstore3[[#This Row],[City]])</f>
        <v>Newark</v>
      </c>
      <c r="P1866" s="2" t="str">
        <f>TRIM(SampleSuperstore3[[#This Row],[State]])</f>
        <v>Ohio</v>
      </c>
      <c r="Q1866" s="2" t="str">
        <f t="shared" si="29"/>
        <v>Newark Ohio</v>
      </c>
      <c r="R1866" s="6" t="s">
        <v>97</v>
      </c>
      <c r="S1866" s="2" t="s">
        <v>98</v>
      </c>
      <c r="T1866" s="2"/>
    </row>
    <row r="1867" spans="1:22" x14ac:dyDescent="0.3">
      <c r="A1867" t="s">
        <v>62</v>
      </c>
      <c r="B1867" t="s">
        <v>22</v>
      </c>
      <c r="C1867" t="s">
        <v>15</v>
      </c>
      <c r="D1867" t="s">
        <v>16</v>
      </c>
      <c r="E1867" t="s">
        <v>177</v>
      </c>
      <c r="F1867">
        <v>89015</v>
      </c>
      <c r="G1867" t="s">
        <v>25</v>
      </c>
      <c r="H1867" t="s">
        <v>19</v>
      </c>
      <c r="I1867" t="s">
        <v>33</v>
      </c>
      <c r="J1867">
        <v>19645</v>
      </c>
      <c r="K1867">
        <v>5</v>
      </c>
      <c r="L1867">
        <v>0</v>
      </c>
      <c r="M1867">
        <v>70722</v>
      </c>
      <c r="O1867" s="2" t="str">
        <f>TRIM(SampleSuperstore3[[#This Row],[City]])</f>
        <v>Henderson</v>
      </c>
      <c r="P1867" s="2" t="str">
        <f>TRIM(SampleSuperstore3[[#This Row],[State]])</f>
        <v>Nevada</v>
      </c>
      <c r="Q1867" s="2" t="str">
        <f t="shared" si="29"/>
        <v>Henderson Nevada</v>
      </c>
      <c r="R1867" s="6" t="s">
        <v>97</v>
      </c>
      <c r="S1867" s="2" t="s">
        <v>98</v>
      </c>
      <c r="T1867" s="2"/>
    </row>
    <row r="1868" spans="1:22" x14ac:dyDescent="0.3">
      <c r="A1868" t="s">
        <v>28</v>
      </c>
      <c r="B1868" t="s">
        <v>44</v>
      </c>
      <c r="C1868" t="s">
        <v>15</v>
      </c>
      <c r="D1868" t="s">
        <v>55</v>
      </c>
      <c r="E1868" t="s">
        <v>56</v>
      </c>
      <c r="F1868">
        <v>19143</v>
      </c>
      <c r="G1868" t="s">
        <v>57</v>
      </c>
      <c r="H1868" t="s">
        <v>26</v>
      </c>
      <c r="I1868" t="s">
        <v>41</v>
      </c>
      <c r="J1868">
        <v>31104</v>
      </c>
      <c r="K1868">
        <v>6</v>
      </c>
      <c r="L1868">
        <v>2</v>
      </c>
      <c r="M1868">
        <v>108864</v>
      </c>
      <c r="O1868" s="2" t="str">
        <f>TRIM(SampleSuperstore3[[#This Row],[City]])</f>
        <v>Philadelphia</v>
      </c>
      <c r="P1868" s="2" t="str">
        <f>TRIM(SampleSuperstore3[[#This Row],[State]])</f>
        <v>Pennsylvania</v>
      </c>
      <c r="Q1868" s="2" t="str">
        <f t="shared" si="29"/>
        <v>Philadelphia Pennsylvania</v>
      </c>
      <c r="R1868" s="6" t="s">
        <v>114</v>
      </c>
      <c r="S1868" s="2" t="s">
        <v>104</v>
      </c>
      <c r="T1868" s="2"/>
    </row>
    <row r="1869" spans="1:22" x14ac:dyDescent="0.3">
      <c r="A1869" t="s">
        <v>28</v>
      </c>
      <c r="B1869" t="s">
        <v>44</v>
      </c>
      <c r="C1869" t="s">
        <v>15</v>
      </c>
      <c r="D1869" t="s">
        <v>55</v>
      </c>
      <c r="E1869" t="s">
        <v>56</v>
      </c>
      <c r="F1869">
        <v>19143</v>
      </c>
      <c r="G1869" t="s">
        <v>57</v>
      </c>
      <c r="H1869" t="s">
        <v>26</v>
      </c>
      <c r="I1869" t="s">
        <v>32</v>
      </c>
      <c r="J1869">
        <v>78256</v>
      </c>
      <c r="K1869">
        <v>2</v>
      </c>
      <c r="L1869">
        <v>2</v>
      </c>
      <c r="M1869">
        <v>-176076</v>
      </c>
      <c r="O1869" s="2" t="str">
        <f>TRIM(SampleSuperstore3[[#This Row],[City]])</f>
        <v>Philadelphia</v>
      </c>
      <c r="P1869" s="2" t="str">
        <f>TRIM(SampleSuperstore3[[#This Row],[State]])</f>
        <v>Pennsylvania</v>
      </c>
      <c r="Q1869" s="2" t="str">
        <f t="shared" si="29"/>
        <v>Philadelphia Pennsylvania</v>
      </c>
      <c r="R1869" s="6" t="s">
        <v>16</v>
      </c>
      <c r="S1869" s="2" t="s">
        <v>177</v>
      </c>
      <c r="T1869" s="2"/>
    </row>
    <row r="1870" spans="1:22" x14ac:dyDescent="0.3">
      <c r="A1870" t="s">
        <v>13</v>
      </c>
      <c r="B1870" t="s">
        <v>14</v>
      </c>
      <c r="C1870" t="s">
        <v>15</v>
      </c>
      <c r="D1870" t="s">
        <v>42</v>
      </c>
      <c r="E1870" t="s">
        <v>43</v>
      </c>
      <c r="F1870">
        <v>98103</v>
      </c>
      <c r="G1870" t="s">
        <v>25</v>
      </c>
      <c r="H1870" t="s">
        <v>26</v>
      </c>
      <c r="I1870" t="s">
        <v>41</v>
      </c>
      <c r="J1870">
        <v>648</v>
      </c>
      <c r="K1870">
        <v>1</v>
      </c>
      <c r="L1870">
        <v>0</v>
      </c>
      <c r="M1870">
        <v>31104</v>
      </c>
      <c r="O1870" s="2" t="str">
        <f>TRIM(SampleSuperstore3[[#This Row],[City]])</f>
        <v>Seattle</v>
      </c>
      <c r="P1870" s="2" t="str">
        <f>TRIM(SampleSuperstore3[[#This Row],[State]])</f>
        <v>Washington</v>
      </c>
      <c r="Q1870" s="2" t="str">
        <f t="shared" si="29"/>
        <v>Seattle Washington</v>
      </c>
      <c r="R1870" s="6" t="s">
        <v>55</v>
      </c>
      <c r="S1870" s="2" t="s">
        <v>56</v>
      </c>
      <c r="T1870" s="2"/>
    </row>
    <row r="1871" spans="1:22" x14ac:dyDescent="0.3">
      <c r="A1871" t="s">
        <v>28</v>
      </c>
      <c r="B1871" t="s">
        <v>22</v>
      </c>
      <c r="C1871" t="s">
        <v>15</v>
      </c>
      <c r="D1871" t="s">
        <v>52</v>
      </c>
      <c r="E1871" t="s">
        <v>24</v>
      </c>
      <c r="F1871">
        <v>94122</v>
      </c>
      <c r="G1871" t="s">
        <v>25</v>
      </c>
      <c r="H1871" t="s">
        <v>26</v>
      </c>
      <c r="I1871" t="s">
        <v>34</v>
      </c>
      <c r="J1871">
        <v>992</v>
      </c>
      <c r="K1871">
        <v>5</v>
      </c>
      <c r="L1871">
        <v>0</v>
      </c>
      <c r="M1871">
        <v>25792</v>
      </c>
      <c r="O1871" s="2" t="str">
        <f>TRIM(SampleSuperstore3[[#This Row],[City]])</f>
        <v>San Francisco</v>
      </c>
      <c r="P1871" s="2" t="str">
        <f>TRIM(SampleSuperstore3[[#This Row],[State]])</f>
        <v>California</v>
      </c>
      <c r="Q1871" s="2" t="str">
        <f t="shared" si="29"/>
        <v>San Francisco California</v>
      </c>
      <c r="R1871" s="6" t="s">
        <v>55</v>
      </c>
      <c r="S1871" s="2" t="s">
        <v>56</v>
      </c>
      <c r="T1871" s="2"/>
    </row>
    <row r="1872" spans="1:22" x14ac:dyDescent="0.3">
      <c r="A1872" t="s">
        <v>28</v>
      </c>
      <c r="B1872" t="s">
        <v>22</v>
      </c>
      <c r="C1872" t="s">
        <v>15</v>
      </c>
      <c r="D1872" t="s">
        <v>52</v>
      </c>
      <c r="E1872" t="s">
        <v>24</v>
      </c>
      <c r="F1872">
        <v>94122</v>
      </c>
      <c r="G1872" t="s">
        <v>25</v>
      </c>
      <c r="H1872" t="s">
        <v>19</v>
      </c>
      <c r="I1872" t="s">
        <v>21</v>
      </c>
      <c r="J1872">
        <v>801568</v>
      </c>
      <c r="K1872">
        <v>2</v>
      </c>
      <c r="L1872">
        <v>2</v>
      </c>
      <c r="M1872">
        <v>50098</v>
      </c>
      <c r="O1872" s="2" t="str">
        <f>TRIM(SampleSuperstore3[[#This Row],[City]])</f>
        <v>San Francisco</v>
      </c>
      <c r="P1872" s="2" t="str">
        <f>TRIM(SampleSuperstore3[[#This Row],[State]])</f>
        <v>California</v>
      </c>
      <c r="Q1872" s="2" t="str">
        <f t="shared" si="29"/>
        <v>San Francisco California</v>
      </c>
      <c r="R1872" s="6" t="s">
        <v>42</v>
      </c>
      <c r="S1872" s="2" t="s">
        <v>43</v>
      </c>
      <c r="T1872" s="2"/>
    </row>
    <row r="1873" spans="1:22" x14ac:dyDescent="0.3">
      <c r="A1873" t="s">
        <v>28</v>
      </c>
      <c r="B1873" t="s">
        <v>22</v>
      </c>
      <c r="C1873" t="s">
        <v>15</v>
      </c>
      <c r="D1873" t="s">
        <v>52</v>
      </c>
      <c r="E1873" t="s">
        <v>24</v>
      </c>
      <c r="F1873">
        <v>94122</v>
      </c>
      <c r="G1873" t="s">
        <v>25</v>
      </c>
      <c r="H1873" t="s">
        <v>19</v>
      </c>
      <c r="I1873" t="s">
        <v>31</v>
      </c>
      <c r="J1873">
        <v>272848</v>
      </c>
      <c r="K1873">
        <v>1</v>
      </c>
      <c r="L1873">
        <v>2</v>
      </c>
      <c r="M1873">
        <v>272848</v>
      </c>
      <c r="O1873" s="2" t="str">
        <f>TRIM(SampleSuperstore3[[#This Row],[City]])</f>
        <v>San Francisco</v>
      </c>
      <c r="P1873" s="2" t="str">
        <f>TRIM(SampleSuperstore3[[#This Row],[State]])</f>
        <v>California</v>
      </c>
      <c r="Q1873" s="2" t="str">
        <f t="shared" si="29"/>
        <v>San Francisco California</v>
      </c>
      <c r="R1873" s="6" t="s">
        <v>632</v>
      </c>
      <c r="S1873" s="2" t="s">
        <v>633</v>
      </c>
      <c r="T1873" s="2" t="s">
        <v>24</v>
      </c>
    </row>
    <row r="1874" spans="1:22" x14ac:dyDescent="0.3">
      <c r="A1874" t="s">
        <v>28</v>
      </c>
      <c r="B1874" t="s">
        <v>14</v>
      </c>
      <c r="C1874" t="s">
        <v>15</v>
      </c>
      <c r="D1874" t="s">
        <v>344</v>
      </c>
      <c r="E1874" t="s">
        <v>43</v>
      </c>
      <c r="F1874">
        <v>99207</v>
      </c>
      <c r="G1874" t="s">
        <v>25</v>
      </c>
      <c r="H1874" t="s">
        <v>19</v>
      </c>
      <c r="I1874" t="s">
        <v>31</v>
      </c>
      <c r="J1874">
        <v>7098</v>
      </c>
      <c r="K1874">
        <v>1</v>
      </c>
      <c r="L1874">
        <v>0</v>
      </c>
      <c r="M1874">
        <v>205842</v>
      </c>
      <c r="O1874" s="2" t="str">
        <f>TRIM(SampleSuperstore3[[#This Row],[City]])</f>
        <v>Spokane</v>
      </c>
      <c r="P1874" s="2" t="str">
        <f>TRIM(SampleSuperstore3[[#This Row],[State]])</f>
        <v>Washington</v>
      </c>
      <c r="Q1874" s="2" t="str">
        <f t="shared" si="29"/>
        <v>Spokane Washington</v>
      </c>
      <c r="R1874" s="6" t="s">
        <v>632</v>
      </c>
      <c r="S1874" s="2" t="s">
        <v>633</v>
      </c>
      <c r="T1874" s="2" t="s">
        <v>24</v>
      </c>
    </row>
    <row r="1875" spans="1:22" x14ac:dyDescent="0.3">
      <c r="A1875" t="s">
        <v>28</v>
      </c>
      <c r="B1875" t="s">
        <v>44</v>
      </c>
      <c r="C1875" t="s">
        <v>15</v>
      </c>
      <c r="D1875" t="s">
        <v>103</v>
      </c>
      <c r="E1875" t="s">
        <v>104</v>
      </c>
      <c r="F1875">
        <v>43229</v>
      </c>
      <c r="G1875" t="s">
        <v>57</v>
      </c>
      <c r="H1875" t="s">
        <v>26</v>
      </c>
      <c r="I1875" t="s">
        <v>41</v>
      </c>
      <c r="J1875">
        <v>16224</v>
      </c>
      <c r="K1875">
        <v>2</v>
      </c>
      <c r="L1875">
        <v>2</v>
      </c>
      <c r="M1875">
        <v>58812</v>
      </c>
      <c r="O1875" s="2" t="str">
        <f>TRIM(SampleSuperstore3[[#This Row],[City]])</f>
        <v>Columbus</v>
      </c>
      <c r="P1875" s="2" t="str">
        <f>TRIM(SampleSuperstore3[[#This Row],[State]])</f>
        <v>Ohio</v>
      </c>
      <c r="Q1875" s="2" t="str">
        <f t="shared" si="29"/>
        <v>Columbus Ohio</v>
      </c>
      <c r="R1875" s="6" t="s">
        <v>632</v>
      </c>
      <c r="S1875" s="2" t="s">
        <v>633</v>
      </c>
      <c r="T1875" s="2" t="s">
        <v>24</v>
      </c>
    </row>
    <row r="1876" spans="1:22" x14ac:dyDescent="0.3">
      <c r="A1876" t="s">
        <v>28</v>
      </c>
      <c r="B1876" t="s">
        <v>14</v>
      </c>
      <c r="C1876" t="s">
        <v>15</v>
      </c>
      <c r="D1876" t="s">
        <v>159</v>
      </c>
      <c r="E1876" t="s">
        <v>76</v>
      </c>
      <c r="F1876">
        <v>11561</v>
      </c>
      <c r="G1876" t="s">
        <v>57</v>
      </c>
      <c r="H1876" t="s">
        <v>19</v>
      </c>
      <c r="I1876" t="s">
        <v>20</v>
      </c>
      <c r="J1876">
        <v>176784</v>
      </c>
      <c r="K1876">
        <v>1</v>
      </c>
      <c r="L1876">
        <v>2</v>
      </c>
      <c r="M1876">
        <v>-22098</v>
      </c>
      <c r="O1876" s="2" t="str">
        <f>TRIM(SampleSuperstore3[[#This Row],[City]])</f>
        <v>Long Beach</v>
      </c>
      <c r="P1876" s="2" t="str">
        <f>TRIM(SampleSuperstore3[[#This Row],[State]])</f>
        <v>New York</v>
      </c>
      <c r="Q1876" s="2" t="str">
        <f t="shared" si="29"/>
        <v>Long Beach New York</v>
      </c>
      <c r="R1876" s="6" t="s">
        <v>344</v>
      </c>
      <c r="S1876" s="2" t="s">
        <v>43</v>
      </c>
      <c r="T1876" s="2"/>
    </row>
    <row r="1877" spans="1:22" x14ac:dyDescent="0.3">
      <c r="A1877" t="s">
        <v>28</v>
      </c>
      <c r="B1877" t="s">
        <v>14</v>
      </c>
      <c r="C1877" t="s">
        <v>15</v>
      </c>
      <c r="D1877" t="s">
        <v>122</v>
      </c>
      <c r="E1877" t="s">
        <v>46</v>
      </c>
      <c r="F1877">
        <v>78207</v>
      </c>
      <c r="G1877" t="s">
        <v>47</v>
      </c>
      <c r="H1877" t="s">
        <v>35</v>
      </c>
      <c r="I1877" t="s">
        <v>36</v>
      </c>
      <c r="J1877">
        <v>470376</v>
      </c>
      <c r="K1877">
        <v>3</v>
      </c>
      <c r="L1877">
        <v>2</v>
      </c>
      <c r="M1877">
        <v>470376</v>
      </c>
      <c r="O1877" s="2" t="str">
        <f>TRIM(SampleSuperstore3[[#This Row],[City]])</f>
        <v>San Antonio</v>
      </c>
      <c r="P1877" s="2" t="str">
        <f>TRIM(SampleSuperstore3[[#This Row],[State]])</f>
        <v>Texas</v>
      </c>
      <c r="Q1877" s="2" t="str">
        <f t="shared" si="29"/>
        <v>San Antonio Texas</v>
      </c>
      <c r="R1877" s="6" t="s">
        <v>103</v>
      </c>
      <c r="S1877" s="2" t="s">
        <v>104</v>
      </c>
      <c r="T1877" s="2"/>
    </row>
    <row r="1878" spans="1:22" x14ac:dyDescent="0.3">
      <c r="A1878" t="s">
        <v>28</v>
      </c>
      <c r="B1878" t="s">
        <v>14</v>
      </c>
      <c r="C1878" t="s">
        <v>15</v>
      </c>
      <c r="D1878" t="s">
        <v>23</v>
      </c>
      <c r="E1878" t="s">
        <v>24</v>
      </c>
      <c r="F1878">
        <v>90049</v>
      </c>
      <c r="G1878" t="s">
        <v>25</v>
      </c>
      <c r="H1878" t="s">
        <v>19</v>
      </c>
      <c r="I1878" t="s">
        <v>21</v>
      </c>
      <c r="J1878">
        <v>393568</v>
      </c>
      <c r="K1878">
        <v>4</v>
      </c>
      <c r="L1878">
        <v>2</v>
      </c>
      <c r="M1878">
        <v>-442764</v>
      </c>
      <c r="O1878" s="2" t="str">
        <f>TRIM(SampleSuperstore3[[#This Row],[City]])</f>
        <v>Los Angeles</v>
      </c>
      <c r="P1878" s="2" t="str">
        <f>TRIM(SampleSuperstore3[[#This Row],[State]])</f>
        <v>California</v>
      </c>
      <c r="Q1878" s="2" t="str">
        <f t="shared" si="29"/>
        <v>Los Angeles California</v>
      </c>
      <c r="R1878" s="6" t="s">
        <v>651</v>
      </c>
      <c r="S1878" s="2" t="s">
        <v>652</v>
      </c>
      <c r="T1878" s="2" t="s">
        <v>634</v>
      </c>
      <c r="U1878" t="s">
        <v>369</v>
      </c>
    </row>
    <row r="1879" spans="1:22" x14ac:dyDescent="0.3">
      <c r="A1879" t="s">
        <v>28</v>
      </c>
      <c r="B1879" t="s">
        <v>14</v>
      </c>
      <c r="C1879" t="s">
        <v>15</v>
      </c>
      <c r="D1879" t="s">
        <v>23</v>
      </c>
      <c r="E1879" t="s">
        <v>24</v>
      </c>
      <c r="F1879">
        <v>90049</v>
      </c>
      <c r="G1879" t="s">
        <v>25</v>
      </c>
      <c r="H1879" t="s">
        <v>35</v>
      </c>
      <c r="I1879" t="s">
        <v>36</v>
      </c>
      <c r="J1879">
        <v>302376</v>
      </c>
      <c r="K1879">
        <v>3</v>
      </c>
      <c r="L1879">
        <v>2</v>
      </c>
      <c r="M1879">
        <v>226782</v>
      </c>
      <c r="O1879" s="2" t="str">
        <f>TRIM(SampleSuperstore3[[#This Row],[City]])</f>
        <v>Los Angeles</v>
      </c>
      <c r="P1879" s="2" t="str">
        <f>TRIM(SampleSuperstore3[[#This Row],[State]])</f>
        <v>California</v>
      </c>
      <c r="Q1879" s="2" t="str">
        <f t="shared" si="29"/>
        <v>Los Angeles California</v>
      </c>
      <c r="R1879" s="6" t="s">
        <v>632</v>
      </c>
      <c r="S1879" s="2" t="s">
        <v>641</v>
      </c>
      <c r="T1879" s="2" t="s">
        <v>46</v>
      </c>
    </row>
    <row r="1880" spans="1:22" x14ac:dyDescent="0.3">
      <c r="A1880" t="s">
        <v>28</v>
      </c>
      <c r="B1880" t="s">
        <v>22</v>
      </c>
      <c r="C1880" t="s">
        <v>15</v>
      </c>
      <c r="D1880" t="s">
        <v>189</v>
      </c>
      <c r="E1880" t="s">
        <v>30</v>
      </c>
      <c r="F1880">
        <v>32216</v>
      </c>
      <c r="G1880" t="s">
        <v>18</v>
      </c>
      <c r="H1880" t="s">
        <v>26</v>
      </c>
      <c r="I1880" t="s">
        <v>37</v>
      </c>
      <c r="J1880">
        <v>68742</v>
      </c>
      <c r="K1880">
        <v>9</v>
      </c>
      <c r="L1880">
        <v>7</v>
      </c>
      <c r="M1880">
        <v>-481194</v>
      </c>
      <c r="O1880" s="2" t="str">
        <f>TRIM(SampleSuperstore3[[#This Row],[City]])</f>
        <v>Jacksonville</v>
      </c>
      <c r="P1880" s="2" t="str">
        <f>TRIM(SampleSuperstore3[[#This Row],[State]])</f>
        <v>Florida</v>
      </c>
      <c r="Q1880" s="2" t="str">
        <f t="shared" si="29"/>
        <v>Jacksonville Florida</v>
      </c>
      <c r="R1880" s="6" t="s">
        <v>626</v>
      </c>
      <c r="S1880" s="2" t="s">
        <v>627</v>
      </c>
      <c r="T1880" s="2" t="s">
        <v>24</v>
      </c>
    </row>
    <row r="1881" spans="1:22" x14ac:dyDescent="0.3">
      <c r="A1881" t="s">
        <v>168</v>
      </c>
      <c r="B1881" t="s">
        <v>14</v>
      </c>
      <c r="C1881" t="s">
        <v>15</v>
      </c>
      <c r="D1881" t="s">
        <v>75</v>
      </c>
      <c r="E1881" t="s">
        <v>76</v>
      </c>
      <c r="F1881">
        <v>10011</v>
      </c>
      <c r="G1881" t="s">
        <v>57</v>
      </c>
      <c r="H1881" t="s">
        <v>26</v>
      </c>
      <c r="I1881" t="s">
        <v>60</v>
      </c>
      <c r="J1881">
        <v>2934</v>
      </c>
      <c r="K1881">
        <v>3</v>
      </c>
      <c r="L1881">
        <v>0</v>
      </c>
      <c r="M1881">
        <v>1467</v>
      </c>
      <c r="O1881" s="2" t="str">
        <f>TRIM(SampleSuperstore3[[#This Row],[City]])</f>
        <v>New York City</v>
      </c>
      <c r="P1881" s="2" t="str">
        <f>TRIM(SampleSuperstore3[[#This Row],[State]])</f>
        <v>New York</v>
      </c>
      <c r="Q1881" s="2" t="str">
        <f t="shared" si="29"/>
        <v>New York City New York</v>
      </c>
      <c r="R1881" s="6" t="s">
        <v>626</v>
      </c>
      <c r="S1881" s="2" t="s">
        <v>627</v>
      </c>
      <c r="T1881" s="2" t="s">
        <v>24</v>
      </c>
    </row>
    <row r="1882" spans="1:22" x14ac:dyDescent="0.3">
      <c r="A1882" t="s">
        <v>168</v>
      </c>
      <c r="B1882" t="s">
        <v>14</v>
      </c>
      <c r="C1882" t="s">
        <v>15</v>
      </c>
      <c r="D1882" t="s">
        <v>75</v>
      </c>
      <c r="E1882" t="s">
        <v>76</v>
      </c>
      <c r="F1882">
        <v>10011</v>
      </c>
      <c r="G1882" t="s">
        <v>57</v>
      </c>
      <c r="H1882" t="s">
        <v>19</v>
      </c>
      <c r="I1882" t="s">
        <v>21</v>
      </c>
      <c r="J1882">
        <v>383607</v>
      </c>
      <c r="K1882">
        <v>7</v>
      </c>
      <c r="L1882">
        <v>1</v>
      </c>
      <c r="M1882">
        <v>639345</v>
      </c>
      <c r="O1882" s="2" t="str">
        <f>TRIM(SampleSuperstore3[[#This Row],[City]])</f>
        <v>New York City</v>
      </c>
      <c r="P1882" s="2" t="str">
        <f>TRIM(SampleSuperstore3[[#This Row],[State]])</f>
        <v>New York</v>
      </c>
      <c r="Q1882" s="2" t="str">
        <f t="shared" si="29"/>
        <v>New York City New York</v>
      </c>
      <c r="R1882" s="6" t="s">
        <v>189</v>
      </c>
      <c r="S1882" s="2" t="s">
        <v>30</v>
      </c>
      <c r="T1882" s="2"/>
    </row>
    <row r="1883" spans="1:22" x14ac:dyDescent="0.3">
      <c r="A1883" t="s">
        <v>168</v>
      </c>
      <c r="B1883" t="s">
        <v>14</v>
      </c>
      <c r="C1883" t="s">
        <v>15</v>
      </c>
      <c r="D1883" t="s">
        <v>75</v>
      </c>
      <c r="E1883" t="s">
        <v>76</v>
      </c>
      <c r="F1883">
        <v>10011</v>
      </c>
      <c r="G1883" t="s">
        <v>57</v>
      </c>
      <c r="H1883" t="s">
        <v>26</v>
      </c>
      <c r="I1883" t="s">
        <v>32</v>
      </c>
      <c r="J1883">
        <v>5634</v>
      </c>
      <c r="K1883">
        <v>4</v>
      </c>
      <c r="L1883">
        <v>0</v>
      </c>
      <c r="M1883">
        <v>67608</v>
      </c>
      <c r="O1883" s="2" t="str">
        <f>TRIM(SampleSuperstore3[[#This Row],[City]])</f>
        <v>New York City</v>
      </c>
      <c r="P1883" s="2" t="str">
        <f>TRIM(SampleSuperstore3[[#This Row],[State]])</f>
        <v>New York</v>
      </c>
      <c r="Q1883" s="2" t="str">
        <f t="shared" si="29"/>
        <v>New York City New York</v>
      </c>
      <c r="R1883" s="6" t="s">
        <v>634</v>
      </c>
      <c r="S1883" s="2" t="s">
        <v>369</v>
      </c>
      <c r="T1883" s="2" t="s">
        <v>3</v>
      </c>
      <c r="U1883" t="s">
        <v>634</v>
      </c>
      <c r="V1883" t="s">
        <v>369</v>
      </c>
    </row>
    <row r="1884" spans="1:22" x14ac:dyDescent="0.3">
      <c r="A1884" t="s">
        <v>28</v>
      </c>
      <c r="B1884" t="s">
        <v>44</v>
      </c>
      <c r="C1884" t="s">
        <v>15</v>
      </c>
      <c r="D1884" t="s">
        <v>55</v>
      </c>
      <c r="E1884" t="s">
        <v>56</v>
      </c>
      <c r="F1884">
        <v>19143</v>
      </c>
      <c r="G1884" t="s">
        <v>57</v>
      </c>
      <c r="H1884" t="s">
        <v>26</v>
      </c>
      <c r="I1884" t="s">
        <v>41</v>
      </c>
      <c r="J1884">
        <v>217056</v>
      </c>
      <c r="K1884">
        <v>7</v>
      </c>
      <c r="L1884">
        <v>2</v>
      </c>
      <c r="M1884">
        <v>786828</v>
      </c>
      <c r="O1884" s="2" t="str">
        <f>TRIM(SampleSuperstore3[[#This Row],[City]])</f>
        <v>Philadelphia</v>
      </c>
      <c r="P1884" s="2" t="str">
        <f>TRIM(SampleSuperstore3[[#This Row],[State]])</f>
        <v>Pennsylvania</v>
      </c>
      <c r="Q1884" s="2" t="str">
        <f t="shared" si="29"/>
        <v>Philadelphia Pennsylvania</v>
      </c>
      <c r="R1884" s="6" t="s">
        <v>634</v>
      </c>
      <c r="S1884" s="2" t="s">
        <v>369</v>
      </c>
      <c r="T1884" s="2" t="s">
        <v>3</v>
      </c>
      <c r="U1884" t="s">
        <v>634</v>
      </c>
      <c r="V1884" t="s">
        <v>369</v>
      </c>
    </row>
    <row r="1885" spans="1:22" x14ac:dyDescent="0.3">
      <c r="A1885" t="s">
        <v>13</v>
      </c>
      <c r="B1885" t="s">
        <v>14</v>
      </c>
      <c r="C1885" t="s">
        <v>15</v>
      </c>
      <c r="D1885" t="s">
        <v>345</v>
      </c>
      <c r="E1885" t="s">
        <v>46</v>
      </c>
      <c r="F1885">
        <v>76248</v>
      </c>
      <c r="G1885" t="s">
        <v>47</v>
      </c>
      <c r="H1885" t="s">
        <v>26</v>
      </c>
      <c r="I1885" t="s">
        <v>27</v>
      </c>
      <c r="J1885">
        <v>6</v>
      </c>
      <c r="K1885">
        <v>2</v>
      </c>
      <c r="L1885">
        <v>2</v>
      </c>
      <c r="M1885">
        <v>21</v>
      </c>
      <c r="O1885" s="2" t="str">
        <f>TRIM(SampleSuperstore3[[#This Row],[City]])</f>
        <v>Keller</v>
      </c>
      <c r="P1885" s="2" t="str">
        <f>TRIM(SampleSuperstore3[[#This Row],[State]])</f>
        <v>Texas</v>
      </c>
      <c r="Q1885" s="2" t="str">
        <f t="shared" si="29"/>
        <v>Keller Texas</v>
      </c>
      <c r="R1885" s="6" t="s">
        <v>634</v>
      </c>
      <c r="S1885" s="2" t="s">
        <v>369</v>
      </c>
      <c r="T1885" s="2" t="s">
        <v>3</v>
      </c>
      <c r="U1885" t="s">
        <v>634</v>
      </c>
      <c r="V1885" t="s">
        <v>369</v>
      </c>
    </row>
    <row r="1886" spans="1:22" x14ac:dyDescent="0.3">
      <c r="A1886" t="s">
        <v>13</v>
      </c>
      <c r="B1886" t="s">
        <v>14</v>
      </c>
      <c r="C1886" t="s">
        <v>15</v>
      </c>
      <c r="D1886" t="s">
        <v>52</v>
      </c>
      <c r="E1886" t="s">
        <v>24</v>
      </c>
      <c r="F1886">
        <v>94122</v>
      </c>
      <c r="G1886" t="s">
        <v>25</v>
      </c>
      <c r="H1886" t="s">
        <v>19</v>
      </c>
      <c r="I1886" t="s">
        <v>33</v>
      </c>
      <c r="J1886">
        <v>3156</v>
      </c>
      <c r="K1886">
        <v>3</v>
      </c>
      <c r="L1886">
        <v>0</v>
      </c>
      <c r="M1886">
        <v>104148</v>
      </c>
      <c r="O1886" s="2" t="str">
        <f>TRIM(SampleSuperstore3[[#This Row],[City]])</f>
        <v>San Francisco</v>
      </c>
      <c r="P1886" s="2" t="str">
        <f>TRIM(SampleSuperstore3[[#This Row],[State]])</f>
        <v>California</v>
      </c>
      <c r="Q1886" s="2" t="str">
        <f t="shared" si="29"/>
        <v>San Francisco California</v>
      </c>
      <c r="R1886" s="6" t="s">
        <v>55</v>
      </c>
      <c r="S1886" s="2" t="s">
        <v>56</v>
      </c>
      <c r="T1886" s="2"/>
    </row>
    <row r="1887" spans="1:22" x14ac:dyDescent="0.3">
      <c r="A1887" t="s">
        <v>62</v>
      </c>
      <c r="B1887" t="s">
        <v>44</v>
      </c>
      <c r="C1887" t="s">
        <v>15</v>
      </c>
      <c r="D1887" t="s">
        <v>229</v>
      </c>
      <c r="E1887" t="s">
        <v>30</v>
      </c>
      <c r="F1887">
        <v>33012</v>
      </c>
      <c r="G1887" t="s">
        <v>18</v>
      </c>
      <c r="H1887" t="s">
        <v>26</v>
      </c>
      <c r="I1887" t="s">
        <v>77</v>
      </c>
      <c r="J1887">
        <v>7104</v>
      </c>
      <c r="K1887">
        <v>2</v>
      </c>
      <c r="L1887">
        <v>2</v>
      </c>
      <c r="M1887">
        <v>23976</v>
      </c>
      <c r="O1887" s="2" t="str">
        <f>TRIM(SampleSuperstore3[[#This Row],[City]])</f>
        <v>Hialeah</v>
      </c>
      <c r="P1887" s="2" t="str">
        <f>TRIM(SampleSuperstore3[[#This Row],[State]])</f>
        <v>Florida</v>
      </c>
      <c r="Q1887" s="2" t="str">
        <f t="shared" si="29"/>
        <v>Hialeah Florida</v>
      </c>
      <c r="R1887" s="6" t="s">
        <v>345</v>
      </c>
      <c r="S1887" s="2" t="s">
        <v>46</v>
      </c>
      <c r="T1887" s="2"/>
    </row>
    <row r="1888" spans="1:22" x14ac:dyDescent="0.3">
      <c r="A1888" t="s">
        <v>62</v>
      </c>
      <c r="B1888" t="s">
        <v>44</v>
      </c>
      <c r="C1888" t="s">
        <v>15</v>
      </c>
      <c r="D1888" t="s">
        <v>229</v>
      </c>
      <c r="E1888" t="s">
        <v>30</v>
      </c>
      <c r="F1888">
        <v>33012</v>
      </c>
      <c r="G1888" t="s">
        <v>18</v>
      </c>
      <c r="H1888" t="s">
        <v>26</v>
      </c>
      <c r="I1888" t="s">
        <v>37</v>
      </c>
      <c r="J1888">
        <v>398352</v>
      </c>
      <c r="K1888">
        <v>8</v>
      </c>
      <c r="L1888">
        <v>7</v>
      </c>
      <c r="M1888">
        <v>-33196</v>
      </c>
      <c r="O1888" s="2" t="str">
        <f>TRIM(SampleSuperstore3[[#This Row],[City]])</f>
        <v>Hialeah</v>
      </c>
      <c r="P1888" s="2" t="str">
        <f>TRIM(SampleSuperstore3[[#This Row],[State]])</f>
        <v>Florida</v>
      </c>
      <c r="Q1888" s="2" t="str">
        <f t="shared" si="29"/>
        <v>Hialeah Florida</v>
      </c>
      <c r="R1888" s="6" t="s">
        <v>632</v>
      </c>
      <c r="S1888" s="2" t="s">
        <v>633</v>
      </c>
      <c r="T1888" s="2" t="s">
        <v>24</v>
      </c>
    </row>
    <row r="1889" spans="1:20" x14ac:dyDescent="0.3">
      <c r="A1889" t="s">
        <v>62</v>
      </c>
      <c r="B1889" t="s">
        <v>14</v>
      </c>
      <c r="C1889" t="s">
        <v>15</v>
      </c>
      <c r="D1889" t="s">
        <v>126</v>
      </c>
      <c r="E1889" t="s">
        <v>104</v>
      </c>
      <c r="F1889">
        <v>45014</v>
      </c>
      <c r="G1889" t="s">
        <v>57</v>
      </c>
      <c r="H1889" t="s">
        <v>26</v>
      </c>
      <c r="I1889" t="s">
        <v>38</v>
      </c>
      <c r="J1889">
        <v>121792</v>
      </c>
      <c r="K1889">
        <v>4</v>
      </c>
      <c r="L1889">
        <v>2</v>
      </c>
      <c r="M1889">
        <v>137016</v>
      </c>
      <c r="O1889" s="2" t="str">
        <f>TRIM(SampleSuperstore3[[#This Row],[City]])</f>
        <v>Fairfield</v>
      </c>
      <c r="P1889" s="2" t="str">
        <f>TRIM(SampleSuperstore3[[#This Row],[State]])</f>
        <v>Ohio</v>
      </c>
      <c r="Q1889" s="2" t="str">
        <f t="shared" si="29"/>
        <v>Fairfield Ohio</v>
      </c>
      <c r="R1889" s="6" t="s">
        <v>229</v>
      </c>
      <c r="S1889" s="2" t="s">
        <v>30</v>
      </c>
      <c r="T1889" s="2"/>
    </row>
    <row r="1890" spans="1:20" x14ac:dyDescent="0.3">
      <c r="A1890" t="s">
        <v>62</v>
      </c>
      <c r="B1890" t="s">
        <v>14</v>
      </c>
      <c r="C1890" t="s">
        <v>15</v>
      </c>
      <c r="D1890" t="s">
        <v>126</v>
      </c>
      <c r="E1890" t="s">
        <v>104</v>
      </c>
      <c r="F1890">
        <v>45014</v>
      </c>
      <c r="G1890" t="s">
        <v>57</v>
      </c>
      <c r="H1890" t="s">
        <v>19</v>
      </c>
      <c r="I1890" t="s">
        <v>31</v>
      </c>
      <c r="J1890">
        <v>40959</v>
      </c>
      <c r="K1890">
        <v>3</v>
      </c>
      <c r="L1890">
        <v>4</v>
      </c>
      <c r="M1890">
        <v>-122877</v>
      </c>
      <c r="O1890" s="2" t="str">
        <f>TRIM(SampleSuperstore3[[#This Row],[City]])</f>
        <v>Fairfield</v>
      </c>
      <c r="P1890" s="2" t="str">
        <f>TRIM(SampleSuperstore3[[#This Row],[State]])</f>
        <v>Ohio</v>
      </c>
      <c r="Q1890" s="2" t="str">
        <f t="shared" si="29"/>
        <v>Fairfield Ohio</v>
      </c>
      <c r="R1890" s="6" t="s">
        <v>229</v>
      </c>
      <c r="S1890" s="2" t="s">
        <v>30</v>
      </c>
      <c r="T1890" s="2"/>
    </row>
    <row r="1891" spans="1:20" x14ac:dyDescent="0.3">
      <c r="A1891" t="s">
        <v>28</v>
      </c>
      <c r="B1891" t="s">
        <v>22</v>
      </c>
      <c r="C1891" t="s">
        <v>15</v>
      </c>
      <c r="D1891" t="s">
        <v>181</v>
      </c>
      <c r="E1891" t="s">
        <v>24</v>
      </c>
      <c r="F1891">
        <v>92646</v>
      </c>
      <c r="G1891" t="s">
        <v>25</v>
      </c>
      <c r="H1891" t="s">
        <v>26</v>
      </c>
      <c r="I1891" t="s">
        <v>41</v>
      </c>
      <c r="J1891">
        <v>1056</v>
      </c>
      <c r="K1891">
        <v>2</v>
      </c>
      <c r="L1891">
        <v>0</v>
      </c>
      <c r="M1891">
        <v>4752</v>
      </c>
      <c r="O1891" s="2" t="str">
        <f>TRIM(SampleSuperstore3[[#This Row],[City]])</f>
        <v>Huntington Beach</v>
      </c>
      <c r="P1891" s="2" t="str">
        <f>TRIM(SampleSuperstore3[[#This Row],[State]])</f>
        <v>California</v>
      </c>
      <c r="Q1891" s="2" t="str">
        <f t="shared" si="29"/>
        <v>Huntington Beach California</v>
      </c>
      <c r="R1891" s="6" t="s">
        <v>126</v>
      </c>
      <c r="S1891" s="2" t="s">
        <v>104</v>
      </c>
      <c r="T1891" s="2"/>
    </row>
    <row r="1892" spans="1:20" x14ac:dyDescent="0.3">
      <c r="A1892" t="s">
        <v>28</v>
      </c>
      <c r="B1892" t="s">
        <v>22</v>
      </c>
      <c r="C1892" t="s">
        <v>15</v>
      </c>
      <c r="D1892" t="s">
        <v>181</v>
      </c>
      <c r="E1892" t="s">
        <v>24</v>
      </c>
      <c r="F1892">
        <v>92646</v>
      </c>
      <c r="G1892" t="s">
        <v>25</v>
      </c>
      <c r="H1892" t="s">
        <v>26</v>
      </c>
      <c r="I1892" t="s">
        <v>34</v>
      </c>
      <c r="J1892">
        <v>338</v>
      </c>
      <c r="K1892">
        <v>1</v>
      </c>
      <c r="L1892">
        <v>0</v>
      </c>
      <c r="M1892">
        <v>12506</v>
      </c>
      <c r="O1892" s="2" t="str">
        <f>TRIM(SampleSuperstore3[[#This Row],[City]])</f>
        <v>Huntington Beach</v>
      </c>
      <c r="P1892" s="2" t="str">
        <f>TRIM(SampleSuperstore3[[#This Row],[State]])</f>
        <v>California</v>
      </c>
      <c r="Q1892" s="2" t="str">
        <f t="shared" si="29"/>
        <v>Huntington Beach California</v>
      </c>
      <c r="R1892" s="6" t="s">
        <v>126</v>
      </c>
      <c r="S1892" s="2" t="s">
        <v>104</v>
      </c>
      <c r="T1892" s="2"/>
    </row>
    <row r="1893" spans="1:20" x14ac:dyDescent="0.3">
      <c r="A1893" t="s">
        <v>13</v>
      </c>
      <c r="B1893" t="s">
        <v>14</v>
      </c>
      <c r="C1893" t="s">
        <v>15</v>
      </c>
      <c r="D1893" t="s">
        <v>346</v>
      </c>
      <c r="E1893" t="s">
        <v>30</v>
      </c>
      <c r="F1893">
        <v>32127</v>
      </c>
      <c r="G1893" t="s">
        <v>18</v>
      </c>
      <c r="H1893" t="s">
        <v>26</v>
      </c>
      <c r="I1893" t="s">
        <v>60</v>
      </c>
      <c r="J1893">
        <v>7824</v>
      </c>
      <c r="K1893">
        <v>1</v>
      </c>
      <c r="L1893">
        <v>2</v>
      </c>
      <c r="M1893">
        <v>2934</v>
      </c>
      <c r="O1893" s="2" t="str">
        <f>TRIM(SampleSuperstore3[[#This Row],[City]])</f>
        <v>Port Orange</v>
      </c>
      <c r="P1893" s="2" t="str">
        <f>TRIM(SampleSuperstore3[[#This Row],[State]])</f>
        <v>Florida</v>
      </c>
      <c r="Q1893" s="2" t="str">
        <f t="shared" si="29"/>
        <v>Port Orange Florida</v>
      </c>
      <c r="R1893" s="6" t="s">
        <v>659</v>
      </c>
      <c r="S1893" s="2" t="s">
        <v>652</v>
      </c>
      <c r="T1893" s="2" t="s">
        <v>24</v>
      </c>
    </row>
    <row r="1894" spans="1:20" x14ac:dyDescent="0.3">
      <c r="A1894" t="s">
        <v>28</v>
      </c>
      <c r="B1894" t="s">
        <v>14</v>
      </c>
      <c r="C1894" t="s">
        <v>15</v>
      </c>
      <c r="D1894" t="s">
        <v>347</v>
      </c>
      <c r="E1894" t="s">
        <v>95</v>
      </c>
      <c r="F1894">
        <v>97504</v>
      </c>
      <c r="G1894" t="s">
        <v>25</v>
      </c>
      <c r="H1894" t="s">
        <v>26</v>
      </c>
      <c r="I1894" t="s">
        <v>41</v>
      </c>
      <c r="J1894">
        <v>24784</v>
      </c>
      <c r="K1894">
        <v>1</v>
      </c>
      <c r="L1894">
        <v>2</v>
      </c>
      <c r="M1894">
        <v>7745</v>
      </c>
      <c r="O1894" s="2" t="str">
        <f>TRIM(SampleSuperstore3[[#This Row],[City]])</f>
        <v>Medford</v>
      </c>
      <c r="P1894" s="2" t="str">
        <f>TRIM(SampleSuperstore3[[#This Row],[State]])</f>
        <v>Oregon</v>
      </c>
      <c r="Q1894" s="2" t="str">
        <f t="shared" si="29"/>
        <v>Medford Oregon</v>
      </c>
      <c r="R1894" s="6" t="s">
        <v>659</v>
      </c>
      <c r="S1894" s="2" t="s">
        <v>652</v>
      </c>
      <c r="T1894" s="2" t="s">
        <v>24</v>
      </c>
    </row>
    <row r="1895" spans="1:20" x14ac:dyDescent="0.3">
      <c r="A1895" t="s">
        <v>62</v>
      </c>
      <c r="B1895" t="s">
        <v>14</v>
      </c>
      <c r="C1895" t="s">
        <v>15</v>
      </c>
      <c r="D1895" t="s">
        <v>348</v>
      </c>
      <c r="E1895" t="s">
        <v>83</v>
      </c>
      <c r="F1895">
        <v>22901</v>
      </c>
      <c r="G1895" t="s">
        <v>18</v>
      </c>
      <c r="H1895" t="s">
        <v>26</v>
      </c>
      <c r="I1895" t="s">
        <v>34</v>
      </c>
      <c r="J1895">
        <v>3465</v>
      </c>
      <c r="K1895">
        <v>3</v>
      </c>
      <c r="L1895">
        <v>0</v>
      </c>
      <c r="M1895">
        <v>10395</v>
      </c>
      <c r="O1895" s="2" t="str">
        <f>TRIM(SampleSuperstore3[[#This Row],[City]])</f>
        <v>Charlottesville</v>
      </c>
      <c r="P1895" s="2" t="str">
        <f>TRIM(SampleSuperstore3[[#This Row],[State]])</f>
        <v>Virginia</v>
      </c>
      <c r="Q1895" s="2" t="str">
        <f t="shared" si="29"/>
        <v>Charlottesville Virginia</v>
      </c>
      <c r="R1895" s="6" t="s">
        <v>711</v>
      </c>
      <c r="S1895" s="2" t="s">
        <v>423</v>
      </c>
      <c r="T1895" s="2" t="s">
        <v>30</v>
      </c>
    </row>
    <row r="1896" spans="1:20" x14ac:dyDescent="0.3">
      <c r="A1896" t="s">
        <v>28</v>
      </c>
      <c r="B1896" t="s">
        <v>14</v>
      </c>
      <c r="C1896" t="s">
        <v>15</v>
      </c>
      <c r="D1896" t="s">
        <v>349</v>
      </c>
      <c r="E1896" t="s">
        <v>203</v>
      </c>
      <c r="F1896">
        <v>59801</v>
      </c>
      <c r="G1896" t="s">
        <v>25</v>
      </c>
      <c r="H1896" t="s">
        <v>26</v>
      </c>
      <c r="I1896" t="s">
        <v>37</v>
      </c>
      <c r="J1896">
        <v>487984</v>
      </c>
      <c r="K1896">
        <v>2</v>
      </c>
      <c r="L1896">
        <v>2</v>
      </c>
      <c r="M1896">
        <v>152495</v>
      </c>
      <c r="O1896" s="2" t="str">
        <f>TRIM(SampleSuperstore3[[#This Row],[City]])</f>
        <v>Missoula</v>
      </c>
      <c r="P1896" s="2" t="str">
        <f>TRIM(SampleSuperstore3[[#This Row],[State]])</f>
        <v>Montana</v>
      </c>
      <c r="Q1896" s="2" t="str">
        <f t="shared" si="29"/>
        <v>Missoula Montana</v>
      </c>
      <c r="R1896" s="6" t="s">
        <v>347</v>
      </c>
      <c r="S1896" s="2" t="s">
        <v>95</v>
      </c>
      <c r="T1896" s="2"/>
    </row>
    <row r="1897" spans="1:20" x14ac:dyDescent="0.3">
      <c r="A1897" t="s">
        <v>62</v>
      </c>
      <c r="B1897" t="s">
        <v>14</v>
      </c>
      <c r="C1897" t="s">
        <v>15</v>
      </c>
      <c r="D1897" t="s">
        <v>93</v>
      </c>
      <c r="E1897" t="s">
        <v>68</v>
      </c>
      <c r="F1897">
        <v>55407</v>
      </c>
      <c r="G1897" t="s">
        <v>47</v>
      </c>
      <c r="H1897" t="s">
        <v>26</v>
      </c>
      <c r="I1897" t="s">
        <v>37</v>
      </c>
      <c r="J1897">
        <v>179398</v>
      </c>
      <c r="K1897">
        <v>2</v>
      </c>
      <c r="L1897">
        <v>0</v>
      </c>
      <c r="M1897">
        <v>8431706</v>
      </c>
      <c r="O1897" s="2" t="str">
        <f>TRIM(SampleSuperstore3[[#This Row],[City]])</f>
        <v>Minneapolis</v>
      </c>
      <c r="P1897" s="2" t="str">
        <f>TRIM(SampleSuperstore3[[#This Row],[State]])</f>
        <v>Minnesota</v>
      </c>
      <c r="Q1897" s="2" t="str">
        <f t="shared" si="29"/>
        <v>Minneapolis Minnesota</v>
      </c>
      <c r="R1897" s="6" t="s">
        <v>348</v>
      </c>
      <c r="S1897" s="2" t="s">
        <v>83</v>
      </c>
      <c r="T1897" s="2"/>
    </row>
    <row r="1898" spans="1:20" x14ac:dyDescent="0.3">
      <c r="A1898" t="s">
        <v>13</v>
      </c>
      <c r="B1898" t="s">
        <v>14</v>
      </c>
      <c r="C1898" t="s">
        <v>15</v>
      </c>
      <c r="D1898" t="s">
        <v>180</v>
      </c>
      <c r="E1898" t="s">
        <v>30</v>
      </c>
      <c r="F1898">
        <v>33178</v>
      </c>
      <c r="G1898" t="s">
        <v>18</v>
      </c>
      <c r="H1898" t="s">
        <v>26</v>
      </c>
      <c r="I1898" t="s">
        <v>60</v>
      </c>
      <c r="J1898">
        <v>29808</v>
      </c>
      <c r="K1898">
        <v>2</v>
      </c>
      <c r="L1898">
        <v>2</v>
      </c>
      <c r="M1898">
        <v>108054</v>
      </c>
      <c r="O1898" s="2" t="str">
        <f>TRIM(SampleSuperstore3[[#This Row],[City]])</f>
        <v>Miami</v>
      </c>
      <c r="P1898" s="2" t="str">
        <f>TRIM(SampleSuperstore3[[#This Row],[State]])</f>
        <v>Florida</v>
      </c>
      <c r="Q1898" s="2" t="str">
        <f t="shared" si="29"/>
        <v>Miami Florida</v>
      </c>
      <c r="R1898" s="6" t="s">
        <v>349</v>
      </c>
      <c r="S1898" s="2" t="s">
        <v>203</v>
      </c>
      <c r="T1898" s="2"/>
    </row>
    <row r="1899" spans="1:20" x14ac:dyDescent="0.3">
      <c r="A1899" t="s">
        <v>13</v>
      </c>
      <c r="B1899" t="s">
        <v>14</v>
      </c>
      <c r="C1899" t="s">
        <v>15</v>
      </c>
      <c r="D1899" t="s">
        <v>180</v>
      </c>
      <c r="E1899" t="s">
        <v>30</v>
      </c>
      <c r="F1899">
        <v>33178</v>
      </c>
      <c r="G1899" t="s">
        <v>18</v>
      </c>
      <c r="H1899" t="s">
        <v>26</v>
      </c>
      <c r="I1899" t="s">
        <v>37</v>
      </c>
      <c r="J1899">
        <v>505176</v>
      </c>
      <c r="K1899">
        <v>4</v>
      </c>
      <c r="L1899">
        <v>7</v>
      </c>
      <c r="M1899">
        <v>-336784</v>
      </c>
      <c r="O1899" s="2" t="str">
        <f>TRIM(SampleSuperstore3[[#This Row],[City]])</f>
        <v>Miami</v>
      </c>
      <c r="P1899" s="2" t="str">
        <f>TRIM(SampleSuperstore3[[#This Row],[State]])</f>
        <v>Florida</v>
      </c>
      <c r="Q1899" s="2" t="str">
        <f t="shared" si="29"/>
        <v>Miami Florida</v>
      </c>
      <c r="R1899" s="6" t="s">
        <v>93</v>
      </c>
      <c r="S1899" s="2" t="s">
        <v>68</v>
      </c>
      <c r="T1899" s="2"/>
    </row>
    <row r="1900" spans="1:20" x14ac:dyDescent="0.3">
      <c r="A1900" t="s">
        <v>13</v>
      </c>
      <c r="B1900" t="s">
        <v>14</v>
      </c>
      <c r="C1900" t="s">
        <v>15</v>
      </c>
      <c r="D1900" t="s">
        <v>180</v>
      </c>
      <c r="E1900" t="s">
        <v>30</v>
      </c>
      <c r="F1900">
        <v>33178</v>
      </c>
      <c r="G1900" t="s">
        <v>18</v>
      </c>
      <c r="H1900" t="s">
        <v>19</v>
      </c>
      <c r="I1900" t="s">
        <v>31</v>
      </c>
      <c r="J1900">
        <v>1740585</v>
      </c>
      <c r="K1900">
        <v>3</v>
      </c>
      <c r="L1900">
        <v>45</v>
      </c>
      <c r="M1900">
        <v>-1107645</v>
      </c>
      <c r="O1900" s="2" t="str">
        <f>TRIM(SampleSuperstore3[[#This Row],[City]])</f>
        <v>Miami</v>
      </c>
      <c r="P1900" s="2" t="str">
        <f>TRIM(SampleSuperstore3[[#This Row],[State]])</f>
        <v>Florida</v>
      </c>
      <c r="Q1900" s="2" t="str">
        <f t="shared" si="29"/>
        <v>Miami Florida</v>
      </c>
      <c r="R1900" s="6" t="s">
        <v>180</v>
      </c>
      <c r="S1900" s="2" t="s">
        <v>30</v>
      </c>
      <c r="T1900" s="2"/>
    </row>
    <row r="1901" spans="1:20" x14ac:dyDescent="0.3">
      <c r="A1901" t="s">
        <v>13</v>
      </c>
      <c r="B1901" t="s">
        <v>14</v>
      </c>
      <c r="C1901" t="s">
        <v>15</v>
      </c>
      <c r="D1901" t="s">
        <v>242</v>
      </c>
      <c r="E1901" t="s">
        <v>91</v>
      </c>
      <c r="F1901">
        <v>29501</v>
      </c>
      <c r="G1901" t="s">
        <v>18</v>
      </c>
      <c r="H1901" t="s">
        <v>26</v>
      </c>
      <c r="I1901" t="s">
        <v>32</v>
      </c>
      <c r="J1901">
        <v>19188</v>
      </c>
      <c r="K1901">
        <v>6</v>
      </c>
      <c r="L1901">
        <v>0</v>
      </c>
      <c r="M1901">
        <v>19188</v>
      </c>
      <c r="O1901" s="2" t="str">
        <f>TRIM(SampleSuperstore3[[#This Row],[City]])</f>
        <v>Florence</v>
      </c>
      <c r="P1901" s="2" t="str">
        <f>TRIM(SampleSuperstore3[[#This Row],[State]])</f>
        <v>South Carolina</v>
      </c>
      <c r="Q1901" s="2" t="str">
        <f t="shared" si="29"/>
        <v>Florence South Carolina</v>
      </c>
      <c r="R1901" s="6" t="s">
        <v>180</v>
      </c>
      <c r="S1901" s="2" t="s">
        <v>30</v>
      </c>
      <c r="T1901" s="2"/>
    </row>
    <row r="1902" spans="1:20" x14ac:dyDescent="0.3">
      <c r="A1902" t="s">
        <v>62</v>
      </c>
      <c r="B1902" t="s">
        <v>44</v>
      </c>
      <c r="C1902" t="s">
        <v>15</v>
      </c>
      <c r="D1902" t="s">
        <v>140</v>
      </c>
      <c r="E1902" t="s">
        <v>70</v>
      </c>
      <c r="F1902">
        <v>48205</v>
      </c>
      <c r="G1902" t="s">
        <v>47</v>
      </c>
      <c r="H1902" t="s">
        <v>35</v>
      </c>
      <c r="I1902" t="s">
        <v>36</v>
      </c>
      <c r="J1902">
        <v>1478</v>
      </c>
      <c r="K1902">
        <v>2</v>
      </c>
      <c r="L1902">
        <v>0</v>
      </c>
      <c r="M1902">
        <v>39906</v>
      </c>
      <c r="O1902" s="2" t="str">
        <f>TRIM(SampleSuperstore3[[#This Row],[City]])</f>
        <v>Detroit</v>
      </c>
      <c r="P1902" s="2" t="str">
        <f>TRIM(SampleSuperstore3[[#This Row],[State]])</f>
        <v>Michigan</v>
      </c>
      <c r="Q1902" s="2" t="str">
        <f t="shared" si="29"/>
        <v>Detroit Michigan</v>
      </c>
      <c r="R1902" s="6" t="s">
        <v>180</v>
      </c>
      <c r="S1902" s="2" t="s">
        <v>30</v>
      </c>
      <c r="T1902" s="2"/>
    </row>
    <row r="1903" spans="1:20" x14ac:dyDescent="0.3">
      <c r="A1903" t="s">
        <v>62</v>
      </c>
      <c r="B1903" t="s">
        <v>22</v>
      </c>
      <c r="C1903" t="s">
        <v>15</v>
      </c>
      <c r="D1903" t="s">
        <v>82</v>
      </c>
      <c r="E1903" t="s">
        <v>95</v>
      </c>
      <c r="F1903">
        <v>97477</v>
      </c>
      <c r="G1903" t="s">
        <v>25</v>
      </c>
      <c r="H1903" t="s">
        <v>26</v>
      </c>
      <c r="I1903" t="s">
        <v>41</v>
      </c>
      <c r="J1903">
        <v>5184</v>
      </c>
      <c r="K1903">
        <v>1</v>
      </c>
      <c r="L1903">
        <v>2</v>
      </c>
      <c r="M1903">
        <v>18144</v>
      </c>
      <c r="O1903" s="2" t="str">
        <f>TRIM(SampleSuperstore3[[#This Row],[City]])</f>
        <v>Springfield</v>
      </c>
      <c r="P1903" s="2" t="str">
        <f>TRIM(SampleSuperstore3[[#This Row],[State]])</f>
        <v>Oregon</v>
      </c>
      <c r="Q1903" s="2" t="str">
        <f t="shared" si="29"/>
        <v>Springfield Oregon</v>
      </c>
      <c r="R1903" s="6" t="s">
        <v>242</v>
      </c>
      <c r="S1903" s="2" t="s">
        <v>18</v>
      </c>
      <c r="T1903" s="2" t="s">
        <v>806</v>
      </c>
    </row>
    <row r="1904" spans="1:20" x14ac:dyDescent="0.3">
      <c r="A1904" t="s">
        <v>62</v>
      </c>
      <c r="B1904" t="s">
        <v>22</v>
      </c>
      <c r="C1904" t="s">
        <v>15</v>
      </c>
      <c r="D1904" t="s">
        <v>82</v>
      </c>
      <c r="E1904" t="s">
        <v>95</v>
      </c>
      <c r="F1904">
        <v>97477</v>
      </c>
      <c r="G1904" t="s">
        <v>25</v>
      </c>
      <c r="H1904" t="s">
        <v>19</v>
      </c>
      <c r="I1904" t="s">
        <v>21</v>
      </c>
      <c r="J1904">
        <v>47848</v>
      </c>
      <c r="K1904">
        <v>2</v>
      </c>
      <c r="L1904">
        <v>2</v>
      </c>
      <c r="M1904">
        <v>47848</v>
      </c>
      <c r="O1904" s="2" t="str">
        <f>TRIM(SampleSuperstore3[[#This Row],[City]])</f>
        <v>Springfield</v>
      </c>
      <c r="P1904" s="2" t="str">
        <f>TRIM(SampleSuperstore3[[#This Row],[State]])</f>
        <v>Oregon</v>
      </c>
      <c r="Q1904" s="2" t="str">
        <f t="shared" si="29"/>
        <v>Springfield Oregon</v>
      </c>
      <c r="R1904" s="6" t="s">
        <v>140</v>
      </c>
      <c r="S1904" s="2" t="s">
        <v>70</v>
      </c>
      <c r="T1904" s="2"/>
    </row>
    <row r="1905" spans="1:20" x14ac:dyDescent="0.3">
      <c r="A1905" t="s">
        <v>62</v>
      </c>
      <c r="B1905" t="s">
        <v>22</v>
      </c>
      <c r="C1905" t="s">
        <v>15</v>
      </c>
      <c r="D1905" t="s">
        <v>82</v>
      </c>
      <c r="E1905" t="s">
        <v>95</v>
      </c>
      <c r="F1905">
        <v>97477</v>
      </c>
      <c r="G1905" t="s">
        <v>25</v>
      </c>
      <c r="H1905" t="s">
        <v>35</v>
      </c>
      <c r="I1905" t="s">
        <v>59</v>
      </c>
      <c r="J1905">
        <v>284</v>
      </c>
      <c r="K1905">
        <v>2</v>
      </c>
      <c r="L1905">
        <v>2</v>
      </c>
      <c r="M1905">
        <v>6745</v>
      </c>
      <c r="O1905" s="2" t="str">
        <f>TRIM(SampleSuperstore3[[#This Row],[City]])</f>
        <v>Springfield</v>
      </c>
      <c r="P1905" s="2" t="str">
        <f>TRIM(SampleSuperstore3[[#This Row],[State]])</f>
        <v>Oregon</v>
      </c>
      <c r="Q1905" s="2" t="str">
        <f t="shared" si="29"/>
        <v>Springfield Oregon</v>
      </c>
      <c r="R1905" s="6" t="s">
        <v>82</v>
      </c>
      <c r="S1905" s="2" t="s">
        <v>95</v>
      </c>
      <c r="T1905" s="2"/>
    </row>
    <row r="1906" spans="1:20" x14ac:dyDescent="0.3">
      <c r="A1906" t="s">
        <v>62</v>
      </c>
      <c r="B1906" t="s">
        <v>22</v>
      </c>
      <c r="C1906" t="s">
        <v>15</v>
      </c>
      <c r="D1906" t="s">
        <v>330</v>
      </c>
      <c r="E1906" t="s">
        <v>74</v>
      </c>
      <c r="F1906">
        <v>46203</v>
      </c>
      <c r="G1906" t="s">
        <v>47</v>
      </c>
      <c r="H1906" t="s">
        <v>26</v>
      </c>
      <c r="I1906" t="s">
        <v>32</v>
      </c>
      <c r="J1906">
        <v>90912</v>
      </c>
      <c r="K1906">
        <v>8</v>
      </c>
      <c r="L1906">
        <v>0</v>
      </c>
      <c r="M1906">
        <v>90912</v>
      </c>
      <c r="O1906" s="2" t="str">
        <f>TRIM(SampleSuperstore3[[#This Row],[City]])</f>
        <v>Indianapolis</v>
      </c>
      <c r="P1906" s="2" t="str">
        <f>TRIM(SampleSuperstore3[[#This Row],[State]])</f>
        <v>Indiana</v>
      </c>
      <c r="Q1906" s="2" t="str">
        <f t="shared" si="29"/>
        <v>Indianapolis Indiana</v>
      </c>
      <c r="R1906" s="6" t="s">
        <v>82</v>
      </c>
      <c r="S1906" s="2" t="s">
        <v>95</v>
      </c>
      <c r="T1906" s="2"/>
    </row>
    <row r="1907" spans="1:20" x14ac:dyDescent="0.3">
      <c r="A1907" t="s">
        <v>28</v>
      </c>
      <c r="B1907" t="s">
        <v>22</v>
      </c>
      <c r="C1907" t="s">
        <v>15</v>
      </c>
      <c r="D1907" t="s">
        <v>350</v>
      </c>
      <c r="E1907" t="s">
        <v>30</v>
      </c>
      <c r="F1907">
        <v>32712</v>
      </c>
      <c r="G1907" t="s">
        <v>18</v>
      </c>
      <c r="H1907" t="s">
        <v>26</v>
      </c>
      <c r="I1907" t="s">
        <v>37</v>
      </c>
      <c r="J1907">
        <v>2952</v>
      </c>
      <c r="K1907">
        <v>2</v>
      </c>
      <c r="L1907">
        <v>7</v>
      </c>
      <c r="M1907">
        <v>-21648</v>
      </c>
      <c r="O1907" s="2" t="str">
        <f>TRIM(SampleSuperstore3[[#This Row],[City]])</f>
        <v>Apopka</v>
      </c>
      <c r="P1907" s="2" t="str">
        <f>TRIM(SampleSuperstore3[[#This Row],[State]])</f>
        <v>Florida</v>
      </c>
      <c r="Q1907" s="2" t="str">
        <f t="shared" si="29"/>
        <v>Apopka Florida</v>
      </c>
      <c r="R1907" s="6" t="s">
        <v>82</v>
      </c>
      <c r="S1907" s="2" t="s">
        <v>95</v>
      </c>
      <c r="T1907" s="2"/>
    </row>
    <row r="1908" spans="1:20" x14ac:dyDescent="0.3">
      <c r="A1908" t="s">
        <v>28</v>
      </c>
      <c r="B1908" t="s">
        <v>22</v>
      </c>
      <c r="C1908" t="s">
        <v>15</v>
      </c>
      <c r="D1908" t="s">
        <v>350</v>
      </c>
      <c r="E1908" t="s">
        <v>30</v>
      </c>
      <c r="F1908">
        <v>32712</v>
      </c>
      <c r="G1908" t="s">
        <v>18</v>
      </c>
      <c r="H1908" t="s">
        <v>26</v>
      </c>
      <c r="I1908" t="s">
        <v>37</v>
      </c>
      <c r="J1908">
        <v>27018</v>
      </c>
      <c r="K1908">
        <v>6</v>
      </c>
      <c r="L1908">
        <v>7</v>
      </c>
      <c r="M1908">
        <v>-216144</v>
      </c>
      <c r="O1908" s="2" t="str">
        <f>TRIM(SampleSuperstore3[[#This Row],[City]])</f>
        <v>Apopka</v>
      </c>
      <c r="P1908" s="2" t="str">
        <f>TRIM(SampleSuperstore3[[#This Row],[State]])</f>
        <v>Florida</v>
      </c>
      <c r="Q1908" s="2" t="str">
        <f t="shared" si="29"/>
        <v>Apopka Florida</v>
      </c>
      <c r="R1908" s="6" t="s">
        <v>330</v>
      </c>
      <c r="S1908" s="2" t="s">
        <v>74</v>
      </c>
      <c r="T1908" s="2"/>
    </row>
    <row r="1909" spans="1:20" x14ac:dyDescent="0.3">
      <c r="A1909" t="s">
        <v>62</v>
      </c>
      <c r="B1909" t="s">
        <v>22</v>
      </c>
      <c r="C1909" t="s">
        <v>15</v>
      </c>
      <c r="D1909" t="s">
        <v>23</v>
      </c>
      <c r="E1909" t="s">
        <v>24</v>
      </c>
      <c r="F1909">
        <v>90008</v>
      </c>
      <c r="G1909" t="s">
        <v>25</v>
      </c>
      <c r="H1909" t="s">
        <v>19</v>
      </c>
      <c r="I1909" t="s">
        <v>33</v>
      </c>
      <c r="J1909">
        <v>13692</v>
      </c>
      <c r="K1909">
        <v>4</v>
      </c>
      <c r="L1909">
        <v>0</v>
      </c>
      <c r="M1909">
        <v>41076</v>
      </c>
      <c r="O1909" s="2" t="str">
        <f>TRIM(SampleSuperstore3[[#This Row],[City]])</f>
        <v>Los Angeles</v>
      </c>
      <c r="P1909" s="2" t="str">
        <f>TRIM(SampleSuperstore3[[#This Row],[State]])</f>
        <v>California</v>
      </c>
      <c r="Q1909" s="2" t="str">
        <f t="shared" si="29"/>
        <v>Los Angeles California</v>
      </c>
      <c r="R1909" s="6" t="s">
        <v>350</v>
      </c>
      <c r="S1909" s="2" t="s">
        <v>30</v>
      </c>
      <c r="T1909" s="2"/>
    </row>
    <row r="1910" spans="1:20" x14ac:dyDescent="0.3">
      <c r="A1910" t="s">
        <v>28</v>
      </c>
      <c r="B1910" t="s">
        <v>14</v>
      </c>
      <c r="C1910" t="s">
        <v>15</v>
      </c>
      <c r="D1910" t="s">
        <v>230</v>
      </c>
      <c r="E1910" t="s">
        <v>76</v>
      </c>
      <c r="F1910">
        <v>11572</v>
      </c>
      <c r="G1910" t="s">
        <v>57</v>
      </c>
      <c r="H1910" t="s">
        <v>19</v>
      </c>
      <c r="I1910" t="s">
        <v>33</v>
      </c>
      <c r="J1910">
        <v>1896</v>
      </c>
      <c r="K1910">
        <v>2</v>
      </c>
      <c r="L1910">
        <v>0</v>
      </c>
      <c r="M1910">
        <v>8532</v>
      </c>
      <c r="O1910" s="2" t="str">
        <f>TRIM(SampleSuperstore3[[#This Row],[City]])</f>
        <v>Oceanside</v>
      </c>
      <c r="P1910" s="2" t="str">
        <f>TRIM(SampleSuperstore3[[#This Row],[State]])</f>
        <v>New York</v>
      </c>
      <c r="Q1910" s="2" t="str">
        <f t="shared" si="29"/>
        <v>Oceanside New York</v>
      </c>
      <c r="R1910" s="6" t="s">
        <v>350</v>
      </c>
      <c r="S1910" s="2" t="s">
        <v>30</v>
      </c>
      <c r="T1910" s="2"/>
    </row>
    <row r="1911" spans="1:20" x14ac:dyDescent="0.3">
      <c r="A1911" t="s">
        <v>28</v>
      </c>
      <c r="B1911" t="s">
        <v>22</v>
      </c>
      <c r="C1911" t="s">
        <v>15</v>
      </c>
      <c r="D1911" t="s">
        <v>23</v>
      </c>
      <c r="E1911" t="s">
        <v>24</v>
      </c>
      <c r="F1911">
        <v>90008</v>
      </c>
      <c r="G1911" t="s">
        <v>25</v>
      </c>
      <c r="H1911" t="s">
        <v>35</v>
      </c>
      <c r="I1911" t="s">
        <v>59</v>
      </c>
      <c r="J1911">
        <v>9939</v>
      </c>
      <c r="K1911">
        <v>3</v>
      </c>
      <c r="L1911">
        <v>0</v>
      </c>
      <c r="M1911">
        <v>407499</v>
      </c>
      <c r="O1911" s="2" t="str">
        <f>TRIM(SampleSuperstore3[[#This Row],[City]])</f>
        <v>Los Angeles</v>
      </c>
      <c r="P1911" s="2" t="str">
        <f>TRIM(SampleSuperstore3[[#This Row],[State]])</f>
        <v>California</v>
      </c>
      <c r="Q1911" s="2" t="str">
        <f t="shared" si="29"/>
        <v>Los Angeles California</v>
      </c>
      <c r="R1911" s="6" t="s">
        <v>626</v>
      </c>
      <c r="S1911" s="2" t="s">
        <v>627</v>
      </c>
      <c r="T1911" s="2" t="s">
        <v>24</v>
      </c>
    </row>
    <row r="1912" spans="1:20" x14ac:dyDescent="0.3">
      <c r="A1912" t="s">
        <v>13</v>
      </c>
      <c r="B1912" t="s">
        <v>22</v>
      </c>
      <c r="C1912" t="s">
        <v>15</v>
      </c>
      <c r="D1912" t="s">
        <v>61</v>
      </c>
      <c r="E1912" t="s">
        <v>46</v>
      </c>
      <c r="F1912">
        <v>77041</v>
      </c>
      <c r="G1912" t="s">
        <v>47</v>
      </c>
      <c r="H1912" t="s">
        <v>26</v>
      </c>
      <c r="I1912" t="s">
        <v>41</v>
      </c>
      <c r="J1912">
        <v>273896</v>
      </c>
      <c r="K1912">
        <v>7</v>
      </c>
      <c r="L1912">
        <v>2</v>
      </c>
      <c r="M1912">
        <v>924399</v>
      </c>
      <c r="O1912" s="2" t="str">
        <f>TRIM(SampleSuperstore3[[#This Row],[City]])</f>
        <v>Houston</v>
      </c>
      <c r="P1912" s="2" t="str">
        <f>TRIM(SampleSuperstore3[[#This Row],[State]])</f>
        <v>Texas</v>
      </c>
      <c r="Q1912" s="2" t="str">
        <f t="shared" si="29"/>
        <v>Houston Texas</v>
      </c>
      <c r="R1912" s="6" t="s">
        <v>230</v>
      </c>
      <c r="S1912" s="2" t="s">
        <v>634</v>
      </c>
      <c r="T1912" s="2" t="s">
        <v>369</v>
      </c>
    </row>
    <row r="1913" spans="1:20" x14ac:dyDescent="0.3">
      <c r="A1913" t="s">
        <v>13</v>
      </c>
      <c r="B1913" t="s">
        <v>22</v>
      </c>
      <c r="C1913" t="s">
        <v>15</v>
      </c>
      <c r="D1913" t="s">
        <v>61</v>
      </c>
      <c r="E1913" t="s">
        <v>46</v>
      </c>
      <c r="F1913">
        <v>77041</v>
      </c>
      <c r="G1913" t="s">
        <v>47</v>
      </c>
      <c r="H1913" t="s">
        <v>35</v>
      </c>
      <c r="I1913" t="s">
        <v>123</v>
      </c>
      <c r="J1913">
        <v>597132</v>
      </c>
      <c r="K1913">
        <v>3</v>
      </c>
      <c r="L1913">
        <v>4</v>
      </c>
      <c r="M1913">
        <v>49761</v>
      </c>
      <c r="O1913" s="2" t="str">
        <f>TRIM(SampleSuperstore3[[#This Row],[City]])</f>
        <v>Houston</v>
      </c>
      <c r="P1913" s="2" t="str">
        <f>TRIM(SampleSuperstore3[[#This Row],[State]])</f>
        <v>Texas</v>
      </c>
      <c r="Q1913" s="2" t="str">
        <f t="shared" si="29"/>
        <v>Houston Texas</v>
      </c>
      <c r="R1913" s="6" t="s">
        <v>626</v>
      </c>
      <c r="S1913" s="2" t="s">
        <v>627</v>
      </c>
      <c r="T1913" s="2" t="s">
        <v>24</v>
      </c>
    </row>
    <row r="1914" spans="1:20" x14ac:dyDescent="0.3">
      <c r="A1914" t="s">
        <v>62</v>
      </c>
      <c r="B1914" t="s">
        <v>14</v>
      </c>
      <c r="C1914" t="s">
        <v>15</v>
      </c>
      <c r="D1914" t="s">
        <v>270</v>
      </c>
      <c r="E1914" t="s">
        <v>167</v>
      </c>
      <c r="F1914">
        <v>30076</v>
      </c>
      <c r="G1914" t="s">
        <v>18</v>
      </c>
      <c r="H1914" t="s">
        <v>35</v>
      </c>
      <c r="I1914" t="s">
        <v>59</v>
      </c>
      <c r="J1914">
        <v>14995</v>
      </c>
      <c r="K1914">
        <v>5</v>
      </c>
      <c r="L1914">
        <v>0</v>
      </c>
      <c r="M1914">
        <v>65978</v>
      </c>
      <c r="O1914" s="2" t="str">
        <f>TRIM(SampleSuperstore3[[#This Row],[City]])</f>
        <v>Roswell</v>
      </c>
      <c r="P1914" s="2" t="str">
        <f>TRIM(SampleSuperstore3[[#This Row],[State]])</f>
        <v>Georgia</v>
      </c>
      <c r="Q1914" s="2" t="str">
        <f t="shared" si="29"/>
        <v>Roswell Georgia</v>
      </c>
      <c r="R1914" s="6" t="s">
        <v>61</v>
      </c>
      <c r="S1914" s="2" t="s">
        <v>46</v>
      </c>
      <c r="T1914" s="2"/>
    </row>
    <row r="1915" spans="1:20" x14ac:dyDescent="0.3">
      <c r="A1915" t="s">
        <v>28</v>
      </c>
      <c r="B1915" t="s">
        <v>44</v>
      </c>
      <c r="C1915" t="s">
        <v>15</v>
      </c>
      <c r="D1915" t="s">
        <v>284</v>
      </c>
      <c r="E1915" t="s">
        <v>30</v>
      </c>
      <c r="F1915">
        <v>33437</v>
      </c>
      <c r="G1915" t="s">
        <v>18</v>
      </c>
      <c r="H1915" t="s">
        <v>26</v>
      </c>
      <c r="I1915" t="s">
        <v>27</v>
      </c>
      <c r="J1915">
        <v>4608</v>
      </c>
      <c r="K1915">
        <v>2</v>
      </c>
      <c r="L1915">
        <v>2</v>
      </c>
      <c r="M1915">
        <v>16704</v>
      </c>
      <c r="O1915" s="2" t="str">
        <f>TRIM(SampleSuperstore3[[#This Row],[City]])</f>
        <v>Boynton Beach</v>
      </c>
      <c r="P1915" s="2" t="str">
        <f>TRIM(SampleSuperstore3[[#This Row],[State]])</f>
        <v>Florida</v>
      </c>
      <c r="Q1915" s="2" t="str">
        <f t="shared" si="29"/>
        <v>Boynton Beach Florida</v>
      </c>
      <c r="R1915" s="6" t="s">
        <v>61</v>
      </c>
      <c r="S1915" s="2" t="s">
        <v>46</v>
      </c>
      <c r="T1915" s="2"/>
    </row>
    <row r="1916" spans="1:20" x14ac:dyDescent="0.3">
      <c r="A1916" t="s">
        <v>28</v>
      </c>
      <c r="B1916" t="s">
        <v>44</v>
      </c>
      <c r="C1916" t="s">
        <v>15</v>
      </c>
      <c r="D1916" t="s">
        <v>284</v>
      </c>
      <c r="E1916" t="s">
        <v>30</v>
      </c>
      <c r="F1916">
        <v>33437</v>
      </c>
      <c r="G1916" t="s">
        <v>18</v>
      </c>
      <c r="H1916" t="s">
        <v>26</v>
      </c>
      <c r="I1916" t="s">
        <v>34</v>
      </c>
      <c r="J1916">
        <v>15528</v>
      </c>
      <c r="K1916">
        <v>3</v>
      </c>
      <c r="L1916">
        <v>2</v>
      </c>
      <c r="M1916">
        <v>48525</v>
      </c>
      <c r="O1916" s="2" t="str">
        <f>TRIM(SampleSuperstore3[[#This Row],[City]])</f>
        <v>Boynton Beach</v>
      </c>
      <c r="P1916" s="2" t="str">
        <f>TRIM(SampleSuperstore3[[#This Row],[State]])</f>
        <v>Florida</v>
      </c>
      <c r="Q1916" s="2" t="str">
        <f t="shared" si="29"/>
        <v>Boynton Beach Florida</v>
      </c>
      <c r="R1916" s="6" t="s">
        <v>270</v>
      </c>
      <c r="S1916" s="2" t="s">
        <v>167</v>
      </c>
      <c r="T1916" s="2"/>
    </row>
    <row r="1917" spans="1:20" x14ac:dyDescent="0.3">
      <c r="A1917" t="s">
        <v>28</v>
      </c>
      <c r="B1917" t="s">
        <v>44</v>
      </c>
      <c r="C1917" t="s">
        <v>15</v>
      </c>
      <c r="D1917" t="s">
        <v>284</v>
      </c>
      <c r="E1917" t="s">
        <v>30</v>
      </c>
      <c r="F1917">
        <v>33437</v>
      </c>
      <c r="G1917" t="s">
        <v>18</v>
      </c>
      <c r="H1917" t="s">
        <v>26</v>
      </c>
      <c r="I1917" t="s">
        <v>27</v>
      </c>
      <c r="J1917">
        <v>11952</v>
      </c>
      <c r="K1917">
        <v>3</v>
      </c>
      <c r="L1917">
        <v>2</v>
      </c>
      <c r="M1917">
        <v>38844</v>
      </c>
      <c r="O1917" s="2" t="str">
        <f>TRIM(SampleSuperstore3[[#This Row],[City]])</f>
        <v>Boynton Beach</v>
      </c>
      <c r="P1917" s="2" t="str">
        <f>TRIM(SampleSuperstore3[[#This Row],[State]])</f>
        <v>Florida</v>
      </c>
      <c r="Q1917" s="2" t="str">
        <f t="shared" si="29"/>
        <v>Boynton Beach Florida</v>
      </c>
      <c r="R1917" s="6" t="s">
        <v>697</v>
      </c>
      <c r="S1917" s="2" t="s">
        <v>652</v>
      </c>
      <c r="T1917" s="2" t="s">
        <v>30</v>
      </c>
    </row>
    <row r="1918" spans="1:20" x14ac:dyDescent="0.3">
      <c r="A1918" t="s">
        <v>28</v>
      </c>
      <c r="B1918" t="s">
        <v>14</v>
      </c>
      <c r="C1918" t="s">
        <v>15</v>
      </c>
      <c r="D1918" t="s">
        <v>115</v>
      </c>
      <c r="E1918" t="s">
        <v>166</v>
      </c>
      <c r="F1918">
        <v>2038</v>
      </c>
      <c r="G1918" t="s">
        <v>57</v>
      </c>
      <c r="H1918" t="s">
        <v>26</v>
      </c>
      <c r="I1918" t="s">
        <v>34</v>
      </c>
      <c r="J1918">
        <v>1165</v>
      </c>
      <c r="K1918">
        <v>5</v>
      </c>
      <c r="L1918">
        <v>0</v>
      </c>
      <c r="M1918">
        <v>33785</v>
      </c>
      <c r="O1918" s="2" t="str">
        <f>TRIM(SampleSuperstore3[[#This Row],[City]])</f>
        <v>Franklin</v>
      </c>
      <c r="P1918" s="2" t="str">
        <f>TRIM(SampleSuperstore3[[#This Row],[State]])</f>
        <v>Massachusetts</v>
      </c>
      <c r="Q1918" s="2" t="str">
        <f t="shared" si="29"/>
        <v>Franklin Massachusetts</v>
      </c>
      <c r="R1918" s="6" t="s">
        <v>697</v>
      </c>
      <c r="S1918" s="2" t="s">
        <v>652</v>
      </c>
      <c r="T1918" s="2" t="s">
        <v>30</v>
      </c>
    </row>
    <row r="1919" spans="1:20" x14ac:dyDescent="0.3">
      <c r="A1919" t="s">
        <v>13</v>
      </c>
      <c r="B1919" t="s">
        <v>44</v>
      </c>
      <c r="C1919" t="s">
        <v>15</v>
      </c>
      <c r="D1919" t="s">
        <v>140</v>
      </c>
      <c r="E1919" t="s">
        <v>70</v>
      </c>
      <c r="F1919">
        <v>48227</v>
      </c>
      <c r="G1919" t="s">
        <v>47</v>
      </c>
      <c r="H1919" t="s">
        <v>35</v>
      </c>
      <c r="I1919" t="s">
        <v>36</v>
      </c>
      <c r="J1919">
        <v>2999</v>
      </c>
      <c r="K1919">
        <v>2</v>
      </c>
      <c r="L1919">
        <v>0</v>
      </c>
      <c r="M1919">
        <v>74975</v>
      </c>
      <c r="O1919" s="2" t="str">
        <f>TRIM(SampleSuperstore3[[#This Row],[City]])</f>
        <v>Detroit</v>
      </c>
      <c r="P1919" s="2" t="str">
        <f>TRIM(SampleSuperstore3[[#This Row],[State]])</f>
        <v>Michigan</v>
      </c>
      <c r="Q1919" s="2" t="str">
        <f t="shared" si="29"/>
        <v>Detroit Michigan</v>
      </c>
      <c r="R1919" s="6" t="s">
        <v>697</v>
      </c>
      <c r="S1919" s="2" t="s">
        <v>652</v>
      </c>
      <c r="T1919" s="2" t="s">
        <v>30</v>
      </c>
    </row>
    <row r="1920" spans="1:20" x14ac:dyDescent="0.3">
      <c r="A1920" t="s">
        <v>62</v>
      </c>
      <c r="B1920" t="s">
        <v>22</v>
      </c>
      <c r="C1920" t="s">
        <v>15</v>
      </c>
      <c r="D1920" t="s">
        <v>317</v>
      </c>
      <c r="E1920" t="s">
        <v>76</v>
      </c>
      <c r="F1920">
        <v>13601</v>
      </c>
      <c r="G1920" t="s">
        <v>57</v>
      </c>
      <c r="H1920" t="s">
        <v>26</v>
      </c>
      <c r="I1920" t="s">
        <v>37</v>
      </c>
      <c r="J1920">
        <v>89592</v>
      </c>
      <c r="K1920">
        <v>5</v>
      </c>
      <c r="L1920">
        <v>2</v>
      </c>
      <c r="M1920">
        <v>302373</v>
      </c>
      <c r="O1920" s="2" t="str">
        <f>TRIM(SampleSuperstore3[[#This Row],[City]])</f>
        <v>Watertown</v>
      </c>
      <c r="P1920" s="2" t="str">
        <f>TRIM(SampleSuperstore3[[#This Row],[State]])</f>
        <v>New York</v>
      </c>
      <c r="Q1920" s="2" t="str">
        <f t="shared" si="29"/>
        <v>Watertown New York</v>
      </c>
      <c r="R1920" s="6" t="s">
        <v>115</v>
      </c>
      <c r="S1920" s="2" t="s">
        <v>166</v>
      </c>
      <c r="T1920" s="2"/>
    </row>
    <row r="1921" spans="1:20" x14ac:dyDescent="0.3">
      <c r="A1921" t="s">
        <v>62</v>
      </c>
      <c r="B1921" t="s">
        <v>22</v>
      </c>
      <c r="C1921" t="s">
        <v>15</v>
      </c>
      <c r="D1921" t="s">
        <v>317</v>
      </c>
      <c r="E1921" t="s">
        <v>76</v>
      </c>
      <c r="F1921">
        <v>13601</v>
      </c>
      <c r="G1921" t="s">
        <v>57</v>
      </c>
      <c r="H1921" t="s">
        <v>19</v>
      </c>
      <c r="I1921" t="s">
        <v>21</v>
      </c>
      <c r="J1921">
        <v>462564</v>
      </c>
      <c r="K1921">
        <v>2</v>
      </c>
      <c r="L1921">
        <v>1</v>
      </c>
      <c r="M1921">
        <v>976524</v>
      </c>
      <c r="O1921" s="2" t="str">
        <f>TRIM(SampleSuperstore3[[#This Row],[City]])</f>
        <v>Watertown</v>
      </c>
      <c r="P1921" s="2" t="str">
        <f>TRIM(SampleSuperstore3[[#This Row],[State]])</f>
        <v>New York</v>
      </c>
      <c r="Q1921" s="2" t="str">
        <f t="shared" si="29"/>
        <v>Watertown New York</v>
      </c>
      <c r="R1921" s="6" t="s">
        <v>140</v>
      </c>
      <c r="S1921" s="2" t="s">
        <v>70</v>
      </c>
      <c r="T1921" s="2"/>
    </row>
    <row r="1922" spans="1:20" x14ac:dyDescent="0.3">
      <c r="A1922" t="s">
        <v>28</v>
      </c>
      <c r="B1922" t="s">
        <v>22</v>
      </c>
      <c r="C1922" t="s">
        <v>15</v>
      </c>
      <c r="D1922" t="s">
        <v>351</v>
      </c>
      <c r="E1922" t="s">
        <v>56</v>
      </c>
      <c r="F1922">
        <v>19601</v>
      </c>
      <c r="G1922" t="s">
        <v>57</v>
      </c>
      <c r="H1922" t="s">
        <v>26</v>
      </c>
      <c r="I1922" t="s">
        <v>32</v>
      </c>
      <c r="J1922">
        <v>15008</v>
      </c>
      <c r="K1922">
        <v>2</v>
      </c>
      <c r="L1922">
        <v>2</v>
      </c>
      <c r="M1922">
        <v>15008</v>
      </c>
      <c r="O1922" s="2" t="str">
        <f>TRIM(SampleSuperstore3[[#This Row],[City]])</f>
        <v>Reading</v>
      </c>
      <c r="P1922" s="2" t="str">
        <f>TRIM(SampleSuperstore3[[#This Row],[State]])</f>
        <v>Pennsylvania</v>
      </c>
      <c r="Q1922" s="2" t="str">
        <f t="shared" si="29"/>
        <v>Reading Pennsylvania</v>
      </c>
      <c r="R1922" s="6" t="s">
        <v>317</v>
      </c>
      <c r="S1922" s="2" t="s">
        <v>634</v>
      </c>
      <c r="T1922" s="2" t="s">
        <v>369</v>
      </c>
    </row>
    <row r="1923" spans="1:20" x14ac:dyDescent="0.3">
      <c r="A1923" t="s">
        <v>13</v>
      </c>
      <c r="B1923" t="s">
        <v>22</v>
      </c>
      <c r="C1923" t="s">
        <v>15</v>
      </c>
      <c r="D1923" t="s">
        <v>155</v>
      </c>
      <c r="E1923" t="s">
        <v>46</v>
      </c>
      <c r="F1923">
        <v>76017</v>
      </c>
      <c r="G1923" t="s">
        <v>47</v>
      </c>
      <c r="H1923" t="s">
        <v>35</v>
      </c>
      <c r="I1923" t="s">
        <v>36</v>
      </c>
      <c r="J1923">
        <v>86364</v>
      </c>
      <c r="K1923">
        <v>9</v>
      </c>
      <c r="L1923">
        <v>2</v>
      </c>
      <c r="M1923">
        <v>107955</v>
      </c>
      <c r="O1923" s="2" t="str">
        <f>TRIM(SampleSuperstore3[[#This Row],[City]])</f>
        <v>Arlington</v>
      </c>
      <c r="P1923" s="2" t="str">
        <f>TRIM(SampleSuperstore3[[#This Row],[State]])</f>
        <v>Texas</v>
      </c>
      <c r="Q1923" s="2" t="str">
        <f t="shared" ref="Q1923:Q1986" si="30">_xlfn.CONCAT(O1923," ",P1923)</f>
        <v>Arlington Texas</v>
      </c>
      <c r="R1923" s="6" t="s">
        <v>317</v>
      </c>
      <c r="S1923" s="2" t="s">
        <v>634</v>
      </c>
      <c r="T1923" s="2" t="s">
        <v>369</v>
      </c>
    </row>
    <row r="1924" spans="1:20" x14ac:dyDescent="0.3">
      <c r="A1924" t="s">
        <v>13</v>
      </c>
      <c r="B1924" t="s">
        <v>22</v>
      </c>
      <c r="C1924" t="s">
        <v>15</v>
      </c>
      <c r="D1924" t="s">
        <v>155</v>
      </c>
      <c r="E1924" t="s">
        <v>46</v>
      </c>
      <c r="F1924">
        <v>76017</v>
      </c>
      <c r="G1924" t="s">
        <v>47</v>
      </c>
      <c r="H1924" t="s">
        <v>26</v>
      </c>
      <c r="I1924" t="s">
        <v>34</v>
      </c>
      <c r="J1924">
        <v>47616</v>
      </c>
      <c r="K1924">
        <v>3</v>
      </c>
      <c r="L1924">
        <v>2</v>
      </c>
      <c r="M1924">
        <v>35712</v>
      </c>
      <c r="O1924" s="2" t="str">
        <f>TRIM(SampleSuperstore3[[#This Row],[City]])</f>
        <v>Arlington</v>
      </c>
      <c r="P1924" s="2" t="str">
        <f>TRIM(SampleSuperstore3[[#This Row],[State]])</f>
        <v>Texas</v>
      </c>
      <c r="Q1924" s="2" t="str">
        <f t="shared" si="30"/>
        <v>Arlington Texas</v>
      </c>
      <c r="R1924" s="6" t="s">
        <v>351</v>
      </c>
      <c r="S1924" s="2" t="s">
        <v>56</v>
      </c>
      <c r="T1924" s="2"/>
    </row>
    <row r="1925" spans="1:20" x14ac:dyDescent="0.3">
      <c r="A1925" t="s">
        <v>13</v>
      </c>
      <c r="B1925" t="s">
        <v>14</v>
      </c>
      <c r="C1925" t="s">
        <v>15</v>
      </c>
      <c r="D1925" t="s">
        <v>144</v>
      </c>
      <c r="E1925" t="s">
        <v>24</v>
      </c>
      <c r="F1925">
        <v>92024</v>
      </c>
      <c r="G1925" t="s">
        <v>25</v>
      </c>
      <c r="H1925" t="s">
        <v>26</v>
      </c>
      <c r="I1925" t="s">
        <v>41</v>
      </c>
      <c r="J1925">
        <v>9294</v>
      </c>
      <c r="K1925">
        <v>3</v>
      </c>
      <c r="L1925">
        <v>0</v>
      </c>
      <c r="M1925">
        <v>41823</v>
      </c>
      <c r="O1925" s="2" t="str">
        <f>TRIM(SampleSuperstore3[[#This Row],[City]])</f>
        <v>San Diego</v>
      </c>
      <c r="P1925" s="2" t="str">
        <f>TRIM(SampleSuperstore3[[#This Row],[State]])</f>
        <v>California</v>
      </c>
      <c r="Q1925" s="2" t="str">
        <f t="shared" si="30"/>
        <v>San Diego California</v>
      </c>
      <c r="R1925" s="6" t="s">
        <v>155</v>
      </c>
      <c r="S1925" s="2" t="s">
        <v>46</v>
      </c>
      <c r="T1925" s="2"/>
    </row>
    <row r="1926" spans="1:20" x14ac:dyDescent="0.3">
      <c r="A1926" t="s">
        <v>28</v>
      </c>
      <c r="B1926" t="s">
        <v>22</v>
      </c>
      <c r="C1926" t="s">
        <v>15</v>
      </c>
      <c r="D1926" t="s">
        <v>52</v>
      </c>
      <c r="E1926" t="s">
        <v>24</v>
      </c>
      <c r="F1926">
        <v>94110</v>
      </c>
      <c r="G1926" t="s">
        <v>25</v>
      </c>
      <c r="H1926" t="s">
        <v>35</v>
      </c>
      <c r="I1926" t="s">
        <v>59</v>
      </c>
      <c r="J1926">
        <v>19998</v>
      </c>
      <c r="K1926">
        <v>2</v>
      </c>
      <c r="L1926">
        <v>0</v>
      </c>
      <c r="M1926">
        <v>69993</v>
      </c>
      <c r="O1926" s="2" t="str">
        <f>TRIM(SampleSuperstore3[[#This Row],[City]])</f>
        <v>San Francisco</v>
      </c>
      <c r="P1926" s="2" t="str">
        <f>TRIM(SampleSuperstore3[[#This Row],[State]])</f>
        <v>California</v>
      </c>
      <c r="Q1926" s="2" t="str">
        <f t="shared" si="30"/>
        <v>San Francisco California</v>
      </c>
      <c r="R1926" s="6" t="s">
        <v>155</v>
      </c>
      <c r="S1926" s="2" t="s">
        <v>46</v>
      </c>
      <c r="T1926" s="2"/>
    </row>
    <row r="1927" spans="1:20" x14ac:dyDescent="0.3">
      <c r="A1927" t="s">
        <v>28</v>
      </c>
      <c r="B1927" t="s">
        <v>14</v>
      </c>
      <c r="C1927" t="s">
        <v>15</v>
      </c>
      <c r="D1927" t="s">
        <v>23</v>
      </c>
      <c r="E1927" t="s">
        <v>24</v>
      </c>
      <c r="F1927">
        <v>90045</v>
      </c>
      <c r="G1927" t="s">
        <v>25</v>
      </c>
      <c r="H1927" t="s">
        <v>35</v>
      </c>
      <c r="I1927" t="s">
        <v>36</v>
      </c>
      <c r="J1927">
        <v>17748</v>
      </c>
      <c r="K1927">
        <v>3</v>
      </c>
      <c r="L1927">
        <v>2</v>
      </c>
      <c r="M1927">
        <v>199665</v>
      </c>
      <c r="O1927" s="2" t="str">
        <f>TRIM(SampleSuperstore3[[#This Row],[City]])</f>
        <v>Los Angeles</v>
      </c>
      <c r="P1927" s="2" t="str">
        <f>TRIM(SampleSuperstore3[[#This Row],[State]])</f>
        <v>California</v>
      </c>
      <c r="Q1927" s="2" t="str">
        <f t="shared" si="30"/>
        <v>Los Angeles California</v>
      </c>
      <c r="R1927" s="6" t="s">
        <v>632</v>
      </c>
      <c r="S1927" s="2" t="s">
        <v>646</v>
      </c>
      <c r="T1927" s="2" t="s">
        <v>24</v>
      </c>
    </row>
    <row r="1928" spans="1:20" x14ac:dyDescent="0.3">
      <c r="A1928" t="s">
        <v>62</v>
      </c>
      <c r="B1928" t="s">
        <v>14</v>
      </c>
      <c r="C1928" t="s">
        <v>15</v>
      </c>
      <c r="D1928" t="s">
        <v>134</v>
      </c>
      <c r="E1928" t="s">
        <v>98</v>
      </c>
      <c r="F1928">
        <v>80219</v>
      </c>
      <c r="G1928" t="s">
        <v>25</v>
      </c>
      <c r="H1928" t="s">
        <v>26</v>
      </c>
      <c r="I1928" t="s">
        <v>41</v>
      </c>
      <c r="J1928">
        <v>88768</v>
      </c>
      <c r="K1928">
        <v>2</v>
      </c>
      <c r="L1928">
        <v>2</v>
      </c>
      <c r="M1928">
        <v>310688</v>
      </c>
      <c r="O1928" s="2" t="str">
        <f>TRIM(SampleSuperstore3[[#This Row],[City]])</f>
        <v>Denver</v>
      </c>
      <c r="P1928" s="2" t="str">
        <f>TRIM(SampleSuperstore3[[#This Row],[State]])</f>
        <v>Colorado</v>
      </c>
      <c r="Q1928" s="2" t="str">
        <f t="shared" si="30"/>
        <v>Denver Colorado</v>
      </c>
      <c r="R1928" s="6" t="s">
        <v>632</v>
      </c>
      <c r="S1928" s="2" t="s">
        <v>633</v>
      </c>
      <c r="T1928" s="2" t="s">
        <v>24</v>
      </c>
    </row>
    <row r="1929" spans="1:20" x14ac:dyDescent="0.3">
      <c r="A1929" t="s">
        <v>13</v>
      </c>
      <c r="B1929" t="s">
        <v>44</v>
      </c>
      <c r="C1929" t="s">
        <v>15</v>
      </c>
      <c r="D1929" t="s">
        <v>42</v>
      </c>
      <c r="E1929" t="s">
        <v>43</v>
      </c>
      <c r="F1929">
        <v>98105</v>
      </c>
      <c r="G1929" t="s">
        <v>25</v>
      </c>
      <c r="H1929" t="s">
        <v>26</v>
      </c>
      <c r="I1929" t="s">
        <v>41</v>
      </c>
      <c r="J1929">
        <v>648</v>
      </c>
      <c r="K1929">
        <v>1</v>
      </c>
      <c r="L1929">
        <v>0</v>
      </c>
      <c r="M1929">
        <v>31104</v>
      </c>
      <c r="O1929" s="2" t="str">
        <f>TRIM(SampleSuperstore3[[#This Row],[City]])</f>
        <v>Seattle</v>
      </c>
      <c r="P1929" s="2" t="str">
        <f>TRIM(SampleSuperstore3[[#This Row],[State]])</f>
        <v>Washington</v>
      </c>
      <c r="Q1929" s="2" t="str">
        <f t="shared" si="30"/>
        <v>Seattle Washington</v>
      </c>
      <c r="R1929" s="6" t="s">
        <v>626</v>
      </c>
      <c r="S1929" s="2" t="s">
        <v>627</v>
      </c>
      <c r="T1929" s="2" t="s">
        <v>24</v>
      </c>
    </row>
    <row r="1930" spans="1:20" x14ac:dyDescent="0.3">
      <c r="A1930" t="s">
        <v>13</v>
      </c>
      <c r="B1930" t="s">
        <v>44</v>
      </c>
      <c r="C1930" t="s">
        <v>15</v>
      </c>
      <c r="D1930" t="s">
        <v>42</v>
      </c>
      <c r="E1930" t="s">
        <v>43</v>
      </c>
      <c r="F1930">
        <v>98105</v>
      </c>
      <c r="G1930" t="s">
        <v>25</v>
      </c>
      <c r="H1930" t="s">
        <v>26</v>
      </c>
      <c r="I1930" t="s">
        <v>32</v>
      </c>
      <c r="J1930">
        <v>4651</v>
      </c>
      <c r="K1930">
        <v>1</v>
      </c>
      <c r="L1930">
        <v>0</v>
      </c>
      <c r="M1930">
        <v>18604</v>
      </c>
      <c r="O1930" s="2" t="str">
        <f>TRIM(SampleSuperstore3[[#This Row],[City]])</f>
        <v>Seattle</v>
      </c>
      <c r="P1930" s="2" t="str">
        <f>TRIM(SampleSuperstore3[[#This Row],[State]])</f>
        <v>Washington</v>
      </c>
      <c r="Q1930" s="2" t="str">
        <f t="shared" si="30"/>
        <v>Seattle Washington</v>
      </c>
      <c r="R1930" s="6" t="s">
        <v>134</v>
      </c>
      <c r="S1930" s="2" t="s">
        <v>98</v>
      </c>
      <c r="T1930" s="2"/>
    </row>
    <row r="1931" spans="1:20" x14ac:dyDescent="0.3">
      <c r="A1931" t="s">
        <v>13</v>
      </c>
      <c r="B1931" t="s">
        <v>44</v>
      </c>
      <c r="C1931" t="s">
        <v>15</v>
      </c>
      <c r="D1931" t="s">
        <v>42</v>
      </c>
      <c r="E1931" t="s">
        <v>43</v>
      </c>
      <c r="F1931">
        <v>98105</v>
      </c>
      <c r="G1931" t="s">
        <v>25</v>
      </c>
      <c r="H1931" t="s">
        <v>35</v>
      </c>
      <c r="I1931" t="s">
        <v>36</v>
      </c>
      <c r="J1931">
        <v>659976</v>
      </c>
      <c r="K1931">
        <v>3</v>
      </c>
      <c r="L1931">
        <v>2</v>
      </c>
      <c r="M1931">
        <v>494982</v>
      </c>
      <c r="O1931" s="2" t="str">
        <f>TRIM(SampleSuperstore3[[#This Row],[City]])</f>
        <v>Seattle</v>
      </c>
      <c r="P1931" s="2" t="str">
        <f>TRIM(SampleSuperstore3[[#This Row],[State]])</f>
        <v>Washington</v>
      </c>
      <c r="Q1931" s="2" t="str">
        <f t="shared" si="30"/>
        <v>Seattle Washington</v>
      </c>
      <c r="R1931" s="6" t="s">
        <v>42</v>
      </c>
      <c r="S1931" s="2" t="s">
        <v>43</v>
      </c>
      <c r="T1931" s="2"/>
    </row>
    <row r="1932" spans="1:20" x14ac:dyDescent="0.3">
      <c r="A1932" t="s">
        <v>13</v>
      </c>
      <c r="B1932" t="s">
        <v>14</v>
      </c>
      <c r="C1932" t="s">
        <v>15</v>
      </c>
      <c r="D1932" t="s">
        <v>116</v>
      </c>
      <c r="E1932" t="s">
        <v>81</v>
      </c>
      <c r="F1932">
        <v>85254</v>
      </c>
      <c r="G1932" t="s">
        <v>25</v>
      </c>
      <c r="H1932" t="s">
        <v>35</v>
      </c>
      <c r="I1932" t="s">
        <v>36</v>
      </c>
      <c r="J1932">
        <v>271992</v>
      </c>
      <c r="K1932">
        <v>1</v>
      </c>
      <c r="L1932">
        <v>2</v>
      </c>
      <c r="M1932">
        <v>237993</v>
      </c>
      <c r="O1932" s="2" t="str">
        <f>TRIM(SampleSuperstore3[[#This Row],[City]])</f>
        <v>Scottsdale</v>
      </c>
      <c r="P1932" s="2" t="str">
        <f>TRIM(SampleSuperstore3[[#This Row],[State]])</f>
        <v>Arizona</v>
      </c>
      <c r="Q1932" s="2" t="str">
        <f t="shared" si="30"/>
        <v>Scottsdale Arizona</v>
      </c>
      <c r="R1932" s="6" t="s">
        <v>42</v>
      </c>
      <c r="S1932" s="2" t="s">
        <v>43</v>
      </c>
      <c r="T1932" s="2"/>
    </row>
    <row r="1933" spans="1:20" x14ac:dyDescent="0.3">
      <c r="A1933" t="s">
        <v>13</v>
      </c>
      <c r="B1933" t="s">
        <v>14</v>
      </c>
      <c r="C1933" t="s">
        <v>15</v>
      </c>
      <c r="D1933" t="s">
        <v>325</v>
      </c>
      <c r="E1933" t="s">
        <v>125</v>
      </c>
      <c r="F1933">
        <v>70506</v>
      </c>
      <c r="G1933" t="s">
        <v>18</v>
      </c>
      <c r="H1933" t="s">
        <v>19</v>
      </c>
      <c r="I1933" t="s">
        <v>20</v>
      </c>
      <c r="J1933">
        <v>14574</v>
      </c>
      <c r="K1933">
        <v>3</v>
      </c>
      <c r="L1933">
        <v>0</v>
      </c>
      <c r="M1933">
        <v>233184</v>
      </c>
      <c r="O1933" s="2" t="str">
        <f>TRIM(SampleSuperstore3[[#This Row],[City]])</f>
        <v>Lafayette</v>
      </c>
      <c r="P1933" s="2" t="str">
        <f>TRIM(SampleSuperstore3[[#This Row],[State]])</f>
        <v>Louisiana</v>
      </c>
      <c r="Q1933" s="2" t="str">
        <f t="shared" si="30"/>
        <v>Lafayette Louisiana</v>
      </c>
      <c r="R1933" s="6" t="s">
        <v>42</v>
      </c>
      <c r="S1933" s="2" t="s">
        <v>43</v>
      </c>
      <c r="T1933" s="2"/>
    </row>
    <row r="1934" spans="1:20" x14ac:dyDescent="0.3">
      <c r="A1934" t="s">
        <v>13</v>
      </c>
      <c r="B1934" t="s">
        <v>14</v>
      </c>
      <c r="C1934" t="s">
        <v>15</v>
      </c>
      <c r="D1934" t="s">
        <v>325</v>
      </c>
      <c r="E1934" t="s">
        <v>125</v>
      </c>
      <c r="F1934">
        <v>70506</v>
      </c>
      <c r="G1934" t="s">
        <v>18</v>
      </c>
      <c r="H1934" t="s">
        <v>19</v>
      </c>
      <c r="I1934" t="s">
        <v>33</v>
      </c>
      <c r="J1934">
        <v>154</v>
      </c>
      <c r="K1934">
        <v>5</v>
      </c>
      <c r="L1934">
        <v>0</v>
      </c>
      <c r="M1934">
        <v>7392</v>
      </c>
      <c r="O1934" s="2" t="str">
        <f>TRIM(SampleSuperstore3[[#This Row],[City]])</f>
        <v>Lafayette</v>
      </c>
      <c r="P1934" s="2" t="str">
        <f>TRIM(SampleSuperstore3[[#This Row],[State]])</f>
        <v>Louisiana</v>
      </c>
      <c r="Q1934" s="2" t="str">
        <f t="shared" si="30"/>
        <v>Lafayette Louisiana</v>
      </c>
      <c r="R1934" s="6" t="s">
        <v>116</v>
      </c>
      <c r="S1934" s="2" t="s">
        <v>81</v>
      </c>
      <c r="T1934" s="2"/>
    </row>
    <row r="1935" spans="1:20" x14ac:dyDescent="0.3">
      <c r="A1935" t="s">
        <v>28</v>
      </c>
      <c r="B1935" t="s">
        <v>22</v>
      </c>
      <c r="C1935" t="s">
        <v>15</v>
      </c>
      <c r="D1935" t="s">
        <v>52</v>
      </c>
      <c r="E1935" t="s">
        <v>24</v>
      </c>
      <c r="F1935">
        <v>94109</v>
      </c>
      <c r="G1935" t="s">
        <v>25</v>
      </c>
      <c r="H1935" t="s">
        <v>26</v>
      </c>
      <c r="I1935" t="s">
        <v>41</v>
      </c>
      <c r="J1935">
        <v>24455</v>
      </c>
      <c r="K1935">
        <v>5</v>
      </c>
      <c r="L1935">
        <v>0</v>
      </c>
      <c r="M1935">
        <v>1149385</v>
      </c>
      <c r="O1935" s="2" t="str">
        <f>TRIM(SampleSuperstore3[[#This Row],[City]])</f>
        <v>San Francisco</v>
      </c>
      <c r="P1935" s="2" t="str">
        <f>TRIM(SampleSuperstore3[[#This Row],[State]])</f>
        <v>California</v>
      </c>
      <c r="Q1935" s="2" t="str">
        <f t="shared" si="30"/>
        <v>San Francisco California</v>
      </c>
      <c r="R1935" s="6" t="s">
        <v>325</v>
      </c>
      <c r="S1935" s="2" t="s">
        <v>125</v>
      </c>
      <c r="T1935" s="2"/>
    </row>
    <row r="1936" spans="1:20" x14ac:dyDescent="0.3">
      <c r="A1936" t="s">
        <v>28</v>
      </c>
      <c r="B1936" t="s">
        <v>22</v>
      </c>
      <c r="C1936" t="s">
        <v>15</v>
      </c>
      <c r="D1936" t="s">
        <v>52</v>
      </c>
      <c r="E1936" t="s">
        <v>24</v>
      </c>
      <c r="F1936">
        <v>94109</v>
      </c>
      <c r="G1936" t="s">
        <v>25</v>
      </c>
      <c r="H1936" t="s">
        <v>35</v>
      </c>
      <c r="I1936" t="s">
        <v>59</v>
      </c>
      <c r="J1936">
        <v>16616</v>
      </c>
      <c r="K1936">
        <v>8</v>
      </c>
      <c r="L1936">
        <v>0</v>
      </c>
      <c r="M1936">
        <v>598176</v>
      </c>
      <c r="O1936" s="2" t="str">
        <f>TRIM(SampleSuperstore3[[#This Row],[City]])</f>
        <v>San Francisco</v>
      </c>
      <c r="P1936" s="2" t="str">
        <f>TRIM(SampleSuperstore3[[#This Row],[State]])</f>
        <v>California</v>
      </c>
      <c r="Q1936" s="2" t="str">
        <f t="shared" si="30"/>
        <v>San Francisco California</v>
      </c>
      <c r="R1936" s="6" t="s">
        <v>325</v>
      </c>
      <c r="S1936" s="2" t="s">
        <v>125</v>
      </c>
      <c r="T1936" s="2"/>
    </row>
    <row r="1937" spans="1:22" x14ac:dyDescent="0.3">
      <c r="A1937" t="s">
        <v>13</v>
      </c>
      <c r="B1937" t="s">
        <v>44</v>
      </c>
      <c r="C1937" t="s">
        <v>15</v>
      </c>
      <c r="D1937" t="s">
        <v>52</v>
      </c>
      <c r="E1937" t="s">
        <v>24</v>
      </c>
      <c r="F1937">
        <v>94109</v>
      </c>
      <c r="G1937" t="s">
        <v>25</v>
      </c>
      <c r="H1937" t="s">
        <v>19</v>
      </c>
      <c r="I1937" t="s">
        <v>33</v>
      </c>
      <c r="J1937">
        <v>1473</v>
      </c>
      <c r="K1937">
        <v>3</v>
      </c>
      <c r="L1937">
        <v>0</v>
      </c>
      <c r="M1937">
        <v>48609</v>
      </c>
      <c r="O1937" s="2" t="str">
        <f>TRIM(SampleSuperstore3[[#This Row],[City]])</f>
        <v>San Francisco</v>
      </c>
      <c r="P1937" s="2" t="str">
        <f>TRIM(SampleSuperstore3[[#This Row],[State]])</f>
        <v>California</v>
      </c>
      <c r="Q1937" s="2" t="str">
        <f t="shared" si="30"/>
        <v>San Francisco California</v>
      </c>
      <c r="R1937" s="6" t="s">
        <v>632</v>
      </c>
      <c r="S1937" s="2" t="s">
        <v>633</v>
      </c>
      <c r="T1937" s="2" t="s">
        <v>24</v>
      </c>
    </row>
    <row r="1938" spans="1:22" x14ac:dyDescent="0.3">
      <c r="A1938" t="s">
        <v>28</v>
      </c>
      <c r="B1938" t="s">
        <v>14</v>
      </c>
      <c r="C1938" t="s">
        <v>15</v>
      </c>
      <c r="D1938" t="s">
        <v>352</v>
      </c>
      <c r="E1938" t="s">
        <v>98</v>
      </c>
      <c r="F1938">
        <v>80020</v>
      </c>
      <c r="G1938" t="s">
        <v>25</v>
      </c>
      <c r="H1938" t="s">
        <v>26</v>
      </c>
      <c r="I1938" t="s">
        <v>37</v>
      </c>
      <c r="J1938">
        <v>19968</v>
      </c>
      <c r="K1938">
        <v>2</v>
      </c>
      <c r="L1938">
        <v>7</v>
      </c>
      <c r="M1938">
        <v>-13312</v>
      </c>
      <c r="O1938" s="2" t="str">
        <f>TRIM(SampleSuperstore3[[#This Row],[City]])</f>
        <v>Broomfield</v>
      </c>
      <c r="P1938" s="2" t="str">
        <f>TRIM(SampleSuperstore3[[#This Row],[State]])</f>
        <v>Colorado</v>
      </c>
      <c r="Q1938" s="2" t="str">
        <f t="shared" si="30"/>
        <v>Broomfield Colorado</v>
      </c>
      <c r="R1938" s="6" t="s">
        <v>632</v>
      </c>
      <c r="S1938" s="2" t="s">
        <v>633</v>
      </c>
      <c r="T1938" s="2" t="s">
        <v>24</v>
      </c>
    </row>
    <row r="1939" spans="1:22" x14ac:dyDescent="0.3">
      <c r="A1939" t="s">
        <v>28</v>
      </c>
      <c r="B1939" t="s">
        <v>14</v>
      </c>
      <c r="C1939" t="s">
        <v>15</v>
      </c>
      <c r="D1939" t="s">
        <v>352</v>
      </c>
      <c r="E1939" t="s">
        <v>98</v>
      </c>
      <c r="F1939">
        <v>80020</v>
      </c>
      <c r="G1939" t="s">
        <v>25</v>
      </c>
      <c r="H1939" t="s">
        <v>26</v>
      </c>
      <c r="I1939" t="s">
        <v>32</v>
      </c>
      <c r="J1939">
        <v>33488</v>
      </c>
      <c r="K1939">
        <v>7</v>
      </c>
      <c r="L1939">
        <v>2</v>
      </c>
      <c r="M1939">
        <v>-12558</v>
      </c>
      <c r="O1939" s="2" t="str">
        <f>TRIM(SampleSuperstore3[[#This Row],[City]])</f>
        <v>Broomfield</v>
      </c>
      <c r="P1939" s="2" t="str">
        <f>TRIM(SampleSuperstore3[[#This Row],[State]])</f>
        <v>Colorado</v>
      </c>
      <c r="Q1939" s="2" t="str">
        <f t="shared" si="30"/>
        <v>Broomfield Colorado</v>
      </c>
      <c r="R1939" s="6" t="s">
        <v>632</v>
      </c>
      <c r="S1939" s="2" t="s">
        <v>633</v>
      </c>
      <c r="T1939" s="2" t="s">
        <v>24</v>
      </c>
    </row>
    <row r="1940" spans="1:22" x14ac:dyDescent="0.3">
      <c r="A1940" t="s">
        <v>28</v>
      </c>
      <c r="B1940" t="s">
        <v>14</v>
      </c>
      <c r="C1940" t="s">
        <v>15</v>
      </c>
      <c r="D1940" t="s">
        <v>352</v>
      </c>
      <c r="E1940" t="s">
        <v>98</v>
      </c>
      <c r="F1940">
        <v>80020</v>
      </c>
      <c r="G1940" t="s">
        <v>25</v>
      </c>
      <c r="H1940" t="s">
        <v>26</v>
      </c>
      <c r="I1940" t="s">
        <v>37</v>
      </c>
      <c r="J1940">
        <v>8736</v>
      </c>
      <c r="K1940">
        <v>4</v>
      </c>
      <c r="L1940">
        <v>7</v>
      </c>
      <c r="M1940">
        <v>-61152</v>
      </c>
      <c r="O1940" s="2" t="str">
        <f>TRIM(SampleSuperstore3[[#This Row],[City]])</f>
        <v>Broomfield</v>
      </c>
      <c r="P1940" s="2" t="str">
        <f>TRIM(SampleSuperstore3[[#This Row],[State]])</f>
        <v>Colorado</v>
      </c>
      <c r="Q1940" s="2" t="str">
        <f t="shared" si="30"/>
        <v>Broomfield Colorado</v>
      </c>
      <c r="R1940" s="6" t="s">
        <v>352</v>
      </c>
      <c r="S1940" s="2" t="s">
        <v>98</v>
      </c>
      <c r="T1940" s="2"/>
    </row>
    <row r="1941" spans="1:22" x14ac:dyDescent="0.3">
      <c r="A1941" t="s">
        <v>28</v>
      </c>
      <c r="B1941" t="s">
        <v>14</v>
      </c>
      <c r="C1941" t="s">
        <v>15</v>
      </c>
      <c r="D1941" t="s">
        <v>352</v>
      </c>
      <c r="E1941" t="s">
        <v>98</v>
      </c>
      <c r="F1941">
        <v>80020</v>
      </c>
      <c r="G1941" t="s">
        <v>25</v>
      </c>
      <c r="H1941" t="s">
        <v>19</v>
      </c>
      <c r="I1941" t="s">
        <v>21</v>
      </c>
      <c r="J1941">
        <v>66288</v>
      </c>
      <c r="K1941">
        <v>3</v>
      </c>
      <c r="L1941">
        <v>2</v>
      </c>
      <c r="M1941">
        <v>74574</v>
      </c>
      <c r="O1941" s="2" t="str">
        <f>TRIM(SampleSuperstore3[[#This Row],[City]])</f>
        <v>Broomfield</v>
      </c>
      <c r="P1941" s="2" t="str">
        <f>TRIM(SampleSuperstore3[[#This Row],[State]])</f>
        <v>Colorado</v>
      </c>
      <c r="Q1941" s="2" t="str">
        <f t="shared" si="30"/>
        <v>Broomfield Colorado</v>
      </c>
      <c r="R1941" s="6" t="s">
        <v>352</v>
      </c>
      <c r="S1941" s="2" t="s">
        <v>98</v>
      </c>
      <c r="T1941" s="2"/>
    </row>
    <row r="1942" spans="1:22" x14ac:dyDescent="0.3">
      <c r="A1942" t="s">
        <v>62</v>
      </c>
      <c r="B1942" t="s">
        <v>22</v>
      </c>
      <c r="C1942" t="s">
        <v>15</v>
      </c>
      <c r="D1942" t="s">
        <v>172</v>
      </c>
      <c r="E1942" t="s">
        <v>65</v>
      </c>
      <c r="F1942">
        <v>62301</v>
      </c>
      <c r="G1942" t="s">
        <v>47</v>
      </c>
      <c r="H1942" t="s">
        <v>26</v>
      </c>
      <c r="I1942" t="s">
        <v>27</v>
      </c>
      <c r="J1942">
        <v>4736</v>
      </c>
      <c r="K1942">
        <v>4</v>
      </c>
      <c r="L1942">
        <v>2</v>
      </c>
      <c r="M1942">
        <v>1776</v>
      </c>
      <c r="O1942" s="2" t="str">
        <f>TRIM(SampleSuperstore3[[#This Row],[City]])</f>
        <v>Quincy</v>
      </c>
      <c r="P1942" s="2" t="str">
        <f>TRIM(SampleSuperstore3[[#This Row],[State]])</f>
        <v>Illinois</v>
      </c>
      <c r="Q1942" s="2" t="str">
        <f t="shared" si="30"/>
        <v>Quincy Illinois</v>
      </c>
      <c r="R1942" s="6" t="s">
        <v>352</v>
      </c>
      <c r="S1942" s="2" t="s">
        <v>98</v>
      </c>
      <c r="T1942" s="2"/>
    </row>
    <row r="1943" spans="1:22" x14ac:dyDescent="0.3">
      <c r="A1943" t="s">
        <v>62</v>
      </c>
      <c r="B1943" t="s">
        <v>22</v>
      </c>
      <c r="C1943" t="s">
        <v>15</v>
      </c>
      <c r="D1943" t="s">
        <v>172</v>
      </c>
      <c r="E1943" t="s">
        <v>65</v>
      </c>
      <c r="F1943">
        <v>62301</v>
      </c>
      <c r="G1943" t="s">
        <v>47</v>
      </c>
      <c r="H1943" t="s">
        <v>26</v>
      </c>
      <c r="I1943" t="s">
        <v>32</v>
      </c>
      <c r="J1943">
        <v>2744</v>
      </c>
      <c r="K1943">
        <v>2</v>
      </c>
      <c r="L1943">
        <v>2</v>
      </c>
      <c r="M1943">
        <v>2401</v>
      </c>
      <c r="O1943" s="2" t="str">
        <f>TRIM(SampleSuperstore3[[#This Row],[City]])</f>
        <v>Quincy</v>
      </c>
      <c r="P1943" s="2" t="str">
        <f>TRIM(SampleSuperstore3[[#This Row],[State]])</f>
        <v>Illinois</v>
      </c>
      <c r="Q1943" s="2" t="str">
        <f t="shared" si="30"/>
        <v>Quincy Illinois</v>
      </c>
      <c r="R1943" s="6" t="s">
        <v>352</v>
      </c>
      <c r="S1943" s="2" t="s">
        <v>98</v>
      </c>
      <c r="T1943" s="2"/>
    </row>
    <row r="1944" spans="1:22" x14ac:dyDescent="0.3">
      <c r="A1944" t="s">
        <v>62</v>
      </c>
      <c r="B1944" t="s">
        <v>22</v>
      </c>
      <c r="C1944" t="s">
        <v>15</v>
      </c>
      <c r="D1944" t="s">
        <v>172</v>
      </c>
      <c r="E1944" t="s">
        <v>65</v>
      </c>
      <c r="F1944">
        <v>62301</v>
      </c>
      <c r="G1944" t="s">
        <v>47</v>
      </c>
      <c r="H1944" t="s">
        <v>26</v>
      </c>
      <c r="I1944" t="s">
        <v>37</v>
      </c>
      <c r="J1944">
        <v>324</v>
      </c>
      <c r="K1944">
        <v>9</v>
      </c>
      <c r="L1944">
        <v>8</v>
      </c>
      <c r="M1944">
        <v>-5184</v>
      </c>
      <c r="O1944" s="2" t="str">
        <f>TRIM(SampleSuperstore3[[#This Row],[City]])</f>
        <v>Quincy</v>
      </c>
      <c r="P1944" s="2" t="str">
        <f>TRIM(SampleSuperstore3[[#This Row],[State]])</f>
        <v>Illinois</v>
      </c>
      <c r="Q1944" s="2" t="str">
        <f t="shared" si="30"/>
        <v>Quincy Illinois</v>
      </c>
      <c r="R1944" s="6" t="s">
        <v>172</v>
      </c>
      <c r="S1944" s="2" t="s">
        <v>65</v>
      </c>
      <c r="T1944" s="2"/>
    </row>
    <row r="1945" spans="1:22" x14ac:dyDescent="0.3">
      <c r="A1945" t="s">
        <v>28</v>
      </c>
      <c r="B1945" t="s">
        <v>22</v>
      </c>
      <c r="C1945" t="s">
        <v>15</v>
      </c>
      <c r="D1945" t="s">
        <v>323</v>
      </c>
      <c r="E1945" t="s">
        <v>46</v>
      </c>
      <c r="F1945">
        <v>75007</v>
      </c>
      <c r="G1945" t="s">
        <v>47</v>
      </c>
      <c r="H1945" t="s">
        <v>35</v>
      </c>
      <c r="I1945" t="s">
        <v>59</v>
      </c>
      <c r="J1945">
        <v>95968</v>
      </c>
      <c r="K1945">
        <v>4</v>
      </c>
      <c r="L1945">
        <v>2</v>
      </c>
      <c r="M1945">
        <v>263912</v>
      </c>
      <c r="O1945" s="2" t="str">
        <f>TRIM(SampleSuperstore3[[#This Row],[City]])</f>
        <v>Carrollton</v>
      </c>
      <c r="P1945" s="2" t="str">
        <f>TRIM(SampleSuperstore3[[#This Row],[State]])</f>
        <v>Texas</v>
      </c>
      <c r="Q1945" s="2" t="str">
        <f t="shared" si="30"/>
        <v>Carrollton Texas</v>
      </c>
      <c r="R1945" s="6" t="s">
        <v>172</v>
      </c>
      <c r="S1945" s="2" t="s">
        <v>65</v>
      </c>
      <c r="T1945" s="2"/>
    </row>
    <row r="1946" spans="1:22" x14ac:dyDescent="0.3">
      <c r="A1946" t="s">
        <v>28</v>
      </c>
      <c r="B1946" t="s">
        <v>22</v>
      </c>
      <c r="C1946" t="s">
        <v>15</v>
      </c>
      <c r="D1946" t="s">
        <v>323</v>
      </c>
      <c r="E1946" t="s">
        <v>46</v>
      </c>
      <c r="F1946">
        <v>75007</v>
      </c>
      <c r="G1946" t="s">
        <v>47</v>
      </c>
      <c r="H1946" t="s">
        <v>26</v>
      </c>
      <c r="I1946" t="s">
        <v>41</v>
      </c>
      <c r="J1946">
        <v>10368</v>
      </c>
      <c r="K1946">
        <v>2</v>
      </c>
      <c r="L1946">
        <v>2</v>
      </c>
      <c r="M1946">
        <v>36288</v>
      </c>
      <c r="O1946" s="2" t="str">
        <f>TRIM(SampleSuperstore3[[#This Row],[City]])</f>
        <v>Carrollton</v>
      </c>
      <c r="P1946" s="2" t="str">
        <f>TRIM(SampleSuperstore3[[#This Row],[State]])</f>
        <v>Texas</v>
      </c>
      <c r="Q1946" s="2" t="str">
        <f t="shared" si="30"/>
        <v>Carrollton Texas</v>
      </c>
      <c r="R1946" s="6" t="s">
        <v>172</v>
      </c>
      <c r="S1946" s="2" t="s">
        <v>65</v>
      </c>
      <c r="T1946" s="2"/>
    </row>
    <row r="1947" spans="1:22" x14ac:dyDescent="0.3">
      <c r="A1947" t="s">
        <v>28</v>
      </c>
      <c r="B1947" t="s">
        <v>22</v>
      </c>
      <c r="C1947" t="s">
        <v>15</v>
      </c>
      <c r="D1947" t="s">
        <v>75</v>
      </c>
      <c r="E1947" t="s">
        <v>76</v>
      </c>
      <c r="F1947">
        <v>10009</v>
      </c>
      <c r="G1947" t="s">
        <v>57</v>
      </c>
      <c r="H1947" t="s">
        <v>26</v>
      </c>
      <c r="I1947" t="s">
        <v>34</v>
      </c>
      <c r="J1947">
        <v>231</v>
      </c>
      <c r="K1947">
        <v>2</v>
      </c>
      <c r="L1947">
        <v>0</v>
      </c>
      <c r="M1947">
        <v>6468</v>
      </c>
      <c r="O1947" s="2" t="str">
        <f>TRIM(SampleSuperstore3[[#This Row],[City]])</f>
        <v>New York City</v>
      </c>
      <c r="P1947" s="2" t="str">
        <f>TRIM(SampleSuperstore3[[#This Row],[State]])</f>
        <v>New York</v>
      </c>
      <c r="Q1947" s="2" t="str">
        <f t="shared" si="30"/>
        <v>New York City New York</v>
      </c>
      <c r="R1947" s="6" t="s">
        <v>323</v>
      </c>
      <c r="S1947" s="2" t="s">
        <v>46</v>
      </c>
      <c r="T1947" s="2"/>
    </row>
    <row r="1948" spans="1:22" x14ac:dyDescent="0.3">
      <c r="A1948" t="s">
        <v>28</v>
      </c>
      <c r="B1948" t="s">
        <v>22</v>
      </c>
      <c r="C1948" t="s">
        <v>15</v>
      </c>
      <c r="D1948" t="s">
        <v>75</v>
      </c>
      <c r="E1948" t="s">
        <v>76</v>
      </c>
      <c r="F1948">
        <v>10009</v>
      </c>
      <c r="G1948" t="s">
        <v>57</v>
      </c>
      <c r="H1948" t="s">
        <v>19</v>
      </c>
      <c r="I1948" t="s">
        <v>33</v>
      </c>
      <c r="J1948">
        <v>1154</v>
      </c>
      <c r="K1948">
        <v>2</v>
      </c>
      <c r="L1948">
        <v>0</v>
      </c>
      <c r="M1948">
        <v>3462</v>
      </c>
      <c r="O1948" s="2" t="str">
        <f>TRIM(SampleSuperstore3[[#This Row],[City]])</f>
        <v>New York City</v>
      </c>
      <c r="P1948" s="2" t="str">
        <f>TRIM(SampleSuperstore3[[#This Row],[State]])</f>
        <v>New York</v>
      </c>
      <c r="Q1948" s="2" t="str">
        <f t="shared" si="30"/>
        <v>New York City New York</v>
      </c>
      <c r="R1948" s="6" t="s">
        <v>323</v>
      </c>
      <c r="S1948" s="2" t="s">
        <v>46</v>
      </c>
      <c r="T1948" s="2"/>
    </row>
    <row r="1949" spans="1:22" x14ac:dyDescent="0.3">
      <c r="A1949" t="s">
        <v>28</v>
      </c>
      <c r="B1949" t="s">
        <v>22</v>
      </c>
      <c r="C1949" t="s">
        <v>15</v>
      </c>
      <c r="D1949" t="s">
        <v>75</v>
      </c>
      <c r="E1949" t="s">
        <v>76</v>
      </c>
      <c r="F1949">
        <v>10009</v>
      </c>
      <c r="G1949" t="s">
        <v>57</v>
      </c>
      <c r="H1949" t="s">
        <v>19</v>
      </c>
      <c r="I1949" t="s">
        <v>31</v>
      </c>
      <c r="J1949">
        <v>254526</v>
      </c>
      <c r="K1949">
        <v>1</v>
      </c>
      <c r="L1949">
        <v>4</v>
      </c>
      <c r="M1949">
        <v>-933262</v>
      </c>
      <c r="O1949" s="2" t="str">
        <f>TRIM(SampleSuperstore3[[#This Row],[City]])</f>
        <v>New York City</v>
      </c>
      <c r="P1949" s="2" t="str">
        <f>TRIM(SampleSuperstore3[[#This Row],[State]])</f>
        <v>New York</v>
      </c>
      <c r="Q1949" s="2" t="str">
        <f t="shared" si="30"/>
        <v>New York City New York</v>
      </c>
      <c r="R1949" s="6" t="s">
        <v>634</v>
      </c>
      <c r="S1949" s="2" t="s">
        <v>369</v>
      </c>
      <c r="T1949" s="2" t="s">
        <v>3</v>
      </c>
      <c r="U1949" t="s">
        <v>634</v>
      </c>
      <c r="V1949" t="s">
        <v>369</v>
      </c>
    </row>
    <row r="1950" spans="1:22" x14ac:dyDescent="0.3">
      <c r="A1950" t="s">
        <v>28</v>
      </c>
      <c r="B1950" t="s">
        <v>22</v>
      </c>
      <c r="C1950" t="s">
        <v>15</v>
      </c>
      <c r="D1950" t="s">
        <v>75</v>
      </c>
      <c r="E1950" t="s">
        <v>76</v>
      </c>
      <c r="F1950">
        <v>10009</v>
      </c>
      <c r="G1950" t="s">
        <v>57</v>
      </c>
      <c r="H1950" t="s">
        <v>26</v>
      </c>
      <c r="I1950" t="s">
        <v>38</v>
      </c>
      <c r="J1950">
        <v>1298</v>
      </c>
      <c r="K1950">
        <v>1</v>
      </c>
      <c r="L1950">
        <v>0</v>
      </c>
      <c r="M1950">
        <v>37642</v>
      </c>
      <c r="O1950" s="2" t="str">
        <f>TRIM(SampleSuperstore3[[#This Row],[City]])</f>
        <v>New York City</v>
      </c>
      <c r="P1950" s="2" t="str">
        <f>TRIM(SampleSuperstore3[[#This Row],[State]])</f>
        <v>New York</v>
      </c>
      <c r="Q1950" s="2" t="str">
        <f t="shared" si="30"/>
        <v>New York City New York</v>
      </c>
      <c r="R1950" s="6" t="s">
        <v>634</v>
      </c>
      <c r="S1950" s="2" t="s">
        <v>369</v>
      </c>
      <c r="T1950" s="2" t="s">
        <v>3</v>
      </c>
      <c r="U1950" t="s">
        <v>634</v>
      </c>
      <c r="V1950" t="s">
        <v>369</v>
      </c>
    </row>
    <row r="1951" spans="1:22" x14ac:dyDescent="0.3">
      <c r="A1951" t="s">
        <v>28</v>
      </c>
      <c r="B1951" t="s">
        <v>22</v>
      </c>
      <c r="C1951" t="s">
        <v>15</v>
      </c>
      <c r="D1951" t="s">
        <v>75</v>
      </c>
      <c r="E1951" t="s">
        <v>76</v>
      </c>
      <c r="F1951">
        <v>10009</v>
      </c>
      <c r="G1951" t="s">
        <v>57</v>
      </c>
      <c r="H1951" t="s">
        <v>26</v>
      </c>
      <c r="I1951" t="s">
        <v>37</v>
      </c>
      <c r="J1951">
        <v>26432</v>
      </c>
      <c r="K1951">
        <v>8</v>
      </c>
      <c r="L1951">
        <v>2</v>
      </c>
      <c r="M1951">
        <v>89208</v>
      </c>
      <c r="O1951" s="2" t="str">
        <f>TRIM(SampleSuperstore3[[#This Row],[City]])</f>
        <v>New York City</v>
      </c>
      <c r="P1951" s="2" t="str">
        <f>TRIM(SampleSuperstore3[[#This Row],[State]])</f>
        <v>New York</v>
      </c>
      <c r="Q1951" s="2" t="str">
        <f t="shared" si="30"/>
        <v>New York City New York</v>
      </c>
      <c r="R1951" s="6" t="s">
        <v>634</v>
      </c>
      <c r="S1951" s="2" t="s">
        <v>369</v>
      </c>
      <c r="T1951" s="2" t="s">
        <v>3</v>
      </c>
      <c r="U1951" t="s">
        <v>634</v>
      </c>
      <c r="V1951" t="s">
        <v>369</v>
      </c>
    </row>
    <row r="1952" spans="1:22" x14ac:dyDescent="0.3">
      <c r="A1952" t="s">
        <v>28</v>
      </c>
      <c r="B1952" t="s">
        <v>22</v>
      </c>
      <c r="C1952" t="s">
        <v>15</v>
      </c>
      <c r="D1952" t="s">
        <v>75</v>
      </c>
      <c r="E1952" t="s">
        <v>76</v>
      </c>
      <c r="F1952">
        <v>10009</v>
      </c>
      <c r="G1952" t="s">
        <v>57</v>
      </c>
      <c r="H1952" t="s">
        <v>35</v>
      </c>
      <c r="I1952" t="s">
        <v>36</v>
      </c>
      <c r="J1952">
        <v>19797</v>
      </c>
      <c r="K1952">
        <v>3</v>
      </c>
      <c r="L1952">
        <v>0</v>
      </c>
      <c r="M1952">
        <v>574113</v>
      </c>
      <c r="O1952" s="2" t="str">
        <f>TRIM(SampleSuperstore3[[#This Row],[City]])</f>
        <v>New York City</v>
      </c>
      <c r="P1952" s="2" t="str">
        <f>TRIM(SampleSuperstore3[[#This Row],[State]])</f>
        <v>New York</v>
      </c>
      <c r="Q1952" s="2" t="str">
        <f t="shared" si="30"/>
        <v>New York City New York</v>
      </c>
      <c r="R1952" s="6" t="s">
        <v>634</v>
      </c>
      <c r="S1952" s="2" t="s">
        <v>369</v>
      </c>
      <c r="T1952" s="2" t="s">
        <v>3</v>
      </c>
      <c r="U1952" t="s">
        <v>634</v>
      </c>
      <c r="V1952" t="s">
        <v>369</v>
      </c>
    </row>
    <row r="1953" spans="1:22" x14ac:dyDescent="0.3">
      <c r="A1953" t="s">
        <v>28</v>
      </c>
      <c r="B1953" t="s">
        <v>22</v>
      </c>
      <c r="C1953" t="s">
        <v>15</v>
      </c>
      <c r="D1953" t="s">
        <v>75</v>
      </c>
      <c r="E1953" t="s">
        <v>76</v>
      </c>
      <c r="F1953">
        <v>10009</v>
      </c>
      <c r="G1953" t="s">
        <v>57</v>
      </c>
      <c r="H1953" t="s">
        <v>26</v>
      </c>
      <c r="I1953" t="s">
        <v>27</v>
      </c>
      <c r="J1953">
        <v>189</v>
      </c>
      <c r="K1953">
        <v>6</v>
      </c>
      <c r="L1953">
        <v>0</v>
      </c>
      <c r="M1953">
        <v>9072</v>
      </c>
      <c r="O1953" s="2" t="str">
        <f>TRIM(SampleSuperstore3[[#This Row],[City]])</f>
        <v>New York City</v>
      </c>
      <c r="P1953" s="2" t="str">
        <f>TRIM(SampleSuperstore3[[#This Row],[State]])</f>
        <v>New York</v>
      </c>
      <c r="Q1953" s="2" t="str">
        <f t="shared" si="30"/>
        <v>New York City New York</v>
      </c>
      <c r="R1953" s="6" t="s">
        <v>634</v>
      </c>
      <c r="S1953" s="2" t="s">
        <v>369</v>
      </c>
      <c r="T1953" s="2" t="s">
        <v>3</v>
      </c>
      <c r="U1953" t="s">
        <v>634</v>
      </c>
      <c r="V1953" t="s">
        <v>369</v>
      </c>
    </row>
    <row r="1954" spans="1:22" x14ac:dyDescent="0.3">
      <c r="A1954" t="s">
        <v>28</v>
      </c>
      <c r="B1954" t="s">
        <v>22</v>
      </c>
      <c r="C1954" t="s">
        <v>15</v>
      </c>
      <c r="D1954" t="s">
        <v>75</v>
      </c>
      <c r="E1954" t="s">
        <v>76</v>
      </c>
      <c r="F1954">
        <v>10009</v>
      </c>
      <c r="G1954" t="s">
        <v>57</v>
      </c>
      <c r="H1954" t="s">
        <v>19</v>
      </c>
      <c r="I1954" t="s">
        <v>21</v>
      </c>
      <c r="J1954">
        <v>128241</v>
      </c>
      <c r="K1954">
        <v>5</v>
      </c>
      <c r="L1954">
        <v>1</v>
      </c>
      <c r="M1954">
        <v>213735</v>
      </c>
      <c r="O1954" s="2" t="str">
        <f>TRIM(SampleSuperstore3[[#This Row],[City]])</f>
        <v>New York City</v>
      </c>
      <c r="P1954" s="2" t="str">
        <f>TRIM(SampleSuperstore3[[#This Row],[State]])</f>
        <v>New York</v>
      </c>
      <c r="Q1954" s="2" t="str">
        <f t="shared" si="30"/>
        <v>New York City New York</v>
      </c>
      <c r="R1954" s="6" t="s">
        <v>634</v>
      </c>
      <c r="S1954" s="2" t="s">
        <v>369</v>
      </c>
      <c r="T1954" s="2" t="s">
        <v>3</v>
      </c>
      <c r="U1954" t="s">
        <v>634</v>
      </c>
      <c r="V1954" t="s">
        <v>369</v>
      </c>
    </row>
    <row r="1955" spans="1:22" x14ac:dyDescent="0.3">
      <c r="A1955" t="s">
        <v>28</v>
      </c>
      <c r="B1955" t="s">
        <v>22</v>
      </c>
      <c r="C1955" t="s">
        <v>15</v>
      </c>
      <c r="D1955" t="s">
        <v>75</v>
      </c>
      <c r="E1955" t="s">
        <v>76</v>
      </c>
      <c r="F1955">
        <v>10009</v>
      </c>
      <c r="G1955" t="s">
        <v>57</v>
      </c>
      <c r="H1955" t="s">
        <v>26</v>
      </c>
      <c r="I1955" t="s">
        <v>34</v>
      </c>
      <c r="J1955">
        <v>492</v>
      </c>
      <c r="K1955">
        <v>3</v>
      </c>
      <c r="L1955">
        <v>0</v>
      </c>
      <c r="M1955">
        <v>2214</v>
      </c>
      <c r="O1955" s="2" t="str">
        <f>TRIM(SampleSuperstore3[[#This Row],[City]])</f>
        <v>New York City</v>
      </c>
      <c r="P1955" s="2" t="str">
        <f>TRIM(SampleSuperstore3[[#This Row],[State]])</f>
        <v>New York</v>
      </c>
      <c r="Q1955" s="2" t="str">
        <f t="shared" si="30"/>
        <v>New York City New York</v>
      </c>
      <c r="R1955" s="6" t="s">
        <v>634</v>
      </c>
      <c r="S1955" s="2" t="s">
        <v>369</v>
      </c>
      <c r="T1955" s="2" t="s">
        <v>3</v>
      </c>
      <c r="U1955" t="s">
        <v>634</v>
      </c>
      <c r="V1955" t="s">
        <v>369</v>
      </c>
    </row>
    <row r="1956" spans="1:22" x14ac:dyDescent="0.3">
      <c r="A1956" t="s">
        <v>28</v>
      </c>
      <c r="B1956" t="s">
        <v>22</v>
      </c>
      <c r="C1956" t="s">
        <v>15</v>
      </c>
      <c r="D1956" t="s">
        <v>75</v>
      </c>
      <c r="E1956" t="s">
        <v>76</v>
      </c>
      <c r="F1956">
        <v>10009</v>
      </c>
      <c r="G1956" t="s">
        <v>57</v>
      </c>
      <c r="H1956" t="s">
        <v>35</v>
      </c>
      <c r="I1956" t="s">
        <v>59</v>
      </c>
      <c r="J1956">
        <v>238</v>
      </c>
      <c r="K1956">
        <v>2</v>
      </c>
      <c r="L1956">
        <v>0</v>
      </c>
      <c r="M1956">
        <v>3808</v>
      </c>
      <c r="O1956" s="2" t="str">
        <f>TRIM(SampleSuperstore3[[#This Row],[City]])</f>
        <v>New York City</v>
      </c>
      <c r="P1956" s="2" t="str">
        <f>TRIM(SampleSuperstore3[[#This Row],[State]])</f>
        <v>New York</v>
      </c>
      <c r="Q1956" s="2" t="str">
        <f t="shared" si="30"/>
        <v>New York City New York</v>
      </c>
      <c r="R1956" s="6" t="s">
        <v>634</v>
      </c>
      <c r="S1956" s="2" t="s">
        <v>369</v>
      </c>
      <c r="T1956" s="2" t="s">
        <v>3</v>
      </c>
      <c r="U1956" t="s">
        <v>634</v>
      </c>
      <c r="V1956" t="s">
        <v>369</v>
      </c>
    </row>
    <row r="1957" spans="1:22" x14ac:dyDescent="0.3">
      <c r="A1957" t="s">
        <v>28</v>
      </c>
      <c r="B1957" t="s">
        <v>22</v>
      </c>
      <c r="C1957" t="s">
        <v>15</v>
      </c>
      <c r="D1957" t="s">
        <v>75</v>
      </c>
      <c r="E1957" t="s">
        <v>76</v>
      </c>
      <c r="F1957">
        <v>10009</v>
      </c>
      <c r="G1957" t="s">
        <v>57</v>
      </c>
      <c r="H1957" t="s">
        <v>35</v>
      </c>
      <c r="I1957" t="s">
        <v>59</v>
      </c>
      <c r="J1957">
        <v>16797</v>
      </c>
      <c r="K1957">
        <v>3</v>
      </c>
      <c r="L1957">
        <v>0</v>
      </c>
      <c r="M1957">
        <v>403128</v>
      </c>
      <c r="O1957" s="2" t="str">
        <f>TRIM(SampleSuperstore3[[#This Row],[City]])</f>
        <v>New York City</v>
      </c>
      <c r="P1957" s="2" t="str">
        <f>TRIM(SampleSuperstore3[[#This Row],[State]])</f>
        <v>New York</v>
      </c>
      <c r="Q1957" s="2" t="str">
        <f t="shared" si="30"/>
        <v>New York City New York</v>
      </c>
      <c r="R1957" s="6" t="s">
        <v>634</v>
      </c>
      <c r="S1957" s="2" t="s">
        <v>369</v>
      </c>
      <c r="T1957" s="2" t="s">
        <v>3</v>
      </c>
      <c r="U1957" t="s">
        <v>634</v>
      </c>
      <c r="V1957" t="s">
        <v>369</v>
      </c>
    </row>
    <row r="1958" spans="1:22" x14ac:dyDescent="0.3">
      <c r="A1958" t="s">
        <v>28</v>
      </c>
      <c r="B1958" t="s">
        <v>22</v>
      </c>
      <c r="C1958" t="s">
        <v>15</v>
      </c>
      <c r="D1958" t="s">
        <v>75</v>
      </c>
      <c r="E1958" t="s">
        <v>76</v>
      </c>
      <c r="F1958">
        <v>10009</v>
      </c>
      <c r="G1958" t="s">
        <v>57</v>
      </c>
      <c r="H1958" t="s">
        <v>26</v>
      </c>
      <c r="I1958" t="s">
        <v>41</v>
      </c>
      <c r="J1958">
        <v>1712</v>
      </c>
      <c r="K1958">
        <v>4</v>
      </c>
      <c r="L1958">
        <v>0</v>
      </c>
      <c r="M1958">
        <v>7704</v>
      </c>
      <c r="O1958" s="2" t="str">
        <f>TRIM(SampleSuperstore3[[#This Row],[City]])</f>
        <v>New York City</v>
      </c>
      <c r="P1958" s="2" t="str">
        <f>TRIM(SampleSuperstore3[[#This Row],[State]])</f>
        <v>New York</v>
      </c>
      <c r="Q1958" s="2" t="str">
        <f t="shared" si="30"/>
        <v>New York City New York</v>
      </c>
      <c r="R1958" s="6" t="s">
        <v>634</v>
      </c>
      <c r="S1958" s="2" t="s">
        <v>369</v>
      </c>
      <c r="T1958" s="2" t="s">
        <v>3</v>
      </c>
      <c r="U1958" t="s">
        <v>634</v>
      </c>
      <c r="V1958" t="s">
        <v>369</v>
      </c>
    </row>
    <row r="1959" spans="1:22" x14ac:dyDescent="0.3">
      <c r="A1959" t="s">
        <v>13</v>
      </c>
      <c r="B1959" t="s">
        <v>14</v>
      </c>
      <c r="C1959" t="s">
        <v>15</v>
      </c>
      <c r="D1959" t="s">
        <v>82</v>
      </c>
      <c r="E1959" t="s">
        <v>112</v>
      </c>
      <c r="F1959">
        <v>65807</v>
      </c>
      <c r="G1959" t="s">
        <v>47</v>
      </c>
      <c r="H1959" t="s">
        <v>26</v>
      </c>
      <c r="I1959" t="s">
        <v>37</v>
      </c>
      <c r="J1959">
        <v>162</v>
      </c>
      <c r="K1959">
        <v>3</v>
      </c>
      <c r="L1959">
        <v>0</v>
      </c>
      <c r="M1959">
        <v>7776</v>
      </c>
      <c r="O1959" s="2" t="str">
        <f>TRIM(SampleSuperstore3[[#This Row],[City]])</f>
        <v>Springfield</v>
      </c>
      <c r="P1959" s="2" t="str">
        <f>TRIM(SampleSuperstore3[[#This Row],[State]])</f>
        <v>Missouri</v>
      </c>
      <c r="Q1959" s="2" t="str">
        <f t="shared" si="30"/>
        <v>Springfield Missouri</v>
      </c>
      <c r="R1959" s="6" t="s">
        <v>634</v>
      </c>
      <c r="S1959" s="2" t="s">
        <v>369</v>
      </c>
      <c r="T1959" s="2" t="s">
        <v>3</v>
      </c>
      <c r="U1959" t="s">
        <v>634</v>
      </c>
      <c r="V1959" t="s">
        <v>369</v>
      </c>
    </row>
    <row r="1960" spans="1:22" x14ac:dyDescent="0.3">
      <c r="A1960" t="s">
        <v>13</v>
      </c>
      <c r="B1960" t="s">
        <v>14</v>
      </c>
      <c r="C1960" t="s">
        <v>15</v>
      </c>
      <c r="D1960" t="s">
        <v>82</v>
      </c>
      <c r="E1960" t="s">
        <v>112</v>
      </c>
      <c r="F1960">
        <v>65807</v>
      </c>
      <c r="G1960" t="s">
        <v>47</v>
      </c>
      <c r="H1960" t="s">
        <v>26</v>
      </c>
      <c r="I1960" t="s">
        <v>38</v>
      </c>
      <c r="J1960">
        <v>3399</v>
      </c>
      <c r="K1960">
        <v>3</v>
      </c>
      <c r="L1960">
        <v>0</v>
      </c>
      <c r="M1960">
        <v>146157</v>
      </c>
      <c r="O1960" s="2" t="str">
        <f>TRIM(SampleSuperstore3[[#This Row],[City]])</f>
        <v>Springfield</v>
      </c>
      <c r="P1960" s="2" t="str">
        <f>TRIM(SampleSuperstore3[[#This Row],[State]])</f>
        <v>Missouri</v>
      </c>
      <c r="Q1960" s="2" t="str">
        <f t="shared" si="30"/>
        <v>Springfield Missouri</v>
      </c>
      <c r="R1960" s="6" t="s">
        <v>634</v>
      </c>
      <c r="S1960" s="2" t="s">
        <v>369</v>
      </c>
      <c r="T1960" s="2" t="s">
        <v>3</v>
      </c>
      <c r="U1960" t="s">
        <v>634</v>
      </c>
      <c r="V1960" t="s">
        <v>369</v>
      </c>
    </row>
    <row r="1961" spans="1:22" x14ac:dyDescent="0.3">
      <c r="A1961" t="s">
        <v>13</v>
      </c>
      <c r="B1961" t="s">
        <v>14</v>
      </c>
      <c r="C1961" t="s">
        <v>15</v>
      </c>
      <c r="D1961" t="s">
        <v>82</v>
      </c>
      <c r="E1961" t="s">
        <v>112</v>
      </c>
      <c r="F1961">
        <v>65807</v>
      </c>
      <c r="G1961" t="s">
        <v>47</v>
      </c>
      <c r="H1961" t="s">
        <v>35</v>
      </c>
      <c r="I1961" t="s">
        <v>59</v>
      </c>
      <c r="J1961">
        <v>29685</v>
      </c>
      <c r="K1961">
        <v>5</v>
      </c>
      <c r="L1961">
        <v>0</v>
      </c>
      <c r="M1961">
        <v>53433</v>
      </c>
      <c r="O1961" s="2" t="str">
        <f>TRIM(SampleSuperstore3[[#This Row],[City]])</f>
        <v>Springfield</v>
      </c>
      <c r="P1961" s="2" t="str">
        <f>TRIM(SampleSuperstore3[[#This Row],[State]])</f>
        <v>Missouri</v>
      </c>
      <c r="Q1961" s="2" t="str">
        <f t="shared" si="30"/>
        <v>Springfield Missouri</v>
      </c>
      <c r="R1961" s="6" t="s">
        <v>82</v>
      </c>
      <c r="S1961" s="2" t="s">
        <v>112</v>
      </c>
      <c r="T1961" s="2"/>
    </row>
    <row r="1962" spans="1:22" x14ac:dyDescent="0.3">
      <c r="A1962" t="s">
        <v>13</v>
      </c>
      <c r="B1962" t="s">
        <v>14</v>
      </c>
      <c r="C1962" t="s">
        <v>15</v>
      </c>
      <c r="D1962" t="s">
        <v>82</v>
      </c>
      <c r="E1962" t="s">
        <v>112</v>
      </c>
      <c r="F1962">
        <v>65807</v>
      </c>
      <c r="G1962" t="s">
        <v>47</v>
      </c>
      <c r="H1962" t="s">
        <v>35</v>
      </c>
      <c r="I1962" t="s">
        <v>59</v>
      </c>
      <c r="J1962">
        <v>1128</v>
      </c>
      <c r="K1962">
        <v>6</v>
      </c>
      <c r="L1962">
        <v>0</v>
      </c>
      <c r="M1962">
        <v>6768</v>
      </c>
      <c r="O1962" s="2" t="str">
        <f>TRIM(SampleSuperstore3[[#This Row],[City]])</f>
        <v>Springfield</v>
      </c>
      <c r="P1962" s="2" t="str">
        <f>TRIM(SampleSuperstore3[[#This Row],[State]])</f>
        <v>Missouri</v>
      </c>
      <c r="Q1962" s="2" t="str">
        <f t="shared" si="30"/>
        <v>Springfield Missouri</v>
      </c>
      <c r="R1962" s="6" t="s">
        <v>82</v>
      </c>
      <c r="S1962" s="2" t="s">
        <v>112</v>
      </c>
      <c r="T1962" s="2"/>
    </row>
    <row r="1963" spans="1:22" x14ac:dyDescent="0.3">
      <c r="A1963" t="s">
        <v>13</v>
      </c>
      <c r="B1963" t="s">
        <v>14</v>
      </c>
      <c r="C1963" t="s">
        <v>15</v>
      </c>
      <c r="D1963" t="s">
        <v>82</v>
      </c>
      <c r="E1963" t="s">
        <v>112</v>
      </c>
      <c r="F1963">
        <v>65807</v>
      </c>
      <c r="G1963" t="s">
        <v>47</v>
      </c>
      <c r="H1963" t="s">
        <v>26</v>
      </c>
      <c r="I1963" t="s">
        <v>37</v>
      </c>
      <c r="J1963">
        <v>1371</v>
      </c>
      <c r="K1963">
        <v>3</v>
      </c>
      <c r="L1963">
        <v>0</v>
      </c>
      <c r="M1963">
        <v>65808</v>
      </c>
      <c r="O1963" s="2" t="str">
        <f>TRIM(SampleSuperstore3[[#This Row],[City]])</f>
        <v>Springfield</v>
      </c>
      <c r="P1963" s="2" t="str">
        <f>TRIM(SampleSuperstore3[[#This Row],[State]])</f>
        <v>Missouri</v>
      </c>
      <c r="Q1963" s="2" t="str">
        <f t="shared" si="30"/>
        <v>Springfield Missouri</v>
      </c>
      <c r="R1963" s="6" t="s">
        <v>82</v>
      </c>
      <c r="S1963" s="2" t="s">
        <v>112</v>
      </c>
      <c r="T1963" s="2"/>
    </row>
    <row r="1964" spans="1:22" x14ac:dyDescent="0.3">
      <c r="A1964" t="s">
        <v>13</v>
      </c>
      <c r="B1964" t="s">
        <v>14</v>
      </c>
      <c r="C1964" t="s">
        <v>15</v>
      </c>
      <c r="D1964" t="s">
        <v>82</v>
      </c>
      <c r="E1964" t="s">
        <v>112</v>
      </c>
      <c r="F1964">
        <v>65807</v>
      </c>
      <c r="G1964" t="s">
        <v>47</v>
      </c>
      <c r="H1964" t="s">
        <v>26</v>
      </c>
      <c r="I1964" t="s">
        <v>41</v>
      </c>
      <c r="J1964">
        <v>249</v>
      </c>
      <c r="K1964">
        <v>5</v>
      </c>
      <c r="L1964">
        <v>0</v>
      </c>
      <c r="M1964">
        <v>11703</v>
      </c>
      <c r="O1964" s="2" t="str">
        <f>TRIM(SampleSuperstore3[[#This Row],[City]])</f>
        <v>Springfield</v>
      </c>
      <c r="P1964" s="2" t="str">
        <f>TRIM(SampleSuperstore3[[#This Row],[State]])</f>
        <v>Missouri</v>
      </c>
      <c r="Q1964" s="2" t="str">
        <f t="shared" si="30"/>
        <v>Springfield Missouri</v>
      </c>
      <c r="R1964" s="6" t="s">
        <v>82</v>
      </c>
      <c r="S1964" s="2" t="s">
        <v>112</v>
      </c>
      <c r="T1964" s="2"/>
    </row>
    <row r="1965" spans="1:22" x14ac:dyDescent="0.3">
      <c r="A1965" t="s">
        <v>13</v>
      </c>
      <c r="B1965" t="s">
        <v>14</v>
      </c>
      <c r="C1965" t="s">
        <v>15</v>
      </c>
      <c r="D1965" t="s">
        <v>82</v>
      </c>
      <c r="E1965" t="s">
        <v>112</v>
      </c>
      <c r="F1965">
        <v>65807</v>
      </c>
      <c r="G1965" t="s">
        <v>47</v>
      </c>
      <c r="H1965" t="s">
        <v>26</v>
      </c>
      <c r="I1965" t="s">
        <v>32</v>
      </c>
      <c r="J1965">
        <v>28629</v>
      </c>
      <c r="K1965">
        <v>3</v>
      </c>
      <c r="L1965">
        <v>0</v>
      </c>
      <c r="M1965">
        <v>171774</v>
      </c>
      <c r="O1965" s="2" t="str">
        <f>TRIM(SampleSuperstore3[[#This Row],[City]])</f>
        <v>Springfield</v>
      </c>
      <c r="P1965" s="2" t="str">
        <f>TRIM(SampleSuperstore3[[#This Row],[State]])</f>
        <v>Missouri</v>
      </c>
      <c r="Q1965" s="2" t="str">
        <f t="shared" si="30"/>
        <v>Springfield Missouri</v>
      </c>
      <c r="R1965" s="6" t="s">
        <v>82</v>
      </c>
      <c r="S1965" s="2" t="s">
        <v>112</v>
      </c>
      <c r="T1965" s="2"/>
    </row>
    <row r="1966" spans="1:22" x14ac:dyDescent="0.3">
      <c r="A1966" t="s">
        <v>13</v>
      </c>
      <c r="B1966" t="s">
        <v>14</v>
      </c>
      <c r="C1966" t="s">
        <v>15</v>
      </c>
      <c r="D1966" t="s">
        <v>82</v>
      </c>
      <c r="E1966" t="s">
        <v>112</v>
      </c>
      <c r="F1966">
        <v>65807</v>
      </c>
      <c r="G1966" t="s">
        <v>47</v>
      </c>
      <c r="H1966" t="s">
        <v>26</v>
      </c>
      <c r="I1966" t="s">
        <v>38</v>
      </c>
      <c r="J1966">
        <v>2418</v>
      </c>
      <c r="K1966">
        <v>2</v>
      </c>
      <c r="L1966">
        <v>0</v>
      </c>
      <c r="M1966">
        <v>7254</v>
      </c>
      <c r="O1966" s="2" t="str">
        <f>TRIM(SampleSuperstore3[[#This Row],[City]])</f>
        <v>Springfield</v>
      </c>
      <c r="P1966" s="2" t="str">
        <f>TRIM(SampleSuperstore3[[#This Row],[State]])</f>
        <v>Missouri</v>
      </c>
      <c r="Q1966" s="2" t="str">
        <f t="shared" si="30"/>
        <v>Springfield Missouri</v>
      </c>
      <c r="R1966" s="6" t="s">
        <v>82</v>
      </c>
      <c r="S1966" s="2" t="s">
        <v>112</v>
      </c>
      <c r="T1966" s="2"/>
    </row>
    <row r="1967" spans="1:22" x14ac:dyDescent="0.3">
      <c r="A1967" t="s">
        <v>28</v>
      </c>
      <c r="B1967" t="s">
        <v>14</v>
      </c>
      <c r="C1967" t="s">
        <v>15</v>
      </c>
      <c r="D1967" t="s">
        <v>353</v>
      </c>
      <c r="E1967" t="s">
        <v>132</v>
      </c>
      <c r="F1967">
        <v>7501</v>
      </c>
      <c r="G1967" t="s">
        <v>57</v>
      </c>
      <c r="H1967" t="s">
        <v>35</v>
      </c>
      <c r="I1967" t="s">
        <v>36</v>
      </c>
      <c r="J1967">
        <v>28197</v>
      </c>
      <c r="K1967">
        <v>3</v>
      </c>
      <c r="L1967">
        <v>0</v>
      </c>
      <c r="M1967">
        <v>789516</v>
      </c>
      <c r="O1967" s="2" t="str">
        <f>TRIM(SampleSuperstore3[[#This Row],[City]])</f>
        <v>Paterson</v>
      </c>
      <c r="P1967" s="2" t="str">
        <f>TRIM(SampleSuperstore3[[#This Row],[State]])</f>
        <v>New Jersey</v>
      </c>
      <c r="Q1967" s="2" t="str">
        <f t="shared" si="30"/>
        <v>Paterson New Jersey</v>
      </c>
      <c r="R1967" s="6" t="s">
        <v>82</v>
      </c>
      <c r="S1967" s="2" t="s">
        <v>112</v>
      </c>
      <c r="T1967" s="2"/>
    </row>
    <row r="1968" spans="1:22" x14ac:dyDescent="0.3">
      <c r="A1968" t="s">
        <v>28</v>
      </c>
      <c r="B1968" t="s">
        <v>14</v>
      </c>
      <c r="C1968" t="s">
        <v>15</v>
      </c>
      <c r="D1968" t="s">
        <v>353</v>
      </c>
      <c r="E1968" t="s">
        <v>132</v>
      </c>
      <c r="F1968">
        <v>7501</v>
      </c>
      <c r="G1968" t="s">
        <v>57</v>
      </c>
      <c r="H1968" t="s">
        <v>26</v>
      </c>
      <c r="I1968" t="s">
        <v>110</v>
      </c>
      <c r="J1968">
        <v>695</v>
      </c>
      <c r="K1968">
        <v>5</v>
      </c>
      <c r="L1968">
        <v>0</v>
      </c>
      <c r="M1968">
        <v>20155</v>
      </c>
      <c r="O1968" s="2" t="str">
        <f>TRIM(SampleSuperstore3[[#This Row],[City]])</f>
        <v>Paterson</v>
      </c>
      <c r="P1968" s="2" t="str">
        <f>TRIM(SampleSuperstore3[[#This Row],[State]])</f>
        <v>New Jersey</v>
      </c>
      <c r="Q1968" s="2" t="str">
        <f t="shared" si="30"/>
        <v>Paterson New Jersey</v>
      </c>
      <c r="R1968" s="6" t="s">
        <v>82</v>
      </c>
      <c r="S1968" s="2" t="s">
        <v>112</v>
      </c>
      <c r="T1968" s="2"/>
    </row>
    <row r="1969" spans="1:20" x14ac:dyDescent="0.3">
      <c r="A1969" t="s">
        <v>28</v>
      </c>
      <c r="B1969" t="s">
        <v>14</v>
      </c>
      <c r="C1969" t="s">
        <v>15</v>
      </c>
      <c r="D1969" t="s">
        <v>353</v>
      </c>
      <c r="E1969" t="s">
        <v>132</v>
      </c>
      <c r="F1969">
        <v>7501</v>
      </c>
      <c r="G1969" t="s">
        <v>57</v>
      </c>
      <c r="H1969" t="s">
        <v>26</v>
      </c>
      <c r="I1969" t="s">
        <v>41</v>
      </c>
      <c r="J1969">
        <v>16644</v>
      </c>
      <c r="K1969">
        <v>3</v>
      </c>
      <c r="L1969">
        <v>0</v>
      </c>
      <c r="M1969">
        <v>798912</v>
      </c>
      <c r="O1969" s="2" t="str">
        <f>TRIM(SampleSuperstore3[[#This Row],[City]])</f>
        <v>Paterson</v>
      </c>
      <c r="P1969" s="2" t="str">
        <f>TRIM(SampleSuperstore3[[#This Row],[State]])</f>
        <v>New Jersey</v>
      </c>
      <c r="Q1969" s="2" t="str">
        <f t="shared" si="30"/>
        <v>Paterson New Jersey</v>
      </c>
      <c r="R1969" s="6" t="s">
        <v>353</v>
      </c>
      <c r="S1969" s="2" t="s">
        <v>634</v>
      </c>
      <c r="T1969" s="2" t="s">
        <v>808</v>
      </c>
    </row>
    <row r="1970" spans="1:20" x14ac:dyDescent="0.3">
      <c r="A1970" t="s">
        <v>28</v>
      </c>
      <c r="B1970" t="s">
        <v>14</v>
      </c>
      <c r="C1970" t="s">
        <v>15</v>
      </c>
      <c r="D1970" t="s">
        <v>337</v>
      </c>
      <c r="E1970" t="s">
        <v>119</v>
      </c>
      <c r="F1970">
        <v>74133</v>
      </c>
      <c r="G1970" t="s">
        <v>47</v>
      </c>
      <c r="H1970" t="s">
        <v>35</v>
      </c>
      <c r="I1970" t="s">
        <v>59</v>
      </c>
      <c r="J1970">
        <v>29196</v>
      </c>
      <c r="K1970">
        <v>4</v>
      </c>
      <c r="L1970">
        <v>0</v>
      </c>
      <c r="M1970">
        <v>102186</v>
      </c>
      <c r="O1970" s="2" t="str">
        <f>TRIM(SampleSuperstore3[[#This Row],[City]])</f>
        <v>Tulsa</v>
      </c>
      <c r="P1970" s="2" t="str">
        <f>TRIM(SampleSuperstore3[[#This Row],[State]])</f>
        <v>Oklahoma</v>
      </c>
      <c r="Q1970" s="2" t="str">
        <f t="shared" si="30"/>
        <v>Tulsa Oklahoma</v>
      </c>
      <c r="R1970" s="6" t="s">
        <v>353</v>
      </c>
      <c r="S1970" s="2" t="s">
        <v>634</v>
      </c>
      <c r="T1970" s="2" t="s">
        <v>808</v>
      </c>
    </row>
    <row r="1971" spans="1:20" x14ac:dyDescent="0.3">
      <c r="A1971" t="s">
        <v>28</v>
      </c>
      <c r="B1971" t="s">
        <v>44</v>
      </c>
      <c r="C1971" t="s">
        <v>15</v>
      </c>
      <c r="D1971" t="s">
        <v>79</v>
      </c>
      <c r="E1971" t="s">
        <v>65</v>
      </c>
      <c r="F1971">
        <v>60623</v>
      </c>
      <c r="G1971" t="s">
        <v>47</v>
      </c>
      <c r="H1971" t="s">
        <v>26</v>
      </c>
      <c r="I1971" t="s">
        <v>34</v>
      </c>
      <c r="J1971">
        <v>6408</v>
      </c>
      <c r="K1971">
        <v>3</v>
      </c>
      <c r="L1971">
        <v>2</v>
      </c>
      <c r="M1971">
        <v>6408</v>
      </c>
      <c r="O1971" s="2" t="str">
        <f>TRIM(SampleSuperstore3[[#This Row],[City]])</f>
        <v>Chicago</v>
      </c>
      <c r="P1971" s="2" t="str">
        <f>TRIM(SampleSuperstore3[[#This Row],[State]])</f>
        <v>Illinois</v>
      </c>
      <c r="Q1971" s="2" t="str">
        <f t="shared" si="30"/>
        <v>Chicago Illinois</v>
      </c>
      <c r="R1971" s="6" t="s">
        <v>353</v>
      </c>
      <c r="S1971" s="2" t="s">
        <v>634</v>
      </c>
      <c r="T1971" s="2" t="s">
        <v>808</v>
      </c>
    </row>
    <row r="1972" spans="1:20" x14ac:dyDescent="0.3">
      <c r="A1972" t="s">
        <v>28</v>
      </c>
      <c r="B1972" t="s">
        <v>44</v>
      </c>
      <c r="C1972" t="s">
        <v>15</v>
      </c>
      <c r="D1972" t="s">
        <v>79</v>
      </c>
      <c r="E1972" t="s">
        <v>65</v>
      </c>
      <c r="F1972">
        <v>60623</v>
      </c>
      <c r="G1972" t="s">
        <v>47</v>
      </c>
      <c r="H1972" t="s">
        <v>35</v>
      </c>
      <c r="I1972" t="s">
        <v>59</v>
      </c>
      <c r="J1972">
        <v>408744</v>
      </c>
      <c r="K1972">
        <v>7</v>
      </c>
      <c r="L1972">
        <v>2</v>
      </c>
      <c r="M1972">
        <v>766395</v>
      </c>
      <c r="O1972" s="2" t="str">
        <f>TRIM(SampleSuperstore3[[#This Row],[City]])</f>
        <v>Chicago</v>
      </c>
      <c r="P1972" s="2" t="str">
        <f>TRIM(SampleSuperstore3[[#This Row],[State]])</f>
        <v>Illinois</v>
      </c>
      <c r="Q1972" s="2" t="str">
        <f t="shared" si="30"/>
        <v>Chicago Illinois</v>
      </c>
      <c r="R1972" s="6" t="s">
        <v>337</v>
      </c>
      <c r="S1972" s="2" t="s">
        <v>119</v>
      </c>
      <c r="T1972" s="2"/>
    </row>
    <row r="1973" spans="1:20" x14ac:dyDescent="0.3">
      <c r="A1973" t="s">
        <v>28</v>
      </c>
      <c r="B1973" t="s">
        <v>14</v>
      </c>
      <c r="C1973" t="s">
        <v>15</v>
      </c>
      <c r="D1973" t="s">
        <v>79</v>
      </c>
      <c r="E1973" t="s">
        <v>65</v>
      </c>
      <c r="F1973">
        <v>60610</v>
      </c>
      <c r="G1973" t="s">
        <v>47</v>
      </c>
      <c r="H1973" t="s">
        <v>26</v>
      </c>
      <c r="I1973" t="s">
        <v>37</v>
      </c>
      <c r="J1973">
        <v>5104</v>
      </c>
      <c r="K1973">
        <v>4</v>
      </c>
      <c r="L1973">
        <v>8</v>
      </c>
      <c r="M1973">
        <v>-86768</v>
      </c>
      <c r="O1973" s="2" t="str">
        <f>TRIM(SampleSuperstore3[[#This Row],[City]])</f>
        <v>Chicago</v>
      </c>
      <c r="P1973" s="2" t="str">
        <f>TRIM(SampleSuperstore3[[#This Row],[State]])</f>
        <v>Illinois</v>
      </c>
      <c r="Q1973" s="2" t="str">
        <f t="shared" si="30"/>
        <v>Chicago Illinois</v>
      </c>
      <c r="R1973" s="6" t="s">
        <v>79</v>
      </c>
      <c r="S1973" s="2" t="s">
        <v>65</v>
      </c>
      <c r="T1973" s="2"/>
    </row>
    <row r="1974" spans="1:20" x14ac:dyDescent="0.3">
      <c r="A1974" t="s">
        <v>28</v>
      </c>
      <c r="B1974" t="s">
        <v>14</v>
      </c>
      <c r="C1974" t="s">
        <v>15</v>
      </c>
      <c r="D1974" t="s">
        <v>79</v>
      </c>
      <c r="E1974" t="s">
        <v>65</v>
      </c>
      <c r="F1974">
        <v>60610</v>
      </c>
      <c r="G1974" t="s">
        <v>47</v>
      </c>
      <c r="H1974" t="s">
        <v>26</v>
      </c>
      <c r="I1974" t="s">
        <v>77</v>
      </c>
      <c r="J1974">
        <v>2896</v>
      </c>
      <c r="K1974">
        <v>2</v>
      </c>
      <c r="L1974">
        <v>2</v>
      </c>
      <c r="M1974">
        <v>4706</v>
      </c>
      <c r="O1974" s="2" t="str">
        <f>TRIM(SampleSuperstore3[[#This Row],[City]])</f>
        <v>Chicago</v>
      </c>
      <c r="P1974" s="2" t="str">
        <f>TRIM(SampleSuperstore3[[#This Row],[State]])</f>
        <v>Illinois</v>
      </c>
      <c r="Q1974" s="2" t="str">
        <f t="shared" si="30"/>
        <v>Chicago Illinois</v>
      </c>
      <c r="R1974" s="6" t="s">
        <v>79</v>
      </c>
      <c r="S1974" s="2" t="s">
        <v>65</v>
      </c>
      <c r="T1974" s="2"/>
    </row>
    <row r="1975" spans="1:20" x14ac:dyDescent="0.3">
      <c r="A1975" t="s">
        <v>28</v>
      </c>
      <c r="B1975" t="s">
        <v>14</v>
      </c>
      <c r="C1975" t="s">
        <v>15</v>
      </c>
      <c r="D1975" t="s">
        <v>79</v>
      </c>
      <c r="E1975" t="s">
        <v>65</v>
      </c>
      <c r="F1975">
        <v>60610</v>
      </c>
      <c r="G1975" t="s">
        <v>47</v>
      </c>
      <c r="H1975" t="s">
        <v>35</v>
      </c>
      <c r="I1975" t="s">
        <v>59</v>
      </c>
      <c r="J1975">
        <v>35016</v>
      </c>
      <c r="K1975">
        <v>3</v>
      </c>
      <c r="L1975">
        <v>2</v>
      </c>
      <c r="M1975">
        <v>-21885</v>
      </c>
      <c r="O1975" s="2" t="str">
        <f>TRIM(SampleSuperstore3[[#This Row],[City]])</f>
        <v>Chicago</v>
      </c>
      <c r="P1975" s="2" t="str">
        <f>TRIM(SampleSuperstore3[[#This Row],[State]])</f>
        <v>Illinois</v>
      </c>
      <c r="Q1975" s="2" t="str">
        <f t="shared" si="30"/>
        <v>Chicago Illinois</v>
      </c>
      <c r="R1975" s="6" t="s">
        <v>79</v>
      </c>
      <c r="S1975" s="2" t="s">
        <v>65</v>
      </c>
      <c r="T1975" s="2"/>
    </row>
    <row r="1976" spans="1:20" x14ac:dyDescent="0.3">
      <c r="A1976" t="s">
        <v>13</v>
      </c>
      <c r="B1976" t="s">
        <v>22</v>
      </c>
      <c r="C1976" t="s">
        <v>15</v>
      </c>
      <c r="D1976" t="s">
        <v>205</v>
      </c>
      <c r="E1976" t="s">
        <v>88</v>
      </c>
      <c r="F1976">
        <v>36116</v>
      </c>
      <c r="G1976" t="s">
        <v>18</v>
      </c>
      <c r="H1976" t="s">
        <v>26</v>
      </c>
      <c r="I1976" t="s">
        <v>32</v>
      </c>
      <c r="J1976">
        <v>27597</v>
      </c>
      <c r="K1976">
        <v>3</v>
      </c>
      <c r="L1976">
        <v>0</v>
      </c>
      <c r="M1976">
        <v>110388</v>
      </c>
      <c r="O1976" s="2" t="str">
        <f>TRIM(SampleSuperstore3[[#This Row],[City]])</f>
        <v>Montgomery</v>
      </c>
      <c r="P1976" s="2" t="str">
        <f>TRIM(SampleSuperstore3[[#This Row],[State]])</f>
        <v>Alabama</v>
      </c>
      <c r="Q1976" s="2" t="str">
        <f t="shared" si="30"/>
        <v>Montgomery Alabama</v>
      </c>
      <c r="R1976" s="6" t="s">
        <v>79</v>
      </c>
      <c r="S1976" s="2" t="s">
        <v>65</v>
      </c>
      <c r="T1976" s="2"/>
    </row>
    <row r="1977" spans="1:20" x14ac:dyDescent="0.3">
      <c r="A1977" t="s">
        <v>13</v>
      </c>
      <c r="B1977" t="s">
        <v>22</v>
      </c>
      <c r="C1977" t="s">
        <v>15</v>
      </c>
      <c r="D1977" t="s">
        <v>205</v>
      </c>
      <c r="E1977" t="s">
        <v>88</v>
      </c>
      <c r="F1977">
        <v>36116</v>
      </c>
      <c r="G1977" t="s">
        <v>18</v>
      </c>
      <c r="H1977" t="s">
        <v>35</v>
      </c>
      <c r="I1977" t="s">
        <v>36</v>
      </c>
      <c r="J1977">
        <v>139495</v>
      </c>
      <c r="K1977">
        <v>5</v>
      </c>
      <c r="L1977">
        <v>0</v>
      </c>
      <c r="M1977">
        <v>362687</v>
      </c>
      <c r="O1977" s="2" t="str">
        <f>TRIM(SampleSuperstore3[[#This Row],[City]])</f>
        <v>Montgomery</v>
      </c>
      <c r="P1977" s="2" t="str">
        <f>TRIM(SampleSuperstore3[[#This Row],[State]])</f>
        <v>Alabama</v>
      </c>
      <c r="Q1977" s="2" t="str">
        <f t="shared" si="30"/>
        <v>Montgomery Alabama</v>
      </c>
      <c r="R1977" s="6" t="s">
        <v>79</v>
      </c>
      <c r="S1977" s="2" t="s">
        <v>65</v>
      </c>
      <c r="T1977" s="2"/>
    </row>
    <row r="1978" spans="1:20" x14ac:dyDescent="0.3">
      <c r="A1978" t="s">
        <v>13</v>
      </c>
      <c r="B1978" t="s">
        <v>22</v>
      </c>
      <c r="C1978" t="s">
        <v>15</v>
      </c>
      <c r="D1978" t="s">
        <v>205</v>
      </c>
      <c r="E1978" t="s">
        <v>88</v>
      </c>
      <c r="F1978">
        <v>36116</v>
      </c>
      <c r="G1978" t="s">
        <v>18</v>
      </c>
      <c r="H1978" t="s">
        <v>19</v>
      </c>
      <c r="I1978" t="s">
        <v>21</v>
      </c>
      <c r="J1978">
        <v>54588</v>
      </c>
      <c r="K1978">
        <v>6</v>
      </c>
      <c r="L1978">
        <v>0</v>
      </c>
      <c r="M1978">
        <v>709644</v>
      </c>
      <c r="O1978" s="2" t="str">
        <f>TRIM(SampleSuperstore3[[#This Row],[City]])</f>
        <v>Montgomery</v>
      </c>
      <c r="P1978" s="2" t="str">
        <f>TRIM(SampleSuperstore3[[#This Row],[State]])</f>
        <v>Alabama</v>
      </c>
      <c r="Q1978" s="2" t="str">
        <f t="shared" si="30"/>
        <v>Montgomery Alabama</v>
      </c>
      <c r="R1978" s="6" t="s">
        <v>205</v>
      </c>
      <c r="S1978" s="2" t="s">
        <v>88</v>
      </c>
      <c r="T1978" s="2"/>
    </row>
    <row r="1979" spans="1:20" x14ac:dyDescent="0.3">
      <c r="A1979" t="s">
        <v>28</v>
      </c>
      <c r="B1979" t="s">
        <v>14</v>
      </c>
      <c r="C1979" t="s">
        <v>15</v>
      </c>
      <c r="D1979" t="s">
        <v>210</v>
      </c>
      <c r="E1979" t="s">
        <v>95</v>
      </c>
      <c r="F1979">
        <v>97301</v>
      </c>
      <c r="G1979" t="s">
        <v>25</v>
      </c>
      <c r="H1979" t="s">
        <v>26</v>
      </c>
      <c r="I1979" t="s">
        <v>34</v>
      </c>
      <c r="J1979">
        <v>5248</v>
      </c>
      <c r="K1979">
        <v>2</v>
      </c>
      <c r="L1979">
        <v>2</v>
      </c>
      <c r="M1979">
        <v>5904</v>
      </c>
      <c r="O1979" s="2" t="str">
        <f>TRIM(SampleSuperstore3[[#This Row],[City]])</f>
        <v>Salem</v>
      </c>
      <c r="P1979" s="2" t="str">
        <f>TRIM(SampleSuperstore3[[#This Row],[State]])</f>
        <v>Oregon</v>
      </c>
      <c r="Q1979" s="2" t="str">
        <f t="shared" si="30"/>
        <v>Salem Oregon</v>
      </c>
      <c r="R1979" s="6" t="s">
        <v>205</v>
      </c>
      <c r="S1979" s="2" t="s">
        <v>88</v>
      </c>
      <c r="T1979" s="2"/>
    </row>
    <row r="1980" spans="1:20" x14ac:dyDescent="0.3">
      <c r="A1980" t="s">
        <v>168</v>
      </c>
      <c r="B1980" t="s">
        <v>14</v>
      </c>
      <c r="C1980" t="s">
        <v>15</v>
      </c>
      <c r="D1980" t="s">
        <v>305</v>
      </c>
      <c r="E1980" t="s">
        <v>81</v>
      </c>
      <c r="F1980">
        <v>85301</v>
      </c>
      <c r="G1980" t="s">
        <v>25</v>
      </c>
      <c r="H1980" t="s">
        <v>19</v>
      </c>
      <c r="I1980" t="s">
        <v>21</v>
      </c>
      <c r="J1980">
        <v>933536</v>
      </c>
      <c r="K1980">
        <v>4</v>
      </c>
      <c r="L1980">
        <v>2</v>
      </c>
      <c r="M1980">
        <v>1050228</v>
      </c>
      <c r="O1980" s="2" t="str">
        <f>TRIM(SampleSuperstore3[[#This Row],[City]])</f>
        <v>Glendale</v>
      </c>
      <c r="P1980" s="2" t="str">
        <f>TRIM(SampleSuperstore3[[#This Row],[State]])</f>
        <v>Arizona</v>
      </c>
      <c r="Q1980" s="2" t="str">
        <f t="shared" si="30"/>
        <v>Glendale Arizona</v>
      </c>
      <c r="R1980" s="6" t="s">
        <v>205</v>
      </c>
      <c r="S1980" s="2" t="s">
        <v>88</v>
      </c>
      <c r="T1980" s="2"/>
    </row>
    <row r="1981" spans="1:20" x14ac:dyDescent="0.3">
      <c r="A1981" t="s">
        <v>168</v>
      </c>
      <c r="B1981" t="s">
        <v>14</v>
      </c>
      <c r="C1981" t="s">
        <v>15</v>
      </c>
      <c r="D1981" t="s">
        <v>305</v>
      </c>
      <c r="E1981" t="s">
        <v>81</v>
      </c>
      <c r="F1981">
        <v>85301</v>
      </c>
      <c r="G1981" t="s">
        <v>25</v>
      </c>
      <c r="H1981" t="s">
        <v>26</v>
      </c>
      <c r="I1981" t="s">
        <v>32</v>
      </c>
      <c r="J1981">
        <v>42976</v>
      </c>
      <c r="K1981">
        <v>4</v>
      </c>
      <c r="L1981">
        <v>2</v>
      </c>
      <c r="M1981">
        <v>42976</v>
      </c>
      <c r="O1981" s="2" t="str">
        <f>TRIM(SampleSuperstore3[[#This Row],[City]])</f>
        <v>Glendale</v>
      </c>
      <c r="P1981" s="2" t="str">
        <f>TRIM(SampleSuperstore3[[#This Row],[State]])</f>
        <v>Arizona</v>
      </c>
      <c r="Q1981" s="2" t="str">
        <f t="shared" si="30"/>
        <v>Glendale Arizona</v>
      </c>
      <c r="R1981" s="6" t="s">
        <v>210</v>
      </c>
      <c r="S1981" s="2" t="s">
        <v>95</v>
      </c>
      <c r="T1981" s="2"/>
    </row>
    <row r="1982" spans="1:20" x14ac:dyDescent="0.3">
      <c r="A1982" t="s">
        <v>13</v>
      </c>
      <c r="B1982" t="s">
        <v>22</v>
      </c>
      <c r="C1982" t="s">
        <v>15</v>
      </c>
      <c r="D1982" t="s">
        <v>103</v>
      </c>
      <c r="E1982" t="s">
        <v>167</v>
      </c>
      <c r="F1982">
        <v>31907</v>
      </c>
      <c r="G1982" t="s">
        <v>18</v>
      </c>
      <c r="H1982" t="s">
        <v>26</v>
      </c>
      <c r="I1982" t="s">
        <v>37</v>
      </c>
      <c r="J1982">
        <v>376</v>
      </c>
      <c r="K1982">
        <v>2</v>
      </c>
      <c r="L1982">
        <v>0</v>
      </c>
      <c r="M1982">
        <v>18048</v>
      </c>
      <c r="O1982" s="2" t="str">
        <f>TRIM(SampleSuperstore3[[#This Row],[City]])</f>
        <v>Columbus</v>
      </c>
      <c r="P1982" s="2" t="str">
        <f>TRIM(SampleSuperstore3[[#This Row],[State]])</f>
        <v>Georgia</v>
      </c>
      <c r="Q1982" s="2" t="str">
        <f t="shared" si="30"/>
        <v>Columbus Georgia</v>
      </c>
      <c r="R1982" s="6" t="s">
        <v>305</v>
      </c>
      <c r="S1982" s="2" t="s">
        <v>81</v>
      </c>
      <c r="T1982" s="2"/>
    </row>
    <row r="1983" spans="1:20" x14ac:dyDescent="0.3">
      <c r="A1983" t="s">
        <v>28</v>
      </c>
      <c r="B1983" t="s">
        <v>14</v>
      </c>
      <c r="C1983" t="s">
        <v>15</v>
      </c>
      <c r="D1983" t="s">
        <v>354</v>
      </c>
      <c r="E1983" t="s">
        <v>119</v>
      </c>
      <c r="F1983">
        <v>73120</v>
      </c>
      <c r="G1983" t="s">
        <v>47</v>
      </c>
      <c r="H1983" t="s">
        <v>35</v>
      </c>
      <c r="I1983" t="s">
        <v>36</v>
      </c>
      <c r="J1983">
        <v>47996</v>
      </c>
      <c r="K1983">
        <v>4</v>
      </c>
      <c r="L1983">
        <v>0</v>
      </c>
      <c r="M1983">
        <v>1343888</v>
      </c>
      <c r="O1983" s="2" t="str">
        <f>TRIM(SampleSuperstore3[[#This Row],[City]])</f>
        <v>Oklahoma City</v>
      </c>
      <c r="P1983" s="2" t="str">
        <f>TRIM(SampleSuperstore3[[#This Row],[State]])</f>
        <v>Oklahoma</v>
      </c>
      <c r="Q1983" s="2" t="str">
        <f t="shared" si="30"/>
        <v>Oklahoma City Oklahoma</v>
      </c>
      <c r="R1983" s="6" t="s">
        <v>305</v>
      </c>
      <c r="S1983" s="2" t="s">
        <v>81</v>
      </c>
      <c r="T1983" s="2"/>
    </row>
    <row r="1984" spans="1:20" x14ac:dyDescent="0.3">
      <c r="A1984" t="s">
        <v>13</v>
      </c>
      <c r="B1984" t="s">
        <v>22</v>
      </c>
      <c r="C1984" t="s">
        <v>15</v>
      </c>
      <c r="D1984" t="s">
        <v>145</v>
      </c>
      <c r="E1984" t="s">
        <v>24</v>
      </c>
      <c r="F1984">
        <v>94513</v>
      </c>
      <c r="G1984" t="s">
        <v>25</v>
      </c>
      <c r="H1984" t="s">
        <v>26</v>
      </c>
      <c r="I1984" t="s">
        <v>38</v>
      </c>
      <c r="J1984">
        <v>32088</v>
      </c>
      <c r="K1984">
        <v>6</v>
      </c>
      <c r="L1984">
        <v>0</v>
      </c>
      <c r="M1984">
        <v>930552</v>
      </c>
      <c r="O1984" s="2" t="str">
        <f>TRIM(SampleSuperstore3[[#This Row],[City]])</f>
        <v>Brentwood</v>
      </c>
      <c r="P1984" s="2" t="str">
        <f>TRIM(SampleSuperstore3[[#This Row],[State]])</f>
        <v>California</v>
      </c>
      <c r="Q1984" s="2" t="str">
        <f t="shared" si="30"/>
        <v>Brentwood California</v>
      </c>
      <c r="R1984" s="6" t="s">
        <v>103</v>
      </c>
      <c r="S1984" s="2" t="s">
        <v>167</v>
      </c>
      <c r="T1984" s="2"/>
    </row>
    <row r="1985" spans="1:20" x14ac:dyDescent="0.3">
      <c r="A1985" t="s">
        <v>13</v>
      </c>
      <c r="B1985" t="s">
        <v>22</v>
      </c>
      <c r="C1985" t="s">
        <v>15</v>
      </c>
      <c r="D1985" t="s">
        <v>145</v>
      </c>
      <c r="E1985" t="s">
        <v>24</v>
      </c>
      <c r="F1985">
        <v>94513</v>
      </c>
      <c r="G1985" t="s">
        <v>25</v>
      </c>
      <c r="H1985" t="s">
        <v>19</v>
      </c>
      <c r="I1985" t="s">
        <v>33</v>
      </c>
      <c r="J1985">
        <v>2388</v>
      </c>
      <c r="K1985">
        <v>3</v>
      </c>
      <c r="L1985">
        <v>0</v>
      </c>
      <c r="M1985">
        <v>105072</v>
      </c>
      <c r="O1985" s="2" t="str">
        <f>TRIM(SampleSuperstore3[[#This Row],[City]])</f>
        <v>Brentwood</v>
      </c>
      <c r="P1985" s="2" t="str">
        <f>TRIM(SampleSuperstore3[[#This Row],[State]])</f>
        <v>California</v>
      </c>
      <c r="Q1985" s="2" t="str">
        <f t="shared" si="30"/>
        <v>Brentwood California</v>
      </c>
      <c r="R1985" s="6" t="s">
        <v>119</v>
      </c>
      <c r="S1985" s="2" t="s">
        <v>3</v>
      </c>
      <c r="T1985" s="2" t="s">
        <v>119</v>
      </c>
    </row>
    <row r="1986" spans="1:20" x14ac:dyDescent="0.3">
      <c r="A1986" t="s">
        <v>13</v>
      </c>
      <c r="B1986" t="s">
        <v>22</v>
      </c>
      <c r="C1986" t="s">
        <v>15</v>
      </c>
      <c r="D1986" t="s">
        <v>145</v>
      </c>
      <c r="E1986" t="s">
        <v>24</v>
      </c>
      <c r="F1986">
        <v>94513</v>
      </c>
      <c r="G1986" t="s">
        <v>25</v>
      </c>
      <c r="H1986" t="s">
        <v>26</v>
      </c>
      <c r="I1986" t="s">
        <v>41</v>
      </c>
      <c r="J1986">
        <v>2676</v>
      </c>
      <c r="K1986">
        <v>4</v>
      </c>
      <c r="L1986">
        <v>0</v>
      </c>
      <c r="M1986">
        <v>123096</v>
      </c>
      <c r="O1986" s="2" t="str">
        <f>TRIM(SampleSuperstore3[[#This Row],[City]])</f>
        <v>Brentwood</v>
      </c>
      <c r="P1986" s="2" t="str">
        <f>TRIM(SampleSuperstore3[[#This Row],[State]])</f>
        <v>California</v>
      </c>
      <c r="Q1986" s="2" t="str">
        <f t="shared" si="30"/>
        <v>Brentwood California</v>
      </c>
      <c r="R1986" s="6" t="s">
        <v>145</v>
      </c>
      <c r="S1986" s="2" t="s">
        <v>24</v>
      </c>
      <c r="T1986" s="2"/>
    </row>
    <row r="1987" spans="1:20" x14ac:dyDescent="0.3">
      <c r="A1987" t="s">
        <v>62</v>
      </c>
      <c r="B1987" t="s">
        <v>14</v>
      </c>
      <c r="C1987" t="s">
        <v>15</v>
      </c>
      <c r="D1987" t="s">
        <v>103</v>
      </c>
      <c r="E1987" t="s">
        <v>104</v>
      </c>
      <c r="F1987">
        <v>43229</v>
      </c>
      <c r="G1987" t="s">
        <v>57</v>
      </c>
      <c r="H1987" t="s">
        <v>35</v>
      </c>
      <c r="I1987" t="s">
        <v>162</v>
      </c>
      <c r="J1987">
        <v>1439976</v>
      </c>
      <c r="K1987">
        <v>4</v>
      </c>
      <c r="L1987">
        <v>4</v>
      </c>
      <c r="M1987">
        <v>1919968</v>
      </c>
      <c r="O1987" s="2" t="str">
        <f>TRIM(SampleSuperstore3[[#This Row],[City]])</f>
        <v>Columbus</v>
      </c>
      <c r="P1987" s="2" t="str">
        <f>TRIM(SampleSuperstore3[[#This Row],[State]])</f>
        <v>Ohio</v>
      </c>
      <c r="Q1987" s="2" t="str">
        <f t="shared" ref="Q1987:Q2050" si="31">_xlfn.CONCAT(O1987," ",P1987)</f>
        <v>Columbus Ohio</v>
      </c>
      <c r="R1987" s="6" t="s">
        <v>145</v>
      </c>
      <c r="S1987" s="2" t="s">
        <v>24</v>
      </c>
      <c r="T1987" s="2"/>
    </row>
    <row r="1988" spans="1:20" x14ac:dyDescent="0.3">
      <c r="A1988" t="s">
        <v>28</v>
      </c>
      <c r="B1988" t="s">
        <v>14</v>
      </c>
      <c r="C1988" t="s">
        <v>15</v>
      </c>
      <c r="D1988" t="s">
        <v>82</v>
      </c>
      <c r="E1988" t="s">
        <v>112</v>
      </c>
      <c r="F1988">
        <v>65807</v>
      </c>
      <c r="G1988" t="s">
        <v>47</v>
      </c>
      <c r="H1988" t="s">
        <v>26</v>
      </c>
      <c r="I1988" t="s">
        <v>37</v>
      </c>
      <c r="J1988">
        <v>1722</v>
      </c>
      <c r="K1988">
        <v>3</v>
      </c>
      <c r="L1988">
        <v>0</v>
      </c>
      <c r="M1988">
        <v>79212</v>
      </c>
      <c r="O1988" s="2" t="str">
        <f>TRIM(SampleSuperstore3[[#This Row],[City]])</f>
        <v>Springfield</v>
      </c>
      <c r="P1988" s="2" t="str">
        <f>TRIM(SampleSuperstore3[[#This Row],[State]])</f>
        <v>Missouri</v>
      </c>
      <c r="Q1988" s="2" t="str">
        <f t="shared" si="31"/>
        <v>Springfield Missouri</v>
      </c>
      <c r="R1988" s="6" t="s">
        <v>145</v>
      </c>
      <c r="S1988" s="2" t="s">
        <v>24</v>
      </c>
      <c r="T1988" s="2"/>
    </row>
    <row r="1989" spans="1:20" x14ac:dyDescent="0.3">
      <c r="A1989" t="s">
        <v>28</v>
      </c>
      <c r="B1989" t="s">
        <v>14</v>
      </c>
      <c r="C1989" t="s">
        <v>15</v>
      </c>
      <c r="D1989" t="s">
        <v>82</v>
      </c>
      <c r="E1989" t="s">
        <v>112</v>
      </c>
      <c r="F1989">
        <v>65807</v>
      </c>
      <c r="G1989" t="s">
        <v>47</v>
      </c>
      <c r="H1989" t="s">
        <v>19</v>
      </c>
      <c r="I1989" t="s">
        <v>31</v>
      </c>
      <c r="J1989">
        <v>102438</v>
      </c>
      <c r="K1989">
        <v>7</v>
      </c>
      <c r="L1989">
        <v>0</v>
      </c>
      <c r="M1989">
        <v>2151198</v>
      </c>
      <c r="O1989" s="2" t="str">
        <f>TRIM(SampleSuperstore3[[#This Row],[City]])</f>
        <v>Springfield</v>
      </c>
      <c r="P1989" s="2" t="str">
        <f>TRIM(SampleSuperstore3[[#This Row],[State]])</f>
        <v>Missouri</v>
      </c>
      <c r="Q1989" s="2" t="str">
        <f t="shared" si="31"/>
        <v>Springfield Missouri</v>
      </c>
      <c r="R1989" s="6" t="s">
        <v>103</v>
      </c>
      <c r="S1989" s="2" t="s">
        <v>104</v>
      </c>
      <c r="T1989" s="2"/>
    </row>
    <row r="1990" spans="1:20" x14ac:dyDescent="0.3">
      <c r="A1990" t="s">
        <v>28</v>
      </c>
      <c r="B1990" t="s">
        <v>14</v>
      </c>
      <c r="C1990" t="s">
        <v>15</v>
      </c>
      <c r="D1990" t="s">
        <v>82</v>
      </c>
      <c r="E1990" t="s">
        <v>112</v>
      </c>
      <c r="F1990">
        <v>65807</v>
      </c>
      <c r="G1990" t="s">
        <v>47</v>
      </c>
      <c r="H1990" t="s">
        <v>26</v>
      </c>
      <c r="I1990" t="s">
        <v>60</v>
      </c>
      <c r="J1990">
        <v>2622</v>
      </c>
      <c r="K1990">
        <v>3</v>
      </c>
      <c r="L1990">
        <v>0</v>
      </c>
      <c r="M1990">
        <v>123234</v>
      </c>
      <c r="O1990" s="2" t="str">
        <f>TRIM(SampleSuperstore3[[#This Row],[City]])</f>
        <v>Springfield</v>
      </c>
      <c r="P1990" s="2" t="str">
        <f>TRIM(SampleSuperstore3[[#This Row],[State]])</f>
        <v>Missouri</v>
      </c>
      <c r="Q1990" s="2" t="str">
        <f t="shared" si="31"/>
        <v>Springfield Missouri</v>
      </c>
      <c r="R1990" s="6" t="s">
        <v>82</v>
      </c>
      <c r="S1990" s="2" t="s">
        <v>112</v>
      </c>
      <c r="T1990" s="2"/>
    </row>
    <row r="1991" spans="1:20" x14ac:dyDescent="0.3">
      <c r="A1991" t="s">
        <v>28</v>
      </c>
      <c r="B1991" t="s">
        <v>14</v>
      </c>
      <c r="C1991" t="s">
        <v>15</v>
      </c>
      <c r="D1991" t="s">
        <v>82</v>
      </c>
      <c r="E1991" t="s">
        <v>112</v>
      </c>
      <c r="F1991">
        <v>65807</v>
      </c>
      <c r="G1991" t="s">
        <v>47</v>
      </c>
      <c r="H1991" t="s">
        <v>26</v>
      </c>
      <c r="I1991" t="s">
        <v>41</v>
      </c>
      <c r="J1991">
        <v>1734</v>
      </c>
      <c r="K1991">
        <v>3</v>
      </c>
      <c r="L1991">
        <v>0</v>
      </c>
      <c r="M1991">
        <v>84966</v>
      </c>
      <c r="O1991" s="2" t="str">
        <f>TRIM(SampleSuperstore3[[#This Row],[City]])</f>
        <v>Springfield</v>
      </c>
      <c r="P1991" s="2" t="str">
        <f>TRIM(SampleSuperstore3[[#This Row],[State]])</f>
        <v>Missouri</v>
      </c>
      <c r="Q1991" s="2" t="str">
        <f t="shared" si="31"/>
        <v>Springfield Missouri</v>
      </c>
      <c r="R1991" s="6" t="s">
        <v>82</v>
      </c>
      <c r="S1991" s="2" t="s">
        <v>112</v>
      </c>
      <c r="T1991" s="2"/>
    </row>
    <row r="1992" spans="1:20" x14ac:dyDescent="0.3">
      <c r="A1992" t="s">
        <v>28</v>
      </c>
      <c r="B1992" t="s">
        <v>14</v>
      </c>
      <c r="C1992" t="s">
        <v>15</v>
      </c>
      <c r="D1992" t="s">
        <v>55</v>
      </c>
      <c r="E1992" t="s">
        <v>56</v>
      </c>
      <c r="F1992">
        <v>19134</v>
      </c>
      <c r="G1992" t="s">
        <v>57</v>
      </c>
      <c r="H1992" t="s">
        <v>26</v>
      </c>
      <c r="I1992" t="s">
        <v>37</v>
      </c>
      <c r="J1992">
        <v>4956</v>
      </c>
      <c r="K1992">
        <v>4</v>
      </c>
      <c r="L1992">
        <v>7</v>
      </c>
      <c r="M1992">
        <v>-37996</v>
      </c>
      <c r="O1992" s="2" t="str">
        <f>TRIM(SampleSuperstore3[[#This Row],[City]])</f>
        <v>Philadelphia</v>
      </c>
      <c r="P1992" s="2" t="str">
        <f>TRIM(SampleSuperstore3[[#This Row],[State]])</f>
        <v>Pennsylvania</v>
      </c>
      <c r="Q1992" s="2" t="str">
        <f t="shared" si="31"/>
        <v>Philadelphia Pennsylvania</v>
      </c>
      <c r="R1992" s="6" t="s">
        <v>82</v>
      </c>
      <c r="S1992" s="2" t="s">
        <v>112</v>
      </c>
      <c r="T1992" s="2"/>
    </row>
    <row r="1993" spans="1:20" x14ac:dyDescent="0.3">
      <c r="A1993" t="s">
        <v>28</v>
      </c>
      <c r="B1993" t="s">
        <v>44</v>
      </c>
      <c r="C1993" t="s">
        <v>15</v>
      </c>
      <c r="D1993" t="s">
        <v>82</v>
      </c>
      <c r="E1993" t="s">
        <v>95</v>
      </c>
      <c r="F1993">
        <v>97477</v>
      </c>
      <c r="G1993" t="s">
        <v>25</v>
      </c>
      <c r="H1993" t="s">
        <v>26</v>
      </c>
      <c r="I1993" t="s">
        <v>27</v>
      </c>
      <c r="J1993">
        <v>7104</v>
      </c>
      <c r="K1993">
        <v>6</v>
      </c>
      <c r="L1993">
        <v>2</v>
      </c>
      <c r="M1993">
        <v>2664</v>
      </c>
      <c r="O1993" s="2" t="str">
        <f>TRIM(SampleSuperstore3[[#This Row],[City]])</f>
        <v>Springfield</v>
      </c>
      <c r="P1993" s="2" t="str">
        <f>TRIM(SampleSuperstore3[[#This Row],[State]])</f>
        <v>Oregon</v>
      </c>
      <c r="Q1993" s="2" t="str">
        <f t="shared" si="31"/>
        <v>Springfield Oregon</v>
      </c>
      <c r="R1993" s="6" t="s">
        <v>82</v>
      </c>
      <c r="S1993" s="2" t="s">
        <v>112</v>
      </c>
      <c r="T1993" s="2"/>
    </row>
    <row r="1994" spans="1:20" x14ac:dyDescent="0.3">
      <c r="A1994" t="s">
        <v>28</v>
      </c>
      <c r="B1994" t="s">
        <v>44</v>
      </c>
      <c r="C1994" t="s">
        <v>15</v>
      </c>
      <c r="D1994" t="s">
        <v>82</v>
      </c>
      <c r="E1994" t="s">
        <v>95</v>
      </c>
      <c r="F1994">
        <v>97477</v>
      </c>
      <c r="G1994" t="s">
        <v>25</v>
      </c>
      <c r="H1994" t="s">
        <v>26</v>
      </c>
      <c r="I1994" t="s">
        <v>34</v>
      </c>
      <c r="J1994">
        <v>5344</v>
      </c>
      <c r="K1994">
        <v>2</v>
      </c>
      <c r="L1994">
        <v>2</v>
      </c>
      <c r="M1994">
        <v>7348</v>
      </c>
      <c r="O1994" s="2" t="str">
        <f>TRIM(SampleSuperstore3[[#This Row],[City]])</f>
        <v>Springfield</v>
      </c>
      <c r="P1994" s="2" t="str">
        <f>TRIM(SampleSuperstore3[[#This Row],[State]])</f>
        <v>Oregon</v>
      </c>
      <c r="Q1994" s="2" t="str">
        <f t="shared" si="31"/>
        <v>Springfield Oregon</v>
      </c>
      <c r="R1994" s="6" t="s">
        <v>55</v>
      </c>
      <c r="S1994" s="2" t="s">
        <v>56</v>
      </c>
      <c r="T1994" s="2"/>
    </row>
    <row r="1995" spans="1:20" x14ac:dyDescent="0.3">
      <c r="A1995" t="s">
        <v>28</v>
      </c>
      <c r="B1995" t="s">
        <v>44</v>
      </c>
      <c r="C1995" t="s">
        <v>15</v>
      </c>
      <c r="D1995" t="s">
        <v>82</v>
      </c>
      <c r="E1995" t="s">
        <v>95</v>
      </c>
      <c r="F1995">
        <v>97477</v>
      </c>
      <c r="G1995" t="s">
        <v>25</v>
      </c>
      <c r="H1995" t="s">
        <v>26</v>
      </c>
      <c r="I1995" t="s">
        <v>77</v>
      </c>
      <c r="J1995">
        <v>11304</v>
      </c>
      <c r="K1995">
        <v>3</v>
      </c>
      <c r="L1995">
        <v>2</v>
      </c>
      <c r="M1995">
        <v>-21195</v>
      </c>
      <c r="O1995" s="2" t="str">
        <f>TRIM(SampleSuperstore3[[#This Row],[City]])</f>
        <v>Springfield</v>
      </c>
      <c r="P1995" s="2" t="str">
        <f>TRIM(SampleSuperstore3[[#This Row],[State]])</f>
        <v>Oregon</v>
      </c>
      <c r="Q1995" s="2" t="str">
        <f t="shared" si="31"/>
        <v>Springfield Oregon</v>
      </c>
      <c r="R1995" s="6" t="s">
        <v>82</v>
      </c>
      <c r="S1995" s="2" t="s">
        <v>95</v>
      </c>
      <c r="T1995" s="2"/>
    </row>
    <row r="1996" spans="1:20" x14ac:dyDescent="0.3">
      <c r="A1996" t="s">
        <v>13</v>
      </c>
      <c r="B1996" t="s">
        <v>14</v>
      </c>
      <c r="C1996" t="s">
        <v>15</v>
      </c>
      <c r="D1996" t="s">
        <v>61</v>
      </c>
      <c r="E1996" t="s">
        <v>46</v>
      </c>
      <c r="F1996">
        <v>77036</v>
      </c>
      <c r="G1996" t="s">
        <v>47</v>
      </c>
      <c r="H1996" t="s">
        <v>26</v>
      </c>
      <c r="I1996" t="s">
        <v>38</v>
      </c>
      <c r="J1996">
        <v>29462</v>
      </c>
      <c r="K1996">
        <v>5</v>
      </c>
      <c r="L1996">
        <v>8</v>
      </c>
      <c r="M1996">
        <v>-766012</v>
      </c>
      <c r="O1996" s="2" t="str">
        <f>TRIM(SampleSuperstore3[[#This Row],[City]])</f>
        <v>Houston</v>
      </c>
      <c r="P1996" s="2" t="str">
        <f>TRIM(SampleSuperstore3[[#This Row],[State]])</f>
        <v>Texas</v>
      </c>
      <c r="Q1996" s="2" t="str">
        <f t="shared" si="31"/>
        <v>Houston Texas</v>
      </c>
      <c r="R1996" s="6" t="s">
        <v>82</v>
      </c>
      <c r="S1996" s="2" t="s">
        <v>95</v>
      </c>
      <c r="T1996" s="2"/>
    </row>
    <row r="1997" spans="1:20" x14ac:dyDescent="0.3">
      <c r="A1997" t="s">
        <v>13</v>
      </c>
      <c r="B1997" t="s">
        <v>14</v>
      </c>
      <c r="C1997" t="s">
        <v>15</v>
      </c>
      <c r="D1997" t="s">
        <v>61</v>
      </c>
      <c r="E1997" t="s">
        <v>46</v>
      </c>
      <c r="F1997">
        <v>77036</v>
      </c>
      <c r="G1997" t="s">
        <v>47</v>
      </c>
      <c r="H1997" t="s">
        <v>19</v>
      </c>
      <c r="I1997" t="s">
        <v>33</v>
      </c>
      <c r="J1997">
        <v>8752</v>
      </c>
      <c r="K1997">
        <v>4</v>
      </c>
      <c r="L1997">
        <v>6</v>
      </c>
      <c r="M1997">
        <v>-37196</v>
      </c>
      <c r="O1997" s="2" t="str">
        <f>TRIM(SampleSuperstore3[[#This Row],[City]])</f>
        <v>Houston</v>
      </c>
      <c r="P1997" s="2" t="str">
        <f>TRIM(SampleSuperstore3[[#This Row],[State]])</f>
        <v>Texas</v>
      </c>
      <c r="Q1997" s="2" t="str">
        <f t="shared" si="31"/>
        <v>Houston Texas</v>
      </c>
      <c r="R1997" s="6" t="s">
        <v>82</v>
      </c>
      <c r="S1997" s="2" t="s">
        <v>95</v>
      </c>
      <c r="T1997" s="2"/>
    </row>
    <row r="1998" spans="1:20" x14ac:dyDescent="0.3">
      <c r="A1998" t="s">
        <v>62</v>
      </c>
      <c r="B1998" t="s">
        <v>22</v>
      </c>
      <c r="C1998" t="s">
        <v>15</v>
      </c>
      <c r="D1998" t="s">
        <v>355</v>
      </c>
      <c r="E1998" t="s">
        <v>83</v>
      </c>
      <c r="F1998">
        <v>23320</v>
      </c>
      <c r="G1998" t="s">
        <v>18</v>
      </c>
      <c r="H1998" t="s">
        <v>26</v>
      </c>
      <c r="I1998" t="s">
        <v>27</v>
      </c>
      <c r="J1998">
        <v>15</v>
      </c>
      <c r="K1998">
        <v>4</v>
      </c>
      <c r="L1998">
        <v>0</v>
      </c>
      <c r="M1998">
        <v>72</v>
      </c>
      <c r="O1998" s="2" t="str">
        <f>TRIM(SampleSuperstore3[[#This Row],[City]])</f>
        <v>Chesapeake</v>
      </c>
      <c r="P1998" s="2" t="str">
        <f>TRIM(SampleSuperstore3[[#This Row],[State]])</f>
        <v>Virginia</v>
      </c>
      <c r="Q1998" s="2" t="str">
        <f t="shared" si="31"/>
        <v>Chesapeake Virginia</v>
      </c>
      <c r="R1998" s="6" t="s">
        <v>61</v>
      </c>
      <c r="S1998" s="2" t="s">
        <v>46</v>
      </c>
      <c r="T1998" s="2"/>
    </row>
    <row r="1999" spans="1:20" x14ac:dyDescent="0.3">
      <c r="A1999" t="s">
        <v>62</v>
      </c>
      <c r="B1999" t="s">
        <v>22</v>
      </c>
      <c r="C1999" t="s">
        <v>15</v>
      </c>
      <c r="D1999" t="s">
        <v>355</v>
      </c>
      <c r="E1999" t="s">
        <v>83</v>
      </c>
      <c r="F1999">
        <v>23320</v>
      </c>
      <c r="G1999" t="s">
        <v>18</v>
      </c>
      <c r="H1999" t="s">
        <v>35</v>
      </c>
      <c r="I1999" t="s">
        <v>36</v>
      </c>
      <c r="J1999">
        <v>16161</v>
      </c>
      <c r="K1999">
        <v>1</v>
      </c>
      <c r="L1999">
        <v>0</v>
      </c>
      <c r="M1999">
        <v>420186</v>
      </c>
      <c r="O1999" s="2" t="str">
        <f>TRIM(SampleSuperstore3[[#This Row],[City]])</f>
        <v>Chesapeake</v>
      </c>
      <c r="P1999" s="2" t="str">
        <f>TRIM(SampleSuperstore3[[#This Row],[State]])</f>
        <v>Virginia</v>
      </c>
      <c r="Q1999" s="2" t="str">
        <f t="shared" si="31"/>
        <v>Chesapeake Virginia</v>
      </c>
      <c r="R1999" s="6" t="s">
        <v>61</v>
      </c>
      <c r="S1999" s="2" t="s">
        <v>46</v>
      </c>
      <c r="T1999" s="2"/>
    </row>
    <row r="2000" spans="1:20" x14ac:dyDescent="0.3">
      <c r="A2000" t="s">
        <v>62</v>
      </c>
      <c r="B2000" t="s">
        <v>22</v>
      </c>
      <c r="C2000" t="s">
        <v>15</v>
      </c>
      <c r="D2000" t="s">
        <v>355</v>
      </c>
      <c r="E2000" t="s">
        <v>83</v>
      </c>
      <c r="F2000">
        <v>23320</v>
      </c>
      <c r="G2000" t="s">
        <v>18</v>
      </c>
      <c r="H2000" t="s">
        <v>35</v>
      </c>
      <c r="I2000" t="s">
        <v>36</v>
      </c>
      <c r="J2000">
        <v>14495</v>
      </c>
      <c r="K2000">
        <v>5</v>
      </c>
      <c r="L2000">
        <v>0</v>
      </c>
      <c r="M2000">
        <v>420355</v>
      </c>
      <c r="O2000" s="2" t="str">
        <f>TRIM(SampleSuperstore3[[#This Row],[City]])</f>
        <v>Chesapeake</v>
      </c>
      <c r="P2000" s="2" t="str">
        <f>TRIM(SampleSuperstore3[[#This Row],[State]])</f>
        <v>Virginia</v>
      </c>
      <c r="Q2000" s="2" t="str">
        <f t="shared" si="31"/>
        <v>Chesapeake Virginia</v>
      </c>
      <c r="R2000" s="6" t="s">
        <v>355</v>
      </c>
      <c r="S2000" s="2" t="s">
        <v>83</v>
      </c>
      <c r="T2000" s="2"/>
    </row>
    <row r="2001" spans="1:20" x14ac:dyDescent="0.3">
      <c r="A2001" t="s">
        <v>28</v>
      </c>
      <c r="B2001" t="s">
        <v>14</v>
      </c>
      <c r="C2001" t="s">
        <v>15</v>
      </c>
      <c r="D2001" t="s">
        <v>113</v>
      </c>
      <c r="E2001" t="s">
        <v>24</v>
      </c>
      <c r="F2001">
        <v>91104</v>
      </c>
      <c r="G2001" t="s">
        <v>25</v>
      </c>
      <c r="H2001" t="s">
        <v>35</v>
      </c>
      <c r="I2001" t="s">
        <v>59</v>
      </c>
      <c r="J2001">
        <v>19995</v>
      </c>
      <c r="K2001">
        <v>5</v>
      </c>
      <c r="L2001">
        <v>0</v>
      </c>
      <c r="M2001">
        <v>219945</v>
      </c>
      <c r="O2001" s="2" t="str">
        <f>TRIM(SampleSuperstore3[[#This Row],[City]])</f>
        <v>Pasadena</v>
      </c>
      <c r="P2001" s="2" t="str">
        <f>TRIM(SampleSuperstore3[[#This Row],[State]])</f>
        <v>California</v>
      </c>
      <c r="Q2001" s="2" t="str">
        <f t="shared" si="31"/>
        <v>Pasadena California</v>
      </c>
      <c r="R2001" s="6" t="s">
        <v>355</v>
      </c>
      <c r="S2001" s="2" t="s">
        <v>83</v>
      </c>
      <c r="T2001" s="2"/>
    </row>
    <row r="2002" spans="1:20" x14ac:dyDescent="0.3">
      <c r="A2002" t="s">
        <v>28</v>
      </c>
      <c r="B2002" t="s">
        <v>14</v>
      </c>
      <c r="C2002" t="s">
        <v>15</v>
      </c>
      <c r="D2002" t="s">
        <v>113</v>
      </c>
      <c r="E2002" t="s">
        <v>24</v>
      </c>
      <c r="F2002">
        <v>91104</v>
      </c>
      <c r="G2002" t="s">
        <v>25</v>
      </c>
      <c r="H2002" t="s">
        <v>26</v>
      </c>
      <c r="I2002" t="s">
        <v>34</v>
      </c>
      <c r="J2002">
        <v>4186</v>
      </c>
      <c r="K2002">
        <v>7</v>
      </c>
      <c r="L2002">
        <v>0</v>
      </c>
      <c r="M2002">
        <v>142324</v>
      </c>
      <c r="O2002" s="2" t="str">
        <f>TRIM(SampleSuperstore3[[#This Row],[City]])</f>
        <v>Pasadena</v>
      </c>
      <c r="P2002" s="2" t="str">
        <f>TRIM(SampleSuperstore3[[#This Row],[State]])</f>
        <v>California</v>
      </c>
      <c r="Q2002" s="2" t="str">
        <f t="shared" si="31"/>
        <v>Pasadena California</v>
      </c>
      <c r="R2002" s="6" t="s">
        <v>355</v>
      </c>
      <c r="S2002" s="2" t="s">
        <v>83</v>
      </c>
      <c r="T2002" s="2"/>
    </row>
    <row r="2003" spans="1:20" x14ac:dyDescent="0.3">
      <c r="A2003" t="s">
        <v>13</v>
      </c>
      <c r="B2003" t="s">
        <v>14</v>
      </c>
      <c r="C2003" t="s">
        <v>15</v>
      </c>
      <c r="D2003" t="s">
        <v>183</v>
      </c>
      <c r="E2003" t="s">
        <v>17</v>
      </c>
      <c r="F2003">
        <v>40214</v>
      </c>
      <c r="G2003" t="s">
        <v>18</v>
      </c>
      <c r="H2003" t="s">
        <v>26</v>
      </c>
      <c r="I2003" t="s">
        <v>32</v>
      </c>
      <c r="J2003">
        <v>9594</v>
      </c>
      <c r="K2003">
        <v>3</v>
      </c>
      <c r="L2003">
        <v>0</v>
      </c>
      <c r="M2003">
        <v>9594</v>
      </c>
      <c r="O2003" s="2" t="str">
        <f>TRIM(SampleSuperstore3[[#This Row],[City]])</f>
        <v>Louisville</v>
      </c>
      <c r="P2003" s="2" t="str">
        <f>TRIM(SampleSuperstore3[[#This Row],[State]])</f>
        <v>Kentucky</v>
      </c>
      <c r="Q2003" s="2" t="str">
        <f t="shared" si="31"/>
        <v>Louisville Kentucky</v>
      </c>
      <c r="R2003" s="6" t="s">
        <v>113</v>
      </c>
      <c r="S2003" s="2" t="s">
        <v>24</v>
      </c>
      <c r="T2003" s="2"/>
    </row>
    <row r="2004" spans="1:20" x14ac:dyDescent="0.3">
      <c r="A2004" t="s">
        <v>13</v>
      </c>
      <c r="B2004" t="s">
        <v>14</v>
      </c>
      <c r="C2004" t="s">
        <v>15</v>
      </c>
      <c r="D2004" t="s">
        <v>183</v>
      </c>
      <c r="E2004" t="s">
        <v>17</v>
      </c>
      <c r="F2004">
        <v>40214</v>
      </c>
      <c r="G2004" t="s">
        <v>18</v>
      </c>
      <c r="H2004" t="s">
        <v>19</v>
      </c>
      <c r="I2004" t="s">
        <v>21</v>
      </c>
      <c r="J2004">
        <v>30445</v>
      </c>
      <c r="K2004">
        <v>5</v>
      </c>
      <c r="L2004">
        <v>0</v>
      </c>
      <c r="M2004">
        <v>761125</v>
      </c>
      <c r="O2004" s="2" t="str">
        <f>TRIM(SampleSuperstore3[[#This Row],[City]])</f>
        <v>Louisville</v>
      </c>
      <c r="P2004" s="2" t="str">
        <f>TRIM(SampleSuperstore3[[#This Row],[State]])</f>
        <v>Kentucky</v>
      </c>
      <c r="Q2004" s="2" t="str">
        <f t="shared" si="31"/>
        <v>Louisville Kentucky</v>
      </c>
      <c r="R2004" s="6" t="s">
        <v>113</v>
      </c>
      <c r="S2004" s="2" t="s">
        <v>24</v>
      </c>
      <c r="T2004" s="2"/>
    </row>
    <row r="2005" spans="1:20" x14ac:dyDescent="0.3">
      <c r="A2005" t="s">
        <v>28</v>
      </c>
      <c r="B2005" t="s">
        <v>44</v>
      </c>
      <c r="C2005" t="s">
        <v>15</v>
      </c>
      <c r="D2005" t="s">
        <v>356</v>
      </c>
      <c r="E2005" t="s">
        <v>46</v>
      </c>
      <c r="F2005">
        <v>79424</v>
      </c>
      <c r="G2005" t="s">
        <v>47</v>
      </c>
      <c r="H2005" t="s">
        <v>26</v>
      </c>
      <c r="I2005" t="s">
        <v>37</v>
      </c>
      <c r="J2005">
        <v>11364</v>
      </c>
      <c r="K2005">
        <v>3</v>
      </c>
      <c r="L2005">
        <v>8</v>
      </c>
      <c r="M2005">
        <v>-17046</v>
      </c>
      <c r="O2005" s="2" t="str">
        <f>TRIM(SampleSuperstore3[[#This Row],[City]])</f>
        <v>Lubbock</v>
      </c>
      <c r="P2005" s="2" t="str">
        <f>TRIM(SampleSuperstore3[[#This Row],[State]])</f>
        <v>Texas</v>
      </c>
      <c r="Q2005" s="2" t="str">
        <f t="shared" si="31"/>
        <v>Lubbock Texas</v>
      </c>
      <c r="R2005" s="6" t="s">
        <v>183</v>
      </c>
      <c r="S2005" s="2" t="s">
        <v>17</v>
      </c>
      <c r="T2005" s="2"/>
    </row>
    <row r="2006" spans="1:20" x14ac:dyDescent="0.3">
      <c r="A2006" t="s">
        <v>28</v>
      </c>
      <c r="B2006" t="s">
        <v>22</v>
      </c>
      <c r="C2006" t="s">
        <v>15</v>
      </c>
      <c r="D2006" t="s">
        <v>90</v>
      </c>
      <c r="E2006" t="s">
        <v>112</v>
      </c>
      <c r="F2006">
        <v>65203</v>
      </c>
      <c r="G2006" t="s">
        <v>47</v>
      </c>
      <c r="H2006" t="s">
        <v>26</v>
      </c>
      <c r="I2006" t="s">
        <v>34</v>
      </c>
      <c r="J2006">
        <v>2968</v>
      </c>
      <c r="K2006">
        <v>7</v>
      </c>
      <c r="L2006">
        <v>0</v>
      </c>
      <c r="M2006">
        <v>115752</v>
      </c>
      <c r="O2006" s="2" t="str">
        <f>TRIM(SampleSuperstore3[[#This Row],[City]])</f>
        <v>Columbia</v>
      </c>
      <c r="P2006" s="2" t="str">
        <f>TRIM(SampleSuperstore3[[#This Row],[State]])</f>
        <v>Missouri</v>
      </c>
      <c r="Q2006" s="2" t="str">
        <f t="shared" si="31"/>
        <v>Columbia Missouri</v>
      </c>
      <c r="R2006" s="6" t="s">
        <v>183</v>
      </c>
      <c r="S2006" s="2" t="s">
        <v>17</v>
      </c>
      <c r="T2006" s="2"/>
    </row>
    <row r="2007" spans="1:20" x14ac:dyDescent="0.3">
      <c r="A2007" t="s">
        <v>28</v>
      </c>
      <c r="B2007" t="s">
        <v>22</v>
      </c>
      <c r="C2007" t="s">
        <v>15</v>
      </c>
      <c r="D2007" t="s">
        <v>90</v>
      </c>
      <c r="E2007" t="s">
        <v>112</v>
      </c>
      <c r="F2007">
        <v>65203</v>
      </c>
      <c r="G2007" t="s">
        <v>47</v>
      </c>
      <c r="H2007" t="s">
        <v>35</v>
      </c>
      <c r="I2007" t="s">
        <v>59</v>
      </c>
      <c r="J2007">
        <v>4753</v>
      </c>
      <c r="K2007">
        <v>7</v>
      </c>
      <c r="L2007">
        <v>0</v>
      </c>
      <c r="M2007">
        <v>161602</v>
      </c>
      <c r="O2007" s="2" t="str">
        <f>TRIM(SampleSuperstore3[[#This Row],[City]])</f>
        <v>Columbia</v>
      </c>
      <c r="P2007" s="2" t="str">
        <f>TRIM(SampleSuperstore3[[#This Row],[State]])</f>
        <v>Missouri</v>
      </c>
      <c r="Q2007" s="2" t="str">
        <f t="shared" si="31"/>
        <v>Columbia Missouri</v>
      </c>
      <c r="R2007" s="6" t="s">
        <v>356</v>
      </c>
      <c r="S2007" s="2" t="s">
        <v>46</v>
      </c>
      <c r="T2007" s="2"/>
    </row>
    <row r="2008" spans="1:20" x14ac:dyDescent="0.3">
      <c r="A2008" t="s">
        <v>62</v>
      </c>
      <c r="B2008" t="s">
        <v>14</v>
      </c>
      <c r="C2008" t="s">
        <v>15</v>
      </c>
      <c r="D2008" t="s">
        <v>79</v>
      </c>
      <c r="E2008" t="s">
        <v>65</v>
      </c>
      <c r="F2008">
        <v>60623</v>
      </c>
      <c r="G2008" t="s">
        <v>47</v>
      </c>
      <c r="H2008" t="s">
        <v>19</v>
      </c>
      <c r="I2008" t="s">
        <v>20</v>
      </c>
      <c r="J2008">
        <v>183372</v>
      </c>
      <c r="K2008">
        <v>2</v>
      </c>
      <c r="L2008">
        <v>3</v>
      </c>
      <c r="M2008">
        <v>-366744</v>
      </c>
      <c r="O2008" s="2" t="str">
        <f>TRIM(SampleSuperstore3[[#This Row],[City]])</f>
        <v>Chicago</v>
      </c>
      <c r="P2008" s="2" t="str">
        <f>TRIM(SampleSuperstore3[[#This Row],[State]])</f>
        <v>Illinois</v>
      </c>
      <c r="Q2008" s="2" t="str">
        <f t="shared" si="31"/>
        <v>Chicago Illinois</v>
      </c>
      <c r="R2008" s="6" t="s">
        <v>90</v>
      </c>
      <c r="S2008" s="2" t="s">
        <v>112</v>
      </c>
      <c r="T2008" s="2"/>
    </row>
    <row r="2009" spans="1:20" x14ac:dyDescent="0.3">
      <c r="A2009" t="s">
        <v>28</v>
      </c>
      <c r="B2009" t="s">
        <v>14</v>
      </c>
      <c r="C2009" t="s">
        <v>15</v>
      </c>
      <c r="D2009" t="s">
        <v>357</v>
      </c>
      <c r="E2009" t="s">
        <v>86</v>
      </c>
      <c r="F2009">
        <v>37604</v>
      </c>
      <c r="G2009" t="s">
        <v>18</v>
      </c>
      <c r="H2009" t="s">
        <v>26</v>
      </c>
      <c r="I2009" t="s">
        <v>34</v>
      </c>
      <c r="J2009">
        <v>4224</v>
      </c>
      <c r="K2009">
        <v>3</v>
      </c>
      <c r="L2009">
        <v>2</v>
      </c>
      <c r="M2009">
        <v>4752</v>
      </c>
      <c r="O2009" s="2" t="str">
        <f>TRIM(SampleSuperstore3[[#This Row],[City]])</f>
        <v>Johnson City</v>
      </c>
      <c r="P2009" s="2" t="str">
        <f>TRIM(SampleSuperstore3[[#This Row],[State]])</f>
        <v>Tennessee</v>
      </c>
      <c r="Q2009" s="2" t="str">
        <f t="shared" si="31"/>
        <v>Johnson City Tennessee</v>
      </c>
      <c r="R2009" s="6" t="s">
        <v>90</v>
      </c>
      <c r="S2009" s="2" t="s">
        <v>112</v>
      </c>
      <c r="T2009" s="2"/>
    </row>
    <row r="2010" spans="1:20" x14ac:dyDescent="0.3">
      <c r="A2010" t="s">
        <v>28</v>
      </c>
      <c r="B2010" t="s">
        <v>14</v>
      </c>
      <c r="C2010" t="s">
        <v>15</v>
      </c>
      <c r="D2010" t="s">
        <v>357</v>
      </c>
      <c r="E2010" t="s">
        <v>86</v>
      </c>
      <c r="F2010">
        <v>37604</v>
      </c>
      <c r="G2010" t="s">
        <v>18</v>
      </c>
      <c r="H2010" t="s">
        <v>26</v>
      </c>
      <c r="I2010" t="s">
        <v>38</v>
      </c>
      <c r="J2010">
        <v>333056</v>
      </c>
      <c r="K2010">
        <v>2</v>
      </c>
      <c r="L2010">
        <v>2</v>
      </c>
      <c r="M2010">
        <v>291424</v>
      </c>
      <c r="O2010" s="2" t="str">
        <f>TRIM(SampleSuperstore3[[#This Row],[City]])</f>
        <v>Johnson City</v>
      </c>
      <c r="P2010" s="2" t="str">
        <f>TRIM(SampleSuperstore3[[#This Row],[State]])</f>
        <v>Tennessee</v>
      </c>
      <c r="Q2010" s="2" t="str">
        <f t="shared" si="31"/>
        <v>Johnson City Tennessee</v>
      </c>
      <c r="R2010" s="6" t="s">
        <v>79</v>
      </c>
      <c r="S2010" s="2" t="s">
        <v>65</v>
      </c>
      <c r="T2010" s="2"/>
    </row>
    <row r="2011" spans="1:20" x14ac:dyDescent="0.3">
      <c r="A2011" t="s">
        <v>28</v>
      </c>
      <c r="B2011" t="s">
        <v>14</v>
      </c>
      <c r="C2011" t="s">
        <v>15</v>
      </c>
      <c r="D2011" t="s">
        <v>357</v>
      </c>
      <c r="E2011" t="s">
        <v>86</v>
      </c>
      <c r="F2011">
        <v>37604</v>
      </c>
      <c r="G2011" t="s">
        <v>18</v>
      </c>
      <c r="H2011" t="s">
        <v>26</v>
      </c>
      <c r="I2011" t="s">
        <v>41</v>
      </c>
      <c r="J2011">
        <v>24896</v>
      </c>
      <c r="K2011">
        <v>4</v>
      </c>
      <c r="L2011">
        <v>2</v>
      </c>
      <c r="M2011">
        <v>778</v>
      </c>
      <c r="O2011" s="2" t="str">
        <f>TRIM(SampleSuperstore3[[#This Row],[City]])</f>
        <v>Johnson City</v>
      </c>
      <c r="P2011" s="2" t="str">
        <f>TRIM(SampleSuperstore3[[#This Row],[State]])</f>
        <v>Tennessee</v>
      </c>
      <c r="Q2011" s="2" t="str">
        <f t="shared" si="31"/>
        <v>Johnson City Tennessee</v>
      </c>
      <c r="R2011" s="6" t="s">
        <v>712</v>
      </c>
      <c r="S2011" s="2" t="s">
        <v>3</v>
      </c>
      <c r="T2011" s="2" t="s">
        <v>86</v>
      </c>
    </row>
    <row r="2012" spans="1:20" x14ac:dyDescent="0.3">
      <c r="A2012" t="s">
        <v>168</v>
      </c>
      <c r="B2012" t="s">
        <v>14</v>
      </c>
      <c r="C2012" t="s">
        <v>15</v>
      </c>
      <c r="D2012" t="s">
        <v>61</v>
      </c>
      <c r="E2012" t="s">
        <v>46</v>
      </c>
      <c r="F2012">
        <v>77041</v>
      </c>
      <c r="G2012" t="s">
        <v>47</v>
      </c>
      <c r="H2012" t="s">
        <v>35</v>
      </c>
      <c r="I2012" t="s">
        <v>59</v>
      </c>
      <c r="J2012">
        <v>159984</v>
      </c>
      <c r="K2012">
        <v>2</v>
      </c>
      <c r="L2012">
        <v>2</v>
      </c>
      <c r="M2012">
        <v>359964</v>
      </c>
      <c r="O2012" s="2" t="str">
        <f>TRIM(SampleSuperstore3[[#This Row],[City]])</f>
        <v>Houston</v>
      </c>
      <c r="P2012" s="2" t="str">
        <f>TRIM(SampleSuperstore3[[#This Row],[State]])</f>
        <v>Texas</v>
      </c>
      <c r="Q2012" s="2" t="str">
        <f t="shared" si="31"/>
        <v>Houston Texas</v>
      </c>
      <c r="R2012" s="6" t="s">
        <v>712</v>
      </c>
      <c r="S2012" s="2" t="s">
        <v>3</v>
      </c>
      <c r="T2012" s="2" t="s">
        <v>86</v>
      </c>
    </row>
    <row r="2013" spans="1:20" x14ac:dyDescent="0.3">
      <c r="A2013" t="s">
        <v>168</v>
      </c>
      <c r="B2013" t="s">
        <v>14</v>
      </c>
      <c r="C2013" t="s">
        <v>15</v>
      </c>
      <c r="D2013" t="s">
        <v>61</v>
      </c>
      <c r="E2013" t="s">
        <v>46</v>
      </c>
      <c r="F2013">
        <v>77041</v>
      </c>
      <c r="G2013" t="s">
        <v>47</v>
      </c>
      <c r="H2013" t="s">
        <v>26</v>
      </c>
      <c r="I2013" t="s">
        <v>32</v>
      </c>
      <c r="J2013">
        <v>46344</v>
      </c>
      <c r="K2013">
        <v>3</v>
      </c>
      <c r="L2013">
        <v>2</v>
      </c>
      <c r="M2013">
        <v>46344</v>
      </c>
      <c r="O2013" s="2" t="str">
        <f>TRIM(SampleSuperstore3[[#This Row],[City]])</f>
        <v>Houston</v>
      </c>
      <c r="P2013" s="2" t="str">
        <f>TRIM(SampleSuperstore3[[#This Row],[State]])</f>
        <v>Texas</v>
      </c>
      <c r="Q2013" s="2" t="str">
        <f t="shared" si="31"/>
        <v>Houston Texas</v>
      </c>
      <c r="R2013" s="6" t="s">
        <v>712</v>
      </c>
      <c r="S2013" s="2" t="s">
        <v>3</v>
      </c>
      <c r="T2013" s="2" t="s">
        <v>86</v>
      </c>
    </row>
    <row r="2014" spans="1:20" x14ac:dyDescent="0.3">
      <c r="A2014" t="s">
        <v>28</v>
      </c>
      <c r="B2014" t="s">
        <v>14</v>
      </c>
      <c r="C2014" t="s">
        <v>15</v>
      </c>
      <c r="D2014" t="s">
        <v>190</v>
      </c>
      <c r="E2014" t="s">
        <v>88</v>
      </c>
      <c r="F2014">
        <v>36830</v>
      </c>
      <c r="G2014" t="s">
        <v>18</v>
      </c>
      <c r="H2014" t="s">
        <v>19</v>
      </c>
      <c r="I2014" t="s">
        <v>21</v>
      </c>
      <c r="J2014">
        <v>35098</v>
      </c>
      <c r="K2014">
        <v>1</v>
      </c>
      <c r="L2014">
        <v>0</v>
      </c>
      <c r="M2014">
        <v>842352</v>
      </c>
      <c r="O2014" s="2" t="str">
        <f>TRIM(SampleSuperstore3[[#This Row],[City]])</f>
        <v>Auburn</v>
      </c>
      <c r="P2014" s="2" t="str">
        <f>TRIM(SampleSuperstore3[[#This Row],[State]])</f>
        <v>Alabama</v>
      </c>
      <c r="Q2014" s="2" t="str">
        <f t="shared" si="31"/>
        <v>Auburn Alabama</v>
      </c>
      <c r="R2014" s="6" t="s">
        <v>61</v>
      </c>
      <c r="S2014" s="2" t="s">
        <v>46</v>
      </c>
      <c r="T2014" s="2"/>
    </row>
    <row r="2015" spans="1:20" x14ac:dyDescent="0.3">
      <c r="A2015" t="s">
        <v>28</v>
      </c>
      <c r="B2015" t="s">
        <v>14</v>
      </c>
      <c r="C2015" t="s">
        <v>15</v>
      </c>
      <c r="D2015" t="s">
        <v>190</v>
      </c>
      <c r="E2015" t="s">
        <v>88</v>
      </c>
      <c r="F2015">
        <v>36830</v>
      </c>
      <c r="G2015" t="s">
        <v>18</v>
      </c>
      <c r="H2015" t="s">
        <v>26</v>
      </c>
      <c r="I2015" t="s">
        <v>41</v>
      </c>
      <c r="J2015">
        <v>1308</v>
      </c>
      <c r="K2015">
        <v>2</v>
      </c>
      <c r="L2015">
        <v>0</v>
      </c>
      <c r="M2015">
        <v>60168</v>
      </c>
      <c r="O2015" s="2" t="str">
        <f>TRIM(SampleSuperstore3[[#This Row],[City]])</f>
        <v>Auburn</v>
      </c>
      <c r="P2015" s="2" t="str">
        <f>TRIM(SampleSuperstore3[[#This Row],[State]])</f>
        <v>Alabama</v>
      </c>
      <c r="Q2015" s="2" t="str">
        <f t="shared" si="31"/>
        <v>Auburn Alabama</v>
      </c>
      <c r="R2015" s="6" t="s">
        <v>61</v>
      </c>
      <c r="S2015" s="2" t="s">
        <v>46</v>
      </c>
      <c r="T2015" s="2"/>
    </row>
    <row r="2016" spans="1:20" x14ac:dyDescent="0.3">
      <c r="A2016" t="s">
        <v>28</v>
      </c>
      <c r="B2016" t="s">
        <v>14</v>
      </c>
      <c r="C2016" t="s">
        <v>15</v>
      </c>
      <c r="D2016" t="s">
        <v>190</v>
      </c>
      <c r="E2016" t="s">
        <v>88</v>
      </c>
      <c r="F2016">
        <v>36830</v>
      </c>
      <c r="G2016" t="s">
        <v>18</v>
      </c>
      <c r="H2016" t="s">
        <v>26</v>
      </c>
      <c r="I2016" t="s">
        <v>32</v>
      </c>
      <c r="J2016">
        <v>90008</v>
      </c>
      <c r="K2016">
        <v>4</v>
      </c>
      <c r="L2016">
        <v>0</v>
      </c>
      <c r="M2016">
        <v>1170104</v>
      </c>
      <c r="O2016" s="2" t="str">
        <f>TRIM(SampleSuperstore3[[#This Row],[City]])</f>
        <v>Auburn</v>
      </c>
      <c r="P2016" s="2" t="str">
        <f>TRIM(SampleSuperstore3[[#This Row],[State]])</f>
        <v>Alabama</v>
      </c>
      <c r="Q2016" s="2" t="str">
        <f t="shared" si="31"/>
        <v>Auburn Alabama</v>
      </c>
      <c r="R2016" s="6" t="s">
        <v>190</v>
      </c>
      <c r="S2016" s="2" t="s">
        <v>88</v>
      </c>
      <c r="T2016" s="2"/>
    </row>
    <row r="2017" spans="1:20" x14ac:dyDescent="0.3">
      <c r="A2017" t="s">
        <v>28</v>
      </c>
      <c r="B2017" t="s">
        <v>14</v>
      </c>
      <c r="C2017" t="s">
        <v>15</v>
      </c>
      <c r="D2017" t="s">
        <v>358</v>
      </c>
      <c r="E2017" t="s">
        <v>24</v>
      </c>
      <c r="F2017">
        <v>92404</v>
      </c>
      <c r="G2017" t="s">
        <v>25</v>
      </c>
      <c r="H2017" t="s">
        <v>26</v>
      </c>
      <c r="I2017" t="s">
        <v>37</v>
      </c>
      <c r="J2017">
        <v>17568</v>
      </c>
      <c r="K2017">
        <v>2</v>
      </c>
      <c r="L2017">
        <v>2</v>
      </c>
      <c r="M2017">
        <v>63684</v>
      </c>
      <c r="O2017" s="2" t="str">
        <f>TRIM(SampleSuperstore3[[#This Row],[City]])</f>
        <v>San Bernardino</v>
      </c>
      <c r="P2017" s="2" t="str">
        <f>TRIM(SampleSuperstore3[[#This Row],[State]])</f>
        <v>California</v>
      </c>
      <c r="Q2017" s="2" t="str">
        <f t="shared" si="31"/>
        <v>San Bernardino California</v>
      </c>
      <c r="R2017" s="6" t="s">
        <v>190</v>
      </c>
      <c r="S2017" s="2" t="s">
        <v>88</v>
      </c>
      <c r="T2017" s="2"/>
    </row>
    <row r="2018" spans="1:20" x14ac:dyDescent="0.3">
      <c r="A2018" t="s">
        <v>28</v>
      </c>
      <c r="B2018" t="s">
        <v>14</v>
      </c>
      <c r="C2018" t="s">
        <v>15</v>
      </c>
      <c r="D2018" t="s">
        <v>358</v>
      </c>
      <c r="E2018" t="s">
        <v>24</v>
      </c>
      <c r="F2018">
        <v>92404</v>
      </c>
      <c r="G2018" t="s">
        <v>25</v>
      </c>
      <c r="H2018" t="s">
        <v>26</v>
      </c>
      <c r="I2018" t="s">
        <v>27</v>
      </c>
      <c r="J2018">
        <v>1462</v>
      </c>
      <c r="K2018">
        <v>2</v>
      </c>
      <c r="L2018">
        <v>0</v>
      </c>
      <c r="M2018">
        <v>68714</v>
      </c>
      <c r="O2018" s="2" t="str">
        <f>TRIM(SampleSuperstore3[[#This Row],[City]])</f>
        <v>San Bernardino</v>
      </c>
      <c r="P2018" s="2" t="str">
        <f>TRIM(SampleSuperstore3[[#This Row],[State]])</f>
        <v>California</v>
      </c>
      <c r="Q2018" s="2" t="str">
        <f t="shared" si="31"/>
        <v>San Bernardino California</v>
      </c>
      <c r="R2018" s="6" t="s">
        <v>190</v>
      </c>
      <c r="S2018" s="2" t="s">
        <v>88</v>
      </c>
      <c r="T2018" s="2"/>
    </row>
    <row r="2019" spans="1:20" x14ac:dyDescent="0.3">
      <c r="A2019" t="s">
        <v>28</v>
      </c>
      <c r="B2019" t="s">
        <v>14</v>
      </c>
      <c r="C2019" t="s">
        <v>15</v>
      </c>
      <c r="D2019" t="s">
        <v>358</v>
      </c>
      <c r="E2019" t="s">
        <v>24</v>
      </c>
      <c r="F2019">
        <v>92404</v>
      </c>
      <c r="G2019" t="s">
        <v>25</v>
      </c>
      <c r="H2019" t="s">
        <v>26</v>
      </c>
      <c r="I2019" t="s">
        <v>110</v>
      </c>
      <c r="J2019">
        <v>3336</v>
      </c>
      <c r="K2019">
        <v>4</v>
      </c>
      <c r="L2019">
        <v>0</v>
      </c>
      <c r="M2019">
        <v>86736</v>
      </c>
      <c r="O2019" s="2" t="str">
        <f>TRIM(SampleSuperstore3[[#This Row],[City]])</f>
        <v>San Bernardino</v>
      </c>
      <c r="P2019" s="2" t="str">
        <f>TRIM(SampleSuperstore3[[#This Row],[State]])</f>
        <v>California</v>
      </c>
      <c r="Q2019" s="2" t="str">
        <f t="shared" si="31"/>
        <v>San Bernardino California</v>
      </c>
      <c r="R2019" s="6" t="s">
        <v>632</v>
      </c>
      <c r="S2019" s="2" t="s">
        <v>713</v>
      </c>
      <c r="T2019" s="2" t="s">
        <v>24</v>
      </c>
    </row>
    <row r="2020" spans="1:20" x14ac:dyDescent="0.3">
      <c r="A2020" t="s">
        <v>28</v>
      </c>
      <c r="B2020" t="s">
        <v>14</v>
      </c>
      <c r="C2020" t="s">
        <v>15</v>
      </c>
      <c r="D2020" t="s">
        <v>358</v>
      </c>
      <c r="E2020" t="s">
        <v>24</v>
      </c>
      <c r="F2020">
        <v>92404</v>
      </c>
      <c r="G2020" t="s">
        <v>25</v>
      </c>
      <c r="H2020" t="s">
        <v>26</v>
      </c>
      <c r="I2020" t="s">
        <v>41</v>
      </c>
      <c r="J2020">
        <v>4014</v>
      </c>
      <c r="K2020">
        <v>6</v>
      </c>
      <c r="L2020">
        <v>0</v>
      </c>
      <c r="M2020">
        <v>196686</v>
      </c>
      <c r="O2020" s="2" t="str">
        <f>TRIM(SampleSuperstore3[[#This Row],[City]])</f>
        <v>San Bernardino</v>
      </c>
      <c r="P2020" s="2" t="str">
        <f>TRIM(SampleSuperstore3[[#This Row],[State]])</f>
        <v>California</v>
      </c>
      <c r="Q2020" s="2" t="str">
        <f t="shared" si="31"/>
        <v>San Bernardino California</v>
      </c>
      <c r="R2020" s="6" t="s">
        <v>632</v>
      </c>
      <c r="S2020" s="2" t="s">
        <v>713</v>
      </c>
      <c r="T2020" s="2" t="s">
        <v>24</v>
      </c>
    </row>
    <row r="2021" spans="1:20" x14ac:dyDescent="0.3">
      <c r="A2021" t="s">
        <v>62</v>
      </c>
      <c r="B2021" t="s">
        <v>44</v>
      </c>
      <c r="C2021" t="s">
        <v>15</v>
      </c>
      <c r="D2021" t="s">
        <v>290</v>
      </c>
      <c r="E2021" t="s">
        <v>179</v>
      </c>
      <c r="F2021">
        <v>2908</v>
      </c>
      <c r="G2021" t="s">
        <v>57</v>
      </c>
      <c r="H2021" t="s">
        <v>26</v>
      </c>
      <c r="I2021" t="s">
        <v>32</v>
      </c>
      <c r="J2021">
        <v>160623</v>
      </c>
      <c r="K2021">
        <v>9</v>
      </c>
      <c r="L2021">
        <v>0</v>
      </c>
      <c r="M2021">
        <v>481869</v>
      </c>
      <c r="O2021" s="2" t="str">
        <f>TRIM(SampleSuperstore3[[#This Row],[City]])</f>
        <v>Providence</v>
      </c>
      <c r="P2021" s="2" t="str">
        <f>TRIM(SampleSuperstore3[[#This Row],[State]])</f>
        <v>Rhode Island</v>
      </c>
      <c r="Q2021" s="2" t="str">
        <f t="shared" si="31"/>
        <v>Providence Rhode Island</v>
      </c>
      <c r="R2021" s="6" t="s">
        <v>632</v>
      </c>
      <c r="S2021" s="2" t="s">
        <v>713</v>
      </c>
      <c r="T2021" s="2" t="s">
        <v>24</v>
      </c>
    </row>
    <row r="2022" spans="1:20" x14ac:dyDescent="0.3">
      <c r="A2022" t="s">
        <v>62</v>
      </c>
      <c r="B2022" t="s">
        <v>44</v>
      </c>
      <c r="C2022" t="s">
        <v>15</v>
      </c>
      <c r="D2022" t="s">
        <v>290</v>
      </c>
      <c r="E2022" t="s">
        <v>179</v>
      </c>
      <c r="F2022">
        <v>2908</v>
      </c>
      <c r="G2022" t="s">
        <v>57</v>
      </c>
      <c r="H2022" t="s">
        <v>26</v>
      </c>
      <c r="I2022" t="s">
        <v>41</v>
      </c>
      <c r="J2022">
        <v>1704</v>
      </c>
      <c r="K2022">
        <v>3</v>
      </c>
      <c r="L2022">
        <v>0</v>
      </c>
      <c r="M2022">
        <v>7668</v>
      </c>
      <c r="O2022" s="2" t="str">
        <f>TRIM(SampleSuperstore3[[#This Row],[City]])</f>
        <v>Providence</v>
      </c>
      <c r="P2022" s="2" t="str">
        <f>TRIM(SampleSuperstore3[[#This Row],[State]])</f>
        <v>Rhode Island</v>
      </c>
      <c r="Q2022" s="2" t="str">
        <f t="shared" si="31"/>
        <v>Providence Rhode Island</v>
      </c>
      <c r="R2022" s="6" t="s">
        <v>632</v>
      </c>
      <c r="S2022" s="2" t="s">
        <v>713</v>
      </c>
      <c r="T2022" s="2" t="s">
        <v>24</v>
      </c>
    </row>
    <row r="2023" spans="1:20" x14ac:dyDescent="0.3">
      <c r="A2023" t="s">
        <v>62</v>
      </c>
      <c r="B2023" t="s">
        <v>44</v>
      </c>
      <c r="C2023" t="s">
        <v>15</v>
      </c>
      <c r="D2023" t="s">
        <v>290</v>
      </c>
      <c r="E2023" t="s">
        <v>179</v>
      </c>
      <c r="F2023">
        <v>2908</v>
      </c>
      <c r="G2023" t="s">
        <v>57</v>
      </c>
      <c r="H2023" t="s">
        <v>26</v>
      </c>
      <c r="I2023" t="s">
        <v>37</v>
      </c>
      <c r="J2023">
        <v>4953</v>
      </c>
      <c r="K2023">
        <v>3</v>
      </c>
      <c r="L2023">
        <v>0</v>
      </c>
      <c r="M2023">
        <v>237744</v>
      </c>
      <c r="O2023" s="2" t="str">
        <f>TRIM(SampleSuperstore3[[#This Row],[City]])</f>
        <v>Providence</v>
      </c>
      <c r="P2023" s="2" t="str">
        <f>TRIM(SampleSuperstore3[[#This Row],[State]])</f>
        <v>Rhode Island</v>
      </c>
      <c r="Q2023" s="2" t="str">
        <f t="shared" si="31"/>
        <v>Providence Rhode Island</v>
      </c>
      <c r="R2023" s="6" t="s">
        <v>290</v>
      </c>
      <c r="S2023" s="2" t="s">
        <v>809</v>
      </c>
      <c r="T2023" s="2" t="s">
        <v>775</v>
      </c>
    </row>
    <row r="2024" spans="1:20" x14ac:dyDescent="0.3">
      <c r="A2024" t="s">
        <v>62</v>
      </c>
      <c r="B2024" t="s">
        <v>44</v>
      </c>
      <c r="C2024" t="s">
        <v>15</v>
      </c>
      <c r="D2024" t="s">
        <v>290</v>
      </c>
      <c r="E2024" t="s">
        <v>179</v>
      </c>
      <c r="F2024">
        <v>2908</v>
      </c>
      <c r="G2024" t="s">
        <v>57</v>
      </c>
      <c r="H2024" t="s">
        <v>19</v>
      </c>
      <c r="I2024" t="s">
        <v>21</v>
      </c>
      <c r="J2024">
        <v>87232</v>
      </c>
      <c r="K2024">
        <v>4</v>
      </c>
      <c r="L2024">
        <v>0</v>
      </c>
      <c r="M2024">
        <v>2442496</v>
      </c>
      <c r="O2024" s="2" t="str">
        <f>TRIM(SampleSuperstore3[[#This Row],[City]])</f>
        <v>Providence</v>
      </c>
      <c r="P2024" s="2" t="str">
        <f>TRIM(SampleSuperstore3[[#This Row],[State]])</f>
        <v>Rhode Island</v>
      </c>
      <c r="Q2024" s="2" t="str">
        <f t="shared" si="31"/>
        <v>Providence Rhode Island</v>
      </c>
      <c r="R2024" s="6" t="s">
        <v>290</v>
      </c>
      <c r="S2024" s="2" t="s">
        <v>809</v>
      </c>
      <c r="T2024" s="2" t="s">
        <v>775</v>
      </c>
    </row>
    <row r="2025" spans="1:20" x14ac:dyDescent="0.3">
      <c r="A2025" t="s">
        <v>13</v>
      </c>
      <c r="B2025" t="s">
        <v>14</v>
      </c>
      <c r="C2025" t="s">
        <v>15</v>
      </c>
      <c r="D2025" t="s">
        <v>286</v>
      </c>
      <c r="E2025" t="s">
        <v>24</v>
      </c>
      <c r="F2025">
        <v>93727</v>
      </c>
      <c r="G2025" t="s">
        <v>25</v>
      </c>
      <c r="H2025" t="s">
        <v>26</v>
      </c>
      <c r="I2025" t="s">
        <v>37</v>
      </c>
      <c r="J2025">
        <v>23912</v>
      </c>
      <c r="K2025">
        <v>5</v>
      </c>
      <c r="L2025">
        <v>2</v>
      </c>
      <c r="M2025">
        <v>77714</v>
      </c>
      <c r="O2025" s="2" t="str">
        <f>TRIM(SampleSuperstore3[[#This Row],[City]])</f>
        <v>Fresno</v>
      </c>
      <c r="P2025" s="2" t="str">
        <f>TRIM(SampleSuperstore3[[#This Row],[State]])</f>
        <v>California</v>
      </c>
      <c r="Q2025" s="2" t="str">
        <f t="shared" si="31"/>
        <v>Fresno California</v>
      </c>
      <c r="R2025" s="6" t="s">
        <v>290</v>
      </c>
      <c r="S2025" s="2" t="s">
        <v>809</v>
      </c>
      <c r="T2025" s="2" t="s">
        <v>775</v>
      </c>
    </row>
    <row r="2026" spans="1:20" x14ac:dyDescent="0.3">
      <c r="A2026" t="s">
        <v>62</v>
      </c>
      <c r="B2026" t="s">
        <v>14</v>
      </c>
      <c r="C2026" t="s">
        <v>15</v>
      </c>
      <c r="D2026" t="s">
        <v>42</v>
      </c>
      <c r="E2026" t="s">
        <v>43</v>
      </c>
      <c r="F2026">
        <v>98103</v>
      </c>
      <c r="G2026" t="s">
        <v>25</v>
      </c>
      <c r="H2026" t="s">
        <v>19</v>
      </c>
      <c r="I2026" t="s">
        <v>20</v>
      </c>
      <c r="J2026">
        <v>14196</v>
      </c>
      <c r="K2026">
        <v>2</v>
      </c>
      <c r="L2026">
        <v>0</v>
      </c>
      <c r="M2026">
        <v>397488</v>
      </c>
      <c r="O2026" s="2" t="str">
        <f>TRIM(SampleSuperstore3[[#This Row],[City]])</f>
        <v>Seattle</v>
      </c>
      <c r="P2026" s="2" t="str">
        <f>TRIM(SampleSuperstore3[[#This Row],[State]])</f>
        <v>Washington</v>
      </c>
      <c r="Q2026" s="2" t="str">
        <f t="shared" si="31"/>
        <v>Seattle Washington</v>
      </c>
      <c r="R2026" s="6" t="s">
        <v>290</v>
      </c>
      <c r="S2026" s="2" t="s">
        <v>809</v>
      </c>
      <c r="T2026" s="2" t="s">
        <v>775</v>
      </c>
    </row>
    <row r="2027" spans="1:20" x14ac:dyDescent="0.3">
      <c r="A2027" t="s">
        <v>13</v>
      </c>
      <c r="B2027" t="s">
        <v>44</v>
      </c>
      <c r="C2027" t="s">
        <v>15</v>
      </c>
      <c r="D2027" t="s">
        <v>235</v>
      </c>
      <c r="E2027" t="s">
        <v>24</v>
      </c>
      <c r="F2027">
        <v>93534</v>
      </c>
      <c r="G2027" t="s">
        <v>25</v>
      </c>
      <c r="H2027" t="s">
        <v>26</v>
      </c>
      <c r="I2027" t="s">
        <v>37</v>
      </c>
      <c r="J2027">
        <v>33024</v>
      </c>
      <c r="K2027">
        <v>2</v>
      </c>
      <c r="L2027">
        <v>2</v>
      </c>
      <c r="M2027">
        <v>115584</v>
      </c>
      <c r="O2027" s="2" t="str">
        <f>TRIM(SampleSuperstore3[[#This Row],[City]])</f>
        <v>Lancaster</v>
      </c>
      <c r="P2027" s="2" t="str">
        <f>TRIM(SampleSuperstore3[[#This Row],[State]])</f>
        <v>California</v>
      </c>
      <c r="Q2027" s="2" t="str">
        <f t="shared" si="31"/>
        <v>Lancaster California</v>
      </c>
      <c r="R2027" s="6" t="s">
        <v>286</v>
      </c>
      <c r="S2027" s="2" t="s">
        <v>24</v>
      </c>
      <c r="T2027" s="2"/>
    </row>
    <row r="2028" spans="1:20" x14ac:dyDescent="0.3">
      <c r="A2028" t="s">
        <v>13</v>
      </c>
      <c r="B2028" t="s">
        <v>44</v>
      </c>
      <c r="C2028" t="s">
        <v>15</v>
      </c>
      <c r="D2028" t="s">
        <v>235</v>
      </c>
      <c r="E2028" t="s">
        <v>24</v>
      </c>
      <c r="F2028">
        <v>93534</v>
      </c>
      <c r="G2028" t="s">
        <v>25</v>
      </c>
      <c r="H2028" t="s">
        <v>26</v>
      </c>
      <c r="I2028" t="s">
        <v>37</v>
      </c>
      <c r="J2028">
        <v>67136</v>
      </c>
      <c r="K2028">
        <v>4</v>
      </c>
      <c r="L2028">
        <v>2</v>
      </c>
      <c r="M2028">
        <v>234976</v>
      </c>
      <c r="O2028" s="2" t="str">
        <f>TRIM(SampleSuperstore3[[#This Row],[City]])</f>
        <v>Lancaster</v>
      </c>
      <c r="P2028" s="2" t="str">
        <f>TRIM(SampleSuperstore3[[#This Row],[State]])</f>
        <v>California</v>
      </c>
      <c r="Q2028" s="2" t="str">
        <f t="shared" si="31"/>
        <v>Lancaster California</v>
      </c>
      <c r="R2028" s="6" t="s">
        <v>42</v>
      </c>
      <c r="S2028" s="2" t="s">
        <v>43</v>
      </c>
      <c r="T2028" s="2"/>
    </row>
    <row r="2029" spans="1:20" x14ac:dyDescent="0.3">
      <c r="A2029" t="s">
        <v>28</v>
      </c>
      <c r="B2029" t="s">
        <v>22</v>
      </c>
      <c r="C2029" t="s">
        <v>15</v>
      </c>
      <c r="D2029" t="s">
        <v>359</v>
      </c>
      <c r="E2029" t="s">
        <v>166</v>
      </c>
      <c r="F2029">
        <v>1453</v>
      </c>
      <c r="G2029" t="s">
        <v>57</v>
      </c>
      <c r="H2029" t="s">
        <v>26</v>
      </c>
      <c r="I2029" t="s">
        <v>37</v>
      </c>
      <c r="J2029">
        <v>1473</v>
      </c>
      <c r="K2029">
        <v>3</v>
      </c>
      <c r="L2029">
        <v>0</v>
      </c>
      <c r="M2029">
        <v>69231</v>
      </c>
      <c r="O2029" s="2" t="str">
        <f>TRIM(SampleSuperstore3[[#This Row],[City]])</f>
        <v>Leominster</v>
      </c>
      <c r="P2029" s="2" t="str">
        <f>TRIM(SampleSuperstore3[[#This Row],[State]])</f>
        <v>Massachusetts</v>
      </c>
      <c r="Q2029" s="2" t="str">
        <f t="shared" si="31"/>
        <v>Leominster Massachusetts</v>
      </c>
      <c r="R2029" s="6" t="s">
        <v>235</v>
      </c>
      <c r="S2029" s="2" t="s">
        <v>24</v>
      </c>
      <c r="T2029" s="2"/>
    </row>
    <row r="2030" spans="1:20" x14ac:dyDescent="0.3">
      <c r="A2030" t="s">
        <v>28</v>
      </c>
      <c r="B2030" t="s">
        <v>22</v>
      </c>
      <c r="C2030" t="s">
        <v>15</v>
      </c>
      <c r="D2030" t="s">
        <v>359</v>
      </c>
      <c r="E2030" t="s">
        <v>166</v>
      </c>
      <c r="F2030">
        <v>1453</v>
      </c>
      <c r="G2030" t="s">
        <v>57</v>
      </c>
      <c r="H2030" t="s">
        <v>26</v>
      </c>
      <c r="I2030" t="s">
        <v>32</v>
      </c>
      <c r="J2030">
        <v>1049</v>
      </c>
      <c r="K2030">
        <v>5</v>
      </c>
      <c r="L2030">
        <v>0</v>
      </c>
      <c r="M2030">
        <v>25176</v>
      </c>
      <c r="O2030" s="2" t="str">
        <f>TRIM(SampleSuperstore3[[#This Row],[City]])</f>
        <v>Leominster</v>
      </c>
      <c r="P2030" s="2" t="str">
        <f>TRIM(SampleSuperstore3[[#This Row],[State]])</f>
        <v>Massachusetts</v>
      </c>
      <c r="Q2030" s="2" t="str">
        <f t="shared" si="31"/>
        <v>Leominster Massachusetts</v>
      </c>
      <c r="R2030" s="6" t="s">
        <v>235</v>
      </c>
      <c r="S2030" s="2" t="s">
        <v>24</v>
      </c>
      <c r="T2030" s="2"/>
    </row>
    <row r="2031" spans="1:20" x14ac:dyDescent="0.3">
      <c r="A2031" t="s">
        <v>28</v>
      </c>
      <c r="B2031" t="s">
        <v>22</v>
      </c>
      <c r="C2031" t="s">
        <v>15</v>
      </c>
      <c r="D2031" t="s">
        <v>359</v>
      </c>
      <c r="E2031" t="s">
        <v>166</v>
      </c>
      <c r="F2031">
        <v>1453</v>
      </c>
      <c r="G2031" t="s">
        <v>57</v>
      </c>
      <c r="H2031" t="s">
        <v>26</v>
      </c>
      <c r="I2031" t="s">
        <v>37</v>
      </c>
      <c r="J2031">
        <v>6104</v>
      </c>
      <c r="K2031">
        <v>4</v>
      </c>
      <c r="L2031">
        <v>0</v>
      </c>
      <c r="M2031">
        <v>3052</v>
      </c>
      <c r="O2031" s="2" t="str">
        <f>TRIM(SampleSuperstore3[[#This Row],[City]])</f>
        <v>Leominster</v>
      </c>
      <c r="P2031" s="2" t="str">
        <f>TRIM(SampleSuperstore3[[#This Row],[State]])</f>
        <v>Massachusetts</v>
      </c>
      <c r="Q2031" s="2" t="str">
        <f t="shared" si="31"/>
        <v>Leominster Massachusetts</v>
      </c>
      <c r="R2031" s="6" t="s">
        <v>359</v>
      </c>
      <c r="S2031" s="2" t="s">
        <v>166</v>
      </c>
      <c r="T2031" s="2"/>
    </row>
    <row r="2032" spans="1:20" x14ac:dyDescent="0.3">
      <c r="A2032" t="s">
        <v>28</v>
      </c>
      <c r="B2032" t="s">
        <v>22</v>
      </c>
      <c r="C2032" t="s">
        <v>15</v>
      </c>
      <c r="D2032" t="s">
        <v>359</v>
      </c>
      <c r="E2032" t="s">
        <v>166</v>
      </c>
      <c r="F2032">
        <v>1453</v>
      </c>
      <c r="G2032" t="s">
        <v>57</v>
      </c>
      <c r="H2032" t="s">
        <v>26</v>
      </c>
      <c r="I2032" t="s">
        <v>41</v>
      </c>
      <c r="J2032">
        <v>1095</v>
      </c>
      <c r="K2032">
        <v>3</v>
      </c>
      <c r="L2032">
        <v>0</v>
      </c>
      <c r="M2032">
        <v>51465</v>
      </c>
      <c r="O2032" s="2" t="str">
        <f>TRIM(SampleSuperstore3[[#This Row],[City]])</f>
        <v>Leominster</v>
      </c>
      <c r="P2032" s="2" t="str">
        <f>TRIM(SampleSuperstore3[[#This Row],[State]])</f>
        <v>Massachusetts</v>
      </c>
      <c r="Q2032" s="2" t="str">
        <f t="shared" si="31"/>
        <v>Leominster Massachusetts</v>
      </c>
      <c r="R2032" s="6" t="s">
        <v>359</v>
      </c>
      <c r="S2032" s="2" t="s">
        <v>166</v>
      </c>
      <c r="T2032" s="2"/>
    </row>
    <row r="2033" spans="1:21" x14ac:dyDescent="0.3">
      <c r="A2033" t="s">
        <v>28</v>
      </c>
      <c r="B2033" t="s">
        <v>22</v>
      </c>
      <c r="C2033" t="s">
        <v>15</v>
      </c>
      <c r="D2033" t="s">
        <v>45</v>
      </c>
      <c r="E2033" t="s">
        <v>46</v>
      </c>
      <c r="F2033">
        <v>76106</v>
      </c>
      <c r="G2033" t="s">
        <v>47</v>
      </c>
      <c r="H2033" t="s">
        <v>26</v>
      </c>
      <c r="I2033" t="s">
        <v>41</v>
      </c>
      <c r="J2033">
        <v>9392</v>
      </c>
      <c r="K2033">
        <v>2</v>
      </c>
      <c r="L2033">
        <v>2</v>
      </c>
      <c r="M2033">
        <v>32872</v>
      </c>
      <c r="O2033" s="2" t="str">
        <f>TRIM(SampleSuperstore3[[#This Row],[City]])</f>
        <v>Fort Worth</v>
      </c>
      <c r="P2033" s="2" t="str">
        <f>TRIM(SampleSuperstore3[[#This Row],[State]])</f>
        <v>Texas</v>
      </c>
      <c r="Q2033" s="2" t="str">
        <f t="shared" si="31"/>
        <v>Fort Worth Texas</v>
      </c>
      <c r="R2033" s="6" t="s">
        <v>359</v>
      </c>
      <c r="S2033" s="2" t="s">
        <v>166</v>
      </c>
      <c r="T2033" s="2"/>
    </row>
    <row r="2034" spans="1:21" x14ac:dyDescent="0.3">
      <c r="A2034" t="s">
        <v>28</v>
      </c>
      <c r="B2034" t="s">
        <v>22</v>
      </c>
      <c r="C2034" t="s">
        <v>15</v>
      </c>
      <c r="D2034" t="s">
        <v>45</v>
      </c>
      <c r="E2034" t="s">
        <v>46</v>
      </c>
      <c r="F2034">
        <v>76106</v>
      </c>
      <c r="G2034" t="s">
        <v>47</v>
      </c>
      <c r="H2034" t="s">
        <v>26</v>
      </c>
      <c r="I2034" t="s">
        <v>34</v>
      </c>
      <c r="J2034">
        <v>9328</v>
      </c>
      <c r="K2034">
        <v>1</v>
      </c>
      <c r="L2034">
        <v>2</v>
      </c>
      <c r="M2034">
        <v>8162</v>
      </c>
      <c r="O2034" s="2" t="str">
        <f>TRIM(SampleSuperstore3[[#This Row],[City]])</f>
        <v>Fort Worth</v>
      </c>
      <c r="P2034" s="2" t="str">
        <f>TRIM(SampleSuperstore3[[#This Row],[State]])</f>
        <v>Texas</v>
      </c>
      <c r="Q2034" s="2" t="str">
        <f t="shared" si="31"/>
        <v>Fort Worth Texas</v>
      </c>
      <c r="R2034" s="6" t="s">
        <v>359</v>
      </c>
      <c r="S2034" s="2" t="s">
        <v>166</v>
      </c>
      <c r="T2034" s="2"/>
    </row>
    <row r="2035" spans="1:21" x14ac:dyDescent="0.3">
      <c r="A2035" t="s">
        <v>28</v>
      </c>
      <c r="B2035" t="s">
        <v>14</v>
      </c>
      <c r="C2035" t="s">
        <v>15</v>
      </c>
      <c r="D2035" t="s">
        <v>92</v>
      </c>
      <c r="E2035" t="s">
        <v>68</v>
      </c>
      <c r="F2035">
        <v>55901</v>
      </c>
      <c r="G2035" t="s">
        <v>47</v>
      </c>
      <c r="H2035" t="s">
        <v>26</v>
      </c>
      <c r="I2035" t="s">
        <v>37</v>
      </c>
      <c r="J2035">
        <v>826</v>
      </c>
      <c r="K2035">
        <v>2</v>
      </c>
      <c r="L2035">
        <v>0</v>
      </c>
      <c r="M2035">
        <v>38822</v>
      </c>
      <c r="O2035" s="2" t="str">
        <f>TRIM(SampleSuperstore3[[#This Row],[City]])</f>
        <v>Rochester</v>
      </c>
      <c r="P2035" s="2" t="str">
        <f>TRIM(SampleSuperstore3[[#This Row],[State]])</f>
        <v>Minnesota</v>
      </c>
      <c r="Q2035" s="2" t="str">
        <f t="shared" si="31"/>
        <v>Rochester Minnesota</v>
      </c>
      <c r="R2035" s="6" t="s">
        <v>628</v>
      </c>
      <c r="S2035" s="2" t="s">
        <v>630</v>
      </c>
      <c r="T2035" s="2" t="s">
        <v>46</v>
      </c>
    </row>
    <row r="2036" spans="1:21" x14ac:dyDescent="0.3">
      <c r="A2036" t="s">
        <v>28</v>
      </c>
      <c r="B2036" t="s">
        <v>14</v>
      </c>
      <c r="C2036" t="s">
        <v>15</v>
      </c>
      <c r="D2036" t="s">
        <v>92</v>
      </c>
      <c r="E2036" t="s">
        <v>68</v>
      </c>
      <c r="F2036">
        <v>55901</v>
      </c>
      <c r="G2036" t="s">
        <v>47</v>
      </c>
      <c r="H2036" t="s">
        <v>19</v>
      </c>
      <c r="I2036" t="s">
        <v>21</v>
      </c>
      <c r="J2036">
        <v>26997</v>
      </c>
      <c r="K2036">
        <v>3</v>
      </c>
      <c r="L2036">
        <v>0</v>
      </c>
      <c r="M2036">
        <v>512943</v>
      </c>
      <c r="O2036" s="2" t="str">
        <f>TRIM(SampleSuperstore3[[#This Row],[City]])</f>
        <v>Rochester</v>
      </c>
      <c r="P2036" s="2" t="str">
        <f>TRIM(SampleSuperstore3[[#This Row],[State]])</f>
        <v>Minnesota</v>
      </c>
      <c r="Q2036" s="2" t="str">
        <f t="shared" si="31"/>
        <v>Rochester Minnesota</v>
      </c>
      <c r="R2036" s="6" t="s">
        <v>628</v>
      </c>
      <c r="S2036" s="2" t="s">
        <v>630</v>
      </c>
      <c r="T2036" s="2" t="s">
        <v>46</v>
      </c>
    </row>
    <row r="2037" spans="1:21" x14ac:dyDescent="0.3">
      <c r="A2037" t="s">
        <v>28</v>
      </c>
      <c r="B2037" t="s">
        <v>44</v>
      </c>
      <c r="C2037" t="s">
        <v>15</v>
      </c>
      <c r="D2037" t="s">
        <v>360</v>
      </c>
      <c r="E2037" t="s">
        <v>203</v>
      </c>
      <c r="F2037">
        <v>59715</v>
      </c>
      <c r="G2037" t="s">
        <v>25</v>
      </c>
      <c r="H2037" t="s">
        <v>26</v>
      </c>
      <c r="I2037" t="s">
        <v>41</v>
      </c>
      <c r="J2037">
        <v>2904</v>
      </c>
      <c r="K2037">
        <v>3</v>
      </c>
      <c r="L2037">
        <v>0</v>
      </c>
      <c r="M2037">
        <v>139392</v>
      </c>
      <c r="O2037" s="2" t="str">
        <f>TRIM(SampleSuperstore3[[#This Row],[City]])</f>
        <v>Bozeman</v>
      </c>
      <c r="P2037" s="2" t="str">
        <f>TRIM(SampleSuperstore3[[#This Row],[State]])</f>
        <v>Montana</v>
      </c>
      <c r="Q2037" s="2" t="str">
        <f t="shared" si="31"/>
        <v>Bozeman Montana</v>
      </c>
      <c r="R2037" s="6" t="s">
        <v>92</v>
      </c>
      <c r="S2037" s="2" t="s">
        <v>68</v>
      </c>
      <c r="T2037" s="2"/>
    </row>
    <row r="2038" spans="1:21" x14ac:dyDescent="0.3">
      <c r="A2038" t="s">
        <v>28</v>
      </c>
      <c r="B2038" t="s">
        <v>44</v>
      </c>
      <c r="C2038" t="s">
        <v>15</v>
      </c>
      <c r="D2038" t="s">
        <v>360</v>
      </c>
      <c r="E2038" t="s">
        <v>203</v>
      </c>
      <c r="F2038">
        <v>59715</v>
      </c>
      <c r="G2038" t="s">
        <v>25</v>
      </c>
      <c r="H2038" t="s">
        <v>26</v>
      </c>
      <c r="I2038" t="s">
        <v>27</v>
      </c>
      <c r="J2038">
        <v>1462</v>
      </c>
      <c r="K2038">
        <v>2</v>
      </c>
      <c r="L2038">
        <v>0</v>
      </c>
      <c r="M2038">
        <v>68714</v>
      </c>
      <c r="O2038" s="2" t="str">
        <f>TRIM(SampleSuperstore3[[#This Row],[City]])</f>
        <v>Bozeman</v>
      </c>
      <c r="P2038" s="2" t="str">
        <f>TRIM(SampleSuperstore3[[#This Row],[State]])</f>
        <v>Montana</v>
      </c>
      <c r="Q2038" s="2" t="str">
        <f t="shared" si="31"/>
        <v>Bozeman Montana</v>
      </c>
      <c r="R2038" s="6" t="s">
        <v>92</v>
      </c>
      <c r="S2038" s="2" t="s">
        <v>68</v>
      </c>
      <c r="T2038" s="2"/>
    </row>
    <row r="2039" spans="1:21" x14ac:dyDescent="0.3">
      <c r="A2039" t="s">
        <v>28</v>
      </c>
      <c r="B2039" t="s">
        <v>44</v>
      </c>
      <c r="C2039" t="s">
        <v>15</v>
      </c>
      <c r="D2039" t="s">
        <v>175</v>
      </c>
      <c r="E2039" t="s">
        <v>81</v>
      </c>
      <c r="F2039">
        <v>85345</v>
      </c>
      <c r="G2039" t="s">
        <v>25</v>
      </c>
      <c r="H2039" t="s">
        <v>26</v>
      </c>
      <c r="I2039" t="s">
        <v>41</v>
      </c>
      <c r="J2039">
        <v>11952</v>
      </c>
      <c r="K2039">
        <v>3</v>
      </c>
      <c r="L2039">
        <v>2</v>
      </c>
      <c r="M2039">
        <v>43326</v>
      </c>
      <c r="O2039" s="2" t="str">
        <f>TRIM(SampleSuperstore3[[#This Row],[City]])</f>
        <v>Peoria</v>
      </c>
      <c r="P2039" s="2" t="str">
        <f>TRIM(SampleSuperstore3[[#This Row],[State]])</f>
        <v>Arizona</v>
      </c>
      <c r="Q2039" s="2" t="str">
        <f t="shared" si="31"/>
        <v>Peoria Arizona</v>
      </c>
      <c r="R2039" s="6" t="s">
        <v>360</v>
      </c>
      <c r="S2039" s="2" t="s">
        <v>203</v>
      </c>
      <c r="T2039" s="2"/>
    </row>
    <row r="2040" spans="1:21" x14ac:dyDescent="0.3">
      <c r="A2040" t="s">
        <v>28</v>
      </c>
      <c r="B2040" t="s">
        <v>44</v>
      </c>
      <c r="C2040" t="s">
        <v>15</v>
      </c>
      <c r="D2040" t="s">
        <v>175</v>
      </c>
      <c r="E2040" t="s">
        <v>81</v>
      </c>
      <c r="F2040">
        <v>85345</v>
      </c>
      <c r="G2040" t="s">
        <v>25</v>
      </c>
      <c r="H2040" t="s">
        <v>26</v>
      </c>
      <c r="I2040" t="s">
        <v>37</v>
      </c>
      <c r="J2040">
        <v>4536</v>
      </c>
      <c r="K2040">
        <v>7</v>
      </c>
      <c r="L2040">
        <v>7</v>
      </c>
      <c r="M2040">
        <v>-33264</v>
      </c>
      <c r="O2040" s="2" t="str">
        <f>TRIM(SampleSuperstore3[[#This Row],[City]])</f>
        <v>Peoria</v>
      </c>
      <c r="P2040" s="2" t="str">
        <f>TRIM(SampleSuperstore3[[#This Row],[State]])</f>
        <v>Arizona</v>
      </c>
      <c r="Q2040" s="2" t="str">
        <f t="shared" si="31"/>
        <v>Peoria Arizona</v>
      </c>
      <c r="R2040" s="6" t="s">
        <v>360</v>
      </c>
      <c r="S2040" s="2" t="s">
        <v>203</v>
      </c>
      <c r="T2040" s="2"/>
    </row>
    <row r="2041" spans="1:21" x14ac:dyDescent="0.3">
      <c r="A2041" t="s">
        <v>28</v>
      </c>
      <c r="B2041" t="s">
        <v>44</v>
      </c>
      <c r="C2041" t="s">
        <v>15</v>
      </c>
      <c r="D2041" t="s">
        <v>175</v>
      </c>
      <c r="E2041" t="s">
        <v>81</v>
      </c>
      <c r="F2041">
        <v>85345</v>
      </c>
      <c r="G2041" t="s">
        <v>25</v>
      </c>
      <c r="H2041" t="s">
        <v>26</v>
      </c>
      <c r="I2041" t="s">
        <v>37</v>
      </c>
      <c r="J2041">
        <v>9156</v>
      </c>
      <c r="K2041">
        <v>2</v>
      </c>
      <c r="L2041">
        <v>7</v>
      </c>
      <c r="M2041">
        <v>-6104</v>
      </c>
      <c r="O2041" s="2" t="str">
        <f>TRIM(SampleSuperstore3[[#This Row],[City]])</f>
        <v>Peoria</v>
      </c>
      <c r="P2041" s="2" t="str">
        <f>TRIM(SampleSuperstore3[[#This Row],[State]])</f>
        <v>Arizona</v>
      </c>
      <c r="Q2041" s="2" t="str">
        <f t="shared" si="31"/>
        <v>Peoria Arizona</v>
      </c>
      <c r="R2041" s="6" t="s">
        <v>175</v>
      </c>
      <c r="S2041" s="2" t="s">
        <v>81</v>
      </c>
      <c r="T2041" s="2"/>
    </row>
    <row r="2042" spans="1:21" x14ac:dyDescent="0.3">
      <c r="A2042" t="s">
        <v>28</v>
      </c>
      <c r="B2042" t="s">
        <v>44</v>
      </c>
      <c r="C2042" t="s">
        <v>15</v>
      </c>
      <c r="D2042" t="s">
        <v>175</v>
      </c>
      <c r="E2042" t="s">
        <v>81</v>
      </c>
      <c r="F2042">
        <v>85345</v>
      </c>
      <c r="G2042" t="s">
        <v>25</v>
      </c>
      <c r="H2042" t="s">
        <v>19</v>
      </c>
      <c r="I2042" t="s">
        <v>33</v>
      </c>
      <c r="J2042">
        <v>7536</v>
      </c>
      <c r="K2042">
        <v>5</v>
      </c>
      <c r="L2042">
        <v>2</v>
      </c>
      <c r="M2042">
        <v>20724</v>
      </c>
      <c r="O2042" s="2" t="str">
        <f>TRIM(SampleSuperstore3[[#This Row],[City]])</f>
        <v>Peoria</v>
      </c>
      <c r="P2042" s="2" t="str">
        <f>TRIM(SampleSuperstore3[[#This Row],[State]])</f>
        <v>Arizona</v>
      </c>
      <c r="Q2042" s="2" t="str">
        <f t="shared" si="31"/>
        <v>Peoria Arizona</v>
      </c>
      <c r="R2042" s="6" t="s">
        <v>175</v>
      </c>
      <c r="S2042" s="2" t="s">
        <v>81</v>
      </c>
      <c r="T2042" s="2"/>
    </row>
    <row r="2043" spans="1:21" x14ac:dyDescent="0.3">
      <c r="A2043" t="s">
        <v>28</v>
      </c>
      <c r="B2043" t="s">
        <v>22</v>
      </c>
      <c r="C2043" t="s">
        <v>15</v>
      </c>
      <c r="D2043" t="s">
        <v>144</v>
      </c>
      <c r="E2043" t="s">
        <v>24</v>
      </c>
      <c r="F2043">
        <v>92105</v>
      </c>
      <c r="G2043" t="s">
        <v>25</v>
      </c>
      <c r="H2043" t="s">
        <v>26</v>
      </c>
      <c r="I2043" t="s">
        <v>37</v>
      </c>
      <c r="J2043">
        <v>57504</v>
      </c>
      <c r="K2043">
        <v>6</v>
      </c>
      <c r="L2043">
        <v>2</v>
      </c>
      <c r="M2043">
        <v>201264</v>
      </c>
      <c r="O2043" s="2" t="str">
        <f>TRIM(SampleSuperstore3[[#This Row],[City]])</f>
        <v>San Diego</v>
      </c>
      <c r="P2043" s="2" t="str">
        <f>TRIM(SampleSuperstore3[[#This Row],[State]])</f>
        <v>California</v>
      </c>
      <c r="Q2043" s="2" t="str">
        <f t="shared" si="31"/>
        <v>San Diego California</v>
      </c>
      <c r="R2043" s="6" t="s">
        <v>175</v>
      </c>
      <c r="S2043" s="2" t="s">
        <v>81</v>
      </c>
      <c r="T2043" s="2"/>
    </row>
    <row r="2044" spans="1:21" x14ac:dyDescent="0.3">
      <c r="A2044" t="s">
        <v>28</v>
      </c>
      <c r="B2044" t="s">
        <v>22</v>
      </c>
      <c r="C2044" t="s">
        <v>15</v>
      </c>
      <c r="D2044" t="s">
        <v>154</v>
      </c>
      <c r="E2044" t="s">
        <v>104</v>
      </c>
      <c r="F2044">
        <v>44107</v>
      </c>
      <c r="G2044" t="s">
        <v>57</v>
      </c>
      <c r="H2044" t="s">
        <v>26</v>
      </c>
      <c r="I2044" t="s">
        <v>34</v>
      </c>
      <c r="J2044">
        <v>38864</v>
      </c>
      <c r="K2044">
        <v>7</v>
      </c>
      <c r="L2044">
        <v>2</v>
      </c>
      <c r="M2044">
        <v>77728</v>
      </c>
      <c r="O2044" s="2" t="str">
        <f>TRIM(SampleSuperstore3[[#This Row],[City]])</f>
        <v>Lakewood</v>
      </c>
      <c r="P2044" s="2" t="str">
        <f>TRIM(SampleSuperstore3[[#This Row],[State]])</f>
        <v>Ohio</v>
      </c>
      <c r="Q2044" s="2" t="str">
        <f t="shared" si="31"/>
        <v>Lakewood Ohio</v>
      </c>
      <c r="R2044" s="6" t="s">
        <v>175</v>
      </c>
      <c r="S2044" s="2" t="s">
        <v>81</v>
      </c>
      <c r="T2044" s="2"/>
    </row>
    <row r="2045" spans="1:21" x14ac:dyDescent="0.3">
      <c r="A2045" t="s">
        <v>28</v>
      </c>
      <c r="B2045" t="s">
        <v>22</v>
      </c>
      <c r="C2045" t="s">
        <v>15</v>
      </c>
      <c r="D2045" t="s">
        <v>61</v>
      </c>
      <c r="E2045" t="s">
        <v>46</v>
      </c>
      <c r="F2045">
        <v>77095</v>
      </c>
      <c r="G2045" t="s">
        <v>47</v>
      </c>
      <c r="H2045" t="s">
        <v>26</v>
      </c>
      <c r="I2045" t="s">
        <v>41</v>
      </c>
      <c r="J2045">
        <v>15552</v>
      </c>
      <c r="K2045">
        <v>3</v>
      </c>
      <c r="L2045">
        <v>2</v>
      </c>
      <c r="M2045">
        <v>54432</v>
      </c>
      <c r="O2045" s="2" t="str">
        <f>TRIM(SampleSuperstore3[[#This Row],[City]])</f>
        <v>Houston</v>
      </c>
      <c r="P2045" s="2" t="str">
        <f>TRIM(SampleSuperstore3[[#This Row],[State]])</f>
        <v>Texas</v>
      </c>
      <c r="Q2045" s="2" t="str">
        <f t="shared" si="31"/>
        <v>Houston Texas</v>
      </c>
      <c r="R2045" s="6" t="s">
        <v>632</v>
      </c>
      <c r="S2045" s="2" t="s">
        <v>646</v>
      </c>
      <c r="T2045" s="2" t="s">
        <v>24</v>
      </c>
    </row>
    <row r="2046" spans="1:21" x14ac:dyDescent="0.3">
      <c r="A2046" t="s">
        <v>28</v>
      </c>
      <c r="B2046" t="s">
        <v>22</v>
      </c>
      <c r="C2046" t="s">
        <v>15</v>
      </c>
      <c r="D2046" t="s">
        <v>361</v>
      </c>
      <c r="E2046" t="s">
        <v>132</v>
      </c>
      <c r="F2046">
        <v>8861</v>
      </c>
      <c r="G2046" t="s">
        <v>57</v>
      </c>
      <c r="H2046" t="s">
        <v>26</v>
      </c>
      <c r="I2046" t="s">
        <v>38</v>
      </c>
      <c r="J2046">
        <v>16264</v>
      </c>
      <c r="K2046">
        <v>2</v>
      </c>
      <c r="L2046">
        <v>0</v>
      </c>
      <c r="M2046">
        <v>455392</v>
      </c>
      <c r="O2046" s="2" t="str">
        <f>TRIM(SampleSuperstore3[[#This Row],[City]])</f>
        <v>Perth Amboy</v>
      </c>
      <c r="P2046" s="2" t="str">
        <f>TRIM(SampleSuperstore3[[#This Row],[State]])</f>
        <v>New Jersey</v>
      </c>
      <c r="Q2046" s="2" t="str">
        <f t="shared" si="31"/>
        <v>Perth Amboy New Jersey</v>
      </c>
      <c r="R2046" s="6" t="s">
        <v>154</v>
      </c>
      <c r="S2046" s="2" t="s">
        <v>104</v>
      </c>
      <c r="T2046" s="2"/>
    </row>
    <row r="2047" spans="1:21" x14ac:dyDescent="0.3">
      <c r="A2047" t="s">
        <v>28</v>
      </c>
      <c r="B2047" t="s">
        <v>22</v>
      </c>
      <c r="C2047" t="s">
        <v>15</v>
      </c>
      <c r="D2047" t="s">
        <v>361</v>
      </c>
      <c r="E2047" t="s">
        <v>132</v>
      </c>
      <c r="F2047">
        <v>8861</v>
      </c>
      <c r="G2047" t="s">
        <v>57</v>
      </c>
      <c r="H2047" t="s">
        <v>35</v>
      </c>
      <c r="I2047" t="s">
        <v>36</v>
      </c>
      <c r="J2047">
        <v>597</v>
      </c>
      <c r="K2047">
        <v>3</v>
      </c>
      <c r="L2047">
        <v>0</v>
      </c>
      <c r="M2047">
        <v>28059</v>
      </c>
      <c r="O2047" s="2" t="str">
        <f>TRIM(SampleSuperstore3[[#This Row],[City]])</f>
        <v>Perth Amboy</v>
      </c>
      <c r="P2047" s="2" t="str">
        <f>TRIM(SampleSuperstore3[[#This Row],[State]])</f>
        <v>New Jersey</v>
      </c>
      <c r="Q2047" s="2" t="str">
        <f t="shared" si="31"/>
        <v>Perth Amboy New Jersey</v>
      </c>
      <c r="R2047" s="6" t="s">
        <v>61</v>
      </c>
      <c r="S2047" s="2" t="s">
        <v>46</v>
      </c>
      <c r="T2047" s="2"/>
    </row>
    <row r="2048" spans="1:21" x14ac:dyDescent="0.3">
      <c r="A2048" t="s">
        <v>28</v>
      </c>
      <c r="B2048" t="s">
        <v>22</v>
      </c>
      <c r="C2048" t="s">
        <v>15</v>
      </c>
      <c r="D2048" t="s">
        <v>361</v>
      </c>
      <c r="E2048" t="s">
        <v>132</v>
      </c>
      <c r="F2048">
        <v>8861</v>
      </c>
      <c r="G2048" t="s">
        <v>57</v>
      </c>
      <c r="H2048" t="s">
        <v>26</v>
      </c>
      <c r="I2048" t="s">
        <v>41</v>
      </c>
      <c r="J2048">
        <v>5548</v>
      </c>
      <c r="K2048">
        <v>1</v>
      </c>
      <c r="L2048">
        <v>0</v>
      </c>
      <c r="M2048">
        <v>266304</v>
      </c>
      <c r="O2048" s="2" t="str">
        <f>TRIM(SampleSuperstore3[[#This Row],[City]])</f>
        <v>Perth Amboy</v>
      </c>
      <c r="P2048" s="2" t="str">
        <f>TRIM(SampleSuperstore3[[#This Row],[State]])</f>
        <v>New Jersey</v>
      </c>
      <c r="Q2048" s="2" t="str">
        <f t="shared" si="31"/>
        <v>Perth Amboy New Jersey</v>
      </c>
      <c r="R2048" s="6" t="s">
        <v>714</v>
      </c>
      <c r="S2048" s="2" t="s">
        <v>715</v>
      </c>
      <c r="T2048" s="2" t="s">
        <v>634</v>
      </c>
      <c r="U2048" t="s">
        <v>808</v>
      </c>
    </row>
    <row r="2049" spans="1:21" x14ac:dyDescent="0.3">
      <c r="A2049" t="s">
        <v>62</v>
      </c>
      <c r="B2049" t="s">
        <v>14</v>
      </c>
      <c r="C2049" t="s">
        <v>15</v>
      </c>
      <c r="D2049" t="s">
        <v>55</v>
      </c>
      <c r="E2049" t="s">
        <v>56</v>
      </c>
      <c r="F2049">
        <v>19134</v>
      </c>
      <c r="G2049" t="s">
        <v>57</v>
      </c>
      <c r="H2049" t="s">
        <v>19</v>
      </c>
      <c r="I2049" t="s">
        <v>33</v>
      </c>
      <c r="J2049">
        <v>2898</v>
      </c>
      <c r="K2049">
        <v>7</v>
      </c>
      <c r="L2049">
        <v>2</v>
      </c>
      <c r="M2049">
        <v>36225</v>
      </c>
      <c r="O2049" s="2" t="str">
        <f>TRIM(SampleSuperstore3[[#This Row],[City]])</f>
        <v>Philadelphia</v>
      </c>
      <c r="P2049" s="2" t="str">
        <f>TRIM(SampleSuperstore3[[#This Row],[State]])</f>
        <v>Pennsylvania</v>
      </c>
      <c r="Q2049" s="2" t="str">
        <f t="shared" si="31"/>
        <v>Philadelphia Pennsylvania</v>
      </c>
      <c r="R2049" s="6" t="s">
        <v>714</v>
      </c>
      <c r="S2049" s="2" t="s">
        <v>715</v>
      </c>
      <c r="T2049" s="2" t="s">
        <v>634</v>
      </c>
      <c r="U2049" t="s">
        <v>808</v>
      </c>
    </row>
    <row r="2050" spans="1:21" x14ac:dyDescent="0.3">
      <c r="A2050" t="s">
        <v>62</v>
      </c>
      <c r="B2050" t="s">
        <v>14</v>
      </c>
      <c r="C2050" t="s">
        <v>15</v>
      </c>
      <c r="D2050" t="s">
        <v>55</v>
      </c>
      <c r="E2050" t="s">
        <v>56</v>
      </c>
      <c r="F2050">
        <v>19134</v>
      </c>
      <c r="G2050" t="s">
        <v>57</v>
      </c>
      <c r="H2050" t="s">
        <v>26</v>
      </c>
      <c r="I2050" t="s">
        <v>37</v>
      </c>
      <c r="J2050">
        <v>2502</v>
      </c>
      <c r="K2050">
        <v>3</v>
      </c>
      <c r="L2050">
        <v>7</v>
      </c>
      <c r="M2050">
        <v>-20016</v>
      </c>
      <c r="O2050" s="2" t="str">
        <f>TRIM(SampleSuperstore3[[#This Row],[City]])</f>
        <v>Philadelphia</v>
      </c>
      <c r="P2050" s="2" t="str">
        <f>TRIM(SampleSuperstore3[[#This Row],[State]])</f>
        <v>Pennsylvania</v>
      </c>
      <c r="Q2050" s="2" t="str">
        <f t="shared" si="31"/>
        <v>Philadelphia Pennsylvania</v>
      </c>
      <c r="R2050" s="6" t="s">
        <v>714</v>
      </c>
      <c r="S2050" s="2" t="s">
        <v>715</v>
      </c>
      <c r="T2050" s="2" t="s">
        <v>634</v>
      </c>
      <c r="U2050" t="s">
        <v>808</v>
      </c>
    </row>
    <row r="2051" spans="1:21" x14ac:dyDescent="0.3">
      <c r="A2051" t="s">
        <v>62</v>
      </c>
      <c r="B2051" t="s">
        <v>14</v>
      </c>
      <c r="C2051" t="s">
        <v>15</v>
      </c>
      <c r="D2051" t="s">
        <v>55</v>
      </c>
      <c r="E2051" t="s">
        <v>56</v>
      </c>
      <c r="F2051">
        <v>19134</v>
      </c>
      <c r="G2051" t="s">
        <v>57</v>
      </c>
      <c r="H2051" t="s">
        <v>26</v>
      </c>
      <c r="I2051" t="s">
        <v>37</v>
      </c>
      <c r="J2051">
        <v>648</v>
      </c>
      <c r="K2051">
        <v>4</v>
      </c>
      <c r="L2051">
        <v>7</v>
      </c>
      <c r="M2051">
        <v>-4752</v>
      </c>
      <c r="O2051" s="2" t="str">
        <f>TRIM(SampleSuperstore3[[#This Row],[City]])</f>
        <v>Philadelphia</v>
      </c>
      <c r="P2051" s="2" t="str">
        <f>TRIM(SampleSuperstore3[[#This Row],[State]])</f>
        <v>Pennsylvania</v>
      </c>
      <c r="Q2051" s="2" t="str">
        <f t="shared" ref="Q2051:Q2114" si="32">_xlfn.CONCAT(O2051," ",P2051)</f>
        <v>Philadelphia Pennsylvania</v>
      </c>
      <c r="R2051" s="6" t="s">
        <v>55</v>
      </c>
      <c r="S2051" s="2" t="s">
        <v>56</v>
      </c>
      <c r="T2051" s="2"/>
    </row>
    <row r="2052" spans="1:21" x14ac:dyDescent="0.3">
      <c r="A2052" t="s">
        <v>62</v>
      </c>
      <c r="B2052" t="s">
        <v>14</v>
      </c>
      <c r="C2052" t="s">
        <v>15</v>
      </c>
      <c r="D2052" t="s">
        <v>55</v>
      </c>
      <c r="E2052" t="s">
        <v>56</v>
      </c>
      <c r="F2052">
        <v>19134</v>
      </c>
      <c r="G2052" t="s">
        <v>57</v>
      </c>
      <c r="H2052" t="s">
        <v>19</v>
      </c>
      <c r="I2052" t="s">
        <v>21</v>
      </c>
      <c r="J2052">
        <v>341488</v>
      </c>
      <c r="K2052">
        <v>8</v>
      </c>
      <c r="L2052">
        <v>3</v>
      </c>
      <c r="M2052">
        <v>-73176</v>
      </c>
      <c r="O2052" s="2" t="str">
        <f>TRIM(SampleSuperstore3[[#This Row],[City]])</f>
        <v>Philadelphia</v>
      </c>
      <c r="P2052" s="2" t="str">
        <f>TRIM(SampleSuperstore3[[#This Row],[State]])</f>
        <v>Pennsylvania</v>
      </c>
      <c r="Q2052" s="2" t="str">
        <f t="shared" si="32"/>
        <v>Philadelphia Pennsylvania</v>
      </c>
      <c r="R2052" s="6" t="s">
        <v>55</v>
      </c>
      <c r="S2052" s="2" t="s">
        <v>56</v>
      </c>
      <c r="T2052" s="2"/>
    </row>
    <row r="2053" spans="1:21" x14ac:dyDescent="0.3">
      <c r="A2053" t="s">
        <v>62</v>
      </c>
      <c r="B2053" t="s">
        <v>14</v>
      </c>
      <c r="C2053" t="s">
        <v>15</v>
      </c>
      <c r="D2053" t="s">
        <v>55</v>
      </c>
      <c r="E2053" t="s">
        <v>56</v>
      </c>
      <c r="F2053">
        <v>19134</v>
      </c>
      <c r="G2053" t="s">
        <v>57</v>
      </c>
      <c r="H2053" t="s">
        <v>26</v>
      </c>
      <c r="I2053" t="s">
        <v>34</v>
      </c>
      <c r="J2053">
        <v>1112</v>
      </c>
      <c r="K2053">
        <v>5</v>
      </c>
      <c r="L2053">
        <v>2</v>
      </c>
      <c r="M2053">
        <v>834</v>
      </c>
      <c r="O2053" s="2" t="str">
        <f>TRIM(SampleSuperstore3[[#This Row],[City]])</f>
        <v>Philadelphia</v>
      </c>
      <c r="P2053" s="2" t="str">
        <f>TRIM(SampleSuperstore3[[#This Row],[State]])</f>
        <v>Pennsylvania</v>
      </c>
      <c r="Q2053" s="2" t="str">
        <f t="shared" si="32"/>
        <v>Philadelphia Pennsylvania</v>
      </c>
      <c r="R2053" s="6" t="s">
        <v>55</v>
      </c>
      <c r="S2053" s="2" t="s">
        <v>56</v>
      </c>
      <c r="T2053" s="2"/>
    </row>
    <row r="2054" spans="1:21" x14ac:dyDescent="0.3">
      <c r="A2054" t="s">
        <v>62</v>
      </c>
      <c r="B2054" t="s">
        <v>14</v>
      </c>
      <c r="C2054" t="s">
        <v>15</v>
      </c>
      <c r="D2054" t="s">
        <v>55</v>
      </c>
      <c r="E2054" t="s">
        <v>56</v>
      </c>
      <c r="F2054">
        <v>19134</v>
      </c>
      <c r="G2054" t="s">
        <v>57</v>
      </c>
      <c r="H2054" t="s">
        <v>19</v>
      </c>
      <c r="I2054" t="s">
        <v>33</v>
      </c>
      <c r="J2054">
        <v>25344</v>
      </c>
      <c r="K2054">
        <v>6</v>
      </c>
      <c r="L2054">
        <v>2</v>
      </c>
      <c r="M2054">
        <v>34848</v>
      </c>
      <c r="O2054" s="2" t="str">
        <f>TRIM(SampleSuperstore3[[#This Row],[City]])</f>
        <v>Philadelphia</v>
      </c>
      <c r="P2054" s="2" t="str">
        <f>TRIM(SampleSuperstore3[[#This Row],[State]])</f>
        <v>Pennsylvania</v>
      </c>
      <c r="Q2054" s="2" t="str">
        <f t="shared" si="32"/>
        <v>Philadelphia Pennsylvania</v>
      </c>
      <c r="R2054" s="6" t="s">
        <v>55</v>
      </c>
      <c r="S2054" s="2" t="s">
        <v>56</v>
      </c>
      <c r="T2054" s="2"/>
    </row>
    <row r="2055" spans="1:21" x14ac:dyDescent="0.3">
      <c r="A2055" t="s">
        <v>28</v>
      </c>
      <c r="B2055" t="s">
        <v>14</v>
      </c>
      <c r="C2055" t="s">
        <v>15</v>
      </c>
      <c r="D2055" t="s">
        <v>182</v>
      </c>
      <c r="E2055" t="s">
        <v>74</v>
      </c>
      <c r="F2055">
        <v>47374</v>
      </c>
      <c r="G2055" t="s">
        <v>47</v>
      </c>
      <c r="H2055" t="s">
        <v>19</v>
      </c>
      <c r="I2055" t="s">
        <v>33</v>
      </c>
      <c r="J2055">
        <v>1731</v>
      </c>
      <c r="K2055">
        <v>3</v>
      </c>
      <c r="L2055">
        <v>0</v>
      </c>
      <c r="M2055">
        <v>5193</v>
      </c>
      <c r="O2055" s="2" t="str">
        <f>TRIM(SampleSuperstore3[[#This Row],[City]])</f>
        <v>Richmond</v>
      </c>
      <c r="P2055" s="2" t="str">
        <f>TRIM(SampleSuperstore3[[#This Row],[State]])</f>
        <v>Indiana</v>
      </c>
      <c r="Q2055" s="2" t="str">
        <f t="shared" si="32"/>
        <v>Richmond Indiana</v>
      </c>
      <c r="R2055" s="6" t="s">
        <v>55</v>
      </c>
      <c r="S2055" s="2" t="s">
        <v>56</v>
      </c>
      <c r="T2055" s="2"/>
    </row>
    <row r="2056" spans="1:21" x14ac:dyDescent="0.3">
      <c r="A2056" t="s">
        <v>62</v>
      </c>
      <c r="B2056" t="s">
        <v>14</v>
      </c>
      <c r="C2056" t="s">
        <v>15</v>
      </c>
      <c r="D2056" t="s">
        <v>140</v>
      </c>
      <c r="E2056" t="s">
        <v>70</v>
      </c>
      <c r="F2056">
        <v>48227</v>
      </c>
      <c r="G2056" t="s">
        <v>47</v>
      </c>
      <c r="H2056" t="s">
        <v>35</v>
      </c>
      <c r="I2056" t="s">
        <v>59</v>
      </c>
      <c r="J2056">
        <v>19995</v>
      </c>
      <c r="K2056">
        <v>5</v>
      </c>
      <c r="L2056">
        <v>0</v>
      </c>
      <c r="M2056">
        <v>63984</v>
      </c>
      <c r="O2056" s="2" t="str">
        <f>TRIM(SampleSuperstore3[[#This Row],[City]])</f>
        <v>Detroit</v>
      </c>
      <c r="P2056" s="2" t="str">
        <f>TRIM(SampleSuperstore3[[#This Row],[State]])</f>
        <v>Michigan</v>
      </c>
      <c r="Q2056" s="2" t="str">
        <f t="shared" si="32"/>
        <v>Detroit Michigan</v>
      </c>
      <c r="R2056" s="6" t="s">
        <v>55</v>
      </c>
      <c r="S2056" s="2" t="s">
        <v>56</v>
      </c>
      <c r="T2056" s="2"/>
    </row>
    <row r="2057" spans="1:21" x14ac:dyDescent="0.3">
      <c r="A2057" t="s">
        <v>62</v>
      </c>
      <c r="B2057" t="s">
        <v>14</v>
      </c>
      <c r="C2057" t="s">
        <v>15</v>
      </c>
      <c r="D2057" t="s">
        <v>140</v>
      </c>
      <c r="E2057" t="s">
        <v>70</v>
      </c>
      <c r="F2057">
        <v>48227</v>
      </c>
      <c r="G2057" t="s">
        <v>47</v>
      </c>
      <c r="H2057" t="s">
        <v>19</v>
      </c>
      <c r="I2057" t="s">
        <v>21</v>
      </c>
      <c r="J2057">
        <v>158669</v>
      </c>
      <c r="K2057">
        <v>7</v>
      </c>
      <c r="L2057">
        <v>0</v>
      </c>
      <c r="M2057">
        <v>4125394</v>
      </c>
      <c r="O2057" s="2" t="str">
        <f>TRIM(SampleSuperstore3[[#This Row],[City]])</f>
        <v>Detroit</v>
      </c>
      <c r="P2057" s="2" t="str">
        <f>TRIM(SampleSuperstore3[[#This Row],[State]])</f>
        <v>Michigan</v>
      </c>
      <c r="Q2057" s="2" t="str">
        <f t="shared" si="32"/>
        <v>Detroit Michigan</v>
      </c>
      <c r="R2057" s="6" t="s">
        <v>182</v>
      </c>
      <c r="S2057" s="2" t="s">
        <v>74</v>
      </c>
      <c r="T2057" s="2"/>
    </row>
    <row r="2058" spans="1:21" x14ac:dyDescent="0.3">
      <c r="A2058" t="s">
        <v>62</v>
      </c>
      <c r="B2058" t="s">
        <v>14</v>
      </c>
      <c r="C2058" t="s">
        <v>15</v>
      </c>
      <c r="D2058" t="s">
        <v>140</v>
      </c>
      <c r="E2058" t="s">
        <v>70</v>
      </c>
      <c r="F2058">
        <v>48227</v>
      </c>
      <c r="G2058" t="s">
        <v>47</v>
      </c>
      <c r="H2058" t="s">
        <v>35</v>
      </c>
      <c r="I2058" t="s">
        <v>59</v>
      </c>
      <c r="J2058">
        <v>8499</v>
      </c>
      <c r="K2058">
        <v>1</v>
      </c>
      <c r="L2058">
        <v>0</v>
      </c>
      <c r="M2058">
        <v>305964</v>
      </c>
      <c r="O2058" s="2" t="str">
        <f>TRIM(SampleSuperstore3[[#This Row],[City]])</f>
        <v>Detroit</v>
      </c>
      <c r="P2058" s="2" t="str">
        <f>TRIM(SampleSuperstore3[[#This Row],[State]])</f>
        <v>Michigan</v>
      </c>
      <c r="Q2058" s="2" t="str">
        <f t="shared" si="32"/>
        <v>Detroit Michigan</v>
      </c>
      <c r="R2058" s="6" t="s">
        <v>140</v>
      </c>
      <c r="S2058" s="2" t="s">
        <v>70</v>
      </c>
      <c r="T2058" s="2"/>
    </row>
    <row r="2059" spans="1:21" x14ac:dyDescent="0.3">
      <c r="A2059" t="s">
        <v>62</v>
      </c>
      <c r="B2059" t="s">
        <v>14</v>
      </c>
      <c r="C2059" t="s">
        <v>15</v>
      </c>
      <c r="D2059" t="s">
        <v>140</v>
      </c>
      <c r="E2059" t="s">
        <v>70</v>
      </c>
      <c r="F2059">
        <v>48227</v>
      </c>
      <c r="G2059" t="s">
        <v>47</v>
      </c>
      <c r="H2059" t="s">
        <v>19</v>
      </c>
      <c r="I2059" t="s">
        <v>31</v>
      </c>
      <c r="J2059">
        <v>4118</v>
      </c>
      <c r="K2059">
        <v>2</v>
      </c>
      <c r="L2059">
        <v>0</v>
      </c>
      <c r="M2059">
        <v>70006</v>
      </c>
      <c r="O2059" s="2" t="str">
        <f>TRIM(SampleSuperstore3[[#This Row],[City]])</f>
        <v>Detroit</v>
      </c>
      <c r="P2059" s="2" t="str">
        <f>TRIM(SampleSuperstore3[[#This Row],[State]])</f>
        <v>Michigan</v>
      </c>
      <c r="Q2059" s="2" t="str">
        <f t="shared" si="32"/>
        <v>Detroit Michigan</v>
      </c>
      <c r="R2059" s="6" t="s">
        <v>140</v>
      </c>
      <c r="S2059" s="2" t="s">
        <v>70</v>
      </c>
      <c r="T2059" s="2"/>
    </row>
    <row r="2060" spans="1:21" x14ac:dyDescent="0.3">
      <c r="A2060" t="s">
        <v>28</v>
      </c>
      <c r="B2060" t="s">
        <v>22</v>
      </c>
      <c r="C2060" t="s">
        <v>15</v>
      </c>
      <c r="D2060" t="s">
        <v>23</v>
      </c>
      <c r="E2060" t="s">
        <v>24</v>
      </c>
      <c r="F2060">
        <v>90049</v>
      </c>
      <c r="G2060" t="s">
        <v>25</v>
      </c>
      <c r="H2060" t="s">
        <v>26</v>
      </c>
      <c r="I2060" t="s">
        <v>77</v>
      </c>
      <c r="J2060">
        <v>1134</v>
      </c>
      <c r="K2060">
        <v>3</v>
      </c>
      <c r="L2060">
        <v>0</v>
      </c>
      <c r="M2060">
        <v>52164</v>
      </c>
      <c r="O2060" s="2" t="str">
        <f>TRIM(SampleSuperstore3[[#This Row],[City]])</f>
        <v>Los Angeles</v>
      </c>
      <c r="P2060" s="2" t="str">
        <f>TRIM(SampleSuperstore3[[#This Row],[State]])</f>
        <v>California</v>
      </c>
      <c r="Q2060" s="2" t="str">
        <f t="shared" si="32"/>
        <v>Los Angeles California</v>
      </c>
      <c r="R2060" s="6" t="s">
        <v>140</v>
      </c>
      <c r="S2060" s="2" t="s">
        <v>70</v>
      </c>
      <c r="T2060" s="2"/>
    </row>
    <row r="2061" spans="1:21" x14ac:dyDescent="0.3">
      <c r="A2061" t="s">
        <v>28</v>
      </c>
      <c r="B2061" t="s">
        <v>22</v>
      </c>
      <c r="C2061" t="s">
        <v>15</v>
      </c>
      <c r="D2061" t="s">
        <v>23</v>
      </c>
      <c r="E2061" t="s">
        <v>24</v>
      </c>
      <c r="F2061">
        <v>90049</v>
      </c>
      <c r="G2061" t="s">
        <v>25</v>
      </c>
      <c r="H2061" t="s">
        <v>26</v>
      </c>
      <c r="I2061" t="s">
        <v>32</v>
      </c>
      <c r="J2061">
        <v>803</v>
      </c>
      <c r="K2061">
        <v>5</v>
      </c>
      <c r="L2061">
        <v>0</v>
      </c>
      <c r="M2061">
        <v>20878</v>
      </c>
      <c r="O2061" s="2" t="str">
        <f>TRIM(SampleSuperstore3[[#This Row],[City]])</f>
        <v>Los Angeles</v>
      </c>
      <c r="P2061" s="2" t="str">
        <f>TRIM(SampleSuperstore3[[#This Row],[State]])</f>
        <v>California</v>
      </c>
      <c r="Q2061" s="2" t="str">
        <f t="shared" si="32"/>
        <v>Los Angeles California</v>
      </c>
      <c r="R2061" s="6" t="s">
        <v>140</v>
      </c>
      <c r="S2061" s="2" t="s">
        <v>70</v>
      </c>
      <c r="T2061" s="2"/>
    </row>
    <row r="2062" spans="1:21" x14ac:dyDescent="0.3">
      <c r="A2062" t="s">
        <v>28</v>
      </c>
      <c r="B2062" t="s">
        <v>22</v>
      </c>
      <c r="C2062" t="s">
        <v>15</v>
      </c>
      <c r="D2062" t="s">
        <v>23</v>
      </c>
      <c r="E2062" t="s">
        <v>24</v>
      </c>
      <c r="F2062">
        <v>90049</v>
      </c>
      <c r="G2062" t="s">
        <v>25</v>
      </c>
      <c r="H2062" t="s">
        <v>26</v>
      </c>
      <c r="I2062" t="s">
        <v>37</v>
      </c>
      <c r="J2062">
        <v>15968</v>
      </c>
      <c r="K2062">
        <v>2</v>
      </c>
      <c r="L2062">
        <v>2</v>
      </c>
      <c r="M2062">
        <v>53892</v>
      </c>
      <c r="O2062" s="2" t="str">
        <f>TRIM(SampleSuperstore3[[#This Row],[City]])</f>
        <v>Los Angeles</v>
      </c>
      <c r="P2062" s="2" t="str">
        <f>TRIM(SampleSuperstore3[[#This Row],[State]])</f>
        <v>California</v>
      </c>
      <c r="Q2062" s="2" t="str">
        <f t="shared" si="32"/>
        <v>Los Angeles California</v>
      </c>
      <c r="R2062" s="6" t="s">
        <v>626</v>
      </c>
      <c r="S2062" s="2" t="s">
        <v>627</v>
      </c>
      <c r="T2062" s="2" t="s">
        <v>24</v>
      </c>
    </row>
    <row r="2063" spans="1:21" x14ac:dyDescent="0.3">
      <c r="A2063" t="s">
        <v>28</v>
      </c>
      <c r="B2063" t="s">
        <v>22</v>
      </c>
      <c r="C2063" t="s">
        <v>15</v>
      </c>
      <c r="D2063" t="s">
        <v>23</v>
      </c>
      <c r="E2063" t="s">
        <v>24</v>
      </c>
      <c r="F2063">
        <v>90049</v>
      </c>
      <c r="G2063" t="s">
        <v>25</v>
      </c>
      <c r="H2063" t="s">
        <v>26</v>
      </c>
      <c r="I2063" t="s">
        <v>41</v>
      </c>
      <c r="J2063">
        <v>6474</v>
      </c>
      <c r="K2063">
        <v>13</v>
      </c>
      <c r="L2063">
        <v>0</v>
      </c>
      <c r="M2063">
        <v>304278</v>
      </c>
      <c r="O2063" s="2" t="str">
        <f>TRIM(SampleSuperstore3[[#This Row],[City]])</f>
        <v>Los Angeles</v>
      </c>
      <c r="P2063" s="2" t="str">
        <f>TRIM(SampleSuperstore3[[#This Row],[State]])</f>
        <v>California</v>
      </c>
      <c r="Q2063" s="2" t="str">
        <f t="shared" si="32"/>
        <v>Los Angeles California</v>
      </c>
      <c r="R2063" s="6" t="s">
        <v>626</v>
      </c>
      <c r="S2063" s="2" t="s">
        <v>627</v>
      </c>
      <c r="T2063" s="2" t="s">
        <v>24</v>
      </c>
    </row>
    <row r="2064" spans="1:21" x14ac:dyDescent="0.3">
      <c r="A2064" t="s">
        <v>28</v>
      </c>
      <c r="B2064" t="s">
        <v>22</v>
      </c>
      <c r="C2064" t="s">
        <v>15</v>
      </c>
      <c r="D2064" t="s">
        <v>23</v>
      </c>
      <c r="E2064" t="s">
        <v>24</v>
      </c>
      <c r="F2064">
        <v>90049</v>
      </c>
      <c r="G2064" t="s">
        <v>25</v>
      </c>
      <c r="H2064" t="s">
        <v>26</v>
      </c>
      <c r="I2064" t="s">
        <v>37</v>
      </c>
      <c r="J2064">
        <v>19296</v>
      </c>
      <c r="K2064">
        <v>3</v>
      </c>
      <c r="L2064">
        <v>2</v>
      </c>
      <c r="M2064">
        <v>603</v>
      </c>
      <c r="O2064" s="2" t="str">
        <f>TRIM(SampleSuperstore3[[#This Row],[City]])</f>
        <v>Los Angeles</v>
      </c>
      <c r="P2064" s="2" t="str">
        <f>TRIM(SampleSuperstore3[[#This Row],[State]])</f>
        <v>California</v>
      </c>
      <c r="Q2064" s="2" t="str">
        <f t="shared" si="32"/>
        <v>Los Angeles California</v>
      </c>
      <c r="R2064" s="6" t="s">
        <v>626</v>
      </c>
      <c r="S2064" s="2" t="s">
        <v>627</v>
      </c>
      <c r="T2064" s="2" t="s">
        <v>24</v>
      </c>
    </row>
    <row r="2065" spans="1:20" x14ac:dyDescent="0.3">
      <c r="A2065" t="s">
        <v>28</v>
      </c>
      <c r="B2065" t="s">
        <v>22</v>
      </c>
      <c r="C2065" t="s">
        <v>15</v>
      </c>
      <c r="D2065" t="s">
        <v>23</v>
      </c>
      <c r="E2065" t="s">
        <v>24</v>
      </c>
      <c r="F2065">
        <v>90049</v>
      </c>
      <c r="G2065" t="s">
        <v>25</v>
      </c>
      <c r="H2065" t="s">
        <v>26</v>
      </c>
      <c r="I2065" t="s">
        <v>32</v>
      </c>
      <c r="J2065">
        <v>40564</v>
      </c>
      <c r="K2065">
        <v>4</v>
      </c>
      <c r="L2065">
        <v>0</v>
      </c>
      <c r="M2065">
        <v>121692</v>
      </c>
      <c r="O2065" s="2" t="str">
        <f>TRIM(SampleSuperstore3[[#This Row],[City]])</f>
        <v>Los Angeles</v>
      </c>
      <c r="P2065" s="2" t="str">
        <f>TRIM(SampleSuperstore3[[#This Row],[State]])</f>
        <v>California</v>
      </c>
      <c r="Q2065" s="2" t="str">
        <f t="shared" si="32"/>
        <v>Los Angeles California</v>
      </c>
      <c r="R2065" s="6" t="s">
        <v>626</v>
      </c>
      <c r="S2065" s="2" t="s">
        <v>627</v>
      </c>
      <c r="T2065" s="2" t="s">
        <v>24</v>
      </c>
    </row>
    <row r="2066" spans="1:20" x14ac:dyDescent="0.3">
      <c r="A2066" t="s">
        <v>28</v>
      </c>
      <c r="B2066" t="s">
        <v>22</v>
      </c>
      <c r="C2066" t="s">
        <v>15</v>
      </c>
      <c r="D2066" t="s">
        <v>23</v>
      </c>
      <c r="E2066" t="s">
        <v>24</v>
      </c>
      <c r="F2066">
        <v>90049</v>
      </c>
      <c r="G2066" t="s">
        <v>25</v>
      </c>
      <c r="H2066" t="s">
        <v>19</v>
      </c>
      <c r="I2066" t="s">
        <v>21</v>
      </c>
      <c r="J2066">
        <v>146352</v>
      </c>
      <c r="K2066">
        <v>3</v>
      </c>
      <c r="L2066">
        <v>2</v>
      </c>
      <c r="M2066">
        <v>-9147</v>
      </c>
      <c r="O2066" s="2" t="str">
        <f>TRIM(SampleSuperstore3[[#This Row],[City]])</f>
        <v>Los Angeles</v>
      </c>
      <c r="P2066" s="2" t="str">
        <f>TRIM(SampleSuperstore3[[#This Row],[State]])</f>
        <v>California</v>
      </c>
      <c r="Q2066" s="2" t="str">
        <f t="shared" si="32"/>
        <v>Los Angeles California</v>
      </c>
      <c r="R2066" s="6" t="s">
        <v>626</v>
      </c>
      <c r="S2066" s="2" t="s">
        <v>627</v>
      </c>
      <c r="T2066" s="2" t="s">
        <v>24</v>
      </c>
    </row>
    <row r="2067" spans="1:20" x14ac:dyDescent="0.3">
      <c r="A2067" t="s">
        <v>28</v>
      </c>
      <c r="B2067" t="s">
        <v>22</v>
      </c>
      <c r="C2067" t="s">
        <v>15</v>
      </c>
      <c r="D2067" t="s">
        <v>23</v>
      </c>
      <c r="E2067" t="s">
        <v>24</v>
      </c>
      <c r="F2067">
        <v>90049</v>
      </c>
      <c r="G2067" t="s">
        <v>25</v>
      </c>
      <c r="H2067" t="s">
        <v>35</v>
      </c>
      <c r="I2067" t="s">
        <v>59</v>
      </c>
      <c r="J2067">
        <v>25191</v>
      </c>
      <c r="K2067">
        <v>9</v>
      </c>
      <c r="L2067">
        <v>0</v>
      </c>
      <c r="M2067">
        <v>478629</v>
      </c>
      <c r="O2067" s="2" t="str">
        <f>TRIM(SampleSuperstore3[[#This Row],[City]])</f>
        <v>Los Angeles</v>
      </c>
      <c r="P2067" s="2" t="str">
        <f>TRIM(SampleSuperstore3[[#This Row],[State]])</f>
        <v>California</v>
      </c>
      <c r="Q2067" s="2" t="str">
        <f t="shared" si="32"/>
        <v>Los Angeles California</v>
      </c>
      <c r="R2067" s="6" t="s">
        <v>626</v>
      </c>
      <c r="S2067" s="2" t="s">
        <v>627</v>
      </c>
      <c r="T2067" s="2" t="s">
        <v>24</v>
      </c>
    </row>
    <row r="2068" spans="1:20" x14ac:dyDescent="0.3">
      <c r="A2068" t="s">
        <v>28</v>
      </c>
      <c r="B2068" t="s">
        <v>22</v>
      </c>
      <c r="C2068" t="s">
        <v>15</v>
      </c>
      <c r="D2068" t="s">
        <v>23</v>
      </c>
      <c r="E2068" t="s">
        <v>24</v>
      </c>
      <c r="F2068">
        <v>90049</v>
      </c>
      <c r="G2068" t="s">
        <v>25</v>
      </c>
      <c r="H2068" t="s">
        <v>26</v>
      </c>
      <c r="I2068" t="s">
        <v>34</v>
      </c>
      <c r="J2068">
        <v>1239</v>
      </c>
      <c r="K2068">
        <v>3</v>
      </c>
      <c r="L2068">
        <v>0</v>
      </c>
      <c r="M2068">
        <v>3717</v>
      </c>
      <c r="O2068" s="2" t="str">
        <f>TRIM(SampleSuperstore3[[#This Row],[City]])</f>
        <v>Los Angeles</v>
      </c>
      <c r="P2068" s="2" t="str">
        <f>TRIM(SampleSuperstore3[[#This Row],[State]])</f>
        <v>California</v>
      </c>
      <c r="Q2068" s="2" t="str">
        <f t="shared" si="32"/>
        <v>Los Angeles California</v>
      </c>
      <c r="R2068" s="6" t="s">
        <v>626</v>
      </c>
      <c r="S2068" s="2" t="s">
        <v>627</v>
      </c>
      <c r="T2068" s="2" t="s">
        <v>24</v>
      </c>
    </row>
    <row r="2069" spans="1:20" x14ac:dyDescent="0.3">
      <c r="A2069" t="s">
        <v>28</v>
      </c>
      <c r="B2069" t="s">
        <v>14</v>
      </c>
      <c r="C2069" t="s">
        <v>15</v>
      </c>
      <c r="D2069" t="s">
        <v>310</v>
      </c>
      <c r="E2069" t="s">
        <v>24</v>
      </c>
      <c r="F2069">
        <v>91767</v>
      </c>
      <c r="G2069" t="s">
        <v>25</v>
      </c>
      <c r="H2069" t="s">
        <v>35</v>
      </c>
      <c r="I2069" t="s">
        <v>59</v>
      </c>
      <c r="J2069">
        <v>19996</v>
      </c>
      <c r="K2069">
        <v>4</v>
      </c>
      <c r="L2069">
        <v>0</v>
      </c>
      <c r="M2069">
        <v>69986</v>
      </c>
      <c r="O2069" s="2" t="str">
        <f>TRIM(SampleSuperstore3[[#This Row],[City]])</f>
        <v>Pomona</v>
      </c>
      <c r="P2069" s="2" t="str">
        <f>TRIM(SampleSuperstore3[[#This Row],[State]])</f>
        <v>California</v>
      </c>
      <c r="Q2069" s="2" t="str">
        <f t="shared" si="32"/>
        <v>Pomona California</v>
      </c>
      <c r="R2069" s="6" t="s">
        <v>626</v>
      </c>
      <c r="S2069" s="2" t="s">
        <v>627</v>
      </c>
      <c r="T2069" s="2" t="s">
        <v>24</v>
      </c>
    </row>
    <row r="2070" spans="1:20" x14ac:dyDescent="0.3">
      <c r="A2070" t="s">
        <v>28</v>
      </c>
      <c r="B2070" t="s">
        <v>14</v>
      </c>
      <c r="C2070" t="s">
        <v>15</v>
      </c>
      <c r="D2070" t="s">
        <v>310</v>
      </c>
      <c r="E2070" t="s">
        <v>24</v>
      </c>
      <c r="F2070">
        <v>91767</v>
      </c>
      <c r="G2070" t="s">
        <v>25</v>
      </c>
      <c r="H2070" t="s">
        <v>19</v>
      </c>
      <c r="I2070" t="s">
        <v>31</v>
      </c>
      <c r="J2070">
        <v>710832</v>
      </c>
      <c r="K2070">
        <v>3</v>
      </c>
      <c r="L2070">
        <v>2</v>
      </c>
      <c r="M2070">
        <v>-977394</v>
      </c>
      <c r="O2070" s="2" t="str">
        <f>TRIM(SampleSuperstore3[[#This Row],[City]])</f>
        <v>Pomona</v>
      </c>
      <c r="P2070" s="2" t="str">
        <f>TRIM(SampleSuperstore3[[#This Row],[State]])</f>
        <v>California</v>
      </c>
      <c r="Q2070" s="2" t="str">
        <f t="shared" si="32"/>
        <v>Pomona California</v>
      </c>
      <c r="R2070" s="6" t="s">
        <v>626</v>
      </c>
      <c r="S2070" s="2" t="s">
        <v>627</v>
      </c>
      <c r="T2070" s="2" t="s">
        <v>24</v>
      </c>
    </row>
    <row r="2071" spans="1:20" x14ac:dyDescent="0.3">
      <c r="A2071" t="s">
        <v>13</v>
      </c>
      <c r="B2071" t="s">
        <v>22</v>
      </c>
      <c r="C2071" t="s">
        <v>15</v>
      </c>
      <c r="D2071" t="s">
        <v>55</v>
      </c>
      <c r="E2071" t="s">
        <v>56</v>
      </c>
      <c r="F2071">
        <v>19134</v>
      </c>
      <c r="G2071" t="s">
        <v>57</v>
      </c>
      <c r="H2071" t="s">
        <v>26</v>
      </c>
      <c r="I2071" t="s">
        <v>37</v>
      </c>
      <c r="J2071">
        <v>1941</v>
      </c>
      <c r="K2071">
        <v>1</v>
      </c>
      <c r="L2071">
        <v>7</v>
      </c>
      <c r="M2071">
        <v>-1294</v>
      </c>
      <c r="O2071" s="2" t="str">
        <f>TRIM(SampleSuperstore3[[#This Row],[City]])</f>
        <v>Philadelphia</v>
      </c>
      <c r="P2071" s="2" t="str">
        <f>TRIM(SampleSuperstore3[[#This Row],[State]])</f>
        <v>Pennsylvania</v>
      </c>
      <c r="Q2071" s="2" t="str">
        <f t="shared" si="32"/>
        <v>Philadelphia Pennsylvania</v>
      </c>
      <c r="R2071" s="6" t="s">
        <v>310</v>
      </c>
      <c r="S2071" s="2" t="s">
        <v>24</v>
      </c>
      <c r="T2071" s="2"/>
    </row>
    <row r="2072" spans="1:20" x14ac:dyDescent="0.3">
      <c r="A2072" t="s">
        <v>28</v>
      </c>
      <c r="B2072" t="s">
        <v>14</v>
      </c>
      <c r="C2072" t="s">
        <v>15</v>
      </c>
      <c r="D2072" t="s">
        <v>362</v>
      </c>
      <c r="E2072" t="s">
        <v>24</v>
      </c>
      <c r="F2072">
        <v>91761</v>
      </c>
      <c r="G2072" t="s">
        <v>25</v>
      </c>
      <c r="H2072" t="s">
        <v>19</v>
      </c>
      <c r="I2072" t="s">
        <v>21</v>
      </c>
      <c r="J2072">
        <v>28392</v>
      </c>
      <c r="K2072">
        <v>5</v>
      </c>
      <c r="L2072">
        <v>2</v>
      </c>
      <c r="M2072">
        <v>-46137</v>
      </c>
      <c r="O2072" s="2" t="str">
        <f>TRIM(SampleSuperstore3[[#This Row],[City]])</f>
        <v>Ontario</v>
      </c>
      <c r="P2072" s="2" t="str">
        <f>TRIM(SampleSuperstore3[[#This Row],[State]])</f>
        <v>California</v>
      </c>
      <c r="Q2072" s="2" t="str">
        <f t="shared" si="32"/>
        <v>Ontario California</v>
      </c>
      <c r="R2072" s="6" t="s">
        <v>310</v>
      </c>
      <c r="S2072" s="2" t="s">
        <v>24</v>
      </c>
      <c r="T2072" s="2"/>
    </row>
    <row r="2073" spans="1:20" x14ac:dyDescent="0.3">
      <c r="A2073" t="s">
        <v>28</v>
      </c>
      <c r="B2073" t="s">
        <v>22</v>
      </c>
      <c r="C2073" t="s">
        <v>15</v>
      </c>
      <c r="D2073" t="s">
        <v>42</v>
      </c>
      <c r="E2073" t="s">
        <v>43</v>
      </c>
      <c r="F2073">
        <v>98105</v>
      </c>
      <c r="G2073" t="s">
        <v>25</v>
      </c>
      <c r="H2073" t="s">
        <v>26</v>
      </c>
      <c r="I2073" t="s">
        <v>37</v>
      </c>
      <c r="J2073">
        <v>7312</v>
      </c>
      <c r="K2073">
        <v>2</v>
      </c>
      <c r="L2073">
        <v>2</v>
      </c>
      <c r="M2073">
        <v>25592</v>
      </c>
      <c r="O2073" s="2" t="str">
        <f>TRIM(SampleSuperstore3[[#This Row],[City]])</f>
        <v>Seattle</v>
      </c>
      <c r="P2073" s="2" t="str">
        <f>TRIM(SampleSuperstore3[[#This Row],[State]])</f>
        <v>Washington</v>
      </c>
      <c r="Q2073" s="2" t="str">
        <f t="shared" si="32"/>
        <v>Seattle Washington</v>
      </c>
      <c r="R2073" s="6" t="s">
        <v>55</v>
      </c>
      <c r="S2073" s="2" t="s">
        <v>56</v>
      </c>
      <c r="T2073" s="2"/>
    </row>
    <row r="2074" spans="1:20" x14ac:dyDescent="0.3">
      <c r="A2074" t="s">
        <v>13</v>
      </c>
      <c r="B2074" t="s">
        <v>44</v>
      </c>
      <c r="C2074" t="s">
        <v>15</v>
      </c>
      <c r="D2074" t="s">
        <v>145</v>
      </c>
      <c r="E2074" t="s">
        <v>24</v>
      </c>
      <c r="F2074">
        <v>94513</v>
      </c>
      <c r="G2074" t="s">
        <v>25</v>
      </c>
      <c r="H2074" t="s">
        <v>35</v>
      </c>
      <c r="I2074" t="s">
        <v>59</v>
      </c>
      <c r="J2074">
        <v>5997</v>
      </c>
      <c r="K2074">
        <v>3</v>
      </c>
      <c r="L2074">
        <v>0</v>
      </c>
      <c r="M2074">
        <v>137931</v>
      </c>
      <c r="O2074" s="2" t="str">
        <f>TRIM(SampleSuperstore3[[#This Row],[City]])</f>
        <v>Brentwood</v>
      </c>
      <c r="P2074" s="2" t="str">
        <f>TRIM(SampleSuperstore3[[#This Row],[State]])</f>
        <v>California</v>
      </c>
      <c r="Q2074" s="2" t="str">
        <f t="shared" si="32"/>
        <v>Brentwood California</v>
      </c>
      <c r="R2074" s="6" t="s">
        <v>362</v>
      </c>
      <c r="S2074" s="2" t="s">
        <v>24</v>
      </c>
      <c r="T2074" s="2"/>
    </row>
    <row r="2075" spans="1:20" x14ac:dyDescent="0.3">
      <c r="A2075" t="s">
        <v>13</v>
      </c>
      <c r="B2075" t="s">
        <v>44</v>
      </c>
      <c r="C2075" t="s">
        <v>15</v>
      </c>
      <c r="D2075" t="s">
        <v>145</v>
      </c>
      <c r="E2075" t="s">
        <v>24</v>
      </c>
      <c r="F2075">
        <v>94513</v>
      </c>
      <c r="G2075" t="s">
        <v>25</v>
      </c>
      <c r="H2075" t="s">
        <v>35</v>
      </c>
      <c r="I2075" t="s">
        <v>36</v>
      </c>
      <c r="J2075">
        <v>761544</v>
      </c>
      <c r="K2075">
        <v>7</v>
      </c>
      <c r="L2075">
        <v>2</v>
      </c>
      <c r="M2075">
        <v>666351</v>
      </c>
      <c r="O2075" s="2" t="str">
        <f>TRIM(SampleSuperstore3[[#This Row],[City]])</f>
        <v>Brentwood</v>
      </c>
      <c r="P2075" s="2" t="str">
        <f>TRIM(SampleSuperstore3[[#This Row],[State]])</f>
        <v>California</v>
      </c>
      <c r="Q2075" s="2" t="str">
        <f t="shared" si="32"/>
        <v>Brentwood California</v>
      </c>
      <c r="R2075" s="6" t="s">
        <v>42</v>
      </c>
      <c r="S2075" s="2" t="s">
        <v>43</v>
      </c>
      <c r="T2075" s="2"/>
    </row>
    <row r="2076" spans="1:20" x14ac:dyDescent="0.3">
      <c r="A2076" t="s">
        <v>28</v>
      </c>
      <c r="B2076" t="s">
        <v>14</v>
      </c>
      <c r="C2076" t="s">
        <v>15</v>
      </c>
      <c r="D2076" t="s">
        <v>52</v>
      </c>
      <c r="E2076" t="s">
        <v>24</v>
      </c>
      <c r="F2076">
        <v>94122</v>
      </c>
      <c r="G2076" t="s">
        <v>25</v>
      </c>
      <c r="H2076" t="s">
        <v>19</v>
      </c>
      <c r="I2076" t="s">
        <v>33</v>
      </c>
      <c r="J2076">
        <v>582</v>
      </c>
      <c r="K2076">
        <v>3</v>
      </c>
      <c r="L2076">
        <v>0</v>
      </c>
      <c r="M2076">
        <v>28518</v>
      </c>
      <c r="O2076" s="2" t="str">
        <f>TRIM(SampleSuperstore3[[#This Row],[City]])</f>
        <v>San Francisco</v>
      </c>
      <c r="P2076" s="2" t="str">
        <f>TRIM(SampleSuperstore3[[#This Row],[State]])</f>
        <v>California</v>
      </c>
      <c r="Q2076" s="2" t="str">
        <f t="shared" si="32"/>
        <v>San Francisco California</v>
      </c>
      <c r="R2076" s="6" t="s">
        <v>145</v>
      </c>
      <c r="S2076" s="2" t="s">
        <v>24</v>
      </c>
      <c r="T2076" s="2"/>
    </row>
    <row r="2077" spans="1:20" x14ac:dyDescent="0.3">
      <c r="A2077" t="s">
        <v>62</v>
      </c>
      <c r="B2077" t="s">
        <v>14</v>
      </c>
      <c r="C2077" t="s">
        <v>15</v>
      </c>
      <c r="D2077" t="s">
        <v>333</v>
      </c>
      <c r="E2077" t="s">
        <v>248</v>
      </c>
      <c r="F2077">
        <v>21215</v>
      </c>
      <c r="G2077" t="s">
        <v>57</v>
      </c>
      <c r="H2077" t="s">
        <v>26</v>
      </c>
      <c r="I2077" t="s">
        <v>41</v>
      </c>
      <c r="J2077">
        <v>399</v>
      </c>
      <c r="K2077">
        <v>5</v>
      </c>
      <c r="L2077">
        <v>0</v>
      </c>
      <c r="M2077">
        <v>1995</v>
      </c>
      <c r="O2077" s="2" t="str">
        <f>TRIM(SampleSuperstore3[[#This Row],[City]])</f>
        <v>Baltimore</v>
      </c>
      <c r="P2077" s="2" t="str">
        <f>TRIM(SampleSuperstore3[[#This Row],[State]])</f>
        <v>Maryland</v>
      </c>
      <c r="Q2077" s="2" t="str">
        <f t="shared" si="32"/>
        <v>Baltimore Maryland</v>
      </c>
      <c r="R2077" s="6" t="s">
        <v>145</v>
      </c>
      <c r="S2077" s="2" t="s">
        <v>24</v>
      </c>
      <c r="T2077" s="2"/>
    </row>
    <row r="2078" spans="1:20" x14ac:dyDescent="0.3">
      <c r="A2078" t="s">
        <v>62</v>
      </c>
      <c r="B2078" t="s">
        <v>14</v>
      </c>
      <c r="C2078" t="s">
        <v>15</v>
      </c>
      <c r="D2078" t="s">
        <v>333</v>
      </c>
      <c r="E2078" t="s">
        <v>248</v>
      </c>
      <c r="F2078">
        <v>21215</v>
      </c>
      <c r="G2078" t="s">
        <v>57</v>
      </c>
      <c r="H2078" t="s">
        <v>26</v>
      </c>
      <c r="I2078" t="s">
        <v>38</v>
      </c>
      <c r="J2078">
        <v>9086</v>
      </c>
      <c r="K2078">
        <v>7</v>
      </c>
      <c r="L2078">
        <v>0</v>
      </c>
      <c r="M2078">
        <v>263494</v>
      </c>
      <c r="O2078" s="2" t="str">
        <f>TRIM(SampleSuperstore3[[#This Row],[City]])</f>
        <v>Baltimore</v>
      </c>
      <c r="P2078" s="2" t="str">
        <f>TRIM(SampleSuperstore3[[#This Row],[State]])</f>
        <v>Maryland</v>
      </c>
      <c r="Q2078" s="2" t="str">
        <f t="shared" si="32"/>
        <v>Baltimore Maryland</v>
      </c>
      <c r="R2078" s="6" t="s">
        <v>632</v>
      </c>
      <c r="S2078" s="2" t="s">
        <v>633</v>
      </c>
      <c r="T2078" s="2" t="s">
        <v>24</v>
      </c>
    </row>
    <row r="2079" spans="1:20" x14ac:dyDescent="0.3">
      <c r="A2079" t="s">
        <v>62</v>
      </c>
      <c r="B2079" t="s">
        <v>14</v>
      </c>
      <c r="C2079" t="s">
        <v>15</v>
      </c>
      <c r="D2079" t="s">
        <v>333</v>
      </c>
      <c r="E2079" t="s">
        <v>248</v>
      </c>
      <c r="F2079">
        <v>21215</v>
      </c>
      <c r="G2079" t="s">
        <v>57</v>
      </c>
      <c r="H2079" t="s">
        <v>26</v>
      </c>
      <c r="I2079" t="s">
        <v>41</v>
      </c>
      <c r="J2079">
        <v>9485</v>
      </c>
      <c r="K2079">
        <v>5</v>
      </c>
      <c r="L2079">
        <v>0</v>
      </c>
      <c r="M2079">
        <v>45528</v>
      </c>
      <c r="O2079" s="2" t="str">
        <f>TRIM(SampleSuperstore3[[#This Row],[City]])</f>
        <v>Baltimore</v>
      </c>
      <c r="P2079" s="2" t="str">
        <f>TRIM(SampleSuperstore3[[#This Row],[State]])</f>
        <v>Maryland</v>
      </c>
      <c r="Q2079" s="2" t="str">
        <f t="shared" si="32"/>
        <v>Baltimore Maryland</v>
      </c>
      <c r="R2079" s="6" t="s">
        <v>333</v>
      </c>
      <c r="S2079" s="2" t="s">
        <v>248</v>
      </c>
      <c r="T2079" s="2"/>
    </row>
    <row r="2080" spans="1:20" x14ac:dyDescent="0.3">
      <c r="A2080" t="s">
        <v>28</v>
      </c>
      <c r="B2080" t="s">
        <v>14</v>
      </c>
      <c r="C2080" t="s">
        <v>15</v>
      </c>
      <c r="D2080" t="s">
        <v>108</v>
      </c>
      <c r="E2080" t="s">
        <v>81</v>
      </c>
      <c r="F2080">
        <v>85023</v>
      </c>
      <c r="G2080" t="s">
        <v>25</v>
      </c>
      <c r="H2080" t="s">
        <v>26</v>
      </c>
      <c r="I2080" t="s">
        <v>41</v>
      </c>
      <c r="J2080">
        <v>106232</v>
      </c>
      <c r="K2080">
        <v>7</v>
      </c>
      <c r="L2080">
        <v>2</v>
      </c>
      <c r="M2080">
        <v>371812</v>
      </c>
      <c r="O2080" s="2" t="str">
        <f>TRIM(SampleSuperstore3[[#This Row],[City]])</f>
        <v>Phoenix</v>
      </c>
      <c r="P2080" s="2" t="str">
        <f>TRIM(SampleSuperstore3[[#This Row],[State]])</f>
        <v>Arizona</v>
      </c>
      <c r="Q2080" s="2" t="str">
        <f t="shared" si="32"/>
        <v>Phoenix Arizona</v>
      </c>
      <c r="R2080" s="6" t="s">
        <v>333</v>
      </c>
      <c r="S2080" s="2" t="s">
        <v>248</v>
      </c>
      <c r="T2080" s="2"/>
    </row>
    <row r="2081" spans="1:22" x14ac:dyDescent="0.3">
      <c r="A2081" t="s">
        <v>28</v>
      </c>
      <c r="B2081" t="s">
        <v>14</v>
      </c>
      <c r="C2081" t="s">
        <v>15</v>
      </c>
      <c r="D2081" t="s">
        <v>108</v>
      </c>
      <c r="E2081" t="s">
        <v>81</v>
      </c>
      <c r="F2081">
        <v>85023</v>
      </c>
      <c r="G2081" t="s">
        <v>25</v>
      </c>
      <c r="H2081" t="s">
        <v>35</v>
      </c>
      <c r="I2081" t="s">
        <v>36</v>
      </c>
      <c r="J2081">
        <v>111984</v>
      </c>
      <c r="K2081">
        <v>2</v>
      </c>
      <c r="L2081">
        <v>2</v>
      </c>
      <c r="M2081">
        <v>111984</v>
      </c>
      <c r="O2081" s="2" t="str">
        <f>TRIM(SampleSuperstore3[[#This Row],[City]])</f>
        <v>Phoenix</v>
      </c>
      <c r="P2081" s="2" t="str">
        <f>TRIM(SampleSuperstore3[[#This Row],[State]])</f>
        <v>Arizona</v>
      </c>
      <c r="Q2081" s="2" t="str">
        <f t="shared" si="32"/>
        <v>Phoenix Arizona</v>
      </c>
      <c r="R2081" s="6" t="s">
        <v>333</v>
      </c>
      <c r="S2081" s="2" t="s">
        <v>248</v>
      </c>
      <c r="T2081" s="2"/>
    </row>
    <row r="2082" spans="1:22" x14ac:dyDescent="0.3">
      <c r="A2082" t="s">
        <v>28</v>
      </c>
      <c r="B2082" t="s">
        <v>14</v>
      </c>
      <c r="C2082" t="s">
        <v>15</v>
      </c>
      <c r="D2082" t="s">
        <v>108</v>
      </c>
      <c r="E2082" t="s">
        <v>81</v>
      </c>
      <c r="F2082">
        <v>85023</v>
      </c>
      <c r="G2082" t="s">
        <v>25</v>
      </c>
      <c r="H2082" t="s">
        <v>19</v>
      </c>
      <c r="I2082" t="s">
        <v>33</v>
      </c>
      <c r="J2082">
        <v>7712</v>
      </c>
      <c r="K2082">
        <v>2</v>
      </c>
      <c r="L2082">
        <v>2</v>
      </c>
      <c r="M2082">
        <v>17352</v>
      </c>
      <c r="O2082" s="2" t="str">
        <f>TRIM(SampleSuperstore3[[#This Row],[City]])</f>
        <v>Phoenix</v>
      </c>
      <c r="P2082" s="2" t="str">
        <f>TRIM(SampleSuperstore3[[#This Row],[State]])</f>
        <v>Arizona</v>
      </c>
      <c r="Q2082" s="2" t="str">
        <f t="shared" si="32"/>
        <v>Phoenix Arizona</v>
      </c>
      <c r="R2082" s="6" t="s">
        <v>108</v>
      </c>
      <c r="S2082" s="2" t="s">
        <v>81</v>
      </c>
      <c r="T2082" s="2"/>
    </row>
    <row r="2083" spans="1:22" x14ac:dyDescent="0.3">
      <c r="A2083" t="s">
        <v>28</v>
      </c>
      <c r="B2083" t="s">
        <v>14</v>
      </c>
      <c r="C2083" t="s">
        <v>15</v>
      </c>
      <c r="D2083" t="s">
        <v>23</v>
      </c>
      <c r="E2083" t="s">
        <v>24</v>
      </c>
      <c r="F2083">
        <v>90008</v>
      </c>
      <c r="G2083" t="s">
        <v>25</v>
      </c>
      <c r="H2083" t="s">
        <v>26</v>
      </c>
      <c r="I2083" t="s">
        <v>41</v>
      </c>
      <c r="J2083">
        <v>3744</v>
      </c>
      <c r="K2083">
        <v>6</v>
      </c>
      <c r="L2083">
        <v>0</v>
      </c>
      <c r="M2083">
        <v>16848</v>
      </c>
      <c r="O2083" s="2" t="str">
        <f>TRIM(SampleSuperstore3[[#This Row],[City]])</f>
        <v>Los Angeles</v>
      </c>
      <c r="P2083" s="2" t="str">
        <f>TRIM(SampleSuperstore3[[#This Row],[State]])</f>
        <v>California</v>
      </c>
      <c r="Q2083" s="2" t="str">
        <f t="shared" si="32"/>
        <v>Los Angeles California</v>
      </c>
      <c r="R2083" s="6" t="s">
        <v>108</v>
      </c>
      <c r="S2083" s="2" t="s">
        <v>81</v>
      </c>
      <c r="T2083" s="2"/>
    </row>
    <row r="2084" spans="1:22" x14ac:dyDescent="0.3">
      <c r="A2084" t="s">
        <v>28</v>
      </c>
      <c r="B2084" t="s">
        <v>44</v>
      </c>
      <c r="C2084" t="s">
        <v>15</v>
      </c>
      <c r="D2084" t="s">
        <v>61</v>
      </c>
      <c r="E2084" t="s">
        <v>46</v>
      </c>
      <c r="F2084">
        <v>77036</v>
      </c>
      <c r="G2084" t="s">
        <v>47</v>
      </c>
      <c r="H2084" t="s">
        <v>26</v>
      </c>
      <c r="I2084" t="s">
        <v>27</v>
      </c>
      <c r="J2084">
        <v>2368</v>
      </c>
      <c r="K2084">
        <v>2</v>
      </c>
      <c r="L2084">
        <v>2</v>
      </c>
      <c r="M2084">
        <v>888</v>
      </c>
      <c r="O2084" s="2" t="str">
        <f>TRIM(SampleSuperstore3[[#This Row],[City]])</f>
        <v>Houston</v>
      </c>
      <c r="P2084" s="2" t="str">
        <f>TRIM(SampleSuperstore3[[#This Row],[State]])</f>
        <v>Texas</v>
      </c>
      <c r="Q2084" s="2" t="str">
        <f t="shared" si="32"/>
        <v>Houston Texas</v>
      </c>
      <c r="R2084" s="6" t="s">
        <v>108</v>
      </c>
      <c r="S2084" s="2" t="s">
        <v>81</v>
      </c>
      <c r="T2084" s="2"/>
    </row>
    <row r="2085" spans="1:22" x14ac:dyDescent="0.3">
      <c r="A2085" t="s">
        <v>28</v>
      </c>
      <c r="B2085" t="s">
        <v>14</v>
      </c>
      <c r="C2085" t="s">
        <v>15</v>
      </c>
      <c r="D2085" t="s">
        <v>75</v>
      </c>
      <c r="E2085" t="s">
        <v>76</v>
      </c>
      <c r="F2085">
        <v>10009</v>
      </c>
      <c r="G2085" t="s">
        <v>57</v>
      </c>
      <c r="H2085" t="s">
        <v>26</v>
      </c>
      <c r="I2085" t="s">
        <v>27</v>
      </c>
      <c r="J2085">
        <v>12212</v>
      </c>
      <c r="K2085">
        <v>4</v>
      </c>
      <c r="L2085">
        <v>0</v>
      </c>
      <c r="M2085">
        <v>561752</v>
      </c>
      <c r="O2085" s="2" t="str">
        <f>TRIM(SampleSuperstore3[[#This Row],[City]])</f>
        <v>New York City</v>
      </c>
      <c r="P2085" s="2" t="str">
        <f>TRIM(SampleSuperstore3[[#This Row],[State]])</f>
        <v>New York</v>
      </c>
      <c r="Q2085" s="2" t="str">
        <f t="shared" si="32"/>
        <v>New York City New York</v>
      </c>
      <c r="R2085" s="6" t="s">
        <v>626</v>
      </c>
      <c r="S2085" s="2" t="s">
        <v>627</v>
      </c>
      <c r="T2085" s="2" t="s">
        <v>24</v>
      </c>
    </row>
    <row r="2086" spans="1:22" x14ac:dyDescent="0.3">
      <c r="A2086" t="s">
        <v>28</v>
      </c>
      <c r="B2086" t="s">
        <v>14</v>
      </c>
      <c r="C2086" t="s">
        <v>15</v>
      </c>
      <c r="D2086" t="s">
        <v>75</v>
      </c>
      <c r="E2086" t="s">
        <v>76</v>
      </c>
      <c r="F2086">
        <v>10009</v>
      </c>
      <c r="G2086" t="s">
        <v>57</v>
      </c>
      <c r="H2086" t="s">
        <v>26</v>
      </c>
      <c r="I2086" t="s">
        <v>27</v>
      </c>
      <c r="J2086">
        <v>1845</v>
      </c>
      <c r="K2086">
        <v>5</v>
      </c>
      <c r="L2086">
        <v>0</v>
      </c>
      <c r="M2086">
        <v>86715</v>
      </c>
      <c r="O2086" s="2" t="str">
        <f>TRIM(SampleSuperstore3[[#This Row],[City]])</f>
        <v>New York City</v>
      </c>
      <c r="P2086" s="2" t="str">
        <f>TRIM(SampleSuperstore3[[#This Row],[State]])</f>
        <v>New York</v>
      </c>
      <c r="Q2086" s="2" t="str">
        <f t="shared" si="32"/>
        <v>New York City New York</v>
      </c>
      <c r="R2086" s="6" t="s">
        <v>61</v>
      </c>
      <c r="S2086" s="2" t="s">
        <v>46</v>
      </c>
      <c r="T2086" s="2"/>
    </row>
    <row r="2087" spans="1:22" x14ac:dyDescent="0.3">
      <c r="A2087" t="s">
        <v>28</v>
      </c>
      <c r="B2087" t="s">
        <v>14</v>
      </c>
      <c r="C2087" t="s">
        <v>15</v>
      </c>
      <c r="D2087" t="s">
        <v>75</v>
      </c>
      <c r="E2087" t="s">
        <v>76</v>
      </c>
      <c r="F2087">
        <v>10009</v>
      </c>
      <c r="G2087" t="s">
        <v>57</v>
      </c>
      <c r="H2087" t="s">
        <v>26</v>
      </c>
      <c r="I2087" t="s">
        <v>32</v>
      </c>
      <c r="J2087">
        <v>3249</v>
      </c>
      <c r="K2087">
        <v>5</v>
      </c>
      <c r="L2087">
        <v>0</v>
      </c>
      <c r="M2087">
        <v>38988</v>
      </c>
      <c r="O2087" s="2" t="str">
        <f>TRIM(SampleSuperstore3[[#This Row],[City]])</f>
        <v>New York City</v>
      </c>
      <c r="P2087" s="2" t="str">
        <f>TRIM(SampleSuperstore3[[#This Row],[State]])</f>
        <v>New York</v>
      </c>
      <c r="Q2087" s="2" t="str">
        <f t="shared" si="32"/>
        <v>New York City New York</v>
      </c>
      <c r="R2087" s="6" t="s">
        <v>634</v>
      </c>
      <c r="S2087" s="2" t="s">
        <v>369</v>
      </c>
      <c r="T2087" s="2" t="s">
        <v>3</v>
      </c>
      <c r="U2087" t="s">
        <v>634</v>
      </c>
      <c r="V2087" t="s">
        <v>369</v>
      </c>
    </row>
    <row r="2088" spans="1:22" x14ac:dyDescent="0.3">
      <c r="A2088" t="s">
        <v>28</v>
      </c>
      <c r="B2088" t="s">
        <v>14</v>
      </c>
      <c r="C2088" t="s">
        <v>15</v>
      </c>
      <c r="D2088" t="s">
        <v>75</v>
      </c>
      <c r="E2088" t="s">
        <v>76</v>
      </c>
      <c r="F2088">
        <v>10009</v>
      </c>
      <c r="G2088" t="s">
        <v>57</v>
      </c>
      <c r="H2088" t="s">
        <v>26</v>
      </c>
      <c r="I2088" t="s">
        <v>41</v>
      </c>
      <c r="J2088">
        <v>14673</v>
      </c>
      <c r="K2088">
        <v>3</v>
      </c>
      <c r="L2088">
        <v>0</v>
      </c>
      <c r="M2088">
        <v>689631</v>
      </c>
      <c r="O2088" s="2" t="str">
        <f>TRIM(SampleSuperstore3[[#This Row],[City]])</f>
        <v>New York City</v>
      </c>
      <c r="P2088" s="2" t="str">
        <f>TRIM(SampleSuperstore3[[#This Row],[State]])</f>
        <v>New York</v>
      </c>
      <c r="Q2088" s="2" t="str">
        <f t="shared" si="32"/>
        <v>New York City New York</v>
      </c>
      <c r="R2088" s="6" t="s">
        <v>634</v>
      </c>
      <c r="S2088" s="2" t="s">
        <v>369</v>
      </c>
      <c r="T2088" s="2" t="s">
        <v>3</v>
      </c>
      <c r="U2088" t="s">
        <v>634</v>
      </c>
      <c r="V2088" t="s">
        <v>369</v>
      </c>
    </row>
    <row r="2089" spans="1:22" x14ac:dyDescent="0.3">
      <c r="A2089" t="s">
        <v>28</v>
      </c>
      <c r="B2089" t="s">
        <v>14</v>
      </c>
      <c r="C2089" t="s">
        <v>15</v>
      </c>
      <c r="D2089" t="s">
        <v>75</v>
      </c>
      <c r="E2089" t="s">
        <v>76</v>
      </c>
      <c r="F2089">
        <v>10009</v>
      </c>
      <c r="G2089" t="s">
        <v>57</v>
      </c>
      <c r="H2089" t="s">
        <v>26</v>
      </c>
      <c r="I2089" t="s">
        <v>77</v>
      </c>
      <c r="J2089">
        <v>396</v>
      </c>
      <c r="K2089">
        <v>2</v>
      </c>
      <c r="L2089">
        <v>0</v>
      </c>
      <c r="M2089">
        <v>14652</v>
      </c>
      <c r="O2089" s="2" t="str">
        <f>TRIM(SampleSuperstore3[[#This Row],[City]])</f>
        <v>New York City</v>
      </c>
      <c r="P2089" s="2" t="str">
        <f>TRIM(SampleSuperstore3[[#This Row],[State]])</f>
        <v>New York</v>
      </c>
      <c r="Q2089" s="2" t="str">
        <f t="shared" si="32"/>
        <v>New York City New York</v>
      </c>
      <c r="R2089" s="6" t="s">
        <v>634</v>
      </c>
      <c r="S2089" s="2" t="s">
        <v>369</v>
      </c>
      <c r="T2089" s="2" t="s">
        <v>3</v>
      </c>
      <c r="U2089" t="s">
        <v>634</v>
      </c>
      <c r="V2089" t="s">
        <v>369</v>
      </c>
    </row>
    <row r="2090" spans="1:22" x14ac:dyDescent="0.3">
      <c r="A2090" t="s">
        <v>28</v>
      </c>
      <c r="B2090" t="s">
        <v>22</v>
      </c>
      <c r="C2090" t="s">
        <v>15</v>
      </c>
      <c r="D2090" t="s">
        <v>363</v>
      </c>
      <c r="E2090" t="s">
        <v>24</v>
      </c>
      <c r="F2090">
        <v>91730</v>
      </c>
      <c r="G2090" t="s">
        <v>25</v>
      </c>
      <c r="H2090" t="s">
        <v>26</v>
      </c>
      <c r="I2090" t="s">
        <v>27</v>
      </c>
      <c r="J2090">
        <v>576</v>
      </c>
      <c r="K2090">
        <v>2</v>
      </c>
      <c r="L2090">
        <v>0</v>
      </c>
      <c r="M2090">
        <v>26496</v>
      </c>
      <c r="O2090" s="2" t="str">
        <f>TRIM(SampleSuperstore3[[#This Row],[City]])</f>
        <v>Rancho Cucamonga</v>
      </c>
      <c r="P2090" s="2" t="str">
        <f>TRIM(SampleSuperstore3[[#This Row],[State]])</f>
        <v>California</v>
      </c>
      <c r="Q2090" s="2" t="str">
        <f t="shared" si="32"/>
        <v>Rancho Cucamonga California</v>
      </c>
      <c r="R2090" s="6" t="s">
        <v>634</v>
      </c>
      <c r="S2090" s="2" t="s">
        <v>369</v>
      </c>
      <c r="T2090" s="2" t="s">
        <v>3</v>
      </c>
      <c r="U2090" t="s">
        <v>634</v>
      </c>
      <c r="V2090" t="s">
        <v>369</v>
      </c>
    </row>
    <row r="2091" spans="1:22" x14ac:dyDescent="0.3">
      <c r="A2091" t="s">
        <v>28</v>
      </c>
      <c r="B2091" t="s">
        <v>14</v>
      </c>
      <c r="C2091" t="s">
        <v>15</v>
      </c>
      <c r="D2091" t="s">
        <v>106</v>
      </c>
      <c r="E2091" t="s">
        <v>72</v>
      </c>
      <c r="F2091">
        <v>19805</v>
      </c>
      <c r="G2091" t="s">
        <v>57</v>
      </c>
      <c r="H2091" t="s">
        <v>26</v>
      </c>
      <c r="I2091" t="s">
        <v>37</v>
      </c>
      <c r="J2091">
        <v>2655</v>
      </c>
      <c r="K2091">
        <v>3</v>
      </c>
      <c r="L2091">
        <v>0</v>
      </c>
      <c r="M2091">
        <v>130095</v>
      </c>
      <c r="O2091" s="2" t="str">
        <f>TRIM(SampleSuperstore3[[#This Row],[City]])</f>
        <v>Wilmington</v>
      </c>
      <c r="P2091" s="2" t="str">
        <f>TRIM(SampleSuperstore3[[#This Row],[State]])</f>
        <v>Delaware</v>
      </c>
      <c r="Q2091" s="2" t="str">
        <f t="shared" si="32"/>
        <v>Wilmington Delaware</v>
      </c>
      <c r="R2091" s="6" t="s">
        <v>634</v>
      </c>
      <c r="S2091" s="2" t="s">
        <v>369</v>
      </c>
      <c r="T2091" s="2" t="s">
        <v>3</v>
      </c>
      <c r="U2091" t="s">
        <v>634</v>
      </c>
      <c r="V2091" t="s">
        <v>369</v>
      </c>
    </row>
    <row r="2092" spans="1:22" x14ac:dyDescent="0.3">
      <c r="A2092" t="s">
        <v>28</v>
      </c>
      <c r="B2092" t="s">
        <v>14</v>
      </c>
      <c r="C2092" t="s">
        <v>15</v>
      </c>
      <c r="D2092" t="s">
        <v>106</v>
      </c>
      <c r="E2092" t="s">
        <v>72</v>
      </c>
      <c r="F2092">
        <v>19805</v>
      </c>
      <c r="G2092" t="s">
        <v>57</v>
      </c>
      <c r="H2092" t="s">
        <v>19</v>
      </c>
      <c r="I2092" t="s">
        <v>31</v>
      </c>
      <c r="J2092">
        <v>310443</v>
      </c>
      <c r="K2092">
        <v>3</v>
      </c>
      <c r="L2092">
        <v>3</v>
      </c>
      <c r="M2092">
        <v>-487839</v>
      </c>
      <c r="O2092" s="2" t="str">
        <f>TRIM(SampleSuperstore3[[#This Row],[City]])</f>
        <v>Wilmington</v>
      </c>
      <c r="P2092" s="2" t="str">
        <f>TRIM(SampleSuperstore3[[#This Row],[State]])</f>
        <v>Delaware</v>
      </c>
      <c r="Q2092" s="2" t="str">
        <f t="shared" si="32"/>
        <v>Wilmington Delaware</v>
      </c>
      <c r="R2092" s="6" t="s">
        <v>716</v>
      </c>
      <c r="S2092" s="2" t="s">
        <v>717</v>
      </c>
      <c r="T2092" s="2" t="s">
        <v>24</v>
      </c>
    </row>
    <row r="2093" spans="1:22" x14ac:dyDescent="0.3">
      <c r="A2093" t="s">
        <v>28</v>
      </c>
      <c r="B2093" t="s">
        <v>44</v>
      </c>
      <c r="C2093" t="s">
        <v>15</v>
      </c>
      <c r="D2093" t="s">
        <v>364</v>
      </c>
      <c r="E2093" t="s">
        <v>68</v>
      </c>
      <c r="F2093">
        <v>56560</v>
      </c>
      <c r="G2093" t="s">
        <v>47</v>
      </c>
      <c r="H2093" t="s">
        <v>19</v>
      </c>
      <c r="I2093" t="s">
        <v>21</v>
      </c>
      <c r="J2093">
        <v>4799</v>
      </c>
      <c r="K2093">
        <v>5</v>
      </c>
      <c r="L2093">
        <v>0</v>
      </c>
      <c r="M2093">
        <v>81583</v>
      </c>
      <c r="O2093" s="2" t="str">
        <f>TRIM(SampleSuperstore3[[#This Row],[City]])</f>
        <v>Moorhead</v>
      </c>
      <c r="P2093" s="2" t="str">
        <f>TRIM(SampleSuperstore3[[#This Row],[State]])</f>
        <v>Minnesota</v>
      </c>
      <c r="Q2093" s="2" t="str">
        <f t="shared" si="32"/>
        <v>Moorhead Minnesota</v>
      </c>
      <c r="R2093" s="6" t="s">
        <v>106</v>
      </c>
      <c r="S2093" s="2" t="s">
        <v>72</v>
      </c>
      <c r="T2093" s="2"/>
    </row>
    <row r="2094" spans="1:22" x14ac:dyDescent="0.3">
      <c r="A2094" t="s">
        <v>13</v>
      </c>
      <c r="B2094" t="s">
        <v>14</v>
      </c>
      <c r="C2094" t="s">
        <v>15</v>
      </c>
      <c r="D2094" t="s">
        <v>253</v>
      </c>
      <c r="E2094" t="s">
        <v>121</v>
      </c>
      <c r="F2094">
        <v>87401</v>
      </c>
      <c r="G2094" t="s">
        <v>25</v>
      </c>
      <c r="H2094" t="s">
        <v>26</v>
      </c>
      <c r="I2094" t="s">
        <v>110</v>
      </c>
      <c r="J2094">
        <v>1288</v>
      </c>
      <c r="K2094">
        <v>1</v>
      </c>
      <c r="L2094">
        <v>0</v>
      </c>
      <c r="M2094">
        <v>3864</v>
      </c>
      <c r="O2094" s="2" t="str">
        <f>TRIM(SampleSuperstore3[[#This Row],[City]])</f>
        <v>Farmington</v>
      </c>
      <c r="P2094" s="2" t="str">
        <f>TRIM(SampleSuperstore3[[#This Row],[State]])</f>
        <v>New Mexico</v>
      </c>
      <c r="Q2094" s="2" t="str">
        <f t="shared" si="32"/>
        <v>Farmington New Mexico</v>
      </c>
      <c r="R2094" s="6" t="s">
        <v>106</v>
      </c>
      <c r="S2094" s="2" t="s">
        <v>72</v>
      </c>
      <c r="T2094" s="2"/>
    </row>
    <row r="2095" spans="1:22" x14ac:dyDescent="0.3">
      <c r="A2095" t="s">
        <v>28</v>
      </c>
      <c r="B2095" t="s">
        <v>14</v>
      </c>
      <c r="C2095" t="s">
        <v>15</v>
      </c>
      <c r="D2095" t="s">
        <v>106</v>
      </c>
      <c r="E2095" t="s">
        <v>40</v>
      </c>
      <c r="F2095">
        <v>28403</v>
      </c>
      <c r="G2095" t="s">
        <v>18</v>
      </c>
      <c r="H2095" t="s">
        <v>26</v>
      </c>
      <c r="I2095" t="s">
        <v>34</v>
      </c>
      <c r="J2095">
        <v>1312</v>
      </c>
      <c r="K2095">
        <v>5</v>
      </c>
      <c r="L2095">
        <v>2</v>
      </c>
      <c r="M2095">
        <v>1476</v>
      </c>
      <c r="O2095" s="2" t="str">
        <f>TRIM(SampleSuperstore3[[#This Row],[City]])</f>
        <v>Wilmington</v>
      </c>
      <c r="P2095" s="2" t="str">
        <f>TRIM(SampleSuperstore3[[#This Row],[State]])</f>
        <v>North Carolina</v>
      </c>
      <c r="Q2095" s="2" t="str">
        <f t="shared" si="32"/>
        <v>Wilmington North Carolina</v>
      </c>
      <c r="R2095" s="6" t="s">
        <v>364</v>
      </c>
      <c r="S2095" s="2" t="s">
        <v>68</v>
      </c>
      <c r="T2095" s="2"/>
    </row>
    <row r="2096" spans="1:22" x14ac:dyDescent="0.3">
      <c r="A2096" t="s">
        <v>28</v>
      </c>
      <c r="B2096" t="s">
        <v>44</v>
      </c>
      <c r="C2096" t="s">
        <v>15</v>
      </c>
      <c r="D2096" t="s">
        <v>84</v>
      </c>
      <c r="E2096" t="s">
        <v>185</v>
      </c>
      <c r="F2096">
        <v>39212</v>
      </c>
      <c r="G2096" t="s">
        <v>18</v>
      </c>
      <c r="H2096" t="s">
        <v>26</v>
      </c>
      <c r="I2096" t="s">
        <v>37</v>
      </c>
      <c r="J2096">
        <v>51184</v>
      </c>
      <c r="K2096">
        <v>8</v>
      </c>
      <c r="L2096">
        <v>0</v>
      </c>
      <c r="M2096">
        <v>2405648</v>
      </c>
      <c r="O2096" s="2" t="str">
        <f>TRIM(SampleSuperstore3[[#This Row],[City]])</f>
        <v>Jackson</v>
      </c>
      <c r="P2096" s="2" t="str">
        <f>TRIM(SampleSuperstore3[[#This Row],[State]])</f>
        <v>Mississippi</v>
      </c>
      <c r="Q2096" s="2" t="str">
        <f t="shared" si="32"/>
        <v>Jackson Mississippi</v>
      </c>
      <c r="R2096" s="6" t="s">
        <v>253</v>
      </c>
      <c r="S2096" s="2" t="s">
        <v>634</v>
      </c>
      <c r="T2096" s="2" t="s">
        <v>807</v>
      </c>
    </row>
    <row r="2097" spans="1:22" x14ac:dyDescent="0.3">
      <c r="A2097" t="s">
        <v>28</v>
      </c>
      <c r="B2097" t="s">
        <v>44</v>
      </c>
      <c r="C2097" t="s">
        <v>15</v>
      </c>
      <c r="D2097" t="s">
        <v>84</v>
      </c>
      <c r="E2097" t="s">
        <v>185</v>
      </c>
      <c r="F2097">
        <v>39212</v>
      </c>
      <c r="G2097" t="s">
        <v>18</v>
      </c>
      <c r="H2097" t="s">
        <v>26</v>
      </c>
      <c r="I2097" t="s">
        <v>34</v>
      </c>
      <c r="J2097">
        <v>9196</v>
      </c>
      <c r="K2097">
        <v>4</v>
      </c>
      <c r="L2097">
        <v>0</v>
      </c>
      <c r="M2097">
        <v>257488</v>
      </c>
      <c r="O2097" s="2" t="str">
        <f>TRIM(SampleSuperstore3[[#This Row],[City]])</f>
        <v>Jackson</v>
      </c>
      <c r="P2097" s="2" t="str">
        <f>TRIM(SampleSuperstore3[[#This Row],[State]])</f>
        <v>Mississippi</v>
      </c>
      <c r="Q2097" s="2" t="str">
        <f t="shared" si="32"/>
        <v>Jackson Mississippi</v>
      </c>
      <c r="R2097" s="6" t="s">
        <v>106</v>
      </c>
      <c r="S2097" s="2" t="s">
        <v>704</v>
      </c>
      <c r="T2097" s="2" t="s">
        <v>806</v>
      </c>
    </row>
    <row r="2098" spans="1:22" x14ac:dyDescent="0.3">
      <c r="A2098" t="s">
        <v>28</v>
      </c>
      <c r="B2098" t="s">
        <v>44</v>
      </c>
      <c r="C2098" t="s">
        <v>15</v>
      </c>
      <c r="D2098" t="s">
        <v>84</v>
      </c>
      <c r="E2098" t="s">
        <v>185</v>
      </c>
      <c r="F2098">
        <v>39212</v>
      </c>
      <c r="G2098" t="s">
        <v>18</v>
      </c>
      <c r="H2098" t="s">
        <v>26</v>
      </c>
      <c r="I2098" t="s">
        <v>34</v>
      </c>
      <c r="J2098">
        <v>834</v>
      </c>
      <c r="K2098">
        <v>3</v>
      </c>
      <c r="L2098">
        <v>0</v>
      </c>
      <c r="M2098">
        <v>21684</v>
      </c>
      <c r="O2098" s="2" t="str">
        <f>TRIM(SampleSuperstore3[[#This Row],[City]])</f>
        <v>Jackson</v>
      </c>
      <c r="P2098" s="2" t="str">
        <f>TRIM(SampleSuperstore3[[#This Row],[State]])</f>
        <v>Mississippi</v>
      </c>
      <c r="Q2098" s="2" t="str">
        <f t="shared" si="32"/>
        <v>Jackson Mississippi</v>
      </c>
      <c r="R2098" s="6" t="s">
        <v>84</v>
      </c>
      <c r="S2098" s="2" t="s">
        <v>185</v>
      </c>
      <c r="T2098" s="2"/>
    </row>
    <row r="2099" spans="1:22" x14ac:dyDescent="0.3">
      <c r="A2099" t="s">
        <v>28</v>
      </c>
      <c r="B2099" t="s">
        <v>14</v>
      </c>
      <c r="C2099" t="s">
        <v>15</v>
      </c>
      <c r="D2099" t="s">
        <v>94</v>
      </c>
      <c r="E2099" t="s">
        <v>95</v>
      </c>
      <c r="F2099">
        <v>97206</v>
      </c>
      <c r="G2099" t="s">
        <v>25</v>
      </c>
      <c r="H2099" t="s">
        <v>26</v>
      </c>
      <c r="I2099" t="s">
        <v>32</v>
      </c>
      <c r="J2099">
        <v>3768</v>
      </c>
      <c r="K2099">
        <v>3</v>
      </c>
      <c r="L2099">
        <v>2</v>
      </c>
      <c r="M2099">
        <v>2355</v>
      </c>
      <c r="O2099" s="2" t="str">
        <f>TRIM(SampleSuperstore3[[#This Row],[City]])</f>
        <v>Portland</v>
      </c>
      <c r="P2099" s="2" t="str">
        <f>TRIM(SampleSuperstore3[[#This Row],[State]])</f>
        <v>Oregon</v>
      </c>
      <c r="Q2099" s="2" t="str">
        <f t="shared" si="32"/>
        <v>Portland Oregon</v>
      </c>
      <c r="R2099" s="6" t="s">
        <v>84</v>
      </c>
      <c r="S2099" s="2" t="s">
        <v>185</v>
      </c>
      <c r="T2099" s="2"/>
    </row>
    <row r="2100" spans="1:22" x14ac:dyDescent="0.3">
      <c r="A2100" t="s">
        <v>28</v>
      </c>
      <c r="B2100" t="s">
        <v>14</v>
      </c>
      <c r="C2100" t="s">
        <v>15</v>
      </c>
      <c r="D2100" t="s">
        <v>94</v>
      </c>
      <c r="E2100" t="s">
        <v>95</v>
      </c>
      <c r="F2100">
        <v>97206</v>
      </c>
      <c r="G2100" t="s">
        <v>25</v>
      </c>
      <c r="H2100" t="s">
        <v>35</v>
      </c>
      <c r="I2100" t="s">
        <v>59</v>
      </c>
      <c r="J2100">
        <v>279944</v>
      </c>
      <c r="K2100">
        <v>7</v>
      </c>
      <c r="L2100">
        <v>2</v>
      </c>
      <c r="M2100">
        <v>804839</v>
      </c>
      <c r="O2100" s="2" t="str">
        <f>TRIM(SampleSuperstore3[[#This Row],[City]])</f>
        <v>Portland</v>
      </c>
      <c r="P2100" s="2" t="str">
        <f>TRIM(SampleSuperstore3[[#This Row],[State]])</f>
        <v>Oregon</v>
      </c>
      <c r="Q2100" s="2" t="str">
        <f t="shared" si="32"/>
        <v>Portland Oregon</v>
      </c>
      <c r="R2100" s="6" t="s">
        <v>84</v>
      </c>
      <c r="S2100" s="2" t="s">
        <v>185</v>
      </c>
      <c r="T2100" s="2"/>
    </row>
    <row r="2101" spans="1:22" x14ac:dyDescent="0.3">
      <c r="A2101" t="s">
        <v>28</v>
      </c>
      <c r="B2101" t="s">
        <v>14</v>
      </c>
      <c r="C2101" t="s">
        <v>15</v>
      </c>
      <c r="D2101" t="s">
        <v>134</v>
      </c>
      <c r="E2101" t="s">
        <v>98</v>
      </c>
      <c r="F2101">
        <v>80219</v>
      </c>
      <c r="G2101" t="s">
        <v>25</v>
      </c>
      <c r="H2101" t="s">
        <v>26</v>
      </c>
      <c r="I2101" t="s">
        <v>32</v>
      </c>
      <c r="J2101">
        <v>636408</v>
      </c>
      <c r="K2101">
        <v>3</v>
      </c>
      <c r="L2101">
        <v>2</v>
      </c>
      <c r="M2101">
        <v>-159102</v>
      </c>
      <c r="O2101" s="2" t="str">
        <f>TRIM(SampleSuperstore3[[#This Row],[City]])</f>
        <v>Denver</v>
      </c>
      <c r="P2101" s="2" t="str">
        <f>TRIM(SampleSuperstore3[[#This Row],[State]])</f>
        <v>Colorado</v>
      </c>
      <c r="Q2101" s="2" t="str">
        <f t="shared" si="32"/>
        <v>Denver Colorado</v>
      </c>
      <c r="R2101" s="6" t="s">
        <v>94</v>
      </c>
      <c r="S2101" s="2" t="s">
        <v>95</v>
      </c>
      <c r="T2101" s="2"/>
    </row>
    <row r="2102" spans="1:22" x14ac:dyDescent="0.3">
      <c r="A2102" t="s">
        <v>28</v>
      </c>
      <c r="B2102" t="s">
        <v>14</v>
      </c>
      <c r="C2102" t="s">
        <v>15</v>
      </c>
      <c r="D2102" t="s">
        <v>134</v>
      </c>
      <c r="E2102" t="s">
        <v>98</v>
      </c>
      <c r="F2102">
        <v>80219</v>
      </c>
      <c r="G2102" t="s">
        <v>25</v>
      </c>
      <c r="H2102" t="s">
        <v>26</v>
      </c>
      <c r="I2102" t="s">
        <v>34</v>
      </c>
      <c r="J2102">
        <v>83168</v>
      </c>
      <c r="K2102">
        <v>4</v>
      </c>
      <c r="L2102">
        <v>2</v>
      </c>
      <c r="M2102">
        <v>93564</v>
      </c>
      <c r="O2102" s="2" t="str">
        <f>TRIM(SampleSuperstore3[[#This Row],[City]])</f>
        <v>Denver</v>
      </c>
      <c r="P2102" s="2" t="str">
        <f>TRIM(SampleSuperstore3[[#This Row],[State]])</f>
        <v>Colorado</v>
      </c>
      <c r="Q2102" s="2" t="str">
        <f t="shared" si="32"/>
        <v>Denver Colorado</v>
      </c>
      <c r="R2102" s="6" t="s">
        <v>94</v>
      </c>
      <c r="S2102" s="2" t="s">
        <v>95</v>
      </c>
      <c r="T2102" s="2"/>
    </row>
    <row r="2103" spans="1:22" x14ac:dyDescent="0.3">
      <c r="A2103" t="s">
        <v>168</v>
      </c>
      <c r="B2103" t="s">
        <v>44</v>
      </c>
      <c r="C2103" t="s">
        <v>15</v>
      </c>
      <c r="D2103" t="s">
        <v>171</v>
      </c>
      <c r="E2103" t="s">
        <v>81</v>
      </c>
      <c r="F2103">
        <v>85705</v>
      </c>
      <c r="G2103" t="s">
        <v>25</v>
      </c>
      <c r="H2103" t="s">
        <v>19</v>
      </c>
      <c r="I2103" t="s">
        <v>21</v>
      </c>
      <c r="J2103">
        <v>259136</v>
      </c>
      <c r="K2103">
        <v>4</v>
      </c>
      <c r="L2103">
        <v>2</v>
      </c>
      <c r="M2103">
        <v>-259136</v>
      </c>
      <c r="O2103" s="2" t="str">
        <f>TRIM(SampleSuperstore3[[#This Row],[City]])</f>
        <v>Tucson</v>
      </c>
      <c r="P2103" s="2" t="str">
        <f>TRIM(SampleSuperstore3[[#This Row],[State]])</f>
        <v>Arizona</v>
      </c>
      <c r="Q2103" s="2" t="str">
        <f t="shared" si="32"/>
        <v>Tucson Arizona</v>
      </c>
      <c r="R2103" s="6" t="s">
        <v>134</v>
      </c>
      <c r="S2103" s="2" t="s">
        <v>98</v>
      </c>
      <c r="T2103" s="2"/>
    </row>
    <row r="2104" spans="1:22" x14ac:dyDescent="0.3">
      <c r="A2104" t="s">
        <v>13</v>
      </c>
      <c r="B2104" t="s">
        <v>22</v>
      </c>
      <c r="C2104" t="s">
        <v>15</v>
      </c>
      <c r="D2104" t="s">
        <v>75</v>
      </c>
      <c r="E2104" t="s">
        <v>76</v>
      </c>
      <c r="F2104">
        <v>10009</v>
      </c>
      <c r="G2104" t="s">
        <v>57</v>
      </c>
      <c r="H2104" t="s">
        <v>26</v>
      </c>
      <c r="I2104" t="s">
        <v>41</v>
      </c>
      <c r="J2104">
        <v>22192</v>
      </c>
      <c r="K2104">
        <v>4</v>
      </c>
      <c r="L2104">
        <v>0</v>
      </c>
      <c r="M2104">
        <v>1065216</v>
      </c>
      <c r="O2104" s="2" t="str">
        <f>TRIM(SampleSuperstore3[[#This Row],[City]])</f>
        <v>New York City</v>
      </c>
      <c r="P2104" s="2" t="str">
        <f>TRIM(SampleSuperstore3[[#This Row],[State]])</f>
        <v>New York</v>
      </c>
      <c r="Q2104" s="2" t="str">
        <f t="shared" si="32"/>
        <v>New York City New York</v>
      </c>
      <c r="R2104" s="6" t="s">
        <v>134</v>
      </c>
      <c r="S2104" s="2" t="s">
        <v>98</v>
      </c>
      <c r="T2104" s="2"/>
    </row>
    <row r="2105" spans="1:22" x14ac:dyDescent="0.3">
      <c r="A2105" t="s">
        <v>13</v>
      </c>
      <c r="B2105" t="s">
        <v>22</v>
      </c>
      <c r="C2105" t="s">
        <v>15</v>
      </c>
      <c r="D2105" t="s">
        <v>75</v>
      </c>
      <c r="E2105" t="s">
        <v>76</v>
      </c>
      <c r="F2105">
        <v>10009</v>
      </c>
      <c r="G2105" t="s">
        <v>57</v>
      </c>
      <c r="H2105" t="s">
        <v>35</v>
      </c>
      <c r="I2105" t="s">
        <v>59</v>
      </c>
      <c r="J2105">
        <v>26</v>
      </c>
      <c r="K2105">
        <v>2</v>
      </c>
      <c r="L2105">
        <v>0</v>
      </c>
      <c r="M2105">
        <v>117</v>
      </c>
      <c r="O2105" s="2" t="str">
        <f>TRIM(SampleSuperstore3[[#This Row],[City]])</f>
        <v>New York City</v>
      </c>
      <c r="P2105" s="2" t="str">
        <f>TRIM(SampleSuperstore3[[#This Row],[State]])</f>
        <v>New York</v>
      </c>
      <c r="Q2105" s="2" t="str">
        <f t="shared" si="32"/>
        <v>New York City New York</v>
      </c>
      <c r="R2105" s="6" t="s">
        <v>171</v>
      </c>
      <c r="S2105" s="2" t="s">
        <v>81</v>
      </c>
      <c r="T2105" s="2"/>
    </row>
    <row r="2106" spans="1:22" x14ac:dyDescent="0.3">
      <c r="A2106" t="s">
        <v>28</v>
      </c>
      <c r="B2106" t="s">
        <v>14</v>
      </c>
      <c r="C2106" t="s">
        <v>15</v>
      </c>
      <c r="D2106" t="s">
        <v>284</v>
      </c>
      <c r="E2106" t="s">
        <v>30</v>
      </c>
      <c r="F2106">
        <v>33437</v>
      </c>
      <c r="G2106" t="s">
        <v>18</v>
      </c>
      <c r="H2106" t="s">
        <v>26</v>
      </c>
      <c r="I2106" t="s">
        <v>41</v>
      </c>
      <c r="J2106">
        <v>15552</v>
      </c>
      <c r="K2106">
        <v>3</v>
      </c>
      <c r="L2106">
        <v>2</v>
      </c>
      <c r="M2106">
        <v>54432</v>
      </c>
      <c r="O2106" s="2" t="str">
        <f>TRIM(SampleSuperstore3[[#This Row],[City]])</f>
        <v>Boynton Beach</v>
      </c>
      <c r="P2106" s="2" t="str">
        <f>TRIM(SampleSuperstore3[[#This Row],[State]])</f>
        <v>Florida</v>
      </c>
      <c r="Q2106" s="2" t="str">
        <f t="shared" si="32"/>
        <v>Boynton Beach Florida</v>
      </c>
      <c r="R2106" s="6" t="s">
        <v>634</v>
      </c>
      <c r="S2106" s="2" t="s">
        <v>369</v>
      </c>
      <c r="T2106" s="2" t="s">
        <v>3</v>
      </c>
      <c r="U2106" t="s">
        <v>634</v>
      </c>
      <c r="V2106" t="s">
        <v>369</v>
      </c>
    </row>
    <row r="2107" spans="1:22" x14ac:dyDescent="0.3">
      <c r="A2107" t="s">
        <v>168</v>
      </c>
      <c r="B2107" t="s">
        <v>22</v>
      </c>
      <c r="C2107" t="s">
        <v>15</v>
      </c>
      <c r="D2107" t="s">
        <v>365</v>
      </c>
      <c r="E2107" t="s">
        <v>46</v>
      </c>
      <c r="F2107">
        <v>75150</v>
      </c>
      <c r="G2107" t="s">
        <v>47</v>
      </c>
      <c r="H2107" t="s">
        <v>26</v>
      </c>
      <c r="I2107" t="s">
        <v>37</v>
      </c>
      <c r="J2107">
        <v>876</v>
      </c>
      <c r="K2107">
        <v>1</v>
      </c>
      <c r="L2107">
        <v>8</v>
      </c>
      <c r="M2107">
        <v>-14016</v>
      </c>
      <c r="O2107" s="2" t="str">
        <f>TRIM(SampleSuperstore3[[#This Row],[City]])</f>
        <v>Mesquite</v>
      </c>
      <c r="P2107" s="2" t="str">
        <f>TRIM(SampleSuperstore3[[#This Row],[State]])</f>
        <v>Texas</v>
      </c>
      <c r="Q2107" s="2" t="str">
        <f t="shared" si="32"/>
        <v>Mesquite Texas</v>
      </c>
      <c r="R2107" s="6" t="s">
        <v>634</v>
      </c>
      <c r="S2107" s="2" t="s">
        <v>369</v>
      </c>
      <c r="T2107" s="2" t="s">
        <v>3</v>
      </c>
      <c r="U2107" t="s">
        <v>634</v>
      </c>
      <c r="V2107" t="s">
        <v>369</v>
      </c>
    </row>
    <row r="2108" spans="1:22" x14ac:dyDescent="0.3">
      <c r="A2108" t="s">
        <v>168</v>
      </c>
      <c r="B2108" t="s">
        <v>14</v>
      </c>
      <c r="C2108" t="s">
        <v>15</v>
      </c>
      <c r="D2108" t="s">
        <v>129</v>
      </c>
      <c r="E2108" t="s">
        <v>24</v>
      </c>
      <c r="F2108">
        <v>92374</v>
      </c>
      <c r="G2108" t="s">
        <v>25</v>
      </c>
      <c r="H2108" t="s">
        <v>26</v>
      </c>
      <c r="I2108" t="s">
        <v>41</v>
      </c>
      <c r="J2108">
        <v>1998</v>
      </c>
      <c r="K2108">
        <v>1</v>
      </c>
      <c r="L2108">
        <v>0</v>
      </c>
      <c r="M2108">
        <v>93906</v>
      </c>
      <c r="O2108" s="2" t="str">
        <f>TRIM(SampleSuperstore3[[#This Row],[City]])</f>
        <v>Redlands</v>
      </c>
      <c r="P2108" s="2" t="str">
        <f>TRIM(SampleSuperstore3[[#This Row],[State]])</f>
        <v>California</v>
      </c>
      <c r="Q2108" s="2" t="str">
        <f t="shared" si="32"/>
        <v>Redlands California</v>
      </c>
      <c r="R2108" s="6" t="s">
        <v>697</v>
      </c>
      <c r="S2108" s="2" t="s">
        <v>652</v>
      </c>
      <c r="T2108" s="2" t="s">
        <v>30</v>
      </c>
    </row>
    <row r="2109" spans="1:22" x14ac:dyDescent="0.3">
      <c r="A2109" t="s">
        <v>168</v>
      </c>
      <c r="B2109" t="s">
        <v>14</v>
      </c>
      <c r="C2109" t="s">
        <v>15</v>
      </c>
      <c r="D2109" t="s">
        <v>129</v>
      </c>
      <c r="E2109" t="s">
        <v>24</v>
      </c>
      <c r="F2109">
        <v>92374</v>
      </c>
      <c r="G2109" t="s">
        <v>25</v>
      </c>
      <c r="H2109" t="s">
        <v>26</v>
      </c>
      <c r="I2109" t="s">
        <v>37</v>
      </c>
      <c r="J2109">
        <v>398352</v>
      </c>
      <c r="K2109">
        <v>3</v>
      </c>
      <c r="L2109">
        <v>2</v>
      </c>
      <c r="M2109">
        <v>124485</v>
      </c>
      <c r="O2109" s="2" t="str">
        <f>TRIM(SampleSuperstore3[[#This Row],[City]])</f>
        <v>Redlands</v>
      </c>
      <c r="P2109" s="2" t="str">
        <f>TRIM(SampleSuperstore3[[#This Row],[State]])</f>
        <v>California</v>
      </c>
      <c r="Q2109" s="2" t="str">
        <f t="shared" si="32"/>
        <v>Redlands California</v>
      </c>
      <c r="R2109" s="6" t="s">
        <v>365</v>
      </c>
      <c r="S2109" s="2" t="s">
        <v>46</v>
      </c>
      <c r="T2109" s="2"/>
    </row>
    <row r="2110" spans="1:22" x14ac:dyDescent="0.3">
      <c r="A2110" t="s">
        <v>168</v>
      </c>
      <c r="B2110" t="s">
        <v>14</v>
      </c>
      <c r="C2110" t="s">
        <v>15</v>
      </c>
      <c r="D2110" t="s">
        <v>129</v>
      </c>
      <c r="E2110" t="s">
        <v>24</v>
      </c>
      <c r="F2110">
        <v>92374</v>
      </c>
      <c r="G2110" t="s">
        <v>25</v>
      </c>
      <c r="H2110" t="s">
        <v>26</v>
      </c>
      <c r="I2110" t="s">
        <v>34</v>
      </c>
      <c r="J2110">
        <v>504</v>
      </c>
      <c r="K2110">
        <v>3</v>
      </c>
      <c r="L2110">
        <v>0</v>
      </c>
      <c r="M2110">
        <v>126</v>
      </c>
      <c r="O2110" s="2" t="str">
        <f>TRIM(SampleSuperstore3[[#This Row],[City]])</f>
        <v>Redlands</v>
      </c>
      <c r="P2110" s="2" t="str">
        <f>TRIM(SampleSuperstore3[[#This Row],[State]])</f>
        <v>California</v>
      </c>
      <c r="Q2110" s="2" t="str">
        <f t="shared" si="32"/>
        <v>Redlands California</v>
      </c>
      <c r="R2110" s="6" t="s">
        <v>129</v>
      </c>
      <c r="S2110" s="2" t="s">
        <v>24</v>
      </c>
      <c r="T2110" s="2"/>
    </row>
    <row r="2111" spans="1:22" x14ac:dyDescent="0.3">
      <c r="A2111" t="s">
        <v>168</v>
      </c>
      <c r="B2111" t="s">
        <v>14</v>
      </c>
      <c r="C2111" t="s">
        <v>15</v>
      </c>
      <c r="D2111" t="s">
        <v>129</v>
      </c>
      <c r="E2111" t="s">
        <v>24</v>
      </c>
      <c r="F2111">
        <v>92374</v>
      </c>
      <c r="G2111" t="s">
        <v>25</v>
      </c>
      <c r="H2111" t="s">
        <v>26</v>
      </c>
      <c r="I2111" t="s">
        <v>77</v>
      </c>
      <c r="J2111">
        <v>1745</v>
      </c>
      <c r="K2111">
        <v>5</v>
      </c>
      <c r="L2111">
        <v>0</v>
      </c>
      <c r="M2111">
        <v>8027</v>
      </c>
      <c r="O2111" s="2" t="str">
        <f>TRIM(SampleSuperstore3[[#This Row],[City]])</f>
        <v>Redlands</v>
      </c>
      <c r="P2111" s="2" t="str">
        <f>TRIM(SampleSuperstore3[[#This Row],[State]])</f>
        <v>California</v>
      </c>
      <c r="Q2111" s="2" t="str">
        <f t="shared" si="32"/>
        <v>Redlands California</v>
      </c>
      <c r="R2111" s="6" t="s">
        <v>129</v>
      </c>
      <c r="S2111" s="2" t="s">
        <v>24</v>
      </c>
      <c r="T2111" s="2"/>
    </row>
    <row r="2112" spans="1:22" x14ac:dyDescent="0.3">
      <c r="A2112" t="s">
        <v>168</v>
      </c>
      <c r="B2112" t="s">
        <v>14</v>
      </c>
      <c r="C2112" t="s">
        <v>15</v>
      </c>
      <c r="D2112" t="s">
        <v>129</v>
      </c>
      <c r="E2112" t="s">
        <v>24</v>
      </c>
      <c r="F2112">
        <v>92374</v>
      </c>
      <c r="G2112" t="s">
        <v>25</v>
      </c>
      <c r="H2112" t="s">
        <v>19</v>
      </c>
      <c r="I2112" t="s">
        <v>21</v>
      </c>
      <c r="J2112">
        <v>323136</v>
      </c>
      <c r="K2112">
        <v>4</v>
      </c>
      <c r="L2112">
        <v>2</v>
      </c>
      <c r="M2112">
        <v>20196</v>
      </c>
      <c r="O2112" s="2" t="str">
        <f>TRIM(SampleSuperstore3[[#This Row],[City]])</f>
        <v>Redlands</v>
      </c>
      <c r="P2112" s="2" t="str">
        <f>TRIM(SampleSuperstore3[[#This Row],[State]])</f>
        <v>California</v>
      </c>
      <c r="Q2112" s="2" t="str">
        <f t="shared" si="32"/>
        <v>Redlands California</v>
      </c>
      <c r="R2112" s="6" t="s">
        <v>129</v>
      </c>
      <c r="S2112" s="2" t="s">
        <v>24</v>
      </c>
      <c r="T2112" s="2"/>
    </row>
    <row r="2113" spans="1:20" x14ac:dyDescent="0.3">
      <c r="A2113" t="s">
        <v>168</v>
      </c>
      <c r="B2113" t="s">
        <v>14</v>
      </c>
      <c r="C2113" t="s">
        <v>15</v>
      </c>
      <c r="D2113" t="s">
        <v>129</v>
      </c>
      <c r="E2113" t="s">
        <v>24</v>
      </c>
      <c r="F2113">
        <v>92374</v>
      </c>
      <c r="G2113" t="s">
        <v>25</v>
      </c>
      <c r="H2113" t="s">
        <v>26</v>
      </c>
      <c r="I2113" t="s">
        <v>110</v>
      </c>
      <c r="J2113">
        <v>297</v>
      </c>
      <c r="K2113">
        <v>3</v>
      </c>
      <c r="L2113">
        <v>0</v>
      </c>
      <c r="M2113">
        <v>8019</v>
      </c>
      <c r="O2113" s="2" t="str">
        <f>TRIM(SampleSuperstore3[[#This Row],[City]])</f>
        <v>Redlands</v>
      </c>
      <c r="P2113" s="2" t="str">
        <f>TRIM(SampleSuperstore3[[#This Row],[State]])</f>
        <v>California</v>
      </c>
      <c r="Q2113" s="2" t="str">
        <f t="shared" si="32"/>
        <v>Redlands California</v>
      </c>
      <c r="R2113" s="6" t="s">
        <v>129</v>
      </c>
      <c r="S2113" s="2" t="s">
        <v>24</v>
      </c>
      <c r="T2113" s="2"/>
    </row>
    <row r="2114" spans="1:20" x14ac:dyDescent="0.3">
      <c r="A2114" t="s">
        <v>168</v>
      </c>
      <c r="B2114" t="s">
        <v>14</v>
      </c>
      <c r="C2114" t="s">
        <v>15</v>
      </c>
      <c r="D2114" t="s">
        <v>129</v>
      </c>
      <c r="E2114" t="s">
        <v>24</v>
      </c>
      <c r="F2114">
        <v>92374</v>
      </c>
      <c r="G2114" t="s">
        <v>25</v>
      </c>
      <c r="H2114" t="s">
        <v>35</v>
      </c>
      <c r="I2114" t="s">
        <v>36</v>
      </c>
      <c r="J2114">
        <v>129584</v>
      </c>
      <c r="K2114">
        <v>4</v>
      </c>
      <c r="L2114">
        <v>2</v>
      </c>
      <c r="M2114">
        <v>145782</v>
      </c>
      <c r="O2114" s="2" t="str">
        <f>TRIM(SampleSuperstore3[[#This Row],[City]])</f>
        <v>Redlands</v>
      </c>
      <c r="P2114" s="2" t="str">
        <f>TRIM(SampleSuperstore3[[#This Row],[State]])</f>
        <v>California</v>
      </c>
      <c r="Q2114" s="2" t="str">
        <f t="shared" si="32"/>
        <v>Redlands California</v>
      </c>
      <c r="R2114" s="6" t="s">
        <v>129</v>
      </c>
      <c r="S2114" s="2" t="s">
        <v>24</v>
      </c>
      <c r="T2114" s="2"/>
    </row>
    <row r="2115" spans="1:20" x14ac:dyDescent="0.3">
      <c r="A2115" t="s">
        <v>168</v>
      </c>
      <c r="B2115" t="s">
        <v>14</v>
      </c>
      <c r="C2115" t="s">
        <v>15</v>
      </c>
      <c r="D2115" t="s">
        <v>129</v>
      </c>
      <c r="E2115" t="s">
        <v>24</v>
      </c>
      <c r="F2115">
        <v>92374</v>
      </c>
      <c r="G2115" t="s">
        <v>25</v>
      </c>
      <c r="H2115" t="s">
        <v>26</v>
      </c>
      <c r="I2115" t="s">
        <v>32</v>
      </c>
      <c r="J2115">
        <v>4684</v>
      </c>
      <c r="K2115">
        <v>2</v>
      </c>
      <c r="L2115">
        <v>0</v>
      </c>
      <c r="M2115">
        <v>126468</v>
      </c>
      <c r="O2115" s="2" t="str">
        <f>TRIM(SampleSuperstore3[[#This Row],[City]])</f>
        <v>Redlands</v>
      </c>
      <c r="P2115" s="2" t="str">
        <f>TRIM(SampleSuperstore3[[#This Row],[State]])</f>
        <v>California</v>
      </c>
      <c r="Q2115" s="2" t="str">
        <f t="shared" ref="Q2115:Q2178" si="33">_xlfn.CONCAT(O2115," ",P2115)</f>
        <v>Redlands California</v>
      </c>
      <c r="R2115" s="6" t="s">
        <v>129</v>
      </c>
      <c r="S2115" s="2" t="s">
        <v>24</v>
      </c>
      <c r="T2115" s="2"/>
    </row>
    <row r="2116" spans="1:20" x14ac:dyDescent="0.3">
      <c r="A2116" t="s">
        <v>168</v>
      </c>
      <c r="B2116" t="s">
        <v>14</v>
      </c>
      <c r="C2116" t="s">
        <v>15</v>
      </c>
      <c r="D2116" t="s">
        <v>129</v>
      </c>
      <c r="E2116" t="s">
        <v>24</v>
      </c>
      <c r="F2116">
        <v>92374</v>
      </c>
      <c r="G2116" t="s">
        <v>25</v>
      </c>
      <c r="H2116" t="s">
        <v>19</v>
      </c>
      <c r="I2116" t="s">
        <v>20</v>
      </c>
      <c r="J2116">
        <v>425833</v>
      </c>
      <c r="K2116">
        <v>1</v>
      </c>
      <c r="L2116">
        <v>15</v>
      </c>
      <c r="M2116">
        <v>200392</v>
      </c>
      <c r="O2116" s="2" t="str">
        <f>TRIM(SampleSuperstore3[[#This Row],[City]])</f>
        <v>Redlands</v>
      </c>
      <c r="P2116" s="2" t="str">
        <f>TRIM(SampleSuperstore3[[#This Row],[State]])</f>
        <v>California</v>
      </c>
      <c r="Q2116" s="2" t="str">
        <f t="shared" si="33"/>
        <v>Redlands California</v>
      </c>
      <c r="R2116" s="6" t="s">
        <v>129</v>
      </c>
      <c r="S2116" s="2" t="s">
        <v>24</v>
      </c>
      <c r="T2116" s="2"/>
    </row>
    <row r="2117" spans="1:20" x14ac:dyDescent="0.3">
      <c r="A2117" t="s">
        <v>13</v>
      </c>
      <c r="B2117" t="s">
        <v>14</v>
      </c>
      <c r="C2117" t="s">
        <v>15</v>
      </c>
      <c r="D2117" t="s">
        <v>92</v>
      </c>
      <c r="E2117" t="s">
        <v>76</v>
      </c>
      <c r="F2117">
        <v>14609</v>
      </c>
      <c r="G2117" t="s">
        <v>57</v>
      </c>
      <c r="H2117" t="s">
        <v>19</v>
      </c>
      <c r="I2117" t="s">
        <v>31</v>
      </c>
      <c r="J2117">
        <v>20967</v>
      </c>
      <c r="K2117">
        <v>1</v>
      </c>
      <c r="L2117">
        <v>4</v>
      </c>
      <c r="M2117">
        <v>-13978</v>
      </c>
      <c r="O2117" s="2" t="str">
        <f>TRIM(SampleSuperstore3[[#This Row],[City]])</f>
        <v>Rochester</v>
      </c>
      <c r="P2117" s="2" t="str">
        <f>TRIM(SampleSuperstore3[[#This Row],[State]])</f>
        <v>New York</v>
      </c>
      <c r="Q2117" s="2" t="str">
        <f t="shared" si="33"/>
        <v>Rochester New York</v>
      </c>
      <c r="R2117" s="6" t="s">
        <v>129</v>
      </c>
      <c r="S2117" s="2" t="s">
        <v>24</v>
      </c>
      <c r="T2117" s="2"/>
    </row>
    <row r="2118" spans="1:20" x14ac:dyDescent="0.3">
      <c r="A2118" t="s">
        <v>28</v>
      </c>
      <c r="B2118" t="s">
        <v>14</v>
      </c>
      <c r="C2118" t="s">
        <v>15</v>
      </c>
      <c r="D2118" t="s">
        <v>366</v>
      </c>
      <c r="E2118" t="s">
        <v>24</v>
      </c>
      <c r="F2118">
        <v>95207</v>
      </c>
      <c r="G2118" t="s">
        <v>25</v>
      </c>
      <c r="H2118" t="s">
        <v>26</v>
      </c>
      <c r="I2118" t="s">
        <v>41</v>
      </c>
      <c r="J2118">
        <v>15988</v>
      </c>
      <c r="K2118">
        <v>7</v>
      </c>
      <c r="L2118">
        <v>0</v>
      </c>
      <c r="M2118">
        <v>735448</v>
      </c>
      <c r="O2118" s="2" t="str">
        <f>TRIM(SampleSuperstore3[[#This Row],[City]])</f>
        <v>Stockton</v>
      </c>
      <c r="P2118" s="2" t="str">
        <f>TRIM(SampleSuperstore3[[#This Row],[State]])</f>
        <v>California</v>
      </c>
      <c r="Q2118" s="2" t="str">
        <f t="shared" si="33"/>
        <v>Stockton California</v>
      </c>
      <c r="R2118" s="6" t="s">
        <v>129</v>
      </c>
      <c r="S2118" s="2" t="s">
        <v>24</v>
      </c>
      <c r="T2118" s="2"/>
    </row>
    <row r="2119" spans="1:20" x14ac:dyDescent="0.3">
      <c r="A2119" t="s">
        <v>62</v>
      </c>
      <c r="B2119" t="s">
        <v>22</v>
      </c>
      <c r="C2119" t="s">
        <v>15</v>
      </c>
      <c r="D2119" t="s">
        <v>42</v>
      </c>
      <c r="E2119" t="s">
        <v>43</v>
      </c>
      <c r="F2119">
        <v>98105</v>
      </c>
      <c r="G2119" t="s">
        <v>25</v>
      </c>
      <c r="H2119" t="s">
        <v>26</v>
      </c>
      <c r="I2119" t="s">
        <v>41</v>
      </c>
      <c r="J2119">
        <v>528</v>
      </c>
      <c r="K2119">
        <v>1</v>
      </c>
      <c r="L2119">
        <v>0</v>
      </c>
      <c r="M2119">
        <v>2376</v>
      </c>
      <c r="O2119" s="2" t="str">
        <f>TRIM(SampleSuperstore3[[#This Row],[City]])</f>
        <v>Seattle</v>
      </c>
      <c r="P2119" s="2" t="str">
        <f>TRIM(SampleSuperstore3[[#This Row],[State]])</f>
        <v>Washington</v>
      </c>
      <c r="Q2119" s="2" t="str">
        <f t="shared" si="33"/>
        <v>Seattle Washington</v>
      </c>
      <c r="R2119" s="6" t="s">
        <v>92</v>
      </c>
      <c r="S2119" s="2" t="s">
        <v>634</v>
      </c>
      <c r="T2119" s="2" t="s">
        <v>369</v>
      </c>
    </row>
    <row r="2120" spans="1:20" x14ac:dyDescent="0.3">
      <c r="A2120" t="s">
        <v>62</v>
      </c>
      <c r="B2120" t="s">
        <v>22</v>
      </c>
      <c r="C2120" t="s">
        <v>15</v>
      </c>
      <c r="D2120" t="s">
        <v>42</v>
      </c>
      <c r="E2120" t="s">
        <v>43</v>
      </c>
      <c r="F2120">
        <v>98105</v>
      </c>
      <c r="G2120" t="s">
        <v>25</v>
      </c>
      <c r="H2120" t="s">
        <v>26</v>
      </c>
      <c r="I2120" t="s">
        <v>37</v>
      </c>
      <c r="J2120">
        <v>89592</v>
      </c>
      <c r="K2120">
        <v>5</v>
      </c>
      <c r="L2120">
        <v>2</v>
      </c>
      <c r="M2120">
        <v>302373</v>
      </c>
      <c r="O2120" s="2" t="str">
        <f>TRIM(SampleSuperstore3[[#This Row],[City]])</f>
        <v>Seattle</v>
      </c>
      <c r="P2120" s="2" t="str">
        <f>TRIM(SampleSuperstore3[[#This Row],[State]])</f>
        <v>Washington</v>
      </c>
      <c r="Q2120" s="2" t="str">
        <f t="shared" si="33"/>
        <v>Seattle Washington</v>
      </c>
      <c r="R2120" s="6" t="s">
        <v>366</v>
      </c>
      <c r="S2120" s="2" t="s">
        <v>24</v>
      </c>
      <c r="T2120" s="2"/>
    </row>
    <row r="2121" spans="1:20" x14ac:dyDescent="0.3">
      <c r="A2121" t="s">
        <v>28</v>
      </c>
      <c r="B2121" t="s">
        <v>14</v>
      </c>
      <c r="C2121" t="s">
        <v>15</v>
      </c>
      <c r="D2121" t="s">
        <v>367</v>
      </c>
      <c r="E2121" t="s">
        <v>30</v>
      </c>
      <c r="F2121">
        <v>32174</v>
      </c>
      <c r="G2121" t="s">
        <v>18</v>
      </c>
      <c r="H2121" t="s">
        <v>26</v>
      </c>
      <c r="I2121" t="s">
        <v>37</v>
      </c>
      <c r="J2121">
        <v>2808</v>
      </c>
      <c r="K2121">
        <v>3</v>
      </c>
      <c r="L2121">
        <v>7</v>
      </c>
      <c r="M2121">
        <v>-19656</v>
      </c>
      <c r="O2121" s="2" t="str">
        <f>TRIM(SampleSuperstore3[[#This Row],[City]])</f>
        <v>Ormond Beach</v>
      </c>
      <c r="P2121" s="2" t="str">
        <f>TRIM(SampleSuperstore3[[#This Row],[State]])</f>
        <v>Florida</v>
      </c>
      <c r="Q2121" s="2" t="str">
        <f t="shared" si="33"/>
        <v>Ormond Beach Florida</v>
      </c>
      <c r="R2121" s="6" t="s">
        <v>42</v>
      </c>
      <c r="S2121" s="2" t="s">
        <v>43</v>
      </c>
      <c r="T2121" s="2"/>
    </row>
    <row r="2122" spans="1:20" x14ac:dyDescent="0.3">
      <c r="A2122" t="s">
        <v>62</v>
      </c>
      <c r="B2122" t="s">
        <v>22</v>
      </c>
      <c r="C2122" t="s">
        <v>15</v>
      </c>
      <c r="D2122" t="s">
        <v>368</v>
      </c>
      <c r="E2122" t="s">
        <v>24</v>
      </c>
      <c r="F2122">
        <v>94086</v>
      </c>
      <c r="G2122" t="s">
        <v>25</v>
      </c>
      <c r="H2122" t="s">
        <v>19</v>
      </c>
      <c r="I2122" t="s">
        <v>21</v>
      </c>
      <c r="J2122">
        <v>215976</v>
      </c>
      <c r="K2122">
        <v>3</v>
      </c>
      <c r="L2122">
        <v>2</v>
      </c>
      <c r="M2122">
        <v>-26997</v>
      </c>
      <c r="O2122" s="2" t="str">
        <f>TRIM(SampleSuperstore3[[#This Row],[City]])</f>
        <v>Sunnyvale</v>
      </c>
      <c r="P2122" s="2" t="str">
        <f>TRIM(SampleSuperstore3[[#This Row],[State]])</f>
        <v>California</v>
      </c>
      <c r="Q2122" s="2" t="str">
        <f t="shared" si="33"/>
        <v>Sunnyvale California</v>
      </c>
      <c r="R2122" s="6" t="s">
        <v>42</v>
      </c>
      <c r="S2122" s="2" t="s">
        <v>43</v>
      </c>
      <c r="T2122" s="2"/>
    </row>
    <row r="2123" spans="1:20" x14ac:dyDescent="0.3">
      <c r="A2123" t="s">
        <v>13</v>
      </c>
      <c r="B2123" t="s">
        <v>44</v>
      </c>
      <c r="C2123" t="s">
        <v>15</v>
      </c>
      <c r="D2123" t="s">
        <v>275</v>
      </c>
      <c r="E2123" t="s">
        <v>70</v>
      </c>
      <c r="F2123">
        <v>48911</v>
      </c>
      <c r="G2123" t="s">
        <v>47</v>
      </c>
      <c r="H2123" t="s">
        <v>19</v>
      </c>
      <c r="I2123" t="s">
        <v>20</v>
      </c>
      <c r="J2123">
        <v>24196</v>
      </c>
      <c r="K2123">
        <v>2</v>
      </c>
      <c r="L2123">
        <v>0</v>
      </c>
      <c r="M2123">
        <v>411332</v>
      </c>
      <c r="O2123" s="2" t="str">
        <f>TRIM(SampleSuperstore3[[#This Row],[City]])</f>
        <v>Lansing</v>
      </c>
      <c r="P2123" s="2" t="str">
        <f>TRIM(SampleSuperstore3[[#This Row],[State]])</f>
        <v>Michigan</v>
      </c>
      <c r="Q2123" s="2" t="str">
        <f t="shared" si="33"/>
        <v>Lansing Michigan</v>
      </c>
      <c r="R2123" s="6" t="s">
        <v>718</v>
      </c>
      <c r="S2123" s="2" t="s">
        <v>652</v>
      </c>
      <c r="T2123" s="2" t="s">
        <v>30</v>
      </c>
    </row>
    <row r="2124" spans="1:20" x14ac:dyDescent="0.3">
      <c r="A2124" t="s">
        <v>13</v>
      </c>
      <c r="B2124" t="s">
        <v>44</v>
      </c>
      <c r="C2124" t="s">
        <v>15</v>
      </c>
      <c r="D2124" t="s">
        <v>275</v>
      </c>
      <c r="E2124" t="s">
        <v>70</v>
      </c>
      <c r="F2124">
        <v>48911</v>
      </c>
      <c r="G2124" t="s">
        <v>47</v>
      </c>
      <c r="H2124" t="s">
        <v>26</v>
      </c>
      <c r="I2124" t="s">
        <v>27</v>
      </c>
      <c r="J2124">
        <v>2772</v>
      </c>
      <c r="K2124">
        <v>9</v>
      </c>
      <c r="L2124">
        <v>0</v>
      </c>
      <c r="M2124">
        <v>133056</v>
      </c>
      <c r="O2124" s="2" t="str">
        <f>TRIM(SampleSuperstore3[[#This Row],[City]])</f>
        <v>Lansing</v>
      </c>
      <c r="P2124" s="2" t="str">
        <f>TRIM(SampleSuperstore3[[#This Row],[State]])</f>
        <v>Michigan</v>
      </c>
      <c r="Q2124" s="2" t="str">
        <f t="shared" si="33"/>
        <v>Lansing Michigan</v>
      </c>
      <c r="R2124" s="6" t="s">
        <v>368</v>
      </c>
      <c r="S2124" s="2" t="s">
        <v>24</v>
      </c>
      <c r="T2124" s="2"/>
    </row>
    <row r="2125" spans="1:20" x14ac:dyDescent="0.3">
      <c r="A2125" t="s">
        <v>28</v>
      </c>
      <c r="B2125" t="s">
        <v>44</v>
      </c>
      <c r="C2125" t="s">
        <v>15</v>
      </c>
      <c r="D2125" t="s">
        <v>55</v>
      </c>
      <c r="E2125" t="s">
        <v>56</v>
      </c>
      <c r="F2125">
        <v>19143</v>
      </c>
      <c r="G2125" t="s">
        <v>57</v>
      </c>
      <c r="H2125" t="s">
        <v>26</v>
      </c>
      <c r="I2125" t="s">
        <v>60</v>
      </c>
      <c r="J2125">
        <v>10468</v>
      </c>
      <c r="K2125">
        <v>5</v>
      </c>
      <c r="L2125">
        <v>2</v>
      </c>
      <c r="M2125">
        <v>353295</v>
      </c>
      <c r="O2125" s="2" t="str">
        <f>TRIM(SampleSuperstore3[[#This Row],[City]])</f>
        <v>Philadelphia</v>
      </c>
      <c r="P2125" s="2" t="str">
        <f>TRIM(SampleSuperstore3[[#This Row],[State]])</f>
        <v>Pennsylvania</v>
      </c>
      <c r="Q2125" s="2" t="str">
        <f t="shared" si="33"/>
        <v>Philadelphia Pennsylvania</v>
      </c>
      <c r="R2125" s="6" t="s">
        <v>275</v>
      </c>
      <c r="S2125" s="2" t="s">
        <v>70</v>
      </c>
      <c r="T2125" s="2"/>
    </row>
    <row r="2126" spans="1:20" x14ac:dyDescent="0.3">
      <c r="A2126" t="s">
        <v>28</v>
      </c>
      <c r="B2126" t="s">
        <v>44</v>
      </c>
      <c r="C2126" t="s">
        <v>15</v>
      </c>
      <c r="D2126" t="s">
        <v>55</v>
      </c>
      <c r="E2126" t="s">
        <v>56</v>
      </c>
      <c r="F2126">
        <v>19143</v>
      </c>
      <c r="G2126" t="s">
        <v>57</v>
      </c>
      <c r="H2126" t="s">
        <v>35</v>
      </c>
      <c r="I2126" t="s">
        <v>36</v>
      </c>
      <c r="J2126">
        <v>62958</v>
      </c>
      <c r="K2126">
        <v>7</v>
      </c>
      <c r="L2126">
        <v>4</v>
      </c>
      <c r="M2126">
        <v>94437</v>
      </c>
      <c r="O2126" s="2" t="str">
        <f>TRIM(SampleSuperstore3[[#This Row],[City]])</f>
        <v>Philadelphia</v>
      </c>
      <c r="P2126" s="2" t="str">
        <f>TRIM(SampleSuperstore3[[#This Row],[State]])</f>
        <v>Pennsylvania</v>
      </c>
      <c r="Q2126" s="2" t="str">
        <f t="shared" si="33"/>
        <v>Philadelphia Pennsylvania</v>
      </c>
      <c r="R2126" s="6" t="s">
        <v>275</v>
      </c>
      <c r="S2126" s="2" t="s">
        <v>70</v>
      </c>
      <c r="T2126" s="2"/>
    </row>
    <row r="2127" spans="1:20" x14ac:dyDescent="0.3">
      <c r="A2127" t="s">
        <v>28</v>
      </c>
      <c r="B2127" t="s">
        <v>14</v>
      </c>
      <c r="C2127" t="s">
        <v>15</v>
      </c>
      <c r="D2127" t="s">
        <v>55</v>
      </c>
      <c r="E2127" t="s">
        <v>56</v>
      </c>
      <c r="F2127">
        <v>19143</v>
      </c>
      <c r="G2127" t="s">
        <v>57</v>
      </c>
      <c r="H2127" t="s">
        <v>35</v>
      </c>
      <c r="I2127" t="s">
        <v>59</v>
      </c>
      <c r="J2127">
        <v>86376</v>
      </c>
      <c r="K2127">
        <v>3</v>
      </c>
      <c r="L2127">
        <v>2</v>
      </c>
      <c r="M2127">
        <v>10797</v>
      </c>
      <c r="O2127" s="2" t="str">
        <f>TRIM(SampleSuperstore3[[#This Row],[City]])</f>
        <v>Philadelphia</v>
      </c>
      <c r="P2127" s="2" t="str">
        <f>TRIM(SampleSuperstore3[[#This Row],[State]])</f>
        <v>Pennsylvania</v>
      </c>
      <c r="Q2127" s="2" t="str">
        <f t="shared" si="33"/>
        <v>Philadelphia Pennsylvania</v>
      </c>
      <c r="R2127" s="6" t="s">
        <v>55</v>
      </c>
      <c r="S2127" s="2" t="s">
        <v>56</v>
      </c>
      <c r="T2127" s="2"/>
    </row>
    <row r="2128" spans="1:20" x14ac:dyDescent="0.3">
      <c r="A2128" t="s">
        <v>28</v>
      </c>
      <c r="B2128" t="s">
        <v>44</v>
      </c>
      <c r="C2128" t="s">
        <v>15</v>
      </c>
      <c r="D2128" t="s">
        <v>55</v>
      </c>
      <c r="E2128" t="s">
        <v>56</v>
      </c>
      <c r="F2128">
        <v>19134</v>
      </c>
      <c r="G2128" t="s">
        <v>57</v>
      </c>
      <c r="H2128" t="s">
        <v>19</v>
      </c>
      <c r="I2128" t="s">
        <v>33</v>
      </c>
      <c r="J2128">
        <v>64944</v>
      </c>
      <c r="K2128">
        <v>3</v>
      </c>
      <c r="L2128">
        <v>2</v>
      </c>
      <c r="M2128">
        <v>64944</v>
      </c>
      <c r="O2128" s="2" t="str">
        <f>TRIM(SampleSuperstore3[[#This Row],[City]])</f>
        <v>Philadelphia</v>
      </c>
      <c r="P2128" s="2" t="str">
        <f>TRIM(SampleSuperstore3[[#This Row],[State]])</f>
        <v>Pennsylvania</v>
      </c>
      <c r="Q2128" s="2" t="str">
        <f t="shared" si="33"/>
        <v>Philadelphia Pennsylvania</v>
      </c>
      <c r="R2128" s="6" t="s">
        <v>55</v>
      </c>
      <c r="S2128" s="2" t="s">
        <v>56</v>
      </c>
      <c r="T2128" s="2"/>
    </row>
    <row r="2129" spans="1:22" x14ac:dyDescent="0.3">
      <c r="A2129" t="s">
        <v>28</v>
      </c>
      <c r="B2129" t="s">
        <v>44</v>
      </c>
      <c r="C2129" t="s">
        <v>15</v>
      </c>
      <c r="D2129" t="s">
        <v>55</v>
      </c>
      <c r="E2129" t="s">
        <v>56</v>
      </c>
      <c r="F2129">
        <v>19134</v>
      </c>
      <c r="G2129" t="s">
        <v>57</v>
      </c>
      <c r="H2129" t="s">
        <v>26</v>
      </c>
      <c r="I2129" t="s">
        <v>41</v>
      </c>
      <c r="J2129">
        <v>20736</v>
      </c>
      <c r="K2129">
        <v>4</v>
      </c>
      <c r="L2129">
        <v>2</v>
      </c>
      <c r="M2129">
        <v>72576</v>
      </c>
      <c r="O2129" s="2" t="str">
        <f>TRIM(SampleSuperstore3[[#This Row],[City]])</f>
        <v>Philadelphia</v>
      </c>
      <c r="P2129" s="2" t="str">
        <f>TRIM(SampleSuperstore3[[#This Row],[State]])</f>
        <v>Pennsylvania</v>
      </c>
      <c r="Q2129" s="2" t="str">
        <f t="shared" si="33"/>
        <v>Philadelphia Pennsylvania</v>
      </c>
      <c r="R2129" s="6" t="s">
        <v>55</v>
      </c>
      <c r="S2129" s="2" t="s">
        <v>56</v>
      </c>
      <c r="T2129" s="2"/>
    </row>
    <row r="2130" spans="1:22" x14ac:dyDescent="0.3">
      <c r="A2130" t="s">
        <v>13</v>
      </c>
      <c r="B2130" t="s">
        <v>22</v>
      </c>
      <c r="C2130" t="s">
        <v>15</v>
      </c>
      <c r="D2130" t="s">
        <v>71</v>
      </c>
      <c r="E2130" t="s">
        <v>247</v>
      </c>
      <c r="F2130">
        <v>3820</v>
      </c>
      <c r="G2130" t="s">
        <v>57</v>
      </c>
      <c r="H2130" t="s">
        <v>26</v>
      </c>
      <c r="I2130" t="s">
        <v>38</v>
      </c>
      <c r="J2130">
        <v>3328</v>
      </c>
      <c r="K2130">
        <v>4</v>
      </c>
      <c r="L2130">
        <v>0</v>
      </c>
      <c r="M2130">
        <v>93184</v>
      </c>
      <c r="O2130" s="2" t="str">
        <f>TRIM(SampleSuperstore3[[#This Row],[City]])</f>
        <v>Dover</v>
      </c>
      <c r="P2130" s="2" t="str">
        <f>TRIM(SampleSuperstore3[[#This Row],[State]])</f>
        <v>New Hampshire</v>
      </c>
      <c r="Q2130" s="2" t="str">
        <f t="shared" si="33"/>
        <v>Dover New Hampshire</v>
      </c>
      <c r="R2130" s="6" t="s">
        <v>55</v>
      </c>
      <c r="S2130" s="2" t="s">
        <v>56</v>
      </c>
      <c r="T2130" s="2"/>
    </row>
    <row r="2131" spans="1:22" x14ac:dyDescent="0.3">
      <c r="A2131" t="s">
        <v>13</v>
      </c>
      <c r="B2131" t="s">
        <v>22</v>
      </c>
      <c r="C2131" t="s">
        <v>15</v>
      </c>
      <c r="D2131" t="s">
        <v>71</v>
      </c>
      <c r="E2131" t="s">
        <v>247</v>
      </c>
      <c r="F2131">
        <v>3820</v>
      </c>
      <c r="G2131" t="s">
        <v>57</v>
      </c>
      <c r="H2131" t="s">
        <v>26</v>
      </c>
      <c r="I2131" t="s">
        <v>34</v>
      </c>
      <c r="J2131">
        <v>3852</v>
      </c>
      <c r="K2131">
        <v>9</v>
      </c>
      <c r="L2131">
        <v>0</v>
      </c>
      <c r="M2131">
        <v>119412</v>
      </c>
      <c r="O2131" s="2" t="str">
        <f>TRIM(SampleSuperstore3[[#This Row],[City]])</f>
        <v>Dover</v>
      </c>
      <c r="P2131" s="2" t="str">
        <f>TRIM(SampleSuperstore3[[#This Row],[State]])</f>
        <v>New Hampshire</v>
      </c>
      <c r="Q2131" s="2" t="str">
        <f t="shared" si="33"/>
        <v>Dover New Hampshire</v>
      </c>
      <c r="R2131" s="6" t="s">
        <v>55</v>
      </c>
      <c r="S2131" s="2" t="s">
        <v>56</v>
      </c>
      <c r="T2131" s="2"/>
    </row>
    <row r="2132" spans="1:22" x14ac:dyDescent="0.3">
      <c r="A2132" t="s">
        <v>13</v>
      </c>
      <c r="B2132" t="s">
        <v>22</v>
      </c>
      <c r="C2132" t="s">
        <v>15</v>
      </c>
      <c r="D2132" t="s">
        <v>71</v>
      </c>
      <c r="E2132" t="s">
        <v>247</v>
      </c>
      <c r="F2132">
        <v>3820</v>
      </c>
      <c r="G2132" t="s">
        <v>57</v>
      </c>
      <c r="H2132" t="s">
        <v>19</v>
      </c>
      <c r="I2132" t="s">
        <v>33</v>
      </c>
      <c r="J2132">
        <v>13986</v>
      </c>
      <c r="K2132">
        <v>7</v>
      </c>
      <c r="L2132">
        <v>0</v>
      </c>
      <c r="M2132">
        <v>601398</v>
      </c>
      <c r="O2132" s="2" t="str">
        <f>TRIM(SampleSuperstore3[[#This Row],[City]])</f>
        <v>Dover</v>
      </c>
      <c r="P2132" s="2" t="str">
        <f>TRIM(SampleSuperstore3[[#This Row],[State]])</f>
        <v>New Hampshire</v>
      </c>
      <c r="Q2132" s="2" t="str">
        <f t="shared" si="33"/>
        <v>Dover New Hampshire</v>
      </c>
      <c r="R2132" s="6" t="s">
        <v>71</v>
      </c>
      <c r="S2132" s="2" t="s">
        <v>634</v>
      </c>
      <c r="T2132" s="2" t="s">
        <v>810</v>
      </c>
    </row>
    <row r="2133" spans="1:22" x14ac:dyDescent="0.3">
      <c r="A2133" t="s">
        <v>28</v>
      </c>
      <c r="B2133" t="s">
        <v>14</v>
      </c>
      <c r="C2133" t="s">
        <v>15</v>
      </c>
      <c r="D2133" t="s">
        <v>75</v>
      </c>
      <c r="E2133" t="s">
        <v>76</v>
      </c>
      <c r="F2133">
        <v>10011</v>
      </c>
      <c r="G2133" t="s">
        <v>57</v>
      </c>
      <c r="H2133" t="s">
        <v>26</v>
      </c>
      <c r="I2133" t="s">
        <v>41</v>
      </c>
      <c r="J2133">
        <v>1965</v>
      </c>
      <c r="K2133">
        <v>3</v>
      </c>
      <c r="L2133">
        <v>0</v>
      </c>
      <c r="M2133">
        <v>9039</v>
      </c>
      <c r="O2133" s="2" t="str">
        <f>TRIM(SampleSuperstore3[[#This Row],[City]])</f>
        <v>New York City</v>
      </c>
      <c r="P2133" s="2" t="str">
        <f>TRIM(SampleSuperstore3[[#This Row],[State]])</f>
        <v>New York</v>
      </c>
      <c r="Q2133" s="2" t="str">
        <f t="shared" si="33"/>
        <v>New York City New York</v>
      </c>
      <c r="R2133" s="6" t="s">
        <v>71</v>
      </c>
      <c r="S2133" s="2" t="s">
        <v>634</v>
      </c>
      <c r="T2133" s="2" t="s">
        <v>810</v>
      </c>
    </row>
    <row r="2134" spans="1:22" x14ac:dyDescent="0.3">
      <c r="A2134" t="s">
        <v>28</v>
      </c>
      <c r="B2134" t="s">
        <v>14</v>
      </c>
      <c r="C2134" t="s">
        <v>15</v>
      </c>
      <c r="D2134" t="s">
        <v>55</v>
      </c>
      <c r="E2134" t="s">
        <v>56</v>
      </c>
      <c r="F2134">
        <v>19134</v>
      </c>
      <c r="G2134" t="s">
        <v>57</v>
      </c>
      <c r="H2134" t="s">
        <v>26</v>
      </c>
      <c r="I2134" t="s">
        <v>37</v>
      </c>
      <c r="J2134">
        <v>152991</v>
      </c>
      <c r="K2134">
        <v>3</v>
      </c>
      <c r="L2134">
        <v>7</v>
      </c>
      <c r="M2134">
        <v>-1223928</v>
      </c>
      <c r="O2134" s="2" t="str">
        <f>TRIM(SampleSuperstore3[[#This Row],[City]])</f>
        <v>Philadelphia</v>
      </c>
      <c r="P2134" s="2" t="str">
        <f>TRIM(SampleSuperstore3[[#This Row],[State]])</f>
        <v>Pennsylvania</v>
      </c>
      <c r="Q2134" s="2" t="str">
        <f t="shared" si="33"/>
        <v>Philadelphia Pennsylvania</v>
      </c>
      <c r="R2134" s="6" t="s">
        <v>71</v>
      </c>
      <c r="S2134" s="2" t="s">
        <v>634</v>
      </c>
      <c r="T2134" s="2" t="s">
        <v>810</v>
      </c>
    </row>
    <row r="2135" spans="1:22" x14ac:dyDescent="0.3">
      <c r="A2135" t="s">
        <v>28</v>
      </c>
      <c r="B2135" t="s">
        <v>14</v>
      </c>
      <c r="C2135" t="s">
        <v>15</v>
      </c>
      <c r="D2135" t="s">
        <v>55</v>
      </c>
      <c r="E2135" t="s">
        <v>56</v>
      </c>
      <c r="F2135">
        <v>19134</v>
      </c>
      <c r="G2135" t="s">
        <v>57</v>
      </c>
      <c r="H2135" t="s">
        <v>26</v>
      </c>
      <c r="I2135" t="s">
        <v>77</v>
      </c>
      <c r="J2135">
        <v>10584</v>
      </c>
      <c r="K2135">
        <v>7</v>
      </c>
      <c r="L2135">
        <v>2</v>
      </c>
      <c r="M2135">
        <v>-23814</v>
      </c>
      <c r="O2135" s="2" t="str">
        <f>TRIM(SampleSuperstore3[[#This Row],[City]])</f>
        <v>Philadelphia</v>
      </c>
      <c r="P2135" s="2" t="str">
        <f>TRIM(SampleSuperstore3[[#This Row],[State]])</f>
        <v>Pennsylvania</v>
      </c>
      <c r="Q2135" s="2" t="str">
        <f t="shared" si="33"/>
        <v>Philadelphia Pennsylvania</v>
      </c>
      <c r="R2135" s="6" t="s">
        <v>634</v>
      </c>
      <c r="S2135" s="2" t="s">
        <v>369</v>
      </c>
      <c r="T2135" s="2" t="s">
        <v>3</v>
      </c>
      <c r="U2135" t="s">
        <v>634</v>
      </c>
      <c r="V2135" t="s">
        <v>369</v>
      </c>
    </row>
    <row r="2136" spans="1:22" x14ac:dyDescent="0.3">
      <c r="A2136" t="s">
        <v>28</v>
      </c>
      <c r="B2136" t="s">
        <v>14</v>
      </c>
      <c r="C2136" t="s">
        <v>15</v>
      </c>
      <c r="D2136" t="s">
        <v>55</v>
      </c>
      <c r="E2136" t="s">
        <v>56</v>
      </c>
      <c r="F2136">
        <v>19134</v>
      </c>
      <c r="G2136" t="s">
        <v>57</v>
      </c>
      <c r="H2136" t="s">
        <v>35</v>
      </c>
      <c r="I2136" t="s">
        <v>36</v>
      </c>
      <c r="J2136">
        <v>9492</v>
      </c>
      <c r="K2136">
        <v>4</v>
      </c>
      <c r="L2136">
        <v>4</v>
      </c>
      <c r="M2136">
        <v>1582</v>
      </c>
      <c r="O2136" s="2" t="str">
        <f>TRIM(SampleSuperstore3[[#This Row],[City]])</f>
        <v>Philadelphia</v>
      </c>
      <c r="P2136" s="2" t="str">
        <f>TRIM(SampleSuperstore3[[#This Row],[State]])</f>
        <v>Pennsylvania</v>
      </c>
      <c r="Q2136" s="2" t="str">
        <f t="shared" si="33"/>
        <v>Philadelphia Pennsylvania</v>
      </c>
      <c r="R2136" s="6" t="s">
        <v>55</v>
      </c>
      <c r="S2136" s="2" t="s">
        <v>56</v>
      </c>
      <c r="T2136" s="2"/>
    </row>
    <row r="2137" spans="1:22" x14ac:dyDescent="0.3">
      <c r="A2137" t="s">
        <v>28</v>
      </c>
      <c r="B2137" t="s">
        <v>14</v>
      </c>
      <c r="C2137" t="s">
        <v>15</v>
      </c>
      <c r="D2137" t="s">
        <v>128</v>
      </c>
      <c r="E2137" t="s">
        <v>46</v>
      </c>
      <c r="F2137">
        <v>75051</v>
      </c>
      <c r="G2137" t="s">
        <v>47</v>
      </c>
      <c r="H2137" t="s">
        <v>19</v>
      </c>
      <c r="I2137" t="s">
        <v>33</v>
      </c>
      <c r="J2137">
        <v>1476</v>
      </c>
      <c r="K2137">
        <v>5</v>
      </c>
      <c r="L2137">
        <v>6</v>
      </c>
      <c r="M2137">
        <v>-11439</v>
      </c>
      <c r="O2137" s="2" t="str">
        <f>TRIM(SampleSuperstore3[[#This Row],[City]])</f>
        <v>Grand Prairie</v>
      </c>
      <c r="P2137" s="2" t="str">
        <f>TRIM(SampleSuperstore3[[#This Row],[State]])</f>
        <v>Texas</v>
      </c>
      <c r="Q2137" s="2" t="str">
        <f t="shared" si="33"/>
        <v>Grand Prairie Texas</v>
      </c>
      <c r="R2137" s="6" t="s">
        <v>55</v>
      </c>
      <c r="S2137" s="2" t="s">
        <v>56</v>
      </c>
      <c r="T2137" s="2"/>
    </row>
    <row r="2138" spans="1:22" x14ac:dyDescent="0.3">
      <c r="A2138" t="s">
        <v>28</v>
      </c>
      <c r="B2138" t="s">
        <v>14</v>
      </c>
      <c r="C2138" t="s">
        <v>15</v>
      </c>
      <c r="D2138" t="s">
        <v>128</v>
      </c>
      <c r="E2138" t="s">
        <v>46</v>
      </c>
      <c r="F2138">
        <v>75051</v>
      </c>
      <c r="G2138" t="s">
        <v>47</v>
      </c>
      <c r="H2138" t="s">
        <v>26</v>
      </c>
      <c r="I2138" t="s">
        <v>37</v>
      </c>
      <c r="J2138">
        <v>3656</v>
      </c>
      <c r="K2138">
        <v>4</v>
      </c>
      <c r="L2138">
        <v>8</v>
      </c>
      <c r="M2138">
        <v>-58496</v>
      </c>
      <c r="O2138" s="2" t="str">
        <f>TRIM(SampleSuperstore3[[#This Row],[City]])</f>
        <v>Grand Prairie</v>
      </c>
      <c r="P2138" s="2" t="str">
        <f>TRIM(SampleSuperstore3[[#This Row],[State]])</f>
        <v>Texas</v>
      </c>
      <c r="Q2138" s="2" t="str">
        <f t="shared" si="33"/>
        <v>Grand Prairie Texas</v>
      </c>
      <c r="R2138" s="6" t="s">
        <v>55</v>
      </c>
      <c r="S2138" s="2" t="s">
        <v>56</v>
      </c>
      <c r="T2138" s="2"/>
    </row>
    <row r="2139" spans="1:22" x14ac:dyDescent="0.3">
      <c r="A2139" t="s">
        <v>168</v>
      </c>
      <c r="B2139" t="s">
        <v>14</v>
      </c>
      <c r="C2139" t="s">
        <v>15</v>
      </c>
      <c r="D2139" t="s">
        <v>75</v>
      </c>
      <c r="E2139" t="s">
        <v>76</v>
      </c>
      <c r="F2139">
        <v>10009</v>
      </c>
      <c r="G2139" t="s">
        <v>57</v>
      </c>
      <c r="H2139" t="s">
        <v>26</v>
      </c>
      <c r="I2139" t="s">
        <v>41</v>
      </c>
      <c r="J2139">
        <v>14682</v>
      </c>
      <c r="K2139">
        <v>3</v>
      </c>
      <c r="L2139">
        <v>0</v>
      </c>
      <c r="M2139">
        <v>7341</v>
      </c>
      <c r="O2139" s="2" t="str">
        <f>TRIM(SampleSuperstore3[[#This Row],[City]])</f>
        <v>New York City</v>
      </c>
      <c r="P2139" s="2" t="str">
        <f>TRIM(SampleSuperstore3[[#This Row],[State]])</f>
        <v>New York</v>
      </c>
      <c r="Q2139" s="2" t="str">
        <f t="shared" si="33"/>
        <v>New York City New York</v>
      </c>
      <c r="R2139" s="6" t="s">
        <v>642</v>
      </c>
      <c r="S2139" s="2" t="s">
        <v>643</v>
      </c>
      <c r="T2139" s="2" t="s">
        <v>46</v>
      </c>
    </row>
    <row r="2140" spans="1:22" x14ac:dyDescent="0.3">
      <c r="A2140" t="s">
        <v>28</v>
      </c>
      <c r="B2140" t="s">
        <v>22</v>
      </c>
      <c r="C2140" t="s">
        <v>15</v>
      </c>
      <c r="D2140" t="s">
        <v>159</v>
      </c>
      <c r="E2140" t="s">
        <v>76</v>
      </c>
      <c r="F2140">
        <v>11561</v>
      </c>
      <c r="G2140" t="s">
        <v>57</v>
      </c>
      <c r="H2140" t="s">
        <v>26</v>
      </c>
      <c r="I2140" t="s">
        <v>37</v>
      </c>
      <c r="J2140">
        <v>149544</v>
      </c>
      <c r="K2140">
        <v>9</v>
      </c>
      <c r="L2140">
        <v>2</v>
      </c>
      <c r="M2140">
        <v>504711</v>
      </c>
      <c r="O2140" s="2" t="str">
        <f>TRIM(SampleSuperstore3[[#This Row],[City]])</f>
        <v>Long Beach</v>
      </c>
      <c r="P2140" s="2" t="str">
        <f>TRIM(SampleSuperstore3[[#This Row],[State]])</f>
        <v>New York</v>
      </c>
      <c r="Q2140" s="2" t="str">
        <f t="shared" si="33"/>
        <v>Long Beach New York</v>
      </c>
      <c r="R2140" s="6" t="s">
        <v>642</v>
      </c>
      <c r="S2140" s="2" t="s">
        <v>643</v>
      </c>
      <c r="T2140" s="2" t="s">
        <v>46</v>
      </c>
    </row>
    <row r="2141" spans="1:22" x14ac:dyDescent="0.3">
      <c r="A2141" t="s">
        <v>28</v>
      </c>
      <c r="B2141" t="s">
        <v>22</v>
      </c>
      <c r="C2141" t="s">
        <v>15</v>
      </c>
      <c r="D2141" t="s">
        <v>159</v>
      </c>
      <c r="E2141" t="s">
        <v>76</v>
      </c>
      <c r="F2141">
        <v>11561</v>
      </c>
      <c r="G2141" t="s">
        <v>57</v>
      </c>
      <c r="H2141" t="s">
        <v>26</v>
      </c>
      <c r="I2141" t="s">
        <v>110</v>
      </c>
      <c r="J2141">
        <v>1714</v>
      </c>
      <c r="K2141">
        <v>2</v>
      </c>
      <c r="L2141">
        <v>0</v>
      </c>
      <c r="M2141">
        <v>44564</v>
      </c>
      <c r="O2141" s="2" t="str">
        <f>TRIM(SampleSuperstore3[[#This Row],[City]])</f>
        <v>Long Beach</v>
      </c>
      <c r="P2141" s="2" t="str">
        <f>TRIM(SampleSuperstore3[[#This Row],[State]])</f>
        <v>New York</v>
      </c>
      <c r="Q2141" s="2" t="str">
        <f t="shared" si="33"/>
        <v>Long Beach New York</v>
      </c>
      <c r="R2141" s="6" t="s">
        <v>634</v>
      </c>
      <c r="S2141" s="2" t="s">
        <v>369</v>
      </c>
      <c r="T2141" s="2" t="s">
        <v>3</v>
      </c>
      <c r="U2141" t="s">
        <v>634</v>
      </c>
      <c r="V2141" t="s">
        <v>369</v>
      </c>
    </row>
    <row r="2142" spans="1:22" x14ac:dyDescent="0.3">
      <c r="A2142" t="s">
        <v>28</v>
      </c>
      <c r="B2142" t="s">
        <v>22</v>
      </c>
      <c r="C2142" t="s">
        <v>15</v>
      </c>
      <c r="D2142" t="s">
        <v>159</v>
      </c>
      <c r="E2142" t="s">
        <v>76</v>
      </c>
      <c r="F2142">
        <v>11561</v>
      </c>
      <c r="G2142" t="s">
        <v>57</v>
      </c>
      <c r="H2142" t="s">
        <v>19</v>
      </c>
      <c r="I2142" t="s">
        <v>31</v>
      </c>
      <c r="J2142">
        <v>991764</v>
      </c>
      <c r="K2142">
        <v>3</v>
      </c>
      <c r="L2142">
        <v>4</v>
      </c>
      <c r="M2142">
        <v>-3471174</v>
      </c>
      <c r="O2142" s="2" t="str">
        <f>TRIM(SampleSuperstore3[[#This Row],[City]])</f>
        <v>Long Beach</v>
      </c>
      <c r="P2142" s="2" t="str">
        <f>TRIM(SampleSuperstore3[[#This Row],[State]])</f>
        <v>New York</v>
      </c>
      <c r="Q2142" s="2" t="str">
        <f t="shared" si="33"/>
        <v>Long Beach New York</v>
      </c>
      <c r="R2142" s="6" t="s">
        <v>651</v>
      </c>
      <c r="S2142" s="2" t="s">
        <v>652</v>
      </c>
      <c r="T2142" s="2" t="s">
        <v>634</v>
      </c>
      <c r="U2142" t="s">
        <v>369</v>
      </c>
    </row>
    <row r="2143" spans="1:22" x14ac:dyDescent="0.3">
      <c r="A2143" t="s">
        <v>28</v>
      </c>
      <c r="B2143" t="s">
        <v>22</v>
      </c>
      <c r="C2143" t="s">
        <v>15</v>
      </c>
      <c r="D2143" t="s">
        <v>55</v>
      </c>
      <c r="E2143" t="s">
        <v>56</v>
      </c>
      <c r="F2143">
        <v>19140</v>
      </c>
      <c r="G2143" t="s">
        <v>57</v>
      </c>
      <c r="H2143" t="s">
        <v>26</v>
      </c>
      <c r="I2143" t="s">
        <v>41</v>
      </c>
      <c r="J2143">
        <v>3048</v>
      </c>
      <c r="K2143">
        <v>6</v>
      </c>
      <c r="L2143">
        <v>2</v>
      </c>
      <c r="M2143">
        <v>9906</v>
      </c>
      <c r="O2143" s="2" t="str">
        <f>TRIM(SampleSuperstore3[[#This Row],[City]])</f>
        <v>Philadelphia</v>
      </c>
      <c r="P2143" s="2" t="str">
        <f>TRIM(SampleSuperstore3[[#This Row],[State]])</f>
        <v>Pennsylvania</v>
      </c>
      <c r="Q2143" s="2" t="str">
        <f t="shared" si="33"/>
        <v>Philadelphia Pennsylvania</v>
      </c>
      <c r="R2143" s="6" t="s">
        <v>651</v>
      </c>
      <c r="S2143" s="2" t="s">
        <v>652</v>
      </c>
      <c r="T2143" s="2" t="s">
        <v>634</v>
      </c>
      <c r="U2143" t="s">
        <v>369</v>
      </c>
    </row>
    <row r="2144" spans="1:22" x14ac:dyDescent="0.3">
      <c r="A2144" t="s">
        <v>28</v>
      </c>
      <c r="B2144" t="s">
        <v>22</v>
      </c>
      <c r="C2144" t="s">
        <v>15</v>
      </c>
      <c r="D2144" t="s">
        <v>55</v>
      </c>
      <c r="E2144" t="s">
        <v>56</v>
      </c>
      <c r="F2144">
        <v>19140</v>
      </c>
      <c r="G2144" t="s">
        <v>57</v>
      </c>
      <c r="H2144" t="s">
        <v>35</v>
      </c>
      <c r="I2144" t="s">
        <v>36</v>
      </c>
      <c r="J2144">
        <v>23988</v>
      </c>
      <c r="K2144">
        <v>2</v>
      </c>
      <c r="L2144">
        <v>4</v>
      </c>
      <c r="M2144">
        <v>-47976</v>
      </c>
      <c r="O2144" s="2" t="str">
        <f>TRIM(SampleSuperstore3[[#This Row],[City]])</f>
        <v>Philadelphia</v>
      </c>
      <c r="P2144" s="2" t="str">
        <f>TRIM(SampleSuperstore3[[#This Row],[State]])</f>
        <v>Pennsylvania</v>
      </c>
      <c r="Q2144" s="2" t="str">
        <f t="shared" si="33"/>
        <v>Philadelphia Pennsylvania</v>
      </c>
      <c r="R2144" s="6" t="s">
        <v>651</v>
      </c>
      <c r="S2144" s="2" t="s">
        <v>652</v>
      </c>
      <c r="T2144" s="2" t="s">
        <v>634</v>
      </c>
      <c r="U2144" t="s">
        <v>369</v>
      </c>
    </row>
    <row r="2145" spans="1:22" x14ac:dyDescent="0.3">
      <c r="A2145" t="s">
        <v>28</v>
      </c>
      <c r="B2145" t="s">
        <v>22</v>
      </c>
      <c r="C2145" t="s">
        <v>15</v>
      </c>
      <c r="D2145" t="s">
        <v>55</v>
      </c>
      <c r="E2145" t="s">
        <v>56</v>
      </c>
      <c r="F2145">
        <v>19140</v>
      </c>
      <c r="G2145" t="s">
        <v>57</v>
      </c>
      <c r="H2145" t="s">
        <v>26</v>
      </c>
      <c r="I2145" t="s">
        <v>77</v>
      </c>
      <c r="J2145">
        <v>16688</v>
      </c>
      <c r="K2145">
        <v>7</v>
      </c>
      <c r="L2145">
        <v>2</v>
      </c>
      <c r="M2145">
        <v>54236</v>
      </c>
      <c r="O2145" s="2" t="str">
        <f>TRIM(SampleSuperstore3[[#This Row],[City]])</f>
        <v>Philadelphia</v>
      </c>
      <c r="P2145" s="2" t="str">
        <f>TRIM(SampleSuperstore3[[#This Row],[State]])</f>
        <v>Pennsylvania</v>
      </c>
      <c r="Q2145" s="2" t="str">
        <f t="shared" si="33"/>
        <v>Philadelphia Pennsylvania</v>
      </c>
      <c r="R2145" s="6" t="s">
        <v>55</v>
      </c>
      <c r="S2145" s="2" t="s">
        <v>56</v>
      </c>
      <c r="T2145" s="2"/>
    </row>
    <row r="2146" spans="1:22" x14ac:dyDescent="0.3">
      <c r="A2146" t="s">
        <v>28</v>
      </c>
      <c r="B2146" t="s">
        <v>22</v>
      </c>
      <c r="C2146" t="s">
        <v>15</v>
      </c>
      <c r="D2146" t="s">
        <v>369</v>
      </c>
      <c r="E2146" t="s">
        <v>56</v>
      </c>
      <c r="F2146">
        <v>17403</v>
      </c>
      <c r="G2146" t="s">
        <v>57</v>
      </c>
      <c r="H2146" t="s">
        <v>19</v>
      </c>
      <c r="I2146" t="s">
        <v>21</v>
      </c>
      <c r="J2146">
        <v>422058</v>
      </c>
      <c r="K2146">
        <v>3</v>
      </c>
      <c r="L2146">
        <v>3</v>
      </c>
      <c r="M2146">
        <v>-180882</v>
      </c>
      <c r="O2146" s="2" t="str">
        <f>TRIM(SampleSuperstore3[[#This Row],[City]])</f>
        <v>York</v>
      </c>
      <c r="P2146" s="2" t="str">
        <f>TRIM(SampleSuperstore3[[#This Row],[State]])</f>
        <v>Pennsylvania</v>
      </c>
      <c r="Q2146" s="2" t="str">
        <f t="shared" si="33"/>
        <v>York Pennsylvania</v>
      </c>
      <c r="R2146" s="6" t="s">
        <v>55</v>
      </c>
      <c r="S2146" s="2" t="s">
        <v>56</v>
      </c>
      <c r="T2146" s="2"/>
    </row>
    <row r="2147" spans="1:22" x14ac:dyDescent="0.3">
      <c r="A2147" t="s">
        <v>28</v>
      </c>
      <c r="B2147" t="s">
        <v>22</v>
      </c>
      <c r="C2147" t="s">
        <v>15</v>
      </c>
      <c r="D2147" t="s">
        <v>369</v>
      </c>
      <c r="E2147" t="s">
        <v>56</v>
      </c>
      <c r="F2147">
        <v>17403</v>
      </c>
      <c r="G2147" t="s">
        <v>57</v>
      </c>
      <c r="H2147" t="s">
        <v>26</v>
      </c>
      <c r="I2147" t="s">
        <v>37</v>
      </c>
      <c r="J2147">
        <v>38088</v>
      </c>
      <c r="K2147">
        <v>4</v>
      </c>
      <c r="L2147">
        <v>7</v>
      </c>
      <c r="M2147">
        <v>-279312</v>
      </c>
      <c r="O2147" s="2" t="str">
        <f>TRIM(SampleSuperstore3[[#This Row],[City]])</f>
        <v>York</v>
      </c>
      <c r="P2147" s="2" t="str">
        <f>TRIM(SampleSuperstore3[[#This Row],[State]])</f>
        <v>Pennsylvania</v>
      </c>
      <c r="Q2147" s="2" t="str">
        <f t="shared" si="33"/>
        <v>York Pennsylvania</v>
      </c>
      <c r="R2147" s="6" t="s">
        <v>55</v>
      </c>
      <c r="S2147" s="2" t="s">
        <v>56</v>
      </c>
      <c r="T2147" s="2"/>
    </row>
    <row r="2148" spans="1:22" x14ac:dyDescent="0.3">
      <c r="A2148" t="s">
        <v>28</v>
      </c>
      <c r="B2148" t="s">
        <v>22</v>
      </c>
      <c r="C2148" t="s">
        <v>15</v>
      </c>
      <c r="D2148" t="s">
        <v>369</v>
      </c>
      <c r="E2148" t="s">
        <v>56</v>
      </c>
      <c r="F2148">
        <v>17403</v>
      </c>
      <c r="G2148" t="s">
        <v>57</v>
      </c>
      <c r="H2148" t="s">
        <v>26</v>
      </c>
      <c r="I2148" t="s">
        <v>32</v>
      </c>
      <c r="J2148">
        <v>254352</v>
      </c>
      <c r="K2148">
        <v>6</v>
      </c>
      <c r="L2148">
        <v>2</v>
      </c>
      <c r="M2148">
        <v>-508704</v>
      </c>
      <c r="O2148" s="2" t="str">
        <f>TRIM(SampleSuperstore3[[#This Row],[City]])</f>
        <v>York</v>
      </c>
      <c r="P2148" s="2" t="str">
        <f>TRIM(SampleSuperstore3[[#This Row],[State]])</f>
        <v>Pennsylvania</v>
      </c>
      <c r="Q2148" s="2" t="str">
        <f t="shared" si="33"/>
        <v>York Pennsylvania</v>
      </c>
      <c r="R2148" s="6" t="s">
        <v>369</v>
      </c>
      <c r="S2148" s="2" t="s">
        <v>56</v>
      </c>
      <c r="T2148" s="2"/>
    </row>
    <row r="2149" spans="1:22" x14ac:dyDescent="0.3">
      <c r="A2149" t="s">
        <v>28</v>
      </c>
      <c r="B2149" t="s">
        <v>14</v>
      </c>
      <c r="C2149" t="s">
        <v>15</v>
      </c>
      <c r="D2149" t="s">
        <v>39</v>
      </c>
      <c r="E2149" t="s">
        <v>24</v>
      </c>
      <c r="F2149">
        <v>94521</v>
      </c>
      <c r="G2149" t="s">
        <v>25</v>
      </c>
      <c r="H2149" t="s">
        <v>19</v>
      </c>
      <c r="I2149" t="s">
        <v>33</v>
      </c>
      <c r="J2149">
        <v>4331</v>
      </c>
      <c r="K2149">
        <v>1</v>
      </c>
      <c r="L2149">
        <v>0</v>
      </c>
      <c r="M2149">
        <v>4331</v>
      </c>
      <c r="O2149" s="2" t="str">
        <f>TRIM(SampleSuperstore3[[#This Row],[City]])</f>
        <v>Concord</v>
      </c>
      <c r="P2149" s="2" t="str">
        <f>TRIM(SampleSuperstore3[[#This Row],[State]])</f>
        <v>California</v>
      </c>
      <c r="Q2149" s="2" t="str">
        <f t="shared" si="33"/>
        <v>Concord California</v>
      </c>
      <c r="R2149" s="6" t="s">
        <v>369</v>
      </c>
      <c r="S2149" s="2" t="s">
        <v>56</v>
      </c>
      <c r="T2149" s="2"/>
    </row>
    <row r="2150" spans="1:22" x14ac:dyDescent="0.3">
      <c r="A2150" t="s">
        <v>28</v>
      </c>
      <c r="B2150" t="s">
        <v>14</v>
      </c>
      <c r="C2150" t="s">
        <v>15</v>
      </c>
      <c r="D2150" t="s">
        <v>75</v>
      </c>
      <c r="E2150" t="s">
        <v>76</v>
      </c>
      <c r="F2150">
        <v>10035</v>
      </c>
      <c r="G2150" t="s">
        <v>57</v>
      </c>
      <c r="H2150" t="s">
        <v>35</v>
      </c>
      <c r="I2150" t="s">
        <v>36</v>
      </c>
      <c r="J2150">
        <v>8495</v>
      </c>
      <c r="K2150">
        <v>5</v>
      </c>
      <c r="L2150">
        <v>0</v>
      </c>
      <c r="M2150">
        <v>22087</v>
      </c>
      <c r="O2150" s="2" t="str">
        <f>TRIM(SampleSuperstore3[[#This Row],[City]])</f>
        <v>New York City</v>
      </c>
      <c r="P2150" s="2" t="str">
        <f>TRIM(SampleSuperstore3[[#This Row],[State]])</f>
        <v>New York</v>
      </c>
      <c r="Q2150" s="2" t="str">
        <f t="shared" si="33"/>
        <v>New York City New York</v>
      </c>
      <c r="R2150" s="6" t="s">
        <v>369</v>
      </c>
      <c r="S2150" s="2" t="s">
        <v>56</v>
      </c>
      <c r="T2150" s="2"/>
    </row>
    <row r="2151" spans="1:22" x14ac:dyDescent="0.3">
      <c r="A2151" t="s">
        <v>28</v>
      </c>
      <c r="B2151" t="s">
        <v>14</v>
      </c>
      <c r="C2151" t="s">
        <v>15</v>
      </c>
      <c r="D2151" t="s">
        <v>370</v>
      </c>
      <c r="E2151" t="s">
        <v>46</v>
      </c>
      <c r="F2151">
        <v>77840</v>
      </c>
      <c r="G2151" t="s">
        <v>47</v>
      </c>
      <c r="H2151" t="s">
        <v>19</v>
      </c>
      <c r="I2151" t="s">
        <v>21</v>
      </c>
      <c r="J2151">
        <v>233058</v>
      </c>
      <c r="K2151">
        <v>3</v>
      </c>
      <c r="L2151">
        <v>3</v>
      </c>
      <c r="M2151">
        <v>-532704</v>
      </c>
      <c r="O2151" s="2" t="str">
        <f>TRIM(SampleSuperstore3[[#This Row],[City]])</f>
        <v>College Station</v>
      </c>
      <c r="P2151" s="2" t="str">
        <f>TRIM(SampleSuperstore3[[#This Row],[State]])</f>
        <v>Texas</v>
      </c>
      <c r="Q2151" s="2" t="str">
        <f t="shared" si="33"/>
        <v>College Station Texas</v>
      </c>
      <c r="R2151" s="6" t="s">
        <v>39</v>
      </c>
      <c r="S2151" s="2" t="s">
        <v>24</v>
      </c>
      <c r="T2151" s="2"/>
    </row>
    <row r="2152" spans="1:22" x14ac:dyDescent="0.3">
      <c r="A2152" t="s">
        <v>13</v>
      </c>
      <c r="B2152" t="s">
        <v>14</v>
      </c>
      <c r="C2152" t="s">
        <v>15</v>
      </c>
      <c r="D2152" t="s">
        <v>371</v>
      </c>
      <c r="E2152" t="s">
        <v>112</v>
      </c>
      <c r="F2152">
        <v>63116</v>
      </c>
      <c r="G2152" t="s">
        <v>47</v>
      </c>
      <c r="H2152" t="s">
        <v>35</v>
      </c>
      <c r="I2152" t="s">
        <v>59</v>
      </c>
      <c r="J2152">
        <v>11179</v>
      </c>
      <c r="K2152">
        <v>7</v>
      </c>
      <c r="L2152">
        <v>0</v>
      </c>
      <c r="M2152">
        <v>435981</v>
      </c>
      <c r="O2152" s="2" t="str">
        <f>TRIM(SampleSuperstore3[[#This Row],[City]])</f>
        <v>Saint Louis</v>
      </c>
      <c r="P2152" s="2" t="str">
        <f>TRIM(SampleSuperstore3[[#This Row],[State]])</f>
        <v>Missouri</v>
      </c>
      <c r="Q2152" s="2" t="str">
        <f t="shared" si="33"/>
        <v>Saint Louis Missouri</v>
      </c>
      <c r="R2152" s="6" t="s">
        <v>634</v>
      </c>
      <c r="S2152" s="2" t="s">
        <v>369</v>
      </c>
      <c r="T2152" s="2" t="s">
        <v>3</v>
      </c>
      <c r="U2152" t="s">
        <v>634</v>
      </c>
      <c r="V2152" t="s">
        <v>369</v>
      </c>
    </row>
    <row r="2153" spans="1:22" x14ac:dyDescent="0.3">
      <c r="A2153" t="s">
        <v>28</v>
      </c>
      <c r="B2153" t="s">
        <v>14</v>
      </c>
      <c r="C2153" t="s">
        <v>15</v>
      </c>
      <c r="D2153" t="s">
        <v>172</v>
      </c>
      <c r="E2153" t="s">
        <v>166</v>
      </c>
      <c r="F2153">
        <v>2169</v>
      </c>
      <c r="G2153" t="s">
        <v>57</v>
      </c>
      <c r="H2153" t="s">
        <v>26</v>
      </c>
      <c r="I2153" t="s">
        <v>41</v>
      </c>
      <c r="J2153">
        <v>1494</v>
      </c>
      <c r="K2153">
        <v>3</v>
      </c>
      <c r="L2153">
        <v>0</v>
      </c>
      <c r="M2153">
        <v>70218</v>
      </c>
      <c r="O2153" s="2" t="str">
        <f>TRIM(SampleSuperstore3[[#This Row],[City]])</f>
        <v>Quincy</v>
      </c>
      <c r="P2153" s="2" t="str">
        <f>TRIM(SampleSuperstore3[[#This Row],[State]])</f>
        <v>Massachusetts</v>
      </c>
      <c r="Q2153" s="2" t="str">
        <f t="shared" si="33"/>
        <v>Quincy Massachusetts</v>
      </c>
      <c r="R2153" s="6" t="s">
        <v>719</v>
      </c>
      <c r="S2153" s="2" t="s">
        <v>720</v>
      </c>
      <c r="T2153" s="2" t="s">
        <v>46</v>
      </c>
    </row>
    <row r="2154" spans="1:22" x14ac:dyDescent="0.3">
      <c r="A2154" t="s">
        <v>28</v>
      </c>
      <c r="B2154" t="s">
        <v>22</v>
      </c>
      <c r="C2154" t="s">
        <v>15</v>
      </c>
      <c r="D2154" t="s">
        <v>75</v>
      </c>
      <c r="E2154" t="s">
        <v>76</v>
      </c>
      <c r="F2154">
        <v>10009</v>
      </c>
      <c r="G2154" t="s">
        <v>57</v>
      </c>
      <c r="H2154" t="s">
        <v>26</v>
      </c>
      <c r="I2154" t="s">
        <v>37</v>
      </c>
      <c r="J2154">
        <v>1416</v>
      </c>
      <c r="K2154">
        <v>2</v>
      </c>
      <c r="L2154">
        <v>2</v>
      </c>
      <c r="M2154">
        <v>5133</v>
      </c>
      <c r="O2154" s="2" t="str">
        <f>TRIM(SampleSuperstore3[[#This Row],[City]])</f>
        <v>New York City</v>
      </c>
      <c r="P2154" s="2" t="str">
        <f>TRIM(SampleSuperstore3[[#This Row],[State]])</f>
        <v>New York</v>
      </c>
      <c r="Q2154" s="2" t="str">
        <f t="shared" si="33"/>
        <v>New York City New York</v>
      </c>
      <c r="R2154" s="6" t="s">
        <v>636</v>
      </c>
      <c r="S2154" s="2" t="s">
        <v>721</v>
      </c>
      <c r="T2154" s="2" t="s">
        <v>112</v>
      </c>
    </row>
    <row r="2155" spans="1:22" x14ac:dyDescent="0.3">
      <c r="A2155" t="s">
        <v>28</v>
      </c>
      <c r="B2155" t="s">
        <v>44</v>
      </c>
      <c r="C2155" t="s">
        <v>15</v>
      </c>
      <c r="D2155" t="s">
        <v>135</v>
      </c>
      <c r="E2155" t="s">
        <v>46</v>
      </c>
      <c r="F2155">
        <v>75081</v>
      </c>
      <c r="G2155" t="s">
        <v>47</v>
      </c>
      <c r="H2155" t="s">
        <v>19</v>
      </c>
      <c r="I2155" t="s">
        <v>33</v>
      </c>
      <c r="J2155">
        <v>22608</v>
      </c>
      <c r="K2155">
        <v>3</v>
      </c>
      <c r="L2155">
        <v>6</v>
      </c>
      <c r="M2155">
        <v>-101736</v>
      </c>
      <c r="O2155" s="2" t="str">
        <f>TRIM(SampleSuperstore3[[#This Row],[City]])</f>
        <v>Dallas</v>
      </c>
      <c r="P2155" s="2" t="str">
        <f>TRIM(SampleSuperstore3[[#This Row],[State]])</f>
        <v>Texas</v>
      </c>
      <c r="Q2155" s="2" t="str">
        <f t="shared" si="33"/>
        <v>Dallas Texas</v>
      </c>
      <c r="R2155" s="6" t="s">
        <v>172</v>
      </c>
      <c r="S2155" s="2" t="s">
        <v>166</v>
      </c>
      <c r="T2155" s="2"/>
    </row>
    <row r="2156" spans="1:22" x14ac:dyDescent="0.3">
      <c r="A2156" t="s">
        <v>13</v>
      </c>
      <c r="B2156" t="s">
        <v>14</v>
      </c>
      <c r="C2156" t="s">
        <v>15</v>
      </c>
      <c r="D2156" t="s">
        <v>23</v>
      </c>
      <c r="E2156" t="s">
        <v>24</v>
      </c>
      <c r="F2156">
        <v>90032</v>
      </c>
      <c r="G2156" t="s">
        <v>25</v>
      </c>
      <c r="H2156" t="s">
        <v>26</v>
      </c>
      <c r="I2156" t="s">
        <v>77</v>
      </c>
      <c r="J2156">
        <v>2148</v>
      </c>
      <c r="K2156">
        <v>6</v>
      </c>
      <c r="L2156">
        <v>0</v>
      </c>
      <c r="M2156">
        <v>1074</v>
      </c>
      <c r="O2156" s="2" t="str">
        <f>TRIM(SampleSuperstore3[[#This Row],[City]])</f>
        <v>Los Angeles</v>
      </c>
      <c r="P2156" s="2" t="str">
        <f>TRIM(SampleSuperstore3[[#This Row],[State]])</f>
        <v>California</v>
      </c>
      <c r="Q2156" s="2" t="str">
        <f t="shared" si="33"/>
        <v>Los Angeles California</v>
      </c>
      <c r="R2156" s="6" t="s">
        <v>634</v>
      </c>
      <c r="S2156" s="2" t="s">
        <v>369</v>
      </c>
      <c r="T2156" s="2" t="s">
        <v>3</v>
      </c>
      <c r="U2156" t="s">
        <v>634</v>
      </c>
      <c r="V2156" t="s">
        <v>369</v>
      </c>
    </row>
    <row r="2157" spans="1:22" x14ac:dyDescent="0.3">
      <c r="A2157" t="s">
        <v>62</v>
      </c>
      <c r="B2157" t="s">
        <v>14</v>
      </c>
      <c r="C2157" t="s">
        <v>15</v>
      </c>
      <c r="D2157" t="s">
        <v>93</v>
      </c>
      <c r="E2157" t="s">
        <v>68</v>
      </c>
      <c r="F2157">
        <v>55407</v>
      </c>
      <c r="G2157" t="s">
        <v>47</v>
      </c>
      <c r="H2157" t="s">
        <v>26</v>
      </c>
      <c r="I2157" t="s">
        <v>32</v>
      </c>
      <c r="J2157">
        <v>50181</v>
      </c>
      <c r="K2157">
        <v>3</v>
      </c>
      <c r="L2157">
        <v>0</v>
      </c>
      <c r="M2157">
        <v>0</v>
      </c>
      <c r="O2157" s="2" t="str">
        <f>TRIM(SampleSuperstore3[[#This Row],[City]])</f>
        <v>Minneapolis</v>
      </c>
      <c r="P2157" s="2" t="str">
        <f>TRIM(SampleSuperstore3[[#This Row],[State]])</f>
        <v>Minnesota</v>
      </c>
      <c r="Q2157" s="2" t="str">
        <f t="shared" si="33"/>
        <v>Minneapolis Minnesota</v>
      </c>
      <c r="R2157" s="6" t="s">
        <v>135</v>
      </c>
      <c r="S2157" s="2" t="s">
        <v>46</v>
      </c>
      <c r="T2157" s="2"/>
    </row>
    <row r="2158" spans="1:22" x14ac:dyDescent="0.3">
      <c r="A2158" t="s">
        <v>62</v>
      </c>
      <c r="B2158" t="s">
        <v>14</v>
      </c>
      <c r="C2158" t="s">
        <v>15</v>
      </c>
      <c r="D2158" t="s">
        <v>93</v>
      </c>
      <c r="E2158" t="s">
        <v>68</v>
      </c>
      <c r="F2158">
        <v>55407</v>
      </c>
      <c r="G2158" t="s">
        <v>47</v>
      </c>
      <c r="H2158" t="s">
        <v>26</v>
      </c>
      <c r="I2158" t="s">
        <v>32</v>
      </c>
      <c r="J2158">
        <v>16194</v>
      </c>
      <c r="K2158">
        <v>3</v>
      </c>
      <c r="L2158">
        <v>0</v>
      </c>
      <c r="M2158">
        <v>97164</v>
      </c>
      <c r="O2158" s="2" t="str">
        <f>TRIM(SampleSuperstore3[[#This Row],[City]])</f>
        <v>Minneapolis</v>
      </c>
      <c r="P2158" s="2" t="str">
        <f>TRIM(SampleSuperstore3[[#This Row],[State]])</f>
        <v>Minnesota</v>
      </c>
      <c r="Q2158" s="2" t="str">
        <f t="shared" si="33"/>
        <v>Minneapolis Minnesota</v>
      </c>
      <c r="R2158" s="6" t="s">
        <v>626</v>
      </c>
      <c r="S2158" s="2" t="s">
        <v>627</v>
      </c>
      <c r="T2158" s="2" t="s">
        <v>24</v>
      </c>
    </row>
    <row r="2159" spans="1:22" x14ac:dyDescent="0.3">
      <c r="A2159" t="s">
        <v>28</v>
      </c>
      <c r="B2159" t="s">
        <v>44</v>
      </c>
      <c r="C2159" t="s">
        <v>15</v>
      </c>
      <c r="D2159" t="s">
        <v>292</v>
      </c>
      <c r="E2159" t="s">
        <v>30</v>
      </c>
      <c r="F2159">
        <v>32725</v>
      </c>
      <c r="G2159" t="s">
        <v>18</v>
      </c>
      <c r="H2159" t="s">
        <v>26</v>
      </c>
      <c r="I2159" t="s">
        <v>34</v>
      </c>
      <c r="J2159">
        <v>17856</v>
      </c>
      <c r="K2159">
        <v>4</v>
      </c>
      <c r="L2159">
        <v>2</v>
      </c>
      <c r="M2159">
        <v>20088</v>
      </c>
      <c r="O2159" s="2" t="str">
        <f>TRIM(SampleSuperstore3[[#This Row],[City]])</f>
        <v>Deltona</v>
      </c>
      <c r="P2159" s="2" t="str">
        <f>TRIM(SampleSuperstore3[[#This Row],[State]])</f>
        <v>Florida</v>
      </c>
      <c r="Q2159" s="2" t="str">
        <f t="shared" si="33"/>
        <v>Deltona Florida</v>
      </c>
      <c r="R2159" s="6" t="s">
        <v>93</v>
      </c>
      <c r="S2159" s="2" t="s">
        <v>68</v>
      </c>
      <c r="T2159" s="2"/>
    </row>
    <row r="2160" spans="1:22" x14ac:dyDescent="0.3">
      <c r="A2160" t="s">
        <v>28</v>
      </c>
      <c r="B2160" t="s">
        <v>14</v>
      </c>
      <c r="C2160" t="s">
        <v>15</v>
      </c>
      <c r="D2160" t="s">
        <v>79</v>
      </c>
      <c r="E2160" t="s">
        <v>65</v>
      </c>
      <c r="F2160">
        <v>60610</v>
      </c>
      <c r="G2160" t="s">
        <v>47</v>
      </c>
      <c r="H2160" t="s">
        <v>26</v>
      </c>
      <c r="I2160" t="s">
        <v>37</v>
      </c>
      <c r="J2160">
        <v>8808</v>
      </c>
      <c r="K2160">
        <v>3</v>
      </c>
      <c r="L2160">
        <v>8</v>
      </c>
      <c r="M2160">
        <v>-149736</v>
      </c>
      <c r="O2160" s="2" t="str">
        <f>TRIM(SampleSuperstore3[[#This Row],[City]])</f>
        <v>Chicago</v>
      </c>
      <c r="P2160" s="2" t="str">
        <f>TRIM(SampleSuperstore3[[#This Row],[State]])</f>
        <v>Illinois</v>
      </c>
      <c r="Q2160" s="2" t="str">
        <f t="shared" si="33"/>
        <v>Chicago Illinois</v>
      </c>
      <c r="R2160" s="6" t="s">
        <v>93</v>
      </c>
      <c r="S2160" s="2" t="s">
        <v>68</v>
      </c>
      <c r="T2160" s="2"/>
    </row>
    <row r="2161" spans="1:20" x14ac:dyDescent="0.3">
      <c r="A2161" t="s">
        <v>168</v>
      </c>
      <c r="B2161" t="s">
        <v>14</v>
      </c>
      <c r="C2161" t="s">
        <v>15</v>
      </c>
      <c r="D2161" t="s">
        <v>148</v>
      </c>
      <c r="E2161" t="s">
        <v>104</v>
      </c>
      <c r="F2161">
        <v>45231</v>
      </c>
      <c r="G2161" t="s">
        <v>57</v>
      </c>
      <c r="H2161" t="s">
        <v>19</v>
      </c>
      <c r="I2161" t="s">
        <v>33</v>
      </c>
      <c r="J2161">
        <v>79384</v>
      </c>
      <c r="K2161">
        <v>1</v>
      </c>
      <c r="L2161">
        <v>2</v>
      </c>
      <c r="M2161">
        <v>29769</v>
      </c>
      <c r="O2161" s="2" t="str">
        <f>TRIM(SampleSuperstore3[[#This Row],[City]])</f>
        <v>Cincinnati</v>
      </c>
      <c r="P2161" s="2" t="str">
        <f>TRIM(SampleSuperstore3[[#This Row],[State]])</f>
        <v>Ohio</v>
      </c>
      <c r="Q2161" s="2" t="str">
        <f t="shared" si="33"/>
        <v>Cincinnati Ohio</v>
      </c>
      <c r="R2161" s="6" t="s">
        <v>292</v>
      </c>
      <c r="S2161" s="2" t="s">
        <v>30</v>
      </c>
      <c r="T2161" s="2"/>
    </row>
    <row r="2162" spans="1:20" x14ac:dyDescent="0.3">
      <c r="A2162" t="s">
        <v>28</v>
      </c>
      <c r="B2162" t="s">
        <v>44</v>
      </c>
      <c r="C2162" t="s">
        <v>15</v>
      </c>
      <c r="D2162" t="s">
        <v>267</v>
      </c>
      <c r="E2162" t="s">
        <v>24</v>
      </c>
      <c r="F2162">
        <v>94601</v>
      </c>
      <c r="G2162" t="s">
        <v>25</v>
      </c>
      <c r="H2162" t="s">
        <v>26</v>
      </c>
      <c r="I2162" t="s">
        <v>34</v>
      </c>
      <c r="J2162">
        <v>3458</v>
      </c>
      <c r="K2162">
        <v>1</v>
      </c>
      <c r="L2162">
        <v>0</v>
      </c>
      <c r="M2162">
        <v>100282</v>
      </c>
      <c r="O2162" s="2" t="str">
        <f>TRIM(SampleSuperstore3[[#This Row],[City]])</f>
        <v>Oakland</v>
      </c>
      <c r="P2162" s="2" t="str">
        <f>TRIM(SampleSuperstore3[[#This Row],[State]])</f>
        <v>California</v>
      </c>
      <c r="Q2162" s="2" t="str">
        <f t="shared" si="33"/>
        <v>Oakland California</v>
      </c>
      <c r="R2162" s="6" t="s">
        <v>79</v>
      </c>
      <c r="S2162" s="2" t="s">
        <v>65</v>
      </c>
      <c r="T2162" s="2"/>
    </row>
    <row r="2163" spans="1:20" x14ac:dyDescent="0.3">
      <c r="A2163" t="s">
        <v>28</v>
      </c>
      <c r="B2163" t="s">
        <v>44</v>
      </c>
      <c r="C2163" t="s">
        <v>15</v>
      </c>
      <c r="D2163" t="s">
        <v>372</v>
      </c>
      <c r="E2163" t="s">
        <v>24</v>
      </c>
      <c r="F2163">
        <v>95336</v>
      </c>
      <c r="G2163" t="s">
        <v>25</v>
      </c>
      <c r="H2163" t="s">
        <v>26</v>
      </c>
      <c r="I2163" t="s">
        <v>41</v>
      </c>
      <c r="J2163">
        <v>31455</v>
      </c>
      <c r="K2163">
        <v>3</v>
      </c>
      <c r="L2163">
        <v>0</v>
      </c>
      <c r="M2163">
        <v>150984</v>
      </c>
      <c r="O2163" s="2" t="str">
        <f>TRIM(SampleSuperstore3[[#This Row],[City]])</f>
        <v>Manteca</v>
      </c>
      <c r="P2163" s="2" t="str">
        <f>TRIM(SampleSuperstore3[[#This Row],[State]])</f>
        <v>California</v>
      </c>
      <c r="Q2163" s="2" t="str">
        <f t="shared" si="33"/>
        <v>Manteca California</v>
      </c>
      <c r="R2163" s="6" t="s">
        <v>148</v>
      </c>
      <c r="S2163" s="2" t="s">
        <v>104</v>
      </c>
      <c r="T2163" s="2"/>
    </row>
    <row r="2164" spans="1:20" x14ac:dyDescent="0.3">
      <c r="A2164" t="s">
        <v>28</v>
      </c>
      <c r="B2164" t="s">
        <v>14</v>
      </c>
      <c r="C2164" t="s">
        <v>15</v>
      </c>
      <c r="D2164" t="s">
        <v>211</v>
      </c>
      <c r="E2164" t="s">
        <v>46</v>
      </c>
      <c r="F2164">
        <v>78041</v>
      </c>
      <c r="G2164" t="s">
        <v>47</v>
      </c>
      <c r="H2164" t="s">
        <v>35</v>
      </c>
      <c r="I2164" t="s">
        <v>59</v>
      </c>
      <c r="J2164">
        <v>191976</v>
      </c>
      <c r="K2164">
        <v>3</v>
      </c>
      <c r="L2164">
        <v>2</v>
      </c>
      <c r="M2164">
        <v>23997</v>
      </c>
      <c r="O2164" s="2" t="str">
        <f>TRIM(SampleSuperstore3[[#This Row],[City]])</f>
        <v>Laredo</v>
      </c>
      <c r="P2164" s="2" t="str">
        <f>TRIM(SampleSuperstore3[[#This Row],[State]])</f>
        <v>Texas</v>
      </c>
      <c r="Q2164" s="2" t="str">
        <f t="shared" si="33"/>
        <v>Laredo Texas</v>
      </c>
      <c r="R2164" s="6" t="s">
        <v>267</v>
      </c>
      <c r="S2164" s="2" t="s">
        <v>24</v>
      </c>
      <c r="T2164" s="2"/>
    </row>
    <row r="2165" spans="1:20" x14ac:dyDescent="0.3">
      <c r="A2165" t="s">
        <v>28</v>
      </c>
      <c r="B2165" t="s">
        <v>14</v>
      </c>
      <c r="C2165" t="s">
        <v>15</v>
      </c>
      <c r="D2165" t="s">
        <v>211</v>
      </c>
      <c r="E2165" t="s">
        <v>46</v>
      </c>
      <c r="F2165">
        <v>78041</v>
      </c>
      <c r="G2165" t="s">
        <v>47</v>
      </c>
      <c r="H2165" t="s">
        <v>26</v>
      </c>
      <c r="I2165" t="s">
        <v>41</v>
      </c>
      <c r="J2165">
        <v>8288</v>
      </c>
      <c r="K2165">
        <v>2</v>
      </c>
      <c r="L2165">
        <v>2</v>
      </c>
      <c r="M2165">
        <v>30044</v>
      </c>
      <c r="O2165" s="2" t="str">
        <f>TRIM(SampleSuperstore3[[#This Row],[City]])</f>
        <v>Laredo</v>
      </c>
      <c r="P2165" s="2" t="str">
        <f>TRIM(SampleSuperstore3[[#This Row],[State]])</f>
        <v>Texas</v>
      </c>
      <c r="Q2165" s="2" t="str">
        <f t="shared" si="33"/>
        <v>Laredo Texas</v>
      </c>
      <c r="R2165" s="6" t="s">
        <v>372</v>
      </c>
      <c r="S2165" s="2" t="s">
        <v>24</v>
      </c>
      <c r="T2165" s="2"/>
    </row>
    <row r="2166" spans="1:20" x14ac:dyDescent="0.3">
      <c r="A2166" t="s">
        <v>28</v>
      </c>
      <c r="B2166" t="s">
        <v>14</v>
      </c>
      <c r="C2166" t="s">
        <v>15</v>
      </c>
      <c r="D2166" t="s">
        <v>211</v>
      </c>
      <c r="E2166" t="s">
        <v>46</v>
      </c>
      <c r="F2166">
        <v>78041</v>
      </c>
      <c r="G2166" t="s">
        <v>47</v>
      </c>
      <c r="H2166" t="s">
        <v>19</v>
      </c>
      <c r="I2166" t="s">
        <v>33</v>
      </c>
      <c r="J2166">
        <v>13992</v>
      </c>
      <c r="K2166">
        <v>5</v>
      </c>
      <c r="L2166">
        <v>6</v>
      </c>
      <c r="M2166">
        <v>-150414</v>
      </c>
      <c r="O2166" s="2" t="str">
        <f>TRIM(SampleSuperstore3[[#This Row],[City]])</f>
        <v>Laredo</v>
      </c>
      <c r="P2166" s="2" t="str">
        <f>TRIM(SampleSuperstore3[[#This Row],[State]])</f>
        <v>Texas</v>
      </c>
      <c r="Q2166" s="2" t="str">
        <f t="shared" si="33"/>
        <v>Laredo Texas</v>
      </c>
      <c r="R2166" s="6" t="s">
        <v>211</v>
      </c>
      <c r="S2166" s="2" t="s">
        <v>46</v>
      </c>
      <c r="T2166" s="2"/>
    </row>
    <row r="2167" spans="1:20" x14ac:dyDescent="0.3">
      <c r="A2167" t="s">
        <v>28</v>
      </c>
      <c r="B2167" t="s">
        <v>14</v>
      </c>
      <c r="C2167" t="s">
        <v>15</v>
      </c>
      <c r="D2167" t="s">
        <v>211</v>
      </c>
      <c r="E2167" t="s">
        <v>46</v>
      </c>
      <c r="F2167">
        <v>78041</v>
      </c>
      <c r="G2167" t="s">
        <v>47</v>
      </c>
      <c r="H2167" t="s">
        <v>26</v>
      </c>
      <c r="I2167" t="s">
        <v>34</v>
      </c>
      <c r="J2167">
        <v>15872</v>
      </c>
      <c r="K2167">
        <v>1</v>
      </c>
      <c r="L2167">
        <v>2</v>
      </c>
      <c r="M2167">
        <v>11904</v>
      </c>
      <c r="O2167" s="2" t="str">
        <f>TRIM(SampleSuperstore3[[#This Row],[City]])</f>
        <v>Laredo</v>
      </c>
      <c r="P2167" s="2" t="str">
        <f>TRIM(SampleSuperstore3[[#This Row],[State]])</f>
        <v>Texas</v>
      </c>
      <c r="Q2167" s="2" t="str">
        <f t="shared" si="33"/>
        <v>Laredo Texas</v>
      </c>
      <c r="R2167" s="6" t="s">
        <v>211</v>
      </c>
      <c r="S2167" s="2" t="s">
        <v>46</v>
      </c>
      <c r="T2167" s="2"/>
    </row>
    <row r="2168" spans="1:20" x14ac:dyDescent="0.3">
      <c r="A2168" t="s">
        <v>28</v>
      </c>
      <c r="B2168" t="s">
        <v>14</v>
      </c>
      <c r="C2168" t="s">
        <v>15</v>
      </c>
      <c r="D2168" t="s">
        <v>211</v>
      </c>
      <c r="E2168" t="s">
        <v>46</v>
      </c>
      <c r="F2168">
        <v>78041</v>
      </c>
      <c r="G2168" t="s">
        <v>47</v>
      </c>
      <c r="H2168" t="s">
        <v>26</v>
      </c>
      <c r="I2168" t="s">
        <v>37</v>
      </c>
      <c r="J2168">
        <v>6286</v>
      </c>
      <c r="K2168">
        <v>7</v>
      </c>
      <c r="L2168">
        <v>8</v>
      </c>
      <c r="M2168">
        <v>-110005</v>
      </c>
      <c r="O2168" s="2" t="str">
        <f>TRIM(SampleSuperstore3[[#This Row],[City]])</f>
        <v>Laredo</v>
      </c>
      <c r="P2168" s="2" t="str">
        <f>TRIM(SampleSuperstore3[[#This Row],[State]])</f>
        <v>Texas</v>
      </c>
      <c r="Q2168" s="2" t="str">
        <f t="shared" si="33"/>
        <v>Laredo Texas</v>
      </c>
      <c r="R2168" s="6" t="s">
        <v>211</v>
      </c>
      <c r="S2168" s="2" t="s">
        <v>46</v>
      </c>
      <c r="T2168" s="2"/>
    </row>
    <row r="2169" spans="1:20" x14ac:dyDescent="0.3">
      <c r="A2169" t="s">
        <v>13</v>
      </c>
      <c r="B2169" t="s">
        <v>14</v>
      </c>
      <c r="C2169" t="s">
        <v>15</v>
      </c>
      <c r="D2169" t="s">
        <v>324</v>
      </c>
      <c r="E2169" t="s">
        <v>104</v>
      </c>
      <c r="F2169">
        <v>44240</v>
      </c>
      <c r="G2169" t="s">
        <v>57</v>
      </c>
      <c r="H2169" t="s">
        <v>26</v>
      </c>
      <c r="I2169" t="s">
        <v>34</v>
      </c>
      <c r="J2169">
        <v>14016</v>
      </c>
      <c r="K2169">
        <v>3</v>
      </c>
      <c r="L2169">
        <v>2</v>
      </c>
      <c r="M2169">
        <v>1752</v>
      </c>
      <c r="O2169" s="2" t="str">
        <f>TRIM(SampleSuperstore3[[#This Row],[City]])</f>
        <v>Kent</v>
      </c>
      <c r="P2169" s="2" t="str">
        <f>TRIM(SampleSuperstore3[[#This Row],[State]])</f>
        <v>Ohio</v>
      </c>
      <c r="Q2169" s="2" t="str">
        <f t="shared" si="33"/>
        <v>Kent Ohio</v>
      </c>
      <c r="R2169" s="6" t="s">
        <v>211</v>
      </c>
      <c r="S2169" s="2" t="s">
        <v>46</v>
      </c>
      <c r="T2169" s="2"/>
    </row>
    <row r="2170" spans="1:20" x14ac:dyDescent="0.3">
      <c r="A2170" t="s">
        <v>13</v>
      </c>
      <c r="B2170" t="s">
        <v>14</v>
      </c>
      <c r="C2170" t="s">
        <v>15</v>
      </c>
      <c r="D2170" t="s">
        <v>324</v>
      </c>
      <c r="E2170" t="s">
        <v>104</v>
      </c>
      <c r="F2170">
        <v>44240</v>
      </c>
      <c r="G2170" t="s">
        <v>57</v>
      </c>
      <c r="H2170" t="s">
        <v>35</v>
      </c>
      <c r="I2170" t="s">
        <v>59</v>
      </c>
      <c r="J2170">
        <v>71976</v>
      </c>
      <c r="K2170">
        <v>3</v>
      </c>
      <c r="L2170">
        <v>2</v>
      </c>
      <c r="M2170">
        <v>-8997</v>
      </c>
      <c r="O2170" s="2" t="str">
        <f>TRIM(SampleSuperstore3[[#This Row],[City]])</f>
        <v>Kent</v>
      </c>
      <c r="P2170" s="2" t="str">
        <f>TRIM(SampleSuperstore3[[#This Row],[State]])</f>
        <v>Ohio</v>
      </c>
      <c r="Q2170" s="2" t="str">
        <f t="shared" si="33"/>
        <v>Kent Ohio</v>
      </c>
      <c r="R2170" s="6" t="s">
        <v>211</v>
      </c>
      <c r="S2170" s="2" t="s">
        <v>46</v>
      </c>
      <c r="T2170" s="2"/>
    </row>
    <row r="2171" spans="1:20" x14ac:dyDescent="0.3">
      <c r="A2171" t="s">
        <v>13</v>
      </c>
      <c r="B2171" t="s">
        <v>14</v>
      </c>
      <c r="C2171" t="s">
        <v>15</v>
      </c>
      <c r="D2171" t="s">
        <v>324</v>
      </c>
      <c r="E2171" t="s">
        <v>104</v>
      </c>
      <c r="F2171">
        <v>44240</v>
      </c>
      <c r="G2171" t="s">
        <v>57</v>
      </c>
      <c r="H2171" t="s">
        <v>35</v>
      </c>
      <c r="I2171" t="s">
        <v>36</v>
      </c>
      <c r="J2171">
        <v>107982</v>
      </c>
      <c r="K2171">
        <v>3</v>
      </c>
      <c r="L2171">
        <v>4</v>
      </c>
      <c r="M2171">
        <v>-269955</v>
      </c>
      <c r="O2171" s="2" t="str">
        <f>TRIM(SampleSuperstore3[[#This Row],[City]])</f>
        <v>Kent</v>
      </c>
      <c r="P2171" s="2" t="str">
        <f>TRIM(SampleSuperstore3[[#This Row],[State]])</f>
        <v>Ohio</v>
      </c>
      <c r="Q2171" s="2" t="str">
        <f t="shared" si="33"/>
        <v>Kent Ohio</v>
      </c>
      <c r="R2171" s="6" t="s">
        <v>324</v>
      </c>
      <c r="S2171" s="2" t="s">
        <v>104</v>
      </c>
      <c r="T2171" s="2"/>
    </row>
    <row r="2172" spans="1:20" x14ac:dyDescent="0.3">
      <c r="A2172" t="s">
        <v>28</v>
      </c>
      <c r="B2172" t="s">
        <v>22</v>
      </c>
      <c r="C2172" t="s">
        <v>15</v>
      </c>
      <c r="D2172" t="s">
        <v>373</v>
      </c>
      <c r="E2172" t="s">
        <v>46</v>
      </c>
      <c r="F2172">
        <v>76903</v>
      </c>
      <c r="G2172" t="s">
        <v>47</v>
      </c>
      <c r="H2172" t="s">
        <v>19</v>
      </c>
      <c r="I2172" t="s">
        <v>21</v>
      </c>
      <c r="J2172">
        <v>305312</v>
      </c>
      <c r="K2172">
        <v>2</v>
      </c>
      <c r="L2172">
        <v>3</v>
      </c>
      <c r="M2172">
        <v>-87232</v>
      </c>
      <c r="O2172" s="2" t="str">
        <f>TRIM(SampleSuperstore3[[#This Row],[City]])</f>
        <v>San Angelo</v>
      </c>
      <c r="P2172" s="2" t="str">
        <f>TRIM(SampleSuperstore3[[#This Row],[State]])</f>
        <v>Texas</v>
      </c>
      <c r="Q2172" s="2" t="str">
        <f t="shared" si="33"/>
        <v>San Angelo Texas</v>
      </c>
      <c r="R2172" s="6" t="s">
        <v>324</v>
      </c>
      <c r="S2172" s="2" t="s">
        <v>104</v>
      </c>
      <c r="T2172" s="2"/>
    </row>
    <row r="2173" spans="1:20" x14ac:dyDescent="0.3">
      <c r="A2173" t="s">
        <v>62</v>
      </c>
      <c r="B2173" t="s">
        <v>14</v>
      </c>
      <c r="C2173" t="s">
        <v>15</v>
      </c>
      <c r="D2173" t="s">
        <v>52</v>
      </c>
      <c r="E2173" t="s">
        <v>24</v>
      </c>
      <c r="F2173">
        <v>94122</v>
      </c>
      <c r="G2173" t="s">
        <v>25</v>
      </c>
      <c r="H2173" t="s">
        <v>26</v>
      </c>
      <c r="I2173" t="s">
        <v>37</v>
      </c>
      <c r="J2173">
        <v>19752</v>
      </c>
      <c r="K2173">
        <v>3</v>
      </c>
      <c r="L2173">
        <v>2</v>
      </c>
      <c r="M2173">
        <v>69132</v>
      </c>
      <c r="O2173" s="2" t="str">
        <f>TRIM(SampleSuperstore3[[#This Row],[City]])</f>
        <v>San Francisco</v>
      </c>
      <c r="P2173" s="2" t="str">
        <f>TRIM(SampleSuperstore3[[#This Row],[State]])</f>
        <v>California</v>
      </c>
      <c r="Q2173" s="2" t="str">
        <f t="shared" si="33"/>
        <v>San Francisco California</v>
      </c>
      <c r="R2173" s="6" t="s">
        <v>324</v>
      </c>
      <c r="S2173" s="2" t="s">
        <v>104</v>
      </c>
      <c r="T2173" s="2"/>
    </row>
    <row r="2174" spans="1:20" x14ac:dyDescent="0.3">
      <c r="A2174" t="s">
        <v>28</v>
      </c>
      <c r="B2174" t="s">
        <v>44</v>
      </c>
      <c r="C2174" t="s">
        <v>15</v>
      </c>
      <c r="D2174" t="s">
        <v>61</v>
      </c>
      <c r="E2174" t="s">
        <v>46</v>
      </c>
      <c r="F2174">
        <v>77070</v>
      </c>
      <c r="G2174" t="s">
        <v>47</v>
      </c>
      <c r="H2174" t="s">
        <v>26</v>
      </c>
      <c r="I2174" t="s">
        <v>37</v>
      </c>
      <c r="J2174">
        <v>9264</v>
      </c>
      <c r="K2174">
        <v>3</v>
      </c>
      <c r="L2174">
        <v>8</v>
      </c>
      <c r="M2174">
        <v>-13896</v>
      </c>
      <c r="O2174" s="2" t="str">
        <f>TRIM(SampleSuperstore3[[#This Row],[City]])</f>
        <v>Houston</v>
      </c>
      <c r="P2174" s="2" t="str">
        <f>TRIM(SampleSuperstore3[[#This Row],[State]])</f>
        <v>Texas</v>
      </c>
      <c r="Q2174" s="2" t="str">
        <f t="shared" si="33"/>
        <v>Houston Texas</v>
      </c>
      <c r="R2174" s="6" t="s">
        <v>632</v>
      </c>
      <c r="S2174" s="2" t="s">
        <v>722</v>
      </c>
      <c r="T2174" s="2" t="s">
        <v>46</v>
      </c>
    </row>
    <row r="2175" spans="1:20" x14ac:dyDescent="0.3">
      <c r="A2175" t="s">
        <v>13</v>
      </c>
      <c r="B2175" t="s">
        <v>22</v>
      </c>
      <c r="C2175" t="s">
        <v>15</v>
      </c>
      <c r="D2175" t="s">
        <v>61</v>
      </c>
      <c r="E2175" t="s">
        <v>46</v>
      </c>
      <c r="F2175">
        <v>77041</v>
      </c>
      <c r="G2175" t="s">
        <v>47</v>
      </c>
      <c r="H2175" t="s">
        <v>26</v>
      </c>
      <c r="I2175" t="s">
        <v>32</v>
      </c>
      <c r="J2175">
        <v>61792</v>
      </c>
      <c r="K2175">
        <v>4</v>
      </c>
      <c r="L2175">
        <v>2</v>
      </c>
      <c r="M2175">
        <v>61792</v>
      </c>
      <c r="O2175" s="2" t="str">
        <f>TRIM(SampleSuperstore3[[#This Row],[City]])</f>
        <v>Houston</v>
      </c>
      <c r="P2175" s="2" t="str">
        <f>TRIM(SampleSuperstore3[[#This Row],[State]])</f>
        <v>Texas</v>
      </c>
      <c r="Q2175" s="2" t="str">
        <f t="shared" si="33"/>
        <v>Houston Texas</v>
      </c>
      <c r="R2175" s="6" t="s">
        <v>632</v>
      </c>
      <c r="S2175" s="2" t="s">
        <v>633</v>
      </c>
      <c r="T2175" s="2" t="s">
        <v>24</v>
      </c>
    </row>
    <row r="2176" spans="1:20" x14ac:dyDescent="0.3">
      <c r="A2176" t="s">
        <v>28</v>
      </c>
      <c r="B2176" t="s">
        <v>44</v>
      </c>
      <c r="C2176" t="s">
        <v>15</v>
      </c>
      <c r="D2176" t="s">
        <v>374</v>
      </c>
      <c r="E2176" t="s">
        <v>51</v>
      </c>
      <c r="F2176">
        <v>84106</v>
      </c>
      <c r="G2176" t="s">
        <v>25</v>
      </c>
      <c r="H2176" t="s">
        <v>26</v>
      </c>
      <c r="I2176" t="s">
        <v>41</v>
      </c>
      <c r="J2176">
        <v>4568</v>
      </c>
      <c r="K2176">
        <v>2</v>
      </c>
      <c r="L2176">
        <v>0</v>
      </c>
      <c r="M2176">
        <v>210128</v>
      </c>
      <c r="O2176" s="2" t="str">
        <f>TRIM(SampleSuperstore3[[#This Row],[City]])</f>
        <v>Salt Lake City</v>
      </c>
      <c r="P2176" s="2" t="str">
        <f>TRIM(SampleSuperstore3[[#This Row],[State]])</f>
        <v>Utah</v>
      </c>
      <c r="Q2176" s="2" t="str">
        <f t="shared" si="33"/>
        <v>Salt Lake City Utah</v>
      </c>
      <c r="R2176" s="6" t="s">
        <v>61</v>
      </c>
      <c r="S2176" s="2" t="s">
        <v>46</v>
      </c>
      <c r="T2176" s="2"/>
    </row>
    <row r="2177" spans="1:22" x14ac:dyDescent="0.3">
      <c r="A2177" t="s">
        <v>28</v>
      </c>
      <c r="B2177" t="s">
        <v>44</v>
      </c>
      <c r="C2177" t="s">
        <v>15</v>
      </c>
      <c r="D2177" t="s">
        <v>374</v>
      </c>
      <c r="E2177" t="s">
        <v>51</v>
      </c>
      <c r="F2177">
        <v>84106</v>
      </c>
      <c r="G2177" t="s">
        <v>25</v>
      </c>
      <c r="H2177" t="s">
        <v>26</v>
      </c>
      <c r="I2177" t="s">
        <v>41</v>
      </c>
      <c r="J2177">
        <v>6012</v>
      </c>
      <c r="K2177">
        <v>9</v>
      </c>
      <c r="L2177">
        <v>0</v>
      </c>
      <c r="M2177">
        <v>288576</v>
      </c>
      <c r="O2177" s="2" t="str">
        <f>TRIM(SampleSuperstore3[[#This Row],[City]])</f>
        <v>Salt Lake City</v>
      </c>
      <c r="P2177" s="2" t="str">
        <f>TRIM(SampleSuperstore3[[#This Row],[State]])</f>
        <v>Utah</v>
      </c>
      <c r="Q2177" s="2" t="str">
        <f t="shared" si="33"/>
        <v>Salt Lake City Utah</v>
      </c>
      <c r="R2177" s="6" t="s">
        <v>61</v>
      </c>
      <c r="S2177" s="2" t="s">
        <v>46</v>
      </c>
      <c r="T2177" s="2"/>
    </row>
    <row r="2178" spans="1:22" x14ac:dyDescent="0.3">
      <c r="A2178" t="s">
        <v>28</v>
      </c>
      <c r="B2178" t="s">
        <v>44</v>
      </c>
      <c r="C2178" t="s">
        <v>15</v>
      </c>
      <c r="D2178" t="s">
        <v>374</v>
      </c>
      <c r="E2178" t="s">
        <v>51</v>
      </c>
      <c r="F2178">
        <v>84106</v>
      </c>
      <c r="G2178" t="s">
        <v>25</v>
      </c>
      <c r="H2178" t="s">
        <v>26</v>
      </c>
      <c r="I2178" t="s">
        <v>37</v>
      </c>
      <c r="J2178">
        <v>4172</v>
      </c>
      <c r="K2178">
        <v>5</v>
      </c>
      <c r="L2178">
        <v>2</v>
      </c>
      <c r="M2178">
        <v>130375</v>
      </c>
      <c r="O2178" s="2" t="str">
        <f>TRIM(SampleSuperstore3[[#This Row],[City]])</f>
        <v>Salt Lake City</v>
      </c>
      <c r="P2178" s="2" t="str">
        <f>TRIM(SampleSuperstore3[[#This Row],[State]])</f>
        <v>Utah</v>
      </c>
      <c r="Q2178" s="2" t="str">
        <f t="shared" si="33"/>
        <v>Salt Lake City Utah</v>
      </c>
      <c r="R2178" s="6" t="s">
        <v>723</v>
      </c>
      <c r="S2178" s="2" t="s">
        <v>681</v>
      </c>
      <c r="T2178" s="2" t="s">
        <v>3</v>
      </c>
      <c r="U2178" t="s">
        <v>51</v>
      </c>
    </row>
    <row r="2179" spans="1:22" x14ac:dyDescent="0.3">
      <c r="A2179" t="s">
        <v>28</v>
      </c>
      <c r="B2179" t="s">
        <v>44</v>
      </c>
      <c r="C2179" t="s">
        <v>15</v>
      </c>
      <c r="D2179" t="s">
        <v>374</v>
      </c>
      <c r="E2179" t="s">
        <v>51</v>
      </c>
      <c r="F2179">
        <v>84106</v>
      </c>
      <c r="G2179" t="s">
        <v>25</v>
      </c>
      <c r="H2179" t="s">
        <v>26</v>
      </c>
      <c r="I2179" t="s">
        <v>41</v>
      </c>
      <c r="J2179">
        <v>716</v>
      </c>
      <c r="K2179">
        <v>8</v>
      </c>
      <c r="L2179">
        <v>0</v>
      </c>
      <c r="M2179">
        <v>32936</v>
      </c>
      <c r="O2179" s="2" t="str">
        <f>TRIM(SampleSuperstore3[[#This Row],[City]])</f>
        <v>Salt Lake City</v>
      </c>
      <c r="P2179" s="2" t="str">
        <f>TRIM(SampleSuperstore3[[#This Row],[State]])</f>
        <v>Utah</v>
      </c>
      <c r="Q2179" s="2" t="str">
        <f t="shared" ref="Q2179:Q2242" si="34">_xlfn.CONCAT(O2179," ",P2179)</f>
        <v>Salt Lake City Utah</v>
      </c>
      <c r="R2179" s="6" t="s">
        <v>723</v>
      </c>
      <c r="S2179" s="2" t="s">
        <v>681</v>
      </c>
      <c r="T2179" s="2" t="s">
        <v>3</v>
      </c>
      <c r="U2179" t="s">
        <v>51</v>
      </c>
    </row>
    <row r="2180" spans="1:22" x14ac:dyDescent="0.3">
      <c r="A2180" t="s">
        <v>28</v>
      </c>
      <c r="B2180" t="s">
        <v>14</v>
      </c>
      <c r="C2180" t="s">
        <v>15</v>
      </c>
      <c r="D2180" t="s">
        <v>75</v>
      </c>
      <c r="E2180" t="s">
        <v>76</v>
      </c>
      <c r="F2180">
        <v>10009</v>
      </c>
      <c r="G2180" t="s">
        <v>57</v>
      </c>
      <c r="H2180" t="s">
        <v>26</v>
      </c>
      <c r="I2180" t="s">
        <v>37</v>
      </c>
      <c r="J2180">
        <v>85232</v>
      </c>
      <c r="K2180">
        <v>7</v>
      </c>
      <c r="L2180">
        <v>2</v>
      </c>
      <c r="M2180">
        <v>308966</v>
      </c>
      <c r="O2180" s="2" t="str">
        <f>TRIM(SampleSuperstore3[[#This Row],[City]])</f>
        <v>New York City</v>
      </c>
      <c r="P2180" s="2" t="str">
        <f>TRIM(SampleSuperstore3[[#This Row],[State]])</f>
        <v>New York</v>
      </c>
      <c r="Q2180" s="2" t="str">
        <f t="shared" si="34"/>
        <v>New York City New York</v>
      </c>
      <c r="R2180" s="6" t="s">
        <v>723</v>
      </c>
      <c r="S2180" s="2" t="s">
        <v>681</v>
      </c>
      <c r="T2180" s="2" t="s">
        <v>3</v>
      </c>
      <c r="U2180" t="s">
        <v>51</v>
      </c>
    </row>
    <row r="2181" spans="1:22" x14ac:dyDescent="0.3">
      <c r="A2181" t="s">
        <v>28</v>
      </c>
      <c r="B2181" t="s">
        <v>14</v>
      </c>
      <c r="C2181" t="s">
        <v>15</v>
      </c>
      <c r="D2181" t="s">
        <v>75</v>
      </c>
      <c r="E2181" t="s">
        <v>76</v>
      </c>
      <c r="F2181">
        <v>10009</v>
      </c>
      <c r="G2181" t="s">
        <v>57</v>
      </c>
      <c r="H2181" t="s">
        <v>26</v>
      </c>
      <c r="I2181" t="s">
        <v>27</v>
      </c>
      <c r="J2181">
        <v>444</v>
      </c>
      <c r="K2181">
        <v>3</v>
      </c>
      <c r="L2181">
        <v>0</v>
      </c>
      <c r="M2181">
        <v>222</v>
      </c>
      <c r="O2181" s="2" t="str">
        <f>TRIM(SampleSuperstore3[[#This Row],[City]])</f>
        <v>New York City</v>
      </c>
      <c r="P2181" s="2" t="str">
        <f>TRIM(SampleSuperstore3[[#This Row],[State]])</f>
        <v>New York</v>
      </c>
      <c r="Q2181" s="2" t="str">
        <f t="shared" si="34"/>
        <v>New York City New York</v>
      </c>
      <c r="R2181" s="6" t="s">
        <v>723</v>
      </c>
      <c r="S2181" s="2" t="s">
        <v>681</v>
      </c>
      <c r="T2181" s="2" t="s">
        <v>3</v>
      </c>
      <c r="U2181" t="s">
        <v>51</v>
      </c>
    </row>
    <row r="2182" spans="1:22" x14ac:dyDescent="0.3">
      <c r="A2182" t="s">
        <v>28</v>
      </c>
      <c r="B2182" t="s">
        <v>14</v>
      </c>
      <c r="C2182" t="s">
        <v>15</v>
      </c>
      <c r="D2182" t="s">
        <v>75</v>
      </c>
      <c r="E2182" t="s">
        <v>76</v>
      </c>
      <c r="F2182">
        <v>10009</v>
      </c>
      <c r="G2182" t="s">
        <v>57</v>
      </c>
      <c r="H2182" t="s">
        <v>19</v>
      </c>
      <c r="I2182" t="s">
        <v>21</v>
      </c>
      <c r="J2182">
        <v>442764</v>
      </c>
      <c r="K2182">
        <v>4</v>
      </c>
      <c r="L2182">
        <v>1</v>
      </c>
      <c r="M2182">
        <v>590352</v>
      </c>
      <c r="O2182" s="2" t="str">
        <f>TRIM(SampleSuperstore3[[#This Row],[City]])</f>
        <v>New York City</v>
      </c>
      <c r="P2182" s="2" t="str">
        <f>TRIM(SampleSuperstore3[[#This Row],[State]])</f>
        <v>New York</v>
      </c>
      <c r="Q2182" s="2" t="str">
        <f t="shared" si="34"/>
        <v>New York City New York</v>
      </c>
      <c r="R2182" s="6" t="s">
        <v>634</v>
      </c>
      <c r="S2182" s="2" t="s">
        <v>369</v>
      </c>
      <c r="T2182" s="2" t="s">
        <v>3</v>
      </c>
      <c r="U2182" t="s">
        <v>634</v>
      </c>
      <c r="V2182" t="s">
        <v>369</v>
      </c>
    </row>
    <row r="2183" spans="1:22" x14ac:dyDescent="0.3">
      <c r="A2183" t="s">
        <v>28</v>
      </c>
      <c r="B2183" t="s">
        <v>14</v>
      </c>
      <c r="C2183" t="s">
        <v>15</v>
      </c>
      <c r="D2183" t="s">
        <v>75</v>
      </c>
      <c r="E2183" t="s">
        <v>76</v>
      </c>
      <c r="F2183">
        <v>10009</v>
      </c>
      <c r="G2183" t="s">
        <v>57</v>
      </c>
      <c r="H2183" t="s">
        <v>35</v>
      </c>
      <c r="I2183" t="s">
        <v>123</v>
      </c>
      <c r="J2183">
        <v>399995</v>
      </c>
      <c r="K2183">
        <v>5</v>
      </c>
      <c r="L2183">
        <v>0</v>
      </c>
      <c r="M2183">
        <v>11599855</v>
      </c>
      <c r="O2183" s="2" t="str">
        <f>TRIM(SampleSuperstore3[[#This Row],[City]])</f>
        <v>New York City</v>
      </c>
      <c r="P2183" s="2" t="str">
        <f>TRIM(SampleSuperstore3[[#This Row],[State]])</f>
        <v>New York</v>
      </c>
      <c r="Q2183" s="2" t="str">
        <f t="shared" si="34"/>
        <v>New York City New York</v>
      </c>
      <c r="R2183" s="6" t="s">
        <v>634</v>
      </c>
      <c r="S2183" s="2" t="s">
        <v>369</v>
      </c>
      <c r="T2183" s="2" t="s">
        <v>3</v>
      </c>
      <c r="U2183" t="s">
        <v>634</v>
      </c>
      <c r="V2183" t="s">
        <v>369</v>
      </c>
    </row>
    <row r="2184" spans="1:22" x14ac:dyDescent="0.3">
      <c r="A2184" t="s">
        <v>28</v>
      </c>
      <c r="B2184" t="s">
        <v>14</v>
      </c>
      <c r="C2184" t="s">
        <v>15</v>
      </c>
      <c r="D2184" t="s">
        <v>75</v>
      </c>
      <c r="E2184" t="s">
        <v>76</v>
      </c>
      <c r="F2184">
        <v>10009</v>
      </c>
      <c r="G2184" t="s">
        <v>57</v>
      </c>
      <c r="H2184" t="s">
        <v>35</v>
      </c>
      <c r="I2184" t="s">
        <v>59</v>
      </c>
      <c r="J2184">
        <v>19995</v>
      </c>
      <c r="K2184">
        <v>5</v>
      </c>
      <c r="L2184">
        <v>0</v>
      </c>
      <c r="M2184">
        <v>219945</v>
      </c>
      <c r="O2184" s="2" t="str">
        <f>TRIM(SampleSuperstore3[[#This Row],[City]])</f>
        <v>New York City</v>
      </c>
      <c r="P2184" s="2" t="str">
        <f>TRIM(SampleSuperstore3[[#This Row],[State]])</f>
        <v>New York</v>
      </c>
      <c r="Q2184" s="2" t="str">
        <f t="shared" si="34"/>
        <v>New York City New York</v>
      </c>
      <c r="R2184" s="6" t="s">
        <v>634</v>
      </c>
      <c r="S2184" s="2" t="s">
        <v>369</v>
      </c>
      <c r="T2184" s="2" t="s">
        <v>3</v>
      </c>
      <c r="U2184" t="s">
        <v>634</v>
      </c>
      <c r="V2184" t="s">
        <v>369</v>
      </c>
    </row>
    <row r="2185" spans="1:22" x14ac:dyDescent="0.3">
      <c r="A2185" t="s">
        <v>28</v>
      </c>
      <c r="B2185" t="s">
        <v>14</v>
      </c>
      <c r="C2185" t="s">
        <v>15</v>
      </c>
      <c r="D2185" t="s">
        <v>75</v>
      </c>
      <c r="E2185" t="s">
        <v>76</v>
      </c>
      <c r="F2185">
        <v>10009</v>
      </c>
      <c r="G2185" t="s">
        <v>57</v>
      </c>
      <c r="H2185" t="s">
        <v>19</v>
      </c>
      <c r="I2185" t="s">
        <v>33</v>
      </c>
      <c r="J2185">
        <v>6368</v>
      </c>
      <c r="K2185">
        <v>8</v>
      </c>
      <c r="L2185">
        <v>0</v>
      </c>
      <c r="M2185">
        <v>280192</v>
      </c>
      <c r="O2185" s="2" t="str">
        <f>TRIM(SampleSuperstore3[[#This Row],[City]])</f>
        <v>New York City</v>
      </c>
      <c r="P2185" s="2" t="str">
        <f>TRIM(SampleSuperstore3[[#This Row],[State]])</f>
        <v>New York</v>
      </c>
      <c r="Q2185" s="2" t="str">
        <f t="shared" si="34"/>
        <v>New York City New York</v>
      </c>
      <c r="R2185" s="6" t="s">
        <v>634</v>
      </c>
      <c r="S2185" s="2" t="s">
        <v>369</v>
      </c>
      <c r="T2185" s="2" t="s">
        <v>3</v>
      </c>
      <c r="U2185" t="s">
        <v>634</v>
      </c>
      <c r="V2185" t="s">
        <v>369</v>
      </c>
    </row>
    <row r="2186" spans="1:22" x14ac:dyDescent="0.3">
      <c r="A2186" t="s">
        <v>13</v>
      </c>
      <c r="B2186" t="s">
        <v>22</v>
      </c>
      <c r="C2186" t="s">
        <v>15</v>
      </c>
      <c r="D2186" t="s">
        <v>245</v>
      </c>
      <c r="E2186" t="s">
        <v>24</v>
      </c>
      <c r="F2186">
        <v>93905</v>
      </c>
      <c r="G2186" t="s">
        <v>25</v>
      </c>
      <c r="H2186" t="s">
        <v>26</v>
      </c>
      <c r="I2186" t="s">
        <v>37</v>
      </c>
      <c r="J2186">
        <v>54896</v>
      </c>
      <c r="K2186">
        <v>2</v>
      </c>
      <c r="L2186">
        <v>2</v>
      </c>
      <c r="M2186">
        <v>185274</v>
      </c>
      <c r="O2186" s="2" t="str">
        <f>TRIM(SampleSuperstore3[[#This Row],[City]])</f>
        <v>Salinas</v>
      </c>
      <c r="P2186" s="2" t="str">
        <f>TRIM(SampleSuperstore3[[#This Row],[State]])</f>
        <v>California</v>
      </c>
      <c r="Q2186" s="2" t="str">
        <f t="shared" si="34"/>
        <v>Salinas California</v>
      </c>
      <c r="R2186" s="6" t="s">
        <v>634</v>
      </c>
      <c r="S2186" s="2" t="s">
        <v>369</v>
      </c>
      <c r="T2186" s="2" t="s">
        <v>3</v>
      </c>
      <c r="U2186" t="s">
        <v>634</v>
      </c>
      <c r="V2186" t="s">
        <v>369</v>
      </c>
    </row>
    <row r="2187" spans="1:22" x14ac:dyDescent="0.3">
      <c r="A2187" t="s">
        <v>168</v>
      </c>
      <c r="B2187" t="s">
        <v>14</v>
      </c>
      <c r="C2187" t="s">
        <v>15</v>
      </c>
      <c r="D2187" t="s">
        <v>195</v>
      </c>
      <c r="E2187" t="s">
        <v>88</v>
      </c>
      <c r="F2187">
        <v>35810</v>
      </c>
      <c r="G2187" t="s">
        <v>18</v>
      </c>
      <c r="H2187" t="s">
        <v>35</v>
      </c>
      <c r="I2187" t="s">
        <v>59</v>
      </c>
      <c r="J2187">
        <v>29</v>
      </c>
      <c r="K2187">
        <v>2</v>
      </c>
      <c r="L2187">
        <v>0</v>
      </c>
      <c r="M2187">
        <v>725</v>
      </c>
      <c r="O2187" s="2" t="str">
        <f>TRIM(SampleSuperstore3[[#This Row],[City]])</f>
        <v>Huntsville</v>
      </c>
      <c r="P2187" s="2" t="str">
        <f>TRIM(SampleSuperstore3[[#This Row],[State]])</f>
        <v>Alabama</v>
      </c>
      <c r="Q2187" s="2" t="str">
        <f t="shared" si="34"/>
        <v>Huntsville Alabama</v>
      </c>
      <c r="R2187" s="6" t="s">
        <v>634</v>
      </c>
      <c r="S2187" s="2" t="s">
        <v>369</v>
      </c>
      <c r="T2187" s="2" t="s">
        <v>3</v>
      </c>
      <c r="U2187" t="s">
        <v>634</v>
      </c>
      <c r="V2187" t="s">
        <v>369</v>
      </c>
    </row>
    <row r="2188" spans="1:22" x14ac:dyDescent="0.3">
      <c r="A2188" t="s">
        <v>28</v>
      </c>
      <c r="B2188" t="s">
        <v>14</v>
      </c>
      <c r="C2188" t="s">
        <v>15</v>
      </c>
      <c r="D2188" t="s">
        <v>103</v>
      </c>
      <c r="E2188" t="s">
        <v>74</v>
      </c>
      <c r="F2188">
        <v>47201</v>
      </c>
      <c r="G2188" t="s">
        <v>47</v>
      </c>
      <c r="H2188" t="s">
        <v>26</v>
      </c>
      <c r="I2188" t="s">
        <v>60</v>
      </c>
      <c r="J2188">
        <v>7008</v>
      </c>
      <c r="K2188">
        <v>6</v>
      </c>
      <c r="L2188">
        <v>0</v>
      </c>
      <c r="M2188">
        <v>3504</v>
      </c>
      <c r="O2188" s="2" t="str">
        <f>TRIM(SampleSuperstore3[[#This Row],[City]])</f>
        <v>Columbus</v>
      </c>
      <c r="P2188" s="2" t="str">
        <f>TRIM(SampleSuperstore3[[#This Row],[State]])</f>
        <v>Indiana</v>
      </c>
      <c r="Q2188" s="2" t="str">
        <f t="shared" si="34"/>
        <v>Columbus Indiana</v>
      </c>
      <c r="R2188" s="6" t="s">
        <v>245</v>
      </c>
      <c r="S2188" s="2" t="s">
        <v>24</v>
      </c>
      <c r="T2188" s="2"/>
    </row>
    <row r="2189" spans="1:22" x14ac:dyDescent="0.3">
      <c r="A2189" t="s">
        <v>28</v>
      </c>
      <c r="B2189" t="s">
        <v>14</v>
      </c>
      <c r="C2189" t="s">
        <v>15</v>
      </c>
      <c r="D2189" t="s">
        <v>103</v>
      </c>
      <c r="E2189" t="s">
        <v>74</v>
      </c>
      <c r="F2189">
        <v>47201</v>
      </c>
      <c r="G2189" t="s">
        <v>47</v>
      </c>
      <c r="H2189" t="s">
        <v>19</v>
      </c>
      <c r="I2189" t="s">
        <v>33</v>
      </c>
      <c r="J2189">
        <v>1213</v>
      </c>
      <c r="K2189">
        <v>2</v>
      </c>
      <c r="L2189">
        <v>0</v>
      </c>
      <c r="M2189">
        <v>25473</v>
      </c>
      <c r="O2189" s="2" t="str">
        <f>TRIM(SampleSuperstore3[[#This Row],[City]])</f>
        <v>Columbus</v>
      </c>
      <c r="P2189" s="2" t="str">
        <f>TRIM(SampleSuperstore3[[#This Row],[State]])</f>
        <v>Indiana</v>
      </c>
      <c r="Q2189" s="2" t="str">
        <f t="shared" si="34"/>
        <v>Columbus Indiana</v>
      </c>
      <c r="R2189" s="6" t="s">
        <v>195</v>
      </c>
      <c r="S2189" s="2" t="s">
        <v>88</v>
      </c>
      <c r="T2189" s="2"/>
    </row>
    <row r="2190" spans="1:22" x14ac:dyDescent="0.3">
      <c r="A2190" t="s">
        <v>28</v>
      </c>
      <c r="B2190" t="s">
        <v>14</v>
      </c>
      <c r="C2190" t="s">
        <v>15</v>
      </c>
      <c r="D2190" t="s">
        <v>103</v>
      </c>
      <c r="E2190" t="s">
        <v>74</v>
      </c>
      <c r="F2190">
        <v>47201</v>
      </c>
      <c r="G2190" t="s">
        <v>47</v>
      </c>
      <c r="H2190" t="s">
        <v>35</v>
      </c>
      <c r="I2190" t="s">
        <v>36</v>
      </c>
      <c r="J2190">
        <v>145449</v>
      </c>
      <c r="K2190">
        <v>9</v>
      </c>
      <c r="L2190">
        <v>0</v>
      </c>
      <c r="M2190">
        <v>3781674</v>
      </c>
      <c r="O2190" s="2" t="str">
        <f>TRIM(SampleSuperstore3[[#This Row],[City]])</f>
        <v>Columbus</v>
      </c>
      <c r="P2190" s="2" t="str">
        <f>TRIM(SampleSuperstore3[[#This Row],[State]])</f>
        <v>Indiana</v>
      </c>
      <c r="Q2190" s="2" t="str">
        <f t="shared" si="34"/>
        <v>Columbus Indiana</v>
      </c>
      <c r="R2190" s="6" t="s">
        <v>103</v>
      </c>
      <c r="S2190" s="2" t="s">
        <v>74</v>
      </c>
      <c r="T2190" s="2"/>
    </row>
    <row r="2191" spans="1:22" x14ac:dyDescent="0.3">
      <c r="A2191" t="s">
        <v>28</v>
      </c>
      <c r="B2191" t="s">
        <v>14</v>
      </c>
      <c r="C2191" t="s">
        <v>15</v>
      </c>
      <c r="D2191" t="s">
        <v>23</v>
      </c>
      <c r="E2191" t="s">
        <v>24</v>
      </c>
      <c r="F2191">
        <v>90049</v>
      </c>
      <c r="G2191" t="s">
        <v>25</v>
      </c>
      <c r="H2191" t="s">
        <v>26</v>
      </c>
      <c r="I2191" t="s">
        <v>38</v>
      </c>
      <c r="J2191">
        <v>6081</v>
      </c>
      <c r="K2191">
        <v>3</v>
      </c>
      <c r="L2191">
        <v>0</v>
      </c>
      <c r="M2191">
        <v>170268</v>
      </c>
      <c r="O2191" s="2" t="str">
        <f>TRIM(SampleSuperstore3[[#This Row],[City]])</f>
        <v>Los Angeles</v>
      </c>
      <c r="P2191" s="2" t="str">
        <f>TRIM(SampleSuperstore3[[#This Row],[State]])</f>
        <v>California</v>
      </c>
      <c r="Q2191" s="2" t="str">
        <f t="shared" si="34"/>
        <v>Los Angeles California</v>
      </c>
      <c r="R2191" s="6" t="s">
        <v>103</v>
      </c>
      <c r="S2191" s="2" t="s">
        <v>74</v>
      </c>
      <c r="T2191" s="2"/>
    </row>
    <row r="2192" spans="1:22" x14ac:dyDescent="0.3">
      <c r="A2192" t="s">
        <v>28</v>
      </c>
      <c r="B2192" t="s">
        <v>14</v>
      </c>
      <c r="C2192" t="s">
        <v>15</v>
      </c>
      <c r="D2192" t="s">
        <v>42</v>
      </c>
      <c r="E2192" t="s">
        <v>43</v>
      </c>
      <c r="F2192">
        <v>98105</v>
      </c>
      <c r="G2192" t="s">
        <v>25</v>
      </c>
      <c r="H2192" t="s">
        <v>26</v>
      </c>
      <c r="I2192" t="s">
        <v>37</v>
      </c>
      <c r="J2192">
        <v>153552</v>
      </c>
      <c r="K2192">
        <v>3</v>
      </c>
      <c r="L2192">
        <v>2</v>
      </c>
      <c r="M2192">
        <v>518238</v>
      </c>
      <c r="O2192" s="2" t="str">
        <f>TRIM(SampleSuperstore3[[#This Row],[City]])</f>
        <v>Seattle</v>
      </c>
      <c r="P2192" s="2" t="str">
        <f>TRIM(SampleSuperstore3[[#This Row],[State]])</f>
        <v>Washington</v>
      </c>
      <c r="Q2192" s="2" t="str">
        <f t="shared" si="34"/>
        <v>Seattle Washington</v>
      </c>
      <c r="R2192" s="6" t="s">
        <v>103</v>
      </c>
      <c r="S2192" s="2" t="s">
        <v>74</v>
      </c>
      <c r="T2192" s="2"/>
    </row>
    <row r="2193" spans="1:20" x14ac:dyDescent="0.3">
      <c r="A2193" t="s">
        <v>28</v>
      </c>
      <c r="B2193" t="s">
        <v>14</v>
      </c>
      <c r="C2193" t="s">
        <v>15</v>
      </c>
      <c r="D2193" t="s">
        <v>42</v>
      </c>
      <c r="E2193" t="s">
        <v>43</v>
      </c>
      <c r="F2193">
        <v>98105</v>
      </c>
      <c r="G2193" t="s">
        <v>25</v>
      </c>
      <c r="H2193" t="s">
        <v>26</v>
      </c>
      <c r="I2193" t="s">
        <v>38</v>
      </c>
      <c r="J2193">
        <v>6534</v>
      </c>
      <c r="K2193">
        <v>3</v>
      </c>
      <c r="L2193">
        <v>0</v>
      </c>
      <c r="M2193">
        <v>22869</v>
      </c>
      <c r="O2193" s="2" t="str">
        <f>TRIM(SampleSuperstore3[[#This Row],[City]])</f>
        <v>Seattle</v>
      </c>
      <c r="P2193" s="2" t="str">
        <f>TRIM(SampleSuperstore3[[#This Row],[State]])</f>
        <v>Washington</v>
      </c>
      <c r="Q2193" s="2" t="str">
        <f t="shared" si="34"/>
        <v>Seattle Washington</v>
      </c>
      <c r="R2193" s="6" t="s">
        <v>626</v>
      </c>
      <c r="S2193" s="2" t="s">
        <v>627</v>
      </c>
      <c r="T2193" s="2" t="s">
        <v>24</v>
      </c>
    </row>
    <row r="2194" spans="1:20" x14ac:dyDescent="0.3">
      <c r="A2194" t="s">
        <v>28</v>
      </c>
      <c r="B2194" t="s">
        <v>14</v>
      </c>
      <c r="C2194" t="s">
        <v>15</v>
      </c>
      <c r="D2194" t="s">
        <v>42</v>
      </c>
      <c r="E2194" t="s">
        <v>43</v>
      </c>
      <c r="F2194">
        <v>98105</v>
      </c>
      <c r="G2194" t="s">
        <v>25</v>
      </c>
      <c r="H2194" t="s">
        <v>26</v>
      </c>
      <c r="I2194" t="s">
        <v>41</v>
      </c>
      <c r="J2194">
        <v>12392</v>
      </c>
      <c r="K2194">
        <v>4</v>
      </c>
      <c r="L2194">
        <v>0</v>
      </c>
      <c r="M2194">
        <v>55764</v>
      </c>
      <c r="O2194" s="2" t="str">
        <f>TRIM(SampleSuperstore3[[#This Row],[City]])</f>
        <v>Seattle</v>
      </c>
      <c r="P2194" s="2" t="str">
        <f>TRIM(SampleSuperstore3[[#This Row],[State]])</f>
        <v>Washington</v>
      </c>
      <c r="Q2194" s="2" t="str">
        <f t="shared" si="34"/>
        <v>Seattle Washington</v>
      </c>
      <c r="R2194" s="6" t="s">
        <v>42</v>
      </c>
      <c r="S2194" s="2" t="s">
        <v>43</v>
      </c>
      <c r="T2194" s="2"/>
    </row>
    <row r="2195" spans="1:20" x14ac:dyDescent="0.3">
      <c r="A2195" t="s">
        <v>28</v>
      </c>
      <c r="B2195" t="s">
        <v>14</v>
      </c>
      <c r="C2195" t="s">
        <v>15</v>
      </c>
      <c r="D2195" t="s">
        <v>42</v>
      </c>
      <c r="E2195" t="s">
        <v>43</v>
      </c>
      <c r="F2195">
        <v>98105</v>
      </c>
      <c r="G2195" t="s">
        <v>25</v>
      </c>
      <c r="H2195" t="s">
        <v>26</v>
      </c>
      <c r="I2195" t="s">
        <v>38</v>
      </c>
      <c r="J2195">
        <v>351</v>
      </c>
      <c r="K2195">
        <v>3</v>
      </c>
      <c r="L2195">
        <v>0</v>
      </c>
      <c r="M2195">
        <v>12285</v>
      </c>
      <c r="O2195" s="2" t="str">
        <f>TRIM(SampleSuperstore3[[#This Row],[City]])</f>
        <v>Seattle</v>
      </c>
      <c r="P2195" s="2" t="str">
        <f>TRIM(SampleSuperstore3[[#This Row],[State]])</f>
        <v>Washington</v>
      </c>
      <c r="Q2195" s="2" t="str">
        <f t="shared" si="34"/>
        <v>Seattle Washington</v>
      </c>
      <c r="R2195" s="6" t="s">
        <v>42</v>
      </c>
      <c r="S2195" s="2" t="s">
        <v>43</v>
      </c>
      <c r="T2195" s="2"/>
    </row>
    <row r="2196" spans="1:20" x14ac:dyDescent="0.3">
      <c r="A2196" t="s">
        <v>28</v>
      </c>
      <c r="B2196" t="s">
        <v>14</v>
      </c>
      <c r="C2196" t="s">
        <v>15</v>
      </c>
      <c r="D2196" t="s">
        <v>42</v>
      </c>
      <c r="E2196" t="s">
        <v>43</v>
      </c>
      <c r="F2196">
        <v>98105</v>
      </c>
      <c r="G2196" t="s">
        <v>25</v>
      </c>
      <c r="H2196" t="s">
        <v>35</v>
      </c>
      <c r="I2196" t="s">
        <v>59</v>
      </c>
      <c r="J2196">
        <v>4475</v>
      </c>
      <c r="K2196">
        <v>5</v>
      </c>
      <c r="L2196">
        <v>0</v>
      </c>
      <c r="M2196">
        <v>85025</v>
      </c>
      <c r="O2196" s="2" t="str">
        <f>TRIM(SampleSuperstore3[[#This Row],[City]])</f>
        <v>Seattle</v>
      </c>
      <c r="P2196" s="2" t="str">
        <f>TRIM(SampleSuperstore3[[#This Row],[State]])</f>
        <v>Washington</v>
      </c>
      <c r="Q2196" s="2" t="str">
        <f t="shared" si="34"/>
        <v>Seattle Washington</v>
      </c>
      <c r="R2196" s="6" t="s">
        <v>42</v>
      </c>
      <c r="S2196" s="2" t="s">
        <v>43</v>
      </c>
      <c r="T2196" s="2"/>
    </row>
    <row r="2197" spans="1:20" x14ac:dyDescent="0.3">
      <c r="A2197" t="s">
        <v>28</v>
      </c>
      <c r="B2197" t="s">
        <v>14</v>
      </c>
      <c r="C2197" t="s">
        <v>15</v>
      </c>
      <c r="D2197" t="s">
        <v>375</v>
      </c>
      <c r="E2197" t="s">
        <v>86</v>
      </c>
      <c r="F2197">
        <v>37918</v>
      </c>
      <c r="G2197" t="s">
        <v>18</v>
      </c>
      <c r="H2197" t="s">
        <v>26</v>
      </c>
      <c r="I2197" t="s">
        <v>34</v>
      </c>
      <c r="J2197">
        <v>4704</v>
      </c>
      <c r="K2197">
        <v>2</v>
      </c>
      <c r="L2197">
        <v>2</v>
      </c>
      <c r="M2197">
        <v>4116</v>
      </c>
      <c r="O2197" s="2" t="str">
        <f>TRIM(SampleSuperstore3[[#This Row],[City]])</f>
        <v>Knoxville</v>
      </c>
      <c r="P2197" s="2" t="str">
        <f>TRIM(SampleSuperstore3[[#This Row],[State]])</f>
        <v>Tennessee</v>
      </c>
      <c r="Q2197" s="2" t="str">
        <f t="shared" si="34"/>
        <v>Knoxville Tennessee</v>
      </c>
      <c r="R2197" s="6" t="s">
        <v>42</v>
      </c>
      <c r="S2197" s="2" t="s">
        <v>43</v>
      </c>
      <c r="T2197" s="2"/>
    </row>
    <row r="2198" spans="1:20" x14ac:dyDescent="0.3">
      <c r="A2198" t="s">
        <v>28</v>
      </c>
      <c r="B2198" t="s">
        <v>14</v>
      </c>
      <c r="C2198" t="s">
        <v>15</v>
      </c>
      <c r="D2198" t="s">
        <v>205</v>
      </c>
      <c r="E2198" t="s">
        <v>88</v>
      </c>
      <c r="F2198">
        <v>36116</v>
      </c>
      <c r="G2198" t="s">
        <v>18</v>
      </c>
      <c r="H2198" t="s">
        <v>26</v>
      </c>
      <c r="I2198" t="s">
        <v>34</v>
      </c>
      <c r="J2198">
        <v>1467</v>
      </c>
      <c r="K2198">
        <v>3</v>
      </c>
      <c r="L2198">
        <v>0</v>
      </c>
      <c r="M2198">
        <v>39609</v>
      </c>
      <c r="O2198" s="2" t="str">
        <f>TRIM(SampleSuperstore3[[#This Row],[City]])</f>
        <v>Montgomery</v>
      </c>
      <c r="P2198" s="2" t="str">
        <f>TRIM(SampleSuperstore3[[#This Row],[State]])</f>
        <v>Alabama</v>
      </c>
      <c r="Q2198" s="2" t="str">
        <f t="shared" si="34"/>
        <v>Montgomery Alabama</v>
      </c>
      <c r="R2198" s="6" t="s">
        <v>42</v>
      </c>
      <c r="S2198" s="2" t="s">
        <v>43</v>
      </c>
      <c r="T2198" s="2"/>
    </row>
    <row r="2199" spans="1:20" x14ac:dyDescent="0.3">
      <c r="A2199" t="s">
        <v>28</v>
      </c>
      <c r="B2199" t="s">
        <v>14</v>
      </c>
      <c r="C2199" t="s">
        <v>15</v>
      </c>
      <c r="D2199" t="s">
        <v>55</v>
      </c>
      <c r="E2199" t="s">
        <v>56</v>
      </c>
      <c r="F2199">
        <v>19120</v>
      </c>
      <c r="G2199" t="s">
        <v>57</v>
      </c>
      <c r="H2199" t="s">
        <v>26</v>
      </c>
      <c r="I2199" t="s">
        <v>41</v>
      </c>
      <c r="J2199">
        <v>15552</v>
      </c>
      <c r="K2199">
        <v>3</v>
      </c>
      <c r="L2199">
        <v>2</v>
      </c>
      <c r="M2199">
        <v>54432</v>
      </c>
      <c r="O2199" s="2" t="str">
        <f>TRIM(SampleSuperstore3[[#This Row],[City]])</f>
        <v>Philadelphia</v>
      </c>
      <c r="P2199" s="2" t="str">
        <f>TRIM(SampleSuperstore3[[#This Row],[State]])</f>
        <v>Pennsylvania</v>
      </c>
      <c r="Q2199" s="2" t="str">
        <f t="shared" si="34"/>
        <v>Philadelphia Pennsylvania</v>
      </c>
      <c r="R2199" s="6" t="s">
        <v>375</v>
      </c>
      <c r="S2199" s="2" t="s">
        <v>86</v>
      </c>
      <c r="T2199" s="2"/>
    </row>
    <row r="2200" spans="1:20" x14ac:dyDescent="0.3">
      <c r="A2200" t="s">
        <v>28</v>
      </c>
      <c r="B2200" t="s">
        <v>14</v>
      </c>
      <c r="C2200" t="s">
        <v>15</v>
      </c>
      <c r="D2200" t="s">
        <v>55</v>
      </c>
      <c r="E2200" t="s">
        <v>56</v>
      </c>
      <c r="F2200">
        <v>19120</v>
      </c>
      <c r="G2200" t="s">
        <v>57</v>
      </c>
      <c r="H2200" t="s">
        <v>26</v>
      </c>
      <c r="I2200" t="s">
        <v>41</v>
      </c>
      <c r="J2200">
        <v>5232</v>
      </c>
      <c r="K2200">
        <v>1</v>
      </c>
      <c r="L2200">
        <v>2</v>
      </c>
      <c r="M2200">
        <v>17004</v>
      </c>
      <c r="O2200" s="2" t="str">
        <f>TRIM(SampleSuperstore3[[#This Row],[City]])</f>
        <v>Philadelphia</v>
      </c>
      <c r="P2200" s="2" t="str">
        <f>TRIM(SampleSuperstore3[[#This Row],[State]])</f>
        <v>Pennsylvania</v>
      </c>
      <c r="Q2200" s="2" t="str">
        <f t="shared" si="34"/>
        <v>Philadelphia Pennsylvania</v>
      </c>
      <c r="R2200" s="6" t="s">
        <v>205</v>
      </c>
      <c r="S2200" s="2" t="s">
        <v>88</v>
      </c>
      <c r="T2200" s="2"/>
    </row>
    <row r="2201" spans="1:20" x14ac:dyDescent="0.3">
      <c r="A2201" t="s">
        <v>28</v>
      </c>
      <c r="B2201" t="s">
        <v>14</v>
      </c>
      <c r="C2201" t="s">
        <v>15</v>
      </c>
      <c r="D2201" t="s">
        <v>376</v>
      </c>
      <c r="E2201" t="s">
        <v>197</v>
      </c>
      <c r="F2201">
        <v>72209</v>
      </c>
      <c r="G2201" t="s">
        <v>18</v>
      </c>
      <c r="H2201" t="s">
        <v>19</v>
      </c>
      <c r="I2201" t="s">
        <v>33</v>
      </c>
      <c r="J2201">
        <v>222</v>
      </c>
      <c r="K2201">
        <v>6</v>
      </c>
      <c r="L2201">
        <v>0</v>
      </c>
      <c r="M2201">
        <v>9102</v>
      </c>
      <c r="O2201" s="2" t="str">
        <f>TRIM(SampleSuperstore3[[#This Row],[City]])</f>
        <v>Little Rock</v>
      </c>
      <c r="P2201" s="2" t="str">
        <f>TRIM(SampleSuperstore3[[#This Row],[State]])</f>
        <v>Arkansas</v>
      </c>
      <c r="Q2201" s="2" t="str">
        <f t="shared" si="34"/>
        <v>Little Rock Arkansas</v>
      </c>
      <c r="R2201" s="6" t="s">
        <v>55</v>
      </c>
      <c r="S2201" s="2" t="s">
        <v>56</v>
      </c>
      <c r="T2201" s="2"/>
    </row>
    <row r="2202" spans="1:20" x14ac:dyDescent="0.3">
      <c r="A2202" t="s">
        <v>28</v>
      </c>
      <c r="B2202" t="s">
        <v>14</v>
      </c>
      <c r="C2202" t="s">
        <v>15</v>
      </c>
      <c r="D2202" t="s">
        <v>376</v>
      </c>
      <c r="E2202" t="s">
        <v>197</v>
      </c>
      <c r="F2202">
        <v>72209</v>
      </c>
      <c r="G2202" t="s">
        <v>18</v>
      </c>
      <c r="H2202" t="s">
        <v>35</v>
      </c>
      <c r="I2202" t="s">
        <v>36</v>
      </c>
      <c r="J2202">
        <v>88193</v>
      </c>
      <c r="K2202">
        <v>7</v>
      </c>
      <c r="L2202">
        <v>0</v>
      </c>
      <c r="M2202">
        <v>2293018</v>
      </c>
      <c r="O2202" s="2" t="str">
        <f>TRIM(SampleSuperstore3[[#This Row],[City]])</f>
        <v>Little Rock</v>
      </c>
      <c r="P2202" s="2" t="str">
        <f>TRIM(SampleSuperstore3[[#This Row],[State]])</f>
        <v>Arkansas</v>
      </c>
      <c r="Q2202" s="2" t="str">
        <f t="shared" si="34"/>
        <v>Little Rock Arkansas</v>
      </c>
      <c r="R2202" s="6" t="s">
        <v>55</v>
      </c>
      <c r="S2202" s="2" t="s">
        <v>56</v>
      </c>
      <c r="T2202" s="2"/>
    </row>
    <row r="2203" spans="1:20" x14ac:dyDescent="0.3">
      <c r="A2203" t="s">
        <v>28</v>
      </c>
      <c r="B2203" t="s">
        <v>44</v>
      </c>
      <c r="C2203" t="s">
        <v>15</v>
      </c>
      <c r="D2203" t="s">
        <v>42</v>
      </c>
      <c r="E2203" t="s">
        <v>43</v>
      </c>
      <c r="F2203">
        <v>98103</v>
      </c>
      <c r="G2203" t="s">
        <v>25</v>
      </c>
      <c r="H2203" t="s">
        <v>26</v>
      </c>
      <c r="I2203" t="s">
        <v>37</v>
      </c>
      <c r="J2203">
        <v>6096</v>
      </c>
      <c r="K2203">
        <v>2</v>
      </c>
      <c r="L2203">
        <v>2</v>
      </c>
      <c r="M2203">
        <v>21336</v>
      </c>
      <c r="O2203" s="2" t="str">
        <f>TRIM(SampleSuperstore3[[#This Row],[City]])</f>
        <v>Seattle</v>
      </c>
      <c r="P2203" s="2" t="str">
        <f>TRIM(SampleSuperstore3[[#This Row],[State]])</f>
        <v>Washington</v>
      </c>
      <c r="Q2203" s="2" t="str">
        <f t="shared" si="34"/>
        <v>Seattle Washington</v>
      </c>
      <c r="R2203" s="6" t="s">
        <v>724</v>
      </c>
      <c r="S2203" s="2" t="s">
        <v>686</v>
      </c>
      <c r="T2203" s="2" t="s">
        <v>197</v>
      </c>
    </row>
    <row r="2204" spans="1:20" x14ac:dyDescent="0.3">
      <c r="A2204" t="s">
        <v>28</v>
      </c>
      <c r="B2204" t="s">
        <v>44</v>
      </c>
      <c r="C2204" t="s">
        <v>15</v>
      </c>
      <c r="D2204" t="s">
        <v>42</v>
      </c>
      <c r="E2204" t="s">
        <v>43</v>
      </c>
      <c r="F2204">
        <v>98103</v>
      </c>
      <c r="G2204" t="s">
        <v>25</v>
      </c>
      <c r="H2204" t="s">
        <v>19</v>
      </c>
      <c r="I2204" t="s">
        <v>33</v>
      </c>
      <c r="J2204">
        <v>19182</v>
      </c>
      <c r="K2204">
        <v>3</v>
      </c>
      <c r="L2204">
        <v>0</v>
      </c>
      <c r="M2204">
        <v>748098</v>
      </c>
      <c r="O2204" s="2" t="str">
        <f>TRIM(SampleSuperstore3[[#This Row],[City]])</f>
        <v>Seattle</v>
      </c>
      <c r="P2204" s="2" t="str">
        <f>TRIM(SampleSuperstore3[[#This Row],[State]])</f>
        <v>Washington</v>
      </c>
      <c r="Q2204" s="2" t="str">
        <f t="shared" si="34"/>
        <v>Seattle Washington</v>
      </c>
      <c r="R2204" s="6" t="s">
        <v>724</v>
      </c>
      <c r="S2204" s="2" t="s">
        <v>686</v>
      </c>
      <c r="T2204" s="2" t="s">
        <v>197</v>
      </c>
    </row>
    <row r="2205" spans="1:20" x14ac:dyDescent="0.3">
      <c r="A2205" t="s">
        <v>28</v>
      </c>
      <c r="B2205" t="s">
        <v>14</v>
      </c>
      <c r="C2205" t="s">
        <v>15</v>
      </c>
      <c r="D2205" t="s">
        <v>235</v>
      </c>
      <c r="E2205" t="s">
        <v>56</v>
      </c>
      <c r="F2205">
        <v>17602</v>
      </c>
      <c r="G2205" t="s">
        <v>57</v>
      </c>
      <c r="H2205" t="s">
        <v>19</v>
      </c>
      <c r="I2205" t="s">
        <v>33</v>
      </c>
      <c r="J2205">
        <v>20104</v>
      </c>
      <c r="K2205">
        <v>1</v>
      </c>
      <c r="L2205">
        <v>2</v>
      </c>
      <c r="M2205">
        <v>17591</v>
      </c>
      <c r="O2205" s="2" t="str">
        <f>TRIM(SampleSuperstore3[[#This Row],[City]])</f>
        <v>Lancaster</v>
      </c>
      <c r="P2205" s="2" t="str">
        <f>TRIM(SampleSuperstore3[[#This Row],[State]])</f>
        <v>Pennsylvania</v>
      </c>
      <c r="Q2205" s="2" t="str">
        <f t="shared" si="34"/>
        <v>Lancaster Pennsylvania</v>
      </c>
      <c r="R2205" s="6" t="s">
        <v>42</v>
      </c>
      <c r="S2205" s="2" t="s">
        <v>43</v>
      </c>
      <c r="T2205" s="2"/>
    </row>
    <row r="2206" spans="1:20" x14ac:dyDescent="0.3">
      <c r="A2206" t="s">
        <v>13</v>
      </c>
      <c r="B2206" t="s">
        <v>44</v>
      </c>
      <c r="C2206" t="s">
        <v>15</v>
      </c>
      <c r="D2206" t="s">
        <v>105</v>
      </c>
      <c r="E2206" t="s">
        <v>86</v>
      </c>
      <c r="F2206">
        <v>37620</v>
      </c>
      <c r="G2206" t="s">
        <v>18</v>
      </c>
      <c r="H2206" t="s">
        <v>26</v>
      </c>
      <c r="I2206" t="s">
        <v>34</v>
      </c>
      <c r="J2206">
        <v>6756</v>
      </c>
      <c r="K2206">
        <v>3</v>
      </c>
      <c r="L2206">
        <v>2</v>
      </c>
      <c r="M2206">
        <v>8445</v>
      </c>
      <c r="O2206" s="2" t="str">
        <f>TRIM(SampleSuperstore3[[#This Row],[City]])</f>
        <v>Bristol</v>
      </c>
      <c r="P2206" s="2" t="str">
        <f>TRIM(SampleSuperstore3[[#This Row],[State]])</f>
        <v>Tennessee</v>
      </c>
      <c r="Q2206" s="2" t="str">
        <f t="shared" si="34"/>
        <v>Bristol Tennessee</v>
      </c>
      <c r="R2206" s="6" t="s">
        <v>42</v>
      </c>
      <c r="S2206" s="2" t="s">
        <v>43</v>
      </c>
      <c r="T2206" s="2"/>
    </row>
    <row r="2207" spans="1:20" x14ac:dyDescent="0.3">
      <c r="A2207" t="s">
        <v>28</v>
      </c>
      <c r="B2207" t="s">
        <v>44</v>
      </c>
      <c r="C2207" t="s">
        <v>15</v>
      </c>
      <c r="D2207" t="s">
        <v>97</v>
      </c>
      <c r="E2207" t="s">
        <v>65</v>
      </c>
      <c r="F2207">
        <v>60505</v>
      </c>
      <c r="G2207" t="s">
        <v>47</v>
      </c>
      <c r="H2207" t="s">
        <v>26</v>
      </c>
      <c r="I2207" t="s">
        <v>37</v>
      </c>
      <c r="J2207">
        <v>29932</v>
      </c>
      <c r="K2207">
        <v>7</v>
      </c>
      <c r="L2207">
        <v>8</v>
      </c>
      <c r="M2207">
        <v>-463946</v>
      </c>
      <c r="O2207" s="2" t="str">
        <f>TRIM(SampleSuperstore3[[#This Row],[City]])</f>
        <v>Aurora</v>
      </c>
      <c r="P2207" s="2" t="str">
        <f>TRIM(SampleSuperstore3[[#This Row],[State]])</f>
        <v>Illinois</v>
      </c>
      <c r="Q2207" s="2" t="str">
        <f t="shared" si="34"/>
        <v>Aurora Illinois</v>
      </c>
      <c r="R2207" s="6" t="s">
        <v>235</v>
      </c>
      <c r="S2207" s="2" t="s">
        <v>56</v>
      </c>
      <c r="T2207" s="2"/>
    </row>
    <row r="2208" spans="1:20" x14ac:dyDescent="0.3">
      <c r="A2208" t="s">
        <v>28</v>
      </c>
      <c r="B2208" t="s">
        <v>44</v>
      </c>
      <c r="C2208" t="s">
        <v>15</v>
      </c>
      <c r="D2208" t="s">
        <v>97</v>
      </c>
      <c r="E2208" t="s">
        <v>65</v>
      </c>
      <c r="F2208">
        <v>60505</v>
      </c>
      <c r="G2208" t="s">
        <v>47</v>
      </c>
      <c r="H2208" t="s">
        <v>35</v>
      </c>
      <c r="I2208" t="s">
        <v>36</v>
      </c>
      <c r="J2208">
        <v>38272</v>
      </c>
      <c r="K2208">
        <v>4</v>
      </c>
      <c r="L2208">
        <v>2</v>
      </c>
      <c r="M2208">
        <v>38272</v>
      </c>
      <c r="O2208" s="2" t="str">
        <f>TRIM(SampleSuperstore3[[#This Row],[City]])</f>
        <v>Aurora</v>
      </c>
      <c r="P2208" s="2" t="str">
        <f>TRIM(SampleSuperstore3[[#This Row],[State]])</f>
        <v>Illinois</v>
      </c>
      <c r="Q2208" s="2" t="str">
        <f t="shared" si="34"/>
        <v>Aurora Illinois</v>
      </c>
      <c r="R2208" s="6" t="s">
        <v>105</v>
      </c>
      <c r="S2208" s="2" t="s">
        <v>86</v>
      </c>
      <c r="T2208" s="2"/>
    </row>
    <row r="2209" spans="1:22" x14ac:dyDescent="0.3">
      <c r="A2209" t="s">
        <v>28</v>
      </c>
      <c r="B2209" t="s">
        <v>44</v>
      </c>
      <c r="C2209" t="s">
        <v>15</v>
      </c>
      <c r="D2209" t="s">
        <v>75</v>
      </c>
      <c r="E2209" t="s">
        <v>76</v>
      </c>
      <c r="F2209">
        <v>10009</v>
      </c>
      <c r="G2209" t="s">
        <v>57</v>
      </c>
      <c r="H2209" t="s">
        <v>26</v>
      </c>
      <c r="I2209" t="s">
        <v>34</v>
      </c>
      <c r="J2209">
        <v>1652</v>
      </c>
      <c r="K2209">
        <v>4</v>
      </c>
      <c r="L2209">
        <v>0</v>
      </c>
      <c r="M2209">
        <v>75992</v>
      </c>
      <c r="O2209" s="2" t="str">
        <f>TRIM(SampleSuperstore3[[#This Row],[City]])</f>
        <v>New York City</v>
      </c>
      <c r="P2209" s="2" t="str">
        <f>TRIM(SampleSuperstore3[[#This Row],[State]])</f>
        <v>New York</v>
      </c>
      <c r="Q2209" s="2" t="str">
        <f t="shared" si="34"/>
        <v>New York City New York</v>
      </c>
      <c r="R2209" s="6" t="s">
        <v>97</v>
      </c>
      <c r="S2209" s="2" t="s">
        <v>65</v>
      </c>
      <c r="T2209" s="2"/>
    </row>
    <row r="2210" spans="1:22" x14ac:dyDescent="0.3">
      <c r="A2210" t="s">
        <v>13</v>
      </c>
      <c r="B2210" t="s">
        <v>14</v>
      </c>
      <c r="C2210" t="s">
        <v>15</v>
      </c>
      <c r="D2210" t="s">
        <v>126</v>
      </c>
      <c r="E2210" t="s">
        <v>127</v>
      </c>
      <c r="F2210">
        <v>6824</v>
      </c>
      <c r="G2210" t="s">
        <v>57</v>
      </c>
      <c r="H2210" t="s">
        <v>35</v>
      </c>
      <c r="I2210" t="s">
        <v>36</v>
      </c>
      <c r="J2210">
        <v>83293</v>
      </c>
      <c r="K2210">
        <v>7</v>
      </c>
      <c r="L2210">
        <v>0</v>
      </c>
      <c r="M2210">
        <v>2332204</v>
      </c>
      <c r="O2210" s="2" t="str">
        <f>TRIM(SampleSuperstore3[[#This Row],[City]])</f>
        <v>Fairfield</v>
      </c>
      <c r="P2210" s="2" t="str">
        <f>TRIM(SampleSuperstore3[[#This Row],[State]])</f>
        <v>Connecticut</v>
      </c>
      <c r="Q2210" s="2" t="str">
        <f t="shared" si="34"/>
        <v>Fairfield Connecticut</v>
      </c>
      <c r="R2210" s="6" t="s">
        <v>97</v>
      </c>
      <c r="S2210" s="2" t="s">
        <v>65</v>
      </c>
      <c r="T2210" s="2"/>
    </row>
    <row r="2211" spans="1:22" x14ac:dyDescent="0.3">
      <c r="A2211" t="s">
        <v>13</v>
      </c>
      <c r="B2211" t="s">
        <v>14</v>
      </c>
      <c r="C2211" t="s">
        <v>15</v>
      </c>
      <c r="D2211" t="s">
        <v>126</v>
      </c>
      <c r="E2211" t="s">
        <v>127</v>
      </c>
      <c r="F2211">
        <v>6824</v>
      </c>
      <c r="G2211" t="s">
        <v>57</v>
      </c>
      <c r="H2211" t="s">
        <v>26</v>
      </c>
      <c r="I2211" t="s">
        <v>37</v>
      </c>
      <c r="J2211">
        <v>438</v>
      </c>
      <c r="K2211">
        <v>10</v>
      </c>
      <c r="L2211">
        <v>0</v>
      </c>
      <c r="M2211">
        <v>21024</v>
      </c>
      <c r="O2211" s="2" t="str">
        <f>TRIM(SampleSuperstore3[[#This Row],[City]])</f>
        <v>Fairfield</v>
      </c>
      <c r="P2211" s="2" t="str">
        <f>TRIM(SampleSuperstore3[[#This Row],[State]])</f>
        <v>Connecticut</v>
      </c>
      <c r="Q2211" s="2" t="str">
        <f t="shared" si="34"/>
        <v>Fairfield Connecticut</v>
      </c>
      <c r="R2211" s="6" t="s">
        <v>634</v>
      </c>
      <c r="S2211" s="2" t="s">
        <v>369</v>
      </c>
      <c r="T2211" s="2" t="s">
        <v>3</v>
      </c>
      <c r="U2211" t="s">
        <v>634</v>
      </c>
      <c r="V2211" t="s">
        <v>369</v>
      </c>
    </row>
    <row r="2212" spans="1:22" x14ac:dyDescent="0.3">
      <c r="A2212" t="s">
        <v>62</v>
      </c>
      <c r="B2212" t="s">
        <v>22</v>
      </c>
      <c r="C2212" t="s">
        <v>15</v>
      </c>
      <c r="D2212" t="s">
        <v>377</v>
      </c>
      <c r="E2212" t="s">
        <v>70</v>
      </c>
      <c r="F2212">
        <v>48146</v>
      </c>
      <c r="G2212" t="s">
        <v>47</v>
      </c>
      <c r="H2212" t="s">
        <v>26</v>
      </c>
      <c r="I2212" t="s">
        <v>38</v>
      </c>
      <c r="J2212">
        <v>167292</v>
      </c>
      <c r="K2212">
        <v>6</v>
      </c>
      <c r="L2212">
        <v>1</v>
      </c>
      <c r="M2212">
        <v>297408</v>
      </c>
      <c r="O2212" s="2" t="str">
        <f>TRIM(SampleSuperstore3[[#This Row],[City]])</f>
        <v>Lincoln Park</v>
      </c>
      <c r="P2212" s="2" t="str">
        <f>TRIM(SampleSuperstore3[[#This Row],[State]])</f>
        <v>Michigan</v>
      </c>
      <c r="Q2212" s="2" t="str">
        <f t="shared" si="34"/>
        <v>Lincoln Park Michigan</v>
      </c>
      <c r="R2212" s="6" t="s">
        <v>126</v>
      </c>
      <c r="S2212" s="2" t="s">
        <v>127</v>
      </c>
      <c r="T2212" s="2"/>
    </row>
    <row r="2213" spans="1:22" x14ac:dyDescent="0.3">
      <c r="A2213" t="s">
        <v>28</v>
      </c>
      <c r="B2213" t="s">
        <v>14</v>
      </c>
      <c r="C2213" t="s">
        <v>15</v>
      </c>
      <c r="D2213" t="s">
        <v>75</v>
      </c>
      <c r="E2213" t="s">
        <v>76</v>
      </c>
      <c r="F2213">
        <v>10035</v>
      </c>
      <c r="G2213" t="s">
        <v>57</v>
      </c>
      <c r="H2213" t="s">
        <v>19</v>
      </c>
      <c r="I2213" t="s">
        <v>33</v>
      </c>
      <c r="J2213">
        <v>2742</v>
      </c>
      <c r="K2213">
        <v>1</v>
      </c>
      <c r="L2213">
        <v>0</v>
      </c>
      <c r="M2213">
        <v>112422</v>
      </c>
      <c r="O2213" s="2" t="str">
        <f>TRIM(SampleSuperstore3[[#This Row],[City]])</f>
        <v>New York City</v>
      </c>
      <c r="P2213" s="2" t="str">
        <f>TRIM(SampleSuperstore3[[#This Row],[State]])</f>
        <v>New York</v>
      </c>
      <c r="Q2213" s="2" t="str">
        <f t="shared" si="34"/>
        <v>New York City New York</v>
      </c>
      <c r="R2213" s="6" t="s">
        <v>126</v>
      </c>
      <c r="S2213" s="2" t="s">
        <v>127</v>
      </c>
      <c r="T2213" s="2"/>
    </row>
    <row r="2214" spans="1:22" x14ac:dyDescent="0.3">
      <c r="A2214" t="s">
        <v>62</v>
      </c>
      <c r="B2214" t="s">
        <v>14</v>
      </c>
      <c r="C2214" t="s">
        <v>15</v>
      </c>
      <c r="D2214" t="s">
        <v>117</v>
      </c>
      <c r="E2214" t="s">
        <v>24</v>
      </c>
      <c r="F2214">
        <v>95123</v>
      </c>
      <c r="G2214" t="s">
        <v>25</v>
      </c>
      <c r="H2214" t="s">
        <v>26</v>
      </c>
      <c r="I2214" t="s">
        <v>37</v>
      </c>
      <c r="J2214">
        <v>144</v>
      </c>
      <c r="K2214">
        <v>1</v>
      </c>
      <c r="L2214">
        <v>2</v>
      </c>
      <c r="M2214">
        <v>504</v>
      </c>
      <c r="O2214" s="2" t="str">
        <f>TRIM(SampleSuperstore3[[#This Row],[City]])</f>
        <v>San Jose</v>
      </c>
      <c r="P2214" s="2" t="str">
        <f>TRIM(SampleSuperstore3[[#This Row],[State]])</f>
        <v>California</v>
      </c>
      <c r="Q2214" s="2" t="str">
        <f t="shared" si="34"/>
        <v>San Jose California</v>
      </c>
      <c r="R2214" s="6" t="s">
        <v>725</v>
      </c>
      <c r="S2214" s="2" t="s">
        <v>639</v>
      </c>
      <c r="T2214" s="2" t="s">
        <v>70</v>
      </c>
    </row>
    <row r="2215" spans="1:22" x14ac:dyDescent="0.3">
      <c r="A2215" t="s">
        <v>62</v>
      </c>
      <c r="B2215" t="s">
        <v>14</v>
      </c>
      <c r="C2215" t="s">
        <v>15</v>
      </c>
      <c r="D2215" t="s">
        <v>117</v>
      </c>
      <c r="E2215" t="s">
        <v>24</v>
      </c>
      <c r="F2215">
        <v>95123</v>
      </c>
      <c r="G2215" t="s">
        <v>25</v>
      </c>
      <c r="H2215" t="s">
        <v>26</v>
      </c>
      <c r="I2215" t="s">
        <v>37</v>
      </c>
      <c r="J2215">
        <v>61776</v>
      </c>
      <c r="K2215">
        <v>13</v>
      </c>
      <c r="L2215">
        <v>2</v>
      </c>
      <c r="M2215">
        <v>208494</v>
      </c>
      <c r="O2215" s="2" t="str">
        <f>TRIM(SampleSuperstore3[[#This Row],[City]])</f>
        <v>San Jose</v>
      </c>
      <c r="P2215" s="2" t="str">
        <f>TRIM(SampleSuperstore3[[#This Row],[State]])</f>
        <v>California</v>
      </c>
      <c r="Q2215" s="2" t="str">
        <f t="shared" si="34"/>
        <v>San Jose California</v>
      </c>
      <c r="R2215" s="6" t="s">
        <v>634</v>
      </c>
      <c r="S2215" s="2" t="s">
        <v>369</v>
      </c>
      <c r="T2215" s="2" t="s">
        <v>3</v>
      </c>
      <c r="U2215" t="s">
        <v>634</v>
      </c>
      <c r="V2215" t="s">
        <v>369</v>
      </c>
    </row>
    <row r="2216" spans="1:22" x14ac:dyDescent="0.3">
      <c r="A2216" t="s">
        <v>62</v>
      </c>
      <c r="B2216" t="s">
        <v>14</v>
      </c>
      <c r="C2216" t="s">
        <v>15</v>
      </c>
      <c r="D2216" t="s">
        <v>117</v>
      </c>
      <c r="E2216" t="s">
        <v>24</v>
      </c>
      <c r="F2216">
        <v>95123</v>
      </c>
      <c r="G2216" t="s">
        <v>25</v>
      </c>
      <c r="H2216" t="s">
        <v>26</v>
      </c>
      <c r="I2216" t="s">
        <v>38</v>
      </c>
      <c r="J2216">
        <v>24196</v>
      </c>
      <c r="K2216">
        <v>2</v>
      </c>
      <c r="L2216">
        <v>0</v>
      </c>
      <c r="M2216">
        <v>6049</v>
      </c>
      <c r="O2216" s="2" t="str">
        <f>TRIM(SampleSuperstore3[[#This Row],[City]])</f>
        <v>San Jose</v>
      </c>
      <c r="P2216" s="2" t="str">
        <f>TRIM(SampleSuperstore3[[#This Row],[State]])</f>
        <v>California</v>
      </c>
      <c r="Q2216" s="2" t="str">
        <f t="shared" si="34"/>
        <v>San Jose California</v>
      </c>
      <c r="R2216" s="6" t="s">
        <v>632</v>
      </c>
      <c r="S2216" s="2" t="s">
        <v>640</v>
      </c>
      <c r="T2216" s="2" t="s">
        <v>24</v>
      </c>
    </row>
    <row r="2217" spans="1:22" x14ac:dyDescent="0.3">
      <c r="A2217" t="s">
        <v>62</v>
      </c>
      <c r="B2217" t="s">
        <v>14</v>
      </c>
      <c r="C2217" t="s">
        <v>15</v>
      </c>
      <c r="D2217" t="s">
        <v>117</v>
      </c>
      <c r="E2217" t="s">
        <v>24</v>
      </c>
      <c r="F2217">
        <v>95123</v>
      </c>
      <c r="G2217" t="s">
        <v>25</v>
      </c>
      <c r="H2217" t="s">
        <v>19</v>
      </c>
      <c r="I2217" t="s">
        <v>21</v>
      </c>
      <c r="J2217">
        <v>108608</v>
      </c>
      <c r="K2217">
        <v>4</v>
      </c>
      <c r="L2217">
        <v>2</v>
      </c>
      <c r="M2217">
        <v>95032</v>
      </c>
      <c r="O2217" s="2" t="str">
        <f>TRIM(SampleSuperstore3[[#This Row],[City]])</f>
        <v>San Jose</v>
      </c>
      <c r="P2217" s="2" t="str">
        <f>TRIM(SampleSuperstore3[[#This Row],[State]])</f>
        <v>California</v>
      </c>
      <c r="Q2217" s="2" t="str">
        <f t="shared" si="34"/>
        <v>San Jose California</v>
      </c>
      <c r="R2217" s="6" t="s">
        <v>632</v>
      </c>
      <c r="S2217" s="2" t="s">
        <v>640</v>
      </c>
      <c r="T2217" s="2" t="s">
        <v>24</v>
      </c>
    </row>
    <row r="2218" spans="1:22" x14ac:dyDescent="0.3">
      <c r="A2218" t="s">
        <v>28</v>
      </c>
      <c r="B2218" t="s">
        <v>22</v>
      </c>
      <c r="C2218" t="s">
        <v>15</v>
      </c>
      <c r="D2218" t="s">
        <v>189</v>
      </c>
      <c r="E2218" t="s">
        <v>30</v>
      </c>
      <c r="F2218">
        <v>32216</v>
      </c>
      <c r="G2218" t="s">
        <v>18</v>
      </c>
      <c r="H2218" t="s">
        <v>26</v>
      </c>
      <c r="I2218" t="s">
        <v>34</v>
      </c>
      <c r="J2218">
        <v>2816</v>
      </c>
      <c r="K2218">
        <v>2</v>
      </c>
      <c r="L2218">
        <v>2</v>
      </c>
      <c r="M2218">
        <v>9856</v>
      </c>
      <c r="O2218" s="2" t="str">
        <f>TRIM(SampleSuperstore3[[#This Row],[City]])</f>
        <v>Jacksonville</v>
      </c>
      <c r="P2218" s="2" t="str">
        <f>TRIM(SampleSuperstore3[[#This Row],[State]])</f>
        <v>Florida</v>
      </c>
      <c r="Q2218" s="2" t="str">
        <f t="shared" si="34"/>
        <v>Jacksonville Florida</v>
      </c>
      <c r="R2218" s="6" t="s">
        <v>632</v>
      </c>
      <c r="S2218" s="2" t="s">
        <v>640</v>
      </c>
      <c r="T2218" s="2" t="s">
        <v>24</v>
      </c>
    </row>
    <row r="2219" spans="1:22" x14ac:dyDescent="0.3">
      <c r="A2219" t="s">
        <v>28</v>
      </c>
      <c r="B2219" t="s">
        <v>22</v>
      </c>
      <c r="C2219" t="s">
        <v>15</v>
      </c>
      <c r="D2219" t="s">
        <v>52</v>
      </c>
      <c r="E2219" t="s">
        <v>24</v>
      </c>
      <c r="F2219">
        <v>94110</v>
      </c>
      <c r="G2219" t="s">
        <v>25</v>
      </c>
      <c r="H2219" t="s">
        <v>26</v>
      </c>
      <c r="I2219" t="s">
        <v>37</v>
      </c>
      <c r="J2219">
        <v>9984</v>
      </c>
      <c r="K2219">
        <v>4</v>
      </c>
      <c r="L2219">
        <v>2</v>
      </c>
      <c r="M2219">
        <v>36192</v>
      </c>
      <c r="O2219" s="2" t="str">
        <f>TRIM(SampleSuperstore3[[#This Row],[City]])</f>
        <v>San Francisco</v>
      </c>
      <c r="P2219" s="2" t="str">
        <f>TRIM(SampleSuperstore3[[#This Row],[State]])</f>
        <v>California</v>
      </c>
      <c r="Q2219" s="2" t="str">
        <f t="shared" si="34"/>
        <v>San Francisco California</v>
      </c>
      <c r="R2219" s="6" t="s">
        <v>632</v>
      </c>
      <c r="S2219" s="2" t="s">
        <v>640</v>
      </c>
      <c r="T2219" s="2" t="s">
        <v>24</v>
      </c>
    </row>
    <row r="2220" spans="1:22" x14ac:dyDescent="0.3">
      <c r="A2220" t="s">
        <v>28</v>
      </c>
      <c r="B2220" t="s">
        <v>22</v>
      </c>
      <c r="C2220" t="s">
        <v>15</v>
      </c>
      <c r="D2220" t="s">
        <v>52</v>
      </c>
      <c r="E2220" t="s">
        <v>24</v>
      </c>
      <c r="F2220">
        <v>94110</v>
      </c>
      <c r="G2220" t="s">
        <v>25</v>
      </c>
      <c r="H2220" t="s">
        <v>26</v>
      </c>
      <c r="I2220" t="s">
        <v>32</v>
      </c>
      <c r="J2220">
        <v>1498</v>
      </c>
      <c r="K2220">
        <v>1</v>
      </c>
      <c r="L2220">
        <v>0</v>
      </c>
      <c r="M2220">
        <v>41944</v>
      </c>
      <c r="O2220" s="2" t="str">
        <f>TRIM(SampleSuperstore3[[#This Row],[City]])</f>
        <v>San Francisco</v>
      </c>
      <c r="P2220" s="2" t="str">
        <f>TRIM(SampleSuperstore3[[#This Row],[State]])</f>
        <v>California</v>
      </c>
      <c r="Q2220" s="2" t="str">
        <f t="shared" si="34"/>
        <v>San Francisco California</v>
      </c>
      <c r="R2220" s="6" t="s">
        <v>189</v>
      </c>
      <c r="S2220" s="2" t="s">
        <v>30</v>
      </c>
      <c r="T2220" s="2"/>
    </row>
    <row r="2221" spans="1:22" x14ac:dyDescent="0.3">
      <c r="A2221" t="s">
        <v>28</v>
      </c>
      <c r="B2221" t="s">
        <v>22</v>
      </c>
      <c r="C2221" t="s">
        <v>15</v>
      </c>
      <c r="D2221" t="s">
        <v>52</v>
      </c>
      <c r="E2221" t="s">
        <v>24</v>
      </c>
      <c r="F2221">
        <v>94110</v>
      </c>
      <c r="G2221" t="s">
        <v>25</v>
      </c>
      <c r="H2221" t="s">
        <v>35</v>
      </c>
      <c r="I2221" t="s">
        <v>36</v>
      </c>
      <c r="J2221">
        <v>11456</v>
      </c>
      <c r="K2221">
        <v>4</v>
      </c>
      <c r="L2221">
        <v>2</v>
      </c>
      <c r="M2221">
        <v>10024</v>
      </c>
      <c r="O2221" s="2" t="str">
        <f>TRIM(SampleSuperstore3[[#This Row],[City]])</f>
        <v>San Francisco</v>
      </c>
      <c r="P2221" s="2" t="str">
        <f>TRIM(SampleSuperstore3[[#This Row],[State]])</f>
        <v>California</v>
      </c>
      <c r="Q2221" s="2" t="str">
        <f t="shared" si="34"/>
        <v>San Francisco California</v>
      </c>
      <c r="R2221" s="6" t="s">
        <v>632</v>
      </c>
      <c r="S2221" s="2" t="s">
        <v>633</v>
      </c>
      <c r="T2221" s="2" t="s">
        <v>24</v>
      </c>
    </row>
    <row r="2222" spans="1:22" x14ac:dyDescent="0.3">
      <c r="A2222" t="s">
        <v>168</v>
      </c>
      <c r="B2222" t="s">
        <v>14</v>
      </c>
      <c r="C2222" t="s">
        <v>15</v>
      </c>
      <c r="D2222" t="s">
        <v>378</v>
      </c>
      <c r="E2222" t="s">
        <v>104</v>
      </c>
      <c r="F2222">
        <v>43302</v>
      </c>
      <c r="G2222" t="s">
        <v>57</v>
      </c>
      <c r="H2222" t="s">
        <v>35</v>
      </c>
      <c r="I2222" t="s">
        <v>36</v>
      </c>
      <c r="J2222">
        <v>48594</v>
      </c>
      <c r="K2222">
        <v>2</v>
      </c>
      <c r="L2222">
        <v>4</v>
      </c>
      <c r="M2222">
        <v>-89089</v>
      </c>
      <c r="O2222" s="2" t="str">
        <f>TRIM(SampleSuperstore3[[#This Row],[City]])</f>
        <v>Marion</v>
      </c>
      <c r="P2222" s="2" t="str">
        <f>TRIM(SampleSuperstore3[[#This Row],[State]])</f>
        <v>Ohio</v>
      </c>
      <c r="Q2222" s="2" t="str">
        <f t="shared" si="34"/>
        <v>Marion Ohio</v>
      </c>
      <c r="R2222" s="6" t="s">
        <v>632</v>
      </c>
      <c r="S2222" s="2" t="s">
        <v>633</v>
      </c>
      <c r="T2222" s="2" t="s">
        <v>24</v>
      </c>
    </row>
    <row r="2223" spans="1:22" x14ac:dyDescent="0.3">
      <c r="A2223" t="s">
        <v>168</v>
      </c>
      <c r="B2223" t="s">
        <v>14</v>
      </c>
      <c r="C2223" t="s">
        <v>15</v>
      </c>
      <c r="D2223" t="s">
        <v>378</v>
      </c>
      <c r="E2223" t="s">
        <v>104</v>
      </c>
      <c r="F2223">
        <v>43302</v>
      </c>
      <c r="G2223" t="s">
        <v>57</v>
      </c>
      <c r="H2223" t="s">
        <v>26</v>
      </c>
      <c r="I2223" t="s">
        <v>34</v>
      </c>
      <c r="J2223">
        <v>37376</v>
      </c>
      <c r="K2223">
        <v>8</v>
      </c>
      <c r="L2223">
        <v>2</v>
      </c>
      <c r="M2223">
        <v>4672</v>
      </c>
      <c r="O2223" s="2" t="str">
        <f>TRIM(SampleSuperstore3[[#This Row],[City]])</f>
        <v>Marion</v>
      </c>
      <c r="P2223" s="2" t="str">
        <f>TRIM(SampleSuperstore3[[#This Row],[State]])</f>
        <v>Ohio</v>
      </c>
      <c r="Q2223" s="2" t="str">
        <f t="shared" si="34"/>
        <v>Marion Ohio</v>
      </c>
      <c r="R2223" s="6" t="s">
        <v>632</v>
      </c>
      <c r="S2223" s="2" t="s">
        <v>633</v>
      </c>
      <c r="T2223" s="2" t="s">
        <v>24</v>
      </c>
    </row>
    <row r="2224" spans="1:22" x14ac:dyDescent="0.3">
      <c r="A2224" t="s">
        <v>168</v>
      </c>
      <c r="B2224" t="s">
        <v>14</v>
      </c>
      <c r="C2224" t="s">
        <v>15</v>
      </c>
      <c r="D2224" t="s">
        <v>378</v>
      </c>
      <c r="E2224" t="s">
        <v>104</v>
      </c>
      <c r="F2224">
        <v>43302</v>
      </c>
      <c r="G2224" t="s">
        <v>57</v>
      </c>
      <c r="H2224" t="s">
        <v>19</v>
      </c>
      <c r="I2224" t="s">
        <v>21</v>
      </c>
      <c r="J2224">
        <v>70686</v>
      </c>
      <c r="K2224">
        <v>1</v>
      </c>
      <c r="L2224">
        <v>3</v>
      </c>
      <c r="M2224">
        <v>-242352</v>
      </c>
      <c r="O2224" s="2" t="str">
        <f>TRIM(SampleSuperstore3[[#This Row],[City]])</f>
        <v>Marion</v>
      </c>
      <c r="P2224" s="2" t="str">
        <f>TRIM(SampleSuperstore3[[#This Row],[State]])</f>
        <v>Ohio</v>
      </c>
      <c r="Q2224" s="2" t="str">
        <f t="shared" si="34"/>
        <v>Marion Ohio</v>
      </c>
      <c r="R2224" s="6" t="s">
        <v>378</v>
      </c>
      <c r="S2224" s="2" t="s">
        <v>104</v>
      </c>
      <c r="T2224" s="2"/>
    </row>
    <row r="2225" spans="1:22" x14ac:dyDescent="0.3">
      <c r="A2225" t="s">
        <v>28</v>
      </c>
      <c r="B2225" t="s">
        <v>22</v>
      </c>
      <c r="C2225" t="s">
        <v>15</v>
      </c>
      <c r="D2225" t="s">
        <v>55</v>
      </c>
      <c r="E2225" t="s">
        <v>56</v>
      </c>
      <c r="F2225">
        <v>19134</v>
      </c>
      <c r="G2225" t="s">
        <v>57</v>
      </c>
      <c r="H2225" t="s">
        <v>26</v>
      </c>
      <c r="I2225" t="s">
        <v>41</v>
      </c>
      <c r="J2225">
        <v>54816</v>
      </c>
      <c r="K2225">
        <v>3</v>
      </c>
      <c r="L2225">
        <v>2</v>
      </c>
      <c r="M2225">
        <v>178152</v>
      </c>
      <c r="O2225" s="2" t="str">
        <f>TRIM(SampleSuperstore3[[#This Row],[City]])</f>
        <v>Philadelphia</v>
      </c>
      <c r="P2225" s="2" t="str">
        <f>TRIM(SampleSuperstore3[[#This Row],[State]])</f>
        <v>Pennsylvania</v>
      </c>
      <c r="Q2225" s="2" t="str">
        <f t="shared" si="34"/>
        <v>Philadelphia Pennsylvania</v>
      </c>
      <c r="R2225" s="6" t="s">
        <v>378</v>
      </c>
      <c r="S2225" s="2" t="s">
        <v>104</v>
      </c>
      <c r="T2225" s="2"/>
    </row>
    <row r="2226" spans="1:22" x14ac:dyDescent="0.3">
      <c r="A2226" t="s">
        <v>13</v>
      </c>
      <c r="B2226" t="s">
        <v>14</v>
      </c>
      <c r="C2226" t="s">
        <v>15</v>
      </c>
      <c r="D2226" t="s">
        <v>379</v>
      </c>
      <c r="E2226" t="s">
        <v>98</v>
      </c>
      <c r="F2226">
        <v>80122</v>
      </c>
      <c r="G2226" t="s">
        <v>25</v>
      </c>
      <c r="H2226" t="s">
        <v>19</v>
      </c>
      <c r="I2226" t="s">
        <v>20</v>
      </c>
      <c r="J2226">
        <v>72294</v>
      </c>
      <c r="K2226">
        <v>1</v>
      </c>
      <c r="L2226">
        <v>7</v>
      </c>
      <c r="M2226">
        <v>-988018</v>
      </c>
      <c r="O2226" s="2" t="str">
        <f>TRIM(SampleSuperstore3[[#This Row],[City]])</f>
        <v>Littleton</v>
      </c>
      <c r="P2226" s="2" t="str">
        <f>TRIM(SampleSuperstore3[[#This Row],[State]])</f>
        <v>Colorado</v>
      </c>
      <c r="Q2226" s="2" t="str">
        <f t="shared" si="34"/>
        <v>Littleton Colorado</v>
      </c>
      <c r="R2226" s="6" t="s">
        <v>378</v>
      </c>
      <c r="S2226" s="2" t="s">
        <v>104</v>
      </c>
      <c r="T2226" s="2"/>
    </row>
    <row r="2227" spans="1:22" x14ac:dyDescent="0.3">
      <c r="A2227" t="s">
        <v>28</v>
      </c>
      <c r="B2227" t="s">
        <v>22</v>
      </c>
      <c r="C2227" t="s">
        <v>15</v>
      </c>
      <c r="D2227" t="s">
        <v>164</v>
      </c>
      <c r="E2227" t="s">
        <v>46</v>
      </c>
      <c r="F2227">
        <v>78745</v>
      </c>
      <c r="G2227" t="s">
        <v>47</v>
      </c>
      <c r="H2227" t="s">
        <v>26</v>
      </c>
      <c r="I2227" t="s">
        <v>77</v>
      </c>
      <c r="J2227">
        <v>2896</v>
      </c>
      <c r="K2227">
        <v>2</v>
      </c>
      <c r="L2227">
        <v>2</v>
      </c>
      <c r="M2227">
        <v>4706</v>
      </c>
      <c r="O2227" s="2" t="str">
        <f>TRIM(SampleSuperstore3[[#This Row],[City]])</f>
        <v>Austin</v>
      </c>
      <c r="P2227" s="2" t="str">
        <f>TRIM(SampleSuperstore3[[#This Row],[State]])</f>
        <v>Texas</v>
      </c>
      <c r="Q2227" s="2" t="str">
        <f t="shared" si="34"/>
        <v>Austin Texas</v>
      </c>
      <c r="R2227" s="6" t="s">
        <v>55</v>
      </c>
      <c r="S2227" s="2" t="s">
        <v>56</v>
      </c>
      <c r="T2227" s="2"/>
    </row>
    <row r="2228" spans="1:22" x14ac:dyDescent="0.3">
      <c r="A2228" t="s">
        <v>28</v>
      </c>
      <c r="B2228" t="s">
        <v>22</v>
      </c>
      <c r="C2228" t="s">
        <v>15</v>
      </c>
      <c r="D2228" t="s">
        <v>164</v>
      </c>
      <c r="E2228" t="s">
        <v>46</v>
      </c>
      <c r="F2228">
        <v>78745</v>
      </c>
      <c r="G2228" t="s">
        <v>47</v>
      </c>
      <c r="H2228" t="s">
        <v>35</v>
      </c>
      <c r="I2228" t="s">
        <v>36</v>
      </c>
      <c r="J2228">
        <v>124792</v>
      </c>
      <c r="K2228">
        <v>1</v>
      </c>
      <c r="L2228">
        <v>2</v>
      </c>
      <c r="M2228">
        <v>15599</v>
      </c>
      <c r="O2228" s="2" t="str">
        <f>TRIM(SampleSuperstore3[[#This Row],[City]])</f>
        <v>Austin</v>
      </c>
      <c r="P2228" s="2" t="str">
        <f>TRIM(SampleSuperstore3[[#This Row],[State]])</f>
        <v>Texas</v>
      </c>
      <c r="Q2228" s="2" t="str">
        <f t="shared" si="34"/>
        <v>Austin Texas</v>
      </c>
      <c r="R2228" s="6" t="s">
        <v>379</v>
      </c>
      <c r="S2228" s="2" t="s">
        <v>98</v>
      </c>
      <c r="T2228" s="2"/>
    </row>
    <row r="2229" spans="1:22" x14ac:dyDescent="0.3">
      <c r="A2229" t="s">
        <v>28</v>
      </c>
      <c r="B2229" t="s">
        <v>14</v>
      </c>
      <c r="C2229" t="s">
        <v>15</v>
      </c>
      <c r="D2229" t="s">
        <v>75</v>
      </c>
      <c r="E2229" t="s">
        <v>76</v>
      </c>
      <c r="F2229">
        <v>10024</v>
      </c>
      <c r="G2229" t="s">
        <v>57</v>
      </c>
      <c r="H2229" t="s">
        <v>19</v>
      </c>
      <c r="I2229" t="s">
        <v>31</v>
      </c>
      <c r="J2229">
        <v>330588</v>
      </c>
      <c r="K2229">
        <v>1</v>
      </c>
      <c r="L2229">
        <v>4</v>
      </c>
      <c r="M2229">
        <v>-1157058</v>
      </c>
      <c r="O2229" s="2" t="str">
        <f>TRIM(SampleSuperstore3[[#This Row],[City]])</f>
        <v>New York City</v>
      </c>
      <c r="P2229" s="2" t="str">
        <f>TRIM(SampleSuperstore3[[#This Row],[State]])</f>
        <v>New York</v>
      </c>
      <c r="Q2229" s="2" t="str">
        <f t="shared" si="34"/>
        <v>New York City New York</v>
      </c>
      <c r="R2229" s="6" t="s">
        <v>164</v>
      </c>
      <c r="S2229" s="2" t="s">
        <v>46</v>
      </c>
      <c r="T2229" s="2"/>
    </row>
    <row r="2230" spans="1:22" x14ac:dyDescent="0.3">
      <c r="A2230" t="s">
        <v>28</v>
      </c>
      <c r="B2230" t="s">
        <v>14</v>
      </c>
      <c r="C2230" t="s">
        <v>15</v>
      </c>
      <c r="D2230" t="s">
        <v>52</v>
      </c>
      <c r="E2230" t="s">
        <v>24</v>
      </c>
      <c r="F2230">
        <v>94122</v>
      </c>
      <c r="G2230" t="s">
        <v>25</v>
      </c>
      <c r="H2230" t="s">
        <v>26</v>
      </c>
      <c r="I2230" t="s">
        <v>37</v>
      </c>
      <c r="J2230">
        <v>673568</v>
      </c>
      <c r="K2230">
        <v>2</v>
      </c>
      <c r="L2230">
        <v>2</v>
      </c>
      <c r="M2230">
        <v>252588</v>
      </c>
      <c r="O2230" s="2" t="str">
        <f>TRIM(SampleSuperstore3[[#This Row],[City]])</f>
        <v>San Francisco</v>
      </c>
      <c r="P2230" s="2" t="str">
        <f>TRIM(SampleSuperstore3[[#This Row],[State]])</f>
        <v>California</v>
      </c>
      <c r="Q2230" s="2" t="str">
        <f t="shared" si="34"/>
        <v>San Francisco California</v>
      </c>
      <c r="R2230" s="6" t="s">
        <v>164</v>
      </c>
      <c r="S2230" s="2" t="s">
        <v>46</v>
      </c>
      <c r="T2230" s="2"/>
    </row>
    <row r="2231" spans="1:22" x14ac:dyDescent="0.3">
      <c r="A2231" t="s">
        <v>28</v>
      </c>
      <c r="B2231" t="s">
        <v>14</v>
      </c>
      <c r="C2231" t="s">
        <v>15</v>
      </c>
      <c r="D2231" t="s">
        <v>52</v>
      </c>
      <c r="E2231" t="s">
        <v>24</v>
      </c>
      <c r="F2231">
        <v>94122</v>
      </c>
      <c r="G2231" t="s">
        <v>25</v>
      </c>
      <c r="H2231" t="s">
        <v>26</v>
      </c>
      <c r="I2231" t="s">
        <v>38</v>
      </c>
      <c r="J2231">
        <v>5298</v>
      </c>
      <c r="K2231">
        <v>2</v>
      </c>
      <c r="L2231">
        <v>0</v>
      </c>
      <c r="M2231">
        <v>148344</v>
      </c>
      <c r="O2231" s="2" t="str">
        <f>TRIM(SampleSuperstore3[[#This Row],[City]])</f>
        <v>San Francisco</v>
      </c>
      <c r="P2231" s="2" t="str">
        <f>TRIM(SampleSuperstore3[[#This Row],[State]])</f>
        <v>California</v>
      </c>
      <c r="Q2231" s="2" t="str">
        <f t="shared" si="34"/>
        <v>San Francisco California</v>
      </c>
      <c r="R2231" s="6" t="s">
        <v>634</v>
      </c>
      <c r="S2231" s="2" t="s">
        <v>369</v>
      </c>
      <c r="T2231" s="2" t="s">
        <v>3</v>
      </c>
      <c r="U2231" t="s">
        <v>634</v>
      </c>
      <c r="V2231" t="s">
        <v>369</v>
      </c>
    </row>
    <row r="2232" spans="1:22" x14ac:dyDescent="0.3">
      <c r="A2232" t="s">
        <v>28</v>
      </c>
      <c r="B2232" t="s">
        <v>14</v>
      </c>
      <c r="C2232" t="s">
        <v>15</v>
      </c>
      <c r="D2232" t="s">
        <v>274</v>
      </c>
      <c r="E2232" t="s">
        <v>74</v>
      </c>
      <c r="F2232">
        <v>46350</v>
      </c>
      <c r="G2232" t="s">
        <v>47</v>
      </c>
      <c r="H2232" t="s">
        <v>19</v>
      </c>
      <c r="I2232" t="s">
        <v>33</v>
      </c>
      <c r="J2232">
        <v>52645</v>
      </c>
      <c r="K2232">
        <v>5</v>
      </c>
      <c r="L2232">
        <v>0</v>
      </c>
      <c r="M2232">
        <v>31587</v>
      </c>
      <c r="O2232" s="2" t="str">
        <f>TRIM(SampleSuperstore3[[#This Row],[City]])</f>
        <v>La Porte</v>
      </c>
      <c r="P2232" s="2" t="str">
        <f>TRIM(SampleSuperstore3[[#This Row],[State]])</f>
        <v>Indiana</v>
      </c>
      <c r="Q2232" s="2" t="str">
        <f t="shared" si="34"/>
        <v>La Porte Indiana</v>
      </c>
      <c r="R2232" s="6" t="s">
        <v>632</v>
      </c>
      <c r="S2232" s="2" t="s">
        <v>633</v>
      </c>
      <c r="T2232" s="2" t="s">
        <v>24</v>
      </c>
    </row>
    <row r="2233" spans="1:22" x14ac:dyDescent="0.3">
      <c r="A2233" t="s">
        <v>28</v>
      </c>
      <c r="B2233" t="s">
        <v>14</v>
      </c>
      <c r="C2233" t="s">
        <v>15</v>
      </c>
      <c r="D2233" t="s">
        <v>79</v>
      </c>
      <c r="E2233" t="s">
        <v>65</v>
      </c>
      <c r="F2233">
        <v>60610</v>
      </c>
      <c r="G2233" t="s">
        <v>47</v>
      </c>
      <c r="H2233" t="s">
        <v>26</v>
      </c>
      <c r="I2233" t="s">
        <v>32</v>
      </c>
      <c r="J2233">
        <v>22892</v>
      </c>
      <c r="K2233">
        <v>5</v>
      </c>
      <c r="L2233">
        <v>2</v>
      </c>
      <c r="M2233">
        <v>143075</v>
      </c>
      <c r="O2233" s="2" t="str">
        <f>TRIM(SampleSuperstore3[[#This Row],[City]])</f>
        <v>Chicago</v>
      </c>
      <c r="P2233" s="2" t="str">
        <f>TRIM(SampleSuperstore3[[#This Row],[State]])</f>
        <v>Illinois</v>
      </c>
      <c r="Q2233" s="2" t="str">
        <f t="shared" si="34"/>
        <v>Chicago Illinois</v>
      </c>
      <c r="R2233" s="6" t="s">
        <v>632</v>
      </c>
      <c r="S2233" s="2" t="s">
        <v>633</v>
      </c>
      <c r="T2233" s="2" t="s">
        <v>24</v>
      </c>
    </row>
    <row r="2234" spans="1:22" x14ac:dyDescent="0.3">
      <c r="A2234" t="s">
        <v>13</v>
      </c>
      <c r="B2234" t="s">
        <v>14</v>
      </c>
      <c r="C2234" t="s">
        <v>15</v>
      </c>
      <c r="D2234" t="s">
        <v>94</v>
      </c>
      <c r="E2234" t="s">
        <v>95</v>
      </c>
      <c r="F2234">
        <v>97206</v>
      </c>
      <c r="G2234" t="s">
        <v>25</v>
      </c>
      <c r="H2234" t="s">
        <v>35</v>
      </c>
      <c r="I2234" t="s">
        <v>36</v>
      </c>
      <c r="J2234">
        <v>319968</v>
      </c>
      <c r="K2234">
        <v>4</v>
      </c>
      <c r="L2234">
        <v>2</v>
      </c>
      <c r="M2234">
        <v>359964</v>
      </c>
      <c r="O2234" s="2" t="str">
        <f>TRIM(SampleSuperstore3[[#This Row],[City]])</f>
        <v>Portland</v>
      </c>
      <c r="P2234" s="2" t="str">
        <f>TRIM(SampleSuperstore3[[#This Row],[State]])</f>
        <v>Oregon</v>
      </c>
      <c r="Q2234" s="2" t="str">
        <f t="shared" si="34"/>
        <v>Portland Oregon</v>
      </c>
      <c r="R2234" s="6" t="s">
        <v>691</v>
      </c>
      <c r="S2234" s="2" t="s">
        <v>692</v>
      </c>
      <c r="T2234" s="2" t="s">
        <v>74</v>
      </c>
    </row>
    <row r="2235" spans="1:22" x14ac:dyDescent="0.3">
      <c r="A2235" t="s">
        <v>28</v>
      </c>
      <c r="B2235" t="s">
        <v>22</v>
      </c>
      <c r="C2235" t="s">
        <v>15</v>
      </c>
      <c r="D2235" t="s">
        <v>223</v>
      </c>
      <c r="E2235" t="s">
        <v>380</v>
      </c>
      <c r="F2235">
        <v>5408</v>
      </c>
      <c r="G2235" t="s">
        <v>57</v>
      </c>
      <c r="H2235" t="s">
        <v>35</v>
      </c>
      <c r="I2235" t="s">
        <v>59</v>
      </c>
      <c r="J2235">
        <v>20503</v>
      </c>
      <c r="K2235">
        <v>7</v>
      </c>
      <c r="L2235">
        <v>0</v>
      </c>
      <c r="M2235">
        <v>676599</v>
      </c>
      <c r="O2235" s="2" t="str">
        <f>TRIM(SampleSuperstore3[[#This Row],[City]])</f>
        <v>Burlington</v>
      </c>
      <c r="P2235" s="2" t="str">
        <f>TRIM(SampleSuperstore3[[#This Row],[State]])</f>
        <v>Vermont</v>
      </c>
      <c r="Q2235" s="2" t="str">
        <f t="shared" si="34"/>
        <v>Burlington Vermont</v>
      </c>
      <c r="R2235" s="6" t="s">
        <v>79</v>
      </c>
      <c r="S2235" s="2" t="s">
        <v>65</v>
      </c>
      <c r="T2235" s="2"/>
    </row>
    <row r="2236" spans="1:22" x14ac:dyDescent="0.3">
      <c r="A2236" t="s">
        <v>13</v>
      </c>
      <c r="B2236" t="s">
        <v>14</v>
      </c>
      <c r="C2236" t="s">
        <v>15</v>
      </c>
      <c r="D2236" t="s">
        <v>330</v>
      </c>
      <c r="E2236" t="s">
        <v>74</v>
      </c>
      <c r="F2236">
        <v>46203</v>
      </c>
      <c r="G2236" t="s">
        <v>47</v>
      </c>
      <c r="H2236" t="s">
        <v>26</v>
      </c>
      <c r="I2236" t="s">
        <v>32</v>
      </c>
      <c r="J2236">
        <v>19086</v>
      </c>
      <c r="K2236">
        <v>2</v>
      </c>
      <c r="L2236">
        <v>0</v>
      </c>
      <c r="M2236">
        <v>114516</v>
      </c>
      <c r="O2236" s="2" t="str">
        <f>TRIM(SampleSuperstore3[[#This Row],[City]])</f>
        <v>Indianapolis</v>
      </c>
      <c r="P2236" s="2" t="str">
        <f>TRIM(SampleSuperstore3[[#This Row],[State]])</f>
        <v>Indiana</v>
      </c>
      <c r="Q2236" s="2" t="str">
        <f t="shared" si="34"/>
        <v>Indianapolis Indiana</v>
      </c>
      <c r="R2236" s="6" t="s">
        <v>94</v>
      </c>
      <c r="S2236" s="2" t="s">
        <v>95</v>
      </c>
      <c r="T2236" s="2"/>
    </row>
    <row r="2237" spans="1:22" x14ac:dyDescent="0.3">
      <c r="A2237" t="s">
        <v>13</v>
      </c>
      <c r="B2237" t="s">
        <v>14</v>
      </c>
      <c r="C2237" t="s">
        <v>15</v>
      </c>
      <c r="D2237" t="s">
        <v>330</v>
      </c>
      <c r="E2237" t="s">
        <v>74</v>
      </c>
      <c r="F2237">
        <v>46203</v>
      </c>
      <c r="G2237" t="s">
        <v>47</v>
      </c>
      <c r="H2237" t="s">
        <v>26</v>
      </c>
      <c r="I2237" t="s">
        <v>34</v>
      </c>
      <c r="J2237">
        <v>2432</v>
      </c>
      <c r="K2237">
        <v>8</v>
      </c>
      <c r="L2237">
        <v>0</v>
      </c>
      <c r="M2237">
        <v>82688</v>
      </c>
      <c r="O2237" s="2" t="str">
        <f>TRIM(SampleSuperstore3[[#This Row],[City]])</f>
        <v>Indianapolis</v>
      </c>
      <c r="P2237" s="2" t="str">
        <f>TRIM(SampleSuperstore3[[#This Row],[State]])</f>
        <v>Indiana</v>
      </c>
      <c r="Q2237" s="2" t="str">
        <f t="shared" si="34"/>
        <v>Indianapolis Indiana</v>
      </c>
      <c r="R2237" s="6" t="s">
        <v>223</v>
      </c>
      <c r="S2237" s="2" t="s">
        <v>380</v>
      </c>
      <c r="T2237" s="2"/>
    </row>
    <row r="2238" spans="1:22" x14ac:dyDescent="0.3">
      <c r="A2238" t="s">
        <v>28</v>
      </c>
      <c r="B2238" t="s">
        <v>44</v>
      </c>
      <c r="C2238" t="s">
        <v>15</v>
      </c>
      <c r="D2238" t="s">
        <v>297</v>
      </c>
      <c r="E2238" t="s">
        <v>51</v>
      </c>
      <c r="F2238">
        <v>84604</v>
      </c>
      <c r="G2238" t="s">
        <v>25</v>
      </c>
      <c r="H2238" t="s">
        <v>26</v>
      </c>
      <c r="I2238" t="s">
        <v>110</v>
      </c>
      <c r="J2238">
        <v>444</v>
      </c>
      <c r="K2238">
        <v>5</v>
      </c>
      <c r="L2238">
        <v>0</v>
      </c>
      <c r="M2238">
        <v>12432</v>
      </c>
      <c r="O2238" s="2" t="str">
        <f>TRIM(SampleSuperstore3[[#This Row],[City]])</f>
        <v>Provo</v>
      </c>
      <c r="P2238" s="2" t="str">
        <f>TRIM(SampleSuperstore3[[#This Row],[State]])</f>
        <v>Utah</v>
      </c>
      <c r="Q2238" s="2" t="str">
        <f t="shared" si="34"/>
        <v>Provo Utah</v>
      </c>
      <c r="R2238" s="6" t="s">
        <v>330</v>
      </c>
      <c r="S2238" s="2" t="s">
        <v>74</v>
      </c>
      <c r="T2238" s="2"/>
    </row>
    <row r="2239" spans="1:22" x14ac:dyDescent="0.3">
      <c r="A2239" t="s">
        <v>28</v>
      </c>
      <c r="B2239" t="s">
        <v>44</v>
      </c>
      <c r="C2239" t="s">
        <v>15</v>
      </c>
      <c r="D2239" t="s">
        <v>79</v>
      </c>
      <c r="E2239" t="s">
        <v>65</v>
      </c>
      <c r="F2239">
        <v>60610</v>
      </c>
      <c r="G2239" t="s">
        <v>47</v>
      </c>
      <c r="H2239" t="s">
        <v>19</v>
      </c>
      <c r="I2239" t="s">
        <v>33</v>
      </c>
      <c r="J2239">
        <v>444</v>
      </c>
      <c r="K2239">
        <v>2</v>
      </c>
      <c r="L2239">
        <v>6</v>
      </c>
      <c r="M2239">
        <v>-5217</v>
      </c>
      <c r="O2239" s="2" t="str">
        <f>TRIM(SampleSuperstore3[[#This Row],[City]])</f>
        <v>Chicago</v>
      </c>
      <c r="P2239" s="2" t="str">
        <f>TRIM(SampleSuperstore3[[#This Row],[State]])</f>
        <v>Illinois</v>
      </c>
      <c r="Q2239" s="2" t="str">
        <f t="shared" si="34"/>
        <v>Chicago Illinois</v>
      </c>
      <c r="R2239" s="6" t="s">
        <v>330</v>
      </c>
      <c r="S2239" s="2" t="s">
        <v>74</v>
      </c>
      <c r="T2239" s="2"/>
    </row>
    <row r="2240" spans="1:22" x14ac:dyDescent="0.3">
      <c r="A2240" t="s">
        <v>13</v>
      </c>
      <c r="B2240" t="s">
        <v>14</v>
      </c>
      <c r="C2240" t="s">
        <v>15</v>
      </c>
      <c r="D2240" t="s">
        <v>23</v>
      </c>
      <c r="E2240" t="s">
        <v>24</v>
      </c>
      <c r="F2240">
        <v>90049</v>
      </c>
      <c r="G2240" t="s">
        <v>25</v>
      </c>
      <c r="H2240" t="s">
        <v>26</v>
      </c>
      <c r="I2240" t="s">
        <v>37</v>
      </c>
      <c r="J2240">
        <v>1016792</v>
      </c>
      <c r="K2240">
        <v>1</v>
      </c>
      <c r="L2240">
        <v>2</v>
      </c>
      <c r="M2240">
        <v>381297</v>
      </c>
      <c r="O2240" s="2" t="str">
        <f>TRIM(SampleSuperstore3[[#This Row],[City]])</f>
        <v>Los Angeles</v>
      </c>
      <c r="P2240" s="2" t="str">
        <f>TRIM(SampleSuperstore3[[#This Row],[State]])</f>
        <v>California</v>
      </c>
      <c r="Q2240" s="2" t="str">
        <f t="shared" si="34"/>
        <v>Los Angeles California</v>
      </c>
      <c r="R2240" s="6" t="s">
        <v>297</v>
      </c>
      <c r="S2240" s="2" t="s">
        <v>51</v>
      </c>
      <c r="T2240" s="2"/>
    </row>
    <row r="2241" spans="1:20" x14ac:dyDescent="0.3">
      <c r="A2241" t="s">
        <v>13</v>
      </c>
      <c r="B2241" t="s">
        <v>14</v>
      </c>
      <c r="C2241" t="s">
        <v>15</v>
      </c>
      <c r="D2241" t="s">
        <v>23</v>
      </c>
      <c r="E2241" t="s">
        <v>24</v>
      </c>
      <c r="F2241">
        <v>90049</v>
      </c>
      <c r="G2241" t="s">
        <v>25</v>
      </c>
      <c r="H2241" t="s">
        <v>26</v>
      </c>
      <c r="I2241" t="s">
        <v>37</v>
      </c>
      <c r="J2241">
        <v>38136</v>
      </c>
      <c r="K2241">
        <v>7</v>
      </c>
      <c r="L2241">
        <v>2</v>
      </c>
      <c r="M2241">
        <v>133476</v>
      </c>
      <c r="O2241" s="2" t="str">
        <f>TRIM(SampleSuperstore3[[#This Row],[City]])</f>
        <v>Los Angeles</v>
      </c>
      <c r="P2241" s="2" t="str">
        <f>TRIM(SampleSuperstore3[[#This Row],[State]])</f>
        <v>California</v>
      </c>
      <c r="Q2241" s="2" t="str">
        <f t="shared" si="34"/>
        <v>Los Angeles California</v>
      </c>
      <c r="R2241" s="6" t="s">
        <v>79</v>
      </c>
      <c r="S2241" s="2" t="s">
        <v>65</v>
      </c>
      <c r="T2241" s="2"/>
    </row>
    <row r="2242" spans="1:20" x14ac:dyDescent="0.3">
      <c r="A2242" t="s">
        <v>28</v>
      </c>
      <c r="B2242" t="s">
        <v>14</v>
      </c>
      <c r="C2242" t="s">
        <v>15</v>
      </c>
      <c r="D2242" t="s">
        <v>55</v>
      </c>
      <c r="E2242" t="s">
        <v>56</v>
      </c>
      <c r="F2242">
        <v>19134</v>
      </c>
      <c r="G2242" t="s">
        <v>57</v>
      </c>
      <c r="H2242" t="s">
        <v>35</v>
      </c>
      <c r="I2242" t="s">
        <v>36</v>
      </c>
      <c r="J2242">
        <v>494982</v>
      </c>
      <c r="K2242">
        <v>3</v>
      </c>
      <c r="L2242">
        <v>4</v>
      </c>
      <c r="M2242">
        <v>-1154958</v>
      </c>
      <c r="O2242" s="2" t="str">
        <f>TRIM(SampleSuperstore3[[#This Row],[City]])</f>
        <v>Philadelphia</v>
      </c>
      <c r="P2242" s="2" t="str">
        <f>TRIM(SampleSuperstore3[[#This Row],[State]])</f>
        <v>Pennsylvania</v>
      </c>
      <c r="Q2242" s="2" t="str">
        <f t="shared" si="34"/>
        <v>Philadelphia Pennsylvania</v>
      </c>
      <c r="R2242" s="6" t="s">
        <v>626</v>
      </c>
      <c r="S2242" s="2" t="s">
        <v>627</v>
      </c>
      <c r="T2242" s="2" t="s">
        <v>24</v>
      </c>
    </row>
    <row r="2243" spans="1:20" x14ac:dyDescent="0.3">
      <c r="A2243" t="s">
        <v>28</v>
      </c>
      <c r="B2243" t="s">
        <v>44</v>
      </c>
      <c r="C2243" t="s">
        <v>15</v>
      </c>
      <c r="D2243" t="s">
        <v>113</v>
      </c>
      <c r="E2243" t="s">
        <v>24</v>
      </c>
      <c r="F2243">
        <v>91104</v>
      </c>
      <c r="G2243" t="s">
        <v>25</v>
      </c>
      <c r="H2243" t="s">
        <v>26</v>
      </c>
      <c r="I2243" t="s">
        <v>32</v>
      </c>
      <c r="J2243">
        <v>5656</v>
      </c>
      <c r="K2243">
        <v>2</v>
      </c>
      <c r="L2243">
        <v>0</v>
      </c>
      <c r="M2243">
        <v>152712</v>
      </c>
      <c r="O2243" s="2" t="str">
        <f>TRIM(SampleSuperstore3[[#This Row],[City]])</f>
        <v>Pasadena</v>
      </c>
      <c r="P2243" s="2" t="str">
        <f>TRIM(SampleSuperstore3[[#This Row],[State]])</f>
        <v>California</v>
      </c>
      <c r="Q2243" s="2" t="str">
        <f t="shared" ref="Q2243:Q2306" si="35">_xlfn.CONCAT(O2243," ",P2243)</f>
        <v>Pasadena California</v>
      </c>
      <c r="R2243" s="6" t="s">
        <v>626</v>
      </c>
      <c r="S2243" s="2" t="s">
        <v>627</v>
      </c>
      <c r="T2243" s="2" t="s">
        <v>24</v>
      </c>
    </row>
    <row r="2244" spans="1:20" x14ac:dyDescent="0.3">
      <c r="A2244" t="s">
        <v>28</v>
      </c>
      <c r="B2244" t="s">
        <v>44</v>
      </c>
      <c r="C2244" t="s">
        <v>15</v>
      </c>
      <c r="D2244" t="s">
        <v>113</v>
      </c>
      <c r="E2244" t="s">
        <v>24</v>
      </c>
      <c r="F2244">
        <v>91104</v>
      </c>
      <c r="G2244" t="s">
        <v>25</v>
      </c>
      <c r="H2244" t="s">
        <v>26</v>
      </c>
      <c r="I2244" t="s">
        <v>34</v>
      </c>
      <c r="J2244">
        <v>556</v>
      </c>
      <c r="K2244">
        <v>2</v>
      </c>
      <c r="L2244">
        <v>0</v>
      </c>
      <c r="M2244">
        <v>14456</v>
      </c>
      <c r="O2244" s="2" t="str">
        <f>TRIM(SampleSuperstore3[[#This Row],[City]])</f>
        <v>Pasadena</v>
      </c>
      <c r="P2244" s="2" t="str">
        <f>TRIM(SampleSuperstore3[[#This Row],[State]])</f>
        <v>California</v>
      </c>
      <c r="Q2244" s="2" t="str">
        <f t="shared" si="35"/>
        <v>Pasadena California</v>
      </c>
      <c r="R2244" s="6" t="s">
        <v>55</v>
      </c>
      <c r="S2244" s="2" t="s">
        <v>56</v>
      </c>
      <c r="T2244" s="2"/>
    </row>
    <row r="2245" spans="1:20" x14ac:dyDescent="0.3">
      <c r="A2245" t="s">
        <v>28</v>
      </c>
      <c r="B2245" t="s">
        <v>44</v>
      </c>
      <c r="C2245" t="s">
        <v>15</v>
      </c>
      <c r="D2245" t="s">
        <v>113</v>
      </c>
      <c r="E2245" t="s">
        <v>24</v>
      </c>
      <c r="F2245">
        <v>91104</v>
      </c>
      <c r="G2245" t="s">
        <v>25</v>
      </c>
      <c r="H2245" t="s">
        <v>26</v>
      </c>
      <c r="I2245" t="s">
        <v>77</v>
      </c>
      <c r="J2245">
        <v>902</v>
      </c>
      <c r="K2245">
        <v>2</v>
      </c>
      <c r="L2245">
        <v>0</v>
      </c>
      <c r="M2245">
        <v>35178</v>
      </c>
      <c r="O2245" s="2" t="str">
        <f>TRIM(SampleSuperstore3[[#This Row],[City]])</f>
        <v>Pasadena</v>
      </c>
      <c r="P2245" s="2" t="str">
        <f>TRIM(SampleSuperstore3[[#This Row],[State]])</f>
        <v>California</v>
      </c>
      <c r="Q2245" s="2" t="str">
        <f t="shared" si="35"/>
        <v>Pasadena California</v>
      </c>
      <c r="R2245" s="6" t="s">
        <v>113</v>
      </c>
      <c r="S2245" s="2" t="s">
        <v>24</v>
      </c>
      <c r="T2245" s="2"/>
    </row>
    <row r="2246" spans="1:20" x14ac:dyDescent="0.3">
      <c r="A2246" t="s">
        <v>28</v>
      </c>
      <c r="B2246" t="s">
        <v>44</v>
      </c>
      <c r="C2246" t="s">
        <v>15</v>
      </c>
      <c r="D2246" t="s">
        <v>113</v>
      </c>
      <c r="E2246" t="s">
        <v>24</v>
      </c>
      <c r="F2246">
        <v>91104</v>
      </c>
      <c r="G2246" t="s">
        <v>25</v>
      </c>
      <c r="H2246" t="s">
        <v>26</v>
      </c>
      <c r="I2246" t="s">
        <v>38</v>
      </c>
      <c r="J2246">
        <v>862</v>
      </c>
      <c r="K2246">
        <v>1</v>
      </c>
      <c r="L2246">
        <v>0</v>
      </c>
      <c r="M2246">
        <v>22412</v>
      </c>
      <c r="O2246" s="2" t="str">
        <f>TRIM(SampleSuperstore3[[#This Row],[City]])</f>
        <v>Pasadena</v>
      </c>
      <c r="P2246" s="2" t="str">
        <f>TRIM(SampleSuperstore3[[#This Row],[State]])</f>
        <v>California</v>
      </c>
      <c r="Q2246" s="2" t="str">
        <f t="shared" si="35"/>
        <v>Pasadena California</v>
      </c>
      <c r="R2246" s="6" t="s">
        <v>113</v>
      </c>
      <c r="S2246" s="2" t="s">
        <v>24</v>
      </c>
      <c r="T2246" s="2"/>
    </row>
    <row r="2247" spans="1:20" x14ac:dyDescent="0.3">
      <c r="A2247" t="s">
        <v>28</v>
      </c>
      <c r="B2247" t="s">
        <v>44</v>
      </c>
      <c r="C2247" t="s">
        <v>15</v>
      </c>
      <c r="D2247" t="s">
        <v>113</v>
      </c>
      <c r="E2247" t="s">
        <v>24</v>
      </c>
      <c r="F2247">
        <v>91104</v>
      </c>
      <c r="G2247" t="s">
        <v>25</v>
      </c>
      <c r="H2247" t="s">
        <v>35</v>
      </c>
      <c r="I2247" t="s">
        <v>36</v>
      </c>
      <c r="J2247">
        <v>659976</v>
      </c>
      <c r="K2247">
        <v>3</v>
      </c>
      <c r="L2247">
        <v>2</v>
      </c>
      <c r="M2247">
        <v>494982</v>
      </c>
      <c r="O2247" s="2" t="str">
        <f>TRIM(SampleSuperstore3[[#This Row],[City]])</f>
        <v>Pasadena</v>
      </c>
      <c r="P2247" s="2" t="str">
        <f>TRIM(SampleSuperstore3[[#This Row],[State]])</f>
        <v>California</v>
      </c>
      <c r="Q2247" s="2" t="str">
        <f t="shared" si="35"/>
        <v>Pasadena California</v>
      </c>
      <c r="R2247" s="6" t="s">
        <v>113</v>
      </c>
      <c r="S2247" s="2" t="s">
        <v>24</v>
      </c>
      <c r="T2247" s="2"/>
    </row>
    <row r="2248" spans="1:20" x14ac:dyDescent="0.3">
      <c r="A2248" t="s">
        <v>13</v>
      </c>
      <c r="B2248" t="s">
        <v>14</v>
      </c>
      <c r="C2248" t="s">
        <v>15</v>
      </c>
      <c r="D2248" t="s">
        <v>23</v>
      </c>
      <c r="E2248" t="s">
        <v>24</v>
      </c>
      <c r="F2248">
        <v>90004</v>
      </c>
      <c r="G2248" t="s">
        <v>25</v>
      </c>
      <c r="H2248" t="s">
        <v>26</v>
      </c>
      <c r="I2248" t="s">
        <v>41</v>
      </c>
      <c r="J2248">
        <v>1336</v>
      </c>
      <c r="K2248">
        <v>2</v>
      </c>
      <c r="L2248">
        <v>0</v>
      </c>
      <c r="M2248">
        <v>64128</v>
      </c>
      <c r="O2248" s="2" t="str">
        <f>TRIM(SampleSuperstore3[[#This Row],[City]])</f>
        <v>Los Angeles</v>
      </c>
      <c r="P2248" s="2" t="str">
        <f>TRIM(SampleSuperstore3[[#This Row],[State]])</f>
        <v>California</v>
      </c>
      <c r="Q2248" s="2" t="str">
        <f t="shared" si="35"/>
        <v>Los Angeles California</v>
      </c>
      <c r="R2248" s="6" t="s">
        <v>113</v>
      </c>
      <c r="S2248" s="2" t="s">
        <v>24</v>
      </c>
      <c r="T2248" s="2"/>
    </row>
    <row r="2249" spans="1:20" x14ac:dyDescent="0.3">
      <c r="A2249" t="s">
        <v>13</v>
      </c>
      <c r="B2249" t="s">
        <v>14</v>
      </c>
      <c r="C2249" t="s">
        <v>15</v>
      </c>
      <c r="D2249" t="s">
        <v>23</v>
      </c>
      <c r="E2249" t="s">
        <v>24</v>
      </c>
      <c r="F2249">
        <v>90004</v>
      </c>
      <c r="G2249" t="s">
        <v>25</v>
      </c>
      <c r="H2249" t="s">
        <v>26</v>
      </c>
      <c r="I2249" t="s">
        <v>37</v>
      </c>
      <c r="J2249">
        <v>4172</v>
      </c>
      <c r="K2249">
        <v>5</v>
      </c>
      <c r="L2249">
        <v>2</v>
      </c>
      <c r="M2249">
        <v>130375</v>
      </c>
      <c r="O2249" s="2" t="str">
        <f>TRIM(SampleSuperstore3[[#This Row],[City]])</f>
        <v>Los Angeles</v>
      </c>
      <c r="P2249" s="2" t="str">
        <f>TRIM(SampleSuperstore3[[#This Row],[State]])</f>
        <v>California</v>
      </c>
      <c r="Q2249" s="2" t="str">
        <f t="shared" si="35"/>
        <v>Los Angeles California</v>
      </c>
      <c r="R2249" s="6" t="s">
        <v>113</v>
      </c>
      <c r="S2249" s="2" t="s">
        <v>24</v>
      </c>
      <c r="T2249" s="2"/>
    </row>
    <row r="2250" spans="1:20" x14ac:dyDescent="0.3">
      <c r="A2250" t="s">
        <v>13</v>
      </c>
      <c r="B2250" t="s">
        <v>14</v>
      </c>
      <c r="C2250" t="s">
        <v>15</v>
      </c>
      <c r="D2250" t="s">
        <v>23</v>
      </c>
      <c r="E2250" t="s">
        <v>24</v>
      </c>
      <c r="F2250">
        <v>90004</v>
      </c>
      <c r="G2250" t="s">
        <v>25</v>
      </c>
      <c r="H2250" t="s">
        <v>26</v>
      </c>
      <c r="I2250" t="s">
        <v>37</v>
      </c>
      <c r="J2250">
        <v>1152</v>
      </c>
      <c r="K2250">
        <v>5</v>
      </c>
      <c r="L2250">
        <v>2</v>
      </c>
      <c r="M2250">
        <v>4176</v>
      </c>
      <c r="O2250" s="2" t="str">
        <f>TRIM(SampleSuperstore3[[#This Row],[City]])</f>
        <v>Los Angeles</v>
      </c>
      <c r="P2250" s="2" t="str">
        <f>TRIM(SampleSuperstore3[[#This Row],[State]])</f>
        <v>California</v>
      </c>
      <c r="Q2250" s="2" t="str">
        <f t="shared" si="35"/>
        <v>Los Angeles California</v>
      </c>
      <c r="R2250" s="6" t="s">
        <v>626</v>
      </c>
      <c r="S2250" s="2" t="s">
        <v>627</v>
      </c>
      <c r="T2250" s="2" t="s">
        <v>24</v>
      </c>
    </row>
    <row r="2251" spans="1:20" x14ac:dyDescent="0.3">
      <c r="A2251" t="s">
        <v>13</v>
      </c>
      <c r="B2251" t="s">
        <v>14</v>
      </c>
      <c r="C2251" t="s">
        <v>15</v>
      </c>
      <c r="D2251" t="s">
        <v>23</v>
      </c>
      <c r="E2251" t="s">
        <v>24</v>
      </c>
      <c r="F2251">
        <v>90004</v>
      </c>
      <c r="G2251" t="s">
        <v>25</v>
      </c>
      <c r="H2251" t="s">
        <v>26</v>
      </c>
      <c r="I2251" t="s">
        <v>38</v>
      </c>
      <c r="J2251">
        <v>54144</v>
      </c>
      <c r="K2251">
        <v>6</v>
      </c>
      <c r="L2251">
        <v>0</v>
      </c>
      <c r="M2251">
        <v>1570176</v>
      </c>
      <c r="O2251" s="2" t="str">
        <f>TRIM(SampleSuperstore3[[#This Row],[City]])</f>
        <v>Los Angeles</v>
      </c>
      <c r="P2251" s="2" t="str">
        <f>TRIM(SampleSuperstore3[[#This Row],[State]])</f>
        <v>California</v>
      </c>
      <c r="Q2251" s="2" t="str">
        <f t="shared" si="35"/>
        <v>Los Angeles California</v>
      </c>
      <c r="R2251" s="6" t="s">
        <v>626</v>
      </c>
      <c r="S2251" s="2" t="s">
        <v>627</v>
      </c>
      <c r="T2251" s="2" t="s">
        <v>24</v>
      </c>
    </row>
    <row r="2252" spans="1:20" x14ac:dyDescent="0.3">
      <c r="A2252" t="s">
        <v>13</v>
      </c>
      <c r="B2252" t="s">
        <v>14</v>
      </c>
      <c r="C2252" t="s">
        <v>15</v>
      </c>
      <c r="D2252" t="s">
        <v>23</v>
      </c>
      <c r="E2252" t="s">
        <v>24</v>
      </c>
      <c r="F2252">
        <v>90004</v>
      </c>
      <c r="G2252" t="s">
        <v>25</v>
      </c>
      <c r="H2252" t="s">
        <v>26</v>
      </c>
      <c r="I2252" t="s">
        <v>41</v>
      </c>
      <c r="J2252">
        <v>1944</v>
      </c>
      <c r="K2252">
        <v>3</v>
      </c>
      <c r="L2252">
        <v>0</v>
      </c>
      <c r="M2252">
        <v>93312</v>
      </c>
      <c r="O2252" s="2" t="str">
        <f>TRIM(SampleSuperstore3[[#This Row],[City]])</f>
        <v>Los Angeles</v>
      </c>
      <c r="P2252" s="2" t="str">
        <f>TRIM(SampleSuperstore3[[#This Row],[State]])</f>
        <v>California</v>
      </c>
      <c r="Q2252" s="2" t="str">
        <f t="shared" si="35"/>
        <v>Los Angeles California</v>
      </c>
      <c r="R2252" s="6" t="s">
        <v>626</v>
      </c>
      <c r="S2252" s="2" t="s">
        <v>627</v>
      </c>
      <c r="T2252" s="2" t="s">
        <v>24</v>
      </c>
    </row>
    <row r="2253" spans="1:20" x14ac:dyDescent="0.3">
      <c r="A2253" t="s">
        <v>13</v>
      </c>
      <c r="B2253" t="s">
        <v>44</v>
      </c>
      <c r="C2253" t="s">
        <v>15</v>
      </c>
      <c r="D2253" t="s">
        <v>144</v>
      </c>
      <c r="E2253" t="s">
        <v>24</v>
      </c>
      <c r="F2253">
        <v>92105</v>
      </c>
      <c r="G2253" t="s">
        <v>25</v>
      </c>
      <c r="H2253" t="s">
        <v>26</v>
      </c>
      <c r="I2253" t="s">
        <v>41</v>
      </c>
      <c r="J2253">
        <v>1437</v>
      </c>
      <c r="K2253">
        <v>3</v>
      </c>
      <c r="L2253">
        <v>0</v>
      </c>
      <c r="M2253">
        <v>68976</v>
      </c>
      <c r="O2253" s="2" t="str">
        <f>TRIM(SampleSuperstore3[[#This Row],[City]])</f>
        <v>San Diego</v>
      </c>
      <c r="P2253" s="2" t="str">
        <f>TRIM(SampleSuperstore3[[#This Row],[State]])</f>
        <v>California</v>
      </c>
      <c r="Q2253" s="2" t="str">
        <f t="shared" si="35"/>
        <v>San Diego California</v>
      </c>
      <c r="R2253" s="6" t="s">
        <v>626</v>
      </c>
      <c r="S2253" s="2" t="s">
        <v>627</v>
      </c>
      <c r="T2253" s="2" t="s">
        <v>24</v>
      </c>
    </row>
    <row r="2254" spans="1:20" x14ac:dyDescent="0.3">
      <c r="A2254" t="s">
        <v>62</v>
      </c>
      <c r="B2254" t="s">
        <v>22</v>
      </c>
      <c r="C2254" t="s">
        <v>15</v>
      </c>
      <c r="D2254" t="s">
        <v>52</v>
      </c>
      <c r="E2254" t="s">
        <v>24</v>
      </c>
      <c r="F2254">
        <v>94110</v>
      </c>
      <c r="G2254" t="s">
        <v>25</v>
      </c>
      <c r="H2254" t="s">
        <v>26</v>
      </c>
      <c r="I2254" t="s">
        <v>38</v>
      </c>
      <c r="J2254">
        <v>4326</v>
      </c>
      <c r="K2254">
        <v>3</v>
      </c>
      <c r="L2254">
        <v>0</v>
      </c>
      <c r="M2254">
        <v>142758</v>
      </c>
      <c r="O2254" s="2" t="str">
        <f>TRIM(SampleSuperstore3[[#This Row],[City]])</f>
        <v>San Francisco</v>
      </c>
      <c r="P2254" s="2" t="str">
        <f>TRIM(SampleSuperstore3[[#This Row],[State]])</f>
        <v>California</v>
      </c>
      <c r="Q2254" s="2" t="str">
        <f t="shared" si="35"/>
        <v>San Francisco California</v>
      </c>
      <c r="R2254" s="6" t="s">
        <v>626</v>
      </c>
      <c r="S2254" s="2" t="s">
        <v>627</v>
      </c>
      <c r="T2254" s="2" t="s">
        <v>24</v>
      </c>
    </row>
    <row r="2255" spans="1:20" x14ac:dyDescent="0.3">
      <c r="A2255" t="s">
        <v>62</v>
      </c>
      <c r="B2255" t="s">
        <v>22</v>
      </c>
      <c r="C2255" t="s">
        <v>15</v>
      </c>
      <c r="D2255" t="s">
        <v>52</v>
      </c>
      <c r="E2255" t="s">
        <v>24</v>
      </c>
      <c r="F2255">
        <v>94110</v>
      </c>
      <c r="G2255" t="s">
        <v>25</v>
      </c>
      <c r="H2255" t="s">
        <v>26</v>
      </c>
      <c r="I2255" t="s">
        <v>38</v>
      </c>
      <c r="J2255">
        <v>4356</v>
      </c>
      <c r="K2255">
        <v>2</v>
      </c>
      <c r="L2255">
        <v>0</v>
      </c>
      <c r="M2255">
        <v>15246</v>
      </c>
      <c r="O2255" s="2" t="str">
        <f>TRIM(SampleSuperstore3[[#This Row],[City]])</f>
        <v>San Francisco</v>
      </c>
      <c r="P2255" s="2" t="str">
        <f>TRIM(SampleSuperstore3[[#This Row],[State]])</f>
        <v>California</v>
      </c>
      <c r="Q2255" s="2" t="str">
        <f t="shared" si="35"/>
        <v>San Francisco California</v>
      </c>
      <c r="R2255" s="6" t="s">
        <v>632</v>
      </c>
      <c r="S2255" s="2" t="s">
        <v>646</v>
      </c>
      <c r="T2255" s="2" t="s">
        <v>24</v>
      </c>
    </row>
    <row r="2256" spans="1:20" x14ac:dyDescent="0.3">
      <c r="A2256" t="s">
        <v>28</v>
      </c>
      <c r="B2256" t="s">
        <v>22</v>
      </c>
      <c r="C2256" t="s">
        <v>15</v>
      </c>
      <c r="D2256" t="s">
        <v>381</v>
      </c>
      <c r="E2256" t="s">
        <v>382</v>
      </c>
      <c r="F2256">
        <v>4401</v>
      </c>
      <c r="G2256" t="s">
        <v>57</v>
      </c>
      <c r="H2256" t="s">
        <v>35</v>
      </c>
      <c r="I2256" t="s">
        <v>36</v>
      </c>
      <c r="J2256">
        <v>43785</v>
      </c>
      <c r="K2256">
        <v>3</v>
      </c>
      <c r="L2256">
        <v>0</v>
      </c>
      <c r="M2256">
        <v>131355</v>
      </c>
      <c r="O2256" s="2" t="str">
        <f>TRIM(SampleSuperstore3[[#This Row],[City]])</f>
        <v>Bangor</v>
      </c>
      <c r="P2256" s="2" t="str">
        <f>TRIM(SampleSuperstore3[[#This Row],[State]])</f>
        <v>Maine</v>
      </c>
      <c r="Q2256" s="2" t="str">
        <f t="shared" si="35"/>
        <v>Bangor Maine</v>
      </c>
      <c r="R2256" s="6" t="s">
        <v>632</v>
      </c>
      <c r="S2256" s="2" t="s">
        <v>633</v>
      </c>
      <c r="T2256" s="2" t="s">
        <v>24</v>
      </c>
    </row>
    <row r="2257" spans="1:22" x14ac:dyDescent="0.3">
      <c r="A2257" t="s">
        <v>28</v>
      </c>
      <c r="B2257" t="s">
        <v>22</v>
      </c>
      <c r="C2257" t="s">
        <v>15</v>
      </c>
      <c r="D2257" t="s">
        <v>381</v>
      </c>
      <c r="E2257" t="s">
        <v>382</v>
      </c>
      <c r="F2257">
        <v>4401</v>
      </c>
      <c r="G2257" t="s">
        <v>57</v>
      </c>
      <c r="H2257" t="s">
        <v>19</v>
      </c>
      <c r="I2257" t="s">
        <v>33</v>
      </c>
      <c r="J2257">
        <v>10948</v>
      </c>
      <c r="K2257">
        <v>2</v>
      </c>
      <c r="L2257">
        <v>0</v>
      </c>
      <c r="M2257">
        <v>339388</v>
      </c>
      <c r="O2257" s="2" t="str">
        <f>TRIM(SampleSuperstore3[[#This Row],[City]])</f>
        <v>Bangor</v>
      </c>
      <c r="P2257" s="2" t="str">
        <f>TRIM(SampleSuperstore3[[#This Row],[State]])</f>
        <v>Maine</v>
      </c>
      <c r="Q2257" s="2" t="str">
        <f t="shared" si="35"/>
        <v>Bangor Maine</v>
      </c>
      <c r="R2257" s="6" t="s">
        <v>632</v>
      </c>
      <c r="S2257" s="2" t="s">
        <v>633</v>
      </c>
      <c r="T2257" s="2" t="s">
        <v>24</v>
      </c>
    </row>
    <row r="2258" spans="1:22" x14ac:dyDescent="0.3">
      <c r="A2258" t="s">
        <v>62</v>
      </c>
      <c r="B2258" t="s">
        <v>14</v>
      </c>
      <c r="C2258" t="s">
        <v>15</v>
      </c>
      <c r="D2258" t="s">
        <v>52</v>
      </c>
      <c r="E2258" t="s">
        <v>24</v>
      </c>
      <c r="F2258">
        <v>94122</v>
      </c>
      <c r="G2258" t="s">
        <v>25</v>
      </c>
      <c r="H2258" t="s">
        <v>19</v>
      </c>
      <c r="I2258" t="s">
        <v>21</v>
      </c>
      <c r="J2258">
        <v>121296</v>
      </c>
      <c r="K2258">
        <v>7</v>
      </c>
      <c r="L2258">
        <v>2</v>
      </c>
      <c r="M2258">
        <v>90972</v>
      </c>
      <c r="O2258" s="2" t="str">
        <f>TRIM(SampleSuperstore3[[#This Row],[City]])</f>
        <v>San Francisco</v>
      </c>
      <c r="P2258" s="2" t="str">
        <f>TRIM(SampleSuperstore3[[#This Row],[State]])</f>
        <v>California</v>
      </c>
      <c r="Q2258" s="2" t="str">
        <f t="shared" si="35"/>
        <v>San Francisco California</v>
      </c>
      <c r="R2258" s="6" t="s">
        <v>381</v>
      </c>
      <c r="S2258" s="2" t="s">
        <v>382</v>
      </c>
      <c r="T2258" s="2"/>
    </row>
    <row r="2259" spans="1:22" x14ac:dyDescent="0.3">
      <c r="A2259" t="s">
        <v>62</v>
      </c>
      <c r="B2259" t="s">
        <v>14</v>
      </c>
      <c r="C2259" t="s">
        <v>15</v>
      </c>
      <c r="D2259" t="s">
        <v>52</v>
      </c>
      <c r="E2259" t="s">
        <v>24</v>
      </c>
      <c r="F2259">
        <v>94122</v>
      </c>
      <c r="G2259" t="s">
        <v>25</v>
      </c>
      <c r="H2259" t="s">
        <v>26</v>
      </c>
      <c r="I2259" t="s">
        <v>41</v>
      </c>
      <c r="J2259">
        <v>1854</v>
      </c>
      <c r="K2259">
        <v>2</v>
      </c>
      <c r="L2259">
        <v>0</v>
      </c>
      <c r="M2259">
        <v>87138</v>
      </c>
      <c r="O2259" s="2" t="str">
        <f>TRIM(SampleSuperstore3[[#This Row],[City]])</f>
        <v>San Francisco</v>
      </c>
      <c r="P2259" s="2" t="str">
        <f>TRIM(SampleSuperstore3[[#This Row],[State]])</f>
        <v>California</v>
      </c>
      <c r="Q2259" s="2" t="str">
        <f t="shared" si="35"/>
        <v>San Francisco California</v>
      </c>
      <c r="R2259" s="6" t="s">
        <v>381</v>
      </c>
      <c r="S2259" s="2" t="s">
        <v>382</v>
      </c>
      <c r="T2259" s="2"/>
    </row>
    <row r="2260" spans="1:22" x14ac:dyDescent="0.3">
      <c r="A2260" t="s">
        <v>13</v>
      </c>
      <c r="B2260" t="s">
        <v>44</v>
      </c>
      <c r="C2260" t="s">
        <v>15</v>
      </c>
      <c r="D2260" t="s">
        <v>144</v>
      </c>
      <c r="E2260" t="s">
        <v>24</v>
      </c>
      <c r="F2260">
        <v>92024</v>
      </c>
      <c r="G2260" t="s">
        <v>25</v>
      </c>
      <c r="H2260" t="s">
        <v>26</v>
      </c>
      <c r="I2260" t="s">
        <v>77</v>
      </c>
      <c r="J2260">
        <v>5</v>
      </c>
      <c r="K2260">
        <v>1</v>
      </c>
      <c r="L2260">
        <v>0</v>
      </c>
      <c r="M2260">
        <v>24</v>
      </c>
      <c r="O2260" s="2" t="str">
        <f>TRIM(SampleSuperstore3[[#This Row],[City]])</f>
        <v>San Diego</v>
      </c>
      <c r="P2260" s="2" t="str">
        <f>TRIM(SampleSuperstore3[[#This Row],[State]])</f>
        <v>California</v>
      </c>
      <c r="Q2260" s="2" t="str">
        <f t="shared" si="35"/>
        <v>San Diego California</v>
      </c>
      <c r="R2260" s="6" t="s">
        <v>632</v>
      </c>
      <c r="S2260" s="2" t="s">
        <v>633</v>
      </c>
      <c r="T2260" s="2" t="s">
        <v>24</v>
      </c>
    </row>
    <row r="2261" spans="1:22" x14ac:dyDescent="0.3">
      <c r="A2261" t="s">
        <v>13</v>
      </c>
      <c r="B2261" t="s">
        <v>44</v>
      </c>
      <c r="C2261" t="s">
        <v>15</v>
      </c>
      <c r="D2261" t="s">
        <v>144</v>
      </c>
      <c r="E2261" t="s">
        <v>24</v>
      </c>
      <c r="F2261">
        <v>92024</v>
      </c>
      <c r="G2261" t="s">
        <v>25</v>
      </c>
      <c r="H2261" t="s">
        <v>35</v>
      </c>
      <c r="I2261" t="s">
        <v>59</v>
      </c>
      <c r="J2261">
        <v>37197</v>
      </c>
      <c r="K2261">
        <v>3</v>
      </c>
      <c r="L2261">
        <v>0</v>
      </c>
      <c r="M2261">
        <v>669546</v>
      </c>
      <c r="O2261" s="2" t="str">
        <f>TRIM(SampleSuperstore3[[#This Row],[City]])</f>
        <v>San Diego</v>
      </c>
      <c r="P2261" s="2" t="str">
        <f>TRIM(SampleSuperstore3[[#This Row],[State]])</f>
        <v>California</v>
      </c>
      <c r="Q2261" s="2" t="str">
        <f t="shared" si="35"/>
        <v>San Diego California</v>
      </c>
      <c r="R2261" s="6" t="s">
        <v>632</v>
      </c>
      <c r="S2261" s="2" t="s">
        <v>633</v>
      </c>
      <c r="T2261" s="2" t="s">
        <v>24</v>
      </c>
    </row>
    <row r="2262" spans="1:22" x14ac:dyDescent="0.3">
      <c r="A2262" t="s">
        <v>168</v>
      </c>
      <c r="B2262" t="s">
        <v>14</v>
      </c>
      <c r="C2262" t="s">
        <v>15</v>
      </c>
      <c r="D2262" t="s">
        <v>75</v>
      </c>
      <c r="E2262" t="s">
        <v>76</v>
      </c>
      <c r="F2262">
        <v>10035</v>
      </c>
      <c r="G2262" t="s">
        <v>57</v>
      </c>
      <c r="H2262" t="s">
        <v>35</v>
      </c>
      <c r="I2262" t="s">
        <v>59</v>
      </c>
      <c r="J2262">
        <v>16624</v>
      </c>
      <c r="K2262">
        <v>1</v>
      </c>
      <c r="L2262">
        <v>0</v>
      </c>
      <c r="M2262">
        <v>24936</v>
      </c>
      <c r="O2262" s="2" t="str">
        <f>TRIM(SampleSuperstore3[[#This Row],[City]])</f>
        <v>New York City</v>
      </c>
      <c r="P2262" s="2" t="str">
        <f>TRIM(SampleSuperstore3[[#This Row],[State]])</f>
        <v>New York</v>
      </c>
      <c r="Q2262" s="2" t="str">
        <f t="shared" si="35"/>
        <v>New York City New York</v>
      </c>
      <c r="R2262" s="6" t="s">
        <v>632</v>
      </c>
      <c r="S2262" s="2" t="s">
        <v>646</v>
      </c>
      <c r="T2262" s="2" t="s">
        <v>24</v>
      </c>
    </row>
    <row r="2263" spans="1:22" x14ac:dyDescent="0.3">
      <c r="A2263" t="s">
        <v>62</v>
      </c>
      <c r="B2263" t="s">
        <v>14</v>
      </c>
      <c r="C2263" t="s">
        <v>15</v>
      </c>
      <c r="D2263" t="s">
        <v>155</v>
      </c>
      <c r="E2263" t="s">
        <v>83</v>
      </c>
      <c r="F2263">
        <v>22204</v>
      </c>
      <c r="G2263" t="s">
        <v>18</v>
      </c>
      <c r="H2263" t="s">
        <v>19</v>
      </c>
      <c r="I2263" t="s">
        <v>20</v>
      </c>
      <c r="J2263">
        <v>35997</v>
      </c>
      <c r="K2263">
        <v>3</v>
      </c>
      <c r="L2263">
        <v>0</v>
      </c>
      <c r="M2263">
        <v>791934</v>
      </c>
      <c r="O2263" s="2" t="str">
        <f>TRIM(SampleSuperstore3[[#This Row],[City]])</f>
        <v>Arlington</v>
      </c>
      <c r="P2263" s="2" t="str">
        <f>TRIM(SampleSuperstore3[[#This Row],[State]])</f>
        <v>Virginia</v>
      </c>
      <c r="Q2263" s="2" t="str">
        <f t="shared" si="35"/>
        <v>Arlington Virginia</v>
      </c>
      <c r="R2263" s="6" t="s">
        <v>632</v>
      </c>
      <c r="S2263" s="2" t="s">
        <v>646</v>
      </c>
      <c r="T2263" s="2" t="s">
        <v>24</v>
      </c>
    </row>
    <row r="2264" spans="1:22" x14ac:dyDescent="0.3">
      <c r="A2264" t="s">
        <v>13</v>
      </c>
      <c r="B2264" t="s">
        <v>14</v>
      </c>
      <c r="C2264" t="s">
        <v>15</v>
      </c>
      <c r="D2264" t="s">
        <v>200</v>
      </c>
      <c r="E2264" t="s">
        <v>167</v>
      </c>
      <c r="F2264">
        <v>30318</v>
      </c>
      <c r="G2264" t="s">
        <v>18</v>
      </c>
      <c r="H2264" t="s">
        <v>35</v>
      </c>
      <c r="I2264" t="s">
        <v>59</v>
      </c>
      <c r="J2264">
        <v>49998</v>
      </c>
      <c r="K2264">
        <v>2</v>
      </c>
      <c r="L2264">
        <v>0</v>
      </c>
      <c r="M2264">
        <v>1149954</v>
      </c>
      <c r="O2264" s="2" t="str">
        <f>TRIM(SampleSuperstore3[[#This Row],[City]])</f>
        <v>Atlanta</v>
      </c>
      <c r="P2264" s="2" t="str">
        <f>TRIM(SampleSuperstore3[[#This Row],[State]])</f>
        <v>Georgia</v>
      </c>
      <c r="Q2264" s="2" t="str">
        <f t="shared" si="35"/>
        <v>Atlanta Georgia</v>
      </c>
      <c r="R2264" s="6" t="s">
        <v>634</v>
      </c>
      <c r="S2264" s="2" t="s">
        <v>369</v>
      </c>
      <c r="T2264" s="2" t="s">
        <v>3</v>
      </c>
      <c r="U2264" t="s">
        <v>634</v>
      </c>
      <c r="V2264" t="s">
        <v>369</v>
      </c>
    </row>
    <row r="2265" spans="1:22" x14ac:dyDescent="0.3">
      <c r="A2265" t="s">
        <v>13</v>
      </c>
      <c r="B2265" t="s">
        <v>14</v>
      </c>
      <c r="C2265" t="s">
        <v>15</v>
      </c>
      <c r="D2265" t="s">
        <v>200</v>
      </c>
      <c r="E2265" t="s">
        <v>167</v>
      </c>
      <c r="F2265">
        <v>30318</v>
      </c>
      <c r="G2265" t="s">
        <v>18</v>
      </c>
      <c r="H2265" t="s">
        <v>26</v>
      </c>
      <c r="I2265" t="s">
        <v>41</v>
      </c>
      <c r="J2265">
        <v>528</v>
      </c>
      <c r="K2265">
        <v>1</v>
      </c>
      <c r="L2265">
        <v>0</v>
      </c>
      <c r="M2265">
        <v>2376</v>
      </c>
      <c r="O2265" s="2" t="str">
        <f>TRIM(SampleSuperstore3[[#This Row],[City]])</f>
        <v>Atlanta</v>
      </c>
      <c r="P2265" s="2" t="str">
        <f>TRIM(SampleSuperstore3[[#This Row],[State]])</f>
        <v>Georgia</v>
      </c>
      <c r="Q2265" s="2" t="str">
        <f t="shared" si="35"/>
        <v>Atlanta Georgia</v>
      </c>
      <c r="R2265" s="6" t="s">
        <v>155</v>
      </c>
      <c r="S2265" s="2" t="s">
        <v>83</v>
      </c>
      <c r="T2265" s="2"/>
    </row>
    <row r="2266" spans="1:22" x14ac:dyDescent="0.3">
      <c r="A2266" t="s">
        <v>13</v>
      </c>
      <c r="B2266" t="s">
        <v>14</v>
      </c>
      <c r="C2266" t="s">
        <v>15</v>
      </c>
      <c r="D2266" t="s">
        <v>200</v>
      </c>
      <c r="E2266" t="s">
        <v>167</v>
      </c>
      <c r="F2266">
        <v>30318</v>
      </c>
      <c r="G2266" t="s">
        <v>18</v>
      </c>
      <c r="H2266" t="s">
        <v>26</v>
      </c>
      <c r="I2266" t="s">
        <v>37</v>
      </c>
      <c r="J2266">
        <v>826</v>
      </c>
      <c r="K2266">
        <v>2</v>
      </c>
      <c r="L2266">
        <v>0</v>
      </c>
      <c r="M2266">
        <v>38822</v>
      </c>
      <c r="O2266" s="2" t="str">
        <f>TRIM(SampleSuperstore3[[#This Row],[City]])</f>
        <v>Atlanta</v>
      </c>
      <c r="P2266" s="2" t="str">
        <f>TRIM(SampleSuperstore3[[#This Row],[State]])</f>
        <v>Georgia</v>
      </c>
      <c r="Q2266" s="2" t="str">
        <f t="shared" si="35"/>
        <v>Atlanta Georgia</v>
      </c>
      <c r="R2266" s="6" t="s">
        <v>200</v>
      </c>
      <c r="S2266" s="2" t="s">
        <v>167</v>
      </c>
      <c r="T2266" s="2"/>
    </row>
    <row r="2267" spans="1:22" x14ac:dyDescent="0.3">
      <c r="A2267" t="s">
        <v>168</v>
      </c>
      <c r="B2267" t="s">
        <v>44</v>
      </c>
      <c r="C2267" t="s">
        <v>15</v>
      </c>
      <c r="D2267" t="s">
        <v>124</v>
      </c>
      <c r="E2267" t="s">
        <v>40</v>
      </c>
      <c r="F2267">
        <v>28110</v>
      </c>
      <c r="G2267" t="s">
        <v>18</v>
      </c>
      <c r="H2267" t="s">
        <v>26</v>
      </c>
      <c r="I2267" t="s">
        <v>41</v>
      </c>
      <c r="J2267">
        <v>7968</v>
      </c>
      <c r="K2267">
        <v>2</v>
      </c>
      <c r="L2267">
        <v>2</v>
      </c>
      <c r="M2267">
        <v>26892</v>
      </c>
      <c r="O2267" s="2" t="str">
        <f>TRIM(SampleSuperstore3[[#This Row],[City]])</f>
        <v>Monroe</v>
      </c>
      <c r="P2267" s="2" t="str">
        <f>TRIM(SampleSuperstore3[[#This Row],[State]])</f>
        <v>North Carolina</v>
      </c>
      <c r="Q2267" s="2" t="str">
        <f t="shared" si="35"/>
        <v>Monroe North Carolina</v>
      </c>
      <c r="R2267" s="6" t="s">
        <v>200</v>
      </c>
      <c r="S2267" s="2" t="s">
        <v>167</v>
      </c>
      <c r="T2267" s="2"/>
    </row>
    <row r="2268" spans="1:22" x14ac:dyDescent="0.3">
      <c r="A2268" t="s">
        <v>168</v>
      </c>
      <c r="B2268" t="s">
        <v>14</v>
      </c>
      <c r="C2268" t="s">
        <v>15</v>
      </c>
      <c r="D2268" t="s">
        <v>42</v>
      </c>
      <c r="E2268" t="s">
        <v>43</v>
      </c>
      <c r="F2268">
        <v>98115</v>
      </c>
      <c r="G2268" t="s">
        <v>25</v>
      </c>
      <c r="H2268" t="s">
        <v>26</v>
      </c>
      <c r="I2268" t="s">
        <v>41</v>
      </c>
      <c r="J2268">
        <v>1296</v>
      </c>
      <c r="K2268">
        <v>2</v>
      </c>
      <c r="L2268">
        <v>0</v>
      </c>
      <c r="M2268">
        <v>63504</v>
      </c>
      <c r="O2268" s="2" t="str">
        <f>TRIM(SampleSuperstore3[[#This Row],[City]])</f>
        <v>Seattle</v>
      </c>
      <c r="P2268" s="2" t="str">
        <f>TRIM(SampleSuperstore3[[#This Row],[State]])</f>
        <v>Washington</v>
      </c>
      <c r="Q2268" s="2" t="str">
        <f t="shared" si="35"/>
        <v>Seattle Washington</v>
      </c>
      <c r="R2268" s="6" t="s">
        <v>200</v>
      </c>
      <c r="S2268" s="2" t="s">
        <v>167</v>
      </c>
      <c r="T2268" s="2"/>
    </row>
    <row r="2269" spans="1:22" x14ac:dyDescent="0.3">
      <c r="A2269" t="s">
        <v>28</v>
      </c>
      <c r="B2269" t="s">
        <v>22</v>
      </c>
      <c r="C2269" t="s">
        <v>15</v>
      </c>
      <c r="D2269" t="s">
        <v>92</v>
      </c>
      <c r="E2269" t="s">
        <v>76</v>
      </c>
      <c r="F2269">
        <v>14609</v>
      </c>
      <c r="G2269" t="s">
        <v>57</v>
      </c>
      <c r="H2269" t="s">
        <v>26</v>
      </c>
      <c r="I2269" t="s">
        <v>41</v>
      </c>
      <c r="J2269">
        <v>648</v>
      </c>
      <c r="K2269">
        <v>1</v>
      </c>
      <c r="L2269">
        <v>0</v>
      </c>
      <c r="M2269">
        <v>31104</v>
      </c>
      <c r="O2269" s="2" t="str">
        <f>TRIM(SampleSuperstore3[[#This Row],[City]])</f>
        <v>Rochester</v>
      </c>
      <c r="P2269" s="2" t="str">
        <f>TRIM(SampleSuperstore3[[#This Row],[State]])</f>
        <v>New York</v>
      </c>
      <c r="Q2269" s="2" t="str">
        <f t="shared" si="35"/>
        <v>Rochester New York</v>
      </c>
      <c r="R2269" s="6" t="s">
        <v>124</v>
      </c>
      <c r="S2269" s="2" t="s">
        <v>704</v>
      </c>
      <c r="T2269" s="2" t="s">
        <v>806</v>
      </c>
    </row>
    <row r="2270" spans="1:22" x14ac:dyDescent="0.3">
      <c r="A2270" t="s">
        <v>28</v>
      </c>
      <c r="B2270" t="s">
        <v>22</v>
      </c>
      <c r="C2270" t="s">
        <v>15</v>
      </c>
      <c r="D2270" t="s">
        <v>92</v>
      </c>
      <c r="E2270" t="s">
        <v>76</v>
      </c>
      <c r="F2270">
        <v>14609</v>
      </c>
      <c r="G2270" t="s">
        <v>57</v>
      </c>
      <c r="H2270" t="s">
        <v>26</v>
      </c>
      <c r="I2270" t="s">
        <v>37</v>
      </c>
      <c r="J2270">
        <v>6984</v>
      </c>
      <c r="K2270">
        <v>1</v>
      </c>
      <c r="L2270">
        <v>2</v>
      </c>
      <c r="M2270">
        <v>23571</v>
      </c>
      <c r="O2270" s="2" t="str">
        <f>TRIM(SampleSuperstore3[[#This Row],[City]])</f>
        <v>Rochester</v>
      </c>
      <c r="P2270" s="2" t="str">
        <f>TRIM(SampleSuperstore3[[#This Row],[State]])</f>
        <v>New York</v>
      </c>
      <c r="Q2270" s="2" t="str">
        <f t="shared" si="35"/>
        <v>Rochester New York</v>
      </c>
      <c r="R2270" s="6" t="s">
        <v>42</v>
      </c>
      <c r="S2270" s="2" t="s">
        <v>43</v>
      </c>
      <c r="T2270" s="2"/>
    </row>
    <row r="2271" spans="1:22" x14ac:dyDescent="0.3">
      <c r="A2271" t="s">
        <v>28</v>
      </c>
      <c r="B2271" t="s">
        <v>22</v>
      </c>
      <c r="C2271" t="s">
        <v>15</v>
      </c>
      <c r="D2271" t="s">
        <v>180</v>
      </c>
      <c r="E2271" t="s">
        <v>30</v>
      </c>
      <c r="F2271">
        <v>33180</v>
      </c>
      <c r="G2271" t="s">
        <v>18</v>
      </c>
      <c r="H2271" t="s">
        <v>26</v>
      </c>
      <c r="I2271" t="s">
        <v>34</v>
      </c>
      <c r="J2271">
        <v>4796</v>
      </c>
      <c r="K2271">
        <v>5</v>
      </c>
      <c r="L2271">
        <v>2</v>
      </c>
      <c r="M2271">
        <v>41965</v>
      </c>
      <c r="O2271" s="2" t="str">
        <f>TRIM(SampleSuperstore3[[#This Row],[City]])</f>
        <v>Miami</v>
      </c>
      <c r="P2271" s="2" t="str">
        <f>TRIM(SampleSuperstore3[[#This Row],[State]])</f>
        <v>Florida</v>
      </c>
      <c r="Q2271" s="2" t="str">
        <f t="shared" si="35"/>
        <v>Miami Florida</v>
      </c>
      <c r="R2271" s="6" t="s">
        <v>92</v>
      </c>
      <c r="S2271" s="2" t="s">
        <v>634</v>
      </c>
      <c r="T2271" s="2" t="s">
        <v>369</v>
      </c>
    </row>
    <row r="2272" spans="1:22" x14ac:dyDescent="0.3">
      <c r="A2272" t="s">
        <v>28</v>
      </c>
      <c r="B2272" t="s">
        <v>14</v>
      </c>
      <c r="C2272" t="s">
        <v>15</v>
      </c>
      <c r="D2272" t="s">
        <v>42</v>
      </c>
      <c r="E2272" t="s">
        <v>43</v>
      </c>
      <c r="F2272">
        <v>98105</v>
      </c>
      <c r="G2272" t="s">
        <v>25</v>
      </c>
      <c r="H2272" t="s">
        <v>26</v>
      </c>
      <c r="I2272" t="s">
        <v>32</v>
      </c>
      <c r="J2272">
        <v>19974</v>
      </c>
      <c r="K2272">
        <v>6</v>
      </c>
      <c r="L2272">
        <v>0</v>
      </c>
      <c r="M2272">
        <v>479376</v>
      </c>
      <c r="O2272" s="2" t="str">
        <f>TRIM(SampleSuperstore3[[#This Row],[City]])</f>
        <v>Seattle</v>
      </c>
      <c r="P2272" s="2" t="str">
        <f>TRIM(SampleSuperstore3[[#This Row],[State]])</f>
        <v>Washington</v>
      </c>
      <c r="Q2272" s="2" t="str">
        <f t="shared" si="35"/>
        <v>Seattle Washington</v>
      </c>
      <c r="R2272" s="6" t="s">
        <v>92</v>
      </c>
      <c r="S2272" s="2" t="s">
        <v>634</v>
      </c>
      <c r="T2272" s="2" t="s">
        <v>369</v>
      </c>
    </row>
    <row r="2273" spans="1:20" x14ac:dyDescent="0.3">
      <c r="A2273" t="s">
        <v>28</v>
      </c>
      <c r="B2273" t="s">
        <v>14</v>
      </c>
      <c r="C2273" t="s">
        <v>15</v>
      </c>
      <c r="D2273" t="s">
        <v>52</v>
      </c>
      <c r="E2273" t="s">
        <v>24</v>
      </c>
      <c r="F2273">
        <v>94122</v>
      </c>
      <c r="G2273" t="s">
        <v>25</v>
      </c>
      <c r="H2273" t="s">
        <v>19</v>
      </c>
      <c r="I2273" t="s">
        <v>33</v>
      </c>
      <c r="J2273">
        <v>43526</v>
      </c>
      <c r="K2273">
        <v>7</v>
      </c>
      <c r="L2273">
        <v>0</v>
      </c>
      <c r="M2273">
        <v>957572</v>
      </c>
      <c r="O2273" s="2" t="str">
        <f>TRIM(SampleSuperstore3[[#This Row],[City]])</f>
        <v>San Francisco</v>
      </c>
      <c r="P2273" s="2" t="str">
        <f>TRIM(SampleSuperstore3[[#This Row],[State]])</f>
        <v>California</v>
      </c>
      <c r="Q2273" s="2" t="str">
        <f t="shared" si="35"/>
        <v>San Francisco California</v>
      </c>
      <c r="R2273" s="6" t="s">
        <v>180</v>
      </c>
      <c r="S2273" s="2" t="s">
        <v>30</v>
      </c>
      <c r="T2273" s="2"/>
    </row>
    <row r="2274" spans="1:20" x14ac:dyDescent="0.3">
      <c r="A2274" t="s">
        <v>28</v>
      </c>
      <c r="B2274" t="s">
        <v>14</v>
      </c>
      <c r="C2274" t="s">
        <v>15</v>
      </c>
      <c r="D2274" t="s">
        <v>52</v>
      </c>
      <c r="E2274" t="s">
        <v>24</v>
      </c>
      <c r="F2274">
        <v>94122</v>
      </c>
      <c r="G2274" t="s">
        <v>25</v>
      </c>
      <c r="H2274" t="s">
        <v>35</v>
      </c>
      <c r="I2274" t="s">
        <v>162</v>
      </c>
      <c r="J2274">
        <v>1119984</v>
      </c>
      <c r="K2274">
        <v>2</v>
      </c>
      <c r="L2274">
        <v>2</v>
      </c>
      <c r="M2274">
        <v>3779946</v>
      </c>
      <c r="O2274" s="2" t="str">
        <f>TRIM(SampleSuperstore3[[#This Row],[City]])</f>
        <v>San Francisco</v>
      </c>
      <c r="P2274" s="2" t="str">
        <f>TRIM(SampleSuperstore3[[#This Row],[State]])</f>
        <v>California</v>
      </c>
      <c r="Q2274" s="2" t="str">
        <f t="shared" si="35"/>
        <v>San Francisco California</v>
      </c>
      <c r="R2274" s="6" t="s">
        <v>42</v>
      </c>
      <c r="S2274" s="2" t="s">
        <v>43</v>
      </c>
      <c r="T2274" s="2"/>
    </row>
    <row r="2275" spans="1:20" x14ac:dyDescent="0.3">
      <c r="A2275" t="s">
        <v>13</v>
      </c>
      <c r="B2275" t="s">
        <v>22</v>
      </c>
      <c r="C2275" t="s">
        <v>15</v>
      </c>
      <c r="D2275" t="s">
        <v>23</v>
      </c>
      <c r="E2275" t="s">
        <v>24</v>
      </c>
      <c r="F2275">
        <v>90036</v>
      </c>
      <c r="G2275" t="s">
        <v>25</v>
      </c>
      <c r="H2275" t="s">
        <v>19</v>
      </c>
      <c r="I2275" t="s">
        <v>31</v>
      </c>
      <c r="J2275">
        <v>143432</v>
      </c>
      <c r="K2275">
        <v>1</v>
      </c>
      <c r="L2275">
        <v>2</v>
      </c>
      <c r="M2275">
        <v>35858</v>
      </c>
      <c r="O2275" s="2" t="str">
        <f>TRIM(SampleSuperstore3[[#This Row],[City]])</f>
        <v>Los Angeles</v>
      </c>
      <c r="P2275" s="2" t="str">
        <f>TRIM(SampleSuperstore3[[#This Row],[State]])</f>
        <v>California</v>
      </c>
      <c r="Q2275" s="2" t="str">
        <f t="shared" si="35"/>
        <v>Los Angeles California</v>
      </c>
      <c r="R2275" s="6" t="s">
        <v>632</v>
      </c>
      <c r="S2275" s="2" t="s">
        <v>633</v>
      </c>
      <c r="T2275" s="2" t="s">
        <v>24</v>
      </c>
    </row>
    <row r="2276" spans="1:20" x14ac:dyDescent="0.3">
      <c r="A2276" t="s">
        <v>13</v>
      </c>
      <c r="B2276" t="s">
        <v>22</v>
      </c>
      <c r="C2276" t="s">
        <v>15</v>
      </c>
      <c r="D2276" t="s">
        <v>23</v>
      </c>
      <c r="E2276" t="s">
        <v>24</v>
      </c>
      <c r="F2276">
        <v>90036</v>
      </c>
      <c r="G2276" t="s">
        <v>25</v>
      </c>
      <c r="H2276" t="s">
        <v>19</v>
      </c>
      <c r="I2276" t="s">
        <v>21</v>
      </c>
      <c r="J2276">
        <v>122352</v>
      </c>
      <c r="K2276">
        <v>3</v>
      </c>
      <c r="L2276">
        <v>2</v>
      </c>
      <c r="M2276">
        <v>137646</v>
      </c>
      <c r="O2276" s="2" t="str">
        <f>TRIM(SampleSuperstore3[[#This Row],[City]])</f>
        <v>Los Angeles</v>
      </c>
      <c r="P2276" s="2" t="str">
        <f>TRIM(SampleSuperstore3[[#This Row],[State]])</f>
        <v>California</v>
      </c>
      <c r="Q2276" s="2" t="str">
        <f t="shared" si="35"/>
        <v>Los Angeles California</v>
      </c>
      <c r="R2276" s="6" t="s">
        <v>632</v>
      </c>
      <c r="S2276" s="2" t="s">
        <v>633</v>
      </c>
      <c r="T2276" s="2" t="s">
        <v>24</v>
      </c>
    </row>
    <row r="2277" spans="1:20" x14ac:dyDescent="0.3">
      <c r="A2277" t="s">
        <v>28</v>
      </c>
      <c r="B2277" t="s">
        <v>14</v>
      </c>
      <c r="C2277" t="s">
        <v>15</v>
      </c>
      <c r="D2277" t="s">
        <v>383</v>
      </c>
      <c r="E2277" t="s">
        <v>185</v>
      </c>
      <c r="F2277">
        <v>38671</v>
      </c>
      <c r="G2277" t="s">
        <v>18</v>
      </c>
      <c r="H2277" t="s">
        <v>26</v>
      </c>
      <c r="I2277" t="s">
        <v>32</v>
      </c>
      <c r="J2277">
        <v>3062</v>
      </c>
      <c r="K2277">
        <v>5</v>
      </c>
      <c r="L2277">
        <v>0</v>
      </c>
      <c r="M2277">
        <v>0</v>
      </c>
      <c r="O2277" s="2" t="str">
        <f>TRIM(SampleSuperstore3[[#This Row],[City]])</f>
        <v>Southaven</v>
      </c>
      <c r="P2277" s="2" t="str">
        <f>TRIM(SampleSuperstore3[[#This Row],[State]])</f>
        <v>Mississippi</v>
      </c>
      <c r="Q2277" s="2" t="str">
        <f t="shared" si="35"/>
        <v>Southaven Mississippi</v>
      </c>
      <c r="R2277" s="6" t="s">
        <v>626</v>
      </c>
      <c r="S2277" s="2" t="s">
        <v>627</v>
      </c>
      <c r="T2277" s="2" t="s">
        <v>24</v>
      </c>
    </row>
    <row r="2278" spans="1:20" x14ac:dyDescent="0.3">
      <c r="A2278" t="s">
        <v>28</v>
      </c>
      <c r="B2278" t="s">
        <v>14</v>
      </c>
      <c r="C2278" t="s">
        <v>15</v>
      </c>
      <c r="D2278" t="s">
        <v>383</v>
      </c>
      <c r="E2278" t="s">
        <v>185</v>
      </c>
      <c r="F2278">
        <v>38671</v>
      </c>
      <c r="G2278" t="s">
        <v>18</v>
      </c>
      <c r="H2278" t="s">
        <v>19</v>
      </c>
      <c r="I2278" t="s">
        <v>31</v>
      </c>
      <c r="J2278">
        <v>8598</v>
      </c>
      <c r="K2278">
        <v>1</v>
      </c>
      <c r="L2278">
        <v>0</v>
      </c>
      <c r="M2278">
        <v>223548</v>
      </c>
      <c r="O2278" s="2" t="str">
        <f>TRIM(SampleSuperstore3[[#This Row],[City]])</f>
        <v>Southaven</v>
      </c>
      <c r="P2278" s="2" t="str">
        <f>TRIM(SampleSuperstore3[[#This Row],[State]])</f>
        <v>Mississippi</v>
      </c>
      <c r="Q2278" s="2" t="str">
        <f t="shared" si="35"/>
        <v>Southaven Mississippi</v>
      </c>
      <c r="R2278" s="6" t="s">
        <v>626</v>
      </c>
      <c r="S2278" s="2" t="s">
        <v>627</v>
      </c>
      <c r="T2278" s="2" t="s">
        <v>24</v>
      </c>
    </row>
    <row r="2279" spans="1:20" x14ac:dyDescent="0.3">
      <c r="A2279" t="s">
        <v>28</v>
      </c>
      <c r="B2279" t="s">
        <v>14</v>
      </c>
      <c r="C2279" t="s">
        <v>15</v>
      </c>
      <c r="D2279" t="s">
        <v>383</v>
      </c>
      <c r="E2279" t="s">
        <v>185</v>
      </c>
      <c r="F2279">
        <v>38671</v>
      </c>
      <c r="G2279" t="s">
        <v>18</v>
      </c>
      <c r="H2279" t="s">
        <v>35</v>
      </c>
      <c r="I2279" t="s">
        <v>59</v>
      </c>
      <c r="J2279">
        <v>22396</v>
      </c>
      <c r="K2279">
        <v>4</v>
      </c>
      <c r="L2279">
        <v>0</v>
      </c>
      <c r="M2279">
        <v>537504</v>
      </c>
      <c r="O2279" s="2" t="str">
        <f>TRIM(SampleSuperstore3[[#This Row],[City]])</f>
        <v>Southaven</v>
      </c>
      <c r="P2279" s="2" t="str">
        <f>TRIM(SampleSuperstore3[[#This Row],[State]])</f>
        <v>Mississippi</v>
      </c>
      <c r="Q2279" s="2" t="str">
        <f t="shared" si="35"/>
        <v>Southaven Mississippi</v>
      </c>
      <c r="R2279" s="6" t="s">
        <v>383</v>
      </c>
      <c r="S2279" s="2" t="s">
        <v>185</v>
      </c>
      <c r="T2279" s="2"/>
    </row>
    <row r="2280" spans="1:20" x14ac:dyDescent="0.3">
      <c r="A2280" t="s">
        <v>62</v>
      </c>
      <c r="B2280" t="s">
        <v>14</v>
      </c>
      <c r="C2280" t="s">
        <v>15</v>
      </c>
      <c r="D2280" t="s">
        <v>42</v>
      </c>
      <c r="E2280" t="s">
        <v>43</v>
      </c>
      <c r="F2280">
        <v>98115</v>
      </c>
      <c r="G2280" t="s">
        <v>25</v>
      </c>
      <c r="H2280" t="s">
        <v>19</v>
      </c>
      <c r="I2280" t="s">
        <v>21</v>
      </c>
      <c r="J2280">
        <v>97568</v>
      </c>
      <c r="K2280">
        <v>2</v>
      </c>
      <c r="L2280">
        <v>2</v>
      </c>
      <c r="M2280">
        <v>-6098</v>
      </c>
      <c r="O2280" s="2" t="str">
        <f>TRIM(SampleSuperstore3[[#This Row],[City]])</f>
        <v>Seattle</v>
      </c>
      <c r="P2280" s="2" t="str">
        <f>TRIM(SampleSuperstore3[[#This Row],[State]])</f>
        <v>Washington</v>
      </c>
      <c r="Q2280" s="2" t="str">
        <f t="shared" si="35"/>
        <v>Seattle Washington</v>
      </c>
      <c r="R2280" s="6" t="s">
        <v>383</v>
      </c>
      <c r="S2280" s="2" t="s">
        <v>185</v>
      </c>
      <c r="T2280" s="2"/>
    </row>
    <row r="2281" spans="1:20" x14ac:dyDescent="0.3">
      <c r="A2281" t="s">
        <v>62</v>
      </c>
      <c r="B2281" t="s">
        <v>14</v>
      </c>
      <c r="C2281" t="s">
        <v>15</v>
      </c>
      <c r="D2281" t="s">
        <v>42</v>
      </c>
      <c r="E2281" t="s">
        <v>43</v>
      </c>
      <c r="F2281">
        <v>98115</v>
      </c>
      <c r="G2281" t="s">
        <v>25</v>
      </c>
      <c r="H2281" t="s">
        <v>19</v>
      </c>
      <c r="I2281" t="s">
        <v>21</v>
      </c>
      <c r="J2281">
        <v>614272</v>
      </c>
      <c r="K2281">
        <v>8</v>
      </c>
      <c r="L2281">
        <v>2</v>
      </c>
      <c r="M2281">
        <v>-230352</v>
      </c>
      <c r="O2281" s="2" t="str">
        <f>TRIM(SampleSuperstore3[[#This Row],[City]])</f>
        <v>Seattle</v>
      </c>
      <c r="P2281" s="2" t="str">
        <f>TRIM(SampleSuperstore3[[#This Row],[State]])</f>
        <v>Washington</v>
      </c>
      <c r="Q2281" s="2" t="str">
        <f t="shared" si="35"/>
        <v>Seattle Washington</v>
      </c>
      <c r="R2281" s="6" t="s">
        <v>383</v>
      </c>
      <c r="S2281" s="2" t="s">
        <v>185</v>
      </c>
      <c r="T2281" s="2"/>
    </row>
    <row r="2282" spans="1:20" x14ac:dyDescent="0.3">
      <c r="A2282" t="s">
        <v>62</v>
      </c>
      <c r="B2282" t="s">
        <v>14</v>
      </c>
      <c r="C2282" t="s">
        <v>15</v>
      </c>
      <c r="D2282" t="s">
        <v>42</v>
      </c>
      <c r="E2282" t="s">
        <v>43</v>
      </c>
      <c r="F2282">
        <v>98115</v>
      </c>
      <c r="G2282" t="s">
        <v>25</v>
      </c>
      <c r="H2282" t="s">
        <v>19</v>
      </c>
      <c r="I2282" t="s">
        <v>20</v>
      </c>
      <c r="J2282">
        <v>19998</v>
      </c>
      <c r="K2282">
        <v>2</v>
      </c>
      <c r="L2282">
        <v>0</v>
      </c>
      <c r="M2282">
        <v>379962</v>
      </c>
      <c r="O2282" s="2" t="str">
        <f>TRIM(SampleSuperstore3[[#This Row],[City]])</f>
        <v>Seattle</v>
      </c>
      <c r="P2282" s="2" t="str">
        <f>TRIM(SampleSuperstore3[[#This Row],[State]])</f>
        <v>Washington</v>
      </c>
      <c r="Q2282" s="2" t="str">
        <f t="shared" si="35"/>
        <v>Seattle Washington</v>
      </c>
      <c r="R2282" s="6" t="s">
        <v>42</v>
      </c>
      <c r="S2282" s="2" t="s">
        <v>43</v>
      </c>
      <c r="T2282" s="2"/>
    </row>
    <row r="2283" spans="1:20" x14ac:dyDescent="0.3">
      <c r="A2283" t="s">
        <v>62</v>
      </c>
      <c r="B2283" t="s">
        <v>22</v>
      </c>
      <c r="C2283" t="s">
        <v>15</v>
      </c>
      <c r="D2283" t="s">
        <v>294</v>
      </c>
      <c r="E2283" t="s">
        <v>127</v>
      </c>
      <c r="F2283">
        <v>6457</v>
      </c>
      <c r="G2283" t="s">
        <v>57</v>
      </c>
      <c r="H2283" t="s">
        <v>26</v>
      </c>
      <c r="I2283" t="s">
        <v>41</v>
      </c>
      <c r="J2283">
        <v>4816</v>
      </c>
      <c r="K2283">
        <v>7</v>
      </c>
      <c r="L2283">
        <v>0</v>
      </c>
      <c r="M2283">
        <v>221536</v>
      </c>
      <c r="O2283" s="2" t="str">
        <f>TRIM(SampleSuperstore3[[#This Row],[City]])</f>
        <v>Middletown</v>
      </c>
      <c r="P2283" s="2" t="str">
        <f>TRIM(SampleSuperstore3[[#This Row],[State]])</f>
        <v>Connecticut</v>
      </c>
      <c r="Q2283" s="2" t="str">
        <f t="shared" si="35"/>
        <v>Middletown Connecticut</v>
      </c>
      <c r="R2283" s="6" t="s">
        <v>42</v>
      </c>
      <c r="S2283" s="2" t="s">
        <v>43</v>
      </c>
      <c r="T2283" s="2"/>
    </row>
    <row r="2284" spans="1:20" x14ac:dyDescent="0.3">
      <c r="A2284" t="s">
        <v>28</v>
      </c>
      <c r="B2284" t="s">
        <v>14</v>
      </c>
      <c r="C2284" t="s">
        <v>15</v>
      </c>
      <c r="D2284" t="s">
        <v>384</v>
      </c>
      <c r="E2284" t="s">
        <v>74</v>
      </c>
      <c r="F2284">
        <v>47362</v>
      </c>
      <c r="G2284" t="s">
        <v>47</v>
      </c>
      <c r="H2284" t="s">
        <v>35</v>
      </c>
      <c r="I2284" t="s">
        <v>36</v>
      </c>
      <c r="J2284">
        <v>2392</v>
      </c>
      <c r="K2284">
        <v>2</v>
      </c>
      <c r="L2284">
        <v>0</v>
      </c>
      <c r="M2284">
        <v>66976</v>
      </c>
      <c r="O2284" s="2" t="str">
        <f>TRIM(SampleSuperstore3[[#This Row],[City]])</f>
        <v>New Castle</v>
      </c>
      <c r="P2284" s="2" t="str">
        <f>TRIM(SampleSuperstore3[[#This Row],[State]])</f>
        <v>Indiana</v>
      </c>
      <c r="Q2284" s="2" t="str">
        <f t="shared" si="35"/>
        <v>New Castle Indiana</v>
      </c>
      <c r="R2284" s="6" t="s">
        <v>42</v>
      </c>
      <c r="S2284" s="2" t="s">
        <v>43</v>
      </c>
      <c r="T2284" s="2"/>
    </row>
    <row r="2285" spans="1:20" x14ac:dyDescent="0.3">
      <c r="A2285" t="s">
        <v>28</v>
      </c>
      <c r="B2285" t="s">
        <v>14</v>
      </c>
      <c r="C2285" t="s">
        <v>15</v>
      </c>
      <c r="D2285" t="s">
        <v>384</v>
      </c>
      <c r="E2285" t="s">
        <v>74</v>
      </c>
      <c r="F2285">
        <v>47362</v>
      </c>
      <c r="G2285" t="s">
        <v>47</v>
      </c>
      <c r="H2285" t="s">
        <v>26</v>
      </c>
      <c r="I2285" t="s">
        <v>38</v>
      </c>
      <c r="J2285">
        <v>6069</v>
      </c>
      <c r="K2285">
        <v>7</v>
      </c>
      <c r="L2285">
        <v>0</v>
      </c>
      <c r="M2285">
        <v>163863</v>
      </c>
      <c r="O2285" s="2" t="str">
        <f>TRIM(SampleSuperstore3[[#This Row],[City]])</f>
        <v>New Castle</v>
      </c>
      <c r="P2285" s="2" t="str">
        <f>TRIM(SampleSuperstore3[[#This Row],[State]])</f>
        <v>Indiana</v>
      </c>
      <c r="Q2285" s="2" t="str">
        <f t="shared" si="35"/>
        <v>New Castle Indiana</v>
      </c>
      <c r="R2285" s="6" t="s">
        <v>294</v>
      </c>
      <c r="S2285" s="2" t="s">
        <v>127</v>
      </c>
      <c r="T2285" s="2"/>
    </row>
    <row r="2286" spans="1:20" x14ac:dyDescent="0.3">
      <c r="A2286" t="s">
        <v>62</v>
      </c>
      <c r="B2286" t="s">
        <v>22</v>
      </c>
      <c r="C2286" t="s">
        <v>15</v>
      </c>
      <c r="D2286" t="s">
        <v>161</v>
      </c>
      <c r="E2286" t="s">
        <v>86</v>
      </c>
      <c r="F2286">
        <v>37130</v>
      </c>
      <c r="G2286" t="s">
        <v>18</v>
      </c>
      <c r="H2286" t="s">
        <v>26</v>
      </c>
      <c r="I2286" t="s">
        <v>41</v>
      </c>
      <c r="J2286">
        <v>14352</v>
      </c>
      <c r="K2286">
        <v>3</v>
      </c>
      <c r="L2286">
        <v>2</v>
      </c>
      <c r="M2286">
        <v>52026</v>
      </c>
      <c r="O2286" s="2" t="str">
        <f>TRIM(SampleSuperstore3[[#This Row],[City]])</f>
        <v>Murfreesboro</v>
      </c>
      <c r="P2286" s="2" t="str">
        <f>TRIM(SampleSuperstore3[[#This Row],[State]])</f>
        <v>Tennessee</v>
      </c>
      <c r="Q2286" s="2" t="str">
        <f t="shared" si="35"/>
        <v>Murfreesboro Tennessee</v>
      </c>
      <c r="R2286" s="6" t="s">
        <v>634</v>
      </c>
      <c r="S2286" s="2" t="s">
        <v>726</v>
      </c>
      <c r="T2286" s="2" t="s">
        <v>74</v>
      </c>
    </row>
    <row r="2287" spans="1:20" x14ac:dyDescent="0.3">
      <c r="A2287" t="s">
        <v>28</v>
      </c>
      <c r="B2287" t="s">
        <v>14</v>
      </c>
      <c r="C2287" t="s">
        <v>15</v>
      </c>
      <c r="D2287" t="s">
        <v>210</v>
      </c>
      <c r="E2287" t="s">
        <v>83</v>
      </c>
      <c r="F2287">
        <v>24153</v>
      </c>
      <c r="G2287" t="s">
        <v>18</v>
      </c>
      <c r="H2287" t="s">
        <v>26</v>
      </c>
      <c r="I2287" t="s">
        <v>38</v>
      </c>
      <c r="J2287">
        <v>3504</v>
      </c>
      <c r="K2287">
        <v>2</v>
      </c>
      <c r="L2287">
        <v>0</v>
      </c>
      <c r="M2287">
        <v>12264</v>
      </c>
      <c r="O2287" s="2" t="str">
        <f>TRIM(SampleSuperstore3[[#This Row],[City]])</f>
        <v>Salem</v>
      </c>
      <c r="P2287" s="2" t="str">
        <f>TRIM(SampleSuperstore3[[#This Row],[State]])</f>
        <v>Virginia</v>
      </c>
      <c r="Q2287" s="2" t="str">
        <f t="shared" si="35"/>
        <v>Salem Virginia</v>
      </c>
      <c r="R2287" s="6" t="s">
        <v>634</v>
      </c>
      <c r="S2287" s="2" t="s">
        <v>726</v>
      </c>
      <c r="T2287" s="2" t="s">
        <v>74</v>
      </c>
    </row>
    <row r="2288" spans="1:20" x14ac:dyDescent="0.3">
      <c r="A2288" t="s">
        <v>13</v>
      </c>
      <c r="B2288" t="s">
        <v>22</v>
      </c>
      <c r="C2288" t="s">
        <v>15</v>
      </c>
      <c r="D2288" t="s">
        <v>252</v>
      </c>
      <c r="E2288" t="s">
        <v>104</v>
      </c>
      <c r="F2288">
        <v>43615</v>
      </c>
      <c r="G2288" t="s">
        <v>57</v>
      </c>
      <c r="H2288" t="s">
        <v>26</v>
      </c>
      <c r="I2288" t="s">
        <v>38</v>
      </c>
      <c r="J2288">
        <v>1748</v>
      </c>
      <c r="K2288">
        <v>5</v>
      </c>
      <c r="L2288">
        <v>2</v>
      </c>
      <c r="M2288">
        <v>1311</v>
      </c>
      <c r="O2288" s="2" t="str">
        <f>TRIM(SampleSuperstore3[[#This Row],[City]])</f>
        <v>Toledo</v>
      </c>
      <c r="P2288" s="2" t="str">
        <f>TRIM(SampleSuperstore3[[#This Row],[State]])</f>
        <v>Ohio</v>
      </c>
      <c r="Q2288" s="2" t="str">
        <f t="shared" si="35"/>
        <v>Toledo Ohio</v>
      </c>
      <c r="R2288" s="6" t="s">
        <v>161</v>
      </c>
      <c r="S2288" s="2" t="s">
        <v>86</v>
      </c>
      <c r="T2288" s="2"/>
    </row>
    <row r="2289" spans="1:22" x14ac:dyDescent="0.3">
      <c r="A2289" t="s">
        <v>62</v>
      </c>
      <c r="B2289" t="s">
        <v>14</v>
      </c>
      <c r="C2289" t="s">
        <v>15</v>
      </c>
      <c r="D2289" t="s">
        <v>23</v>
      </c>
      <c r="E2289" t="s">
        <v>24</v>
      </c>
      <c r="F2289">
        <v>90032</v>
      </c>
      <c r="G2289" t="s">
        <v>25</v>
      </c>
      <c r="H2289" t="s">
        <v>26</v>
      </c>
      <c r="I2289" t="s">
        <v>34</v>
      </c>
      <c r="J2289">
        <v>164</v>
      </c>
      <c r="K2289">
        <v>5</v>
      </c>
      <c r="L2289">
        <v>0</v>
      </c>
      <c r="M2289">
        <v>4756</v>
      </c>
      <c r="O2289" s="2" t="str">
        <f>TRIM(SampleSuperstore3[[#This Row],[City]])</f>
        <v>Los Angeles</v>
      </c>
      <c r="P2289" s="2" t="str">
        <f>TRIM(SampleSuperstore3[[#This Row],[State]])</f>
        <v>California</v>
      </c>
      <c r="Q2289" s="2" t="str">
        <f t="shared" si="35"/>
        <v>Los Angeles California</v>
      </c>
      <c r="R2289" s="6" t="s">
        <v>210</v>
      </c>
      <c r="S2289" s="2" t="s">
        <v>83</v>
      </c>
      <c r="T2289" s="2"/>
    </row>
    <row r="2290" spans="1:22" x14ac:dyDescent="0.3">
      <c r="A2290" t="s">
        <v>62</v>
      </c>
      <c r="B2290" t="s">
        <v>22</v>
      </c>
      <c r="C2290" t="s">
        <v>15</v>
      </c>
      <c r="D2290" t="s">
        <v>42</v>
      </c>
      <c r="E2290" t="s">
        <v>43</v>
      </c>
      <c r="F2290">
        <v>98115</v>
      </c>
      <c r="G2290" t="s">
        <v>25</v>
      </c>
      <c r="H2290" t="s">
        <v>19</v>
      </c>
      <c r="I2290" t="s">
        <v>31</v>
      </c>
      <c r="J2290">
        <v>89298</v>
      </c>
      <c r="K2290">
        <v>2</v>
      </c>
      <c r="L2290">
        <v>0</v>
      </c>
      <c r="M2290">
        <v>803682</v>
      </c>
      <c r="O2290" s="2" t="str">
        <f>TRIM(SampleSuperstore3[[#This Row],[City]])</f>
        <v>Seattle</v>
      </c>
      <c r="P2290" s="2" t="str">
        <f>TRIM(SampleSuperstore3[[#This Row],[State]])</f>
        <v>Washington</v>
      </c>
      <c r="Q2290" s="2" t="str">
        <f t="shared" si="35"/>
        <v>Seattle Washington</v>
      </c>
      <c r="R2290" s="6" t="s">
        <v>252</v>
      </c>
      <c r="S2290" s="2" t="s">
        <v>104</v>
      </c>
      <c r="T2290" s="2"/>
    </row>
    <row r="2291" spans="1:22" x14ac:dyDescent="0.3">
      <c r="A2291" t="s">
        <v>28</v>
      </c>
      <c r="B2291" t="s">
        <v>22</v>
      </c>
      <c r="C2291" t="s">
        <v>15</v>
      </c>
      <c r="D2291" t="s">
        <v>103</v>
      </c>
      <c r="E2291" t="s">
        <v>167</v>
      </c>
      <c r="F2291">
        <v>31907</v>
      </c>
      <c r="G2291" t="s">
        <v>18</v>
      </c>
      <c r="H2291" t="s">
        <v>35</v>
      </c>
      <c r="I2291" t="s">
        <v>36</v>
      </c>
      <c r="J2291">
        <v>28797</v>
      </c>
      <c r="K2291">
        <v>3</v>
      </c>
      <c r="L2291">
        <v>0</v>
      </c>
      <c r="M2291">
        <v>777519</v>
      </c>
      <c r="O2291" s="2" t="str">
        <f>TRIM(SampleSuperstore3[[#This Row],[City]])</f>
        <v>Columbus</v>
      </c>
      <c r="P2291" s="2" t="str">
        <f>TRIM(SampleSuperstore3[[#This Row],[State]])</f>
        <v>Georgia</v>
      </c>
      <c r="Q2291" s="2" t="str">
        <f t="shared" si="35"/>
        <v>Columbus Georgia</v>
      </c>
      <c r="R2291" s="6" t="s">
        <v>626</v>
      </c>
      <c r="S2291" s="2" t="s">
        <v>627</v>
      </c>
      <c r="T2291" s="2" t="s">
        <v>24</v>
      </c>
    </row>
    <row r="2292" spans="1:22" x14ac:dyDescent="0.3">
      <c r="A2292" t="s">
        <v>28</v>
      </c>
      <c r="B2292" t="s">
        <v>22</v>
      </c>
      <c r="C2292" t="s">
        <v>15</v>
      </c>
      <c r="D2292" t="s">
        <v>103</v>
      </c>
      <c r="E2292" t="s">
        <v>167</v>
      </c>
      <c r="F2292">
        <v>31907</v>
      </c>
      <c r="G2292" t="s">
        <v>18</v>
      </c>
      <c r="H2292" t="s">
        <v>19</v>
      </c>
      <c r="I2292" t="s">
        <v>33</v>
      </c>
      <c r="J2292">
        <v>59538</v>
      </c>
      <c r="K2292">
        <v>6</v>
      </c>
      <c r="L2292">
        <v>0</v>
      </c>
      <c r="M2292">
        <v>29769</v>
      </c>
      <c r="O2292" s="2" t="str">
        <f>TRIM(SampleSuperstore3[[#This Row],[City]])</f>
        <v>Columbus</v>
      </c>
      <c r="P2292" s="2" t="str">
        <f>TRIM(SampleSuperstore3[[#This Row],[State]])</f>
        <v>Georgia</v>
      </c>
      <c r="Q2292" s="2" t="str">
        <f t="shared" si="35"/>
        <v>Columbus Georgia</v>
      </c>
      <c r="R2292" s="6" t="s">
        <v>42</v>
      </c>
      <c r="S2292" s="2" t="s">
        <v>43</v>
      </c>
      <c r="T2292" s="2"/>
    </row>
    <row r="2293" spans="1:22" x14ac:dyDescent="0.3">
      <c r="A2293" t="s">
        <v>28</v>
      </c>
      <c r="B2293" t="s">
        <v>22</v>
      </c>
      <c r="C2293" t="s">
        <v>15</v>
      </c>
      <c r="D2293" t="s">
        <v>103</v>
      </c>
      <c r="E2293" t="s">
        <v>167</v>
      </c>
      <c r="F2293">
        <v>31907</v>
      </c>
      <c r="G2293" t="s">
        <v>18</v>
      </c>
      <c r="H2293" t="s">
        <v>26</v>
      </c>
      <c r="I2293" t="s">
        <v>41</v>
      </c>
      <c r="J2293">
        <v>1296</v>
      </c>
      <c r="K2293">
        <v>2</v>
      </c>
      <c r="L2293">
        <v>0</v>
      </c>
      <c r="M2293">
        <v>62208</v>
      </c>
      <c r="O2293" s="2" t="str">
        <f>TRIM(SampleSuperstore3[[#This Row],[City]])</f>
        <v>Columbus</v>
      </c>
      <c r="P2293" s="2" t="str">
        <f>TRIM(SampleSuperstore3[[#This Row],[State]])</f>
        <v>Georgia</v>
      </c>
      <c r="Q2293" s="2" t="str">
        <f t="shared" si="35"/>
        <v>Columbus Georgia</v>
      </c>
      <c r="R2293" s="6" t="s">
        <v>103</v>
      </c>
      <c r="S2293" s="2" t="s">
        <v>167</v>
      </c>
      <c r="T2293" s="2"/>
    </row>
    <row r="2294" spans="1:22" x14ac:dyDescent="0.3">
      <c r="A2294" t="s">
        <v>28</v>
      </c>
      <c r="B2294" t="s">
        <v>22</v>
      </c>
      <c r="C2294" t="s">
        <v>15</v>
      </c>
      <c r="D2294" t="s">
        <v>75</v>
      </c>
      <c r="E2294" t="s">
        <v>76</v>
      </c>
      <c r="F2294">
        <v>10009</v>
      </c>
      <c r="G2294" t="s">
        <v>57</v>
      </c>
      <c r="H2294" t="s">
        <v>35</v>
      </c>
      <c r="I2294" t="s">
        <v>36</v>
      </c>
      <c r="J2294">
        <v>495</v>
      </c>
      <c r="K2294">
        <v>1</v>
      </c>
      <c r="L2294">
        <v>0</v>
      </c>
      <c r="M2294">
        <v>13365</v>
      </c>
      <c r="O2294" s="2" t="str">
        <f>TRIM(SampleSuperstore3[[#This Row],[City]])</f>
        <v>New York City</v>
      </c>
      <c r="P2294" s="2" t="str">
        <f>TRIM(SampleSuperstore3[[#This Row],[State]])</f>
        <v>New York</v>
      </c>
      <c r="Q2294" s="2" t="str">
        <f t="shared" si="35"/>
        <v>New York City New York</v>
      </c>
      <c r="R2294" s="6" t="s">
        <v>103</v>
      </c>
      <c r="S2294" s="2" t="s">
        <v>167</v>
      </c>
      <c r="T2294" s="2"/>
    </row>
    <row r="2295" spans="1:22" x14ac:dyDescent="0.3">
      <c r="A2295" t="s">
        <v>28</v>
      </c>
      <c r="B2295" t="s">
        <v>22</v>
      </c>
      <c r="C2295" t="s">
        <v>15</v>
      </c>
      <c r="D2295" t="s">
        <v>294</v>
      </c>
      <c r="E2295" t="s">
        <v>127</v>
      </c>
      <c r="F2295">
        <v>6457</v>
      </c>
      <c r="G2295" t="s">
        <v>57</v>
      </c>
      <c r="H2295" t="s">
        <v>19</v>
      </c>
      <c r="I2295" t="s">
        <v>33</v>
      </c>
      <c r="J2295">
        <v>18195</v>
      </c>
      <c r="K2295">
        <v>3</v>
      </c>
      <c r="L2295">
        <v>0</v>
      </c>
      <c r="M2295">
        <v>382095</v>
      </c>
      <c r="O2295" s="2" t="str">
        <f>TRIM(SampleSuperstore3[[#This Row],[City]])</f>
        <v>Middletown</v>
      </c>
      <c r="P2295" s="2" t="str">
        <f>TRIM(SampleSuperstore3[[#This Row],[State]])</f>
        <v>Connecticut</v>
      </c>
      <c r="Q2295" s="2" t="str">
        <f t="shared" si="35"/>
        <v>Middletown Connecticut</v>
      </c>
      <c r="R2295" s="6" t="s">
        <v>103</v>
      </c>
      <c r="S2295" s="2" t="s">
        <v>167</v>
      </c>
      <c r="T2295" s="2"/>
    </row>
    <row r="2296" spans="1:22" x14ac:dyDescent="0.3">
      <c r="A2296" t="s">
        <v>28</v>
      </c>
      <c r="B2296" t="s">
        <v>14</v>
      </c>
      <c r="C2296" t="s">
        <v>15</v>
      </c>
      <c r="D2296" t="s">
        <v>75</v>
      </c>
      <c r="E2296" t="s">
        <v>76</v>
      </c>
      <c r="F2296">
        <v>10011</v>
      </c>
      <c r="G2296" t="s">
        <v>57</v>
      </c>
      <c r="H2296" t="s">
        <v>26</v>
      </c>
      <c r="I2296" t="s">
        <v>41</v>
      </c>
      <c r="J2296">
        <v>1352</v>
      </c>
      <c r="K2296">
        <v>4</v>
      </c>
      <c r="L2296">
        <v>0</v>
      </c>
      <c r="M2296">
        <v>62192</v>
      </c>
      <c r="O2296" s="2" t="str">
        <f>TRIM(SampleSuperstore3[[#This Row],[City]])</f>
        <v>New York City</v>
      </c>
      <c r="P2296" s="2" t="str">
        <f>TRIM(SampleSuperstore3[[#This Row],[State]])</f>
        <v>New York</v>
      </c>
      <c r="Q2296" s="2" t="str">
        <f t="shared" si="35"/>
        <v>New York City New York</v>
      </c>
      <c r="R2296" s="6" t="s">
        <v>634</v>
      </c>
      <c r="S2296" s="2" t="s">
        <v>369</v>
      </c>
      <c r="T2296" s="2" t="s">
        <v>3</v>
      </c>
      <c r="U2296" t="s">
        <v>634</v>
      </c>
      <c r="V2296" t="s">
        <v>369</v>
      </c>
    </row>
    <row r="2297" spans="1:22" x14ac:dyDescent="0.3">
      <c r="A2297" t="s">
        <v>28</v>
      </c>
      <c r="B2297" t="s">
        <v>14</v>
      </c>
      <c r="C2297" t="s">
        <v>15</v>
      </c>
      <c r="D2297" t="s">
        <v>75</v>
      </c>
      <c r="E2297" t="s">
        <v>76</v>
      </c>
      <c r="F2297">
        <v>10011</v>
      </c>
      <c r="G2297" t="s">
        <v>57</v>
      </c>
      <c r="H2297" t="s">
        <v>19</v>
      </c>
      <c r="I2297" t="s">
        <v>33</v>
      </c>
      <c r="J2297">
        <v>2597</v>
      </c>
      <c r="K2297">
        <v>5</v>
      </c>
      <c r="L2297">
        <v>0</v>
      </c>
      <c r="M2297">
        <v>106477</v>
      </c>
      <c r="O2297" s="2" t="str">
        <f>TRIM(SampleSuperstore3[[#This Row],[City]])</f>
        <v>New York City</v>
      </c>
      <c r="P2297" s="2" t="str">
        <f>TRIM(SampleSuperstore3[[#This Row],[State]])</f>
        <v>New York</v>
      </c>
      <c r="Q2297" s="2" t="str">
        <f t="shared" si="35"/>
        <v>New York City New York</v>
      </c>
      <c r="R2297" s="6" t="s">
        <v>294</v>
      </c>
      <c r="S2297" s="2" t="s">
        <v>127</v>
      </c>
      <c r="T2297" s="2"/>
    </row>
    <row r="2298" spans="1:22" x14ac:dyDescent="0.3">
      <c r="A2298" t="s">
        <v>28</v>
      </c>
      <c r="B2298" t="s">
        <v>14</v>
      </c>
      <c r="C2298" t="s">
        <v>15</v>
      </c>
      <c r="D2298" t="s">
        <v>75</v>
      </c>
      <c r="E2298" t="s">
        <v>76</v>
      </c>
      <c r="F2298">
        <v>10011</v>
      </c>
      <c r="G2298" t="s">
        <v>57</v>
      </c>
      <c r="H2298" t="s">
        <v>35</v>
      </c>
      <c r="I2298" t="s">
        <v>36</v>
      </c>
      <c r="J2298">
        <v>4295</v>
      </c>
      <c r="K2298">
        <v>1</v>
      </c>
      <c r="L2298">
        <v>0</v>
      </c>
      <c r="M2298">
        <v>12885</v>
      </c>
      <c r="O2298" s="2" t="str">
        <f>TRIM(SampleSuperstore3[[#This Row],[City]])</f>
        <v>New York City</v>
      </c>
      <c r="P2298" s="2" t="str">
        <f>TRIM(SampleSuperstore3[[#This Row],[State]])</f>
        <v>New York</v>
      </c>
      <c r="Q2298" s="2" t="str">
        <f t="shared" si="35"/>
        <v>New York City New York</v>
      </c>
      <c r="R2298" s="6" t="s">
        <v>634</v>
      </c>
      <c r="S2298" s="2" t="s">
        <v>369</v>
      </c>
      <c r="T2298" s="2" t="s">
        <v>3</v>
      </c>
      <c r="U2298" t="s">
        <v>634</v>
      </c>
      <c r="V2298" t="s">
        <v>369</v>
      </c>
    </row>
    <row r="2299" spans="1:22" x14ac:dyDescent="0.3">
      <c r="A2299" t="s">
        <v>28</v>
      </c>
      <c r="B2299" t="s">
        <v>14</v>
      </c>
      <c r="C2299" t="s">
        <v>15</v>
      </c>
      <c r="D2299" t="s">
        <v>75</v>
      </c>
      <c r="E2299" t="s">
        <v>76</v>
      </c>
      <c r="F2299">
        <v>10011</v>
      </c>
      <c r="G2299" t="s">
        <v>57</v>
      </c>
      <c r="H2299" t="s">
        <v>35</v>
      </c>
      <c r="I2299" t="s">
        <v>59</v>
      </c>
      <c r="J2299">
        <v>139993</v>
      </c>
      <c r="K2299">
        <v>7</v>
      </c>
      <c r="L2299">
        <v>0</v>
      </c>
      <c r="M2299">
        <v>6019699</v>
      </c>
      <c r="O2299" s="2" t="str">
        <f>TRIM(SampleSuperstore3[[#This Row],[City]])</f>
        <v>New York City</v>
      </c>
      <c r="P2299" s="2" t="str">
        <f>TRIM(SampleSuperstore3[[#This Row],[State]])</f>
        <v>New York</v>
      </c>
      <c r="Q2299" s="2" t="str">
        <f t="shared" si="35"/>
        <v>New York City New York</v>
      </c>
      <c r="R2299" s="6" t="s">
        <v>634</v>
      </c>
      <c r="S2299" s="2" t="s">
        <v>369</v>
      </c>
      <c r="T2299" s="2" t="s">
        <v>3</v>
      </c>
      <c r="U2299" t="s">
        <v>634</v>
      </c>
      <c r="V2299" t="s">
        <v>369</v>
      </c>
    </row>
    <row r="2300" spans="1:22" x14ac:dyDescent="0.3">
      <c r="A2300" t="s">
        <v>28</v>
      </c>
      <c r="B2300" t="s">
        <v>14</v>
      </c>
      <c r="C2300" t="s">
        <v>15</v>
      </c>
      <c r="D2300" t="s">
        <v>75</v>
      </c>
      <c r="E2300" t="s">
        <v>76</v>
      </c>
      <c r="F2300">
        <v>10011</v>
      </c>
      <c r="G2300" t="s">
        <v>57</v>
      </c>
      <c r="H2300" t="s">
        <v>35</v>
      </c>
      <c r="I2300" t="s">
        <v>36</v>
      </c>
      <c r="J2300">
        <v>50396</v>
      </c>
      <c r="K2300">
        <v>4</v>
      </c>
      <c r="L2300">
        <v>0</v>
      </c>
      <c r="M2300">
        <v>12599</v>
      </c>
      <c r="O2300" s="2" t="str">
        <f>TRIM(SampleSuperstore3[[#This Row],[City]])</f>
        <v>New York City</v>
      </c>
      <c r="P2300" s="2" t="str">
        <f>TRIM(SampleSuperstore3[[#This Row],[State]])</f>
        <v>New York</v>
      </c>
      <c r="Q2300" s="2" t="str">
        <f t="shared" si="35"/>
        <v>New York City New York</v>
      </c>
      <c r="R2300" s="6" t="s">
        <v>634</v>
      </c>
      <c r="S2300" s="2" t="s">
        <v>369</v>
      </c>
      <c r="T2300" s="2" t="s">
        <v>3</v>
      </c>
      <c r="U2300" t="s">
        <v>634</v>
      </c>
      <c r="V2300" t="s">
        <v>369</v>
      </c>
    </row>
    <row r="2301" spans="1:22" x14ac:dyDescent="0.3">
      <c r="A2301" t="s">
        <v>28</v>
      </c>
      <c r="B2301" t="s">
        <v>14</v>
      </c>
      <c r="C2301" t="s">
        <v>15</v>
      </c>
      <c r="D2301" t="s">
        <v>385</v>
      </c>
      <c r="E2301" t="s">
        <v>70</v>
      </c>
      <c r="F2301">
        <v>48640</v>
      </c>
      <c r="G2301" t="s">
        <v>47</v>
      </c>
      <c r="H2301" t="s">
        <v>26</v>
      </c>
      <c r="I2301" t="s">
        <v>37</v>
      </c>
      <c r="J2301">
        <v>1272</v>
      </c>
      <c r="K2301">
        <v>3</v>
      </c>
      <c r="L2301">
        <v>0</v>
      </c>
      <c r="M2301">
        <v>636</v>
      </c>
      <c r="O2301" s="2" t="str">
        <f>TRIM(SampleSuperstore3[[#This Row],[City]])</f>
        <v>Midland</v>
      </c>
      <c r="P2301" s="2" t="str">
        <f>TRIM(SampleSuperstore3[[#This Row],[State]])</f>
        <v>Michigan</v>
      </c>
      <c r="Q2301" s="2" t="str">
        <f t="shared" si="35"/>
        <v>Midland Michigan</v>
      </c>
      <c r="R2301" s="6" t="s">
        <v>634</v>
      </c>
      <c r="S2301" s="2" t="s">
        <v>369</v>
      </c>
      <c r="T2301" s="2" t="s">
        <v>3</v>
      </c>
      <c r="U2301" t="s">
        <v>634</v>
      </c>
      <c r="V2301" t="s">
        <v>369</v>
      </c>
    </row>
    <row r="2302" spans="1:22" x14ac:dyDescent="0.3">
      <c r="A2302" t="s">
        <v>28</v>
      </c>
      <c r="B2302" t="s">
        <v>14</v>
      </c>
      <c r="C2302" t="s">
        <v>15</v>
      </c>
      <c r="D2302" t="s">
        <v>385</v>
      </c>
      <c r="E2302" t="s">
        <v>70</v>
      </c>
      <c r="F2302">
        <v>48640</v>
      </c>
      <c r="G2302" t="s">
        <v>47</v>
      </c>
      <c r="H2302" t="s">
        <v>26</v>
      </c>
      <c r="I2302" t="s">
        <v>37</v>
      </c>
      <c r="J2302">
        <v>1152</v>
      </c>
      <c r="K2302">
        <v>4</v>
      </c>
      <c r="L2302">
        <v>0</v>
      </c>
      <c r="M2302">
        <v>56448</v>
      </c>
      <c r="O2302" s="2" t="str">
        <f>TRIM(SampleSuperstore3[[#This Row],[City]])</f>
        <v>Midland</v>
      </c>
      <c r="P2302" s="2" t="str">
        <f>TRIM(SampleSuperstore3[[#This Row],[State]])</f>
        <v>Michigan</v>
      </c>
      <c r="Q2302" s="2" t="str">
        <f t="shared" si="35"/>
        <v>Midland Michigan</v>
      </c>
      <c r="R2302" s="6" t="s">
        <v>634</v>
      </c>
      <c r="S2302" s="2" t="s">
        <v>369</v>
      </c>
      <c r="T2302" s="2" t="s">
        <v>3</v>
      </c>
      <c r="U2302" t="s">
        <v>634</v>
      </c>
      <c r="V2302" t="s">
        <v>369</v>
      </c>
    </row>
    <row r="2303" spans="1:22" x14ac:dyDescent="0.3">
      <c r="A2303" t="s">
        <v>28</v>
      </c>
      <c r="B2303" t="s">
        <v>22</v>
      </c>
      <c r="C2303" t="s">
        <v>15</v>
      </c>
      <c r="D2303" t="s">
        <v>103</v>
      </c>
      <c r="E2303" t="s">
        <v>167</v>
      </c>
      <c r="F2303">
        <v>31907</v>
      </c>
      <c r="G2303" t="s">
        <v>18</v>
      </c>
      <c r="H2303" t="s">
        <v>35</v>
      </c>
      <c r="I2303" t="s">
        <v>59</v>
      </c>
      <c r="J2303">
        <v>316</v>
      </c>
      <c r="K2303">
        <v>4</v>
      </c>
      <c r="L2303">
        <v>0</v>
      </c>
      <c r="M2303">
        <v>316</v>
      </c>
      <c r="O2303" s="2" t="str">
        <f>TRIM(SampleSuperstore3[[#This Row],[City]])</f>
        <v>Columbus</v>
      </c>
      <c r="P2303" s="2" t="str">
        <f>TRIM(SampleSuperstore3[[#This Row],[State]])</f>
        <v>Georgia</v>
      </c>
      <c r="Q2303" s="2" t="str">
        <f t="shared" si="35"/>
        <v>Columbus Georgia</v>
      </c>
      <c r="R2303" s="6" t="s">
        <v>385</v>
      </c>
      <c r="S2303" s="2" t="s">
        <v>70</v>
      </c>
      <c r="T2303" s="2"/>
    </row>
    <row r="2304" spans="1:22" x14ac:dyDescent="0.3">
      <c r="A2304" t="s">
        <v>13</v>
      </c>
      <c r="B2304" t="s">
        <v>44</v>
      </c>
      <c r="C2304" t="s">
        <v>15</v>
      </c>
      <c r="D2304" t="s">
        <v>270</v>
      </c>
      <c r="E2304" t="s">
        <v>167</v>
      </c>
      <c r="F2304">
        <v>30076</v>
      </c>
      <c r="G2304" t="s">
        <v>18</v>
      </c>
      <c r="H2304" t="s">
        <v>19</v>
      </c>
      <c r="I2304" t="s">
        <v>21</v>
      </c>
      <c r="J2304">
        <v>72392</v>
      </c>
      <c r="K2304">
        <v>4</v>
      </c>
      <c r="L2304">
        <v>0</v>
      </c>
      <c r="M2304">
        <v>1882192</v>
      </c>
      <c r="O2304" s="2" t="str">
        <f>TRIM(SampleSuperstore3[[#This Row],[City]])</f>
        <v>Roswell</v>
      </c>
      <c r="P2304" s="2" t="str">
        <f>TRIM(SampleSuperstore3[[#This Row],[State]])</f>
        <v>Georgia</v>
      </c>
      <c r="Q2304" s="2" t="str">
        <f t="shared" si="35"/>
        <v>Roswell Georgia</v>
      </c>
      <c r="R2304" s="6" t="s">
        <v>385</v>
      </c>
      <c r="S2304" s="2" t="s">
        <v>70</v>
      </c>
      <c r="T2304" s="2"/>
    </row>
    <row r="2305" spans="1:22" x14ac:dyDescent="0.3">
      <c r="A2305" t="s">
        <v>13</v>
      </c>
      <c r="B2305" t="s">
        <v>44</v>
      </c>
      <c r="C2305" t="s">
        <v>15</v>
      </c>
      <c r="D2305" t="s">
        <v>270</v>
      </c>
      <c r="E2305" t="s">
        <v>167</v>
      </c>
      <c r="F2305">
        <v>30076</v>
      </c>
      <c r="G2305" t="s">
        <v>18</v>
      </c>
      <c r="H2305" t="s">
        <v>26</v>
      </c>
      <c r="I2305" t="s">
        <v>41</v>
      </c>
      <c r="J2305">
        <v>10632</v>
      </c>
      <c r="K2305">
        <v>3</v>
      </c>
      <c r="L2305">
        <v>0</v>
      </c>
      <c r="M2305">
        <v>499704</v>
      </c>
      <c r="O2305" s="2" t="str">
        <f>TRIM(SampleSuperstore3[[#This Row],[City]])</f>
        <v>Roswell</v>
      </c>
      <c r="P2305" s="2" t="str">
        <f>TRIM(SampleSuperstore3[[#This Row],[State]])</f>
        <v>Georgia</v>
      </c>
      <c r="Q2305" s="2" t="str">
        <f t="shared" si="35"/>
        <v>Roswell Georgia</v>
      </c>
      <c r="R2305" s="6" t="s">
        <v>103</v>
      </c>
      <c r="S2305" s="2" t="s">
        <v>167</v>
      </c>
      <c r="T2305" s="2"/>
    </row>
    <row r="2306" spans="1:22" x14ac:dyDescent="0.3">
      <c r="A2306" t="s">
        <v>62</v>
      </c>
      <c r="B2306" t="s">
        <v>22</v>
      </c>
      <c r="C2306" t="s">
        <v>15</v>
      </c>
      <c r="D2306" t="s">
        <v>79</v>
      </c>
      <c r="E2306" t="s">
        <v>65</v>
      </c>
      <c r="F2306">
        <v>60623</v>
      </c>
      <c r="G2306" t="s">
        <v>47</v>
      </c>
      <c r="H2306" t="s">
        <v>19</v>
      </c>
      <c r="I2306" t="s">
        <v>20</v>
      </c>
      <c r="J2306">
        <v>141372</v>
      </c>
      <c r="K2306">
        <v>2</v>
      </c>
      <c r="L2306">
        <v>3</v>
      </c>
      <c r="M2306">
        <v>-141372</v>
      </c>
      <c r="O2306" s="2" t="str">
        <f>TRIM(SampleSuperstore3[[#This Row],[City]])</f>
        <v>Chicago</v>
      </c>
      <c r="P2306" s="2" t="str">
        <f>TRIM(SampleSuperstore3[[#This Row],[State]])</f>
        <v>Illinois</v>
      </c>
      <c r="Q2306" s="2" t="str">
        <f t="shared" si="35"/>
        <v>Chicago Illinois</v>
      </c>
      <c r="R2306" s="6" t="s">
        <v>270</v>
      </c>
      <c r="S2306" s="2" t="s">
        <v>167</v>
      </c>
      <c r="T2306" s="2"/>
    </row>
    <row r="2307" spans="1:22" x14ac:dyDescent="0.3">
      <c r="A2307" t="s">
        <v>62</v>
      </c>
      <c r="B2307" t="s">
        <v>22</v>
      </c>
      <c r="C2307" t="s">
        <v>15</v>
      </c>
      <c r="D2307" t="s">
        <v>61</v>
      </c>
      <c r="E2307" t="s">
        <v>46</v>
      </c>
      <c r="F2307">
        <v>77041</v>
      </c>
      <c r="G2307" t="s">
        <v>47</v>
      </c>
      <c r="H2307" t="s">
        <v>26</v>
      </c>
      <c r="I2307" t="s">
        <v>41</v>
      </c>
      <c r="J2307">
        <v>27216</v>
      </c>
      <c r="K2307">
        <v>3</v>
      </c>
      <c r="L2307">
        <v>2</v>
      </c>
      <c r="M2307">
        <v>98658</v>
      </c>
      <c r="O2307" s="2" t="str">
        <f>TRIM(SampleSuperstore3[[#This Row],[City]])</f>
        <v>Houston</v>
      </c>
      <c r="P2307" s="2" t="str">
        <f>TRIM(SampleSuperstore3[[#This Row],[State]])</f>
        <v>Texas</v>
      </c>
      <c r="Q2307" s="2" t="str">
        <f t="shared" ref="Q2307:Q2370" si="36">_xlfn.CONCAT(O2307," ",P2307)</f>
        <v>Houston Texas</v>
      </c>
      <c r="R2307" s="6" t="s">
        <v>270</v>
      </c>
      <c r="S2307" s="2" t="s">
        <v>167</v>
      </c>
      <c r="T2307" s="2"/>
    </row>
    <row r="2308" spans="1:22" x14ac:dyDescent="0.3">
      <c r="A2308" t="s">
        <v>28</v>
      </c>
      <c r="B2308" t="s">
        <v>14</v>
      </c>
      <c r="C2308" t="s">
        <v>15</v>
      </c>
      <c r="D2308" t="s">
        <v>75</v>
      </c>
      <c r="E2308" t="s">
        <v>76</v>
      </c>
      <c r="F2308">
        <v>10009</v>
      </c>
      <c r="G2308" t="s">
        <v>57</v>
      </c>
      <c r="H2308" t="s">
        <v>35</v>
      </c>
      <c r="I2308" t="s">
        <v>59</v>
      </c>
      <c r="J2308">
        <v>39075</v>
      </c>
      <c r="K2308">
        <v>5</v>
      </c>
      <c r="L2308">
        <v>0</v>
      </c>
      <c r="M2308">
        <v>17193</v>
      </c>
      <c r="O2308" s="2" t="str">
        <f>TRIM(SampleSuperstore3[[#This Row],[City]])</f>
        <v>New York City</v>
      </c>
      <c r="P2308" s="2" t="str">
        <f>TRIM(SampleSuperstore3[[#This Row],[State]])</f>
        <v>New York</v>
      </c>
      <c r="Q2308" s="2" t="str">
        <f t="shared" si="36"/>
        <v>New York City New York</v>
      </c>
      <c r="R2308" s="6" t="s">
        <v>79</v>
      </c>
      <c r="S2308" s="2" t="s">
        <v>65</v>
      </c>
      <c r="T2308" s="2"/>
    </row>
    <row r="2309" spans="1:22" x14ac:dyDescent="0.3">
      <c r="A2309" t="s">
        <v>62</v>
      </c>
      <c r="B2309" t="s">
        <v>44</v>
      </c>
      <c r="C2309" t="s">
        <v>15</v>
      </c>
      <c r="D2309" t="s">
        <v>175</v>
      </c>
      <c r="E2309" t="s">
        <v>81</v>
      </c>
      <c r="F2309">
        <v>85345</v>
      </c>
      <c r="G2309" t="s">
        <v>25</v>
      </c>
      <c r="H2309" t="s">
        <v>19</v>
      </c>
      <c r="I2309" t="s">
        <v>21</v>
      </c>
      <c r="J2309">
        <v>280792</v>
      </c>
      <c r="K2309">
        <v>1</v>
      </c>
      <c r="L2309">
        <v>2</v>
      </c>
      <c r="M2309">
        <v>35099</v>
      </c>
      <c r="O2309" s="2" t="str">
        <f>TRIM(SampleSuperstore3[[#This Row],[City]])</f>
        <v>Peoria</v>
      </c>
      <c r="P2309" s="2" t="str">
        <f>TRIM(SampleSuperstore3[[#This Row],[State]])</f>
        <v>Arizona</v>
      </c>
      <c r="Q2309" s="2" t="str">
        <f t="shared" si="36"/>
        <v>Peoria Arizona</v>
      </c>
      <c r="R2309" s="6" t="s">
        <v>61</v>
      </c>
      <c r="S2309" s="2" t="s">
        <v>46</v>
      </c>
      <c r="T2309" s="2"/>
    </row>
    <row r="2310" spans="1:22" x14ac:dyDescent="0.3">
      <c r="A2310" t="s">
        <v>62</v>
      </c>
      <c r="B2310" t="s">
        <v>44</v>
      </c>
      <c r="C2310" t="s">
        <v>15</v>
      </c>
      <c r="D2310" t="s">
        <v>175</v>
      </c>
      <c r="E2310" t="s">
        <v>81</v>
      </c>
      <c r="F2310">
        <v>85345</v>
      </c>
      <c r="G2310" t="s">
        <v>25</v>
      </c>
      <c r="H2310" t="s">
        <v>26</v>
      </c>
      <c r="I2310" t="s">
        <v>32</v>
      </c>
      <c r="J2310">
        <v>68448</v>
      </c>
      <c r="K2310">
        <v>4</v>
      </c>
      <c r="L2310">
        <v>2</v>
      </c>
      <c r="M2310">
        <v>77004</v>
      </c>
      <c r="O2310" s="2" t="str">
        <f>TRIM(SampleSuperstore3[[#This Row],[City]])</f>
        <v>Peoria</v>
      </c>
      <c r="P2310" s="2" t="str">
        <f>TRIM(SampleSuperstore3[[#This Row],[State]])</f>
        <v>Arizona</v>
      </c>
      <c r="Q2310" s="2" t="str">
        <f t="shared" si="36"/>
        <v>Peoria Arizona</v>
      </c>
      <c r="R2310" s="6" t="s">
        <v>634</v>
      </c>
      <c r="S2310" s="2" t="s">
        <v>369</v>
      </c>
      <c r="T2310" s="2" t="s">
        <v>3</v>
      </c>
      <c r="U2310" t="s">
        <v>634</v>
      </c>
      <c r="V2310" t="s">
        <v>369</v>
      </c>
    </row>
    <row r="2311" spans="1:22" x14ac:dyDescent="0.3">
      <c r="A2311" t="s">
        <v>62</v>
      </c>
      <c r="B2311" t="s">
        <v>44</v>
      </c>
      <c r="C2311" t="s">
        <v>15</v>
      </c>
      <c r="D2311" t="s">
        <v>175</v>
      </c>
      <c r="E2311" t="s">
        <v>81</v>
      </c>
      <c r="F2311">
        <v>85345</v>
      </c>
      <c r="G2311" t="s">
        <v>25</v>
      </c>
      <c r="H2311" t="s">
        <v>26</v>
      </c>
      <c r="I2311" t="s">
        <v>34</v>
      </c>
      <c r="J2311">
        <v>8804</v>
      </c>
      <c r="K2311">
        <v>5</v>
      </c>
      <c r="L2311">
        <v>2</v>
      </c>
      <c r="M2311">
        <v>6603</v>
      </c>
      <c r="O2311" s="2" t="str">
        <f>TRIM(SampleSuperstore3[[#This Row],[City]])</f>
        <v>Peoria</v>
      </c>
      <c r="P2311" s="2" t="str">
        <f>TRIM(SampleSuperstore3[[#This Row],[State]])</f>
        <v>Arizona</v>
      </c>
      <c r="Q2311" s="2" t="str">
        <f t="shared" si="36"/>
        <v>Peoria Arizona</v>
      </c>
      <c r="R2311" s="6" t="s">
        <v>175</v>
      </c>
      <c r="S2311" s="2" t="s">
        <v>81</v>
      </c>
      <c r="T2311" s="2"/>
    </row>
    <row r="2312" spans="1:22" x14ac:dyDescent="0.3">
      <c r="A2312" t="s">
        <v>62</v>
      </c>
      <c r="B2312" t="s">
        <v>44</v>
      </c>
      <c r="C2312" t="s">
        <v>15</v>
      </c>
      <c r="D2312" t="s">
        <v>175</v>
      </c>
      <c r="E2312" t="s">
        <v>81</v>
      </c>
      <c r="F2312">
        <v>85345</v>
      </c>
      <c r="G2312" t="s">
        <v>25</v>
      </c>
      <c r="H2312" t="s">
        <v>26</v>
      </c>
      <c r="I2312" t="s">
        <v>34</v>
      </c>
      <c r="J2312">
        <v>15872</v>
      </c>
      <c r="K2312">
        <v>1</v>
      </c>
      <c r="L2312">
        <v>2</v>
      </c>
      <c r="M2312">
        <v>1984</v>
      </c>
      <c r="O2312" s="2" t="str">
        <f>TRIM(SampleSuperstore3[[#This Row],[City]])</f>
        <v>Peoria</v>
      </c>
      <c r="P2312" s="2" t="str">
        <f>TRIM(SampleSuperstore3[[#This Row],[State]])</f>
        <v>Arizona</v>
      </c>
      <c r="Q2312" s="2" t="str">
        <f t="shared" si="36"/>
        <v>Peoria Arizona</v>
      </c>
      <c r="R2312" s="6" t="s">
        <v>175</v>
      </c>
      <c r="S2312" s="2" t="s">
        <v>81</v>
      </c>
      <c r="T2312" s="2"/>
    </row>
    <row r="2313" spans="1:22" x14ac:dyDescent="0.3">
      <c r="A2313" t="s">
        <v>62</v>
      </c>
      <c r="B2313" t="s">
        <v>44</v>
      </c>
      <c r="C2313" t="s">
        <v>15</v>
      </c>
      <c r="D2313" t="s">
        <v>175</v>
      </c>
      <c r="E2313" t="s">
        <v>81</v>
      </c>
      <c r="F2313">
        <v>85345</v>
      </c>
      <c r="G2313" t="s">
        <v>25</v>
      </c>
      <c r="H2313" t="s">
        <v>26</v>
      </c>
      <c r="I2313" t="s">
        <v>32</v>
      </c>
      <c r="J2313">
        <v>215592</v>
      </c>
      <c r="K2313">
        <v>3</v>
      </c>
      <c r="L2313">
        <v>2</v>
      </c>
      <c r="M2313">
        <v>-485082</v>
      </c>
      <c r="O2313" s="2" t="str">
        <f>TRIM(SampleSuperstore3[[#This Row],[City]])</f>
        <v>Peoria</v>
      </c>
      <c r="P2313" s="2" t="str">
        <f>TRIM(SampleSuperstore3[[#This Row],[State]])</f>
        <v>Arizona</v>
      </c>
      <c r="Q2313" s="2" t="str">
        <f t="shared" si="36"/>
        <v>Peoria Arizona</v>
      </c>
      <c r="R2313" s="6" t="s">
        <v>175</v>
      </c>
      <c r="S2313" s="2" t="s">
        <v>81</v>
      </c>
      <c r="T2313" s="2"/>
    </row>
    <row r="2314" spans="1:22" x14ac:dyDescent="0.3">
      <c r="A2314" t="s">
        <v>28</v>
      </c>
      <c r="B2314" t="s">
        <v>22</v>
      </c>
      <c r="C2314" t="s">
        <v>15</v>
      </c>
      <c r="D2314" t="s">
        <v>386</v>
      </c>
      <c r="E2314" t="s">
        <v>387</v>
      </c>
      <c r="F2314">
        <v>57103</v>
      </c>
      <c r="G2314" t="s">
        <v>47</v>
      </c>
      <c r="H2314" t="s">
        <v>26</v>
      </c>
      <c r="I2314" t="s">
        <v>27</v>
      </c>
      <c r="J2314">
        <v>1462</v>
      </c>
      <c r="K2314">
        <v>2</v>
      </c>
      <c r="L2314">
        <v>0</v>
      </c>
      <c r="M2314">
        <v>68714</v>
      </c>
      <c r="O2314" s="2" t="str">
        <f>TRIM(SampleSuperstore3[[#This Row],[City]])</f>
        <v>Sioux Falls</v>
      </c>
      <c r="P2314" s="2" t="str">
        <f>TRIM(SampleSuperstore3[[#This Row],[State]])</f>
        <v>South Dakota</v>
      </c>
      <c r="Q2314" s="2" t="str">
        <f t="shared" si="36"/>
        <v>Sioux Falls South Dakota</v>
      </c>
      <c r="R2314" s="6" t="s">
        <v>175</v>
      </c>
      <c r="S2314" s="2" t="s">
        <v>81</v>
      </c>
      <c r="T2314" s="2"/>
    </row>
    <row r="2315" spans="1:22" x14ac:dyDescent="0.3">
      <c r="A2315" t="s">
        <v>28</v>
      </c>
      <c r="B2315" t="s">
        <v>22</v>
      </c>
      <c r="C2315" t="s">
        <v>15</v>
      </c>
      <c r="D2315" t="s">
        <v>386</v>
      </c>
      <c r="E2315" t="s">
        <v>387</v>
      </c>
      <c r="F2315">
        <v>57103</v>
      </c>
      <c r="G2315" t="s">
        <v>47</v>
      </c>
      <c r="H2315" t="s">
        <v>26</v>
      </c>
      <c r="I2315" t="s">
        <v>38</v>
      </c>
      <c r="J2315">
        <v>41632</v>
      </c>
      <c r="K2315">
        <v>2</v>
      </c>
      <c r="L2315">
        <v>0</v>
      </c>
      <c r="M2315">
        <v>1124064</v>
      </c>
      <c r="O2315" s="2" t="str">
        <f>TRIM(SampleSuperstore3[[#This Row],[City]])</f>
        <v>Sioux Falls</v>
      </c>
      <c r="P2315" s="2" t="str">
        <f>TRIM(SampleSuperstore3[[#This Row],[State]])</f>
        <v>South Dakota</v>
      </c>
      <c r="Q2315" s="2" t="str">
        <f t="shared" si="36"/>
        <v>Sioux Falls South Dakota</v>
      </c>
      <c r="R2315" s="6" t="s">
        <v>175</v>
      </c>
      <c r="S2315" s="2" t="s">
        <v>81</v>
      </c>
      <c r="T2315" s="2"/>
    </row>
    <row r="2316" spans="1:22" x14ac:dyDescent="0.3">
      <c r="A2316" t="s">
        <v>28</v>
      </c>
      <c r="B2316" t="s">
        <v>22</v>
      </c>
      <c r="C2316" t="s">
        <v>15</v>
      </c>
      <c r="D2316" t="s">
        <v>386</v>
      </c>
      <c r="E2316" t="s">
        <v>387</v>
      </c>
      <c r="F2316">
        <v>57103</v>
      </c>
      <c r="G2316" t="s">
        <v>47</v>
      </c>
      <c r="H2316" t="s">
        <v>26</v>
      </c>
      <c r="I2316" t="s">
        <v>37</v>
      </c>
      <c r="J2316">
        <v>43</v>
      </c>
      <c r="K2316">
        <v>5</v>
      </c>
      <c r="L2316">
        <v>0</v>
      </c>
      <c r="M2316">
        <v>2021</v>
      </c>
      <c r="O2316" s="2" t="str">
        <f>TRIM(SampleSuperstore3[[#This Row],[City]])</f>
        <v>Sioux Falls</v>
      </c>
      <c r="P2316" s="2" t="str">
        <f>TRIM(SampleSuperstore3[[#This Row],[State]])</f>
        <v>South Dakota</v>
      </c>
      <c r="Q2316" s="2" t="str">
        <f t="shared" si="36"/>
        <v>Sioux Falls South Dakota</v>
      </c>
      <c r="R2316" s="6" t="s">
        <v>727</v>
      </c>
      <c r="S2316" s="2" t="s">
        <v>664</v>
      </c>
      <c r="T2316" s="2" t="s">
        <v>18</v>
      </c>
      <c r="U2316" t="s">
        <v>813</v>
      </c>
    </row>
    <row r="2317" spans="1:22" x14ac:dyDescent="0.3">
      <c r="A2317" t="s">
        <v>28</v>
      </c>
      <c r="B2317" t="s">
        <v>22</v>
      </c>
      <c r="C2317" t="s">
        <v>15</v>
      </c>
      <c r="D2317" t="s">
        <v>386</v>
      </c>
      <c r="E2317" t="s">
        <v>387</v>
      </c>
      <c r="F2317">
        <v>57103</v>
      </c>
      <c r="G2317" t="s">
        <v>47</v>
      </c>
      <c r="H2317" t="s">
        <v>19</v>
      </c>
      <c r="I2317" t="s">
        <v>21</v>
      </c>
      <c r="J2317">
        <v>18294</v>
      </c>
      <c r="K2317">
        <v>3</v>
      </c>
      <c r="L2317">
        <v>0</v>
      </c>
      <c r="M2317">
        <v>27441</v>
      </c>
      <c r="O2317" s="2" t="str">
        <f>TRIM(SampleSuperstore3[[#This Row],[City]])</f>
        <v>Sioux Falls</v>
      </c>
      <c r="P2317" s="2" t="str">
        <f>TRIM(SampleSuperstore3[[#This Row],[State]])</f>
        <v>South Dakota</v>
      </c>
      <c r="Q2317" s="2" t="str">
        <f t="shared" si="36"/>
        <v>Sioux Falls South Dakota</v>
      </c>
      <c r="R2317" s="6" t="s">
        <v>727</v>
      </c>
      <c r="S2317" s="2" t="s">
        <v>664</v>
      </c>
      <c r="T2317" s="2" t="s">
        <v>18</v>
      </c>
      <c r="U2317" t="s">
        <v>813</v>
      </c>
    </row>
    <row r="2318" spans="1:22" x14ac:dyDescent="0.3">
      <c r="A2318" t="s">
        <v>28</v>
      </c>
      <c r="B2318" t="s">
        <v>22</v>
      </c>
      <c r="C2318" t="s">
        <v>15</v>
      </c>
      <c r="D2318" t="s">
        <v>386</v>
      </c>
      <c r="E2318" t="s">
        <v>387</v>
      </c>
      <c r="F2318">
        <v>57103</v>
      </c>
      <c r="G2318" t="s">
        <v>47</v>
      </c>
      <c r="H2318" t="s">
        <v>26</v>
      </c>
      <c r="I2318" t="s">
        <v>37</v>
      </c>
      <c r="J2318">
        <v>6083</v>
      </c>
      <c r="K2318">
        <v>7</v>
      </c>
      <c r="L2318">
        <v>0</v>
      </c>
      <c r="M2318">
        <v>30415</v>
      </c>
      <c r="O2318" s="2" t="str">
        <f>TRIM(SampleSuperstore3[[#This Row],[City]])</f>
        <v>Sioux Falls</v>
      </c>
      <c r="P2318" s="2" t="str">
        <f>TRIM(SampleSuperstore3[[#This Row],[State]])</f>
        <v>South Dakota</v>
      </c>
      <c r="Q2318" s="2" t="str">
        <f t="shared" si="36"/>
        <v>Sioux Falls South Dakota</v>
      </c>
      <c r="R2318" s="6" t="s">
        <v>727</v>
      </c>
      <c r="S2318" s="2" t="s">
        <v>664</v>
      </c>
      <c r="T2318" s="2" t="s">
        <v>18</v>
      </c>
      <c r="U2318" t="s">
        <v>813</v>
      </c>
    </row>
    <row r="2319" spans="1:22" x14ac:dyDescent="0.3">
      <c r="A2319" t="s">
        <v>28</v>
      </c>
      <c r="B2319" t="s">
        <v>22</v>
      </c>
      <c r="C2319" t="s">
        <v>15</v>
      </c>
      <c r="D2319" t="s">
        <v>386</v>
      </c>
      <c r="E2319" t="s">
        <v>387</v>
      </c>
      <c r="F2319">
        <v>57103</v>
      </c>
      <c r="G2319" t="s">
        <v>47</v>
      </c>
      <c r="H2319" t="s">
        <v>35</v>
      </c>
      <c r="I2319" t="s">
        <v>59</v>
      </c>
      <c r="J2319">
        <v>38997</v>
      </c>
      <c r="K2319">
        <v>3</v>
      </c>
      <c r="L2319">
        <v>0</v>
      </c>
      <c r="M2319">
        <v>1325898</v>
      </c>
      <c r="O2319" s="2" t="str">
        <f>TRIM(SampleSuperstore3[[#This Row],[City]])</f>
        <v>Sioux Falls</v>
      </c>
      <c r="P2319" s="2" t="str">
        <f>TRIM(SampleSuperstore3[[#This Row],[State]])</f>
        <v>South Dakota</v>
      </c>
      <c r="Q2319" s="2" t="str">
        <f t="shared" si="36"/>
        <v>Sioux Falls South Dakota</v>
      </c>
      <c r="R2319" s="6" t="s">
        <v>727</v>
      </c>
      <c r="S2319" s="2" t="s">
        <v>664</v>
      </c>
      <c r="T2319" s="2" t="s">
        <v>18</v>
      </c>
      <c r="U2319" t="s">
        <v>813</v>
      </c>
    </row>
    <row r="2320" spans="1:22" x14ac:dyDescent="0.3">
      <c r="A2320" t="s">
        <v>62</v>
      </c>
      <c r="B2320" t="s">
        <v>14</v>
      </c>
      <c r="C2320" t="s">
        <v>15</v>
      </c>
      <c r="D2320" t="s">
        <v>182</v>
      </c>
      <c r="E2320" t="s">
        <v>83</v>
      </c>
      <c r="F2320">
        <v>23223</v>
      </c>
      <c r="G2320" t="s">
        <v>18</v>
      </c>
      <c r="H2320" t="s">
        <v>26</v>
      </c>
      <c r="I2320" t="s">
        <v>38</v>
      </c>
      <c r="J2320">
        <v>19432</v>
      </c>
      <c r="K2320">
        <v>4</v>
      </c>
      <c r="L2320">
        <v>0</v>
      </c>
      <c r="M2320">
        <v>563528</v>
      </c>
      <c r="O2320" s="2" t="str">
        <f>TRIM(SampleSuperstore3[[#This Row],[City]])</f>
        <v>Richmond</v>
      </c>
      <c r="P2320" s="2" t="str">
        <f>TRIM(SampleSuperstore3[[#This Row],[State]])</f>
        <v>Virginia</v>
      </c>
      <c r="Q2320" s="2" t="str">
        <f t="shared" si="36"/>
        <v>Richmond Virginia</v>
      </c>
      <c r="R2320" s="6" t="s">
        <v>727</v>
      </c>
      <c r="S2320" s="2" t="s">
        <v>664</v>
      </c>
      <c r="T2320" s="2" t="s">
        <v>18</v>
      </c>
      <c r="U2320" t="s">
        <v>813</v>
      </c>
    </row>
    <row r="2321" spans="1:22" x14ac:dyDescent="0.3">
      <c r="A2321" t="s">
        <v>28</v>
      </c>
      <c r="B2321" t="s">
        <v>22</v>
      </c>
      <c r="C2321" t="s">
        <v>15</v>
      </c>
      <c r="D2321" t="s">
        <v>42</v>
      </c>
      <c r="E2321" t="s">
        <v>43</v>
      </c>
      <c r="F2321">
        <v>98115</v>
      </c>
      <c r="G2321" t="s">
        <v>25</v>
      </c>
      <c r="H2321" t="s">
        <v>35</v>
      </c>
      <c r="I2321" t="s">
        <v>59</v>
      </c>
      <c r="J2321">
        <v>26593</v>
      </c>
      <c r="K2321">
        <v>7</v>
      </c>
      <c r="L2321">
        <v>0</v>
      </c>
      <c r="M2321">
        <v>638232</v>
      </c>
      <c r="O2321" s="2" t="str">
        <f>TRIM(SampleSuperstore3[[#This Row],[City]])</f>
        <v>Seattle</v>
      </c>
      <c r="P2321" s="2" t="str">
        <f>TRIM(SampleSuperstore3[[#This Row],[State]])</f>
        <v>Washington</v>
      </c>
      <c r="Q2321" s="2" t="str">
        <f t="shared" si="36"/>
        <v>Seattle Washington</v>
      </c>
      <c r="R2321" s="6" t="s">
        <v>727</v>
      </c>
      <c r="S2321" s="2" t="s">
        <v>664</v>
      </c>
      <c r="T2321" s="2" t="s">
        <v>18</v>
      </c>
      <c r="U2321" t="s">
        <v>813</v>
      </c>
    </row>
    <row r="2322" spans="1:22" x14ac:dyDescent="0.3">
      <c r="A2322" t="s">
        <v>13</v>
      </c>
      <c r="B2322" t="s">
        <v>22</v>
      </c>
      <c r="C2322" t="s">
        <v>15</v>
      </c>
      <c r="D2322" t="s">
        <v>16</v>
      </c>
      <c r="E2322" t="s">
        <v>17</v>
      </c>
      <c r="F2322">
        <v>42420</v>
      </c>
      <c r="G2322" t="s">
        <v>18</v>
      </c>
      <c r="H2322" t="s">
        <v>26</v>
      </c>
      <c r="I2322" t="s">
        <v>37</v>
      </c>
      <c r="J2322">
        <v>9474</v>
      </c>
      <c r="K2322">
        <v>3</v>
      </c>
      <c r="L2322">
        <v>0</v>
      </c>
      <c r="M2322">
        <v>445278</v>
      </c>
      <c r="O2322" s="2" t="str">
        <f>TRIM(SampleSuperstore3[[#This Row],[City]])</f>
        <v>Henderson</v>
      </c>
      <c r="P2322" s="2" t="str">
        <f>TRIM(SampleSuperstore3[[#This Row],[State]])</f>
        <v>Kentucky</v>
      </c>
      <c r="Q2322" s="2" t="str">
        <f t="shared" si="36"/>
        <v>Henderson Kentucky</v>
      </c>
      <c r="R2322" s="6" t="s">
        <v>182</v>
      </c>
      <c r="S2322" s="2" t="s">
        <v>83</v>
      </c>
      <c r="T2322" s="2"/>
    </row>
    <row r="2323" spans="1:22" x14ac:dyDescent="0.3">
      <c r="A2323" t="s">
        <v>13</v>
      </c>
      <c r="B2323" t="s">
        <v>22</v>
      </c>
      <c r="C2323" t="s">
        <v>15</v>
      </c>
      <c r="D2323" t="s">
        <v>16</v>
      </c>
      <c r="E2323" t="s">
        <v>17</v>
      </c>
      <c r="F2323">
        <v>42420</v>
      </c>
      <c r="G2323" t="s">
        <v>18</v>
      </c>
      <c r="H2323" t="s">
        <v>26</v>
      </c>
      <c r="I2323" t="s">
        <v>37</v>
      </c>
      <c r="J2323">
        <v>6064</v>
      </c>
      <c r="K2323">
        <v>4</v>
      </c>
      <c r="L2323">
        <v>0</v>
      </c>
      <c r="M2323">
        <v>278944</v>
      </c>
      <c r="O2323" s="2" t="str">
        <f>TRIM(SampleSuperstore3[[#This Row],[City]])</f>
        <v>Henderson</v>
      </c>
      <c r="P2323" s="2" t="str">
        <f>TRIM(SampleSuperstore3[[#This Row],[State]])</f>
        <v>Kentucky</v>
      </c>
      <c r="Q2323" s="2" t="str">
        <f t="shared" si="36"/>
        <v>Henderson Kentucky</v>
      </c>
      <c r="R2323" s="6" t="s">
        <v>42</v>
      </c>
      <c r="S2323" s="2" t="s">
        <v>43</v>
      </c>
      <c r="T2323" s="2"/>
    </row>
    <row r="2324" spans="1:22" x14ac:dyDescent="0.3">
      <c r="A2324" t="s">
        <v>13</v>
      </c>
      <c r="B2324" t="s">
        <v>22</v>
      </c>
      <c r="C2324" t="s">
        <v>15</v>
      </c>
      <c r="D2324" t="s">
        <v>16</v>
      </c>
      <c r="E2324" t="s">
        <v>17</v>
      </c>
      <c r="F2324">
        <v>42420</v>
      </c>
      <c r="G2324" t="s">
        <v>18</v>
      </c>
      <c r="H2324" t="s">
        <v>26</v>
      </c>
      <c r="I2324" t="s">
        <v>37</v>
      </c>
      <c r="J2324">
        <v>763</v>
      </c>
      <c r="K2324">
        <v>5</v>
      </c>
      <c r="L2324">
        <v>0</v>
      </c>
      <c r="M2324">
        <v>3815</v>
      </c>
      <c r="O2324" s="2" t="str">
        <f>TRIM(SampleSuperstore3[[#This Row],[City]])</f>
        <v>Henderson</v>
      </c>
      <c r="P2324" s="2" t="str">
        <f>TRIM(SampleSuperstore3[[#This Row],[State]])</f>
        <v>Kentucky</v>
      </c>
      <c r="Q2324" s="2" t="str">
        <f t="shared" si="36"/>
        <v>Henderson Kentucky</v>
      </c>
      <c r="R2324" s="6" t="s">
        <v>16</v>
      </c>
      <c r="S2324" s="2" t="s">
        <v>17</v>
      </c>
      <c r="T2324" s="2"/>
    </row>
    <row r="2325" spans="1:22" x14ac:dyDescent="0.3">
      <c r="A2325" t="s">
        <v>13</v>
      </c>
      <c r="B2325" t="s">
        <v>22</v>
      </c>
      <c r="C2325" t="s">
        <v>15</v>
      </c>
      <c r="D2325" t="s">
        <v>16</v>
      </c>
      <c r="E2325" t="s">
        <v>17</v>
      </c>
      <c r="F2325">
        <v>42420</v>
      </c>
      <c r="G2325" t="s">
        <v>18</v>
      </c>
      <c r="H2325" t="s">
        <v>26</v>
      </c>
      <c r="I2325" t="s">
        <v>37</v>
      </c>
      <c r="J2325">
        <v>3648</v>
      </c>
      <c r="K2325">
        <v>12</v>
      </c>
      <c r="L2325">
        <v>0</v>
      </c>
      <c r="M2325">
        <v>167808</v>
      </c>
      <c r="O2325" s="2" t="str">
        <f>TRIM(SampleSuperstore3[[#This Row],[City]])</f>
        <v>Henderson</v>
      </c>
      <c r="P2325" s="2" t="str">
        <f>TRIM(SampleSuperstore3[[#This Row],[State]])</f>
        <v>Kentucky</v>
      </c>
      <c r="Q2325" s="2" t="str">
        <f t="shared" si="36"/>
        <v>Henderson Kentucky</v>
      </c>
      <c r="R2325" s="6" t="s">
        <v>16</v>
      </c>
      <c r="S2325" s="2" t="s">
        <v>17</v>
      </c>
      <c r="T2325" s="2"/>
    </row>
    <row r="2326" spans="1:22" x14ac:dyDescent="0.3">
      <c r="A2326" t="s">
        <v>13</v>
      </c>
      <c r="B2326" t="s">
        <v>22</v>
      </c>
      <c r="C2326" t="s">
        <v>15</v>
      </c>
      <c r="D2326" t="s">
        <v>75</v>
      </c>
      <c r="E2326" t="s">
        <v>76</v>
      </c>
      <c r="F2326">
        <v>10035</v>
      </c>
      <c r="G2326" t="s">
        <v>57</v>
      </c>
      <c r="H2326" t="s">
        <v>26</v>
      </c>
      <c r="I2326" t="s">
        <v>37</v>
      </c>
      <c r="J2326">
        <v>79872</v>
      </c>
      <c r="K2326">
        <v>3</v>
      </c>
      <c r="L2326">
        <v>2</v>
      </c>
      <c r="M2326">
        <v>29952</v>
      </c>
      <c r="O2326" s="2" t="str">
        <f>TRIM(SampleSuperstore3[[#This Row],[City]])</f>
        <v>New York City</v>
      </c>
      <c r="P2326" s="2" t="str">
        <f>TRIM(SampleSuperstore3[[#This Row],[State]])</f>
        <v>New York</v>
      </c>
      <c r="Q2326" s="2" t="str">
        <f t="shared" si="36"/>
        <v>New York City New York</v>
      </c>
      <c r="R2326" s="6" t="s">
        <v>16</v>
      </c>
      <c r="S2326" s="2" t="s">
        <v>17</v>
      </c>
      <c r="T2326" s="2"/>
    </row>
    <row r="2327" spans="1:22" x14ac:dyDescent="0.3">
      <c r="A2327" t="s">
        <v>13</v>
      </c>
      <c r="B2327" t="s">
        <v>22</v>
      </c>
      <c r="C2327" t="s">
        <v>15</v>
      </c>
      <c r="D2327" t="s">
        <v>75</v>
      </c>
      <c r="E2327" t="s">
        <v>76</v>
      </c>
      <c r="F2327">
        <v>10035</v>
      </c>
      <c r="G2327" t="s">
        <v>57</v>
      </c>
      <c r="H2327" t="s">
        <v>19</v>
      </c>
      <c r="I2327" t="s">
        <v>20</v>
      </c>
      <c r="J2327">
        <v>46384</v>
      </c>
      <c r="K2327">
        <v>1</v>
      </c>
      <c r="L2327">
        <v>2</v>
      </c>
      <c r="M2327">
        <v>11596</v>
      </c>
      <c r="O2327" s="2" t="str">
        <f>TRIM(SampleSuperstore3[[#This Row],[City]])</f>
        <v>New York City</v>
      </c>
      <c r="P2327" s="2" t="str">
        <f>TRIM(SampleSuperstore3[[#This Row],[State]])</f>
        <v>New York</v>
      </c>
      <c r="Q2327" s="2" t="str">
        <f t="shared" si="36"/>
        <v>New York City New York</v>
      </c>
      <c r="R2327" s="6" t="s">
        <v>16</v>
      </c>
      <c r="S2327" s="2" t="s">
        <v>17</v>
      </c>
      <c r="T2327" s="2"/>
    </row>
    <row r="2328" spans="1:22" x14ac:dyDescent="0.3">
      <c r="A2328" t="s">
        <v>13</v>
      </c>
      <c r="B2328" t="s">
        <v>22</v>
      </c>
      <c r="C2328" t="s">
        <v>15</v>
      </c>
      <c r="D2328" t="s">
        <v>75</v>
      </c>
      <c r="E2328" t="s">
        <v>76</v>
      </c>
      <c r="F2328">
        <v>10035</v>
      </c>
      <c r="G2328" t="s">
        <v>57</v>
      </c>
      <c r="H2328" t="s">
        <v>26</v>
      </c>
      <c r="I2328" t="s">
        <v>41</v>
      </c>
      <c r="J2328">
        <v>1296</v>
      </c>
      <c r="K2328">
        <v>2</v>
      </c>
      <c r="L2328">
        <v>0</v>
      </c>
      <c r="M2328">
        <v>62208</v>
      </c>
      <c r="O2328" s="2" t="str">
        <f>TRIM(SampleSuperstore3[[#This Row],[City]])</f>
        <v>New York City</v>
      </c>
      <c r="P2328" s="2" t="str">
        <f>TRIM(SampleSuperstore3[[#This Row],[State]])</f>
        <v>New York</v>
      </c>
      <c r="Q2328" s="2" t="str">
        <f t="shared" si="36"/>
        <v>New York City New York</v>
      </c>
      <c r="R2328" s="6" t="s">
        <v>634</v>
      </c>
      <c r="S2328" s="2" t="s">
        <v>369</v>
      </c>
      <c r="T2328" s="2" t="s">
        <v>3</v>
      </c>
      <c r="U2328" t="s">
        <v>634</v>
      </c>
      <c r="V2328" t="s">
        <v>369</v>
      </c>
    </row>
    <row r="2329" spans="1:22" x14ac:dyDescent="0.3">
      <c r="A2329" t="s">
        <v>62</v>
      </c>
      <c r="B2329" t="s">
        <v>44</v>
      </c>
      <c r="C2329" t="s">
        <v>15</v>
      </c>
      <c r="D2329" t="s">
        <v>388</v>
      </c>
      <c r="E2329" t="s">
        <v>98</v>
      </c>
      <c r="F2329">
        <v>80525</v>
      </c>
      <c r="G2329" t="s">
        <v>25</v>
      </c>
      <c r="H2329" t="s">
        <v>26</v>
      </c>
      <c r="I2329" t="s">
        <v>60</v>
      </c>
      <c r="J2329">
        <v>14352</v>
      </c>
      <c r="K2329">
        <v>3</v>
      </c>
      <c r="L2329">
        <v>2</v>
      </c>
      <c r="M2329">
        <v>52026</v>
      </c>
      <c r="O2329" s="2" t="str">
        <f>TRIM(SampleSuperstore3[[#This Row],[City]])</f>
        <v>Fort Collins</v>
      </c>
      <c r="P2329" s="2" t="str">
        <f>TRIM(SampleSuperstore3[[#This Row],[State]])</f>
        <v>Colorado</v>
      </c>
      <c r="Q2329" s="2" t="str">
        <f t="shared" si="36"/>
        <v>Fort Collins Colorado</v>
      </c>
      <c r="R2329" s="6" t="s">
        <v>634</v>
      </c>
      <c r="S2329" s="2" t="s">
        <v>369</v>
      </c>
      <c r="T2329" s="2" t="s">
        <v>3</v>
      </c>
      <c r="U2329" t="s">
        <v>634</v>
      </c>
      <c r="V2329" t="s">
        <v>369</v>
      </c>
    </row>
    <row r="2330" spans="1:22" x14ac:dyDescent="0.3">
      <c r="A2330" t="s">
        <v>28</v>
      </c>
      <c r="B2330" t="s">
        <v>22</v>
      </c>
      <c r="C2330" t="s">
        <v>15</v>
      </c>
      <c r="D2330" t="s">
        <v>55</v>
      </c>
      <c r="E2330" t="s">
        <v>56</v>
      </c>
      <c r="F2330">
        <v>19140</v>
      </c>
      <c r="G2330" t="s">
        <v>57</v>
      </c>
      <c r="H2330" t="s">
        <v>19</v>
      </c>
      <c r="I2330" t="s">
        <v>33</v>
      </c>
      <c r="J2330">
        <v>547136</v>
      </c>
      <c r="K2330">
        <v>4</v>
      </c>
      <c r="L2330">
        <v>2</v>
      </c>
      <c r="M2330">
        <v>-68392</v>
      </c>
      <c r="O2330" s="2" t="str">
        <f>TRIM(SampleSuperstore3[[#This Row],[City]])</f>
        <v>Philadelphia</v>
      </c>
      <c r="P2330" s="2" t="str">
        <f>TRIM(SampleSuperstore3[[#This Row],[State]])</f>
        <v>Pennsylvania</v>
      </c>
      <c r="Q2330" s="2" t="str">
        <f t="shared" si="36"/>
        <v>Philadelphia Pennsylvania</v>
      </c>
      <c r="R2330" s="6" t="s">
        <v>634</v>
      </c>
      <c r="S2330" s="2" t="s">
        <v>369</v>
      </c>
      <c r="T2330" s="2" t="s">
        <v>3</v>
      </c>
      <c r="U2330" t="s">
        <v>634</v>
      </c>
      <c r="V2330" t="s">
        <v>369</v>
      </c>
    </row>
    <row r="2331" spans="1:22" x14ac:dyDescent="0.3">
      <c r="A2331" t="s">
        <v>13</v>
      </c>
      <c r="B2331" t="s">
        <v>22</v>
      </c>
      <c r="C2331" t="s">
        <v>15</v>
      </c>
      <c r="D2331" t="s">
        <v>23</v>
      </c>
      <c r="E2331" t="s">
        <v>24</v>
      </c>
      <c r="F2331">
        <v>90004</v>
      </c>
      <c r="G2331" t="s">
        <v>25</v>
      </c>
      <c r="H2331" t="s">
        <v>26</v>
      </c>
      <c r="I2331" t="s">
        <v>32</v>
      </c>
      <c r="J2331">
        <v>4196</v>
      </c>
      <c r="K2331">
        <v>2</v>
      </c>
      <c r="L2331">
        <v>0</v>
      </c>
      <c r="M2331">
        <v>29372</v>
      </c>
      <c r="O2331" s="2" t="str">
        <f>TRIM(SampleSuperstore3[[#This Row],[City]])</f>
        <v>Los Angeles</v>
      </c>
      <c r="P2331" s="2" t="str">
        <f>TRIM(SampleSuperstore3[[#This Row],[State]])</f>
        <v>California</v>
      </c>
      <c r="Q2331" s="2" t="str">
        <f t="shared" si="36"/>
        <v>Los Angeles California</v>
      </c>
      <c r="R2331" s="6" t="s">
        <v>628</v>
      </c>
      <c r="S2331" s="2" t="s">
        <v>728</v>
      </c>
      <c r="T2331" s="2" t="s">
        <v>98</v>
      </c>
    </row>
    <row r="2332" spans="1:22" x14ac:dyDescent="0.3">
      <c r="A2332" t="s">
        <v>13</v>
      </c>
      <c r="B2332" t="s">
        <v>22</v>
      </c>
      <c r="C2332" t="s">
        <v>15</v>
      </c>
      <c r="D2332" t="s">
        <v>23</v>
      </c>
      <c r="E2332" t="s">
        <v>24</v>
      </c>
      <c r="F2332">
        <v>90004</v>
      </c>
      <c r="G2332" t="s">
        <v>25</v>
      </c>
      <c r="H2332" t="s">
        <v>26</v>
      </c>
      <c r="I2332" t="s">
        <v>41</v>
      </c>
      <c r="J2332">
        <v>417</v>
      </c>
      <c r="K2332">
        <v>5</v>
      </c>
      <c r="L2332">
        <v>0</v>
      </c>
      <c r="M2332">
        <v>2085</v>
      </c>
      <c r="O2332" s="2" t="str">
        <f>TRIM(SampleSuperstore3[[#This Row],[City]])</f>
        <v>Los Angeles</v>
      </c>
      <c r="P2332" s="2" t="str">
        <f>TRIM(SampleSuperstore3[[#This Row],[State]])</f>
        <v>California</v>
      </c>
      <c r="Q2332" s="2" t="str">
        <f t="shared" si="36"/>
        <v>Los Angeles California</v>
      </c>
      <c r="R2332" s="6" t="s">
        <v>55</v>
      </c>
      <c r="S2332" s="2" t="s">
        <v>56</v>
      </c>
      <c r="T2332" s="2"/>
    </row>
    <row r="2333" spans="1:22" x14ac:dyDescent="0.3">
      <c r="A2333" t="s">
        <v>28</v>
      </c>
      <c r="B2333" t="s">
        <v>14</v>
      </c>
      <c r="C2333" t="s">
        <v>15</v>
      </c>
      <c r="D2333" t="s">
        <v>325</v>
      </c>
      <c r="E2333" t="s">
        <v>74</v>
      </c>
      <c r="F2333">
        <v>47905</v>
      </c>
      <c r="G2333" t="s">
        <v>47</v>
      </c>
      <c r="H2333" t="s">
        <v>26</v>
      </c>
      <c r="I2333" t="s">
        <v>41</v>
      </c>
      <c r="J2333">
        <v>2774</v>
      </c>
      <c r="K2333">
        <v>5</v>
      </c>
      <c r="L2333">
        <v>0</v>
      </c>
      <c r="M2333">
        <v>133152</v>
      </c>
      <c r="O2333" s="2" t="str">
        <f>TRIM(SampleSuperstore3[[#This Row],[City]])</f>
        <v>Lafayette</v>
      </c>
      <c r="P2333" s="2" t="str">
        <f>TRIM(SampleSuperstore3[[#This Row],[State]])</f>
        <v>Indiana</v>
      </c>
      <c r="Q2333" s="2" t="str">
        <f t="shared" si="36"/>
        <v>Lafayette Indiana</v>
      </c>
      <c r="R2333" s="6" t="s">
        <v>626</v>
      </c>
      <c r="S2333" s="2" t="s">
        <v>627</v>
      </c>
      <c r="T2333" s="2" t="s">
        <v>24</v>
      </c>
    </row>
    <row r="2334" spans="1:22" x14ac:dyDescent="0.3">
      <c r="A2334" t="s">
        <v>28</v>
      </c>
      <c r="B2334" t="s">
        <v>14</v>
      </c>
      <c r="C2334" t="s">
        <v>15</v>
      </c>
      <c r="D2334" t="s">
        <v>325</v>
      </c>
      <c r="E2334" t="s">
        <v>74</v>
      </c>
      <c r="F2334">
        <v>47905</v>
      </c>
      <c r="G2334" t="s">
        <v>47</v>
      </c>
      <c r="H2334" t="s">
        <v>26</v>
      </c>
      <c r="I2334" t="s">
        <v>41</v>
      </c>
      <c r="J2334">
        <v>578</v>
      </c>
      <c r="K2334">
        <v>1</v>
      </c>
      <c r="L2334">
        <v>0</v>
      </c>
      <c r="M2334">
        <v>28322</v>
      </c>
      <c r="O2334" s="2" t="str">
        <f>TRIM(SampleSuperstore3[[#This Row],[City]])</f>
        <v>Lafayette</v>
      </c>
      <c r="P2334" s="2" t="str">
        <f>TRIM(SampleSuperstore3[[#This Row],[State]])</f>
        <v>Indiana</v>
      </c>
      <c r="Q2334" s="2" t="str">
        <f t="shared" si="36"/>
        <v>Lafayette Indiana</v>
      </c>
      <c r="R2334" s="6" t="s">
        <v>626</v>
      </c>
      <c r="S2334" s="2" t="s">
        <v>627</v>
      </c>
      <c r="T2334" s="2" t="s">
        <v>24</v>
      </c>
    </row>
    <row r="2335" spans="1:22" x14ac:dyDescent="0.3">
      <c r="A2335" t="s">
        <v>28</v>
      </c>
      <c r="B2335" t="s">
        <v>14</v>
      </c>
      <c r="C2335" t="s">
        <v>15</v>
      </c>
      <c r="D2335" t="s">
        <v>389</v>
      </c>
      <c r="E2335" t="s">
        <v>86</v>
      </c>
      <c r="F2335">
        <v>37042</v>
      </c>
      <c r="G2335" t="s">
        <v>18</v>
      </c>
      <c r="H2335" t="s">
        <v>26</v>
      </c>
      <c r="I2335" t="s">
        <v>38</v>
      </c>
      <c r="J2335">
        <v>69216</v>
      </c>
      <c r="K2335">
        <v>6</v>
      </c>
      <c r="L2335">
        <v>2</v>
      </c>
      <c r="M2335">
        <v>112476</v>
      </c>
      <c r="O2335" s="2" t="str">
        <f>TRIM(SampleSuperstore3[[#This Row],[City]])</f>
        <v>Clarksville</v>
      </c>
      <c r="P2335" s="2" t="str">
        <f>TRIM(SampleSuperstore3[[#This Row],[State]])</f>
        <v>Tennessee</v>
      </c>
      <c r="Q2335" s="2" t="str">
        <f t="shared" si="36"/>
        <v>Clarksville Tennessee</v>
      </c>
      <c r="R2335" s="6" t="s">
        <v>325</v>
      </c>
      <c r="S2335" s="2" t="s">
        <v>74</v>
      </c>
      <c r="T2335" s="2"/>
    </row>
    <row r="2336" spans="1:22" x14ac:dyDescent="0.3">
      <c r="A2336" t="s">
        <v>168</v>
      </c>
      <c r="B2336" t="s">
        <v>14</v>
      </c>
      <c r="C2336" t="s">
        <v>15</v>
      </c>
      <c r="D2336" t="s">
        <v>126</v>
      </c>
      <c r="E2336" t="s">
        <v>127</v>
      </c>
      <c r="F2336">
        <v>6824</v>
      </c>
      <c r="G2336" t="s">
        <v>57</v>
      </c>
      <c r="H2336" t="s">
        <v>26</v>
      </c>
      <c r="I2336" t="s">
        <v>60</v>
      </c>
      <c r="J2336">
        <v>1086</v>
      </c>
      <c r="K2336">
        <v>3</v>
      </c>
      <c r="L2336">
        <v>0</v>
      </c>
      <c r="M2336">
        <v>51042</v>
      </c>
      <c r="O2336" s="2" t="str">
        <f>TRIM(SampleSuperstore3[[#This Row],[City]])</f>
        <v>Fairfield</v>
      </c>
      <c r="P2336" s="2" t="str">
        <f>TRIM(SampleSuperstore3[[#This Row],[State]])</f>
        <v>Connecticut</v>
      </c>
      <c r="Q2336" s="2" t="str">
        <f t="shared" si="36"/>
        <v>Fairfield Connecticut</v>
      </c>
      <c r="R2336" s="6" t="s">
        <v>325</v>
      </c>
      <c r="S2336" s="2" t="s">
        <v>74</v>
      </c>
      <c r="T2336" s="2"/>
    </row>
    <row r="2337" spans="1:22" x14ac:dyDescent="0.3">
      <c r="A2337" t="s">
        <v>168</v>
      </c>
      <c r="B2337" t="s">
        <v>14</v>
      </c>
      <c r="C2337" t="s">
        <v>15</v>
      </c>
      <c r="D2337" t="s">
        <v>126</v>
      </c>
      <c r="E2337" t="s">
        <v>127</v>
      </c>
      <c r="F2337">
        <v>6824</v>
      </c>
      <c r="G2337" t="s">
        <v>57</v>
      </c>
      <c r="H2337" t="s">
        <v>26</v>
      </c>
      <c r="I2337" t="s">
        <v>38</v>
      </c>
      <c r="J2337">
        <v>42679</v>
      </c>
      <c r="K2337">
        <v>7</v>
      </c>
      <c r="L2337">
        <v>0</v>
      </c>
      <c r="M2337">
        <v>1237691</v>
      </c>
      <c r="O2337" s="2" t="str">
        <f>TRIM(SampleSuperstore3[[#This Row],[City]])</f>
        <v>Fairfield</v>
      </c>
      <c r="P2337" s="2" t="str">
        <f>TRIM(SampleSuperstore3[[#This Row],[State]])</f>
        <v>Connecticut</v>
      </c>
      <c r="Q2337" s="2" t="str">
        <f t="shared" si="36"/>
        <v>Fairfield Connecticut</v>
      </c>
      <c r="R2337" s="6" t="s">
        <v>389</v>
      </c>
      <c r="S2337" s="2" t="s">
        <v>86</v>
      </c>
      <c r="T2337" s="2"/>
    </row>
    <row r="2338" spans="1:22" x14ac:dyDescent="0.3">
      <c r="A2338" t="s">
        <v>168</v>
      </c>
      <c r="B2338" t="s">
        <v>14</v>
      </c>
      <c r="C2338" t="s">
        <v>15</v>
      </c>
      <c r="D2338" t="s">
        <v>75</v>
      </c>
      <c r="E2338" t="s">
        <v>76</v>
      </c>
      <c r="F2338">
        <v>10009</v>
      </c>
      <c r="G2338" t="s">
        <v>57</v>
      </c>
      <c r="H2338" t="s">
        <v>26</v>
      </c>
      <c r="I2338" t="s">
        <v>41</v>
      </c>
      <c r="J2338">
        <v>2592</v>
      </c>
      <c r="K2338">
        <v>4</v>
      </c>
      <c r="L2338">
        <v>0</v>
      </c>
      <c r="M2338">
        <v>124416</v>
      </c>
      <c r="O2338" s="2" t="str">
        <f>TRIM(SampleSuperstore3[[#This Row],[City]])</f>
        <v>New York City</v>
      </c>
      <c r="P2338" s="2" t="str">
        <f>TRIM(SampleSuperstore3[[#This Row],[State]])</f>
        <v>New York</v>
      </c>
      <c r="Q2338" s="2" t="str">
        <f t="shared" si="36"/>
        <v>New York City New York</v>
      </c>
      <c r="R2338" s="6" t="s">
        <v>126</v>
      </c>
      <c r="S2338" s="2" t="s">
        <v>127</v>
      </c>
      <c r="T2338" s="2"/>
    </row>
    <row r="2339" spans="1:22" x14ac:dyDescent="0.3">
      <c r="A2339" t="s">
        <v>168</v>
      </c>
      <c r="B2339" t="s">
        <v>14</v>
      </c>
      <c r="C2339" t="s">
        <v>15</v>
      </c>
      <c r="D2339" t="s">
        <v>75</v>
      </c>
      <c r="E2339" t="s">
        <v>76</v>
      </c>
      <c r="F2339">
        <v>10009</v>
      </c>
      <c r="G2339" t="s">
        <v>57</v>
      </c>
      <c r="H2339" t="s">
        <v>26</v>
      </c>
      <c r="I2339" t="s">
        <v>41</v>
      </c>
      <c r="J2339">
        <v>4592</v>
      </c>
      <c r="K2339">
        <v>4</v>
      </c>
      <c r="L2339">
        <v>0</v>
      </c>
      <c r="M2339">
        <v>225008</v>
      </c>
      <c r="O2339" s="2" t="str">
        <f>TRIM(SampleSuperstore3[[#This Row],[City]])</f>
        <v>New York City</v>
      </c>
      <c r="P2339" s="2" t="str">
        <f>TRIM(SampleSuperstore3[[#This Row],[State]])</f>
        <v>New York</v>
      </c>
      <c r="Q2339" s="2" t="str">
        <f t="shared" si="36"/>
        <v>New York City New York</v>
      </c>
      <c r="R2339" s="6" t="s">
        <v>126</v>
      </c>
      <c r="S2339" s="2" t="s">
        <v>127</v>
      </c>
      <c r="T2339" s="2"/>
    </row>
    <row r="2340" spans="1:22" x14ac:dyDescent="0.3">
      <c r="A2340" t="s">
        <v>28</v>
      </c>
      <c r="B2340" t="s">
        <v>14</v>
      </c>
      <c r="C2340" t="s">
        <v>15</v>
      </c>
      <c r="D2340" t="s">
        <v>103</v>
      </c>
      <c r="E2340" t="s">
        <v>104</v>
      </c>
      <c r="F2340">
        <v>43229</v>
      </c>
      <c r="G2340" t="s">
        <v>57</v>
      </c>
      <c r="H2340" t="s">
        <v>26</v>
      </c>
      <c r="I2340" t="s">
        <v>34</v>
      </c>
      <c r="J2340">
        <v>1072</v>
      </c>
      <c r="K2340">
        <v>2</v>
      </c>
      <c r="L2340">
        <v>2</v>
      </c>
      <c r="M2340">
        <v>1742</v>
      </c>
      <c r="O2340" s="2" t="str">
        <f>TRIM(SampleSuperstore3[[#This Row],[City]])</f>
        <v>Columbus</v>
      </c>
      <c r="P2340" s="2" t="str">
        <f>TRIM(SampleSuperstore3[[#This Row],[State]])</f>
        <v>Ohio</v>
      </c>
      <c r="Q2340" s="2" t="str">
        <f t="shared" si="36"/>
        <v>Columbus Ohio</v>
      </c>
      <c r="R2340" s="6" t="s">
        <v>634</v>
      </c>
      <c r="S2340" s="2" t="s">
        <v>369</v>
      </c>
      <c r="T2340" s="2" t="s">
        <v>3</v>
      </c>
      <c r="U2340" t="s">
        <v>634</v>
      </c>
      <c r="V2340" t="s">
        <v>369</v>
      </c>
    </row>
    <row r="2341" spans="1:22" x14ac:dyDescent="0.3">
      <c r="A2341" t="s">
        <v>28</v>
      </c>
      <c r="B2341" t="s">
        <v>14</v>
      </c>
      <c r="C2341" t="s">
        <v>15</v>
      </c>
      <c r="D2341" t="s">
        <v>214</v>
      </c>
      <c r="E2341" t="s">
        <v>167</v>
      </c>
      <c r="F2341">
        <v>31088</v>
      </c>
      <c r="G2341" t="s">
        <v>18</v>
      </c>
      <c r="H2341" t="s">
        <v>26</v>
      </c>
      <c r="I2341" t="s">
        <v>34</v>
      </c>
      <c r="J2341">
        <v>4186</v>
      </c>
      <c r="K2341">
        <v>7</v>
      </c>
      <c r="L2341">
        <v>0</v>
      </c>
      <c r="M2341">
        <v>10465</v>
      </c>
      <c r="O2341" s="2" t="str">
        <f>TRIM(SampleSuperstore3[[#This Row],[City]])</f>
        <v>Warner Robins</v>
      </c>
      <c r="P2341" s="2" t="str">
        <f>TRIM(SampleSuperstore3[[#This Row],[State]])</f>
        <v>Georgia</v>
      </c>
      <c r="Q2341" s="2" t="str">
        <f t="shared" si="36"/>
        <v>Warner Robins Georgia</v>
      </c>
      <c r="R2341" s="6" t="s">
        <v>634</v>
      </c>
      <c r="S2341" s="2" t="s">
        <v>369</v>
      </c>
      <c r="T2341" s="2" t="s">
        <v>3</v>
      </c>
      <c r="U2341" t="s">
        <v>634</v>
      </c>
      <c r="V2341" t="s">
        <v>369</v>
      </c>
    </row>
    <row r="2342" spans="1:22" x14ac:dyDescent="0.3">
      <c r="A2342" t="s">
        <v>62</v>
      </c>
      <c r="B2342" t="s">
        <v>44</v>
      </c>
      <c r="C2342" t="s">
        <v>15</v>
      </c>
      <c r="D2342" t="s">
        <v>115</v>
      </c>
      <c r="E2342" t="s">
        <v>166</v>
      </c>
      <c r="F2342">
        <v>2038</v>
      </c>
      <c r="G2342" t="s">
        <v>57</v>
      </c>
      <c r="H2342" t="s">
        <v>19</v>
      </c>
      <c r="I2342" t="s">
        <v>33</v>
      </c>
      <c r="J2342">
        <v>632</v>
      </c>
      <c r="K2342">
        <v>5</v>
      </c>
      <c r="L2342">
        <v>0</v>
      </c>
      <c r="M2342">
        <v>23384</v>
      </c>
      <c r="O2342" s="2" t="str">
        <f>TRIM(SampleSuperstore3[[#This Row],[City]])</f>
        <v>Franklin</v>
      </c>
      <c r="P2342" s="2" t="str">
        <f>TRIM(SampleSuperstore3[[#This Row],[State]])</f>
        <v>Massachusetts</v>
      </c>
      <c r="Q2342" s="2" t="str">
        <f t="shared" si="36"/>
        <v>Franklin Massachusetts</v>
      </c>
      <c r="R2342" s="6" t="s">
        <v>103</v>
      </c>
      <c r="S2342" s="2" t="s">
        <v>104</v>
      </c>
      <c r="T2342" s="2"/>
    </row>
    <row r="2343" spans="1:22" x14ac:dyDescent="0.3">
      <c r="A2343" t="s">
        <v>62</v>
      </c>
      <c r="B2343" t="s">
        <v>44</v>
      </c>
      <c r="C2343" t="s">
        <v>15</v>
      </c>
      <c r="D2343" t="s">
        <v>115</v>
      </c>
      <c r="E2343" t="s">
        <v>166</v>
      </c>
      <c r="F2343">
        <v>2038</v>
      </c>
      <c r="G2343" t="s">
        <v>57</v>
      </c>
      <c r="H2343" t="s">
        <v>35</v>
      </c>
      <c r="I2343" t="s">
        <v>59</v>
      </c>
      <c r="J2343">
        <v>11397</v>
      </c>
      <c r="K2343">
        <v>3</v>
      </c>
      <c r="L2343">
        <v>0</v>
      </c>
      <c r="M2343">
        <v>273528</v>
      </c>
      <c r="O2343" s="2" t="str">
        <f>TRIM(SampleSuperstore3[[#This Row],[City]])</f>
        <v>Franklin</v>
      </c>
      <c r="P2343" s="2" t="str">
        <f>TRIM(SampleSuperstore3[[#This Row],[State]])</f>
        <v>Massachusetts</v>
      </c>
      <c r="Q2343" s="2" t="str">
        <f t="shared" si="36"/>
        <v>Franklin Massachusetts</v>
      </c>
      <c r="R2343" s="6" t="s">
        <v>668</v>
      </c>
      <c r="S2343" s="2" t="s">
        <v>669</v>
      </c>
      <c r="T2343" s="2" t="s">
        <v>167</v>
      </c>
    </row>
    <row r="2344" spans="1:22" x14ac:dyDescent="0.3">
      <c r="A2344" t="s">
        <v>13</v>
      </c>
      <c r="B2344" t="s">
        <v>14</v>
      </c>
      <c r="C2344" t="s">
        <v>15</v>
      </c>
      <c r="D2344" t="s">
        <v>79</v>
      </c>
      <c r="E2344" t="s">
        <v>65</v>
      </c>
      <c r="F2344">
        <v>60623</v>
      </c>
      <c r="G2344" t="s">
        <v>47</v>
      </c>
      <c r="H2344" t="s">
        <v>26</v>
      </c>
      <c r="I2344" t="s">
        <v>32</v>
      </c>
      <c r="J2344">
        <v>123552</v>
      </c>
      <c r="K2344">
        <v>3</v>
      </c>
      <c r="L2344">
        <v>2</v>
      </c>
      <c r="M2344">
        <v>-293436</v>
      </c>
      <c r="O2344" s="2" t="str">
        <f>TRIM(SampleSuperstore3[[#This Row],[City]])</f>
        <v>Chicago</v>
      </c>
      <c r="P2344" s="2" t="str">
        <f>TRIM(SampleSuperstore3[[#This Row],[State]])</f>
        <v>Illinois</v>
      </c>
      <c r="Q2344" s="2" t="str">
        <f t="shared" si="36"/>
        <v>Chicago Illinois</v>
      </c>
      <c r="R2344" s="6" t="s">
        <v>115</v>
      </c>
      <c r="S2344" s="2" t="s">
        <v>166</v>
      </c>
      <c r="T2344" s="2"/>
    </row>
    <row r="2345" spans="1:22" x14ac:dyDescent="0.3">
      <c r="A2345" t="s">
        <v>28</v>
      </c>
      <c r="B2345" t="s">
        <v>44</v>
      </c>
      <c r="C2345" t="s">
        <v>15</v>
      </c>
      <c r="D2345" t="s">
        <v>241</v>
      </c>
      <c r="E2345" t="s">
        <v>49</v>
      </c>
      <c r="F2345">
        <v>53209</v>
      </c>
      <c r="G2345" t="s">
        <v>47</v>
      </c>
      <c r="H2345" t="s">
        <v>26</v>
      </c>
      <c r="I2345" t="s">
        <v>38</v>
      </c>
      <c r="J2345">
        <v>49032</v>
      </c>
      <c r="K2345">
        <v>9</v>
      </c>
      <c r="L2345">
        <v>0</v>
      </c>
      <c r="M2345">
        <v>1372896</v>
      </c>
      <c r="O2345" s="2" t="str">
        <f>TRIM(SampleSuperstore3[[#This Row],[City]])</f>
        <v>Milwaukee</v>
      </c>
      <c r="P2345" s="2" t="str">
        <f>TRIM(SampleSuperstore3[[#This Row],[State]])</f>
        <v>Wisconsin</v>
      </c>
      <c r="Q2345" s="2" t="str">
        <f t="shared" si="36"/>
        <v>Milwaukee Wisconsin</v>
      </c>
      <c r="R2345" s="6" t="s">
        <v>115</v>
      </c>
      <c r="S2345" s="2" t="s">
        <v>166</v>
      </c>
      <c r="T2345" s="2"/>
    </row>
    <row r="2346" spans="1:22" x14ac:dyDescent="0.3">
      <c r="A2346" t="s">
        <v>28</v>
      </c>
      <c r="B2346" t="s">
        <v>14</v>
      </c>
      <c r="C2346" t="s">
        <v>15</v>
      </c>
      <c r="D2346" t="s">
        <v>122</v>
      </c>
      <c r="E2346" t="s">
        <v>46</v>
      </c>
      <c r="F2346">
        <v>78207</v>
      </c>
      <c r="G2346" t="s">
        <v>47</v>
      </c>
      <c r="H2346" t="s">
        <v>26</v>
      </c>
      <c r="I2346" t="s">
        <v>41</v>
      </c>
      <c r="J2346">
        <v>7008</v>
      </c>
      <c r="K2346">
        <v>5</v>
      </c>
      <c r="L2346">
        <v>2</v>
      </c>
      <c r="M2346">
        <v>24528</v>
      </c>
      <c r="O2346" s="2" t="str">
        <f>TRIM(SampleSuperstore3[[#This Row],[City]])</f>
        <v>San Antonio</v>
      </c>
      <c r="P2346" s="2" t="str">
        <f>TRIM(SampleSuperstore3[[#This Row],[State]])</f>
        <v>Texas</v>
      </c>
      <c r="Q2346" s="2" t="str">
        <f t="shared" si="36"/>
        <v>San Antonio Texas</v>
      </c>
      <c r="R2346" s="6" t="s">
        <v>79</v>
      </c>
      <c r="S2346" s="2" t="s">
        <v>65</v>
      </c>
      <c r="T2346" s="2"/>
    </row>
    <row r="2347" spans="1:22" x14ac:dyDescent="0.3">
      <c r="A2347" t="s">
        <v>28</v>
      </c>
      <c r="B2347" t="s">
        <v>14</v>
      </c>
      <c r="C2347" t="s">
        <v>15</v>
      </c>
      <c r="D2347" t="s">
        <v>122</v>
      </c>
      <c r="E2347" t="s">
        <v>46</v>
      </c>
      <c r="F2347">
        <v>78207</v>
      </c>
      <c r="G2347" t="s">
        <v>47</v>
      </c>
      <c r="H2347" t="s">
        <v>26</v>
      </c>
      <c r="I2347" t="s">
        <v>37</v>
      </c>
      <c r="J2347">
        <v>1272</v>
      </c>
      <c r="K2347">
        <v>2</v>
      </c>
      <c r="L2347">
        <v>8</v>
      </c>
      <c r="M2347">
        <v>-21624</v>
      </c>
      <c r="O2347" s="2" t="str">
        <f>TRIM(SampleSuperstore3[[#This Row],[City]])</f>
        <v>San Antonio</v>
      </c>
      <c r="P2347" s="2" t="str">
        <f>TRIM(SampleSuperstore3[[#This Row],[State]])</f>
        <v>Texas</v>
      </c>
      <c r="Q2347" s="2" t="str">
        <f t="shared" si="36"/>
        <v>San Antonio Texas</v>
      </c>
      <c r="R2347" s="6" t="s">
        <v>241</v>
      </c>
      <c r="S2347" s="2" t="s">
        <v>49</v>
      </c>
      <c r="T2347" s="2"/>
    </row>
    <row r="2348" spans="1:22" x14ac:dyDescent="0.3">
      <c r="A2348" t="s">
        <v>28</v>
      </c>
      <c r="B2348" t="s">
        <v>14</v>
      </c>
      <c r="C2348" t="s">
        <v>15</v>
      </c>
      <c r="D2348" t="s">
        <v>122</v>
      </c>
      <c r="E2348" t="s">
        <v>46</v>
      </c>
      <c r="F2348">
        <v>78207</v>
      </c>
      <c r="G2348" t="s">
        <v>47</v>
      </c>
      <c r="H2348" t="s">
        <v>19</v>
      </c>
      <c r="I2348" t="s">
        <v>31</v>
      </c>
      <c r="J2348">
        <v>557585</v>
      </c>
      <c r="K2348">
        <v>5</v>
      </c>
      <c r="L2348">
        <v>3</v>
      </c>
      <c r="M2348">
        <v>0</v>
      </c>
      <c r="O2348" s="2" t="str">
        <f>TRIM(SampleSuperstore3[[#This Row],[City]])</f>
        <v>San Antonio</v>
      </c>
      <c r="P2348" s="2" t="str">
        <f>TRIM(SampleSuperstore3[[#This Row],[State]])</f>
        <v>Texas</v>
      </c>
      <c r="Q2348" s="2" t="str">
        <f t="shared" si="36"/>
        <v>San Antonio Texas</v>
      </c>
      <c r="R2348" s="6" t="s">
        <v>632</v>
      </c>
      <c r="S2348" s="2" t="s">
        <v>641</v>
      </c>
      <c r="T2348" s="2" t="s">
        <v>46</v>
      </c>
    </row>
    <row r="2349" spans="1:22" x14ac:dyDescent="0.3">
      <c r="A2349" t="s">
        <v>168</v>
      </c>
      <c r="B2349" t="s">
        <v>22</v>
      </c>
      <c r="C2349" t="s">
        <v>15</v>
      </c>
      <c r="D2349" t="s">
        <v>23</v>
      </c>
      <c r="E2349" t="s">
        <v>24</v>
      </c>
      <c r="F2349">
        <v>90032</v>
      </c>
      <c r="G2349" t="s">
        <v>25</v>
      </c>
      <c r="H2349" t="s">
        <v>26</v>
      </c>
      <c r="I2349" t="s">
        <v>37</v>
      </c>
      <c r="J2349">
        <v>9024</v>
      </c>
      <c r="K2349">
        <v>6</v>
      </c>
      <c r="L2349">
        <v>2</v>
      </c>
      <c r="M2349">
        <v>31584</v>
      </c>
      <c r="O2349" s="2" t="str">
        <f>TRIM(SampleSuperstore3[[#This Row],[City]])</f>
        <v>Los Angeles</v>
      </c>
      <c r="P2349" s="2" t="str">
        <f>TRIM(SampleSuperstore3[[#This Row],[State]])</f>
        <v>California</v>
      </c>
      <c r="Q2349" s="2" t="str">
        <f t="shared" si="36"/>
        <v>Los Angeles California</v>
      </c>
      <c r="R2349" s="6" t="s">
        <v>632</v>
      </c>
      <c r="S2349" s="2" t="s">
        <v>641</v>
      </c>
      <c r="T2349" s="2" t="s">
        <v>46</v>
      </c>
    </row>
    <row r="2350" spans="1:22" x14ac:dyDescent="0.3">
      <c r="A2350" t="s">
        <v>168</v>
      </c>
      <c r="B2350" t="s">
        <v>22</v>
      </c>
      <c r="C2350" t="s">
        <v>15</v>
      </c>
      <c r="D2350" t="s">
        <v>23</v>
      </c>
      <c r="E2350" t="s">
        <v>24</v>
      </c>
      <c r="F2350">
        <v>90032</v>
      </c>
      <c r="G2350" t="s">
        <v>25</v>
      </c>
      <c r="H2350" t="s">
        <v>26</v>
      </c>
      <c r="I2350" t="s">
        <v>37</v>
      </c>
      <c r="J2350">
        <v>69456</v>
      </c>
      <c r="K2350">
        <v>2</v>
      </c>
      <c r="L2350">
        <v>2</v>
      </c>
      <c r="M2350">
        <v>225732</v>
      </c>
      <c r="O2350" s="2" t="str">
        <f>TRIM(SampleSuperstore3[[#This Row],[City]])</f>
        <v>Los Angeles</v>
      </c>
      <c r="P2350" s="2" t="str">
        <f>TRIM(SampleSuperstore3[[#This Row],[State]])</f>
        <v>California</v>
      </c>
      <c r="Q2350" s="2" t="str">
        <f t="shared" si="36"/>
        <v>Los Angeles California</v>
      </c>
      <c r="R2350" s="6" t="s">
        <v>632</v>
      </c>
      <c r="S2350" s="2" t="s">
        <v>641</v>
      </c>
      <c r="T2350" s="2" t="s">
        <v>46</v>
      </c>
    </row>
    <row r="2351" spans="1:22" x14ac:dyDescent="0.3">
      <c r="A2351" t="s">
        <v>168</v>
      </c>
      <c r="B2351" t="s">
        <v>22</v>
      </c>
      <c r="C2351" t="s">
        <v>15</v>
      </c>
      <c r="D2351" t="s">
        <v>23</v>
      </c>
      <c r="E2351" t="s">
        <v>24</v>
      </c>
      <c r="F2351">
        <v>90032</v>
      </c>
      <c r="G2351" t="s">
        <v>25</v>
      </c>
      <c r="H2351" t="s">
        <v>26</v>
      </c>
      <c r="I2351" t="s">
        <v>41</v>
      </c>
      <c r="J2351">
        <v>1086</v>
      </c>
      <c r="K2351">
        <v>2</v>
      </c>
      <c r="L2351">
        <v>0</v>
      </c>
      <c r="M2351">
        <v>53214</v>
      </c>
      <c r="O2351" s="2" t="str">
        <f>TRIM(SampleSuperstore3[[#This Row],[City]])</f>
        <v>Los Angeles</v>
      </c>
      <c r="P2351" s="2" t="str">
        <f>TRIM(SampleSuperstore3[[#This Row],[State]])</f>
        <v>California</v>
      </c>
      <c r="Q2351" s="2" t="str">
        <f t="shared" si="36"/>
        <v>Los Angeles California</v>
      </c>
      <c r="R2351" s="6" t="s">
        <v>626</v>
      </c>
      <c r="S2351" s="2" t="s">
        <v>627</v>
      </c>
      <c r="T2351" s="2" t="s">
        <v>24</v>
      </c>
    </row>
    <row r="2352" spans="1:22" x14ac:dyDescent="0.3">
      <c r="A2352" t="s">
        <v>168</v>
      </c>
      <c r="B2352" t="s">
        <v>22</v>
      </c>
      <c r="C2352" t="s">
        <v>15</v>
      </c>
      <c r="D2352" t="s">
        <v>23</v>
      </c>
      <c r="E2352" t="s">
        <v>24</v>
      </c>
      <c r="F2352">
        <v>90032</v>
      </c>
      <c r="G2352" t="s">
        <v>25</v>
      </c>
      <c r="H2352" t="s">
        <v>26</v>
      </c>
      <c r="I2352" t="s">
        <v>38</v>
      </c>
      <c r="J2352">
        <v>7947</v>
      </c>
      <c r="K2352">
        <v>3</v>
      </c>
      <c r="L2352">
        <v>0</v>
      </c>
      <c r="M2352">
        <v>222516</v>
      </c>
      <c r="O2352" s="2" t="str">
        <f>TRIM(SampleSuperstore3[[#This Row],[City]])</f>
        <v>Los Angeles</v>
      </c>
      <c r="P2352" s="2" t="str">
        <f>TRIM(SampleSuperstore3[[#This Row],[State]])</f>
        <v>California</v>
      </c>
      <c r="Q2352" s="2" t="str">
        <f t="shared" si="36"/>
        <v>Los Angeles California</v>
      </c>
      <c r="R2352" s="6" t="s">
        <v>626</v>
      </c>
      <c r="S2352" s="2" t="s">
        <v>627</v>
      </c>
      <c r="T2352" s="2" t="s">
        <v>24</v>
      </c>
    </row>
    <row r="2353" spans="1:22" x14ac:dyDescent="0.3">
      <c r="A2353" t="s">
        <v>168</v>
      </c>
      <c r="B2353" t="s">
        <v>22</v>
      </c>
      <c r="C2353" t="s">
        <v>15</v>
      </c>
      <c r="D2353" t="s">
        <v>23</v>
      </c>
      <c r="E2353" t="s">
        <v>24</v>
      </c>
      <c r="F2353">
        <v>90032</v>
      </c>
      <c r="G2353" t="s">
        <v>25</v>
      </c>
      <c r="H2353" t="s">
        <v>26</v>
      </c>
      <c r="I2353" t="s">
        <v>34</v>
      </c>
      <c r="J2353">
        <v>1008</v>
      </c>
      <c r="K2353">
        <v>6</v>
      </c>
      <c r="L2353">
        <v>0</v>
      </c>
      <c r="M2353">
        <v>504</v>
      </c>
      <c r="O2353" s="2" t="str">
        <f>TRIM(SampleSuperstore3[[#This Row],[City]])</f>
        <v>Los Angeles</v>
      </c>
      <c r="P2353" s="2" t="str">
        <f>TRIM(SampleSuperstore3[[#This Row],[State]])</f>
        <v>California</v>
      </c>
      <c r="Q2353" s="2" t="str">
        <f t="shared" si="36"/>
        <v>Los Angeles California</v>
      </c>
      <c r="R2353" s="6" t="s">
        <v>626</v>
      </c>
      <c r="S2353" s="2" t="s">
        <v>627</v>
      </c>
      <c r="T2353" s="2" t="s">
        <v>24</v>
      </c>
    </row>
    <row r="2354" spans="1:22" x14ac:dyDescent="0.3">
      <c r="A2354" t="s">
        <v>62</v>
      </c>
      <c r="B2354" t="s">
        <v>22</v>
      </c>
      <c r="C2354" t="s">
        <v>15</v>
      </c>
      <c r="D2354" t="s">
        <v>52</v>
      </c>
      <c r="E2354" t="s">
        <v>24</v>
      </c>
      <c r="F2354">
        <v>94122</v>
      </c>
      <c r="G2354" t="s">
        <v>25</v>
      </c>
      <c r="H2354" t="s">
        <v>19</v>
      </c>
      <c r="I2354" t="s">
        <v>20</v>
      </c>
      <c r="J2354">
        <v>1552831</v>
      </c>
      <c r="K2354">
        <v>7</v>
      </c>
      <c r="L2354">
        <v>15</v>
      </c>
      <c r="M2354">
        <v>2009546</v>
      </c>
      <c r="O2354" s="2" t="str">
        <f>TRIM(SampleSuperstore3[[#This Row],[City]])</f>
        <v>San Francisco</v>
      </c>
      <c r="P2354" s="2" t="str">
        <f>TRIM(SampleSuperstore3[[#This Row],[State]])</f>
        <v>California</v>
      </c>
      <c r="Q2354" s="2" t="str">
        <f t="shared" si="36"/>
        <v>San Francisco California</v>
      </c>
      <c r="R2354" s="6" t="s">
        <v>626</v>
      </c>
      <c r="S2354" s="2" t="s">
        <v>627</v>
      </c>
      <c r="T2354" s="2" t="s">
        <v>24</v>
      </c>
    </row>
    <row r="2355" spans="1:22" x14ac:dyDescent="0.3">
      <c r="A2355" t="s">
        <v>62</v>
      </c>
      <c r="B2355" t="s">
        <v>22</v>
      </c>
      <c r="C2355" t="s">
        <v>15</v>
      </c>
      <c r="D2355" t="s">
        <v>52</v>
      </c>
      <c r="E2355" t="s">
        <v>24</v>
      </c>
      <c r="F2355">
        <v>94122</v>
      </c>
      <c r="G2355" t="s">
        <v>25</v>
      </c>
      <c r="H2355" t="s">
        <v>26</v>
      </c>
      <c r="I2355" t="s">
        <v>37</v>
      </c>
      <c r="J2355">
        <v>13724</v>
      </c>
      <c r="K2355">
        <v>5</v>
      </c>
      <c r="L2355">
        <v>2</v>
      </c>
      <c r="M2355">
        <v>463185</v>
      </c>
      <c r="O2355" s="2" t="str">
        <f>TRIM(SampleSuperstore3[[#This Row],[City]])</f>
        <v>San Francisco</v>
      </c>
      <c r="P2355" s="2" t="str">
        <f>TRIM(SampleSuperstore3[[#This Row],[State]])</f>
        <v>California</v>
      </c>
      <c r="Q2355" s="2" t="str">
        <f t="shared" si="36"/>
        <v>San Francisco California</v>
      </c>
      <c r="R2355" s="6" t="s">
        <v>626</v>
      </c>
      <c r="S2355" s="2" t="s">
        <v>627</v>
      </c>
      <c r="T2355" s="2" t="s">
        <v>24</v>
      </c>
    </row>
    <row r="2356" spans="1:22" x14ac:dyDescent="0.3">
      <c r="A2356" t="s">
        <v>62</v>
      </c>
      <c r="B2356" t="s">
        <v>22</v>
      </c>
      <c r="C2356" t="s">
        <v>15</v>
      </c>
      <c r="D2356" t="s">
        <v>52</v>
      </c>
      <c r="E2356" t="s">
        <v>24</v>
      </c>
      <c r="F2356">
        <v>94122</v>
      </c>
      <c r="G2356" t="s">
        <v>25</v>
      </c>
      <c r="H2356" t="s">
        <v>35</v>
      </c>
      <c r="I2356" t="s">
        <v>59</v>
      </c>
      <c r="J2356">
        <v>3651</v>
      </c>
      <c r="K2356">
        <v>1</v>
      </c>
      <c r="L2356">
        <v>0</v>
      </c>
      <c r="M2356">
        <v>156993</v>
      </c>
      <c r="O2356" s="2" t="str">
        <f>TRIM(SampleSuperstore3[[#This Row],[City]])</f>
        <v>San Francisco</v>
      </c>
      <c r="P2356" s="2" t="str">
        <f>TRIM(SampleSuperstore3[[#This Row],[State]])</f>
        <v>California</v>
      </c>
      <c r="Q2356" s="2" t="str">
        <f t="shared" si="36"/>
        <v>San Francisco California</v>
      </c>
      <c r="R2356" s="6" t="s">
        <v>632</v>
      </c>
      <c r="S2356" s="2" t="s">
        <v>633</v>
      </c>
      <c r="T2356" s="2" t="s">
        <v>24</v>
      </c>
    </row>
    <row r="2357" spans="1:22" x14ac:dyDescent="0.3">
      <c r="A2357" t="s">
        <v>62</v>
      </c>
      <c r="B2357" t="s">
        <v>22</v>
      </c>
      <c r="C2357" t="s">
        <v>15</v>
      </c>
      <c r="D2357" t="s">
        <v>52</v>
      </c>
      <c r="E2357" t="s">
        <v>24</v>
      </c>
      <c r="F2357">
        <v>94122</v>
      </c>
      <c r="G2357" t="s">
        <v>25</v>
      </c>
      <c r="H2357" t="s">
        <v>35</v>
      </c>
      <c r="I2357" t="s">
        <v>123</v>
      </c>
      <c r="J2357">
        <v>239976</v>
      </c>
      <c r="K2357">
        <v>3</v>
      </c>
      <c r="L2357">
        <v>2</v>
      </c>
      <c r="M2357">
        <v>809919</v>
      </c>
      <c r="O2357" s="2" t="str">
        <f>TRIM(SampleSuperstore3[[#This Row],[City]])</f>
        <v>San Francisco</v>
      </c>
      <c r="P2357" s="2" t="str">
        <f>TRIM(SampleSuperstore3[[#This Row],[State]])</f>
        <v>California</v>
      </c>
      <c r="Q2357" s="2" t="str">
        <f t="shared" si="36"/>
        <v>San Francisco California</v>
      </c>
      <c r="R2357" s="6" t="s">
        <v>632</v>
      </c>
      <c r="S2357" s="2" t="s">
        <v>633</v>
      </c>
      <c r="T2357" s="2" t="s">
        <v>24</v>
      </c>
    </row>
    <row r="2358" spans="1:22" x14ac:dyDescent="0.3">
      <c r="A2358" t="s">
        <v>28</v>
      </c>
      <c r="B2358" t="s">
        <v>22</v>
      </c>
      <c r="C2358" t="s">
        <v>15</v>
      </c>
      <c r="D2358" t="s">
        <v>75</v>
      </c>
      <c r="E2358" t="s">
        <v>76</v>
      </c>
      <c r="F2358">
        <v>10024</v>
      </c>
      <c r="G2358" t="s">
        <v>57</v>
      </c>
      <c r="H2358" t="s">
        <v>19</v>
      </c>
      <c r="I2358" t="s">
        <v>31</v>
      </c>
      <c r="J2358">
        <v>1579746</v>
      </c>
      <c r="K2358">
        <v>7</v>
      </c>
      <c r="L2358">
        <v>4</v>
      </c>
      <c r="M2358">
        <v>-4475947</v>
      </c>
      <c r="O2358" s="2" t="str">
        <f>TRIM(SampleSuperstore3[[#This Row],[City]])</f>
        <v>New York City</v>
      </c>
      <c r="P2358" s="2" t="str">
        <f>TRIM(SampleSuperstore3[[#This Row],[State]])</f>
        <v>New York</v>
      </c>
      <c r="Q2358" s="2" t="str">
        <f t="shared" si="36"/>
        <v>New York City New York</v>
      </c>
      <c r="R2358" s="6" t="s">
        <v>632</v>
      </c>
      <c r="S2358" s="2" t="s">
        <v>633</v>
      </c>
      <c r="T2358" s="2" t="s">
        <v>24</v>
      </c>
    </row>
    <row r="2359" spans="1:22" x14ac:dyDescent="0.3">
      <c r="A2359" t="s">
        <v>28</v>
      </c>
      <c r="B2359" t="s">
        <v>22</v>
      </c>
      <c r="C2359" t="s">
        <v>15</v>
      </c>
      <c r="D2359" t="s">
        <v>75</v>
      </c>
      <c r="E2359" t="s">
        <v>76</v>
      </c>
      <c r="F2359">
        <v>10024</v>
      </c>
      <c r="G2359" t="s">
        <v>57</v>
      </c>
      <c r="H2359" t="s">
        <v>19</v>
      </c>
      <c r="I2359" t="s">
        <v>31</v>
      </c>
      <c r="J2359">
        <v>1071576</v>
      </c>
      <c r="K2359">
        <v>4</v>
      </c>
      <c r="L2359">
        <v>4</v>
      </c>
      <c r="M2359">
        <v>-5536476</v>
      </c>
      <c r="O2359" s="2" t="str">
        <f>TRIM(SampleSuperstore3[[#This Row],[City]])</f>
        <v>New York City</v>
      </c>
      <c r="P2359" s="2" t="str">
        <f>TRIM(SampleSuperstore3[[#This Row],[State]])</f>
        <v>New York</v>
      </c>
      <c r="Q2359" s="2" t="str">
        <f t="shared" si="36"/>
        <v>New York City New York</v>
      </c>
      <c r="R2359" s="6" t="s">
        <v>632</v>
      </c>
      <c r="S2359" s="2" t="s">
        <v>633</v>
      </c>
      <c r="T2359" s="2" t="s">
        <v>24</v>
      </c>
    </row>
    <row r="2360" spans="1:22" x14ac:dyDescent="0.3">
      <c r="A2360" t="s">
        <v>28</v>
      </c>
      <c r="B2360" t="s">
        <v>22</v>
      </c>
      <c r="C2360" t="s">
        <v>15</v>
      </c>
      <c r="D2360" t="s">
        <v>75</v>
      </c>
      <c r="E2360" t="s">
        <v>76</v>
      </c>
      <c r="F2360">
        <v>10024</v>
      </c>
      <c r="G2360" t="s">
        <v>57</v>
      </c>
      <c r="H2360" t="s">
        <v>19</v>
      </c>
      <c r="I2360" t="s">
        <v>31</v>
      </c>
      <c r="J2360">
        <v>613908</v>
      </c>
      <c r="K2360">
        <v>3</v>
      </c>
      <c r="L2360">
        <v>4</v>
      </c>
      <c r="M2360">
        <v>-1227816</v>
      </c>
      <c r="O2360" s="2" t="str">
        <f>TRIM(SampleSuperstore3[[#This Row],[City]])</f>
        <v>New York City</v>
      </c>
      <c r="P2360" s="2" t="str">
        <f>TRIM(SampleSuperstore3[[#This Row],[State]])</f>
        <v>New York</v>
      </c>
      <c r="Q2360" s="2" t="str">
        <f t="shared" si="36"/>
        <v>New York City New York</v>
      </c>
      <c r="R2360" s="6" t="s">
        <v>634</v>
      </c>
      <c r="S2360" s="2" t="s">
        <v>369</v>
      </c>
      <c r="T2360" s="2" t="s">
        <v>3</v>
      </c>
      <c r="U2360" t="s">
        <v>634</v>
      </c>
      <c r="V2360" t="s">
        <v>369</v>
      </c>
    </row>
    <row r="2361" spans="1:22" x14ac:dyDescent="0.3">
      <c r="A2361" t="s">
        <v>28</v>
      </c>
      <c r="B2361" t="s">
        <v>22</v>
      </c>
      <c r="C2361" t="s">
        <v>15</v>
      </c>
      <c r="D2361" t="s">
        <v>75</v>
      </c>
      <c r="E2361" t="s">
        <v>76</v>
      </c>
      <c r="F2361">
        <v>10024</v>
      </c>
      <c r="G2361" t="s">
        <v>57</v>
      </c>
      <c r="H2361" t="s">
        <v>26</v>
      </c>
      <c r="I2361" t="s">
        <v>41</v>
      </c>
      <c r="J2361">
        <v>3486</v>
      </c>
      <c r="K2361">
        <v>7</v>
      </c>
      <c r="L2361">
        <v>0</v>
      </c>
      <c r="M2361">
        <v>163842</v>
      </c>
      <c r="O2361" s="2" t="str">
        <f>TRIM(SampleSuperstore3[[#This Row],[City]])</f>
        <v>New York City</v>
      </c>
      <c r="P2361" s="2" t="str">
        <f>TRIM(SampleSuperstore3[[#This Row],[State]])</f>
        <v>New York</v>
      </c>
      <c r="Q2361" s="2" t="str">
        <f t="shared" si="36"/>
        <v>New York City New York</v>
      </c>
      <c r="R2361" s="6" t="s">
        <v>634</v>
      </c>
      <c r="S2361" s="2" t="s">
        <v>369</v>
      </c>
      <c r="T2361" s="2" t="s">
        <v>3</v>
      </c>
      <c r="U2361" t="s">
        <v>634</v>
      </c>
      <c r="V2361" t="s">
        <v>369</v>
      </c>
    </row>
    <row r="2362" spans="1:22" x14ac:dyDescent="0.3">
      <c r="A2362" t="s">
        <v>28</v>
      </c>
      <c r="B2362" t="s">
        <v>22</v>
      </c>
      <c r="C2362" t="s">
        <v>15</v>
      </c>
      <c r="D2362" t="s">
        <v>75</v>
      </c>
      <c r="E2362" t="s">
        <v>76</v>
      </c>
      <c r="F2362">
        <v>10024</v>
      </c>
      <c r="G2362" t="s">
        <v>57</v>
      </c>
      <c r="H2362" t="s">
        <v>26</v>
      </c>
      <c r="I2362" t="s">
        <v>41</v>
      </c>
      <c r="J2362">
        <v>15504</v>
      </c>
      <c r="K2362">
        <v>4</v>
      </c>
      <c r="L2362">
        <v>0</v>
      </c>
      <c r="M2362">
        <v>759696</v>
      </c>
      <c r="O2362" s="2" t="str">
        <f>TRIM(SampleSuperstore3[[#This Row],[City]])</f>
        <v>New York City</v>
      </c>
      <c r="P2362" s="2" t="str">
        <f>TRIM(SampleSuperstore3[[#This Row],[State]])</f>
        <v>New York</v>
      </c>
      <c r="Q2362" s="2" t="str">
        <f t="shared" si="36"/>
        <v>New York City New York</v>
      </c>
      <c r="R2362" s="6" t="s">
        <v>634</v>
      </c>
      <c r="S2362" s="2" t="s">
        <v>369</v>
      </c>
      <c r="T2362" s="2" t="s">
        <v>3</v>
      </c>
      <c r="U2362" t="s">
        <v>634</v>
      </c>
      <c r="V2362" t="s">
        <v>369</v>
      </c>
    </row>
    <row r="2363" spans="1:22" x14ac:dyDescent="0.3">
      <c r="A2363" t="s">
        <v>28</v>
      </c>
      <c r="B2363" t="s">
        <v>14</v>
      </c>
      <c r="C2363" t="s">
        <v>15</v>
      </c>
      <c r="D2363" t="s">
        <v>103</v>
      </c>
      <c r="E2363" t="s">
        <v>104</v>
      </c>
      <c r="F2363">
        <v>43229</v>
      </c>
      <c r="G2363" t="s">
        <v>57</v>
      </c>
      <c r="H2363" t="s">
        <v>26</v>
      </c>
      <c r="I2363" t="s">
        <v>37</v>
      </c>
      <c r="J2363">
        <v>1371</v>
      </c>
      <c r="K2363">
        <v>5</v>
      </c>
      <c r="L2363">
        <v>7</v>
      </c>
      <c r="M2363">
        <v>-10054</v>
      </c>
      <c r="O2363" s="2" t="str">
        <f>TRIM(SampleSuperstore3[[#This Row],[City]])</f>
        <v>Columbus</v>
      </c>
      <c r="P2363" s="2" t="str">
        <f>TRIM(SampleSuperstore3[[#This Row],[State]])</f>
        <v>Ohio</v>
      </c>
      <c r="Q2363" s="2" t="str">
        <f t="shared" si="36"/>
        <v>Columbus Ohio</v>
      </c>
      <c r="R2363" s="6" t="s">
        <v>634</v>
      </c>
      <c r="S2363" s="2" t="s">
        <v>369</v>
      </c>
      <c r="T2363" s="2" t="s">
        <v>3</v>
      </c>
      <c r="U2363" t="s">
        <v>634</v>
      </c>
      <c r="V2363" t="s">
        <v>369</v>
      </c>
    </row>
    <row r="2364" spans="1:22" x14ac:dyDescent="0.3">
      <c r="A2364" t="s">
        <v>28</v>
      </c>
      <c r="B2364" t="s">
        <v>44</v>
      </c>
      <c r="C2364" t="s">
        <v>15</v>
      </c>
      <c r="D2364" t="s">
        <v>224</v>
      </c>
      <c r="E2364" t="s">
        <v>83</v>
      </c>
      <c r="F2364">
        <v>22980</v>
      </c>
      <c r="G2364" t="s">
        <v>18</v>
      </c>
      <c r="H2364" t="s">
        <v>19</v>
      </c>
      <c r="I2364" t="s">
        <v>33</v>
      </c>
      <c r="J2364">
        <v>12788</v>
      </c>
      <c r="K2364">
        <v>2</v>
      </c>
      <c r="L2364">
        <v>0</v>
      </c>
      <c r="M2364">
        <v>409216</v>
      </c>
      <c r="O2364" s="2" t="str">
        <f>TRIM(SampleSuperstore3[[#This Row],[City]])</f>
        <v>Waynesboro</v>
      </c>
      <c r="P2364" s="2" t="str">
        <f>TRIM(SampleSuperstore3[[#This Row],[State]])</f>
        <v>Virginia</v>
      </c>
      <c r="Q2364" s="2" t="str">
        <f t="shared" si="36"/>
        <v>Waynesboro Virginia</v>
      </c>
      <c r="R2364" s="6" t="s">
        <v>634</v>
      </c>
      <c r="S2364" s="2" t="s">
        <v>369</v>
      </c>
      <c r="T2364" s="2" t="s">
        <v>3</v>
      </c>
      <c r="U2364" t="s">
        <v>634</v>
      </c>
      <c r="V2364" t="s">
        <v>369</v>
      </c>
    </row>
    <row r="2365" spans="1:22" x14ac:dyDescent="0.3">
      <c r="A2365" t="s">
        <v>28</v>
      </c>
      <c r="B2365" t="s">
        <v>44</v>
      </c>
      <c r="C2365" t="s">
        <v>15</v>
      </c>
      <c r="D2365" t="s">
        <v>224</v>
      </c>
      <c r="E2365" t="s">
        <v>83</v>
      </c>
      <c r="F2365">
        <v>22980</v>
      </c>
      <c r="G2365" t="s">
        <v>18</v>
      </c>
      <c r="H2365" t="s">
        <v>26</v>
      </c>
      <c r="I2365" t="s">
        <v>38</v>
      </c>
      <c r="J2365">
        <v>16032</v>
      </c>
      <c r="K2365">
        <v>2</v>
      </c>
      <c r="L2365">
        <v>0</v>
      </c>
      <c r="M2365">
        <v>448896</v>
      </c>
      <c r="O2365" s="2" t="str">
        <f>TRIM(SampleSuperstore3[[#This Row],[City]])</f>
        <v>Waynesboro</v>
      </c>
      <c r="P2365" s="2" t="str">
        <f>TRIM(SampleSuperstore3[[#This Row],[State]])</f>
        <v>Virginia</v>
      </c>
      <c r="Q2365" s="2" t="str">
        <f t="shared" si="36"/>
        <v>Waynesboro Virginia</v>
      </c>
      <c r="R2365" s="6" t="s">
        <v>103</v>
      </c>
      <c r="S2365" s="2" t="s">
        <v>104</v>
      </c>
      <c r="T2365" s="2"/>
    </row>
    <row r="2366" spans="1:22" x14ac:dyDescent="0.3">
      <c r="A2366" t="s">
        <v>28</v>
      </c>
      <c r="B2366" t="s">
        <v>44</v>
      </c>
      <c r="C2366" t="s">
        <v>15</v>
      </c>
      <c r="D2366" t="s">
        <v>224</v>
      </c>
      <c r="E2366" t="s">
        <v>83</v>
      </c>
      <c r="F2366">
        <v>22980</v>
      </c>
      <c r="G2366" t="s">
        <v>18</v>
      </c>
      <c r="H2366" t="s">
        <v>26</v>
      </c>
      <c r="I2366" t="s">
        <v>37</v>
      </c>
      <c r="J2366">
        <v>46</v>
      </c>
      <c r="K2366">
        <v>4</v>
      </c>
      <c r="L2366">
        <v>0</v>
      </c>
      <c r="M2366">
        <v>207</v>
      </c>
      <c r="O2366" s="2" t="str">
        <f>TRIM(SampleSuperstore3[[#This Row],[City]])</f>
        <v>Waynesboro</v>
      </c>
      <c r="P2366" s="2" t="str">
        <f>TRIM(SampleSuperstore3[[#This Row],[State]])</f>
        <v>Virginia</v>
      </c>
      <c r="Q2366" s="2" t="str">
        <f t="shared" si="36"/>
        <v>Waynesboro Virginia</v>
      </c>
      <c r="R2366" s="6" t="s">
        <v>224</v>
      </c>
      <c r="S2366" s="2" t="s">
        <v>83</v>
      </c>
      <c r="T2366" s="2"/>
    </row>
    <row r="2367" spans="1:22" x14ac:dyDescent="0.3">
      <c r="A2367" t="s">
        <v>13</v>
      </c>
      <c r="B2367" t="s">
        <v>14</v>
      </c>
      <c r="C2367" t="s">
        <v>15</v>
      </c>
      <c r="D2367" t="s">
        <v>390</v>
      </c>
      <c r="E2367" t="s">
        <v>24</v>
      </c>
      <c r="F2367">
        <v>95823</v>
      </c>
      <c r="G2367" t="s">
        <v>25</v>
      </c>
      <c r="H2367" t="s">
        <v>19</v>
      </c>
      <c r="I2367" t="s">
        <v>21</v>
      </c>
      <c r="J2367">
        <v>120712</v>
      </c>
      <c r="K2367">
        <v>1</v>
      </c>
      <c r="L2367">
        <v>2</v>
      </c>
      <c r="M2367">
        <v>-181068</v>
      </c>
      <c r="O2367" s="2" t="str">
        <f>TRIM(SampleSuperstore3[[#This Row],[City]])</f>
        <v>Sacramento</v>
      </c>
      <c r="P2367" s="2" t="str">
        <f>TRIM(SampleSuperstore3[[#This Row],[State]])</f>
        <v>California</v>
      </c>
      <c r="Q2367" s="2" t="str">
        <f t="shared" si="36"/>
        <v>Sacramento California</v>
      </c>
      <c r="R2367" s="6" t="s">
        <v>224</v>
      </c>
      <c r="S2367" s="2" t="s">
        <v>83</v>
      </c>
      <c r="T2367" s="2"/>
    </row>
    <row r="2368" spans="1:22" x14ac:dyDescent="0.3">
      <c r="A2368" t="s">
        <v>62</v>
      </c>
      <c r="B2368" t="s">
        <v>14</v>
      </c>
      <c r="C2368" t="s">
        <v>15</v>
      </c>
      <c r="D2368" t="s">
        <v>268</v>
      </c>
      <c r="E2368" t="s">
        <v>248</v>
      </c>
      <c r="F2368">
        <v>20735</v>
      </c>
      <c r="G2368" t="s">
        <v>57</v>
      </c>
      <c r="H2368" t="s">
        <v>26</v>
      </c>
      <c r="I2368" t="s">
        <v>41</v>
      </c>
      <c r="J2368">
        <v>2312</v>
      </c>
      <c r="K2368">
        <v>4</v>
      </c>
      <c r="L2368">
        <v>0</v>
      </c>
      <c r="M2368">
        <v>113288</v>
      </c>
      <c r="O2368" s="2" t="str">
        <f>TRIM(SampleSuperstore3[[#This Row],[City]])</f>
        <v>Clinton</v>
      </c>
      <c r="P2368" s="2" t="str">
        <f>TRIM(SampleSuperstore3[[#This Row],[State]])</f>
        <v>Maryland</v>
      </c>
      <c r="Q2368" s="2" t="str">
        <f t="shared" si="36"/>
        <v>Clinton Maryland</v>
      </c>
      <c r="R2368" s="6" t="s">
        <v>224</v>
      </c>
      <c r="S2368" s="2" t="s">
        <v>83</v>
      </c>
      <c r="T2368" s="2"/>
    </row>
    <row r="2369" spans="1:20" x14ac:dyDescent="0.3">
      <c r="A2369" t="s">
        <v>28</v>
      </c>
      <c r="B2369" t="s">
        <v>22</v>
      </c>
      <c r="C2369" t="s">
        <v>15</v>
      </c>
      <c r="D2369" t="s">
        <v>126</v>
      </c>
      <c r="E2369" t="s">
        <v>104</v>
      </c>
      <c r="F2369">
        <v>45014</v>
      </c>
      <c r="G2369" t="s">
        <v>57</v>
      </c>
      <c r="H2369" t="s">
        <v>19</v>
      </c>
      <c r="I2369" t="s">
        <v>33</v>
      </c>
      <c r="J2369">
        <v>532704</v>
      </c>
      <c r="K2369">
        <v>6</v>
      </c>
      <c r="L2369">
        <v>2</v>
      </c>
      <c r="M2369">
        <v>-266352</v>
      </c>
      <c r="O2369" s="2" t="str">
        <f>TRIM(SampleSuperstore3[[#This Row],[City]])</f>
        <v>Fairfield</v>
      </c>
      <c r="P2369" s="2" t="str">
        <f>TRIM(SampleSuperstore3[[#This Row],[State]])</f>
        <v>Ohio</v>
      </c>
      <c r="Q2369" s="2" t="str">
        <f t="shared" si="36"/>
        <v>Fairfield Ohio</v>
      </c>
      <c r="R2369" s="6" t="s">
        <v>390</v>
      </c>
      <c r="S2369" s="2" t="s">
        <v>24</v>
      </c>
      <c r="T2369" s="2"/>
    </row>
    <row r="2370" spans="1:20" x14ac:dyDescent="0.3">
      <c r="A2370" t="s">
        <v>28</v>
      </c>
      <c r="B2370" t="s">
        <v>22</v>
      </c>
      <c r="C2370" t="s">
        <v>15</v>
      </c>
      <c r="D2370" t="s">
        <v>126</v>
      </c>
      <c r="E2370" t="s">
        <v>104</v>
      </c>
      <c r="F2370">
        <v>45014</v>
      </c>
      <c r="G2370" t="s">
        <v>57</v>
      </c>
      <c r="H2370" t="s">
        <v>26</v>
      </c>
      <c r="I2370" t="s">
        <v>34</v>
      </c>
      <c r="J2370">
        <v>4912</v>
      </c>
      <c r="K2370">
        <v>2</v>
      </c>
      <c r="L2370">
        <v>2</v>
      </c>
      <c r="M2370">
        <v>307</v>
      </c>
      <c r="O2370" s="2" t="str">
        <f>TRIM(SampleSuperstore3[[#This Row],[City]])</f>
        <v>Fairfield</v>
      </c>
      <c r="P2370" s="2" t="str">
        <f>TRIM(SampleSuperstore3[[#This Row],[State]])</f>
        <v>Ohio</v>
      </c>
      <c r="Q2370" s="2" t="str">
        <f t="shared" si="36"/>
        <v>Fairfield Ohio</v>
      </c>
      <c r="R2370" s="6" t="s">
        <v>268</v>
      </c>
      <c r="S2370" s="2" t="s">
        <v>248</v>
      </c>
      <c r="T2370" s="2"/>
    </row>
    <row r="2371" spans="1:20" x14ac:dyDescent="0.3">
      <c r="A2371" t="s">
        <v>13</v>
      </c>
      <c r="B2371" t="s">
        <v>22</v>
      </c>
      <c r="C2371" t="s">
        <v>15</v>
      </c>
      <c r="D2371" t="s">
        <v>178</v>
      </c>
      <c r="E2371" t="s">
        <v>179</v>
      </c>
      <c r="F2371">
        <v>2886</v>
      </c>
      <c r="G2371" t="s">
        <v>57</v>
      </c>
      <c r="H2371" t="s">
        <v>35</v>
      </c>
      <c r="I2371" t="s">
        <v>59</v>
      </c>
      <c r="J2371">
        <v>252</v>
      </c>
      <c r="K2371">
        <v>4</v>
      </c>
      <c r="L2371">
        <v>0</v>
      </c>
      <c r="M2371">
        <v>9324</v>
      </c>
      <c r="O2371" s="2" t="str">
        <f>TRIM(SampleSuperstore3[[#This Row],[City]])</f>
        <v>Warwick</v>
      </c>
      <c r="P2371" s="2" t="str">
        <f>TRIM(SampleSuperstore3[[#This Row],[State]])</f>
        <v>Rhode Island</v>
      </c>
      <c r="Q2371" s="2" t="str">
        <f t="shared" ref="Q2371:Q2434" si="37">_xlfn.CONCAT(O2371," ",P2371)</f>
        <v>Warwick Rhode Island</v>
      </c>
      <c r="R2371" s="6" t="s">
        <v>126</v>
      </c>
      <c r="S2371" s="2" t="s">
        <v>104</v>
      </c>
      <c r="T2371" s="2"/>
    </row>
    <row r="2372" spans="1:20" x14ac:dyDescent="0.3">
      <c r="A2372" t="s">
        <v>13</v>
      </c>
      <c r="B2372" t="s">
        <v>22</v>
      </c>
      <c r="C2372" t="s">
        <v>15</v>
      </c>
      <c r="D2372" t="s">
        <v>97</v>
      </c>
      <c r="E2372" t="s">
        <v>65</v>
      </c>
      <c r="F2372">
        <v>60505</v>
      </c>
      <c r="G2372" t="s">
        <v>47</v>
      </c>
      <c r="H2372" t="s">
        <v>19</v>
      </c>
      <c r="I2372" t="s">
        <v>33</v>
      </c>
      <c r="J2372">
        <v>60288</v>
      </c>
      <c r="K2372">
        <v>8</v>
      </c>
      <c r="L2372">
        <v>6</v>
      </c>
      <c r="M2372">
        <v>-271296</v>
      </c>
      <c r="O2372" s="2" t="str">
        <f>TRIM(SampleSuperstore3[[#This Row],[City]])</f>
        <v>Aurora</v>
      </c>
      <c r="P2372" s="2" t="str">
        <f>TRIM(SampleSuperstore3[[#This Row],[State]])</f>
        <v>Illinois</v>
      </c>
      <c r="Q2372" s="2" t="str">
        <f t="shared" si="37"/>
        <v>Aurora Illinois</v>
      </c>
      <c r="R2372" s="6" t="s">
        <v>126</v>
      </c>
      <c r="S2372" s="2" t="s">
        <v>104</v>
      </c>
      <c r="T2372" s="2"/>
    </row>
    <row r="2373" spans="1:20" x14ac:dyDescent="0.3">
      <c r="A2373" t="s">
        <v>13</v>
      </c>
      <c r="B2373" t="s">
        <v>22</v>
      </c>
      <c r="C2373" t="s">
        <v>15</v>
      </c>
      <c r="D2373" t="s">
        <v>97</v>
      </c>
      <c r="E2373" t="s">
        <v>65</v>
      </c>
      <c r="F2373">
        <v>60505</v>
      </c>
      <c r="G2373" t="s">
        <v>47</v>
      </c>
      <c r="H2373" t="s">
        <v>26</v>
      </c>
      <c r="I2373" t="s">
        <v>77</v>
      </c>
      <c r="J2373">
        <v>2632</v>
      </c>
      <c r="K2373">
        <v>1</v>
      </c>
      <c r="L2373">
        <v>2</v>
      </c>
      <c r="M2373">
        <v>8225</v>
      </c>
      <c r="O2373" s="2" t="str">
        <f>TRIM(SampleSuperstore3[[#This Row],[City]])</f>
        <v>Aurora</v>
      </c>
      <c r="P2373" s="2" t="str">
        <f>TRIM(SampleSuperstore3[[#This Row],[State]])</f>
        <v>Illinois</v>
      </c>
      <c r="Q2373" s="2" t="str">
        <f t="shared" si="37"/>
        <v>Aurora Illinois</v>
      </c>
      <c r="R2373" s="6" t="s">
        <v>178</v>
      </c>
      <c r="S2373" s="2" t="s">
        <v>809</v>
      </c>
      <c r="T2373" s="2" t="s">
        <v>775</v>
      </c>
    </row>
    <row r="2374" spans="1:20" x14ac:dyDescent="0.3">
      <c r="A2374" t="s">
        <v>13</v>
      </c>
      <c r="B2374" t="s">
        <v>22</v>
      </c>
      <c r="C2374" t="s">
        <v>15</v>
      </c>
      <c r="D2374" t="s">
        <v>97</v>
      </c>
      <c r="E2374" t="s">
        <v>65</v>
      </c>
      <c r="F2374">
        <v>60505</v>
      </c>
      <c r="G2374" t="s">
        <v>47</v>
      </c>
      <c r="H2374" t="s">
        <v>26</v>
      </c>
      <c r="I2374" t="s">
        <v>41</v>
      </c>
      <c r="J2374">
        <v>23688</v>
      </c>
      <c r="K2374">
        <v>9</v>
      </c>
      <c r="L2374">
        <v>2</v>
      </c>
      <c r="M2374">
        <v>76986</v>
      </c>
      <c r="O2374" s="2" t="str">
        <f>TRIM(SampleSuperstore3[[#This Row],[City]])</f>
        <v>Aurora</v>
      </c>
      <c r="P2374" s="2" t="str">
        <f>TRIM(SampleSuperstore3[[#This Row],[State]])</f>
        <v>Illinois</v>
      </c>
      <c r="Q2374" s="2" t="str">
        <f t="shared" si="37"/>
        <v>Aurora Illinois</v>
      </c>
      <c r="R2374" s="6" t="s">
        <v>97</v>
      </c>
      <c r="S2374" s="2" t="s">
        <v>65</v>
      </c>
      <c r="T2374" s="2"/>
    </row>
    <row r="2375" spans="1:20" x14ac:dyDescent="0.3">
      <c r="A2375" t="s">
        <v>13</v>
      </c>
      <c r="B2375" t="s">
        <v>22</v>
      </c>
      <c r="C2375" t="s">
        <v>15</v>
      </c>
      <c r="D2375" t="s">
        <v>97</v>
      </c>
      <c r="E2375" t="s">
        <v>65</v>
      </c>
      <c r="F2375">
        <v>60505</v>
      </c>
      <c r="G2375" t="s">
        <v>47</v>
      </c>
      <c r="H2375" t="s">
        <v>19</v>
      </c>
      <c r="I2375" t="s">
        <v>21</v>
      </c>
      <c r="J2375">
        <v>253372</v>
      </c>
      <c r="K2375">
        <v>2</v>
      </c>
      <c r="L2375">
        <v>3</v>
      </c>
      <c r="M2375">
        <v>-144784</v>
      </c>
      <c r="O2375" s="2" t="str">
        <f>TRIM(SampleSuperstore3[[#This Row],[City]])</f>
        <v>Aurora</v>
      </c>
      <c r="P2375" s="2" t="str">
        <f>TRIM(SampleSuperstore3[[#This Row],[State]])</f>
        <v>Illinois</v>
      </c>
      <c r="Q2375" s="2" t="str">
        <f t="shared" si="37"/>
        <v>Aurora Illinois</v>
      </c>
      <c r="R2375" s="6" t="s">
        <v>97</v>
      </c>
      <c r="S2375" s="2" t="s">
        <v>65</v>
      </c>
      <c r="T2375" s="2"/>
    </row>
    <row r="2376" spans="1:20" x14ac:dyDescent="0.3">
      <c r="A2376" t="s">
        <v>28</v>
      </c>
      <c r="B2376" t="s">
        <v>14</v>
      </c>
      <c r="C2376" t="s">
        <v>15</v>
      </c>
      <c r="D2376" t="s">
        <v>299</v>
      </c>
      <c r="E2376" t="s">
        <v>167</v>
      </c>
      <c r="F2376">
        <v>30080</v>
      </c>
      <c r="G2376" t="s">
        <v>18</v>
      </c>
      <c r="H2376" t="s">
        <v>26</v>
      </c>
      <c r="I2376" t="s">
        <v>77</v>
      </c>
      <c r="J2376">
        <v>567</v>
      </c>
      <c r="K2376">
        <v>3</v>
      </c>
      <c r="L2376">
        <v>0</v>
      </c>
      <c r="M2376">
        <v>1134</v>
      </c>
      <c r="O2376" s="2" t="str">
        <f>TRIM(SampleSuperstore3[[#This Row],[City]])</f>
        <v>Smyrna</v>
      </c>
      <c r="P2376" s="2" t="str">
        <f>TRIM(SampleSuperstore3[[#This Row],[State]])</f>
        <v>Georgia</v>
      </c>
      <c r="Q2376" s="2" t="str">
        <f t="shared" si="37"/>
        <v>Smyrna Georgia</v>
      </c>
      <c r="R2376" s="6" t="s">
        <v>97</v>
      </c>
      <c r="S2376" s="2" t="s">
        <v>65</v>
      </c>
      <c r="T2376" s="2"/>
    </row>
    <row r="2377" spans="1:20" x14ac:dyDescent="0.3">
      <c r="A2377" t="s">
        <v>13</v>
      </c>
      <c r="B2377" t="s">
        <v>14</v>
      </c>
      <c r="C2377" t="s">
        <v>15</v>
      </c>
      <c r="D2377" t="s">
        <v>103</v>
      </c>
      <c r="E2377" t="s">
        <v>104</v>
      </c>
      <c r="F2377">
        <v>43229</v>
      </c>
      <c r="G2377" t="s">
        <v>57</v>
      </c>
      <c r="H2377" t="s">
        <v>26</v>
      </c>
      <c r="I2377" t="s">
        <v>37</v>
      </c>
      <c r="J2377">
        <v>76776</v>
      </c>
      <c r="K2377">
        <v>4</v>
      </c>
      <c r="L2377">
        <v>7</v>
      </c>
      <c r="M2377">
        <v>-588616</v>
      </c>
      <c r="O2377" s="2" t="str">
        <f>TRIM(SampleSuperstore3[[#This Row],[City]])</f>
        <v>Columbus</v>
      </c>
      <c r="P2377" s="2" t="str">
        <f>TRIM(SampleSuperstore3[[#This Row],[State]])</f>
        <v>Ohio</v>
      </c>
      <c r="Q2377" s="2" t="str">
        <f t="shared" si="37"/>
        <v>Columbus Ohio</v>
      </c>
      <c r="R2377" s="6" t="s">
        <v>97</v>
      </c>
      <c r="S2377" s="2" t="s">
        <v>65</v>
      </c>
      <c r="T2377" s="2"/>
    </row>
    <row r="2378" spans="1:20" x14ac:dyDescent="0.3">
      <c r="A2378" t="s">
        <v>13</v>
      </c>
      <c r="B2378" t="s">
        <v>14</v>
      </c>
      <c r="C2378" t="s">
        <v>15</v>
      </c>
      <c r="D2378" t="s">
        <v>103</v>
      </c>
      <c r="E2378" t="s">
        <v>104</v>
      </c>
      <c r="F2378">
        <v>43229</v>
      </c>
      <c r="G2378" t="s">
        <v>57</v>
      </c>
      <c r="H2378" t="s">
        <v>26</v>
      </c>
      <c r="I2378" t="s">
        <v>110</v>
      </c>
      <c r="J2378">
        <v>9184</v>
      </c>
      <c r="K2378">
        <v>2</v>
      </c>
      <c r="L2378">
        <v>2</v>
      </c>
      <c r="M2378">
        <v>1148</v>
      </c>
      <c r="O2378" s="2" t="str">
        <f>TRIM(SampleSuperstore3[[#This Row],[City]])</f>
        <v>Columbus</v>
      </c>
      <c r="P2378" s="2" t="str">
        <f>TRIM(SampleSuperstore3[[#This Row],[State]])</f>
        <v>Ohio</v>
      </c>
      <c r="Q2378" s="2" t="str">
        <f t="shared" si="37"/>
        <v>Columbus Ohio</v>
      </c>
      <c r="R2378" s="6" t="s">
        <v>299</v>
      </c>
      <c r="S2378" s="2" t="s">
        <v>167</v>
      </c>
      <c r="T2378" s="2"/>
    </row>
    <row r="2379" spans="1:20" x14ac:dyDescent="0.3">
      <c r="A2379" t="s">
        <v>28</v>
      </c>
      <c r="B2379" t="s">
        <v>44</v>
      </c>
      <c r="C2379" t="s">
        <v>15</v>
      </c>
      <c r="D2379" t="s">
        <v>391</v>
      </c>
      <c r="E2379" t="s">
        <v>24</v>
      </c>
      <c r="F2379">
        <v>91360</v>
      </c>
      <c r="G2379" t="s">
        <v>25</v>
      </c>
      <c r="H2379" t="s">
        <v>26</v>
      </c>
      <c r="I2379" t="s">
        <v>41</v>
      </c>
      <c r="J2379">
        <v>3275</v>
      </c>
      <c r="K2379">
        <v>5</v>
      </c>
      <c r="L2379">
        <v>0</v>
      </c>
      <c r="M2379">
        <v>15065</v>
      </c>
      <c r="O2379" s="2" t="str">
        <f>TRIM(SampleSuperstore3[[#This Row],[City]])</f>
        <v>Thousand Oaks</v>
      </c>
      <c r="P2379" s="2" t="str">
        <f>TRIM(SampleSuperstore3[[#This Row],[State]])</f>
        <v>California</v>
      </c>
      <c r="Q2379" s="2" t="str">
        <f t="shared" si="37"/>
        <v>Thousand Oaks California</v>
      </c>
      <c r="R2379" s="6" t="s">
        <v>103</v>
      </c>
      <c r="S2379" s="2" t="s">
        <v>104</v>
      </c>
      <c r="T2379" s="2"/>
    </row>
    <row r="2380" spans="1:20" x14ac:dyDescent="0.3">
      <c r="A2380" t="s">
        <v>28</v>
      </c>
      <c r="B2380" t="s">
        <v>44</v>
      </c>
      <c r="C2380" t="s">
        <v>15</v>
      </c>
      <c r="D2380" t="s">
        <v>243</v>
      </c>
      <c r="E2380" t="s">
        <v>104</v>
      </c>
      <c r="F2380">
        <v>44052</v>
      </c>
      <c r="G2380" t="s">
        <v>57</v>
      </c>
      <c r="H2380" t="s">
        <v>26</v>
      </c>
      <c r="I2380" t="s">
        <v>77</v>
      </c>
      <c r="J2380">
        <v>7216</v>
      </c>
      <c r="K2380">
        <v>2</v>
      </c>
      <c r="L2380">
        <v>2</v>
      </c>
      <c r="M2380">
        <v>17138</v>
      </c>
      <c r="O2380" s="2" t="str">
        <f>TRIM(SampleSuperstore3[[#This Row],[City]])</f>
        <v>Lorain</v>
      </c>
      <c r="P2380" s="2" t="str">
        <f>TRIM(SampleSuperstore3[[#This Row],[State]])</f>
        <v>Ohio</v>
      </c>
      <c r="Q2380" s="2" t="str">
        <f t="shared" si="37"/>
        <v>Lorain Ohio</v>
      </c>
      <c r="R2380" s="6" t="s">
        <v>103</v>
      </c>
      <c r="S2380" s="2" t="s">
        <v>104</v>
      </c>
      <c r="T2380" s="2"/>
    </row>
    <row r="2381" spans="1:20" x14ac:dyDescent="0.3">
      <c r="A2381" t="s">
        <v>28</v>
      </c>
      <c r="B2381" t="s">
        <v>44</v>
      </c>
      <c r="C2381" t="s">
        <v>15</v>
      </c>
      <c r="D2381" t="s">
        <v>243</v>
      </c>
      <c r="E2381" t="s">
        <v>104</v>
      </c>
      <c r="F2381">
        <v>44052</v>
      </c>
      <c r="G2381" t="s">
        <v>57</v>
      </c>
      <c r="H2381" t="s">
        <v>26</v>
      </c>
      <c r="I2381" t="s">
        <v>41</v>
      </c>
      <c r="J2381">
        <v>49568</v>
      </c>
      <c r="K2381">
        <v>2</v>
      </c>
      <c r="L2381">
        <v>2</v>
      </c>
      <c r="M2381">
        <v>1549</v>
      </c>
      <c r="O2381" s="2" t="str">
        <f>TRIM(SampleSuperstore3[[#This Row],[City]])</f>
        <v>Lorain</v>
      </c>
      <c r="P2381" s="2" t="str">
        <f>TRIM(SampleSuperstore3[[#This Row],[State]])</f>
        <v>Ohio</v>
      </c>
      <c r="Q2381" s="2" t="str">
        <f t="shared" si="37"/>
        <v>Lorain Ohio</v>
      </c>
      <c r="R2381" s="6" t="s">
        <v>729</v>
      </c>
      <c r="S2381" s="2" t="s">
        <v>730</v>
      </c>
      <c r="T2381" s="2" t="s">
        <v>24</v>
      </c>
    </row>
    <row r="2382" spans="1:20" x14ac:dyDescent="0.3">
      <c r="A2382" t="s">
        <v>28</v>
      </c>
      <c r="B2382" t="s">
        <v>44</v>
      </c>
      <c r="C2382" t="s">
        <v>15</v>
      </c>
      <c r="D2382" t="s">
        <v>243</v>
      </c>
      <c r="E2382" t="s">
        <v>104</v>
      </c>
      <c r="F2382">
        <v>44052</v>
      </c>
      <c r="G2382" t="s">
        <v>57</v>
      </c>
      <c r="H2382" t="s">
        <v>19</v>
      </c>
      <c r="I2382" t="s">
        <v>33</v>
      </c>
      <c r="J2382">
        <v>54712</v>
      </c>
      <c r="K2382">
        <v>7</v>
      </c>
      <c r="L2382">
        <v>2</v>
      </c>
      <c r="M2382">
        <v>116263</v>
      </c>
      <c r="O2382" s="2" t="str">
        <f>TRIM(SampleSuperstore3[[#This Row],[City]])</f>
        <v>Lorain</v>
      </c>
      <c r="P2382" s="2" t="str">
        <f>TRIM(SampleSuperstore3[[#This Row],[State]])</f>
        <v>Ohio</v>
      </c>
      <c r="Q2382" s="2" t="str">
        <f t="shared" si="37"/>
        <v>Lorain Ohio</v>
      </c>
      <c r="R2382" s="6" t="s">
        <v>243</v>
      </c>
      <c r="S2382" s="2" t="s">
        <v>104</v>
      </c>
      <c r="T2382" s="2"/>
    </row>
    <row r="2383" spans="1:20" x14ac:dyDescent="0.3">
      <c r="A2383" t="s">
        <v>62</v>
      </c>
      <c r="B2383" t="s">
        <v>14</v>
      </c>
      <c r="C2383" t="s">
        <v>15</v>
      </c>
      <c r="D2383" t="s">
        <v>286</v>
      </c>
      <c r="E2383" t="s">
        <v>24</v>
      </c>
      <c r="F2383">
        <v>93727</v>
      </c>
      <c r="G2383" t="s">
        <v>25</v>
      </c>
      <c r="H2383" t="s">
        <v>26</v>
      </c>
      <c r="I2383" t="s">
        <v>38</v>
      </c>
      <c r="J2383">
        <v>17604</v>
      </c>
      <c r="K2383">
        <v>4</v>
      </c>
      <c r="L2383">
        <v>0</v>
      </c>
      <c r="M2383">
        <v>457704</v>
      </c>
      <c r="O2383" s="2" t="str">
        <f>TRIM(SampleSuperstore3[[#This Row],[City]])</f>
        <v>Fresno</v>
      </c>
      <c r="P2383" s="2" t="str">
        <f>TRIM(SampleSuperstore3[[#This Row],[State]])</f>
        <v>California</v>
      </c>
      <c r="Q2383" s="2" t="str">
        <f t="shared" si="37"/>
        <v>Fresno California</v>
      </c>
      <c r="R2383" s="6" t="s">
        <v>243</v>
      </c>
      <c r="S2383" s="2" t="s">
        <v>104</v>
      </c>
      <c r="T2383" s="2"/>
    </row>
    <row r="2384" spans="1:20" x14ac:dyDescent="0.3">
      <c r="A2384" t="s">
        <v>62</v>
      </c>
      <c r="B2384" t="s">
        <v>14</v>
      </c>
      <c r="C2384" t="s">
        <v>15</v>
      </c>
      <c r="D2384" t="s">
        <v>286</v>
      </c>
      <c r="E2384" t="s">
        <v>24</v>
      </c>
      <c r="F2384">
        <v>93727</v>
      </c>
      <c r="G2384" t="s">
        <v>25</v>
      </c>
      <c r="H2384" t="s">
        <v>26</v>
      </c>
      <c r="I2384" t="s">
        <v>34</v>
      </c>
      <c r="J2384">
        <v>1602</v>
      </c>
      <c r="K2384">
        <v>9</v>
      </c>
      <c r="L2384">
        <v>0</v>
      </c>
      <c r="M2384">
        <v>44856</v>
      </c>
      <c r="O2384" s="2" t="str">
        <f>TRIM(SampleSuperstore3[[#This Row],[City]])</f>
        <v>Fresno</v>
      </c>
      <c r="P2384" s="2" t="str">
        <f>TRIM(SampleSuperstore3[[#This Row],[State]])</f>
        <v>California</v>
      </c>
      <c r="Q2384" s="2" t="str">
        <f t="shared" si="37"/>
        <v>Fresno California</v>
      </c>
      <c r="R2384" s="6" t="s">
        <v>243</v>
      </c>
      <c r="S2384" s="2" t="s">
        <v>104</v>
      </c>
      <c r="T2384" s="2"/>
    </row>
    <row r="2385" spans="1:22" x14ac:dyDescent="0.3">
      <c r="A2385" t="s">
        <v>62</v>
      </c>
      <c r="B2385" t="s">
        <v>14</v>
      </c>
      <c r="C2385" t="s">
        <v>15</v>
      </c>
      <c r="D2385" t="s">
        <v>286</v>
      </c>
      <c r="E2385" t="s">
        <v>24</v>
      </c>
      <c r="F2385">
        <v>93727</v>
      </c>
      <c r="G2385" t="s">
        <v>25</v>
      </c>
      <c r="H2385" t="s">
        <v>26</v>
      </c>
      <c r="I2385" t="s">
        <v>37</v>
      </c>
      <c r="J2385">
        <v>18592</v>
      </c>
      <c r="K2385">
        <v>4</v>
      </c>
      <c r="L2385">
        <v>2</v>
      </c>
      <c r="M2385">
        <v>62748</v>
      </c>
      <c r="O2385" s="2" t="str">
        <f>TRIM(SampleSuperstore3[[#This Row],[City]])</f>
        <v>Fresno</v>
      </c>
      <c r="P2385" s="2" t="str">
        <f>TRIM(SampleSuperstore3[[#This Row],[State]])</f>
        <v>California</v>
      </c>
      <c r="Q2385" s="2" t="str">
        <f t="shared" si="37"/>
        <v>Fresno California</v>
      </c>
      <c r="R2385" s="6" t="s">
        <v>286</v>
      </c>
      <c r="S2385" s="2" t="s">
        <v>24</v>
      </c>
      <c r="T2385" s="2"/>
    </row>
    <row r="2386" spans="1:22" x14ac:dyDescent="0.3">
      <c r="A2386" t="s">
        <v>62</v>
      </c>
      <c r="B2386" t="s">
        <v>14</v>
      </c>
      <c r="C2386" t="s">
        <v>15</v>
      </c>
      <c r="D2386" t="s">
        <v>286</v>
      </c>
      <c r="E2386" t="s">
        <v>24</v>
      </c>
      <c r="F2386">
        <v>93727</v>
      </c>
      <c r="G2386" t="s">
        <v>25</v>
      </c>
      <c r="H2386" t="s">
        <v>35</v>
      </c>
      <c r="I2386" t="s">
        <v>36</v>
      </c>
      <c r="J2386">
        <v>211168</v>
      </c>
      <c r="K2386">
        <v>4</v>
      </c>
      <c r="L2386">
        <v>2</v>
      </c>
      <c r="M2386">
        <v>158376</v>
      </c>
      <c r="O2386" s="2" t="str">
        <f>TRIM(SampleSuperstore3[[#This Row],[City]])</f>
        <v>Fresno</v>
      </c>
      <c r="P2386" s="2" t="str">
        <f>TRIM(SampleSuperstore3[[#This Row],[State]])</f>
        <v>California</v>
      </c>
      <c r="Q2386" s="2" t="str">
        <f t="shared" si="37"/>
        <v>Fresno California</v>
      </c>
      <c r="R2386" s="6" t="s">
        <v>286</v>
      </c>
      <c r="S2386" s="2" t="s">
        <v>24</v>
      </c>
      <c r="T2386" s="2"/>
    </row>
    <row r="2387" spans="1:22" x14ac:dyDescent="0.3">
      <c r="A2387" t="s">
        <v>62</v>
      </c>
      <c r="B2387" t="s">
        <v>14</v>
      </c>
      <c r="C2387" t="s">
        <v>15</v>
      </c>
      <c r="D2387" t="s">
        <v>286</v>
      </c>
      <c r="E2387" t="s">
        <v>24</v>
      </c>
      <c r="F2387">
        <v>93727</v>
      </c>
      <c r="G2387" t="s">
        <v>25</v>
      </c>
      <c r="H2387" t="s">
        <v>35</v>
      </c>
      <c r="I2387" t="s">
        <v>162</v>
      </c>
      <c r="J2387">
        <v>479984</v>
      </c>
      <c r="K2387">
        <v>2</v>
      </c>
      <c r="L2387">
        <v>2</v>
      </c>
      <c r="M2387">
        <v>59998</v>
      </c>
      <c r="O2387" s="2" t="str">
        <f>TRIM(SampleSuperstore3[[#This Row],[City]])</f>
        <v>Fresno</v>
      </c>
      <c r="P2387" s="2" t="str">
        <f>TRIM(SampleSuperstore3[[#This Row],[State]])</f>
        <v>California</v>
      </c>
      <c r="Q2387" s="2" t="str">
        <f t="shared" si="37"/>
        <v>Fresno California</v>
      </c>
      <c r="R2387" s="6" t="s">
        <v>286</v>
      </c>
      <c r="S2387" s="2" t="s">
        <v>24</v>
      </c>
      <c r="T2387" s="2"/>
    </row>
    <row r="2388" spans="1:22" x14ac:dyDescent="0.3">
      <c r="A2388" t="s">
        <v>62</v>
      </c>
      <c r="B2388" t="s">
        <v>14</v>
      </c>
      <c r="C2388" t="s">
        <v>15</v>
      </c>
      <c r="D2388" t="s">
        <v>144</v>
      </c>
      <c r="E2388" t="s">
        <v>24</v>
      </c>
      <c r="F2388">
        <v>92105</v>
      </c>
      <c r="G2388" t="s">
        <v>25</v>
      </c>
      <c r="H2388" t="s">
        <v>26</v>
      </c>
      <c r="I2388" t="s">
        <v>77</v>
      </c>
      <c r="J2388">
        <v>786</v>
      </c>
      <c r="K2388">
        <v>2</v>
      </c>
      <c r="L2388">
        <v>0</v>
      </c>
      <c r="M2388">
        <v>36156</v>
      </c>
      <c r="O2388" s="2" t="str">
        <f>TRIM(SampleSuperstore3[[#This Row],[City]])</f>
        <v>San Diego</v>
      </c>
      <c r="P2388" s="2" t="str">
        <f>TRIM(SampleSuperstore3[[#This Row],[State]])</f>
        <v>California</v>
      </c>
      <c r="Q2388" s="2" t="str">
        <f t="shared" si="37"/>
        <v>San Diego California</v>
      </c>
      <c r="R2388" s="6" t="s">
        <v>286</v>
      </c>
      <c r="S2388" s="2" t="s">
        <v>24</v>
      </c>
      <c r="T2388" s="2"/>
    </row>
    <row r="2389" spans="1:22" x14ac:dyDescent="0.3">
      <c r="A2389" t="s">
        <v>62</v>
      </c>
      <c r="B2389" t="s">
        <v>14</v>
      </c>
      <c r="C2389" t="s">
        <v>15</v>
      </c>
      <c r="D2389" t="s">
        <v>144</v>
      </c>
      <c r="E2389" t="s">
        <v>24</v>
      </c>
      <c r="F2389">
        <v>92105</v>
      </c>
      <c r="G2389" t="s">
        <v>25</v>
      </c>
      <c r="H2389" t="s">
        <v>26</v>
      </c>
      <c r="I2389" t="s">
        <v>37</v>
      </c>
      <c r="J2389">
        <v>24448</v>
      </c>
      <c r="K2389">
        <v>2</v>
      </c>
      <c r="L2389">
        <v>2</v>
      </c>
      <c r="M2389">
        <v>88624</v>
      </c>
      <c r="O2389" s="2" t="str">
        <f>TRIM(SampleSuperstore3[[#This Row],[City]])</f>
        <v>San Diego</v>
      </c>
      <c r="P2389" s="2" t="str">
        <f>TRIM(SampleSuperstore3[[#This Row],[State]])</f>
        <v>California</v>
      </c>
      <c r="Q2389" s="2" t="str">
        <f t="shared" si="37"/>
        <v>San Diego California</v>
      </c>
      <c r="R2389" s="6" t="s">
        <v>286</v>
      </c>
      <c r="S2389" s="2" t="s">
        <v>24</v>
      </c>
      <c r="T2389" s="2"/>
    </row>
    <row r="2390" spans="1:22" x14ac:dyDescent="0.3">
      <c r="A2390" t="s">
        <v>28</v>
      </c>
      <c r="B2390" t="s">
        <v>14</v>
      </c>
      <c r="C2390" t="s">
        <v>15</v>
      </c>
      <c r="D2390" t="s">
        <v>75</v>
      </c>
      <c r="E2390" t="s">
        <v>76</v>
      </c>
      <c r="F2390">
        <v>10009</v>
      </c>
      <c r="G2390" t="s">
        <v>57</v>
      </c>
      <c r="H2390" t="s">
        <v>26</v>
      </c>
      <c r="I2390" t="s">
        <v>41</v>
      </c>
      <c r="J2390">
        <v>648</v>
      </c>
      <c r="K2390">
        <v>1</v>
      </c>
      <c r="L2390">
        <v>0</v>
      </c>
      <c r="M2390">
        <v>31104</v>
      </c>
      <c r="O2390" s="2" t="str">
        <f>TRIM(SampleSuperstore3[[#This Row],[City]])</f>
        <v>New York City</v>
      </c>
      <c r="P2390" s="2" t="str">
        <f>TRIM(SampleSuperstore3[[#This Row],[State]])</f>
        <v>New York</v>
      </c>
      <c r="Q2390" s="2" t="str">
        <f t="shared" si="37"/>
        <v>New York City New York</v>
      </c>
      <c r="R2390" s="6" t="s">
        <v>632</v>
      </c>
      <c r="S2390" s="2" t="s">
        <v>646</v>
      </c>
      <c r="T2390" s="2" t="s">
        <v>24</v>
      </c>
    </row>
    <row r="2391" spans="1:22" x14ac:dyDescent="0.3">
      <c r="A2391" t="s">
        <v>28</v>
      </c>
      <c r="B2391" t="s">
        <v>14</v>
      </c>
      <c r="C2391" t="s">
        <v>15</v>
      </c>
      <c r="D2391" t="s">
        <v>75</v>
      </c>
      <c r="E2391" t="s">
        <v>76</v>
      </c>
      <c r="F2391">
        <v>10009</v>
      </c>
      <c r="G2391" t="s">
        <v>57</v>
      </c>
      <c r="H2391" t="s">
        <v>26</v>
      </c>
      <c r="I2391" t="s">
        <v>41</v>
      </c>
      <c r="J2391">
        <v>4186</v>
      </c>
      <c r="K2391">
        <v>7</v>
      </c>
      <c r="L2391">
        <v>0</v>
      </c>
      <c r="M2391">
        <v>205114</v>
      </c>
      <c r="O2391" s="2" t="str">
        <f>TRIM(SampleSuperstore3[[#This Row],[City]])</f>
        <v>New York City</v>
      </c>
      <c r="P2391" s="2" t="str">
        <f>TRIM(SampleSuperstore3[[#This Row],[State]])</f>
        <v>New York</v>
      </c>
      <c r="Q2391" s="2" t="str">
        <f t="shared" si="37"/>
        <v>New York City New York</v>
      </c>
      <c r="R2391" s="6" t="s">
        <v>632</v>
      </c>
      <c r="S2391" s="2" t="s">
        <v>646</v>
      </c>
      <c r="T2391" s="2" t="s">
        <v>24</v>
      </c>
    </row>
    <row r="2392" spans="1:22" x14ac:dyDescent="0.3">
      <c r="A2392" t="s">
        <v>28</v>
      </c>
      <c r="B2392" t="s">
        <v>14</v>
      </c>
      <c r="C2392" t="s">
        <v>15</v>
      </c>
      <c r="D2392" t="s">
        <v>75</v>
      </c>
      <c r="E2392" t="s">
        <v>76</v>
      </c>
      <c r="F2392">
        <v>10009</v>
      </c>
      <c r="G2392" t="s">
        <v>57</v>
      </c>
      <c r="H2392" t="s">
        <v>35</v>
      </c>
      <c r="I2392" t="s">
        <v>59</v>
      </c>
      <c r="J2392">
        <v>161991</v>
      </c>
      <c r="K2392">
        <v>9</v>
      </c>
      <c r="L2392">
        <v>0</v>
      </c>
      <c r="M2392">
        <v>971946</v>
      </c>
      <c r="O2392" s="2" t="str">
        <f>TRIM(SampleSuperstore3[[#This Row],[City]])</f>
        <v>New York City</v>
      </c>
      <c r="P2392" s="2" t="str">
        <f>TRIM(SampleSuperstore3[[#This Row],[State]])</f>
        <v>New York</v>
      </c>
      <c r="Q2392" s="2" t="str">
        <f t="shared" si="37"/>
        <v>New York City New York</v>
      </c>
      <c r="R2392" s="6" t="s">
        <v>634</v>
      </c>
      <c r="S2392" s="2" t="s">
        <v>369</v>
      </c>
      <c r="T2392" s="2" t="s">
        <v>3</v>
      </c>
      <c r="U2392" t="s">
        <v>634</v>
      </c>
      <c r="V2392" t="s">
        <v>369</v>
      </c>
    </row>
    <row r="2393" spans="1:22" x14ac:dyDescent="0.3">
      <c r="A2393" t="s">
        <v>28</v>
      </c>
      <c r="B2393" t="s">
        <v>14</v>
      </c>
      <c r="C2393" t="s">
        <v>15</v>
      </c>
      <c r="D2393" t="s">
        <v>75</v>
      </c>
      <c r="E2393" t="s">
        <v>76</v>
      </c>
      <c r="F2393">
        <v>10009</v>
      </c>
      <c r="G2393" t="s">
        <v>57</v>
      </c>
      <c r="H2393" t="s">
        <v>19</v>
      </c>
      <c r="I2393" t="s">
        <v>33</v>
      </c>
      <c r="J2393">
        <v>11392</v>
      </c>
      <c r="K2393">
        <v>4</v>
      </c>
      <c r="L2393">
        <v>0</v>
      </c>
      <c r="M2393">
        <v>421504</v>
      </c>
      <c r="O2393" s="2" t="str">
        <f>TRIM(SampleSuperstore3[[#This Row],[City]])</f>
        <v>New York City</v>
      </c>
      <c r="P2393" s="2" t="str">
        <f>TRIM(SampleSuperstore3[[#This Row],[State]])</f>
        <v>New York</v>
      </c>
      <c r="Q2393" s="2" t="str">
        <f t="shared" si="37"/>
        <v>New York City New York</v>
      </c>
      <c r="R2393" s="6" t="s">
        <v>634</v>
      </c>
      <c r="S2393" s="2" t="s">
        <v>369</v>
      </c>
      <c r="T2393" s="2" t="s">
        <v>3</v>
      </c>
      <c r="U2393" t="s">
        <v>634</v>
      </c>
      <c r="V2393" t="s">
        <v>369</v>
      </c>
    </row>
    <row r="2394" spans="1:22" x14ac:dyDescent="0.3">
      <c r="A2394" t="s">
        <v>28</v>
      </c>
      <c r="B2394" t="s">
        <v>14</v>
      </c>
      <c r="C2394" t="s">
        <v>15</v>
      </c>
      <c r="D2394" t="s">
        <v>392</v>
      </c>
      <c r="E2394" t="s">
        <v>166</v>
      </c>
      <c r="F2394">
        <v>2148</v>
      </c>
      <c r="G2394" t="s">
        <v>57</v>
      </c>
      <c r="H2394" t="s">
        <v>26</v>
      </c>
      <c r="I2394" t="s">
        <v>34</v>
      </c>
      <c r="J2394">
        <v>3968</v>
      </c>
      <c r="K2394">
        <v>2</v>
      </c>
      <c r="L2394">
        <v>0</v>
      </c>
      <c r="M2394">
        <v>103168</v>
      </c>
      <c r="O2394" s="2" t="str">
        <f>TRIM(SampleSuperstore3[[#This Row],[City]])</f>
        <v>Malden</v>
      </c>
      <c r="P2394" s="2" t="str">
        <f>TRIM(SampleSuperstore3[[#This Row],[State]])</f>
        <v>Massachusetts</v>
      </c>
      <c r="Q2394" s="2" t="str">
        <f t="shared" si="37"/>
        <v>Malden Massachusetts</v>
      </c>
      <c r="R2394" s="6" t="s">
        <v>634</v>
      </c>
      <c r="S2394" s="2" t="s">
        <v>369</v>
      </c>
      <c r="T2394" s="2" t="s">
        <v>3</v>
      </c>
      <c r="U2394" t="s">
        <v>634</v>
      </c>
      <c r="V2394" t="s">
        <v>369</v>
      </c>
    </row>
    <row r="2395" spans="1:22" x14ac:dyDescent="0.3">
      <c r="A2395" t="s">
        <v>28</v>
      </c>
      <c r="B2395" t="s">
        <v>22</v>
      </c>
      <c r="C2395" t="s">
        <v>15</v>
      </c>
      <c r="D2395" t="s">
        <v>75</v>
      </c>
      <c r="E2395" t="s">
        <v>76</v>
      </c>
      <c r="F2395">
        <v>10035</v>
      </c>
      <c r="G2395" t="s">
        <v>57</v>
      </c>
      <c r="H2395" t="s">
        <v>35</v>
      </c>
      <c r="I2395" t="s">
        <v>59</v>
      </c>
      <c r="J2395">
        <v>376</v>
      </c>
      <c r="K2395">
        <v>2</v>
      </c>
      <c r="L2395">
        <v>0</v>
      </c>
      <c r="M2395">
        <v>2256</v>
      </c>
      <c r="O2395" s="2" t="str">
        <f>TRIM(SampleSuperstore3[[#This Row],[City]])</f>
        <v>New York City</v>
      </c>
      <c r="P2395" s="2" t="str">
        <f>TRIM(SampleSuperstore3[[#This Row],[State]])</f>
        <v>New York</v>
      </c>
      <c r="Q2395" s="2" t="str">
        <f t="shared" si="37"/>
        <v>New York City New York</v>
      </c>
      <c r="R2395" s="6" t="s">
        <v>634</v>
      </c>
      <c r="S2395" s="2" t="s">
        <v>369</v>
      </c>
      <c r="T2395" s="2" t="s">
        <v>3</v>
      </c>
      <c r="U2395" t="s">
        <v>634</v>
      </c>
      <c r="V2395" t="s">
        <v>369</v>
      </c>
    </row>
    <row r="2396" spans="1:22" x14ac:dyDescent="0.3">
      <c r="A2396" t="s">
        <v>28</v>
      </c>
      <c r="B2396" t="s">
        <v>22</v>
      </c>
      <c r="C2396" t="s">
        <v>15</v>
      </c>
      <c r="D2396" t="s">
        <v>75</v>
      </c>
      <c r="E2396" t="s">
        <v>76</v>
      </c>
      <c r="F2396">
        <v>10035</v>
      </c>
      <c r="G2396" t="s">
        <v>57</v>
      </c>
      <c r="H2396" t="s">
        <v>35</v>
      </c>
      <c r="I2396" t="s">
        <v>59</v>
      </c>
      <c r="J2396">
        <v>599</v>
      </c>
      <c r="K2396">
        <v>2</v>
      </c>
      <c r="L2396">
        <v>0</v>
      </c>
      <c r="M2396">
        <v>2396</v>
      </c>
      <c r="O2396" s="2" t="str">
        <f>TRIM(SampleSuperstore3[[#This Row],[City]])</f>
        <v>New York City</v>
      </c>
      <c r="P2396" s="2" t="str">
        <f>TRIM(SampleSuperstore3[[#This Row],[State]])</f>
        <v>New York</v>
      </c>
      <c r="Q2396" s="2" t="str">
        <f t="shared" si="37"/>
        <v>New York City New York</v>
      </c>
      <c r="R2396" s="6" t="s">
        <v>392</v>
      </c>
      <c r="S2396" s="2" t="s">
        <v>166</v>
      </c>
      <c r="T2396" s="2"/>
    </row>
    <row r="2397" spans="1:22" x14ac:dyDescent="0.3">
      <c r="A2397" t="s">
        <v>28</v>
      </c>
      <c r="B2397" t="s">
        <v>22</v>
      </c>
      <c r="C2397" t="s">
        <v>15</v>
      </c>
      <c r="D2397" t="s">
        <v>75</v>
      </c>
      <c r="E2397" t="s">
        <v>76</v>
      </c>
      <c r="F2397">
        <v>10035</v>
      </c>
      <c r="G2397" t="s">
        <v>57</v>
      </c>
      <c r="H2397" t="s">
        <v>26</v>
      </c>
      <c r="I2397" t="s">
        <v>41</v>
      </c>
      <c r="J2397">
        <v>37</v>
      </c>
      <c r="K2397">
        <v>5</v>
      </c>
      <c r="L2397">
        <v>0</v>
      </c>
      <c r="M2397">
        <v>1665</v>
      </c>
      <c r="O2397" s="2" t="str">
        <f>TRIM(SampleSuperstore3[[#This Row],[City]])</f>
        <v>New York City</v>
      </c>
      <c r="P2397" s="2" t="str">
        <f>TRIM(SampleSuperstore3[[#This Row],[State]])</f>
        <v>New York</v>
      </c>
      <c r="Q2397" s="2" t="str">
        <f t="shared" si="37"/>
        <v>New York City New York</v>
      </c>
      <c r="R2397" s="6" t="s">
        <v>634</v>
      </c>
      <c r="S2397" s="2" t="s">
        <v>369</v>
      </c>
      <c r="T2397" s="2" t="s">
        <v>3</v>
      </c>
      <c r="U2397" t="s">
        <v>634</v>
      </c>
      <c r="V2397" t="s">
        <v>369</v>
      </c>
    </row>
    <row r="2398" spans="1:22" x14ac:dyDescent="0.3">
      <c r="A2398" t="s">
        <v>13</v>
      </c>
      <c r="B2398" t="s">
        <v>14</v>
      </c>
      <c r="C2398" t="s">
        <v>15</v>
      </c>
      <c r="D2398" t="s">
        <v>52</v>
      </c>
      <c r="E2398" t="s">
        <v>24</v>
      </c>
      <c r="F2398">
        <v>94109</v>
      </c>
      <c r="G2398" t="s">
        <v>25</v>
      </c>
      <c r="H2398" t="s">
        <v>26</v>
      </c>
      <c r="I2398" t="s">
        <v>27</v>
      </c>
      <c r="J2398">
        <v>576</v>
      </c>
      <c r="K2398">
        <v>2</v>
      </c>
      <c r="L2398">
        <v>0</v>
      </c>
      <c r="M2398">
        <v>28224</v>
      </c>
      <c r="O2398" s="2" t="str">
        <f>TRIM(SampleSuperstore3[[#This Row],[City]])</f>
        <v>San Francisco</v>
      </c>
      <c r="P2398" s="2" t="str">
        <f>TRIM(SampleSuperstore3[[#This Row],[State]])</f>
        <v>California</v>
      </c>
      <c r="Q2398" s="2" t="str">
        <f t="shared" si="37"/>
        <v>San Francisco California</v>
      </c>
      <c r="R2398" s="6" t="s">
        <v>634</v>
      </c>
      <c r="S2398" s="2" t="s">
        <v>369</v>
      </c>
      <c r="T2398" s="2" t="s">
        <v>3</v>
      </c>
      <c r="U2398" t="s">
        <v>634</v>
      </c>
      <c r="V2398" t="s">
        <v>369</v>
      </c>
    </row>
    <row r="2399" spans="1:22" x14ac:dyDescent="0.3">
      <c r="A2399" t="s">
        <v>13</v>
      </c>
      <c r="B2399" t="s">
        <v>14</v>
      </c>
      <c r="C2399" t="s">
        <v>15</v>
      </c>
      <c r="D2399" t="s">
        <v>52</v>
      </c>
      <c r="E2399" t="s">
        <v>24</v>
      </c>
      <c r="F2399">
        <v>94109</v>
      </c>
      <c r="G2399" t="s">
        <v>25</v>
      </c>
      <c r="H2399" t="s">
        <v>26</v>
      </c>
      <c r="I2399" t="s">
        <v>34</v>
      </c>
      <c r="J2399">
        <v>1668</v>
      </c>
      <c r="K2399">
        <v>6</v>
      </c>
      <c r="L2399">
        <v>0</v>
      </c>
      <c r="M2399">
        <v>43368</v>
      </c>
      <c r="O2399" s="2" t="str">
        <f>TRIM(SampleSuperstore3[[#This Row],[City]])</f>
        <v>San Francisco</v>
      </c>
      <c r="P2399" s="2" t="str">
        <f>TRIM(SampleSuperstore3[[#This Row],[State]])</f>
        <v>California</v>
      </c>
      <c r="Q2399" s="2" t="str">
        <f t="shared" si="37"/>
        <v>San Francisco California</v>
      </c>
      <c r="R2399" s="6" t="s">
        <v>634</v>
      </c>
      <c r="S2399" s="2" t="s">
        <v>369</v>
      </c>
      <c r="T2399" s="2" t="s">
        <v>3</v>
      </c>
      <c r="U2399" t="s">
        <v>634</v>
      </c>
      <c r="V2399" t="s">
        <v>369</v>
      </c>
    </row>
    <row r="2400" spans="1:22" x14ac:dyDescent="0.3">
      <c r="A2400" t="s">
        <v>28</v>
      </c>
      <c r="B2400" t="s">
        <v>22</v>
      </c>
      <c r="C2400" t="s">
        <v>15</v>
      </c>
      <c r="D2400" t="s">
        <v>242</v>
      </c>
      <c r="E2400" t="s">
        <v>91</v>
      </c>
      <c r="F2400">
        <v>29501</v>
      </c>
      <c r="G2400" t="s">
        <v>18</v>
      </c>
      <c r="H2400" t="s">
        <v>26</v>
      </c>
      <c r="I2400" t="s">
        <v>32</v>
      </c>
      <c r="J2400">
        <v>62881</v>
      </c>
      <c r="K2400">
        <v>7</v>
      </c>
      <c r="L2400">
        <v>0</v>
      </c>
      <c r="M2400">
        <v>125762</v>
      </c>
      <c r="O2400" s="2" t="str">
        <f>TRIM(SampleSuperstore3[[#This Row],[City]])</f>
        <v>Florence</v>
      </c>
      <c r="P2400" s="2" t="str">
        <f>TRIM(SampleSuperstore3[[#This Row],[State]])</f>
        <v>South Carolina</v>
      </c>
      <c r="Q2400" s="2" t="str">
        <f t="shared" si="37"/>
        <v>Florence South Carolina</v>
      </c>
      <c r="R2400" s="6" t="s">
        <v>632</v>
      </c>
      <c r="S2400" s="2" t="s">
        <v>633</v>
      </c>
      <c r="T2400" s="2" t="s">
        <v>24</v>
      </c>
    </row>
    <row r="2401" spans="1:20" x14ac:dyDescent="0.3">
      <c r="A2401" t="s">
        <v>28</v>
      </c>
      <c r="B2401" t="s">
        <v>22</v>
      </c>
      <c r="C2401" t="s">
        <v>15</v>
      </c>
      <c r="D2401" t="s">
        <v>242</v>
      </c>
      <c r="E2401" t="s">
        <v>91</v>
      </c>
      <c r="F2401">
        <v>29501</v>
      </c>
      <c r="G2401" t="s">
        <v>18</v>
      </c>
      <c r="H2401" t="s">
        <v>26</v>
      </c>
      <c r="I2401" t="s">
        <v>32</v>
      </c>
      <c r="J2401">
        <v>5645</v>
      </c>
      <c r="K2401">
        <v>5</v>
      </c>
      <c r="L2401">
        <v>0</v>
      </c>
      <c r="M2401">
        <v>14677</v>
      </c>
      <c r="O2401" s="2" t="str">
        <f>TRIM(SampleSuperstore3[[#This Row],[City]])</f>
        <v>Florence</v>
      </c>
      <c r="P2401" s="2" t="str">
        <f>TRIM(SampleSuperstore3[[#This Row],[State]])</f>
        <v>South Carolina</v>
      </c>
      <c r="Q2401" s="2" t="str">
        <f t="shared" si="37"/>
        <v>Florence South Carolina</v>
      </c>
      <c r="R2401" s="6" t="s">
        <v>632</v>
      </c>
      <c r="S2401" s="2" t="s">
        <v>633</v>
      </c>
      <c r="T2401" s="2" t="s">
        <v>24</v>
      </c>
    </row>
    <row r="2402" spans="1:20" x14ac:dyDescent="0.3">
      <c r="A2402" t="s">
        <v>13</v>
      </c>
      <c r="B2402" t="s">
        <v>14</v>
      </c>
      <c r="C2402" t="s">
        <v>15</v>
      </c>
      <c r="D2402" t="s">
        <v>82</v>
      </c>
      <c r="E2402" t="s">
        <v>112</v>
      </c>
      <c r="F2402">
        <v>65807</v>
      </c>
      <c r="G2402" t="s">
        <v>47</v>
      </c>
      <c r="H2402" t="s">
        <v>26</v>
      </c>
      <c r="I2402" t="s">
        <v>32</v>
      </c>
      <c r="J2402">
        <v>942</v>
      </c>
      <c r="K2402">
        <v>6</v>
      </c>
      <c r="L2402">
        <v>0</v>
      </c>
      <c r="M2402">
        <v>2355</v>
      </c>
      <c r="O2402" s="2" t="str">
        <f>TRIM(SampleSuperstore3[[#This Row],[City]])</f>
        <v>Springfield</v>
      </c>
      <c r="P2402" s="2" t="str">
        <f>TRIM(SampleSuperstore3[[#This Row],[State]])</f>
        <v>Missouri</v>
      </c>
      <c r="Q2402" s="2" t="str">
        <f t="shared" si="37"/>
        <v>Springfield Missouri</v>
      </c>
      <c r="R2402" s="6" t="s">
        <v>242</v>
      </c>
      <c r="S2402" s="2" t="s">
        <v>18</v>
      </c>
      <c r="T2402" s="2" t="s">
        <v>806</v>
      </c>
    </row>
    <row r="2403" spans="1:20" x14ac:dyDescent="0.3">
      <c r="A2403" t="s">
        <v>13</v>
      </c>
      <c r="B2403" t="s">
        <v>14</v>
      </c>
      <c r="C2403" t="s">
        <v>15</v>
      </c>
      <c r="D2403" t="s">
        <v>82</v>
      </c>
      <c r="E2403" t="s">
        <v>112</v>
      </c>
      <c r="F2403">
        <v>65807</v>
      </c>
      <c r="G2403" t="s">
        <v>47</v>
      </c>
      <c r="H2403" t="s">
        <v>26</v>
      </c>
      <c r="I2403" t="s">
        <v>60</v>
      </c>
      <c r="J2403">
        <v>284</v>
      </c>
      <c r="K2403">
        <v>5</v>
      </c>
      <c r="L2403">
        <v>0</v>
      </c>
      <c r="M2403">
        <v>13348</v>
      </c>
      <c r="O2403" s="2" t="str">
        <f>TRIM(SampleSuperstore3[[#This Row],[City]])</f>
        <v>Springfield</v>
      </c>
      <c r="P2403" s="2" t="str">
        <f>TRIM(SampleSuperstore3[[#This Row],[State]])</f>
        <v>Missouri</v>
      </c>
      <c r="Q2403" s="2" t="str">
        <f t="shared" si="37"/>
        <v>Springfield Missouri</v>
      </c>
      <c r="R2403" s="6" t="s">
        <v>242</v>
      </c>
      <c r="S2403" s="2" t="s">
        <v>18</v>
      </c>
      <c r="T2403" s="2" t="s">
        <v>806</v>
      </c>
    </row>
    <row r="2404" spans="1:20" x14ac:dyDescent="0.3">
      <c r="A2404" t="s">
        <v>28</v>
      </c>
      <c r="B2404" t="s">
        <v>22</v>
      </c>
      <c r="C2404" t="s">
        <v>15</v>
      </c>
      <c r="D2404" t="s">
        <v>195</v>
      </c>
      <c r="E2404" t="s">
        <v>46</v>
      </c>
      <c r="F2404">
        <v>77340</v>
      </c>
      <c r="G2404" t="s">
        <v>47</v>
      </c>
      <c r="H2404" t="s">
        <v>19</v>
      </c>
      <c r="I2404" t="s">
        <v>20</v>
      </c>
      <c r="J2404">
        <v>9566648</v>
      </c>
      <c r="K2404">
        <v>7</v>
      </c>
      <c r="L2404">
        <v>32</v>
      </c>
      <c r="M2404">
        <v>-2250976</v>
      </c>
      <c r="O2404" s="2" t="str">
        <f>TRIM(SampleSuperstore3[[#This Row],[City]])</f>
        <v>Huntsville</v>
      </c>
      <c r="P2404" s="2" t="str">
        <f>TRIM(SampleSuperstore3[[#This Row],[State]])</f>
        <v>Texas</v>
      </c>
      <c r="Q2404" s="2" t="str">
        <f t="shared" si="37"/>
        <v>Huntsville Texas</v>
      </c>
      <c r="R2404" s="6" t="s">
        <v>82</v>
      </c>
      <c r="S2404" s="2" t="s">
        <v>112</v>
      </c>
      <c r="T2404" s="2"/>
    </row>
    <row r="2405" spans="1:20" x14ac:dyDescent="0.3">
      <c r="A2405" t="s">
        <v>28</v>
      </c>
      <c r="B2405" t="s">
        <v>14</v>
      </c>
      <c r="C2405" t="s">
        <v>15</v>
      </c>
      <c r="D2405" t="s">
        <v>23</v>
      </c>
      <c r="E2405" t="s">
        <v>24</v>
      </c>
      <c r="F2405">
        <v>90045</v>
      </c>
      <c r="G2405" t="s">
        <v>25</v>
      </c>
      <c r="H2405" t="s">
        <v>35</v>
      </c>
      <c r="I2405" t="s">
        <v>59</v>
      </c>
      <c r="J2405">
        <v>111591</v>
      </c>
      <c r="K2405">
        <v>9</v>
      </c>
      <c r="L2405">
        <v>0</v>
      </c>
      <c r="M2405">
        <v>2008638</v>
      </c>
      <c r="O2405" s="2" t="str">
        <f>TRIM(SampleSuperstore3[[#This Row],[City]])</f>
        <v>Los Angeles</v>
      </c>
      <c r="P2405" s="2" t="str">
        <f>TRIM(SampleSuperstore3[[#This Row],[State]])</f>
        <v>California</v>
      </c>
      <c r="Q2405" s="2" t="str">
        <f t="shared" si="37"/>
        <v>Los Angeles California</v>
      </c>
      <c r="R2405" s="6" t="s">
        <v>82</v>
      </c>
      <c r="S2405" s="2" t="s">
        <v>112</v>
      </c>
      <c r="T2405" s="2"/>
    </row>
    <row r="2406" spans="1:20" x14ac:dyDescent="0.3">
      <c r="A2406" t="s">
        <v>28</v>
      </c>
      <c r="B2406" t="s">
        <v>14</v>
      </c>
      <c r="C2406" t="s">
        <v>15</v>
      </c>
      <c r="D2406" t="s">
        <v>23</v>
      </c>
      <c r="E2406" t="s">
        <v>24</v>
      </c>
      <c r="F2406">
        <v>90045</v>
      </c>
      <c r="G2406" t="s">
        <v>25</v>
      </c>
      <c r="H2406" t="s">
        <v>35</v>
      </c>
      <c r="I2406" t="s">
        <v>36</v>
      </c>
      <c r="J2406">
        <v>128744</v>
      </c>
      <c r="K2406">
        <v>7</v>
      </c>
      <c r="L2406">
        <v>2</v>
      </c>
      <c r="M2406">
        <v>-289674</v>
      </c>
      <c r="O2406" s="2" t="str">
        <f>TRIM(SampleSuperstore3[[#This Row],[City]])</f>
        <v>Los Angeles</v>
      </c>
      <c r="P2406" s="2" t="str">
        <f>TRIM(SampleSuperstore3[[#This Row],[State]])</f>
        <v>California</v>
      </c>
      <c r="Q2406" s="2" t="str">
        <f t="shared" si="37"/>
        <v>Los Angeles California</v>
      </c>
      <c r="R2406" s="6" t="s">
        <v>195</v>
      </c>
      <c r="S2406" s="2" t="s">
        <v>46</v>
      </c>
      <c r="T2406" s="2"/>
    </row>
    <row r="2407" spans="1:20" x14ac:dyDescent="0.3">
      <c r="A2407" t="s">
        <v>28</v>
      </c>
      <c r="B2407" t="s">
        <v>14</v>
      </c>
      <c r="C2407" t="s">
        <v>15</v>
      </c>
      <c r="D2407" t="s">
        <v>23</v>
      </c>
      <c r="E2407" t="s">
        <v>24</v>
      </c>
      <c r="F2407">
        <v>90045</v>
      </c>
      <c r="G2407" t="s">
        <v>25</v>
      </c>
      <c r="H2407" t="s">
        <v>35</v>
      </c>
      <c r="I2407" t="s">
        <v>36</v>
      </c>
      <c r="J2407">
        <v>7992</v>
      </c>
      <c r="K2407">
        <v>10</v>
      </c>
      <c r="L2407">
        <v>2</v>
      </c>
      <c r="M2407">
        <v>26973</v>
      </c>
      <c r="O2407" s="2" t="str">
        <f>TRIM(SampleSuperstore3[[#This Row],[City]])</f>
        <v>Los Angeles</v>
      </c>
      <c r="P2407" s="2" t="str">
        <f>TRIM(SampleSuperstore3[[#This Row],[State]])</f>
        <v>California</v>
      </c>
      <c r="Q2407" s="2" t="str">
        <f t="shared" si="37"/>
        <v>Los Angeles California</v>
      </c>
      <c r="R2407" s="6" t="s">
        <v>626</v>
      </c>
      <c r="S2407" s="2" t="s">
        <v>627</v>
      </c>
      <c r="T2407" s="2" t="s">
        <v>24</v>
      </c>
    </row>
    <row r="2408" spans="1:20" x14ac:dyDescent="0.3">
      <c r="A2408" t="s">
        <v>28</v>
      </c>
      <c r="B2408" t="s">
        <v>14</v>
      </c>
      <c r="C2408" t="s">
        <v>15</v>
      </c>
      <c r="D2408" t="s">
        <v>52</v>
      </c>
      <c r="E2408" t="s">
        <v>24</v>
      </c>
      <c r="F2408">
        <v>94122</v>
      </c>
      <c r="G2408" t="s">
        <v>25</v>
      </c>
      <c r="H2408" t="s">
        <v>26</v>
      </c>
      <c r="I2408" t="s">
        <v>34</v>
      </c>
      <c r="J2408">
        <v>242</v>
      </c>
      <c r="K2408">
        <v>5</v>
      </c>
      <c r="L2408">
        <v>0</v>
      </c>
      <c r="M2408">
        <v>7986</v>
      </c>
      <c r="O2408" s="2" t="str">
        <f>TRIM(SampleSuperstore3[[#This Row],[City]])</f>
        <v>San Francisco</v>
      </c>
      <c r="P2408" s="2" t="str">
        <f>TRIM(SampleSuperstore3[[#This Row],[State]])</f>
        <v>California</v>
      </c>
      <c r="Q2408" s="2" t="str">
        <f t="shared" si="37"/>
        <v>San Francisco California</v>
      </c>
      <c r="R2408" s="6" t="s">
        <v>626</v>
      </c>
      <c r="S2408" s="2" t="s">
        <v>627</v>
      </c>
      <c r="T2408" s="2" t="s">
        <v>24</v>
      </c>
    </row>
    <row r="2409" spans="1:20" x14ac:dyDescent="0.3">
      <c r="A2409" t="s">
        <v>28</v>
      </c>
      <c r="B2409" t="s">
        <v>14</v>
      </c>
      <c r="C2409" t="s">
        <v>15</v>
      </c>
      <c r="D2409" t="s">
        <v>52</v>
      </c>
      <c r="E2409" t="s">
        <v>24</v>
      </c>
      <c r="F2409">
        <v>94122</v>
      </c>
      <c r="G2409" t="s">
        <v>25</v>
      </c>
      <c r="H2409" t="s">
        <v>35</v>
      </c>
      <c r="I2409" t="s">
        <v>36</v>
      </c>
      <c r="J2409">
        <v>359976</v>
      </c>
      <c r="K2409">
        <v>3</v>
      </c>
      <c r="L2409">
        <v>2</v>
      </c>
      <c r="M2409">
        <v>1304913</v>
      </c>
      <c r="O2409" s="2" t="str">
        <f>TRIM(SampleSuperstore3[[#This Row],[City]])</f>
        <v>San Francisco</v>
      </c>
      <c r="P2409" s="2" t="str">
        <f>TRIM(SampleSuperstore3[[#This Row],[State]])</f>
        <v>California</v>
      </c>
      <c r="Q2409" s="2" t="str">
        <f t="shared" si="37"/>
        <v>San Francisco California</v>
      </c>
      <c r="R2409" s="6" t="s">
        <v>626</v>
      </c>
      <c r="S2409" s="2" t="s">
        <v>627</v>
      </c>
      <c r="T2409" s="2" t="s">
        <v>24</v>
      </c>
    </row>
    <row r="2410" spans="1:20" x14ac:dyDescent="0.3">
      <c r="A2410" t="s">
        <v>62</v>
      </c>
      <c r="B2410" t="s">
        <v>44</v>
      </c>
      <c r="C2410" t="s">
        <v>15</v>
      </c>
      <c r="D2410" t="s">
        <v>52</v>
      </c>
      <c r="E2410" t="s">
        <v>24</v>
      </c>
      <c r="F2410">
        <v>94122</v>
      </c>
      <c r="G2410" t="s">
        <v>25</v>
      </c>
      <c r="H2410" t="s">
        <v>19</v>
      </c>
      <c r="I2410" t="s">
        <v>33</v>
      </c>
      <c r="J2410">
        <v>21184</v>
      </c>
      <c r="K2410">
        <v>8</v>
      </c>
      <c r="L2410">
        <v>0</v>
      </c>
      <c r="M2410">
        <v>762624</v>
      </c>
      <c r="O2410" s="2" t="str">
        <f>TRIM(SampleSuperstore3[[#This Row],[City]])</f>
        <v>San Francisco</v>
      </c>
      <c r="P2410" s="2" t="str">
        <f>TRIM(SampleSuperstore3[[#This Row],[State]])</f>
        <v>California</v>
      </c>
      <c r="Q2410" s="2" t="str">
        <f t="shared" si="37"/>
        <v>San Francisco California</v>
      </c>
      <c r="R2410" s="6" t="s">
        <v>632</v>
      </c>
      <c r="S2410" s="2" t="s">
        <v>633</v>
      </c>
      <c r="T2410" s="2" t="s">
        <v>24</v>
      </c>
    </row>
    <row r="2411" spans="1:20" x14ac:dyDescent="0.3">
      <c r="A2411" t="s">
        <v>28</v>
      </c>
      <c r="B2411" t="s">
        <v>44</v>
      </c>
      <c r="C2411" t="s">
        <v>15</v>
      </c>
      <c r="D2411" t="s">
        <v>55</v>
      </c>
      <c r="E2411" t="s">
        <v>56</v>
      </c>
      <c r="F2411">
        <v>19120</v>
      </c>
      <c r="G2411" t="s">
        <v>57</v>
      </c>
      <c r="H2411" t="s">
        <v>26</v>
      </c>
      <c r="I2411" t="s">
        <v>77</v>
      </c>
      <c r="J2411">
        <v>568</v>
      </c>
      <c r="K2411">
        <v>2</v>
      </c>
      <c r="L2411">
        <v>2</v>
      </c>
      <c r="M2411">
        <v>1917</v>
      </c>
      <c r="O2411" s="2" t="str">
        <f>TRIM(SampleSuperstore3[[#This Row],[City]])</f>
        <v>Philadelphia</v>
      </c>
      <c r="P2411" s="2" t="str">
        <f>TRIM(SampleSuperstore3[[#This Row],[State]])</f>
        <v>Pennsylvania</v>
      </c>
      <c r="Q2411" s="2" t="str">
        <f t="shared" si="37"/>
        <v>Philadelphia Pennsylvania</v>
      </c>
      <c r="R2411" s="6" t="s">
        <v>632</v>
      </c>
      <c r="S2411" s="2" t="s">
        <v>633</v>
      </c>
      <c r="T2411" s="2" t="s">
        <v>24</v>
      </c>
    </row>
    <row r="2412" spans="1:20" x14ac:dyDescent="0.3">
      <c r="A2412" t="s">
        <v>13</v>
      </c>
      <c r="B2412" t="s">
        <v>22</v>
      </c>
      <c r="C2412" t="s">
        <v>15</v>
      </c>
      <c r="D2412" t="s">
        <v>23</v>
      </c>
      <c r="E2412" t="s">
        <v>24</v>
      </c>
      <c r="F2412">
        <v>90036</v>
      </c>
      <c r="G2412" t="s">
        <v>25</v>
      </c>
      <c r="H2412" t="s">
        <v>26</v>
      </c>
      <c r="I2412" t="s">
        <v>37</v>
      </c>
      <c r="J2412">
        <v>752</v>
      </c>
      <c r="K2412">
        <v>5</v>
      </c>
      <c r="L2412">
        <v>2</v>
      </c>
      <c r="M2412">
        <v>2632</v>
      </c>
      <c r="O2412" s="2" t="str">
        <f>TRIM(SampleSuperstore3[[#This Row],[City]])</f>
        <v>Los Angeles</v>
      </c>
      <c r="P2412" s="2" t="str">
        <f>TRIM(SampleSuperstore3[[#This Row],[State]])</f>
        <v>California</v>
      </c>
      <c r="Q2412" s="2" t="str">
        <f t="shared" si="37"/>
        <v>Los Angeles California</v>
      </c>
      <c r="R2412" s="6" t="s">
        <v>632</v>
      </c>
      <c r="S2412" s="2" t="s">
        <v>633</v>
      </c>
      <c r="T2412" s="2" t="s">
        <v>24</v>
      </c>
    </row>
    <row r="2413" spans="1:20" x14ac:dyDescent="0.3">
      <c r="A2413" t="s">
        <v>28</v>
      </c>
      <c r="B2413" t="s">
        <v>14</v>
      </c>
      <c r="C2413" t="s">
        <v>15</v>
      </c>
      <c r="D2413" t="s">
        <v>23</v>
      </c>
      <c r="E2413" t="s">
        <v>24</v>
      </c>
      <c r="F2413">
        <v>90045</v>
      </c>
      <c r="G2413" t="s">
        <v>25</v>
      </c>
      <c r="H2413" t="s">
        <v>26</v>
      </c>
      <c r="I2413" t="s">
        <v>41</v>
      </c>
      <c r="J2413">
        <v>1196</v>
      </c>
      <c r="K2413">
        <v>2</v>
      </c>
      <c r="L2413">
        <v>0</v>
      </c>
      <c r="M2413">
        <v>58604</v>
      </c>
      <c r="O2413" s="2" t="str">
        <f>TRIM(SampleSuperstore3[[#This Row],[City]])</f>
        <v>Los Angeles</v>
      </c>
      <c r="P2413" s="2" t="str">
        <f>TRIM(SampleSuperstore3[[#This Row],[State]])</f>
        <v>California</v>
      </c>
      <c r="Q2413" s="2" t="str">
        <f t="shared" si="37"/>
        <v>Los Angeles California</v>
      </c>
      <c r="R2413" s="6" t="s">
        <v>55</v>
      </c>
      <c r="S2413" s="2" t="s">
        <v>56</v>
      </c>
      <c r="T2413" s="2"/>
    </row>
    <row r="2414" spans="1:20" x14ac:dyDescent="0.3">
      <c r="A2414" t="s">
        <v>28</v>
      </c>
      <c r="B2414" t="s">
        <v>14</v>
      </c>
      <c r="C2414" t="s">
        <v>15</v>
      </c>
      <c r="D2414" t="s">
        <v>23</v>
      </c>
      <c r="E2414" t="s">
        <v>24</v>
      </c>
      <c r="F2414">
        <v>90045</v>
      </c>
      <c r="G2414" t="s">
        <v>25</v>
      </c>
      <c r="H2414" t="s">
        <v>19</v>
      </c>
      <c r="I2414" t="s">
        <v>31</v>
      </c>
      <c r="J2414">
        <v>629064</v>
      </c>
      <c r="K2414">
        <v>3</v>
      </c>
      <c r="L2414">
        <v>2</v>
      </c>
      <c r="M2414">
        <v>314532</v>
      </c>
      <c r="O2414" s="2" t="str">
        <f>TRIM(SampleSuperstore3[[#This Row],[City]])</f>
        <v>Los Angeles</v>
      </c>
      <c r="P2414" s="2" t="str">
        <f>TRIM(SampleSuperstore3[[#This Row],[State]])</f>
        <v>California</v>
      </c>
      <c r="Q2414" s="2" t="str">
        <f t="shared" si="37"/>
        <v>Los Angeles California</v>
      </c>
      <c r="R2414" s="6" t="s">
        <v>626</v>
      </c>
      <c r="S2414" s="2" t="s">
        <v>627</v>
      </c>
      <c r="T2414" s="2" t="s">
        <v>24</v>
      </c>
    </row>
    <row r="2415" spans="1:20" x14ac:dyDescent="0.3">
      <c r="A2415" t="s">
        <v>28</v>
      </c>
      <c r="B2415" t="s">
        <v>14</v>
      </c>
      <c r="C2415" t="s">
        <v>15</v>
      </c>
      <c r="D2415" t="s">
        <v>241</v>
      </c>
      <c r="E2415" t="s">
        <v>49</v>
      </c>
      <c r="F2415">
        <v>53209</v>
      </c>
      <c r="G2415" t="s">
        <v>47</v>
      </c>
      <c r="H2415" t="s">
        <v>19</v>
      </c>
      <c r="I2415" t="s">
        <v>21</v>
      </c>
      <c r="J2415">
        <v>75445</v>
      </c>
      <c r="K2415">
        <v>5</v>
      </c>
      <c r="L2415">
        <v>0</v>
      </c>
      <c r="M2415">
        <v>60356</v>
      </c>
      <c r="O2415" s="2" t="str">
        <f>TRIM(SampleSuperstore3[[#This Row],[City]])</f>
        <v>Milwaukee</v>
      </c>
      <c r="P2415" s="2" t="str">
        <f>TRIM(SampleSuperstore3[[#This Row],[State]])</f>
        <v>Wisconsin</v>
      </c>
      <c r="Q2415" s="2" t="str">
        <f t="shared" si="37"/>
        <v>Milwaukee Wisconsin</v>
      </c>
      <c r="R2415" s="6" t="s">
        <v>626</v>
      </c>
      <c r="S2415" s="2" t="s">
        <v>627</v>
      </c>
      <c r="T2415" s="2" t="s">
        <v>24</v>
      </c>
    </row>
    <row r="2416" spans="1:20" x14ac:dyDescent="0.3">
      <c r="A2416" t="s">
        <v>28</v>
      </c>
      <c r="B2416" t="s">
        <v>44</v>
      </c>
      <c r="C2416" t="s">
        <v>15</v>
      </c>
      <c r="D2416" t="s">
        <v>393</v>
      </c>
      <c r="E2416" t="s">
        <v>166</v>
      </c>
      <c r="F2416">
        <v>1040</v>
      </c>
      <c r="G2416" t="s">
        <v>57</v>
      </c>
      <c r="H2416" t="s">
        <v>19</v>
      </c>
      <c r="I2416" t="s">
        <v>20</v>
      </c>
      <c r="J2416">
        <v>30196</v>
      </c>
      <c r="K2416">
        <v>2</v>
      </c>
      <c r="L2416">
        <v>0</v>
      </c>
      <c r="M2416">
        <v>60392</v>
      </c>
      <c r="O2416" s="2" t="str">
        <f>TRIM(SampleSuperstore3[[#This Row],[City]])</f>
        <v>Holyoke</v>
      </c>
      <c r="P2416" s="2" t="str">
        <f>TRIM(SampleSuperstore3[[#This Row],[State]])</f>
        <v>Massachusetts</v>
      </c>
      <c r="Q2416" s="2" t="str">
        <f t="shared" si="37"/>
        <v>Holyoke Massachusetts</v>
      </c>
      <c r="R2416" s="6" t="s">
        <v>626</v>
      </c>
      <c r="S2416" s="2" t="s">
        <v>627</v>
      </c>
      <c r="T2416" s="2" t="s">
        <v>24</v>
      </c>
    </row>
    <row r="2417" spans="1:20" x14ac:dyDescent="0.3">
      <c r="A2417" t="s">
        <v>28</v>
      </c>
      <c r="B2417" t="s">
        <v>22</v>
      </c>
      <c r="C2417" t="s">
        <v>15</v>
      </c>
      <c r="D2417" t="s">
        <v>394</v>
      </c>
      <c r="E2417" t="s">
        <v>121</v>
      </c>
      <c r="F2417">
        <v>87105</v>
      </c>
      <c r="G2417" t="s">
        <v>25</v>
      </c>
      <c r="H2417" t="s">
        <v>35</v>
      </c>
      <c r="I2417" t="s">
        <v>59</v>
      </c>
      <c r="J2417">
        <v>595</v>
      </c>
      <c r="K2417">
        <v>5</v>
      </c>
      <c r="L2417">
        <v>0</v>
      </c>
      <c r="M2417">
        <v>952</v>
      </c>
      <c r="O2417" s="2" t="str">
        <f>TRIM(SampleSuperstore3[[#This Row],[City]])</f>
        <v>Albuquerque</v>
      </c>
      <c r="P2417" s="2" t="str">
        <f>TRIM(SampleSuperstore3[[#This Row],[State]])</f>
        <v>New Mexico</v>
      </c>
      <c r="Q2417" s="2" t="str">
        <f t="shared" si="37"/>
        <v>Albuquerque New Mexico</v>
      </c>
      <c r="R2417" s="6" t="s">
        <v>241</v>
      </c>
      <c r="S2417" s="2" t="s">
        <v>49</v>
      </c>
      <c r="T2417" s="2"/>
    </row>
    <row r="2418" spans="1:20" x14ac:dyDescent="0.3">
      <c r="A2418" t="s">
        <v>28</v>
      </c>
      <c r="B2418" t="s">
        <v>22</v>
      </c>
      <c r="C2418" t="s">
        <v>15</v>
      </c>
      <c r="D2418" t="s">
        <v>394</v>
      </c>
      <c r="E2418" t="s">
        <v>121</v>
      </c>
      <c r="F2418">
        <v>87105</v>
      </c>
      <c r="G2418" t="s">
        <v>25</v>
      </c>
      <c r="H2418" t="s">
        <v>26</v>
      </c>
      <c r="I2418" t="s">
        <v>37</v>
      </c>
      <c r="J2418">
        <v>79872</v>
      </c>
      <c r="K2418">
        <v>3</v>
      </c>
      <c r="L2418">
        <v>2</v>
      </c>
      <c r="M2418">
        <v>29952</v>
      </c>
      <c r="O2418" s="2" t="str">
        <f>TRIM(SampleSuperstore3[[#This Row],[City]])</f>
        <v>Albuquerque</v>
      </c>
      <c r="P2418" s="2" t="str">
        <f>TRIM(SampleSuperstore3[[#This Row],[State]])</f>
        <v>New Mexico</v>
      </c>
      <c r="Q2418" s="2" t="str">
        <f t="shared" si="37"/>
        <v>Albuquerque New Mexico</v>
      </c>
      <c r="R2418" s="6" t="s">
        <v>393</v>
      </c>
      <c r="S2418" s="2" t="s">
        <v>166</v>
      </c>
      <c r="T2418" s="2"/>
    </row>
    <row r="2419" spans="1:20" x14ac:dyDescent="0.3">
      <c r="A2419" t="s">
        <v>28</v>
      </c>
      <c r="B2419" t="s">
        <v>22</v>
      </c>
      <c r="C2419" t="s">
        <v>15</v>
      </c>
      <c r="D2419" t="s">
        <v>395</v>
      </c>
      <c r="E2419" t="s">
        <v>177</v>
      </c>
      <c r="F2419">
        <v>89431</v>
      </c>
      <c r="G2419" t="s">
        <v>25</v>
      </c>
      <c r="H2419" t="s">
        <v>35</v>
      </c>
      <c r="I2419" t="s">
        <v>123</v>
      </c>
      <c r="J2419">
        <v>23964</v>
      </c>
      <c r="K2419">
        <v>10</v>
      </c>
      <c r="L2419">
        <v>2</v>
      </c>
      <c r="M2419">
        <v>17973</v>
      </c>
      <c r="O2419" s="2" t="str">
        <f>TRIM(SampleSuperstore3[[#This Row],[City]])</f>
        <v>Sparks</v>
      </c>
      <c r="P2419" s="2" t="str">
        <f>TRIM(SampleSuperstore3[[#This Row],[State]])</f>
        <v>Nevada</v>
      </c>
      <c r="Q2419" s="2" t="str">
        <f t="shared" si="37"/>
        <v>Sparks Nevada</v>
      </c>
      <c r="R2419" s="6" t="s">
        <v>394</v>
      </c>
      <c r="S2419" s="2" t="s">
        <v>634</v>
      </c>
      <c r="T2419" s="2" t="s">
        <v>807</v>
      </c>
    </row>
    <row r="2420" spans="1:20" x14ac:dyDescent="0.3">
      <c r="A2420" t="s">
        <v>28</v>
      </c>
      <c r="B2420" t="s">
        <v>22</v>
      </c>
      <c r="C2420" t="s">
        <v>15</v>
      </c>
      <c r="D2420" t="s">
        <v>396</v>
      </c>
      <c r="E2420" t="s">
        <v>24</v>
      </c>
      <c r="F2420">
        <v>92236</v>
      </c>
      <c r="G2420" t="s">
        <v>25</v>
      </c>
      <c r="H2420" t="s">
        <v>26</v>
      </c>
      <c r="I2420" t="s">
        <v>32</v>
      </c>
      <c r="J2420">
        <v>6356</v>
      </c>
      <c r="K2420">
        <v>2</v>
      </c>
      <c r="L2420">
        <v>0</v>
      </c>
      <c r="M2420">
        <v>3178</v>
      </c>
      <c r="O2420" s="2" t="str">
        <f>TRIM(SampleSuperstore3[[#This Row],[City]])</f>
        <v>Coachella</v>
      </c>
      <c r="P2420" s="2" t="str">
        <f>TRIM(SampleSuperstore3[[#This Row],[State]])</f>
        <v>California</v>
      </c>
      <c r="Q2420" s="2" t="str">
        <f t="shared" si="37"/>
        <v>Coachella California</v>
      </c>
      <c r="R2420" s="6" t="s">
        <v>394</v>
      </c>
      <c r="S2420" s="2" t="s">
        <v>634</v>
      </c>
      <c r="T2420" s="2" t="s">
        <v>807</v>
      </c>
    </row>
    <row r="2421" spans="1:20" x14ac:dyDescent="0.3">
      <c r="A2421" t="s">
        <v>28</v>
      </c>
      <c r="B2421" t="s">
        <v>22</v>
      </c>
      <c r="C2421" t="s">
        <v>15</v>
      </c>
      <c r="D2421" t="s">
        <v>396</v>
      </c>
      <c r="E2421" t="s">
        <v>24</v>
      </c>
      <c r="F2421">
        <v>92236</v>
      </c>
      <c r="G2421" t="s">
        <v>25</v>
      </c>
      <c r="H2421" t="s">
        <v>35</v>
      </c>
      <c r="I2421" t="s">
        <v>59</v>
      </c>
      <c r="J2421">
        <v>9999</v>
      </c>
      <c r="K2421">
        <v>1</v>
      </c>
      <c r="L2421">
        <v>0</v>
      </c>
      <c r="M2421">
        <v>439956</v>
      </c>
      <c r="O2421" s="2" t="str">
        <f>TRIM(SampleSuperstore3[[#This Row],[City]])</f>
        <v>Coachella</v>
      </c>
      <c r="P2421" s="2" t="str">
        <f>TRIM(SampleSuperstore3[[#This Row],[State]])</f>
        <v>California</v>
      </c>
      <c r="Q2421" s="2" t="str">
        <f t="shared" si="37"/>
        <v>Coachella California</v>
      </c>
      <c r="R2421" s="6" t="s">
        <v>395</v>
      </c>
      <c r="S2421" s="2" t="s">
        <v>177</v>
      </c>
      <c r="T2421" s="2"/>
    </row>
    <row r="2422" spans="1:20" x14ac:dyDescent="0.3">
      <c r="A2422" t="s">
        <v>28</v>
      </c>
      <c r="B2422" t="s">
        <v>44</v>
      </c>
      <c r="C2422" t="s">
        <v>15</v>
      </c>
      <c r="D2422" t="s">
        <v>397</v>
      </c>
      <c r="E2422" t="s">
        <v>65</v>
      </c>
      <c r="F2422">
        <v>60126</v>
      </c>
      <c r="G2422" t="s">
        <v>47</v>
      </c>
      <c r="H2422" t="s">
        <v>26</v>
      </c>
      <c r="I2422" t="s">
        <v>32</v>
      </c>
      <c r="J2422">
        <v>230376</v>
      </c>
      <c r="K2422">
        <v>3</v>
      </c>
      <c r="L2422">
        <v>2</v>
      </c>
      <c r="M2422">
        <v>-489549</v>
      </c>
      <c r="O2422" s="2" t="str">
        <f>TRIM(SampleSuperstore3[[#This Row],[City]])</f>
        <v>Elmhurst</v>
      </c>
      <c r="P2422" s="2" t="str">
        <f>TRIM(SampleSuperstore3[[#This Row],[State]])</f>
        <v>Illinois</v>
      </c>
      <c r="Q2422" s="2" t="str">
        <f t="shared" si="37"/>
        <v>Elmhurst Illinois</v>
      </c>
      <c r="R2422" s="6" t="s">
        <v>396</v>
      </c>
      <c r="S2422" s="2" t="s">
        <v>24</v>
      </c>
      <c r="T2422" s="2"/>
    </row>
    <row r="2423" spans="1:20" x14ac:dyDescent="0.3">
      <c r="A2423" t="s">
        <v>28</v>
      </c>
      <c r="B2423" t="s">
        <v>44</v>
      </c>
      <c r="C2423" t="s">
        <v>15</v>
      </c>
      <c r="D2423" t="s">
        <v>397</v>
      </c>
      <c r="E2423" t="s">
        <v>65</v>
      </c>
      <c r="F2423">
        <v>60126</v>
      </c>
      <c r="G2423" t="s">
        <v>47</v>
      </c>
      <c r="H2423" t="s">
        <v>26</v>
      </c>
      <c r="I2423" t="s">
        <v>41</v>
      </c>
      <c r="J2423">
        <v>9664</v>
      </c>
      <c r="K2423">
        <v>2</v>
      </c>
      <c r="L2423">
        <v>2</v>
      </c>
      <c r="M2423">
        <v>32616</v>
      </c>
      <c r="O2423" s="2" t="str">
        <f>TRIM(SampleSuperstore3[[#This Row],[City]])</f>
        <v>Elmhurst</v>
      </c>
      <c r="P2423" s="2" t="str">
        <f>TRIM(SampleSuperstore3[[#This Row],[State]])</f>
        <v>Illinois</v>
      </c>
      <c r="Q2423" s="2" t="str">
        <f t="shared" si="37"/>
        <v>Elmhurst Illinois</v>
      </c>
      <c r="R2423" s="6" t="s">
        <v>396</v>
      </c>
      <c r="S2423" s="2" t="s">
        <v>24</v>
      </c>
      <c r="T2423" s="2"/>
    </row>
    <row r="2424" spans="1:20" x14ac:dyDescent="0.3">
      <c r="A2424" t="s">
        <v>28</v>
      </c>
      <c r="B2424" t="s">
        <v>14</v>
      </c>
      <c r="C2424" t="s">
        <v>15</v>
      </c>
      <c r="D2424" t="s">
        <v>126</v>
      </c>
      <c r="E2424" t="s">
        <v>104</v>
      </c>
      <c r="F2424">
        <v>45014</v>
      </c>
      <c r="G2424" t="s">
        <v>57</v>
      </c>
      <c r="H2424" t="s">
        <v>35</v>
      </c>
      <c r="I2424" t="s">
        <v>59</v>
      </c>
      <c r="J2424">
        <v>158928</v>
      </c>
      <c r="K2424">
        <v>7</v>
      </c>
      <c r="L2424">
        <v>2</v>
      </c>
      <c r="M2424">
        <v>417186</v>
      </c>
      <c r="O2424" s="2" t="str">
        <f>TRIM(SampleSuperstore3[[#This Row],[City]])</f>
        <v>Fairfield</v>
      </c>
      <c r="P2424" s="2" t="str">
        <f>TRIM(SampleSuperstore3[[#This Row],[State]])</f>
        <v>Ohio</v>
      </c>
      <c r="Q2424" s="2" t="str">
        <f t="shared" si="37"/>
        <v>Fairfield Ohio</v>
      </c>
      <c r="R2424" s="6" t="s">
        <v>397</v>
      </c>
      <c r="S2424" s="2" t="s">
        <v>65</v>
      </c>
      <c r="T2424" s="2"/>
    </row>
    <row r="2425" spans="1:20" x14ac:dyDescent="0.3">
      <c r="A2425" t="s">
        <v>28</v>
      </c>
      <c r="B2425" t="s">
        <v>14</v>
      </c>
      <c r="C2425" t="s">
        <v>15</v>
      </c>
      <c r="D2425" t="s">
        <v>126</v>
      </c>
      <c r="E2425" t="s">
        <v>104</v>
      </c>
      <c r="F2425">
        <v>45014</v>
      </c>
      <c r="G2425" t="s">
        <v>57</v>
      </c>
      <c r="H2425" t="s">
        <v>26</v>
      </c>
      <c r="I2425" t="s">
        <v>37</v>
      </c>
      <c r="J2425">
        <v>13023</v>
      </c>
      <c r="K2425">
        <v>1</v>
      </c>
      <c r="L2425">
        <v>7</v>
      </c>
      <c r="M2425">
        <v>-104184</v>
      </c>
      <c r="O2425" s="2" t="str">
        <f>TRIM(SampleSuperstore3[[#This Row],[City]])</f>
        <v>Fairfield</v>
      </c>
      <c r="P2425" s="2" t="str">
        <f>TRIM(SampleSuperstore3[[#This Row],[State]])</f>
        <v>Ohio</v>
      </c>
      <c r="Q2425" s="2" t="str">
        <f t="shared" si="37"/>
        <v>Fairfield Ohio</v>
      </c>
      <c r="R2425" s="6" t="s">
        <v>397</v>
      </c>
      <c r="S2425" s="2" t="s">
        <v>65</v>
      </c>
      <c r="T2425" s="2"/>
    </row>
    <row r="2426" spans="1:20" x14ac:dyDescent="0.3">
      <c r="A2426" t="s">
        <v>28</v>
      </c>
      <c r="B2426" t="s">
        <v>14</v>
      </c>
      <c r="C2426" t="s">
        <v>15</v>
      </c>
      <c r="D2426" t="s">
        <v>126</v>
      </c>
      <c r="E2426" t="s">
        <v>104</v>
      </c>
      <c r="F2426">
        <v>45014</v>
      </c>
      <c r="G2426" t="s">
        <v>57</v>
      </c>
      <c r="H2426" t="s">
        <v>19</v>
      </c>
      <c r="I2426" t="s">
        <v>31</v>
      </c>
      <c r="J2426">
        <v>27306</v>
      </c>
      <c r="K2426">
        <v>2</v>
      </c>
      <c r="L2426">
        <v>4</v>
      </c>
      <c r="M2426">
        <v>-104673</v>
      </c>
      <c r="O2426" s="2" t="str">
        <f>TRIM(SampleSuperstore3[[#This Row],[City]])</f>
        <v>Fairfield</v>
      </c>
      <c r="P2426" s="2" t="str">
        <f>TRIM(SampleSuperstore3[[#This Row],[State]])</f>
        <v>Ohio</v>
      </c>
      <c r="Q2426" s="2" t="str">
        <f t="shared" si="37"/>
        <v>Fairfield Ohio</v>
      </c>
      <c r="R2426" s="6" t="s">
        <v>126</v>
      </c>
      <c r="S2426" s="2" t="s">
        <v>104</v>
      </c>
      <c r="T2426" s="2"/>
    </row>
    <row r="2427" spans="1:20" x14ac:dyDescent="0.3">
      <c r="A2427" t="s">
        <v>28</v>
      </c>
      <c r="B2427" t="s">
        <v>14</v>
      </c>
      <c r="C2427" t="s">
        <v>15</v>
      </c>
      <c r="D2427" t="s">
        <v>126</v>
      </c>
      <c r="E2427" t="s">
        <v>104</v>
      </c>
      <c r="F2427">
        <v>45014</v>
      </c>
      <c r="G2427" t="s">
        <v>57</v>
      </c>
      <c r="H2427" t="s">
        <v>26</v>
      </c>
      <c r="I2427" t="s">
        <v>77</v>
      </c>
      <c r="J2427">
        <v>39312</v>
      </c>
      <c r="K2427">
        <v>13</v>
      </c>
      <c r="L2427">
        <v>2</v>
      </c>
      <c r="M2427">
        <v>127764</v>
      </c>
      <c r="O2427" s="2" t="str">
        <f>TRIM(SampleSuperstore3[[#This Row],[City]])</f>
        <v>Fairfield</v>
      </c>
      <c r="P2427" s="2" t="str">
        <f>TRIM(SampleSuperstore3[[#This Row],[State]])</f>
        <v>Ohio</v>
      </c>
      <c r="Q2427" s="2" t="str">
        <f t="shared" si="37"/>
        <v>Fairfield Ohio</v>
      </c>
      <c r="R2427" s="6" t="s">
        <v>126</v>
      </c>
      <c r="S2427" s="2" t="s">
        <v>104</v>
      </c>
      <c r="T2427" s="2"/>
    </row>
    <row r="2428" spans="1:20" x14ac:dyDescent="0.3">
      <c r="A2428" t="s">
        <v>28</v>
      </c>
      <c r="B2428" t="s">
        <v>22</v>
      </c>
      <c r="C2428" t="s">
        <v>15</v>
      </c>
      <c r="D2428" t="s">
        <v>155</v>
      </c>
      <c r="E2428" t="s">
        <v>46</v>
      </c>
      <c r="F2428">
        <v>76017</v>
      </c>
      <c r="G2428" t="s">
        <v>47</v>
      </c>
      <c r="H2428" t="s">
        <v>26</v>
      </c>
      <c r="I2428" t="s">
        <v>37</v>
      </c>
      <c r="J2428">
        <v>1344</v>
      </c>
      <c r="K2428">
        <v>4</v>
      </c>
      <c r="L2428">
        <v>8</v>
      </c>
      <c r="M2428">
        <v>-21504</v>
      </c>
      <c r="O2428" s="2" t="str">
        <f>TRIM(SampleSuperstore3[[#This Row],[City]])</f>
        <v>Arlington</v>
      </c>
      <c r="P2428" s="2" t="str">
        <f>TRIM(SampleSuperstore3[[#This Row],[State]])</f>
        <v>Texas</v>
      </c>
      <c r="Q2428" s="2" t="str">
        <f t="shared" si="37"/>
        <v>Arlington Texas</v>
      </c>
      <c r="R2428" s="6" t="s">
        <v>126</v>
      </c>
      <c r="S2428" s="2" t="s">
        <v>104</v>
      </c>
      <c r="T2428" s="2"/>
    </row>
    <row r="2429" spans="1:20" x14ac:dyDescent="0.3">
      <c r="A2429" t="s">
        <v>28</v>
      </c>
      <c r="B2429" t="s">
        <v>22</v>
      </c>
      <c r="C2429" t="s">
        <v>15</v>
      </c>
      <c r="D2429" t="s">
        <v>155</v>
      </c>
      <c r="E2429" t="s">
        <v>46</v>
      </c>
      <c r="F2429">
        <v>76017</v>
      </c>
      <c r="G2429" t="s">
        <v>47</v>
      </c>
      <c r="H2429" t="s">
        <v>26</v>
      </c>
      <c r="I2429" t="s">
        <v>37</v>
      </c>
      <c r="J2429">
        <v>8272</v>
      </c>
      <c r="K2429">
        <v>4</v>
      </c>
      <c r="L2429">
        <v>8</v>
      </c>
      <c r="M2429">
        <v>-136488</v>
      </c>
      <c r="O2429" s="2" t="str">
        <f>TRIM(SampleSuperstore3[[#This Row],[City]])</f>
        <v>Arlington</v>
      </c>
      <c r="P2429" s="2" t="str">
        <f>TRIM(SampleSuperstore3[[#This Row],[State]])</f>
        <v>Texas</v>
      </c>
      <c r="Q2429" s="2" t="str">
        <f t="shared" si="37"/>
        <v>Arlington Texas</v>
      </c>
      <c r="R2429" s="6" t="s">
        <v>126</v>
      </c>
      <c r="S2429" s="2" t="s">
        <v>104</v>
      </c>
      <c r="T2429" s="2"/>
    </row>
    <row r="2430" spans="1:20" x14ac:dyDescent="0.3">
      <c r="A2430" t="s">
        <v>28</v>
      </c>
      <c r="B2430" t="s">
        <v>22</v>
      </c>
      <c r="C2430" t="s">
        <v>15</v>
      </c>
      <c r="D2430" t="s">
        <v>155</v>
      </c>
      <c r="E2430" t="s">
        <v>46</v>
      </c>
      <c r="F2430">
        <v>76017</v>
      </c>
      <c r="G2430" t="s">
        <v>47</v>
      </c>
      <c r="H2430" t="s">
        <v>19</v>
      </c>
      <c r="I2430" t="s">
        <v>33</v>
      </c>
      <c r="J2430">
        <v>12544</v>
      </c>
      <c r="K2430">
        <v>7</v>
      </c>
      <c r="L2430">
        <v>6</v>
      </c>
      <c r="M2430">
        <v>-90944</v>
      </c>
      <c r="O2430" s="2" t="str">
        <f>TRIM(SampleSuperstore3[[#This Row],[City]])</f>
        <v>Arlington</v>
      </c>
      <c r="P2430" s="2" t="str">
        <f>TRIM(SampleSuperstore3[[#This Row],[State]])</f>
        <v>Texas</v>
      </c>
      <c r="Q2430" s="2" t="str">
        <f t="shared" si="37"/>
        <v>Arlington Texas</v>
      </c>
      <c r="R2430" s="6" t="s">
        <v>155</v>
      </c>
      <c r="S2430" s="2" t="s">
        <v>46</v>
      </c>
      <c r="T2430" s="2"/>
    </row>
    <row r="2431" spans="1:20" x14ac:dyDescent="0.3">
      <c r="A2431" t="s">
        <v>28</v>
      </c>
      <c r="B2431" t="s">
        <v>44</v>
      </c>
      <c r="C2431" t="s">
        <v>15</v>
      </c>
      <c r="D2431" t="s">
        <v>52</v>
      </c>
      <c r="E2431" t="s">
        <v>24</v>
      </c>
      <c r="F2431">
        <v>94110</v>
      </c>
      <c r="G2431" t="s">
        <v>25</v>
      </c>
      <c r="H2431" t="s">
        <v>26</v>
      </c>
      <c r="I2431" t="s">
        <v>27</v>
      </c>
      <c r="J2431">
        <v>5848</v>
      </c>
      <c r="K2431">
        <v>8</v>
      </c>
      <c r="L2431">
        <v>0</v>
      </c>
      <c r="M2431">
        <v>274856</v>
      </c>
      <c r="O2431" s="2" t="str">
        <f>TRIM(SampleSuperstore3[[#This Row],[City]])</f>
        <v>San Francisco</v>
      </c>
      <c r="P2431" s="2" t="str">
        <f>TRIM(SampleSuperstore3[[#This Row],[State]])</f>
        <v>California</v>
      </c>
      <c r="Q2431" s="2" t="str">
        <f t="shared" si="37"/>
        <v>San Francisco California</v>
      </c>
      <c r="R2431" s="6" t="s">
        <v>155</v>
      </c>
      <c r="S2431" s="2" t="s">
        <v>46</v>
      </c>
      <c r="T2431" s="2"/>
    </row>
    <row r="2432" spans="1:20" x14ac:dyDescent="0.3">
      <c r="A2432" t="s">
        <v>28</v>
      </c>
      <c r="B2432" t="s">
        <v>22</v>
      </c>
      <c r="C2432" t="s">
        <v>15</v>
      </c>
      <c r="D2432" t="s">
        <v>42</v>
      </c>
      <c r="E2432" t="s">
        <v>43</v>
      </c>
      <c r="F2432">
        <v>98103</v>
      </c>
      <c r="G2432" t="s">
        <v>25</v>
      </c>
      <c r="H2432" t="s">
        <v>19</v>
      </c>
      <c r="I2432" t="s">
        <v>33</v>
      </c>
      <c r="J2432">
        <v>74</v>
      </c>
      <c r="K2432">
        <v>2</v>
      </c>
      <c r="L2432">
        <v>0</v>
      </c>
      <c r="M2432">
        <v>3034</v>
      </c>
      <c r="O2432" s="2" t="str">
        <f>TRIM(SampleSuperstore3[[#This Row],[City]])</f>
        <v>Seattle</v>
      </c>
      <c r="P2432" s="2" t="str">
        <f>TRIM(SampleSuperstore3[[#This Row],[State]])</f>
        <v>Washington</v>
      </c>
      <c r="Q2432" s="2" t="str">
        <f t="shared" si="37"/>
        <v>Seattle Washington</v>
      </c>
      <c r="R2432" s="6" t="s">
        <v>155</v>
      </c>
      <c r="S2432" s="2" t="s">
        <v>46</v>
      </c>
      <c r="T2432" s="2"/>
    </row>
    <row r="2433" spans="1:22" x14ac:dyDescent="0.3">
      <c r="A2433" t="s">
        <v>28</v>
      </c>
      <c r="B2433" t="s">
        <v>14</v>
      </c>
      <c r="C2433" t="s">
        <v>15</v>
      </c>
      <c r="D2433" t="s">
        <v>75</v>
      </c>
      <c r="E2433" t="s">
        <v>76</v>
      </c>
      <c r="F2433">
        <v>10009</v>
      </c>
      <c r="G2433" t="s">
        <v>57</v>
      </c>
      <c r="H2433" t="s">
        <v>19</v>
      </c>
      <c r="I2433" t="s">
        <v>21</v>
      </c>
      <c r="J2433">
        <v>366786</v>
      </c>
      <c r="K2433">
        <v>7</v>
      </c>
      <c r="L2433">
        <v>1</v>
      </c>
      <c r="M2433">
        <v>652064</v>
      </c>
      <c r="O2433" s="2" t="str">
        <f>TRIM(SampleSuperstore3[[#This Row],[City]])</f>
        <v>New York City</v>
      </c>
      <c r="P2433" s="2" t="str">
        <f>TRIM(SampleSuperstore3[[#This Row],[State]])</f>
        <v>New York</v>
      </c>
      <c r="Q2433" s="2" t="str">
        <f t="shared" si="37"/>
        <v>New York City New York</v>
      </c>
      <c r="R2433" s="6" t="s">
        <v>632</v>
      </c>
      <c r="S2433" s="2" t="s">
        <v>633</v>
      </c>
      <c r="T2433" s="2" t="s">
        <v>24</v>
      </c>
    </row>
    <row r="2434" spans="1:22" x14ac:dyDescent="0.3">
      <c r="A2434" t="s">
        <v>28</v>
      </c>
      <c r="B2434" t="s">
        <v>14</v>
      </c>
      <c r="C2434" t="s">
        <v>15</v>
      </c>
      <c r="D2434" t="s">
        <v>61</v>
      </c>
      <c r="E2434" t="s">
        <v>46</v>
      </c>
      <c r="F2434">
        <v>77070</v>
      </c>
      <c r="G2434" t="s">
        <v>47</v>
      </c>
      <c r="H2434" t="s">
        <v>35</v>
      </c>
      <c r="I2434" t="s">
        <v>36</v>
      </c>
      <c r="J2434">
        <v>54368</v>
      </c>
      <c r="K2434">
        <v>4</v>
      </c>
      <c r="L2434">
        <v>2</v>
      </c>
      <c r="M2434">
        <v>40776</v>
      </c>
      <c r="O2434" s="2" t="str">
        <f>TRIM(SampleSuperstore3[[#This Row],[City]])</f>
        <v>Houston</v>
      </c>
      <c r="P2434" s="2" t="str">
        <f>TRIM(SampleSuperstore3[[#This Row],[State]])</f>
        <v>Texas</v>
      </c>
      <c r="Q2434" s="2" t="str">
        <f t="shared" si="37"/>
        <v>Houston Texas</v>
      </c>
      <c r="R2434" s="6" t="s">
        <v>42</v>
      </c>
      <c r="S2434" s="2" t="s">
        <v>43</v>
      </c>
      <c r="T2434" s="2"/>
    </row>
    <row r="2435" spans="1:22" x14ac:dyDescent="0.3">
      <c r="A2435" t="s">
        <v>62</v>
      </c>
      <c r="B2435" t="s">
        <v>22</v>
      </c>
      <c r="C2435" t="s">
        <v>15</v>
      </c>
      <c r="D2435" t="s">
        <v>82</v>
      </c>
      <c r="E2435" t="s">
        <v>83</v>
      </c>
      <c r="F2435">
        <v>22153</v>
      </c>
      <c r="G2435" t="s">
        <v>18</v>
      </c>
      <c r="H2435" t="s">
        <v>26</v>
      </c>
      <c r="I2435" t="s">
        <v>60</v>
      </c>
      <c r="J2435">
        <v>3396</v>
      </c>
      <c r="K2435">
        <v>2</v>
      </c>
      <c r="L2435">
        <v>0</v>
      </c>
      <c r="M2435">
        <v>1698</v>
      </c>
      <c r="O2435" s="2" t="str">
        <f>TRIM(SampleSuperstore3[[#This Row],[City]])</f>
        <v>Springfield</v>
      </c>
      <c r="P2435" s="2" t="str">
        <f>TRIM(SampleSuperstore3[[#This Row],[State]])</f>
        <v>Virginia</v>
      </c>
      <c r="Q2435" s="2" t="str">
        <f t="shared" ref="Q2435:Q2498" si="38">_xlfn.CONCAT(O2435," ",P2435)</f>
        <v>Springfield Virginia</v>
      </c>
      <c r="R2435" s="6" t="s">
        <v>634</v>
      </c>
      <c r="S2435" s="2" t="s">
        <v>369</v>
      </c>
      <c r="T2435" s="2" t="s">
        <v>3</v>
      </c>
      <c r="U2435" t="s">
        <v>634</v>
      </c>
      <c r="V2435" t="s">
        <v>369</v>
      </c>
    </row>
    <row r="2436" spans="1:22" x14ac:dyDescent="0.3">
      <c r="A2436" t="s">
        <v>62</v>
      </c>
      <c r="B2436" t="s">
        <v>22</v>
      </c>
      <c r="C2436" t="s">
        <v>15</v>
      </c>
      <c r="D2436" t="s">
        <v>82</v>
      </c>
      <c r="E2436" t="s">
        <v>83</v>
      </c>
      <c r="F2436">
        <v>22153</v>
      </c>
      <c r="G2436" t="s">
        <v>18</v>
      </c>
      <c r="H2436" t="s">
        <v>26</v>
      </c>
      <c r="I2436" t="s">
        <v>38</v>
      </c>
      <c r="J2436">
        <v>82611</v>
      </c>
      <c r="K2436">
        <v>3</v>
      </c>
      <c r="L2436">
        <v>0</v>
      </c>
      <c r="M2436">
        <v>3221829</v>
      </c>
      <c r="O2436" s="2" t="str">
        <f>TRIM(SampleSuperstore3[[#This Row],[City]])</f>
        <v>Springfield</v>
      </c>
      <c r="P2436" s="2" t="str">
        <f>TRIM(SampleSuperstore3[[#This Row],[State]])</f>
        <v>Virginia</v>
      </c>
      <c r="Q2436" s="2" t="str">
        <f t="shared" si="38"/>
        <v>Springfield Virginia</v>
      </c>
      <c r="R2436" s="6" t="s">
        <v>61</v>
      </c>
      <c r="S2436" s="2" t="s">
        <v>46</v>
      </c>
      <c r="T2436" s="2"/>
    </row>
    <row r="2437" spans="1:22" x14ac:dyDescent="0.3">
      <c r="A2437" t="s">
        <v>28</v>
      </c>
      <c r="B2437" t="s">
        <v>14</v>
      </c>
      <c r="C2437" t="s">
        <v>15</v>
      </c>
      <c r="D2437" t="s">
        <v>253</v>
      </c>
      <c r="E2437" t="s">
        <v>121</v>
      </c>
      <c r="F2437">
        <v>87401</v>
      </c>
      <c r="G2437" t="s">
        <v>25</v>
      </c>
      <c r="H2437" t="s">
        <v>19</v>
      </c>
      <c r="I2437" t="s">
        <v>33</v>
      </c>
      <c r="J2437">
        <v>54585</v>
      </c>
      <c r="K2437">
        <v>9</v>
      </c>
      <c r="L2437">
        <v>0</v>
      </c>
      <c r="M2437">
        <v>1146285</v>
      </c>
      <c r="O2437" s="2" t="str">
        <f>TRIM(SampleSuperstore3[[#This Row],[City]])</f>
        <v>Farmington</v>
      </c>
      <c r="P2437" s="2" t="str">
        <f>TRIM(SampleSuperstore3[[#This Row],[State]])</f>
        <v>New Mexico</v>
      </c>
      <c r="Q2437" s="2" t="str">
        <f t="shared" si="38"/>
        <v>Farmington New Mexico</v>
      </c>
      <c r="R2437" s="6" t="s">
        <v>82</v>
      </c>
      <c r="S2437" s="2" t="s">
        <v>83</v>
      </c>
      <c r="T2437" s="2"/>
    </row>
    <row r="2438" spans="1:22" x14ac:dyDescent="0.3">
      <c r="A2438" t="s">
        <v>13</v>
      </c>
      <c r="B2438" t="s">
        <v>14</v>
      </c>
      <c r="C2438" t="s">
        <v>15</v>
      </c>
      <c r="D2438" t="s">
        <v>183</v>
      </c>
      <c r="E2438" t="s">
        <v>98</v>
      </c>
      <c r="F2438">
        <v>80027</v>
      </c>
      <c r="G2438" t="s">
        <v>25</v>
      </c>
      <c r="H2438" t="s">
        <v>19</v>
      </c>
      <c r="I2438" t="s">
        <v>31</v>
      </c>
      <c r="J2438">
        <v>14598</v>
      </c>
      <c r="K2438">
        <v>2</v>
      </c>
      <c r="L2438">
        <v>5</v>
      </c>
      <c r="M2438">
        <v>-992664</v>
      </c>
      <c r="O2438" s="2" t="str">
        <f>TRIM(SampleSuperstore3[[#This Row],[City]])</f>
        <v>Louisville</v>
      </c>
      <c r="P2438" s="2" t="str">
        <f>TRIM(SampleSuperstore3[[#This Row],[State]])</f>
        <v>Colorado</v>
      </c>
      <c r="Q2438" s="2" t="str">
        <f t="shared" si="38"/>
        <v>Louisville Colorado</v>
      </c>
      <c r="R2438" s="6" t="s">
        <v>82</v>
      </c>
      <c r="S2438" s="2" t="s">
        <v>83</v>
      </c>
      <c r="T2438" s="2"/>
    </row>
    <row r="2439" spans="1:22" x14ac:dyDescent="0.3">
      <c r="A2439" t="s">
        <v>13</v>
      </c>
      <c r="B2439" t="s">
        <v>14</v>
      </c>
      <c r="C2439" t="s">
        <v>15</v>
      </c>
      <c r="D2439" t="s">
        <v>183</v>
      </c>
      <c r="E2439" t="s">
        <v>98</v>
      </c>
      <c r="F2439">
        <v>80027</v>
      </c>
      <c r="G2439" t="s">
        <v>25</v>
      </c>
      <c r="H2439" t="s">
        <v>26</v>
      </c>
      <c r="I2439" t="s">
        <v>41</v>
      </c>
      <c r="J2439">
        <v>35808</v>
      </c>
      <c r="K2439">
        <v>4</v>
      </c>
      <c r="L2439">
        <v>2</v>
      </c>
      <c r="M2439">
        <v>125328</v>
      </c>
      <c r="O2439" s="2" t="str">
        <f>TRIM(SampleSuperstore3[[#This Row],[City]])</f>
        <v>Louisville</v>
      </c>
      <c r="P2439" s="2" t="str">
        <f>TRIM(SampleSuperstore3[[#This Row],[State]])</f>
        <v>Colorado</v>
      </c>
      <c r="Q2439" s="2" t="str">
        <f t="shared" si="38"/>
        <v>Louisville Colorado</v>
      </c>
      <c r="R2439" s="6" t="s">
        <v>253</v>
      </c>
      <c r="S2439" s="2" t="s">
        <v>634</v>
      </c>
      <c r="T2439" s="2" t="s">
        <v>807</v>
      </c>
    </row>
    <row r="2440" spans="1:22" x14ac:dyDescent="0.3">
      <c r="A2440" t="s">
        <v>28</v>
      </c>
      <c r="B2440" t="s">
        <v>14</v>
      </c>
      <c r="C2440" t="s">
        <v>15</v>
      </c>
      <c r="D2440" t="s">
        <v>141</v>
      </c>
      <c r="E2440" t="s">
        <v>30</v>
      </c>
      <c r="F2440">
        <v>33614</v>
      </c>
      <c r="G2440" t="s">
        <v>18</v>
      </c>
      <c r="H2440" t="s">
        <v>19</v>
      </c>
      <c r="I2440" t="s">
        <v>33</v>
      </c>
      <c r="J2440">
        <v>7904</v>
      </c>
      <c r="K2440">
        <v>2</v>
      </c>
      <c r="L2440">
        <v>2</v>
      </c>
      <c r="M2440">
        <v>21736</v>
      </c>
      <c r="O2440" s="2" t="str">
        <f>TRIM(SampleSuperstore3[[#This Row],[City]])</f>
        <v>Tampa</v>
      </c>
      <c r="P2440" s="2" t="str">
        <f>TRIM(SampleSuperstore3[[#This Row],[State]])</f>
        <v>Florida</v>
      </c>
      <c r="Q2440" s="2" t="str">
        <f t="shared" si="38"/>
        <v>Tampa Florida</v>
      </c>
      <c r="R2440" s="6" t="s">
        <v>183</v>
      </c>
      <c r="S2440" s="2" t="s">
        <v>98</v>
      </c>
      <c r="T2440" s="2"/>
    </row>
    <row r="2441" spans="1:22" x14ac:dyDescent="0.3">
      <c r="A2441" t="s">
        <v>28</v>
      </c>
      <c r="B2441" t="s">
        <v>14</v>
      </c>
      <c r="C2441" t="s">
        <v>15</v>
      </c>
      <c r="D2441" t="s">
        <v>398</v>
      </c>
      <c r="E2441" t="s">
        <v>132</v>
      </c>
      <c r="F2441">
        <v>7055</v>
      </c>
      <c r="G2441" t="s">
        <v>57</v>
      </c>
      <c r="H2441" t="s">
        <v>35</v>
      </c>
      <c r="I2441" t="s">
        <v>36</v>
      </c>
      <c r="J2441">
        <v>345</v>
      </c>
      <c r="K2441">
        <v>5</v>
      </c>
      <c r="L2441">
        <v>0</v>
      </c>
      <c r="M2441">
        <v>8625</v>
      </c>
      <c r="O2441" s="2" t="str">
        <f>TRIM(SampleSuperstore3[[#This Row],[City]])</f>
        <v>Passaic</v>
      </c>
      <c r="P2441" s="2" t="str">
        <f>TRIM(SampleSuperstore3[[#This Row],[State]])</f>
        <v>New Jersey</v>
      </c>
      <c r="Q2441" s="2" t="str">
        <f t="shared" si="38"/>
        <v>Passaic New Jersey</v>
      </c>
      <c r="R2441" s="6" t="s">
        <v>183</v>
      </c>
      <c r="S2441" s="2" t="s">
        <v>98</v>
      </c>
      <c r="T2441" s="2"/>
    </row>
    <row r="2442" spans="1:22" x14ac:dyDescent="0.3">
      <c r="A2442" t="s">
        <v>28</v>
      </c>
      <c r="B2442" t="s">
        <v>14</v>
      </c>
      <c r="C2442" t="s">
        <v>15</v>
      </c>
      <c r="D2442" t="s">
        <v>398</v>
      </c>
      <c r="E2442" t="s">
        <v>132</v>
      </c>
      <c r="F2442">
        <v>7055</v>
      </c>
      <c r="G2442" t="s">
        <v>57</v>
      </c>
      <c r="H2442" t="s">
        <v>19</v>
      </c>
      <c r="I2442" t="s">
        <v>31</v>
      </c>
      <c r="J2442">
        <v>174286</v>
      </c>
      <c r="K2442">
        <v>2</v>
      </c>
      <c r="L2442">
        <v>3</v>
      </c>
      <c r="M2442">
        <v>-199184</v>
      </c>
      <c r="O2442" s="2" t="str">
        <f>TRIM(SampleSuperstore3[[#This Row],[City]])</f>
        <v>Passaic</v>
      </c>
      <c r="P2442" s="2" t="str">
        <f>TRIM(SampleSuperstore3[[#This Row],[State]])</f>
        <v>New Jersey</v>
      </c>
      <c r="Q2442" s="2" t="str">
        <f t="shared" si="38"/>
        <v>Passaic New Jersey</v>
      </c>
      <c r="R2442" s="6" t="s">
        <v>141</v>
      </c>
      <c r="S2442" s="2" t="s">
        <v>30</v>
      </c>
      <c r="T2442" s="2"/>
    </row>
    <row r="2443" spans="1:22" x14ac:dyDescent="0.3">
      <c r="A2443" t="s">
        <v>28</v>
      </c>
      <c r="B2443" t="s">
        <v>14</v>
      </c>
      <c r="C2443" t="s">
        <v>15</v>
      </c>
      <c r="D2443" t="s">
        <v>398</v>
      </c>
      <c r="E2443" t="s">
        <v>132</v>
      </c>
      <c r="F2443">
        <v>7055</v>
      </c>
      <c r="G2443" t="s">
        <v>57</v>
      </c>
      <c r="H2443" t="s">
        <v>26</v>
      </c>
      <c r="I2443" t="s">
        <v>38</v>
      </c>
      <c r="J2443">
        <v>66284</v>
      </c>
      <c r="K2443">
        <v>4</v>
      </c>
      <c r="L2443">
        <v>0</v>
      </c>
      <c r="M2443">
        <v>1723384</v>
      </c>
      <c r="O2443" s="2" t="str">
        <f>TRIM(SampleSuperstore3[[#This Row],[City]])</f>
        <v>Passaic</v>
      </c>
      <c r="P2443" s="2" t="str">
        <f>TRIM(SampleSuperstore3[[#This Row],[State]])</f>
        <v>New Jersey</v>
      </c>
      <c r="Q2443" s="2" t="str">
        <f t="shared" si="38"/>
        <v>Passaic New Jersey</v>
      </c>
      <c r="R2443" s="6" t="s">
        <v>398</v>
      </c>
      <c r="S2443" s="2" t="s">
        <v>634</v>
      </c>
      <c r="T2443" s="2" t="s">
        <v>808</v>
      </c>
    </row>
    <row r="2444" spans="1:22" x14ac:dyDescent="0.3">
      <c r="A2444" t="s">
        <v>28</v>
      </c>
      <c r="B2444" t="s">
        <v>14</v>
      </c>
      <c r="C2444" t="s">
        <v>15</v>
      </c>
      <c r="D2444" t="s">
        <v>398</v>
      </c>
      <c r="E2444" t="s">
        <v>132</v>
      </c>
      <c r="F2444">
        <v>7055</v>
      </c>
      <c r="G2444" t="s">
        <v>57</v>
      </c>
      <c r="H2444" t="s">
        <v>35</v>
      </c>
      <c r="I2444" t="s">
        <v>59</v>
      </c>
      <c r="J2444">
        <v>951</v>
      </c>
      <c r="K2444">
        <v>5</v>
      </c>
      <c r="L2444">
        <v>0</v>
      </c>
      <c r="M2444">
        <v>30432</v>
      </c>
      <c r="O2444" s="2" t="str">
        <f>TRIM(SampleSuperstore3[[#This Row],[City]])</f>
        <v>Passaic</v>
      </c>
      <c r="P2444" s="2" t="str">
        <f>TRIM(SampleSuperstore3[[#This Row],[State]])</f>
        <v>New Jersey</v>
      </c>
      <c r="Q2444" s="2" t="str">
        <f t="shared" si="38"/>
        <v>Passaic New Jersey</v>
      </c>
      <c r="R2444" s="6" t="s">
        <v>398</v>
      </c>
      <c r="S2444" s="2" t="s">
        <v>634</v>
      </c>
      <c r="T2444" s="2" t="s">
        <v>808</v>
      </c>
    </row>
    <row r="2445" spans="1:22" x14ac:dyDescent="0.3">
      <c r="A2445" t="s">
        <v>28</v>
      </c>
      <c r="B2445" t="s">
        <v>14</v>
      </c>
      <c r="C2445" t="s">
        <v>15</v>
      </c>
      <c r="D2445" t="s">
        <v>398</v>
      </c>
      <c r="E2445" t="s">
        <v>132</v>
      </c>
      <c r="F2445">
        <v>7055</v>
      </c>
      <c r="G2445" t="s">
        <v>57</v>
      </c>
      <c r="H2445" t="s">
        <v>26</v>
      </c>
      <c r="I2445" t="s">
        <v>60</v>
      </c>
      <c r="J2445">
        <v>2688</v>
      </c>
      <c r="K2445">
        <v>6</v>
      </c>
      <c r="L2445">
        <v>0</v>
      </c>
      <c r="M2445">
        <v>129024</v>
      </c>
      <c r="O2445" s="2" t="str">
        <f>TRIM(SampleSuperstore3[[#This Row],[City]])</f>
        <v>Passaic</v>
      </c>
      <c r="P2445" s="2" t="str">
        <f>TRIM(SampleSuperstore3[[#This Row],[State]])</f>
        <v>New Jersey</v>
      </c>
      <c r="Q2445" s="2" t="str">
        <f t="shared" si="38"/>
        <v>Passaic New Jersey</v>
      </c>
      <c r="R2445" s="6" t="s">
        <v>398</v>
      </c>
      <c r="S2445" s="2" t="s">
        <v>634</v>
      </c>
      <c r="T2445" s="2" t="s">
        <v>808</v>
      </c>
    </row>
    <row r="2446" spans="1:22" x14ac:dyDescent="0.3">
      <c r="A2446" t="s">
        <v>28</v>
      </c>
      <c r="B2446" t="s">
        <v>14</v>
      </c>
      <c r="C2446" t="s">
        <v>15</v>
      </c>
      <c r="D2446" t="s">
        <v>398</v>
      </c>
      <c r="E2446" t="s">
        <v>132</v>
      </c>
      <c r="F2446">
        <v>7055</v>
      </c>
      <c r="G2446" t="s">
        <v>57</v>
      </c>
      <c r="H2446" t="s">
        <v>35</v>
      </c>
      <c r="I2446" t="s">
        <v>36</v>
      </c>
      <c r="J2446">
        <v>25798</v>
      </c>
      <c r="K2446">
        <v>2</v>
      </c>
      <c r="L2446">
        <v>0</v>
      </c>
      <c r="M2446">
        <v>748142</v>
      </c>
      <c r="O2446" s="2" t="str">
        <f>TRIM(SampleSuperstore3[[#This Row],[City]])</f>
        <v>Passaic</v>
      </c>
      <c r="P2446" s="2" t="str">
        <f>TRIM(SampleSuperstore3[[#This Row],[State]])</f>
        <v>New Jersey</v>
      </c>
      <c r="Q2446" s="2" t="str">
        <f t="shared" si="38"/>
        <v>Passaic New Jersey</v>
      </c>
      <c r="R2446" s="6" t="s">
        <v>398</v>
      </c>
      <c r="S2446" s="2" t="s">
        <v>634</v>
      </c>
      <c r="T2446" s="2" t="s">
        <v>808</v>
      </c>
    </row>
    <row r="2447" spans="1:22" x14ac:dyDescent="0.3">
      <c r="A2447" t="s">
        <v>28</v>
      </c>
      <c r="B2447" t="s">
        <v>14</v>
      </c>
      <c r="C2447" t="s">
        <v>15</v>
      </c>
      <c r="D2447" t="s">
        <v>23</v>
      </c>
      <c r="E2447" t="s">
        <v>24</v>
      </c>
      <c r="F2447">
        <v>90004</v>
      </c>
      <c r="G2447" t="s">
        <v>25</v>
      </c>
      <c r="H2447" t="s">
        <v>26</v>
      </c>
      <c r="I2447" t="s">
        <v>60</v>
      </c>
      <c r="J2447">
        <v>1748</v>
      </c>
      <c r="K2447">
        <v>2</v>
      </c>
      <c r="L2447">
        <v>0</v>
      </c>
      <c r="M2447">
        <v>82156</v>
      </c>
      <c r="O2447" s="2" t="str">
        <f>TRIM(SampleSuperstore3[[#This Row],[City]])</f>
        <v>Los Angeles</v>
      </c>
      <c r="P2447" s="2" t="str">
        <f>TRIM(SampleSuperstore3[[#This Row],[State]])</f>
        <v>California</v>
      </c>
      <c r="Q2447" s="2" t="str">
        <f t="shared" si="38"/>
        <v>Los Angeles California</v>
      </c>
      <c r="R2447" s="6" t="s">
        <v>398</v>
      </c>
      <c r="S2447" s="2" t="s">
        <v>634</v>
      </c>
      <c r="T2447" s="2" t="s">
        <v>808</v>
      </c>
    </row>
    <row r="2448" spans="1:22" x14ac:dyDescent="0.3">
      <c r="A2448" t="s">
        <v>28</v>
      </c>
      <c r="B2448" t="s">
        <v>14</v>
      </c>
      <c r="C2448" t="s">
        <v>15</v>
      </c>
      <c r="D2448" t="s">
        <v>55</v>
      </c>
      <c r="E2448" t="s">
        <v>56</v>
      </c>
      <c r="F2448">
        <v>19143</v>
      </c>
      <c r="G2448" t="s">
        <v>57</v>
      </c>
      <c r="H2448" t="s">
        <v>19</v>
      </c>
      <c r="I2448" t="s">
        <v>21</v>
      </c>
      <c r="J2448">
        <v>492835</v>
      </c>
      <c r="K2448">
        <v>5</v>
      </c>
      <c r="L2448">
        <v>3</v>
      </c>
      <c r="M2448">
        <v>-14081</v>
      </c>
      <c r="O2448" s="2" t="str">
        <f>TRIM(SampleSuperstore3[[#This Row],[City]])</f>
        <v>Philadelphia</v>
      </c>
      <c r="P2448" s="2" t="str">
        <f>TRIM(SampleSuperstore3[[#This Row],[State]])</f>
        <v>Pennsylvania</v>
      </c>
      <c r="Q2448" s="2" t="str">
        <f t="shared" si="38"/>
        <v>Philadelphia Pennsylvania</v>
      </c>
      <c r="R2448" s="6" t="s">
        <v>398</v>
      </c>
      <c r="S2448" s="2" t="s">
        <v>634</v>
      </c>
      <c r="T2448" s="2" t="s">
        <v>808</v>
      </c>
    </row>
    <row r="2449" spans="1:22" x14ac:dyDescent="0.3">
      <c r="A2449" t="s">
        <v>13</v>
      </c>
      <c r="B2449" t="s">
        <v>14</v>
      </c>
      <c r="C2449" t="s">
        <v>15</v>
      </c>
      <c r="D2449" t="s">
        <v>399</v>
      </c>
      <c r="E2449" t="s">
        <v>91</v>
      </c>
      <c r="F2449">
        <v>29406</v>
      </c>
      <c r="G2449" t="s">
        <v>18</v>
      </c>
      <c r="H2449" t="s">
        <v>26</v>
      </c>
      <c r="I2449" t="s">
        <v>32</v>
      </c>
      <c r="J2449">
        <v>26949</v>
      </c>
      <c r="K2449">
        <v>3</v>
      </c>
      <c r="L2449">
        <v>0</v>
      </c>
      <c r="M2449">
        <v>53898</v>
      </c>
      <c r="O2449" s="2" t="str">
        <f>TRIM(SampleSuperstore3[[#This Row],[City]])</f>
        <v>North Charleston</v>
      </c>
      <c r="P2449" s="2" t="str">
        <f>TRIM(SampleSuperstore3[[#This Row],[State]])</f>
        <v>South Carolina</v>
      </c>
      <c r="Q2449" s="2" t="str">
        <f t="shared" si="38"/>
        <v>North Charleston South Carolina</v>
      </c>
      <c r="R2449" s="6" t="s">
        <v>626</v>
      </c>
      <c r="S2449" s="2" t="s">
        <v>627</v>
      </c>
      <c r="T2449" s="2" t="s">
        <v>24</v>
      </c>
    </row>
    <row r="2450" spans="1:22" x14ac:dyDescent="0.3">
      <c r="A2450" t="s">
        <v>28</v>
      </c>
      <c r="B2450" t="s">
        <v>44</v>
      </c>
      <c r="C2450" t="s">
        <v>15</v>
      </c>
      <c r="D2450" t="s">
        <v>117</v>
      </c>
      <c r="E2450" t="s">
        <v>24</v>
      </c>
      <c r="F2450">
        <v>95123</v>
      </c>
      <c r="G2450" t="s">
        <v>25</v>
      </c>
      <c r="H2450" t="s">
        <v>26</v>
      </c>
      <c r="I2450" t="s">
        <v>37</v>
      </c>
      <c r="J2450">
        <v>2912</v>
      </c>
      <c r="K2450">
        <v>5</v>
      </c>
      <c r="L2450">
        <v>2</v>
      </c>
      <c r="M2450">
        <v>9828</v>
      </c>
      <c r="O2450" s="2" t="str">
        <f>TRIM(SampleSuperstore3[[#This Row],[City]])</f>
        <v>San Jose</v>
      </c>
      <c r="P2450" s="2" t="str">
        <f>TRIM(SampleSuperstore3[[#This Row],[State]])</f>
        <v>California</v>
      </c>
      <c r="Q2450" s="2" t="str">
        <f t="shared" si="38"/>
        <v>San Jose California</v>
      </c>
      <c r="R2450" s="6" t="s">
        <v>55</v>
      </c>
      <c r="S2450" s="2" t="s">
        <v>56</v>
      </c>
      <c r="T2450" s="2"/>
    </row>
    <row r="2451" spans="1:22" x14ac:dyDescent="0.3">
      <c r="A2451" t="s">
        <v>13</v>
      </c>
      <c r="B2451" t="s">
        <v>14</v>
      </c>
      <c r="C2451" t="s">
        <v>15</v>
      </c>
      <c r="D2451" t="s">
        <v>75</v>
      </c>
      <c r="E2451" t="s">
        <v>76</v>
      </c>
      <c r="F2451">
        <v>10011</v>
      </c>
      <c r="G2451" t="s">
        <v>57</v>
      </c>
      <c r="H2451" t="s">
        <v>26</v>
      </c>
      <c r="I2451" t="s">
        <v>27</v>
      </c>
      <c r="J2451">
        <v>1875</v>
      </c>
      <c r="K2451">
        <v>5</v>
      </c>
      <c r="L2451">
        <v>0</v>
      </c>
      <c r="M2451">
        <v>9</v>
      </c>
      <c r="O2451" s="2" t="str">
        <f>TRIM(SampleSuperstore3[[#This Row],[City]])</f>
        <v>New York City</v>
      </c>
      <c r="P2451" s="2" t="str">
        <f>TRIM(SampleSuperstore3[[#This Row],[State]])</f>
        <v>New York</v>
      </c>
      <c r="Q2451" s="2" t="str">
        <f t="shared" si="38"/>
        <v>New York City New York</v>
      </c>
      <c r="R2451" s="6" t="s">
        <v>704</v>
      </c>
      <c r="S2451" s="2" t="s">
        <v>731</v>
      </c>
      <c r="T2451" s="2" t="s">
        <v>18</v>
      </c>
      <c r="U2451" t="s">
        <v>806</v>
      </c>
    </row>
    <row r="2452" spans="1:22" x14ac:dyDescent="0.3">
      <c r="A2452" t="s">
        <v>13</v>
      </c>
      <c r="B2452" t="s">
        <v>14</v>
      </c>
      <c r="C2452" t="s">
        <v>15</v>
      </c>
      <c r="D2452" t="s">
        <v>75</v>
      </c>
      <c r="E2452" t="s">
        <v>76</v>
      </c>
      <c r="F2452">
        <v>10011</v>
      </c>
      <c r="G2452" t="s">
        <v>57</v>
      </c>
      <c r="H2452" t="s">
        <v>35</v>
      </c>
      <c r="I2452" t="s">
        <v>36</v>
      </c>
      <c r="J2452">
        <v>1197</v>
      </c>
      <c r="K2452">
        <v>6</v>
      </c>
      <c r="L2452">
        <v>0</v>
      </c>
      <c r="M2452">
        <v>31122</v>
      </c>
      <c r="O2452" s="2" t="str">
        <f>TRIM(SampleSuperstore3[[#This Row],[City]])</f>
        <v>New York City</v>
      </c>
      <c r="P2452" s="2" t="str">
        <f>TRIM(SampleSuperstore3[[#This Row],[State]])</f>
        <v>New York</v>
      </c>
      <c r="Q2452" s="2" t="str">
        <f t="shared" si="38"/>
        <v>New York City New York</v>
      </c>
      <c r="R2452" s="6" t="s">
        <v>632</v>
      </c>
      <c r="S2452" s="2" t="s">
        <v>640</v>
      </c>
      <c r="T2452" s="2" t="s">
        <v>24</v>
      </c>
    </row>
    <row r="2453" spans="1:22" x14ac:dyDescent="0.3">
      <c r="A2453" t="s">
        <v>13</v>
      </c>
      <c r="B2453" t="s">
        <v>14</v>
      </c>
      <c r="C2453" t="s">
        <v>15</v>
      </c>
      <c r="D2453" t="s">
        <v>75</v>
      </c>
      <c r="E2453" t="s">
        <v>76</v>
      </c>
      <c r="F2453">
        <v>10011</v>
      </c>
      <c r="G2453" t="s">
        <v>57</v>
      </c>
      <c r="H2453" t="s">
        <v>26</v>
      </c>
      <c r="I2453" t="s">
        <v>37</v>
      </c>
      <c r="J2453">
        <v>9144</v>
      </c>
      <c r="K2453">
        <v>3</v>
      </c>
      <c r="L2453">
        <v>2</v>
      </c>
      <c r="M2453">
        <v>30861</v>
      </c>
      <c r="O2453" s="2" t="str">
        <f>TRIM(SampleSuperstore3[[#This Row],[City]])</f>
        <v>New York City</v>
      </c>
      <c r="P2453" s="2" t="str">
        <f>TRIM(SampleSuperstore3[[#This Row],[State]])</f>
        <v>New York</v>
      </c>
      <c r="Q2453" s="2" t="str">
        <f t="shared" si="38"/>
        <v>New York City New York</v>
      </c>
      <c r="R2453" s="6" t="s">
        <v>634</v>
      </c>
      <c r="S2453" s="2" t="s">
        <v>369</v>
      </c>
      <c r="T2453" s="2" t="s">
        <v>3</v>
      </c>
      <c r="U2453" t="s">
        <v>634</v>
      </c>
      <c r="V2453" t="s">
        <v>369</v>
      </c>
    </row>
    <row r="2454" spans="1:22" x14ac:dyDescent="0.3">
      <c r="A2454" t="s">
        <v>13</v>
      </c>
      <c r="B2454" t="s">
        <v>14</v>
      </c>
      <c r="C2454" t="s">
        <v>15</v>
      </c>
      <c r="D2454" t="s">
        <v>75</v>
      </c>
      <c r="E2454" t="s">
        <v>76</v>
      </c>
      <c r="F2454">
        <v>10011</v>
      </c>
      <c r="G2454" t="s">
        <v>57</v>
      </c>
      <c r="H2454" t="s">
        <v>35</v>
      </c>
      <c r="I2454" t="s">
        <v>59</v>
      </c>
      <c r="J2454">
        <v>5706</v>
      </c>
      <c r="K2454">
        <v>3</v>
      </c>
      <c r="L2454">
        <v>0</v>
      </c>
      <c r="M2454">
        <v>182592</v>
      </c>
      <c r="O2454" s="2" t="str">
        <f>TRIM(SampleSuperstore3[[#This Row],[City]])</f>
        <v>New York City</v>
      </c>
      <c r="P2454" s="2" t="str">
        <f>TRIM(SampleSuperstore3[[#This Row],[State]])</f>
        <v>New York</v>
      </c>
      <c r="Q2454" s="2" t="str">
        <f t="shared" si="38"/>
        <v>New York City New York</v>
      </c>
      <c r="R2454" s="6" t="s">
        <v>634</v>
      </c>
      <c r="S2454" s="2" t="s">
        <v>369</v>
      </c>
      <c r="T2454" s="2" t="s">
        <v>3</v>
      </c>
      <c r="U2454" t="s">
        <v>634</v>
      </c>
      <c r="V2454" t="s">
        <v>369</v>
      </c>
    </row>
    <row r="2455" spans="1:22" x14ac:dyDescent="0.3">
      <c r="A2455" t="s">
        <v>13</v>
      </c>
      <c r="B2455" t="s">
        <v>14</v>
      </c>
      <c r="C2455" t="s">
        <v>15</v>
      </c>
      <c r="D2455" t="s">
        <v>75</v>
      </c>
      <c r="E2455" t="s">
        <v>76</v>
      </c>
      <c r="F2455">
        <v>10011</v>
      </c>
      <c r="G2455" t="s">
        <v>57</v>
      </c>
      <c r="H2455" t="s">
        <v>35</v>
      </c>
      <c r="I2455" t="s">
        <v>59</v>
      </c>
      <c r="J2455">
        <v>716</v>
      </c>
      <c r="K2455">
        <v>8</v>
      </c>
      <c r="L2455">
        <v>0</v>
      </c>
      <c r="M2455">
        <v>13604</v>
      </c>
      <c r="O2455" s="2" t="str">
        <f>TRIM(SampleSuperstore3[[#This Row],[City]])</f>
        <v>New York City</v>
      </c>
      <c r="P2455" s="2" t="str">
        <f>TRIM(SampleSuperstore3[[#This Row],[State]])</f>
        <v>New York</v>
      </c>
      <c r="Q2455" s="2" t="str">
        <f t="shared" si="38"/>
        <v>New York City New York</v>
      </c>
      <c r="R2455" s="6" t="s">
        <v>634</v>
      </c>
      <c r="S2455" s="2" t="s">
        <v>369</v>
      </c>
      <c r="T2455" s="2" t="s">
        <v>3</v>
      </c>
      <c r="U2455" t="s">
        <v>634</v>
      </c>
      <c r="V2455" t="s">
        <v>369</v>
      </c>
    </row>
    <row r="2456" spans="1:22" x14ac:dyDescent="0.3">
      <c r="A2456" t="s">
        <v>13</v>
      </c>
      <c r="B2456" t="s">
        <v>14</v>
      </c>
      <c r="C2456" t="s">
        <v>15</v>
      </c>
      <c r="D2456" t="s">
        <v>75</v>
      </c>
      <c r="E2456" t="s">
        <v>76</v>
      </c>
      <c r="F2456">
        <v>10011</v>
      </c>
      <c r="G2456" t="s">
        <v>57</v>
      </c>
      <c r="H2456" t="s">
        <v>26</v>
      </c>
      <c r="I2456" t="s">
        <v>32</v>
      </c>
      <c r="J2456">
        <v>10744</v>
      </c>
      <c r="K2456">
        <v>8</v>
      </c>
      <c r="L2456">
        <v>0</v>
      </c>
      <c r="M2456">
        <v>279344</v>
      </c>
      <c r="O2456" s="2" t="str">
        <f>TRIM(SampleSuperstore3[[#This Row],[City]])</f>
        <v>New York City</v>
      </c>
      <c r="P2456" s="2" t="str">
        <f>TRIM(SampleSuperstore3[[#This Row],[State]])</f>
        <v>New York</v>
      </c>
      <c r="Q2456" s="2" t="str">
        <f t="shared" si="38"/>
        <v>New York City New York</v>
      </c>
      <c r="R2456" s="6" t="s">
        <v>634</v>
      </c>
      <c r="S2456" s="2" t="s">
        <v>369</v>
      </c>
      <c r="T2456" s="2" t="s">
        <v>3</v>
      </c>
      <c r="U2456" t="s">
        <v>634</v>
      </c>
      <c r="V2456" t="s">
        <v>369</v>
      </c>
    </row>
    <row r="2457" spans="1:22" x14ac:dyDescent="0.3">
      <c r="A2457" t="s">
        <v>13</v>
      </c>
      <c r="B2457" t="s">
        <v>14</v>
      </c>
      <c r="C2457" t="s">
        <v>15</v>
      </c>
      <c r="D2457" t="s">
        <v>75</v>
      </c>
      <c r="E2457" t="s">
        <v>76</v>
      </c>
      <c r="F2457">
        <v>10011</v>
      </c>
      <c r="G2457" t="s">
        <v>57</v>
      </c>
      <c r="H2457" t="s">
        <v>26</v>
      </c>
      <c r="I2457" t="s">
        <v>27</v>
      </c>
      <c r="J2457">
        <v>731</v>
      </c>
      <c r="K2457">
        <v>1</v>
      </c>
      <c r="L2457">
        <v>0</v>
      </c>
      <c r="M2457">
        <v>34357</v>
      </c>
      <c r="O2457" s="2" t="str">
        <f>TRIM(SampleSuperstore3[[#This Row],[City]])</f>
        <v>New York City</v>
      </c>
      <c r="P2457" s="2" t="str">
        <f>TRIM(SampleSuperstore3[[#This Row],[State]])</f>
        <v>New York</v>
      </c>
      <c r="Q2457" s="2" t="str">
        <f t="shared" si="38"/>
        <v>New York City New York</v>
      </c>
      <c r="R2457" s="6" t="s">
        <v>634</v>
      </c>
      <c r="S2457" s="2" t="s">
        <v>369</v>
      </c>
      <c r="T2457" s="2" t="s">
        <v>3</v>
      </c>
      <c r="U2457" t="s">
        <v>634</v>
      </c>
      <c r="V2457" t="s">
        <v>369</v>
      </c>
    </row>
    <row r="2458" spans="1:22" x14ac:dyDescent="0.3">
      <c r="A2458" t="s">
        <v>13</v>
      </c>
      <c r="B2458" t="s">
        <v>14</v>
      </c>
      <c r="C2458" t="s">
        <v>15</v>
      </c>
      <c r="D2458" t="s">
        <v>75</v>
      </c>
      <c r="E2458" t="s">
        <v>76</v>
      </c>
      <c r="F2458">
        <v>10011</v>
      </c>
      <c r="G2458" t="s">
        <v>57</v>
      </c>
      <c r="H2458" t="s">
        <v>26</v>
      </c>
      <c r="I2458" t="s">
        <v>34</v>
      </c>
      <c r="J2458">
        <v>591</v>
      </c>
      <c r="K2458">
        <v>6</v>
      </c>
      <c r="L2458">
        <v>0</v>
      </c>
      <c r="M2458">
        <v>22458</v>
      </c>
      <c r="O2458" s="2" t="str">
        <f>TRIM(SampleSuperstore3[[#This Row],[City]])</f>
        <v>New York City</v>
      </c>
      <c r="P2458" s="2" t="str">
        <f>TRIM(SampleSuperstore3[[#This Row],[State]])</f>
        <v>New York</v>
      </c>
      <c r="Q2458" s="2" t="str">
        <f t="shared" si="38"/>
        <v>New York City New York</v>
      </c>
      <c r="R2458" s="6" t="s">
        <v>634</v>
      </c>
      <c r="S2458" s="2" t="s">
        <v>369</v>
      </c>
      <c r="T2458" s="2" t="s">
        <v>3</v>
      </c>
      <c r="U2458" t="s">
        <v>634</v>
      </c>
      <c r="V2458" t="s">
        <v>369</v>
      </c>
    </row>
    <row r="2459" spans="1:22" x14ac:dyDescent="0.3">
      <c r="A2459" t="s">
        <v>13</v>
      </c>
      <c r="B2459" t="s">
        <v>14</v>
      </c>
      <c r="C2459" t="s">
        <v>15</v>
      </c>
      <c r="D2459" t="s">
        <v>75</v>
      </c>
      <c r="E2459" t="s">
        <v>76</v>
      </c>
      <c r="F2459">
        <v>10011</v>
      </c>
      <c r="G2459" t="s">
        <v>57</v>
      </c>
      <c r="H2459" t="s">
        <v>26</v>
      </c>
      <c r="I2459" t="s">
        <v>32</v>
      </c>
      <c r="J2459">
        <v>4653</v>
      </c>
      <c r="K2459">
        <v>3</v>
      </c>
      <c r="L2459">
        <v>0</v>
      </c>
      <c r="M2459">
        <v>120978</v>
      </c>
      <c r="O2459" s="2" t="str">
        <f>TRIM(SampleSuperstore3[[#This Row],[City]])</f>
        <v>New York City</v>
      </c>
      <c r="P2459" s="2" t="str">
        <f>TRIM(SampleSuperstore3[[#This Row],[State]])</f>
        <v>New York</v>
      </c>
      <c r="Q2459" s="2" t="str">
        <f t="shared" si="38"/>
        <v>New York City New York</v>
      </c>
      <c r="R2459" s="6" t="s">
        <v>634</v>
      </c>
      <c r="S2459" s="2" t="s">
        <v>369</v>
      </c>
      <c r="T2459" s="2" t="s">
        <v>3</v>
      </c>
      <c r="U2459" t="s">
        <v>634</v>
      </c>
      <c r="V2459" t="s">
        <v>369</v>
      </c>
    </row>
    <row r="2460" spans="1:22" x14ac:dyDescent="0.3">
      <c r="A2460" t="s">
        <v>28</v>
      </c>
      <c r="B2460" t="s">
        <v>14</v>
      </c>
      <c r="C2460" t="s">
        <v>15</v>
      </c>
      <c r="D2460" t="s">
        <v>218</v>
      </c>
      <c r="E2460" t="s">
        <v>132</v>
      </c>
      <c r="F2460">
        <v>7060</v>
      </c>
      <c r="G2460" t="s">
        <v>57</v>
      </c>
      <c r="H2460" t="s">
        <v>26</v>
      </c>
      <c r="I2460" t="s">
        <v>38</v>
      </c>
      <c r="J2460">
        <v>9784</v>
      </c>
      <c r="K2460">
        <v>2</v>
      </c>
      <c r="L2460">
        <v>0</v>
      </c>
      <c r="M2460">
        <v>254384</v>
      </c>
      <c r="O2460" s="2" t="str">
        <f>TRIM(SampleSuperstore3[[#This Row],[City]])</f>
        <v>Plainfield</v>
      </c>
      <c r="P2460" s="2" t="str">
        <f>TRIM(SampleSuperstore3[[#This Row],[State]])</f>
        <v>New Jersey</v>
      </c>
      <c r="Q2460" s="2" t="str">
        <f t="shared" si="38"/>
        <v>Plainfield New Jersey</v>
      </c>
      <c r="R2460" s="6" t="s">
        <v>634</v>
      </c>
      <c r="S2460" s="2" t="s">
        <v>369</v>
      </c>
      <c r="T2460" s="2" t="s">
        <v>3</v>
      </c>
      <c r="U2460" t="s">
        <v>634</v>
      </c>
      <c r="V2460" t="s">
        <v>369</v>
      </c>
    </row>
    <row r="2461" spans="1:22" x14ac:dyDescent="0.3">
      <c r="A2461" t="s">
        <v>13</v>
      </c>
      <c r="B2461" t="s">
        <v>14</v>
      </c>
      <c r="C2461" t="s">
        <v>15</v>
      </c>
      <c r="D2461" t="s">
        <v>42</v>
      </c>
      <c r="E2461" t="s">
        <v>43</v>
      </c>
      <c r="F2461">
        <v>98115</v>
      </c>
      <c r="G2461" t="s">
        <v>25</v>
      </c>
      <c r="H2461" t="s">
        <v>26</v>
      </c>
      <c r="I2461" t="s">
        <v>41</v>
      </c>
      <c r="J2461">
        <v>2997</v>
      </c>
      <c r="K2461">
        <v>3</v>
      </c>
      <c r="L2461">
        <v>0</v>
      </c>
      <c r="M2461">
        <v>134865</v>
      </c>
      <c r="O2461" s="2" t="str">
        <f>TRIM(SampleSuperstore3[[#This Row],[City]])</f>
        <v>Seattle</v>
      </c>
      <c r="P2461" s="2" t="str">
        <f>TRIM(SampleSuperstore3[[#This Row],[State]])</f>
        <v>Washington</v>
      </c>
      <c r="Q2461" s="2" t="str">
        <f t="shared" si="38"/>
        <v>Seattle Washington</v>
      </c>
      <c r="R2461" s="6" t="s">
        <v>634</v>
      </c>
      <c r="S2461" s="2" t="s">
        <v>369</v>
      </c>
      <c r="T2461" s="2" t="s">
        <v>3</v>
      </c>
      <c r="U2461" t="s">
        <v>634</v>
      </c>
      <c r="V2461" t="s">
        <v>369</v>
      </c>
    </row>
    <row r="2462" spans="1:22" x14ac:dyDescent="0.3">
      <c r="A2462" t="s">
        <v>13</v>
      </c>
      <c r="B2462" t="s">
        <v>14</v>
      </c>
      <c r="C2462" t="s">
        <v>15</v>
      </c>
      <c r="D2462" t="s">
        <v>42</v>
      </c>
      <c r="E2462" t="s">
        <v>43</v>
      </c>
      <c r="F2462">
        <v>98115</v>
      </c>
      <c r="G2462" t="s">
        <v>25</v>
      </c>
      <c r="H2462" t="s">
        <v>26</v>
      </c>
      <c r="I2462" t="s">
        <v>37</v>
      </c>
      <c r="J2462">
        <v>98352</v>
      </c>
      <c r="K2462">
        <v>3</v>
      </c>
      <c r="L2462">
        <v>2</v>
      </c>
      <c r="M2462">
        <v>344232</v>
      </c>
      <c r="O2462" s="2" t="str">
        <f>TRIM(SampleSuperstore3[[#This Row],[City]])</f>
        <v>Seattle</v>
      </c>
      <c r="P2462" s="2" t="str">
        <f>TRIM(SampleSuperstore3[[#This Row],[State]])</f>
        <v>Washington</v>
      </c>
      <c r="Q2462" s="2" t="str">
        <f t="shared" si="38"/>
        <v>Seattle Washington</v>
      </c>
      <c r="R2462" s="6" t="s">
        <v>218</v>
      </c>
      <c r="S2462" s="2" t="s">
        <v>634</v>
      </c>
      <c r="T2462" s="2" t="s">
        <v>808</v>
      </c>
    </row>
    <row r="2463" spans="1:22" x14ac:dyDescent="0.3">
      <c r="A2463" t="s">
        <v>28</v>
      </c>
      <c r="B2463" t="s">
        <v>14</v>
      </c>
      <c r="C2463" t="s">
        <v>15</v>
      </c>
      <c r="D2463" t="s">
        <v>75</v>
      </c>
      <c r="E2463" t="s">
        <v>76</v>
      </c>
      <c r="F2463">
        <v>10009</v>
      </c>
      <c r="G2463" t="s">
        <v>57</v>
      </c>
      <c r="H2463" t="s">
        <v>26</v>
      </c>
      <c r="I2463" t="s">
        <v>37</v>
      </c>
      <c r="J2463">
        <v>8392</v>
      </c>
      <c r="K2463">
        <v>5</v>
      </c>
      <c r="L2463">
        <v>2</v>
      </c>
      <c r="M2463">
        <v>29372</v>
      </c>
      <c r="O2463" s="2" t="str">
        <f>TRIM(SampleSuperstore3[[#This Row],[City]])</f>
        <v>New York City</v>
      </c>
      <c r="P2463" s="2" t="str">
        <f>TRIM(SampleSuperstore3[[#This Row],[State]])</f>
        <v>New York</v>
      </c>
      <c r="Q2463" s="2" t="str">
        <f t="shared" si="38"/>
        <v>New York City New York</v>
      </c>
      <c r="R2463" s="6" t="s">
        <v>42</v>
      </c>
      <c r="S2463" s="2" t="s">
        <v>43</v>
      </c>
      <c r="T2463" s="2"/>
    </row>
    <row r="2464" spans="1:22" x14ac:dyDescent="0.3">
      <c r="A2464" t="s">
        <v>28</v>
      </c>
      <c r="B2464" t="s">
        <v>14</v>
      </c>
      <c r="C2464" t="s">
        <v>15</v>
      </c>
      <c r="D2464" t="s">
        <v>75</v>
      </c>
      <c r="E2464" t="s">
        <v>76</v>
      </c>
      <c r="F2464">
        <v>10009</v>
      </c>
      <c r="G2464" t="s">
        <v>57</v>
      </c>
      <c r="H2464" t="s">
        <v>26</v>
      </c>
      <c r="I2464" t="s">
        <v>37</v>
      </c>
      <c r="J2464">
        <v>14624</v>
      </c>
      <c r="K2464">
        <v>2</v>
      </c>
      <c r="L2464">
        <v>2</v>
      </c>
      <c r="M2464">
        <v>51184</v>
      </c>
      <c r="O2464" s="2" t="str">
        <f>TRIM(SampleSuperstore3[[#This Row],[City]])</f>
        <v>New York City</v>
      </c>
      <c r="P2464" s="2" t="str">
        <f>TRIM(SampleSuperstore3[[#This Row],[State]])</f>
        <v>New York</v>
      </c>
      <c r="Q2464" s="2" t="str">
        <f t="shared" si="38"/>
        <v>New York City New York</v>
      </c>
      <c r="R2464" s="6" t="s">
        <v>42</v>
      </c>
      <c r="S2464" s="2" t="s">
        <v>43</v>
      </c>
      <c r="T2464" s="2"/>
    </row>
    <row r="2465" spans="1:22" x14ac:dyDescent="0.3">
      <c r="A2465" t="s">
        <v>28</v>
      </c>
      <c r="B2465" t="s">
        <v>14</v>
      </c>
      <c r="C2465" t="s">
        <v>15</v>
      </c>
      <c r="D2465" t="s">
        <v>75</v>
      </c>
      <c r="E2465" t="s">
        <v>76</v>
      </c>
      <c r="F2465">
        <v>10009</v>
      </c>
      <c r="G2465" t="s">
        <v>57</v>
      </c>
      <c r="H2465" t="s">
        <v>35</v>
      </c>
      <c r="I2465" t="s">
        <v>36</v>
      </c>
      <c r="J2465">
        <v>13699</v>
      </c>
      <c r="K2465">
        <v>1</v>
      </c>
      <c r="L2465">
        <v>0</v>
      </c>
      <c r="M2465">
        <v>369873</v>
      </c>
      <c r="O2465" s="2" t="str">
        <f>TRIM(SampleSuperstore3[[#This Row],[City]])</f>
        <v>New York City</v>
      </c>
      <c r="P2465" s="2" t="str">
        <f>TRIM(SampleSuperstore3[[#This Row],[State]])</f>
        <v>New York</v>
      </c>
      <c r="Q2465" s="2" t="str">
        <f t="shared" si="38"/>
        <v>New York City New York</v>
      </c>
      <c r="R2465" s="6" t="s">
        <v>634</v>
      </c>
      <c r="S2465" s="2" t="s">
        <v>369</v>
      </c>
      <c r="T2465" s="2" t="s">
        <v>3</v>
      </c>
      <c r="U2465" t="s">
        <v>634</v>
      </c>
      <c r="V2465" t="s">
        <v>369</v>
      </c>
    </row>
    <row r="2466" spans="1:22" x14ac:dyDescent="0.3">
      <c r="A2466" t="s">
        <v>28</v>
      </c>
      <c r="B2466" t="s">
        <v>14</v>
      </c>
      <c r="C2466" t="s">
        <v>15</v>
      </c>
      <c r="D2466" t="s">
        <v>75</v>
      </c>
      <c r="E2466" t="s">
        <v>76</v>
      </c>
      <c r="F2466">
        <v>10009</v>
      </c>
      <c r="G2466" t="s">
        <v>57</v>
      </c>
      <c r="H2466" t="s">
        <v>26</v>
      </c>
      <c r="I2466" t="s">
        <v>27</v>
      </c>
      <c r="J2466">
        <v>315</v>
      </c>
      <c r="K2466">
        <v>1</v>
      </c>
      <c r="L2466">
        <v>0</v>
      </c>
      <c r="M2466">
        <v>1512</v>
      </c>
      <c r="O2466" s="2" t="str">
        <f>TRIM(SampleSuperstore3[[#This Row],[City]])</f>
        <v>New York City</v>
      </c>
      <c r="P2466" s="2" t="str">
        <f>TRIM(SampleSuperstore3[[#This Row],[State]])</f>
        <v>New York</v>
      </c>
      <c r="Q2466" s="2" t="str">
        <f t="shared" si="38"/>
        <v>New York City New York</v>
      </c>
      <c r="R2466" s="6" t="s">
        <v>634</v>
      </c>
      <c r="S2466" s="2" t="s">
        <v>369</v>
      </c>
      <c r="T2466" s="2" t="s">
        <v>3</v>
      </c>
      <c r="U2466" t="s">
        <v>634</v>
      </c>
      <c r="V2466" t="s">
        <v>369</v>
      </c>
    </row>
    <row r="2467" spans="1:22" x14ac:dyDescent="0.3">
      <c r="A2467" t="s">
        <v>28</v>
      </c>
      <c r="B2467" t="s">
        <v>14</v>
      </c>
      <c r="C2467" t="s">
        <v>15</v>
      </c>
      <c r="D2467" t="s">
        <v>400</v>
      </c>
      <c r="E2467" t="s">
        <v>83</v>
      </c>
      <c r="F2467">
        <v>23602</v>
      </c>
      <c r="G2467" t="s">
        <v>18</v>
      </c>
      <c r="H2467" t="s">
        <v>26</v>
      </c>
      <c r="I2467" t="s">
        <v>41</v>
      </c>
      <c r="J2467">
        <v>911</v>
      </c>
      <c r="K2467">
        <v>1</v>
      </c>
      <c r="L2467">
        <v>0</v>
      </c>
      <c r="M2467">
        <v>40995</v>
      </c>
      <c r="O2467" s="2" t="str">
        <f>TRIM(SampleSuperstore3[[#This Row],[City]])</f>
        <v>Newport News</v>
      </c>
      <c r="P2467" s="2" t="str">
        <f>TRIM(SampleSuperstore3[[#This Row],[State]])</f>
        <v>Virginia</v>
      </c>
      <c r="Q2467" s="2" t="str">
        <f t="shared" si="38"/>
        <v>Newport News Virginia</v>
      </c>
      <c r="R2467" s="6" t="s">
        <v>634</v>
      </c>
      <c r="S2467" s="2" t="s">
        <v>369</v>
      </c>
      <c r="T2467" s="2" t="s">
        <v>3</v>
      </c>
      <c r="U2467" t="s">
        <v>634</v>
      </c>
      <c r="V2467" t="s">
        <v>369</v>
      </c>
    </row>
    <row r="2468" spans="1:22" x14ac:dyDescent="0.3">
      <c r="A2468" t="s">
        <v>28</v>
      </c>
      <c r="B2468" t="s">
        <v>14</v>
      </c>
      <c r="C2468" t="s">
        <v>15</v>
      </c>
      <c r="D2468" t="s">
        <v>400</v>
      </c>
      <c r="E2468" t="s">
        <v>83</v>
      </c>
      <c r="F2468">
        <v>23602</v>
      </c>
      <c r="G2468" t="s">
        <v>18</v>
      </c>
      <c r="H2468" t="s">
        <v>26</v>
      </c>
      <c r="I2468" t="s">
        <v>32</v>
      </c>
      <c r="J2468">
        <v>57144</v>
      </c>
      <c r="K2468">
        <v>4</v>
      </c>
      <c r="L2468">
        <v>0</v>
      </c>
      <c r="M2468">
        <v>1657176</v>
      </c>
      <c r="O2468" s="2" t="str">
        <f>TRIM(SampleSuperstore3[[#This Row],[City]])</f>
        <v>Newport News</v>
      </c>
      <c r="P2468" s="2" t="str">
        <f>TRIM(SampleSuperstore3[[#This Row],[State]])</f>
        <v>Virginia</v>
      </c>
      <c r="Q2468" s="2" t="str">
        <f t="shared" si="38"/>
        <v>Newport News Virginia</v>
      </c>
      <c r="R2468" s="6" t="s">
        <v>634</v>
      </c>
      <c r="S2468" s="2" t="s">
        <v>369</v>
      </c>
      <c r="T2468" s="2" t="s">
        <v>3</v>
      </c>
      <c r="U2468" t="s">
        <v>634</v>
      </c>
      <c r="V2468" t="s">
        <v>369</v>
      </c>
    </row>
    <row r="2469" spans="1:22" x14ac:dyDescent="0.3">
      <c r="A2469" t="s">
        <v>28</v>
      </c>
      <c r="B2469" t="s">
        <v>14</v>
      </c>
      <c r="C2469" t="s">
        <v>15</v>
      </c>
      <c r="D2469" t="s">
        <v>400</v>
      </c>
      <c r="E2469" t="s">
        <v>83</v>
      </c>
      <c r="F2469">
        <v>23602</v>
      </c>
      <c r="G2469" t="s">
        <v>18</v>
      </c>
      <c r="H2469" t="s">
        <v>26</v>
      </c>
      <c r="I2469" t="s">
        <v>41</v>
      </c>
      <c r="J2469">
        <v>324</v>
      </c>
      <c r="K2469">
        <v>5</v>
      </c>
      <c r="L2469">
        <v>0</v>
      </c>
      <c r="M2469">
        <v>15552</v>
      </c>
      <c r="O2469" s="2" t="str">
        <f>TRIM(SampleSuperstore3[[#This Row],[City]])</f>
        <v>Newport News</v>
      </c>
      <c r="P2469" s="2" t="str">
        <f>TRIM(SampleSuperstore3[[#This Row],[State]])</f>
        <v>Virginia</v>
      </c>
      <c r="Q2469" s="2" t="str">
        <f t="shared" si="38"/>
        <v>Newport News Virginia</v>
      </c>
      <c r="R2469" s="6" t="s">
        <v>732</v>
      </c>
      <c r="S2469" s="2" t="s">
        <v>733</v>
      </c>
      <c r="T2469" s="2" t="s">
        <v>83</v>
      </c>
    </row>
    <row r="2470" spans="1:22" x14ac:dyDescent="0.3">
      <c r="A2470" t="s">
        <v>28</v>
      </c>
      <c r="B2470" t="s">
        <v>14</v>
      </c>
      <c r="C2470" t="s">
        <v>15</v>
      </c>
      <c r="D2470" t="s">
        <v>400</v>
      </c>
      <c r="E2470" t="s">
        <v>83</v>
      </c>
      <c r="F2470">
        <v>23602</v>
      </c>
      <c r="G2470" t="s">
        <v>18</v>
      </c>
      <c r="H2470" t="s">
        <v>26</v>
      </c>
      <c r="I2470" t="s">
        <v>32</v>
      </c>
      <c r="J2470">
        <v>1691</v>
      </c>
      <c r="K2470">
        <v>1</v>
      </c>
      <c r="L2470">
        <v>0</v>
      </c>
      <c r="M2470">
        <v>45657</v>
      </c>
      <c r="O2470" s="2" t="str">
        <f>TRIM(SampleSuperstore3[[#This Row],[City]])</f>
        <v>Newport News</v>
      </c>
      <c r="P2470" s="2" t="str">
        <f>TRIM(SampleSuperstore3[[#This Row],[State]])</f>
        <v>Virginia</v>
      </c>
      <c r="Q2470" s="2" t="str">
        <f t="shared" si="38"/>
        <v>Newport News Virginia</v>
      </c>
      <c r="R2470" s="6" t="s">
        <v>732</v>
      </c>
      <c r="S2470" s="2" t="s">
        <v>733</v>
      </c>
      <c r="T2470" s="2" t="s">
        <v>83</v>
      </c>
    </row>
    <row r="2471" spans="1:22" x14ac:dyDescent="0.3">
      <c r="A2471" t="s">
        <v>28</v>
      </c>
      <c r="B2471" t="s">
        <v>14</v>
      </c>
      <c r="C2471" t="s">
        <v>15</v>
      </c>
      <c r="D2471" t="s">
        <v>196</v>
      </c>
      <c r="E2471" t="s">
        <v>40</v>
      </c>
      <c r="F2471">
        <v>28314</v>
      </c>
      <c r="G2471" t="s">
        <v>18</v>
      </c>
      <c r="H2471" t="s">
        <v>19</v>
      </c>
      <c r="I2471" t="s">
        <v>33</v>
      </c>
      <c r="J2471">
        <v>14272</v>
      </c>
      <c r="K2471">
        <v>8</v>
      </c>
      <c r="L2471">
        <v>2</v>
      </c>
      <c r="M2471">
        <v>42816</v>
      </c>
      <c r="O2471" s="2" t="str">
        <f>TRIM(SampleSuperstore3[[#This Row],[City]])</f>
        <v>Fayetteville</v>
      </c>
      <c r="P2471" s="2" t="str">
        <f>TRIM(SampleSuperstore3[[#This Row],[State]])</f>
        <v>North Carolina</v>
      </c>
      <c r="Q2471" s="2" t="str">
        <f t="shared" si="38"/>
        <v>Fayetteville North Carolina</v>
      </c>
      <c r="R2471" s="6" t="s">
        <v>732</v>
      </c>
      <c r="S2471" s="2" t="s">
        <v>733</v>
      </c>
      <c r="T2471" s="2" t="s">
        <v>83</v>
      </c>
    </row>
    <row r="2472" spans="1:22" x14ac:dyDescent="0.3">
      <c r="A2472" t="s">
        <v>28</v>
      </c>
      <c r="B2472" t="s">
        <v>14</v>
      </c>
      <c r="C2472" t="s">
        <v>15</v>
      </c>
      <c r="D2472" t="s">
        <v>196</v>
      </c>
      <c r="E2472" t="s">
        <v>40</v>
      </c>
      <c r="F2472">
        <v>28314</v>
      </c>
      <c r="G2472" t="s">
        <v>18</v>
      </c>
      <c r="H2472" t="s">
        <v>19</v>
      </c>
      <c r="I2472" t="s">
        <v>20</v>
      </c>
      <c r="J2472">
        <v>451136</v>
      </c>
      <c r="K2472">
        <v>4</v>
      </c>
      <c r="L2472">
        <v>2</v>
      </c>
      <c r="M2472">
        <v>-676704</v>
      </c>
      <c r="O2472" s="2" t="str">
        <f>TRIM(SampleSuperstore3[[#This Row],[City]])</f>
        <v>Fayetteville</v>
      </c>
      <c r="P2472" s="2" t="str">
        <f>TRIM(SampleSuperstore3[[#This Row],[State]])</f>
        <v>North Carolina</v>
      </c>
      <c r="Q2472" s="2" t="str">
        <f t="shared" si="38"/>
        <v>Fayetteville North Carolina</v>
      </c>
      <c r="R2472" s="6" t="s">
        <v>732</v>
      </c>
      <c r="S2472" s="2" t="s">
        <v>733</v>
      </c>
      <c r="T2472" s="2" t="s">
        <v>83</v>
      </c>
    </row>
    <row r="2473" spans="1:22" x14ac:dyDescent="0.3">
      <c r="A2473" t="s">
        <v>28</v>
      </c>
      <c r="B2473" t="s">
        <v>14</v>
      </c>
      <c r="C2473" t="s">
        <v>15</v>
      </c>
      <c r="D2473" t="s">
        <v>196</v>
      </c>
      <c r="E2473" t="s">
        <v>40</v>
      </c>
      <c r="F2473">
        <v>28314</v>
      </c>
      <c r="G2473" t="s">
        <v>18</v>
      </c>
      <c r="H2473" t="s">
        <v>26</v>
      </c>
      <c r="I2473" t="s">
        <v>38</v>
      </c>
      <c r="J2473">
        <v>64864</v>
      </c>
      <c r="K2473">
        <v>4</v>
      </c>
      <c r="L2473">
        <v>2</v>
      </c>
      <c r="M2473">
        <v>64864</v>
      </c>
      <c r="O2473" s="2" t="str">
        <f>TRIM(SampleSuperstore3[[#This Row],[City]])</f>
        <v>Fayetteville</v>
      </c>
      <c r="P2473" s="2" t="str">
        <f>TRIM(SampleSuperstore3[[#This Row],[State]])</f>
        <v>North Carolina</v>
      </c>
      <c r="Q2473" s="2" t="str">
        <f t="shared" si="38"/>
        <v>Fayetteville North Carolina</v>
      </c>
      <c r="R2473" s="6" t="s">
        <v>196</v>
      </c>
      <c r="S2473" s="2" t="s">
        <v>704</v>
      </c>
      <c r="T2473" s="2" t="s">
        <v>806</v>
      </c>
    </row>
    <row r="2474" spans="1:22" x14ac:dyDescent="0.3">
      <c r="A2474" t="s">
        <v>62</v>
      </c>
      <c r="B2474" t="s">
        <v>14</v>
      </c>
      <c r="C2474" t="s">
        <v>15</v>
      </c>
      <c r="D2474" t="s">
        <v>23</v>
      </c>
      <c r="E2474" t="s">
        <v>24</v>
      </c>
      <c r="F2474">
        <v>90032</v>
      </c>
      <c r="G2474" t="s">
        <v>25</v>
      </c>
      <c r="H2474" t="s">
        <v>19</v>
      </c>
      <c r="I2474" t="s">
        <v>21</v>
      </c>
      <c r="J2474">
        <v>217584</v>
      </c>
      <c r="K2474">
        <v>2</v>
      </c>
      <c r="L2474">
        <v>2</v>
      </c>
      <c r="M2474">
        <v>-299178</v>
      </c>
      <c r="O2474" s="2" t="str">
        <f>TRIM(SampleSuperstore3[[#This Row],[City]])</f>
        <v>Los Angeles</v>
      </c>
      <c r="P2474" s="2" t="str">
        <f>TRIM(SampleSuperstore3[[#This Row],[State]])</f>
        <v>California</v>
      </c>
      <c r="Q2474" s="2" t="str">
        <f t="shared" si="38"/>
        <v>Los Angeles California</v>
      </c>
      <c r="R2474" s="6" t="s">
        <v>196</v>
      </c>
      <c r="S2474" s="2" t="s">
        <v>704</v>
      </c>
      <c r="T2474" s="2" t="s">
        <v>806</v>
      </c>
    </row>
    <row r="2475" spans="1:22" x14ac:dyDescent="0.3">
      <c r="A2475" t="s">
        <v>62</v>
      </c>
      <c r="B2475" t="s">
        <v>14</v>
      </c>
      <c r="C2475" t="s">
        <v>15</v>
      </c>
      <c r="D2475" t="s">
        <v>23</v>
      </c>
      <c r="E2475" t="s">
        <v>24</v>
      </c>
      <c r="F2475">
        <v>90032</v>
      </c>
      <c r="G2475" t="s">
        <v>25</v>
      </c>
      <c r="H2475" t="s">
        <v>35</v>
      </c>
      <c r="I2475" t="s">
        <v>59</v>
      </c>
      <c r="J2475">
        <v>8295</v>
      </c>
      <c r="K2475">
        <v>5</v>
      </c>
      <c r="L2475">
        <v>0</v>
      </c>
      <c r="M2475">
        <v>290325</v>
      </c>
      <c r="O2475" s="2" t="str">
        <f>TRIM(SampleSuperstore3[[#This Row],[City]])</f>
        <v>Los Angeles</v>
      </c>
      <c r="P2475" s="2" t="str">
        <f>TRIM(SampleSuperstore3[[#This Row],[State]])</f>
        <v>California</v>
      </c>
      <c r="Q2475" s="2" t="str">
        <f t="shared" si="38"/>
        <v>Los Angeles California</v>
      </c>
      <c r="R2475" s="6" t="s">
        <v>196</v>
      </c>
      <c r="S2475" s="2" t="s">
        <v>704</v>
      </c>
      <c r="T2475" s="2" t="s">
        <v>806</v>
      </c>
    </row>
    <row r="2476" spans="1:22" x14ac:dyDescent="0.3">
      <c r="A2476" t="s">
        <v>62</v>
      </c>
      <c r="B2476" t="s">
        <v>14</v>
      </c>
      <c r="C2476" t="s">
        <v>15</v>
      </c>
      <c r="D2476" t="s">
        <v>23</v>
      </c>
      <c r="E2476" t="s">
        <v>24</v>
      </c>
      <c r="F2476">
        <v>90032</v>
      </c>
      <c r="G2476" t="s">
        <v>25</v>
      </c>
      <c r="H2476" t="s">
        <v>26</v>
      </c>
      <c r="I2476" t="s">
        <v>27</v>
      </c>
      <c r="J2476">
        <v>8771</v>
      </c>
      <c r="K2476">
        <v>7</v>
      </c>
      <c r="L2476">
        <v>0</v>
      </c>
      <c r="M2476">
        <v>412237</v>
      </c>
      <c r="O2476" s="2" t="str">
        <f>TRIM(SampleSuperstore3[[#This Row],[City]])</f>
        <v>Los Angeles</v>
      </c>
      <c r="P2476" s="2" t="str">
        <f>TRIM(SampleSuperstore3[[#This Row],[State]])</f>
        <v>California</v>
      </c>
      <c r="Q2476" s="2" t="str">
        <f t="shared" si="38"/>
        <v>Los Angeles California</v>
      </c>
      <c r="R2476" s="6" t="s">
        <v>626</v>
      </c>
      <c r="S2476" s="2" t="s">
        <v>627</v>
      </c>
      <c r="T2476" s="2" t="s">
        <v>24</v>
      </c>
    </row>
    <row r="2477" spans="1:22" x14ac:dyDescent="0.3">
      <c r="A2477" t="s">
        <v>62</v>
      </c>
      <c r="B2477" t="s">
        <v>14</v>
      </c>
      <c r="C2477" t="s">
        <v>15</v>
      </c>
      <c r="D2477" t="s">
        <v>23</v>
      </c>
      <c r="E2477" t="s">
        <v>24</v>
      </c>
      <c r="F2477">
        <v>90032</v>
      </c>
      <c r="G2477" t="s">
        <v>25</v>
      </c>
      <c r="H2477" t="s">
        <v>26</v>
      </c>
      <c r="I2477" t="s">
        <v>38</v>
      </c>
      <c r="J2477">
        <v>110148</v>
      </c>
      <c r="K2477">
        <v>4</v>
      </c>
      <c r="L2477">
        <v>0</v>
      </c>
      <c r="M2477">
        <v>4295772</v>
      </c>
      <c r="O2477" s="2" t="str">
        <f>TRIM(SampleSuperstore3[[#This Row],[City]])</f>
        <v>Los Angeles</v>
      </c>
      <c r="P2477" s="2" t="str">
        <f>TRIM(SampleSuperstore3[[#This Row],[State]])</f>
        <v>California</v>
      </c>
      <c r="Q2477" s="2" t="str">
        <f t="shared" si="38"/>
        <v>Los Angeles California</v>
      </c>
      <c r="R2477" s="6" t="s">
        <v>626</v>
      </c>
      <c r="S2477" s="2" t="s">
        <v>627</v>
      </c>
      <c r="T2477" s="2" t="s">
        <v>24</v>
      </c>
    </row>
    <row r="2478" spans="1:22" x14ac:dyDescent="0.3">
      <c r="A2478" t="s">
        <v>13</v>
      </c>
      <c r="B2478" t="s">
        <v>22</v>
      </c>
      <c r="C2478" t="s">
        <v>15</v>
      </c>
      <c r="D2478" t="s">
        <v>23</v>
      </c>
      <c r="E2478" t="s">
        <v>24</v>
      </c>
      <c r="F2478">
        <v>90036</v>
      </c>
      <c r="G2478" t="s">
        <v>25</v>
      </c>
      <c r="H2478" t="s">
        <v>19</v>
      </c>
      <c r="I2478" t="s">
        <v>31</v>
      </c>
      <c r="J2478">
        <v>1322352</v>
      </c>
      <c r="K2478">
        <v>3</v>
      </c>
      <c r="L2478">
        <v>2</v>
      </c>
      <c r="M2478">
        <v>-991764</v>
      </c>
      <c r="O2478" s="2" t="str">
        <f>TRIM(SampleSuperstore3[[#This Row],[City]])</f>
        <v>Los Angeles</v>
      </c>
      <c r="P2478" s="2" t="str">
        <f>TRIM(SampleSuperstore3[[#This Row],[State]])</f>
        <v>California</v>
      </c>
      <c r="Q2478" s="2" t="str">
        <f t="shared" si="38"/>
        <v>Los Angeles California</v>
      </c>
      <c r="R2478" s="6" t="s">
        <v>626</v>
      </c>
      <c r="S2478" s="2" t="s">
        <v>627</v>
      </c>
      <c r="T2478" s="2" t="s">
        <v>24</v>
      </c>
    </row>
    <row r="2479" spans="1:22" x14ac:dyDescent="0.3">
      <c r="A2479" t="s">
        <v>28</v>
      </c>
      <c r="B2479" t="s">
        <v>14</v>
      </c>
      <c r="C2479" t="s">
        <v>15</v>
      </c>
      <c r="D2479" t="s">
        <v>75</v>
      </c>
      <c r="E2479" t="s">
        <v>76</v>
      </c>
      <c r="F2479">
        <v>10011</v>
      </c>
      <c r="G2479" t="s">
        <v>57</v>
      </c>
      <c r="H2479" t="s">
        <v>26</v>
      </c>
      <c r="I2479" t="s">
        <v>34</v>
      </c>
      <c r="J2479">
        <v>546</v>
      </c>
      <c r="K2479">
        <v>3</v>
      </c>
      <c r="L2479">
        <v>0</v>
      </c>
      <c r="M2479">
        <v>14742</v>
      </c>
      <c r="O2479" s="2" t="str">
        <f>TRIM(SampleSuperstore3[[#This Row],[City]])</f>
        <v>New York City</v>
      </c>
      <c r="P2479" s="2" t="str">
        <f>TRIM(SampleSuperstore3[[#This Row],[State]])</f>
        <v>New York</v>
      </c>
      <c r="Q2479" s="2" t="str">
        <f t="shared" si="38"/>
        <v>New York City New York</v>
      </c>
      <c r="R2479" s="6" t="s">
        <v>626</v>
      </c>
      <c r="S2479" s="2" t="s">
        <v>627</v>
      </c>
      <c r="T2479" s="2" t="s">
        <v>24</v>
      </c>
    </row>
    <row r="2480" spans="1:22" x14ac:dyDescent="0.3">
      <c r="A2480" t="s">
        <v>28</v>
      </c>
      <c r="B2480" t="s">
        <v>14</v>
      </c>
      <c r="C2480" t="s">
        <v>15</v>
      </c>
      <c r="D2480" t="s">
        <v>135</v>
      </c>
      <c r="E2480" t="s">
        <v>46</v>
      </c>
      <c r="F2480">
        <v>75220</v>
      </c>
      <c r="G2480" t="s">
        <v>47</v>
      </c>
      <c r="H2480" t="s">
        <v>26</v>
      </c>
      <c r="I2480" t="s">
        <v>110</v>
      </c>
      <c r="J2480">
        <v>11184</v>
      </c>
      <c r="K2480">
        <v>1</v>
      </c>
      <c r="L2480">
        <v>2</v>
      </c>
      <c r="M2480">
        <v>8388</v>
      </c>
      <c r="O2480" s="2" t="str">
        <f>TRIM(SampleSuperstore3[[#This Row],[City]])</f>
        <v>Dallas</v>
      </c>
      <c r="P2480" s="2" t="str">
        <f>TRIM(SampleSuperstore3[[#This Row],[State]])</f>
        <v>Texas</v>
      </c>
      <c r="Q2480" s="2" t="str">
        <f t="shared" si="38"/>
        <v>Dallas Texas</v>
      </c>
      <c r="R2480" s="6" t="s">
        <v>626</v>
      </c>
      <c r="S2480" s="2" t="s">
        <v>627</v>
      </c>
      <c r="T2480" s="2" t="s">
        <v>24</v>
      </c>
    </row>
    <row r="2481" spans="1:22" x14ac:dyDescent="0.3">
      <c r="A2481" t="s">
        <v>28</v>
      </c>
      <c r="B2481" t="s">
        <v>14</v>
      </c>
      <c r="C2481" t="s">
        <v>15</v>
      </c>
      <c r="D2481" t="s">
        <v>135</v>
      </c>
      <c r="E2481" t="s">
        <v>46</v>
      </c>
      <c r="F2481">
        <v>75220</v>
      </c>
      <c r="G2481" t="s">
        <v>47</v>
      </c>
      <c r="H2481" t="s">
        <v>26</v>
      </c>
      <c r="I2481" t="s">
        <v>32</v>
      </c>
      <c r="J2481">
        <v>153584</v>
      </c>
      <c r="K2481">
        <v>2</v>
      </c>
      <c r="L2481">
        <v>2</v>
      </c>
      <c r="M2481">
        <v>-326366</v>
      </c>
      <c r="O2481" s="2" t="str">
        <f>TRIM(SampleSuperstore3[[#This Row],[City]])</f>
        <v>Dallas</v>
      </c>
      <c r="P2481" s="2" t="str">
        <f>TRIM(SampleSuperstore3[[#This Row],[State]])</f>
        <v>Texas</v>
      </c>
      <c r="Q2481" s="2" t="str">
        <f t="shared" si="38"/>
        <v>Dallas Texas</v>
      </c>
      <c r="R2481" s="6" t="s">
        <v>634</v>
      </c>
      <c r="S2481" s="2" t="s">
        <v>369</v>
      </c>
      <c r="T2481" s="2" t="s">
        <v>3</v>
      </c>
      <c r="U2481" t="s">
        <v>634</v>
      </c>
      <c r="V2481" t="s">
        <v>369</v>
      </c>
    </row>
    <row r="2482" spans="1:22" x14ac:dyDescent="0.3">
      <c r="A2482" t="s">
        <v>28</v>
      </c>
      <c r="B2482" t="s">
        <v>14</v>
      </c>
      <c r="C2482" t="s">
        <v>15</v>
      </c>
      <c r="D2482" t="s">
        <v>42</v>
      </c>
      <c r="E2482" t="s">
        <v>43</v>
      </c>
      <c r="F2482">
        <v>98105</v>
      </c>
      <c r="G2482" t="s">
        <v>25</v>
      </c>
      <c r="H2482" t="s">
        <v>26</v>
      </c>
      <c r="I2482" t="s">
        <v>32</v>
      </c>
      <c r="J2482">
        <v>100362</v>
      </c>
      <c r="K2482">
        <v>6</v>
      </c>
      <c r="L2482">
        <v>0</v>
      </c>
      <c r="M2482">
        <v>0</v>
      </c>
      <c r="O2482" s="2" t="str">
        <f>TRIM(SampleSuperstore3[[#This Row],[City]])</f>
        <v>Seattle</v>
      </c>
      <c r="P2482" s="2" t="str">
        <f>TRIM(SampleSuperstore3[[#This Row],[State]])</f>
        <v>Washington</v>
      </c>
      <c r="Q2482" s="2" t="str">
        <f t="shared" si="38"/>
        <v>Seattle Washington</v>
      </c>
      <c r="R2482" s="6" t="s">
        <v>135</v>
      </c>
      <c r="S2482" s="2" t="s">
        <v>46</v>
      </c>
      <c r="T2482" s="2"/>
    </row>
    <row r="2483" spans="1:22" x14ac:dyDescent="0.3">
      <c r="A2483" t="s">
        <v>28</v>
      </c>
      <c r="B2483" t="s">
        <v>44</v>
      </c>
      <c r="C2483" t="s">
        <v>15</v>
      </c>
      <c r="D2483" t="s">
        <v>42</v>
      </c>
      <c r="E2483" t="s">
        <v>43</v>
      </c>
      <c r="F2483">
        <v>98105</v>
      </c>
      <c r="G2483" t="s">
        <v>25</v>
      </c>
      <c r="H2483" t="s">
        <v>35</v>
      </c>
      <c r="I2483" t="s">
        <v>36</v>
      </c>
      <c r="J2483">
        <v>35168</v>
      </c>
      <c r="K2483">
        <v>4</v>
      </c>
      <c r="L2483">
        <v>2</v>
      </c>
      <c r="M2483">
        <v>114296</v>
      </c>
      <c r="O2483" s="2" t="str">
        <f>TRIM(SampleSuperstore3[[#This Row],[City]])</f>
        <v>Seattle</v>
      </c>
      <c r="P2483" s="2" t="str">
        <f>TRIM(SampleSuperstore3[[#This Row],[State]])</f>
        <v>Washington</v>
      </c>
      <c r="Q2483" s="2" t="str">
        <f t="shared" si="38"/>
        <v>Seattle Washington</v>
      </c>
      <c r="R2483" s="6" t="s">
        <v>135</v>
      </c>
      <c r="S2483" s="2" t="s">
        <v>46</v>
      </c>
      <c r="T2483" s="2"/>
    </row>
    <row r="2484" spans="1:22" x14ac:dyDescent="0.3">
      <c r="A2484" t="s">
        <v>28</v>
      </c>
      <c r="B2484" t="s">
        <v>44</v>
      </c>
      <c r="C2484" t="s">
        <v>15</v>
      </c>
      <c r="D2484" t="s">
        <v>42</v>
      </c>
      <c r="E2484" t="s">
        <v>43</v>
      </c>
      <c r="F2484">
        <v>98105</v>
      </c>
      <c r="G2484" t="s">
        <v>25</v>
      </c>
      <c r="H2484" t="s">
        <v>19</v>
      </c>
      <c r="I2484" t="s">
        <v>31</v>
      </c>
      <c r="J2484">
        <v>113775</v>
      </c>
      <c r="K2484">
        <v>5</v>
      </c>
      <c r="L2484">
        <v>0</v>
      </c>
      <c r="M2484">
        <v>250305</v>
      </c>
      <c r="O2484" s="2" t="str">
        <f>TRIM(SampleSuperstore3[[#This Row],[City]])</f>
        <v>Seattle</v>
      </c>
      <c r="P2484" s="2" t="str">
        <f>TRIM(SampleSuperstore3[[#This Row],[State]])</f>
        <v>Washington</v>
      </c>
      <c r="Q2484" s="2" t="str">
        <f t="shared" si="38"/>
        <v>Seattle Washington</v>
      </c>
      <c r="R2484" s="6" t="s">
        <v>42</v>
      </c>
      <c r="S2484" s="2" t="s">
        <v>43</v>
      </c>
      <c r="T2484" s="2"/>
    </row>
    <row r="2485" spans="1:22" x14ac:dyDescent="0.3">
      <c r="A2485" t="s">
        <v>28</v>
      </c>
      <c r="B2485" t="s">
        <v>44</v>
      </c>
      <c r="C2485" t="s">
        <v>15</v>
      </c>
      <c r="D2485" t="s">
        <v>42</v>
      </c>
      <c r="E2485" t="s">
        <v>43</v>
      </c>
      <c r="F2485">
        <v>98105</v>
      </c>
      <c r="G2485" t="s">
        <v>25</v>
      </c>
      <c r="H2485" t="s">
        <v>26</v>
      </c>
      <c r="I2485" t="s">
        <v>37</v>
      </c>
      <c r="J2485">
        <v>9968</v>
      </c>
      <c r="K2485">
        <v>5</v>
      </c>
      <c r="L2485">
        <v>2</v>
      </c>
      <c r="M2485">
        <v>32396</v>
      </c>
      <c r="O2485" s="2" t="str">
        <f>TRIM(SampleSuperstore3[[#This Row],[City]])</f>
        <v>Seattle</v>
      </c>
      <c r="P2485" s="2" t="str">
        <f>TRIM(SampleSuperstore3[[#This Row],[State]])</f>
        <v>Washington</v>
      </c>
      <c r="Q2485" s="2" t="str">
        <f t="shared" si="38"/>
        <v>Seattle Washington</v>
      </c>
      <c r="R2485" s="6" t="s">
        <v>42</v>
      </c>
      <c r="S2485" s="2" t="s">
        <v>43</v>
      </c>
      <c r="T2485" s="2"/>
    </row>
    <row r="2486" spans="1:22" x14ac:dyDescent="0.3">
      <c r="A2486" t="s">
        <v>28</v>
      </c>
      <c r="B2486" t="s">
        <v>44</v>
      </c>
      <c r="C2486" t="s">
        <v>15</v>
      </c>
      <c r="D2486" t="s">
        <v>42</v>
      </c>
      <c r="E2486" t="s">
        <v>43</v>
      </c>
      <c r="F2486">
        <v>98105</v>
      </c>
      <c r="G2486" t="s">
        <v>25</v>
      </c>
      <c r="H2486" t="s">
        <v>26</v>
      </c>
      <c r="I2486" t="s">
        <v>34</v>
      </c>
      <c r="J2486">
        <v>556</v>
      </c>
      <c r="K2486">
        <v>2</v>
      </c>
      <c r="L2486">
        <v>0</v>
      </c>
      <c r="M2486">
        <v>14456</v>
      </c>
      <c r="O2486" s="2" t="str">
        <f>TRIM(SampleSuperstore3[[#This Row],[City]])</f>
        <v>Seattle</v>
      </c>
      <c r="P2486" s="2" t="str">
        <f>TRIM(SampleSuperstore3[[#This Row],[State]])</f>
        <v>Washington</v>
      </c>
      <c r="Q2486" s="2" t="str">
        <f t="shared" si="38"/>
        <v>Seattle Washington</v>
      </c>
      <c r="R2486" s="6" t="s">
        <v>42</v>
      </c>
      <c r="S2486" s="2" t="s">
        <v>43</v>
      </c>
      <c r="T2486" s="2"/>
    </row>
    <row r="2487" spans="1:22" x14ac:dyDescent="0.3">
      <c r="A2487" t="s">
        <v>13</v>
      </c>
      <c r="B2487" t="s">
        <v>22</v>
      </c>
      <c r="C2487" t="s">
        <v>15</v>
      </c>
      <c r="D2487" t="s">
        <v>114</v>
      </c>
      <c r="E2487" t="s">
        <v>72</v>
      </c>
      <c r="F2487">
        <v>19711</v>
      </c>
      <c r="G2487" t="s">
        <v>57</v>
      </c>
      <c r="H2487" t="s">
        <v>26</v>
      </c>
      <c r="I2487" t="s">
        <v>32</v>
      </c>
      <c r="J2487">
        <v>8552</v>
      </c>
      <c r="K2487">
        <v>2</v>
      </c>
      <c r="L2487">
        <v>0</v>
      </c>
      <c r="M2487">
        <v>222352</v>
      </c>
      <c r="O2487" s="2" t="str">
        <f>TRIM(SampleSuperstore3[[#This Row],[City]])</f>
        <v>Newark</v>
      </c>
      <c r="P2487" s="2" t="str">
        <f>TRIM(SampleSuperstore3[[#This Row],[State]])</f>
        <v>Delaware</v>
      </c>
      <c r="Q2487" s="2" t="str">
        <f t="shared" si="38"/>
        <v>Newark Delaware</v>
      </c>
      <c r="R2487" s="6" t="s">
        <v>42</v>
      </c>
      <c r="S2487" s="2" t="s">
        <v>43</v>
      </c>
      <c r="T2487" s="2"/>
    </row>
    <row r="2488" spans="1:22" x14ac:dyDescent="0.3">
      <c r="A2488" t="s">
        <v>13</v>
      </c>
      <c r="B2488" t="s">
        <v>22</v>
      </c>
      <c r="C2488" t="s">
        <v>15</v>
      </c>
      <c r="D2488" t="s">
        <v>114</v>
      </c>
      <c r="E2488" t="s">
        <v>72</v>
      </c>
      <c r="F2488">
        <v>19711</v>
      </c>
      <c r="G2488" t="s">
        <v>57</v>
      </c>
      <c r="H2488" t="s">
        <v>26</v>
      </c>
      <c r="I2488" t="s">
        <v>34</v>
      </c>
      <c r="J2488">
        <v>984</v>
      </c>
      <c r="K2488">
        <v>3</v>
      </c>
      <c r="L2488">
        <v>0</v>
      </c>
      <c r="M2488">
        <v>26568</v>
      </c>
      <c r="O2488" s="2" t="str">
        <f>TRIM(SampleSuperstore3[[#This Row],[City]])</f>
        <v>Newark</v>
      </c>
      <c r="P2488" s="2" t="str">
        <f>TRIM(SampleSuperstore3[[#This Row],[State]])</f>
        <v>Delaware</v>
      </c>
      <c r="Q2488" s="2" t="str">
        <f t="shared" si="38"/>
        <v>Newark Delaware</v>
      </c>
      <c r="R2488" s="6" t="s">
        <v>42</v>
      </c>
      <c r="S2488" s="2" t="s">
        <v>43</v>
      </c>
      <c r="T2488" s="2"/>
    </row>
    <row r="2489" spans="1:22" x14ac:dyDescent="0.3">
      <c r="A2489" t="s">
        <v>13</v>
      </c>
      <c r="B2489" t="s">
        <v>22</v>
      </c>
      <c r="C2489" t="s">
        <v>15</v>
      </c>
      <c r="D2489" t="s">
        <v>114</v>
      </c>
      <c r="E2489" t="s">
        <v>72</v>
      </c>
      <c r="F2489">
        <v>19711</v>
      </c>
      <c r="G2489" t="s">
        <v>57</v>
      </c>
      <c r="H2489" t="s">
        <v>26</v>
      </c>
      <c r="I2489" t="s">
        <v>41</v>
      </c>
      <c r="J2489">
        <v>2004</v>
      </c>
      <c r="K2489">
        <v>3</v>
      </c>
      <c r="L2489">
        <v>0</v>
      </c>
      <c r="M2489">
        <v>96192</v>
      </c>
      <c r="O2489" s="2" t="str">
        <f>TRIM(SampleSuperstore3[[#This Row],[City]])</f>
        <v>Newark</v>
      </c>
      <c r="P2489" s="2" t="str">
        <f>TRIM(SampleSuperstore3[[#This Row],[State]])</f>
        <v>Delaware</v>
      </c>
      <c r="Q2489" s="2" t="str">
        <f t="shared" si="38"/>
        <v>Newark Delaware</v>
      </c>
      <c r="R2489" s="6" t="s">
        <v>114</v>
      </c>
      <c r="S2489" s="2" t="s">
        <v>72</v>
      </c>
      <c r="T2489" s="2"/>
    </row>
    <row r="2490" spans="1:22" x14ac:dyDescent="0.3">
      <c r="A2490" t="s">
        <v>13</v>
      </c>
      <c r="B2490" t="s">
        <v>14</v>
      </c>
      <c r="C2490" t="s">
        <v>15</v>
      </c>
      <c r="D2490" t="s">
        <v>75</v>
      </c>
      <c r="E2490" t="s">
        <v>76</v>
      </c>
      <c r="F2490">
        <v>10024</v>
      </c>
      <c r="G2490" t="s">
        <v>57</v>
      </c>
      <c r="H2490" t="s">
        <v>35</v>
      </c>
      <c r="I2490" t="s">
        <v>36</v>
      </c>
      <c r="J2490">
        <v>63196</v>
      </c>
      <c r="K2490">
        <v>4</v>
      </c>
      <c r="L2490">
        <v>0</v>
      </c>
      <c r="M2490">
        <v>3033408</v>
      </c>
      <c r="O2490" s="2" t="str">
        <f>TRIM(SampleSuperstore3[[#This Row],[City]])</f>
        <v>New York City</v>
      </c>
      <c r="P2490" s="2" t="str">
        <f>TRIM(SampleSuperstore3[[#This Row],[State]])</f>
        <v>New York</v>
      </c>
      <c r="Q2490" s="2" t="str">
        <f t="shared" si="38"/>
        <v>New York City New York</v>
      </c>
      <c r="R2490" s="6" t="s">
        <v>114</v>
      </c>
      <c r="S2490" s="2" t="s">
        <v>72</v>
      </c>
      <c r="T2490" s="2"/>
    </row>
    <row r="2491" spans="1:22" x14ac:dyDescent="0.3">
      <c r="A2491" t="s">
        <v>13</v>
      </c>
      <c r="B2491" t="s">
        <v>14</v>
      </c>
      <c r="C2491" t="s">
        <v>15</v>
      </c>
      <c r="D2491" t="s">
        <v>75</v>
      </c>
      <c r="E2491" t="s">
        <v>76</v>
      </c>
      <c r="F2491">
        <v>10024</v>
      </c>
      <c r="G2491" t="s">
        <v>57</v>
      </c>
      <c r="H2491" t="s">
        <v>26</v>
      </c>
      <c r="I2491" t="s">
        <v>41</v>
      </c>
      <c r="J2491">
        <v>2392</v>
      </c>
      <c r="K2491">
        <v>4</v>
      </c>
      <c r="L2491">
        <v>0</v>
      </c>
      <c r="M2491">
        <v>10764</v>
      </c>
      <c r="O2491" s="2" t="str">
        <f>TRIM(SampleSuperstore3[[#This Row],[City]])</f>
        <v>New York City</v>
      </c>
      <c r="P2491" s="2" t="str">
        <f>TRIM(SampleSuperstore3[[#This Row],[State]])</f>
        <v>New York</v>
      </c>
      <c r="Q2491" s="2" t="str">
        <f t="shared" si="38"/>
        <v>New York City New York</v>
      </c>
      <c r="R2491" s="6" t="s">
        <v>114</v>
      </c>
      <c r="S2491" s="2" t="s">
        <v>72</v>
      </c>
      <c r="T2491" s="2"/>
    </row>
    <row r="2492" spans="1:22" x14ac:dyDescent="0.3">
      <c r="A2492" t="s">
        <v>13</v>
      </c>
      <c r="B2492" t="s">
        <v>14</v>
      </c>
      <c r="C2492" t="s">
        <v>15</v>
      </c>
      <c r="D2492" t="s">
        <v>23</v>
      </c>
      <c r="E2492" t="s">
        <v>24</v>
      </c>
      <c r="F2492">
        <v>90049</v>
      </c>
      <c r="G2492" t="s">
        <v>25</v>
      </c>
      <c r="H2492" t="s">
        <v>26</v>
      </c>
      <c r="I2492" t="s">
        <v>41</v>
      </c>
      <c r="J2492">
        <v>9024</v>
      </c>
      <c r="K2492">
        <v>6</v>
      </c>
      <c r="L2492">
        <v>0</v>
      </c>
      <c r="M2492">
        <v>415104</v>
      </c>
      <c r="O2492" s="2" t="str">
        <f>TRIM(SampleSuperstore3[[#This Row],[City]])</f>
        <v>Los Angeles</v>
      </c>
      <c r="P2492" s="2" t="str">
        <f>TRIM(SampleSuperstore3[[#This Row],[State]])</f>
        <v>California</v>
      </c>
      <c r="Q2492" s="2" t="str">
        <f t="shared" si="38"/>
        <v>Los Angeles California</v>
      </c>
      <c r="R2492" s="6" t="s">
        <v>634</v>
      </c>
      <c r="S2492" s="2" t="s">
        <v>369</v>
      </c>
      <c r="T2492" s="2" t="s">
        <v>3</v>
      </c>
      <c r="U2492" t="s">
        <v>634</v>
      </c>
      <c r="V2492" t="s">
        <v>369</v>
      </c>
    </row>
    <row r="2493" spans="1:22" x14ac:dyDescent="0.3">
      <c r="A2493" t="s">
        <v>28</v>
      </c>
      <c r="B2493" t="s">
        <v>14</v>
      </c>
      <c r="C2493" t="s">
        <v>15</v>
      </c>
      <c r="D2493" t="s">
        <v>401</v>
      </c>
      <c r="E2493" t="s">
        <v>76</v>
      </c>
      <c r="F2493">
        <v>14701</v>
      </c>
      <c r="G2493" t="s">
        <v>57</v>
      </c>
      <c r="H2493" t="s">
        <v>35</v>
      </c>
      <c r="I2493" t="s">
        <v>36</v>
      </c>
      <c r="J2493">
        <v>454881</v>
      </c>
      <c r="K2493">
        <v>7</v>
      </c>
      <c r="L2493">
        <v>0</v>
      </c>
      <c r="M2493">
        <v>12281787</v>
      </c>
      <c r="O2493" s="2" t="str">
        <f>TRIM(SampleSuperstore3[[#This Row],[City]])</f>
        <v>Jamestown</v>
      </c>
      <c r="P2493" s="2" t="str">
        <f>TRIM(SampleSuperstore3[[#This Row],[State]])</f>
        <v>New York</v>
      </c>
      <c r="Q2493" s="2" t="str">
        <f t="shared" si="38"/>
        <v>Jamestown New York</v>
      </c>
      <c r="R2493" s="6" t="s">
        <v>634</v>
      </c>
      <c r="S2493" s="2" t="s">
        <v>369</v>
      </c>
      <c r="T2493" s="2" t="s">
        <v>3</v>
      </c>
      <c r="U2493" t="s">
        <v>634</v>
      </c>
      <c r="V2493" t="s">
        <v>369</v>
      </c>
    </row>
    <row r="2494" spans="1:22" x14ac:dyDescent="0.3">
      <c r="A2494" t="s">
        <v>13</v>
      </c>
      <c r="B2494" t="s">
        <v>14</v>
      </c>
      <c r="C2494" t="s">
        <v>15</v>
      </c>
      <c r="D2494" t="s">
        <v>61</v>
      </c>
      <c r="E2494" t="s">
        <v>46</v>
      </c>
      <c r="F2494">
        <v>77095</v>
      </c>
      <c r="G2494" t="s">
        <v>47</v>
      </c>
      <c r="H2494" t="s">
        <v>19</v>
      </c>
      <c r="I2494" t="s">
        <v>31</v>
      </c>
      <c r="J2494">
        <v>30093</v>
      </c>
      <c r="K2494">
        <v>5</v>
      </c>
      <c r="L2494">
        <v>3</v>
      </c>
      <c r="M2494">
        <v>-34392</v>
      </c>
      <c r="O2494" s="2" t="str">
        <f>TRIM(SampleSuperstore3[[#This Row],[City]])</f>
        <v>Houston</v>
      </c>
      <c r="P2494" s="2" t="str">
        <f>TRIM(SampleSuperstore3[[#This Row],[State]])</f>
        <v>Texas</v>
      </c>
      <c r="Q2494" s="2" t="str">
        <f t="shared" si="38"/>
        <v>Houston Texas</v>
      </c>
      <c r="R2494" s="6" t="s">
        <v>626</v>
      </c>
      <c r="S2494" s="2" t="s">
        <v>627</v>
      </c>
      <c r="T2494" s="2" t="s">
        <v>24</v>
      </c>
    </row>
    <row r="2495" spans="1:22" x14ac:dyDescent="0.3">
      <c r="A2495" t="s">
        <v>13</v>
      </c>
      <c r="B2495" t="s">
        <v>14</v>
      </c>
      <c r="C2495" t="s">
        <v>15</v>
      </c>
      <c r="D2495" t="s">
        <v>61</v>
      </c>
      <c r="E2495" t="s">
        <v>46</v>
      </c>
      <c r="F2495">
        <v>77095</v>
      </c>
      <c r="G2495" t="s">
        <v>47</v>
      </c>
      <c r="H2495" t="s">
        <v>35</v>
      </c>
      <c r="I2495" t="s">
        <v>36</v>
      </c>
      <c r="J2495">
        <v>71996</v>
      </c>
      <c r="K2495">
        <v>5</v>
      </c>
      <c r="L2495">
        <v>2</v>
      </c>
      <c r="M2495">
        <v>53997</v>
      </c>
      <c r="O2495" s="2" t="str">
        <f>TRIM(SampleSuperstore3[[#This Row],[City]])</f>
        <v>Houston</v>
      </c>
      <c r="P2495" s="2" t="str">
        <f>TRIM(SampleSuperstore3[[#This Row],[State]])</f>
        <v>Texas</v>
      </c>
      <c r="Q2495" s="2" t="str">
        <f t="shared" si="38"/>
        <v>Houston Texas</v>
      </c>
      <c r="R2495" s="6" t="s">
        <v>401</v>
      </c>
      <c r="S2495" s="2" t="s">
        <v>634</v>
      </c>
      <c r="T2495" s="2" t="s">
        <v>369</v>
      </c>
    </row>
    <row r="2496" spans="1:22" x14ac:dyDescent="0.3">
      <c r="A2496" t="s">
        <v>28</v>
      </c>
      <c r="B2496" t="s">
        <v>14</v>
      </c>
      <c r="C2496" t="s">
        <v>15</v>
      </c>
      <c r="D2496" t="s">
        <v>402</v>
      </c>
      <c r="E2496" t="s">
        <v>74</v>
      </c>
      <c r="F2496">
        <v>46544</v>
      </c>
      <c r="G2496" t="s">
        <v>47</v>
      </c>
      <c r="H2496" t="s">
        <v>19</v>
      </c>
      <c r="I2496" t="s">
        <v>21</v>
      </c>
      <c r="J2496">
        <v>64784</v>
      </c>
      <c r="K2496">
        <v>8</v>
      </c>
      <c r="L2496">
        <v>0</v>
      </c>
      <c r="M2496">
        <v>32392</v>
      </c>
      <c r="O2496" s="2" t="str">
        <f>TRIM(SampleSuperstore3[[#This Row],[City]])</f>
        <v>Mishawaka</v>
      </c>
      <c r="P2496" s="2" t="str">
        <f>TRIM(SampleSuperstore3[[#This Row],[State]])</f>
        <v>Indiana</v>
      </c>
      <c r="Q2496" s="2" t="str">
        <f t="shared" si="38"/>
        <v>Mishawaka Indiana</v>
      </c>
      <c r="R2496" s="6" t="s">
        <v>61</v>
      </c>
      <c r="S2496" s="2" t="s">
        <v>46</v>
      </c>
      <c r="T2496" s="2"/>
    </row>
    <row r="2497" spans="1:20" x14ac:dyDescent="0.3">
      <c r="A2497" t="s">
        <v>28</v>
      </c>
      <c r="B2497" t="s">
        <v>44</v>
      </c>
      <c r="C2497" t="s">
        <v>15</v>
      </c>
      <c r="D2497" t="s">
        <v>144</v>
      </c>
      <c r="E2497" t="s">
        <v>24</v>
      </c>
      <c r="F2497">
        <v>92037</v>
      </c>
      <c r="G2497" t="s">
        <v>25</v>
      </c>
      <c r="H2497" t="s">
        <v>26</v>
      </c>
      <c r="I2497" t="s">
        <v>32</v>
      </c>
      <c r="J2497">
        <v>6417</v>
      </c>
      <c r="K2497">
        <v>3</v>
      </c>
      <c r="L2497">
        <v>0</v>
      </c>
      <c r="M2497">
        <v>186093</v>
      </c>
      <c r="O2497" s="2" t="str">
        <f>TRIM(SampleSuperstore3[[#This Row],[City]])</f>
        <v>San Diego</v>
      </c>
      <c r="P2497" s="2" t="str">
        <f>TRIM(SampleSuperstore3[[#This Row],[State]])</f>
        <v>California</v>
      </c>
      <c r="Q2497" s="2" t="str">
        <f t="shared" si="38"/>
        <v>San Diego California</v>
      </c>
      <c r="R2497" s="6" t="s">
        <v>61</v>
      </c>
      <c r="S2497" s="2" t="s">
        <v>46</v>
      </c>
      <c r="T2497" s="2"/>
    </row>
    <row r="2498" spans="1:20" x14ac:dyDescent="0.3">
      <c r="A2498" t="s">
        <v>28</v>
      </c>
      <c r="B2498" t="s">
        <v>44</v>
      </c>
      <c r="C2498" t="s">
        <v>15</v>
      </c>
      <c r="D2498" t="s">
        <v>144</v>
      </c>
      <c r="E2498" t="s">
        <v>24</v>
      </c>
      <c r="F2498">
        <v>92037</v>
      </c>
      <c r="G2498" t="s">
        <v>25</v>
      </c>
      <c r="H2498" t="s">
        <v>26</v>
      </c>
      <c r="I2498" t="s">
        <v>60</v>
      </c>
      <c r="J2498">
        <v>12446</v>
      </c>
      <c r="K2498">
        <v>2</v>
      </c>
      <c r="L2498">
        <v>0</v>
      </c>
      <c r="M2498">
        <v>584962</v>
      </c>
      <c r="O2498" s="2" t="str">
        <f>TRIM(SampleSuperstore3[[#This Row],[City]])</f>
        <v>San Diego</v>
      </c>
      <c r="P2498" s="2" t="str">
        <f>TRIM(SampleSuperstore3[[#This Row],[State]])</f>
        <v>California</v>
      </c>
      <c r="Q2498" s="2" t="str">
        <f t="shared" si="38"/>
        <v>San Diego California</v>
      </c>
      <c r="R2498" s="6" t="s">
        <v>402</v>
      </c>
      <c r="S2498" s="2" t="s">
        <v>74</v>
      </c>
      <c r="T2498" s="2"/>
    </row>
    <row r="2499" spans="1:20" x14ac:dyDescent="0.3">
      <c r="A2499" t="s">
        <v>28</v>
      </c>
      <c r="B2499" t="s">
        <v>22</v>
      </c>
      <c r="C2499" t="s">
        <v>15</v>
      </c>
      <c r="D2499" t="s">
        <v>52</v>
      </c>
      <c r="E2499" t="s">
        <v>24</v>
      </c>
      <c r="F2499">
        <v>94109</v>
      </c>
      <c r="G2499" t="s">
        <v>25</v>
      </c>
      <c r="H2499" t="s">
        <v>26</v>
      </c>
      <c r="I2499" t="s">
        <v>37</v>
      </c>
      <c r="J2499">
        <v>9584</v>
      </c>
      <c r="K2499">
        <v>1</v>
      </c>
      <c r="L2499">
        <v>2</v>
      </c>
      <c r="M2499">
        <v>33544</v>
      </c>
      <c r="O2499" s="2" t="str">
        <f>TRIM(SampleSuperstore3[[#This Row],[City]])</f>
        <v>San Francisco</v>
      </c>
      <c r="P2499" s="2" t="str">
        <f>TRIM(SampleSuperstore3[[#This Row],[State]])</f>
        <v>California</v>
      </c>
      <c r="Q2499" s="2" t="str">
        <f t="shared" ref="Q2499:Q2562" si="39">_xlfn.CONCAT(O2499," ",P2499)</f>
        <v>San Francisco California</v>
      </c>
      <c r="R2499" s="6" t="s">
        <v>632</v>
      </c>
      <c r="S2499" s="2" t="s">
        <v>646</v>
      </c>
      <c r="T2499" s="2" t="s">
        <v>24</v>
      </c>
    </row>
    <row r="2500" spans="1:20" x14ac:dyDescent="0.3">
      <c r="A2500" t="s">
        <v>62</v>
      </c>
      <c r="B2500" t="s">
        <v>14</v>
      </c>
      <c r="C2500" t="s">
        <v>15</v>
      </c>
      <c r="D2500" t="s">
        <v>180</v>
      </c>
      <c r="E2500" t="s">
        <v>30</v>
      </c>
      <c r="F2500">
        <v>33178</v>
      </c>
      <c r="G2500" t="s">
        <v>18</v>
      </c>
      <c r="H2500" t="s">
        <v>26</v>
      </c>
      <c r="I2500" t="s">
        <v>60</v>
      </c>
      <c r="J2500">
        <v>37608</v>
      </c>
      <c r="K2500">
        <v>3</v>
      </c>
      <c r="L2500">
        <v>2</v>
      </c>
      <c r="M2500">
        <v>126927</v>
      </c>
      <c r="O2500" s="2" t="str">
        <f>TRIM(SampleSuperstore3[[#This Row],[City]])</f>
        <v>Miami</v>
      </c>
      <c r="P2500" s="2" t="str">
        <f>TRIM(SampleSuperstore3[[#This Row],[State]])</f>
        <v>Florida</v>
      </c>
      <c r="Q2500" s="2" t="str">
        <f t="shared" si="39"/>
        <v>Miami Florida</v>
      </c>
      <c r="R2500" s="6" t="s">
        <v>632</v>
      </c>
      <c r="S2500" s="2" t="s">
        <v>646</v>
      </c>
      <c r="T2500" s="2" t="s">
        <v>24</v>
      </c>
    </row>
    <row r="2501" spans="1:20" x14ac:dyDescent="0.3">
      <c r="A2501" t="s">
        <v>62</v>
      </c>
      <c r="B2501" t="s">
        <v>22</v>
      </c>
      <c r="C2501" t="s">
        <v>15</v>
      </c>
      <c r="D2501" t="s">
        <v>327</v>
      </c>
      <c r="E2501" t="s">
        <v>65</v>
      </c>
      <c r="F2501">
        <v>60076</v>
      </c>
      <c r="G2501" t="s">
        <v>47</v>
      </c>
      <c r="H2501" t="s">
        <v>26</v>
      </c>
      <c r="I2501" t="s">
        <v>41</v>
      </c>
      <c r="J2501">
        <v>12224</v>
      </c>
      <c r="K2501">
        <v>2</v>
      </c>
      <c r="L2501">
        <v>2</v>
      </c>
      <c r="M2501">
        <v>44312</v>
      </c>
      <c r="O2501" s="2" t="str">
        <f>TRIM(SampleSuperstore3[[#This Row],[City]])</f>
        <v>Skokie</v>
      </c>
      <c r="P2501" s="2" t="str">
        <f>TRIM(SampleSuperstore3[[#This Row],[State]])</f>
        <v>Illinois</v>
      </c>
      <c r="Q2501" s="2" t="str">
        <f t="shared" si="39"/>
        <v>Skokie Illinois</v>
      </c>
      <c r="R2501" s="6" t="s">
        <v>632</v>
      </c>
      <c r="S2501" s="2" t="s">
        <v>633</v>
      </c>
      <c r="T2501" s="2" t="s">
        <v>24</v>
      </c>
    </row>
    <row r="2502" spans="1:20" x14ac:dyDescent="0.3">
      <c r="A2502" t="s">
        <v>62</v>
      </c>
      <c r="B2502" t="s">
        <v>22</v>
      </c>
      <c r="C2502" t="s">
        <v>15</v>
      </c>
      <c r="D2502" t="s">
        <v>327</v>
      </c>
      <c r="E2502" t="s">
        <v>65</v>
      </c>
      <c r="F2502">
        <v>60076</v>
      </c>
      <c r="G2502" t="s">
        <v>47</v>
      </c>
      <c r="H2502" t="s">
        <v>26</v>
      </c>
      <c r="I2502" t="s">
        <v>37</v>
      </c>
      <c r="J2502">
        <v>2304</v>
      </c>
      <c r="K2502">
        <v>4</v>
      </c>
      <c r="L2502">
        <v>8</v>
      </c>
      <c r="M2502">
        <v>-35712</v>
      </c>
      <c r="O2502" s="2" t="str">
        <f>TRIM(SampleSuperstore3[[#This Row],[City]])</f>
        <v>Skokie</v>
      </c>
      <c r="P2502" s="2" t="str">
        <f>TRIM(SampleSuperstore3[[#This Row],[State]])</f>
        <v>Illinois</v>
      </c>
      <c r="Q2502" s="2" t="str">
        <f t="shared" si="39"/>
        <v>Skokie Illinois</v>
      </c>
      <c r="R2502" s="6" t="s">
        <v>180</v>
      </c>
      <c r="S2502" s="2" t="s">
        <v>30</v>
      </c>
      <c r="T2502" s="2"/>
    </row>
    <row r="2503" spans="1:20" x14ac:dyDescent="0.3">
      <c r="A2503" t="s">
        <v>62</v>
      </c>
      <c r="B2503" t="s">
        <v>22</v>
      </c>
      <c r="C2503" t="s">
        <v>15</v>
      </c>
      <c r="D2503" t="s">
        <v>327</v>
      </c>
      <c r="E2503" t="s">
        <v>65</v>
      </c>
      <c r="F2503">
        <v>60076</v>
      </c>
      <c r="G2503" t="s">
        <v>47</v>
      </c>
      <c r="H2503" t="s">
        <v>26</v>
      </c>
      <c r="I2503" t="s">
        <v>37</v>
      </c>
      <c r="J2503">
        <v>936</v>
      </c>
      <c r="K2503">
        <v>4</v>
      </c>
      <c r="L2503">
        <v>8</v>
      </c>
      <c r="M2503">
        <v>-1638</v>
      </c>
      <c r="O2503" s="2" t="str">
        <f>TRIM(SampleSuperstore3[[#This Row],[City]])</f>
        <v>Skokie</v>
      </c>
      <c r="P2503" s="2" t="str">
        <f>TRIM(SampleSuperstore3[[#This Row],[State]])</f>
        <v>Illinois</v>
      </c>
      <c r="Q2503" s="2" t="str">
        <f t="shared" si="39"/>
        <v>Skokie Illinois</v>
      </c>
      <c r="R2503" s="6" t="s">
        <v>327</v>
      </c>
      <c r="S2503" s="2" t="s">
        <v>65</v>
      </c>
      <c r="T2503" s="2"/>
    </row>
    <row r="2504" spans="1:20" x14ac:dyDescent="0.3">
      <c r="A2504" t="s">
        <v>28</v>
      </c>
      <c r="B2504" t="s">
        <v>14</v>
      </c>
      <c r="C2504" t="s">
        <v>15</v>
      </c>
      <c r="D2504" t="s">
        <v>52</v>
      </c>
      <c r="E2504" t="s">
        <v>24</v>
      </c>
      <c r="F2504">
        <v>94110</v>
      </c>
      <c r="G2504" t="s">
        <v>25</v>
      </c>
      <c r="H2504" t="s">
        <v>26</v>
      </c>
      <c r="I2504" t="s">
        <v>27</v>
      </c>
      <c r="J2504">
        <v>738</v>
      </c>
      <c r="K2504">
        <v>2</v>
      </c>
      <c r="L2504">
        <v>0</v>
      </c>
      <c r="M2504">
        <v>34686</v>
      </c>
      <c r="O2504" s="2" t="str">
        <f>TRIM(SampleSuperstore3[[#This Row],[City]])</f>
        <v>San Francisco</v>
      </c>
      <c r="P2504" s="2" t="str">
        <f>TRIM(SampleSuperstore3[[#This Row],[State]])</f>
        <v>California</v>
      </c>
      <c r="Q2504" s="2" t="str">
        <f t="shared" si="39"/>
        <v>San Francisco California</v>
      </c>
      <c r="R2504" s="6" t="s">
        <v>327</v>
      </c>
      <c r="S2504" s="2" t="s">
        <v>65</v>
      </c>
      <c r="T2504" s="2"/>
    </row>
    <row r="2505" spans="1:20" x14ac:dyDescent="0.3">
      <c r="A2505" t="s">
        <v>13</v>
      </c>
      <c r="B2505" t="s">
        <v>14</v>
      </c>
      <c r="C2505" t="s">
        <v>15</v>
      </c>
      <c r="D2505" t="s">
        <v>52</v>
      </c>
      <c r="E2505" t="s">
        <v>24</v>
      </c>
      <c r="F2505">
        <v>94122</v>
      </c>
      <c r="G2505" t="s">
        <v>25</v>
      </c>
      <c r="H2505" t="s">
        <v>26</v>
      </c>
      <c r="I2505" t="s">
        <v>32</v>
      </c>
      <c r="J2505">
        <v>5372</v>
      </c>
      <c r="K2505">
        <v>4</v>
      </c>
      <c r="L2505">
        <v>0</v>
      </c>
      <c r="M2505">
        <v>150416</v>
      </c>
      <c r="O2505" s="2" t="str">
        <f>TRIM(SampleSuperstore3[[#This Row],[City]])</f>
        <v>San Francisco</v>
      </c>
      <c r="P2505" s="2" t="str">
        <f>TRIM(SampleSuperstore3[[#This Row],[State]])</f>
        <v>California</v>
      </c>
      <c r="Q2505" s="2" t="str">
        <f t="shared" si="39"/>
        <v>San Francisco California</v>
      </c>
      <c r="R2505" s="6" t="s">
        <v>327</v>
      </c>
      <c r="S2505" s="2" t="s">
        <v>65</v>
      </c>
      <c r="T2505" s="2"/>
    </row>
    <row r="2506" spans="1:20" x14ac:dyDescent="0.3">
      <c r="A2506" t="s">
        <v>13</v>
      </c>
      <c r="B2506" t="s">
        <v>14</v>
      </c>
      <c r="C2506" t="s">
        <v>15</v>
      </c>
      <c r="D2506" t="s">
        <v>52</v>
      </c>
      <c r="E2506" t="s">
        <v>24</v>
      </c>
      <c r="F2506">
        <v>94122</v>
      </c>
      <c r="G2506" t="s">
        <v>25</v>
      </c>
      <c r="H2506" t="s">
        <v>26</v>
      </c>
      <c r="I2506" t="s">
        <v>110</v>
      </c>
      <c r="J2506">
        <v>818765</v>
      </c>
      <c r="K2506">
        <v>5</v>
      </c>
      <c r="L2506">
        <v>0</v>
      </c>
      <c r="M2506">
        <v>327506</v>
      </c>
      <c r="O2506" s="2" t="str">
        <f>TRIM(SampleSuperstore3[[#This Row],[City]])</f>
        <v>San Francisco</v>
      </c>
      <c r="P2506" s="2" t="str">
        <f>TRIM(SampleSuperstore3[[#This Row],[State]])</f>
        <v>California</v>
      </c>
      <c r="Q2506" s="2" t="str">
        <f t="shared" si="39"/>
        <v>San Francisco California</v>
      </c>
      <c r="R2506" s="6" t="s">
        <v>632</v>
      </c>
      <c r="S2506" s="2" t="s">
        <v>633</v>
      </c>
      <c r="T2506" s="2" t="s">
        <v>24</v>
      </c>
    </row>
    <row r="2507" spans="1:20" x14ac:dyDescent="0.3">
      <c r="A2507" t="s">
        <v>13</v>
      </c>
      <c r="B2507" t="s">
        <v>14</v>
      </c>
      <c r="C2507" t="s">
        <v>15</v>
      </c>
      <c r="D2507" t="s">
        <v>52</v>
      </c>
      <c r="E2507" t="s">
        <v>24</v>
      </c>
      <c r="F2507">
        <v>94122</v>
      </c>
      <c r="G2507" t="s">
        <v>25</v>
      </c>
      <c r="H2507" t="s">
        <v>19</v>
      </c>
      <c r="I2507" t="s">
        <v>33</v>
      </c>
      <c r="J2507">
        <v>7792</v>
      </c>
      <c r="K2507">
        <v>8</v>
      </c>
      <c r="L2507">
        <v>0</v>
      </c>
      <c r="M2507">
        <v>342848</v>
      </c>
      <c r="O2507" s="2" t="str">
        <f>TRIM(SampleSuperstore3[[#This Row],[City]])</f>
        <v>San Francisco</v>
      </c>
      <c r="P2507" s="2" t="str">
        <f>TRIM(SampleSuperstore3[[#This Row],[State]])</f>
        <v>California</v>
      </c>
      <c r="Q2507" s="2" t="str">
        <f t="shared" si="39"/>
        <v>San Francisco California</v>
      </c>
      <c r="R2507" s="6" t="s">
        <v>632</v>
      </c>
      <c r="S2507" s="2" t="s">
        <v>633</v>
      </c>
      <c r="T2507" s="2" t="s">
        <v>24</v>
      </c>
    </row>
    <row r="2508" spans="1:20" x14ac:dyDescent="0.3">
      <c r="A2508" t="s">
        <v>168</v>
      </c>
      <c r="B2508" t="s">
        <v>14</v>
      </c>
      <c r="C2508" t="s">
        <v>15</v>
      </c>
      <c r="D2508" t="s">
        <v>61</v>
      </c>
      <c r="E2508" t="s">
        <v>46</v>
      </c>
      <c r="F2508">
        <v>77070</v>
      </c>
      <c r="G2508" t="s">
        <v>47</v>
      </c>
      <c r="H2508" t="s">
        <v>26</v>
      </c>
      <c r="I2508" t="s">
        <v>38</v>
      </c>
      <c r="J2508">
        <v>32784</v>
      </c>
      <c r="K2508">
        <v>4</v>
      </c>
      <c r="L2508">
        <v>8</v>
      </c>
      <c r="M2508">
        <v>-852384</v>
      </c>
      <c r="O2508" s="2" t="str">
        <f>TRIM(SampleSuperstore3[[#This Row],[City]])</f>
        <v>Houston</v>
      </c>
      <c r="P2508" s="2" t="str">
        <f>TRIM(SampleSuperstore3[[#This Row],[State]])</f>
        <v>Texas</v>
      </c>
      <c r="Q2508" s="2" t="str">
        <f t="shared" si="39"/>
        <v>Houston Texas</v>
      </c>
      <c r="R2508" s="6" t="s">
        <v>632</v>
      </c>
      <c r="S2508" s="2" t="s">
        <v>633</v>
      </c>
      <c r="T2508" s="2" t="s">
        <v>24</v>
      </c>
    </row>
    <row r="2509" spans="1:20" x14ac:dyDescent="0.3">
      <c r="A2509" t="s">
        <v>28</v>
      </c>
      <c r="B2509" t="s">
        <v>22</v>
      </c>
      <c r="C2509" t="s">
        <v>15</v>
      </c>
      <c r="D2509" t="s">
        <v>23</v>
      </c>
      <c r="E2509" t="s">
        <v>24</v>
      </c>
      <c r="F2509">
        <v>90045</v>
      </c>
      <c r="G2509" t="s">
        <v>25</v>
      </c>
      <c r="H2509" t="s">
        <v>35</v>
      </c>
      <c r="I2509" t="s">
        <v>36</v>
      </c>
      <c r="J2509">
        <v>196776</v>
      </c>
      <c r="K2509">
        <v>3</v>
      </c>
      <c r="L2509">
        <v>2</v>
      </c>
      <c r="M2509">
        <v>147582</v>
      </c>
      <c r="O2509" s="2" t="str">
        <f>TRIM(SampleSuperstore3[[#This Row],[City]])</f>
        <v>Los Angeles</v>
      </c>
      <c r="P2509" s="2" t="str">
        <f>TRIM(SampleSuperstore3[[#This Row],[State]])</f>
        <v>California</v>
      </c>
      <c r="Q2509" s="2" t="str">
        <f t="shared" si="39"/>
        <v>Los Angeles California</v>
      </c>
      <c r="R2509" s="6" t="s">
        <v>632</v>
      </c>
      <c r="S2509" s="2" t="s">
        <v>633</v>
      </c>
      <c r="T2509" s="2" t="s">
        <v>24</v>
      </c>
    </row>
    <row r="2510" spans="1:20" x14ac:dyDescent="0.3">
      <c r="A2510" t="s">
        <v>28</v>
      </c>
      <c r="B2510" t="s">
        <v>22</v>
      </c>
      <c r="C2510" t="s">
        <v>15</v>
      </c>
      <c r="D2510" t="s">
        <v>23</v>
      </c>
      <c r="E2510" t="s">
        <v>24</v>
      </c>
      <c r="F2510">
        <v>90045</v>
      </c>
      <c r="G2510" t="s">
        <v>25</v>
      </c>
      <c r="H2510" t="s">
        <v>35</v>
      </c>
      <c r="I2510" t="s">
        <v>59</v>
      </c>
      <c r="J2510">
        <v>47994</v>
      </c>
      <c r="K2510">
        <v>6</v>
      </c>
      <c r="L2510">
        <v>0</v>
      </c>
      <c r="M2510">
        <v>527934</v>
      </c>
      <c r="O2510" s="2" t="str">
        <f>TRIM(SampleSuperstore3[[#This Row],[City]])</f>
        <v>Los Angeles</v>
      </c>
      <c r="P2510" s="2" t="str">
        <f>TRIM(SampleSuperstore3[[#This Row],[State]])</f>
        <v>California</v>
      </c>
      <c r="Q2510" s="2" t="str">
        <f t="shared" si="39"/>
        <v>Los Angeles California</v>
      </c>
      <c r="R2510" s="6" t="s">
        <v>61</v>
      </c>
      <c r="S2510" s="2" t="s">
        <v>46</v>
      </c>
      <c r="T2510" s="2"/>
    </row>
    <row r="2511" spans="1:20" x14ac:dyDescent="0.3">
      <c r="A2511" t="s">
        <v>28</v>
      </c>
      <c r="B2511" t="s">
        <v>44</v>
      </c>
      <c r="C2511" t="s">
        <v>15</v>
      </c>
      <c r="D2511" t="s">
        <v>354</v>
      </c>
      <c r="E2511" t="s">
        <v>119</v>
      </c>
      <c r="F2511">
        <v>73120</v>
      </c>
      <c r="G2511" t="s">
        <v>47</v>
      </c>
      <c r="H2511" t="s">
        <v>26</v>
      </c>
      <c r="I2511" t="s">
        <v>32</v>
      </c>
      <c r="J2511">
        <v>111792</v>
      </c>
      <c r="K2511">
        <v>4</v>
      </c>
      <c r="L2511">
        <v>0</v>
      </c>
      <c r="M2511">
        <v>55896</v>
      </c>
      <c r="O2511" s="2" t="str">
        <f>TRIM(SampleSuperstore3[[#This Row],[City]])</f>
        <v>Oklahoma City</v>
      </c>
      <c r="P2511" s="2" t="str">
        <f>TRIM(SampleSuperstore3[[#This Row],[State]])</f>
        <v>Oklahoma</v>
      </c>
      <c r="Q2511" s="2" t="str">
        <f t="shared" si="39"/>
        <v>Oklahoma City Oklahoma</v>
      </c>
      <c r="R2511" s="6" t="s">
        <v>626</v>
      </c>
      <c r="S2511" s="2" t="s">
        <v>627</v>
      </c>
      <c r="T2511" s="2" t="s">
        <v>24</v>
      </c>
    </row>
    <row r="2512" spans="1:20" x14ac:dyDescent="0.3">
      <c r="A2512" t="s">
        <v>62</v>
      </c>
      <c r="B2512" t="s">
        <v>14</v>
      </c>
      <c r="C2512" t="s">
        <v>15</v>
      </c>
      <c r="D2512" t="s">
        <v>124</v>
      </c>
      <c r="E2512" t="s">
        <v>125</v>
      </c>
      <c r="F2512">
        <v>71203</v>
      </c>
      <c r="G2512" t="s">
        <v>18</v>
      </c>
      <c r="H2512" t="s">
        <v>35</v>
      </c>
      <c r="I2512" t="s">
        <v>59</v>
      </c>
      <c r="J2512">
        <v>1065</v>
      </c>
      <c r="K2512">
        <v>6</v>
      </c>
      <c r="L2512">
        <v>0</v>
      </c>
      <c r="M2512">
        <v>41535</v>
      </c>
      <c r="O2512" s="2" t="str">
        <f>TRIM(SampleSuperstore3[[#This Row],[City]])</f>
        <v>Monroe</v>
      </c>
      <c r="P2512" s="2" t="str">
        <f>TRIM(SampleSuperstore3[[#This Row],[State]])</f>
        <v>Louisiana</v>
      </c>
      <c r="Q2512" s="2" t="str">
        <f t="shared" si="39"/>
        <v>Monroe Louisiana</v>
      </c>
      <c r="R2512" s="6" t="s">
        <v>626</v>
      </c>
      <c r="S2512" s="2" t="s">
        <v>627</v>
      </c>
      <c r="T2512" s="2" t="s">
        <v>24</v>
      </c>
    </row>
    <row r="2513" spans="1:20" x14ac:dyDescent="0.3">
      <c r="A2513" t="s">
        <v>28</v>
      </c>
      <c r="B2513" t="s">
        <v>44</v>
      </c>
      <c r="C2513" t="s">
        <v>15</v>
      </c>
      <c r="D2513" t="s">
        <v>141</v>
      </c>
      <c r="E2513" t="s">
        <v>30</v>
      </c>
      <c r="F2513">
        <v>33614</v>
      </c>
      <c r="G2513" t="s">
        <v>18</v>
      </c>
      <c r="H2513" t="s">
        <v>26</v>
      </c>
      <c r="I2513" t="s">
        <v>37</v>
      </c>
      <c r="J2513">
        <v>4566</v>
      </c>
      <c r="K2513">
        <v>5</v>
      </c>
      <c r="L2513">
        <v>7</v>
      </c>
      <c r="M2513">
        <v>-33484</v>
      </c>
      <c r="O2513" s="2" t="str">
        <f>TRIM(SampleSuperstore3[[#This Row],[City]])</f>
        <v>Tampa</v>
      </c>
      <c r="P2513" s="2" t="str">
        <f>TRIM(SampleSuperstore3[[#This Row],[State]])</f>
        <v>Florida</v>
      </c>
      <c r="Q2513" s="2" t="str">
        <f t="shared" si="39"/>
        <v>Tampa Florida</v>
      </c>
      <c r="R2513" s="6" t="s">
        <v>119</v>
      </c>
      <c r="S2513" s="2" t="s">
        <v>3</v>
      </c>
      <c r="T2513" s="2" t="s">
        <v>119</v>
      </c>
    </row>
    <row r="2514" spans="1:20" x14ac:dyDescent="0.3">
      <c r="A2514" t="s">
        <v>28</v>
      </c>
      <c r="B2514" t="s">
        <v>22</v>
      </c>
      <c r="C2514" t="s">
        <v>15</v>
      </c>
      <c r="D2514" t="s">
        <v>79</v>
      </c>
      <c r="E2514" t="s">
        <v>65</v>
      </c>
      <c r="F2514">
        <v>60623</v>
      </c>
      <c r="G2514" t="s">
        <v>47</v>
      </c>
      <c r="H2514" t="s">
        <v>35</v>
      </c>
      <c r="I2514" t="s">
        <v>59</v>
      </c>
      <c r="J2514">
        <v>95968</v>
      </c>
      <c r="K2514">
        <v>4</v>
      </c>
      <c r="L2514">
        <v>2</v>
      </c>
      <c r="M2514">
        <v>11996</v>
      </c>
      <c r="O2514" s="2" t="str">
        <f>TRIM(SampleSuperstore3[[#This Row],[City]])</f>
        <v>Chicago</v>
      </c>
      <c r="P2514" s="2" t="str">
        <f>TRIM(SampleSuperstore3[[#This Row],[State]])</f>
        <v>Illinois</v>
      </c>
      <c r="Q2514" s="2" t="str">
        <f t="shared" si="39"/>
        <v>Chicago Illinois</v>
      </c>
      <c r="R2514" s="6" t="s">
        <v>124</v>
      </c>
      <c r="S2514" s="2" t="s">
        <v>125</v>
      </c>
      <c r="T2514" s="2"/>
    </row>
    <row r="2515" spans="1:20" x14ac:dyDescent="0.3">
      <c r="A2515" t="s">
        <v>28</v>
      </c>
      <c r="B2515" t="s">
        <v>22</v>
      </c>
      <c r="C2515" t="s">
        <v>15</v>
      </c>
      <c r="D2515" t="s">
        <v>79</v>
      </c>
      <c r="E2515" t="s">
        <v>65</v>
      </c>
      <c r="F2515">
        <v>60623</v>
      </c>
      <c r="G2515" t="s">
        <v>47</v>
      </c>
      <c r="H2515" t="s">
        <v>19</v>
      </c>
      <c r="I2515" t="s">
        <v>21</v>
      </c>
      <c r="J2515">
        <v>47992</v>
      </c>
      <c r="K2515">
        <v>2</v>
      </c>
      <c r="L2515">
        <v>3</v>
      </c>
      <c r="M2515">
        <v>-20568</v>
      </c>
      <c r="O2515" s="2" t="str">
        <f>TRIM(SampleSuperstore3[[#This Row],[City]])</f>
        <v>Chicago</v>
      </c>
      <c r="P2515" s="2" t="str">
        <f>TRIM(SampleSuperstore3[[#This Row],[State]])</f>
        <v>Illinois</v>
      </c>
      <c r="Q2515" s="2" t="str">
        <f t="shared" si="39"/>
        <v>Chicago Illinois</v>
      </c>
      <c r="R2515" s="6" t="s">
        <v>141</v>
      </c>
      <c r="S2515" s="2" t="s">
        <v>30</v>
      </c>
      <c r="T2515" s="2"/>
    </row>
    <row r="2516" spans="1:20" x14ac:dyDescent="0.3">
      <c r="A2516" t="s">
        <v>28</v>
      </c>
      <c r="B2516" t="s">
        <v>14</v>
      </c>
      <c r="C2516" t="s">
        <v>15</v>
      </c>
      <c r="D2516" t="s">
        <v>342</v>
      </c>
      <c r="E2516" t="s">
        <v>104</v>
      </c>
      <c r="F2516">
        <v>43402</v>
      </c>
      <c r="G2516" t="s">
        <v>57</v>
      </c>
      <c r="H2516" t="s">
        <v>26</v>
      </c>
      <c r="I2516" t="s">
        <v>32</v>
      </c>
      <c r="J2516">
        <v>26432</v>
      </c>
      <c r="K2516">
        <v>2</v>
      </c>
      <c r="L2516">
        <v>2</v>
      </c>
      <c r="M2516">
        <v>19824</v>
      </c>
      <c r="O2516" s="2" t="str">
        <f>TRIM(SampleSuperstore3[[#This Row],[City]])</f>
        <v>Bowling Green</v>
      </c>
      <c r="P2516" s="2" t="str">
        <f>TRIM(SampleSuperstore3[[#This Row],[State]])</f>
        <v>Ohio</v>
      </c>
      <c r="Q2516" s="2" t="str">
        <f t="shared" si="39"/>
        <v>Bowling Green Ohio</v>
      </c>
      <c r="R2516" s="6" t="s">
        <v>79</v>
      </c>
      <c r="S2516" s="2" t="s">
        <v>65</v>
      </c>
      <c r="T2516" s="2"/>
    </row>
    <row r="2517" spans="1:20" x14ac:dyDescent="0.3">
      <c r="A2517" t="s">
        <v>28</v>
      </c>
      <c r="B2517" t="s">
        <v>14</v>
      </c>
      <c r="C2517" t="s">
        <v>15</v>
      </c>
      <c r="D2517" t="s">
        <v>61</v>
      </c>
      <c r="E2517" t="s">
        <v>46</v>
      </c>
      <c r="F2517">
        <v>77095</v>
      </c>
      <c r="G2517" t="s">
        <v>47</v>
      </c>
      <c r="H2517" t="s">
        <v>26</v>
      </c>
      <c r="I2517" t="s">
        <v>60</v>
      </c>
      <c r="J2517">
        <v>604656</v>
      </c>
      <c r="K2517">
        <v>9</v>
      </c>
      <c r="L2517">
        <v>2</v>
      </c>
      <c r="M2517">
        <v>2040714</v>
      </c>
      <c r="O2517" s="2" t="str">
        <f>TRIM(SampleSuperstore3[[#This Row],[City]])</f>
        <v>Houston</v>
      </c>
      <c r="P2517" s="2" t="str">
        <f>TRIM(SampleSuperstore3[[#This Row],[State]])</f>
        <v>Texas</v>
      </c>
      <c r="Q2517" s="2" t="str">
        <f t="shared" si="39"/>
        <v>Houston Texas</v>
      </c>
      <c r="R2517" s="6" t="s">
        <v>79</v>
      </c>
      <c r="S2517" s="2" t="s">
        <v>65</v>
      </c>
      <c r="T2517" s="2"/>
    </row>
    <row r="2518" spans="1:20" x14ac:dyDescent="0.3">
      <c r="A2518" t="s">
        <v>28</v>
      </c>
      <c r="B2518" t="s">
        <v>22</v>
      </c>
      <c r="C2518" t="s">
        <v>15</v>
      </c>
      <c r="D2518" t="s">
        <v>131</v>
      </c>
      <c r="E2518" t="s">
        <v>132</v>
      </c>
      <c r="F2518">
        <v>7090</v>
      </c>
      <c r="G2518" t="s">
        <v>57</v>
      </c>
      <c r="H2518" t="s">
        <v>19</v>
      </c>
      <c r="I2518" t="s">
        <v>33</v>
      </c>
      <c r="J2518">
        <v>12993</v>
      </c>
      <c r="K2518">
        <v>3</v>
      </c>
      <c r="L2518">
        <v>0</v>
      </c>
      <c r="M2518">
        <v>12993</v>
      </c>
      <c r="O2518" s="2" t="str">
        <f>TRIM(SampleSuperstore3[[#This Row],[City]])</f>
        <v>Westfield</v>
      </c>
      <c r="P2518" s="2" t="str">
        <f>TRIM(SampleSuperstore3[[#This Row],[State]])</f>
        <v>New Jersey</v>
      </c>
      <c r="Q2518" s="2" t="str">
        <f t="shared" si="39"/>
        <v>Westfield New Jersey</v>
      </c>
      <c r="R2518" s="6" t="s">
        <v>709</v>
      </c>
      <c r="S2518" s="2" t="s">
        <v>665</v>
      </c>
      <c r="T2518" s="2" t="s">
        <v>104</v>
      </c>
    </row>
    <row r="2519" spans="1:20" x14ac:dyDescent="0.3">
      <c r="A2519" t="s">
        <v>28</v>
      </c>
      <c r="B2519" t="s">
        <v>44</v>
      </c>
      <c r="C2519" t="s">
        <v>15</v>
      </c>
      <c r="D2519" t="s">
        <v>354</v>
      </c>
      <c r="E2519" t="s">
        <v>119</v>
      </c>
      <c r="F2519">
        <v>73120</v>
      </c>
      <c r="G2519" t="s">
        <v>47</v>
      </c>
      <c r="H2519" t="s">
        <v>26</v>
      </c>
      <c r="I2519" t="s">
        <v>27</v>
      </c>
      <c r="J2519">
        <v>2016</v>
      </c>
      <c r="K2519">
        <v>7</v>
      </c>
      <c r="L2519">
        <v>0</v>
      </c>
      <c r="M2519">
        <v>98784</v>
      </c>
      <c r="O2519" s="2" t="str">
        <f>TRIM(SampleSuperstore3[[#This Row],[City]])</f>
        <v>Oklahoma City</v>
      </c>
      <c r="P2519" s="2" t="str">
        <f>TRIM(SampleSuperstore3[[#This Row],[State]])</f>
        <v>Oklahoma</v>
      </c>
      <c r="Q2519" s="2" t="str">
        <f t="shared" si="39"/>
        <v>Oklahoma City Oklahoma</v>
      </c>
      <c r="R2519" s="6" t="s">
        <v>61</v>
      </c>
      <c r="S2519" s="2" t="s">
        <v>46</v>
      </c>
      <c r="T2519" s="2"/>
    </row>
    <row r="2520" spans="1:20" x14ac:dyDescent="0.3">
      <c r="A2520" t="s">
        <v>28</v>
      </c>
      <c r="B2520" t="s">
        <v>44</v>
      </c>
      <c r="C2520" t="s">
        <v>15</v>
      </c>
      <c r="D2520" t="s">
        <v>354</v>
      </c>
      <c r="E2520" t="s">
        <v>119</v>
      </c>
      <c r="F2520">
        <v>73120</v>
      </c>
      <c r="G2520" t="s">
        <v>47</v>
      </c>
      <c r="H2520" t="s">
        <v>26</v>
      </c>
      <c r="I2520" t="s">
        <v>27</v>
      </c>
      <c r="J2520">
        <v>2946</v>
      </c>
      <c r="K2520">
        <v>6</v>
      </c>
      <c r="L2520">
        <v>0</v>
      </c>
      <c r="M2520">
        <v>144354</v>
      </c>
      <c r="O2520" s="2" t="str">
        <f>TRIM(SampleSuperstore3[[#This Row],[City]])</f>
        <v>Oklahoma City</v>
      </c>
      <c r="P2520" s="2" t="str">
        <f>TRIM(SampleSuperstore3[[#This Row],[State]])</f>
        <v>Oklahoma</v>
      </c>
      <c r="Q2520" s="2" t="str">
        <f t="shared" si="39"/>
        <v>Oklahoma City Oklahoma</v>
      </c>
      <c r="R2520" s="6" t="s">
        <v>131</v>
      </c>
      <c r="S2520" s="2" t="s">
        <v>634</v>
      </c>
      <c r="T2520" s="2" t="s">
        <v>808</v>
      </c>
    </row>
    <row r="2521" spans="1:20" x14ac:dyDescent="0.3">
      <c r="A2521" t="s">
        <v>28</v>
      </c>
      <c r="B2521" t="s">
        <v>44</v>
      </c>
      <c r="C2521" t="s">
        <v>15</v>
      </c>
      <c r="D2521" t="s">
        <v>354</v>
      </c>
      <c r="E2521" t="s">
        <v>119</v>
      </c>
      <c r="F2521">
        <v>73120</v>
      </c>
      <c r="G2521" t="s">
        <v>47</v>
      </c>
      <c r="H2521" t="s">
        <v>26</v>
      </c>
      <c r="I2521" t="s">
        <v>38</v>
      </c>
      <c r="J2521">
        <v>86859</v>
      </c>
      <c r="K2521">
        <v>3</v>
      </c>
      <c r="L2521">
        <v>0</v>
      </c>
      <c r="M2521">
        <v>2518911</v>
      </c>
      <c r="O2521" s="2" t="str">
        <f>TRIM(SampleSuperstore3[[#This Row],[City]])</f>
        <v>Oklahoma City</v>
      </c>
      <c r="P2521" s="2" t="str">
        <f>TRIM(SampleSuperstore3[[#This Row],[State]])</f>
        <v>Oklahoma</v>
      </c>
      <c r="Q2521" s="2" t="str">
        <f t="shared" si="39"/>
        <v>Oklahoma City Oklahoma</v>
      </c>
      <c r="R2521" s="6" t="s">
        <v>119</v>
      </c>
      <c r="S2521" s="2" t="s">
        <v>3</v>
      </c>
      <c r="T2521" s="2" t="s">
        <v>119</v>
      </c>
    </row>
    <row r="2522" spans="1:20" x14ac:dyDescent="0.3">
      <c r="A2522" t="s">
        <v>28</v>
      </c>
      <c r="B2522" t="s">
        <v>44</v>
      </c>
      <c r="C2522" t="s">
        <v>15</v>
      </c>
      <c r="D2522" t="s">
        <v>354</v>
      </c>
      <c r="E2522" t="s">
        <v>119</v>
      </c>
      <c r="F2522">
        <v>73120</v>
      </c>
      <c r="G2522" t="s">
        <v>47</v>
      </c>
      <c r="H2522" t="s">
        <v>26</v>
      </c>
      <c r="I2522" t="s">
        <v>41</v>
      </c>
      <c r="J2522">
        <v>1296</v>
      </c>
      <c r="K2522">
        <v>2</v>
      </c>
      <c r="L2522">
        <v>0</v>
      </c>
      <c r="M2522">
        <v>62208</v>
      </c>
      <c r="O2522" s="2" t="str">
        <f>TRIM(SampleSuperstore3[[#This Row],[City]])</f>
        <v>Oklahoma City</v>
      </c>
      <c r="P2522" s="2" t="str">
        <f>TRIM(SampleSuperstore3[[#This Row],[State]])</f>
        <v>Oklahoma</v>
      </c>
      <c r="Q2522" s="2" t="str">
        <f t="shared" si="39"/>
        <v>Oklahoma City Oklahoma</v>
      </c>
      <c r="R2522" s="6" t="s">
        <v>119</v>
      </c>
      <c r="S2522" s="2" t="s">
        <v>3</v>
      </c>
      <c r="T2522" s="2" t="s">
        <v>119</v>
      </c>
    </row>
    <row r="2523" spans="1:20" x14ac:dyDescent="0.3">
      <c r="A2523" t="s">
        <v>28</v>
      </c>
      <c r="B2523" t="s">
        <v>44</v>
      </c>
      <c r="C2523" t="s">
        <v>15</v>
      </c>
      <c r="D2523" t="s">
        <v>354</v>
      </c>
      <c r="E2523" t="s">
        <v>119</v>
      </c>
      <c r="F2523">
        <v>73120</v>
      </c>
      <c r="G2523" t="s">
        <v>47</v>
      </c>
      <c r="H2523" t="s">
        <v>35</v>
      </c>
      <c r="I2523" t="s">
        <v>36</v>
      </c>
      <c r="J2523">
        <v>55</v>
      </c>
      <c r="K2523">
        <v>1</v>
      </c>
      <c r="L2523">
        <v>0</v>
      </c>
      <c r="M2523">
        <v>1375</v>
      </c>
      <c r="O2523" s="2" t="str">
        <f>TRIM(SampleSuperstore3[[#This Row],[City]])</f>
        <v>Oklahoma City</v>
      </c>
      <c r="P2523" s="2" t="str">
        <f>TRIM(SampleSuperstore3[[#This Row],[State]])</f>
        <v>Oklahoma</v>
      </c>
      <c r="Q2523" s="2" t="str">
        <f t="shared" si="39"/>
        <v>Oklahoma City Oklahoma</v>
      </c>
      <c r="R2523" s="6" t="s">
        <v>119</v>
      </c>
      <c r="S2523" s="2" t="s">
        <v>3</v>
      </c>
      <c r="T2523" s="2" t="s">
        <v>119</v>
      </c>
    </row>
    <row r="2524" spans="1:20" x14ac:dyDescent="0.3">
      <c r="A2524" t="s">
        <v>28</v>
      </c>
      <c r="B2524" t="s">
        <v>44</v>
      </c>
      <c r="C2524" t="s">
        <v>15</v>
      </c>
      <c r="D2524" t="s">
        <v>354</v>
      </c>
      <c r="E2524" t="s">
        <v>119</v>
      </c>
      <c r="F2524">
        <v>73120</v>
      </c>
      <c r="G2524" t="s">
        <v>47</v>
      </c>
      <c r="H2524" t="s">
        <v>26</v>
      </c>
      <c r="I2524" t="s">
        <v>37</v>
      </c>
      <c r="J2524">
        <v>1216</v>
      </c>
      <c r="K2524">
        <v>4</v>
      </c>
      <c r="L2524">
        <v>0</v>
      </c>
      <c r="M2524">
        <v>55936</v>
      </c>
      <c r="O2524" s="2" t="str">
        <f>TRIM(SampleSuperstore3[[#This Row],[City]])</f>
        <v>Oklahoma City</v>
      </c>
      <c r="P2524" s="2" t="str">
        <f>TRIM(SampleSuperstore3[[#This Row],[State]])</f>
        <v>Oklahoma</v>
      </c>
      <c r="Q2524" s="2" t="str">
        <f t="shared" si="39"/>
        <v>Oklahoma City Oklahoma</v>
      </c>
      <c r="R2524" s="6" t="s">
        <v>119</v>
      </c>
      <c r="S2524" s="2" t="s">
        <v>3</v>
      </c>
      <c r="T2524" s="2" t="s">
        <v>119</v>
      </c>
    </row>
    <row r="2525" spans="1:20" x14ac:dyDescent="0.3">
      <c r="A2525" t="s">
        <v>28</v>
      </c>
      <c r="B2525" t="s">
        <v>14</v>
      </c>
      <c r="C2525" t="s">
        <v>15</v>
      </c>
      <c r="D2525" t="s">
        <v>61</v>
      </c>
      <c r="E2525" t="s">
        <v>46</v>
      </c>
      <c r="F2525">
        <v>77041</v>
      </c>
      <c r="G2525" t="s">
        <v>47</v>
      </c>
      <c r="H2525" t="s">
        <v>26</v>
      </c>
      <c r="I2525" t="s">
        <v>34</v>
      </c>
      <c r="J2525">
        <v>42048</v>
      </c>
      <c r="K2525">
        <v>9</v>
      </c>
      <c r="L2525">
        <v>2</v>
      </c>
      <c r="M2525">
        <v>5256</v>
      </c>
      <c r="O2525" s="2" t="str">
        <f>TRIM(SampleSuperstore3[[#This Row],[City]])</f>
        <v>Houston</v>
      </c>
      <c r="P2525" s="2" t="str">
        <f>TRIM(SampleSuperstore3[[#This Row],[State]])</f>
        <v>Texas</v>
      </c>
      <c r="Q2525" s="2" t="str">
        <f t="shared" si="39"/>
        <v>Houston Texas</v>
      </c>
      <c r="R2525" s="6" t="s">
        <v>119</v>
      </c>
      <c r="S2525" s="2" t="s">
        <v>3</v>
      </c>
      <c r="T2525" s="2" t="s">
        <v>119</v>
      </c>
    </row>
    <row r="2526" spans="1:20" x14ac:dyDescent="0.3">
      <c r="A2526" t="s">
        <v>28</v>
      </c>
      <c r="B2526" t="s">
        <v>14</v>
      </c>
      <c r="C2526" t="s">
        <v>15</v>
      </c>
      <c r="D2526" t="s">
        <v>61</v>
      </c>
      <c r="E2526" t="s">
        <v>46</v>
      </c>
      <c r="F2526">
        <v>77041</v>
      </c>
      <c r="G2526" t="s">
        <v>47</v>
      </c>
      <c r="H2526" t="s">
        <v>35</v>
      </c>
      <c r="I2526" t="s">
        <v>59</v>
      </c>
      <c r="J2526">
        <v>25488</v>
      </c>
      <c r="K2526">
        <v>2</v>
      </c>
      <c r="L2526">
        <v>2</v>
      </c>
      <c r="M2526">
        <v>44604</v>
      </c>
      <c r="O2526" s="2" t="str">
        <f>TRIM(SampleSuperstore3[[#This Row],[City]])</f>
        <v>Houston</v>
      </c>
      <c r="P2526" s="2" t="str">
        <f>TRIM(SampleSuperstore3[[#This Row],[State]])</f>
        <v>Texas</v>
      </c>
      <c r="Q2526" s="2" t="str">
        <f t="shared" si="39"/>
        <v>Houston Texas</v>
      </c>
      <c r="R2526" s="6" t="s">
        <v>119</v>
      </c>
      <c r="S2526" s="2" t="s">
        <v>3</v>
      </c>
      <c r="T2526" s="2" t="s">
        <v>119</v>
      </c>
    </row>
    <row r="2527" spans="1:20" x14ac:dyDescent="0.3">
      <c r="A2527" t="s">
        <v>28</v>
      </c>
      <c r="B2527" t="s">
        <v>14</v>
      </c>
      <c r="C2527" t="s">
        <v>15</v>
      </c>
      <c r="D2527" t="s">
        <v>61</v>
      </c>
      <c r="E2527" t="s">
        <v>46</v>
      </c>
      <c r="F2527">
        <v>77041</v>
      </c>
      <c r="G2527" t="s">
        <v>47</v>
      </c>
      <c r="H2527" t="s">
        <v>26</v>
      </c>
      <c r="I2527" t="s">
        <v>37</v>
      </c>
      <c r="J2527">
        <v>69</v>
      </c>
      <c r="K2527">
        <v>3</v>
      </c>
      <c r="L2527">
        <v>8</v>
      </c>
      <c r="M2527">
        <v>-12075</v>
      </c>
      <c r="O2527" s="2" t="str">
        <f>TRIM(SampleSuperstore3[[#This Row],[City]])</f>
        <v>Houston</v>
      </c>
      <c r="P2527" s="2" t="str">
        <f>TRIM(SampleSuperstore3[[#This Row],[State]])</f>
        <v>Texas</v>
      </c>
      <c r="Q2527" s="2" t="str">
        <f t="shared" si="39"/>
        <v>Houston Texas</v>
      </c>
      <c r="R2527" s="6" t="s">
        <v>61</v>
      </c>
      <c r="S2527" s="2" t="s">
        <v>46</v>
      </c>
      <c r="T2527" s="2"/>
    </row>
    <row r="2528" spans="1:20" x14ac:dyDescent="0.3">
      <c r="A2528" t="s">
        <v>28</v>
      </c>
      <c r="B2528" t="s">
        <v>14</v>
      </c>
      <c r="C2528" t="s">
        <v>15</v>
      </c>
      <c r="D2528" t="s">
        <v>61</v>
      </c>
      <c r="E2528" t="s">
        <v>46</v>
      </c>
      <c r="F2528">
        <v>77041</v>
      </c>
      <c r="G2528" t="s">
        <v>47</v>
      </c>
      <c r="H2528" t="s">
        <v>26</v>
      </c>
      <c r="I2528" t="s">
        <v>37</v>
      </c>
      <c r="J2528">
        <v>9648</v>
      </c>
      <c r="K2528">
        <v>6</v>
      </c>
      <c r="L2528">
        <v>8</v>
      </c>
      <c r="M2528">
        <v>-16884</v>
      </c>
      <c r="O2528" s="2" t="str">
        <f>TRIM(SampleSuperstore3[[#This Row],[City]])</f>
        <v>Houston</v>
      </c>
      <c r="P2528" s="2" t="str">
        <f>TRIM(SampleSuperstore3[[#This Row],[State]])</f>
        <v>Texas</v>
      </c>
      <c r="Q2528" s="2" t="str">
        <f t="shared" si="39"/>
        <v>Houston Texas</v>
      </c>
      <c r="R2528" s="6" t="s">
        <v>61</v>
      </c>
      <c r="S2528" s="2" t="s">
        <v>46</v>
      </c>
      <c r="T2528" s="2"/>
    </row>
    <row r="2529" spans="1:20" x14ac:dyDescent="0.3">
      <c r="A2529" t="s">
        <v>28</v>
      </c>
      <c r="B2529" t="s">
        <v>14</v>
      </c>
      <c r="C2529" t="s">
        <v>15</v>
      </c>
      <c r="D2529" t="s">
        <v>61</v>
      </c>
      <c r="E2529" t="s">
        <v>46</v>
      </c>
      <c r="F2529">
        <v>77041</v>
      </c>
      <c r="G2529" t="s">
        <v>47</v>
      </c>
      <c r="H2529" t="s">
        <v>26</v>
      </c>
      <c r="I2529" t="s">
        <v>41</v>
      </c>
      <c r="J2529">
        <v>7968</v>
      </c>
      <c r="K2529">
        <v>2</v>
      </c>
      <c r="L2529">
        <v>2</v>
      </c>
      <c r="M2529">
        <v>28884</v>
      </c>
      <c r="O2529" s="2" t="str">
        <f>TRIM(SampleSuperstore3[[#This Row],[City]])</f>
        <v>Houston</v>
      </c>
      <c r="P2529" s="2" t="str">
        <f>TRIM(SampleSuperstore3[[#This Row],[State]])</f>
        <v>Texas</v>
      </c>
      <c r="Q2529" s="2" t="str">
        <f t="shared" si="39"/>
        <v>Houston Texas</v>
      </c>
      <c r="R2529" s="6" t="s">
        <v>61</v>
      </c>
      <c r="S2529" s="2" t="s">
        <v>46</v>
      </c>
      <c r="T2529" s="2"/>
    </row>
    <row r="2530" spans="1:20" x14ac:dyDescent="0.3">
      <c r="A2530" t="s">
        <v>28</v>
      </c>
      <c r="B2530" t="s">
        <v>44</v>
      </c>
      <c r="C2530" t="s">
        <v>15</v>
      </c>
      <c r="D2530" t="s">
        <v>29</v>
      </c>
      <c r="E2530" t="s">
        <v>30</v>
      </c>
      <c r="F2530">
        <v>33311</v>
      </c>
      <c r="G2530" t="s">
        <v>18</v>
      </c>
      <c r="H2530" t="s">
        <v>26</v>
      </c>
      <c r="I2530" t="s">
        <v>41</v>
      </c>
      <c r="J2530">
        <v>10368</v>
      </c>
      <c r="K2530">
        <v>2</v>
      </c>
      <c r="L2530">
        <v>2</v>
      </c>
      <c r="M2530">
        <v>36288</v>
      </c>
      <c r="O2530" s="2" t="str">
        <f>TRIM(SampleSuperstore3[[#This Row],[City]])</f>
        <v>Fort Lauderdale</v>
      </c>
      <c r="P2530" s="2" t="str">
        <f>TRIM(SampleSuperstore3[[#This Row],[State]])</f>
        <v>Florida</v>
      </c>
      <c r="Q2530" s="2" t="str">
        <f t="shared" si="39"/>
        <v>Fort Lauderdale Florida</v>
      </c>
      <c r="R2530" s="6" t="s">
        <v>61</v>
      </c>
      <c r="S2530" s="2" t="s">
        <v>46</v>
      </c>
      <c r="T2530" s="2"/>
    </row>
    <row r="2531" spans="1:20" x14ac:dyDescent="0.3">
      <c r="A2531" t="s">
        <v>28</v>
      </c>
      <c r="B2531" t="s">
        <v>22</v>
      </c>
      <c r="C2531" t="s">
        <v>15</v>
      </c>
      <c r="D2531" t="s">
        <v>376</v>
      </c>
      <c r="E2531" t="s">
        <v>197</v>
      </c>
      <c r="F2531">
        <v>72209</v>
      </c>
      <c r="G2531" t="s">
        <v>18</v>
      </c>
      <c r="H2531" t="s">
        <v>26</v>
      </c>
      <c r="I2531" t="s">
        <v>41</v>
      </c>
      <c r="J2531">
        <v>1142</v>
      </c>
      <c r="K2531">
        <v>5</v>
      </c>
      <c r="L2531">
        <v>0</v>
      </c>
      <c r="M2531">
        <v>52532</v>
      </c>
      <c r="O2531" s="2" t="str">
        <f>TRIM(SampleSuperstore3[[#This Row],[City]])</f>
        <v>Little Rock</v>
      </c>
      <c r="P2531" s="2" t="str">
        <f>TRIM(SampleSuperstore3[[#This Row],[State]])</f>
        <v>Arkansas</v>
      </c>
      <c r="Q2531" s="2" t="str">
        <f t="shared" si="39"/>
        <v>Little Rock Arkansas</v>
      </c>
      <c r="R2531" s="6" t="s">
        <v>61</v>
      </c>
      <c r="S2531" s="2" t="s">
        <v>46</v>
      </c>
      <c r="T2531" s="2"/>
    </row>
    <row r="2532" spans="1:20" x14ac:dyDescent="0.3">
      <c r="A2532" t="s">
        <v>28</v>
      </c>
      <c r="B2532" t="s">
        <v>22</v>
      </c>
      <c r="C2532" t="s">
        <v>15</v>
      </c>
      <c r="D2532" t="s">
        <v>376</v>
      </c>
      <c r="E2532" t="s">
        <v>197</v>
      </c>
      <c r="F2532">
        <v>72209</v>
      </c>
      <c r="G2532" t="s">
        <v>18</v>
      </c>
      <c r="H2532" t="s">
        <v>26</v>
      </c>
      <c r="I2532" t="s">
        <v>37</v>
      </c>
      <c r="J2532">
        <v>1796</v>
      </c>
      <c r="K2532">
        <v>4</v>
      </c>
      <c r="L2532">
        <v>0</v>
      </c>
      <c r="M2532">
        <v>82616</v>
      </c>
      <c r="O2532" s="2" t="str">
        <f>TRIM(SampleSuperstore3[[#This Row],[City]])</f>
        <v>Little Rock</v>
      </c>
      <c r="P2532" s="2" t="str">
        <f>TRIM(SampleSuperstore3[[#This Row],[State]])</f>
        <v>Arkansas</v>
      </c>
      <c r="Q2532" s="2" t="str">
        <f t="shared" si="39"/>
        <v>Little Rock Arkansas</v>
      </c>
      <c r="R2532" s="6" t="s">
        <v>628</v>
      </c>
      <c r="S2532" s="2" t="s">
        <v>629</v>
      </c>
      <c r="T2532" s="2" t="s">
        <v>30</v>
      </c>
    </row>
    <row r="2533" spans="1:20" x14ac:dyDescent="0.3">
      <c r="A2533" t="s">
        <v>28</v>
      </c>
      <c r="B2533" t="s">
        <v>22</v>
      </c>
      <c r="C2533" t="s">
        <v>15</v>
      </c>
      <c r="D2533" t="s">
        <v>376</v>
      </c>
      <c r="E2533" t="s">
        <v>197</v>
      </c>
      <c r="F2533">
        <v>72209</v>
      </c>
      <c r="G2533" t="s">
        <v>18</v>
      </c>
      <c r="H2533" t="s">
        <v>26</v>
      </c>
      <c r="I2533" t="s">
        <v>77</v>
      </c>
      <c r="J2533">
        <v>1267</v>
      </c>
      <c r="K2533">
        <v>7</v>
      </c>
      <c r="L2533">
        <v>0</v>
      </c>
      <c r="M2533">
        <v>45612</v>
      </c>
      <c r="O2533" s="2" t="str">
        <f>TRIM(SampleSuperstore3[[#This Row],[City]])</f>
        <v>Little Rock</v>
      </c>
      <c r="P2533" s="2" t="str">
        <f>TRIM(SampleSuperstore3[[#This Row],[State]])</f>
        <v>Arkansas</v>
      </c>
      <c r="Q2533" s="2" t="str">
        <f t="shared" si="39"/>
        <v>Little Rock Arkansas</v>
      </c>
      <c r="R2533" s="6" t="s">
        <v>724</v>
      </c>
      <c r="S2533" s="2" t="s">
        <v>686</v>
      </c>
      <c r="T2533" s="2" t="s">
        <v>197</v>
      </c>
    </row>
    <row r="2534" spans="1:20" x14ac:dyDescent="0.3">
      <c r="A2534" t="s">
        <v>28</v>
      </c>
      <c r="B2534" t="s">
        <v>22</v>
      </c>
      <c r="C2534" t="s">
        <v>15</v>
      </c>
      <c r="D2534" t="s">
        <v>376</v>
      </c>
      <c r="E2534" t="s">
        <v>197</v>
      </c>
      <c r="F2534">
        <v>72209</v>
      </c>
      <c r="G2534" t="s">
        <v>18</v>
      </c>
      <c r="H2534" t="s">
        <v>35</v>
      </c>
      <c r="I2534" t="s">
        <v>59</v>
      </c>
      <c r="J2534">
        <v>33996</v>
      </c>
      <c r="K2534">
        <v>4</v>
      </c>
      <c r="L2534">
        <v>0</v>
      </c>
      <c r="M2534">
        <v>1223856</v>
      </c>
      <c r="O2534" s="2" t="str">
        <f>TRIM(SampleSuperstore3[[#This Row],[City]])</f>
        <v>Little Rock</v>
      </c>
      <c r="P2534" s="2" t="str">
        <f>TRIM(SampleSuperstore3[[#This Row],[State]])</f>
        <v>Arkansas</v>
      </c>
      <c r="Q2534" s="2" t="str">
        <f t="shared" si="39"/>
        <v>Little Rock Arkansas</v>
      </c>
      <c r="R2534" s="6" t="s">
        <v>724</v>
      </c>
      <c r="S2534" s="2" t="s">
        <v>686</v>
      </c>
      <c r="T2534" s="2" t="s">
        <v>197</v>
      </c>
    </row>
    <row r="2535" spans="1:20" x14ac:dyDescent="0.3">
      <c r="A2535" t="s">
        <v>13</v>
      </c>
      <c r="B2535" t="s">
        <v>22</v>
      </c>
      <c r="C2535" t="s">
        <v>15</v>
      </c>
      <c r="D2535" t="s">
        <v>55</v>
      </c>
      <c r="E2535" t="s">
        <v>56</v>
      </c>
      <c r="F2535">
        <v>19120</v>
      </c>
      <c r="G2535" t="s">
        <v>57</v>
      </c>
      <c r="H2535" t="s">
        <v>26</v>
      </c>
      <c r="I2535" t="s">
        <v>32</v>
      </c>
      <c r="J2535">
        <v>1801632</v>
      </c>
      <c r="K2535">
        <v>6</v>
      </c>
      <c r="L2535">
        <v>2</v>
      </c>
      <c r="M2535">
        <v>-337806</v>
      </c>
      <c r="O2535" s="2" t="str">
        <f>TRIM(SampleSuperstore3[[#This Row],[City]])</f>
        <v>Philadelphia</v>
      </c>
      <c r="P2535" s="2" t="str">
        <f>TRIM(SampleSuperstore3[[#This Row],[State]])</f>
        <v>Pennsylvania</v>
      </c>
      <c r="Q2535" s="2" t="str">
        <f t="shared" si="39"/>
        <v>Philadelphia Pennsylvania</v>
      </c>
      <c r="R2535" s="6" t="s">
        <v>724</v>
      </c>
      <c r="S2535" s="2" t="s">
        <v>686</v>
      </c>
      <c r="T2535" s="2" t="s">
        <v>197</v>
      </c>
    </row>
    <row r="2536" spans="1:20" x14ac:dyDescent="0.3">
      <c r="A2536" t="s">
        <v>62</v>
      </c>
      <c r="B2536" t="s">
        <v>22</v>
      </c>
      <c r="C2536" t="s">
        <v>15</v>
      </c>
      <c r="D2536" t="s">
        <v>403</v>
      </c>
      <c r="E2536" t="s">
        <v>24</v>
      </c>
      <c r="F2536">
        <v>92253</v>
      </c>
      <c r="G2536" t="s">
        <v>25</v>
      </c>
      <c r="H2536" t="s">
        <v>35</v>
      </c>
      <c r="I2536" t="s">
        <v>59</v>
      </c>
      <c r="J2536">
        <v>4632</v>
      </c>
      <c r="K2536">
        <v>4</v>
      </c>
      <c r="L2536">
        <v>0</v>
      </c>
      <c r="M2536">
        <v>180648</v>
      </c>
      <c r="O2536" s="2" t="str">
        <f>TRIM(SampleSuperstore3[[#This Row],[City]])</f>
        <v>La Quinta</v>
      </c>
      <c r="P2536" s="2" t="str">
        <f>TRIM(SampleSuperstore3[[#This Row],[State]])</f>
        <v>California</v>
      </c>
      <c r="Q2536" s="2" t="str">
        <f t="shared" si="39"/>
        <v>La Quinta California</v>
      </c>
      <c r="R2536" s="6" t="s">
        <v>724</v>
      </c>
      <c r="S2536" s="2" t="s">
        <v>686</v>
      </c>
      <c r="T2536" s="2" t="s">
        <v>197</v>
      </c>
    </row>
    <row r="2537" spans="1:20" x14ac:dyDescent="0.3">
      <c r="A2537" t="s">
        <v>13</v>
      </c>
      <c r="B2537" t="s">
        <v>14</v>
      </c>
      <c r="C2537" t="s">
        <v>15</v>
      </c>
      <c r="D2537" t="s">
        <v>221</v>
      </c>
      <c r="E2537" t="s">
        <v>104</v>
      </c>
      <c r="F2537">
        <v>44105</v>
      </c>
      <c r="G2537" t="s">
        <v>57</v>
      </c>
      <c r="H2537" t="s">
        <v>19</v>
      </c>
      <c r="I2537" t="s">
        <v>21</v>
      </c>
      <c r="J2537">
        <v>181986</v>
      </c>
      <c r="K2537">
        <v>2</v>
      </c>
      <c r="L2537">
        <v>3</v>
      </c>
      <c r="M2537">
        <v>-545958</v>
      </c>
      <c r="O2537" s="2" t="str">
        <f>TRIM(SampleSuperstore3[[#This Row],[City]])</f>
        <v>Cleveland</v>
      </c>
      <c r="P2537" s="2" t="str">
        <f>TRIM(SampleSuperstore3[[#This Row],[State]])</f>
        <v>Ohio</v>
      </c>
      <c r="Q2537" s="2" t="str">
        <f t="shared" si="39"/>
        <v>Cleveland Ohio</v>
      </c>
      <c r="R2537" s="6" t="s">
        <v>55</v>
      </c>
      <c r="S2537" s="2" t="s">
        <v>56</v>
      </c>
      <c r="T2537" s="2"/>
    </row>
    <row r="2538" spans="1:20" x14ac:dyDescent="0.3">
      <c r="A2538" t="s">
        <v>13</v>
      </c>
      <c r="B2538" t="s">
        <v>14</v>
      </c>
      <c r="C2538" t="s">
        <v>15</v>
      </c>
      <c r="D2538" t="s">
        <v>221</v>
      </c>
      <c r="E2538" t="s">
        <v>104</v>
      </c>
      <c r="F2538">
        <v>44105</v>
      </c>
      <c r="G2538" t="s">
        <v>57</v>
      </c>
      <c r="H2538" t="s">
        <v>35</v>
      </c>
      <c r="I2538" t="s">
        <v>36</v>
      </c>
      <c r="J2538">
        <v>431976</v>
      </c>
      <c r="K2538">
        <v>4</v>
      </c>
      <c r="L2538">
        <v>4</v>
      </c>
      <c r="M2538">
        <v>-1007944</v>
      </c>
      <c r="O2538" s="2" t="str">
        <f>TRIM(SampleSuperstore3[[#This Row],[City]])</f>
        <v>Cleveland</v>
      </c>
      <c r="P2538" s="2" t="str">
        <f>TRIM(SampleSuperstore3[[#This Row],[State]])</f>
        <v>Ohio</v>
      </c>
      <c r="Q2538" s="2" t="str">
        <f t="shared" si="39"/>
        <v>Cleveland Ohio</v>
      </c>
      <c r="R2538" s="6" t="s">
        <v>691</v>
      </c>
      <c r="S2538" s="2" t="s">
        <v>734</v>
      </c>
      <c r="T2538" s="2" t="s">
        <v>24</v>
      </c>
    </row>
    <row r="2539" spans="1:20" x14ac:dyDescent="0.3">
      <c r="A2539" t="s">
        <v>13</v>
      </c>
      <c r="B2539" t="s">
        <v>14</v>
      </c>
      <c r="C2539" t="s">
        <v>15</v>
      </c>
      <c r="D2539" t="s">
        <v>221</v>
      </c>
      <c r="E2539" t="s">
        <v>104</v>
      </c>
      <c r="F2539">
        <v>44105</v>
      </c>
      <c r="G2539" t="s">
        <v>57</v>
      </c>
      <c r="H2539" t="s">
        <v>35</v>
      </c>
      <c r="I2539" t="s">
        <v>36</v>
      </c>
      <c r="J2539">
        <v>15537</v>
      </c>
      <c r="K2539">
        <v>1</v>
      </c>
      <c r="L2539">
        <v>4</v>
      </c>
      <c r="M2539">
        <v>-36253</v>
      </c>
      <c r="O2539" s="2" t="str">
        <f>TRIM(SampleSuperstore3[[#This Row],[City]])</f>
        <v>Cleveland</v>
      </c>
      <c r="P2539" s="2" t="str">
        <f>TRIM(SampleSuperstore3[[#This Row],[State]])</f>
        <v>Ohio</v>
      </c>
      <c r="Q2539" s="2" t="str">
        <f t="shared" si="39"/>
        <v>Cleveland Ohio</v>
      </c>
      <c r="R2539" s="6" t="s">
        <v>221</v>
      </c>
      <c r="S2539" s="2" t="s">
        <v>104</v>
      </c>
      <c r="T2539" s="2"/>
    </row>
    <row r="2540" spans="1:20" x14ac:dyDescent="0.3">
      <c r="A2540" t="s">
        <v>168</v>
      </c>
      <c r="B2540" t="s">
        <v>22</v>
      </c>
      <c r="C2540" t="s">
        <v>15</v>
      </c>
      <c r="D2540" t="s">
        <v>52</v>
      </c>
      <c r="E2540" t="s">
        <v>24</v>
      </c>
      <c r="F2540">
        <v>94122</v>
      </c>
      <c r="G2540" t="s">
        <v>25</v>
      </c>
      <c r="H2540" t="s">
        <v>19</v>
      </c>
      <c r="I2540" t="s">
        <v>21</v>
      </c>
      <c r="J2540">
        <v>1348704</v>
      </c>
      <c r="K2540">
        <v>6</v>
      </c>
      <c r="L2540">
        <v>2</v>
      </c>
      <c r="M2540">
        <v>-2191644</v>
      </c>
      <c r="O2540" s="2" t="str">
        <f>TRIM(SampleSuperstore3[[#This Row],[City]])</f>
        <v>San Francisco</v>
      </c>
      <c r="P2540" s="2" t="str">
        <f>TRIM(SampleSuperstore3[[#This Row],[State]])</f>
        <v>California</v>
      </c>
      <c r="Q2540" s="2" t="str">
        <f t="shared" si="39"/>
        <v>San Francisco California</v>
      </c>
      <c r="R2540" s="6" t="s">
        <v>221</v>
      </c>
      <c r="S2540" s="2" t="s">
        <v>104</v>
      </c>
      <c r="T2540" s="2"/>
    </row>
    <row r="2541" spans="1:20" x14ac:dyDescent="0.3">
      <c r="A2541" t="s">
        <v>168</v>
      </c>
      <c r="B2541" t="s">
        <v>22</v>
      </c>
      <c r="C2541" t="s">
        <v>15</v>
      </c>
      <c r="D2541" t="s">
        <v>52</v>
      </c>
      <c r="E2541" t="s">
        <v>24</v>
      </c>
      <c r="F2541">
        <v>94122</v>
      </c>
      <c r="G2541" t="s">
        <v>25</v>
      </c>
      <c r="H2541" t="s">
        <v>19</v>
      </c>
      <c r="I2541" t="s">
        <v>21</v>
      </c>
      <c r="J2541">
        <v>700152</v>
      </c>
      <c r="K2541">
        <v>3</v>
      </c>
      <c r="L2541">
        <v>2</v>
      </c>
      <c r="M2541">
        <v>787671</v>
      </c>
      <c r="O2541" s="2" t="str">
        <f>TRIM(SampleSuperstore3[[#This Row],[City]])</f>
        <v>San Francisco</v>
      </c>
      <c r="P2541" s="2" t="str">
        <f>TRIM(SampleSuperstore3[[#This Row],[State]])</f>
        <v>California</v>
      </c>
      <c r="Q2541" s="2" t="str">
        <f t="shared" si="39"/>
        <v>San Francisco California</v>
      </c>
      <c r="R2541" s="6" t="s">
        <v>221</v>
      </c>
      <c r="S2541" s="2" t="s">
        <v>104</v>
      </c>
      <c r="T2541" s="2"/>
    </row>
    <row r="2542" spans="1:20" x14ac:dyDescent="0.3">
      <c r="A2542" t="s">
        <v>28</v>
      </c>
      <c r="B2542" t="s">
        <v>22</v>
      </c>
      <c r="C2542" t="s">
        <v>15</v>
      </c>
      <c r="D2542" t="s">
        <v>116</v>
      </c>
      <c r="E2542" t="s">
        <v>81</v>
      </c>
      <c r="F2542">
        <v>85254</v>
      </c>
      <c r="G2542" t="s">
        <v>25</v>
      </c>
      <c r="H2542" t="s">
        <v>19</v>
      </c>
      <c r="I2542" t="s">
        <v>33</v>
      </c>
      <c r="J2542">
        <v>111888</v>
      </c>
      <c r="K2542">
        <v>7</v>
      </c>
      <c r="L2542">
        <v>2</v>
      </c>
      <c r="M2542">
        <v>223776</v>
      </c>
      <c r="O2542" s="2" t="str">
        <f>TRIM(SampleSuperstore3[[#This Row],[City]])</f>
        <v>Scottsdale</v>
      </c>
      <c r="P2542" s="2" t="str">
        <f>TRIM(SampleSuperstore3[[#This Row],[State]])</f>
        <v>Arizona</v>
      </c>
      <c r="Q2542" s="2" t="str">
        <f t="shared" si="39"/>
        <v>Scottsdale Arizona</v>
      </c>
      <c r="R2542" s="6" t="s">
        <v>632</v>
      </c>
      <c r="S2542" s="2" t="s">
        <v>633</v>
      </c>
      <c r="T2542" s="2" t="s">
        <v>24</v>
      </c>
    </row>
    <row r="2543" spans="1:20" x14ac:dyDescent="0.3">
      <c r="A2543" t="s">
        <v>13</v>
      </c>
      <c r="B2543" t="s">
        <v>22</v>
      </c>
      <c r="C2543" t="s">
        <v>15</v>
      </c>
      <c r="D2543" t="s">
        <v>55</v>
      </c>
      <c r="E2543" t="s">
        <v>56</v>
      </c>
      <c r="F2543">
        <v>19134</v>
      </c>
      <c r="G2543" t="s">
        <v>57</v>
      </c>
      <c r="H2543" t="s">
        <v>26</v>
      </c>
      <c r="I2543" t="s">
        <v>38</v>
      </c>
      <c r="J2543">
        <v>143952</v>
      </c>
      <c r="K2543">
        <v>3</v>
      </c>
      <c r="L2543">
        <v>2</v>
      </c>
      <c r="M2543">
        <v>143952</v>
      </c>
      <c r="O2543" s="2" t="str">
        <f>TRIM(SampleSuperstore3[[#This Row],[City]])</f>
        <v>Philadelphia</v>
      </c>
      <c r="P2543" s="2" t="str">
        <f>TRIM(SampleSuperstore3[[#This Row],[State]])</f>
        <v>Pennsylvania</v>
      </c>
      <c r="Q2543" s="2" t="str">
        <f t="shared" si="39"/>
        <v>Philadelphia Pennsylvania</v>
      </c>
      <c r="R2543" s="6" t="s">
        <v>632</v>
      </c>
      <c r="S2543" s="2" t="s">
        <v>633</v>
      </c>
      <c r="T2543" s="2" t="s">
        <v>24</v>
      </c>
    </row>
    <row r="2544" spans="1:20" x14ac:dyDescent="0.3">
      <c r="A2544" t="s">
        <v>28</v>
      </c>
      <c r="B2544" t="s">
        <v>44</v>
      </c>
      <c r="C2544" t="s">
        <v>15</v>
      </c>
      <c r="D2544" t="s">
        <v>392</v>
      </c>
      <c r="E2544" t="s">
        <v>166</v>
      </c>
      <c r="F2544">
        <v>2148</v>
      </c>
      <c r="G2544" t="s">
        <v>57</v>
      </c>
      <c r="H2544" t="s">
        <v>19</v>
      </c>
      <c r="I2544" t="s">
        <v>20</v>
      </c>
      <c r="J2544">
        <v>17394</v>
      </c>
      <c r="K2544">
        <v>3</v>
      </c>
      <c r="L2544">
        <v>0</v>
      </c>
      <c r="M2544">
        <v>139152</v>
      </c>
      <c r="O2544" s="2" t="str">
        <f>TRIM(SampleSuperstore3[[#This Row],[City]])</f>
        <v>Malden</v>
      </c>
      <c r="P2544" s="2" t="str">
        <f>TRIM(SampleSuperstore3[[#This Row],[State]])</f>
        <v>Massachusetts</v>
      </c>
      <c r="Q2544" s="2" t="str">
        <f t="shared" si="39"/>
        <v>Malden Massachusetts</v>
      </c>
      <c r="R2544" s="6" t="s">
        <v>116</v>
      </c>
      <c r="S2544" s="2" t="s">
        <v>81</v>
      </c>
      <c r="T2544" s="2"/>
    </row>
    <row r="2545" spans="1:22" x14ac:dyDescent="0.3">
      <c r="A2545" t="s">
        <v>28</v>
      </c>
      <c r="B2545" t="s">
        <v>44</v>
      </c>
      <c r="C2545" t="s">
        <v>15</v>
      </c>
      <c r="D2545" t="s">
        <v>392</v>
      </c>
      <c r="E2545" t="s">
        <v>166</v>
      </c>
      <c r="F2545">
        <v>2148</v>
      </c>
      <c r="G2545" t="s">
        <v>57</v>
      </c>
      <c r="H2545" t="s">
        <v>26</v>
      </c>
      <c r="I2545" t="s">
        <v>27</v>
      </c>
      <c r="J2545">
        <v>1476</v>
      </c>
      <c r="K2545">
        <v>4</v>
      </c>
      <c r="L2545">
        <v>0</v>
      </c>
      <c r="M2545">
        <v>69372</v>
      </c>
      <c r="O2545" s="2" t="str">
        <f>TRIM(SampleSuperstore3[[#This Row],[City]])</f>
        <v>Malden</v>
      </c>
      <c r="P2545" s="2" t="str">
        <f>TRIM(SampleSuperstore3[[#This Row],[State]])</f>
        <v>Massachusetts</v>
      </c>
      <c r="Q2545" s="2" t="str">
        <f t="shared" si="39"/>
        <v>Malden Massachusetts</v>
      </c>
      <c r="R2545" s="6" t="s">
        <v>55</v>
      </c>
      <c r="S2545" s="2" t="s">
        <v>56</v>
      </c>
      <c r="T2545" s="2"/>
    </row>
    <row r="2546" spans="1:22" x14ac:dyDescent="0.3">
      <c r="A2546" t="s">
        <v>28</v>
      </c>
      <c r="B2546" t="s">
        <v>14</v>
      </c>
      <c r="C2546" t="s">
        <v>15</v>
      </c>
      <c r="D2546" t="s">
        <v>117</v>
      </c>
      <c r="E2546" t="s">
        <v>24</v>
      </c>
      <c r="F2546">
        <v>95123</v>
      </c>
      <c r="G2546" t="s">
        <v>25</v>
      </c>
      <c r="H2546" t="s">
        <v>26</v>
      </c>
      <c r="I2546" t="s">
        <v>32</v>
      </c>
      <c r="J2546">
        <v>20592</v>
      </c>
      <c r="K2546">
        <v>4</v>
      </c>
      <c r="L2546">
        <v>0</v>
      </c>
      <c r="M2546">
        <v>20592</v>
      </c>
      <c r="O2546" s="2" t="str">
        <f>TRIM(SampleSuperstore3[[#This Row],[City]])</f>
        <v>San Jose</v>
      </c>
      <c r="P2546" s="2" t="str">
        <f>TRIM(SampleSuperstore3[[#This Row],[State]])</f>
        <v>California</v>
      </c>
      <c r="Q2546" s="2" t="str">
        <f t="shared" si="39"/>
        <v>San Jose California</v>
      </c>
      <c r="R2546" s="6" t="s">
        <v>392</v>
      </c>
      <c r="S2546" s="2" t="s">
        <v>166</v>
      </c>
      <c r="T2546" s="2"/>
    </row>
    <row r="2547" spans="1:22" x14ac:dyDescent="0.3">
      <c r="A2547" t="s">
        <v>28</v>
      </c>
      <c r="B2547" t="s">
        <v>14</v>
      </c>
      <c r="C2547" t="s">
        <v>15</v>
      </c>
      <c r="D2547" t="s">
        <v>117</v>
      </c>
      <c r="E2547" t="s">
        <v>24</v>
      </c>
      <c r="F2547">
        <v>95123</v>
      </c>
      <c r="G2547" t="s">
        <v>25</v>
      </c>
      <c r="H2547" t="s">
        <v>19</v>
      </c>
      <c r="I2547" t="s">
        <v>20</v>
      </c>
      <c r="J2547">
        <v>102833</v>
      </c>
      <c r="K2547">
        <v>1</v>
      </c>
      <c r="L2547">
        <v>15</v>
      </c>
      <c r="M2547">
        <v>-6049</v>
      </c>
      <c r="O2547" s="2" t="str">
        <f>TRIM(SampleSuperstore3[[#This Row],[City]])</f>
        <v>San Jose</v>
      </c>
      <c r="P2547" s="2" t="str">
        <f>TRIM(SampleSuperstore3[[#This Row],[State]])</f>
        <v>California</v>
      </c>
      <c r="Q2547" s="2" t="str">
        <f t="shared" si="39"/>
        <v>San Jose California</v>
      </c>
      <c r="R2547" s="6" t="s">
        <v>392</v>
      </c>
      <c r="S2547" s="2" t="s">
        <v>166</v>
      </c>
      <c r="T2547" s="2"/>
    </row>
    <row r="2548" spans="1:22" x14ac:dyDescent="0.3">
      <c r="A2548" t="s">
        <v>28</v>
      </c>
      <c r="B2548" t="s">
        <v>14</v>
      </c>
      <c r="C2548" t="s">
        <v>15</v>
      </c>
      <c r="D2548" t="s">
        <v>108</v>
      </c>
      <c r="E2548" t="s">
        <v>81</v>
      </c>
      <c r="F2548">
        <v>85023</v>
      </c>
      <c r="G2548" t="s">
        <v>25</v>
      </c>
      <c r="H2548" t="s">
        <v>26</v>
      </c>
      <c r="I2548" t="s">
        <v>34</v>
      </c>
      <c r="J2548">
        <v>2304</v>
      </c>
      <c r="K2548">
        <v>1</v>
      </c>
      <c r="L2548">
        <v>2</v>
      </c>
      <c r="M2548">
        <v>2592</v>
      </c>
      <c r="O2548" s="2" t="str">
        <f>TRIM(SampleSuperstore3[[#This Row],[City]])</f>
        <v>Phoenix</v>
      </c>
      <c r="P2548" s="2" t="str">
        <f>TRIM(SampleSuperstore3[[#This Row],[State]])</f>
        <v>Arizona</v>
      </c>
      <c r="Q2548" s="2" t="str">
        <f t="shared" si="39"/>
        <v>Phoenix Arizona</v>
      </c>
      <c r="R2548" s="6" t="s">
        <v>632</v>
      </c>
      <c r="S2548" s="2" t="s">
        <v>640</v>
      </c>
      <c r="T2548" s="2" t="s">
        <v>24</v>
      </c>
    </row>
    <row r="2549" spans="1:22" x14ac:dyDescent="0.3">
      <c r="A2549" t="s">
        <v>28</v>
      </c>
      <c r="B2549" t="s">
        <v>14</v>
      </c>
      <c r="C2549" t="s">
        <v>15</v>
      </c>
      <c r="D2549" t="s">
        <v>108</v>
      </c>
      <c r="E2549" t="s">
        <v>81</v>
      </c>
      <c r="F2549">
        <v>85023</v>
      </c>
      <c r="G2549" t="s">
        <v>25</v>
      </c>
      <c r="H2549" t="s">
        <v>35</v>
      </c>
      <c r="I2549" t="s">
        <v>36</v>
      </c>
      <c r="J2549">
        <v>187996</v>
      </c>
      <c r="K2549">
        <v>5</v>
      </c>
      <c r="L2549">
        <v>2</v>
      </c>
      <c r="M2549">
        <v>2114955</v>
      </c>
      <c r="O2549" s="2" t="str">
        <f>TRIM(SampleSuperstore3[[#This Row],[City]])</f>
        <v>Phoenix</v>
      </c>
      <c r="P2549" s="2" t="str">
        <f>TRIM(SampleSuperstore3[[#This Row],[State]])</f>
        <v>Arizona</v>
      </c>
      <c r="Q2549" s="2" t="str">
        <f t="shared" si="39"/>
        <v>Phoenix Arizona</v>
      </c>
      <c r="R2549" s="6" t="s">
        <v>632</v>
      </c>
      <c r="S2549" s="2" t="s">
        <v>640</v>
      </c>
      <c r="T2549" s="2" t="s">
        <v>24</v>
      </c>
    </row>
    <row r="2550" spans="1:22" x14ac:dyDescent="0.3">
      <c r="A2550" t="s">
        <v>28</v>
      </c>
      <c r="B2550" t="s">
        <v>14</v>
      </c>
      <c r="C2550" t="s">
        <v>15</v>
      </c>
      <c r="D2550" t="s">
        <v>108</v>
      </c>
      <c r="E2550" t="s">
        <v>81</v>
      </c>
      <c r="F2550">
        <v>85023</v>
      </c>
      <c r="G2550" t="s">
        <v>25</v>
      </c>
      <c r="H2550" t="s">
        <v>26</v>
      </c>
      <c r="I2550" t="s">
        <v>41</v>
      </c>
      <c r="J2550">
        <v>313024</v>
      </c>
      <c r="K2550">
        <v>8</v>
      </c>
      <c r="L2550">
        <v>2</v>
      </c>
      <c r="M2550">
        <v>1056456</v>
      </c>
      <c r="O2550" s="2" t="str">
        <f>TRIM(SampleSuperstore3[[#This Row],[City]])</f>
        <v>Phoenix</v>
      </c>
      <c r="P2550" s="2" t="str">
        <f>TRIM(SampleSuperstore3[[#This Row],[State]])</f>
        <v>Arizona</v>
      </c>
      <c r="Q2550" s="2" t="str">
        <f t="shared" si="39"/>
        <v>Phoenix Arizona</v>
      </c>
      <c r="R2550" s="6" t="s">
        <v>108</v>
      </c>
      <c r="S2550" s="2" t="s">
        <v>81</v>
      </c>
      <c r="T2550" s="2"/>
    </row>
    <row r="2551" spans="1:22" x14ac:dyDescent="0.3">
      <c r="A2551" t="s">
        <v>28</v>
      </c>
      <c r="B2551" t="s">
        <v>14</v>
      </c>
      <c r="C2551" t="s">
        <v>15</v>
      </c>
      <c r="D2551" t="s">
        <v>108</v>
      </c>
      <c r="E2551" t="s">
        <v>81</v>
      </c>
      <c r="F2551">
        <v>85023</v>
      </c>
      <c r="G2551" t="s">
        <v>25</v>
      </c>
      <c r="H2551" t="s">
        <v>26</v>
      </c>
      <c r="I2551" t="s">
        <v>27</v>
      </c>
      <c r="J2551">
        <v>504</v>
      </c>
      <c r="K2551">
        <v>2</v>
      </c>
      <c r="L2551">
        <v>2</v>
      </c>
      <c r="M2551">
        <v>1764</v>
      </c>
      <c r="O2551" s="2" t="str">
        <f>TRIM(SampleSuperstore3[[#This Row],[City]])</f>
        <v>Phoenix</v>
      </c>
      <c r="P2551" s="2" t="str">
        <f>TRIM(SampleSuperstore3[[#This Row],[State]])</f>
        <v>Arizona</v>
      </c>
      <c r="Q2551" s="2" t="str">
        <f t="shared" si="39"/>
        <v>Phoenix Arizona</v>
      </c>
      <c r="R2551" s="6" t="s">
        <v>108</v>
      </c>
      <c r="S2551" s="2" t="s">
        <v>81</v>
      </c>
      <c r="T2551" s="2"/>
    </row>
    <row r="2552" spans="1:22" x14ac:dyDescent="0.3">
      <c r="A2552" t="s">
        <v>28</v>
      </c>
      <c r="B2552" t="s">
        <v>14</v>
      </c>
      <c r="C2552" t="s">
        <v>15</v>
      </c>
      <c r="D2552" t="s">
        <v>16</v>
      </c>
      <c r="E2552" t="s">
        <v>17</v>
      </c>
      <c r="F2552">
        <v>42420</v>
      </c>
      <c r="G2552" t="s">
        <v>18</v>
      </c>
      <c r="H2552" t="s">
        <v>19</v>
      </c>
      <c r="I2552" t="s">
        <v>33</v>
      </c>
      <c r="J2552">
        <v>82188</v>
      </c>
      <c r="K2552">
        <v>6</v>
      </c>
      <c r="L2552">
        <v>0</v>
      </c>
      <c r="M2552">
        <v>2136888</v>
      </c>
      <c r="O2552" s="2" t="str">
        <f>TRIM(SampleSuperstore3[[#This Row],[City]])</f>
        <v>Henderson</v>
      </c>
      <c r="P2552" s="2" t="str">
        <f>TRIM(SampleSuperstore3[[#This Row],[State]])</f>
        <v>Kentucky</v>
      </c>
      <c r="Q2552" s="2" t="str">
        <f t="shared" si="39"/>
        <v>Henderson Kentucky</v>
      </c>
      <c r="R2552" s="6" t="s">
        <v>108</v>
      </c>
      <c r="S2552" s="2" t="s">
        <v>81</v>
      </c>
      <c r="T2552" s="2"/>
    </row>
    <row r="2553" spans="1:22" x14ac:dyDescent="0.3">
      <c r="A2553" t="s">
        <v>28</v>
      </c>
      <c r="B2553" t="s">
        <v>14</v>
      </c>
      <c r="C2553" t="s">
        <v>15</v>
      </c>
      <c r="D2553" t="s">
        <v>16</v>
      </c>
      <c r="E2553" t="s">
        <v>17</v>
      </c>
      <c r="F2553">
        <v>42420</v>
      </c>
      <c r="G2553" t="s">
        <v>18</v>
      </c>
      <c r="H2553" t="s">
        <v>26</v>
      </c>
      <c r="I2553" t="s">
        <v>37</v>
      </c>
      <c r="J2553">
        <v>2196</v>
      </c>
      <c r="K2553">
        <v>2</v>
      </c>
      <c r="L2553">
        <v>0</v>
      </c>
      <c r="M2553">
        <v>107604</v>
      </c>
      <c r="O2553" s="2" t="str">
        <f>TRIM(SampleSuperstore3[[#This Row],[City]])</f>
        <v>Henderson</v>
      </c>
      <c r="P2553" s="2" t="str">
        <f>TRIM(SampleSuperstore3[[#This Row],[State]])</f>
        <v>Kentucky</v>
      </c>
      <c r="Q2553" s="2" t="str">
        <f t="shared" si="39"/>
        <v>Henderson Kentucky</v>
      </c>
      <c r="R2553" s="6" t="s">
        <v>108</v>
      </c>
      <c r="S2553" s="2" t="s">
        <v>81</v>
      </c>
      <c r="T2553" s="2"/>
    </row>
    <row r="2554" spans="1:22" x14ac:dyDescent="0.3">
      <c r="A2554" t="s">
        <v>28</v>
      </c>
      <c r="B2554" t="s">
        <v>44</v>
      </c>
      <c r="C2554" t="s">
        <v>15</v>
      </c>
      <c r="D2554" t="s">
        <v>90</v>
      </c>
      <c r="E2554" t="s">
        <v>91</v>
      </c>
      <c r="F2554">
        <v>29203</v>
      </c>
      <c r="G2554" t="s">
        <v>18</v>
      </c>
      <c r="H2554" t="s">
        <v>26</v>
      </c>
      <c r="I2554" t="s">
        <v>41</v>
      </c>
      <c r="J2554">
        <v>2592</v>
      </c>
      <c r="K2554">
        <v>4</v>
      </c>
      <c r="L2554">
        <v>0</v>
      </c>
      <c r="M2554">
        <v>124416</v>
      </c>
      <c r="O2554" s="2" t="str">
        <f>TRIM(SampleSuperstore3[[#This Row],[City]])</f>
        <v>Columbia</v>
      </c>
      <c r="P2554" s="2" t="str">
        <f>TRIM(SampleSuperstore3[[#This Row],[State]])</f>
        <v>South Carolina</v>
      </c>
      <c r="Q2554" s="2" t="str">
        <f t="shared" si="39"/>
        <v>Columbia South Carolina</v>
      </c>
      <c r="R2554" s="6" t="s">
        <v>16</v>
      </c>
      <c r="S2554" s="2" t="s">
        <v>17</v>
      </c>
      <c r="T2554" s="2"/>
    </row>
    <row r="2555" spans="1:22" x14ac:dyDescent="0.3">
      <c r="A2555" t="s">
        <v>28</v>
      </c>
      <c r="B2555" t="s">
        <v>14</v>
      </c>
      <c r="C2555" t="s">
        <v>15</v>
      </c>
      <c r="D2555" t="s">
        <v>404</v>
      </c>
      <c r="E2555" t="s">
        <v>30</v>
      </c>
      <c r="F2555">
        <v>32303</v>
      </c>
      <c r="G2555" t="s">
        <v>18</v>
      </c>
      <c r="H2555" t="s">
        <v>35</v>
      </c>
      <c r="I2555" t="s">
        <v>36</v>
      </c>
      <c r="J2555">
        <v>705544</v>
      </c>
      <c r="K2555">
        <v>7</v>
      </c>
      <c r="L2555">
        <v>2</v>
      </c>
      <c r="M2555">
        <v>705544</v>
      </c>
      <c r="O2555" s="2" t="str">
        <f>TRIM(SampleSuperstore3[[#This Row],[City]])</f>
        <v>Tallahassee</v>
      </c>
      <c r="P2555" s="2" t="str">
        <f>TRIM(SampleSuperstore3[[#This Row],[State]])</f>
        <v>Florida</v>
      </c>
      <c r="Q2555" s="2" t="str">
        <f t="shared" si="39"/>
        <v>Tallahassee Florida</v>
      </c>
      <c r="R2555" s="6" t="s">
        <v>16</v>
      </c>
      <c r="S2555" s="2" t="s">
        <v>17</v>
      </c>
      <c r="T2555" s="2"/>
    </row>
    <row r="2556" spans="1:22" x14ac:dyDescent="0.3">
      <c r="A2556" t="s">
        <v>28</v>
      </c>
      <c r="B2556" t="s">
        <v>14</v>
      </c>
      <c r="C2556" t="s">
        <v>15</v>
      </c>
      <c r="D2556" t="s">
        <v>75</v>
      </c>
      <c r="E2556" t="s">
        <v>76</v>
      </c>
      <c r="F2556">
        <v>10035</v>
      </c>
      <c r="G2556" t="s">
        <v>57</v>
      </c>
      <c r="H2556" t="s">
        <v>35</v>
      </c>
      <c r="I2556" t="s">
        <v>59</v>
      </c>
      <c r="J2556">
        <v>50</v>
      </c>
      <c r="K2556">
        <v>2</v>
      </c>
      <c r="L2556">
        <v>0</v>
      </c>
      <c r="M2556">
        <v>12</v>
      </c>
      <c r="O2556" s="2" t="str">
        <f>TRIM(SampleSuperstore3[[#This Row],[City]])</f>
        <v>New York City</v>
      </c>
      <c r="P2556" s="2" t="str">
        <f>TRIM(SampleSuperstore3[[#This Row],[State]])</f>
        <v>New York</v>
      </c>
      <c r="Q2556" s="2" t="str">
        <f t="shared" si="39"/>
        <v>New York City New York</v>
      </c>
      <c r="R2556" s="6" t="s">
        <v>90</v>
      </c>
      <c r="S2556" s="2" t="s">
        <v>18</v>
      </c>
      <c r="T2556" s="2" t="s">
        <v>806</v>
      </c>
    </row>
    <row r="2557" spans="1:22" x14ac:dyDescent="0.3">
      <c r="A2557" t="s">
        <v>28</v>
      </c>
      <c r="B2557" t="s">
        <v>22</v>
      </c>
      <c r="C2557" t="s">
        <v>15</v>
      </c>
      <c r="D2557" t="s">
        <v>61</v>
      </c>
      <c r="E2557" t="s">
        <v>46</v>
      </c>
      <c r="F2557">
        <v>77070</v>
      </c>
      <c r="G2557" t="s">
        <v>47</v>
      </c>
      <c r="H2557" t="s">
        <v>19</v>
      </c>
      <c r="I2557" t="s">
        <v>33</v>
      </c>
      <c r="J2557">
        <v>51712</v>
      </c>
      <c r="K2557">
        <v>8</v>
      </c>
      <c r="L2557">
        <v>6</v>
      </c>
      <c r="M2557">
        <v>-3232</v>
      </c>
      <c r="O2557" s="2" t="str">
        <f>TRIM(SampleSuperstore3[[#This Row],[City]])</f>
        <v>Houston</v>
      </c>
      <c r="P2557" s="2" t="str">
        <f>TRIM(SampleSuperstore3[[#This Row],[State]])</f>
        <v>Texas</v>
      </c>
      <c r="Q2557" s="2" t="str">
        <f t="shared" si="39"/>
        <v>Houston Texas</v>
      </c>
      <c r="R2557" s="6" t="s">
        <v>404</v>
      </c>
      <c r="S2557" s="2" t="s">
        <v>30</v>
      </c>
      <c r="T2557" s="2"/>
    </row>
    <row r="2558" spans="1:22" x14ac:dyDescent="0.3">
      <c r="A2558" t="s">
        <v>28</v>
      </c>
      <c r="B2558" t="s">
        <v>22</v>
      </c>
      <c r="C2558" t="s">
        <v>15</v>
      </c>
      <c r="D2558" t="s">
        <v>282</v>
      </c>
      <c r="E2558" t="s">
        <v>30</v>
      </c>
      <c r="F2558">
        <v>33065</v>
      </c>
      <c r="G2558" t="s">
        <v>18</v>
      </c>
      <c r="H2558" t="s">
        <v>26</v>
      </c>
      <c r="I2558" t="s">
        <v>38</v>
      </c>
      <c r="J2558">
        <v>6992</v>
      </c>
      <c r="K2558">
        <v>2</v>
      </c>
      <c r="L2558">
        <v>2</v>
      </c>
      <c r="M2558">
        <v>5244</v>
      </c>
      <c r="O2558" s="2" t="str">
        <f>TRIM(SampleSuperstore3[[#This Row],[City]])</f>
        <v>Coral Springs</v>
      </c>
      <c r="P2558" s="2" t="str">
        <f>TRIM(SampleSuperstore3[[#This Row],[State]])</f>
        <v>Florida</v>
      </c>
      <c r="Q2558" s="2" t="str">
        <f t="shared" si="39"/>
        <v>Coral Springs Florida</v>
      </c>
      <c r="R2558" s="6" t="s">
        <v>634</v>
      </c>
      <c r="S2558" s="2" t="s">
        <v>369</v>
      </c>
      <c r="T2558" s="2" t="s">
        <v>3</v>
      </c>
      <c r="U2558" t="s">
        <v>634</v>
      </c>
      <c r="V2558" t="s">
        <v>369</v>
      </c>
    </row>
    <row r="2559" spans="1:22" x14ac:dyDescent="0.3">
      <c r="A2559" t="s">
        <v>28</v>
      </c>
      <c r="B2559" t="s">
        <v>14</v>
      </c>
      <c r="C2559" t="s">
        <v>15</v>
      </c>
      <c r="D2559" t="s">
        <v>58</v>
      </c>
      <c r="E2559" t="s">
        <v>51</v>
      </c>
      <c r="F2559">
        <v>84057</v>
      </c>
      <c r="G2559" t="s">
        <v>25</v>
      </c>
      <c r="H2559" t="s">
        <v>19</v>
      </c>
      <c r="I2559" t="s">
        <v>20</v>
      </c>
      <c r="J2559">
        <v>140686</v>
      </c>
      <c r="K2559">
        <v>7</v>
      </c>
      <c r="L2559">
        <v>0</v>
      </c>
      <c r="M2559">
        <v>140686</v>
      </c>
      <c r="O2559" s="2" t="str">
        <f>TRIM(SampleSuperstore3[[#This Row],[City]])</f>
        <v>Orem</v>
      </c>
      <c r="P2559" s="2" t="str">
        <f>TRIM(SampleSuperstore3[[#This Row],[State]])</f>
        <v>Utah</v>
      </c>
      <c r="Q2559" s="2" t="str">
        <f t="shared" si="39"/>
        <v>Orem Utah</v>
      </c>
      <c r="R2559" s="6" t="s">
        <v>61</v>
      </c>
      <c r="S2559" s="2" t="s">
        <v>46</v>
      </c>
      <c r="T2559" s="2"/>
    </row>
    <row r="2560" spans="1:22" x14ac:dyDescent="0.3">
      <c r="A2560" t="s">
        <v>28</v>
      </c>
      <c r="B2560" t="s">
        <v>14</v>
      </c>
      <c r="C2560" t="s">
        <v>15</v>
      </c>
      <c r="D2560" t="s">
        <v>58</v>
      </c>
      <c r="E2560" t="s">
        <v>51</v>
      </c>
      <c r="F2560">
        <v>84057</v>
      </c>
      <c r="G2560" t="s">
        <v>25</v>
      </c>
      <c r="H2560" t="s">
        <v>26</v>
      </c>
      <c r="I2560" t="s">
        <v>27</v>
      </c>
      <c r="J2560">
        <v>1575</v>
      </c>
      <c r="K2560">
        <v>5</v>
      </c>
      <c r="L2560">
        <v>0</v>
      </c>
      <c r="M2560">
        <v>756</v>
      </c>
      <c r="O2560" s="2" t="str">
        <f>TRIM(SampleSuperstore3[[#This Row],[City]])</f>
        <v>Orem</v>
      </c>
      <c r="P2560" s="2" t="str">
        <f>TRIM(SampleSuperstore3[[#This Row],[State]])</f>
        <v>Utah</v>
      </c>
      <c r="Q2560" s="2" t="str">
        <f t="shared" si="39"/>
        <v>Orem Utah</v>
      </c>
      <c r="R2560" s="6" t="s">
        <v>696</v>
      </c>
      <c r="S2560" s="2" t="s">
        <v>649</v>
      </c>
      <c r="T2560" s="2" t="s">
        <v>30</v>
      </c>
    </row>
    <row r="2561" spans="1:22" x14ac:dyDescent="0.3">
      <c r="A2561" t="s">
        <v>28</v>
      </c>
      <c r="B2561" t="s">
        <v>14</v>
      </c>
      <c r="C2561" t="s">
        <v>15</v>
      </c>
      <c r="D2561" t="s">
        <v>58</v>
      </c>
      <c r="E2561" t="s">
        <v>51</v>
      </c>
      <c r="F2561">
        <v>84057</v>
      </c>
      <c r="G2561" t="s">
        <v>25</v>
      </c>
      <c r="H2561" t="s">
        <v>26</v>
      </c>
      <c r="I2561" t="s">
        <v>32</v>
      </c>
      <c r="J2561">
        <v>3231</v>
      </c>
      <c r="K2561">
        <v>2</v>
      </c>
      <c r="L2561">
        <v>0</v>
      </c>
      <c r="M2561">
        <v>61389</v>
      </c>
      <c r="O2561" s="2" t="str">
        <f>TRIM(SampleSuperstore3[[#This Row],[City]])</f>
        <v>Orem</v>
      </c>
      <c r="P2561" s="2" t="str">
        <f>TRIM(SampleSuperstore3[[#This Row],[State]])</f>
        <v>Utah</v>
      </c>
      <c r="Q2561" s="2" t="str">
        <f t="shared" si="39"/>
        <v>Orem Utah</v>
      </c>
      <c r="R2561" s="6" t="s">
        <v>58</v>
      </c>
      <c r="S2561" s="2" t="s">
        <v>51</v>
      </c>
      <c r="T2561" s="2"/>
    </row>
    <row r="2562" spans="1:22" x14ac:dyDescent="0.3">
      <c r="A2562" t="s">
        <v>28</v>
      </c>
      <c r="B2562" t="s">
        <v>14</v>
      </c>
      <c r="C2562" t="s">
        <v>15</v>
      </c>
      <c r="D2562" t="s">
        <v>405</v>
      </c>
      <c r="E2562" t="s">
        <v>86</v>
      </c>
      <c r="F2562">
        <v>37211</v>
      </c>
      <c r="G2562" t="s">
        <v>18</v>
      </c>
      <c r="H2562" t="s">
        <v>26</v>
      </c>
      <c r="I2562" t="s">
        <v>27</v>
      </c>
      <c r="J2562">
        <v>9216</v>
      </c>
      <c r="K2562">
        <v>4</v>
      </c>
      <c r="L2562">
        <v>2</v>
      </c>
      <c r="M2562">
        <v>33408</v>
      </c>
      <c r="O2562" s="2" t="str">
        <f>TRIM(SampleSuperstore3[[#This Row],[City]])</f>
        <v>Nashville</v>
      </c>
      <c r="P2562" s="2" t="str">
        <f>TRIM(SampleSuperstore3[[#This Row],[State]])</f>
        <v>Tennessee</v>
      </c>
      <c r="Q2562" s="2" t="str">
        <f t="shared" si="39"/>
        <v>Nashville Tennessee</v>
      </c>
      <c r="R2562" s="6" t="s">
        <v>58</v>
      </c>
      <c r="S2562" s="2" t="s">
        <v>51</v>
      </c>
      <c r="T2562" s="2"/>
    </row>
    <row r="2563" spans="1:22" x14ac:dyDescent="0.3">
      <c r="A2563" t="s">
        <v>28</v>
      </c>
      <c r="B2563" t="s">
        <v>14</v>
      </c>
      <c r="C2563" t="s">
        <v>15</v>
      </c>
      <c r="D2563" t="s">
        <v>405</v>
      </c>
      <c r="E2563" t="s">
        <v>86</v>
      </c>
      <c r="F2563">
        <v>37211</v>
      </c>
      <c r="G2563" t="s">
        <v>18</v>
      </c>
      <c r="H2563" t="s">
        <v>26</v>
      </c>
      <c r="I2563" t="s">
        <v>41</v>
      </c>
      <c r="J2563">
        <v>10368</v>
      </c>
      <c r="K2563">
        <v>2</v>
      </c>
      <c r="L2563">
        <v>2</v>
      </c>
      <c r="M2563">
        <v>36288</v>
      </c>
      <c r="O2563" s="2" t="str">
        <f>TRIM(SampleSuperstore3[[#This Row],[City]])</f>
        <v>Nashville</v>
      </c>
      <c r="P2563" s="2" t="str">
        <f>TRIM(SampleSuperstore3[[#This Row],[State]])</f>
        <v>Tennessee</v>
      </c>
      <c r="Q2563" s="2" t="str">
        <f t="shared" ref="Q2563:Q2626" si="40">_xlfn.CONCAT(O2563," ",P2563)</f>
        <v>Nashville Tennessee</v>
      </c>
      <c r="R2563" s="6" t="s">
        <v>58</v>
      </c>
      <c r="S2563" s="2" t="s">
        <v>51</v>
      </c>
      <c r="T2563" s="2"/>
    </row>
    <row r="2564" spans="1:22" x14ac:dyDescent="0.3">
      <c r="A2564" t="s">
        <v>13</v>
      </c>
      <c r="B2564" t="s">
        <v>22</v>
      </c>
      <c r="C2564" t="s">
        <v>15</v>
      </c>
      <c r="D2564" t="s">
        <v>75</v>
      </c>
      <c r="E2564" t="s">
        <v>76</v>
      </c>
      <c r="F2564">
        <v>10009</v>
      </c>
      <c r="G2564" t="s">
        <v>57</v>
      </c>
      <c r="H2564" t="s">
        <v>35</v>
      </c>
      <c r="I2564" t="s">
        <v>59</v>
      </c>
      <c r="J2564">
        <v>1502</v>
      </c>
      <c r="K2564">
        <v>1</v>
      </c>
      <c r="L2564">
        <v>0</v>
      </c>
      <c r="M2564">
        <v>27036</v>
      </c>
      <c r="O2564" s="2" t="str">
        <f>TRIM(SampleSuperstore3[[#This Row],[City]])</f>
        <v>New York City</v>
      </c>
      <c r="P2564" s="2" t="str">
        <f>TRIM(SampleSuperstore3[[#This Row],[State]])</f>
        <v>New York</v>
      </c>
      <c r="Q2564" s="2" t="str">
        <f t="shared" si="40"/>
        <v>New York City New York</v>
      </c>
      <c r="R2564" s="6" t="s">
        <v>405</v>
      </c>
      <c r="S2564" s="2" t="s">
        <v>86</v>
      </c>
      <c r="T2564" s="2"/>
    </row>
    <row r="2565" spans="1:22" x14ac:dyDescent="0.3">
      <c r="A2565" t="s">
        <v>13</v>
      </c>
      <c r="B2565" t="s">
        <v>22</v>
      </c>
      <c r="C2565" t="s">
        <v>15</v>
      </c>
      <c r="D2565" t="s">
        <v>75</v>
      </c>
      <c r="E2565" t="s">
        <v>76</v>
      </c>
      <c r="F2565">
        <v>10009</v>
      </c>
      <c r="G2565" t="s">
        <v>57</v>
      </c>
      <c r="H2565" t="s">
        <v>26</v>
      </c>
      <c r="I2565" t="s">
        <v>32</v>
      </c>
      <c r="J2565">
        <v>3382</v>
      </c>
      <c r="K2565">
        <v>2</v>
      </c>
      <c r="L2565">
        <v>0</v>
      </c>
      <c r="M2565">
        <v>91314</v>
      </c>
      <c r="O2565" s="2" t="str">
        <f>TRIM(SampleSuperstore3[[#This Row],[City]])</f>
        <v>New York City</v>
      </c>
      <c r="P2565" s="2" t="str">
        <f>TRIM(SampleSuperstore3[[#This Row],[State]])</f>
        <v>New York</v>
      </c>
      <c r="Q2565" s="2" t="str">
        <f t="shared" si="40"/>
        <v>New York City New York</v>
      </c>
      <c r="R2565" s="6" t="s">
        <v>405</v>
      </c>
      <c r="S2565" s="2" t="s">
        <v>86</v>
      </c>
      <c r="T2565" s="2"/>
    </row>
    <row r="2566" spans="1:22" x14ac:dyDescent="0.3">
      <c r="A2566" t="s">
        <v>62</v>
      </c>
      <c r="B2566" t="s">
        <v>14</v>
      </c>
      <c r="C2566" t="s">
        <v>15</v>
      </c>
      <c r="D2566" t="s">
        <v>342</v>
      </c>
      <c r="E2566" t="s">
        <v>17</v>
      </c>
      <c r="F2566">
        <v>42104</v>
      </c>
      <c r="G2566" t="s">
        <v>18</v>
      </c>
      <c r="H2566" t="s">
        <v>35</v>
      </c>
      <c r="I2566" t="s">
        <v>59</v>
      </c>
      <c r="J2566">
        <v>71</v>
      </c>
      <c r="K2566">
        <v>4</v>
      </c>
      <c r="L2566">
        <v>0</v>
      </c>
      <c r="M2566">
        <v>2769</v>
      </c>
      <c r="O2566" s="2" t="str">
        <f>TRIM(SampleSuperstore3[[#This Row],[City]])</f>
        <v>Bowling Green</v>
      </c>
      <c r="P2566" s="2" t="str">
        <f>TRIM(SampleSuperstore3[[#This Row],[State]])</f>
        <v>Kentucky</v>
      </c>
      <c r="Q2566" s="2" t="str">
        <f t="shared" si="40"/>
        <v>Bowling Green Kentucky</v>
      </c>
      <c r="R2566" s="6" t="s">
        <v>634</v>
      </c>
      <c r="S2566" s="2" t="s">
        <v>369</v>
      </c>
      <c r="T2566" s="2" t="s">
        <v>3</v>
      </c>
      <c r="U2566" t="s">
        <v>634</v>
      </c>
      <c r="V2566" t="s">
        <v>369</v>
      </c>
    </row>
    <row r="2567" spans="1:22" x14ac:dyDescent="0.3">
      <c r="A2567" t="s">
        <v>13</v>
      </c>
      <c r="B2567" t="s">
        <v>14</v>
      </c>
      <c r="C2567" t="s">
        <v>15</v>
      </c>
      <c r="D2567" t="s">
        <v>406</v>
      </c>
      <c r="E2567" t="s">
        <v>43</v>
      </c>
      <c r="F2567">
        <v>98226</v>
      </c>
      <c r="G2567" t="s">
        <v>25</v>
      </c>
      <c r="H2567" t="s">
        <v>26</v>
      </c>
      <c r="I2567" t="s">
        <v>37</v>
      </c>
      <c r="J2567">
        <v>2512</v>
      </c>
      <c r="K2567">
        <v>5</v>
      </c>
      <c r="L2567">
        <v>2</v>
      </c>
      <c r="M2567">
        <v>785</v>
      </c>
      <c r="O2567" s="2" t="str">
        <f>TRIM(SampleSuperstore3[[#This Row],[City]])</f>
        <v>Bellingham</v>
      </c>
      <c r="P2567" s="2" t="str">
        <f>TRIM(SampleSuperstore3[[#This Row],[State]])</f>
        <v>Washington</v>
      </c>
      <c r="Q2567" s="2" t="str">
        <f t="shared" si="40"/>
        <v>Bellingham Washington</v>
      </c>
      <c r="R2567" s="6" t="s">
        <v>634</v>
      </c>
      <c r="S2567" s="2" t="s">
        <v>369</v>
      </c>
      <c r="T2567" s="2" t="s">
        <v>3</v>
      </c>
      <c r="U2567" t="s">
        <v>634</v>
      </c>
      <c r="V2567" t="s">
        <v>369</v>
      </c>
    </row>
    <row r="2568" spans="1:22" x14ac:dyDescent="0.3">
      <c r="A2568" t="s">
        <v>13</v>
      </c>
      <c r="B2568" t="s">
        <v>14</v>
      </c>
      <c r="C2568" t="s">
        <v>15</v>
      </c>
      <c r="D2568" t="s">
        <v>406</v>
      </c>
      <c r="E2568" t="s">
        <v>43</v>
      </c>
      <c r="F2568">
        <v>98226</v>
      </c>
      <c r="G2568" t="s">
        <v>25</v>
      </c>
      <c r="H2568" t="s">
        <v>19</v>
      </c>
      <c r="I2568" t="s">
        <v>31</v>
      </c>
      <c r="J2568">
        <v>266562</v>
      </c>
      <c r="K2568">
        <v>9</v>
      </c>
      <c r="L2568">
        <v>0</v>
      </c>
      <c r="M2568">
        <v>2399058</v>
      </c>
      <c r="O2568" s="2" t="str">
        <f>TRIM(SampleSuperstore3[[#This Row],[City]])</f>
        <v>Bellingham</v>
      </c>
      <c r="P2568" s="2" t="str">
        <f>TRIM(SampleSuperstore3[[#This Row],[State]])</f>
        <v>Washington</v>
      </c>
      <c r="Q2568" s="2" t="str">
        <f t="shared" si="40"/>
        <v>Bellingham Washington</v>
      </c>
      <c r="R2568" s="6" t="s">
        <v>709</v>
      </c>
      <c r="S2568" s="2" t="s">
        <v>665</v>
      </c>
      <c r="T2568" s="2" t="s">
        <v>17</v>
      </c>
    </row>
    <row r="2569" spans="1:22" x14ac:dyDescent="0.3">
      <c r="A2569" t="s">
        <v>28</v>
      </c>
      <c r="B2569" t="s">
        <v>22</v>
      </c>
      <c r="C2569" t="s">
        <v>15</v>
      </c>
      <c r="D2569" t="s">
        <v>75</v>
      </c>
      <c r="E2569" t="s">
        <v>76</v>
      </c>
      <c r="F2569">
        <v>10011</v>
      </c>
      <c r="G2569" t="s">
        <v>57</v>
      </c>
      <c r="H2569" t="s">
        <v>26</v>
      </c>
      <c r="I2569" t="s">
        <v>32</v>
      </c>
      <c r="J2569">
        <v>47808</v>
      </c>
      <c r="K2569">
        <v>8</v>
      </c>
      <c r="L2569">
        <v>0</v>
      </c>
      <c r="M2569">
        <v>1338624</v>
      </c>
      <c r="O2569" s="2" t="str">
        <f>TRIM(SampleSuperstore3[[#This Row],[City]])</f>
        <v>New York City</v>
      </c>
      <c r="P2569" s="2" t="str">
        <f>TRIM(SampleSuperstore3[[#This Row],[State]])</f>
        <v>New York</v>
      </c>
      <c r="Q2569" s="2" t="str">
        <f t="shared" si="40"/>
        <v>New York City New York</v>
      </c>
      <c r="R2569" s="6" t="s">
        <v>406</v>
      </c>
      <c r="S2569" s="2" t="s">
        <v>43</v>
      </c>
      <c r="T2569" s="2"/>
    </row>
    <row r="2570" spans="1:22" x14ac:dyDescent="0.3">
      <c r="A2570" t="s">
        <v>168</v>
      </c>
      <c r="B2570" t="s">
        <v>22</v>
      </c>
      <c r="C2570" t="s">
        <v>15</v>
      </c>
      <c r="D2570" t="s">
        <v>114</v>
      </c>
      <c r="E2570" t="s">
        <v>104</v>
      </c>
      <c r="F2570">
        <v>43055</v>
      </c>
      <c r="G2570" t="s">
        <v>57</v>
      </c>
      <c r="H2570" t="s">
        <v>35</v>
      </c>
      <c r="I2570" t="s">
        <v>36</v>
      </c>
      <c r="J2570">
        <v>164388</v>
      </c>
      <c r="K2570">
        <v>2</v>
      </c>
      <c r="L2570">
        <v>4</v>
      </c>
      <c r="M2570">
        <v>-356174</v>
      </c>
      <c r="O2570" s="2" t="str">
        <f>TRIM(SampleSuperstore3[[#This Row],[City]])</f>
        <v>Newark</v>
      </c>
      <c r="P2570" s="2" t="str">
        <f>TRIM(SampleSuperstore3[[#This Row],[State]])</f>
        <v>Ohio</v>
      </c>
      <c r="Q2570" s="2" t="str">
        <f t="shared" si="40"/>
        <v>Newark Ohio</v>
      </c>
      <c r="R2570" s="6" t="s">
        <v>406</v>
      </c>
      <c r="S2570" s="2" t="s">
        <v>43</v>
      </c>
      <c r="T2570" s="2"/>
    </row>
    <row r="2571" spans="1:22" x14ac:dyDescent="0.3">
      <c r="A2571" t="s">
        <v>168</v>
      </c>
      <c r="B2571" t="s">
        <v>22</v>
      </c>
      <c r="C2571" t="s">
        <v>15</v>
      </c>
      <c r="D2571" t="s">
        <v>114</v>
      </c>
      <c r="E2571" t="s">
        <v>104</v>
      </c>
      <c r="F2571">
        <v>43055</v>
      </c>
      <c r="G2571" t="s">
        <v>57</v>
      </c>
      <c r="H2571" t="s">
        <v>26</v>
      </c>
      <c r="I2571" t="s">
        <v>34</v>
      </c>
      <c r="J2571">
        <v>13248</v>
      </c>
      <c r="K2571">
        <v>4</v>
      </c>
      <c r="L2571">
        <v>2</v>
      </c>
      <c r="M2571">
        <v>36432</v>
      </c>
      <c r="O2571" s="2" t="str">
        <f>TRIM(SampleSuperstore3[[#This Row],[City]])</f>
        <v>Newark</v>
      </c>
      <c r="P2571" s="2" t="str">
        <f>TRIM(SampleSuperstore3[[#This Row],[State]])</f>
        <v>Ohio</v>
      </c>
      <c r="Q2571" s="2" t="str">
        <f t="shared" si="40"/>
        <v>Newark Ohio</v>
      </c>
      <c r="R2571" s="6" t="s">
        <v>634</v>
      </c>
      <c r="S2571" s="2" t="s">
        <v>369</v>
      </c>
      <c r="T2571" s="2" t="s">
        <v>3</v>
      </c>
      <c r="U2571" t="s">
        <v>634</v>
      </c>
      <c r="V2571" t="s">
        <v>369</v>
      </c>
    </row>
    <row r="2572" spans="1:22" x14ac:dyDescent="0.3">
      <c r="A2572" t="s">
        <v>28</v>
      </c>
      <c r="B2572" t="s">
        <v>44</v>
      </c>
      <c r="C2572" t="s">
        <v>15</v>
      </c>
      <c r="D2572" t="s">
        <v>407</v>
      </c>
      <c r="E2572" t="s">
        <v>65</v>
      </c>
      <c r="F2572">
        <v>60098</v>
      </c>
      <c r="G2572" t="s">
        <v>47</v>
      </c>
      <c r="H2572" t="s">
        <v>26</v>
      </c>
      <c r="I2572" t="s">
        <v>34</v>
      </c>
      <c r="J2572">
        <v>2912</v>
      </c>
      <c r="K2572">
        <v>2</v>
      </c>
      <c r="L2572">
        <v>2</v>
      </c>
      <c r="M2572">
        <v>91</v>
      </c>
      <c r="O2572" s="2" t="str">
        <f>TRIM(SampleSuperstore3[[#This Row],[City]])</f>
        <v>Woodstock</v>
      </c>
      <c r="P2572" s="2" t="str">
        <f>TRIM(SampleSuperstore3[[#This Row],[State]])</f>
        <v>Illinois</v>
      </c>
      <c r="Q2572" s="2" t="str">
        <f t="shared" si="40"/>
        <v>Woodstock Illinois</v>
      </c>
      <c r="R2572" s="6" t="s">
        <v>114</v>
      </c>
      <c r="S2572" s="2" t="s">
        <v>104</v>
      </c>
      <c r="T2572" s="2"/>
    </row>
    <row r="2573" spans="1:22" x14ac:dyDescent="0.3">
      <c r="A2573" t="s">
        <v>13</v>
      </c>
      <c r="B2573" t="s">
        <v>14</v>
      </c>
      <c r="C2573" t="s">
        <v>15</v>
      </c>
      <c r="D2573" t="s">
        <v>323</v>
      </c>
      <c r="E2573" t="s">
        <v>46</v>
      </c>
      <c r="F2573">
        <v>75007</v>
      </c>
      <c r="G2573" t="s">
        <v>47</v>
      </c>
      <c r="H2573" t="s">
        <v>35</v>
      </c>
      <c r="I2573" t="s">
        <v>59</v>
      </c>
      <c r="J2573">
        <v>1399944</v>
      </c>
      <c r="K2573">
        <v>7</v>
      </c>
      <c r="L2573">
        <v>2</v>
      </c>
      <c r="M2573">
        <v>524979</v>
      </c>
      <c r="O2573" s="2" t="str">
        <f>TRIM(SampleSuperstore3[[#This Row],[City]])</f>
        <v>Carrollton</v>
      </c>
      <c r="P2573" s="2" t="str">
        <f>TRIM(SampleSuperstore3[[#This Row],[State]])</f>
        <v>Texas</v>
      </c>
      <c r="Q2573" s="2" t="str">
        <f t="shared" si="40"/>
        <v>Carrollton Texas</v>
      </c>
      <c r="R2573" s="6" t="s">
        <v>114</v>
      </c>
      <c r="S2573" s="2" t="s">
        <v>104</v>
      </c>
      <c r="T2573" s="2"/>
    </row>
    <row r="2574" spans="1:22" x14ac:dyDescent="0.3">
      <c r="A2574" t="s">
        <v>28</v>
      </c>
      <c r="B2574" t="s">
        <v>44</v>
      </c>
      <c r="C2574" t="s">
        <v>15</v>
      </c>
      <c r="D2574" t="s">
        <v>325</v>
      </c>
      <c r="E2574" t="s">
        <v>74</v>
      </c>
      <c r="F2574">
        <v>47905</v>
      </c>
      <c r="G2574" t="s">
        <v>47</v>
      </c>
      <c r="H2574" t="s">
        <v>19</v>
      </c>
      <c r="I2574" t="s">
        <v>33</v>
      </c>
      <c r="J2574">
        <v>52645</v>
      </c>
      <c r="K2574">
        <v>5</v>
      </c>
      <c r="L2574">
        <v>0</v>
      </c>
      <c r="M2574">
        <v>31587</v>
      </c>
      <c r="O2574" s="2" t="str">
        <f>TRIM(SampleSuperstore3[[#This Row],[City]])</f>
        <v>Lafayette</v>
      </c>
      <c r="P2574" s="2" t="str">
        <f>TRIM(SampleSuperstore3[[#This Row],[State]])</f>
        <v>Indiana</v>
      </c>
      <c r="Q2574" s="2" t="str">
        <f t="shared" si="40"/>
        <v>Lafayette Indiana</v>
      </c>
      <c r="R2574" s="6" t="s">
        <v>407</v>
      </c>
      <c r="S2574" s="2" t="s">
        <v>65</v>
      </c>
      <c r="T2574" s="2"/>
    </row>
    <row r="2575" spans="1:22" x14ac:dyDescent="0.3">
      <c r="A2575" t="s">
        <v>28</v>
      </c>
      <c r="B2575" t="s">
        <v>22</v>
      </c>
      <c r="C2575" t="s">
        <v>15</v>
      </c>
      <c r="D2575" t="s">
        <v>103</v>
      </c>
      <c r="E2575" t="s">
        <v>167</v>
      </c>
      <c r="F2575">
        <v>31907</v>
      </c>
      <c r="G2575" t="s">
        <v>18</v>
      </c>
      <c r="H2575" t="s">
        <v>26</v>
      </c>
      <c r="I2575" t="s">
        <v>60</v>
      </c>
      <c r="J2575">
        <v>1623</v>
      </c>
      <c r="K2575">
        <v>3</v>
      </c>
      <c r="L2575">
        <v>0</v>
      </c>
      <c r="M2575">
        <v>79527</v>
      </c>
      <c r="O2575" s="2" t="str">
        <f>TRIM(SampleSuperstore3[[#This Row],[City]])</f>
        <v>Columbus</v>
      </c>
      <c r="P2575" s="2" t="str">
        <f>TRIM(SampleSuperstore3[[#This Row],[State]])</f>
        <v>Georgia</v>
      </c>
      <c r="Q2575" s="2" t="str">
        <f t="shared" si="40"/>
        <v>Columbus Georgia</v>
      </c>
      <c r="R2575" s="6" t="s">
        <v>323</v>
      </c>
      <c r="S2575" s="2" t="s">
        <v>46</v>
      </c>
      <c r="T2575" s="2"/>
    </row>
    <row r="2576" spans="1:22" x14ac:dyDescent="0.3">
      <c r="A2576" t="s">
        <v>28</v>
      </c>
      <c r="B2576" t="s">
        <v>22</v>
      </c>
      <c r="C2576" t="s">
        <v>15</v>
      </c>
      <c r="D2576" t="s">
        <v>103</v>
      </c>
      <c r="E2576" t="s">
        <v>167</v>
      </c>
      <c r="F2576">
        <v>31907</v>
      </c>
      <c r="G2576" t="s">
        <v>18</v>
      </c>
      <c r="H2576" t="s">
        <v>26</v>
      </c>
      <c r="I2576" t="s">
        <v>37</v>
      </c>
      <c r="J2576">
        <v>3199</v>
      </c>
      <c r="K2576">
        <v>5</v>
      </c>
      <c r="L2576">
        <v>0</v>
      </c>
      <c r="M2576">
        <v>156751</v>
      </c>
      <c r="O2576" s="2" t="str">
        <f>TRIM(SampleSuperstore3[[#This Row],[City]])</f>
        <v>Columbus</v>
      </c>
      <c r="P2576" s="2" t="str">
        <f>TRIM(SampleSuperstore3[[#This Row],[State]])</f>
        <v>Georgia</v>
      </c>
      <c r="Q2576" s="2" t="str">
        <f t="shared" si="40"/>
        <v>Columbus Georgia</v>
      </c>
      <c r="R2576" s="6" t="s">
        <v>325</v>
      </c>
      <c r="S2576" s="2" t="s">
        <v>74</v>
      </c>
      <c r="T2576" s="2"/>
    </row>
    <row r="2577" spans="1:22" x14ac:dyDescent="0.3">
      <c r="A2577" t="s">
        <v>28</v>
      </c>
      <c r="B2577" t="s">
        <v>22</v>
      </c>
      <c r="C2577" t="s">
        <v>15</v>
      </c>
      <c r="D2577" t="s">
        <v>103</v>
      </c>
      <c r="E2577" t="s">
        <v>167</v>
      </c>
      <c r="F2577">
        <v>31907</v>
      </c>
      <c r="G2577" t="s">
        <v>18</v>
      </c>
      <c r="H2577" t="s">
        <v>26</v>
      </c>
      <c r="I2577" t="s">
        <v>60</v>
      </c>
      <c r="J2577">
        <v>1136</v>
      </c>
      <c r="K2577">
        <v>2</v>
      </c>
      <c r="L2577">
        <v>0</v>
      </c>
      <c r="M2577">
        <v>53392</v>
      </c>
      <c r="O2577" s="2" t="str">
        <f>TRIM(SampleSuperstore3[[#This Row],[City]])</f>
        <v>Columbus</v>
      </c>
      <c r="P2577" s="2" t="str">
        <f>TRIM(SampleSuperstore3[[#This Row],[State]])</f>
        <v>Georgia</v>
      </c>
      <c r="Q2577" s="2" t="str">
        <f t="shared" si="40"/>
        <v>Columbus Georgia</v>
      </c>
      <c r="R2577" s="6" t="s">
        <v>103</v>
      </c>
      <c r="S2577" s="2" t="s">
        <v>167</v>
      </c>
      <c r="T2577" s="2"/>
    </row>
    <row r="2578" spans="1:22" x14ac:dyDescent="0.3">
      <c r="A2578" t="s">
        <v>28</v>
      </c>
      <c r="B2578" t="s">
        <v>22</v>
      </c>
      <c r="C2578" t="s">
        <v>15</v>
      </c>
      <c r="D2578" t="s">
        <v>103</v>
      </c>
      <c r="E2578" t="s">
        <v>167</v>
      </c>
      <c r="F2578">
        <v>31907</v>
      </c>
      <c r="G2578" t="s">
        <v>18</v>
      </c>
      <c r="H2578" t="s">
        <v>26</v>
      </c>
      <c r="I2578" t="s">
        <v>38</v>
      </c>
      <c r="J2578">
        <v>67512</v>
      </c>
      <c r="K2578">
        <v>3</v>
      </c>
      <c r="L2578">
        <v>0</v>
      </c>
      <c r="M2578">
        <v>2903016</v>
      </c>
      <c r="O2578" s="2" t="str">
        <f>TRIM(SampleSuperstore3[[#This Row],[City]])</f>
        <v>Columbus</v>
      </c>
      <c r="P2578" s="2" t="str">
        <f>TRIM(SampleSuperstore3[[#This Row],[State]])</f>
        <v>Georgia</v>
      </c>
      <c r="Q2578" s="2" t="str">
        <f t="shared" si="40"/>
        <v>Columbus Georgia</v>
      </c>
      <c r="R2578" s="6" t="s">
        <v>103</v>
      </c>
      <c r="S2578" s="2" t="s">
        <v>167</v>
      </c>
      <c r="T2578" s="2"/>
    </row>
    <row r="2579" spans="1:22" x14ac:dyDescent="0.3">
      <c r="A2579" t="s">
        <v>28</v>
      </c>
      <c r="B2579" t="s">
        <v>44</v>
      </c>
      <c r="C2579" t="s">
        <v>15</v>
      </c>
      <c r="D2579" t="s">
        <v>251</v>
      </c>
      <c r="E2579" t="s">
        <v>83</v>
      </c>
      <c r="F2579">
        <v>22304</v>
      </c>
      <c r="G2579" t="s">
        <v>18</v>
      </c>
      <c r="H2579" t="s">
        <v>19</v>
      </c>
      <c r="I2579" t="s">
        <v>33</v>
      </c>
      <c r="J2579">
        <v>6282</v>
      </c>
      <c r="K2579">
        <v>3</v>
      </c>
      <c r="L2579">
        <v>0</v>
      </c>
      <c r="M2579">
        <v>307818</v>
      </c>
      <c r="O2579" s="2" t="str">
        <f>TRIM(SampleSuperstore3[[#This Row],[City]])</f>
        <v>Alexandria</v>
      </c>
      <c r="P2579" s="2" t="str">
        <f>TRIM(SampleSuperstore3[[#This Row],[State]])</f>
        <v>Virginia</v>
      </c>
      <c r="Q2579" s="2" t="str">
        <f t="shared" si="40"/>
        <v>Alexandria Virginia</v>
      </c>
      <c r="R2579" s="6" t="s">
        <v>103</v>
      </c>
      <c r="S2579" s="2" t="s">
        <v>167</v>
      </c>
      <c r="T2579" s="2"/>
    </row>
    <row r="2580" spans="1:22" x14ac:dyDescent="0.3">
      <c r="A2580" t="s">
        <v>28</v>
      </c>
      <c r="B2580" t="s">
        <v>44</v>
      </c>
      <c r="C2580" t="s">
        <v>15</v>
      </c>
      <c r="D2580" t="s">
        <v>251</v>
      </c>
      <c r="E2580" t="s">
        <v>83</v>
      </c>
      <c r="F2580">
        <v>22304</v>
      </c>
      <c r="G2580" t="s">
        <v>18</v>
      </c>
      <c r="H2580" t="s">
        <v>26</v>
      </c>
      <c r="I2580" t="s">
        <v>32</v>
      </c>
      <c r="J2580">
        <v>48992</v>
      </c>
      <c r="K2580">
        <v>8</v>
      </c>
      <c r="L2580">
        <v>0</v>
      </c>
      <c r="M2580">
        <v>0</v>
      </c>
      <c r="O2580" s="2" t="str">
        <f>TRIM(SampleSuperstore3[[#This Row],[City]])</f>
        <v>Alexandria</v>
      </c>
      <c r="P2580" s="2" t="str">
        <f>TRIM(SampleSuperstore3[[#This Row],[State]])</f>
        <v>Virginia</v>
      </c>
      <c r="Q2580" s="2" t="str">
        <f t="shared" si="40"/>
        <v>Alexandria Virginia</v>
      </c>
      <c r="R2580" s="6" t="s">
        <v>103</v>
      </c>
      <c r="S2580" s="2" t="s">
        <v>167</v>
      </c>
      <c r="T2580" s="2"/>
    </row>
    <row r="2581" spans="1:22" x14ac:dyDescent="0.3">
      <c r="A2581" t="s">
        <v>28</v>
      </c>
      <c r="B2581" t="s">
        <v>44</v>
      </c>
      <c r="C2581" t="s">
        <v>15</v>
      </c>
      <c r="D2581" t="s">
        <v>251</v>
      </c>
      <c r="E2581" t="s">
        <v>83</v>
      </c>
      <c r="F2581">
        <v>22304</v>
      </c>
      <c r="G2581" t="s">
        <v>18</v>
      </c>
      <c r="H2581" t="s">
        <v>26</v>
      </c>
      <c r="I2581" t="s">
        <v>41</v>
      </c>
      <c r="J2581">
        <v>1944</v>
      </c>
      <c r="K2581">
        <v>3</v>
      </c>
      <c r="L2581">
        <v>0</v>
      </c>
      <c r="M2581">
        <v>93312</v>
      </c>
      <c r="O2581" s="2" t="str">
        <f>TRIM(SampleSuperstore3[[#This Row],[City]])</f>
        <v>Alexandria</v>
      </c>
      <c r="P2581" s="2" t="str">
        <f>TRIM(SampleSuperstore3[[#This Row],[State]])</f>
        <v>Virginia</v>
      </c>
      <c r="Q2581" s="2" t="str">
        <f t="shared" si="40"/>
        <v>Alexandria Virginia</v>
      </c>
      <c r="R2581" s="6" t="s">
        <v>251</v>
      </c>
      <c r="S2581" s="2" t="s">
        <v>83</v>
      </c>
      <c r="T2581" s="2"/>
    </row>
    <row r="2582" spans="1:22" x14ac:dyDescent="0.3">
      <c r="A2582" t="s">
        <v>28</v>
      </c>
      <c r="B2582" t="s">
        <v>44</v>
      </c>
      <c r="C2582" t="s">
        <v>15</v>
      </c>
      <c r="D2582" t="s">
        <v>251</v>
      </c>
      <c r="E2582" t="s">
        <v>83</v>
      </c>
      <c r="F2582">
        <v>22304</v>
      </c>
      <c r="G2582" t="s">
        <v>18</v>
      </c>
      <c r="H2582" t="s">
        <v>26</v>
      </c>
      <c r="I2582" t="s">
        <v>41</v>
      </c>
      <c r="J2582">
        <v>1668</v>
      </c>
      <c r="K2582">
        <v>2</v>
      </c>
      <c r="L2582">
        <v>0</v>
      </c>
      <c r="M2582">
        <v>834</v>
      </c>
      <c r="O2582" s="2" t="str">
        <f>TRIM(SampleSuperstore3[[#This Row],[City]])</f>
        <v>Alexandria</v>
      </c>
      <c r="P2582" s="2" t="str">
        <f>TRIM(SampleSuperstore3[[#This Row],[State]])</f>
        <v>Virginia</v>
      </c>
      <c r="Q2582" s="2" t="str">
        <f t="shared" si="40"/>
        <v>Alexandria Virginia</v>
      </c>
      <c r="R2582" s="6" t="s">
        <v>251</v>
      </c>
      <c r="S2582" s="2" t="s">
        <v>83</v>
      </c>
      <c r="T2582" s="2"/>
    </row>
    <row r="2583" spans="1:22" x14ac:dyDescent="0.3">
      <c r="A2583" t="s">
        <v>28</v>
      </c>
      <c r="B2583" t="s">
        <v>44</v>
      </c>
      <c r="C2583" t="s">
        <v>15</v>
      </c>
      <c r="D2583" t="s">
        <v>251</v>
      </c>
      <c r="E2583" t="s">
        <v>83</v>
      </c>
      <c r="F2583">
        <v>22304</v>
      </c>
      <c r="G2583" t="s">
        <v>18</v>
      </c>
      <c r="H2583" t="s">
        <v>35</v>
      </c>
      <c r="I2583" t="s">
        <v>36</v>
      </c>
      <c r="J2583">
        <v>15535</v>
      </c>
      <c r="K2583">
        <v>13</v>
      </c>
      <c r="L2583">
        <v>0</v>
      </c>
      <c r="M2583">
        <v>0</v>
      </c>
      <c r="O2583" s="2" t="str">
        <f>TRIM(SampleSuperstore3[[#This Row],[City]])</f>
        <v>Alexandria</v>
      </c>
      <c r="P2583" s="2" t="str">
        <f>TRIM(SampleSuperstore3[[#This Row],[State]])</f>
        <v>Virginia</v>
      </c>
      <c r="Q2583" s="2" t="str">
        <f t="shared" si="40"/>
        <v>Alexandria Virginia</v>
      </c>
      <c r="R2583" s="6" t="s">
        <v>251</v>
      </c>
      <c r="S2583" s="2" t="s">
        <v>83</v>
      </c>
      <c r="T2583" s="2"/>
    </row>
    <row r="2584" spans="1:22" x14ac:dyDescent="0.3">
      <c r="A2584" t="s">
        <v>28</v>
      </c>
      <c r="B2584" t="s">
        <v>44</v>
      </c>
      <c r="C2584" t="s">
        <v>15</v>
      </c>
      <c r="D2584" t="s">
        <v>251</v>
      </c>
      <c r="E2584" t="s">
        <v>83</v>
      </c>
      <c r="F2584">
        <v>22304</v>
      </c>
      <c r="G2584" t="s">
        <v>18</v>
      </c>
      <c r="H2584" t="s">
        <v>19</v>
      </c>
      <c r="I2584" t="s">
        <v>33</v>
      </c>
      <c r="J2584">
        <v>1242</v>
      </c>
      <c r="K2584">
        <v>3</v>
      </c>
      <c r="L2584">
        <v>0</v>
      </c>
      <c r="M2584">
        <v>44712</v>
      </c>
      <c r="O2584" s="2" t="str">
        <f>TRIM(SampleSuperstore3[[#This Row],[City]])</f>
        <v>Alexandria</v>
      </c>
      <c r="P2584" s="2" t="str">
        <f>TRIM(SampleSuperstore3[[#This Row],[State]])</f>
        <v>Virginia</v>
      </c>
      <c r="Q2584" s="2" t="str">
        <f t="shared" si="40"/>
        <v>Alexandria Virginia</v>
      </c>
      <c r="R2584" s="6" t="s">
        <v>251</v>
      </c>
      <c r="S2584" s="2" t="s">
        <v>83</v>
      </c>
      <c r="T2584" s="2"/>
    </row>
    <row r="2585" spans="1:22" x14ac:dyDescent="0.3">
      <c r="A2585" t="s">
        <v>28</v>
      </c>
      <c r="B2585" t="s">
        <v>44</v>
      </c>
      <c r="C2585" t="s">
        <v>15</v>
      </c>
      <c r="D2585" t="s">
        <v>251</v>
      </c>
      <c r="E2585" t="s">
        <v>83</v>
      </c>
      <c r="F2585">
        <v>22304</v>
      </c>
      <c r="G2585" t="s">
        <v>18</v>
      </c>
      <c r="H2585" t="s">
        <v>35</v>
      </c>
      <c r="I2585" t="s">
        <v>36</v>
      </c>
      <c r="J2585">
        <v>18798</v>
      </c>
      <c r="K2585">
        <v>2</v>
      </c>
      <c r="L2585">
        <v>0</v>
      </c>
      <c r="M2585">
        <v>526344</v>
      </c>
      <c r="O2585" s="2" t="str">
        <f>TRIM(SampleSuperstore3[[#This Row],[City]])</f>
        <v>Alexandria</v>
      </c>
      <c r="P2585" s="2" t="str">
        <f>TRIM(SampleSuperstore3[[#This Row],[State]])</f>
        <v>Virginia</v>
      </c>
      <c r="Q2585" s="2" t="str">
        <f t="shared" si="40"/>
        <v>Alexandria Virginia</v>
      </c>
      <c r="R2585" s="6" t="s">
        <v>251</v>
      </c>
      <c r="S2585" s="2" t="s">
        <v>83</v>
      </c>
      <c r="T2585" s="2"/>
    </row>
    <row r="2586" spans="1:22" x14ac:dyDescent="0.3">
      <c r="A2586" t="s">
        <v>28</v>
      </c>
      <c r="B2586" t="s">
        <v>22</v>
      </c>
      <c r="C2586" t="s">
        <v>15</v>
      </c>
      <c r="D2586" t="s">
        <v>408</v>
      </c>
      <c r="E2586" t="s">
        <v>46</v>
      </c>
      <c r="F2586">
        <v>76117</v>
      </c>
      <c r="G2586" t="s">
        <v>47</v>
      </c>
      <c r="H2586" t="s">
        <v>26</v>
      </c>
      <c r="I2586" t="s">
        <v>60</v>
      </c>
      <c r="J2586">
        <v>6608</v>
      </c>
      <c r="K2586">
        <v>2</v>
      </c>
      <c r="L2586">
        <v>2</v>
      </c>
      <c r="M2586">
        <v>21476</v>
      </c>
      <c r="O2586" s="2" t="str">
        <f>TRIM(SampleSuperstore3[[#This Row],[City]])</f>
        <v>Haltom City</v>
      </c>
      <c r="P2586" s="2" t="str">
        <f>TRIM(SampleSuperstore3[[#This Row],[State]])</f>
        <v>Texas</v>
      </c>
      <c r="Q2586" s="2" t="str">
        <f t="shared" si="40"/>
        <v>Haltom City Texas</v>
      </c>
      <c r="R2586" s="6" t="s">
        <v>251</v>
      </c>
      <c r="S2586" s="2" t="s">
        <v>83</v>
      </c>
      <c r="T2586" s="2"/>
    </row>
    <row r="2587" spans="1:22" x14ac:dyDescent="0.3">
      <c r="A2587" t="s">
        <v>28</v>
      </c>
      <c r="B2587" t="s">
        <v>14</v>
      </c>
      <c r="C2587" t="s">
        <v>15</v>
      </c>
      <c r="D2587" t="s">
        <v>75</v>
      </c>
      <c r="E2587" t="s">
        <v>76</v>
      </c>
      <c r="F2587">
        <v>10024</v>
      </c>
      <c r="G2587" t="s">
        <v>57</v>
      </c>
      <c r="H2587" t="s">
        <v>26</v>
      </c>
      <c r="I2587" t="s">
        <v>32</v>
      </c>
      <c r="J2587">
        <v>24857</v>
      </c>
      <c r="K2587">
        <v>7</v>
      </c>
      <c r="L2587">
        <v>0</v>
      </c>
      <c r="M2587">
        <v>671139</v>
      </c>
      <c r="O2587" s="2" t="str">
        <f>TRIM(SampleSuperstore3[[#This Row],[City]])</f>
        <v>New York City</v>
      </c>
      <c r="P2587" s="2" t="str">
        <f>TRIM(SampleSuperstore3[[#This Row],[State]])</f>
        <v>New York</v>
      </c>
      <c r="Q2587" s="2" t="str">
        <f t="shared" si="40"/>
        <v>New York City New York</v>
      </c>
      <c r="R2587" s="6" t="s">
        <v>251</v>
      </c>
      <c r="S2587" s="2" t="s">
        <v>83</v>
      </c>
      <c r="T2587" s="2"/>
    </row>
    <row r="2588" spans="1:22" x14ac:dyDescent="0.3">
      <c r="A2588" t="s">
        <v>28</v>
      </c>
      <c r="B2588" t="s">
        <v>14</v>
      </c>
      <c r="C2588" t="s">
        <v>15</v>
      </c>
      <c r="D2588" t="s">
        <v>75</v>
      </c>
      <c r="E2588" t="s">
        <v>76</v>
      </c>
      <c r="F2588">
        <v>10024</v>
      </c>
      <c r="G2588" t="s">
        <v>57</v>
      </c>
      <c r="H2588" t="s">
        <v>19</v>
      </c>
      <c r="I2588" t="s">
        <v>33</v>
      </c>
      <c r="J2588">
        <v>2223</v>
      </c>
      <c r="K2588">
        <v>1</v>
      </c>
      <c r="L2588">
        <v>0</v>
      </c>
      <c r="M2588">
        <v>97812</v>
      </c>
      <c r="O2588" s="2" t="str">
        <f>TRIM(SampleSuperstore3[[#This Row],[City]])</f>
        <v>New York City</v>
      </c>
      <c r="P2588" s="2" t="str">
        <f>TRIM(SampleSuperstore3[[#This Row],[State]])</f>
        <v>New York</v>
      </c>
      <c r="Q2588" s="2" t="str">
        <f t="shared" si="40"/>
        <v>New York City New York</v>
      </c>
      <c r="R2588" s="6" t="s">
        <v>735</v>
      </c>
      <c r="S2588" s="2" t="s">
        <v>3</v>
      </c>
      <c r="T2588" s="2" t="s">
        <v>46</v>
      </c>
    </row>
    <row r="2589" spans="1:22" x14ac:dyDescent="0.3">
      <c r="A2589" t="s">
        <v>28</v>
      </c>
      <c r="B2589" t="s">
        <v>44</v>
      </c>
      <c r="C2589" t="s">
        <v>15</v>
      </c>
      <c r="D2589" t="s">
        <v>23</v>
      </c>
      <c r="E2589" t="s">
        <v>24</v>
      </c>
      <c r="F2589">
        <v>90004</v>
      </c>
      <c r="G2589" t="s">
        <v>25</v>
      </c>
      <c r="H2589" t="s">
        <v>26</v>
      </c>
      <c r="I2589" t="s">
        <v>32</v>
      </c>
      <c r="J2589">
        <v>598</v>
      </c>
      <c r="K2589">
        <v>1</v>
      </c>
      <c r="L2589">
        <v>0</v>
      </c>
      <c r="M2589">
        <v>10166</v>
      </c>
      <c r="O2589" s="2" t="str">
        <f>TRIM(SampleSuperstore3[[#This Row],[City]])</f>
        <v>Los Angeles</v>
      </c>
      <c r="P2589" s="2" t="str">
        <f>TRIM(SampleSuperstore3[[#This Row],[State]])</f>
        <v>California</v>
      </c>
      <c r="Q2589" s="2" t="str">
        <f t="shared" si="40"/>
        <v>Los Angeles California</v>
      </c>
      <c r="R2589" s="6" t="s">
        <v>634</v>
      </c>
      <c r="S2589" s="2" t="s">
        <v>369</v>
      </c>
      <c r="T2589" s="2" t="s">
        <v>3</v>
      </c>
      <c r="U2589" t="s">
        <v>634</v>
      </c>
      <c r="V2589" t="s">
        <v>369</v>
      </c>
    </row>
    <row r="2590" spans="1:22" x14ac:dyDescent="0.3">
      <c r="A2590" t="s">
        <v>28</v>
      </c>
      <c r="B2590" t="s">
        <v>44</v>
      </c>
      <c r="C2590" t="s">
        <v>15</v>
      </c>
      <c r="D2590" t="s">
        <v>23</v>
      </c>
      <c r="E2590" t="s">
        <v>24</v>
      </c>
      <c r="F2590">
        <v>90004</v>
      </c>
      <c r="G2590" t="s">
        <v>25</v>
      </c>
      <c r="H2590" t="s">
        <v>35</v>
      </c>
      <c r="I2590" t="s">
        <v>36</v>
      </c>
      <c r="J2590">
        <v>246168</v>
      </c>
      <c r="K2590">
        <v>3</v>
      </c>
      <c r="L2590">
        <v>2</v>
      </c>
      <c r="M2590">
        <v>215397</v>
      </c>
      <c r="O2590" s="2" t="str">
        <f>TRIM(SampleSuperstore3[[#This Row],[City]])</f>
        <v>Los Angeles</v>
      </c>
      <c r="P2590" s="2" t="str">
        <f>TRIM(SampleSuperstore3[[#This Row],[State]])</f>
        <v>California</v>
      </c>
      <c r="Q2590" s="2" t="str">
        <f t="shared" si="40"/>
        <v>Los Angeles California</v>
      </c>
      <c r="R2590" s="6" t="s">
        <v>634</v>
      </c>
      <c r="S2590" s="2" t="s">
        <v>369</v>
      </c>
      <c r="T2590" s="2" t="s">
        <v>3</v>
      </c>
      <c r="U2590" t="s">
        <v>634</v>
      </c>
      <c r="V2590" t="s">
        <v>369</v>
      </c>
    </row>
    <row r="2591" spans="1:22" x14ac:dyDescent="0.3">
      <c r="A2591" t="s">
        <v>28</v>
      </c>
      <c r="B2591" t="s">
        <v>14</v>
      </c>
      <c r="C2591" t="s">
        <v>15</v>
      </c>
      <c r="D2591" t="s">
        <v>409</v>
      </c>
      <c r="E2591" t="s">
        <v>65</v>
      </c>
      <c r="F2591">
        <v>60090</v>
      </c>
      <c r="G2591" t="s">
        <v>47</v>
      </c>
      <c r="H2591" t="s">
        <v>19</v>
      </c>
      <c r="I2591" t="s">
        <v>33</v>
      </c>
      <c r="J2591">
        <v>14136</v>
      </c>
      <c r="K2591">
        <v>2</v>
      </c>
      <c r="L2591">
        <v>6</v>
      </c>
      <c r="M2591">
        <v>-77748</v>
      </c>
      <c r="O2591" s="2" t="str">
        <f>TRIM(SampleSuperstore3[[#This Row],[City]])</f>
        <v>Wheeling</v>
      </c>
      <c r="P2591" s="2" t="str">
        <f>TRIM(SampleSuperstore3[[#This Row],[State]])</f>
        <v>Illinois</v>
      </c>
      <c r="Q2591" s="2" t="str">
        <f t="shared" si="40"/>
        <v>Wheeling Illinois</v>
      </c>
      <c r="R2591" s="6" t="s">
        <v>626</v>
      </c>
      <c r="S2591" s="2" t="s">
        <v>627</v>
      </c>
      <c r="T2591" s="2" t="s">
        <v>24</v>
      </c>
    </row>
    <row r="2592" spans="1:22" x14ac:dyDescent="0.3">
      <c r="A2592" t="s">
        <v>28</v>
      </c>
      <c r="B2592" t="s">
        <v>14</v>
      </c>
      <c r="C2592" t="s">
        <v>15</v>
      </c>
      <c r="D2592" t="s">
        <v>409</v>
      </c>
      <c r="E2592" t="s">
        <v>65</v>
      </c>
      <c r="F2592">
        <v>60090</v>
      </c>
      <c r="G2592" t="s">
        <v>47</v>
      </c>
      <c r="H2592" t="s">
        <v>19</v>
      </c>
      <c r="I2592" t="s">
        <v>31</v>
      </c>
      <c r="J2592">
        <v>60147</v>
      </c>
      <c r="K2592">
        <v>3</v>
      </c>
      <c r="L2592">
        <v>5</v>
      </c>
      <c r="M2592">
        <v>-300735</v>
      </c>
      <c r="O2592" s="2" t="str">
        <f>TRIM(SampleSuperstore3[[#This Row],[City]])</f>
        <v>Wheeling</v>
      </c>
      <c r="P2592" s="2" t="str">
        <f>TRIM(SampleSuperstore3[[#This Row],[State]])</f>
        <v>Illinois</v>
      </c>
      <c r="Q2592" s="2" t="str">
        <f t="shared" si="40"/>
        <v>Wheeling Illinois</v>
      </c>
      <c r="R2592" s="6" t="s">
        <v>626</v>
      </c>
      <c r="S2592" s="2" t="s">
        <v>627</v>
      </c>
      <c r="T2592" s="2" t="s">
        <v>24</v>
      </c>
    </row>
    <row r="2593" spans="1:22" x14ac:dyDescent="0.3">
      <c r="A2593" t="s">
        <v>13</v>
      </c>
      <c r="B2593" t="s">
        <v>22</v>
      </c>
      <c r="C2593" t="s">
        <v>15</v>
      </c>
      <c r="D2593" t="s">
        <v>410</v>
      </c>
      <c r="E2593" t="s">
        <v>91</v>
      </c>
      <c r="F2593">
        <v>29483</v>
      </c>
      <c r="G2593" t="s">
        <v>18</v>
      </c>
      <c r="H2593" t="s">
        <v>35</v>
      </c>
      <c r="I2593" t="s">
        <v>36</v>
      </c>
      <c r="J2593">
        <v>791</v>
      </c>
      <c r="K2593">
        <v>2</v>
      </c>
      <c r="L2593">
        <v>0</v>
      </c>
      <c r="M2593">
        <v>3955</v>
      </c>
      <c r="O2593" s="2" t="str">
        <f>TRIM(SampleSuperstore3[[#This Row],[City]])</f>
        <v>Summerville</v>
      </c>
      <c r="P2593" s="2" t="str">
        <f>TRIM(SampleSuperstore3[[#This Row],[State]])</f>
        <v>South Carolina</v>
      </c>
      <c r="Q2593" s="2" t="str">
        <f t="shared" si="40"/>
        <v>Summerville South Carolina</v>
      </c>
      <c r="R2593" s="6" t="s">
        <v>409</v>
      </c>
      <c r="S2593" s="2" t="s">
        <v>65</v>
      </c>
      <c r="T2593" s="2"/>
    </row>
    <row r="2594" spans="1:22" x14ac:dyDescent="0.3">
      <c r="A2594" t="s">
        <v>13</v>
      </c>
      <c r="B2594" t="s">
        <v>22</v>
      </c>
      <c r="C2594" t="s">
        <v>15</v>
      </c>
      <c r="D2594" t="s">
        <v>410</v>
      </c>
      <c r="E2594" t="s">
        <v>91</v>
      </c>
      <c r="F2594">
        <v>29483</v>
      </c>
      <c r="G2594" t="s">
        <v>18</v>
      </c>
      <c r="H2594" t="s">
        <v>26</v>
      </c>
      <c r="I2594" t="s">
        <v>37</v>
      </c>
      <c r="J2594">
        <v>32784</v>
      </c>
      <c r="K2594">
        <v>8</v>
      </c>
      <c r="L2594">
        <v>0</v>
      </c>
      <c r="M2594">
        <v>1573632</v>
      </c>
      <c r="O2594" s="2" t="str">
        <f>TRIM(SampleSuperstore3[[#This Row],[City]])</f>
        <v>Summerville</v>
      </c>
      <c r="P2594" s="2" t="str">
        <f>TRIM(SampleSuperstore3[[#This Row],[State]])</f>
        <v>South Carolina</v>
      </c>
      <c r="Q2594" s="2" t="str">
        <f t="shared" si="40"/>
        <v>Summerville South Carolina</v>
      </c>
      <c r="R2594" s="6" t="s">
        <v>409</v>
      </c>
      <c r="S2594" s="2" t="s">
        <v>65</v>
      </c>
      <c r="T2594" s="2"/>
    </row>
    <row r="2595" spans="1:22" x14ac:dyDescent="0.3">
      <c r="A2595" t="s">
        <v>28</v>
      </c>
      <c r="B2595" t="s">
        <v>22</v>
      </c>
      <c r="C2595" t="s">
        <v>15</v>
      </c>
      <c r="D2595" t="s">
        <v>103</v>
      </c>
      <c r="E2595" t="s">
        <v>74</v>
      </c>
      <c r="F2595">
        <v>47201</v>
      </c>
      <c r="G2595" t="s">
        <v>47</v>
      </c>
      <c r="H2595" t="s">
        <v>26</v>
      </c>
      <c r="I2595" t="s">
        <v>60</v>
      </c>
      <c r="J2595">
        <v>18096</v>
      </c>
      <c r="K2595">
        <v>2</v>
      </c>
      <c r="L2595">
        <v>0</v>
      </c>
      <c r="M2595">
        <v>81432</v>
      </c>
      <c r="O2595" s="2" t="str">
        <f>TRIM(SampleSuperstore3[[#This Row],[City]])</f>
        <v>Columbus</v>
      </c>
      <c r="P2595" s="2" t="str">
        <f>TRIM(SampleSuperstore3[[#This Row],[State]])</f>
        <v>Indiana</v>
      </c>
      <c r="Q2595" s="2" t="str">
        <f t="shared" si="40"/>
        <v>Columbus Indiana</v>
      </c>
      <c r="R2595" s="6" t="s">
        <v>410</v>
      </c>
      <c r="S2595" s="2" t="s">
        <v>18</v>
      </c>
      <c r="T2595" s="2" t="s">
        <v>806</v>
      </c>
    </row>
    <row r="2596" spans="1:22" x14ac:dyDescent="0.3">
      <c r="A2596" t="s">
        <v>28</v>
      </c>
      <c r="B2596" t="s">
        <v>22</v>
      </c>
      <c r="C2596" t="s">
        <v>15</v>
      </c>
      <c r="D2596" t="s">
        <v>103</v>
      </c>
      <c r="E2596" t="s">
        <v>74</v>
      </c>
      <c r="F2596">
        <v>47201</v>
      </c>
      <c r="G2596" t="s">
        <v>47</v>
      </c>
      <c r="H2596" t="s">
        <v>26</v>
      </c>
      <c r="I2596" t="s">
        <v>37</v>
      </c>
      <c r="J2596">
        <v>91497</v>
      </c>
      <c r="K2596">
        <v>3</v>
      </c>
      <c r="L2596">
        <v>0</v>
      </c>
      <c r="M2596">
        <v>4117365</v>
      </c>
      <c r="O2596" s="2" t="str">
        <f>TRIM(SampleSuperstore3[[#This Row],[City]])</f>
        <v>Columbus</v>
      </c>
      <c r="P2596" s="2" t="str">
        <f>TRIM(SampleSuperstore3[[#This Row],[State]])</f>
        <v>Indiana</v>
      </c>
      <c r="Q2596" s="2" t="str">
        <f t="shared" si="40"/>
        <v>Columbus Indiana</v>
      </c>
      <c r="R2596" s="6" t="s">
        <v>410</v>
      </c>
      <c r="S2596" s="2" t="s">
        <v>18</v>
      </c>
      <c r="T2596" s="2" t="s">
        <v>806</v>
      </c>
    </row>
    <row r="2597" spans="1:22" x14ac:dyDescent="0.3">
      <c r="A2597" t="s">
        <v>28</v>
      </c>
      <c r="B2597" t="s">
        <v>22</v>
      </c>
      <c r="C2597" t="s">
        <v>15</v>
      </c>
      <c r="D2597" t="s">
        <v>103</v>
      </c>
      <c r="E2597" t="s">
        <v>74</v>
      </c>
      <c r="F2597">
        <v>47201</v>
      </c>
      <c r="G2597" t="s">
        <v>47</v>
      </c>
      <c r="H2597" t="s">
        <v>35</v>
      </c>
      <c r="I2597" t="s">
        <v>36</v>
      </c>
      <c r="J2597">
        <v>58797</v>
      </c>
      <c r="K2597">
        <v>3</v>
      </c>
      <c r="L2597">
        <v>0</v>
      </c>
      <c r="M2597">
        <v>1587519</v>
      </c>
      <c r="O2597" s="2" t="str">
        <f>TRIM(SampleSuperstore3[[#This Row],[City]])</f>
        <v>Columbus</v>
      </c>
      <c r="P2597" s="2" t="str">
        <f>TRIM(SampleSuperstore3[[#This Row],[State]])</f>
        <v>Indiana</v>
      </c>
      <c r="Q2597" s="2" t="str">
        <f t="shared" si="40"/>
        <v>Columbus Indiana</v>
      </c>
      <c r="R2597" s="6" t="s">
        <v>103</v>
      </c>
      <c r="S2597" s="2" t="s">
        <v>74</v>
      </c>
      <c r="T2597" s="2"/>
    </row>
    <row r="2598" spans="1:22" x14ac:dyDescent="0.3">
      <c r="A2598" t="s">
        <v>28</v>
      </c>
      <c r="B2598" t="s">
        <v>22</v>
      </c>
      <c r="C2598" t="s">
        <v>15</v>
      </c>
      <c r="D2598" t="s">
        <v>103</v>
      </c>
      <c r="E2598" t="s">
        <v>74</v>
      </c>
      <c r="F2598">
        <v>47201</v>
      </c>
      <c r="G2598" t="s">
        <v>47</v>
      </c>
      <c r="H2598" t="s">
        <v>26</v>
      </c>
      <c r="I2598" t="s">
        <v>32</v>
      </c>
      <c r="J2598">
        <v>53034</v>
      </c>
      <c r="K2598">
        <v>2</v>
      </c>
      <c r="L2598">
        <v>0</v>
      </c>
      <c r="M2598">
        <v>954612</v>
      </c>
      <c r="O2598" s="2" t="str">
        <f>TRIM(SampleSuperstore3[[#This Row],[City]])</f>
        <v>Columbus</v>
      </c>
      <c r="P2598" s="2" t="str">
        <f>TRIM(SampleSuperstore3[[#This Row],[State]])</f>
        <v>Indiana</v>
      </c>
      <c r="Q2598" s="2" t="str">
        <f t="shared" si="40"/>
        <v>Columbus Indiana</v>
      </c>
      <c r="R2598" s="6" t="s">
        <v>103</v>
      </c>
      <c r="S2598" s="2" t="s">
        <v>74</v>
      </c>
      <c r="T2598" s="2"/>
    </row>
    <row r="2599" spans="1:22" x14ac:dyDescent="0.3">
      <c r="A2599" t="s">
        <v>28</v>
      </c>
      <c r="B2599" t="s">
        <v>22</v>
      </c>
      <c r="C2599" t="s">
        <v>15</v>
      </c>
      <c r="D2599" t="s">
        <v>103</v>
      </c>
      <c r="E2599" t="s">
        <v>74</v>
      </c>
      <c r="F2599">
        <v>47201</v>
      </c>
      <c r="G2599" t="s">
        <v>47</v>
      </c>
      <c r="H2599" t="s">
        <v>26</v>
      </c>
      <c r="I2599" t="s">
        <v>41</v>
      </c>
      <c r="J2599">
        <v>1494</v>
      </c>
      <c r="K2599">
        <v>3</v>
      </c>
      <c r="L2599">
        <v>0</v>
      </c>
      <c r="M2599">
        <v>73206</v>
      </c>
      <c r="O2599" s="2" t="str">
        <f>TRIM(SampleSuperstore3[[#This Row],[City]])</f>
        <v>Columbus</v>
      </c>
      <c r="P2599" s="2" t="str">
        <f>TRIM(SampleSuperstore3[[#This Row],[State]])</f>
        <v>Indiana</v>
      </c>
      <c r="Q2599" s="2" t="str">
        <f t="shared" si="40"/>
        <v>Columbus Indiana</v>
      </c>
      <c r="R2599" s="6" t="s">
        <v>103</v>
      </c>
      <c r="S2599" s="2" t="s">
        <v>74</v>
      </c>
      <c r="T2599" s="2"/>
    </row>
    <row r="2600" spans="1:22" x14ac:dyDescent="0.3">
      <c r="A2600" t="s">
        <v>28</v>
      </c>
      <c r="B2600" t="s">
        <v>14</v>
      </c>
      <c r="C2600" t="s">
        <v>15</v>
      </c>
      <c r="D2600" t="s">
        <v>75</v>
      </c>
      <c r="E2600" t="s">
        <v>76</v>
      </c>
      <c r="F2600">
        <v>10024</v>
      </c>
      <c r="G2600" t="s">
        <v>57</v>
      </c>
      <c r="H2600" t="s">
        <v>26</v>
      </c>
      <c r="I2600" t="s">
        <v>38</v>
      </c>
      <c r="J2600">
        <v>12194</v>
      </c>
      <c r="K2600">
        <v>2</v>
      </c>
      <c r="L2600">
        <v>0</v>
      </c>
      <c r="M2600">
        <v>353626</v>
      </c>
      <c r="O2600" s="2" t="str">
        <f>TRIM(SampleSuperstore3[[#This Row],[City]])</f>
        <v>New York City</v>
      </c>
      <c r="P2600" s="2" t="str">
        <f>TRIM(SampleSuperstore3[[#This Row],[State]])</f>
        <v>New York</v>
      </c>
      <c r="Q2600" s="2" t="str">
        <f t="shared" si="40"/>
        <v>New York City New York</v>
      </c>
      <c r="R2600" s="6" t="s">
        <v>103</v>
      </c>
      <c r="S2600" s="2" t="s">
        <v>74</v>
      </c>
      <c r="T2600" s="2"/>
    </row>
    <row r="2601" spans="1:22" x14ac:dyDescent="0.3">
      <c r="A2601" t="s">
        <v>28</v>
      </c>
      <c r="B2601" t="s">
        <v>14</v>
      </c>
      <c r="C2601" t="s">
        <v>15</v>
      </c>
      <c r="D2601" t="s">
        <v>75</v>
      </c>
      <c r="E2601" t="s">
        <v>76</v>
      </c>
      <c r="F2601">
        <v>10024</v>
      </c>
      <c r="G2601" t="s">
        <v>57</v>
      </c>
      <c r="H2601" t="s">
        <v>26</v>
      </c>
      <c r="I2601" t="s">
        <v>110</v>
      </c>
      <c r="J2601">
        <v>12271</v>
      </c>
      <c r="K2601">
        <v>7</v>
      </c>
      <c r="L2601">
        <v>0</v>
      </c>
      <c r="M2601">
        <v>36813</v>
      </c>
      <c r="O2601" s="2" t="str">
        <f>TRIM(SampleSuperstore3[[#This Row],[City]])</f>
        <v>New York City</v>
      </c>
      <c r="P2601" s="2" t="str">
        <f>TRIM(SampleSuperstore3[[#This Row],[State]])</f>
        <v>New York</v>
      </c>
      <c r="Q2601" s="2" t="str">
        <f t="shared" si="40"/>
        <v>New York City New York</v>
      </c>
      <c r="R2601" s="6" t="s">
        <v>103</v>
      </c>
      <c r="S2601" s="2" t="s">
        <v>74</v>
      </c>
      <c r="T2601" s="2"/>
    </row>
    <row r="2602" spans="1:22" x14ac:dyDescent="0.3">
      <c r="A2602" t="s">
        <v>168</v>
      </c>
      <c r="B2602" t="s">
        <v>14</v>
      </c>
      <c r="C2602" t="s">
        <v>15</v>
      </c>
      <c r="D2602" t="s">
        <v>75</v>
      </c>
      <c r="E2602" t="s">
        <v>76</v>
      </c>
      <c r="F2602">
        <v>10035</v>
      </c>
      <c r="G2602" t="s">
        <v>57</v>
      </c>
      <c r="H2602" t="s">
        <v>26</v>
      </c>
      <c r="I2602" t="s">
        <v>41</v>
      </c>
      <c r="J2602">
        <v>1494</v>
      </c>
      <c r="K2602">
        <v>3</v>
      </c>
      <c r="L2602">
        <v>0</v>
      </c>
      <c r="M2602">
        <v>70218</v>
      </c>
      <c r="O2602" s="2" t="str">
        <f>TRIM(SampleSuperstore3[[#This Row],[City]])</f>
        <v>New York City</v>
      </c>
      <c r="P2602" s="2" t="str">
        <f>TRIM(SampleSuperstore3[[#This Row],[State]])</f>
        <v>New York</v>
      </c>
      <c r="Q2602" s="2" t="str">
        <f t="shared" si="40"/>
        <v>New York City New York</v>
      </c>
      <c r="R2602" s="6" t="s">
        <v>634</v>
      </c>
      <c r="S2602" s="2" t="s">
        <v>369</v>
      </c>
      <c r="T2602" s="2" t="s">
        <v>3</v>
      </c>
      <c r="U2602" t="s">
        <v>634</v>
      </c>
      <c r="V2602" t="s">
        <v>369</v>
      </c>
    </row>
    <row r="2603" spans="1:22" x14ac:dyDescent="0.3">
      <c r="A2603" t="s">
        <v>168</v>
      </c>
      <c r="B2603" t="s">
        <v>14</v>
      </c>
      <c r="C2603" t="s">
        <v>15</v>
      </c>
      <c r="D2603" t="s">
        <v>75</v>
      </c>
      <c r="E2603" t="s">
        <v>76</v>
      </c>
      <c r="F2603">
        <v>10035</v>
      </c>
      <c r="G2603" t="s">
        <v>57</v>
      </c>
      <c r="H2603" t="s">
        <v>35</v>
      </c>
      <c r="I2603" t="s">
        <v>123</v>
      </c>
      <c r="J2603">
        <v>134985</v>
      </c>
      <c r="K2603">
        <v>3</v>
      </c>
      <c r="L2603">
        <v>0</v>
      </c>
      <c r="M2603">
        <v>3644595</v>
      </c>
      <c r="O2603" s="2" t="str">
        <f>TRIM(SampleSuperstore3[[#This Row],[City]])</f>
        <v>New York City</v>
      </c>
      <c r="P2603" s="2" t="str">
        <f>TRIM(SampleSuperstore3[[#This Row],[State]])</f>
        <v>New York</v>
      </c>
      <c r="Q2603" s="2" t="str">
        <f t="shared" si="40"/>
        <v>New York City New York</v>
      </c>
      <c r="R2603" s="6" t="s">
        <v>634</v>
      </c>
      <c r="S2603" s="2" t="s">
        <v>369</v>
      </c>
      <c r="T2603" s="2" t="s">
        <v>3</v>
      </c>
      <c r="U2603" t="s">
        <v>634</v>
      </c>
      <c r="V2603" t="s">
        <v>369</v>
      </c>
    </row>
    <row r="2604" spans="1:22" x14ac:dyDescent="0.3">
      <c r="A2604" t="s">
        <v>168</v>
      </c>
      <c r="B2604" t="s">
        <v>14</v>
      </c>
      <c r="C2604" t="s">
        <v>15</v>
      </c>
      <c r="D2604" t="s">
        <v>75</v>
      </c>
      <c r="E2604" t="s">
        <v>76</v>
      </c>
      <c r="F2604">
        <v>10035</v>
      </c>
      <c r="G2604" t="s">
        <v>57</v>
      </c>
      <c r="H2604" t="s">
        <v>19</v>
      </c>
      <c r="I2604" t="s">
        <v>20</v>
      </c>
      <c r="J2604">
        <v>136784</v>
      </c>
      <c r="K2604">
        <v>1</v>
      </c>
      <c r="L2604">
        <v>2</v>
      </c>
      <c r="M2604">
        <v>51294</v>
      </c>
      <c r="O2604" s="2" t="str">
        <f>TRIM(SampleSuperstore3[[#This Row],[City]])</f>
        <v>New York City</v>
      </c>
      <c r="P2604" s="2" t="str">
        <f>TRIM(SampleSuperstore3[[#This Row],[State]])</f>
        <v>New York</v>
      </c>
      <c r="Q2604" s="2" t="str">
        <f t="shared" si="40"/>
        <v>New York City New York</v>
      </c>
      <c r="R2604" s="6" t="s">
        <v>634</v>
      </c>
      <c r="S2604" s="2" t="s">
        <v>369</v>
      </c>
      <c r="T2604" s="2" t="s">
        <v>3</v>
      </c>
      <c r="U2604" t="s">
        <v>634</v>
      </c>
      <c r="V2604" t="s">
        <v>369</v>
      </c>
    </row>
    <row r="2605" spans="1:22" x14ac:dyDescent="0.3">
      <c r="A2605" t="s">
        <v>168</v>
      </c>
      <c r="B2605" t="s">
        <v>14</v>
      </c>
      <c r="C2605" t="s">
        <v>15</v>
      </c>
      <c r="D2605" t="s">
        <v>75</v>
      </c>
      <c r="E2605" t="s">
        <v>76</v>
      </c>
      <c r="F2605">
        <v>10035</v>
      </c>
      <c r="G2605" t="s">
        <v>57</v>
      </c>
      <c r="H2605" t="s">
        <v>19</v>
      </c>
      <c r="I2605" t="s">
        <v>33</v>
      </c>
      <c r="J2605">
        <v>6112</v>
      </c>
      <c r="K2605">
        <v>4</v>
      </c>
      <c r="L2605">
        <v>0</v>
      </c>
      <c r="M2605">
        <v>207808</v>
      </c>
      <c r="O2605" s="2" t="str">
        <f>TRIM(SampleSuperstore3[[#This Row],[City]])</f>
        <v>New York City</v>
      </c>
      <c r="P2605" s="2" t="str">
        <f>TRIM(SampleSuperstore3[[#This Row],[State]])</f>
        <v>New York</v>
      </c>
      <c r="Q2605" s="2" t="str">
        <f t="shared" si="40"/>
        <v>New York City New York</v>
      </c>
      <c r="R2605" s="6" t="s">
        <v>634</v>
      </c>
      <c r="S2605" s="2" t="s">
        <v>369</v>
      </c>
      <c r="T2605" s="2" t="s">
        <v>3</v>
      </c>
      <c r="U2605" t="s">
        <v>634</v>
      </c>
      <c r="V2605" t="s">
        <v>369</v>
      </c>
    </row>
    <row r="2606" spans="1:22" x14ac:dyDescent="0.3">
      <c r="A2606" t="s">
        <v>28</v>
      </c>
      <c r="B2606" t="s">
        <v>22</v>
      </c>
      <c r="C2606" t="s">
        <v>15</v>
      </c>
      <c r="D2606" t="s">
        <v>189</v>
      </c>
      <c r="E2606" t="s">
        <v>30</v>
      </c>
      <c r="F2606">
        <v>32216</v>
      </c>
      <c r="G2606" t="s">
        <v>18</v>
      </c>
      <c r="H2606" t="s">
        <v>26</v>
      </c>
      <c r="I2606" t="s">
        <v>37</v>
      </c>
      <c r="J2606">
        <v>1167</v>
      </c>
      <c r="K2606">
        <v>1</v>
      </c>
      <c r="L2606">
        <v>7</v>
      </c>
      <c r="M2606">
        <v>-8558</v>
      </c>
      <c r="O2606" s="2" t="str">
        <f>TRIM(SampleSuperstore3[[#This Row],[City]])</f>
        <v>Jacksonville</v>
      </c>
      <c r="P2606" s="2" t="str">
        <f>TRIM(SampleSuperstore3[[#This Row],[State]])</f>
        <v>Florida</v>
      </c>
      <c r="Q2606" s="2" t="str">
        <f t="shared" si="40"/>
        <v>Jacksonville Florida</v>
      </c>
      <c r="R2606" s="6" t="s">
        <v>634</v>
      </c>
      <c r="S2606" s="2" t="s">
        <v>369</v>
      </c>
      <c r="T2606" s="2" t="s">
        <v>3</v>
      </c>
      <c r="U2606" t="s">
        <v>634</v>
      </c>
      <c r="V2606" t="s">
        <v>369</v>
      </c>
    </row>
    <row r="2607" spans="1:22" x14ac:dyDescent="0.3">
      <c r="A2607" t="s">
        <v>28</v>
      </c>
      <c r="B2607" t="s">
        <v>44</v>
      </c>
      <c r="C2607" t="s">
        <v>15</v>
      </c>
      <c r="D2607" t="s">
        <v>144</v>
      </c>
      <c r="E2607" t="s">
        <v>24</v>
      </c>
      <c r="F2607">
        <v>92024</v>
      </c>
      <c r="G2607" t="s">
        <v>25</v>
      </c>
      <c r="H2607" t="s">
        <v>26</v>
      </c>
      <c r="I2607" t="s">
        <v>34</v>
      </c>
      <c r="J2607">
        <v>1699</v>
      </c>
      <c r="K2607">
        <v>1</v>
      </c>
      <c r="L2607">
        <v>0</v>
      </c>
      <c r="M2607">
        <v>49271</v>
      </c>
      <c r="O2607" s="2" t="str">
        <f>TRIM(SampleSuperstore3[[#This Row],[City]])</f>
        <v>San Diego</v>
      </c>
      <c r="P2607" s="2" t="str">
        <f>TRIM(SampleSuperstore3[[#This Row],[State]])</f>
        <v>California</v>
      </c>
      <c r="Q2607" s="2" t="str">
        <f t="shared" si="40"/>
        <v>San Diego California</v>
      </c>
      <c r="R2607" s="6" t="s">
        <v>634</v>
      </c>
      <c r="S2607" s="2" t="s">
        <v>369</v>
      </c>
      <c r="T2607" s="2" t="s">
        <v>3</v>
      </c>
      <c r="U2607" t="s">
        <v>634</v>
      </c>
      <c r="V2607" t="s">
        <v>369</v>
      </c>
    </row>
    <row r="2608" spans="1:22" x14ac:dyDescent="0.3">
      <c r="A2608" t="s">
        <v>28</v>
      </c>
      <c r="B2608" t="s">
        <v>22</v>
      </c>
      <c r="C2608" t="s">
        <v>15</v>
      </c>
      <c r="D2608" t="s">
        <v>155</v>
      </c>
      <c r="E2608" t="s">
        <v>46</v>
      </c>
      <c r="F2608">
        <v>76017</v>
      </c>
      <c r="G2608" t="s">
        <v>47</v>
      </c>
      <c r="H2608" t="s">
        <v>35</v>
      </c>
      <c r="I2608" t="s">
        <v>59</v>
      </c>
      <c r="J2608">
        <v>24672</v>
      </c>
      <c r="K2608">
        <v>3</v>
      </c>
      <c r="L2608">
        <v>2</v>
      </c>
      <c r="M2608">
        <v>0</v>
      </c>
      <c r="O2608" s="2" t="str">
        <f>TRIM(SampleSuperstore3[[#This Row],[City]])</f>
        <v>Arlington</v>
      </c>
      <c r="P2608" s="2" t="str">
        <f>TRIM(SampleSuperstore3[[#This Row],[State]])</f>
        <v>Texas</v>
      </c>
      <c r="Q2608" s="2" t="str">
        <f t="shared" si="40"/>
        <v>Arlington Texas</v>
      </c>
      <c r="R2608" s="6" t="s">
        <v>189</v>
      </c>
      <c r="S2608" s="2" t="s">
        <v>30</v>
      </c>
      <c r="T2608" s="2"/>
    </row>
    <row r="2609" spans="1:20" x14ac:dyDescent="0.3">
      <c r="A2609" t="s">
        <v>28</v>
      </c>
      <c r="B2609" t="s">
        <v>22</v>
      </c>
      <c r="C2609" t="s">
        <v>15</v>
      </c>
      <c r="D2609" t="s">
        <v>155</v>
      </c>
      <c r="E2609" t="s">
        <v>46</v>
      </c>
      <c r="F2609">
        <v>76017</v>
      </c>
      <c r="G2609" t="s">
        <v>47</v>
      </c>
      <c r="H2609" t="s">
        <v>26</v>
      </c>
      <c r="I2609" t="s">
        <v>27</v>
      </c>
      <c r="J2609">
        <v>252</v>
      </c>
      <c r="K2609">
        <v>1</v>
      </c>
      <c r="L2609">
        <v>2</v>
      </c>
      <c r="M2609">
        <v>882</v>
      </c>
      <c r="O2609" s="2" t="str">
        <f>TRIM(SampleSuperstore3[[#This Row],[City]])</f>
        <v>Arlington</v>
      </c>
      <c r="P2609" s="2" t="str">
        <f>TRIM(SampleSuperstore3[[#This Row],[State]])</f>
        <v>Texas</v>
      </c>
      <c r="Q2609" s="2" t="str">
        <f t="shared" si="40"/>
        <v>Arlington Texas</v>
      </c>
      <c r="R2609" s="6" t="s">
        <v>632</v>
      </c>
      <c r="S2609" s="2" t="s">
        <v>646</v>
      </c>
      <c r="T2609" s="2" t="s">
        <v>24</v>
      </c>
    </row>
    <row r="2610" spans="1:20" x14ac:dyDescent="0.3">
      <c r="A2610" t="s">
        <v>28</v>
      </c>
      <c r="B2610" t="s">
        <v>22</v>
      </c>
      <c r="C2610" t="s">
        <v>15</v>
      </c>
      <c r="D2610" t="s">
        <v>155</v>
      </c>
      <c r="E2610" t="s">
        <v>46</v>
      </c>
      <c r="F2610">
        <v>76017</v>
      </c>
      <c r="G2610" t="s">
        <v>47</v>
      </c>
      <c r="H2610" t="s">
        <v>19</v>
      </c>
      <c r="I2610" t="s">
        <v>31</v>
      </c>
      <c r="J2610">
        <v>1218735</v>
      </c>
      <c r="K2610">
        <v>5</v>
      </c>
      <c r="L2610">
        <v>3</v>
      </c>
      <c r="M2610">
        <v>-1218735</v>
      </c>
      <c r="O2610" s="2" t="str">
        <f>TRIM(SampleSuperstore3[[#This Row],[City]])</f>
        <v>Arlington</v>
      </c>
      <c r="P2610" s="2" t="str">
        <f>TRIM(SampleSuperstore3[[#This Row],[State]])</f>
        <v>Texas</v>
      </c>
      <c r="Q2610" s="2" t="str">
        <f t="shared" si="40"/>
        <v>Arlington Texas</v>
      </c>
      <c r="R2610" s="6" t="s">
        <v>155</v>
      </c>
      <c r="S2610" s="2" t="s">
        <v>46</v>
      </c>
      <c r="T2610" s="2"/>
    </row>
    <row r="2611" spans="1:20" x14ac:dyDescent="0.3">
      <c r="A2611" t="s">
        <v>28</v>
      </c>
      <c r="B2611" t="s">
        <v>22</v>
      </c>
      <c r="C2611" t="s">
        <v>15</v>
      </c>
      <c r="D2611" t="s">
        <v>155</v>
      </c>
      <c r="E2611" t="s">
        <v>46</v>
      </c>
      <c r="F2611">
        <v>76017</v>
      </c>
      <c r="G2611" t="s">
        <v>47</v>
      </c>
      <c r="H2611" t="s">
        <v>26</v>
      </c>
      <c r="I2611" t="s">
        <v>27</v>
      </c>
      <c r="J2611">
        <v>5904</v>
      </c>
      <c r="K2611">
        <v>2</v>
      </c>
      <c r="L2611">
        <v>2</v>
      </c>
      <c r="M2611">
        <v>19926</v>
      </c>
      <c r="O2611" s="2" t="str">
        <f>TRIM(SampleSuperstore3[[#This Row],[City]])</f>
        <v>Arlington</v>
      </c>
      <c r="P2611" s="2" t="str">
        <f>TRIM(SampleSuperstore3[[#This Row],[State]])</f>
        <v>Texas</v>
      </c>
      <c r="Q2611" s="2" t="str">
        <f t="shared" si="40"/>
        <v>Arlington Texas</v>
      </c>
      <c r="R2611" s="6" t="s">
        <v>155</v>
      </c>
      <c r="S2611" s="2" t="s">
        <v>46</v>
      </c>
      <c r="T2611" s="2"/>
    </row>
    <row r="2612" spans="1:20" x14ac:dyDescent="0.3">
      <c r="A2612" t="s">
        <v>28</v>
      </c>
      <c r="B2612" t="s">
        <v>22</v>
      </c>
      <c r="C2612" t="s">
        <v>15</v>
      </c>
      <c r="D2612" t="s">
        <v>155</v>
      </c>
      <c r="E2612" t="s">
        <v>46</v>
      </c>
      <c r="F2612">
        <v>76017</v>
      </c>
      <c r="G2612" t="s">
        <v>47</v>
      </c>
      <c r="H2612" t="s">
        <v>26</v>
      </c>
      <c r="I2612" t="s">
        <v>41</v>
      </c>
      <c r="J2612">
        <v>15696</v>
      </c>
      <c r="K2612">
        <v>3</v>
      </c>
      <c r="L2612">
        <v>2</v>
      </c>
      <c r="M2612">
        <v>51012</v>
      </c>
      <c r="O2612" s="2" t="str">
        <f>TRIM(SampleSuperstore3[[#This Row],[City]])</f>
        <v>Arlington</v>
      </c>
      <c r="P2612" s="2" t="str">
        <f>TRIM(SampleSuperstore3[[#This Row],[State]])</f>
        <v>Texas</v>
      </c>
      <c r="Q2612" s="2" t="str">
        <f t="shared" si="40"/>
        <v>Arlington Texas</v>
      </c>
      <c r="R2612" s="6" t="s">
        <v>155</v>
      </c>
      <c r="S2612" s="2" t="s">
        <v>46</v>
      </c>
      <c r="T2612" s="2"/>
    </row>
    <row r="2613" spans="1:20" x14ac:dyDescent="0.3">
      <c r="A2613" t="s">
        <v>28</v>
      </c>
      <c r="B2613" t="s">
        <v>22</v>
      </c>
      <c r="C2613" t="s">
        <v>15</v>
      </c>
      <c r="D2613" t="s">
        <v>155</v>
      </c>
      <c r="E2613" t="s">
        <v>46</v>
      </c>
      <c r="F2613">
        <v>76017</v>
      </c>
      <c r="G2613" t="s">
        <v>47</v>
      </c>
      <c r="H2613" t="s">
        <v>19</v>
      </c>
      <c r="I2613" t="s">
        <v>33</v>
      </c>
      <c r="J2613">
        <v>6096</v>
      </c>
      <c r="K2613">
        <v>3</v>
      </c>
      <c r="L2613">
        <v>6</v>
      </c>
      <c r="M2613">
        <v>-39624</v>
      </c>
      <c r="O2613" s="2" t="str">
        <f>TRIM(SampleSuperstore3[[#This Row],[City]])</f>
        <v>Arlington</v>
      </c>
      <c r="P2613" s="2" t="str">
        <f>TRIM(SampleSuperstore3[[#This Row],[State]])</f>
        <v>Texas</v>
      </c>
      <c r="Q2613" s="2" t="str">
        <f t="shared" si="40"/>
        <v>Arlington Texas</v>
      </c>
      <c r="R2613" s="6" t="s">
        <v>155</v>
      </c>
      <c r="S2613" s="2" t="s">
        <v>46</v>
      </c>
      <c r="T2613" s="2"/>
    </row>
    <row r="2614" spans="1:20" x14ac:dyDescent="0.3">
      <c r="A2614" t="s">
        <v>28</v>
      </c>
      <c r="B2614" t="s">
        <v>22</v>
      </c>
      <c r="C2614" t="s">
        <v>15</v>
      </c>
      <c r="D2614" t="s">
        <v>23</v>
      </c>
      <c r="E2614" t="s">
        <v>24</v>
      </c>
      <c r="F2614">
        <v>90045</v>
      </c>
      <c r="G2614" t="s">
        <v>25</v>
      </c>
      <c r="H2614" t="s">
        <v>19</v>
      </c>
      <c r="I2614" t="s">
        <v>21</v>
      </c>
      <c r="J2614">
        <v>41568</v>
      </c>
      <c r="K2614">
        <v>2</v>
      </c>
      <c r="L2614">
        <v>2</v>
      </c>
      <c r="M2614">
        <v>2598</v>
      </c>
      <c r="O2614" s="2" t="str">
        <f>TRIM(SampleSuperstore3[[#This Row],[City]])</f>
        <v>Los Angeles</v>
      </c>
      <c r="P2614" s="2" t="str">
        <f>TRIM(SampleSuperstore3[[#This Row],[State]])</f>
        <v>California</v>
      </c>
      <c r="Q2614" s="2" t="str">
        <f t="shared" si="40"/>
        <v>Los Angeles California</v>
      </c>
      <c r="R2614" s="6" t="s">
        <v>155</v>
      </c>
      <c r="S2614" s="2" t="s">
        <v>46</v>
      </c>
      <c r="T2614" s="2"/>
    </row>
    <row r="2615" spans="1:20" x14ac:dyDescent="0.3">
      <c r="A2615" t="s">
        <v>28</v>
      </c>
      <c r="B2615" t="s">
        <v>22</v>
      </c>
      <c r="C2615" t="s">
        <v>15</v>
      </c>
      <c r="D2615" t="s">
        <v>23</v>
      </c>
      <c r="E2615" t="s">
        <v>24</v>
      </c>
      <c r="F2615">
        <v>90049</v>
      </c>
      <c r="G2615" t="s">
        <v>25</v>
      </c>
      <c r="H2615" t="s">
        <v>19</v>
      </c>
      <c r="I2615" t="s">
        <v>21</v>
      </c>
      <c r="J2615">
        <v>23028</v>
      </c>
      <c r="K2615">
        <v>3</v>
      </c>
      <c r="L2615">
        <v>2</v>
      </c>
      <c r="M2615">
        <v>23028</v>
      </c>
      <c r="O2615" s="2" t="str">
        <f>TRIM(SampleSuperstore3[[#This Row],[City]])</f>
        <v>Los Angeles</v>
      </c>
      <c r="P2615" s="2" t="str">
        <f>TRIM(SampleSuperstore3[[#This Row],[State]])</f>
        <v>California</v>
      </c>
      <c r="Q2615" s="2" t="str">
        <f t="shared" si="40"/>
        <v>Los Angeles California</v>
      </c>
      <c r="R2615" s="6" t="s">
        <v>155</v>
      </c>
      <c r="S2615" s="2" t="s">
        <v>46</v>
      </c>
      <c r="T2615" s="2"/>
    </row>
    <row r="2616" spans="1:20" x14ac:dyDescent="0.3">
      <c r="A2616" t="s">
        <v>28</v>
      </c>
      <c r="B2616" t="s">
        <v>22</v>
      </c>
      <c r="C2616" t="s">
        <v>15</v>
      </c>
      <c r="D2616" t="s">
        <v>23</v>
      </c>
      <c r="E2616" t="s">
        <v>24</v>
      </c>
      <c r="F2616">
        <v>90049</v>
      </c>
      <c r="G2616" t="s">
        <v>25</v>
      </c>
      <c r="H2616" t="s">
        <v>26</v>
      </c>
      <c r="I2616" t="s">
        <v>37</v>
      </c>
      <c r="J2616">
        <v>18288</v>
      </c>
      <c r="K2616">
        <v>6</v>
      </c>
      <c r="L2616">
        <v>2</v>
      </c>
      <c r="M2616">
        <v>5715</v>
      </c>
      <c r="O2616" s="2" t="str">
        <f>TRIM(SampleSuperstore3[[#This Row],[City]])</f>
        <v>Los Angeles</v>
      </c>
      <c r="P2616" s="2" t="str">
        <f>TRIM(SampleSuperstore3[[#This Row],[State]])</f>
        <v>California</v>
      </c>
      <c r="Q2616" s="2" t="str">
        <f t="shared" si="40"/>
        <v>Los Angeles California</v>
      </c>
      <c r="R2616" s="6" t="s">
        <v>626</v>
      </c>
      <c r="S2616" s="2" t="s">
        <v>627</v>
      </c>
      <c r="T2616" s="2" t="s">
        <v>24</v>
      </c>
    </row>
    <row r="2617" spans="1:20" x14ac:dyDescent="0.3">
      <c r="A2617" t="s">
        <v>28</v>
      </c>
      <c r="B2617" t="s">
        <v>14</v>
      </c>
      <c r="C2617" t="s">
        <v>15</v>
      </c>
      <c r="D2617" t="s">
        <v>52</v>
      </c>
      <c r="E2617" t="s">
        <v>24</v>
      </c>
      <c r="F2617">
        <v>94110</v>
      </c>
      <c r="G2617" t="s">
        <v>25</v>
      </c>
      <c r="H2617" t="s">
        <v>26</v>
      </c>
      <c r="I2617" t="s">
        <v>27</v>
      </c>
      <c r="J2617">
        <v>578</v>
      </c>
      <c r="K2617">
        <v>2</v>
      </c>
      <c r="L2617">
        <v>0</v>
      </c>
      <c r="M2617">
        <v>27166</v>
      </c>
      <c r="O2617" s="2" t="str">
        <f>TRIM(SampleSuperstore3[[#This Row],[City]])</f>
        <v>San Francisco</v>
      </c>
      <c r="P2617" s="2" t="str">
        <f>TRIM(SampleSuperstore3[[#This Row],[State]])</f>
        <v>California</v>
      </c>
      <c r="Q2617" s="2" t="str">
        <f t="shared" si="40"/>
        <v>San Francisco California</v>
      </c>
      <c r="R2617" s="6" t="s">
        <v>626</v>
      </c>
      <c r="S2617" s="2" t="s">
        <v>627</v>
      </c>
      <c r="T2617" s="2" t="s">
        <v>24</v>
      </c>
    </row>
    <row r="2618" spans="1:20" x14ac:dyDescent="0.3">
      <c r="A2618" t="s">
        <v>28</v>
      </c>
      <c r="B2618" t="s">
        <v>14</v>
      </c>
      <c r="C2618" t="s">
        <v>15</v>
      </c>
      <c r="D2618" t="s">
        <v>52</v>
      </c>
      <c r="E2618" t="s">
        <v>24</v>
      </c>
      <c r="F2618">
        <v>94110</v>
      </c>
      <c r="G2618" t="s">
        <v>25</v>
      </c>
      <c r="H2618" t="s">
        <v>26</v>
      </c>
      <c r="I2618" t="s">
        <v>37</v>
      </c>
      <c r="J2618">
        <v>12168</v>
      </c>
      <c r="K2618">
        <v>13</v>
      </c>
      <c r="L2618">
        <v>2</v>
      </c>
      <c r="M2618">
        <v>38025</v>
      </c>
      <c r="O2618" s="2" t="str">
        <f>TRIM(SampleSuperstore3[[#This Row],[City]])</f>
        <v>San Francisco</v>
      </c>
      <c r="P2618" s="2" t="str">
        <f>TRIM(SampleSuperstore3[[#This Row],[State]])</f>
        <v>California</v>
      </c>
      <c r="Q2618" s="2" t="str">
        <f t="shared" si="40"/>
        <v>San Francisco California</v>
      </c>
      <c r="R2618" s="6" t="s">
        <v>626</v>
      </c>
      <c r="S2618" s="2" t="s">
        <v>627</v>
      </c>
      <c r="T2618" s="2" t="s">
        <v>24</v>
      </c>
    </row>
    <row r="2619" spans="1:20" x14ac:dyDescent="0.3">
      <c r="A2619" t="s">
        <v>28</v>
      </c>
      <c r="B2619" t="s">
        <v>22</v>
      </c>
      <c r="C2619" t="s">
        <v>15</v>
      </c>
      <c r="D2619" t="s">
        <v>120</v>
      </c>
      <c r="E2619" t="s">
        <v>121</v>
      </c>
      <c r="F2619">
        <v>88220</v>
      </c>
      <c r="G2619" t="s">
        <v>25</v>
      </c>
      <c r="H2619" t="s">
        <v>26</v>
      </c>
      <c r="I2619" t="s">
        <v>34</v>
      </c>
      <c r="J2619">
        <v>417</v>
      </c>
      <c r="K2619">
        <v>3</v>
      </c>
      <c r="L2619">
        <v>0</v>
      </c>
      <c r="M2619">
        <v>10842</v>
      </c>
      <c r="O2619" s="2" t="str">
        <f>TRIM(SampleSuperstore3[[#This Row],[City]])</f>
        <v>Carlsbad</v>
      </c>
      <c r="P2619" s="2" t="str">
        <f>TRIM(SampleSuperstore3[[#This Row],[State]])</f>
        <v>New Mexico</v>
      </c>
      <c r="Q2619" s="2" t="str">
        <f t="shared" si="40"/>
        <v>Carlsbad New Mexico</v>
      </c>
      <c r="R2619" s="6" t="s">
        <v>632</v>
      </c>
      <c r="S2619" s="2" t="s">
        <v>633</v>
      </c>
      <c r="T2619" s="2" t="s">
        <v>24</v>
      </c>
    </row>
    <row r="2620" spans="1:20" x14ac:dyDescent="0.3">
      <c r="A2620" t="s">
        <v>28</v>
      </c>
      <c r="B2620" t="s">
        <v>22</v>
      </c>
      <c r="C2620" t="s">
        <v>15</v>
      </c>
      <c r="D2620" t="s">
        <v>120</v>
      </c>
      <c r="E2620" t="s">
        <v>121</v>
      </c>
      <c r="F2620">
        <v>88220</v>
      </c>
      <c r="G2620" t="s">
        <v>25</v>
      </c>
      <c r="H2620" t="s">
        <v>35</v>
      </c>
      <c r="I2620" t="s">
        <v>36</v>
      </c>
      <c r="J2620">
        <v>6704</v>
      </c>
      <c r="K2620">
        <v>4</v>
      </c>
      <c r="L2620">
        <v>2</v>
      </c>
      <c r="M2620">
        <v>6704</v>
      </c>
      <c r="O2620" s="2" t="str">
        <f>TRIM(SampleSuperstore3[[#This Row],[City]])</f>
        <v>Carlsbad</v>
      </c>
      <c r="P2620" s="2" t="str">
        <f>TRIM(SampleSuperstore3[[#This Row],[State]])</f>
        <v>New Mexico</v>
      </c>
      <c r="Q2620" s="2" t="str">
        <f t="shared" si="40"/>
        <v>Carlsbad New Mexico</v>
      </c>
      <c r="R2620" s="6" t="s">
        <v>632</v>
      </c>
      <c r="S2620" s="2" t="s">
        <v>633</v>
      </c>
      <c r="T2620" s="2" t="s">
        <v>24</v>
      </c>
    </row>
    <row r="2621" spans="1:20" x14ac:dyDescent="0.3">
      <c r="A2621" t="s">
        <v>28</v>
      </c>
      <c r="B2621" t="s">
        <v>22</v>
      </c>
      <c r="C2621" t="s">
        <v>15</v>
      </c>
      <c r="D2621" t="s">
        <v>120</v>
      </c>
      <c r="E2621" t="s">
        <v>121</v>
      </c>
      <c r="F2621">
        <v>88220</v>
      </c>
      <c r="G2621" t="s">
        <v>25</v>
      </c>
      <c r="H2621" t="s">
        <v>26</v>
      </c>
      <c r="I2621" t="s">
        <v>32</v>
      </c>
      <c r="J2621">
        <v>3732</v>
      </c>
      <c r="K2621">
        <v>3</v>
      </c>
      <c r="L2621">
        <v>0</v>
      </c>
      <c r="M2621">
        <v>104496</v>
      </c>
      <c r="O2621" s="2" t="str">
        <f>TRIM(SampleSuperstore3[[#This Row],[City]])</f>
        <v>Carlsbad</v>
      </c>
      <c r="P2621" s="2" t="str">
        <f>TRIM(SampleSuperstore3[[#This Row],[State]])</f>
        <v>New Mexico</v>
      </c>
      <c r="Q2621" s="2" t="str">
        <f t="shared" si="40"/>
        <v>Carlsbad New Mexico</v>
      </c>
      <c r="R2621" s="6" t="s">
        <v>120</v>
      </c>
      <c r="S2621" s="2" t="s">
        <v>634</v>
      </c>
      <c r="T2621" s="2" t="s">
        <v>807</v>
      </c>
    </row>
    <row r="2622" spans="1:20" x14ac:dyDescent="0.3">
      <c r="A2622" t="s">
        <v>28</v>
      </c>
      <c r="B2622" t="s">
        <v>22</v>
      </c>
      <c r="C2622" t="s">
        <v>15</v>
      </c>
      <c r="D2622" t="s">
        <v>120</v>
      </c>
      <c r="E2622" t="s">
        <v>121</v>
      </c>
      <c r="F2622">
        <v>88220</v>
      </c>
      <c r="G2622" t="s">
        <v>25</v>
      </c>
      <c r="H2622" t="s">
        <v>26</v>
      </c>
      <c r="I2622" t="s">
        <v>27</v>
      </c>
      <c r="J2622">
        <v>1845</v>
      </c>
      <c r="K2622">
        <v>5</v>
      </c>
      <c r="L2622">
        <v>0</v>
      </c>
      <c r="M2622">
        <v>86715</v>
      </c>
      <c r="O2622" s="2" t="str">
        <f>TRIM(SampleSuperstore3[[#This Row],[City]])</f>
        <v>Carlsbad</v>
      </c>
      <c r="P2622" s="2" t="str">
        <f>TRIM(SampleSuperstore3[[#This Row],[State]])</f>
        <v>New Mexico</v>
      </c>
      <c r="Q2622" s="2" t="str">
        <f t="shared" si="40"/>
        <v>Carlsbad New Mexico</v>
      </c>
      <c r="R2622" s="6" t="s">
        <v>120</v>
      </c>
      <c r="S2622" s="2" t="s">
        <v>634</v>
      </c>
      <c r="T2622" s="2" t="s">
        <v>807</v>
      </c>
    </row>
    <row r="2623" spans="1:20" x14ac:dyDescent="0.3">
      <c r="A2623" t="s">
        <v>13</v>
      </c>
      <c r="B2623" t="s">
        <v>22</v>
      </c>
      <c r="C2623" t="s">
        <v>15</v>
      </c>
      <c r="D2623" t="s">
        <v>371</v>
      </c>
      <c r="E2623" t="s">
        <v>112</v>
      </c>
      <c r="F2623">
        <v>63116</v>
      </c>
      <c r="G2623" t="s">
        <v>47</v>
      </c>
      <c r="H2623" t="s">
        <v>26</v>
      </c>
      <c r="I2623" t="s">
        <v>41</v>
      </c>
      <c r="J2623">
        <v>2592</v>
      </c>
      <c r="K2623">
        <v>4</v>
      </c>
      <c r="L2623">
        <v>0</v>
      </c>
      <c r="M2623">
        <v>124416</v>
      </c>
      <c r="O2623" s="2" t="str">
        <f>TRIM(SampleSuperstore3[[#This Row],[City]])</f>
        <v>Saint Louis</v>
      </c>
      <c r="P2623" s="2" t="str">
        <f>TRIM(SampleSuperstore3[[#This Row],[State]])</f>
        <v>Missouri</v>
      </c>
      <c r="Q2623" s="2" t="str">
        <f t="shared" si="40"/>
        <v>Saint Louis Missouri</v>
      </c>
      <c r="R2623" s="6" t="s">
        <v>120</v>
      </c>
      <c r="S2623" s="2" t="s">
        <v>634</v>
      </c>
      <c r="T2623" s="2" t="s">
        <v>807</v>
      </c>
    </row>
    <row r="2624" spans="1:20" x14ac:dyDescent="0.3">
      <c r="A2624" t="s">
        <v>62</v>
      </c>
      <c r="B2624" t="s">
        <v>44</v>
      </c>
      <c r="C2624" t="s">
        <v>15</v>
      </c>
      <c r="D2624" t="s">
        <v>75</v>
      </c>
      <c r="E2624" t="s">
        <v>76</v>
      </c>
      <c r="F2624">
        <v>10024</v>
      </c>
      <c r="G2624" t="s">
        <v>57</v>
      </c>
      <c r="H2624" t="s">
        <v>35</v>
      </c>
      <c r="I2624" t="s">
        <v>162</v>
      </c>
      <c r="J2624">
        <v>11199968</v>
      </c>
      <c r="K2624">
        <v>4</v>
      </c>
      <c r="L2624">
        <v>2</v>
      </c>
      <c r="M2624">
        <v>39199888</v>
      </c>
      <c r="O2624" s="2" t="str">
        <f>TRIM(SampleSuperstore3[[#This Row],[City]])</f>
        <v>New York City</v>
      </c>
      <c r="P2624" s="2" t="str">
        <f>TRIM(SampleSuperstore3[[#This Row],[State]])</f>
        <v>New York</v>
      </c>
      <c r="Q2624" s="2" t="str">
        <f t="shared" si="40"/>
        <v>New York City New York</v>
      </c>
      <c r="R2624" s="6" t="s">
        <v>120</v>
      </c>
      <c r="S2624" s="2" t="s">
        <v>634</v>
      </c>
      <c r="T2624" s="2" t="s">
        <v>807</v>
      </c>
    </row>
    <row r="2625" spans="1:22" x14ac:dyDescent="0.3">
      <c r="A2625" t="s">
        <v>62</v>
      </c>
      <c r="B2625" t="s">
        <v>44</v>
      </c>
      <c r="C2625" t="s">
        <v>15</v>
      </c>
      <c r="D2625" t="s">
        <v>75</v>
      </c>
      <c r="E2625" t="s">
        <v>76</v>
      </c>
      <c r="F2625">
        <v>10024</v>
      </c>
      <c r="G2625" t="s">
        <v>57</v>
      </c>
      <c r="H2625" t="s">
        <v>35</v>
      </c>
      <c r="I2625" t="s">
        <v>36</v>
      </c>
      <c r="J2625">
        <v>23996</v>
      </c>
      <c r="K2625">
        <v>8</v>
      </c>
      <c r="L2625">
        <v>0</v>
      </c>
      <c r="M2625">
        <v>647892</v>
      </c>
      <c r="O2625" s="2" t="str">
        <f>TRIM(SampleSuperstore3[[#This Row],[City]])</f>
        <v>New York City</v>
      </c>
      <c r="P2625" s="2" t="str">
        <f>TRIM(SampleSuperstore3[[#This Row],[State]])</f>
        <v>New York</v>
      </c>
      <c r="Q2625" s="2" t="str">
        <f t="shared" si="40"/>
        <v>New York City New York</v>
      </c>
      <c r="R2625" s="6" t="s">
        <v>636</v>
      </c>
      <c r="S2625" s="2" t="s">
        <v>721</v>
      </c>
      <c r="T2625" s="2" t="s">
        <v>112</v>
      </c>
    </row>
    <row r="2626" spans="1:22" x14ac:dyDescent="0.3">
      <c r="A2626" t="s">
        <v>62</v>
      </c>
      <c r="B2626" t="s">
        <v>44</v>
      </c>
      <c r="C2626" t="s">
        <v>15</v>
      </c>
      <c r="D2626" t="s">
        <v>75</v>
      </c>
      <c r="E2626" t="s">
        <v>76</v>
      </c>
      <c r="F2626">
        <v>10024</v>
      </c>
      <c r="G2626" t="s">
        <v>57</v>
      </c>
      <c r="H2626" t="s">
        <v>26</v>
      </c>
      <c r="I2626" t="s">
        <v>60</v>
      </c>
      <c r="J2626">
        <v>639</v>
      </c>
      <c r="K2626">
        <v>5</v>
      </c>
      <c r="L2626">
        <v>0</v>
      </c>
      <c r="M2626">
        <v>28755</v>
      </c>
      <c r="O2626" s="2" t="str">
        <f>TRIM(SampleSuperstore3[[#This Row],[City]])</f>
        <v>New York City</v>
      </c>
      <c r="P2626" s="2" t="str">
        <f>TRIM(SampleSuperstore3[[#This Row],[State]])</f>
        <v>New York</v>
      </c>
      <c r="Q2626" s="2" t="str">
        <f t="shared" si="40"/>
        <v>New York City New York</v>
      </c>
      <c r="R2626" s="6" t="s">
        <v>634</v>
      </c>
      <c r="S2626" s="2" t="s">
        <v>369</v>
      </c>
      <c r="T2626" s="2" t="s">
        <v>3</v>
      </c>
      <c r="U2626" t="s">
        <v>634</v>
      </c>
      <c r="V2626" t="s">
        <v>369</v>
      </c>
    </row>
    <row r="2627" spans="1:22" x14ac:dyDescent="0.3">
      <c r="A2627" t="s">
        <v>62</v>
      </c>
      <c r="B2627" t="s">
        <v>44</v>
      </c>
      <c r="C2627" t="s">
        <v>15</v>
      </c>
      <c r="D2627" t="s">
        <v>75</v>
      </c>
      <c r="E2627" t="s">
        <v>76</v>
      </c>
      <c r="F2627">
        <v>10024</v>
      </c>
      <c r="G2627" t="s">
        <v>57</v>
      </c>
      <c r="H2627" t="s">
        <v>35</v>
      </c>
      <c r="I2627" t="s">
        <v>36</v>
      </c>
      <c r="J2627">
        <v>5299</v>
      </c>
      <c r="K2627">
        <v>1</v>
      </c>
      <c r="L2627">
        <v>0</v>
      </c>
      <c r="M2627">
        <v>5299</v>
      </c>
      <c r="O2627" s="2" t="str">
        <f>TRIM(SampleSuperstore3[[#This Row],[City]])</f>
        <v>New York City</v>
      </c>
      <c r="P2627" s="2" t="str">
        <f>TRIM(SampleSuperstore3[[#This Row],[State]])</f>
        <v>New York</v>
      </c>
      <c r="Q2627" s="2" t="str">
        <f t="shared" ref="Q2627:Q2690" si="41">_xlfn.CONCAT(O2627," ",P2627)</f>
        <v>New York City New York</v>
      </c>
      <c r="R2627" s="6" t="s">
        <v>634</v>
      </c>
      <c r="S2627" s="2" t="s">
        <v>369</v>
      </c>
      <c r="T2627" s="2" t="s">
        <v>3</v>
      </c>
      <c r="U2627" t="s">
        <v>634</v>
      </c>
      <c r="V2627" t="s">
        <v>369</v>
      </c>
    </row>
    <row r="2628" spans="1:22" x14ac:dyDescent="0.3">
      <c r="A2628" t="s">
        <v>62</v>
      </c>
      <c r="B2628" t="s">
        <v>22</v>
      </c>
      <c r="C2628" t="s">
        <v>15</v>
      </c>
      <c r="D2628" t="s">
        <v>82</v>
      </c>
      <c r="E2628" t="s">
        <v>104</v>
      </c>
      <c r="F2628">
        <v>45503</v>
      </c>
      <c r="G2628" t="s">
        <v>57</v>
      </c>
      <c r="H2628" t="s">
        <v>35</v>
      </c>
      <c r="I2628" t="s">
        <v>59</v>
      </c>
      <c r="J2628">
        <v>60864</v>
      </c>
      <c r="K2628">
        <v>4</v>
      </c>
      <c r="L2628">
        <v>2</v>
      </c>
      <c r="M2628">
        <v>91296</v>
      </c>
      <c r="O2628" s="2" t="str">
        <f>TRIM(SampleSuperstore3[[#This Row],[City]])</f>
        <v>Springfield</v>
      </c>
      <c r="P2628" s="2" t="str">
        <f>TRIM(SampleSuperstore3[[#This Row],[State]])</f>
        <v>Ohio</v>
      </c>
      <c r="Q2628" s="2" t="str">
        <f t="shared" si="41"/>
        <v>Springfield Ohio</v>
      </c>
      <c r="R2628" s="6" t="s">
        <v>634</v>
      </c>
      <c r="S2628" s="2" t="s">
        <v>369</v>
      </c>
      <c r="T2628" s="2" t="s">
        <v>3</v>
      </c>
      <c r="U2628" t="s">
        <v>634</v>
      </c>
      <c r="V2628" t="s">
        <v>369</v>
      </c>
    </row>
    <row r="2629" spans="1:22" x14ac:dyDescent="0.3">
      <c r="A2629" t="s">
        <v>62</v>
      </c>
      <c r="B2629" t="s">
        <v>22</v>
      </c>
      <c r="C2629" t="s">
        <v>15</v>
      </c>
      <c r="D2629" t="s">
        <v>82</v>
      </c>
      <c r="E2629" t="s">
        <v>104</v>
      </c>
      <c r="F2629">
        <v>45503</v>
      </c>
      <c r="G2629" t="s">
        <v>57</v>
      </c>
      <c r="H2629" t="s">
        <v>35</v>
      </c>
      <c r="I2629" t="s">
        <v>123</v>
      </c>
      <c r="J2629">
        <v>652995</v>
      </c>
      <c r="K2629">
        <v>7</v>
      </c>
      <c r="L2629">
        <v>7</v>
      </c>
      <c r="M2629">
        <v>-9359595</v>
      </c>
      <c r="O2629" s="2" t="str">
        <f>TRIM(SampleSuperstore3[[#This Row],[City]])</f>
        <v>Springfield</v>
      </c>
      <c r="P2629" s="2" t="str">
        <f>TRIM(SampleSuperstore3[[#This Row],[State]])</f>
        <v>Ohio</v>
      </c>
      <c r="Q2629" s="2" t="str">
        <f t="shared" si="41"/>
        <v>Springfield Ohio</v>
      </c>
      <c r="R2629" s="6" t="s">
        <v>634</v>
      </c>
      <c r="S2629" s="2" t="s">
        <v>369</v>
      </c>
      <c r="T2629" s="2" t="s">
        <v>3</v>
      </c>
      <c r="U2629" t="s">
        <v>634</v>
      </c>
      <c r="V2629" t="s">
        <v>369</v>
      </c>
    </row>
    <row r="2630" spans="1:22" x14ac:dyDescent="0.3">
      <c r="A2630" t="s">
        <v>62</v>
      </c>
      <c r="B2630" t="s">
        <v>22</v>
      </c>
      <c r="C2630" t="s">
        <v>15</v>
      </c>
      <c r="D2630" t="s">
        <v>82</v>
      </c>
      <c r="E2630" t="s">
        <v>104</v>
      </c>
      <c r="F2630">
        <v>45503</v>
      </c>
      <c r="G2630" t="s">
        <v>57</v>
      </c>
      <c r="H2630" t="s">
        <v>26</v>
      </c>
      <c r="I2630" t="s">
        <v>37</v>
      </c>
      <c r="J2630">
        <v>1122</v>
      </c>
      <c r="K2630">
        <v>10</v>
      </c>
      <c r="L2630">
        <v>7</v>
      </c>
      <c r="M2630">
        <v>-748</v>
      </c>
      <c r="O2630" s="2" t="str">
        <f>TRIM(SampleSuperstore3[[#This Row],[City]])</f>
        <v>Springfield</v>
      </c>
      <c r="P2630" s="2" t="str">
        <f>TRIM(SampleSuperstore3[[#This Row],[State]])</f>
        <v>Ohio</v>
      </c>
      <c r="Q2630" s="2" t="str">
        <f t="shared" si="41"/>
        <v>Springfield Ohio</v>
      </c>
      <c r="R2630" s="6" t="s">
        <v>82</v>
      </c>
      <c r="S2630" s="2" t="s">
        <v>104</v>
      </c>
      <c r="T2630" s="2"/>
    </row>
    <row r="2631" spans="1:22" x14ac:dyDescent="0.3">
      <c r="A2631" t="s">
        <v>28</v>
      </c>
      <c r="B2631" t="s">
        <v>14</v>
      </c>
      <c r="C2631" t="s">
        <v>15</v>
      </c>
      <c r="D2631" t="s">
        <v>337</v>
      </c>
      <c r="E2631" t="s">
        <v>119</v>
      </c>
      <c r="F2631">
        <v>74133</v>
      </c>
      <c r="G2631" t="s">
        <v>47</v>
      </c>
      <c r="H2631" t="s">
        <v>26</v>
      </c>
      <c r="I2631" t="s">
        <v>41</v>
      </c>
      <c r="J2631">
        <v>1494</v>
      </c>
      <c r="K2631">
        <v>3</v>
      </c>
      <c r="L2631">
        <v>0</v>
      </c>
      <c r="M2631">
        <v>70218</v>
      </c>
      <c r="O2631" s="2" t="str">
        <f>TRIM(SampleSuperstore3[[#This Row],[City]])</f>
        <v>Tulsa</v>
      </c>
      <c r="P2631" s="2" t="str">
        <f>TRIM(SampleSuperstore3[[#This Row],[State]])</f>
        <v>Oklahoma</v>
      </c>
      <c r="Q2631" s="2" t="str">
        <f t="shared" si="41"/>
        <v>Tulsa Oklahoma</v>
      </c>
      <c r="R2631" s="6" t="s">
        <v>82</v>
      </c>
      <c r="S2631" s="2" t="s">
        <v>104</v>
      </c>
      <c r="T2631" s="2"/>
    </row>
    <row r="2632" spans="1:22" x14ac:dyDescent="0.3">
      <c r="A2632" t="s">
        <v>28</v>
      </c>
      <c r="B2632" t="s">
        <v>14</v>
      </c>
      <c r="C2632" t="s">
        <v>15</v>
      </c>
      <c r="D2632" t="s">
        <v>42</v>
      </c>
      <c r="E2632" t="s">
        <v>43</v>
      </c>
      <c r="F2632">
        <v>98103</v>
      </c>
      <c r="G2632" t="s">
        <v>25</v>
      </c>
      <c r="H2632" t="s">
        <v>19</v>
      </c>
      <c r="I2632" t="s">
        <v>33</v>
      </c>
      <c r="J2632">
        <v>3996</v>
      </c>
      <c r="K2632">
        <v>2</v>
      </c>
      <c r="L2632">
        <v>0</v>
      </c>
      <c r="M2632">
        <v>171828</v>
      </c>
      <c r="O2632" s="2" t="str">
        <f>TRIM(SampleSuperstore3[[#This Row],[City]])</f>
        <v>Seattle</v>
      </c>
      <c r="P2632" s="2" t="str">
        <f>TRIM(SampleSuperstore3[[#This Row],[State]])</f>
        <v>Washington</v>
      </c>
      <c r="Q2632" s="2" t="str">
        <f t="shared" si="41"/>
        <v>Seattle Washington</v>
      </c>
      <c r="R2632" s="6" t="s">
        <v>82</v>
      </c>
      <c r="S2632" s="2" t="s">
        <v>104</v>
      </c>
      <c r="T2632" s="2"/>
    </row>
    <row r="2633" spans="1:22" x14ac:dyDescent="0.3">
      <c r="A2633" t="s">
        <v>28</v>
      </c>
      <c r="B2633" t="s">
        <v>14</v>
      </c>
      <c r="C2633" t="s">
        <v>15</v>
      </c>
      <c r="D2633" t="s">
        <v>42</v>
      </c>
      <c r="E2633" t="s">
        <v>43</v>
      </c>
      <c r="F2633">
        <v>98103</v>
      </c>
      <c r="G2633" t="s">
        <v>25</v>
      </c>
      <c r="H2633" t="s">
        <v>19</v>
      </c>
      <c r="I2633" t="s">
        <v>21</v>
      </c>
      <c r="J2633">
        <v>42624</v>
      </c>
      <c r="K2633">
        <v>2</v>
      </c>
      <c r="L2633">
        <v>2</v>
      </c>
      <c r="M2633">
        <v>42624</v>
      </c>
      <c r="O2633" s="2" t="str">
        <f>TRIM(SampleSuperstore3[[#This Row],[City]])</f>
        <v>Seattle</v>
      </c>
      <c r="P2633" s="2" t="str">
        <f>TRIM(SampleSuperstore3[[#This Row],[State]])</f>
        <v>Washington</v>
      </c>
      <c r="Q2633" s="2" t="str">
        <f t="shared" si="41"/>
        <v>Seattle Washington</v>
      </c>
      <c r="R2633" s="6" t="s">
        <v>337</v>
      </c>
      <c r="S2633" s="2" t="s">
        <v>119</v>
      </c>
      <c r="T2633" s="2"/>
    </row>
    <row r="2634" spans="1:22" x14ac:dyDescent="0.3">
      <c r="A2634" t="s">
        <v>28</v>
      </c>
      <c r="B2634" t="s">
        <v>14</v>
      </c>
      <c r="C2634" t="s">
        <v>15</v>
      </c>
      <c r="D2634" t="s">
        <v>42</v>
      </c>
      <c r="E2634" t="s">
        <v>43</v>
      </c>
      <c r="F2634">
        <v>98103</v>
      </c>
      <c r="G2634" t="s">
        <v>25</v>
      </c>
      <c r="H2634" t="s">
        <v>19</v>
      </c>
      <c r="I2634" t="s">
        <v>21</v>
      </c>
      <c r="J2634">
        <v>22096</v>
      </c>
      <c r="K2634">
        <v>1</v>
      </c>
      <c r="L2634">
        <v>2</v>
      </c>
      <c r="M2634">
        <v>24858</v>
      </c>
      <c r="O2634" s="2" t="str">
        <f>TRIM(SampleSuperstore3[[#This Row],[City]])</f>
        <v>Seattle</v>
      </c>
      <c r="P2634" s="2" t="str">
        <f>TRIM(SampleSuperstore3[[#This Row],[State]])</f>
        <v>Washington</v>
      </c>
      <c r="Q2634" s="2" t="str">
        <f t="shared" si="41"/>
        <v>Seattle Washington</v>
      </c>
      <c r="R2634" s="6" t="s">
        <v>42</v>
      </c>
      <c r="S2634" s="2" t="s">
        <v>43</v>
      </c>
      <c r="T2634" s="2"/>
    </row>
    <row r="2635" spans="1:22" x14ac:dyDescent="0.3">
      <c r="A2635" t="s">
        <v>13</v>
      </c>
      <c r="B2635" t="s">
        <v>22</v>
      </c>
      <c r="C2635" t="s">
        <v>15</v>
      </c>
      <c r="D2635" t="s">
        <v>196</v>
      </c>
      <c r="E2635" t="s">
        <v>40</v>
      </c>
      <c r="F2635">
        <v>28314</v>
      </c>
      <c r="G2635" t="s">
        <v>18</v>
      </c>
      <c r="H2635" t="s">
        <v>19</v>
      </c>
      <c r="I2635" t="s">
        <v>33</v>
      </c>
      <c r="J2635">
        <v>4928</v>
      </c>
      <c r="K2635">
        <v>2</v>
      </c>
      <c r="L2635">
        <v>2</v>
      </c>
      <c r="M2635">
        <v>7392</v>
      </c>
      <c r="O2635" s="2" t="str">
        <f>TRIM(SampleSuperstore3[[#This Row],[City]])</f>
        <v>Fayetteville</v>
      </c>
      <c r="P2635" s="2" t="str">
        <f>TRIM(SampleSuperstore3[[#This Row],[State]])</f>
        <v>North Carolina</v>
      </c>
      <c r="Q2635" s="2" t="str">
        <f t="shared" si="41"/>
        <v>Fayetteville North Carolina</v>
      </c>
      <c r="R2635" s="6" t="s">
        <v>42</v>
      </c>
      <c r="S2635" s="2" t="s">
        <v>43</v>
      </c>
      <c r="T2635" s="2"/>
    </row>
    <row r="2636" spans="1:22" x14ac:dyDescent="0.3">
      <c r="A2636" t="s">
        <v>13</v>
      </c>
      <c r="B2636" t="s">
        <v>22</v>
      </c>
      <c r="C2636" t="s">
        <v>15</v>
      </c>
      <c r="D2636" t="s">
        <v>196</v>
      </c>
      <c r="E2636" t="s">
        <v>40</v>
      </c>
      <c r="F2636">
        <v>28314</v>
      </c>
      <c r="G2636" t="s">
        <v>18</v>
      </c>
      <c r="H2636" t="s">
        <v>26</v>
      </c>
      <c r="I2636" t="s">
        <v>37</v>
      </c>
      <c r="J2636">
        <v>723</v>
      </c>
      <c r="K2636">
        <v>5</v>
      </c>
      <c r="L2636">
        <v>7</v>
      </c>
      <c r="M2636">
        <v>-5784</v>
      </c>
      <c r="O2636" s="2" t="str">
        <f>TRIM(SampleSuperstore3[[#This Row],[City]])</f>
        <v>Fayetteville</v>
      </c>
      <c r="P2636" s="2" t="str">
        <f>TRIM(SampleSuperstore3[[#This Row],[State]])</f>
        <v>North Carolina</v>
      </c>
      <c r="Q2636" s="2" t="str">
        <f t="shared" si="41"/>
        <v>Fayetteville North Carolina</v>
      </c>
      <c r="R2636" s="6" t="s">
        <v>42</v>
      </c>
      <c r="S2636" s="2" t="s">
        <v>43</v>
      </c>
      <c r="T2636" s="2"/>
    </row>
    <row r="2637" spans="1:22" x14ac:dyDescent="0.3">
      <c r="A2637" t="s">
        <v>28</v>
      </c>
      <c r="B2637" t="s">
        <v>22</v>
      </c>
      <c r="C2637" t="s">
        <v>15</v>
      </c>
      <c r="D2637" t="s">
        <v>23</v>
      </c>
      <c r="E2637" t="s">
        <v>24</v>
      </c>
      <c r="F2637">
        <v>90045</v>
      </c>
      <c r="G2637" t="s">
        <v>25</v>
      </c>
      <c r="H2637" t="s">
        <v>26</v>
      </c>
      <c r="I2637" t="s">
        <v>32</v>
      </c>
      <c r="J2637">
        <v>3231</v>
      </c>
      <c r="K2637">
        <v>2</v>
      </c>
      <c r="L2637">
        <v>0</v>
      </c>
      <c r="M2637">
        <v>61389</v>
      </c>
      <c r="O2637" s="2" t="str">
        <f>TRIM(SampleSuperstore3[[#This Row],[City]])</f>
        <v>Los Angeles</v>
      </c>
      <c r="P2637" s="2" t="str">
        <f>TRIM(SampleSuperstore3[[#This Row],[State]])</f>
        <v>California</v>
      </c>
      <c r="Q2637" s="2" t="str">
        <f t="shared" si="41"/>
        <v>Los Angeles California</v>
      </c>
      <c r="R2637" s="6" t="s">
        <v>196</v>
      </c>
      <c r="S2637" s="2" t="s">
        <v>704</v>
      </c>
      <c r="T2637" s="2" t="s">
        <v>806</v>
      </c>
    </row>
    <row r="2638" spans="1:22" x14ac:dyDescent="0.3">
      <c r="A2638" t="s">
        <v>28</v>
      </c>
      <c r="B2638" t="s">
        <v>14</v>
      </c>
      <c r="C2638" t="s">
        <v>15</v>
      </c>
      <c r="D2638" t="s">
        <v>75</v>
      </c>
      <c r="E2638" t="s">
        <v>76</v>
      </c>
      <c r="F2638">
        <v>10035</v>
      </c>
      <c r="G2638" t="s">
        <v>57</v>
      </c>
      <c r="H2638" t="s">
        <v>26</v>
      </c>
      <c r="I2638" t="s">
        <v>41</v>
      </c>
      <c r="J2638">
        <v>1904</v>
      </c>
      <c r="K2638">
        <v>4</v>
      </c>
      <c r="L2638">
        <v>0</v>
      </c>
      <c r="M2638">
        <v>93296</v>
      </c>
      <c r="O2638" s="2" t="str">
        <f>TRIM(SampleSuperstore3[[#This Row],[City]])</f>
        <v>New York City</v>
      </c>
      <c r="P2638" s="2" t="str">
        <f>TRIM(SampleSuperstore3[[#This Row],[State]])</f>
        <v>New York</v>
      </c>
      <c r="Q2638" s="2" t="str">
        <f t="shared" si="41"/>
        <v>New York City New York</v>
      </c>
      <c r="R2638" s="6" t="s">
        <v>196</v>
      </c>
      <c r="S2638" s="2" t="s">
        <v>704</v>
      </c>
      <c r="T2638" s="2" t="s">
        <v>806</v>
      </c>
    </row>
    <row r="2639" spans="1:22" x14ac:dyDescent="0.3">
      <c r="A2639" t="s">
        <v>28</v>
      </c>
      <c r="B2639" t="s">
        <v>14</v>
      </c>
      <c r="C2639" t="s">
        <v>15</v>
      </c>
      <c r="D2639" t="s">
        <v>75</v>
      </c>
      <c r="E2639" t="s">
        <v>76</v>
      </c>
      <c r="F2639">
        <v>10035</v>
      </c>
      <c r="G2639" t="s">
        <v>57</v>
      </c>
      <c r="H2639" t="s">
        <v>26</v>
      </c>
      <c r="I2639" t="s">
        <v>37</v>
      </c>
      <c r="J2639">
        <v>13128</v>
      </c>
      <c r="K2639">
        <v>3</v>
      </c>
      <c r="L2639">
        <v>2</v>
      </c>
      <c r="M2639">
        <v>42666</v>
      </c>
      <c r="O2639" s="2" t="str">
        <f>TRIM(SampleSuperstore3[[#This Row],[City]])</f>
        <v>New York City</v>
      </c>
      <c r="P2639" s="2" t="str">
        <f>TRIM(SampleSuperstore3[[#This Row],[State]])</f>
        <v>New York</v>
      </c>
      <c r="Q2639" s="2" t="str">
        <f t="shared" si="41"/>
        <v>New York City New York</v>
      </c>
      <c r="R2639" s="6" t="s">
        <v>626</v>
      </c>
      <c r="S2639" s="2" t="s">
        <v>627</v>
      </c>
      <c r="T2639" s="2" t="s">
        <v>24</v>
      </c>
    </row>
    <row r="2640" spans="1:22" x14ac:dyDescent="0.3">
      <c r="A2640" t="s">
        <v>28</v>
      </c>
      <c r="B2640" t="s">
        <v>14</v>
      </c>
      <c r="C2640" t="s">
        <v>15</v>
      </c>
      <c r="D2640" t="s">
        <v>75</v>
      </c>
      <c r="E2640" t="s">
        <v>76</v>
      </c>
      <c r="F2640">
        <v>10035</v>
      </c>
      <c r="G2640" t="s">
        <v>57</v>
      </c>
      <c r="H2640" t="s">
        <v>26</v>
      </c>
      <c r="I2640" t="s">
        <v>34</v>
      </c>
      <c r="J2640">
        <v>6414</v>
      </c>
      <c r="K2640">
        <v>3</v>
      </c>
      <c r="L2640">
        <v>0</v>
      </c>
      <c r="M2640">
        <v>166764</v>
      </c>
      <c r="O2640" s="2" t="str">
        <f>TRIM(SampleSuperstore3[[#This Row],[City]])</f>
        <v>New York City</v>
      </c>
      <c r="P2640" s="2" t="str">
        <f>TRIM(SampleSuperstore3[[#This Row],[State]])</f>
        <v>New York</v>
      </c>
      <c r="Q2640" s="2" t="str">
        <f t="shared" si="41"/>
        <v>New York City New York</v>
      </c>
      <c r="R2640" s="6" t="s">
        <v>634</v>
      </c>
      <c r="S2640" s="2" t="s">
        <v>369</v>
      </c>
      <c r="T2640" s="2" t="s">
        <v>3</v>
      </c>
      <c r="U2640" t="s">
        <v>634</v>
      </c>
      <c r="V2640" t="s">
        <v>369</v>
      </c>
    </row>
    <row r="2641" spans="1:22" x14ac:dyDescent="0.3">
      <c r="A2641" t="s">
        <v>28</v>
      </c>
      <c r="B2641" t="s">
        <v>14</v>
      </c>
      <c r="C2641" t="s">
        <v>15</v>
      </c>
      <c r="D2641" t="s">
        <v>75</v>
      </c>
      <c r="E2641" t="s">
        <v>76</v>
      </c>
      <c r="F2641">
        <v>10035</v>
      </c>
      <c r="G2641" t="s">
        <v>57</v>
      </c>
      <c r="H2641" t="s">
        <v>19</v>
      </c>
      <c r="I2641" t="s">
        <v>21</v>
      </c>
      <c r="J2641">
        <v>85824</v>
      </c>
      <c r="K2641">
        <v>4</v>
      </c>
      <c r="L2641">
        <v>1</v>
      </c>
      <c r="M2641">
        <v>14304</v>
      </c>
      <c r="O2641" s="2" t="str">
        <f>TRIM(SampleSuperstore3[[#This Row],[City]])</f>
        <v>New York City</v>
      </c>
      <c r="P2641" s="2" t="str">
        <f>TRIM(SampleSuperstore3[[#This Row],[State]])</f>
        <v>New York</v>
      </c>
      <c r="Q2641" s="2" t="str">
        <f t="shared" si="41"/>
        <v>New York City New York</v>
      </c>
      <c r="R2641" s="6" t="s">
        <v>634</v>
      </c>
      <c r="S2641" s="2" t="s">
        <v>369</v>
      </c>
      <c r="T2641" s="2" t="s">
        <v>3</v>
      </c>
      <c r="U2641" t="s">
        <v>634</v>
      </c>
      <c r="V2641" t="s">
        <v>369</v>
      </c>
    </row>
    <row r="2642" spans="1:22" x14ac:dyDescent="0.3">
      <c r="A2642" t="s">
        <v>28</v>
      </c>
      <c r="B2642" t="s">
        <v>14</v>
      </c>
      <c r="C2642" t="s">
        <v>15</v>
      </c>
      <c r="D2642" t="s">
        <v>411</v>
      </c>
      <c r="E2642" t="s">
        <v>197</v>
      </c>
      <c r="F2642">
        <v>71901</v>
      </c>
      <c r="G2642" t="s">
        <v>18</v>
      </c>
      <c r="H2642" t="s">
        <v>35</v>
      </c>
      <c r="I2642" t="s">
        <v>59</v>
      </c>
      <c r="J2642">
        <v>2999</v>
      </c>
      <c r="K2642">
        <v>1</v>
      </c>
      <c r="L2642">
        <v>0</v>
      </c>
      <c r="M2642">
        <v>2999</v>
      </c>
      <c r="O2642" s="2" t="str">
        <f>TRIM(SampleSuperstore3[[#This Row],[City]])</f>
        <v>Hot Springs</v>
      </c>
      <c r="P2642" s="2" t="str">
        <f>TRIM(SampleSuperstore3[[#This Row],[State]])</f>
        <v>Arkansas</v>
      </c>
      <c r="Q2642" s="2" t="str">
        <f t="shared" si="41"/>
        <v>Hot Springs Arkansas</v>
      </c>
      <c r="R2642" s="6" t="s">
        <v>634</v>
      </c>
      <c r="S2642" s="2" t="s">
        <v>369</v>
      </c>
      <c r="T2642" s="2" t="s">
        <v>3</v>
      </c>
      <c r="U2642" t="s">
        <v>634</v>
      </c>
      <c r="V2642" t="s">
        <v>369</v>
      </c>
    </row>
    <row r="2643" spans="1:22" x14ac:dyDescent="0.3">
      <c r="A2643" t="s">
        <v>62</v>
      </c>
      <c r="B2643" t="s">
        <v>14</v>
      </c>
      <c r="C2643" t="s">
        <v>15</v>
      </c>
      <c r="D2643" t="s">
        <v>97</v>
      </c>
      <c r="E2643" t="s">
        <v>65</v>
      </c>
      <c r="F2643">
        <v>60505</v>
      </c>
      <c r="G2643" t="s">
        <v>47</v>
      </c>
      <c r="H2643" t="s">
        <v>26</v>
      </c>
      <c r="I2643" t="s">
        <v>41</v>
      </c>
      <c r="J2643">
        <v>186048</v>
      </c>
      <c r="K2643">
        <v>6</v>
      </c>
      <c r="L2643">
        <v>2</v>
      </c>
      <c r="M2643">
        <v>674424</v>
      </c>
      <c r="O2643" s="2" t="str">
        <f>TRIM(SampleSuperstore3[[#This Row],[City]])</f>
        <v>Aurora</v>
      </c>
      <c r="P2643" s="2" t="str">
        <f>TRIM(SampleSuperstore3[[#This Row],[State]])</f>
        <v>Illinois</v>
      </c>
      <c r="Q2643" s="2" t="str">
        <f t="shared" si="41"/>
        <v>Aurora Illinois</v>
      </c>
      <c r="R2643" s="6" t="s">
        <v>634</v>
      </c>
      <c r="S2643" s="2" t="s">
        <v>369</v>
      </c>
      <c r="T2643" s="2" t="s">
        <v>3</v>
      </c>
      <c r="U2643" t="s">
        <v>634</v>
      </c>
      <c r="V2643" t="s">
        <v>369</v>
      </c>
    </row>
    <row r="2644" spans="1:22" x14ac:dyDescent="0.3">
      <c r="A2644" t="s">
        <v>13</v>
      </c>
      <c r="B2644" t="s">
        <v>44</v>
      </c>
      <c r="C2644" t="s">
        <v>15</v>
      </c>
      <c r="D2644" t="s">
        <v>339</v>
      </c>
      <c r="E2644" t="s">
        <v>40</v>
      </c>
      <c r="F2644">
        <v>27604</v>
      </c>
      <c r="G2644" t="s">
        <v>18</v>
      </c>
      <c r="H2644" t="s">
        <v>35</v>
      </c>
      <c r="I2644" t="s">
        <v>36</v>
      </c>
      <c r="J2644">
        <v>36792</v>
      </c>
      <c r="K2644">
        <v>1</v>
      </c>
      <c r="L2644">
        <v>2</v>
      </c>
      <c r="M2644">
        <v>41391</v>
      </c>
      <c r="O2644" s="2" t="str">
        <f>TRIM(SampleSuperstore3[[#This Row],[City]])</f>
        <v>Raleigh</v>
      </c>
      <c r="P2644" s="2" t="str">
        <f>TRIM(SampleSuperstore3[[#This Row],[State]])</f>
        <v>North Carolina</v>
      </c>
      <c r="Q2644" s="2" t="str">
        <f t="shared" si="41"/>
        <v>Raleigh North Carolina</v>
      </c>
      <c r="R2644" s="6" t="s">
        <v>736</v>
      </c>
      <c r="S2644" s="2" t="s">
        <v>649</v>
      </c>
      <c r="T2644" s="2" t="s">
        <v>197</v>
      </c>
    </row>
    <row r="2645" spans="1:22" x14ac:dyDescent="0.3">
      <c r="A2645" t="s">
        <v>13</v>
      </c>
      <c r="B2645" t="s">
        <v>44</v>
      </c>
      <c r="C2645" t="s">
        <v>15</v>
      </c>
      <c r="D2645" t="s">
        <v>339</v>
      </c>
      <c r="E2645" t="s">
        <v>40</v>
      </c>
      <c r="F2645">
        <v>27604</v>
      </c>
      <c r="G2645" t="s">
        <v>18</v>
      </c>
      <c r="H2645" t="s">
        <v>19</v>
      </c>
      <c r="I2645" t="s">
        <v>33</v>
      </c>
      <c r="J2645">
        <v>18624</v>
      </c>
      <c r="K2645">
        <v>8</v>
      </c>
      <c r="L2645">
        <v>2</v>
      </c>
      <c r="M2645">
        <v>62856</v>
      </c>
      <c r="O2645" s="2" t="str">
        <f>TRIM(SampleSuperstore3[[#This Row],[City]])</f>
        <v>Raleigh</v>
      </c>
      <c r="P2645" s="2" t="str">
        <f>TRIM(SampleSuperstore3[[#This Row],[State]])</f>
        <v>North Carolina</v>
      </c>
      <c r="Q2645" s="2" t="str">
        <f t="shared" si="41"/>
        <v>Raleigh North Carolina</v>
      </c>
      <c r="R2645" s="6" t="s">
        <v>97</v>
      </c>
      <c r="S2645" s="2" t="s">
        <v>65</v>
      </c>
      <c r="T2645" s="2"/>
    </row>
    <row r="2646" spans="1:22" x14ac:dyDescent="0.3">
      <c r="A2646" t="s">
        <v>13</v>
      </c>
      <c r="B2646" t="s">
        <v>14</v>
      </c>
      <c r="C2646" t="s">
        <v>15</v>
      </c>
      <c r="D2646" t="s">
        <v>337</v>
      </c>
      <c r="E2646" t="s">
        <v>119</v>
      </c>
      <c r="F2646">
        <v>74133</v>
      </c>
      <c r="G2646" t="s">
        <v>47</v>
      </c>
      <c r="H2646" t="s">
        <v>19</v>
      </c>
      <c r="I2646" t="s">
        <v>33</v>
      </c>
      <c r="J2646">
        <v>5769</v>
      </c>
      <c r="K2646">
        <v>3</v>
      </c>
      <c r="L2646">
        <v>0</v>
      </c>
      <c r="M2646">
        <v>236529</v>
      </c>
      <c r="O2646" s="2" t="str">
        <f>TRIM(SampleSuperstore3[[#This Row],[City]])</f>
        <v>Tulsa</v>
      </c>
      <c r="P2646" s="2" t="str">
        <f>TRIM(SampleSuperstore3[[#This Row],[State]])</f>
        <v>Oklahoma</v>
      </c>
      <c r="Q2646" s="2" t="str">
        <f t="shared" si="41"/>
        <v>Tulsa Oklahoma</v>
      </c>
      <c r="R2646" s="6" t="s">
        <v>339</v>
      </c>
      <c r="S2646" s="2" t="s">
        <v>704</v>
      </c>
      <c r="T2646" s="2" t="s">
        <v>806</v>
      </c>
    </row>
    <row r="2647" spans="1:22" x14ac:dyDescent="0.3">
      <c r="A2647" t="s">
        <v>13</v>
      </c>
      <c r="B2647" t="s">
        <v>14</v>
      </c>
      <c r="C2647" t="s">
        <v>15</v>
      </c>
      <c r="D2647" t="s">
        <v>337</v>
      </c>
      <c r="E2647" t="s">
        <v>119</v>
      </c>
      <c r="F2647">
        <v>74133</v>
      </c>
      <c r="G2647" t="s">
        <v>47</v>
      </c>
      <c r="H2647" t="s">
        <v>26</v>
      </c>
      <c r="I2647" t="s">
        <v>37</v>
      </c>
      <c r="J2647">
        <v>4281</v>
      </c>
      <c r="K2647">
        <v>3</v>
      </c>
      <c r="L2647">
        <v>0</v>
      </c>
      <c r="M2647">
        <v>201207</v>
      </c>
      <c r="O2647" s="2" t="str">
        <f>TRIM(SampleSuperstore3[[#This Row],[City]])</f>
        <v>Tulsa</v>
      </c>
      <c r="P2647" s="2" t="str">
        <f>TRIM(SampleSuperstore3[[#This Row],[State]])</f>
        <v>Oklahoma</v>
      </c>
      <c r="Q2647" s="2" t="str">
        <f t="shared" si="41"/>
        <v>Tulsa Oklahoma</v>
      </c>
      <c r="R2647" s="6" t="s">
        <v>339</v>
      </c>
      <c r="S2647" s="2" t="s">
        <v>704</v>
      </c>
      <c r="T2647" s="2" t="s">
        <v>806</v>
      </c>
    </row>
    <row r="2648" spans="1:22" x14ac:dyDescent="0.3">
      <c r="A2648" t="s">
        <v>13</v>
      </c>
      <c r="B2648" t="s">
        <v>14</v>
      </c>
      <c r="C2648" t="s">
        <v>15</v>
      </c>
      <c r="D2648" t="s">
        <v>337</v>
      </c>
      <c r="E2648" t="s">
        <v>119</v>
      </c>
      <c r="F2648">
        <v>74133</v>
      </c>
      <c r="G2648" t="s">
        <v>47</v>
      </c>
      <c r="H2648" t="s">
        <v>26</v>
      </c>
      <c r="I2648" t="s">
        <v>41</v>
      </c>
      <c r="J2648">
        <v>1296</v>
      </c>
      <c r="K2648">
        <v>2</v>
      </c>
      <c r="L2648">
        <v>0</v>
      </c>
      <c r="M2648">
        <v>62208</v>
      </c>
      <c r="O2648" s="2" t="str">
        <f>TRIM(SampleSuperstore3[[#This Row],[City]])</f>
        <v>Tulsa</v>
      </c>
      <c r="P2648" s="2" t="str">
        <f>TRIM(SampleSuperstore3[[#This Row],[State]])</f>
        <v>Oklahoma</v>
      </c>
      <c r="Q2648" s="2" t="str">
        <f t="shared" si="41"/>
        <v>Tulsa Oklahoma</v>
      </c>
      <c r="R2648" s="6" t="s">
        <v>337</v>
      </c>
      <c r="S2648" s="2" t="s">
        <v>119</v>
      </c>
      <c r="T2648" s="2"/>
    </row>
    <row r="2649" spans="1:22" x14ac:dyDescent="0.3">
      <c r="A2649" t="s">
        <v>13</v>
      </c>
      <c r="B2649" t="s">
        <v>14</v>
      </c>
      <c r="C2649" t="s">
        <v>15</v>
      </c>
      <c r="D2649" t="s">
        <v>337</v>
      </c>
      <c r="E2649" t="s">
        <v>119</v>
      </c>
      <c r="F2649">
        <v>74133</v>
      </c>
      <c r="G2649" t="s">
        <v>47</v>
      </c>
      <c r="H2649" t="s">
        <v>19</v>
      </c>
      <c r="I2649" t="s">
        <v>33</v>
      </c>
      <c r="J2649">
        <v>82188</v>
      </c>
      <c r="K2649">
        <v>6</v>
      </c>
      <c r="L2649">
        <v>0</v>
      </c>
      <c r="M2649">
        <v>2136888</v>
      </c>
      <c r="O2649" s="2" t="str">
        <f>TRIM(SampleSuperstore3[[#This Row],[City]])</f>
        <v>Tulsa</v>
      </c>
      <c r="P2649" s="2" t="str">
        <f>TRIM(SampleSuperstore3[[#This Row],[State]])</f>
        <v>Oklahoma</v>
      </c>
      <c r="Q2649" s="2" t="str">
        <f t="shared" si="41"/>
        <v>Tulsa Oklahoma</v>
      </c>
      <c r="R2649" s="6" t="s">
        <v>337</v>
      </c>
      <c r="S2649" s="2" t="s">
        <v>119</v>
      </c>
      <c r="T2649" s="2"/>
    </row>
    <row r="2650" spans="1:22" x14ac:dyDescent="0.3">
      <c r="A2650" t="s">
        <v>13</v>
      </c>
      <c r="B2650" t="s">
        <v>14</v>
      </c>
      <c r="C2650" t="s">
        <v>15</v>
      </c>
      <c r="D2650" t="s">
        <v>337</v>
      </c>
      <c r="E2650" t="s">
        <v>119</v>
      </c>
      <c r="F2650">
        <v>74133</v>
      </c>
      <c r="G2650" t="s">
        <v>47</v>
      </c>
      <c r="H2650" t="s">
        <v>35</v>
      </c>
      <c r="I2650" t="s">
        <v>36</v>
      </c>
      <c r="J2650">
        <v>10485</v>
      </c>
      <c r="K2650">
        <v>3</v>
      </c>
      <c r="L2650">
        <v>0</v>
      </c>
      <c r="M2650">
        <v>283095</v>
      </c>
      <c r="O2650" s="2" t="str">
        <f>TRIM(SampleSuperstore3[[#This Row],[City]])</f>
        <v>Tulsa</v>
      </c>
      <c r="P2650" s="2" t="str">
        <f>TRIM(SampleSuperstore3[[#This Row],[State]])</f>
        <v>Oklahoma</v>
      </c>
      <c r="Q2650" s="2" t="str">
        <f t="shared" si="41"/>
        <v>Tulsa Oklahoma</v>
      </c>
      <c r="R2650" s="6" t="s">
        <v>337</v>
      </c>
      <c r="S2650" s="2" t="s">
        <v>119</v>
      </c>
      <c r="T2650" s="2"/>
    </row>
    <row r="2651" spans="1:22" x14ac:dyDescent="0.3">
      <c r="A2651" t="s">
        <v>28</v>
      </c>
      <c r="B2651" t="s">
        <v>22</v>
      </c>
      <c r="C2651" t="s">
        <v>15</v>
      </c>
      <c r="D2651" t="s">
        <v>160</v>
      </c>
      <c r="E2651" t="s">
        <v>24</v>
      </c>
      <c r="F2651">
        <v>92345</v>
      </c>
      <c r="G2651" t="s">
        <v>25</v>
      </c>
      <c r="H2651" t="s">
        <v>19</v>
      </c>
      <c r="I2651" t="s">
        <v>20</v>
      </c>
      <c r="J2651">
        <v>4249575</v>
      </c>
      <c r="K2651">
        <v>5</v>
      </c>
      <c r="L2651">
        <v>15</v>
      </c>
      <c r="M2651">
        <v>19998</v>
      </c>
      <c r="O2651" s="2" t="str">
        <f>TRIM(SampleSuperstore3[[#This Row],[City]])</f>
        <v>Hesperia</v>
      </c>
      <c r="P2651" s="2" t="str">
        <f>TRIM(SampleSuperstore3[[#This Row],[State]])</f>
        <v>California</v>
      </c>
      <c r="Q2651" s="2" t="str">
        <f t="shared" si="41"/>
        <v>Hesperia California</v>
      </c>
      <c r="R2651" s="6" t="s">
        <v>337</v>
      </c>
      <c r="S2651" s="2" t="s">
        <v>119</v>
      </c>
      <c r="T2651" s="2"/>
    </row>
    <row r="2652" spans="1:22" x14ac:dyDescent="0.3">
      <c r="A2652" t="s">
        <v>13</v>
      </c>
      <c r="B2652" t="s">
        <v>22</v>
      </c>
      <c r="C2652" t="s">
        <v>15</v>
      </c>
      <c r="D2652" t="s">
        <v>297</v>
      </c>
      <c r="E2652" t="s">
        <v>51</v>
      </c>
      <c r="F2652">
        <v>84604</v>
      </c>
      <c r="G2652" t="s">
        <v>25</v>
      </c>
      <c r="H2652" t="s">
        <v>26</v>
      </c>
      <c r="I2652" t="s">
        <v>37</v>
      </c>
      <c r="J2652">
        <v>10776</v>
      </c>
      <c r="K2652">
        <v>3</v>
      </c>
      <c r="L2652">
        <v>2</v>
      </c>
      <c r="M2652">
        <v>35022</v>
      </c>
      <c r="O2652" s="2" t="str">
        <f>TRIM(SampleSuperstore3[[#This Row],[City]])</f>
        <v>Provo</v>
      </c>
      <c r="P2652" s="2" t="str">
        <f>TRIM(SampleSuperstore3[[#This Row],[State]])</f>
        <v>Utah</v>
      </c>
      <c r="Q2652" s="2" t="str">
        <f t="shared" si="41"/>
        <v>Provo Utah</v>
      </c>
      <c r="R2652" s="6" t="s">
        <v>337</v>
      </c>
      <c r="S2652" s="2" t="s">
        <v>119</v>
      </c>
      <c r="T2652" s="2"/>
    </row>
    <row r="2653" spans="1:22" x14ac:dyDescent="0.3">
      <c r="A2653" t="s">
        <v>13</v>
      </c>
      <c r="B2653" t="s">
        <v>22</v>
      </c>
      <c r="C2653" t="s">
        <v>15</v>
      </c>
      <c r="D2653" t="s">
        <v>297</v>
      </c>
      <c r="E2653" t="s">
        <v>51</v>
      </c>
      <c r="F2653">
        <v>84604</v>
      </c>
      <c r="G2653" t="s">
        <v>25</v>
      </c>
      <c r="H2653" t="s">
        <v>26</v>
      </c>
      <c r="I2653" t="s">
        <v>37</v>
      </c>
      <c r="J2653">
        <v>11784</v>
      </c>
      <c r="K2653">
        <v>3</v>
      </c>
      <c r="L2653">
        <v>2</v>
      </c>
      <c r="M2653">
        <v>42717</v>
      </c>
      <c r="O2653" s="2" t="str">
        <f>TRIM(SampleSuperstore3[[#This Row],[City]])</f>
        <v>Provo</v>
      </c>
      <c r="P2653" s="2" t="str">
        <f>TRIM(SampleSuperstore3[[#This Row],[State]])</f>
        <v>Utah</v>
      </c>
      <c r="Q2653" s="2" t="str">
        <f t="shared" si="41"/>
        <v>Provo Utah</v>
      </c>
      <c r="R2653" s="6" t="s">
        <v>160</v>
      </c>
      <c r="S2653" s="2" t="s">
        <v>24</v>
      </c>
      <c r="T2653" s="2"/>
    </row>
    <row r="2654" spans="1:22" x14ac:dyDescent="0.3">
      <c r="A2654" t="s">
        <v>13</v>
      </c>
      <c r="B2654" t="s">
        <v>22</v>
      </c>
      <c r="C2654" t="s">
        <v>15</v>
      </c>
      <c r="D2654" t="s">
        <v>297</v>
      </c>
      <c r="E2654" t="s">
        <v>51</v>
      </c>
      <c r="F2654">
        <v>84604</v>
      </c>
      <c r="G2654" t="s">
        <v>25</v>
      </c>
      <c r="H2654" t="s">
        <v>26</v>
      </c>
      <c r="I2654" t="s">
        <v>41</v>
      </c>
      <c r="J2654">
        <v>16488</v>
      </c>
      <c r="K2654">
        <v>3</v>
      </c>
      <c r="L2654">
        <v>0</v>
      </c>
      <c r="M2654">
        <v>807912</v>
      </c>
      <c r="O2654" s="2" t="str">
        <f>TRIM(SampleSuperstore3[[#This Row],[City]])</f>
        <v>Provo</v>
      </c>
      <c r="P2654" s="2" t="str">
        <f>TRIM(SampleSuperstore3[[#This Row],[State]])</f>
        <v>Utah</v>
      </c>
      <c r="Q2654" s="2" t="str">
        <f t="shared" si="41"/>
        <v>Provo Utah</v>
      </c>
      <c r="R2654" s="6" t="s">
        <v>297</v>
      </c>
      <c r="S2654" s="2" t="s">
        <v>51</v>
      </c>
      <c r="T2654" s="2"/>
    </row>
    <row r="2655" spans="1:22" x14ac:dyDescent="0.3">
      <c r="A2655" t="s">
        <v>13</v>
      </c>
      <c r="B2655" t="s">
        <v>22</v>
      </c>
      <c r="C2655" t="s">
        <v>15</v>
      </c>
      <c r="D2655" t="s">
        <v>297</v>
      </c>
      <c r="E2655" t="s">
        <v>51</v>
      </c>
      <c r="F2655">
        <v>84604</v>
      </c>
      <c r="G2655" t="s">
        <v>25</v>
      </c>
      <c r="H2655" t="s">
        <v>19</v>
      </c>
      <c r="I2655" t="s">
        <v>20</v>
      </c>
      <c r="J2655">
        <v>129294</v>
      </c>
      <c r="K2655">
        <v>3</v>
      </c>
      <c r="L2655">
        <v>0</v>
      </c>
      <c r="M2655">
        <v>775764</v>
      </c>
      <c r="O2655" s="2" t="str">
        <f>TRIM(SampleSuperstore3[[#This Row],[City]])</f>
        <v>Provo</v>
      </c>
      <c r="P2655" s="2" t="str">
        <f>TRIM(SampleSuperstore3[[#This Row],[State]])</f>
        <v>Utah</v>
      </c>
      <c r="Q2655" s="2" t="str">
        <f t="shared" si="41"/>
        <v>Provo Utah</v>
      </c>
      <c r="R2655" s="6" t="s">
        <v>297</v>
      </c>
      <c r="S2655" s="2" t="s">
        <v>51</v>
      </c>
      <c r="T2655" s="2"/>
    </row>
    <row r="2656" spans="1:22" x14ac:dyDescent="0.3">
      <c r="A2656" t="s">
        <v>13</v>
      </c>
      <c r="B2656" t="s">
        <v>22</v>
      </c>
      <c r="C2656" t="s">
        <v>15</v>
      </c>
      <c r="D2656" t="s">
        <v>297</v>
      </c>
      <c r="E2656" t="s">
        <v>51</v>
      </c>
      <c r="F2656">
        <v>84604</v>
      </c>
      <c r="G2656" t="s">
        <v>25</v>
      </c>
      <c r="H2656" t="s">
        <v>26</v>
      </c>
      <c r="I2656" t="s">
        <v>37</v>
      </c>
      <c r="J2656">
        <v>25584</v>
      </c>
      <c r="K2656">
        <v>2</v>
      </c>
      <c r="L2656">
        <v>2</v>
      </c>
      <c r="M2656">
        <v>89544</v>
      </c>
      <c r="O2656" s="2" t="str">
        <f>TRIM(SampleSuperstore3[[#This Row],[City]])</f>
        <v>Provo</v>
      </c>
      <c r="P2656" s="2" t="str">
        <f>TRIM(SampleSuperstore3[[#This Row],[State]])</f>
        <v>Utah</v>
      </c>
      <c r="Q2656" s="2" t="str">
        <f t="shared" si="41"/>
        <v>Provo Utah</v>
      </c>
      <c r="R2656" s="6" t="s">
        <v>297</v>
      </c>
      <c r="S2656" s="2" t="s">
        <v>51</v>
      </c>
      <c r="T2656" s="2"/>
    </row>
    <row r="2657" spans="1:22" x14ac:dyDescent="0.3">
      <c r="A2657" t="s">
        <v>13</v>
      </c>
      <c r="B2657" t="s">
        <v>22</v>
      </c>
      <c r="C2657" t="s">
        <v>15</v>
      </c>
      <c r="D2657" t="s">
        <v>297</v>
      </c>
      <c r="E2657" t="s">
        <v>51</v>
      </c>
      <c r="F2657">
        <v>84604</v>
      </c>
      <c r="G2657" t="s">
        <v>25</v>
      </c>
      <c r="H2657" t="s">
        <v>26</v>
      </c>
      <c r="I2657" t="s">
        <v>32</v>
      </c>
      <c r="J2657">
        <v>26174</v>
      </c>
      <c r="K2657">
        <v>2</v>
      </c>
      <c r="L2657">
        <v>0</v>
      </c>
      <c r="M2657">
        <v>65435</v>
      </c>
      <c r="O2657" s="2" t="str">
        <f>TRIM(SampleSuperstore3[[#This Row],[City]])</f>
        <v>Provo</v>
      </c>
      <c r="P2657" s="2" t="str">
        <f>TRIM(SampleSuperstore3[[#This Row],[State]])</f>
        <v>Utah</v>
      </c>
      <c r="Q2657" s="2" t="str">
        <f t="shared" si="41"/>
        <v>Provo Utah</v>
      </c>
      <c r="R2657" s="6" t="s">
        <v>297</v>
      </c>
      <c r="S2657" s="2" t="s">
        <v>51</v>
      </c>
      <c r="T2657" s="2"/>
    </row>
    <row r="2658" spans="1:22" x14ac:dyDescent="0.3">
      <c r="A2658" t="s">
        <v>13</v>
      </c>
      <c r="B2658" t="s">
        <v>22</v>
      </c>
      <c r="C2658" t="s">
        <v>15</v>
      </c>
      <c r="D2658" t="s">
        <v>297</v>
      </c>
      <c r="E2658" t="s">
        <v>51</v>
      </c>
      <c r="F2658">
        <v>84604</v>
      </c>
      <c r="G2658" t="s">
        <v>25</v>
      </c>
      <c r="H2658" t="s">
        <v>26</v>
      </c>
      <c r="I2658" t="s">
        <v>27</v>
      </c>
      <c r="J2658">
        <v>144</v>
      </c>
      <c r="K2658">
        <v>5</v>
      </c>
      <c r="L2658">
        <v>0</v>
      </c>
      <c r="M2658">
        <v>7056</v>
      </c>
      <c r="O2658" s="2" t="str">
        <f>TRIM(SampleSuperstore3[[#This Row],[City]])</f>
        <v>Provo</v>
      </c>
      <c r="P2658" s="2" t="str">
        <f>TRIM(SampleSuperstore3[[#This Row],[State]])</f>
        <v>Utah</v>
      </c>
      <c r="Q2658" s="2" t="str">
        <f t="shared" si="41"/>
        <v>Provo Utah</v>
      </c>
      <c r="R2658" s="6" t="s">
        <v>297</v>
      </c>
      <c r="S2658" s="2" t="s">
        <v>51</v>
      </c>
      <c r="T2658" s="2"/>
    </row>
    <row r="2659" spans="1:22" x14ac:dyDescent="0.3">
      <c r="A2659" t="s">
        <v>28</v>
      </c>
      <c r="B2659" t="s">
        <v>14</v>
      </c>
      <c r="C2659" t="s">
        <v>15</v>
      </c>
      <c r="D2659" t="s">
        <v>52</v>
      </c>
      <c r="E2659" t="s">
        <v>24</v>
      </c>
      <c r="F2659">
        <v>94110</v>
      </c>
      <c r="G2659" t="s">
        <v>25</v>
      </c>
      <c r="H2659" t="s">
        <v>26</v>
      </c>
      <c r="I2659" t="s">
        <v>60</v>
      </c>
      <c r="J2659">
        <v>1086</v>
      </c>
      <c r="K2659">
        <v>3</v>
      </c>
      <c r="L2659">
        <v>0</v>
      </c>
      <c r="M2659">
        <v>51042</v>
      </c>
      <c r="O2659" s="2" t="str">
        <f>TRIM(SampleSuperstore3[[#This Row],[City]])</f>
        <v>San Francisco</v>
      </c>
      <c r="P2659" s="2" t="str">
        <f>TRIM(SampleSuperstore3[[#This Row],[State]])</f>
        <v>California</v>
      </c>
      <c r="Q2659" s="2" t="str">
        <f t="shared" si="41"/>
        <v>San Francisco California</v>
      </c>
      <c r="R2659" s="6" t="s">
        <v>297</v>
      </c>
      <c r="S2659" s="2" t="s">
        <v>51</v>
      </c>
      <c r="T2659" s="2"/>
    </row>
    <row r="2660" spans="1:22" x14ac:dyDescent="0.3">
      <c r="A2660" t="s">
        <v>28</v>
      </c>
      <c r="B2660" t="s">
        <v>22</v>
      </c>
      <c r="C2660" t="s">
        <v>15</v>
      </c>
      <c r="D2660" t="s">
        <v>80</v>
      </c>
      <c r="E2660" t="s">
        <v>81</v>
      </c>
      <c r="F2660">
        <v>85234</v>
      </c>
      <c r="G2660" t="s">
        <v>25</v>
      </c>
      <c r="H2660" t="s">
        <v>19</v>
      </c>
      <c r="I2660" t="s">
        <v>21</v>
      </c>
      <c r="J2660">
        <v>88384</v>
      </c>
      <c r="K2660">
        <v>4</v>
      </c>
      <c r="L2660">
        <v>2</v>
      </c>
      <c r="M2660">
        <v>99432</v>
      </c>
      <c r="O2660" s="2" t="str">
        <f>TRIM(SampleSuperstore3[[#This Row],[City]])</f>
        <v>Gilbert</v>
      </c>
      <c r="P2660" s="2" t="str">
        <f>TRIM(SampleSuperstore3[[#This Row],[State]])</f>
        <v>Arizona</v>
      </c>
      <c r="Q2660" s="2" t="str">
        <f t="shared" si="41"/>
        <v>Gilbert Arizona</v>
      </c>
      <c r="R2660" s="6" t="s">
        <v>297</v>
      </c>
      <c r="S2660" s="2" t="s">
        <v>51</v>
      </c>
      <c r="T2660" s="2"/>
    </row>
    <row r="2661" spans="1:22" x14ac:dyDescent="0.3">
      <c r="A2661" t="s">
        <v>28</v>
      </c>
      <c r="B2661" t="s">
        <v>22</v>
      </c>
      <c r="C2661" t="s">
        <v>15</v>
      </c>
      <c r="D2661" t="s">
        <v>75</v>
      </c>
      <c r="E2661" t="s">
        <v>76</v>
      </c>
      <c r="F2661">
        <v>10035</v>
      </c>
      <c r="G2661" t="s">
        <v>57</v>
      </c>
      <c r="H2661" t="s">
        <v>35</v>
      </c>
      <c r="I2661" t="s">
        <v>36</v>
      </c>
      <c r="J2661">
        <v>197989</v>
      </c>
      <c r="K2661">
        <v>11</v>
      </c>
      <c r="L2661">
        <v>0</v>
      </c>
      <c r="M2661">
        <v>4949725</v>
      </c>
      <c r="O2661" s="2" t="str">
        <f>TRIM(SampleSuperstore3[[#This Row],[City]])</f>
        <v>New York City</v>
      </c>
      <c r="P2661" s="2" t="str">
        <f>TRIM(SampleSuperstore3[[#This Row],[State]])</f>
        <v>New York</v>
      </c>
      <c r="Q2661" s="2" t="str">
        <f t="shared" si="41"/>
        <v>New York City New York</v>
      </c>
      <c r="R2661" s="6" t="s">
        <v>632</v>
      </c>
      <c r="S2661" s="2" t="s">
        <v>633</v>
      </c>
      <c r="T2661" s="2" t="s">
        <v>24</v>
      </c>
    </row>
    <row r="2662" spans="1:22" x14ac:dyDescent="0.3">
      <c r="A2662" t="s">
        <v>28</v>
      </c>
      <c r="B2662" t="s">
        <v>22</v>
      </c>
      <c r="C2662" t="s">
        <v>15</v>
      </c>
      <c r="D2662" t="s">
        <v>75</v>
      </c>
      <c r="E2662" t="s">
        <v>76</v>
      </c>
      <c r="F2662">
        <v>10035</v>
      </c>
      <c r="G2662" t="s">
        <v>57</v>
      </c>
      <c r="H2662" t="s">
        <v>26</v>
      </c>
      <c r="I2662" t="s">
        <v>60</v>
      </c>
      <c r="J2662">
        <v>7996</v>
      </c>
      <c r="K2662">
        <v>2</v>
      </c>
      <c r="L2662">
        <v>0</v>
      </c>
      <c r="M2662">
        <v>35982</v>
      </c>
      <c r="O2662" s="2" t="str">
        <f>TRIM(SampleSuperstore3[[#This Row],[City]])</f>
        <v>New York City</v>
      </c>
      <c r="P2662" s="2" t="str">
        <f>TRIM(SampleSuperstore3[[#This Row],[State]])</f>
        <v>New York</v>
      </c>
      <c r="Q2662" s="2" t="str">
        <f t="shared" si="41"/>
        <v>New York City New York</v>
      </c>
      <c r="R2662" s="6" t="s">
        <v>80</v>
      </c>
      <c r="S2662" s="2" t="s">
        <v>81</v>
      </c>
      <c r="T2662" s="2"/>
    </row>
    <row r="2663" spans="1:22" x14ac:dyDescent="0.3">
      <c r="A2663" t="s">
        <v>62</v>
      </c>
      <c r="B2663" t="s">
        <v>44</v>
      </c>
      <c r="C2663" t="s">
        <v>15</v>
      </c>
      <c r="D2663" t="s">
        <v>82</v>
      </c>
      <c r="E2663" t="s">
        <v>112</v>
      </c>
      <c r="F2663">
        <v>65807</v>
      </c>
      <c r="G2663" t="s">
        <v>47</v>
      </c>
      <c r="H2663" t="s">
        <v>26</v>
      </c>
      <c r="I2663" t="s">
        <v>37</v>
      </c>
      <c r="J2663">
        <v>876</v>
      </c>
      <c r="K2663">
        <v>2</v>
      </c>
      <c r="L2663">
        <v>0</v>
      </c>
      <c r="M2663">
        <v>42048</v>
      </c>
      <c r="O2663" s="2" t="str">
        <f>TRIM(SampleSuperstore3[[#This Row],[City]])</f>
        <v>Springfield</v>
      </c>
      <c r="P2663" s="2" t="str">
        <f>TRIM(SampleSuperstore3[[#This Row],[State]])</f>
        <v>Missouri</v>
      </c>
      <c r="Q2663" s="2" t="str">
        <f t="shared" si="41"/>
        <v>Springfield Missouri</v>
      </c>
      <c r="R2663" s="6" t="s">
        <v>634</v>
      </c>
      <c r="S2663" s="2" t="s">
        <v>369</v>
      </c>
      <c r="T2663" s="2" t="s">
        <v>3</v>
      </c>
      <c r="U2663" t="s">
        <v>634</v>
      </c>
      <c r="V2663" t="s">
        <v>369</v>
      </c>
    </row>
    <row r="2664" spans="1:22" x14ac:dyDescent="0.3">
      <c r="A2664" t="s">
        <v>62</v>
      </c>
      <c r="B2664" t="s">
        <v>14</v>
      </c>
      <c r="C2664" t="s">
        <v>15</v>
      </c>
      <c r="D2664" t="s">
        <v>85</v>
      </c>
      <c r="E2664" t="s">
        <v>86</v>
      </c>
      <c r="F2664">
        <v>38109</v>
      </c>
      <c r="G2664" t="s">
        <v>18</v>
      </c>
      <c r="H2664" t="s">
        <v>26</v>
      </c>
      <c r="I2664" t="s">
        <v>27</v>
      </c>
      <c r="J2664">
        <v>3984</v>
      </c>
      <c r="K2664">
        <v>1</v>
      </c>
      <c r="L2664">
        <v>2</v>
      </c>
      <c r="M2664">
        <v>12948</v>
      </c>
      <c r="O2664" s="2" t="str">
        <f>TRIM(SampleSuperstore3[[#This Row],[City]])</f>
        <v>Memphis</v>
      </c>
      <c r="P2664" s="2" t="str">
        <f>TRIM(SampleSuperstore3[[#This Row],[State]])</f>
        <v>Tennessee</v>
      </c>
      <c r="Q2664" s="2" t="str">
        <f t="shared" si="41"/>
        <v>Memphis Tennessee</v>
      </c>
      <c r="R2664" s="6" t="s">
        <v>634</v>
      </c>
      <c r="S2664" s="2" t="s">
        <v>369</v>
      </c>
      <c r="T2664" s="2" t="s">
        <v>3</v>
      </c>
      <c r="U2664" t="s">
        <v>634</v>
      </c>
      <c r="V2664" t="s">
        <v>369</v>
      </c>
    </row>
    <row r="2665" spans="1:22" x14ac:dyDescent="0.3">
      <c r="A2665" t="s">
        <v>62</v>
      </c>
      <c r="B2665" t="s">
        <v>14</v>
      </c>
      <c r="C2665" t="s">
        <v>15</v>
      </c>
      <c r="D2665" t="s">
        <v>85</v>
      </c>
      <c r="E2665" t="s">
        <v>86</v>
      </c>
      <c r="F2665">
        <v>38109</v>
      </c>
      <c r="G2665" t="s">
        <v>18</v>
      </c>
      <c r="H2665" t="s">
        <v>19</v>
      </c>
      <c r="I2665" t="s">
        <v>31</v>
      </c>
      <c r="J2665">
        <v>37062</v>
      </c>
      <c r="K2665">
        <v>3</v>
      </c>
      <c r="L2665">
        <v>4</v>
      </c>
      <c r="M2665">
        <v>-142071</v>
      </c>
      <c r="O2665" s="2" t="str">
        <f>TRIM(SampleSuperstore3[[#This Row],[City]])</f>
        <v>Memphis</v>
      </c>
      <c r="P2665" s="2" t="str">
        <f>TRIM(SampleSuperstore3[[#This Row],[State]])</f>
        <v>Tennessee</v>
      </c>
      <c r="Q2665" s="2" t="str">
        <f t="shared" si="41"/>
        <v>Memphis Tennessee</v>
      </c>
      <c r="R2665" s="6" t="s">
        <v>82</v>
      </c>
      <c r="S2665" s="2" t="s">
        <v>112</v>
      </c>
      <c r="T2665" s="2"/>
    </row>
    <row r="2666" spans="1:22" x14ac:dyDescent="0.3">
      <c r="A2666" t="s">
        <v>62</v>
      </c>
      <c r="B2666" t="s">
        <v>14</v>
      </c>
      <c r="C2666" t="s">
        <v>15</v>
      </c>
      <c r="D2666" t="s">
        <v>85</v>
      </c>
      <c r="E2666" t="s">
        <v>86</v>
      </c>
      <c r="F2666">
        <v>38109</v>
      </c>
      <c r="G2666" t="s">
        <v>18</v>
      </c>
      <c r="H2666" t="s">
        <v>26</v>
      </c>
      <c r="I2666" t="s">
        <v>37</v>
      </c>
      <c r="J2666">
        <v>2742</v>
      </c>
      <c r="K2666">
        <v>2</v>
      </c>
      <c r="L2666">
        <v>7</v>
      </c>
      <c r="M2666">
        <v>-20108</v>
      </c>
      <c r="O2666" s="2" t="str">
        <f>TRIM(SampleSuperstore3[[#This Row],[City]])</f>
        <v>Memphis</v>
      </c>
      <c r="P2666" s="2" t="str">
        <f>TRIM(SampleSuperstore3[[#This Row],[State]])</f>
        <v>Tennessee</v>
      </c>
      <c r="Q2666" s="2" t="str">
        <f t="shared" si="41"/>
        <v>Memphis Tennessee</v>
      </c>
      <c r="R2666" s="6" t="s">
        <v>85</v>
      </c>
      <c r="S2666" s="2" t="s">
        <v>86</v>
      </c>
      <c r="T2666" s="2"/>
    </row>
    <row r="2667" spans="1:22" x14ac:dyDescent="0.3">
      <c r="A2667" t="s">
        <v>168</v>
      </c>
      <c r="B2667" t="s">
        <v>14</v>
      </c>
      <c r="C2667" t="s">
        <v>15</v>
      </c>
      <c r="D2667" t="s">
        <v>193</v>
      </c>
      <c r="E2667" t="s">
        <v>46</v>
      </c>
      <c r="F2667">
        <v>79109</v>
      </c>
      <c r="G2667" t="s">
        <v>47</v>
      </c>
      <c r="H2667" t="s">
        <v>35</v>
      </c>
      <c r="I2667" t="s">
        <v>59</v>
      </c>
      <c r="J2667">
        <v>79512</v>
      </c>
      <c r="K2667">
        <v>3</v>
      </c>
      <c r="L2667">
        <v>2</v>
      </c>
      <c r="M2667">
        <v>208719</v>
      </c>
      <c r="O2667" s="2" t="str">
        <f>TRIM(SampleSuperstore3[[#This Row],[City]])</f>
        <v>Amarillo</v>
      </c>
      <c r="P2667" s="2" t="str">
        <f>TRIM(SampleSuperstore3[[#This Row],[State]])</f>
        <v>Texas</v>
      </c>
      <c r="Q2667" s="2" t="str">
        <f t="shared" si="41"/>
        <v>Amarillo Texas</v>
      </c>
      <c r="R2667" s="6" t="s">
        <v>85</v>
      </c>
      <c r="S2667" s="2" t="s">
        <v>86</v>
      </c>
      <c r="T2667" s="2"/>
    </row>
    <row r="2668" spans="1:22" x14ac:dyDescent="0.3">
      <c r="A2668" t="s">
        <v>168</v>
      </c>
      <c r="B2668" t="s">
        <v>14</v>
      </c>
      <c r="C2668" t="s">
        <v>15</v>
      </c>
      <c r="D2668" t="s">
        <v>193</v>
      </c>
      <c r="E2668" t="s">
        <v>46</v>
      </c>
      <c r="F2668">
        <v>79109</v>
      </c>
      <c r="G2668" t="s">
        <v>47</v>
      </c>
      <c r="H2668" t="s">
        <v>26</v>
      </c>
      <c r="I2668" t="s">
        <v>41</v>
      </c>
      <c r="J2668">
        <v>28352</v>
      </c>
      <c r="K2668">
        <v>1</v>
      </c>
      <c r="L2668">
        <v>2</v>
      </c>
      <c r="M2668">
        <v>95688</v>
      </c>
      <c r="O2668" s="2" t="str">
        <f>TRIM(SampleSuperstore3[[#This Row],[City]])</f>
        <v>Amarillo</v>
      </c>
      <c r="P2668" s="2" t="str">
        <f>TRIM(SampleSuperstore3[[#This Row],[State]])</f>
        <v>Texas</v>
      </c>
      <c r="Q2668" s="2" t="str">
        <f t="shared" si="41"/>
        <v>Amarillo Texas</v>
      </c>
      <c r="R2668" s="6" t="s">
        <v>85</v>
      </c>
      <c r="S2668" s="2" t="s">
        <v>86</v>
      </c>
      <c r="T2668" s="2"/>
    </row>
    <row r="2669" spans="1:22" x14ac:dyDescent="0.3">
      <c r="A2669" t="s">
        <v>28</v>
      </c>
      <c r="B2669" t="s">
        <v>44</v>
      </c>
      <c r="C2669" t="s">
        <v>15</v>
      </c>
      <c r="D2669" t="s">
        <v>23</v>
      </c>
      <c r="E2669" t="s">
        <v>24</v>
      </c>
      <c r="F2669">
        <v>90045</v>
      </c>
      <c r="G2669" t="s">
        <v>25</v>
      </c>
      <c r="H2669" t="s">
        <v>19</v>
      </c>
      <c r="I2669" t="s">
        <v>21</v>
      </c>
      <c r="J2669">
        <v>40784</v>
      </c>
      <c r="K2669">
        <v>1</v>
      </c>
      <c r="L2669">
        <v>2</v>
      </c>
      <c r="M2669">
        <v>45882</v>
      </c>
      <c r="O2669" s="2" t="str">
        <f>TRIM(SampleSuperstore3[[#This Row],[City]])</f>
        <v>Los Angeles</v>
      </c>
      <c r="P2669" s="2" t="str">
        <f>TRIM(SampleSuperstore3[[#This Row],[State]])</f>
        <v>California</v>
      </c>
      <c r="Q2669" s="2" t="str">
        <f t="shared" si="41"/>
        <v>Los Angeles California</v>
      </c>
      <c r="R2669" s="6" t="s">
        <v>193</v>
      </c>
      <c r="S2669" s="2" t="s">
        <v>46</v>
      </c>
      <c r="T2669" s="2"/>
    </row>
    <row r="2670" spans="1:22" x14ac:dyDescent="0.3">
      <c r="A2670" t="s">
        <v>28</v>
      </c>
      <c r="B2670" t="s">
        <v>44</v>
      </c>
      <c r="C2670" t="s">
        <v>15</v>
      </c>
      <c r="D2670" t="s">
        <v>23</v>
      </c>
      <c r="E2670" t="s">
        <v>24</v>
      </c>
      <c r="F2670">
        <v>90045</v>
      </c>
      <c r="G2670" t="s">
        <v>25</v>
      </c>
      <c r="H2670" t="s">
        <v>26</v>
      </c>
      <c r="I2670" t="s">
        <v>38</v>
      </c>
      <c r="J2670">
        <v>10596</v>
      </c>
      <c r="K2670">
        <v>4</v>
      </c>
      <c r="L2670">
        <v>0</v>
      </c>
      <c r="M2670">
        <v>296688</v>
      </c>
      <c r="O2670" s="2" t="str">
        <f>TRIM(SampleSuperstore3[[#This Row],[City]])</f>
        <v>Los Angeles</v>
      </c>
      <c r="P2670" s="2" t="str">
        <f>TRIM(SampleSuperstore3[[#This Row],[State]])</f>
        <v>California</v>
      </c>
      <c r="Q2670" s="2" t="str">
        <f t="shared" si="41"/>
        <v>Los Angeles California</v>
      </c>
      <c r="R2670" s="6" t="s">
        <v>193</v>
      </c>
      <c r="S2670" s="2" t="s">
        <v>46</v>
      </c>
      <c r="T2670" s="2"/>
    </row>
    <row r="2671" spans="1:22" x14ac:dyDescent="0.3">
      <c r="A2671" t="s">
        <v>13</v>
      </c>
      <c r="B2671" t="s">
        <v>22</v>
      </c>
      <c r="C2671" t="s">
        <v>15</v>
      </c>
      <c r="D2671" t="s">
        <v>165</v>
      </c>
      <c r="E2671" t="s">
        <v>166</v>
      </c>
      <c r="F2671">
        <v>1852</v>
      </c>
      <c r="G2671" t="s">
        <v>57</v>
      </c>
      <c r="H2671" t="s">
        <v>26</v>
      </c>
      <c r="I2671" t="s">
        <v>41</v>
      </c>
      <c r="J2671">
        <v>16644</v>
      </c>
      <c r="K2671">
        <v>3</v>
      </c>
      <c r="L2671">
        <v>0</v>
      </c>
      <c r="M2671">
        <v>798912</v>
      </c>
      <c r="O2671" s="2" t="str">
        <f>TRIM(SampleSuperstore3[[#This Row],[City]])</f>
        <v>Lowell</v>
      </c>
      <c r="P2671" s="2" t="str">
        <f>TRIM(SampleSuperstore3[[#This Row],[State]])</f>
        <v>Massachusetts</v>
      </c>
      <c r="Q2671" s="2" t="str">
        <f t="shared" si="41"/>
        <v>Lowell Massachusetts</v>
      </c>
      <c r="R2671" s="6" t="s">
        <v>626</v>
      </c>
      <c r="S2671" s="2" t="s">
        <v>627</v>
      </c>
      <c r="T2671" s="2" t="s">
        <v>24</v>
      </c>
    </row>
    <row r="2672" spans="1:22" x14ac:dyDescent="0.3">
      <c r="A2672" t="s">
        <v>13</v>
      </c>
      <c r="B2672" t="s">
        <v>22</v>
      </c>
      <c r="C2672" t="s">
        <v>15</v>
      </c>
      <c r="D2672" t="s">
        <v>165</v>
      </c>
      <c r="E2672" t="s">
        <v>166</v>
      </c>
      <c r="F2672">
        <v>1852</v>
      </c>
      <c r="G2672" t="s">
        <v>57</v>
      </c>
      <c r="H2672" t="s">
        <v>19</v>
      </c>
      <c r="I2672" t="s">
        <v>21</v>
      </c>
      <c r="J2672">
        <v>78588</v>
      </c>
      <c r="K2672">
        <v>6</v>
      </c>
      <c r="L2672">
        <v>0</v>
      </c>
      <c r="M2672">
        <v>2121876</v>
      </c>
      <c r="O2672" s="2" t="str">
        <f>TRIM(SampleSuperstore3[[#This Row],[City]])</f>
        <v>Lowell</v>
      </c>
      <c r="P2672" s="2" t="str">
        <f>TRIM(SampleSuperstore3[[#This Row],[State]])</f>
        <v>Massachusetts</v>
      </c>
      <c r="Q2672" s="2" t="str">
        <f t="shared" si="41"/>
        <v>Lowell Massachusetts</v>
      </c>
      <c r="R2672" s="6" t="s">
        <v>626</v>
      </c>
      <c r="S2672" s="2" t="s">
        <v>627</v>
      </c>
      <c r="T2672" s="2" t="s">
        <v>24</v>
      </c>
    </row>
    <row r="2673" spans="1:20" x14ac:dyDescent="0.3">
      <c r="A2673" t="s">
        <v>13</v>
      </c>
      <c r="B2673" t="s">
        <v>22</v>
      </c>
      <c r="C2673" t="s">
        <v>15</v>
      </c>
      <c r="D2673" t="s">
        <v>165</v>
      </c>
      <c r="E2673" t="s">
        <v>166</v>
      </c>
      <c r="F2673">
        <v>1852</v>
      </c>
      <c r="G2673" t="s">
        <v>57</v>
      </c>
      <c r="H2673" t="s">
        <v>26</v>
      </c>
      <c r="I2673" t="s">
        <v>41</v>
      </c>
      <c r="J2673">
        <v>262</v>
      </c>
      <c r="K2673">
        <v>2</v>
      </c>
      <c r="L2673">
        <v>0</v>
      </c>
      <c r="M2673">
        <v>12838</v>
      </c>
      <c r="O2673" s="2" t="str">
        <f>TRIM(SampleSuperstore3[[#This Row],[City]])</f>
        <v>Lowell</v>
      </c>
      <c r="P2673" s="2" t="str">
        <f>TRIM(SampleSuperstore3[[#This Row],[State]])</f>
        <v>Massachusetts</v>
      </c>
      <c r="Q2673" s="2" t="str">
        <f t="shared" si="41"/>
        <v>Lowell Massachusetts</v>
      </c>
      <c r="R2673" s="6" t="s">
        <v>165</v>
      </c>
      <c r="S2673" s="2" t="s">
        <v>166</v>
      </c>
      <c r="T2673" s="2"/>
    </row>
    <row r="2674" spans="1:20" x14ac:dyDescent="0.3">
      <c r="A2674" t="s">
        <v>13</v>
      </c>
      <c r="B2674" t="s">
        <v>22</v>
      </c>
      <c r="C2674" t="s">
        <v>15</v>
      </c>
      <c r="D2674" t="s">
        <v>165</v>
      </c>
      <c r="E2674" t="s">
        <v>166</v>
      </c>
      <c r="F2674">
        <v>1852</v>
      </c>
      <c r="G2674" t="s">
        <v>57</v>
      </c>
      <c r="H2674" t="s">
        <v>26</v>
      </c>
      <c r="I2674" t="s">
        <v>32</v>
      </c>
      <c r="J2674">
        <v>132585</v>
      </c>
      <c r="K2674">
        <v>5</v>
      </c>
      <c r="L2674">
        <v>0</v>
      </c>
      <c r="M2674">
        <v>238653</v>
      </c>
      <c r="O2674" s="2" t="str">
        <f>TRIM(SampleSuperstore3[[#This Row],[City]])</f>
        <v>Lowell</v>
      </c>
      <c r="P2674" s="2" t="str">
        <f>TRIM(SampleSuperstore3[[#This Row],[State]])</f>
        <v>Massachusetts</v>
      </c>
      <c r="Q2674" s="2" t="str">
        <f t="shared" si="41"/>
        <v>Lowell Massachusetts</v>
      </c>
      <c r="R2674" s="6" t="s">
        <v>165</v>
      </c>
      <c r="S2674" s="2" t="s">
        <v>166</v>
      </c>
      <c r="T2674" s="2"/>
    </row>
    <row r="2675" spans="1:20" x14ac:dyDescent="0.3">
      <c r="A2675" t="s">
        <v>168</v>
      </c>
      <c r="B2675" t="s">
        <v>14</v>
      </c>
      <c r="C2675" t="s">
        <v>15</v>
      </c>
      <c r="D2675" t="s">
        <v>144</v>
      </c>
      <c r="E2675" t="s">
        <v>24</v>
      </c>
      <c r="F2675">
        <v>92024</v>
      </c>
      <c r="G2675" t="s">
        <v>25</v>
      </c>
      <c r="H2675" t="s">
        <v>26</v>
      </c>
      <c r="I2675" t="s">
        <v>41</v>
      </c>
      <c r="J2675">
        <v>16644</v>
      </c>
      <c r="K2675">
        <v>3</v>
      </c>
      <c r="L2675">
        <v>0</v>
      </c>
      <c r="M2675">
        <v>798912</v>
      </c>
      <c r="O2675" s="2" t="str">
        <f>TRIM(SampleSuperstore3[[#This Row],[City]])</f>
        <v>San Diego</v>
      </c>
      <c r="P2675" s="2" t="str">
        <f>TRIM(SampleSuperstore3[[#This Row],[State]])</f>
        <v>California</v>
      </c>
      <c r="Q2675" s="2" t="str">
        <f t="shared" si="41"/>
        <v>San Diego California</v>
      </c>
      <c r="R2675" s="6" t="s">
        <v>165</v>
      </c>
      <c r="S2675" s="2" t="s">
        <v>166</v>
      </c>
      <c r="T2675" s="2"/>
    </row>
    <row r="2676" spans="1:20" x14ac:dyDescent="0.3">
      <c r="A2676" t="s">
        <v>28</v>
      </c>
      <c r="B2676" t="s">
        <v>14</v>
      </c>
      <c r="C2676" t="s">
        <v>15</v>
      </c>
      <c r="D2676" t="s">
        <v>236</v>
      </c>
      <c r="E2676" t="s">
        <v>40</v>
      </c>
      <c r="F2676">
        <v>28806</v>
      </c>
      <c r="G2676" t="s">
        <v>18</v>
      </c>
      <c r="H2676" t="s">
        <v>26</v>
      </c>
      <c r="I2676" t="s">
        <v>34</v>
      </c>
      <c r="J2676">
        <v>876</v>
      </c>
      <c r="K2676">
        <v>5</v>
      </c>
      <c r="L2676">
        <v>2</v>
      </c>
      <c r="M2676">
        <v>7665</v>
      </c>
      <c r="O2676" s="2" t="str">
        <f>TRIM(SampleSuperstore3[[#This Row],[City]])</f>
        <v>Asheville</v>
      </c>
      <c r="P2676" s="2" t="str">
        <f>TRIM(SampleSuperstore3[[#This Row],[State]])</f>
        <v>North Carolina</v>
      </c>
      <c r="Q2676" s="2" t="str">
        <f t="shared" si="41"/>
        <v>Asheville North Carolina</v>
      </c>
      <c r="R2676" s="6" t="s">
        <v>165</v>
      </c>
      <c r="S2676" s="2" t="s">
        <v>166</v>
      </c>
      <c r="T2676" s="2"/>
    </row>
    <row r="2677" spans="1:20" x14ac:dyDescent="0.3">
      <c r="A2677" t="s">
        <v>28</v>
      </c>
      <c r="B2677" t="s">
        <v>14</v>
      </c>
      <c r="C2677" t="s">
        <v>15</v>
      </c>
      <c r="D2677" t="s">
        <v>236</v>
      </c>
      <c r="E2677" t="s">
        <v>40</v>
      </c>
      <c r="F2677">
        <v>28806</v>
      </c>
      <c r="G2677" t="s">
        <v>18</v>
      </c>
      <c r="H2677" t="s">
        <v>26</v>
      </c>
      <c r="I2677" t="s">
        <v>38</v>
      </c>
      <c r="J2677">
        <v>43584</v>
      </c>
      <c r="K2677">
        <v>1</v>
      </c>
      <c r="L2677">
        <v>2</v>
      </c>
      <c r="M2677">
        <v>43584</v>
      </c>
      <c r="O2677" s="2" t="str">
        <f>TRIM(SampleSuperstore3[[#This Row],[City]])</f>
        <v>Asheville</v>
      </c>
      <c r="P2677" s="2" t="str">
        <f>TRIM(SampleSuperstore3[[#This Row],[State]])</f>
        <v>North Carolina</v>
      </c>
      <c r="Q2677" s="2" t="str">
        <f t="shared" si="41"/>
        <v>Asheville North Carolina</v>
      </c>
      <c r="R2677" s="6" t="s">
        <v>632</v>
      </c>
      <c r="S2677" s="2" t="s">
        <v>646</v>
      </c>
      <c r="T2677" s="2" t="s">
        <v>24</v>
      </c>
    </row>
    <row r="2678" spans="1:20" x14ac:dyDescent="0.3">
      <c r="A2678" t="s">
        <v>168</v>
      </c>
      <c r="B2678" t="s">
        <v>14</v>
      </c>
      <c r="C2678" t="s">
        <v>15</v>
      </c>
      <c r="D2678" t="s">
        <v>291</v>
      </c>
      <c r="E2678" t="s">
        <v>98</v>
      </c>
      <c r="F2678">
        <v>81001</v>
      </c>
      <c r="G2678" t="s">
        <v>25</v>
      </c>
      <c r="H2678" t="s">
        <v>26</v>
      </c>
      <c r="I2678" t="s">
        <v>37</v>
      </c>
      <c r="J2678">
        <v>11088</v>
      </c>
      <c r="K2678">
        <v>7</v>
      </c>
      <c r="L2678">
        <v>7</v>
      </c>
      <c r="M2678">
        <v>-81312</v>
      </c>
      <c r="O2678" s="2" t="str">
        <f>TRIM(SampleSuperstore3[[#This Row],[City]])</f>
        <v>Pueblo</v>
      </c>
      <c r="P2678" s="2" t="str">
        <f>TRIM(SampleSuperstore3[[#This Row],[State]])</f>
        <v>Colorado</v>
      </c>
      <c r="Q2678" s="2" t="str">
        <f t="shared" si="41"/>
        <v>Pueblo Colorado</v>
      </c>
      <c r="R2678" s="6" t="s">
        <v>236</v>
      </c>
      <c r="S2678" s="2" t="s">
        <v>704</v>
      </c>
      <c r="T2678" s="2" t="s">
        <v>806</v>
      </c>
    </row>
    <row r="2679" spans="1:20" x14ac:dyDescent="0.3">
      <c r="A2679" t="s">
        <v>168</v>
      </c>
      <c r="B2679" t="s">
        <v>14</v>
      </c>
      <c r="C2679" t="s">
        <v>15</v>
      </c>
      <c r="D2679" t="s">
        <v>291</v>
      </c>
      <c r="E2679" t="s">
        <v>98</v>
      </c>
      <c r="F2679">
        <v>81001</v>
      </c>
      <c r="G2679" t="s">
        <v>25</v>
      </c>
      <c r="H2679" t="s">
        <v>26</v>
      </c>
      <c r="I2679" t="s">
        <v>37</v>
      </c>
      <c r="J2679">
        <v>25164</v>
      </c>
      <c r="K2679">
        <v>2</v>
      </c>
      <c r="L2679">
        <v>7</v>
      </c>
      <c r="M2679">
        <v>-16776</v>
      </c>
      <c r="O2679" s="2" t="str">
        <f>TRIM(SampleSuperstore3[[#This Row],[City]])</f>
        <v>Pueblo</v>
      </c>
      <c r="P2679" s="2" t="str">
        <f>TRIM(SampleSuperstore3[[#This Row],[State]])</f>
        <v>Colorado</v>
      </c>
      <c r="Q2679" s="2" t="str">
        <f t="shared" si="41"/>
        <v>Pueblo Colorado</v>
      </c>
      <c r="R2679" s="6" t="s">
        <v>236</v>
      </c>
      <c r="S2679" s="2" t="s">
        <v>704</v>
      </c>
      <c r="T2679" s="2" t="s">
        <v>806</v>
      </c>
    </row>
    <row r="2680" spans="1:20" x14ac:dyDescent="0.3">
      <c r="A2680" t="s">
        <v>28</v>
      </c>
      <c r="B2680" t="s">
        <v>44</v>
      </c>
      <c r="C2680" t="s">
        <v>15</v>
      </c>
      <c r="D2680" t="s">
        <v>84</v>
      </c>
      <c r="E2680" t="s">
        <v>70</v>
      </c>
      <c r="F2680">
        <v>49201</v>
      </c>
      <c r="G2680" t="s">
        <v>47</v>
      </c>
      <c r="H2680" t="s">
        <v>26</v>
      </c>
      <c r="I2680" t="s">
        <v>37</v>
      </c>
      <c r="J2680">
        <v>144</v>
      </c>
      <c r="K2680">
        <v>5</v>
      </c>
      <c r="L2680">
        <v>0</v>
      </c>
      <c r="M2680">
        <v>7056</v>
      </c>
      <c r="O2680" s="2" t="str">
        <f>TRIM(SampleSuperstore3[[#This Row],[City]])</f>
        <v>Jackson</v>
      </c>
      <c r="P2680" s="2" t="str">
        <f>TRIM(SampleSuperstore3[[#This Row],[State]])</f>
        <v>Michigan</v>
      </c>
      <c r="Q2680" s="2" t="str">
        <f t="shared" si="41"/>
        <v>Jackson Michigan</v>
      </c>
      <c r="R2680" s="6" t="s">
        <v>291</v>
      </c>
      <c r="S2680" s="2" t="s">
        <v>98</v>
      </c>
      <c r="T2680" s="2"/>
    </row>
    <row r="2681" spans="1:20" x14ac:dyDescent="0.3">
      <c r="A2681" t="s">
        <v>28</v>
      </c>
      <c r="B2681" t="s">
        <v>44</v>
      </c>
      <c r="C2681" t="s">
        <v>15</v>
      </c>
      <c r="D2681" t="s">
        <v>84</v>
      </c>
      <c r="E2681" t="s">
        <v>70</v>
      </c>
      <c r="F2681">
        <v>49201</v>
      </c>
      <c r="G2681" t="s">
        <v>47</v>
      </c>
      <c r="H2681" t="s">
        <v>35</v>
      </c>
      <c r="I2681" t="s">
        <v>59</v>
      </c>
      <c r="J2681">
        <v>61995</v>
      </c>
      <c r="K2681">
        <v>5</v>
      </c>
      <c r="L2681">
        <v>0</v>
      </c>
      <c r="M2681">
        <v>111591</v>
      </c>
      <c r="O2681" s="2" t="str">
        <f>TRIM(SampleSuperstore3[[#This Row],[City]])</f>
        <v>Jackson</v>
      </c>
      <c r="P2681" s="2" t="str">
        <f>TRIM(SampleSuperstore3[[#This Row],[State]])</f>
        <v>Michigan</v>
      </c>
      <c r="Q2681" s="2" t="str">
        <f t="shared" si="41"/>
        <v>Jackson Michigan</v>
      </c>
      <c r="R2681" s="6" t="s">
        <v>291</v>
      </c>
      <c r="S2681" s="2" t="s">
        <v>98</v>
      </c>
      <c r="T2681" s="2"/>
    </row>
    <row r="2682" spans="1:20" x14ac:dyDescent="0.3">
      <c r="A2682" t="s">
        <v>28</v>
      </c>
      <c r="B2682" t="s">
        <v>44</v>
      </c>
      <c r="C2682" t="s">
        <v>15</v>
      </c>
      <c r="D2682" t="s">
        <v>84</v>
      </c>
      <c r="E2682" t="s">
        <v>70</v>
      </c>
      <c r="F2682">
        <v>49201</v>
      </c>
      <c r="G2682" t="s">
        <v>47</v>
      </c>
      <c r="H2682" t="s">
        <v>26</v>
      </c>
      <c r="I2682" t="s">
        <v>37</v>
      </c>
      <c r="J2682">
        <v>8952</v>
      </c>
      <c r="K2682">
        <v>4</v>
      </c>
      <c r="L2682">
        <v>0</v>
      </c>
      <c r="M2682">
        <v>420744</v>
      </c>
      <c r="O2682" s="2" t="str">
        <f>TRIM(SampleSuperstore3[[#This Row],[City]])</f>
        <v>Jackson</v>
      </c>
      <c r="P2682" s="2" t="str">
        <f>TRIM(SampleSuperstore3[[#This Row],[State]])</f>
        <v>Michigan</v>
      </c>
      <c r="Q2682" s="2" t="str">
        <f t="shared" si="41"/>
        <v>Jackson Michigan</v>
      </c>
      <c r="R2682" s="6" t="s">
        <v>84</v>
      </c>
      <c r="S2682" s="2" t="s">
        <v>70</v>
      </c>
      <c r="T2682" s="2"/>
    </row>
    <row r="2683" spans="1:20" x14ac:dyDescent="0.3">
      <c r="A2683" t="s">
        <v>28</v>
      </c>
      <c r="B2683" t="s">
        <v>44</v>
      </c>
      <c r="C2683" t="s">
        <v>15</v>
      </c>
      <c r="D2683" t="s">
        <v>84</v>
      </c>
      <c r="E2683" t="s">
        <v>70</v>
      </c>
      <c r="F2683">
        <v>49201</v>
      </c>
      <c r="G2683" t="s">
        <v>47</v>
      </c>
      <c r="H2683" t="s">
        <v>35</v>
      </c>
      <c r="I2683" t="s">
        <v>123</v>
      </c>
      <c r="J2683">
        <v>350973</v>
      </c>
      <c r="K2683">
        <v>3</v>
      </c>
      <c r="L2683">
        <v>1</v>
      </c>
      <c r="M2683">
        <v>1520883</v>
      </c>
      <c r="O2683" s="2" t="str">
        <f>TRIM(SampleSuperstore3[[#This Row],[City]])</f>
        <v>Jackson</v>
      </c>
      <c r="P2683" s="2" t="str">
        <f>TRIM(SampleSuperstore3[[#This Row],[State]])</f>
        <v>Michigan</v>
      </c>
      <c r="Q2683" s="2" t="str">
        <f t="shared" si="41"/>
        <v>Jackson Michigan</v>
      </c>
      <c r="R2683" s="6" t="s">
        <v>84</v>
      </c>
      <c r="S2683" s="2" t="s">
        <v>70</v>
      </c>
      <c r="T2683" s="2"/>
    </row>
    <row r="2684" spans="1:20" x14ac:dyDescent="0.3">
      <c r="A2684" t="s">
        <v>28</v>
      </c>
      <c r="B2684" t="s">
        <v>44</v>
      </c>
      <c r="C2684" t="s">
        <v>15</v>
      </c>
      <c r="D2684" t="s">
        <v>84</v>
      </c>
      <c r="E2684" t="s">
        <v>70</v>
      </c>
      <c r="F2684">
        <v>49201</v>
      </c>
      <c r="G2684" t="s">
        <v>47</v>
      </c>
      <c r="H2684" t="s">
        <v>35</v>
      </c>
      <c r="I2684" t="s">
        <v>36</v>
      </c>
      <c r="J2684">
        <v>16499</v>
      </c>
      <c r="K2684">
        <v>1</v>
      </c>
      <c r="L2684">
        <v>0</v>
      </c>
      <c r="M2684">
        <v>49497</v>
      </c>
      <c r="O2684" s="2" t="str">
        <f>TRIM(SampleSuperstore3[[#This Row],[City]])</f>
        <v>Jackson</v>
      </c>
      <c r="P2684" s="2" t="str">
        <f>TRIM(SampleSuperstore3[[#This Row],[State]])</f>
        <v>Michigan</v>
      </c>
      <c r="Q2684" s="2" t="str">
        <f t="shared" si="41"/>
        <v>Jackson Michigan</v>
      </c>
      <c r="R2684" s="6" t="s">
        <v>84</v>
      </c>
      <c r="S2684" s="2" t="s">
        <v>70</v>
      </c>
      <c r="T2684" s="2"/>
    </row>
    <row r="2685" spans="1:20" x14ac:dyDescent="0.3">
      <c r="A2685" t="s">
        <v>28</v>
      </c>
      <c r="B2685" t="s">
        <v>14</v>
      </c>
      <c r="C2685" t="s">
        <v>15</v>
      </c>
      <c r="D2685" t="s">
        <v>23</v>
      </c>
      <c r="E2685" t="s">
        <v>24</v>
      </c>
      <c r="F2685">
        <v>90004</v>
      </c>
      <c r="G2685" t="s">
        <v>25</v>
      </c>
      <c r="H2685" t="s">
        <v>26</v>
      </c>
      <c r="I2685" t="s">
        <v>37</v>
      </c>
      <c r="J2685">
        <v>312552</v>
      </c>
      <c r="K2685">
        <v>9</v>
      </c>
      <c r="L2685">
        <v>2</v>
      </c>
      <c r="M2685">
        <v>1015794</v>
      </c>
      <c r="O2685" s="2" t="str">
        <f>TRIM(SampleSuperstore3[[#This Row],[City]])</f>
        <v>Los Angeles</v>
      </c>
      <c r="P2685" s="2" t="str">
        <f>TRIM(SampleSuperstore3[[#This Row],[State]])</f>
        <v>California</v>
      </c>
      <c r="Q2685" s="2" t="str">
        <f t="shared" si="41"/>
        <v>Los Angeles California</v>
      </c>
      <c r="R2685" s="6" t="s">
        <v>84</v>
      </c>
      <c r="S2685" s="2" t="s">
        <v>70</v>
      </c>
      <c r="T2685" s="2"/>
    </row>
    <row r="2686" spans="1:20" x14ac:dyDescent="0.3">
      <c r="A2686" t="s">
        <v>28</v>
      </c>
      <c r="B2686" t="s">
        <v>14</v>
      </c>
      <c r="C2686" t="s">
        <v>15</v>
      </c>
      <c r="D2686" t="s">
        <v>307</v>
      </c>
      <c r="E2686" t="s">
        <v>40</v>
      </c>
      <c r="F2686">
        <v>27360</v>
      </c>
      <c r="G2686" t="s">
        <v>18</v>
      </c>
      <c r="H2686" t="s">
        <v>26</v>
      </c>
      <c r="I2686" t="s">
        <v>60</v>
      </c>
      <c r="J2686">
        <v>95952</v>
      </c>
      <c r="K2686">
        <v>3</v>
      </c>
      <c r="L2686">
        <v>2</v>
      </c>
      <c r="M2686">
        <v>29985</v>
      </c>
      <c r="O2686" s="2" t="str">
        <f>TRIM(SampleSuperstore3[[#This Row],[City]])</f>
        <v>Thomasville</v>
      </c>
      <c r="P2686" s="2" t="str">
        <f>TRIM(SampleSuperstore3[[#This Row],[State]])</f>
        <v>North Carolina</v>
      </c>
      <c r="Q2686" s="2" t="str">
        <f t="shared" si="41"/>
        <v>Thomasville North Carolina</v>
      </c>
      <c r="R2686" s="6" t="s">
        <v>84</v>
      </c>
      <c r="S2686" s="2" t="s">
        <v>70</v>
      </c>
      <c r="T2686" s="2"/>
    </row>
    <row r="2687" spans="1:20" x14ac:dyDescent="0.3">
      <c r="A2687" t="s">
        <v>28</v>
      </c>
      <c r="B2687" t="s">
        <v>14</v>
      </c>
      <c r="C2687" t="s">
        <v>15</v>
      </c>
      <c r="D2687" t="s">
        <v>307</v>
      </c>
      <c r="E2687" t="s">
        <v>40</v>
      </c>
      <c r="F2687">
        <v>27360</v>
      </c>
      <c r="G2687" t="s">
        <v>18</v>
      </c>
      <c r="H2687" t="s">
        <v>26</v>
      </c>
      <c r="I2687" t="s">
        <v>37</v>
      </c>
      <c r="J2687">
        <v>3204</v>
      </c>
      <c r="K2687">
        <v>2</v>
      </c>
      <c r="L2687">
        <v>7</v>
      </c>
      <c r="M2687">
        <v>-24564</v>
      </c>
      <c r="O2687" s="2" t="str">
        <f>TRIM(SampleSuperstore3[[#This Row],[City]])</f>
        <v>Thomasville</v>
      </c>
      <c r="P2687" s="2" t="str">
        <f>TRIM(SampleSuperstore3[[#This Row],[State]])</f>
        <v>North Carolina</v>
      </c>
      <c r="Q2687" s="2" t="str">
        <f t="shared" si="41"/>
        <v>Thomasville North Carolina</v>
      </c>
      <c r="R2687" s="6" t="s">
        <v>626</v>
      </c>
      <c r="S2687" s="2" t="s">
        <v>627</v>
      </c>
      <c r="T2687" s="2" t="s">
        <v>24</v>
      </c>
    </row>
    <row r="2688" spans="1:20" x14ac:dyDescent="0.3">
      <c r="A2688" t="s">
        <v>62</v>
      </c>
      <c r="B2688" t="s">
        <v>14</v>
      </c>
      <c r="C2688" t="s">
        <v>15</v>
      </c>
      <c r="D2688" t="s">
        <v>175</v>
      </c>
      <c r="E2688" t="s">
        <v>65</v>
      </c>
      <c r="F2688">
        <v>61604</v>
      </c>
      <c r="G2688" t="s">
        <v>47</v>
      </c>
      <c r="H2688" t="s">
        <v>26</v>
      </c>
      <c r="I2688" t="s">
        <v>37</v>
      </c>
      <c r="J2688">
        <v>398</v>
      </c>
      <c r="K2688">
        <v>5</v>
      </c>
      <c r="L2688">
        <v>8</v>
      </c>
      <c r="M2688">
        <v>-6567</v>
      </c>
      <c r="O2688" s="2" t="str">
        <f>TRIM(SampleSuperstore3[[#This Row],[City]])</f>
        <v>Peoria</v>
      </c>
      <c r="P2688" s="2" t="str">
        <f>TRIM(SampleSuperstore3[[#This Row],[State]])</f>
        <v>Illinois</v>
      </c>
      <c r="Q2688" s="2" t="str">
        <f t="shared" si="41"/>
        <v>Peoria Illinois</v>
      </c>
      <c r="R2688" s="6" t="s">
        <v>307</v>
      </c>
      <c r="S2688" s="2" t="s">
        <v>704</v>
      </c>
      <c r="T2688" s="2" t="s">
        <v>806</v>
      </c>
    </row>
    <row r="2689" spans="1:20" x14ac:dyDescent="0.3">
      <c r="A2689" t="s">
        <v>62</v>
      </c>
      <c r="B2689" t="s">
        <v>22</v>
      </c>
      <c r="C2689" t="s">
        <v>15</v>
      </c>
      <c r="D2689" t="s">
        <v>23</v>
      </c>
      <c r="E2689" t="s">
        <v>24</v>
      </c>
      <c r="F2689">
        <v>90032</v>
      </c>
      <c r="G2689" t="s">
        <v>25</v>
      </c>
      <c r="H2689" t="s">
        <v>26</v>
      </c>
      <c r="I2689" t="s">
        <v>41</v>
      </c>
      <c r="J2689">
        <v>157</v>
      </c>
      <c r="K2689">
        <v>5</v>
      </c>
      <c r="L2689">
        <v>0</v>
      </c>
      <c r="M2689">
        <v>7065</v>
      </c>
      <c r="O2689" s="2" t="str">
        <f>TRIM(SampleSuperstore3[[#This Row],[City]])</f>
        <v>Los Angeles</v>
      </c>
      <c r="P2689" s="2" t="str">
        <f>TRIM(SampleSuperstore3[[#This Row],[State]])</f>
        <v>California</v>
      </c>
      <c r="Q2689" s="2" t="str">
        <f t="shared" si="41"/>
        <v>Los Angeles California</v>
      </c>
      <c r="R2689" s="6" t="s">
        <v>307</v>
      </c>
      <c r="S2689" s="2" t="s">
        <v>704</v>
      </c>
      <c r="T2689" s="2" t="s">
        <v>806</v>
      </c>
    </row>
    <row r="2690" spans="1:20" x14ac:dyDescent="0.3">
      <c r="A2690" t="s">
        <v>62</v>
      </c>
      <c r="B2690" t="s">
        <v>14</v>
      </c>
      <c r="C2690" t="s">
        <v>15</v>
      </c>
      <c r="D2690" t="s">
        <v>79</v>
      </c>
      <c r="E2690" t="s">
        <v>65</v>
      </c>
      <c r="F2690">
        <v>60653</v>
      </c>
      <c r="G2690" t="s">
        <v>47</v>
      </c>
      <c r="H2690" t="s">
        <v>26</v>
      </c>
      <c r="I2690" t="s">
        <v>34</v>
      </c>
      <c r="J2690">
        <v>5248</v>
      </c>
      <c r="K2690">
        <v>4</v>
      </c>
      <c r="L2690">
        <v>2</v>
      </c>
      <c r="M2690">
        <v>164</v>
      </c>
      <c r="O2690" s="2" t="str">
        <f>TRIM(SampleSuperstore3[[#This Row],[City]])</f>
        <v>Chicago</v>
      </c>
      <c r="P2690" s="2" t="str">
        <f>TRIM(SampleSuperstore3[[#This Row],[State]])</f>
        <v>Illinois</v>
      </c>
      <c r="Q2690" s="2" t="str">
        <f t="shared" si="41"/>
        <v>Chicago Illinois</v>
      </c>
      <c r="R2690" s="6" t="s">
        <v>175</v>
      </c>
      <c r="S2690" s="2" t="s">
        <v>65</v>
      </c>
      <c r="T2690" s="2"/>
    </row>
    <row r="2691" spans="1:20" x14ac:dyDescent="0.3">
      <c r="A2691" t="s">
        <v>28</v>
      </c>
      <c r="B2691" t="s">
        <v>14</v>
      </c>
      <c r="C2691" t="s">
        <v>15</v>
      </c>
      <c r="D2691" t="s">
        <v>55</v>
      </c>
      <c r="E2691" t="s">
        <v>56</v>
      </c>
      <c r="F2691">
        <v>19134</v>
      </c>
      <c r="G2691" t="s">
        <v>57</v>
      </c>
      <c r="H2691" t="s">
        <v>26</v>
      </c>
      <c r="I2691" t="s">
        <v>37</v>
      </c>
      <c r="J2691">
        <v>5346</v>
      </c>
      <c r="K2691">
        <v>3</v>
      </c>
      <c r="L2691">
        <v>7</v>
      </c>
      <c r="M2691">
        <v>-4455</v>
      </c>
      <c r="O2691" s="2" t="str">
        <f>TRIM(SampleSuperstore3[[#This Row],[City]])</f>
        <v>Philadelphia</v>
      </c>
      <c r="P2691" s="2" t="str">
        <f>TRIM(SampleSuperstore3[[#This Row],[State]])</f>
        <v>Pennsylvania</v>
      </c>
      <c r="Q2691" s="2" t="str">
        <f t="shared" ref="Q2691:Q2754" si="42">_xlfn.CONCAT(O2691," ",P2691)</f>
        <v>Philadelphia Pennsylvania</v>
      </c>
      <c r="R2691" s="6" t="s">
        <v>626</v>
      </c>
      <c r="S2691" s="2" t="s">
        <v>627</v>
      </c>
      <c r="T2691" s="2" t="s">
        <v>24</v>
      </c>
    </row>
    <row r="2692" spans="1:20" x14ac:dyDescent="0.3">
      <c r="A2692" t="s">
        <v>28</v>
      </c>
      <c r="B2692" t="s">
        <v>14</v>
      </c>
      <c r="C2692" t="s">
        <v>15</v>
      </c>
      <c r="D2692" t="s">
        <v>412</v>
      </c>
      <c r="E2692" t="s">
        <v>98</v>
      </c>
      <c r="F2692">
        <v>80112</v>
      </c>
      <c r="G2692" t="s">
        <v>25</v>
      </c>
      <c r="H2692" t="s">
        <v>26</v>
      </c>
      <c r="I2692" t="s">
        <v>41</v>
      </c>
      <c r="J2692">
        <v>1548</v>
      </c>
      <c r="K2692">
        <v>3</v>
      </c>
      <c r="L2692">
        <v>2</v>
      </c>
      <c r="M2692">
        <v>56115</v>
      </c>
      <c r="O2692" s="2" t="str">
        <f>TRIM(SampleSuperstore3[[#This Row],[City]])</f>
        <v>Englewood</v>
      </c>
      <c r="P2692" s="2" t="str">
        <f>TRIM(SampleSuperstore3[[#This Row],[State]])</f>
        <v>Colorado</v>
      </c>
      <c r="Q2692" s="2" t="str">
        <f t="shared" si="42"/>
        <v>Englewood Colorado</v>
      </c>
      <c r="R2692" s="6" t="s">
        <v>79</v>
      </c>
      <c r="S2692" s="2" t="s">
        <v>65</v>
      </c>
      <c r="T2692" s="2"/>
    </row>
    <row r="2693" spans="1:20" x14ac:dyDescent="0.3">
      <c r="A2693" t="s">
        <v>28</v>
      </c>
      <c r="B2693" t="s">
        <v>14</v>
      </c>
      <c r="C2693" t="s">
        <v>15</v>
      </c>
      <c r="D2693" t="s">
        <v>412</v>
      </c>
      <c r="E2693" t="s">
        <v>98</v>
      </c>
      <c r="F2693">
        <v>80112</v>
      </c>
      <c r="G2693" t="s">
        <v>25</v>
      </c>
      <c r="H2693" t="s">
        <v>35</v>
      </c>
      <c r="I2693" t="s">
        <v>36</v>
      </c>
      <c r="J2693">
        <v>108576</v>
      </c>
      <c r="K2693">
        <v>3</v>
      </c>
      <c r="L2693">
        <v>2</v>
      </c>
      <c r="M2693">
        <v>81432</v>
      </c>
      <c r="O2693" s="2" t="str">
        <f>TRIM(SampleSuperstore3[[#This Row],[City]])</f>
        <v>Englewood</v>
      </c>
      <c r="P2693" s="2" t="str">
        <f>TRIM(SampleSuperstore3[[#This Row],[State]])</f>
        <v>Colorado</v>
      </c>
      <c r="Q2693" s="2" t="str">
        <f t="shared" si="42"/>
        <v>Englewood Colorado</v>
      </c>
      <c r="R2693" s="6" t="s">
        <v>55</v>
      </c>
      <c r="S2693" s="2" t="s">
        <v>56</v>
      </c>
      <c r="T2693" s="2"/>
    </row>
    <row r="2694" spans="1:20" x14ac:dyDescent="0.3">
      <c r="A2694" t="s">
        <v>28</v>
      </c>
      <c r="B2694" t="s">
        <v>22</v>
      </c>
      <c r="C2694" t="s">
        <v>15</v>
      </c>
      <c r="D2694" t="s">
        <v>42</v>
      </c>
      <c r="E2694" t="s">
        <v>43</v>
      </c>
      <c r="F2694">
        <v>98115</v>
      </c>
      <c r="G2694" t="s">
        <v>25</v>
      </c>
      <c r="H2694" t="s">
        <v>19</v>
      </c>
      <c r="I2694" t="s">
        <v>33</v>
      </c>
      <c r="J2694">
        <v>1099</v>
      </c>
      <c r="K2694">
        <v>5</v>
      </c>
      <c r="L2694">
        <v>0</v>
      </c>
      <c r="M2694">
        <v>37366</v>
      </c>
      <c r="O2694" s="2" t="str">
        <f>TRIM(SampleSuperstore3[[#This Row],[City]])</f>
        <v>Seattle</v>
      </c>
      <c r="P2694" s="2" t="str">
        <f>TRIM(SampleSuperstore3[[#This Row],[State]])</f>
        <v>Washington</v>
      </c>
      <c r="Q2694" s="2" t="str">
        <f t="shared" si="42"/>
        <v>Seattle Washington</v>
      </c>
      <c r="R2694" s="6" t="s">
        <v>412</v>
      </c>
      <c r="S2694" s="2" t="s">
        <v>98</v>
      </c>
      <c r="T2694" s="2"/>
    </row>
    <row r="2695" spans="1:20" x14ac:dyDescent="0.3">
      <c r="A2695" t="s">
        <v>28</v>
      </c>
      <c r="B2695" t="s">
        <v>14</v>
      </c>
      <c r="C2695" t="s">
        <v>15</v>
      </c>
      <c r="D2695" t="s">
        <v>229</v>
      </c>
      <c r="E2695" t="s">
        <v>30</v>
      </c>
      <c r="F2695">
        <v>33012</v>
      </c>
      <c r="G2695" t="s">
        <v>18</v>
      </c>
      <c r="H2695" t="s">
        <v>19</v>
      </c>
      <c r="I2695" t="s">
        <v>33</v>
      </c>
      <c r="J2695">
        <v>15384</v>
      </c>
      <c r="K2695">
        <v>1</v>
      </c>
      <c r="L2695">
        <v>2</v>
      </c>
      <c r="M2695">
        <v>40383</v>
      </c>
      <c r="O2695" s="2" t="str">
        <f>TRIM(SampleSuperstore3[[#This Row],[City]])</f>
        <v>Hialeah</v>
      </c>
      <c r="P2695" s="2" t="str">
        <f>TRIM(SampleSuperstore3[[#This Row],[State]])</f>
        <v>Florida</v>
      </c>
      <c r="Q2695" s="2" t="str">
        <f t="shared" si="42"/>
        <v>Hialeah Florida</v>
      </c>
      <c r="R2695" s="6" t="s">
        <v>412</v>
      </c>
      <c r="S2695" s="2" t="s">
        <v>98</v>
      </c>
      <c r="T2695" s="2"/>
    </row>
    <row r="2696" spans="1:20" x14ac:dyDescent="0.3">
      <c r="A2696" t="s">
        <v>62</v>
      </c>
      <c r="B2696" t="s">
        <v>14</v>
      </c>
      <c r="C2696" t="s">
        <v>15</v>
      </c>
      <c r="D2696" t="s">
        <v>235</v>
      </c>
      <c r="E2696" t="s">
        <v>104</v>
      </c>
      <c r="F2696">
        <v>43130</v>
      </c>
      <c r="G2696" t="s">
        <v>57</v>
      </c>
      <c r="H2696" t="s">
        <v>26</v>
      </c>
      <c r="I2696" t="s">
        <v>41</v>
      </c>
      <c r="J2696">
        <v>30352</v>
      </c>
      <c r="K2696">
        <v>2</v>
      </c>
      <c r="L2696">
        <v>2</v>
      </c>
      <c r="M2696">
        <v>106232</v>
      </c>
      <c r="O2696" s="2" t="str">
        <f>TRIM(SampleSuperstore3[[#This Row],[City]])</f>
        <v>Lancaster</v>
      </c>
      <c r="P2696" s="2" t="str">
        <f>TRIM(SampleSuperstore3[[#This Row],[State]])</f>
        <v>Ohio</v>
      </c>
      <c r="Q2696" s="2" t="str">
        <f t="shared" si="42"/>
        <v>Lancaster Ohio</v>
      </c>
      <c r="R2696" s="6" t="s">
        <v>42</v>
      </c>
      <c r="S2696" s="2" t="s">
        <v>43</v>
      </c>
      <c r="T2696" s="2"/>
    </row>
    <row r="2697" spans="1:20" x14ac:dyDescent="0.3">
      <c r="A2697" t="s">
        <v>28</v>
      </c>
      <c r="B2697" t="s">
        <v>44</v>
      </c>
      <c r="C2697" t="s">
        <v>15</v>
      </c>
      <c r="D2697" t="s">
        <v>189</v>
      </c>
      <c r="E2697" t="s">
        <v>30</v>
      </c>
      <c r="F2697">
        <v>32216</v>
      </c>
      <c r="G2697" t="s">
        <v>18</v>
      </c>
      <c r="H2697" t="s">
        <v>35</v>
      </c>
      <c r="I2697" t="s">
        <v>123</v>
      </c>
      <c r="J2697">
        <v>8213</v>
      </c>
      <c r="K2697">
        <v>4</v>
      </c>
      <c r="L2697">
        <v>5</v>
      </c>
      <c r="M2697">
        <v>-16426</v>
      </c>
      <c r="O2697" s="2" t="str">
        <f>TRIM(SampleSuperstore3[[#This Row],[City]])</f>
        <v>Jacksonville</v>
      </c>
      <c r="P2697" s="2" t="str">
        <f>TRIM(SampleSuperstore3[[#This Row],[State]])</f>
        <v>Florida</v>
      </c>
      <c r="Q2697" s="2" t="str">
        <f t="shared" si="42"/>
        <v>Jacksonville Florida</v>
      </c>
      <c r="R2697" s="6" t="s">
        <v>229</v>
      </c>
      <c r="S2697" s="2" t="s">
        <v>30</v>
      </c>
      <c r="T2697" s="2"/>
    </row>
    <row r="2698" spans="1:20" x14ac:dyDescent="0.3">
      <c r="A2698" t="s">
        <v>28</v>
      </c>
      <c r="B2698" t="s">
        <v>44</v>
      </c>
      <c r="C2698" t="s">
        <v>15</v>
      </c>
      <c r="D2698" t="s">
        <v>189</v>
      </c>
      <c r="E2698" t="s">
        <v>30</v>
      </c>
      <c r="F2698">
        <v>32216</v>
      </c>
      <c r="G2698" t="s">
        <v>18</v>
      </c>
      <c r="H2698" t="s">
        <v>35</v>
      </c>
      <c r="I2698" t="s">
        <v>123</v>
      </c>
      <c r="J2698">
        <v>2263848</v>
      </c>
      <c r="K2698">
        <v>6</v>
      </c>
      <c r="L2698">
        <v>5</v>
      </c>
      <c r="M2698">
        <v>-18110784</v>
      </c>
      <c r="O2698" s="2" t="str">
        <f>TRIM(SampleSuperstore3[[#This Row],[City]])</f>
        <v>Jacksonville</v>
      </c>
      <c r="P2698" s="2" t="str">
        <f>TRIM(SampleSuperstore3[[#This Row],[State]])</f>
        <v>Florida</v>
      </c>
      <c r="Q2698" s="2" t="str">
        <f t="shared" si="42"/>
        <v>Jacksonville Florida</v>
      </c>
      <c r="R2698" s="6" t="s">
        <v>235</v>
      </c>
      <c r="S2698" s="2" t="s">
        <v>104</v>
      </c>
      <c r="T2698" s="2"/>
    </row>
    <row r="2699" spans="1:20" x14ac:dyDescent="0.3">
      <c r="A2699" t="s">
        <v>28</v>
      </c>
      <c r="B2699" t="s">
        <v>44</v>
      </c>
      <c r="C2699" t="s">
        <v>15</v>
      </c>
      <c r="D2699" t="s">
        <v>189</v>
      </c>
      <c r="E2699" t="s">
        <v>30</v>
      </c>
      <c r="F2699">
        <v>32216</v>
      </c>
      <c r="G2699" t="s">
        <v>18</v>
      </c>
      <c r="H2699" t="s">
        <v>26</v>
      </c>
      <c r="I2699" t="s">
        <v>41</v>
      </c>
      <c r="J2699">
        <v>21376</v>
      </c>
      <c r="K2699">
        <v>4</v>
      </c>
      <c r="L2699">
        <v>2</v>
      </c>
      <c r="M2699">
        <v>74816</v>
      </c>
      <c r="O2699" s="2" t="str">
        <f>TRIM(SampleSuperstore3[[#This Row],[City]])</f>
        <v>Jacksonville</v>
      </c>
      <c r="P2699" s="2" t="str">
        <f>TRIM(SampleSuperstore3[[#This Row],[State]])</f>
        <v>Florida</v>
      </c>
      <c r="Q2699" s="2" t="str">
        <f t="shared" si="42"/>
        <v>Jacksonville Florida</v>
      </c>
      <c r="R2699" s="6" t="s">
        <v>189</v>
      </c>
      <c r="S2699" s="2" t="s">
        <v>30</v>
      </c>
      <c r="T2699" s="2"/>
    </row>
    <row r="2700" spans="1:20" x14ac:dyDescent="0.3">
      <c r="A2700" t="s">
        <v>28</v>
      </c>
      <c r="B2700" t="s">
        <v>44</v>
      </c>
      <c r="C2700" t="s">
        <v>15</v>
      </c>
      <c r="D2700" t="s">
        <v>189</v>
      </c>
      <c r="E2700" t="s">
        <v>30</v>
      </c>
      <c r="F2700">
        <v>32216</v>
      </c>
      <c r="G2700" t="s">
        <v>18</v>
      </c>
      <c r="H2700" t="s">
        <v>26</v>
      </c>
      <c r="I2700" t="s">
        <v>34</v>
      </c>
      <c r="J2700">
        <v>8016</v>
      </c>
      <c r="K2700">
        <v>3</v>
      </c>
      <c r="L2700">
        <v>2</v>
      </c>
      <c r="M2700">
        <v>1002</v>
      </c>
      <c r="O2700" s="2" t="str">
        <f>TRIM(SampleSuperstore3[[#This Row],[City]])</f>
        <v>Jacksonville</v>
      </c>
      <c r="P2700" s="2" t="str">
        <f>TRIM(SampleSuperstore3[[#This Row],[State]])</f>
        <v>Florida</v>
      </c>
      <c r="Q2700" s="2" t="str">
        <f t="shared" si="42"/>
        <v>Jacksonville Florida</v>
      </c>
      <c r="R2700" s="6" t="s">
        <v>189</v>
      </c>
      <c r="S2700" s="2" t="s">
        <v>30</v>
      </c>
      <c r="T2700" s="2"/>
    </row>
    <row r="2701" spans="1:20" x14ac:dyDescent="0.3">
      <c r="A2701" t="s">
        <v>28</v>
      </c>
      <c r="B2701" t="s">
        <v>44</v>
      </c>
      <c r="C2701" t="s">
        <v>15</v>
      </c>
      <c r="D2701" t="s">
        <v>189</v>
      </c>
      <c r="E2701" t="s">
        <v>30</v>
      </c>
      <c r="F2701">
        <v>32216</v>
      </c>
      <c r="G2701" t="s">
        <v>18</v>
      </c>
      <c r="H2701" t="s">
        <v>19</v>
      </c>
      <c r="I2701" t="s">
        <v>33</v>
      </c>
      <c r="J2701">
        <v>30768</v>
      </c>
      <c r="K2701">
        <v>2</v>
      </c>
      <c r="L2701">
        <v>2</v>
      </c>
      <c r="M2701">
        <v>80766</v>
      </c>
      <c r="O2701" s="2" t="str">
        <f>TRIM(SampleSuperstore3[[#This Row],[City]])</f>
        <v>Jacksonville</v>
      </c>
      <c r="P2701" s="2" t="str">
        <f>TRIM(SampleSuperstore3[[#This Row],[State]])</f>
        <v>Florida</v>
      </c>
      <c r="Q2701" s="2" t="str">
        <f t="shared" si="42"/>
        <v>Jacksonville Florida</v>
      </c>
      <c r="R2701" s="6" t="s">
        <v>189</v>
      </c>
      <c r="S2701" s="2" t="s">
        <v>30</v>
      </c>
      <c r="T2701" s="2"/>
    </row>
    <row r="2702" spans="1:20" x14ac:dyDescent="0.3">
      <c r="A2702" t="s">
        <v>28</v>
      </c>
      <c r="B2702" t="s">
        <v>44</v>
      </c>
      <c r="C2702" t="s">
        <v>15</v>
      </c>
      <c r="D2702" t="s">
        <v>189</v>
      </c>
      <c r="E2702" t="s">
        <v>30</v>
      </c>
      <c r="F2702">
        <v>32216</v>
      </c>
      <c r="G2702" t="s">
        <v>18</v>
      </c>
      <c r="H2702" t="s">
        <v>26</v>
      </c>
      <c r="I2702" t="s">
        <v>77</v>
      </c>
      <c r="J2702">
        <v>18936</v>
      </c>
      <c r="K2702">
        <v>3</v>
      </c>
      <c r="L2702">
        <v>2</v>
      </c>
      <c r="M2702">
        <v>59175</v>
      </c>
      <c r="O2702" s="2" t="str">
        <f>TRIM(SampleSuperstore3[[#This Row],[City]])</f>
        <v>Jacksonville</v>
      </c>
      <c r="P2702" s="2" t="str">
        <f>TRIM(SampleSuperstore3[[#This Row],[State]])</f>
        <v>Florida</v>
      </c>
      <c r="Q2702" s="2" t="str">
        <f t="shared" si="42"/>
        <v>Jacksonville Florida</v>
      </c>
      <c r="R2702" s="6" t="s">
        <v>189</v>
      </c>
      <c r="S2702" s="2" t="s">
        <v>30</v>
      </c>
      <c r="T2702" s="2"/>
    </row>
    <row r="2703" spans="1:20" x14ac:dyDescent="0.3">
      <c r="A2703" t="s">
        <v>28</v>
      </c>
      <c r="B2703" t="s">
        <v>44</v>
      </c>
      <c r="C2703" t="s">
        <v>15</v>
      </c>
      <c r="D2703" t="s">
        <v>189</v>
      </c>
      <c r="E2703" t="s">
        <v>30</v>
      </c>
      <c r="F2703">
        <v>32216</v>
      </c>
      <c r="G2703" t="s">
        <v>18</v>
      </c>
      <c r="H2703" t="s">
        <v>19</v>
      </c>
      <c r="I2703" t="s">
        <v>33</v>
      </c>
      <c r="J2703">
        <v>122352</v>
      </c>
      <c r="K2703">
        <v>3</v>
      </c>
      <c r="L2703">
        <v>2</v>
      </c>
      <c r="M2703">
        <v>15294</v>
      </c>
      <c r="O2703" s="2" t="str">
        <f>TRIM(SampleSuperstore3[[#This Row],[City]])</f>
        <v>Jacksonville</v>
      </c>
      <c r="P2703" s="2" t="str">
        <f>TRIM(SampleSuperstore3[[#This Row],[State]])</f>
        <v>Florida</v>
      </c>
      <c r="Q2703" s="2" t="str">
        <f t="shared" si="42"/>
        <v>Jacksonville Florida</v>
      </c>
      <c r="R2703" s="6" t="s">
        <v>189</v>
      </c>
      <c r="S2703" s="2" t="s">
        <v>30</v>
      </c>
      <c r="T2703" s="2"/>
    </row>
    <row r="2704" spans="1:20" x14ac:dyDescent="0.3">
      <c r="A2704" t="s">
        <v>28</v>
      </c>
      <c r="B2704" t="s">
        <v>14</v>
      </c>
      <c r="C2704" t="s">
        <v>15</v>
      </c>
      <c r="D2704" t="s">
        <v>333</v>
      </c>
      <c r="E2704" t="s">
        <v>248</v>
      </c>
      <c r="F2704">
        <v>21215</v>
      </c>
      <c r="G2704" t="s">
        <v>57</v>
      </c>
      <c r="H2704" t="s">
        <v>26</v>
      </c>
      <c r="I2704" t="s">
        <v>41</v>
      </c>
      <c r="J2704">
        <v>11628</v>
      </c>
      <c r="K2704">
        <v>3</v>
      </c>
      <c r="L2704">
        <v>0</v>
      </c>
      <c r="M2704">
        <v>569772</v>
      </c>
      <c r="O2704" s="2" t="str">
        <f>TRIM(SampleSuperstore3[[#This Row],[City]])</f>
        <v>Baltimore</v>
      </c>
      <c r="P2704" s="2" t="str">
        <f>TRIM(SampleSuperstore3[[#This Row],[State]])</f>
        <v>Maryland</v>
      </c>
      <c r="Q2704" s="2" t="str">
        <f t="shared" si="42"/>
        <v>Baltimore Maryland</v>
      </c>
      <c r="R2704" s="6" t="s">
        <v>189</v>
      </c>
      <c r="S2704" s="2" t="s">
        <v>30</v>
      </c>
      <c r="T2704" s="2"/>
    </row>
    <row r="2705" spans="1:22" x14ac:dyDescent="0.3">
      <c r="A2705" t="s">
        <v>13</v>
      </c>
      <c r="B2705" t="s">
        <v>14</v>
      </c>
      <c r="C2705" t="s">
        <v>15</v>
      </c>
      <c r="D2705" t="s">
        <v>75</v>
      </c>
      <c r="E2705" t="s">
        <v>76</v>
      </c>
      <c r="F2705">
        <v>10009</v>
      </c>
      <c r="G2705" t="s">
        <v>57</v>
      </c>
      <c r="H2705" t="s">
        <v>35</v>
      </c>
      <c r="I2705" t="s">
        <v>59</v>
      </c>
      <c r="J2705">
        <v>1326</v>
      </c>
      <c r="K2705">
        <v>6</v>
      </c>
      <c r="L2705">
        <v>0</v>
      </c>
      <c r="M2705">
        <v>17238</v>
      </c>
      <c r="O2705" s="2" t="str">
        <f>TRIM(SampleSuperstore3[[#This Row],[City]])</f>
        <v>New York City</v>
      </c>
      <c r="P2705" s="2" t="str">
        <f>TRIM(SampleSuperstore3[[#This Row],[State]])</f>
        <v>New York</v>
      </c>
      <c r="Q2705" s="2" t="str">
        <f t="shared" si="42"/>
        <v>New York City New York</v>
      </c>
      <c r="R2705" s="6" t="s">
        <v>189</v>
      </c>
      <c r="S2705" s="2" t="s">
        <v>30</v>
      </c>
      <c r="T2705" s="2"/>
    </row>
    <row r="2706" spans="1:22" x14ac:dyDescent="0.3">
      <c r="A2706" t="s">
        <v>28</v>
      </c>
      <c r="B2706" t="s">
        <v>44</v>
      </c>
      <c r="C2706" t="s">
        <v>15</v>
      </c>
      <c r="D2706" t="s">
        <v>120</v>
      </c>
      <c r="E2706" t="s">
        <v>121</v>
      </c>
      <c r="F2706">
        <v>88220</v>
      </c>
      <c r="G2706" t="s">
        <v>25</v>
      </c>
      <c r="H2706" t="s">
        <v>26</v>
      </c>
      <c r="I2706" t="s">
        <v>110</v>
      </c>
      <c r="J2706">
        <v>1668</v>
      </c>
      <c r="K2706">
        <v>2</v>
      </c>
      <c r="L2706">
        <v>0</v>
      </c>
      <c r="M2706">
        <v>43368</v>
      </c>
      <c r="O2706" s="2" t="str">
        <f>TRIM(SampleSuperstore3[[#This Row],[City]])</f>
        <v>Carlsbad</v>
      </c>
      <c r="P2706" s="2" t="str">
        <f>TRIM(SampleSuperstore3[[#This Row],[State]])</f>
        <v>New Mexico</v>
      </c>
      <c r="Q2706" s="2" t="str">
        <f t="shared" si="42"/>
        <v>Carlsbad New Mexico</v>
      </c>
      <c r="R2706" s="6" t="s">
        <v>333</v>
      </c>
      <c r="S2706" s="2" t="s">
        <v>248</v>
      </c>
      <c r="T2706" s="2"/>
    </row>
    <row r="2707" spans="1:22" x14ac:dyDescent="0.3">
      <c r="A2707" t="s">
        <v>28</v>
      </c>
      <c r="B2707" t="s">
        <v>44</v>
      </c>
      <c r="C2707" t="s">
        <v>15</v>
      </c>
      <c r="D2707" t="s">
        <v>120</v>
      </c>
      <c r="E2707" t="s">
        <v>121</v>
      </c>
      <c r="F2707">
        <v>88220</v>
      </c>
      <c r="G2707" t="s">
        <v>25</v>
      </c>
      <c r="H2707" t="s">
        <v>26</v>
      </c>
      <c r="I2707" t="s">
        <v>41</v>
      </c>
      <c r="J2707">
        <v>1944</v>
      </c>
      <c r="K2707">
        <v>3</v>
      </c>
      <c r="L2707">
        <v>0</v>
      </c>
      <c r="M2707">
        <v>93312</v>
      </c>
      <c r="O2707" s="2" t="str">
        <f>TRIM(SampleSuperstore3[[#This Row],[City]])</f>
        <v>Carlsbad</v>
      </c>
      <c r="P2707" s="2" t="str">
        <f>TRIM(SampleSuperstore3[[#This Row],[State]])</f>
        <v>New Mexico</v>
      </c>
      <c r="Q2707" s="2" t="str">
        <f t="shared" si="42"/>
        <v>Carlsbad New Mexico</v>
      </c>
      <c r="R2707" s="6" t="s">
        <v>634</v>
      </c>
      <c r="S2707" s="2" t="s">
        <v>369</v>
      </c>
      <c r="T2707" s="2" t="s">
        <v>3</v>
      </c>
      <c r="U2707" t="s">
        <v>634</v>
      </c>
      <c r="V2707" t="s">
        <v>369</v>
      </c>
    </row>
    <row r="2708" spans="1:22" x14ac:dyDescent="0.3">
      <c r="A2708" t="s">
        <v>28</v>
      </c>
      <c r="B2708" t="s">
        <v>44</v>
      </c>
      <c r="C2708" t="s">
        <v>15</v>
      </c>
      <c r="D2708" t="s">
        <v>120</v>
      </c>
      <c r="E2708" t="s">
        <v>121</v>
      </c>
      <c r="F2708">
        <v>88220</v>
      </c>
      <c r="G2708" t="s">
        <v>25</v>
      </c>
      <c r="H2708" t="s">
        <v>26</v>
      </c>
      <c r="I2708" t="s">
        <v>41</v>
      </c>
      <c r="J2708">
        <v>19216</v>
      </c>
      <c r="K2708">
        <v>4</v>
      </c>
      <c r="L2708">
        <v>0</v>
      </c>
      <c r="M2708">
        <v>922368</v>
      </c>
      <c r="O2708" s="2" t="str">
        <f>TRIM(SampleSuperstore3[[#This Row],[City]])</f>
        <v>Carlsbad</v>
      </c>
      <c r="P2708" s="2" t="str">
        <f>TRIM(SampleSuperstore3[[#This Row],[State]])</f>
        <v>New Mexico</v>
      </c>
      <c r="Q2708" s="2" t="str">
        <f t="shared" si="42"/>
        <v>Carlsbad New Mexico</v>
      </c>
      <c r="R2708" s="6" t="s">
        <v>120</v>
      </c>
      <c r="S2708" s="2" t="s">
        <v>634</v>
      </c>
      <c r="T2708" s="2" t="s">
        <v>807</v>
      </c>
    </row>
    <row r="2709" spans="1:22" x14ac:dyDescent="0.3">
      <c r="A2709" t="s">
        <v>28</v>
      </c>
      <c r="B2709" t="s">
        <v>14</v>
      </c>
      <c r="C2709" t="s">
        <v>15</v>
      </c>
      <c r="D2709" t="s">
        <v>23</v>
      </c>
      <c r="E2709" t="s">
        <v>24</v>
      </c>
      <c r="F2709">
        <v>90049</v>
      </c>
      <c r="G2709" t="s">
        <v>25</v>
      </c>
      <c r="H2709" t="s">
        <v>19</v>
      </c>
      <c r="I2709" t="s">
        <v>33</v>
      </c>
      <c r="J2709">
        <v>22736</v>
      </c>
      <c r="K2709">
        <v>7</v>
      </c>
      <c r="L2709">
        <v>0</v>
      </c>
      <c r="M2709">
        <v>818496</v>
      </c>
      <c r="O2709" s="2" t="str">
        <f>TRIM(SampleSuperstore3[[#This Row],[City]])</f>
        <v>Los Angeles</v>
      </c>
      <c r="P2709" s="2" t="str">
        <f>TRIM(SampleSuperstore3[[#This Row],[State]])</f>
        <v>California</v>
      </c>
      <c r="Q2709" s="2" t="str">
        <f t="shared" si="42"/>
        <v>Los Angeles California</v>
      </c>
      <c r="R2709" s="6" t="s">
        <v>120</v>
      </c>
      <c r="S2709" s="2" t="s">
        <v>634</v>
      </c>
      <c r="T2709" s="2" t="s">
        <v>807</v>
      </c>
    </row>
    <row r="2710" spans="1:22" x14ac:dyDescent="0.3">
      <c r="A2710" t="s">
        <v>28</v>
      </c>
      <c r="B2710" t="s">
        <v>14</v>
      </c>
      <c r="C2710" t="s">
        <v>15</v>
      </c>
      <c r="D2710" t="s">
        <v>23</v>
      </c>
      <c r="E2710" t="s">
        <v>24</v>
      </c>
      <c r="F2710">
        <v>90049</v>
      </c>
      <c r="G2710" t="s">
        <v>25</v>
      </c>
      <c r="H2710" t="s">
        <v>35</v>
      </c>
      <c r="I2710" t="s">
        <v>123</v>
      </c>
      <c r="J2710">
        <v>1919976</v>
      </c>
      <c r="K2710">
        <v>3</v>
      </c>
      <c r="L2710">
        <v>2</v>
      </c>
      <c r="M2710">
        <v>2159973</v>
      </c>
      <c r="O2710" s="2" t="str">
        <f>TRIM(SampleSuperstore3[[#This Row],[City]])</f>
        <v>Los Angeles</v>
      </c>
      <c r="P2710" s="2" t="str">
        <f>TRIM(SampleSuperstore3[[#This Row],[State]])</f>
        <v>California</v>
      </c>
      <c r="Q2710" s="2" t="str">
        <f t="shared" si="42"/>
        <v>Los Angeles California</v>
      </c>
      <c r="R2710" s="6" t="s">
        <v>120</v>
      </c>
      <c r="S2710" s="2" t="s">
        <v>634</v>
      </c>
      <c r="T2710" s="2" t="s">
        <v>807</v>
      </c>
    </row>
    <row r="2711" spans="1:22" x14ac:dyDescent="0.3">
      <c r="A2711" t="s">
        <v>28</v>
      </c>
      <c r="B2711" t="s">
        <v>14</v>
      </c>
      <c r="C2711" t="s">
        <v>15</v>
      </c>
      <c r="D2711" t="s">
        <v>189</v>
      </c>
      <c r="E2711" t="s">
        <v>30</v>
      </c>
      <c r="F2711">
        <v>32216</v>
      </c>
      <c r="G2711" t="s">
        <v>18</v>
      </c>
      <c r="H2711" t="s">
        <v>26</v>
      </c>
      <c r="I2711" t="s">
        <v>37</v>
      </c>
      <c r="J2711">
        <v>12828</v>
      </c>
      <c r="K2711">
        <v>2</v>
      </c>
      <c r="L2711">
        <v>7</v>
      </c>
      <c r="M2711">
        <v>-89796</v>
      </c>
      <c r="O2711" s="2" t="str">
        <f>TRIM(SampleSuperstore3[[#This Row],[City]])</f>
        <v>Jacksonville</v>
      </c>
      <c r="P2711" s="2" t="str">
        <f>TRIM(SampleSuperstore3[[#This Row],[State]])</f>
        <v>Florida</v>
      </c>
      <c r="Q2711" s="2" t="str">
        <f t="shared" si="42"/>
        <v>Jacksonville Florida</v>
      </c>
      <c r="R2711" s="6" t="s">
        <v>626</v>
      </c>
      <c r="S2711" s="2" t="s">
        <v>627</v>
      </c>
      <c r="T2711" s="2" t="s">
        <v>24</v>
      </c>
    </row>
    <row r="2712" spans="1:22" x14ac:dyDescent="0.3">
      <c r="A2712" t="s">
        <v>62</v>
      </c>
      <c r="B2712" t="s">
        <v>22</v>
      </c>
      <c r="C2712" t="s">
        <v>15</v>
      </c>
      <c r="D2712" t="s">
        <v>154</v>
      </c>
      <c r="E2712" t="s">
        <v>104</v>
      </c>
      <c r="F2712">
        <v>44107</v>
      </c>
      <c r="G2712" t="s">
        <v>57</v>
      </c>
      <c r="H2712" t="s">
        <v>19</v>
      </c>
      <c r="I2712" t="s">
        <v>33</v>
      </c>
      <c r="J2712">
        <v>45888</v>
      </c>
      <c r="K2712">
        <v>4</v>
      </c>
      <c r="L2712">
        <v>2</v>
      </c>
      <c r="M2712">
        <v>91776</v>
      </c>
      <c r="O2712" s="2" t="str">
        <f>TRIM(SampleSuperstore3[[#This Row],[City]])</f>
        <v>Lakewood</v>
      </c>
      <c r="P2712" s="2" t="str">
        <f>TRIM(SampleSuperstore3[[#This Row],[State]])</f>
        <v>Ohio</v>
      </c>
      <c r="Q2712" s="2" t="str">
        <f t="shared" si="42"/>
        <v>Lakewood Ohio</v>
      </c>
      <c r="R2712" s="6" t="s">
        <v>626</v>
      </c>
      <c r="S2712" s="2" t="s">
        <v>627</v>
      </c>
      <c r="T2712" s="2" t="s">
        <v>24</v>
      </c>
    </row>
    <row r="2713" spans="1:22" x14ac:dyDescent="0.3">
      <c r="A2713" t="s">
        <v>13</v>
      </c>
      <c r="B2713" t="s">
        <v>14</v>
      </c>
      <c r="C2713" t="s">
        <v>15</v>
      </c>
      <c r="D2713" t="s">
        <v>78</v>
      </c>
      <c r="E2713" t="s">
        <v>76</v>
      </c>
      <c r="F2713">
        <v>12180</v>
      </c>
      <c r="G2713" t="s">
        <v>57</v>
      </c>
      <c r="H2713" t="s">
        <v>26</v>
      </c>
      <c r="I2713" t="s">
        <v>34</v>
      </c>
      <c r="J2713">
        <v>6012</v>
      </c>
      <c r="K2713">
        <v>9</v>
      </c>
      <c r="L2713">
        <v>0</v>
      </c>
      <c r="M2713">
        <v>222444</v>
      </c>
      <c r="O2713" s="2" t="str">
        <f>TRIM(SampleSuperstore3[[#This Row],[City]])</f>
        <v>Troy</v>
      </c>
      <c r="P2713" s="2" t="str">
        <f>TRIM(SampleSuperstore3[[#This Row],[State]])</f>
        <v>New York</v>
      </c>
      <c r="Q2713" s="2" t="str">
        <f t="shared" si="42"/>
        <v>Troy New York</v>
      </c>
      <c r="R2713" s="6" t="s">
        <v>189</v>
      </c>
      <c r="S2713" s="2" t="s">
        <v>30</v>
      </c>
      <c r="T2713" s="2"/>
    </row>
    <row r="2714" spans="1:22" x14ac:dyDescent="0.3">
      <c r="A2714" t="s">
        <v>28</v>
      </c>
      <c r="B2714" t="s">
        <v>14</v>
      </c>
      <c r="C2714" t="s">
        <v>15</v>
      </c>
      <c r="D2714" t="s">
        <v>106</v>
      </c>
      <c r="E2714" t="s">
        <v>40</v>
      </c>
      <c r="F2714">
        <v>28403</v>
      </c>
      <c r="G2714" t="s">
        <v>18</v>
      </c>
      <c r="H2714" t="s">
        <v>35</v>
      </c>
      <c r="I2714" t="s">
        <v>36</v>
      </c>
      <c r="J2714">
        <v>302376</v>
      </c>
      <c r="K2714">
        <v>3</v>
      </c>
      <c r="L2714">
        <v>2</v>
      </c>
      <c r="M2714">
        <v>37797</v>
      </c>
      <c r="O2714" s="2" t="str">
        <f>TRIM(SampleSuperstore3[[#This Row],[City]])</f>
        <v>Wilmington</v>
      </c>
      <c r="P2714" s="2" t="str">
        <f>TRIM(SampleSuperstore3[[#This Row],[State]])</f>
        <v>North Carolina</v>
      </c>
      <c r="Q2714" s="2" t="str">
        <f t="shared" si="42"/>
        <v>Wilmington North Carolina</v>
      </c>
      <c r="R2714" s="6" t="s">
        <v>154</v>
      </c>
      <c r="S2714" s="2" t="s">
        <v>104</v>
      </c>
      <c r="T2714" s="2"/>
    </row>
    <row r="2715" spans="1:22" x14ac:dyDescent="0.3">
      <c r="A2715" t="s">
        <v>28</v>
      </c>
      <c r="B2715" t="s">
        <v>44</v>
      </c>
      <c r="C2715" t="s">
        <v>15</v>
      </c>
      <c r="D2715" t="s">
        <v>42</v>
      </c>
      <c r="E2715" t="s">
        <v>43</v>
      </c>
      <c r="F2715">
        <v>98105</v>
      </c>
      <c r="G2715" t="s">
        <v>25</v>
      </c>
      <c r="H2715" t="s">
        <v>26</v>
      </c>
      <c r="I2715" t="s">
        <v>34</v>
      </c>
      <c r="J2715">
        <v>139</v>
      </c>
      <c r="K2715">
        <v>5</v>
      </c>
      <c r="L2715">
        <v>0</v>
      </c>
      <c r="M2715">
        <v>556</v>
      </c>
      <c r="O2715" s="2" t="str">
        <f>TRIM(SampleSuperstore3[[#This Row],[City]])</f>
        <v>Seattle</v>
      </c>
      <c r="P2715" s="2" t="str">
        <f>TRIM(SampleSuperstore3[[#This Row],[State]])</f>
        <v>Washington</v>
      </c>
      <c r="Q2715" s="2" t="str">
        <f t="shared" si="42"/>
        <v>Seattle Washington</v>
      </c>
      <c r="R2715" s="6" t="s">
        <v>78</v>
      </c>
      <c r="S2715" s="2" t="s">
        <v>634</v>
      </c>
      <c r="T2715" s="2" t="s">
        <v>369</v>
      </c>
    </row>
    <row r="2716" spans="1:22" x14ac:dyDescent="0.3">
      <c r="A2716" t="s">
        <v>28</v>
      </c>
      <c r="B2716" t="s">
        <v>22</v>
      </c>
      <c r="C2716" t="s">
        <v>15</v>
      </c>
      <c r="D2716" t="s">
        <v>75</v>
      </c>
      <c r="E2716" t="s">
        <v>76</v>
      </c>
      <c r="F2716">
        <v>10024</v>
      </c>
      <c r="G2716" t="s">
        <v>57</v>
      </c>
      <c r="H2716" t="s">
        <v>35</v>
      </c>
      <c r="I2716" t="s">
        <v>36</v>
      </c>
      <c r="J2716">
        <v>12998</v>
      </c>
      <c r="K2716">
        <v>2</v>
      </c>
      <c r="L2716">
        <v>0</v>
      </c>
      <c r="M2716">
        <v>623904</v>
      </c>
      <c r="O2716" s="2" t="str">
        <f>TRIM(SampleSuperstore3[[#This Row],[City]])</f>
        <v>New York City</v>
      </c>
      <c r="P2716" s="2" t="str">
        <f>TRIM(SampleSuperstore3[[#This Row],[State]])</f>
        <v>New York</v>
      </c>
      <c r="Q2716" s="2" t="str">
        <f t="shared" si="42"/>
        <v>New York City New York</v>
      </c>
      <c r="R2716" s="6" t="s">
        <v>106</v>
      </c>
      <c r="S2716" s="2" t="s">
        <v>704</v>
      </c>
      <c r="T2716" s="2" t="s">
        <v>806</v>
      </c>
    </row>
    <row r="2717" spans="1:22" x14ac:dyDescent="0.3">
      <c r="A2717" t="s">
        <v>28</v>
      </c>
      <c r="B2717" t="s">
        <v>44</v>
      </c>
      <c r="C2717" t="s">
        <v>15</v>
      </c>
      <c r="D2717" t="s">
        <v>103</v>
      </c>
      <c r="E2717" t="s">
        <v>167</v>
      </c>
      <c r="F2717">
        <v>31907</v>
      </c>
      <c r="G2717" t="s">
        <v>18</v>
      </c>
      <c r="H2717" t="s">
        <v>35</v>
      </c>
      <c r="I2717" t="s">
        <v>59</v>
      </c>
      <c r="J2717">
        <v>7198</v>
      </c>
      <c r="K2717">
        <v>2</v>
      </c>
      <c r="L2717">
        <v>0</v>
      </c>
      <c r="M2717">
        <v>151158</v>
      </c>
      <c r="O2717" s="2" t="str">
        <f>TRIM(SampleSuperstore3[[#This Row],[City]])</f>
        <v>Columbus</v>
      </c>
      <c r="P2717" s="2" t="str">
        <f>TRIM(SampleSuperstore3[[#This Row],[State]])</f>
        <v>Georgia</v>
      </c>
      <c r="Q2717" s="2" t="str">
        <f t="shared" si="42"/>
        <v>Columbus Georgia</v>
      </c>
      <c r="R2717" s="6" t="s">
        <v>42</v>
      </c>
      <c r="S2717" s="2" t="s">
        <v>43</v>
      </c>
      <c r="T2717" s="2"/>
    </row>
    <row r="2718" spans="1:22" x14ac:dyDescent="0.3">
      <c r="A2718" t="s">
        <v>28</v>
      </c>
      <c r="B2718" t="s">
        <v>14</v>
      </c>
      <c r="C2718" t="s">
        <v>15</v>
      </c>
      <c r="D2718" t="s">
        <v>75</v>
      </c>
      <c r="E2718" t="s">
        <v>76</v>
      </c>
      <c r="F2718">
        <v>10024</v>
      </c>
      <c r="G2718" t="s">
        <v>57</v>
      </c>
      <c r="H2718" t="s">
        <v>35</v>
      </c>
      <c r="I2718" t="s">
        <v>36</v>
      </c>
      <c r="J2718">
        <v>37797</v>
      </c>
      <c r="K2718">
        <v>3</v>
      </c>
      <c r="L2718">
        <v>0</v>
      </c>
      <c r="M2718">
        <v>1096113</v>
      </c>
      <c r="O2718" s="2" t="str">
        <f>TRIM(SampleSuperstore3[[#This Row],[City]])</f>
        <v>New York City</v>
      </c>
      <c r="P2718" s="2" t="str">
        <f>TRIM(SampleSuperstore3[[#This Row],[State]])</f>
        <v>New York</v>
      </c>
      <c r="Q2718" s="2" t="str">
        <f t="shared" si="42"/>
        <v>New York City New York</v>
      </c>
      <c r="R2718" s="6" t="s">
        <v>634</v>
      </c>
      <c r="S2718" s="2" t="s">
        <v>369</v>
      </c>
      <c r="T2718" s="2" t="s">
        <v>3</v>
      </c>
      <c r="U2718" t="s">
        <v>634</v>
      </c>
      <c r="V2718" t="s">
        <v>369</v>
      </c>
    </row>
    <row r="2719" spans="1:22" x14ac:dyDescent="0.3">
      <c r="A2719" t="s">
        <v>28</v>
      </c>
      <c r="B2719" t="s">
        <v>14</v>
      </c>
      <c r="C2719" t="s">
        <v>15</v>
      </c>
      <c r="D2719" t="s">
        <v>198</v>
      </c>
      <c r="E2719" t="s">
        <v>24</v>
      </c>
      <c r="F2719">
        <v>92627</v>
      </c>
      <c r="G2719" t="s">
        <v>25</v>
      </c>
      <c r="H2719" t="s">
        <v>26</v>
      </c>
      <c r="I2719" t="s">
        <v>32</v>
      </c>
      <c r="J2719">
        <v>12436</v>
      </c>
      <c r="K2719">
        <v>2</v>
      </c>
      <c r="L2719">
        <v>0</v>
      </c>
      <c r="M2719">
        <v>335772</v>
      </c>
      <c r="O2719" s="2" t="str">
        <f>TRIM(SampleSuperstore3[[#This Row],[City]])</f>
        <v>Costa Mesa</v>
      </c>
      <c r="P2719" s="2" t="str">
        <f>TRIM(SampleSuperstore3[[#This Row],[State]])</f>
        <v>California</v>
      </c>
      <c r="Q2719" s="2" t="str">
        <f t="shared" si="42"/>
        <v>Costa Mesa California</v>
      </c>
      <c r="R2719" s="6" t="s">
        <v>103</v>
      </c>
      <c r="S2719" s="2" t="s">
        <v>167</v>
      </c>
      <c r="T2719" s="2"/>
    </row>
    <row r="2720" spans="1:22" x14ac:dyDescent="0.3">
      <c r="A2720" t="s">
        <v>13</v>
      </c>
      <c r="B2720" t="s">
        <v>14</v>
      </c>
      <c r="C2720" t="s">
        <v>15</v>
      </c>
      <c r="D2720" t="s">
        <v>61</v>
      </c>
      <c r="E2720" t="s">
        <v>46</v>
      </c>
      <c r="F2720">
        <v>77095</v>
      </c>
      <c r="G2720" t="s">
        <v>47</v>
      </c>
      <c r="H2720" t="s">
        <v>19</v>
      </c>
      <c r="I2720" t="s">
        <v>33</v>
      </c>
      <c r="J2720">
        <v>23976</v>
      </c>
      <c r="K2720">
        <v>3</v>
      </c>
      <c r="L2720">
        <v>6</v>
      </c>
      <c r="M2720">
        <v>-143856</v>
      </c>
      <c r="O2720" s="2" t="str">
        <f>TRIM(SampleSuperstore3[[#This Row],[City]])</f>
        <v>Houston</v>
      </c>
      <c r="P2720" s="2" t="str">
        <f>TRIM(SampleSuperstore3[[#This Row],[State]])</f>
        <v>Texas</v>
      </c>
      <c r="Q2720" s="2" t="str">
        <f t="shared" si="42"/>
        <v>Houston Texas</v>
      </c>
      <c r="R2720" s="6" t="s">
        <v>634</v>
      </c>
      <c r="S2720" s="2" t="s">
        <v>369</v>
      </c>
      <c r="T2720" s="2" t="s">
        <v>3</v>
      </c>
      <c r="U2720" t="s">
        <v>634</v>
      </c>
      <c r="V2720" t="s">
        <v>369</v>
      </c>
    </row>
    <row r="2721" spans="1:20" x14ac:dyDescent="0.3">
      <c r="A2721" t="s">
        <v>13</v>
      </c>
      <c r="B2721" t="s">
        <v>22</v>
      </c>
      <c r="C2721" t="s">
        <v>15</v>
      </c>
      <c r="D2721" t="s">
        <v>226</v>
      </c>
      <c r="E2721" t="s">
        <v>40</v>
      </c>
      <c r="F2721">
        <v>27511</v>
      </c>
      <c r="G2721" t="s">
        <v>18</v>
      </c>
      <c r="H2721" t="s">
        <v>26</v>
      </c>
      <c r="I2721" t="s">
        <v>77</v>
      </c>
      <c r="J2721">
        <v>8376</v>
      </c>
      <c r="K2721">
        <v>3</v>
      </c>
      <c r="L2721">
        <v>2</v>
      </c>
      <c r="M2721">
        <v>27222</v>
      </c>
      <c r="O2721" s="2" t="str">
        <f>TRIM(SampleSuperstore3[[#This Row],[City]])</f>
        <v>Cary</v>
      </c>
      <c r="P2721" s="2" t="str">
        <f>TRIM(SampleSuperstore3[[#This Row],[State]])</f>
        <v>North Carolina</v>
      </c>
      <c r="Q2721" s="2" t="str">
        <f t="shared" si="42"/>
        <v>Cary North Carolina</v>
      </c>
      <c r="R2721" s="6" t="s">
        <v>662</v>
      </c>
      <c r="S2721" s="2" t="s">
        <v>206</v>
      </c>
      <c r="T2721" s="2" t="s">
        <v>24</v>
      </c>
    </row>
    <row r="2722" spans="1:20" x14ac:dyDescent="0.3">
      <c r="A2722" t="s">
        <v>13</v>
      </c>
      <c r="B2722" t="s">
        <v>22</v>
      </c>
      <c r="C2722" t="s">
        <v>15</v>
      </c>
      <c r="D2722" t="s">
        <v>226</v>
      </c>
      <c r="E2722" t="s">
        <v>40</v>
      </c>
      <c r="F2722">
        <v>27511</v>
      </c>
      <c r="G2722" t="s">
        <v>18</v>
      </c>
      <c r="H2722" t="s">
        <v>26</v>
      </c>
      <c r="I2722" t="s">
        <v>38</v>
      </c>
      <c r="J2722">
        <v>5824</v>
      </c>
      <c r="K2722">
        <v>5</v>
      </c>
      <c r="L2722">
        <v>2</v>
      </c>
      <c r="M2722">
        <v>5096</v>
      </c>
      <c r="O2722" s="2" t="str">
        <f>TRIM(SampleSuperstore3[[#This Row],[City]])</f>
        <v>Cary</v>
      </c>
      <c r="P2722" s="2" t="str">
        <f>TRIM(SampleSuperstore3[[#This Row],[State]])</f>
        <v>North Carolina</v>
      </c>
      <c r="Q2722" s="2" t="str">
        <f t="shared" si="42"/>
        <v>Cary North Carolina</v>
      </c>
      <c r="R2722" s="6" t="s">
        <v>61</v>
      </c>
      <c r="S2722" s="2" t="s">
        <v>46</v>
      </c>
      <c r="T2722" s="2"/>
    </row>
    <row r="2723" spans="1:20" x14ac:dyDescent="0.3">
      <c r="A2723" t="s">
        <v>13</v>
      </c>
      <c r="B2723" t="s">
        <v>14</v>
      </c>
      <c r="C2723" t="s">
        <v>15</v>
      </c>
      <c r="D2723" t="s">
        <v>251</v>
      </c>
      <c r="E2723" t="s">
        <v>83</v>
      </c>
      <c r="F2723">
        <v>22304</v>
      </c>
      <c r="G2723" t="s">
        <v>18</v>
      </c>
      <c r="H2723" t="s">
        <v>26</v>
      </c>
      <c r="I2723" t="s">
        <v>32</v>
      </c>
      <c r="J2723">
        <v>812</v>
      </c>
      <c r="K2723">
        <v>5</v>
      </c>
      <c r="L2723">
        <v>0</v>
      </c>
      <c r="M2723">
        <v>1218</v>
      </c>
      <c r="O2723" s="2" t="str">
        <f>TRIM(SampleSuperstore3[[#This Row],[City]])</f>
        <v>Alexandria</v>
      </c>
      <c r="P2723" s="2" t="str">
        <f>TRIM(SampleSuperstore3[[#This Row],[State]])</f>
        <v>Virginia</v>
      </c>
      <c r="Q2723" s="2" t="str">
        <f t="shared" si="42"/>
        <v>Alexandria Virginia</v>
      </c>
      <c r="R2723" s="6" t="s">
        <v>226</v>
      </c>
      <c r="S2723" s="2" t="s">
        <v>704</v>
      </c>
      <c r="T2723" s="2" t="s">
        <v>806</v>
      </c>
    </row>
    <row r="2724" spans="1:20" x14ac:dyDescent="0.3">
      <c r="A2724" t="s">
        <v>28</v>
      </c>
      <c r="B2724" t="s">
        <v>14</v>
      </c>
      <c r="C2724" t="s">
        <v>15</v>
      </c>
      <c r="D2724" t="s">
        <v>215</v>
      </c>
      <c r="E2724" t="s">
        <v>24</v>
      </c>
      <c r="F2724">
        <v>94591</v>
      </c>
      <c r="G2724" t="s">
        <v>25</v>
      </c>
      <c r="H2724" t="s">
        <v>26</v>
      </c>
      <c r="I2724" t="s">
        <v>27</v>
      </c>
      <c r="J2724">
        <v>1445</v>
      </c>
      <c r="K2724">
        <v>5</v>
      </c>
      <c r="L2724">
        <v>0</v>
      </c>
      <c r="M2724">
        <v>67915</v>
      </c>
      <c r="O2724" s="2" t="str">
        <f>TRIM(SampleSuperstore3[[#This Row],[City]])</f>
        <v>Vallejo</v>
      </c>
      <c r="P2724" s="2" t="str">
        <f>TRIM(SampleSuperstore3[[#This Row],[State]])</f>
        <v>California</v>
      </c>
      <c r="Q2724" s="2" t="str">
        <f t="shared" si="42"/>
        <v>Vallejo California</v>
      </c>
      <c r="R2724" s="6" t="s">
        <v>226</v>
      </c>
      <c r="S2724" s="2" t="s">
        <v>704</v>
      </c>
      <c r="T2724" s="2" t="s">
        <v>806</v>
      </c>
    </row>
    <row r="2725" spans="1:20" x14ac:dyDescent="0.3">
      <c r="A2725" t="s">
        <v>28</v>
      </c>
      <c r="B2725" t="s">
        <v>14</v>
      </c>
      <c r="C2725" t="s">
        <v>15</v>
      </c>
      <c r="D2725" t="s">
        <v>215</v>
      </c>
      <c r="E2725" t="s">
        <v>24</v>
      </c>
      <c r="F2725">
        <v>94591</v>
      </c>
      <c r="G2725" t="s">
        <v>25</v>
      </c>
      <c r="H2725" t="s">
        <v>26</v>
      </c>
      <c r="I2725" t="s">
        <v>37</v>
      </c>
      <c r="J2725">
        <v>95648</v>
      </c>
      <c r="K2725">
        <v>2</v>
      </c>
      <c r="L2725">
        <v>2</v>
      </c>
      <c r="M2725">
        <v>310856</v>
      </c>
      <c r="O2725" s="2" t="str">
        <f>TRIM(SampleSuperstore3[[#This Row],[City]])</f>
        <v>Vallejo</v>
      </c>
      <c r="P2725" s="2" t="str">
        <f>TRIM(SampleSuperstore3[[#This Row],[State]])</f>
        <v>California</v>
      </c>
      <c r="Q2725" s="2" t="str">
        <f t="shared" si="42"/>
        <v>Vallejo California</v>
      </c>
      <c r="R2725" s="6" t="s">
        <v>251</v>
      </c>
      <c r="S2725" s="2" t="s">
        <v>83</v>
      </c>
      <c r="T2725" s="2"/>
    </row>
    <row r="2726" spans="1:20" x14ac:dyDescent="0.3">
      <c r="A2726" t="s">
        <v>28</v>
      </c>
      <c r="B2726" t="s">
        <v>14</v>
      </c>
      <c r="C2726" t="s">
        <v>15</v>
      </c>
      <c r="D2726" t="s">
        <v>55</v>
      </c>
      <c r="E2726" t="s">
        <v>56</v>
      </c>
      <c r="F2726">
        <v>19120</v>
      </c>
      <c r="G2726" t="s">
        <v>57</v>
      </c>
      <c r="H2726" t="s">
        <v>35</v>
      </c>
      <c r="I2726" t="s">
        <v>36</v>
      </c>
      <c r="J2726">
        <v>35997</v>
      </c>
      <c r="K2726">
        <v>5</v>
      </c>
      <c r="L2726">
        <v>4</v>
      </c>
      <c r="M2726">
        <v>-71994</v>
      </c>
      <c r="O2726" s="2" t="str">
        <f>TRIM(SampleSuperstore3[[#This Row],[City]])</f>
        <v>Philadelphia</v>
      </c>
      <c r="P2726" s="2" t="str">
        <f>TRIM(SampleSuperstore3[[#This Row],[State]])</f>
        <v>Pennsylvania</v>
      </c>
      <c r="Q2726" s="2" t="str">
        <f t="shared" si="42"/>
        <v>Philadelphia Pennsylvania</v>
      </c>
      <c r="R2726" s="6" t="s">
        <v>215</v>
      </c>
      <c r="S2726" s="2" t="s">
        <v>24</v>
      </c>
      <c r="T2726" s="2"/>
    </row>
    <row r="2727" spans="1:20" x14ac:dyDescent="0.3">
      <c r="A2727" t="s">
        <v>28</v>
      </c>
      <c r="B2727" t="s">
        <v>14</v>
      </c>
      <c r="C2727" t="s">
        <v>15</v>
      </c>
      <c r="D2727" t="s">
        <v>55</v>
      </c>
      <c r="E2727" t="s">
        <v>56</v>
      </c>
      <c r="F2727">
        <v>19120</v>
      </c>
      <c r="G2727" t="s">
        <v>57</v>
      </c>
      <c r="H2727" t="s">
        <v>19</v>
      </c>
      <c r="I2727" t="s">
        <v>31</v>
      </c>
      <c r="J2727">
        <v>350352</v>
      </c>
      <c r="K2727">
        <v>4</v>
      </c>
      <c r="L2727">
        <v>4</v>
      </c>
      <c r="M2727">
        <v>-1401408</v>
      </c>
      <c r="O2727" s="2" t="str">
        <f>TRIM(SampleSuperstore3[[#This Row],[City]])</f>
        <v>Philadelphia</v>
      </c>
      <c r="P2727" s="2" t="str">
        <f>TRIM(SampleSuperstore3[[#This Row],[State]])</f>
        <v>Pennsylvania</v>
      </c>
      <c r="Q2727" s="2" t="str">
        <f t="shared" si="42"/>
        <v>Philadelphia Pennsylvania</v>
      </c>
      <c r="R2727" s="6" t="s">
        <v>215</v>
      </c>
      <c r="S2727" s="2" t="s">
        <v>24</v>
      </c>
      <c r="T2727" s="2"/>
    </row>
    <row r="2728" spans="1:20" x14ac:dyDescent="0.3">
      <c r="A2728" t="s">
        <v>62</v>
      </c>
      <c r="B2728" t="s">
        <v>14</v>
      </c>
      <c r="C2728" t="s">
        <v>15</v>
      </c>
      <c r="D2728" t="s">
        <v>252</v>
      </c>
      <c r="E2728" t="s">
        <v>104</v>
      </c>
      <c r="F2728">
        <v>43615</v>
      </c>
      <c r="G2728" t="s">
        <v>57</v>
      </c>
      <c r="H2728" t="s">
        <v>26</v>
      </c>
      <c r="I2728" t="s">
        <v>37</v>
      </c>
      <c r="J2728">
        <v>1641</v>
      </c>
      <c r="K2728">
        <v>1</v>
      </c>
      <c r="L2728">
        <v>7</v>
      </c>
      <c r="M2728">
        <v>-13128</v>
      </c>
      <c r="O2728" s="2" t="str">
        <f>TRIM(SampleSuperstore3[[#This Row],[City]])</f>
        <v>Toledo</v>
      </c>
      <c r="P2728" s="2" t="str">
        <f>TRIM(SampleSuperstore3[[#This Row],[State]])</f>
        <v>Ohio</v>
      </c>
      <c r="Q2728" s="2" t="str">
        <f t="shared" si="42"/>
        <v>Toledo Ohio</v>
      </c>
      <c r="R2728" s="6" t="s">
        <v>55</v>
      </c>
      <c r="S2728" s="2" t="s">
        <v>56</v>
      </c>
      <c r="T2728" s="2"/>
    </row>
    <row r="2729" spans="1:20" x14ac:dyDescent="0.3">
      <c r="A2729" t="s">
        <v>62</v>
      </c>
      <c r="B2729" t="s">
        <v>14</v>
      </c>
      <c r="C2729" t="s">
        <v>15</v>
      </c>
      <c r="D2729" t="s">
        <v>252</v>
      </c>
      <c r="E2729" t="s">
        <v>104</v>
      </c>
      <c r="F2729">
        <v>43615</v>
      </c>
      <c r="G2729" t="s">
        <v>57</v>
      </c>
      <c r="H2729" t="s">
        <v>35</v>
      </c>
      <c r="I2729" t="s">
        <v>36</v>
      </c>
      <c r="J2729">
        <v>629958</v>
      </c>
      <c r="K2729">
        <v>7</v>
      </c>
      <c r="L2729">
        <v>4</v>
      </c>
      <c r="M2729">
        <v>944937</v>
      </c>
      <c r="O2729" s="2" t="str">
        <f>TRIM(SampleSuperstore3[[#This Row],[City]])</f>
        <v>Toledo</v>
      </c>
      <c r="P2729" s="2" t="str">
        <f>TRIM(SampleSuperstore3[[#This Row],[State]])</f>
        <v>Ohio</v>
      </c>
      <c r="Q2729" s="2" t="str">
        <f t="shared" si="42"/>
        <v>Toledo Ohio</v>
      </c>
      <c r="R2729" s="6" t="s">
        <v>55</v>
      </c>
      <c r="S2729" s="2" t="s">
        <v>56</v>
      </c>
      <c r="T2729" s="2"/>
    </row>
    <row r="2730" spans="1:20" x14ac:dyDescent="0.3">
      <c r="A2730" t="s">
        <v>28</v>
      </c>
      <c r="B2730" t="s">
        <v>14</v>
      </c>
      <c r="C2730" t="s">
        <v>15</v>
      </c>
      <c r="D2730" t="s">
        <v>42</v>
      </c>
      <c r="E2730" t="s">
        <v>43</v>
      </c>
      <c r="F2730">
        <v>98105</v>
      </c>
      <c r="G2730" t="s">
        <v>25</v>
      </c>
      <c r="H2730" t="s">
        <v>26</v>
      </c>
      <c r="I2730" t="s">
        <v>34</v>
      </c>
      <c r="J2730">
        <v>663</v>
      </c>
      <c r="K2730">
        <v>3</v>
      </c>
      <c r="L2730">
        <v>0</v>
      </c>
      <c r="M2730">
        <v>17901</v>
      </c>
      <c r="O2730" s="2" t="str">
        <f>TRIM(SampleSuperstore3[[#This Row],[City]])</f>
        <v>Seattle</v>
      </c>
      <c r="P2730" s="2" t="str">
        <f>TRIM(SampleSuperstore3[[#This Row],[State]])</f>
        <v>Washington</v>
      </c>
      <c r="Q2730" s="2" t="str">
        <f t="shared" si="42"/>
        <v>Seattle Washington</v>
      </c>
      <c r="R2730" s="6" t="s">
        <v>252</v>
      </c>
      <c r="S2730" s="2" t="s">
        <v>104</v>
      </c>
      <c r="T2730" s="2"/>
    </row>
    <row r="2731" spans="1:20" x14ac:dyDescent="0.3">
      <c r="A2731" t="s">
        <v>28</v>
      </c>
      <c r="B2731" t="s">
        <v>14</v>
      </c>
      <c r="C2731" t="s">
        <v>15</v>
      </c>
      <c r="D2731" t="s">
        <v>42</v>
      </c>
      <c r="E2731" t="s">
        <v>43</v>
      </c>
      <c r="F2731">
        <v>98105</v>
      </c>
      <c r="G2731" t="s">
        <v>25</v>
      </c>
      <c r="H2731" t="s">
        <v>35</v>
      </c>
      <c r="I2731" t="s">
        <v>59</v>
      </c>
      <c r="J2731">
        <v>79996</v>
      </c>
      <c r="K2731">
        <v>4</v>
      </c>
      <c r="L2731">
        <v>0</v>
      </c>
      <c r="M2731">
        <v>3439828</v>
      </c>
      <c r="O2731" s="2" t="str">
        <f>TRIM(SampleSuperstore3[[#This Row],[City]])</f>
        <v>Seattle</v>
      </c>
      <c r="P2731" s="2" t="str">
        <f>TRIM(SampleSuperstore3[[#This Row],[State]])</f>
        <v>Washington</v>
      </c>
      <c r="Q2731" s="2" t="str">
        <f t="shared" si="42"/>
        <v>Seattle Washington</v>
      </c>
      <c r="R2731" s="6" t="s">
        <v>252</v>
      </c>
      <c r="S2731" s="2" t="s">
        <v>104</v>
      </c>
      <c r="T2731" s="2"/>
    </row>
    <row r="2732" spans="1:20" x14ac:dyDescent="0.3">
      <c r="A2732" t="s">
        <v>28</v>
      </c>
      <c r="B2732" t="s">
        <v>14</v>
      </c>
      <c r="C2732" t="s">
        <v>15</v>
      </c>
      <c r="D2732" t="s">
        <v>42</v>
      </c>
      <c r="E2732" t="s">
        <v>43</v>
      </c>
      <c r="F2732">
        <v>98105</v>
      </c>
      <c r="G2732" t="s">
        <v>25</v>
      </c>
      <c r="H2732" t="s">
        <v>19</v>
      </c>
      <c r="I2732" t="s">
        <v>33</v>
      </c>
      <c r="J2732">
        <v>10753</v>
      </c>
      <c r="K2732">
        <v>1</v>
      </c>
      <c r="L2732">
        <v>0</v>
      </c>
      <c r="M2732">
        <v>21506</v>
      </c>
      <c r="O2732" s="2" t="str">
        <f>TRIM(SampleSuperstore3[[#This Row],[City]])</f>
        <v>Seattle</v>
      </c>
      <c r="P2732" s="2" t="str">
        <f>TRIM(SampleSuperstore3[[#This Row],[State]])</f>
        <v>Washington</v>
      </c>
      <c r="Q2732" s="2" t="str">
        <f t="shared" si="42"/>
        <v>Seattle Washington</v>
      </c>
      <c r="R2732" s="6" t="s">
        <v>42</v>
      </c>
      <c r="S2732" s="2" t="s">
        <v>43</v>
      </c>
      <c r="T2732" s="2"/>
    </row>
    <row r="2733" spans="1:20" x14ac:dyDescent="0.3">
      <c r="A2733" t="s">
        <v>28</v>
      </c>
      <c r="B2733" t="s">
        <v>14</v>
      </c>
      <c r="C2733" t="s">
        <v>15</v>
      </c>
      <c r="D2733" t="s">
        <v>218</v>
      </c>
      <c r="E2733" t="s">
        <v>132</v>
      </c>
      <c r="F2733">
        <v>7060</v>
      </c>
      <c r="G2733" t="s">
        <v>57</v>
      </c>
      <c r="H2733" t="s">
        <v>35</v>
      </c>
      <c r="I2733" t="s">
        <v>36</v>
      </c>
      <c r="J2733">
        <v>7398</v>
      </c>
      <c r="K2733">
        <v>2</v>
      </c>
      <c r="L2733">
        <v>0</v>
      </c>
      <c r="M2733">
        <v>199746</v>
      </c>
      <c r="O2733" s="2" t="str">
        <f>TRIM(SampleSuperstore3[[#This Row],[City]])</f>
        <v>Plainfield</v>
      </c>
      <c r="P2733" s="2" t="str">
        <f>TRIM(SampleSuperstore3[[#This Row],[State]])</f>
        <v>New Jersey</v>
      </c>
      <c r="Q2733" s="2" t="str">
        <f t="shared" si="42"/>
        <v>Plainfield New Jersey</v>
      </c>
      <c r="R2733" s="6" t="s">
        <v>42</v>
      </c>
      <c r="S2733" s="2" t="s">
        <v>43</v>
      </c>
      <c r="T2733" s="2"/>
    </row>
    <row r="2734" spans="1:20" x14ac:dyDescent="0.3">
      <c r="A2734" t="s">
        <v>28</v>
      </c>
      <c r="B2734" t="s">
        <v>14</v>
      </c>
      <c r="C2734" t="s">
        <v>15</v>
      </c>
      <c r="D2734" t="s">
        <v>218</v>
      </c>
      <c r="E2734" t="s">
        <v>132</v>
      </c>
      <c r="F2734">
        <v>7060</v>
      </c>
      <c r="G2734" t="s">
        <v>57</v>
      </c>
      <c r="H2734" t="s">
        <v>26</v>
      </c>
      <c r="I2734" t="s">
        <v>34</v>
      </c>
      <c r="J2734">
        <v>558</v>
      </c>
      <c r="K2734">
        <v>1</v>
      </c>
      <c r="L2734">
        <v>0</v>
      </c>
      <c r="M2734">
        <v>21762</v>
      </c>
      <c r="O2734" s="2" t="str">
        <f>TRIM(SampleSuperstore3[[#This Row],[City]])</f>
        <v>Plainfield</v>
      </c>
      <c r="P2734" s="2" t="str">
        <f>TRIM(SampleSuperstore3[[#This Row],[State]])</f>
        <v>New Jersey</v>
      </c>
      <c r="Q2734" s="2" t="str">
        <f t="shared" si="42"/>
        <v>Plainfield New Jersey</v>
      </c>
      <c r="R2734" s="6" t="s">
        <v>42</v>
      </c>
      <c r="S2734" s="2" t="s">
        <v>43</v>
      </c>
      <c r="T2734" s="2"/>
    </row>
    <row r="2735" spans="1:20" x14ac:dyDescent="0.3">
      <c r="A2735" t="s">
        <v>13</v>
      </c>
      <c r="B2735" t="s">
        <v>14</v>
      </c>
      <c r="C2735" t="s">
        <v>15</v>
      </c>
      <c r="D2735" t="s">
        <v>413</v>
      </c>
      <c r="E2735" t="s">
        <v>121</v>
      </c>
      <c r="F2735">
        <v>88001</v>
      </c>
      <c r="G2735" t="s">
        <v>25</v>
      </c>
      <c r="H2735" t="s">
        <v>26</v>
      </c>
      <c r="I2735" t="s">
        <v>41</v>
      </c>
      <c r="J2735">
        <v>4912</v>
      </c>
      <c r="K2735">
        <v>4</v>
      </c>
      <c r="L2735">
        <v>0</v>
      </c>
      <c r="M2735">
        <v>230864</v>
      </c>
      <c r="O2735" s="2" t="str">
        <f>TRIM(SampleSuperstore3[[#This Row],[City]])</f>
        <v>Las Cruces</v>
      </c>
      <c r="P2735" s="2" t="str">
        <f>TRIM(SampleSuperstore3[[#This Row],[State]])</f>
        <v>New Mexico</v>
      </c>
      <c r="Q2735" s="2" t="str">
        <f t="shared" si="42"/>
        <v>Las Cruces New Mexico</v>
      </c>
      <c r="R2735" s="6" t="s">
        <v>218</v>
      </c>
      <c r="S2735" s="2" t="s">
        <v>634</v>
      </c>
      <c r="T2735" s="2" t="s">
        <v>808</v>
      </c>
    </row>
    <row r="2736" spans="1:20" x14ac:dyDescent="0.3">
      <c r="A2736" t="s">
        <v>28</v>
      </c>
      <c r="B2736" t="s">
        <v>14</v>
      </c>
      <c r="C2736" t="s">
        <v>15</v>
      </c>
      <c r="D2736" t="s">
        <v>114</v>
      </c>
      <c r="E2736" t="s">
        <v>72</v>
      </c>
      <c r="F2736">
        <v>19711</v>
      </c>
      <c r="G2736" t="s">
        <v>57</v>
      </c>
      <c r="H2736" t="s">
        <v>35</v>
      </c>
      <c r="I2736" t="s">
        <v>36</v>
      </c>
      <c r="J2736">
        <v>37797</v>
      </c>
      <c r="K2736">
        <v>3</v>
      </c>
      <c r="L2736">
        <v>0</v>
      </c>
      <c r="M2736">
        <v>944925</v>
      </c>
      <c r="O2736" s="2" t="str">
        <f>TRIM(SampleSuperstore3[[#This Row],[City]])</f>
        <v>Newark</v>
      </c>
      <c r="P2736" s="2" t="str">
        <f>TRIM(SampleSuperstore3[[#This Row],[State]])</f>
        <v>Delaware</v>
      </c>
      <c r="Q2736" s="2" t="str">
        <f t="shared" si="42"/>
        <v>Newark Delaware</v>
      </c>
      <c r="R2736" s="6" t="s">
        <v>218</v>
      </c>
      <c r="S2736" s="2" t="s">
        <v>634</v>
      </c>
      <c r="T2736" s="2" t="s">
        <v>808</v>
      </c>
    </row>
    <row r="2737" spans="1:21" x14ac:dyDescent="0.3">
      <c r="A2737" t="s">
        <v>28</v>
      </c>
      <c r="B2737" t="s">
        <v>14</v>
      </c>
      <c r="C2737" t="s">
        <v>15</v>
      </c>
      <c r="D2737" t="s">
        <v>114</v>
      </c>
      <c r="E2737" t="s">
        <v>72</v>
      </c>
      <c r="F2737">
        <v>19711</v>
      </c>
      <c r="G2737" t="s">
        <v>57</v>
      </c>
      <c r="H2737" t="s">
        <v>26</v>
      </c>
      <c r="I2737" t="s">
        <v>41</v>
      </c>
      <c r="J2737">
        <v>4228</v>
      </c>
      <c r="K2737">
        <v>7</v>
      </c>
      <c r="L2737">
        <v>0</v>
      </c>
      <c r="M2737">
        <v>198716</v>
      </c>
      <c r="O2737" s="2" t="str">
        <f>TRIM(SampleSuperstore3[[#This Row],[City]])</f>
        <v>Newark</v>
      </c>
      <c r="P2737" s="2" t="str">
        <f>TRIM(SampleSuperstore3[[#This Row],[State]])</f>
        <v>Delaware</v>
      </c>
      <c r="Q2737" s="2" t="str">
        <f t="shared" si="42"/>
        <v>Newark Delaware</v>
      </c>
      <c r="R2737" s="6" t="s">
        <v>657</v>
      </c>
      <c r="S2737" s="2" t="s">
        <v>737</v>
      </c>
      <c r="T2737" s="2" t="s">
        <v>634</v>
      </c>
      <c r="U2737" t="s">
        <v>807</v>
      </c>
    </row>
    <row r="2738" spans="1:21" x14ac:dyDescent="0.3">
      <c r="A2738" t="s">
        <v>28</v>
      </c>
      <c r="B2738" t="s">
        <v>14</v>
      </c>
      <c r="C2738" t="s">
        <v>15</v>
      </c>
      <c r="D2738" t="s">
        <v>114</v>
      </c>
      <c r="E2738" t="s">
        <v>72</v>
      </c>
      <c r="F2738">
        <v>19711</v>
      </c>
      <c r="G2738" t="s">
        <v>57</v>
      </c>
      <c r="H2738" t="s">
        <v>19</v>
      </c>
      <c r="I2738" t="s">
        <v>20</v>
      </c>
      <c r="J2738">
        <v>29997</v>
      </c>
      <c r="K2738">
        <v>3</v>
      </c>
      <c r="L2738">
        <v>0</v>
      </c>
      <c r="M2738">
        <v>569943</v>
      </c>
      <c r="O2738" s="2" t="str">
        <f>TRIM(SampleSuperstore3[[#This Row],[City]])</f>
        <v>Newark</v>
      </c>
      <c r="P2738" s="2" t="str">
        <f>TRIM(SampleSuperstore3[[#This Row],[State]])</f>
        <v>Delaware</v>
      </c>
      <c r="Q2738" s="2" t="str">
        <f t="shared" si="42"/>
        <v>Newark Delaware</v>
      </c>
      <c r="R2738" s="6" t="s">
        <v>114</v>
      </c>
      <c r="S2738" s="2" t="s">
        <v>72</v>
      </c>
      <c r="T2738" s="2"/>
    </row>
    <row r="2739" spans="1:21" x14ac:dyDescent="0.3">
      <c r="A2739" t="s">
        <v>28</v>
      </c>
      <c r="B2739" t="s">
        <v>14</v>
      </c>
      <c r="C2739" t="s">
        <v>15</v>
      </c>
      <c r="D2739" t="s">
        <v>114</v>
      </c>
      <c r="E2739" t="s">
        <v>72</v>
      </c>
      <c r="F2739">
        <v>19711</v>
      </c>
      <c r="G2739" t="s">
        <v>57</v>
      </c>
      <c r="H2739" t="s">
        <v>35</v>
      </c>
      <c r="I2739" t="s">
        <v>36</v>
      </c>
      <c r="J2739">
        <v>8998</v>
      </c>
      <c r="K2739">
        <v>2</v>
      </c>
      <c r="L2739">
        <v>0</v>
      </c>
      <c r="M2739">
        <v>431904</v>
      </c>
      <c r="O2739" s="2" t="str">
        <f>TRIM(SampleSuperstore3[[#This Row],[City]])</f>
        <v>Newark</v>
      </c>
      <c r="P2739" s="2" t="str">
        <f>TRIM(SampleSuperstore3[[#This Row],[State]])</f>
        <v>Delaware</v>
      </c>
      <c r="Q2739" s="2" t="str">
        <f t="shared" si="42"/>
        <v>Newark Delaware</v>
      </c>
      <c r="R2739" s="6" t="s">
        <v>114</v>
      </c>
      <c r="S2739" s="2" t="s">
        <v>72</v>
      </c>
      <c r="T2739" s="2"/>
    </row>
    <row r="2740" spans="1:21" x14ac:dyDescent="0.3">
      <c r="A2740" t="s">
        <v>62</v>
      </c>
      <c r="B2740" t="s">
        <v>22</v>
      </c>
      <c r="C2740" t="s">
        <v>15</v>
      </c>
      <c r="D2740" t="s">
        <v>414</v>
      </c>
      <c r="E2740" t="s">
        <v>88</v>
      </c>
      <c r="F2740">
        <v>35244</v>
      </c>
      <c r="G2740" t="s">
        <v>18</v>
      </c>
      <c r="H2740" t="s">
        <v>26</v>
      </c>
      <c r="I2740" t="s">
        <v>110</v>
      </c>
      <c r="J2740">
        <v>47724</v>
      </c>
      <c r="K2740">
        <v>4</v>
      </c>
      <c r="L2740">
        <v>0</v>
      </c>
      <c r="M2740">
        <v>95448</v>
      </c>
      <c r="O2740" s="2" t="str">
        <f>TRIM(SampleSuperstore3[[#This Row],[City]])</f>
        <v>Hoover</v>
      </c>
      <c r="P2740" s="2" t="str">
        <f>TRIM(SampleSuperstore3[[#This Row],[State]])</f>
        <v>Alabama</v>
      </c>
      <c r="Q2740" s="2" t="str">
        <f t="shared" si="42"/>
        <v>Hoover Alabama</v>
      </c>
      <c r="R2740" s="6" t="s">
        <v>114</v>
      </c>
      <c r="S2740" s="2" t="s">
        <v>72</v>
      </c>
      <c r="T2740" s="2"/>
    </row>
    <row r="2741" spans="1:21" x14ac:dyDescent="0.3">
      <c r="A2741" t="s">
        <v>62</v>
      </c>
      <c r="B2741" t="s">
        <v>22</v>
      </c>
      <c r="C2741" t="s">
        <v>15</v>
      </c>
      <c r="D2741" t="s">
        <v>414</v>
      </c>
      <c r="E2741" t="s">
        <v>88</v>
      </c>
      <c r="F2741">
        <v>35244</v>
      </c>
      <c r="G2741" t="s">
        <v>18</v>
      </c>
      <c r="H2741" t="s">
        <v>35</v>
      </c>
      <c r="I2741" t="s">
        <v>59</v>
      </c>
      <c r="J2741">
        <v>2598</v>
      </c>
      <c r="K2741">
        <v>2</v>
      </c>
      <c r="L2741">
        <v>0</v>
      </c>
      <c r="M2741">
        <v>15588</v>
      </c>
      <c r="O2741" s="2" t="str">
        <f>TRIM(SampleSuperstore3[[#This Row],[City]])</f>
        <v>Hoover</v>
      </c>
      <c r="P2741" s="2" t="str">
        <f>TRIM(SampleSuperstore3[[#This Row],[State]])</f>
        <v>Alabama</v>
      </c>
      <c r="Q2741" s="2" t="str">
        <f t="shared" si="42"/>
        <v>Hoover Alabama</v>
      </c>
      <c r="R2741" s="6" t="s">
        <v>114</v>
      </c>
      <c r="S2741" s="2" t="s">
        <v>72</v>
      </c>
      <c r="T2741" s="2"/>
    </row>
    <row r="2742" spans="1:21" x14ac:dyDescent="0.3">
      <c r="A2742" t="s">
        <v>13</v>
      </c>
      <c r="B2742" t="s">
        <v>14</v>
      </c>
      <c r="C2742" t="s">
        <v>15</v>
      </c>
      <c r="D2742" t="s">
        <v>114</v>
      </c>
      <c r="E2742" t="s">
        <v>104</v>
      </c>
      <c r="F2742">
        <v>43055</v>
      </c>
      <c r="G2742" t="s">
        <v>57</v>
      </c>
      <c r="H2742" t="s">
        <v>26</v>
      </c>
      <c r="I2742" t="s">
        <v>60</v>
      </c>
      <c r="J2742">
        <v>4672</v>
      </c>
      <c r="K2742">
        <v>5</v>
      </c>
      <c r="L2742">
        <v>2</v>
      </c>
      <c r="M2742">
        <v>1752</v>
      </c>
      <c r="O2742" s="2" t="str">
        <f>TRIM(SampleSuperstore3[[#This Row],[City]])</f>
        <v>Newark</v>
      </c>
      <c r="P2742" s="2" t="str">
        <f>TRIM(SampleSuperstore3[[#This Row],[State]])</f>
        <v>Ohio</v>
      </c>
      <c r="Q2742" s="2" t="str">
        <f t="shared" si="42"/>
        <v>Newark Ohio</v>
      </c>
      <c r="R2742" s="6" t="s">
        <v>414</v>
      </c>
      <c r="S2742" s="2" t="s">
        <v>88</v>
      </c>
      <c r="T2742" s="2"/>
    </row>
    <row r="2743" spans="1:21" x14ac:dyDescent="0.3">
      <c r="A2743" t="s">
        <v>28</v>
      </c>
      <c r="B2743" t="s">
        <v>14</v>
      </c>
      <c r="C2743" t="s">
        <v>15</v>
      </c>
      <c r="D2743" t="s">
        <v>144</v>
      </c>
      <c r="E2743" t="s">
        <v>24</v>
      </c>
      <c r="F2743">
        <v>92037</v>
      </c>
      <c r="G2743" t="s">
        <v>25</v>
      </c>
      <c r="H2743" t="s">
        <v>19</v>
      </c>
      <c r="I2743" t="s">
        <v>33</v>
      </c>
      <c r="J2743">
        <v>3534</v>
      </c>
      <c r="K2743">
        <v>2</v>
      </c>
      <c r="L2743">
        <v>0</v>
      </c>
      <c r="M2743">
        <v>134292</v>
      </c>
      <c r="O2743" s="2" t="str">
        <f>TRIM(SampleSuperstore3[[#This Row],[City]])</f>
        <v>San Diego</v>
      </c>
      <c r="P2743" s="2" t="str">
        <f>TRIM(SampleSuperstore3[[#This Row],[State]])</f>
        <v>California</v>
      </c>
      <c r="Q2743" s="2" t="str">
        <f t="shared" si="42"/>
        <v>San Diego California</v>
      </c>
      <c r="R2743" s="6" t="s">
        <v>414</v>
      </c>
      <c r="S2743" s="2" t="s">
        <v>88</v>
      </c>
      <c r="T2743" s="2"/>
    </row>
    <row r="2744" spans="1:21" x14ac:dyDescent="0.3">
      <c r="A2744" t="s">
        <v>13</v>
      </c>
      <c r="B2744" t="s">
        <v>22</v>
      </c>
      <c r="C2744" t="s">
        <v>15</v>
      </c>
      <c r="D2744" t="s">
        <v>52</v>
      </c>
      <c r="E2744" t="s">
        <v>24</v>
      </c>
      <c r="F2744">
        <v>94122</v>
      </c>
      <c r="G2744" t="s">
        <v>25</v>
      </c>
      <c r="H2744" t="s">
        <v>19</v>
      </c>
      <c r="I2744" t="s">
        <v>33</v>
      </c>
      <c r="J2744">
        <v>25764</v>
      </c>
      <c r="K2744">
        <v>6</v>
      </c>
      <c r="L2744">
        <v>0</v>
      </c>
      <c r="M2744">
        <v>1004796</v>
      </c>
      <c r="O2744" s="2" t="str">
        <f>TRIM(SampleSuperstore3[[#This Row],[City]])</f>
        <v>San Francisco</v>
      </c>
      <c r="P2744" s="2" t="str">
        <f>TRIM(SampleSuperstore3[[#This Row],[State]])</f>
        <v>California</v>
      </c>
      <c r="Q2744" s="2" t="str">
        <f t="shared" si="42"/>
        <v>San Francisco California</v>
      </c>
      <c r="R2744" s="6" t="s">
        <v>114</v>
      </c>
      <c r="S2744" s="2" t="s">
        <v>104</v>
      </c>
      <c r="T2744" s="2"/>
    </row>
    <row r="2745" spans="1:21" x14ac:dyDescent="0.3">
      <c r="A2745" t="s">
        <v>13</v>
      </c>
      <c r="B2745" t="s">
        <v>22</v>
      </c>
      <c r="C2745" t="s">
        <v>15</v>
      </c>
      <c r="D2745" t="s">
        <v>52</v>
      </c>
      <c r="E2745" t="s">
        <v>24</v>
      </c>
      <c r="F2745">
        <v>94122</v>
      </c>
      <c r="G2745" t="s">
        <v>25</v>
      </c>
      <c r="H2745" t="s">
        <v>35</v>
      </c>
      <c r="I2745" t="s">
        <v>36</v>
      </c>
      <c r="J2745">
        <v>125976</v>
      </c>
      <c r="K2745">
        <v>3</v>
      </c>
      <c r="L2745">
        <v>2</v>
      </c>
      <c r="M2745">
        <v>47241</v>
      </c>
      <c r="O2745" s="2" t="str">
        <f>TRIM(SampleSuperstore3[[#This Row],[City]])</f>
        <v>San Francisco</v>
      </c>
      <c r="P2745" s="2" t="str">
        <f>TRIM(SampleSuperstore3[[#This Row],[State]])</f>
        <v>California</v>
      </c>
      <c r="Q2745" s="2" t="str">
        <f t="shared" si="42"/>
        <v>San Francisco California</v>
      </c>
      <c r="R2745" s="6" t="s">
        <v>632</v>
      </c>
      <c r="S2745" s="2" t="s">
        <v>646</v>
      </c>
      <c r="T2745" s="2" t="s">
        <v>24</v>
      </c>
    </row>
    <row r="2746" spans="1:21" x14ac:dyDescent="0.3">
      <c r="A2746" t="s">
        <v>13</v>
      </c>
      <c r="B2746" t="s">
        <v>14</v>
      </c>
      <c r="C2746" t="s">
        <v>15</v>
      </c>
      <c r="D2746" t="s">
        <v>189</v>
      </c>
      <c r="E2746" t="s">
        <v>40</v>
      </c>
      <c r="F2746">
        <v>28540</v>
      </c>
      <c r="G2746" t="s">
        <v>18</v>
      </c>
      <c r="H2746" t="s">
        <v>35</v>
      </c>
      <c r="I2746" t="s">
        <v>59</v>
      </c>
      <c r="J2746">
        <v>79992</v>
      </c>
      <c r="K2746">
        <v>1</v>
      </c>
      <c r="L2746">
        <v>2</v>
      </c>
      <c r="M2746">
        <v>219978</v>
      </c>
      <c r="O2746" s="2" t="str">
        <f>TRIM(SampleSuperstore3[[#This Row],[City]])</f>
        <v>Jacksonville</v>
      </c>
      <c r="P2746" s="2" t="str">
        <f>TRIM(SampleSuperstore3[[#This Row],[State]])</f>
        <v>North Carolina</v>
      </c>
      <c r="Q2746" s="2" t="str">
        <f t="shared" si="42"/>
        <v>Jacksonville North Carolina</v>
      </c>
      <c r="R2746" s="6" t="s">
        <v>632</v>
      </c>
      <c r="S2746" s="2" t="s">
        <v>633</v>
      </c>
      <c r="T2746" s="2" t="s">
        <v>24</v>
      </c>
    </row>
    <row r="2747" spans="1:21" x14ac:dyDescent="0.3">
      <c r="A2747" t="s">
        <v>28</v>
      </c>
      <c r="B2747" t="s">
        <v>14</v>
      </c>
      <c r="C2747" t="s">
        <v>15</v>
      </c>
      <c r="D2747" t="s">
        <v>115</v>
      </c>
      <c r="E2747" t="s">
        <v>166</v>
      </c>
      <c r="F2747">
        <v>2038</v>
      </c>
      <c r="G2747" t="s">
        <v>57</v>
      </c>
      <c r="H2747" t="s">
        <v>19</v>
      </c>
      <c r="I2747" t="s">
        <v>31</v>
      </c>
      <c r="J2747">
        <v>700056</v>
      </c>
      <c r="K2747">
        <v>3</v>
      </c>
      <c r="L2747">
        <v>3</v>
      </c>
      <c r="M2747">
        <v>-1300104</v>
      </c>
      <c r="O2747" s="2" t="str">
        <f>TRIM(SampleSuperstore3[[#This Row],[City]])</f>
        <v>Franklin</v>
      </c>
      <c r="P2747" s="2" t="str">
        <f>TRIM(SampleSuperstore3[[#This Row],[State]])</f>
        <v>Massachusetts</v>
      </c>
      <c r="Q2747" s="2" t="str">
        <f t="shared" si="42"/>
        <v>Franklin Massachusetts</v>
      </c>
      <c r="R2747" s="6" t="s">
        <v>632</v>
      </c>
      <c r="S2747" s="2" t="s">
        <v>633</v>
      </c>
      <c r="T2747" s="2" t="s">
        <v>24</v>
      </c>
    </row>
    <row r="2748" spans="1:21" x14ac:dyDescent="0.3">
      <c r="A2748" t="s">
        <v>28</v>
      </c>
      <c r="B2748" t="s">
        <v>44</v>
      </c>
      <c r="C2748" t="s">
        <v>15</v>
      </c>
      <c r="D2748" t="s">
        <v>415</v>
      </c>
      <c r="E2748" t="s">
        <v>46</v>
      </c>
      <c r="F2748">
        <v>75034</v>
      </c>
      <c r="G2748" t="s">
        <v>47</v>
      </c>
      <c r="H2748" t="s">
        <v>35</v>
      </c>
      <c r="I2748" t="s">
        <v>59</v>
      </c>
      <c r="J2748">
        <v>27168</v>
      </c>
      <c r="K2748">
        <v>4</v>
      </c>
      <c r="L2748">
        <v>2</v>
      </c>
      <c r="M2748">
        <v>-13584</v>
      </c>
      <c r="O2748" s="2" t="str">
        <f>TRIM(SampleSuperstore3[[#This Row],[City]])</f>
        <v>Frisco</v>
      </c>
      <c r="P2748" s="2" t="str">
        <f>TRIM(SampleSuperstore3[[#This Row],[State]])</f>
        <v>Texas</v>
      </c>
      <c r="Q2748" s="2" t="str">
        <f t="shared" si="42"/>
        <v>Frisco Texas</v>
      </c>
      <c r="R2748" s="6" t="s">
        <v>189</v>
      </c>
      <c r="S2748" s="2" t="s">
        <v>704</v>
      </c>
      <c r="T2748" s="2" t="s">
        <v>806</v>
      </c>
    </row>
    <row r="2749" spans="1:21" x14ac:dyDescent="0.3">
      <c r="A2749" t="s">
        <v>28</v>
      </c>
      <c r="B2749" t="s">
        <v>14</v>
      </c>
      <c r="C2749" t="s">
        <v>15</v>
      </c>
      <c r="D2749" t="s">
        <v>404</v>
      </c>
      <c r="E2749" t="s">
        <v>30</v>
      </c>
      <c r="F2749">
        <v>32303</v>
      </c>
      <c r="G2749" t="s">
        <v>18</v>
      </c>
      <c r="H2749" t="s">
        <v>26</v>
      </c>
      <c r="I2749" t="s">
        <v>37</v>
      </c>
      <c r="J2749">
        <v>8226</v>
      </c>
      <c r="K2749">
        <v>3</v>
      </c>
      <c r="L2749">
        <v>7</v>
      </c>
      <c r="M2749">
        <v>-60324</v>
      </c>
      <c r="O2749" s="2" t="str">
        <f>TRIM(SampleSuperstore3[[#This Row],[City]])</f>
        <v>Tallahassee</v>
      </c>
      <c r="P2749" s="2" t="str">
        <f>TRIM(SampleSuperstore3[[#This Row],[State]])</f>
        <v>Florida</v>
      </c>
      <c r="Q2749" s="2" t="str">
        <f t="shared" si="42"/>
        <v>Tallahassee Florida</v>
      </c>
      <c r="R2749" s="6" t="s">
        <v>115</v>
      </c>
      <c r="S2749" s="2" t="s">
        <v>166</v>
      </c>
      <c r="T2749" s="2"/>
    </row>
    <row r="2750" spans="1:21" x14ac:dyDescent="0.3">
      <c r="A2750" t="s">
        <v>28</v>
      </c>
      <c r="B2750" t="s">
        <v>14</v>
      </c>
      <c r="C2750" t="s">
        <v>15</v>
      </c>
      <c r="D2750" t="s">
        <v>42</v>
      </c>
      <c r="E2750" t="s">
        <v>43</v>
      </c>
      <c r="F2750">
        <v>98115</v>
      </c>
      <c r="G2750" t="s">
        <v>25</v>
      </c>
      <c r="H2750" t="s">
        <v>19</v>
      </c>
      <c r="I2750" t="s">
        <v>21</v>
      </c>
      <c r="J2750">
        <v>585552</v>
      </c>
      <c r="K2750">
        <v>3</v>
      </c>
      <c r="L2750">
        <v>2</v>
      </c>
      <c r="M2750">
        <v>73194</v>
      </c>
      <c r="O2750" s="2" t="str">
        <f>TRIM(SampleSuperstore3[[#This Row],[City]])</f>
        <v>Seattle</v>
      </c>
      <c r="P2750" s="2" t="str">
        <f>TRIM(SampleSuperstore3[[#This Row],[State]])</f>
        <v>Washington</v>
      </c>
      <c r="Q2750" s="2" t="str">
        <f t="shared" si="42"/>
        <v>Seattle Washington</v>
      </c>
      <c r="R2750" s="6" t="s">
        <v>415</v>
      </c>
      <c r="S2750" s="2" t="s">
        <v>46</v>
      </c>
      <c r="T2750" s="2"/>
    </row>
    <row r="2751" spans="1:21" x14ac:dyDescent="0.3">
      <c r="A2751" t="s">
        <v>13</v>
      </c>
      <c r="B2751" t="s">
        <v>14</v>
      </c>
      <c r="C2751" t="s">
        <v>15</v>
      </c>
      <c r="D2751" t="s">
        <v>416</v>
      </c>
      <c r="E2751" t="s">
        <v>24</v>
      </c>
      <c r="F2751">
        <v>95687</v>
      </c>
      <c r="G2751" t="s">
        <v>25</v>
      </c>
      <c r="H2751" t="s">
        <v>26</v>
      </c>
      <c r="I2751" t="s">
        <v>32</v>
      </c>
      <c r="J2751">
        <v>42328</v>
      </c>
      <c r="K2751">
        <v>11</v>
      </c>
      <c r="L2751">
        <v>0</v>
      </c>
      <c r="M2751">
        <v>1100528</v>
      </c>
      <c r="O2751" s="2" t="str">
        <f>TRIM(SampleSuperstore3[[#This Row],[City]])</f>
        <v>Vacaville</v>
      </c>
      <c r="P2751" s="2" t="str">
        <f>TRIM(SampleSuperstore3[[#This Row],[State]])</f>
        <v>California</v>
      </c>
      <c r="Q2751" s="2" t="str">
        <f t="shared" si="42"/>
        <v>Vacaville California</v>
      </c>
      <c r="R2751" s="6" t="s">
        <v>404</v>
      </c>
      <c r="S2751" s="2" t="s">
        <v>30</v>
      </c>
      <c r="T2751" s="2"/>
    </row>
    <row r="2752" spans="1:21" x14ac:dyDescent="0.3">
      <c r="A2752" t="s">
        <v>28</v>
      </c>
      <c r="B2752" t="s">
        <v>14</v>
      </c>
      <c r="C2752" t="s">
        <v>15</v>
      </c>
      <c r="D2752" t="s">
        <v>23</v>
      </c>
      <c r="E2752" t="s">
        <v>24</v>
      </c>
      <c r="F2752">
        <v>90008</v>
      </c>
      <c r="G2752" t="s">
        <v>25</v>
      </c>
      <c r="H2752" t="s">
        <v>19</v>
      </c>
      <c r="I2752" t="s">
        <v>21</v>
      </c>
      <c r="J2752">
        <v>225296</v>
      </c>
      <c r="K2752">
        <v>2</v>
      </c>
      <c r="L2752">
        <v>2</v>
      </c>
      <c r="M2752">
        <v>225296</v>
      </c>
      <c r="O2752" s="2" t="str">
        <f>TRIM(SampleSuperstore3[[#This Row],[City]])</f>
        <v>Los Angeles</v>
      </c>
      <c r="P2752" s="2" t="str">
        <f>TRIM(SampleSuperstore3[[#This Row],[State]])</f>
        <v>California</v>
      </c>
      <c r="Q2752" s="2" t="str">
        <f t="shared" si="42"/>
        <v>Los Angeles California</v>
      </c>
      <c r="R2752" s="6" t="s">
        <v>42</v>
      </c>
      <c r="S2752" s="2" t="s">
        <v>43</v>
      </c>
      <c r="T2752" s="2"/>
    </row>
    <row r="2753" spans="1:22" x14ac:dyDescent="0.3">
      <c r="A2753" t="s">
        <v>28</v>
      </c>
      <c r="B2753" t="s">
        <v>14</v>
      </c>
      <c r="C2753" t="s">
        <v>15</v>
      </c>
      <c r="D2753" t="s">
        <v>52</v>
      </c>
      <c r="E2753" t="s">
        <v>24</v>
      </c>
      <c r="F2753">
        <v>94122</v>
      </c>
      <c r="G2753" t="s">
        <v>25</v>
      </c>
      <c r="H2753" t="s">
        <v>26</v>
      </c>
      <c r="I2753" t="s">
        <v>34</v>
      </c>
      <c r="J2753">
        <v>556</v>
      </c>
      <c r="K2753">
        <v>2</v>
      </c>
      <c r="L2753">
        <v>0</v>
      </c>
      <c r="M2753">
        <v>2224</v>
      </c>
      <c r="O2753" s="2" t="str">
        <f>TRIM(SampleSuperstore3[[#This Row],[City]])</f>
        <v>San Francisco</v>
      </c>
      <c r="P2753" s="2" t="str">
        <f>TRIM(SampleSuperstore3[[#This Row],[State]])</f>
        <v>California</v>
      </c>
      <c r="Q2753" s="2" t="str">
        <f t="shared" si="42"/>
        <v>San Francisco California</v>
      </c>
      <c r="R2753" s="6" t="s">
        <v>416</v>
      </c>
      <c r="S2753" s="2" t="s">
        <v>24</v>
      </c>
      <c r="T2753" s="2"/>
    </row>
    <row r="2754" spans="1:22" x14ac:dyDescent="0.3">
      <c r="A2754" t="s">
        <v>28</v>
      </c>
      <c r="B2754" t="s">
        <v>14</v>
      </c>
      <c r="C2754" t="s">
        <v>15</v>
      </c>
      <c r="D2754" t="s">
        <v>52</v>
      </c>
      <c r="E2754" t="s">
        <v>24</v>
      </c>
      <c r="F2754">
        <v>94122</v>
      </c>
      <c r="G2754" t="s">
        <v>25</v>
      </c>
      <c r="H2754" t="s">
        <v>35</v>
      </c>
      <c r="I2754" t="s">
        <v>59</v>
      </c>
      <c r="J2754">
        <v>32337</v>
      </c>
      <c r="K2754">
        <v>3</v>
      </c>
      <c r="L2754">
        <v>0</v>
      </c>
      <c r="M2754">
        <v>129348</v>
      </c>
      <c r="O2754" s="2" t="str">
        <f>TRIM(SampleSuperstore3[[#This Row],[City]])</f>
        <v>San Francisco</v>
      </c>
      <c r="P2754" s="2" t="str">
        <f>TRIM(SampleSuperstore3[[#This Row],[State]])</f>
        <v>California</v>
      </c>
      <c r="Q2754" s="2" t="str">
        <f t="shared" si="42"/>
        <v>San Francisco California</v>
      </c>
      <c r="R2754" s="6" t="s">
        <v>626</v>
      </c>
      <c r="S2754" s="2" t="s">
        <v>627</v>
      </c>
      <c r="T2754" s="2" t="s">
        <v>24</v>
      </c>
    </row>
    <row r="2755" spans="1:22" x14ac:dyDescent="0.3">
      <c r="A2755" t="s">
        <v>28</v>
      </c>
      <c r="B2755" t="s">
        <v>14</v>
      </c>
      <c r="C2755" t="s">
        <v>15</v>
      </c>
      <c r="D2755" t="s">
        <v>52</v>
      </c>
      <c r="E2755" t="s">
        <v>24</v>
      </c>
      <c r="F2755">
        <v>94122</v>
      </c>
      <c r="G2755" t="s">
        <v>25</v>
      </c>
      <c r="H2755" t="s">
        <v>35</v>
      </c>
      <c r="I2755" t="s">
        <v>36</v>
      </c>
      <c r="J2755">
        <v>78396</v>
      </c>
      <c r="K2755">
        <v>5</v>
      </c>
      <c r="L2755">
        <v>2</v>
      </c>
      <c r="M2755">
        <v>685965</v>
      </c>
      <c r="O2755" s="2" t="str">
        <f>TRIM(SampleSuperstore3[[#This Row],[City]])</f>
        <v>San Francisco</v>
      </c>
      <c r="P2755" s="2" t="str">
        <f>TRIM(SampleSuperstore3[[#This Row],[State]])</f>
        <v>California</v>
      </c>
      <c r="Q2755" s="2" t="str">
        <f t="shared" ref="Q2755:Q2818" si="43">_xlfn.CONCAT(O2755," ",P2755)</f>
        <v>San Francisco California</v>
      </c>
      <c r="R2755" s="6" t="s">
        <v>632</v>
      </c>
      <c r="S2755" s="2" t="s">
        <v>633</v>
      </c>
      <c r="T2755" s="2" t="s">
        <v>24</v>
      </c>
    </row>
    <row r="2756" spans="1:22" x14ac:dyDescent="0.3">
      <c r="A2756" t="s">
        <v>28</v>
      </c>
      <c r="B2756" t="s">
        <v>14</v>
      </c>
      <c r="C2756" t="s">
        <v>15</v>
      </c>
      <c r="D2756" t="s">
        <v>52</v>
      </c>
      <c r="E2756" t="s">
        <v>24</v>
      </c>
      <c r="F2756">
        <v>94122</v>
      </c>
      <c r="G2756" t="s">
        <v>25</v>
      </c>
      <c r="H2756" t="s">
        <v>26</v>
      </c>
      <c r="I2756" t="s">
        <v>38</v>
      </c>
      <c r="J2756">
        <v>144765</v>
      </c>
      <c r="K2756">
        <v>5</v>
      </c>
      <c r="L2756">
        <v>0</v>
      </c>
      <c r="M2756">
        <v>4198185</v>
      </c>
      <c r="O2756" s="2" t="str">
        <f>TRIM(SampleSuperstore3[[#This Row],[City]])</f>
        <v>San Francisco</v>
      </c>
      <c r="P2756" s="2" t="str">
        <f>TRIM(SampleSuperstore3[[#This Row],[State]])</f>
        <v>California</v>
      </c>
      <c r="Q2756" s="2" t="str">
        <f t="shared" si="43"/>
        <v>San Francisco California</v>
      </c>
      <c r="R2756" s="6" t="s">
        <v>632</v>
      </c>
      <c r="S2756" s="2" t="s">
        <v>633</v>
      </c>
      <c r="T2756" s="2" t="s">
        <v>24</v>
      </c>
    </row>
    <row r="2757" spans="1:22" x14ac:dyDescent="0.3">
      <c r="A2757" t="s">
        <v>28</v>
      </c>
      <c r="B2757" t="s">
        <v>14</v>
      </c>
      <c r="C2757" t="s">
        <v>15</v>
      </c>
      <c r="D2757" t="s">
        <v>52</v>
      </c>
      <c r="E2757" t="s">
        <v>24</v>
      </c>
      <c r="F2757">
        <v>94122</v>
      </c>
      <c r="G2757" t="s">
        <v>25</v>
      </c>
      <c r="H2757" t="s">
        <v>26</v>
      </c>
      <c r="I2757" t="s">
        <v>41</v>
      </c>
      <c r="J2757">
        <v>1196</v>
      </c>
      <c r="K2757">
        <v>2</v>
      </c>
      <c r="L2757">
        <v>0</v>
      </c>
      <c r="M2757">
        <v>58604</v>
      </c>
      <c r="O2757" s="2" t="str">
        <f>TRIM(SampleSuperstore3[[#This Row],[City]])</f>
        <v>San Francisco</v>
      </c>
      <c r="P2757" s="2" t="str">
        <f>TRIM(SampleSuperstore3[[#This Row],[State]])</f>
        <v>California</v>
      </c>
      <c r="Q2757" s="2" t="str">
        <f t="shared" si="43"/>
        <v>San Francisco California</v>
      </c>
      <c r="R2757" s="6" t="s">
        <v>632</v>
      </c>
      <c r="S2757" s="2" t="s">
        <v>633</v>
      </c>
      <c r="T2757" s="2" t="s">
        <v>24</v>
      </c>
    </row>
    <row r="2758" spans="1:22" x14ac:dyDescent="0.3">
      <c r="A2758" t="s">
        <v>13</v>
      </c>
      <c r="B2758" t="s">
        <v>14</v>
      </c>
      <c r="C2758" t="s">
        <v>15</v>
      </c>
      <c r="D2758" t="s">
        <v>75</v>
      </c>
      <c r="E2758" t="s">
        <v>76</v>
      </c>
      <c r="F2758">
        <v>10035</v>
      </c>
      <c r="G2758" t="s">
        <v>57</v>
      </c>
      <c r="H2758" t="s">
        <v>35</v>
      </c>
      <c r="I2758" t="s">
        <v>59</v>
      </c>
      <c r="J2758">
        <v>23997</v>
      </c>
      <c r="K2758">
        <v>3</v>
      </c>
      <c r="L2758">
        <v>0</v>
      </c>
      <c r="M2758">
        <v>71991</v>
      </c>
      <c r="O2758" s="2" t="str">
        <f>TRIM(SampleSuperstore3[[#This Row],[City]])</f>
        <v>New York City</v>
      </c>
      <c r="P2758" s="2" t="str">
        <f>TRIM(SampleSuperstore3[[#This Row],[State]])</f>
        <v>New York</v>
      </c>
      <c r="Q2758" s="2" t="str">
        <f t="shared" si="43"/>
        <v>New York City New York</v>
      </c>
      <c r="R2758" s="6" t="s">
        <v>632</v>
      </c>
      <c r="S2758" s="2" t="s">
        <v>633</v>
      </c>
      <c r="T2758" s="2" t="s">
        <v>24</v>
      </c>
    </row>
    <row r="2759" spans="1:22" x14ac:dyDescent="0.3">
      <c r="A2759" t="s">
        <v>28</v>
      </c>
      <c r="B2759" t="s">
        <v>44</v>
      </c>
      <c r="C2759" t="s">
        <v>15</v>
      </c>
      <c r="D2759" t="s">
        <v>103</v>
      </c>
      <c r="E2759" t="s">
        <v>167</v>
      </c>
      <c r="F2759">
        <v>31907</v>
      </c>
      <c r="G2759" t="s">
        <v>18</v>
      </c>
      <c r="H2759" t="s">
        <v>19</v>
      </c>
      <c r="I2759" t="s">
        <v>33</v>
      </c>
      <c r="J2759">
        <v>7692</v>
      </c>
      <c r="K2759">
        <v>4</v>
      </c>
      <c r="L2759">
        <v>0</v>
      </c>
      <c r="M2759">
        <v>315372</v>
      </c>
      <c r="O2759" s="2" t="str">
        <f>TRIM(SampleSuperstore3[[#This Row],[City]])</f>
        <v>Columbus</v>
      </c>
      <c r="P2759" s="2" t="str">
        <f>TRIM(SampleSuperstore3[[#This Row],[State]])</f>
        <v>Georgia</v>
      </c>
      <c r="Q2759" s="2" t="str">
        <f t="shared" si="43"/>
        <v>Columbus Georgia</v>
      </c>
      <c r="R2759" s="6" t="s">
        <v>632</v>
      </c>
      <c r="S2759" s="2" t="s">
        <v>633</v>
      </c>
      <c r="T2759" s="2" t="s">
        <v>24</v>
      </c>
    </row>
    <row r="2760" spans="1:22" x14ac:dyDescent="0.3">
      <c r="A2760" t="s">
        <v>28</v>
      </c>
      <c r="B2760" t="s">
        <v>44</v>
      </c>
      <c r="C2760" t="s">
        <v>15</v>
      </c>
      <c r="D2760" t="s">
        <v>103</v>
      </c>
      <c r="E2760" t="s">
        <v>167</v>
      </c>
      <c r="F2760">
        <v>31907</v>
      </c>
      <c r="G2760" t="s">
        <v>18</v>
      </c>
      <c r="H2760" t="s">
        <v>26</v>
      </c>
      <c r="I2760" t="s">
        <v>32</v>
      </c>
      <c r="J2760">
        <v>48132</v>
      </c>
      <c r="K2760">
        <v>4</v>
      </c>
      <c r="L2760">
        <v>0</v>
      </c>
      <c r="M2760">
        <v>1251432</v>
      </c>
      <c r="O2760" s="2" t="str">
        <f>TRIM(SampleSuperstore3[[#This Row],[City]])</f>
        <v>Columbus</v>
      </c>
      <c r="P2760" s="2" t="str">
        <f>TRIM(SampleSuperstore3[[#This Row],[State]])</f>
        <v>Georgia</v>
      </c>
      <c r="Q2760" s="2" t="str">
        <f t="shared" si="43"/>
        <v>Columbus Georgia</v>
      </c>
      <c r="R2760" s="6" t="s">
        <v>634</v>
      </c>
      <c r="S2760" s="2" t="s">
        <v>369</v>
      </c>
      <c r="T2760" s="2" t="s">
        <v>3</v>
      </c>
      <c r="U2760" t="s">
        <v>634</v>
      </c>
      <c r="V2760" t="s">
        <v>369</v>
      </c>
    </row>
    <row r="2761" spans="1:22" x14ac:dyDescent="0.3">
      <c r="A2761" t="s">
        <v>62</v>
      </c>
      <c r="B2761" t="s">
        <v>44</v>
      </c>
      <c r="C2761" t="s">
        <v>15</v>
      </c>
      <c r="D2761" t="s">
        <v>293</v>
      </c>
      <c r="E2761" t="s">
        <v>51</v>
      </c>
      <c r="F2761">
        <v>84107</v>
      </c>
      <c r="G2761" t="s">
        <v>25</v>
      </c>
      <c r="H2761" t="s">
        <v>26</v>
      </c>
      <c r="I2761" t="s">
        <v>41</v>
      </c>
      <c r="J2761">
        <v>484</v>
      </c>
      <c r="K2761">
        <v>5</v>
      </c>
      <c r="L2761">
        <v>0</v>
      </c>
      <c r="M2761">
        <v>23232</v>
      </c>
      <c r="O2761" s="2" t="str">
        <f>TRIM(SampleSuperstore3[[#This Row],[City]])</f>
        <v>Murray</v>
      </c>
      <c r="P2761" s="2" t="str">
        <f>TRIM(SampleSuperstore3[[#This Row],[State]])</f>
        <v>Utah</v>
      </c>
      <c r="Q2761" s="2" t="str">
        <f t="shared" si="43"/>
        <v>Murray Utah</v>
      </c>
      <c r="R2761" s="6" t="s">
        <v>103</v>
      </c>
      <c r="S2761" s="2" t="s">
        <v>167</v>
      </c>
      <c r="T2761" s="2"/>
    </row>
    <row r="2762" spans="1:22" x14ac:dyDescent="0.3">
      <c r="A2762" t="s">
        <v>62</v>
      </c>
      <c r="B2762" t="s">
        <v>44</v>
      </c>
      <c r="C2762" t="s">
        <v>15</v>
      </c>
      <c r="D2762" t="s">
        <v>52</v>
      </c>
      <c r="E2762" t="s">
        <v>24</v>
      </c>
      <c r="F2762">
        <v>94110</v>
      </c>
      <c r="G2762" t="s">
        <v>25</v>
      </c>
      <c r="H2762" t="s">
        <v>35</v>
      </c>
      <c r="I2762" t="s">
        <v>59</v>
      </c>
      <c r="J2762">
        <v>99</v>
      </c>
      <c r="K2762">
        <v>1</v>
      </c>
      <c r="L2762">
        <v>0</v>
      </c>
      <c r="M2762">
        <v>4356</v>
      </c>
      <c r="O2762" s="2" t="str">
        <f>TRIM(SampleSuperstore3[[#This Row],[City]])</f>
        <v>San Francisco</v>
      </c>
      <c r="P2762" s="2" t="str">
        <f>TRIM(SampleSuperstore3[[#This Row],[State]])</f>
        <v>California</v>
      </c>
      <c r="Q2762" s="2" t="str">
        <f t="shared" si="43"/>
        <v>San Francisco California</v>
      </c>
      <c r="R2762" s="6" t="s">
        <v>103</v>
      </c>
      <c r="S2762" s="2" t="s">
        <v>167</v>
      </c>
      <c r="T2762" s="2"/>
    </row>
    <row r="2763" spans="1:22" x14ac:dyDescent="0.3">
      <c r="A2763" t="s">
        <v>62</v>
      </c>
      <c r="B2763" t="s">
        <v>44</v>
      </c>
      <c r="C2763" t="s">
        <v>15</v>
      </c>
      <c r="D2763" t="s">
        <v>52</v>
      </c>
      <c r="E2763" t="s">
        <v>24</v>
      </c>
      <c r="F2763">
        <v>94110</v>
      </c>
      <c r="G2763" t="s">
        <v>25</v>
      </c>
      <c r="H2763" t="s">
        <v>26</v>
      </c>
      <c r="I2763" t="s">
        <v>37</v>
      </c>
      <c r="J2763">
        <v>10184</v>
      </c>
      <c r="K2763">
        <v>5</v>
      </c>
      <c r="L2763">
        <v>2</v>
      </c>
      <c r="M2763">
        <v>36917</v>
      </c>
      <c r="O2763" s="2" t="str">
        <f>TRIM(SampleSuperstore3[[#This Row],[City]])</f>
        <v>San Francisco</v>
      </c>
      <c r="P2763" s="2" t="str">
        <f>TRIM(SampleSuperstore3[[#This Row],[State]])</f>
        <v>California</v>
      </c>
      <c r="Q2763" s="2" t="str">
        <f t="shared" si="43"/>
        <v>San Francisco California</v>
      </c>
      <c r="R2763" s="6" t="s">
        <v>293</v>
      </c>
      <c r="S2763" s="2" t="s">
        <v>51</v>
      </c>
      <c r="T2763" s="2"/>
    </row>
    <row r="2764" spans="1:22" x14ac:dyDescent="0.3">
      <c r="A2764" t="s">
        <v>28</v>
      </c>
      <c r="B2764" t="s">
        <v>44</v>
      </c>
      <c r="C2764" t="s">
        <v>15</v>
      </c>
      <c r="D2764" t="s">
        <v>55</v>
      </c>
      <c r="E2764" t="s">
        <v>56</v>
      </c>
      <c r="F2764">
        <v>19140</v>
      </c>
      <c r="G2764" t="s">
        <v>57</v>
      </c>
      <c r="H2764" t="s">
        <v>26</v>
      </c>
      <c r="I2764" t="s">
        <v>37</v>
      </c>
      <c r="J2764">
        <v>10332</v>
      </c>
      <c r="K2764">
        <v>3</v>
      </c>
      <c r="L2764">
        <v>7</v>
      </c>
      <c r="M2764">
        <v>-75768</v>
      </c>
      <c r="O2764" s="2" t="str">
        <f>TRIM(SampleSuperstore3[[#This Row],[City]])</f>
        <v>Philadelphia</v>
      </c>
      <c r="P2764" s="2" t="str">
        <f>TRIM(SampleSuperstore3[[#This Row],[State]])</f>
        <v>Pennsylvania</v>
      </c>
      <c r="Q2764" s="2" t="str">
        <f t="shared" si="43"/>
        <v>Philadelphia Pennsylvania</v>
      </c>
      <c r="R2764" s="6" t="s">
        <v>632</v>
      </c>
      <c r="S2764" s="2" t="s">
        <v>633</v>
      </c>
      <c r="T2764" s="2" t="s">
        <v>24</v>
      </c>
    </row>
    <row r="2765" spans="1:22" x14ac:dyDescent="0.3">
      <c r="A2765" t="s">
        <v>28</v>
      </c>
      <c r="B2765" t="s">
        <v>44</v>
      </c>
      <c r="C2765" t="s">
        <v>15</v>
      </c>
      <c r="D2765" t="s">
        <v>55</v>
      </c>
      <c r="E2765" t="s">
        <v>56</v>
      </c>
      <c r="F2765">
        <v>19140</v>
      </c>
      <c r="G2765" t="s">
        <v>57</v>
      </c>
      <c r="H2765" t="s">
        <v>26</v>
      </c>
      <c r="I2765" t="s">
        <v>37</v>
      </c>
      <c r="J2765">
        <v>31155</v>
      </c>
      <c r="K2765">
        <v>5</v>
      </c>
      <c r="L2765">
        <v>7</v>
      </c>
      <c r="M2765">
        <v>-238855</v>
      </c>
      <c r="O2765" s="2" t="str">
        <f>TRIM(SampleSuperstore3[[#This Row],[City]])</f>
        <v>Philadelphia</v>
      </c>
      <c r="P2765" s="2" t="str">
        <f>TRIM(SampleSuperstore3[[#This Row],[State]])</f>
        <v>Pennsylvania</v>
      </c>
      <c r="Q2765" s="2" t="str">
        <f t="shared" si="43"/>
        <v>Philadelphia Pennsylvania</v>
      </c>
      <c r="R2765" s="6" t="s">
        <v>632</v>
      </c>
      <c r="S2765" s="2" t="s">
        <v>633</v>
      </c>
      <c r="T2765" s="2" t="s">
        <v>24</v>
      </c>
    </row>
    <row r="2766" spans="1:22" x14ac:dyDescent="0.3">
      <c r="A2766" t="s">
        <v>28</v>
      </c>
      <c r="B2766" t="s">
        <v>44</v>
      </c>
      <c r="C2766" t="s">
        <v>15</v>
      </c>
      <c r="D2766" t="s">
        <v>55</v>
      </c>
      <c r="E2766" t="s">
        <v>56</v>
      </c>
      <c r="F2766">
        <v>19140</v>
      </c>
      <c r="G2766" t="s">
        <v>57</v>
      </c>
      <c r="H2766" t="s">
        <v>26</v>
      </c>
      <c r="I2766" t="s">
        <v>32</v>
      </c>
      <c r="J2766">
        <v>8928</v>
      </c>
      <c r="K2766">
        <v>2</v>
      </c>
      <c r="L2766">
        <v>2</v>
      </c>
      <c r="M2766">
        <v>6696</v>
      </c>
      <c r="O2766" s="2" t="str">
        <f>TRIM(SampleSuperstore3[[#This Row],[City]])</f>
        <v>Philadelphia</v>
      </c>
      <c r="P2766" s="2" t="str">
        <f>TRIM(SampleSuperstore3[[#This Row],[State]])</f>
        <v>Pennsylvania</v>
      </c>
      <c r="Q2766" s="2" t="str">
        <f t="shared" si="43"/>
        <v>Philadelphia Pennsylvania</v>
      </c>
      <c r="R2766" s="6" t="s">
        <v>55</v>
      </c>
      <c r="S2766" s="2" t="s">
        <v>56</v>
      </c>
      <c r="T2766" s="2"/>
    </row>
    <row r="2767" spans="1:22" x14ac:dyDescent="0.3">
      <c r="A2767" t="s">
        <v>62</v>
      </c>
      <c r="B2767" t="s">
        <v>14</v>
      </c>
      <c r="C2767" t="s">
        <v>15</v>
      </c>
      <c r="D2767" t="s">
        <v>55</v>
      </c>
      <c r="E2767" t="s">
        <v>56</v>
      </c>
      <c r="F2767">
        <v>19134</v>
      </c>
      <c r="G2767" t="s">
        <v>57</v>
      </c>
      <c r="H2767" t="s">
        <v>26</v>
      </c>
      <c r="I2767" t="s">
        <v>38</v>
      </c>
      <c r="J2767">
        <v>34384</v>
      </c>
      <c r="K2767">
        <v>1</v>
      </c>
      <c r="L2767">
        <v>2</v>
      </c>
      <c r="M2767">
        <v>38682</v>
      </c>
      <c r="O2767" s="2" t="str">
        <f>TRIM(SampleSuperstore3[[#This Row],[City]])</f>
        <v>Philadelphia</v>
      </c>
      <c r="P2767" s="2" t="str">
        <f>TRIM(SampleSuperstore3[[#This Row],[State]])</f>
        <v>Pennsylvania</v>
      </c>
      <c r="Q2767" s="2" t="str">
        <f t="shared" si="43"/>
        <v>Philadelphia Pennsylvania</v>
      </c>
      <c r="R2767" s="6" t="s">
        <v>55</v>
      </c>
      <c r="S2767" s="2" t="s">
        <v>56</v>
      </c>
      <c r="T2767" s="2"/>
    </row>
    <row r="2768" spans="1:22" x14ac:dyDescent="0.3">
      <c r="A2768" t="s">
        <v>62</v>
      </c>
      <c r="B2768" t="s">
        <v>14</v>
      </c>
      <c r="C2768" t="s">
        <v>15</v>
      </c>
      <c r="D2768" t="s">
        <v>55</v>
      </c>
      <c r="E2768" t="s">
        <v>56</v>
      </c>
      <c r="F2768">
        <v>19134</v>
      </c>
      <c r="G2768" t="s">
        <v>57</v>
      </c>
      <c r="H2768" t="s">
        <v>26</v>
      </c>
      <c r="I2768" t="s">
        <v>38</v>
      </c>
      <c r="J2768">
        <v>192416</v>
      </c>
      <c r="K2768">
        <v>8</v>
      </c>
      <c r="L2768">
        <v>2</v>
      </c>
      <c r="M2768">
        <v>312676</v>
      </c>
      <c r="O2768" s="2" t="str">
        <f>TRIM(SampleSuperstore3[[#This Row],[City]])</f>
        <v>Philadelphia</v>
      </c>
      <c r="P2768" s="2" t="str">
        <f>TRIM(SampleSuperstore3[[#This Row],[State]])</f>
        <v>Pennsylvania</v>
      </c>
      <c r="Q2768" s="2" t="str">
        <f t="shared" si="43"/>
        <v>Philadelphia Pennsylvania</v>
      </c>
      <c r="R2768" s="6" t="s">
        <v>55</v>
      </c>
      <c r="S2768" s="2" t="s">
        <v>56</v>
      </c>
      <c r="T2768" s="2"/>
    </row>
    <row r="2769" spans="1:22" x14ac:dyDescent="0.3">
      <c r="A2769" t="s">
        <v>28</v>
      </c>
      <c r="B2769" t="s">
        <v>14</v>
      </c>
      <c r="C2769" t="s">
        <v>15</v>
      </c>
      <c r="D2769" t="s">
        <v>135</v>
      </c>
      <c r="E2769" t="s">
        <v>46</v>
      </c>
      <c r="F2769">
        <v>75220</v>
      </c>
      <c r="G2769" t="s">
        <v>47</v>
      </c>
      <c r="H2769" t="s">
        <v>26</v>
      </c>
      <c r="I2769" t="s">
        <v>38</v>
      </c>
      <c r="J2769">
        <v>32192</v>
      </c>
      <c r="K2769">
        <v>2</v>
      </c>
      <c r="L2769">
        <v>8</v>
      </c>
      <c r="M2769">
        <v>-8048</v>
      </c>
      <c r="O2769" s="2" t="str">
        <f>TRIM(SampleSuperstore3[[#This Row],[City]])</f>
        <v>Dallas</v>
      </c>
      <c r="P2769" s="2" t="str">
        <f>TRIM(SampleSuperstore3[[#This Row],[State]])</f>
        <v>Texas</v>
      </c>
      <c r="Q2769" s="2" t="str">
        <f t="shared" si="43"/>
        <v>Dallas Texas</v>
      </c>
      <c r="R2769" s="6" t="s">
        <v>55</v>
      </c>
      <c r="S2769" s="2" t="s">
        <v>56</v>
      </c>
      <c r="T2769" s="2"/>
    </row>
    <row r="2770" spans="1:22" x14ac:dyDescent="0.3">
      <c r="A2770" t="s">
        <v>28</v>
      </c>
      <c r="B2770" t="s">
        <v>14</v>
      </c>
      <c r="C2770" t="s">
        <v>15</v>
      </c>
      <c r="D2770" t="s">
        <v>135</v>
      </c>
      <c r="E2770" t="s">
        <v>46</v>
      </c>
      <c r="F2770">
        <v>75220</v>
      </c>
      <c r="G2770" t="s">
        <v>47</v>
      </c>
      <c r="H2770" t="s">
        <v>35</v>
      </c>
      <c r="I2770" t="s">
        <v>59</v>
      </c>
      <c r="J2770">
        <v>5012</v>
      </c>
      <c r="K2770">
        <v>7</v>
      </c>
      <c r="L2770">
        <v>2</v>
      </c>
      <c r="M2770">
        <v>-6265</v>
      </c>
      <c r="O2770" s="2" t="str">
        <f>TRIM(SampleSuperstore3[[#This Row],[City]])</f>
        <v>Dallas</v>
      </c>
      <c r="P2770" s="2" t="str">
        <f>TRIM(SampleSuperstore3[[#This Row],[State]])</f>
        <v>Texas</v>
      </c>
      <c r="Q2770" s="2" t="str">
        <f t="shared" si="43"/>
        <v>Dallas Texas</v>
      </c>
      <c r="R2770" s="6" t="s">
        <v>55</v>
      </c>
      <c r="S2770" s="2" t="s">
        <v>56</v>
      </c>
      <c r="T2770" s="2"/>
    </row>
    <row r="2771" spans="1:22" x14ac:dyDescent="0.3">
      <c r="A2771" t="s">
        <v>28</v>
      </c>
      <c r="B2771" t="s">
        <v>14</v>
      </c>
      <c r="C2771" t="s">
        <v>15</v>
      </c>
      <c r="D2771" t="s">
        <v>135</v>
      </c>
      <c r="E2771" t="s">
        <v>46</v>
      </c>
      <c r="F2771">
        <v>75220</v>
      </c>
      <c r="G2771" t="s">
        <v>47</v>
      </c>
      <c r="H2771" t="s">
        <v>35</v>
      </c>
      <c r="I2771" t="s">
        <v>59</v>
      </c>
      <c r="J2771">
        <v>47976</v>
      </c>
      <c r="K2771">
        <v>3</v>
      </c>
      <c r="L2771">
        <v>2</v>
      </c>
      <c r="M2771">
        <v>17991</v>
      </c>
      <c r="O2771" s="2" t="str">
        <f>TRIM(SampleSuperstore3[[#This Row],[City]])</f>
        <v>Dallas</v>
      </c>
      <c r="P2771" s="2" t="str">
        <f>TRIM(SampleSuperstore3[[#This Row],[State]])</f>
        <v>Texas</v>
      </c>
      <c r="Q2771" s="2" t="str">
        <f t="shared" si="43"/>
        <v>Dallas Texas</v>
      </c>
      <c r="R2771" s="6" t="s">
        <v>135</v>
      </c>
      <c r="S2771" s="2" t="s">
        <v>46</v>
      </c>
      <c r="T2771" s="2"/>
    </row>
    <row r="2772" spans="1:22" x14ac:dyDescent="0.3">
      <c r="A2772" t="s">
        <v>28</v>
      </c>
      <c r="B2772" t="s">
        <v>14</v>
      </c>
      <c r="C2772" t="s">
        <v>15</v>
      </c>
      <c r="D2772" t="s">
        <v>417</v>
      </c>
      <c r="E2772" t="s">
        <v>49</v>
      </c>
      <c r="F2772">
        <v>53186</v>
      </c>
      <c r="G2772" t="s">
        <v>47</v>
      </c>
      <c r="H2772" t="s">
        <v>26</v>
      </c>
      <c r="I2772" t="s">
        <v>32</v>
      </c>
      <c r="J2772">
        <v>545</v>
      </c>
      <c r="K2772">
        <v>5</v>
      </c>
      <c r="L2772">
        <v>0</v>
      </c>
      <c r="M2772">
        <v>1417</v>
      </c>
      <c r="O2772" s="2" t="str">
        <f>TRIM(SampleSuperstore3[[#This Row],[City]])</f>
        <v>Waukesha</v>
      </c>
      <c r="P2772" s="2" t="str">
        <f>TRIM(SampleSuperstore3[[#This Row],[State]])</f>
        <v>Wisconsin</v>
      </c>
      <c r="Q2772" s="2" t="str">
        <f t="shared" si="43"/>
        <v>Waukesha Wisconsin</v>
      </c>
      <c r="R2772" s="6" t="s">
        <v>135</v>
      </c>
      <c r="S2772" s="2" t="s">
        <v>46</v>
      </c>
      <c r="T2772" s="2"/>
    </row>
    <row r="2773" spans="1:22" x14ac:dyDescent="0.3">
      <c r="A2773" t="s">
        <v>62</v>
      </c>
      <c r="B2773" t="s">
        <v>14</v>
      </c>
      <c r="C2773" t="s">
        <v>15</v>
      </c>
      <c r="D2773" t="s">
        <v>29</v>
      </c>
      <c r="E2773" t="s">
        <v>30</v>
      </c>
      <c r="F2773">
        <v>33311</v>
      </c>
      <c r="G2773" t="s">
        <v>18</v>
      </c>
      <c r="H2773" t="s">
        <v>19</v>
      </c>
      <c r="I2773" t="s">
        <v>33</v>
      </c>
      <c r="J2773">
        <v>19104</v>
      </c>
      <c r="K2773">
        <v>3</v>
      </c>
      <c r="L2773">
        <v>2</v>
      </c>
      <c r="M2773">
        <v>57312</v>
      </c>
      <c r="O2773" s="2" t="str">
        <f>TRIM(SampleSuperstore3[[#This Row],[City]])</f>
        <v>Fort Lauderdale</v>
      </c>
      <c r="P2773" s="2" t="str">
        <f>TRIM(SampleSuperstore3[[#This Row],[State]])</f>
        <v>Florida</v>
      </c>
      <c r="Q2773" s="2" t="str">
        <f t="shared" si="43"/>
        <v>Fort Lauderdale Florida</v>
      </c>
      <c r="R2773" s="6" t="s">
        <v>135</v>
      </c>
      <c r="S2773" s="2" t="s">
        <v>46</v>
      </c>
      <c r="T2773" s="2"/>
    </row>
    <row r="2774" spans="1:22" x14ac:dyDescent="0.3">
      <c r="A2774" t="s">
        <v>28</v>
      </c>
      <c r="B2774" t="s">
        <v>14</v>
      </c>
      <c r="C2774" t="s">
        <v>15</v>
      </c>
      <c r="D2774" t="s">
        <v>140</v>
      </c>
      <c r="E2774" t="s">
        <v>70</v>
      </c>
      <c r="F2774">
        <v>48205</v>
      </c>
      <c r="G2774" t="s">
        <v>47</v>
      </c>
      <c r="H2774" t="s">
        <v>26</v>
      </c>
      <c r="I2774" t="s">
        <v>37</v>
      </c>
      <c r="J2774">
        <v>4944</v>
      </c>
      <c r="K2774">
        <v>3</v>
      </c>
      <c r="L2774">
        <v>0</v>
      </c>
      <c r="M2774">
        <v>242256</v>
      </c>
      <c r="O2774" s="2" t="str">
        <f>TRIM(SampleSuperstore3[[#This Row],[City]])</f>
        <v>Detroit</v>
      </c>
      <c r="P2774" s="2" t="str">
        <f>TRIM(SampleSuperstore3[[#This Row],[State]])</f>
        <v>Michigan</v>
      </c>
      <c r="Q2774" s="2" t="str">
        <f t="shared" si="43"/>
        <v>Detroit Michigan</v>
      </c>
      <c r="R2774" s="6" t="s">
        <v>417</v>
      </c>
      <c r="S2774" s="2" t="s">
        <v>49</v>
      </c>
      <c r="T2774" s="2"/>
    </row>
    <row r="2775" spans="1:22" x14ac:dyDescent="0.3">
      <c r="A2775" t="s">
        <v>28</v>
      </c>
      <c r="B2775" t="s">
        <v>44</v>
      </c>
      <c r="C2775" t="s">
        <v>15</v>
      </c>
      <c r="D2775" t="s">
        <v>82</v>
      </c>
      <c r="E2775" t="s">
        <v>104</v>
      </c>
      <c r="F2775">
        <v>45503</v>
      </c>
      <c r="G2775" t="s">
        <v>57</v>
      </c>
      <c r="H2775" t="s">
        <v>26</v>
      </c>
      <c r="I2775" t="s">
        <v>41</v>
      </c>
      <c r="J2775">
        <v>10368</v>
      </c>
      <c r="K2775">
        <v>2</v>
      </c>
      <c r="L2775">
        <v>2</v>
      </c>
      <c r="M2775">
        <v>36288</v>
      </c>
      <c r="O2775" s="2" t="str">
        <f>TRIM(SampleSuperstore3[[#This Row],[City]])</f>
        <v>Springfield</v>
      </c>
      <c r="P2775" s="2" t="str">
        <f>TRIM(SampleSuperstore3[[#This Row],[State]])</f>
        <v>Ohio</v>
      </c>
      <c r="Q2775" s="2" t="str">
        <f t="shared" si="43"/>
        <v>Springfield Ohio</v>
      </c>
      <c r="R2775" s="6" t="s">
        <v>628</v>
      </c>
      <c r="S2775" s="2" t="s">
        <v>629</v>
      </c>
      <c r="T2775" s="2" t="s">
        <v>30</v>
      </c>
    </row>
    <row r="2776" spans="1:22" x14ac:dyDescent="0.3">
      <c r="A2776" t="s">
        <v>28</v>
      </c>
      <c r="B2776" t="s">
        <v>14</v>
      </c>
      <c r="C2776" t="s">
        <v>15</v>
      </c>
      <c r="D2776" t="s">
        <v>144</v>
      </c>
      <c r="E2776" t="s">
        <v>24</v>
      </c>
      <c r="F2776">
        <v>92037</v>
      </c>
      <c r="G2776" t="s">
        <v>25</v>
      </c>
      <c r="H2776" t="s">
        <v>26</v>
      </c>
      <c r="I2776" t="s">
        <v>32</v>
      </c>
      <c r="J2776">
        <v>15444</v>
      </c>
      <c r="K2776">
        <v>3</v>
      </c>
      <c r="L2776">
        <v>0</v>
      </c>
      <c r="M2776">
        <v>15444</v>
      </c>
      <c r="O2776" s="2" t="str">
        <f>TRIM(SampleSuperstore3[[#This Row],[City]])</f>
        <v>San Diego</v>
      </c>
      <c r="P2776" s="2" t="str">
        <f>TRIM(SampleSuperstore3[[#This Row],[State]])</f>
        <v>California</v>
      </c>
      <c r="Q2776" s="2" t="str">
        <f t="shared" si="43"/>
        <v>San Diego California</v>
      </c>
      <c r="R2776" s="6" t="s">
        <v>140</v>
      </c>
      <c r="S2776" s="2" t="s">
        <v>70</v>
      </c>
      <c r="T2776" s="2"/>
    </row>
    <row r="2777" spans="1:22" x14ac:dyDescent="0.3">
      <c r="A2777" t="s">
        <v>28</v>
      </c>
      <c r="B2777" t="s">
        <v>22</v>
      </c>
      <c r="C2777" t="s">
        <v>15</v>
      </c>
      <c r="D2777" t="s">
        <v>151</v>
      </c>
      <c r="E2777" t="s">
        <v>98</v>
      </c>
      <c r="F2777">
        <v>80906</v>
      </c>
      <c r="G2777" t="s">
        <v>25</v>
      </c>
      <c r="H2777" t="s">
        <v>26</v>
      </c>
      <c r="I2777" t="s">
        <v>38</v>
      </c>
      <c r="J2777">
        <v>60984</v>
      </c>
      <c r="K2777">
        <v>7</v>
      </c>
      <c r="L2777">
        <v>2</v>
      </c>
      <c r="M2777">
        <v>45738</v>
      </c>
      <c r="O2777" s="2" t="str">
        <f>TRIM(SampleSuperstore3[[#This Row],[City]])</f>
        <v>Colorado Springs</v>
      </c>
      <c r="P2777" s="2" t="str">
        <f>TRIM(SampleSuperstore3[[#This Row],[State]])</f>
        <v>Colorado</v>
      </c>
      <c r="Q2777" s="2" t="str">
        <f t="shared" si="43"/>
        <v>Colorado Springs Colorado</v>
      </c>
      <c r="R2777" s="6" t="s">
        <v>82</v>
      </c>
      <c r="S2777" s="2" t="s">
        <v>104</v>
      </c>
      <c r="T2777" s="2"/>
    </row>
    <row r="2778" spans="1:22" x14ac:dyDescent="0.3">
      <c r="A2778" t="s">
        <v>13</v>
      </c>
      <c r="B2778" t="s">
        <v>14</v>
      </c>
      <c r="C2778" t="s">
        <v>15</v>
      </c>
      <c r="D2778" t="s">
        <v>418</v>
      </c>
      <c r="E2778" t="s">
        <v>24</v>
      </c>
      <c r="F2778">
        <v>93309</v>
      </c>
      <c r="G2778" t="s">
        <v>25</v>
      </c>
      <c r="H2778" t="s">
        <v>19</v>
      </c>
      <c r="I2778" t="s">
        <v>20</v>
      </c>
      <c r="J2778">
        <v>195466</v>
      </c>
      <c r="K2778">
        <v>2</v>
      </c>
      <c r="L2778">
        <v>15</v>
      </c>
      <c r="M2778">
        <v>-137976</v>
      </c>
      <c r="O2778" s="2" t="str">
        <f>TRIM(SampleSuperstore3[[#This Row],[City]])</f>
        <v>Bakersfield</v>
      </c>
      <c r="P2778" s="2" t="str">
        <f>TRIM(SampleSuperstore3[[#This Row],[State]])</f>
        <v>California</v>
      </c>
      <c r="Q2778" s="2" t="str">
        <f t="shared" si="43"/>
        <v>Bakersfield California</v>
      </c>
      <c r="R2778" s="6" t="s">
        <v>632</v>
      </c>
      <c r="S2778" s="2" t="s">
        <v>646</v>
      </c>
      <c r="T2778" s="2" t="s">
        <v>24</v>
      </c>
    </row>
    <row r="2779" spans="1:22" x14ac:dyDescent="0.3">
      <c r="A2779" t="s">
        <v>28</v>
      </c>
      <c r="B2779" t="s">
        <v>22</v>
      </c>
      <c r="C2779" t="s">
        <v>15</v>
      </c>
      <c r="D2779" t="s">
        <v>419</v>
      </c>
      <c r="E2779" t="s">
        <v>30</v>
      </c>
      <c r="F2779">
        <v>33068</v>
      </c>
      <c r="G2779" t="s">
        <v>18</v>
      </c>
      <c r="H2779" t="s">
        <v>19</v>
      </c>
      <c r="I2779" t="s">
        <v>33</v>
      </c>
      <c r="J2779">
        <v>2368</v>
      </c>
      <c r="K2779">
        <v>8</v>
      </c>
      <c r="L2779">
        <v>2</v>
      </c>
      <c r="M2779">
        <v>6216</v>
      </c>
      <c r="O2779" s="2" t="str">
        <f>TRIM(SampleSuperstore3[[#This Row],[City]])</f>
        <v>Pompano Beach</v>
      </c>
      <c r="P2779" s="2" t="str">
        <f>TRIM(SampleSuperstore3[[#This Row],[State]])</f>
        <v>Florida</v>
      </c>
      <c r="Q2779" s="2" t="str">
        <f t="shared" si="43"/>
        <v>Pompano Beach Florida</v>
      </c>
      <c r="R2779" s="6" t="s">
        <v>98</v>
      </c>
      <c r="S2779" s="2" t="s">
        <v>649</v>
      </c>
      <c r="T2779" s="2" t="s">
        <v>98</v>
      </c>
    </row>
    <row r="2780" spans="1:22" x14ac:dyDescent="0.3">
      <c r="A2780" t="s">
        <v>28</v>
      </c>
      <c r="B2780" t="s">
        <v>22</v>
      </c>
      <c r="C2780" t="s">
        <v>15</v>
      </c>
      <c r="D2780" t="s">
        <v>419</v>
      </c>
      <c r="E2780" t="s">
        <v>30</v>
      </c>
      <c r="F2780">
        <v>33068</v>
      </c>
      <c r="G2780" t="s">
        <v>18</v>
      </c>
      <c r="H2780" t="s">
        <v>35</v>
      </c>
      <c r="I2780" t="s">
        <v>59</v>
      </c>
      <c r="J2780">
        <v>2376</v>
      </c>
      <c r="K2780">
        <v>3</v>
      </c>
      <c r="L2780">
        <v>2</v>
      </c>
      <c r="M2780">
        <v>7425</v>
      </c>
      <c r="O2780" s="2" t="str">
        <f>TRIM(SampleSuperstore3[[#This Row],[City]])</f>
        <v>Pompano Beach</v>
      </c>
      <c r="P2780" s="2" t="str">
        <f>TRIM(SampleSuperstore3[[#This Row],[State]])</f>
        <v>Florida</v>
      </c>
      <c r="Q2780" s="2" t="str">
        <f t="shared" si="43"/>
        <v>Pompano Beach Florida</v>
      </c>
      <c r="R2780" s="6" t="s">
        <v>418</v>
      </c>
      <c r="S2780" s="2" t="s">
        <v>24</v>
      </c>
      <c r="T2780" s="2"/>
    </row>
    <row r="2781" spans="1:22" x14ac:dyDescent="0.3">
      <c r="A2781" t="s">
        <v>62</v>
      </c>
      <c r="B2781" t="s">
        <v>14</v>
      </c>
      <c r="C2781" t="s">
        <v>15</v>
      </c>
      <c r="D2781" t="s">
        <v>75</v>
      </c>
      <c r="E2781" t="s">
        <v>76</v>
      </c>
      <c r="F2781">
        <v>10035</v>
      </c>
      <c r="G2781" t="s">
        <v>57</v>
      </c>
      <c r="H2781" t="s">
        <v>26</v>
      </c>
      <c r="I2781" t="s">
        <v>27</v>
      </c>
      <c r="J2781">
        <v>592</v>
      </c>
      <c r="K2781">
        <v>4</v>
      </c>
      <c r="L2781">
        <v>0</v>
      </c>
      <c r="M2781">
        <v>296</v>
      </c>
      <c r="O2781" s="2" t="str">
        <f>TRIM(SampleSuperstore3[[#This Row],[City]])</f>
        <v>New York City</v>
      </c>
      <c r="P2781" s="2" t="str">
        <f>TRIM(SampleSuperstore3[[#This Row],[State]])</f>
        <v>New York</v>
      </c>
      <c r="Q2781" s="2" t="str">
        <f t="shared" si="43"/>
        <v>New York City New York</v>
      </c>
      <c r="R2781" s="6" t="s">
        <v>738</v>
      </c>
      <c r="S2781" s="2" t="s">
        <v>652</v>
      </c>
      <c r="T2781" s="2" t="s">
        <v>30</v>
      </c>
    </row>
    <row r="2782" spans="1:22" x14ac:dyDescent="0.3">
      <c r="A2782" t="s">
        <v>28</v>
      </c>
      <c r="B2782" t="s">
        <v>14</v>
      </c>
      <c r="C2782" t="s">
        <v>15</v>
      </c>
      <c r="D2782" t="s">
        <v>143</v>
      </c>
      <c r="E2782" t="s">
        <v>68</v>
      </c>
      <c r="F2782">
        <v>55044</v>
      </c>
      <c r="G2782" t="s">
        <v>47</v>
      </c>
      <c r="H2782" t="s">
        <v>26</v>
      </c>
      <c r="I2782" t="s">
        <v>34</v>
      </c>
      <c r="J2782">
        <v>22</v>
      </c>
      <c r="K2782">
        <v>10</v>
      </c>
      <c r="L2782">
        <v>0</v>
      </c>
      <c r="M2782">
        <v>968</v>
      </c>
      <c r="O2782" s="2" t="str">
        <f>TRIM(SampleSuperstore3[[#This Row],[City]])</f>
        <v>Lakeville</v>
      </c>
      <c r="P2782" s="2" t="str">
        <f>TRIM(SampleSuperstore3[[#This Row],[State]])</f>
        <v>Minnesota</v>
      </c>
      <c r="Q2782" s="2" t="str">
        <f t="shared" si="43"/>
        <v>Lakeville Minnesota</v>
      </c>
      <c r="R2782" s="6" t="s">
        <v>738</v>
      </c>
      <c r="S2782" s="2" t="s">
        <v>652</v>
      </c>
      <c r="T2782" s="2" t="s">
        <v>30</v>
      </c>
    </row>
    <row r="2783" spans="1:22" x14ac:dyDescent="0.3">
      <c r="A2783" t="s">
        <v>28</v>
      </c>
      <c r="B2783" t="s">
        <v>14</v>
      </c>
      <c r="C2783" t="s">
        <v>15</v>
      </c>
      <c r="D2783" t="s">
        <v>140</v>
      </c>
      <c r="E2783" t="s">
        <v>70</v>
      </c>
      <c r="F2783">
        <v>48234</v>
      </c>
      <c r="G2783" t="s">
        <v>47</v>
      </c>
      <c r="H2783" t="s">
        <v>35</v>
      </c>
      <c r="I2783" t="s">
        <v>36</v>
      </c>
      <c r="J2783">
        <v>25798</v>
      </c>
      <c r="K2783">
        <v>2</v>
      </c>
      <c r="L2783">
        <v>0</v>
      </c>
      <c r="M2783">
        <v>748142</v>
      </c>
      <c r="O2783" s="2" t="str">
        <f>TRIM(SampleSuperstore3[[#This Row],[City]])</f>
        <v>Detroit</v>
      </c>
      <c r="P2783" s="2" t="str">
        <f>TRIM(SampleSuperstore3[[#This Row],[State]])</f>
        <v>Michigan</v>
      </c>
      <c r="Q2783" s="2" t="str">
        <f t="shared" si="43"/>
        <v>Detroit Michigan</v>
      </c>
      <c r="R2783" s="6" t="s">
        <v>634</v>
      </c>
      <c r="S2783" s="2" t="s">
        <v>369</v>
      </c>
      <c r="T2783" s="2" t="s">
        <v>3</v>
      </c>
      <c r="U2783" t="s">
        <v>634</v>
      </c>
      <c r="V2783" t="s">
        <v>369</v>
      </c>
    </row>
    <row r="2784" spans="1:22" x14ac:dyDescent="0.3">
      <c r="A2784" t="s">
        <v>28</v>
      </c>
      <c r="B2784" t="s">
        <v>22</v>
      </c>
      <c r="C2784" t="s">
        <v>15</v>
      </c>
      <c r="D2784" t="s">
        <v>55</v>
      </c>
      <c r="E2784" t="s">
        <v>56</v>
      </c>
      <c r="F2784">
        <v>19134</v>
      </c>
      <c r="G2784" t="s">
        <v>57</v>
      </c>
      <c r="H2784" t="s">
        <v>35</v>
      </c>
      <c r="I2784" t="s">
        <v>36</v>
      </c>
      <c r="J2784">
        <v>23988</v>
      </c>
      <c r="K2784">
        <v>2</v>
      </c>
      <c r="L2784">
        <v>4</v>
      </c>
      <c r="M2784">
        <v>-15992</v>
      </c>
      <c r="O2784" s="2" t="str">
        <f>TRIM(SampleSuperstore3[[#This Row],[City]])</f>
        <v>Philadelphia</v>
      </c>
      <c r="P2784" s="2" t="str">
        <f>TRIM(SampleSuperstore3[[#This Row],[State]])</f>
        <v>Pennsylvania</v>
      </c>
      <c r="Q2784" s="2" t="str">
        <f t="shared" si="43"/>
        <v>Philadelphia Pennsylvania</v>
      </c>
      <c r="R2784" s="6" t="s">
        <v>143</v>
      </c>
      <c r="S2784" s="2" t="s">
        <v>68</v>
      </c>
      <c r="T2784" s="2"/>
    </row>
    <row r="2785" spans="1:20" x14ac:dyDescent="0.3">
      <c r="A2785" t="s">
        <v>28</v>
      </c>
      <c r="B2785" t="s">
        <v>22</v>
      </c>
      <c r="C2785" t="s">
        <v>15</v>
      </c>
      <c r="D2785" t="s">
        <v>78</v>
      </c>
      <c r="E2785" t="s">
        <v>104</v>
      </c>
      <c r="F2785">
        <v>45373</v>
      </c>
      <c r="G2785" t="s">
        <v>57</v>
      </c>
      <c r="H2785" t="s">
        <v>35</v>
      </c>
      <c r="I2785" t="s">
        <v>36</v>
      </c>
      <c r="J2785">
        <v>23976</v>
      </c>
      <c r="K2785">
        <v>4</v>
      </c>
      <c r="L2785">
        <v>4</v>
      </c>
      <c r="M2785">
        <v>-155844</v>
      </c>
      <c r="O2785" s="2" t="str">
        <f>TRIM(SampleSuperstore3[[#This Row],[City]])</f>
        <v>Troy</v>
      </c>
      <c r="P2785" s="2" t="str">
        <f>TRIM(SampleSuperstore3[[#This Row],[State]])</f>
        <v>Ohio</v>
      </c>
      <c r="Q2785" s="2" t="str">
        <f t="shared" si="43"/>
        <v>Troy Ohio</v>
      </c>
      <c r="R2785" s="6" t="s">
        <v>140</v>
      </c>
      <c r="S2785" s="2" t="s">
        <v>70</v>
      </c>
      <c r="T2785" s="2"/>
    </row>
    <row r="2786" spans="1:20" x14ac:dyDescent="0.3">
      <c r="A2786" t="s">
        <v>62</v>
      </c>
      <c r="B2786" t="s">
        <v>44</v>
      </c>
      <c r="C2786" t="s">
        <v>15</v>
      </c>
      <c r="D2786" t="s">
        <v>23</v>
      </c>
      <c r="E2786" t="s">
        <v>24</v>
      </c>
      <c r="F2786">
        <v>90036</v>
      </c>
      <c r="G2786" t="s">
        <v>25</v>
      </c>
      <c r="H2786" t="s">
        <v>19</v>
      </c>
      <c r="I2786" t="s">
        <v>21</v>
      </c>
      <c r="J2786">
        <v>601536</v>
      </c>
      <c r="K2786">
        <v>4</v>
      </c>
      <c r="L2786">
        <v>2</v>
      </c>
      <c r="M2786">
        <v>0</v>
      </c>
      <c r="O2786" s="2" t="str">
        <f>TRIM(SampleSuperstore3[[#This Row],[City]])</f>
        <v>Los Angeles</v>
      </c>
      <c r="P2786" s="2" t="str">
        <f>TRIM(SampleSuperstore3[[#This Row],[State]])</f>
        <v>California</v>
      </c>
      <c r="Q2786" s="2" t="str">
        <f t="shared" si="43"/>
        <v>Los Angeles California</v>
      </c>
      <c r="R2786" s="6" t="s">
        <v>55</v>
      </c>
      <c r="S2786" s="2" t="s">
        <v>56</v>
      </c>
      <c r="T2786" s="2"/>
    </row>
    <row r="2787" spans="1:20" x14ac:dyDescent="0.3">
      <c r="A2787" t="s">
        <v>62</v>
      </c>
      <c r="B2787" t="s">
        <v>44</v>
      </c>
      <c r="C2787" t="s">
        <v>15</v>
      </c>
      <c r="D2787" t="s">
        <v>23</v>
      </c>
      <c r="E2787" t="s">
        <v>24</v>
      </c>
      <c r="F2787">
        <v>90036</v>
      </c>
      <c r="G2787" t="s">
        <v>25</v>
      </c>
      <c r="H2787" t="s">
        <v>26</v>
      </c>
      <c r="I2787" t="s">
        <v>77</v>
      </c>
      <c r="J2787">
        <v>79</v>
      </c>
      <c r="K2787">
        <v>2</v>
      </c>
      <c r="L2787">
        <v>0</v>
      </c>
      <c r="M2787">
        <v>2528</v>
      </c>
      <c r="O2787" s="2" t="str">
        <f>TRIM(SampleSuperstore3[[#This Row],[City]])</f>
        <v>Los Angeles</v>
      </c>
      <c r="P2787" s="2" t="str">
        <f>TRIM(SampleSuperstore3[[#This Row],[State]])</f>
        <v>California</v>
      </c>
      <c r="Q2787" s="2" t="str">
        <f t="shared" si="43"/>
        <v>Los Angeles California</v>
      </c>
      <c r="R2787" s="6" t="s">
        <v>78</v>
      </c>
      <c r="S2787" s="2" t="s">
        <v>104</v>
      </c>
      <c r="T2787" s="2"/>
    </row>
    <row r="2788" spans="1:20" x14ac:dyDescent="0.3">
      <c r="A2788" t="s">
        <v>28</v>
      </c>
      <c r="B2788" t="s">
        <v>22</v>
      </c>
      <c r="C2788" t="s">
        <v>15</v>
      </c>
      <c r="D2788" t="s">
        <v>420</v>
      </c>
      <c r="E2788" t="s">
        <v>46</v>
      </c>
      <c r="F2788">
        <v>78415</v>
      </c>
      <c r="G2788" t="s">
        <v>47</v>
      </c>
      <c r="H2788" t="s">
        <v>19</v>
      </c>
      <c r="I2788" t="s">
        <v>33</v>
      </c>
      <c r="J2788">
        <v>5836</v>
      </c>
      <c r="K2788">
        <v>5</v>
      </c>
      <c r="L2788">
        <v>6</v>
      </c>
      <c r="M2788">
        <v>-24803</v>
      </c>
      <c r="O2788" s="2" t="str">
        <f>TRIM(SampleSuperstore3[[#This Row],[City]])</f>
        <v>Corpus Christi</v>
      </c>
      <c r="P2788" s="2" t="str">
        <f>TRIM(SampleSuperstore3[[#This Row],[State]])</f>
        <v>Texas</v>
      </c>
      <c r="Q2788" s="2" t="str">
        <f t="shared" si="43"/>
        <v>Corpus Christi Texas</v>
      </c>
      <c r="R2788" s="6" t="s">
        <v>626</v>
      </c>
      <c r="S2788" s="2" t="s">
        <v>627</v>
      </c>
      <c r="T2788" s="2" t="s">
        <v>24</v>
      </c>
    </row>
    <row r="2789" spans="1:20" x14ac:dyDescent="0.3">
      <c r="A2789" t="s">
        <v>28</v>
      </c>
      <c r="B2789" t="s">
        <v>22</v>
      </c>
      <c r="C2789" t="s">
        <v>15</v>
      </c>
      <c r="D2789" t="s">
        <v>420</v>
      </c>
      <c r="E2789" t="s">
        <v>46</v>
      </c>
      <c r="F2789">
        <v>78415</v>
      </c>
      <c r="G2789" t="s">
        <v>47</v>
      </c>
      <c r="H2789" t="s">
        <v>26</v>
      </c>
      <c r="I2789" t="s">
        <v>34</v>
      </c>
      <c r="J2789">
        <v>16464</v>
      </c>
      <c r="K2789">
        <v>7</v>
      </c>
      <c r="L2789">
        <v>2</v>
      </c>
      <c r="M2789">
        <v>14406</v>
      </c>
      <c r="O2789" s="2" t="str">
        <f>TRIM(SampleSuperstore3[[#This Row],[City]])</f>
        <v>Corpus Christi</v>
      </c>
      <c r="P2789" s="2" t="str">
        <f>TRIM(SampleSuperstore3[[#This Row],[State]])</f>
        <v>Texas</v>
      </c>
      <c r="Q2789" s="2" t="str">
        <f t="shared" si="43"/>
        <v>Corpus Christi Texas</v>
      </c>
      <c r="R2789" s="6" t="s">
        <v>626</v>
      </c>
      <c r="S2789" s="2" t="s">
        <v>627</v>
      </c>
      <c r="T2789" s="2" t="s">
        <v>24</v>
      </c>
    </row>
    <row r="2790" spans="1:20" x14ac:dyDescent="0.3">
      <c r="A2790" t="s">
        <v>28</v>
      </c>
      <c r="B2790" t="s">
        <v>22</v>
      </c>
      <c r="C2790" t="s">
        <v>15</v>
      </c>
      <c r="D2790" t="s">
        <v>420</v>
      </c>
      <c r="E2790" t="s">
        <v>46</v>
      </c>
      <c r="F2790">
        <v>78415</v>
      </c>
      <c r="G2790" t="s">
        <v>47</v>
      </c>
      <c r="H2790" t="s">
        <v>19</v>
      </c>
      <c r="I2790" t="s">
        <v>33</v>
      </c>
      <c r="J2790">
        <v>3996</v>
      </c>
      <c r="K2790">
        <v>5</v>
      </c>
      <c r="L2790">
        <v>6</v>
      </c>
      <c r="M2790">
        <v>-23976</v>
      </c>
      <c r="O2790" s="2" t="str">
        <f>TRIM(SampleSuperstore3[[#This Row],[City]])</f>
        <v>Corpus Christi</v>
      </c>
      <c r="P2790" s="2" t="str">
        <f>TRIM(SampleSuperstore3[[#This Row],[State]])</f>
        <v>Texas</v>
      </c>
      <c r="Q2790" s="2" t="str">
        <f t="shared" si="43"/>
        <v>Corpus Christi Texas</v>
      </c>
      <c r="R2790" s="6" t="s">
        <v>739</v>
      </c>
      <c r="S2790" s="2" t="s">
        <v>740</v>
      </c>
      <c r="T2790" s="2" t="s">
        <v>46</v>
      </c>
    </row>
    <row r="2791" spans="1:20" x14ac:dyDescent="0.3">
      <c r="A2791" t="s">
        <v>62</v>
      </c>
      <c r="B2791" t="s">
        <v>22</v>
      </c>
      <c r="C2791" t="s">
        <v>15</v>
      </c>
      <c r="D2791" t="s">
        <v>238</v>
      </c>
      <c r="E2791" t="s">
        <v>54</v>
      </c>
      <c r="F2791">
        <v>68104</v>
      </c>
      <c r="G2791" t="s">
        <v>47</v>
      </c>
      <c r="H2791" t="s">
        <v>26</v>
      </c>
      <c r="I2791" t="s">
        <v>38</v>
      </c>
      <c r="J2791">
        <v>2596</v>
      </c>
      <c r="K2791">
        <v>2</v>
      </c>
      <c r="L2791">
        <v>0</v>
      </c>
      <c r="M2791">
        <v>75284</v>
      </c>
      <c r="O2791" s="2" t="str">
        <f>TRIM(SampleSuperstore3[[#This Row],[City]])</f>
        <v>Omaha</v>
      </c>
      <c r="P2791" s="2" t="str">
        <f>TRIM(SampleSuperstore3[[#This Row],[State]])</f>
        <v>Nebraska</v>
      </c>
      <c r="Q2791" s="2" t="str">
        <f t="shared" si="43"/>
        <v>Omaha Nebraska</v>
      </c>
      <c r="R2791" s="6" t="s">
        <v>739</v>
      </c>
      <c r="S2791" s="2" t="s">
        <v>740</v>
      </c>
      <c r="T2791" s="2" t="s">
        <v>46</v>
      </c>
    </row>
    <row r="2792" spans="1:20" x14ac:dyDescent="0.3">
      <c r="A2792" t="s">
        <v>62</v>
      </c>
      <c r="B2792" t="s">
        <v>22</v>
      </c>
      <c r="C2792" t="s">
        <v>15</v>
      </c>
      <c r="D2792" t="s">
        <v>238</v>
      </c>
      <c r="E2792" t="s">
        <v>54</v>
      </c>
      <c r="F2792">
        <v>68104</v>
      </c>
      <c r="G2792" t="s">
        <v>47</v>
      </c>
      <c r="H2792" t="s">
        <v>26</v>
      </c>
      <c r="I2792" t="s">
        <v>38</v>
      </c>
      <c r="J2792">
        <v>3627</v>
      </c>
      <c r="K2792">
        <v>3</v>
      </c>
      <c r="L2792">
        <v>0</v>
      </c>
      <c r="M2792">
        <v>10881</v>
      </c>
      <c r="O2792" s="2" t="str">
        <f>TRIM(SampleSuperstore3[[#This Row],[City]])</f>
        <v>Omaha</v>
      </c>
      <c r="P2792" s="2" t="str">
        <f>TRIM(SampleSuperstore3[[#This Row],[State]])</f>
        <v>Nebraska</v>
      </c>
      <c r="Q2792" s="2" t="str">
        <f t="shared" si="43"/>
        <v>Omaha Nebraska</v>
      </c>
      <c r="R2792" s="6" t="s">
        <v>739</v>
      </c>
      <c r="S2792" s="2" t="s">
        <v>740</v>
      </c>
      <c r="T2792" s="2" t="s">
        <v>46</v>
      </c>
    </row>
    <row r="2793" spans="1:20" x14ac:dyDescent="0.3">
      <c r="A2793" t="s">
        <v>62</v>
      </c>
      <c r="B2793" t="s">
        <v>22</v>
      </c>
      <c r="C2793" t="s">
        <v>15</v>
      </c>
      <c r="D2793" t="s">
        <v>238</v>
      </c>
      <c r="E2793" t="s">
        <v>54</v>
      </c>
      <c r="F2793">
        <v>68104</v>
      </c>
      <c r="G2793" t="s">
        <v>47</v>
      </c>
      <c r="H2793" t="s">
        <v>26</v>
      </c>
      <c r="I2793" t="s">
        <v>41</v>
      </c>
      <c r="J2793">
        <v>648</v>
      </c>
      <c r="K2793">
        <v>1</v>
      </c>
      <c r="L2793">
        <v>0</v>
      </c>
      <c r="M2793">
        <v>31104</v>
      </c>
      <c r="O2793" s="2" t="str">
        <f>TRIM(SampleSuperstore3[[#This Row],[City]])</f>
        <v>Omaha</v>
      </c>
      <c r="P2793" s="2" t="str">
        <f>TRIM(SampleSuperstore3[[#This Row],[State]])</f>
        <v>Nebraska</v>
      </c>
      <c r="Q2793" s="2" t="str">
        <f t="shared" si="43"/>
        <v>Omaha Nebraska</v>
      </c>
      <c r="R2793" s="6" t="s">
        <v>238</v>
      </c>
      <c r="S2793" s="2" t="s">
        <v>54</v>
      </c>
      <c r="T2793" s="2"/>
    </row>
    <row r="2794" spans="1:20" x14ac:dyDescent="0.3">
      <c r="A2794" t="s">
        <v>28</v>
      </c>
      <c r="B2794" t="s">
        <v>22</v>
      </c>
      <c r="C2794" t="s">
        <v>15</v>
      </c>
      <c r="D2794" t="s">
        <v>421</v>
      </c>
      <c r="E2794" t="s">
        <v>24</v>
      </c>
      <c r="F2794">
        <v>90278</v>
      </c>
      <c r="G2794" t="s">
        <v>25</v>
      </c>
      <c r="H2794" t="s">
        <v>35</v>
      </c>
      <c r="I2794" t="s">
        <v>36</v>
      </c>
      <c r="J2794">
        <v>1075088</v>
      </c>
      <c r="K2794">
        <v>14</v>
      </c>
      <c r="L2794">
        <v>2</v>
      </c>
      <c r="M2794">
        <v>940702</v>
      </c>
      <c r="O2794" s="2" t="str">
        <f>TRIM(SampleSuperstore3[[#This Row],[City]])</f>
        <v>Redondo Beach</v>
      </c>
      <c r="P2794" s="2" t="str">
        <f>TRIM(SampleSuperstore3[[#This Row],[State]])</f>
        <v>California</v>
      </c>
      <c r="Q2794" s="2" t="str">
        <f t="shared" si="43"/>
        <v>Redondo Beach California</v>
      </c>
      <c r="R2794" s="6" t="s">
        <v>238</v>
      </c>
      <c r="S2794" s="2" t="s">
        <v>54</v>
      </c>
      <c r="T2794" s="2"/>
    </row>
    <row r="2795" spans="1:20" x14ac:dyDescent="0.3">
      <c r="A2795" t="s">
        <v>28</v>
      </c>
      <c r="B2795" t="s">
        <v>22</v>
      </c>
      <c r="C2795" t="s">
        <v>15</v>
      </c>
      <c r="D2795" t="s">
        <v>421</v>
      </c>
      <c r="E2795" t="s">
        <v>24</v>
      </c>
      <c r="F2795">
        <v>90278</v>
      </c>
      <c r="G2795" t="s">
        <v>25</v>
      </c>
      <c r="H2795" t="s">
        <v>35</v>
      </c>
      <c r="I2795" t="s">
        <v>36</v>
      </c>
      <c r="J2795">
        <v>438368</v>
      </c>
      <c r="K2795">
        <v>4</v>
      </c>
      <c r="L2795">
        <v>2</v>
      </c>
      <c r="M2795">
        <v>383572</v>
      </c>
      <c r="O2795" s="2" t="str">
        <f>TRIM(SampleSuperstore3[[#This Row],[City]])</f>
        <v>Redondo Beach</v>
      </c>
      <c r="P2795" s="2" t="str">
        <f>TRIM(SampleSuperstore3[[#This Row],[State]])</f>
        <v>California</v>
      </c>
      <c r="Q2795" s="2" t="str">
        <f t="shared" si="43"/>
        <v>Redondo Beach California</v>
      </c>
      <c r="R2795" s="6" t="s">
        <v>238</v>
      </c>
      <c r="S2795" s="2" t="s">
        <v>54</v>
      </c>
      <c r="T2795" s="2"/>
    </row>
    <row r="2796" spans="1:20" x14ac:dyDescent="0.3">
      <c r="A2796" t="s">
        <v>28</v>
      </c>
      <c r="B2796" t="s">
        <v>22</v>
      </c>
      <c r="C2796" t="s">
        <v>15</v>
      </c>
      <c r="D2796" t="s">
        <v>421</v>
      </c>
      <c r="E2796" t="s">
        <v>24</v>
      </c>
      <c r="F2796">
        <v>90278</v>
      </c>
      <c r="G2796" t="s">
        <v>25</v>
      </c>
      <c r="H2796" t="s">
        <v>26</v>
      </c>
      <c r="I2796" t="s">
        <v>37</v>
      </c>
      <c r="J2796">
        <v>18088</v>
      </c>
      <c r="K2796">
        <v>7</v>
      </c>
      <c r="L2796">
        <v>2</v>
      </c>
      <c r="M2796">
        <v>65569</v>
      </c>
      <c r="O2796" s="2" t="str">
        <f>TRIM(SampleSuperstore3[[#This Row],[City]])</f>
        <v>Redondo Beach</v>
      </c>
      <c r="P2796" s="2" t="str">
        <f>TRIM(SampleSuperstore3[[#This Row],[State]])</f>
        <v>California</v>
      </c>
      <c r="Q2796" s="2" t="str">
        <f t="shared" si="43"/>
        <v>Redondo Beach California</v>
      </c>
      <c r="R2796" s="6" t="s">
        <v>741</v>
      </c>
      <c r="S2796" s="2" t="s">
        <v>652</v>
      </c>
      <c r="T2796" s="2" t="s">
        <v>24</v>
      </c>
    </row>
    <row r="2797" spans="1:20" x14ac:dyDescent="0.3">
      <c r="A2797" t="s">
        <v>28</v>
      </c>
      <c r="B2797" t="s">
        <v>22</v>
      </c>
      <c r="C2797" t="s">
        <v>15</v>
      </c>
      <c r="D2797" t="s">
        <v>421</v>
      </c>
      <c r="E2797" t="s">
        <v>24</v>
      </c>
      <c r="F2797">
        <v>90278</v>
      </c>
      <c r="G2797" t="s">
        <v>25</v>
      </c>
      <c r="H2797" t="s">
        <v>19</v>
      </c>
      <c r="I2797" t="s">
        <v>20</v>
      </c>
      <c r="J2797">
        <v>308499</v>
      </c>
      <c r="K2797">
        <v>3</v>
      </c>
      <c r="L2797">
        <v>15</v>
      </c>
      <c r="M2797">
        <v>-18147</v>
      </c>
      <c r="O2797" s="2" t="str">
        <f>TRIM(SampleSuperstore3[[#This Row],[City]])</f>
        <v>Redondo Beach</v>
      </c>
      <c r="P2797" s="2" t="str">
        <f>TRIM(SampleSuperstore3[[#This Row],[State]])</f>
        <v>California</v>
      </c>
      <c r="Q2797" s="2" t="str">
        <f t="shared" si="43"/>
        <v>Redondo Beach California</v>
      </c>
      <c r="R2797" s="6" t="s">
        <v>741</v>
      </c>
      <c r="S2797" s="2" t="s">
        <v>652</v>
      </c>
      <c r="T2797" s="2" t="s">
        <v>24</v>
      </c>
    </row>
    <row r="2798" spans="1:20" x14ac:dyDescent="0.3">
      <c r="A2798" t="s">
        <v>28</v>
      </c>
      <c r="B2798" t="s">
        <v>14</v>
      </c>
      <c r="C2798" t="s">
        <v>15</v>
      </c>
      <c r="D2798" t="s">
        <v>376</v>
      </c>
      <c r="E2798" t="s">
        <v>197</v>
      </c>
      <c r="F2798">
        <v>72209</v>
      </c>
      <c r="G2798" t="s">
        <v>18</v>
      </c>
      <c r="H2798" t="s">
        <v>26</v>
      </c>
      <c r="I2798" t="s">
        <v>34</v>
      </c>
      <c r="J2798">
        <v>1336</v>
      </c>
      <c r="K2798">
        <v>4</v>
      </c>
      <c r="L2798">
        <v>0</v>
      </c>
      <c r="M2798">
        <v>41416</v>
      </c>
      <c r="O2798" s="2" t="str">
        <f>TRIM(SampleSuperstore3[[#This Row],[City]])</f>
        <v>Little Rock</v>
      </c>
      <c r="P2798" s="2" t="str">
        <f>TRIM(SampleSuperstore3[[#This Row],[State]])</f>
        <v>Arkansas</v>
      </c>
      <c r="Q2798" s="2" t="str">
        <f t="shared" si="43"/>
        <v>Little Rock Arkansas</v>
      </c>
      <c r="R2798" s="6" t="s">
        <v>741</v>
      </c>
      <c r="S2798" s="2" t="s">
        <v>652</v>
      </c>
      <c r="T2798" s="2" t="s">
        <v>24</v>
      </c>
    </row>
    <row r="2799" spans="1:20" x14ac:dyDescent="0.3">
      <c r="A2799" t="s">
        <v>28</v>
      </c>
      <c r="B2799" t="s">
        <v>14</v>
      </c>
      <c r="C2799" t="s">
        <v>15</v>
      </c>
      <c r="D2799" t="s">
        <v>376</v>
      </c>
      <c r="E2799" t="s">
        <v>197</v>
      </c>
      <c r="F2799">
        <v>72209</v>
      </c>
      <c r="G2799" t="s">
        <v>18</v>
      </c>
      <c r="H2799" t="s">
        <v>26</v>
      </c>
      <c r="I2799" t="s">
        <v>41</v>
      </c>
      <c r="J2799">
        <v>3996</v>
      </c>
      <c r="K2799">
        <v>2</v>
      </c>
      <c r="L2799">
        <v>0</v>
      </c>
      <c r="M2799">
        <v>187812</v>
      </c>
      <c r="O2799" s="2" t="str">
        <f>TRIM(SampleSuperstore3[[#This Row],[City]])</f>
        <v>Little Rock</v>
      </c>
      <c r="P2799" s="2" t="str">
        <f>TRIM(SampleSuperstore3[[#This Row],[State]])</f>
        <v>Arkansas</v>
      </c>
      <c r="Q2799" s="2" t="str">
        <f t="shared" si="43"/>
        <v>Little Rock Arkansas</v>
      </c>
      <c r="R2799" s="6" t="s">
        <v>741</v>
      </c>
      <c r="S2799" s="2" t="s">
        <v>652</v>
      </c>
      <c r="T2799" s="2" t="s">
        <v>24</v>
      </c>
    </row>
    <row r="2800" spans="1:20" x14ac:dyDescent="0.3">
      <c r="A2800" t="s">
        <v>28</v>
      </c>
      <c r="B2800" t="s">
        <v>14</v>
      </c>
      <c r="C2800" t="s">
        <v>15</v>
      </c>
      <c r="D2800" t="s">
        <v>376</v>
      </c>
      <c r="E2800" t="s">
        <v>197</v>
      </c>
      <c r="F2800">
        <v>72209</v>
      </c>
      <c r="G2800" t="s">
        <v>18</v>
      </c>
      <c r="H2800" t="s">
        <v>26</v>
      </c>
      <c r="I2800" t="s">
        <v>37</v>
      </c>
      <c r="J2800">
        <v>14585</v>
      </c>
      <c r="K2800">
        <v>5</v>
      </c>
      <c r="L2800">
        <v>0</v>
      </c>
      <c r="M2800">
        <v>70008</v>
      </c>
      <c r="O2800" s="2" t="str">
        <f>TRIM(SampleSuperstore3[[#This Row],[City]])</f>
        <v>Little Rock</v>
      </c>
      <c r="P2800" s="2" t="str">
        <f>TRIM(SampleSuperstore3[[#This Row],[State]])</f>
        <v>Arkansas</v>
      </c>
      <c r="Q2800" s="2" t="str">
        <f t="shared" si="43"/>
        <v>Little Rock Arkansas</v>
      </c>
      <c r="R2800" s="6" t="s">
        <v>724</v>
      </c>
      <c r="S2800" s="2" t="s">
        <v>686</v>
      </c>
      <c r="T2800" s="2" t="s">
        <v>197</v>
      </c>
    </row>
    <row r="2801" spans="1:21" x14ac:dyDescent="0.3">
      <c r="A2801" t="s">
        <v>62</v>
      </c>
      <c r="B2801" t="s">
        <v>22</v>
      </c>
      <c r="C2801" t="s">
        <v>15</v>
      </c>
      <c r="D2801" t="s">
        <v>180</v>
      </c>
      <c r="E2801" t="s">
        <v>30</v>
      </c>
      <c r="F2801">
        <v>33180</v>
      </c>
      <c r="G2801" t="s">
        <v>18</v>
      </c>
      <c r="H2801" t="s">
        <v>35</v>
      </c>
      <c r="I2801" t="s">
        <v>36</v>
      </c>
      <c r="J2801">
        <v>78396</v>
      </c>
      <c r="K2801">
        <v>5</v>
      </c>
      <c r="L2801">
        <v>2</v>
      </c>
      <c r="M2801">
        <v>78396</v>
      </c>
      <c r="O2801" s="2" t="str">
        <f>TRIM(SampleSuperstore3[[#This Row],[City]])</f>
        <v>Miami</v>
      </c>
      <c r="P2801" s="2" t="str">
        <f>TRIM(SampleSuperstore3[[#This Row],[State]])</f>
        <v>Florida</v>
      </c>
      <c r="Q2801" s="2" t="str">
        <f t="shared" si="43"/>
        <v>Miami Florida</v>
      </c>
      <c r="R2801" s="6" t="s">
        <v>724</v>
      </c>
      <c r="S2801" s="2" t="s">
        <v>686</v>
      </c>
      <c r="T2801" s="2" t="s">
        <v>197</v>
      </c>
    </row>
    <row r="2802" spans="1:21" x14ac:dyDescent="0.3">
      <c r="A2802" t="s">
        <v>62</v>
      </c>
      <c r="B2802" t="s">
        <v>14</v>
      </c>
      <c r="C2802" t="s">
        <v>15</v>
      </c>
      <c r="D2802" t="s">
        <v>210</v>
      </c>
      <c r="E2802" t="s">
        <v>95</v>
      </c>
      <c r="F2802">
        <v>97301</v>
      </c>
      <c r="G2802" t="s">
        <v>25</v>
      </c>
      <c r="H2802" t="s">
        <v>26</v>
      </c>
      <c r="I2802" t="s">
        <v>34</v>
      </c>
      <c r="J2802">
        <v>788</v>
      </c>
      <c r="K2802">
        <v>1</v>
      </c>
      <c r="L2802">
        <v>2</v>
      </c>
      <c r="M2802">
        <v>1773</v>
      </c>
      <c r="O2802" s="2" t="str">
        <f>TRIM(SampleSuperstore3[[#This Row],[City]])</f>
        <v>Salem</v>
      </c>
      <c r="P2802" s="2" t="str">
        <f>TRIM(SampleSuperstore3[[#This Row],[State]])</f>
        <v>Oregon</v>
      </c>
      <c r="Q2802" s="2" t="str">
        <f t="shared" si="43"/>
        <v>Salem Oregon</v>
      </c>
      <c r="R2802" s="6" t="s">
        <v>724</v>
      </c>
      <c r="S2802" s="2" t="s">
        <v>686</v>
      </c>
      <c r="T2802" s="2" t="s">
        <v>197</v>
      </c>
    </row>
    <row r="2803" spans="1:21" x14ac:dyDescent="0.3">
      <c r="A2803" t="s">
        <v>28</v>
      </c>
      <c r="B2803" t="s">
        <v>14</v>
      </c>
      <c r="C2803" t="s">
        <v>15</v>
      </c>
      <c r="D2803" t="s">
        <v>413</v>
      </c>
      <c r="E2803" t="s">
        <v>121</v>
      </c>
      <c r="F2803">
        <v>88001</v>
      </c>
      <c r="G2803" t="s">
        <v>25</v>
      </c>
      <c r="H2803" t="s">
        <v>19</v>
      </c>
      <c r="I2803" t="s">
        <v>33</v>
      </c>
      <c r="J2803">
        <v>4137</v>
      </c>
      <c r="K2803">
        <v>3</v>
      </c>
      <c r="L2803">
        <v>0</v>
      </c>
      <c r="M2803">
        <v>173754</v>
      </c>
      <c r="O2803" s="2" t="str">
        <f>TRIM(SampleSuperstore3[[#This Row],[City]])</f>
        <v>Las Cruces</v>
      </c>
      <c r="P2803" s="2" t="str">
        <f>TRIM(SampleSuperstore3[[#This Row],[State]])</f>
        <v>New Mexico</v>
      </c>
      <c r="Q2803" s="2" t="str">
        <f t="shared" si="43"/>
        <v>Las Cruces New Mexico</v>
      </c>
      <c r="R2803" s="6" t="s">
        <v>180</v>
      </c>
      <c r="S2803" s="2" t="s">
        <v>30</v>
      </c>
      <c r="T2803" s="2"/>
    </row>
    <row r="2804" spans="1:21" x14ac:dyDescent="0.3">
      <c r="A2804" t="s">
        <v>28</v>
      </c>
      <c r="B2804" t="s">
        <v>14</v>
      </c>
      <c r="C2804" t="s">
        <v>15</v>
      </c>
      <c r="D2804" t="s">
        <v>52</v>
      </c>
      <c r="E2804" t="s">
        <v>24</v>
      </c>
      <c r="F2804">
        <v>94122</v>
      </c>
      <c r="G2804" t="s">
        <v>25</v>
      </c>
      <c r="H2804" t="s">
        <v>26</v>
      </c>
      <c r="I2804" t="s">
        <v>41</v>
      </c>
      <c r="J2804">
        <v>1284</v>
      </c>
      <c r="K2804">
        <v>3</v>
      </c>
      <c r="L2804">
        <v>0</v>
      </c>
      <c r="M2804">
        <v>5778</v>
      </c>
      <c r="O2804" s="2" t="str">
        <f>TRIM(SampleSuperstore3[[#This Row],[City]])</f>
        <v>San Francisco</v>
      </c>
      <c r="P2804" s="2" t="str">
        <f>TRIM(SampleSuperstore3[[#This Row],[State]])</f>
        <v>California</v>
      </c>
      <c r="Q2804" s="2" t="str">
        <f t="shared" si="43"/>
        <v>San Francisco California</v>
      </c>
      <c r="R2804" s="6" t="s">
        <v>210</v>
      </c>
      <c r="S2804" s="2" t="s">
        <v>95</v>
      </c>
      <c r="T2804" s="2"/>
    </row>
    <row r="2805" spans="1:21" x14ac:dyDescent="0.3">
      <c r="A2805" t="s">
        <v>28</v>
      </c>
      <c r="B2805" t="s">
        <v>14</v>
      </c>
      <c r="C2805" t="s">
        <v>15</v>
      </c>
      <c r="D2805" t="s">
        <v>52</v>
      </c>
      <c r="E2805" t="s">
        <v>24</v>
      </c>
      <c r="F2805">
        <v>94122</v>
      </c>
      <c r="G2805" t="s">
        <v>25</v>
      </c>
      <c r="H2805" t="s">
        <v>26</v>
      </c>
      <c r="I2805" t="s">
        <v>41</v>
      </c>
      <c r="J2805">
        <v>2568</v>
      </c>
      <c r="K2805">
        <v>6</v>
      </c>
      <c r="L2805">
        <v>0</v>
      </c>
      <c r="M2805">
        <v>11556</v>
      </c>
      <c r="O2805" s="2" t="str">
        <f>TRIM(SampleSuperstore3[[#This Row],[City]])</f>
        <v>San Francisco</v>
      </c>
      <c r="P2805" s="2" t="str">
        <f>TRIM(SampleSuperstore3[[#This Row],[State]])</f>
        <v>California</v>
      </c>
      <c r="Q2805" s="2" t="str">
        <f t="shared" si="43"/>
        <v>San Francisco California</v>
      </c>
      <c r="R2805" s="6" t="s">
        <v>657</v>
      </c>
      <c r="S2805" s="2" t="s">
        <v>737</v>
      </c>
      <c r="T2805" s="2" t="s">
        <v>634</v>
      </c>
      <c r="U2805" t="s">
        <v>807</v>
      </c>
    </row>
    <row r="2806" spans="1:21" x14ac:dyDescent="0.3">
      <c r="A2806" t="s">
        <v>28</v>
      </c>
      <c r="B2806" t="s">
        <v>14</v>
      </c>
      <c r="C2806" t="s">
        <v>15</v>
      </c>
      <c r="D2806" t="s">
        <v>321</v>
      </c>
      <c r="E2806" t="s">
        <v>46</v>
      </c>
      <c r="F2806">
        <v>79907</v>
      </c>
      <c r="G2806" t="s">
        <v>47</v>
      </c>
      <c r="H2806" t="s">
        <v>19</v>
      </c>
      <c r="I2806" t="s">
        <v>21</v>
      </c>
      <c r="J2806">
        <v>47516</v>
      </c>
      <c r="K2806">
        <v>2</v>
      </c>
      <c r="L2806">
        <v>3</v>
      </c>
      <c r="M2806">
        <v>-20364</v>
      </c>
      <c r="O2806" s="2" t="str">
        <f>TRIM(SampleSuperstore3[[#This Row],[City]])</f>
        <v>El Paso</v>
      </c>
      <c r="P2806" s="2" t="str">
        <f>TRIM(SampleSuperstore3[[#This Row],[State]])</f>
        <v>Texas</v>
      </c>
      <c r="Q2806" s="2" t="str">
        <f t="shared" si="43"/>
        <v>El Paso Texas</v>
      </c>
      <c r="R2806" s="6" t="s">
        <v>632</v>
      </c>
      <c r="S2806" s="2" t="s">
        <v>633</v>
      </c>
      <c r="T2806" s="2" t="s">
        <v>24</v>
      </c>
    </row>
    <row r="2807" spans="1:21" x14ac:dyDescent="0.3">
      <c r="A2807" t="s">
        <v>13</v>
      </c>
      <c r="B2807" t="s">
        <v>14</v>
      </c>
      <c r="C2807" t="s">
        <v>15</v>
      </c>
      <c r="D2807" t="s">
        <v>42</v>
      </c>
      <c r="E2807" t="s">
        <v>43</v>
      </c>
      <c r="F2807">
        <v>98115</v>
      </c>
      <c r="G2807" t="s">
        <v>25</v>
      </c>
      <c r="H2807" t="s">
        <v>26</v>
      </c>
      <c r="I2807" t="s">
        <v>77</v>
      </c>
      <c r="J2807">
        <v>942</v>
      </c>
      <c r="K2807">
        <v>2</v>
      </c>
      <c r="L2807">
        <v>0</v>
      </c>
      <c r="M2807">
        <v>471</v>
      </c>
      <c r="O2807" s="2" t="str">
        <f>TRIM(SampleSuperstore3[[#This Row],[City]])</f>
        <v>Seattle</v>
      </c>
      <c r="P2807" s="2" t="str">
        <f>TRIM(SampleSuperstore3[[#This Row],[State]])</f>
        <v>Washington</v>
      </c>
      <c r="Q2807" s="2" t="str">
        <f t="shared" si="43"/>
        <v>Seattle Washington</v>
      </c>
      <c r="R2807" s="6" t="s">
        <v>632</v>
      </c>
      <c r="S2807" s="2" t="s">
        <v>633</v>
      </c>
      <c r="T2807" s="2" t="s">
        <v>24</v>
      </c>
    </row>
    <row r="2808" spans="1:21" x14ac:dyDescent="0.3">
      <c r="A2808" t="s">
        <v>13</v>
      </c>
      <c r="B2808" t="s">
        <v>14</v>
      </c>
      <c r="C2808" t="s">
        <v>15</v>
      </c>
      <c r="D2808" t="s">
        <v>42</v>
      </c>
      <c r="E2808" t="s">
        <v>43</v>
      </c>
      <c r="F2808">
        <v>98115</v>
      </c>
      <c r="G2808" t="s">
        <v>25</v>
      </c>
      <c r="H2808" t="s">
        <v>26</v>
      </c>
      <c r="I2808" t="s">
        <v>41</v>
      </c>
      <c r="J2808">
        <v>1296</v>
      </c>
      <c r="K2808">
        <v>2</v>
      </c>
      <c r="L2808">
        <v>0</v>
      </c>
      <c r="M2808">
        <v>62208</v>
      </c>
      <c r="O2808" s="2" t="str">
        <f>TRIM(SampleSuperstore3[[#This Row],[City]])</f>
        <v>Seattle</v>
      </c>
      <c r="P2808" s="2" t="str">
        <f>TRIM(SampleSuperstore3[[#This Row],[State]])</f>
        <v>Washington</v>
      </c>
      <c r="Q2808" s="2" t="str">
        <f t="shared" si="43"/>
        <v>Seattle Washington</v>
      </c>
      <c r="R2808" s="6" t="s">
        <v>707</v>
      </c>
      <c r="S2808" s="2" t="s">
        <v>708</v>
      </c>
      <c r="T2808" s="2" t="s">
        <v>46</v>
      </c>
    </row>
    <row r="2809" spans="1:21" x14ac:dyDescent="0.3">
      <c r="A2809" t="s">
        <v>13</v>
      </c>
      <c r="B2809" t="s">
        <v>14</v>
      </c>
      <c r="C2809" t="s">
        <v>15</v>
      </c>
      <c r="D2809" t="s">
        <v>42</v>
      </c>
      <c r="E2809" t="s">
        <v>43</v>
      </c>
      <c r="F2809">
        <v>98115</v>
      </c>
      <c r="G2809" t="s">
        <v>25</v>
      </c>
      <c r="H2809" t="s">
        <v>19</v>
      </c>
      <c r="I2809" t="s">
        <v>20</v>
      </c>
      <c r="J2809">
        <v>7049</v>
      </c>
      <c r="K2809">
        <v>5</v>
      </c>
      <c r="L2809">
        <v>0</v>
      </c>
      <c r="M2809">
        <v>56392</v>
      </c>
      <c r="O2809" s="2" t="str">
        <f>TRIM(SampleSuperstore3[[#This Row],[City]])</f>
        <v>Seattle</v>
      </c>
      <c r="P2809" s="2" t="str">
        <f>TRIM(SampleSuperstore3[[#This Row],[State]])</f>
        <v>Washington</v>
      </c>
      <c r="Q2809" s="2" t="str">
        <f t="shared" si="43"/>
        <v>Seattle Washington</v>
      </c>
      <c r="R2809" s="6" t="s">
        <v>42</v>
      </c>
      <c r="S2809" s="2" t="s">
        <v>43</v>
      </c>
      <c r="T2809" s="2"/>
    </row>
    <row r="2810" spans="1:21" x14ac:dyDescent="0.3">
      <c r="A2810" t="s">
        <v>13</v>
      </c>
      <c r="B2810" t="s">
        <v>14</v>
      </c>
      <c r="C2810" t="s">
        <v>15</v>
      </c>
      <c r="D2810" t="s">
        <v>42</v>
      </c>
      <c r="E2810" t="s">
        <v>43</v>
      </c>
      <c r="F2810">
        <v>98115</v>
      </c>
      <c r="G2810" t="s">
        <v>25</v>
      </c>
      <c r="H2810" t="s">
        <v>19</v>
      </c>
      <c r="I2810" t="s">
        <v>21</v>
      </c>
      <c r="J2810">
        <v>561568</v>
      </c>
      <c r="K2810">
        <v>2</v>
      </c>
      <c r="L2810">
        <v>2</v>
      </c>
      <c r="M2810">
        <v>280784</v>
      </c>
      <c r="O2810" s="2" t="str">
        <f>TRIM(SampleSuperstore3[[#This Row],[City]])</f>
        <v>Seattle</v>
      </c>
      <c r="P2810" s="2" t="str">
        <f>TRIM(SampleSuperstore3[[#This Row],[State]])</f>
        <v>Washington</v>
      </c>
      <c r="Q2810" s="2" t="str">
        <f t="shared" si="43"/>
        <v>Seattle Washington</v>
      </c>
      <c r="R2810" s="6" t="s">
        <v>42</v>
      </c>
      <c r="S2810" s="2" t="s">
        <v>43</v>
      </c>
      <c r="T2810" s="2"/>
    </row>
    <row r="2811" spans="1:21" x14ac:dyDescent="0.3">
      <c r="A2811" t="s">
        <v>13</v>
      </c>
      <c r="B2811" t="s">
        <v>44</v>
      </c>
      <c r="C2811" t="s">
        <v>15</v>
      </c>
      <c r="D2811" t="s">
        <v>241</v>
      </c>
      <c r="E2811" t="s">
        <v>49</v>
      </c>
      <c r="F2811">
        <v>53209</v>
      </c>
      <c r="G2811" t="s">
        <v>47</v>
      </c>
      <c r="H2811" t="s">
        <v>26</v>
      </c>
      <c r="I2811" t="s">
        <v>41</v>
      </c>
      <c r="J2811">
        <v>17982</v>
      </c>
      <c r="K2811">
        <v>9</v>
      </c>
      <c r="L2811">
        <v>0</v>
      </c>
      <c r="M2811">
        <v>845154</v>
      </c>
      <c r="O2811" s="2" t="str">
        <f>TRIM(SampleSuperstore3[[#This Row],[City]])</f>
        <v>Milwaukee</v>
      </c>
      <c r="P2811" s="2" t="str">
        <f>TRIM(SampleSuperstore3[[#This Row],[State]])</f>
        <v>Wisconsin</v>
      </c>
      <c r="Q2811" s="2" t="str">
        <f t="shared" si="43"/>
        <v>Milwaukee Wisconsin</v>
      </c>
      <c r="R2811" s="6" t="s">
        <v>42</v>
      </c>
      <c r="S2811" s="2" t="s">
        <v>43</v>
      </c>
      <c r="T2811" s="2"/>
    </row>
    <row r="2812" spans="1:21" x14ac:dyDescent="0.3">
      <c r="A2812" t="s">
        <v>13</v>
      </c>
      <c r="B2812" t="s">
        <v>44</v>
      </c>
      <c r="C2812" t="s">
        <v>15</v>
      </c>
      <c r="D2812" t="s">
        <v>241</v>
      </c>
      <c r="E2812" t="s">
        <v>49</v>
      </c>
      <c r="F2812">
        <v>53209</v>
      </c>
      <c r="G2812" t="s">
        <v>47</v>
      </c>
      <c r="H2812" t="s">
        <v>19</v>
      </c>
      <c r="I2812" t="s">
        <v>33</v>
      </c>
      <c r="J2812">
        <v>18558</v>
      </c>
      <c r="K2812">
        <v>6</v>
      </c>
      <c r="L2812">
        <v>0</v>
      </c>
      <c r="M2812">
        <v>760878</v>
      </c>
      <c r="O2812" s="2" t="str">
        <f>TRIM(SampleSuperstore3[[#This Row],[City]])</f>
        <v>Milwaukee</v>
      </c>
      <c r="P2812" s="2" t="str">
        <f>TRIM(SampleSuperstore3[[#This Row],[State]])</f>
        <v>Wisconsin</v>
      </c>
      <c r="Q2812" s="2" t="str">
        <f t="shared" si="43"/>
        <v>Milwaukee Wisconsin</v>
      </c>
      <c r="R2812" s="6" t="s">
        <v>42</v>
      </c>
      <c r="S2812" s="2" t="s">
        <v>43</v>
      </c>
      <c r="T2812" s="2"/>
    </row>
    <row r="2813" spans="1:21" x14ac:dyDescent="0.3">
      <c r="A2813" t="s">
        <v>13</v>
      </c>
      <c r="B2813" t="s">
        <v>44</v>
      </c>
      <c r="C2813" t="s">
        <v>15</v>
      </c>
      <c r="D2813" t="s">
        <v>241</v>
      </c>
      <c r="E2813" t="s">
        <v>49</v>
      </c>
      <c r="F2813">
        <v>53209</v>
      </c>
      <c r="G2813" t="s">
        <v>47</v>
      </c>
      <c r="H2813" t="s">
        <v>19</v>
      </c>
      <c r="I2813" t="s">
        <v>31</v>
      </c>
      <c r="J2813">
        <v>21411</v>
      </c>
      <c r="K2813">
        <v>3</v>
      </c>
      <c r="L2813">
        <v>0</v>
      </c>
      <c r="M2813">
        <v>363987</v>
      </c>
      <c r="O2813" s="2" t="str">
        <f>TRIM(SampleSuperstore3[[#This Row],[City]])</f>
        <v>Milwaukee</v>
      </c>
      <c r="P2813" s="2" t="str">
        <f>TRIM(SampleSuperstore3[[#This Row],[State]])</f>
        <v>Wisconsin</v>
      </c>
      <c r="Q2813" s="2" t="str">
        <f t="shared" si="43"/>
        <v>Milwaukee Wisconsin</v>
      </c>
      <c r="R2813" s="6" t="s">
        <v>241</v>
      </c>
      <c r="S2813" s="2" t="s">
        <v>49</v>
      </c>
      <c r="T2813" s="2"/>
    </row>
    <row r="2814" spans="1:21" x14ac:dyDescent="0.3">
      <c r="A2814" t="s">
        <v>13</v>
      </c>
      <c r="B2814" t="s">
        <v>44</v>
      </c>
      <c r="C2814" t="s">
        <v>15</v>
      </c>
      <c r="D2814" t="s">
        <v>241</v>
      </c>
      <c r="E2814" t="s">
        <v>49</v>
      </c>
      <c r="F2814">
        <v>53209</v>
      </c>
      <c r="G2814" t="s">
        <v>47</v>
      </c>
      <c r="H2814" t="s">
        <v>35</v>
      </c>
      <c r="I2814" t="s">
        <v>59</v>
      </c>
      <c r="J2814">
        <v>99996</v>
      </c>
      <c r="K2814">
        <v>4</v>
      </c>
      <c r="L2814">
        <v>0</v>
      </c>
      <c r="M2814">
        <v>2299908</v>
      </c>
      <c r="O2814" s="2" t="str">
        <f>TRIM(SampleSuperstore3[[#This Row],[City]])</f>
        <v>Milwaukee</v>
      </c>
      <c r="P2814" s="2" t="str">
        <f>TRIM(SampleSuperstore3[[#This Row],[State]])</f>
        <v>Wisconsin</v>
      </c>
      <c r="Q2814" s="2" t="str">
        <f t="shared" si="43"/>
        <v>Milwaukee Wisconsin</v>
      </c>
      <c r="R2814" s="6" t="s">
        <v>241</v>
      </c>
      <c r="S2814" s="2" t="s">
        <v>49</v>
      </c>
      <c r="T2814" s="2"/>
    </row>
    <row r="2815" spans="1:21" x14ac:dyDescent="0.3">
      <c r="A2815" t="s">
        <v>13</v>
      </c>
      <c r="B2815" t="s">
        <v>44</v>
      </c>
      <c r="C2815" t="s">
        <v>15</v>
      </c>
      <c r="D2815" t="s">
        <v>241</v>
      </c>
      <c r="E2815" t="s">
        <v>49</v>
      </c>
      <c r="F2815">
        <v>53209</v>
      </c>
      <c r="G2815" t="s">
        <v>47</v>
      </c>
      <c r="H2815" t="s">
        <v>19</v>
      </c>
      <c r="I2815" t="s">
        <v>31</v>
      </c>
      <c r="J2815">
        <v>65355</v>
      </c>
      <c r="K2815">
        <v>3</v>
      </c>
      <c r="L2815">
        <v>0</v>
      </c>
      <c r="M2815">
        <v>1111035</v>
      </c>
      <c r="O2815" s="2" t="str">
        <f>TRIM(SampleSuperstore3[[#This Row],[City]])</f>
        <v>Milwaukee</v>
      </c>
      <c r="P2815" s="2" t="str">
        <f>TRIM(SampleSuperstore3[[#This Row],[State]])</f>
        <v>Wisconsin</v>
      </c>
      <c r="Q2815" s="2" t="str">
        <f t="shared" si="43"/>
        <v>Milwaukee Wisconsin</v>
      </c>
      <c r="R2815" s="6" t="s">
        <v>241</v>
      </c>
      <c r="S2815" s="2" t="s">
        <v>49</v>
      </c>
      <c r="T2815" s="2"/>
    </row>
    <row r="2816" spans="1:21" x14ac:dyDescent="0.3">
      <c r="A2816" t="s">
        <v>28</v>
      </c>
      <c r="B2816" t="s">
        <v>44</v>
      </c>
      <c r="C2816" t="s">
        <v>15</v>
      </c>
      <c r="D2816" t="s">
        <v>115</v>
      </c>
      <c r="E2816" t="s">
        <v>166</v>
      </c>
      <c r="F2816">
        <v>2038</v>
      </c>
      <c r="G2816" t="s">
        <v>57</v>
      </c>
      <c r="H2816" t="s">
        <v>26</v>
      </c>
      <c r="I2816" t="s">
        <v>37</v>
      </c>
      <c r="J2816">
        <v>1146</v>
      </c>
      <c r="K2816">
        <v>5</v>
      </c>
      <c r="L2816">
        <v>0</v>
      </c>
      <c r="M2816">
        <v>5157</v>
      </c>
      <c r="O2816" s="2" t="str">
        <f>TRIM(SampleSuperstore3[[#This Row],[City]])</f>
        <v>Franklin</v>
      </c>
      <c r="P2816" s="2" t="str">
        <f>TRIM(SampleSuperstore3[[#This Row],[State]])</f>
        <v>Massachusetts</v>
      </c>
      <c r="Q2816" s="2" t="str">
        <f t="shared" si="43"/>
        <v>Franklin Massachusetts</v>
      </c>
      <c r="R2816" s="6" t="s">
        <v>241</v>
      </c>
      <c r="S2816" s="2" t="s">
        <v>49</v>
      </c>
      <c r="T2816" s="2"/>
    </row>
    <row r="2817" spans="1:20" x14ac:dyDescent="0.3">
      <c r="A2817" t="s">
        <v>28</v>
      </c>
      <c r="B2817" t="s">
        <v>44</v>
      </c>
      <c r="C2817" t="s">
        <v>15</v>
      </c>
      <c r="D2817" t="s">
        <v>115</v>
      </c>
      <c r="E2817" t="s">
        <v>166</v>
      </c>
      <c r="F2817">
        <v>2038</v>
      </c>
      <c r="G2817" t="s">
        <v>57</v>
      </c>
      <c r="H2817" t="s">
        <v>19</v>
      </c>
      <c r="I2817" t="s">
        <v>21</v>
      </c>
      <c r="J2817">
        <v>6074</v>
      </c>
      <c r="K2817">
        <v>1</v>
      </c>
      <c r="L2817">
        <v>0</v>
      </c>
      <c r="M2817">
        <v>15185</v>
      </c>
      <c r="O2817" s="2" t="str">
        <f>TRIM(SampleSuperstore3[[#This Row],[City]])</f>
        <v>Franklin</v>
      </c>
      <c r="P2817" s="2" t="str">
        <f>TRIM(SampleSuperstore3[[#This Row],[State]])</f>
        <v>Massachusetts</v>
      </c>
      <c r="Q2817" s="2" t="str">
        <f t="shared" si="43"/>
        <v>Franklin Massachusetts</v>
      </c>
      <c r="R2817" s="6" t="s">
        <v>241</v>
      </c>
      <c r="S2817" s="2" t="s">
        <v>49</v>
      </c>
      <c r="T2817" s="2"/>
    </row>
    <row r="2818" spans="1:20" x14ac:dyDescent="0.3">
      <c r="A2818" t="s">
        <v>28</v>
      </c>
      <c r="B2818" t="s">
        <v>44</v>
      </c>
      <c r="C2818" t="s">
        <v>15</v>
      </c>
      <c r="D2818" t="s">
        <v>115</v>
      </c>
      <c r="E2818" t="s">
        <v>166</v>
      </c>
      <c r="F2818">
        <v>2038</v>
      </c>
      <c r="G2818" t="s">
        <v>57</v>
      </c>
      <c r="H2818" t="s">
        <v>19</v>
      </c>
      <c r="I2818" t="s">
        <v>33</v>
      </c>
      <c r="J2818">
        <v>12436</v>
      </c>
      <c r="K2818">
        <v>2</v>
      </c>
      <c r="L2818">
        <v>0</v>
      </c>
      <c r="M2818">
        <v>273592</v>
      </c>
      <c r="O2818" s="2" t="str">
        <f>TRIM(SampleSuperstore3[[#This Row],[City]])</f>
        <v>Franklin</v>
      </c>
      <c r="P2818" s="2" t="str">
        <f>TRIM(SampleSuperstore3[[#This Row],[State]])</f>
        <v>Massachusetts</v>
      </c>
      <c r="Q2818" s="2" t="str">
        <f t="shared" si="43"/>
        <v>Franklin Massachusetts</v>
      </c>
      <c r="R2818" s="6" t="s">
        <v>115</v>
      </c>
      <c r="S2818" s="2" t="s">
        <v>166</v>
      </c>
      <c r="T2818" s="2"/>
    </row>
    <row r="2819" spans="1:20" x14ac:dyDescent="0.3">
      <c r="A2819" t="s">
        <v>28</v>
      </c>
      <c r="B2819" t="s">
        <v>44</v>
      </c>
      <c r="C2819" t="s">
        <v>15</v>
      </c>
      <c r="D2819" t="s">
        <v>115</v>
      </c>
      <c r="E2819" t="s">
        <v>166</v>
      </c>
      <c r="F2819">
        <v>2038</v>
      </c>
      <c r="G2819" t="s">
        <v>57</v>
      </c>
      <c r="H2819" t="s">
        <v>26</v>
      </c>
      <c r="I2819" t="s">
        <v>32</v>
      </c>
      <c r="J2819">
        <v>108876</v>
      </c>
      <c r="K2819">
        <v>6</v>
      </c>
      <c r="L2819">
        <v>0</v>
      </c>
      <c r="M2819">
        <v>3157404</v>
      </c>
      <c r="O2819" s="2" t="str">
        <f>TRIM(SampleSuperstore3[[#This Row],[City]])</f>
        <v>Franklin</v>
      </c>
      <c r="P2819" s="2" t="str">
        <f>TRIM(SampleSuperstore3[[#This Row],[State]])</f>
        <v>Massachusetts</v>
      </c>
      <c r="Q2819" s="2" t="str">
        <f t="shared" ref="Q2819:Q2882" si="44">_xlfn.CONCAT(O2819," ",P2819)</f>
        <v>Franklin Massachusetts</v>
      </c>
      <c r="R2819" s="6" t="s">
        <v>115</v>
      </c>
      <c r="S2819" s="2" t="s">
        <v>166</v>
      </c>
      <c r="T2819" s="2"/>
    </row>
    <row r="2820" spans="1:20" x14ac:dyDescent="0.3">
      <c r="A2820" t="s">
        <v>62</v>
      </c>
      <c r="B2820" t="s">
        <v>14</v>
      </c>
      <c r="C2820" t="s">
        <v>15</v>
      </c>
      <c r="D2820" t="s">
        <v>269</v>
      </c>
      <c r="E2820" t="s">
        <v>24</v>
      </c>
      <c r="F2820">
        <v>92024</v>
      </c>
      <c r="G2820" t="s">
        <v>25</v>
      </c>
      <c r="H2820" t="s">
        <v>26</v>
      </c>
      <c r="I2820" t="s">
        <v>37</v>
      </c>
      <c r="J2820">
        <v>672</v>
      </c>
      <c r="K2820">
        <v>5</v>
      </c>
      <c r="L2820">
        <v>2</v>
      </c>
      <c r="M2820">
        <v>2352</v>
      </c>
      <c r="O2820" s="2" t="str">
        <f>TRIM(SampleSuperstore3[[#This Row],[City]])</f>
        <v>Encinitas</v>
      </c>
      <c r="P2820" s="2" t="str">
        <f>TRIM(SampleSuperstore3[[#This Row],[State]])</f>
        <v>California</v>
      </c>
      <c r="Q2820" s="2" t="str">
        <f t="shared" si="44"/>
        <v>Encinitas California</v>
      </c>
      <c r="R2820" s="6" t="s">
        <v>115</v>
      </c>
      <c r="S2820" s="2" t="s">
        <v>166</v>
      </c>
      <c r="T2820" s="2"/>
    </row>
    <row r="2821" spans="1:20" x14ac:dyDescent="0.3">
      <c r="A2821" t="s">
        <v>62</v>
      </c>
      <c r="B2821" t="s">
        <v>14</v>
      </c>
      <c r="C2821" t="s">
        <v>15</v>
      </c>
      <c r="D2821" t="s">
        <v>269</v>
      </c>
      <c r="E2821" t="s">
        <v>24</v>
      </c>
      <c r="F2821">
        <v>92024</v>
      </c>
      <c r="G2821" t="s">
        <v>25</v>
      </c>
      <c r="H2821" t="s">
        <v>19</v>
      </c>
      <c r="I2821" t="s">
        <v>31</v>
      </c>
      <c r="J2821">
        <v>298776</v>
      </c>
      <c r="K2821">
        <v>3</v>
      </c>
      <c r="L2821">
        <v>2</v>
      </c>
      <c r="M2821">
        <v>74694</v>
      </c>
      <c r="O2821" s="2" t="str">
        <f>TRIM(SampleSuperstore3[[#This Row],[City]])</f>
        <v>Encinitas</v>
      </c>
      <c r="P2821" s="2" t="str">
        <f>TRIM(SampleSuperstore3[[#This Row],[State]])</f>
        <v>California</v>
      </c>
      <c r="Q2821" s="2" t="str">
        <f t="shared" si="44"/>
        <v>Encinitas California</v>
      </c>
      <c r="R2821" s="6" t="s">
        <v>115</v>
      </c>
      <c r="S2821" s="2" t="s">
        <v>166</v>
      </c>
      <c r="T2821" s="2"/>
    </row>
    <row r="2822" spans="1:20" x14ac:dyDescent="0.3">
      <c r="A2822" t="s">
        <v>28</v>
      </c>
      <c r="B2822" t="s">
        <v>14</v>
      </c>
      <c r="C2822" t="s">
        <v>15</v>
      </c>
      <c r="D2822" t="s">
        <v>208</v>
      </c>
      <c r="E2822" t="s">
        <v>24</v>
      </c>
      <c r="F2822">
        <v>92804</v>
      </c>
      <c r="G2822" t="s">
        <v>25</v>
      </c>
      <c r="H2822" t="s">
        <v>35</v>
      </c>
      <c r="I2822" t="s">
        <v>36</v>
      </c>
      <c r="J2822">
        <v>302376</v>
      </c>
      <c r="K2822">
        <v>3</v>
      </c>
      <c r="L2822">
        <v>2</v>
      </c>
      <c r="M2822">
        <v>226782</v>
      </c>
      <c r="O2822" s="2" t="str">
        <f>TRIM(SampleSuperstore3[[#This Row],[City]])</f>
        <v>Anaheim</v>
      </c>
      <c r="P2822" s="2" t="str">
        <f>TRIM(SampleSuperstore3[[#This Row],[State]])</f>
        <v>California</v>
      </c>
      <c r="Q2822" s="2" t="str">
        <f t="shared" si="44"/>
        <v>Anaheim California</v>
      </c>
      <c r="R2822" s="6" t="s">
        <v>269</v>
      </c>
      <c r="S2822" s="2" t="s">
        <v>24</v>
      </c>
      <c r="T2822" s="2"/>
    </row>
    <row r="2823" spans="1:20" x14ac:dyDescent="0.3">
      <c r="A2823" t="s">
        <v>62</v>
      </c>
      <c r="B2823" t="s">
        <v>14</v>
      </c>
      <c r="C2823" t="s">
        <v>15</v>
      </c>
      <c r="D2823" t="s">
        <v>155</v>
      </c>
      <c r="E2823" t="s">
        <v>46</v>
      </c>
      <c r="F2823">
        <v>76017</v>
      </c>
      <c r="G2823" t="s">
        <v>47</v>
      </c>
      <c r="H2823" t="s">
        <v>26</v>
      </c>
      <c r="I2823" t="s">
        <v>34</v>
      </c>
      <c r="J2823">
        <v>8928</v>
      </c>
      <c r="K2823">
        <v>2</v>
      </c>
      <c r="L2823">
        <v>2</v>
      </c>
      <c r="M2823">
        <v>558</v>
      </c>
      <c r="O2823" s="2" t="str">
        <f>TRIM(SampleSuperstore3[[#This Row],[City]])</f>
        <v>Arlington</v>
      </c>
      <c r="P2823" s="2" t="str">
        <f>TRIM(SampleSuperstore3[[#This Row],[State]])</f>
        <v>Texas</v>
      </c>
      <c r="Q2823" s="2" t="str">
        <f t="shared" si="44"/>
        <v>Arlington Texas</v>
      </c>
      <c r="R2823" s="6" t="s">
        <v>269</v>
      </c>
      <c r="S2823" s="2" t="s">
        <v>24</v>
      </c>
      <c r="T2823" s="2"/>
    </row>
    <row r="2824" spans="1:20" x14ac:dyDescent="0.3">
      <c r="A2824" t="s">
        <v>62</v>
      </c>
      <c r="B2824" t="s">
        <v>14</v>
      </c>
      <c r="C2824" t="s">
        <v>15</v>
      </c>
      <c r="D2824" t="s">
        <v>155</v>
      </c>
      <c r="E2824" t="s">
        <v>46</v>
      </c>
      <c r="F2824">
        <v>76017</v>
      </c>
      <c r="G2824" t="s">
        <v>47</v>
      </c>
      <c r="H2824" t="s">
        <v>26</v>
      </c>
      <c r="I2824" t="s">
        <v>32</v>
      </c>
      <c r="J2824">
        <v>47584</v>
      </c>
      <c r="K2824">
        <v>2</v>
      </c>
      <c r="L2824">
        <v>2</v>
      </c>
      <c r="M2824">
        <v>-2974</v>
      </c>
      <c r="O2824" s="2" t="str">
        <f>TRIM(SampleSuperstore3[[#This Row],[City]])</f>
        <v>Arlington</v>
      </c>
      <c r="P2824" s="2" t="str">
        <f>TRIM(SampleSuperstore3[[#This Row],[State]])</f>
        <v>Texas</v>
      </c>
      <c r="Q2824" s="2" t="str">
        <f t="shared" si="44"/>
        <v>Arlington Texas</v>
      </c>
      <c r="R2824" s="6" t="s">
        <v>208</v>
      </c>
      <c r="S2824" s="2" t="s">
        <v>24</v>
      </c>
      <c r="T2824" s="2"/>
    </row>
    <row r="2825" spans="1:20" x14ac:dyDescent="0.3">
      <c r="A2825" t="s">
        <v>28</v>
      </c>
      <c r="B2825" t="s">
        <v>44</v>
      </c>
      <c r="C2825" t="s">
        <v>15</v>
      </c>
      <c r="D2825" t="s">
        <v>61</v>
      </c>
      <c r="E2825" t="s">
        <v>46</v>
      </c>
      <c r="F2825">
        <v>77041</v>
      </c>
      <c r="G2825" t="s">
        <v>47</v>
      </c>
      <c r="H2825" t="s">
        <v>26</v>
      </c>
      <c r="I2825" t="s">
        <v>41</v>
      </c>
      <c r="J2825">
        <v>33792</v>
      </c>
      <c r="K2825">
        <v>8</v>
      </c>
      <c r="L2825">
        <v>2</v>
      </c>
      <c r="M2825">
        <v>1056</v>
      </c>
      <c r="O2825" s="2" t="str">
        <f>TRIM(SampleSuperstore3[[#This Row],[City]])</f>
        <v>Houston</v>
      </c>
      <c r="P2825" s="2" t="str">
        <f>TRIM(SampleSuperstore3[[#This Row],[State]])</f>
        <v>Texas</v>
      </c>
      <c r="Q2825" s="2" t="str">
        <f t="shared" si="44"/>
        <v>Houston Texas</v>
      </c>
      <c r="R2825" s="6" t="s">
        <v>155</v>
      </c>
      <c r="S2825" s="2" t="s">
        <v>46</v>
      </c>
      <c r="T2825" s="2"/>
    </row>
    <row r="2826" spans="1:20" x14ac:dyDescent="0.3">
      <c r="A2826" t="s">
        <v>28</v>
      </c>
      <c r="B2826" t="s">
        <v>44</v>
      </c>
      <c r="C2826" t="s">
        <v>15</v>
      </c>
      <c r="D2826" t="s">
        <v>61</v>
      </c>
      <c r="E2826" t="s">
        <v>46</v>
      </c>
      <c r="F2826">
        <v>77041</v>
      </c>
      <c r="G2826" t="s">
        <v>47</v>
      </c>
      <c r="H2826" t="s">
        <v>19</v>
      </c>
      <c r="I2826" t="s">
        <v>20</v>
      </c>
      <c r="J2826">
        <v>3005328</v>
      </c>
      <c r="K2826">
        <v>2</v>
      </c>
      <c r="L2826">
        <v>32</v>
      </c>
      <c r="M2826">
        <v>-972312</v>
      </c>
      <c r="O2826" s="2" t="str">
        <f>TRIM(SampleSuperstore3[[#This Row],[City]])</f>
        <v>Houston</v>
      </c>
      <c r="P2826" s="2" t="str">
        <f>TRIM(SampleSuperstore3[[#This Row],[State]])</f>
        <v>Texas</v>
      </c>
      <c r="Q2826" s="2" t="str">
        <f t="shared" si="44"/>
        <v>Houston Texas</v>
      </c>
      <c r="R2826" s="6" t="s">
        <v>155</v>
      </c>
      <c r="S2826" s="2" t="s">
        <v>46</v>
      </c>
      <c r="T2826" s="2"/>
    </row>
    <row r="2827" spans="1:20" x14ac:dyDescent="0.3">
      <c r="A2827" t="s">
        <v>28</v>
      </c>
      <c r="B2827" t="s">
        <v>44</v>
      </c>
      <c r="C2827" t="s">
        <v>15</v>
      </c>
      <c r="D2827" t="s">
        <v>61</v>
      </c>
      <c r="E2827" t="s">
        <v>46</v>
      </c>
      <c r="F2827">
        <v>77041</v>
      </c>
      <c r="G2827" t="s">
        <v>47</v>
      </c>
      <c r="H2827" t="s">
        <v>26</v>
      </c>
      <c r="I2827" t="s">
        <v>37</v>
      </c>
      <c r="J2827">
        <v>2724</v>
      </c>
      <c r="K2827">
        <v>2</v>
      </c>
      <c r="L2827">
        <v>8</v>
      </c>
      <c r="M2827">
        <v>-43584</v>
      </c>
      <c r="O2827" s="2" t="str">
        <f>TRIM(SampleSuperstore3[[#This Row],[City]])</f>
        <v>Houston</v>
      </c>
      <c r="P2827" s="2" t="str">
        <f>TRIM(SampleSuperstore3[[#This Row],[State]])</f>
        <v>Texas</v>
      </c>
      <c r="Q2827" s="2" t="str">
        <f t="shared" si="44"/>
        <v>Houston Texas</v>
      </c>
      <c r="R2827" s="6" t="s">
        <v>61</v>
      </c>
      <c r="S2827" s="2" t="s">
        <v>46</v>
      </c>
      <c r="T2827" s="2"/>
    </row>
    <row r="2828" spans="1:20" x14ac:dyDescent="0.3">
      <c r="A2828" t="s">
        <v>28</v>
      </c>
      <c r="B2828" t="s">
        <v>44</v>
      </c>
      <c r="C2828" t="s">
        <v>15</v>
      </c>
      <c r="D2828" t="s">
        <v>61</v>
      </c>
      <c r="E2828" t="s">
        <v>46</v>
      </c>
      <c r="F2828">
        <v>77041</v>
      </c>
      <c r="G2828" t="s">
        <v>47</v>
      </c>
      <c r="H2828" t="s">
        <v>26</v>
      </c>
      <c r="I2828" t="s">
        <v>60</v>
      </c>
      <c r="J2828">
        <v>3264</v>
      </c>
      <c r="K2828">
        <v>2</v>
      </c>
      <c r="L2828">
        <v>2</v>
      </c>
      <c r="M2828">
        <v>11016</v>
      </c>
      <c r="O2828" s="2" t="str">
        <f>TRIM(SampleSuperstore3[[#This Row],[City]])</f>
        <v>Houston</v>
      </c>
      <c r="P2828" s="2" t="str">
        <f>TRIM(SampleSuperstore3[[#This Row],[State]])</f>
        <v>Texas</v>
      </c>
      <c r="Q2828" s="2" t="str">
        <f t="shared" si="44"/>
        <v>Houston Texas</v>
      </c>
      <c r="R2828" s="6" t="s">
        <v>61</v>
      </c>
      <c r="S2828" s="2" t="s">
        <v>46</v>
      </c>
      <c r="T2828" s="2"/>
    </row>
    <row r="2829" spans="1:20" x14ac:dyDescent="0.3">
      <c r="A2829" t="s">
        <v>62</v>
      </c>
      <c r="B2829" t="s">
        <v>14</v>
      </c>
      <c r="C2829" t="s">
        <v>15</v>
      </c>
      <c r="D2829" t="s">
        <v>235</v>
      </c>
      <c r="E2829" t="s">
        <v>104</v>
      </c>
      <c r="F2829">
        <v>43130</v>
      </c>
      <c r="G2829" t="s">
        <v>57</v>
      </c>
      <c r="H2829" t="s">
        <v>26</v>
      </c>
      <c r="I2829" t="s">
        <v>41</v>
      </c>
      <c r="J2829">
        <v>108336</v>
      </c>
      <c r="K2829">
        <v>6</v>
      </c>
      <c r="L2829">
        <v>2</v>
      </c>
      <c r="M2829">
        <v>379176</v>
      </c>
      <c r="O2829" s="2" t="str">
        <f>TRIM(SampleSuperstore3[[#This Row],[City]])</f>
        <v>Lancaster</v>
      </c>
      <c r="P2829" s="2" t="str">
        <f>TRIM(SampleSuperstore3[[#This Row],[State]])</f>
        <v>Ohio</v>
      </c>
      <c r="Q2829" s="2" t="str">
        <f t="shared" si="44"/>
        <v>Lancaster Ohio</v>
      </c>
      <c r="R2829" s="6" t="s">
        <v>61</v>
      </c>
      <c r="S2829" s="2" t="s">
        <v>46</v>
      </c>
      <c r="T2829" s="2"/>
    </row>
    <row r="2830" spans="1:20" x14ac:dyDescent="0.3">
      <c r="A2830" t="s">
        <v>62</v>
      </c>
      <c r="B2830" t="s">
        <v>14</v>
      </c>
      <c r="C2830" t="s">
        <v>15</v>
      </c>
      <c r="D2830" t="s">
        <v>235</v>
      </c>
      <c r="E2830" t="s">
        <v>104</v>
      </c>
      <c r="F2830">
        <v>43130</v>
      </c>
      <c r="G2830" t="s">
        <v>57</v>
      </c>
      <c r="H2830" t="s">
        <v>26</v>
      </c>
      <c r="I2830" t="s">
        <v>32</v>
      </c>
      <c r="J2830">
        <v>5592</v>
      </c>
      <c r="K2830">
        <v>5</v>
      </c>
      <c r="L2830">
        <v>2</v>
      </c>
      <c r="M2830">
        <v>6291</v>
      </c>
      <c r="O2830" s="2" t="str">
        <f>TRIM(SampleSuperstore3[[#This Row],[City]])</f>
        <v>Lancaster</v>
      </c>
      <c r="P2830" s="2" t="str">
        <f>TRIM(SampleSuperstore3[[#This Row],[State]])</f>
        <v>Ohio</v>
      </c>
      <c r="Q2830" s="2" t="str">
        <f t="shared" si="44"/>
        <v>Lancaster Ohio</v>
      </c>
      <c r="R2830" s="6" t="s">
        <v>61</v>
      </c>
      <c r="S2830" s="2" t="s">
        <v>46</v>
      </c>
      <c r="T2830" s="2"/>
    </row>
    <row r="2831" spans="1:20" x14ac:dyDescent="0.3">
      <c r="A2831" t="s">
        <v>62</v>
      </c>
      <c r="B2831" t="s">
        <v>14</v>
      </c>
      <c r="C2831" t="s">
        <v>15</v>
      </c>
      <c r="D2831" t="s">
        <v>235</v>
      </c>
      <c r="E2831" t="s">
        <v>104</v>
      </c>
      <c r="F2831">
        <v>43130</v>
      </c>
      <c r="G2831" t="s">
        <v>57</v>
      </c>
      <c r="H2831" t="s">
        <v>26</v>
      </c>
      <c r="I2831" t="s">
        <v>41</v>
      </c>
      <c r="J2831">
        <v>78304</v>
      </c>
      <c r="K2831">
        <v>2</v>
      </c>
      <c r="L2831">
        <v>2</v>
      </c>
      <c r="M2831">
        <v>29364</v>
      </c>
      <c r="O2831" s="2" t="str">
        <f>TRIM(SampleSuperstore3[[#This Row],[City]])</f>
        <v>Lancaster</v>
      </c>
      <c r="P2831" s="2" t="str">
        <f>TRIM(SampleSuperstore3[[#This Row],[State]])</f>
        <v>Ohio</v>
      </c>
      <c r="Q2831" s="2" t="str">
        <f t="shared" si="44"/>
        <v>Lancaster Ohio</v>
      </c>
      <c r="R2831" s="6" t="s">
        <v>235</v>
      </c>
      <c r="S2831" s="2" t="s">
        <v>104</v>
      </c>
      <c r="T2831" s="2"/>
    </row>
    <row r="2832" spans="1:20" x14ac:dyDescent="0.3">
      <c r="A2832" t="s">
        <v>28</v>
      </c>
      <c r="B2832" t="s">
        <v>14</v>
      </c>
      <c r="C2832" t="s">
        <v>15</v>
      </c>
      <c r="D2832" t="s">
        <v>94</v>
      </c>
      <c r="E2832" t="s">
        <v>95</v>
      </c>
      <c r="F2832">
        <v>97206</v>
      </c>
      <c r="G2832" t="s">
        <v>25</v>
      </c>
      <c r="H2832" t="s">
        <v>26</v>
      </c>
      <c r="I2832" t="s">
        <v>32</v>
      </c>
      <c r="J2832">
        <v>44392</v>
      </c>
      <c r="K2832">
        <v>5</v>
      </c>
      <c r="L2832">
        <v>2</v>
      </c>
      <c r="M2832">
        <v>-94333</v>
      </c>
      <c r="O2832" s="2" t="str">
        <f>TRIM(SampleSuperstore3[[#This Row],[City]])</f>
        <v>Portland</v>
      </c>
      <c r="P2832" s="2" t="str">
        <f>TRIM(SampleSuperstore3[[#This Row],[State]])</f>
        <v>Oregon</v>
      </c>
      <c r="Q2832" s="2" t="str">
        <f t="shared" si="44"/>
        <v>Portland Oregon</v>
      </c>
      <c r="R2832" s="6" t="s">
        <v>235</v>
      </c>
      <c r="S2832" s="2" t="s">
        <v>104</v>
      </c>
      <c r="T2832" s="2"/>
    </row>
    <row r="2833" spans="1:22" x14ac:dyDescent="0.3">
      <c r="A2833" t="s">
        <v>28</v>
      </c>
      <c r="B2833" t="s">
        <v>14</v>
      </c>
      <c r="C2833" t="s">
        <v>15</v>
      </c>
      <c r="D2833" t="s">
        <v>94</v>
      </c>
      <c r="E2833" t="s">
        <v>95</v>
      </c>
      <c r="F2833">
        <v>97206</v>
      </c>
      <c r="G2833" t="s">
        <v>25</v>
      </c>
      <c r="H2833" t="s">
        <v>35</v>
      </c>
      <c r="I2833" t="s">
        <v>36</v>
      </c>
      <c r="J2833">
        <v>155976</v>
      </c>
      <c r="K2833">
        <v>3</v>
      </c>
      <c r="L2833">
        <v>2</v>
      </c>
      <c r="M2833">
        <v>545916</v>
      </c>
      <c r="O2833" s="2" t="str">
        <f>TRIM(SampleSuperstore3[[#This Row],[City]])</f>
        <v>Portland</v>
      </c>
      <c r="P2833" s="2" t="str">
        <f>TRIM(SampleSuperstore3[[#This Row],[State]])</f>
        <v>Oregon</v>
      </c>
      <c r="Q2833" s="2" t="str">
        <f t="shared" si="44"/>
        <v>Portland Oregon</v>
      </c>
      <c r="R2833" s="6" t="s">
        <v>235</v>
      </c>
      <c r="S2833" s="2" t="s">
        <v>104</v>
      </c>
      <c r="T2833" s="2"/>
    </row>
    <row r="2834" spans="1:22" x14ac:dyDescent="0.3">
      <c r="A2834" t="s">
        <v>13</v>
      </c>
      <c r="B2834" t="s">
        <v>22</v>
      </c>
      <c r="C2834" t="s">
        <v>15</v>
      </c>
      <c r="D2834" t="s">
        <v>414</v>
      </c>
      <c r="E2834" t="s">
        <v>88</v>
      </c>
      <c r="F2834">
        <v>35244</v>
      </c>
      <c r="G2834" t="s">
        <v>18</v>
      </c>
      <c r="H2834" t="s">
        <v>26</v>
      </c>
      <c r="I2834" t="s">
        <v>34</v>
      </c>
      <c r="J2834">
        <v>1547</v>
      </c>
      <c r="K2834">
        <v>7</v>
      </c>
      <c r="L2834">
        <v>0</v>
      </c>
      <c r="M2834">
        <v>41769</v>
      </c>
      <c r="O2834" s="2" t="str">
        <f>TRIM(SampleSuperstore3[[#This Row],[City]])</f>
        <v>Hoover</v>
      </c>
      <c r="P2834" s="2" t="str">
        <f>TRIM(SampleSuperstore3[[#This Row],[State]])</f>
        <v>Alabama</v>
      </c>
      <c r="Q2834" s="2" t="str">
        <f t="shared" si="44"/>
        <v>Hoover Alabama</v>
      </c>
      <c r="R2834" s="6" t="s">
        <v>94</v>
      </c>
      <c r="S2834" s="2" t="s">
        <v>95</v>
      </c>
      <c r="T2834" s="2"/>
    </row>
    <row r="2835" spans="1:22" x14ac:dyDescent="0.3">
      <c r="A2835" t="s">
        <v>13</v>
      </c>
      <c r="B2835" t="s">
        <v>22</v>
      </c>
      <c r="C2835" t="s">
        <v>15</v>
      </c>
      <c r="D2835" t="s">
        <v>414</v>
      </c>
      <c r="E2835" t="s">
        <v>88</v>
      </c>
      <c r="F2835">
        <v>35244</v>
      </c>
      <c r="G2835" t="s">
        <v>18</v>
      </c>
      <c r="H2835" t="s">
        <v>26</v>
      </c>
      <c r="I2835" t="s">
        <v>37</v>
      </c>
      <c r="J2835">
        <v>716</v>
      </c>
      <c r="K2835">
        <v>2</v>
      </c>
      <c r="L2835">
        <v>0</v>
      </c>
      <c r="M2835">
        <v>34368</v>
      </c>
      <c r="O2835" s="2" t="str">
        <f>TRIM(SampleSuperstore3[[#This Row],[City]])</f>
        <v>Hoover</v>
      </c>
      <c r="P2835" s="2" t="str">
        <f>TRIM(SampleSuperstore3[[#This Row],[State]])</f>
        <v>Alabama</v>
      </c>
      <c r="Q2835" s="2" t="str">
        <f t="shared" si="44"/>
        <v>Hoover Alabama</v>
      </c>
      <c r="R2835" s="6" t="s">
        <v>94</v>
      </c>
      <c r="S2835" s="2" t="s">
        <v>95</v>
      </c>
      <c r="T2835" s="2"/>
    </row>
    <row r="2836" spans="1:22" x14ac:dyDescent="0.3">
      <c r="A2836" t="s">
        <v>28</v>
      </c>
      <c r="B2836" t="s">
        <v>14</v>
      </c>
      <c r="C2836" t="s">
        <v>15</v>
      </c>
      <c r="D2836" t="s">
        <v>23</v>
      </c>
      <c r="E2836" t="s">
        <v>24</v>
      </c>
      <c r="F2836">
        <v>90036</v>
      </c>
      <c r="G2836" t="s">
        <v>25</v>
      </c>
      <c r="H2836" t="s">
        <v>26</v>
      </c>
      <c r="I2836" t="s">
        <v>38</v>
      </c>
      <c r="J2836">
        <v>1089</v>
      </c>
      <c r="K2836">
        <v>1</v>
      </c>
      <c r="L2836">
        <v>0</v>
      </c>
      <c r="M2836">
        <v>28314</v>
      </c>
      <c r="O2836" s="2" t="str">
        <f>TRIM(SampleSuperstore3[[#This Row],[City]])</f>
        <v>Los Angeles</v>
      </c>
      <c r="P2836" s="2" t="str">
        <f>TRIM(SampleSuperstore3[[#This Row],[State]])</f>
        <v>California</v>
      </c>
      <c r="Q2836" s="2" t="str">
        <f t="shared" si="44"/>
        <v>Los Angeles California</v>
      </c>
      <c r="R2836" s="6" t="s">
        <v>414</v>
      </c>
      <c r="S2836" s="2" t="s">
        <v>88</v>
      </c>
      <c r="T2836" s="2"/>
    </row>
    <row r="2837" spans="1:22" x14ac:dyDescent="0.3">
      <c r="A2837" t="s">
        <v>28</v>
      </c>
      <c r="B2837" t="s">
        <v>14</v>
      </c>
      <c r="C2837" t="s">
        <v>15</v>
      </c>
      <c r="D2837" t="s">
        <v>23</v>
      </c>
      <c r="E2837" t="s">
        <v>24</v>
      </c>
      <c r="F2837">
        <v>90036</v>
      </c>
      <c r="G2837" t="s">
        <v>25</v>
      </c>
      <c r="H2837" t="s">
        <v>26</v>
      </c>
      <c r="I2837" t="s">
        <v>41</v>
      </c>
      <c r="J2837">
        <v>1944</v>
      </c>
      <c r="K2837">
        <v>3</v>
      </c>
      <c r="L2837">
        <v>0</v>
      </c>
      <c r="M2837">
        <v>93312</v>
      </c>
      <c r="O2837" s="2" t="str">
        <f>TRIM(SampleSuperstore3[[#This Row],[City]])</f>
        <v>Los Angeles</v>
      </c>
      <c r="P2837" s="2" t="str">
        <f>TRIM(SampleSuperstore3[[#This Row],[State]])</f>
        <v>California</v>
      </c>
      <c r="Q2837" s="2" t="str">
        <f t="shared" si="44"/>
        <v>Los Angeles California</v>
      </c>
      <c r="R2837" s="6" t="s">
        <v>414</v>
      </c>
      <c r="S2837" s="2" t="s">
        <v>88</v>
      </c>
      <c r="T2837" s="2"/>
    </row>
    <row r="2838" spans="1:22" x14ac:dyDescent="0.3">
      <c r="A2838" t="s">
        <v>28</v>
      </c>
      <c r="B2838" t="s">
        <v>14</v>
      </c>
      <c r="C2838" t="s">
        <v>15</v>
      </c>
      <c r="D2838" t="s">
        <v>23</v>
      </c>
      <c r="E2838" t="s">
        <v>24</v>
      </c>
      <c r="F2838">
        <v>90036</v>
      </c>
      <c r="G2838" t="s">
        <v>25</v>
      </c>
      <c r="H2838" t="s">
        <v>26</v>
      </c>
      <c r="I2838" t="s">
        <v>37</v>
      </c>
      <c r="J2838">
        <v>1216</v>
      </c>
      <c r="K2838">
        <v>5</v>
      </c>
      <c r="L2838">
        <v>2</v>
      </c>
      <c r="M2838">
        <v>3952</v>
      </c>
      <c r="O2838" s="2" t="str">
        <f>TRIM(SampleSuperstore3[[#This Row],[City]])</f>
        <v>Los Angeles</v>
      </c>
      <c r="P2838" s="2" t="str">
        <f>TRIM(SampleSuperstore3[[#This Row],[State]])</f>
        <v>California</v>
      </c>
      <c r="Q2838" s="2" t="str">
        <f t="shared" si="44"/>
        <v>Los Angeles California</v>
      </c>
      <c r="R2838" s="6" t="s">
        <v>626</v>
      </c>
      <c r="S2838" s="2" t="s">
        <v>627</v>
      </c>
      <c r="T2838" s="2" t="s">
        <v>24</v>
      </c>
    </row>
    <row r="2839" spans="1:22" x14ac:dyDescent="0.3">
      <c r="A2839" t="s">
        <v>62</v>
      </c>
      <c r="B2839" t="s">
        <v>14</v>
      </c>
      <c r="C2839" t="s">
        <v>15</v>
      </c>
      <c r="D2839" t="s">
        <v>404</v>
      </c>
      <c r="E2839" t="s">
        <v>30</v>
      </c>
      <c r="F2839">
        <v>32303</v>
      </c>
      <c r="G2839" t="s">
        <v>18</v>
      </c>
      <c r="H2839" t="s">
        <v>35</v>
      </c>
      <c r="I2839" t="s">
        <v>123</v>
      </c>
      <c r="J2839">
        <v>6957</v>
      </c>
      <c r="K2839">
        <v>2</v>
      </c>
      <c r="L2839">
        <v>5</v>
      </c>
      <c r="M2839">
        <v>-27828</v>
      </c>
      <c r="O2839" s="2" t="str">
        <f>TRIM(SampleSuperstore3[[#This Row],[City]])</f>
        <v>Tallahassee</v>
      </c>
      <c r="P2839" s="2" t="str">
        <f>TRIM(SampleSuperstore3[[#This Row],[State]])</f>
        <v>Florida</v>
      </c>
      <c r="Q2839" s="2" t="str">
        <f t="shared" si="44"/>
        <v>Tallahassee Florida</v>
      </c>
      <c r="R2839" s="6" t="s">
        <v>626</v>
      </c>
      <c r="S2839" s="2" t="s">
        <v>627</v>
      </c>
      <c r="T2839" s="2" t="s">
        <v>24</v>
      </c>
    </row>
    <row r="2840" spans="1:22" x14ac:dyDescent="0.3">
      <c r="A2840" t="s">
        <v>13</v>
      </c>
      <c r="B2840" t="s">
        <v>22</v>
      </c>
      <c r="C2840" t="s">
        <v>15</v>
      </c>
      <c r="D2840" t="s">
        <v>75</v>
      </c>
      <c r="E2840" t="s">
        <v>76</v>
      </c>
      <c r="F2840">
        <v>10009</v>
      </c>
      <c r="G2840" t="s">
        <v>57</v>
      </c>
      <c r="H2840" t="s">
        <v>26</v>
      </c>
      <c r="I2840" t="s">
        <v>32</v>
      </c>
      <c r="J2840">
        <v>12033</v>
      </c>
      <c r="K2840">
        <v>1</v>
      </c>
      <c r="L2840">
        <v>0</v>
      </c>
      <c r="M2840">
        <v>312858</v>
      </c>
      <c r="O2840" s="2" t="str">
        <f>TRIM(SampleSuperstore3[[#This Row],[City]])</f>
        <v>New York City</v>
      </c>
      <c r="P2840" s="2" t="str">
        <f>TRIM(SampleSuperstore3[[#This Row],[State]])</f>
        <v>New York</v>
      </c>
      <c r="Q2840" s="2" t="str">
        <f t="shared" si="44"/>
        <v>New York City New York</v>
      </c>
      <c r="R2840" s="6" t="s">
        <v>626</v>
      </c>
      <c r="S2840" s="2" t="s">
        <v>627</v>
      </c>
      <c r="T2840" s="2" t="s">
        <v>24</v>
      </c>
    </row>
    <row r="2841" spans="1:22" x14ac:dyDescent="0.3">
      <c r="A2841" t="s">
        <v>28</v>
      </c>
      <c r="B2841" t="s">
        <v>44</v>
      </c>
      <c r="C2841" t="s">
        <v>15</v>
      </c>
      <c r="D2841" t="s">
        <v>355</v>
      </c>
      <c r="E2841" t="s">
        <v>83</v>
      </c>
      <c r="F2841">
        <v>23320</v>
      </c>
      <c r="G2841" t="s">
        <v>18</v>
      </c>
      <c r="H2841" t="s">
        <v>19</v>
      </c>
      <c r="I2841" t="s">
        <v>21</v>
      </c>
      <c r="J2841">
        <v>113992</v>
      </c>
      <c r="K2841">
        <v>4</v>
      </c>
      <c r="L2841">
        <v>0</v>
      </c>
      <c r="M2841">
        <v>28498</v>
      </c>
      <c r="O2841" s="2" t="str">
        <f>TRIM(SampleSuperstore3[[#This Row],[City]])</f>
        <v>Chesapeake</v>
      </c>
      <c r="P2841" s="2" t="str">
        <f>TRIM(SampleSuperstore3[[#This Row],[State]])</f>
        <v>Virginia</v>
      </c>
      <c r="Q2841" s="2" t="str">
        <f t="shared" si="44"/>
        <v>Chesapeake Virginia</v>
      </c>
      <c r="R2841" s="6" t="s">
        <v>404</v>
      </c>
      <c r="S2841" s="2" t="s">
        <v>30</v>
      </c>
      <c r="T2841" s="2"/>
    </row>
    <row r="2842" spans="1:22" x14ac:dyDescent="0.3">
      <c r="A2842" t="s">
        <v>13</v>
      </c>
      <c r="B2842" t="s">
        <v>14</v>
      </c>
      <c r="C2842" t="s">
        <v>15</v>
      </c>
      <c r="D2842" t="s">
        <v>196</v>
      </c>
      <c r="E2842" t="s">
        <v>40</v>
      </c>
      <c r="F2842">
        <v>28314</v>
      </c>
      <c r="G2842" t="s">
        <v>18</v>
      </c>
      <c r="H2842" t="s">
        <v>26</v>
      </c>
      <c r="I2842" t="s">
        <v>41</v>
      </c>
      <c r="J2842">
        <v>229544</v>
      </c>
      <c r="K2842">
        <v>7</v>
      </c>
      <c r="L2842">
        <v>2</v>
      </c>
      <c r="M2842">
        <v>832097</v>
      </c>
      <c r="O2842" s="2" t="str">
        <f>TRIM(SampleSuperstore3[[#This Row],[City]])</f>
        <v>Fayetteville</v>
      </c>
      <c r="P2842" s="2" t="str">
        <f>TRIM(SampleSuperstore3[[#This Row],[State]])</f>
        <v>North Carolina</v>
      </c>
      <c r="Q2842" s="2" t="str">
        <f t="shared" si="44"/>
        <v>Fayetteville North Carolina</v>
      </c>
      <c r="R2842" s="6" t="s">
        <v>634</v>
      </c>
      <c r="S2842" s="2" t="s">
        <v>369</v>
      </c>
      <c r="T2842" s="2" t="s">
        <v>3</v>
      </c>
      <c r="U2842" t="s">
        <v>634</v>
      </c>
      <c r="V2842" t="s">
        <v>369</v>
      </c>
    </row>
    <row r="2843" spans="1:22" x14ac:dyDescent="0.3">
      <c r="A2843" t="s">
        <v>28</v>
      </c>
      <c r="B2843" t="s">
        <v>14</v>
      </c>
      <c r="C2843" t="s">
        <v>15</v>
      </c>
      <c r="D2843" t="s">
        <v>195</v>
      </c>
      <c r="E2843" t="s">
        <v>46</v>
      </c>
      <c r="F2843">
        <v>77340</v>
      </c>
      <c r="G2843" t="s">
        <v>47</v>
      </c>
      <c r="H2843" t="s">
        <v>26</v>
      </c>
      <c r="I2843" t="s">
        <v>32</v>
      </c>
      <c r="J2843">
        <v>143728</v>
      </c>
      <c r="K2843">
        <v>2</v>
      </c>
      <c r="L2843">
        <v>2</v>
      </c>
      <c r="M2843">
        <v>-323388</v>
      </c>
      <c r="O2843" s="2" t="str">
        <f>TRIM(SampleSuperstore3[[#This Row],[City]])</f>
        <v>Huntsville</v>
      </c>
      <c r="P2843" s="2" t="str">
        <f>TRIM(SampleSuperstore3[[#This Row],[State]])</f>
        <v>Texas</v>
      </c>
      <c r="Q2843" s="2" t="str">
        <f t="shared" si="44"/>
        <v>Huntsville Texas</v>
      </c>
      <c r="R2843" s="6" t="s">
        <v>355</v>
      </c>
      <c r="S2843" s="2" t="s">
        <v>83</v>
      </c>
      <c r="T2843" s="2"/>
    </row>
    <row r="2844" spans="1:22" x14ac:dyDescent="0.3">
      <c r="A2844" t="s">
        <v>28</v>
      </c>
      <c r="B2844" t="s">
        <v>14</v>
      </c>
      <c r="C2844" t="s">
        <v>15</v>
      </c>
      <c r="D2844" t="s">
        <v>55</v>
      </c>
      <c r="E2844" t="s">
        <v>56</v>
      </c>
      <c r="F2844">
        <v>19140</v>
      </c>
      <c r="G2844" t="s">
        <v>57</v>
      </c>
      <c r="H2844" t="s">
        <v>35</v>
      </c>
      <c r="I2844" t="s">
        <v>59</v>
      </c>
      <c r="J2844">
        <v>36048</v>
      </c>
      <c r="K2844">
        <v>3</v>
      </c>
      <c r="L2844">
        <v>2</v>
      </c>
      <c r="M2844">
        <v>-9012</v>
      </c>
      <c r="O2844" s="2" t="str">
        <f>TRIM(SampleSuperstore3[[#This Row],[City]])</f>
        <v>Philadelphia</v>
      </c>
      <c r="P2844" s="2" t="str">
        <f>TRIM(SampleSuperstore3[[#This Row],[State]])</f>
        <v>Pennsylvania</v>
      </c>
      <c r="Q2844" s="2" t="str">
        <f t="shared" si="44"/>
        <v>Philadelphia Pennsylvania</v>
      </c>
      <c r="R2844" s="6" t="s">
        <v>196</v>
      </c>
      <c r="S2844" s="2" t="s">
        <v>704</v>
      </c>
      <c r="T2844" s="2" t="s">
        <v>806</v>
      </c>
    </row>
    <row r="2845" spans="1:22" x14ac:dyDescent="0.3">
      <c r="A2845" t="s">
        <v>28</v>
      </c>
      <c r="B2845" t="s">
        <v>22</v>
      </c>
      <c r="C2845" t="s">
        <v>15</v>
      </c>
      <c r="D2845" t="s">
        <v>407</v>
      </c>
      <c r="E2845" t="s">
        <v>65</v>
      </c>
      <c r="F2845">
        <v>60098</v>
      </c>
      <c r="G2845" t="s">
        <v>47</v>
      </c>
      <c r="H2845" t="s">
        <v>19</v>
      </c>
      <c r="I2845" t="s">
        <v>21</v>
      </c>
      <c r="J2845">
        <v>845488</v>
      </c>
      <c r="K2845">
        <v>8</v>
      </c>
      <c r="L2845">
        <v>3</v>
      </c>
      <c r="M2845">
        <v>-120784</v>
      </c>
      <c r="O2845" s="2" t="str">
        <f>TRIM(SampleSuperstore3[[#This Row],[City]])</f>
        <v>Woodstock</v>
      </c>
      <c r="P2845" s="2" t="str">
        <f>TRIM(SampleSuperstore3[[#This Row],[State]])</f>
        <v>Illinois</v>
      </c>
      <c r="Q2845" s="2" t="str">
        <f t="shared" si="44"/>
        <v>Woodstock Illinois</v>
      </c>
      <c r="R2845" s="6" t="s">
        <v>195</v>
      </c>
      <c r="S2845" s="2" t="s">
        <v>46</v>
      </c>
      <c r="T2845" s="2"/>
    </row>
    <row r="2846" spans="1:22" x14ac:dyDescent="0.3">
      <c r="A2846" t="s">
        <v>62</v>
      </c>
      <c r="B2846" t="s">
        <v>14</v>
      </c>
      <c r="C2846" t="s">
        <v>15</v>
      </c>
      <c r="D2846" t="s">
        <v>316</v>
      </c>
      <c r="E2846" t="s">
        <v>166</v>
      </c>
      <c r="F2846">
        <v>2149</v>
      </c>
      <c r="G2846" t="s">
        <v>57</v>
      </c>
      <c r="H2846" t="s">
        <v>26</v>
      </c>
      <c r="I2846" t="s">
        <v>34</v>
      </c>
      <c r="J2846">
        <v>5094</v>
      </c>
      <c r="K2846">
        <v>3</v>
      </c>
      <c r="L2846">
        <v>0</v>
      </c>
      <c r="M2846">
        <v>142632</v>
      </c>
      <c r="O2846" s="2" t="str">
        <f>TRIM(SampleSuperstore3[[#This Row],[City]])</f>
        <v>Everett</v>
      </c>
      <c r="P2846" s="2" t="str">
        <f>TRIM(SampleSuperstore3[[#This Row],[State]])</f>
        <v>Massachusetts</v>
      </c>
      <c r="Q2846" s="2" t="str">
        <f t="shared" si="44"/>
        <v>Everett Massachusetts</v>
      </c>
      <c r="R2846" s="6" t="s">
        <v>55</v>
      </c>
      <c r="S2846" s="2" t="s">
        <v>56</v>
      </c>
      <c r="T2846" s="2"/>
    </row>
    <row r="2847" spans="1:22" x14ac:dyDescent="0.3">
      <c r="A2847" t="s">
        <v>28</v>
      </c>
      <c r="B2847" t="s">
        <v>44</v>
      </c>
      <c r="C2847" t="s">
        <v>15</v>
      </c>
      <c r="D2847" t="s">
        <v>79</v>
      </c>
      <c r="E2847" t="s">
        <v>65</v>
      </c>
      <c r="F2847">
        <v>60653</v>
      </c>
      <c r="G2847" t="s">
        <v>47</v>
      </c>
      <c r="H2847" t="s">
        <v>26</v>
      </c>
      <c r="I2847" t="s">
        <v>37</v>
      </c>
      <c r="J2847">
        <v>762594</v>
      </c>
      <c r="K2847">
        <v>3</v>
      </c>
      <c r="L2847">
        <v>8</v>
      </c>
      <c r="M2847">
        <v>-1143891</v>
      </c>
      <c r="O2847" s="2" t="str">
        <f>TRIM(SampleSuperstore3[[#This Row],[City]])</f>
        <v>Chicago</v>
      </c>
      <c r="P2847" s="2" t="str">
        <f>TRIM(SampleSuperstore3[[#This Row],[State]])</f>
        <v>Illinois</v>
      </c>
      <c r="Q2847" s="2" t="str">
        <f t="shared" si="44"/>
        <v>Chicago Illinois</v>
      </c>
      <c r="R2847" s="6" t="s">
        <v>407</v>
      </c>
      <c r="S2847" s="2" t="s">
        <v>65</v>
      </c>
      <c r="T2847" s="2"/>
    </row>
    <row r="2848" spans="1:22" x14ac:dyDescent="0.3">
      <c r="A2848" t="s">
        <v>28</v>
      </c>
      <c r="B2848" t="s">
        <v>22</v>
      </c>
      <c r="C2848" t="s">
        <v>15</v>
      </c>
      <c r="D2848" t="s">
        <v>270</v>
      </c>
      <c r="E2848" t="s">
        <v>167</v>
      </c>
      <c r="F2848">
        <v>30076</v>
      </c>
      <c r="G2848" t="s">
        <v>18</v>
      </c>
      <c r="H2848" t="s">
        <v>19</v>
      </c>
      <c r="I2848" t="s">
        <v>33</v>
      </c>
      <c r="J2848">
        <v>5628</v>
      </c>
      <c r="K2848">
        <v>6</v>
      </c>
      <c r="L2848">
        <v>0</v>
      </c>
      <c r="M2848">
        <v>157584</v>
      </c>
      <c r="O2848" s="2" t="str">
        <f>TRIM(SampleSuperstore3[[#This Row],[City]])</f>
        <v>Roswell</v>
      </c>
      <c r="P2848" s="2" t="str">
        <f>TRIM(SampleSuperstore3[[#This Row],[State]])</f>
        <v>Georgia</v>
      </c>
      <c r="Q2848" s="2" t="str">
        <f t="shared" si="44"/>
        <v>Roswell Georgia</v>
      </c>
      <c r="R2848" s="6" t="s">
        <v>316</v>
      </c>
      <c r="S2848" s="2" t="s">
        <v>166</v>
      </c>
      <c r="T2848" s="2"/>
    </row>
    <row r="2849" spans="1:21" x14ac:dyDescent="0.3">
      <c r="A2849" t="s">
        <v>28</v>
      </c>
      <c r="B2849" t="s">
        <v>22</v>
      </c>
      <c r="C2849" t="s">
        <v>15</v>
      </c>
      <c r="D2849" t="s">
        <v>270</v>
      </c>
      <c r="E2849" t="s">
        <v>167</v>
      </c>
      <c r="F2849">
        <v>30076</v>
      </c>
      <c r="G2849" t="s">
        <v>18</v>
      </c>
      <c r="H2849" t="s">
        <v>26</v>
      </c>
      <c r="I2849" t="s">
        <v>37</v>
      </c>
      <c r="J2849">
        <v>269097</v>
      </c>
      <c r="K2849">
        <v>3</v>
      </c>
      <c r="L2849">
        <v>0</v>
      </c>
      <c r="M2849">
        <v>12647559</v>
      </c>
      <c r="O2849" s="2" t="str">
        <f>TRIM(SampleSuperstore3[[#This Row],[City]])</f>
        <v>Roswell</v>
      </c>
      <c r="P2849" s="2" t="str">
        <f>TRIM(SampleSuperstore3[[#This Row],[State]])</f>
        <v>Georgia</v>
      </c>
      <c r="Q2849" s="2" t="str">
        <f t="shared" si="44"/>
        <v>Roswell Georgia</v>
      </c>
      <c r="R2849" s="6" t="s">
        <v>79</v>
      </c>
      <c r="S2849" s="2" t="s">
        <v>65</v>
      </c>
      <c r="T2849" s="2"/>
    </row>
    <row r="2850" spans="1:21" x14ac:dyDescent="0.3">
      <c r="A2850" t="s">
        <v>28</v>
      </c>
      <c r="B2850" t="s">
        <v>22</v>
      </c>
      <c r="C2850" t="s">
        <v>15</v>
      </c>
      <c r="D2850" t="s">
        <v>227</v>
      </c>
      <c r="E2850" t="s">
        <v>30</v>
      </c>
      <c r="F2850">
        <v>32137</v>
      </c>
      <c r="G2850" t="s">
        <v>18</v>
      </c>
      <c r="H2850" t="s">
        <v>26</v>
      </c>
      <c r="I2850" t="s">
        <v>37</v>
      </c>
      <c r="J2850">
        <v>7434</v>
      </c>
      <c r="K2850">
        <v>6</v>
      </c>
      <c r="L2850">
        <v>7</v>
      </c>
      <c r="M2850">
        <v>-56994</v>
      </c>
      <c r="O2850" s="2" t="str">
        <f>TRIM(SampleSuperstore3[[#This Row],[City]])</f>
        <v>Palm Coast</v>
      </c>
      <c r="P2850" s="2" t="str">
        <f>TRIM(SampleSuperstore3[[#This Row],[State]])</f>
        <v>Florida</v>
      </c>
      <c r="Q2850" s="2" t="str">
        <f t="shared" si="44"/>
        <v>Palm Coast Florida</v>
      </c>
      <c r="R2850" s="6" t="s">
        <v>270</v>
      </c>
      <c r="S2850" s="2" t="s">
        <v>167</v>
      </c>
      <c r="T2850" s="2"/>
    </row>
    <row r="2851" spans="1:21" x14ac:dyDescent="0.3">
      <c r="A2851" t="s">
        <v>62</v>
      </c>
      <c r="B2851" t="s">
        <v>22</v>
      </c>
      <c r="C2851" t="s">
        <v>15</v>
      </c>
      <c r="D2851" t="s">
        <v>55</v>
      </c>
      <c r="E2851" t="s">
        <v>56</v>
      </c>
      <c r="F2851">
        <v>19120</v>
      </c>
      <c r="G2851" t="s">
        <v>57</v>
      </c>
      <c r="H2851" t="s">
        <v>26</v>
      </c>
      <c r="I2851" t="s">
        <v>32</v>
      </c>
      <c r="J2851">
        <v>64784</v>
      </c>
      <c r="K2851">
        <v>1</v>
      </c>
      <c r="L2851">
        <v>2</v>
      </c>
      <c r="M2851">
        <v>-129568</v>
      </c>
      <c r="O2851" s="2" t="str">
        <f>TRIM(SampleSuperstore3[[#This Row],[City]])</f>
        <v>Philadelphia</v>
      </c>
      <c r="P2851" s="2" t="str">
        <f>TRIM(SampleSuperstore3[[#This Row],[State]])</f>
        <v>Pennsylvania</v>
      </c>
      <c r="Q2851" s="2" t="str">
        <f t="shared" si="44"/>
        <v>Philadelphia Pennsylvania</v>
      </c>
      <c r="R2851" s="6" t="s">
        <v>270</v>
      </c>
      <c r="S2851" s="2" t="s">
        <v>167</v>
      </c>
      <c r="T2851" s="2"/>
    </row>
    <row r="2852" spans="1:21" x14ac:dyDescent="0.3">
      <c r="A2852" t="s">
        <v>28</v>
      </c>
      <c r="B2852" t="s">
        <v>44</v>
      </c>
      <c r="C2852" t="s">
        <v>15</v>
      </c>
      <c r="D2852" t="s">
        <v>103</v>
      </c>
      <c r="E2852" t="s">
        <v>74</v>
      </c>
      <c r="F2852">
        <v>47201</v>
      </c>
      <c r="G2852" t="s">
        <v>47</v>
      </c>
      <c r="H2852" t="s">
        <v>26</v>
      </c>
      <c r="I2852" t="s">
        <v>41</v>
      </c>
      <c r="J2852">
        <v>2816</v>
      </c>
      <c r="K2852">
        <v>4</v>
      </c>
      <c r="L2852">
        <v>0</v>
      </c>
      <c r="M2852">
        <v>132352</v>
      </c>
      <c r="O2852" s="2" t="str">
        <f>TRIM(SampleSuperstore3[[#This Row],[City]])</f>
        <v>Columbus</v>
      </c>
      <c r="P2852" s="2" t="str">
        <f>TRIM(SampleSuperstore3[[#This Row],[State]])</f>
        <v>Indiana</v>
      </c>
      <c r="Q2852" s="2" t="str">
        <f t="shared" si="44"/>
        <v>Columbus Indiana</v>
      </c>
      <c r="R2852" s="6" t="s">
        <v>675</v>
      </c>
      <c r="S2852" s="2" t="s">
        <v>676</v>
      </c>
      <c r="T2852" s="2" t="s">
        <v>30</v>
      </c>
    </row>
    <row r="2853" spans="1:21" x14ac:dyDescent="0.3">
      <c r="A2853" t="s">
        <v>13</v>
      </c>
      <c r="B2853" t="s">
        <v>14</v>
      </c>
      <c r="C2853" t="s">
        <v>15</v>
      </c>
      <c r="D2853" t="s">
        <v>230</v>
      </c>
      <c r="E2853" t="s">
        <v>76</v>
      </c>
      <c r="F2853">
        <v>11572</v>
      </c>
      <c r="G2853" t="s">
        <v>57</v>
      </c>
      <c r="H2853" t="s">
        <v>19</v>
      </c>
      <c r="I2853" t="s">
        <v>33</v>
      </c>
      <c r="J2853">
        <v>1498</v>
      </c>
      <c r="K2853">
        <v>1</v>
      </c>
      <c r="L2853">
        <v>0</v>
      </c>
      <c r="M2853">
        <v>68908</v>
      </c>
      <c r="O2853" s="2" t="str">
        <f>TRIM(SampleSuperstore3[[#This Row],[City]])</f>
        <v>Oceanside</v>
      </c>
      <c r="P2853" s="2" t="str">
        <f>TRIM(SampleSuperstore3[[#This Row],[State]])</f>
        <v>New York</v>
      </c>
      <c r="Q2853" s="2" t="str">
        <f t="shared" si="44"/>
        <v>Oceanside New York</v>
      </c>
      <c r="R2853" s="6" t="s">
        <v>55</v>
      </c>
      <c r="S2853" s="2" t="s">
        <v>56</v>
      </c>
      <c r="T2853" s="2"/>
    </row>
    <row r="2854" spans="1:21" x14ac:dyDescent="0.3">
      <c r="A2854" t="s">
        <v>13</v>
      </c>
      <c r="B2854" t="s">
        <v>14</v>
      </c>
      <c r="C2854" t="s">
        <v>15</v>
      </c>
      <c r="D2854" t="s">
        <v>230</v>
      </c>
      <c r="E2854" t="s">
        <v>76</v>
      </c>
      <c r="F2854">
        <v>11572</v>
      </c>
      <c r="G2854" t="s">
        <v>57</v>
      </c>
      <c r="H2854" t="s">
        <v>19</v>
      </c>
      <c r="I2854" t="s">
        <v>33</v>
      </c>
      <c r="J2854">
        <v>2032</v>
      </c>
      <c r="K2854">
        <v>4</v>
      </c>
      <c r="L2854">
        <v>0</v>
      </c>
      <c r="M2854">
        <v>69088</v>
      </c>
      <c r="O2854" s="2" t="str">
        <f>TRIM(SampleSuperstore3[[#This Row],[City]])</f>
        <v>Oceanside</v>
      </c>
      <c r="P2854" s="2" t="str">
        <f>TRIM(SampleSuperstore3[[#This Row],[State]])</f>
        <v>New York</v>
      </c>
      <c r="Q2854" s="2" t="str">
        <f t="shared" si="44"/>
        <v>Oceanside New York</v>
      </c>
      <c r="R2854" s="6" t="s">
        <v>103</v>
      </c>
      <c r="S2854" s="2" t="s">
        <v>74</v>
      </c>
      <c r="T2854" s="2"/>
    </row>
    <row r="2855" spans="1:21" x14ac:dyDescent="0.3">
      <c r="A2855" t="s">
        <v>168</v>
      </c>
      <c r="B2855" t="s">
        <v>22</v>
      </c>
      <c r="C2855" t="s">
        <v>15</v>
      </c>
      <c r="D2855" t="s">
        <v>115</v>
      </c>
      <c r="E2855" t="s">
        <v>166</v>
      </c>
      <c r="F2855">
        <v>2038</v>
      </c>
      <c r="G2855" t="s">
        <v>57</v>
      </c>
      <c r="H2855" t="s">
        <v>26</v>
      </c>
      <c r="I2855" t="s">
        <v>32</v>
      </c>
      <c r="J2855">
        <v>4029</v>
      </c>
      <c r="K2855">
        <v>3</v>
      </c>
      <c r="L2855">
        <v>0</v>
      </c>
      <c r="M2855">
        <v>104754</v>
      </c>
      <c r="O2855" s="2" t="str">
        <f>TRIM(SampleSuperstore3[[#This Row],[City]])</f>
        <v>Franklin</v>
      </c>
      <c r="P2855" s="2" t="str">
        <f>TRIM(SampleSuperstore3[[#This Row],[State]])</f>
        <v>Massachusetts</v>
      </c>
      <c r="Q2855" s="2" t="str">
        <f t="shared" si="44"/>
        <v>Franklin Massachusetts</v>
      </c>
      <c r="R2855" s="6" t="s">
        <v>230</v>
      </c>
      <c r="S2855" s="2" t="s">
        <v>634</v>
      </c>
      <c r="T2855" s="2" t="s">
        <v>369</v>
      </c>
    </row>
    <row r="2856" spans="1:21" x14ac:dyDescent="0.3">
      <c r="A2856" t="s">
        <v>28</v>
      </c>
      <c r="B2856" t="s">
        <v>14</v>
      </c>
      <c r="C2856" t="s">
        <v>15</v>
      </c>
      <c r="D2856" t="s">
        <v>386</v>
      </c>
      <c r="E2856" t="s">
        <v>387</v>
      </c>
      <c r="F2856">
        <v>57103</v>
      </c>
      <c r="G2856" t="s">
        <v>47</v>
      </c>
      <c r="H2856" t="s">
        <v>26</v>
      </c>
      <c r="I2856" t="s">
        <v>27</v>
      </c>
      <c r="J2856">
        <v>2023</v>
      </c>
      <c r="K2856">
        <v>7</v>
      </c>
      <c r="L2856">
        <v>0</v>
      </c>
      <c r="M2856">
        <v>95081</v>
      </c>
      <c r="O2856" s="2" t="str">
        <f>TRIM(SampleSuperstore3[[#This Row],[City]])</f>
        <v>Sioux Falls</v>
      </c>
      <c r="P2856" s="2" t="str">
        <f>TRIM(SampleSuperstore3[[#This Row],[State]])</f>
        <v>South Dakota</v>
      </c>
      <c r="Q2856" s="2" t="str">
        <f t="shared" si="44"/>
        <v>Sioux Falls South Dakota</v>
      </c>
      <c r="R2856" s="6" t="s">
        <v>230</v>
      </c>
      <c r="S2856" s="2" t="s">
        <v>634</v>
      </c>
      <c r="T2856" s="2" t="s">
        <v>369</v>
      </c>
    </row>
    <row r="2857" spans="1:21" x14ac:dyDescent="0.3">
      <c r="A2857" t="s">
        <v>62</v>
      </c>
      <c r="B2857" t="s">
        <v>22</v>
      </c>
      <c r="C2857" t="s">
        <v>15</v>
      </c>
      <c r="D2857" t="s">
        <v>144</v>
      </c>
      <c r="E2857" t="s">
        <v>24</v>
      </c>
      <c r="F2857">
        <v>92037</v>
      </c>
      <c r="G2857" t="s">
        <v>25</v>
      </c>
      <c r="H2857" t="s">
        <v>19</v>
      </c>
      <c r="I2857" t="s">
        <v>21</v>
      </c>
      <c r="J2857">
        <v>1603136</v>
      </c>
      <c r="K2857">
        <v>4</v>
      </c>
      <c r="L2857">
        <v>2</v>
      </c>
      <c r="M2857">
        <v>100196</v>
      </c>
      <c r="O2857" s="2" t="str">
        <f>TRIM(SampleSuperstore3[[#This Row],[City]])</f>
        <v>San Diego</v>
      </c>
      <c r="P2857" s="2" t="str">
        <f>TRIM(SampleSuperstore3[[#This Row],[State]])</f>
        <v>California</v>
      </c>
      <c r="Q2857" s="2" t="str">
        <f t="shared" si="44"/>
        <v>San Diego California</v>
      </c>
      <c r="R2857" s="6" t="s">
        <v>115</v>
      </c>
      <c r="S2857" s="2" t="s">
        <v>166</v>
      </c>
      <c r="T2857" s="2"/>
    </row>
    <row r="2858" spans="1:21" x14ac:dyDescent="0.3">
      <c r="A2858" t="s">
        <v>13</v>
      </c>
      <c r="B2858" t="s">
        <v>14</v>
      </c>
      <c r="C2858" t="s">
        <v>15</v>
      </c>
      <c r="D2858" t="s">
        <v>196</v>
      </c>
      <c r="E2858" t="s">
        <v>40</v>
      </c>
      <c r="F2858">
        <v>28314</v>
      </c>
      <c r="G2858" t="s">
        <v>18</v>
      </c>
      <c r="H2858" t="s">
        <v>19</v>
      </c>
      <c r="I2858" t="s">
        <v>21</v>
      </c>
      <c r="J2858">
        <v>225296</v>
      </c>
      <c r="K2858">
        <v>2</v>
      </c>
      <c r="L2858">
        <v>2</v>
      </c>
      <c r="M2858">
        <v>225296</v>
      </c>
      <c r="O2858" s="2" t="str">
        <f>TRIM(SampleSuperstore3[[#This Row],[City]])</f>
        <v>Fayetteville</v>
      </c>
      <c r="P2858" s="2" t="str">
        <f>TRIM(SampleSuperstore3[[#This Row],[State]])</f>
        <v>North Carolina</v>
      </c>
      <c r="Q2858" s="2" t="str">
        <f t="shared" si="44"/>
        <v>Fayetteville North Carolina</v>
      </c>
      <c r="R2858" s="6" t="s">
        <v>727</v>
      </c>
      <c r="S2858" s="2" t="s">
        <v>664</v>
      </c>
      <c r="T2858" s="2" t="s">
        <v>18</v>
      </c>
      <c r="U2858" t="s">
        <v>813</v>
      </c>
    </row>
    <row r="2859" spans="1:21" x14ac:dyDescent="0.3">
      <c r="A2859" t="s">
        <v>28</v>
      </c>
      <c r="B2859" t="s">
        <v>14</v>
      </c>
      <c r="C2859" t="s">
        <v>15</v>
      </c>
      <c r="D2859" t="s">
        <v>200</v>
      </c>
      <c r="E2859" t="s">
        <v>167</v>
      </c>
      <c r="F2859">
        <v>30318</v>
      </c>
      <c r="G2859" t="s">
        <v>18</v>
      </c>
      <c r="H2859" t="s">
        <v>35</v>
      </c>
      <c r="I2859" t="s">
        <v>59</v>
      </c>
      <c r="J2859">
        <v>678</v>
      </c>
      <c r="K2859">
        <v>4</v>
      </c>
      <c r="L2859">
        <v>0</v>
      </c>
      <c r="M2859">
        <v>4068</v>
      </c>
      <c r="O2859" s="2" t="str">
        <f>TRIM(SampleSuperstore3[[#This Row],[City]])</f>
        <v>Atlanta</v>
      </c>
      <c r="P2859" s="2" t="str">
        <f>TRIM(SampleSuperstore3[[#This Row],[State]])</f>
        <v>Georgia</v>
      </c>
      <c r="Q2859" s="2" t="str">
        <f t="shared" si="44"/>
        <v>Atlanta Georgia</v>
      </c>
      <c r="R2859" s="6" t="s">
        <v>632</v>
      </c>
      <c r="S2859" s="2" t="s">
        <v>646</v>
      </c>
      <c r="T2859" s="2" t="s">
        <v>24</v>
      </c>
    </row>
    <row r="2860" spans="1:21" x14ac:dyDescent="0.3">
      <c r="A2860" t="s">
        <v>28</v>
      </c>
      <c r="B2860" t="s">
        <v>14</v>
      </c>
      <c r="C2860" t="s">
        <v>15</v>
      </c>
      <c r="D2860" t="s">
        <v>200</v>
      </c>
      <c r="E2860" t="s">
        <v>167</v>
      </c>
      <c r="F2860">
        <v>30318</v>
      </c>
      <c r="G2860" t="s">
        <v>18</v>
      </c>
      <c r="H2860" t="s">
        <v>35</v>
      </c>
      <c r="I2860" t="s">
        <v>36</v>
      </c>
      <c r="J2860">
        <v>37797</v>
      </c>
      <c r="K2860">
        <v>3</v>
      </c>
      <c r="L2860">
        <v>0</v>
      </c>
      <c r="M2860">
        <v>982722</v>
      </c>
      <c r="O2860" s="2" t="str">
        <f>TRIM(SampleSuperstore3[[#This Row],[City]])</f>
        <v>Atlanta</v>
      </c>
      <c r="P2860" s="2" t="str">
        <f>TRIM(SampleSuperstore3[[#This Row],[State]])</f>
        <v>Georgia</v>
      </c>
      <c r="Q2860" s="2" t="str">
        <f t="shared" si="44"/>
        <v>Atlanta Georgia</v>
      </c>
      <c r="R2860" s="6" t="s">
        <v>196</v>
      </c>
      <c r="S2860" s="2" t="s">
        <v>704</v>
      </c>
      <c r="T2860" s="2" t="s">
        <v>806</v>
      </c>
    </row>
    <row r="2861" spans="1:21" x14ac:dyDescent="0.3">
      <c r="A2861" t="s">
        <v>28</v>
      </c>
      <c r="B2861" t="s">
        <v>14</v>
      </c>
      <c r="C2861" t="s">
        <v>15</v>
      </c>
      <c r="D2861" t="s">
        <v>200</v>
      </c>
      <c r="E2861" t="s">
        <v>167</v>
      </c>
      <c r="F2861">
        <v>30318</v>
      </c>
      <c r="G2861" t="s">
        <v>18</v>
      </c>
      <c r="H2861" t="s">
        <v>19</v>
      </c>
      <c r="I2861" t="s">
        <v>20</v>
      </c>
      <c r="J2861">
        <v>162882</v>
      </c>
      <c r="K2861">
        <v>9</v>
      </c>
      <c r="L2861">
        <v>0</v>
      </c>
      <c r="M2861">
        <v>3746286</v>
      </c>
      <c r="O2861" s="2" t="str">
        <f>TRIM(SampleSuperstore3[[#This Row],[City]])</f>
        <v>Atlanta</v>
      </c>
      <c r="P2861" s="2" t="str">
        <f>TRIM(SampleSuperstore3[[#This Row],[State]])</f>
        <v>Georgia</v>
      </c>
      <c r="Q2861" s="2" t="str">
        <f t="shared" si="44"/>
        <v>Atlanta Georgia</v>
      </c>
      <c r="R2861" s="6" t="s">
        <v>200</v>
      </c>
      <c r="S2861" s="2" t="s">
        <v>167</v>
      </c>
      <c r="T2861" s="2"/>
    </row>
    <row r="2862" spans="1:21" x14ac:dyDescent="0.3">
      <c r="A2862" t="s">
        <v>28</v>
      </c>
      <c r="B2862" t="s">
        <v>14</v>
      </c>
      <c r="C2862" t="s">
        <v>15</v>
      </c>
      <c r="D2862" t="s">
        <v>200</v>
      </c>
      <c r="E2862" t="s">
        <v>167</v>
      </c>
      <c r="F2862">
        <v>30318</v>
      </c>
      <c r="G2862" t="s">
        <v>18</v>
      </c>
      <c r="H2862" t="s">
        <v>26</v>
      </c>
      <c r="I2862" t="s">
        <v>41</v>
      </c>
      <c r="J2862">
        <v>28693</v>
      </c>
      <c r="K2862">
        <v>7</v>
      </c>
      <c r="L2862">
        <v>0</v>
      </c>
      <c r="M2862">
        <v>1405957</v>
      </c>
      <c r="O2862" s="2" t="str">
        <f>TRIM(SampleSuperstore3[[#This Row],[City]])</f>
        <v>Atlanta</v>
      </c>
      <c r="P2862" s="2" t="str">
        <f>TRIM(SampleSuperstore3[[#This Row],[State]])</f>
        <v>Georgia</v>
      </c>
      <c r="Q2862" s="2" t="str">
        <f t="shared" si="44"/>
        <v>Atlanta Georgia</v>
      </c>
      <c r="R2862" s="6" t="s">
        <v>200</v>
      </c>
      <c r="S2862" s="2" t="s">
        <v>167</v>
      </c>
      <c r="T2862" s="2"/>
    </row>
    <row r="2863" spans="1:21" x14ac:dyDescent="0.3">
      <c r="A2863" t="s">
        <v>28</v>
      </c>
      <c r="B2863" t="s">
        <v>14</v>
      </c>
      <c r="C2863" t="s">
        <v>15</v>
      </c>
      <c r="D2863" t="s">
        <v>422</v>
      </c>
      <c r="E2863" t="s">
        <v>30</v>
      </c>
      <c r="F2863">
        <v>32839</v>
      </c>
      <c r="G2863" t="s">
        <v>18</v>
      </c>
      <c r="H2863" t="s">
        <v>26</v>
      </c>
      <c r="I2863" t="s">
        <v>41</v>
      </c>
      <c r="J2863">
        <v>20736</v>
      </c>
      <c r="K2863">
        <v>4</v>
      </c>
      <c r="L2863">
        <v>2</v>
      </c>
      <c r="M2863">
        <v>72576</v>
      </c>
      <c r="O2863" s="2" t="str">
        <f>TRIM(SampleSuperstore3[[#This Row],[City]])</f>
        <v>Orlando</v>
      </c>
      <c r="P2863" s="2" t="str">
        <f>TRIM(SampleSuperstore3[[#This Row],[State]])</f>
        <v>Florida</v>
      </c>
      <c r="Q2863" s="2" t="str">
        <f t="shared" si="44"/>
        <v>Orlando Florida</v>
      </c>
      <c r="R2863" s="6" t="s">
        <v>200</v>
      </c>
      <c r="S2863" s="2" t="s">
        <v>167</v>
      </c>
      <c r="T2863" s="2"/>
    </row>
    <row r="2864" spans="1:21" x14ac:dyDescent="0.3">
      <c r="A2864" t="s">
        <v>168</v>
      </c>
      <c r="B2864" t="s">
        <v>14</v>
      </c>
      <c r="C2864" t="s">
        <v>15</v>
      </c>
      <c r="D2864" t="s">
        <v>52</v>
      </c>
      <c r="E2864" t="s">
        <v>24</v>
      </c>
      <c r="F2864">
        <v>94122</v>
      </c>
      <c r="G2864" t="s">
        <v>25</v>
      </c>
      <c r="H2864" t="s">
        <v>26</v>
      </c>
      <c r="I2864" t="s">
        <v>32</v>
      </c>
      <c r="J2864">
        <v>3144</v>
      </c>
      <c r="K2864">
        <v>3</v>
      </c>
      <c r="L2864">
        <v>0</v>
      </c>
      <c r="M2864">
        <v>84888</v>
      </c>
      <c r="O2864" s="2" t="str">
        <f>TRIM(SampleSuperstore3[[#This Row],[City]])</f>
        <v>San Francisco</v>
      </c>
      <c r="P2864" s="2" t="str">
        <f>TRIM(SampleSuperstore3[[#This Row],[State]])</f>
        <v>California</v>
      </c>
      <c r="Q2864" s="2" t="str">
        <f t="shared" si="44"/>
        <v>San Francisco California</v>
      </c>
      <c r="R2864" s="6" t="s">
        <v>200</v>
      </c>
      <c r="S2864" s="2" t="s">
        <v>167</v>
      </c>
      <c r="T2864" s="2"/>
    </row>
    <row r="2865" spans="1:22" x14ac:dyDescent="0.3">
      <c r="A2865" t="s">
        <v>168</v>
      </c>
      <c r="B2865" t="s">
        <v>14</v>
      </c>
      <c r="C2865" t="s">
        <v>15</v>
      </c>
      <c r="D2865" t="s">
        <v>52</v>
      </c>
      <c r="E2865" t="s">
        <v>24</v>
      </c>
      <c r="F2865">
        <v>94122</v>
      </c>
      <c r="G2865" t="s">
        <v>25</v>
      </c>
      <c r="H2865" t="s">
        <v>26</v>
      </c>
      <c r="I2865" t="s">
        <v>38</v>
      </c>
      <c r="J2865">
        <v>8379</v>
      </c>
      <c r="K2865">
        <v>7</v>
      </c>
      <c r="L2865">
        <v>0</v>
      </c>
      <c r="M2865">
        <v>226233</v>
      </c>
      <c r="O2865" s="2" t="str">
        <f>TRIM(SampleSuperstore3[[#This Row],[City]])</f>
        <v>San Francisco</v>
      </c>
      <c r="P2865" s="2" t="str">
        <f>TRIM(SampleSuperstore3[[#This Row],[State]])</f>
        <v>California</v>
      </c>
      <c r="Q2865" s="2" t="str">
        <f t="shared" si="44"/>
        <v>San Francisco California</v>
      </c>
      <c r="R2865" s="6" t="s">
        <v>422</v>
      </c>
      <c r="S2865" s="2" t="s">
        <v>30</v>
      </c>
      <c r="T2865" s="2"/>
    </row>
    <row r="2866" spans="1:22" x14ac:dyDescent="0.3">
      <c r="A2866" t="s">
        <v>168</v>
      </c>
      <c r="B2866" t="s">
        <v>14</v>
      </c>
      <c r="C2866" t="s">
        <v>15</v>
      </c>
      <c r="D2866" t="s">
        <v>52</v>
      </c>
      <c r="E2866" t="s">
        <v>24</v>
      </c>
      <c r="F2866">
        <v>94122</v>
      </c>
      <c r="G2866" t="s">
        <v>25</v>
      </c>
      <c r="H2866" t="s">
        <v>26</v>
      </c>
      <c r="I2866" t="s">
        <v>34</v>
      </c>
      <c r="J2866">
        <v>5952</v>
      </c>
      <c r="K2866">
        <v>3</v>
      </c>
      <c r="L2866">
        <v>0</v>
      </c>
      <c r="M2866">
        <v>154752</v>
      </c>
      <c r="O2866" s="2" t="str">
        <f>TRIM(SampleSuperstore3[[#This Row],[City]])</f>
        <v>San Francisco</v>
      </c>
      <c r="P2866" s="2" t="str">
        <f>TRIM(SampleSuperstore3[[#This Row],[State]])</f>
        <v>California</v>
      </c>
      <c r="Q2866" s="2" t="str">
        <f t="shared" si="44"/>
        <v>San Francisco California</v>
      </c>
      <c r="R2866" s="6" t="s">
        <v>632</v>
      </c>
      <c r="S2866" s="2" t="s">
        <v>633</v>
      </c>
      <c r="T2866" s="2" t="s">
        <v>24</v>
      </c>
    </row>
    <row r="2867" spans="1:22" x14ac:dyDescent="0.3">
      <c r="A2867" t="s">
        <v>168</v>
      </c>
      <c r="B2867" t="s">
        <v>14</v>
      </c>
      <c r="C2867" t="s">
        <v>15</v>
      </c>
      <c r="D2867" t="s">
        <v>52</v>
      </c>
      <c r="E2867" t="s">
        <v>24</v>
      </c>
      <c r="F2867">
        <v>94122</v>
      </c>
      <c r="G2867" t="s">
        <v>25</v>
      </c>
      <c r="H2867" t="s">
        <v>26</v>
      </c>
      <c r="I2867" t="s">
        <v>110</v>
      </c>
      <c r="J2867">
        <v>3192</v>
      </c>
      <c r="K2867">
        <v>4</v>
      </c>
      <c r="L2867">
        <v>0</v>
      </c>
      <c r="M2867">
        <v>92568</v>
      </c>
      <c r="O2867" s="2" t="str">
        <f>TRIM(SampleSuperstore3[[#This Row],[City]])</f>
        <v>San Francisco</v>
      </c>
      <c r="P2867" s="2" t="str">
        <f>TRIM(SampleSuperstore3[[#This Row],[State]])</f>
        <v>California</v>
      </c>
      <c r="Q2867" s="2" t="str">
        <f t="shared" si="44"/>
        <v>San Francisco California</v>
      </c>
      <c r="R2867" s="6" t="s">
        <v>632</v>
      </c>
      <c r="S2867" s="2" t="s">
        <v>633</v>
      </c>
      <c r="T2867" s="2" t="s">
        <v>24</v>
      </c>
    </row>
    <row r="2868" spans="1:22" x14ac:dyDescent="0.3">
      <c r="A2868" t="s">
        <v>13</v>
      </c>
      <c r="B2868" t="s">
        <v>14</v>
      </c>
      <c r="C2868" t="s">
        <v>15</v>
      </c>
      <c r="D2868" t="s">
        <v>252</v>
      </c>
      <c r="E2868" t="s">
        <v>104</v>
      </c>
      <c r="F2868">
        <v>43615</v>
      </c>
      <c r="G2868" t="s">
        <v>57</v>
      </c>
      <c r="H2868" t="s">
        <v>26</v>
      </c>
      <c r="I2868" t="s">
        <v>110</v>
      </c>
      <c r="J2868">
        <v>1472</v>
      </c>
      <c r="K2868">
        <v>5</v>
      </c>
      <c r="L2868">
        <v>2</v>
      </c>
      <c r="M2868">
        <v>-3312</v>
      </c>
      <c r="O2868" s="2" t="str">
        <f>TRIM(SampleSuperstore3[[#This Row],[City]])</f>
        <v>Toledo</v>
      </c>
      <c r="P2868" s="2" t="str">
        <f>TRIM(SampleSuperstore3[[#This Row],[State]])</f>
        <v>Ohio</v>
      </c>
      <c r="Q2868" s="2" t="str">
        <f t="shared" si="44"/>
        <v>Toledo Ohio</v>
      </c>
      <c r="R2868" s="6" t="s">
        <v>632</v>
      </c>
      <c r="S2868" s="2" t="s">
        <v>633</v>
      </c>
      <c r="T2868" s="2" t="s">
        <v>24</v>
      </c>
    </row>
    <row r="2869" spans="1:22" x14ac:dyDescent="0.3">
      <c r="A2869" t="s">
        <v>13</v>
      </c>
      <c r="B2869" t="s">
        <v>14</v>
      </c>
      <c r="C2869" t="s">
        <v>15</v>
      </c>
      <c r="D2869" t="s">
        <v>252</v>
      </c>
      <c r="E2869" t="s">
        <v>104</v>
      </c>
      <c r="F2869">
        <v>43615</v>
      </c>
      <c r="G2869" t="s">
        <v>57</v>
      </c>
      <c r="H2869" t="s">
        <v>26</v>
      </c>
      <c r="I2869" t="s">
        <v>32</v>
      </c>
      <c r="J2869">
        <v>38976</v>
      </c>
      <c r="K2869">
        <v>3</v>
      </c>
      <c r="L2869">
        <v>2</v>
      </c>
      <c r="M2869">
        <v>-2436</v>
      </c>
      <c r="O2869" s="2" t="str">
        <f>TRIM(SampleSuperstore3[[#This Row],[City]])</f>
        <v>Toledo</v>
      </c>
      <c r="P2869" s="2" t="str">
        <f>TRIM(SampleSuperstore3[[#This Row],[State]])</f>
        <v>Ohio</v>
      </c>
      <c r="Q2869" s="2" t="str">
        <f t="shared" si="44"/>
        <v>Toledo Ohio</v>
      </c>
      <c r="R2869" s="6" t="s">
        <v>632</v>
      </c>
      <c r="S2869" s="2" t="s">
        <v>633</v>
      </c>
      <c r="T2869" s="2" t="s">
        <v>24</v>
      </c>
    </row>
    <row r="2870" spans="1:22" x14ac:dyDescent="0.3">
      <c r="A2870" t="s">
        <v>28</v>
      </c>
      <c r="B2870" t="s">
        <v>14</v>
      </c>
      <c r="C2870" t="s">
        <v>15</v>
      </c>
      <c r="D2870" t="s">
        <v>158</v>
      </c>
      <c r="E2870" t="s">
        <v>30</v>
      </c>
      <c r="F2870">
        <v>33710</v>
      </c>
      <c r="G2870" t="s">
        <v>18</v>
      </c>
      <c r="H2870" t="s">
        <v>19</v>
      </c>
      <c r="I2870" t="s">
        <v>33</v>
      </c>
      <c r="J2870">
        <v>17088</v>
      </c>
      <c r="K2870">
        <v>2</v>
      </c>
      <c r="L2870">
        <v>2</v>
      </c>
      <c r="M2870">
        <v>1068</v>
      </c>
      <c r="O2870" s="2" t="str">
        <f>TRIM(SampleSuperstore3[[#This Row],[City]])</f>
        <v>Saint Petersburg</v>
      </c>
      <c r="P2870" s="2" t="str">
        <f>TRIM(SampleSuperstore3[[#This Row],[State]])</f>
        <v>Florida</v>
      </c>
      <c r="Q2870" s="2" t="str">
        <f t="shared" si="44"/>
        <v>Saint Petersburg Florida</v>
      </c>
      <c r="R2870" s="6" t="s">
        <v>252</v>
      </c>
      <c r="S2870" s="2" t="s">
        <v>104</v>
      </c>
      <c r="T2870" s="2"/>
    </row>
    <row r="2871" spans="1:22" x14ac:dyDescent="0.3">
      <c r="A2871" t="s">
        <v>28</v>
      </c>
      <c r="B2871" t="s">
        <v>22</v>
      </c>
      <c r="C2871" t="s">
        <v>15</v>
      </c>
      <c r="D2871" t="s">
        <v>171</v>
      </c>
      <c r="E2871" t="s">
        <v>81</v>
      </c>
      <c r="F2871">
        <v>85705</v>
      </c>
      <c r="G2871" t="s">
        <v>25</v>
      </c>
      <c r="H2871" t="s">
        <v>26</v>
      </c>
      <c r="I2871" t="s">
        <v>41</v>
      </c>
      <c r="J2871">
        <v>74352</v>
      </c>
      <c r="K2871">
        <v>3</v>
      </c>
      <c r="L2871">
        <v>2</v>
      </c>
      <c r="M2871">
        <v>23235</v>
      </c>
      <c r="O2871" s="2" t="str">
        <f>TRIM(SampleSuperstore3[[#This Row],[City]])</f>
        <v>Tucson</v>
      </c>
      <c r="P2871" s="2" t="str">
        <f>TRIM(SampleSuperstore3[[#This Row],[State]])</f>
        <v>Arizona</v>
      </c>
      <c r="Q2871" s="2" t="str">
        <f t="shared" si="44"/>
        <v>Tucson Arizona</v>
      </c>
      <c r="R2871" s="6" t="s">
        <v>252</v>
      </c>
      <c r="S2871" s="2" t="s">
        <v>104</v>
      </c>
      <c r="T2871" s="2"/>
    </row>
    <row r="2872" spans="1:22" x14ac:dyDescent="0.3">
      <c r="A2872" t="s">
        <v>28</v>
      </c>
      <c r="B2872" t="s">
        <v>22</v>
      </c>
      <c r="C2872" t="s">
        <v>15</v>
      </c>
      <c r="D2872" t="s">
        <v>171</v>
      </c>
      <c r="E2872" t="s">
        <v>81</v>
      </c>
      <c r="F2872">
        <v>85705</v>
      </c>
      <c r="G2872" t="s">
        <v>25</v>
      </c>
      <c r="H2872" t="s">
        <v>19</v>
      </c>
      <c r="I2872" t="s">
        <v>21</v>
      </c>
      <c r="J2872">
        <v>314352</v>
      </c>
      <c r="K2872">
        <v>3</v>
      </c>
      <c r="L2872">
        <v>2</v>
      </c>
      <c r="M2872">
        <v>-353646</v>
      </c>
      <c r="O2872" s="2" t="str">
        <f>TRIM(SampleSuperstore3[[#This Row],[City]])</f>
        <v>Tucson</v>
      </c>
      <c r="P2872" s="2" t="str">
        <f>TRIM(SampleSuperstore3[[#This Row],[State]])</f>
        <v>Arizona</v>
      </c>
      <c r="Q2872" s="2" t="str">
        <f t="shared" si="44"/>
        <v>Tucson Arizona</v>
      </c>
      <c r="R2872" s="6" t="s">
        <v>636</v>
      </c>
      <c r="S2872" s="2" t="s">
        <v>650</v>
      </c>
      <c r="T2872" s="2" t="s">
        <v>30</v>
      </c>
    </row>
    <row r="2873" spans="1:22" x14ac:dyDescent="0.3">
      <c r="A2873" t="s">
        <v>28</v>
      </c>
      <c r="B2873" t="s">
        <v>14</v>
      </c>
      <c r="C2873" t="s">
        <v>15</v>
      </c>
      <c r="D2873" t="s">
        <v>23</v>
      </c>
      <c r="E2873" t="s">
        <v>24</v>
      </c>
      <c r="F2873">
        <v>90036</v>
      </c>
      <c r="G2873" t="s">
        <v>25</v>
      </c>
      <c r="H2873" t="s">
        <v>26</v>
      </c>
      <c r="I2873" t="s">
        <v>34</v>
      </c>
      <c r="J2873">
        <v>426</v>
      </c>
      <c r="K2873">
        <v>1</v>
      </c>
      <c r="L2873">
        <v>0</v>
      </c>
      <c r="M2873">
        <v>17466</v>
      </c>
      <c r="O2873" s="2" t="str">
        <f>TRIM(SampleSuperstore3[[#This Row],[City]])</f>
        <v>Los Angeles</v>
      </c>
      <c r="P2873" s="2" t="str">
        <f>TRIM(SampleSuperstore3[[#This Row],[State]])</f>
        <v>California</v>
      </c>
      <c r="Q2873" s="2" t="str">
        <f t="shared" si="44"/>
        <v>Los Angeles California</v>
      </c>
      <c r="R2873" s="6" t="s">
        <v>171</v>
      </c>
      <c r="S2873" s="2" t="s">
        <v>81</v>
      </c>
      <c r="T2873" s="2"/>
    </row>
    <row r="2874" spans="1:22" x14ac:dyDescent="0.3">
      <c r="A2874" t="s">
        <v>28</v>
      </c>
      <c r="B2874" t="s">
        <v>14</v>
      </c>
      <c r="C2874" t="s">
        <v>15</v>
      </c>
      <c r="D2874" t="s">
        <v>144</v>
      </c>
      <c r="E2874" t="s">
        <v>24</v>
      </c>
      <c r="F2874">
        <v>92105</v>
      </c>
      <c r="G2874" t="s">
        <v>25</v>
      </c>
      <c r="H2874" t="s">
        <v>26</v>
      </c>
      <c r="I2874" t="s">
        <v>32</v>
      </c>
      <c r="J2874">
        <v>81128</v>
      </c>
      <c r="K2874">
        <v>8</v>
      </c>
      <c r="L2874">
        <v>0</v>
      </c>
      <c r="M2874">
        <v>243384</v>
      </c>
      <c r="O2874" s="2" t="str">
        <f>TRIM(SampleSuperstore3[[#This Row],[City]])</f>
        <v>San Diego</v>
      </c>
      <c r="P2874" s="2" t="str">
        <f>TRIM(SampleSuperstore3[[#This Row],[State]])</f>
        <v>California</v>
      </c>
      <c r="Q2874" s="2" t="str">
        <f t="shared" si="44"/>
        <v>San Diego California</v>
      </c>
      <c r="R2874" s="6" t="s">
        <v>171</v>
      </c>
      <c r="S2874" s="2" t="s">
        <v>81</v>
      </c>
      <c r="T2874" s="2"/>
    </row>
    <row r="2875" spans="1:22" x14ac:dyDescent="0.3">
      <c r="A2875" t="s">
        <v>62</v>
      </c>
      <c r="B2875" t="s">
        <v>14</v>
      </c>
      <c r="C2875" t="s">
        <v>15</v>
      </c>
      <c r="D2875" t="s">
        <v>75</v>
      </c>
      <c r="E2875" t="s">
        <v>76</v>
      </c>
      <c r="F2875">
        <v>10035</v>
      </c>
      <c r="G2875" t="s">
        <v>57</v>
      </c>
      <c r="H2875" t="s">
        <v>26</v>
      </c>
      <c r="I2875" t="s">
        <v>77</v>
      </c>
      <c r="J2875">
        <v>603</v>
      </c>
      <c r="K2875">
        <v>3</v>
      </c>
      <c r="L2875">
        <v>0</v>
      </c>
      <c r="M2875">
        <v>29547</v>
      </c>
      <c r="O2875" s="2" t="str">
        <f>TRIM(SampleSuperstore3[[#This Row],[City]])</f>
        <v>New York City</v>
      </c>
      <c r="P2875" s="2" t="str">
        <f>TRIM(SampleSuperstore3[[#This Row],[State]])</f>
        <v>New York</v>
      </c>
      <c r="Q2875" s="2" t="str">
        <f t="shared" si="44"/>
        <v>New York City New York</v>
      </c>
      <c r="R2875" s="6" t="s">
        <v>626</v>
      </c>
      <c r="S2875" s="2" t="s">
        <v>627</v>
      </c>
      <c r="T2875" s="2" t="s">
        <v>24</v>
      </c>
    </row>
    <row r="2876" spans="1:22" x14ac:dyDescent="0.3">
      <c r="A2876" t="s">
        <v>13</v>
      </c>
      <c r="B2876" t="s">
        <v>14</v>
      </c>
      <c r="C2876" t="s">
        <v>15</v>
      </c>
      <c r="D2876" t="s">
        <v>144</v>
      </c>
      <c r="E2876" t="s">
        <v>24</v>
      </c>
      <c r="F2876">
        <v>92037</v>
      </c>
      <c r="G2876" t="s">
        <v>25</v>
      </c>
      <c r="H2876" t="s">
        <v>19</v>
      </c>
      <c r="I2876" t="s">
        <v>21</v>
      </c>
      <c r="J2876">
        <v>153568</v>
      </c>
      <c r="K2876">
        <v>2</v>
      </c>
      <c r="L2876">
        <v>2</v>
      </c>
      <c r="M2876">
        <v>-57588</v>
      </c>
      <c r="O2876" s="2" t="str">
        <f>TRIM(SampleSuperstore3[[#This Row],[City]])</f>
        <v>San Diego</v>
      </c>
      <c r="P2876" s="2" t="str">
        <f>TRIM(SampleSuperstore3[[#This Row],[State]])</f>
        <v>California</v>
      </c>
      <c r="Q2876" s="2" t="str">
        <f t="shared" si="44"/>
        <v>San Diego California</v>
      </c>
      <c r="R2876" s="6" t="s">
        <v>632</v>
      </c>
      <c r="S2876" s="2" t="s">
        <v>646</v>
      </c>
      <c r="T2876" s="2" t="s">
        <v>24</v>
      </c>
    </row>
    <row r="2877" spans="1:22" x14ac:dyDescent="0.3">
      <c r="A2877" t="s">
        <v>13</v>
      </c>
      <c r="B2877" t="s">
        <v>14</v>
      </c>
      <c r="C2877" t="s">
        <v>15</v>
      </c>
      <c r="D2877" t="s">
        <v>144</v>
      </c>
      <c r="E2877" t="s">
        <v>24</v>
      </c>
      <c r="F2877">
        <v>92037</v>
      </c>
      <c r="G2877" t="s">
        <v>25</v>
      </c>
      <c r="H2877" t="s">
        <v>19</v>
      </c>
      <c r="I2877" t="s">
        <v>21</v>
      </c>
      <c r="J2877">
        <v>1013488</v>
      </c>
      <c r="K2877">
        <v>7</v>
      </c>
      <c r="L2877">
        <v>2</v>
      </c>
      <c r="M2877">
        <v>760116</v>
      </c>
      <c r="O2877" s="2" t="str">
        <f>TRIM(SampleSuperstore3[[#This Row],[City]])</f>
        <v>San Diego</v>
      </c>
      <c r="P2877" s="2" t="str">
        <f>TRIM(SampleSuperstore3[[#This Row],[State]])</f>
        <v>California</v>
      </c>
      <c r="Q2877" s="2" t="str">
        <f t="shared" si="44"/>
        <v>San Diego California</v>
      </c>
      <c r="R2877" s="6" t="s">
        <v>634</v>
      </c>
      <c r="S2877" s="2" t="s">
        <v>369</v>
      </c>
      <c r="T2877" s="2" t="s">
        <v>3</v>
      </c>
      <c r="U2877" t="s">
        <v>634</v>
      </c>
      <c r="V2877" t="s">
        <v>369</v>
      </c>
    </row>
    <row r="2878" spans="1:22" x14ac:dyDescent="0.3">
      <c r="A2878" t="s">
        <v>28</v>
      </c>
      <c r="B2878" t="s">
        <v>44</v>
      </c>
      <c r="C2878" t="s">
        <v>15</v>
      </c>
      <c r="D2878" t="s">
        <v>131</v>
      </c>
      <c r="E2878" t="s">
        <v>132</v>
      </c>
      <c r="F2878">
        <v>7090</v>
      </c>
      <c r="G2878" t="s">
        <v>57</v>
      </c>
      <c r="H2878" t="s">
        <v>26</v>
      </c>
      <c r="I2878" t="s">
        <v>60</v>
      </c>
      <c r="J2878">
        <v>5234</v>
      </c>
      <c r="K2878">
        <v>2</v>
      </c>
      <c r="L2878">
        <v>0</v>
      </c>
      <c r="M2878">
        <v>245998</v>
      </c>
      <c r="O2878" s="2" t="str">
        <f>TRIM(SampleSuperstore3[[#This Row],[City]])</f>
        <v>Westfield</v>
      </c>
      <c r="P2878" s="2" t="str">
        <f>TRIM(SampleSuperstore3[[#This Row],[State]])</f>
        <v>New Jersey</v>
      </c>
      <c r="Q2878" s="2" t="str">
        <f t="shared" si="44"/>
        <v>Westfield New Jersey</v>
      </c>
      <c r="R2878" s="6" t="s">
        <v>632</v>
      </c>
      <c r="S2878" s="2" t="s">
        <v>646</v>
      </c>
      <c r="T2878" s="2" t="s">
        <v>24</v>
      </c>
    </row>
    <row r="2879" spans="1:22" x14ac:dyDescent="0.3">
      <c r="A2879" t="s">
        <v>28</v>
      </c>
      <c r="B2879" t="s">
        <v>44</v>
      </c>
      <c r="C2879" t="s">
        <v>15</v>
      </c>
      <c r="D2879" t="s">
        <v>131</v>
      </c>
      <c r="E2879" t="s">
        <v>132</v>
      </c>
      <c r="F2879">
        <v>7090</v>
      </c>
      <c r="G2879" t="s">
        <v>57</v>
      </c>
      <c r="H2879" t="s">
        <v>26</v>
      </c>
      <c r="I2879" t="s">
        <v>34</v>
      </c>
      <c r="J2879">
        <v>466</v>
      </c>
      <c r="K2879">
        <v>2</v>
      </c>
      <c r="L2879">
        <v>0</v>
      </c>
      <c r="M2879">
        <v>13514</v>
      </c>
      <c r="O2879" s="2" t="str">
        <f>TRIM(SampleSuperstore3[[#This Row],[City]])</f>
        <v>Westfield</v>
      </c>
      <c r="P2879" s="2" t="str">
        <f>TRIM(SampleSuperstore3[[#This Row],[State]])</f>
        <v>New Jersey</v>
      </c>
      <c r="Q2879" s="2" t="str">
        <f t="shared" si="44"/>
        <v>Westfield New Jersey</v>
      </c>
      <c r="R2879" s="6" t="s">
        <v>632</v>
      </c>
      <c r="S2879" s="2" t="s">
        <v>646</v>
      </c>
      <c r="T2879" s="2" t="s">
        <v>24</v>
      </c>
    </row>
    <row r="2880" spans="1:22" x14ac:dyDescent="0.3">
      <c r="A2880" t="s">
        <v>28</v>
      </c>
      <c r="B2880" t="s">
        <v>44</v>
      </c>
      <c r="C2880" t="s">
        <v>15</v>
      </c>
      <c r="D2880" t="s">
        <v>131</v>
      </c>
      <c r="E2880" t="s">
        <v>132</v>
      </c>
      <c r="F2880">
        <v>7090</v>
      </c>
      <c r="G2880" t="s">
        <v>57</v>
      </c>
      <c r="H2880" t="s">
        <v>35</v>
      </c>
      <c r="I2880" t="s">
        <v>59</v>
      </c>
      <c r="J2880">
        <v>25497</v>
      </c>
      <c r="K2880">
        <v>3</v>
      </c>
      <c r="L2880">
        <v>0</v>
      </c>
      <c r="M2880">
        <v>917892</v>
      </c>
      <c r="O2880" s="2" t="str">
        <f>TRIM(SampleSuperstore3[[#This Row],[City]])</f>
        <v>Westfield</v>
      </c>
      <c r="P2880" s="2" t="str">
        <f>TRIM(SampleSuperstore3[[#This Row],[State]])</f>
        <v>New Jersey</v>
      </c>
      <c r="Q2880" s="2" t="str">
        <f t="shared" si="44"/>
        <v>Westfield New Jersey</v>
      </c>
      <c r="R2880" s="6" t="s">
        <v>131</v>
      </c>
      <c r="S2880" s="2" t="s">
        <v>634</v>
      </c>
      <c r="T2880" s="2" t="s">
        <v>808</v>
      </c>
    </row>
    <row r="2881" spans="1:20" x14ac:dyDescent="0.3">
      <c r="A2881" t="s">
        <v>13</v>
      </c>
      <c r="B2881" t="s">
        <v>44</v>
      </c>
      <c r="C2881" t="s">
        <v>15</v>
      </c>
      <c r="D2881" t="s">
        <v>423</v>
      </c>
      <c r="E2881" t="s">
        <v>132</v>
      </c>
      <c r="F2881">
        <v>7050</v>
      </c>
      <c r="G2881" t="s">
        <v>57</v>
      </c>
      <c r="H2881" t="s">
        <v>26</v>
      </c>
      <c r="I2881" t="s">
        <v>37</v>
      </c>
      <c r="J2881">
        <v>2544</v>
      </c>
      <c r="K2881">
        <v>6</v>
      </c>
      <c r="L2881">
        <v>0</v>
      </c>
      <c r="M2881">
        <v>1272</v>
      </c>
      <c r="O2881" s="2" t="str">
        <f>TRIM(SampleSuperstore3[[#This Row],[City]])</f>
        <v>Orange</v>
      </c>
      <c r="P2881" s="2" t="str">
        <f>TRIM(SampleSuperstore3[[#This Row],[State]])</f>
        <v>New Jersey</v>
      </c>
      <c r="Q2881" s="2" t="str">
        <f t="shared" si="44"/>
        <v>Orange New Jersey</v>
      </c>
      <c r="R2881" s="6" t="s">
        <v>131</v>
      </c>
      <c r="S2881" s="2" t="s">
        <v>634</v>
      </c>
      <c r="T2881" s="2" t="s">
        <v>808</v>
      </c>
    </row>
    <row r="2882" spans="1:20" x14ac:dyDescent="0.3">
      <c r="A2882" t="s">
        <v>13</v>
      </c>
      <c r="B2882" t="s">
        <v>44</v>
      </c>
      <c r="C2882" t="s">
        <v>15</v>
      </c>
      <c r="D2882" t="s">
        <v>423</v>
      </c>
      <c r="E2882" t="s">
        <v>132</v>
      </c>
      <c r="F2882">
        <v>7050</v>
      </c>
      <c r="G2882" t="s">
        <v>57</v>
      </c>
      <c r="H2882" t="s">
        <v>26</v>
      </c>
      <c r="I2882" t="s">
        <v>110</v>
      </c>
      <c r="J2882">
        <v>2793</v>
      </c>
      <c r="K2882">
        <v>3</v>
      </c>
      <c r="L2882">
        <v>0</v>
      </c>
      <c r="M2882">
        <v>80997</v>
      </c>
      <c r="O2882" s="2" t="str">
        <f>TRIM(SampleSuperstore3[[#This Row],[City]])</f>
        <v>Orange</v>
      </c>
      <c r="P2882" s="2" t="str">
        <f>TRIM(SampleSuperstore3[[#This Row],[State]])</f>
        <v>New Jersey</v>
      </c>
      <c r="Q2882" s="2" t="str">
        <f t="shared" si="44"/>
        <v>Orange New Jersey</v>
      </c>
      <c r="R2882" s="6" t="s">
        <v>131</v>
      </c>
      <c r="S2882" s="2" t="s">
        <v>634</v>
      </c>
      <c r="T2882" s="2" t="s">
        <v>808</v>
      </c>
    </row>
    <row r="2883" spans="1:20" x14ac:dyDescent="0.3">
      <c r="A2883" t="s">
        <v>28</v>
      </c>
      <c r="B2883" t="s">
        <v>14</v>
      </c>
      <c r="C2883" t="s">
        <v>15</v>
      </c>
      <c r="D2883" t="s">
        <v>407</v>
      </c>
      <c r="E2883" t="s">
        <v>65</v>
      </c>
      <c r="F2883">
        <v>60098</v>
      </c>
      <c r="G2883" t="s">
        <v>47</v>
      </c>
      <c r="H2883" t="s">
        <v>26</v>
      </c>
      <c r="I2883" t="s">
        <v>37</v>
      </c>
      <c r="J2883">
        <v>885</v>
      </c>
      <c r="K2883">
        <v>5</v>
      </c>
      <c r="L2883">
        <v>8</v>
      </c>
      <c r="M2883">
        <v>-137175</v>
      </c>
      <c r="O2883" s="2" t="str">
        <f>TRIM(SampleSuperstore3[[#This Row],[City]])</f>
        <v>Woodstock</v>
      </c>
      <c r="P2883" s="2" t="str">
        <f>TRIM(SampleSuperstore3[[#This Row],[State]])</f>
        <v>Illinois</v>
      </c>
      <c r="Q2883" s="2" t="str">
        <f t="shared" ref="Q2883:Q2946" si="45">_xlfn.CONCAT(O2883," ",P2883)</f>
        <v>Woodstock Illinois</v>
      </c>
      <c r="R2883" s="6" t="s">
        <v>423</v>
      </c>
      <c r="S2883" s="2" t="s">
        <v>634</v>
      </c>
      <c r="T2883" s="2" t="s">
        <v>808</v>
      </c>
    </row>
    <row r="2884" spans="1:20" x14ac:dyDescent="0.3">
      <c r="A2884" t="s">
        <v>13</v>
      </c>
      <c r="B2884" t="s">
        <v>14</v>
      </c>
      <c r="C2884" t="s">
        <v>15</v>
      </c>
      <c r="D2884" t="s">
        <v>52</v>
      </c>
      <c r="E2884" t="s">
        <v>24</v>
      </c>
      <c r="F2884">
        <v>94110</v>
      </c>
      <c r="G2884" t="s">
        <v>25</v>
      </c>
      <c r="H2884" t="s">
        <v>19</v>
      </c>
      <c r="I2884" t="s">
        <v>33</v>
      </c>
      <c r="J2884">
        <v>696</v>
      </c>
      <c r="K2884">
        <v>4</v>
      </c>
      <c r="L2884">
        <v>0</v>
      </c>
      <c r="M2884">
        <v>22272</v>
      </c>
      <c r="O2884" s="2" t="str">
        <f>TRIM(SampleSuperstore3[[#This Row],[City]])</f>
        <v>San Francisco</v>
      </c>
      <c r="P2884" s="2" t="str">
        <f>TRIM(SampleSuperstore3[[#This Row],[State]])</f>
        <v>California</v>
      </c>
      <c r="Q2884" s="2" t="str">
        <f t="shared" si="45"/>
        <v>San Francisco California</v>
      </c>
      <c r="R2884" s="6" t="s">
        <v>423</v>
      </c>
      <c r="S2884" s="2" t="s">
        <v>634</v>
      </c>
      <c r="T2884" s="2" t="s">
        <v>808</v>
      </c>
    </row>
    <row r="2885" spans="1:20" x14ac:dyDescent="0.3">
      <c r="A2885" t="s">
        <v>28</v>
      </c>
      <c r="B2885" t="s">
        <v>14</v>
      </c>
      <c r="C2885" t="s">
        <v>15</v>
      </c>
      <c r="D2885" t="s">
        <v>52</v>
      </c>
      <c r="E2885" t="s">
        <v>24</v>
      </c>
      <c r="F2885">
        <v>94122</v>
      </c>
      <c r="G2885" t="s">
        <v>25</v>
      </c>
      <c r="H2885" t="s">
        <v>26</v>
      </c>
      <c r="I2885" t="s">
        <v>37</v>
      </c>
      <c r="J2885">
        <v>17456</v>
      </c>
      <c r="K2885">
        <v>2</v>
      </c>
      <c r="L2885">
        <v>2</v>
      </c>
      <c r="M2885">
        <v>58914</v>
      </c>
      <c r="O2885" s="2" t="str">
        <f>TRIM(SampleSuperstore3[[#This Row],[City]])</f>
        <v>San Francisco</v>
      </c>
      <c r="P2885" s="2" t="str">
        <f>TRIM(SampleSuperstore3[[#This Row],[State]])</f>
        <v>California</v>
      </c>
      <c r="Q2885" s="2" t="str">
        <f t="shared" si="45"/>
        <v>San Francisco California</v>
      </c>
      <c r="R2885" s="6" t="s">
        <v>407</v>
      </c>
      <c r="S2885" s="2" t="s">
        <v>65</v>
      </c>
      <c r="T2885" s="2"/>
    </row>
    <row r="2886" spans="1:20" x14ac:dyDescent="0.3">
      <c r="A2886" t="s">
        <v>28</v>
      </c>
      <c r="B2886" t="s">
        <v>14</v>
      </c>
      <c r="C2886" t="s">
        <v>15</v>
      </c>
      <c r="D2886" t="s">
        <v>313</v>
      </c>
      <c r="E2886" t="s">
        <v>81</v>
      </c>
      <c r="F2886">
        <v>85281</v>
      </c>
      <c r="G2886" t="s">
        <v>25</v>
      </c>
      <c r="H2886" t="s">
        <v>19</v>
      </c>
      <c r="I2886" t="s">
        <v>21</v>
      </c>
      <c r="J2886">
        <v>30792</v>
      </c>
      <c r="K2886">
        <v>5</v>
      </c>
      <c r="L2886">
        <v>2</v>
      </c>
      <c r="M2886">
        <v>-34641</v>
      </c>
      <c r="O2886" s="2" t="str">
        <f>TRIM(SampleSuperstore3[[#This Row],[City]])</f>
        <v>Tempe</v>
      </c>
      <c r="P2886" s="2" t="str">
        <f>TRIM(SampleSuperstore3[[#This Row],[State]])</f>
        <v>Arizona</v>
      </c>
      <c r="Q2886" s="2" t="str">
        <f t="shared" si="45"/>
        <v>Tempe Arizona</v>
      </c>
      <c r="R2886" s="6" t="s">
        <v>632</v>
      </c>
      <c r="S2886" s="2" t="s">
        <v>633</v>
      </c>
      <c r="T2886" s="2" t="s">
        <v>24</v>
      </c>
    </row>
    <row r="2887" spans="1:20" x14ac:dyDescent="0.3">
      <c r="A2887" t="s">
        <v>62</v>
      </c>
      <c r="B2887" t="s">
        <v>14</v>
      </c>
      <c r="C2887" t="s">
        <v>15</v>
      </c>
      <c r="D2887" t="s">
        <v>23</v>
      </c>
      <c r="E2887" t="s">
        <v>24</v>
      </c>
      <c r="F2887">
        <v>90008</v>
      </c>
      <c r="G2887" t="s">
        <v>25</v>
      </c>
      <c r="H2887" t="s">
        <v>26</v>
      </c>
      <c r="I2887" t="s">
        <v>34</v>
      </c>
      <c r="J2887">
        <v>663</v>
      </c>
      <c r="K2887">
        <v>3</v>
      </c>
      <c r="L2887">
        <v>0</v>
      </c>
      <c r="M2887">
        <v>17901</v>
      </c>
      <c r="O2887" s="2" t="str">
        <f>TRIM(SampleSuperstore3[[#This Row],[City]])</f>
        <v>Los Angeles</v>
      </c>
      <c r="P2887" s="2" t="str">
        <f>TRIM(SampleSuperstore3[[#This Row],[State]])</f>
        <v>California</v>
      </c>
      <c r="Q2887" s="2" t="str">
        <f t="shared" si="45"/>
        <v>Los Angeles California</v>
      </c>
      <c r="R2887" s="6" t="s">
        <v>632</v>
      </c>
      <c r="S2887" s="2" t="s">
        <v>633</v>
      </c>
      <c r="T2887" s="2" t="s">
        <v>24</v>
      </c>
    </row>
    <row r="2888" spans="1:20" x14ac:dyDescent="0.3">
      <c r="A2888" t="s">
        <v>62</v>
      </c>
      <c r="B2888" t="s">
        <v>14</v>
      </c>
      <c r="C2888" t="s">
        <v>15</v>
      </c>
      <c r="D2888" t="s">
        <v>23</v>
      </c>
      <c r="E2888" t="s">
        <v>24</v>
      </c>
      <c r="F2888">
        <v>90008</v>
      </c>
      <c r="G2888" t="s">
        <v>25</v>
      </c>
      <c r="H2888" t="s">
        <v>26</v>
      </c>
      <c r="I2888" t="s">
        <v>41</v>
      </c>
      <c r="J2888">
        <v>1296</v>
      </c>
      <c r="K2888">
        <v>2</v>
      </c>
      <c r="L2888">
        <v>0</v>
      </c>
      <c r="M2888">
        <v>62208</v>
      </c>
      <c r="O2888" s="2" t="str">
        <f>TRIM(SampleSuperstore3[[#This Row],[City]])</f>
        <v>Los Angeles</v>
      </c>
      <c r="P2888" s="2" t="str">
        <f>TRIM(SampleSuperstore3[[#This Row],[State]])</f>
        <v>California</v>
      </c>
      <c r="Q2888" s="2" t="str">
        <f t="shared" si="45"/>
        <v>Los Angeles California</v>
      </c>
      <c r="R2888" s="6" t="s">
        <v>313</v>
      </c>
      <c r="S2888" s="2" t="s">
        <v>81</v>
      </c>
      <c r="T2888" s="2"/>
    </row>
    <row r="2889" spans="1:20" x14ac:dyDescent="0.3">
      <c r="A2889" t="s">
        <v>62</v>
      </c>
      <c r="B2889" t="s">
        <v>14</v>
      </c>
      <c r="C2889" t="s">
        <v>15</v>
      </c>
      <c r="D2889" t="s">
        <v>23</v>
      </c>
      <c r="E2889" t="s">
        <v>24</v>
      </c>
      <c r="F2889">
        <v>90008</v>
      </c>
      <c r="G2889" t="s">
        <v>25</v>
      </c>
      <c r="H2889" t="s">
        <v>26</v>
      </c>
      <c r="I2889" t="s">
        <v>41</v>
      </c>
      <c r="J2889">
        <v>324</v>
      </c>
      <c r="K2889">
        <v>5</v>
      </c>
      <c r="L2889">
        <v>0</v>
      </c>
      <c r="M2889">
        <v>15552</v>
      </c>
      <c r="O2889" s="2" t="str">
        <f>TRIM(SampleSuperstore3[[#This Row],[City]])</f>
        <v>Los Angeles</v>
      </c>
      <c r="P2889" s="2" t="str">
        <f>TRIM(SampleSuperstore3[[#This Row],[State]])</f>
        <v>California</v>
      </c>
      <c r="Q2889" s="2" t="str">
        <f t="shared" si="45"/>
        <v>Los Angeles California</v>
      </c>
      <c r="R2889" s="6" t="s">
        <v>626</v>
      </c>
      <c r="S2889" s="2" t="s">
        <v>627</v>
      </c>
      <c r="T2889" s="2" t="s">
        <v>24</v>
      </c>
    </row>
    <row r="2890" spans="1:20" x14ac:dyDescent="0.3">
      <c r="A2890" t="s">
        <v>28</v>
      </c>
      <c r="B2890" t="s">
        <v>22</v>
      </c>
      <c r="C2890" t="s">
        <v>15</v>
      </c>
      <c r="D2890" t="s">
        <v>42</v>
      </c>
      <c r="E2890" t="s">
        <v>43</v>
      </c>
      <c r="F2890">
        <v>98105</v>
      </c>
      <c r="G2890" t="s">
        <v>25</v>
      </c>
      <c r="H2890" t="s">
        <v>26</v>
      </c>
      <c r="I2890" t="s">
        <v>41</v>
      </c>
      <c r="J2890">
        <v>2385</v>
      </c>
      <c r="K2890">
        <v>5</v>
      </c>
      <c r="L2890">
        <v>0</v>
      </c>
      <c r="M2890">
        <v>107325</v>
      </c>
      <c r="O2890" s="2" t="str">
        <f>TRIM(SampleSuperstore3[[#This Row],[City]])</f>
        <v>Seattle</v>
      </c>
      <c r="P2890" s="2" t="str">
        <f>TRIM(SampleSuperstore3[[#This Row],[State]])</f>
        <v>Washington</v>
      </c>
      <c r="Q2890" s="2" t="str">
        <f t="shared" si="45"/>
        <v>Seattle Washington</v>
      </c>
      <c r="R2890" s="6" t="s">
        <v>626</v>
      </c>
      <c r="S2890" s="2" t="s">
        <v>627</v>
      </c>
      <c r="T2890" s="2" t="s">
        <v>24</v>
      </c>
    </row>
    <row r="2891" spans="1:20" x14ac:dyDescent="0.3">
      <c r="A2891" t="s">
        <v>13</v>
      </c>
      <c r="B2891" t="s">
        <v>14</v>
      </c>
      <c r="C2891" t="s">
        <v>15</v>
      </c>
      <c r="D2891" t="s">
        <v>424</v>
      </c>
      <c r="E2891" t="s">
        <v>125</v>
      </c>
      <c r="F2891">
        <v>70601</v>
      </c>
      <c r="G2891" t="s">
        <v>18</v>
      </c>
      <c r="H2891" t="s">
        <v>19</v>
      </c>
      <c r="I2891" t="s">
        <v>21</v>
      </c>
      <c r="J2891">
        <v>5196</v>
      </c>
      <c r="K2891">
        <v>2</v>
      </c>
      <c r="L2891">
        <v>0</v>
      </c>
      <c r="M2891">
        <v>1299</v>
      </c>
      <c r="O2891" s="2" t="str">
        <f>TRIM(SampleSuperstore3[[#This Row],[City]])</f>
        <v>Lake Charles</v>
      </c>
      <c r="P2891" s="2" t="str">
        <f>TRIM(SampleSuperstore3[[#This Row],[State]])</f>
        <v>Louisiana</v>
      </c>
      <c r="Q2891" s="2" t="str">
        <f t="shared" si="45"/>
        <v>Lake Charles Louisiana</v>
      </c>
      <c r="R2891" s="6" t="s">
        <v>626</v>
      </c>
      <c r="S2891" s="2" t="s">
        <v>627</v>
      </c>
      <c r="T2891" s="2" t="s">
        <v>24</v>
      </c>
    </row>
    <row r="2892" spans="1:20" x14ac:dyDescent="0.3">
      <c r="A2892" t="s">
        <v>13</v>
      </c>
      <c r="B2892" t="s">
        <v>14</v>
      </c>
      <c r="C2892" t="s">
        <v>15</v>
      </c>
      <c r="D2892" t="s">
        <v>424</v>
      </c>
      <c r="E2892" t="s">
        <v>125</v>
      </c>
      <c r="F2892">
        <v>70601</v>
      </c>
      <c r="G2892" t="s">
        <v>18</v>
      </c>
      <c r="H2892" t="s">
        <v>26</v>
      </c>
      <c r="I2892" t="s">
        <v>37</v>
      </c>
      <c r="J2892">
        <v>1794</v>
      </c>
      <c r="K2892">
        <v>3</v>
      </c>
      <c r="L2892">
        <v>0</v>
      </c>
      <c r="M2892">
        <v>86112</v>
      </c>
      <c r="O2892" s="2" t="str">
        <f>TRIM(SampleSuperstore3[[#This Row],[City]])</f>
        <v>Lake Charles</v>
      </c>
      <c r="P2892" s="2" t="str">
        <f>TRIM(SampleSuperstore3[[#This Row],[State]])</f>
        <v>Louisiana</v>
      </c>
      <c r="Q2892" s="2" t="str">
        <f t="shared" si="45"/>
        <v>Lake Charles Louisiana</v>
      </c>
      <c r="R2892" s="6" t="s">
        <v>42</v>
      </c>
      <c r="S2892" s="2" t="s">
        <v>43</v>
      </c>
      <c r="T2892" s="2"/>
    </row>
    <row r="2893" spans="1:20" x14ac:dyDescent="0.3">
      <c r="A2893" t="s">
        <v>28</v>
      </c>
      <c r="B2893" t="s">
        <v>22</v>
      </c>
      <c r="C2893" t="s">
        <v>15</v>
      </c>
      <c r="D2893" t="s">
        <v>92</v>
      </c>
      <c r="E2893" t="s">
        <v>76</v>
      </c>
      <c r="F2893">
        <v>14609</v>
      </c>
      <c r="G2893" t="s">
        <v>57</v>
      </c>
      <c r="H2893" t="s">
        <v>26</v>
      </c>
      <c r="I2893" t="s">
        <v>41</v>
      </c>
      <c r="J2893">
        <v>1156</v>
      </c>
      <c r="K2893">
        <v>2</v>
      </c>
      <c r="L2893">
        <v>0</v>
      </c>
      <c r="M2893">
        <v>56644</v>
      </c>
      <c r="O2893" s="2" t="str">
        <f>TRIM(SampleSuperstore3[[#This Row],[City]])</f>
        <v>Rochester</v>
      </c>
      <c r="P2893" s="2" t="str">
        <f>TRIM(SampleSuperstore3[[#This Row],[State]])</f>
        <v>New York</v>
      </c>
      <c r="Q2893" s="2" t="str">
        <f t="shared" si="45"/>
        <v>Rochester New York</v>
      </c>
      <c r="R2893" s="6" t="s">
        <v>681</v>
      </c>
      <c r="S2893" s="2" t="s">
        <v>742</v>
      </c>
      <c r="T2893" s="2" t="s">
        <v>125</v>
      </c>
    </row>
    <row r="2894" spans="1:20" x14ac:dyDescent="0.3">
      <c r="A2894" t="s">
        <v>28</v>
      </c>
      <c r="B2894" t="s">
        <v>22</v>
      </c>
      <c r="C2894" t="s">
        <v>15</v>
      </c>
      <c r="D2894" t="s">
        <v>92</v>
      </c>
      <c r="E2894" t="s">
        <v>76</v>
      </c>
      <c r="F2894">
        <v>14609</v>
      </c>
      <c r="G2894" t="s">
        <v>57</v>
      </c>
      <c r="H2894" t="s">
        <v>26</v>
      </c>
      <c r="I2894" t="s">
        <v>41</v>
      </c>
      <c r="J2894">
        <v>264</v>
      </c>
      <c r="K2894">
        <v>5</v>
      </c>
      <c r="L2894">
        <v>0</v>
      </c>
      <c r="M2894">
        <v>1188</v>
      </c>
      <c r="O2894" s="2" t="str">
        <f>TRIM(SampleSuperstore3[[#This Row],[City]])</f>
        <v>Rochester</v>
      </c>
      <c r="P2894" s="2" t="str">
        <f>TRIM(SampleSuperstore3[[#This Row],[State]])</f>
        <v>New York</v>
      </c>
      <c r="Q2894" s="2" t="str">
        <f t="shared" si="45"/>
        <v>Rochester New York</v>
      </c>
      <c r="R2894" s="6" t="s">
        <v>681</v>
      </c>
      <c r="S2894" s="2" t="s">
        <v>742</v>
      </c>
      <c r="T2894" s="2" t="s">
        <v>125</v>
      </c>
    </row>
    <row r="2895" spans="1:20" x14ac:dyDescent="0.3">
      <c r="A2895" t="s">
        <v>28</v>
      </c>
      <c r="B2895" t="s">
        <v>22</v>
      </c>
      <c r="C2895" t="s">
        <v>15</v>
      </c>
      <c r="D2895" t="s">
        <v>92</v>
      </c>
      <c r="E2895" t="s">
        <v>76</v>
      </c>
      <c r="F2895">
        <v>14609</v>
      </c>
      <c r="G2895" t="s">
        <v>57</v>
      </c>
      <c r="H2895" t="s">
        <v>19</v>
      </c>
      <c r="I2895" t="s">
        <v>33</v>
      </c>
      <c r="J2895">
        <v>6908</v>
      </c>
      <c r="K2895">
        <v>11</v>
      </c>
      <c r="L2895">
        <v>0</v>
      </c>
      <c r="M2895">
        <v>290136</v>
      </c>
      <c r="O2895" s="2" t="str">
        <f>TRIM(SampleSuperstore3[[#This Row],[City]])</f>
        <v>Rochester</v>
      </c>
      <c r="P2895" s="2" t="str">
        <f>TRIM(SampleSuperstore3[[#This Row],[State]])</f>
        <v>New York</v>
      </c>
      <c r="Q2895" s="2" t="str">
        <f t="shared" si="45"/>
        <v>Rochester New York</v>
      </c>
      <c r="R2895" s="6" t="s">
        <v>92</v>
      </c>
      <c r="S2895" s="2" t="s">
        <v>634</v>
      </c>
      <c r="T2895" s="2" t="s">
        <v>369</v>
      </c>
    </row>
    <row r="2896" spans="1:20" x14ac:dyDescent="0.3">
      <c r="A2896" t="s">
        <v>28</v>
      </c>
      <c r="B2896" t="s">
        <v>22</v>
      </c>
      <c r="C2896" t="s">
        <v>15</v>
      </c>
      <c r="D2896" t="s">
        <v>92</v>
      </c>
      <c r="E2896" t="s">
        <v>76</v>
      </c>
      <c r="F2896">
        <v>14609</v>
      </c>
      <c r="G2896" t="s">
        <v>57</v>
      </c>
      <c r="H2896" t="s">
        <v>35</v>
      </c>
      <c r="I2896" t="s">
        <v>36</v>
      </c>
      <c r="J2896">
        <v>3588</v>
      </c>
      <c r="K2896">
        <v>3</v>
      </c>
      <c r="L2896">
        <v>0</v>
      </c>
      <c r="M2896">
        <v>100464</v>
      </c>
      <c r="O2896" s="2" t="str">
        <f>TRIM(SampleSuperstore3[[#This Row],[City]])</f>
        <v>Rochester</v>
      </c>
      <c r="P2896" s="2" t="str">
        <f>TRIM(SampleSuperstore3[[#This Row],[State]])</f>
        <v>New York</v>
      </c>
      <c r="Q2896" s="2" t="str">
        <f t="shared" si="45"/>
        <v>Rochester New York</v>
      </c>
      <c r="R2896" s="6" t="s">
        <v>92</v>
      </c>
      <c r="S2896" s="2" t="s">
        <v>634</v>
      </c>
      <c r="T2896" s="2" t="s">
        <v>369</v>
      </c>
    </row>
    <row r="2897" spans="1:22" x14ac:dyDescent="0.3">
      <c r="A2897" t="s">
        <v>28</v>
      </c>
      <c r="B2897" t="s">
        <v>14</v>
      </c>
      <c r="C2897" t="s">
        <v>15</v>
      </c>
      <c r="D2897" t="s">
        <v>159</v>
      </c>
      <c r="E2897" t="s">
        <v>76</v>
      </c>
      <c r="F2897">
        <v>11561</v>
      </c>
      <c r="G2897" t="s">
        <v>57</v>
      </c>
      <c r="H2897" t="s">
        <v>26</v>
      </c>
      <c r="I2897" t="s">
        <v>34</v>
      </c>
      <c r="J2897">
        <v>4965</v>
      </c>
      <c r="K2897">
        <v>5</v>
      </c>
      <c r="L2897">
        <v>0</v>
      </c>
      <c r="M2897">
        <v>20853</v>
      </c>
      <c r="O2897" s="2" t="str">
        <f>TRIM(SampleSuperstore3[[#This Row],[City]])</f>
        <v>Long Beach</v>
      </c>
      <c r="P2897" s="2" t="str">
        <f>TRIM(SampleSuperstore3[[#This Row],[State]])</f>
        <v>New York</v>
      </c>
      <c r="Q2897" s="2" t="str">
        <f t="shared" si="45"/>
        <v>Long Beach New York</v>
      </c>
      <c r="R2897" s="6" t="s">
        <v>92</v>
      </c>
      <c r="S2897" s="2" t="s">
        <v>634</v>
      </c>
      <c r="T2897" s="2" t="s">
        <v>369</v>
      </c>
    </row>
    <row r="2898" spans="1:22" x14ac:dyDescent="0.3">
      <c r="A2898" t="s">
        <v>28</v>
      </c>
      <c r="B2898" t="s">
        <v>22</v>
      </c>
      <c r="C2898" t="s">
        <v>15</v>
      </c>
      <c r="D2898" t="s">
        <v>99</v>
      </c>
      <c r="E2898" t="s">
        <v>40</v>
      </c>
      <c r="F2898">
        <v>28205</v>
      </c>
      <c r="G2898" t="s">
        <v>18</v>
      </c>
      <c r="H2898" t="s">
        <v>35</v>
      </c>
      <c r="I2898" t="s">
        <v>162</v>
      </c>
      <c r="J2898">
        <v>959968</v>
      </c>
      <c r="K2898">
        <v>4</v>
      </c>
      <c r="L2898">
        <v>2</v>
      </c>
      <c r="M2898">
        <v>119996</v>
      </c>
      <c r="O2898" s="2" t="str">
        <f>TRIM(SampleSuperstore3[[#This Row],[City]])</f>
        <v>Charlotte</v>
      </c>
      <c r="P2898" s="2" t="str">
        <f>TRIM(SampleSuperstore3[[#This Row],[State]])</f>
        <v>North Carolina</v>
      </c>
      <c r="Q2898" s="2" t="str">
        <f t="shared" si="45"/>
        <v>Charlotte North Carolina</v>
      </c>
      <c r="R2898" s="6" t="s">
        <v>92</v>
      </c>
      <c r="S2898" s="2" t="s">
        <v>634</v>
      </c>
      <c r="T2898" s="2" t="s">
        <v>369</v>
      </c>
    </row>
    <row r="2899" spans="1:22" x14ac:dyDescent="0.3">
      <c r="A2899" t="s">
        <v>28</v>
      </c>
      <c r="B2899" t="s">
        <v>14</v>
      </c>
      <c r="C2899" t="s">
        <v>15</v>
      </c>
      <c r="D2899" t="s">
        <v>61</v>
      </c>
      <c r="E2899" t="s">
        <v>46</v>
      </c>
      <c r="F2899">
        <v>77036</v>
      </c>
      <c r="G2899" t="s">
        <v>47</v>
      </c>
      <c r="H2899" t="s">
        <v>19</v>
      </c>
      <c r="I2899" t="s">
        <v>21</v>
      </c>
      <c r="J2899">
        <v>408422</v>
      </c>
      <c r="K2899">
        <v>2</v>
      </c>
      <c r="L2899">
        <v>3</v>
      </c>
      <c r="M2899">
        <v>-58346</v>
      </c>
      <c r="O2899" s="2" t="str">
        <f>TRIM(SampleSuperstore3[[#This Row],[City]])</f>
        <v>Houston</v>
      </c>
      <c r="P2899" s="2" t="str">
        <f>TRIM(SampleSuperstore3[[#This Row],[State]])</f>
        <v>Texas</v>
      </c>
      <c r="Q2899" s="2" t="str">
        <f t="shared" si="45"/>
        <v>Houston Texas</v>
      </c>
      <c r="R2899" s="6" t="s">
        <v>651</v>
      </c>
      <c r="S2899" s="2" t="s">
        <v>652</v>
      </c>
      <c r="T2899" s="2" t="s">
        <v>634</v>
      </c>
      <c r="U2899" t="s">
        <v>369</v>
      </c>
    </row>
    <row r="2900" spans="1:22" x14ac:dyDescent="0.3">
      <c r="A2900" t="s">
        <v>28</v>
      </c>
      <c r="B2900" t="s">
        <v>14</v>
      </c>
      <c r="C2900" t="s">
        <v>15</v>
      </c>
      <c r="D2900" t="s">
        <v>75</v>
      </c>
      <c r="E2900" t="s">
        <v>76</v>
      </c>
      <c r="F2900">
        <v>10035</v>
      </c>
      <c r="G2900" t="s">
        <v>57</v>
      </c>
      <c r="H2900" t="s">
        <v>35</v>
      </c>
      <c r="I2900" t="s">
        <v>162</v>
      </c>
      <c r="J2900">
        <v>479984</v>
      </c>
      <c r="K2900">
        <v>2</v>
      </c>
      <c r="L2900">
        <v>2</v>
      </c>
      <c r="M2900">
        <v>59998</v>
      </c>
      <c r="O2900" s="2" t="str">
        <f>TRIM(SampleSuperstore3[[#This Row],[City]])</f>
        <v>New York City</v>
      </c>
      <c r="P2900" s="2" t="str">
        <f>TRIM(SampleSuperstore3[[#This Row],[State]])</f>
        <v>New York</v>
      </c>
      <c r="Q2900" s="2" t="str">
        <f t="shared" si="45"/>
        <v>New York City New York</v>
      </c>
      <c r="R2900" s="6" t="s">
        <v>99</v>
      </c>
      <c r="S2900" s="2" t="s">
        <v>704</v>
      </c>
      <c r="T2900" s="2" t="s">
        <v>806</v>
      </c>
    </row>
    <row r="2901" spans="1:22" x14ac:dyDescent="0.3">
      <c r="A2901" t="s">
        <v>28</v>
      </c>
      <c r="B2901" t="s">
        <v>14</v>
      </c>
      <c r="C2901" t="s">
        <v>15</v>
      </c>
      <c r="D2901" t="s">
        <v>75</v>
      </c>
      <c r="E2901" t="s">
        <v>76</v>
      </c>
      <c r="F2901">
        <v>10035</v>
      </c>
      <c r="G2901" t="s">
        <v>57</v>
      </c>
      <c r="H2901" t="s">
        <v>26</v>
      </c>
      <c r="I2901" t="s">
        <v>27</v>
      </c>
      <c r="J2901">
        <v>126</v>
      </c>
      <c r="K2901">
        <v>4</v>
      </c>
      <c r="L2901">
        <v>0</v>
      </c>
      <c r="M2901">
        <v>6048</v>
      </c>
      <c r="O2901" s="2" t="str">
        <f>TRIM(SampleSuperstore3[[#This Row],[City]])</f>
        <v>New York City</v>
      </c>
      <c r="P2901" s="2" t="str">
        <f>TRIM(SampleSuperstore3[[#This Row],[State]])</f>
        <v>New York</v>
      </c>
      <c r="Q2901" s="2" t="str">
        <f t="shared" si="45"/>
        <v>New York City New York</v>
      </c>
      <c r="R2901" s="6" t="s">
        <v>61</v>
      </c>
      <c r="S2901" s="2" t="s">
        <v>46</v>
      </c>
      <c r="T2901" s="2"/>
    </row>
    <row r="2902" spans="1:22" x14ac:dyDescent="0.3">
      <c r="A2902" t="s">
        <v>28</v>
      </c>
      <c r="B2902" t="s">
        <v>44</v>
      </c>
      <c r="C2902" t="s">
        <v>15</v>
      </c>
      <c r="D2902" t="s">
        <v>103</v>
      </c>
      <c r="E2902" t="s">
        <v>167</v>
      </c>
      <c r="F2902">
        <v>31907</v>
      </c>
      <c r="G2902" t="s">
        <v>18</v>
      </c>
      <c r="H2902" t="s">
        <v>26</v>
      </c>
      <c r="I2902" t="s">
        <v>41</v>
      </c>
      <c r="J2902">
        <v>18466</v>
      </c>
      <c r="K2902">
        <v>7</v>
      </c>
      <c r="L2902">
        <v>0</v>
      </c>
      <c r="M2902">
        <v>849436</v>
      </c>
      <c r="O2902" s="2" t="str">
        <f>TRIM(SampleSuperstore3[[#This Row],[City]])</f>
        <v>Columbus</v>
      </c>
      <c r="P2902" s="2" t="str">
        <f>TRIM(SampleSuperstore3[[#This Row],[State]])</f>
        <v>Georgia</v>
      </c>
      <c r="Q2902" s="2" t="str">
        <f t="shared" si="45"/>
        <v>Columbus Georgia</v>
      </c>
      <c r="R2902" s="6" t="s">
        <v>634</v>
      </c>
      <c r="S2902" s="2" t="s">
        <v>369</v>
      </c>
      <c r="T2902" s="2" t="s">
        <v>3</v>
      </c>
      <c r="U2902" t="s">
        <v>634</v>
      </c>
      <c r="V2902" t="s">
        <v>369</v>
      </c>
    </row>
    <row r="2903" spans="1:22" x14ac:dyDescent="0.3">
      <c r="A2903" t="s">
        <v>28</v>
      </c>
      <c r="B2903" t="s">
        <v>14</v>
      </c>
      <c r="C2903" t="s">
        <v>15</v>
      </c>
      <c r="D2903" t="s">
        <v>79</v>
      </c>
      <c r="E2903" t="s">
        <v>65</v>
      </c>
      <c r="F2903">
        <v>60610</v>
      </c>
      <c r="G2903" t="s">
        <v>47</v>
      </c>
      <c r="H2903" t="s">
        <v>26</v>
      </c>
      <c r="I2903" t="s">
        <v>41</v>
      </c>
      <c r="J2903">
        <v>2312</v>
      </c>
      <c r="K2903">
        <v>5</v>
      </c>
      <c r="L2903">
        <v>2</v>
      </c>
      <c r="M2903">
        <v>8381</v>
      </c>
      <c r="O2903" s="2" t="str">
        <f>TRIM(SampleSuperstore3[[#This Row],[City]])</f>
        <v>Chicago</v>
      </c>
      <c r="P2903" s="2" t="str">
        <f>TRIM(SampleSuperstore3[[#This Row],[State]])</f>
        <v>Illinois</v>
      </c>
      <c r="Q2903" s="2" t="str">
        <f t="shared" si="45"/>
        <v>Chicago Illinois</v>
      </c>
      <c r="R2903" s="6" t="s">
        <v>634</v>
      </c>
      <c r="S2903" s="2" t="s">
        <v>369</v>
      </c>
      <c r="T2903" s="2" t="s">
        <v>3</v>
      </c>
      <c r="U2903" t="s">
        <v>634</v>
      </c>
      <c r="V2903" t="s">
        <v>369</v>
      </c>
    </row>
    <row r="2904" spans="1:22" x14ac:dyDescent="0.3">
      <c r="A2904" t="s">
        <v>28</v>
      </c>
      <c r="B2904" t="s">
        <v>22</v>
      </c>
      <c r="C2904" t="s">
        <v>15</v>
      </c>
      <c r="D2904" t="s">
        <v>425</v>
      </c>
      <c r="E2904" t="s">
        <v>65</v>
      </c>
      <c r="F2904">
        <v>60035</v>
      </c>
      <c r="G2904" t="s">
        <v>47</v>
      </c>
      <c r="H2904" t="s">
        <v>26</v>
      </c>
      <c r="I2904" t="s">
        <v>41</v>
      </c>
      <c r="J2904">
        <v>37464</v>
      </c>
      <c r="K2904">
        <v>7</v>
      </c>
      <c r="L2904">
        <v>2</v>
      </c>
      <c r="M2904">
        <v>121758</v>
      </c>
      <c r="O2904" s="2" t="str">
        <f>TRIM(SampleSuperstore3[[#This Row],[City]])</f>
        <v>Highland Park</v>
      </c>
      <c r="P2904" s="2" t="str">
        <f>TRIM(SampleSuperstore3[[#This Row],[State]])</f>
        <v>Illinois</v>
      </c>
      <c r="Q2904" s="2" t="str">
        <f t="shared" si="45"/>
        <v>Highland Park Illinois</v>
      </c>
      <c r="R2904" s="6" t="s">
        <v>103</v>
      </c>
      <c r="S2904" s="2" t="s">
        <v>167</v>
      </c>
      <c r="T2904" s="2"/>
    </row>
    <row r="2905" spans="1:22" x14ac:dyDescent="0.3">
      <c r="A2905" t="s">
        <v>28</v>
      </c>
      <c r="B2905" t="s">
        <v>22</v>
      </c>
      <c r="C2905" t="s">
        <v>15</v>
      </c>
      <c r="D2905" t="s">
        <v>425</v>
      </c>
      <c r="E2905" t="s">
        <v>65</v>
      </c>
      <c r="F2905">
        <v>60035</v>
      </c>
      <c r="G2905" t="s">
        <v>47</v>
      </c>
      <c r="H2905" t="s">
        <v>19</v>
      </c>
      <c r="I2905" t="s">
        <v>21</v>
      </c>
      <c r="J2905">
        <v>539658</v>
      </c>
      <c r="K2905">
        <v>3</v>
      </c>
      <c r="L2905">
        <v>3</v>
      </c>
      <c r="M2905">
        <v>-77094</v>
      </c>
      <c r="O2905" s="2" t="str">
        <f>TRIM(SampleSuperstore3[[#This Row],[City]])</f>
        <v>Highland Park</v>
      </c>
      <c r="P2905" s="2" t="str">
        <f>TRIM(SampleSuperstore3[[#This Row],[State]])</f>
        <v>Illinois</v>
      </c>
      <c r="Q2905" s="2" t="str">
        <f t="shared" si="45"/>
        <v>Highland Park Illinois</v>
      </c>
      <c r="R2905" s="6" t="s">
        <v>79</v>
      </c>
      <c r="S2905" s="2" t="s">
        <v>65</v>
      </c>
      <c r="T2905" s="2"/>
    </row>
    <row r="2906" spans="1:22" x14ac:dyDescent="0.3">
      <c r="A2906" t="s">
        <v>28</v>
      </c>
      <c r="B2906" t="s">
        <v>44</v>
      </c>
      <c r="C2906" t="s">
        <v>15</v>
      </c>
      <c r="D2906" t="s">
        <v>42</v>
      </c>
      <c r="E2906" t="s">
        <v>43</v>
      </c>
      <c r="F2906">
        <v>98115</v>
      </c>
      <c r="G2906" t="s">
        <v>25</v>
      </c>
      <c r="H2906" t="s">
        <v>26</v>
      </c>
      <c r="I2906" t="s">
        <v>32</v>
      </c>
      <c r="J2906">
        <v>31012</v>
      </c>
      <c r="K2906">
        <v>2</v>
      </c>
      <c r="L2906">
        <v>0</v>
      </c>
      <c r="M2906">
        <v>806312</v>
      </c>
      <c r="O2906" s="2" t="str">
        <f>TRIM(SampleSuperstore3[[#This Row],[City]])</f>
        <v>Seattle</v>
      </c>
      <c r="P2906" s="2" t="str">
        <f>TRIM(SampleSuperstore3[[#This Row],[State]])</f>
        <v>Washington</v>
      </c>
      <c r="Q2906" s="2" t="str">
        <f t="shared" si="45"/>
        <v>Seattle Washington</v>
      </c>
      <c r="R2906" s="6" t="s">
        <v>743</v>
      </c>
      <c r="S2906" s="2" t="s">
        <v>639</v>
      </c>
      <c r="T2906" s="2" t="s">
        <v>65</v>
      </c>
    </row>
    <row r="2907" spans="1:22" x14ac:dyDescent="0.3">
      <c r="A2907" t="s">
        <v>28</v>
      </c>
      <c r="B2907" t="s">
        <v>14</v>
      </c>
      <c r="C2907" t="s">
        <v>15</v>
      </c>
      <c r="D2907" t="s">
        <v>67</v>
      </c>
      <c r="E2907" t="s">
        <v>68</v>
      </c>
      <c r="F2907">
        <v>55122</v>
      </c>
      <c r="G2907" t="s">
        <v>47</v>
      </c>
      <c r="H2907" t="s">
        <v>26</v>
      </c>
      <c r="I2907" t="s">
        <v>41</v>
      </c>
      <c r="J2907">
        <v>856</v>
      </c>
      <c r="K2907">
        <v>2</v>
      </c>
      <c r="L2907">
        <v>0</v>
      </c>
      <c r="M2907">
        <v>3852</v>
      </c>
      <c r="O2907" s="2" t="str">
        <f>TRIM(SampleSuperstore3[[#This Row],[City]])</f>
        <v>Eagan</v>
      </c>
      <c r="P2907" s="2" t="str">
        <f>TRIM(SampleSuperstore3[[#This Row],[State]])</f>
        <v>Minnesota</v>
      </c>
      <c r="Q2907" s="2" t="str">
        <f t="shared" si="45"/>
        <v>Eagan Minnesota</v>
      </c>
      <c r="R2907" s="6" t="s">
        <v>743</v>
      </c>
      <c r="S2907" s="2" t="s">
        <v>639</v>
      </c>
      <c r="T2907" s="2" t="s">
        <v>65</v>
      </c>
    </row>
    <row r="2908" spans="1:22" x14ac:dyDescent="0.3">
      <c r="A2908" t="s">
        <v>28</v>
      </c>
      <c r="B2908" t="s">
        <v>14</v>
      </c>
      <c r="C2908" t="s">
        <v>15</v>
      </c>
      <c r="D2908" t="s">
        <v>67</v>
      </c>
      <c r="E2908" t="s">
        <v>68</v>
      </c>
      <c r="F2908">
        <v>55122</v>
      </c>
      <c r="G2908" t="s">
        <v>47</v>
      </c>
      <c r="H2908" t="s">
        <v>26</v>
      </c>
      <c r="I2908" t="s">
        <v>32</v>
      </c>
      <c r="J2908">
        <v>524</v>
      </c>
      <c r="K2908">
        <v>5</v>
      </c>
      <c r="L2908">
        <v>0</v>
      </c>
      <c r="M2908">
        <v>14148</v>
      </c>
      <c r="O2908" s="2" t="str">
        <f>TRIM(SampleSuperstore3[[#This Row],[City]])</f>
        <v>Eagan</v>
      </c>
      <c r="P2908" s="2" t="str">
        <f>TRIM(SampleSuperstore3[[#This Row],[State]])</f>
        <v>Minnesota</v>
      </c>
      <c r="Q2908" s="2" t="str">
        <f t="shared" si="45"/>
        <v>Eagan Minnesota</v>
      </c>
      <c r="R2908" s="6" t="s">
        <v>42</v>
      </c>
      <c r="S2908" s="2" t="s">
        <v>43</v>
      </c>
      <c r="T2908" s="2"/>
    </row>
    <row r="2909" spans="1:22" x14ac:dyDescent="0.3">
      <c r="A2909" t="s">
        <v>28</v>
      </c>
      <c r="B2909" t="s">
        <v>14</v>
      </c>
      <c r="C2909" t="s">
        <v>15</v>
      </c>
      <c r="D2909" t="s">
        <v>67</v>
      </c>
      <c r="E2909" t="s">
        <v>68</v>
      </c>
      <c r="F2909">
        <v>55122</v>
      </c>
      <c r="G2909" t="s">
        <v>47</v>
      </c>
      <c r="H2909" t="s">
        <v>26</v>
      </c>
      <c r="I2909" t="s">
        <v>27</v>
      </c>
      <c r="J2909">
        <v>1494</v>
      </c>
      <c r="K2909">
        <v>3</v>
      </c>
      <c r="L2909">
        <v>0</v>
      </c>
      <c r="M2909">
        <v>68724</v>
      </c>
      <c r="O2909" s="2" t="str">
        <f>TRIM(SampleSuperstore3[[#This Row],[City]])</f>
        <v>Eagan</v>
      </c>
      <c r="P2909" s="2" t="str">
        <f>TRIM(SampleSuperstore3[[#This Row],[State]])</f>
        <v>Minnesota</v>
      </c>
      <c r="Q2909" s="2" t="str">
        <f t="shared" si="45"/>
        <v>Eagan Minnesota</v>
      </c>
      <c r="R2909" s="6" t="s">
        <v>67</v>
      </c>
      <c r="S2909" s="2" t="s">
        <v>68</v>
      </c>
      <c r="T2909" s="2"/>
    </row>
    <row r="2910" spans="1:22" x14ac:dyDescent="0.3">
      <c r="A2910" t="s">
        <v>28</v>
      </c>
      <c r="B2910" t="s">
        <v>14</v>
      </c>
      <c r="C2910" t="s">
        <v>15</v>
      </c>
      <c r="D2910" t="s">
        <v>42</v>
      </c>
      <c r="E2910" t="s">
        <v>43</v>
      </c>
      <c r="F2910">
        <v>98103</v>
      </c>
      <c r="G2910" t="s">
        <v>25</v>
      </c>
      <c r="H2910" t="s">
        <v>26</v>
      </c>
      <c r="I2910" t="s">
        <v>77</v>
      </c>
      <c r="J2910">
        <v>1122</v>
      </c>
      <c r="K2910">
        <v>3</v>
      </c>
      <c r="L2910">
        <v>0</v>
      </c>
      <c r="M2910">
        <v>2244</v>
      </c>
      <c r="O2910" s="2" t="str">
        <f>TRIM(SampleSuperstore3[[#This Row],[City]])</f>
        <v>Seattle</v>
      </c>
      <c r="P2910" s="2" t="str">
        <f>TRIM(SampleSuperstore3[[#This Row],[State]])</f>
        <v>Washington</v>
      </c>
      <c r="Q2910" s="2" t="str">
        <f t="shared" si="45"/>
        <v>Seattle Washington</v>
      </c>
      <c r="R2910" s="6" t="s">
        <v>67</v>
      </c>
      <c r="S2910" s="2" t="s">
        <v>68</v>
      </c>
      <c r="T2910" s="2"/>
    </row>
    <row r="2911" spans="1:22" x14ac:dyDescent="0.3">
      <c r="A2911" t="s">
        <v>28</v>
      </c>
      <c r="B2911" t="s">
        <v>14</v>
      </c>
      <c r="C2911" t="s">
        <v>15</v>
      </c>
      <c r="D2911" t="s">
        <v>282</v>
      </c>
      <c r="E2911" t="s">
        <v>30</v>
      </c>
      <c r="F2911">
        <v>33065</v>
      </c>
      <c r="G2911" t="s">
        <v>18</v>
      </c>
      <c r="H2911" t="s">
        <v>26</v>
      </c>
      <c r="I2911" t="s">
        <v>38</v>
      </c>
      <c r="J2911">
        <v>387136</v>
      </c>
      <c r="K2911">
        <v>4</v>
      </c>
      <c r="L2911">
        <v>2</v>
      </c>
      <c r="M2911">
        <v>24196</v>
      </c>
      <c r="O2911" s="2" t="str">
        <f>TRIM(SampleSuperstore3[[#This Row],[City]])</f>
        <v>Coral Springs</v>
      </c>
      <c r="P2911" s="2" t="str">
        <f>TRIM(SampleSuperstore3[[#This Row],[State]])</f>
        <v>Florida</v>
      </c>
      <c r="Q2911" s="2" t="str">
        <f t="shared" si="45"/>
        <v>Coral Springs Florida</v>
      </c>
      <c r="R2911" s="6" t="s">
        <v>67</v>
      </c>
      <c r="S2911" s="2" t="s">
        <v>68</v>
      </c>
      <c r="T2911" s="2"/>
    </row>
    <row r="2912" spans="1:22" x14ac:dyDescent="0.3">
      <c r="A2912" t="s">
        <v>28</v>
      </c>
      <c r="B2912" t="s">
        <v>14</v>
      </c>
      <c r="C2912" t="s">
        <v>15</v>
      </c>
      <c r="D2912" t="s">
        <v>426</v>
      </c>
      <c r="E2912" t="s">
        <v>76</v>
      </c>
      <c r="F2912">
        <v>11550</v>
      </c>
      <c r="G2912" t="s">
        <v>57</v>
      </c>
      <c r="H2912" t="s">
        <v>26</v>
      </c>
      <c r="I2912" t="s">
        <v>60</v>
      </c>
      <c r="J2912">
        <v>414</v>
      </c>
      <c r="K2912">
        <v>5</v>
      </c>
      <c r="L2912">
        <v>0</v>
      </c>
      <c r="M2912">
        <v>19458</v>
      </c>
      <c r="O2912" s="2" t="str">
        <f>TRIM(SampleSuperstore3[[#This Row],[City]])</f>
        <v>Hempstead</v>
      </c>
      <c r="P2912" s="2" t="str">
        <f>TRIM(SampleSuperstore3[[#This Row],[State]])</f>
        <v>New York</v>
      </c>
      <c r="Q2912" s="2" t="str">
        <f t="shared" si="45"/>
        <v>Hempstead New York</v>
      </c>
      <c r="R2912" s="6" t="s">
        <v>42</v>
      </c>
      <c r="S2912" s="2" t="s">
        <v>43</v>
      </c>
      <c r="T2912" s="2"/>
    </row>
    <row r="2913" spans="1:20" x14ac:dyDescent="0.3">
      <c r="A2913" t="s">
        <v>28</v>
      </c>
      <c r="B2913" t="s">
        <v>14</v>
      </c>
      <c r="C2913" t="s">
        <v>15</v>
      </c>
      <c r="D2913" t="s">
        <v>426</v>
      </c>
      <c r="E2913" t="s">
        <v>76</v>
      </c>
      <c r="F2913">
        <v>11550</v>
      </c>
      <c r="G2913" t="s">
        <v>57</v>
      </c>
      <c r="H2913" t="s">
        <v>26</v>
      </c>
      <c r="I2913" t="s">
        <v>34</v>
      </c>
      <c r="J2913">
        <v>35</v>
      </c>
      <c r="K2913">
        <v>4</v>
      </c>
      <c r="L2913">
        <v>0</v>
      </c>
      <c r="M2913">
        <v>105</v>
      </c>
      <c r="O2913" s="2" t="str">
        <f>TRIM(SampleSuperstore3[[#This Row],[City]])</f>
        <v>Hempstead</v>
      </c>
      <c r="P2913" s="2" t="str">
        <f>TRIM(SampleSuperstore3[[#This Row],[State]])</f>
        <v>New York</v>
      </c>
      <c r="Q2913" s="2" t="str">
        <f t="shared" si="45"/>
        <v>Hempstead New York</v>
      </c>
      <c r="R2913" s="6" t="s">
        <v>696</v>
      </c>
      <c r="S2913" s="2" t="s">
        <v>649</v>
      </c>
      <c r="T2913" s="2" t="s">
        <v>30</v>
      </c>
    </row>
    <row r="2914" spans="1:20" x14ac:dyDescent="0.3">
      <c r="A2914" t="s">
        <v>28</v>
      </c>
      <c r="B2914" t="s">
        <v>14</v>
      </c>
      <c r="C2914" t="s">
        <v>15</v>
      </c>
      <c r="D2914" t="s">
        <v>426</v>
      </c>
      <c r="E2914" t="s">
        <v>76</v>
      </c>
      <c r="F2914">
        <v>11550</v>
      </c>
      <c r="G2914" t="s">
        <v>57</v>
      </c>
      <c r="H2914" t="s">
        <v>26</v>
      </c>
      <c r="I2914" t="s">
        <v>37</v>
      </c>
      <c r="J2914">
        <v>39552</v>
      </c>
      <c r="K2914">
        <v>3</v>
      </c>
      <c r="L2914">
        <v>2</v>
      </c>
      <c r="M2914">
        <v>143376</v>
      </c>
      <c r="O2914" s="2" t="str">
        <f>TRIM(SampleSuperstore3[[#This Row],[City]])</f>
        <v>Hempstead</v>
      </c>
      <c r="P2914" s="2" t="str">
        <f>TRIM(SampleSuperstore3[[#This Row],[State]])</f>
        <v>New York</v>
      </c>
      <c r="Q2914" s="2" t="str">
        <f t="shared" si="45"/>
        <v>Hempstead New York</v>
      </c>
      <c r="R2914" s="6" t="s">
        <v>426</v>
      </c>
      <c r="S2914" s="2" t="s">
        <v>634</v>
      </c>
      <c r="T2914" s="2" t="s">
        <v>369</v>
      </c>
    </row>
    <row r="2915" spans="1:20" x14ac:dyDescent="0.3">
      <c r="A2915" t="s">
        <v>13</v>
      </c>
      <c r="B2915" t="s">
        <v>14</v>
      </c>
      <c r="C2915" t="s">
        <v>15</v>
      </c>
      <c r="D2915" t="s">
        <v>427</v>
      </c>
      <c r="E2915" t="s">
        <v>74</v>
      </c>
      <c r="F2915">
        <v>46060</v>
      </c>
      <c r="G2915" t="s">
        <v>47</v>
      </c>
      <c r="H2915" t="s">
        <v>35</v>
      </c>
      <c r="I2915" t="s">
        <v>36</v>
      </c>
      <c r="J2915">
        <v>13572</v>
      </c>
      <c r="K2915">
        <v>3</v>
      </c>
      <c r="L2915">
        <v>0</v>
      </c>
      <c r="M2915">
        <v>352872</v>
      </c>
      <c r="O2915" s="2" t="str">
        <f>TRIM(SampleSuperstore3[[#This Row],[City]])</f>
        <v>Noblesville</v>
      </c>
      <c r="P2915" s="2" t="str">
        <f>TRIM(SampleSuperstore3[[#This Row],[State]])</f>
        <v>Indiana</v>
      </c>
      <c r="Q2915" s="2" t="str">
        <f t="shared" si="45"/>
        <v>Noblesville Indiana</v>
      </c>
      <c r="R2915" s="6" t="s">
        <v>426</v>
      </c>
      <c r="S2915" s="2" t="s">
        <v>634</v>
      </c>
      <c r="T2915" s="2" t="s">
        <v>369</v>
      </c>
    </row>
    <row r="2916" spans="1:20" x14ac:dyDescent="0.3">
      <c r="A2916" t="s">
        <v>13</v>
      </c>
      <c r="B2916" t="s">
        <v>14</v>
      </c>
      <c r="C2916" t="s">
        <v>15</v>
      </c>
      <c r="D2916" t="s">
        <v>427</v>
      </c>
      <c r="E2916" t="s">
        <v>74</v>
      </c>
      <c r="F2916">
        <v>46060</v>
      </c>
      <c r="G2916" t="s">
        <v>47</v>
      </c>
      <c r="H2916" t="s">
        <v>26</v>
      </c>
      <c r="I2916" t="s">
        <v>37</v>
      </c>
      <c r="J2916">
        <v>1256</v>
      </c>
      <c r="K2916">
        <v>2</v>
      </c>
      <c r="L2916">
        <v>0</v>
      </c>
      <c r="M2916">
        <v>5652</v>
      </c>
      <c r="O2916" s="2" t="str">
        <f>TRIM(SampleSuperstore3[[#This Row],[City]])</f>
        <v>Noblesville</v>
      </c>
      <c r="P2916" s="2" t="str">
        <f>TRIM(SampleSuperstore3[[#This Row],[State]])</f>
        <v>Indiana</v>
      </c>
      <c r="Q2916" s="2" t="str">
        <f t="shared" si="45"/>
        <v>Noblesville Indiana</v>
      </c>
      <c r="R2916" s="6" t="s">
        <v>426</v>
      </c>
      <c r="S2916" s="2" t="s">
        <v>634</v>
      </c>
      <c r="T2916" s="2" t="s">
        <v>369</v>
      </c>
    </row>
    <row r="2917" spans="1:20" x14ac:dyDescent="0.3">
      <c r="A2917" t="s">
        <v>13</v>
      </c>
      <c r="B2917" t="s">
        <v>14</v>
      </c>
      <c r="C2917" t="s">
        <v>15</v>
      </c>
      <c r="D2917" t="s">
        <v>427</v>
      </c>
      <c r="E2917" t="s">
        <v>74</v>
      </c>
      <c r="F2917">
        <v>46060</v>
      </c>
      <c r="G2917" t="s">
        <v>47</v>
      </c>
      <c r="H2917" t="s">
        <v>35</v>
      </c>
      <c r="I2917" t="s">
        <v>36</v>
      </c>
      <c r="J2917">
        <v>26396</v>
      </c>
      <c r="K2917">
        <v>4</v>
      </c>
      <c r="L2917">
        <v>0</v>
      </c>
      <c r="M2917">
        <v>712692</v>
      </c>
      <c r="O2917" s="2" t="str">
        <f>TRIM(SampleSuperstore3[[#This Row],[City]])</f>
        <v>Noblesville</v>
      </c>
      <c r="P2917" s="2" t="str">
        <f>TRIM(SampleSuperstore3[[#This Row],[State]])</f>
        <v>Indiana</v>
      </c>
      <c r="Q2917" s="2" t="str">
        <f t="shared" si="45"/>
        <v>Noblesville Indiana</v>
      </c>
      <c r="R2917" s="6" t="s">
        <v>427</v>
      </c>
      <c r="S2917" s="2" t="s">
        <v>74</v>
      </c>
      <c r="T2917" s="2"/>
    </row>
    <row r="2918" spans="1:20" x14ac:dyDescent="0.3">
      <c r="A2918" t="s">
        <v>62</v>
      </c>
      <c r="B2918" t="s">
        <v>14</v>
      </c>
      <c r="C2918" t="s">
        <v>15</v>
      </c>
      <c r="D2918" t="s">
        <v>135</v>
      </c>
      <c r="E2918" t="s">
        <v>46</v>
      </c>
      <c r="F2918">
        <v>75220</v>
      </c>
      <c r="G2918" t="s">
        <v>47</v>
      </c>
      <c r="H2918" t="s">
        <v>26</v>
      </c>
      <c r="I2918" t="s">
        <v>34</v>
      </c>
      <c r="J2918">
        <v>5952</v>
      </c>
      <c r="K2918">
        <v>1</v>
      </c>
      <c r="L2918">
        <v>2</v>
      </c>
      <c r="M2918">
        <v>372</v>
      </c>
      <c r="O2918" s="2" t="str">
        <f>TRIM(SampleSuperstore3[[#This Row],[City]])</f>
        <v>Dallas</v>
      </c>
      <c r="P2918" s="2" t="str">
        <f>TRIM(SampleSuperstore3[[#This Row],[State]])</f>
        <v>Texas</v>
      </c>
      <c r="Q2918" s="2" t="str">
        <f t="shared" si="45"/>
        <v>Dallas Texas</v>
      </c>
      <c r="R2918" s="6" t="s">
        <v>427</v>
      </c>
      <c r="S2918" s="2" t="s">
        <v>74</v>
      </c>
      <c r="T2918" s="2"/>
    </row>
    <row r="2919" spans="1:20" x14ac:dyDescent="0.3">
      <c r="A2919" t="s">
        <v>168</v>
      </c>
      <c r="B2919" t="s">
        <v>22</v>
      </c>
      <c r="C2919" t="s">
        <v>15</v>
      </c>
      <c r="D2919" t="s">
        <v>55</v>
      </c>
      <c r="E2919" t="s">
        <v>56</v>
      </c>
      <c r="F2919">
        <v>19140</v>
      </c>
      <c r="G2919" t="s">
        <v>57</v>
      </c>
      <c r="H2919" t="s">
        <v>26</v>
      </c>
      <c r="I2919" t="s">
        <v>77</v>
      </c>
      <c r="J2919">
        <v>158</v>
      </c>
      <c r="K2919">
        <v>5</v>
      </c>
      <c r="L2919">
        <v>2</v>
      </c>
      <c r="M2919">
        <v>237</v>
      </c>
      <c r="O2919" s="2" t="str">
        <f>TRIM(SampleSuperstore3[[#This Row],[City]])</f>
        <v>Philadelphia</v>
      </c>
      <c r="P2919" s="2" t="str">
        <f>TRIM(SampleSuperstore3[[#This Row],[State]])</f>
        <v>Pennsylvania</v>
      </c>
      <c r="Q2919" s="2" t="str">
        <f t="shared" si="45"/>
        <v>Philadelphia Pennsylvania</v>
      </c>
      <c r="R2919" s="6" t="s">
        <v>427</v>
      </c>
      <c r="S2919" s="2" t="s">
        <v>74</v>
      </c>
      <c r="T2919" s="2"/>
    </row>
    <row r="2920" spans="1:20" x14ac:dyDescent="0.3">
      <c r="A2920" t="s">
        <v>168</v>
      </c>
      <c r="B2920" t="s">
        <v>22</v>
      </c>
      <c r="C2920" t="s">
        <v>15</v>
      </c>
      <c r="D2920" t="s">
        <v>55</v>
      </c>
      <c r="E2920" t="s">
        <v>56</v>
      </c>
      <c r="F2920">
        <v>19140</v>
      </c>
      <c r="G2920" t="s">
        <v>57</v>
      </c>
      <c r="H2920" t="s">
        <v>19</v>
      </c>
      <c r="I2920" t="s">
        <v>33</v>
      </c>
      <c r="J2920">
        <v>14368</v>
      </c>
      <c r="K2920">
        <v>2</v>
      </c>
      <c r="L2920">
        <v>2</v>
      </c>
      <c r="M2920">
        <v>39512</v>
      </c>
      <c r="O2920" s="2" t="str">
        <f>TRIM(SampleSuperstore3[[#This Row],[City]])</f>
        <v>Philadelphia</v>
      </c>
      <c r="P2920" s="2" t="str">
        <f>TRIM(SampleSuperstore3[[#This Row],[State]])</f>
        <v>Pennsylvania</v>
      </c>
      <c r="Q2920" s="2" t="str">
        <f t="shared" si="45"/>
        <v>Philadelphia Pennsylvania</v>
      </c>
      <c r="R2920" s="6" t="s">
        <v>135</v>
      </c>
      <c r="S2920" s="2" t="s">
        <v>46</v>
      </c>
      <c r="T2920" s="2"/>
    </row>
    <row r="2921" spans="1:20" x14ac:dyDescent="0.3">
      <c r="A2921" t="s">
        <v>168</v>
      </c>
      <c r="B2921" t="s">
        <v>22</v>
      </c>
      <c r="C2921" t="s">
        <v>15</v>
      </c>
      <c r="D2921" t="s">
        <v>55</v>
      </c>
      <c r="E2921" t="s">
        <v>56</v>
      </c>
      <c r="F2921">
        <v>19140</v>
      </c>
      <c r="G2921" t="s">
        <v>57</v>
      </c>
      <c r="H2921" t="s">
        <v>19</v>
      </c>
      <c r="I2921" t="s">
        <v>33</v>
      </c>
      <c r="J2921">
        <v>70448</v>
      </c>
      <c r="K2921">
        <v>7</v>
      </c>
      <c r="L2921">
        <v>2</v>
      </c>
      <c r="M2921">
        <v>123284</v>
      </c>
      <c r="O2921" s="2" t="str">
        <f>TRIM(SampleSuperstore3[[#This Row],[City]])</f>
        <v>Philadelphia</v>
      </c>
      <c r="P2921" s="2" t="str">
        <f>TRIM(SampleSuperstore3[[#This Row],[State]])</f>
        <v>Pennsylvania</v>
      </c>
      <c r="Q2921" s="2" t="str">
        <f t="shared" si="45"/>
        <v>Philadelphia Pennsylvania</v>
      </c>
      <c r="R2921" s="6" t="s">
        <v>55</v>
      </c>
      <c r="S2921" s="2" t="s">
        <v>56</v>
      </c>
      <c r="T2921" s="2"/>
    </row>
    <row r="2922" spans="1:20" x14ac:dyDescent="0.3">
      <c r="A2922" t="s">
        <v>168</v>
      </c>
      <c r="B2922" t="s">
        <v>14</v>
      </c>
      <c r="C2922" t="s">
        <v>15</v>
      </c>
      <c r="D2922" t="s">
        <v>52</v>
      </c>
      <c r="E2922" t="s">
        <v>24</v>
      </c>
      <c r="F2922">
        <v>94109</v>
      </c>
      <c r="G2922" t="s">
        <v>25</v>
      </c>
      <c r="H2922" t="s">
        <v>26</v>
      </c>
      <c r="I2922" t="s">
        <v>32</v>
      </c>
      <c r="J2922">
        <v>1293</v>
      </c>
      <c r="K2922">
        <v>2</v>
      </c>
      <c r="L2922">
        <v>0</v>
      </c>
      <c r="M2922">
        <v>6465</v>
      </c>
      <c r="O2922" s="2" t="str">
        <f>TRIM(SampleSuperstore3[[#This Row],[City]])</f>
        <v>San Francisco</v>
      </c>
      <c r="P2922" s="2" t="str">
        <f>TRIM(SampleSuperstore3[[#This Row],[State]])</f>
        <v>California</v>
      </c>
      <c r="Q2922" s="2" t="str">
        <f t="shared" si="45"/>
        <v>San Francisco California</v>
      </c>
      <c r="R2922" s="6" t="s">
        <v>55</v>
      </c>
      <c r="S2922" s="2" t="s">
        <v>56</v>
      </c>
      <c r="T2922" s="2"/>
    </row>
    <row r="2923" spans="1:20" x14ac:dyDescent="0.3">
      <c r="A2923" t="s">
        <v>13</v>
      </c>
      <c r="B2923" t="s">
        <v>44</v>
      </c>
      <c r="C2923" t="s">
        <v>15</v>
      </c>
      <c r="D2923" t="s">
        <v>164</v>
      </c>
      <c r="E2923" t="s">
        <v>46</v>
      </c>
      <c r="F2923">
        <v>78745</v>
      </c>
      <c r="G2923" t="s">
        <v>47</v>
      </c>
      <c r="H2923" t="s">
        <v>26</v>
      </c>
      <c r="I2923" t="s">
        <v>37</v>
      </c>
      <c r="J2923">
        <v>3882</v>
      </c>
      <c r="K2923">
        <v>3</v>
      </c>
      <c r="L2923">
        <v>8</v>
      </c>
      <c r="M2923">
        <v>-5823</v>
      </c>
      <c r="O2923" s="2" t="str">
        <f>TRIM(SampleSuperstore3[[#This Row],[City]])</f>
        <v>Austin</v>
      </c>
      <c r="P2923" s="2" t="str">
        <f>TRIM(SampleSuperstore3[[#This Row],[State]])</f>
        <v>Texas</v>
      </c>
      <c r="Q2923" s="2" t="str">
        <f t="shared" si="45"/>
        <v>Austin Texas</v>
      </c>
      <c r="R2923" s="6" t="s">
        <v>55</v>
      </c>
      <c r="S2923" s="2" t="s">
        <v>56</v>
      </c>
      <c r="T2923" s="2"/>
    </row>
    <row r="2924" spans="1:20" x14ac:dyDescent="0.3">
      <c r="A2924" t="s">
        <v>28</v>
      </c>
      <c r="B2924" t="s">
        <v>22</v>
      </c>
      <c r="C2924" t="s">
        <v>15</v>
      </c>
      <c r="D2924" t="s">
        <v>140</v>
      </c>
      <c r="E2924" t="s">
        <v>70</v>
      </c>
      <c r="F2924">
        <v>48234</v>
      </c>
      <c r="G2924" t="s">
        <v>47</v>
      </c>
      <c r="H2924" t="s">
        <v>26</v>
      </c>
      <c r="I2924" t="s">
        <v>77</v>
      </c>
      <c r="J2924">
        <v>608</v>
      </c>
      <c r="K2924">
        <v>1</v>
      </c>
      <c r="L2924">
        <v>0</v>
      </c>
      <c r="M2924">
        <v>304</v>
      </c>
      <c r="O2924" s="2" t="str">
        <f>TRIM(SampleSuperstore3[[#This Row],[City]])</f>
        <v>Detroit</v>
      </c>
      <c r="P2924" s="2" t="str">
        <f>TRIM(SampleSuperstore3[[#This Row],[State]])</f>
        <v>Michigan</v>
      </c>
      <c r="Q2924" s="2" t="str">
        <f t="shared" si="45"/>
        <v>Detroit Michigan</v>
      </c>
      <c r="R2924" s="6" t="s">
        <v>632</v>
      </c>
      <c r="S2924" s="2" t="s">
        <v>633</v>
      </c>
      <c r="T2924" s="2" t="s">
        <v>24</v>
      </c>
    </row>
    <row r="2925" spans="1:20" x14ac:dyDescent="0.3">
      <c r="A2925" t="s">
        <v>62</v>
      </c>
      <c r="B2925" t="s">
        <v>14</v>
      </c>
      <c r="C2925" t="s">
        <v>15</v>
      </c>
      <c r="D2925" t="s">
        <v>317</v>
      </c>
      <c r="E2925" t="s">
        <v>76</v>
      </c>
      <c r="F2925">
        <v>13601</v>
      </c>
      <c r="G2925" t="s">
        <v>57</v>
      </c>
      <c r="H2925" t="s">
        <v>26</v>
      </c>
      <c r="I2925" t="s">
        <v>38</v>
      </c>
      <c r="J2925">
        <v>199</v>
      </c>
      <c r="K2925">
        <v>1</v>
      </c>
      <c r="L2925">
        <v>0</v>
      </c>
      <c r="M2925">
        <v>8955</v>
      </c>
      <c r="O2925" s="2" t="str">
        <f>TRIM(SampleSuperstore3[[#This Row],[City]])</f>
        <v>Watertown</v>
      </c>
      <c r="P2925" s="2" t="str">
        <f>TRIM(SampleSuperstore3[[#This Row],[State]])</f>
        <v>New York</v>
      </c>
      <c r="Q2925" s="2" t="str">
        <f t="shared" si="45"/>
        <v>Watertown New York</v>
      </c>
      <c r="R2925" s="6" t="s">
        <v>164</v>
      </c>
      <c r="S2925" s="2" t="s">
        <v>46</v>
      </c>
      <c r="T2925" s="2"/>
    </row>
    <row r="2926" spans="1:20" x14ac:dyDescent="0.3">
      <c r="A2926" t="s">
        <v>62</v>
      </c>
      <c r="B2926" t="s">
        <v>14</v>
      </c>
      <c r="C2926" t="s">
        <v>15</v>
      </c>
      <c r="D2926" t="s">
        <v>317</v>
      </c>
      <c r="E2926" t="s">
        <v>76</v>
      </c>
      <c r="F2926">
        <v>13601</v>
      </c>
      <c r="G2926" t="s">
        <v>57</v>
      </c>
      <c r="H2926" t="s">
        <v>19</v>
      </c>
      <c r="I2926" t="s">
        <v>33</v>
      </c>
      <c r="J2926">
        <v>7071</v>
      </c>
      <c r="K2926">
        <v>1</v>
      </c>
      <c r="L2926">
        <v>0</v>
      </c>
      <c r="M2926">
        <v>49497</v>
      </c>
      <c r="O2926" s="2" t="str">
        <f>TRIM(SampleSuperstore3[[#This Row],[City]])</f>
        <v>Watertown</v>
      </c>
      <c r="P2926" s="2" t="str">
        <f>TRIM(SampleSuperstore3[[#This Row],[State]])</f>
        <v>New York</v>
      </c>
      <c r="Q2926" s="2" t="str">
        <f t="shared" si="45"/>
        <v>Watertown New York</v>
      </c>
      <c r="R2926" s="6" t="s">
        <v>140</v>
      </c>
      <c r="S2926" s="2" t="s">
        <v>70</v>
      </c>
      <c r="T2926" s="2"/>
    </row>
    <row r="2927" spans="1:20" x14ac:dyDescent="0.3">
      <c r="A2927" t="s">
        <v>13</v>
      </c>
      <c r="B2927" t="s">
        <v>14</v>
      </c>
      <c r="C2927" t="s">
        <v>15</v>
      </c>
      <c r="D2927" t="s">
        <v>103</v>
      </c>
      <c r="E2927" t="s">
        <v>167</v>
      </c>
      <c r="F2927">
        <v>31907</v>
      </c>
      <c r="G2927" t="s">
        <v>18</v>
      </c>
      <c r="H2927" t="s">
        <v>19</v>
      </c>
      <c r="I2927" t="s">
        <v>33</v>
      </c>
      <c r="J2927">
        <v>1884</v>
      </c>
      <c r="K2927">
        <v>3</v>
      </c>
      <c r="L2927">
        <v>0</v>
      </c>
      <c r="M2927">
        <v>79128</v>
      </c>
      <c r="O2927" s="2" t="str">
        <f>TRIM(SampleSuperstore3[[#This Row],[City]])</f>
        <v>Columbus</v>
      </c>
      <c r="P2927" s="2" t="str">
        <f>TRIM(SampleSuperstore3[[#This Row],[State]])</f>
        <v>Georgia</v>
      </c>
      <c r="Q2927" s="2" t="str">
        <f t="shared" si="45"/>
        <v>Columbus Georgia</v>
      </c>
      <c r="R2927" s="6" t="s">
        <v>317</v>
      </c>
      <c r="S2927" s="2" t="s">
        <v>634</v>
      </c>
      <c r="T2927" s="2" t="s">
        <v>369</v>
      </c>
    </row>
    <row r="2928" spans="1:20" x14ac:dyDescent="0.3">
      <c r="A2928" t="s">
        <v>28</v>
      </c>
      <c r="B2928" t="s">
        <v>14</v>
      </c>
      <c r="C2928" t="s">
        <v>15</v>
      </c>
      <c r="D2928" t="s">
        <v>428</v>
      </c>
      <c r="E2928" t="s">
        <v>68</v>
      </c>
      <c r="F2928">
        <v>55124</v>
      </c>
      <c r="G2928" t="s">
        <v>47</v>
      </c>
      <c r="H2928" t="s">
        <v>26</v>
      </c>
      <c r="I2928" t="s">
        <v>34</v>
      </c>
      <c r="J2928">
        <v>864</v>
      </c>
      <c r="K2928">
        <v>3</v>
      </c>
      <c r="L2928">
        <v>0</v>
      </c>
      <c r="M2928">
        <v>25056</v>
      </c>
      <c r="O2928" s="2" t="str">
        <f>TRIM(SampleSuperstore3[[#This Row],[City]])</f>
        <v>Apple Valley</v>
      </c>
      <c r="P2928" s="2" t="str">
        <f>TRIM(SampleSuperstore3[[#This Row],[State]])</f>
        <v>Minnesota</v>
      </c>
      <c r="Q2928" s="2" t="str">
        <f t="shared" si="45"/>
        <v>Apple Valley Minnesota</v>
      </c>
      <c r="R2928" s="6" t="s">
        <v>317</v>
      </c>
      <c r="S2928" s="2" t="s">
        <v>634</v>
      </c>
      <c r="T2928" s="2" t="s">
        <v>369</v>
      </c>
    </row>
    <row r="2929" spans="1:20" x14ac:dyDescent="0.3">
      <c r="A2929" t="s">
        <v>28</v>
      </c>
      <c r="B2929" t="s">
        <v>44</v>
      </c>
      <c r="C2929" t="s">
        <v>15</v>
      </c>
      <c r="D2929" t="s">
        <v>223</v>
      </c>
      <c r="E2929" t="s">
        <v>40</v>
      </c>
      <c r="F2929">
        <v>27217</v>
      </c>
      <c r="G2929" t="s">
        <v>18</v>
      </c>
      <c r="H2929" t="s">
        <v>26</v>
      </c>
      <c r="I2929" t="s">
        <v>37</v>
      </c>
      <c r="J2929">
        <v>1633188</v>
      </c>
      <c r="K2929">
        <v>4</v>
      </c>
      <c r="L2929">
        <v>7</v>
      </c>
      <c r="M2929">
        <v>-13065504</v>
      </c>
      <c r="O2929" s="2" t="str">
        <f>TRIM(SampleSuperstore3[[#This Row],[City]])</f>
        <v>Burlington</v>
      </c>
      <c r="P2929" s="2" t="str">
        <f>TRIM(SampleSuperstore3[[#This Row],[State]])</f>
        <v>North Carolina</v>
      </c>
      <c r="Q2929" s="2" t="str">
        <f t="shared" si="45"/>
        <v>Burlington North Carolina</v>
      </c>
      <c r="R2929" s="6" t="s">
        <v>103</v>
      </c>
      <c r="S2929" s="2" t="s">
        <v>167</v>
      </c>
      <c r="T2929" s="2"/>
    </row>
    <row r="2930" spans="1:20" x14ac:dyDescent="0.3">
      <c r="A2930" t="s">
        <v>28</v>
      </c>
      <c r="B2930" t="s">
        <v>44</v>
      </c>
      <c r="C2930" t="s">
        <v>15</v>
      </c>
      <c r="D2930" t="s">
        <v>137</v>
      </c>
      <c r="E2930" t="s">
        <v>70</v>
      </c>
      <c r="F2930">
        <v>48601</v>
      </c>
      <c r="G2930" t="s">
        <v>47</v>
      </c>
      <c r="H2930" t="s">
        <v>19</v>
      </c>
      <c r="I2930" t="s">
        <v>33</v>
      </c>
      <c r="J2930">
        <v>1976</v>
      </c>
      <c r="K2930">
        <v>4</v>
      </c>
      <c r="L2930">
        <v>0</v>
      </c>
      <c r="M2930">
        <v>82992</v>
      </c>
      <c r="O2930" s="2" t="str">
        <f>TRIM(SampleSuperstore3[[#This Row],[City]])</f>
        <v>Saginaw</v>
      </c>
      <c r="P2930" s="2" t="str">
        <f>TRIM(SampleSuperstore3[[#This Row],[State]])</f>
        <v>Michigan</v>
      </c>
      <c r="Q2930" s="2" t="str">
        <f t="shared" si="45"/>
        <v>Saginaw Michigan</v>
      </c>
      <c r="R2930" s="6" t="s">
        <v>744</v>
      </c>
      <c r="S2930" s="2" t="s">
        <v>745</v>
      </c>
      <c r="T2930" s="2" t="s">
        <v>68</v>
      </c>
    </row>
    <row r="2931" spans="1:20" x14ac:dyDescent="0.3">
      <c r="A2931" t="s">
        <v>168</v>
      </c>
      <c r="B2931" t="s">
        <v>14</v>
      </c>
      <c r="C2931" t="s">
        <v>15</v>
      </c>
      <c r="D2931" t="s">
        <v>52</v>
      </c>
      <c r="E2931" t="s">
        <v>24</v>
      </c>
      <c r="F2931">
        <v>94109</v>
      </c>
      <c r="G2931" t="s">
        <v>25</v>
      </c>
      <c r="H2931" t="s">
        <v>26</v>
      </c>
      <c r="I2931" t="s">
        <v>37</v>
      </c>
      <c r="J2931">
        <v>6608</v>
      </c>
      <c r="K2931">
        <v>2</v>
      </c>
      <c r="L2931">
        <v>2</v>
      </c>
      <c r="M2931">
        <v>22302</v>
      </c>
      <c r="O2931" s="2" t="str">
        <f>TRIM(SampleSuperstore3[[#This Row],[City]])</f>
        <v>San Francisco</v>
      </c>
      <c r="P2931" s="2" t="str">
        <f>TRIM(SampleSuperstore3[[#This Row],[State]])</f>
        <v>California</v>
      </c>
      <c r="Q2931" s="2" t="str">
        <f t="shared" si="45"/>
        <v>San Francisco California</v>
      </c>
      <c r="R2931" s="6" t="s">
        <v>223</v>
      </c>
      <c r="S2931" s="2" t="s">
        <v>704</v>
      </c>
      <c r="T2931" s="2" t="s">
        <v>806</v>
      </c>
    </row>
    <row r="2932" spans="1:20" x14ac:dyDescent="0.3">
      <c r="A2932" t="s">
        <v>168</v>
      </c>
      <c r="B2932" t="s">
        <v>14</v>
      </c>
      <c r="C2932" t="s">
        <v>15</v>
      </c>
      <c r="D2932" t="s">
        <v>52</v>
      </c>
      <c r="E2932" t="s">
        <v>24</v>
      </c>
      <c r="F2932">
        <v>94109</v>
      </c>
      <c r="G2932" t="s">
        <v>25</v>
      </c>
      <c r="H2932" t="s">
        <v>26</v>
      </c>
      <c r="I2932" t="s">
        <v>37</v>
      </c>
      <c r="J2932">
        <v>728</v>
      </c>
      <c r="K2932">
        <v>2</v>
      </c>
      <c r="L2932">
        <v>2</v>
      </c>
      <c r="M2932">
        <v>273</v>
      </c>
      <c r="O2932" s="2" t="str">
        <f>TRIM(SampleSuperstore3[[#This Row],[City]])</f>
        <v>San Francisco</v>
      </c>
      <c r="P2932" s="2" t="str">
        <f>TRIM(SampleSuperstore3[[#This Row],[State]])</f>
        <v>California</v>
      </c>
      <c r="Q2932" s="2" t="str">
        <f t="shared" si="45"/>
        <v>San Francisco California</v>
      </c>
      <c r="R2932" s="6" t="s">
        <v>137</v>
      </c>
      <c r="S2932" s="2" t="s">
        <v>70</v>
      </c>
      <c r="T2932" s="2"/>
    </row>
    <row r="2933" spans="1:20" x14ac:dyDescent="0.3">
      <c r="A2933" t="s">
        <v>168</v>
      </c>
      <c r="B2933" t="s">
        <v>14</v>
      </c>
      <c r="C2933" t="s">
        <v>15</v>
      </c>
      <c r="D2933" t="s">
        <v>52</v>
      </c>
      <c r="E2933" t="s">
        <v>24</v>
      </c>
      <c r="F2933">
        <v>94109</v>
      </c>
      <c r="G2933" t="s">
        <v>25</v>
      </c>
      <c r="H2933" t="s">
        <v>19</v>
      </c>
      <c r="I2933" t="s">
        <v>21</v>
      </c>
      <c r="J2933">
        <v>144784</v>
      </c>
      <c r="K2933">
        <v>1</v>
      </c>
      <c r="L2933">
        <v>2</v>
      </c>
      <c r="M2933">
        <v>108588</v>
      </c>
      <c r="O2933" s="2" t="str">
        <f>TRIM(SampleSuperstore3[[#This Row],[City]])</f>
        <v>San Francisco</v>
      </c>
      <c r="P2933" s="2" t="str">
        <f>TRIM(SampleSuperstore3[[#This Row],[State]])</f>
        <v>California</v>
      </c>
      <c r="Q2933" s="2" t="str">
        <f t="shared" si="45"/>
        <v>San Francisco California</v>
      </c>
      <c r="R2933" s="6" t="s">
        <v>632</v>
      </c>
      <c r="S2933" s="2" t="s">
        <v>633</v>
      </c>
      <c r="T2933" s="2" t="s">
        <v>24</v>
      </c>
    </row>
    <row r="2934" spans="1:20" x14ac:dyDescent="0.3">
      <c r="A2934" t="s">
        <v>28</v>
      </c>
      <c r="B2934" t="s">
        <v>14</v>
      </c>
      <c r="C2934" t="s">
        <v>15</v>
      </c>
      <c r="D2934" t="s">
        <v>42</v>
      </c>
      <c r="E2934" t="s">
        <v>43</v>
      </c>
      <c r="F2934">
        <v>98105</v>
      </c>
      <c r="G2934" t="s">
        <v>25</v>
      </c>
      <c r="H2934" t="s">
        <v>35</v>
      </c>
      <c r="I2934" t="s">
        <v>36</v>
      </c>
      <c r="J2934">
        <v>156792</v>
      </c>
      <c r="K2934">
        <v>1</v>
      </c>
      <c r="L2934">
        <v>2</v>
      </c>
      <c r="M2934">
        <v>137193</v>
      </c>
      <c r="O2934" s="2" t="str">
        <f>TRIM(SampleSuperstore3[[#This Row],[City]])</f>
        <v>Seattle</v>
      </c>
      <c r="P2934" s="2" t="str">
        <f>TRIM(SampleSuperstore3[[#This Row],[State]])</f>
        <v>Washington</v>
      </c>
      <c r="Q2934" s="2" t="str">
        <f t="shared" si="45"/>
        <v>Seattle Washington</v>
      </c>
      <c r="R2934" s="6" t="s">
        <v>632</v>
      </c>
      <c r="S2934" s="2" t="s">
        <v>633</v>
      </c>
      <c r="T2934" s="2" t="s">
        <v>24</v>
      </c>
    </row>
    <row r="2935" spans="1:20" x14ac:dyDescent="0.3">
      <c r="A2935" t="s">
        <v>28</v>
      </c>
      <c r="B2935" t="s">
        <v>14</v>
      </c>
      <c r="C2935" t="s">
        <v>15</v>
      </c>
      <c r="D2935" t="s">
        <v>42</v>
      </c>
      <c r="E2935" t="s">
        <v>43</v>
      </c>
      <c r="F2935">
        <v>98105</v>
      </c>
      <c r="G2935" t="s">
        <v>25</v>
      </c>
      <c r="H2935" t="s">
        <v>35</v>
      </c>
      <c r="I2935" t="s">
        <v>36</v>
      </c>
      <c r="J2935">
        <v>431976</v>
      </c>
      <c r="K2935">
        <v>3</v>
      </c>
      <c r="L2935">
        <v>2</v>
      </c>
      <c r="M2935">
        <v>269985</v>
      </c>
      <c r="O2935" s="2" t="str">
        <f>TRIM(SampleSuperstore3[[#This Row],[City]])</f>
        <v>Seattle</v>
      </c>
      <c r="P2935" s="2" t="str">
        <f>TRIM(SampleSuperstore3[[#This Row],[State]])</f>
        <v>Washington</v>
      </c>
      <c r="Q2935" s="2" t="str">
        <f t="shared" si="45"/>
        <v>Seattle Washington</v>
      </c>
      <c r="R2935" s="6" t="s">
        <v>632</v>
      </c>
      <c r="S2935" s="2" t="s">
        <v>633</v>
      </c>
      <c r="T2935" s="2" t="s">
        <v>24</v>
      </c>
    </row>
    <row r="2936" spans="1:20" x14ac:dyDescent="0.3">
      <c r="A2936" t="s">
        <v>28</v>
      </c>
      <c r="B2936" t="s">
        <v>14</v>
      </c>
      <c r="C2936" t="s">
        <v>15</v>
      </c>
      <c r="D2936" t="s">
        <v>42</v>
      </c>
      <c r="E2936" t="s">
        <v>43</v>
      </c>
      <c r="F2936">
        <v>98105</v>
      </c>
      <c r="G2936" t="s">
        <v>25</v>
      </c>
      <c r="H2936" t="s">
        <v>26</v>
      </c>
      <c r="I2936" t="s">
        <v>60</v>
      </c>
      <c r="J2936">
        <v>3589</v>
      </c>
      <c r="K2936">
        <v>1</v>
      </c>
      <c r="L2936">
        <v>0</v>
      </c>
      <c r="M2936">
        <v>161505</v>
      </c>
      <c r="O2936" s="2" t="str">
        <f>TRIM(SampleSuperstore3[[#This Row],[City]])</f>
        <v>Seattle</v>
      </c>
      <c r="P2936" s="2" t="str">
        <f>TRIM(SampleSuperstore3[[#This Row],[State]])</f>
        <v>Washington</v>
      </c>
      <c r="Q2936" s="2" t="str">
        <f t="shared" si="45"/>
        <v>Seattle Washington</v>
      </c>
      <c r="R2936" s="6" t="s">
        <v>42</v>
      </c>
      <c r="S2936" s="2" t="s">
        <v>43</v>
      </c>
      <c r="T2936" s="2"/>
    </row>
    <row r="2937" spans="1:20" x14ac:dyDescent="0.3">
      <c r="A2937" t="s">
        <v>28</v>
      </c>
      <c r="B2937" t="s">
        <v>14</v>
      </c>
      <c r="C2937" t="s">
        <v>15</v>
      </c>
      <c r="D2937" t="s">
        <v>42</v>
      </c>
      <c r="E2937" t="s">
        <v>43</v>
      </c>
      <c r="F2937">
        <v>98105</v>
      </c>
      <c r="G2937" t="s">
        <v>25</v>
      </c>
      <c r="H2937" t="s">
        <v>26</v>
      </c>
      <c r="I2937" t="s">
        <v>37</v>
      </c>
      <c r="J2937">
        <v>47208</v>
      </c>
      <c r="K2937">
        <v>7</v>
      </c>
      <c r="L2937">
        <v>2</v>
      </c>
      <c r="M2937">
        <v>153426</v>
      </c>
      <c r="O2937" s="2" t="str">
        <f>TRIM(SampleSuperstore3[[#This Row],[City]])</f>
        <v>Seattle</v>
      </c>
      <c r="P2937" s="2" t="str">
        <f>TRIM(SampleSuperstore3[[#This Row],[State]])</f>
        <v>Washington</v>
      </c>
      <c r="Q2937" s="2" t="str">
        <f t="shared" si="45"/>
        <v>Seattle Washington</v>
      </c>
      <c r="R2937" s="6" t="s">
        <v>42</v>
      </c>
      <c r="S2937" s="2" t="s">
        <v>43</v>
      </c>
      <c r="T2937" s="2"/>
    </row>
    <row r="2938" spans="1:20" x14ac:dyDescent="0.3">
      <c r="A2938" t="s">
        <v>28</v>
      </c>
      <c r="B2938" t="s">
        <v>14</v>
      </c>
      <c r="C2938" t="s">
        <v>15</v>
      </c>
      <c r="D2938" t="s">
        <v>42</v>
      </c>
      <c r="E2938" t="s">
        <v>43</v>
      </c>
      <c r="F2938">
        <v>98105</v>
      </c>
      <c r="G2938" t="s">
        <v>25</v>
      </c>
      <c r="H2938" t="s">
        <v>26</v>
      </c>
      <c r="I2938" t="s">
        <v>41</v>
      </c>
      <c r="J2938">
        <v>24808</v>
      </c>
      <c r="K2938">
        <v>7</v>
      </c>
      <c r="L2938">
        <v>0</v>
      </c>
      <c r="M2938">
        <v>1165976</v>
      </c>
      <c r="O2938" s="2" t="str">
        <f>TRIM(SampleSuperstore3[[#This Row],[City]])</f>
        <v>Seattle</v>
      </c>
      <c r="P2938" s="2" t="str">
        <f>TRIM(SampleSuperstore3[[#This Row],[State]])</f>
        <v>Washington</v>
      </c>
      <c r="Q2938" s="2" t="str">
        <f t="shared" si="45"/>
        <v>Seattle Washington</v>
      </c>
      <c r="R2938" s="6" t="s">
        <v>42</v>
      </c>
      <c r="S2938" s="2" t="s">
        <v>43</v>
      </c>
      <c r="T2938" s="2"/>
    </row>
    <row r="2939" spans="1:20" x14ac:dyDescent="0.3">
      <c r="A2939" t="s">
        <v>28</v>
      </c>
      <c r="B2939" t="s">
        <v>14</v>
      </c>
      <c r="C2939" t="s">
        <v>15</v>
      </c>
      <c r="D2939" t="s">
        <v>42</v>
      </c>
      <c r="E2939" t="s">
        <v>43</v>
      </c>
      <c r="F2939">
        <v>98105</v>
      </c>
      <c r="G2939" t="s">
        <v>25</v>
      </c>
      <c r="H2939" t="s">
        <v>26</v>
      </c>
      <c r="I2939" t="s">
        <v>41</v>
      </c>
      <c r="J2939">
        <v>1897</v>
      </c>
      <c r="K2939">
        <v>5</v>
      </c>
      <c r="L2939">
        <v>0</v>
      </c>
      <c r="M2939">
        <v>89159</v>
      </c>
      <c r="O2939" s="2" t="str">
        <f>TRIM(SampleSuperstore3[[#This Row],[City]])</f>
        <v>Seattle</v>
      </c>
      <c r="P2939" s="2" t="str">
        <f>TRIM(SampleSuperstore3[[#This Row],[State]])</f>
        <v>Washington</v>
      </c>
      <c r="Q2939" s="2" t="str">
        <f t="shared" si="45"/>
        <v>Seattle Washington</v>
      </c>
      <c r="R2939" s="6" t="s">
        <v>42</v>
      </c>
      <c r="S2939" s="2" t="s">
        <v>43</v>
      </c>
      <c r="T2939" s="2"/>
    </row>
    <row r="2940" spans="1:20" x14ac:dyDescent="0.3">
      <c r="A2940" t="s">
        <v>28</v>
      </c>
      <c r="B2940" t="s">
        <v>14</v>
      </c>
      <c r="C2940" t="s">
        <v>15</v>
      </c>
      <c r="D2940" t="s">
        <v>42</v>
      </c>
      <c r="E2940" t="s">
        <v>43</v>
      </c>
      <c r="F2940">
        <v>98105</v>
      </c>
      <c r="G2940" t="s">
        <v>25</v>
      </c>
      <c r="H2940" t="s">
        <v>26</v>
      </c>
      <c r="I2940" t="s">
        <v>37</v>
      </c>
      <c r="J2940">
        <v>59808</v>
      </c>
      <c r="K2940">
        <v>3</v>
      </c>
      <c r="L2940">
        <v>2</v>
      </c>
      <c r="M2940">
        <v>194376</v>
      </c>
      <c r="O2940" s="2" t="str">
        <f>TRIM(SampleSuperstore3[[#This Row],[City]])</f>
        <v>Seattle</v>
      </c>
      <c r="P2940" s="2" t="str">
        <f>TRIM(SampleSuperstore3[[#This Row],[State]])</f>
        <v>Washington</v>
      </c>
      <c r="Q2940" s="2" t="str">
        <f t="shared" si="45"/>
        <v>Seattle Washington</v>
      </c>
      <c r="R2940" s="6" t="s">
        <v>42</v>
      </c>
      <c r="S2940" s="2" t="s">
        <v>43</v>
      </c>
      <c r="T2940" s="2"/>
    </row>
    <row r="2941" spans="1:20" x14ac:dyDescent="0.3">
      <c r="A2941" t="s">
        <v>28</v>
      </c>
      <c r="B2941" t="s">
        <v>22</v>
      </c>
      <c r="C2941" t="s">
        <v>15</v>
      </c>
      <c r="D2941" t="s">
        <v>241</v>
      </c>
      <c r="E2941" t="s">
        <v>49</v>
      </c>
      <c r="F2941">
        <v>53209</v>
      </c>
      <c r="G2941" t="s">
        <v>47</v>
      </c>
      <c r="H2941" t="s">
        <v>19</v>
      </c>
      <c r="I2941" t="s">
        <v>21</v>
      </c>
      <c r="J2941">
        <v>9099</v>
      </c>
      <c r="K2941">
        <v>1</v>
      </c>
      <c r="L2941">
        <v>0</v>
      </c>
      <c r="M2941">
        <v>145584</v>
      </c>
      <c r="O2941" s="2" t="str">
        <f>TRIM(SampleSuperstore3[[#This Row],[City]])</f>
        <v>Milwaukee</v>
      </c>
      <c r="P2941" s="2" t="str">
        <f>TRIM(SampleSuperstore3[[#This Row],[State]])</f>
        <v>Wisconsin</v>
      </c>
      <c r="Q2941" s="2" t="str">
        <f t="shared" si="45"/>
        <v>Milwaukee Wisconsin</v>
      </c>
      <c r="R2941" s="6" t="s">
        <v>42</v>
      </c>
      <c r="S2941" s="2" t="s">
        <v>43</v>
      </c>
      <c r="T2941" s="2"/>
    </row>
    <row r="2942" spans="1:20" x14ac:dyDescent="0.3">
      <c r="A2942" t="s">
        <v>28</v>
      </c>
      <c r="B2942" t="s">
        <v>22</v>
      </c>
      <c r="C2942" t="s">
        <v>15</v>
      </c>
      <c r="D2942" t="s">
        <v>241</v>
      </c>
      <c r="E2942" t="s">
        <v>49</v>
      </c>
      <c r="F2942">
        <v>53209</v>
      </c>
      <c r="G2942" t="s">
        <v>47</v>
      </c>
      <c r="H2942" t="s">
        <v>19</v>
      </c>
      <c r="I2942" t="s">
        <v>21</v>
      </c>
      <c r="J2942">
        <v>152656</v>
      </c>
      <c r="K2942">
        <v>7</v>
      </c>
      <c r="L2942">
        <v>0</v>
      </c>
      <c r="M2942">
        <v>4274368</v>
      </c>
      <c r="O2942" s="2" t="str">
        <f>TRIM(SampleSuperstore3[[#This Row],[City]])</f>
        <v>Milwaukee</v>
      </c>
      <c r="P2942" s="2" t="str">
        <f>TRIM(SampleSuperstore3[[#This Row],[State]])</f>
        <v>Wisconsin</v>
      </c>
      <c r="Q2942" s="2" t="str">
        <f t="shared" si="45"/>
        <v>Milwaukee Wisconsin</v>
      </c>
      <c r="R2942" s="6" t="s">
        <v>42</v>
      </c>
      <c r="S2942" s="2" t="s">
        <v>43</v>
      </c>
      <c r="T2942" s="2"/>
    </row>
    <row r="2943" spans="1:20" x14ac:dyDescent="0.3">
      <c r="A2943" t="s">
        <v>28</v>
      </c>
      <c r="B2943" t="s">
        <v>22</v>
      </c>
      <c r="C2943" t="s">
        <v>15</v>
      </c>
      <c r="D2943" t="s">
        <v>241</v>
      </c>
      <c r="E2943" t="s">
        <v>49</v>
      </c>
      <c r="F2943">
        <v>53209</v>
      </c>
      <c r="G2943" t="s">
        <v>47</v>
      </c>
      <c r="H2943" t="s">
        <v>19</v>
      </c>
      <c r="I2943" t="s">
        <v>21</v>
      </c>
      <c r="J2943">
        <v>36897</v>
      </c>
      <c r="K2943">
        <v>3</v>
      </c>
      <c r="L2943">
        <v>0</v>
      </c>
      <c r="M2943">
        <v>405867</v>
      </c>
      <c r="O2943" s="2" t="str">
        <f>TRIM(SampleSuperstore3[[#This Row],[City]])</f>
        <v>Milwaukee</v>
      </c>
      <c r="P2943" s="2" t="str">
        <f>TRIM(SampleSuperstore3[[#This Row],[State]])</f>
        <v>Wisconsin</v>
      </c>
      <c r="Q2943" s="2" t="str">
        <f t="shared" si="45"/>
        <v>Milwaukee Wisconsin</v>
      </c>
      <c r="R2943" s="6" t="s">
        <v>241</v>
      </c>
      <c r="S2943" s="2" t="s">
        <v>49</v>
      </c>
      <c r="T2943" s="2"/>
    </row>
    <row r="2944" spans="1:20" x14ac:dyDescent="0.3">
      <c r="A2944" t="s">
        <v>28</v>
      </c>
      <c r="B2944" t="s">
        <v>14</v>
      </c>
      <c r="C2944" t="s">
        <v>15</v>
      </c>
      <c r="D2944" t="s">
        <v>23</v>
      </c>
      <c r="E2944" t="s">
        <v>24</v>
      </c>
      <c r="F2944">
        <v>90049</v>
      </c>
      <c r="G2944" t="s">
        <v>25</v>
      </c>
      <c r="H2944" t="s">
        <v>26</v>
      </c>
      <c r="I2944" t="s">
        <v>32</v>
      </c>
      <c r="J2944">
        <v>30501</v>
      </c>
      <c r="K2944">
        <v>9</v>
      </c>
      <c r="L2944">
        <v>0</v>
      </c>
      <c r="M2944">
        <v>762525</v>
      </c>
      <c r="O2944" s="2" t="str">
        <f>TRIM(SampleSuperstore3[[#This Row],[City]])</f>
        <v>Los Angeles</v>
      </c>
      <c r="P2944" s="2" t="str">
        <f>TRIM(SampleSuperstore3[[#This Row],[State]])</f>
        <v>California</v>
      </c>
      <c r="Q2944" s="2" t="str">
        <f t="shared" si="45"/>
        <v>Los Angeles California</v>
      </c>
      <c r="R2944" s="6" t="s">
        <v>241</v>
      </c>
      <c r="S2944" s="2" t="s">
        <v>49</v>
      </c>
      <c r="T2944" s="2"/>
    </row>
    <row r="2945" spans="1:22" x14ac:dyDescent="0.3">
      <c r="A2945" t="s">
        <v>28</v>
      </c>
      <c r="B2945" t="s">
        <v>14</v>
      </c>
      <c r="C2945" t="s">
        <v>15</v>
      </c>
      <c r="D2945" t="s">
        <v>23</v>
      </c>
      <c r="E2945" t="s">
        <v>24</v>
      </c>
      <c r="F2945">
        <v>90049</v>
      </c>
      <c r="G2945" t="s">
        <v>25</v>
      </c>
      <c r="H2945" t="s">
        <v>19</v>
      </c>
      <c r="I2945" t="s">
        <v>33</v>
      </c>
      <c r="J2945">
        <v>187</v>
      </c>
      <c r="K2945">
        <v>1</v>
      </c>
      <c r="L2945">
        <v>0</v>
      </c>
      <c r="M2945">
        <v>7106</v>
      </c>
      <c r="O2945" s="2" t="str">
        <f>TRIM(SampleSuperstore3[[#This Row],[City]])</f>
        <v>Los Angeles</v>
      </c>
      <c r="P2945" s="2" t="str">
        <f>TRIM(SampleSuperstore3[[#This Row],[State]])</f>
        <v>California</v>
      </c>
      <c r="Q2945" s="2" t="str">
        <f t="shared" si="45"/>
        <v>Los Angeles California</v>
      </c>
      <c r="R2945" s="6" t="s">
        <v>241</v>
      </c>
      <c r="S2945" s="2" t="s">
        <v>49</v>
      </c>
      <c r="T2945" s="2"/>
    </row>
    <row r="2946" spans="1:22" x14ac:dyDescent="0.3">
      <c r="A2946" t="s">
        <v>62</v>
      </c>
      <c r="B2946" t="s">
        <v>14</v>
      </c>
      <c r="C2946" t="s">
        <v>15</v>
      </c>
      <c r="D2946" t="s">
        <v>52</v>
      </c>
      <c r="E2946" t="s">
        <v>24</v>
      </c>
      <c r="F2946">
        <v>94122</v>
      </c>
      <c r="G2946" t="s">
        <v>25</v>
      </c>
      <c r="H2946" t="s">
        <v>19</v>
      </c>
      <c r="I2946" t="s">
        <v>33</v>
      </c>
      <c r="J2946">
        <v>3829</v>
      </c>
      <c r="K2946">
        <v>7</v>
      </c>
      <c r="L2946">
        <v>0</v>
      </c>
      <c r="M2946">
        <v>164647</v>
      </c>
      <c r="O2946" s="2" t="str">
        <f>TRIM(SampleSuperstore3[[#This Row],[City]])</f>
        <v>San Francisco</v>
      </c>
      <c r="P2946" s="2" t="str">
        <f>TRIM(SampleSuperstore3[[#This Row],[State]])</f>
        <v>California</v>
      </c>
      <c r="Q2946" s="2" t="str">
        <f t="shared" si="45"/>
        <v>San Francisco California</v>
      </c>
      <c r="R2946" s="6" t="s">
        <v>626</v>
      </c>
      <c r="S2946" s="2" t="s">
        <v>627</v>
      </c>
      <c r="T2946" s="2" t="s">
        <v>24</v>
      </c>
    </row>
    <row r="2947" spans="1:22" x14ac:dyDescent="0.3">
      <c r="A2947" t="s">
        <v>28</v>
      </c>
      <c r="B2947" t="s">
        <v>44</v>
      </c>
      <c r="C2947" t="s">
        <v>15</v>
      </c>
      <c r="D2947" t="s">
        <v>144</v>
      </c>
      <c r="E2947" t="s">
        <v>24</v>
      </c>
      <c r="F2947">
        <v>92024</v>
      </c>
      <c r="G2947" t="s">
        <v>25</v>
      </c>
      <c r="H2947" t="s">
        <v>19</v>
      </c>
      <c r="I2947" t="s">
        <v>33</v>
      </c>
      <c r="J2947">
        <v>2625</v>
      </c>
      <c r="K2947">
        <v>3</v>
      </c>
      <c r="L2947">
        <v>0</v>
      </c>
      <c r="M2947">
        <v>11025</v>
      </c>
      <c r="O2947" s="2" t="str">
        <f>TRIM(SampleSuperstore3[[#This Row],[City]])</f>
        <v>San Diego</v>
      </c>
      <c r="P2947" s="2" t="str">
        <f>TRIM(SampleSuperstore3[[#This Row],[State]])</f>
        <v>California</v>
      </c>
      <c r="Q2947" s="2" t="str">
        <f t="shared" ref="Q2947:Q3010" si="46">_xlfn.CONCAT(O2947," ",P2947)</f>
        <v>San Diego California</v>
      </c>
      <c r="R2947" s="6" t="s">
        <v>626</v>
      </c>
      <c r="S2947" s="2" t="s">
        <v>627</v>
      </c>
      <c r="T2947" s="2" t="s">
        <v>24</v>
      </c>
    </row>
    <row r="2948" spans="1:22" x14ac:dyDescent="0.3">
      <c r="A2948" t="s">
        <v>28</v>
      </c>
      <c r="B2948" t="s">
        <v>44</v>
      </c>
      <c r="C2948" t="s">
        <v>15</v>
      </c>
      <c r="D2948" t="s">
        <v>144</v>
      </c>
      <c r="E2948" t="s">
        <v>24</v>
      </c>
      <c r="F2948">
        <v>92024</v>
      </c>
      <c r="G2948" t="s">
        <v>25</v>
      </c>
      <c r="H2948" t="s">
        <v>26</v>
      </c>
      <c r="I2948" t="s">
        <v>37</v>
      </c>
      <c r="J2948">
        <v>6496</v>
      </c>
      <c r="K2948">
        <v>14</v>
      </c>
      <c r="L2948">
        <v>2</v>
      </c>
      <c r="M2948">
        <v>22736</v>
      </c>
      <c r="O2948" s="2" t="str">
        <f>TRIM(SampleSuperstore3[[#This Row],[City]])</f>
        <v>San Diego</v>
      </c>
      <c r="P2948" s="2" t="str">
        <f>TRIM(SampleSuperstore3[[#This Row],[State]])</f>
        <v>California</v>
      </c>
      <c r="Q2948" s="2" t="str">
        <f t="shared" si="46"/>
        <v>San Diego California</v>
      </c>
      <c r="R2948" s="6" t="s">
        <v>632</v>
      </c>
      <c r="S2948" s="2" t="s">
        <v>633</v>
      </c>
      <c r="T2948" s="2" t="s">
        <v>24</v>
      </c>
    </row>
    <row r="2949" spans="1:22" x14ac:dyDescent="0.3">
      <c r="A2949" t="s">
        <v>28</v>
      </c>
      <c r="B2949" t="s">
        <v>44</v>
      </c>
      <c r="C2949" t="s">
        <v>15</v>
      </c>
      <c r="D2949" t="s">
        <v>144</v>
      </c>
      <c r="E2949" t="s">
        <v>24</v>
      </c>
      <c r="F2949">
        <v>92024</v>
      </c>
      <c r="G2949" t="s">
        <v>25</v>
      </c>
      <c r="H2949" t="s">
        <v>26</v>
      </c>
      <c r="I2949" t="s">
        <v>60</v>
      </c>
      <c r="J2949">
        <v>437</v>
      </c>
      <c r="K2949">
        <v>5</v>
      </c>
      <c r="L2949">
        <v>0</v>
      </c>
      <c r="M2949">
        <v>20539</v>
      </c>
      <c r="O2949" s="2" t="str">
        <f>TRIM(SampleSuperstore3[[#This Row],[City]])</f>
        <v>San Diego</v>
      </c>
      <c r="P2949" s="2" t="str">
        <f>TRIM(SampleSuperstore3[[#This Row],[State]])</f>
        <v>California</v>
      </c>
      <c r="Q2949" s="2" t="str">
        <f t="shared" si="46"/>
        <v>San Diego California</v>
      </c>
      <c r="R2949" s="6" t="s">
        <v>632</v>
      </c>
      <c r="S2949" s="2" t="s">
        <v>646</v>
      </c>
      <c r="T2949" s="2" t="s">
        <v>24</v>
      </c>
    </row>
    <row r="2950" spans="1:22" x14ac:dyDescent="0.3">
      <c r="A2950" t="s">
        <v>168</v>
      </c>
      <c r="B2950" t="s">
        <v>44</v>
      </c>
      <c r="C2950" t="s">
        <v>15</v>
      </c>
      <c r="D2950" t="s">
        <v>305</v>
      </c>
      <c r="E2950" t="s">
        <v>81</v>
      </c>
      <c r="F2950">
        <v>85301</v>
      </c>
      <c r="G2950" t="s">
        <v>25</v>
      </c>
      <c r="H2950" t="s">
        <v>35</v>
      </c>
      <c r="I2950" t="s">
        <v>59</v>
      </c>
      <c r="J2950">
        <v>416</v>
      </c>
      <c r="K2950">
        <v>4</v>
      </c>
      <c r="L2950">
        <v>2</v>
      </c>
      <c r="M2950">
        <v>13</v>
      </c>
      <c r="O2950" s="2" t="str">
        <f>TRIM(SampleSuperstore3[[#This Row],[City]])</f>
        <v>Glendale</v>
      </c>
      <c r="P2950" s="2" t="str">
        <f>TRIM(SampleSuperstore3[[#This Row],[State]])</f>
        <v>Arizona</v>
      </c>
      <c r="Q2950" s="2" t="str">
        <f t="shared" si="46"/>
        <v>Glendale Arizona</v>
      </c>
      <c r="R2950" s="6" t="s">
        <v>632</v>
      </c>
      <c r="S2950" s="2" t="s">
        <v>646</v>
      </c>
      <c r="T2950" s="2" t="s">
        <v>24</v>
      </c>
    </row>
    <row r="2951" spans="1:22" x14ac:dyDescent="0.3">
      <c r="A2951" t="s">
        <v>168</v>
      </c>
      <c r="B2951" t="s">
        <v>44</v>
      </c>
      <c r="C2951" t="s">
        <v>15</v>
      </c>
      <c r="D2951" t="s">
        <v>305</v>
      </c>
      <c r="E2951" t="s">
        <v>81</v>
      </c>
      <c r="F2951">
        <v>85301</v>
      </c>
      <c r="G2951" t="s">
        <v>25</v>
      </c>
      <c r="H2951" t="s">
        <v>26</v>
      </c>
      <c r="I2951" t="s">
        <v>41</v>
      </c>
      <c r="J2951">
        <v>2312</v>
      </c>
      <c r="K2951">
        <v>5</v>
      </c>
      <c r="L2951">
        <v>2</v>
      </c>
      <c r="M2951">
        <v>8381</v>
      </c>
      <c r="O2951" s="2" t="str">
        <f>TRIM(SampleSuperstore3[[#This Row],[City]])</f>
        <v>Glendale</v>
      </c>
      <c r="P2951" s="2" t="str">
        <f>TRIM(SampleSuperstore3[[#This Row],[State]])</f>
        <v>Arizona</v>
      </c>
      <c r="Q2951" s="2" t="str">
        <f t="shared" si="46"/>
        <v>Glendale Arizona</v>
      </c>
      <c r="R2951" s="6" t="s">
        <v>632</v>
      </c>
      <c r="S2951" s="2" t="s">
        <v>646</v>
      </c>
      <c r="T2951" s="2" t="s">
        <v>24</v>
      </c>
    </row>
    <row r="2952" spans="1:22" x14ac:dyDescent="0.3">
      <c r="A2952" t="s">
        <v>168</v>
      </c>
      <c r="B2952" t="s">
        <v>44</v>
      </c>
      <c r="C2952" t="s">
        <v>15</v>
      </c>
      <c r="D2952" t="s">
        <v>305</v>
      </c>
      <c r="E2952" t="s">
        <v>81</v>
      </c>
      <c r="F2952">
        <v>85301</v>
      </c>
      <c r="G2952" t="s">
        <v>25</v>
      </c>
      <c r="H2952" t="s">
        <v>19</v>
      </c>
      <c r="I2952" t="s">
        <v>21</v>
      </c>
      <c r="J2952">
        <v>113888</v>
      </c>
      <c r="K2952">
        <v>2</v>
      </c>
      <c r="L2952">
        <v>2</v>
      </c>
      <c r="M2952">
        <v>99652</v>
      </c>
      <c r="O2952" s="2" t="str">
        <f>TRIM(SampleSuperstore3[[#This Row],[City]])</f>
        <v>Glendale</v>
      </c>
      <c r="P2952" s="2" t="str">
        <f>TRIM(SampleSuperstore3[[#This Row],[State]])</f>
        <v>Arizona</v>
      </c>
      <c r="Q2952" s="2" t="str">
        <f t="shared" si="46"/>
        <v>Glendale Arizona</v>
      </c>
      <c r="R2952" s="6" t="s">
        <v>305</v>
      </c>
      <c r="S2952" s="2" t="s">
        <v>81</v>
      </c>
      <c r="T2952" s="2"/>
    </row>
    <row r="2953" spans="1:22" x14ac:dyDescent="0.3">
      <c r="A2953" t="s">
        <v>168</v>
      </c>
      <c r="B2953" t="s">
        <v>44</v>
      </c>
      <c r="C2953" t="s">
        <v>15</v>
      </c>
      <c r="D2953" t="s">
        <v>305</v>
      </c>
      <c r="E2953" t="s">
        <v>81</v>
      </c>
      <c r="F2953">
        <v>85301</v>
      </c>
      <c r="G2953" t="s">
        <v>25</v>
      </c>
      <c r="H2953" t="s">
        <v>19</v>
      </c>
      <c r="I2953" t="s">
        <v>33</v>
      </c>
      <c r="J2953">
        <v>113568</v>
      </c>
      <c r="K2953">
        <v>2</v>
      </c>
      <c r="L2953">
        <v>2</v>
      </c>
      <c r="M2953">
        <v>-56784</v>
      </c>
      <c r="O2953" s="2" t="str">
        <f>TRIM(SampleSuperstore3[[#This Row],[City]])</f>
        <v>Glendale</v>
      </c>
      <c r="P2953" s="2" t="str">
        <f>TRIM(SampleSuperstore3[[#This Row],[State]])</f>
        <v>Arizona</v>
      </c>
      <c r="Q2953" s="2" t="str">
        <f t="shared" si="46"/>
        <v>Glendale Arizona</v>
      </c>
      <c r="R2953" s="6" t="s">
        <v>305</v>
      </c>
      <c r="S2953" s="2" t="s">
        <v>81</v>
      </c>
      <c r="T2953" s="2"/>
    </row>
    <row r="2954" spans="1:22" x14ac:dyDescent="0.3">
      <c r="A2954" t="s">
        <v>168</v>
      </c>
      <c r="B2954" t="s">
        <v>44</v>
      </c>
      <c r="C2954" t="s">
        <v>15</v>
      </c>
      <c r="D2954" t="s">
        <v>305</v>
      </c>
      <c r="E2954" t="s">
        <v>81</v>
      </c>
      <c r="F2954">
        <v>85301</v>
      </c>
      <c r="G2954" t="s">
        <v>25</v>
      </c>
      <c r="H2954" t="s">
        <v>35</v>
      </c>
      <c r="I2954" t="s">
        <v>36</v>
      </c>
      <c r="J2954">
        <v>792</v>
      </c>
      <c r="K2954">
        <v>2</v>
      </c>
      <c r="L2954">
        <v>2</v>
      </c>
      <c r="M2954">
        <v>693</v>
      </c>
      <c r="O2954" s="2" t="str">
        <f>TRIM(SampleSuperstore3[[#This Row],[City]])</f>
        <v>Glendale</v>
      </c>
      <c r="P2954" s="2" t="str">
        <f>TRIM(SampleSuperstore3[[#This Row],[State]])</f>
        <v>Arizona</v>
      </c>
      <c r="Q2954" s="2" t="str">
        <f t="shared" si="46"/>
        <v>Glendale Arizona</v>
      </c>
      <c r="R2954" s="6" t="s">
        <v>305</v>
      </c>
      <c r="S2954" s="2" t="s">
        <v>81</v>
      </c>
      <c r="T2954" s="2"/>
    </row>
    <row r="2955" spans="1:22" x14ac:dyDescent="0.3">
      <c r="A2955" t="s">
        <v>168</v>
      </c>
      <c r="B2955" t="s">
        <v>44</v>
      </c>
      <c r="C2955" t="s">
        <v>15</v>
      </c>
      <c r="D2955" t="s">
        <v>305</v>
      </c>
      <c r="E2955" t="s">
        <v>81</v>
      </c>
      <c r="F2955">
        <v>85301</v>
      </c>
      <c r="G2955" t="s">
        <v>25</v>
      </c>
      <c r="H2955" t="s">
        <v>35</v>
      </c>
      <c r="I2955" t="s">
        <v>36</v>
      </c>
      <c r="J2955">
        <v>671984</v>
      </c>
      <c r="K2955">
        <v>2</v>
      </c>
      <c r="L2955">
        <v>2</v>
      </c>
      <c r="M2955">
        <v>503988</v>
      </c>
      <c r="O2955" s="2" t="str">
        <f>TRIM(SampleSuperstore3[[#This Row],[City]])</f>
        <v>Glendale</v>
      </c>
      <c r="P2955" s="2" t="str">
        <f>TRIM(SampleSuperstore3[[#This Row],[State]])</f>
        <v>Arizona</v>
      </c>
      <c r="Q2955" s="2" t="str">
        <f t="shared" si="46"/>
        <v>Glendale Arizona</v>
      </c>
      <c r="R2955" s="6" t="s">
        <v>305</v>
      </c>
      <c r="S2955" s="2" t="s">
        <v>81</v>
      </c>
      <c r="T2955" s="2"/>
    </row>
    <row r="2956" spans="1:22" x14ac:dyDescent="0.3">
      <c r="A2956" t="s">
        <v>28</v>
      </c>
      <c r="B2956" t="s">
        <v>22</v>
      </c>
      <c r="C2956" t="s">
        <v>15</v>
      </c>
      <c r="D2956" t="s">
        <v>75</v>
      </c>
      <c r="E2956" t="s">
        <v>76</v>
      </c>
      <c r="F2956">
        <v>10035</v>
      </c>
      <c r="G2956" t="s">
        <v>57</v>
      </c>
      <c r="H2956" t="s">
        <v>35</v>
      </c>
      <c r="I2956" t="s">
        <v>36</v>
      </c>
      <c r="J2956">
        <v>3999</v>
      </c>
      <c r="K2956">
        <v>1</v>
      </c>
      <c r="L2956">
        <v>0</v>
      </c>
      <c r="M2956">
        <v>115971</v>
      </c>
      <c r="O2956" s="2" t="str">
        <f>TRIM(SampleSuperstore3[[#This Row],[City]])</f>
        <v>New York City</v>
      </c>
      <c r="P2956" s="2" t="str">
        <f>TRIM(SampleSuperstore3[[#This Row],[State]])</f>
        <v>New York</v>
      </c>
      <c r="Q2956" s="2" t="str">
        <f t="shared" si="46"/>
        <v>New York City New York</v>
      </c>
      <c r="R2956" s="6" t="s">
        <v>305</v>
      </c>
      <c r="S2956" s="2" t="s">
        <v>81</v>
      </c>
      <c r="T2956" s="2"/>
    </row>
    <row r="2957" spans="1:22" x14ac:dyDescent="0.3">
      <c r="A2957" t="s">
        <v>28</v>
      </c>
      <c r="B2957" t="s">
        <v>44</v>
      </c>
      <c r="C2957" t="s">
        <v>15</v>
      </c>
      <c r="D2957" t="s">
        <v>317</v>
      </c>
      <c r="E2957" t="s">
        <v>76</v>
      </c>
      <c r="F2957">
        <v>13601</v>
      </c>
      <c r="G2957" t="s">
        <v>57</v>
      </c>
      <c r="H2957" t="s">
        <v>19</v>
      </c>
      <c r="I2957" t="s">
        <v>21</v>
      </c>
      <c r="J2957">
        <v>191646</v>
      </c>
      <c r="K2957">
        <v>3</v>
      </c>
      <c r="L2957">
        <v>1</v>
      </c>
      <c r="M2957">
        <v>31941</v>
      </c>
      <c r="O2957" s="2" t="str">
        <f>TRIM(SampleSuperstore3[[#This Row],[City]])</f>
        <v>Watertown</v>
      </c>
      <c r="P2957" s="2" t="str">
        <f>TRIM(SampleSuperstore3[[#This Row],[State]])</f>
        <v>New York</v>
      </c>
      <c r="Q2957" s="2" t="str">
        <f t="shared" si="46"/>
        <v>Watertown New York</v>
      </c>
      <c r="R2957" s="6" t="s">
        <v>305</v>
      </c>
      <c r="S2957" s="2" t="s">
        <v>81</v>
      </c>
      <c r="T2957" s="2"/>
    </row>
    <row r="2958" spans="1:22" x14ac:dyDescent="0.3">
      <c r="A2958" t="s">
        <v>28</v>
      </c>
      <c r="B2958" t="s">
        <v>14</v>
      </c>
      <c r="C2958" t="s">
        <v>15</v>
      </c>
      <c r="D2958" t="s">
        <v>82</v>
      </c>
      <c r="E2958" t="s">
        <v>104</v>
      </c>
      <c r="F2958">
        <v>45503</v>
      </c>
      <c r="G2958" t="s">
        <v>57</v>
      </c>
      <c r="H2958" t="s">
        <v>26</v>
      </c>
      <c r="I2958" t="s">
        <v>37</v>
      </c>
      <c r="J2958">
        <v>2313</v>
      </c>
      <c r="K2958">
        <v>1</v>
      </c>
      <c r="L2958">
        <v>7</v>
      </c>
      <c r="M2958">
        <v>-19275</v>
      </c>
      <c r="O2958" s="2" t="str">
        <f>TRIM(SampleSuperstore3[[#This Row],[City]])</f>
        <v>Springfield</v>
      </c>
      <c r="P2958" s="2" t="str">
        <f>TRIM(SampleSuperstore3[[#This Row],[State]])</f>
        <v>Ohio</v>
      </c>
      <c r="Q2958" s="2" t="str">
        <f t="shared" si="46"/>
        <v>Springfield Ohio</v>
      </c>
      <c r="R2958" s="6" t="s">
        <v>634</v>
      </c>
      <c r="S2958" s="2" t="s">
        <v>369</v>
      </c>
      <c r="T2958" s="2" t="s">
        <v>3</v>
      </c>
      <c r="U2958" t="s">
        <v>634</v>
      </c>
      <c r="V2958" t="s">
        <v>369</v>
      </c>
    </row>
    <row r="2959" spans="1:22" x14ac:dyDescent="0.3">
      <c r="A2959" t="s">
        <v>28</v>
      </c>
      <c r="B2959" t="s">
        <v>14</v>
      </c>
      <c r="C2959" t="s">
        <v>15</v>
      </c>
      <c r="D2959" t="s">
        <v>23</v>
      </c>
      <c r="E2959" t="s">
        <v>24</v>
      </c>
      <c r="F2959">
        <v>90032</v>
      </c>
      <c r="G2959" t="s">
        <v>25</v>
      </c>
      <c r="H2959" t="s">
        <v>26</v>
      </c>
      <c r="I2959" t="s">
        <v>37</v>
      </c>
      <c r="J2959">
        <v>19936</v>
      </c>
      <c r="K2959">
        <v>4</v>
      </c>
      <c r="L2959">
        <v>2</v>
      </c>
      <c r="M2959">
        <v>72268</v>
      </c>
      <c r="O2959" s="2" t="str">
        <f>TRIM(SampleSuperstore3[[#This Row],[City]])</f>
        <v>Los Angeles</v>
      </c>
      <c r="P2959" s="2" t="str">
        <f>TRIM(SampleSuperstore3[[#This Row],[State]])</f>
        <v>California</v>
      </c>
      <c r="Q2959" s="2" t="str">
        <f t="shared" si="46"/>
        <v>Los Angeles California</v>
      </c>
      <c r="R2959" s="6" t="s">
        <v>317</v>
      </c>
      <c r="S2959" s="2" t="s">
        <v>634</v>
      </c>
      <c r="T2959" s="2" t="s">
        <v>369</v>
      </c>
    </row>
    <row r="2960" spans="1:22" x14ac:dyDescent="0.3">
      <c r="A2960" t="s">
        <v>28</v>
      </c>
      <c r="B2960" t="s">
        <v>14</v>
      </c>
      <c r="C2960" t="s">
        <v>15</v>
      </c>
      <c r="D2960" t="s">
        <v>23</v>
      </c>
      <c r="E2960" t="s">
        <v>24</v>
      </c>
      <c r="F2960">
        <v>90032</v>
      </c>
      <c r="G2960" t="s">
        <v>25</v>
      </c>
      <c r="H2960" t="s">
        <v>26</v>
      </c>
      <c r="I2960" t="s">
        <v>77</v>
      </c>
      <c r="J2960">
        <v>4592</v>
      </c>
      <c r="K2960">
        <v>4</v>
      </c>
      <c r="L2960">
        <v>0</v>
      </c>
      <c r="M2960">
        <v>215824</v>
      </c>
      <c r="O2960" s="2" t="str">
        <f>TRIM(SampleSuperstore3[[#This Row],[City]])</f>
        <v>Los Angeles</v>
      </c>
      <c r="P2960" s="2" t="str">
        <f>TRIM(SampleSuperstore3[[#This Row],[State]])</f>
        <v>California</v>
      </c>
      <c r="Q2960" s="2" t="str">
        <f t="shared" si="46"/>
        <v>Los Angeles California</v>
      </c>
      <c r="R2960" s="6" t="s">
        <v>82</v>
      </c>
      <c r="S2960" s="2" t="s">
        <v>104</v>
      </c>
      <c r="T2960" s="2"/>
    </row>
    <row r="2961" spans="1:20" x14ac:dyDescent="0.3">
      <c r="A2961" t="s">
        <v>28</v>
      </c>
      <c r="B2961" t="s">
        <v>44</v>
      </c>
      <c r="C2961" t="s">
        <v>15</v>
      </c>
      <c r="D2961" t="s">
        <v>42</v>
      </c>
      <c r="E2961" t="s">
        <v>43</v>
      </c>
      <c r="F2961">
        <v>98115</v>
      </c>
      <c r="G2961" t="s">
        <v>25</v>
      </c>
      <c r="H2961" t="s">
        <v>26</v>
      </c>
      <c r="I2961" t="s">
        <v>41</v>
      </c>
      <c r="J2961">
        <v>2034</v>
      </c>
      <c r="K2961">
        <v>3</v>
      </c>
      <c r="L2961">
        <v>0</v>
      </c>
      <c r="M2961">
        <v>93564</v>
      </c>
      <c r="O2961" s="2" t="str">
        <f>TRIM(SampleSuperstore3[[#This Row],[City]])</f>
        <v>Seattle</v>
      </c>
      <c r="P2961" s="2" t="str">
        <f>TRIM(SampleSuperstore3[[#This Row],[State]])</f>
        <v>Washington</v>
      </c>
      <c r="Q2961" s="2" t="str">
        <f t="shared" si="46"/>
        <v>Seattle Washington</v>
      </c>
      <c r="R2961" s="6" t="s">
        <v>626</v>
      </c>
      <c r="S2961" s="2" t="s">
        <v>627</v>
      </c>
      <c r="T2961" s="2" t="s">
        <v>24</v>
      </c>
    </row>
    <row r="2962" spans="1:20" x14ac:dyDescent="0.3">
      <c r="A2962" t="s">
        <v>28</v>
      </c>
      <c r="B2962" t="s">
        <v>44</v>
      </c>
      <c r="C2962" t="s">
        <v>15</v>
      </c>
      <c r="D2962" t="s">
        <v>42</v>
      </c>
      <c r="E2962" t="s">
        <v>43</v>
      </c>
      <c r="F2962">
        <v>98115</v>
      </c>
      <c r="G2962" t="s">
        <v>25</v>
      </c>
      <c r="H2962" t="s">
        <v>26</v>
      </c>
      <c r="I2962" t="s">
        <v>27</v>
      </c>
      <c r="J2962">
        <v>3928</v>
      </c>
      <c r="K2962">
        <v>8</v>
      </c>
      <c r="L2962">
        <v>0</v>
      </c>
      <c r="M2962">
        <v>192472</v>
      </c>
      <c r="O2962" s="2" t="str">
        <f>TRIM(SampleSuperstore3[[#This Row],[City]])</f>
        <v>Seattle</v>
      </c>
      <c r="P2962" s="2" t="str">
        <f>TRIM(SampleSuperstore3[[#This Row],[State]])</f>
        <v>Washington</v>
      </c>
      <c r="Q2962" s="2" t="str">
        <f t="shared" si="46"/>
        <v>Seattle Washington</v>
      </c>
      <c r="R2962" s="6" t="s">
        <v>626</v>
      </c>
      <c r="S2962" s="2" t="s">
        <v>627</v>
      </c>
      <c r="T2962" s="2" t="s">
        <v>24</v>
      </c>
    </row>
    <row r="2963" spans="1:20" x14ac:dyDescent="0.3">
      <c r="A2963" t="s">
        <v>13</v>
      </c>
      <c r="B2963" t="s">
        <v>22</v>
      </c>
      <c r="C2963" t="s">
        <v>15</v>
      </c>
      <c r="D2963" t="s">
        <v>230</v>
      </c>
      <c r="E2963" t="s">
        <v>24</v>
      </c>
      <c r="F2963">
        <v>92054</v>
      </c>
      <c r="G2963" t="s">
        <v>25</v>
      </c>
      <c r="H2963" t="s">
        <v>19</v>
      </c>
      <c r="I2963" t="s">
        <v>21</v>
      </c>
      <c r="J2963">
        <v>81568</v>
      </c>
      <c r="K2963">
        <v>2</v>
      </c>
      <c r="L2963">
        <v>2</v>
      </c>
      <c r="M2963">
        <v>91764</v>
      </c>
      <c r="O2963" s="2" t="str">
        <f>TRIM(SampleSuperstore3[[#This Row],[City]])</f>
        <v>Oceanside</v>
      </c>
      <c r="P2963" s="2" t="str">
        <f>TRIM(SampleSuperstore3[[#This Row],[State]])</f>
        <v>California</v>
      </c>
      <c r="Q2963" s="2" t="str">
        <f t="shared" si="46"/>
        <v>Oceanside California</v>
      </c>
      <c r="R2963" s="6" t="s">
        <v>42</v>
      </c>
      <c r="S2963" s="2" t="s">
        <v>43</v>
      </c>
      <c r="T2963" s="2"/>
    </row>
    <row r="2964" spans="1:20" x14ac:dyDescent="0.3">
      <c r="A2964" t="s">
        <v>13</v>
      </c>
      <c r="B2964" t="s">
        <v>22</v>
      </c>
      <c r="C2964" t="s">
        <v>15</v>
      </c>
      <c r="D2964" t="s">
        <v>230</v>
      </c>
      <c r="E2964" t="s">
        <v>24</v>
      </c>
      <c r="F2964">
        <v>92054</v>
      </c>
      <c r="G2964" t="s">
        <v>25</v>
      </c>
      <c r="H2964" t="s">
        <v>19</v>
      </c>
      <c r="I2964" t="s">
        <v>21</v>
      </c>
      <c r="J2964">
        <v>97184</v>
      </c>
      <c r="K2964">
        <v>2</v>
      </c>
      <c r="L2964">
        <v>2</v>
      </c>
      <c r="M2964">
        <v>6074</v>
      </c>
      <c r="O2964" s="2" t="str">
        <f>TRIM(SampleSuperstore3[[#This Row],[City]])</f>
        <v>Oceanside</v>
      </c>
      <c r="P2964" s="2" t="str">
        <f>TRIM(SampleSuperstore3[[#This Row],[State]])</f>
        <v>California</v>
      </c>
      <c r="Q2964" s="2" t="str">
        <f t="shared" si="46"/>
        <v>Oceanside California</v>
      </c>
      <c r="R2964" s="6" t="s">
        <v>42</v>
      </c>
      <c r="S2964" s="2" t="s">
        <v>43</v>
      </c>
      <c r="T2964" s="2"/>
    </row>
    <row r="2965" spans="1:20" x14ac:dyDescent="0.3">
      <c r="A2965" t="s">
        <v>13</v>
      </c>
      <c r="B2965" t="s">
        <v>22</v>
      </c>
      <c r="C2965" t="s">
        <v>15</v>
      </c>
      <c r="D2965" t="s">
        <v>230</v>
      </c>
      <c r="E2965" t="s">
        <v>24</v>
      </c>
      <c r="F2965">
        <v>92054</v>
      </c>
      <c r="G2965" t="s">
        <v>25</v>
      </c>
      <c r="H2965" t="s">
        <v>26</v>
      </c>
      <c r="I2965" t="s">
        <v>37</v>
      </c>
      <c r="J2965">
        <v>2432</v>
      </c>
      <c r="K2965">
        <v>5</v>
      </c>
      <c r="L2965">
        <v>2</v>
      </c>
      <c r="M2965">
        <v>8208</v>
      </c>
      <c r="O2965" s="2" t="str">
        <f>TRIM(SampleSuperstore3[[#This Row],[City]])</f>
        <v>Oceanside</v>
      </c>
      <c r="P2965" s="2" t="str">
        <f>TRIM(SampleSuperstore3[[#This Row],[State]])</f>
        <v>California</v>
      </c>
      <c r="Q2965" s="2" t="str">
        <f t="shared" si="46"/>
        <v>Oceanside California</v>
      </c>
      <c r="R2965" s="6" t="s">
        <v>230</v>
      </c>
      <c r="S2965" s="2" t="s">
        <v>24</v>
      </c>
      <c r="T2965" s="2"/>
    </row>
    <row r="2966" spans="1:20" x14ac:dyDescent="0.3">
      <c r="A2966" t="s">
        <v>13</v>
      </c>
      <c r="B2966" t="s">
        <v>22</v>
      </c>
      <c r="C2966" t="s">
        <v>15</v>
      </c>
      <c r="D2966" t="s">
        <v>230</v>
      </c>
      <c r="E2966" t="s">
        <v>24</v>
      </c>
      <c r="F2966">
        <v>92054</v>
      </c>
      <c r="G2966" t="s">
        <v>25</v>
      </c>
      <c r="H2966" t="s">
        <v>19</v>
      </c>
      <c r="I2966" t="s">
        <v>33</v>
      </c>
      <c r="J2966">
        <v>1896</v>
      </c>
      <c r="K2966">
        <v>2</v>
      </c>
      <c r="L2966">
        <v>0</v>
      </c>
      <c r="M2966">
        <v>7584</v>
      </c>
      <c r="O2966" s="2" t="str">
        <f>TRIM(SampleSuperstore3[[#This Row],[City]])</f>
        <v>Oceanside</v>
      </c>
      <c r="P2966" s="2" t="str">
        <f>TRIM(SampleSuperstore3[[#This Row],[State]])</f>
        <v>California</v>
      </c>
      <c r="Q2966" s="2" t="str">
        <f t="shared" si="46"/>
        <v>Oceanside California</v>
      </c>
      <c r="R2966" s="6" t="s">
        <v>230</v>
      </c>
      <c r="S2966" s="2" t="s">
        <v>24</v>
      </c>
      <c r="T2966" s="2"/>
    </row>
    <row r="2967" spans="1:20" x14ac:dyDescent="0.3">
      <c r="A2967" t="s">
        <v>28</v>
      </c>
      <c r="B2967" t="s">
        <v>14</v>
      </c>
      <c r="C2967" t="s">
        <v>15</v>
      </c>
      <c r="D2967" t="s">
        <v>327</v>
      </c>
      <c r="E2967" t="s">
        <v>65</v>
      </c>
      <c r="F2967">
        <v>60076</v>
      </c>
      <c r="G2967" t="s">
        <v>47</v>
      </c>
      <c r="H2967" t="s">
        <v>19</v>
      </c>
      <c r="I2967" t="s">
        <v>33</v>
      </c>
      <c r="J2967">
        <v>32952</v>
      </c>
      <c r="K2967">
        <v>6</v>
      </c>
      <c r="L2967">
        <v>6</v>
      </c>
      <c r="M2967">
        <v>-197712</v>
      </c>
      <c r="O2967" s="2" t="str">
        <f>TRIM(SampleSuperstore3[[#This Row],[City]])</f>
        <v>Skokie</v>
      </c>
      <c r="P2967" s="2" t="str">
        <f>TRIM(SampleSuperstore3[[#This Row],[State]])</f>
        <v>Illinois</v>
      </c>
      <c r="Q2967" s="2" t="str">
        <f t="shared" si="46"/>
        <v>Skokie Illinois</v>
      </c>
      <c r="R2967" s="6" t="s">
        <v>230</v>
      </c>
      <c r="S2967" s="2" t="s">
        <v>24</v>
      </c>
      <c r="T2967" s="2"/>
    </row>
    <row r="2968" spans="1:20" x14ac:dyDescent="0.3">
      <c r="A2968" t="s">
        <v>28</v>
      </c>
      <c r="B2968" t="s">
        <v>14</v>
      </c>
      <c r="C2968" t="s">
        <v>15</v>
      </c>
      <c r="D2968" t="s">
        <v>327</v>
      </c>
      <c r="E2968" t="s">
        <v>65</v>
      </c>
      <c r="F2968">
        <v>60076</v>
      </c>
      <c r="G2968" t="s">
        <v>47</v>
      </c>
      <c r="H2968" t="s">
        <v>26</v>
      </c>
      <c r="I2968" t="s">
        <v>32</v>
      </c>
      <c r="J2968">
        <v>30016</v>
      </c>
      <c r="K2968">
        <v>4</v>
      </c>
      <c r="L2968">
        <v>2</v>
      </c>
      <c r="M2968">
        <v>30016</v>
      </c>
      <c r="O2968" s="2" t="str">
        <f>TRIM(SampleSuperstore3[[#This Row],[City]])</f>
        <v>Skokie</v>
      </c>
      <c r="P2968" s="2" t="str">
        <f>TRIM(SampleSuperstore3[[#This Row],[State]])</f>
        <v>Illinois</v>
      </c>
      <c r="Q2968" s="2" t="str">
        <f t="shared" si="46"/>
        <v>Skokie Illinois</v>
      </c>
      <c r="R2968" s="6" t="s">
        <v>230</v>
      </c>
      <c r="S2968" s="2" t="s">
        <v>24</v>
      </c>
      <c r="T2968" s="2"/>
    </row>
    <row r="2969" spans="1:20" x14ac:dyDescent="0.3">
      <c r="A2969" t="s">
        <v>13</v>
      </c>
      <c r="B2969" t="s">
        <v>14</v>
      </c>
      <c r="C2969" t="s">
        <v>15</v>
      </c>
      <c r="D2969" t="s">
        <v>196</v>
      </c>
      <c r="E2969" t="s">
        <v>40</v>
      </c>
      <c r="F2969">
        <v>28314</v>
      </c>
      <c r="G2969" t="s">
        <v>18</v>
      </c>
      <c r="H2969" t="s">
        <v>26</v>
      </c>
      <c r="I2969" t="s">
        <v>38</v>
      </c>
      <c r="J2969">
        <v>499584</v>
      </c>
      <c r="K2969">
        <v>3</v>
      </c>
      <c r="L2969">
        <v>2</v>
      </c>
      <c r="M2969">
        <v>437136</v>
      </c>
      <c r="O2969" s="2" t="str">
        <f>TRIM(SampleSuperstore3[[#This Row],[City]])</f>
        <v>Fayetteville</v>
      </c>
      <c r="P2969" s="2" t="str">
        <f>TRIM(SampleSuperstore3[[#This Row],[State]])</f>
        <v>North Carolina</v>
      </c>
      <c r="Q2969" s="2" t="str">
        <f t="shared" si="46"/>
        <v>Fayetteville North Carolina</v>
      </c>
      <c r="R2969" s="6" t="s">
        <v>327</v>
      </c>
      <c r="S2969" s="2" t="s">
        <v>65</v>
      </c>
      <c r="T2969" s="2"/>
    </row>
    <row r="2970" spans="1:20" x14ac:dyDescent="0.3">
      <c r="A2970" t="s">
        <v>13</v>
      </c>
      <c r="B2970" t="s">
        <v>14</v>
      </c>
      <c r="C2970" t="s">
        <v>15</v>
      </c>
      <c r="D2970" t="s">
        <v>196</v>
      </c>
      <c r="E2970" t="s">
        <v>40</v>
      </c>
      <c r="F2970">
        <v>28314</v>
      </c>
      <c r="G2970" t="s">
        <v>18</v>
      </c>
      <c r="H2970" t="s">
        <v>26</v>
      </c>
      <c r="I2970" t="s">
        <v>41</v>
      </c>
      <c r="J2970">
        <v>31104</v>
      </c>
      <c r="K2970">
        <v>6</v>
      </c>
      <c r="L2970">
        <v>2</v>
      </c>
      <c r="M2970">
        <v>108864</v>
      </c>
      <c r="O2970" s="2" t="str">
        <f>TRIM(SampleSuperstore3[[#This Row],[City]])</f>
        <v>Fayetteville</v>
      </c>
      <c r="P2970" s="2" t="str">
        <f>TRIM(SampleSuperstore3[[#This Row],[State]])</f>
        <v>North Carolina</v>
      </c>
      <c r="Q2970" s="2" t="str">
        <f t="shared" si="46"/>
        <v>Fayetteville North Carolina</v>
      </c>
      <c r="R2970" s="6" t="s">
        <v>327</v>
      </c>
      <c r="S2970" s="2" t="s">
        <v>65</v>
      </c>
      <c r="T2970" s="2"/>
    </row>
    <row r="2971" spans="1:20" x14ac:dyDescent="0.3">
      <c r="A2971" t="s">
        <v>13</v>
      </c>
      <c r="B2971" t="s">
        <v>14</v>
      </c>
      <c r="C2971" t="s">
        <v>15</v>
      </c>
      <c r="D2971" t="s">
        <v>196</v>
      </c>
      <c r="E2971" t="s">
        <v>40</v>
      </c>
      <c r="F2971">
        <v>28314</v>
      </c>
      <c r="G2971" t="s">
        <v>18</v>
      </c>
      <c r="H2971" t="s">
        <v>26</v>
      </c>
      <c r="I2971" t="s">
        <v>37</v>
      </c>
      <c r="J2971">
        <v>13272</v>
      </c>
      <c r="K2971">
        <v>8</v>
      </c>
      <c r="L2971">
        <v>7</v>
      </c>
      <c r="M2971">
        <v>-106176</v>
      </c>
      <c r="O2971" s="2" t="str">
        <f>TRIM(SampleSuperstore3[[#This Row],[City]])</f>
        <v>Fayetteville</v>
      </c>
      <c r="P2971" s="2" t="str">
        <f>TRIM(SampleSuperstore3[[#This Row],[State]])</f>
        <v>North Carolina</v>
      </c>
      <c r="Q2971" s="2" t="str">
        <f t="shared" si="46"/>
        <v>Fayetteville North Carolina</v>
      </c>
      <c r="R2971" s="6" t="s">
        <v>196</v>
      </c>
      <c r="S2971" s="2" t="s">
        <v>704</v>
      </c>
      <c r="T2971" s="2" t="s">
        <v>806</v>
      </c>
    </row>
    <row r="2972" spans="1:20" x14ac:dyDescent="0.3">
      <c r="A2972" t="s">
        <v>13</v>
      </c>
      <c r="B2972" t="s">
        <v>14</v>
      </c>
      <c r="C2972" t="s">
        <v>15</v>
      </c>
      <c r="D2972" t="s">
        <v>196</v>
      </c>
      <c r="E2972" t="s">
        <v>40</v>
      </c>
      <c r="F2972">
        <v>28314</v>
      </c>
      <c r="G2972" t="s">
        <v>18</v>
      </c>
      <c r="H2972" t="s">
        <v>19</v>
      </c>
      <c r="I2972" t="s">
        <v>33</v>
      </c>
      <c r="J2972">
        <v>28272</v>
      </c>
      <c r="K2972">
        <v>2</v>
      </c>
      <c r="L2972">
        <v>2</v>
      </c>
      <c r="M2972">
        <v>63612</v>
      </c>
      <c r="O2972" s="2" t="str">
        <f>TRIM(SampleSuperstore3[[#This Row],[City]])</f>
        <v>Fayetteville</v>
      </c>
      <c r="P2972" s="2" t="str">
        <f>TRIM(SampleSuperstore3[[#This Row],[State]])</f>
        <v>North Carolina</v>
      </c>
      <c r="Q2972" s="2" t="str">
        <f t="shared" si="46"/>
        <v>Fayetteville North Carolina</v>
      </c>
      <c r="R2972" s="6" t="s">
        <v>196</v>
      </c>
      <c r="S2972" s="2" t="s">
        <v>704</v>
      </c>
      <c r="T2972" s="2" t="s">
        <v>806</v>
      </c>
    </row>
    <row r="2973" spans="1:20" x14ac:dyDescent="0.3">
      <c r="A2973" t="s">
        <v>13</v>
      </c>
      <c r="B2973" t="s">
        <v>14</v>
      </c>
      <c r="C2973" t="s">
        <v>15</v>
      </c>
      <c r="D2973" t="s">
        <v>196</v>
      </c>
      <c r="E2973" t="s">
        <v>40</v>
      </c>
      <c r="F2973">
        <v>28314</v>
      </c>
      <c r="G2973" t="s">
        <v>18</v>
      </c>
      <c r="H2973" t="s">
        <v>26</v>
      </c>
      <c r="I2973" t="s">
        <v>32</v>
      </c>
      <c r="J2973">
        <v>259136</v>
      </c>
      <c r="K2973">
        <v>4</v>
      </c>
      <c r="L2973">
        <v>2</v>
      </c>
      <c r="M2973">
        <v>-518272</v>
      </c>
      <c r="O2973" s="2" t="str">
        <f>TRIM(SampleSuperstore3[[#This Row],[City]])</f>
        <v>Fayetteville</v>
      </c>
      <c r="P2973" s="2" t="str">
        <f>TRIM(SampleSuperstore3[[#This Row],[State]])</f>
        <v>North Carolina</v>
      </c>
      <c r="Q2973" s="2" t="str">
        <f t="shared" si="46"/>
        <v>Fayetteville North Carolina</v>
      </c>
      <c r="R2973" s="6" t="s">
        <v>196</v>
      </c>
      <c r="S2973" s="2" t="s">
        <v>704</v>
      </c>
      <c r="T2973" s="2" t="s">
        <v>806</v>
      </c>
    </row>
    <row r="2974" spans="1:20" x14ac:dyDescent="0.3">
      <c r="A2974" t="s">
        <v>28</v>
      </c>
      <c r="B2974" t="s">
        <v>14</v>
      </c>
      <c r="C2974" t="s">
        <v>15</v>
      </c>
      <c r="D2974" t="s">
        <v>337</v>
      </c>
      <c r="E2974" t="s">
        <v>119</v>
      </c>
      <c r="F2974">
        <v>74133</v>
      </c>
      <c r="G2974" t="s">
        <v>47</v>
      </c>
      <c r="H2974" t="s">
        <v>26</v>
      </c>
      <c r="I2974" t="s">
        <v>37</v>
      </c>
      <c r="J2974">
        <v>108</v>
      </c>
      <c r="K2974">
        <v>5</v>
      </c>
      <c r="L2974">
        <v>0</v>
      </c>
      <c r="M2974">
        <v>5184</v>
      </c>
      <c r="O2974" s="2" t="str">
        <f>TRIM(SampleSuperstore3[[#This Row],[City]])</f>
        <v>Tulsa</v>
      </c>
      <c r="P2974" s="2" t="str">
        <f>TRIM(SampleSuperstore3[[#This Row],[State]])</f>
        <v>Oklahoma</v>
      </c>
      <c r="Q2974" s="2" t="str">
        <f t="shared" si="46"/>
        <v>Tulsa Oklahoma</v>
      </c>
      <c r="R2974" s="6" t="s">
        <v>196</v>
      </c>
      <c r="S2974" s="2" t="s">
        <v>704</v>
      </c>
      <c r="T2974" s="2" t="s">
        <v>806</v>
      </c>
    </row>
    <row r="2975" spans="1:20" x14ac:dyDescent="0.3">
      <c r="A2975" t="s">
        <v>28</v>
      </c>
      <c r="B2975" t="s">
        <v>14</v>
      </c>
      <c r="C2975" t="s">
        <v>15</v>
      </c>
      <c r="D2975" t="s">
        <v>320</v>
      </c>
      <c r="E2975" t="s">
        <v>46</v>
      </c>
      <c r="F2975">
        <v>75002</v>
      </c>
      <c r="G2975" t="s">
        <v>47</v>
      </c>
      <c r="H2975" t="s">
        <v>19</v>
      </c>
      <c r="I2975" t="s">
        <v>31</v>
      </c>
      <c r="J2975">
        <v>244006</v>
      </c>
      <c r="K2975">
        <v>2</v>
      </c>
      <c r="L2975">
        <v>3</v>
      </c>
      <c r="M2975">
        <v>-313722</v>
      </c>
      <c r="O2975" s="2" t="str">
        <f>TRIM(SampleSuperstore3[[#This Row],[City]])</f>
        <v>Allen</v>
      </c>
      <c r="P2975" s="2" t="str">
        <f>TRIM(SampleSuperstore3[[#This Row],[State]])</f>
        <v>Texas</v>
      </c>
      <c r="Q2975" s="2" t="str">
        <f t="shared" si="46"/>
        <v>Allen Texas</v>
      </c>
      <c r="R2975" s="6" t="s">
        <v>196</v>
      </c>
      <c r="S2975" s="2" t="s">
        <v>704</v>
      </c>
      <c r="T2975" s="2" t="s">
        <v>806</v>
      </c>
    </row>
    <row r="2976" spans="1:20" x14ac:dyDescent="0.3">
      <c r="A2976" t="s">
        <v>28</v>
      </c>
      <c r="B2976" t="s">
        <v>14</v>
      </c>
      <c r="C2976" t="s">
        <v>15</v>
      </c>
      <c r="D2976" t="s">
        <v>320</v>
      </c>
      <c r="E2976" t="s">
        <v>46</v>
      </c>
      <c r="F2976">
        <v>75002</v>
      </c>
      <c r="G2976" t="s">
        <v>47</v>
      </c>
      <c r="H2976" t="s">
        <v>26</v>
      </c>
      <c r="I2976" t="s">
        <v>41</v>
      </c>
      <c r="J2976">
        <v>15936</v>
      </c>
      <c r="K2976">
        <v>4</v>
      </c>
      <c r="L2976">
        <v>2</v>
      </c>
      <c r="M2976">
        <v>53784</v>
      </c>
      <c r="O2976" s="2" t="str">
        <f>TRIM(SampleSuperstore3[[#This Row],[City]])</f>
        <v>Allen</v>
      </c>
      <c r="P2976" s="2" t="str">
        <f>TRIM(SampleSuperstore3[[#This Row],[State]])</f>
        <v>Texas</v>
      </c>
      <c r="Q2976" s="2" t="str">
        <f t="shared" si="46"/>
        <v>Allen Texas</v>
      </c>
      <c r="R2976" s="6" t="s">
        <v>337</v>
      </c>
      <c r="S2976" s="2" t="s">
        <v>119</v>
      </c>
      <c r="T2976" s="2"/>
    </row>
    <row r="2977" spans="1:21" x14ac:dyDescent="0.3">
      <c r="A2977" t="s">
        <v>168</v>
      </c>
      <c r="B2977" t="s">
        <v>22</v>
      </c>
      <c r="C2977" t="s">
        <v>15</v>
      </c>
      <c r="D2977" t="s">
        <v>55</v>
      </c>
      <c r="E2977" t="s">
        <v>56</v>
      </c>
      <c r="F2977">
        <v>19143</v>
      </c>
      <c r="G2977" t="s">
        <v>57</v>
      </c>
      <c r="H2977" t="s">
        <v>19</v>
      </c>
      <c r="I2977" t="s">
        <v>21</v>
      </c>
      <c r="J2977">
        <v>188552</v>
      </c>
      <c r="K2977">
        <v>7</v>
      </c>
      <c r="L2977">
        <v>3</v>
      </c>
      <c r="M2977">
        <v>-26936</v>
      </c>
      <c r="O2977" s="2" t="str">
        <f>TRIM(SampleSuperstore3[[#This Row],[City]])</f>
        <v>Philadelphia</v>
      </c>
      <c r="P2977" s="2" t="str">
        <f>TRIM(SampleSuperstore3[[#This Row],[State]])</f>
        <v>Pennsylvania</v>
      </c>
      <c r="Q2977" s="2" t="str">
        <f t="shared" si="46"/>
        <v>Philadelphia Pennsylvania</v>
      </c>
      <c r="R2977" s="6" t="s">
        <v>320</v>
      </c>
      <c r="S2977" s="2" t="s">
        <v>46</v>
      </c>
      <c r="T2977" s="2"/>
    </row>
    <row r="2978" spans="1:21" x14ac:dyDescent="0.3">
      <c r="A2978" t="s">
        <v>13</v>
      </c>
      <c r="B2978" t="s">
        <v>14</v>
      </c>
      <c r="C2978" t="s">
        <v>15</v>
      </c>
      <c r="D2978" t="s">
        <v>92</v>
      </c>
      <c r="E2978" t="s">
        <v>76</v>
      </c>
      <c r="F2978">
        <v>14609</v>
      </c>
      <c r="G2978" t="s">
        <v>57</v>
      </c>
      <c r="H2978" t="s">
        <v>26</v>
      </c>
      <c r="I2978" t="s">
        <v>32</v>
      </c>
      <c r="J2978">
        <v>2258</v>
      </c>
      <c r="K2978">
        <v>2</v>
      </c>
      <c r="L2978">
        <v>0</v>
      </c>
      <c r="M2978">
        <v>58708</v>
      </c>
      <c r="O2978" s="2" t="str">
        <f>TRIM(SampleSuperstore3[[#This Row],[City]])</f>
        <v>Rochester</v>
      </c>
      <c r="P2978" s="2" t="str">
        <f>TRIM(SampleSuperstore3[[#This Row],[State]])</f>
        <v>New York</v>
      </c>
      <c r="Q2978" s="2" t="str">
        <f t="shared" si="46"/>
        <v>Rochester New York</v>
      </c>
      <c r="R2978" s="6" t="s">
        <v>320</v>
      </c>
      <c r="S2978" s="2" t="s">
        <v>46</v>
      </c>
      <c r="T2978" s="2"/>
    </row>
    <row r="2979" spans="1:21" x14ac:dyDescent="0.3">
      <c r="A2979" t="s">
        <v>13</v>
      </c>
      <c r="B2979" t="s">
        <v>14</v>
      </c>
      <c r="C2979" t="s">
        <v>15</v>
      </c>
      <c r="D2979" t="s">
        <v>429</v>
      </c>
      <c r="E2979" t="s">
        <v>91</v>
      </c>
      <c r="F2979">
        <v>29464</v>
      </c>
      <c r="G2979" t="s">
        <v>18</v>
      </c>
      <c r="H2979" t="s">
        <v>19</v>
      </c>
      <c r="I2979" t="s">
        <v>21</v>
      </c>
      <c r="J2979">
        <v>54594</v>
      </c>
      <c r="K2979">
        <v>6</v>
      </c>
      <c r="L2979">
        <v>0</v>
      </c>
      <c r="M2979">
        <v>873504</v>
      </c>
      <c r="O2979" s="2" t="str">
        <f>TRIM(SampleSuperstore3[[#This Row],[City]])</f>
        <v>Mount Pleasant</v>
      </c>
      <c r="P2979" s="2" t="str">
        <f>TRIM(SampleSuperstore3[[#This Row],[State]])</f>
        <v>South Carolina</v>
      </c>
      <c r="Q2979" s="2" t="str">
        <f t="shared" si="46"/>
        <v>Mount Pleasant South Carolina</v>
      </c>
      <c r="R2979" s="6" t="s">
        <v>55</v>
      </c>
      <c r="S2979" s="2" t="s">
        <v>56</v>
      </c>
      <c r="T2979" s="2"/>
    </row>
    <row r="2980" spans="1:21" x14ac:dyDescent="0.3">
      <c r="A2980" t="s">
        <v>28</v>
      </c>
      <c r="B2980" t="s">
        <v>14</v>
      </c>
      <c r="C2980" t="s">
        <v>15</v>
      </c>
      <c r="D2980" t="s">
        <v>55</v>
      </c>
      <c r="E2980" t="s">
        <v>56</v>
      </c>
      <c r="F2980">
        <v>19134</v>
      </c>
      <c r="G2980" t="s">
        <v>57</v>
      </c>
      <c r="H2980" t="s">
        <v>26</v>
      </c>
      <c r="I2980" t="s">
        <v>41</v>
      </c>
      <c r="J2980">
        <v>20736</v>
      </c>
      <c r="K2980">
        <v>4</v>
      </c>
      <c r="L2980">
        <v>2</v>
      </c>
      <c r="M2980">
        <v>72576</v>
      </c>
      <c r="O2980" s="2" t="str">
        <f>TRIM(SampleSuperstore3[[#This Row],[City]])</f>
        <v>Philadelphia</v>
      </c>
      <c r="P2980" s="2" t="str">
        <f>TRIM(SampleSuperstore3[[#This Row],[State]])</f>
        <v>Pennsylvania</v>
      </c>
      <c r="Q2980" s="2" t="str">
        <f t="shared" si="46"/>
        <v>Philadelphia Pennsylvania</v>
      </c>
      <c r="R2980" s="6" t="s">
        <v>92</v>
      </c>
      <c r="S2980" s="2" t="s">
        <v>634</v>
      </c>
      <c r="T2980" s="2" t="s">
        <v>369</v>
      </c>
    </row>
    <row r="2981" spans="1:21" x14ac:dyDescent="0.3">
      <c r="A2981" t="s">
        <v>28</v>
      </c>
      <c r="B2981" t="s">
        <v>14</v>
      </c>
      <c r="C2981" t="s">
        <v>15</v>
      </c>
      <c r="D2981" t="s">
        <v>55</v>
      </c>
      <c r="E2981" t="s">
        <v>56</v>
      </c>
      <c r="F2981">
        <v>19134</v>
      </c>
      <c r="G2981" t="s">
        <v>57</v>
      </c>
      <c r="H2981" t="s">
        <v>19</v>
      </c>
      <c r="I2981" t="s">
        <v>33</v>
      </c>
      <c r="J2981">
        <v>43296</v>
      </c>
      <c r="K2981">
        <v>2</v>
      </c>
      <c r="L2981">
        <v>2</v>
      </c>
      <c r="M2981">
        <v>43296</v>
      </c>
      <c r="O2981" s="2" t="str">
        <f>TRIM(SampleSuperstore3[[#This Row],[City]])</f>
        <v>Philadelphia</v>
      </c>
      <c r="P2981" s="2" t="str">
        <f>TRIM(SampleSuperstore3[[#This Row],[State]])</f>
        <v>Pennsylvania</v>
      </c>
      <c r="Q2981" s="2" t="str">
        <f t="shared" si="46"/>
        <v>Philadelphia Pennsylvania</v>
      </c>
      <c r="R2981" s="6" t="s">
        <v>677</v>
      </c>
      <c r="S2981" s="2" t="s">
        <v>702</v>
      </c>
      <c r="T2981" s="2" t="s">
        <v>18</v>
      </c>
      <c r="U2981" t="s">
        <v>806</v>
      </c>
    </row>
    <row r="2982" spans="1:21" x14ac:dyDescent="0.3">
      <c r="A2982" t="s">
        <v>28</v>
      </c>
      <c r="B2982" t="s">
        <v>14</v>
      </c>
      <c r="C2982" t="s">
        <v>15</v>
      </c>
      <c r="D2982" t="s">
        <v>42</v>
      </c>
      <c r="E2982" t="s">
        <v>43</v>
      </c>
      <c r="F2982">
        <v>98115</v>
      </c>
      <c r="G2982" t="s">
        <v>25</v>
      </c>
      <c r="H2982" t="s">
        <v>19</v>
      </c>
      <c r="I2982" t="s">
        <v>21</v>
      </c>
      <c r="J2982">
        <v>123136</v>
      </c>
      <c r="K2982">
        <v>4</v>
      </c>
      <c r="L2982">
        <v>2</v>
      </c>
      <c r="M2982">
        <v>138528</v>
      </c>
      <c r="O2982" s="2" t="str">
        <f>TRIM(SampleSuperstore3[[#This Row],[City]])</f>
        <v>Seattle</v>
      </c>
      <c r="P2982" s="2" t="str">
        <f>TRIM(SampleSuperstore3[[#This Row],[State]])</f>
        <v>Washington</v>
      </c>
      <c r="Q2982" s="2" t="str">
        <f t="shared" si="46"/>
        <v>Seattle Washington</v>
      </c>
      <c r="R2982" s="6" t="s">
        <v>55</v>
      </c>
      <c r="S2982" s="2" t="s">
        <v>56</v>
      </c>
      <c r="T2982" s="2"/>
    </row>
    <row r="2983" spans="1:21" x14ac:dyDescent="0.3">
      <c r="A2983" t="s">
        <v>28</v>
      </c>
      <c r="B2983" t="s">
        <v>14</v>
      </c>
      <c r="C2983" t="s">
        <v>15</v>
      </c>
      <c r="D2983" t="s">
        <v>42</v>
      </c>
      <c r="E2983" t="s">
        <v>43</v>
      </c>
      <c r="F2983">
        <v>98115</v>
      </c>
      <c r="G2983" t="s">
        <v>25</v>
      </c>
      <c r="H2983" t="s">
        <v>26</v>
      </c>
      <c r="I2983" t="s">
        <v>37</v>
      </c>
      <c r="J2983">
        <v>11264</v>
      </c>
      <c r="K2983">
        <v>4</v>
      </c>
      <c r="L2983">
        <v>2</v>
      </c>
      <c r="M2983">
        <v>38016</v>
      </c>
      <c r="O2983" s="2" t="str">
        <f>TRIM(SampleSuperstore3[[#This Row],[City]])</f>
        <v>Seattle</v>
      </c>
      <c r="P2983" s="2" t="str">
        <f>TRIM(SampleSuperstore3[[#This Row],[State]])</f>
        <v>Washington</v>
      </c>
      <c r="Q2983" s="2" t="str">
        <f t="shared" si="46"/>
        <v>Seattle Washington</v>
      </c>
      <c r="R2983" s="6" t="s">
        <v>55</v>
      </c>
      <c r="S2983" s="2" t="s">
        <v>56</v>
      </c>
      <c r="T2983" s="2"/>
    </row>
    <row r="2984" spans="1:21" x14ac:dyDescent="0.3">
      <c r="A2984" t="s">
        <v>13</v>
      </c>
      <c r="B2984" t="s">
        <v>14</v>
      </c>
      <c r="C2984" t="s">
        <v>15</v>
      </c>
      <c r="D2984" t="s">
        <v>82</v>
      </c>
      <c r="E2984" t="s">
        <v>95</v>
      </c>
      <c r="F2984">
        <v>97477</v>
      </c>
      <c r="G2984" t="s">
        <v>25</v>
      </c>
      <c r="H2984" t="s">
        <v>26</v>
      </c>
      <c r="I2984" t="s">
        <v>32</v>
      </c>
      <c r="J2984">
        <v>53424</v>
      </c>
      <c r="K2984">
        <v>3</v>
      </c>
      <c r="L2984">
        <v>2</v>
      </c>
      <c r="M2984">
        <v>46746</v>
      </c>
      <c r="O2984" s="2" t="str">
        <f>TRIM(SampleSuperstore3[[#This Row],[City]])</f>
        <v>Springfield</v>
      </c>
      <c r="P2984" s="2" t="str">
        <f>TRIM(SampleSuperstore3[[#This Row],[State]])</f>
        <v>Oregon</v>
      </c>
      <c r="Q2984" s="2" t="str">
        <f t="shared" si="46"/>
        <v>Springfield Oregon</v>
      </c>
      <c r="R2984" s="6" t="s">
        <v>42</v>
      </c>
      <c r="S2984" s="2" t="s">
        <v>43</v>
      </c>
      <c r="T2984" s="2"/>
    </row>
    <row r="2985" spans="1:21" x14ac:dyDescent="0.3">
      <c r="A2985" t="s">
        <v>13</v>
      </c>
      <c r="B2985" t="s">
        <v>14</v>
      </c>
      <c r="C2985" t="s">
        <v>15</v>
      </c>
      <c r="D2985" t="s">
        <v>82</v>
      </c>
      <c r="E2985" t="s">
        <v>95</v>
      </c>
      <c r="F2985">
        <v>97477</v>
      </c>
      <c r="G2985" t="s">
        <v>25</v>
      </c>
      <c r="H2985" t="s">
        <v>19</v>
      </c>
      <c r="I2985" t="s">
        <v>31</v>
      </c>
      <c r="J2985">
        <v>27549</v>
      </c>
      <c r="K2985">
        <v>1</v>
      </c>
      <c r="L2985">
        <v>5</v>
      </c>
      <c r="M2985">
        <v>-1708038</v>
      </c>
      <c r="O2985" s="2" t="str">
        <f>TRIM(SampleSuperstore3[[#This Row],[City]])</f>
        <v>Springfield</v>
      </c>
      <c r="P2985" s="2" t="str">
        <f>TRIM(SampleSuperstore3[[#This Row],[State]])</f>
        <v>Oregon</v>
      </c>
      <c r="Q2985" s="2" t="str">
        <f t="shared" si="46"/>
        <v>Springfield Oregon</v>
      </c>
      <c r="R2985" s="6" t="s">
        <v>42</v>
      </c>
      <c r="S2985" s="2" t="s">
        <v>43</v>
      </c>
      <c r="T2985" s="2"/>
    </row>
    <row r="2986" spans="1:21" x14ac:dyDescent="0.3">
      <c r="A2986" t="s">
        <v>28</v>
      </c>
      <c r="B2986" t="s">
        <v>44</v>
      </c>
      <c r="C2986" t="s">
        <v>15</v>
      </c>
      <c r="D2986" t="s">
        <v>103</v>
      </c>
      <c r="E2986" t="s">
        <v>167</v>
      </c>
      <c r="F2986">
        <v>31907</v>
      </c>
      <c r="G2986" t="s">
        <v>18</v>
      </c>
      <c r="H2986" t="s">
        <v>19</v>
      </c>
      <c r="I2986" t="s">
        <v>33</v>
      </c>
      <c r="J2986">
        <v>2496</v>
      </c>
      <c r="K2986">
        <v>4</v>
      </c>
      <c r="L2986">
        <v>0</v>
      </c>
      <c r="M2986">
        <v>624</v>
      </c>
      <c r="O2986" s="2" t="str">
        <f>TRIM(SampleSuperstore3[[#This Row],[City]])</f>
        <v>Columbus</v>
      </c>
      <c r="P2986" s="2" t="str">
        <f>TRIM(SampleSuperstore3[[#This Row],[State]])</f>
        <v>Georgia</v>
      </c>
      <c r="Q2986" s="2" t="str">
        <f t="shared" si="46"/>
        <v>Columbus Georgia</v>
      </c>
      <c r="R2986" s="6" t="s">
        <v>82</v>
      </c>
      <c r="S2986" s="2" t="s">
        <v>95</v>
      </c>
      <c r="T2986" s="2"/>
    </row>
    <row r="2987" spans="1:21" x14ac:dyDescent="0.3">
      <c r="A2987" t="s">
        <v>28</v>
      </c>
      <c r="B2987" t="s">
        <v>44</v>
      </c>
      <c r="C2987" t="s">
        <v>15</v>
      </c>
      <c r="D2987" t="s">
        <v>103</v>
      </c>
      <c r="E2987" t="s">
        <v>167</v>
      </c>
      <c r="F2987">
        <v>31907</v>
      </c>
      <c r="G2987" t="s">
        <v>18</v>
      </c>
      <c r="H2987" t="s">
        <v>26</v>
      </c>
      <c r="I2987" t="s">
        <v>41</v>
      </c>
      <c r="J2987">
        <v>1936</v>
      </c>
      <c r="K2987">
        <v>2</v>
      </c>
      <c r="L2987">
        <v>0</v>
      </c>
      <c r="M2987">
        <v>92928</v>
      </c>
      <c r="O2987" s="2" t="str">
        <f>TRIM(SampleSuperstore3[[#This Row],[City]])</f>
        <v>Columbus</v>
      </c>
      <c r="P2987" s="2" t="str">
        <f>TRIM(SampleSuperstore3[[#This Row],[State]])</f>
        <v>Georgia</v>
      </c>
      <c r="Q2987" s="2" t="str">
        <f t="shared" si="46"/>
        <v>Columbus Georgia</v>
      </c>
      <c r="R2987" s="6" t="s">
        <v>82</v>
      </c>
      <c r="S2987" s="2" t="s">
        <v>95</v>
      </c>
      <c r="T2987" s="2"/>
    </row>
    <row r="2988" spans="1:21" x14ac:dyDescent="0.3">
      <c r="A2988" t="s">
        <v>28</v>
      </c>
      <c r="B2988" t="s">
        <v>44</v>
      </c>
      <c r="C2988" t="s">
        <v>15</v>
      </c>
      <c r="D2988" t="s">
        <v>103</v>
      </c>
      <c r="E2988" t="s">
        <v>167</v>
      </c>
      <c r="F2988">
        <v>31907</v>
      </c>
      <c r="G2988" t="s">
        <v>18</v>
      </c>
      <c r="H2988" t="s">
        <v>26</v>
      </c>
      <c r="I2988" t="s">
        <v>32</v>
      </c>
      <c r="J2988">
        <v>126765</v>
      </c>
      <c r="K2988">
        <v>9</v>
      </c>
      <c r="L2988">
        <v>0</v>
      </c>
      <c r="M2988">
        <v>152118</v>
      </c>
      <c r="O2988" s="2" t="str">
        <f>TRIM(SampleSuperstore3[[#This Row],[City]])</f>
        <v>Columbus</v>
      </c>
      <c r="P2988" s="2" t="str">
        <f>TRIM(SampleSuperstore3[[#This Row],[State]])</f>
        <v>Georgia</v>
      </c>
      <c r="Q2988" s="2" t="str">
        <f t="shared" si="46"/>
        <v>Columbus Georgia</v>
      </c>
      <c r="R2988" s="6" t="s">
        <v>103</v>
      </c>
      <c r="S2988" s="2" t="s">
        <v>167</v>
      </c>
      <c r="T2988" s="2"/>
    </row>
    <row r="2989" spans="1:21" x14ac:dyDescent="0.3">
      <c r="A2989" t="s">
        <v>13</v>
      </c>
      <c r="B2989" t="s">
        <v>22</v>
      </c>
      <c r="C2989" t="s">
        <v>15</v>
      </c>
      <c r="D2989" t="s">
        <v>23</v>
      </c>
      <c r="E2989" t="s">
        <v>24</v>
      </c>
      <c r="F2989">
        <v>90032</v>
      </c>
      <c r="G2989" t="s">
        <v>25</v>
      </c>
      <c r="H2989" t="s">
        <v>35</v>
      </c>
      <c r="I2989" t="s">
        <v>59</v>
      </c>
      <c r="J2989">
        <v>1299</v>
      </c>
      <c r="K2989">
        <v>1</v>
      </c>
      <c r="L2989">
        <v>0</v>
      </c>
      <c r="M2989">
        <v>7794</v>
      </c>
      <c r="O2989" s="2" t="str">
        <f>TRIM(SampleSuperstore3[[#This Row],[City]])</f>
        <v>Los Angeles</v>
      </c>
      <c r="P2989" s="2" t="str">
        <f>TRIM(SampleSuperstore3[[#This Row],[State]])</f>
        <v>California</v>
      </c>
      <c r="Q2989" s="2" t="str">
        <f t="shared" si="46"/>
        <v>Los Angeles California</v>
      </c>
      <c r="R2989" s="6" t="s">
        <v>103</v>
      </c>
      <c r="S2989" s="2" t="s">
        <v>167</v>
      </c>
      <c r="T2989" s="2"/>
    </row>
    <row r="2990" spans="1:21" x14ac:dyDescent="0.3">
      <c r="A2990" t="s">
        <v>13</v>
      </c>
      <c r="B2990" t="s">
        <v>22</v>
      </c>
      <c r="C2990" t="s">
        <v>15</v>
      </c>
      <c r="D2990" t="s">
        <v>23</v>
      </c>
      <c r="E2990" t="s">
        <v>24</v>
      </c>
      <c r="F2990">
        <v>90032</v>
      </c>
      <c r="G2990" t="s">
        <v>25</v>
      </c>
      <c r="H2990" t="s">
        <v>26</v>
      </c>
      <c r="I2990" t="s">
        <v>37</v>
      </c>
      <c r="J2990">
        <v>1856</v>
      </c>
      <c r="K2990">
        <v>4</v>
      </c>
      <c r="L2990">
        <v>2</v>
      </c>
      <c r="M2990">
        <v>6496</v>
      </c>
      <c r="O2990" s="2" t="str">
        <f>TRIM(SampleSuperstore3[[#This Row],[City]])</f>
        <v>Los Angeles</v>
      </c>
      <c r="P2990" s="2" t="str">
        <f>TRIM(SampleSuperstore3[[#This Row],[State]])</f>
        <v>California</v>
      </c>
      <c r="Q2990" s="2" t="str">
        <f t="shared" si="46"/>
        <v>Los Angeles California</v>
      </c>
      <c r="R2990" s="6" t="s">
        <v>103</v>
      </c>
      <c r="S2990" s="2" t="s">
        <v>167</v>
      </c>
      <c r="T2990" s="2"/>
    </row>
    <row r="2991" spans="1:21" x14ac:dyDescent="0.3">
      <c r="A2991" t="s">
        <v>13</v>
      </c>
      <c r="B2991" t="s">
        <v>22</v>
      </c>
      <c r="C2991" t="s">
        <v>15</v>
      </c>
      <c r="D2991" t="s">
        <v>23</v>
      </c>
      <c r="E2991" t="s">
        <v>24</v>
      </c>
      <c r="F2991">
        <v>90032</v>
      </c>
      <c r="G2991" t="s">
        <v>25</v>
      </c>
      <c r="H2991" t="s">
        <v>26</v>
      </c>
      <c r="I2991" t="s">
        <v>32</v>
      </c>
      <c r="J2991">
        <v>44915</v>
      </c>
      <c r="K2991">
        <v>5</v>
      </c>
      <c r="L2991">
        <v>0</v>
      </c>
      <c r="M2991">
        <v>8983</v>
      </c>
      <c r="O2991" s="2" t="str">
        <f>TRIM(SampleSuperstore3[[#This Row],[City]])</f>
        <v>Los Angeles</v>
      </c>
      <c r="P2991" s="2" t="str">
        <f>TRIM(SampleSuperstore3[[#This Row],[State]])</f>
        <v>California</v>
      </c>
      <c r="Q2991" s="2" t="str">
        <f t="shared" si="46"/>
        <v>Los Angeles California</v>
      </c>
      <c r="R2991" s="6" t="s">
        <v>626</v>
      </c>
      <c r="S2991" s="2" t="s">
        <v>627</v>
      </c>
      <c r="T2991" s="2" t="s">
        <v>24</v>
      </c>
    </row>
    <row r="2992" spans="1:21" x14ac:dyDescent="0.3">
      <c r="A2992" t="s">
        <v>13</v>
      </c>
      <c r="B2992" t="s">
        <v>22</v>
      </c>
      <c r="C2992" t="s">
        <v>15</v>
      </c>
      <c r="D2992" t="s">
        <v>23</v>
      </c>
      <c r="E2992" t="s">
        <v>24</v>
      </c>
      <c r="F2992">
        <v>90032</v>
      </c>
      <c r="G2992" t="s">
        <v>25</v>
      </c>
      <c r="H2992" t="s">
        <v>26</v>
      </c>
      <c r="I2992" t="s">
        <v>37</v>
      </c>
      <c r="J2992">
        <v>31248</v>
      </c>
      <c r="K2992">
        <v>7</v>
      </c>
      <c r="L2992">
        <v>2</v>
      </c>
      <c r="M2992">
        <v>109368</v>
      </c>
      <c r="O2992" s="2" t="str">
        <f>TRIM(SampleSuperstore3[[#This Row],[City]])</f>
        <v>Los Angeles</v>
      </c>
      <c r="P2992" s="2" t="str">
        <f>TRIM(SampleSuperstore3[[#This Row],[State]])</f>
        <v>California</v>
      </c>
      <c r="Q2992" s="2" t="str">
        <f t="shared" si="46"/>
        <v>Los Angeles California</v>
      </c>
      <c r="R2992" s="6" t="s">
        <v>626</v>
      </c>
      <c r="S2992" s="2" t="s">
        <v>627</v>
      </c>
      <c r="T2992" s="2" t="s">
        <v>24</v>
      </c>
    </row>
    <row r="2993" spans="1:22" x14ac:dyDescent="0.3">
      <c r="A2993" t="s">
        <v>28</v>
      </c>
      <c r="B2993" t="s">
        <v>22</v>
      </c>
      <c r="C2993" t="s">
        <v>15</v>
      </c>
      <c r="D2993" t="s">
        <v>75</v>
      </c>
      <c r="E2993" t="s">
        <v>76</v>
      </c>
      <c r="F2993">
        <v>10024</v>
      </c>
      <c r="G2993" t="s">
        <v>57</v>
      </c>
      <c r="H2993" t="s">
        <v>26</v>
      </c>
      <c r="I2993" t="s">
        <v>38</v>
      </c>
      <c r="J2993">
        <v>6144</v>
      </c>
      <c r="K2993">
        <v>3</v>
      </c>
      <c r="L2993">
        <v>0</v>
      </c>
      <c r="M2993">
        <v>165888</v>
      </c>
      <c r="O2993" s="2" t="str">
        <f>TRIM(SampleSuperstore3[[#This Row],[City]])</f>
        <v>New York City</v>
      </c>
      <c r="P2993" s="2" t="str">
        <f>TRIM(SampleSuperstore3[[#This Row],[State]])</f>
        <v>New York</v>
      </c>
      <c r="Q2993" s="2" t="str">
        <f t="shared" si="46"/>
        <v>New York City New York</v>
      </c>
      <c r="R2993" s="6" t="s">
        <v>626</v>
      </c>
      <c r="S2993" s="2" t="s">
        <v>627</v>
      </c>
      <c r="T2993" s="2" t="s">
        <v>24</v>
      </c>
    </row>
    <row r="2994" spans="1:22" x14ac:dyDescent="0.3">
      <c r="A2994" t="s">
        <v>28</v>
      </c>
      <c r="B2994" t="s">
        <v>14</v>
      </c>
      <c r="C2994" t="s">
        <v>15</v>
      </c>
      <c r="D2994" t="s">
        <v>140</v>
      </c>
      <c r="E2994" t="s">
        <v>70</v>
      </c>
      <c r="F2994">
        <v>48227</v>
      </c>
      <c r="G2994" t="s">
        <v>47</v>
      </c>
      <c r="H2994" t="s">
        <v>26</v>
      </c>
      <c r="I2994" t="s">
        <v>37</v>
      </c>
      <c r="J2994">
        <v>89592</v>
      </c>
      <c r="K2994">
        <v>4</v>
      </c>
      <c r="L2994">
        <v>0</v>
      </c>
      <c r="M2994">
        <v>4210824</v>
      </c>
      <c r="O2994" s="2" t="str">
        <f>TRIM(SampleSuperstore3[[#This Row],[City]])</f>
        <v>Detroit</v>
      </c>
      <c r="P2994" s="2" t="str">
        <f>TRIM(SampleSuperstore3[[#This Row],[State]])</f>
        <v>Michigan</v>
      </c>
      <c r="Q2994" s="2" t="str">
        <f t="shared" si="46"/>
        <v>Detroit Michigan</v>
      </c>
      <c r="R2994" s="6" t="s">
        <v>626</v>
      </c>
      <c r="S2994" s="2" t="s">
        <v>627</v>
      </c>
      <c r="T2994" s="2" t="s">
        <v>24</v>
      </c>
    </row>
    <row r="2995" spans="1:22" x14ac:dyDescent="0.3">
      <c r="A2995" t="s">
        <v>13</v>
      </c>
      <c r="B2995" t="s">
        <v>14</v>
      </c>
      <c r="C2995" t="s">
        <v>15</v>
      </c>
      <c r="D2995" t="s">
        <v>366</v>
      </c>
      <c r="E2995" t="s">
        <v>24</v>
      </c>
      <c r="F2995">
        <v>95207</v>
      </c>
      <c r="G2995" t="s">
        <v>25</v>
      </c>
      <c r="H2995" t="s">
        <v>26</v>
      </c>
      <c r="I2995" t="s">
        <v>37</v>
      </c>
      <c r="J2995">
        <v>5536</v>
      </c>
      <c r="K2995">
        <v>4</v>
      </c>
      <c r="L2995">
        <v>2</v>
      </c>
      <c r="M2995">
        <v>18684</v>
      </c>
      <c r="O2995" s="2" t="str">
        <f>TRIM(SampleSuperstore3[[#This Row],[City]])</f>
        <v>Stockton</v>
      </c>
      <c r="P2995" s="2" t="str">
        <f>TRIM(SampleSuperstore3[[#This Row],[State]])</f>
        <v>California</v>
      </c>
      <c r="Q2995" s="2" t="str">
        <f t="shared" si="46"/>
        <v>Stockton California</v>
      </c>
      <c r="R2995" s="6" t="s">
        <v>634</v>
      </c>
      <c r="S2995" s="2" t="s">
        <v>369</v>
      </c>
      <c r="T2995" s="2" t="s">
        <v>3</v>
      </c>
      <c r="U2995" t="s">
        <v>634</v>
      </c>
      <c r="V2995" t="s">
        <v>369</v>
      </c>
    </row>
    <row r="2996" spans="1:22" x14ac:dyDescent="0.3">
      <c r="A2996" t="s">
        <v>28</v>
      </c>
      <c r="B2996" t="s">
        <v>14</v>
      </c>
      <c r="C2996" t="s">
        <v>15</v>
      </c>
      <c r="D2996" t="s">
        <v>108</v>
      </c>
      <c r="E2996" t="s">
        <v>81</v>
      </c>
      <c r="F2996">
        <v>85023</v>
      </c>
      <c r="G2996" t="s">
        <v>25</v>
      </c>
      <c r="H2996" t="s">
        <v>26</v>
      </c>
      <c r="I2996" t="s">
        <v>32</v>
      </c>
      <c r="J2996">
        <v>5592</v>
      </c>
      <c r="K2996">
        <v>5</v>
      </c>
      <c r="L2996">
        <v>2</v>
      </c>
      <c r="M2996">
        <v>6291</v>
      </c>
      <c r="O2996" s="2" t="str">
        <f>TRIM(SampleSuperstore3[[#This Row],[City]])</f>
        <v>Phoenix</v>
      </c>
      <c r="P2996" s="2" t="str">
        <f>TRIM(SampleSuperstore3[[#This Row],[State]])</f>
        <v>Arizona</v>
      </c>
      <c r="Q2996" s="2" t="str">
        <f t="shared" si="46"/>
        <v>Phoenix Arizona</v>
      </c>
      <c r="R2996" s="6" t="s">
        <v>140</v>
      </c>
      <c r="S2996" s="2" t="s">
        <v>70</v>
      </c>
      <c r="T2996" s="2"/>
    </row>
    <row r="2997" spans="1:22" x14ac:dyDescent="0.3">
      <c r="A2997" t="s">
        <v>28</v>
      </c>
      <c r="B2997" t="s">
        <v>14</v>
      </c>
      <c r="C2997" t="s">
        <v>15</v>
      </c>
      <c r="D2997" t="s">
        <v>55</v>
      </c>
      <c r="E2997" t="s">
        <v>56</v>
      </c>
      <c r="F2997">
        <v>19120</v>
      </c>
      <c r="G2997" t="s">
        <v>57</v>
      </c>
      <c r="H2997" t="s">
        <v>26</v>
      </c>
      <c r="I2997" t="s">
        <v>60</v>
      </c>
      <c r="J2997">
        <v>24896</v>
      </c>
      <c r="K2997">
        <v>4</v>
      </c>
      <c r="L2997">
        <v>2</v>
      </c>
      <c r="M2997">
        <v>84024</v>
      </c>
      <c r="O2997" s="2" t="str">
        <f>TRIM(SampleSuperstore3[[#This Row],[City]])</f>
        <v>Philadelphia</v>
      </c>
      <c r="P2997" s="2" t="str">
        <f>TRIM(SampleSuperstore3[[#This Row],[State]])</f>
        <v>Pennsylvania</v>
      </c>
      <c r="Q2997" s="2" t="str">
        <f t="shared" si="46"/>
        <v>Philadelphia Pennsylvania</v>
      </c>
      <c r="R2997" s="6" t="s">
        <v>366</v>
      </c>
      <c r="S2997" s="2" t="s">
        <v>24</v>
      </c>
      <c r="T2997" s="2"/>
    </row>
    <row r="2998" spans="1:22" x14ac:dyDescent="0.3">
      <c r="A2998" t="s">
        <v>28</v>
      </c>
      <c r="B2998" t="s">
        <v>14</v>
      </c>
      <c r="C2998" t="s">
        <v>15</v>
      </c>
      <c r="D2998" t="s">
        <v>55</v>
      </c>
      <c r="E2998" t="s">
        <v>56</v>
      </c>
      <c r="F2998">
        <v>19120</v>
      </c>
      <c r="G2998" t="s">
        <v>57</v>
      </c>
      <c r="H2998" t="s">
        <v>19</v>
      </c>
      <c r="I2998" t="s">
        <v>33</v>
      </c>
      <c r="J2998">
        <v>3984</v>
      </c>
      <c r="K2998">
        <v>1</v>
      </c>
      <c r="L2998">
        <v>2</v>
      </c>
      <c r="M2998">
        <v>6474</v>
      </c>
      <c r="O2998" s="2" t="str">
        <f>TRIM(SampleSuperstore3[[#This Row],[City]])</f>
        <v>Philadelphia</v>
      </c>
      <c r="P2998" s="2" t="str">
        <f>TRIM(SampleSuperstore3[[#This Row],[State]])</f>
        <v>Pennsylvania</v>
      </c>
      <c r="Q2998" s="2" t="str">
        <f t="shared" si="46"/>
        <v>Philadelphia Pennsylvania</v>
      </c>
      <c r="R2998" s="6" t="s">
        <v>108</v>
      </c>
      <c r="S2998" s="2" t="s">
        <v>81</v>
      </c>
      <c r="T2998" s="2"/>
    </row>
    <row r="2999" spans="1:22" x14ac:dyDescent="0.3">
      <c r="A2999" t="s">
        <v>28</v>
      </c>
      <c r="B2999" t="s">
        <v>14</v>
      </c>
      <c r="C2999" t="s">
        <v>15</v>
      </c>
      <c r="D2999" t="s">
        <v>55</v>
      </c>
      <c r="E2999" t="s">
        <v>56</v>
      </c>
      <c r="F2999">
        <v>19120</v>
      </c>
      <c r="G2999" t="s">
        <v>57</v>
      </c>
      <c r="H2999" t="s">
        <v>35</v>
      </c>
      <c r="I2999" t="s">
        <v>59</v>
      </c>
      <c r="J2999">
        <v>95968</v>
      </c>
      <c r="K2999">
        <v>4</v>
      </c>
      <c r="L2999">
        <v>2</v>
      </c>
      <c r="M2999">
        <v>287904</v>
      </c>
      <c r="O2999" s="2" t="str">
        <f>TRIM(SampleSuperstore3[[#This Row],[City]])</f>
        <v>Philadelphia</v>
      </c>
      <c r="P2999" s="2" t="str">
        <f>TRIM(SampleSuperstore3[[#This Row],[State]])</f>
        <v>Pennsylvania</v>
      </c>
      <c r="Q2999" s="2" t="str">
        <f t="shared" si="46"/>
        <v>Philadelphia Pennsylvania</v>
      </c>
      <c r="R2999" s="6" t="s">
        <v>55</v>
      </c>
      <c r="S2999" s="2" t="s">
        <v>56</v>
      </c>
      <c r="T2999" s="2"/>
    </row>
    <row r="3000" spans="1:22" x14ac:dyDescent="0.3">
      <c r="A3000" t="s">
        <v>28</v>
      </c>
      <c r="B3000" t="s">
        <v>14</v>
      </c>
      <c r="C3000" t="s">
        <v>15</v>
      </c>
      <c r="D3000" t="s">
        <v>55</v>
      </c>
      <c r="E3000" t="s">
        <v>56</v>
      </c>
      <c r="F3000">
        <v>19120</v>
      </c>
      <c r="G3000" t="s">
        <v>57</v>
      </c>
      <c r="H3000" t="s">
        <v>35</v>
      </c>
      <c r="I3000" t="s">
        <v>123</v>
      </c>
      <c r="J3000">
        <v>206991</v>
      </c>
      <c r="K3000">
        <v>3</v>
      </c>
      <c r="L3000">
        <v>7</v>
      </c>
      <c r="M3000">
        <v>-1724925</v>
      </c>
      <c r="O3000" s="2" t="str">
        <f>TRIM(SampleSuperstore3[[#This Row],[City]])</f>
        <v>Philadelphia</v>
      </c>
      <c r="P3000" s="2" t="str">
        <f>TRIM(SampleSuperstore3[[#This Row],[State]])</f>
        <v>Pennsylvania</v>
      </c>
      <c r="Q3000" s="2" t="str">
        <f t="shared" si="46"/>
        <v>Philadelphia Pennsylvania</v>
      </c>
      <c r="R3000" s="6" t="s">
        <v>55</v>
      </c>
      <c r="S3000" s="2" t="s">
        <v>56</v>
      </c>
      <c r="T3000" s="2"/>
    </row>
    <row r="3001" spans="1:22" x14ac:dyDescent="0.3">
      <c r="A3001" t="s">
        <v>28</v>
      </c>
      <c r="B3001" t="s">
        <v>14</v>
      </c>
      <c r="C3001" t="s">
        <v>15</v>
      </c>
      <c r="D3001" t="s">
        <v>55</v>
      </c>
      <c r="E3001" t="s">
        <v>56</v>
      </c>
      <c r="F3001">
        <v>19120</v>
      </c>
      <c r="G3001" t="s">
        <v>57</v>
      </c>
      <c r="H3001" t="s">
        <v>26</v>
      </c>
      <c r="I3001" t="s">
        <v>38</v>
      </c>
      <c r="J3001">
        <v>44416</v>
      </c>
      <c r="K3001">
        <v>2</v>
      </c>
      <c r="L3001">
        <v>2</v>
      </c>
      <c r="M3001">
        <v>38864</v>
      </c>
      <c r="O3001" s="2" t="str">
        <f>TRIM(SampleSuperstore3[[#This Row],[City]])</f>
        <v>Philadelphia</v>
      </c>
      <c r="P3001" s="2" t="str">
        <f>TRIM(SampleSuperstore3[[#This Row],[State]])</f>
        <v>Pennsylvania</v>
      </c>
      <c r="Q3001" s="2" t="str">
        <f t="shared" si="46"/>
        <v>Philadelphia Pennsylvania</v>
      </c>
      <c r="R3001" s="6" t="s">
        <v>55</v>
      </c>
      <c r="S3001" s="2" t="s">
        <v>56</v>
      </c>
      <c r="T3001" s="2"/>
    </row>
    <row r="3002" spans="1:22" x14ac:dyDescent="0.3">
      <c r="A3002" t="s">
        <v>28</v>
      </c>
      <c r="B3002" t="s">
        <v>14</v>
      </c>
      <c r="C3002" t="s">
        <v>15</v>
      </c>
      <c r="D3002" t="s">
        <v>55</v>
      </c>
      <c r="E3002" t="s">
        <v>56</v>
      </c>
      <c r="F3002">
        <v>19120</v>
      </c>
      <c r="G3002" t="s">
        <v>57</v>
      </c>
      <c r="H3002" t="s">
        <v>26</v>
      </c>
      <c r="I3002" t="s">
        <v>37</v>
      </c>
      <c r="J3002">
        <v>9006</v>
      </c>
      <c r="K3002">
        <v>2</v>
      </c>
      <c r="L3002">
        <v>7</v>
      </c>
      <c r="M3002">
        <v>-72048</v>
      </c>
      <c r="O3002" s="2" t="str">
        <f>TRIM(SampleSuperstore3[[#This Row],[City]])</f>
        <v>Philadelphia</v>
      </c>
      <c r="P3002" s="2" t="str">
        <f>TRIM(SampleSuperstore3[[#This Row],[State]])</f>
        <v>Pennsylvania</v>
      </c>
      <c r="Q3002" s="2" t="str">
        <f t="shared" si="46"/>
        <v>Philadelphia Pennsylvania</v>
      </c>
      <c r="R3002" s="6" t="s">
        <v>55</v>
      </c>
      <c r="S3002" s="2" t="s">
        <v>56</v>
      </c>
      <c r="T3002" s="2"/>
    </row>
    <row r="3003" spans="1:22" x14ac:dyDescent="0.3">
      <c r="A3003" t="s">
        <v>28</v>
      </c>
      <c r="B3003" t="s">
        <v>44</v>
      </c>
      <c r="C3003" t="s">
        <v>15</v>
      </c>
      <c r="D3003" t="s">
        <v>430</v>
      </c>
      <c r="E3003" t="s">
        <v>70</v>
      </c>
      <c r="F3003">
        <v>48310</v>
      </c>
      <c r="G3003" t="s">
        <v>47</v>
      </c>
      <c r="H3003" t="s">
        <v>26</v>
      </c>
      <c r="I3003" t="s">
        <v>37</v>
      </c>
      <c r="J3003">
        <v>19</v>
      </c>
      <c r="K3003">
        <v>5</v>
      </c>
      <c r="L3003">
        <v>0</v>
      </c>
      <c r="M3003">
        <v>893</v>
      </c>
      <c r="O3003" s="2" t="str">
        <f>TRIM(SampleSuperstore3[[#This Row],[City]])</f>
        <v>Sterling Heights</v>
      </c>
      <c r="P3003" s="2" t="str">
        <f>TRIM(SampleSuperstore3[[#This Row],[State]])</f>
        <v>Michigan</v>
      </c>
      <c r="Q3003" s="2" t="str">
        <f t="shared" si="46"/>
        <v>Sterling Heights Michigan</v>
      </c>
      <c r="R3003" s="6" t="s">
        <v>55</v>
      </c>
      <c r="S3003" s="2" t="s">
        <v>56</v>
      </c>
      <c r="T3003" s="2"/>
    </row>
    <row r="3004" spans="1:22" x14ac:dyDescent="0.3">
      <c r="A3004" t="s">
        <v>28</v>
      </c>
      <c r="B3004" t="s">
        <v>44</v>
      </c>
      <c r="C3004" t="s">
        <v>15</v>
      </c>
      <c r="D3004" t="s">
        <v>92</v>
      </c>
      <c r="E3004" t="s">
        <v>76</v>
      </c>
      <c r="F3004">
        <v>14609</v>
      </c>
      <c r="G3004" t="s">
        <v>57</v>
      </c>
      <c r="H3004" t="s">
        <v>26</v>
      </c>
      <c r="I3004" t="s">
        <v>37</v>
      </c>
      <c r="J3004">
        <v>33376</v>
      </c>
      <c r="K3004">
        <v>4</v>
      </c>
      <c r="L3004">
        <v>2</v>
      </c>
      <c r="M3004">
        <v>1043</v>
      </c>
      <c r="O3004" s="2" t="str">
        <f>TRIM(SampleSuperstore3[[#This Row],[City]])</f>
        <v>Rochester</v>
      </c>
      <c r="P3004" s="2" t="str">
        <f>TRIM(SampleSuperstore3[[#This Row],[State]])</f>
        <v>New York</v>
      </c>
      <c r="Q3004" s="2" t="str">
        <f t="shared" si="46"/>
        <v>Rochester New York</v>
      </c>
      <c r="R3004" s="6" t="s">
        <v>55</v>
      </c>
      <c r="S3004" s="2" t="s">
        <v>56</v>
      </c>
      <c r="T3004" s="2"/>
    </row>
    <row r="3005" spans="1:22" x14ac:dyDescent="0.3">
      <c r="A3005" t="s">
        <v>62</v>
      </c>
      <c r="B3005" t="s">
        <v>44</v>
      </c>
      <c r="C3005" t="s">
        <v>15</v>
      </c>
      <c r="D3005" t="s">
        <v>75</v>
      </c>
      <c r="E3005" t="s">
        <v>76</v>
      </c>
      <c r="F3005">
        <v>10011</v>
      </c>
      <c r="G3005" t="s">
        <v>57</v>
      </c>
      <c r="H3005" t="s">
        <v>26</v>
      </c>
      <c r="I3005" t="s">
        <v>38</v>
      </c>
      <c r="J3005">
        <v>20748</v>
      </c>
      <c r="K3005">
        <v>1</v>
      </c>
      <c r="L3005">
        <v>0</v>
      </c>
      <c r="M3005">
        <v>62244</v>
      </c>
      <c r="O3005" s="2" t="str">
        <f>TRIM(SampleSuperstore3[[#This Row],[City]])</f>
        <v>New York City</v>
      </c>
      <c r="P3005" s="2" t="str">
        <f>TRIM(SampleSuperstore3[[#This Row],[State]])</f>
        <v>New York</v>
      </c>
      <c r="Q3005" s="2" t="str">
        <f t="shared" si="46"/>
        <v>New York City New York</v>
      </c>
      <c r="R3005" s="6" t="s">
        <v>746</v>
      </c>
      <c r="S3005" s="2" t="s">
        <v>747</v>
      </c>
      <c r="T3005" s="2" t="s">
        <v>70</v>
      </c>
    </row>
    <row r="3006" spans="1:22" x14ac:dyDescent="0.3">
      <c r="A3006" t="s">
        <v>28</v>
      </c>
      <c r="B3006" t="s">
        <v>44</v>
      </c>
      <c r="C3006" t="s">
        <v>15</v>
      </c>
      <c r="D3006" t="s">
        <v>431</v>
      </c>
      <c r="E3006" t="s">
        <v>49</v>
      </c>
      <c r="F3006">
        <v>54703</v>
      </c>
      <c r="G3006" t="s">
        <v>47</v>
      </c>
      <c r="H3006" t="s">
        <v>26</v>
      </c>
      <c r="I3006" t="s">
        <v>37</v>
      </c>
      <c r="J3006">
        <v>9168</v>
      </c>
      <c r="K3006">
        <v>3</v>
      </c>
      <c r="L3006">
        <v>0</v>
      </c>
      <c r="M3006">
        <v>4584</v>
      </c>
      <c r="O3006" s="2" t="str">
        <f>TRIM(SampleSuperstore3[[#This Row],[City]])</f>
        <v>Eau Claire</v>
      </c>
      <c r="P3006" s="2" t="str">
        <f>TRIM(SampleSuperstore3[[#This Row],[State]])</f>
        <v>Wisconsin</v>
      </c>
      <c r="Q3006" s="2" t="str">
        <f t="shared" si="46"/>
        <v>Eau Claire Wisconsin</v>
      </c>
      <c r="R3006" s="6" t="s">
        <v>92</v>
      </c>
      <c r="S3006" s="2" t="s">
        <v>634</v>
      </c>
      <c r="T3006" s="2" t="s">
        <v>369</v>
      </c>
    </row>
    <row r="3007" spans="1:22" x14ac:dyDescent="0.3">
      <c r="A3007" t="s">
        <v>62</v>
      </c>
      <c r="B3007" t="s">
        <v>14</v>
      </c>
      <c r="C3007" t="s">
        <v>15</v>
      </c>
      <c r="D3007" t="s">
        <v>75</v>
      </c>
      <c r="E3007" t="s">
        <v>76</v>
      </c>
      <c r="F3007">
        <v>10009</v>
      </c>
      <c r="G3007" t="s">
        <v>57</v>
      </c>
      <c r="H3007" t="s">
        <v>26</v>
      </c>
      <c r="I3007" t="s">
        <v>38</v>
      </c>
      <c r="J3007">
        <v>9049</v>
      </c>
      <c r="K3007">
        <v>5</v>
      </c>
      <c r="L3007">
        <v>0</v>
      </c>
      <c r="M3007">
        <v>253372</v>
      </c>
      <c r="O3007" s="2" t="str">
        <f>TRIM(SampleSuperstore3[[#This Row],[City]])</f>
        <v>New York City</v>
      </c>
      <c r="P3007" s="2" t="str">
        <f>TRIM(SampleSuperstore3[[#This Row],[State]])</f>
        <v>New York</v>
      </c>
      <c r="Q3007" s="2" t="str">
        <f t="shared" si="46"/>
        <v>New York City New York</v>
      </c>
      <c r="R3007" s="6" t="s">
        <v>634</v>
      </c>
      <c r="S3007" s="2" t="s">
        <v>369</v>
      </c>
      <c r="T3007" s="2" t="s">
        <v>3</v>
      </c>
      <c r="U3007" t="s">
        <v>634</v>
      </c>
      <c r="V3007" t="s">
        <v>369</v>
      </c>
    </row>
    <row r="3008" spans="1:22" x14ac:dyDescent="0.3">
      <c r="A3008" t="s">
        <v>28</v>
      </c>
      <c r="B3008" t="s">
        <v>14</v>
      </c>
      <c r="C3008" t="s">
        <v>15</v>
      </c>
      <c r="D3008" t="s">
        <v>363</v>
      </c>
      <c r="E3008" t="s">
        <v>24</v>
      </c>
      <c r="F3008">
        <v>91730</v>
      </c>
      <c r="G3008" t="s">
        <v>25</v>
      </c>
      <c r="H3008" t="s">
        <v>26</v>
      </c>
      <c r="I3008" t="s">
        <v>37</v>
      </c>
      <c r="J3008">
        <v>34272</v>
      </c>
      <c r="K3008">
        <v>3</v>
      </c>
      <c r="L3008">
        <v>2</v>
      </c>
      <c r="M3008">
        <v>111384</v>
      </c>
      <c r="O3008" s="2" t="str">
        <f>TRIM(SampleSuperstore3[[#This Row],[City]])</f>
        <v>Rancho Cucamonga</v>
      </c>
      <c r="P3008" s="2" t="str">
        <f>TRIM(SampleSuperstore3[[#This Row],[State]])</f>
        <v>California</v>
      </c>
      <c r="Q3008" s="2" t="str">
        <f t="shared" si="46"/>
        <v>Rancho Cucamonga California</v>
      </c>
      <c r="R3008" s="6" t="s">
        <v>748</v>
      </c>
      <c r="S3008" s="2" t="s">
        <v>749</v>
      </c>
      <c r="T3008" s="2" t="s">
        <v>49</v>
      </c>
    </row>
    <row r="3009" spans="1:22" x14ac:dyDescent="0.3">
      <c r="A3009" t="s">
        <v>62</v>
      </c>
      <c r="B3009" t="s">
        <v>14</v>
      </c>
      <c r="C3009" t="s">
        <v>15</v>
      </c>
      <c r="D3009" t="s">
        <v>293</v>
      </c>
      <c r="E3009" t="s">
        <v>17</v>
      </c>
      <c r="F3009">
        <v>42071</v>
      </c>
      <c r="G3009" t="s">
        <v>18</v>
      </c>
      <c r="H3009" t="s">
        <v>19</v>
      </c>
      <c r="I3009" t="s">
        <v>33</v>
      </c>
      <c r="J3009">
        <v>19182</v>
      </c>
      <c r="K3009">
        <v>3</v>
      </c>
      <c r="L3009">
        <v>0</v>
      </c>
      <c r="M3009">
        <v>748098</v>
      </c>
      <c r="O3009" s="2" t="str">
        <f>TRIM(SampleSuperstore3[[#This Row],[City]])</f>
        <v>Murray</v>
      </c>
      <c r="P3009" s="2" t="str">
        <f>TRIM(SampleSuperstore3[[#This Row],[State]])</f>
        <v>Kentucky</v>
      </c>
      <c r="Q3009" s="2" t="str">
        <f t="shared" si="46"/>
        <v>Murray Kentucky</v>
      </c>
      <c r="R3009" s="6" t="s">
        <v>634</v>
      </c>
      <c r="S3009" s="2" t="s">
        <v>369</v>
      </c>
      <c r="T3009" s="2" t="s">
        <v>3</v>
      </c>
      <c r="U3009" t="s">
        <v>634</v>
      </c>
      <c r="V3009" t="s">
        <v>369</v>
      </c>
    </row>
    <row r="3010" spans="1:22" x14ac:dyDescent="0.3">
      <c r="A3010" t="s">
        <v>28</v>
      </c>
      <c r="B3010" t="s">
        <v>22</v>
      </c>
      <c r="C3010" t="s">
        <v>15</v>
      </c>
      <c r="D3010" t="s">
        <v>252</v>
      </c>
      <c r="E3010" t="s">
        <v>104</v>
      </c>
      <c r="F3010">
        <v>43615</v>
      </c>
      <c r="G3010" t="s">
        <v>57</v>
      </c>
      <c r="H3010" t="s">
        <v>26</v>
      </c>
      <c r="I3010" t="s">
        <v>38</v>
      </c>
      <c r="J3010">
        <v>24388</v>
      </c>
      <c r="K3010">
        <v>5</v>
      </c>
      <c r="L3010">
        <v>2</v>
      </c>
      <c r="M3010">
        <v>274365</v>
      </c>
      <c r="O3010" s="2" t="str">
        <f>TRIM(SampleSuperstore3[[#This Row],[City]])</f>
        <v>Toledo</v>
      </c>
      <c r="P3010" s="2" t="str">
        <f>TRIM(SampleSuperstore3[[#This Row],[State]])</f>
        <v>Ohio</v>
      </c>
      <c r="Q3010" s="2" t="str">
        <f t="shared" si="46"/>
        <v>Toledo Ohio</v>
      </c>
      <c r="R3010" s="6" t="s">
        <v>716</v>
      </c>
      <c r="S3010" s="2" t="s">
        <v>717</v>
      </c>
      <c r="T3010" s="2" t="s">
        <v>24</v>
      </c>
    </row>
    <row r="3011" spans="1:22" x14ac:dyDescent="0.3">
      <c r="A3011" t="s">
        <v>28</v>
      </c>
      <c r="B3011" t="s">
        <v>44</v>
      </c>
      <c r="C3011" t="s">
        <v>15</v>
      </c>
      <c r="D3011" t="s">
        <v>183</v>
      </c>
      <c r="E3011" t="s">
        <v>98</v>
      </c>
      <c r="F3011">
        <v>80027</v>
      </c>
      <c r="G3011" t="s">
        <v>25</v>
      </c>
      <c r="H3011" t="s">
        <v>26</v>
      </c>
      <c r="I3011" t="s">
        <v>37</v>
      </c>
      <c r="J3011">
        <v>1203</v>
      </c>
      <c r="K3011">
        <v>5</v>
      </c>
      <c r="L3011">
        <v>7</v>
      </c>
      <c r="M3011">
        <v>-9223</v>
      </c>
      <c r="O3011" s="2" t="str">
        <f>TRIM(SampleSuperstore3[[#This Row],[City]])</f>
        <v>Louisville</v>
      </c>
      <c r="P3011" s="2" t="str">
        <f>TRIM(SampleSuperstore3[[#This Row],[State]])</f>
        <v>Colorado</v>
      </c>
      <c r="Q3011" s="2" t="str">
        <f t="shared" ref="Q3011:Q3074" si="47">_xlfn.CONCAT(O3011," ",P3011)</f>
        <v>Louisville Colorado</v>
      </c>
      <c r="R3011" s="6" t="s">
        <v>293</v>
      </c>
      <c r="S3011" s="2" t="s">
        <v>17</v>
      </c>
      <c r="T3011" s="2"/>
    </row>
    <row r="3012" spans="1:22" x14ac:dyDescent="0.3">
      <c r="A3012" t="s">
        <v>28</v>
      </c>
      <c r="B3012" t="s">
        <v>44</v>
      </c>
      <c r="C3012" t="s">
        <v>15</v>
      </c>
      <c r="D3012" t="s">
        <v>183</v>
      </c>
      <c r="E3012" t="s">
        <v>98</v>
      </c>
      <c r="F3012">
        <v>80027</v>
      </c>
      <c r="G3012" t="s">
        <v>25</v>
      </c>
      <c r="H3012" t="s">
        <v>35</v>
      </c>
      <c r="I3012" t="s">
        <v>123</v>
      </c>
      <c r="J3012">
        <v>2549985</v>
      </c>
      <c r="K3012">
        <v>5</v>
      </c>
      <c r="L3012">
        <v>7</v>
      </c>
      <c r="M3012">
        <v>-339998</v>
      </c>
      <c r="O3012" s="2" t="str">
        <f>TRIM(SampleSuperstore3[[#This Row],[City]])</f>
        <v>Louisville</v>
      </c>
      <c r="P3012" s="2" t="str">
        <f>TRIM(SampleSuperstore3[[#This Row],[State]])</f>
        <v>Colorado</v>
      </c>
      <c r="Q3012" s="2" t="str">
        <f t="shared" si="47"/>
        <v>Louisville Colorado</v>
      </c>
      <c r="R3012" s="6" t="s">
        <v>252</v>
      </c>
      <c r="S3012" s="2" t="s">
        <v>104</v>
      </c>
      <c r="T3012" s="2"/>
    </row>
    <row r="3013" spans="1:22" x14ac:dyDescent="0.3">
      <c r="A3013" t="s">
        <v>28</v>
      </c>
      <c r="B3013" t="s">
        <v>44</v>
      </c>
      <c r="C3013" t="s">
        <v>15</v>
      </c>
      <c r="D3013" t="s">
        <v>183</v>
      </c>
      <c r="E3013" t="s">
        <v>98</v>
      </c>
      <c r="F3013">
        <v>80027</v>
      </c>
      <c r="G3013" t="s">
        <v>25</v>
      </c>
      <c r="H3013" t="s">
        <v>26</v>
      </c>
      <c r="I3013" t="s">
        <v>37</v>
      </c>
      <c r="J3013">
        <v>21594</v>
      </c>
      <c r="K3013">
        <v>2</v>
      </c>
      <c r="L3013">
        <v>7</v>
      </c>
      <c r="M3013">
        <v>-158356</v>
      </c>
      <c r="O3013" s="2" t="str">
        <f>TRIM(SampleSuperstore3[[#This Row],[City]])</f>
        <v>Louisville</v>
      </c>
      <c r="P3013" s="2" t="str">
        <f>TRIM(SampleSuperstore3[[#This Row],[State]])</f>
        <v>Colorado</v>
      </c>
      <c r="Q3013" s="2" t="str">
        <f t="shared" si="47"/>
        <v>Louisville Colorado</v>
      </c>
      <c r="R3013" s="6" t="s">
        <v>183</v>
      </c>
      <c r="S3013" s="2" t="s">
        <v>98</v>
      </c>
      <c r="T3013" s="2"/>
    </row>
    <row r="3014" spans="1:22" x14ac:dyDescent="0.3">
      <c r="A3014" t="s">
        <v>28</v>
      </c>
      <c r="B3014" t="s">
        <v>44</v>
      </c>
      <c r="C3014" t="s">
        <v>15</v>
      </c>
      <c r="D3014" t="s">
        <v>183</v>
      </c>
      <c r="E3014" t="s">
        <v>98</v>
      </c>
      <c r="F3014">
        <v>80027</v>
      </c>
      <c r="G3014" t="s">
        <v>25</v>
      </c>
      <c r="H3014" t="s">
        <v>26</v>
      </c>
      <c r="I3014" t="s">
        <v>37</v>
      </c>
      <c r="J3014">
        <v>8964</v>
      </c>
      <c r="K3014">
        <v>6</v>
      </c>
      <c r="L3014">
        <v>7</v>
      </c>
      <c r="M3014">
        <v>-65736</v>
      </c>
      <c r="O3014" s="2" t="str">
        <f>TRIM(SampleSuperstore3[[#This Row],[City]])</f>
        <v>Louisville</v>
      </c>
      <c r="P3014" s="2" t="str">
        <f>TRIM(SampleSuperstore3[[#This Row],[State]])</f>
        <v>Colorado</v>
      </c>
      <c r="Q3014" s="2" t="str">
        <f t="shared" si="47"/>
        <v>Louisville Colorado</v>
      </c>
      <c r="R3014" s="6" t="s">
        <v>183</v>
      </c>
      <c r="S3014" s="2" t="s">
        <v>98</v>
      </c>
      <c r="T3014" s="2"/>
    </row>
    <row r="3015" spans="1:22" x14ac:dyDescent="0.3">
      <c r="A3015" t="s">
        <v>28</v>
      </c>
      <c r="B3015" t="s">
        <v>44</v>
      </c>
      <c r="C3015" t="s">
        <v>15</v>
      </c>
      <c r="D3015" t="s">
        <v>183</v>
      </c>
      <c r="E3015" t="s">
        <v>98</v>
      </c>
      <c r="F3015">
        <v>80027</v>
      </c>
      <c r="G3015" t="s">
        <v>25</v>
      </c>
      <c r="H3015" t="s">
        <v>26</v>
      </c>
      <c r="I3015" t="s">
        <v>41</v>
      </c>
      <c r="J3015">
        <v>20736</v>
      </c>
      <c r="K3015">
        <v>4</v>
      </c>
      <c r="L3015">
        <v>2</v>
      </c>
      <c r="M3015">
        <v>72576</v>
      </c>
      <c r="O3015" s="2" t="str">
        <f>TRIM(SampleSuperstore3[[#This Row],[City]])</f>
        <v>Louisville</v>
      </c>
      <c r="P3015" s="2" t="str">
        <f>TRIM(SampleSuperstore3[[#This Row],[State]])</f>
        <v>Colorado</v>
      </c>
      <c r="Q3015" s="2" t="str">
        <f t="shared" si="47"/>
        <v>Louisville Colorado</v>
      </c>
      <c r="R3015" s="6" t="s">
        <v>183</v>
      </c>
      <c r="S3015" s="2" t="s">
        <v>98</v>
      </c>
      <c r="T3015" s="2"/>
    </row>
    <row r="3016" spans="1:22" x14ac:dyDescent="0.3">
      <c r="A3016" t="s">
        <v>28</v>
      </c>
      <c r="B3016" t="s">
        <v>44</v>
      </c>
      <c r="C3016" t="s">
        <v>15</v>
      </c>
      <c r="D3016" t="s">
        <v>75</v>
      </c>
      <c r="E3016" t="s">
        <v>76</v>
      </c>
      <c r="F3016">
        <v>10035</v>
      </c>
      <c r="G3016" t="s">
        <v>57</v>
      </c>
      <c r="H3016" t="s">
        <v>19</v>
      </c>
      <c r="I3016" t="s">
        <v>31</v>
      </c>
      <c r="J3016">
        <v>34422</v>
      </c>
      <c r="K3016">
        <v>2</v>
      </c>
      <c r="L3016">
        <v>4</v>
      </c>
      <c r="M3016">
        <v>-103266</v>
      </c>
      <c r="O3016" s="2" t="str">
        <f>TRIM(SampleSuperstore3[[#This Row],[City]])</f>
        <v>New York City</v>
      </c>
      <c r="P3016" s="2" t="str">
        <f>TRIM(SampleSuperstore3[[#This Row],[State]])</f>
        <v>New York</v>
      </c>
      <c r="Q3016" s="2" t="str">
        <f t="shared" si="47"/>
        <v>New York City New York</v>
      </c>
      <c r="R3016" s="6" t="s">
        <v>183</v>
      </c>
      <c r="S3016" s="2" t="s">
        <v>98</v>
      </c>
      <c r="T3016" s="2"/>
    </row>
    <row r="3017" spans="1:22" x14ac:dyDescent="0.3">
      <c r="A3017" t="s">
        <v>28</v>
      </c>
      <c r="B3017" t="s">
        <v>44</v>
      </c>
      <c r="C3017" t="s">
        <v>15</v>
      </c>
      <c r="D3017" t="s">
        <v>432</v>
      </c>
      <c r="E3017" t="s">
        <v>46</v>
      </c>
      <c r="F3017">
        <v>78577</v>
      </c>
      <c r="G3017" t="s">
        <v>47</v>
      </c>
      <c r="H3017" t="s">
        <v>26</v>
      </c>
      <c r="I3017" t="s">
        <v>32</v>
      </c>
      <c r="J3017">
        <v>727296</v>
      </c>
      <c r="K3017">
        <v>8</v>
      </c>
      <c r="L3017">
        <v>2</v>
      </c>
      <c r="M3017">
        <v>-1727328</v>
      </c>
      <c r="O3017" s="2" t="str">
        <f>TRIM(SampleSuperstore3[[#This Row],[City]])</f>
        <v>Pharr</v>
      </c>
      <c r="P3017" s="2" t="str">
        <f>TRIM(SampleSuperstore3[[#This Row],[State]])</f>
        <v>Texas</v>
      </c>
      <c r="Q3017" s="2" t="str">
        <f t="shared" si="47"/>
        <v>Pharr Texas</v>
      </c>
      <c r="R3017" s="6" t="s">
        <v>183</v>
      </c>
      <c r="S3017" s="2" t="s">
        <v>98</v>
      </c>
      <c r="T3017" s="2"/>
    </row>
    <row r="3018" spans="1:22" x14ac:dyDescent="0.3">
      <c r="A3018" t="s">
        <v>28</v>
      </c>
      <c r="B3018" t="s">
        <v>44</v>
      </c>
      <c r="C3018" t="s">
        <v>15</v>
      </c>
      <c r="D3018" t="s">
        <v>432</v>
      </c>
      <c r="E3018" t="s">
        <v>46</v>
      </c>
      <c r="F3018">
        <v>78577</v>
      </c>
      <c r="G3018" t="s">
        <v>47</v>
      </c>
      <c r="H3018" t="s">
        <v>19</v>
      </c>
      <c r="I3018" t="s">
        <v>33</v>
      </c>
      <c r="J3018">
        <v>22608</v>
      </c>
      <c r="K3018">
        <v>3</v>
      </c>
      <c r="L3018">
        <v>6</v>
      </c>
      <c r="M3018">
        <v>-101736</v>
      </c>
      <c r="O3018" s="2" t="str">
        <f>TRIM(SampleSuperstore3[[#This Row],[City]])</f>
        <v>Pharr</v>
      </c>
      <c r="P3018" s="2" t="str">
        <f>TRIM(SampleSuperstore3[[#This Row],[State]])</f>
        <v>Texas</v>
      </c>
      <c r="Q3018" s="2" t="str">
        <f t="shared" si="47"/>
        <v>Pharr Texas</v>
      </c>
      <c r="R3018" s="6" t="s">
        <v>634</v>
      </c>
      <c r="S3018" s="2" t="s">
        <v>369</v>
      </c>
      <c r="T3018" s="2" t="s">
        <v>3</v>
      </c>
      <c r="U3018" t="s">
        <v>634</v>
      </c>
      <c r="V3018" t="s">
        <v>369</v>
      </c>
    </row>
    <row r="3019" spans="1:22" x14ac:dyDescent="0.3">
      <c r="A3019" t="s">
        <v>28</v>
      </c>
      <c r="B3019" t="s">
        <v>44</v>
      </c>
      <c r="C3019" t="s">
        <v>15</v>
      </c>
      <c r="D3019" t="s">
        <v>432</v>
      </c>
      <c r="E3019" t="s">
        <v>46</v>
      </c>
      <c r="F3019">
        <v>78577</v>
      </c>
      <c r="G3019" t="s">
        <v>47</v>
      </c>
      <c r="H3019" t="s">
        <v>35</v>
      </c>
      <c r="I3019" t="s">
        <v>59</v>
      </c>
      <c r="J3019">
        <v>6664</v>
      </c>
      <c r="K3019">
        <v>7</v>
      </c>
      <c r="L3019">
        <v>2</v>
      </c>
      <c r="M3019">
        <v>-3332</v>
      </c>
      <c r="O3019" s="2" t="str">
        <f>TRIM(SampleSuperstore3[[#This Row],[City]])</f>
        <v>Pharr</v>
      </c>
      <c r="P3019" s="2" t="str">
        <f>TRIM(SampleSuperstore3[[#This Row],[State]])</f>
        <v>Texas</v>
      </c>
      <c r="Q3019" s="2" t="str">
        <f t="shared" si="47"/>
        <v>Pharr Texas</v>
      </c>
      <c r="R3019" s="6" t="s">
        <v>432</v>
      </c>
      <c r="S3019" s="2" t="s">
        <v>46</v>
      </c>
      <c r="T3019" s="2"/>
    </row>
    <row r="3020" spans="1:22" x14ac:dyDescent="0.3">
      <c r="A3020" t="s">
        <v>28</v>
      </c>
      <c r="B3020" t="s">
        <v>14</v>
      </c>
      <c r="C3020" t="s">
        <v>15</v>
      </c>
      <c r="D3020" t="s">
        <v>50</v>
      </c>
      <c r="E3020" t="s">
        <v>51</v>
      </c>
      <c r="F3020">
        <v>84084</v>
      </c>
      <c r="G3020" t="s">
        <v>25</v>
      </c>
      <c r="H3020" t="s">
        <v>26</v>
      </c>
      <c r="I3020" t="s">
        <v>77</v>
      </c>
      <c r="J3020">
        <v>504</v>
      </c>
      <c r="K3020">
        <v>3</v>
      </c>
      <c r="L3020">
        <v>0</v>
      </c>
      <c r="M3020">
        <v>2016</v>
      </c>
      <c r="O3020" s="2" t="str">
        <f>TRIM(SampleSuperstore3[[#This Row],[City]])</f>
        <v>West Jordan</v>
      </c>
      <c r="P3020" s="2" t="str">
        <f>TRIM(SampleSuperstore3[[#This Row],[State]])</f>
        <v>Utah</v>
      </c>
      <c r="Q3020" s="2" t="str">
        <f t="shared" si="47"/>
        <v>West Jordan Utah</v>
      </c>
      <c r="R3020" s="6" t="s">
        <v>432</v>
      </c>
      <c r="S3020" s="2" t="s">
        <v>46</v>
      </c>
      <c r="T3020" s="2"/>
    </row>
    <row r="3021" spans="1:22" x14ac:dyDescent="0.3">
      <c r="A3021" t="s">
        <v>28</v>
      </c>
      <c r="B3021" t="s">
        <v>14</v>
      </c>
      <c r="C3021" t="s">
        <v>15</v>
      </c>
      <c r="D3021" t="s">
        <v>50</v>
      </c>
      <c r="E3021" t="s">
        <v>51</v>
      </c>
      <c r="F3021">
        <v>84084</v>
      </c>
      <c r="G3021" t="s">
        <v>25</v>
      </c>
      <c r="H3021" t="s">
        <v>26</v>
      </c>
      <c r="I3021" t="s">
        <v>41</v>
      </c>
      <c r="J3021">
        <v>9294</v>
      </c>
      <c r="K3021">
        <v>3</v>
      </c>
      <c r="L3021">
        <v>0</v>
      </c>
      <c r="M3021">
        <v>41823</v>
      </c>
      <c r="O3021" s="2" t="str">
        <f>TRIM(SampleSuperstore3[[#This Row],[City]])</f>
        <v>West Jordan</v>
      </c>
      <c r="P3021" s="2" t="str">
        <f>TRIM(SampleSuperstore3[[#This Row],[State]])</f>
        <v>Utah</v>
      </c>
      <c r="Q3021" s="2" t="str">
        <f t="shared" si="47"/>
        <v>West Jordan Utah</v>
      </c>
      <c r="R3021" s="6" t="s">
        <v>432</v>
      </c>
      <c r="S3021" s="2" t="s">
        <v>46</v>
      </c>
      <c r="T3021" s="2"/>
    </row>
    <row r="3022" spans="1:22" x14ac:dyDescent="0.3">
      <c r="A3022" t="s">
        <v>28</v>
      </c>
      <c r="B3022" t="s">
        <v>14</v>
      </c>
      <c r="C3022" t="s">
        <v>15</v>
      </c>
      <c r="D3022" t="s">
        <v>50</v>
      </c>
      <c r="E3022" t="s">
        <v>51</v>
      </c>
      <c r="F3022">
        <v>84084</v>
      </c>
      <c r="G3022" t="s">
        <v>25</v>
      </c>
      <c r="H3022" t="s">
        <v>19</v>
      </c>
      <c r="I3022" t="s">
        <v>33</v>
      </c>
      <c r="J3022">
        <v>6669</v>
      </c>
      <c r="K3022">
        <v>3</v>
      </c>
      <c r="L3022">
        <v>0</v>
      </c>
      <c r="M3022">
        <v>220077</v>
      </c>
      <c r="O3022" s="2" t="str">
        <f>TRIM(SampleSuperstore3[[#This Row],[City]])</f>
        <v>West Jordan</v>
      </c>
      <c r="P3022" s="2" t="str">
        <f>TRIM(SampleSuperstore3[[#This Row],[State]])</f>
        <v>Utah</v>
      </c>
      <c r="Q3022" s="2" t="str">
        <f t="shared" si="47"/>
        <v>West Jordan Utah</v>
      </c>
      <c r="R3022" s="6" t="s">
        <v>25</v>
      </c>
      <c r="S3022" s="2" t="s">
        <v>631</v>
      </c>
      <c r="T3022" s="2" t="s">
        <v>51</v>
      </c>
    </row>
    <row r="3023" spans="1:22" x14ac:dyDescent="0.3">
      <c r="A3023" t="s">
        <v>28</v>
      </c>
      <c r="B3023" t="s">
        <v>14</v>
      </c>
      <c r="C3023" t="s">
        <v>15</v>
      </c>
      <c r="D3023" t="s">
        <v>50</v>
      </c>
      <c r="E3023" t="s">
        <v>51</v>
      </c>
      <c r="F3023">
        <v>84084</v>
      </c>
      <c r="G3023" t="s">
        <v>25</v>
      </c>
      <c r="H3023" t="s">
        <v>26</v>
      </c>
      <c r="I3023" t="s">
        <v>37</v>
      </c>
      <c r="J3023">
        <v>9168</v>
      </c>
      <c r="K3023">
        <v>5</v>
      </c>
      <c r="L3023">
        <v>2</v>
      </c>
      <c r="M3023">
        <v>2865</v>
      </c>
      <c r="O3023" s="2" t="str">
        <f>TRIM(SampleSuperstore3[[#This Row],[City]])</f>
        <v>West Jordan</v>
      </c>
      <c r="P3023" s="2" t="str">
        <f>TRIM(SampleSuperstore3[[#This Row],[State]])</f>
        <v>Utah</v>
      </c>
      <c r="Q3023" s="2" t="str">
        <f t="shared" si="47"/>
        <v>West Jordan Utah</v>
      </c>
      <c r="R3023" s="6" t="s">
        <v>25</v>
      </c>
      <c r="S3023" s="2" t="s">
        <v>631</v>
      </c>
      <c r="T3023" s="2" t="s">
        <v>51</v>
      </c>
    </row>
    <row r="3024" spans="1:22" x14ac:dyDescent="0.3">
      <c r="A3024" t="s">
        <v>28</v>
      </c>
      <c r="B3024" t="s">
        <v>14</v>
      </c>
      <c r="C3024" t="s">
        <v>15</v>
      </c>
      <c r="D3024" t="s">
        <v>265</v>
      </c>
      <c r="E3024" t="s">
        <v>46</v>
      </c>
      <c r="F3024">
        <v>78521</v>
      </c>
      <c r="G3024" t="s">
        <v>47</v>
      </c>
      <c r="H3024" t="s">
        <v>19</v>
      </c>
      <c r="I3024" t="s">
        <v>20</v>
      </c>
      <c r="J3024">
        <v>3277328</v>
      </c>
      <c r="K3024">
        <v>2</v>
      </c>
      <c r="L3024">
        <v>32</v>
      </c>
      <c r="M3024">
        <v>-144588</v>
      </c>
      <c r="O3024" s="2" t="str">
        <f>TRIM(SampleSuperstore3[[#This Row],[City]])</f>
        <v>Brownsville</v>
      </c>
      <c r="P3024" s="2" t="str">
        <f>TRIM(SampleSuperstore3[[#This Row],[State]])</f>
        <v>Texas</v>
      </c>
      <c r="Q3024" s="2" t="str">
        <f t="shared" si="47"/>
        <v>Brownsville Texas</v>
      </c>
      <c r="R3024" s="6" t="s">
        <v>25</v>
      </c>
      <c r="S3024" s="2" t="s">
        <v>631</v>
      </c>
      <c r="T3024" s="2" t="s">
        <v>51</v>
      </c>
    </row>
    <row r="3025" spans="1:22" x14ac:dyDescent="0.3">
      <c r="A3025" t="s">
        <v>28</v>
      </c>
      <c r="B3025" t="s">
        <v>14</v>
      </c>
      <c r="C3025" t="s">
        <v>15</v>
      </c>
      <c r="D3025" t="s">
        <v>75</v>
      </c>
      <c r="E3025" t="s">
        <v>76</v>
      </c>
      <c r="F3025">
        <v>10011</v>
      </c>
      <c r="G3025" t="s">
        <v>57</v>
      </c>
      <c r="H3025" t="s">
        <v>26</v>
      </c>
      <c r="I3025" t="s">
        <v>37</v>
      </c>
      <c r="J3025">
        <v>52272</v>
      </c>
      <c r="K3025">
        <v>11</v>
      </c>
      <c r="L3025">
        <v>2</v>
      </c>
      <c r="M3025">
        <v>176418</v>
      </c>
      <c r="O3025" s="2" t="str">
        <f>TRIM(SampleSuperstore3[[#This Row],[City]])</f>
        <v>New York City</v>
      </c>
      <c r="P3025" s="2" t="str">
        <f>TRIM(SampleSuperstore3[[#This Row],[State]])</f>
        <v>New York</v>
      </c>
      <c r="Q3025" s="2" t="str">
        <f t="shared" si="47"/>
        <v>New York City New York</v>
      </c>
      <c r="R3025" s="6" t="s">
        <v>25</v>
      </c>
      <c r="S3025" s="2" t="s">
        <v>631</v>
      </c>
      <c r="T3025" s="2" t="s">
        <v>51</v>
      </c>
    </row>
    <row r="3026" spans="1:22" x14ac:dyDescent="0.3">
      <c r="A3026" t="s">
        <v>28</v>
      </c>
      <c r="B3026" t="s">
        <v>14</v>
      </c>
      <c r="C3026" t="s">
        <v>15</v>
      </c>
      <c r="D3026" t="s">
        <v>75</v>
      </c>
      <c r="E3026" t="s">
        <v>76</v>
      </c>
      <c r="F3026">
        <v>10011</v>
      </c>
      <c r="G3026" t="s">
        <v>57</v>
      </c>
      <c r="H3026" t="s">
        <v>26</v>
      </c>
      <c r="I3026" t="s">
        <v>41</v>
      </c>
      <c r="J3026">
        <v>1794</v>
      </c>
      <c r="K3026">
        <v>3</v>
      </c>
      <c r="L3026">
        <v>0</v>
      </c>
      <c r="M3026">
        <v>8073</v>
      </c>
      <c r="O3026" s="2" t="str">
        <f>TRIM(SampleSuperstore3[[#This Row],[City]])</f>
        <v>New York City</v>
      </c>
      <c r="P3026" s="2" t="str">
        <f>TRIM(SampleSuperstore3[[#This Row],[State]])</f>
        <v>New York</v>
      </c>
      <c r="Q3026" s="2" t="str">
        <f t="shared" si="47"/>
        <v>New York City New York</v>
      </c>
      <c r="R3026" s="6" t="s">
        <v>265</v>
      </c>
      <c r="S3026" s="2" t="s">
        <v>46</v>
      </c>
      <c r="T3026" s="2"/>
    </row>
    <row r="3027" spans="1:22" x14ac:dyDescent="0.3">
      <c r="A3027" t="s">
        <v>28</v>
      </c>
      <c r="B3027" t="s">
        <v>44</v>
      </c>
      <c r="C3027" t="s">
        <v>15</v>
      </c>
      <c r="D3027" t="s">
        <v>55</v>
      </c>
      <c r="E3027" t="s">
        <v>56</v>
      </c>
      <c r="F3027">
        <v>19140</v>
      </c>
      <c r="G3027" t="s">
        <v>57</v>
      </c>
      <c r="H3027" t="s">
        <v>19</v>
      </c>
      <c r="I3027" t="s">
        <v>33</v>
      </c>
      <c r="J3027">
        <v>254352</v>
      </c>
      <c r="K3027">
        <v>3</v>
      </c>
      <c r="L3027">
        <v>2</v>
      </c>
      <c r="M3027">
        <v>0</v>
      </c>
      <c r="O3027" s="2" t="str">
        <f>TRIM(SampleSuperstore3[[#This Row],[City]])</f>
        <v>Philadelphia</v>
      </c>
      <c r="P3027" s="2" t="str">
        <f>TRIM(SampleSuperstore3[[#This Row],[State]])</f>
        <v>Pennsylvania</v>
      </c>
      <c r="Q3027" s="2" t="str">
        <f t="shared" si="47"/>
        <v>Philadelphia Pennsylvania</v>
      </c>
      <c r="R3027" s="6" t="s">
        <v>634</v>
      </c>
      <c r="S3027" s="2" t="s">
        <v>369</v>
      </c>
      <c r="T3027" s="2" t="s">
        <v>3</v>
      </c>
      <c r="U3027" t="s">
        <v>634</v>
      </c>
      <c r="V3027" t="s">
        <v>369</v>
      </c>
    </row>
    <row r="3028" spans="1:22" x14ac:dyDescent="0.3">
      <c r="A3028" t="s">
        <v>168</v>
      </c>
      <c r="B3028" t="s">
        <v>22</v>
      </c>
      <c r="C3028" t="s">
        <v>15</v>
      </c>
      <c r="D3028" t="s">
        <v>433</v>
      </c>
      <c r="E3028" t="s">
        <v>203</v>
      </c>
      <c r="F3028">
        <v>59102</v>
      </c>
      <c r="G3028" t="s">
        <v>25</v>
      </c>
      <c r="H3028" t="s">
        <v>26</v>
      </c>
      <c r="I3028" t="s">
        <v>37</v>
      </c>
      <c r="J3028">
        <v>8288</v>
      </c>
      <c r="K3028">
        <v>2</v>
      </c>
      <c r="L3028">
        <v>2</v>
      </c>
      <c r="M3028">
        <v>26936</v>
      </c>
      <c r="O3028" s="2" t="str">
        <f>TRIM(SampleSuperstore3[[#This Row],[City]])</f>
        <v>Billings</v>
      </c>
      <c r="P3028" s="2" t="str">
        <f>TRIM(SampleSuperstore3[[#This Row],[State]])</f>
        <v>Montana</v>
      </c>
      <c r="Q3028" s="2" t="str">
        <f t="shared" si="47"/>
        <v>Billings Montana</v>
      </c>
      <c r="R3028" s="6" t="s">
        <v>634</v>
      </c>
      <c r="S3028" s="2" t="s">
        <v>369</v>
      </c>
      <c r="T3028" s="2" t="s">
        <v>3</v>
      </c>
      <c r="U3028" t="s">
        <v>634</v>
      </c>
      <c r="V3028" t="s">
        <v>369</v>
      </c>
    </row>
    <row r="3029" spans="1:22" x14ac:dyDescent="0.3">
      <c r="A3029" t="s">
        <v>28</v>
      </c>
      <c r="B3029" t="s">
        <v>14</v>
      </c>
      <c r="C3029" t="s">
        <v>15</v>
      </c>
      <c r="D3029" t="s">
        <v>355</v>
      </c>
      <c r="E3029" t="s">
        <v>83</v>
      </c>
      <c r="F3029">
        <v>23320</v>
      </c>
      <c r="G3029" t="s">
        <v>18</v>
      </c>
      <c r="H3029" t="s">
        <v>19</v>
      </c>
      <c r="I3029" t="s">
        <v>21</v>
      </c>
      <c r="J3029">
        <v>5049</v>
      </c>
      <c r="K3029">
        <v>5</v>
      </c>
      <c r="L3029">
        <v>0</v>
      </c>
      <c r="M3029">
        <v>80784</v>
      </c>
      <c r="O3029" s="2" t="str">
        <f>TRIM(SampleSuperstore3[[#This Row],[City]])</f>
        <v>Chesapeake</v>
      </c>
      <c r="P3029" s="2" t="str">
        <f>TRIM(SampleSuperstore3[[#This Row],[State]])</f>
        <v>Virginia</v>
      </c>
      <c r="Q3029" s="2" t="str">
        <f t="shared" si="47"/>
        <v>Chesapeake Virginia</v>
      </c>
      <c r="R3029" s="6" t="s">
        <v>55</v>
      </c>
      <c r="S3029" s="2" t="s">
        <v>56</v>
      </c>
      <c r="T3029" s="2"/>
    </row>
    <row r="3030" spans="1:22" x14ac:dyDescent="0.3">
      <c r="A3030" t="s">
        <v>28</v>
      </c>
      <c r="B3030" t="s">
        <v>22</v>
      </c>
      <c r="C3030" t="s">
        <v>15</v>
      </c>
      <c r="D3030" t="s">
        <v>434</v>
      </c>
      <c r="E3030" t="s">
        <v>95</v>
      </c>
      <c r="F3030">
        <v>97030</v>
      </c>
      <c r="G3030" t="s">
        <v>25</v>
      </c>
      <c r="H3030" t="s">
        <v>35</v>
      </c>
      <c r="I3030" t="s">
        <v>36</v>
      </c>
      <c r="J3030">
        <v>403168</v>
      </c>
      <c r="K3030">
        <v>4</v>
      </c>
      <c r="L3030">
        <v>2</v>
      </c>
      <c r="M3030">
        <v>25198</v>
      </c>
      <c r="O3030" s="2" t="str">
        <f>TRIM(SampleSuperstore3[[#This Row],[City]])</f>
        <v>Gresham</v>
      </c>
      <c r="P3030" s="2" t="str">
        <f>TRIM(SampleSuperstore3[[#This Row],[State]])</f>
        <v>Oregon</v>
      </c>
      <c r="Q3030" s="2" t="str">
        <f t="shared" si="47"/>
        <v>Gresham Oregon</v>
      </c>
      <c r="R3030" s="6" t="s">
        <v>433</v>
      </c>
      <c r="S3030" s="2" t="s">
        <v>203</v>
      </c>
      <c r="T3030" s="2"/>
    </row>
    <row r="3031" spans="1:22" x14ac:dyDescent="0.3">
      <c r="A3031" t="s">
        <v>28</v>
      </c>
      <c r="B3031" t="s">
        <v>22</v>
      </c>
      <c r="C3031" t="s">
        <v>15</v>
      </c>
      <c r="D3031" t="s">
        <v>377</v>
      </c>
      <c r="E3031" t="s">
        <v>70</v>
      </c>
      <c r="F3031">
        <v>48146</v>
      </c>
      <c r="G3031" t="s">
        <v>47</v>
      </c>
      <c r="H3031" t="s">
        <v>19</v>
      </c>
      <c r="I3031" t="s">
        <v>20</v>
      </c>
      <c r="J3031">
        <v>19432</v>
      </c>
      <c r="K3031">
        <v>4</v>
      </c>
      <c r="L3031">
        <v>0</v>
      </c>
      <c r="M3031">
        <v>310912</v>
      </c>
      <c r="O3031" s="2" t="str">
        <f>TRIM(SampleSuperstore3[[#This Row],[City]])</f>
        <v>Lincoln Park</v>
      </c>
      <c r="P3031" s="2" t="str">
        <f>TRIM(SampleSuperstore3[[#This Row],[State]])</f>
        <v>Michigan</v>
      </c>
      <c r="Q3031" s="2" t="str">
        <f t="shared" si="47"/>
        <v>Lincoln Park Michigan</v>
      </c>
      <c r="R3031" s="6" t="s">
        <v>355</v>
      </c>
      <c r="S3031" s="2" t="s">
        <v>83</v>
      </c>
      <c r="T3031" s="2"/>
    </row>
    <row r="3032" spans="1:22" x14ac:dyDescent="0.3">
      <c r="A3032" t="s">
        <v>28</v>
      </c>
      <c r="B3032" t="s">
        <v>22</v>
      </c>
      <c r="C3032" t="s">
        <v>15</v>
      </c>
      <c r="D3032" t="s">
        <v>377</v>
      </c>
      <c r="E3032" t="s">
        <v>70</v>
      </c>
      <c r="F3032">
        <v>48146</v>
      </c>
      <c r="G3032" t="s">
        <v>47</v>
      </c>
      <c r="H3032" t="s">
        <v>26</v>
      </c>
      <c r="I3032" t="s">
        <v>34</v>
      </c>
      <c r="J3032">
        <v>2599</v>
      </c>
      <c r="K3032">
        <v>1</v>
      </c>
      <c r="L3032">
        <v>0</v>
      </c>
      <c r="M3032">
        <v>75371</v>
      </c>
      <c r="O3032" s="2" t="str">
        <f>TRIM(SampleSuperstore3[[#This Row],[City]])</f>
        <v>Lincoln Park</v>
      </c>
      <c r="P3032" s="2" t="str">
        <f>TRIM(SampleSuperstore3[[#This Row],[State]])</f>
        <v>Michigan</v>
      </c>
      <c r="Q3032" s="2" t="str">
        <f t="shared" si="47"/>
        <v>Lincoln Park Michigan</v>
      </c>
      <c r="R3032" s="6" t="s">
        <v>434</v>
      </c>
      <c r="S3032" s="2" t="s">
        <v>95</v>
      </c>
      <c r="T3032" s="2"/>
    </row>
    <row r="3033" spans="1:22" x14ac:dyDescent="0.3">
      <c r="A3033" t="s">
        <v>28</v>
      </c>
      <c r="B3033" t="s">
        <v>14</v>
      </c>
      <c r="C3033" t="s">
        <v>15</v>
      </c>
      <c r="D3033" t="s">
        <v>434</v>
      </c>
      <c r="E3033" t="s">
        <v>95</v>
      </c>
      <c r="F3033">
        <v>97030</v>
      </c>
      <c r="G3033" t="s">
        <v>25</v>
      </c>
      <c r="H3033" t="s">
        <v>19</v>
      </c>
      <c r="I3033" t="s">
        <v>21</v>
      </c>
      <c r="J3033">
        <v>195136</v>
      </c>
      <c r="K3033">
        <v>4</v>
      </c>
      <c r="L3033">
        <v>2</v>
      </c>
      <c r="M3033">
        <v>-12196</v>
      </c>
      <c r="O3033" s="2" t="str">
        <f>TRIM(SampleSuperstore3[[#This Row],[City]])</f>
        <v>Gresham</v>
      </c>
      <c r="P3033" s="2" t="str">
        <f>TRIM(SampleSuperstore3[[#This Row],[State]])</f>
        <v>Oregon</v>
      </c>
      <c r="Q3033" s="2" t="str">
        <f t="shared" si="47"/>
        <v>Gresham Oregon</v>
      </c>
      <c r="R3033" s="6" t="s">
        <v>725</v>
      </c>
      <c r="S3033" s="2" t="s">
        <v>639</v>
      </c>
      <c r="T3033" s="2" t="s">
        <v>70</v>
      </c>
    </row>
    <row r="3034" spans="1:22" x14ac:dyDescent="0.3">
      <c r="A3034" t="s">
        <v>28</v>
      </c>
      <c r="B3034" t="s">
        <v>44</v>
      </c>
      <c r="C3034" t="s">
        <v>15</v>
      </c>
      <c r="D3034" t="s">
        <v>55</v>
      </c>
      <c r="E3034" t="s">
        <v>56</v>
      </c>
      <c r="F3034">
        <v>19143</v>
      </c>
      <c r="G3034" t="s">
        <v>57</v>
      </c>
      <c r="H3034" t="s">
        <v>26</v>
      </c>
      <c r="I3034" t="s">
        <v>41</v>
      </c>
      <c r="J3034">
        <v>20736</v>
      </c>
      <c r="K3034">
        <v>4</v>
      </c>
      <c r="L3034">
        <v>2</v>
      </c>
      <c r="M3034">
        <v>72576</v>
      </c>
      <c r="O3034" s="2" t="str">
        <f>TRIM(SampleSuperstore3[[#This Row],[City]])</f>
        <v>Philadelphia</v>
      </c>
      <c r="P3034" s="2" t="str">
        <f>TRIM(SampleSuperstore3[[#This Row],[State]])</f>
        <v>Pennsylvania</v>
      </c>
      <c r="Q3034" s="2" t="str">
        <f t="shared" si="47"/>
        <v>Philadelphia Pennsylvania</v>
      </c>
      <c r="R3034" s="6" t="s">
        <v>725</v>
      </c>
      <c r="S3034" s="2" t="s">
        <v>639</v>
      </c>
      <c r="T3034" s="2" t="s">
        <v>70</v>
      </c>
    </row>
    <row r="3035" spans="1:22" x14ac:dyDescent="0.3">
      <c r="A3035" t="s">
        <v>28</v>
      </c>
      <c r="B3035" t="s">
        <v>14</v>
      </c>
      <c r="C3035" t="s">
        <v>15</v>
      </c>
      <c r="D3035" t="s">
        <v>124</v>
      </c>
      <c r="E3035" t="s">
        <v>125</v>
      </c>
      <c r="F3035">
        <v>71203</v>
      </c>
      <c r="G3035" t="s">
        <v>18</v>
      </c>
      <c r="H3035" t="s">
        <v>35</v>
      </c>
      <c r="I3035" t="s">
        <v>59</v>
      </c>
      <c r="J3035">
        <v>537</v>
      </c>
      <c r="K3035">
        <v>6</v>
      </c>
      <c r="L3035">
        <v>0</v>
      </c>
      <c r="M3035">
        <v>10203</v>
      </c>
      <c r="O3035" s="2" t="str">
        <f>TRIM(SampleSuperstore3[[#This Row],[City]])</f>
        <v>Monroe</v>
      </c>
      <c r="P3035" s="2" t="str">
        <f>TRIM(SampleSuperstore3[[#This Row],[State]])</f>
        <v>Louisiana</v>
      </c>
      <c r="Q3035" s="2" t="str">
        <f t="shared" si="47"/>
        <v>Monroe Louisiana</v>
      </c>
      <c r="R3035" s="6" t="s">
        <v>434</v>
      </c>
      <c r="S3035" s="2" t="s">
        <v>95</v>
      </c>
      <c r="T3035" s="2"/>
    </row>
    <row r="3036" spans="1:22" x14ac:dyDescent="0.3">
      <c r="A3036" t="s">
        <v>28</v>
      </c>
      <c r="B3036" t="s">
        <v>14</v>
      </c>
      <c r="C3036" t="s">
        <v>15</v>
      </c>
      <c r="D3036" t="s">
        <v>124</v>
      </c>
      <c r="E3036" t="s">
        <v>125</v>
      </c>
      <c r="F3036">
        <v>71203</v>
      </c>
      <c r="G3036" t="s">
        <v>18</v>
      </c>
      <c r="H3036" t="s">
        <v>26</v>
      </c>
      <c r="I3036" t="s">
        <v>37</v>
      </c>
      <c r="J3036">
        <v>3626</v>
      </c>
      <c r="K3036">
        <v>7</v>
      </c>
      <c r="L3036">
        <v>0</v>
      </c>
      <c r="M3036">
        <v>166796</v>
      </c>
      <c r="O3036" s="2" t="str">
        <f>TRIM(SampleSuperstore3[[#This Row],[City]])</f>
        <v>Monroe</v>
      </c>
      <c r="P3036" s="2" t="str">
        <f>TRIM(SampleSuperstore3[[#This Row],[State]])</f>
        <v>Louisiana</v>
      </c>
      <c r="Q3036" s="2" t="str">
        <f t="shared" si="47"/>
        <v>Monroe Louisiana</v>
      </c>
      <c r="R3036" s="6" t="s">
        <v>55</v>
      </c>
      <c r="S3036" s="2" t="s">
        <v>56</v>
      </c>
      <c r="T3036" s="2"/>
    </row>
    <row r="3037" spans="1:22" x14ac:dyDescent="0.3">
      <c r="A3037" t="s">
        <v>28</v>
      </c>
      <c r="B3037" t="s">
        <v>14</v>
      </c>
      <c r="C3037" t="s">
        <v>15</v>
      </c>
      <c r="D3037" t="s">
        <v>124</v>
      </c>
      <c r="E3037" t="s">
        <v>125</v>
      </c>
      <c r="F3037">
        <v>71203</v>
      </c>
      <c r="G3037" t="s">
        <v>18</v>
      </c>
      <c r="H3037" t="s">
        <v>26</v>
      </c>
      <c r="I3037" t="s">
        <v>34</v>
      </c>
      <c r="J3037">
        <v>563</v>
      </c>
      <c r="K3037">
        <v>2</v>
      </c>
      <c r="L3037">
        <v>0</v>
      </c>
      <c r="M3037">
        <v>15764</v>
      </c>
      <c r="O3037" s="2" t="str">
        <f>TRIM(SampleSuperstore3[[#This Row],[City]])</f>
        <v>Monroe</v>
      </c>
      <c r="P3037" s="2" t="str">
        <f>TRIM(SampleSuperstore3[[#This Row],[State]])</f>
        <v>Louisiana</v>
      </c>
      <c r="Q3037" s="2" t="str">
        <f t="shared" si="47"/>
        <v>Monroe Louisiana</v>
      </c>
      <c r="R3037" s="6" t="s">
        <v>124</v>
      </c>
      <c r="S3037" s="2" t="s">
        <v>125</v>
      </c>
      <c r="T3037" s="2"/>
    </row>
    <row r="3038" spans="1:22" x14ac:dyDescent="0.3">
      <c r="A3038" t="s">
        <v>28</v>
      </c>
      <c r="B3038" t="s">
        <v>14</v>
      </c>
      <c r="C3038" t="s">
        <v>15</v>
      </c>
      <c r="D3038" t="s">
        <v>124</v>
      </c>
      <c r="E3038" t="s">
        <v>125</v>
      </c>
      <c r="F3038">
        <v>71203</v>
      </c>
      <c r="G3038" t="s">
        <v>18</v>
      </c>
      <c r="H3038" t="s">
        <v>26</v>
      </c>
      <c r="I3038" t="s">
        <v>41</v>
      </c>
      <c r="J3038">
        <v>324</v>
      </c>
      <c r="K3038">
        <v>5</v>
      </c>
      <c r="L3038">
        <v>0</v>
      </c>
      <c r="M3038">
        <v>15552</v>
      </c>
      <c r="O3038" s="2" t="str">
        <f>TRIM(SampleSuperstore3[[#This Row],[City]])</f>
        <v>Monroe</v>
      </c>
      <c r="P3038" s="2" t="str">
        <f>TRIM(SampleSuperstore3[[#This Row],[State]])</f>
        <v>Louisiana</v>
      </c>
      <c r="Q3038" s="2" t="str">
        <f t="shared" si="47"/>
        <v>Monroe Louisiana</v>
      </c>
      <c r="R3038" s="6" t="s">
        <v>124</v>
      </c>
      <c r="S3038" s="2" t="s">
        <v>125</v>
      </c>
      <c r="T3038" s="2"/>
    </row>
    <row r="3039" spans="1:22" x14ac:dyDescent="0.3">
      <c r="A3039" t="s">
        <v>28</v>
      </c>
      <c r="B3039" t="s">
        <v>14</v>
      </c>
      <c r="C3039" t="s">
        <v>15</v>
      </c>
      <c r="D3039" t="s">
        <v>124</v>
      </c>
      <c r="E3039" t="s">
        <v>125</v>
      </c>
      <c r="F3039">
        <v>71203</v>
      </c>
      <c r="G3039" t="s">
        <v>18</v>
      </c>
      <c r="H3039" t="s">
        <v>19</v>
      </c>
      <c r="I3039" t="s">
        <v>33</v>
      </c>
      <c r="J3039">
        <v>2916</v>
      </c>
      <c r="K3039">
        <v>2</v>
      </c>
      <c r="L3039">
        <v>0</v>
      </c>
      <c r="M3039">
        <v>107892</v>
      </c>
      <c r="O3039" s="2" t="str">
        <f>TRIM(SampleSuperstore3[[#This Row],[City]])</f>
        <v>Monroe</v>
      </c>
      <c r="P3039" s="2" t="str">
        <f>TRIM(SampleSuperstore3[[#This Row],[State]])</f>
        <v>Louisiana</v>
      </c>
      <c r="Q3039" s="2" t="str">
        <f t="shared" si="47"/>
        <v>Monroe Louisiana</v>
      </c>
      <c r="R3039" s="6" t="s">
        <v>124</v>
      </c>
      <c r="S3039" s="2" t="s">
        <v>125</v>
      </c>
      <c r="T3039" s="2"/>
    </row>
    <row r="3040" spans="1:22" x14ac:dyDescent="0.3">
      <c r="A3040" t="s">
        <v>28</v>
      </c>
      <c r="B3040" t="s">
        <v>22</v>
      </c>
      <c r="C3040" t="s">
        <v>15</v>
      </c>
      <c r="D3040" t="s">
        <v>113</v>
      </c>
      <c r="E3040" t="s">
        <v>24</v>
      </c>
      <c r="F3040">
        <v>91104</v>
      </c>
      <c r="G3040" t="s">
        <v>25</v>
      </c>
      <c r="H3040" t="s">
        <v>19</v>
      </c>
      <c r="I3040" t="s">
        <v>31</v>
      </c>
      <c r="J3040">
        <v>171288</v>
      </c>
      <c r="K3040">
        <v>3</v>
      </c>
      <c r="L3040">
        <v>2</v>
      </c>
      <c r="M3040">
        <v>-64233</v>
      </c>
      <c r="O3040" s="2" t="str">
        <f>TRIM(SampleSuperstore3[[#This Row],[City]])</f>
        <v>Pasadena</v>
      </c>
      <c r="P3040" s="2" t="str">
        <f>TRIM(SampleSuperstore3[[#This Row],[State]])</f>
        <v>California</v>
      </c>
      <c r="Q3040" s="2" t="str">
        <f t="shared" si="47"/>
        <v>Pasadena California</v>
      </c>
      <c r="R3040" s="6" t="s">
        <v>124</v>
      </c>
      <c r="S3040" s="2" t="s">
        <v>125</v>
      </c>
      <c r="T3040" s="2"/>
    </row>
    <row r="3041" spans="1:20" x14ac:dyDescent="0.3">
      <c r="A3041" t="s">
        <v>28</v>
      </c>
      <c r="B3041" t="s">
        <v>14</v>
      </c>
      <c r="C3041" t="s">
        <v>15</v>
      </c>
      <c r="D3041" t="s">
        <v>435</v>
      </c>
      <c r="E3041" t="s">
        <v>86</v>
      </c>
      <c r="F3041">
        <v>37421</v>
      </c>
      <c r="G3041" t="s">
        <v>18</v>
      </c>
      <c r="H3041" t="s">
        <v>19</v>
      </c>
      <c r="I3041" t="s">
        <v>33</v>
      </c>
      <c r="J3041">
        <v>1672</v>
      </c>
      <c r="K3041">
        <v>5</v>
      </c>
      <c r="L3041">
        <v>2</v>
      </c>
      <c r="M3041">
        <v>3344</v>
      </c>
      <c r="O3041" s="2" t="str">
        <f>TRIM(SampleSuperstore3[[#This Row],[City]])</f>
        <v>Chattanooga</v>
      </c>
      <c r="P3041" s="2" t="str">
        <f>TRIM(SampleSuperstore3[[#This Row],[State]])</f>
        <v>Tennessee</v>
      </c>
      <c r="Q3041" s="2" t="str">
        <f t="shared" si="47"/>
        <v>Chattanooga Tennessee</v>
      </c>
      <c r="R3041" s="6" t="s">
        <v>124</v>
      </c>
      <c r="S3041" s="2" t="s">
        <v>125</v>
      </c>
      <c r="T3041" s="2"/>
    </row>
    <row r="3042" spans="1:20" x14ac:dyDescent="0.3">
      <c r="A3042" t="s">
        <v>168</v>
      </c>
      <c r="B3042" t="s">
        <v>44</v>
      </c>
      <c r="C3042" t="s">
        <v>15</v>
      </c>
      <c r="D3042" t="s">
        <v>159</v>
      </c>
      <c r="E3042" t="s">
        <v>24</v>
      </c>
      <c r="F3042">
        <v>90805</v>
      </c>
      <c r="G3042" t="s">
        <v>25</v>
      </c>
      <c r="H3042" t="s">
        <v>26</v>
      </c>
      <c r="I3042" t="s">
        <v>41</v>
      </c>
      <c r="J3042">
        <v>1296</v>
      </c>
      <c r="K3042">
        <v>2</v>
      </c>
      <c r="L3042">
        <v>0</v>
      </c>
      <c r="M3042">
        <v>62208</v>
      </c>
      <c r="O3042" s="2" t="str">
        <f>TRIM(SampleSuperstore3[[#This Row],[City]])</f>
        <v>Long Beach</v>
      </c>
      <c r="P3042" s="2" t="str">
        <f>TRIM(SampleSuperstore3[[#This Row],[State]])</f>
        <v>California</v>
      </c>
      <c r="Q3042" s="2" t="str">
        <f t="shared" si="47"/>
        <v>Long Beach California</v>
      </c>
      <c r="R3042" s="6" t="s">
        <v>113</v>
      </c>
      <c r="S3042" s="2" t="s">
        <v>24</v>
      </c>
      <c r="T3042" s="2"/>
    </row>
    <row r="3043" spans="1:20" x14ac:dyDescent="0.3">
      <c r="A3043" t="s">
        <v>168</v>
      </c>
      <c r="B3043" t="s">
        <v>44</v>
      </c>
      <c r="C3043" t="s">
        <v>15</v>
      </c>
      <c r="D3043" t="s">
        <v>159</v>
      </c>
      <c r="E3043" t="s">
        <v>24</v>
      </c>
      <c r="F3043">
        <v>90805</v>
      </c>
      <c r="G3043" t="s">
        <v>25</v>
      </c>
      <c r="H3043" t="s">
        <v>26</v>
      </c>
      <c r="I3043" t="s">
        <v>60</v>
      </c>
      <c r="J3043">
        <v>2218</v>
      </c>
      <c r="K3043">
        <v>2</v>
      </c>
      <c r="L3043">
        <v>0</v>
      </c>
      <c r="M3043">
        <v>108682</v>
      </c>
      <c r="O3043" s="2" t="str">
        <f>TRIM(SampleSuperstore3[[#This Row],[City]])</f>
        <v>Long Beach</v>
      </c>
      <c r="P3043" s="2" t="str">
        <f>TRIM(SampleSuperstore3[[#This Row],[State]])</f>
        <v>California</v>
      </c>
      <c r="Q3043" s="2" t="str">
        <f t="shared" si="47"/>
        <v>Long Beach California</v>
      </c>
      <c r="R3043" s="6" t="s">
        <v>435</v>
      </c>
      <c r="S3043" s="2" t="s">
        <v>86</v>
      </c>
      <c r="T3043" s="2"/>
    </row>
    <row r="3044" spans="1:20" x14ac:dyDescent="0.3">
      <c r="A3044" t="s">
        <v>168</v>
      </c>
      <c r="B3044" t="s">
        <v>44</v>
      </c>
      <c r="C3044" t="s">
        <v>15</v>
      </c>
      <c r="D3044" t="s">
        <v>159</v>
      </c>
      <c r="E3044" t="s">
        <v>24</v>
      </c>
      <c r="F3044">
        <v>90805</v>
      </c>
      <c r="G3044" t="s">
        <v>25</v>
      </c>
      <c r="H3044" t="s">
        <v>19</v>
      </c>
      <c r="I3044" t="s">
        <v>21</v>
      </c>
      <c r="J3044">
        <v>2054272</v>
      </c>
      <c r="K3044">
        <v>8</v>
      </c>
      <c r="L3044">
        <v>2</v>
      </c>
      <c r="M3044">
        <v>256784</v>
      </c>
      <c r="O3044" s="2" t="str">
        <f>TRIM(SampleSuperstore3[[#This Row],[City]])</f>
        <v>Long Beach</v>
      </c>
      <c r="P3044" s="2" t="str">
        <f>TRIM(SampleSuperstore3[[#This Row],[State]])</f>
        <v>California</v>
      </c>
      <c r="Q3044" s="2" t="str">
        <f t="shared" si="47"/>
        <v>Long Beach California</v>
      </c>
      <c r="R3044" s="6" t="s">
        <v>651</v>
      </c>
      <c r="S3044" s="2" t="s">
        <v>652</v>
      </c>
      <c r="T3044" s="2" t="s">
        <v>24</v>
      </c>
    </row>
    <row r="3045" spans="1:20" x14ac:dyDescent="0.3">
      <c r="A3045" t="s">
        <v>13</v>
      </c>
      <c r="B3045" t="s">
        <v>14</v>
      </c>
      <c r="C3045" t="s">
        <v>15</v>
      </c>
      <c r="D3045" t="s">
        <v>78</v>
      </c>
      <c r="E3045" t="s">
        <v>104</v>
      </c>
      <c r="F3045">
        <v>45373</v>
      </c>
      <c r="G3045" t="s">
        <v>57</v>
      </c>
      <c r="H3045" t="s">
        <v>35</v>
      </c>
      <c r="I3045" t="s">
        <v>36</v>
      </c>
      <c r="J3045">
        <v>102297</v>
      </c>
      <c r="K3045">
        <v>5</v>
      </c>
      <c r="L3045">
        <v>4</v>
      </c>
      <c r="M3045">
        <v>-2557425</v>
      </c>
      <c r="O3045" s="2" t="str">
        <f>TRIM(SampleSuperstore3[[#This Row],[City]])</f>
        <v>Troy</v>
      </c>
      <c r="P3045" s="2" t="str">
        <f>TRIM(SampleSuperstore3[[#This Row],[State]])</f>
        <v>Ohio</v>
      </c>
      <c r="Q3045" s="2" t="str">
        <f t="shared" si="47"/>
        <v>Troy Ohio</v>
      </c>
      <c r="R3045" s="6" t="s">
        <v>651</v>
      </c>
      <c r="S3045" s="2" t="s">
        <v>652</v>
      </c>
      <c r="T3045" s="2" t="s">
        <v>24</v>
      </c>
    </row>
    <row r="3046" spans="1:20" x14ac:dyDescent="0.3">
      <c r="A3046" t="s">
        <v>13</v>
      </c>
      <c r="B3046" t="s">
        <v>44</v>
      </c>
      <c r="C3046" t="s">
        <v>15</v>
      </c>
      <c r="D3046" t="s">
        <v>93</v>
      </c>
      <c r="E3046" t="s">
        <v>68</v>
      </c>
      <c r="F3046">
        <v>55407</v>
      </c>
      <c r="G3046" t="s">
        <v>47</v>
      </c>
      <c r="H3046" t="s">
        <v>26</v>
      </c>
      <c r="I3046" t="s">
        <v>34</v>
      </c>
      <c r="J3046">
        <v>139</v>
      </c>
      <c r="K3046">
        <v>5</v>
      </c>
      <c r="L3046">
        <v>0</v>
      </c>
      <c r="M3046">
        <v>3614</v>
      </c>
      <c r="O3046" s="2" t="str">
        <f>TRIM(SampleSuperstore3[[#This Row],[City]])</f>
        <v>Minneapolis</v>
      </c>
      <c r="P3046" s="2" t="str">
        <f>TRIM(SampleSuperstore3[[#This Row],[State]])</f>
        <v>Minnesota</v>
      </c>
      <c r="Q3046" s="2" t="str">
        <f t="shared" si="47"/>
        <v>Minneapolis Minnesota</v>
      </c>
      <c r="R3046" s="6" t="s">
        <v>651</v>
      </c>
      <c r="S3046" s="2" t="s">
        <v>652</v>
      </c>
      <c r="T3046" s="2" t="s">
        <v>24</v>
      </c>
    </row>
    <row r="3047" spans="1:20" x14ac:dyDescent="0.3">
      <c r="A3047" t="s">
        <v>13</v>
      </c>
      <c r="B3047" t="s">
        <v>44</v>
      </c>
      <c r="C3047" t="s">
        <v>15</v>
      </c>
      <c r="D3047" t="s">
        <v>93</v>
      </c>
      <c r="E3047" t="s">
        <v>68</v>
      </c>
      <c r="F3047">
        <v>55407</v>
      </c>
      <c r="G3047" t="s">
        <v>47</v>
      </c>
      <c r="H3047" t="s">
        <v>26</v>
      </c>
      <c r="I3047" t="s">
        <v>41</v>
      </c>
      <c r="J3047">
        <v>2638</v>
      </c>
      <c r="K3047">
        <v>1</v>
      </c>
      <c r="L3047">
        <v>0</v>
      </c>
      <c r="M3047">
        <v>121348</v>
      </c>
      <c r="O3047" s="2" t="str">
        <f>TRIM(SampleSuperstore3[[#This Row],[City]])</f>
        <v>Minneapolis</v>
      </c>
      <c r="P3047" s="2" t="str">
        <f>TRIM(SampleSuperstore3[[#This Row],[State]])</f>
        <v>Minnesota</v>
      </c>
      <c r="Q3047" s="2" t="str">
        <f t="shared" si="47"/>
        <v>Minneapolis Minnesota</v>
      </c>
      <c r="R3047" s="6" t="s">
        <v>78</v>
      </c>
      <c r="S3047" s="2" t="s">
        <v>104</v>
      </c>
      <c r="T3047" s="2"/>
    </row>
    <row r="3048" spans="1:20" x14ac:dyDescent="0.3">
      <c r="A3048" t="s">
        <v>28</v>
      </c>
      <c r="B3048" t="s">
        <v>14</v>
      </c>
      <c r="C3048" t="s">
        <v>15</v>
      </c>
      <c r="D3048" t="s">
        <v>42</v>
      </c>
      <c r="E3048" t="s">
        <v>43</v>
      </c>
      <c r="F3048">
        <v>98105</v>
      </c>
      <c r="G3048" t="s">
        <v>25</v>
      </c>
      <c r="H3048" t="s">
        <v>26</v>
      </c>
      <c r="I3048" t="s">
        <v>37</v>
      </c>
      <c r="J3048">
        <v>43176</v>
      </c>
      <c r="K3048">
        <v>7</v>
      </c>
      <c r="L3048">
        <v>2</v>
      </c>
      <c r="M3048">
        <v>134925</v>
      </c>
      <c r="O3048" s="2" t="str">
        <f>TRIM(SampleSuperstore3[[#This Row],[City]])</f>
        <v>Seattle</v>
      </c>
      <c r="P3048" s="2" t="str">
        <f>TRIM(SampleSuperstore3[[#This Row],[State]])</f>
        <v>Washington</v>
      </c>
      <c r="Q3048" s="2" t="str">
        <f t="shared" si="47"/>
        <v>Seattle Washington</v>
      </c>
      <c r="R3048" s="6" t="s">
        <v>93</v>
      </c>
      <c r="S3048" s="2" t="s">
        <v>68</v>
      </c>
      <c r="T3048" s="2"/>
    </row>
    <row r="3049" spans="1:20" x14ac:dyDescent="0.3">
      <c r="A3049" t="s">
        <v>62</v>
      </c>
      <c r="B3049" t="s">
        <v>44</v>
      </c>
      <c r="C3049" t="s">
        <v>15</v>
      </c>
      <c r="D3049" t="s">
        <v>103</v>
      </c>
      <c r="E3049" t="s">
        <v>167</v>
      </c>
      <c r="F3049">
        <v>31907</v>
      </c>
      <c r="G3049" t="s">
        <v>18</v>
      </c>
      <c r="H3049" t="s">
        <v>19</v>
      </c>
      <c r="I3049" t="s">
        <v>31</v>
      </c>
      <c r="J3049">
        <v>4118</v>
      </c>
      <c r="K3049">
        <v>2</v>
      </c>
      <c r="L3049">
        <v>0</v>
      </c>
      <c r="M3049">
        <v>70006</v>
      </c>
      <c r="O3049" s="2" t="str">
        <f>TRIM(SampleSuperstore3[[#This Row],[City]])</f>
        <v>Columbus</v>
      </c>
      <c r="P3049" s="2" t="str">
        <f>TRIM(SampleSuperstore3[[#This Row],[State]])</f>
        <v>Georgia</v>
      </c>
      <c r="Q3049" s="2" t="str">
        <f t="shared" si="47"/>
        <v>Columbus Georgia</v>
      </c>
      <c r="R3049" s="6" t="s">
        <v>93</v>
      </c>
      <c r="S3049" s="2" t="s">
        <v>68</v>
      </c>
      <c r="T3049" s="2"/>
    </row>
    <row r="3050" spans="1:20" x14ac:dyDescent="0.3">
      <c r="A3050" t="s">
        <v>62</v>
      </c>
      <c r="B3050" t="s">
        <v>44</v>
      </c>
      <c r="C3050" t="s">
        <v>15</v>
      </c>
      <c r="D3050" t="s">
        <v>103</v>
      </c>
      <c r="E3050" t="s">
        <v>167</v>
      </c>
      <c r="F3050">
        <v>31907</v>
      </c>
      <c r="G3050" t="s">
        <v>18</v>
      </c>
      <c r="H3050" t="s">
        <v>35</v>
      </c>
      <c r="I3050" t="s">
        <v>59</v>
      </c>
      <c r="J3050">
        <v>360</v>
      </c>
      <c r="K3050">
        <v>4</v>
      </c>
      <c r="L3050">
        <v>0</v>
      </c>
      <c r="M3050">
        <v>1296</v>
      </c>
      <c r="O3050" s="2" t="str">
        <f>TRIM(SampleSuperstore3[[#This Row],[City]])</f>
        <v>Columbus</v>
      </c>
      <c r="P3050" s="2" t="str">
        <f>TRIM(SampleSuperstore3[[#This Row],[State]])</f>
        <v>Georgia</v>
      </c>
      <c r="Q3050" s="2" t="str">
        <f t="shared" si="47"/>
        <v>Columbus Georgia</v>
      </c>
      <c r="R3050" s="6" t="s">
        <v>42</v>
      </c>
      <c r="S3050" s="2" t="s">
        <v>43</v>
      </c>
      <c r="T3050" s="2"/>
    </row>
    <row r="3051" spans="1:20" x14ac:dyDescent="0.3">
      <c r="A3051" t="s">
        <v>28</v>
      </c>
      <c r="B3051" t="s">
        <v>44</v>
      </c>
      <c r="C3051" t="s">
        <v>15</v>
      </c>
      <c r="D3051" t="s">
        <v>436</v>
      </c>
      <c r="E3051" t="s">
        <v>437</v>
      </c>
      <c r="F3051">
        <v>83642</v>
      </c>
      <c r="G3051" t="s">
        <v>25</v>
      </c>
      <c r="H3051" t="s">
        <v>19</v>
      </c>
      <c r="I3051" t="s">
        <v>33</v>
      </c>
      <c r="J3051">
        <v>4196</v>
      </c>
      <c r="K3051">
        <v>2</v>
      </c>
      <c r="L3051">
        <v>0</v>
      </c>
      <c r="M3051">
        <v>29372</v>
      </c>
      <c r="O3051" s="2" t="str">
        <f>TRIM(SampleSuperstore3[[#This Row],[City]])</f>
        <v>Meridian</v>
      </c>
      <c r="P3051" s="2" t="str">
        <f>TRIM(SampleSuperstore3[[#This Row],[State]])</f>
        <v>Idaho</v>
      </c>
      <c r="Q3051" s="2" t="str">
        <f t="shared" si="47"/>
        <v>Meridian Idaho</v>
      </c>
      <c r="R3051" s="6" t="s">
        <v>103</v>
      </c>
      <c r="S3051" s="2" t="s">
        <v>167</v>
      </c>
      <c r="T3051" s="2"/>
    </row>
    <row r="3052" spans="1:20" x14ac:dyDescent="0.3">
      <c r="A3052" t="s">
        <v>28</v>
      </c>
      <c r="B3052" t="s">
        <v>44</v>
      </c>
      <c r="C3052" t="s">
        <v>15</v>
      </c>
      <c r="D3052" t="s">
        <v>436</v>
      </c>
      <c r="E3052" t="s">
        <v>437</v>
      </c>
      <c r="F3052">
        <v>83642</v>
      </c>
      <c r="G3052" t="s">
        <v>25</v>
      </c>
      <c r="H3052" t="s">
        <v>26</v>
      </c>
      <c r="I3052" t="s">
        <v>38</v>
      </c>
      <c r="J3052">
        <v>22784</v>
      </c>
      <c r="K3052">
        <v>4</v>
      </c>
      <c r="L3052">
        <v>0</v>
      </c>
      <c r="M3052">
        <v>660736</v>
      </c>
      <c r="O3052" s="2" t="str">
        <f>TRIM(SampleSuperstore3[[#This Row],[City]])</f>
        <v>Meridian</v>
      </c>
      <c r="P3052" s="2" t="str">
        <f>TRIM(SampleSuperstore3[[#This Row],[State]])</f>
        <v>Idaho</v>
      </c>
      <c r="Q3052" s="2" t="str">
        <f t="shared" si="47"/>
        <v>Meridian Idaho</v>
      </c>
      <c r="R3052" s="6" t="s">
        <v>103</v>
      </c>
      <c r="S3052" s="2" t="s">
        <v>167</v>
      </c>
      <c r="T3052" s="2"/>
    </row>
    <row r="3053" spans="1:20" x14ac:dyDescent="0.3">
      <c r="A3053" t="s">
        <v>28</v>
      </c>
      <c r="B3053" t="s">
        <v>44</v>
      </c>
      <c r="C3053" t="s">
        <v>15</v>
      </c>
      <c r="D3053" t="s">
        <v>436</v>
      </c>
      <c r="E3053" t="s">
        <v>437</v>
      </c>
      <c r="F3053">
        <v>83642</v>
      </c>
      <c r="G3053" t="s">
        <v>25</v>
      </c>
      <c r="H3053" t="s">
        <v>26</v>
      </c>
      <c r="I3053" t="s">
        <v>41</v>
      </c>
      <c r="J3053">
        <v>3794</v>
      </c>
      <c r="K3053">
        <v>2</v>
      </c>
      <c r="L3053">
        <v>0</v>
      </c>
      <c r="M3053">
        <v>182112</v>
      </c>
      <c r="O3053" s="2" t="str">
        <f>TRIM(SampleSuperstore3[[#This Row],[City]])</f>
        <v>Meridian</v>
      </c>
      <c r="P3053" s="2" t="str">
        <f>TRIM(SampleSuperstore3[[#This Row],[State]])</f>
        <v>Idaho</v>
      </c>
      <c r="Q3053" s="2" t="str">
        <f t="shared" si="47"/>
        <v>Meridian Idaho</v>
      </c>
      <c r="R3053" s="6" t="s">
        <v>436</v>
      </c>
      <c r="S3053" s="2" t="s">
        <v>437</v>
      </c>
      <c r="T3053" s="2"/>
    </row>
    <row r="3054" spans="1:20" x14ac:dyDescent="0.3">
      <c r="A3054" t="s">
        <v>13</v>
      </c>
      <c r="B3054" t="s">
        <v>44</v>
      </c>
      <c r="C3054" t="s">
        <v>15</v>
      </c>
      <c r="D3054" t="s">
        <v>140</v>
      </c>
      <c r="E3054" t="s">
        <v>70</v>
      </c>
      <c r="F3054">
        <v>48227</v>
      </c>
      <c r="G3054" t="s">
        <v>47</v>
      </c>
      <c r="H3054" t="s">
        <v>35</v>
      </c>
      <c r="I3054" t="s">
        <v>36</v>
      </c>
      <c r="J3054">
        <v>5179</v>
      </c>
      <c r="K3054">
        <v>2</v>
      </c>
      <c r="L3054">
        <v>0</v>
      </c>
      <c r="M3054">
        <v>134654</v>
      </c>
      <c r="O3054" s="2" t="str">
        <f>TRIM(SampleSuperstore3[[#This Row],[City]])</f>
        <v>Detroit</v>
      </c>
      <c r="P3054" s="2" t="str">
        <f>TRIM(SampleSuperstore3[[#This Row],[State]])</f>
        <v>Michigan</v>
      </c>
      <c r="Q3054" s="2" t="str">
        <f t="shared" si="47"/>
        <v>Detroit Michigan</v>
      </c>
      <c r="R3054" s="6" t="s">
        <v>436</v>
      </c>
      <c r="S3054" s="2" t="s">
        <v>437</v>
      </c>
      <c r="T3054" s="2"/>
    </row>
    <row r="3055" spans="1:20" x14ac:dyDescent="0.3">
      <c r="A3055" t="s">
        <v>13</v>
      </c>
      <c r="B3055" t="s">
        <v>44</v>
      </c>
      <c r="C3055" t="s">
        <v>15</v>
      </c>
      <c r="D3055" t="s">
        <v>140</v>
      </c>
      <c r="E3055" t="s">
        <v>70</v>
      </c>
      <c r="F3055">
        <v>48227</v>
      </c>
      <c r="G3055" t="s">
        <v>47</v>
      </c>
      <c r="H3055" t="s">
        <v>26</v>
      </c>
      <c r="I3055" t="s">
        <v>37</v>
      </c>
      <c r="J3055">
        <v>528</v>
      </c>
      <c r="K3055">
        <v>2</v>
      </c>
      <c r="L3055">
        <v>0</v>
      </c>
      <c r="M3055">
        <v>24288</v>
      </c>
      <c r="O3055" s="2" t="str">
        <f>TRIM(SampleSuperstore3[[#This Row],[City]])</f>
        <v>Detroit</v>
      </c>
      <c r="P3055" s="2" t="str">
        <f>TRIM(SampleSuperstore3[[#This Row],[State]])</f>
        <v>Michigan</v>
      </c>
      <c r="Q3055" s="2" t="str">
        <f t="shared" si="47"/>
        <v>Detroit Michigan</v>
      </c>
      <c r="R3055" s="6" t="s">
        <v>436</v>
      </c>
      <c r="S3055" s="2" t="s">
        <v>437</v>
      </c>
      <c r="T3055" s="2"/>
    </row>
    <row r="3056" spans="1:20" x14ac:dyDescent="0.3">
      <c r="A3056" t="s">
        <v>28</v>
      </c>
      <c r="B3056" t="s">
        <v>22</v>
      </c>
      <c r="C3056" t="s">
        <v>15</v>
      </c>
      <c r="D3056" t="s">
        <v>79</v>
      </c>
      <c r="E3056" t="s">
        <v>65</v>
      </c>
      <c r="F3056">
        <v>60623</v>
      </c>
      <c r="G3056" t="s">
        <v>47</v>
      </c>
      <c r="H3056" t="s">
        <v>35</v>
      </c>
      <c r="I3056" t="s">
        <v>162</v>
      </c>
      <c r="J3056">
        <v>279996</v>
      </c>
      <c r="K3056">
        <v>5</v>
      </c>
      <c r="L3056">
        <v>2</v>
      </c>
      <c r="M3056">
        <v>8749875</v>
      </c>
      <c r="O3056" s="2" t="str">
        <f>TRIM(SampleSuperstore3[[#This Row],[City]])</f>
        <v>Chicago</v>
      </c>
      <c r="P3056" s="2" t="str">
        <f>TRIM(SampleSuperstore3[[#This Row],[State]])</f>
        <v>Illinois</v>
      </c>
      <c r="Q3056" s="2" t="str">
        <f t="shared" si="47"/>
        <v>Chicago Illinois</v>
      </c>
      <c r="R3056" s="6" t="s">
        <v>140</v>
      </c>
      <c r="S3056" s="2" t="s">
        <v>70</v>
      </c>
      <c r="T3056" s="2"/>
    </row>
    <row r="3057" spans="1:20" x14ac:dyDescent="0.3">
      <c r="A3057" t="s">
        <v>13</v>
      </c>
      <c r="B3057" t="s">
        <v>22</v>
      </c>
      <c r="C3057" t="s">
        <v>15</v>
      </c>
      <c r="D3057" t="s">
        <v>52</v>
      </c>
      <c r="E3057" t="s">
        <v>24</v>
      </c>
      <c r="F3057">
        <v>94110</v>
      </c>
      <c r="G3057" t="s">
        <v>25</v>
      </c>
      <c r="H3057" t="s">
        <v>26</v>
      </c>
      <c r="I3057" t="s">
        <v>60</v>
      </c>
      <c r="J3057">
        <v>896</v>
      </c>
      <c r="K3057">
        <v>2</v>
      </c>
      <c r="L3057">
        <v>0</v>
      </c>
      <c r="M3057">
        <v>43008</v>
      </c>
      <c r="O3057" s="2" t="str">
        <f>TRIM(SampleSuperstore3[[#This Row],[City]])</f>
        <v>San Francisco</v>
      </c>
      <c r="P3057" s="2" t="str">
        <f>TRIM(SampleSuperstore3[[#This Row],[State]])</f>
        <v>California</v>
      </c>
      <c r="Q3057" s="2" t="str">
        <f t="shared" si="47"/>
        <v>San Francisco California</v>
      </c>
      <c r="R3057" s="6" t="s">
        <v>140</v>
      </c>
      <c r="S3057" s="2" t="s">
        <v>70</v>
      </c>
      <c r="T3057" s="2"/>
    </row>
    <row r="3058" spans="1:20" x14ac:dyDescent="0.3">
      <c r="A3058" t="s">
        <v>13</v>
      </c>
      <c r="B3058" t="s">
        <v>22</v>
      </c>
      <c r="C3058" t="s">
        <v>15</v>
      </c>
      <c r="D3058" t="s">
        <v>52</v>
      </c>
      <c r="E3058" t="s">
        <v>24</v>
      </c>
      <c r="F3058">
        <v>94110</v>
      </c>
      <c r="G3058" t="s">
        <v>25</v>
      </c>
      <c r="H3058" t="s">
        <v>26</v>
      </c>
      <c r="I3058" t="s">
        <v>27</v>
      </c>
      <c r="J3058">
        <v>315</v>
      </c>
      <c r="K3058">
        <v>10</v>
      </c>
      <c r="L3058">
        <v>0</v>
      </c>
      <c r="M3058">
        <v>1512</v>
      </c>
      <c r="O3058" s="2" t="str">
        <f>TRIM(SampleSuperstore3[[#This Row],[City]])</f>
        <v>San Francisco</v>
      </c>
      <c r="P3058" s="2" t="str">
        <f>TRIM(SampleSuperstore3[[#This Row],[State]])</f>
        <v>California</v>
      </c>
      <c r="Q3058" s="2" t="str">
        <f t="shared" si="47"/>
        <v>San Francisco California</v>
      </c>
      <c r="R3058" s="6" t="s">
        <v>79</v>
      </c>
      <c r="S3058" s="2" t="s">
        <v>65</v>
      </c>
      <c r="T3058" s="2"/>
    </row>
    <row r="3059" spans="1:20" x14ac:dyDescent="0.3">
      <c r="A3059" t="s">
        <v>13</v>
      </c>
      <c r="B3059" t="s">
        <v>22</v>
      </c>
      <c r="C3059" t="s">
        <v>15</v>
      </c>
      <c r="D3059" t="s">
        <v>52</v>
      </c>
      <c r="E3059" t="s">
        <v>24</v>
      </c>
      <c r="F3059">
        <v>94110</v>
      </c>
      <c r="G3059" t="s">
        <v>25</v>
      </c>
      <c r="H3059" t="s">
        <v>19</v>
      </c>
      <c r="I3059" t="s">
        <v>33</v>
      </c>
      <c r="J3059">
        <v>3056</v>
      </c>
      <c r="K3059">
        <v>2</v>
      </c>
      <c r="L3059">
        <v>0</v>
      </c>
      <c r="M3059">
        <v>103904</v>
      </c>
      <c r="O3059" s="2" t="str">
        <f>TRIM(SampleSuperstore3[[#This Row],[City]])</f>
        <v>San Francisco</v>
      </c>
      <c r="P3059" s="2" t="str">
        <f>TRIM(SampleSuperstore3[[#This Row],[State]])</f>
        <v>California</v>
      </c>
      <c r="Q3059" s="2" t="str">
        <f t="shared" si="47"/>
        <v>San Francisco California</v>
      </c>
      <c r="R3059" s="6" t="s">
        <v>632</v>
      </c>
      <c r="S3059" s="2" t="s">
        <v>633</v>
      </c>
      <c r="T3059" s="2" t="s">
        <v>24</v>
      </c>
    </row>
    <row r="3060" spans="1:20" x14ac:dyDescent="0.3">
      <c r="A3060" t="s">
        <v>13</v>
      </c>
      <c r="B3060" t="s">
        <v>22</v>
      </c>
      <c r="C3060" t="s">
        <v>15</v>
      </c>
      <c r="D3060" t="s">
        <v>52</v>
      </c>
      <c r="E3060" t="s">
        <v>24</v>
      </c>
      <c r="F3060">
        <v>94110</v>
      </c>
      <c r="G3060" t="s">
        <v>25</v>
      </c>
      <c r="H3060" t="s">
        <v>19</v>
      </c>
      <c r="I3060" t="s">
        <v>31</v>
      </c>
      <c r="J3060">
        <v>24368</v>
      </c>
      <c r="K3060">
        <v>2</v>
      </c>
      <c r="L3060">
        <v>2</v>
      </c>
      <c r="M3060">
        <v>-33506</v>
      </c>
      <c r="O3060" s="2" t="str">
        <f>TRIM(SampleSuperstore3[[#This Row],[City]])</f>
        <v>San Francisco</v>
      </c>
      <c r="P3060" s="2" t="str">
        <f>TRIM(SampleSuperstore3[[#This Row],[State]])</f>
        <v>California</v>
      </c>
      <c r="Q3060" s="2" t="str">
        <f t="shared" si="47"/>
        <v>San Francisco California</v>
      </c>
      <c r="R3060" s="6" t="s">
        <v>632</v>
      </c>
      <c r="S3060" s="2" t="s">
        <v>633</v>
      </c>
      <c r="T3060" s="2" t="s">
        <v>24</v>
      </c>
    </row>
    <row r="3061" spans="1:20" x14ac:dyDescent="0.3">
      <c r="A3061" t="s">
        <v>28</v>
      </c>
      <c r="B3061" t="s">
        <v>22</v>
      </c>
      <c r="C3061" t="s">
        <v>15</v>
      </c>
      <c r="D3061" t="s">
        <v>114</v>
      </c>
      <c r="E3061" t="s">
        <v>104</v>
      </c>
      <c r="F3061">
        <v>43055</v>
      </c>
      <c r="G3061" t="s">
        <v>57</v>
      </c>
      <c r="H3061" t="s">
        <v>35</v>
      </c>
      <c r="I3061" t="s">
        <v>59</v>
      </c>
      <c r="J3061">
        <v>119976</v>
      </c>
      <c r="K3061">
        <v>3</v>
      </c>
      <c r="L3061">
        <v>2</v>
      </c>
      <c r="M3061">
        <v>224955</v>
      </c>
      <c r="O3061" s="2" t="str">
        <f>TRIM(SampleSuperstore3[[#This Row],[City]])</f>
        <v>Newark</v>
      </c>
      <c r="P3061" s="2" t="str">
        <f>TRIM(SampleSuperstore3[[#This Row],[State]])</f>
        <v>Ohio</v>
      </c>
      <c r="Q3061" s="2" t="str">
        <f t="shared" si="47"/>
        <v>Newark Ohio</v>
      </c>
      <c r="R3061" s="6" t="s">
        <v>632</v>
      </c>
      <c r="S3061" s="2" t="s">
        <v>633</v>
      </c>
      <c r="T3061" s="2" t="s">
        <v>24</v>
      </c>
    </row>
    <row r="3062" spans="1:20" x14ac:dyDescent="0.3">
      <c r="A3062" t="s">
        <v>28</v>
      </c>
      <c r="B3062" t="s">
        <v>14</v>
      </c>
      <c r="C3062" t="s">
        <v>15</v>
      </c>
      <c r="D3062" t="s">
        <v>135</v>
      </c>
      <c r="E3062" t="s">
        <v>46</v>
      </c>
      <c r="F3062">
        <v>75081</v>
      </c>
      <c r="G3062" t="s">
        <v>47</v>
      </c>
      <c r="H3062" t="s">
        <v>26</v>
      </c>
      <c r="I3062" t="s">
        <v>41</v>
      </c>
      <c r="J3062">
        <v>2688</v>
      </c>
      <c r="K3062">
        <v>8</v>
      </c>
      <c r="L3062">
        <v>2</v>
      </c>
      <c r="M3062">
        <v>9744</v>
      </c>
      <c r="O3062" s="2" t="str">
        <f>TRIM(SampleSuperstore3[[#This Row],[City]])</f>
        <v>Dallas</v>
      </c>
      <c r="P3062" s="2" t="str">
        <f>TRIM(SampleSuperstore3[[#This Row],[State]])</f>
        <v>Texas</v>
      </c>
      <c r="Q3062" s="2" t="str">
        <f t="shared" si="47"/>
        <v>Dallas Texas</v>
      </c>
      <c r="R3062" s="6" t="s">
        <v>632</v>
      </c>
      <c r="S3062" s="2" t="s">
        <v>633</v>
      </c>
      <c r="T3062" s="2" t="s">
        <v>24</v>
      </c>
    </row>
    <row r="3063" spans="1:20" x14ac:dyDescent="0.3">
      <c r="A3063" t="s">
        <v>62</v>
      </c>
      <c r="B3063" t="s">
        <v>22</v>
      </c>
      <c r="C3063" t="s">
        <v>15</v>
      </c>
      <c r="D3063" t="s">
        <v>114</v>
      </c>
      <c r="E3063" t="s">
        <v>72</v>
      </c>
      <c r="F3063">
        <v>19711</v>
      </c>
      <c r="G3063" t="s">
        <v>57</v>
      </c>
      <c r="H3063" t="s">
        <v>35</v>
      </c>
      <c r="I3063" t="s">
        <v>36</v>
      </c>
      <c r="J3063">
        <v>8397</v>
      </c>
      <c r="K3063">
        <v>3</v>
      </c>
      <c r="L3063">
        <v>0</v>
      </c>
      <c r="M3063">
        <v>235116</v>
      </c>
      <c r="O3063" s="2" t="str">
        <f>TRIM(SampleSuperstore3[[#This Row],[City]])</f>
        <v>Newark</v>
      </c>
      <c r="P3063" s="2" t="str">
        <f>TRIM(SampleSuperstore3[[#This Row],[State]])</f>
        <v>Delaware</v>
      </c>
      <c r="Q3063" s="2" t="str">
        <f t="shared" si="47"/>
        <v>Newark Delaware</v>
      </c>
      <c r="R3063" s="6" t="s">
        <v>114</v>
      </c>
      <c r="S3063" s="2" t="s">
        <v>104</v>
      </c>
      <c r="T3063" s="2"/>
    </row>
    <row r="3064" spans="1:20" x14ac:dyDescent="0.3">
      <c r="A3064" t="s">
        <v>62</v>
      </c>
      <c r="B3064" t="s">
        <v>22</v>
      </c>
      <c r="C3064" t="s">
        <v>15</v>
      </c>
      <c r="D3064" t="s">
        <v>114</v>
      </c>
      <c r="E3064" t="s">
        <v>72</v>
      </c>
      <c r="F3064">
        <v>19711</v>
      </c>
      <c r="G3064" t="s">
        <v>57</v>
      </c>
      <c r="H3064" t="s">
        <v>35</v>
      </c>
      <c r="I3064" t="s">
        <v>59</v>
      </c>
      <c r="J3064">
        <v>10497</v>
      </c>
      <c r="K3064">
        <v>3</v>
      </c>
      <c r="L3064">
        <v>0</v>
      </c>
      <c r="M3064">
        <v>73479</v>
      </c>
      <c r="O3064" s="2" t="str">
        <f>TRIM(SampleSuperstore3[[#This Row],[City]])</f>
        <v>Newark</v>
      </c>
      <c r="P3064" s="2" t="str">
        <f>TRIM(SampleSuperstore3[[#This Row],[State]])</f>
        <v>Delaware</v>
      </c>
      <c r="Q3064" s="2" t="str">
        <f t="shared" si="47"/>
        <v>Newark Delaware</v>
      </c>
      <c r="R3064" s="6" t="s">
        <v>135</v>
      </c>
      <c r="S3064" s="2" t="s">
        <v>46</v>
      </c>
      <c r="T3064" s="2"/>
    </row>
    <row r="3065" spans="1:20" x14ac:dyDescent="0.3">
      <c r="A3065" t="s">
        <v>13</v>
      </c>
      <c r="B3065" t="s">
        <v>44</v>
      </c>
      <c r="C3065" t="s">
        <v>15</v>
      </c>
      <c r="D3065" t="s">
        <v>394</v>
      </c>
      <c r="E3065" t="s">
        <v>121</v>
      </c>
      <c r="F3065">
        <v>87105</v>
      </c>
      <c r="G3065" t="s">
        <v>25</v>
      </c>
      <c r="H3065" t="s">
        <v>26</v>
      </c>
      <c r="I3065" t="s">
        <v>32</v>
      </c>
      <c r="J3065">
        <v>908</v>
      </c>
      <c r="K3065">
        <v>8</v>
      </c>
      <c r="L3065">
        <v>0</v>
      </c>
      <c r="M3065">
        <v>25424</v>
      </c>
      <c r="O3065" s="2" t="str">
        <f>TRIM(SampleSuperstore3[[#This Row],[City]])</f>
        <v>Albuquerque</v>
      </c>
      <c r="P3065" s="2" t="str">
        <f>TRIM(SampleSuperstore3[[#This Row],[State]])</f>
        <v>New Mexico</v>
      </c>
      <c r="Q3065" s="2" t="str">
        <f t="shared" si="47"/>
        <v>Albuquerque New Mexico</v>
      </c>
      <c r="R3065" s="6" t="s">
        <v>114</v>
      </c>
      <c r="S3065" s="2" t="s">
        <v>72</v>
      </c>
      <c r="T3065" s="2"/>
    </row>
    <row r="3066" spans="1:20" x14ac:dyDescent="0.3">
      <c r="A3066" t="s">
        <v>13</v>
      </c>
      <c r="B3066" t="s">
        <v>44</v>
      </c>
      <c r="C3066" t="s">
        <v>15</v>
      </c>
      <c r="D3066" t="s">
        <v>394</v>
      </c>
      <c r="E3066" t="s">
        <v>121</v>
      </c>
      <c r="F3066">
        <v>87105</v>
      </c>
      <c r="G3066" t="s">
        <v>25</v>
      </c>
      <c r="H3066" t="s">
        <v>35</v>
      </c>
      <c r="I3066" t="s">
        <v>36</v>
      </c>
      <c r="J3066">
        <v>140736</v>
      </c>
      <c r="K3066">
        <v>8</v>
      </c>
      <c r="L3066">
        <v>2</v>
      </c>
      <c r="M3066">
        <v>492576</v>
      </c>
      <c r="O3066" s="2" t="str">
        <f>TRIM(SampleSuperstore3[[#This Row],[City]])</f>
        <v>Albuquerque</v>
      </c>
      <c r="P3066" s="2" t="str">
        <f>TRIM(SampleSuperstore3[[#This Row],[State]])</f>
        <v>New Mexico</v>
      </c>
      <c r="Q3066" s="2" t="str">
        <f t="shared" si="47"/>
        <v>Albuquerque New Mexico</v>
      </c>
      <c r="R3066" s="6" t="s">
        <v>114</v>
      </c>
      <c r="S3066" s="2" t="s">
        <v>72</v>
      </c>
      <c r="T3066" s="2"/>
    </row>
    <row r="3067" spans="1:20" x14ac:dyDescent="0.3">
      <c r="A3067" t="s">
        <v>13</v>
      </c>
      <c r="B3067" t="s">
        <v>44</v>
      </c>
      <c r="C3067" t="s">
        <v>15</v>
      </c>
      <c r="D3067" t="s">
        <v>394</v>
      </c>
      <c r="E3067" t="s">
        <v>121</v>
      </c>
      <c r="F3067">
        <v>87105</v>
      </c>
      <c r="G3067" t="s">
        <v>25</v>
      </c>
      <c r="H3067" t="s">
        <v>35</v>
      </c>
      <c r="I3067" t="s">
        <v>59</v>
      </c>
      <c r="J3067">
        <v>21495</v>
      </c>
      <c r="K3067">
        <v>5</v>
      </c>
      <c r="L3067">
        <v>0</v>
      </c>
      <c r="M3067">
        <v>881295</v>
      </c>
      <c r="O3067" s="2" t="str">
        <f>TRIM(SampleSuperstore3[[#This Row],[City]])</f>
        <v>Albuquerque</v>
      </c>
      <c r="P3067" s="2" t="str">
        <f>TRIM(SampleSuperstore3[[#This Row],[State]])</f>
        <v>New Mexico</v>
      </c>
      <c r="Q3067" s="2" t="str">
        <f t="shared" si="47"/>
        <v>Albuquerque New Mexico</v>
      </c>
      <c r="R3067" s="6" t="s">
        <v>394</v>
      </c>
      <c r="S3067" s="2" t="s">
        <v>634</v>
      </c>
      <c r="T3067" s="2" t="s">
        <v>807</v>
      </c>
    </row>
    <row r="3068" spans="1:20" x14ac:dyDescent="0.3">
      <c r="A3068" t="s">
        <v>13</v>
      </c>
      <c r="B3068" t="s">
        <v>44</v>
      </c>
      <c r="C3068" t="s">
        <v>15</v>
      </c>
      <c r="D3068" t="s">
        <v>394</v>
      </c>
      <c r="E3068" t="s">
        <v>121</v>
      </c>
      <c r="F3068">
        <v>87105</v>
      </c>
      <c r="G3068" t="s">
        <v>25</v>
      </c>
      <c r="H3068" t="s">
        <v>26</v>
      </c>
      <c r="I3068" t="s">
        <v>41</v>
      </c>
      <c r="J3068">
        <v>4536</v>
      </c>
      <c r="K3068">
        <v>7</v>
      </c>
      <c r="L3068">
        <v>0</v>
      </c>
      <c r="M3068">
        <v>217728</v>
      </c>
      <c r="O3068" s="2" t="str">
        <f>TRIM(SampleSuperstore3[[#This Row],[City]])</f>
        <v>Albuquerque</v>
      </c>
      <c r="P3068" s="2" t="str">
        <f>TRIM(SampleSuperstore3[[#This Row],[State]])</f>
        <v>New Mexico</v>
      </c>
      <c r="Q3068" s="2" t="str">
        <f t="shared" si="47"/>
        <v>Albuquerque New Mexico</v>
      </c>
      <c r="R3068" s="6" t="s">
        <v>394</v>
      </c>
      <c r="S3068" s="2" t="s">
        <v>634</v>
      </c>
      <c r="T3068" s="2" t="s">
        <v>807</v>
      </c>
    </row>
    <row r="3069" spans="1:20" x14ac:dyDescent="0.3">
      <c r="A3069" t="s">
        <v>13</v>
      </c>
      <c r="B3069" t="s">
        <v>44</v>
      </c>
      <c r="C3069" t="s">
        <v>15</v>
      </c>
      <c r="D3069" t="s">
        <v>394</v>
      </c>
      <c r="E3069" t="s">
        <v>121</v>
      </c>
      <c r="F3069">
        <v>87105</v>
      </c>
      <c r="G3069" t="s">
        <v>25</v>
      </c>
      <c r="H3069" t="s">
        <v>26</v>
      </c>
      <c r="I3069" t="s">
        <v>41</v>
      </c>
      <c r="J3069">
        <v>28824</v>
      </c>
      <c r="K3069">
        <v>6</v>
      </c>
      <c r="L3069">
        <v>0</v>
      </c>
      <c r="M3069">
        <v>1383552</v>
      </c>
      <c r="O3069" s="2" t="str">
        <f>TRIM(SampleSuperstore3[[#This Row],[City]])</f>
        <v>Albuquerque</v>
      </c>
      <c r="P3069" s="2" t="str">
        <f>TRIM(SampleSuperstore3[[#This Row],[State]])</f>
        <v>New Mexico</v>
      </c>
      <c r="Q3069" s="2" t="str">
        <f t="shared" si="47"/>
        <v>Albuquerque New Mexico</v>
      </c>
      <c r="R3069" s="6" t="s">
        <v>394</v>
      </c>
      <c r="S3069" s="2" t="s">
        <v>634</v>
      </c>
      <c r="T3069" s="2" t="s">
        <v>807</v>
      </c>
    </row>
    <row r="3070" spans="1:20" x14ac:dyDescent="0.3">
      <c r="A3070" t="s">
        <v>168</v>
      </c>
      <c r="B3070" t="s">
        <v>44</v>
      </c>
      <c r="C3070" t="s">
        <v>15</v>
      </c>
      <c r="D3070" t="s">
        <v>252</v>
      </c>
      <c r="E3070" t="s">
        <v>104</v>
      </c>
      <c r="F3070">
        <v>43615</v>
      </c>
      <c r="G3070" t="s">
        <v>57</v>
      </c>
      <c r="H3070" t="s">
        <v>26</v>
      </c>
      <c r="I3070" t="s">
        <v>38</v>
      </c>
      <c r="J3070">
        <v>663936</v>
      </c>
      <c r="K3070">
        <v>4</v>
      </c>
      <c r="L3070">
        <v>2</v>
      </c>
      <c r="M3070">
        <v>82992</v>
      </c>
      <c r="O3070" s="2" t="str">
        <f>TRIM(SampleSuperstore3[[#This Row],[City]])</f>
        <v>Toledo</v>
      </c>
      <c r="P3070" s="2" t="str">
        <f>TRIM(SampleSuperstore3[[#This Row],[State]])</f>
        <v>Ohio</v>
      </c>
      <c r="Q3070" s="2" t="str">
        <f t="shared" si="47"/>
        <v>Toledo Ohio</v>
      </c>
      <c r="R3070" s="6" t="s">
        <v>394</v>
      </c>
      <c r="S3070" s="2" t="s">
        <v>634</v>
      </c>
      <c r="T3070" s="2" t="s">
        <v>807</v>
      </c>
    </row>
    <row r="3071" spans="1:20" x14ac:dyDescent="0.3">
      <c r="A3071" t="s">
        <v>28</v>
      </c>
      <c r="B3071" t="s">
        <v>22</v>
      </c>
      <c r="C3071" t="s">
        <v>15</v>
      </c>
      <c r="D3071" t="s">
        <v>114</v>
      </c>
      <c r="E3071" t="s">
        <v>72</v>
      </c>
      <c r="F3071">
        <v>19711</v>
      </c>
      <c r="G3071" t="s">
        <v>57</v>
      </c>
      <c r="H3071" t="s">
        <v>26</v>
      </c>
      <c r="I3071" t="s">
        <v>32</v>
      </c>
      <c r="J3071">
        <v>293433</v>
      </c>
      <c r="K3071">
        <v>7</v>
      </c>
      <c r="L3071">
        <v>0</v>
      </c>
      <c r="M3071">
        <v>7922691</v>
      </c>
      <c r="O3071" s="2" t="str">
        <f>TRIM(SampleSuperstore3[[#This Row],[City]])</f>
        <v>Newark</v>
      </c>
      <c r="P3071" s="2" t="str">
        <f>TRIM(SampleSuperstore3[[#This Row],[State]])</f>
        <v>Delaware</v>
      </c>
      <c r="Q3071" s="2" t="str">
        <f t="shared" si="47"/>
        <v>Newark Delaware</v>
      </c>
      <c r="R3071" s="6" t="s">
        <v>394</v>
      </c>
      <c r="S3071" s="2" t="s">
        <v>634</v>
      </c>
      <c r="T3071" s="2" t="s">
        <v>807</v>
      </c>
    </row>
    <row r="3072" spans="1:20" x14ac:dyDescent="0.3">
      <c r="A3072" t="s">
        <v>28</v>
      </c>
      <c r="B3072" t="s">
        <v>22</v>
      </c>
      <c r="C3072" t="s">
        <v>15</v>
      </c>
      <c r="D3072" t="s">
        <v>114</v>
      </c>
      <c r="E3072" t="s">
        <v>72</v>
      </c>
      <c r="F3072">
        <v>19711</v>
      </c>
      <c r="G3072" t="s">
        <v>57</v>
      </c>
      <c r="H3072" t="s">
        <v>19</v>
      </c>
      <c r="I3072" t="s">
        <v>33</v>
      </c>
      <c r="J3072">
        <v>12441</v>
      </c>
      <c r="K3072">
        <v>3</v>
      </c>
      <c r="L3072">
        <v>0</v>
      </c>
      <c r="M3072">
        <v>149292</v>
      </c>
      <c r="O3072" s="2" t="str">
        <f>TRIM(SampleSuperstore3[[#This Row],[City]])</f>
        <v>Newark</v>
      </c>
      <c r="P3072" s="2" t="str">
        <f>TRIM(SampleSuperstore3[[#This Row],[State]])</f>
        <v>Delaware</v>
      </c>
      <c r="Q3072" s="2" t="str">
        <f t="shared" si="47"/>
        <v>Newark Delaware</v>
      </c>
      <c r="R3072" s="6" t="s">
        <v>252</v>
      </c>
      <c r="S3072" s="2" t="s">
        <v>104</v>
      </c>
      <c r="T3072" s="2"/>
    </row>
    <row r="3073" spans="1:22" x14ac:dyDescent="0.3">
      <c r="A3073" t="s">
        <v>28</v>
      </c>
      <c r="B3073" t="s">
        <v>22</v>
      </c>
      <c r="C3073" t="s">
        <v>15</v>
      </c>
      <c r="D3073" t="s">
        <v>114</v>
      </c>
      <c r="E3073" t="s">
        <v>72</v>
      </c>
      <c r="F3073">
        <v>19711</v>
      </c>
      <c r="G3073" t="s">
        <v>57</v>
      </c>
      <c r="H3073" t="s">
        <v>26</v>
      </c>
      <c r="I3073" t="s">
        <v>34</v>
      </c>
      <c r="J3073">
        <v>5775</v>
      </c>
      <c r="K3073">
        <v>5</v>
      </c>
      <c r="L3073">
        <v>0</v>
      </c>
      <c r="M3073">
        <v>26565</v>
      </c>
      <c r="O3073" s="2" t="str">
        <f>TRIM(SampleSuperstore3[[#This Row],[City]])</f>
        <v>Newark</v>
      </c>
      <c r="P3073" s="2" t="str">
        <f>TRIM(SampleSuperstore3[[#This Row],[State]])</f>
        <v>Delaware</v>
      </c>
      <c r="Q3073" s="2" t="str">
        <f t="shared" si="47"/>
        <v>Newark Delaware</v>
      </c>
      <c r="R3073" s="6" t="s">
        <v>114</v>
      </c>
      <c r="S3073" s="2" t="s">
        <v>72</v>
      </c>
      <c r="T3073" s="2"/>
    </row>
    <row r="3074" spans="1:22" x14ac:dyDescent="0.3">
      <c r="A3074" t="s">
        <v>62</v>
      </c>
      <c r="B3074" t="s">
        <v>14</v>
      </c>
      <c r="C3074" t="s">
        <v>15</v>
      </c>
      <c r="D3074" t="s">
        <v>23</v>
      </c>
      <c r="E3074" t="s">
        <v>24</v>
      </c>
      <c r="F3074">
        <v>90045</v>
      </c>
      <c r="G3074" t="s">
        <v>25</v>
      </c>
      <c r="H3074" t="s">
        <v>26</v>
      </c>
      <c r="I3074" t="s">
        <v>32</v>
      </c>
      <c r="J3074">
        <v>11446</v>
      </c>
      <c r="K3074">
        <v>2</v>
      </c>
      <c r="L3074">
        <v>0</v>
      </c>
      <c r="M3074">
        <v>28615</v>
      </c>
      <c r="O3074" s="2" t="str">
        <f>TRIM(SampleSuperstore3[[#This Row],[City]])</f>
        <v>Los Angeles</v>
      </c>
      <c r="P3074" s="2" t="str">
        <f>TRIM(SampleSuperstore3[[#This Row],[State]])</f>
        <v>California</v>
      </c>
      <c r="Q3074" s="2" t="str">
        <f t="shared" si="47"/>
        <v>Los Angeles California</v>
      </c>
      <c r="R3074" s="6" t="s">
        <v>114</v>
      </c>
      <c r="S3074" s="2" t="s">
        <v>72</v>
      </c>
      <c r="T3074" s="2"/>
    </row>
    <row r="3075" spans="1:22" x14ac:dyDescent="0.3">
      <c r="A3075" t="s">
        <v>28</v>
      </c>
      <c r="B3075" t="s">
        <v>14</v>
      </c>
      <c r="C3075" t="s">
        <v>15</v>
      </c>
      <c r="D3075" t="s">
        <v>23</v>
      </c>
      <c r="E3075" t="s">
        <v>24</v>
      </c>
      <c r="F3075">
        <v>90032</v>
      </c>
      <c r="G3075" t="s">
        <v>25</v>
      </c>
      <c r="H3075" t="s">
        <v>19</v>
      </c>
      <c r="I3075" t="s">
        <v>20</v>
      </c>
      <c r="J3075">
        <v>120666</v>
      </c>
      <c r="K3075">
        <v>2</v>
      </c>
      <c r="L3075">
        <v>15</v>
      </c>
      <c r="M3075">
        <v>184548</v>
      </c>
      <c r="O3075" s="2" t="str">
        <f>TRIM(SampleSuperstore3[[#This Row],[City]])</f>
        <v>Los Angeles</v>
      </c>
      <c r="P3075" s="2" t="str">
        <f>TRIM(SampleSuperstore3[[#This Row],[State]])</f>
        <v>California</v>
      </c>
      <c r="Q3075" s="2" t="str">
        <f t="shared" ref="Q3075:Q3138" si="48">_xlfn.CONCAT(O3075," ",P3075)</f>
        <v>Los Angeles California</v>
      </c>
      <c r="R3075" s="6" t="s">
        <v>114</v>
      </c>
      <c r="S3075" s="2" t="s">
        <v>72</v>
      </c>
      <c r="T3075" s="2"/>
    </row>
    <row r="3076" spans="1:22" x14ac:dyDescent="0.3">
      <c r="A3076" t="s">
        <v>28</v>
      </c>
      <c r="B3076" t="s">
        <v>44</v>
      </c>
      <c r="C3076" t="s">
        <v>15</v>
      </c>
      <c r="D3076" t="s">
        <v>135</v>
      </c>
      <c r="E3076" t="s">
        <v>46</v>
      </c>
      <c r="F3076">
        <v>75217</v>
      </c>
      <c r="G3076" t="s">
        <v>47</v>
      </c>
      <c r="H3076" t="s">
        <v>26</v>
      </c>
      <c r="I3076" t="s">
        <v>32</v>
      </c>
      <c r="J3076">
        <v>342864</v>
      </c>
      <c r="K3076">
        <v>3</v>
      </c>
      <c r="L3076">
        <v>2</v>
      </c>
      <c r="M3076">
        <v>385722</v>
      </c>
      <c r="O3076" s="2" t="str">
        <f>TRIM(SampleSuperstore3[[#This Row],[City]])</f>
        <v>Dallas</v>
      </c>
      <c r="P3076" s="2" t="str">
        <f>TRIM(SampleSuperstore3[[#This Row],[State]])</f>
        <v>Texas</v>
      </c>
      <c r="Q3076" s="2" t="str">
        <f t="shared" si="48"/>
        <v>Dallas Texas</v>
      </c>
      <c r="R3076" s="6" t="s">
        <v>626</v>
      </c>
      <c r="S3076" s="2" t="s">
        <v>627</v>
      </c>
      <c r="T3076" s="2" t="s">
        <v>24</v>
      </c>
    </row>
    <row r="3077" spans="1:22" x14ac:dyDescent="0.3">
      <c r="A3077" t="s">
        <v>28</v>
      </c>
      <c r="B3077" t="s">
        <v>44</v>
      </c>
      <c r="C3077" t="s">
        <v>15</v>
      </c>
      <c r="D3077" t="s">
        <v>135</v>
      </c>
      <c r="E3077" t="s">
        <v>46</v>
      </c>
      <c r="F3077">
        <v>75217</v>
      </c>
      <c r="G3077" t="s">
        <v>47</v>
      </c>
      <c r="H3077" t="s">
        <v>19</v>
      </c>
      <c r="I3077" t="s">
        <v>33</v>
      </c>
      <c r="J3077">
        <v>1674</v>
      </c>
      <c r="K3077">
        <v>5</v>
      </c>
      <c r="L3077">
        <v>6</v>
      </c>
      <c r="M3077">
        <v>-14229</v>
      </c>
      <c r="O3077" s="2" t="str">
        <f>TRIM(SampleSuperstore3[[#This Row],[City]])</f>
        <v>Dallas</v>
      </c>
      <c r="P3077" s="2" t="str">
        <f>TRIM(SampleSuperstore3[[#This Row],[State]])</f>
        <v>Texas</v>
      </c>
      <c r="Q3077" s="2" t="str">
        <f t="shared" si="48"/>
        <v>Dallas Texas</v>
      </c>
      <c r="R3077" s="6" t="s">
        <v>626</v>
      </c>
      <c r="S3077" s="2" t="s">
        <v>627</v>
      </c>
      <c r="T3077" s="2" t="s">
        <v>24</v>
      </c>
    </row>
    <row r="3078" spans="1:22" x14ac:dyDescent="0.3">
      <c r="A3078" t="s">
        <v>28</v>
      </c>
      <c r="B3078" t="s">
        <v>44</v>
      </c>
      <c r="C3078" t="s">
        <v>15</v>
      </c>
      <c r="D3078" t="s">
        <v>135</v>
      </c>
      <c r="E3078" t="s">
        <v>46</v>
      </c>
      <c r="F3078">
        <v>75217</v>
      </c>
      <c r="G3078" t="s">
        <v>47</v>
      </c>
      <c r="H3078" t="s">
        <v>19</v>
      </c>
      <c r="I3078" t="s">
        <v>21</v>
      </c>
      <c r="J3078">
        <v>981372</v>
      </c>
      <c r="K3078">
        <v>2</v>
      </c>
      <c r="L3078">
        <v>3</v>
      </c>
      <c r="M3078">
        <v>-140196</v>
      </c>
      <c r="O3078" s="2" t="str">
        <f>TRIM(SampleSuperstore3[[#This Row],[City]])</f>
        <v>Dallas</v>
      </c>
      <c r="P3078" s="2" t="str">
        <f>TRIM(SampleSuperstore3[[#This Row],[State]])</f>
        <v>Texas</v>
      </c>
      <c r="Q3078" s="2" t="str">
        <f t="shared" si="48"/>
        <v>Dallas Texas</v>
      </c>
      <c r="R3078" s="6" t="s">
        <v>135</v>
      </c>
      <c r="S3078" s="2" t="s">
        <v>46</v>
      </c>
      <c r="T3078" s="2"/>
    </row>
    <row r="3079" spans="1:22" x14ac:dyDescent="0.3">
      <c r="A3079" t="s">
        <v>28</v>
      </c>
      <c r="B3079" t="s">
        <v>44</v>
      </c>
      <c r="C3079" t="s">
        <v>15</v>
      </c>
      <c r="D3079" t="s">
        <v>144</v>
      </c>
      <c r="E3079" t="s">
        <v>24</v>
      </c>
      <c r="F3079">
        <v>92037</v>
      </c>
      <c r="G3079" t="s">
        <v>25</v>
      </c>
      <c r="H3079" t="s">
        <v>26</v>
      </c>
      <c r="I3079" t="s">
        <v>34</v>
      </c>
      <c r="J3079">
        <v>3184</v>
      </c>
      <c r="K3079">
        <v>8</v>
      </c>
      <c r="L3079">
        <v>0</v>
      </c>
      <c r="M3079">
        <v>105072</v>
      </c>
      <c r="O3079" s="2" t="str">
        <f>TRIM(SampleSuperstore3[[#This Row],[City]])</f>
        <v>San Diego</v>
      </c>
      <c r="P3079" s="2" t="str">
        <f>TRIM(SampleSuperstore3[[#This Row],[State]])</f>
        <v>California</v>
      </c>
      <c r="Q3079" s="2" t="str">
        <f t="shared" si="48"/>
        <v>San Diego California</v>
      </c>
      <c r="R3079" s="6" t="s">
        <v>135</v>
      </c>
      <c r="S3079" s="2" t="s">
        <v>46</v>
      </c>
      <c r="T3079" s="2"/>
    </row>
    <row r="3080" spans="1:22" x14ac:dyDescent="0.3">
      <c r="A3080" t="s">
        <v>62</v>
      </c>
      <c r="B3080" t="s">
        <v>44</v>
      </c>
      <c r="C3080" t="s">
        <v>15</v>
      </c>
      <c r="D3080" t="s">
        <v>428</v>
      </c>
      <c r="E3080" t="s">
        <v>24</v>
      </c>
      <c r="F3080">
        <v>92307</v>
      </c>
      <c r="G3080" t="s">
        <v>25</v>
      </c>
      <c r="H3080" t="s">
        <v>26</v>
      </c>
      <c r="I3080" t="s">
        <v>41</v>
      </c>
      <c r="J3080">
        <v>1296</v>
      </c>
      <c r="K3080">
        <v>2</v>
      </c>
      <c r="L3080">
        <v>0</v>
      </c>
      <c r="M3080">
        <v>62208</v>
      </c>
      <c r="O3080" s="2" t="str">
        <f>TRIM(SampleSuperstore3[[#This Row],[City]])</f>
        <v>Apple Valley</v>
      </c>
      <c r="P3080" s="2" t="str">
        <f>TRIM(SampleSuperstore3[[#This Row],[State]])</f>
        <v>California</v>
      </c>
      <c r="Q3080" s="2" t="str">
        <f t="shared" si="48"/>
        <v>Apple Valley California</v>
      </c>
      <c r="R3080" s="6" t="s">
        <v>135</v>
      </c>
      <c r="S3080" s="2" t="s">
        <v>46</v>
      </c>
      <c r="T3080" s="2"/>
    </row>
    <row r="3081" spans="1:22" x14ac:dyDescent="0.3">
      <c r="A3081" t="s">
        <v>62</v>
      </c>
      <c r="B3081" t="s">
        <v>44</v>
      </c>
      <c r="C3081" t="s">
        <v>15</v>
      </c>
      <c r="D3081" t="s">
        <v>428</v>
      </c>
      <c r="E3081" t="s">
        <v>24</v>
      </c>
      <c r="F3081">
        <v>92307</v>
      </c>
      <c r="G3081" t="s">
        <v>25</v>
      </c>
      <c r="H3081" t="s">
        <v>35</v>
      </c>
      <c r="I3081" t="s">
        <v>36</v>
      </c>
      <c r="J3081">
        <v>43176</v>
      </c>
      <c r="K3081">
        <v>3</v>
      </c>
      <c r="L3081">
        <v>2</v>
      </c>
      <c r="M3081">
        <v>151116</v>
      </c>
      <c r="O3081" s="2" t="str">
        <f>TRIM(SampleSuperstore3[[#This Row],[City]])</f>
        <v>Apple Valley</v>
      </c>
      <c r="P3081" s="2" t="str">
        <f>TRIM(SampleSuperstore3[[#This Row],[State]])</f>
        <v>California</v>
      </c>
      <c r="Q3081" s="2" t="str">
        <f t="shared" si="48"/>
        <v>Apple Valley California</v>
      </c>
      <c r="R3081" s="6" t="s">
        <v>632</v>
      </c>
      <c r="S3081" s="2" t="s">
        <v>646</v>
      </c>
      <c r="T3081" s="2" t="s">
        <v>24</v>
      </c>
    </row>
    <row r="3082" spans="1:22" x14ac:dyDescent="0.3">
      <c r="A3082" t="s">
        <v>28</v>
      </c>
      <c r="B3082" t="s">
        <v>44</v>
      </c>
      <c r="C3082" t="s">
        <v>15</v>
      </c>
      <c r="D3082" t="s">
        <v>183</v>
      </c>
      <c r="E3082" t="s">
        <v>17</v>
      </c>
      <c r="F3082">
        <v>40214</v>
      </c>
      <c r="G3082" t="s">
        <v>18</v>
      </c>
      <c r="H3082" t="s">
        <v>26</v>
      </c>
      <c r="I3082" t="s">
        <v>37</v>
      </c>
      <c r="J3082">
        <v>5834</v>
      </c>
      <c r="K3082">
        <v>2</v>
      </c>
      <c r="L3082">
        <v>0</v>
      </c>
      <c r="M3082">
        <v>280032</v>
      </c>
      <c r="O3082" s="2" t="str">
        <f>TRIM(SampleSuperstore3[[#This Row],[City]])</f>
        <v>Louisville</v>
      </c>
      <c r="P3082" s="2" t="str">
        <f>TRIM(SampleSuperstore3[[#This Row],[State]])</f>
        <v>Kentucky</v>
      </c>
      <c r="Q3082" s="2" t="str">
        <f t="shared" si="48"/>
        <v>Louisville Kentucky</v>
      </c>
      <c r="R3082" s="6" t="s">
        <v>744</v>
      </c>
      <c r="S3082" s="2" t="s">
        <v>745</v>
      </c>
      <c r="T3082" s="2" t="s">
        <v>24</v>
      </c>
    </row>
    <row r="3083" spans="1:22" x14ac:dyDescent="0.3">
      <c r="A3083" t="s">
        <v>28</v>
      </c>
      <c r="B3083" t="s">
        <v>44</v>
      </c>
      <c r="C3083" t="s">
        <v>15</v>
      </c>
      <c r="D3083" t="s">
        <v>183</v>
      </c>
      <c r="E3083" t="s">
        <v>17</v>
      </c>
      <c r="F3083">
        <v>40214</v>
      </c>
      <c r="G3083" t="s">
        <v>18</v>
      </c>
      <c r="H3083" t="s">
        <v>35</v>
      </c>
      <c r="I3083" t="s">
        <v>36</v>
      </c>
      <c r="J3083">
        <v>53997</v>
      </c>
      <c r="K3083">
        <v>3</v>
      </c>
      <c r="L3083">
        <v>0</v>
      </c>
      <c r="M3083">
        <v>1349925</v>
      </c>
      <c r="O3083" s="2" t="str">
        <f>TRIM(SampleSuperstore3[[#This Row],[City]])</f>
        <v>Louisville</v>
      </c>
      <c r="P3083" s="2" t="str">
        <f>TRIM(SampleSuperstore3[[#This Row],[State]])</f>
        <v>Kentucky</v>
      </c>
      <c r="Q3083" s="2" t="str">
        <f t="shared" si="48"/>
        <v>Louisville Kentucky</v>
      </c>
      <c r="R3083" s="6" t="s">
        <v>744</v>
      </c>
      <c r="S3083" s="2" t="s">
        <v>745</v>
      </c>
      <c r="T3083" s="2" t="s">
        <v>24</v>
      </c>
    </row>
    <row r="3084" spans="1:22" x14ac:dyDescent="0.3">
      <c r="A3084" t="s">
        <v>28</v>
      </c>
      <c r="B3084" t="s">
        <v>14</v>
      </c>
      <c r="C3084" t="s">
        <v>15</v>
      </c>
      <c r="D3084" t="s">
        <v>75</v>
      </c>
      <c r="E3084" t="s">
        <v>76</v>
      </c>
      <c r="F3084">
        <v>10024</v>
      </c>
      <c r="G3084" t="s">
        <v>57</v>
      </c>
      <c r="H3084" t="s">
        <v>26</v>
      </c>
      <c r="I3084" t="s">
        <v>37</v>
      </c>
      <c r="J3084">
        <v>3928</v>
      </c>
      <c r="K3084">
        <v>1</v>
      </c>
      <c r="L3084">
        <v>2</v>
      </c>
      <c r="M3084">
        <v>13257</v>
      </c>
      <c r="O3084" s="2" t="str">
        <f>TRIM(SampleSuperstore3[[#This Row],[City]])</f>
        <v>New York City</v>
      </c>
      <c r="P3084" s="2" t="str">
        <f>TRIM(SampleSuperstore3[[#This Row],[State]])</f>
        <v>New York</v>
      </c>
      <c r="Q3084" s="2" t="str">
        <f t="shared" si="48"/>
        <v>New York City New York</v>
      </c>
      <c r="R3084" s="6" t="s">
        <v>183</v>
      </c>
      <c r="S3084" s="2" t="s">
        <v>17</v>
      </c>
      <c r="T3084" s="2"/>
    </row>
    <row r="3085" spans="1:22" x14ac:dyDescent="0.3">
      <c r="A3085" t="s">
        <v>28</v>
      </c>
      <c r="B3085" t="s">
        <v>14</v>
      </c>
      <c r="C3085" t="s">
        <v>15</v>
      </c>
      <c r="D3085" t="s">
        <v>61</v>
      </c>
      <c r="E3085" t="s">
        <v>46</v>
      </c>
      <c r="F3085">
        <v>77070</v>
      </c>
      <c r="G3085" t="s">
        <v>47</v>
      </c>
      <c r="H3085" t="s">
        <v>26</v>
      </c>
      <c r="I3085" t="s">
        <v>37</v>
      </c>
      <c r="J3085">
        <v>252784</v>
      </c>
      <c r="K3085">
        <v>4</v>
      </c>
      <c r="L3085">
        <v>8</v>
      </c>
      <c r="M3085">
        <v>-4170936</v>
      </c>
      <c r="O3085" s="2" t="str">
        <f>TRIM(SampleSuperstore3[[#This Row],[City]])</f>
        <v>Houston</v>
      </c>
      <c r="P3085" s="2" t="str">
        <f>TRIM(SampleSuperstore3[[#This Row],[State]])</f>
        <v>Texas</v>
      </c>
      <c r="Q3085" s="2" t="str">
        <f t="shared" si="48"/>
        <v>Houston Texas</v>
      </c>
      <c r="R3085" s="6" t="s">
        <v>183</v>
      </c>
      <c r="S3085" s="2" t="s">
        <v>17</v>
      </c>
      <c r="T3085" s="2"/>
    </row>
    <row r="3086" spans="1:22" x14ac:dyDescent="0.3">
      <c r="A3086" t="s">
        <v>28</v>
      </c>
      <c r="B3086" t="s">
        <v>14</v>
      </c>
      <c r="C3086" t="s">
        <v>15</v>
      </c>
      <c r="D3086" t="s">
        <v>61</v>
      </c>
      <c r="E3086" t="s">
        <v>46</v>
      </c>
      <c r="F3086">
        <v>77070</v>
      </c>
      <c r="G3086" t="s">
        <v>47</v>
      </c>
      <c r="H3086" t="s">
        <v>35</v>
      </c>
      <c r="I3086" t="s">
        <v>59</v>
      </c>
      <c r="J3086">
        <v>127984</v>
      </c>
      <c r="K3086">
        <v>2</v>
      </c>
      <c r="L3086">
        <v>2</v>
      </c>
      <c r="M3086">
        <v>15998</v>
      </c>
      <c r="O3086" s="2" t="str">
        <f>TRIM(SampleSuperstore3[[#This Row],[City]])</f>
        <v>Houston</v>
      </c>
      <c r="P3086" s="2" t="str">
        <f>TRIM(SampleSuperstore3[[#This Row],[State]])</f>
        <v>Texas</v>
      </c>
      <c r="Q3086" s="2" t="str">
        <f t="shared" si="48"/>
        <v>Houston Texas</v>
      </c>
      <c r="R3086" s="6" t="s">
        <v>634</v>
      </c>
      <c r="S3086" s="2" t="s">
        <v>369</v>
      </c>
      <c r="T3086" s="2" t="s">
        <v>3</v>
      </c>
      <c r="U3086" t="s">
        <v>634</v>
      </c>
      <c r="V3086" t="s">
        <v>369</v>
      </c>
    </row>
    <row r="3087" spans="1:22" x14ac:dyDescent="0.3">
      <c r="A3087" t="s">
        <v>28</v>
      </c>
      <c r="B3087" t="s">
        <v>14</v>
      </c>
      <c r="C3087" t="s">
        <v>15</v>
      </c>
      <c r="D3087" t="s">
        <v>61</v>
      </c>
      <c r="E3087" t="s">
        <v>46</v>
      </c>
      <c r="F3087">
        <v>77070</v>
      </c>
      <c r="G3087" t="s">
        <v>47</v>
      </c>
      <c r="H3087" t="s">
        <v>19</v>
      </c>
      <c r="I3087" t="s">
        <v>33</v>
      </c>
      <c r="J3087">
        <v>3984</v>
      </c>
      <c r="K3087">
        <v>2</v>
      </c>
      <c r="L3087">
        <v>6</v>
      </c>
      <c r="M3087">
        <v>-26892</v>
      </c>
      <c r="O3087" s="2" t="str">
        <f>TRIM(SampleSuperstore3[[#This Row],[City]])</f>
        <v>Houston</v>
      </c>
      <c r="P3087" s="2" t="str">
        <f>TRIM(SampleSuperstore3[[#This Row],[State]])</f>
        <v>Texas</v>
      </c>
      <c r="Q3087" s="2" t="str">
        <f t="shared" si="48"/>
        <v>Houston Texas</v>
      </c>
      <c r="R3087" s="6" t="s">
        <v>61</v>
      </c>
      <c r="S3087" s="2" t="s">
        <v>46</v>
      </c>
      <c r="T3087" s="2"/>
    </row>
    <row r="3088" spans="1:22" x14ac:dyDescent="0.3">
      <c r="A3088" t="s">
        <v>28</v>
      </c>
      <c r="B3088" t="s">
        <v>14</v>
      </c>
      <c r="C3088" t="s">
        <v>15</v>
      </c>
      <c r="D3088" t="s">
        <v>61</v>
      </c>
      <c r="E3088" t="s">
        <v>46</v>
      </c>
      <c r="F3088">
        <v>77070</v>
      </c>
      <c r="G3088" t="s">
        <v>47</v>
      </c>
      <c r="H3088" t="s">
        <v>26</v>
      </c>
      <c r="I3088" t="s">
        <v>38</v>
      </c>
      <c r="J3088">
        <v>12992</v>
      </c>
      <c r="K3088">
        <v>2</v>
      </c>
      <c r="L3088">
        <v>8</v>
      </c>
      <c r="M3088">
        <v>-3248</v>
      </c>
      <c r="O3088" s="2" t="str">
        <f>TRIM(SampleSuperstore3[[#This Row],[City]])</f>
        <v>Houston</v>
      </c>
      <c r="P3088" s="2" t="str">
        <f>TRIM(SampleSuperstore3[[#This Row],[State]])</f>
        <v>Texas</v>
      </c>
      <c r="Q3088" s="2" t="str">
        <f t="shared" si="48"/>
        <v>Houston Texas</v>
      </c>
      <c r="R3088" s="6" t="s">
        <v>61</v>
      </c>
      <c r="S3088" s="2" t="s">
        <v>46</v>
      </c>
      <c r="T3088" s="2"/>
    </row>
    <row r="3089" spans="1:22" x14ac:dyDescent="0.3">
      <c r="A3089" t="s">
        <v>13</v>
      </c>
      <c r="B3089" t="s">
        <v>44</v>
      </c>
      <c r="C3089" t="s">
        <v>15</v>
      </c>
      <c r="D3089" t="s">
        <v>16</v>
      </c>
      <c r="E3089" t="s">
        <v>17</v>
      </c>
      <c r="F3089">
        <v>42420</v>
      </c>
      <c r="G3089" t="s">
        <v>18</v>
      </c>
      <c r="H3089" t="s">
        <v>19</v>
      </c>
      <c r="I3089" t="s">
        <v>33</v>
      </c>
      <c r="J3089">
        <v>61</v>
      </c>
      <c r="K3089">
        <v>5</v>
      </c>
      <c r="L3089">
        <v>0</v>
      </c>
      <c r="M3089">
        <v>2562</v>
      </c>
      <c r="O3089" s="2" t="str">
        <f>TRIM(SampleSuperstore3[[#This Row],[City]])</f>
        <v>Henderson</v>
      </c>
      <c r="P3089" s="2" t="str">
        <f>TRIM(SampleSuperstore3[[#This Row],[State]])</f>
        <v>Kentucky</v>
      </c>
      <c r="Q3089" s="2" t="str">
        <f t="shared" si="48"/>
        <v>Henderson Kentucky</v>
      </c>
      <c r="R3089" s="6" t="s">
        <v>61</v>
      </c>
      <c r="S3089" s="2" t="s">
        <v>46</v>
      </c>
      <c r="T3089" s="2"/>
    </row>
    <row r="3090" spans="1:22" x14ac:dyDescent="0.3">
      <c r="A3090" t="s">
        <v>13</v>
      </c>
      <c r="B3090" t="s">
        <v>44</v>
      </c>
      <c r="C3090" t="s">
        <v>15</v>
      </c>
      <c r="D3090" t="s">
        <v>16</v>
      </c>
      <c r="E3090" t="s">
        <v>17</v>
      </c>
      <c r="F3090">
        <v>42420</v>
      </c>
      <c r="G3090" t="s">
        <v>18</v>
      </c>
      <c r="H3090" t="s">
        <v>35</v>
      </c>
      <c r="I3090" t="s">
        <v>36</v>
      </c>
      <c r="J3090">
        <v>67193</v>
      </c>
      <c r="K3090">
        <v>7</v>
      </c>
      <c r="L3090">
        <v>0</v>
      </c>
      <c r="M3090">
        <v>1881404</v>
      </c>
      <c r="O3090" s="2" t="str">
        <f>TRIM(SampleSuperstore3[[#This Row],[City]])</f>
        <v>Henderson</v>
      </c>
      <c r="P3090" s="2" t="str">
        <f>TRIM(SampleSuperstore3[[#This Row],[State]])</f>
        <v>Kentucky</v>
      </c>
      <c r="Q3090" s="2" t="str">
        <f t="shared" si="48"/>
        <v>Henderson Kentucky</v>
      </c>
      <c r="R3090" s="6" t="s">
        <v>61</v>
      </c>
      <c r="S3090" s="2" t="s">
        <v>46</v>
      </c>
      <c r="T3090" s="2"/>
    </row>
    <row r="3091" spans="1:22" x14ac:dyDescent="0.3">
      <c r="A3091" t="s">
        <v>28</v>
      </c>
      <c r="B3091" t="s">
        <v>14</v>
      </c>
      <c r="C3091" t="s">
        <v>15</v>
      </c>
      <c r="D3091" t="s">
        <v>114</v>
      </c>
      <c r="E3091" t="s">
        <v>72</v>
      </c>
      <c r="F3091">
        <v>19711</v>
      </c>
      <c r="G3091" t="s">
        <v>57</v>
      </c>
      <c r="H3091" t="s">
        <v>26</v>
      </c>
      <c r="I3091" t="s">
        <v>37</v>
      </c>
      <c r="J3091">
        <v>44786</v>
      </c>
      <c r="K3091">
        <v>7</v>
      </c>
      <c r="L3091">
        <v>0</v>
      </c>
      <c r="M3091">
        <v>2194514</v>
      </c>
      <c r="O3091" s="2" t="str">
        <f>TRIM(SampleSuperstore3[[#This Row],[City]])</f>
        <v>Newark</v>
      </c>
      <c r="P3091" s="2" t="str">
        <f>TRIM(SampleSuperstore3[[#This Row],[State]])</f>
        <v>Delaware</v>
      </c>
      <c r="Q3091" s="2" t="str">
        <f t="shared" si="48"/>
        <v>Newark Delaware</v>
      </c>
      <c r="R3091" s="6" t="s">
        <v>16</v>
      </c>
      <c r="S3091" s="2" t="s">
        <v>17</v>
      </c>
      <c r="T3091" s="2"/>
    </row>
    <row r="3092" spans="1:22" x14ac:dyDescent="0.3">
      <c r="A3092" t="s">
        <v>28</v>
      </c>
      <c r="B3092" t="s">
        <v>14</v>
      </c>
      <c r="C3092" t="s">
        <v>15</v>
      </c>
      <c r="D3092" t="s">
        <v>114</v>
      </c>
      <c r="E3092" t="s">
        <v>72</v>
      </c>
      <c r="F3092">
        <v>19711</v>
      </c>
      <c r="G3092" t="s">
        <v>57</v>
      </c>
      <c r="H3092" t="s">
        <v>35</v>
      </c>
      <c r="I3092" t="s">
        <v>36</v>
      </c>
      <c r="J3092">
        <v>47995</v>
      </c>
      <c r="K3092">
        <v>5</v>
      </c>
      <c r="L3092">
        <v>0</v>
      </c>
      <c r="M3092">
        <v>1295865</v>
      </c>
      <c r="O3092" s="2" t="str">
        <f>TRIM(SampleSuperstore3[[#This Row],[City]])</f>
        <v>Newark</v>
      </c>
      <c r="P3092" s="2" t="str">
        <f>TRIM(SampleSuperstore3[[#This Row],[State]])</f>
        <v>Delaware</v>
      </c>
      <c r="Q3092" s="2" t="str">
        <f t="shared" si="48"/>
        <v>Newark Delaware</v>
      </c>
      <c r="R3092" s="6" t="s">
        <v>16</v>
      </c>
      <c r="S3092" s="2" t="s">
        <v>17</v>
      </c>
      <c r="T3092" s="2"/>
    </row>
    <row r="3093" spans="1:22" x14ac:dyDescent="0.3">
      <c r="A3093" t="s">
        <v>28</v>
      </c>
      <c r="B3093" t="s">
        <v>14</v>
      </c>
      <c r="C3093" t="s">
        <v>15</v>
      </c>
      <c r="D3093" t="s">
        <v>114</v>
      </c>
      <c r="E3093" t="s">
        <v>72</v>
      </c>
      <c r="F3093">
        <v>19711</v>
      </c>
      <c r="G3093" t="s">
        <v>57</v>
      </c>
      <c r="H3093" t="s">
        <v>26</v>
      </c>
      <c r="I3093" t="s">
        <v>41</v>
      </c>
      <c r="J3093">
        <v>16644</v>
      </c>
      <c r="K3093">
        <v>3</v>
      </c>
      <c r="L3093">
        <v>0</v>
      </c>
      <c r="M3093">
        <v>798912</v>
      </c>
      <c r="O3093" s="2" t="str">
        <f>TRIM(SampleSuperstore3[[#This Row],[City]])</f>
        <v>Newark</v>
      </c>
      <c r="P3093" s="2" t="str">
        <f>TRIM(SampleSuperstore3[[#This Row],[State]])</f>
        <v>Delaware</v>
      </c>
      <c r="Q3093" s="2" t="str">
        <f t="shared" si="48"/>
        <v>Newark Delaware</v>
      </c>
      <c r="R3093" s="6" t="s">
        <v>114</v>
      </c>
      <c r="S3093" s="2" t="s">
        <v>72</v>
      </c>
      <c r="T3093" s="2"/>
    </row>
    <row r="3094" spans="1:22" x14ac:dyDescent="0.3">
      <c r="A3094" t="s">
        <v>168</v>
      </c>
      <c r="B3094" t="s">
        <v>14</v>
      </c>
      <c r="C3094" t="s">
        <v>15</v>
      </c>
      <c r="D3094" t="s">
        <v>438</v>
      </c>
      <c r="E3094" t="s">
        <v>65</v>
      </c>
      <c r="F3094">
        <v>60440</v>
      </c>
      <c r="G3094" t="s">
        <v>47</v>
      </c>
      <c r="H3094" t="s">
        <v>26</v>
      </c>
      <c r="I3094" t="s">
        <v>110</v>
      </c>
      <c r="J3094">
        <v>3168</v>
      </c>
      <c r="K3094">
        <v>4</v>
      </c>
      <c r="L3094">
        <v>2</v>
      </c>
      <c r="M3094">
        <v>2772</v>
      </c>
      <c r="O3094" s="2" t="str">
        <f>TRIM(SampleSuperstore3[[#This Row],[City]])</f>
        <v>Bolingbrook</v>
      </c>
      <c r="P3094" s="2" t="str">
        <f>TRIM(SampleSuperstore3[[#This Row],[State]])</f>
        <v>Illinois</v>
      </c>
      <c r="Q3094" s="2" t="str">
        <f t="shared" si="48"/>
        <v>Bolingbrook Illinois</v>
      </c>
      <c r="R3094" s="6" t="s">
        <v>114</v>
      </c>
      <c r="S3094" s="2" t="s">
        <v>72</v>
      </c>
      <c r="T3094" s="2"/>
    </row>
    <row r="3095" spans="1:22" x14ac:dyDescent="0.3">
      <c r="A3095" t="s">
        <v>168</v>
      </c>
      <c r="B3095" t="s">
        <v>14</v>
      </c>
      <c r="C3095" t="s">
        <v>15</v>
      </c>
      <c r="D3095" t="s">
        <v>438</v>
      </c>
      <c r="E3095" t="s">
        <v>65</v>
      </c>
      <c r="F3095">
        <v>60440</v>
      </c>
      <c r="G3095" t="s">
        <v>47</v>
      </c>
      <c r="H3095" t="s">
        <v>26</v>
      </c>
      <c r="I3095" t="s">
        <v>41</v>
      </c>
      <c r="J3095">
        <v>10368</v>
      </c>
      <c r="K3095">
        <v>2</v>
      </c>
      <c r="L3095">
        <v>2</v>
      </c>
      <c r="M3095">
        <v>36288</v>
      </c>
      <c r="O3095" s="2" t="str">
        <f>TRIM(SampleSuperstore3[[#This Row],[City]])</f>
        <v>Bolingbrook</v>
      </c>
      <c r="P3095" s="2" t="str">
        <f>TRIM(SampleSuperstore3[[#This Row],[State]])</f>
        <v>Illinois</v>
      </c>
      <c r="Q3095" s="2" t="str">
        <f t="shared" si="48"/>
        <v>Bolingbrook Illinois</v>
      </c>
      <c r="R3095" s="6" t="s">
        <v>114</v>
      </c>
      <c r="S3095" s="2" t="s">
        <v>72</v>
      </c>
      <c r="T3095" s="2"/>
    </row>
    <row r="3096" spans="1:22" x14ac:dyDescent="0.3">
      <c r="A3096" t="s">
        <v>168</v>
      </c>
      <c r="B3096" t="s">
        <v>14</v>
      </c>
      <c r="C3096" t="s">
        <v>15</v>
      </c>
      <c r="D3096" t="s">
        <v>438</v>
      </c>
      <c r="E3096" t="s">
        <v>65</v>
      </c>
      <c r="F3096">
        <v>60440</v>
      </c>
      <c r="G3096" t="s">
        <v>47</v>
      </c>
      <c r="H3096" t="s">
        <v>26</v>
      </c>
      <c r="I3096" t="s">
        <v>77</v>
      </c>
      <c r="J3096">
        <v>12032</v>
      </c>
      <c r="K3096">
        <v>8</v>
      </c>
      <c r="L3096">
        <v>2</v>
      </c>
      <c r="M3096">
        <v>2256</v>
      </c>
      <c r="O3096" s="2" t="str">
        <f>TRIM(SampleSuperstore3[[#This Row],[City]])</f>
        <v>Bolingbrook</v>
      </c>
      <c r="P3096" s="2" t="str">
        <f>TRIM(SampleSuperstore3[[#This Row],[State]])</f>
        <v>Illinois</v>
      </c>
      <c r="Q3096" s="2" t="str">
        <f t="shared" si="48"/>
        <v>Bolingbrook Illinois</v>
      </c>
      <c r="R3096" s="6" t="s">
        <v>438</v>
      </c>
      <c r="S3096" s="2" t="s">
        <v>65</v>
      </c>
      <c r="T3096" s="2"/>
    </row>
    <row r="3097" spans="1:22" x14ac:dyDescent="0.3">
      <c r="A3097" t="s">
        <v>168</v>
      </c>
      <c r="B3097" t="s">
        <v>14</v>
      </c>
      <c r="C3097" t="s">
        <v>15</v>
      </c>
      <c r="D3097" t="s">
        <v>438</v>
      </c>
      <c r="E3097" t="s">
        <v>65</v>
      </c>
      <c r="F3097">
        <v>60440</v>
      </c>
      <c r="G3097" t="s">
        <v>47</v>
      </c>
      <c r="H3097" t="s">
        <v>26</v>
      </c>
      <c r="I3097" t="s">
        <v>38</v>
      </c>
      <c r="J3097">
        <v>5768</v>
      </c>
      <c r="K3097">
        <v>2</v>
      </c>
      <c r="L3097">
        <v>8</v>
      </c>
      <c r="M3097">
        <v>-135548</v>
      </c>
      <c r="O3097" s="2" t="str">
        <f>TRIM(SampleSuperstore3[[#This Row],[City]])</f>
        <v>Bolingbrook</v>
      </c>
      <c r="P3097" s="2" t="str">
        <f>TRIM(SampleSuperstore3[[#This Row],[State]])</f>
        <v>Illinois</v>
      </c>
      <c r="Q3097" s="2" t="str">
        <f t="shared" si="48"/>
        <v>Bolingbrook Illinois</v>
      </c>
      <c r="R3097" s="6" t="s">
        <v>438</v>
      </c>
      <c r="S3097" s="2" t="s">
        <v>65</v>
      </c>
      <c r="T3097" s="2"/>
    </row>
    <row r="3098" spans="1:22" x14ac:dyDescent="0.3">
      <c r="A3098" t="s">
        <v>28</v>
      </c>
      <c r="B3098" t="s">
        <v>22</v>
      </c>
      <c r="C3098" t="s">
        <v>15</v>
      </c>
      <c r="D3098" t="s">
        <v>45</v>
      </c>
      <c r="E3098" t="s">
        <v>46</v>
      </c>
      <c r="F3098">
        <v>76106</v>
      </c>
      <c r="G3098" t="s">
        <v>47</v>
      </c>
      <c r="H3098" t="s">
        <v>26</v>
      </c>
      <c r="I3098" t="s">
        <v>27</v>
      </c>
      <c r="J3098">
        <v>3312</v>
      </c>
      <c r="K3098">
        <v>4</v>
      </c>
      <c r="L3098">
        <v>2</v>
      </c>
      <c r="M3098">
        <v>11592</v>
      </c>
      <c r="O3098" s="2" t="str">
        <f>TRIM(SampleSuperstore3[[#This Row],[City]])</f>
        <v>Fort Worth</v>
      </c>
      <c r="P3098" s="2" t="str">
        <f>TRIM(SampleSuperstore3[[#This Row],[State]])</f>
        <v>Texas</v>
      </c>
      <c r="Q3098" s="2" t="str">
        <f t="shared" si="48"/>
        <v>Fort Worth Texas</v>
      </c>
      <c r="R3098" s="6" t="s">
        <v>438</v>
      </c>
      <c r="S3098" s="2" t="s">
        <v>65</v>
      </c>
      <c r="T3098" s="2"/>
    </row>
    <row r="3099" spans="1:22" x14ac:dyDescent="0.3">
      <c r="A3099" t="s">
        <v>28</v>
      </c>
      <c r="B3099" t="s">
        <v>22</v>
      </c>
      <c r="C3099" t="s">
        <v>15</v>
      </c>
      <c r="D3099" t="s">
        <v>45</v>
      </c>
      <c r="E3099" t="s">
        <v>46</v>
      </c>
      <c r="F3099">
        <v>76106</v>
      </c>
      <c r="G3099" t="s">
        <v>47</v>
      </c>
      <c r="H3099" t="s">
        <v>19</v>
      </c>
      <c r="I3099" t="s">
        <v>20</v>
      </c>
      <c r="J3099">
        <v>2202656</v>
      </c>
      <c r="K3099">
        <v>4</v>
      </c>
      <c r="L3099">
        <v>32</v>
      </c>
      <c r="M3099">
        <v>-421096</v>
      </c>
      <c r="O3099" s="2" t="str">
        <f>TRIM(SampleSuperstore3[[#This Row],[City]])</f>
        <v>Fort Worth</v>
      </c>
      <c r="P3099" s="2" t="str">
        <f>TRIM(SampleSuperstore3[[#This Row],[State]])</f>
        <v>Texas</v>
      </c>
      <c r="Q3099" s="2" t="str">
        <f t="shared" si="48"/>
        <v>Fort Worth Texas</v>
      </c>
      <c r="R3099" s="6" t="s">
        <v>438</v>
      </c>
      <c r="S3099" s="2" t="s">
        <v>65</v>
      </c>
      <c r="T3099" s="2"/>
    </row>
    <row r="3100" spans="1:22" x14ac:dyDescent="0.3">
      <c r="A3100" t="s">
        <v>28</v>
      </c>
      <c r="B3100" t="s">
        <v>14</v>
      </c>
      <c r="C3100" t="s">
        <v>15</v>
      </c>
      <c r="D3100" t="s">
        <v>75</v>
      </c>
      <c r="E3100" t="s">
        <v>76</v>
      </c>
      <c r="F3100">
        <v>10024</v>
      </c>
      <c r="G3100" t="s">
        <v>57</v>
      </c>
      <c r="H3100" t="s">
        <v>26</v>
      </c>
      <c r="I3100" t="s">
        <v>37</v>
      </c>
      <c r="J3100">
        <v>10776</v>
      </c>
      <c r="K3100">
        <v>3</v>
      </c>
      <c r="L3100">
        <v>2</v>
      </c>
      <c r="M3100">
        <v>35022</v>
      </c>
      <c r="O3100" s="2" t="str">
        <f>TRIM(SampleSuperstore3[[#This Row],[City]])</f>
        <v>New York City</v>
      </c>
      <c r="P3100" s="2" t="str">
        <f>TRIM(SampleSuperstore3[[#This Row],[State]])</f>
        <v>New York</v>
      </c>
      <c r="Q3100" s="2" t="str">
        <f t="shared" si="48"/>
        <v>New York City New York</v>
      </c>
      <c r="R3100" s="6" t="s">
        <v>628</v>
      </c>
      <c r="S3100" s="2" t="s">
        <v>630</v>
      </c>
      <c r="T3100" s="2" t="s">
        <v>46</v>
      </c>
    </row>
    <row r="3101" spans="1:22" x14ac:dyDescent="0.3">
      <c r="A3101" t="s">
        <v>28</v>
      </c>
      <c r="B3101" t="s">
        <v>14</v>
      </c>
      <c r="C3101" t="s">
        <v>15</v>
      </c>
      <c r="D3101" t="s">
        <v>75</v>
      </c>
      <c r="E3101" t="s">
        <v>76</v>
      </c>
      <c r="F3101">
        <v>10024</v>
      </c>
      <c r="G3101" t="s">
        <v>57</v>
      </c>
      <c r="H3101" t="s">
        <v>19</v>
      </c>
      <c r="I3101" t="s">
        <v>20</v>
      </c>
      <c r="J3101">
        <v>242352</v>
      </c>
      <c r="K3101">
        <v>3</v>
      </c>
      <c r="L3101">
        <v>2</v>
      </c>
      <c r="M3101">
        <v>90882</v>
      </c>
      <c r="O3101" s="2" t="str">
        <f>TRIM(SampleSuperstore3[[#This Row],[City]])</f>
        <v>New York City</v>
      </c>
      <c r="P3101" s="2" t="str">
        <f>TRIM(SampleSuperstore3[[#This Row],[State]])</f>
        <v>New York</v>
      </c>
      <c r="Q3101" s="2" t="str">
        <f t="shared" si="48"/>
        <v>New York City New York</v>
      </c>
      <c r="R3101" s="6" t="s">
        <v>628</v>
      </c>
      <c r="S3101" s="2" t="s">
        <v>630</v>
      </c>
      <c r="T3101" s="2" t="s">
        <v>46</v>
      </c>
    </row>
    <row r="3102" spans="1:22" x14ac:dyDescent="0.3">
      <c r="A3102" t="s">
        <v>13</v>
      </c>
      <c r="B3102" t="s">
        <v>22</v>
      </c>
      <c r="C3102" t="s">
        <v>15</v>
      </c>
      <c r="D3102" t="s">
        <v>290</v>
      </c>
      <c r="E3102" t="s">
        <v>179</v>
      </c>
      <c r="F3102">
        <v>2908</v>
      </c>
      <c r="G3102" t="s">
        <v>57</v>
      </c>
      <c r="H3102" t="s">
        <v>26</v>
      </c>
      <c r="I3102" t="s">
        <v>110</v>
      </c>
      <c r="J3102">
        <v>69516</v>
      </c>
      <c r="K3102">
        <v>6</v>
      </c>
      <c r="L3102">
        <v>0</v>
      </c>
      <c r="M3102">
        <v>34758</v>
      </c>
      <c r="O3102" s="2" t="str">
        <f>TRIM(SampleSuperstore3[[#This Row],[City]])</f>
        <v>Providence</v>
      </c>
      <c r="P3102" s="2" t="str">
        <f>TRIM(SampleSuperstore3[[#This Row],[State]])</f>
        <v>Rhode Island</v>
      </c>
      <c r="Q3102" s="2" t="str">
        <f t="shared" si="48"/>
        <v>Providence Rhode Island</v>
      </c>
      <c r="R3102" s="6" t="s">
        <v>634</v>
      </c>
      <c r="S3102" s="2" t="s">
        <v>369</v>
      </c>
      <c r="T3102" s="2" t="s">
        <v>3</v>
      </c>
      <c r="U3102" t="s">
        <v>634</v>
      </c>
      <c r="V3102" t="s">
        <v>369</v>
      </c>
    </row>
    <row r="3103" spans="1:22" x14ac:dyDescent="0.3">
      <c r="A3103" t="s">
        <v>13</v>
      </c>
      <c r="B3103" t="s">
        <v>22</v>
      </c>
      <c r="C3103" t="s">
        <v>15</v>
      </c>
      <c r="D3103" t="s">
        <v>290</v>
      </c>
      <c r="E3103" t="s">
        <v>179</v>
      </c>
      <c r="F3103">
        <v>2908</v>
      </c>
      <c r="G3103" t="s">
        <v>57</v>
      </c>
      <c r="H3103" t="s">
        <v>19</v>
      </c>
      <c r="I3103" t="s">
        <v>20</v>
      </c>
      <c r="J3103">
        <v>22098</v>
      </c>
      <c r="K3103">
        <v>1</v>
      </c>
      <c r="L3103">
        <v>0</v>
      </c>
      <c r="M3103">
        <v>508254</v>
      </c>
      <c r="O3103" s="2" t="str">
        <f>TRIM(SampleSuperstore3[[#This Row],[City]])</f>
        <v>Providence</v>
      </c>
      <c r="P3103" s="2" t="str">
        <f>TRIM(SampleSuperstore3[[#This Row],[State]])</f>
        <v>Rhode Island</v>
      </c>
      <c r="Q3103" s="2" t="str">
        <f t="shared" si="48"/>
        <v>Providence Rhode Island</v>
      </c>
      <c r="R3103" s="6" t="s">
        <v>634</v>
      </c>
      <c r="S3103" s="2" t="s">
        <v>369</v>
      </c>
      <c r="T3103" s="2" t="s">
        <v>3</v>
      </c>
      <c r="U3103" t="s">
        <v>634</v>
      </c>
      <c r="V3103" t="s">
        <v>369</v>
      </c>
    </row>
    <row r="3104" spans="1:22" x14ac:dyDescent="0.3">
      <c r="A3104" t="s">
        <v>28</v>
      </c>
      <c r="B3104" t="s">
        <v>44</v>
      </c>
      <c r="C3104" t="s">
        <v>15</v>
      </c>
      <c r="D3104" t="s">
        <v>103</v>
      </c>
      <c r="E3104" t="s">
        <v>104</v>
      </c>
      <c r="F3104">
        <v>43229</v>
      </c>
      <c r="G3104" t="s">
        <v>57</v>
      </c>
      <c r="H3104" t="s">
        <v>26</v>
      </c>
      <c r="I3104" t="s">
        <v>37</v>
      </c>
      <c r="J3104">
        <v>12957</v>
      </c>
      <c r="K3104">
        <v>7</v>
      </c>
      <c r="L3104">
        <v>7</v>
      </c>
      <c r="M3104">
        <v>-95018</v>
      </c>
      <c r="O3104" s="2" t="str">
        <f>TRIM(SampleSuperstore3[[#This Row],[City]])</f>
        <v>Columbus</v>
      </c>
      <c r="P3104" s="2" t="str">
        <f>TRIM(SampleSuperstore3[[#This Row],[State]])</f>
        <v>Ohio</v>
      </c>
      <c r="Q3104" s="2" t="str">
        <f t="shared" si="48"/>
        <v>Columbus Ohio</v>
      </c>
      <c r="R3104" s="6" t="s">
        <v>290</v>
      </c>
      <c r="S3104" s="2" t="s">
        <v>809</v>
      </c>
      <c r="T3104" s="2" t="s">
        <v>775</v>
      </c>
    </row>
    <row r="3105" spans="1:22" x14ac:dyDescent="0.3">
      <c r="A3105" t="s">
        <v>28</v>
      </c>
      <c r="B3105" t="s">
        <v>14</v>
      </c>
      <c r="C3105" t="s">
        <v>15</v>
      </c>
      <c r="D3105" t="s">
        <v>75</v>
      </c>
      <c r="E3105" t="s">
        <v>76</v>
      </c>
      <c r="F3105">
        <v>10024</v>
      </c>
      <c r="G3105" t="s">
        <v>57</v>
      </c>
      <c r="H3105" t="s">
        <v>26</v>
      </c>
      <c r="I3105" t="s">
        <v>41</v>
      </c>
      <c r="J3105">
        <v>2568</v>
      </c>
      <c r="K3105">
        <v>6</v>
      </c>
      <c r="L3105">
        <v>0</v>
      </c>
      <c r="M3105">
        <v>11556</v>
      </c>
      <c r="O3105" s="2" t="str">
        <f>TRIM(SampleSuperstore3[[#This Row],[City]])</f>
        <v>New York City</v>
      </c>
      <c r="P3105" s="2" t="str">
        <f>TRIM(SampleSuperstore3[[#This Row],[State]])</f>
        <v>New York</v>
      </c>
      <c r="Q3105" s="2" t="str">
        <f t="shared" si="48"/>
        <v>New York City New York</v>
      </c>
      <c r="R3105" s="6" t="s">
        <v>290</v>
      </c>
      <c r="S3105" s="2" t="s">
        <v>809</v>
      </c>
      <c r="T3105" s="2" t="s">
        <v>775</v>
      </c>
    </row>
    <row r="3106" spans="1:22" x14ac:dyDescent="0.3">
      <c r="A3106" t="s">
        <v>28</v>
      </c>
      <c r="B3106" t="s">
        <v>22</v>
      </c>
      <c r="C3106" t="s">
        <v>15</v>
      </c>
      <c r="D3106" t="s">
        <v>61</v>
      </c>
      <c r="E3106" t="s">
        <v>46</v>
      </c>
      <c r="F3106">
        <v>77070</v>
      </c>
      <c r="G3106" t="s">
        <v>47</v>
      </c>
      <c r="H3106" t="s">
        <v>26</v>
      </c>
      <c r="I3106" t="s">
        <v>27</v>
      </c>
      <c r="J3106">
        <v>15712</v>
      </c>
      <c r="K3106">
        <v>4</v>
      </c>
      <c r="L3106">
        <v>2</v>
      </c>
      <c r="M3106">
        <v>56956</v>
      </c>
      <c r="O3106" s="2" t="str">
        <f>TRIM(SampleSuperstore3[[#This Row],[City]])</f>
        <v>Houston</v>
      </c>
      <c r="P3106" s="2" t="str">
        <f>TRIM(SampleSuperstore3[[#This Row],[State]])</f>
        <v>Texas</v>
      </c>
      <c r="Q3106" s="2" t="str">
        <f t="shared" si="48"/>
        <v>Houston Texas</v>
      </c>
      <c r="R3106" s="6" t="s">
        <v>103</v>
      </c>
      <c r="S3106" s="2" t="s">
        <v>104</v>
      </c>
      <c r="T3106" s="2"/>
    </row>
    <row r="3107" spans="1:22" x14ac:dyDescent="0.3">
      <c r="A3107" t="s">
        <v>28</v>
      </c>
      <c r="B3107" t="s">
        <v>44</v>
      </c>
      <c r="C3107" t="s">
        <v>15</v>
      </c>
      <c r="D3107" t="s">
        <v>97</v>
      </c>
      <c r="E3107" t="s">
        <v>65</v>
      </c>
      <c r="F3107">
        <v>60505</v>
      </c>
      <c r="G3107" t="s">
        <v>47</v>
      </c>
      <c r="H3107" t="s">
        <v>26</v>
      </c>
      <c r="I3107" t="s">
        <v>32</v>
      </c>
      <c r="J3107">
        <v>298464</v>
      </c>
      <c r="K3107">
        <v>6</v>
      </c>
      <c r="L3107">
        <v>2</v>
      </c>
      <c r="M3107">
        <v>261156</v>
      </c>
      <c r="O3107" s="2" t="str">
        <f>TRIM(SampleSuperstore3[[#This Row],[City]])</f>
        <v>Aurora</v>
      </c>
      <c r="P3107" s="2" t="str">
        <f>TRIM(SampleSuperstore3[[#This Row],[State]])</f>
        <v>Illinois</v>
      </c>
      <c r="Q3107" s="2" t="str">
        <f t="shared" si="48"/>
        <v>Aurora Illinois</v>
      </c>
      <c r="R3107" s="6" t="s">
        <v>634</v>
      </c>
      <c r="S3107" s="2" t="s">
        <v>369</v>
      </c>
      <c r="T3107" s="2" t="s">
        <v>3</v>
      </c>
      <c r="U3107" t="s">
        <v>634</v>
      </c>
      <c r="V3107" t="s">
        <v>369</v>
      </c>
    </row>
    <row r="3108" spans="1:22" x14ac:dyDescent="0.3">
      <c r="A3108" t="s">
        <v>28</v>
      </c>
      <c r="B3108" t="s">
        <v>14</v>
      </c>
      <c r="C3108" t="s">
        <v>15</v>
      </c>
      <c r="D3108" t="s">
        <v>82</v>
      </c>
      <c r="E3108" t="s">
        <v>112</v>
      </c>
      <c r="F3108">
        <v>65807</v>
      </c>
      <c r="G3108" t="s">
        <v>47</v>
      </c>
      <c r="H3108" t="s">
        <v>26</v>
      </c>
      <c r="I3108" t="s">
        <v>41</v>
      </c>
      <c r="J3108">
        <v>2193</v>
      </c>
      <c r="K3108">
        <v>3</v>
      </c>
      <c r="L3108">
        <v>0</v>
      </c>
      <c r="M3108">
        <v>100878</v>
      </c>
      <c r="O3108" s="2" t="str">
        <f>TRIM(SampleSuperstore3[[#This Row],[City]])</f>
        <v>Springfield</v>
      </c>
      <c r="P3108" s="2" t="str">
        <f>TRIM(SampleSuperstore3[[#This Row],[State]])</f>
        <v>Missouri</v>
      </c>
      <c r="Q3108" s="2" t="str">
        <f t="shared" si="48"/>
        <v>Springfield Missouri</v>
      </c>
      <c r="R3108" s="6" t="s">
        <v>61</v>
      </c>
      <c r="S3108" s="2" t="s">
        <v>46</v>
      </c>
      <c r="T3108" s="2"/>
    </row>
    <row r="3109" spans="1:22" x14ac:dyDescent="0.3">
      <c r="A3109" t="s">
        <v>28</v>
      </c>
      <c r="B3109" t="s">
        <v>14</v>
      </c>
      <c r="C3109" t="s">
        <v>15</v>
      </c>
      <c r="D3109" t="s">
        <v>82</v>
      </c>
      <c r="E3109" t="s">
        <v>112</v>
      </c>
      <c r="F3109">
        <v>65807</v>
      </c>
      <c r="G3109" t="s">
        <v>47</v>
      </c>
      <c r="H3109" t="s">
        <v>26</v>
      </c>
      <c r="I3109" t="s">
        <v>32</v>
      </c>
      <c r="J3109">
        <v>24294</v>
      </c>
      <c r="K3109">
        <v>3</v>
      </c>
      <c r="L3109">
        <v>0</v>
      </c>
      <c r="M3109">
        <v>48588</v>
      </c>
      <c r="O3109" s="2" t="str">
        <f>TRIM(SampleSuperstore3[[#This Row],[City]])</f>
        <v>Springfield</v>
      </c>
      <c r="P3109" s="2" t="str">
        <f>TRIM(SampleSuperstore3[[#This Row],[State]])</f>
        <v>Missouri</v>
      </c>
      <c r="Q3109" s="2" t="str">
        <f t="shared" si="48"/>
        <v>Springfield Missouri</v>
      </c>
      <c r="R3109" s="6" t="s">
        <v>97</v>
      </c>
      <c r="S3109" s="2" t="s">
        <v>65</v>
      </c>
      <c r="T3109" s="2"/>
    </row>
    <row r="3110" spans="1:22" x14ac:dyDescent="0.3">
      <c r="A3110" t="s">
        <v>28</v>
      </c>
      <c r="B3110" t="s">
        <v>14</v>
      </c>
      <c r="C3110" t="s">
        <v>15</v>
      </c>
      <c r="D3110" t="s">
        <v>82</v>
      </c>
      <c r="E3110" t="s">
        <v>112</v>
      </c>
      <c r="F3110">
        <v>65807</v>
      </c>
      <c r="G3110" t="s">
        <v>47</v>
      </c>
      <c r="H3110" t="s">
        <v>26</v>
      </c>
      <c r="I3110" t="s">
        <v>41</v>
      </c>
      <c r="J3110">
        <v>764</v>
      </c>
      <c r="K3110">
        <v>1</v>
      </c>
      <c r="L3110">
        <v>0</v>
      </c>
      <c r="M3110">
        <v>37436</v>
      </c>
      <c r="O3110" s="2" t="str">
        <f>TRIM(SampleSuperstore3[[#This Row],[City]])</f>
        <v>Springfield</v>
      </c>
      <c r="P3110" s="2" t="str">
        <f>TRIM(SampleSuperstore3[[#This Row],[State]])</f>
        <v>Missouri</v>
      </c>
      <c r="Q3110" s="2" t="str">
        <f t="shared" si="48"/>
        <v>Springfield Missouri</v>
      </c>
      <c r="R3110" s="6" t="s">
        <v>82</v>
      </c>
      <c r="S3110" s="2" t="s">
        <v>112</v>
      </c>
      <c r="T3110" s="2"/>
    </row>
    <row r="3111" spans="1:22" x14ac:dyDescent="0.3">
      <c r="A3111" t="s">
        <v>28</v>
      </c>
      <c r="B3111" t="s">
        <v>14</v>
      </c>
      <c r="C3111" t="s">
        <v>15</v>
      </c>
      <c r="D3111" t="s">
        <v>82</v>
      </c>
      <c r="E3111" t="s">
        <v>112</v>
      </c>
      <c r="F3111">
        <v>65807</v>
      </c>
      <c r="G3111" t="s">
        <v>47</v>
      </c>
      <c r="H3111" t="s">
        <v>26</v>
      </c>
      <c r="I3111" t="s">
        <v>41</v>
      </c>
      <c r="J3111">
        <v>5184</v>
      </c>
      <c r="K3111">
        <v>8</v>
      </c>
      <c r="L3111">
        <v>0</v>
      </c>
      <c r="M3111">
        <v>254016</v>
      </c>
      <c r="O3111" s="2" t="str">
        <f>TRIM(SampleSuperstore3[[#This Row],[City]])</f>
        <v>Springfield</v>
      </c>
      <c r="P3111" s="2" t="str">
        <f>TRIM(SampleSuperstore3[[#This Row],[State]])</f>
        <v>Missouri</v>
      </c>
      <c r="Q3111" s="2" t="str">
        <f t="shared" si="48"/>
        <v>Springfield Missouri</v>
      </c>
      <c r="R3111" s="6" t="s">
        <v>82</v>
      </c>
      <c r="S3111" s="2" t="s">
        <v>112</v>
      </c>
      <c r="T3111" s="2"/>
    </row>
    <row r="3112" spans="1:22" x14ac:dyDescent="0.3">
      <c r="A3112" t="s">
        <v>28</v>
      </c>
      <c r="B3112" t="s">
        <v>14</v>
      </c>
      <c r="C3112" t="s">
        <v>15</v>
      </c>
      <c r="D3112" t="s">
        <v>82</v>
      </c>
      <c r="E3112" t="s">
        <v>112</v>
      </c>
      <c r="F3112">
        <v>65807</v>
      </c>
      <c r="G3112" t="s">
        <v>47</v>
      </c>
      <c r="H3112" t="s">
        <v>26</v>
      </c>
      <c r="I3112" t="s">
        <v>32</v>
      </c>
      <c r="J3112">
        <v>26517</v>
      </c>
      <c r="K3112">
        <v>1</v>
      </c>
      <c r="L3112">
        <v>0</v>
      </c>
      <c r="M3112">
        <v>477306</v>
      </c>
      <c r="O3112" s="2" t="str">
        <f>TRIM(SampleSuperstore3[[#This Row],[City]])</f>
        <v>Springfield</v>
      </c>
      <c r="P3112" s="2" t="str">
        <f>TRIM(SampleSuperstore3[[#This Row],[State]])</f>
        <v>Missouri</v>
      </c>
      <c r="Q3112" s="2" t="str">
        <f t="shared" si="48"/>
        <v>Springfield Missouri</v>
      </c>
      <c r="R3112" s="6" t="s">
        <v>82</v>
      </c>
      <c r="S3112" s="2" t="s">
        <v>112</v>
      </c>
      <c r="T3112" s="2"/>
    </row>
    <row r="3113" spans="1:22" x14ac:dyDescent="0.3">
      <c r="A3113" t="s">
        <v>28</v>
      </c>
      <c r="B3113" t="s">
        <v>14</v>
      </c>
      <c r="C3113" t="s">
        <v>15</v>
      </c>
      <c r="D3113" t="s">
        <v>42</v>
      </c>
      <c r="E3113" t="s">
        <v>43</v>
      </c>
      <c r="F3113">
        <v>98105</v>
      </c>
      <c r="G3113" t="s">
        <v>25</v>
      </c>
      <c r="H3113" t="s">
        <v>35</v>
      </c>
      <c r="I3113" t="s">
        <v>123</v>
      </c>
      <c r="J3113">
        <v>8376</v>
      </c>
      <c r="K3113">
        <v>3</v>
      </c>
      <c r="L3113">
        <v>2</v>
      </c>
      <c r="M3113">
        <v>6282</v>
      </c>
      <c r="O3113" s="2" t="str">
        <f>TRIM(SampleSuperstore3[[#This Row],[City]])</f>
        <v>Seattle</v>
      </c>
      <c r="P3113" s="2" t="str">
        <f>TRIM(SampleSuperstore3[[#This Row],[State]])</f>
        <v>Washington</v>
      </c>
      <c r="Q3113" s="2" t="str">
        <f t="shared" si="48"/>
        <v>Seattle Washington</v>
      </c>
      <c r="R3113" s="6" t="s">
        <v>82</v>
      </c>
      <c r="S3113" s="2" t="s">
        <v>112</v>
      </c>
      <c r="T3113" s="2"/>
    </row>
    <row r="3114" spans="1:22" x14ac:dyDescent="0.3">
      <c r="A3114" t="s">
        <v>28</v>
      </c>
      <c r="B3114" t="s">
        <v>14</v>
      </c>
      <c r="C3114" t="s">
        <v>15</v>
      </c>
      <c r="D3114" t="s">
        <v>42</v>
      </c>
      <c r="E3114" t="s">
        <v>43</v>
      </c>
      <c r="F3114">
        <v>98105</v>
      </c>
      <c r="G3114" t="s">
        <v>25</v>
      </c>
      <c r="H3114" t="s">
        <v>26</v>
      </c>
      <c r="I3114" t="s">
        <v>60</v>
      </c>
      <c r="J3114">
        <v>1359</v>
      </c>
      <c r="K3114">
        <v>5</v>
      </c>
      <c r="L3114">
        <v>0</v>
      </c>
      <c r="M3114">
        <v>63873</v>
      </c>
      <c r="O3114" s="2" t="str">
        <f>TRIM(SampleSuperstore3[[#This Row],[City]])</f>
        <v>Seattle</v>
      </c>
      <c r="P3114" s="2" t="str">
        <f>TRIM(SampleSuperstore3[[#This Row],[State]])</f>
        <v>Washington</v>
      </c>
      <c r="Q3114" s="2" t="str">
        <f t="shared" si="48"/>
        <v>Seattle Washington</v>
      </c>
      <c r="R3114" s="6" t="s">
        <v>82</v>
      </c>
      <c r="S3114" s="2" t="s">
        <v>112</v>
      </c>
      <c r="T3114" s="2"/>
    </row>
    <row r="3115" spans="1:22" x14ac:dyDescent="0.3">
      <c r="A3115" t="s">
        <v>28</v>
      </c>
      <c r="B3115" t="s">
        <v>14</v>
      </c>
      <c r="C3115" t="s">
        <v>15</v>
      </c>
      <c r="D3115" t="s">
        <v>42</v>
      </c>
      <c r="E3115" t="s">
        <v>43</v>
      </c>
      <c r="F3115">
        <v>98105</v>
      </c>
      <c r="G3115" t="s">
        <v>25</v>
      </c>
      <c r="H3115" t="s">
        <v>26</v>
      </c>
      <c r="I3115" t="s">
        <v>41</v>
      </c>
      <c r="J3115">
        <v>3468</v>
      </c>
      <c r="K3115">
        <v>6</v>
      </c>
      <c r="L3115">
        <v>0</v>
      </c>
      <c r="M3115">
        <v>169932</v>
      </c>
      <c r="O3115" s="2" t="str">
        <f>TRIM(SampleSuperstore3[[#This Row],[City]])</f>
        <v>Seattle</v>
      </c>
      <c r="P3115" s="2" t="str">
        <f>TRIM(SampleSuperstore3[[#This Row],[State]])</f>
        <v>Washington</v>
      </c>
      <c r="Q3115" s="2" t="str">
        <f t="shared" si="48"/>
        <v>Seattle Washington</v>
      </c>
      <c r="R3115" s="6" t="s">
        <v>42</v>
      </c>
      <c r="S3115" s="2" t="s">
        <v>43</v>
      </c>
      <c r="T3115" s="2"/>
    </row>
    <row r="3116" spans="1:22" x14ac:dyDescent="0.3">
      <c r="A3116" t="s">
        <v>28</v>
      </c>
      <c r="B3116" t="s">
        <v>14</v>
      </c>
      <c r="C3116" t="s">
        <v>15</v>
      </c>
      <c r="D3116" t="s">
        <v>42</v>
      </c>
      <c r="E3116" t="s">
        <v>43</v>
      </c>
      <c r="F3116">
        <v>98105</v>
      </c>
      <c r="G3116" t="s">
        <v>25</v>
      </c>
      <c r="H3116" t="s">
        <v>19</v>
      </c>
      <c r="I3116" t="s">
        <v>21</v>
      </c>
      <c r="J3116">
        <v>532704</v>
      </c>
      <c r="K3116">
        <v>6</v>
      </c>
      <c r="L3116">
        <v>2</v>
      </c>
      <c r="M3116">
        <v>-399528</v>
      </c>
      <c r="O3116" s="2" t="str">
        <f>TRIM(SampleSuperstore3[[#This Row],[City]])</f>
        <v>Seattle</v>
      </c>
      <c r="P3116" s="2" t="str">
        <f>TRIM(SampleSuperstore3[[#This Row],[State]])</f>
        <v>Washington</v>
      </c>
      <c r="Q3116" s="2" t="str">
        <f t="shared" si="48"/>
        <v>Seattle Washington</v>
      </c>
      <c r="R3116" s="6" t="s">
        <v>42</v>
      </c>
      <c r="S3116" s="2" t="s">
        <v>43</v>
      </c>
      <c r="T3116" s="2"/>
    </row>
    <row r="3117" spans="1:22" x14ac:dyDescent="0.3">
      <c r="A3117" t="s">
        <v>28</v>
      </c>
      <c r="B3117" t="s">
        <v>14</v>
      </c>
      <c r="C3117" t="s">
        <v>15</v>
      </c>
      <c r="D3117" t="s">
        <v>42</v>
      </c>
      <c r="E3117" t="s">
        <v>43</v>
      </c>
      <c r="F3117">
        <v>98105</v>
      </c>
      <c r="G3117" t="s">
        <v>25</v>
      </c>
      <c r="H3117" t="s">
        <v>26</v>
      </c>
      <c r="I3117" t="s">
        <v>38</v>
      </c>
      <c r="J3117">
        <v>431</v>
      </c>
      <c r="K3117">
        <v>5</v>
      </c>
      <c r="L3117">
        <v>0</v>
      </c>
      <c r="M3117">
        <v>11206</v>
      </c>
      <c r="O3117" s="2" t="str">
        <f>TRIM(SampleSuperstore3[[#This Row],[City]])</f>
        <v>Seattle</v>
      </c>
      <c r="P3117" s="2" t="str">
        <f>TRIM(SampleSuperstore3[[#This Row],[State]])</f>
        <v>Washington</v>
      </c>
      <c r="Q3117" s="2" t="str">
        <f t="shared" si="48"/>
        <v>Seattle Washington</v>
      </c>
      <c r="R3117" s="6" t="s">
        <v>42</v>
      </c>
      <c r="S3117" s="2" t="s">
        <v>43</v>
      </c>
      <c r="T3117" s="2"/>
    </row>
    <row r="3118" spans="1:22" x14ac:dyDescent="0.3">
      <c r="A3118" t="s">
        <v>28</v>
      </c>
      <c r="B3118" t="s">
        <v>14</v>
      </c>
      <c r="C3118" t="s">
        <v>15</v>
      </c>
      <c r="D3118" t="s">
        <v>42</v>
      </c>
      <c r="E3118" t="s">
        <v>43</v>
      </c>
      <c r="F3118">
        <v>98105</v>
      </c>
      <c r="G3118" t="s">
        <v>25</v>
      </c>
      <c r="H3118" t="s">
        <v>26</v>
      </c>
      <c r="I3118" t="s">
        <v>110</v>
      </c>
      <c r="J3118">
        <v>1588</v>
      </c>
      <c r="K3118">
        <v>4</v>
      </c>
      <c r="L3118">
        <v>0</v>
      </c>
      <c r="M3118">
        <v>1588</v>
      </c>
      <c r="O3118" s="2" t="str">
        <f>TRIM(SampleSuperstore3[[#This Row],[City]])</f>
        <v>Seattle</v>
      </c>
      <c r="P3118" s="2" t="str">
        <f>TRIM(SampleSuperstore3[[#This Row],[State]])</f>
        <v>Washington</v>
      </c>
      <c r="Q3118" s="2" t="str">
        <f t="shared" si="48"/>
        <v>Seattle Washington</v>
      </c>
      <c r="R3118" s="6" t="s">
        <v>42</v>
      </c>
      <c r="S3118" s="2" t="s">
        <v>43</v>
      </c>
      <c r="T3118" s="2"/>
    </row>
    <row r="3119" spans="1:22" x14ac:dyDescent="0.3">
      <c r="A3119" t="s">
        <v>62</v>
      </c>
      <c r="B3119" t="s">
        <v>22</v>
      </c>
      <c r="C3119" t="s">
        <v>15</v>
      </c>
      <c r="D3119" t="s">
        <v>204</v>
      </c>
      <c r="E3119" t="s">
        <v>30</v>
      </c>
      <c r="F3119">
        <v>33801</v>
      </c>
      <c r="G3119" t="s">
        <v>18</v>
      </c>
      <c r="H3119" t="s">
        <v>19</v>
      </c>
      <c r="I3119" t="s">
        <v>21</v>
      </c>
      <c r="J3119">
        <v>112392</v>
      </c>
      <c r="K3119">
        <v>5</v>
      </c>
      <c r="L3119">
        <v>2</v>
      </c>
      <c r="M3119">
        <v>-182637</v>
      </c>
      <c r="O3119" s="2" t="str">
        <f>TRIM(SampleSuperstore3[[#This Row],[City]])</f>
        <v>Lakeland</v>
      </c>
      <c r="P3119" s="2" t="str">
        <f>TRIM(SampleSuperstore3[[#This Row],[State]])</f>
        <v>Florida</v>
      </c>
      <c r="Q3119" s="2" t="str">
        <f t="shared" si="48"/>
        <v>Lakeland Florida</v>
      </c>
      <c r="R3119" s="6" t="s">
        <v>42</v>
      </c>
      <c r="S3119" s="2" t="s">
        <v>43</v>
      </c>
      <c r="T3119" s="2"/>
    </row>
    <row r="3120" spans="1:22" x14ac:dyDescent="0.3">
      <c r="A3120" t="s">
        <v>62</v>
      </c>
      <c r="B3120" t="s">
        <v>22</v>
      </c>
      <c r="C3120" t="s">
        <v>15</v>
      </c>
      <c r="D3120" t="s">
        <v>204</v>
      </c>
      <c r="E3120" t="s">
        <v>30</v>
      </c>
      <c r="F3120">
        <v>33801</v>
      </c>
      <c r="G3120" t="s">
        <v>18</v>
      </c>
      <c r="H3120" t="s">
        <v>35</v>
      </c>
      <c r="I3120" t="s">
        <v>36</v>
      </c>
      <c r="J3120">
        <v>249584</v>
      </c>
      <c r="K3120">
        <v>2</v>
      </c>
      <c r="L3120">
        <v>2</v>
      </c>
      <c r="M3120">
        <v>31198</v>
      </c>
      <c r="O3120" s="2" t="str">
        <f>TRIM(SampleSuperstore3[[#This Row],[City]])</f>
        <v>Lakeland</v>
      </c>
      <c r="P3120" s="2" t="str">
        <f>TRIM(SampleSuperstore3[[#This Row],[State]])</f>
        <v>Florida</v>
      </c>
      <c r="Q3120" s="2" t="str">
        <f t="shared" si="48"/>
        <v>Lakeland Florida</v>
      </c>
      <c r="R3120" s="6" t="s">
        <v>42</v>
      </c>
      <c r="S3120" s="2" t="s">
        <v>43</v>
      </c>
      <c r="T3120" s="2"/>
    </row>
    <row r="3121" spans="1:22" x14ac:dyDescent="0.3">
      <c r="A3121" t="s">
        <v>62</v>
      </c>
      <c r="B3121" t="s">
        <v>22</v>
      </c>
      <c r="C3121" t="s">
        <v>15</v>
      </c>
      <c r="D3121" t="s">
        <v>204</v>
      </c>
      <c r="E3121" t="s">
        <v>30</v>
      </c>
      <c r="F3121">
        <v>33801</v>
      </c>
      <c r="G3121" t="s">
        <v>18</v>
      </c>
      <c r="H3121" t="s">
        <v>19</v>
      </c>
      <c r="I3121" t="s">
        <v>33</v>
      </c>
      <c r="J3121">
        <v>48672</v>
      </c>
      <c r="K3121">
        <v>3</v>
      </c>
      <c r="L3121">
        <v>2</v>
      </c>
      <c r="M3121">
        <v>73008</v>
      </c>
      <c r="O3121" s="2" t="str">
        <f>TRIM(SampleSuperstore3[[#This Row],[City]])</f>
        <v>Lakeland</v>
      </c>
      <c r="P3121" s="2" t="str">
        <f>TRIM(SampleSuperstore3[[#This Row],[State]])</f>
        <v>Florida</v>
      </c>
      <c r="Q3121" s="2" t="str">
        <f t="shared" si="48"/>
        <v>Lakeland Florida</v>
      </c>
      <c r="R3121" s="6" t="s">
        <v>204</v>
      </c>
      <c r="S3121" s="2" t="s">
        <v>30</v>
      </c>
      <c r="T3121" s="2"/>
    </row>
    <row r="3122" spans="1:22" x14ac:dyDescent="0.3">
      <c r="A3122" t="s">
        <v>62</v>
      </c>
      <c r="B3122" t="s">
        <v>22</v>
      </c>
      <c r="C3122" t="s">
        <v>15</v>
      </c>
      <c r="D3122" t="s">
        <v>204</v>
      </c>
      <c r="E3122" t="s">
        <v>30</v>
      </c>
      <c r="F3122">
        <v>33801</v>
      </c>
      <c r="G3122" t="s">
        <v>18</v>
      </c>
      <c r="H3122" t="s">
        <v>26</v>
      </c>
      <c r="I3122" t="s">
        <v>34</v>
      </c>
      <c r="J3122">
        <v>60768</v>
      </c>
      <c r="K3122">
        <v>2</v>
      </c>
      <c r="L3122">
        <v>2</v>
      </c>
      <c r="M3122">
        <v>7596</v>
      </c>
      <c r="O3122" s="2" t="str">
        <f>TRIM(SampleSuperstore3[[#This Row],[City]])</f>
        <v>Lakeland</v>
      </c>
      <c r="P3122" s="2" t="str">
        <f>TRIM(SampleSuperstore3[[#This Row],[State]])</f>
        <v>Florida</v>
      </c>
      <c r="Q3122" s="2" t="str">
        <f t="shared" si="48"/>
        <v>Lakeland Florida</v>
      </c>
      <c r="R3122" s="6" t="s">
        <v>204</v>
      </c>
      <c r="S3122" s="2" t="s">
        <v>30</v>
      </c>
      <c r="T3122" s="2"/>
    </row>
    <row r="3123" spans="1:22" x14ac:dyDescent="0.3">
      <c r="A3123" t="s">
        <v>62</v>
      </c>
      <c r="B3123" t="s">
        <v>22</v>
      </c>
      <c r="C3123" t="s">
        <v>15</v>
      </c>
      <c r="D3123" t="s">
        <v>204</v>
      </c>
      <c r="E3123" t="s">
        <v>30</v>
      </c>
      <c r="F3123">
        <v>33801</v>
      </c>
      <c r="G3123" t="s">
        <v>18</v>
      </c>
      <c r="H3123" t="s">
        <v>26</v>
      </c>
      <c r="I3123" t="s">
        <v>37</v>
      </c>
      <c r="J3123">
        <v>786</v>
      </c>
      <c r="K3123">
        <v>5</v>
      </c>
      <c r="L3123">
        <v>7</v>
      </c>
      <c r="M3123">
        <v>-6288</v>
      </c>
      <c r="O3123" s="2" t="str">
        <f>TRIM(SampleSuperstore3[[#This Row],[City]])</f>
        <v>Lakeland</v>
      </c>
      <c r="P3123" s="2" t="str">
        <f>TRIM(SampleSuperstore3[[#This Row],[State]])</f>
        <v>Florida</v>
      </c>
      <c r="Q3123" s="2" t="str">
        <f t="shared" si="48"/>
        <v>Lakeland Florida</v>
      </c>
      <c r="R3123" s="6" t="s">
        <v>204</v>
      </c>
      <c r="S3123" s="2" t="s">
        <v>30</v>
      </c>
      <c r="T3123" s="2"/>
    </row>
    <row r="3124" spans="1:22" x14ac:dyDescent="0.3">
      <c r="A3124" t="s">
        <v>62</v>
      </c>
      <c r="B3124" t="s">
        <v>22</v>
      </c>
      <c r="C3124" t="s">
        <v>15</v>
      </c>
      <c r="D3124" t="s">
        <v>204</v>
      </c>
      <c r="E3124" t="s">
        <v>30</v>
      </c>
      <c r="F3124">
        <v>33801</v>
      </c>
      <c r="G3124" t="s">
        <v>18</v>
      </c>
      <c r="H3124" t="s">
        <v>26</v>
      </c>
      <c r="I3124" t="s">
        <v>37</v>
      </c>
      <c r="J3124">
        <v>3768</v>
      </c>
      <c r="K3124">
        <v>2</v>
      </c>
      <c r="L3124">
        <v>7</v>
      </c>
      <c r="M3124">
        <v>-314</v>
      </c>
      <c r="O3124" s="2" t="str">
        <f>TRIM(SampleSuperstore3[[#This Row],[City]])</f>
        <v>Lakeland</v>
      </c>
      <c r="P3124" s="2" t="str">
        <f>TRIM(SampleSuperstore3[[#This Row],[State]])</f>
        <v>Florida</v>
      </c>
      <c r="Q3124" s="2" t="str">
        <f t="shared" si="48"/>
        <v>Lakeland Florida</v>
      </c>
      <c r="R3124" s="6" t="s">
        <v>204</v>
      </c>
      <c r="S3124" s="2" t="s">
        <v>30</v>
      </c>
      <c r="T3124" s="2"/>
    </row>
    <row r="3125" spans="1:22" x14ac:dyDescent="0.3">
      <c r="A3125" t="s">
        <v>62</v>
      </c>
      <c r="B3125" t="s">
        <v>22</v>
      </c>
      <c r="C3125" t="s">
        <v>15</v>
      </c>
      <c r="D3125" t="s">
        <v>204</v>
      </c>
      <c r="E3125" t="s">
        <v>30</v>
      </c>
      <c r="F3125">
        <v>33801</v>
      </c>
      <c r="G3125" t="s">
        <v>18</v>
      </c>
      <c r="H3125" t="s">
        <v>26</v>
      </c>
      <c r="I3125" t="s">
        <v>32</v>
      </c>
      <c r="J3125">
        <v>1036624</v>
      </c>
      <c r="K3125">
        <v>2</v>
      </c>
      <c r="L3125">
        <v>2</v>
      </c>
      <c r="M3125">
        <v>518312</v>
      </c>
      <c r="O3125" s="2" t="str">
        <f>TRIM(SampleSuperstore3[[#This Row],[City]])</f>
        <v>Lakeland</v>
      </c>
      <c r="P3125" s="2" t="str">
        <f>TRIM(SampleSuperstore3[[#This Row],[State]])</f>
        <v>Florida</v>
      </c>
      <c r="Q3125" s="2" t="str">
        <f t="shared" si="48"/>
        <v>Lakeland Florida</v>
      </c>
      <c r="R3125" s="6" t="s">
        <v>204</v>
      </c>
      <c r="S3125" s="2" t="s">
        <v>30</v>
      </c>
      <c r="T3125" s="2"/>
    </row>
    <row r="3126" spans="1:22" x14ac:dyDescent="0.3">
      <c r="A3126" t="s">
        <v>62</v>
      </c>
      <c r="B3126" t="s">
        <v>22</v>
      </c>
      <c r="C3126" t="s">
        <v>15</v>
      </c>
      <c r="D3126" t="s">
        <v>204</v>
      </c>
      <c r="E3126" t="s">
        <v>30</v>
      </c>
      <c r="F3126">
        <v>33801</v>
      </c>
      <c r="G3126" t="s">
        <v>18</v>
      </c>
      <c r="H3126" t="s">
        <v>26</v>
      </c>
      <c r="I3126" t="s">
        <v>32</v>
      </c>
      <c r="J3126">
        <v>563808</v>
      </c>
      <c r="K3126">
        <v>4</v>
      </c>
      <c r="L3126">
        <v>2</v>
      </c>
      <c r="M3126">
        <v>211428</v>
      </c>
      <c r="O3126" s="2" t="str">
        <f>TRIM(SampleSuperstore3[[#This Row],[City]])</f>
        <v>Lakeland</v>
      </c>
      <c r="P3126" s="2" t="str">
        <f>TRIM(SampleSuperstore3[[#This Row],[State]])</f>
        <v>Florida</v>
      </c>
      <c r="Q3126" s="2" t="str">
        <f t="shared" si="48"/>
        <v>Lakeland Florida</v>
      </c>
      <c r="R3126" s="6" t="s">
        <v>204</v>
      </c>
      <c r="S3126" s="2" t="s">
        <v>30</v>
      </c>
      <c r="T3126" s="2"/>
    </row>
    <row r="3127" spans="1:22" x14ac:dyDescent="0.3">
      <c r="A3127" t="s">
        <v>28</v>
      </c>
      <c r="B3127" t="s">
        <v>14</v>
      </c>
      <c r="C3127" t="s">
        <v>15</v>
      </c>
      <c r="D3127" t="s">
        <v>55</v>
      </c>
      <c r="E3127" t="s">
        <v>56</v>
      </c>
      <c r="F3127">
        <v>19134</v>
      </c>
      <c r="G3127" t="s">
        <v>57</v>
      </c>
      <c r="H3127" t="s">
        <v>35</v>
      </c>
      <c r="I3127" t="s">
        <v>36</v>
      </c>
      <c r="J3127">
        <v>258528</v>
      </c>
      <c r="K3127">
        <v>2</v>
      </c>
      <c r="L3127">
        <v>4</v>
      </c>
      <c r="M3127">
        <v>-473968</v>
      </c>
      <c r="O3127" s="2" t="str">
        <f>TRIM(SampleSuperstore3[[#This Row],[City]])</f>
        <v>Philadelphia</v>
      </c>
      <c r="P3127" s="2" t="str">
        <f>TRIM(SampleSuperstore3[[#This Row],[State]])</f>
        <v>Pennsylvania</v>
      </c>
      <c r="Q3127" s="2" t="str">
        <f t="shared" si="48"/>
        <v>Philadelphia Pennsylvania</v>
      </c>
      <c r="R3127" s="6" t="s">
        <v>204</v>
      </c>
      <c r="S3127" s="2" t="s">
        <v>30</v>
      </c>
      <c r="T3127" s="2"/>
    </row>
    <row r="3128" spans="1:22" x14ac:dyDescent="0.3">
      <c r="A3128" t="s">
        <v>28</v>
      </c>
      <c r="B3128" t="s">
        <v>14</v>
      </c>
      <c r="C3128" t="s">
        <v>15</v>
      </c>
      <c r="D3128" t="s">
        <v>75</v>
      </c>
      <c r="E3128" t="s">
        <v>76</v>
      </c>
      <c r="F3128">
        <v>10011</v>
      </c>
      <c r="G3128" t="s">
        <v>57</v>
      </c>
      <c r="H3128" t="s">
        <v>26</v>
      </c>
      <c r="I3128" t="s">
        <v>41</v>
      </c>
      <c r="J3128">
        <v>4912</v>
      </c>
      <c r="K3128">
        <v>4</v>
      </c>
      <c r="L3128">
        <v>0</v>
      </c>
      <c r="M3128">
        <v>230864</v>
      </c>
      <c r="O3128" s="2" t="str">
        <f>TRIM(SampleSuperstore3[[#This Row],[City]])</f>
        <v>New York City</v>
      </c>
      <c r="P3128" s="2" t="str">
        <f>TRIM(SampleSuperstore3[[#This Row],[State]])</f>
        <v>New York</v>
      </c>
      <c r="Q3128" s="2" t="str">
        <f t="shared" si="48"/>
        <v>New York City New York</v>
      </c>
      <c r="R3128" s="6" t="s">
        <v>204</v>
      </c>
      <c r="S3128" s="2" t="s">
        <v>30</v>
      </c>
      <c r="T3128" s="2"/>
    </row>
    <row r="3129" spans="1:22" x14ac:dyDescent="0.3">
      <c r="A3129" t="s">
        <v>62</v>
      </c>
      <c r="B3129" t="s">
        <v>44</v>
      </c>
      <c r="C3129" t="s">
        <v>15</v>
      </c>
      <c r="D3129" t="s">
        <v>23</v>
      </c>
      <c r="E3129" t="s">
        <v>24</v>
      </c>
      <c r="F3129">
        <v>90049</v>
      </c>
      <c r="G3129" t="s">
        <v>25</v>
      </c>
      <c r="H3129" t="s">
        <v>19</v>
      </c>
      <c r="I3129" t="s">
        <v>33</v>
      </c>
      <c r="J3129">
        <v>4446</v>
      </c>
      <c r="K3129">
        <v>2</v>
      </c>
      <c r="L3129">
        <v>0</v>
      </c>
      <c r="M3129">
        <v>146718</v>
      </c>
      <c r="O3129" s="2" t="str">
        <f>TRIM(SampleSuperstore3[[#This Row],[City]])</f>
        <v>Los Angeles</v>
      </c>
      <c r="P3129" s="2" t="str">
        <f>TRIM(SampleSuperstore3[[#This Row],[State]])</f>
        <v>California</v>
      </c>
      <c r="Q3129" s="2" t="str">
        <f t="shared" si="48"/>
        <v>Los Angeles California</v>
      </c>
      <c r="R3129" s="6" t="s">
        <v>55</v>
      </c>
      <c r="S3129" s="2" t="s">
        <v>56</v>
      </c>
      <c r="T3129" s="2"/>
    </row>
    <row r="3130" spans="1:22" x14ac:dyDescent="0.3">
      <c r="A3130" t="s">
        <v>62</v>
      </c>
      <c r="B3130" t="s">
        <v>44</v>
      </c>
      <c r="C3130" t="s">
        <v>15</v>
      </c>
      <c r="D3130" t="s">
        <v>23</v>
      </c>
      <c r="E3130" t="s">
        <v>24</v>
      </c>
      <c r="F3130">
        <v>90049</v>
      </c>
      <c r="G3130" t="s">
        <v>25</v>
      </c>
      <c r="H3130" t="s">
        <v>19</v>
      </c>
      <c r="I3130" t="s">
        <v>21</v>
      </c>
      <c r="J3130">
        <v>241568</v>
      </c>
      <c r="K3130">
        <v>2</v>
      </c>
      <c r="L3130">
        <v>2</v>
      </c>
      <c r="M3130">
        <v>181176</v>
      </c>
      <c r="O3130" s="2" t="str">
        <f>TRIM(SampleSuperstore3[[#This Row],[City]])</f>
        <v>Los Angeles</v>
      </c>
      <c r="P3130" s="2" t="str">
        <f>TRIM(SampleSuperstore3[[#This Row],[State]])</f>
        <v>California</v>
      </c>
      <c r="Q3130" s="2" t="str">
        <f t="shared" si="48"/>
        <v>Los Angeles California</v>
      </c>
      <c r="R3130" s="6" t="s">
        <v>634</v>
      </c>
      <c r="S3130" s="2" t="s">
        <v>369</v>
      </c>
      <c r="T3130" s="2" t="s">
        <v>3</v>
      </c>
      <c r="U3130" t="s">
        <v>634</v>
      </c>
      <c r="V3130" t="s">
        <v>369</v>
      </c>
    </row>
    <row r="3131" spans="1:22" x14ac:dyDescent="0.3">
      <c r="A3131" t="s">
        <v>62</v>
      </c>
      <c r="B3131" t="s">
        <v>44</v>
      </c>
      <c r="C3131" t="s">
        <v>15</v>
      </c>
      <c r="D3131" t="s">
        <v>23</v>
      </c>
      <c r="E3131" t="s">
        <v>24</v>
      </c>
      <c r="F3131">
        <v>90049</v>
      </c>
      <c r="G3131" t="s">
        <v>25</v>
      </c>
      <c r="H3131" t="s">
        <v>35</v>
      </c>
      <c r="I3131" t="s">
        <v>59</v>
      </c>
      <c r="J3131">
        <v>395</v>
      </c>
      <c r="K3131">
        <v>5</v>
      </c>
      <c r="L3131">
        <v>0</v>
      </c>
      <c r="M3131">
        <v>395</v>
      </c>
      <c r="O3131" s="2" t="str">
        <f>TRIM(SampleSuperstore3[[#This Row],[City]])</f>
        <v>Los Angeles</v>
      </c>
      <c r="P3131" s="2" t="str">
        <f>TRIM(SampleSuperstore3[[#This Row],[State]])</f>
        <v>California</v>
      </c>
      <c r="Q3131" s="2" t="str">
        <f t="shared" si="48"/>
        <v>Los Angeles California</v>
      </c>
      <c r="R3131" s="6" t="s">
        <v>626</v>
      </c>
      <c r="S3131" s="2" t="s">
        <v>627</v>
      </c>
      <c r="T3131" s="2" t="s">
        <v>24</v>
      </c>
    </row>
    <row r="3132" spans="1:22" x14ac:dyDescent="0.3">
      <c r="A3132" t="s">
        <v>62</v>
      </c>
      <c r="B3132" t="s">
        <v>44</v>
      </c>
      <c r="C3132" t="s">
        <v>15</v>
      </c>
      <c r="D3132" t="s">
        <v>23</v>
      </c>
      <c r="E3132" t="s">
        <v>24</v>
      </c>
      <c r="F3132">
        <v>90049</v>
      </c>
      <c r="G3132" t="s">
        <v>25</v>
      </c>
      <c r="H3132" t="s">
        <v>35</v>
      </c>
      <c r="I3132" t="s">
        <v>36</v>
      </c>
      <c r="J3132">
        <v>627168</v>
      </c>
      <c r="K3132">
        <v>4</v>
      </c>
      <c r="L3132">
        <v>2</v>
      </c>
      <c r="M3132">
        <v>705564</v>
      </c>
      <c r="O3132" s="2" t="str">
        <f>TRIM(SampleSuperstore3[[#This Row],[City]])</f>
        <v>Los Angeles</v>
      </c>
      <c r="P3132" s="2" t="str">
        <f>TRIM(SampleSuperstore3[[#This Row],[State]])</f>
        <v>California</v>
      </c>
      <c r="Q3132" s="2" t="str">
        <f t="shared" si="48"/>
        <v>Los Angeles California</v>
      </c>
      <c r="R3132" s="6" t="s">
        <v>626</v>
      </c>
      <c r="S3132" s="2" t="s">
        <v>627</v>
      </c>
      <c r="T3132" s="2" t="s">
        <v>24</v>
      </c>
    </row>
    <row r="3133" spans="1:22" x14ac:dyDescent="0.3">
      <c r="A3133" t="s">
        <v>62</v>
      </c>
      <c r="B3133" t="s">
        <v>22</v>
      </c>
      <c r="C3133" t="s">
        <v>15</v>
      </c>
      <c r="D3133" t="s">
        <v>230</v>
      </c>
      <c r="E3133" t="s">
        <v>76</v>
      </c>
      <c r="F3133">
        <v>11572</v>
      </c>
      <c r="G3133" t="s">
        <v>57</v>
      </c>
      <c r="H3133" t="s">
        <v>19</v>
      </c>
      <c r="I3133" t="s">
        <v>33</v>
      </c>
      <c r="J3133">
        <v>1328</v>
      </c>
      <c r="K3133">
        <v>2</v>
      </c>
      <c r="L3133">
        <v>0</v>
      </c>
      <c r="M3133">
        <v>63744</v>
      </c>
      <c r="O3133" s="2" t="str">
        <f>TRIM(SampleSuperstore3[[#This Row],[City]])</f>
        <v>Oceanside</v>
      </c>
      <c r="P3133" s="2" t="str">
        <f>TRIM(SampleSuperstore3[[#This Row],[State]])</f>
        <v>New York</v>
      </c>
      <c r="Q3133" s="2" t="str">
        <f t="shared" si="48"/>
        <v>Oceanside New York</v>
      </c>
      <c r="R3133" s="6" t="s">
        <v>626</v>
      </c>
      <c r="S3133" s="2" t="s">
        <v>627</v>
      </c>
      <c r="T3133" s="2" t="s">
        <v>24</v>
      </c>
    </row>
    <row r="3134" spans="1:22" x14ac:dyDescent="0.3">
      <c r="A3134" t="s">
        <v>62</v>
      </c>
      <c r="B3134" t="s">
        <v>22</v>
      </c>
      <c r="C3134" t="s">
        <v>15</v>
      </c>
      <c r="D3134" t="s">
        <v>230</v>
      </c>
      <c r="E3134" t="s">
        <v>76</v>
      </c>
      <c r="F3134">
        <v>11572</v>
      </c>
      <c r="G3134" t="s">
        <v>57</v>
      </c>
      <c r="H3134" t="s">
        <v>26</v>
      </c>
      <c r="I3134" t="s">
        <v>37</v>
      </c>
      <c r="J3134">
        <v>12672</v>
      </c>
      <c r="K3134">
        <v>3</v>
      </c>
      <c r="L3134">
        <v>2</v>
      </c>
      <c r="M3134">
        <v>44352</v>
      </c>
      <c r="O3134" s="2" t="str">
        <f>TRIM(SampleSuperstore3[[#This Row],[City]])</f>
        <v>Oceanside</v>
      </c>
      <c r="P3134" s="2" t="str">
        <f>TRIM(SampleSuperstore3[[#This Row],[State]])</f>
        <v>New York</v>
      </c>
      <c r="Q3134" s="2" t="str">
        <f t="shared" si="48"/>
        <v>Oceanside New York</v>
      </c>
      <c r="R3134" s="6" t="s">
        <v>626</v>
      </c>
      <c r="S3134" s="2" t="s">
        <v>627</v>
      </c>
      <c r="T3134" s="2" t="s">
        <v>24</v>
      </c>
    </row>
    <row r="3135" spans="1:22" x14ac:dyDescent="0.3">
      <c r="A3135" t="s">
        <v>28</v>
      </c>
      <c r="B3135" t="s">
        <v>44</v>
      </c>
      <c r="C3135" t="s">
        <v>15</v>
      </c>
      <c r="D3135" t="s">
        <v>135</v>
      </c>
      <c r="E3135" t="s">
        <v>46</v>
      </c>
      <c r="F3135">
        <v>75081</v>
      </c>
      <c r="G3135" t="s">
        <v>47</v>
      </c>
      <c r="H3135" t="s">
        <v>26</v>
      </c>
      <c r="I3135" t="s">
        <v>37</v>
      </c>
      <c r="J3135">
        <v>3056</v>
      </c>
      <c r="K3135">
        <v>5</v>
      </c>
      <c r="L3135">
        <v>8</v>
      </c>
      <c r="M3135">
        <v>-4584</v>
      </c>
      <c r="O3135" s="2" t="str">
        <f>TRIM(SampleSuperstore3[[#This Row],[City]])</f>
        <v>Dallas</v>
      </c>
      <c r="P3135" s="2" t="str">
        <f>TRIM(SampleSuperstore3[[#This Row],[State]])</f>
        <v>Texas</v>
      </c>
      <c r="Q3135" s="2" t="str">
        <f t="shared" si="48"/>
        <v>Dallas Texas</v>
      </c>
      <c r="R3135" s="6" t="s">
        <v>230</v>
      </c>
      <c r="S3135" s="2" t="s">
        <v>634</v>
      </c>
      <c r="T3135" s="2" t="s">
        <v>369</v>
      </c>
    </row>
    <row r="3136" spans="1:22" x14ac:dyDescent="0.3">
      <c r="A3136" t="s">
        <v>28</v>
      </c>
      <c r="B3136" t="s">
        <v>44</v>
      </c>
      <c r="C3136" t="s">
        <v>15</v>
      </c>
      <c r="D3136" t="s">
        <v>135</v>
      </c>
      <c r="E3136" t="s">
        <v>46</v>
      </c>
      <c r="F3136">
        <v>75081</v>
      </c>
      <c r="G3136" t="s">
        <v>47</v>
      </c>
      <c r="H3136" t="s">
        <v>26</v>
      </c>
      <c r="I3136" t="s">
        <v>32</v>
      </c>
      <c r="J3136">
        <v>77952</v>
      </c>
      <c r="K3136">
        <v>3</v>
      </c>
      <c r="L3136">
        <v>2</v>
      </c>
      <c r="M3136">
        <v>-155904</v>
      </c>
      <c r="O3136" s="2" t="str">
        <f>TRIM(SampleSuperstore3[[#This Row],[City]])</f>
        <v>Dallas</v>
      </c>
      <c r="P3136" s="2" t="str">
        <f>TRIM(SampleSuperstore3[[#This Row],[State]])</f>
        <v>Texas</v>
      </c>
      <c r="Q3136" s="2" t="str">
        <f t="shared" si="48"/>
        <v>Dallas Texas</v>
      </c>
      <c r="R3136" s="6" t="s">
        <v>230</v>
      </c>
      <c r="S3136" s="2" t="s">
        <v>634</v>
      </c>
      <c r="T3136" s="2" t="s">
        <v>369</v>
      </c>
    </row>
    <row r="3137" spans="1:22" x14ac:dyDescent="0.3">
      <c r="A3137" t="s">
        <v>28</v>
      </c>
      <c r="B3137" t="s">
        <v>44</v>
      </c>
      <c r="C3137" t="s">
        <v>15</v>
      </c>
      <c r="D3137" t="s">
        <v>135</v>
      </c>
      <c r="E3137" t="s">
        <v>46</v>
      </c>
      <c r="F3137">
        <v>75081</v>
      </c>
      <c r="G3137" t="s">
        <v>47</v>
      </c>
      <c r="H3137" t="s">
        <v>35</v>
      </c>
      <c r="I3137" t="s">
        <v>36</v>
      </c>
      <c r="J3137">
        <v>67992</v>
      </c>
      <c r="K3137">
        <v>1</v>
      </c>
      <c r="L3137">
        <v>2</v>
      </c>
      <c r="M3137">
        <v>8499</v>
      </c>
      <c r="O3137" s="2" t="str">
        <f>TRIM(SampleSuperstore3[[#This Row],[City]])</f>
        <v>Dallas</v>
      </c>
      <c r="P3137" s="2" t="str">
        <f>TRIM(SampleSuperstore3[[#This Row],[State]])</f>
        <v>Texas</v>
      </c>
      <c r="Q3137" s="2" t="str">
        <f t="shared" si="48"/>
        <v>Dallas Texas</v>
      </c>
      <c r="R3137" s="6" t="s">
        <v>135</v>
      </c>
      <c r="S3137" s="2" t="s">
        <v>46</v>
      </c>
      <c r="T3137" s="2"/>
    </row>
    <row r="3138" spans="1:22" x14ac:dyDescent="0.3">
      <c r="A3138" t="s">
        <v>28</v>
      </c>
      <c r="B3138" t="s">
        <v>44</v>
      </c>
      <c r="C3138" t="s">
        <v>15</v>
      </c>
      <c r="D3138" t="s">
        <v>135</v>
      </c>
      <c r="E3138" t="s">
        <v>46</v>
      </c>
      <c r="F3138">
        <v>75081</v>
      </c>
      <c r="G3138" t="s">
        <v>47</v>
      </c>
      <c r="H3138" t="s">
        <v>26</v>
      </c>
      <c r="I3138" t="s">
        <v>60</v>
      </c>
      <c r="J3138">
        <v>12224</v>
      </c>
      <c r="K3138">
        <v>2</v>
      </c>
      <c r="L3138">
        <v>2</v>
      </c>
      <c r="M3138">
        <v>44312</v>
      </c>
      <c r="O3138" s="2" t="str">
        <f>TRIM(SampleSuperstore3[[#This Row],[City]])</f>
        <v>Dallas</v>
      </c>
      <c r="P3138" s="2" t="str">
        <f>TRIM(SampleSuperstore3[[#This Row],[State]])</f>
        <v>Texas</v>
      </c>
      <c r="Q3138" s="2" t="str">
        <f t="shared" si="48"/>
        <v>Dallas Texas</v>
      </c>
      <c r="R3138" s="6" t="s">
        <v>135</v>
      </c>
      <c r="S3138" s="2" t="s">
        <v>46</v>
      </c>
      <c r="T3138" s="2"/>
    </row>
    <row r="3139" spans="1:22" x14ac:dyDescent="0.3">
      <c r="A3139" t="s">
        <v>28</v>
      </c>
      <c r="B3139" t="s">
        <v>44</v>
      </c>
      <c r="C3139" t="s">
        <v>15</v>
      </c>
      <c r="D3139" t="s">
        <v>135</v>
      </c>
      <c r="E3139" t="s">
        <v>46</v>
      </c>
      <c r="F3139">
        <v>75081</v>
      </c>
      <c r="G3139" t="s">
        <v>47</v>
      </c>
      <c r="H3139" t="s">
        <v>35</v>
      </c>
      <c r="I3139" t="s">
        <v>59</v>
      </c>
      <c r="J3139">
        <v>44784</v>
      </c>
      <c r="K3139">
        <v>2</v>
      </c>
      <c r="L3139">
        <v>2</v>
      </c>
      <c r="M3139">
        <v>-5598</v>
      </c>
      <c r="O3139" s="2" t="str">
        <f>TRIM(SampleSuperstore3[[#This Row],[City]])</f>
        <v>Dallas</v>
      </c>
      <c r="P3139" s="2" t="str">
        <f>TRIM(SampleSuperstore3[[#This Row],[State]])</f>
        <v>Texas</v>
      </c>
      <c r="Q3139" s="2" t="str">
        <f t="shared" ref="Q3139:Q3202" si="49">_xlfn.CONCAT(O3139," ",P3139)</f>
        <v>Dallas Texas</v>
      </c>
      <c r="R3139" s="6" t="s">
        <v>135</v>
      </c>
      <c r="S3139" s="2" t="s">
        <v>46</v>
      </c>
      <c r="T3139" s="2"/>
    </row>
    <row r="3140" spans="1:22" x14ac:dyDescent="0.3">
      <c r="A3140" t="s">
        <v>28</v>
      </c>
      <c r="B3140" t="s">
        <v>44</v>
      </c>
      <c r="C3140" t="s">
        <v>15</v>
      </c>
      <c r="D3140" t="s">
        <v>135</v>
      </c>
      <c r="E3140" t="s">
        <v>46</v>
      </c>
      <c r="F3140">
        <v>75081</v>
      </c>
      <c r="G3140" t="s">
        <v>47</v>
      </c>
      <c r="H3140" t="s">
        <v>19</v>
      </c>
      <c r="I3140" t="s">
        <v>33</v>
      </c>
      <c r="J3140">
        <v>22848</v>
      </c>
      <c r="K3140">
        <v>3</v>
      </c>
      <c r="L3140">
        <v>6</v>
      </c>
      <c r="M3140">
        <v>-177072</v>
      </c>
      <c r="O3140" s="2" t="str">
        <f>TRIM(SampleSuperstore3[[#This Row],[City]])</f>
        <v>Dallas</v>
      </c>
      <c r="P3140" s="2" t="str">
        <f>TRIM(SampleSuperstore3[[#This Row],[State]])</f>
        <v>Texas</v>
      </c>
      <c r="Q3140" s="2" t="str">
        <f t="shared" si="49"/>
        <v>Dallas Texas</v>
      </c>
      <c r="R3140" s="6" t="s">
        <v>135</v>
      </c>
      <c r="S3140" s="2" t="s">
        <v>46</v>
      </c>
      <c r="T3140" s="2"/>
    </row>
    <row r="3141" spans="1:22" x14ac:dyDescent="0.3">
      <c r="A3141" t="s">
        <v>62</v>
      </c>
      <c r="B3141" t="s">
        <v>14</v>
      </c>
      <c r="C3141" t="s">
        <v>15</v>
      </c>
      <c r="D3141" t="s">
        <v>75</v>
      </c>
      <c r="E3141" t="s">
        <v>76</v>
      </c>
      <c r="F3141">
        <v>10035</v>
      </c>
      <c r="G3141" t="s">
        <v>57</v>
      </c>
      <c r="H3141" t="s">
        <v>26</v>
      </c>
      <c r="I3141" t="s">
        <v>38</v>
      </c>
      <c r="J3141">
        <v>20643</v>
      </c>
      <c r="K3141">
        <v>3</v>
      </c>
      <c r="L3141">
        <v>0</v>
      </c>
      <c r="M3141">
        <v>908292</v>
      </c>
      <c r="O3141" s="2" t="str">
        <f>TRIM(SampleSuperstore3[[#This Row],[City]])</f>
        <v>New York City</v>
      </c>
      <c r="P3141" s="2" t="str">
        <f>TRIM(SampleSuperstore3[[#This Row],[State]])</f>
        <v>New York</v>
      </c>
      <c r="Q3141" s="2" t="str">
        <f t="shared" si="49"/>
        <v>New York City New York</v>
      </c>
      <c r="R3141" s="6" t="s">
        <v>135</v>
      </c>
      <c r="S3141" s="2" t="s">
        <v>46</v>
      </c>
      <c r="T3141" s="2"/>
    </row>
    <row r="3142" spans="1:22" x14ac:dyDescent="0.3">
      <c r="A3142" t="s">
        <v>168</v>
      </c>
      <c r="B3142" t="s">
        <v>22</v>
      </c>
      <c r="C3142" t="s">
        <v>15</v>
      </c>
      <c r="D3142" t="s">
        <v>122</v>
      </c>
      <c r="E3142" t="s">
        <v>46</v>
      </c>
      <c r="F3142">
        <v>78207</v>
      </c>
      <c r="G3142" t="s">
        <v>47</v>
      </c>
      <c r="H3142" t="s">
        <v>26</v>
      </c>
      <c r="I3142" t="s">
        <v>37</v>
      </c>
      <c r="J3142">
        <v>210392</v>
      </c>
      <c r="K3142">
        <v>2</v>
      </c>
      <c r="L3142">
        <v>8</v>
      </c>
      <c r="M3142">
        <v>-3366272</v>
      </c>
      <c r="O3142" s="2" t="str">
        <f>TRIM(SampleSuperstore3[[#This Row],[City]])</f>
        <v>San Antonio</v>
      </c>
      <c r="P3142" s="2" t="str">
        <f>TRIM(SampleSuperstore3[[#This Row],[State]])</f>
        <v>Texas</v>
      </c>
      <c r="Q3142" s="2" t="str">
        <f t="shared" si="49"/>
        <v>San Antonio Texas</v>
      </c>
      <c r="R3142" s="6" t="s">
        <v>135</v>
      </c>
      <c r="S3142" s="2" t="s">
        <v>46</v>
      </c>
      <c r="T3142" s="2"/>
    </row>
    <row r="3143" spans="1:22" x14ac:dyDescent="0.3">
      <c r="A3143" t="s">
        <v>13</v>
      </c>
      <c r="B3143" t="s">
        <v>14</v>
      </c>
      <c r="C3143" t="s">
        <v>15</v>
      </c>
      <c r="D3143" t="s">
        <v>148</v>
      </c>
      <c r="E3143" t="s">
        <v>104</v>
      </c>
      <c r="F3143">
        <v>45231</v>
      </c>
      <c r="G3143" t="s">
        <v>57</v>
      </c>
      <c r="H3143" t="s">
        <v>35</v>
      </c>
      <c r="I3143" t="s">
        <v>59</v>
      </c>
      <c r="J3143">
        <v>11996</v>
      </c>
      <c r="K3143">
        <v>5</v>
      </c>
      <c r="L3143">
        <v>2</v>
      </c>
      <c r="M3143">
        <v>35988</v>
      </c>
      <c r="O3143" s="2" t="str">
        <f>TRIM(SampleSuperstore3[[#This Row],[City]])</f>
        <v>Cincinnati</v>
      </c>
      <c r="P3143" s="2" t="str">
        <f>TRIM(SampleSuperstore3[[#This Row],[State]])</f>
        <v>Ohio</v>
      </c>
      <c r="Q3143" s="2" t="str">
        <f t="shared" si="49"/>
        <v>Cincinnati Ohio</v>
      </c>
      <c r="R3143" s="6" t="s">
        <v>634</v>
      </c>
      <c r="S3143" s="2" t="s">
        <v>369</v>
      </c>
      <c r="T3143" s="2" t="s">
        <v>3</v>
      </c>
      <c r="U3143" t="s">
        <v>634</v>
      </c>
      <c r="V3143" t="s">
        <v>369</v>
      </c>
    </row>
    <row r="3144" spans="1:22" x14ac:dyDescent="0.3">
      <c r="A3144" t="s">
        <v>13</v>
      </c>
      <c r="B3144" t="s">
        <v>14</v>
      </c>
      <c r="C3144" t="s">
        <v>15</v>
      </c>
      <c r="D3144" t="s">
        <v>148</v>
      </c>
      <c r="E3144" t="s">
        <v>104</v>
      </c>
      <c r="F3144">
        <v>45231</v>
      </c>
      <c r="G3144" t="s">
        <v>57</v>
      </c>
      <c r="H3144" t="s">
        <v>26</v>
      </c>
      <c r="I3144" t="s">
        <v>34</v>
      </c>
      <c r="J3144">
        <v>10608</v>
      </c>
      <c r="K3144">
        <v>6</v>
      </c>
      <c r="L3144">
        <v>2</v>
      </c>
      <c r="M3144">
        <v>9282</v>
      </c>
      <c r="O3144" s="2" t="str">
        <f>TRIM(SampleSuperstore3[[#This Row],[City]])</f>
        <v>Cincinnati</v>
      </c>
      <c r="P3144" s="2" t="str">
        <f>TRIM(SampleSuperstore3[[#This Row],[State]])</f>
        <v>Ohio</v>
      </c>
      <c r="Q3144" s="2" t="str">
        <f t="shared" si="49"/>
        <v>Cincinnati Ohio</v>
      </c>
      <c r="R3144" s="6" t="s">
        <v>632</v>
      </c>
      <c r="S3144" s="2" t="s">
        <v>641</v>
      </c>
      <c r="T3144" s="2" t="s">
        <v>46</v>
      </c>
    </row>
    <row r="3145" spans="1:22" x14ac:dyDescent="0.3">
      <c r="A3145" t="s">
        <v>28</v>
      </c>
      <c r="B3145" t="s">
        <v>22</v>
      </c>
      <c r="C3145" t="s">
        <v>15</v>
      </c>
      <c r="D3145" t="s">
        <v>164</v>
      </c>
      <c r="E3145" t="s">
        <v>46</v>
      </c>
      <c r="F3145">
        <v>78745</v>
      </c>
      <c r="G3145" t="s">
        <v>47</v>
      </c>
      <c r="H3145" t="s">
        <v>19</v>
      </c>
      <c r="I3145" t="s">
        <v>21</v>
      </c>
      <c r="J3145">
        <v>347802</v>
      </c>
      <c r="K3145">
        <v>7</v>
      </c>
      <c r="L3145">
        <v>3</v>
      </c>
      <c r="M3145">
        <v>-24843</v>
      </c>
      <c r="O3145" s="2" t="str">
        <f>TRIM(SampleSuperstore3[[#This Row],[City]])</f>
        <v>Austin</v>
      </c>
      <c r="P3145" s="2" t="str">
        <f>TRIM(SampleSuperstore3[[#This Row],[State]])</f>
        <v>Texas</v>
      </c>
      <c r="Q3145" s="2" t="str">
        <f t="shared" si="49"/>
        <v>Austin Texas</v>
      </c>
      <c r="R3145" s="6" t="s">
        <v>148</v>
      </c>
      <c r="S3145" s="2" t="s">
        <v>104</v>
      </c>
      <c r="T3145" s="2"/>
    </row>
    <row r="3146" spans="1:22" x14ac:dyDescent="0.3">
      <c r="A3146" t="s">
        <v>13</v>
      </c>
      <c r="B3146" t="s">
        <v>22</v>
      </c>
      <c r="C3146" t="s">
        <v>15</v>
      </c>
      <c r="D3146" t="s">
        <v>42</v>
      </c>
      <c r="E3146" t="s">
        <v>43</v>
      </c>
      <c r="F3146">
        <v>98105</v>
      </c>
      <c r="G3146" t="s">
        <v>25</v>
      </c>
      <c r="H3146" t="s">
        <v>19</v>
      </c>
      <c r="I3146" t="s">
        <v>21</v>
      </c>
      <c r="J3146">
        <v>963136</v>
      </c>
      <c r="K3146">
        <v>4</v>
      </c>
      <c r="L3146">
        <v>2</v>
      </c>
      <c r="M3146">
        <v>1083528</v>
      </c>
      <c r="O3146" s="2" t="str">
        <f>TRIM(SampleSuperstore3[[#This Row],[City]])</f>
        <v>Seattle</v>
      </c>
      <c r="P3146" s="2" t="str">
        <f>TRIM(SampleSuperstore3[[#This Row],[State]])</f>
        <v>Washington</v>
      </c>
      <c r="Q3146" s="2" t="str">
        <f t="shared" si="49"/>
        <v>Seattle Washington</v>
      </c>
      <c r="R3146" s="6" t="s">
        <v>148</v>
      </c>
      <c r="S3146" s="2" t="s">
        <v>104</v>
      </c>
      <c r="T3146" s="2"/>
    </row>
    <row r="3147" spans="1:22" x14ac:dyDescent="0.3">
      <c r="A3147" t="s">
        <v>13</v>
      </c>
      <c r="B3147" t="s">
        <v>22</v>
      </c>
      <c r="C3147" t="s">
        <v>15</v>
      </c>
      <c r="D3147" t="s">
        <v>42</v>
      </c>
      <c r="E3147" t="s">
        <v>43</v>
      </c>
      <c r="F3147">
        <v>98105</v>
      </c>
      <c r="G3147" t="s">
        <v>25</v>
      </c>
      <c r="H3147" t="s">
        <v>35</v>
      </c>
      <c r="I3147" t="s">
        <v>36</v>
      </c>
      <c r="J3147">
        <v>88776</v>
      </c>
      <c r="K3147">
        <v>3</v>
      </c>
      <c r="L3147">
        <v>2</v>
      </c>
      <c r="M3147">
        <v>77679</v>
      </c>
      <c r="O3147" s="2" t="str">
        <f>TRIM(SampleSuperstore3[[#This Row],[City]])</f>
        <v>Seattle</v>
      </c>
      <c r="P3147" s="2" t="str">
        <f>TRIM(SampleSuperstore3[[#This Row],[State]])</f>
        <v>Washington</v>
      </c>
      <c r="Q3147" s="2" t="str">
        <f t="shared" si="49"/>
        <v>Seattle Washington</v>
      </c>
      <c r="R3147" s="6" t="s">
        <v>164</v>
      </c>
      <c r="S3147" s="2" t="s">
        <v>46</v>
      </c>
      <c r="T3147" s="2"/>
    </row>
    <row r="3148" spans="1:22" x14ac:dyDescent="0.3">
      <c r="A3148" t="s">
        <v>13</v>
      </c>
      <c r="B3148" t="s">
        <v>22</v>
      </c>
      <c r="C3148" t="s">
        <v>15</v>
      </c>
      <c r="D3148" t="s">
        <v>23</v>
      </c>
      <c r="E3148" t="s">
        <v>24</v>
      </c>
      <c r="F3148">
        <v>90004</v>
      </c>
      <c r="G3148" t="s">
        <v>25</v>
      </c>
      <c r="H3148" t="s">
        <v>26</v>
      </c>
      <c r="I3148" t="s">
        <v>34</v>
      </c>
      <c r="J3148">
        <v>324</v>
      </c>
      <c r="K3148">
        <v>5</v>
      </c>
      <c r="L3148">
        <v>0</v>
      </c>
      <c r="M3148">
        <v>10368</v>
      </c>
      <c r="O3148" s="2" t="str">
        <f>TRIM(SampleSuperstore3[[#This Row],[City]])</f>
        <v>Los Angeles</v>
      </c>
      <c r="P3148" s="2" t="str">
        <f>TRIM(SampleSuperstore3[[#This Row],[State]])</f>
        <v>California</v>
      </c>
      <c r="Q3148" s="2" t="str">
        <f t="shared" si="49"/>
        <v>Los Angeles California</v>
      </c>
      <c r="R3148" s="6" t="s">
        <v>42</v>
      </c>
      <c r="S3148" s="2" t="s">
        <v>43</v>
      </c>
      <c r="T3148" s="2"/>
    </row>
    <row r="3149" spans="1:22" x14ac:dyDescent="0.3">
      <c r="A3149" t="s">
        <v>62</v>
      </c>
      <c r="B3149" t="s">
        <v>44</v>
      </c>
      <c r="C3149" t="s">
        <v>15</v>
      </c>
      <c r="D3149" t="s">
        <v>75</v>
      </c>
      <c r="E3149" t="s">
        <v>76</v>
      </c>
      <c r="F3149">
        <v>10035</v>
      </c>
      <c r="G3149" t="s">
        <v>57</v>
      </c>
      <c r="H3149" t="s">
        <v>26</v>
      </c>
      <c r="I3149" t="s">
        <v>41</v>
      </c>
      <c r="J3149">
        <v>324</v>
      </c>
      <c r="K3149">
        <v>5</v>
      </c>
      <c r="L3149">
        <v>0</v>
      </c>
      <c r="M3149">
        <v>15552</v>
      </c>
      <c r="O3149" s="2" t="str">
        <f>TRIM(SampleSuperstore3[[#This Row],[City]])</f>
        <v>New York City</v>
      </c>
      <c r="P3149" s="2" t="str">
        <f>TRIM(SampleSuperstore3[[#This Row],[State]])</f>
        <v>New York</v>
      </c>
      <c r="Q3149" s="2" t="str">
        <f t="shared" si="49"/>
        <v>New York City New York</v>
      </c>
      <c r="R3149" s="6" t="s">
        <v>42</v>
      </c>
      <c r="S3149" s="2" t="s">
        <v>43</v>
      </c>
      <c r="T3149" s="2"/>
    </row>
    <row r="3150" spans="1:22" x14ac:dyDescent="0.3">
      <c r="A3150" t="s">
        <v>28</v>
      </c>
      <c r="B3150" t="s">
        <v>14</v>
      </c>
      <c r="C3150" t="s">
        <v>15</v>
      </c>
      <c r="D3150" t="s">
        <v>42</v>
      </c>
      <c r="E3150" t="s">
        <v>43</v>
      </c>
      <c r="F3150">
        <v>98103</v>
      </c>
      <c r="G3150" t="s">
        <v>25</v>
      </c>
      <c r="H3150" t="s">
        <v>26</v>
      </c>
      <c r="I3150" t="s">
        <v>27</v>
      </c>
      <c r="J3150">
        <v>3105</v>
      </c>
      <c r="K3150">
        <v>3</v>
      </c>
      <c r="L3150">
        <v>0</v>
      </c>
      <c r="M3150">
        <v>14904</v>
      </c>
      <c r="O3150" s="2" t="str">
        <f>TRIM(SampleSuperstore3[[#This Row],[City]])</f>
        <v>Seattle</v>
      </c>
      <c r="P3150" s="2" t="str">
        <f>TRIM(SampleSuperstore3[[#This Row],[State]])</f>
        <v>Washington</v>
      </c>
      <c r="Q3150" s="2" t="str">
        <f t="shared" si="49"/>
        <v>Seattle Washington</v>
      </c>
      <c r="R3150" s="6" t="s">
        <v>626</v>
      </c>
      <c r="S3150" s="2" t="s">
        <v>627</v>
      </c>
      <c r="T3150" s="2" t="s">
        <v>24</v>
      </c>
    </row>
    <row r="3151" spans="1:22" x14ac:dyDescent="0.3">
      <c r="A3151" t="s">
        <v>62</v>
      </c>
      <c r="B3151" t="s">
        <v>14</v>
      </c>
      <c r="C3151" t="s">
        <v>15</v>
      </c>
      <c r="D3151" t="s">
        <v>114</v>
      </c>
      <c r="E3151" t="s">
        <v>104</v>
      </c>
      <c r="F3151">
        <v>43055</v>
      </c>
      <c r="G3151" t="s">
        <v>57</v>
      </c>
      <c r="H3151" t="s">
        <v>35</v>
      </c>
      <c r="I3151" t="s">
        <v>59</v>
      </c>
      <c r="J3151">
        <v>202536</v>
      </c>
      <c r="K3151">
        <v>6</v>
      </c>
      <c r="L3151">
        <v>2</v>
      </c>
      <c r="M3151">
        <v>607608</v>
      </c>
      <c r="O3151" s="2" t="str">
        <f>TRIM(SampleSuperstore3[[#This Row],[City]])</f>
        <v>Newark</v>
      </c>
      <c r="P3151" s="2" t="str">
        <f>TRIM(SampleSuperstore3[[#This Row],[State]])</f>
        <v>Ohio</v>
      </c>
      <c r="Q3151" s="2" t="str">
        <f t="shared" si="49"/>
        <v>Newark Ohio</v>
      </c>
      <c r="R3151" s="6" t="s">
        <v>634</v>
      </c>
      <c r="S3151" s="2" t="s">
        <v>369</v>
      </c>
      <c r="T3151" s="2" t="s">
        <v>3</v>
      </c>
      <c r="U3151" t="s">
        <v>634</v>
      </c>
      <c r="V3151" t="s">
        <v>369</v>
      </c>
    </row>
    <row r="3152" spans="1:22" x14ac:dyDescent="0.3">
      <c r="A3152" t="s">
        <v>62</v>
      </c>
      <c r="B3152" t="s">
        <v>14</v>
      </c>
      <c r="C3152" t="s">
        <v>15</v>
      </c>
      <c r="D3152" t="s">
        <v>114</v>
      </c>
      <c r="E3152" t="s">
        <v>104</v>
      </c>
      <c r="F3152">
        <v>43055</v>
      </c>
      <c r="G3152" t="s">
        <v>57</v>
      </c>
      <c r="H3152" t="s">
        <v>35</v>
      </c>
      <c r="I3152" t="s">
        <v>123</v>
      </c>
      <c r="J3152">
        <v>1799994</v>
      </c>
      <c r="K3152">
        <v>2</v>
      </c>
      <c r="L3152">
        <v>7</v>
      </c>
      <c r="M3152">
        <v>-26399912</v>
      </c>
      <c r="O3152" s="2" t="str">
        <f>TRIM(SampleSuperstore3[[#This Row],[City]])</f>
        <v>Newark</v>
      </c>
      <c r="P3152" s="2" t="str">
        <f>TRIM(SampleSuperstore3[[#This Row],[State]])</f>
        <v>Ohio</v>
      </c>
      <c r="Q3152" s="2" t="str">
        <f t="shared" si="49"/>
        <v>Newark Ohio</v>
      </c>
      <c r="R3152" s="6" t="s">
        <v>42</v>
      </c>
      <c r="S3152" s="2" t="s">
        <v>43</v>
      </c>
      <c r="T3152" s="2"/>
    </row>
    <row r="3153" spans="1:22" x14ac:dyDescent="0.3">
      <c r="A3153" t="s">
        <v>62</v>
      </c>
      <c r="B3153" t="s">
        <v>14</v>
      </c>
      <c r="C3153" t="s">
        <v>15</v>
      </c>
      <c r="D3153" t="s">
        <v>114</v>
      </c>
      <c r="E3153" t="s">
        <v>104</v>
      </c>
      <c r="F3153">
        <v>43055</v>
      </c>
      <c r="G3153" t="s">
        <v>57</v>
      </c>
      <c r="H3153" t="s">
        <v>35</v>
      </c>
      <c r="I3153" t="s">
        <v>36</v>
      </c>
      <c r="J3153">
        <v>101988</v>
      </c>
      <c r="K3153">
        <v>2</v>
      </c>
      <c r="L3153">
        <v>4</v>
      </c>
      <c r="M3153">
        <v>-16998</v>
      </c>
      <c r="O3153" s="2" t="str">
        <f>TRIM(SampleSuperstore3[[#This Row],[City]])</f>
        <v>Newark</v>
      </c>
      <c r="P3153" s="2" t="str">
        <f>TRIM(SampleSuperstore3[[#This Row],[State]])</f>
        <v>Ohio</v>
      </c>
      <c r="Q3153" s="2" t="str">
        <f t="shared" si="49"/>
        <v>Newark Ohio</v>
      </c>
      <c r="R3153" s="6" t="s">
        <v>114</v>
      </c>
      <c r="S3153" s="2" t="s">
        <v>104</v>
      </c>
      <c r="T3153" s="2"/>
    </row>
    <row r="3154" spans="1:22" x14ac:dyDescent="0.3">
      <c r="A3154" t="s">
        <v>62</v>
      </c>
      <c r="B3154" t="s">
        <v>14</v>
      </c>
      <c r="C3154" t="s">
        <v>15</v>
      </c>
      <c r="D3154" t="s">
        <v>114</v>
      </c>
      <c r="E3154" t="s">
        <v>104</v>
      </c>
      <c r="F3154">
        <v>43055</v>
      </c>
      <c r="G3154" t="s">
        <v>57</v>
      </c>
      <c r="H3154" t="s">
        <v>19</v>
      </c>
      <c r="I3154" t="s">
        <v>33</v>
      </c>
      <c r="J3154">
        <v>262864</v>
      </c>
      <c r="K3154">
        <v>7</v>
      </c>
      <c r="L3154">
        <v>2</v>
      </c>
      <c r="M3154">
        <v>690018</v>
      </c>
      <c r="O3154" s="2" t="str">
        <f>TRIM(SampleSuperstore3[[#This Row],[City]])</f>
        <v>Newark</v>
      </c>
      <c r="P3154" s="2" t="str">
        <f>TRIM(SampleSuperstore3[[#This Row],[State]])</f>
        <v>Ohio</v>
      </c>
      <c r="Q3154" s="2" t="str">
        <f t="shared" si="49"/>
        <v>Newark Ohio</v>
      </c>
      <c r="R3154" s="6" t="s">
        <v>114</v>
      </c>
      <c r="S3154" s="2" t="s">
        <v>104</v>
      </c>
      <c r="T3154" s="2"/>
    </row>
    <row r="3155" spans="1:22" x14ac:dyDescent="0.3">
      <c r="A3155" t="s">
        <v>28</v>
      </c>
      <c r="B3155" t="s">
        <v>22</v>
      </c>
      <c r="C3155" t="s">
        <v>15</v>
      </c>
      <c r="D3155" t="s">
        <v>439</v>
      </c>
      <c r="E3155" t="s">
        <v>68</v>
      </c>
      <c r="F3155">
        <v>55369</v>
      </c>
      <c r="G3155" t="s">
        <v>47</v>
      </c>
      <c r="H3155" t="s">
        <v>26</v>
      </c>
      <c r="I3155" t="s">
        <v>37</v>
      </c>
      <c r="J3155">
        <v>73598</v>
      </c>
      <c r="K3155">
        <v>2</v>
      </c>
      <c r="L3155">
        <v>0</v>
      </c>
      <c r="M3155">
        <v>331191</v>
      </c>
      <c r="O3155" s="2" t="str">
        <f>TRIM(SampleSuperstore3[[#This Row],[City]])</f>
        <v>Maple Grove</v>
      </c>
      <c r="P3155" s="2" t="str">
        <f>TRIM(SampleSuperstore3[[#This Row],[State]])</f>
        <v>Minnesota</v>
      </c>
      <c r="Q3155" s="2" t="str">
        <f t="shared" si="49"/>
        <v>Maple Grove Minnesota</v>
      </c>
      <c r="R3155" s="6" t="s">
        <v>114</v>
      </c>
      <c r="S3155" s="2" t="s">
        <v>104</v>
      </c>
      <c r="T3155" s="2"/>
    </row>
    <row r="3156" spans="1:22" x14ac:dyDescent="0.3">
      <c r="A3156" t="s">
        <v>13</v>
      </c>
      <c r="B3156" t="s">
        <v>44</v>
      </c>
      <c r="C3156" t="s">
        <v>15</v>
      </c>
      <c r="D3156" t="s">
        <v>305</v>
      </c>
      <c r="E3156" t="s">
        <v>81</v>
      </c>
      <c r="F3156">
        <v>85301</v>
      </c>
      <c r="G3156" t="s">
        <v>25</v>
      </c>
      <c r="H3156" t="s">
        <v>26</v>
      </c>
      <c r="I3156" t="s">
        <v>41</v>
      </c>
      <c r="J3156">
        <v>93024</v>
      </c>
      <c r="K3156">
        <v>3</v>
      </c>
      <c r="L3156">
        <v>2</v>
      </c>
      <c r="M3156">
        <v>337212</v>
      </c>
      <c r="O3156" s="2" t="str">
        <f>TRIM(SampleSuperstore3[[#This Row],[City]])</f>
        <v>Glendale</v>
      </c>
      <c r="P3156" s="2" t="str">
        <f>TRIM(SampleSuperstore3[[#This Row],[State]])</f>
        <v>Arizona</v>
      </c>
      <c r="Q3156" s="2" t="str">
        <f t="shared" si="49"/>
        <v>Glendale Arizona</v>
      </c>
      <c r="R3156" s="6" t="s">
        <v>114</v>
      </c>
      <c r="S3156" s="2" t="s">
        <v>104</v>
      </c>
      <c r="T3156" s="2"/>
    </row>
    <row r="3157" spans="1:22" x14ac:dyDescent="0.3">
      <c r="A3157" t="s">
        <v>28</v>
      </c>
      <c r="B3157" t="s">
        <v>22</v>
      </c>
      <c r="C3157" t="s">
        <v>15</v>
      </c>
      <c r="D3157" t="s">
        <v>75</v>
      </c>
      <c r="E3157" t="s">
        <v>76</v>
      </c>
      <c r="F3157">
        <v>10009</v>
      </c>
      <c r="G3157" t="s">
        <v>57</v>
      </c>
      <c r="H3157" t="s">
        <v>19</v>
      </c>
      <c r="I3157" t="s">
        <v>31</v>
      </c>
      <c r="J3157">
        <v>284364</v>
      </c>
      <c r="K3157">
        <v>2</v>
      </c>
      <c r="L3157">
        <v>4</v>
      </c>
      <c r="M3157">
        <v>-758304</v>
      </c>
      <c r="O3157" s="2" t="str">
        <f>TRIM(SampleSuperstore3[[#This Row],[City]])</f>
        <v>New York City</v>
      </c>
      <c r="P3157" s="2" t="str">
        <f>TRIM(SampleSuperstore3[[#This Row],[State]])</f>
        <v>New York</v>
      </c>
      <c r="Q3157" s="2" t="str">
        <f t="shared" si="49"/>
        <v>New York City New York</v>
      </c>
      <c r="R3157" s="6" t="s">
        <v>750</v>
      </c>
      <c r="S3157" s="2" t="s">
        <v>667</v>
      </c>
      <c r="T3157" s="2" t="s">
        <v>68</v>
      </c>
    </row>
    <row r="3158" spans="1:22" x14ac:dyDescent="0.3">
      <c r="A3158" t="s">
        <v>28</v>
      </c>
      <c r="B3158" t="s">
        <v>22</v>
      </c>
      <c r="C3158" t="s">
        <v>15</v>
      </c>
      <c r="D3158" t="s">
        <v>75</v>
      </c>
      <c r="E3158" t="s">
        <v>76</v>
      </c>
      <c r="F3158">
        <v>10009</v>
      </c>
      <c r="G3158" t="s">
        <v>57</v>
      </c>
      <c r="H3158" t="s">
        <v>35</v>
      </c>
      <c r="I3158" t="s">
        <v>59</v>
      </c>
      <c r="J3158">
        <v>26</v>
      </c>
      <c r="K3158">
        <v>2</v>
      </c>
      <c r="L3158">
        <v>0</v>
      </c>
      <c r="M3158">
        <v>117</v>
      </c>
      <c r="O3158" s="2" t="str">
        <f>TRIM(SampleSuperstore3[[#This Row],[City]])</f>
        <v>New York City</v>
      </c>
      <c r="P3158" s="2" t="str">
        <f>TRIM(SampleSuperstore3[[#This Row],[State]])</f>
        <v>New York</v>
      </c>
      <c r="Q3158" s="2" t="str">
        <f t="shared" si="49"/>
        <v>New York City New York</v>
      </c>
      <c r="R3158" s="6" t="s">
        <v>305</v>
      </c>
      <c r="S3158" s="2" t="s">
        <v>81</v>
      </c>
      <c r="T3158" s="2"/>
    </row>
    <row r="3159" spans="1:22" x14ac:dyDescent="0.3">
      <c r="A3159" t="s">
        <v>62</v>
      </c>
      <c r="B3159" t="s">
        <v>14</v>
      </c>
      <c r="C3159" t="s">
        <v>15</v>
      </c>
      <c r="D3159" t="s">
        <v>189</v>
      </c>
      <c r="E3159" t="s">
        <v>40</v>
      </c>
      <c r="F3159">
        <v>28540</v>
      </c>
      <c r="G3159" t="s">
        <v>18</v>
      </c>
      <c r="H3159" t="s">
        <v>26</v>
      </c>
      <c r="I3159" t="s">
        <v>32</v>
      </c>
      <c r="J3159">
        <v>6764</v>
      </c>
      <c r="K3159">
        <v>5</v>
      </c>
      <c r="L3159">
        <v>2</v>
      </c>
      <c r="M3159">
        <v>59185</v>
      </c>
      <c r="O3159" s="2" t="str">
        <f>TRIM(SampleSuperstore3[[#This Row],[City]])</f>
        <v>Jacksonville</v>
      </c>
      <c r="P3159" s="2" t="str">
        <f>TRIM(SampleSuperstore3[[#This Row],[State]])</f>
        <v>North Carolina</v>
      </c>
      <c r="Q3159" s="2" t="str">
        <f t="shared" si="49"/>
        <v>Jacksonville North Carolina</v>
      </c>
      <c r="R3159" s="6" t="s">
        <v>634</v>
      </c>
      <c r="S3159" s="2" t="s">
        <v>369</v>
      </c>
      <c r="T3159" s="2" t="s">
        <v>3</v>
      </c>
      <c r="U3159" t="s">
        <v>634</v>
      </c>
      <c r="V3159" t="s">
        <v>369</v>
      </c>
    </row>
    <row r="3160" spans="1:22" x14ac:dyDescent="0.3">
      <c r="A3160" t="s">
        <v>62</v>
      </c>
      <c r="B3160" t="s">
        <v>14</v>
      </c>
      <c r="C3160" t="s">
        <v>15</v>
      </c>
      <c r="D3160" t="s">
        <v>189</v>
      </c>
      <c r="E3160" t="s">
        <v>40</v>
      </c>
      <c r="F3160">
        <v>28540</v>
      </c>
      <c r="G3160" t="s">
        <v>18</v>
      </c>
      <c r="H3160" t="s">
        <v>35</v>
      </c>
      <c r="I3160" t="s">
        <v>59</v>
      </c>
      <c r="J3160">
        <v>119976</v>
      </c>
      <c r="K3160">
        <v>3</v>
      </c>
      <c r="L3160">
        <v>2</v>
      </c>
      <c r="M3160">
        <v>-179964</v>
      </c>
      <c r="O3160" s="2" t="str">
        <f>TRIM(SampleSuperstore3[[#This Row],[City]])</f>
        <v>Jacksonville</v>
      </c>
      <c r="P3160" s="2" t="str">
        <f>TRIM(SampleSuperstore3[[#This Row],[State]])</f>
        <v>North Carolina</v>
      </c>
      <c r="Q3160" s="2" t="str">
        <f t="shared" si="49"/>
        <v>Jacksonville North Carolina</v>
      </c>
      <c r="R3160" s="6" t="s">
        <v>634</v>
      </c>
      <c r="S3160" s="2" t="s">
        <v>369</v>
      </c>
      <c r="T3160" s="2" t="s">
        <v>3</v>
      </c>
      <c r="U3160" t="s">
        <v>634</v>
      </c>
      <c r="V3160" t="s">
        <v>369</v>
      </c>
    </row>
    <row r="3161" spans="1:22" x14ac:dyDescent="0.3">
      <c r="A3161" t="s">
        <v>13</v>
      </c>
      <c r="B3161" t="s">
        <v>14</v>
      </c>
      <c r="C3161" t="s">
        <v>15</v>
      </c>
      <c r="D3161" t="s">
        <v>61</v>
      </c>
      <c r="E3161" t="s">
        <v>46</v>
      </c>
      <c r="F3161">
        <v>77070</v>
      </c>
      <c r="G3161" t="s">
        <v>47</v>
      </c>
      <c r="H3161" t="s">
        <v>26</v>
      </c>
      <c r="I3161" t="s">
        <v>37</v>
      </c>
      <c r="J3161">
        <v>518</v>
      </c>
      <c r="K3161">
        <v>5</v>
      </c>
      <c r="L3161">
        <v>8</v>
      </c>
      <c r="M3161">
        <v>-8029</v>
      </c>
      <c r="O3161" s="2" t="str">
        <f>TRIM(SampleSuperstore3[[#This Row],[City]])</f>
        <v>Houston</v>
      </c>
      <c r="P3161" s="2" t="str">
        <f>TRIM(SampleSuperstore3[[#This Row],[State]])</f>
        <v>Texas</v>
      </c>
      <c r="Q3161" s="2" t="str">
        <f t="shared" si="49"/>
        <v>Houston Texas</v>
      </c>
      <c r="R3161" s="6" t="s">
        <v>189</v>
      </c>
      <c r="S3161" s="2" t="s">
        <v>704</v>
      </c>
      <c r="T3161" s="2" t="s">
        <v>806</v>
      </c>
    </row>
    <row r="3162" spans="1:22" x14ac:dyDescent="0.3">
      <c r="A3162" t="s">
        <v>28</v>
      </c>
      <c r="B3162" t="s">
        <v>14</v>
      </c>
      <c r="C3162" t="s">
        <v>15</v>
      </c>
      <c r="D3162" t="s">
        <v>52</v>
      </c>
      <c r="E3162" t="s">
        <v>24</v>
      </c>
      <c r="F3162">
        <v>94109</v>
      </c>
      <c r="G3162" t="s">
        <v>25</v>
      </c>
      <c r="H3162" t="s">
        <v>26</v>
      </c>
      <c r="I3162" t="s">
        <v>60</v>
      </c>
      <c r="J3162">
        <v>1556</v>
      </c>
      <c r="K3162">
        <v>2</v>
      </c>
      <c r="L3162">
        <v>0</v>
      </c>
      <c r="M3162">
        <v>73132</v>
      </c>
      <c r="O3162" s="2" t="str">
        <f>TRIM(SampleSuperstore3[[#This Row],[City]])</f>
        <v>San Francisco</v>
      </c>
      <c r="P3162" s="2" t="str">
        <f>TRIM(SampleSuperstore3[[#This Row],[State]])</f>
        <v>California</v>
      </c>
      <c r="Q3162" s="2" t="str">
        <f t="shared" si="49"/>
        <v>San Francisco California</v>
      </c>
      <c r="R3162" s="6" t="s">
        <v>189</v>
      </c>
      <c r="S3162" s="2" t="s">
        <v>704</v>
      </c>
      <c r="T3162" s="2" t="s">
        <v>806</v>
      </c>
    </row>
    <row r="3163" spans="1:22" x14ac:dyDescent="0.3">
      <c r="A3163" t="s">
        <v>28</v>
      </c>
      <c r="B3163" t="s">
        <v>14</v>
      </c>
      <c r="C3163" t="s">
        <v>15</v>
      </c>
      <c r="D3163" t="s">
        <v>52</v>
      </c>
      <c r="E3163" t="s">
        <v>24</v>
      </c>
      <c r="F3163">
        <v>94109</v>
      </c>
      <c r="G3163" t="s">
        <v>25</v>
      </c>
      <c r="H3163" t="s">
        <v>26</v>
      </c>
      <c r="I3163" t="s">
        <v>60</v>
      </c>
      <c r="J3163">
        <v>7835</v>
      </c>
      <c r="K3163">
        <v>5</v>
      </c>
      <c r="L3163">
        <v>0</v>
      </c>
      <c r="M3163">
        <v>368245</v>
      </c>
      <c r="O3163" s="2" t="str">
        <f>TRIM(SampleSuperstore3[[#This Row],[City]])</f>
        <v>San Francisco</v>
      </c>
      <c r="P3163" s="2" t="str">
        <f>TRIM(SampleSuperstore3[[#This Row],[State]])</f>
        <v>California</v>
      </c>
      <c r="Q3163" s="2" t="str">
        <f t="shared" si="49"/>
        <v>San Francisco California</v>
      </c>
      <c r="R3163" s="6" t="s">
        <v>61</v>
      </c>
      <c r="S3163" s="2" t="s">
        <v>46</v>
      </c>
      <c r="T3163" s="2"/>
    </row>
    <row r="3164" spans="1:22" x14ac:dyDescent="0.3">
      <c r="A3164" t="s">
        <v>28</v>
      </c>
      <c r="B3164" t="s">
        <v>14</v>
      </c>
      <c r="C3164" t="s">
        <v>15</v>
      </c>
      <c r="D3164" t="s">
        <v>52</v>
      </c>
      <c r="E3164" t="s">
        <v>24</v>
      </c>
      <c r="F3164">
        <v>94109</v>
      </c>
      <c r="G3164" t="s">
        <v>25</v>
      </c>
      <c r="H3164" t="s">
        <v>26</v>
      </c>
      <c r="I3164" t="s">
        <v>34</v>
      </c>
      <c r="J3164">
        <v>5952</v>
      </c>
      <c r="K3164">
        <v>3</v>
      </c>
      <c r="L3164">
        <v>0</v>
      </c>
      <c r="M3164">
        <v>154752</v>
      </c>
      <c r="O3164" s="2" t="str">
        <f>TRIM(SampleSuperstore3[[#This Row],[City]])</f>
        <v>San Francisco</v>
      </c>
      <c r="P3164" s="2" t="str">
        <f>TRIM(SampleSuperstore3[[#This Row],[State]])</f>
        <v>California</v>
      </c>
      <c r="Q3164" s="2" t="str">
        <f t="shared" si="49"/>
        <v>San Francisco California</v>
      </c>
      <c r="R3164" s="6" t="s">
        <v>632</v>
      </c>
      <c r="S3164" s="2" t="s">
        <v>633</v>
      </c>
      <c r="T3164" s="2" t="s">
        <v>24</v>
      </c>
    </row>
    <row r="3165" spans="1:22" x14ac:dyDescent="0.3">
      <c r="A3165" t="s">
        <v>28</v>
      </c>
      <c r="B3165" t="s">
        <v>14</v>
      </c>
      <c r="C3165" t="s">
        <v>15</v>
      </c>
      <c r="D3165" t="s">
        <v>52</v>
      </c>
      <c r="E3165" t="s">
        <v>24</v>
      </c>
      <c r="F3165">
        <v>94109</v>
      </c>
      <c r="G3165" t="s">
        <v>25</v>
      </c>
      <c r="H3165" t="s">
        <v>26</v>
      </c>
      <c r="I3165" t="s">
        <v>41</v>
      </c>
      <c r="J3165">
        <v>3852</v>
      </c>
      <c r="K3165">
        <v>9</v>
      </c>
      <c r="L3165">
        <v>0</v>
      </c>
      <c r="M3165">
        <v>17334</v>
      </c>
      <c r="O3165" s="2" t="str">
        <f>TRIM(SampleSuperstore3[[#This Row],[City]])</f>
        <v>San Francisco</v>
      </c>
      <c r="P3165" s="2" t="str">
        <f>TRIM(SampleSuperstore3[[#This Row],[State]])</f>
        <v>California</v>
      </c>
      <c r="Q3165" s="2" t="str">
        <f t="shared" si="49"/>
        <v>San Francisco California</v>
      </c>
      <c r="R3165" s="6" t="s">
        <v>632</v>
      </c>
      <c r="S3165" s="2" t="s">
        <v>633</v>
      </c>
      <c r="T3165" s="2" t="s">
        <v>24</v>
      </c>
    </row>
    <row r="3166" spans="1:22" x14ac:dyDescent="0.3">
      <c r="A3166" t="s">
        <v>28</v>
      </c>
      <c r="B3166" t="s">
        <v>14</v>
      </c>
      <c r="C3166" t="s">
        <v>15</v>
      </c>
      <c r="D3166" t="s">
        <v>52</v>
      </c>
      <c r="E3166" t="s">
        <v>24</v>
      </c>
      <c r="F3166">
        <v>94109</v>
      </c>
      <c r="G3166" t="s">
        <v>25</v>
      </c>
      <c r="H3166" t="s">
        <v>35</v>
      </c>
      <c r="I3166" t="s">
        <v>36</v>
      </c>
      <c r="J3166">
        <v>239984</v>
      </c>
      <c r="K3166">
        <v>2</v>
      </c>
      <c r="L3166">
        <v>2</v>
      </c>
      <c r="M3166">
        <v>239984</v>
      </c>
      <c r="O3166" s="2" t="str">
        <f>TRIM(SampleSuperstore3[[#This Row],[City]])</f>
        <v>San Francisco</v>
      </c>
      <c r="P3166" s="2" t="str">
        <f>TRIM(SampleSuperstore3[[#This Row],[State]])</f>
        <v>California</v>
      </c>
      <c r="Q3166" s="2" t="str">
        <f t="shared" si="49"/>
        <v>San Francisco California</v>
      </c>
      <c r="R3166" s="6" t="s">
        <v>632</v>
      </c>
      <c r="S3166" s="2" t="s">
        <v>633</v>
      </c>
      <c r="T3166" s="2" t="s">
        <v>24</v>
      </c>
    </row>
    <row r="3167" spans="1:22" x14ac:dyDescent="0.3">
      <c r="A3167" t="s">
        <v>28</v>
      </c>
      <c r="B3167" t="s">
        <v>14</v>
      </c>
      <c r="C3167" t="s">
        <v>15</v>
      </c>
      <c r="D3167" t="s">
        <v>52</v>
      </c>
      <c r="E3167" t="s">
        <v>24</v>
      </c>
      <c r="F3167">
        <v>94109</v>
      </c>
      <c r="G3167" t="s">
        <v>25</v>
      </c>
      <c r="H3167" t="s">
        <v>26</v>
      </c>
      <c r="I3167" t="s">
        <v>41</v>
      </c>
      <c r="J3167">
        <v>1935</v>
      </c>
      <c r="K3167">
        <v>3</v>
      </c>
      <c r="L3167">
        <v>0</v>
      </c>
      <c r="M3167">
        <v>94815</v>
      </c>
      <c r="O3167" s="2" t="str">
        <f>TRIM(SampleSuperstore3[[#This Row],[City]])</f>
        <v>San Francisco</v>
      </c>
      <c r="P3167" s="2" t="str">
        <f>TRIM(SampleSuperstore3[[#This Row],[State]])</f>
        <v>California</v>
      </c>
      <c r="Q3167" s="2" t="str">
        <f t="shared" si="49"/>
        <v>San Francisco California</v>
      </c>
      <c r="R3167" s="6" t="s">
        <v>632</v>
      </c>
      <c r="S3167" s="2" t="s">
        <v>633</v>
      </c>
      <c r="T3167" s="2" t="s">
        <v>24</v>
      </c>
    </row>
    <row r="3168" spans="1:22" x14ac:dyDescent="0.3">
      <c r="A3168" t="s">
        <v>62</v>
      </c>
      <c r="B3168" t="s">
        <v>14</v>
      </c>
      <c r="C3168" t="s">
        <v>15</v>
      </c>
      <c r="D3168" t="s">
        <v>275</v>
      </c>
      <c r="E3168" t="s">
        <v>70</v>
      </c>
      <c r="F3168">
        <v>48911</v>
      </c>
      <c r="G3168" t="s">
        <v>47</v>
      </c>
      <c r="H3168" t="s">
        <v>19</v>
      </c>
      <c r="I3168" t="s">
        <v>33</v>
      </c>
      <c r="J3168">
        <v>67</v>
      </c>
      <c r="K3168">
        <v>5</v>
      </c>
      <c r="L3168">
        <v>0</v>
      </c>
      <c r="M3168">
        <v>3216</v>
      </c>
      <c r="O3168" s="2" t="str">
        <f>TRIM(SampleSuperstore3[[#This Row],[City]])</f>
        <v>Lansing</v>
      </c>
      <c r="P3168" s="2" t="str">
        <f>TRIM(SampleSuperstore3[[#This Row],[State]])</f>
        <v>Michigan</v>
      </c>
      <c r="Q3168" s="2" t="str">
        <f t="shared" si="49"/>
        <v>Lansing Michigan</v>
      </c>
      <c r="R3168" s="6" t="s">
        <v>632</v>
      </c>
      <c r="S3168" s="2" t="s">
        <v>633</v>
      </c>
      <c r="T3168" s="2" t="s">
        <v>24</v>
      </c>
    </row>
    <row r="3169" spans="1:22" x14ac:dyDescent="0.3">
      <c r="A3169" t="s">
        <v>28</v>
      </c>
      <c r="B3169" t="s">
        <v>22</v>
      </c>
      <c r="C3169" t="s">
        <v>15</v>
      </c>
      <c r="D3169" t="s">
        <v>404</v>
      </c>
      <c r="E3169" t="s">
        <v>30</v>
      </c>
      <c r="F3169">
        <v>32303</v>
      </c>
      <c r="G3169" t="s">
        <v>18</v>
      </c>
      <c r="H3169" t="s">
        <v>19</v>
      </c>
      <c r="I3169" t="s">
        <v>21</v>
      </c>
      <c r="J3169">
        <v>390272</v>
      </c>
      <c r="K3169">
        <v>8</v>
      </c>
      <c r="L3169">
        <v>2</v>
      </c>
      <c r="M3169">
        <v>-24392</v>
      </c>
      <c r="O3169" s="2" t="str">
        <f>TRIM(SampleSuperstore3[[#This Row],[City]])</f>
        <v>Tallahassee</v>
      </c>
      <c r="P3169" s="2" t="str">
        <f>TRIM(SampleSuperstore3[[#This Row],[State]])</f>
        <v>Florida</v>
      </c>
      <c r="Q3169" s="2" t="str">
        <f t="shared" si="49"/>
        <v>Tallahassee Florida</v>
      </c>
      <c r="R3169" s="6" t="s">
        <v>632</v>
      </c>
      <c r="S3169" s="2" t="s">
        <v>633</v>
      </c>
      <c r="T3169" s="2" t="s">
        <v>24</v>
      </c>
    </row>
    <row r="3170" spans="1:22" x14ac:dyDescent="0.3">
      <c r="A3170" t="s">
        <v>28</v>
      </c>
      <c r="B3170" t="s">
        <v>22</v>
      </c>
      <c r="C3170" t="s">
        <v>15</v>
      </c>
      <c r="D3170" t="s">
        <v>404</v>
      </c>
      <c r="E3170" t="s">
        <v>30</v>
      </c>
      <c r="F3170">
        <v>32303</v>
      </c>
      <c r="G3170" t="s">
        <v>18</v>
      </c>
      <c r="H3170" t="s">
        <v>26</v>
      </c>
      <c r="I3170" t="s">
        <v>41</v>
      </c>
      <c r="J3170">
        <v>62192</v>
      </c>
      <c r="K3170">
        <v>13</v>
      </c>
      <c r="L3170">
        <v>2</v>
      </c>
      <c r="M3170">
        <v>19435</v>
      </c>
      <c r="O3170" s="2" t="str">
        <f>TRIM(SampleSuperstore3[[#This Row],[City]])</f>
        <v>Tallahassee</v>
      </c>
      <c r="P3170" s="2" t="str">
        <f>TRIM(SampleSuperstore3[[#This Row],[State]])</f>
        <v>Florida</v>
      </c>
      <c r="Q3170" s="2" t="str">
        <f t="shared" si="49"/>
        <v>Tallahassee Florida</v>
      </c>
      <c r="R3170" s="6" t="s">
        <v>275</v>
      </c>
      <c r="S3170" s="2" t="s">
        <v>70</v>
      </c>
      <c r="T3170" s="2"/>
    </row>
    <row r="3171" spans="1:22" x14ac:dyDescent="0.3">
      <c r="A3171" t="s">
        <v>13</v>
      </c>
      <c r="B3171" t="s">
        <v>14</v>
      </c>
      <c r="C3171" t="s">
        <v>15</v>
      </c>
      <c r="D3171" t="s">
        <v>90</v>
      </c>
      <c r="E3171" t="s">
        <v>91</v>
      </c>
      <c r="F3171">
        <v>29203</v>
      </c>
      <c r="G3171" t="s">
        <v>18</v>
      </c>
      <c r="H3171" t="s">
        <v>26</v>
      </c>
      <c r="I3171" t="s">
        <v>37</v>
      </c>
      <c r="J3171">
        <v>2388</v>
      </c>
      <c r="K3171">
        <v>6</v>
      </c>
      <c r="L3171">
        <v>0</v>
      </c>
      <c r="M3171">
        <v>112236</v>
      </c>
      <c r="O3171" s="2" t="str">
        <f>TRIM(SampleSuperstore3[[#This Row],[City]])</f>
        <v>Columbia</v>
      </c>
      <c r="P3171" s="2" t="str">
        <f>TRIM(SampleSuperstore3[[#This Row],[State]])</f>
        <v>South Carolina</v>
      </c>
      <c r="Q3171" s="2" t="str">
        <f t="shared" si="49"/>
        <v>Columbia South Carolina</v>
      </c>
      <c r="R3171" s="6" t="s">
        <v>404</v>
      </c>
      <c r="S3171" s="2" t="s">
        <v>30</v>
      </c>
      <c r="T3171" s="2"/>
    </row>
    <row r="3172" spans="1:22" x14ac:dyDescent="0.3">
      <c r="A3172" t="s">
        <v>28</v>
      </c>
      <c r="B3172" t="s">
        <v>14</v>
      </c>
      <c r="C3172" t="s">
        <v>15</v>
      </c>
      <c r="D3172" t="s">
        <v>79</v>
      </c>
      <c r="E3172" t="s">
        <v>65</v>
      </c>
      <c r="F3172">
        <v>60623</v>
      </c>
      <c r="G3172" t="s">
        <v>47</v>
      </c>
      <c r="H3172" t="s">
        <v>26</v>
      </c>
      <c r="I3172" t="s">
        <v>37</v>
      </c>
      <c r="J3172">
        <v>3168</v>
      </c>
      <c r="K3172">
        <v>2</v>
      </c>
      <c r="L3172">
        <v>8</v>
      </c>
      <c r="M3172">
        <v>-4752</v>
      </c>
      <c r="O3172" s="2" t="str">
        <f>TRIM(SampleSuperstore3[[#This Row],[City]])</f>
        <v>Chicago</v>
      </c>
      <c r="P3172" s="2" t="str">
        <f>TRIM(SampleSuperstore3[[#This Row],[State]])</f>
        <v>Illinois</v>
      </c>
      <c r="Q3172" s="2" t="str">
        <f t="shared" si="49"/>
        <v>Chicago Illinois</v>
      </c>
      <c r="R3172" s="6" t="s">
        <v>404</v>
      </c>
      <c r="S3172" s="2" t="s">
        <v>30</v>
      </c>
      <c r="T3172" s="2"/>
    </row>
    <row r="3173" spans="1:22" x14ac:dyDescent="0.3">
      <c r="A3173" t="s">
        <v>28</v>
      </c>
      <c r="B3173" t="s">
        <v>14</v>
      </c>
      <c r="C3173" t="s">
        <v>15</v>
      </c>
      <c r="D3173" t="s">
        <v>79</v>
      </c>
      <c r="E3173" t="s">
        <v>65</v>
      </c>
      <c r="F3173">
        <v>60623</v>
      </c>
      <c r="G3173" t="s">
        <v>47</v>
      </c>
      <c r="H3173" t="s">
        <v>19</v>
      </c>
      <c r="I3173" t="s">
        <v>21</v>
      </c>
      <c r="J3173">
        <v>52843</v>
      </c>
      <c r="K3173">
        <v>5</v>
      </c>
      <c r="L3173">
        <v>3</v>
      </c>
      <c r="M3173">
        <v>0</v>
      </c>
      <c r="O3173" s="2" t="str">
        <f>TRIM(SampleSuperstore3[[#This Row],[City]])</f>
        <v>Chicago</v>
      </c>
      <c r="P3173" s="2" t="str">
        <f>TRIM(SampleSuperstore3[[#This Row],[State]])</f>
        <v>Illinois</v>
      </c>
      <c r="Q3173" s="2" t="str">
        <f t="shared" si="49"/>
        <v>Chicago Illinois</v>
      </c>
      <c r="R3173" s="6" t="s">
        <v>90</v>
      </c>
      <c r="S3173" s="2" t="s">
        <v>18</v>
      </c>
      <c r="T3173" s="2" t="s">
        <v>806</v>
      </c>
    </row>
    <row r="3174" spans="1:22" x14ac:dyDescent="0.3">
      <c r="A3174" t="s">
        <v>28</v>
      </c>
      <c r="B3174" t="s">
        <v>14</v>
      </c>
      <c r="C3174" t="s">
        <v>15</v>
      </c>
      <c r="D3174" t="s">
        <v>79</v>
      </c>
      <c r="E3174" t="s">
        <v>65</v>
      </c>
      <c r="F3174">
        <v>60623</v>
      </c>
      <c r="G3174" t="s">
        <v>47</v>
      </c>
      <c r="H3174" t="s">
        <v>26</v>
      </c>
      <c r="I3174" t="s">
        <v>34</v>
      </c>
      <c r="J3174">
        <v>13392</v>
      </c>
      <c r="K3174">
        <v>3</v>
      </c>
      <c r="L3174">
        <v>2</v>
      </c>
      <c r="M3174">
        <v>15066</v>
      </c>
      <c r="O3174" s="2" t="str">
        <f>TRIM(SampleSuperstore3[[#This Row],[City]])</f>
        <v>Chicago</v>
      </c>
      <c r="P3174" s="2" t="str">
        <f>TRIM(SampleSuperstore3[[#This Row],[State]])</f>
        <v>Illinois</v>
      </c>
      <c r="Q3174" s="2" t="str">
        <f t="shared" si="49"/>
        <v>Chicago Illinois</v>
      </c>
      <c r="R3174" s="6" t="s">
        <v>79</v>
      </c>
      <c r="S3174" s="2" t="s">
        <v>65</v>
      </c>
      <c r="T3174" s="2"/>
    </row>
    <row r="3175" spans="1:22" x14ac:dyDescent="0.3">
      <c r="A3175" t="s">
        <v>28</v>
      </c>
      <c r="B3175" t="s">
        <v>14</v>
      </c>
      <c r="C3175" t="s">
        <v>15</v>
      </c>
      <c r="D3175" t="s">
        <v>140</v>
      </c>
      <c r="E3175" t="s">
        <v>70</v>
      </c>
      <c r="F3175">
        <v>48227</v>
      </c>
      <c r="G3175" t="s">
        <v>47</v>
      </c>
      <c r="H3175" t="s">
        <v>26</v>
      </c>
      <c r="I3175" t="s">
        <v>34</v>
      </c>
      <c r="J3175">
        <v>18186</v>
      </c>
      <c r="K3175">
        <v>7</v>
      </c>
      <c r="L3175">
        <v>0</v>
      </c>
      <c r="M3175">
        <v>509208</v>
      </c>
      <c r="O3175" s="2" t="str">
        <f>TRIM(SampleSuperstore3[[#This Row],[City]])</f>
        <v>Detroit</v>
      </c>
      <c r="P3175" s="2" t="str">
        <f>TRIM(SampleSuperstore3[[#This Row],[State]])</f>
        <v>Michigan</v>
      </c>
      <c r="Q3175" s="2" t="str">
        <f t="shared" si="49"/>
        <v>Detroit Michigan</v>
      </c>
      <c r="R3175" s="6" t="s">
        <v>79</v>
      </c>
      <c r="S3175" s="2" t="s">
        <v>65</v>
      </c>
      <c r="T3175" s="2"/>
    </row>
    <row r="3176" spans="1:22" x14ac:dyDescent="0.3">
      <c r="A3176" t="s">
        <v>28</v>
      </c>
      <c r="B3176" t="s">
        <v>14</v>
      </c>
      <c r="C3176" t="s">
        <v>15</v>
      </c>
      <c r="D3176" t="s">
        <v>388</v>
      </c>
      <c r="E3176" t="s">
        <v>98</v>
      </c>
      <c r="F3176">
        <v>80525</v>
      </c>
      <c r="G3176" t="s">
        <v>25</v>
      </c>
      <c r="H3176" t="s">
        <v>19</v>
      </c>
      <c r="I3176" t="s">
        <v>20</v>
      </c>
      <c r="J3176">
        <v>180588</v>
      </c>
      <c r="K3176">
        <v>2</v>
      </c>
      <c r="L3176">
        <v>7</v>
      </c>
      <c r="M3176">
        <v>-240784</v>
      </c>
      <c r="O3176" s="2" t="str">
        <f>TRIM(SampleSuperstore3[[#This Row],[City]])</f>
        <v>Fort Collins</v>
      </c>
      <c r="P3176" s="2" t="str">
        <f>TRIM(SampleSuperstore3[[#This Row],[State]])</f>
        <v>Colorado</v>
      </c>
      <c r="Q3176" s="2" t="str">
        <f t="shared" si="49"/>
        <v>Fort Collins Colorado</v>
      </c>
      <c r="R3176" s="6" t="s">
        <v>79</v>
      </c>
      <c r="S3176" s="2" t="s">
        <v>65</v>
      </c>
      <c r="T3176" s="2"/>
    </row>
    <row r="3177" spans="1:22" x14ac:dyDescent="0.3">
      <c r="A3177" t="s">
        <v>28</v>
      </c>
      <c r="B3177" t="s">
        <v>14</v>
      </c>
      <c r="C3177" t="s">
        <v>15</v>
      </c>
      <c r="D3177" t="s">
        <v>388</v>
      </c>
      <c r="E3177" t="s">
        <v>98</v>
      </c>
      <c r="F3177">
        <v>80525</v>
      </c>
      <c r="G3177" t="s">
        <v>25</v>
      </c>
      <c r="H3177" t="s">
        <v>35</v>
      </c>
      <c r="I3177" t="s">
        <v>59</v>
      </c>
      <c r="J3177">
        <v>47984</v>
      </c>
      <c r="K3177">
        <v>2</v>
      </c>
      <c r="L3177">
        <v>2</v>
      </c>
      <c r="M3177">
        <v>5998</v>
      </c>
      <c r="O3177" s="2" t="str">
        <f>TRIM(SampleSuperstore3[[#This Row],[City]])</f>
        <v>Fort Collins</v>
      </c>
      <c r="P3177" s="2" t="str">
        <f>TRIM(SampleSuperstore3[[#This Row],[State]])</f>
        <v>Colorado</v>
      </c>
      <c r="Q3177" s="2" t="str">
        <f t="shared" si="49"/>
        <v>Fort Collins Colorado</v>
      </c>
      <c r="R3177" s="6" t="s">
        <v>140</v>
      </c>
      <c r="S3177" s="2" t="s">
        <v>70</v>
      </c>
      <c r="T3177" s="2"/>
    </row>
    <row r="3178" spans="1:22" x14ac:dyDescent="0.3">
      <c r="A3178" t="s">
        <v>168</v>
      </c>
      <c r="B3178" t="s">
        <v>14</v>
      </c>
      <c r="C3178" t="s">
        <v>15</v>
      </c>
      <c r="D3178" t="s">
        <v>75</v>
      </c>
      <c r="E3178" t="s">
        <v>76</v>
      </c>
      <c r="F3178">
        <v>10024</v>
      </c>
      <c r="G3178" t="s">
        <v>57</v>
      </c>
      <c r="H3178" t="s">
        <v>26</v>
      </c>
      <c r="I3178" t="s">
        <v>41</v>
      </c>
      <c r="J3178">
        <v>1876</v>
      </c>
      <c r="K3178">
        <v>2</v>
      </c>
      <c r="L3178">
        <v>0</v>
      </c>
      <c r="M3178">
        <v>90048</v>
      </c>
      <c r="O3178" s="2" t="str">
        <f>TRIM(SampleSuperstore3[[#This Row],[City]])</f>
        <v>New York City</v>
      </c>
      <c r="P3178" s="2" t="str">
        <f>TRIM(SampleSuperstore3[[#This Row],[State]])</f>
        <v>New York</v>
      </c>
      <c r="Q3178" s="2" t="str">
        <f t="shared" si="49"/>
        <v>New York City New York</v>
      </c>
      <c r="R3178" s="6" t="s">
        <v>628</v>
      </c>
      <c r="S3178" s="2" t="s">
        <v>728</v>
      </c>
      <c r="T3178" s="2" t="s">
        <v>98</v>
      </c>
    </row>
    <row r="3179" spans="1:22" x14ac:dyDescent="0.3">
      <c r="A3179" t="s">
        <v>28</v>
      </c>
      <c r="B3179" t="s">
        <v>22</v>
      </c>
      <c r="C3179" t="s">
        <v>15</v>
      </c>
      <c r="D3179" t="s">
        <v>75</v>
      </c>
      <c r="E3179" t="s">
        <v>76</v>
      </c>
      <c r="F3179">
        <v>10011</v>
      </c>
      <c r="G3179" t="s">
        <v>57</v>
      </c>
      <c r="H3179" t="s">
        <v>19</v>
      </c>
      <c r="I3179" t="s">
        <v>33</v>
      </c>
      <c r="J3179">
        <v>2094</v>
      </c>
      <c r="K3179">
        <v>3</v>
      </c>
      <c r="L3179">
        <v>0</v>
      </c>
      <c r="M3179">
        <v>60726</v>
      </c>
      <c r="O3179" s="2" t="str">
        <f>TRIM(SampleSuperstore3[[#This Row],[City]])</f>
        <v>New York City</v>
      </c>
      <c r="P3179" s="2" t="str">
        <f>TRIM(SampleSuperstore3[[#This Row],[State]])</f>
        <v>New York</v>
      </c>
      <c r="Q3179" s="2" t="str">
        <f t="shared" si="49"/>
        <v>New York City New York</v>
      </c>
      <c r="R3179" s="6" t="s">
        <v>628</v>
      </c>
      <c r="S3179" s="2" t="s">
        <v>728</v>
      </c>
      <c r="T3179" s="2" t="s">
        <v>98</v>
      </c>
    </row>
    <row r="3180" spans="1:22" x14ac:dyDescent="0.3">
      <c r="A3180" t="s">
        <v>28</v>
      </c>
      <c r="B3180" t="s">
        <v>22</v>
      </c>
      <c r="C3180" t="s">
        <v>15</v>
      </c>
      <c r="D3180" t="s">
        <v>75</v>
      </c>
      <c r="E3180" t="s">
        <v>76</v>
      </c>
      <c r="F3180">
        <v>10011</v>
      </c>
      <c r="G3180" t="s">
        <v>57</v>
      </c>
      <c r="H3180" t="s">
        <v>19</v>
      </c>
      <c r="I3180" t="s">
        <v>33</v>
      </c>
      <c r="J3180">
        <v>5868</v>
      </c>
      <c r="K3180">
        <v>2</v>
      </c>
      <c r="L3180">
        <v>0</v>
      </c>
      <c r="M3180">
        <v>181908</v>
      </c>
      <c r="O3180" s="2" t="str">
        <f>TRIM(SampleSuperstore3[[#This Row],[City]])</f>
        <v>New York City</v>
      </c>
      <c r="P3180" s="2" t="str">
        <f>TRIM(SampleSuperstore3[[#This Row],[State]])</f>
        <v>New York</v>
      </c>
      <c r="Q3180" s="2" t="str">
        <f t="shared" si="49"/>
        <v>New York City New York</v>
      </c>
      <c r="R3180" s="6" t="s">
        <v>634</v>
      </c>
      <c r="S3180" s="2" t="s">
        <v>369</v>
      </c>
      <c r="T3180" s="2" t="s">
        <v>3</v>
      </c>
      <c r="U3180" t="s">
        <v>634</v>
      </c>
      <c r="V3180" t="s">
        <v>369</v>
      </c>
    </row>
    <row r="3181" spans="1:22" x14ac:dyDescent="0.3">
      <c r="A3181" t="s">
        <v>28</v>
      </c>
      <c r="B3181" t="s">
        <v>22</v>
      </c>
      <c r="C3181" t="s">
        <v>15</v>
      </c>
      <c r="D3181" t="s">
        <v>75</v>
      </c>
      <c r="E3181" t="s">
        <v>76</v>
      </c>
      <c r="F3181">
        <v>10011</v>
      </c>
      <c r="G3181" t="s">
        <v>57</v>
      </c>
      <c r="H3181" t="s">
        <v>26</v>
      </c>
      <c r="I3181" t="s">
        <v>38</v>
      </c>
      <c r="J3181">
        <v>2549</v>
      </c>
      <c r="K3181">
        <v>5</v>
      </c>
      <c r="L3181">
        <v>0</v>
      </c>
      <c r="M3181">
        <v>68823</v>
      </c>
      <c r="O3181" s="2" t="str">
        <f>TRIM(SampleSuperstore3[[#This Row],[City]])</f>
        <v>New York City</v>
      </c>
      <c r="P3181" s="2" t="str">
        <f>TRIM(SampleSuperstore3[[#This Row],[State]])</f>
        <v>New York</v>
      </c>
      <c r="Q3181" s="2" t="str">
        <f t="shared" si="49"/>
        <v>New York City New York</v>
      </c>
      <c r="R3181" s="6" t="s">
        <v>634</v>
      </c>
      <c r="S3181" s="2" t="s">
        <v>369</v>
      </c>
      <c r="T3181" s="2" t="s">
        <v>3</v>
      </c>
      <c r="U3181" t="s">
        <v>634</v>
      </c>
      <c r="V3181" t="s">
        <v>369</v>
      </c>
    </row>
    <row r="3182" spans="1:22" x14ac:dyDescent="0.3">
      <c r="A3182" t="s">
        <v>13</v>
      </c>
      <c r="B3182" t="s">
        <v>22</v>
      </c>
      <c r="C3182" t="s">
        <v>15</v>
      </c>
      <c r="D3182" t="s">
        <v>90</v>
      </c>
      <c r="E3182" t="s">
        <v>248</v>
      </c>
      <c r="F3182">
        <v>21044</v>
      </c>
      <c r="G3182" t="s">
        <v>57</v>
      </c>
      <c r="H3182" t="s">
        <v>26</v>
      </c>
      <c r="I3182" t="s">
        <v>37</v>
      </c>
      <c r="J3182">
        <v>964</v>
      </c>
      <c r="K3182">
        <v>2</v>
      </c>
      <c r="L3182">
        <v>0</v>
      </c>
      <c r="M3182">
        <v>44344</v>
      </c>
      <c r="O3182" s="2" t="str">
        <f>TRIM(SampleSuperstore3[[#This Row],[City]])</f>
        <v>Columbia</v>
      </c>
      <c r="P3182" s="2" t="str">
        <f>TRIM(SampleSuperstore3[[#This Row],[State]])</f>
        <v>Maryland</v>
      </c>
      <c r="Q3182" s="2" t="str">
        <f t="shared" si="49"/>
        <v>Columbia Maryland</v>
      </c>
      <c r="R3182" s="6" t="s">
        <v>634</v>
      </c>
      <c r="S3182" s="2" t="s">
        <v>369</v>
      </c>
      <c r="T3182" s="2" t="s">
        <v>3</v>
      </c>
      <c r="U3182" t="s">
        <v>634</v>
      </c>
      <c r="V3182" t="s">
        <v>369</v>
      </c>
    </row>
    <row r="3183" spans="1:22" x14ac:dyDescent="0.3">
      <c r="A3183" t="s">
        <v>13</v>
      </c>
      <c r="B3183" t="s">
        <v>22</v>
      </c>
      <c r="C3183" t="s">
        <v>15</v>
      </c>
      <c r="D3183" t="s">
        <v>90</v>
      </c>
      <c r="E3183" t="s">
        <v>248</v>
      </c>
      <c r="F3183">
        <v>21044</v>
      </c>
      <c r="G3183" t="s">
        <v>57</v>
      </c>
      <c r="H3183" t="s">
        <v>35</v>
      </c>
      <c r="I3183" t="s">
        <v>59</v>
      </c>
      <c r="J3183">
        <v>82662</v>
      </c>
      <c r="K3183">
        <v>3</v>
      </c>
      <c r="L3183">
        <v>0</v>
      </c>
      <c r="M3183">
        <v>3554466</v>
      </c>
      <c r="O3183" s="2" t="str">
        <f>TRIM(SampleSuperstore3[[#This Row],[City]])</f>
        <v>Columbia</v>
      </c>
      <c r="P3183" s="2" t="str">
        <f>TRIM(SampleSuperstore3[[#This Row],[State]])</f>
        <v>Maryland</v>
      </c>
      <c r="Q3183" s="2" t="str">
        <f t="shared" si="49"/>
        <v>Columbia Maryland</v>
      </c>
      <c r="R3183" s="6" t="s">
        <v>634</v>
      </c>
      <c r="S3183" s="2" t="s">
        <v>369</v>
      </c>
      <c r="T3183" s="2" t="s">
        <v>3</v>
      </c>
      <c r="U3183" t="s">
        <v>634</v>
      </c>
      <c r="V3183" t="s">
        <v>369</v>
      </c>
    </row>
    <row r="3184" spans="1:22" x14ac:dyDescent="0.3">
      <c r="A3184" t="s">
        <v>13</v>
      </c>
      <c r="B3184" t="s">
        <v>22</v>
      </c>
      <c r="C3184" t="s">
        <v>15</v>
      </c>
      <c r="D3184" t="s">
        <v>90</v>
      </c>
      <c r="E3184" t="s">
        <v>248</v>
      </c>
      <c r="F3184">
        <v>21044</v>
      </c>
      <c r="G3184" t="s">
        <v>57</v>
      </c>
      <c r="H3184" t="s">
        <v>26</v>
      </c>
      <c r="I3184" t="s">
        <v>32</v>
      </c>
      <c r="J3184">
        <v>163314</v>
      </c>
      <c r="K3184">
        <v>9</v>
      </c>
      <c r="L3184">
        <v>0</v>
      </c>
      <c r="M3184">
        <v>4736106</v>
      </c>
      <c r="O3184" s="2" t="str">
        <f>TRIM(SampleSuperstore3[[#This Row],[City]])</f>
        <v>Columbia</v>
      </c>
      <c r="P3184" s="2" t="str">
        <f>TRIM(SampleSuperstore3[[#This Row],[State]])</f>
        <v>Maryland</v>
      </c>
      <c r="Q3184" s="2" t="str">
        <f t="shared" si="49"/>
        <v>Columbia Maryland</v>
      </c>
      <c r="R3184" s="6" t="s">
        <v>90</v>
      </c>
      <c r="S3184" s="2" t="s">
        <v>248</v>
      </c>
      <c r="T3184" s="2"/>
    </row>
    <row r="3185" spans="1:22" x14ac:dyDescent="0.3">
      <c r="A3185" t="s">
        <v>13</v>
      </c>
      <c r="B3185" t="s">
        <v>22</v>
      </c>
      <c r="C3185" t="s">
        <v>15</v>
      </c>
      <c r="D3185" t="s">
        <v>90</v>
      </c>
      <c r="E3185" t="s">
        <v>248</v>
      </c>
      <c r="F3185">
        <v>21044</v>
      </c>
      <c r="G3185" t="s">
        <v>57</v>
      </c>
      <c r="H3185" t="s">
        <v>26</v>
      </c>
      <c r="I3185" t="s">
        <v>32</v>
      </c>
      <c r="J3185">
        <v>54438</v>
      </c>
      <c r="K3185">
        <v>3</v>
      </c>
      <c r="L3185">
        <v>0</v>
      </c>
      <c r="M3185">
        <v>1578702</v>
      </c>
      <c r="O3185" s="2" t="str">
        <f>TRIM(SampleSuperstore3[[#This Row],[City]])</f>
        <v>Columbia</v>
      </c>
      <c r="P3185" s="2" t="str">
        <f>TRIM(SampleSuperstore3[[#This Row],[State]])</f>
        <v>Maryland</v>
      </c>
      <c r="Q3185" s="2" t="str">
        <f t="shared" si="49"/>
        <v>Columbia Maryland</v>
      </c>
      <c r="R3185" s="6" t="s">
        <v>90</v>
      </c>
      <c r="S3185" s="2" t="s">
        <v>248</v>
      </c>
      <c r="T3185" s="2"/>
    </row>
    <row r="3186" spans="1:22" x14ac:dyDescent="0.3">
      <c r="A3186" t="s">
        <v>62</v>
      </c>
      <c r="B3186" t="s">
        <v>22</v>
      </c>
      <c r="C3186" t="s">
        <v>15</v>
      </c>
      <c r="D3186" t="s">
        <v>61</v>
      </c>
      <c r="E3186" t="s">
        <v>46</v>
      </c>
      <c r="F3186">
        <v>77041</v>
      </c>
      <c r="G3186" t="s">
        <v>47</v>
      </c>
      <c r="H3186" t="s">
        <v>26</v>
      </c>
      <c r="I3186" t="s">
        <v>37</v>
      </c>
      <c r="J3186">
        <v>26046</v>
      </c>
      <c r="K3186">
        <v>3</v>
      </c>
      <c r="L3186">
        <v>8</v>
      </c>
      <c r="M3186">
        <v>-442782</v>
      </c>
      <c r="O3186" s="2" t="str">
        <f>TRIM(SampleSuperstore3[[#This Row],[City]])</f>
        <v>Houston</v>
      </c>
      <c r="P3186" s="2" t="str">
        <f>TRIM(SampleSuperstore3[[#This Row],[State]])</f>
        <v>Texas</v>
      </c>
      <c r="Q3186" s="2" t="str">
        <f t="shared" si="49"/>
        <v>Houston Texas</v>
      </c>
      <c r="R3186" s="6" t="s">
        <v>90</v>
      </c>
      <c r="S3186" s="2" t="s">
        <v>248</v>
      </c>
      <c r="T3186" s="2"/>
    </row>
    <row r="3187" spans="1:22" x14ac:dyDescent="0.3">
      <c r="A3187" t="s">
        <v>62</v>
      </c>
      <c r="B3187" t="s">
        <v>22</v>
      </c>
      <c r="C3187" t="s">
        <v>15</v>
      </c>
      <c r="D3187" t="s">
        <v>61</v>
      </c>
      <c r="E3187" t="s">
        <v>46</v>
      </c>
      <c r="F3187">
        <v>77041</v>
      </c>
      <c r="G3187" t="s">
        <v>47</v>
      </c>
      <c r="H3187" t="s">
        <v>26</v>
      </c>
      <c r="I3187" t="s">
        <v>60</v>
      </c>
      <c r="J3187">
        <v>74352</v>
      </c>
      <c r="K3187">
        <v>3</v>
      </c>
      <c r="L3187">
        <v>2</v>
      </c>
      <c r="M3187">
        <v>269526</v>
      </c>
      <c r="O3187" s="2" t="str">
        <f>TRIM(SampleSuperstore3[[#This Row],[City]])</f>
        <v>Houston</v>
      </c>
      <c r="P3187" s="2" t="str">
        <f>TRIM(SampleSuperstore3[[#This Row],[State]])</f>
        <v>Texas</v>
      </c>
      <c r="Q3187" s="2" t="str">
        <f t="shared" si="49"/>
        <v>Houston Texas</v>
      </c>
      <c r="R3187" s="6" t="s">
        <v>90</v>
      </c>
      <c r="S3187" s="2" t="s">
        <v>248</v>
      </c>
      <c r="T3187" s="2"/>
    </row>
    <row r="3188" spans="1:22" x14ac:dyDescent="0.3">
      <c r="A3188" t="s">
        <v>28</v>
      </c>
      <c r="B3188" t="s">
        <v>22</v>
      </c>
      <c r="C3188" t="s">
        <v>15</v>
      </c>
      <c r="D3188" t="s">
        <v>165</v>
      </c>
      <c r="E3188" t="s">
        <v>166</v>
      </c>
      <c r="F3188">
        <v>1852</v>
      </c>
      <c r="G3188" t="s">
        <v>57</v>
      </c>
      <c r="H3188" t="s">
        <v>35</v>
      </c>
      <c r="I3188" t="s">
        <v>36</v>
      </c>
      <c r="J3188">
        <v>6993</v>
      </c>
      <c r="K3188">
        <v>7</v>
      </c>
      <c r="L3188">
        <v>0</v>
      </c>
      <c r="M3188">
        <v>321678</v>
      </c>
      <c r="O3188" s="2" t="str">
        <f>TRIM(SampleSuperstore3[[#This Row],[City]])</f>
        <v>Lowell</v>
      </c>
      <c r="P3188" s="2" t="str">
        <f>TRIM(SampleSuperstore3[[#This Row],[State]])</f>
        <v>Massachusetts</v>
      </c>
      <c r="Q3188" s="2" t="str">
        <f t="shared" si="49"/>
        <v>Lowell Massachusetts</v>
      </c>
      <c r="R3188" s="6" t="s">
        <v>61</v>
      </c>
      <c r="S3188" s="2" t="s">
        <v>46</v>
      </c>
      <c r="T3188" s="2"/>
    </row>
    <row r="3189" spans="1:22" x14ac:dyDescent="0.3">
      <c r="A3189" t="s">
        <v>13</v>
      </c>
      <c r="B3189" t="s">
        <v>22</v>
      </c>
      <c r="C3189" t="s">
        <v>15</v>
      </c>
      <c r="D3189" t="s">
        <v>440</v>
      </c>
      <c r="E3189" t="s">
        <v>24</v>
      </c>
      <c r="F3189">
        <v>95695</v>
      </c>
      <c r="G3189" t="s">
        <v>25</v>
      </c>
      <c r="H3189" t="s">
        <v>26</v>
      </c>
      <c r="I3189" t="s">
        <v>27</v>
      </c>
      <c r="J3189">
        <v>375</v>
      </c>
      <c r="K3189">
        <v>1</v>
      </c>
      <c r="L3189">
        <v>0</v>
      </c>
      <c r="M3189">
        <v>18</v>
      </c>
      <c r="O3189" s="2" t="str">
        <f>TRIM(SampleSuperstore3[[#This Row],[City]])</f>
        <v>Woodland</v>
      </c>
      <c r="P3189" s="2" t="str">
        <f>TRIM(SampleSuperstore3[[#This Row],[State]])</f>
        <v>California</v>
      </c>
      <c r="Q3189" s="2" t="str">
        <f t="shared" si="49"/>
        <v>Woodland California</v>
      </c>
      <c r="R3189" s="6" t="s">
        <v>61</v>
      </c>
      <c r="S3189" s="2" t="s">
        <v>46</v>
      </c>
      <c r="T3189" s="2"/>
    </row>
    <row r="3190" spans="1:22" x14ac:dyDescent="0.3">
      <c r="A3190" t="s">
        <v>13</v>
      </c>
      <c r="B3190" t="s">
        <v>22</v>
      </c>
      <c r="C3190" t="s">
        <v>15</v>
      </c>
      <c r="D3190" t="s">
        <v>440</v>
      </c>
      <c r="E3190" t="s">
        <v>24</v>
      </c>
      <c r="F3190">
        <v>95695</v>
      </c>
      <c r="G3190" t="s">
        <v>25</v>
      </c>
      <c r="H3190" t="s">
        <v>26</v>
      </c>
      <c r="I3190" t="s">
        <v>37</v>
      </c>
      <c r="J3190">
        <v>20928</v>
      </c>
      <c r="K3190">
        <v>4</v>
      </c>
      <c r="L3190">
        <v>2</v>
      </c>
      <c r="M3190">
        <v>75864</v>
      </c>
      <c r="O3190" s="2" t="str">
        <f>TRIM(SampleSuperstore3[[#This Row],[City]])</f>
        <v>Woodland</v>
      </c>
      <c r="P3190" s="2" t="str">
        <f>TRIM(SampleSuperstore3[[#This Row],[State]])</f>
        <v>California</v>
      </c>
      <c r="Q3190" s="2" t="str">
        <f t="shared" si="49"/>
        <v>Woodland California</v>
      </c>
      <c r="R3190" s="6" t="s">
        <v>165</v>
      </c>
      <c r="S3190" s="2" t="s">
        <v>166</v>
      </c>
      <c r="T3190" s="2"/>
    </row>
    <row r="3191" spans="1:22" x14ac:dyDescent="0.3">
      <c r="A3191" t="s">
        <v>28</v>
      </c>
      <c r="B3191" t="s">
        <v>44</v>
      </c>
      <c r="C3191" t="s">
        <v>15</v>
      </c>
      <c r="D3191" t="s">
        <v>79</v>
      </c>
      <c r="E3191" t="s">
        <v>65</v>
      </c>
      <c r="F3191">
        <v>60610</v>
      </c>
      <c r="G3191" t="s">
        <v>47</v>
      </c>
      <c r="H3191" t="s">
        <v>26</v>
      </c>
      <c r="I3191" t="s">
        <v>32</v>
      </c>
      <c r="J3191">
        <v>12672</v>
      </c>
      <c r="K3191">
        <v>3</v>
      </c>
      <c r="L3191">
        <v>2</v>
      </c>
      <c r="M3191">
        <v>-3168</v>
      </c>
      <c r="O3191" s="2" t="str">
        <f>TRIM(SampleSuperstore3[[#This Row],[City]])</f>
        <v>Chicago</v>
      </c>
      <c r="P3191" s="2" t="str">
        <f>TRIM(SampleSuperstore3[[#This Row],[State]])</f>
        <v>Illinois</v>
      </c>
      <c r="Q3191" s="2" t="str">
        <f t="shared" si="49"/>
        <v>Chicago Illinois</v>
      </c>
      <c r="R3191" s="6" t="s">
        <v>440</v>
      </c>
      <c r="S3191" s="2" t="s">
        <v>24</v>
      </c>
      <c r="T3191" s="2"/>
    </row>
    <row r="3192" spans="1:22" x14ac:dyDescent="0.3">
      <c r="A3192" t="s">
        <v>28</v>
      </c>
      <c r="B3192" t="s">
        <v>22</v>
      </c>
      <c r="C3192" t="s">
        <v>15</v>
      </c>
      <c r="D3192" t="s">
        <v>75</v>
      </c>
      <c r="E3192" t="s">
        <v>76</v>
      </c>
      <c r="F3192">
        <v>10035</v>
      </c>
      <c r="G3192" t="s">
        <v>57</v>
      </c>
      <c r="H3192" t="s">
        <v>35</v>
      </c>
      <c r="I3192" t="s">
        <v>36</v>
      </c>
      <c r="J3192">
        <v>6599</v>
      </c>
      <c r="K3192">
        <v>1</v>
      </c>
      <c r="L3192">
        <v>0</v>
      </c>
      <c r="M3192">
        <v>171574</v>
      </c>
      <c r="O3192" s="2" t="str">
        <f>TRIM(SampleSuperstore3[[#This Row],[City]])</f>
        <v>New York City</v>
      </c>
      <c r="P3192" s="2" t="str">
        <f>TRIM(SampleSuperstore3[[#This Row],[State]])</f>
        <v>New York</v>
      </c>
      <c r="Q3192" s="2" t="str">
        <f t="shared" si="49"/>
        <v>New York City New York</v>
      </c>
      <c r="R3192" s="6" t="s">
        <v>440</v>
      </c>
      <c r="S3192" s="2" t="s">
        <v>24</v>
      </c>
      <c r="T3192" s="2"/>
    </row>
    <row r="3193" spans="1:22" x14ac:dyDescent="0.3">
      <c r="A3193" t="s">
        <v>28</v>
      </c>
      <c r="B3193" t="s">
        <v>22</v>
      </c>
      <c r="C3193" t="s">
        <v>15</v>
      </c>
      <c r="D3193" t="s">
        <v>441</v>
      </c>
      <c r="E3193" t="s">
        <v>46</v>
      </c>
      <c r="F3193">
        <v>77489</v>
      </c>
      <c r="G3193" t="s">
        <v>47</v>
      </c>
      <c r="H3193" t="s">
        <v>26</v>
      </c>
      <c r="I3193" t="s">
        <v>37</v>
      </c>
      <c r="J3193">
        <v>637</v>
      </c>
      <c r="K3193">
        <v>7</v>
      </c>
      <c r="L3193">
        <v>8</v>
      </c>
      <c r="M3193">
        <v>-9555</v>
      </c>
      <c r="O3193" s="2" t="str">
        <f>TRIM(SampleSuperstore3[[#This Row],[City]])</f>
        <v>Missouri City</v>
      </c>
      <c r="P3193" s="2" t="str">
        <f>TRIM(SampleSuperstore3[[#This Row],[State]])</f>
        <v>Texas</v>
      </c>
      <c r="Q3193" s="2" t="str">
        <f t="shared" si="49"/>
        <v>Missouri City Texas</v>
      </c>
      <c r="R3193" s="6" t="s">
        <v>79</v>
      </c>
      <c r="S3193" s="2" t="s">
        <v>65</v>
      </c>
      <c r="T3193" s="2"/>
    </row>
    <row r="3194" spans="1:22" x14ac:dyDescent="0.3">
      <c r="A3194" t="s">
        <v>62</v>
      </c>
      <c r="B3194" t="s">
        <v>14</v>
      </c>
      <c r="C3194" t="s">
        <v>15</v>
      </c>
      <c r="D3194" t="s">
        <v>61</v>
      </c>
      <c r="E3194" t="s">
        <v>46</v>
      </c>
      <c r="F3194">
        <v>77036</v>
      </c>
      <c r="G3194" t="s">
        <v>47</v>
      </c>
      <c r="H3194" t="s">
        <v>26</v>
      </c>
      <c r="I3194" t="s">
        <v>37</v>
      </c>
      <c r="J3194">
        <v>3648</v>
      </c>
      <c r="K3194">
        <v>3</v>
      </c>
      <c r="L3194">
        <v>8</v>
      </c>
      <c r="M3194">
        <v>-60192</v>
      </c>
      <c r="O3194" s="2" t="str">
        <f>TRIM(SampleSuperstore3[[#This Row],[City]])</f>
        <v>Houston</v>
      </c>
      <c r="P3194" s="2" t="str">
        <f>TRIM(SampleSuperstore3[[#This Row],[State]])</f>
        <v>Texas</v>
      </c>
      <c r="Q3194" s="2" t="str">
        <f t="shared" si="49"/>
        <v>Houston Texas</v>
      </c>
      <c r="R3194" s="6" t="s">
        <v>634</v>
      </c>
      <c r="S3194" s="2" t="s">
        <v>369</v>
      </c>
      <c r="T3194" s="2" t="s">
        <v>3</v>
      </c>
      <c r="U3194" t="s">
        <v>634</v>
      </c>
      <c r="V3194" t="s">
        <v>369</v>
      </c>
    </row>
    <row r="3195" spans="1:22" x14ac:dyDescent="0.3">
      <c r="A3195" t="s">
        <v>62</v>
      </c>
      <c r="B3195" t="s">
        <v>14</v>
      </c>
      <c r="C3195" t="s">
        <v>15</v>
      </c>
      <c r="D3195" t="s">
        <v>61</v>
      </c>
      <c r="E3195" t="s">
        <v>46</v>
      </c>
      <c r="F3195">
        <v>77036</v>
      </c>
      <c r="G3195" t="s">
        <v>47</v>
      </c>
      <c r="H3195" t="s">
        <v>26</v>
      </c>
      <c r="I3195" t="s">
        <v>41</v>
      </c>
      <c r="J3195">
        <v>31104</v>
      </c>
      <c r="K3195">
        <v>6</v>
      </c>
      <c r="L3195">
        <v>2</v>
      </c>
      <c r="M3195">
        <v>108864</v>
      </c>
      <c r="O3195" s="2" t="str">
        <f>TRIM(SampleSuperstore3[[#This Row],[City]])</f>
        <v>Houston</v>
      </c>
      <c r="P3195" s="2" t="str">
        <f>TRIM(SampleSuperstore3[[#This Row],[State]])</f>
        <v>Texas</v>
      </c>
      <c r="Q3195" s="2" t="str">
        <f t="shared" si="49"/>
        <v>Houston Texas</v>
      </c>
      <c r="R3195" s="6" t="s">
        <v>112</v>
      </c>
      <c r="S3195" s="2" t="s">
        <v>3</v>
      </c>
      <c r="T3195" s="2" t="s">
        <v>46</v>
      </c>
    </row>
    <row r="3196" spans="1:22" x14ac:dyDescent="0.3">
      <c r="A3196" t="s">
        <v>28</v>
      </c>
      <c r="B3196" t="s">
        <v>44</v>
      </c>
      <c r="C3196" t="s">
        <v>15</v>
      </c>
      <c r="D3196" t="s">
        <v>84</v>
      </c>
      <c r="E3196" t="s">
        <v>185</v>
      </c>
      <c r="F3196">
        <v>39212</v>
      </c>
      <c r="G3196" t="s">
        <v>18</v>
      </c>
      <c r="H3196" t="s">
        <v>26</v>
      </c>
      <c r="I3196" t="s">
        <v>77</v>
      </c>
      <c r="J3196">
        <v>2334</v>
      </c>
      <c r="K3196">
        <v>3</v>
      </c>
      <c r="L3196">
        <v>0</v>
      </c>
      <c r="M3196">
        <v>2334</v>
      </c>
      <c r="O3196" s="2" t="str">
        <f>TRIM(SampleSuperstore3[[#This Row],[City]])</f>
        <v>Jackson</v>
      </c>
      <c r="P3196" s="2" t="str">
        <f>TRIM(SampleSuperstore3[[#This Row],[State]])</f>
        <v>Mississippi</v>
      </c>
      <c r="Q3196" s="2" t="str">
        <f t="shared" si="49"/>
        <v>Jackson Mississippi</v>
      </c>
      <c r="R3196" s="6" t="s">
        <v>61</v>
      </c>
      <c r="S3196" s="2" t="s">
        <v>46</v>
      </c>
      <c r="T3196" s="2"/>
    </row>
    <row r="3197" spans="1:22" x14ac:dyDescent="0.3">
      <c r="A3197" t="s">
        <v>28</v>
      </c>
      <c r="B3197" t="s">
        <v>22</v>
      </c>
      <c r="C3197" t="s">
        <v>15</v>
      </c>
      <c r="D3197" t="s">
        <v>75</v>
      </c>
      <c r="E3197" t="s">
        <v>76</v>
      </c>
      <c r="F3197">
        <v>10009</v>
      </c>
      <c r="G3197" t="s">
        <v>57</v>
      </c>
      <c r="H3197" t="s">
        <v>35</v>
      </c>
      <c r="I3197" t="s">
        <v>36</v>
      </c>
      <c r="J3197">
        <v>2997</v>
      </c>
      <c r="K3197">
        <v>3</v>
      </c>
      <c r="L3197">
        <v>0</v>
      </c>
      <c r="M3197">
        <v>140859</v>
      </c>
      <c r="O3197" s="2" t="str">
        <f>TRIM(SampleSuperstore3[[#This Row],[City]])</f>
        <v>New York City</v>
      </c>
      <c r="P3197" s="2" t="str">
        <f>TRIM(SampleSuperstore3[[#This Row],[State]])</f>
        <v>New York</v>
      </c>
      <c r="Q3197" s="2" t="str">
        <f t="shared" si="49"/>
        <v>New York City New York</v>
      </c>
      <c r="R3197" s="6" t="s">
        <v>61</v>
      </c>
      <c r="S3197" s="2" t="s">
        <v>46</v>
      </c>
      <c r="T3197" s="2"/>
    </row>
    <row r="3198" spans="1:22" x14ac:dyDescent="0.3">
      <c r="A3198" t="s">
        <v>168</v>
      </c>
      <c r="B3198" t="s">
        <v>14</v>
      </c>
      <c r="C3198" t="s">
        <v>15</v>
      </c>
      <c r="D3198" t="s">
        <v>313</v>
      </c>
      <c r="E3198" t="s">
        <v>81</v>
      </c>
      <c r="F3198">
        <v>85281</v>
      </c>
      <c r="G3198" t="s">
        <v>25</v>
      </c>
      <c r="H3198" t="s">
        <v>26</v>
      </c>
      <c r="I3198" t="s">
        <v>37</v>
      </c>
      <c r="J3198">
        <v>3366</v>
      </c>
      <c r="K3198">
        <v>3</v>
      </c>
      <c r="L3198">
        <v>7</v>
      </c>
      <c r="M3198">
        <v>-2244</v>
      </c>
      <c r="O3198" s="2" t="str">
        <f>TRIM(SampleSuperstore3[[#This Row],[City]])</f>
        <v>Tempe</v>
      </c>
      <c r="P3198" s="2" t="str">
        <f>TRIM(SampleSuperstore3[[#This Row],[State]])</f>
        <v>Arizona</v>
      </c>
      <c r="Q3198" s="2" t="str">
        <f t="shared" si="49"/>
        <v>Tempe Arizona</v>
      </c>
      <c r="R3198" s="6" t="s">
        <v>84</v>
      </c>
      <c r="S3198" s="2" t="s">
        <v>185</v>
      </c>
      <c r="T3198" s="2"/>
    </row>
    <row r="3199" spans="1:22" x14ac:dyDescent="0.3">
      <c r="A3199" t="s">
        <v>28</v>
      </c>
      <c r="B3199" t="s">
        <v>14</v>
      </c>
      <c r="C3199" t="s">
        <v>15</v>
      </c>
      <c r="D3199" t="s">
        <v>189</v>
      </c>
      <c r="E3199" t="s">
        <v>40</v>
      </c>
      <c r="F3199">
        <v>28540</v>
      </c>
      <c r="G3199" t="s">
        <v>18</v>
      </c>
      <c r="H3199" t="s">
        <v>35</v>
      </c>
      <c r="I3199" t="s">
        <v>36</v>
      </c>
      <c r="J3199">
        <v>95968</v>
      </c>
      <c r="K3199">
        <v>4</v>
      </c>
      <c r="L3199">
        <v>2</v>
      </c>
      <c r="M3199">
        <v>95968</v>
      </c>
      <c r="O3199" s="2" t="str">
        <f>TRIM(SampleSuperstore3[[#This Row],[City]])</f>
        <v>Jacksonville</v>
      </c>
      <c r="P3199" s="2" t="str">
        <f>TRIM(SampleSuperstore3[[#This Row],[State]])</f>
        <v>North Carolina</v>
      </c>
      <c r="Q3199" s="2" t="str">
        <f t="shared" si="49"/>
        <v>Jacksonville North Carolina</v>
      </c>
      <c r="R3199" s="6" t="s">
        <v>634</v>
      </c>
      <c r="S3199" s="2" t="s">
        <v>369</v>
      </c>
      <c r="T3199" s="2" t="s">
        <v>3</v>
      </c>
      <c r="U3199" t="s">
        <v>634</v>
      </c>
      <c r="V3199" t="s">
        <v>369</v>
      </c>
    </row>
    <row r="3200" spans="1:22" x14ac:dyDescent="0.3">
      <c r="A3200" t="s">
        <v>28</v>
      </c>
      <c r="B3200" t="s">
        <v>22</v>
      </c>
      <c r="C3200" t="s">
        <v>15</v>
      </c>
      <c r="D3200" t="s">
        <v>55</v>
      </c>
      <c r="E3200" t="s">
        <v>56</v>
      </c>
      <c r="F3200">
        <v>19134</v>
      </c>
      <c r="G3200" t="s">
        <v>57</v>
      </c>
      <c r="H3200" t="s">
        <v>26</v>
      </c>
      <c r="I3200" t="s">
        <v>34</v>
      </c>
      <c r="J3200">
        <v>18704</v>
      </c>
      <c r="K3200">
        <v>7</v>
      </c>
      <c r="L3200">
        <v>2</v>
      </c>
      <c r="M3200">
        <v>2338</v>
      </c>
      <c r="O3200" s="2" t="str">
        <f>TRIM(SampleSuperstore3[[#This Row],[City]])</f>
        <v>Philadelphia</v>
      </c>
      <c r="P3200" s="2" t="str">
        <f>TRIM(SampleSuperstore3[[#This Row],[State]])</f>
        <v>Pennsylvania</v>
      </c>
      <c r="Q3200" s="2" t="str">
        <f t="shared" si="49"/>
        <v>Philadelphia Pennsylvania</v>
      </c>
      <c r="R3200" s="6" t="s">
        <v>313</v>
      </c>
      <c r="S3200" s="2" t="s">
        <v>81</v>
      </c>
      <c r="T3200" s="2"/>
    </row>
    <row r="3201" spans="1:20" x14ac:dyDescent="0.3">
      <c r="A3201" t="s">
        <v>13</v>
      </c>
      <c r="B3201" t="s">
        <v>14</v>
      </c>
      <c r="C3201" t="s">
        <v>15</v>
      </c>
      <c r="D3201" t="s">
        <v>133</v>
      </c>
      <c r="E3201" t="s">
        <v>104</v>
      </c>
      <c r="F3201">
        <v>44312</v>
      </c>
      <c r="G3201" t="s">
        <v>57</v>
      </c>
      <c r="H3201" t="s">
        <v>19</v>
      </c>
      <c r="I3201" t="s">
        <v>33</v>
      </c>
      <c r="J3201">
        <v>149232</v>
      </c>
      <c r="K3201">
        <v>3</v>
      </c>
      <c r="L3201">
        <v>2</v>
      </c>
      <c r="M3201">
        <v>37308</v>
      </c>
      <c r="O3201" s="2" t="str">
        <f>TRIM(SampleSuperstore3[[#This Row],[City]])</f>
        <v>Akron</v>
      </c>
      <c r="P3201" s="2" t="str">
        <f>TRIM(SampleSuperstore3[[#This Row],[State]])</f>
        <v>Ohio</v>
      </c>
      <c r="Q3201" s="2" t="str">
        <f t="shared" si="49"/>
        <v>Akron Ohio</v>
      </c>
      <c r="R3201" s="6" t="s">
        <v>189</v>
      </c>
      <c r="S3201" s="2" t="s">
        <v>704</v>
      </c>
      <c r="T3201" s="2" t="s">
        <v>806</v>
      </c>
    </row>
    <row r="3202" spans="1:20" x14ac:dyDescent="0.3">
      <c r="A3202" t="s">
        <v>13</v>
      </c>
      <c r="B3202" t="s">
        <v>14</v>
      </c>
      <c r="C3202" t="s">
        <v>15</v>
      </c>
      <c r="D3202" t="s">
        <v>133</v>
      </c>
      <c r="E3202" t="s">
        <v>104</v>
      </c>
      <c r="F3202">
        <v>44312</v>
      </c>
      <c r="G3202" t="s">
        <v>57</v>
      </c>
      <c r="H3202" t="s">
        <v>26</v>
      </c>
      <c r="I3202" t="s">
        <v>41</v>
      </c>
      <c r="J3202">
        <v>15936</v>
      </c>
      <c r="K3202">
        <v>4</v>
      </c>
      <c r="L3202">
        <v>2</v>
      </c>
      <c r="M3202">
        <v>57768</v>
      </c>
      <c r="O3202" s="2" t="str">
        <f>TRIM(SampleSuperstore3[[#This Row],[City]])</f>
        <v>Akron</v>
      </c>
      <c r="P3202" s="2" t="str">
        <f>TRIM(SampleSuperstore3[[#This Row],[State]])</f>
        <v>Ohio</v>
      </c>
      <c r="Q3202" s="2" t="str">
        <f t="shared" si="49"/>
        <v>Akron Ohio</v>
      </c>
      <c r="R3202" s="6" t="s">
        <v>55</v>
      </c>
      <c r="S3202" s="2" t="s">
        <v>56</v>
      </c>
      <c r="T3202" s="2"/>
    </row>
    <row r="3203" spans="1:20" x14ac:dyDescent="0.3">
      <c r="A3203" t="s">
        <v>28</v>
      </c>
      <c r="B3203" t="s">
        <v>14</v>
      </c>
      <c r="C3203" t="s">
        <v>15</v>
      </c>
      <c r="D3203" t="s">
        <v>144</v>
      </c>
      <c r="E3203" t="s">
        <v>24</v>
      </c>
      <c r="F3203">
        <v>92037</v>
      </c>
      <c r="G3203" t="s">
        <v>25</v>
      </c>
      <c r="H3203" t="s">
        <v>35</v>
      </c>
      <c r="I3203" t="s">
        <v>36</v>
      </c>
      <c r="J3203">
        <v>601536</v>
      </c>
      <c r="K3203">
        <v>8</v>
      </c>
      <c r="L3203">
        <v>2</v>
      </c>
      <c r="M3203">
        <v>601536</v>
      </c>
      <c r="O3203" s="2" t="str">
        <f>TRIM(SampleSuperstore3[[#This Row],[City]])</f>
        <v>San Diego</v>
      </c>
      <c r="P3203" s="2" t="str">
        <f>TRIM(SampleSuperstore3[[#This Row],[State]])</f>
        <v>California</v>
      </c>
      <c r="Q3203" s="2" t="str">
        <f t="shared" ref="Q3203:Q3266" si="50">_xlfn.CONCAT(O3203," ",P3203)</f>
        <v>San Diego California</v>
      </c>
      <c r="R3203" s="6" t="s">
        <v>133</v>
      </c>
      <c r="S3203" s="2" t="s">
        <v>104</v>
      </c>
      <c r="T3203" s="2"/>
    </row>
    <row r="3204" spans="1:20" x14ac:dyDescent="0.3">
      <c r="A3204" t="s">
        <v>28</v>
      </c>
      <c r="B3204" t="s">
        <v>14</v>
      </c>
      <c r="C3204" t="s">
        <v>15</v>
      </c>
      <c r="D3204" t="s">
        <v>144</v>
      </c>
      <c r="E3204" t="s">
        <v>24</v>
      </c>
      <c r="F3204">
        <v>92037</v>
      </c>
      <c r="G3204" t="s">
        <v>25</v>
      </c>
      <c r="H3204" t="s">
        <v>35</v>
      </c>
      <c r="I3204" t="s">
        <v>59</v>
      </c>
      <c r="J3204">
        <v>1099</v>
      </c>
      <c r="K3204">
        <v>1</v>
      </c>
      <c r="L3204">
        <v>0</v>
      </c>
      <c r="M3204">
        <v>42861</v>
      </c>
      <c r="O3204" s="2" t="str">
        <f>TRIM(SampleSuperstore3[[#This Row],[City]])</f>
        <v>San Diego</v>
      </c>
      <c r="P3204" s="2" t="str">
        <f>TRIM(SampleSuperstore3[[#This Row],[State]])</f>
        <v>California</v>
      </c>
      <c r="Q3204" s="2" t="str">
        <f t="shared" si="50"/>
        <v>San Diego California</v>
      </c>
      <c r="R3204" s="6" t="s">
        <v>133</v>
      </c>
      <c r="S3204" s="2" t="s">
        <v>104</v>
      </c>
      <c r="T3204" s="2"/>
    </row>
    <row r="3205" spans="1:20" x14ac:dyDescent="0.3">
      <c r="A3205" t="s">
        <v>28</v>
      </c>
      <c r="B3205" t="s">
        <v>14</v>
      </c>
      <c r="C3205" t="s">
        <v>15</v>
      </c>
      <c r="D3205" t="s">
        <v>144</v>
      </c>
      <c r="E3205" t="s">
        <v>24</v>
      </c>
      <c r="F3205">
        <v>92037</v>
      </c>
      <c r="G3205" t="s">
        <v>25</v>
      </c>
      <c r="H3205" t="s">
        <v>19</v>
      </c>
      <c r="I3205" t="s">
        <v>33</v>
      </c>
      <c r="J3205">
        <v>3988</v>
      </c>
      <c r="K3205">
        <v>2</v>
      </c>
      <c r="L3205">
        <v>0</v>
      </c>
      <c r="M3205">
        <v>111664</v>
      </c>
      <c r="O3205" s="2" t="str">
        <f>TRIM(SampleSuperstore3[[#This Row],[City]])</f>
        <v>San Diego</v>
      </c>
      <c r="P3205" s="2" t="str">
        <f>TRIM(SampleSuperstore3[[#This Row],[State]])</f>
        <v>California</v>
      </c>
      <c r="Q3205" s="2" t="str">
        <f t="shared" si="50"/>
        <v>San Diego California</v>
      </c>
      <c r="R3205" s="6" t="s">
        <v>632</v>
      </c>
      <c r="S3205" s="2" t="s">
        <v>646</v>
      </c>
      <c r="T3205" s="2" t="s">
        <v>24</v>
      </c>
    </row>
    <row r="3206" spans="1:20" x14ac:dyDescent="0.3">
      <c r="A3206" t="s">
        <v>28</v>
      </c>
      <c r="B3206" t="s">
        <v>14</v>
      </c>
      <c r="C3206" t="s">
        <v>15</v>
      </c>
      <c r="D3206" t="s">
        <v>144</v>
      </c>
      <c r="E3206" t="s">
        <v>24</v>
      </c>
      <c r="F3206">
        <v>92037</v>
      </c>
      <c r="G3206" t="s">
        <v>25</v>
      </c>
      <c r="H3206" t="s">
        <v>26</v>
      </c>
      <c r="I3206" t="s">
        <v>41</v>
      </c>
      <c r="J3206">
        <v>6224</v>
      </c>
      <c r="K3206">
        <v>8</v>
      </c>
      <c r="L3206">
        <v>0</v>
      </c>
      <c r="M3206">
        <v>28008</v>
      </c>
      <c r="O3206" s="2" t="str">
        <f>TRIM(SampleSuperstore3[[#This Row],[City]])</f>
        <v>San Diego</v>
      </c>
      <c r="P3206" s="2" t="str">
        <f>TRIM(SampleSuperstore3[[#This Row],[State]])</f>
        <v>California</v>
      </c>
      <c r="Q3206" s="2" t="str">
        <f t="shared" si="50"/>
        <v>San Diego California</v>
      </c>
      <c r="R3206" s="6" t="s">
        <v>632</v>
      </c>
      <c r="S3206" s="2" t="s">
        <v>646</v>
      </c>
      <c r="T3206" s="2" t="s">
        <v>24</v>
      </c>
    </row>
    <row r="3207" spans="1:20" x14ac:dyDescent="0.3">
      <c r="A3207" t="s">
        <v>28</v>
      </c>
      <c r="B3207" t="s">
        <v>14</v>
      </c>
      <c r="C3207" t="s">
        <v>15</v>
      </c>
      <c r="D3207" t="s">
        <v>144</v>
      </c>
      <c r="E3207" t="s">
        <v>24</v>
      </c>
      <c r="F3207">
        <v>92037</v>
      </c>
      <c r="G3207" t="s">
        <v>25</v>
      </c>
      <c r="H3207" t="s">
        <v>19</v>
      </c>
      <c r="I3207" t="s">
        <v>33</v>
      </c>
      <c r="J3207">
        <v>532</v>
      </c>
      <c r="K3207">
        <v>5</v>
      </c>
      <c r="L3207">
        <v>0</v>
      </c>
      <c r="M3207">
        <v>14896</v>
      </c>
      <c r="O3207" s="2" t="str">
        <f>TRIM(SampleSuperstore3[[#This Row],[City]])</f>
        <v>San Diego</v>
      </c>
      <c r="P3207" s="2" t="str">
        <f>TRIM(SampleSuperstore3[[#This Row],[State]])</f>
        <v>California</v>
      </c>
      <c r="Q3207" s="2" t="str">
        <f t="shared" si="50"/>
        <v>San Diego California</v>
      </c>
      <c r="R3207" s="6" t="s">
        <v>632</v>
      </c>
      <c r="S3207" s="2" t="s">
        <v>646</v>
      </c>
      <c r="T3207" s="2" t="s">
        <v>24</v>
      </c>
    </row>
    <row r="3208" spans="1:20" x14ac:dyDescent="0.3">
      <c r="A3208" t="s">
        <v>28</v>
      </c>
      <c r="B3208" t="s">
        <v>14</v>
      </c>
      <c r="C3208" t="s">
        <v>15</v>
      </c>
      <c r="D3208" t="s">
        <v>144</v>
      </c>
      <c r="E3208" t="s">
        <v>24</v>
      </c>
      <c r="F3208">
        <v>92037</v>
      </c>
      <c r="G3208" t="s">
        <v>25</v>
      </c>
      <c r="H3208" t="s">
        <v>26</v>
      </c>
      <c r="I3208" t="s">
        <v>27</v>
      </c>
      <c r="J3208">
        <v>3984</v>
      </c>
      <c r="K3208">
        <v>8</v>
      </c>
      <c r="L3208">
        <v>0</v>
      </c>
      <c r="M3208">
        <v>183264</v>
      </c>
      <c r="O3208" s="2" t="str">
        <f>TRIM(SampleSuperstore3[[#This Row],[City]])</f>
        <v>San Diego</v>
      </c>
      <c r="P3208" s="2" t="str">
        <f>TRIM(SampleSuperstore3[[#This Row],[State]])</f>
        <v>California</v>
      </c>
      <c r="Q3208" s="2" t="str">
        <f t="shared" si="50"/>
        <v>San Diego California</v>
      </c>
      <c r="R3208" s="6" t="s">
        <v>632</v>
      </c>
      <c r="S3208" s="2" t="s">
        <v>646</v>
      </c>
      <c r="T3208" s="2" t="s">
        <v>24</v>
      </c>
    </row>
    <row r="3209" spans="1:20" x14ac:dyDescent="0.3">
      <c r="A3209" t="s">
        <v>28</v>
      </c>
      <c r="B3209" t="s">
        <v>22</v>
      </c>
      <c r="C3209" t="s">
        <v>15</v>
      </c>
      <c r="D3209" t="s">
        <v>286</v>
      </c>
      <c r="E3209" t="s">
        <v>24</v>
      </c>
      <c r="F3209">
        <v>93727</v>
      </c>
      <c r="G3209" t="s">
        <v>25</v>
      </c>
      <c r="H3209" t="s">
        <v>35</v>
      </c>
      <c r="I3209" t="s">
        <v>59</v>
      </c>
      <c r="J3209">
        <v>34995</v>
      </c>
      <c r="K3209">
        <v>5</v>
      </c>
      <c r="L3209">
        <v>0</v>
      </c>
      <c r="M3209">
        <v>118983</v>
      </c>
      <c r="O3209" s="2" t="str">
        <f>TRIM(SampleSuperstore3[[#This Row],[City]])</f>
        <v>Fresno</v>
      </c>
      <c r="P3209" s="2" t="str">
        <f>TRIM(SampleSuperstore3[[#This Row],[State]])</f>
        <v>California</v>
      </c>
      <c r="Q3209" s="2" t="str">
        <f t="shared" si="50"/>
        <v>Fresno California</v>
      </c>
      <c r="R3209" s="6" t="s">
        <v>632</v>
      </c>
      <c r="S3209" s="2" t="s">
        <v>646</v>
      </c>
      <c r="T3209" s="2" t="s">
        <v>24</v>
      </c>
    </row>
    <row r="3210" spans="1:20" x14ac:dyDescent="0.3">
      <c r="A3210" t="s">
        <v>28</v>
      </c>
      <c r="B3210" t="s">
        <v>22</v>
      </c>
      <c r="C3210" t="s">
        <v>15</v>
      </c>
      <c r="D3210" t="s">
        <v>286</v>
      </c>
      <c r="E3210" t="s">
        <v>24</v>
      </c>
      <c r="F3210">
        <v>93727</v>
      </c>
      <c r="G3210" t="s">
        <v>25</v>
      </c>
      <c r="H3210" t="s">
        <v>35</v>
      </c>
      <c r="I3210" t="s">
        <v>36</v>
      </c>
      <c r="J3210">
        <v>377928</v>
      </c>
      <c r="K3210">
        <v>9</v>
      </c>
      <c r="L3210">
        <v>2</v>
      </c>
      <c r="M3210">
        <v>141723</v>
      </c>
      <c r="O3210" s="2" t="str">
        <f>TRIM(SampleSuperstore3[[#This Row],[City]])</f>
        <v>Fresno</v>
      </c>
      <c r="P3210" s="2" t="str">
        <f>TRIM(SampleSuperstore3[[#This Row],[State]])</f>
        <v>California</v>
      </c>
      <c r="Q3210" s="2" t="str">
        <f t="shared" si="50"/>
        <v>Fresno California</v>
      </c>
      <c r="R3210" s="6" t="s">
        <v>632</v>
      </c>
      <c r="S3210" s="2" t="s">
        <v>646</v>
      </c>
      <c r="T3210" s="2" t="s">
        <v>24</v>
      </c>
    </row>
    <row r="3211" spans="1:20" x14ac:dyDescent="0.3">
      <c r="A3211" t="s">
        <v>28</v>
      </c>
      <c r="B3211" t="s">
        <v>22</v>
      </c>
      <c r="C3211" t="s">
        <v>15</v>
      </c>
      <c r="D3211" t="s">
        <v>442</v>
      </c>
      <c r="E3211" t="s">
        <v>46</v>
      </c>
      <c r="F3211">
        <v>77581</v>
      </c>
      <c r="G3211" t="s">
        <v>47</v>
      </c>
      <c r="H3211" t="s">
        <v>26</v>
      </c>
      <c r="I3211" t="s">
        <v>60</v>
      </c>
      <c r="J3211">
        <v>13392</v>
      </c>
      <c r="K3211">
        <v>3</v>
      </c>
      <c r="L3211">
        <v>2</v>
      </c>
      <c r="M3211">
        <v>5022</v>
      </c>
      <c r="O3211" s="2" t="str">
        <f>TRIM(SampleSuperstore3[[#This Row],[City]])</f>
        <v>Pearland</v>
      </c>
      <c r="P3211" s="2" t="str">
        <f>TRIM(SampleSuperstore3[[#This Row],[State]])</f>
        <v>Texas</v>
      </c>
      <c r="Q3211" s="2" t="str">
        <f t="shared" si="50"/>
        <v>Pearland Texas</v>
      </c>
      <c r="R3211" s="6" t="s">
        <v>286</v>
      </c>
      <c r="S3211" s="2" t="s">
        <v>24</v>
      </c>
      <c r="T3211" s="2"/>
    </row>
    <row r="3212" spans="1:20" x14ac:dyDescent="0.3">
      <c r="A3212" t="s">
        <v>28</v>
      </c>
      <c r="B3212" t="s">
        <v>22</v>
      </c>
      <c r="C3212" t="s">
        <v>15</v>
      </c>
      <c r="D3212" t="s">
        <v>442</v>
      </c>
      <c r="E3212" t="s">
        <v>46</v>
      </c>
      <c r="F3212">
        <v>77581</v>
      </c>
      <c r="G3212" t="s">
        <v>47</v>
      </c>
      <c r="H3212" t="s">
        <v>26</v>
      </c>
      <c r="I3212" t="s">
        <v>37</v>
      </c>
      <c r="J3212">
        <v>11228</v>
      </c>
      <c r="K3212">
        <v>7</v>
      </c>
      <c r="L3212">
        <v>8</v>
      </c>
      <c r="M3212">
        <v>-185262</v>
      </c>
      <c r="O3212" s="2" t="str">
        <f>TRIM(SampleSuperstore3[[#This Row],[City]])</f>
        <v>Pearland</v>
      </c>
      <c r="P3212" s="2" t="str">
        <f>TRIM(SampleSuperstore3[[#This Row],[State]])</f>
        <v>Texas</v>
      </c>
      <c r="Q3212" s="2" t="str">
        <f t="shared" si="50"/>
        <v>Pearland Texas</v>
      </c>
      <c r="R3212" s="6" t="s">
        <v>286</v>
      </c>
      <c r="S3212" s="2" t="s">
        <v>24</v>
      </c>
      <c r="T3212" s="2"/>
    </row>
    <row r="3213" spans="1:20" x14ac:dyDescent="0.3">
      <c r="A3213" t="s">
        <v>28</v>
      </c>
      <c r="B3213" t="s">
        <v>14</v>
      </c>
      <c r="C3213" t="s">
        <v>15</v>
      </c>
      <c r="D3213" t="s">
        <v>182</v>
      </c>
      <c r="E3213" t="s">
        <v>74</v>
      </c>
      <c r="F3213">
        <v>47374</v>
      </c>
      <c r="G3213" t="s">
        <v>47</v>
      </c>
      <c r="H3213" t="s">
        <v>26</v>
      </c>
      <c r="I3213" t="s">
        <v>38</v>
      </c>
      <c r="J3213">
        <v>20724</v>
      </c>
      <c r="K3213">
        <v>11</v>
      </c>
      <c r="L3213">
        <v>0</v>
      </c>
      <c r="M3213">
        <v>580272</v>
      </c>
      <c r="O3213" s="2" t="str">
        <f>TRIM(SampleSuperstore3[[#This Row],[City]])</f>
        <v>Richmond</v>
      </c>
      <c r="P3213" s="2" t="str">
        <f>TRIM(SampleSuperstore3[[#This Row],[State]])</f>
        <v>Indiana</v>
      </c>
      <c r="Q3213" s="2" t="str">
        <f t="shared" si="50"/>
        <v>Richmond Indiana</v>
      </c>
      <c r="R3213" s="6" t="s">
        <v>442</v>
      </c>
      <c r="S3213" s="2" t="s">
        <v>46</v>
      </c>
      <c r="T3213" s="2"/>
    </row>
    <row r="3214" spans="1:20" x14ac:dyDescent="0.3">
      <c r="A3214" t="s">
        <v>28</v>
      </c>
      <c r="B3214" t="s">
        <v>22</v>
      </c>
      <c r="C3214" t="s">
        <v>15</v>
      </c>
      <c r="D3214" t="s">
        <v>55</v>
      </c>
      <c r="E3214" t="s">
        <v>56</v>
      </c>
      <c r="F3214">
        <v>19134</v>
      </c>
      <c r="G3214" t="s">
        <v>57</v>
      </c>
      <c r="H3214" t="s">
        <v>26</v>
      </c>
      <c r="I3214" t="s">
        <v>34</v>
      </c>
      <c r="J3214">
        <v>1504</v>
      </c>
      <c r="K3214">
        <v>1</v>
      </c>
      <c r="L3214">
        <v>2</v>
      </c>
      <c r="M3214">
        <v>1692</v>
      </c>
      <c r="O3214" s="2" t="str">
        <f>TRIM(SampleSuperstore3[[#This Row],[City]])</f>
        <v>Philadelphia</v>
      </c>
      <c r="P3214" s="2" t="str">
        <f>TRIM(SampleSuperstore3[[#This Row],[State]])</f>
        <v>Pennsylvania</v>
      </c>
      <c r="Q3214" s="2" t="str">
        <f t="shared" si="50"/>
        <v>Philadelphia Pennsylvania</v>
      </c>
      <c r="R3214" s="6" t="s">
        <v>442</v>
      </c>
      <c r="S3214" s="2" t="s">
        <v>46</v>
      </c>
      <c r="T3214" s="2"/>
    </row>
    <row r="3215" spans="1:20" x14ac:dyDescent="0.3">
      <c r="A3215" t="s">
        <v>28</v>
      </c>
      <c r="B3215" t="s">
        <v>22</v>
      </c>
      <c r="C3215" t="s">
        <v>15</v>
      </c>
      <c r="D3215" t="s">
        <v>55</v>
      </c>
      <c r="E3215" t="s">
        <v>56</v>
      </c>
      <c r="F3215">
        <v>19134</v>
      </c>
      <c r="G3215" t="s">
        <v>57</v>
      </c>
      <c r="H3215" t="s">
        <v>26</v>
      </c>
      <c r="I3215" t="s">
        <v>38</v>
      </c>
      <c r="J3215">
        <v>34848</v>
      </c>
      <c r="K3215">
        <v>2</v>
      </c>
      <c r="L3215">
        <v>2</v>
      </c>
      <c r="M3215">
        <v>6534</v>
      </c>
      <c r="O3215" s="2" t="str">
        <f>TRIM(SampleSuperstore3[[#This Row],[City]])</f>
        <v>Philadelphia</v>
      </c>
      <c r="P3215" s="2" t="str">
        <f>TRIM(SampleSuperstore3[[#This Row],[State]])</f>
        <v>Pennsylvania</v>
      </c>
      <c r="Q3215" s="2" t="str">
        <f t="shared" si="50"/>
        <v>Philadelphia Pennsylvania</v>
      </c>
      <c r="R3215" s="6" t="s">
        <v>182</v>
      </c>
      <c r="S3215" s="2" t="s">
        <v>74</v>
      </c>
      <c r="T3215" s="2"/>
    </row>
    <row r="3216" spans="1:20" x14ac:dyDescent="0.3">
      <c r="A3216" t="s">
        <v>62</v>
      </c>
      <c r="B3216" t="s">
        <v>14</v>
      </c>
      <c r="C3216" t="s">
        <v>15</v>
      </c>
      <c r="D3216" t="s">
        <v>443</v>
      </c>
      <c r="E3216" t="s">
        <v>24</v>
      </c>
      <c r="F3216">
        <v>94403</v>
      </c>
      <c r="G3216" t="s">
        <v>25</v>
      </c>
      <c r="H3216" t="s">
        <v>26</v>
      </c>
      <c r="I3216" t="s">
        <v>27</v>
      </c>
      <c r="J3216">
        <v>7518</v>
      </c>
      <c r="K3216">
        <v>6</v>
      </c>
      <c r="L3216">
        <v>0</v>
      </c>
      <c r="M3216">
        <v>353346</v>
      </c>
      <c r="O3216" s="2" t="str">
        <f>TRIM(SampleSuperstore3[[#This Row],[City]])</f>
        <v>San Mateo</v>
      </c>
      <c r="P3216" s="2" t="str">
        <f>TRIM(SampleSuperstore3[[#This Row],[State]])</f>
        <v>California</v>
      </c>
      <c r="Q3216" s="2" t="str">
        <f t="shared" si="50"/>
        <v>San Mateo California</v>
      </c>
      <c r="R3216" s="6" t="s">
        <v>55</v>
      </c>
      <c r="S3216" s="2" t="s">
        <v>56</v>
      </c>
      <c r="T3216" s="2"/>
    </row>
    <row r="3217" spans="1:22" x14ac:dyDescent="0.3">
      <c r="A3217" t="s">
        <v>28</v>
      </c>
      <c r="B3217" t="s">
        <v>14</v>
      </c>
      <c r="C3217" t="s">
        <v>15</v>
      </c>
      <c r="D3217" t="s">
        <v>267</v>
      </c>
      <c r="E3217" t="s">
        <v>24</v>
      </c>
      <c r="F3217">
        <v>94601</v>
      </c>
      <c r="G3217" t="s">
        <v>25</v>
      </c>
      <c r="H3217" t="s">
        <v>35</v>
      </c>
      <c r="I3217" t="s">
        <v>59</v>
      </c>
      <c r="J3217">
        <v>14997</v>
      </c>
      <c r="K3217">
        <v>3</v>
      </c>
      <c r="L3217">
        <v>0</v>
      </c>
      <c r="M3217">
        <v>524895</v>
      </c>
      <c r="O3217" s="2" t="str">
        <f>TRIM(SampleSuperstore3[[#This Row],[City]])</f>
        <v>Oakland</v>
      </c>
      <c r="P3217" s="2" t="str">
        <f>TRIM(SampleSuperstore3[[#This Row],[State]])</f>
        <v>California</v>
      </c>
      <c r="Q3217" s="2" t="str">
        <f t="shared" si="50"/>
        <v>Oakland California</v>
      </c>
      <c r="R3217" s="6" t="s">
        <v>55</v>
      </c>
      <c r="S3217" s="2" t="s">
        <v>56</v>
      </c>
      <c r="T3217" s="2"/>
    </row>
    <row r="3218" spans="1:22" x14ac:dyDescent="0.3">
      <c r="A3218" t="s">
        <v>28</v>
      </c>
      <c r="B3218" t="s">
        <v>22</v>
      </c>
      <c r="C3218" t="s">
        <v>15</v>
      </c>
      <c r="D3218" t="s">
        <v>75</v>
      </c>
      <c r="E3218" t="s">
        <v>76</v>
      </c>
      <c r="F3218">
        <v>10024</v>
      </c>
      <c r="G3218" t="s">
        <v>57</v>
      </c>
      <c r="H3218" t="s">
        <v>26</v>
      </c>
      <c r="I3218" t="s">
        <v>37</v>
      </c>
      <c r="J3218">
        <v>931176</v>
      </c>
      <c r="K3218">
        <v>3</v>
      </c>
      <c r="L3218">
        <v>2</v>
      </c>
      <c r="M3218">
        <v>3142719</v>
      </c>
      <c r="O3218" s="2" t="str">
        <f>TRIM(SampleSuperstore3[[#This Row],[City]])</f>
        <v>New York City</v>
      </c>
      <c r="P3218" s="2" t="str">
        <f>TRIM(SampleSuperstore3[[#This Row],[State]])</f>
        <v>New York</v>
      </c>
      <c r="Q3218" s="2" t="str">
        <f t="shared" si="50"/>
        <v>New York City New York</v>
      </c>
      <c r="R3218" s="6" t="s">
        <v>632</v>
      </c>
      <c r="S3218" s="2" t="s">
        <v>751</v>
      </c>
      <c r="T3218" s="2" t="s">
        <v>24</v>
      </c>
    </row>
    <row r="3219" spans="1:22" x14ac:dyDescent="0.3">
      <c r="A3219" t="s">
        <v>28</v>
      </c>
      <c r="B3219" t="s">
        <v>22</v>
      </c>
      <c r="C3219" t="s">
        <v>15</v>
      </c>
      <c r="D3219" t="s">
        <v>75</v>
      </c>
      <c r="E3219" t="s">
        <v>76</v>
      </c>
      <c r="F3219">
        <v>10024</v>
      </c>
      <c r="G3219" t="s">
        <v>57</v>
      </c>
      <c r="H3219" t="s">
        <v>35</v>
      </c>
      <c r="I3219" t="s">
        <v>36</v>
      </c>
      <c r="J3219">
        <v>43088</v>
      </c>
      <c r="K3219">
        <v>2</v>
      </c>
      <c r="L3219">
        <v>0</v>
      </c>
      <c r="M3219">
        <v>1249552</v>
      </c>
      <c r="O3219" s="2" t="str">
        <f>TRIM(SampleSuperstore3[[#This Row],[City]])</f>
        <v>New York City</v>
      </c>
      <c r="P3219" s="2" t="str">
        <f>TRIM(SampleSuperstore3[[#This Row],[State]])</f>
        <v>New York</v>
      </c>
      <c r="Q3219" s="2" t="str">
        <f t="shared" si="50"/>
        <v>New York City New York</v>
      </c>
      <c r="R3219" s="6" t="s">
        <v>267</v>
      </c>
      <c r="S3219" s="2" t="s">
        <v>24</v>
      </c>
      <c r="T3219" s="2"/>
    </row>
    <row r="3220" spans="1:22" x14ac:dyDescent="0.3">
      <c r="A3220" t="s">
        <v>28</v>
      </c>
      <c r="B3220" t="s">
        <v>22</v>
      </c>
      <c r="C3220" t="s">
        <v>15</v>
      </c>
      <c r="D3220" t="s">
        <v>154</v>
      </c>
      <c r="E3220" t="s">
        <v>132</v>
      </c>
      <c r="F3220">
        <v>8701</v>
      </c>
      <c r="G3220" t="s">
        <v>57</v>
      </c>
      <c r="H3220" t="s">
        <v>26</v>
      </c>
      <c r="I3220" t="s">
        <v>41</v>
      </c>
      <c r="J3220">
        <v>9485</v>
      </c>
      <c r="K3220">
        <v>5</v>
      </c>
      <c r="L3220">
        <v>0</v>
      </c>
      <c r="M3220">
        <v>45528</v>
      </c>
      <c r="O3220" s="2" t="str">
        <f>TRIM(SampleSuperstore3[[#This Row],[City]])</f>
        <v>Lakewood</v>
      </c>
      <c r="P3220" s="2" t="str">
        <f>TRIM(SampleSuperstore3[[#This Row],[State]])</f>
        <v>New Jersey</v>
      </c>
      <c r="Q3220" s="2" t="str">
        <f t="shared" si="50"/>
        <v>Lakewood New Jersey</v>
      </c>
      <c r="R3220" s="6" t="s">
        <v>634</v>
      </c>
      <c r="S3220" s="2" t="s">
        <v>369</v>
      </c>
      <c r="T3220" s="2" t="s">
        <v>3</v>
      </c>
      <c r="U3220" t="s">
        <v>634</v>
      </c>
      <c r="V3220" t="s">
        <v>369</v>
      </c>
    </row>
    <row r="3221" spans="1:22" x14ac:dyDescent="0.3">
      <c r="A3221" t="s">
        <v>28</v>
      </c>
      <c r="B3221" t="s">
        <v>22</v>
      </c>
      <c r="C3221" t="s">
        <v>15</v>
      </c>
      <c r="D3221" t="s">
        <v>154</v>
      </c>
      <c r="E3221" t="s">
        <v>132</v>
      </c>
      <c r="F3221">
        <v>8701</v>
      </c>
      <c r="G3221" t="s">
        <v>57</v>
      </c>
      <c r="H3221" t="s">
        <v>26</v>
      </c>
      <c r="I3221" t="s">
        <v>60</v>
      </c>
      <c r="J3221">
        <v>5112</v>
      </c>
      <c r="K3221">
        <v>4</v>
      </c>
      <c r="L3221">
        <v>0</v>
      </c>
      <c r="M3221">
        <v>23004</v>
      </c>
      <c r="O3221" s="2" t="str">
        <f>TRIM(SampleSuperstore3[[#This Row],[City]])</f>
        <v>Lakewood</v>
      </c>
      <c r="P3221" s="2" t="str">
        <f>TRIM(SampleSuperstore3[[#This Row],[State]])</f>
        <v>New Jersey</v>
      </c>
      <c r="Q3221" s="2" t="str">
        <f t="shared" si="50"/>
        <v>Lakewood New Jersey</v>
      </c>
      <c r="R3221" s="6" t="s">
        <v>634</v>
      </c>
      <c r="S3221" s="2" t="s">
        <v>369</v>
      </c>
      <c r="T3221" s="2" t="s">
        <v>3</v>
      </c>
      <c r="U3221" t="s">
        <v>634</v>
      </c>
      <c r="V3221" t="s">
        <v>369</v>
      </c>
    </row>
    <row r="3222" spans="1:22" x14ac:dyDescent="0.3">
      <c r="A3222" t="s">
        <v>28</v>
      </c>
      <c r="B3222" t="s">
        <v>22</v>
      </c>
      <c r="C3222" t="s">
        <v>15</v>
      </c>
      <c r="D3222" t="s">
        <v>154</v>
      </c>
      <c r="E3222" t="s">
        <v>132</v>
      </c>
      <c r="F3222">
        <v>8701</v>
      </c>
      <c r="G3222" t="s">
        <v>57</v>
      </c>
      <c r="H3222" t="s">
        <v>35</v>
      </c>
      <c r="I3222" t="s">
        <v>59</v>
      </c>
      <c r="J3222">
        <v>90</v>
      </c>
      <c r="K3222">
        <v>1</v>
      </c>
      <c r="L3222">
        <v>0</v>
      </c>
      <c r="M3222">
        <v>324</v>
      </c>
      <c r="O3222" s="2" t="str">
        <f>TRIM(SampleSuperstore3[[#This Row],[City]])</f>
        <v>Lakewood</v>
      </c>
      <c r="P3222" s="2" t="str">
        <f>TRIM(SampleSuperstore3[[#This Row],[State]])</f>
        <v>New Jersey</v>
      </c>
      <c r="Q3222" s="2" t="str">
        <f t="shared" si="50"/>
        <v>Lakewood New Jersey</v>
      </c>
      <c r="R3222" s="6" t="s">
        <v>154</v>
      </c>
      <c r="S3222" s="2" t="s">
        <v>634</v>
      </c>
      <c r="T3222" s="2" t="s">
        <v>808</v>
      </c>
    </row>
    <row r="3223" spans="1:22" x14ac:dyDescent="0.3">
      <c r="A3223" t="s">
        <v>62</v>
      </c>
      <c r="B3223" t="s">
        <v>22</v>
      </c>
      <c r="C3223" t="s">
        <v>15</v>
      </c>
      <c r="D3223" t="s">
        <v>313</v>
      </c>
      <c r="E3223" t="s">
        <v>81</v>
      </c>
      <c r="F3223">
        <v>85281</v>
      </c>
      <c r="G3223" t="s">
        <v>25</v>
      </c>
      <c r="H3223" t="s">
        <v>26</v>
      </c>
      <c r="I3223" t="s">
        <v>41</v>
      </c>
      <c r="J3223">
        <v>9408</v>
      </c>
      <c r="K3223">
        <v>2</v>
      </c>
      <c r="L3223">
        <v>2</v>
      </c>
      <c r="M3223">
        <v>34104</v>
      </c>
      <c r="O3223" s="2" t="str">
        <f>TRIM(SampleSuperstore3[[#This Row],[City]])</f>
        <v>Tempe</v>
      </c>
      <c r="P3223" s="2" t="str">
        <f>TRIM(SampleSuperstore3[[#This Row],[State]])</f>
        <v>Arizona</v>
      </c>
      <c r="Q3223" s="2" t="str">
        <f t="shared" si="50"/>
        <v>Tempe Arizona</v>
      </c>
      <c r="R3223" s="6" t="s">
        <v>154</v>
      </c>
      <c r="S3223" s="2" t="s">
        <v>634</v>
      </c>
      <c r="T3223" s="2" t="s">
        <v>808</v>
      </c>
    </row>
    <row r="3224" spans="1:22" x14ac:dyDescent="0.3">
      <c r="A3224" t="s">
        <v>62</v>
      </c>
      <c r="B3224" t="s">
        <v>22</v>
      </c>
      <c r="C3224" t="s">
        <v>15</v>
      </c>
      <c r="D3224" t="s">
        <v>313</v>
      </c>
      <c r="E3224" t="s">
        <v>81</v>
      </c>
      <c r="F3224">
        <v>85281</v>
      </c>
      <c r="G3224" t="s">
        <v>25</v>
      </c>
      <c r="H3224" t="s">
        <v>26</v>
      </c>
      <c r="I3224" t="s">
        <v>77</v>
      </c>
      <c r="J3224">
        <v>4672</v>
      </c>
      <c r="K3224">
        <v>2</v>
      </c>
      <c r="L3224">
        <v>2</v>
      </c>
      <c r="M3224">
        <v>146</v>
      </c>
      <c r="O3224" s="2" t="str">
        <f>TRIM(SampleSuperstore3[[#This Row],[City]])</f>
        <v>Tempe</v>
      </c>
      <c r="P3224" s="2" t="str">
        <f>TRIM(SampleSuperstore3[[#This Row],[State]])</f>
        <v>Arizona</v>
      </c>
      <c r="Q3224" s="2" t="str">
        <f t="shared" si="50"/>
        <v>Tempe Arizona</v>
      </c>
      <c r="R3224" s="6" t="s">
        <v>154</v>
      </c>
      <c r="S3224" s="2" t="s">
        <v>634</v>
      </c>
      <c r="T3224" s="2" t="s">
        <v>808</v>
      </c>
    </row>
    <row r="3225" spans="1:22" x14ac:dyDescent="0.3">
      <c r="A3225" t="s">
        <v>62</v>
      </c>
      <c r="B3225" t="s">
        <v>22</v>
      </c>
      <c r="C3225" t="s">
        <v>15</v>
      </c>
      <c r="D3225" t="s">
        <v>313</v>
      </c>
      <c r="E3225" t="s">
        <v>81</v>
      </c>
      <c r="F3225">
        <v>85281</v>
      </c>
      <c r="G3225" t="s">
        <v>25</v>
      </c>
      <c r="H3225" t="s">
        <v>35</v>
      </c>
      <c r="I3225" t="s">
        <v>36</v>
      </c>
      <c r="J3225">
        <v>3184</v>
      </c>
      <c r="K3225">
        <v>2</v>
      </c>
      <c r="L3225">
        <v>2</v>
      </c>
      <c r="M3225">
        <v>10746</v>
      </c>
      <c r="O3225" s="2" t="str">
        <f>TRIM(SampleSuperstore3[[#This Row],[City]])</f>
        <v>Tempe</v>
      </c>
      <c r="P3225" s="2" t="str">
        <f>TRIM(SampleSuperstore3[[#This Row],[State]])</f>
        <v>Arizona</v>
      </c>
      <c r="Q3225" s="2" t="str">
        <f t="shared" si="50"/>
        <v>Tempe Arizona</v>
      </c>
      <c r="R3225" s="6" t="s">
        <v>313</v>
      </c>
      <c r="S3225" s="2" t="s">
        <v>81</v>
      </c>
      <c r="T3225" s="2"/>
    </row>
    <row r="3226" spans="1:22" x14ac:dyDescent="0.3">
      <c r="A3226" t="s">
        <v>62</v>
      </c>
      <c r="B3226" t="s">
        <v>22</v>
      </c>
      <c r="C3226" t="s">
        <v>15</v>
      </c>
      <c r="D3226" t="s">
        <v>313</v>
      </c>
      <c r="E3226" t="s">
        <v>81</v>
      </c>
      <c r="F3226">
        <v>85281</v>
      </c>
      <c r="G3226" t="s">
        <v>25</v>
      </c>
      <c r="H3226" t="s">
        <v>26</v>
      </c>
      <c r="I3226" t="s">
        <v>60</v>
      </c>
      <c r="J3226">
        <v>12768</v>
      </c>
      <c r="K3226">
        <v>6</v>
      </c>
      <c r="L3226">
        <v>2</v>
      </c>
      <c r="M3226">
        <v>46284</v>
      </c>
      <c r="O3226" s="2" t="str">
        <f>TRIM(SampleSuperstore3[[#This Row],[City]])</f>
        <v>Tempe</v>
      </c>
      <c r="P3226" s="2" t="str">
        <f>TRIM(SampleSuperstore3[[#This Row],[State]])</f>
        <v>Arizona</v>
      </c>
      <c r="Q3226" s="2" t="str">
        <f t="shared" si="50"/>
        <v>Tempe Arizona</v>
      </c>
      <c r="R3226" s="6" t="s">
        <v>313</v>
      </c>
      <c r="S3226" s="2" t="s">
        <v>81</v>
      </c>
      <c r="T3226" s="2"/>
    </row>
    <row r="3227" spans="1:22" x14ac:dyDescent="0.3">
      <c r="A3227" t="s">
        <v>62</v>
      </c>
      <c r="B3227" t="s">
        <v>22</v>
      </c>
      <c r="C3227" t="s">
        <v>15</v>
      </c>
      <c r="D3227" t="s">
        <v>313</v>
      </c>
      <c r="E3227" t="s">
        <v>81</v>
      </c>
      <c r="F3227">
        <v>85281</v>
      </c>
      <c r="G3227" t="s">
        <v>25</v>
      </c>
      <c r="H3227" t="s">
        <v>26</v>
      </c>
      <c r="I3227" t="s">
        <v>110</v>
      </c>
      <c r="J3227">
        <v>1536</v>
      </c>
      <c r="K3227">
        <v>2</v>
      </c>
      <c r="L3227">
        <v>2</v>
      </c>
      <c r="M3227">
        <v>-3264</v>
      </c>
      <c r="O3227" s="2" t="str">
        <f>TRIM(SampleSuperstore3[[#This Row],[City]])</f>
        <v>Tempe</v>
      </c>
      <c r="P3227" s="2" t="str">
        <f>TRIM(SampleSuperstore3[[#This Row],[State]])</f>
        <v>Arizona</v>
      </c>
      <c r="Q3227" s="2" t="str">
        <f t="shared" si="50"/>
        <v>Tempe Arizona</v>
      </c>
      <c r="R3227" s="6" t="s">
        <v>313</v>
      </c>
      <c r="S3227" s="2" t="s">
        <v>81</v>
      </c>
      <c r="T3227" s="2"/>
    </row>
    <row r="3228" spans="1:22" x14ac:dyDescent="0.3">
      <c r="A3228" t="s">
        <v>62</v>
      </c>
      <c r="B3228" t="s">
        <v>22</v>
      </c>
      <c r="C3228" t="s">
        <v>15</v>
      </c>
      <c r="D3228" t="s">
        <v>313</v>
      </c>
      <c r="E3228" t="s">
        <v>81</v>
      </c>
      <c r="F3228">
        <v>85281</v>
      </c>
      <c r="G3228" t="s">
        <v>25</v>
      </c>
      <c r="H3228" t="s">
        <v>35</v>
      </c>
      <c r="I3228" t="s">
        <v>36</v>
      </c>
      <c r="J3228">
        <v>230376</v>
      </c>
      <c r="K3228">
        <v>3</v>
      </c>
      <c r="L3228">
        <v>2</v>
      </c>
      <c r="M3228">
        <v>201579</v>
      </c>
      <c r="O3228" s="2" t="str">
        <f>TRIM(SampleSuperstore3[[#This Row],[City]])</f>
        <v>Tempe</v>
      </c>
      <c r="P3228" s="2" t="str">
        <f>TRIM(SampleSuperstore3[[#This Row],[State]])</f>
        <v>Arizona</v>
      </c>
      <c r="Q3228" s="2" t="str">
        <f t="shared" si="50"/>
        <v>Tempe Arizona</v>
      </c>
      <c r="R3228" s="6" t="s">
        <v>313</v>
      </c>
      <c r="S3228" s="2" t="s">
        <v>81</v>
      </c>
      <c r="T3228" s="2"/>
    </row>
    <row r="3229" spans="1:22" x14ac:dyDescent="0.3">
      <c r="A3229" t="s">
        <v>62</v>
      </c>
      <c r="B3229" t="s">
        <v>22</v>
      </c>
      <c r="C3229" t="s">
        <v>15</v>
      </c>
      <c r="D3229" t="s">
        <v>313</v>
      </c>
      <c r="E3229" t="s">
        <v>81</v>
      </c>
      <c r="F3229">
        <v>85281</v>
      </c>
      <c r="G3229" t="s">
        <v>25</v>
      </c>
      <c r="H3229" t="s">
        <v>35</v>
      </c>
      <c r="I3229" t="s">
        <v>59</v>
      </c>
      <c r="J3229">
        <v>716</v>
      </c>
      <c r="K3229">
        <v>1</v>
      </c>
      <c r="L3229">
        <v>2</v>
      </c>
      <c r="M3229">
        <v>-895</v>
      </c>
      <c r="O3229" s="2" t="str">
        <f>TRIM(SampleSuperstore3[[#This Row],[City]])</f>
        <v>Tempe</v>
      </c>
      <c r="P3229" s="2" t="str">
        <f>TRIM(SampleSuperstore3[[#This Row],[State]])</f>
        <v>Arizona</v>
      </c>
      <c r="Q3229" s="2" t="str">
        <f t="shared" si="50"/>
        <v>Tempe Arizona</v>
      </c>
      <c r="R3229" s="6" t="s">
        <v>313</v>
      </c>
      <c r="S3229" s="2" t="s">
        <v>81</v>
      </c>
      <c r="T3229" s="2"/>
    </row>
    <row r="3230" spans="1:22" x14ac:dyDescent="0.3">
      <c r="A3230" t="s">
        <v>28</v>
      </c>
      <c r="B3230" t="s">
        <v>14</v>
      </c>
      <c r="C3230" t="s">
        <v>15</v>
      </c>
      <c r="D3230" t="s">
        <v>75</v>
      </c>
      <c r="E3230" t="s">
        <v>76</v>
      </c>
      <c r="F3230">
        <v>10035</v>
      </c>
      <c r="G3230" t="s">
        <v>57</v>
      </c>
      <c r="H3230" t="s">
        <v>26</v>
      </c>
      <c r="I3230" t="s">
        <v>32</v>
      </c>
      <c r="J3230">
        <v>37534</v>
      </c>
      <c r="K3230">
        <v>1</v>
      </c>
      <c r="L3230">
        <v>0</v>
      </c>
      <c r="M3230">
        <v>18767</v>
      </c>
      <c r="O3230" s="2" t="str">
        <f>TRIM(SampleSuperstore3[[#This Row],[City]])</f>
        <v>New York City</v>
      </c>
      <c r="P3230" s="2" t="str">
        <f>TRIM(SampleSuperstore3[[#This Row],[State]])</f>
        <v>New York</v>
      </c>
      <c r="Q3230" s="2" t="str">
        <f t="shared" si="50"/>
        <v>New York City New York</v>
      </c>
      <c r="R3230" s="6" t="s">
        <v>313</v>
      </c>
      <c r="S3230" s="2" t="s">
        <v>81</v>
      </c>
      <c r="T3230" s="2"/>
    </row>
    <row r="3231" spans="1:22" x14ac:dyDescent="0.3">
      <c r="A3231" t="s">
        <v>13</v>
      </c>
      <c r="B3231" t="s">
        <v>14</v>
      </c>
      <c r="C3231" t="s">
        <v>15</v>
      </c>
      <c r="D3231" t="s">
        <v>75</v>
      </c>
      <c r="E3231" t="s">
        <v>76</v>
      </c>
      <c r="F3231">
        <v>10009</v>
      </c>
      <c r="G3231" t="s">
        <v>57</v>
      </c>
      <c r="H3231" t="s">
        <v>19</v>
      </c>
      <c r="I3231" t="s">
        <v>33</v>
      </c>
      <c r="J3231">
        <v>1149</v>
      </c>
      <c r="K3231">
        <v>5</v>
      </c>
      <c r="L3231">
        <v>0</v>
      </c>
      <c r="M3231">
        <v>39066</v>
      </c>
      <c r="O3231" s="2" t="str">
        <f>TRIM(SampleSuperstore3[[#This Row],[City]])</f>
        <v>New York City</v>
      </c>
      <c r="P3231" s="2" t="str">
        <f>TRIM(SampleSuperstore3[[#This Row],[State]])</f>
        <v>New York</v>
      </c>
      <c r="Q3231" s="2" t="str">
        <f t="shared" si="50"/>
        <v>New York City New York</v>
      </c>
      <c r="R3231" s="6" t="s">
        <v>313</v>
      </c>
      <c r="S3231" s="2" t="s">
        <v>81</v>
      </c>
      <c r="T3231" s="2"/>
    </row>
    <row r="3232" spans="1:22" x14ac:dyDescent="0.3">
      <c r="A3232" t="s">
        <v>28</v>
      </c>
      <c r="B3232" t="s">
        <v>14</v>
      </c>
      <c r="C3232" t="s">
        <v>15</v>
      </c>
      <c r="D3232" t="s">
        <v>61</v>
      </c>
      <c r="E3232" t="s">
        <v>46</v>
      </c>
      <c r="F3232">
        <v>77095</v>
      </c>
      <c r="G3232" t="s">
        <v>47</v>
      </c>
      <c r="H3232" t="s">
        <v>26</v>
      </c>
      <c r="I3232" t="s">
        <v>37</v>
      </c>
      <c r="J3232">
        <v>26046</v>
      </c>
      <c r="K3232">
        <v>3</v>
      </c>
      <c r="L3232">
        <v>8</v>
      </c>
      <c r="M3232">
        <v>-442782</v>
      </c>
      <c r="O3232" s="2" t="str">
        <f>TRIM(SampleSuperstore3[[#This Row],[City]])</f>
        <v>Houston</v>
      </c>
      <c r="P3232" s="2" t="str">
        <f>TRIM(SampleSuperstore3[[#This Row],[State]])</f>
        <v>Texas</v>
      </c>
      <c r="Q3232" s="2" t="str">
        <f t="shared" si="50"/>
        <v>Houston Texas</v>
      </c>
      <c r="R3232" s="6" t="s">
        <v>634</v>
      </c>
      <c r="S3232" s="2" t="s">
        <v>369</v>
      </c>
      <c r="T3232" s="2" t="s">
        <v>3</v>
      </c>
      <c r="U3232" t="s">
        <v>634</v>
      </c>
      <c r="V3232" t="s">
        <v>369</v>
      </c>
    </row>
    <row r="3233" spans="1:22" x14ac:dyDescent="0.3">
      <c r="A3233" t="s">
        <v>28</v>
      </c>
      <c r="B3233" t="s">
        <v>14</v>
      </c>
      <c r="C3233" t="s">
        <v>15</v>
      </c>
      <c r="D3233" t="s">
        <v>61</v>
      </c>
      <c r="E3233" t="s">
        <v>46</v>
      </c>
      <c r="F3233">
        <v>77095</v>
      </c>
      <c r="G3233" t="s">
        <v>47</v>
      </c>
      <c r="H3233" t="s">
        <v>26</v>
      </c>
      <c r="I3233" t="s">
        <v>37</v>
      </c>
      <c r="J3233">
        <v>2896</v>
      </c>
      <c r="K3233">
        <v>1</v>
      </c>
      <c r="L3233">
        <v>8</v>
      </c>
      <c r="M3233">
        <v>-47784</v>
      </c>
      <c r="O3233" s="2" t="str">
        <f>TRIM(SampleSuperstore3[[#This Row],[City]])</f>
        <v>Houston</v>
      </c>
      <c r="P3233" s="2" t="str">
        <f>TRIM(SampleSuperstore3[[#This Row],[State]])</f>
        <v>Texas</v>
      </c>
      <c r="Q3233" s="2" t="str">
        <f t="shared" si="50"/>
        <v>Houston Texas</v>
      </c>
      <c r="R3233" s="6" t="s">
        <v>634</v>
      </c>
      <c r="S3233" s="2" t="s">
        <v>369</v>
      </c>
      <c r="T3233" s="2" t="s">
        <v>3</v>
      </c>
      <c r="U3233" t="s">
        <v>634</v>
      </c>
      <c r="V3233" t="s">
        <v>369</v>
      </c>
    </row>
    <row r="3234" spans="1:22" x14ac:dyDescent="0.3">
      <c r="A3234" t="s">
        <v>28</v>
      </c>
      <c r="B3234" t="s">
        <v>14</v>
      </c>
      <c r="C3234" t="s">
        <v>15</v>
      </c>
      <c r="D3234" t="s">
        <v>61</v>
      </c>
      <c r="E3234" t="s">
        <v>46</v>
      </c>
      <c r="F3234">
        <v>77095</v>
      </c>
      <c r="G3234" t="s">
        <v>47</v>
      </c>
      <c r="H3234" t="s">
        <v>26</v>
      </c>
      <c r="I3234" t="s">
        <v>32</v>
      </c>
      <c r="J3234">
        <v>32544</v>
      </c>
      <c r="K3234">
        <v>2</v>
      </c>
      <c r="L3234">
        <v>2</v>
      </c>
      <c r="M3234">
        <v>-77292</v>
      </c>
      <c r="O3234" s="2" t="str">
        <f>TRIM(SampleSuperstore3[[#This Row],[City]])</f>
        <v>Houston</v>
      </c>
      <c r="P3234" s="2" t="str">
        <f>TRIM(SampleSuperstore3[[#This Row],[State]])</f>
        <v>Texas</v>
      </c>
      <c r="Q3234" s="2" t="str">
        <f t="shared" si="50"/>
        <v>Houston Texas</v>
      </c>
      <c r="R3234" s="6" t="s">
        <v>61</v>
      </c>
      <c r="S3234" s="2" t="s">
        <v>46</v>
      </c>
      <c r="T3234" s="2"/>
    </row>
    <row r="3235" spans="1:22" x14ac:dyDescent="0.3">
      <c r="A3235" t="s">
        <v>62</v>
      </c>
      <c r="B3235" t="s">
        <v>14</v>
      </c>
      <c r="C3235" t="s">
        <v>15</v>
      </c>
      <c r="D3235" t="s">
        <v>254</v>
      </c>
      <c r="E3235" t="s">
        <v>24</v>
      </c>
      <c r="F3235">
        <v>92503</v>
      </c>
      <c r="G3235" t="s">
        <v>25</v>
      </c>
      <c r="H3235" t="s">
        <v>26</v>
      </c>
      <c r="I3235" t="s">
        <v>37</v>
      </c>
      <c r="J3235">
        <v>3984</v>
      </c>
      <c r="K3235">
        <v>1</v>
      </c>
      <c r="L3235">
        <v>2</v>
      </c>
      <c r="M3235">
        <v>13944</v>
      </c>
      <c r="O3235" s="2" t="str">
        <f>TRIM(SampleSuperstore3[[#This Row],[City]])</f>
        <v>Riverside</v>
      </c>
      <c r="P3235" s="2" t="str">
        <f>TRIM(SampleSuperstore3[[#This Row],[State]])</f>
        <v>California</v>
      </c>
      <c r="Q3235" s="2" t="str">
        <f t="shared" si="50"/>
        <v>Riverside California</v>
      </c>
      <c r="R3235" s="6" t="s">
        <v>61</v>
      </c>
      <c r="S3235" s="2" t="s">
        <v>46</v>
      </c>
      <c r="T3235" s="2"/>
    </row>
    <row r="3236" spans="1:22" x14ac:dyDescent="0.3">
      <c r="A3236" t="s">
        <v>168</v>
      </c>
      <c r="B3236" t="s">
        <v>14</v>
      </c>
      <c r="C3236" t="s">
        <v>15</v>
      </c>
      <c r="D3236" t="s">
        <v>126</v>
      </c>
      <c r="E3236" t="s">
        <v>127</v>
      </c>
      <c r="F3236">
        <v>6824</v>
      </c>
      <c r="G3236" t="s">
        <v>57</v>
      </c>
      <c r="H3236" t="s">
        <v>19</v>
      </c>
      <c r="I3236" t="s">
        <v>31</v>
      </c>
      <c r="J3236">
        <v>181797</v>
      </c>
      <c r="K3236">
        <v>1</v>
      </c>
      <c r="L3236">
        <v>3</v>
      </c>
      <c r="M3236">
        <v>-155826</v>
      </c>
      <c r="O3236" s="2" t="str">
        <f>TRIM(SampleSuperstore3[[#This Row],[City]])</f>
        <v>Fairfield</v>
      </c>
      <c r="P3236" s="2" t="str">
        <f>TRIM(SampleSuperstore3[[#This Row],[State]])</f>
        <v>Connecticut</v>
      </c>
      <c r="Q3236" s="2" t="str">
        <f t="shared" si="50"/>
        <v>Fairfield Connecticut</v>
      </c>
      <c r="R3236" s="6" t="s">
        <v>61</v>
      </c>
      <c r="S3236" s="2" t="s">
        <v>46</v>
      </c>
      <c r="T3236" s="2"/>
    </row>
    <row r="3237" spans="1:22" x14ac:dyDescent="0.3">
      <c r="A3237" t="s">
        <v>168</v>
      </c>
      <c r="B3237" t="s">
        <v>14</v>
      </c>
      <c r="C3237" t="s">
        <v>15</v>
      </c>
      <c r="D3237" t="s">
        <v>75</v>
      </c>
      <c r="E3237" t="s">
        <v>76</v>
      </c>
      <c r="F3237">
        <v>10024</v>
      </c>
      <c r="G3237" t="s">
        <v>57</v>
      </c>
      <c r="H3237" t="s">
        <v>26</v>
      </c>
      <c r="I3237" t="s">
        <v>32</v>
      </c>
      <c r="J3237">
        <v>4494</v>
      </c>
      <c r="K3237">
        <v>3</v>
      </c>
      <c r="L3237">
        <v>0</v>
      </c>
      <c r="M3237">
        <v>125832</v>
      </c>
      <c r="O3237" s="2" t="str">
        <f>TRIM(SampleSuperstore3[[#This Row],[City]])</f>
        <v>New York City</v>
      </c>
      <c r="P3237" s="2" t="str">
        <f>TRIM(SampleSuperstore3[[#This Row],[State]])</f>
        <v>New York</v>
      </c>
      <c r="Q3237" s="2" t="str">
        <f t="shared" si="50"/>
        <v>New York City New York</v>
      </c>
      <c r="R3237" s="6" t="s">
        <v>254</v>
      </c>
      <c r="S3237" s="2" t="s">
        <v>24</v>
      </c>
      <c r="T3237" s="2"/>
    </row>
    <row r="3238" spans="1:22" x14ac:dyDescent="0.3">
      <c r="A3238" t="s">
        <v>168</v>
      </c>
      <c r="B3238" t="s">
        <v>14</v>
      </c>
      <c r="C3238" t="s">
        <v>15</v>
      </c>
      <c r="D3238" t="s">
        <v>75</v>
      </c>
      <c r="E3238" t="s">
        <v>76</v>
      </c>
      <c r="F3238">
        <v>10024</v>
      </c>
      <c r="G3238" t="s">
        <v>57</v>
      </c>
      <c r="H3238" t="s">
        <v>26</v>
      </c>
      <c r="I3238" t="s">
        <v>37</v>
      </c>
      <c r="J3238">
        <v>45576</v>
      </c>
      <c r="K3238">
        <v>3</v>
      </c>
      <c r="L3238">
        <v>2</v>
      </c>
      <c r="M3238">
        <v>159516</v>
      </c>
      <c r="O3238" s="2" t="str">
        <f>TRIM(SampleSuperstore3[[#This Row],[City]])</f>
        <v>New York City</v>
      </c>
      <c r="P3238" s="2" t="str">
        <f>TRIM(SampleSuperstore3[[#This Row],[State]])</f>
        <v>New York</v>
      </c>
      <c r="Q3238" s="2" t="str">
        <f t="shared" si="50"/>
        <v>New York City New York</v>
      </c>
      <c r="R3238" s="6" t="s">
        <v>126</v>
      </c>
      <c r="S3238" s="2" t="s">
        <v>127</v>
      </c>
      <c r="T3238" s="2"/>
    </row>
    <row r="3239" spans="1:22" x14ac:dyDescent="0.3">
      <c r="A3239" t="s">
        <v>28</v>
      </c>
      <c r="B3239" t="s">
        <v>22</v>
      </c>
      <c r="C3239" t="s">
        <v>15</v>
      </c>
      <c r="D3239" t="s">
        <v>61</v>
      </c>
      <c r="E3239" t="s">
        <v>46</v>
      </c>
      <c r="F3239">
        <v>77095</v>
      </c>
      <c r="G3239" t="s">
        <v>47</v>
      </c>
      <c r="H3239" t="s">
        <v>19</v>
      </c>
      <c r="I3239" t="s">
        <v>21</v>
      </c>
      <c r="J3239">
        <v>31843</v>
      </c>
      <c r="K3239">
        <v>5</v>
      </c>
      <c r="L3239">
        <v>3</v>
      </c>
      <c r="M3239">
        <v>-77333</v>
      </c>
      <c r="O3239" s="2" t="str">
        <f>TRIM(SampleSuperstore3[[#This Row],[City]])</f>
        <v>Houston</v>
      </c>
      <c r="P3239" s="2" t="str">
        <f>TRIM(SampleSuperstore3[[#This Row],[State]])</f>
        <v>Texas</v>
      </c>
      <c r="Q3239" s="2" t="str">
        <f t="shared" si="50"/>
        <v>Houston Texas</v>
      </c>
      <c r="R3239" s="6" t="s">
        <v>634</v>
      </c>
      <c r="S3239" s="2" t="s">
        <v>369</v>
      </c>
      <c r="T3239" s="2" t="s">
        <v>3</v>
      </c>
      <c r="U3239" t="s">
        <v>634</v>
      </c>
      <c r="V3239" t="s">
        <v>369</v>
      </c>
    </row>
    <row r="3240" spans="1:22" x14ac:dyDescent="0.3">
      <c r="A3240" t="s">
        <v>28</v>
      </c>
      <c r="B3240" t="s">
        <v>22</v>
      </c>
      <c r="C3240" t="s">
        <v>15</v>
      </c>
      <c r="D3240" t="s">
        <v>61</v>
      </c>
      <c r="E3240" t="s">
        <v>46</v>
      </c>
      <c r="F3240">
        <v>77095</v>
      </c>
      <c r="G3240" t="s">
        <v>47</v>
      </c>
      <c r="H3240" t="s">
        <v>35</v>
      </c>
      <c r="I3240" t="s">
        <v>36</v>
      </c>
      <c r="J3240">
        <v>12292</v>
      </c>
      <c r="K3240">
        <v>7</v>
      </c>
      <c r="L3240">
        <v>2</v>
      </c>
      <c r="M3240">
        <v>46095</v>
      </c>
      <c r="O3240" s="2" t="str">
        <f>TRIM(SampleSuperstore3[[#This Row],[City]])</f>
        <v>Houston</v>
      </c>
      <c r="P3240" s="2" t="str">
        <f>TRIM(SampleSuperstore3[[#This Row],[State]])</f>
        <v>Texas</v>
      </c>
      <c r="Q3240" s="2" t="str">
        <f t="shared" si="50"/>
        <v>Houston Texas</v>
      </c>
      <c r="R3240" s="6" t="s">
        <v>634</v>
      </c>
      <c r="S3240" s="2" t="s">
        <v>369</v>
      </c>
      <c r="T3240" s="2" t="s">
        <v>3</v>
      </c>
      <c r="U3240" t="s">
        <v>634</v>
      </c>
      <c r="V3240" t="s">
        <v>369</v>
      </c>
    </row>
    <row r="3241" spans="1:22" x14ac:dyDescent="0.3">
      <c r="A3241" t="s">
        <v>28</v>
      </c>
      <c r="B3241" t="s">
        <v>22</v>
      </c>
      <c r="C3241" t="s">
        <v>15</v>
      </c>
      <c r="D3241" t="s">
        <v>61</v>
      </c>
      <c r="E3241" t="s">
        <v>46</v>
      </c>
      <c r="F3241">
        <v>77095</v>
      </c>
      <c r="G3241" t="s">
        <v>47</v>
      </c>
      <c r="H3241" t="s">
        <v>19</v>
      </c>
      <c r="I3241" t="s">
        <v>33</v>
      </c>
      <c r="J3241">
        <v>7068</v>
      </c>
      <c r="K3241">
        <v>3</v>
      </c>
      <c r="L3241">
        <v>6</v>
      </c>
      <c r="M3241">
        <v>-28272</v>
      </c>
      <c r="O3241" s="2" t="str">
        <f>TRIM(SampleSuperstore3[[#This Row],[City]])</f>
        <v>Houston</v>
      </c>
      <c r="P3241" s="2" t="str">
        <f>TRIM(SampleSuperstore3[[#This Row],[State]])</f>
        <v>Texas</v>
      </c>
      <c r="Q3241" s="2" t="str">
        <f t="shared" si="50"/>
        <v>Houston Texas</v>
      </c>
      <c r="R3241" s="6" t="s">
        <v>61</v>
      </c>
      <c r="S3241" s="2" t="s">
        <v>46</v>
      </c>
      <c r="T3241" s="2"/>
    </row>
    <row r="3242" spans="1:22" x14ac:dyDescent="0.3">
      <c r="A3242" t="s">
        <v>62</v>
      </c>
      <c r="B3242" t="s">
        <v>22</v>
      </c>
      <c r="C3242" t="s">
        <v>15</v>
      </c>
      <c r="D3242" t="s">
        <v>155</v>
      </c>
      <c r="E3242" t="s">
        <v>83</v>
      </c>
      <c r="F3242">
        <v>22204</v>
      </c>
      <c r="G3242" t="s">
        <v>18</v>
      </c>
      <c r="H3242" t="s">
        <v>26</v>
      </c>
      <c r="I3242" t="s">
        <v>32</v>
      </c>
      <c r="J3242">
        <v>5645</v>
      </c>
      <c r="K3242">
        <v>5</v>
      </c>
      <c r="L3242">
        <v>0</v>
      </c>
      <c r="M3242">
        <v>14677</v>
      </c>
      <c r="O3242" s="2" t="str">
        <f>TRIM(SampleSuperstore3[[#This Row],[City]])</f>
        <v>Arlington</v>
      </c>
      <c r="P3242" s="2" t="str">
        <f>TRIM(SampleSuperstore3[[#This Row],[State]])</f>
        <v>Virginia</v>
      </c>
      <c r="Q3242" s="2" t="str">
        <f t="shared" si="50"/>
        <v>Arlington Virginia</v>
      </c>
      <c r="R3242" s="6" t="s">
        <v>61</v>
      </c>
      <c r="S3242" s="2" t="s">
        <v>46</v>
      </c>
      <c r="T3242" s="2"/>
    </row>
    <row r="3243" spans="1:22" x14ac:dyDescent="0.3">
      <c r="A3243" t="s">
        <v>13</v>
      </c>
      <c r="B3243" t="s">
        <v>14</v>
      </c>
      <c r="C3243" t="s">
        <v>15</v>
      </c>
      <c r="D3243" t="s">
        <v>79</v>
      </c>
      <c r="E3243" t="s">
        <v>65</v>
      </c>
      <c r="F3243">
        <v>60623</v>
      </c>
      <c r="G3243" t="s">
        <v>47</v>
      </c>
      <c r="H3243" t="s">
        <v>26</v>
      </c>
      <c r="I3243" t="s">
        <v>37</v>
      </c>
      <c r="J3243">
        <v>13468</v>
      </c>
      <c r="K3243">
        <v>13</v>
      </c>
      <c r="L3243">
        <v>8</v>
      </c>
      <c r="M3243">
        <v>-228956</v>
      </c>
      <c r="O3243" s="2" t="str">
        <f>TRIM(SampleSuperstore3[[#This Row],[City]])</f>
        <v>Chicago</v>
      </c>
      <c r="P3243" s="2" t="str">
        <f>TRIM(SampleSuperstore3[[#This Row],[State]])</f>
        <v>Illinois</v>
      </c>
      <c r="Q3243" s="2" t="str">
        <f t="shared" si="50"/>
        <v>Chicago Illinois</v>
      </c>
      <c r="R3243" s="6" t="s">
        <v>61</v>
      </c>
      <c r="S3243" s="2" t="s">
        <v>46</v>
      </c>
      <c r="T3243" s="2"/>
    </row>
    <row r="3244" spans="1:22" x14ac:dyDescent="0.3">
      <c r="A3244" t="s">
        <v>28</v>
      </c>
      <c r="B3244" t="s">
        <v>14</v>
      </c>
      <c r="C3244" t="s">
        <v>15</v>
      </c>
      <c r="D3244" t="s">
        <v>128</v>
      </c>
      <c r="E3244" t="s">
        <v>46</v>
      </c>
      <c r="F3244">
        <v>75051</v>
      </c>
      <c r="G3244" t="s">
        <v>47</v>
      </c>
      <c r="H3244" t="s">
        <v>35</v>
      </c>
      <c r="I3244" t="s">
        <v>36</v>
      </c>
      <c r="J3244">
        <v>2198</v>
      </c>
      <c r="K3244">
        <v>5</v>
      </c>
      <c r="L3244">
        <v>2</v>
      </c>
      <c r="M3244">
        <v>247275</v>
      </c>
      <c r="O3244" s="2" t="str">
        <f>TRIM(SampleSuperstore3[[#This Row],[City]])</f>
        <v>Grand Prairie</v>
      </c>
      <c r="P3244" s="2" t="str">
        <f>TRIM(SampleSuperstore3[[#This Row],[State]])</f>
        <v>Texas</v>
      </c>
      <c r="Q3244" s="2" t="str">
        <f t="shared" si="50"/>
        <v>Grand Prairie Texas</v>
      </c>
      <c r="R3244" s="6" t="s">
        <v>155</v>
      </c>
      <c r="S3244" s="2" t="s">
        <v>83</v>
      </c>
      <c r="T3244" s="2"/>
    </row>
    <row r="3245" spans="1:22" x14ac:dyDescent="0.3">
      <c r="A3245" t="s">
        <v>28</v>
      </c>
      <c r="B3245" t="s">
        <v>14</v>
      </c>
      <c r="C3245" t="s">
        <v>15</v>
      </c>
      <c r="D3245" t="s">
        <v>128</v>
      </c>
      <c r="E3245" t="s">
        <v>46</v>
      </c>
      <c r="F3245">
        <v>75051</v>
      </c>
      <c r="G3245" t="s">
        <v>47</v>
      </c>
      <c r="H3245" t="s">
        <v>19</v>
      </c>
      <c r="I3245" t="s">
        <v>21</v>
      </c>
      <c r="J3245">
        <v>317058</v>
      </c>
      <c r="K3245">
        <v>3</v>
      </c>
      <c r="L3245">
        <v>3</v>
      </c>
      <c r="M3245">
        <v>-181176</v>
      </c>
      <c r="O3245" s="2" t="str">
        <f>TRIM(SampleSuperstore3[[#This Row],[City]])</f>
        <v>Grand Prairie</v>
      </c>
      <c r="P3245" s="2" t="str">
        <f>TRIM(SampleSuperstore3[[#This Row],[State]])</f>
        <v>Texas</v>
      </c>
      <c r="Q3245" s="2" t="str">
        <f t="shared" si="50"/>
        <v>Grand Prairie Texas</v>
      </c>
      <c r="R3245" s="6" t="s">
        <v>79</v>
      </c>
      <c r="S3245" s="2" t="s">
        <v>65</v>
      </c>
      <c r="T3245" s="2"/>
    </row>
    <row r="3246" spans="1:22" x14ac:dyDescent="0.3">
      <c r="A3246" t="s">
        <v>13</v>
      </c>
      <c r="B3246" t="s">
        <v>22</v>
      </c>
      <c r="C3246" t="s">
        <v>15</v>
      </c>
      <c r="D3246" t="s">
        <v>42</v>
      </c>
      <c r="E3246" t="s">
        <v>43</v>
      </c>
      <c r="F3246">
        <v>98103</v>
      </c>
      <c r="G3246" t="s">
        <v>25</v>
      </c>
      <c r="H3246" t="s">
        <v>35</v>
      </c>
      <c r="I3246" t="s">
        <v>59</v>
      </c>
      <c r="J3246">
        <v>4908</v>
      </c>
      <c r="K3246">
        <v>3</v>
      </c>
      <c r="L3246">
        <v>0</v>
      </c>
      <c r="M3246">
        <v>4908</v>
      </c>
      <c r="O3246" s="2" t="str">
        <f>TRIM(SampleSuperstore3[[#This Row],[City]])</f>
        <v>Seattle</v>
      </c>
      <c r="P3246" s="2" t="str">
        <f>TRIM(SampleSuperstore3[[#This Row],[State]])</f>
        <v>Washington</v>
      </c>
      <c r="Q3246" s="2" t="str">
        <f t="shared" si="50"/>
        <v>Seattle Washington</v>
      </c>
      <c r="R3246" s="6" t="s">
        <v>642</v>
      </c>
      <c r="S3246" s="2" t="s">
        <v>643</v>
      </c>
      <c r="T3246" s="2" t="s">
        <v>46</v>
      </c>
    </row>
    <row r="3247" spans="1:22" x14ac:dyDescent="0.3">
      <c r="A3247" t="s">
        <v>13</v>
      </c>
      <c r="B3247" t="s">
        <v>22</v>
      </c>
      <c r="C3247" t="s">
        <v>15</v>
      </c>
      <c r="D3247" t="s">
        <v>42</v>
      </c>
      <c r="E3247" t="s">
        <v>43</v>
      </c>
      <c r="F3247">
        <v>98103</v>
      </c>
      <c r="G3247" t="s">
        <v>25</v>
      </c>
      <c r="H3247" t="s">
        <v>26</v>
      </c>
      <c r="I3247" t="s">
        <v>32</v>
      </c>
      <c r="J3247">
        <v>3249</v>
      </c>
      <c r="K3247">
        <v>5</v>
      </c>
      <c r="L3247">
        <v>0</v>
      </c>
      <c r="M3247">
        <v>38988</v>
      </c>
      <c r="O3247" s="2" t="str">
        <f>TRIM(SampleSuperstore3[[#This Row],[City]])</f>
        <v>Seattle</v>
      </c>
      <c r="P3247" s="2" t="str">
        <f>TRIM(SampleSuperstore3[[#This Row],[State]])</f>
        <v>Washington</v>
      </c>
      <c r="Q3247" s="2" t="str">
        <f t="shared" si="50"/>
        <v>Seattle Washington</v>
      </c>
      <c r="R3247" s="6" t="s">
        <v>642</v>
      </c>
      <c r="S3247" s="2" t="s">
        <v>643</v>
      </c>
      <c r="T3247" s="2" t="s">
        <v>46</v>
      </c>
    </row>
    <row r="3248" spans="1:22" x14ac:dyDescent="0.3">
      <c r="A3248" t="s">
        <v>13</v>
      </c>
      <c r="B3248" t="s">
        <v>22</v>
      </c>
      <c r="C3248" t="s">
        <v>15</v>
      </c>
      <c r="D3248" t="s">
        <v>42</v>
      </c>
      <c r="E3248" t="s">
        <v>43</v>
      </c>
      <c r="F3248">
        <v>98103</v>
      </c>
      <c r="G3248" t="s">
        <v>25</v>
      </c>
      <c r="H3248" t="s">
        <v>26</v>
      </c>
      <c r="I3248" t="s">
        <v>34</v>
      </c>
      <c r="J3248">
        <v>1824</v>
      </c>
      <c r="K3248">
        <v>3</v>
      </c>
      <c r="L3248">
        <v>0</v>
      </c>
      <c r="M3248">
        <v>52896</v>
      </c>
      <c r="O3248" s="2" t="str">
        <f>TRIM(SampleSuperstore3[[#This Row],[City]])</f>
        <v>Seattle</v>
      </c>
      <c r="P3248" s="2" t="str">
        <f>TRIM(SampleSuperstore3[[#This Row],[State]])</f>
        <v>Washington</v>
      </c>
      <c r="Q3248" s="2" t="str">
        <f t="shared" si="50"/>
        <v>Seattle Washington</v>
      </c>
      <c r="R3248" s="6" t="s">
        <v>42</v>
      </c>
      <c r="S3248" s="2" t="s">
        <v>43</v>
      </c>
      <c r="T3248" s="2"/>
    </row>
    <row r="3249" spans="1:20" x14ac:dyDescent="0.3">
      <c r="A3249" t="s">
        <v>28</v>
      </c>
      <c r="B3249" t="s">
        <v>44</v>
      </c>
      <c r="C3249" t="s">
        <v>15</v>
      </c>
      <c r="D3249" t="s">
        <v>42</v>
      </c>
      <c r="E3249" t="s">
        <v>43</v>
      </c>
      <c r="F3249">
        <v>98103</v>
      </c>
      <c r="G3249" t="s">
        <v>25</v>
      </c>
      <c r="H3249" t="s">
        <v>19</v>
      </c>
      <c r="I3249" t="s">
        <v>21</v>
      </c>
      <c r="J3249">
        <v>113888</v>
      </c>
      <c r="K3249">
        <v>2</v>
      </c>
      <c r="L3249">
        <v>2</v>
      </c>
      <c r="M3249">
        <v>99652</v>
      </c>
      <c r="O3249" s="2" t="str">
        <f>TRIM(SampleSuperstore3[[#This Row],[City]])</f>
        <v>Seattle</v>
      </c>
      <c r="P3249" s="2" t="str">
        <f>TRIM(SampleSuperstore3[[#This Row],[State]])</f>
        <v>Washington</v>
      </c>
      <c r="Q3249" s="2" t="str">
        <f t="shared" si="50"/>
        <v>Seattle Washington</v>
      </c>
      <c r="R3249" s="6" t="s">
        <v>42</v>
      </c>
      <c r="S3249" s="2" t="s">
        <v>43</v>
      </c>
      <c r="T3249" s="2"/>
    </row>
    <row r="3250" spans="1:20" x14ac:dyDescent="0.3">
      <c r="A3250" t="s">
        <v>28</v>
      </c>
      <c r="B3250" t="s">
        <v>44</v>
      </c>
      <c r="C3250" t="s">
        <v>15</v>
      </c>
      <c r="D3250" t="s">
        <v>42</v>
      </c>
      <c r="E3250" t="s">
        <v>43</v>
      </c>
      <c r="F3250">
        <v>98103</v>
      </c>
      <c r="G3250" t="s">
        <v>25</v>
      </c>
      <c r="H3250" t="s">
        <v>35</v>
      </c>
      <c r="I3250" t="s">
        <v>36</v>
      </c>
      <c r="J3250">
        <v>105584</v>
      </c>
      <c r="K3250">
        <v>2</v>
      </c>
      <c r="L3250">
        <v>2</v>
      </c>
      <c r="M3250">
        <v>79188</v>
      </c>
      <c r="O3250" s="2" t="str">
        <f>TRIM(SampleSuperstore3[[#This Row],[City]])</f>
        <v>Seattle</v>
      </c>
      <c r="P3250" s="2" t="str">
        <f>TRIM(SampleSuperstore3[[#This Row],[State]])</f>
        <v>Washington</v>
      </c>
      <c r="Q3250" s="2" t="str">
        <f t="shared" si="50"/>
        <v>Seattle Washington</v>
      </c>
      <c r="R3250" s="6" t="s">
        <v>42</v>
      </c>
      <c r="S3250" s="2" t="s">
        <v>43</v>
      </c>
      <c r="T3250" s="2"/>
    </row>
    <row r="3251" spans="1:20" x14ac:dyDescent="0.3">
      <c r="A3251" t="s">
        <v>28</v>
      </c>
      <c r="B3251" t="s">
        <v>22</v>
      </c>
      <c r="C3251" t="s">
        <v>15</v>
      </c>
      <c r="D3251" t="s">
        <v>444</v>
      </c>
      <c r="E3251" t="s">
        <v>70</v>
      </c>
      <c r="F3251">
        <v>49505</v>
      </c>
      <c r="G3251" t="s">
        <v>47</v>
      </c>
      <c r="H3251" t="s">
        <v>26</v>
      </c>
      <c r="I3251" t="s">
        <v>77</v>
      </c>
      <c r="J3251">
        <v>2485</v>
      </c>
      <c r="K3251">
        <v>7</v>
      </c>
      <c r="L3251">
        <v>0</v>
      </c>
      <c r="M3251">
        <v>116795</v>
      </c>
      <c r="O3251" s="2" t="str">
        <f>TRIM(SampleSuperstore3[[#This Row],[City]])</f>
        <v>Grand Rapids</v>
      </c>
      <c r="P3251" s="2" t="str">
        <f>TRIM(SampleSuperstore3[[#This Row],[State]])</f>
        <v>Michigan</v>
      </c>
      <c r="Q3251" s="2" t="str">
        <f t="shared" si="50"/>
        <v>Grand Rapids Michigan</v>
      </c>
      <c r="R3251" s="6" t="s">
        <v>42</v>
      </c>
      <c r="S3251" s="2" t="s">
        <v>43</v>
      </c>
      <c r="T3251" s="2"/>
    </row>
    <row r="3252" spans="1:20" x14ac:dyDescent="0.3">
      <c r="A3252" t="s">
        <v>62</v>
      </c>
      <c r="B3252" t="s">
        <v>14</v>
      </c>
      <c r="C3252" t="s">
        <v>15</v>
      </c>
      <c r="D3252" t="s">
        <v>55</v>
      </c>
      <c r="E3252" t="s">
        <v>56</v>
      </c>
      <c r="F3252">
        <v>19120</v>
      </c>
      <c r="G3252" t="s">
        <v>57</v>
      </c>
      <c r="H3252" t="s">
        <v>19</v>
      </c>
      <c r="I3252" t="s">
        <v>33</v>
      </c>
      <c r="J3252">
        <v>60312</v>
      </c>
      <c r="K3252">
        <v>3</v>
      </c>
      <c r="L3252">
        <v>2</v>
      </c>
      <c r="M3252">
        <v>52773</v>
      </c>
      <c r="O3252" s="2" t="str">
        <f>TRIM(SampleSuperstore3[[#This Row],[City]])</f>
        <v>Philadelphia</v>
      </c>
      <c r="P3252" s="2" t="str">
        <f>TRIM(SampleSuperstore3[[#This Row],[State]])</f>
        <v>Pennsylvania</v>
      </c>
      <c r="Q3252" s="2" t="str">
        <f t="shared" si="50"/>
        <v>Philadelphia Pennsylvania</v>
      </c>
      <c r="R3252" s="6" t="s">
        <v>42</v>
      </c>
      <c r="S3252" s="2" t="s">
        <v>43</v>
      </c>
      <c r="T3252" s="2"/>
    </row>
    <row r="3253" spans="1:20" x14ac:dyDescent="0.3">
      <c r="A3253" t="s">
        <v>13</v>
      </c>
      <c r="B3253" t="s">
        <v>44</v>
      </c>
      <c r="C3253" t="s">
        <v>15</v>
      </c>
      <c r="D3253" t="s">
        <v>79</v>
      </c>
      <c r="E3253" t="s">
        <v>65</v>
      </c>
      <c r="F3253">
        <v>60610</v>
      </c>
      <c r="G3253" t="s">
        <v>47</v>
      </c>
      <c r="H3253" t="s">
        <v>26</v>
      </c>
      <c r="I3253" t="s">
        <v>34</v>
      </c>
      <c r="J3253">
        <v>7056</v>
      </c>
      <c r="K3253">
        <v>3</v>
      </c>
      <c r="L3253">
        <v>2</v>
      </c>
      <c r="M3253">
        <v>2205</v>
      </c>
      <c r="O3253" s="2" t="str">
        <f>TRIM(SampleSuperstore3[[#This Row],[City]])</f>
        <v>Chicago</v>
      </c>
      <c r="P3253" s="2" t="str">
        <f>TRIM(SampleSuperstore3[[#This Row],[State]])</f>
        <v>Illinois</v>
      </c>
      <c r="Q3253" s="2" t="str">
        <f t="shared" si="50"/>
        <v>Chicago Illinois</v>
      </c>
      <c r="R3253" s="6" t="s">
        <v>642</v>
      </c>
      <c r="S3253" s="2" t="s">
        <v>699</v>
      </c>
      <c r="T3253" s="2" t="s">
        <v>70</v>
      </c>
    </row>
    <row r="3254" spans="1:20" x14ac:dyDescent="0.3">
      <c r="A3254" t="s">
        <v>13</v>
      </c>
      <c r="B3254" t="s">
        <v>44</v>
      </c>
      <c r="C3254" t="s">
        <v>15</v>
      </c>
      <c r="D3254" t="s">
        <v>79</v>
      </c>
      <c r="E3254" t="s">
        <v>65</v>
      </c>
      <c r="F3254">
        <v>60610</v>
      </c>
      <c r="G3254" t="s">
        <v>47</v>
      </c>
      <c r="H3254" t="s">
        <v>35</v>
      </c>
      <c r="I3254" t="s">
        <v>36</v>
      </c>
      <c r="J3254">
        <v>27184</v>
      </c>
      <c r="K3254">
        <v>2</v>
      </c>
      <c r="L3254">
        <v>2</v>
      </c>
      <c r="M3254">
        <v>20388</v>
      </c>
      <c r="O3254" s="2" t="str">
        <f>TRIM(SampleSuperstore3[[#This Row],[City]])</f>
        <v>Chicago</v>
      </c>
      <c r="P3254" s="2" t="str">
        <f>TRIM(SampleSuperstore3[[#This Row],[State]])</f>
        <v>Illinois</v>
      </c>
      <c r="Q3254" s="2" t="str">
        <f t="shared" si="50"/>
        <v>Chicago Illinois</v>
      </c>
      <c r="R3254" s="6" t="s">
        <v>55</v>
      </c>
      <c r="S3254" s="2" t="s">
        <v>56</v>
      </c>
      <c r="T3254" s="2"/>
    </row>
    <row r="3255" spans="1:20" x14ac:dyDescent="0.3">
      <c r="A3255" t="s">
        <v>28</v>
      </c>
      <c r="B3255" t="s">
        <v>14</v>
      </c>
      <c r="C3255" t="s">
        <v>15</v>
      </c>
      <c r="D3255" t="s">
        <v>42</v>
      </c>
      <c r="E3255" t="s">
        <v>43</v>
      </c>
      <c r="F3255">
        <v>98105</v>
      </c>
      <c r="G3255" t="s">
        <v>25</v>
      </c>
      <c r="H3255" t="s">
        <v>35</v>
      </c>
      <c r="I3255" t="s">
        <v>36</v>
      </c>
      <c r="J3255">
        <v>107984</v>
      </c>
      <c r="K3255">
        <v>1</v>
      </c>
      <c r="L3255">
        <v>2</v>
      </c>
      <c r="M3255">
        <v>94486</v>
      </c>
      <c r="O3255" s="2" t="str">
        <f>TRIM(SampleSuperstore3[[#This Row],[City]])</f>
        <v>Seattle</v>
      </c>
      <c r="P3255" s="2" t="str">
        <f>TRIM(SampleSuperstore3[[#This Row],[State]])</f>
        <v>Washington</v>
      </c>
      <c r="Q3255" s="2" t="str">
        <f t="shared" si="50"/>
        <v>Seattle Washington</v>
      </c>
      <c r="R3255" s="6" t="s">
        <v>79</v>
      </c>
      <c r="S3255" s="2" t="s">
        <v>65</v>
      </c>
      <c r="T3255" s="2"/>
    </row>
    <row r="3256" spans="1:20" x14ac:dyDescent="0.3">
      <c r="A3256" t="s">
        <v>28</v>
      </c>
      <c r="B3256" t="s">
        <v>14</v>
      </c>
      <c r="C3256" t="s">
        <v>15</v>
      </c>
      <c r="D3256" t="s">
        <v>42</v>
      </c>
      <c r="E3256" t="s">
        <v>43</v>
      </c>
      <c r="F3256">
        <v>98105</v>
      </c>
      <c r="G3256" t="s">
        <v>25</v>
      </c>
      <c r="H3256" t="s">
        <v>26</v>
      </c>
      <c r="I3256" t="s">
        <v>37</v>
      </c>
      <c r="J3256">
        <v>19296</v>
      </c>
      <c r="K3256">
        <v>3</v>
      </c>
      <c r="L3256">
        <v>2</v>
      </c>
      <c r="M3256">
        <v>603</v>
      </c>
      <c r="O3256" s="2" t="str">
        <f>TRIM(SampleSuperstore3[[#This Row],[City]])</f>
        <v>Seattle</v>
      </c>
      <c r="P3256" s="2" t="str">
        <f>TRIM(SampleSuperstore3[[#This Row],[State]])</f>
        <v>Washington</v>
      </c>
      <c r="Q3256" s="2" t="str">
        <f t="shared" si="50"/>
        <v>Seattle Washington</v>
      </c>
      <c r="R3256" s="6" t="s">
        <v>79</v>
      </c>
      <c r="S3256" s="2" t="s">
        <v>65</v>
      </c>
      <c r="T3256" s="2"/>
    </row>
    <row r="3257" spans="1:20" x14ac:dyDescent="0.3">
      <c r="A3257" t="s">
        <v>28</v>
      </c>
      <c r="B3257" t="s">
        <v>22</v>
      </c>
      <c r="C3257" t="s">
        <v>15</v>
      </c>
      <c r="D3257" t="s">
        <v>189</v>
      </c>
      <c r="E3257" t="s">
        <v>30</v>
      </c>
      <c r="F3257">
        <v>32216</v>
      </c>
      <c r="G3257" t="s">
        <v>18</v>
      </c>
      <c r="H3257" t="s">
        <v>26</v>
      </c>
      <c r="I3257" t="s">
        <v>27</v>
      </c>
      <c r="J3257">
        <v>4608</v>
      </c>
      <c r="K3257">
        <v>2</v>
      </c>
      <c r="L3257">
        <v>2</v>
      </c>
      <c r="M3257">
        <v>16704</v>
      </c>
      <c r="O3257" s="2" t="str">
        <f>TRIM(SampleSuperstore3[[#This Row],[City]])</f>
        <v>Jacksonville</v>
      </c>
      <c r="P3257" s="2" t="str">
        <f>TRIM(SampleSuperstore3[[#This Row],[State]])</f>
        <v>Florida</v>
      </c>
      <c r="Q3257" s="2" t="str">
        <f t="shared" si="50"/>
        <v>Jacksonville Florida</v>
      </c>
      <c r="R3257" s="6" t="s">
        <v>42</v>
      </c>
      <c r="S3257" s="2" t="s">
        <v>43</v>
      </c>
      <c r="T3257" s="2"/>
    </row>
    <row r="3258" spans="1:20" x14ac:dyDescent="0.3">
      <c r="A3258" t="s">
        <v>13</v>
      </c>
      <c r="B3258" t="s">
        <v>22</v>
      </c>
      <c r="C3258" t="s">
        <v>15</v>
      </c>
      <c r="D3258" t="s">
        <v>115</v>
      </c>
      <c r="E3258" t="s">
        <v>86</v>
      </c>
      <c r="F3258">
        <v>37064</v>
      </c>
      <c r="G3258" t="s">
        <v>18</v>
      </c>
      <c r="H3258" t="s">
        <v>19</v>
      </c>
      <c r="I3258" t="s">
        <v>31</v>
      </c>
      <c r="J3258">
        <v>79974</v>
      </c>
      <c r="K3258">
        <v>3</v>
      </c>
      <c r="L3258">
        <v>4</v>
      </c>
      <c r="M3258">
        <v>-293238</v>
      </c>
      <c r="O3258" s="2" t="str">
        <f>TRIM(SampleSuperstore3[[#This Row],[City]])</f>
        <v>Franklin</v>
      </c>
      <c r="P3258" s="2" t="str">
        <f>TRIM(SampleSuperstore3[[#This Row],[State]])</f>
        <v>Tennessee</v>
      </c>
      <c r="Q3258" s="2" t="str">
        <f t="shared" si="50"/>
        <v>Franklin Tennessee</v>
      </c>
      <c r="R3258" s="6" t="s">
        <v>42</v>
      </c>
      <c r="S3258" s="2" t="s">
        <v>43</v>
      </c>
      <c r="T3258" s="2"/>
    </row>
    <row r="3259" spans="1:20" x14ac:dyDescent="0.3">
      <c r="A3259" t="s">
        <v>13</v>
      </c>
      <c r="B3259" t="s">
        <v>22</v>
      </c>
      <c r="C3259" t="s">
        <v>15</v>
      </c>
      <c r="D3259" t="s">
        <v>115</v>
      </c>
      <c r="E3259" t="s">
        <v>86</v>
      </c>
      <c r="F3259">
        <v>37064</v>
      </c>
      <c r="G3259" t="s">
        <v>18</v>
      </c>
      <c r="H3259" t="s">
        <v>26</v>
      </c>
      <c r="I3259" t="s">
        <v>37</v>
      </c>
      <c r="J3259">
        <v>2946</v>
      </c>
      <c r="K3259">
        <v>2</v>
      </c>
      <c r="L3259">
        <v>7</v>
      </c>
      <c r="M3259">
        <v>-20622</v>
      </c>
      <c r="O3259" s="2" t="str">
        <f>TRIM(SampleSuperstore3[[#This Row],[City]])</f>
        <v>Franklin</v>
      </c>
      <c r="P3259" s="2" t="str">
        <f>TRIM(SampleSuperstore3[[#This Row],[State]])</f>
        <v>Tennessee</v>
      </c>
      <c r="Q3259" s="2" t="str">
        <f t="shared" si="50"/>
        <v>Franklin Tennessee</v>
      </c>
      <c r="R3259" s="6" t="s">
        <v>189</v>
      </c>
      <c r="S3259" s="2" t="s">
        <v>30</v>
      </c>
      <c r="T3259" s="2"/>
    </row>
    <row r="3260" spans="1:20" x14ac:dyDescent="0.3">
      <c r="A3260" t="s">
        <v>28</v>
      </c>
      <c r="B3260" t="s">
        <v>44</v>
      </c>
      <c r="C3260" t="s">
        <v>15</v>
      </c>
      <c r="D3260" t="s">
        <v>425</v>
      </c>
      <c r="E3260" t="s">
        <v>65</v>
      </c>
      <c r="F3260">
        <v>60035</v>
      </c>
      <c r="G3260" t="s">
        <v>47</v>
      </c>
      <c r="H3260" t="s">
        <v>26</v>
      </c>
      <c r="I3260" t="s">
        <v>37</v>
      </c>
      <c r="J3260">
        <v>3136</v>
      </c>
      <c r="K3260">
        <v>2</v>
      </c>
      <c r="L3260">
        <v>8</v>
      </c>
      <c r="M3260">
        <v>-4704</v>
      </c>
      <c r="O3260" s="2" t="str">
        <f>TRIM(SampleSuperstore3[[#This Row],[City]])</f>
        <v>Highland Park</v>
      </c>
      <c r="P3260" s="2" t="str">
        <f>TRIM(SampleSuperstore3[[#This Row],[State]])</f>
        <v>Illinois</v>
      </c>
      <c r="Q3260" s="2" t="str">
        <f t="shared" si="50"/>
        <v>Highland Park Illinois</v>
      </c>
      <c r="R3260" s="6" t="s">
        <v>115</v>
      </c>
      <c r="S3260" s="2" t="s">
        <v>86</v>
      </c>
      <c r="T3260" s="2"/>
    </row>
    <row r="3261" spans="1:20" x14ac:dyDescent="0.3">
      <c r="A3261" t="s">
        <v>62</v>
      </c>
      <c r="B3261" t="s">
        <v>22</v>
      </c>
      <c r="C3261" t="s">
        <v>15</v>
      </c>
      <c r="D3261" t="s">
        <v>113</v>
      </c>
      <c r="E3261" t="s">
        <v>46</v>
      </c>
      <c r="F3261">
        <v>77506</v>
      </c>
      <c r="G3261" t="s">
        <v>47</v>
      </c>
      <c r="H3261" t="s">
        <v>26</v>
      </c>
      <c r="I3261" t="s">
        <v>41</v>
      </c>
      <c r="J3261">
        <v>20736</v>
      </c>
      <c r="K3261">
        <v>4</v>
      </c>
      <c r="L3261">
        <v>2</v>
      </c>
      <c r="M3261">
        <v>72576</v>
      </c>
      <c r="O3261" s="2" t="str">
        <f>TRIM(SampleSuperstore3[[#This Row],[City]])</f>
        <v>Pasadena</v>
      </c>
      <c r="P3261" s="2" t="str">
        <f>TRIM(SampleSuperstore3[[#This Row],[State]])</f>
        <v>Texas</v>
      </c>
      <c r="Q3261" s="2" t="str">
        <f t="shared" si="50"/>
        <v>Pasadena Texas</v>
      </c>
      <c r="R3261" s="6" t="s">
        <v>115</v>
      </c>
      <c r="S3261" s="2" t="s">
        <v>86</v>
      </c>
      <c r="T3261" s="2"/>
    </row>
    <row r="3262" spans="1:20" x14ac:dyDescent="0.3">
      <c r="A3262" t="s">
        <v>62</v>
      </c>
      <c r="B3262" t="s">
        <v>22</v>
      </c>
      <c r="C3262" t="s">
        <v>15</v>
      </c>
      <c r="D3262" t="s">
        <v>52</v>
      </c>
      <c r="E3262" t="s">
        <v>24</v>
      </c>
      <c r="F3262">
        <v>94109</v>
      </c>
      <c r="G3262" t="s">
        <v>25</v>
      </c>
      <c r="H3262" t="s">
        <v>35</v>
      </c>
      <c r="I3262" t="s">
        <v>59</v>
      </c>
      <c r="J3262">
        <v>9998</v>
      </c>
      <c r="K3262">
        <v>2</v>
      </c>
      <c r="L3262">
        <v>0</v>
      </c>
      <c r="M3262">
        <v>79984</v>
      </c>
      <c r="O3262" s="2" t="str">
        <f>TRIM(SampleSuperstore3[[#This Row],[City]])</f>
        <v>San Francisco</v>
      </c>
      <c r="P3262" s="2" t="str">
        <f>TRIM(SampleSuperstore3[[#This Row],[State]])</f>
        <v>California</v>
      </c>
      <c r="Q3262" s="2" t="str">
        <f t="shared" si="50"/>
        <v>San Francisco California</v>
      </c>
      <c r="R3262" s="6" t="s">
        <v>743</v>
      </c>
      <c r="S3262" s="2" t="s">
        <v>639</v>
      </c>
      <c r="T3262" s="2" t="s">
        <v>65</v>
      </c>
    </row>
    <row r="3263" spans="1:20" x14ac:dyDescent="0.3">
      <c r="A3263" t="s">
        <v>62</v>
      </c>
      <c r="B3263" t="s">
        <v>22</v>
      </c>
      <c r="C3263" t="s">
        <v>15</v>
      </c>
      <c r="D3263" t="s">
        <v>52</v>
      </c>
      <c r="E3263" t="s">
        <v>24</v>
      </c>
      <c r="F3263">
        <v>94109</v>
      </c>
      <c r="G3263" t="s">
        <v>25</v>
      </c>
      <c r="H3263" t="s">
        <v>26</v>
      </c>
      <c r="I3263" t="s">
        <v>41</v>
      </c>
      <c r="J3263">
        <v>73395</v>
      </c>
      <c r="K3263">
        <v>7</v>
      </c>
      <c r="L3263">
        <v>0</v>
      </c>
      <c r="M3263">
        <v>352296</v>
      </c>
      <c r="O3263" s="2" t="str">
        <f>TRIM(SampleSuperstore3[[#This Row],[City]])</f>
        <v>San Francisco</v>
      </c>
      <c r="P3263" s="2" t="str">
        <f>TRIM(SampleSuperstore3[[#This Row],[State]])</f>
        <v>California</v>
      </c>
      <c r="Q3263" s="2" t="str">
        <f t="shared" si="50"/>
        <v>San Francisco California</v>
      </c>
      <c r="R3263" s="6" t="s">
        <v>113</v>
      </c>
      <c r="S3263" s="2" t="s">
        <v>46</v>
      </c>
      <c r="T3263" s="2"/>
    </row>
    <row r="3264" spans="1:20" x14ac:dyDescent="0.3">
      <c r="A3264" t="s">
        <v>62</v>
      </c>
      <c r="B3264" t="s">
        <v>22</v>
      </c>
      <c r="C3264" t="s">
        <v>15</v>
      </c>
      <c r="D3264" t="s">
        <v>52</v>
      </c>
      <c r="E3264" t="s">
        <v>24</v>
      </c>
      <c r="F3264">
        <v>94109</v>
      </c>
      <c r="G3264" t="s">
        <v>25</v>
      </c>
      <c r="H3264" t="s">
        <v>26</v>
      </c>
      <c r="I3264" t="s">
        <v>38</v>
      </c>
      <c r="J3264">
        <v>24144</v>
      </c>
      <c r="K3264">
        <v>3</v>
      </c>
      <c r="L3264">
        <v>0</v>
      </c>
      <c r="M3264">
        <v>72432</v>
      </c>
      <c r="O3264" s="2" t="str">
        <f>TRIM(SampleSuperstore3[[#This Row],[City]])</f>
        <v>San Francisco</v>
      </c>
      <c r="P3264" s="2" t="str">
        <f>TRIM(SampleSuperstore3[[#This Row],[State]])</f>
        <v>California</v>
      </c>
      <c r="Q3264" s="2" t="str">
        <f t="shared" si="50"/>
        <v>San Francisco California</v>
      </c>
      <c r="R3264" s="6" t="s">
        <v>632</v>
      </c>
      <c r="S3264" s="2" t="s">
        <v>633</v>
      </c>
      <c r="T3264" s="2" t="s">
        <v>24</v>
      </c>
    </row>
    <row r="3265" spans="1:21" x14ac:dyDescent="0.3">
      <c r="A3265" t="s">
        <v>13</v>
      </c>
      <c r="B3265" t="s">
        <v>22</v>
      </c>
      <c r="C3265" t="s">
        <v>15</v>
      </c>
      <c r="D3265" t="s">
        <v>180</v>
      </c>
      <c r="E3265" t="s">
        <v>30</v>
      </c>
      <c r="F3265">
        <v>33180</v>
      </c>
      <c r="G3265" t="s">
        <v>18</v>
      </c>
      <c r="H3265" t="s">
        <v>26</v>
      </c>
      <c r="I3265" t="s">
        <v>27</v>
      </c>
      <c r="J3265">
        <v>1008</v>
      </c>
      <c r="K3265">
        <v>4</v>
      </c>
      <c r="L3265">
        <v>2</v>
      </c>
      <c r="M3265">
        <v>3528</v>
      </c>
      <c r="O3265" s="2" t="str">
        <f>TRIM(SampleSuperstore3[[#This Row],[City]])</f>
        <v>Miami</v>
      </c>
      <c r="P3265" s="2" t="str">
        <f>TRIM(SampleSuperstore3[[#This Row],[State]])</f>
        <v>Florida</v>
      </c>
      <c r="Q3265" s="2" t="str">
        <f t="shared" si="50"/>
        <v>Miami Florida</v>
      </c>
      <c r="R3265" s="6" t="s">
        <v>632</v>
      </c>
      <c r="S3265" s="2" t="s">
        <v>633</v>
      </c>
      <c r="T3265" s="2" t="s">
        <v>24</v>
      </c>
    </row>
    <row r="3266" spans="1:21" x14ac:dyDescent="0.3">
      <c r="A3266" t="s">
        <v>28</v>
      </c>
      <c r="B3266" t="s">
        <v>14</v>
      </c>
      <c r="C3266" t="s">
        <v>15</v>
      </c>
      <c r="D3266" t="s">
        <v>55</v>
      </c>
      <c r="E3266" t="s">
        <v>56</v>
      </c>
      <c r="F3266">
        <v>19120</v>
      </c>
      <c r="G3266" t="s">
        <v>57</v>
      </c>
      <c r="H3266" t="s">
        <v>26</v>
      </c>
      <c r="I3266" t="s">
        <v>32</v>
      </c>
      <c r="J3266">
        <v>281904</v>
      </c>
      <c r="K3266">
        <v>2</v>
      </c>
      <c r="L3266">
        <v>2</v>
      </c>
      <c r="M3266">
        <v>105714</v>
      </c>
      <c r="O3266" s="2" t="str">
        <f>TRIM(SampleSuperstore3[[#This Row],[City]])</f>
        <v>Philadelphia</v>
      </c>
      <c r="P3266" s="2" t="str">
        <f>TRIM(SampleSuperstore3[[#This Row],[State]])</f>
        <v>Pennsylvania</v>
      </c>
      <c r="Q3266" s="2" t="str">
        <f t="shared" si="50"/>
        <v>Philadelphia Pennsylvania</v>
      </c>
      <c r="R3266" s="6" t="s">
        <v>632</v>
      </c>
      <c r="S3266" s="2" t="s">
        <v>633</v>
      </c>
      <c r="T3266" s="2" t="s">
        <v>24</v>
      </c>
    </row>
    <row r="3267" spans="1:21" x14ac:dyDescent="0.3">
      <c r="A3267" t="s">
        <v>28</v>
      </c>
      <c r="B3267" t="s">
        <v>14</v>
      </c>
      <c r="C3267" t="s">
        <v>15</v>
      </c>
      <c r="D3267" t="s">
        <v>55</v>
      </c>
      <c r="E3267" t="s">
        <v>56</v>
      </c>
      <c r="F3267">
        <v>19120</v>
      </c>
      <c r="G3267" t="s">
        <v>57</v>
      </c>
      <c r="H3267" t="s">
        <v>26</v>
      </c>
      <c r="I3267" t="s">
        <v>60</v>
      </c>
      <c r="J3267">
        <v>201432</v>
      </c>
      <c r="K3267">
        <v>3</v>
      </c>
      <c r="L3267">
        <v>2</v>
      </c>
      <c r="M3267">
        <v>679833</v>
      </c>
      <c r="O3267" s="2" t="str">
        <f>TRIM(SampleSuperstore3[[#This Row],[City]])</f>
        <v>Philadelphia</v>
      </c>
      <c r="P3267" s="2" t="str">
        <f>TRIM(SampleSuperstore3[[#This Row],[State]])</f>
        <v>Pennsylvania</v>
      </c>
      <c r="Q3267" s="2" t="str">
        <f t="shared" ref="Q3267:Q3330" si="51">_xlfn.CONCAT(O3267," ",P3267)</f>
        <v>Philadelphia Pennsylvania</v>
      </c>
      <c r="R3267" s="6" t="s">
        <v>180</v>
      </c>
      <c r="S3267" s="2" t="s">
        <v>30</v>
      </c>
      <c r="T3267" s="2"/>
    </row>
    <row r="3268" spans="1:21" x14ac:dyDescent="0.3">
      <c r="A3268" t="s">
        <v>28</v>
      </c>
      <c r="B3268" t="s">
        <v>14</v>
      </c>
      <c r="C3268" t="s">
        <v>15</v>
      </c>
      <c r="D3268" t="s">
        <v>87</v>
      </c>
      <c r="E3268" t="s">
        <v>88</v>
      </c>
      <c r="F3268">
        <v>35601</v>
      </c>
      <c r="G3268" t="s">
        <v>18</v>
      </c>
      <c r="H3268" t="s">
        <v>35</v>
      </c>
      <c r="I3268" t="s">
        <v>36</v>
      </c>
      <c r="J3268">
        <v>13598</v>
      </c>
      <c r="K3268">
        <v>2</v>
      </c>
      <c r="L3268">
        <v>0</v>
      </c>
      <c r="M3268">
        <v>33995</v>
      </c>
      <c r="O3268" s="2" t="str">
        <f>TRIM(SampleSuperstore3[[#This Row],[City]])</f>
        <v>Decatur</v>
      </c>
      <c r="P3268" s="2" t="str">
        <f>TRIM(SampleSuperstore3[[#This Row],[State]])</f>
        <v>Alabama</v>
      </c>
      <c r="Q3268" s="2" t="str">
        <f t="shared" si="51"/>
        <v>Decatur Alabama</v>
      </c>
      <c r="R3268" s="6" t="s">
        <v>55</v>
      </c>
      <c r="S3268" s="2" t="s">
        <v>56</v>
      </c>
      <c r="T3268" s="2"/>
    </row>
    <row r="3269" spans="1:21" x14ac:dyDescent="0.3">
      <c r="A3269" t="s">
        <v>28</v>
      </c>
      <c r="B3269" t="s">
        <v>14</v>
      </c>
      <c r="C3269" t="s">
        <v>15</v>
      </c>
      <c r="D3269" t="s">
        <v>87</v>
      </c>
      <c r="E3269" t="s">
        <v>88</v>
      </c>
      <c r="F3269">
        <v>35601</v>
      </c>
      <c r="G3269" t="s">
        <v>18</v>
      </c>
      <c r="H3269" t="s">
        <v>35</v>
      </c>
      <c r="I3269" t="s">
        <v>36</v>
      </c>
      <c r="J3269">
        <v>4495</v>
      </c>
      <c r="K3269">
        <v>1</v>
      </c>
      <c r="L3269">
        <v>0</v>
      </c>
      <c r="M3269">
        <v>12586</v>
      </c>
      <c r="O3269" s="2" t="str">
        <f>TRIM(SampleSuperstore3[[#This Row],[City]])</f>
        <v>Decatur</v>
      </c>
      <c r="P3269" s="2" t="str">
        <f>TRIM(SampleSuperstore3[[#This Row],[State]])</f>
        <v>Alabama</v>
      </c>
      <c r="Q3269" s="2" t="str">
        <f t="shared" si="51"/>
        <v>Decatur Alabama</v>
      </c>
      <c r="R3269" s="6" t="s">
        <v>55</v>
      </c>
      <c r="S3269" s="2" t="s">
        <v>56</v>
      </c>
      <c r="T3269" s="2"/>
    </row>
    <row r="3270" spans="1:21" x14ac:dyDescent="0.3">
      <c r="A3270" t="s">
        <v>28</v>
      </c>
      <c r="B3270" t="s">
        <v>22</v>
      </c>
      <c r="C3270" t="s">
        <v>15</v>
      </c>
      <c r="D3270" t="s">
        <v>386</v>
      </c>
      <c r="E3270" t="s">
        <v>387</v>
      </c>
      <c r="F3270">
        <v>57103</v>
      </c>
      <c r="G3270" t="s">
        <v>47</v>
      </c>
      <c r="H3270" t="s">
        <v>35</v>
      </c>
      <c r="I3270" t="s">
        <v>59</v>
      </c>
      <c r="J3270">
        <v>297</v>
      </c>
      <c r="K3270">
        <v>3</v>
      </c>
      <c r="L3270">
        <v>0</v>
      </c>
      <c r="M3270">
        <v>13068</v>
      </c>
      <c r="O3270" s="2" t="str">
        <f>TRIM(SampleSuperstore3[[#This Row],[City]])</f>
        <v>Sioux Falls</v>
      </c>
      <c r="P3270" s="2" t="str">
        <f>TRIM(SampleSuperstore3[[#This Row],[State]])</f>
        <v>South Dakota</v>
      </c>
      <c r="Q3270" s="2" t="str">
        <f t="shared" si="51"/>
        <v>Sioux Falls South Dakota</v>
      </c>
      <c r="R3270" s="6" t="s">
        <v>87</v>
      </c>
      <c r="S3270" s="2" t="s">
        <v>88</v>
      </c>
      <c r="T3270" s="2"/>
    </row>
    <row r="3271" spans="1:21" x14ac:dyDescent="0.3">
      <c r="A3271" t="s">
        <v>28</v>
      </c>
      <c r="B3271" t="s">
        <v>22</v>
      </c>
      <c r="C3271" t="s">
        <v>15</v>
      </c>
      <c r="D3271" t="s">
        <v>386</v>
      </c>
      <c r="E3271" t="s">
        <v>387</v>
      </c>
      <c r="F3271">
        <v>57103</v>
      </c>
      <c r="G3271" t="s">
        <v>47</v>
      </c>
      <c r="H3271" t="s">
        <v>26</v>
      </c>
      <c r="I3271" t="s">
        <v>77</v>
      </c>
      <c r="J3271">
        <v>654</v>
      </c>
      <c r="K3271">
        <v>3</v>
      </c>
      <c r="L3271">
        <v>0</v>
      </c>
      <c r="M3271">
        <v>26814</v>
      </c>
      <c r="O3271" s="2" t="str">
        <f>TRIM(SampleSuperstore3[[#This Row],[City]])</f>
        <v>Sioux Falls</v>
      </c>
      <c r="P3271" s="2" t="str">
        <f>TRIM(SampleSuperstore3[[#This Row],[State]])</f>
        <v>South Dakota</v>
      </c>
      <c r="Q3271" s="2" t="str">
        <f t="shared" si="51"/>
        <v>Sioux Falls South Dakota</v>
      </c>
      <c r="R3271" s="6" t="s">
        <v>87</v>
      </c>
      <c r="S3271" s="2" t="s">
        <v>88</v>
      </c>
      <c r="T3271" s="2"/>
    </row>
    <row r="3272" spans="1:21" x14ac:dyDescent="0.3">
      <c r="A3272" t="s">
        <v>13</v>
      </c>
      <c r="B3272" t="s">
        <v>22</v>
      </c>
      <c r="C3272" t="s">
        <v>15</v>
      </c>
      <c r="D3272" t="s">
        <v>445</v>
      </c>
      <c r="E3272" t="s">
        <v>24</v>
      </c>
      <c r="F3272">
        <v>93277</v>
      </c>
      <c r="G3272" t="s">
        <v>25</v>
      </c>
      <c r="H3272" t="s">
        <v>35</v>
      </c>
      <c r="I3272" t="s">
        <v>59</v>
      </c>
      <c r="J3272">
        <v>792</v>
      </c>
      <c r="K3272">
        <v>8</v>
      </c>
      <c r="L3272">
        <v>0</v>
      </c>
      <c r="M3272">
        <v>34848</v>
      </c>
      <c r="O3272" s="2" t="str">
        <f>TRIM(SampleSuperstore3[[#This Row],[City]])</f>
        <v>Visalia</v>
      </c>
      <c r="P3272" s="2" t="str">
        <f>TRIM(SampleSuperstore3[[#This Row],[State]])</f>
        <v>California</v>
      </c>
      <c r="Q3272" s="2" t="str">
        <f t="shared" si="51"/>
        <v>Visalia California</v>
      </c>
      <c r="R3272" s="6" t="s">
        <v>727</v>
      </c>
      <c r="S3272" s="2" t="s">
        <v>664</v>
      </c>
      <c r="T3272" s="2" t="s">
        <v>18</v>
      </c>
      <c r="U3272" t="s">
        <v>813</v>
      </c>
    </row>
    <row r="3273" spans="1:21" x14ac:dyDescent="0.3">
      <c r="A3273" t="s">
        <v>28</v>
      </c>
      <c r="B3273" t="s">
        <v>14</v>
      </c>
      <c r="C3273" t="s">
        <v>15</v>
      </c>
      <c r="D3273" t="s">
        <v>23</v>
      </c>
      <c r="E3273" t="s">
        <v>24</v>
      </c>
      <c r="F3273">
        <v>90049</v>
      </c>
      <c r="G3273" t="s">
        <v>25</v>
      </c>
      <c r="H3273" t="s">
        <v>19</v>
      </c>
      <c r="I3273" t="s">
        <v>21</v>
      </c>
      <c r="J3273">
        <v>20392</v>
      </c>
      <c r="K3273">
        <v>5</v>
      </c>
      <c r="L3273">
        <v>2</v>
      </c>
      <c r="M3273">
        <v>22941</v>
      </c>
      <c r="O3273" s="2" t="str">
        <f>TRIM(SampleSuperstore3[[#This Row],[City]])</f>
        <v>Los Angeles</v>
      </c>
      <c r="P3273" s="2" t="str">
        <f>TRIM(SampleSuperstore3[[#This Row],[State]])</f>
        <v>California</v>
      </c>
      <c r="Q3273" s="2" t="str">
        <f t="shared" si="51"/>
        <v>Los Angeles California</v>
      </c>
      <c r="R3273" s="6" t="s">
        <v>727</v>
      </c>
      <c r="S3273" s="2" t="s">
        <v>664</v>
      </c>
      <c r="T3273" s="2" t="s">
        <v>18</v>
      </c>
      <c r="U3273" t="s">
        <v>813</v>
      </c>
    </row>
    <row r="3274" spans="1:21" x14ac:dyDescent="0.3">
      <c r="A3274" t="s">
        <v>28</v>
      </c>
      <c r="B3274" t="s">
        <v>44</v>
      </c>
      <c r="C3274" t="s">
        <v>15</v>
      </c>
      <c r="D3274" t="s">
        <v>23</v>
      </c>
      <c r="E3274" t="s">
        <v>24</v>
      </c>
      <c r="F3274">
        <v>90032</v>
      </c>
      <c r="G3274" t="s">
        <v>25</v>
      </c>
      <c r="H3274" t="s">
        <v>35</v>
      </c>
      <c r="I3274" t="s">
        <v>162</v>
      </c>
      <c r="J3274">
        <v>3359952</v>
      </c>
      <c r="K3274">
        <v>6</v>
      </c>
      <c r="L3274">
        <v>2</v>
      </c>
      <c r="M3274">
        <v>1049985</v>
      </c>
      <c r="O3274" s="2" t="str">
        <f>TRIM(SampleSuperstore3[[#This Row],[City]])</f>
        <v>Los Angeles</v>
      </c>
      <c r="P3274" s="2" t="str">
        <f>TRIM(SampleSuperstore3[[#This Row],[State]])</f>
        <v>California</v>
      </c>
      <c r="Q3274" s="2" t="str">
        <f t="shared" si="51"/>
        <v>Los Angeles California</v>
      </c>
      <c r="R3274" s="6" t="s">
        <v>445</v>
      </c>
      <c r="S3274" s="2" t="s">
        <v>24</v>
      </c>
      <c r="T3274" s="2"/>
    </row>
    <row r="3275" spans="1:21" x14ac:dyDescent="0.3">
      <c r="A3275" t="s">
        <v>28</v>
      </c>
      <c r="B3275" t="s">
        <v>22</v>
      </c>
      <c r="C3275" t="s">
        <v>15</v>
      </c>
      <c r="D3275" t="s">
        <v>446</v>
      </c>
      <c r="E3275" t="s">
        <v>336</v>
      </c>
      <c r="F3275">
        <v>66212</v>
      </c>
      <c r="G3275" t="s">
        <v>47</v>
      </c>
      <c r="H3275" t="s">
        <v>26</v>
      </c>
      <c r="I3275" t="s">
        <v>77</v>
      </c>
      <c r="J3275">
        <v>1824</v>
      </c>
      <c r="K3275">
        <v>3</v>
      </c>
      <c r="L3275">
        <v>0</v>
      </c>
      <c r="M3275">
        <v>912</v>
      </c>
      <c r="O3275" s="2" t="str">
        <f>TRIM(SampleSuperstore3[[#This Row],[City]])</f>
        <v>Overland Park</v>
      </c>
      <c r="P3275" s="2" t="str">
        <f>TRIM(SampleSuperstore3[[#This Row],[State]])</f>
        <v>Kansas</v>
      </c>
      <c r="Q3275" s="2" t="str">
        <f t="shared" si="51"/>
        <v>Overland Park Kansas</v>
      </c>
      <c r="R3275" s="6" t="s">
        <v>626</v>
      </c>
      <c r="S3275" s="2" t="s">
        <v>627</v>
      </c>
      <c r="T3275" s="2" t="s">
        <v>24</v>
      </c>
    </row>
    <row r="3276" spans="1:21" x14ac:dyDescent="0.3">
      <c r="A3276" t="s">
        <v>28</v>
      </c>
      <c r="B3276" t="s">
        <v>22</v>
      </c>
      <c r="C3276" t="s">
        <v>15</v>
      </c>
      <c r="D3276" t="s">
        <v>446</v>
      </c>
      <c r="E3276" t="s">
        <v>336</v>
      </c>
      <c r="F3276">
        <v>66212</v>
      </c>
      <c r="G3276" t="s">
        <v>47</v>
      </c>
      <c r="H3276" t="s">
        <v>26</v>
      </c>
      <c r="I3276" t="s">
        <v>34</v>
      </c>
      <c r="J3276">
        <v>2778</v>
      </c>
      <c r="K3276">
        <v>6</v>
      </c>
      <c r="L3276">
        <v>0</v>
      </c>
      <c r="M3276">
        <v>91674</v>
      </c>
      <c r="O3276" s="2" t="str">
        <f>TRIM(SampleSuperstore3[[#This Row],[City]])</f>
        <v>Overland Park</v>
      </c>
      <c r="P3276" s="2" t="str">
        <f>TRIM(SampleSuperstore3[[#This Row],[State]])</f>
        <v>Kansas</v>
      </c>
      <c r="Q3276" s="2" t="str">
        <f t="shared" si="51"/>
        <v>Overland Park Kansas</v>
      </c>
      <c r="R3276" s="6" t="s">
        <v>626</v>
      </c>
      <c r="S3276" s="2" t="s">
        <v>627</v>
      </c>
      <c r="T3276" s="2" t="s">
        <v>24</v>
      </c>
    </row>
    <row r="3277" spans="1:21" x14ac:dyDescent="0.3">
      <c r="A3277" t="s">
        <v>13</v>
      </c>
      <c r="B3277" t="s">
        <v>22</v>
      </c>
      <c r="C3277" t="s">
        <v>15</v>
      </c>
      <c r="D3277" t="s">
        <v>251</v>
      </c>
      <c r="E3277" t="s">
        <v>83</v>
      </c>
      <c r="F3277">
        <v>22304</v>
      </c>
      <c r="G3277" t="s">
        <v>18</v>
      </c>
      <c r="H3277" t="s">
        <v>26</v>
      </c>
      <c r="I3277" t="s">
        <v>34</v>
      </c>
      <c r="J3277">
        <v>2296</v>
      </c>
      <c r="K3277">
        <v>7</v>
      </c>
      <c r="L3277">
        <v>0</v>
      </c>
      <c r="M3277">
        <v>75768</v>
      </c>
      <c r="O3277" s="2" t="str">
        <f>TRIM(SampleSuperstore3[[#This Row],[City]])</f>
        <v>Alexandria</v>
      </c>
      <c r="P3277" s="2" t="str">
        <f>TRIM(SampleSuperstore3[[#This Row],[State]])</f>
        <v>Virginia</v>
      </c>
      <c r="Q3277" s="2" t="str">
        <f t="shared" si="51"/>
        <v>Alexandria Virginia</v>
      </c>
      <c r="R3277" s="6" t="s">
        <v>752</v>
      </c>
      <c r="S3277" s="2" t="s">
        <v>639</v>
      </c>
      <c r="T3277" s="2" t="s">
        <v>336</v>
      </c>
    </row>
    <row r="3278" spans="1:21" x14ac:dyDescent="0.3">
      <c r="A3278" t="s">
        <v>13</v>
      </c>
      <c r="B3278" t="s">
        <v>22</v>
      </c>
      <c r="C3278" t="s">
        <v>15</v>
      </c>
      <c r="D3278" t="s">
        <v>251</v>
      </c>
      <c r="E3278" t="s">
        <v>83</v>
      </c>
      <c r="F3278">
        <v>22304</v>
      </c>
      <c r="G3278" t="s">
        <v>18</v>
      </c>
      <c r="H3278" t="s">
        <v>35</v>
      </c>
      <c r="I3278" t="s">
        <v>36</v>
      </c>
      <c r="J3278">
        <v>2899</v>
      </c>
      <c r="K3278">
        <v>1</v>
      </c>
      <c r="L3278">
        <v>0</v>
      </c>
      <c r="M3278">
        <v>84071</v>
      </c>
      <c r="O3278" s="2" t="str">
        <f>TRIM(SampleSuperstore3[[#This Row],[City]])</f>
        <v>Alexandria</v>
      </c>
      <c r="P3278" s="2" t="str">
        <f>TRIM(SampleSuperstore3[[#This Row],[State]])</f>
        <v>Virginia</v>
      </c>
      <c r="Q3278" s="2" t="str">
        <f t="shared" si="51"/>
        <v>Alexandria Virginia</v>
      </c>
      <c r="R3278" s="6" t="s">
        <v>752</v>
      </c>
      <c r="S3278" s="2" t="s">
        <v>639</v>
      </c>
      <c r="T3278" s="2" t="s">
        <v>336</v>
      </c>
    </row>
    <row r="3279" spans="1:21" x14ac:dyDescent="0.3">
      <c r="A3279" t="s">
        <v>13</v>
      </c>
      <c r="B3279" t="s">
        <v>22</v>
      </c>
      <c r="C3279" t="s">
        <v>15</v>
      </c>
      <c r="D3279" t="s">
        <v>251</v>
      </c>
      <c r="E3279" t="s">
        <v>83</v>
      </c>
      <c r="F3279">
        <v>22304</v>
      </c>
      <c r="G3279" t="s">
        <v>18</v>
      </c>
      <c r="H3279" t="s">
        <v>26</v>
      </c>
      <c r="I3279" t="s">
        <v>41</v>
      </c>
      <c r="J3279">
        <v>1296</v>
      </c>
      <c r="K3279">
        <v>2</v>
      </c>
      <c r="L3279">
        <v>0</v>
      </c>
      <c r="M3279">
        <v>63504</v>
      </c>
      <c r="O3279" s="2" t="str">
        <f>TRIM(SampleSuperstore3[[#This Row],[City]])</f>
        <v>Alexandria</v>
      </c>
      <c r="P3279" s="2" t="str">
        <f>TRIM(SampleSuperstore3[[#This Row],[State]])</f>
        <v>Virginia</v>
      </c>
      <c r="Q3279" s="2" t="str">
        <f t="shared" si="51"/>
        <v>Alexandria Virginia</v>
      </c>
      <c r="R3279" s="6" t="s">
        <v>251</v>
      </c>
      <c r="S3279" s="2" t="s">
        <v>83</v>
      </c>
      <c r="T3279" s="2"/>
    </row>
    <row r="3280" spans="1:21" x14ac:dyDescent="0.3">
      <c r="A3280" t="s">
        <v>13</v>
      </c>
      <c r="B3280" t="s">
        <v>22</v>
      </c>
      <c r="C3280" t="s">
        <v>15</v>
      </c>
      <c r="D3280" t="s">
        <v>251</v>
      </c>
      <c r="E3280" t="s">
        <v>83</v>
      </c>
      <c r="F3280">
        <v>22304</v>
      </c>
      <c r="G3280" t="s">
        <v>18</v>
      </c>
      <c r="H3280" t="s">
        <v>26</v>
      </c>
      <c r="I3280" t="s">
        <v>34</v>
      </c>
      <c r="J3280">
        <v>2296</v>
      </c>
      <c r="K3280">
        <v>7</v>
      </c>
      <c r="L3280">
        <v>0</v>
      </c>
      <c r="M3280">
        <v>66584</v>
      </c>
      <c r="O3280" s="2" t="str">
        <f>TRIM(SampleSuperstore3[[#This Row],[City]])</f>
        <v>Alexandria</v>
      </c>
      <c r="P3280" s="2" t="str">
        <f>TRIM(SampleSuperstore3[[#This Row],[State]])</f>
        <v>Virginia</v>
      </c>
      <c r="Q3280" s="2" t="str">
        <f t="shared" si="51"/>
        <v>Alexandria Virginia</v>
      </c>
      <c r="R3280" s="6" t="s">
        <v>251</v>
      </c>
      <c r="S3280" s="2" t="s">
        <v>83</v>
      </c>
      <c r="T3280" s="2"/>
    </row>
    <row r="3281" spans="1:22" x14ac:dyDescent="0.3">
      <c r="A3281" t="s">
        <v>13</v>
      </c>
      <c r="B3281" t="s">
        <v>22</v>
      </c>
      <c r="C3281" t="s">
        <v>15</v>
      </c>
      <c r="D3281" t="s">
        <v>251</v>
      </c>
      <c r="E3281" t="s">
        <v>83</v>
      </c>
      <c r="F3281">
        <v>22304</v>
      </c>
      <c r="G3281" t="s">
        <v>18</v>
      </c>
      <c r="H3281" t="s">
        <v>26</v>
      </c>
      <c r="I3281" t="s">
        <v>110</v>
      </c>
      <c r="J3281">
        <v>416405</v>
      </c>
      <c r="K3281">
        <v>5</v>
      </c>
      <c r="L3281">
        <v>0</v>
      </c>
      <c r="M3281">
        <v>83281</v>
      </c>
      <c r="O3281" s="2" t="str">
        <f>TRIM(SampleSuperstore3[[#This Row],[City]])</f>
        <v>Alexandria</v>
      </c>
      <c r="P3281" s="2" t="str">
        <f>TRIM(SampleSuperstore3[[#This Row],[State]])</f>
        <v>Virginia</v>
      </c>
      <c r="Q3281" s="2" t="str">
        <f t="shared" si="51"/>
        <v>Alexandria Virginia</v>
      </c>
      <c r="R3281" s="6" t="s">
        <v>251</v>
      </c>
      <c r="S3281" s="2" t="s">
        <v>83</v>
      </c>
      <c r="T3281" s="2"/>
    </row>
    <row r="3282" spans="1:22" x14ac:dyDescent="0.3">
      <c r="A3282" t="s">
        <v>28</v>
      </c>
      <c r="B3282" t="s">
        <v>14</v>
      </c>
      <c r="C3282" t="s">
        <v>15</v>
      </c>
      <c r="D3282" t="s">
        <v>339</v>
      </c>
      <c r="E3282" t="s">
        <v>40</v>
      </c>
      <c r="F3282">
        <v>27604</v>
      </c>
      <c r="G3282" t="s">
        <v>18</v>
      </c>
      <c r="H3282" t="s">
        <v>35</v>
      </c>
      <c r="I3282" t="s">
        <v>59</v>
      </c>
      <c r="J3282">
        <v>47984</v>
      </c>
      <c r="K3282">
        <v>2</v>
      </c>
      <c r="L3282">
        <v>2</v>
      </c>
      <c r="M3282">
        <v>131956</v>
      </c>
      <c r="O3282" s="2" t="str">
        <f>TRIM(SampleSuperstore3[[#This Row],[City]])</f>
        <v>Raleigh</v>
      </c>
      <c r="P3282" s="2" t="str">
        <f>TRIM(SampleSuperstore3[[#This Row],[State]])</f>
        <v>North Carolina</v>
      </c>
      <c r="Q3282" s="2" t="str">
        <f t="shared" si="51"/>
        <v>Raleigh North Carolina</v>
      </c>
      <c r="R3282" s="6" t="s">
        <v>251</v>
      </c>
      <c r="S3282" s="2" t="s">
        <v>83</v>
      </c>
      <c r="T3282" s="2"/>
    </row>
    <row r="3283" spans="1:22" x14ac:dyDescent="0.3">
      <c r="A3283" t="s">
        <v>28</v>
      </c>
      <c r="B3283" t="s">
        <v>14</v>
      </c>
      <c r="C3283" t="s">
        <v>15</v>
      </c>
      <c r="D3283" t="s">
        <v>339</v>
      </c>
      <c r="E3283" t="s">
        <v>40</v>
      </c>
      <c r="F3283">
        <v>27604</v>
      </c>
      <c r="G3283" t="s">
        <v>18</v>
      </c>
      <c r="H3283" t="s">
        <v>26</v>
      </c>
      <c r="I3283" t="s">
        <v>41</v>
      </c>
      <c r="J3283">
        <v>4624</v>
      </c>
      <c r="K3283">
        <v>1</v>
      </c>
      <c r="L3283">
        <v>2</v>
      </c>
      <c r="M3283">
        <v>16762</v>
      </c>
      <c r="O3283" s="2" t="str">
        <f>TRIM(SampleSuperstore3[[#This Row],[City]])</f>
        <v>Raleigh</v>
      </c>
      <c r="P3283" s="2" t="str">
        <f>TRIM(SampleSuperstore3[[#This Row],[State]])</f>
        <v>North Carolina</v>
      </c>
      <c r="Q3283" s="2" t="str">
        <f t="shared" si="51"/>
        <v>Raleigh North Carolina</v>
      </c>
      <c r="R3283" s="6" t="s">
        <v>251</v>
      </c>
      <c r="S3283" s="2" t="s">
        <v>83</v>
      </c>
      <c r="T3283" s="2"/>
    </row>
    <row r="3284" spans="1:22" x14ac:dyDescent="0.3">
      <c r="A3284" t="s">
        <v>28</v>
      </c>
      <c r="B3284" t="s">
        <v>22</v>
      </c>
      <c r="C3284" t="s">
        <v>15</v>
      </c>
      <c r="D3284" t="s">
        <v>75</v>
      </c>
      <c r="E3284" t="s">
        <v>76</v>
      </c>
      <c r="F3284">
        <v>10035</v>
      </c>
      <c r="G3284" t="s">
        <v>57</v>
      </c>
      <c r="H3284" t="s">
        <v>19</v>
      </c>
      <c r="I3284" t="s">
        <v>33</v>
      </c>
      <c r="J3284">
        <v>1524</v>
      </c>
      <c r="K3284">
        <v>3</v>
      </c>
      <c r="L3284">
        <v>0</v>
      </c>
      <c r="M3284">
        <v>51816</v>
      </c>
      <c r="O3284" s="2" t="str">
        <f>TRIM(SampleSuperstore3[[#This Row],[City]])</f>
        <v>New York City</v>
      </c>
      <c r="P3284" s="2" t="str">
        <f>TRIM(SampleSuperstore3[[#This Row],[State]])</f>
        <v>New York</v>
      </c>
      <c r="Q3284" s="2" t="str">
        <f t="shared" si="51"/>
        <v>New York City New York</v>
      </c>
      <c r="R3284" s="6" t="s">
        <v>339</v>
      </c>
      <c r="S3284" s="2" t="s">
        <v>704</v>
      </c>
      <c r="T3284" s="2" t="s">
        <v>806</v>
      </c>
    </row>
    <row r="3285" spans="1:22" x14ac:dyDescent="0.3">
      <c r="A3285" t="s">
        <v>28</v>
      </c>
      <c r="B3285" t="s">
        <v>14</v>
      </c>
      <c r="C3285" t="s">
        <v>15</v>
      </c>
      <c r="D3285" t="s">
        <v>126</v>
      </c>
      <c r="E3285" t="s">
        <v>104</v>
      </c>
      <c r="F3285">
        <v>45014</v>
      </c>
      <c r="G3285" t="s">
        <v>57</v>
      </c>
      <c r="H3285" t="s">
        <v>26</v>
      </c>
      <c r="I3285" t="s">
        <v>37</v>
      </c>
      <c r="J3285">
        <v>63924</v>
      </c>
      <c r="K3285">
        <v>7</v>
      </c>
      <c r="L3285">
        <v>7</v>
      </c>
      <c r="M3285">
        <v>-468776</v>
      </c>
      <c r="O3285" s="2" t="str">
        <f>TRIM(SampleSuperstore3[[#This Row],[City]])</f>
        <v>Fairfield</v>
      </c>
      <c r="P3285" s="2" t="str">
        <f>TRIM(SampleSuperstore3[[#This Row],[State]])</f>
        <v>Ohio</v>
      </c>
      <c r="Q3285" s="2" t="str">
        <f t="shared" si="51"/>
        <v>Fairfield Ohio</v>
      </c>
      <c r="R3285" s="6" t="s">
        <v>339</v>
      </c>
      <c r="S3285" s="2" t="s">
        <v>704</v>
      </c>
      <c r="T3285" s="2" t="s">
        <v>806</v>
      </c>
    </row>
    <row r="3286" spans="1:22" x14ac:dyDescent="0.3">
      <c r="A3286" t="s">
        <v>28</v>
      </c>
      <c r="B3286" t="s">
        <v>44</v>
      </c>
      <c r="C3286" t="s">
        <v>15</v>
      </c>
      <c r="D3286" t="s">
        <v>340</v>
      </c>
      <c r="E3286" t="s">
        <v>119</v>
      </c>
      <c r="F3286">
        <v>74403</v>
      </c>
      <c r="G3286" t="s">
        <v>47</v>
      </c>
      <c r="H3286" t="s">
        <v>26</v>
      </c>
      <c r="I3286" t="s">
        <v>34</v>
      </c>
      <c r="J3286">
        <v>656</v>
      </c>
      <c r="K3286">
        <v>2</v>
      </c>
      <c r="L3286">
        <v>0</v>
      </c>
      <c r="M3286">
        <v>19024</v>
      </c>
      <c r="O3286" s="2" t="str">
        <f>TRIM(SampleSuperstore3[[#This Row],[City]])</f>
        <v>Muskogee</v>
      </c>
      <c r="P3286" s="2" t="str">
        <f>TRIM(SampleSuperstore3[[#This Row],[State]])</f>
        <v>Oklahoma</v>
      </c>
      <c r="Q3286" s="2" t="str">
        <f t="shared" si="51"/>
        <v>Muskogee Oklahoma</v>
      </c>
      <c r="R3286" s="6" t="s">
        <v>634</v>
      </c>
      <c r="S3286" s="2" t="s">
        <v>369</v>
      </c>
      <c r="T3286" s="2" t="s">
        <v>3</v>
      </c>
      <c r="U3286" t="s">
        <v>634</v>
      </c>
      <c r="V3286" t="s">
        <v>369</v>
      </c>
    </row>
    <row r="3287" spans="1:22" x14ac:dyDescent="0.3">
      <c r="A3287" t="s">
        <v>28</v>
      </c>
      <c r="B3287" t="s">
        <v>44</v>
      </c>
      <c r="C3287" t="s">
        <v>15</v>
      </c>
      <c r="D3287" t="s">
        <v>340</v>
      </c>
      <c r="E3287" t="s">
        <v>119</v>
      </c>
      <c r="F3287">
        <v>74403</v>
      </c>
      <c r="G3287" t="s">
        <v>47</v>
      </c>
      <c r="H3287" t="s">
        <v>26</v>
      </c>
      <c r="I3287" t="s">
        <v>38</v>
      </c>
      <c r="J3287">
        <v>1311</v>
      </c>
      <c r="K3287">
        <v>3</v>
      </c>
      <c r="L3287">
        <v>0</v>
      </c>
      <c r="M3287">
        <v>34086</v>
      </c>
      <c r="O3287" s="2" t="str">
        <f>TRIM(SampleSuperstore3[[#This Row],[City]])</f>
        <v>Muskogee</v>
      </c>
      <c r="P3287" s="2" t="str">
        <f>TRIM(SampleSuperstore3[[#This Row],[State]])</f>
        <v>Oklahoma</v>
      </c>
      <c r="Q3287" s="2" t="str">
        <f t="shared" si="51"/>
        <v>Muskogee Oklahoma</v>
      </c>
      <c r="R3287" s="6" t="s">
        <v>126</v>
      </c>
      <c r="S3287" s="2" t="s">
        <v>104</v>
      </c>
      <c r="T3287" s="2"/>
    </row>
    <row r="3288" spans="1:22" x14ac:dyDescent="0.3">
      <c r="A3288" t="s">
        <v>62</v>
      </c>
      <c r="B3288" t="s">
        <v>14</v>
      </c>
      <c r="C3288" t="s">
        <v>15</v>
      </c>
      <c r="D3288" t="s">
        <v>447</v>
      </c>
      <c r="E3288" t="s">
        <v>24</v>
      </c>
      <c r="F3288">
        <v>92592</v>
      </c>
      <c r="G3288" t="s">
        <v>25</v>
      </c>
      <c r="H3288" t="s">
        <v>35</v>
      </c>
      <c r="I3288" t="s">
        <v>36</v>
      </c>
      <c r="J3288">
        <v>494376</v>
      </c>
      <c r="K3288">
        <v>3</v>
      </c>
      <c r="L3288">
        <v>2</v>
      </c>
      <c r="M3288">
        <v>494376</v>
      </c>
      <c r="O3288" s="2" t="str">
        <f>TRIM(SampleSuperstore3[[#This Row],[City]])</f>
        <v>Temecula</v>
      </c>
      <c r="P3288" s="2" t="str">
        <f>TRIM(SampleSuperstore3[[#This Row],[State]])</f>
        <v>California</v>
      </c>
      <c r="Q3288" s="2" t="str">
        <f t="shared" si="51"/>
        <v>Temecula California</v>
      </c>
      <c r="R3288" s="6" t="s">
        <v>340</v>
      </c>
      <c r="S3288" s="2" t="s">
        <v>119</v>
      </c>
      <c r="T3288" s="2"/>
    </row>
    <row r="3289" spans="1:22" x14ac:dyDescent="0.3">
      <c r="A3289" t="s">
        <v>62</v>
      </c>
      <c r="B3289" t="s">
        <v>14</v>
      </c>
      <c r="C3289" t="s">
        <v>15</v>
      </c>
      <c r="D3289" t="s">
        <v>447</v>
      </c>
      <c r="E3289" t="s">
        <v>24</v>
      </c>
      <c r="F3289">
        <v>92592</v>
      </c>
      <c r="G3289" t="s">
        <v>25</v>
      </c>
      <c r="H3289" t="s">
        <v>26</v>
      </c>
      <c r="I3289" t="s">
        <v>37</v>
      </c>
      <c r="J3289">
        <v>292</v>
      </c>
      <c r="K3289">
        <v>5</v>
      </c>
      <c r="L3289">
        <v>2</v>
      </c>
      <c r="M3289">
        <v>9855</v>
      </c>
      <c r="O3289" s="2" t="str">
        <f>TRIM(SampleSuperstore3[[#This Row],[City]])</f>
        <v>Temecula</v>
      </c>
      <c r="P3289" s="2" t="str">
        <f>TRIM(SampleSuperstore3[[#This Row],[State]])</f>
        <v>California</v>
      </c>
      <c r="Q3289" s="2" t="str">
        <f t="shared" si="51"/>
        <v>Temecula California</v>
      </c>
      <c r="R3289" s="6" t="s">
        <v>340</v>
      </c>
      <c r="S3289" s="2" t="s">
        <v>119</v>
      </c>
      <c r="T3289" s="2"/>
    </row>
    <row r="3290" spans="1:22" x14ac:dyDescent="0.3">
      <c r="A3290" t="s">
        <v>62</v>
      </c>
      <c r="B3290" t="s">
        <v>14</v>
      </c>
      <c r="C3290" t="s">
        <v>15</v>
      </c>
      <c r="D3290" t="s">
        <v>447</v>
      </c>
      <c r="E3290" t="s">
        <v>24</v>
      </c>
      <c r="F3290">
        <v>92592</v>
      </c>
      <c r="G3290" t="s">
        <v>25</v>
      </c>
      <c r="H3290" t="s">
        <v>35</v>
      </c>
      <c r="I3290" t="s">
        <v>59</v>
      </c>
      <c r="J3290">
        <v>24885</v>
      </c>
      <c r="K3290">
        <v>5</v>
      </c>
      <c r="L3290">
        <v>0</v>
      </c>
      <c r="M3290">
        <v>273735</v>
      </c>
      <c r="O3290" s="2" t="str">
        <f>TRIM(SampleSuperstore3[[#This Row],[City]])</f>
        <v>Temecula</v>
      </c>
      <c r="P3290" s="2" t="str">
        <f>TRIM(SampleSuperstore3[[#This Row],[State]])</f>
        <v>California</v>
      </c>
      <c r="Q3290" s="2" t="str">
        <f t="shared" si="51"/>
        <v>Temecula California</v>
      </c>
      <c r="R3290" s="6" t="s">
        <v>447</v>
      </c>
      <c r="S3290" s="2" t="s">
        <v>24</v>
      </c>
      <c r="T3290" s="2"/>
    </row>
    <row r="3291" spans="1:22" x14ac:dyDescent="0.3">
      <c r="A3291" t="s">
        <v>62</v>
      </c>
      <c r="B3291" t="s">
        <v>14</v>
      </c>
      <c r="C3291" t="s">
        <v>15</v>
      </c>
      <c r="D3291" t="s">
        <v>447</v>
      </c>
      <c r="E3291" t="s">
        <v>24</v>
      </c>
      <c r="F3291">
        <v>92592</v>
      </c>
      <c r="G3291" t="s">
        <v>25</v>
      </c>
      <c r="H3291" t="s">
        <v>35</v>
      </c>
      <c r="I3291" t="s">
        <v>59</v>
      </c>
      <c r="J3291">
        <v>3624</v>
      </c>
      <c r="K3291">
        <v>1</v>
      </c>
      <c r="L3291">
        <v>0</v>
      </c>
      <c r="M3291">
        <v>152208</v>
      </c>
      <c r="O3291" s="2" t="str">
        <f>TRIM(SampleSuperstore3[[#This Row],[City]])</f>
        <v>Temecula</v>
      </c>
      <c r="P3291" s="2" t="str">
        <f>TRIM(SampleSuperstore3[[#This Row],[State]])</f>
        <v>California</v>
      </c>
      <c r="Q3291" s="2" t="str">
        <f t="shared" si="51"/>
        <v>Temecula California</v>
      </c>
      <c r="R3291" s="6" t="s">
        <v>447</v>
      </c>
      <c r="S3291" s="2" t="s">
        <v>24</v>
      </c>
      <c r="T3291" s="2"/>
    </row>
    <row r="3292" spans="1:22" x14ac:dyDescent="0.3">
      <c r="A3292" t="s">
        <v>28</v>
      </c>
      <c r="B3292" t="s">
        <v>14</v>
      </c>
      <c r="C3292" t="s">
        <v>15</v>
      </c>
      <c r="D3292" t="s">
        <v>430</v>
      </c>
      <c r="E3292" t="s">
        <v>70</v>
      </c>
      <c r="F3292">
        <v>48310</v>
      </c>
      <c r="G3292" t="s">
        <v>47</v>
      </c>
      <c r="H3292" t="s">
        <v>26</v>
      </c>
      <c r="I3292" t="s">
        <v>34</v>
      </c>
      <c r="J3292">
        <v>1168</v>
      </c>
      <c r="K3292">
        <v>2</v>
      </c>
      <c r="L3292">
        <v>0</v>
      </c>
      <c r="M3292">
        <v>3504</v>
      </c>
      <c r="O3292" s="2" t="str">
        <f>TRIM(SampleSuperstore3[[#This Row],[City]])</f>
        <v>Sterling Heights</v>
      </c>
      <c r="P3292" s="2" t="str">
        <f>TRIM(SampleSuperstore3[[#This Row],[State]])</f>
        <v>Michigan</v>
      </c>
      <c r="Q3292" s="2" t="str">
        <f t="shared" si="51"/>
        <v>Sterling Heights Michigan</v>
      </c>
      <c r="R3292" s="6" t="s">
        <v>447</v>
      </c>
      <c r="S3292" s="2" t="s">
        <v>24</v>
      </c>
      <c r="T3292" s="2"/>
    </row>
    <row r="3293" spans="1:22" x14ac:dyDescent="0.3">
      <c r="A3293" t="s">
        <v>28</v>
      </c>
      <c r="B3293" t="s">
        <v>14</v>
      </c>
      <c r="C3293" t="s">
        <v>15</v>
      </c>
      <c r="D3293" t="s">
        <v>144</v>
      </c>
      <c r="E3293" t="s">
        <v>24</v>
      </c>
      <c r="F3293">
        <v>92024</v>
      </c>
      <c r="G3293" t="s">
        <v>25</v>
      </c>
      <c r="H3293" t="s">
        <v>26</v>
      </c>
      <c r="I3293" t="s">
        <v>110</v>
      </c>
      <c r="J3293">
        <v>1191</v>
      </c>
      <c r="K3293">
        <v>3</v>
      </c>
      <c r="L3293">
        <v>0</v>
      </c>
      <c r="M3293">
        <v>1191</v>
      </c>
      <c r="O3293" s="2" t="str">
        <f>TRIM(SampleSuperstore3[[#This Row],[City]])</f>
        <v>San Diego</v>
      </c>
      <c r="P3293" s="2" t="str">
        <f>TRIM(SampleSuperstore3[[#This Row],[State]])</f>
        <v>California</v>
      </c>
      <c r="Q3293" s="2" t="str">
        <f t="shared" si="51"/>
        <v>San Diego California</v>
      </c>
      <c r="R3293" s="6" t="s">
        <v>447</v>
      </c>
      <c r="S3293" s="2" t="s">
        <v>24</v>
      </c>
      <c r="T3293" s="2"/>
    </row>
    <row r="3294" spans="1:22" x14ac:dyDescent="0.3">
      <c r="A3294" t="s">
        <v>28</v>
      </c>
      <c r="B3294" t="s">
        <v>14</v>
      </c>
      <c r="C3294" t="s">
        <v>15</v>
      </c>
      <c r="D3294" t="s">
        <v>144</v>
      </c>
      <c r="E3294" t="s">
        <v>24</v>
      </c>
      <c r="F3294">
        <v>92024</v>
      </c>
      <c r="G3294" t="s">
        <v>25</v>
      </c>
      <c r="H3294" t="s">
        <v>19</v>
      </c>
      <c r="I3294" t="s">
        <v>33</v>
      </c>
      <c r="J3294">
        <v>348</v>
      </c>
      <c r="K3294">
        <v>2</v>
      </c>
      <c r="L3294">
        <v>0</v>
      </c>
      <c r="M3294">
        <v>11136</v>
      </c>
      <c r="O3294" s="2" t="str">
        <f>TRIM(SampleSuperstore3[[#This Row],[City]])</f>
        <v>San Diego</v>
      </c>
      <c r="P3294" s="2" t="str">
        <f>TRIM(SampleSuperstore3[[#This Row],[State]])</f>
        <v>California</v>
      </c>
      <c r="Q3294" s="2" t="str">
        <f t="shared" si="51"/>
        <v>San Diego California</v>
      </c>
      <c r="R3294" s="6" t="s">
        <v>746</v>
      </c>
      <c r="S3294" s="2" t="s">
        <v>747</v>
      </c>
      <c r="T3294" s="2" t="s">
        <v>70</v>
      </c>
    </row>
    <row r="3295" spans="1:22" x14ac:dyDescent="0.3">
      <c r="A3295" t="s">
        <v>62</v>
      </c>
      <c r="B3295" t="s">
        <v>14</v>
      </c>
      <c r="C3295" t="s">
        <v>15</v>
      </c>
      <c r="D3295" t="s">
        <v>135</v>
      </c>
      <c r="E3295" t="s">
        <v>46</v>
      </c>
      <c r="F3295">
        <v>75081</v>
      </c>
      <c r="G3295" t="s">
        <v>47</v>
      </c>
      <c r="H3295" t="s">
        <v>26</v>
      </c>
      <c r="I3295" t="s">
        <v>37</v>
      </c>
      <c r="J3295">
        <v>3096</v>
      </c>
      <c r="K3295">
        <v>8</v>
      </c>
      <c r="L3295">
        <v>8</v>
      </c>
      <c r="M3295">
        <v>-52632</v>
      </c>
      <c r="O3295" s="2" t="str">
        <f>TRIM(SampleSuperstore3[[#This Row],[City]])</f>
        <v>Dallas</v>
      </c>
      <c r="P3295" s="2" t="str">
        <f>TRIM(SampleSuperstore3[[#This Row],[State]])</f>
        <v>Texas</v>
      </c>
      <c r="Q3295" s="2" t="str">
        <f t="shared" si="51"/>
        <v>Dallas Texas</v>
      </c>
      <c r="R3295" s="6" t="s">
        <v>632</v>
      </c>
      <c r="S3295" s="2" t="s">
        <v>646</v>
      </c>
      <c r="T3295" s="2" t="s">
        <v>24</v>
      </c>
    </row>
    <row r="3296" spans="1:22" x14ac:dyDescent="0.3">
      <c r="A3296" t="s">
        <v>62</v>
      </c>
      <c r="B3296" t="s">
        <v>44</v>
      </c>
      <c r="C3296" t="s">
        <v>15</v>
      </c>
      <c r="D3296" t="s">
        <v>75</v>
      </c>
      <c r="E3296" t="s">
        <v>76</v>
      </c>
      <c r="F3296">
        <v>10035</v>
      </c>
      <c r="G3296" t="s">
        <v>57</v>
      </c>
      <c r="H3296" t="s">
        <v>35</v>
      </c>
      <c r="I3296" t="s">
        <v>123</v>
      </c>
      <c r="J3296">
        <v>170489</v>
      </c>
      <c r="K3296">
        <v>11</v>
      </c>
      <c r="L3296">
        <v>0</v>
      </c>
      <c r="M3296">
        <v>7672005</v>
      </c>
      <c r="O3296" s="2" t="str">
        <f>TRIM(SampleSuperstore3[[#This Row],[City]])</f>
        <v>New York City</v>
      </c>
      <c r="P3296" s="2" t="str">
        <f>TRIM(SampleSuperstore3[[#This Row],[State]])</f>
        <v>New York</v>
      </c>
      <c r="Q3296" s="2" t="str">
        <f t="shared" si="51"/>
        <v>New York City New York</v>
      </c>
      <c r="R3296" s="6" t="s">
        <v>632</v>
      </c>
      <c r="S3296" s="2" t="s">
        <v>646</v>
      </c>
      <c r="T3296" s="2" t="s">
        <v>24</v>
      </c>
    </row>
    <row r="3297" spans="1:22" x14ac:dyDescent="0.3">
      <c r="A3297" t="s">
        <v>28</v>
      </c>
      <c r="B3297" t="s">
        <v>14</v>
      </c>
      <c r="C3297" t="s">
        <v>15</v>
      </c>
      <c r="D3297" t="s">
        <v>108</v>
      </c>
      <c r="E3297" t="s">
        <v>81</v>
      </c>
      <c r="F3297">
        <v>85023</v>
      </c>
      <c r="G3297" t="s">
        <v>25</v>
      </c>
      <c r="H3297" t="s">
        <v>26</v>
      </c>
      <c r="I3297" t="s">
        <v>37</v>
      </c>
      <c r="J3297">
        <v>19194</v>
      </c>
      <c r="K3297">
        <v>7</v>
      </c>
      <c r="L3297">
        <v>7</v>
      </c>
      <c r="M3297">
        <v>-12796</v>
      </c>
      <c r="O3297" s="2" t="str">
        <f>TRIM(SampleSuperstore3[[#This Row],[City]])</f>
        <v>Phoenix</v>
      </c>
      <c r="P3297" s="2" t="str">
        <f>TRIM(SampleSuperstore3[[#This Row],[State]])</f>
        <v>Arizona</v>
      </c>
      <c r="Q3297" s="2" t="str">
        <f t="shared" si="51"/>
        <v>Phoenix Arizona</v>
      </c>
      <c r="R3297" s="6" t="s">
        <v>135</v>
      </c>
      <c r="S3297" s="2" t="s">
        <v>46</v>
      </c>
      <c r="T3297" s="2"/>
    </row>
    <row r="3298" spans="1:22" x14ac:dyDescent="0.3">
      <c r="A3298" t="s">
        <v>28</v>
      </c>
      <c r="B3298" t="s">
        <v>14</v>
      </c>
      <c r="C3298" t="s">
        <v>15</v>
      </c>
      <c r="D3298" t="s">
        <v>108</v>
      </c>
      <c r="E3298" t="s">
        <v>81</v>
      </c>
      <c r="F3298">
        <v>85023</v>
      </c>
      <c r="G3298" t="s">
        <v>25</v>
      </c>
      <c r="H3298" t="s">
        <v>26</v>
      </c>
      <c r="I3298" t="s">
        <v>38</v>
      </c>
      <c r="J3298">
        <v>121792</v>
      </c>
      <c r="K3298">
        <v>4</v>
      </c>
      <c r="L3298">
        <v>2</v>
      </c>
      <c r="M3298">
        <v>137016</v>
      </c>
      <c r="O3298" s="2" t="str">
        <f>TRIM(SampleSuperstore3[[#This Row],[City]])</f>
        <v>Phoenix</v>
      </c>
      <c r="P3298" s="2" t="str">
        <f>TRIM(SampleSuperstore3[[#This Row],[State]])</f>
        <v>Arizona</v>
      </c>
      <c r="Q3298" s="2" t="str">
        <f t="shared" si="51"/>
        <v>Phoenix Arizona</v>
      </c>
      <c r="R3298" s="6" t="s">
        <v>634</v>
      </c>
      <c r="S3298" s="2" t="s">
        <v>369</v>
      </c>
      <c r="T3298" s="2" t="s">
        <v>3</v>
      </c>
      <c r="U3298" t="s">
        <v>634</v>
      </c>
      <c r="V3298" t="s">
        <v>369</v>
      </c>
    </row>
    <row r="3299" spans="1:22" x14ac:dyDescent="0.3">
      <c r="A3299" t="s">
        <v>168</v>
      </c>
      <c r="B3299" t="s">
        <v>22</v>
      </c>
      <c r="C3299" t="s">
        <v>15</v>
      </c>
      <c r="D3299" t="s">
        <v>52</v>
      </c>
      <c r="E3299" t="s">
        <v>24</v>
      </c>
      <c r="F3299">
        <v>94122</v>
      </c>
      <c r="G3299" t="s">
        <v>25</v>
      </c>
      <c r="H3299" t="s">
        <v>35</v>
      </c>
      <c r="I3299" t="s">
        <v>123</v>
      </c>
      <c r="J3299">
        <v>1919976</v>
      </c>
      <c r="K3299">
        <v>3</v>
      </c>
      <c r="L3299">
        <v>2</v>
      </c>
      <c r="M3299">
        <v>2159973</v>
      </c>
      <c r="O3299" s="2" t="str">
        <f>TRIM(SampleSuperstore3[[#This Row],[City]])</f>
        <v>San Francisco</v>
      </c>
      <c r="P3299" s="2" t="str">
        <f>TRIM(SampleSuperstore3[[#This Row],[State]])</f>
        <v>California</v>
      </c>
      <c r="Q3299" s="2" t="str">
        <f t="shared" si="51"/>
        <v>San Francisco California</v>
      </c>
      <c r="R3299" s="6" t="s">
        <v>108</v>
      </c>
      <c r="S3299" s="2" t="s">
        <v>81</v>
      </c>
      <c r="T3299" s="2"/>
    </row>
    <row r="3300" spans="1:22" x14ac:dyDescent="0.3">
      <c r="A3300" t="s">
        <v>28</v>
      </c>
      <c r="B3300" t="s">
        <v>14</v>
      </c>
      <c r="C3300" t="s">
        <v>15</v>
      </c>
      <c r="D3300" t="s">
        <v>55</v>
      </c>
      <c r="E3300" t="s">
        <v>56</v>
      </c>
      <c r="F3300">
        <v>19140</v>
      </c>
      <c r="G3300" t="s">
        <v>57</v>
      </c>
      <c r="H3300" t="s">
        <v>26</v>
      </c>
      <c r="I3300" t="s">
        <v>37</v>
      </c>
      <c r="J3300">
        <v>50997</v>
      </c>
      <c r="K3300">
        <v>1</v>
      </c>
      <c r="L3300">
        <v>7</v>
      </c>
      <c r="M3300">
        <v>-407976</v>
      </c>
      <c r="O3300" s="2" t="str">
        <f>TRIM(SampleSuperstore3[[#This Row],[City]])</f>
        <v>Philadelphia</v>
      </c>
      <c r="P3300" s="2" t="str">
        <f>TRIM(SampleSuperstore3[[#This Row],[State]])</f>
        <v>Pennsylvania</v>
      </c>
      <c r="Q3300" s="2" t="str">
        <f t="shared" si="51"/>
        <v>Philadelphia Pennsylvania</v>
      </c>
      <c r="R3300" s="6" t="s">
        <v>108</v>
      </c>
      <c r="S3300" s="2" t="s">
        <v>81</v>
      </c>
      <c r="T3300" s="2"/>
    </row>
    <row r="3301" spans="1:22" x14ac:dyDescent="0.3">
      <c r="A3301" t="s">
        <v>28</v>
      </c>
      <c r="B3301" t="s">
        <v>14</v>
      </c>
      <c r="C3301" t="s">
        <v>15</v>
      </c>
      <c r="D3301" t="s">
        <v>55</v>
      </c>
      <c r="E3301" t="s">
        <v>56</v>
      </c>
      <c r="F3301">
        <v>19140</v>
      </c>
      <c r="G3301" t="s">
        <v>57</v>
      </c>
      <c r="H3301" t="s">
        <v>26</v>
      </c>
      <c r="I3301" t="s">
        <v>32</v>
      </c>
      <c r="J3301">
        <v>76792</v>
      </c>
      <c r="K3301">
        <v>1</v>
      </c>
      <c r="L3301">
        <v>2</v>
      </c>
      <c r="M3301">
        <v>-163183</v>
      </c>
      <c r="O3301" s="2" t="str">
        <f>TRIM(SampleSuperstore3[[#This Row],[City]])</f>
        <v>Philadelphia</v>
      </c>
      <c r="P3301" s="2" t="str">
        <f>TRIM(SampleSuperstore3[[#This Row],[State]])</f>
        <v>Pennsylvania</v>
      </c>
      <c r="Q3301" s="2" t="str">
        <f t="shared" si="51"/>
        <v>Philadelphia Pennsylvania</v>
      </c>
      <c r="R3301" s="6" t="s">
        <v>632</v>
      </c>
      <c r="S3301" s="2" t="s">
        <v>633</v>
      </c>
      <c r="T3301" s="2" t="s">
        <v>24</v>
      </c>
    </row>
    <row r="3302" spans="1:22" x14ac:dyDescent="0.3">
      <c r="A3302" t="s">
        <v>28</v>
      </c>
      <c r="B3302" t="s">
        <v>14</v>
      </c>
      <c r="C3302" t="s">
        <v>15</v>
      </c>
      <c r="D3302" t="s">
        <v>55</v>
      </c>
      <c r="E3302" t="s">
        <v>56</v>
      </c>
      <c r="F3302">
        <v>19140</v>
      </c>
      <c r="G3302" t="s">
        <v>57</v>
      </c>
      <c r="H3302" t="s">
        <v>35</v>
      </c>
      <c r="I3302" t="s">
        <v>36</v>
      </c>
      <c r="J3302">
        <v>539964</v>
      </c>
      <c r="K3302">
        <v>6</v>
      </c>
      <c r="L3302">
        <v>4</v>
      </c>
      <c r="M3302">
        <v>-1079928</v>
      </c>
      <c r="O3302" s="2" t="str">
        <f>TRIM(SampleSuperstore3[[#This Row],[City]])</f>
        <v>Philadelphia</v>
      </c>
      <c r="P3302" s="2" t="str">
        <f>TRIM(SampleSuperstore3[[#This Row],[State]])</f>
        <v>Pennsylvania</v>
      </c>
      <c r="Q3302" s="2" t="str">
        <f t="shared" si="51"/>
        <v>Philadelphia Pennsylvania</v>
      </c>
      <c r="R3302" s="6" t="s">
        <v>55</v>
      </c>
      <c r="S3302" s="2" t="s">
        <v>56</v>
      </c>
      <c r="T3302" s="2"/>
    </row>
    <row r="3303" spans="1:22" x14ac:dyDescent="0.3">
      <c r="A3303" t="s">
        <v>28</v>
      </c>
      <c r="B3303" t="s">
        <v>14</v>
      </c>
      <c r="C3303" t="s">
        <v>15</v>
      </c>
      <c r="D3303" t="s">
        <v>55</v>
      </c>
      <c r="E3303" t="s">
        <v>56</v>
      </c>
      <c r="F3303">
        <v>19140</v>
      </c>
      <c r="G3303" t="s">
        <v>57</v>
      </c>
      <c r="H3303" t="s">
        <v>19</v>
      </c>
      <c r="I3303" t="s">
        <v>33</v>
      </c>
      <c r="J3303">
        <v>60312</v>
      </c>
      <c r="K3303">
        <v>3</v>
      </c>
      <c r="L3303">
        <v>2</v>
      </c>
      <c r="M3303">
        <v>52773</v>
      </c>
      <c r="O3303" s="2" t="str">
        <f>TRIM(SampleSuperstore3[[#This Row],[City]])</f>
        <v>Philadelphia</v>
      </c>
      <c r="P3303" s="2" t="str">
        <f>TRIM(SampleSuperstore3[[#This Row],[State]])</f>
        <v>Pennsylvania</v>
      </c>
      <c r="Q3303" s="2" t="str">
        <f t="shared" si="51"/>
        <v>Philadelphia Pennsylvania</v>
      </c>
      <c r="R3303" s="6" t="s">
        <v>55</v>
      </c>
      <c r="S3303" s="2" t="s">
        <v>56</v>
      </c>
      <c r="T3303" s="2"/>
    </row>
    <row r="3304" spans="1:22" x14ac:dyDescent="0.3">
      <c r="A3304" t="s">
        <v>28</v>
      </c>
      <c r="B3304" t="s">
        <v>14</v>
      </c>
      <c r="C3304" t="s">
        <v>15</v>
      </c>
      <c r="D3304" t="s">
        <v>55</v>
      </c>
      <c r="E3304" t="s">
        <v>56</v>
      </c>
      <c r="F3304">
        <v>19140</v>
      </c>
      <c r="G3304" t="s">
        <v>57</v>
      </c>
      <c r="H3304" t="s">
        <v>26</v>
      </c>
      <c r="I3304" t="s">
        <v>37</v>
      </c>
      <c r="J3304">
        <v>1944</v>
      </c>
      <c r="K3304">
        <v>3</v>
      </c>
      <c r="L3304">
        <v>7</v>
      </c>
      <c r="M3304">
        <v>-14256</v>
      </c>
      <c r="O3304" s="2" t="str">
        <f>TRIM(SampleSuperstore3[[#This Row],[City]])</f>
        <v>Philadelphia</v>
      </c>
      <c r="P3304" s="2" t="str">
        <f>TRIM(SampleSuperstore3[[#This Row],[State]])</f>
        <v>Pennsylvania</v>
      </c>
      <c r="Q3304" s="2" t="str">
        <f t="shared" si="51"/>
        <v>Philadelphia Pennsylvania</v>
      </c>
      <c r="R3304" s="6" t="s">
        <v>55</v>
      </c>
      <c r="S3304" s="2" t="s">
        <v>56</v>
      </c>
      <c r="T3304" s="2"/>
    </row>
    <row r="3305" spans="1:22" x14ac:dyDescent="0.3">
      <c r="A3305" t="s">
        <v>13</v>
      </c>
      <c r="B3305" t="s">
        <v>22</v>
      </c>
      <c r="C3305" t="s">
        <v>15</v>
      </c>
      <c r="D3305" t="s">
        <v>211</v>
      </c>
      <c r="E3305" t="s">
        <v>46</v>
      </c>
      <c r="F3305">
        <v>78041</v>
      </c>
      <c r="G3305" t="s">
        <v>47</v>
      </c>
      <c r="H3305" t="s">
        <v>26</v>
      </c>
      <c r="I3305" t="s">
        <v>60</v>
      </c>
      <c r="J3305">
        <v>12984</v>
      </c>
      <c r="K3305">
        <v>3</v>
      </c>
      <c r="L3305">
        <v>2</v>
      </c>
      <c r="M3305">
        <v>47067</v>
      </c>
      <c r="O3305" s="2" t="str">
        <f>TRIM(SampleSuperstore3[[#This Row],[City]])</f>
        <v>Laredo</v>
      </c>
      <c r="P3305" s="2" t="str">
        <f>TRIM(SampleSuperstore3[[#This Row],[State]])</f>
        <v>Texas</v>
      </c>
      <c r="Q3305" s="2" t="str">
        <f t="shared" si="51"/>
        <v>Laredo Texas</v>
      </c>
      <c r="R3305" s="6" t="s">
        <v>55</v>
      </c>
      <c r="S3305" s="2" t="s">
        <v>56</v>
      </c>
      <c r="T3305" s="2"/>
    </row>
    <row r="3306" spans="1:22" x14ac:dyDescent="0.3">
      <c r="A3306" t="s">
        <v>13</v>
      </c>
      <c r="B3306" t="s">
        <v>22</v>
      </c>
      <c r="C3306" t="s">
        <v>15</v>
      </c>
      <c r="D3306" t="s">
        <v>211</v>
      </c>
      <c r="E3306" t="s">
        <v>46</v>
      </c>
      <c r="F3306">
        <v>78041</v>
      </c>
      <c r="G3306" t="s">
        <v>47</v>
      </c>
      <c r="H3306" t="s">
        <v>35</v>
      </c>
      <c r="I3306" t="s">
        <v>36</v>
      </c>
      <c r="J3306">
        <v>217584</v>
      </c>
      <c r="K3306">
        <v>2</v>
      </c>
      <c r="L3306">
        <v>2</v>
      </c>
      <c r="M3306">
        <v>190386</v>
      </c>
      <c r="O3306" s="2" t="str">
        <f>TRIM(SampleSuperstore3[[#This Row],[City]])</f>
        <v>Laredo</v>
      </c>
      <c r="P3306" s="2" t="str">
        <f>TRIM(SampleSuperstore3[[#This Row],[State]])</f>
        <v>Texas</v>
      </c>
      <c r="Q3306" s="2" t="str">
        <f t="shared" si="51"/>
        <v>Laredo Texas</v>
      </c>
      <c r="R3306" s="6" t="s">
        <v>55</v>
      </c>
      <c r="S3306" s="2" t="s">
        <v>56</v>
      </c>
      <c r="T3306" s="2"/>
    </row>
    <row r="3307" spans="1:22" x14ac:dyDescent="0.3">
      <c r="A3307" t="s">
        <v>13</v>
      </c>
      <c r="B3307" t="s">
        <v>22</v>
      </c>
      <c r="C3307" t="s">
        <v>15</v>
      </c>
      <c r="D3307" t="s">
        <v>211</v>
      </c>
      <c r="E3307" t="s">
        <v>46</v>
      </c>
      <c r="F3307">
        <v>78041</v>
      </c>
      <c r="G3307" t="s">
        <v>47</v>
      </c>
      <c r="H3307" t="s">
        <v>35</v>
      </c>
      <c r="I3307" t="s">
        <v>36</v>
      </c>
      <c r="J3307">
        <v>328776</v>
      </c>
      <c r="K3307">
        <v>3</v>
      </c>
      <c r="L3307">
        <v>2</v>
      </c>
      <c r="M3307">
        <v>287679</v>
      </c>
      <c r="O3307" s="2" t="str">
        <f>TRIM(SampleSuperstore3[[#This Row],[City]])</f>
        <v>Laredo</v>
      </c>
      <c r="P3307" s="2" t="str">
        <f>TRIM(SampleSuperstore3[[#This Row],[State]])</f>
        <v>Texas</v>
      </c>
      <c r="Q3307" s="2" t="str">
        <f t="shared" si="51"/>
        <v>Laredo Texas</v>
      </c>
      <c r="R3307" s="6" t="s">
        <v>211</v>
      </c>
      <c r="S3307" s="2" t="s">
        <v>46</v>
      </c>
      <c r="T3307" s="2"/>
    </row>
    <row r="3308" spans="1:22" x14ac:dyDescent="0.3">
      <c r="A3308" t="s">
        <v>13</v>
      </c>
      <c r="B3308" t="s">
        <v>22</v>
      </c>
      <c r="C3308" t="s">
        <v>15</v>
      </c>
      <c r="D3308" t="s">
        <v>211</v>
      </c>
      <c r="E3308" t="s">
        <v>46</v>
      </c>
      <c r="F3308">
        <v>78041</v>
      </c>
      <c r="G3308" t="s">
        <v>47</v>
      </c>
      <c r="H3308" t="s">
        <v>26</v>
      </c>
      <c r="I3308" t="s">
        <v>37</v>
      </c>
      <c r="J3308">
        <v>2286</v>
      </c>
      <c r="K3308">
        <v>3</v>
      </c>
      <c r="L3308">
        <v>8</v>
      </c>
      <c r="M3308">
        <v>-36576</v>
      </c>
      <c r="O3308" s="2" t="str">
        <f>TRIM(SampleSuperstore3[[#This Row],[City]])</f>
        <v>Laredo</v>
      </c>
      <c r="P3308" s="2" t="str">
        <f>TRIM(SampleSuperstore3[[#This Row],[State]])</f>
        <v>Texas</v>
      </c>
      <c r="Q3308" s="2" t="str">
        <f t="shared" si="51"/>
        <v>Laredo Texas</v>
      </c>
      <c r="R3308" s="6" t="s">
        <v>211</v>
      </c>
      <c r="S3308" s="2" t="s">
        <v>46</v>
      </c>
      <c r="T3308" s="2"/>
    </row>
    <row r="3309" spans="1:22" x14ac:dyDescent="0.3">
      <c r="A3309" t="s">
        <v>13</v>
      </c>
      <c r="B3309" t="s">
        <v>22</v>
      </c>
      <c r="C3309" t="s">
        <v>15</v>
      </c>
      <c r="D3309" t="s">
        <v>211</v>
      </c>
      <c r="E3309" t="s">
        <v>46</v>
      </c>
      <c r="F3309">
        <v>78041</v>
      </c>
      <c r="G3309" t="s">
        <v>47</v>
      </c>
      <c r="H3309" t="s">
        <v>35</v>
      </c>
      <c r="I3309" t="s">
        <v>59</v>
      </c>
      <c r="J3309">
        <v>47984</v>
      </c>
      <c r="K3309">
        <v>2</v>
      </c>
      <c r="L3309">
        <v>2</v>
      </c>
      <c r="M3309">
        <v>143952</v>
      </c>
      <c r="O3309" s="2" t="str">
        <f>TRIM(SampleSuperstore3[[#This Row],[City]])</f>
        <v>Laredo</v>
      </c>
      <c r="P3309" s="2" t="str">
        <f>TRIM(SampleSuperstore3[[#This Row],[State]])</f>
        <v>Texas</v>
      </c>
      <c r="Q3309" s="2" t="str">
        <f t="shared" si="51"/>
        <v>Laredo Texas</v>
      </c>
      <c r="R3309" s="6" t="s">
        <v>211</v>
      </c>
      <c r="S3309" s="2" t="s">
        <v>46</v>
      </c>
      <c r="T3309" s="2"/>
    </row>
    <row r="3310" spans="1:22" x14ac:dyDescent="0.3">
      <c r="A3310" t="s">
        <v>28</v>
      </c>
      <c r="B3310" t="s">
        <v>22</v>
      </c>
      <c r="C3310" t="s">
        <v>15</v>
      </c>
      <c r="D3310" t="s">
        <v>75</v>
      </c>
      <c r="E3310" t="s">
        <v>76</v>
      </c>
      <c r="F3310">
        <v>10009</v>
      </c>
      <c r="G3310" t="s">
        <v>57</v>
      </c>
      <c r="H3310" t="s">
        <v>26</v>
      </c>
      <c r="I3310" t="s">
        <v>37</v>
      </c>
      <c r="J3310">
        <v>25344</v>
      </c>
      <c r="K3310">
        <v>6</v>
      </c>
      <c r="L3310">
        <v>2</v>
      </c>
      <c r="M3310">
        <v>88704</v>
      </c>
      <c r="O3310" s="2" t="str">
        <f>TRIM(SampleSuperstore3[[#This Row],[City]])</f>
        <v>New York City</v>
      </c>
      <c r="P3310" s="2" t="str">
        <f>TRIM(SampleSuperstore3[[#This Row],[State]])</f>
        <v>New York</v>
      </c>
      <c r="Q3310" s="2" t="str">
        <f t="shared" si="51"/>
        <v>New York City New York</v>
      </c>
      <c r="R3310" s="6" t="s">
        <v>211</v>
      </c>
      <c r="S3310" s="2" t="s">
        <v>46</v>
      </c>
      <c r="T3310" s="2"/>
    </row>
    <row r="3311" spans="1:22" x14ac:dyDescent="0.3">
      <c r="A3311" t="s">
        <v>28</v>
      </c>
      <c r="B3311" t="s">
        <v>14</v>
      </c>
      <c r="C3311" t="s">
        <v>15</v>
      </c>
      <c r="D3311" t="s">
        <v>75</v>
      </c>
      <c r="E3311" t="s">
        <v>76</v>
      </c>
      <c r="F3311">
        <v>10035</v>
      </c>
      <c r="G3311" t="s">
        <v>57</v>
      </c>
      <c r="H3311" t="s">
        <v>26</v>
      </c>
      <c r="I3311" t="s">
        <v>37</v>
      </c>
      <c r="J3311">
        <v>2324</v>
      </c>
      <c r="K3311">
        <v>5</v>
      </c>
      <c r="L3311">
        <v>2</v>
      </c>
      <c r="M3311">
        <v>78435</v>
      </c>
      <c r="O3311" s="2" t="str">
        <f>TRIM(SampleSuperstore3[[#This Row],[City]])</f>
        <v>New York City</v>
      </c>
      <c r="P3311" s="2" t="str">
        <f>TRIM(SampleSuperstore3[[#This Row],[State]])</f>
        <v>New York</v>
      </c>
      <c r="Q3311" s="2" t="str">
        <f t="shared" si="51"/>
        <v>New York City New York</v>
      </c>
      <c r="R3311" s="6" t="s">
        <v>211</v>
      </c>
      <c r="S3311" s="2" t="s">
        <v>46</v>
      </c>
      <c r="T3311" s="2"/>
    </row>
    <row r="3312" spans="1:22" x14ac:dyDescent="0.3">
      <c r="A3312" t="s">
        <v>13</v>
      </c>
      <c r="B3312" t="s">
        <v>22</v>
      </c>
      <c r="C3312" t="s">
        <v>15</v>
      </c>
      <c r="D3312" t="s">
        <v>285</v>
      </c>
      <c r="E3312" t="s">
        <v>185</v>
      </c>
      <c r="F3312">
        <v>39503</v>
      </c>
      <c r="G3312" t="s">
        <v>18</v>
      </c>
      <c r="H3312" t="s">
        <v>19</v>
      </c>
      <c r="I3312" t="s">
        <v>33</v>
      </c>
      <c r="J3312">
        <v>8645</v>
      </c>
      <c r="K3312">
        <v>7</v>
      </c>
      <c r="L3312">
        <v>0</v>
      </c>
      <c r="M3312">
        <v>38038</v>
      </c>
      <c r="O3312" s="2" t="str">
        <f>TRIM(SampleSuperstore3[[#This Row],[City]])</f>
        <v>Gulfport</v>
      </c>
      <c r="P3312" s="2" t="str">
        <f>TRIM(SampleSuperstore3[[#This Row],[State]])</f>
        <v>Mississippi</v>
      </c>
      <c r="Q3312" s="2" t="str">
        <f t="shared" si="51"/>
        <v>Gulfport Mississippi</v>
      </c>
      <c r="R3312" s="6" t="s">
        <v>634</v>
      </c>
      <c r="S3312" s="2" t="s">
        <v>369</v>
      </c>
      <c r="T3312" s="2" t="s">
        <v>3</v>
      </c>
      <c r="U3312" t="s">
        <v>634</v>
      </c>
      <c r="V3312" t="s">
        <v>369</v>
      </c>
    </row>
    <row r="3313" spans="1:22" x14ac:dyDescent="0.3">
      <c r="A3313" t="s">
        <v>28</v>
      </c>
      <c r="B3313" t="s">
        <v>14</v>
      </c>
      <c r="C3313" t="s">
        <v>15</v>
      </c>
      <c r="D3313" t="s">
        <v>144</v>
      </c>
      <c r="E3313" t="s">
        <v>24</v>
      </c>
      <c r="F3313">
        <v>92037</v>
      </c>
      <c r="G3313" t="s">
        <v>25</v>
      </c>
      <c r="H3313" t="s">
        <v>19</v>
      </c>
      <c r="I3313" t="s">
        <v>21</v>
      </c>
      <c r="J3313">
        <v>60392</v>
      </c>
      <c r="K3313">
        <v>5</v>
      </c>
      <c r="L3313">
        <v>2</v>
      </c>
      <c r="M3313">
        <v>45294</v>
      </c>
      <c r="O3313" s="2" t="str">
        <f>TRIM(SampleSuperstore3[[#This Row],[City]])</f>
        <v>San Diego</v>
      </c>
      <c r="P3313" s="2" t="str">
        <f>TRIM(SampleSuperstore3[[#This Row],[State]])</f>
        <v>California</v>
      </c>
      <c r="Q3313" s="2" t="str">
        <f t="shared" si="51"/>
        <v>San Diego California</v>
      </c>
      <c r="R3313" s="6" t="s">
        <v>634</v>
      </c>
      <c r="S3313" s="2" t="s">
        <v>369</v>
      </c>
      <c r="T3313" s="2" t="s">
        <v>3</v>
      </c>
      <c r="U3313" t="s">
        <v>634</v>
      </c>
      <c r="V3313" t="s">
        <v>369</v>
      </c>
    </row>
    <row r="3314" spans="1:22" x14ac:dyDescent="0.3">
      <c r="A3314" t="s">
        <v>28</v>
      </c>
      <c r="B3314" t="s">
        <v>14</v>
      </c>
      <c r="C3314" t="s">
        <v>15</v>
      </c>
      <c r="D3314" t="s">
        <v>144</v>
      </c>
      <c r="E3314" t="s">
        <v>24</v>
      </c>
      <c r="F3314">
        <v>92037</v>
      </c>
      <c r="G3314" t="s">
        <v>25</v>
      </c>
      <c r="H3314" t="s">
        <v>26</v>
      </c>
      <c r="I3314" t="s">
        <v>41</v>
      </c>
      <c r="J3314">
        <v>8198</v>
      </c>
      <c r="K3314">
        <v>2</v>
      </c>
      <c r="L3314">
        <v>0</v>
      </c>
      <c r="M3314">
        <v>401702</v>
      </c>
      <c r="O3314" s="2" t="str">
        <f>TRIM(SampleSuperstore3[[#This Row],[City]])</f>
        <v>San Diego</v>
      </c>
      <c r="P3314" s="2" t="str">
        <f>TRIM(SampleSuperstore3[[#This Row],[State]])</f>
        <v>California</v>
      </c>
      <c r="Q3314" s="2" t="str">
        <f t="shared" si="51"/>
        <v>San Diego California</v>
      </c>
      <c r="R3314" s="6" t="s">
        <v>285</v>
      </c>
      <c r="S3314" s="2" t="s">
        <v>185</v>
      </c>
      <c r="T3314" s="2"/>
    </row>
    <row r="3315" spans="1:22" x14ac:dyDescent="0.3">
      <c r="A3315" t="s">
        <v>28</v>
      </c>
      <c r="B3315" t="s">
        <v>14</v>
      </c>
      <c r="C3315" t="s">
        <v>15</v>
      </c>
      <c r="D3315" t="s">
        <v>230</v>
      </c>
      <c r="E3315" t="s">
        <v>76</v>
      </c>
      <c r="F3315">
        <v>11572</v>
      </c>
      <c r="G3315" t="s">
        <v>57</v>
      </c>
      <c r="H3315" t="s">
        <v>19</v>
      </c>
      <c r="I3315" t="s">
        <v>21</v>
      </c>
      <c r="J3315">
        <v>271764</v>
      </c>
      <c r="K3315">
        <v>2</v>
      </c>
      <c r="L3315">
        <v>1</v>
      </c>
      <c r="M3315">
        <v>483136</v>
      </c>
      <c r="O3315" s="2" t="str">
        <f>TRIM(SampleSuperstore3[[#This Row],[City]])</f>
        <v>Oceanside</v>
      </c>
      <c r="P3315" s="2" t="str">
        <f>TRIM(SampleSuperstore3[[#This Row],[State]])</f>
        <v>New York</v>
      </c>
      <c r="Q3315" s="2" t="str">
        <f t="shared" si="51"/>
        <v>Oceanside New York</v>
      </c>
      <c r="R3315" s="6" t="s">
        <v>632</v>
      </c>
      <c r="S3315" s="2" t="s">
        <v>646</v>
      </c>
      <c r="T3315" s="2" t="s">
        <v>24</v>
      </c>
    </row>
    <row r="3316" spans="1:22" x14ac:dyDescent="0.3">
      <c r="A3316" t="s">
        <v>28</v>
      </c>
      <c r="B3316" t="s">
        <v>14</v>
      </c>
      <c r="C3316" t="s">
        <v>15</v>
      </c>
      <c r="D3316" t="s">
        <v>230</v>
      </c>
      <c r="E3316" t="s">
        <v>76</v>
      </c>
      <c r="F3316">
        <v>11572</v>
      </c>
      <c r="G3316" t="s">
        <v>57</v>
      </c>
      <c r="H3316" t="s">
        <v>26</v>
      </c>
      <c r="I3316" t="s">
        <v>37</v>
      </c>
      <c r="J3316">
        <v>14376</v>
      </c>
      <c r="K3316">
        <v>3</v>
      </c>
      <c r="L3316">
        <v>2</v>
      </c>
      <c r="M3316">
        <v>48519</v>
      </c>
      <c r="O3316" s="2" t="str">
        <f>TRIM(SampleSuperstore3[[#This Row],[City]])</f>
        <v>Oceanside</v>
      </c>
      <c r="P3316" s="2" t="str">
        <f>TRIM(SampleSuperstore3[[#This Row],[State]])</f>
        <v>New York</v>
      </c>
      <c r="Q3316" s="2" t="str">
        <f t="shared" si="51"/>
        <v>Oceanside New York</v>
      </c>
      <c r="R3316" s="6" t="s">
        <v>632</v>
      </c>
      <c r="S3316" s="2" t="s">
        <v>646</v>
      </c>
      <c r="T3316" s="2" t="s">
        <v>24</v>
      </c>
    </row>
    <row r="3317" spans="1:22" x14ac:dyDescent="0.3">
      <c r="A3317" t="s">
        <v>13</v>
      </c>
      <c r="B3317" t="s">
        <v>22</v>
      </c>
      <c r="C3317" t="s">
        <v>15</v>
      </c>
      <c r="D3317" t="s">
        <v>256</v>
      </c>
      <c r="E3317" t="s">
        <v>46</v>
      </c>
      <c r="F3317">
        <v>78664</v>
      </c>
      <c r="G3317" t="s">
        <v>47</v>
      </c>
      <c r="H3317" t="s">
        <v>19</v>
      </c>
      <c r="I3317" t="s">
        <v>33</v>
      </c>
      <c r="J3317">
        <v>34196</v>
      </c>
      <c r="K3317">
        <v>5</v>
      </c>
      <c r="L3317">
        <v>6</v>
      </c>
      <c r="M3317">
        <v>-42745</v>
      </c>
      <c r="O3317" s="2" t="str">
        <f>TRIM(SampleSuperstore3[[#This Row],[City]])</f>
        <v>Round Rock</v>
      </c>
      <c r="P3317" s="2" t="str">
        <f>TRIM(SampleSuperstore3[[#This Row],[State]])</f>
        <v>Texas</v>
      </c>
      <c r="Q3317" s="2" t="str">
        <f t="shared" si="51"/>
        <v>Round Rock Texas</v>
      </c>
      <c r="R3317" s="6" t="s">
        <v>230</v>
      </c>
      <c r="S3317" s="2" t="s">
        <v>634</v>
      </c>
      <c r="T3317" s="2" t="s">
        <v>369</v>
      </c>
    </row>
    <row r="3318" spans="1:22" x14ac:dyDescent="0.3">
      <c r="A3318" t="s">
        <v>28</v>
      </c>
      <c r="B3318" t="s">
        <v>14</v>
      </c>
      <c r="C3318" t="s">
        <v>15</v>
      </c>
      <c r="D3318" t="s">
        <v>129</v>
      </c>
      <c r="E3318" t="s">
        <v>24</v>
      </c>
      <c r="F3318">
        <v>92374</v>
      </c>
      <c r="G3318" t="s">
        <v>25</v>
      </c>
      <c r="H3318" t="s">
        <v>26</v>
      </c>
      <c r="I3318" t="s">
        <v>34</v>
      </c>
      <c r="J3318">
        <v>18135</v>
      </c>
      <c r="K3318">
        <v>9</v>
      </c>
      <c r="L3318">
        <v>0</v>
      </c>
      <c r="M3318">
        <v>489645</v>
      </c>
      <c r="O3318" s="2" t="str">
        <f>TRIM(SampleSuperstore3[[#This Row],[City]])</f>
        <v>Redlands</v>
      </c>
      <c r="P3318" s="2" t="str">
        <f>TRIM(SampleSuperstore3[[#This Row],[State]])</f>
        <v>California</v>
      </c>
      <c r="Q3318" s="2" t="str">
        <f t="shared" si="51"/>
        <v>Redlands California</v>
      </c>
      <c r="R3318" s="6" t="s">
        <v>230</v>
      </c>
      <c r="S3318" s="2" t="s">
        <v>634</v>
      </c>
      <c r="T3318" s="2" t="s">
        <v>369</v>
      </c>
    </row>
    <row r="3319" spans="1:22" x14ac:dyDescent="0.3">
      <c r="A3319" t="s">
        <v>28</v>
      </c>
      <c r="B3319" t="s">
        <v>14</v>
      </c>
      <c r="C3319" t="s">
        <v>15</v>
      </c>
      <c r="D3319" t="s">
        <v>129</v>
      </c>
      <c r="E3319" t="s">
        <v>24</v>
      </c>
      <c r="F3319">
        <v>92374</v>
      </c>
      <c r="G3319" t="s">
        <v>25</v>
      </c>
      <c r="H3319" t="s">
        <v>26</v>
      </c>
      <c r="I3319" t="s">
        <v>27</v>
      </c>
      <c r="J3319">
        <v>864</v>
      </c>
      <c r="K3319">
        <v>3</v>
      </c>
      <c r="L3319">
        <v>0</v>
      </c>
      <c r="M3319">
        <v>42336</v>
      </c>
      <c r="O3319" s="2" t="str">
        <f>TRIM(SampleSuperstore3[[#This Row],[City]])</f>
        <v>Redlands</v>
      </c>
      <c r="P3319" s="2" t="str">
        <f>TRIM(SampleSuperstore3[[#This Row],[State]])</f>
        <v>California</v>
      </c>
      <c r="Q3319" s="2" t="str">
        <f t="shared" si="51"/>
        <v>Redlands California</v>
      </c>
      <c r="R3319" s="6" t="s">
        <v>685</v>
      </c>
      <c r="S3319" s="2" t="s">
        <v>686</v>
      </c>
      <c r="T3319" s="2" t="s">
        <v>46</v>
      </c>
    </row>
    <row r="3320" spans="1:22" x14ac:dyDescent="0.3">
      <c r="A3320" t="s">
        <v>28</v>
      </c>
      <c r="B3320" t="s">
        <v>14</v>
      </c>
      <c r="C3320" t="s">
        <v>15</v>
      </c>
      <c r="D3320" t="s">
        <v>90</v>
      </c>
      <c r="E3320" t="s">
        <v>86</v>
      </c>
      <c r="F3320">
        <v>38401</v>
      </c>
      <c r="G3320" t="s">
        <v>18</v>
      </c>
      <c r="H3320" t="s">
        <v>26</v>
      </c>
      <c r="I3320" t="s">
        <v>38</v>
      </c>
      <c r="J3320">
        <v>43512</v>
      </c>
      <c r="K3320">
        <v>7</v>
      </c>
      <c r="L3320">
        <v>2</v>
      </c>
      <c r="M3320">
        <v>38073</v>
      </c>
      <c r="O3320" s="2" t="str">
        <f>TRIM(SampleSuperstore3[[#This Row],[City]])</f>
        <v>Columbia</v>
      </c>
      <c r="P3320" s="2" t="str">
        <f>TRIM(SampleSuperstore3[[#This Row],[State]])</f>
        <v>Tennessee</v>
      </c>
      <c r="Q3320" s="2" t="str">
        <f t="shared" si="51"/>
        <v>Columbia Tennessee</v>
      </c>
      <c r="R3320" s="6" t="s">
        <v>129</v>
      </c>
      <c r="S3320" s="2" t="s">
        <v>24</v>
      </c>
      <c r="T3320" s="2"/>
    </row>
    <row r="3321" spans="1:22" x14ac:dyDescent="0.3">
      <c r="A3321" t="s">
        <v>28</v>
      </c>
      <c r="B3321" t="s">
        <v>14</v>
      </c>
      <c r="C3321" t="s">
        <v>15</v>
      </c>
      <c r="D3321" t="s">
        <v>90</v>
      </c>
      <c r="E3321" t="s">
        <v>86</v>
      </c>
      <c r="F3321">
        <v>38401</v>
      </c>
      <c r="G3321" t="s">
        <v>18</v>
      </c>
      <c r="H3321" t="s">
        <v>19</v>
      </c>
      <c r="I3321" t="s">
        <v>21</v>
      </c>
      <c r="J3321">
        <v>66288</v>
      </c>
      <c r="K3321">
        <v>3</v>
      </c>
      <c r="L3321">
        <v>2</v>
      </c>
      <c r="M3321">
        <v>74574</v>
      </c>
      <c r="O3321" s="2" t="str">
        <f>TRIM(SampleSuperstore3[[#This Row],[City]])</f>
        <v>Columbia</v>
      </c>
      <c r="P3321" s="2" t="str">
        <f>TRIM(SampleSuperstore3[[#This Row],[State]])</f>
        <v>Tennessee</v>
      </c>
      <c r="Q3321" s="2" t="str">
        <f t="shared" si="51"/>
        <v>Columbia Tennessee</v>
      </c>
      <c r="R3321" s="6" t="s">
        <v>129</v>
      </c>
      <c r="S3321" s="2" t="s">
        <v>24</v>
      </c>
      <c r="T3321" s="2"/>
    </row>
    <row r="3322" spans="1:22" x14ac:dyDescent="0.3">
      <c r="A3322" t="s">
        <v>28</v>
      </c>
      <c r="B3322" t="s">
        <v>14</v>
      </c>
      <c r="C3322" t="s">
        <v>15</v>
      </c>
      <c r="D3322" t="s">
        <v>90</v>
      </c>
      <c r="E3322" t="s">
        <v>86</v>
      </c>
      <c r="F3322">
        <v>38401</v>
      </c>
      <c r="G3322" t="s">
        <v>18</v>
      </c>
      <c r="H3322" t="s">
        <v>26</v>
      </c>
      <c r="I3322" t="s">
        <v>41</v>
      </c>
      <c r="J3322">
        <v>2592</v>
      </c>
      <c r="K3322">
        <v>5</v>
      </c>
      <c r="L3322">
        <v>2</v>
      </c>
      <c r="M3322">
        <v>9072</v>
      </c>
      <c r="O3322" s="2" t="str">
        <f>TRIM(SampleSuperstore3[[#This Row],[City]])</f>
        <v>Columbia</v>
      </c>
      <c r="P3322" s="2" t="str">
        <f>TRIM(SampleSuperstore3[[#This Row],[State]])</f>
        <v>Tennessee</v>
      </c>
      <c r="Q3322" s="2" t="str">
        <f t="shared" si="51"/>
        <v>Columbia Tennessee</v>
      </c>
      <c r="R3322" s="6" t="s">
        <v>90</v>
      </c>
      <c r="S3322" s="2" t="s">
        <v>86</v>
      </c>
      <c r="T3322" s="2"/>
    </row>
    <row r="3323" spans="1:22" x14ac:dyDescent="0.3">
      <c r="A3323" t="s">
        <v>28</v>
      </c>
      <c r="B3323" t="s">
        <v>44</v>
      </c>
      <c r="C3323" t="s">
        <v>15</v>
      </c>
      <c r="D3323" t="s">
        <v>75</v>
      </c>
      <c r="E3323" t="s">
        <v>76</v>
      </c>
      <c r="F3323">
        <v>10009</v>
      </c>
      <c r="G3323" t="s">
        <v>57</v>
      </c>
      <c r="H3323" t="s">
        <v>26</v>
      </c>
      <c r="I3323" t="s">
        <v>38</v>
      </c>
      <c r="J3323">
        <v>6894</v>
      </c>
      <c r="K3323">
        <v>3</v>
      </c>
      <c r="L3323">
        <v>0</v>
      </c>
      <c r="M3323">
        <v>20682</v>
      </c>
      <c r="O3323" s="2" t="str">
        <f>TRIM(SampleSuperstore3[[#This Row],[City]])</f>
        <v>New York City</v>
      </c>
      <c r="P3323" s="2" t="str">
        <f>TRIM(SampleSuperstore3[[#This Row],[State]])</f>
        <v>New York</v>
      </c>
      <c r="Q3323" s="2" t="str">
        <f t="shared" si="51"/>
        <v>New York City New York</v>
      </c>
      <c r="R3323" s="6" t="s">
        <v>90</v>
      </c>
      <c r="S3323" s="2" t="s">
        <v>86</v>
      </c>
      <c r="T3323" s="2"/>
    </row>
    <row r="3324" spans="1:22" x14ac:dyDescent="0.3">
      <c r="A3324" t="s">
        <v>28</v>
      </c>
      <c r="B3324" t="s">
        <v>44</v>
      </c>
      <c r="C3324" t="s">
        <v>15</v>
      </c>
      <c r="D3324" t="s">
        <v>75</v>
      </c>
      <c r="E3324" t="s">
        <v>76</v>
      </c>
      <c r="F3324">
        <v>10009</v>
      </c>
      <c r="G3324" t="s">
        <v>57</v>
      </c>
      <c r="H3324" t="s">
        <v>19</v>
      </c>
      <c r="I3324" t="s">
        <v>33</v>
      </c>
      <c r="J3324">
        <v>12882</v>
      </c>
      <c r="K3324">
        <v>3</v>
      </c>
      <c r="L3324">
        <v>0</v>
      </c>
      <c r="M3324">
        <v>502398</v>
      </c>
      <c r="O3324" s="2" t="str">
        <f>TRIM(SampleSuperstore3[[#This Row],[City]])</f>
        <v>New York City</v>
      </c>
      <c r="P3324" s="2" t="str">
        <f>TRIM(SampleSuperstore3[[#This Row],[State]])</f>
        <v>New York</v>
      </c>
      <c r="Q3324" s="2" t="str">
        <f t="shared" si="51"/>
        <v>New York City New York</v>
      </c>
      <c r="R3324" s="6" t="s">
        <v>90</v>
      </c>
      <c r="S3324" s="2" t="s">
        <v>86</v>
      </c>
      <c r="T3324" s="2"/>
    </row>
    <row r="3325" spans="1:22" x14ac:dyDescent="0.3">
      <c r="A3325" t="s">
        <v>28</v>
      </c>
      <c r="B3325" t="s">
        <v>14</v>
      </c>
      <c r="C3325" t="s">
        <v>15</v>
      </c>
      <c r="D3325" t="s">
        <v>61</v>
      </c>
      <c r="E3325" t="s">
        <v>46</v>
      </c>
      <c r="F3325">
        <v>77095</v>
      </c>
      <c r="G3325" t="s">
        <v>47</v>
      </c>
      <c r="H3325" t="s">
        <v>26</v>
      </c>
      <c r="I3325" t="s">
        <v>37</v>
      </c>
      <c r="J3325">
        <v>89699</v>
      </c>
      <c r="K3325">
        <v>5</v>
      </c>
      <c r="L3325">
        <v>8</v>
      </c>
      <c r="M3325">
        <v>-14800335</v>
      </c>
      <c r="O3325" s="2" t="str">
        <f>TRIM(SampleSuperstore3[[#This Row],[City]])</f>
        <v>Houston</v>
      </c>
      <c r="P3325" s="2" t="str">
        <f>TRIM(SampleSuperstore3[[#This Row],[State]])</f>
        <v>Texas</v>
      </c>
      <c r="Q3325" s="2" t="str">
        <f t="shared" si="51"/>
        <v>Houston Texas</v>
      </c>
      <c r="R3325" s="6" t="s">
        <v>634</v>
      </c>
      <c r="S3325" s="2" t="s">
        <v>369</v>
      </c>
      <c r="T3325" s="2" t="s">
        <v>3</v>
      </c>
      <c r="U3325" t="s">
        <v>634</v>
      </c>
      <c r="V3325" t="s">
        <v>369</v>
      </c>
    </row>
    <row r="3326" spans="1:22" x14ac:dyDescent="0.3">
      <c r="A3326" t="s">
        <v>28</v>
      </c>
      <c r="B3326" t="s">
        <v>14</v>
      </c>
      <c r="C3326" t="s">
        <v>15</v>
      </c>
      <c r="D3326" t="s">
        <v>61</v>
      </c>
      <c r="E3326" t="s">
        <v>46</v>
      </c>
      <c r="F3326">
        <v>77095</v>
      </c>
      <c r="G3326" t="s">
        <v>47</v>
      </c>
      <c r="H3326" t="s">
        <v>26</v>
      </c>
      <c r="I3326" t="s">
        <v>37</v>
      </c>
      <c r="J3326">
        <v>1234</v>
      </c>
      <c r="K3326">
        <v>1</v>
      </c>
      <c r="L3326">
        <v>8</v>
      </c>
      <c r="M3326">
        <v>-19744</v>
      </c>
      <c r="O3326" s="2" t="str">
        <f>TRIM(SampleSuperstore3[[#This Row],[City]])</f>
        <v>Houston</v>
      </c>
      <c r="P3326" s="2" t="str">
        <f>TRIM(SampleSuperstore3[[#This Row],[State]])</f>
        <v>Texas</v>
      </c>
      <c r="Q3326" s="2" t="str">
        <f t="shared" si="51"/>
        <v>Houston Texas</v>
      </c>
      <c r="R3326" s="6" t="s">
        <v>634</v>
      </c>
      <c r="S3326" s="2" t="s">
        <v>369</v>
      </c>
      <c r="T3326" s="2" t="s">
        <v>3</v>
      </c>
      <c r="U3326" t="s">
        <v>634</v>
      </c>
      <c r="V3326" t="s">
        <v>369</v>
      </c>
    </row>
    <row r="3327" spans="1:22" x14ac:dyDescent="0.3">
      <c r="A3327" t="s">
        <v>28</v>
      </c>
      <c r="B3327" t="s">
        <v>14</v>
      </c>
      <c r="C3327" t="s">
        <v>15</v>
      </c>
      <c r="D3327" t="s">
        <v>61</v>
      </c>
      <c r="E3327" t="s">
        <v>46</v>
      </c>
      <c r="F3327">
        <v>77095</v>
      </c>
      <c r="G3327" t="s">
        <v>47</v>
      </c>
      <c r="H3327" t="s">
        <v>26</v>
      </c>
      <c r="I3327" t="s">
        <v>34</v>
      </c>
      <c r="J3327">
        <v>6756</v>
      </c>
      <c r="K3327">
        <v>3</v>
      </c>
      <c r="L3327">
        <v>2</v>
      </c>
      <c r="M3327">
        <v>6756</v>
      </c>
      <c r="O3327" s="2" t="str">
        <f>TRIM(SampleSuperstore3[[#This Row],[City]])</f>
        <v>Houston</v>
      </c>
      <c r="P3327" s="2" t="str">
        <f>TRIM(SampleSuperstore3[[#This Row],[State]])</f>
        <v>Texas</v>
      </c>
      <c r="Q3327" s="2" t="str">
        <f t="shared" si="51"/>
        <v>Houston Texas</v>
      </c>
      <c r="R3327" s="6" t="s">
        <v>61</v>
      </c>
      <c r="S3327" s="2" t="s">
        <v>46</v>
      </c>
      <c r="T3327" s="2"/>
    </row>
    <row r="3328" spans="1:22" x14ac:dyDescent="0.3">
      <c r="A3328" t="s">
        <v>28</v>
      </c>
      <c r="B3328" t="s">
        <v>14</v>
      </c>
      <c r="C3328" t="s">
        <v>15</v>
      </c>
      <c r="D3328" t="s">
        <v>61</v>
      </c>
      <c r="E3328" t="s">
        <v>46</v>
      </c>
      <c r="F3328">
        <v>77095</v>
      </c>
      <c r="G3328" t="s">
        <v>47</v>
      </c>
      <c r="H3328" t="s">
        <v>26</v>
      </c>
      <c r="I3328" t="s">
        <v>41</v>
      </c>
      <c r="J3328">
        <v>2172</v>
      </c>
      <c r="K3328">
        <v>5</v>
      </c>
      <c r="L3328">
        <v>2</v>
      </c>
      <c r="M3328">
        <v>78735</v>
      </c>
      <c r="O3328" s="2" t="str">
        <f>TRIM(SampleSuperstore3[[#This Row],[City]])</f>
        <v>Houston</v>
      </c>
      <c r="P3328" s="2" t="str">
        <f>TRIM(SampleSuperstore3[[#This Row],[State]])</f>
        <v>Texas</v>
      </c>
      <c r="Q3328" s="2" t="str">
        <f t="shared" si="51"/>
        <v>Houston Texas</v>
      </c>
      <c r="R3328" s="6" t="s">
        <v>61</v>
      </c>
      <c r="S3328" s="2" t="s">
        <v>46</v>
      </c>
      <c r="T3328" s="2"/>
    </row>
    <row r="3329" spans="1:20" x14ac:dyDescent="0.3">
      <c r="A3329" t="s">
        <v>28</v>
      </c>
      <c r="B3329" t="s">
        <v>14</v>
      </c>
      <c r="C3329" t="s">
        <v>15</v>
      </c>
      <c r="D3329" t="s">
        <v>61</v>
      </c>
      <c r="E3329" t="s">
        <v>46</v>
      </c>
      <c r="F3329">
        <v>77095</v>
      </c>
      <c r="G3329" t="s">
        <v>47</v>
      </c>
      <c r="H3329" t="s">
        <v>26</v>
      </c>
      <c r="I3329" t="s">
        <v>41</v>
      </c>
      <c r="J3329">
        <v>262336</v>
      </c>
      <c r="K3329">
        <v>8</v>
      </c>
      <c r="L3329">
        <v>2</v>
      </c>
      <c r="M3329">
        <v>950968</v>
      </c>
      <c r="O3329" s="2" t="str">
        <f>TRIM(SampleSuperstore3[[#This Row],[City]])</f>
        <v>Houston</v>
      </c>
      <c r="P3329" s="2" t="str">
        <f>TRIM(SampleSuperstore3[[#This Row],[State]])</f>
        <v>Texas</v>
      </c>
      <c r="Q3329" s="2" t="str">
        <f t="shared" si="51"/>
        <v>Houston Texas</v>
      </c>
      <c r="R3329" s="6" t="s">
        <v>61</v>
      </c>
      <c r="S3329" s="2" t="s">
        <v>46</v>
      </c>
      <c r="T3329" s="2"/>
    </row>
    <row r="3330" spans="1:20" x14ac:dyDescent="0.3">
      <c r="A3330" t="s">
        <v>28</v>
      </c>
      <c r="B3330" t="s">
        <v>14</v>
      </c>
      <c r="C3330" t="s">
        <v>15</v>
      </c>
      <c r="D3330" t="s">
        <v>61</v>
      </c>
      <c r="E3330" t="s">
        <v>46</v>
      </c>
      <c r="F3330">
        <v>77095</v>
      </c>
      <c r="G3330" t="s">
        <v>47</v>
      </c>
      <c r="H3330" t="s">
        <v>35</v>
      </c>
      <c r="I3330" t="s">
        <v>36</v>
      </c>
      <c r="J3330">
        <v>14848</v>
      </c>
      <c r="K3330">
        <v>2</v>
      </c>
      <c r="L3330">
        <v>2</v>
      </c>
      <c r="M3330">
        <v>16704</v>
      </c>
      <c r="O3330" s="2" t="str">
        <f>TRIM(SampleSuperstore3[[#This Row],[City]])</f>
        <v>Houston</v>
      </c>
      <c r="P3330" s="2" t="str">
        <f>TRIM(SampleSuperstore3[[#This Row],[State]])</f>
        <v>Texas</v>
      </c>
      <c r="Q3330" s="2" t="str">
        <f t="shared" si="51"/>
        <v>Houston Texas</v>
      </c>
      <c r="R3330" s="6" t="s">
        <v>61</v>
      </c>
      <c r="S3330" s="2" t="s">
        <v>46</v>
      </c>
      <c r="T3330" s="2"/>
    </row>
    <row r="3331" spans="1:20" x14ac:dyDescent="0.3">
      <c r="A3331" t="s">
        <v>28</v>
      </c>
      <c r="B3331" t="s">
        <v>14</v>
      </c>
      <c r="C3331" t="s">
        <v>15</v>
      </c>
      <c r="D3331" t="s">
        <v>61</v>
      </c>
      <c r="E3331" t="s">
        <v>46</v>
      </c>
      <c r="F3331">
        <v>77095</v>
      </c>
      <c r="G3331" t="s">
        <v>47</v>
      </c>
      <c r="H3331" t="s">
        <v>35</v>
      </c>
      <c r="I3331" t="s">
        <v>36</v>
      </c>
      <c r="J3331">
        <v>241176</v>
      </c>
      <c r="K3331">
        <v>3</v>
      </c>
      <c r="L3331">
        <v>2</v>
      </c>
      <c r="M3331">
        <v>150735</v>
      </c>
      <c r="O3331" s="2" t="str">
        <f>TRIM(SampleSuperstore3[[#This Row],[City]])</f>
        <v>Houston</v>
      </c>
      <c r="P3331" s="2" t="str">
        <f>TRIM(SampleSuperstore3[[#This Row],[State]])</f>
        <v>Texas</v>
      </c>
      <c r="Q3331" s="2" t="str">
        <f t="shared" ref="Q3331:Q3394" si="52">_xlfn.CONCAT(O3331," ",P3331)</f>
        <v>Houston Texas</v>
      </c>
      <c r="R3331" s="6" t="s">
        <v>61</v>
      </c>
      <c r="S3331" s="2" t="s">
        <v>46</v>
      </c>
      <c r="T3331" s="2"/>
    </row>
    <row r="3332" spans="1:20" x14ac:dyDescent="0.3">
      <c r="A3332" t="s">
        <v>28</v>
      </c>
      <c r="B3332" t="s">
        <v>44</v>
      </c>
      <c r="C3332" t="s">
        <v>15</v>
      </c>
      <c r="D3332" t="s">
        <v>79</v>
      </c>
      <c r="E3332" t="s">
        <v>65</v>
      </c>
      <c r="F3332">
        <v>60653</v>
      </c>
      <c r="G3332" t="s">
        <v>47</v>
      </c>
      <c r="H3332" t="s">
        <v>35</v>
      </c>
      <c r="I3332" t="s">
        <v>59</v>
      </c>
      <c r="J3332">
        <v>227976</v>
      </c>
      <c r="K3332">
        <v>3</v>
      </c>
      <c r="L3332">
        <v>2</v>
      </c>
      <c r="M3332">
        <v>28497</v>
      </c>
      <c r="O3332" s="2" t="str">
        <f>TRIM(SampleSuperstore3[[#This Row],[City]])</f>
        <v>Chicago</v>
      </c>
      <c r="P3332" s="2" t="str">
        <f>TRIM(SampleSuperstore3[[#This Row],[State]])</f>
        <v>Illinois</v>
      </c>
      <c r="Q3332" s="2" t="str">
        <f t="shared" si="52"/>
        <v>Chicago Illinois</v>
      </c>
      <c r="R3332" s="6" t="s">
        <v>61</v>
      </c>
      <c r="S3332" s="2" t="s">
        <v>46</v>
      </c>
      <c r="T3332" s="2"/>
    </row>
    <row r="3333" spans="1:20" x14ac:dyDescent="0.3">
      <c r="A3333" t="s">
        <v>28</v>
      </c>
      <c r="B3333" t="s">
        <v>44</v>
      </c>
      <c r="C3333" t="s">
        <v>15</v>
      </c>
      <c r="D3333" t="s">
        <v>79</v>
      </c>
      <c r="E3333" t="s">
        <v>65</v>
      </c>
      <c r="F3333">
        <v>60653</v>
      </c>
      <c r="G3333" t="s">
        <v>47</v>
      </c>
      <c r="H3333" t="s">
        <v>35</v>
      </c>
      <c r="I3333" t="s">
        <v>36</v>
      </c>
      <c r="J3333">
        <v>5268</v>
      </c>
      <c r="K3333">
        <v>3</v>
      </c>
      <c r="L3333">
        <v>2</v>
      </c>
      <c r="M3333">
        <v>19755</v>
      </c>
      <c r="O3333" s="2" t="str">
        <f>TRIM(SampleSuperstore3[[#This Row],[City]])</f>
        <v>Chicago</v>
      </c>
      <c r="P3333" s="2" t="str">
        <f>TRIM(SampleSuperstore3[[#This Row],[State]])</f>
        <v>Illinois</v>
      </c>
      <c r="Q3333" s="2" t="str">
        <f t="shared" si="52"/>
        <v>Chicago Illinois</v>
      </c>
      <c r="R3333" s="6" t="s">
        <v>61</v>
      </c>
      <c r="S3333" s="2" t="s">
        <v>46</v>
      </c>
      <c r="T3333" s="2"/>
    </row>
    <row r="3334" spans="1:20" x14ac:dyDescent="0.3">
      <c r="A3334" t="s">
        <v>28</v>
      </c>
      <c r="B3334" t="s">
        <v>44</v>
      </c>
      <c r="C3334" t="s">
        <v>15</v>
      </c>
      <c r="D3334" t="s">
        <v>79</v>
      </c>
      <c r="E3334" t="s">
        <v>65</v>
      </c>
      <c r="F3334">
        <v>60653</v>
      </c>
      <c r="G3334" t="s">
        <v>47</v>
      </c>
      <c r="H3334" t="s">
        <v>19</v>
      </c>
      <c r="I3334" t="s">
        <v>33</v>
      </c>
      <c r="J3334">
        <v>2032</v>
      </c>
      <c r="K3334">
        <v>1</v>
      </c>
      <c r="L3334">
        <v>6</v>
      </c>
      <c r="M3334">
        <v>-13208</v>
      </c>
      <c r="O3334" s="2" t="str">
        <f>TRIM(SampleSuperstore3[[#This Row],[City]])</f>
        <v>Chicago</v>
      </c>
      <c r="P3334" s="2" t="str">
        <f>TRIM(SampleSuperstore3[[#This Row],[State]])</f>
        <v>Illinois</v>
      </c>
      <c r="Q3334" s="2" t="str">
        <f t="shared" si="52"/>
        <v>Chicago Illinois</v>
      </c>
      <c r="R3334" s="6" t="s">
        <v>79</v>
      </c>
      <c r="S3334" s="2" t="s">
        <v>65</v>
      </c>
      <c r="T3334" s="2"/>
    </row>
    <row r="3335" spans="1:20" x14ac:dyDescent="0.3">
      <c r="A3335" t="s">
        <v>62</v>
      </c>
      <c r="B3335" t="s">
        <v>14</v>
      </c>
      <c r="C3335" t="s">
        <v>15</v>
      </c>
      <c r="D3335" t="s">
        <v>267</v>
      </c>
      <c r="E3335" t="s">
        <v>24</v>
      </c>
      <c r="F3335">
        <v>94601</v>
      </c>
      <c r="G3335" t="s">
        <v>25</v>
      </c>
      <c r="H3335" t="s">
        <v>26</v>
      </c>
      <c r="I3335" t="s">
        <v>34</v>
      </c>
      <c r="J3335">
        <v>1712</v>
      </c>
      <c r="K3335">
        <v>4</v>
      </c>
      <c r="L3335">
        <v>0</v>
      </c>
      <c r="M3335">
        <v>49648</v>
      </c>
      <c r="O3335" s="2" t="str">
        <f>TRIM(SampleSuperstore3[[#This Row],[City]])</f>
        <v>Oakland</v>
      </c>
      <c r="P3335" s="2" t="str">
        <f>TRIM(SampleSuperstore3[[#This Row],[State]])</f>
        <v>California</v>
      </c>
      <c r="Q3335" s="2" t="str">
        <f t="shared" si="52"/>
        <v>Oakland California</v>
      </c>
      <c r="R3335" s="6" t="s">
        <v>79</v>
      </c>
      <c r="S3335" s="2" t="s">
        <v>65</v>
      </c>
      <c r="T3335" s="2"/>
    </row>
    <row r="3336" spans="1:20" x14ac:dyDescent="0.3">
      <c r="A3336" t="s">
        <v>62</v>
      </c>
      <c r="B3336" t="s">
        <v>14</v>
      </c>
      <c r="C3336" t="s">
        <v>15</v>
      </c>
      <c r="D3336" t="s">
        <v>267</v>
      </c>
      <c r="E3336" t="s">
        <v>24</v>
      </c>
      <c r="F3336">
        <v>94601</v>
      </c>
      <c r="G3336" t="s">
        <v>25</v>
      </c>
      <c r="H3336" t="s">
        <v>35</v>
      </c>
      <c r="I3336" t="s">
        <v>36</v>
      </c>
      <c r="J3336">
        <v>431968</v>
      </c>
      <c r="K3336">
        <v>4</v>
      </c>
      <c r="L3336">
        <v>2</v>
      </c>
      <c r="M3336">
        <v>377972</v>
      </c>
      <c r="O3336" s="2" t="str">
        <f>TRIM(SampleSuperstore3[[#This Row],[City]])</f>
        <v>Oakland</v>
      </c>
      <c r="P3336" s="2" t="str">
        <f>TRIM(SampleSuperstore3[[#This Row],[State]])</f>
        <v>California</v>
      </c>
      <c r="Q3336" s="2" t="str">
        <f t="shared" si="52"/>
        <v>Oakland California</v>
      </c>
      <c r="R3336" s="6" t="s">
        <v>79</v>
      </c>
      <c r="S3336" s="2" t="s">
        <v>65</v>
      </c>
      <c r="T3336" s="2"/>
    </row>
    <row r="3337" spans="1:20" x14ac:dyDescent="0.3">
      <c r="A3337" t="s">
        <v>62</v>
      </c>
      <c r="B3337" t="s">
        <v>14</v>
      </c>
      <c r="C3337" t="s">
        <v>15</v>
      </c>
      <c r="D3337" t="s">
        <v>267</v>
      </c>
      <c r="E3337" t="s">
        <v>24</v>
      </c>
      <c r="F3337">
        <v>94601</v>
      </c>
      <c r="G3337" t="s">
        <v>25</v>
      </c>
      <c r="H3337" t="s">
        <v>19</v>
      </c>
      <c r="I3337" t="s">
        <v>33</v>
      </c>
      <c r="J3337">
        <v>12992</v>
      </c>
      <c r="K3337">
        <v>4</v>
      </c>
      <c r="L3337">
        <v>0</v>
      </c>
      <c r="M3337">
        <v>103936</v>
      </c>
      <c r="O3337" s="2" t="str">
        <f>TRIM(SampleSuperstore3[[#This Row],[City]])</f>
        <v>Oakland</v>
      </c>
      <c r="P3337" s="2" t="str">
        <f>TRIM(SampleSuperstore3[[#This Row],[State]])</f>
        <v>California</v>
      </c>
      <c r="Q3337" s="2" t="str">
        <f t="shared" si="52"/>
        <v>Oakland California</v>
      </c>
      <c r="R3337" s="6" t="s">
        <v>267</v>
      </c>
      <c r="S3337" s="2" t="s">
        <v>24</v>
      </c>
      <c r="T3337" s="2"/>
    </row>
    <row r="3338" spans="1:20" x14ac:dyDescent="0.3">
      <c r="A3338" t="s">
        <v>62</v>
      </c>
      <c r="B3338" t="s">
        <v>14</v>
      </c>
      <c r="C3338" t="s">
        <v>15</v>
      </c>
      <c r="D3338" t="s">
        <v>267</v>
      </c>
      <c r="E3338" t="s">
        <v>24</v>
      </c>
      <c r="F3338">
        <v>94601</v>
      </c>
      <c r="G3338" t="s">
        <v>25</v>
      </c>
      <c r="H3338" t="s">
        <v>19</v>
      </c>
      <c r="I3338" t="s">
        <v>31</v>
      </c>
      <c r="J3338">
        <v>568728</v>
      </c>
      <c r="K3338">
        <v>3</v>
      </c>
      <c r="L3338">
        <v>2</v>
      </c>
      <c r="M3338">
        <v>284364</v>
      </c>
      <c r="O3338" s="2" t="str">
        <f>TRIM(SampleSuperstore3[[#This Row],[City]])</f>
        <v>Oakland</v>
      </c>
      <c r="P3338" s="2" t="str">
        <f>TRIM(SampleSuperstore3[[#This Row],[State]])</f>
        <v>California</v>
      </c>
      <c r="Q3338" s="2" t="str">
        <f t="shared" si="52"/>
        <v>Oakland California</v>
      </c>
      <c r="R3338" s="6" t="s">
        <v>267</v>
      </c>
      <c r="S3338" s="2" t="s">
        <v>24</v>
      </c>
      <c r="T3338" s="2"/>
    </row>
    <row r="3339" spans="1:20" x14ac:dyDescent="0.3">
      <c r="A3339" t="s">
        <v>62</v>
      </c>
      <c r="B3339" t="s">
        <v>14</v>
      </c>
      <c r="C3339" t="s">
        <v>15</v>
      </c>
      <c r="D3339" t="s">
        <v>267</v>
      </c>
      <c r="E3339" t="s">
        <v>24</v>
      </c>
      <c r="F3339">
        <v>94601</v>
      </c>
      <c r="G3339" t="s">
        <v>25</v>
      </c>
      <c r="H3339" t="s">
        <v>26</v>
      </c>
      <c r="I3339" t="s">
        <v>37</v>
      </c>
      <c r="J3339">
        <v>117144</v>
      </c>
      <c r="K3339">
        <v>9</v>
      </c>
      <c r="L3339">
        <v>2</v>
      </c>
      <c r="M3339">
        <v>424647</v>
      </c>
      <c r="O3339" s="2" t="str">
        <f>TRIM(SampleSuperstore3[[#This Row],[City]])</f>
        <v>Oakland</v>
      </c>
      <c r="P3339" s="2" t="str">
        <f>TRIM(SampleSuperstore3[[#This Row],[State]])</f>
        <v>California</v>
      </c>
      <c r="Q3339" s="2" t="str">
        <f t="shared" si="52"/>
        <v>Oakland California</v>
      </c>
      <c r="R3339" s="6" t="s">
        <v>267</v>
      </c>
      <c r="S3339" s="2" t="s">
        <v>24</v>
      </c>
      <c r="T3339" s="2"/>
    </row>
    <row r="3340" spans="1:20" x14ac:dyDescent="0.3">
      <c r="A3340" t="s">
        <v>62</v>
      </c>
      <c r="B3340" t="s">
        <v>14</v>
      </c>
      <c r="C3340" t="s">
        <v>15</v>
      </c>
      <c r="D3340" t="s">
        <v>267</v>
      </c>
      <c r="E3340" t="s">
        <v>24</v>
      </c>
      <c r="F3340">
        <v>94601</v>
      </c>
      <c r="G3340" t="s">
        <v>25</v>
      </c>
      <c r="H3340" t="s">
        <v>26</v>
      </c>
      <c r="I3340" t="s">
        <v>38</v>
      </c>
      <c r="J3340">
        <v>20352</v>
      </c>
      <c r="K3340">
        <v>3</v>
      </c>
      <c r="L3340">
        <v>0</v>
      </c>
      <c r="M3340">
        <v>549504</v>
      </c>
      <c r="O3340" s="2" t="str">
        <f>TRIM(SampleSuperstore3[[#This Row],[City]])</f>
        <v>Oakland</v>
      </c>
      <c r="P3340" s="2" t="str">
        <f>TRIM(SampleSuperstore3[[#This Row],[State]])</f>
        <v>California</v>
      </c>
      <c r="Q3340" s="2" t="str">
        <f t="shared" si="52"/>
        <v>Oakland California</v>
      </c>
      <c r="R3340" s="6" t="s">
        <v>267</v>
      </c>
      <c r="S3340" s="2" t="s">
        <v>24</v>
      </c>
      <c r="T3340" s="2"/>
    </row>
    <row r="3341" spans="1:20" x14ac:dyDescent="0.3">
      <c r="A3341" t="s">
        <v>62</v>
      </c>
      <c r="B3341" t="s">
        <v>14</v>
      </c>
      <c r="C3341" t="s">
        <v>15</v>
      </c>
      <c r="D3341" t="s">
        <v>267</v>
      </c>
      <c r="E3341" t="s">
        <v>24</v>
      </c>
      <c r="F3341">
        <v>94601</v>
      </c>
      <c r="G3341" t="s">
        <v>25</v>
      </c>
      <c r="H3341" t="s">
        <v>26</v>
      </c>
      <c r="I3341" t="s">
        <v>27</v>
      </c>
      <c r="J3341">
        <v>5175</v>
      </c>
      <c r="K3341">
        <v>5</v>
      </c>
      <c r="L3341">
        <v>0</v>
      </c>
      <c r="M3341">
        <v>2484</v>
      </c>
      <c r="O3341" s="2" t="str">
        <f>TRIM(SampleSuperstore3[[#This Row],[City]])</f>
        <v>Oakland</v>
      </c>
      <c r="P3341" s="2" t="str">
        <f>TRIM(SampleSuperstore3[[#This Row],[State]])</f>
        <v>California</v>
      </c>
      <c r="Q3341" s="2" t="str">
        <f t="shared" si="52"/>
        <v>Oakland California</v>
      </c>
      <c r="R3341" s="6" t="s">
        <v>267</v>
      </c>
      <c r="S3341" s="2" t="s">
        <v>24</v>
      </c>
      <c r="T3341" s="2"/>
    </row>
    <row r="3342" spans="1:20" x14ac:dyDescent="0.3">
      <c r="A3342" t="s">
        <v>13</v>
      </c>
      <c r="B3342" t="s">
        <v>14</v>
      </c>
      <c r="C3342" t="s">
        <v>15</v>
      </c>
      <c r="D3342" t="s">
        <v>172</v>
      </c>
      <c r="E3342" t="s">
        <v>166</v>
      </c>
      <c r="F3342">
        <v>2169</v>
      </c>
      <c r="G3342" t="s">
        <v>57</v>
      </c>
      <c r="H3342" t="s">
        <v>26</v>
      </c>
      <c r="I3342" t="s">
        <v>41</v>
      </c>
      <c r="J3342">
        <v>12297</v>
      </c>
      <c r="K3342">
        <v>3</v>
      </c>
      <c r="L3342">
        <v>0</v>
      </c>
      <c r="M3342">
        <v>602553</v>
      </c>
      <c r="O3342" s="2" t="str">
        <f>TRIM(SampleSuperstore3[[#This Row],[City]])</f>
        <v>Quincy</v>
      </c>
      <c r="P3342" s="2" t="str">
        <f>TRIM(SampleSuperstore3[[#This Row],[State]])</f>
        <v>Massachusetts</v>
      </c>
      <c r="Q3342" s="2" t="str">
        <f t="shared" si="52"/>
        <v>Quincy Massachusetts</v>
      </c>
      <c r="R3342" s="6" t="s">
        <v>267</v>
      </c>
      <c r="S3342" s="2" t="s">
        <v>24</v>
      </c>
      <c r="T3342" s="2"/>
    </row>
    <row r="3343" spans="1:20" x14ac:dyDescent="0.3">
      <c r="A3343" t="s">
        <v>13</v>
      </c>
      <c r="B3343" t="s">
        <v>14</v>
      </c>
      <c r="C3343" t="s">
        <v>15</v>
      </c>
      <c r="D3343" t="s">
        <v>172</v>
      </c>
      <c r="E3343" t="s">
        <v>166</v>
      </c>
      <c r="F3343">
        <v>2169</v>
      </c>
      <c r="G3343" t="s">
        <v>57</v>
      </c>
      <c r="H3343" t="s">
        <v>19</v>
      </c>
      <c r="I3343" t="s">
        <v>31</v>
      </c>
      <c r="J3343">
        <v>244615</v>
      </c>
      <c r="K3343">
        <v>1</v>
      </c>
      <c r="L3343">
        <v>3</v>
      </c>
      <c r="M3343">
        <v>20967</v>
      </c>
      <c r="O3343" s="2" t="str">
        <f>TRIM(SampleSuperstore3[[#This Row],[City]])</f>
        <v>Quincy</v>
      </c>
      <c r="P3343" s="2" t="str">
        <f>TRIM(SampleSuperstore3[[#This Row],[State]])</f>
        <v>Massachusetts</v>
      </c>
      <c r="Q3343" s="2" t="str">
        <f t="shared" si="52"/>
        <v>Quincy Massachusetts</v>
      </c>
      <c r="R3343" s="6" t="s">
        <v>267</v>
      </c>
      <c r="S3343" s="2" t="s">
        <v>24</v>
      </c>
      <c r="T3343" s="2"/>
    </row>
    <row r="3344" spans="1:20" x14ac:dyDescent="0.3">
      <c r="A3344" t="s">
        <v>13</v>
      </c>
      <c r="B3344" t="s">
        <v>14</v>
      </c>
      <c r="C3344" t="s">
        <v>15</v>
      </c>
      <c r="D3344" t="s">
        <v>172</v>
      </c>
      <c r="E3344" t="s">
        <v>166</v>
      </c>
      <c r="F3344">
        <v>2169</v>
      </c>
      <c r="G3344" t="s">
        <v>57</v>
      </c>
      <c r="H3344" t="s">
        <v>35</v>
      </c>
      <c r="I3344" t="s">
        <v>36</v>
      </c>
      <c r="J3344">
        <v>5997</v>
      </c>
      <c r="K3344">
        <v>3</v>
      </c>
      <c r="L3344">
        <v>0</v>
      </c>
      <c r="M3344">
        <v>287856</v>
      </c>
      <c r="O3344" s="2" t="str">
        <f>TRIM(SampleSuperstore3[[#This Row],[City]])</f>
        <v>Quincy</v>
      </c>
      <c r="P3344" s="2" t="str">
        <f>TRIM(SampleSuperstore3[[#This Row],[State]])</f>
        <v>Massachusetts</v>
      </c>
      <c r="Q3344" s="2" t="str">
        <f t="shared" si="52"/>
        <v>Quincy Massachusetts</v>
      </c>
      <c r="R3344" s="6" t="s">
        <v>172</v>
      </c>
      <c r="S3344" s="2" t="s">
        <v>166</v>
      </c>
      <c r="T3344" s="2"/>
    </row>
    <row r="3345" spans="1:22" x14ac:dyDescent="0.3">
      <c r="A3345" t="s">
        <v>13</v>
      </c>
      <c r="B3345" t="s">
        <v>14</v>
      </c>
      <c r="C3345" t="s">
        <v>15</v>
      </c>
      <c r="D3345" t="s">
        <v>172</v>
      </c>
      <c r="E3345" t="s">
        <v>166</v>
      </c>
      <c r="F3345">
        <v>2169</v>
      </c>
      <c r="G3345" t="s">
        <v>57</v>
      </c>
      <c r="H3345" t="s">
        <v>26</v>
      </c>
      <c r="I3345" t="s">
        <v>41</v>
      </c>
      <c r="J3345">
        <v>8154</v>
      </c>
      <c r="K3345">
        <v>9</v>
      </c>
      <c r="L3345">
        <v>0</v>
      </c>
      <c r="M3345">
        <v>36693</v>
      </c>
      <c r="O3345" s="2" t="str">
        <f>TRIM(SampleSuperstore3[[#This Row],[City]])</f>
        <v>Quincy</v>
      </c>
      <c r="P3345" s="2" t="str">
        <f>TRIM(SampleSuperstore3[[#This Row],[State]])</f>
        <v>Massachusetts</v>
      </c>
      <c r="Q3345" s="2" t="str">
        <f t="shared" si="52"/>
        <v>Quincy Massachusetts</v>
      </c>
      <c r="R3345" s="6" t="s">
        <v>172</v>
      </c>
      <c r="S3345" s="2" t="s">
        <v>166</v>
      </c>
      <c r="T3345" s="2"/>
    </row>
    <row r="3346" spans="1:22" x14ac:dyDescent="0.3">
      <c r="A3346" t="s">
        <v>13</v>
      </c>
      <c r="B3346" t="s">
        <v>14</v>
      </c>
      <c r="C3346" t="s">
        <v>15</v>
      </c>
      <c r="D3346" t="s">
        <v>172</v>
      </c>
      <c r="E3346" t="s">
        <v>166</v>
      </c>
      <c r="F3346">
        <v>2169</v>
      </c>
      <c r="G3346" t="s">
        <v>57</v>
      </c>
      <c r="H3346" t="s">
        <v>26</v>
      </c>
      <c r="I3346" t="s">
        <v>77</v>
      </c>
      <c r="J3346">
        <v>1168</v>
      </c>
      <c r="K3346">
        <v>4</v>
      </c>
      <c r="L3346">
        <v>0</v>
      </c>
      <c r="M3346">
        <v>5256</v>
      </c>
      <c r="O3346" s="2" t="str">
        <f>TRIM(SampleSuperstore3[[#This Row],[City]])</f>
        <v>Quincy</v>
      </c>
      <c r="P3346" s="2" t="str">
        <f>TRIM(SampleSuperstore3[[#This Row],[State]])</f>
        <v>Massachusetts</v>
      </c>
      <c r="Q3346" s="2" t="str">
        <f t="shared" si="52"/>
        <v>Quincy Massachusetts</v>
      </c>
      <c r="R3346" s="6" t="s">
        <v>172</v>
      </c>
      <c r="S3346" s="2" t="s">
        <v>166</v>
      </c>
      <c r="T3346" s="2"/>
    </row>
    <row r="3347" spans="1:22" x14ac:dyDescent="0.3">
      <c r="A3347" t="s">
        <v>13</v>
      </c>
      <c r="B3347" t="s">
        <v>14</v>
      </c>
      <c r="C3347" t="s">
        <v>15</v>
      </c>
      <c r="D3347" t="s">
        <v>172</v>
      </c>
      <c r="E3347" t="s">
        <v>166</v>
      </c>
      <c r="F3347">
        <v>2169</v>
      </c>
      <c r="G3347" t="s">
        <v>57</v>
      </c>
      <c r="H3347" t="s">
        <v>26</v>
      </c>
      <c r="I3347" t="s">
        <v>37</v>
      </c>
      <c r="J3347">
        <v>29</v>
      </c>
      <c r="K3347">
        <v>5</v>
      </c>
      <c r="L3347">
        <v>0</v>
      </c>
      <c r="M3347">
        <v>1392</v>
      </c>
      <c r="O3347" s="2" t="str">
        <f>TRIM(SampleSuperstore3[[#This Row],[City]])</f>
        <v>Quincy</v>
      </c>
      <c r="P3347" s="2" t="str">
        <f>TRIM(SampleSuperstore3[[#This Row],[State]])</f>
        <v>Massachusetts</v>
      </c>
      <c r="Q3347" s="2" t="str">
        <f t="shared" si="52"/>
        <v>Quincy Massachusetts</v>
      </c>
      <c r="R3347" s="6" t="s">
        <v>172</v>
      </c>
      <c r="S3347" s="2" t="s">
        <v>166</v>
      </c>
      <c r="T3347" s="2"/>
    </row>
    <row r="3348" spans="1:22" x14ac:dyDescent="0.3">
      <c r="A3348" t="s">
        <v>28</v>
      </c>
      <c r="B3348" t="s">
        <v>22</v>
      </c>
      <c r="C3348" t="s">
        <v>15</v>
      </c>
      <c r="D3348" t="s">
        <v>448</v>
      </c>
      <c r="E3348" t="s">
        <v>24</v>
      </c>
      <c r="F3348">
        <v>92399</v>
      </c>
      <c r="G3348" t="s">
        <v>25</v>
      </c>
      <c r="H3348" t="s">
        <v>26</v>
      </c>
      <c r="I3348" t="s">
        <v>34</v>
      </c>
      <c r="J3348">
        <v>508</v>
      </c>
      <c r="K3348">
        <v>5</v>
      </c>
      <c r="L3348">
        <v>0</v>
      </c>
      <c r="M3348">
        <v>13208</v>
      </c>
      <c r="O3348" s="2" t="str">
        <f>TRIM(SampleSuperstore3[[#This Row],[City]])</f>
        <v>Yucaipa</v>
      </c>
      <c r="P3348" s="2" t="str">
        <f>TRIM(SampleSuperstore3[[#This Row],[State]])</f>
        <v>California</v>
      </c>
      <c r="Q3348" s="2" t="str">
        <f t="shared" si="52"/>
        <v>Yucaipa California</v>
      </c>
      <c r="R3348" s="6" t="s">
        <v>172</v>
      </c>
      <c r="S3348" s="2" t="s">
        <v>166</v>
      </c>
      <c r="T3348" s="2"/>
    </row>
    <row r="3349" spans="1:22" x14ac:dyDescent="0.3">
      <c r="A3349" t="s">
        <v>62</v>
      </c>
      <c r="B3349" t="s">
        <v>22</v>
      </c>
      <c r="C3349" t="s">
        <v>15</v>
      </c>
      <c r="D3349" t="s">
        <v>79</v>
      </c>
      <c r="E3349" t="s">
        <v>65</v>
      </c>
      <c r="F3349">
        <v>60623</v>
      </c>
      <c r="G3349" t="s">
        <v>47</v>
      </c>
      <c r="H3349" t="s">
        <v>26</v>
      </c>
      <c r="I3349" t="s">
        <v>37</v>
      </c>
      <c r="J3349">
        <v>1603</v>
      </c>
      <c r="K3349">
        <v>5</v>
      </c>
      <c r="L3349">
        <v>8</v>
      </c>
      <c r="M3349">
        <v>-25648</v>
      </c>
      <c r="O3349" s="2" t="str">
        <f>TRIM(SampleSuperstore3[[#This Row],[City]])</f>
        <v>Chicago</v>
      </c>
      <c r="P3349" s="2" t="str">
        <f>TRIM(SampleSuperstore3[[#This Row],[State]])</f>
        <v>Illinois</v>
      </c>
      <c r="Q3349" s="2" t="str">
        <f t="shared" si="52"/>
        <v>Chicago Illinois</v>
      </c>
      <c r="R3349" s="6" t="s">
        <v>172</v>
      </c>
      <c r="S3349" s="2" t="s">
        <v>166</v>
      </c>
      <c r="T3349" s="2"/>
    </row>
    <row r="3350" spans="1:22" x14ac:dyDescent="0.3">
      <c r="A3350" t="s">
        <v>28</v>
      </c>
      <c r="B3350" t="s">
        <v>14</v>
      </c>
      <c r="C3350" t="s">
        <v>15</v>
      </c>
      <c r="D3350" t="s">
        <v>42</v>
      </c>
      <c r="E3350" t="s">
        <v>43</v>
      </c>
      <c r="F3350">
        <v>98105</v>
      </c>
      <c r="G3350" t="s">
        <v>25</v>
      </c>
      <c r="H3350" t="s">
        <v>26</v>
      </c>
      <c r="I3350" t="s">
        <v>37</v>
      </c>
      <c r="J3350">
        <v>15712</v>
      </c>
      <c r="K3350">
        <v>4</v>
      </c>
      <c r="L3350">
        <v>2</v>
      </c>
      <c r="M3350">
        <v>56956</v>
      </c>
      <c r="O3350" s="2" t="str">
        <f>TRIM(SampleSuperstore3[[#This Row],[City]])</f>
        <v>Seattle</v>
      </c>
      <c r="P3350" s="2" t="str">
        <f>TRIM(SampleSuperstore3[[#This Row],[State]])</f>
        <v>Washington</v>
      </c>
      <c r="Q3350" s="2" t="str">
        <f t="shared" si="52"/>
        <v>Seattle Washington</v>
      </c>
      <c r="R3350" s="6" t="s">
        <v>448</v>
      </c>
      <c r="S3350" s="2" t="s">
        <v>24</v>
      </c>
      <c r="T3350" s="2"/>
    </row>
    <row r="3351" spans="1:22" x14ac:dyDescent="0.3">
      <c r="A3351" t="s">
        <v>28</v>
      </c>
      <c r="B3351" t="s">
        <v>14</v>
      </c>
      <c r="C3351" t="s">
        <v>15</v>
      </c>
      <c r="D3351" t="s">
        <v>75</v>
      </c>
      <c r="E3351" t="s">
        <v>76</v>
      </c>
      <c r="F3351">
        <v>10024</v>
      </c>
      <c r="G3351" t="s">
        <v>57</v>
      </c>
      <c r="H3351" t="s">
        <v>35</v>
      </c>
      <c r="I3351" t="s">
        <v>59</v>
      </c>
      <c r="J3351">
        <v>8997</v>
      </c>
      <c r="K3351">
        <v>3</v>
      </c>
      <c r="L3351">
        <v>0</v>
      </c>
      <c r="M3351">
        <v>188937</v>
      </c>
      <c r="O3351" s="2" t="str">
        <f>TRIM(SampleSuperstore3[[#This Row],[City]])</f>
        <v>New York City</v>
      </c>
      <c r="P3351" s="2" t="str">
        <f>TRIM(SampleSuperstore3[[#This Row],[State]])</f>
        <v>New York</v>
      </c>
      <c r="Q3351" s="2" t="str">
        <f t="shared" si="52"/>
        <v>New York City New York</v>
      </c>
      <c r="R3351" s="6" t="s">
        <v>79</v>
      </c>
      <c r="S3351" s="2" t="s">
        <v>65</v>
      </c>
      <c r="T3351" s="2"/>
    </row>
    <row r="3352" spans="1:22" x14ac:dyDescent="0.3">
      <c r="A3352" t="s">
        <v>28</v>
      </c>
      <c r="B3352" t="s">
        <v>22</v>
      </c>
      <c r="C3352" t="s">
        <v>15</v>
      </c>
      <c r="D3352" t="s">
        <v>144</v>
      </c>
      <c r="E3352" t="s">
        <v>24</v>
      </c>
      <c r="F3352">
        <v>92037</v>
      </c>
      <c r="G3352" t="s">
        <v>25</v>
      </c>
      <c r="H3352" t="s">
        <v>19</v>
      </c>
      <c r="I3352" t="s">
        <v>20</v>
      </c>
      <c r="J3352">
        <v>435999</v>
      </c>
      <c r="K3352">
        <v>3</v>
      </c>
      <c r="L3352">
        <v>15</v>
      </c>
      <c r="M3352">
        <v>205176</v>
      </c>
      <c r="O3352" s="2" t="str">
        <f>TRIM(SampleSuperstore3[[#This Row],[City]])</f>
        <v>San Diego</v>
      </c>
      <c r="P3352" s="2" t="str">
        <f>TRIM(SampleSuperstore3[[#This Row],[State]])</f>
        <v>California</v>
      </c>
      <c r="Q3352" s="2" t="str">
        <f t="shared" si="52"/>
        <v>San Diego California</v>
      </c>
      <c r="R3352" s="6" t="s">
        <v>42</v>
      </c>
      <c r="S3352" s="2" t="s">
        <v>43</v>
      </c>
      <c r="T3352" s="2"/>
    </row>
    <row r="3353" spans="1:22" x14ac:dyDescent="0.3">
      <c r="A3353" t="s">
        <v>28</v>
      </c>
      <c r="B3353" t="s">
        <v>22</v>
      </c>
      <c r="C3353" t="s">
        <v>15</v>
      </c>
      <c r="D3353" t="s">
        <v>144</v>
      </c>
      <c r="E3353" t="s">
        <v>24</v>
      </c>
      <c r="F3353">
        <v>92037</v>
      </c>
      <c r="G3353" t="s">
        <v>25</v>
      </c>
      <c r="H3353" t="s">
        <v>35</v>
      </c>
      <c r="I3353" t="s">
        <v>36</v>
      </c>
      <c r="J3353">
        <v>83984</v>
      </c>
      <c r="K3353">
        <v>2</v>
      </c>
      <c r="L3353">
        <v>2</v>
      </c>
      <c r="M3353">
        <v>31494</v>
      </c>
      <c r="O3353" s="2" t="str">
        <f>TRIM(SampleSuperstore3[[#This Row],[City]])</f>
        <v>San Diego</v>
      </c>
      <c r="P3353" s="2" t="str">
        <f>TRIM(SampleSuperstore3[[#This Row],[State]])</f>
        <v>California</v>
      </c>
      <c r="Q3353" s="2" t="str">
        <f t="shared" si="52"/>
        <v>San Diego California</v>
      </c>
      <c r="R3353" s="6" t="s">
        <v>634</v>
      </c>
      <c r="S3353" s="2" t="s">
        <v>369</v>
      </c>
      <c r="T3353" s="2" t="s">
        <v>3</v>
      </c>
      <c r="U3353" t="s">
        <v>634</v>
      </c>
      <c r="V3353" t="s">
        <v>369</v>
      </c>
    </row>
    <row r="3354" spans="1:22" x14ac:dyDescent="0.3">
      <c r="A3354" t="s">
        <v>28</v>
      </c>
      <c r="B3354" t="s">
        <v>22</v>
      </c>
      <c r="C3354" t="s">
        <v>15</v>
      </c>
      <c r="D3354" t="s">
        <v>105</v>
      </c>
      <c r="E3354" t="s">
        <v>127</v>
      </c>
      <c r="F3354">
        <v>6010</v>
      </c>
      <c r="G3354" t="s">
        <v>57</v>
      </c>
      <c r="H3354" t="s">
        <v>35</v>
      </c>
      <c r="I3354" t="s">
        <v>36</v>
      </c>
      <c r="J3354">
        <v>35998</v>
      </c>
      <c r="K3354">
        <v>2</v>
      </c>
      <c r="L3354">
        <v>0</v>
      </c>
      <c r="M3354">
        <v>935948</v>
      </c>
      <c r="O3354" s="2" t="str">
        <f>TRIM(SampleSuperstore3[[#This Row],[City]])</f>
        <v>Bristol</v>
      </c>
      <c r="P3354" s="2" t="str">
        <f>TRIM(SampleSuperstore3[[#This Row],[State]])</f>
        <v>Connecticut</v>
      </c>
      <c r="Q3354" s="2" t="str">
        <f t="shared" si="52"/>
        <v>Bristol Connecticut</v>
      </c>
      <c r="R3354" s="6" t="s">
        <v>632</v>
      </c>
      <c r="S3354" s="2" t="s">
        <v>646</v>
      </c>
      <c r="T3354" s="2" t="s">
        <v>24</v>
      </c>
    </row>
    <row r="3355" spans="1:22" x14ac:dyDescent="0.3">
      <c r="A3355" t="s">
        <v>28</v>
      </c>
      <c r="B3355" t="s">
        <v>22</v>
      </c>
      <c r="C3355" t="s">
        <v>15</v>
      </c>
      <c r="D3355" t="s">
        <v>105</v>
      </c>
      <c r="E3355" t="s">
        <v>127</v>
      </c>
      <c r="F3355">
        <v>6010</v>
      </c>
      <c r="G3355" t="s">
        <v>57</v>
      </c>
      <c r="H3355" t="s">
        <v>19</v>
      </c>
      <c r="I3355" t="s">
        <v>31</v>
      </c>
      <c r="J3355">
        <v>7056</v>
      </c>
      <c r="K3355">
        <v>1</v>
      </c>
      <c r="L3355">
        <v>3</v>
      </c>
      <c r="M3355">
        <v>-4032</v>
      </c>
      <c r="O3355" s="2" t="str">
        <f>TRIM(SampleSuperstore3[[#This Row],[City]])</f>
        <v>Bristol</v>
      </c>
      <c r="P3355" s="2" t="str">
        <f>TRIM(SampleSuperstore3[[#This Row],[State]])</f>
        <v>Connecticut</v>
      </c>
      <c r="Q3355" s="2" t="str">
        <f t="shared" si="52"/>
        <v>Bristol Connecticut</v>
      </c>
      <c r="R3355" s="6" t="s">
        <v>632</v>
      </c>
      <c r="S3355" s="2" t="s">
        <v>646</v>
      </c>
      <c r="T3355" s="2" t="s">
        <v>24</v>
      </c>
    </row>
    <row r="3356" spans="1:22" x14ac:dyDescent="0.3">
      <c r="A3356" t="s">
        <v>28</v>
      </c>
      <c r="B3356" t="s">
        <v>22</v>
      </c>
      <c r="C3356" t="s">
        <v>15</v>
      </c>
      <c r="D3356" t="s">
        <v>105</v>
      </c>
      <c r="E3356" t="s">
        <v>127</v>
      </c>
      <c r="F3356">
        <v>6010</v>
      </c>
      <c r="G3356" t="s">
        <v>57</v>
      </c>
      <c r="H3356" t="s">
        <v>26</v>
      </c>
      <c r="I3356" t="s">
        <v>37</v>
      </c>
      <c r="J3356">
        <v>2088</v>
      </c>
      <c r="K3356">
        <v>2</v>
      </c>
      <c r="L3356">
        <v>0</v>
      </c>
      <c r="M3356">
        <v>96048</v>
      </c>
      <c r="O3356" s="2" t="str">
        <f>TRIM(SampleSuperstore3[[#This Row],[City]])</f>
        <v>Bristol</v>
      </c>
      <c r="P3356" s="2" t="str">
        <f>TRIM(SampleSuperstore3[[#This Row],[State]])</f>
        <v>Connecticut</v>
      </c>
      <c r="Q3356" s="2" t="str">
        <f t="shared" si="52"/>
        <v>Bristol Connecticut</v>
      </c>
      <c r="R3356" s="6" t="s">
        <v>105</v>
      </c>
      <c r="S3356" s="2" t="s">
        <v>127</v>
      </c>
      <c r="T3356" s="2"/>
    </row>
    <row r="3357" spans="1:22" x14ac:dyDescent="0.3">
      <c r="A3357" t="s">
        <v>28</v>
      </c>
      <c r="B3357" t="s">
        <v>22</v>
      </c>
      <c r="C3357" t="s">
        <v>15</v>
      </c>
      <c r="D3357" t="s">
        <v>105</v>
      </c>
      <c r="E3357" t="s">
        <v>127</v>
      </c>
      <c r="F3357">
        <v>6010</v>
      </c>
      <c r="G3357" t="s">
        <v>57</v>
      </c>
      <c r="H3357" t="s">
        <v>26</v>
      </c>
      <c r="I3357" t="s">
        <v>37</v>
      </c>
      <c r="J3357">
        <v>381</v>
      </c>
      <c r="K3357">
        <v>1</v>
      </c>
      <c r="L3357">
        <v>0</v>
      </c>
      <c r="M3357">
        <v>18288</v>
      </c>
      <c r="O3357" s="2" t="str">
        <f>TRIM(SampleSuperstore3[[#This Row],[City]])</f>
        <v>Bristol</v>
      </c>
      <c r="P3357" s="2" t="str">
        <f>TRIM(SampleSuperstore3[[#This Row],[State]])</f>
        <v>Connecticut</v>
      </c>
      <c r="Q3357" s="2" t="str">
        <f t="shared" si="52"/>
        <v>Bristol Connecticut</v>
      </c>
      <c r="R3357" s="6" t="s">
        <v>105</v>
      </c>
      <c r="S3357" s="2" t="s">
        <v>127</v>
      </c>
      <c r="T3357" s="2"/>
    </row>
    <row r="3358" spans="1:22" x14ac:dyDescent="0.3">
      <c r="A3358" t="s">
        <v>28</v>
      </c>
      <c r="B3358" t="s">
        <v>44</v>
      </c>
      <c r="C3358" t="s">
        <v>15</v>
      </c>
      <c r="D3358" t="s">
        <v>79</v>
      </c>
      <c r="E3358" t="s">
        <v>65</v>
      </c>
      <c r="F3358">
        <v>60610</v>
      </c>
      <c r="G3358" t="s">
        <v>47</v>
      </c>
      <c r="H3358" t="s">
        <v>26</v>
      </c>
      <c r="I3358" t="s">
        <v>41</v>
      </c>
      <c r="J3358">
        <v>73008</v>
      </c>
      <c r="K3358">
        <v>9</v>
      </c>
      <c r="L3358">
        <v>2</v>
      </c>
      <c r="M3358">
        <v>264654</v>
      </c>
      <c r="O3358" s="2" t="str">
        <f>TRIM(SampleSuperstore3[[#This Row],[City]])</f>
        <v>Chicago</v>
      </c>
      <c r="P3358" s="2" t="str">
        <f>TRIM(SampleSuperstore3[[#This Row],[State]])</f>
        <v>Illinois</v>
      </c>
      <c r="Q3358" s="2" t="str">
        <f t="shared" si="52"/>
        <v>Chicago Illinois</v>
      </c>
      <c r="R3358" s="6" t="s">
        <v>105</v>
      </c>
      <c r="S3358" s="2" t="s">
        <v>127</v>
      </c>
      <c r="T3358" s="2"/>
    </row>
    <row r="3359" spans="1:22" x14ac:dyDescent="0.3">
      <c r="A3359" t="s">
        <v>28</v>
      </c>
      <c r="B3359" t="s">
        <v>14</v>
      </c>
      <c r="C3359" t="s">
        <v>15</v>
      </c>
      <c r="D3359" t="s">
        <v>79</v>
      </c>
      <c r="E3359" t="s">
        <v>65</v>
      </c>
      <c r="F3359">
        <v>60610</v>
      </c>
      <c r="G3359" t="s">
        <v>47</v>
      </c>
      <c r="H3359" t="s">
        <v>26</v>
      </c>
      <c r="I3359" t="s">
        <v>37</v>
      </c>
      <c r="J3359">
        <v>3208</v>
      </c>
      <c r="K3359">
        <v>2</v>
      </c>
      <c r="L3359">
        <v>8</v>
      </c>
      <c r="M3359">
        <v>-52932</v>
      </c>
      <c r="O3359" s="2" t="str">
        <f>TRIM(SampleSuperstore3[[#This Row],[City]])</f>
        <v>Chicago</v>
      </c>
      <c r="P3359" s="2" t="str">
        <f>TRIM(SampleSuperstore3[[#This Row],[State]])</f>
        <v>Illinois</v>
      </c>
      <c r="Q3359" s="2" t="str">
        <f t="shared" si="52"/>
        <v>Chicago Illinois</v>
      </c>
      <c r="R3359" s="6" t="s">
        <v>105</v>
      </c>
      <c r="S3359" s="2" t="s">
        <v>127</v>
      </c>
      <c r="T3359" s="2"/>
    </row>
    <row r="3360" spans="1:22" x14ac:dyDescent="0.3">
      <c r="A3360" t="s">
        <v>28</v>
      </c>
      <c r="B3360" t="s">
        <v>14</v>
      </c>
      <c r="C3360" t="s">
        <v>15</v>
      </c>
      <c r="D3360" t="s">
        <v>79</v>
      </c>
      <c r="E3360" t="s">
        <v>65</v>
      </c>
      <c r="F3360">
        <v>60610</v>
      </c>
      <c r="G3360" t="s">
        <v>47</v>
      </c>
      <c r="H3360" t="s">
        <v>35</v>
      </c>
      <c r="I3360" t="s">
        <v>59</v>
      </c>
      <c r="J3360">
        <v>26176</v>
      </c>
      <c r="K3360">
        <v>2</v>
      </c>
      <c r="L3360">
        <v>2</v>
      </c>
      <c r="M3360">
        <v>-3272</v>
      </c>
      <c r="O3360" s="2" t="str">
        <f>TRIM(SampleSuperstore3[[#This Row],[City]])</f>
        <v>Chicago</v>
      </c>
      <c r="P3360" s="2" t="str">
        <f>TRIM(SampleSuperstore3[[#This Row],[State]])</f>
        <v>Illinois</v>
      </c>
      <c r="Q3360" s="2" t="str">
        <f t="shared" si="52"/>
        <v>Chicago Illinois</v>
      </c>
      <c r="R3360" s="6" t="s">
        <v>79</v>
      </c>
      <c r="S3360" s="2" t="s">
        <v>65</v>
      </c>
      <c r="T3360" s="2"/>
    </row>
    <row r="3361" spans="1:22" x14ac:dyDescent="0.3">
      <c r="A3361" t="s">
        <v>13</v>
      </c>
      <c r="B3361" t="s">
        <v>44</v>
      </c>
      <c r="C3361" t="s">
        <v>15</v>
      </c>
      <c r="D3361" t="s">
        <v>75</v>
      </c>
      <c r="E3361" t="s">
        <v>76</v>
      </c>
      <c r="F3361">
        <v>10024</v>
      </c>
      <c r="G3361" t="s">
        <v>57</v>
      </c>
      <c r="H3361" t="s">
        <v>26</v>
      </c>
      <c r="I3361" t="s">
        <v>41</v>
      </c>
      <c r="J3361">
        <v>3044</v>
      </c>
      <c r="K3361">
        <v>4</v>
      </c>
      <c r="L3361">
        <v>0</v>
      </c>
      <c r="M3361">
        <v>143068</v>
      </c>
      <c r="O3361" s="2" t="str">
        <f>TRIM(SampleSuperstore3[[#This Row],[City]])</f>
        <v>New York City</v>
      </c>
      <c r="P3361" s="2" t="str">
        <f>TRIM(SampleSuperstore3[[#This Row],[State]])</f>
        <v>New York</v>
      </c>
      <c r="Q3361" s="2" t="str">
        <f t="shared" si="52"/>
        <v>New York City New York</v>
      </c>
      <c r="R3361" s="6" t="s">
        <v>79</v>
      </c>
      <c r="S3361" s="2" t="s">
        <v>65</v>
      </c>
      <c r="T3361" s="2"/>
    </row>
    <row r="3362" spans="1:22" x14ac:dyDescent="0.3">
      <c r="A3362" t="s">
        <v>13</v>
      </c>
      <c r="B3362" t="s">
        <v>44</v>
      </c>
      <c r="C3362" t="s">
        <v>15</v>
      </c>
      <c r="D3362" t="s">
        <v>75</v>
      </c>
      <c r="E3362" t="s">
        <v>76</v>
      </c>
      <c r="F3362">
        <v>10024</v>
      </c>
      <c r="G3362" t="s">
        <v>57</v>
      </c>
      <c r="H3362" t="s">
        <v>19</v>
      </c>
      <c r="I3362" t="s">
        <v>33</v>
      </c>
      <c r="J3362">
        <v>3528</v>
      </c>
      <c r="K3362">
        <v>3</v>
      </c>
      <c r="L3362">
        <v>0</v>
      </c>
      <c r="M3362">
        <v>119952</v>
      </c>
      <c r="O3362" s="2" t="str">
        <f>TRIM(SampleSuperstore3[[#This Row],[City]])</f>
        <v>New York City</v>
      </c>
      <c r="P3362" s="2" t="str">
        <f>TRIM(SampleSuperstore3[[#This Row],[State]])</f>
        <v>New York</v>
      </c>
      <c r="Q3362" s="2" t="str">
        <f t="shared" si="52"/>
        <v>New York City New York</v>
      </c>
      <c r="R3362" s="6" t="s">
        <v>79</v>
      </c>
      <c r="S3362" s="2" t="s">
        <v>65</v>
      </c>
      <c r="T3362" s="2"/>
    </row>
    <row r="3363" spans="1:22" x14ac:dyDescent="0.3">
      <c r="A3363" t="s">
        <v>28</v>
      </c>
      <c r="B3363" t="s">
        <v>44</v>
      </c>
      <c r="C3363" t="s">
        <v>15</v>
      </c>
      <c r="D3363" t="s">
        <v>449</v>
      </c>
      <c r="E3363" t="s">
        <v>166</v>
      </c>
      <c r="F3363">
        <v>2151</v>
      </c>
      <c r="G3363" t="s">
        <v>57</v>
      </c>
      <c r="H3363" t="s">
        <v>26</v>
      </c>
      <c r="I3363" t="s">
        <v>41</v>
      </c>
      <c r="J3363">
        <v>1944</v>
      </c>
      <c r="K3363">
        <v>3</v>
      </c>
      <c r="L3363">
        <v>0</v>
      </c>
      <c r="M3363">
        <v>93312</v>
      </c>
      <c r="O3363" s="2" t="str">
        <f>TRIM(SampleSuperstore3[[#This Row],[City]])</f>
        <v>Revere</v>
      </c>
      <c r="P3363" s="2" t="str">
        <f>TRIM(SampleSuperstore3[[#This Row],[State]])</f>
        <v>Massachusetts</v>
      </c>
      <c r="Q3363" s="2" t="str">
        <f t="shared" si="52"/>
        <v>Revere Massachusetts</v>
      </c>
      <c r="R3363" s="6" t="s">
        <v>634</v>
      </c>
      <c r="S3363" s="2" t="s">
        <v>369</v>
      </c>
      <c r="T3363" s="2" t="s">
        <v>3</v>
      </c>
      <c r="U3363" t="s">
        <v>634</v>
      </c>
      <c r="V3363" t="s">
        <v>369</v>
      </c>
    </row>
    <row r="3364" spans="1:22" x14ac:dyDescent="0.3">
      <c r="A3364" t="s">
        <v>28</v>
      </c>
      <c r="B3364" t="s">
        <v>44</v>
      </c>
      <c r="C3364" t="s">
        <v>15</v>
      </c>
      <c r="D3364" t="s">
        <v>449</v>
      </c>
      <c r="E3364" t="s">
        <v>166</v>
      </c>
      <c r="F3364">
        <v>2151</v>
      </c>
      <c r="G3364" t="s">
        <v>57</v>
      </c>
      <c r="H3364" t="s">
        <v>26</v>
      </c>
      <c r="I3364" t="s">
        <v>37</v>
      </c>
      <c r="J3364">
        <v>3788</v>
      </c>
      <c r="K3364">
        <v>2</v>
      </c>
      <c r="L3364">
        <v>0</v>
      </c>
      <c r="M3364">
        <v>1894</v>
      </c>
      <c r="O3364" s="2" t="str">
        <f>TRIM(SampleSuperstore3[[#This Row],[City]])</f>
        <v>Revere</v>
      </c>
      <c r="P3364" s="2" t="str">
        <f>TRIM(SampleSuperstore3[[#This Row],[State]])</f>
        <v>Massachusetts</v>
      </c>
      <c r="Q3364" s="2" t="str">
        <f t="shared" si="52"/>
        <v>Revere Massachusetts</v>
      </c>
      <c r="R3364" s="6" t="s">
        <v>634</v>
      </c>
      <c r="S3364" s="2" t="s">
        <v>369</v>
      </c>
      <c r="T3364" s="2" t="s">
        <v>3</v>
      </c>
      <c r="U3364" t="s">
        <v>634</v>
      </c>
      <c r="V3364" t="s">
        <v>369</v>
      </c>
    </row>
    <row r="3365" spans="1:22" x14ac:dyDescent="0.3">
      <c r="A3365" t="s">
        <v>13</v>
      </c>
      <c r="B3365" t="s">
        <v>22</v>
      </c>
      <c r="C3365" t="s">
        <v>15</v>
      </c>
      <c r="D3365" t="s">
        <v>61</v>
      </c>
      <c r="E3365" t="s">
        <v>46</v>
      </c>
      <c r="F3365">
        <v>77036</v>
      </c>
      <c r="G3365" t="s">
        <v>47</v>
      </c>
      <c r="H3365" t="s">
        <v>19</v>
      </c>
      <c r="I3365" t="s">
        <v>33</v>
      </c>
      <c r="J3365">
        <v>9552</v>
      </c>
      <c r="K3365">
        <v>3</v>
      </c>
      <c r="L3365">
        <v>6</v>
      </c>
      <c r="M3365">
        <v>-38208</v>
      </c>
      <c r="O3365" s="2" t="str">
        <f>TRIM(SampleSuperstore3[[#This Row],[City]])</f>
        <v>Houston</v>
      </c>
      <c r="P3365" s="2" t="str">
        <f>TRIM(SampleSuperstore3[[#This Row],[State]])</f>
        <v>Texas</v>
      </c>
      <c r="Q3365" s="2" t="str">
        <f t="shared" si="52"/>
        <v>Houston Texas</v>
      </c>
      <c r="R3365" s="6" t="s">
        <v>449</v>
      </c>
      <c r="S3365" s="2" t="s">
        <v>166</v>
      </c>
      <c r="T3365" s="2"/>
    </row>
    <row r="3366" spans="1:22" x14ac:dyDescent="0.3">
      <c r="A3366" t="s">
        <v>62</v>
      </c>
      <c r="B3366" t="s">
        <v>14</v>
      </c>
      <c r="C3366" t="s">
        <v>15</v>
      </c>
      <c r="D3366" t="s">
        <v>216</v>
      </c>
      <c r="E3366" t="s">
        <v>24</v>
      </c>
      <c r="F3366">
        <v>92691</v>
      </c>
      <c r="G3366" t="s">
        <v>25</v>
      </c>
      <c r="H3366" t="s">
        <v>19</v>
      </c>
      <c r="I3366" t="s">
        <v>20</v>
      </c>
      <c r="J3366">
        <v>290666</v>
      </c>
      <c r="K3366">
        <v>2</v>
      </c>
      <c r="L3366">
        <v>15</v>
      </c>
      <c r="M3366">
        <v>34196</v>
      </c>
      <c r="O3366" s="2" t="str">
        <f>TRIM(SampleSuperstore3[[#This Row],[City]])</f>
        <v>Mission Viejo</v>
      </c>
      <c r="P3366" s="2" t="str">
        <f>TRIM(SampleSuperstore3[[#This Row],[State]])</f>
        <v>California</v>
      </c>
      <c r="Q3366" s="2" t="str">
        <f t="shared" si="52"/>
        <v>Mission Viejo California</v>
      </c>
      <c r="R3366" s="6" t="s">
        <v>449</v>
      </c>
      <c r="S3366" s="2" t="s">
        <v>166</v>
      </c>
      <c r="T3366" s="2"/>
    </row>
    <row r="3367" spans="1:22" x14ac:dyDescent="0.3">
      <c r="A3367" t="s">
        <v>28</v>
      </c>
      <c r="B3367" t="s">
        <v>22</v>
      </c>
      <c r="C3367" t="s">
        <v>15</v>
      </c>
      <c r="D3367" t="s">
        <v>135</v>
      </c>
      <c r="E3367" t="s">
        <v>46</v>
      </c>
      <c r="F3367">
        <v>75217</v>
      </c>
      <c r="G3367" t="s">
        <v>47</v>
      </c>
      <c r="H3367" t="s">
        <v>26</v>
      </c>
      <c r="I3367" t="s">
        <v>41</v>
      </c>
      <c r="J3367">
        <v>10368</v>
      </c>
      <c r="K3367">
        <v>2</v>
      </c>
      <c r="L3367">
        <v>2</v>
      </c>
      <c r="M3367">
        <v>36288</v>
      </c>
      <c r="O3367" s="2" t="str">
        <f>TRIM(SampleSuperstore3[[#This Row],[City]])</f>
        <v>Dallas</v>
      </c>
      <c r="P3367" s="2" t="str">
        <f>TRIM(SampleSuperstore3[[#This Row],[State]])</f>
        <v>Texas</v>
      </c>
      <c r="Q3367" s="2" t="str">
        <f t="shared" si="52"/>
        <v>Dallas Texas</v>
      </c>
      <c r="R3367" s="6" t="s">
        <v>61</v>
      </c>
      <c r="S3367" s="2" t="s">
        <v>46</v>
      </c>
      <c r="T3367" s="2"/>
    </row>
    <row r="3368" spans="1:22" x14ac:dyDescent="0.3">
      <c r="A3368" t="s">
        <v>28</v>
      </c>
      <c r="B3368" t="s">
        <v>22</v>
      </c>
      <c r="C3368" t="s">
        <v>15</v>
      </c>
      <c r="D3368" t="s">
        <v>135</v>
      </c>
      <c r="E3368" t="s">
        <v>46</v>
      </c>
      <c r="F3368">
        <v>75217</v>
      </c>
      <c r="G3368" t="s">
        <v>47</v>
      </c>
      <c r="H3368" t="s">
        <v>26</v>
      </c>
      <c r="I3368" t="s">
        <v>41</v>
      </c>
      <c r="J3368">
        <v>14352</v>
      </c>
      <c r="K3368">
        <v>3</v>
      </c>
      <c r="L3368">
        <v>2</v>
      </c>
      <c r="M3368">
        <v>4485</v>
      </c>
      <c r="O3368" s="2" t="str">
        <f>TRIM(SampleSuperstore3[[#This Row],[City]])</f>
        <v>Dallas</v>
      </c>
      <c r="P3368" s="2" t="str">
        <f>TRIM(SampleSuperstore3[[#This Row],[State]])</f>
        <v>Texas</v>
      </c>
      <c r="Q3368" s="2" t="str">
        <f t="shared" si="52"/>
        <v>Dallas Texas</v>
      </c>
      <c r="R3368" s="6" t="s">
        <v>670</v>
      </c>
      <c r="S3368" s="2" t="s">
        <v>671</v>
      </c>
      <c r="T3368" s="2" t="s">
        <v>24</v>
      </c>
    </row>
    <row r="3369" spans="1:22" x14ac:dyDescent="0.3">
      <c r="A3369" t="s">
        <v>28</v>
      </c>
      <c r="B3369" t="s">
        <v>14</v>
      </c>
      <c r="C3369" t="s">
        <v>15</v>
      </c>
      <c r="D3369" t="s">
        <v>176</v>
      </c>
      <c r="E3369" t="s">
        <v>177</v>
      </c>
      <c r="F3369">
        <v>89115</v>
      </c>
      <c r="G3369" t="s">
        <v>25</v>
      </c>
      <c r="H3369" t="s">
        <v>19</v>
      </c>
      <c r="I3369" t="s">
        <v>20</v>
      </c>
      <c r="J3369">
        <v>14196</v>
      </c>
      <c r="K3369">
        <v>2</v>
      </c>
      <c r="L3369">
        <v>0</v>
      </c>
      <c r="M3369">
        <v>411684</v>
      </c>
      <c r="O3369" s="2" t="str">
        <f>TRIM(SampleSuperstore3[[#This Row],[City]])</f>
        <v>Las Vegas</v>
      </c>
      <c r="P3369" s="2" t="str">
        <f>TRIM(SampleSuperstore3[[#This Row],[State]])</f>
        <v>Nevada</v>
      </c>
      <c r="Q3369" s="2" t="str">
        <f t="shared" si="52"/>
        <v>Las Vegas Nevada</v>
      </c>
      <c r="R3369" s="6" t="s">
        <v>135</v>
      </c>
      <c r="S3369" s="2" t="s">
        <v>46</v>
      </c>
      <c r="T3369" s="2"/>
    </row>
    <row r="3370" spans="1:22" x14ac:dyDescent="0.3">
      <c r="A3370" t="s">
        <v>28</v>
      </c>
      <c r="B3370" t="s">
        <v>14</v>
      </c>
      <c r="C3370" t="s">
        <v>15</v>
      </c>
      <c r="D3370" t="s">
        <v>176</v>
      </c>
      <c r="E3370" t="s">
        <v>177</v>
      </c>
      <c r="F3370">
        <v>89115</v>
      </c>
      <c r="G3370" t="s">
        <v>25</v>
      </c>
      <c r="H3370" t="s">
        <v>26</v>
      </c>
      <c r="I3370" t="s">
        <v>37</v>
      </c>
      <c r="J3370">
        <v>66048</v>
      </c>
      <c r="K3370">
        <v>4</v>
      </c>
      <c r="L3370">
        <v>2</v>
      </c>
      <c r="M3370">
        <v>231168</v>
      </c>
      <c r="O3370" s="2" t="str">
        <f>TRIM(SampleSuperstore3[[#This Row],[City]])</f>
        <v>Las Vegas</v>
      </c>
      <c r="P3370" s="2" t="str">
        <f>TRIM(SampleSuperstore3[[#This Row],[State]])</f>
        <v>Nevada</v>
      </c>
      <c r="Q3370" s="2" t="str">
        <f t="shared" si="52"/>
        <v>Las Vegas Nevada</v>
      </c>
      <c r="R3370" s="6" t="s">
        <v>135</v>
      </c>
      <c r="S3370" s="2" t="s">
        <v>46</v>
      </c>
      <c r="T3370" s="2"/>
    </row>
    <row r="3371" spans="1:22" x14ac:dyDescent="0.3">
      <c r="A3371" t="s">
        <v>168</v>
      </c>
      <c r="B3371" t="s">
        <v>14</v>
      </c>
      <c r="C3371" t="s">
        <v>15</v>
      </c>
      <c r="D3371" t="s">
        <v>191</v>
      </c>
      <c r="E3371" t="s">
        <v>119</v>
      </c>
      <c r="F3371">
        <v>73071</v>
      </c>
      <c r="G3371" t="s">
        <v>47</v>
      </c>
      <c r="H3371" t="s">
        <v>35</v>
      </c>
      <c r="I3371" t="s">
        <v>59</v>
      </c>
      <c r="J3371">
        <v>128745</v>
      </c>
      <c r="K3371">
        <v>5</v>
      </c>
      <c r="L3371">
        <v>0</v>
      </c>
      <c r="M3371">
        <v>2446155</v>
      </c>
      <c r="O3371" s="2" t="str">
        <f>TRIM(SampleSuperstore3[[#This Row],[City]])</f>
        <v>Norman</v>
      </c>
      <c r="P3371" s="2" t="str">
        <f>TRIM(SampleSuperstore3[[#This Row],[State]])</f>
        <v>Oklahoma</v>
      </c>
      <c r="Q3371" s="2" t="str">
        <f t="shared" si="52"/>
        <v>Norman Oklahoma</v>
      </c>
      <c r="R3371" s="6" t="s">
        <v>657</v>
      </c>
      <c r="S3371" s="2" t="s">
        <v>658</v>
      </c>
      <c r="T3371" s="2" t="s">
        <v>177</v>
      </c>
    </row>
    <row r="3372" spans="1:22" x14ac:dyDescent="0.3">
      <c r="A3372" t="s">
        <v>28</v>
      </c>
      <c r="B3372" t="s">
        <v>14</v>
      </c>
      <c r="C3372" t="s">
        <v>15</v>
      </c>
      <c r="D3372" t="s">
        <v>52</v>
      </c>
      <c r="E3372" t="s">
        <v>24</v>
      </c>
      <c r="F3372">
        <v>94122</v>
      </c>
      <c r="G3372" t="s">
        <v>25</v>
      </c>
      <c r="H3372" t="s">
        <v>26</v>
      </c>
      <c r="I3372" t="s">
        <v>37</v>
      </c>
      <c r="J3372">
        <v>25824</v>
      </c>
      <c r="K3372">
        <v>6</v>
      </c>
      <c r="L3372">
        <v>2</v>
      </c>
      <c r="M3372">
        <v>90384</v>
      </c>
      <c r="O3372" s="2" t="str">
        <f>TRIM(SampleSuperstore3[[#This Row],[City]])</f>
        <v>San Francisco</v>
      </c>
      <c r="P3372" s="2" t="str">
        <f>TRIM(SampleSuperstore3[[#This Row],[State]])</f>
        <v>California</v>
      </c>
      <c r="Q3372" s="2" t="str">
        <f t="shared" si="52"/>
        <v>San Francisco California</v>
      </c>
      <c r="R3372" s="6" t="s">
        <v>657</v>
      </c>
      <c r="S3372" s="2" t="s">
        <v>658</v>
      </c>
      <c r="T3372" s="2" t="s">
        <v>177</v>
      </c>
    </row>
    <row r="3373" spans="1:22" x14ac:dyDescent="0.3">
      <c r="A3373" t="s">
        <v>28</v>
      </c>
      <c r="B3373" t="s">
        <v>14</v>
      </c>
      <c r="C3373" t="s">
        <v>15</v>
      </c>
      <c r="D3373" t="s">
        <v>52</v>
      </c>
      <c r="E3373" t="s">
        <v>24</v>
      </c>
      <c r="F3373">
        <v>94122</v>
      </c>
      <c r="G3373" t="s">
        <v>25</v>
      </c>
      <c r="H3373" t="s">
        <v>26</v>
      </c>
      <c r="I3373" t="s">
        <v>38</v>
      </c>
      <c r="J3373">
        <v>16096</v>
      </c>
      <c r="K3373">
        <v>2</v>
      </c>
      <c r="L3373">
        <v>0</v>
      </c>
      <c r="M3373">
        <v>48288</v>
      </c>
      <c r="O3373" s="2" t="str">
        <f>TRIM(SampleSuperstore3[[#This Row],[City]])</f>
        <v>San Francisco</v>
      </c>
      <c r="P3373" s="2" t="str">
        <f>TRIM(SampleSuperstore3[[#This Row],[State]])</f>
        <v>California</v>
      </c>
      <c r="Q3373" s="2" t="str">
        <f t="shared" si="52"/>
        <v>San Francisco California</v>
      </c>
      <c r="R3373" s="6" t="s">
        <v>191</v>
      </c>
      <c r="S3373" s="2" t="s">
        <v>119</v>
      </c>
      <c r="T3373" s="2"/>
    </row>
    <row r="3374" spans="1:22" x14ac:dyDescent="0.3">
      <c r="A3374" t="s">
        <v>28</v>
      </c>
      <c r="B3374" t="s">
        <v>14</v>
      </c>
      <c r="C3374" t="s">
        <v>15</v>
      </c>
      <c r="D3374" t="s">
        <v>426</v>
      </c>
      <c r="E3374" t="s">
        <v>76</v>
      </c>
      <c r="F3374">
        <v>11550</v>
      </c>
      <c r="G3374" t="s">
        <v>57</v>
      </c>
      <c r="H3374" t="s">
        <v>19</v>
      </c>
      <c r="I3374" t="s">
        <v>33</v>
      </c>
      <c r="J3374">
        <v>2844</v>
      </c>
      <c r="K3374">
        <v>3</v>
      </c>
      <c r="L3374">
        <v>0</v>
      </c>
      <c r="M3374">
        <v>11376</v>
      </c>
      <c r="O3374" s="2" t="str">
        <f>TRIM(SampleSuperstore3[[#This Row],[City]])</f>
        <v>Hempstead</v>
      </c>
      <c r="P3374" s="2" t="str">
        <f>TRIM(SampleSuperstore3[[#This Row],[State]])</f>
        <v>New York</v>
      </c>
      <c r="Q3374" s="2" t="str">
        <f t="shared" si="52"/>
        <v>Hempstead New York</v>
      </c>
      <c r="R3374" s="6" t="s">
        <v>632</v>
      </c>
      <c r="S3374" s="2" t="s">
        <v>633</v>
      </c>
      <c r="T3374" s="2" t="s">
        <v>24</v>
      </c>
    </row>
    <row r="3375" spans="1:22" x14ac:dyDescent="0.3">
      <c r="A3375" t="s">
        <v>28</v>
      </c>
      <c r="B3375" t="s">
        <v>14</v>
      </c>
      <c r="C3375" t="s">
        <v>15</v>
      </c>
      <c r="D3375" t="s">
        <v>426</v>
      </c>
      <c r="E3375" t="s">
        <v>76</v>
      </c>
      <c r="F3375">
        <v>11550</v>
      </c>
      <c r="G3375" t="s">
        <v>57</v>
      </c>
      <c r="H3375" t="s">
        <v>19</v>
      </c>
      <c r="I3375" t="s">
        <v>21</v>
      </c>
      <c r="J3375">
        <v>36441</v>
      </c>
      <c r="K3375">
        <v>5</v>
      </c>
      <c r="L3375">
        <v>1</v>
      </c>
      <c r="M3375">
        <v>8098</v>
      </c>
      <c r="O3375" s="2" t="str">
        <f>TRIM(SampleSuperstore3[[#This Row],[City]])</f>
        <v>Hempstead</v>
      </c>
      <c r="P3375" s="2" t="str">
        <f>TRIM(SampleSuperstore3[[#This Row],[State]])</f>
        <v>New York</v>
      </c>
      <c r="Q3375" s="2" t="str">
        <f t="shared" si="52"/>
        <v>Hempstead New York</v>
      </c>
      <c r="R3375" s="6" t="s">
        <v>632</v>
      </c>
      <c r="S3375" s="2" t="s">
        <v>633</v>
      </c>
      <c r="T3375" s="2" t="s">
        <v>24</v>
      </c>
    </row>
    <row r="3376" spans="1:22" x14ac:dyDescent="0.3">
      <c r="A3376" t="s">
        <v>28</v>
      </c>
      <c r="B3376" t="s">
        <v>14</v>
      </c>
      <c r="C3376" t="s">
        <v>15</v>
      </c>
      <c r="D3376" t="s">
        <v>426</v>
      </c>
      <c r="E3376" t="s">
        <v>76</v>
      </c>
      <c r="F3376">
        <v>11550</v>
      </c>
      <c r="G3376" t="s">
        <v>57</v>
      </c>
      <c r="H3376" t="s">
        <v>35</v>
      </c>
      <c r="I3376" t="s">
        <v>36</v>
      </c>
      <c r="J3376">
        <v>3996</v>
      </c>
      <c r="K3376">
        <v>4</v>
      </c>
      <c r="L3376">
        <v>0</v>
      </c>
      <c r="M3376">
        <v>103896</v>
      </c>
      <c r="O3376" s="2" t="str">
        <f>TRIM(SampleSuperstore3[[#This Row],[City]])</f>
        <v>Hempstead</v>
      </c>
      <c r="P3376" s="2" t="str">
        <f>TRIM(SampleSuperstore3[[#This Row],[State]])</f>
        <v>New York</v>
      </c>
      <c r="Q3376" s="2" t="str">
        <f t="shared" si="52"/>
        <v>Hempstead New York</v>
      </c>
      <c r="R3376" s="6" t="s">
        <v>426</v>
      </c>
      <c r="S3376" s="2" t="s">
        <v>634</v>
      </c>
      <c r="T3376" s="2" t="s">
        <v>369</v>
      </c>
    </row>
    <row r="3377" spans="1:22" x14ac:dyDescent="0.3">
      <c r="A3377" t="s">
        <v>28</v>
      </c>
      <c r="B3377" t="s">
        <v>14</v>
      </c>
      <c r="C3377" t="s">
        <v>15</v>
      </c>
      <c r="D3377" t="s">
        <v>426</v>
      </c>
      <c r="E3377" t="s">
        <v>76</v>
      </c>
      <c r="F3377">
        <v>11550</v>
      </c>
      <c r="G3377" t="s">
        <v>57</v>
      </c>
      <c r="H3377" t="s">
        <v>19</v>
      </c>
      <c r="I3377" t="s">
        <v>21</v>
      </c>
      <c r="J3377">
        <v>361764</v>
      </c>
      <c r="K3377">
        <v>2</v>
      </c>
      <c r="L3377">
        <v>1</v>
      </c>
      <c r="M3377">
        <v>683332</v>
      </c>
      <c r="O3377" s="2" t="str">
        <f>TRIM(SampleSuperstore3[[#This Row],[City]])</f>
        <v>Hempstead</v>
      </c>
      <c r="P3377" s="2" t="str">
        <f>TRIM(SampleSuperstore3[[#This Row],[State]])</f>
        <v>New York</v>
      </c>
      <c r="Q3377" s="2" t="str">
        <f t="shared" si="52"/>
        <v>Hempstead New York</v>
      </c>
      <c r="R3377" s="6" t="s">
        <v>426</v>
      </c>
      <c r="S3377" s="2" t="s">
        <v>634</v>
      </c>
      <c r="T3377" s="2" t="s">
        <v>369</v>
      </c>
    </row>
    <row r="3378" spans="1:22" x14ac:dyDescent="0.3">
      <c r="A3378" t="s">
        <v>62</v>
      </c>
      <c r="B3378" t="s">
        <v>22</v>
      </c>
      <c r="C3378" t="s">
        <v>15</v>
      </c>
      <c r="D3378" t="s">
        <v>450</v>
      </c>
      <c r="E3378" t="s">
        <v>46</v>
      </c>
      <c r="F3378">
        <v>77301</v>
      </c>
      <c r="G3378" t="s">
        <v>47</v>
      </c>
      <c r="H3378" t="s">
        <v>26</v>
      </c>
      <c r="I3378" t="s">
        <v>32</v>
      </c>
      <c r="J3378">
        <v>111672</v>
      </c>
      <c r="K3378">
        <v>9</v>
      </c>
      <c r="L3378">
        <v>2</v>
      </c>
      <c r="M3378">
        <v>69795</v>
      </c>
      <c r="O3378" s="2" t="str">
        <f>TRIM(SampleSuperstore3[[#This Row],[City]])</f>
        <v>Conroe</v>
      </c>
      <c r="P3378" s="2" t="str">
        <f>TRIM(SampleSuperstore3[[#This Row],[State]])</f>
        <v>Texas</v>
      </c>
      <c r="Q3378" s="2" t="str">
        <f t="shared" si="52"/>
        <v>Conroe Texas</v>
      </c>
      <c r="R3378" s="6" t="s">
        <v>426</v>
      </c>
      <c r="S3378" s="2" t="s">
        <v>634</v>
      </c>
      <c r="T3378" s="2" t="s">
        <v>369</v>
      </c>
    </row>
    <row r="3379" spans="1:22" x14ac:dyDescent="0.3">
      <c r="A3379" t="s">
        <v>28</v>
      </c>
      <c r="B3379" t="s">
        <v>44</v>
      </c>
      <c r="C3379" t="s">
        <v>15</v>
      </c>
      <c r="D3379" t="s">
        <v>61</v>
      </c>
      <c r="E3379" t="s">
        <v>46</v>
      </c>
      <c r="F3379">
        <v>77095</v>
      </c>
      <c r="G3379" t="s">
        <v>47</v>
      </c>
      <c r="H3379" t="s">
        <v>26</v>
      </c>
      <c r="I3379" t="s">
        <v>37</v>
      </c>
      <c r="J3379">
        <v>13776</v>
      </c>
      <c r="K3379">
        <v>6</v>
      </c>
      <c r="L3379">
        <v>8</v>
      </c>
      <c r="M3379">
        <v>-220416</v>
      </c>
      <c r="O3379" s="2" t="str">
        <f>TRIM(SampleSuperstore3[[#This Row],[City]])</f>
        <v>Houston</v>
      </c>
      <c r="P3379" s="2" t="str">
        <f>TRIM(SampleSuperstore3[[#This Row],[State]])</f>
        <v>Texas</v>
      </c>
      <c r="Q3379" s="2" t="str">
        <f t="shared" si="52"/>
        <v>Houston Texas</v>
      </c>
      <c r="R3379" s="6" t="s">
        <v>426</v>
      </c>
      <c r="S3379" s="2" t="s">
        <v>634</v>
      </c>
      <c r="T3379" s="2" t="s">
        <v>369</v>
      </c>
    </row>
    <row r="3380" spans="1:22" x14ac:dyDescent="0.3">
      <c r="A3380" t="s">
        <v>28</v>
      </c>
      <c r="B3380" t="s">
        <v>44</v>
      </c>
      <c r="C3380" t="s">
        <v>15</v>
      </c>
      <c r="D3380" t="s">
        <v>61</v>
      </c>
      <c r="E3380" t="s">
        <v>46</v>
      </c>
      <c r="F3380">
        <v>77095</v>
      </c>
      <c r="G3380" t="s">
        <v>47</v>
      </c>
      <c r="H3380" t="s">
        <v>26</v>
      </c>
      <c r="I3380" t="s">
        <v>41</v>
      </c>
      <c r="J3380">
        <v>10272</v>
      </c>
      <c r="K3380">
        <v>3</v>
      </c>
      <c r="L3380">
        <v>2</v>
      </c>
      <c r="M3380">
        <v>321</v>
      </c>
      <c r="O3380" s="2" t="str">
        <f>TRIM(SampleSuperstore3[[#This Row],[City]])</f>
        <v>Houston</v>
      </c>
      <c r="P3380" s="2" t="str">
        <f>TRIM(SampleSuperstore3[[#This Row],[State]])</f>
        <v>Texas</v>
      </c>
      <c r="Q3380" s="2" t="str">
        <f t="shared" si="52"/>
        <v>Houston Texas</v>
      </c>
      <c r="R3380" s="6" t="s">
        <v>450</v>
      </c>
      <c r="S3380" s="2" t="s">
        <v>46</v>
      </c>
      <c r="T3380" s="2"/>
    </row>
    <row r="3381" spans="1:22" x14ac:dyDescent="0.3">
      <c r="A3381" t="s">
        <v>62</v>
      </c>
      <c r="B3381" t="s">
        <v>14</v>
      </c>
      <c r="C3381" t="s">
        <v>15</v>
      </c>
      <c r="D3381" t="s">
        <v>55</v>
      </c>
      <c r="E3381" t="s">
        <v>56</v>
      </c>
      <c r="F3381">
        <v>19120</v>
      </c>
      <c r="G3381" t="s">
        <v>57</v>
      </c>
      <c r="H3381" t="s">
        <v>19</v>
      </c>
      <c r="I3381" t="s">
        <v>33</v>
      </c>
      <c r="J3381">
        <v>24048</v>
      </c>
      <c r="K3381">
        <v>9</v>
      </c>
      <c r="L3381">
        <v>2</v>
      </c>
      <c r="M3381">
        <v>72144</v>
      </c>
      <c r="O3381" s="2" t="str">
        <f>TRIM(SampleSuperstore3[[#This Row],[City]])</f>
        <v>Philadelphia</v>
      </c>
      <c r="P3381" s="2" t="str">
        <f>TRIM(SampleSuperstore3[[#This Row],[State]])</f>
        <v>Pennsylvania</v>
      </c>
      <c r="Q3381" s="2" t="str">
        <f t="shared" si="52"/>
        <v>Philadelphia Pennsylvania</v>
      </c>
      <c r="R3381" s="6" t="s">
        <v>61</v>
      </c>
      <c r="S3381" s="2" t="s">
        <v>46</v>
      </c>
      <c r="T3381" s="2"/>
    </row>
    <row r="3382" spans="1:22" x14ac:dyDescent="0.3">
      <c r="A3382" t="s">
        <v>62</v>
      </c>
      <c r="B3382" t="s">
        <v>22</v>
      </c>
      <c r="C3382" t="s">
        <v>15</v>
      </c>
      <c r="D3382" t="s">
        <v>141</v>
      </c>
      <c r="E3382" t="s">
        <v>30</v>
      </c>
      <c r="F3382">
        <v>33614</v>
      </c>
      <c r="G3382" t="s">
        <v>18</v>
      </c>
      <c r="H3382" t="s">
        <v>26</v>
      </c>
      <c r="I3382" t="s">
        <v>60</v>
      </c>
      <c r="J3382">
        <v>2896</v>
      </c>
      <c r="K3382">
        <v>1</v>
      </c>
      <c r="L3382">
        <v>2</v>
      </c>
      <c r="M3382">
        <v>9774</v>
      </c>
      <c r="O3382" s="2" t="str">
        <f>TRIM(SampleSuperstore3[[#This Row],[City]])</f>
        <v>Tampa</v>
      </c>
      <c r="P3382" s="2" t="str">
        <f>TRIM(SampleSuperstore3[[#This Row],[State]])</f>
        <v>Florida</v>
      </c>
      <c r="Q3382" s="2" t="str">
        <f t="shared" si="52"/>
        <v>Tampa Florida</v>
      </c>
      <c r="R3382" s="6" t="s">
        <v>61</v>
      </c>
      <c r="S3382" s="2" t="s">
        <v>46</v>
      </c>
      <c r="T3382" s="2"/>
    </row>
    <row r="3383" spans="1:22" x14ac:dyDescent="0.3">
      <c r="A3383" t="s">
        <v>13</v>
      </c>
      <c r="B3383" t="s">
        <v>14</v>
      </c>
      <c r="C3383" t="s">
        <v>15</v>
      </c>
      <c r="D3383" t="s">
        <v>75</v>
      </c>
      <c r="E3383" t="s">
        <v>76</v>
      </c>
      <c r="F3383">
        <v>10035</v>
      </c>
      <c r="G3383" t="s">
        <v>57</v>
      </c>
      <c r="H3383" t="s">
        <v>26</v>
      </c>
      <c r="I3383" t="s">
        <v>60</v>
      </c>
      <c r="J3383">
        <v>1794</v>
      </c>
      <c r="K3383">
        <v>3</v>
      </c>
      <c r="L3383">
        <v>0</v>
      </c>
      <c r="M3383">
        <v>87906</v>
      </c>
      <c r="O3383" s="2" t="str">
        <f>TRIM(SampleSuperstore3[[#This Row],[City]])</f>
        <v>New York City</v>
      </c>
      <c r="P3383" s="2" t="str">
        <f>TRIM(SampleSuperstore3[[#This Row],[State]])</f>
        <v>New York</v>
      </c>
      <c r="Q3383" s="2" t="str">
        <f t="shared" si="52"/>
        <v>New York City New York</v>
      </c>
      <c r="R3383" s="6" t="s">
        <v>55</v>
      </c>
      <c r="S3383" s="2" t="s">
        <v>56</v>
      </c>
      <c r="T3383" s="2"/>
    </row>
    <row r="3384" spans="1:22" x14ac:dyDescent="0.3">
      <c r="A3384" t="s">
        <v>13</v>
      </c>
      <c r="B3384" t="s">
        <v>14</v>
      </c>
      <c r="C3384" t="s">
        <v>15</v>
      </c>
      <c r="D3384" t="s">
        <v>75</v>
      </c>
      <c r="E3384" t="s">
        <v>76</v>
      </c>
      <c r="F3384">
        <v>10035</v>
      </c>
      <c r="G3384" t="s">
        <v>57</v>
      </c>
      <c r="H3384" t="s">
        <v>19</v>
      </c>
      <c r="I3384" t="s">
        <v>21</v>
      </c>
      <c r="J3384">
        <v>384174</v>
      </c>
      <c r="K3384">
        <v>7</v>
      </c>
      <c r="L3384">
        <v>1</v>
      </c>
      <c r="M3384">
        <v>298802</v>
      </c>
      <c r="O3384" s="2" t="str">
        <f>TRIM(SampleSuperstore3[[#This Row],[City]])</f>
        <v>New York City</v>
      </c>
      <c r="P3384" s="2" t="str">
        <f>TRIM(SampleSuperstore3[[#This Row],[State]])</f>
        <v>New York</v>
      </c>
      <c r="Q3384" s="2" t="str">
        <f t="shared" si="52"/>
        <v>New York City New York</v>
      </c>
      <c r="R3384" s="6" t="s">
        <v>141</v>
      </c>
      <c r="S3384" s="2" t="s">
        <v>30</v>
      </c>
      <c r="T3384" s="2"/>
    </row>
    <row r="3385" spans="1:22" x14ac:dyDescent="0.3">
      <c r="A3385" t="s">
        <v>13</v>
      </c>
      <c r="B3385" t="s">
        <v>14</v>
      </c>
      <c r="C3385" t="s">
        <v>15</v>
      </c>
      <c r="D3385" t="s">
        <v>75</v>
      </c>
      <c r="E3385" t="s">
        <v>76</v>
      </c>
      <c r="F3385">
        <v>10035</v>
      </c>
      <c r="G3385" t="s">
        <v>57</v>
      </c>
      <c r="H3385" t="s">
        <v>35</v>
      </c>
      <c r="I3385" t="s">
        <v>36</v>
      </c>
      <c r="J3385">
        <v>179975</v>
      </c>
      <c r="K3385">
        <v>5</v>
      </c>
      <c r="L3385">
        <v>0</v>
      </c>
      <c r="M3385">
        <v>539925</v>
      </c>
      <c r="O3385" s="2" t="str">
        <f>TRIM(SampleSuperstore3[[#This Row],[City]])</f>
        <v>New York City</v>
      </c>
      <c r="P3385" s="2" t="str">
        <f>TRIM(SampleSuperstore3[[#This Row],[State]])</f>
        <v>New York</v>
      </c>
      <c r="Q3385" s="2" t="str">
        <f t="shared" si="52"/>
        <v>New York City New York</v>
      </c>
      <c r="R3385" s="6" t="s">
        <v>634</v>
      </c>
      <c r="S3385" s="2" t="s">
        <v>369</v>
      </c>
      <c r="T3385" s="2" t="s">
        <v>3</v>
      </c>
      <c r="U3385" t="s">
        <v>634</v>
      </c>
      <c r="V3385" t="s">
        <v>369</v>
      </c>
    </row>
    <row r="3386" spans="1:22" x14ac:dyDescent="0.3">
      <c r="A3386" t="s">
        <v>28</v>
      </c>
      <c r="B3386" t="s">
        <v>44</v>
      </c>
      <c r="C3386" t="s">
        <v>15</v>
      </c>
      <c r="D3386" t="s">
        <v>99</v>
      </c>
      <c r="E3386" t="s">
        <v>40</v>
      </c>
      <c r="F3386">
        <v>28205</v>
      </c>
      <c r="G3386" t="s">
        <v>18</v>
      </c>
      <c r="H3386" t="s">
        <v>26</v>
      </c>
      <c r="I3386" t="s">
        <v>32</v>
      </c>
      <c r="J3386">
        <v>580672</v>
      </c>
      <c r="K3386">
        <v>4</v>
      </c>
      <c r="L3386">
        <v>2</v>
      </c>
      <c r="M3386">
        <v>653256</v>
      </c>
      <c r="O3386" s="2" t="str">
        <f>TRIM(SampleSuperstore3[[#This Row],[City]])</f>
        <v>Charlotte</v>
      </c>
      <c r="P3386" s="2" t="str">
        <f>TRIM(SampleSuperstore3[[#This Row],[State]])</f>
        <v>North Carolina</v>
      </c>
      <c r="Q3386" s="2" t="str">
        <f t="shared" si="52"/>
        <v>Charlotte North Carolina</v>
      </c>
      <c r="R3386" s="6" t="s">
        <v>634</v>
      </c>
      <c r="S3386" s="2" t="s">
        <v>369</v>
      </c>
      <c r="T3386" s="2" t="s">
        <v>3</v>
      </c>
      <c r="U3386" t="s">
        <v>634</v>
      </c>
      <c r="V3386" t="s">
        <v>369</v>
      </c>
    </row>
    <row r="3387" spans="1:22" x14ac:dyDescent="0.3">
      <c r="A3387" t="s">
        <v>28</v>
      </c>
      <c r="B3387" t="s">
        <v>44</v>
      </c>
      <c r="C3387" t="s">
        <v>15</v>
      </c>
      <c r="D3387" t="s">
        <v>99</v>
      </c>
      <c r="E3387" t="s">
        <v>40</v>
      </c>
      <c r="F3387">
        <v>28205</v>
      </c>
      <c r="G3387" t="s">
        <v>18</v>
      </c>
      <c r="H3387" t="s">
        <v>26</v>
      </c>
      <c r="I3387" t="s">
        <v>77</v>
      </c>
      <c r="J3387">
        <v>18936</v>
      </c>
      <c r="K3387">
        <v>3</v>
      </c>
      <c r="L3387">
        <v>2</v>
      </c>
      <c r="M3387">
        <v>59175</v>
      </c>
      <c r="O3387" s="2" t="str">
        <f>TRIM(SampleSuperstore3[[#This Row],[City]])</f>
        <v>Charlotte</v>
      </c>
      <c r="P3387" s="2" t="str">
        <f>TRIM(SampleSuperstore3[[#This Row],[State]])</f>
        <v>North Carolina</v>
      </c>
      <c r="Q3387" s="2" t="str">
        <f t="shared" si="52"/>
        <v>Charlotte North Carolina</v>
      </c>
      <c r="R3387" s="6" t="s">
        <v>634</v>
      </c>
      <c r="S3387" s="2" t="s">
        <v>369</v>
      </c>
      <c r="T3387" s="2" t="s">
        <v>3</v>
      </c>
      <c r="U3387" t="s">
        <v>634</v>
      </c>
      <c r="V3387" t="s">
        <v>369</v>
      </c>
    </row>
    <row r="3388" spans="1:22" x14ac:dyDescent="0.3">
      <c r="A3388" t="s">
        <v>28</v>
      </c>
      <c r="B3388" t="s">
        <v>44</v>
      </c>
      <c r="C3388" t="s">
        <v>15</v>
      </c>
      <c r="D3388" t="s">
        <v>99</v>
      </c>
      <c r="E3388" t="s">
        <v>40</v>
      </c>
      <c r="F3388">
        <v>28205</v>
      </c>
      <c r="G3388" t="s">
        <v>18</v>
      </c>
      <c r="H3388" t="s">
        <v>35</v>
      </c>
      <c r="I3388" t="s">
        <v>36</v>
      </c>
      <c r="J3388">
        <v>222384</v>
      </c>
      <c r="K3388">
        <v>2</v>
      </c>
      <c r="L3388">
        <v>2</v>
      </c>
      <c r="M3388">
        <v>166788</v>
      </c>
      <c r="O3388" s="2" t="str">
        <f>TRIM(SampleSuperstore3[[#This Row],[City]])</f>
        <v>Charlotte</v>
      </c>
      <c r="P3388" s="2" t="str">
        <f>TRIM(SampleSuperstore3[[#This Row],[State]])</f>
        <v>North Carolina</v>
      </c>
      <c r="Q3388" s="2" t="str">
        <f t="shared" si="52"/>
        <v>Charlotte North Carolina</v>
      </c>
      <c r="R3388" s="6" t="s">
        <v>99</v>
      </c>
      <c r="S3388" s="2" t="s">
        <v>704</v>
      </c>
      <c r="T3388" s="2" t="s">
        <v>806</v>
      </c>
    </row>
    <row r="3389" spans="1:22" x14ac:dyDescent="0.3">
      <c r="A3389" t="s">
        <v>28</v>
      </c>
      <c r="B3389" t="s">
        <v>44</v>
      </c>
      <c r="C3389" t="s">
        <v>15</v>
      </c>
      <c r="D3389" t="s">
        <v>99</v>
      </c>
      <c r="E3389" t="s">
        <v>40</v>
      </c>
      <c r="F3389">
        <v>28205</v>
      </c>
      <c r="G3389" t="s">
        <v>18</v>
      </c>
      <c r="H3389" t="s">
        <v>26</v>
      </c>
      <c r="I3389" t="s">
        <v>37</v>
      </c>
      <c r="J3389">
        <v>50454</v>
      </c>
      <c r="K3389">
        <v>6</v>
      </c>
      <c r="L3389">
        <v>7</v>
      </c>
      <c r="M3389">
        <v>-33636</v>
      </c>
      <c r="O3389" s="2" t="str">
        <f>TRIM(SampleSuperstore3[[#This Row],[City]])</f>
        <v>Charlotte</v>
      </c>
      <c r="P3389" s="2" t="str">
        <f>TRIM(SampleSuperstore3[[#This Row],[State]])</f>
        <v>North Carolina</v>
      </c>
      <c r="Q3389" s="2" t="str">
        <f t="shared" si="52"/>
        <v>Charlotte North Carolina</v>
      </c>
      <c r="R3389" s="6" t="s">
        <v>99</v>
      </c>
      <c r="S3389" s="2" t="s">
        <v>704</v>
      </c>
      <c r="T3389" s="2" t="s">
        <v>806</v>
      </c>
    </row>
    <row r="3390" spans="1:22" x14ac:dyDescent="0.3">
      <c r="A3390" t="s">
        <v>28</v>
      </c>
      <c r="B3390" t="s">
        <v>44</v>
      </c>
      <c r="C3390" t="s">
        <v>15</v>
      </c>
      <c r="D3390" t="s">
        <v>99</v>
      </c>
      <c r="E3390" t="s">
        <v>40</v>
      </c>
      <c r="F3390">
        <v>28205</v>
      </c>
      <c r="G3390" t="s">
        <v>18</v>
      </c>
      <c r="H3390" t="s">
        <v>19</v>
      </c>
      <c r="I3390" t="s">
        <v>31</v>
      </c>
      <c r="J3390">
        <v>154764</v>
      </c>
      <c r="K3390">
        <v>3</v>
      </c>
      <c r="L3390">
        <v>4</v>
      </c>
      <c r="M3390">
        <v>-361116</v>
      </c>
      <c r="O3390" s="2" t="str">
        <f>TRIM(SampleSuperstore3[[#This Row],[City]])</f>
        <v>Charlotte</v>
      </c>
      <c r="P3390" s="2" t="str">
        <f>TRIM(SampleSuperstore3[[#This Row],[State]])</f>
        <v>North Carolina</v>
      </c>
      <c r="Q3390" s="2" t="str">
        <f t="shared" si="52"/>
        <v>Charlotte North Carolina</v>
      </c>
      <c r="R3390" s="6" t="s">
        <v>99</v>
      </c>
      <c r="S3390" s="2" t="s">
        <v>704</v>
      </c>
      <c r="T3390" s="2" t="s">
        <v>806</v>
      </c>
    </row>
    <row r="3391" spans="1:22" x14ac:dyDescent="0.3">
      <c r="A3391" t="s">
        <v>13</v>
      </c>
      <c r="B3391" t="s">
        <v>14</v>
      </c>
      <c r="C3391" t="s">
        <v>15</v>
      </c>
      <c r="D3391" t="s">
        <v>135</v>
      </c>
      <c r="E3391" t="s">
        <v>46</v>
      </c>
      <c r="F3391">
        <v>75081</v>
      </c>
      <c r="G3391" t="s">
        <v>47</v>
      </c>
      <c r="H3391" t="s">
        <v>26</v>
      </c>
      <c r="I3391" t="s">
        <v>41</v>
      </c>
      <c r="J3391">
        <v>6848</v>
      </c>
      <c r="K3391">
        <v>2</v>
      </c>
      <c r="L3391">
        <v>2</v>
      </c>
      <c r="M3391">
        <v>214</v>
      </c>
      <c r="O3391" s="2" t="str">
        <f>TRIM(SampleSuperstore3[[#This Row],[City]])</f>
        <v>Dallas</v>
      </c>
      <c r="P3391" s="2" t="str">
        <f>TRIM(SampleSuperstore3[[#This Row],[State]])</f>
        <v>Texas</v>
      </c>
      <c r="Q3391" s="2" t="str">
        <f t="shared" si="52"/>
        <v>Dallas Texas</v>
      </c>
      <c r="R3391" s="6" t="s">
        <v>99</v>
      </c>
      <c r="S3391" s="2" t="s">
        <v>704</v>
      </c>
      <c r="T3391" s="2" t="s">
        <v>806</v>
      </c>
    </row>
    <row r="3392" spans="1:22" x14ac:dyDescent="0.3">
      <c r="A3392" t="s">
        <v>28</v>
      </c>
      <c r="B3392" t="s">
        <v>44</v>
      </c>
      <c r="C3392" t="s">
        <v>15</v>
      </c>
      <c r="D3392" t="s">
        <v>42</v>
      </c>
      <c r="E3392" t="s">
        <v>43</v>
      </c>
      <c r="F3392">
        <v>98103</v>
      </c>
      <c r="G3392" t="s">
        <v>25</v>
      </c>
      <c r="H3392" t="s">
        <v>35</v>
      </c>
      <c r="I3392" t="s">
        <v>36</v>
      </c>
      <c r="J3392">
        <v>1091168</v>
      </c>
      <c r="K3392">
        <v>4</v>
      </c>
      <c r="L3392">
        <v>2</v>
      </c>
      <c r="M3392">
        <v>68198</v>
      </c>
      <c r="O3392" s="2" t="str">
        <f>TRIM(SampleSuperstore3[[#This Row],[City]])</f>
        <v>Seattle</v>
      </c>
      <c r="P3392" s="2" t="str">
        <f>TRIM(SampleSuperstore3[[#This Row],[State]])</f>
        <v>Washington</v>
      </c>
      <c r="Q3392" s="2" t="str">
        <f t="shared" si="52"/>
        <v>Seattle Washington</v>
      </c>
      <c r="R3392" s="6" t="s">
        <v>99</v>
      </c>
      <c r="S3392" s="2" t="s">
        <v>704</v>
      </c>
      <c r="T3392" s="2" t="s">
        <v>806</v>
      </c>
    </row>
    <row r="3393" spans="1:20" x14ac:dyDescent="0.3">
      <c r="A3393" t="s">
        <v>28</v>
      </c>
      <c r="B3393" t="s">
        <v>44</v>
      </c>
      <c r="C3393" t="s">
        <v>15</v>
      </c>
      <c r="D3393" t="s">
        <v>42</v>
      </c>
      <c r="E3393" t="s">
        <v>43</v>
      </c>
      <c r="F3393">
        <v>98103</v>
      </c>
      <c r="G3393" t="s">
        <v>25</v>
      </c>
      <c r="H3393" t="s">
        <v>35</v>
      </c>
      <c r="I3393" t="s">
        <v>36</v>
      </c>
      <c r="J3393">
        <v>219168</v>
      </c>
      <c r="K3393">
        <v>2</v>
      </c>
      <c r="L3393">
        <v>2</v>
      </c>
      <c r="M3393">
        <v>-438336</v>
      </c>
      <c r="O3393" s="2" t="str">
        <f>TRIM(SampleSuperstore3[[#This Row],[City]])</f>
        <v>Seattle</v>
      </c>
      <c r="P3393" s="2" t="str">
        <f>TRIM(SampleSuperstore3[[#This Row],[State]])</f>
        <v>Washington</v>
      </c>
      <c r="Q3393" s="2" t="str">
        <f t="shared" si="52"/>
        <v>Seattle Washington</v>
      </c>
      <c r="R3393" s="6" t="s">
        <v>135</v>
      </c>
      <c r="S3393" s="2" t="s">
        <v>46</v>
      </c>
      <c r="T3393" s="2"/>
    </row>
    <row r="3394" spans="1:20" x14ac:dyDescent="0.3">
      <c r="A3394" t="s">
        <v>62</v>
      </c>
      <c r="B3394" t="s">
        <v>14</v>
      </c>
      <c r="C3394" t="s">
        <v>15</v>
      </c>
      <c r="D3394" t="s">
        <v>113</v>
      </c>
      <c r="E3394" t="s">
        <v>46</v>
      </c>
      <c r="F3394">
        <v>77506</v>
      </c>
      <c r="G3394" t="s">
        <v>47</v>
      </c>
      <c r="H3394" t="s">
        <v>26</v>
      </c>
      <c r="I3394" t="s">
        <v>37</v>
      </c>
      <c r="J3394">
        <v>6928</v>
      </c>
      <c r="K3394">
        <v>1</v>
      </c>
      <c r="L3394">
        <v>8</v>
      </c>
      <c r="M3394">
        <v>-110848</v>
      </c>
      <c r="O3394" s="2" t="str">
        <f>TRIM(SampleSuperstore3[[#This Row],[City]])</f>
        <v>Pasadena</v>
      </c>
      <c r="P3394" s="2" t="str">
        <f>TRIM(SampleSuperstore3[[#This Row],[State]])</f>
        <v>Texas</v>
      </c>
      <c r="Q3394" s="2" t="str">
        <f t="shared" si="52"/>
        <v>Pasadena Texas</v>
      </c>
      <c r="R3394" s="6" t="s">
        <v>42</v>
      </c>
      <c r="S3394" s="2" t="s">
        <v>43</v>
      </c>
      <c r="T3394" s="2"/>
    </row>
    <row r="3395" spans="1:20" x14ac:dyDescent="0.3">
      <c r="A3395" t="s">
        <v>168</v>
      </c>
      <c r="B3395" t="s">
        <v>14</v>
      </c>
      <c r="C3395" t="s">
        <v>15</v>
      </c>
      <c r="D3395" t="s">
        <v>55</v>
      </c>
      <c r="E3395" t="s">
        <v>56</v>
      </c>
      <c r="F3395">
        <v>19143</v>
      </c>
      <c r="G3395" t="s">
        <v>57</v>
      </c>
      <c r="H3395" t="s">
        <v>26</v>
      </c>
      <c r="I3395" t="s">
        <v>41</v>
      </c>
      <c r="J3395">
        <v>40032</v>
      </c>
      <c r="K3395">
        <v>6</v>
      </c>
      <c r="L3395">
        <v>2</v>
      </c>
      <c r="M3395">
        <v>15012</v>
      </c>
      <c r="O3395" s="2" t="str">
        <f>TRIM(SampleSuperstore3[[#This Row],[City]])</f>
        <v>Philadelphia</v>
      </c>
      <c r="P3395" s="2" t="str">
        <f>TRIM(SampleSuperstore3[[#This Row],[State]])</f>
        <v>Pennsylvania</v>
      </c>
      <c r="Q3395" s="2" t="str">
        <f t="shared" ref="Q3395:Q3458" si="53">_xlfn.CONCAT(O3395," ",P3395)</f>
        <v>Philadelphia Pennsylvania</v>
      </c>
      <c r="R3395" s="6" t="s">
        <v>42</v>
      </c>
      <c r="S3395" s="2" t="s">
        <v>43</v>
      </c>
      <c r="T3395" s="2"/>
    </row>
    <row r="3396" spans="1:20" x14ac:dyDescent="0.3">
      <c r="A3396" t="s">
        <v>28</v>
      </c>
      <c r="B3396" t="s">
        <v>44</v>
      </c>
      <c r="C3396" t="s">
        <v>15</v>
      </c>
      <c r="D3396" t="s">
        <v>330</v>
      </c>
      <c r="E3396" t="s">
        <v>74</v>
      </c>
      <c r="F3396">
        <v>46203</v>
      </c>
      <c r="G3396" t="s">
        <v>47</v>
      </c>
      <c r="H3396" t="s">
        <v>26</v>
      </c>
      <c r="I3396" t="s">
        <v>32</v>
      </c>
      <c r="J3396">
        <v>44392</v>
      </c>
      <c r="K3396">
        <v>4</v>
      </c>
      <c r="L3396">
        <v>0</v>
      </c>
      <c r="M3396">
        <v>133176</v>
      </c>
      <c r="O3396" s="2" t="str">
        <f>TRIM(SampleSuperstore3[[#This Row],[City]])</f>
        <v>Indianapolis</v>
      </c>
      <c r="P3396" s="2" t="str">
        <f>TRIM(SampleSuperstore3[[#This Row],[State]])</f>
        <v>Indiana</v>
      </c>
      <c r="Q3396" s="2" t="str">
        <f t="shared" si="53"/>
        <v>Indianapolis Indiana</v>
      </c>
      <c r="R3396" s="6" t="s">
        <v>113</v>
      </c>
      <c r="S3396" s="2" t="s">
        <v>46</v>
      </c>
      <c r="T3396" s="2"/>
    </row>
    <row r="3397" spans="1:20" x14ac:dyDescent="0.3">
      <c r="A3397" t="s">
        <v>28</v>
      </c>
      <c r="B3397" t="s">
        <v>44</v>
      </c>
      <c r="C3397" t="s">
        <v>15</v>
      </c>
      <c r="D3397" t="s">
        <v>330</v>
      </c>
      <c r="E3397" t="s">
        <v>74</v>
      </c>
      <c r="F3397">
        <v>46203</v>
      </c>
      <c r="G3397" t="s">
        <v>47</v>
      </c>
      <c r="H3397" t="s">
        <v>26</v>
      </c>
      <c r="I3397" t="s">
        <v>37</v>
      </c>
      <c r="J3397">
        <v>16999</v>
      </c>
      <c r="K3397">
        <v>1</v>
      </c>
      <c r="L3397">
        <v>0</v>
      </c>
      <c r="M3397">
        <v>781954</v>
      </c>
      <c r="O3397" s="2" t="str">
        <f>TRIM(SampleSuperstore3[[#This Row],[City]])</f>
        <v>Indianapolis</v>
      </c>
      <c r="P3397" s="2" t="str">
        <f>TRIM(SampleSuperstore3[[#This Row],[State]])</f>
        <v>Indiana</v>
      </c>
      <c r="Q3397" s="2" t="str">
        <f t="shared" si="53"/>
        <v>Indianapolis Indiana</v>
      </c>
      <c r="R3397" s="6" t="s">
        <v>55</v>
      </c>
      <c r="S3397" s="2" t="s">
        <v>56</v>
      </c>
      <c r="T3397" s="2"/>
    </row>
    <row r="3398" spans="1:20" x14ac:dyDescent="0.3">
      <c r="A3398" t="s">
        <v>28</v>
      </c>
      <c r="B3398" t="s">
        <v>44</v>
      </c>
      <c r="C3398" t="s">
        <v>15</v>
      </c>
      <c r="D3398" t="s">
        <v>330</v>
      </c>
      <c r="E3398" t="s">
        <v>74</v>
      </c>
      <c r="F3398">
        <v>46203</v>
      </c>
      <c r="G3398" t="s">
        <v>47</v>
      </c>
      <c r="H3398" t="s">
        <v>26</v>
      </c>
      <c r="I3398" t="s">
        <v>41</v>
      </c>
      <c r="J3398">
        <v>2592</v>
      </c>
      <c r="K3398">
        <v>4</v>
      </c>
      <c r="L3398">
        <v>0</v>
      </c>
      <c r="M3398">
        <v>124416</v>
      </c>
      <c r="O3398" s="2" t="str">
        <f>TRIM(SampleSuperstore3[[#This Row],[City]])</f>
        <v>Indianapolis</v>
      </c>
      <c r="P3398" s="2" t="str">
        <f>TRIM(SampleSuperstore3[[#This Row],[State]])</f>
        <v>Indiana</v>
      </c>
      <c r="Q3398" s="2" t="str">
        <f t="shared" si="53"/>
        <v>Indianapolis Indiana</v>
      </c>
      <c r="R3398" s="6" t="s">
        <v>330</v>
      </c>
      <c r="S3398" s="2" t="s">
        <v>74</v>
      </c>
      <c r="T3398" s="2"/>
    </row>
    <row r="3399" spans="1:20" x14ac:dyDescent="0.3">
      <c r="A3399" t="s">
        <v>28</v>
      </c>
      <c r="B3399" t="s">
        <v>22</v>
      </c>
      <c r="C3399" t="s">
        <v>15</v>
      </c>
      <c r="D3399" t="s">
        <v>182</v>
      </c>
      <c r="E3399" t="s">
        <v>17</v>
      </c>
      <c r="F3399">
        <v>40475</v>
      </c>
      <c r="G3399" t="s">
        <v>18</v>
      </c>
      <c r="H3399" t="s">
        <v>35</v>
      </c>
      <c r="I3399" t="s">
        <v>36</v>
      </c>
      <c r="J3399">
        <v>3699</v>
      </c>
      <c r="K3399">
        <v>1</v>
      </c>
      <c r="L3399">
        <v>0</v>
      </c>
      <c r="M3399">
        <v>99873</v>
      </c>
      <c r="O3399" s="2" t="str">
        <f>TRIM(SampleSuperstore3[[#This Row],[City]])</f>
        <v>Richmond</v>
      </c>
      <c r="P3399" s="2" t="str">
        <f>TRIM(SampleSuperstore3[[#This Row],[State]])</f>
        <v>Kentucky</v>
      </c>
      <c r="Q3399" s="2" t="str">
        <f t="shared" si="53"/>
        <v>Richmond Kentucky</v>
      </c>
      <c r="R3399" s="6" t="s">
        <v>330</v>
      </c>
      <c r="S3399" s="2" t="s">
        <v>74</v>
      </c>
      <c r="T3399" s="2"/>
    </row>
    <row r="3400" spans="1:20" x14ac:dyDescent="0.3">
      <c r="A3400" t="s">
        <v>28</v>
      </c>
      <c r="B3400" t="s">
        <v>22</v>
      </c>
      <c r="C3400" t="s">
        <v>15</v>
      </c>
      <c r="D3400" t="s">
        <v>182</v>
      </c>
      <c r="E3400" t="s">
        <v>17</v>
      </c>
      <c r="F3400">
        <v>40475</v>
      </c>
      <c r="G3400" t="s">
        <v>18</v>
      </c>
      <c r="H3400" t="s">
        <v>26</v>
      </c>
      <c r="I3400" t="s">
        <v>41</v>
      </c>
      <c r="J3400">
        <v>6291</v>
      </c>
      <c r="K3400">
        <v>6</v>
      </c>
      <c r="L3400">
        <v>0</v>
      </c>
      <c r="M3400">
        <v>301968</v>
      </c>
      <c r="O3400" s="2" t="str">
        <f>TRIM(SampleSuperstore3[[#This Row],[City]])</f>
        <v>Richmond</v>
      </c>
      <c r="P3400" s="2" t="str">
        <f>TRIM(SampleSuperstore3[[#This Row],[State]])</f>
        <v>Kentucky</v>
      </c>
      <c r="Q3400" s="2" t="str">
        <f t="shared" si="53"/>
        <v>Richmond Kentucky</v>
      </c>
      <c r="R3400" s="6" t="s">
        <v>330</v>
      </c>
      <c r="S3400" s="2" t="s">
        <v>74</v>
      </c>
      <c r="T3400" s="2"/>
    </row>
    <row r="3401" spans="1:20" x14ac:dyDescent="0.3">
      <c r="A3401" t="s">
        <v>28</v>
      </c>
      <c r="B3401" t="s">
        <v>22</v>
      </c>
      <c r="C3401" t="s">
        <v>15</v>
      </c>
      <c r="D3401" t="s">
        <v>182</v>
      </c>
      <c r="E3401" t="s">
        <v>17</v>
      </c>
      <c r="F3401">
        <v>40475</v>
      </c>
      <c r="G3401" t="s">
        <v>18</v>
      </c>
      <c r="H3401" t="s">
        <v>26</v>
      </c>
      <c r="I3401" t="s">
        <v>32</v>
      </c>
      <c r="J3401">
        <v>19395</v>
      </c>
      <c r="K3401">
        <v>3</v>
      </c>
      <c r="L3401">
        <v>0</v>
      </c>
      <c r="M3401">
        <v>96975</v>
      </c>
      <c r="O3401" s="2" t="str">
        <f>TRIM(SampleSuperstore3[[#This Row],[City]])</f>
        <v>Richmond</v>
      </c>
      <c r="P3401" s="2" t="str">
        <f>TRIM(SampleSuperstore3[[#This Row],[State]])</f>
        <v>Kentucky</v>
      </c>
      <c r="Q3401" s="2" t="str">
        <f t="shared" si="53"/>
        <v>Richmond Kentucky</v>
      </c>
      <c r="R3401" s="6" t="s">
        <v>182</v>
      </c>
      <c r="S3401" s="2" t="s">
        <v>17</v>
      </c>
      <c r="T3401" s="2"/>
    </row>
    <row r="3402" spans="1:20" x14ac:dyDescent="0.3">
      <c r="A3402" t="s">
        <v>28</v>
      </c>
      <c r="B3402" t="s">
        <v>22</v>
      </c>
      <c r="C3402" t="s">
        <v>15</v>
      </c>
      <c r="D3402" t="s">
        <v>182</v>
      </c>
      <c r="E3402" t="s">
        <v>17</v>
      </c>
      <c r="F3402">
        <v>40475</v>
      </c>
      <c r="G3402" t="s">
        <v>18</v>
      </c>
      <c r="H3402" t="s">
        <v>26</v>
      </c>
      <c r="I3402" t="s">
        <v>34</v>
      </c>
      <c r="J3402">
        <v>546</v>
      </c>
      <c r="K3402">
        <v>3</v>
      </c>
      <c r="L3402">
        <v>0</v>
      </c>
      <c r="M3402">
        <v>14742</v>
      </c>
      <c r="O3402" s="2" t="str">
        <f>TRIM(SampleSuperstore3[[#This Row],[City]])</f>
        <v>Richmond</v>
      </c>
      <c r="P3402" s="2" t="str">
        <f>TRIM(SampleSuperstore3[[#This Row],[State]])</f>
        <v>Kentucky</v>
      </c>
      <c r="Q3402" s="2" t="str">
        <f t="shared" si="53"/>
        <v>Richmond Kentucky</v>
      </c>
      <c r="R3402" s="6" t="s">
        <v>182</v>
      </c>
      <c r="S3402" s="2" t="s">
        <v>17</v>
      </c>
      <c r="T3402" s="2"/>
    </row>
    <row r="3403" spans="1:20" x14ac:dyDescent="0.3">
      <c r="A3403" t="s">
        <v>62</v>
      </c>
      <c r="B3403" t="s">
        <v>22</v>
      </c>
      <c r="C3403" t="s">
        <v>15</v>
      </c>
      <c r="D3403" t="s">
        <v>451</v>
      </c>
      <c r="E3403" t="s">
        <v>65</v>
      </c>
      <c r="F3403">
        <v>60477</v>
      </c>
      <c r="G3403" t="s">
        <v>47</v>
      </c>
      <c r="H3403" t="s">
        <v>19</v>
      </c>
      <c r="I3403" t="s">
        <v>33</v>
      </c>
      <c r="J3403">
        <v>22288</v>
      </c>
      <c r="K3403">
        <v>7</v>
      </c>
      <c r="L3403">
        <v>6</v>
      </c>
      <c r="M3403">
        <v>-89152</v>
      </c>
      <c r="O3403" s="2" t="str">
        <f>TRIM(SampleSuperstore3[[#This Row],[City]])</f>
        <v>Tinley Park</v>
      </c>
      <c r="P3403" s="2" t="str">
        <f>TRIM(SampleSuperstore3[[#This Row],[State]])</f>
        <v>Illinois</v>
      </c>
      <c r="Q3403" s="2" t="str">
        <f t="shared" si="53"/>
        <v>Tinley Park Illinois</v>
      </c>
      <c r="R3403" s="6" t="s">
        <v>182</v>
      </c>
      <c r="S3403" s="2" t="s">
        <v>17</v>
      </c>
      <c r="T3403" s="2"/>
    </row>
    <row r="3404" spans="1:20" x14ac:dyDescent="0.3">
      <c r="A3404" t="s">
        <v>28</v>
      </c>
      <c r="B3404" t="s">
        <v>14</v>
      </c>
      <c r="C3404" t="s">
        <v>15</v>
      </c>
      <c r="D3404" t="s">
        <v>61</v>
      </c>
      <c r="E3404" t="s">
        <v>46</v>
      </c>
      <c r="F3404">
        <v>77095</v>
      </c>
      <c r="G3404" t="s">
        <v>47</v>
      </c>
      <c r="H3404" t="s">
        <v>19</v>
      </c>
      <c r="I3404" t="s">
        <v>33</v>
      </c>
      <c r="J3404">
        <v>65424</v>
      </c>
      <c r="K3404">
        <v>4</v>
      </c>
      <c r="L3404">
        <v>6</v>
      </c>
      <c r="M3404">
        <v>-523392</v>
      </c>
      <c r="O3404" s="2" t="str">
        <f>TRIM(SampleSuperstore3[[#This Row],[City]])</f>
        <v>Houston</v>
      </c>
      <c r="P3404" s="2" t="str">
        <f>TRIM(SampleSuperstore3[[#This Row],[State]])</f>
        <v>Texas</v>
      </c>
      <c r="Q3404" s="2" t="str">
        <f t="shared" si="53"/>
        <v>Houston Texas</v>
      </c>
      <c r="R3404" s="6" t="s">
        <v>182</v>
      </c>
      <c r="S3404" s="2" t="s">
        <v>17</v>
      </c>
      <c r="T3404" s="2"/>
    </row>
    <row r="3405" spans="1:20" x14ac:dyDescent="0.3">
      <c r="A3405" t="s">
        <v>168</v>
      </c>
      <c r="B3405" t="s">
        <v>14</v>
      </c>
      <c r="C3405" t="s">
        <v>15</v>
      </c>
      <c r="D3405" t="s">
        <v>23</v>
      </c>
      <c r="E3405" t="s">
        <v>24</v>
      </c>
      <c r="F3405">
        <v>90004</v>
      </c>
      <c r="G3405" t="s">
        <v>25</v>
      </c>
      <c r="H3405" t="s">
        <v>26</v>
      </c>
      <c r="I3405" t="s">
        <v>32</v>
      </c>
      <c r="J3405">
        <v>7788</v>
      </c>
      <c r="K3405">
        <v>2</v>
      </c>
      <c r="L3405">
        <v>0</v>
      </c>
      <c r="M3405">
        <v>3894</v>
      </c>
      <c r="O3405" s="2" t="str">
        <f>TRIM(SampleSuperstore3[[#This Row],[City]])</f>
        <v>Los Angeles</v>
      </c>
      <c r="P3405" s="2" t="str">
        <f>TRIM(SampleSuperstore3[[#This Row],[State]])</f>
        <v>California</v>
      </c>
      <c r="Q3405" s="2" t="str">
        <f t="shared" si="53"/>
        <v>Los Angeles California</v>
      </c>
      <c r="R3405" s="6" t="s">
        <v>753</v>
      </c>
      <c r="S3405" s="2" t="s">
        <v>639</v>
      </c>
      <c r="T3405" s="2" t="s">
        <v>65</v>
      </c>
    </row>
    <row r="3406" spans="1:20" x14ac:dyDescent="0.3">
      <c r="A3406" t="s">
        <v>28</v>
      </c>
      <c r="B3406" t="s">
        <v>44</v>
      </c>
      <c r="C3406" t="s">
        <v>15</v>
      </c>
      <c r="D3406" t="s">
        <v>103</v>
      </c>
      <c r="E3406" t="s">
        <v>104</v>
      </c>
      <c r="F3406">
        <v>43229</v>
      </c>
      <c r="G3406" t="s">
        <v>57</v>
      </c>
      <c r="H3406" t="s">
        <v>19</v>
      </c>
      <c r="I3406" t="s">
        <v>21</v>
      </c>
      <c r="J3406">
        <v>281372</v>
      </c>
      <c r="K3406">
        <v>2</v>
      </c>
      <c r="L3406">
        <v>3</v>
      </c>
      <c r="M3406">
        <v>-120588</v>
      </c>
      <c r="O3406" s="2" t="str">
        <f>TRIM(SampleSuperstore3[[#This Row],[City]])</f>
        <v>Columbus</v>
      </c>
      <c r="P3406" s="2" t="str">
        <f>TRIM(SampleSuperstore3[[#This Row],[State]])</f>
        <v>Ohio</v>
      </c>
      <c r="Q3406" s="2" t="str">
        <f t="shared" si="53"/>
        <v>Columbus Ohio</v>
      </c>
      <c r="R3406" s="6" t="s">
        <v>61</v>
      </c>
      <c r="S3406" s="2" t="s">
        <v>46</v>
      </c>
      <c r="T3406" s="2"/>
    </row>
    <row r="3407" spans="1:20" x14ac:dyDescent="0.3">
      <c r="A3407" t="s">
        <v>28</v>
      </c>
      <c r="B3407" t="s">
        <v>44</v>
      </c>
      <c r="C3407" t="s">
        <v>15</v>
      </c>
      <c r="D3407" t="s">
        <v>103</v>
      </c>
      <c r="E3407" t="s">
        <v>104</v>
      </c>
      <c r="F3407">
        <v>43229</v>
      </c>
      <c r="G3407" t="s">
        <v>57</v>
      </c>
      <c r="H3407" t="s">
        <v>26</v>
      </c>
      <c r="I3407" t="s">
        <v>37</v>
      </c>
      <c r="J3407">
        <v>7488</v>
      </c>
      <c r="K3407">
        <v>8</v>
      </c>
      <c r="L3407">
        <v>7</v>
      </c>
      <c r="M3407">
        <v>-52416</v>
      </c>
      <c r="O3407" s="2" t="str">
        <f>TRIM(SampleSuperstore3[[#This Row],[City]])</f>
        <v>Columbus</v>
      </c>
      <c r="P3407" s="2" t="str">
        <f>TRIM(SampleSuperstore3[[#This Row],[State]])</f>
        <v>Ohio</v>
      </c>
      <c r="Q3407" s="2" t="str">
        <f t="shared" si="53"/>
        <v>Columbus Ohio</v>
      </c>
      <c r="R3407" s="6" t="s">
        <v>626</v>
      </c>
      <c r="S3407" s="2" t="s">
        <v>627</v>
      </c>
      <c r="T3407" s="2" t="s">
        <v>24</v>
      </c>
    </row>
    <row r="3408" spans="1:20" x14ac:dyDescent="0.3">
      <c r="A3408" t="s">
        <v>28</v>
      </c>
      <c r="B3408" t="s">
        <v>44</v>
      </c>
      <c r="C3408" t="s">
        <v>15</v>
      </c>
      <c r="D3408" t="s">
        <v>103</v>
      </c>
      <c r="E3408" t="s">
        <v>104</v>
      </c>
      <c r="F3408">
        <v>43229</v>
      </c>
      <c r="G3408" t="s">
        <v>57</v>
      </c>
      <c r="H3408" t="s">
        <v>19</v>
      </c>
      <c r="I3408" t="s">
        <v>33</v>
      </c>
      <c r="J3408">
        <v>22336</v>
      </c>
      <c r="K3408">
        <v>4</v>
      </c>
      <c r="L3408">
        <v>2</v>
      </c>
      <c r="M3408">
        <v>78176</v>
      </c>
      <c r="O3408" s="2" t="str">
        <f>TRIM(SampleSuperstore3[[#This Row],[City]])</f>
        <v>Columbus</v>
      </c>
      <c r="P3408" s="2" t="str">
        <f>TRIM(SampleSuperstore3[[#This Row],[State]])</f>
        <v>Ohio</v>
      </c>
      <c r="Q3408" s="2" t="str">
        <f t="shared" si="53"/>
        <v>Columbus Ohio</v>
      </c>
      <c r="R3408" s="6" t="s">
        <v>103</v>
      </c>
      <c r="S3408" s="2" t="s">
        <v>104</v>
      </c>
      <c r="T3408" s="2"/>
    </row>
    <row r="3409" spans="1:22" x14ac:dyDescent="0.3">
      <c r="A3409" t="s">
        <v>28</v>
      </c>
      <c r="B3409" t="s">
        <v>14</v>
      </c>
      <c r="C3409" t="s">
        <v>15</v>
      </c>
      <c r="D3409" t="s">
        <v>103</v>
      </c>
      <c r="E3409" t="s">
        <v>104</v>
      </c>
      <c r="F3409">
        <v>43229</v>
      </c>
      <c r="G3409" t="s">
        <v>57</v>
      </c>
      <c r="H3409" t="s">
        <v>26</v>
      </c>
      <c r="I3409" t="s">
        <v>41</v>
      </c>
      <c r="J3409">
        <v>10368</v>
      </c>
      <c r="K3409">
        <v>2</v>
      </c>
      <c r="L3409">
        <v>2</v>
      </c>
      <c r="M3409">
        <v>36288</v>
      </c>
      <c r="O3409" s="2" t="str">
        <f>TRIM(SampleSuperstore3[[#This Row],[City]])</f>
        <v>Columbus</v>
      </c>
      <c r="P3409" s="2" t="str">
        <f>TRIM(SampleSuperstore3[[#This Row],[State]])</f>
        <v>Ohio</v>
      </c>
      <c r="Q3409" s="2" t="str">
        <f t="shared" si="53"/>
        <v>Columbus Ohio</v>
      </c>
      <c r="R3409" s="6" t="s">
        <v>103</v>
      </c>
      <c r="S3409" s="2" t="s">
        <v>104</v>
      </c>
      <c r="T3409" s="2"/>
    </row>
    <row r="3410" spans="1:22" x14ac:dyDescent="0.3">
      <c r="A3410" t="s">
        <v>28</v>
      </c>
      <c r="B3410" t="s">
        <v>22</v>
      </c>
      <c r="C3410" t="s">
        <v>15</v>
      </c>
      <c r="D3410" t="s">
        <v>52</v>
      </c>
      <c r="E3410" t="s">
        <v>24</v>
      </c>
      <c r="F3410">
        <v>94122</v>
      </c>
      <c r="G3410" t="s">
        <v>25</v>
      </c>
      <c r="H3410" t="s">
        <v>26</v>
      </c>
      <c r="I3410" t="s">
        <v>41</v>
      </c>
      <c r="J3410">
        <v>6579</v>
      </c>
      <c r="K3410">
        <v>9</v>
      </c>
      <c r="L3410">
        <v>0</v>
      </c>
      <c r="M3410">
        <v>302634</v>
      </c>
      <c r="O3410" s="2" t="str">
        <f>TRIM(SampleSuperstore3[[#This Row],[City]])</f>
        <v>San Francisco</v>
      </c>
      <c r="P3410" s="2" t="str">
        <f>TRIM(SampleSuperstore3[[#This Row],[State]])</f>
        <v>California</v>
      </c>
      <c r="Q3410" s="2" t="str">
        <f t="shared" si="53"/>
        <v>San Francisco California</v>
      </c>
      <c r="R3410" s="6" t="s">
        <v>103</v>
      </c>
      <c r="S3410" s="2" t="s">
        <v>104</v>
      </c>
      <c r="T3410" s="2"/>
    </row>
    <row r="3411" spans="1:22" x14ac:dyDescent="0.3">
      <c r="A3411" t="s">
        <v>28</v>
      </c>
      <c r="B3411" t="s">
        <v>22</v>
      </c>
      <c r="C3411" t="s">
        <v>15</v>
      </c>
      <c r="D3411" t="s">
        <v>52</v>
      </c>
      <c r="E3411" t="s">
        <v>24</v>
      </c>
      <c r="F3411">
        <v>94122</v>
      </c>
      <c r="G3411" t="s">
        <v>25</v>
      </c>
      <c r="H3411" t="s">
        <v>26</v>
      </c>
      <c r="I3411" t="s">
        <v>37</v>
      </c>
      <c r="J3411">
        <v>271984</v>
      </c>
      <c r="K3411">
        <v>2</v>
      </c>
      <c r="L3411">
        <v>2</v>
      </c>
      <c r="M3411">
        <v>883948</v>
      </c>
      <c r="O3411" s="2" t="str">
        <f>TRIM(SampleSuperstore3[[#This Row],[City]])</f>
        <v>San Francisco</v>
      </c>
      <c r="P3411" s="2" t="str">
        <f>TRIM(SampleSuperstore3[[#This Row],[State]])</f>
        <v>California</v>
      </c>
      <c r="Q3411" s="2" t="str">
        <f t="shared" si="53"/>
        <v>San Francisco California</v>
      </c>
      <c r="R3411" s="6" t="s">
        <v>103</v>
      </c>
      <c r="S3411" s="2" t="s">
        <v>104</v>
      </c>
      <c r="T3411" s="2"/>
    </row>
    <row r="3412" spans="1:22" x14ac:dyDescent="0.3">
      <c r="A3412" t="s">
        <v>28</v>
      </c>
      <c r="B3412" t="s">
        <v>22</v>
      </c>
      <c r="C3412" t="s">
        <v>15</v>
      </c>
      <c r="D3412" t="s">
        <v>52</v>
      </c>
      <c r="E3412" t="s">
        <v>24</v>
      </c>
      <c r="F3412">
        <v>94122</v>
      </c>
      <c r="G3412" t="s">
        <v>25</v>
      </c>
      <c r="H3412" t="s">
        <v>26</v>
      </c>
      <c r="I3412" t="s">
        <v>34</v>
      </c>
      <c r="J3412">
        <v>1176</v>
      </c>
      <c r="K3412">
        <v>4</v>
      </c>
      <c r="L3412">
        <v>0</v>
      </c>
      <c r="M3412">
        <v>31752</v>
      </c>
      <c r="O3412" s="2" t="str">
        <f>TRIM(SampleSuperstore3[[#This Row],[City]])</f>
        <v>San Francisco</v>
      </c>
      <c r="P3412" s="2" t="str">
        <f>TRIM(SampleSuperstore3[[#This Row],[State]])</f>
        <v>California</v>
      </c>
      <c r="Q3412" s="2" t="str">
        <f t="shared" si="53"/>
        <v>San Francisco California</v>
      </c>
      <c r="R3412" s="6" t="s">
        <v>632</v>
      </c>
      <c r="S3412" s="2" t="s">
        <v>633</v>
      </c>
      <c r="T3412" s="2" t="s">
        <v>24</v>
      </c>
    </row>
    <row r="3413" spans="1:22" x14ac:dyDescent="0.3">
      <c r="A3413" t="s">
        <v>28</v>
      </c>
      <c r="B3413" t="s">
        <v>22</v>
      </c>
      <c r="C3413" t="s">
        <v>15</v>
      </c>
      <c r="D3413" t="s">
        <v>52</v>
      </c>
      <c r="E3413" t="s">
        <v>24</v>
      </c>
      <c r="F3413">
        <v>94122</v>
      </c>
      <c r="G3413" t="s">
        <v>25</v>
      </c>
      <c r="H3413" t="s">
        <v>26</v>
      </c>
      <c r="I3413" t="s">
        <v>41</v>
      </c>
      <c r="J3413">
        <v>7752</v>
      </c>
      <c r="K3413">
        <v>2</v>
      </c>
      <c r="L3413">
        <v>0</v>
      </c>
      <c r="M3413">
        <v>379848</v>
      </c>
      <c r="O3413" s="2" t="str">
        <f>TRIM(SampleSuperstore3[[#This Row],[City]])</f>
        <v>San Francisco</v>
      </c>
      <c r="P3413" s="2" t="str">
        <f>TRIM(SampleSuperstore3[[#This Row],[State]])</f>
        <v>California</v>
      </c>
      <c r="Q3413" s="2" t="str">
        <f t="shared" si="53"/>
        <v>San Francisco California</v>
      </c>
      <c r="R3413" s="6" t="s">
        <v>632</v>
      </c>
      <c r="S3413" s="2" t="s">
        <v>633</v>
      </c>
      <c r="T3413" s="2" t="s">
        <v>24</v>
      </c>
    </row>
    <row r="3414" spans="1:22" x14ac:dyDescent="0.3">
      <c r="A3414" t="s">
        <v>28</v>
      </c>
      <c r="B3414" t="s">
        <v>22</v>
      </c>
      <c r="C3414" t="s">
        <v>15</v>
      </c>
      <c r="D3414" t="s">
        <v>52</v>
      </c>
      <c r="E3414" t="s">
        <v>24</v>
      </c>
      <c r="F3414">
        <v>94122</v>
      </c>
      <c r="G3414" t="s">
        <v>25</v>
      </c>
      <c r="H3414" t="s">
        <v>26</v>
      </c>
      <c r="I3414" t="s">
        <v>37</v>
      </c>
      <c r="J3414">
        <v>4864</v>
      </c>
      <c r="K3414">
        <v>2</v>
      </c>
      <c r="L3414">
        <v>2</v>
      </c>
      <c r="M3414">
        <v>15808</v>
      </c>
      <c r="O3414" s="2" t="str">
        <f>TRIM(SampleSuperstore3[[#This Row],[City]])</f>
        <v>San Francisco</v>
      </c>
      <c r="P3414" s="2" t="str">
        <f>TRIM(SampleSuperstore3[[#This Row],[State]])</f>
        <v>California</v>
      </c>
      <c r="Q3414" s="2" t="str">
        <f t="shared" si="53"/>
        <v>San Francisco California</v>
      </c>
      <c r="R3414" s="6" t="s">
        <v>632</v>
      </c>
      <c r="S3414" s="2" t="s">
        <v>633</v>
      </c>
      <c r="T3414" s="2" t="s">
        <v>24</v>
      </c>
    </row>
    <row r="3415" spans="1:22" x14ac:dyDescent="0.3">
      <c r="A3415" t="s">
        <v>168</v>
      </c>
      <c r="B3415" t="s">
        <v>14</v>
      </c>
      <c r="C3415" t="s">
        <v>15</v>
      </c>
      <c r="D3415" t="s">
        <v>48</v>
      </c>
      <c r="E3415" t="s">
        <v>49</v>
      </c>
      <c r="F3415">
        <v>53711</v>
      </c>
      <c r="G3415" t="s">
        <v>47</v>
      </c>
      <c r="H3415" t="s">
        <v>26</v>
      </c>
      <c r="I3415" t="s">
        <v>77</v>
      </c>
      <c r="J3415">
        <v>181</v>
      </c>
      <c r="K3415">
        <v>1</v>
      </c>
      <c r="L3415">
        <v>0</v>
      </c>
      <c r="M3415">
        <v>6516</v>
      </c>
      <c r="O3415" s="2" t="str">
        <f>TRIM(SampleSuperstore3[[#This Row],[City]])</f>
        <v>Madison</v>
      </c>
      <c r="P3415" s="2" t="str">
        <f>TRIM(SampleSuperstore3[[#This Row],[State]])</f>
        <v>Wisconsin</v>
      </c>
      <c r="Q3415" s="2" t="str">
        <f t="shared" si="53"/>
        <v>Madison Wisconsin</v>
      </c>
      <c r="R3415" s="6" t="s">
        <v>632</v>
      </c>
      <c r="S3415" s="2" t="s">
        <v>633</v>
      </c>
      <c r="T3415" s="2" t="s">
        <v>24</v>
      </c>
    </row>
    <row r="3416" spans="1:22" x14ac:dyDescent="0.3">
      <c r="A3416" t="s">
        <v>168</v>
      </c>
      <c r="B3416" t="s">
        <v>14</v>
      </c>
      <c r="C3416" t="s">
        <v>15</v>
      </c>
      <c r="D3416" t="s">
        <v>48</v>
      </c>
      <c r="E3416" t="s">
        <v>49</v>
      </c>
      <c r="F3416">
        <v>53711</v>
      </c>
      <c r="G3416" t="s">
        <v>47</v>
      </c>
      <c r="H3416" t="s">
        <v>26</v>
      </c>
      <c r="I3416" t="s">
        <v>37</v>
      </c>
      <c r="J3416">
        <v>826</v>
      </c>
      <c r="K3416">
        <v>2</v>
      </c>
      <c r="L3416">
        <v>0</v>
      </c>
      <c r="M3416">
        <v>38822</v>
      </c>
      <c r="O3416" s="2" t="str">
        <f>TRIM(SampleSuperstore3[[#This Row],[City]])</f>
        <v>Madison</v>
      </c>
      <c r="P3416" s="2" t="str">
        <f>TRIM(SampleSuperstore3[[#This Row],[State]])</f>
        <v>Wisconsin</v>
      </c>
      <c r="Q3416" s="2" t="str">
        <f t="shared" si="53"/>
        <v>Madison Wisconsin</v>
      </c>
      <c r="R3416" s="6" t="s">
        <v>632</v>
      </c>
      <c r="S3416" s="2" t="s">
        <v>633</v>
      </c>
      <c r="T3416" s="2" t="s">
        <v>24</v>
      </c>
    </row>
    <row r="3417" spans="1:22" x14ac:dyDescent="0.3">
      <c r="A3417" t="s">
        <v>28</v>
      </c>
      <c r="B3417" t="s">
        <v>44</v>
      </c>
      <c r="C3417" t="s">
        <v>15</v>
      </c>
      <c r="D3417" t="s">
        <v>97</v>
      </c>
      <c r="E3417" t="s">
        <v>98</v>
      </c>
      <c r="F3417">
        <v>80013</v>
      </c>
      <c r="G3417" t="s">
        <v>25</v>
      </c>
      <c r="H3417" t="s">
        <v>26</v>
      </c>
      <c r="I3417" t="s">
        <v>38</v>
      </c>
      <c r="J3417">
        <v>4356</v>
      </c>
      <c r="K3417">
        <v>5</v>
      </c>
      <c r="L3417">
        <v>2</v>
      </c>
      <c r="M3417">
        <v>3267</v>
      </c>
      <c r="O3417" s="2" t="str">
        <f>TRIM(SampleSuperstore3[[#This Row],[City]])</f>
        <v>Aurora</v>
      </c>
      <c r="P3417" s="2" t="str">
        <f>TRIM(SampleSuperstore3[[#This Row],[State]])</f>
        <v>Colorado</v>
      </c>
      <c r="Q3417" s="2" t="str">
        <f t="shared" si="53"/>
        <v>Aurora Colorado</v>
      </c>
      <c r="R3417" s="6" t="s">
        <v>48</v>
      </c>
      <c r="S3417" s="2" t="s">
        <v>49</v>
      </c>
      <c r="T3417" s="2"/>
    </row>
    <row r="3418" spans="1:22" x14ac:dyDescent="0.3">
      <c r="A3418" t="s">
        <v>28</v>
      </c>
      <c r="B3418" t="s">
        <v>44</v>
      </c>
      <c r="C3418" t="s">
        <v>15</v>
      </c>
      <c r="D3418" t="s">
        <v>97</v>
      </c>
      <c r="E3418" t="s">
        <v>98</v>
      </c>
      <c r="F3418">
        <v>80013</v>
      </c>
      <c r="G3418" t="s">
        <v>25</v>
      </c>
      <c r="H3418" t="s">
        <v>26</v>
      </c>
      <c r="I3418" t="s">
        <v>110</v>
      </c>
      <c r="J3418">
        <v>584</v>
      </c>
      <c r="K3418">
        <v>2</v>
      </c>
      <c r="L3418">
        <v>2</v>
      </c>
      <c r="M3418">
        <v>73</v>
      </c>
      <c r="O3418" s="2" t="str">
        <f>TRIM(SampleSuperstore3[[#This Row],[City]])</f>
        <v>Aurora</v>
      </c>
      <c r="P3418" s="2" t="str">
        <f>TRIM(SampleSuperstore3[[#This Row],[State]])</f>
        <v>Colorado</v>
      </c>
      <c r="Q3418" s="2" t="str">
        <f t="shared" si="53"/>
        <v>Aurora Colorado</v>
      </c>
      <c r="R3418" s="6" t="s">
        <v>48</v>
      </c>
      <c r="S3418" s="2" t="s">
        <v>49</v>
      </c>
      <c r="T3418" s="2"/>
    </row>
    <row r="3419" spans="1:22" x14ac:dyDescent="0.3">
      <c r="A3419" t="s">
        <v>28</v>
      </c>
      <c r="B3419" t="s">
        <v>44</v>
      </c>
      <c r="C3419" t="s">
        <v>15</v>
      </c>
      <c r="D3419" t="s">
        <v>75</v>
      </c>
      <c r="E3419" t="s">
        <v>76</v>
      </c>
      <c r="F3419">
        <v>10024</v>
      </c>
      <c r="G3419" t="s">
        <v>57</v>
      </c>
      <c r="H3419" t="s">
        <v>19</v>
      </c>
      <c r="I3419" t="s">
        <v>21</v>
      </c>
      <c r="J3419">
        <v>271764</v>
      </c>
      <c r="K3419">
        <v>2</v>
      </c>
      <c r="L3419">
        <v>1</v>
      </c>
      <c r="M3419">
        <v>60392</v>
      </c>
      <c r="O3419" s="2" t="str">
        <f>TRIM(SampleSuperstore3[[#This Row],[City]])</f>
        <v>New York City</v>
      </c>
      <c r="P3419" s="2" t="str">
        <f>TRIM(SampleSuperstore3[[#This Row],[State]])</f>
        <v>New York</v>
      </c>
      <c r="Q3419" s="2" t="str">
        <f t="shared" si="53"/>
        <v>New York City New York</v>
      </c>
      <c r="R3419" s="6" t="s">
        <v>97</v>
      </c>
      <c r="S3419" s="2" t="s">
        <v>98</v>
      </c>
      <c r="T3419" s="2"/>
    </row>
    <row r="3420" spans="1:22" x14ac:dyDescent="0.3">
      <c r="A3420" t="s">
        <v>28</v>
      </c>
      <c r="B3420" t="s">
        <v>14</v>
      </c>
      <c r="C3420" t="s">
        <v>15</v>
      </c>
      <c r="D3420" t="s">
        <v>23</v>
      </c>
      <c r="E3420" t="s">
        <v>24</v>
      </c>
      <c r="F3420">
        <v>90004</v>
      </c>
      <c r="G3420" t="s">
        <v>25</v>
      </c>
      <c r="H3420" t="s">
        <v>26</v>
      </c>
      <c r="I3420" t="s">
        <v>38</v>
      </c>
      <c r="J3420">
        <v>26224</v>
      </c>
      <c r="K3420">
        <v>2</v>
      </c>
      <c r="L3420">
        <v>0</v>
      </c>
      <c r="M3420">
        <v>78672</v>
      </c>
      <c r="O3420" s="2" t="str">
        <f>TRIM(SampleSuperstore3[[#This Row],[City]])</f>
        <v>Los Angeles</v>
      </c>
      <c r="P3420" s="2" t="str">
        <f>TRIM(SampleSuperstore3[[#This Row],[State]])</f>
        <v>California</v>
      </c>
      <c r="Q3420" s="2" t="str">
        <f t="shared" si="53"/>
        <v>Los Angeles California</v>
      </c>
      <c r="R3420" s="6" t="s">
        <v>97</v>
      </c>
      <c r="S3420" s="2" t="s">
        <v>98</v>
      </c>
      <c r="T3420" s="2"/>
    </row>
    <row r="3421" spans="1:22" x14ac:dyDescent="0.3">
      <c r="A3421" t="s">
        <v>28</v>
      </c>
      <c r="B3421" t="s">
        <v>14</v>
      </c>
      <c r="C3421" t="s">
        <v>15</v>
      </c>
      <c r="D3421" t="s">
        <v>23</v>
      </c>
      <c r="E3421" t="s">
        <v>24</v>
      </c>
      <c r="F3421">
        <v>90004</v>
      </c>
      <c r="G3421" t="s">
        <v>25</v>
      </c>
      <c r="H3421" t="s">
        <v>26</v>
      </c>
      <c r="I3421" t="s">
        <v>41</v>
      </c>
      <c r="J3421">
        <v>18272</v>
      </c>
      <c r="K3421">
        <v>8</v>
      </c>
      <c r="L3421">
        <v>0</v>
      </c>
      <c r="M3421">
        <v>840512</v>
      </c>
      <c r="O3421" s="2" t="str">
        <f>TRIM(SampleSuperstore3[[#This Row],[City]])</f>
        <v>Los Angeles</v>
      </c>
      <c r="P3421" s="2" t="str">
        <f>TRIM(SampleSuperstore3[[#This Row],[State]])</f>
        <v>California</v>
      </c>
      <c r="Q3421" s="2" t="str">
        <f t="shared" si="53"/>
        <v>Los Angeles California</v>
      </c>
      <c r="R3421" s="6" t="s">
        <v>634</v>
      </c>
      <c r="S3421" s="2" t="s">
        <v>369</v>
      </c>
      <c r="T3421" s="2" t="s">
        <v>3</v>
      </c>
      <c r="U3421" t="s">
        <v>634</v>
      </c>
      <c r="V3421" t="s">
        <v>369</v>
      </c>
    </row>
    <row r="3422" spans="1:22" x14ac:dyDescent="0.3">
      <c r="A3422" t="s">
        <v>28</v>
      </c>
      <c r="B3422" t="s">
        <v>14</v>
      </c>
      <c r="C3422" t="s">
        <v>15</v>
      </c>
      <c r="D3422" t="s">
        <v>23</v>
      </c>
      <c r="E3422" t="s">
        <v>24</v>
      </c>
      <c r="F3422">
        <v>90004</v>
      </c>
      <c r="G3422" t="s">
        <v>25</v>
      </c>
      <c r="H3422" t="s">
        <v>35</v>
      </c>
      <c r="I3422" t="s">
        <v>59</v>
      </c>
      <c r="J3422">
        <v>1316</v>
      </c>
      <c r="K3422">
        <v>7</v>
      </c>
      <c r="L3422">
        <v>0</v>
      </c>
      <c r="M3422">
        <v>7896</v>
      </c>
      <c r="O3422" s="2" t="str">
        <f>TRIM(SampleSuperstore3[[#This Row],[City]])</f>
        <v>Los Angeles</v>
      </c>
      <c r="P3422" s="2" t="str">
        <f>TRIM(SampleSuperstore3[[#This Row],[State]])</f>
        <v>California</v>
      </c>
      <c r="Q3422" s="2" t="str">
        <f t="shared" si="53"/>
        <v>Los Angeles California</v>
      </c>
      <c r="R3422" s="6" t="s">
        <v>626</v>
      </c>
      <c r="S3422" s="2" t="s">
        <v>627</v>
      </c>
      <c r="T3422" s="2" t="s">
        <v>24</v>
      </c>
    </row>
    <row r="3423" spans="1:22" x14ac:dyDescent="0.3">
      <c r="A3423" t="s">
        <v>28</v>
      </c>
      <c r="B3423" t="s">
        <v>14</v>
      </c>
      <c r="C3423" t="s">
        <v>15</v>
      </c>
      <c r="D3423" t="s">
        <v>23</v>
      </c>
      <c r="E3423" t="s">
        <v>24</v>
      </c>
      <c r="F3423">
        <v>90004</v>
      </c>
      <c r="G3423" t="s">
        <v>25</v>
      </c>
      <c r="H3423" t="s">
        <v>26</v>
      </c>
      <c r="I3423" t="s">
        <v>37</v>
      </c>
      <c r="J3423">
        <v>2272</v>
      </c>
      <c r="K3423">
        <v>4</v>
      </c>
      <c r="L3423">
        <v>2</v>
      </c>
      <c r="M3423">
        <v>7384</v>
      </c>
      <c r="O3423" s="2" t="str">
        <f>TRIM(SampleSuperstore3[[#This Row],[City]])</f>
        <v>Los Angeles</v>
      </c>
      <c r="P3423" s="2" t="str">
        <f>TRIM(SampleSuperstore3[[#This Row],[State]])</f>
        <v>California</v>
      </c>
      <c r="Q3423" s="2" t="str">
        <f t="shared" si="53"/>
        <v>Los Angeles California</v>
      </c>
      <c r="R3423" s="6" t="s">
        <v>626</v>
      </c>
      <c r="S3423" s="2" t="s">
        <v>627</v>
      </c>
      <c r="T3423" s="2" t="s">
        <v>24</v>
      </c>
    </row>
    <row r="3424" spans="1:22" x14ac:dyDescent="0.3">
      <c r="A3424" t="s">
        <v>28</v>
      </c>
      <c r="B3424" t="s">
        <v>14</v>
      </c>
      <c r="C3424" t="s">
        <v>15</v>
      </c>
      <c r="D3424" t="s">
        <v>23</v>
      </c>
      <c r="E3424" t="s">
        <v>24</v>
      </c>
      <c r="F3424">
        <v>90004</v>
      </c>
      <c r="G3424" t="s">
        <v>25</v>
      </c>
      <c r="H3424" t="s">
        <v>35</v>
      </c>
      <c r="I3424" t="s">
        <v>123</v>
      </c>
      <c r="J3424">
        <v>5584</v>
      </c>
      <c r="K3424">
        <v>2</v>
      </c>
      <c r="L3424">
        <v>2</v>
      </c>
      <c r="M3424">
        <v>4188</v>
      </c>
      <c r="O3424" s="2" t="str">
        <f>TRIM(SampleSuperstore3[[#This Row],[City]])</f>
        <v>Los Angeles</v>
      </c>
      <c r="P3424" s="2" t="str">
        <f>TRIM(SampleSuperstore3[[#This Row],[State]])</f>
        <v>California</v>
      </c>
      <c r="Q3424" s="2" t="str">
        <f t="shared" si="53"/>
        <v>Los Angeles California</v>
      </c>
      <c r="R3424" s="6" t="s">
        <v>626</v>
      </c>
      <c r="S3424" s="2" t="s">
        <v>627</v>
      </c>
      <c r="T3424" s="2" t="s">
        <v>24</v>
      </c>
    </row>
    <row r="3425" spans="1:20" x14ac:dyDescent="0.3">
      <c r="A3425" t="s">
        <v>28</v>
      </c>
      <c r="B3425" t="s">
        <v>44</v>
      </c>
      <c r="C3425" t="s">
        <v>15</v>
      </c>
      <c r="D3425" t="s">
        <v>452</v>
      </c>
      <c r="E3425" t="s">
        <v>102</v>
      </c>
      <c r="F3425">
        <v>52001</v>
      </c>
      <c r="G3425" t="s">
        <v>47</v>
      </c>
      <c r="H3425" t="s">
        <v>26</v>
      </c>
      <c r="I3425" t="s">
        <v>37</v>
      </c>
      <c r="J3425">
        <v>1524</v>
      </c>
      <c r="K3425">
        <v>4</v>
      </c>
      <c r="L3425">
        <v>0</v>
      </c>
      <c r="M3425">
        <v>6858</v>
      </c>
      <c r="O3425" s="2" t="str">
        <f>TRIM(SampleSuperstore3[[#This Row],[City]])</f>
        <v>Dubuque</v>
      </c>
      <c r="P3425" s="2" t="str">
        <f>TRIM(SampleSuperstore3[[#This Row],[State]])</f>
        <v>Iowa</v>
      </c>
      <c r="Q3425" s="2" t="str">
        <f t="shared" si="53"/>
        <v>Dubuque Iowa</v>
      </c>
      <c r="R3425" s="6" t="s">
        <v>626</v>
      </c>
      <c r="S3425" s="2" t="s">
        <v>627</v>
      </c>
      <c r="T3425" s="2" t="s">
        <v>24</v>
      </c>
    </row>
    <row r="3426" spans="1:20" x14ac:dyDescent="0.3">
      <c r="A3426" t="s">
        <v>28</v>
      </c>
      <c r="B3426" t="s">
        <v>44</v>
      </c>
      <c r="C3426" t="s">
        <v>15</v>
      </c>
      <c r="D3426" t="s">
        <v>452</v>
      </c>
      <c r="E3426" t="s">
        <v>102</v>
      </c>
      <c r="F3426">
        <v>52001</v>
      </c>
      <c r="G3426" t="s">
        <v>47</v>
      </c>
      <c r="H3426" t="s">
        <v>19</v>
      </c>
      <c r="I3426" t="s">
        <v>21</v>
      </c>
      <c r="J3426">
        <v>14081</v>
      </c>
      <c r="K3426">
        <v>10</v>
      </c>
      <c r="L3426">
        <v>0</v>
      </c>
      <c r="M3426">
        <v>394268</v>
      </c>
      <c r="O3426" s="2" t="str">
        <f>TRIM(SampleSuperstore3[[#This Row],[City]])</f>
        <v>Dubuque</v>
      </c>
      <c r="P3426" s="2" t="str">
        <f>TRIM(SampleSuperstore3[[#This Row],[State]])</f>
        <v>Iowa</v>
      </c>
      <c r="Q3426" s="2" t="str">
        <f t="shared" si="53"/>
        <v>Dubuque Iowa</v>
      </c>
      <c r="R3426" s="6" t="s">
        <v>626</v>
      </c>
      <c r="S3426" s="2" t="s">
        <v>627</v>
      </c>
      <c r="T3426" s="2" t="s">
        <v>24</v>
      </c>
    </row>
    <row r="3427" spans="1:20" x14ac:dyDescent="0.3">
      <c r="A3427" t="s">
        <v>13</v>
      </c>
      <c r="B3427" t="s">
        <v>44</v>
      </c>
      <c r="C3427" t="s">
        <v>15</v>
      </c>
      <c r="D3427" t="s">
        <v>235</v>
      </c>
      <c r="E3427" t="s">
        <v>104</v>
      </c>
      <c r="F3427">
        <v>43130</v>
      </c>
      <c r="G3427" t="s">
        <v>57</v>
      </c>
      <c r="H3427" t="s">
        <v>26</v>
      </c>
      <c r="I3427" t="s">
        <v>41</v>
      </c>
      <c r="J3427">
        <v>32896</v>
      </c>
      <c r="K3427">
        <v>4</v>
      </c>
      <c r="L3427">
        <v>2</v>
      </c>
      <c r="M3427">
        <v>111024</v>
      </c>
      <c r="O3427" s="2" t="str">
        <f>TRIM(SampleSuperstore3[[#This Row],[City]])</f>
        <v>Lancaster</v>
      </c>
      <c r="P3427" s="2" t="str">
        <f>TRIM(SampleSuperstore3[[#This Row],[State]])</f>
        <v>Ohio</v>
      </c>
      <c r="Q3427" s="2" t="str">
        <f t="shared" si="53"/>
        <v>Lancaster Ohio</v>
      </c>
      <c r="R3427" s="6" t="s">
        <v>452</v>
      </c>
      <c r="S3427" s="2" t="s">
        <v>102</v>
      </c>
      <c r="T3427" s="2"/>
    </row>
    <row r="3428" spans="1:20" x14ac:dyDescent="0.3">
      <c r="A3428" t="s">
        <v>13</v>
      </c>
      <c r="B3428" t="s">
        <v>44</v>
      </c>
      <c r="C3428" t="s">
        <v>15</v>
      </c>
      <c r="D3428" t="s">
        <v>235</v>
      </c>
      <c r="E3428" t="s">
        <v>104</v>
      </c>
      <c r="F3428">
        <v>43130</v>
      </c>
      <c r="G3428" t="s">
        <v>57</v>
      </c>
      <c r="H3428" t="s">
        <v>19</v>
      </c>
      <c r="I3428" t="s">
        <v>31</v>
      </c>
      <c r="J3428">
        <v>215148</v>
      </c>
      <c r="K3428">
        <v>2</v>
      </c>
      <c r="L3428">
        <v>4</v>
      </c>
      <c r="M3428">
        <v>-1039882</v>
      </c>
      <c r="O3428" s="2" t="str">
        <f>TRIM(SampleSuperstore3[[#This Row],[City]])</f>
        <v>Lancaster</v>
      </c>
      <c r="P3428" s="2" t="str">
        <f>TRIM(SampleSuperstore3[[#This Row],[State]])</f>
        <v>Ohio</v>
      </c>
      <c r="Q3428" s="2" t="str">
        <f t="shared" si="53"/>
        <v>Lancaster Ohio</v>
      </c>
      <c r="R3428" s="6" t="s">
        <v>452</v>
      </c>
      <c r="S3428" s="2" t="s">
        <v>102</v>
      </c>
      <c r="T3428" s="2"/>
    </row>
    <row r="3429" spans="1:20" x14ac:dyDescent="0.3">
      <c r="A3429" t="s">
        <v>13</v>
      </c>
      <c r="B3429" t="s">
        <v>44</v>
      </c>
      <c r="C3429" t="s">
        <v>15</v>
      </c>
      <c r="D3429" t="s">
        <v>235</v>
      </c>
      <c r="E3429" t="s">
        <v>104</v>
      </c>
      <c r="F3429">
        <v>43130</v>
      </c>
      <c r="G3429" t="s">
        <v>57</v>
      </c>
      <c r="H3429" t="s">
        <v>26</v>
      </c>
      <c r="I3429" t="s">
        <v>41</v>
      </c>
      <c r="J3429">
        <v>3096</v>
      </c>
      <c r="K3429">
        <v>6</v>
      </c>
      <c r="L3429">
        <v>2</v>
      </c>
      <c r="M3429">
        <v>11223</v>
      </c>
      <c r="O3429" s="2" t="str">
        <f>TRIM(SampleSuperstore3[[#This Row],[City]])</f>
        <v>Lancaster</v>
      </c>
      <c r="P3429" s="2" t="str">
        <f>TRIM(SampleSuperstore3[[#This Row],[State]])</f>
        <v>Ohio</v>
      </c>
      <c r="Q3429" s="2" t="str">
        <f t="shared" si="53"/>
        <v>Lancaster Ohio</v>
      </c>
      <c r="R3429" s="6" t="s">
        <v>235</v>
      </c>
      <c r="S3429" s="2" t="s">
        <v>104</v>
      </c>
      <c r="T3429" s="2"/>
    </row>
    <row r="3430" spans="1:20" x14ac:dyDescent="0.3">
      <c r="A3430" t="s">
        <v>62</v>
      </c>
      <c r="B3430" t="s">
        <v>14</v>
      </c>
      <c r="C3430" t="s">
        <v>15</v>
      </c>
      <c r="D3430" t="s">
        <v>149</v>
      </c>
      <c r="E3430" t="s">
        <v>24</v>
      </c>
      <c r="F3430">
        <v>90301</v>
      </c>
      <c r="G3430" t="s">
        <v>25</v>
      </c>
      <c r="H3430" t="s">
        <v>26</v>
      </c>
      <c r="I3430" t="s">
        <v>32</v>
      </c>
      <c r="J3430">
        <v>2979</v>
      </c>
      <c r="K3430">
        <v>3</v>
      </c>
      <c r="L3430">
        <v>0</v>
      </c>
      <c r="M3430">
        <v>86391</v>
      </c>
      <c r="O3430" s="2" t="str">
        <f>TRIM(SampleSuperstore3[[#This Row],[City]])</f>
        <v>Inglewood</v>
      </c>
      <c r="P3430" s="2" t="str">
        <f>TRIM(SampleSuperstore3[[#This Row],[State]])</f>
        <v>California</v>
      </c>
      <c r="Q3430" s="2" t="str">
        <f t="shared" si="53"/>
        <v>Inglewood California</v>
      </c>
      <c r="R3430" s="6" t="s">
        <v>235</v>
      </c>
      <c r="S3430" s="2" t="s">
        <v>104</v>
      </c>
      <c r="T3430" s="2"/>
    </row>
    <row r="3431" spans="1:20" x14ac:dyDescent="0.3">
      <c r="A3431" t="s">
        <v>62</v>
      </c>
      <c r="B3431" t="s">
        <v>14</v>
      </c>
      <c r="C3431" t="s">
        <v>15</v>
      </c>
      <c r="D3431" t="s">
        <v>149</v>
      </c>
      <c r="E3431" t="s">
        <v>24</v>
      </c>
      <c r="F3431">
        <v>90301</v>
      </c>
      <c r="G3431" t="s">
        <v>25</v>
      </c>
      <c r="H3431" t="s">
        <v>19</v>
      </c>
      <c r="I3431" t="s">
        <v>33</v>
      </c>
      <c r="J3431">
        <v>1289</v>
      </c>
      <c r="K3431">
        <v>2</v>
      </c>
      <c r="L3431">
        <v>0</v>
      </c>
      <c r="M3431">
        <v>15468</v>
      </c>
      <c r="O3431" s="2" t="str">
        <f>TRIM(SampleSuperstore3[[#This Row],[City]])</f>
        <v>Inglewood</v>
      </c>
      <c r="P3431" s="2" t="str">
        <f>TRIM(SampleSuperstore3[[#This Row],[State]])</f>
        <v>California</v>
      </c>
      <c r="Q3431" s="2" t="str">
        <f t="shared" si="53"/>
        <v>Inglewood California</v>
      </c>
      <c r="R3431" s="6" t="s">
        <v>235</v>
      </c>
      <c r="S3431" s="2" t="s">
        <v>104</v>
      </c>
      <c r="T3431" s="2"/>
    </row>
    <row r="3432" spans="1:20" x14ac:dyDescent="0.3">
      <c r="A3432" t="s">
        <v>62</v>
      </c>
      <c r="B3432" t="s">
        <v>14</v>
      </c>
      <c r="C3432" t="s">
        <v>15</v>
      </c>
      <c r="D3432" t="s">
        <v>149</v>
      </c>
      <c r="E3432" t="s">
        <v>24</v>
      </c>
      <c r="F3432">
        <v>90301</v>
      </c>
      <c r="G3432" t="s">
        <v>25</v>
      </c>
      <c r="H3432" t="s">
        <v>26</v>
      </c>
      <c r="I3432" t="s">
        <v>41</v>
      </c>
      <c r="J3432">
        <v>6012</v>
      </c>
      <c r="K3432">
        <v>9</v>
      </c>
      <c r="L3432">
        <v>0</v>
      </c>
      <c r="M3432">
        <v>288576</v>
      </c>
      <c r="O3432" s="2" t="str">
        <f>TRIM(SampleSuperstore3[[#This Row],[City]])</f>
        <v>Inglewood</v>
      </c>
      <c r="P3432" s="2" t="str">
        <f>TRIM(SampleSuperstore3[[#This Row],[State]])</f>
        <v>California</v>
      </c>
      <c r="Q3432" s="2" t="str">
        <f t="shared" si="53"/>
        <v>Inglewood California</v>
      </c>
      <c r="R3432" s="6" t="s">
        <v>149</v>
      </c>
      <c r="S3432" s="2" t="s">
        <v>24</v>
      </c>
      <c r="T3432" s="2"/>
    </row>
    <row r="3433" spans="1:20" x14ac:dyDescent="0.3">
      <c r="A3433" t="s">
        <v>28</v>
      </c>
      <c r="B3433" t="s">
        <v>14</v>
      </c>
      <c r="C3433" t="s">
        <v>15</v>
      </c>
      <c r="D3433" t="s">
        <v>319</v>
      </c>
      <c r="E3433" t="s">
        <v>43</v>
      </c>
      <c r="F3433">
        <v>98006</v>
      </c>
      <c r="G3433" t="s">
        <v>25</v>
      </c>
      <c r="H3433" t="s">
        <v>26</v>
      </c>
      <c r="I3433" t="s">
        <v>37</v>
      </c>
      <c r="J3433">
        <v>24816</v>
      </c>
      <c r="K3433">
        <v>3</v>
      </c>
      <c r="L3433">
        <v>2</v>
      </c>
      <c r="M3433">
        <v>83754</v>
      </c>
      <c r="O3433" s="2" t="str">
        <f>TRIM(SampleSuperstore3[[#This Row],[City]])</f>
        <v>Bellevue</v>
      </c>
      <c r="P3433" s="2" t="str">
        <f>TRIM(SampleSuperstore3[[#This Row],[State]])</f>
        <v>Washington</v>
      </c>
      <c r="Q3433" s="2" t="str">
        <f t="shared" si="53"/>
        <v>Bellevue Washington</v>
      </c>
      <c r="R3433" s="6" t="s">
        <v>149</v>
      </c>
      <c r="S3433" s="2" t="s">
        <v>24</v>
      </c>
      <c r="T3433" s="2"/>
    </row>
    <row r="3434" spans="1:20" x14ac:dyDescent="0.3">
      <c r="A3434" t="s">
        <v>28</v>
      </c>
      <c r="B3434" t="s">
        <v>14</v>
      </c>
      <c r="C3434" t="s">
        <v>15</v>
      </c>
      <c r="D3434" t="s">
        <v>319</v>
      </c>
      <c r="E3434" t="s">
        <v>43</v>
      </c>
      <c r="F3434">
        <v>98006</v>
      </c>
      <c r="G3434" t="s">
        <v>25</v>
      </c>
      <c r="H3434" t="s">
        <v>26</v>
      </c>
      <c r="I3434" t="s">
        <v>37</v>
      </c>
      <c r="J3434">
        <v>14976</v>
      </c>
      <c r="K3434">
        <v>6</v>
      </c>
      <c r="L3434">
        <v>2</v>
      </c>
      <c r="M3434">
        <v>54288</v>
      </c>
      <c r="O3434" s="2" t="str">
        <f>TRIM(SampleSuperstore3[[#This Row],[City]])</f>
        <v>Bellevue</v>
      </c>
      <c r="P3434" s="2" t="str">
        <f>TRIM(SampleSuperstore3[[#This Row],[State]])</f>
        <v>Washington</v>
      </c>
      <c r="Q3434" s="2" t="str">
        <f t="shared" si="53"/>
        <v>Bellevue Washington</v>
      </c>
      <c r="R3434" s="6" t="s">
        <v>149</v>
      </c>
      <c r="S3434" s="2" t="s">
        <v>24</v>
      </c>
      <c r="T3434" s="2"/>
    </row>
    <row r="3435" spans="1:20" x14ac:dyDescent="0.3">
      <c r="A3435" t="s">
        <v>62</v>
      </c>
      <c r="B3435" t="s">
        <v>14</v>
      </c>
      <c r="C3435" t="s">
        <v>15</v>
      </c>
      <c r="D3435" t="s">
        <v>79</v>
      </c>
      <c r="E3435" t="s">
        <v>65</v>
      </c>
      <c r="F3435">
        <v>60610</v>
      </c>
      <c r="G3435" t="s">
        <v>47</v>
      </c>
      <c r="H3435" t="s">
        <v>26</v>
      </c>
      <c r="I3435" t="s">
        <v>37</v>
      </c>
      <c r="J3435">
        <v>1508</v>
      </c>
      <c r="K3435">
        <v>2</v>
      </c>
      <c r="L3435">
        <v>8</v>
      </c>
      <c r="M3435">
        <v>-2262</v>
      </c>
      <c r="O3435" s="2" t="str">
        <f>TRIM(SampleSuperstore3[[#This Row],[City]])</f>
        <v>Chicago</v>
      </c>
      <c r="P3435" s="2" t="str">
        <f>TRIM(SampleSuperstore3[[#This Row],[State]])</f>
        <v>Illinois</v>
      </c>
      <c r="Q3435" s="2" t="str">
        <f t="shared" si="53"/>
        <v>Chicago Illinois</v>
      </c>
      <c r="R3435" s="6" t="s">
        <v>319</v>
      </c>
      <c r="S3435" s="2" t="s">
        <v>43</v>
      </c>
      <c r="T3435" s="2"/>
    </row>
    <row r="3436" spans="1:20" x14ac:dyDescent="0.3">
      <c r="A3436" t="s">
        <v>62</v>
      </c>
      <c r="B3436" t="s">
        <v>14</v>
      </c>
      <c r="C3436" t="s">
        <v>15</v>
      </c>
      <c r="D3436" t="s">
        <v>79</v>
      </c>
      <c r="E3436" t="s">
        <v>65</v>
      </c>
      <c r="F3436">
        <v>60610</v>
      </c>
      <c r="G3436" t="s">
        <v>47</v>
      </c>
      <c r="H3436" t="s">
        <v>19</v>
      </c>
      <c r="I3436" t="s">
        <v>33</v>
      </c>
      <c r="J3436">
        <v>24288</v>
      </c>
      <c r="K3436">
        <v>3</v>
      </c>
      <c r="L3436">
        <v>6</v>
      </c>
      <c r="M3436">
        <v>-127512</v>
      </c>
      <c r="O3436" s="2" t="str">
        <f>TRIM(SampleSuperstore3[[#This Row],[City]])</f>
        <v>Chicago</v>
      </c>
      <c r="P3436" s="2" t="str">
        <f>TRIM(SampleSuperstore3[[#This Row],[State]])</f>
        <v>Illinois</v>
      </c>
      <c r="Q3436" s="2" t="str">
        <f t="shared" si="53"/>
        <v>Chicago Illinois</v>
      </c>
      <c r="R3436" s="6" t="s">
        <v>319</v>
      </c>
      <c r="S3436" s="2" t="s">
        <v>43</v>
      </c>
      <c r="T3436" s="2"/>
    </row>
    <row r="3437" spans="1:20" x14ac:dyDescent="0.3">
      <c r="A3437" t="s">
        <v>168</v>
      </c>
      <c r="B3437" t="s">
        <v>14</v>
      </c>
      <c r="C3437" t="s">
        <v>15</v>
      </c>
      <c r="D3437" t="s">
        <v>135</v>
      </c>
      <c r="E3437" t="s">
        <v>46</v>
      </c>
      <c r="F3437">
        <v>75217</v>
      </c>
      <c r="G3437" t="s">
        <v>47</v>
      </c>
      <c r="H3437" t="s">
        <v>19</v>
      </c>
      <c r="I3437" t="s">
        <v>33</v>
      </c>
      <c r="J3437">
        <v>16192</v>
      </c>
      <c r="K3437">
        <v>2</v>
      </c>
      <c r="L3437">
        <v>6</v>
      </c>
      <c r="M3437">
        <v>-85008</v>
      </c>
      <c r="O3437" s="2" t="str">
        <f>TRIM(SampleSuperstore3[[#This Row],[City]])</f>
        <v>Dallas</v>
      </c>
      <c r="P3437" s="2" t="str">
        <f>TRIM(SampleSuperstore3[[#This Row],[State]])</f>
        <v>Texas</v>
      </c>
      <c r="Q3437" s="2" t="str">
        <f t="shared" si="53"/>
        <v>Dallas Texas</v>
      </c>
      <c r="R3437" s="6" t="s">
        <v>79</v>
      </c>
      <c r="S3437" s="2" t="s">
        <v>65</v>
      </c>
      <c r="T3437" s="2"/>
    </row>
    <row r="3438" spans="1:20" x14ac:dyDescent="0.3">
      <c r="A3438" t="s">
        <v>168</v>
      </c>
      <c r="B3438" t="s">
        <v>14</v>
      </c>
      <c r="C3438" t="s">
        <v>15</v>
      </c>
      <c r="D3438" t="s">
        <v>135</v>
      </c>
      <c r="E3438" t="s">
        <v>46</v>
      </c>
      <c r="F3438">
        <v>75217</v>
      </c>
      <c r="G3438" t="s">
        <v>47</v>
      </c>
      <c r="H3438" t="s">
        <v>19</v>
      </c>
      <c r="I3438" t="s">
        <v>31</v>
      </c>
      <c r="J3438">
        <v>251006</v>
      </c>
      <c r="K3438">
        <v>2</v>
      </c>
      <c r="L3438">
        <v>3</v>
      </c>
      <c r="M3438">
        <v>-681302</v>
      </c>
      <c r="O3438" s="2" t="str">
        <f>TRIM(SampleSuperstore3[[#This Row],[City]])</f>
        <v>Dallas</v>
      </c>
      <c r="P3438" s="2" t="str">
        <f>TRIM(SampleSuperstore3[[#This Row],[State]])</f>
        <v>Texas</v>
      </c>
      <c r="Q3438" s="2" t="str">
        <f t="shared" si="53"/>
        <v>Dallas Texas</v>
      </c>
      <c r="R3438" s="6" t="s">
        <v>79</v>
      </c>
      <c r="S3438" s="2" t="s">
        <v>65</v>
      </c>
      <c r="T3438" s="2"/>
    </row>
    <row r="3439" spans="1:20" x14ac:dyDescent="0.3">
      <c r="A3439" t="s">
        <v>168</v>
      </c>
      <c r="B3439" t="s">
        <v>14</v>
      </c>
      <c r="C3439" t="s">
        <v>15</v>
      </c>
      <c r="D3439" t="s">
        <v>135</v>
      </c>
      <c r="E3439" t="s">
        <v>46</v>
      </c>
      <c r="F3439">
        <v>75217</v>
      </c>
      <c r="G3439" t="s">
        <v>47</v>
      </c>
      <c r="H3439" t="s">
        <v>26</v>
      </c>
      <c r="I3439" t="s">
        <v>32</v>
      </c>
      <c r="J3439">
        <v>54192</v>
      </c>
      <c r="K3439">
        <v>6</v>
      </c>
      <c r="L3439">
        <v>2</v>
      </c>
      <c r="M3439">
        <v>40644</v>
      </c>
      <c r="O3439" s="2" t="str">
        <f>TRIM(SampleSuperstore3[[#This Row],[City]])</f>
        <v>Dallas</v>
      </c>
      <c r="P3439" s="2" t="str">
        <f>TRIM(SampleSuperstore3[[#This Row],[State]])</f>
        <v>Texas</v>
      </c>
      <c r="Q3439" s="2" t="str">
        <f t="shared" si="53"/>
        <v>Dallas Texas</v>
      </c>
      <c r="R3439" s="6" t="s">
        <v>135</v>
      </c>
      <c r="S3439" s="2" t="s">
        <v>46</v>
      </c>
      <c r="T3439" s="2"/>
    </row>
    <row r="3440" spans="1:20" x14ac:dyDescent="0.3">
      <c r="A3440" t="s">
        <v>168</v>
      </c>
      <c r="B3440" t="s">
        <v>44</v>
      </c>
      <c r="C3440" t="s">
        <v>15</v>
      </c>
      <c r="D3440" t="s">
        <v>52</v>
      </c>
      <c r="E3440" t="s">
        <v>24</v>
      </c>
      <c r="F3440">
        <v>94122</v>
      </c>
      <c r="G3440" t="s">
        <v>25</v>
      </c>
      <c r="H3440" t="s">
        <v>26</v>
      </c>
      <c r="I3440" t="s">
        <v>37</v>
      </c>
      <c r="J3440">
        <v>4304</v>
      </c>
      <c r="K3440">
        <v>1</v>
      </c>
      <c r="L3440">
        <v>2</v>
      </c>
      <c r="M3440">
        <v>15602</v>
      </c>
      <c r="O3440" s="2" t="str">
        <f>TRIM(SampleSuperstore3[[#This Row],[City]])</f>
        <v>San Francisco</v>
      </c>
      <c r="P3440" s="2" t="str">
        <f>TRIM(SampleSuperstore3[[#This Row],[State]])</f>
        <v>California</v>
      </c>
      <c r="Q3440" s="2" t="str">
        <f t="shared" si="53"/>
        <v>San Francisco California</v>
      </c>
      <c r="R3440" s="6" t="s">
        <v>135</v>
      </c>
      <c r="S3440" s="2" t="s">
        <v>46</v>
      </c>
      <c r="T3440" s="2"/>
    </row>
    <row r="3441" spans="1:22" x14ac:dyDescent="0.3">
      <c r="A3441" t="s">
        <v>13</v>
      </c>
      <c r="B3441" t="s">
        <v>14</v>
      </c>
      <c r="C3441" t="s">
        <v>15</v>
      </c>
      <c r="D3441" t="s">
        <v>75</v>
      </c>
      <c r="E3441" t="s">
        <v>76</v>
      </c>
      <c r="F3441">
        <v>10024</v>
      </c>
      <c r="G3441" t="s">
        <v>57</v>
      </c>
      <c r="H3441" t="s">
        <v>26</v>
      </c>
      <c r="I3441" t="s">
        <v>41</v>
      </c>
      <c r="J3441">
        <v>10892</v>
      </c>
      <c r="K3441">
        <v>14</v>
      </c>
      <c r="L3441">
        <v>0</v>
      </c>
      <c r="M3441">
        <v>49014</v>
      </c>
      <c r="O3441" s="2" t="str">
        <f>TRIM(SampleSuperstore3[[#This Row],[City]])</f>
        <v>New York City</v>
      </c>
      <c r="P3441" s="2" t="str">
        <f>TRIM(SampleSuperstore3[[#This Row],[State]])</f>
        <v>New York</v>
      </c>
      <c r="Q3441" s="2" t="str">
        <f t="shared" si="53"/>
        <v>New York City New York</v>
      </c>
      <c r="R3441" s="6" t="s">
        <v>135</v>
      </c>
      <c r="S3441" s="2" t="s">
        <v>46</v>
      </c>
      <c r="T3441" s="2"/>
    </row>
    <row r="3442" spans="1:22" x14ac:dyDescent="0.3">
      <c r="A3442" t="s">
        <v>28</v>
      </c>
      <c r="B3442" t="s">
        <v>22</v>
      </c>
      <c r="C3442" t="s">
        <v>15</v>
      </c>
      <c r="D3442" t="s">
        <v>75</v>
      </c>
      <c r="E3442" t="s">
        <v>76</v>
      </c>
      <c r="F3442">
        <v>10011</v>
      </c>
      <c r="G3442" t="s">
        <v>57</v>
      </c>
      <c r="H3442" t="s">
        <v>26</v>
      </c>
      <c r="I3442" t="s">
        <v>60</v>
      </c>
      <c r="J3442">
        <v>1674</v>
      </c>
      <c r="K3442">
        <v>3</v>
      </c>
      <c r="L3442">
        <v>0</v>
      </c>
      <c r="M3442">
        <v>837</v>
      </c>
      <c r="O3442" s="2" t="str">
        <f>TRIM(SampleSuperstore3[[#This Row],[City]])</f>
        <v>New York City</v>
      </c>
      <c r="P3442" s="2" t="str">
        <f>TRIM(SampleSuperstore3[[#This Row],[State]])</f>
        <v>New York</v>
      </c>
      <c r="Q3442" s="2" t="str">
        <f t="shared" si="53"/>
        <v>New York City New York</v>
      </c>
      <c r="R3442" s="6" t="s">
        <v>632</v>
      </c>
      <c r="S3442" s="2" t="s">
        <v>633</v>
      </c>
      <c r="T3442" s="2" t="s">
        <v>24</v>
      </c>
    </row>
    <row r="3443" spans="1:22" x14ac:dyDescent="0.3">
      <c r="A3443" t="s">
        <v>28</v>
      </c>
      <c r="B3443" t="s">
        <v>22</v>
      </c>
      <c r="C3443" t="s">
        <v>15</v>
      </c>
      <c r="D3443" t="s">
        <v>75</v>
      </c>
      <c r="E3443" t="s">
        <v>76</v>
      </c>
      <c r="F3443">
        <v>10011</v>
      </c>
      <c r="G3443" t="s">
        <v>57</v>
      </c>
      <c r="H3443" t="s">
        <v>26</v>
      </c>
      <c r="I3443" t="s">
        <v>38</v>
      </c>
      <c r="J3443">
        <v>250474</v>
      </c>
      <c r="K3443">
        <v>7</v>
      </c>
      <c r="L3443">
        <v>0</v>
      </c>
      <c r="M3443">
        <v>626185</v>
      </c>
      <c r="O3443" s="2" t="str">
        <f>TRIM(SampleSuperstore3[[#This Row],[City]])</f>
        <v>New York City</v>
      </c>
      <c r="P3443" s="2" t="str">
        <f>TRIM(SampleSuperstore3[[#This Row],[State]])</f>
        <v>New York</v>
      </c>
      <c r="Q3443" s="2" t="str">
        <f t="shared" si="53"/>
        <v>New York City New York</v>
      </c>
      <c r="R3443" s="6" t="s">
        <v>634</v>
      </c>
      <c r="S3443" s="2" t="s">
        <v>369</v>
      </c>
      <c r="T3443" s="2" t="s">
        <v>3</v>
      </c>
      <c r="U3443" t="s">
        <v>634</v>
      </c>
      <c r="V3443" t="s">
        <v>369</v>
      </c>
    </row>
    <row r="3444" spans="1:22" x14ac:dyDescent="0.3">
      <c r="A3444" t="s">
        <v>28</v>
      </c>
      <c r="B3444" t="s">
        <v>22</v>
      </c>
      <c r="C3444" t="s">
        <v>15</v>
      </c>
      <c r="D3444" t="s">
        <v>55</v>
      </c>
      <c r="E3444" t="s">
        <v>56</v>
      </c>
      <c r="F3444">
        <v>19140</v>
      </c>
      <c r="G3444" t="s">
        <v>57</v>
      </c>
      <c r="H3444" t="s">
        <v>26</v>
      </c>
      <c r="I3444" t="s">
        <v>32</v>
      </c>
      <c r="J3444">
        <v>84784</v>
      </c>
      <c r="K3444">
        <v>2</v>
      </c>
      <c r="L3444">
        <v>2</v>
      </c>
      <c r="M3444">
        <v>-169568</v>
      </c>
      <c r="O3444" s="2" t="str">
        <f>TRIM(SampleSuperstore3[[#This Row],[City]])</f>
        <v>Philadelphia</v>
      </c>
      <c r="P3444" s="2" t="str">
        <f>TRIM(SampleSuperstore3[[#This Row],[State]])</f>
        <v>Pennsylvania</v>
      </c>
      <c r="Q3444" s="2" t="str">
        <f t="shared" si="53"/>
        <v>Philadelphia Pennsylvania</v>
      </c>
      <c r="R3444" s="6" t="s">
        <v>634</v>
      </c>
      <c r="S3444" s="2" t="s">
        <v>369</v>
      </c>
      <c r="T3444" s="2" t="s">
        <v>3</v>
      </c>
      <c r="U3444" t="s">
        <v>634</v>
      </c>
      <c r="V3444" t="s">
        <v>369</v>
      </c>
    </row>
    <row r="3445" spans="1:22" x14ac:dyDescent="0.3">
      <c r="A3445" t="s">
        <v>28</v>
      </c>
      <c r="B3445" t="s">
        <v>14</v>
      </c>
      <c r="C3445" t="s">
        <v>15</v>
      </c>
      <c r="D3445" t="s">
        <v>114</v>
      </c>
      <c r="E3445" t="s">
        <v>72</v>
      </c>
      <c r="F3445">
        <v>19711</v>
      </c>
      <c r="G3445" t="s">
        <v>57</v>
      </c>
      <c r="H3445" t="s">
        <v>26</v>
      </c>
      <c r="I3445" t="s">
        <v>32</v>
      </c>
      <c r="J3445">
        <v>299</v>
      </c>
      <c r="K3445">
        <v>5</v>
      </c>
      <c r="L3445">
        <v>0</v>
      </c>
      <c r="M3445">
        <v>5083</v>
      </c>
      <c r="O3445" s="2" t="str">
        <f>TRIM(SampleSuperstore3[[#This Row],[City]])</f>
        <v>Newark</v>
      </c>
      <c r="P3445" s="2" t="str">
        <f>TRIM(SampleSuperstore3[[#This Row],[State]])</f>
        <v>Delaware</v>
      </c>
      <c r="Q3445" s="2" t="str">
        <f t="shared" si="53"/>
        <v>Newark Delaware</v>
      </c>
      <c r="R3445" s="6" t="s">
        <v>634</v>
      </c>
      <c r="S3445" s="2" t="s">
        <v>369</v>
      </c>
      <c r="T3445" s="2" t="s">
        <v>3</v>
      </c>
      <c r="U3445" t="s">
        <v>634</v>
      </c>
      <c r="V3445" t="s">
        <v>369</v>
      </c>
    </row>
    <row r="3446" spans="1:22" x14ac:dyDescent="0.3">
      <c r="A3446" t="s">
        <v>62</v>
      </c>
      <c r="B3446" t="s">
        <v>22</v>
      </c>
      <c r="C3446" t="s">
        <v>15</v>
      </c>
      <c r="D3446" t="s">
        <v>75</v>
      </c>
      <c r="E3446" t="s">
        <v>76</v>
      </c>
      <c r="F3446">
        <v>10024</v>
      </c>
      <c r="G3446" t="s">
        <v>57</v>
      </c>
      <c r="H3446" t="s">
        <v>26</v>
      </c>
      <c r="I3446" t="s">
        <v>41</v>
      </c>
      <c r="J3446">
        <v>7088</v>
      </c>
      <c r="K3446">
        <v>2</v>
      </c>
      <c r="L3446">
        <v>0</v>
      </c>
      <c r="M3446">
        <v>333136</v>
      </c>
      <c r="O3446" s="2" t="str">
        <f>TRIM(SampleSuperstore3[[#This Row],[City]])</f>
        <v>New York City</v>
      </c>
      <c r="P3446" s="2" t="str">
        <f>TRIM(SampleSuperstore3[[#This Row],[State]])</f>
        <v>New York</v>
      </c>
      <c r="Q3446" s="2" t="str">
        <f t="shared" si="53"/>
        <v>New York City New York</v>
      </c>
      <c r="R3446" s="6" t="s">
        <v>55</v>
      </c>
      <c r="S3446" s="2" t="s">
        <v>56</v>
      </c>
      <c r="T3446" s="2"/>
    </row>
    <row r="3447" spans="1:22" x14ac:dyDescent="0.3">
      <c r="A3447" t="s">
        <v>28</v>
      </c>
      <c r="B3447" t="s">
        <v>44</v>
      </c>
      <c r="C3447" t="s">
        <v>15</v>
      </c>
      <c r="D3447" t="s">
        <v>190</v>
      </c>
      <c r="E3447" t="s">
        <v>88</v>
      </c>
      <c r="F3447">
        <v>36830</v>
      </c>
      <c r="G3447" t="s">
        <v>18</v>
      </c>
      <c r="H3447" t="s">
        <v>26</v>
      </c>
      <c r="I3447" t="s">
        <v>34</v>
      </c>
      <c r="J3447">
        <v>376</v>
      </c>
      <c r="K3447">
        <v>2</v>
      </c>
      <c r="L3447">
        <v>0</v>
      </c>
      <c r="M3447">
        <v>10904</v>
      </c>
      <c r="O3447" s="2" t="str">
        <f>TRIM(SampleSuperstore3[[#This Row],[City]])</f>
        <v>Auburn</v>
      </c>
      <c r="P3447" s="2" t="str">
        <f>TRIM(SampleSuperstore3[[#This Row],[State]])</f>
        <v>Alabama</v>
      </c>
      <c r="Q3447" s="2" t="str">
        <f t="shared" si="53"/>
        <v>Auburn Alabama</v>
      </c>
      <c r="R3447" s="6" t="s">
        <v>114</v>
      </c>
      <c r="S3447" s="2" t="s">
        <v>72</v>
      </c>
      <c r="T3447" s="2"/>
    </row>
    <row r="3448" spans="1:22" x14ac:dyDescent="0.3">
      <c r="A3448" t="s">
        <v>28</v>
      </c>
      <c r="B3448" t="s">
        <v>14</v>
      </c>
      <c r="C3448" t="s">
        <v>15</v>
      </c>
      <c r="D3448" t="s">
        <v>23</v>
      </c>
      <c r="E3448" t="s">
        <v>24</v>
      </c>
      <c r="F3448">
        <v>90049</v>
      </c>
      <c r="G3448" t="s">
        <v>25</v>
      </c>
      <c r="H3448" t="s">
        <v>26</v>
      </c>
      <c r="I3448" t="s">
        <v>37</v>
      </c>
      <c r="J3448">
        <v>27264</v>
      </c>
      <c r="K3448">
        <v>2</v>
      </c>
      <c r="L3448">
        <v>2</v>
      </c>
      <c r="M3448">
        <v>88608</v>
      </c>
      <c r="O3448" s="2" t="str">
        <f>TRIM(SampleSuperstore3[[#This Row],[City]])</f>
        <v>Los Angeles</v>
      </c>
      <c r="P3448" s="2" t="str">
        <f>TRIM(SampleSuperstore3[[#This Row],[State]])</f>
        <v>California</v>
      </c>
      <c r="Q3448" s="2" t="str">
        <f t="shared" si="53"/>
        <v>Los Angeles California</v>
      </c>
      <c r="R3448" s="6" t="s">
        <v>634</v>
      </c>
      <c r="S3448" s="2" t="s">
        <v>369</v>
      </c>
      <c r="T3448" s="2" t="s">
        <v>3</v>
      </c>
      <c r="U3448" t="s">
        <v>634</v>
      </c>
      <c r="V3448" t="s">
        <v>369</v>
      </c>
    </row>
    <row r="3449" spans="1:22" x14ac:dyDescent="0.3">
      <c r="A3449" t="s">
        <v>28</v>
      </c>
      <c r="B3449" t="s">
        <v>44</v>
      </c>
      <c r="C3449" t="s">
        <v>15</v>
      </c>
      <c r="D3449" t="s">
        <v>52</v>
      </c>
      <c r="E3449" t="s">
        <v>24</v>
      </c>
      <c r="F3449">
        <v>94110</v>
      </c>
      <c r="G3449" t="s">
        <v>25</v>
      </c>
      <c r="H3449" t="s">
        <v>26</v>
      </c>
      <c r="I3449" t="s">
        <v>38</v>
      </c>
      <c r="J3449">
        <v>5665</v>
      </c>
      <c r="K3449">
        <v>5</v>
      </c>
      <c r="L3449">
        <v>0</v>
      </c>
      <c r="M3449">
        <v>243595</v>
      </c>
      <c r="O3449" s="2" t="str">
        <f>TRIM(SampleSuperstore3[[#This Row],[City]])</f>
        <v>San Francisco</v>
      </c>
      <c r="P3449" s="2" t="str">
        <f>TRIM(SampleSuperstore3[[#This Row],[State]])</f>
        <v>California</v>
      </c>
      <c r="Q3449" s="2" t="str">
        <f t="shared" si="53"/>
        <v>San Francisco California</v>
      </c>
      <c r="R3449" s="6" t="s">
        <v>190</v>
      </c>
      <c r="S3449" s="2" t="s">
        <v>88</v>
      </c>
      <c r="T3449" s="2"/>
    </row>
    <row r="3450" spans="1:22" x14ac:dyDescent="0.3">
      <c r="A3450" t="s">
        <v>28</v>
      </c>
      <c r="B3450" t="s">
        <v>44</v>
      </c>
      <c r="C3450" t="s">
        <v>15</v>
      </c>
      <c r="D3450" t="s">
        <v>52</v>
      </c>
      <c r="E3450" t="s">
        <v>24</v>
      </c>
      <c r="F3450">
        <v>94110</v>
      </c>
      <c r="G3450" t="s">
        <v>25</v>
      </c>
      <c r="H3450" t="s">
        <v>26</v>
      </c>
      <c r="I3450" t="s">
        <v>32</v>
      </c>
      <c r="J3450">
        <v>1497</v>
      </c>
      <c r="K3450">
        <v>1</v>
      </c>
      <c r="L3450">
        <v>0</v>
      </c>
      <c r="M3450">
        <v>41916</v>
      </c>
      <c r="O3450" s="2" t="str">
        <f>TRIM(SampleSuperstore3[[#This Row],[City]])</f>
        <v>San Francisco</v>
      </c>
      <c r="P3450" s="2" t="str">
        <f>TRIM(SampleSuperstore3[[#This Row],[State]])</f>
        <v>California</v>
      </c>
      <c r="Q3450" s="2" t="str">
        <f t="shared" si="53"/>
        <v>San Francisco California</v>
      </c>
      <c r="R3450" s="6" t="s">
        <v>626</v>
      </c>
      <c r="S3450" s="2" t="s">
        <v>627</v>
      </c>
      <c r="T3450" s="2" t="s">
        <v>24</v>
      </c>
    </row>
    <row r="3451" spans="1:22" x14ac:dyDescent="0.3">
      <c r="A3451" t="s">
        <v>28</v>
      </c>
      <c r="B3451" t="s">
        <v>44</v>
      </c>
      <c r="C3451" t="s">
        <v>15</v>
      </c>
      <c r="D3451" t="s">
        <v>52</v>
      </c>
      <c r="E3451" t="s">
        <v>24</v>
      </c>
      <c r="F3451">
        <v>94110</v>
      </c>
      <c r="G3451" t="s">
        <v>25</v>
      </c>
      <c r="H3451" t="s">
        <v>26</v>
      </c>
      <c r="I3451" t="s">
        <v>77</v>
      </c>
      <c r="J3451">
        <v>402</v>
      </c>
      <c r="K3451">
        <v>2</v>
      </c>
      <c r="L3451">
        <v>0</v>
      </c>
      <c r="M3451">
        <v>19698</v>
      </c>
      <c r="O3451" s="2" t="str">
        <f>TRIM(SampleSuperstore3[[#This Row],[City]])</f>
        <v>San Francisco</v>
      </c>
      <c r="P3451" s="2" t="str">
        <f>TRIM(SampleSuperstore3[[#This Row],[State]])</f>
        <v>California</v>
      </c>
      <c r="Q3451" s="2" t="str">
        <f t="shared" si="53"/>
        <v>San Francisco California</v>
      </c>
      <c r="R3451" s="6" t="s">
        <v>632</v>
      </c>
      <c r="S3451" s="2" t="s">
        <v>633</v>
      </c>
      <c r="T3451" s="2" t="s">
        <v>24</v>
      </c>
    </row>
    <row r="3452" spans="1:22" x14ac:dyDescent="0.3">
      <c r="A3452" t="s">
        <v>13</v>
      </c>
      <c r="B3452" t="s">
        <v>44</v>
      </c>
      <c r="C3452" t="s">
        <v>15</v>
      </c>
      <c r="D3452" t="s">
        <v>339</v>
      </c>
      <c r="E3452" t="s">
        <v>40</v>
      </c>
      <c r="F3452">
        <v>27604</v>
      </c>
      <c r="G3452" t="s">
        <v>18</v>
      </c>
      <c r="H3452" t="s">
        <v>35</v>
      </c>
      <c r="I3452" t="s">
        <v>36</v>
      </c>
      <c r="J3452">
        <v>47192</v>
      </c>
      <c r="K3452">
        <v>2</v>
      </c>
      <c r="L3452">
        <v>2</v>
      </c>
      <c r="M3452">
        <v>29495</v>
      </c>
      <c r="O3452" s="2" t="str">
        <f>TRIM(SampleSuperstore3[[#This Row],[City]])</f>
        <v>Raleigh</v>
      </c>
      <c r="P3452" s="2" t="str">
        <f>TRIM(SampleSuperstore3[[#This Row],[State]])</f>
        <v>North Carolina</v>
      </c>
      <c r="Q3452" s="2" t="str">
        <f t="shared" si="53"/>
        <v>Raleigh North Carolina</v>
      </c>
      <c r="R3452" s="6" t="s">
        <v>632</v>
      </c>
      <c r="S3452" s="2" t="s">
        <v>633</v>
      </c>
      <c r="T3452" s="2" t="s">
        <v>24</v>
      </c>
    </row>
    <row r="3453" spans="1:22" x14ac:dyDescent="0.3">
      <c r="A3453" t="s">
        <v>13</v>
      </c>
      <c r="B3453" t="s">
        <v>14</v>
      </c>
      <c r="C3453" t="s">
        <v>15</v>
      </c>
      <c r="D3453" t="s">
        <v>288</v>
      </c>
      <c r="E3453" t="s">
        <v>167</v>
      </c>
      <c r="F3453">
        <v>31204</v>
      </c>
      <c r="G3453" t="s">
        <v>18</v>
      </c>
      <c r="H3453" t="s">
        <v>26</v>
      </c>
      <c r="I3453" t="s">
        <v>37</v>
      </c>
      <c r="J3453">
        <v>5872</v>
      </c>
      <c r="K3453">
        <v>4</v>
      </c>
      <c r="L3453">
        <v>0</v>
      </c>
      <c r="M3453">
        <v>270112</v>
      </c>
      <c r="O3453" s="2" t="str">
        <f>TRIM(SampleSuperstore3[[#This Row],[City]])</f>
        <v>Macon</v>
      </c>
      <c r="P3453" s="2" t="str">
        <f>TRIM(SampleSuperstore3[[#This Row],[State]])</f>
        <v>Georgia</v>
      </c>
      <c r="Q3453" s="2" t="str">
        <f t="shared" si="53"/>
        <v>Macon Georgia</v>
      </c>
      <c r="R3453" s="6" t="s">
        <v>632</v>
      </c>
      <c r="S3453" s="2" t="s">
        <v>633</v>
      </c>
      <c r="T3453" s="2" t="s">
        <v>24</v>
      </c>
    </row>
    <row r="3454" spans="1:22" x14ac:dyDescent="0.3">
      <c r="A3454" t="s">
        <v>28</v>
      </c>
      <c r="B3454" t="s">
        <v>14</v>
      </c>
      <c r="C3454" t="s">
        <v>15</v>
      </c>
      <c r="D3454" t="s">
        <v>405</v>
      </c>
      <c r="E3454" t="s">
        <v>86</v>
      </c>
      <c r="F3454">
        <v>37211</v>
      </c>
      <c r="G3454" t="s">
        <v>18</v>
      </c>
      <c r="H3454" t="s">
        <v>26</v>
      </c>
      <c r="I3454" t="s">
        <v>34</v>
      </c>
      <c r="J3454">
        <v>516</v>
      </c>
      <c r="K3454">
        <v>3</v>
      </c>
      <c r="L3454">
        <v>2</v>
      </c>
      <c r="M3454">
        <v>8385</v>
      </c>
      <c r="O3454" s="2" t="str">
        <f>TRIM(SampleSuperstore3[[#This Row],[City]])</f>
        <v>Nashville</v>
      </c>
      <c r="P3454" s="2" t="str">
        <f>TRIM(SampleSuperstore3[[#This Row],[State]])</f>
        <v>Tennessee</v>
      </c>
      <c r="Q3454" s="2" t="str">
        <f t="shared" si="53"/>
        <v>Nashville Tennessee</v>
      </c>
      <c r="R3454" s="6" t="s">
        <v>339</v>
      </c>
      <c r="S3454" s="2" t="s">
        <v>704</v>
      </c>
      <c r="T3454" s="2" t="s">
        <v>806</v>
      </c>
    </row>
    <row r="3455" spans="1:22" x14ac:dyDescent="0.3">
      <c r="A3455" t="s">
        <v>28</v>
      </c>
      <c r="B3455" t="s">
        <v>14</v>
      </c>
      <c r="C3455" t="s">
        <v>15</v>
      </c>
      <c r="D3455" t="s">
        <v>405</v>
      </c>
      <c r="E3455" t="s">
        <v>86</v>
      </c>
      <c r="F3455">
        <v>37211</v>
      </c>
      <c r="G3455" t="s">
        <v>18</v>
      </c>
      <c r="H3455" t="s">
        <v>26</v>
      </c>
      <c r="I3455" t="s">
        <v>41</v>
      </c>
      <c r="J3455">
        <v>16496</v>
      </c>
      <c r="K3455">
        <v>2</v>
      </c>
      <c r="L3455">
        <v>2</v>
      </c>
      <c r="M3455">
        <v>55674</v>
      </c>
      <c r="O3455" s="2" t="str">
        <f>TRIM(SampleSuperstore3[[#This Row],[City]])</f>
        <v>Nashville</v>
      </c>
      <c r="P3455" s="2" t="str">
        <f>TRIM(SampleSuperstore3[[#This Row],[State]])</f>
        <v>Tennessee</v>
      </c>
      <c r="Q3455" s="2" t="str">
        <f t="shared" si="53"/>
        <v>Nashville Tennessee</v>
      </c>
      <c r="R3455" s="6" t="s">
        <v>288</v>
      </c>
      <c r="S3455" s="2" t="s">
        <v>167</v>
      </c>
      <c r="T3455" s="2"/>
    </row>
    <row r="3456" spans="1:22" x14ac:dyDescent="0.3">
      <c r="A3456" t="s">
        <v>62</v>
      </c>
      <c r="B3456" t="s">
        <v>14</v>
      </c>
      <c r="C3456" t="s">
        <v>15</v>
      </c>
      <c r="D3456" t="s">
        <v>55</v>
      </c>
      <c r="E3456" t="s">
        <v>56</v>
      </c>
      <c r="F3456">
        <v>19143</v>
      </c>
      <c r="G3456" t="s">
        <v>57</v>
      </c>
      <c r="H3456" t="s">
        <v>35</v>
      </c>
      <c r="I3456" t="s">
        <v>59</v>
      </c>
      <c r="J3456">
        <v>71976</v>
      </c>
      <c r="K3456">
        <v>3</v>
      </c>
      <c r="L3456">
        <v>2</v>
      </c>
      <c r="M3456">
        <v>197934</v>
      </c>
      <c r="O3456" s="2" t="str">
        <f>TRIM(SampleSuperstore3[[#This Row],[City]])</f>
        <v>Philadelphia</v>
      </c>
      <c r="P3456" s="2" t="str">
        <f>TRIM(SampleSuperstore3[[#This Row],[State]])</f>
        <v>Pennsylvania</v>
      </c>
      <c r="Q3456" s="2" t="str">
        <f t="shared" si="53"/>
        <v>Philadelphia Pennsylvania</v>
      </c>
      <c r="R3456" s="6" t="s">
        <v>405</v>
      </c>
      <c r="S3456" s="2" t="s">
        <v>86</v>
      </c>
      <c r="T3456" s="2"/>
    </row>
    <row r="3457" spans="1:21" x14ac:dyDescent="0.3">
      <c r="A3457" t="s">
        <v>62</v>
      </c>
      <c r="B3457" t="s">
        <v>14</v>
      </c>
      <c r="C3457" t="s">
        <v>15</v>
      </c>
      <c r="D3457" t="s">
        <v>55</v>
      </c>
      <c r="E3457" t="s">
        <v>56</v>
      </c>
      <c r="F3457">
        <v>19143</v>
      </c>
      <c r="G3457" t="s">
        <v>57</v>
      </c>
      <c r="H3457" t="s">
        <v>19</v>
      </c>
      <c r="I3457" t="s">
        <v>33</v>
      </c>
      <c r="J3457">
        <v>22512</v>
      </c>
      <c r="K3457">
        <v>3</v>
      </c>
      <c r="L3457">
        <v>2</v>
      </c>
      <c r="M3457">
        <v>22512</v>
      </c>
      <c r="O3457" s="2" t="str">
        <f>TRIM(SampleSuperstore3[[#This Row],[City]])</f>
        <v>Philadelphia</v>
      </c>
      <c r="P3457" s="2" t="str">
        <f>TRIM(SampleSuperstore3[[#This Row],[State]])</f>
        <v>Pennsylvania</v>
      </c>
      <c r="Q3457" s="2" t="str">
        <f t="shared" si="53"/>
        <v>Philadelphia Pennsylvania</v>
      </c>
      <c r="R3457" s="6" t="s">
        <v>405</v>
      </c>
      <c r="S3457" s="2" t="s">
        <v>86</v>
      </c>
      <c r="T3457" s="2"/>
    </row>
    <row r="3458" spans="1:21" x14ac:dyDescent="0.3">
      <c r="A3458" t="s">
        <v>62</v>
      </c>
      <c r="B3458" t="s">
        <v>14</v>
      </c>
      <c r="C3458" t="s">
        <v>15</v>
      </c>
      <c r="D3458" t="s">
        <v>55</v>
      </c>
      <c r="E3458" t="s">
        <v>56</v>
      </c>
      <c r="F3458">
        <v>19143</v>
      </c>
      <c r="G3458" t="s">
        <v>57</v>
      </c>
      <c r="H3458" t="s">
        <v>26</v>
      </c>
      <c r="I3458" t="s">
        <v>37</v>
      </c>
      <c r="J3458">
        <v>3444</v>
      </c>
      <c r="K3458">
        <v>2</v>
      </c>
      <c r="L3458">
        <v>7</v>
      </c>
      <c r="M3458">
        <v>-27552</v>
      </c>
      <c r="O3458" s="2" t="str">
        <f>TRIM(SampleSuperstore3[[#This Row],[City]])</f>
        <v>Philadelphia</v>
      </c>
      <c r="P3458" s="2" t="str">
        <f>TRIM(SampleSuperstore3[[#This Row],[State]])</f>
        <v>Pennsylvania</v>
      </c>
      <c r="Q3458" s="2" t="str">
        <f t="shared" si="53"/>
        <v>Philadelphia Pennsylvania</v>
      </c>
      <c r="R3458" s="6" t="s">
        <v>55</v>
      </c>
      <c r="S3458" s="2" t="s">
        <v>56</v>
      </c>
      <c r="T3458" s="2"/>
    </row>
    <row r="3459" spans="1:21" x14ac:dyDescent="0.3">
      <c r="A3459" t="s">
        <v>62</v>
      </c>
      <c r="B3459" t="s">
        <v>14</v>
      </c>
      <c r="C3459" t="s">
        <v>15</v>
      </c>
      <c r="D3459" t="s">
        <v>55</v>
      </c>
      <c r="E3459" t="s">
        <v>56</v>
      </c>
      <c r="F3459">
        <v>19143</v>
      </c>
      <c r="G3459" t="s">
        <v>57</v>
      </c>
      <c r="H3459" t="s">
        <v>26</v>
      </c>
      <c r="I3459" t="s">
        <v>37</v>
      </c>
      <c r="J3459">
        <v>538194</v>
      </c>
      <c r="K3459">
        <v>2</v>
      </c>
      <c r="L3459">
        <v>7</v>
      </c>
      <c r="M3459">
        <v>-4126154</v>
      </c>
      <c r="O3459" s="2" t="str">
        <f>TRIM(SampleSuperstore3[[#This Row],[City]])</f>
        <v>Philadelphia</v>
      </c>
      <c r="P3459" s="2" t="str">
        <f>TRIM(SampleSuperstore3[[#This Row],[State]])</f>
        <v>Pennsylvania</v>
      </c>
      <c r="Q3459" s="2" t="str">
        <f t="shared" ref="Q3459:Q3522" si="54">_xlfn.CONCAT(O3459," ",P3459)</f>
        <v>Philadelphia Pennsylvania</v>
      </c>
      <c r="R3459" s="6" t="s">
        <v>55</v>
      </c>
      <c r="S3459" s="2" t="s">
        <v>56</v>
      </c>
      <c r="T3459" s="2"/>
    </row>
    <row r="3460" spans="1:21" x14ac:dyDescent="0.3">
      <c r="A3460" t="s">
        <v>62</v>
      </c>
      <c r="B3460" t="s">
        <v>14</v>
      </c>
      <c r="C3460" t="s">
        <v>15</v>
      </c>
      <c r="D3460" t="s">
        <v>55</v>
      </c>
      <c r="E3460" t="s">
        <v>56</v>
      </c>
      <c r="F3460">
        <v>19143</v>
      </c>
      <c r="G3460" t="s">
        <v>57</v>
      </c>
      <c r="H3460" t="s">
        <v>35</v>
      </c>
      <c r="I3460" t="s">
        <v>59</v>
      </c>
      <c r="J3460">
        <v>47984</v>
      </c>
      <c r="K3460">
        <v>2</v>
      </c>
      <c r="L3460">
        <v>2</v>
      </c>
      <c r="M3460">
        <v>143952</v>
      </c>
      <c r="O3460" s="2" t="str">
        <f>TRIM(SampleSuperstore3[[#This Row],[City]])</f>
        <v>Philadelphia</v>
      </c>
      <c r="P3460" s="2" t="str">
        <f>TRIM(SampleSuperstore3[[#This Row],[State]])</f>
        <v>Pennsylvania</v>
      </c>
      <c r="Q3460" s="2" t="str">
        <f t="shared" si="54"/>
        <v>Philadelphia Pennsylvania</v>
      </c>
      <c r="R3460" s="6" t="s">
        <v>55</v>
      </c>
      <c r="S3460" s="2" t="s">
        <v>56</v>
      </c>
      <c r="T3460" s="2"/>
    </row>
    <row r="3461" spans="1:21" x14ac:dyDescent="0.3">
      <c r="A3461" t="s">
        <v>13</v>
      </c>
      <c r="B3461" t="s">
        <v>22</v>
      </c>
      <c r="C3461" t="s">
        <v>15</v>
      </c>
      <c r="D3461" t="s">
        <v>135</v>
      </c>
      <c r="E3461" t="s">
        <v>46</v>
      </c>
      <c r="F3461">
        <v>75081</v>
      </c>
      <c r="G3461" t="s">
        <v>47</v>
      </c>
      <c r="H3461" t="s">
        <v>35</v>
      </c>
      <c r="I3461" t="s">
        <v>36</v>
      </c>
      <c r="J3461">
        <v>492768</v>
      </c>
      <c r="K3461">
        <v>4</v>
      </c>
      <c r="L3461">
        <v>2</v>
      </c>
      <c r="M3461">
        <v>554364</v>
      </c>
      <c r="O3461" s="2" t="str">
        <f>TRIM(SampleSuperstore3[[#This Row],[City]])</f>
        <v>Dallas</v>
      </c>
      <c r="P3461" s="2" t="str">
        <f>TRIM(SampleSuperstore3[[#This Row],[State]])</f>
        <v>Texas</v>
      </c>
      <c r="Q3461" s="2" t="str">
        <f t="shared" si="54"/>
        <v>Dallas Texas</v>
      </c>
      <c r="R3461" s="6" t="s">
        <v>55</v>
      </c>
      <c r="S3461" s="2" t="s">
        <v>56</v>
      </c>
      <c r="T3461" s="2"/>
    </row>
    <row r="3462" spans="1:21" x14ac:dyDescent="0.3">
      <c r="A3462" t="s">
        <v>13</v>
      </c>
      <c r="B3462" t="s">
        <v>14</v>
      </c>
      <c r="C3462" t="s">
        <v>15</v>
      </c>
      <c r="D3462" t="s">
        <v>361</v>
      </c>
      <c r="E3462" t="s">
        <v>132</v>
      </c>
      <c r="F3462">
        <v>8861</v>
      </c>
      <c r="G3462" t="s">
        <v>57</v>
      </c>
      <c r="H3462" t="s">
        <v>26</v>
      </c>
      <c r="I3462" t="s">
        <v>34</v>
      </c>
      <c r="J3462">
        <v>28679</v>
      </c>
      <c r="K3462">
        <v>7</v>
      </c>
      <c r="L3462">
        <v>0</v>
      </c>
      <c r="M3462">
        <v>745654</v>
      </c>
      <c r="O3462" s="2" t="str">
        <f>TRIM(SampleSuperstore3[[#This Row],[City]])</f>
        <v>Perth Amboy</v>
      </c>
      <c r="P3462" s="2" t="str">
        <f>TRIM(SampleSuperstore3[[#This Row],[State]])</f>
        <v>New Jersey</v>
      </c>
      <c r="Q3462" s="2" t="str">
        <f t="shared" si="54"/>
        <v>Perth Amboy New Jersey</v>
      </c>
      <c r="R3462" s="6" t="s">
        <v>55</v>
      </c>
      <c r="S3462" s="2" t="s">
        <v>56</v>
      </c>
      <c r="T3462" s="2"/>
    </row>
    <row r="3463" spans="1:21" x14ac:dyDescent="0.3">
      <c r="A3463" t="s">
        <v>28</v>
      </c>
      <c r="B3463" t="s">
        <v>44</v>
      </c>
      <c r="C3463" t="s">
        <v>15</v>
      </c>
      <c r="D3463" t="s">
        <v>189</v>
      </c>
      <c r="E3463" t="s">
        <v>30</v>
      </c>
      <c r="F3463">
        <v>32216</v>
      </c>
      <c r="G3463" t="s">
        <v>18</v>
      </c>
      <c r="H3463" t="s">
        <v>26</v>
      </c>
      <c r="I3463" t="s">
        <v>41</v>
      </c>
      <c r="J3463">
        <v>508</v>
      </c>
      <c r="K3463">
        <v>1</v>
      </c>
      <c r="L3463">
        <v>2</v>
      </c>
      <c r="M3463">
        <v>1651</v>
      </c>
      <c r="O3463" s="2" t="str">
        <f>TRIM(SampleSuperstore3[[#This Row],[City]])</f>
        <v>Jacksonville</v>
      </c>
      <c r="P3463" s="2" t="str">
        <f>TRIM(SampleSuperstore3[[#This Row],[State]])</f>
        <v>Florida</v>
      </c>
      <c r="Q3463" s="2" t="str">
        <f t="shared" si="54"/>
        <v>Jacksonville Florida</v>
      </c>
      <c r="R3463" s="6" t="s">
        <v>135</v>
      </c>
      <c r="S3463" s="2" t="s">
        <v>46</v>
      </c>
      <c r="T3463" s="2"/>
    </row>
    <row r="3464" spans="1:21" x14ac:dyDescent="0.3">
      <c r="A3464" t="s">
        <v>13</v>
      </c>
      <c r="B3464" t="s">
        <v>14</v>
      </c>
      <c r="C3464" t="s">
        <v>15</v>
      </c>
      <c r="D3464" t="s">
        <v>189</v>
      </c>
      <c r="E3464" t="s">
        <v>30</v>
      </c>
      <c r="F3464">
        <v>32216</v>
      </c>
      <c r="G3464" t="s">
        <v>18</v>
      </c>
      <c r="H3464" t="s">
        <v>35</v>
      </c>
      <c r="I3464" t="s">
        <v>59</v>
      </c>
      <c r="J3464">
        <v>47992</v>
      </c>
      <c r="K3464">
        <v>1</v>
      </c>
      <c r="L3464">
        <v>2</v>
      </c>
      <c r="M3464">
        <v>71988</v>
      </c>
      <c r="O3464" s="2" t="str">
        <f>TRIM(SampleSuperstore3[[#This Row],[City]])</f>
        <v>Jacksonville</v>
      </c>
      <c r="P3464" s="2" t="str">
        <f>TRIM(SampleSuperstore3[[#This Row],[State]])</f>
        <v>Florida</v>
      </c>
      <c r="Q3464" s="2" t="str">
        <f t="shared" si="54"/>
        <v>Jacksonville Florida</v>
      </c>
      <c r="R3464" s="6" t="s">
        <v>714</v>
      </c>
      <c r="S3464" s="2" t="s">
        <v>715</v>
      </c>
      <c r="T3464" s="2" t="s">
        <v>634</v>
      </c>
      <c r="U3464" t="s">
        <v>808</v>
      </c>
    </row>
    <row r="3465" spans="1:21" x14ac:dyDescent="0.3">
      <c r="A3465" t="s">
        <v>28</v>
      </c>
      <c r="B3465" t="s">
        <v>22</v>
      </c>
      <c r="C3465" t="s">
        <v>15</v>
      </c>
      <c r="D3465" t="s">
        <v>449</v>
      </c>
      <c r="E3465" t="s">
        <v>166</v>
      </c>
      <c r="F3465">
        <v>2151</v>
      </c>
      <c r="G3465" t="s">
        <v>57</v>
      </c>
      <c r="H3465" t="s">
        <v>26</v>
      </c>
      <c r="I3465" t="s">
        <v>38</v>
      </c>
      <c r="J3465">
        <v>6196</v>
      </c>
      <c r="K3465">
        <v>2</v>
      </c>
      <c r="L3465">
        <v>0</v>
      </c>
      <c r="M3465">
        <v>161096</v>
      </c>
      <c r="O3465" s="2" t="str">
        <f>TRIM(SampleSuperstore3[[#This Row],[City]])</f>
        <v>Revere</v>
      </c>
      <c r="P3465" s="2" t="str">
        <f>TRIM(SampleSuperstore3[[#This Row],[State]])</f>
        <v>Massachusetts</v>
      </c>
      <c r="Q3465" s="2" t="str">
        <f t="shared" si="54"/>
        <v>Revere Massachusetts</v>
      </c>
      <c r="R3465" s="6" t="s">
        <v>189</v>
      </c>
      <c r="S3465" s="2" t="s">
        <v>30</v>
      </c>
      <c r="T3465" s="2"/>
    </row>
    <row r="3466" spans="1:21" x14ac:dyDescent="0.3">
      <c r="A3466" t="s">
        <v>28</v>
      </c>
      <c r="B3466" t="s">
        <v>22</v>
      </c>
      <c r="C3466" t="s">
        <v>15</v>
      </c>
      <c r="D3466" t="s">
        <v>449</v>
      </c>
      <c r="E3466" t="s">
        <v>166</v>
      </c>
      <c r="F3466">
        <v>2151</v>
      </c>
      <c r="G3466" t="s">
        <v>57</v>
      </c>
      <c r="H3466" t="s">
        <v>19</v>
      </c>
      <c r="I3466" t="s">
        <v>20</v>
      </c>
      <c r="J3466">
        <v>36196</v>
      </c>
      <c r="K3466">
        <v>2</v>
      </c>
      <c r="L3466">
        <v>0</v>
      </c>
      <c r="M3466">
        <v>832508</v>
      </c>
      <c r="O3466" s="2" t="str">
        <f>TRIM(SampleSuperstore3[[#This Row],[City]])</f>
        <v>Revere</v>
      </c>
      <c r="P3466" s="2" t="str">
        <f>TRIM(SampleSuperstore3[[#This Row],[State]])</f>
        <v>Massachusetts</v>
      </c>
      <c r="Q3466" s="2" t="str">
        <f t="shared" si="54"/>
        <v>Revere Massachusetts</v>
      </c>
      <c r="R3466" s="6" t="s">
        <v>189</v>
      </c>
      <c r="S3466" s="2" t="s">
        <v>30</v>
      </c>
      <c r="T3466" s="2"/>
    </row>
    <row r="3467" spans="1:21" x14ac:dyDescent="0.3">
      <c r="A3467" t="s">
        <v>28</v>
      </c>
      <c r="B3467" t="s">
        <v>22</v>
      </c>
      <c r="C3467" t="s">
        <v>15</v>
      </c>
      <c r="D3467" t="s">
        <v>449</v>
      </c>
      <c r="E3467" t="s">
        <v>166</v>
      </c>
      <c r="F3467">
        <v>2151</v>
      </c>
      <c r="G3467" t="s">
        <v>57</v>
      </c>
      <c r="H3467" t="s">
        <v>26</v>
      </c>
      <c r="I3467" t="s">
        <v>41</v>
      </c>
      <c r="J3467">
        <v>27882</v>
      </c>
      <c r="K3467">
        <v>9</v>
      </c>
      <c r="L3467">
        <v>0</v>
      </c>
      <c r="M3467">
        <v>125469</v>
      </c>
      <c r="O3467" s="2" t="str">
        <f>TRIM(SampleSuperstore3[[#This Row],[City]])</f>
        <v>Revere</v>
      </c>
      <c r="P3467" s="2" t="str">
        <f>TRIM(SampleSuperstore3[[#This Row],[State]])</f>
        <v>Massachusetts</v>
      </c>
      <c r="Q3467" s="2" t="str">
        <f t="shared" si="54"/>
        <v>Revere Massachusetts</v>
      </c>
      <c r="R3467" s="6" t="s">
        <v>449</v>
      </c>
      <c r="S3467" s="2" t="s">
        <v>166</v>
      </c>
      <c r="T3467" s="2"/>
    </row>
    <row r="3468" spans="1:21" x14ac:dyDescent="0.3">
      <c r="A3468" t="s">
        <v>28</v>
      </c>
      <c r="B3468" t="s">
        <v>14</v>
      </c>
      <c r="C3468" t="s">
        <v>15</v>
      </c>
      <c r="D3468" t="s">
        <v>84</v>
      </c>
      <c r="E3468" t="s">
        <v>185</v>
      </c>
      <c r="F3468">
        <v>39212</v>
      </c>
      <c r="G3468" t="s">
        <v>18</v>
      </c>
      <c r="H3468" t="s">
        <v>19</v>
      </c>
      <c r="I3468" t="s">
        <v>33</v>
      </c>
      <c r="J3468">
        <v>13338</v>
      </c>
      <c r="K3468">
        <v>6</v>
      </c>
      <c r="L3468">
        <v>0</v>
      </c>
      <c r="M3468">
        <v>586872</v>
      </c>
      <c r="O3468" s="2" t="str">
        <f>TRIM(SampleSuperstore3[[#This Row],[City]])</f>
        <v>Jackson</v>
      </c>
      <c r="P3468" s="2" t="str">
        <f>TRIM(SampleSuperstore3[[#This Row],[State]])</f>
        <v>Mississippi</v>
      </c>
      <c r="Q3468" s="2" t="str">
        <f t="shared" si="54"/>
        <v>Jackson Mississippi</v>
      </c>
      <c r="R3468" s="6" t="s">
        <v>449</v>
      </c>
      <c r="S3468" s="2" t="s">
        <v>166</v>
      </c>
      <c r="T3468" s="2"/>
    </row>
    <row r="3469" spans="1:21" x14ac:dyDescent="0.3">
      <c r="A3469" t="s">
        <v>28</v>
      </c>
      <c r="B3469" t="s">
        <v>14</v>
      </c>
      <c r="C3469" t="s">
        <v>15</v>
      </c>
      <c r="D3469" t="s">
        <v>189</v>
      </c>
      <c r="E3469" t="s">
        <v>40</v>
      </c>
      <c r="F3469">
        <v>28540</v>
      </c>
      <c r="G3469" t="s">
        <v>18</v>
      </c>
      <c r="H3469" t="s">
        <v>26</v>
      </c>
      <c r="I3469" t="s">
        <v>41</v>
      </c>
      <c r="J3469">
        <v>47952</v>
      </c>
      <c r="K3469">
        <v>3</v>
      </c>
      <c r="L3469">
        <v>2</v>
      </c>
      <c r="M3469">
        <v>161838</v>
      </c>
      <c r="O3469" s="2" t="str">
        <f>TRIM(SampleSuperstore3[[#This Row],[City]])</f>
        <v>Jacksonville</v>
      </c>
      <c r="P3469" s="2" t="str">
        <f>TRIM(SampleSuperstore3[[#This Row],[State]])</f>
        <v>North Carolina</v>
      </c>
      <c r="Q3469" s="2" t="str">
        <f t="shared" si="54"/>
        <v>Jacksonville North Carolina</v>
      </c>
      <c r="R3469" s="6" t="s">
        <v>449</v>
      </c>
      <c r="S3469" s="2" t="s">
        <v>166</v>
      </c>
      <c r="T3469" s="2"/>
    </row>
    <row r="3470" spans="1:21" x14ac:dyDescent="0.3">
      <c r="A3470" t="s">
        <v>28</v>
      </c>
      <c r="B3470" t="s">
        <v>14</v>
      </c>
      <c r="C3470" t="s">
        <v>15</v>
      </c>
      <c r="D3470" t="s">
        <v>52</v>
      </c>
      <c r="E3470" t="s">
        <v>24</v>
      </c>
      <c r="F3470">
        <v>94122</v>
      </c>
      <c r="G3470" t="s">
        <v>25</v>
      </c>
      <c r="H3470" t="s">
        <v>19</v>
      </c>
      <c r="I3470" t="s">
        <v>33</v>
      </c>
      <c r="J3470">
        <v>1674</v>
      </c>
      <c r="K3470">
        <v>2</v>
      </c>
      <c r="L3470">
        <v>0</v>
      </c>
      <c r="M3470">
        <v>43524</v>
      </c>
      <c r="O3470" s="2" t="str">
        <f>TRIM(SampleSuperstore3[[#This Row],[City]])</f>
        <v>San Francisco</v>
      </c>
      <c r="P3470" s="2" t="str">
        <f>TRIM(SampleSuperstore3[[#This Row],[State]])</f>
        <v>California</v>
      </c>
      <c r="Q3470" s="2" t="str">
        <f t="shared" si="54"/>
        <v>San Francisco California</v>
      </c>
      <c r="R3470" s="6" t="s">
        <v>84</v>
      </c>
      <c r="S3470" s="2" t="s">
        <v>185</v>
      </c>
      <c r="T3470" s="2"/>
    </row>
    <row r="3471" spans="1:21" x14ac:dyDescent="0.3">
      <c r="A3471" t="s">
        <v>28</v>
      </c>
      <c r="B3471" t="s">
        <v>22</v>
      </c>
      <c r="C3471" t="s">
        <v>15</v>
      </c>
      <c r="D3471" t="s">
        <v>103</v>
      </c>
      <c r="E3471" t="s">
        <v>104</v>
      </c>
      <c r="F3471">
        <v>43229</v>
      </c>
      <c r="G3471" t="s">
        <v>57</v>
      </c>
      <c r="H3471" t="s">
        <v>26</v>
      </c>
      <c r="I3471" t="s">
        <v>41</v>
      </c>
      <c r="J3471">
        <v>10848</v>
      </c>
      <c r="K3471">
        <v>2</v>
      </c>
      <c r="L3471">
        <v>2</v>
      </c>
      <c r="M3471">
        <v>35256</v>
      </c>
      <c r="O3471" s="2" t="str">
        <f>TRIM(SampleSuperstore3[[#This Row],[City]])</f>
        <v>Columbus</v>
      </c>
      <c r="P3471" s="2" t="str">
        <f>TRIM(SampleSuperstore3[[#This Row],[State]])</f>
        <v>Ohio</v>
      </c>
      <c r="Q3471" s="2" t="str">
        <f t="shared" si="54"/>
        <v>Columbus Ohio</v>
      </c>
      <c r="R3471" s="6" t="s">
        <v>189</v>
      </c>
      <c r="S3471" s="2" t="s">
        <v>704</v>
      </c>
      <c r="T3471" s="2" t="s">
        <v>806</v>
      </c>
    </row>
    <row r="3472" spans="1:21" x14ac:dyDescent="0.3">
      <c r="A3472" t="s">
        <v>28</v>
      </c>
      <c r="B3472" t="s">
        <v>22</v>
      </c>
      <c r="C3472" t="s">
        <v>15</v>
      </c>
      <c r="D3472" t="s">
        <v>103</v>
      </c>
      <c r="E3472" t="s">
        <v>104</v>
      </c>
      <c r="F3472">
        <v>43229</v>
      </c>
      <c r="G3472" t="s">
        <v>57</v>
      </c>
      <c r="H3472" t="s">
        <v>35</v>
      </c>
      <c r="I3472" t="s">
        <v>59</v>
      </c>
      <c r="J3472">
        <v>18544</v>
      </c>
      <c r="K3472">
        <v>2</v>
      </c>
      <c r="L3472">
        <v>2</v>
      </c>
      <c r="M3472">
        <v>30134</v>
      </c>
      <c r="O3472" s="2" t="str">
        <f>TRIM(SampleSuperstore3[[#This Row],[City]])</f>
        <v>Columbus</v>
      </c>
      <c r="P3472" s="2" t="str">
        <f>TRIM(SampleSuperstore3[[#This Row],[State]])</f>
        <v>Ohio</v>
      </c>
      <c r="Q3472" s="2" t="str">
        <f t="shared" si="54"/>
        <v>Columbus Ohio</v>
      </c>
      <c r="R3472" s="6" t="s">
        <v>632</v>
      </c>
      <c r="S3472" s="2" t="s">
        <v>633</v>
      </c>
      <c r="T3472" s="2" t="s">
        <v>24</v>
      </c>
    </row>
    <row r="3473" spans="1:21" x14ac:dyDescent="0.3">
      <c r="A3473" t="s">
        <v>28</v>
      </c>
      <c r="B3473" t="s">
        <v>14</v>
      </c>
      <c r="C3473" t="s">
        <v>15</v>
      </c>
      <c r="D3473" t="s">
        <v>453</v>
      </c>
      <c r="E3473" t="s">
        <v>70</v>
      </c>
      <c r="F3473">
        <v>48127</v>
      </c>
      <c r="G3473" t="s">
        <v>47</v>
      </c>
      <c r="H3473" t="s">
        <v>19</v>
      </c>
      <c r="I3473" t="s">
        <v>21</v>
      </c>
      <c r="J3473">
        <v>18098</v>
      </c>
      <c r="K3473">
        <v>1</v>
      </c>
      <c r="L3473">
        <v>0</v>
      </c>
      <c r="M3473">
        <v>470548</v>
      </c>
      <c r="O3473" s="2" t="str">
        <f>TRIM(SampleSuperstore3[[#This Row],[City]])</f>
        <v>Dearborn Heights</v>
      </c>
      <c r="P3473" s="2" t="str">
        <f>TRIM(SampleSuperstore3[[#This Row],[State]])</f>
        <v>Michigan</v>
      </c>
      <c r="Q3473" s="2" t="str">
        <f t="shared" si="54"/>
        <v>Dearborn Heights Michigan</v>
      </c>
      <c r="R3473" s="6" t="s">
        <v>103</v>
      </c>
      <c r="S3473" s="2" t="s">
        <v>104</v>
      </c>
      <c r="T3473" s="2"/>
    </row>
    <row r="3474" spans="1:21" x14ac:dyDescent="0.3">
      <c r="A3474" t="s">
        <v>28</v>
      </c>
      <c r="B3474" t="s">
        <v>14</v>
      </c>
      <c r="C3474" t="s">
        <v>15</v>
      </c>
      <c r="D3474" t="s">
        <v>453</v>
      </c>
      <c r="E3474" t="s">
        <v>70</v>
      </c>
      <c r="F3474">
        <v>48127</v>
      </c>
      <c r="G3474" t="s">
        <v>47</v>
      </c>
      <c r="H3474" t="s">
        <v>35</v>
      </c>
      <c r="I3474" t="s">
        <v>59</v>
      </c>
      <c r="J3474">
        <v>9998</v>
      </c>
      <c r="K3474">
        <v>2</v>
      </c>
      <c r="L3474">
        <v>0</v>
      </c>
      <c r="M3474">
        <v>429914</v>
      </c>
      <c r="O3474" s="2" t="str">
        <f>TRIM(SampleSuperstore3[[#This Row],[City]])</f>
        <v>Dearborn Heights</v>
      </c>
      <c r="P3474" s="2" t="str">
        <f>TRIM(SampleSuperstore3[[#This Row],[State]])</f>
        <v>Michigan</v>
      </c>
      <c r="Q3474" s="2" t="str">
        <f t="shared" si="54"/>
        <v>Dearborn Heights Michigan</v>
      </c>
      <c r="R3474" s="6" t="s">
        <v>103</v>
      </c>
      <c r="S3474" s="2" t="s">
        <v>104</v>
      </c>
      <c r="T3474" s="2"/>
    </row>
    <row r="3475" spans="1:21" x14ac:dyDescent="0.3">
      <c r="A3475" t="s">
        <v>62</v>
      </c>
      <c r="B3475" t="s">
        <v>22</v>
      </c>
      <c r="C3475" t="s">
        <v>15</v>
      </c>
      <c r="D3475" t="s">
        <v>446</v>
      </c>
      <c r="E3475" t="s">
        <v>336</v>
      </c>
      <c r="F3475">
        <v>66212</v>
      </c>
      <c r="G3475" t="s">
        <v>47</v>
      </c>
      <c r="H3475" t="s">
        <v>35</v>
      </c>
      <c r="I3475" t="s">
        <v>59</v>
      </c>
      <c r="J3475">
        <v>3495</v>
      </c>
      <c r="K3475">
        <v>5</v>
      </c>
      <c r="L3475">
        <v>0</v>
      </c>
      <c r="M3475">
        <v>15378</v>
      </c>
      <c r="O3475" s="2" t="str">
        <f>TRIM(SampleSuperstore3[[#This Row],[City]])</f>
        <v>Overland Park</v>
      </c>
      <c r="P3475" s="2" t="str">
        <f>TRIM(SampleSuperstore3[[#This Row],[State]])</f>
        <v>Kansas</v>
      </c>
      <c r="Q3475" s="2" t="str">
        <f t="shared" si="54"/>
        <v>Overland Park Kansas</v>
      </c>
      <c r="R3475" s="6" t="s">
        <v>213</v>
      </c>
      <c r="S3475" s="2" t="s">
        <v>747</v>
      </c>
      <c r="T3475" s="2" t="s">
        <v>70</v>
      </c>
    </row>
    <row r="3476" spans="1:21" x14ac:dyDescent="0.3">
      <c r="A3476" t="s">
        <v>62</v>
      </c>
      <c r="B3476" t="s">
        <v>22</v>
      </c>
      <c r="C3476" t="s">
        <v>15</v>
      </c>
      <c r="D3476" t="s">
        <v>446</v>
      </c>
      <c r="E3476" t="s">
        <v>336</v>
      </c>
      <c r="F3476">
        <v>66212</v>
      </c>
      <c r="G3476" t="s">
        <v>47</v>
      </c>
      <c r="H3476" t="s">
        <v>26</v>
      </c>
      <c r="I3476" t="s">
        <v>37</v>
      </c>
      <c r="J3476">
        <v>152</v>
      </c>
      <c r="K3476">
        <v>5</v>
      </c>
      <c r="L3476">
        <v>0</v>
      </c>
      <c r="M3476">
        <v>6992</v>
      </c>
      <c r="O3476" s="2" t="str">
        <f>TRIM(SampleSuperstore3[[#This Row],[City]])</f>
        <v>Overland Park</v>
      </c>
      <c r="P3476" s="2" t="str">
        <f>TRIM(SampleSuperstore3[[#This Row],[State]])</f>
        <v>Kansas</v>
      </c>
      <c r="Q3476" s="2" t="str">
        <f t="shared" si="54"/>
        <v>Overland Park Kansas</v>
      </c>
      <c r="R3476" s="6" t="s">
        <v>213</v>
      </c>
      <c r="S3476" s="2" t="s">
        <v>747</v>
      </c>
      <c r="T3476" s="2" t="s">
        <v>70</v>
      </c>
    </row>
    <row r="3477" spans="1:21" x14ac:dyDescent="0.3">
      <c r="A3477" t="s">
        <v>28</v>
      </c>
      <c r="B3477" t="s">
        <v>14</v>
      </c>
      <c r="C3477" t="s">
        <v>15</v>
      </c>
      <c r="D3477" t="s">
        <v>454</v>
      </c>
      <c r="E3477" t="s">
        <v>121</v>
      </c>
      <c r="F3477">
        <v>87505</v>
      </c>
      <c r="G3477" t="s">
        <v>25</v>
      </c>
      <c r="H3477" t="s">
        <v>35</v>
      </c>
      <c r="I3477" t="s">
        <v>59</v>
      </c>
      <c r="J3477">
        <v>9252</v>
      </c>
      <c r="K3477">
        <v>9</v>
      </c>
      <c r="L3477">
        <v>0</v>
      </c>
      <c r="M3477">
        <v>18504</v>
      </c>
      <c r="O3477" s="2" t="str">
        <f>TRIM(SampleSuperstore3[[#This Row],[City]])</f>
        <v>Santa Fe</v>
      </c>
      <c r="P3477" s="2" t="str">
        <f>TRIM(SampleSuperstore3[[#This Row],[State]])</f>
        <v>New Mexico</v>
      </c>
      <c r="Q3477" s="2" t="str">
        <f t="shared" si="54"/>
        <v>Santa Fe New Mexico</v>
      </c>
      <c r="R3477" s="6" t="s">
        <v>752</v>
      </c>
      <c r="S3477" s="2" t="s">
        <v>639</v>
      </c>
      <c r="T3477" s="2" t="s">
        <v>336</v>
      </c>
    </row>
    <row r="3478" spans="1:21" x14ac:dyDescent="0.3">
      <c r="A3478" t="s">
        <v>28</v>
      </c>
      <c r="B3478" t="s">
        <v>22</v>
      </c>
      <c r="C3478" t="s">
        <v>15</v>
      </c>
      <c r="D3478" t="s">
        <v>52</v>
      </c>
      <c r="E3478" t="s">
        <v>24</v>
      </c>
      <c r="F3478">
        <v>94110</v>
      </c>
      <c r="G3478" t="s">
        <v>25</v>
      </c>
      <c r="H3478" t="s">
        <v>26</v>
      </c>
      <c r="I3478" t="s">
        <v>34</v>
      </c>
      <c r="J3478">
        <v>856</v>
      </c>
      <c r="K3478">
        <v>2</v>
      </c>
      <c r="L3478">
        <v>0</v>
      </c>
      <c r="M3478">
        <v>24824</v>
      </c>
      <c r="O3478" s="2" t="str">
        <f>TRIM(SampleSuperstore3[[#This Row],[City]])</f>
        <v>San Francisco</v>
      </c>
      <c r="P3478" s="2" t="str">
        <f>TRIM(SampleSuperstore3[[#This Row],[State]])</f>
        <v>California</v>
      </c>
      <c r="Q3478" s="2" t="str">
        <f t="shared" si="54"/>
        <v>San Francisco California</v>
      </c>
      <c r="R3478" s="6" t="s">
        <v>752</v>
      </c>
      <c r="S3478" s="2" t="s">
        <v>639</v>
      </c>
      <c r="T3478" s="2" t="s">
        <v>336</v>
      </c>
    </row>
    <row r="3479" spans="1:21" x14ac:dyDescent="0.3">
      <c r="A3479" t="s">
        <v>28</v>
      </c>
      <c r="B3479" t="s">
        <v>22</v>
      </c>
      <c r="C3479" t="s">
        <v>15</v>
      </c>
      <c r="D3479" t="s">
        <v>52</v>
      </c>
      <c r="E3479" t="s">
        <v>24</v>
      </c>
      <c r="F3479">
        <v>94110</v>
      </c>
      <c r="G3479" t="s">
        <v>25</v>
      </c>
      <c r="H3479" t="s">
        <v>26</v>
      </c>
      <c r="I3479" t="s">
        <v>41</v>
      </c>
      <c r="J3479">
        <v>4536</v>
      </c>
      <c r="K3479">
        <v>7</v>
      </c>
      <c r="L3479">
        <v>0</v>
      </c>
      <c r="M3479">
        <v>217728</v>
      </c>
      <c r="O3479" s="2" t="str">
        <f>TRIM(SampleSuperstore3[[#This Row],[City]])</f>
        <v>San Francisco</v>
      </c>
      <c r="P3479" s="2" t="str">
        <f>TRIM(SampleSuperstore3[[#This Row],[State]])</f>
        <v>California</v>
      </c>
      <c r="Q3479" s="2" t="str">
        <f t="shared" si="54"/>
        <v>San Francisco California</v>
      </c>
      <c r="R3479" s="6" t="s">
        <v>644</v>
      </c>
      <c r="S3479" s="2" t="s">
        <v>754</v>
      </c>
      <c r="T3479" s="2" t="s">
        <v>634</v>
      </c>
      <c r="U3479" t="s">
        <v>807</v>
      </c>
    </row>
    <row r="3480" spans="1:21" x14ac:dyDescent="0.3">
      <c r="A3480" t="s">
        <v>28</v>
      </c>
      <c r="B3480" t="s">
        <v>22</v>
      </c>
      <c r="C3480" t="s">
        <v>15</v>
      </c>
      <c r="D3480" t="s">
        <v>52</v>
      </c>
      <c r="E3480" t="s">
        <v>24</v>
      </c>
      <c r="F3480">
        <v>94110</v>
      </c>
      <c r="G3480" t="s">
        <v>25</v>
      </c>
      <c r="H3480" t="s">
        <v>19</v>
      </c>
      <c r="I3480" t="s">
        <v>31</v>
      </c>
      <c r="J3480">
        <v>1421664</v>
      </c>
      <c r="K3480">
        <v>6</v>
      </c>
      <c r="L3480">
        <v>2</v>
      </c>
      <c r="M3480">
        <v>-1954788</v>
      </c>
      <c r="O3480" s="2" t="str">
        <f>TRIM(SampleSuperstore3[[#This Row],[City]])</f>
        <v>San Francisco</v>
      </c>
      <c r="P3480" s="2" t="str">
        <f>TRIM(SampleSuperstore3[[#This Row],[State]])</f>
        <v>California</v>
      </c>
      <c r="Q3480" s="2" t="str">
        <f t="shared" si="54"/>
        <v>San Francisco California</v>
      </c>
      <c r="R3480" s="6" t="s">
        <v>632</v>
      </c>
      <c r="S3480" s="2" t="s">
        <v>633</v>
      </c>
      <c r="T3480" s="2" t="s">
        <v>24</v>
      </c>
    </row>
    <row r="3481" spans="1:21" x14ac:dyDescent="0.3">
      <c r="A3481" t="s">
        <v>62</v>
      </c>
      <c r="B3481" t="s">
        <v>14</v>
      </c>
      <c r="C3481" t="s">
        <v>15</v>
      </c>
      <c r="D3481" t="s">
        <v>301</v>
      </c>
      <c r="E3481" t="s">
        <v>88</v>
      </c>
      <c r="F3481">
        <v>36608</v>
      </c>
      <c r="G3481" t="s">
        <v>18</v>
      </c>
      <c r="H3481" t="s">
        <v>19</v>
      </c>
      <c r="I3481" t="s">
        <v>33</v>
      </c>
      <c r="J3481">
        <v>896</v>
      </c>
      <c r="K3481">
        <v>2</v>
      </c>
      <c r="L3481">
        <v>0</v>
      </c>
      <c r="M3481">
        <v>27776</v>
      </c>
      <c r="O3481" s="2" t="str">
        <f>TRIM(SampleSuperstore3[[#This Row],[City]])</f>
        <v>Mobile</v>
      </c>
      <c r="P3481" s="2" t="str">
        <f>TRIM(SampleSuperstore3[[#This Row],[State]])</f>
        <v>Alabama</v>
      </c>
      <c r="Q3481" s="2" t="str">
        <f t="shared" si="54"/>
        <v>Mobile Alabama</v>
      </c>
      <c r="R3481" s="6" t="s">
        <v>632</v>
      </c>
      <c r="S3481" s="2" t="s">
        <v>633</v>
      </c>
      <c r="T3481" s="2" t="s">
        <v>24</v>
      </c>
    </row>
    <row r="3482" spans="1:21" x14ac:dyDescent="0.3">
      <c r="A3482" t="s">
        <v>62</v>
      </c>
      <c r="B3482" t="s">
        <v>22</v>
      </c>
      <c r="C3482" t="s">
        <v>15</v>
      </c>
      <c r="D3482" t="s">
        <v>82</v>
      </c>
      <c r="E3482" t="s">
        <v>83</v>
      </c>
      <c r="F3482">
        <v>22153</v>
      </c>
      <c r="G3482" t="s">
        <v>18</v>
      </c>
      <c r="H3482" t="s">
        <v>35</v>
      </c>
      <c r="I3482" t="s">
        <v>36</v>
      </c>
      <c r="J3482">
        <v>57995</v>
      </c>
      <c r="K3482">
        <v>5</v>
      </c>
      <c r="L3482">
        <v>0</v>
      </c>
      <c r="M3482">
        <v>1681855</v>
      </c>
      <c r="O3482" s="2" t="str">
        <f>TRIM(SampleSuperstore3[[#This Row],[City]])</f>
        <v>Springfield</v>
      </c>
      <c r="P3482" s="2" t="str">
        <f>TRIM(SampleSuperstore3[[#This Row],[State]])</f>
        <v>Virginia</v>
      </c>
      <c r="Q3482" s="2" t="str">
        <f t="shared" si="54"/>
        <v>Springfield Virginia</v>
      </c>
      <c r="R3482" s="6" t="s">
        <v>632</v>
      </c>
      <c r="S3482" s="2" t="s">
        <v>633</v>
      </c>
      <c r="T3482" s="2" t="s">
        <v>24</v>
      </c>
    </row>
    <row r="3483" spans="1:21" x14ac:dyDescent="0.3">
      <c r="A3483" t="s">
        <v>62</v>
      </c>
      <c r="B3483" t="s">
        <v>22</v>
      </c>
      <c r="C3483" t="s">
        <v>15</v>
      </c>
      <c r="D3483" t="s">
        <v>82</v>
      </c>
      <c r="E3483" t="s">
        <v>83</v>
      </c>
      <c r="F3483">
        <v>22153</v>
      </c>
      <c r="G3483" t="s">
        <v>18</v>
      </c>
      <c r="H3483" t="s">
        <v>19</v>
      </c>
      <c r="I3483" t="s">
        <v>33</v>
      </c>
      <c r="J3483">
        <v>2912</v>
      </c>
      <c r="K3483">
        <v>4</v>
      </c>
      <c r="L3483">
        <v>0</v>
      </c>
      <c r="M3483">
        <v>125216</v>
      </c>
      <c r="O3483" s="2" t="str">
        <f>TRIM(SampleSuperstore3[[#This Row],[City]])</f>
        <v>Springfield</v>
      </c>
      <c r="P3483" s="2" t="str">
        <f>TRIM(SampleSuperstore3[[#This Row],[State]])</f>
        <v>Virginia</v>
      </c>
      <c r="Q3483" s="2" t="str">
        <f t="shared" si="54"/>
        <v>Springfield Virginia</v>
      </c>
      <c r="R3483" s="6" t="s">
        <v>301</v>
      </c>
      <c r="S3483" s="2" t="s">
        <v>88</v>
      </c>
      <c r="T3483" s="2"/>
    </row>
    <row r="3484" spans="1:21" x14ac:dyDescent="0.3">
      <c r="A3484" t="s">
        <v>62</v>
      </c>
      <c r="B3484" t="s">
        <v>22</v>
      </c>
      <c r="C3484" t="s">
        <v>15</v>
      </c>
      <c r="D3484" t="s">
        <v>82</v>
      </c>
      <c r="E3484" t="s">
        <v>83</v>
      </c>
      <c r="F3484">
        <v>22153</v>
      </c>
      <c r="G3484" t="s">
        <v>18</v>
      </c>
      <c r="H3484" t="s">
        <v>19</v>
      </c>
      <c r="I3484" t="s">
        <v>31</v>
      </c>
      <c r="J3484">
        <v>120294</v>
      </c>
      <c r="K3484">
        <v>3</v>
      </c>
      <c r="L3484">
        <v>0</v>
      </c>
      <c r="M3484">
        <v>300735</v>
      </c>
      <c r="O3484" s="2" t="str">
        <f>TRIM(SampleSuperstore3[[#This Row],[City]])</f>
        <v>Springfield</v>
      </c>
      <c r="P3484" s="2" t="str">
        <f>TRIM(SampleSuperstore3[[#This Row],[State]])</f>
        <v>Virginia</v>
      </c>
      <c r="Q3484" s="2" t="str">
        <f t="shared" si="54"/>
        <v>Springfield Virginia</v>
      </c>
      <c r="R3484" s="6" t="s">
        <v>82</v>
      </c>
      <c r="S3484" s="2" t="s">
        <v>83</v>
      </c>
      <c r="T3484" s="2"/>
    </row>
    <row r="3485" spans="1:21" x14ac:dyDescent="0.3">
      <c r="A3485" t="s">
        <v>28</v>
      </c>
      <c r="B3485" t="s">
        <v>22</v>
      </c>
      <c r="C3485" t="s">
        <v>15</v>
      </c>
      <c r="D3485" t="s">
        <v>114</v>
      </c>
      <c r="E3485" t="s">
        <v>72</v>
      </c>
      <c r="F3485">
        <v>19711</v>
      </c>
      <c r="G3485" t="s">
        <v>57</v>
      </c>
      <c r="H3485" t="s">
        <v>26</v>
      </c>
      <c r="I3485" t="s">
        <v>37</v>
      </c>
      <c r="J3485">
        <v>792</v>
      </c>
      <c r="K3485">
        <v>4</v>
      </c>
      <c r="L3485">
        <v>0</v>
      </c>
      <c r="M3485">
        <v>3564</v>
      </c>
      <c r="O3485" s="2" t="str">
        <f>TRIM(SampleSuperstore3[[#This Row],[City]])</f>
        <v>Newark</v>
      </c>
      <c r="P3485" s="2" t="str">
        <f>TRIM(SampleSuperstore3[[#This Row],[State]])</f>
        <v>Delaware</v>
      </c>
      <c r="Q3485" s="2" t="str">
        <f t="shared" si="54"/>
        <v>Newark Delaware</v>
      </c>
      <c r="R3485" s="6" t="s">
        <v>82</v>
      </c>
      <c r="S3485" s="2" t="s">
        <v>83</v>
      </c>
      <c r="T3485" s="2"/>
    </row>
    <row r="3486" spans="1:21" x14ac:dyDescent="0.3">
      <c r="A3486" t="s">
        <v>168</v>
      </c>
      <c r="B3486" t="s">
        <v>14</v>
      </c>
      <c r="C3486" t="s">
        <v>15</v>
      </c>
      <c r="D3486" t="s">
        <v>455</v>
      </c>
      <c r="E3486" t="s">
        <v>40</v>
      </c>
      <c r="F3486">
        <v>28601</v>
      </c>
      <c r="G3486" t="s">
        <v>18</v>
      </c>
      <c r="H3486" t="s">
        <v>35</v>
      </c>
      <c r="I3486" t="s">
        <v>36</v>
      </c>
      <c r="J3486">
        <v>36192</v>
      </c>
      <c r="K3486">
        <v>1</v>
      </c>
      <c r="L3486">
        <v>2</v>
      </c>
      <c r="M3486">
        <v>27144</v>
      </c>
      <c r="O3486" s="2" t="str">
        <f>TRIM(SampleSuperstore3[[#This Row],[City]])</f>
        <v>Hickory</v>
      </c>
      <c r="P3486" s="2" t="str">
        <f>TRIM(SampleSuperstore3[[#This Row],[State]])</f>
        <v>North Carolina</v>
      </c>
      <c r="Q3486" s="2" t="str">
        <f t="shared" si="54"/>
        <v>Hickory North Carolina</v>
      </c>
      <c r="R3486" s="6" t="s">
        <v>82</v>
      </c>
      <c r="S3486" s="2" t="s">
        <v>83</v>
      </c>
      <c r="T3486" s="2"/>
    </row>
    <row r="3487" spans="1:21" x14ac:dyDescent="0.3">
      <c r="A3487" t="s">
        <v>28</v>
      </c>
      <c r="B3487" t="s">
        <v>44</v>
      </c>
      <c r="C3487" t="s">
        <v>15</v>
      </c>
      <c r="D3487" t="s">
        <v>29</v>
      </c>
      <c r="E3487" t="s">
        <v>30</v>
      </c>
      <c r="F3487">
        <v>33311</v>
      </c>
      <c r="G3487" t="s">
        <v>18</v>
      </c>
      <c r="H3487" t="s">
        <v>26</v>
      </c>
      <c r="I3487" t="s">
        <v>32</v>
      </c>
      <c r="J3487">
        <v>147184</v>
      </c>
      <c r="K3487">
        <v>2</v>
      </c>
      <c r="L3487">
        <v>2</v>
      </c>
      <c r="M3487">
        <v>-294368</v>
      </c>
      <c r="O3487" s="2" t="str">
        <f>TRIM(SampleSuperstore3[[#This Row],[City]])</f>
        <v>Fort Lauderdale</v>
      </c>
      <c r="P3487" s="2" t="str">
        <f>TRIM(SampleSuperstore3[[#This Row],[State]])</f>
        <v>Florida</v>
      </c>
      <c r="Q3487" s="2" t="str">
        <f t="shared" si="54"/>
        <v>Fort Lauderdale Florida</v>
      </c>
      <c r="R3487" s="6" t="s">
        <v>114</v>
      </c>
      <c r="S3487" s="2" t="s">
        <v>72</v>
      </c>
      <c r="T3487" s="2"/>
    </row>
    <row r="3488" spans="1:21" x14ac:dyDescent="0.3">
      <c r="A3488" t="s">
        <v>28</v>
      </c>
      <c r="B3488" t="s">
        <v>14</v>
      </c>
      <c r="C3488" t="s">
        <v>15</v>
      </c>
      <c r="D3488" t="s">
        <v>456</v>
      </c>
      <c r="E3488" t="s">
        <v>65</v>
      </c>
      <c r="F3488">
        <v>60188</v>
      </c>
      <c r="G3488" t="s">
        <v>47</v>
      </c>
      <c r="H3488" t="s">
        <v>19</v>
      </c>
      <c r="I3488" t="s">
        <v>21</v>
      </c>
      <c r="J3488">
        <v>408422</v>
      </c>
      <c r="K3488">
        <v>2</v>
      </c>
      <c r="L3488">
        <v>3</v>
      </c>
      <c r="M3488">
        <v>-58346</v>
      </c>
      <c r="O3488" s="2" t="str">
        <f>TRIM(SampleSuperstore3[[#This Row],[City]])</f>
        <v>Carol Stream</v>
      </c>
      <c r="P3488" s="2" t="str">
        <f>TRIM(SampleSuperstore3[[#This Row],[State]])</f>
        <v>Illinois</v>
      </c>
      <c r="Q3488" s="2" t="str">
        <f t="shared" si="54"/>
        <v>Carol Stream Illinois</v>
      </c>
      <c r="R3488" s="6" t="s">
        <v>455</v>
      </c>
      <c r="S3488" s="2" t="s">
        <v>704</v>
      </c>
      <c r="T3488" s="2" t="s">
        <v>806</v>
      </c>
    </row>
    <row r="3489" spans="1:20" x14ac:dyDescent="0.3">
      <c r="A3489" t="s">
        <v>28</v>
      </c>
      <c r="B3489" t="s">
        <v>14</v>
      </c>
      <c r="C3489" t="s">
        <v>15</v>
      </c>
      <c r="D3489" t="s">
        <v>456</v>
      </c>
      <c r="E3489" t="s">
        <v>65</v>
      </c>
      <c r="F3489">
        <v>60188</v>
      </c>
      <c r="G3489" t="s">
        <v>47</v>
      </c>
      <c r="H3489" t="s">
        <v>19</v>
      </c>
      <c r="I3489" t="s">
        <v>21</v>
      </c>
      <c r="J3489">
        <v>382116</v>
      </c>
      <c r="K3489">
        <v>6</v>
      </c>
      <c r="L3489">
        <v>3</v>
      </c>
      <c r="M3489">
        <v>-927996</v>
      </c>
      <c r="O3489" s="2" t="str">
        <f>TRIM(SampleSuperstore3[[#This Row],[City]])</f>
        <v>Carol Stream</v>
      </c>
      <c r="P3489" s="2" t="str">
        <f>TRIM(SampleSuperstore3[[#This Row],[State]])</f>
        <v>Illinois</v>
      </c>
      <c r="Q3489" s="2" t="str">
        <f t="shared" si="54"/>
        <v>Carol Stream Illinois</v>
      </c>
      <c r="R3489" s="6" t="s">
        <v>628</v>
      </c>
      <c r="S3489" s="2" t="s">
        <v>629</v>
      </c>
      <c r="T3489" s="2" t="s">
        <v>30</v>
      </c>
    </row>
    <row r="3490" spans="1:20" x14ac:dyDescent="0.3">
      <c r="A3490" t="s">
        <v>28</v>
      </c>
      <c r="B3490" t="s">
        <v>14</v>
      </c>
      <c r="C3490" t="s">
        <v>15</v>
      </c>
      <c r="D3490" t="s">
        <v>456</v>
      </c>
      <c r="E3490" t="s">
        <v>65</v>
      </c>
      <c r="F3490">
        <v>60188</v>
      </c>
      <c r="G3490" t="s">
        <v>47</v>
      </c>
      <c r="H3490" t="s">
        <v>26</v>
      </c>
      <c r="I3490" t="s">
        <v>32</v>
      </c>
      <c r="J3490">
        <v>686</v>
      </c>
      <c r="K3490">
        <v>5</v>
      </c>
      <c r="L3490">
        <v>2</v>
      </c>
      <c r="M3490">
        <v>60025</v>
      </c>
      <c r="O3490" s="2" t="str">
        <f>TRIM(SampleSuperstore3[[#This Row],[City]])</f>
        <v>Carol Stream</v>
      </c>
      <c r="P3490" s="2" t="str">
        <f>TRIM(SampleSuperstore3[[#This Row],[State]])</f>
        <v>Illinois</v>
      </c>
      <c r="Q3490" s="2" t="str">
        <f t="shared" si="54"/>
        <v>Carol Stream Illinois</v>
      </c>
      <c r="R3490" s="6" t="s">
        <v>755</v>
      </c>
      <c r="S3490" s="2" t="s">
        <v>756</v>
      </c>
      <c r="T3490" s="2" t="s">
        <v>65</v>
      </c>
    </row>
    <row r="3491" spans="1:20" x14ac:dyDescent="0.3">
      <c r="A3491" t="s">
        <v>28</v>
      </c>
      <c r="B3491" t="s">
        <v>14</v>
      </c>
      <c r="C3491" t="s">
        <v>15</v>
      </c>
      <c r="D3491" t="s">
        <v>456</v>
      </c>
      <c r="E3491" t="s">
        <v>65</v>
      </c>
      <c r="F3491">
        <v>60188</v>
      </c>
      <c r="G3491" t="s">
        <v>47</v>
      </c>
      <c r="H3491" t="s">
        <v>26</v>
      </c>
      <c r="I3491" t="s">
        <v>32</v>
      </c>
      <c r="J3491">
        <v>435504</v>
      </c>
      <c r="K3491">
        <v>3</v>
      </c>
      <c r="L3491">
        <v>2</v>
      </c>
      <c r="M3491">
        <v>489942</v>
      </c>
      <c r="O3491" s="2" t="str">
        <f>TRIM(SampleSuperstore3[[#This Row],[City]])</f>
        <v>Carol Stream</v>
      </c>
      <c r="P3491" s="2" t="str">
        <f>TRIM(SampleSuperstore3[[#This Row],[State]])</f>
        <v>Illinois</v>
      </c>
      <c r="Q3491" s="2" t="str">
        <f t="shared" si="54"/>
        <v>Carol Stream Illinois</v>
      </c>
      <c r="R3491" s="6" t="s">
        <v>755</v>
      </c>
      <c r="S3491" s="2" t="s">
        <v>756</v>
      </c>
      <c r="T3491" s="2" t="s">
        <v>65</v>
      </c>
    </row>
    <row r="3492" spans="1:20" x14ac:dyDescent="0.3">
      <c r="A3492" t="s">
        <v>28</v>
      </c>
      <c r="B3492" t="s">
        <v>14</v>
      </c>
      <c r="C3492" t="s">
        <v>15</v>
      </c>
      <c r="D3492" t="s">
        <v>456</v>
      </c>
      <c r="E3492" t="s">
        <v>65</v>
      </c>
      <c r="F3492">
        <v>60188</v>
      </c>
      <c r="G3492" t="s">
        <v>47</v>
      </c>
      <c r="H3492" t="s">
        <v>26</v>
      </c>
      <c r="I3492" t="s">
        <v>41</v>
      </c>
      <c r="J3492">
        <v>11168</v>
      </c>
      <c r="K3492">
        <v>2</v>
      </c>
      <c r="L3492">
        <v>2</v>
      </c>
      <c r="M3492">
        <v>37692</v>
      </c>
      <c r="O3492" s="2" t="str">
        <f>TRIM(SampleSuperstore3[[#This Row],[City]])</f>
        <v>Carol Stream</v>
      </c>
      <c r="P3492" s="2" t="str">
        <f>TRIM(SampleSuperstore3[[#This Row],[State]])</f>
        <v>Illinois</v>
      </c>
      <c r="Q3492" s="2" t="str">
        <f t="shared" si="54"/>
        <v>Carol Stream Illinois</v>
      </c>
      <c r="R3492" s="6" t="s">
        <v>755</v>
      </c>
      <c r="S3492" s="2" t="s">
        <v>756</v>
      </c>
      <c r="T3492" s="2" t="s">
        <v>65</v>
      </c>
    </row>
    <row r="3493" spans="1:20" x14ac:dyDescent="0.3">
      <c r="A3493" t="s">
        <v>28</v>
      </c>
      <c r="B3493" t="s">
        <v>22</v>
      </c>
      <c r="C3493" t="s">
        <v>15</v>
      </c>
      <c r="D3493" t="s">
        <v>457</v>
      </c>
      <c r="E3493" t="s">
        <v>68</v>
      </c>
      <c r="F3493">
        <v>56301</v>
      </c>
      <c r="G3493" t="s">
        <v>47</v>
      </c>
      <c r="H3493" t="s">
        <v>35</v>
      </c>
      <c r="I3493" t="s">
        <v>59</v>
      </c>
      <c r="J3493">
        <v>72</v>
      </c>
      <c r="K3493">
        <v>4</v>
      </c>
      <c r="L3493">
        <v>0</v>
      </c>
      <c r="M3493">
        <v>1296</v>
      </c>
      <c r="O3493" s="2" t="str">
        <f>TRIM(SampleSuperstore3[[#This Row],[City]])</f>
        <v>Saint Cloud</v>
      </c>
      <c r="P3493" s="2" t="str">
        <f>TRIM(SampleSuperstore3[[#This Row],[State]])</f>
        <v>Minnesota</v>
      </c>
      <c r="Q3493" s="2" t="str">
        <f t="shared" si="54"/>
        <v>Saint Cloud Minnesota</v>
      </c>
      <c r="R3493" s="6" t="s">
        <v>755</v>
      </c>
      <c r="S3493" s="2" t="s">
        <v>756</v>
      </c>
      <c r="T3493" s="2" t="s">
        <v>65</v>
      </c>
    </row>
    <row r="3494" spans="1:20" x14ac:dyDescent="0.3">
      <c r="A3494" t="s">
        <v>28</v>
      </c>
      <c r="B3494" t="s">
        <v>22</v>
      </c>
      <c r="C3494" t="s">
        <v>15</v>
      </c>
      <c r="D3494" t="s">
        <v>457</v>
      </c>
      <c r="E3494" t="s">
        <v>68</v>
      </c>
      <c r="F3494">
        <v>56301</v>
      </c>
      <c r="G3494" t="s">
        <v>47</v>
      </c>
      <c r="H3494" t="s">
        <v>35</v>
      </c>
      <c r="I3494" t="s">
        <v>59</v>
      </c>
      <c r="J3494">
        <v>6559</v>
      </c>
      <c r="K3494">
        <v>5</v>
      </c>
      <c r="L3494">
        <v>0</v>
      </c>
      <c r="M3494">
        <v>275478</v>
      </c>
      <c r="O3494" s="2" t="str">
        <f>TRIM(SampleSuperstore3[[#This Row],[City]])</f>
        <v>Saint Cloud</v>
      </c>
      <c r="P3494" s="2" t="str">
        <f>TRIM(SampleSuperstore3[[#This Row],[State]])</f>
        <v>Minnesota</v>
      </c>
      <c r="Q3494" s="2" t="str">
        <f t="shared" si="54"/>
        <v>Saint Cloud Minnesota</v>
      </c>
      <c r="R3494" s="6" t="s">
        <v>755</v>
      </c>
      <c r="S3494" s="2" t="s">
        <v>756</v>
      </c>
      <c r="T3494" s="2" t="s">
        <v>65</v>
      </c>
    </row>
    <row r="3495" spans="1:20" x14ac:dyDescent="0.3">
      <c r="A3495" t="s">
        <v>28</v>
      </c>
      <c r="B3495" t="s">
        <v>22</v>
      </c>
      <c r="C3495" t="s">
        <v>15</v>
      </c>
      <c r="D3495" t="s">
        <v>457</v>
      </c>
      <c r="E3495" t="s">
        <v>68</v>
      </c>
      <c r="F3495">
        <v>56301</v>
      </c>
      <c r="G3495" t="s">
        <v>47</v>
      </c>
      <c r="H3495" t="s">
        <v>19</v>
      </c>
      <c r="I3495" t="s">
        <v>21</v>
      </c>
      <c r="J3495">
        <v>60392</v>
      </c>
      <c r="K3495">
        <v>4</v>
      </c>
      <c r="L3495">
        <v>0</v>
      </c>
      <c r="M3495">
        <v>181176</v>
      </c>
      <c r="O3495" s="2" t="str">
        <f>TRIM(SampleSuperstore3[[#This Row],[City]])</f>
        <v>Saint Cloud</v>
      </c>
      <c r="P3495" s="2" t="str">
        <f>TRIM(SampleSuperstore3[[#This Row],[State]])</f>
        <v>Minnesota</v>
      </c>
      <c r="Q3495" s="2" t="str">
        <f t="shared" si="54"/>
        <v>Saint Cloud Minnesota</v>
      </c>
      <c r="R3495" s="6" t="s">
        <v>636</v>
      </c>
      <c r="S3495" s="2" t="s">
        <v>757</v>
      </c>
      <c r="T3495" s="2" t="s">
        <v>68</v>
      </c>
    </row>
    <row r="3496" spans="1:20" x14ac:dyDescent="0.3">
      <c r="A3496" t="s">
        <v>28</v>
      </c>
      <c r="B3496" t="s">
        <v>44</v>
      </c>
      <c r="C3496" t="s">
        <v>15</v>
      </c>
      <c r="D3496" t="s">
        <v>23</v>
      </c>
      <c r="E3496" t="s">
        <v>24</v>
      </c>
      <c r="F3496">
        <v>90036</v>
      </c>
      <c r="G3496" t="s">
        <v>25</v>
      </c>
      <c r="H3496" t="s">
        <v>19</v>
      </c>
      <c r="I3496" t="s">
        <v>31</v>
      </c>
      <c r="J3496">
        <v>513024</v>
      </c>
      <c r="K3496">
        <v>2</v>
      </c>
      <c r="L3496">
        <v>2</v>
      </c>
      <c r="M3496">
        <v>128256</v>
      </c>
      <c r="O3496" s="2" t="str">
        <f>TRIM(SampleSuperstore3[[#This Row],[City]])</f>
        <v>Los Angeles</v>
      </c>
      <c r="P3496" s="2" t="str">
        <f>TRIM(SampleSuperstore3[[#This Row],[State]])</f>
        <v>California</v>
      </c>
      <c r="Q3496" s="2" t="str">
        <f t="shared" si="54"/>
        <v>Los Angeles California</v>
      </c>
      <c r="R3496" s="6" t="s">
        <v>636</v>
      </c>
      <c r="S3496" s="2" t="s">
        <v>757</v>
      </c>
      <c r="T3496" s="2" t="s">
        <v>68</v>
      </c>
    </row>
    <row r="3497" spans="1:20" x14ac:dyDescent="0.3">
      <c r="A3497" t="s">
        <v>28</v>
      </c>
      <c r="B3497" t="s">
        <v>44</v>
      </c>
      <c r="C3497" t="s">
        <v>15</v>
      </c>
      <c r="D3497" t="s">
        <v>23</v>
      </c>
      <c r="E3497" t="s">
        <v>24</v>
      </c>
      <c r="F3497">
        <v>90036</v>
      </c>
      <c r="G3497" t="s">
        <v>25</v>
      </c>
      <c r="H3497" t="s">
        <v>26</v>
      </c>
      <c r="I3497" t="s">
        <v>38</v>
      </c>
      <c r="J3497">
        <v>48792</v>
      </c>
      <c r="K3497">
        <v>6</v>
      </c>
      <c r="L3497">
        <v>0</v>
      </c>
      <c r="M3497">
        <v>1366176</v>
      </c>
      <c r="O3497" s="2" t="str">
        <f>TRIM(SampleSuperstore3[[#This Row],[City]])</f>
        <v>Los Angeles</v>
      </c>
      <c r="P3497" s="2" t="str">
        <f>TRIM(SampleSuperstore3[[#This Row],[State]])</f>
        <v>California</v>
      </c>
      <c r="Q3497" s="2" t="str">
        <f t="shared" si="54"/>
        <v>Los Angeles California</v>
      </c>
      <c r="R3497" s="6" t="s">
        <v>636</v>
      </c>
      <c r="S3497" s="2" t="s">
        <v>757</v>
      </c>
      <c r="T3497" s="2" t="s">
        <v>68</v>
      </c>
    </row>
    <row r="3498" spans="1:20" x14ac:dyDescent="0.3">
      <c r="A3498" t="s">
        <v>28</v>
      </c>
      <c r="B3498" t="s">
        <v>44</v>
      </c>
      <c r="C3498" t="s">
        <v>15</v>
      </c>
      <c r="D3498" t="s">
        <v>23</v>
      </c>
      <c r="E3498" t="s">
        <v>24</v>
      </c>
      <c r="F3498">
        <v>90036</v>
      </c>
      <c r="G3498" t="s">
        <v>25</v>
      </c>
      <c r="H3498" t="s">
        <v>26</v>
      </c>
      <c r="I3498" t="s">
        <v>37</v>
      </c>
      <c r="J3498">
        <v>1524</v>
      </c>
      <c r="K3498">
        <v>5</v>
      </c>
      <c r="L3498">
        <v>2</v>
      </c>
      <c r="M3498">
        <v>5334</v>
      </c>
      <c r="O3498" s="2" t="str">
        <f>TRIM(SampleSuperstore3[[#This Row],[City]])</f>
        <v>Los Angeles</v>
      </c>
      <c r="P3498" s="2" t="str">
        <f>TRIM(SampleSuperstore3[[#This Row],[State]])</f>
        <v>California</v>
      </c>
      <c r="Q3498" s="2" t="str">
        <f t="shared" si="54"/>
        <v>Los Angeles California</v>
      </c>
      <c r="R3498" s="6" t="s">
        <v>626</v>
      </c>
      <c r="S3498" s="2" t="s">
        <v>627</v>
      </c>
      <c r="T3498" s="2" t="s">
        <v>24</v>
      </c>
    </row>
    <row r="3499" spans="1:20" x14ac:dyDescent="0.3">
      <c r="A3499" t="s">
        <v>28</v>
      </c>
      <c r="B3499" t="s">
        <v>14</v>
      </c>
      <c r="C3499" t="s">
        <v>15</v>
      </c>
      <c r="D3499" t="s">
        <v>301</v>
      </c>
      <c r="E3499" t="s">
        <v>88</v>
      </c>
      <c r="F3499">
        <v>36608</v>
      </c>
      <c r="G3499" t="s">
        <v>18</v>
      </c>
      <c r="H3499" t="s">
        <v>35</v>
      </c>
      <c r="I3499" t="s">
        <v>59</v>
      </c>
      <c r="J3499">
        <v>20997</v>
      </c>
      <c r="K3499">
        <v>3</v>
      </c>
      <c r="L3499">
        <v>0</v>
      </c>
      <c r="M3499">
        <v>713898</v>
      </c>
      <c r="O3499" s="2" t="str">
        <f>TRIM(SampleSuperstore3[[#This Row],[City]])</f>
        <v>Mobile</v>
      </c>
      <c r="P3499" s="2" t="str">
        <f>TRIM(SampleSuperstore3[[#This Row],[State]])</f>
        <v>Alabama</v>
      </c>
      <c r="Q3499" s="2" t="str">
        <f t="shared" si="54"/>
        <v>Mobile Alabama</v>
      </c>
      <c r="R3499" s="6" t="s">
        <v>626</v>
      </c>
      <c r="S3499" s="2" t="s">
        <v>627</v>
      </c>
      <c r="T3499" s="2" t="s">
        <v>24</v>
      </c>
    </row>
    <row r="3500" spans="1:20" x14ac:dyDescent="0.3">
      <c r="A3500" t="s">
        <v>28</v>
      </c>
      <c r="B3500" t="s">
        <v>14</v>
      </c>
      <c r="C3500" t="s">
        <v>15</v>
      </c>
      <c r="D3500" t="s">
        <v>301</v>
      </c>
      <c r="E3500" t="s">
        <v>88</v>
      </c>
      <c r="F3500">
        <v>36608</v>
      </c>
      <c r="G3500" t="s">
        <v>18</v>
      </c>
      <c r="H3500" t="s">
        <v>26</v>
      </c>
      <c r="I3500" t="s">
        <v>37</v>
      </c>
      <c r="J3500">
        <v>6294</v>
      </c>
      <c r="K3500">
        <v>3</v>
      </c>
      <c r="L3500">
        <v>0</v>
      </c>
      <c r="M3500">
        <v>302112</v>
      </c>
      <c r="O3500" s="2" t="str">
        <f>TRIM(SampleSuperstore3[[#This Row],[City]])</f>
        <v>Mobile</v>
      </c>
      <c r="P3500" s="2" t="str">
        <f>TRIM(SampleSuperstore3[[#This Row],[State]])</f>
        <v>Alabama</v>
      </c>
      <c r="Q3500" s="2" t="str">
        <f t="shared" si="54"/>
        <v>Mobile Alabama</v>
      </c>
      <c r="R3500" s="6" t="s">
        <v>626</v>
      </c>
      <c r="S3500" s="2" t="s">
        <v>627</v>
      </c>
      <c r="T3500" s="2" t="s">
        <v>24</v>
      </c>
    </row>
    <row r="3501" spans="1:20" x14ac:dyDescent="0.3">
      <c r="A3501" t="s">
        <v>28</v>
      </c>
      <c r="B3501" t="s">
        <v>14</v>
      </c>
      <c r="C3501" t="s">
        <v>15</v>
      </c>
      <c r="D3501" t="s">
        <v>301</v>
      </c>
      <c r="E3501" t="s">
        <v>88</v>
      </c>
      <c r="F3501">
        <v>36608</v>
      </c>
      <c r="G3501" t="s">
        <v>18</v>
      </c>
      <c r="H3501" t="s">
        <v>26</v>
      </c>
      <c r="I3501" t="s">
        <v>34</v>
      </c>
      <c r="J3501">
        <v>2592</v>
      </c>
      <c r="K3501">
        <v>9</v>
      </c>
      <c r="L3501">
        <v>0</v>
      </c>
      <c r="M3501">
        <v>7776</v>
      </c>
      <c r="O3501" s="2" t="str">
        <f>TRIM(SampleSuperstore3[[#This Row],[City]])</f>
        <v>Mobile</v>
      </c>
      <c r="P3501" s="2" t="str">
        <f>TRIM(SampleSuperstore3[[#This Row],[State]])</f>
        <v>Alabama</v>
      </c>
      <c r="Q3501" s="2" t="str">
        <f t="shared" si="54"/>
        <v>Mobile Alabama</v>
      </c>
      <c r="R3501" s="6" t="s">
        <v>301</v>
      </c>
      <c r="S3501" s="2" t="s">
        <v>88</v>
      </c>
      <c r="T3501" s="2"/>
    </row>
    <row r="3502" spans="1:20" x14ac:dyDescent="0.3">
      <c r="A3502" t="s">
        <v>168</v>
      </c>
      <c r="B3502" t="s">
        <v>14</v>
      </c>
      <c r="C3502" t="s">
        <v>15</v>
      </c>
      <c r="D3502" t="s">
        <v>164</v>
      </c>
      <c r="E3502" t="s">
        <v>46</v>
      </c>
      <c r="F3502">
        <v>78745</v>
      </c>
      <c r="G3502" t="s">
        <v>47</v>
      </c>
      <c r="H3502" t="s">
        <v>26</v>
      </c>
      <c r="I3502" t="s">
        <v>41</v>
      </c>
      <c r="J3502">
        <v>10368</v>
      </c>
      <c r="K3502">
        <v>2</v>
      </c>
      <c r="L3502">
        <v>2</v>
      </c>
      <c r="M3502">
        <v>36288</v>
      </c>
      <c r="O3502" s="2" t="str">
        <f>TRIM(SampleSuperstore3[[#This Row],[City]])</f>
        <v>Austin</v>
      </c>
      <c r="P3502" s="2" t="str">
        <f>TRIM(SampleSuperstore3[[#This Row],[State]])</f>
        <v>Texas</v>
      </c>
      <c r="Q3502" s="2" t="str">
        <f t="shared" si="54"/>
        <v>Austin Texas</v>
      </c>
      <c r="R3502" s="6" t="s">
        <v>301</v>
      </c>
      <c r="S3502" s="2" t="s">
        <v>88</v>
      </c>
      <c r="T3502" s="2"/>
    </row>
    <row r="3503" spans="1:20" x14ac:dyDescent="0.3">
      <c r="A3503" t="s">
        <v>168</v>
      </c>
      <c r="B3503" t="s">
        <v>14</v>
      </c>
      <c r="C3503" t="s">
        <v>15</v>
      </c>
      <c r="D3503" t="s">
        <v>164</v>
      </c>
      <c r="E3503" t="s">
        <v>46</v>
      </c>
      <c r="F3503">
        <v>78745</v>
      </c>
      <c r="G3503" t="s">
        <v>47</v>
      </c>
      <c r="H3503" t="s">
        <v>35</v>
      </c>
      <c r="I3503" t="s">
        <v>59</v>
      </c>
      <c r="J3503">
        <v>95736</v>
      </c>
      <c r="K3503">
        <v>3</v>
      </c>
      <c r="L3503">
        <v>2</v>
      </c>
      <c r="M3503">
        <v>203439</v>
      </c>
      <c r="O3503" s="2" t="str">
        <f>TRIM(SampleSuperstore3[[#This Row],[City]])</f>
        <v>Austin</v>
      </c>
      <c r="P3503" s="2" t="str">
        <f>TRIM(SampleSuperstore3[[#This Row],[State]])</f>
        <v>Texas</v>
      </c>
      <c r="Q3503" s="2" t="str">
        <f t="shared" si="54"/>
        <v>Austin Texas</v>
      </c>
      <c r="R3503" s="6" t="s">
        <v>301</v>
      </c>
      <c r="S3503" s="2" t="s">
        <v>88</v>
      </c>
      <c r="T3503" s="2"/>
    </row>
    <row r="3504" spans="1:20" x14ac:dyDescent="0.3">
      <c r="A3504" t="s">
        <v>13</v>
      </c>
      <c r="B3504" t="s">
        <v>44</v>
      </c>
      <c r="C3504" t="s">
        <v>15</v>
      </c>
      <c r="D3504" t="s">
        <v>75</v>
      </c>
      <c r="E3504" t="s">
        <v>76</v>
      </c>
      <c r="F3504">
        <v>10009</v>
      </c>
      <c r="G3504" t="s">
        <v>57</v>
      </c>
      <c r="H3504" t="s">
        <v>26</v>
      </c>
      <c r="I3504" t="s">
        <v>32</v>
      </c>
      <c r="J3504">
        <v>90008</v>
      </c>
      <c r="K3504">
        <v>4</v>
      </c>
      <c r="L3504">
        <v>0</v>
      </c>
      <c r="M3504">
        <v>1170104</v>
      </c>
      <c r="O3504" s="2" t="str">
        <f>TRIM(SampleSuperstore3[[#This Row],[City]])</f>
        <v>New York City</v>
      </c>
      <c r="P3504" s="2" t="str">
        <f>TRIM(SampleSuperstore3[[#This Row],[State]])</f>
        <v>New York</v>
      </c>
      <c r="Q3504" s="2" t="str">
        <f t="shared" si="54"/>
        <v>New York City New York</v>
      </c>
      <c r="R3504" s="6" t="s">
        <v>164</v>
      </c>
      <c r="S3504" s="2" t="s">
        <v>46</v>
      </c>
      <c r="T3504" s="2"/>
    </row>
    <row r="3505" spans="1:22" x14ac:dyDescent="0.3">
      <c r="A3505" t="s">
        <v>28</v>
      </c>
      <c r="B3505" t="s">
        <v>14</v>
      </c>
      <c r="C3505" t="s">
        <v>15</v>
      </c>
      <c r="D3505" t="s">
        <v>328</v>
      </c>
      <c r="E3505" t="s">
        <v>46</v>
      </c>
      <c r="F3505">
        <v>75023</v>
      </c>
      <c r="G3505" t="s">
        <v>47</v>
      </c>
      <c r="H3505" t="s">
        <v>35</v>
      </c>
      <c r="I3505" t="s">
        <v>36</v>
      </c>
      <c r="J3505">
        <v>201584</v>
      </c>
      <c r="K3505">
        <v>2</v>
      </c>
      <c r="L3505">
        <v>2</v>
      </c>
      <c r="M3505">
        <v>201584</v>
      </c>
      <c r="O3505" s="2" t="str">
        <f>TRIM(SampleSuperstore3[[#This Row],[City]])</f>
        <v>Plano</v>
      </c>
      <c r="P3505" s="2" t="str">
        <f>TRIM(SampleSuperstore3[[#This Row],[State]])</f>
        <v>Texas</v>
      </c>
      <c r="Q3505" s="2" t="str">
        <f t="shared" si="54"/>
        <v>Plano Texas</v>
      </c>
      <c r="R3505" s="6" t="s">
        <v>164</v>
      </c>
      <c r="S3505" s="2" t="s">
        <v>46</v>
      </c>
      <c r="T3505" s="2"/>
    </row>
    <row r="3506" spans="1:22" x14ac:dyDescent="0.3">
      <c r="A3506" t="s">
        <v>28</v>
      </c>
      <c r="B3506" t="s">
        <v>14</v>
      </c>
      <c r="C3506" t="s">
        <v>15</v>
      </c>
      <c r="D3506" t="s">
        <v>328</v>
      </c>
      <c r="E3506" t="s">
        <v>46</v>
      </c>
      <c r="F3506">
        <v>75023</v>
      </c>
      <c r="G3506" t="s">
        <v>47</v>
      </c>
      <c r="H3506" t="s">
        <v>26</v>
      </c>
      <c r="I3506" t="s">
        <v>37</v>
      </c>
      <c r="J3506">
        <v>3392</v>
      </c>
      <c r="K3506">
        <v>4</v>
      </c>
      <c r="L3506">
        <v>8</v>
      </c>
      <c r="M3506">
        <v>-5088</v>
      </c>
      <c r="O3506" s="2" t="str">
        <f>TRIM(SampleSuperstore3[[#This Row],[City]])</f>
        <v>Plano</v>
      </c>
      <c r="P3506" s="2" t="str">
        <f>TRIM(SampleSuperstore3[[#This Row],[State]])</f>
        <v>Texas</v>
      </c>
      <c r="Q3506" s="2" t="str">
        <f t="shared" si="54"/>
        <v>Plano Texas</v>
      </c>
      <c r="R3506" s="6" t="s">
        <v>634</v>
      </c>
      <c r="S3506" s="2" t="s">
        <v>369</v>
      </c>
      <c r="T3506" s="2" t="s">
        <v>3</v>
      </c>
      <c r="U3506" t="s">
        <v>634</v>
      </c>
      <c r="V3506" t="s">
        <v>369</v>
      </c>
    </row>
    <row r="3507" spans="1:22" x14ac:dyDescent="0.3">
      <c r="A3507" t="s">
        <v>28</v>
      </c>
      <c r="B3507" t="s">
        <v>14</v>
      </c>
      <c r="C3507" t="s">
        <v>15</v>
      </c>
      <c r="D3507" t="s">
        <v>328</v>
      </c>
      <c r="E3507" t="s">
        <v>46</v>
      </c>
      <c r="F3507">
        <v>75023</v>
      </c>
      <c r="G3507" t="s">
        <v>47</v>
      </c>
      <c r="H3507" t="s">
        <v>19</v>
      </c>
      <c r="I3507" t="s">
        <v>20</v>
      </c>
      <c r="J3507">
        <v>1930656</v>
      </c>
      <c r="K3507">
        <v>4</v>
      </c>
      <c r="L3507">
        <v>32</v>
      </c>
      <c r="M3507">
        <v>-198744</v>
      </c>
      <c r="O3507" s="2" t="str">
        <f>TRIM(SampleSuperstore3[[#This Row],[City]])</f>
        <v>Plano</v>
      </c>
      <c r="P3507" s="2" t="str">
        <f>TRIM(SampleSuperstore3[[#This Row],[State]])</f>
        <v>Texas</v>
      </c>
      <c r="Q3507" s="2" t="str">
        <f t="shared" si="54"/>
        <v>Plano Texas</v>
      </c>
      <c r="R3507" s="6" t="s">
        <v>328</v>
      </c>
      <c r="S3507" s="2" t="s">
        <v>46</v>
      </c>
      <c r="T3507" s="2"/>
    </row>
    <row r="3508" spans="1:22" x14ac:dyDescent="0.3">
      <c r="A3508" t="s">
        <v>28</v>
      </c>
      <c r="B3508" t="s">
        <v>14</v>
      </c>
      <c r="C3508" t="s">
        <v>15</v>
      </c>
      <c r="D3508" t="s">
        <v>328</v>
      </c>
      <c r="E3508" t="s">
        <v>46</v>
      </c>
      <c r="F3508">
        <v>75023</v>
      </c>
      <c r="G3508" t="s">
        <v>47</v>
      </c>
      <c r="H3508" t="s">
        <v>26</v>
      </c>
      <c r="I3508" t="s">
        <v>41</v>
      </c>
      <c r="J3508">
        <v>15552</v>
      </c>
      <c r="K3508">
        <v>3</v>
      </c>
      <c r="L3508">
        <v>2</v>
      </c>
      <c r="M3508">
        <v>54432</v>
      </c>
      <c r="O3508" s="2" t="str">
        <f>TRIM(SampleSuperstore3[[#This Row],[City]])</f>
        <v>Plano</v>
      </c>
      <c r="P3508" s="2" t="str">
        <f>TRIM(SampleSuperstore3[[#This Row],[State]])</f>
        <v>Texas</v>
      </c>
      <c r="Q3508" s="2" t="str">
        <f t="shared" si="54"/>
        <v>Plano Texas</v>
      </c>
      <c r="R3508" s="6" t="s">
        <v>328</v>
      </c>
      <c r="S3508" s="2" t="s">
        <v>46</v>
      </c>
      <c r="T3508" s="2"/>
    </row>
    <row r="3509" spans="1:22" x14ac:dyDescent="0.3">
      <c r="A3509" t="s">
        <v>28</v>
      </c>
      <c r="B3509" t="s">
        <v>14</v>
      </c>
      <c r="C3509" t="s">
        <v>15</v>
      </c>
      <c r="D3509" t="s">
        <v>328</v>
      </c>
      <c r="E3509" t="s">
        <v>46</v>
      </c>
      <c r="F3509">
        <v>75023</v>
      </c>
      <c r="G3509" t="s">
        <v>47</v>
      </c>
      <c r="H3509" t="s">
        <v>26</v>
      </c>
      <c r="I3509" t="s">
        <v>41</v>
      </c>
      <c r="J3509">
        <v>11648</v>
      </c>
      <c r="K3509">
        <v>2</v>
      </c>
      <c r="L3509">
        <v>2</v>
      </c>
      <c r="M3509">
        <v>40768</v>
      </c>
      <c r="O3509" s="2" t="str">
        <f>TRIM(SampleSuperstore3[[#This Row],[City]])</f>
        <v>Plano</v>
      </c>
      <c r="P3509" s="2" t="str">
        <f>TRIM(SampleSuperstore3[[#This Row],[State]])</f>
        <v>Texas</v>
      </c>
      <c r="Q3509" s="2" t="str">
        <f t="shared" si="54"/>
        <v>Plano Texas</v>
      </c>
      <c r="R3509" s="6" t="s">
        <v>328</v>
      </c>
      <c r="S3509" s="2" t="s">
        <v>46</v>
      </c>
      <c r="T3509" s="2"/>
    </row>
    <row r="3510" spans="1:22" x14ac:dyDescent="0.3">
      <c r="A3510" t="s">
        <v>28</v>
      </c>
      <c r="B3510" t="s">
        <v>14</v>
      </c>
      <c r="C3510" t="s">
        <v>15</v>
      </c>
      <c r="D3510" t="s">
        <v>328</v>
      </c>
      <c r="E3510" t="s">
        <v>46</v>
      </c>
      <c r="F3510">
        <v>75023</v>
      </c>
      <c r="G3510" t="s">
        <v>47</v>
      </c>
      <c r="H3510" t="s">
        <v>35</v>
      </c>
      <c r="I3510" t="s">
        <v>123</v>
      </c>
      <c r="J3510">
        <v>4188</v>
      </c>
      <c r="K3510">
        <v>2</v>
      </c>
      <c r="L3510">
        <v>4</v>
      </c>
      <c r="M3510">
        <v>-9772</v>
      </c>
      <c r="O3510" s="2" t="str">
        <f>TRIM(SampleSuperstore3[[#This Row],[City]])</f>
        <v>Plano</v>
      </c>
      <c r="P3510" s="2" t="str">
        <f>TRIM(SampleSuperstore3[[#This Row],[State]])</f>
        <v>Texas</v>
      </c>
      <c r="Q3510" s="2" t="str">
        <f t="shared" si="54"/>
        <v>Plano Texas</v>
      </c>
      <c r="R3510" s="6" t="s">
        <v>328</v>
      </c>
      <c r="S3510" s="2" t="s">
        <v>46</v>
      </c>
      <c r="T3510" s="2"/>
    </row>
    <row r="3511" spans="1:22" x14ac:dyDescent="0.3">
      <c r="A3511" t="s">
        <v>28</v>
      </c>
      <c r="B3511" t="s">
        <v>14</v>
      </c>
      <c r="C3511" t="s">
        <v>15</v>
      </c>
      <c r="D3511" t="s">
        <v>328</v>
      </c>
      <c r="E3511" t="s">
        <v>46</v>
      </c>
      <c r="F3511">
        <v>75023</v>
      </c>
      <c r="G3511" t="s">
        <v>47</v>
      </c>
      <c r="H3511" t="s">
        <v>26</v>
      </c>
      <c r="I3511" t="s">
        <v>32</v>
      </c>
      <c r="J3511">
        <v>509488</v>
      </c>
      <c r="K3511">
        <v>7</v>
      </c>
      <c r="L3511">
        <v>2</v>
      </c>
      <c r="M3511">
        <v>-127372</v>
      </c>
      <c r="O3511" s="2" t="str">
        <f>TRIM(SampleSuperstore3[[#This Row],[City]])</f>
        <v>Plano</v>
      </c>
      <c r="P3511" s="2" t="str">
        <f>TRIM(SampleSuperstore3[[#This Row],[State]])</f>
        <v>Texas</v>
      </c>
      <c r="Q3511" s="2" t="str">
        <f t="shared" si="54"/>
        <v>Plano Texas</v>
      </c>
      <c r="R3511" s="6" t="s">
        <v>328</v>
      </c>
      <c r="S3511" s="2" t="s">
        <v>46</v>
      </c>
      <c r="T3511" s="2"/>
    </row>
    <row r="3512" spans="1:22" x14ac:dyDescent="0.3">
      <c r="A3512" t="s">
        <v>62</v>
      </c>
      <c r="B3512" t="s">
        <v>22</v>
      </c>
      <c r="C3512" t="s">
        <v>15</v>
      </c>
      <c r="D3512" t="s">
        <v>79</v>
      </c>
      <c r="E3512" t="s">
        <v>65</v>
      </c>
      <c r="F3512">
        <v>60653</v>
      </c>
      <c r="G3512" t="s">
        <v>47</v>
      </c>
      <c r="H3512" t="s">
        <v>19</v>
      </c>
      <c r="I3512" t="s">
        <v>20</v>
      </c>
      <c r="J3512">
        <v>825174</v>
      </c>
      <c r="K3512">
        <v>9</v>
      </c>
      <c r="L3512">
        <v>3</v>
      </c>
      <c r="M3512">
        <v>-117882</v>
      </c>
      <c r="O3512" s="2" t="str">
        <f>TRIM(SampleSuperstore3[[#This Row],[City]])</f>
        <v>Chicago</v>
      </c>
      <c r="P3512" s="2" t="str">
        <f>TRIM(SampleSuperstore3[[#This Row],[State]])</f>
        <v>Illinois</v>
      </c>
      <c r="Q3512" s="2" t="str">
        <f t="shared" si="54"/>
        <v>Chicago Illinois</v>
      </c>
      <c r="R3512" s="6" t="s">
        <v>328</v>
      </c>
      <c r="S3512" s="2" t="s">
        <v>46</v>
      </c>
      <c r="T3512" s="2"/>
    </row>
    <row r="3513" spans="1:22" x14ac:dyDescent="0.3">
      <c r="A3513" t="s">
        <v>62</v>
      </c>
      <c r="B3513" t="s">
        <v>22</v>
      </c>
      <c r="C3513" t="s">
        <v>15</v>
      </c>
      <c r="D3513" t="s">
        <v>79</v>
      </c>
      <c r="E3513" t="s">
        <v>65</v>
      </c>
      <c r="F3513">
        <v>60653</v>
      </c>
      <c r="G3513" t="s">
        <v>47</v>
      </c>
      <c r="H3513" t="s">
        <v>26</v>
      </c>
      <c r="I3513" t="s">
        <v>41</v>
      </c>
      <c r="J3513">
        <v>1776</v>
      </c>
      <c r="K3513">
        <v>3</v>
      </c>
      <c r="L3513">
        <v>2</v>
      </c>
      <c r="M3513">
        <v>555</v>
      </c>
      <c r="O3513" s="2" t="str">
        <f>TRIM(SampleSuperstore3[[#This Row],[City]])</f>
        <v>Chicago</v>
      </c>
      <c r="P3513" s="2" t="str">
        <f>TRIM(SampleSuperstore3[[#This Row],[State]])</f>
        <v>Illinois</v>
      </c>
      <c r="Q3513" s="2" t="str">
        <f t="shared" si="54"/>
        <v>Chicago Illinois</v>
      </c>
      <c r="R3513" s="6" t="s">
        <v>328</v>
      </c>
      <c r="S3513" s="2" t="s">
        <v>46</v>
      </c>
      <c r="T3513" s="2"/>
    </row>
    <row r="3514" spans="1:22" x14ac:dyDescent="0.3">
      <c r="A3514" t="s">
        <v>62</v>
      </c>
      <c r="B3514" t="s">
        <v>22</v>
      </c>
      <c r="C3514" t="s">
        <v>15</v>
      </c>
      <c r="D3514" t="s">
        <v>79</v>
      </c>
      <c r="E3514" t="s">
        <v>65</v>
      </c>
      <c r="F3514">
        <v>60653</v>
      </c>
      <c r="G3514" t="s">
        <v>47</v>
      </c>
      <c r="H3514" t="s">
        <v>26</v>
      </c>
      <c r="I3514" t="s">
        <v>34</v>
      </c>
      <c r="J3514">
        <v>6912</v>
      </c>
      <c r="K3514">
        <v>3</v>
      </c>
      <c r="L3514">
        <v>2</v>
      </c>
      <c r="M3514">
        <v>864</v>
      </c>
      <c r="O3514" s="2" t="str">
        <f>TRIM(SampleSuperstore3[[#This Row],[City]])</f>
        <v>Chicago</v>
      </c>
      <c r="P3514" s="2" t="str">
        <f>TRIM(SampleSuperstore3[[#This Row],[State]])</f>
        <v>Illinois</v>
      </c>
      <c r="Q3514" s="2" t="str">
        <f t="shared" si="54"/>
        <v>Chicago Illinois</v>
      </c>
      <c r="R3514" s="6" t="s">
        <v>79</v>
      </c>
      <c r="S3514" s="2" t="s">
        <v>65</v>
      </c>
      <c r="T3514" s="2"/>
    </row>
    <row r="3515" spans="1:22" x14ac:dyDescent="0.3">
      <c r="A3515" t="s">
        <v>28</v>
      </c>
      <c r="B3515" t="s">
        <v>14</v>
      </c>
      <c r="C3515" t="s">
        <v>15</v>
      </c>
      <c r="D3515" t="s">
        <v>84</v>
      </c>
      <c r="E3515" t="s">
        <v>185</v>
      </c>
      <c r="F3515">
        <v>39212</v>
      </c>
      <c r="G3515" t="s">
        <v>18</v>
      </c>
      <c r="H3515" t="s">
        <v>35</v>
      </c>
      <c r="I3515" t="s">
        <v>59</v>
      </c>
      <c r="J3515">
        <v>663</v>
      </c>
      <c r="K3515">
        <v>3</v>
      </c>
      <c r="L3515">
        <v>0</v>
      </c>
      <c r="M3515">
        <v>8619</v>
      </c>
      <c r="O3515" s="2" t="str">
        <f>TRIM(SampleSuperstore3[[#This Row],[City]])</f>
        <v>Jackson</v>
      </c>
      <c r="P3515" s="2" t="str">
        <f>TRIM(SampleSuperstore3[[#This Row],[State]])</f>
        <v>Mississippi</v>
      </c>
      <c r="Q3515" s="2" t="str">
        <f t="shared" si="54"/>
        <v>Jackson Mississippi</v>
      </c>
      <c r="R3515" s="6" t="s">
        <v>79</v>
      </c>
      <c r="S3515" s="2" t="s">
        <v>65</v>
      </c>
      <c r="T3515" s="2"/>
    </row>
    <row r="3516" spans="1:22" x14ac:dyDescent="0.3">
      <c r="A3516" t="s">
        <v>62</v>
      </c>
      <c r="B3516" t="s">
        <v>14</v>
      </c>
      <c r="C3516" t="s">
        <v>15</v>
      </c>
      <c r="D3516" t="s">
        <v>196</v>
      </c>
      <c r="E3516" t="s">
        <v>40</v>
      </c>
      <c r="F3516">
        <v>28314</v>
      </c>
      <c r="G3516" t="s">
        <v>18</v>
      </c>
      <c r="H3516" t="s">
        <v>26</v>
      </c>
      <c r="I3516" t="s">
        <v>41</v>
      </c>
      <c r="J3516">
        <v>30816</v>
      </c>
      <c r="K3516">
        <v>9</v>
      </c>
      <c r="L3516">
        <v>2</v>
      </c>
      <c r="M3516">
        <v>963</v>
      </c>
      <c r="O3516" s="2" t="str">
        <f>TRIM(SampleSuperstore3[[#This Row],[City]])</f>
        <v>Fayetteville</v>
      </c>
      <c r="P3516" s="2" t="str">
        <f>TRIM(SampleSuperstore3[[#This Row],[State]])</f>
        <v>North Carolina</v>
      </c>
      <c r="Q3516" s="2" t="str">
        <f t="shared" si="54"/>
        <v>Fayetteville North Carolina</v>
      </c>
      <c r="R3516" s="6" t="s">
        <v>79</v>
      </c>
      <c r="S3516" s="2" t="s">
        <v>65</v>
      </c>
      <c r="T3516" s="2"/>
    </row>
    <row r="3517" spans="1:22" x14ac:dyDescent="0.3">
      <c r="A3517" t="s">
        <v>62</v>
      </c>
      <c r="B3517" t="s">
        <v>14</v>
      </c>
      <c r="C3517" t="s">
        <v>15</v>
      </c>
      <c r="D3517" t="s">
        <v>196</v>
      </c>
      <c r="E3517" t="s">
        <v>40</v>
      </c>
      <c r="F3517">
        <v>28314</v>
      </c>
      <c r="G3517" t="s">
        <v>18</v>
      </c>
      <c r="H3517" t="s">
        <v>35</v>
      </c>
      <c r="I3517" t="s">
        <v>36</v>
      </c>
      <c r="J3517">
        <v>44784</v>
      </c>
      <c r="K3517">
        <v>2</v>
      </c>
      <c r="L3517">
        <v>2</v>
      </c>
      <c r="M3517">
        <v>44784</v>
      </c>
      <c r="O3517" s="2" t="str">
        <f>TRIM(SampleSuperstore3[[#This Row],[City]])</f>
        <v>Fayetteville</v>
      </c>
      <c r="P3517" s="2" t="str">
        <f>TRIM(SampleSuperstore3[[#This Row],[State]])</f>
        <v>North Carolina</v>
      </c>
      <c r="Q3517" s="2" t="str">
        <f t="shared" si="54"/>
        <v>Fayetteville North Carolina</v>
      </c>
      <c r="R3517" s="6" t="s">
        <v>84</v>
      </c>
      <c r="S3517" s="2" t="s">
        <v>185</v>
      </c>
      <c r="T3517" s="2"/>
    </row>
    <row r="3518" spans="1:22" x14ac:dyDescent="0.3">
      <c r="A3518" t="s">
        <v>62</v>
      </c>
      <c r="B3518" t="s">
        <v>14</v>
      </c>
      <c r="C3518" t="s">
        <v>15</v>
      </c>
      <c r="D3518" t="s">
        <v>196</v>
      </c>
      <c r="E3518" t="s">
        <v>40</v>
      </c>
      <c r="F3518">
        <v>28314</v>
      </c>
      <c r="G3518" t="s">
        <v>18</v>
      </c>
      <c r="H3518" t="s">
        <v>26</v>
      </c>
      <c r="I3518" t="s">
        <v>38</v>
      </c>
      <c r="J3518">
        <v>569536</v>
      </c>
      <c r="K3518">
        <v>4</v>
      </c>
      <c r="L3518">
        <v>2</v>
      </c>
      <c r="M3518">
        <v>640728</v>
      </c>
      <c r="O3518" s="2" t="str">
        <f>TRIM(SampleSuperstore3[[#This Row],[City]])</f>
        <v>Fayetteville</v>
      </c>
      <c r="P3518" s="2" t="str">
        <f>TRIM(SampleSuperstore3[[#This Row],[State]])</f>
        <v>North Carolina</v>
      </c>
      <c r="Q3518" s="2" t="str">
        <f t="shared" si="54"/>
        <v>Fayetteville North Carolina</v>
      </c>
      <c r="R3518" s="6" t="s">
        <v>196</v>
      </c>
      <c r="S3518" s="2" t="s">
        <v>704</v>
      </c>
      <c r="T3518" s="2" t="s">
        <v>806</v>
      </c>
    </row>
    <row r="3519" spans="1:22" x14ac:dyDescent="0.3">
      <c r="A3519" t="s">
        <v>62</v>
      </c>
      <c r="B3519" t="s">
        <v>44</v>
      </c>
      <c r="C3519" t="s">
        <v>15</v>
      </c>
      <c r="D3519" t="s">
        <v>97</v>
      </c>
      <c r="E3519" t="s">
        <v>65</v>
      </c>
      <c r="F3519">
        <v>60505</v>
      </c>
      <c r="G3519" t="s">
        <v>47</v>
      </c>
      <c r="H3519" t="s">
        <v>19</v>
      </c>
      <c r="I3519" t="s">
        <v>31</v>
      </c>
      <c r="J3519">
        <v>796425</v>
      </c>
      <c r="K3519">
        <v>7</v>
      </c>
      <c r="L3519">
        <v>5</v>
      </c>
      <c r="M3519">
        <v>-5256405</v>
      </c>
      <c r="O3519" s="2" t="str">
        <f>TRIM(SampleSuperstore3[[#This Row],[City]])</f>
        <v>Aurora</v>
      </c>
      <c r="P3519" s="2" t="str">
        <f>TRIM(SampleSuperstore3[[#This Row],[State]])</f>
        <v>Illinois</v>
      </c>
      <c r="Q3519" s="2" t="str">
        <f t="shared" si="54"/>
        <v>Aurora Illinois</v>
      </c>
      <c r="R3519" s="6" t="s">
        <v>196</v>
      </c>
      <c r="S3519" s="2" t="s">
        <v>704</v>
      </c>
      <c r="T3519" s="2" t="s">
        <v>806</v>
      </c>
    </row>
    <row r="3520" spans="1:22" x14ac:dyDescent="0.3">
      <c r="A3520" t="s">
        <v>28</v>
      </c>
      <c r="B3520" t="s">
        <v>22</v>
      </c>
      <c r="C3520" t="s">
        <v>15</v>
      </c>
      <c r="D3520" t="s">
        <v>390</v>
      </c>
      <c r="E3520" t="s">
        <v>24</v>
      </c>
      <c r="F3520">
        <v>95823</v>
      </c>
      <c r="G3520" t="s">
        <v>25</v>
      </c>
      <c r="H3520" t="s">
        <v>26</v>
      </c>
      <c r="I3520" t="s">
        <v>37</v>
      </c>
      <c r="J3520">
        <v>12832</v>
      </c>
      <c r="K3520">
        <v>2</v>
      </c>
      <c r="L3520">
        <v>2</v>
      </c>
      <c r="M3520">
        <v>43308</v>
      </c>
      <c r="O3520" s="2" t="str">
        <f>TRIM(SampleSuperstore3[[#This Row],[City]])</f>
        <v>Sacramento</v>
      </c>
      <c r="P3520" s="2" t="str">
        <f>TRIM(SampleSuperstore3[[#This Row],[State]])</f>
        <v>California</v>
      </c>
      <c r="Q3520" s="2" t="str">
        <f t="shared" si="54"/>
        <v>Sacramento California</v>
      </c>
      <c r="R3520" s="6" t="s">
        <v>196</v>
      </c>
      <c r="S3520" s="2" t="s">
        <v>704</v>
      </c>
      <c r="T3520" s="2" t="s">
        <v>806</v>
      </c>
    </row>
    <row r="3521" spans="1:22" x14ac:dyDescent="0.3">
      <c r="A3521" t="s">
        <v>13</v>
      </c>
      <c r="B3521" t="s">
        <v>22</v>
      </c>
      <c r="C3521" t="s">
        <v>15</v>
      </c>
      <c r="D3521" t="s">
        <v>174</v>
      </c>
      <c r="E3521" t="s">
        <v>102</v>
      </c>
      <c r="F3521">
        <v>50315</v>
      </c>
      <c r="G3521" t="s">
        <v>47</v>
      </c>
      <c r="H3521" t="s">
        <v>26</v>
      </c>
      <c r="I3521" t="s">
        <v>41</v>
      </c>
      <c r="J3521">
        <v>4046</v>
      </c>
      <c r="K3521">
        <v>7</v>
      </c>
      <c r="L3521">
        <v>0</v>
      </c>
      <c r="M3521">
        <v>198254</v>
      </c>
      <c r="O3521" s="2" t="str">
        <f>TRIM(SampleSuperstore3[[#This Row],[City]])</f>
        <v>Des Moines</v>
      </c>
      <c r="P3521" s="2" t="str">
        <f>TRIM(SampleSuperstore3[[#This Row],[State]])</f>
        <v>Iowa</v>
      </c>
      <c r="Q3521" s="2" t="str">
        <f t="shared" si="54"/>
        <v>Des Moines Iowa</v>
      </c>
      <c r="R3521" s="6" t="s">
        <v>97</v>
      </c>
      <c r="S3521" s="2" t="s">
        <v>65</v>
      </c>
      <c r="T3521" s="2"/>
    </row>
    <row r="3522" spans="1:22" x14ac:dyDescent="0.3">
      <c r="A3522" t="s">
        <v>13</v>
      </c>
      <c r="B3522" t="s">
        <v>22</v>
      </c>
      <c r="C3522" t="s">
        <v>15</v>
      </c>
      <c r="D3522" t="s">
        <v>174</v>
      </c>
      <c r="E3522" t="s">
        <v>102</v>
      </c>
      <c r="F3522">
        <v>50315</v>
      </c>
      <c r="G3522" t="s">
        <v>47</v>
      </c>
      <c r="H3522" t="s">
        <v>35</v>
      </c>
      <c r="I3522" t="s">
        <v>36</v>
      </c>
      <c r="J3522">
        <v>40494</v>
      </c>
      <c r="K3522">
        <v>3</v>
      </c>
      <c r="L3522">
        <v>0</v>
      </c>
      <c r="M3522">
        <v>1093338</v>
      </c>
      <c r="O3522" s="2" t="str">
        <f>TRIM(SampleSuperstore3[[#This Row],[City]])</f>
        <v>Des Moines</v>
      </c>
      <c r="P3522" s="2" t="str">
        <f>TRIM(SampleSuperstore3[[#This Row],[State]])</f>
        <v>Iowa</v>
      </c>
      <c r="Q3522" s="2" t="str">
        <f t="shared" si="54"/>
        <v>Des Moines Iowa</v>
      </c>
      <c r="R3522" s="6" t="s">
        <v>390</v>
      </c>
      <c r="S3522" s="2" t="s">
        <v>24</v>
      </c>
      <c r="T3522" s="2"/>
    </row>
    <row r="3523" spans="1:22" x14ac:dyDescent="0.3">
      <c r="A3523" t="s">
        <v>28</v>
      </c>
      <c r="B3523" t="s">
        <v>22</v>
      </c>
      <c r="C3523" t="s">
        <v>15</v>
      </c>
      <c r="D3523" t="s">
        <v>144</v>
      </c>
      <c r="E3523" t="s">
        <v>24</v>
      </c>
      <c r="F3523">
        <v>92105</v>
      </c>
      <c r="G3523" t="s">
        <v>25</v>
      </c>
      <c r="H3523" t="s">
        <v>35</v>
      </c>
      <c r="I3523" t="s">
        <v>59</v>
      </c>
      <c r="J3523">
        <v>116</v>
      </c>
      <c r="K3523">
        <v>8</v>
      </c>
      <c r="L3523">
        <v>0</v>
      </c>
      <c r="M3523">
        <v>29</v>
      </c>
      <c r="O3523" s="2" t="str">
        <f>TRIM(SampleSuperstore3[[#This Row],[City]])</f>
        <v>San Diego</v>
      </c>
      <c r="P3523" s="2" t="str">
        <f>TRIM(SampleSuperstore3[[#This Row],[State]])</f>
        <v>California</v>
      </c>
      <c r="Q3523" s="2" t="str">
        <f t="shared" ref="Q3523:Q3586" si="55">_xlfn.CONCAT(O3523," ",P3523)</f>
        <v>San Diego California</v>
      </c>
      <c r="R3523" s="6" t="s">
        <v>655</v>
      </c>
      <c r="S3523" s="2" t="s">
        <v>656</v>
      </c>
      <c r="T3523" s="2" t="s">
        <v>102</v>
      </c>
    </row>
    <row r="3524" spans="1:22" x14ac:dyDescent="0.3">
      <c r="A3524" t="s">
        <v>28</v>
      </c>
      <c r="B3524" t="s">
        <v>14</v>
      </c>
      <c r="C3524" t="s">
        <v>15</v>
      </c>
      <c r="D3524" t="s">
        <v>135</v>
      </c>
      <c r="E3524" t="s">
        <v>46</v>
      </c>
      <c r="F3524">
        <v>75081</v>
      </c>
      <c r="G3524" t="s">
        <v>47</v>
      </c>
      <c r="H3524" t="s">
        <v>35</v>
      </c>
      <c r="I3524" t="s">
        <v>36</v>
      </c>
      <c r="J3524">
        <v>657552</v>
      </c>
      <c r="K3524">
        <v>6</v>
      </c>
      <c r="L3524">
        <v>2</v>
      </c>
      <c r="M3524">
        <v>493164</v>
      </c>
      <c r="O3524" s="2" t="str">
        <f>TRIM(SampleSuperstore3[[#This Row],[City]])</f>
        <v>Dallas</v>
      </c>
      <c r="P3524" s="2" t="str">
        <f>TRIM(SampleSuperstore3[[#This Row],[State]])</f>
        <v>Texas</v>
      </c>
      <c r="Q3524" s="2" t="str">
        <f t="shared" si="55"/>
        <v>Dallas Texas</v>
      </c>
      <c r="R3524" s="6" t="s">
        <v>655</v>
      </c>
      <c r="S3524" s="2" t="s">
        <v>656</v>
      </c>
      <c r="T3524" s="2" t="s">
        <v>102</v>
      </c>
    </row>
    <row r="3525" spans="1:22" x14ac:dyDescent="0.3">
      <c r="A3525" t="s">
        <v>13</v>
      </c>
      <c r="B3525" t="s">
        <v>44</v>
      </c>
      <c r="C3525" t="s">
        <v>15</v>
      </c>
      <c r="D3525" t="s">
        <v>84</v>
      </c>
      <c r="E3525" t="s">
        <v>185</v>
      </c>
      <c r="F3525">
        <v>39212</v>
      </c>
      <c r="G3525" t="s">
        <v>18</v>
      </c>
      <c r="H3525" t="s">
        <v>35</v>
      </c>
      <c r="I3525" t="s">
        <v>59</v>
      </c>
      <c r="J3525">
        <v>59997</v>
      </c>
      <c r="K3525">
        <v>3</v>
      </c>
      <c r="L3525">
        <v>0</v>
      </c>
      <c r="M3525">
        <v>2579871</v>
      </c>
      <c r="O3525" s="2" t="str">
        <f>TRIM(SampleSuperstore3[[#This Row],[City]])</f>
        <v>Jackson</v>
      </c>
      <c r="P3525" s="2" t="str">
        <f>TRIM(SampleSuperstore3[[#This Row],[State]])</f>
        <v>Mississippi</v>
      </c>
      <c r="Q3525" s="2" t="str">
        <f t="shared" si="55"/>
        <v>Jackson Mississippi</v>
      </c>
      <c r="R3525" s="6" t="s">
        <v>632</v>
      </c>
      <c r="S3525" s="2" t="s">
        <v>646</v>
      </c>
      <c r="T3525" s="2" t="s">
        <v>24</v>
      </c>
    </row>
    <row r="3526" spans="1:22" x14ac:dyDescent="0.3">
      <c r="A3526" t="s">
        <v>13</v>
      </c>
      <c r="B3526" t="s">
        <v>44</v>
      </c>
      <c r="C3526" t="s">
        <v>15</v>
      </c>
      <c r="D3526" t="s">
        <v>84</v>
      </c>
      <c r="E3526" t="s">
        <v>185</v>
      </c>
      <c r="F3526">
        <v>39212</v>
      </c>
      <c r="G3526" t="s">
        <v>18</v>
      </c>
      <c r="H3526" t="s">
        <v>35</v>
      </c>
      <c r="I3526" t="s">
        <v>36</v>
      </c>
      <c r="J3526">
        <v>3897</v>
      </c>
      <c r="K3526">
        <v>3</v>
      </c>
      <c r="L3526">
        <v>0</v>
      </c>
      <c r="M3526">
        <v>7794</v>
      </c>
      <c r="O3526" s="2" t="str">
        <f>TRIM(SampleSuperstore3[[#This Row],[City]])</f>
        <v>Jackson</v>
      </c>
      <c r="P3526" s="2" t="str">
        <f>TRIM(SampleSuperstore3[[#This Row],[State]])</f>
        <v>Mississippi</v>
      </c>
      <c r="Q3526" s="2" t="str">
        <f t="shared" si="55"/>
        <v>Jackson Mississippi</v>
      </c>
      <c r="R3526" s="6" t="s">
        <v>135</v>
      </c>
      <c r="S3526" s="2" t="s">
        <v>46</v>
      </c>
      <c r="T3526" s="2"/>
    </row>
    <row r="3527" spans="1:22" x14ac:dyDescent="0.3">
      <c r="A3527" t="s">
        <v>13</v>
      </c>
      <c r="B3527" t="s">
        <v>44</v>
      </c>
      <c r="C3527" t="s">
        <v>15</v>
      </c>
      <c r="D3527" t="s">
        <v>84</v>
      </c>
      <c r="E3527" t="s">
        <v>185</v>
      </c>
      <c r="F3527">
        <v>39212</v>
      </c>
      <c r="G3527" t="s">
        <v>18</v>
      </c>
      <c r="H3527" t="s">
        <v>26</v>
      </c>
      <c r="I3527" t="s">
        <v>37</v>
      </c>
      <c r="J3527">
        <v>4584</v>
      </c>
      <c r="K3527">
        <v>8</v>
      </c>
      <c r="L3527">
        <v>0</v>
      </c>
      <c r="M3527">
        <v>220032</v>
      </c>
      <c r="O3527" s="2" t="str">
        <f>TRIM(SampleSuperstore3[[#This Row],[City]])</f>
        <v>Jackson</v>
      </c>
      <c r="P3527" s="2" t="str">
        <f>TRIM(SampleSuperstore3[[#This Row],[State]])</f>
        <v>Mississippi</v>
      </c>
      <c r="Q3527" s="2" t="str">
        <f t="shared" si="55"/>
        <v>Jackson Mississippi</v>
      </c>
      <c r="R3527" s="6" t="s">
        <v>84</v>
      </c>
      <c r="S3527" s="2" t="s">
        <v>185</v>
      </c>
      <c r="T3527" s="2"/>
    </row>
    <row r="3528" spans="1:22" x14ac:dyDescent="0.3">
      <c r="A3528" t="s">
        <v>28</v>
      </c>
      <c r="B3528" t="s">
        <v>14</v>
      </c>
      <c r="C3528" t="s">
        <v>15</v>
      </c>
      <c r="D3528" t="s">
        <v>144</v>
      </c>
      <c r="E3528" t="s">
        <v>24</v>
      </c>
      <c r="F3528">
        <v>92024</v>
      </c>
      <c r="G3528" t="s">
        <v>25</v>
      </c>
      <c r="H3528" t="s">
        <v>35</v>
      </c>
      <c r="I3528" t="s">
        <v>36</v>
      </c>
      <c r="J3528">
        <v>3824</v>
      </c>
      <c r="K3528">
        <v>4</v>
      </c>
      <c r="L3528">
        <v>2</v>
      </c>
      <c r="M3528">
        <v>-956</v>
      </c>
      <c r="O3528" s="2" t="str">
        <f>TRIM(SampleSuperstore3[[#This Row],[City]])</f>
        <v>San Diego</v>
      </c>
      <c r="P3528" s="2" t="str">
        <f>TRIM(SampleSuperstore3[[#This Row],[State]])</f>
        <v>California</v>
      </c>
      <c r="Q3528" s="2" t="str">
        <f t="shared" si="55"/>
        <v>San Diego California</v>
      </c>
      <c r="R3528" s="6" t="s">
        <v>84</v>
      </c>
      <c r="S3528" s="2" t="s">
        <v>185</v>
      </c>
      <c r="T3528" s="2"/>
    </row>
    <row r="3529" spans="1:22" x14ac:dyDescent="0.3">
      <c r="A3529" t="s">
        <v>28</v>
      </c>
      <c r="B3529" t="s">
        <v>14</v>
      </c>
      <c r="C3529" t="s">
        <v>15</v>
      </c>
      <c r="D3529" t="s">
        <v>422</v>
      </c>
      <c r="E3529" t="s">
        <v>30</v>
      </c>
      <c r="F3529">
        <v>32839</v>
      </c>
      <c r="G3529" t="s">
        <v>18</v>
      </c>
      <c r="H3529" t="s">
        <v>35</v>
      </c>
      <c r="I3529" t="s">
        <v>59</v>
      </c>
      <c r="J3529">
        <v>87168</v>
      </c>
      <c r="K3529">
        <v>3</v>
      </c>
      <c r="L3529">
        <v>2</v>
      </c>
      <c r="M3529">
        <v>10896</v>
      </c>
      <c r="O3529" s="2" t="str">
        <f>TRIM(SampleSuperstore3[[#This Row],[City]])</f>
        <v>Orlando</v>
      </c>
      <c r="P3529" s="2" t="str">
        <f>TRIM(SampleSuperstore3[[#This Row],[State]])</f>
        <v>Florida</v>
      </c>
      <c r="Q3529" s="2" t="str">
        <f t="shared" si="55"/>
        <v>Orlando Florida</v>
      </c>
      <c r="R3529" s="6" t="s">
        <v>84</v>
      </c>
      <c r="S3529" s="2" t="s">
        <v>185</v>
      </c>
      <c r="T3529" s="2"/>
    </row>
    <row r="3530" spans="1:22" x14ac:dyDescent="0.3">
      <c r="A3530" t="s">
        <v>28</v>
      </c>
      <c r="B3530" t="s">
        <v>22</v>
      </c>
      <c r="C3530" t="s">
        <v>15</v>
      </c>
      <c r="D3530" t="s">
        <v>325</v>
      </c>
      <c r="E3530" t="s">
        <v>74</v>
      </c>
      <c r="F3530">
        <v>47905</v>
      </c>
      <c r="G3530" t="s">
        <v>47</v>
      </c>
      <c r="H3530" t="s">
        <v>26</v>
      </c>
      <c r="I3530" t="s">
        <v>34</v>
      </c>
      <c r="J3530">
        <v>214</v>
      </c>
      <c r="K3530">
        <v>5</v>
      </c>
      <c r="L3530">
        <v>0</v>
      </c>
      <c r="M3530">
        <v>6206</v>
      </c>
      <c r="O3530" s="2" t="str">
        <f>TRIM(SampleSuperstore3[[#This Row],[City]])</f>
        <v>Lafayette</v>
      </c>
      <c r="P3530" s="2" t="str">
        <f>TRIM(SampleSuperstore3[[#This Row],[State]])</f>
        <v>Indiana</v>
      </c>
      <c r="Q3530" s="2" t="str">
        <f t="shared" si="55"/>
        <v>Lafayette Indiana</v>
      </c>
      <c r="R3530" s="6" t="s">
        <v>632</v>
      </c>
      <c r="S3530" s="2" t="s">
        <v>646</v>
      </c>
      <c r="T3530" s="2" t="s">
        <v>24</v>
      </c>
    </row>
    <row r="3531" spans="1:22" x14ac:dyDescent="0.3">
      <c r="A3531" t="s">
        <v>168</v>
      </c>
      <c r="B3531" t="s">
        <v>22</v>
      </c>
      <c r="C3531" t="s">
        <v>15</v>
      </c>
      <c r="D3531" t="s">
        <v>75</v>
      </c>
      <c r="E3531" t="s">
        <v>76</v>
      </c>
      <c r="F3531">
        <v>10035</v>
      </c>
      <c r="G3531" t="s">
        <v>57</v>
      </c>
      <c r="H3531" t="s">
        <v>26</v>
      </c>
      <c r="I3531" t="s">
        <v>110</v>
      </c>
      <c r="J3531">
        <v>549</v>
      </c>
      <c r="K3531">
        <v>5</v>
      </c>
      <c r="L3531">
        <v>0</v>
      </c>
      <c r="M3531">
        <v>15372</v>
      </c>
      <c r="O3531" s="2" t="str">
        <f>TRIM(SampleSuperstore3[[#This Row],[City]])</f>
        <v>New York City</v>
      </c>
      <c r="P3531" s="2" t="str">
        <f>TRIM(SampleSuperstore3[[#This Row],[State]])</f>
        <v>New York</v>
      </c>
      <c r="Q3531" s="2" t="str">
        <f t="shared" si="55"/>
        <v>New York City New York</v>
      </c>
      <c r="R3531" s="6" t="s">
        <v>422</v>
      </c>
      <c r="S3531" s="2" t="s">
        <v>30</v>
      </c>
      <c r="T3531" s="2"/>
    </row>
    <row r="3532" spans="1:22" x14ac:dyDescent="0.3">
      <c r="A3532" t="s">
        <v>28</v>
      </c>
      <c r="B3532" t="s">
        <v>14</v>
      </c>
      <c r="C3532" t="s">
        <v>15</v>
      </c>
      <c r="D3532" t="s">
        <v>23</v>
      </c>
      <c r="E3532" t="s">
        <v>24</v>
      </c>
      <c r="F3532">
        <v>90049</v>
      </c>
      <c r="G3532" t="s">
        <v>25</v>
      </c>
      <c r="H3532" t="s">
        <v>35</v>
      </c>
      <c r="I3532" t="s">
        <v>123</v>
      </c>
      <c r="J3532">
        <v>287968</v>
      </c>
      <c r="K3532">
        <v>4</v>
      </c>
      <c r="L3532">
        <v>2</v>
      </c>
      <c r="M3532">
        <v>971892</v>
      </c>
      <c r="O3532" s="2" t="str">
        <f>TRIM(SampleSuperstore3[[#This Row],[City]])</f>
        <v>Los Angeles</v>
      </c>
      <c r="P3532" s="2" t="str">
        <f>TRIM(SampleSuperstore3[[#This Row],[State]])</f>
        <v>California</v>
      </c>
      <c r="Q3532" s="2" t="str">
        <f t="shared" si="55"/>
        <v>Los Angeles California</v>
      </c>
      <c r="R3532" s="6" t="s">
        <v>325</v>
      </c>
      <c r="S3532" s="2" t="s">
        <v>74</v>
      </c>
      <c r="T3532" s="2"/>
    </row>
    <row r="3533" spans="1:22" x14ac:dyDescent="0.3">
      <c r="A3533" t="s">
        <v>28</v>
      </c>
      <c r="B3533" t="s">
        <v>14</v>
      </c>
      <c r="C3533" t="s">
        <v>15</v>
      </c>
      <c r="D3533" t="s">
        <v>23</v>
      </c>
      <c r="E3533" t="s">
        <v>24</v>
      </c>
      <c r="F3533">
        <v>90049</v>
      </c>
      <c r="G3533" t="s">
        <v>25</v>
      </c>
      <c r="H3533" t="s">
        <v>26</v>
      </c>
      <c r="I3533" t="s">
        <v>34</v>
      </c>
      <c r="J3533">
        <v>1312</v>
      </c>
      <c r="K3533">
        <v>4</v>
      </c>
      <c r="L3533">
        <v>0</v>
      </c>
      <c r="M3533">
        <v>38048</v>
      </c>
      <c r="O3533" s="2" t="str">
        <f>TRIM(SampleSuperstore3[[#This Row],[City]])</f>
        <v>Los Angeles</v>
      </c>
      <c r="P3533" s="2" t="str">
        <f>TRIM(SampleSuperstore3[[#This Row],[State]])</f>
        <v>California</v>
      </c>
      <c r="Q3533" s="2" t="str">
        <f t="shared" si="55"/>
        <v>Los Angeles California</v>
      </c>
      <c r="R3533" s="6" t="s">
        <v>634</v>
      </c>
      <c r="S3533" s="2" t="s">
        <v>369</v>
      </c>
      <c r="T3533" s="2" t="s">
        <v>3</v>
      </c>
      <c r="U3533" t="s">
        <v>634</v>
      </c>
      <c r="V3533" t="s">
        <v>369</v>
      </c>
    </row>
    <row r="3534" spans="1:22" x14ac:dyDescent="0.3">
      <c r="A3534" t="s">
        <v>28</v>
      </c>
      <c r="B3534" t="s">
        <v>14</v>
      </c>
      <c r="C3534" t="s">
        <v>15</v>
      </c>
      <c r="D3534" t="s">
        <v>23</v>
      </c>
      <c r="E3534" t="s">
        <v>24</v>
      </c>
      <c r="F3534">
        <v>90049</v>
      </c>
      <c r="G3534" t="s">
        <v>25</v>
      </c>
      <c r="H3534" t="s">
        <v>26</v>
      </c>
      <c r="I3534" t="s">
        <v>34</v>
      </c>
      <c r="J3534">
        <v>1075</v>
      </c>
      <c r="K3534">
        <v>5</v>
      </c>
      <c r="L3534">
        <v>0</v>
      </c>
      <c r="M3534">
        <v>35475</v>
      </c>
      <c r="O3534" s="2" t="str">
        <f>TRIM(SampleSuperstore3[[#This Row],[City]])</f>
        <v>Los Angeles</v>
      </c>
      <c r="P3534" s="2" t="str">
        <f>TRIM(SampleSuperstore3[[#This Row],[State]])</f>
        <v>California</v>
      </c>
      <c r="Q3534" s="2" t="str">
        <f t="shared" si="55"/>
        <v>Los Angeles California</v>
      </c>
      <c r="R3534" s="6" t="s">
        <v>626</v>
      </c>
      <c r="S3534" s="2" t="s">
        <v>627</v>
      </c>
      <c r="T3534" s="2" t="s">
        <v>24</v>
      </c>
    </row>
    <row r="3535" spans="1:22" x14ac:dyDescent="0.3">
      <c r="A3535" t="s">
        <v>28</v>
      </c>
      <c r="B3535" t="s">
        <v>14</v>
      </c>
      <c r="C3535" t="s">
        <v>15</v>
      </c>
      <c r="D3535" t="s">
        <v>23</v>
      </c>
      <c r="E3535" t="s">
        <v>24</v>
      </c>
      <c r="F3535">
        <v>90049</v>
      </c>
      <c r="G3535" t="s">
        <v>25</v>
      </c>
      <c r="H3535" t="s">
        <v>26</v>
      </c>
      <c r="I3535" t="s">
        <v>77</v>
      </c>
      <c r="J3535">
        <v>1162</v>
      </c>
      <c r="K3535">
        <v>2</v>
      </c>
      <c r="L3535">
        <v>0</v>
      </c>
      <c r="M3535">
        <v>36022</v>
      </c>
      <c r="O3535" s="2" t="str">
        <f>TRIM(SampleSuperstore3[[#This Row],[City]])</f>
        <v>Los Angeles</v>
      </c>
      <c r="P3535" s="2" t="str">
        <f>TRIM(SampleSuperstore3[[#This Row],[State]])</f>
        <v>California</v>
      </c>
      <c r="Q3535" s="2" t="str">
        <f t="shared" si="55"/>
        <v>Los Angeles California</v>
      </c>
      <c r="R3535" s="6" t="s">
        <v>626</v>
      </c>
      <c r="S3535" s="2" t="s">
        <v>627</v>
      </c>
      <c r="T3535" s="2" t="s">
        <v>24</v>
      </c>
    </row>
    <row r="3536" spans="1:22" x14ac:dyDescent="0.3">
      <c r="A3536" t="s">
        <v>13</v>
      </c>
      <c r="B3536" t="s">
        <v>14</v>
      </c>
      <c r="C3536" t="s">
        <v>15</v>
      </c>
      <c r="D3536" t="s">
        <v>75</v>
      </c>
      <c r="E3536" t="s">
        <v>76</v>
      </c>
      <c r="F3536">
        <v>10024</v>
      </c>
      <c r="G3536" t="s">
        <v>57</v>
      </c>
      <c r="H3536" t="s">
        <v>26</v>
      </c>
      <c r="I3536" t="s">
        <v>32</v>
      </c>
      <c r="J3536">
        <v>4074</v>
      </c>
      <c r="K3536">
        <v>3</v>
      </c>
      <c r="L3536">
        <v>0</v>
      </c>
      <c r="M3536">
        <v>4074</v>
      </c>
      <c r="O3536" s="2" t="str">
        <f>TRIM(SampleSuperstore3[[#This Row],[City]])</f>
        <v>New York City</v>
      </c>
      <c r="P3536" s="2" t="str">
        <f>TRIM(SampleSuperstore3[[#This Row],[State]])</f>
        <v>New York</v>
      </c>
      <c r="Q3536" s="2" t="str">
        <f t="shared" si="55"/>
        <v>New York City New York</v>
      </c>
      <c r="R3536" s="6" t="s">
        <v>626</v>
      </c>
      <c r="S3536" s="2" t="s">
        <v>627</v>
      </c>
      <c r="T3536" s="2" t="s">
        <v>24</v>
      </c>
    </row>
    <row r="3537" spans="1:22" x14ac:dyDescent="0.3">
      <c r="A3537" t="s">
        <v>168</v>
      </c>
      <c r="B3537" t="s">
        <v>22</v>
      </c>
      <c r="C3537" t="s">
        <v>15</v>
      </c>
      <c r="D3537" t="s">
        <v>16</v>
      </c>
      <c r="E3537" t="s">
        <v>17</v>
      </c>
      <c r="F3537">
        <v>42420</v>
      </c>
      <c r="G3537" t="s">
        <v>18</v>
      </c>
      <c r="H3537" t="s">
        <v>26</v>
      </c>
      <c r="I3537" t="s">
        <v>32</v>
      </c>
      <c r="J3537">
        <v>8325</v>
      </c>
      <c r="K3537">
        <v>3</v>
      </c>
      <c r="L3537">
        <v>0</v>
      </c>
      <c r="M3537">
        <v>14985</v>
      </c>
      <c r="O3537" s="2" t="str">
        <f>TRIM(SampleSuperstore3[[#This Row],[City]])</f>
        <v>Henderson</v>
      </c>
      <c r="P3537" s="2" t="str">
        <f>TRIM(SampleSuperstore3[[#This Row],[State]])</f>
        <v>Kentucky</v>
      </c>
      <c r="Q3537" s="2" t="str">
        <f t="shared" si="55"/>
        <v>Henderson Kentucky</v>
      </c>
      <c r="R3537" s="6" t="s">
        <v>626</v>
      </c>
      <c r="S3537" s="2" t="s">
        <v>627</v>
      </c>
      <c r="T3537" s="2" t="s">
        <v>24</v>
      </c>
    </row>
    <row r="3538" spans="1:22" x14ac:dyDescent="0.3">
      <c r="A3538" t="s">
        <v>168</v>
      </c>
      <c r="B3538" t="s">
        <v>22</v>
      </c>
      <c r="C3538" t="s">
        <v>15</v>
      </c>
      <c r="D3538" t="s">
        <v>16</v>
      </c>
      <c r="E3538" t="s">
        <v>17</v>
      </c>
      <c r="F3538">
        <v>42420</v>
      </c>
      <c r="G3538" t="s">
        <v>18</v>
      </c>
      <c r="H3538" t="s">
        <v>26</v>
      </c>
      <c r="I3538" t="s">
        <v>27</v>
      </c>
      <c r="J3538">
        <v>945</v>
      </c>
      <c r="K3538">
        <v>3</v>
      </c>
      <c r="L3538">
        <v>0</v>
      </c>
      <c r="M3538">
        <v>4536</v>
      </c>
      <c r="O3538" s="2" t="str">
        <f>TRIM(SampleSuperstore3[[#This Row],[City]])</f>
        <v>Henderson</v>
      </c>
      <c r="P3538" s="2" t="str">
        <f>TRIM(SampleSuperstore3[[#This Row],[State]])</f>
        <v>Kentucky</v>
      </c>
      <c r="Q3538" s="2" t="str">
        <f t="shared" si="55"/>
        <v>Henderson Kentucky</v>
      </c>
      <c r="R3538" s="6" t="s">
        <v>634</v>
      </c>
      <c r="S3538" s="2" t="s">
        <v>369</v>
      </c>
      <c r="T3538" s="2" t="s">
        <v>3</v>
      </c>
      <c r="U3538" t="s">
        <v>634</v>
      </c>
      <c r="V3538" t="s">
        <v>369</v>
      </c>
    </row>
    <row r="3539" spans="1:22" x14ac:dyDescent="0.3">
      <c r="A3539" t="s">
        <v>168</v>
      </c>
      <c r="B3539" t="s">
        <v>22</v>
      </c>
      <c r="C3539" t="s">
        <v>15</v>
      </c>
      <c r="D3539" t="s">
        <v>16</v>
      </c>
      <c r="E3539" t="s">
        <v>17</v>
      </c>
      <c r="F3539">
        <v>42420</v>
      </c>
      <c r="G3539" t="s">
        <v>18</v>
      </c>
      <c r="H3539" t="s">
        <v>26</v>
      </c>
      <c r="I3539" t="s">
        <v>27</v>
      </c>
      <c r="J3539">
        <v>2065</v>
      </c>
      <c r="K3539">
        <v>5</v>
      </c>
      <c r="L3539">
        <v>0</v>
      </c>
      <c r="M3539">
        <v>9499</v>
      </c>
      <c r="O3539" s="2" t="str">
        <f>TRIM(SampleSuperstore3[[#This Row],[City]])</f>
        <v>Henderson</v>
      </c>
      <c r="P3539" s="2" t="str">
        <f>TRIM(SampleSuperstore3[[#This Row],[State]])</f>
        <v>Kentucky</v>
      </c>
      <c r="Q3539" s="2" t="str">
        <f t="shared" si="55"/>
        <v>Henderson Kentucky</v>
      </c>
      <c r="R3539" s="6" t="s">
        <v>16</v>
      </c>
      <c r="S3539" s="2" t="s">
        <v>17</v>
      </c>
      <c r="T3539" s="2"/>
    </row>
    <row r="3540" spans="1:22" x14ac:dyDescent="0.3">
      <c r="A3540" t="s">
        <v>168</v>
      </c>
      <c r="B3540" t="s">
        <v>22</v>
      </c>
      <c r="C3540" t="s">
        <v>15</v>
      </c>
      <c r="D3540" t="s">
        <v>16</v>
      </c>
      <c r="E3540" t="s">
        <v>17</v>
      </c>
      <c r="F3540">
        <v>42420</v>
      </c>
      <c r="G3540" t="s">
        <v>18</v>
      </c>
      <c r="H3540" t="s">
        <v>26</v>
      </c>
      <c r="I3540" t="s">
        <v>41</v>
      </c>
      <c r="J3540">
        <v>4536</v>
      </c>
      <c r="K3540">
        <v>7</v>
      </c>
      <c r="L3540">
        <v>0</v>
      </c>
      <c r="M3540">
        <v>217728</v>
      </c>
      <c r="O3540" s="2" t="str">
        <f>TRIM(SampleSuperstore3[[#This Row],[City]])</f>
        <v>Henderson</v>
      </c>
      <c r="P3540" s="2" t="str">
        <f>TRIM(SampleSuperstore3[[#This Row],[State]])</f>
        <v>Kentucky</v>
      </c>
      <c r="Q3540" s="2" t="str">
        <f t="shared" si="55"/>
        <v>Henderson Kentucky</v>
      </c>
      <c r="R3540" s="6" t="s">
        <v>16</v>
      </c>
      <c r="S3540" s="2" t="s">
        <v>17</v>
      </c>
      <c r="T3540" s="2"/>
    </row>
    <row r="3541" spans="1:22" x14ac:dyDescent="0.3">
      <c r="A3541" t="s">
        <v>62</v>
      </c>
      <c r="B3541" t="s">
        <v>14</v>
      </c>
      <c r="C3541" t="s">
        <v>15</v>
      </c>
      <c r="D3541" t="s">
        <v>103</v>
      </c>
      <c r="E3541" t="s">
        <v>104</v>
      </c>
      <c r="F3541">
        <v>43229</v>
      </c>
      <c r="G3541" t="s">
        <v>57</v>
      </c>
      <c r="H3541" t="s">
        <v>19</v>
      </c>
      <c r="I3541" t="s">
        <v>33</v>
      </c>
      <c r="J3541">
        <v>5352</v>
      </c>
      <c r="K3541">
        <v>3</v>
      </c>
      <c r="L3541">
        <v>2</v>
      </c>
      <c r="M3541">
        <v>16056</v>
      </c>
      <c r="O3541" s="2" t="str">
        <f>TRIM(SampleSuperstore3[[#This Row],[City]])</f>
        <v>Columbus</v>
      </c>
      <c r="P3541" s="2" t="str">
        <f>TRIM(SampleSuperstore3[[#This Row],[State]])</f>
        <v>Ohio</v>
      </c>
      <c r="Q3541" s="2" t="str">
        <f t="shared" si="55"/>
        <v>Columbus Ohio</v>
      </c>
      <c r="R3541" s="6" t="s">
        <v>16</v>
      </c>
      <c r="S3541" s="2" t="s">
        <v>17</v>
      </c>
      <c r="T3541" s="2"/>
    </row>
    <row r="3542" spans="1:22" x14ac:dyDescent="0.3">
      <c r="A3542" t="s">
        <v>62</v>
      </c>
      <c r="B3542" t="s">
        <v>14</v>
      </c>
      <c r="C3542" t="s">
        <v>15</v>
      </c>
      <c r="D3542" t="s">
        <v>103</v>
      </c>
      <c r="E3542" t="s">
        <v>104</v>
      </c>
      <c r="F3542">
        <v>43229</v>
      </c>
      <c r="G3542" t="s">
        <v>57</v>
      </c>
      <c r="H3542" t="s">
        <v>19</v>
      </c>
      <c r="I3542" t="s">
        <v>21</v>
      </c>
      <c r="J3542">
        <v>99372</v>
      </c>
      <c r="K3542">
        <v>2</v>
      </c>
      <c r="L3542">
        <v>3</v>
      </c>
      <c r="M3542">
        <v>-7098</v>
      </c>
      <c r="O3542" s="2" t="str">
        <f>TRIM(SampleSuperstore3[[#This Row],[City]])</f>
        <v>Columbus</v>
      </c>
      <c r="P3542" s="2" t="str">
        <f>TRIM(SampleSuperstore3[[#This Row],[State]])</f>
        <v>Ohio</v>
      </c>
      <c r="Q3542" s="2" t="str">
        <f t="shared" si="55"/>
        <v>Columbus Ohio</v>
      </c>
      <c r="R3542" s="6" t="s">
        <v>16</v>
      </c>
      <c r="S3542" s="2" t="s">
        <v>17</v>
      </c>
      <c r="T3542" s="2"/>
    </row>
    <row r="3543" spans="1:22" x14ac:dyDescent="0.3">
      <c r="A3543" t="s">
        <v>62</v>
      </c>
      <c r="B3543" t="s">
        <v>14</v>
      </c>
      <c r="C3543" t="s">
        <v>15</v>
      </c>
      <c r="D3543" t="s">
        <v>103</v>
      </c>
      <c r="E3543" t="s">
        <v>104</v>
      </c>
      <c r="F3543">
        <v>43229</v>
      </c>
      <c r="G3543" t="s">
        <v>57</v>
      </c>
      <c r="H3543" t="s">
        <v>26</v>
      </c>
      <c r="I3543" t="s">
        <v>34</v>
      </c>
      <c r="J3543">
        <v>2672</v>
      </c>
      <c r="K3543">
        <v>1</v>
      </c>
      <c r="L3543">
        <v>2</v>
      </c>
      <c r="M3543">
        <v>3674</v>
      </c>
      <c r="O3543" s="2" t="str">
        <f>TRIM(SampleSuperstore3[[#This Row],[City]])</f>
        <v>Columbus</v>
      </c>
      <c r="P3543" s="2" t="str">
        <f>TRIM(SampleSuperstore3[[#This Row],[State]])</f>
        <v>Ohio</v>
      </c>
      <c r="Q3543" s="2" t="str">
        <f t="shared" si="55"/>
        <v>Columbus Ohio</v>
      </c>
      <c r="R3543" s="6" t="s">
        <v>103</v>
      </c>
      <c r="S3543" s="2" t="s">
        <v>104</v>
      </c>
      <c r="T3543" s="2"/>
    </row>
    <row r="3544" spans="1:22" x14ac:dyDescent="0.3">
      <c r="A3544" t="s">
        <v>13</v>
      </c>
      <c r="B3544" t="s">
        <v>14</v>
      </c>
      <c r="C3544" t="s">
        <v>15</v>
      </c>
      <c r="D3544" t="s">
        <v>370</v>
      </c>
      <c r="E3544" t="s">
        <v>46</v>
      </c>
      <c r="F3544">
        <v>77840</v>
      </c>
      <c r="G3544" t="s">
        <v>47</v>
      </c>
      <c r="H3544" t="s">
        <v>26</v>
      </c>
      <c r="I3544" t="s">
        <v>41</v>
      </c>
      <c r="J3544">
        <v>28672</v>
      </c>
      <c r="K3544">
        <v>8</v>
      </c>
      <c r="L3544">
        <v>2</v>
      </c>
      <c r="M3544">
        <v>103936</v>
      </c>
      <c r="O3544" s="2" t="str">
        <f>TRIM(SampleSuperstore3[[#This Row],[City]])</f>
        <v>College Station</v>
      </c>
      <c r="P3544" s="2" t="str">
        <f>TRIM(SampleSuperstore3[[#This Row],[State]])</f>
        <v>Texas</v>
      </c>
      <c r="Q3544" s="2" t="str">
        <f t="shared" si="55"/>
        <v>College Station Texas</v>
      </c>
      <c r="R3544" s="6" t="s">
        <v>103</v>
      </c>
      <c r="S3544" s="2" t="s">
        <v>104</v>
      </c>
      <c r="T3544" s="2"/>
    </row>
    <row r="3545" spans="1:22" x14ac:dyDescent="0.3">
      <c r="A3545" t="s">
        <v>13</v>
      </c>
      <c r="B3545" t="s">
        <v>14</v>
      </c>
      <c r="C3545" t="s">
        <v>15</v>
      </c>
      <c r="D3545" t="s">
        <v>370</v>
      </c>
      <c r="E3545" t="s">
        <v>46</v>
      </c>
      <c r="F3545">
        <v>77840</v>
      </c>
      <c r="G3545" t="s">
        <v>47</v>
      </c>
      <c r="H3545" t="s">
        <v>26</v>
      </c>
      <c r="I3545" t="s">
        <v>38</v>
      </c>
      <c r="J3545">
        <v>29312</v>
      </c>
      <c r="K3545">
        <v>8</v>
      </c>
      <c r="L3545">
        <v>8</v>
      </c>
      <c r="M3545">
        <v>-747456</v>
      </c>
      <c r="O3545" s="2" t="str">
        <f>TRIM(SampleSuperstore3[[#This Row],[City]])</f>
        <v>College Station</v>
      </c>
      <c r="P3545" s="2" t="str">
        <f>TRIM(SampleSuperstore3[[#This Row],[State]])</f>
        <v>Texas</v>
      </c>
      <c r="Q3545" s="2" t="str">
        <f t="shared" si="55"/>
        <v>College Station Texas</v>
      </c>
      <c r="R3545" s="6" t="s">
        <v>103</v>
      </c>
      <c r="S3545" s="2" t="s">
        <v>104</v>
      </c>
      <c r="T3545" s="2"/>
    </row>
    <row r="3546" spans="1:22" x14ac:dyDescent="0.3">
      <c r="A3546" t="s">
        <v>62</v>
      </c>
      <c r="B3546" t="s">
        <v>44</v>
      </c>
      <c r="C3546" t="s">
        <v>15</v>
      </c>
      <c r="D3546" t="s">
        <v>182</v>
      </c>
      <c r="E3546" t="s">
        <v>17</v>
      </c>
      <c r="F3546">
        <v>40475</v>
      </c>
      <c r="G3546" t="s">
        <v>18</v>
      </c>
      <c r="H3546" t="s">
        <v>26</v>
      </c>
      <c r="I3546" t="s">
        <v>32</v>
      </c>
      <c r="J3546">
        <v>10598</v>
      </c>
      <c r="K3546">
        <v>7</v>
      </c>
      <c r="L3546">
        <v>0</v>
      </c>
      <c r="M3546">
        <v>42392</v>
      </c>
      <c r="O3546" s="2" t="str">
        <f>TRIM(SampleSuperstore3[[#This Row],[City]])</f>
        <v>Richmond</v>
      </c>
      <c r="P3546" s="2" t="str">
        <f>TRIM(SampleSuperstore3[[#This Row],[State]])</f>
        <v>Kentucky</v>
      </c>
      <c r="Q3546" s="2" t="str">
        <f t="shared" si="55"/>
        <v>Richmond Kentucky</v>
      </c>
      <c r="R3546" s="6" t="s">
        <v>719</v>
      </c>
      <c r="S3546" s="2" t="s">
        <v>720</v>
      </c>
      <c r="T3546" s="2" t="s">
        <v>46</v>
      </c>
    </row>
    <row r="3547" spans="1:22" x14ac:dyDescent="0.3">
      <c r="A3547" t="s">
        <v>62</v>
      </c>
      <c r="B3547" t="s">
        <v>44</v>
      </c>
      <c r="C3547" t="s">
        <v>15</v>
      </c>
      <c r="D3547" t="s">
        <v>182</v>
      </c>
      <c r="E3547" t="s">
        <v>17</v>
      </c>
      <c r="F3547">
        <v>40475</v>
      </c>
      <c r="G3547" t="s">
        <v>18</v>
      </c>
      <c r="H3547" t="s">
        <v>26</v>
      </c>
      <c r="I3547" t="s">
        <v>110</v>
      </c>
      <c r="J3547">
        <v>3506</v>
      </c>
      <c r="K3547">
        <v>2</v>
      </c>
      <c r="L3547">
        <v>0</v>
      </c>
      <c r="M3547">
        <v>10518</v>
      </c>
      <c r="O3547" s="2" t="str">
        <f>TRIM(SampleSuperstore3[[#This Row],[City]])</f>
        <v>Richmond</v>
      </c>
      <c r="P3547" s="2" t="str">
        <f>TRIM(SampleSuperstore3[[#This Row],[State]])</f>
        <v>Kentucky</v>
      </c>
      <c r="Q3547" s="2" t="str">
        <f t="shared" si="55"/>
        <v>Richmond Kentucky</v>
      </c>
      <c r="R3547" s="6" t="s">
        <v>719</v>
      </c>
      <c r="S3547" s="2" t="s">
        <v>720</v>
      </c>
      <c r="T3547" s="2" t="s">
        <v>46</v>
      </c>
    </row>
    <row r="3548" spans="1:22" x14ac:dyDescent="0.3">
      <c r="A3548" t="s">
        <v>62</v>
      </c>
      <c r="B3548" t="s">
        <v>44</v>
      </c>
      <c r="C3548" t="s">
        <v>15</v>
      </c>
      <c r="D3548" t="s">
        <v>182</v>
      </c>
      <c r="E3548" t="s">
        <v>17</v>
      </c>
      <c r="F3548">
        <v>40475</v>
      </c>
      <c r="G3548" t="s">
        <v>18</v>
      </c>
      <c r="H3548" t="s">
        <v>19</v>
      </c>
      <c r="I3548" t="s">
        <v>21</v>
      </c>
      <c r="J3548">
        <v>3394</v>
      </c>
      <c r="K3548">
        <v>1</v>
      </c>
      <c r="L3548">
        <v>0</v>
      </c>
      <c r="M3548">
        <v>91638</v>
      </c>
      <c r="O3548" s="2" t="str">
        <f>TRIM(SampleSuperstore3[[#This Row],[City]])</f>
        <v>Richmond</v>
      </c>
      <c r="P3548" s="2" t="str">
        <f>TRIM(SampleSuperstore3[[#This Row],[State]])</f>
        <v>Kentucky</v>
      </c>
      <c r="Q3548" s="2" t="str">
        <f t="shared" si="55"/>
        <v>Richmond Kentucky</v>
      </c>
      <c r="R3548" s="6" t="s">
        <v>182</v>
      </c>
      <c r="S3548" s="2" t="s">
        <v>17</v>
      </c>
      <c r="T3548" s="2"/>
    </row>
    <row r="3549" spans="1:22" x14ac:dyDescent="0.3">
      <c r="A3549" t="s">
        <v>62</v>
      </c>
      <c r="B3549" t="s">
        <v>44</v>
      </c>
      <c r="C3549" t="s">
        <v>15</v>
      </c>
      <c r="D3549" t="s">
        <v>182</v>
      </c>
      <c r="E3549" t="s">
        <v>17</v>
      </c>
      <c r="F3549">
        <v>40475</v>
      </c>
      <c r="G3549" t="s">
        <v>18</v>
      </c>
      <c r="H3549" t="s">
        <v>26</v>
      </c>
      <c r="I3549" t="s">
        <v>27</v>
      </c>
      <c r="J3549">
        <v>30</v>
      </c>
      <c r="K3549">
        <v>8</v>
      </c>
      <c r="L3549">
        <v>0</v>
      </c>
      <c r="M3549">
        <v>144</v>
      </c>
      <c r="O3549" s="2" t="str">
        <f>TRIM(SampleSuperstore3[[#This Row],[City]])</f>
        <v>Richmond</v>
      </c>
      <c r="P3549" s="2" t="str">
        <f>TRIM(SampleSuperstore3[[#This Row],[State]])</f>
        <v>Kentucky</v>
      </c>
      <c r="Q3549" s="2" t="str">
        <f t="shared" si="55"/>
        <v>Richmond Kentucky</v>
      </c>
      <c r="R3549" s="6" t="s">
        <v>182</v>
      </c>
      <c r="S3549" s="2" t="s">
        <v>17</v>
      </c>
      <c r="T3549" s="2"/>
    </row>
    <row r="3550" spans="1:22" x14ac:dyDescent="0.3">
      <c r="A3550" t="s">
        <v>13</v>
      </c>
      <c r="B3550" t="s">
        <v>44</v>
      </c>
      <c r="C3550" t="s">
        <v>15</v>
      </c>
      <c r="D3550" t="s">
        <v>79</v>
      </c>
      <c r="E3550" t="s">
        <v>65</v>
      </c>
      <c r="F3550">
        <v>60653</v>
      </c>
      <c r="G3550" t="s">
        <v>47</v>
      </c>
      <c r="H3550" t="s">
        <v>26</v>
      </c>
      <c r="I3550" t="s">
        <v>41</v>
      </c>
      <c r="J3550">
        <v>45528</v>
      </c>
      <c r="K3550">
        <v>3</v>
      </c>
      <c r="L3550">
        <v>2</v>
      </c>
      <c r="M3550">
        <v>159348</v>
      </c>
      <c r="O3550" s="2" t="str">
        <f>TRIM(SampleSuperstore3[[#This Row],[City]])</f>
        <v>Chicago</v>
      </c>
      <c r="P3550" s="2" t="str">
        <f>TRIM(SampleSuperstore3[[#This Row],[State]])</f>
        <v>Illinois</v>
      </c>
      <c r="Q3550" s="2" t="str">
        <f t="shared" si="55"/>
        <v>Chicago Illinois</v>
      </c>
      <c r="R3550" s="6" t="s">
        <v>182</v>
      </c>
      <c r="S3550" s="2" t="s">
        <v>17</v>
      </c>
      <c r="T3550" s="2"/>
    </row>
    <row r="3551" spans="1:22" x14ac:dyDescent="0.3">
      <c r="A3551" t="s">
        <v>13</v>
      </c>
      <c r="B3551" t="s">
        <v>44</v>
      </c>
      <c r="C3551" t="s">
        <v>15</v>
      </c>
      <c r="D3551" t="s">
        <v>79</v>
      </c>
      <c r="E3551" t="s">
        <v>65</v>
      </c>
      <c r="F3551">
        <v>60653</v>
      </c>
      <c r="G3551" t="s">
        <v>47</v>
      </c>
      <c r="H3551" t="s">
        <v>19</v>
      </c>
      <c r="I3551" t="s">
        <v>21</v>
      </c>
      <c r="J3551">
        <v>844116</v>
      </c>
      <c r="K3551">
        <v>6</v>
      </c>
      <c r="L3551">
        <v>3</v>
      </c>
      <c r="M3551">
        <v>-361764</v>
      </c>
      <c r="O3551" s="2" t="str">
        <f>TRIM(SampleSuperstore3[[#This Row],[City]])</f>
        <v>Chicago</v>
      </c>
      <c r="P3551" s="2" t="str">
        <f>TRIM(SampleSuperstore3[[#This Row],[State]])</f>
        <v>Illinois</v>
      </c>
      <c r="Q3551" s="2" t="str">
        <f t="shared" si="55"/>
        <v>Chicago Illinois</v>
      </c>
      <c r="R3551" s="6" t="s">
        <v>182</v>
      </c>
      <c r="S3551" s="2" t="s">
        <v>17</v>
      </c>
      <c r="T3551" s="2"/>
    </row>
    <row r="3552" spans="1:22" x14ac:dyDescent="0.3">
      <c r="A3552" t="s">
        <v>13</v>
      </c>
      <c r="B3552" t="s">
        <v>44</v>
      </c>
      <c r="C3552" t="s">
        <v>15</v>
      </c>
      <c r="D3552" t="s">
        <v>79</v>
      </c>
      <c r="E3552" t="s">
        <v>65</v>
      </c>
      <c r="F3552">
        <v>60653</v>
      </c>
      <c r="G3552" t="s">
        <v>47</v>
      </c>
      <c r="H3552" t="s">
        <v>35</v>
      </c>
      <c r="I3552" t="s">
        <v>36</v>
      </c>
      <c r="J3552">
        <v>812736</v>
      </c>
      <c r="K3552">
        <v>8</v>
      </c>
      <c r="L3552">
        <v>2</v>
      </c>
      <c r="M3552">
        <v>609552</v>
      </c>
      <c r="O3552" s="2" t="str">
        <f>TRIM(SampleSuperstore3[[#This Row],[City]])</f>
        <v>Chicago</v>
      </c>
      <c r="P3552" s="2" t="str">
        <f>TRIM(SampleSuperstore3[[#This Row],[State]])</f>
        <v>Illinois</v>
      </c>
      <c r="Q3552" s="2" t="str">
        <f t="shared" si="55"/>
        <v>Chicago Illinois</v>
      </c>
      <c r="R3552" s="6" t="s">
        <v>79</v>
      </c>
      <c r="S3552" s="2" t="s">
        <v>65</v>
      </c>
      <c r="T3552" s="2"/>
    </row>
    <row r="3553" spans="1:20" x14ac:dyDescent="0.3">
      <c r="A3553" t="s">
        <v>13</v>
      </c>
      <c r="B3553" t="s">
        <v>22</v>
      </c>
      <c r="C3553" t="s">
        <v>15</v>
      </c>
      <c r="D3553" t="s">
        <v>55</v>
      </c>
      <c r="E3553" t="s">
        <v>56</v>
      </c>
      <c r="F3553">
        <v>19120</v>
      </c>
      <c r="G3553" t="s">
        <v>57</v>
      </c>
      <c r="H3553" t="s">
        <v>26</v>
      </c>
      <c r="I3553" t="s">
        <v>37</v>
      </c>
      <c r="J3553">
        <v>7476</v>
      </c>
      <c r="K3553">
        <v>1</v>
      </c>
      <c r="L3553">
        <v>7</v>
      </c>
      <c r="M3553">
        <v>-59808</v>
      </c>
      <c r="O3553" s="2" t="str">
        <f>TRIM(SampleSuperstore3[[#This Row],[City]])</f>
        <v>Philadelphia</v>
      </c>
      <c r="P3553" s="2" t="str">
        <f>TRIM(SampleSuperstore3[[#This Row],[State]])</f>
        <v>Pennsylvania</v>
      </c>
      <c r="Q3553" s="2" t="str">
        <f t="shared" si="55"/>
        <v>Philadelphia Pennsylvania</v>
      </c>
      <c r="R3553" s="6" t="s">
        <v>79</v>
      </c>
      <c r="S3553" s="2" t="s">
        <v>65</v>
      </c>
      <c r="T3553" s="2"/>
    </row>
    <row r="3554" spans="1:20" x14ac:dyDescent="0.3">
      <c r="A3554" t="s">
        <v>13</v>
      </c>
      <c r="B3554" t="s">
        <v>14</v>
      </c>
      <c r="C3554" t="s">
        <v>15</v>
      </c>
      <c r="D3554" t="s">
        <v>23</v>
      </c>
      <c r="E3554" t="s">
        <v>24</v>
      </c>
      <c r="F3554">
        <v>90036</v>
      </c>
      <c r="G3554" t="s">
        <v>25</v>
      </c>
      <c r="H3554" t="s">
        <v>26</v>
      </c>
      <c r="I3554" t="s">
        <v>32</v>
      </c>
      <c r="J3554">
        <v>3304</v>
      </c>
      <c r="K3554">
        <v>2</v>
      </c>
      <c r="L3554">
        <v>0</v>
      </c>
      <c r="M3554">
        <v>85904</v>
      </c>
      <c r="O3554" s="2" t="str">
        <f>TRIM(SampleSuperstore3[[#This Row],[City]])</f>
        <v>Los Angeles</v>
      </c>
      <c r="P3554" s="2" t="str">
        <f>TRIM(SampleSuperstore3[[#This Row],[State]])</f>
        <v>California</v>
      </c>
      <c r="Q3554" s="2" t="str">
        <f t="shared" si="55"/>
        <v>Los Angeles California</v>
      </c>
      <c r="R3554" s="6" t="s">
        <v>79</v>
      </c>
      <c r="S3554" s="2" t="s">
        <v>65</v>
      </c>
      <c r="T3554" s="2"/>
    </row>
    <row r="3555" spans="1:20" x14ac:dyDescent="0.3">
      <c r="A3555" t="s">
        <v>13</v>
      </c>
      <c r="B3555" t="s">
        <v>14</v>
      </c>
      <c r="C3555" t="s">
        <v>15</v>
      </c>
      <c r="D3555" t="s">
        <v>23</v>
      </c>
      <c r="E3555" t="s">
        <v>24</v>
      </c>
      <c r="F3555">
        <v>90036</v>
      </c>
      <c r="G3555" t="s">
        <v>25</v>
      </c>
      <c r="H3555" t="s">
        <v>35</v>
      </c>
      <c r="I3555" t="s">
        <v>36</v>
      </c>
      <c r="J3555">
        <v>604752</v>
      </c>
      <c r="K3555">
        <v>6</v>
      </c>
      <c r="L3555">
        <v>2</v>
      </c>
      <c r="M3555">
        <v>37797</v>
      </c>
      <c r="O3555" s="2" t="str">
        <f>TRIM(SampleSuperstore3[[#This Row],[City]])</f>
        <v>Los Angeles</v>
      </c>
      <c r="P3555" s="2" t="str">
        <f>TRIM(SampleSuperstore3[[#This Row],[State]])</f>
        <v>California</v>
      </c>
      <c r="Q3555" s="2" t="str">
        <f t="shared" si="55"/>
        <v>Los Angeles California</v>
      </c>
      <c r="R3555" s="6" t="s">
        <v>55</v>
      </c>
      <c r="S3555" s="2" t="s">
        <v>56</v>
      </c>
      <c r="T3555" s="2"/>
    </row>
    <row r="3556" spans="1:20" x14ac:dyDescent="0.3">
      <c r="A3556" t="s">
        <v>28</v>
      </c>
      <c r="B3556" t="s">
        <v>14</v>
      </c>
      <c r="C3556" t="s">
        <v>15</v>
      </c>
      <c r="D3556" t="s">
        <v>23</v>
      </c>
      <c r="E3556" t="s">
        <v>24</v>
      </c>
      <c r="F3556">
        <v>90008</v>
      </c>
      <c r="G3556" t="s">
        <v>25</v>
      </c>
      <c r="H3556" t="s">
        <v>26</v>
      </c>
      <c r="I3556" t="s">
        <v>41</v>
      </c>
      <c r="J3556">
        <v>4536</v>
      </c>
      <c r="K3556">
        <v>7</v>
      </c>
      <c r="L3556">
        <v>0</v>
      </c>
      <c r="M3556">
        <v>217728</v>
      </c>
      <c r="O3556" s="2" t="str">
        <f>TRIM(SampleSuperstore3[[#This Row],[City]])</f>
        <v>Los Angeles</v>
      </c>
      <c r="P3556" s="2" t="str">
        <f>TRIM(SampleSuperstore3[[#This Row],[State]])</f>
        <v>California</v>
      </c>
      <c r="Q3556" s="2" t="str">
        <f t="shared" si="55"/>
        <v>Los Angeles California</v>
      </c>
      <c r="R3556" s="6" t="s">
        <v>626</v>
      </c>
      <c r="S3556" s="2" t="s">
        <v>627</v>
      </c>
      <c r="T3556" s="2" t="s">
        <v>24</v>
      </c>
    </row>
    <row r="3557" spans="1:20" x14ac:dyDescent="0.3">
      <c r="A3557" t="s">
        <v>28</v>
      </c>
      <c r="B3557" t="s">
        <v>14</v>
      </c>
      <c r="C3557" t="s">
        <v>15</v>
      </c>
      <c r="D3557" t="s">
        <v>23</v>
      </c>
      <c r="E3557" t="s">
        <v>24</v>
      </c>
      <c r="F3557">
        <v>90008</v>
      </c>
      <c r="G3557" t="s">
        <v>25</v>
      </c>
      <c r="H3557" t="s">
        <v>26</v>
      </c>
      <c r="I3557" t="s">
        <v>37</v>
      </c>
      <c r="J3557">
        <v>10128</v>
      </c>
      <c r="K3557">
        <v>2</v>
      </c>
      <c r="L3557">
        <v>2</v>
      </c>
      <c r="M3557">
        <v>36714</v>
      </c>
      <c r="O3557" s="2" t="str">
        <f>TRIM(SampleSuperstore3[[#This Row],[City]])</f>
        <v>Los Angeles</v>
      </c>
      <c r="P3557" s="2" t="str">
        <f>TRIM(SampleSuperstore3[[#This Row],[State]])</f>
        <v>California</v>
      </c>
      <c r="Q3557" s="2" t="str">
        <f t="shared" si="55"/>
        <v>Los Angeles California</v>
      </c>
      <c r="R3557" s="6" t="s">
        <v>626</v>
      </c>
      <c r="S3557" s="2" t="s">
        <v>627</v>
      </c>
      <c r="T3557" s="2" t="s">
        <v>24</v>
      </c>
    </row>
    <row r="3558" spans="1:20" x14ac:dyDescent="0.3">
      <c r="A3558" t="s">
        <v>28</v>
      </c>
      <c r="B3558" t="s">
        <v>14</v>
      </c>
      <c r="C3558" t="s">
        <v>15</v>
      </c>
      <c r="D3558" t="s">
        <v>52</v>
      </c>
      <c r="E3558" t="s">
        <v>24</v>
      </c>
      <c r="F3558">
        <v>94122</v>
      </c>
      <c r="G3558" t="s">
        <v>25</v>
      </c>
      <c r="H3558" t="s">
        <v>26</v>
      </c>
      <c r="I3558" t="s">
        <v>37</v>
      </c>
      <c r="J3558">
        <v>21792</v>
      </c>
      <c r="K3558">
        <v>4</v>
      </c>
      <c r="L3558">
        <v>2</v>
      </c>
      <c r="M3558">
        <v>76272</v>
      </c>
      <c r="O3558" s="2" t="str">
        <f>TRIM(SampleSuperstore3[[#This Row],[City]])</f>
        <v>San Francisco</v>
      </c>
      <c r="P3558" s="2" t="str">
        <f>TRIM(SampleSuperstore3[[#This Row],[State]])</f>
        <v>California</v>
      </c>
      <c r="Q3558" s="2" t="str">
        <f t="shared" si="55"/>
        <v>San Francisco California</v>
      </c>
      <c r="R3558" s="6" t="s">
        <v>626</v>
      </c>
      <c r="S3558" s="2" t="s">
        <v>627</v>
      </c>
      <c r="T3558" s="2" t="s">
        <v>24</v>
      </c>
    </row>
    <row r="3559" spans="1:20" x14ac:dyDescent="0.3">
      <c r="A3559" t="s">
        <v>28</v>
      </c>
      <c r="B3559" t="s">
        <v>14</v>
      </c>
      <c r="C3559" t="s">
        <v>15</v>
      </c>
      <c r="D3559" t="s">
        <v>52</v>
      </c>
      <c r="E3559" t="s">
        <v>24</v>
      </c>
      <c r="F3559">
        <v>94122</v>
      </c>
      <c r="G3559" t="s">
        <v>25</v>
      </c>
      <c r="H3559" t="s">
        <v>35</v>
      </c>
      <c r="I3559" t="s">
        <v>59</v>
      </c>
      <c r="J3559">
        <v>4398</v>
      </c>
      <c r="K3559">
        <v>4</v>
      </c>
      <c r="L3559">
        <v>0</v>
      </c>
      <c r="M3559">
        <v>145134</v>
      </c>
      <c r="O3559" s="2" t="str">
        <f>TRIM(SampleSuperstore3[[#This Row],[City]])</f>
        <v>San Francisco</v>
      </c>
      <c r="P3559" s="2" t="str">
        <f>TRIM(SampleSuperstore3[[#This Row],[State]])</f>
        <v>California</v>
      </c>
      <c r="Q3559" s="2" t="str">
        <f t="shared" si="55"/>
        <v>San Francisco California</v>
      </c>
      <c r="R3559" s="6" t="s">
        <v>626</v>
      </c>
      <c r="S3559" s="2" t="s">
        <v>627</v>
      </c>
      <c r="T3559" s="2" t="s">
        <v>24</v>
      </c>
    </row>
    <row r="3560" spans="1:20" x14ac:dyDescent="0.3">
      <c r="A3560" t="s">
        <v>13</v>
      </c>
      <c r="B3560" t="s">
        <v>14</v>
      </c>
      <c r="C3560" t="s">
        <v>15</v>
      </c>
      <c r="D3560" t="s">
        <v>133</v>
      </c>
      <c r="E3560" t="s">
        <v>104</v>
      </c>
      <c r="F3560">
        <v>44312</v>
      </c>
      <c r="G3560" t="s">
        <v>57</v>
      </c>
      <c r="H3560" t="s">
        <v>26</v>
      </c>
      <c r="I3560" t="s">
        <v>34</v>
      </c>
      <c r="J3560">
        <v>8256</v>
      </c>
      <c r="K3560">
        <v>4</v>
      </c>
      <c r="L3560">
        <v>2</v>
      </c>
      <c r="M3560">
        <v>6192</v>
      </c>
      <c r="O3560" s="2" t="str">
        <f>TRIM(SampleSuperstore3[[#This Row],[City]])</f>
        <v>Akron</v>
      </c>
      <c r="P3560" s="2" t="str">
        <f>TRIM(SampleSuperstore3[[#This Row],[State]])</f>
        <v>Ohio</v>
      </c>
      <c r="Q3560" s="2" t="str">
        <f t="shared" si="55"/>
        <v>Akron Ohio</v>
      </c>
      <c r="R3560" s="6" t="s">
        <v>632</v>
      </c>
      <c r="S3560" s="2" t="s">
        <v>633</v>
      </c>
      <c r="T3560" s="2" t="s">
        <v>24</v>
      </c>
    </row>
    <row r="3561" spans="1:20" x14ac:dyDescent="0.3">
      <c r="A3561" t="s">
        <v>13</v>
      </c>
      <c r="B3561" t="s">
        <v>14</v>
      </c>
      <c r="C3561" t="s">
        <v>15</v>
      </c>
      <c r="D3561" t="s">
        <v>133</v>
      </c>
      <c r="E3561" t="s">
        <v>104</v>
      </c>
      <c r="F3561">
        <v>44312</v>
      </c>
      <c r="G3561" t="s">
        <v>57</v>
      </c>
      <c r="H3561" t="s">
        <v>26</v>
      </c>
      <c r="I3561" t="s">
        <v>37</v>
      </c>
      <c r="J3561">
        <v>2556</v>
      </c>
      <c r="K3561">
        <v>5</v>
      </c>
      <c r="L3561">
        <v>7</v>
      </c>
      <c r="M3561">
        <v>-20448</v>
      </c>
      <c r="O3561" s="2" t="str">
        <f>TRIM(SampleSuperstore3[[#This Row],[City]])</f>
        <v>Akron</v>
      </c>
      <c r="P3561" s="2" t="str">
        <f>TRIM(SampleSuperstore3[[#This Row],[State]])</f>
        <v>Ohio</v>
      </c>
      <c r="Q3561" s="2" t="str">
        <f t="shared" si="55"/>
        <v>Akron Ohio</v>
      </c>
      <c r="R3561" s="6" t="s">
        <v>632</v>
      </c>
      <c r="S3561" s="2" t="s">
        <v>633</v>
      </c>
      <c r="T3561" s="2" t="s">
        <v>24</v>
      </c>
    </row>
    <row r="3562" spans="1:20" x14ac:dyDescent="0.3">
      <c r="A3562" t="s">
        <v>13</v>
      </c>
      <c r="B3562" t="s">
        <v>14</v>
      </c>
      <c r="C3562" t="s">
        <v>15</v>
      </c>
      <c r="D3562" t="s">
        <v>133</v>
      </c>
      <c r="E3562" t="s">
        <v>104</v>
      </c>
      <c r="F3562">
        <v>44312</v>
      </c>
      <c r="G3562" t="s">
        <v>57</v>
      </c>
      <c r="H3562" t="s">
        <v>26</v>
      </c>
      <c r="I3562" t="s">
        <v>37</v>
      </c>
      <c r="J3562">
        <v>4368</v>
      </c>
      <c r="K3562">
        <v>2</v>
      </c>
      <c r="L3562">
        <v>7</v>
      </c>
      <c r="M3562">
        <v>-30576</v>
      </c>
      <c r="O3562" s="2" t="str">
        <f>TRIM(SampleSuperstore3[[#This Row],[City]])</f>
        <v>Akron</v>
      </c>
      <c r="P3562" s="2" t="str">
        <f>TRIM(SampleSuperstore3[[#This Row],[State]])</f>
        <v>Ohio</v>
      </c>
      <c r="Q3562" s="2" t="str">
        <f t="shared" si="55"/>
        <v>Akron Ohio</v>
      </c>
      <c r="R3562" s="6" t="s">
        <v>133</v>
      </c>
      <c r="S3562" s="2" t="s">
        <v>104</v>
      </c>
      <c r="T3562" s="2"/>
    </row>
    <row r="3563" spans="1:20" x14ac:dyDescent="0.3">
      <c r="A3563" t="s">
        <v>13</v>
      </c>
      <c r="B3563" t="s">
        <v>14</v>
      </c>
      <c r="C3563" t="s">
        <v>15</v>
      </c>
      <c r="D3563" t="s">
        <v>133</v>
      </c>
      <c r="E3563" t="s">
        <v>104</v>
      </c>
      <c r="F3563">
        <v>44312</v>
      </c>
      <c r="G3563" t="s">
        <v>57</v>
      </c>
      <c r="H3563" t="s">
        <v>26</v>
      </c>
      <c r="I3563" t="s">
        <v>41</v>
      </c>
      <c r="J3563">
        <v>1152</v>
      </c>
      <c r="K3563">
        <v>4</v>
      </c>
      <c r="L3563">
        <v>2</v>
      </c>
      <c r="M3563">
        <v>3744</v>
      </c>
      <c r="O3563" s="2" t="str">
        <f>TRIM(SampleSuperstore3[[#This Row],[City]])</f>
        <v>Akron</v>
      </c>
      <c r="P3563" s="2" t="str">
        <f>TRIM(SampleSuperstore3[[#This Row],[State]])</f>
        <v>Ohio</v>
      </c>
      <c r="Q3563" s="2" t="str">
        <f t="shared" si="55"/>
        <v>Akron Ohio</v>
      </c>
      <c r="R3563" s="6" t="s">
        <v>133</v>
      </c>
      <c r="S3563" s="2" t="s">
        <v>104</v>
      </c>
      <c r="T3563" s="2"/>
    </row>
    <row r="3564" spans="1:20" x14ac:dyDescent="0.3">
      <c r="A3564" t="s">
        <v>62</v>
      </c>
      <c r="B3564" t="s">
        <v>14</v>
      </c>
      <c r="C3564" t="s">
        <v>15</v>
      </c>
      <c r="D3564" t="s">
        <v>23</v>
      </c>
      <c r="E3564" t="s">
        <v>24</v>
      </c>
      <c r="F3564">
        <v>90049</v>
      </c>
      <c r="G3564" t="s">
        <v>25</v>
      </c>
      <c r="H3564" t="s">
        <v>26</v>
      </c>
      <c r="I3564" t="s">
        <v>41</v>
      </c>
      <c r="J3564">
        <v>1296</v>
      </c>
      <c r="K3564">
        <v>2</v>
      </c>
      <c r="L3564">
        <v>0</v>
      </c>
      <c r="M3564">
        <v>62208</v>
      </c>
      <c r="O3564" s="2" t="str">
        <f>TRIM(SampleSuperstore3[[#This Row],[City]])</f>
        <v>Los Angeles</v>
      </c>
      <c r="P3564" s="2" t="str">
        <f>TRIM(SampleSuperstore3[[#This Row],[State]])</f>
        <v>California</v>
      </c>
      <c r="Q3564" s="2" t="str">
        <f t="shared" si="55"/>
        <v>Los Angeles California</v>
      </c>
      <c r="R3564" s="6" t="s">
        <v>133</v>
      </c>
      <c r="S3564" s="2" t="s">
        <v>104</v>
      </c>
      <c r="T3564" s="2"/>
    </row>
    <row r="3565" spans="1:20" x14ac:dyDescent="0.3">
      <c r="A3565" t="s">
        <v>62</v>
      </c>
      <c r="B3565" t="s">
        <v>14</v>
      </c>
      <c r="C3565" t="s">
        <v>15</v>
      </c>
      <c r="D3565" t="s">
        <v>23</v>
      </c>
      <c r="E3565" t="s">
        <v>24</v>
      </c>
      <c r="F3565">
        <v>90049</v>
      </c>
      <c r="G3565" t="s">
        <v>25</v>
      </c>
      <c r="H3565" t="s">
        <v>26</v>
      </c>
      <c r="I3565" t="s">
        <v>77</v>
      </c>
      <c r="J3565">
        <v>396</v>
      </c>
      <c r="K3565">
        <v>2</v>
      </c>
      <c r="L3565">
        <v>0</v>
      </c>
      <c r="M3565">
        <v>792</v>
      </c>
      <c r="O3565" s="2" t="str">
        <f>TRIM(SampleSuperstore3[[#This Row],[City]])</f>
        <v>Los Angeles</v>
      </c>
      <c r="P3565" s="2" t="str">
        <f>TRIM(SampleSuperstore3[[#This Row],[State]])</f>
        <v>California</v>
      </c>
      <c r="Q3565" s="2" t="str">
        <f t="shared" si="55"/>
        <v>Los Angeles California</v>
      </c>
      <c r="R3565" s="6" t="s">
        <v>133</v>
      </c>
      <c r="S3565" s="2" t="s">
        <v>104</v>
      </c>
      <c r="T3565" s="2"/>
    </row>
    <row r="3566" spans="1:20" x14ac:dyDescent="0.3">
      <c r="A3566" t="s">
        <v>28</v>
      </c>
      <c r="B3566" t="s">
        <v>44</v>
      </c>
      <c r="C3566" t="s">
        <v>15</v>
      </c>
      <c r="D3566" t="s">
        <v>111</v>
      </c>
      <c r="E3566" t="s">
        <v>112</v>
      </c>
      <c r="F3566">
        <v>64055</v>
      </c>
      <c r="G3566" t="s">
        <v>47</v>
      </c>
      <c r="H3566" t="s">
        <v>26</v>
      </c>
      <c r="I3566" t="s">
        <v>37</v>
      </c>
      <c r="J3566">
        <v>157794</v>
      </c>
      <c r="K3566">
        <v>3</v>
      </c>
      <c r="L3566">
        <v>0</v>
      </c>
      <c r="M3566">
        <v>7574112</v>
      </c>
      <c r="O3566" s="2" t="str">
        <f>TRIM(SampleSuperstore3[[#This Row],[City]])</f>
        <v>Independence</v>
      </c>
      <c r="P3566" s="2" t="str">
        <f>TRIM(SampleSuperstore3[[#This Row],[State]])</f>
        <v>Missouri</v>
      </c>
      <c r="Q3566" s="2" t="str">
        <f t="shared" si="55"/>
        <v>Independence Missouri</v>
      </c>
      <c r="R3566" s="6" t="s">
        <v>626</v>
      </c>
      <c r="S3566" s="2" t="s">
        <v>627</v>
      </c>
      <c r="T3566" s="2" t="s">
        <v>24</v>
      </c>
    </row>
    <row r="3567" spans="1:20" x14ac:dyDescent="0.3">
      <c r="A3567" t="s">
        <v>13</v>
      </c>
      <c r="B3567" t="s">
        <v>44</v>
      </c>
      <c r="C3567" t="s">
        <v>15</v>
      </c>
      <c r="D3567" t="s">
        <v>135</v>
      </c>
      <c r="E3567" t="s">
        <v>46</v>
      </c>
      <c r="F3567">
        <v>75220</v>
      </c>
      <c r="G3567" t="s">
        <v>47</v>
      </c>
      <c r="H3567" t="s">
        <v>19</v>
      </c>
      <c r="I3567" t="s">
        <v>33</v>
      </c>
      <c r="J3567">
        <v>15008</v>
      </c>
      <c r="K3567">
        <v>4</v>
      </c>
      <c r="L3567">
        <v>6</v>
      </c>
      <c r="M3567">
        <v>-120064</v>
      </c>
      <c r="O3567" s="2" t="str">
        <f>TRIM(SampleSuperstore3[[#This Row],[City]])</f>
        <v>Dallas</v>
      </c>
      <c r="P3567" s="2" t="str">
        <f>TRIM(SampleSuperstore3[[#This Row],[State]])</f>
        <v>Texas</v>
      </c>
      <c r="Q3567" s="2" t="str">
        <f t="shared" si="55"/>
        <v>Dallas Texas</v>
      </c>
      <c r="R3567" s="6" t="s">
        <v>626</v>
      </c>
      <c r="S3567" s="2" t="s">
        <v>627</v>
      </c>
      <c r="T3567" s="2" t="s">
        <v>24</v>
      </c>
    </row>
    <row r="3568" spans="1:20" x14ac:dyDescent="0.3">
      <c r="A3568" t="s">
        <v>168</v>
      </c>
      <c r="B3568" t="s">
        <v>44</v>
      </c>
      <c r="C3568" t="s">
        <v>15</v>
      </c>
      <c r="D3568" t="s">
        <v>42</v>
      </c>
      <c r="E3568" t="s">
        <v>43</v>
      </c>
      <c r="F3568">
        <v>98105</v>
      </c>
      <c r="G3568" t="s">
        <v>25</v>
      </c>
      <c r="H3568" t="s">
        <v>35</v>
      </c>
      <c r="I3568" t="s">
        <v>59</v>
      </c>
      <c r="J3568">
        <v>5998</v>
      </c>
      <c r="K3568">
        <v>2</v>
      </c>
      <c r="L3568">
        <v>0</v>
      </c>
      <c r="M3568">
        <v>263912</v>
      </c>
      <c r="O3568" s="2" t="str">
        <f>TRIM(SampleSuperstore3[[#This Row],[City]])</f>
        <v>Seattle</v>
      </c>
      <c r="P3568" s="2" t="str">
        <f>TRIM(SampleSuperstore3[[#This Row],[State]])</f>
        <v>Washington</v>
      </c>
      <c r="Q3568" s="2" t="str">
        <f t="shared" si="55"/>
        <v>Seattle Washington</v>
      </c>
      <c r="R3568" s="6" t="s">
        <v>111</v>
      </c>
      <c r="S3568" s="2" t="s">
        <v>112</v>
      </c>
      <c r="T3568" s="2"/>
    </row>
    <row r="3569" spans="1:21" x14ac:dyDescent="0.3">
      <c r="A3569" t="s">
        <v>168</v>
      </c>
      <c r="B3569" t="s">
        <v>44</v>
      </c>
      <c r="C3569" t="s">
        <v>15</v>
      </c>
      <c r="D3569" t="s">
        <v>42</v>
      </c>
      <c r="E3569" t="s">
        <v>43</v>
      </c>
      <c r="F3569">
        <v>98105</v>
      </c>
      <c r="G3569" t="s">
        <v>25</v>
      </c>
      <c r="H3569" t="s">
        <v>35</v>
      </c>
      <c r="I3569" t="s">
        <v>123</v>
      </c>
      <c r="J3569">
        <v>23952</v>
      </c>
      <c r="K3569">
        <v>6</v>
      </c>
      <c r="L3569">
        <v>2</v>
      </c>
      <c r="M3569">
        <v>20958</v>
      </c>
      <c r="O3569" s="2" t="str">
        <f>TRIM(SampleSuperstore3[[#This Row],[City]])</f>
        <v>Seattle</v>
      </c>
      <c r="P3569" s="2" t="str">
        <f>TRIM(SampleSuperstore3[[#This Row],[State]])</f>
        <v>Washington</v>
      </c>
      <c r="Q3569" s="2" t="str">
        <f t="shared" si="55"/>
        <v>Seattle Washington</v>
      </c>
      <c r="R3569" s="6" t="s">
        <v>135</v>
      </c>
      <c r="S3569" s="2" t="s">
        <v>46</v>
      </c>
      <c r="T3569" s="2"/>
    </row>
    <row r="3570" spans="1:21" x14ac:dyDescent="0.3">
      <c r="A3570" t="s">
        <v>168</v>
      </c>
      <c r="B3570" t="s">
        <v>44</v>
      </c>
      <c r="C3570" t="s">
        <v>15</v>
      </c>
      <c r="D3570" t="s">
        <v>42</v>
      </c>
      <c r="E3570" t="s">
        <v>43</v>
      </c>
      <c r="F3570">
        <v>98105</v>
      </c>
      <c r="G3570" t="s">
        <v>25</v>
      </c>
      <c r="H3570" t="s">
        <v>35</v>
      </c>
      <c r="I3570" t="s">
        <v>59</v>
      </c>
      <c r="J3570">
        <v>16878</v>
      </c>
      <c r="K3570">
        <v>4</v>
      </c>
      <c r="L3570">
        <v>0</v>
      </c>
      <c r="M3570">
        <v>742632</v>
      </c>
      <c r="O3570" s="2" t="str">
        <f>TRIM(SampleSuperstore3[[#This Row],[City]])</f>
        <v>Seattle</v>
      </c>
      <c r="P3570" s="2" t="str">
        <f>TRIM(SampleSuperstore3[[#This Row],[State]])</f>
        <v>Washington</v>
      </c>
      <c r="Q3570" s="2" t="str">
        <f t="shared" si="55"/>
        <v>Seattle Washington</v>
      </c>
      <c r="R3570" s="6" t="s">
        <v>42</v>
      </c>
      <c r="S3570" s="2" t="s">
        <v>43</v>
      </c>
      <c r="T3570" s="2"/>
    </row>
    <row r="3571" spans="1:21" x14ac:dyDescent="0.3">
      <c r="A3571" t="s">
        <v>168</v>
      </c>
      <c r="B3571" t="s">
        <v>44</v>
      </c>
      <c r="C3571" t="s">
        <v>15</v>
      </c>
      <c r="D3571" t="s">
        <v>42</v>
      </c>
      <c r="E3571" t="s">
        <v>43</v>
      </c>
      <c r="F3571">
        <v>98105</v>
      </c>
      <c r="G3571" t="s">
        <v>25</v>
      </c>
      <c r="H3571" t="s">
        <v>35</v>
      </c>
      <c r="I3571" t="s">
        <v>36</v>
      </c>
      <c r="J3571">
        <v>7992</v>
      </c>
      <c r="K3571">
        <v>1</v>
      </c>
      <c r="L3571">
        <v>2</v>
      </c>
      <c r="M3571">
        <v>26973</v>
      </c>
      <c r="O3571" s="2" t="str">
        <f>TRIM(SampleSuperstore3[[#This Row],[City]])</f>
        <v>Seattle</v>
      </c>
      <c r="P3571" s="2" t="str">
        <f>TRIM(SampleSuperstore3[[#This Row],[State]])</f>
        <v>Washington</v>
      </c>
      <c r="Q3571" s="2" t="str">
        <f t="shared" si="55"/>
        <v>Seattle Washington</v>
      </c>
      <c r="R3571" s="6" t="s">
        <v>42</v>
      </c>
      <c r="S3571" s="2" t="s">
        <v>43</v>
      </c>
      <c r="T3571" s="2"/>
    </row>
    <row r="3572" spans="1:21" x14ac:dyDescent="0.3">
      <c r="A3572" t="s">
        <v>28</v>
      </c>
      <c r="B3572" t="s">
        <v>22</v>
      </c>
      <c r="C3572" t="s">
        <v>15</v>
      </c>
      <c r="D3572" t="s">
        <v>365</v>
      </c>
      <c r="E3572" t="s">
        <v>46</v>
      </c>
      <c r="F3572">
        <v>75150</v>
      </c>
      <c r="G3572" t="s">
        <v>47</v>
      </c>
      <c r="H3572" t="s">
        <v>26</v>
      </c>
      <c r="I3572" t="s">
        <v>41</v>
      </c>
      <c r="J3572">
        <v>5184</v>
      </c>
      <c r="K3572">
        <v>1</v>
      </c>
      <c r="L3572">
        <v>2</v>
      </c>
      <c r="M3572">
        <v>18144</v>
      </c>
      <c r="O3572" s="2" t="str">
        <f>TRIM(SampleSuperstore3[[#This Row],[City]])</f>
        <v>Mesquite</v>
      </c>
      <c r="P3572" s="2" t="str">
        <f>TRIM(SampleSuperstore3[[#This Row],[State]])</f>
        <v>Texas</v>
      </c>
      <c r="Q3572" s="2" t="str">
        <f t="shared" si="55"/>
        <v>Mesquite Texas</v>
      </c>
      <c r="R3572" s="6" t="s">
        <v>42</v>
      </c>
      <c r="S3572" s="2" t="s">
        <v>43</v>
      </c>
      <c r="T3572" s="2"/>
    </row>
    <row r="3573" spans="1:21" x14ac:dyDescent="0.3">
      <c r="A3573" t="s">
        <v>28</v>
      </c>
      <c r="B3573" t="s">
        <v>14</v>
      </c>
      <c r="C3573" t="s">
        <v>15</v>
      </c>
      <c r="D3573" t="s">
        <v>159</v>
      </c>
      <c r="E3573" t="s">
        <v>76</v>
      </c>
      <c r="F3573">
        <v>11561</v>
      </c>
      <c r="G3573" t="s">
        <v>57</v>
      </c>
      <c r="H3573" t="s">
        <v>26</v>
      </c>
      <c r="I3573" t="s">
        <v>34</v>
      </c>
      <c r="J3573">
        <v>1168</v>
      </c>
      <c r="K3573">
        <v>2</v>
      </c>
      <c r="L3573">
        <v>0</v>
      </c>
      <c r="M3573">
        <v>54896</v>
      </c>
      <c r="O3573" s="2" t="str">
        <f>TRIM(SampleSuperstore3[[#This Row],[City]])</f>
        <v>Long Beach</v>
      </c>
      <c r="P3573" s="2" t="str">
        <f>TRIM(SampleSuperstore3[[#This Row],[State]])</f>
        <v>New York</v>
      </c>
      <c r="Q3573" s="2" t="str">
        <f t="shared" si="55"/>
        <v>Long Beach New York</v>
      </c>
      <c r="R3573" s="6" t="s">
        <v>42</v>
      </c>
      <c r="S3573" s="2" t="s">
        <v>43</v>
      </c>
      <c r="T3573" s="2"/>
    </row>
    <row r="3574" spans="1:21" x14ac:dyDescent="0.3">
      <c r="A3574" t="s">
        <v>28</v>
      </c>
      <c r="B3574" t="s">
        <v>14</v>
      </c>
      <c r="C3574" t="s">
        <v>15</v>
      </c>
      <c r="D3574" t="s">
        <v>159</v>
      </c>
      <c r="E3574" t="s">
        <v>76</v>
      </c>
      <c r="F3574">
        <v>11561</v>
      </c>
      <c r="G3574" t="s">
        <v>57</v>
      </c>
      <c r="H3574" t="s">
        <v>26</v>
      </c>
      <c r="I3574" t="s">
        <v>34</v>
      </c>
      <c r="J3574">
        <v>1048</v>
      </c>
      <c r="K3574">
        <v>10</v>
      </c>
      <c r="L3574">
        <v>0</v>
      </c>
      <c r="M3574">
        <v>262</v>
      </c>
      <c r="O3574" s="2" t="str">
        <f>TRIM(SampleSuperstore3[[#This Row],[City]])</f>
        <v>Long Beach</v>
      </c>
      <c r="P3574" s="2" t="str">
        <f>TRIM(SampleSuperstore3[[#This Row],[State]])</f>
        <v>New York</v>
      </c>
      <c r="Q3574" s="2" t="str">
        <f t="shared" si="55"/>
        <v>Long Beach New York</v>
      </c>
      <c r="R3574" s="6" t="s">
        <v>365</v>
      </c>
      <c r="S3574" s="2" t="s">
        <v>46</v>
      </c>
      <c r="T3574" s="2"/>
    </row>
    <row r="3575" spans="1:21" x14ac:dyDescent="0.3">
      <c r="A3575" t="s">
        <v>28</v>
      </c>
      <c r="B3575" t="s">
        <v>14</v>
      </c>
      <c r="C3575" t="s">
        <v>15</v>
      </c>
      <c r="D3575" t="s">
        <v>458</v>
      </c>
      <c r="E3575" t="s">
        <v>30</v>
      </c>
      <c r="F3575">
        <v>33161</v>
      </c>
      <c r="G3575" t="s">
        <v>18</v>
      </c>
      <c r="H3575" t="s">
        <v>26</v>
      </c>
      <c r="I3575" t="s">
        <v>41</v>
      </c>
      <c r="J3575">
        <v>14496</v>
      </c>
      <c r="K3575">
        <v>3</v>
      </c>
      <c r="L3575">
        <v>2</v>
      </c>
      <c r="M3575">
        <v>48924</v>
      </c>
      <c r="O3575" s="2" t="str">
        <f>TRIM(SampleSuperstore3[[#This Row],[City]])</f>
        <v>North Miami</v>
      </c>
      <c r="P3575" s="2" t="str">
        <f>TRIM(SampleSuperstore3[[#This Row],[State]])</f>
        <v>Florida</v>
      </c>
      <c r="Q3575" s="2" t="str">
        <f t="shared" si="55"/>
        <v>North Miami Florida</v>
      </c>
      <c r="R3575" s="6" t="s">
        <v>651</v>
      </c>
      <c r="S3575" s="2" t="s">
        <v>652</v>
      </c>
      <c r="T3575" s="2" t="s">
        <v>634</v>
      </c>
      <c r="U3575" t="s">
        <v>369</v>
      </c>
    </row>
    <row r="3576" spans="1:21" x14ac:dyDescent="0.3">
      <c r="A3576" t="s">
        <v>28</v>
      </c>
      <c r="B3576" t="s">
        <v>44</v>
      </c>
      <c r="C3576" t="s">
        <v>15</v>
      </c>
      <c r="D3576" t="s">
        <v>418</v>
      </c>
      <c r="E3576" t="s">
        <v>24</v>
      </c>
      <c r="F3576">
        <v>93309</v>
      </c>
      <c r="G3576" t="s">
        <v>25</v>
      </c>
      <c r="H3576" t="s">
        <v>26</v>
      </c>
      <c r="I3576" t="s">
        <v>37</v>
      </c>
      <c r="J3576">
        <v>4784</v>
      </c>
      <c r="K3576">
        <v>1</v>
      </c>
      <c r="L3576">
        <v>2</v>
      </c>
      <c r="M3576">
        <v>15548</v>
      </c>
      <c r="O3576" s="2" t="str">
        <f>TRIM(SampleSuperstore3[[#This Row],[City]])</f>
        <v>Bakersfield</v>
      </c>
      <c r="P3576" s="2" t="str">
        <f>TRIM(SampleSuperstore3[[#This Row],[State]])</f>
        <v>California</v>
      </c>
      <c r="Q3576" s="2" t="str">
        <f t="shared" si="55"/>
        <v>Bakersfield California</v>
      </c>
      <c r="R3576" s="6" t="s">
        <v>651</v>
      </c>
      <c r="S3576" s="2" t="s">
        <v>652</v>
      </c>
      <c r="T3576" s="2" t="s">
        <v>634</v>
      </c>
      <c r="U3576" t="s">
        <v>369</v>
      </c>
    </row>
    <row r="3577" spans="1:21" x14ac:dyDescent="0.3">
      <c r="A3577" t="s">
        <v>28</v>
      </c>
      <c r="B3577" t="s">
        <v>44</v>
      </c>
      <c r="C3577" t="s">
        <v>15</v>
      </c>
      <c r="D3577" t="s">
        <v>418</v>
      </c>
      <c r="E3577" t="s">
        <v>24</v>
      </c>
      <c r="F3577">
        <v>93309</v>
      </c>
      <c r="G3577" t="s">
        <v>25</v>
      </c>
      <c r="H3577" t="s">
        <v>26</v>
      </c>
      <c r="I3577" t="s">
        <v>41</v>
      </c>
      <c r="J3577">
        <v>473</v>
      </c>
      <c r="K3577">
        <v>1</v>
      </c>
      <c r="L3577">
        <v>0</v>
      </c>
      <c r="M3577">
        <v>23177</v>
      </c>
      <c r="O3577" s="2" t="str">
        <f>TRIM(SampleSuperstore3[[#This Row],[City]])</f>
        <v>Bakersfield</v>
      </c>
      <c r="P3577" s="2" t="str">
        <f>TRIM(SampleSuperstore3[[#This Row],[State]])</f>
        <v>California</v>
      </c>
      <c r="Q3577" s="2" t="str">
        <f t="shared" si="55"/>
        <v>Bakersfield California</v>
      </c>
      <c r="R3577" s="6" t="s">
        <v>704</v>
      </c>
      <c r="S3577" s="2" t="s">
        <v>180</v>
      </c>
      <c r="T3577" s="2" t="s">
        <v>30</v>
      </c>
    </row>
    <row r="3578" spans="1:21" x14ac:dyDescent="0.3">
      <c r="A3578" t="s">
        <v>28</v>
      </c>
      <c r="B3578" t="s">
        <v>14</v>
      </c>
      <c r="C3578" t="s">
        <v>15</v>
      </c>
      <c r="D3578" t="s">
        <v>84</v>
      </c>
      <c r="E3578" t="s">
        <v>185</v>
      </c>
      <c r="F3578">
        <v>39212</v>
      </c>
      <c r="G3578" t="s">
        <v>18</v>
      </c>
      <c r="H3578" t="s">
        <v>26</v>
      </c>
      <c r="I3578" t="s">
        <v>32</v>
      </c>
      <c r="J3578">
        <v>789</v>
      </c>
      <c r="K3578">
        <v>1</v>
      </c>
      <c r="L3578">
        <v>0</v>
      </c>
      <c r="M3578">
        <v>3156</v>
      </c>
      <c r="O3578" s="2" t="str">
        <f>TRIM(SampleSuperstore3[[#This Row],[City]])</f>
        <v>Jackson</v>
      </c>
      <c r="P3578" s="2" t="str">
        <f>TRIM(SampleSuperstore3[[#This Row],[State]])</f>
        <v>Mississippi</v>
      </c>
      <c r="Q3578" s="2" t="str">
        <f t="shared" si="55"/>
        <v>Jackson Mississippi</v>
      </c>
      <c r="R3578" s="6" t="s">
        <v>418</v>
      </c>
      <c r="S3578" s="2" t="s">
        <v>24</v>
      </c>
      <c r="T3578" s="2"/>
    </row>
    <row r="3579" spans="1:21" x14ac:dyDescent="0.3">
      <c r="A3579" t="s">
        <v>28</v>
      </c>
      <c r="B3579" t="s">
        <v>14</v>
      </c>
      <c r="C3579" t="s">
        <v>15</v>
      </c>
      <c r="D3579" t="s">
        <v>84</v>
      </c>
      <c r="E3579" t="s">
        <v>185</v>
      </c>
      <c r="F3579">
        <v>39212</v>
      </c>
      <c r="G3579" t="s">
        <v>18</v>
      </c>
      <c r="H3579" t="s">
        <v>26</v>
      </c>
      <c r="I3579" t="s">
        <v>41</v>
      </c>
      <c r="J3579">
        <v>655</v>
      </c>
      <c r="K3579">
        <v>5</v>
      </c>
      <c r="L3579">
        <v>0</v>
      </c>
      <c r="M3579">
        <v>32095</v>
      </c>
      <c r="O3579" s="2" t="str">
        <f>TRIM(SampleSuperstore3[[#This Row],[City]])</f>
        <v>Jackson</v>
      </c>
      <c r="P3579" s="2" t="str">
        <f>TRIM(SampleSuperstore3[[#This Row],[State]])</f>
        <v>Mississippi</v>
      </c>
      <c r="Q3579" s="2" t="str">
        <f t="shared" si="55"/>
        <v>Jackson Mississippi</v>
      </c>
      <c r="R3579" s="6" t="s">
        <v>418</v>
      </c>
      <c r="S3579" s="2" t="s">
        <v>24</v>
      </c>
      <c r="T3579" s="2"/>
    </row>
    <row r="3580" spans="1:21" x14ac:dyDescent="0.3">
      <c r="A3580" t="s">
        <v>28</v>
      </c>
      <c r="B3580" t="s">
        <v>14</v>
      </c>
      <c r="C3580" t="s">
        <v>15</v>
      </c>
      <c r="D3580" t="s">
        <v>84</v>
      </c>
      <c r="E3580" t="s">
        <v>185</v>
      </c>
      <c r="F3580">
        <v>39212</v>
      </c>
      <c r="G3580" t="s">
        <v>18</v>
      </c>
      <c r="H3580" t="s">
        <v>19</v>
      </c>
      <c r="I3580" t="s">
        <v>31</v>
      </c>
      <c r="J3580">
        <v>243008</v>
      </c>
      <c r="K3580">
        <v>8</v>
      </c>
      <c r="L3580">
        <v>0</v>
      </c>
      <c r="M3580">
        <v>3888128</v>
      </c>
      <c r="O3580" s="2" t="str">
        <f>TRIM(SampleSuperstore3[[#This Row],[City]])</f>
        <v>Jackson</v>
      </c>
      <c r="P3580" s="2" t="str">
        <f>TRIM(SampleSuperstore3[[#This Row],[State]])</f>
        <v>Mississippi</v>
      </c>
      <c r="Q3580" s="2" t="str">
        <f t="shared" si="55"/>
        <v>Jackson Mississippi</v>
      </c>
      <c r="R3580" s="6" t="s">
        <v>84</v>
      </c>
      <c r="S3580" s="2" t="s">
        <v>185</v>
      </c>
      <c r="T3580" s="2"/>
    </row>
    <row r="3581" spans="1:21" x14ac:dyDescent="0.3">
      <c r="A3581" t="s">
        <v>28</v>
      </c>
      <c r="B3581" t="s">
        <v>14</v>
      </c>
      <c r="C3581" t="s">
        <v>15</v>
      </c>
      <c r="D3581" t="s">
        <v>53</v>
      </c>
      <c r="E3581" t="s">
        <v>54</v>
      </c>
      <c r="F3581">
        <v>68025</v>
      </c>
      <c r="G3581" t="s">
        <v>47</v>
      </c>
      <c r="H3581" t="s">
        <v>26</v>
      </c>
      <c r="I3581" t="s">
        <v>41</v>
      </c>
      <c r="J3581">
        <v>10485</v>
      </c>
      <c r="K3581">
        <v>1</v>
      </c>
      <c r="L3581">
        <v>0</v>
      </c>
      <c r="M3581">
        <v>50328</v>
      </c>
      <c r="O3581" s="2" t="str">
        <f>TRIM(SampleSuperstore3[[#This Row],[City]])</f>
        <v>Fremont</v>
      </c>
      <c r="P3581" s="2" t="str">
        <f>TRIM(SampleSuperstore3[[#This Row],[State]])</f>
        <v>Nebraska</v>
      </c>
      <c r="Q3581" s="2" t="str">
        <f t="shared" si="55"/>
        <v>Fremont Nebraska</v>
      </c>
      <c r="R3581" s="6" t="s">
        <v>84</v>
      </c>
      <c r="S3581" s="2" t="s">
        <v>185</v>
      </c>
      <c r="T3581" s="2"/>
    </row>
    <row r="3582" spans="1:21" x14ac:dyDescent="0.3">
      <c r="A3582" t="s">
        <v>28</v>
      </c>
      <c r="B3582" t="s">
        <v>22</v>
      </c>
      <c r="C3582" t="s">
        <v>15</v>
      </c>
      <c r="D3582" t="s">
        <v>84</v>
      </c>
      <c r="E3582" t="s">
        <v>70</v>
      </c>
      <c r="F3582">
        <v>49201</v>
      </c>
      <c r="G3582" t="s">
        <v>47</v>
      </c>
      <c r="H3582" t="s">
        <v>26</v>
      </c>
      <c r="I3582" t="s">
        <v>34</v>
      </c>
      <c r="J3582">
        <v>39</v>
      </c>
      <c r="K3582">
        <v>2</v>
      </c>
      <c r="L3582">
        <v>0</v>
      </c>
      <c r="M3582">
        <v>1521</v>
      </c>
      <c r="O3582" s="2" t="str">
        <f>TRIM(SampleSuperstore3[[#This Row],[City]])</f>
        <v>Jackson</v>
      </c>
      <c r="P3582" s="2" t="str">
        <f>TRIM(SampleSuperstore3[[#This Row],[State]])</f>
        <v>Michigan</v>
      </c>
      <c r="Q3582" s="2" t="str">
        <f t="shared" si="55"/>
        <v>Jackson Michigan</v>
      </c>
      <c r="R3582" s="6" t="s">
        <v>84</v>
      </c>
      <c r="S3582" s="2" t="s">
        <v>185</v>
      </c>
      <c r="T3582" s="2"/>
    </row>
    <row r="3583" spans="1:21" x14ac:dyDescent="0.3">
      <c r="A3583" t="s">
        <v>28</v>
      </c>
      <c r="B3583" t="s">
        <v>22</v>
      </c>
      <c r="C3583" t="s">
        <v>15</v>
      </c>
      <c r="D3583" t="s">
        <v>84</v>
      </c>
      <c r="E3583" t="s">
        <v>70</v>
      </c>
      <c r="F3583">
        <v>49201</v>
      </c>
      <c r="G3583" t="s">
        <v>47</v>
      </c>
      <c r="H3583" t="s">
        <v>19</v>
      </c>
      <c r="I3583" t="s">
        <v>31</v>
      </c>
      <c r="J3583">
        <v>80196</v>
      </c>
      <c r="K3583">
        <v>2</v>
      </c>
      <c r="L3583">
        <v>0</v>
      </c>
      <c r="M3583">
        <v>20049</v>
      </c>
      <c r="O3583" s="2" t="str">
        <f>TRIM(SampleSuperstore3[[#This Row],[City]])</f>
        <v>Jackson</v>
      </c>
      <c r="P3583" s="2" t="str">
        <f>TRIM(SampleSuperstore3[[#This Row],[State]])</f>
        <v>Michigan</v>
      </c>
      <c r="Q3583" s="2" t="str">
        <f t="shared" si="55"/>
        <v>Jackson Michigan</v>
      </c>
      <c r="R3583" s="6" t="s">
        <v>53</v>
      </c>
      <c r="S3583" s="2" t="s">
        <v>54</v>
      </c>
      <c r="T3583" s="2"/>
    </row>
    <row r="3584" spans="1:21" x14ac:dyDescent="0.3">
      <c r="A3584" t="s">
        <v>28</v>
      </c>
      <c r="B3584" t="s">
        <v>22</v>
      </c>
      <c r="C3584" t="s">
        <v>15</v>
      </c>
      <c r="D3584" t="s">
        <v>84</v>
      </c>
      <c r="E3584" t="s">
        <v>70</v>
      </c>
      <c r="F3584">
        <v>49201</v>
      </c>
      <c r="G3584" t="s">
        <v>47</v>
      </c>
      <c r="H3584" t="s">
        <v>19</v>
      </c>
      <c r="I3584" t="s">
        <v>21</v>
      </c>
      <c r="J3584">
        <v>19196</v>
      </c>
      <c r="K3584">
        <v>2</v>
      </c>
      <c r="L3584">
        <v>0</v>
      </c>
      <c r="M3584">
        <v>326332</v>
      </c>
      <c r="O3584" s="2" t="str">
        <f>TRIM(SampleSuperstore3[[#This Row],[City]])</f>
        <v>Jackson</v>
      </c>
      <c r="P3584" s="2" t="str">
        <f>TRIM(SampleSuperstore3[[#This Row],[State]])</f>
        <v>Michigan</v>
      </c>
      <c r="Q3584" s="2" t="str">
        <f t="shared" si="55"/>
        <v>Jackson Michigan</v>
      </c>
      <c r="R3584" s="6" t="s">
        <v>84</v>
      </c>
      <c r="S3584" s="2" t="s">
        <v>70</v>
      </c>
      <c r="T3584" s="2"/>
    </row>
    <row r="3585" spans="1:22" x14ac:dyDescent="0.3">
      <c r="A3585" t="s">
        <v>28</v>
      </c>
      <c r="B3585" t="s">
        <v>22</v>
      </c>
      <c r="C3585" t="s">
        <v>15</v>
      </c>
      <c r="D3585" t="s">
        <v>84</v>
      </c>
      <c r="E3585" t="s">
        <v>70</v>
      </c>
      <c r="F3585">
        <v>49201</v>
      </c>
      <c r="G3585" t="s">
        <v>47</v>
      </c>
      <c r="H3585" t="s">
        <v>26</v>
      </c>
      <c r="I3585" t="s">
        <v>27</v>
      </c>
      <c r="J3585">
        <v>261</v>
      </c>
      <c r="K3585">
        <v>1</v>
      </c>
      <c r="L3585">
        <v>0</v>
      </c>
      <c r="M3585">
        <v>12006</v>
      </c>
      <c r="O3585" s="2" t="str">
        <f>TRIM(SampleSuperstore3[[#This Row],[City]])</f>
        <v>Jackson</v>
      </c>
      <c r="P3585" s="2" t="str">
        <f>TRIM(SampleSuperstore3[[#This Row],[State]])</f>
        <v>Michigan</v>
      </c>
      <c r="Q3585" s="2" t="str">
        <f t="shared" si="55"/>
        <v>Jackson Michigan</v>
      </c>
      <c r="R3585" s="6" t="s">
        <v>84</v>
      </c>
      <c r="S3585" s="2" t="s">
        <v>70</v>
      </c>
      <c r="T3585" s="2"/>
    </row>
    <row r="3586" spans="1:22" x14ac:dyDescent="0.3">
      <c r="A3586" t="s">
        <v>28</v>
      </c>
      <c r="B3586" t="s">
        <v>22</v>
      </c>
      <c r="C3586" t="s">
        <v>15</v>
      </c>
      <c r="D3586" t="s">
        <v>52</v>
      </c>
      <c r="E3586" t="s">
        <v>24</v>
      </c>
      <c r="F3586">
        <v>94122</v>
      </c>
      <c r="G3586" t="s">
        <v>25</v>
      </c>
      <c r="H3586" t="s">
        <v>26</v>
      </c>
      <c r="I3586" t="s">
        <v>34</v>
      </c>
      <c r="J3586">
        <v>596</v>
      </c>
      <c r="K3586">
        <v>2</v>
      </c>
      <c r="L3586">
        <v>0</v>
      </c>
      <c r="M3586">
        <v>16688</v>
      </c>
      <c r="O3586" s="2" t="str">
        <f>TRIM(SampleSuperstore3[[#This Row],[City]])</f>
        <v>San Francisco</v>
      </c>
      <c r="P3586" s="2" t="str">
        <f>TRIM(SampleSuperstore3[[#This Row],[State]])</f>
        <v>California</v>
      </c>
      <c r="Q3586" s="2" t="str">
        <f t="shared" si="55"/>
        <v>San Francisco California</v>
      </c>
      <c r="R3586" s="6" t="s">
        <v>84</v>
      </c>
      <c r="S3586" s="2" t="s">
        <v>70</v>
      </c>
      <c r="T3586" s="2"/>
    </row>
    <row r="3587" spans="1:22" x14ac:dyDescent="0.3">
      <c r="A3587" t="s">
        <v>28</v>
      </c>
      <c r="B3587" t="s">
        <v>44</v>
      </c>
      <c r="C3587" t="s">
        <v>15</v>
      </c>
      <c r="D3587" t="s">
        <v>235</v>
      </c>
      <c r="E3587" t="s">
        <v>104</v>
      </c>
      <c r="F3587">
        <v>43130</v>
      </c>
      <c r="G3587" t="s">
        <v>57</v>
      </c>
      <c r="H3587" t="s">
        <v>35</v>
      </c>
      <c r="I3587" t="s">
        <v>36</v>
      </c>
      <c r="J3587">
        <v>1169694</v>
      </c>
      <c r="K3587">
        <v>3</v>
      </c>
      <c r="L3587">
        <v>4</v>
      </c>
      <c r="M3587">
        <v>-2534337</v>
      </c>
      <c r="O3587" s="2" t="str">
        <f>TRIM(SampleSuperstore3[[#This Row],[City]])</f>
        <v>Lancaster</v>
      </c>
      <c r="P3587" s="2" t="str">
        <f>TRIM(SampleSuperstore3[[#This Row],[State]])</f>
        <v>Ohio</v>
      </c>
      <c r="Q3587" s="2" t="str">
        <f t="shared" ref="Q3587:Q3650" si="56">_xlfn.CONCAT(O3587," ",P3587)</f>
        <v>Lancaster Ohio</v>
      </c>
      <c r="R3587" s="6" t="s">
        <v>84</v>
      </c>
      <c r="S3587" s="2" t="s">
        <v>70</v>
      </c>
      <c r="T3587" s="2"/>
    </row>
    <row r="3588" spans="1:22" x14ac:dyDescent="0.3">
      <c r="A3588" t="s">
        <v>62</v>
      </c>
      <c r="B3588" t="s">
        <v>14</v>
      </c>
      <c r="C3588" t="s">
        <v>15</v>
      </c>
      <c r="D3588" t="s">
        <v>325</v>
      </c>
      <c r="E3588" t="s">
        <v>125</v>
      </c>
      <c r="F3588">
        <v>70506</v>
      </c>
      <c r="G3588" t="s">
        <v>18</v>
      </c>
      <c r="H3588" t="s">
        <v>26</v>
      </c>
      <c r="I3588" t="s">
        <v>110</v>
      </c>
      <c r="J3588">
        <v>166562</v>
      </c>
      <c r="K3588">
        <v>2</v>
      </c>
      <c r="L3588">
        <v>0</v>
      </c>
      <c r="M3588">
        <v>333124</v>
      </c>
      <c r="O3588" s="2" t="str">
        <f>TRIM(SampleSuperstore3[[#This Row],[City]])</f>
        <v>Lafayette</v>
      </c>
      <c r="P3588" s="2" t="str">
        <f>TRIM(SampleSuperstore3[[#This Row],[State]])</f>
        <v>Louisiana</v>
      </c>
      <c r="Q3588" s="2" t="str">
        <f t="shared" si="56"/>
        <v>Lafayette Louisiana</v>
      </c>
      <c r="R3588" s="6" t="s">
        <v>632</v>
      </c>
      <c r="S3588" s="2" t="s">
        <v>633</v>
      </c>
      <c r="T3588" s="2" t="s">
        <v>24</v>
      </c>
    </row>
    <row r="3589" spans="1:22" x14ac:dyDescent="0.3">
      <c r="A3589" t="s">
        <v>28</v>
      </c>
      <c r="B3589" t="s">
        <v>44</v>
      </c>
      <c r="C3589" t="s">
        <v>15</v>
      </c>
      <c r="D3589" t="s">
        <v>182</v>
      </c>
      <c r="E3589" t="s">
        <v>17</v>
      </c>
      <c r="F3589">
        <v>40475</v>
      </c>
      <c r="G3589" t="s">
        <v>18</v>
      </c>
      <c r="H3589" t="s">
        <v>26</v>
      </c>
      <c r="I3589" t="s">
        <v>37</v>
      </c>
      <c r="J3589">
        <v>288</v>
      </c>
      <c r="K3589">
        <v>1</v>
      </c>
      <c r="L3589">
        <v>0</v>
      </c>
      <c r="M3589">
        <v>14112</v>
      </c>
      <c r="O3589" s="2" t="str">
        <f>TRIM(SampleSuperstore3[[#This Row],[City]])</f>
        <v>Richmond</v>
      </c>
      <c r="P3589" s="2" t="str">
        <f>TRIM(SampleSuperstore3[[#This Row],[State]])</f>
        <v>Kentucky</v>
      </c>
      <c r="Q3589" s="2" t="str">
        <f t="shared" si="56"/>
        <v>Richmond Kentucky</v>
      </c>
      <c r="R3589" s="6" t="s">
        <v>235</v>
      </c>
      <c r="S3589" s="2" t="s">
        <v>104</v>
      </c>
      <c r="T3589" s="2"/>
    </row>
    <row r="3590" spans="1:22" x14ac:dyDescent="0.3">
      <c r="A3590" t="s">
        <v>28</v>
      </c>
      <c r="B3590" t="s">
        <v>44</v>
      </c>
      <c r="C3590" t="s">
        <v>15</v>
      </c>
      <c r="D3590" t="s">
        <v>182</v>
      </c>
      <c r="E3590" t="s">
        <v>17</v>
      </c>
      <c r="F3590">
        <v>40475</v>
      </c>
      <c r="G3590" t="s">
        <v>18</v>
      </c>
      <c r="H3590" t="s">
        <v>26</v>
      </c>
      <c r="I3590" t="s">
        <v>32</v>
      </c>
      <c r="J3590">
        <v>144396</v>
      </c>
      <c r="K3590">
        <v>12</v>
      </c>
      <c r="L3590">
        <v>0</v>
      </c>
      <c r="M3590">
        <v>3754296</v>
      </c>
      <c r="O3590" s="2" t="str">
        <f>TRIM(SampleSuperstore3[[#This Row],[City]])</f>
        <v>Richmond</v>
      </c>
      <c r="P3590" s="2" t="str">
        <f>TRIM(SampleSuperstore3[[#This Row],[State]])</f>
        <v>Kentucky</v>
      </c>
      <c r="Q3590" s="2" t="str">
        <f t="shared" si="56"/>
        <v>Richmond Kentucky</v>
      </c>
      <c r="R3590" s="6" t="s">
        <v>325</v>
      </c>
      <c r="S3590" s="2" t="s">
        <v>125</v>
      </c>
      <c r="T3590" s="2"/>
    </row>
    <row r="3591" spans="1:22" x14ac:dyDescent="0.3">
      <c r="A3591" t="s">
        <v>13</v>
      </c>
      <c r="B3591" t="s">
        <v>14</v>
      </c>
      <c r="C3591" t="s">
        <v>15</v>
      </c>
      <c r="D3591" t="s">
        <v>61</v>
      </c>
      <c r="E3591" t="s">
        <v>46</v>
      </c>
      <c r="F3591">
        <v>77070</v>
      </c>
      <c r="G3591" t="s">
        <v>47</v>
      </c>
      <c r="H3591" t="s">
        <v>26</v>
      </c>
      <c r="I3591" t="s">
        <v>110</v>
      </c>
      <c r="J3591">
        <v>292</v>
      </c>
      <c r="K3591">
        <v>1</v>
      </c>
      <c r="L3591">
        <v>2</v>
      </c>
      <c r="M3591">
        <v>365</v>
      </c>
      <c r="O3591" s="2" t="str">
        <f>TRIM(SampleSuperstore3[[#This Row],[City]])</f>
        <v>Houston</v>
      </c>
      <c r="P3591" s="2" t="str">
        <f>TRIM(SampleSuperstore3[[#This Row],[State]])</f>
        <v>Texas</v>
      </c>
      <c r="Q3591" s="2" t="str">
        <f t="shared" si="56"/>
        <v>Houston Texas</v>
      </c>
      <c r="R3591" s="6" t="s">
        <v>182</v>
      </c>
      <c r="S3591" s="2" t="s">
        <v>17</v>
      </c>
      <c r="T3591" s="2"/>
    </row>
    <row r="3592" spans="1:22" x14ac:dyDescent="0.3">
      <c r="A3592" t="s">
        <v>13</v>
      </c>
      <c r="B3592" t="s">
        <v>14</v>
      </c>
      <c r="C3592" t="s">
        <v>15</v>
      </c>
      <c r="D3592" t="s">
        <v>75</v>
      </c>
      <c r="E3592" t="s">
        <v>76</v>
      </c>
      <c r="F3592">
        <v>10024</v>
      </c>
      <c r="G3592" t="s">
        <v>57</v>
      </c>
      <c r="H3592" t="s">
        <v>26</v>
      </c>
      <c r="I3592" t="s">
        <v>32</v>
      </c>
      <c r="J3592">
        <v>46518</v>
      </c>
      <c r="K3592">
        <v>3</v>
      </c>
      <c r="L3592">
        <v>0</v>
      </c>
      <c r="M3592">
        <v>1209468</v>
      </c>
      <c r="O3592" s="2" t="str">
        <f>TRIM(SampleSuperstore3[[#This Row],[City]])</f>
        <v>New York City</v>
      </c>
      <c r="P3592" s="2" t="str">
        <f>TRIM(SampleSuperstore3[[#This Row],[State]])</f>
        <v>New York</v>
      </c>
      <c r="Q3592" s="2" t="str">
        <f t="shared" si="56"/>
        <v>New York City New York</v>
      </c>
      <c r="R3592" s="6" t="s">
        <v>182</v>
      </c>
      <c r="S3592" s="2" t="s">
        <v>17</v>
      </c>
      <c r="T3592" s="2"/>
    </row>
    <row r="3593" spans="1:22" x14ac:dyDescent="0.3">
      <c r="A3593" t="s">
        <v>28</v>
      </c>
      <c r="B3593" t="s">
        <v>44</v>
      </c>
      <c r="C3593" t="s">
        <v>15</v>
      </c>
      <c r="D3593" t="s">
        <v>252</v>
      </c>
      <c r="E3593" t="s">
        <v>104</v>
      </c>
      <c r="F3593">
        <v>43615</v>
      </c>
      <c r="G3593" t="s">
        <v>57</v>
      </c>
      <c r="H3593" t="s">
        <v>26</v>
      </c>
      <c r="I3593" t="s">
        <v>37</v>
      </c>
      <c r="J3593">
        <v>22428</v>
      </c>
      <c r="K3593">
        <v>3</v>
      </c>
      <c r="L3593">
        <v>7</v>
      </c>
      <c r="M3593">
        <v>-179424</v>
      </c>
      <c r="O3593" s="2" t="str">
        <f>TRIM(SampleSuperstore3[[#This Row],[City]])</f>
        <v>Toledo</v>
      </c>
      <c r="P3593" s="2" t="str">
        <f>TRIM(SampleSuperstore3[[#This Row],[State]])</f>
        <v>Ohio</v>
      </c>
      <c r="Q3593" s="2" t="str">
        <f t="shared" si="56"/>
        <v>Toledo Ohio</v>
      </c>
      <c r="R3593" s="6" t="s">
        <v>61</v>
      </c>
      <c r="S3593" s="2" t="s">
        <v>46</v>
      </c>
      <c r="T3593" s="2"/>
    </row>
    <row r="3594" spans="1:22" x14ac:dyDescent="0.3">
      <c r="A3594" t="s">
        <v>28</v>
      </c>
      <c r="B3594" t="s">
        <v>44</v>
      </c>
      <c r="C3594" t="s">
        <v>15</v>
      </c>
      <c r="D3594" t="s">
        <v>252</v>
      </c>
      <c r="E3594" t="s">
        <v>104</v>
      </c>
      <c r="F3594">
        <v>43615</v>
      </c>
      <c r="G3594" t="s">
        <v>57</v>
      </c>
      <c r="H3594" t="s">
        <v>26</v>
      </c>
      <c r="I3594" t="s">
        <v>32</v>
      </c>
      <c r="J3594">
        <v>3752</v>
      </c>
      <c r="K3594">
        <v>5</v>
      </c>
      <c r="L3594">
        <v>2</v>
      </c>
      <c r="M3594">
        <v>3752</v>
      </c>
      <c r="O3594" s="2" t="str">
        <f>TRIM(SampleSuperstore3[[#This Row],[City]])</f>
        <v>Toledo</v>
      </c>
      <c r="P3594" s="2" t="str">
        <f>TRIM(SampleSuperstore3[[#This Row],[State]])</f>
        <v>Ohio</v>
      </c>
      <c r="Q3594" s="2" t="str">
        <f t="shared" si="56"/>
        <v>Toledo Ohio</v>
      </c>
      <c r="R3594" s="6" t="s">
        <v>634</v>
      </c>
      <c r="S3594" s="2" t="s">
        <v>369</v>
      </c>
      <c r="T3594" s="2" t="s">
        <v>3</v>
      </c>
      <c r="U3594" t="s">
        <v>634</v>
      </c>
      <c r="V3594" t="s">
        <v>369</v>
      </c>
    </row>
    <row r="3595" spans="1:22" x14ac:dyDescent="0.3">
      <c r="A3595" t="s">
        <v>28</v>
      </c>
      <c r="B3595" t="s">
        <v>22</v>
      </c>
      <c r="C3595" t="s">
        <v>15</v>
      </c>
      <c r="D3595" t="s">
        <v>55</v>
      </c>
      <c r="E3595" t="s">
        <v>56</v>
      </c>
      <c r="F3595">
        <v>19143</v>
      </c>
      <c r="G3595" t="s">
        <v>57</v>
      </c>
      <c r="H3595" t="s">
        <v>26</v>
      </c>
      <c r="I3595" t="s">
        <v>34</v>
      </c>
      <c r="J3595">
        <v>2624</v>
      </c>
      <c r="K3595">
        <v>1</v>
      </c>
      <c r="L3595">
        <v>2</v>
      </c>
      <c r="M3595">
        <v>4264</v>
      </c>
      <c r="O3595" s="2" t="str">
        <f>TRIM(SampleSuperstore3[[#This Row],[City]])</f>
        <v>Philadelphia</v>
      </c>
      <c r="P3595" s="2" t="str">
        <f>TRIM(SampleSuperstore3[[#This Row],[State]])</f>
        <v>Pennsylvania</v>
      </c>
      <c r="Q3595" s="2" t="str">
        <f t="shared" si="56"/>
        <v>Philadelphia Pennsylvania</v>
      </c>
      <c r="R3595" s="6" t="s">
        <v>252</v>
      </c>
      <c r="S3595" s="2" t="s">
        <v>104</v>
      </c>
      <c r="T3595" s="2"/>
    </row>
    <row r="3596" spans="1:22" x14ac:dyDescent="0.3">
      <c r="A3596" t="s">
        <v>13</v>
      </c>
      <c r="B3596" t="s">
        <v>14</v>
      </c>
      <c r="C3596" t="s">
        <v>15</v>
      </c>
      <c r="D3596" t="s">
        <v>55</v>
      </c>
      <c r="E3596" t="s">
        <v>56</v>
      </c>
      <c r="F3596">
        <v>19140</v>
      </c>
      <c r="G3596" t="s">
        <v>57</v>
      </c>
      <c r="H3596" t="s">
        <v>26</v>
      </c>
      <c r="I3596" t="s">
        <v>41</v>
      </c>
      <c r="J3596">
        <v>15552</v>
      </c>
      <c r="K3596">
        <v>3</v>
      </c>
      <c r="L3596">
        <v>2</v>
      </c>
      <c r="M3596">
        <v>54432</v>
      </c>
      <c r="O3596" s="2" t="str">
        <f>TRIM(SampleSuperstore3[[#This Row],[City]])</f>
        <v>Philadelphia</v>
      </c>
      <c r="P3596" s="2" t="str">
        <f>TRIM(SampleSuperstore3[[#This Row],[State]])</f>
        <v>Pennsylvania</v>
      </c>
      <c r="Q3596" s="2" t="str">
        <f t="shared" si="56"/>
        <v>Philadelphia Pennsylvania</v>
      </c>
      <c r="R3596" s="6" t="s">
        <v>252</v>
      </c>
      <c r="S3596" s="2" t="s">
        <v>104</v>
      </c>
      <c r="T3596" s="2"/>
    </row>
    <row r="3597" spans="1:22" x14ac:dyDescent="0.3">
      <c r="A3597" t="s">
        <v>13</v>
      </c>
      <c r="B3597" t="s">
        <v>14</v>
      </c>
      <c r="C3597" t="s">
        <v>15</v>
      </c>
      <c r="D3597" t="s">
        <v>55</v>
      </c>
      <c r="E3597" t="s">
        <v>56</v>
      </c>
      <c r="F3597">
        <v>19140</v>
      </c>
      <c r="G3597" t="s">
        <v>57</v>
      </c>
      <c r="H3597" t="s">
        <v>35</v>
      </c>
      <c r="I3597" t="s">
        <v>59</v>
      </c>
      <c r="J3597">
        <v>64704</v>
      </c>
      <c r="K3597">
        <v>6</v>
      </c>
      <c r="L3597">
        <v>2</v>
      </c>
      <c r="M3597">
        <v>-48528</v>
      </c>
      <c r="O3597" s="2" t="str">
        <f>TRIM(SampleSuperstore3[[#This Row],[City]])</f>
        <v>Philadelphia</v>
      </c>
      <c r="P3597" s="2" t="str">
        <f>TRIM(SampleSuperstore3[[#This Row],[State]])</f>
        <v>Pennsylvania</v>
      </c>
      <c r="Q3597" s="2" t="str">
        <f t="shared" si="56"/>
        <v>Philadelphia Pennsylvania</v>
      </c>
      <c r="R3597" s="6" t="s">
        <v>55</v>
      </c>
      <c r="S3597" s="2" t="s">
        <v>56</v>
      </c>
      <c r="T3597" s="2"/>
    </row>
    <row r="3598" spans="1:22" x14ac:dyDescent="0.3">
      <c r="A3598" t="s">
        <v>13</v>
      </c>
      <c r="B3598" t="s">
        <v>14</v>
      </c>
      <c r="C3598" t="s">
        <v>15</v>
      </c>
      <c r="D3598" t="s">
        <v>55</v>
      </c>
      <c r="E3598" t="s">
        <v>56</v>
      </c>
      <c r="F3598">
        <v>19140</v>
      </c>
      <c r="G3598" t="s">
        <v>57</v>
      </c>
      <c r="H3598" t="s">
        <v>19</v>
      </c>
      <c r="I3598" t="s">
        <v>33</v>
      </c>
      <c r="J3598">
        <v>17472</v>
      </c>
      <c r="K3598">
        <v>3</v>
      </c>
      <c r="L3598">
        <v>2</v>
      </c>
      <c r="M3598">
        <v>50232</v>
      </c>
      <c r="O3598" s="2" t="str">
        <f>TRIM(SampleSuperstore3[[#This Row],[City]])</f>
        <v>Philadelphia</v>
      </c>
      <c r="P3598" s="2" t="str">
        <f>TRIM(SampleSuperstore3[[#This Row],[State]])</f>
        <v>Pennsylvania</v>
      </c>
      <c r="Q3598" s="2" t="str">
        <f t="shared" si="56"/>
        <v>Philadelphia Pennsylvania</v>
      </c>
      <c r="R3598" s="6" t="s">
        <v>55</v>
      </c>
      <c r="S3598" s="2" t="s">
        <v>56</v>
      </c>
      <c r="T3598" s="2"/>
    </row>
    <row r="3599" spans="1:22" x14ac:dyDescent="0.3">
      <c r="A3599" t="s">
        <v>13</v>
      </c>
      <c r="B3599" t="s">
        <v>14</v>
      </c>
      <c r="C3599" t="s">
        <v>15</v>
      </c>
      <c r="D3599" t="s">
        <v>55</v>
      </c>
      <c r="E3599" t="s">
        <v>56</v>
      </c>
      <c r="F3599">
        <v>19140</v>
      </c>
      <c r="G3599" t="s">
        <v>57</v>
      </c>
      <c r="H3599" t="s">
        <v>35</v>
      </c>
      <c r="I3599" t="s">
        <v>36</v>
      </c>
      <c r="J3599">
        <v>135516</v>
      </c>
      <c r="K3599">
        <v>1</v>
      </c>
      <c r="L3599">
        <v>4</v>
      </c>
      <c r="M3599">
        <v>-316204</v>
      </c>
      <c r="O3599" s="2" t="str">
        <f>TRIM(SampleSuperstore3[[#This Row],[City]])</f>
        <v>Philadelphia</v>
      </c>
      <c r="P3599" s="2" t="str">
        <f>TRIM(SampleSuperstore3[[#This Row],[State]])</f>
        <v>Pennsylvania</v>
      </c>
      <c r="Q3599" s="2" t="str">
        <f t="shared" si="56"/>
        <v>Philadelphia Pennsylvania</v>
      </c>
      <c r="R3599" s="6" t="s">
        <v>55</v>
      </c>
      <c r="S3599" s="2" t="s">
        <v>56</v>
      </c>
      <c r="T3599" s="2"/>
    </row>
    <row r="3600" spans="1:22" x14ac:dyDescent="0.3">
      <c r="A3600" t="s">
        <v>28</v>
      </c>
      <c r="B3600" t="s">
        <v>14</v>
      </c>
      <c r="C3600" t="s">
        <v>15</v>
      </c>
      <c r="D3600" t="s">
        <v>134</v>
      </c>
      <c r="E3600" t="s">
        <v>98</v>
      </c>
      <c r="F3600">
        <v>80219</v>
      </c>
      <c r="G3600" t="s">
        <v>25</v>
      </c>
      <c r="H3600" t="s">
        <v>35</v>
      </c>
      <c r="I3600" t="s">
        <v>59</v>
      </c>
      <c r="J3600">
        <v>431928</v>
      </c>
      <c r="K3600">
        <v>9</v>
      </c>
      <c r="L3600">
        <v>2</v>
      </c>
      <c r="M3600">
        <v>647892</v>
      </c>
      <c r="O3600" s="2" t="str">
        <f>TRIM(SampleSuperstore3[[#This Row],[City]])</f>
        <v>Denver</v>
      </c>
      <c r="P3600" s="2" t="str">
        <f>TRIM(SampleSuperstore3[[#This Row],[State]])</f>
        <v>Colorado</v>
      </c>
      <c r="Q3600" s="2" t="str">
        <f t="shared" si="56"/>
        <v>Denver Colorado</v>
      </c>
      <c r="R3600" s="6" t="s">
        <v>55</v>
      </c>
      <c r="S3600" s="2" t="s">
        <v>56</v>
      </c>
      <c r="T3600" s="2"/>
    </row>
    <row r="3601" spans="1:22" x14ac:dyDescent="0.3">
      <c r="A3601" t="s">
        <v>28</v>
      </c>
      <c r="B3601" t="s">
        <v>14</v>
      </c>
      <c r="C3601" t="s">
        <v>15</v>
      </c>
      <c r="D3601" t="s">
        <v>55</v>
      </c>
      <c r="E3601" t="s">
        <v>56</v>
      </c>
      <c r="F3601">
        <v>19143</v>
      </c>
      <c r="G3601" t="s">
        <v>57</v>
      </c>
      <c r="H3601" t="s">
        <v>26</v>
      </c>
      <c r="I3601" t="s">
        <v>41</v>
      </c>
      <c r="J3601">
        <v>12448</v>
      </c>
      <c r="K3601">
        <v>2</v>
      </c>
      <c r="L3601">
        <v>2</v>
      </c>
      <c r="M3601">
        <v>389</v>
      </c>
      <c r="O3601" s="2" t="str">
        <f>TRIM(SampleSuperstore3[[#This Row],[City]])</f>
        <v>Philadelphia</v>
      </c>
      <c r="P3601" s="2" t="str">
        <f>TRIM(SampleSuperstore3[[#This Row],[State]])</f>
        <v>Pennsylvania</v>
      </c>
      <c r="Q3601" s="2" t="str">
        <f t="shared" si="56"/>
        <v>Philadelphia Pennsylvania</v>
      </c>
      <c r="R3601" s="6" t="s">
        <v>55</v>
      </c>
      <c r="S3601" s="2" t="s">
        <v>56</v>
      </c>
      <c r="T3601" s="2"/>
    </row>
    <row r="3602" spans="1:22" x14ac:dyDescent="0.3">
      <c r="A3602" t="s">
        <v>28</v>
      </c>
      <c r="B3602" t="s">
        <v>14</v>
      </c>
      <c r="C3602" t="s">
        <v>15</v>
      </c>
      <c r="D3602" t="s">
        <v>55</v>
      </c>
      <c r="E3602" t="s">
        <v>56</v>
      </c>
      <c r="F3602">
        <v>19143</v>
      </c>
      <c r="G3602" t="s">
        <v>57</v>
      </c>
      <c r="H3602" t="s">
        <v>19</v>
      </c>
      <c r="I3602" t="s">
        <v>21</v>
      </c>
      <c r="J3602">
        <v>65793</v>
      </c>
      <c r="K3602">
        <v>5</v>
      </c>
      <c r="L3602">
        <v>3</v>
      </c>
      <c r="M3602">
        <v>-9399</v>
      </c>
      <c r="O3602" s="2" t="str">
        <f>TRIM(SampleSuperstore3[[#This Row],[City]])</f>
        <v>Philadelphia</v>
      </c>
      <c r="P3602" s="2" t="str">
        <f>TRIM(SampleSuperstore3[[#This Row],[State]])</f>
        <v>Pennsylvania</v>
      </c>
      <c r="Q3602" s="2" t="str">
        <f t="shared" si="56"/>
        <v>Philadelphia Pennsylvania</v>
      </c>
      <c r="R3602" s="6" t="s">
        <v>134</v>
      </c>
      <c r="S3602" s="2" t="s">
        <v>98</v>
      </c>
      <c r="T3602" s="2"/>
    </row>
    <row r="3603" spans="1:22" x14ac:dyDescent="0.3">
      <c r="A3603" t="s">
        <v>28</v>
      </c>
      <c r="B3603" t="s">
        <v>44</v>
      </c>
      <c r="C3603" t="s">
        <v>15</v>
      </c>
      <c r="D3603" t="s">
        <v>90</v>
      </c>
      <c r="E3603" t="s">
        <v>248</v>
      </c>
      <c r="F3603">
        <v>21044</v>
      </c>
      <c r="G3603" t="s">
        <v>57</v>
      </c>
      <c r="H3603" t="s">
        <v>26</v>
      </c>
      <c r="I3603" t="s">
        <v>41</v>
      </c>
      <c r="J3603">
        <v>2774</v>
      </c>
      <c r="K3603">
        <v>5</v>
      </c>
      <c r="L3603">
        <v>0</v>
      </c>
      <c r="M3603">
        <v>133152</v>
      </c>
      <c r="O3603" s="2" t="str">
        <f>TRIM(SampleSuperstore3[[#This Row],[City]])</f>
        <v>Columbia</v>
      </c>
      <c r="P3603" s="2" t="str">
        <f>TRIM(SampleSuperstore3[[#This Row],[State]])</f>
        <v>Maryland</v>
      </c>
      <c r="Q3603" s="2" t="str">
        <f t="shared" si="56"/>
        <v>Columbia Maryland</v>
      </c>
      <c r="R3603" s="6" t="s">
        <v>55</v>
      </c>
      <c r="S3603" s="2" t="s">
        <v>56</v>
      </c>
      <c r="T3603" s="2"/>
    </row>
    <row r="3604" spans="1:22" x14ac:dyDescent="0.3">
      <c r="A3604" t="s">
        <v>28</v>
      </c>
      <c r="B3604" t="s">
        <v>44</v>
      </c>
      <c r="C3604" t="s">
        <v>15</v>
      </c>
      <c r="D3604" t="s">
        <v>90</v>
      </c>
      <c r="E3604" t="s">
        <v>248</v>
      </c>
      <c r="F3604">
        <v>21044</v>
      </c>
      <c r="G3604" t="s">
        <v>57</v>
      </c>
      <c r="H3604" t="s">
        <v>19</v>
      </c>
      <c r="I3604" t="s">
        <v>33</v>
      </c>
      <c r="J3604">
        <v>2516</v>
      </c>
      <c r="K3604">
        <v>2</v>
      </c>
      <c r="L3604">
        <v>0</v>
      </c>
      <c r="M3604">
        <v>85544</v>
      </c>
      <c r="O3604" s="2" t="str">
        <f>TRIM(SampleSuperstore3[[#This Row],[City]])</f>
        <v>Columbia</v>
      </c>
      <c r="P3604" s="2" t="str">
        <f>TRIM(SampleSuperstore3[[#This Row],[State]])</f>
        <v>Maryland</v>
      </c>
      <c r="Q3604" s="2" t="str">
        <f t="shared" si="56"/>
        <v>Columbia Maryland</v>
      </c>
      <c r="R3604" s="6" t="s">
        <v>55</v>
      </c>
      <c r="S3604" s="2" t="s">
        <v>56</v>
      </c>
      <c r="T3604" s="2"/>
    </row>
    <row r="3605" spans="1:22" x14ac:dyDescent="0.3">
      <c r="A3605" t="s">
        <v>28</v>
      </c>
      <c r="B3605" t="s">
        <v>44</v>
      </c>
      <c r="C3605" t="s">
        <v>15</v>
      </c>
      <c r="D3605" t="s">
        <v>90</v>
      </c>
      <c r="E3605" t="s">
        <v>248</v>
      </c>
      <c r="F3605">
        <v>21044</v>
      </c>
      <c r="G3605" t="s">
        <v>57</v>
      </c>
      <c r="H3605" t="s">
        <v>19</v>
      </c>
      <c r="I3605" t="s">
        <v>33</v>
      </c>
      <c r="J3605">
        <v>9192</v>
      </c>
      <c r="K3605">
        <v>4</v>
      </c>
      <c r="L3605">
        <v>0</v>
      </c>
      <c r="M3605">
        <v>312528</v>
      </c>
      <c r="O3605" s="2" t="str">
        <f>TRIM(SampleSuperstore3[[#This Row],[City]])</f>
        <v>Columbia</v>
      </c>
      <c r="P3605" s="2" t="str">
        <f>TRIM(SampleSuperstore3[[#This Row],[State]])</f>
        <v>Maryland</v>
      </c>
      <c r="Q3605" s="2" t="str">
        <f t="shared" si="56"/>
        <v>Columbia Maryland</v>
      </c>
      <c r="R3605" s="6" t="s">
        <v>90</v>
      </c>
      <c r="S3605" s="2" t="s">
        <v>248</v>
      </c>
      <c r="T3605" s="2"/>
    </row>
    <row r="3606" spans="1:22" x14ac:dyDescent="0.3">
      <c r="A3606" t="s">
        <v>13</v>
      </c>
      <c r="B3606" t="s">
        <v>14</v>
      </c>
      <c r="C3606" t="s">
        <v>15</v>
      </c>
      <c r="D3606" t="s">
        <v>75</v>
      </c>
      <c r="E3606" t="s">
        <v>76</v>
      </c>
      <c r="F3606">
        <v>10024</v>
      </c>
      <c r="G3606" t="s">
        <v>57</v>
      </c>
      <c r="H3606" t="s">
        <v>26</v>
      </c>
      <c r="I3606" t="s">
        <v>60</v>
      </c>
      <c r="J3606">
        <v>2934</v>
      </c>
      <c r="K3606">
        <v>3</v>
      </c>
      <c r="L3606">
        <v>0</v>
      </c>
      <c r="M3606">
        <v>134964</v>
      </c>
      <c r="O3606" s="2" t="str">
        <f>TRIM(SampleSuperstore3[[#This Row],[City]])</f>
        <v>New York City</v>
      </c>
      <c r="P3606" s="2" t="str">
        <f>TRIM(SampleSuperstore3[[#This Row],[State]])</f>
        <v>New York</v>
      </c>
      <c r="Q3606" s="2" t="str">
        <f t="shared" si="56"/>
        <v>New York City New York</v>
      </c>
      <c r="R3606" s="6" t="s">
        <v>90</v>
      </c>
      <c r="S3606" s="2" t="s">
        <v>248</v>
      </c>
      <c r="T3606" s="2"/>
    </row>
    <row r="3607" spans="1:22" x14ac:dyDescent="0.3">
      <c r="A3607" t="s">
        <v>13</v>
      </c>
      <c r="B3607" t="s">
        <v>14</v>
      </c>
      <c r="C3607" t="s">
        <v>15</v>
      </c>
      <c r="D3607" t="s">
        <v>75</v>
      </c>
      <c r="E3607" t="s">
        <v>76</v>
      </c>
      <c r="F3607">
        <v>10035</v>
      </c>
      <c r="G3607" t="s">
        <v>57</v>
      </c>
      <c r="H3607" t="s">
        <v>26</v>
      </c>
      <c r="I3607" t="s">
        <v>37</v>
      </c>
      <c r="J3607">
        <v>13944</v>
      </c>
      <c r="K3607">
        <v>3</v>
      </c>
      <c r="L3607">
        <v>2</v>
      </c>
      <c r="M3607">
        <v>47061</v>
      </c>
      <c r="O3607" s="2" t="str">
        <f>TRIM(SampleSuperstore3[[#This Row],[City]])</f>
        <v>New York City</v>
      </c>
      <c r="P3607" s="2" t="str">
        <f>TRIM(SampleSuperstore3[[#This Row],[State]])</f>
        <v>New York</v>
      </c>
      <c r="Q3607" s="2" t="str">
        <f t="shared" si="56"/>
        <v>New York City New York</v>
      </c>
      <c r="R3607" s="6" t="s">
        <v>90</v>
      </c>
      <c r="S3607" s="2" t="s">
        <v>248</v>
      </c>
      <c r="T3607" s="2"/>
    </row>
    <row r="3608" spans="1:22" x14ac:dyDescent="0.3">
      <c r="A3608" t="s">
        <v>28</v>
      </c>
      <c r="B3608" t="s">
        <v>22</v>
      </c>
      <c r="C3608" t="s">
        <v>15</v>
      </c>
      <c r="D3608" t="s">
        <v>114</v>
      </c>
      <c r="E3608" t="s">
        <v>104</v>
      </c>
      <c r="F3608">
        <v>43055</v>
      </c>
      <c r="G3608" t="s">
        <v>57</v>
      </c>
      <c r="H3608" t="s">
        <v>26</v>
      </c>
      <c r="I3608" t="s">
        <v>27</v>
      </c>
      <c r="J3608">
        <v>6912</v>
      </c>
      <c r="K3608">
        <v>3</v>
      </c>
      <c r="L3608">
        <v>2</v>
      </c>
      <c r="M3608">
        <v>25056</v>
      </c>
      <c r="O3608" s="2" t="str">
        <f>TRIM(SampleSuperstore3[[#This Row],[City]])</f>
        <v>Newark</v>
      </c>
      <c r="P3608" s="2" t="str">
        <f>TRIM(SampleSuperstore3[[#This Row],[State]])</f>
        <v>Ohio</v>
      </c>
      <c r="Q3608" s="2" t="str">
        <f t="shared" si="56"/>
        <v>Newark Ohio</v>
      </c>
      <c r="R3608" s="6" t="s">
        <v>634</v>
      </c>
      <c r="S3608" s="2" t="s">
        <v>369</v>
      </c>
      <c r="T3608" s="2" t="s">
        <v>3</v>
      </c>
      <c r="U3608" t="s">
        <v>634</v>
      </c>
      <c r="V3608" t="s">
        <v>369</v>
      </c>
    </row>
    <row r="3609" spans="1:22" x14ac:dyDescent="0.3">
      <c r="A3609" t="s">
        <v>28</v>
      </c>
      <c r="B3609" t="s">
        <v>22</v>
      </c>
      <c r="C3609" t="s">
        <v>15</v>
      </c>
      <c r="D3609" t="s">
        <v>114</v>
      </c>
      <c r="E3609" t="s">
        <v>104</v>
      </c>
      <c r="F3609">
        <v>43055</v>
      </c>
      <c r="G3609" t="s">
        <v>57</v>
      </c>
      <c r="H3609" t="s">
        <v>26</v>
      </c>
      <c r="I3609" t="s">
        <v>32</v>
      </c>
      <c r="J3609">
        <v>27096</v>
      </c>
      <c r="K3609">
        <v>3</v>
      </c>
      <c r="L3609">
        <v>2</v>
      </c>
      <c r="M3609">
        <v>20322</v>
      </c>
      <c r="O3609" s="2" t="str">
        <f>TRIM(SampleSuperstore3[[#This Row],[City]])</f>
        <v>Newark</v>
      </c>
      <c r="P3609" s="2" t="str">
        <f>TRIM(SampleSuperstore3[[#This Row],[State]])</f>
        <v>Ohio</v>
      </c>
      <c r="Q3609" s="2" t="str">
        <f t="shared" si="56"/>
        <v>Newark Ohio</v>
      </c>
      <c r="R3609" s="6" t="s">
        <v>634</v>
      </c>
      <c r="S3609" s="2" t="s">
        <v>369</v>
      </c>
      <c r="T3609" s="2" t="s">
        <v>3</v>
      </c>
      <c r="U3609" t="s">
        <v>634</v>
      </c>
      <c r="V3609" t="s">
        <v>369</v>
      </c>
    </row>
    <row r="3610" spans="1:22" x14ac:dyDescent="0.3">
      <c r="A3610" t="s">
        <v>28</v>
      </c>
      <c r="B3610" t="s">
        <v>22</v>
      </c>
      <c r="C3610" t="s">
        <v>15</v>
      </c>
      <c r="D3610" t="s">
        <v>114</v>
      </c>
      <c r="E3610" t="s">
        <v>104</v>
      </c>
      <c r="F3610">
        <v>43055</v>
      </c>
      <c r="G3610" t="s">
        <v>57</v>
      </c>
      <c r="H3610" t="s">
        <v>26</v>
      </c>
      <c r="I3610" t="s">
        <v>32</v>
      </c>
      <c r="J3610">
        <v>177568</v>
      </c>
      <c r="K3610">
        <v>2</v>
      </c>
      <c r="L3610">
        <v>2</v>
      </c>
      <c r="M3610">
        <v>-377332</v>
      </c>
      <c r="O3610" s="2" t="str">
        <f>TRIM(SampleSuperstore3[[#This Row],[City]])</f>
        <v>Newark</v>
      </c>
      <c r="P3610" s="2" t="str">
        <f>TRIM(SampleSuperstore3[[#This Row],[State]])</f>
        <v>Ohio</v>
      </c>
      <c r="Q3610" s="2" t="str">
        <f t="shared" si="56"/>
        <v>Newark Ohio</v>
      </c>
      <c r="R3610" s="6" t="s">
        <v>114</v>
      </c>
      <c r="S3610" s="2" t="s">
        <v>104</v>
      </c>
      <c r="T3610" s="2"/>
    </row>
    <row r="3611" spans="1:22" x14ac:dyDescent="0.3">
      <c r="A3611" t="s">
        <v>13</v>
      </c>
      <c r="B3611" t="s">
        <v>22</v>
      </c>
      <c r="C3611" t="s">
        <v>15</v>
      </c>
      <c r="D3611" t="s">
        <v>135</v>
      </c>
      <c r="E3611" t="s">
        <v>46</v>
      </c>
      <c r="F3611">
        <v>75217</v>
      </c>
      <c r="G3611" t="s">
        <v>47</v>
      </c>
      <c r="H3611" t="s">
        <v>35</v>
      </c>
      <c r="I3611" t="s">
        <v>59</v>
      </c>
      <c r="J3611">
        <v>58416</v>
      </c>
      <c r="K3611">
        <v>2</v>
      </c>
      <c r="L3611">
        <v>2</v>
      </c>
      <c r="M3611">
        <v>167946</v>
      </c>
      <c r="O3611" s="2" t="str">
        <f>TRIM(SampleSuperstore3[[#This Row],[City]])</f>
        <v>Dallas</v>
      </c>
      <c r="P3611" s="2" t="str">
        <f>TRIM(SampleSuperstore3[[#This Row],[State]])</f>
        <v>Texas</v>
      </c>
      <c r="Q3611" s="2" t="str">
        <f t="shared" si="56"/>
        <v>Dallas Texas</v>
      </c>
      <c r="R3611" s="6" t="s">
        <v>114</v>
      </c>
      <c r="S3611" s="2" t="s">
        <v>104</v>
      </c>
      <c r="T3611" s="2"/>
    </row>
    <row r="3612" spans="1:22" x14ac:dyDescent="0.3">
      <c r="A3612" t="s">
        <v>28</v>
      </c>
      <c r="B3612" t="s">
        <v>44</v>
      </c>
      <c r="C3612" t="s">
        <v>15</v>
      </c>
      <c r="D3612" t="s">
        <v>55</v>
      </c>
      <c r="E3612" t="s">
        <v>56</v>
      </c>
      <c r="F3612">
        <v>19134</v>
      </c>
      <c r="G3612" t="s">
        <v>57</v>
      </c>
      <c r="H3612" t="s">
        <v>26</v>
      </c>
      <c r="I3612" t="s">
        <v>41</v>
      </c>
      <c r="J3612">
        <v>16448</v>
      </c>
      <c r="K3612">
        <v>2</v>
      </c>
      <c r="L3612">
        <v>2</v>
      </c>
      <c r="M3612">
        <v>55512</v>
      </c>
      <c r="O3612" s="2" t="str">
        <f>TRIM(SampleSuperstore3[[#This Row],[City]])</f>
        <v>Philadelphia</v>
      </c>
      <c r="P3612" s="2" t="str">
        <f>TRIM(SampleSuperstore3[[#This Row],[State]])</f>
        <v>Pennsylvania</v>
      </c>
      <c r="Q3612" s="2" t="str">
        <f t="shared" si="56"/>
        <v>Philadelphia Pennsylvania</v>
      </c>
      <c r="R3612" s="6" t="s">
        <v>114</v>
      </c>
      <c r="S3612" s="2" t="s">
        <v>104</v>
      </c>
      <c r="T3612" s="2"/>
    </row>
    <row r="3613" spans="1:22" x14ac:dyDescent="0.3">
      <c r="A3613" t="s">
        <v>28</v>
      </c>
      <c r="B3613" t="s">
        <v>44</v>
      </c>
      <c r="C3613" t="s">
        <v>15</v>
      </c>
      <c r="D3613" t="s">
        <v>55</v>
      </c>
      <c r="E3613" t="s">
        <v>56</v>
      </c>
      <c r="F3613">
        <v>19134</v>
      </c>
      <c r="G3613" t="s">
        <v>57</v>
      </c>
      <c r="H3613" t="s">
        <v>35</v>
      </c>
      <c r="I3613" t="s">
        <v>59</v>
      </c>
      <c r="J3613">
        <v>36784</v>
      </c>
      <c r="K3613">
        <v>2</v>
      </c>
      <c r="L3613">
        <v>2</v>
      </c>
      <c r="M3613">
        <v>105754</v>
      </c>
      <c r="O3613" s="2" t="str">
        <f>TRIM(SampleSuperstore3[[#This Row],[City]])</f>
        <v>Philadelphia</v>
      </c>
      <c r="P3613" s="2" t="str">
        <f>TRIM(SampleSuperstore3[[#This Row],[State]])</f>
        <v>Pennsylvania</v>
      </c>
      <c r="Q3613" s="2" t="str">
        <f t="shared" si="56"/>
        <v>Philadelphia Pennsylvania</v>
      </c>
      <c r="R3613" s="6" t="s">
        <v>135</v>
      </c>
      <c r="S3613" s="2" t="s">
        <v>46</v>
      </c>
      <c r="T3613" s="2"/>
    </row>
    <row r="3614" spans="1:22" x14ac:dyDescent="0.3">
      <c r="A3614" t="s">
        <v>62</v>
      </c>
      <c r="B3614" t="s">
        <v>22</v>
      </c>
      <c r="C3614" t="s">
        <v>15</v>
      </c>
      <c r="D3614" t="s">
        <v>122</v>
      </c>
      <c r="E3614" t="s">
        <v>46</v>
      </c>
      <c r="F3614">
        <v>78207</v>
      </c>
      <c r="G3614" t="s">
        <v>47</v>
      </c>
      <c r="H3614" t="s">
        <v>19</v>
      </c>
      <c r="I3614" t="s">
        <v>31</v>
      </c>
      <c r="J3614">
        <v>718116</v>
      </c>
      <c r="K3614">
        <v>6</v>
      </c>
      <c r="L3614">
        <v>3</v>
      </c>
      <c r="M3614">
        <v>-718116</v>
      </c>
      <c r="O3614" s="2" t="str">
        <f>TRIM(SampleSuperstore3[[#This Row],[City]])</f>
        <v>San Antonio</v>
      </c>
      <c r="P3614" s="2" t="str">
        <f>TRIM(SampleSuperstore3[[#This Row],[State]])</f>
        <v>Texas</v>
      </c>
      <c r="Q3614" s="2" t="str">
        <f t="shared" si="56"/>
        <v>San Antonio Texas</v>
      </c>
      <c r="R3614" s="6" t="s">
        <v>55</v>
      </c>
      <c r="S3614" s="2" t="s">
        <v>56</v>
      </c>
      <c r="T3614" s="2"/>
    </row>
    <row r="3615" spans="1:22" x14ac:dyDescent="0.3">
      <c r="A3615" t="s">
        <v>62</v>
      </c>
      <c r="B3615" t="s">
        <v>22</v>
      </c>
      <c r="C3615" t="s">
        <v>15</v>
      </c>
      <c r="D3615" t="s">
        <v>122</v>
      </c>
      <c r="E3615" t="s">
        <v>46</v>
      </c>
      <c r="F3615">
        <v>78207</v>
      </c>
      <c r="G3615" t="s">
        <v>47</v>
      </c>
      <c r="H3615" t="s">
        <v>26</v>
      </c>
      <c r="I3615" t="s">
        <v>34</v>
      </c>
      <c r="J3615">
        <v>31776</v>
      </c>
      <c r="K3615">
        <v>4</v>
      </c>
      <c r="L3615">
        <v>2</v>
      </c>
      <c r="M3615">
        <v>87384</v>
      </c>
      <c r="O3615" s="2" t="str">
        <f>TRIM(SampleSuperstore3[[#This Row],[City]])</f>
        <v>San Antonio</v>
      </c>
      <c r="P3615" s="2" t="str">
        <f>TRIM(SampleSuperstore3[[#This Row],[State]])</f>
        <v>Texas</v>
      </c>
      <c r="Q3615" s="2" t="str">
        <f t="shared" si="56"/>
        <v>San Antonio Texas</v>
      </c>
      <c r="R3615" s="6" t="s">
        <v>55</v>
      </c>
      <c r="S3615" s="2" t="s">
        <v>56</v>
      </c>
      <c r="T3615" s="2"/>
    </row>
    <row r="3616" spans="1:22" x14ac:dyDescent="0.3">
      <c r="A3616" t="s">
        <v>28</v>
      </c>
      <c r="B3616" t="s">
        <v>14</v>
      </c>
      <c r="C3616" t="s">
        <v>15</v>
      </c>
      <c r="D3616" t="s">
        <v>55</v>
      </c>
      <c r="E3616" t="s">
        <v>56</v>
      </c>
      <c r="F3616">
        <v>19120</v>
      </c>
      <c r="G3616" t="s">
        <v>57</v>
      </c>
      <c r="H3616" t="s">
        <v>26</v>
      </c>
      <c r="I3616" t="s">
        <v>37</v>
      </c>
      <c r="J3616">
        <v>9555</v>
      </c>
      <c r="K3616">
        <v>5</v>
      </c>
      <c r="L3616">
        <v>7</v>
      </c>
      <c r="M3616">
        <v>-73255</v>
      </c>
      <c r="O3616" s="2" t="str">
        <f>TRIM(SampleSuperstore3[[#This Row],[City]])</f>
        <v>Philadelphia</v>
      </c>
      <c r="P3616" s="2" t="str">
        <f>TRIM(SampleSuperstore3[[#This Row],[State]])</f>
        <v>Pennsylvania</v>
      </c>
      <c r="Q3616" s="2" t="str">
        <f t="shared" si="56"/>
        <v>Philadelphia Pennsylvania</v>
      </c>
      <c r="R3616" s="6" t="s">
        <v>632</v>
      </c>
      <c r="S3616" s="2" t="s">
        <v>641</v>
      </c>
      <c r="T3616" s="2" t="s">
        <v>46</v>
      </c>
    </row>
    <row r="3617" spans="1:20" x14ac:dyDescent="0.3">
      <c r="A3617" t="s">
        <v>28</v>
      </c>
      <c r="B3617" t="s">
        <v>14</v>
      </c>
      <c r="C3617" t="s">
        <v>15</v>
      </c>
      <c r="D3617" t="s">
        <v>23</v>
      </c>
      <c r="E3617" t="s">
        <v>24</v>
      </c>
      <c r="F3617">
        <v>90004</v>
      </c>
      <c r="G3617" t="s">
        <v>25</v>
      </c>
      <c r="H3617" t="s">
        <v>26</v>
      </c>
      <c r="I3617" t="s">
        <v>37</v>
      </c>
      <c r="J3617">
        <v>487984</v>
      </c>
      <c r="K3617">
        <v>2</v>
      </c>
      <c r="L3617">
        <v>2</v>
      </c>
      <c r="M3617">
        <v>152495</v>
      </c>
      <c r="O3617" s="2" t="str">
        <f>TRIM(SampleSuperstore3[[#This Row],[City]])</f>
        <v>Los Angeles</v>
      </c>
      <c r="P3617" s="2" t="str">
        <f>TRIM(SampleSuperstore3[[#This Row],[State]])</f>
        <v>California</v>
      </c>
      <c r="Q3617" s="2" t="str">
        <f t="shared" si="56"/>
        <v>Los Angeles California</v>
      </c>
      <c r="R3617" s="6" t="s">
        <v>632</v>
      </c>
      <c r="S3617" s="2" t="s">
        <v>641</v>
      </c>
      <c r="T3617" s="2" t="s">
        <v>46</v>
      </c>
    </row>
    <row r="3618" spans="1:20" x14ac:dyDescent="0.3">
      <c r="A3618" t="s">
        <v>28</v>
      </c>
      <c r="B3618" t="s">
        <v>14</v>
      </c>
      <c r="C3618" t="s">
        <v>15</v>
      </c>
      <c r="D3618" t="s">
        <v>23</v>
      </c>
      <c r="E3618" t="s">
        <v>24</v>
      </c>
      <c r="F3618">
        <v>90004</v>
      </c>
      <c r="G3618" t="s">
        <v>25</v>
      </c>
      <c r="H3618" t="s">
        <v>35</v>
      </c>
      <c r="I3618" t="s">
        <v>36</v>
      </c>
      <c r="J3618">
        <v>556</v>
      </c>
      <c r="K3618">
        <v>1</v>
      </c>
      <c r="L3618">
        <v>2</v>
      </c>
      <c r="M3618">
        <v>17375</v>
      </c>
      <c r="O3618" s="2" t="str">
        <f>TRIM(SampleSuperstore3[[#This Row],[City]])</f>
        <v>Los Angeles</v>
      </c>
      <c r="P3618" s="2" t="str">
        <f>TRIM(SampleSuperstore3[[#This Row],[State]])</f>
        <v>California</v>
      </c>
      <c r="Q3618" s="2" t="str">
        <f t="shared" si="56"/>
        <v>Los Angeles California</v>
      </c>
      <c r="R3618" s="6" t="s">
        <v>55</v>
      </c>
      <c r="S3618" s="2" t="s">
        <v>56</v>
      </c>
      <c r="T3618" s="2"/>
    </row>
    <row r="3619" spans="1:20" x14ac:dyDescent="0.3">
      <c r="A3619" t="s">
        <v>28</v>
      </c>
      <c r="B3619" t="s">
        <v>14</v>
      </c>
      <c r="C3619" t="s">
        <v>15</v>
      </c>
      <c r="D3619" t="s">
        <v>23</v>
      </c>
      <c r="E3619" t="s">
        <v>24</v>
      </c>
      <c r="F3619">
        <v>90004</v>
      </c>
      <c r="G3619" t="s">
        <v>25</v>
      </c>
      <c r="H3619" t="s">
        <v>26</v>
      </c>
      <c r="I3619" t="s">
        <v>32</v>
      </c>
      <c r="J3619">
        <v>21785</v>
      </c>
      <c r="K3619">
        <v>5</v>
      </c>
      <c r="L3619">
        <v>0</v>
      </c>
      <c r="M3619">
        <v>65355</v>
      </c>
      <c r="O3619" s="2" t="str">
        <f>TRIM(SampleSuperstore3[[#This Row],[City]])</f>
        <v>Los Angeles</v>
      </c>
      <c r="P3619" s="2" t="str">
        <f>TRIM(SampleSuperstore3[[#This Row],[State]])</f>
        <v>California</v>
      </c>
      <c r="Q3619" s="2" t="str">
        <f t="shared" si="56"/>
        <v>Los Angeles California</v>
      </c>
      <c r="R3619" s="6" t="s">
        <v>626</v>
      </c>
      <c r="S3619" s="2" t="s">
        <v>627</v>
      </c>
      <c r="T3619" s="2" t="s">
        <v>24</v>
      </c>
    </row>
    <row r="3620" spans="1:20" x14ac:dyDescent="0.3">
      <c r="A3620" t="s">
        <v>28</v>
      </c>
      <c r="B3620" t="s">
        <v>22</v>
      </c>
      <c r="C3620" t="s">
        <v>15</v>
      </c>
      <c r="D3620" t="s">
        <v>299</v>
      </c>
      <c r="E3620" t="s">
        <v>86</v>
      </c>
      <c r="F3620">
        <v>37167</v>
      </c>
      <c r="G3620" t="s">
        <v>18</v>
      </c>
      <c r="H3620" t="s">
        <v>26</v>
      </c>
      <c r="I3620" t="s">
        <v>34</v>
      </c>
      <c r="J3620">
        <v>40776</v>
      </c>
      <c r="K3620">
        <v>3</v>
      </c>
      <c r="L3620">
        <v>2</v>
      </c>
      <c r="M3620">
        <v>45873</v>
      </c>
      <c r="O3620" s="2" t="str">
        <f>TRIM(SampleSuperstore3[[#This Row],[City]])</f>
        <v>Smyrna</v>
      </c>
      <c r="P3620" s="2" t="str">
        <f>TRIM(SampleSuperstore3[[#This Row],[State]])</f>
        <v>Tennessee</v>
      </c>
      <c r="Q3620" s="2" t="str">
        <f t="shared" si="56"/>
        <v>Smyrna Tennessee</v>
      </c>
      <c r="R3620" s="6" t="s">
        <v>626</v>
      </c>
      <c r="S3620" s="2" t="s">
        <v>627</v>
      </c>
      <c r="T3620" s="2" t="s">
        <v>24</v>
      </c>
    </row>
    <row r="3621" spans="1:20" x14ac:dyDescent="0.3">
      <c r="A3621" t="s">
        <v>28</v>
      </c>
      <c r="B3621" t="s">
        <v>22</v>
      </c>
      <c r="C3621" t="s">
        <v>15</v>
      </c>
      <c r="D3621" t="s">
        <v>299</v>
      </c>
      <c r="E3621" t="s">
        <v>86</v>
      </c>
      <c r="F3621">
        <v>37167</v>
      </c>
      <c r="G3621" t="s">
        <v>18</v>
      </c>
      <c r="H3621" t="s">
        <v>35</v>
      </c>
      <c r="I3621" t="s">
        <v>36</v>
      </c>
      <c r="J3621">
        <v>63936</v>
      </c>
      <c r="K3621">
        <v>8</v>
      </c>
      <c r="L3621">
        <v>2</v>
      </c>
      <c r="M3621">
        <v>55944</v>
      </c>
      <c r="O3621" s="2" t="str">
        <f>TRIM(SampleSuperstore3[[#This Row],[City]])</f>
        <v>Smyrna</v>
      </c>
      <c r="P3621" s="2" t="str">
        <f>TRIM(SampleSuperstore3[[#This Row],[State]])</f>
        <v>Tennessee</v>
      </c>
      <c r="Q3621" s="2" t="str">
        <f t="shared" si="56"/>
        <v>Smyrna Tennessee</v>
      </c>
      <c r="R3621" s="6" t="s">
        <v>626</v>
      </c>
      <c r="S3621" s="2" t="s">
        <v>627</v>
      </c>
      <c r="T3621" s="2" t="s">
        <v>24</v>
      </c>
    </row>
    <row r="3622" spans="1:20" x14ac:dyDescent="0.3">
      <c r="A3622" t="s">
        <v>28</v>
      </c>
      <c r="B3622" t="s">
        <v>14</v>
      </c>
      <c r="C3622" t="s">
        <v>15</v>
      </c>
      <c r="D3622" t="s">
        <v>288</v>
      </c>
      <c r="E3622" t="s">
        <v>167</v>
      </c>
      <c r="F3622">
        <v>31204</v>
      </c>
      <c r="G3622" t="s">
        <v>18</v>
      </c>
      <c r="H3622" t="s">
        <v>19</v>
      </c>
      <c r="I3622" t="s">
        <v>33</v>
      </c>
      <c r="J3622">
        <v>1424</v>
      </c>
      <c r="K3622">
        <v>5</v>
      </c>
      <c r="L3622">
        <v>0</v>
      </c>
      <c r="M3622">
        <v>52688</v>
      </c>
      <c r="O3622" s="2" t="str">
        <f>TRIM(SampleSuperstore3[[#This Row],[City]])</f>
        <v>Macon</v>
      </c>
      <c r="P3622" s="2" t="str">
        <f>TRIM(SampleSuperstore3[[#This Row],[State]])</f>
        <v>Georgia</v>
      </c>
      <c r="Q3622" s="2" t="str">
        <f t="shared" si="56"/>
        <v>Macon Georgia</v>
      </c>
      <c r="R3622" s="6" t="s">
        <v>299</v>
      </c>
      <c r="S3622" s="2" t="s">
        <v>86</v>
      </c>
      <c r="T3622" s="2"/>
    </row>
    <row r="3623" spans="1:20" x14ac:dyDescent="0.3">
      <c r="A3623" t="s">
        <v>28</v>
      </c>
      <c r="B3623" t="s">
        <v>14</v>
      </c>
      <c r="C3623" t="s">
        <v>15</v>
      </c>
      <c r="D3623" t="s">
        <v>288</v>
      </c>
      <c r="E3623" t="s">
        <v>167</v>
      </c>
      <c r="F3623">
        <v>31204</v>
      </c>
      <c r="G3623" t="s">
        <v>18</v>
      </c>
      <c r="H3623" t="s">
        <v>26</v>
      </c>
      <c r="I3623" t="s">
        <v>37</v>
      </c>
      <c r="J3623">
        <v>716</v>
      </c>
      <c r="K3623">
        <v>2</v>
      </c>
      <c r="L3623">
        <v>0</v>
      </c>
      <c r="M3623">
        <v>34368</v>
      </c>
      <c r="O3623" s="2" t="str">
        <f>TRIM(SampleSuperstore3[[#This Row],[City]])</f>
        <v>Macon</v>
      </c>
      <c r="P3623" s="2" t="str">
        <f>TRIM(SampleSuperstore3[[#This Row],[State]])</f>
        <v>Georgia</v>
      </c>
      <c r="Q3623" s="2" t="str">
        <f t="shared" si="56"/>
        <v>Macon Georgia</v>
      </c>
      <c r="R3623" s="6" t="s">
        <v>299</v>
      </c>
      <c r="S3623" s="2" t="s">
        <v>86</v>
      </c>
      <c r="T3623" s="2"/>
    </row>
    <row r="3624" spans="1:20" x14ac:dyDescent="0.3">
      <c r="A3624" t="s">
        <v>13</v>
      </c>
      <c r="B3624" t="s">
        <v>44</v>
      </c>
      <c r="C3624" t="s">
        <v>15</v>
      </c>
      <c r="D3624" t="s">
        <v>52</v>
      </c>
      <c r="E3624" t="s">
        <v>24</v>
      </c>
      <c r="F3624">
        <v>94109</v>
      </c>
      <c r="G3624" t="s">
        <v>25</v>
      </c>
      <c r="H3624" t="s">
        <v>19</v>
      </c>
      <c r="I3624" t="s">
        <v>21</v>
      </c>
      <c r="J3624">
        <v>681408</v>
      </c>
      <c r="K3624">
        <v>12</v>
      </c>
      <c r="L3624">
        <v>2</v>
      </c>
      <c r="M3624">
        <v>42588</v>
      </c>
      <c r="O3624" s="2" t="str">
        <f>TRIM(SampleSuperstore3[[#This Row],[City]])</f>
        <v>San Francisco</v>
      </c>
      <c r="P3624" s="2" t="str">
        <f>TRIM(SampleSuperstore3[[#This Row],[State]])</f>
        <v>California</v>
      </c>
      <c r="Q3624" s="2" t="str">
        <f t="shared" si="56"/>
        <v>San Francisco California</v>
      </c>
      <c r="R3624" s="6" t="s">
        <v>288</v>
      </c>
      <c r="S3624" s="2" t="s">
        <v>167</v>
      </c>
      <c r="T3624" s="2"/>
    </row>
    <row r="3625" spans="1:20" x14ac:dyDescent="0.3">
      <c r="A3625" t="s">
        <v>13</v>
      </c>
      <c r="B3625" t="s">
        <v>44</v>
      </c>
      <c r="C3625" t="s">
        <v>15</v>
      </c>
      <c r="D3625" t="s">
        <v>52</v>
      </c>
      <c r="E3625" t="s">
        <v>24</v>
      </c>
      <c r="F3625">
        <v>94109</v>
      </c>
      <c r="G3625" t="s">
        <v>25</v>
      </c>
      <c r="H3625" t="s">
        <v>26</v>
      </c>
      <c r="I3625" t="s">
        <v>34</v>
      </c>
      <c r="J3625">
        <v>352</v>
      </c>
      <c r="K3625">
        <v>2</v>
      </c>
      <c r="L3625">
        <v>0</v>
      </c>
      <c r="M3625">
        <v>10208</v>
      </c>
      <c r="O3625" s="2" t="str">
        <f>TRIM(SampleSuperstore3[[#This Row],[City]])</f>
        <v>San Francisco</v>
      </c>
      <c r="P3625" s="2" t="str">
        <f>TRIM(SampleSuperstore3[[#This Row],[State]])</f>
        <v>California</v>
      </c>
      <c r="Q3625" s="2" t="str">
        <f t="shared" si="56"/>
        <v>San Francisco California</v>
      </c>
      <c r="R3625" s="6" t="s">
        <v>288</v>
      </c>
      <c r="S3625" s="2" t="s">
        <v>167</v>
      </c>
      <c r="T3625" s="2"/>
    </row>
    <row r="3626" spans="1:20" x14ac:dyDescent="0.3">
      <c r="A3626" t="s">
        <v>13</v>
      </c>
      <c r="B3626" t="s">
        <v>44</v>
      </c>
      <c r="C3626" t="s">
        <v>15</v>
      </c>
      <c r="D3626" t="s">
        <v>52</v>
      </c>
      <c r="E3626" t="s">
        <v>24</v>
      </c>
      <c r="F3626">
        <v>94109</v>
      </c>
      <c r="G3626" t="s">
        <v>25</v>
      </c>
      <c r="H3626" t="s">
        <v>26</v>
      </c>
      <c r="I3626" t="s">
        <v>34</v>
      </c>
      <c r="J3626">
        <v>558</v>
      </c>
      <c r="K3626">
        <v>1</v>
      </c>
      <c r="L3626">
        <v>0</v>
      </c>
      <c r="M3626">
        <v>1395</v>
      </c>
      <c r="O3626" s="2" t="str">
        <f>TRIM(SampleSuperstore3[[#This Row],[City]])</f>
        <v>San Francisco</v>
      </c>
      <c r="P3626" s="2" t="str">
        <f>TRIM(SampleSuperstore3[[#This Row],[State]])</f>
        <v>California</v>
      </c>
      <c r="Q3626" s="2" t="str">
        <f t="shared" si="56"/>
        <v>San Francisco California</v>
      </c>
      <c r="R3626" s="6" t="s">
        <v>632</v>
      </c>
      <c r="S3626" s="2" t="s">
        <v>633</v>
      </c>
      <c r="T3626" s="2" t="s">
        <v>24</v>
      </c>
    </row>
    <row r="3627" spans="1:20" x14ac:dyDescent="0.3">
      <c r="A3627" t="s">
        <v>13</v>
      </c>
      <c r="B3627" t="s">
        <v>44</v>
      </c>
      <c r="C3627" t="s">
        <v>15</v>
      </c>
      <c r="D3627" t="s">
        <v>52</v>
      </c>
      <c r="E3627" t="s">
        <v>24</v>
      </c>
      <c r="F3627">
        <v>94109</v>
      </c>
      <c r="G3627" t="s">
        <v>25</v>
      </c>
      <c r="H3627" t="s">
        <v>35</v>
      </c>
      <c r="I3627" t="s">
        <v>59</v>
      </c>
      <c r="J3627">
        <v>3632</v>
      </c>
      <c r="K3627">
        <v>1</v>
      </c>
      <c r="L3627">
        <v>0</v>
      </c>
      <c r="M3627">
        <v>10896</v>
      </c>
      <c r="O3627" s="2" t="str">
        <f>TRIM(SampleSuperstore3[[#This Row],[City]])</f>
        <v>San Francisco</v>
      </c>
      <c r="P3627" s="2" t="str">
        <f>TRIM(SampleSuperstore3[[#This Row],[State]])</f>
        <v>California</v>
      </c>
      <c r="Q3627" s="2" t="str">
        <f t="shared" si="56"/>
        <v>San Francisco California</v>
      </c>
      <c r="R3627" s="6" t="s">
        <v>632</v>
      </c>
      <c r="S3627" s="2" t="s">
        <v>633</v>
      </c>
      <c r="T3627" s="2" t="s">
        <v>24</v>
      </c>
    </row>
    <row r="3628" spans="1:20" x14ac:dyDescent="0.3">
      <c r="A3628" t="s">
        <v>28</v>
      </c>
      <c r="B3628" t="s">
        <v>14</v>
      </c>
      <c r="C3628" t="s">
        <v>15</v>
      </c>
      <c r="D3628" t="s">
        <v>42</v>
      </c>
      <c r="E3628" t="s">
        <v>43</v>
      </c>
      <c r="F3628">
        <v>98103</v>
      </c>
      <c r="G3628" t="s">
        <v>25</v>
      </c>
      <c r="H3628" t="s">
        <v>26</v>
      </c>
      <c r="I3628" t="s">
        <v>37</v>
      </c>
      <c r="J3628">
        <v>2060744</v>
      </c>
      <c r="K3628">
        <v>7</v>
      </c>
      <c r="L3628">
        <v>2</v>
      </c>
      <c r="M3628">
        <v>6439825</v>
      </c>
      <c r="O3628" s="2" t="str">
        <f>TRIM(SampleSuperstore3[[#This Row],[City]])</f>
        <v>Seattle</v>
      </c>
      <c r="P3628" s="2" t="str">
        <f>TRIM(SampleSuperstore3[[#This Row],[State]])</f>
        <v>Washington</v>
      </c>
      <c r="Q3628" s="2" t="str">
        <f t="shared" si="56"/>
        <v>Seattle Washington</v>
      </c>
      <c r="R3628" s="6" t="s">
        <v>632</v>
      </c>
      <c r="S3628" s="2" t="s">
        <v>633</v>
      </c>
      <c r="T3628" s="2" t="s">
        <v>24</v>
      </c>
    </row>
    <row r="3629" spans="1:20" x14ac:dyDescent="0.3">
      <c r="A3629" t="s">
        <v>28</v>
      </c>
      <c r="B3629" t="s">
        <v>22</v>
      </c>
      <c r="C3629" t="s">
        <v>15</v>
      </c>
      <c r="D3629" t="s">
        <v>103</v>
      </c>
      <c r="E3629" t="s">
        <v>104</v>
      </c>
      <c r="F3629">
        <v>43229</v>
      </c>
      <c r="G3629" t="s">
        <v>57</v>
      </c>
      <c r="H3629" t="s">
        <v>26</v>
      </c>
      <c r="I3629" t="s">
        <v>38</v>
      </c>
      <c r="J3629">
        <v>52272</v>
      </c>
      <c r="K3629">
        <v>3</v>
      </c>
      <c r="L3629">
        <v>2</v>
      </c>
      <c r="M3629">
        <v>9801</v>
      </c>
      <c r="O3629" s="2" t="str">
        <f>TRIM(SampleSuperstore3[[#This Row],[City]])</f>
        <v>Columbus</v>
      </c>
      <c r="P3629" s="2" t="str">
        <f>TRIM(SampleSuperstore3[[#This Row],[State]])</f>
        <v>Ohio</v>
      </c>
      <c r="Q3629" s="2" t="str">
        <f t="shared" si="56"/>
        <v>Columbus Ohio</v>
      </c>
      <c r="R3629" s="6" t="s">
        <v>632</v>
      </c>
      <c r="S3629" s="2" t="s">
        <v>633</v>
      </c>
      <c r="T3629" s="2" t="s">
        <v>24</v>
      </c>
    </row>
    <row r="3630" spans="1:20" x14ac:dyDescent="0.3">
      <c r="A3630" t="s">
        <v>28</v>
      </c>
      <c r="B3630" t="s">
        <v>22</v>
      </c>
      <c r="C3630" t="s">
        <v>15</v>
      </c>
      <c r="D3630" t="s">
        <v>103</v>
      </c>
      <c r="E3630" t="s">
        <v>104</v>
      </c>
      <c r="F3630">
        <v>43229</v>
      </c>
      <c r="G3630" t="s">
        <v>57</v>
      </c>
      <c r="H3630" t="s">
        <v>26</v>
      </c>
      <c r="I3630" t="s">
        <v>38</v>
      </c>
      <c r="J3630">
        <v>213136</v>
      </c>
      <c r="K3630">
        <v>7</v>
      </c>
      <c r="L3630">
        <v>2</v>
      </c>
      <c r="M3630">
        <v>239778</v>
      </c>
      <c r="O3630" s="2" t="str">
        <f>TRIM(SampleSuperstore3[[#This Row],[City]])</f>
        <v>Columbus</v>
      </c>
      <c r="P3630" s="2" t="str">
        <f>TRIM(SampleSuperstore3[[#This Row],[State]])</f>
        <v>Ohio</v>
      </c>
      <c r="Q3630" s="2" t="str">
        <f t="shared" si="56"/>
        <v>Columbus Ohio</v>
      </c>
      <c r="R3630" s="6" t="s">
        <v>42</v>
      </c>
      <c r="S3630" s="2" t="s">
        <v>43</v>
      </c>
      <c r="T3630" s="2"/>
    </row>
    <row r="3631" spans="1:20" x14ac:dyDescent="0.3">
      <c r="A3631" t="s">
        <v>13</v>
      </c>
      <c r="B3631" t="s">
        <v>22</v>
      </c>
      <c r="C3631" t="s">
        <v>15</v>
      </c>
      <c r="D3631" t="s">
        <v>23</v>
      </c>
      <c r="E3631" t="s">
        <v>24</v>
      </c>
      <c r="F3631">
        <v>90004</v>
      </c>
      <c r="G3631" t="s">
        <v>25</v>
      </c>
      <c r="H3631" t="s">
        <v>26</v>
      </c>
      <c r="I3631" t="s">
        <v>32</v>
      </c>
      <c r="J3631">
        <v>6952</v>
      </c>
      <c r="K3631">
        <v>2</v>
      </c>
      <c r="L3631">
        <v>0</v>
      </c>
      <c r="M3631">
        <v>194656</v>
      </c>
      <c r="O3631" s="2" t="str">
        <f>TRIM(SampleSuperstore3[[#This Row],[City]])</f>
        <v>Los Angeles</v>
      </c>
      <c r="P3631" s="2" t="str">
        <f>TRIM(SampleSuperstore3[[#This Row],[State]])</f>
        <v>California</v>
      </c>
      <c r="Q3631" s="2" t="str">
        <f t="shared" si="56"/>
        <v>Los Angeles California</v>
      </c>
      <c r="R3631" s="6" t="s">
        <v>103</v>
      </c>
      <c r="S3631" s="2" t="s">
        <v>104</v>
      </c>
      <c r="T3631" s="2"/>
    </row>
    <row r="3632" spans="1:20" x14ac:dyDescent="0.3">
      <c r="A3632" t="s">
        <v>13</v>
      </c>
      <c r="B3632" t="s">
        <v>22</v>
      </c>
      <c r="C3632" t="s">
        <v>15</v>
      </c>
      <c r="D3632" t="s">
        <v>23</v>
      </c>
      <c r="E3632" t="s">
        <v>24</v>
      </c>
      <c r="F3632">
        <v>90004</v>
      </c>
      <c r="G3632" t="s">
        <v>25</v>
      </c>
      <c r="H3632" t="s">
        <v>26</v>
      </c>
      <c r="I3632" t="s">
        <v>32</v>
      </c>
      <c r="J3632">
        <v>76344</v>
      </c>
      <c r="K3632">
        <v>8</v>
      </c>
      <c r="L3632">
        <v>0</v>
      </c>
      <c r="M3632">
        <v>458064</v>
      </c>
      <c r="O3632" s="2" t="str">
        <f>TRIM(SampleSuperstore3[[#This Row],[City]])</f>
        <v>Los Angeles</v>
      </c>
      <c r="P3632" s="2" t="str">
        <f>TRIM(SampleSuperstore3[[#This Row],[State]])</f>
        <v>California</v>
      </c>
      <c r="Q3632" s="2" t="str">
        <f t="shared" si="56"/>
        <v>Los Angeles California</v>
      </c>
      <c r="R3632" s="6" t="s">
        <v>103</v>
      </c>
      <c r="S3632" s="2" t="s">
        <v>104</v>
      </c>
      <c r="T3632" s="2"/>
    </row>
    <row r="3633" spans="1:20" x14ac:dyDescent="0.3">
      <c r="A3633" t="s">
        <v>28</v>
      </c>
      <c r="B3633" t="s">
        <v>44</v>
      </c>
      <c r="C3633" t="s">
        <v>15</v>
      </c>
      <c r="D3633" t="s">
        <v>82</v>
      </c>
      <c r="E3633" t="s">
        <v>104</v>
      </c>
      <c r="F3633">
        <v>45503</v>
      </c>
      <c r="G3633" t="s">
        <v>57</v>
      </c>
      <c r="H3633" t="s">
        <v>26</v>
      </c>
      <c r="I3633" t="s">
        <v>27</v>
      </c>
      <c r="J3633">
        <v>9216</v>
      </c>
      <c r="K3633">
        <v>4</v>
      </c>
      <c r="L3633">
        <v>2</v>
      </c>
      <c r="M3633">
        <v>33408</v>
      </c>
      <c r="O3633" s="2" t="str">
        <f>TRIM(SampleSuperstore3[[#This Row],[City]])</f>
        <v>Springfield</v>
      </c>
      <c r="P3633" s="2" t="str">
        <f>TRIM(SampleSuperstore3[[#This Row],[State]])</f>
        <v>Ohio</v>
      </c>
      <c r="Q3633" s="2" t="str">
        <f t="shared" si="56"/>
        <v>Springfield Ohio</v>
      </c>
      <c r="R3633" s="6" t="s">
        <v>626</v>
      </c>
      <c r="S3633" s="2" t="s">
        <v>627</v>
      </c>
      <c r="T3633" s="2" t="s">
        <v>24</v>
      </c>
    </row>
    <row r="3634" spans="1:20" x14ac:dyDescent="0.3">
      <c r="A3634" t="s">
        <v>28</v>
      </c>
      <c r="B3634" t="s">
        <v>44</v>
      </c>
      <c r="C3634" t="s">
        <v>15</v>
      </c>
      <c r="D3634" t="s">
        <v>82</v>
      </c>
      <c r="E3634" t="s">
        <v>104</v>
      </c>
      <c r="F3634">
        <v>45503</v>
      </c>
      <c r="G3634" t="s">
        <v>57</v>
      </c>
      <c r="H3634" t="s">
        <v>35</v>
      </c>
      <c r="I3634" t="s">
        <v>36</v>
      </c>
      <c r="J3634">
        <v>41958</v>
      </c>
      <c r="K3634">
        <v>7</v>
      </c>
      <c r="L3634">
        <v>4</v>
      </c>
      <c r="M3634">
        <v>-97902</v>
      </c>
      <c r="O3634" s="2" t="str">
        <f>TRIM(SampleSuperstore3[[#This Row],[City]])</f>
        <v>Springfield</v>
      </c>
      <c r="P3634" s="2" t="str">
        <f>TRIM(SampleSuperstore3[[#This Row],[State]])</f>
        <v>Ohio</v>
      </c>
      <c r="Q3634" s="2" t="str">
        <f t="shared" si="56"/>
        <v>Springfield Ohio</v>
      </c>
      <c r="R3634" s="6" t="s">
        <v>626</v>
      </c>
      <c r="S3634" s="2" t="s">
        <v>627</v>
      </c>
      <c r="T3634" s="2" t="s">
        <v>24</v>
      </c>
    </row>
    <row r="3635" spans="1:20" x14ac:dyDescent="0.3">
      <c r="A3635" t="s">
        <v>28</v>
      </c>
      <c r="B3635" t="s">
        <v>44</v>
      </c>
      <c r="C3635" t="s">
        <v>15</v>
      </c>
      <c r="D3635" t="s">
        <v>82</v>
      </c>
      <c r="E3635" t="s">
        <v>104</v>
      </c>
      <c r="F3635">
        <v>45503</v>
      </c>
      <c r="G3635" t="s">
        <v>57</v>
      </c>
      <c r="H3635" t="s">
        <v>26</v>
      </c>
      <c r="I3635" t="s">
        <v>41</v>
      </c>
      <c r="J3635">
        <v>89568</v>
      </c>
      <c r="K3635">
        <v>2</v>
      </c>
      <c r="L3635">
        <v>2</v>
      </c>
      <c r="M3635">
        <v>324684</v>
      </c>
      <c r="O3635" s="2" t="str">
        <f>TRIM(SampleSuperstore3[[#This Row],[City]])</f>
        <v>Springfield</v>
      </c>
      <c r="P3635" s="2" t="str">
        <f>TRIM(SampleSuperstore3[[#This Row],[State]])</f>
        <v>Ohio</v>
      </c>
      <c r="Q3635" s="2" t="str">
        <f t="shared" si="56"/>
        <v>Springfield Ohio</v>
      </c>
      <c r="R3635" s="6" t="s">
        <v>82</v>
      </c>
      <c r="S3635" s="2" t="s">
        <v>104</v>
      </c>
      <c r="T3635" s="2"/>
    </row>
    <row r="3636" spans="1:20" x14ac:dyDescent="0.3">
      <c r="A3636" t="s">
        <v>28</v>
      </c>
      <c r="B3636" t="s">
        <v>44</v>
      </c>
      <c r="C3636" t="s">
        <v>15</v>
      </c>
      <c r="D3636" t="s">
        <v>82</v>
      </c>
      <c r="E3636" t="s">
        <v>104</v>
      </c>
      <c r="F3636">
        <v>45503</v>
      </c>
      <c r="G3636" t="s">
        <v>57</v>
      </c>
      <c r="H3636" t="s">
        <v>26</v>
      </c>
      <c r="I3636" t="s">
        <v>41</v>
      </c>
      <c r="J3636">
        <v>22248</v>
      </c>
      <c r="K3636">
        <v>3</v>
      </c>
      <c r="L3636">
        <v>2</v>
      </c>
      <c r="M3636">
        <v>75087</v>
      </c>
      <c r="O3636" s="2" t="str">
        <f>TRIM(SampleSuperstore3[[#This Row],[City]])</f>
        <v>Springfield</v>
      </c>
      <c r="P3636" s="2" t="str">
        <f>TRIM(SampleSuperstore3[[#This Row],[State]])</f>
        <v>Ohio</v>
      </c>
      <c r="Q3636" s="2" t="str">
        <f t="shared" si="56"/>
        <v>Springfield Ohio</v>
      </c>
      <c r="R3636" s="6" t="s">
        <v>82</v>
      </c>
      <c r="S3636" s="2" t="s">
        <v>104</v>
      </c>
      <c r="T3636" s="2"/>
    </row>
    <row r="3637" spans="1:20" x14ac:dyDescent="0.3">
      <c r="A3637" t="s">
        <v>28</v>
      </c>
      <c r="B3637" t="s">
        <v>44</v>
      </c>
      <c r="C3637" t="s">
        <v>15</v>
      </c>
      <c r="D3637" t="s">
        <v>82</v>
      </c>
      <c r="E3637" t="s">
        <v>104</v>
      </c>
      <c r="F3637">
        <v>45503</v>
      </c>
      <c r="G3637" t="s">
        <v>57</v>
      </c>
      <c r="H3637" t="s">
        <v>26</v>
      </c>
      <c r="I3637" t="s">
        <v>38</v>
      </c>
      <c r="J3637">
        <v>33488</v>
      </c>
      <c r="K3637">
        <v>4</v>
      </c>
      <c r="L3637">
        <v>2</v>
      </c>
      <c r="M3637">
        <v>29302</v>
      </c>
      <c r="O3637" s="2" t="str">
        <f>TRIM(SampleSuperstore3[[#This Row],[City]])</f>
        <v>Springfield</v>
      </c>
      <c r="P3637" s="2" t="str">
        <f>TRIM(SampleSuperstore3[[#This Row],[State]])</f>
        <v>Ohio</v>
      </c>
      <c r="Q3637" s="2" t="str">
        <f t="shared" si="56"/>
        <v>Springfield Ohio</v>
      </c>
      <c r="R3637" s="6" t="s">
        <v>82</v>
      </c>
      <c r="S3637" s="2" t="s">
        <v>104</v>
      </c>
      <c r="T3637" s="2"/>
    </row>
    <row r="3638" spans="1:20" x14ac:dyDescent="0.3">
      <c r="A3638" t="s">
        <v>28</v>
      </c>
      <c r="B3638" t="s">
        <v>44</v>
      </c>
      <c r="C3638" t="s">
        <v>15</v>
      </c>
      <c r="D3638" t="s">
        <v>82</v>
      </c>
      <c r="E3638" t="s">
        <v>104</v>
      </c>
      <c r="F3638">
        <v>45503</v>
      </c>
      <c r="G3638" t="s">
        <v>57</v>
      </c>
      <c r="H3638" t="s">
        <v>19</v>
      </c>
      <c r="I3638" t="s">
        <v>33</v>
      </c>
      <c r="J3638">
        <v>148288</v>
      </c>
      <c r="K3638">
        <v>7</v>
      </c>
      <c r="L3638">
        <v>2</v>
      </c>
      <c r="M3638">
        <v>296576</v>
      </c>
      <c r="O3638" s="2" t="str">
        <f>TRIM(SampleSuperstore3[[#This Row],[City]])</f>
        <v>Springfield</v>
      </c>
      <c r="P3638" s="2" t="str">
        <f>TRIM(SampleSuperstore3[[#This Row],[State]])</f>
        <v>Ohio</v>
      </c>
      <c r="Q3638" s="2" t="str">
        <f t="shared" si="56"/>
        <v>Springfield Ohio</v>
      </c>
      <c r="R3638" s="6" t="s">
        <v>82</v>
      </c>
      <c r="S3638" s="2" t="s">
        <v>104</v>
      </c>
      <c r="T3638" s="2"/>
    </row>
    <row r="3639" spans="1:20" x14ac:dyDescent="0.3">
      <c r="A3639" t="s">
        <v>28</v>
      </c>
      <c r="B3639" t="s">
        <v>44</v>
      </c>
      <c r="C3639" t="s">
        <v>15</v>
      </c>
      <c r="D3639" t="s">
        <v>82</v>
      </c>
      <c r="E3639" t="s">
        <v>104</v>
      </c>
      <c r="F3639">
        <v>45503</v>
      </c>
      <c r="G3639" t="s">
        <v>57</v>
      </c>
      <c r="H3639" t="s">
        <v>26</v>
      </c>
      <c r="I3639" t="s">
        <v>41</v>
      </c>
      <c r="J3639">
        <v>4624</v>
      </c>
      <c r="K3639">
        <v>1</v>
      </c>
      <c r="L3639">
        <v>2</v>
      </c>
      <c r="M3639">
        <v>16762</v>
      </c>
      <c r="O3639" s="2" t="str">
        <f>TRIM(SampleSuperstore3[[#This Row],[City]])</f>
        <v>Springfield</v>
      </c>
      <c r="P3639" s="2" t="str">
        <f>TRIM(SampleSuperstore3[[#This Row],[State]])</f>
        <v>Ohio</v>
      </c>
      <c r="Q3639" s="2" t="str">
        <f t="shared" si="56"/>
        <v>Springfield Ohio</v>
      </c>
      <c r="R3639" s="6" t="s">
        <v>82</v>
      </c>
      <c r="S3639" s="2" t="s">
        <v>104</v>
      </c>
      <c r="T3639" s="2"/>
    </row>
    <row r="3640" spans="1:20" x14ac:dyDescent="0.3">
      <c r="A3640" t="s">
        <v>28</v>
      </c>
      <c r="B3640" t="s">
        <v>44</v>
      </c>
      <c r="C3640" t="s">
        <v>15</v>
      </c>
      <c r="D3640" t="s">
        <v>82</v>
      </c>
      <c r="E3640" t="s">
        <v>104</v>
      </c>
      <c r="F3640">
        <v>45503</v>
      </c>
      <c r="G3640" t="s">
        <v>57</v>
      </c>
      <c r="H3640" t="s">
        <v>35</v>
      </c>
      <c r="I3640" t="s">
        <v>59</v>
      </c>
      <c r="J3640">
        <v>17892</v>
      </c>
      <c r="K3640">
        <v>7</v>
      </c>
      <c r="L3640">
        <v>2</v>
      </c>
      <c r="M3640">
        <v>-290745</v>
      </c>
      <c r="O3640" s="2" t="str">
        <f>TRIM(SampleSuperstore3[[#This Row],[City]])</f>
        <v>Springfield</v>
      </c>
      <c r="P3640" s="2" t="str">
        <f>TRIM(SampleSuperstore3[[#This Row],[State]])</f>
        <v>Ohio</v>
      </c>
      <c r="Q3640" s="2" t="str">
        <f t="shared" si="56"/>
        <v>Springfield Ohio</v>
      </c>
      <c r="R3640" s="6" t="s">
        <v>82</v>
      </c>
      <c r="S3640" s="2" t="s">
        <v>104</v>
      </c>
      <c r="T3640" s="2"/>
    </row>
    <row r="3641" spans="1:20" x14ac:dyDescent="0.3">
      <c r="A3641" t="s">
        <v>28</v>
      </c>
      <c r="B3641" t="s">
        <v>44</v>
      </c>
      <c r="C3641" t="s">
        <v>15</v>
      </c>
      <c r="D3641" t="s">
        <v>82</v>
      </c>
      <c r="E3641" t="s">
        <v>104</v>
      </c>
      <c r="F3641">
        <v>45503</v>
      </c>
      <c r="G3641" t="s">
        <v>57</v>
      </c>
      <c r="H3641" t="s">
        <v>26</v>
      </c>
      <c r="I3641" t="s">
        <v>37</v>
      </c>
      <c r="J3641">
        <v>69888</v>
      </c>
      <c r="K3641">
        <v>7</v>
      </c>
      <c r="L3641">
        <v>7</v>
      </c>
      <c r="M3641">
        <v>-46592</v>
      </c>
      <c r="O3641" s="2" t="str">
        <f>TRIM(SampleSuperstore3[[#This Row],[City]])</f>
        <v>Springfield</v>
      </c>
      <c r="P3641" s="2" t="str">
        <f>TRIM(SampleSuperstore3[[#This Row],[State]])</f>
        <v>Ohio</v>
      </c>
      <c r="Q3641" s="2" t="str">
        <f t="shared" si="56"/>
        <v>Springfield Ohio</v>
      </c>
      <c r="R3641" s="6" t="s">
        <v>82</v>
      </c>
      <c r="S3641" s="2" t="s">
        <v>104</v>
      </c>
      <c r="T3641" s="2"/>
    </row>
    <row r="3642" spans="1:20" x14ac:dyDescent="0.3">
      <c r="A3642" t="s">
        <v>13</v>
      </c>
      <c r="B3642" t="s">
        <v>14</v>
      </c>
      <c r="C3642" t="s">
        <v>15</v>
      </c>
      <c r="D3642" t="s">
        <v>23</v>
      </c>
      <c r="E3642" t="s">
        <v>24</v>
      </c>
      <c r="F3642">
        <v>90008</v>
      </c>
      <c r="G3642" t="s">
        <v>25</v>
      </c>
      <c r="H3642" t="s">
        <v>26</v>
      </c>
      <c r="I3642" t="s">
        <v>37</v>
      </c>
      <c r="J3642">
        <v>487984</v>
      </c>
      <c r="K3642">
        <v>2</v>
      </c>
      <c r="L3642">
        <v>2</v>
      </c>
      <c r="M3642">
        <v>152495</v>
      </c>
      <c r="O3642" s="2" t="str">
        <f>TRIM(SampleSuperstore3[[#This Row],[City]])</f>
        <v>Los Angeles</v>
      </c>
      <c r="P3642" s="2" t="str">
        <f>TRIM(SampleSuperstore3[[#This Row],[State]])</f>
        <v>California</v>
      </c>
      <c r="Q3642" s="2" t="str">
        <f t="shared" si="56"/>
        <v>Los Angeles California</v>
      </c>
      <c r="R3642" s="6" t="s">
        <v>82</v>
      </c>
      <c r="S3642" s="2" t="s">
        <v>104</v>
      </c>
      <c r="T3642" s="2"/>
    </row>
    <row r="3643" spans="1:20" x14ac:dyDescent="0.3">
      <c r="A3643" t="s">
        <v>13</v>
      </c>
      <c r="B3643" t="s">
        <v>14</v>
      </c>
      <c r="C3643" t="s">
        <v>15</v>
      </c>
      <c r="D3643" t="s">
        <v>23</v>
      </c>
      <c r="E3643" t="s">
        <v>24</v>
      </c>
      <c r="F3643">
        <v>90008</v>
      </c>
      <c r="G3643" t="s">
        <v>25</v>
      </c>
      <c r="H3643" t="s">
        <v>26</v>
      </c>
      <c r="I3643" t="s">
        <v>34</v>
      </c>
      <c r="J3643">
        <v>473</v>
      </c>
      <c r="K3643">
        <v>2</v>
      </c>
      <c r="L3643">
        <v>0</v>
      </c>
      <c r="M3643">
        <v>12298</v>
      </c>
      <c r="O3643" s="2" t="str">
        <f>TRIM(SampleSuperstore3[[#This Row],[City]])</f>
        <v>Los Angeles</v>
      </c>
      <c r="P3643" s="2" t="str">
        <f>TRIM(SampleSuperstore3[[#This Row],[State]])</f>
        <v>California</v>
      </c>
      <c r="Q3643" s="2" t="str">
        <f t="shared" si="56"/>
        <v>Los Angeles California</v>
      </c>
      <c r="R3643" s="6" t="s">
        <v>82</v>
      </c>
      <c r="S3643" s="2" t="s">
        <v>104</v>
      </c>
      <c r="T3643" s="2"/>
    </row>
    <row r="3644" spans="1:20" x14ac:dyDescent="0.3">
      <c r="A3644" t="s">
        <v>13</v>
      </c>
      <c r="B3644" t="s">
        <v>14</v>
      </c>
      <c r="C3644" t="s">
        <v>15</v>
      </c>
      <c r="D3644" t="s">
        <v>23</v>
      </c>
      <c r="E3644" t="s">
        <v>24</v>
      </c>
      <c r="F3644">
        <v>90008</v>
      </c>
      <c r="G3644" t="s">
        <v>25</v>
      </c>
      <c r="H3644" t="s">
        <v>26</v>
      </c>
      <c r="I3644" t="s">
        <v>34</v>
      </c>
      <c r="J3644">
        <v>413</v>
      </c>
      <c r="K3644">
        <v>1</v>
      </c>
      <c r="L3644">
        <v>0</v>
      </c>
      <c r="M3644">
        <v>11564</v>
      </c>
      <c r="O3644" s="2" t="str">
        <f>TRIM(SampleSuperstore3[[#This Row],[City]])</f>
        <v>Los Angeles</v>
      </c>
      <c r="P3644" s="2" t="str">
        <f>TRIM(SampleSuperstore3[[#This Row],[State]])</f>
        <v>California</v>
      </c>
      <c r="Q3644" s="2" t="str">
        <f t="shared" si="56"/>
        <v>Los Angeles California</v>
      </c>
      <c r="R3644" s="6" t="s">
        <v>626</v>
      </c>
      <c r="S3644" s="2" t="s">
        <v>627</v>
      </c>
      <c r="T3644" s="2" t="s">
        <v>24</v>
      </c>
    </row>
    <row r="3645" spans="1:20" x14ac:dyDescent="0.3">
      <c r="A3645" t="s">
        <v>13</v>
      </c>
      <c r="B3645" t="s">
        <v>14</v>
      </c>
      <c r="C3645" t="s">
        <v>15</v>
      </c>
      <c r="D3645" t="s">
        <v>23</v>
      </c>
      <c r="E3645" t="s">
        <v>24</v>
      </c>
      <c r="F3645">
        <v>90008</v>
      </c>
      <c r="G3645" t="s">
        <v>25</v>
      </c>
      <c r="H3645" t="s">
        <v>26</v>
      </c>
      <c r="I3645" t="s">
        <v>37</v>
      </c>
      <c r="J3645">
        <v>15512</v>
      </c>
      <c r="K3645">
        <v>5</v>
      </c>
      <c r="L3645">
        <v>2</v>
      </c>
      <c r="M3645">
        <v>50414</v>
      </c>
      <c r="O3645" s="2" t="str">
        <f>TRIM(SampleSuperstore3[[#This Row],[City]])</f>
        <v>Los Angeles</v>
      </c>
      <c r="P3645" s="2" t="str">
        <f>TRIM(SampleSuperstore3[[#This Row],[State]])</f>
        <v>California</v>
      </c>
      <c r="Q3645" s="2" t="str">
        <f t="shared" si="56"/>
        <v>Los Angeles California</v>
      </c>
      <c r="R3645" s="6" t="s">
        <v>626</v>
      </c>
      <c r="S3645" s="2" t="s">
        <v>627</v>
      </c>
      <c r="T3645" s="2" t="s">
        <v>24</v>
      </c>
    </row>
    <row r="3646" spans="1:20" x14ac:dyDescent="0.3">
      <c r="A3646" t="s">
        <v>13</v>
      </c>
      <c r="B3646" t="s">
        <v>44</v>
      </c>
      <c r="C3646" t="s">
        <v>15</v>
      </c>
      <c r="D3646" t="s">
        <v>23</v>
      </c>
      <c r="E3646" t="s">
        <v>24</v>
      </c>
      <c r="F3646">
        <v>90045</v>
      </c>
      <c r="G3646" t="s">
        <v>25</v>
      </c>
      <c r="H3646" t="s">
        <v>26</v>
      </c>
      <c r="I3646" t="s">
        <v>41</v>
      </c>
      <c r="J3646">
        <v>648</v>
      </c>
      <c r="K3646">
        <v>1</v>
      </c>
      <c r="L3646">
        <v>0</v>
      </c>
      <c r="M3646">
        <v>31752</v>
      </c>
      <c r="O3646" s="2" t="str">
        <f>TRIM(SampleSuperstore3[[#This Row],[City]])</f>
        <v>Los Angeles</v>
      </c>
      <c r="P3646" s="2" t="str">
        <f>TRIM(SampleSuperstore3[[#This Row],[State]])</f>
        <v>California</v>
      </c>
      <c r="Q3646" s="2" t="str">
        <f t="shared" si="56"/>
        <v>Los Angeles California</v>
      </c>
      <c r="R3646" s="6" t="s">
        <v>626</v>
      </c>
      <c r="S3646" s="2" t="s">
        <v>627</v>
      </c>
      <c r="T3646" s="2" t="s">
        <v>24</v>
      </c>
    </row>
    <row r="3647" spans="1:20" x14ac:dyDescent="0.3">
      <c r="A3647" t="s">
        <v>13</v>
      </c>
      <c r="B3647" t="s">
        <v>44</v>
      </c>
      <c r="C3647" t="s">
        <v>15</v>
      </c>
      <c r="D3647" t="s">
        <v>23</v>
      </c>
      <c r="E3647" t="s">
        <v>24</v>
      </c>
      <c r="F3647">
        <v>90045</v>
      </c>
      <c r="G3647" t="s">
        <v>25</v>
      </c>
      <c r="H3647" t="s">
        <v>26</v>
      </c>
      <c r="I3647" t="s">
        <v>110</v>
      </c>
      <c r="J3647">
        <v>1552</v>
      </c>
      <c r="K3647">
        <v>4</v>
      </c>
      <c r="L3647">
        <v>0</v>
      </c>
      <c r="M3647">
        <v>45008</v>
      </c>
      <c r="O3647" s="2" t="str">
        <f>TRIM(SampleSuperstore3[[#This Row],[City]])</f>
        <v>Los Angeles</v>
      </c>
      <c r="P3647" s="2" t="str">
        <f>TRIM(SampleSuperstore3[[#This Row],[State]])</f>
        <v>California</v>
      </c>
      <c r="Q3647" s="2" t="str">
        <f t="shared" si="56"/>
        <v>Los Angeles California</v>
      </c>
      <c r="R3647" s="6" t="s">
        <v>626</v>
      </c>
      <c r="S3647" s="2" t="s">
        <v>627</v>
      </c>
      <c r="T3647" s="2" t="s">
        <v>24</v>
      </c>
    </row>
    <row r="3648" spans="1:20" x14ac:dyDescent="0.3">
      <c r="A3648" t="s">
        <v>28</v>
      </c>
      <c r="B3648" t="s">
        <v>14</v>
      </c>
      <c r="C3648" t="s">
        <v>15</v>
      </c>
      <c r="D3648" t="s">
        <v>85</v>
      </c>
      <c r="E3648" t="s">
        <v>86</v>
      </c>
      <c r="F3648">
        <v>38109</v>
      </c>
      <c r="G3648" t="s">
        <v>18</v>
      </c>
      <c r="H3648" t="s">
        <v>26</v>
      </c>
      <c r="I3648" t="s">
        <v>37</v>
      </c>
      <c r="J3648">
        <v>2946</v>
      </c>
      <c r="K3648">
        <v>2</v>
      </c>
      <c r="L3648">
        <v>7</v>
      </c>
      <c r="M3648">
        <v>-20622</v>
      </c>
      <c r="O3648" s="2" t="str">
        <f>TRIM(SampleSuperstore3[[#This Row],[City]])</f>
        <v>Memphis</v>
      </c>
      <c r="P3648" s="2" t="str">
        <f>TRIM(SampleSuperstore3[[#This Row],[State]])</f>
        <v>Tennessee</v>
      </c>
      <c r="Q3648" s="2" t="str">
        <f t="shared" si="56"/>
        <v>Memphis Tennessee</v>
      </c>
      <c r="R3648" s="6" t="s">
        <v>626</v>
      </c>
      <c r="S3648" s="2" t="s">
        <v>627</v>
      </c>
      <c r="T3648" s="2" t="s">
        <v>24</v>
      </c>
    </row>
    <row r="3649" spans="1:20" x14ac:dyDescent="0.3">
      <c r="A3649" t="s">
        <v>28</v>
      </c>
      <c r="B3649" t="s">
        <v>14</v>
      </c>
      <c r="C3649" t="s">
        <v>15</v>
      </c>
      <c r="D3649" t="s">
        <v>85</v>
      </c>
      <c r="E3649" t="s">
        <v>86</v>
      </c>
      <c r="F3649">
        <v>38109</v>
      </c>
      <c r="G3649" t="s">
        <v>18</v>
      </c>
      <c r="H3649" t="s">
        <v>26</v>
      </c>
      <c r="I3649" t="s">
        <v>77</v>
      </c>
      <c r="J3649">
        <v>55104</v>
      </c>
      <c r="K3649">
        <v>6</v>
      </c>
      <c r="L3649">
        <v>2</v>
      </c>
      <c r="M3649">
        <v>185976</v>
      </c>
      <c r="O3649" s="2" t="str">
        <f>TRIM(SampleSuperstore3[[#This Row],[City]])</f>
        <v>Memphis</v>
      </c>
      <c r="P3649" s="2" t="str">
        <f>TRIM(SampleSuperstore3[[#This Row],[State]])</f>
        <v>Tennessee</v>
      </c>
      <c r="Q3649" s="2" t="str">
        <f t="shared" si="56"/>
        <v>Memphis Tennessee</v>
      </c>
      <c r="R3649" s="6" t="s">
        <v>626</v>
      </c>
      <c r="S3649" s="2" t="s">
        <v>627</v>
      </c>
      <c r="T3649" s="2" t="s">
        <v>24</v>
      </c>
    </row>
    <row r="3650" spans="1:20" x14ac:dyDescent="0.3">
      <c r="A3650" t="s">
        <v>13</v>
      </c>
      <c r="B3650" t="s">
        <v>14</v>
      </c>
      <c r="C3650" t="s">
        <v>15</v>
      </c>
      <c r="D3650" t="s">
        <v>140</v>
      </c>
      <c r="E3650" t="s">
        <v>70</v>
      </c>
      <c r="F3650">
        <v>48234</v>
      </c>
      <c r="G3650" t="s">
        <v>47</v>
      </c>
      <c r="H3650" t="s">
        <v>35</v>
      </c>
      <c r="I3650" t="s">
        <v>59</v>
      </c>
      <c r="J3650">
        <v>10488</v>
      </c>
      <c r="K3650">
        <v>6</v>
      </c>
      <c r="L3650">
        <v>0</v>
      </c>
      <c r="M3650">
        <v>41952</v>
      </c>
      <c r="O3650" s="2" t="str">
        <f>TRIM(SampleSuperstore3[[#This Row],[City]])</f>
        <v>Detroit</v>
      </c>
      <c r="P3650" s="2" t="str">
        <f>TRIM(SampleSuperstore3[[#This Row],[State]])</f>
        <v>Michigan</v>
      </c>
      <c r="Q3650" s="2" t="str">
        <f t="shared" si="56"/>
        <v>Detroit Michigan</v>
      </c>
      <c r="R3650" s="6" t="s">
        <v>85</v>
      </c>
      <c r="S3650" s="2" t="s">
        <v>86</v>
      </c>
      <c r="T3650" s="2"/>
    </row>
    <row r="3651" spans="1:20" x14ac:dyDescent="0.3">
      <c r="A3651" t="s">
        <v>13</v>
      </c>
      <c r="B3651" t="s">
        <v>14</v>
      </c>
      <c r="C3651" t="s">
        <v>15</v>
      </c>
      <c r="D3651" t="s">
        <v>140</v>
      </c>
      <c r="E3651" t="s">
        <v>70</v>
      </c>
      <c r="F3651">
        <v>48234</v>
      </c>
      <c r="G3651" t="s">
        <v>47</v>
      </c>
      <c r="H3651" t="s">
        <v>26</v>
      </c>
      <c r="I3651" t="s">
        <v>34</v>
      </c>
      <c r="J3651">
        <v>347</v>
      </c>
      <c r="K3651">
        <v>5</v>
      </c>
      <c r="L3651">
        <v>0</v>
      </c>
      <c r="M3651">
        <v>12492</v>
      </c>
      <c r="O3651" s="2" t="str">
        <f>TRIM(SampleSuperstore3[[#This Row],[City]])</f>
        <v>Detroit</v>
      </c>
      <c r="P3651" s="2" t="str">
        <f>TRIM(SampleSuperstore3[[#This Row],[State]])</f>
        <v>Michigan</v>
      </c>
      <c r="Q3651" s="2" t="str">
        <f t="shared" ref="Q3651:Q3714" si="57">_xlfn.CONCAT(O3651," ",P3651)</f>
        <v>Detroit Michigan</v>
      </c>
      <c r="R3651" s="6" t="s">
        <v>85</v>
      </c>
      <c r="S3651" s="2" t="s">
        <v>86</v>
      </c>
      <c r="T3651" s="2"/>
    </row>
    <row r="3652" spans="1:20" x14ac:dyDescent="0.3">
      <c r="A3652" t="s">
        <v>13</v>
      </c>
      <c r="B3652" t="s">
        <v>14</v>
      </c>
      <c r="C3652" t="s">
        <v>15</v>
      </c>
      <c r="D3652" t="s">
        <v>140</v>
      </c>
      <c r="E3652" t="s">
        <v>70</v>
      </c>
      <c r="F3652">
        <v>48234</v>
      </c>
      <c r="G3652" t="s">
        <v>47</v>
      </c>
      <c r="H3652" t="s">
        <v>26</v>
      </c>
      <c r="I3652" t="s">
        <v>37</v>
      </c>
      <c r="J3652">
        <v>3372</v>
      </c>
      <c r="K3652">
        <v>4</v>
      </c>
      <c r="L3652">
        <v>0</v>
      </c>
      <c r="M3652">
        <v>155112</v>
      </c>
      <c r="O3652" s="2" t="str">
        <f>TRIM(SampleSuperstore3[[#This Row],[City]])</f>
        <v>Detroit</v>
      </c>
      <c r="P3652" s="2" t="str">
        <f>TRIM(SampleSuperstore3[[#This Row],[State]])</f>
        <v>Michigan</v>
      </c>
      <c r="Q3652" s="2" t="str">
        <f t="shared" si="57"/>
        <v>Detroit Michigan</v>
      </c>
      <c r="R3652" s="6" t="s">
        <v>140</v>
      </c>
      <c r="S3652" s="2" t="s">
        <v>70</v>
      </c>
      <c r="T3652" s="2"/>
    </row>
    <row r="3653" spans="1:20" x14ac:dyDescent="0.3">
      <c r="A3653" t="s">
        <v>13</v>
      </c>
      <c r="B3653" t="s">
        <v>14</v>
      </c>
      <c r="C3653" t="s">
        <v>15</v>
      </c>
      <c r="D3653" t="s">
        <v>140</v>
      </c>
      <c r="E3653" t="s">
        <v>70</v>
      </c>
      <c r="F3653">
        <v>48234</v>
      </c>
      <c r="G3653" t="s">
        <v>47</v>
      </c>
      <c r="H3653" t="s">
        <v>26</v>
      </c>
      <c r="I3653" t="s">
        <v>41</v>
      </c>
      <c r="J3653">
        <v>1494</v>
      </c>
      <c r="K3653">
        <v>3</v>
      </c>
      <c r="L3653">
        <v>0</v>
      </c>
      <c r="M3653">
        <v>70218</v>
      </c>
      <c r="O3653" s="2" t="str">
        <f>TRIM(SampleSuperstore3[[#This Row],[City]])</f>
        <v>Detroit</v>
      </c>
      <c r="P3653" s="2" t="str">
        <f>TRIM(SampleSuperstore3[[#This Row],[State]])</f>
        <v>Michigan</v>
      </c>
      <c r="Q3653" s="2" t="str">
        <f t="shared" si="57"/>
        <v>Detroit Michigan</v>
      </c>
      <c r="R3653" s="6" t="s">
        <v>140</v>
      </c>
      <c r="S3653" s="2" t="s">
        <v>70</v>
      </c>
      <c r="T3653" s="2"/>
    </row>
    <row r="3654" spans="1:20" x14ac:dyDescent="0.3">
      <c r="A3654" t="s">
        <v>28</v>
      </c>
      <c r="B3654" t="s">
        <v>14</v>
      </c>
      <c r="C3654" t="s">
        <v>15</v>
      </c>
      <c r="D3654" t="s">
        <v>184</v>
      </c>
      <c r="E3654" t="s">
        <v>74</v>
      </c>
      <c r="F3654">
        <v>46226</v>
      </c>
      <c r="G3654" t="s">
        <v>47</v>
      </c>
      <c r="H3654" t="s">
        <v>26</v>
      </c>
      <c r="I3654" t="s">
        <v>38</v>
      </c>
      <c r="J3654">
        <v>63873</v>
      </c>
      <c r="K3654">
        <v>9</v>
      </c>
      <c r="L3654">
        <v>0</v>
      </c>
      <c r="M3654">
        <v>1660698</v>
      </c>
      <c r="O3654" s="2" t="str">
        <f>TRIM(SampleSuperstore3[[#This Row],[City]])</f>
        <v>Lawrence</v>
      </c>
      <c r="P3654" s="2" t="str">
        <f>TRIM(SampleSuperstore3[[#This Row],[State]])</f>
        <v>Indiana</v>
      </c>
      <c r="Q3654" s="2" t="str">
        <f t="shared" si="57"/>
        <v>Lawrence Indiana</v>
      </c>
      <c r="R3654" s="6" t="s">
        <v>140</v>
      </c>
      <c r="S3654" s="2" t="s">
        <v>70</v>
      </c>
      <c r="T3654" s="2"/>
    </row>
    <row r="3655" spans="1:20" x14ac:dyDescent="0.3">
      <c r="A3655" t="s">
        <v>28</v>
      </c>
      <c r="B3655" t="s">
        <v>22</v>
      </c>
      <c r="C3655" t="s">
        <v>15</v>
      </c>
      <c r="D3655" t="s">
        <v>189</v>
      </c>
      <c r="E3655" t="s">
        <v>30</v>
      </c>
      <c r="F3655">
        <v>32216</v>
      </c>
      <c r="G3655" t="s">
        <v>18</v>
      </c>
      <c r="H3655" t="s">
        <v>26</v>
      </c>
      <c r="I3655" t="s">
        <v>32</v>
      </c>
      <c r="J3655">
        <v>113568</v>
      </c>
      <c r="K3655">
        <v>2</v>
      </c>
      <c r="L3655">
        <v>2</v>
      </c>
      <c r="M3655">
        <v>-21294</v>
      </c>
      <c r="O3655" s="2" t="str">
        <f>TRIM(SampleSuperstore3[[#This Row],[City]])</f>
        <v>Jacksonville</v>
      </c>
      <c r="P3655" s="2" t="str">
        <f>TRIM(SampleSuperstore3[[#This Row],[State]])</f>
        <v>Florida</v>
      </c>
      <c r="Q3655" s="2" t="str">
        <f t="shared" si="57"/>
        <v>Jacksonville Florida</v>
      </c>
      <c r="R3655" s="6" t="s">
        <v>140</v>
      </c>
      <c r="S3655" s="2" t="s">
        <v>70</v>
      </c>
      <c r="T3655" s="2"/>
    </row>
    <row r="3656" spans="1:20" x14ac:dyDescent="0.3">
      <c r="A3656" t="s">
        <v>28</v>
      </c>
      <c r="B3656" t="s">
        <v>22</v>
      </c>
      <c r="C3656" t="s">
        <v>15</v>
      </c>
      <c r="D3656" t="s">
        <v>139</v>
      </c>
      <c r="E3656" t="s">
        <v>104</v>
      </c>
      <c r="F3656">
        <v>43017</v>
      </c>
      <c r="G3656" t="s">
        <v>57</v>
      </c>
      <c r="H3656" t="s">
        <v>35</v>
      </c>
      <c r="I3656" t="s">
        <v>59</v>
      </c>
      <c r="J3656">
        <v>9096</v>
      </c>
      <c r="K3656">
        <v>1</v>
      </c>
      <c r="L3656">
        <v>2</v>
      </c>
      <c r="M3656">
        <v>17055</v>
      </c>
      <c r="O3656" s="2" t="str">
        <f>TRIM(SampleSuperstore3[[#This Row],[City]])</f>
        <v>Dublin</v>
      </c>
      <c r="P3656" s="2" t="str">
        <f>TRIM(SampleSuperstore3[[#This Row],[State]])</f>
        <v>Ohio</v>
      </c>
      <c r="Q3656" s="2" t="str">
        <f t="shared" si="57"/>
        <v>Dublin Ohio</v>
      </c>
      <c r="R3656" s="6" t="s">
        <v>184</v>
      </c>
      <c r="S3656" s="2" t="s">
        <v>74</v>
      </c>
      <c r="T3656" s="2"/>
    </row>
    <row r="3657" spans="1:20" x14ac:dyDescent="0.3">
      <c r="A3657" t="s">
        <v>28</v>
      </c>
      <c r="B3657" t="s">
        <v>22</v>
      </c>
      <c r="C3657" t="s">
        <v>15</v>
      </c>
      <c r="D3657" t="s">
        <v>459</v>
      </c>
      <c r="E3657" t="s">
        <v>30</v>
      </c>
      <c r="F3657">
        <v>33317</v>
      </c>
      <c r="G3657" t="s">
        <v>18</v>
      </c>
      <c r="H3657" t="s">
        <v>26</v>
      </c>
      <c r="I3657" t="s">
        <v>60</v>
      </c>
      <c r="J3657">
        <v>8688</v>
      </c>
      <c r="K3657">
        <v>3</v>
      </c>
      <c r="L3657">
        <v>2</v>
      </c>
      <c r="M3657">
        <v>29322</v>
      </c>
      <c r="O3657" s="2" t="str">
        <f>TRIM(SampleSuperstore3[[#This Row],[City]])</f>
        <v>Plantation</v>
      </c>
      <c r="P3657" s="2" t="str">
        <f>TRIM(SampleSuperstore3[[#This Row],[State]])</f>
        <v>Florida</v>
      </c>
      <c r="Q3657" s="2" t="str">
        <f t="shared" si="57"/>
        <v>Plantation Florida</v>
      </c>
      <c r="R3657" s="6" t="s">
        <v>189</v>
      </c>
      <c r="S3657" s="2" t="s">
        <v>30</v>
      </c>
      <c r="T3657" s="2"/>
    </row>
    <row r="3658" spans="1:20" x14ac:dyDescent="0.3">
      <c r="A3658" t="s">
        <v>28</v>
      </c>
      <c r="B3658" t="s">
        <v>22</v>
      </c>
      <c r="C3658" t="s">
        <v>15</v>
      </c>
      <c r="D3658" t="s">
        <v>459</v>
      </c>
      <c r="E3658" t="s">
        <v>30</v>
      </c>
      <c r="F3658">
        <v>33317</v>
      </c>
      <c r="G3658" t="s">
        <v>18</v>
      </c>
      <c r="H3658" t="s">
        <v>19</v>
      </c>
      <c r="I3658" t="s">
        <v>33</v>
      </c>
      <c r="J3658">
        <v>3088</v>
      </c>
      <c r="K3658">
        <v>4</v>
      </c>
      <c r="L3658">
        <v>2</v>
      </c>
      <c r="M3658">
        <v>386</v>
      </c>
      <c r="O3658" s="2" t="str">
        <f>TRIM(SampleSuperstore3[[#This Row],[City]])</f>
        <v>Plantation</v>
      </c>
      <c r="P3658" s="2" t="str">
        <f>TRIM(SampleSuperstore3[[#This Row],[State]])</f>
        <v>Florida</v>
      </c>
      <c r="Q3658" s="2" t="str">
        <f t="shared" si="57"/>
        <v>Plantation Florida</v>
      </c>
      <c r="R3658" s="6" t="s">
        <v>139</v>
      </c>
      <c r="S3658" s="2" t="s">
        <v>104</v>
      </c>
      <c r="T3658" s="2"/>
    </row>
    <row r="3659" spans="1:20" x14ac:dyDescent="0.3">
      <c r="A3659" t="s">
        <v>28</v>
      </c>
      <c r="B3659" t="s">
        <v>22</v>
      </c>
      <c r="C3659" t="s">
        <v>15</v>
      </c>
      <c r="D3659" t="s">
        <v>459</v>
      </c>
      <c r="E3659" t="s">
        <v>30</v>
      </c>
      <c r="F3659">
        <v>33317</v>
      </c>
      <c r="G3659" t="s">
        <v>18</v>
      </c>
      <c r="H3659" t="s">
        <v>19</v>
      </c>
      <c r="I3659" t="s">
        <v>33</v>
      </c>
      <c r="J3659">
        <v>6408</v>
      </c>
      <c r="K3659">
        <v>3</v>
      </c>
      <c r="L3659">
        <v>2</v>
      </c>
      <c r="M3659">
        <v>14418</v>
      </c>
      <c r="O3659" s="2" t="str">
        <f>TRIM(SampleSuperstore3[[#This Row],[City]])</f>
        <v>Plantation</v>
      </c>
      <c r="P3659" s="2" t="str">
        <f>TRIM(SampleSuperstore3[[#This Row],[State]])</f>
        <v>Florida</v>
      </c>
      <c r="Q3659" s="2" t="str">
        <f t="shared" si="57"/>
        <v>Plantation Florida</v>
      </c>
      <c r="R3659" s="6" t="s">
        <v>459</v>
      </c>
      <c r="S3659" s="2" t="s">
        <v>30</v>
      </c>
      <c r="T3659" s="2"/>
    </row>
    <row r="3660" spans="1:20" x14ac:dyDescent="0.3">
      <c r="A3660" t="s">
        <v>28</v>
      </c>
      <c r="B3660" t="s">
        <v>22</v>
      </c>
      <c r="C3660" t="s">
        <v>15</v>
      </c>
      <c r="D3660" t="s">
        <v>305</v>
      </c>
      <c r="E3660" t="s">
        <v>81</v>
      </c>
      <c r="F3660">
        <v>85301</v>
      </c>
      <c r="G3660" t="s">
        <v>25</v>
      </c>
      <c r="H3660" t="s">
        <v>26</v>
      </c>
      <c r="I3660" t="s">
        <v>110</v>
      </c>
      <c r="J3660">
        <v>338</v>
      </c>
      <c r="K3660">
        <v>5</v>
      </c>
      <c r="L3660">
        <v>2</v>
      </c>
      <c r="M3660">
        <v>4225</v>
      </c>
      <c r="O3660" s="2" t="str">
        <f>TRIM(SampleSuperstore3[[#This Row],[City]])</f>
        <v>Glendale</v>
      </c>
      <c r="P3660" s="2" t="str">
        <f>TRIM(SampleSuperstore3[[#This Row],[State]])</f>
        <v>Arizona</v>
      </c>
      <c r="Q3660" s="2" t="str">
        <f t="shared" si="57"/>
        <v>Glendale Arizona</v>
      </c>
      <c r="R3660" s="6" t="s">
        <v>459</v>
      </c>
      <c r="S3660" s="2" t="s">
        <v>30</v>
      </c>
      <c r="T3660" s="2"/>
    </row>
    <row r="3661" spans="1:20" x14ac:dyDescent="0.3">
      <c r="A3661" t="s">
        <v>13</v>
      </c>
      <c r="B3661" t="s">
        <v>44</v>
      </c>
      <c r="C3661" t="s">
        <v>15</v>
      </c>
      <c r="D3661" t="s">
        <v>84</v>
      </c>
      <c r="E3661" t="s">
        <v>70</v>
      </c>
      <c r="F3661">
        <v>49201</v>
      </c>
      <c r="G3661" t="s">
        <v>47</v>
      </c>
      <c r="H3661" t="s">
        <v>35</v>
      </c>
      <c r="I3661" t="s">
        <v>36</v>
      </c>
      <c r="J3661">
        <v>37797</v>
      </c>
      <c r="K3661">
        <v>3</v>
      </c>
      <c r="L3661">
        <v>0</v>
      </c>
      <c r="M3661">
        <v>944925</v>
      </c>
      <c r="O3661" s="2" t="str">
        <f>TRIM(SampleSuperstore3[[#This Row],[City]])</f>
        <v>Jackson</v>
      </c>
      <c r="P3661" s="2" t="str">
        <f>TRIM(SampleSuperstore3[[#This Row],[State]])</f>
        <v>Michigan</v>
      </c>
      <c r="Q3661" s="2" t="str">
        <f t="shared" si="57"/>
        <v>Jackson Michigan</v>
      </c>
      <c r="R3661" s="6" t="s">
        <v>459</v>
      </c>
      <c r="S3661" s="2" t="s">
        <v>30</v>
      </c>
      <c r="T3661" s="2"/>
    </row>
    <row r="3662" spans="1:20" x14ac:dyDescent="0.3">
      <c r="A3662" t="s">
        <v>28</v>
      </c>
      <c r="B3662" t="s">
        <v>44</v>
      </c>
      <c r="C3662" t="s">
        <v>15</v>
      </c>
      <c r="D3662" t="s">
        <v>172</v>
      </c>
      <c r="E3662" t="s">
        <v>166</v>
      </c>
      <c r="F3662">
        <v>2169</v>
      </c>
      <c r="G3662" t="s">
        <v>57</v>
      </c>
      <c r="H3662" t="s">
        <v>35</v>
      </c>
      <c r="I3662" t="s">
        <v>59</v>
      </c>
      <c r="J3662">
        <v>2589</v>
      </c>
      <c r="K3662">
        <v>10</v>
      </c>
      <c r="L3662">
        <v>0</v>
      </c>
      <c r="M3662">
        <v>93204</v>
      </c>
      <c r="O3662" s="2" t="str">
        <f>TRIM(SampleSuperstore3[[#This Row],[City]])</f>
        <v>Quincy</v>
      </c>
      <c r="P3662" s="2" t="str">
        <f>TRIM(SampleSuperstore3[[#This Row],[State]])</f>
        <v>Massachusetts</v>
      </c>
      <c r="Q3662" s="2" t="str">
        <f t="shared" si="57"/>
        <v>Quincy Massachusetts</v>
      </c>
      <c r="R3662" s="6" t="s">
        <v>305</v>
      </c>
      <c r="S3662" s="2" t="s">
        <v>81</v>
      </c>
      <c r="T3662" s="2"/>
    </row>
    <row r="3663" spans="1:20" x14ac:dyDescent="0.3">
      <c r="A3663" t="s">
        <v>28</v>
      </c>
      <c r="B3663" t="s">
        <v>44</v>
      </c>
      <c r="C3663" t="s">
        <v>15</v>
      </c>
      <c r="D3663" t="s">
        <v>172</v>
      </c>
      <c r="E3663" t="s">
        <v>166</v>
      </c>
      <c r="F3663">
        <v>2169</v>
      </c>
      <c r="G3663" t="s">
        <v>57</v>
      </c>
      <c r="H3663" t="s">
        <v>26</v>
      </c>
      <c r="I3663" t="s">
        <v>41</v>
      </c>
      <c r="J3663">
        <v>2456</v>
      </c>
      <c r="K3663">
        <v>2</v>
      </c>
      <c r="L3663">
        <v>0</v>
      </c>
      <c r="M3663">
        <v>115432</v>
      </c>
      <c r="O3663" s="2" t="str">
        <f>TRIM(SampleSuperstore3[[#This Row],[City]])</f>
        <v>Quincy</v>
      </c>
      <c r="P3663" s="2" t="str">
        <f>TRIM(SampleSuperstore3[[#This Row],[State]])</f>
        <v>Massachusetts</v>
      </c>
      <c r="Q3663" s="2" t="str">
        <f t="shared" si="57"/>
        <v>Quincy Massachusetts</v>
      </c>
      <c r="R3663" s="6" t="s">
        <v>84</v>
      </c>
      <c r="S3663" s="2" t="s">
        <v>70</v>
      </c>
      <c r="T3663" s="2"/>
    </row>
    <row r="3664" spans="1:20" x14ac:dyDescent="0.3">
      <c r="A3664" t="s">
        <v>28</v>
      </c>
      <c r="B3664" t="s">
        <v>14</v>
      </c>
      <c r="C3664" t="s">
        <v>15</v>
      </c>
      <c r="D3664" t="s">
        <v>210</v>
      </c>
      <c r="E3664" t="s">
        <v>95</v>
      </c>
      <c r="F3664">
        <v>97301</v>
      </c>
      <c r="G3664" t="s">
        <v>25</v>
      </c>
      <c r="H3664" t="s">
        <v>26</v>
      </c>
      <c r="I3664" t="s">
        <v>27</v>
      </c>
      <c r="J3664">
        <v>27888</v>
      </c>
      <c r="K3664">
        <v>7</v>
      </c>
      <c r="L3664">
        <v>2</v>
      </c>
      <c r="M3664">
        <v>90636</v>
      </c>
      <c r="O3664" s="2" t="str">
        <f>TRIM(SampleSuperstore3[[#This Row],[City]])</f>
        <v>Salem</v>
      </c>
      <c r="P3664" s="2" t="str">
        <f>TRIM(SampleSuperstore3[[#This Row],[State]])</f>
        <v>Oregon</v>
      </c>
      <c r="Q3664" s="2" t="str">
        <f t="shared" si="57"/>
        <v>Salem Oregon</v>
      </c>
      <c r="R3664" s="6" t="s">
        <v>172</v>
      </c>
      <c r="S3664" s="2" t="s">
        <v>166</v>
      </c>
      <c r="T3664" s="2"/>
    </row>
    <row r="3665" spans="1:20" x14ac:dyDescent="0.3">
      <c r="A3665" t="s">
        <v>28</v>
      </c>
      <c r="B3665" t="s">
        <v>14</v>
      </c>
      <c r="C3665" t="s">
        <v>15</v>
      </c>
      <c r="D3665" t="s">
        <v>210</v>
      </c>
      <c r="E3665" t="s">
        <v>95</v>
      </c>
      <c r="F3665">
        <v>97301</v>
      </c>
      <c r="G3665" t="s">
        <v>25</v>
      </c>
      <c r="H3665" t="s">
        <v>26</v>
      </c>
      <c r="I3665" t="s">
        <v>37</v>
      </c>
      <c r="J3665">
        <v>6456</v>
      </c>
      <c r="K3665">
        <v>4</v>
      </c>
      <c r="L3665">
        <v>7</v>
      </c>
      <c r="M3665">
        <v>-45192</v>
      </c>
      <c r="O3665" s="2" t="str">
        <f>TRIM(SampleSuperstore3[[#This Row],[City]])</f>
        <v>Salem</v>
      </c>
      <c r="P3665" s="2" t="str">
        <f>TRIM(SampleSuperstore3[[#This Row],[State]])</f>
        <v>Oregon</v>
      </c>
      <c r="Q3665" s="2" t="str">
        <f t="shared" si="57"/>
        <v>Salem Oregon</v>
      </c>
      <c r="R3665" s="6" t="s">
        <v>172</v>
      </c>
      <c r="S3665" s="2" t="s">
        <v>166</v>
      </c>
      <c r="T3665" s="2"/>
    </row>
    <row r="3666" spans="1:20" x14ac:dyDescent="0.3">
      <c r="A3666" t="s">
        <v>28</v>
      </c>
      <c r="B3666" t="s">
        <v>14</v>
      </c>
      <c r="C3666" t="s">
        <v>15</v>
      </c>
      <c r="D3666" t="s">
        <v>210</v>
      </c>
      <c r="E3666" t="s">
        <v>95</v>
      </c>
      <c r="F3666">
        <v>97301</v>
      </c>
      <c r="G3666" t="s">
        <v>25</v>
      </c>
      <c r="H3666" t="s">
        <v>35</v>
      </c>
      <c r="I3666" t="s">
        <v>36</v>
      </c>
      <c r="J3666">
        <v>5268</v>
      </c>
      <c r="K3666">
        <v>3</v>
      </c>
      <c r="L3666">
        <v>2</v>
      </c>
      <c r="M3666">
        <v>19755</v>
      </c>
      <c r="O3666" s="2" t="str">
        <f>TRIM(SampleSuperstore3[[#This Row],[City]])</f>
        <v>Salem</v>
      </c>
      <c r="P3666" s="2" t="str">
        <f>TRIM(SampleSuperstore3[[#This Row],[State]])</f>
        <v>Oregon</v>
      </c>
      <c r="Q3666" s="2" t="str">
        <f t="shared" si="57"/>
        <v>Salem Oregon</v>
      </c>
      <c r="R3666" s="6" t="s">
        <v>210</v>
      </c>
      <c r="S3666" s="2" t="s">
        <v>95</v>
      </c>
      <c r="T3666" s="2"/>
    </row>
    <row r="3667" spans="1:20" x14ac:dyDescent="0.3">
      <c r="A3667" t="s">
        <v>28</v>
      </c>
      <c r="B3667" t="s">
        <v>14</v>
      </c>
      <c r="C3667" t="s">
        <v>15</v>
      </c>
      <c r="D3667" t="s">
        <v>210</v>
      </c>
      <c r="E3667" t="s">
        <v>95</v>
      </c>
      <c r="F3667">
        <v>97301</v>
      </c>
      <c r="G3667" t="s">
        <v>25</v>
      </c>
      <c r="H3667" t="s">
        <v>26</v>
      </c>
      <c r="I3667" t="s">
        <v>110</v>
      </c>
      <c r="J3667">
        <v>1388</v>
      </c>
      <c r="K3667">
        <v>5</v>
      </c>
      <c r="L3667">
        <v>2</v>
      </c>
      <c r="M3667">
        <v>-26025</v>
      </c>
      <c r="O3667" s="2" t="str">
        <f>TRIM(SampleSuperstore3[[#This Row],[City]])</f>
        <v>Salem</v>
      </c>
      <c r="P3667" s="2" t="str">
        <f>TRIM(SampleSuperstore3[[#This Row],[State]])</f>
        <v>Oregon</v>
      </c>
      <c r="Q3667" s="2" t="str">
        <f t="shared" si="57"/>
        <v>Salem Oregon</v>
      </c>
      <c r="R3667" s="6" t="s">
        <v>210</v>
      </c>
      <c r="S3667" s="2" t="s">
        <v>95</v>
      </c>
      <c r="T3667" s="2"/>
    </row>
    <row r="3668" spans="1:20" x14ac:dyDescent="0.3">
      <c r="A3668" t="s">
        <v>28</v>
      </c>
      <c r="B3668" t="s">
        <v>14</v>
      </c>
      <c r="C3668" t="s">
        <v>15</v>
      </c>
      <c r="D3668" t="s">
        <v>210</v>
      </c>
      <c r="E3668" t="s">
        <v>95</v>
      </c>
      <c r="F3668">
        <v>97301</v>
      </c>
      <c r="G3668" t="s">
        <v>25</v>
      </c>
      <c r="H3668" t="s">
        <v>35</v>
      </c>
      <c r="I3668" t="s">
        <v>59</v>
      </c>
      <c r="J3668">
        <v>10392</v>
      </c>
      <c r="K3668">
        <v>10</v>
      </c>
      <c r="L3668">
        <v>2</v>
      </c>
      <c r="M3668">
        <v>-18186</v>
      </c>
      <c r="O3668" s="2" t="str">
        <f>TRIM(SampleSuperstore3[[#This Row],[City]])</f>
        <v>Salem</v>
      </c>
      <c r="P3668" s="2" t="str">
        <f>TRIM(SampleSuperstore3[[#This Row],[State]])</f>
        <v>Oregon</v>
      </c>
      <c r="Q3668" s="2" t="str">
        <f t="shared" si="57"/>
        <v>Salem Oregon</v>
      </c>
      <c r="R3668" s="6" t="s">
        <v>210</v>
      </c>
      <c r="S3668" s="2" t="s">
        <v>95</v>
      </c>
      <c r="T3668" s="2"/>
    </row>
    <row r="3669" spans="1:20" x14ac:dyDescent="0.3">
      <c r="A3669" t="s">
        <v>28</v>
      </c>
      <c r="B3669" t="s">
        <v>14</v>
      </c>
      <c r="C3669" t="s">
        <v>15</v>
      </c>
      <c r="D3669" t="s">
        <v>210</v>
      </c>
      <c r="E3669" t="s">
        <v>95</v>
      </c>
      <c r="F3669">
        <v>97301</v>
      </c>
      <c r="G3669" t="s">
        <v>25</v>
      </c>
      <c r="H3669" t="s">
        <v>26</v>
      </c>
      <c r="I3669" t="s">
        <v>27</v>
      </c>
      <c r="J3669">
        <v>1152</v>
      </c>
      <c r="K3669">
        <v>5</v>
      </c>
      <c r="L3669">
        <v>2</v>
      </c>
      <c r="M3669">
        <v>3744</v>
      </c>
      <c r="O3669" s="2" t="str">
        <f>TRIM(SampleSuperstore3[[#This Row],[City]])</f>
        <v>Salem</v>
      </c>
      <c r="P3669" s="2" t="str">
        <f>TRIM(SampleSuperstore3[[#This Row],[State]])</f>
        <v>Oregon</v>
      </c>
      <c r="Q3669" s="2" t="str">
        <f t="shared" si="57"/>
        <v>Salem Oregon</v>
      </c>
      <c r="R3669" s="6" t="s">
        <v>210</v>
      </c>
      <c r="S3669" s="2" t="s">
        <v>95</v>
      </c>
      <c r="T3669" s="2"/>
    </row>
    <row r="3670" spans="1:20" x14ac:dyDescent="0.3">
      <c r="A3670" t="s">
        <v>28</v>
      </c>
      <c r="B3670" t="s">
        <v>14</v>
      </c>
      <c r="C3670" t="s">
        <v>15</v>
      </c>
      <c r="D3670" t="s">
        <v>210</v>
      </c>
      <c r="E3670" t="s">
        <v>95</v>
      </c>
      <c r="F3670">
        <v>97301</v>
      </c>
      <c r="G3670" t="s">
        <v>25</v>
      </c>
      <c r="H3670" t="s">
        <v>26</v>
      </c>
      <c r="I3670" t="s">
        <v>32</v>
      </c>
      <c r="J3670">
        <v>39072</v>
      </c>
      <c r="K3670">
        <v>3</v>
      </c>
      <c r="L3670">
        <v>2</v>
      </c>
      <c r="M3670">
        <v>29304</v>
      </c>
      <c r="O3670" s="2" t="str">
        <f>TRIM(SampleSuperstore3[[#This Row],[City]])</f>
        <v>Salem</v>
      </c>
      <c r="P3670" s="2" t="str">
        <f>TRIM(SampleSuperstore3[[#This Row],[State]])</f>
        <v>Oregon</v>
      </c>
      <c r="Q3670" s="2" t="str">
        <f t="shared" si="57"/>
        <v>Salem Oregon</v>
      </c>
      <c r="R3670" s="6" t="s">
        <v>210</v>
      </c>
      <c r="S3670" s="2" t="s">
        <v>95</v>
      </c>
      <c r="T3670" s="2"/>
    </row>
    <row r="3671" spans="1:20" x14ac:dyDescent="0.3">
      <c r="A3671" t="s">
        <v>28</v>
      </c>
      <c r="B3671" t="s">
        <v>44</v>
      </c>
      <c r="C3671" t="s">
        <v>15</v>
      </c>
      <c r="D3671" t="s">
        <v>78</v>
      </c>
      <c r="E3671" t="s">
        <v>104</v>
      </c>
      <c r="F3671">
        <v>45373</v>
      </c>
      <c r="G3671" t="s">
        <v>57</v>
      </c>
      <c r="H3671" t="s">
        <v>26</v>
      </c>
      <c r="I3671" t="s">
        <v>60</v>
      </c>
      <c r="J3671">
        <v>8872</v>
      </c>
      <c r="K3671">
        <v>1</v>
      </c>
      <c r="L3671">
        <v>2</v>
      </c>
      <c r="M3671">
        <v>32161</v>
      </c>
      <c r="O3671" s="2" t="str">
        <f>TRIM(SampleSuperstore3[[#This Row],[City]])</f>
        <v>Troy</v>
      </c>
      <c r="P3671" s="2" t="str">
        <f>TRIM(SampleSuperstore3[[#This Row],[State]])</f>
        <v>Ohio</v>
      </c>
      <c r="Q3671" s="2" t="str">
        <f t="shared" si="57"/>
        <v>Troy Ohio</v>
      </c>
      <c r="R3671" s="6" t="s">
        <v>210</v>
      </c>
      <c r="S3671" s="2" t="s">
        <v>95</v>
      </c>
      <c r="T3671" s="2"/>
    </row>
    <row r="3672" spans="1:20" x14ac:dyDescent="0.3">
      <c r="A3672" t="s">
        <v>28</v>
      </c>
      <c r="B3672" t="s">
        <v>44</v>
      </c>
      <c r="C3672" t="s">
        <v>15</v>
      </c>
      <c r="D3672" t="s">
        <v>78</v>
      </c>
      <c r="E3672" t="s">
        <v>104</v>
      </c>
      <c r="F3672">
        <v>45373</v>
      </c>
      <c r="G3672" t="s">
        <v>57</v>
      </c>
      <c r="H3672" t="s">
        <v>26</v>
      </c>
      <c r="I3672" t="s">
        <v>37</v>
      </c>
      <c r="J3672">
        <v>121104</v>
      </c>
      <c r="K3672">
        <v>6</v>
      </c>
      <c r="L3672">
        <v>7</v>
      </c>
      <c r="M3672">
        <v>-10092</v>
      </c>
      <c r="O3672" s="2" t="str">
        <f>TRIM(SampleSuperstore3[[#This Row],[City]])</f>
        <v>Troy</v>
      </c>
      <c r="P3672" s="2" t="str">
        <f>TRIM(SampleSuperstore3[[#This Row],[State]])</f>
        <v>Ohio</v>
      </c>
      <c r="Q3672" s="2" t="str">
        <f t="shared" si="57"/>
        <v>Troy Ohio</v>
      </c>
      <c r="R3672" s="6" t="s">
        <v>210</v>
      </c>
      <c r="S3672" s="2" t="s">
        <v>95</v>
      </c>
      <c r="T3672" s="2"/>
    </row>
    <row r="3673" spans="1:20" x14ac:dyDescent="0.3">
      <c r="A3673" t="s">
        <v>28</v>
      </c>
      <c r="B3673" t="s">
        <v>14</v>
      </c>
      <c r="C3673" t="s">
        <v>15</v>
      </c>
      <c r="D3673" t="s">
        <v>55</v>
      </c>
      <c r="E3673" t="s">
        <v>56</v>
      </c>
      <c r="F3673">
        <v>19143</v>
      </c>
      <c r="G3673" t="s">
        <v>57</v>
      </c>
      <c r="H3673" t="s">
        <v>19</v>
      </c>
      <c r="I3673" t="s">
        <v>21</v>
      </c>
      <c r="J3673">
        <v>127372</v>
      </c>
      <c r="K3673">
        <v>2</v>
      </c>
      <c r="L3673">
        <v>3</v>
      </c>
      <c r="M3673">
        <v>-309332</v>
      </c>
      <c r="O3673" s="2" t="str">
        <f>TRIM(SampleSuperstore3[[#This Row],[City]])</f>
        <v>Philadelphia</v>
      </c>
      <c r="P3673" s="2" t="str">
        <f>TRIM(SampleSuperstore3[[#This Row],[State]])</f>
        <v>Pennsylvania</v>
      </c>
      <c r="Q3673" s="2" t="str">
        <f t="shared" si="57"/>
        <v>Philadelphia Pennsylvania</v>
      </c>
      <c r="R3673" s="6" t="s">
        <v>78</v>
      </c>
      <c r="S3673" s="2" t="s">
        <v>104</v>
      </c>
      <c r="T3673" s="2"/>
    </row>
    <row r="3674" spans="1:20" x14ac:dyDescent="0.3">
      <c r="A3674" t="s">
        <v>28</v>
      </c>
      <c r="B3674" t="s">
        <v>14</v>
      </c>
      <c r="C3674" t="s">
        <v>15</v>
      </c>
      <c r="D3674" t="s">
        <v>55</v>
      </c>
      <c r="E3674" t="s">
        <v>56</v>
      </c>
      <c r="F3674">
        <v>19143</v>
      </c>
      <c r="G3674" t="s">
        <v>57</v>
      </c>
      <c r="H3674" t="s">
        <v>26</v>
      </c>
      <c r="I3674" t="s">
        <v>41</v>
      </c>
      <c r="J3674">
        <v>47952</v>
      </c>
      <c r="K3674">
        <v>3</v>
      </c>
      <c r="L3674">
        <v>2</v>
      </c>
      <c r="M3674">
        <v>161838</v>
      </c>
      <c r="O3674" s="2" t="str">
        <f>TRIM(SampleSuperstore3[[#This Row],[City]])</f>
        <v>Philadelphia</v>
      </c>
      <c r="P3674" s="2" t="str">
        <f>TRIM(SampleSuperstore3[[#This Row],[State]])</f>
        <v>Pennsylvania</v>
      </c>
      <c r="Q3674" s="2" t="str">
        <f t="shared" si="57"/>
        <v>Philadelphia Pennsylvania</v>
      </c>
      <c r="R3674" s="6" t="s">
        <v>78</v>
      </c>
      <c r="S3674" s="2" t="s">
        <v>104</v>
      </c>
      <c r="T3674" s="2"/>
    </row>
    <row r="3675" spans="1:20" x14ac:dyDescent="0.3">
      <c r="A3675" t="s">
        <v>28</v>
      </c>
      <c r="B3675" t="s">
        <v>22</v>
      </c>
      <c r="C3675" t="s">
        <v>15</v>
      </c>
      <c r="D3675" t="s">
        <v>144</v>
      </c>
      <c r="E3675" t="s">
        <v>24</v>
      </c>
      <c r="F3675">
        <v>92105</v>
      </c>
      <c r="G3675" t="s">
        <v>25</v>
      </c>
      <c r="H3675" t="s">
        <v>19</v>
      </c>
      <c r="I3675" t="s">
        <v>33</v>
      </c>
      <c r="J3675">
        <v>4446</v>
      </c>
      <c r="K3675">
        <v>2</v>
      </c>
      <c r="L3675">
        <v>0</v>
      </c>
      <c r="M3675">
        <v>146718</v>
      </c>
      <c r="O3675" s="2" t="str">
        <f>TRIM(SampleSuperstore3[[#This Row],[City]])</f>
        <v>San Diego</v>
      </c>
      <c r="P3675" s="2" t="str">
        <f>TRIM(SampleSuperstore3[[#This Row],[State]])</f>
        <v>California</v>
      </c>
      <c r="Q3675" s="2" t="str">
        <f t="shared" si="57"/>
        <v>San Diego California</v>
      </c>
      <c r="R3675" s="6" t="s">
        <v>55</v>
      </c>
      <c r="S3675" s="2" t="s">
        <v>56</v>
      </c>
      <c r="T3675" s="2"/>
    </row>
    <row r="3676" spans="1:20" x14ac:dyDescent="0.3">
      <c r="A3676" t="s">
        <v>28</v>
      </c>
      <c r="B3676" t="s">
        <v>14</v>
      </c>
      <c r="C3676" t="s">
        <v>15</v>
      </c>
      <c r="D3676" t="s">
        <v>268</v>
      </c>
      <c r="E3676" t="s">
        <v>248</v>
      </c>
      <c r="F3676">
        <v>20735</v>
      </c>
      <c r="G3676" t="s">
        <v>57</v>
      </c>
      <c r="H3676" t="s">
        <v>26</v>
      </c>
      <c r="I3676" t="s">
        <v>77</v>
      </c>
      <c r="J3676">
        <v>158</v>
      </c>
      <c r="K3676">
        <v>4</v>
      </c>
      <c r="L3676">
        <v>0</v>
      </c>
      <c r="M3676">
        <v>5056</v>
      </c>
      <c r="O3676" s="2" t="str">
        <f>TRIM(SampleSuperstore3[[#This Row],[City]])</f>
        <v>Clinton</v>
      </c>
      <c r="P3676" s="2" t="str">
        <f>TRIM(SampleSuperstore3[[#This Row],[State]])</f>
        <v>Maryland</v>
      </c>
      <c r="Q3676" s="2" t="str">
        <f t="shared" si="57"/>
        <v>Clinton Maryland</v>
      </c>
      <c r="R3676" s="6" t="s">
        <v>55</v>
      </c>
      <c r="S3676" s="2" t="s">
        <v>56</v>
      </c>
      <c r="T3676" s="2"/>
    </row>
    <row r="3677" spans="1:20" x14ac:dyDescent="0.3">
      <c r="A3677" t="s">
        <v>28</v>
      </c>
      <c r="B3677" t="s">
        <v>14</v>
      </c>
      <c r="C3677" t="s">
        <v>15</v>
      </c>
      <c r="D3677" t="s">
        <v>268</v>
      </c>
      <c r="E3677" t="s">
        <v>248</v>
      </c>
      <c r="F3677">
        <v>20735</v>
      </c>
      <c r="G3677" t="s">
        <v>57</v>
      </c>
      <c r="H3677" t="s">
        <v>35</v>
      </c>
      <c r="I3677" t="s">
        <v>123</v>
      </c>
      <c r="J3677">
        <v>46497</v>
      </c>
      <c r="K3677">
        <v>3</v>
      </c>
      <c r="L3677">
        <v>0</v>
      </c>
      <c r="M3677">
        <v>2092365</v>
      </c>
      <c r="O3677" s="2" t="str">
        <f>TRIM(SampleSuperstore3[[#This Row],[City]])</f>
        <v>Clinton</v>
      </c>
      <c r="P3677" s="2" t="str">
        <f>TRIM(SampleSuperstore3[[#This Row],[State]])</f>
        <v>Maryland</v>
      </c>
      <c r="Q3677" s="2" t="str">
        <f t="shared" si="57"/>
        <v>Clinton Maryland</v>
      </c>
      <c r="R3677" s="6" t="s">
        <v>632</v>
      </c>
      <c r="S3677" s="2" t="s">
        <v>646</v>
      </c>
      <c r="T3677" s="2" t="s">
        <v>24</v>
      </c>
    </row>
    <row r="3678" spans="1:20" x14ac:dyDescent="0.3">
      <c r="A3678" t="s">
        <v>28</v>
      </c>
      <c r="B3678" t="s">
        <v>14</v>
      </c>
      <c r="C3678" t="s">
        <v>15</v>
      </c>
      <c r="D3678" t="s">
        <v>268</v>
      </c>
      <c r="E3678" t="s">
        <v>248</v>
      </c>
      <c r="F3678">
        <v>20735</v>
      </c>
      <c r="G3678" t="s">
        <v>57</v>
      </c>
      <c r="H3678" t="s">
        <v>19</v>
      </c>
      <c r="I3678" t="s">
        <v>33</v>
      </c>
      <c r="J3678">
        <v>18196</v>
      </c>
      <c r="K3678">
        <v>2</v>
      </c>
      <c r="L3678">
        <v>0</v>
      </c>
      <c r="M3678">
        <v>200156</v>
      </c>
      <c r="O3678" s="2" t="str">
        <f>TRIM(SampleSuperstore3[[#This Row],[City]])</f>
        <v>Clinton</v>
      </c>
      <c r="P3678" s="2" t="str">
        <f>TRIM(SampleSuperstore3[[#This Row],[State]])</f>
        <v>Maryland</v>
      </c>
      <c r="Q3678" s="2" t="str">
        <f t="shared" si="57"/>
        <v>Clinton Maryland</v>
      </c>
      <c r="R3678" s="6" t="s">
        <v>268</v>
      </c>
      <c r="S3678" s="2" t="s">
        <v>248</v>
      </c>
      <c r="T3678" s="2"/>
    </row>
    <row r="3679" spans="1:20" x14ac:dyDescent="0.3">
      <c r="A3679" t="s">
        <v>28</v>
      </c>
      <c r="B3679" t="s">
        <v>14</v>
      </c>
      <c r="C3679" t="s">
        <v>15</v>
      </c>
      <c r="D3679" t="s">
        <v>268</v>
      </c>
      <c r="E3679" t="s">
        <v>248</v>
      </c>
      <c r="F3679">
        <v>20735</v>
      </c>
      <c r="G3679" t="s">
        <v>57</v>
      </c>
      <c r="H3679" t="s">
        <v>26</v>
      </c>
      <c r="I3679" t="s">
        <v>27</v>
      </c>
      <c r="J3679">
        <v>1239</v>
      </c>
      <c r="K3679">
        <v>3</v>
      </c>
      <c r="L3679">
        <v>0</v>
      </c>
      <c r="M3679">
        <v>56994</v>
      </c>
      <c r="O3679" s="2" t="str">
        <f>TRIM(SampleSuperstore3[[#This Row],[City]])</f>
        <v>Clinton</v>
      </c>
      <c r="P3679" s="2" t="str">
        <f>TRIM(SampleSuperstore3[[#This Row],[State]])</f>
        <v>Maryland</v>
      </c>
      <c r="Q3679" s="2" t="str">
        <f t="shared" si="57"/>
        <v>Clinton Maryland</v>
      </c>
      <c r="R3679" s="6" t="s">
        <v>268</v>
      </c>
      <c r="S3679" s="2" t="s">
        <v>248</v>
      </c>
      <c r="T3679" s="2"/>
    </row>
    <row r="3680" spans="1:20" x14ac:dyDescent="0.3">
      <c r="A3680" t="s">
        <v>28</v>
      </c>
      <c r="B3680" t="s">
        <v>14</v>
      </c>
      <c r="C3680" t="s">
        <v>15</v>
      </c>
      <c r="D3680" t="s">
        <v>268</v>
      </c>
      <c r="E3680" t="s">
        <v>248</v>
      </c>
      <c r="F3680">
        <v>20735</v>
      </c>
      <c r="G3680" t="s">
        <v>57</v>
      </c>
      <c r="H3680" t="s">
        <v>26</v>
      </c>
      <c r="I3680" t="s">
        <v>37</v>
      </c>
      <c r="J3680">
        <v>8409</v>
      </c>
      <c r="K3680">
        <v>3</v>
      </c>
      <c r="L3680">
        <v>0</v>
      </c>
      <c r="M3680">
        <v>42045</v>
      </c>
      <c r="O3680" s="2" t="str">
        <f>TRIM(SampleSuperstore3[[#This Row],[City]])</f>
        <v>Clinton</v>
      </c>
      <c r="P3680" s="2" t="str">
        <f>TRIM(SampleSuperstore3[[#This Row],[State]])</f>
        <v>Maryland</v>
      </c>
      <c r="Q3680" s="2" t="str">
        <f t="shared" si="57"/>
        <v>Clinton Maryland</v>
      </c>
      <c r="R3680" s="6" t="s">
        <v>268</v>
      </c>
      <c r="S3680" s="2" t="s">
        <v>248</v>
      </c>
      <c r="T3680" s="2"/>
    </row>
    <row r="3681" spans="1:21" x14ac:dyDescent="0.3">
      <c r="A3681" t="s">
        <v>28</v>
      </c>
      <c r="B3681" t="s">
        <v>14</v>
      </c>
      <c r="C3681" t="s">
        <v>15</v>
      </c>
      <c r="D3681" t="s">
        <v>268</v>
      </c>
      <c r="E3681" t="s">
        <v>248</v>
      </c>
      <c r="F3681">
        <v>20735</v>
      </c>
      <c r="G3681" t="s">
        <v>57</v>
      </c>
      <c r="H3681" t="s">
        <v>26</v>
      </c>
      <c r="I3681" t="s">
        <v>34</v>
      </c>
      <c r="J3681">
        <v>7936</v>
      </c>
      <c r="K3681">
        <v>4</v>
      </c>
      <c r="L3681">
        <v>0</v>
      </c>
      <c r="M3681">
        <v>325376</v>
      </c>
      <c r="O3681" s="2" t="str">
        <f>TRIM(SampleSuperstore3[[#This Row],[City]])</f>
        <v>Clinton</v>
      </c>
      <c r="P3681" s="2" t="str">
        <f>TRIM(SampleSuperstore3[[#This Row],[State]])</f>
        <v>Maryland</v>
      </c>
      <c r="Q3681" s="2" t="str">
        <f t="shared" si="57"/>
        <v>Clinton Maryland</v>
      </c>
      <c r="R3681" s="6" t="s">
        <v>268</v>
      </c>
      <c r="S3681" s="2" t="s">
        <v>248</v>
      </c>
      <c r="T3681" s="2"/>
    </row>
    <row r="3682" spans="1:21" x14ac:dyDescent="0.3">
      <c r="A3682" t="s">
        <v>28</v>
      </c>
      <c r="B3682" t="s">
        <v>14</v>
      </c>
      <c r="C3682" t="s">
        <v>15</v>
      </c>
      <c r="D3682" t="s">
        <v>268</v>
      </c>
      <c r="E3682" t="s">
        <v>248</v>
      </c>
      <c r="F3682">
        <v>20735</v>
      </c>
      <c r="G3682" t="s">
        <v>57</v>
      </c>
      <c r="H3682" t="s">
        <v>26</v>
      </c>
      <c r="I3682" t="s">
        <v>37</v>
      </c>
      <c r="J3682">
        <v>15336</v>
      </c>
      <c r="K3682">
        <v>9</v>
      </c>
      <c r="L3682">
        <v>0</v>
      </c>
      <c r="M3682">
        <v>705456</v>
      </c>
      <c r="O3682" s="2" t="str">
        <f>TRIM(SampleSuperstore3[[#This Row],[City]])</f>
        <v>Clinton</v>
      </c>
      <c r="P3682" s="2" t="str">
        <f>TRIM(SampleSuperstore3[[#This Row],[State]])</f>
        <v>Maryland</v>
      </c>
      <c r="Q3682" s="2" t="str">
        <f t="shared" si="57"/>
        <v>Clinton Maryland</v>
      </c>
      <c r="R3682" s="6" t="s">
        <v>268</v>
      </c>
      <c r="S3682" s="2" t="s">
        <v>248</v>
      </c>
      <c r="T3682" s="2"/>
    </row>
    <row r="3683" spans="1:21" x14ac:dyDescent="0.3">
      <c r="A3683" t="s">
        <v>28</v>
      </c>
      <c r="B3683" t="s">
        <v>14</v>
      </c>
      <c r="C3683" t="s">
        <v>15</v>
      </c>
      <c r="D3683" t="s">
        <v>268</v>
      </c>
      <c r="E3683" t="s">
        <v>248</v>
      </c>
      <c r="F3683">
        <v>20735</v>
      </c>
      <c r="G3683" t="s">
        <v>57</v>
      </c>
      <c r="H3683" t="s">
        <v>26</v>
      </c>
      <c r="I3683" t="s">
        <v>37</v>
      </c>
      <c r="J3683">
        <v>4368</v>
      </c>
      <c r="K3683">
        <v>6</v>
      </c>
      <c r="L3683">
        <v>0</v>
      </c>
      <c r="M3683">
        <v>214032</v>
      </c>
      <c r="O3683" s="2" t="str">
        <f>TRIM(SampleSuperstore3[[#This Row],[City]])</f>
        <v>Clinton</v>
      </c>
      <c r="P3683" s="2" t="str">
        <f>TRIM(SampleSuperstore3[[#This Row],[State]])</f>
        <v>Maryland</v>
      </c>
      <c r="Q3683" s="2" t="str">
        <f t="shared" si="57"/>
        <v>Clinton Maryland</v>
      </c>
      <c r="R3683" s="6" t="s">
        <v>268</v>
      </c>
      <c r="S3683" s="2" t="s">
        <v>248</v>
      </c>
      <c r="T3683" s="2"/>
    </row>
    <row r="3684" spans="1:21" x14ac:dyDescent="0.3">
      <c r="A3684" t="s">
        <v>28</v>
      </c>
      <c r="B3684" t="s">
        <v>14</v>
      </c>
      <c r="C3684" t="s">
        <v>15</v>
      </c>
      <c r="D3684" t="s">
        <v>268</v>
      </c>
      <c r="E3684" t="s">
        <v>248</v>
      </c>
      <c r="F3684">
        <v>20735</v>
      </c>
      <c r="G3684" t="s">
        <v>57</v>
      </c>
      <c r="H3684" t="s">
        <v>26</v>
      </c>
      <c r="I3684" t="s">
        <v>32</v>
      </c>
      <c r="J3684">
        <v>9821</v>
      </c>
      <c r="K3684">
        <v>7</v>
      </c>
      <c r="L3684">
        <v>0</v>
      </c>
      <c r="M3684">
        <v>284809</v>
      </c>
      <c r="O3684" s="2" t="str">
        <f>TRIM(SampleSuperstore3[[#This Row],[City]])</f>
        <v>Clinton</v>
      </c>
      <c r="P3684" s="2" t="str">
        <f>TRIM(SampleSuperstore3[[#This Row],[State]])</f>
        <v>Maryland</v>
      </c>
      <c r="Q3684" s="2" t="str">
        <f t="shared" si="57"/>
        <v>Clinton Maryland</v>
      </c>
      <c r="R3684" s="6" t="s">
        <v>268</v>
      </c>
      <c r="S3684" s="2" t="s">
        <v>248</v>
      </c>
      <c r="T3684" s="2"/>
    </row>
    <row r="3685" spans="1:21" x14ac:dyDescent="0.3">
      <c r="A3685" t="s">
        <v>28</v>
      </c>
      <c r="B3685" t="s">
        <v>14</v>
      </c>
      <c r="C3685" t="s">
        <v>15</v>
      </c>
      <c r="D3685" t="s">
        <v>254</v>
      </c>
      <c r="E3685" t="s">
        <v>24</v>
      </c>
      <c r="F3685">
        <v>92503</v>
      </c>
      <c r="G3685" t="s">
        <v>25</v>
      </c>
      <c r="H3685" t="s">
        <v>26</v>
      </c>
      <c r="I3685" t="s">
        <v>34</v>
      </c>
      <c r="J3685">
        <v>984</v>
      </c>
      <c r="K3685">
        <v>3</v>
      </c>
      <c r="L3685">
        <v>0</v>
      </c>
      <c r="M3685">
        <v>32472</v>
      </c>
      <c r="O3685" s="2" t="str">
        <f>TRIM(SampleSuperstore3[[#This Row],[City]])</f>
        <v>Riverside</v>
      </c>
      <c r="P3685" s="2" t="str">
        <f>TRIM(SampleSuperstore3[[#This Row],[State]])</f>
        <v>California</v>
      </c>
      <c r="Q3685" s="2" t="str">
        <f t="shared" si="57"/>
        <v>Riverside California</v>
      </c>
      <c r="R3685" s="6" t="s">
        <v>268</v>
      </c>
      <c r="S3685" s="2" t="s">
        <v>248</v>
      </c>
      <c r="T3685" s="2"/>
    </row>
    <row r="3686" spans="1:21" x14ac:dyDescent="0.3">
      <c r="A3686" t="s">
        <v>28</v>
      </c>
      <c r="B3686" t="s">
        <v>14</v>
      </c>
      <c r="C3686" t="s">
        <v>15</v>
      </c>
      <c r="D3686" t="s">
        <v>460</v>
      </c>
      <c r="E3686" t="s">
        <v>30</v>
      </c>
      <c r="F3686">
        <v>34952</v>
      </c>
      <c r="G3686" t="s">
        <v>18</v>
      </c>
      <c r="H3686" t="s">
        <v>26</v>
      </c>
      <c r="I3686" t="s">
        <v>37</v>
      </c>
      <c r="J3686">
        <v>2694</v>
      </c>
      <c r="K3686">
        <v>2</v>
      </c>
      <c r="L3686">
        <v>7</v>
      </c>
      <c r="M3686">
        <v>-2245</v>
      </c>
      <c r="O3686" s="2" t="str">
        <f>TRIM(SampleSuperstore3[[#This Row],[City]])</f>
        <v>Port Saint Lucie</v>
      </c>
      <c r="P3686" s="2" t="str">
        <f>TRIM(SampleSuperstore3[[#This Row],[State]])</f>
        <v>Florida</v>
      </c>
      <c r="Q3686" s="2" t="str">
        <f t="shared" si="57"/>
        <v>Port Saint Lucie Florida</v>
      </c>
      <c r="R3686" s="6" t="s">
        <v>268</v>
      </c>
      <c r="S3686" s="2" t="s">
        <v>248</v>
      </c>
      <c r="T3686" s="2"/>
    </row>
    <row r="3687" spans="1:21" x14ac:dyDescent="0.3">
      <c r="A3687" t="s">
        <v>13</v>
      </c>
      <c r="B3687" t="s">
        <v>14</v>
      </c>
      <c r="C3687" t="s">
        <v>15</v>
      </c>
      <c r="D3687" t="s">
        <v>206</v>
      </c>
      <c r="E3687" t="s">
        <v>81</v>
      </c>
      <c r="F3687">
        <v>85204</v>
      </c>
      <c r="G3687" t="s">
        <v>25</v>
      </c>
      <c r="H3687" t="s">
        <v>26</v>
      </c>
      <c r="I3687" t="s">
        <v>41</v>
      </c>
      <c r="J3687">
        <v>25344</v>
      </c>
      <c r="K3687">
        <v>6</v>
      </c>
      <c r="L3687">
        <v>2</v>
      </c>
      <c r="M3687">
        <v>792</v>
      </c>
      <c r="O3687" s="2" t="str">
        <f>TRIM(SampleSuperstore3[[#This Row],[City]])</f>
        <v>Mesa</v>
      </c>
      <c r="P3687" s="2" t="str">
        <f>TRIM(SampleSuperstore3[[#This Row],[State]])</f>
        <v>Arizona</v>
      </c>
      <c r="Q3687" s="2" t="str">
        <f t="shared" si="57"/>
        <v>Mesa Arizona</v>
      </c>
      <c r="R3687" s="6" t="s">
        <v>254</v>
      </c>
      <c r="S3687" s="2" t="s">
        <v>24</v>
      </c>
      <c r="T3687" s="2"/>
    </row>
    <row r="3688" spans="1:21" x14ac:dyDescent="0.3">
      <c r="A3688" t="s">
        <v>13</v>
      </c>
      <c r="B3688" t="s">
        <v>14</v>
      </c>
      <c r="C3688" t="s">
        <v>15</v>
      </c>
      <c r="D3688" t="s">
        <v>206</v>
      </c>
      <c r="E3688" t="s">
        <v>81</v>
      </c>
      <c r="F3688">
        <v>85204</v>
      </c>
      <c r="G3688" t="s">
        <v>25</v>
      </c>
      <c r="H3688" t="s">
        <v>26</v>
      </c>
      <c r="I3688" t="s">
        <v>60</v>
      </c>
      <c r="J3688">
        <v>4392</v>
      </c>
      <c r="K3688">
        <v>5</v>
      </c>
      <c r="L3688">
        <v>2</v>
      </c>
      <c r="M3688">
        <v>15921</v>
      </c>
      <c r="O3688" s="2" t="str">
        <f>TRIM(SampleSuperstore3[[#This Row],[City]])</f>
        <v>Mesa</v>
      </c>
      <c r="P3688" s="2" t="str">
        <f>TRIM(SampleSuperstore3[[#This Row],[State]])</f>
        <v>Arizona</v>
      </c>
      <c r="Q3688" s="2" t="str">
        <f t="shared" si="57"/>
        <v>Mesa Arizona</v>
      </c>
      <c r="R3688" s="6" t="s">
        <v>711</v>
      </c>
      <c r="S3688" s="2" t="s">
        <v>636</v>
      </c>
      <c r="T3688" s="2" t="s">
        <v>758</v>
      </c>
      <c r="U3688" t="s">
        <v>30</v>
      </c>
    </row>
    <row r="3689" spans="1:21" x14ac:dyDescent="0.3">
      <c r="A3689" t="s">
        <v>13</v>
      </c>
      <c r="B3689" t="s">
        <v>22</v>
      </c>
      <c r="C3689" t="s">
        <v>15</v>
      </c>
      <c r="D3689" t="s">
        <v>134</v>
      </c>
      <c r="E3689" t="s">
        <v>98</v>
      </c>
      <c r="F3689">
        <v>80219</v>
      </c>
      <c r="G3689" t="s">
        <v>25</v>
      </c>
      <c r="H3689" t="s">
        <v>35</v>
      </c>
      <c r="I3689" t="s">
        <v>123</v>
      </c>
      <c r="J3689">
        <v>59994</v>
      </c>
      <c r="K3689">
        <v>2</v>
      </c>
      <c r="L3689">
        <v>7</v>
      </c>
      <c r="M3689">
        <v>-459954</v>
      </c>
      <c r="O3689" s="2" t="str">
        <f>TRIM(SampleSuperstore3[[#This Row],[City]])</f>
        <v>Denver</v>
      </c>
      <c r="P3689" s="2" t="str">
        <f>TRIM(SampleSuperstore3[[#This Row],[State]])</f>
        <v>Colorado</v>
      </c>
      <c r="Q3689" s="2" t="str">
        <f t="shared" si="57"/>
        <v>Denver Colorado</v>
      </c>
      <c r="R3689" s="6" t="s">
        <v>206</v>
      </c>
      <c r="S3689" s="2" t="s">
        <v>81</v>
      </c>
      <c r="T3689" s="2"/>
    </row>
    <row r="3690" spans="1:21" x14ac:dyDescent="0.3">
      <c r="A3690" t="s">
        <v>13</v>
      </c>
      <c r="B3690" t="s">
        <v>22</v>
      </c>
      <c r="C3690" t="s">
        <v>15</v>
      </c>
      <c r="D3690" t="s">
        <v>134</v>
      </c>
      <c r="E3690" t="s">
        <v>98</v>
      </c>
      <c r="F3690">
        <v>80219</v>
      </c>
      <c r="G3690" t="s">
        <v>25</v>
      </c>
      <c r="H3690" t="s">
        <v>35</v>
      </c>
      <c r="I3690" t="s">
        <v>162</v>
      </c>
      <c r="J3690">
        <v>439992</v>
      </c>
      <c r="K3690">
        <v>1</v>
      </c>
      <c r="L3690">
        <v>2</v>
      </c>
      <c r="M3690">
        <v>164997</v>
      </c>
      <c r="O3690" s="2" t="str">
        <f>TRIM(SampleSuperstore3[[#This Row],[City]])</f>
        <v>Denver</v>
      </c>
      <c r="P3690" s="2" t="str">
        <f>TRIM(SampleSuperstore3[[#This Row],[State]])</f>
        <v>Colorado</v>
      </c>
      <c r="Q3690" s="2" t="str">
        <f t="shared" si="57"/>
        <v>Denver Colorado</v>
      </c>
      <c r="R3690" s="6" t="s">
        <v>206</v>
      </c>
      <c r="S3690" s="2" t="s">
        <v>81</v>
      </c>
      <c r="T3690" s="2"/>
    </row>
    <row r="3691" spans="1:21" x14ac:dyDescent="0.3">
      <c r="A3691" t="s">
        <v>13</v>
      </c>
      <c r="B3691" t="s">
        <v>22</v>
      </c>
      <c r="C3691" t="s">
        <v>15</v>
      </c>
      <c r="D3691" t="s">
        <v>134</v>
      </c>
      <c r="E3691" t="s">
        <v>98</v>
      </c>
      <c r="F3691">
        <v>80219</v>
      </c>
      <c r="G3691" t="s">
        <v>25</v>
      </c>
      <c r="H3691" t="s">
        <v>35</v>
      </c>
      <c r="I3691" t="s">
        <v>36</v>
      </c>
      <c r="J3691">
        <v>8796</v>
      </c>
      <c r="K3691">
        <v>5</v>
      </c>
      <c r="L3691">
        <v>2</v>
      </c>
      <c r="M3691">
        <v>30786</v>
      </c>
      <c r="O3691" s="2" t="str">
        <f>TRIM(SampleSuperstore3[[#This Row],[City]])</f>
        <v>Denver</v>
      </c>
      <c r="P3691" s="2" t="str">
        <f>TRIM(SampleSuperstore3[[#This Row],[State]])</f>
        <v>Colorado</v>
      </c>
      <c r="Q3691" s="2" t="str">
        <f t="shared" si="57"/>
        <v>Denver Colorado</v>
      </c>
      <c r="R3691" s="6" t="s">
        <v>134</v>
      </c>
      <c r="S3691" s="2" t="s">
        <v>98</v>
      </c>
      <c r="T3691" s="2"/>
    </row>
    <row r="3692" spans="1:21" x14ac:dyDescent="0.3">
      <c r="A3692" t="s">
        <v>13</v>
      </c>
      <c r="B3692" t="s">
        <v>22</v>
      </c>
      <c r="C3692" t="s">
        <v>15</v>
      </c>
      <c r="D3692" t="s">
        <v>134</v>
      </c>
      <c r="E3692" t="s">
        <v>98</v>
      </c>
      <c r="F3692">
        <v>80219</v>
      </c>
      <c r="G3692" t="s">
        <v>25</v>
      </c>
      <c r="H3692" t="s">
        <v>19</v>
      </c>
      <c r="I3692" t="s">
        <v>33</v>
      </c>
      <c r="J3692">
        <v>15488</v>
      </c>
      <c r="K3692">
        <v>4</v>
      </c>
      <c r="L3692">
        <v>2</v>
      </c>
      <c r="M3692">
        <v>36784</v>
      </c>
      <c r="O3692" s="2" t="str">
        <f>TRIM(SampleSuperstore3[[#This Row],[City]])</f>
        <v>Denver</v>
      </c>
      <c r="P3692" s="2" t="str">
        <f>TRIM(SampleSuperstore3[[#This Row],[State]])</f>
        <v>Colorado</v>
      </c>
      <c r="Q3692" s="2" t="str">
        <f t="shared" si="57"/>
        <v>Denver Colorado</v>
      </c>
      <c r="R3692" s="6" t="s">
        <v>134</v>
      </c>
      <c r="S3692" s="2" t="s">
        <v>98</v>
      </c>
      <c r="T3692" s="2"/>
    </row>
    <row r="3693" spans="1:21" x14ac:dyDescent="0.3">
      <c r="A3693" t="s">
        <v>28</v>
      </c>
      <c r="B3693" t="s">
        <v>22</v>
      </c>
      <c r="C3693" t="s">
        <v>15</v>
      </c>
      <c r="D3693" t="s">
        <v>82</v>
      </c>
      <c r="E3693" t="s">
        <v>83</v>
      </c>
      <c r="F3693">
        <v>22153</v>
      </c>
      <c r="G3693" t="s">
        <v>18</v>
      </c>
      <c r="H3693" t="s">
        <v>26</v>
      </c>
      <c r="I3693" t="s">
        <v>37</v>
      </c>
      <c r="J3693">
        <v>23296</v>
      </c>
      <c r="K3693">
        <v>7</v>
      </c>
      <c r="L3693">
        <v>0</v>
      </c>
      <c r="M3693">
        <v>11648</v>
      </c>
      <c r="O3693" s="2" t="str">
        <f>TRIM(SampleSuperstore3[[#This Row],[City]])</f>
        <v>Springfield</v>
      </c>
      <c r="P3693" s="2" t="str">
        <f>TRIM(SampleSuperstore3[[#This Row],[State]])</f>
        <v>Virginia</v>
      </c>
      <c r="Q3693" s="2" t="str">
        <f t="shared" si="57"/>
        <v>Springfield Virginia</v>
      </c>
      <c r="R3693" s="6" t="s">
        <v>134</v>
      </c>
      <c r="S3693" s="2" t="s">
        <v>98</v>
      </c>
      <c r="T3693" s="2"/>
    </row>
    <row r="3694" spans="1:21" x14ac:dyDescent="0.3">
      <c r="A3694" t="s">
        <v>28</v>
      </c>
      <c r="B3694" t="s">
        <v>22</v>
      </c>
      <c r="C3694" t="s">
        <v>15</v>
      </c>
      <c r="D3694" t="s">
        <v>82</v>
      </c>
      <c r="E3694" t="s">
        <v>83</v>
      </c>
      <c r="F3694">
        <v>22153</v>
      </c>
      <c r="G3694" t="s">
        <v>18</v>
      </c>
      <c r="H3694" t="s">
        <v>26</v>
      </c>
      <c r="I3694" t="s">
        <v>60</v>
      </c>
      <c r="J3694">
        <v>6654</v>
      </c>
      <c r="K3694">
        <v>6</v>
      </c>
      <c r="L3694">
        <v>0</v>
      </c>
      <c r="M3694">
        <v>326046</v>
      </c>
      <c r="O3694" s="2" t="str">
        <f>TRIM(SampleSuperstore3[[#This Row],[City]])</f>
        <v>Springfield</v>
      </c>
      <c r="P3694" s="2" t="str">
        <f>TRIM(SampleSuperstore3[[#This Row],[State]])</f>
        <v>Virginia</v>
      </c>
      <c r="Q3694" s="2" t="str">
        <f t="shared" si="57"/>
        <v>Springfield Virginia</v>
      </c>
      <c r="R3694" s="6" t="s">
        <v>134</v>
      </c>
      <c r="S3694" s="2" t="s">
        <v>98</v>
      </c>
      <c r="T3694" s="2"/>
    </row>
    <row r="3695" spans="1:21" x14ac:dyDescent="0.3">
      <c r="A3695" t="s">
        <v>28</v>
      </c>
      <c r="B3695" t="s">
        <v>22</v>
      </c>
      <c r="C3695" t="s">
        <v>15</v>
      </c>
      <c r="D3695" t="s">
        <v>82</v>
      </c>
      <c r="E3695" t="s">
        <v>83</v>
      </c>
      <c r="F3695">
        <v>22153</v>
      </c>
      <c r="G3695" t="s">
        <v>18</v>
      </c>
      <c r="H3695" t="s">
        <v>26</v>
      </c>
      <c r="I3695" t="s">
        <v>38</v>
      </c>
      <c r="J3695">
        <v>4326</v>
      </c>
      <c r="K3695">
        <v>3</v>
      </c>
      <c r="L3695">
        <v>0</v>
      </c>
      <c r="M3695">
        <v>142758</v>
      </c>
      <c r="O3695" s="2" t="str">
        <f>TRIM(SampleSuperstore3[[#This Row],[City]])</f>
        <v>Springfield</v>
      </c>
      <c r="P3695" s="2" t="str">
        <f>TRIM(SampleSuperstore3[[#This Row],[State]])</f>
        <v>Virginia</v>
      </c>
      <c r="Q3695" s="2" t="str">
        <f t="shared" si="57"/>
        <v>Springfield Virginia</v>
      </c>
      <c r="R3695" s="6" t="s">
        <v>82</v>
      </c>
      <c r="S3695" s="2" t="s">
        <v>83</v>
      </c>
      <c r="T3695" s="2"/>
    </row>
    <row r="3696" spans="1:21" x14ac:dyDescent="0.3">
      <c r="A3696" t="s">
        <v>13</v>
      </c>
      <c r="B3696" t="s">
        <v>44</v>
      </c>
      <c r="C3696" t="s">
        <v>15</v>
      </c>
      <c r="D3696" t="s">
        <v>42</v>
      </c>
      <c r="E3696" t="s">
        <v>43</v>
      </c>
      <c r="F3696">
        <v>98115</v>
      </c>
      <c r="G3696" t="s">
        <v>25</v>
      </c>
      <c r="H3696" t="s">
        <v>19</v>
      </c>
      <c r="I3696" t="s">
        <v>33</v>
      </c>
      <c r="J3696">
        <v>14196</v>
      </c>
      <c r="K3696">
        <v>2</v>
      </c>
      <c r="L3696">
        <v>0</v>
      </c>
      <c r="M3696">
        <v>227136</v>
      </c>
      <c r="O3696" s="2" t="str">
        <f>TRIM(SampleSuperstore3[[#This Row],[City]])</f>
        <v>Seattle</v>
      </c>
      <c r="P3696" s="2" t="str">
        <f>TRIM(SampleSuperstore3[[#This Row],[State]])</f>
        <v>Washington</v>
      </c>
      <c r="Q3696" s="2" t="str">
        <f t="shared" si="57"/>
        <v>Seattle Washington</v>
      </c>
      <c r="R3696" s="6" t="s">
        <v>82</v>
      </c>
      <c r="S3696" s="2" t="s">
        <v>83</v>
      </c>
      <c r="T3696" s="2"/>
    </row>
    <row r="3697" spans="1:20" x14ac:dyDescent="0.3">
      <c r="A3697" t="s">
        <v>28</v>
      </c>
      <c r="B3697" t="s">
        <v>22</v>
      </c>
      <c r="C3697" t="s">
        <v>15</v>
      </c>
      <c r="D3697" t="s">
        <v>313</v>
      </c>
      <c r="E3697" t="s">
        <v>81</v>
      </c>
      <c r="F3697">
        <v>85281</v>
      </c>
      <c r="G3697" t="s">
        <v>25</v>
      </c>
      <c r="H3697" t="s">
        <v>26</v>
      </c>
      <c r="I3697" t="s">
        <v>32</v>
      </c>
      <c r="J3697">
        <v>794</v>
      </c>
      <c r="K3697">
        <v>5</v>
      </c>
      <c r="L3697">
        <v>2</v>
      </c>
      <c r="M3697">
        <v>5955</v>
      </c>
      <c r="O3697" s="2" t="str">
        <f>TRIM(SampleSuperstore3[[#This Row],[City]])</f>
        <v>Tempe</v>
      </c>
      <c r="P3697" s="2" t="str">
        <f>TRIM(SampleSuperstore3[[#This Row],[State]])</f>
        <v>Arizona</v>
      </c>
      <c r="Q3697" s="2" t="str">
        <f t="shared" si="57"/>
        <v>Tempe Arizona</v>
      </c>
      <c r="R3697" s="6" t="s">
        <v>82</v>
      </c>
      <c r="S3697" s="2" t="s">
        <v>83</v>
      </c>
      <c r="T3697" s="2"/>
    </row>
    <row r="3698" spans="1:20" x14ac:dyDescent="0.3">
      <c r="A3698" t="s">
        <v>13</v>
      </c>
      <c r="B3698" t="s">
        <v>44</v>
      </c>
      <c r="C3698" t="s">
        <v>15</v>
      </c>
      <c r="D3698" t="s">
        <v>266</v>
      </c>
      <c r="E3698" t="s">
        <v>76</v>
      </c>
      <c r="F3698">
        <v>10701</v>
      </c>
      <c r="G3698" t="s">
        <v>57</v>
      </c>
      <c r="H3698" t="s">
        <v>35</v>
      </c>
      <c r="I3698" t="s">
        <v>59</v>
      </c>
      <c r="J3698">
        <v>16396</v>
      </c>
      <c r="K3698">
        <v>4</v>
      </c>
      <c r="L3698">
        <v>0</v>
      </c>
      <c r="M3698">
        <v>705028</v>
      </c>
      <c r="O3698" s="2" t="str">
        <f>TRIM(SampleSuperstore3[[#This Row],[City]])</f>
        <v>Yonkers</v>
      </c>
      <c r="P3698" s="2" t="str">
        <f>TRIM(SampleSuperstore3[[#This Row],[State]])</f>
        <v>New York</v>
      </c>
      <c r="Q3698" s="2" t="str">
        <f t="shared" si="57"/>
        <v>Yonkers New York</v>
      </c>
      <c r="R3698" s="6" t="s">
        <v>42</v>
      </c>
      <c r="S3698" s="2" t="s">
        <v>43</v>
      </c>
      <c r="T3698" s="2"/>
    </row>
    <row r="3699" spans="1:20" x14ac:dyDescent="0.3">
      <c r="A3699" t="s">
        <v>28</v>
      </c>
      <c r="B3699" t="s">
        <v>22</v>
      </c>
      <c r="C3699" t="s">
        <v>15</v>
      </c>
      <c r="D3699" t="s">
        <v>92</v>
      </c>
      <c r="E3699" t="s">
        <v>76</v>
      </c>
      <c r="F3699">
        <v>14609</v>
      </c>
      <c r="G3699" t="s">
        <v>57</v>
      </c>
      <c r="H3699" t="s">
        <v>19</v>
      </c>
      <c r="I3699" t="s">
        <v>33</v>
      </c>
      <c r="J3699">
        <v>3793</v>
      </c>
      <c r="K3699">
        <v>1</v>
      </c>
      <c r="L3699">
        <v>0</v>
      </c>
      <c r="M3699">
        <v>68274</v>
      </c>
      <c r="O3699" s="2" t="str">
        <f>TRIM(SampleSuperstore3[[#This Row],[City]])</f>
        <v>Rochester</v>
      </c>
      <c r="P3699" s="2" t="str">
        <f>TRIM(SampleSuperstore3[[#This Row],[State]])</f>
        <v>New York</v>
      </c>
      <c r="Q3699" s="2" t="str">
        <f t="shared" si="57"/>
        <v>Rochester New York</v>
      </c>
      <c r="R3699" s="6" t="s">
        <v>313</v>
      </c>
      <c r="S3699" s="2" t="s">
        <v>81</v>
      </c>
      <c r="T3699" s="2"/>
    </row>
    <row r="3700" spans="1:20" x14ac:dyDescent="0.3">
      <c r="A3700" t="s">
        <v>13</v>
      </c>
      <c r="B3700" t="s">
        <v>22</v>
      </c>
      <c r="C3700" t="s">
        <v>15</v>
      </c>
      <c r="D3700" t="s">
        <v>252</v>
      </c>
      <c r="E3700" t="s">
        <v>104</v>
      </c>
      <c r="F3700">
        <v>43615</v>
      </c>
      <c r="G3700" t="s">
        <v>57</v>
      </c>
      <c r="H3700" t="s">
        <v>19</v>
      </c>
      <c r="I3700" t="s">
        <v>33</v>
      </c>
      <c r="J3700">
        <v>15168</v>
      </c>
      <c r="K3700">
        <v>2</v>
      </c>
      <c r="L3700">
        <v>2</v>
      </c>
      <c r="M3700">
        <v>3792</v>
      </c>
      <c r="O3700" s="2" t="str">
        <f>TRIM(SampleSuperstore3[[#This Row],[City]])</f>
        <v>Toledo</v>
      </c>
      <c r="P3700" s="2" t="str">
        <f>TRIM(SampleSuperstore3[[#This Row],[State]])</f>
        <v>Ohio</v>
      </c>
      <c r="Q3700" s="2" t="str">
        <f t="shared" si="57"/>
        <v>Toledo Ohio</v>
      </c>
      <c r="R3700" s="6" t="s">
        <v>266</v>
      </c>
      <c r="S3700" s="2" t="s">
        <v>634</v>
      </c>
      <c r="T3700" s="2" t="s">
        <v>369</v>
      </c>
    </row>
    <row r="3701" spans="1:20" x14ac:dyDescent="0.3">
      <c r="A3701" t="s">
        <v>28</v>
      </c>
      <c r="B3701" t="s">
        <v>22</v>
      </c>
      <c r="C3701" t="s">
        <v>15</v>
      </c>
      <c r="D3701" t="s">
        <v>87</v>
      </c>
      <c r="E3701" t="s">
        <v>88</v>
      </c>
      <c r="F3701">
        <v>35601</v>
      </c>
      <c r="G3701" t="s">
        <v>18</v>
      </c>
      <c r="H3701" t="s">
        <v>26</v>
      </c>
      <c r="I3701" t="s">
        <v>34</v>
      </c>
      <c r="J3701">
        <v>2478</v>
      </c>
      <c r="K3701">
        <v>6</v>
      </c>
      <c r="L3701">
        <v>0</v>
      </c>
      <c r="M3701">
        <v>69384</v>
      </c>
      <c r="O3701" s="2" t="str">
        <f>TRIM(SampleSuperstore3[[#This Row],[City]])</f>
        <v>Decatur</v>
      </c>
      <c r="P3701" s="2" t="str">
        <f>TRIM(SampleSuperstore3[[#This Row],[State]])</f>
        <v>Alabama</v>
      </c>
      <c r="Q3701" s="2" t="str">
        <f t="shared" si="57"/>
        <v>Decatur Alabama</v>
      </c>
      <c r="R3701" s="6" t="s">
        <v>92</v>
      </c>
      <c r="S3701" s="2" t="s">
        <v>634</v>
      </c>
      <c r="T3701" s="2" t="s">
        <v>369</v>
      </c>
    </row>
    <row r="3702" spans="1:20" x14ac:dyDescent="0.3">
      <c r="A3702" t="s">
        <v>28</v>
      </c>
      <c r="B3702" t="s">
        <v>22</v>
      </c>
      <c r="C3702" t="s">
        <v>15</v>
      </c>
      <c r="D3702" t="s">
        <v>87</v>
      </c>
      <c r="E3702" t="s">
        <v>88</v>
      </c>
      <c r="F3702">
        <v>35601</v>
      </c>
      <c r="G3702" t="s">
        <v>18</v>
      </c>
      <c r="H3702" t="s">
        <v>26</v>
      </c>
      <c r="I3702" t="s">
        <v>37</v>
      </c>
      <c r="J3702">
        <v>1914</v>
      </c>
      <c r="K3702">
        <v>3</v>
      </c>
      <c r="L3702">
        <v>0</v>
      </c>
      <c r="M3702">
        <v>88044</v>
      </c>
      <c r="O3702" s="2" t="str">
        <f>TRIM(SampleSuperstore3[[#This Row],[City]])</f>
        <v>Decatur</v>
      </c>
      <c r="P3702" s="2" t="str">
        <f>TRIM(SampleSuperstore3[[#This Row],[State]])</f>
        <v>Alabama</v>
      </c>
      <c r="Q3702" s="2" t="str">
        <f t="shared" si="57"/>
        <v>Decatur Alabama</v>
      </c>
      <c r="R3702" s="6" t="s">
        <v>252</v>
      </c>
      <c r="S3702" s="2" t="s">
        <v>104</v>
      </c>
      <c r="T3702" s="2"/>
    </row>
    <row r="3703" spans="1:20" x14ac:dyDescent="0.3">
      <c r="A3703" t="s">
        <v>28</v>
      </c>
      <c r="B3703" t="s">
        <v>22</v>
      </c>
      <c r="C3703" t="s">
        <v>15</v>
      </c>
      <c r="D3703" t="s">
        <v>87</v>
      </c>
      <c r="E3703" t="s">
        <v>88</v>
      </c>
      <c r="F3703">
        <v>35601</v>
      </c>
      <c r="G3703" t="s">
        <v>18</v>
      </c>
      <c r="H3703" t="s">
        <v>35</v>
      </c>
      <c r="I3703" t="s">
        <v>162</v>
      </c>
      <c r="J3703">
        <v>89997</v>
      </c>
      <c r="K3703">
        <v>3</v>
      </c>
      <c r="L3703">
        <v>0</v>
      </c>
      <c r="M3703">
        <v>3149895</v>
      </c>
      <c r="O3703" s="2" t="str">
        <f>TRIM(SampleSuperstore3[[#This Row],[City]])</f>
        <v>Decatur</v>
      </c>
      <c r="P3703" s="2" t="str">
        <f>TRIM(SampleSuperstore3[[#This Row],[State]])</f>
        <v>Alabama</v>
      </c>
      <c r="Q3703" s="2" t="str">
        <f t="shared" si="57"/>
        <v>Decatur Alabama</v>
      </c>
      <c r="R3703" s="6" t="s">
        <v>87</v>
      </c>
      <c r="S3703" s="2" t="s">
        <v>88</v>
      </c>
      <c r="T3703" s="2"/>
    </row>
    <row r="3704" spans="1:20" x14ac:dyDescent="0.3">
      <c r="A3704" t="s">
        <v>28</v>
      </c>
      <c r="B3704" t="s">
        <v>22</v>
      </c>
      <c r="C3704" t="s">
        <v>15</v>
      </c>
      <c r="D3704" t="s">
        <v>87</v>
      </c>
      <c r="E3704" t="s">
        <v>88</v>
      </c>
      <c r="F3704">
        <v>35601</v>
      </c>
      <c r="G3704" t="s">
        <v>18</v>
      </c>
      <c r="H3704" t="s">
        <v>26</v>
      </c>
      <c r="I3704" t="s">
        <v>41</v>
      </c>
      <c r="J3704">
        <v>324</v>
      </c>
      <c r="K3704">
        <v>5</v>
      </c>
      <c r="L3704">
        <v>0</v>
      </c>
      <c r="M3704">
        <v>15552</v>
      </c>
      <c r="O3704" s="2" t="str">
        <f>TRIM(SampleSuperstore3[[#This Row],[City]])</f>
        <v>Decatur</v>
      </c>
      <c r="P3704" s="2" t="str">
        <f>TRIM(SampleSuperstore3[[#This Row],[State]])</f>
        <v>Alabama</v>
      </c>
      <c r="Q3704" s="2" t="str">
        <f t="shared" si="57"/>
        <v>Decatur Alabama</v>
      </c>
      <c r="R3704" s="6" t="s">
        <v>87</v>
      </c>
      <c r="S3704" s="2" t="s">
        <v>88</v>
      </c>
      <c r="T3704" s="2"/>
    </row>
    <row r="3705" spans="1:20" x14ac:dyDescent="0.3">
      <c r="A3705" t="s">
        <v>28</v>
      </c>
      <c r="B3705" t="s">
        <v>14</v>
      </c>
      <c r="C3705" t="s">
        <v>15</v>
      </c>
      <c r="D3705" t="s">
        <v>135</v>
      </c>
      <c r="E3705" t="s">
        <v>46</v>
      </c>
      <c r="F3705">
        <v>75220</v>
      </c>
      <c r="G3705" t="s">
        <v>47</v>
      </c>
      <c r="H3705" t="s">
        <v>26</v>
      </c>
      <c r="I3705" t="s">
        <v>34</v>
      </c>
      <c r="J3705">
        <v>23832</v>
      </c>
      <c r="K3705">
        <v>3</v>
      </c>
      <c r="L3705">
        <v>2</v>
      </c>
      <c r="M3705">
        <v>65538</v>
      </c>
      <c r="O3705" s="2" t="str">
        <f>TRIM(SampleSuperstore3[[#This Row],[City]])</f>
        <v>Dallas</v>
      </c>
      <c r="P3705" s="2" t="str">
        <f>TRIM(SampleSuperstore3[[#This Row],[State]])</f>
        <v>Texas</v>
      </c>
      <c r="Q3705" s="2" t="str">
        <f t="shared" si="57"/>
        <v>Dallas Texas</v>
      </c>
      <c r="R3705" s="6" t="s">
        <v>87</v>
      </c>
      <c r="S3705" s="2" t="s">
        <v>88</v>
      </c>
      <c r="T3705" s="2"/>
    </row>
    <row r="3706" spans="1:20" x14ac:dyDescent="0.3">
      <c r="A3706" t="s">
        <v>28</v>
      </c>
      <c r="B3706" t="s">
        <v>22</v>
      </c>
      <c r="C3706" t="s">
        <v>15</v>
      </c>
      <c r="D3706" t="s">
        <v>365</v>
      </c>
      <c r="E3706" t="s">
        <v>46</v>
      </c>
      <c r="F3706">
        <v>75150</v>
      </c>
      <c r="G3706" t="s">
        <v>47</v>
      </c>
      <c r="H3706" t="s">
        <v>19</v>
      </c>
      <c r="I3706" t="s">
        <v>33</v>
      </c>
      <c r="J3706">
        <v>6368</v>
      </c>
      <c r="K3706">
        <v>2</v>
      </c>
      <c r="L3706">
        <v>6</v>
      </c>
      <c r="M3706">
        <v>-25472</v>
      </c>
      <c r="O3706" s="2" t="str">
        <f>TRIM(SampleSuperstore3[[#This Row],[City]])</f>
        <v>Mesquite</v>
      </c>
      <c r="P3706" s="2" t="str">
        <f>TRIM(SampleSuperstore3[[#This Row],[State]])</f>
        <v>Texas</v>
      </c>
      <c r="Q3706" s="2" t="str">
        <f t="shared" si="57"/>
        <v>Mesquite Texas</v>
      </c>
      <c r="R3706" s="6" t="s">
        <v>87</v>
      </c>
      <c r="S3706" s="2" t="s">
        <v>88</v>
      </c>
      <c r="T3706" s="2"/>
    </row>
    <row r="3707" spans="1:20" x14ac:dyDescent="0.3">
      <c r="A3707" t="s">
        <v>28</v>
      </c>
      <c r="B3707" t="s">
        <v>22</v>
      </c>
      <c r="C3707" t="s">
        <v>15</v>
      </c>
      <c r="D3707" t="s">
        <v>365</v>
      </c>
      <c r="E3707" t="s">
        <v>46</v>
      </c>
      <c r="F3707">
        <v>75150</v>
      </c>
      <c r="G3707" t="s">
        <v>47</v>
      </c>
      <c r="H3707" t="s">
        <v>26</v>
      </c>
      <c r="I3707" t="s">
        <v>38</v>
      </c>
      <c r="J3707">
        <v>34176</v>
      </c>
      <c r="K3707">
        <v>3</v>
      </c>
      <c r="L3707">
        <v>8</v>
      </c>
      <c r="M3707">
        <v>-871488</v>
      </c>
      <c r="O3707" s="2" t="str">
        <f>TRIM(SampleSuperstore3[[#This Row],[City]])</f>
        <v>Mesquite</v>
      </c>
      <c r="P3707" s="2" t="str">
        <f>TRIM(SampleSuperstore3[[#This Row],[State]])</f>
        <v>Texas</v>
      </c>
      <c r="Q3707" s="2" t="str">
        <f t="shared" si="57"/>
        <v>Mesquite Texas</v>
      </c>
      <c r="R3707" s="6" t="s">
        <v>135</v>
      </c>
      <c r="S3707" s="2" t="s">
        <v>46</v>
      </c>
      <c r="T3707" s="2"/>
    </row>
    <row r="3708" spans="1:20" x14ac:dyDescent="0.3">
      <c r="A3708" t="s">
        <v>28</v>
      </c>
      <c r="B3708" t="s">
        <v>22</v>
      </c>
      <c r="C3708" t="s">
        <v>15</v>
      </c>
      <c r="D3708" t="s">
        <v>365</v>
      </c>
      <c r="E3708" t="s">
        <v>46</v>
      </c>
      <c r="F3708">
        <v>75150</v>
      </c>
      <c r="G3708" t="s">
        <v>47</v>
      </c>
      <c r="H3708" t="s">
        <v>35</v>
      </c>
      <c r="I3708" t="s">
        <v>59</v>
      </c>
      <c r="J3708">
        <v>5544</v>
      </c>
      <c r="K3708">
        <v>7</v>
      </c>
      <c r="L3708">
        <v>2</v>
      </c>
      <c r="M3708">
        <v>16632</v>
      </c>
      <c r="O3708" s="2" t="str">
        <f>TRIM(SampleSuperstore3[[#This Row],[City]])</f>
        <v>Mesquite</v>
      </c>
      <c r="P3708" s="2" t="str">
        <f>TRIM(SampleSuperstore3[[#This Row],[State]])</f>
        <v>Texas</v>
      </c>
      <c r="Q3708" s="2" t="str">
        <f t="shared" si="57"/>
        <v>Mesquite Texas</v>
      </c>
      <c r="R3708" s="6" t="s">
        <v>365</v>
      </c>
      <c r="S3708" s="2" t="s">
        <v>46</v>
      </c>
      <c r="T3708" s="2"/>
    </row>
    <row r="3709" spans="1:20" x14ac:dyDescent="0.3">
      <c r="A3709" t="s">
        <v>62</v>
      </c>
      <c r="B3709" t="s">
        <v>22</v>
      </c>
      <c r="C3709" t="s">
        <v>15</v>
      </c>
      <c r="D3709" t="s">
        <v>23</v>
      </c>
      <c r="E3709" t="s">
        <v>24</v>
      </c>
      <c r="F3709">
        <v>90045</v>
      </c>
      <c r="G3709" t="s">
        <v>25</v>
      </c>
      <c r="H3709" t="s">
        <v>19</v>
      </c>
      <c r="I3709" t="s">
        <v>31</v>
      </c>
      <c r="J3709">
        <v>51024</v>
      </c>
      <c r="K3709">
        <v>3</v>
      </c>
      <c r="L3709">
        <v>2</v>
      </c>
      <c r="M3709">
        <v>6378</v>
      </c>
      <c r="O3709" s="2" t="str">
        <f>TRIM(SampleSuperstore3[[#This Row],[City]])</f>
        <v>Los Angeles</v>
      </c>
      <c r="P3709" s="2" t="str">
        <f>TRIM(SampleSuperstore3[[#This Row],[State]])</f>
        <v>California</v>
      </c>
      <c r="Q3709" s="2" t="str">
        <f t="shared" si="57"/>
        <v>Los Angeles California</v>
      </c>
      <c r="R3709" s="6" t="s">
        <v>365</v>
      </c>
      <c r="S3709" s="2" t="s">
        <v>46</v>
      </c>
      <c r="T3709" s="2"/>
    </row>
    <row r="3710" spans="1:20" x14ac:dyDescent="0.3">
      <c r="A3710" t="s">
        <v>62</v>
      </c>
      <c r="B3710" t="s">
        <v>22</v>
      </c>
      <c r="C3710" t="s">
        <v>15</v>
      </c>
      <c r="D3710" t="s">
        <v>23</v>
      </c>
      <c r="E3710" t="s">
        <v>24</v>
      </c>
      <c r="F3710">
        <v>90045</v>
      </c>
      <c r="G3710" t="s">
        <v>25</v>
      </c>
      <c r="H3710" t="s">
        <v>26</v>
      </c>
      <c r="I3710" t="s">
        <v>41</v>
      </c>
      <c r="J3710">
        <v>20495</v>
      </c>
      <c r="K3710">
        <v>5</v>
      </c>
      <c r="L3710">
        <v>0</v>
      </c>
      <c r="M3710">
        <v>1004255</v>
      </c>
      <c r="O3710" s="2" t="str">
        <f>TRIM(SampleSuperstore3[[#This Row],[City]])</f>
        <v>Los Angeles</v>
      </c>
      <c r="P3710" s="2" t="str">
        <f>TRIM(SampleSuperstore3[[#This Row],[State]])</f>
        <v>California</v>
      </c>
      <c r="Q3710" s="2" t="str">
        <f t="shared" si="57"/>
        <v>Los Angeles California</v>
      </c>
      <c r="R3710" s="6" t="s">
        <v>365</v>
      </c>
      <c r="S3710" s="2" t="s">
        <v>46</v>
      </c>
      <c r="T3710" s="2"/>
    </row>
    <row r="3711" spans="1:20" x14ac:dyDescent="0.3">
      <c r="A3711" t="s">
        <v>62</v>
      </c>
      <c r="B3711" t="s">
        <v>14</v>
      </c>
      <c r="C3711" t="s">
        <v>15</v>
      </c>
      <c r="D3711" t="s">
        <v>42</v>
      </c>
      <c r="E3711" t="s">
        <v>43</v>
      </c>
      <c r="F3711">
        <v>98103</v>
      </c>
      <c r="G3711" t="s">
        <v>25</v>
      </c>
      <c r="H3711" t="s">
        <v>35</v>
      </c>
      <c r="I3711" t="s">
        <v>59</v>
      </c>
      <c r="J3711">
        <v>1154</v>
      </c>
      <c r="K3711">
        <v>1</v>
      </c>
      <c r="L3711">
        <v>0</v>
      </c>
      <c r="M3711">
        <v>3462</v>
      </c>
      <c r="O3711" s="2" t="str">
        <f>TRIM(SampleSuperstore3[[#This Row],[City]])</f>
        <v>Seattle</v>
      </c>
      <c r="P3711" s="2" t="str">
        <f>TRIM(SampleSuperstore3[[#This Row],[State]])</f>
        <v>Washington</v>
      </c>
      <c r="Q3711" s="2" t="str">
        <f t="shared" si="57"/>
        <v>Seattle Washington</v>
      </c>
      <c r="R3711" s="6" t="s">
        <v>626</v>
      </c>
      <c r="S3711" s="2" t="s">
        <v>627</v>
      </c>
      <c r="T3711" s="2" t="s">
        <v>24</v>
      </c>
    </row>
    <row r="3712" spans="1:20" x14ac:dyDescent="0.3">
      <c r="A3712" t="s">
        <v>62</v>
      </c>
      <c r="B3712" t="s">
        <v>14</v>
      </c>
      <c r="C3712" t="s">
        <v>15</v>
      </c>
      <c r="D3712" t="s">
        <v>42</v>
      </c>
      <c r="E3712" t="s">
        <v>43</v>
      </c>
      <c r="F3712">
        <v>98103</v>
      </c>
      <c r="G3712" t="s">
        <v>25</v>
      </c>
      <c r="H3712" t="s">
        <v>19</v>
      </c>
      <c r="I3712" t="s">
        <v>33</v>
      </c>
      <c r="J3712">
        <v>1626</v>
      </c>
      <c r="K3712">
        <v>3</v>
      </c>
      <c r="L3712">
        <v>0</v>
      </c>
      <c r="M3712">
        <v>34146</v>
      </c>
      <c r="O3712" s="2" t="str">
        <f>TRIM(SampleSuperstore3[[#This Row],[City]])</f>
        <v>Seattle</v>
      </c>
      <c r="P3712" s="2" t="str">
        <f>TRIM(SampleSuperstore3[[#This Row],[State]])</f>
        <v>Washington</v>
      </c>
      <c r="Q3712" s="2" t="str">
        <f t="shared" si="57"/>
        <v>Seattle Washington</v>
      </c>
      <c r="R3712" s="6" t="s">
        <v>626</v>
      </c>
      <c r="S3712" s="2" t="s">
        <v>627</v>
      </c>
      <c r="T3712" s="2" t="s">
        <v>24</v>
      </c>
    </row>
    <row r="3713" spans="1:20" x14ac:dyDescent="0.3">
      <c r="A3713" t="s">
        <v>13</v>
      </c>
      <c r="B3713" t="s">
        <v>14</v>
      </c>
      <c r="C3713" t="s">
        <v>15</v>
      </c>
      <c r="D3713" t="s">
        <v>260</v>
      </c>
      <c r="E3713" t="s">
        <v>43</v>
      </c>
      <c r="F3713">
        <v>98502</v>
      </c>
      <c r="G3713" t="s">
        <v>25</v>
      </c>
      <c r="H3713" t="s">
        <v>26</v>
      </c>
      <c r="I3713" t="s">
        <v>41</v>
      </c>
      <c r="J3713">
        <v>4568</v>
      </c>
      <c r="K3713">
        <v>2</v>
      </c>
      <c r="L3713">
        <v>0</v>
      </c>
      <c r="M3713">
        <v>210128</v>
      </c>
      <c r="O3713" s="2" t="str">
        <f>TRIM(SampleSuperstore3[[#This Row],[City]])</f>
        <v>Olympia</v>
      </c>
      <c r="P3713" s="2" t="str">
        <f>TRIM(SampleSuperstore3[[#This Row],[State]])</f>
        <v>Washington</v>
      </c>
      <c r="Q3713" s="2" t="str">
        <f t="shared" si="57"/>
        <v>Olympia Washington</v>
      </c>
      <c r="R3713" s="6" t="s">
        <v>42</v>
      </c>
      <c r="S3713" s="2" t="s">
        <v>43</v>
      </c>
      <c r="T3713" s="2"/>
    </row>
    <row r="3714" spans="1:20" x14ac:dyDescent="0.3">
      <c r="A3714" t="s">
        <v>13</v>
      </c>
      <c r="B3714" t="s">
        <v>14</v>
      </c>
      <c r="C3714" t="s">
        <v>15</v>
      </c>
      <c r="D3714" t="s">
        <v>260</v>
      </c>
      <c r="E3714" t="s">
        <v>43</v>
      </c>
      <c r="F3714">
        <v>98502</v>
      </c>
      <c r="G3714" t="s">
        <v>25</v>
      </c>
      <c r="H3714" t="s">
        <v>19</v>
      </c>
      <c r="I3714" t="s">
        <v>21</v>
      </c>
      <c r="J3714">
        <v>60392</v>
      </c>
      <c r="K3714">
        <v>5</v>
      </c>
      <c r="L3714">
        <v>2</v>
      </c>
      <c r="M3714">
        <v>45294</v>
      </c>
      <c r="O3714" s="2" t="str">
        <f>TRIM(SampleSuperstore3[[#This Row],[City]])</f>
        <v>Olympia</v>
      </c>
      <c r="P3714" s="2" t="str">
        <f>TRIM(SampleSuperstore3[[#This Row],[State]])</f>
        <v>Washington</v>
      </c>
      <c r="Q3714" s="2" t="str">
        <f t="shared" si="57"/>
        <v>Olympia Washington</v>
      </c>
      <c r="R3714" s="6" t="s">
        <v>42</v>
      </c>
      <c r="S3714" s="2" t="s">
        <v>43</v>
      </c>
      <c r="T3714" s="2"/>
    </row>
    <row r="3715" spans="1:20" x14ac:dyDescent="0.3">
      <c r="A3715" t="s">
        <v>28</v>
      </c>
      <c r="B3715" t="s">
        <v>44</v>
      </c>
      <c r="C3715" t="s">
        <v>15</v>
      </c>
      <c r="D3715" t="s">
        <v>238</v>
      </c>
      <c r="E3715" t="s">
        <v>54</v>
      </c>
      <c r="F3715">
        <v>68104</v>
      </c>
      <c r="G3715" t="s">
        <v>47</v>
      </c>
      <c r="H3715" t="s">
        <v>26</v>
      </c>
      <c r="I3715" t="s">
        <v>77</v>
      </c>
      <c r="J3715">
        <v>2355</v>
      </c>
      <c r="K3715">
        <v>5</v>
      </c>
      <c r="L3715">
        <v>0</v>
      </c>
      <c r="M3715">
        <v>11775</v>
      </c>
      <c r="O3715" s="2" t="str">
        <f>TRIM(SampleSuperstore3[[#This Row],[City]])</f>
        <v>Omaha</v>
      </c>
      <c r="P3715" s="2" t="str">
        <f>TRIM(SampleSuperstore3[[#This Row],[State]])</f>
        <v>Nebraska</v>
      </c>
      <c r="Q3715" s="2" t="str">
        <f t="shared" ref="Q3715:Q3778" si="58">_xlfn.CONCAT(O3715," ",P3715)</f>
        <v>Omaha Nebraska</v>
      </c>
      <c r="R3715" s="6" t="s">
        <v>260</v>
      </c>
      <c r="S3715" s="2" t="s">
        <v>43</v>
      </c>
      <c r="T3715" s="2"/>
    </row>
    <row r="3716" spans="1:20" x14ac:dyDescent="0.3">
      <c r="A3716" t="s">
        <v>28</v>
      </c>
      <c r="B3716" t="s">
        <v>14</v>
      </c>
      <c r="C3716" t="s">
        <v>15</v>
      </c>
      <c r="D3716" t="s">
        <v>103</v>
      </c>
      <c r="E3716" t="s">
        <v>167</v>
      </c>
      <c r="F3716">
        <v>31907</v>
      </c>
      <c r="G3716" t="s">
        <v>18</v>
      </c>
      <c r="H3716" t="s">
        <v>26</v>
      </c>
      <c r="I3716" t="s">
        <v>110</v>
      </c>
      <c r="J3716">
        <v>504</v>
      </c>
      <c r="K3716">
        <v>2</v>
      </c>
      <c r="L3716">
        <v>0</v>
      </c>
      <c r="M3716">
        <v>1512</v>
      </c>
      <c r="O3716" s="2" t="str">
        <f>TRIM(SampleSuperstore3[[#This Row],[City]])</f>
        <v>Columbus</v>
      </c>
      <c r="P3716" s="2" t="str">
        <f>TRIM(SampleSuperstore3[[#This Row],[State]])</f>
        <v>Georgia</v>
      </c>
      <c r="Q3716" s="2" t="str">
        <f t="shared" si="58"/>
        <v>Columbus Georgia</v>
      </c>
      <c r="R3716" s="6" t="s">
        <v>260</v>
      </c>
      <c r="S3716" s="2" t="s">
        <v>43</v>
      </c>
      <c r="T3716" s="2"/>
    </row>
    <row r="3717" spans="1:20" x14ac:dyDescent="0.3">
      <c r="A3717" t="s">
        <v>28</v>
      </c>
      <c r="B3717" t="s">
        <v>14</v>
      </c>
      <c r="C3717" t="s">
        <v>15</v>
      </c>
      <c r="D3717" t="s">
        <v>103</v>
      </c>
      <c r="E3717" t="s">
        <v>167</v>
      </c>
      <c r="F3717">
        <v>31907</v>
      </c>
      <c r="G3717" t="s">
        <v>18</v>
      </c>
      <c r="H3717" t="s">
        <v>35</v>
      </c>
      <c r="I3717" t="s">
        <v>59</v>
      </c>
      <c r="J3717">
        <v>24995</v>
      </c>
      <c r="K3717">
        <v>5</v>
      </c>
      <c r="L3717">
        <v>0</v>
      </c>
      <c r="M3717">
        <v>1074785</v>
      </c>
      <c r="O3717" s="2" t="str">
        <f>TRIM(SampleSuperstore3[[#This Row],[City]])</f>
        <v>Columbus</v>
      </c>
      <c r="P3717" s="2" t="str">
        <f>TRIM(SampleSuperstore3[[#This Row],[State]])</f>
        <v>Georgia</v>
      </c>
      <c r="Q3717" s="2" t="str">
        <f t="shared" si="58"/>
        <v>Columbus Georgia</v>
      </c>
      <c r="R3717" s="6" t="s">
        <v>238</v>
      </c>
      <c r="S3717" s="2" t="s">
        <v>54</v>
      </c>
      <c r="T3717" s="2"/>
    </row>
    <row r="3718" spans="1:20" x14ac:dyDescent="0.3">
      <c r="A3718" t="s">
        <v>28</v>
      </c>
      <c r="B3718" t="s">
        <v>22</v>
      </c>
      <c r="C3718" t="s">
        <v>15</v>
      </c>
      <c r="D3718" t="s">
        <v>103</v>
      </c>
      <c r="E3718" t="s">
        <v>74</v>
      </c>
      <c r="F3718">
        <v>47201</v>
      </c>
      <c r="G3718" t="s">
        <v>47</v>
      </c>
      <c r="H3718" t="s">
        <v>26</v>
      </c>
      <c r="I3718" t="s">
        <v>34</v>
      </c>
      <c r="J3718">
        <v>334</v>
      </c>
      <c r="K3718">
        <v>5</v>
      </c>
      <c r="L3718">
        <v>0</v>
      </c>
      <c r="M3718">
        <v>12358</v>
      </c>
      <c r="O3718" s="2" t="str">
        <f>TRIM(SampleSuperstore3[[#This Row],[City]])</f>
        <v>Columbus</v>
      </c>
      <c r="P3718" s="2" t="str">
        <f>TRIM(SampleSuperstore3[[#This Row],[State]])</f>
        <v>Indiana</v>
      </c>
      <c r="Q3718" s="2" t="str">
        <f t="shared" si="58"/>
        <v>Columbus Indiana</v>
      </c>
      <c r="R3718" s="6" t="s">
        <v>103</v>
      </c>
      <c r="S3718" s="2" t="s">
        <v>167</v>
      </c>
      <c r="T3718" s="2"/>
    </row>
    <row r="3719" spans="1:20" x14ac:dyDescent="0.3">
      <c r="A3719" t="s">
        <v>28</v>
      </c>
      <c r="B3719" t="s">
        <v>44</v>
      </c>
      <c r="C3719" t="s">
        <v>15</v>
      </c>
      <c r="D3719" t="s">
        <v>84</v>
      </c>
      <c r="E3719" t="s">
        <v>185</v>
      </c>
      <c r="F3719">
        <v>39212</v>
      </c>
      <c r="G3719" t="s">
        <v>18</v>
      </c>
      <c r="H3719" t="s">
        <v>19</v>
      </c>
      <c r="I3719" t="s">
        <v>33</v>
      </c>
      <c r="J3719">
        <v>1892</v>
      </c>
      <c r="K3719">
        <v>4</v>
      </c>
      <c r="L3719">
        <v>0</v>
      </c>
      <c r="M3719">
        <v>73788</v>
      </c>
      <c r="O3719" s="2" t="str">
        <f>TRIM(SampleSuperstore3[[#This Row],[City]])</f>
        <v>Jackson</v>
      </c>
      <c r="P3719" s="2" t="str">
        <f>TRIM(SampleSuperstore3[[#This Row],[State]])</f>
        <v>Mississippi</v>
      </c>
      <c r="Q3719" s="2" t="str">
        <f t="shared" si="58"/>
        <v>Jackson Mississippi</v>
      </c>
      <c r="R3719" s="6" t="s">
        <v>103</v>
      </c>
      <c r="S3719" s="2" t="s">
        <v>167</v>
      </c>
      <c r="T3719" s="2"/>
    </row>
    <row r="3720" spans="1:20" x14ac:dyDescent="0.3">
      <c r="A3720" t="s">
        <v>28</v>
      </c>
      <c r="B3720" t="s">
        <v>44</v>
      </c>
      <c r="C3720" t="s">
        <v>15</v>
      </c>
      <c r="D3720" t="s">
        <v>84</v>
      </c>
      <c r="E3720" t="s">
        <v>185</v>
      </c>
      <c r="F3720">
        <v>39212</v>
      </c>
      <c r="G3720" t="s">
        <v>18</v>
      </c>
      <c r="H3720" t="s">
        <v>26</v>
      </c>
      <c r="I3720" t="s">
        <v>37</v>
      </c>
      <c r="J3720">
        <v>1542</v>
      </c>
      <c r="K3720">
        <v>2</v>
      </c>
      <c r="L3720">
        <v>0</v>
      </c>
      <c r="M3720">
        <v>6939</v>
      </c>
      <c r="O3720" s="2" t="str">
        <f>TRIM(SampleSuperstore3[[#This Row],[City]])</f>
        <v>Jackson</v>
      </c>
      <c r="P3720" s="2" t="str">
        <f>TRIM(SampleSuperstore3[[#This Row],[State]])</f>
        <v>Mississippi</v>
      </c>
      <c r="Q3720" s="2" t="str">
        <f t="shared" si="58"/>
        <v>Jackson Mississippi</v>
      </c>
      <c r="R3720" s="6" t="s">
        <v>103</v>
      </c>
      <c r="S3720" s="2" t="s">
        <v>74</v>
      </c>
      <c r="T3720" s="2"/>
    </row>
    <row r="3721" spans="1:20" x14ac:dyDescent="0.3">
      <c r="A3721" t="s">
        <v>28</v>
      </c>
      <c r="B3721" t="s">
        <v>14</v>
      </c>
      <c r="C3721" t="s">
        <v>15</v>
      </c>
      <c r="D3721" t="s">
        <v>61</v>
      </c>
      <c r="E3721" t="s">
        <v>46</v>
      </c>
      <c r="F3721">
        <v>77070</v>
      </c>
      <c r="G3721" t="s">
        <v>47</v>
      </c>
      <c r="H3721" t="s">
        <v>26</v>
      </c>
      <c r="I3721" t="s">
        <v>34</v>
      </c>
      <c r="J3721">
        <v>35712</v>
      </c>
      <c r="K3721">
        <v>8</v>
      </c>
      <c r="L3721">
        <v>2</v>
      </c>
      <c r="M3721">
        <v>2232</v>
      </c>
      <c r="O3721" s="2" t="str">
        <f>TRIM(SampleSuperstore3[[#This Row],[City]])</f>
        <v>Houston</v>
      </c>
      <c r="P3721" s="2" t="str">
        <f>TRIM(SampleSuperstore3[[#This Row],[State]])</f>
        <v>Texas</v>
      </c>
      <c r="Q3721" s="2" t="str">
        <f t="shared" si="58"/>
        <v>Houston Texas</v>
      </c>
      <c r="R3721" s="6" t="s">
        <v>84</v>
      </c>
      <c r="S3721" s="2" t="s">
        <v>185</v>
      </c>
      <c r="T3721" s="2"/>
    </row>
    <row r="3722" spans="1:20" x14ac:dyDescent="0.3">
      <c r="A3722" t="s">
        <v>28</v>
      </c>
      <c r="B3722" t="s">
        <v>22</v>
      </c>
      <c r="C3722" t="s">
        <v>15</v>
      </c>
      <c r="D3722" t="s">
        <v>108</v>
      </c>
      <c r="E3722" t="s">
        <v>81</v>
      </c>
      <c r="F3722">
        <v>85023</v>
      </c>
      <c r="G3722" t="s">
        <v>25</v>
      </c>
      <c r="H3722" t="s">
        <v>26</v>
      </c>
      <c r="I3722" t="s">
        <v>37</v>
      </c>
      <c r="J3722">
        <v>551985</v>
      </c>
      <c r="K3722">
        <v>5</v>
      </c>
      <c r="L3722">
        <v>7</v>
      </c>
      <c r="M3722">
        <v>-4599875</v>
      </c>
      <c r="O3722" s="2" t="str">
        <f>TRIM(SampleSuperstore3[[#This Row],[City]])</f>
        <v>Phoenix</v>
      </c>
      <c r="P3722" s="2" t="str">
        <f>TRIM(SampleSuperstore3[[#This Row],[State]])</f>
        <v>Arizona</v>
      </c>
      <c r="Q3722" s="2" t="str">
        <f t="shared" si="58"/>
        <v>Phoenix Arizona</v>
      </c>
      <c r="R3722" s="6" t="s">
        <v>84</v>
      </c>
      <c r="S3722" s="2" t="s">
        <v>185</v>
      </c>
      <c r="T3722" s="2"/>
    </row>
    <row r="3723" spans="1:20" x14ac:dyDescent="0.3">
      <c r="A3723" t="s">
        <v>62</v>
      </c>
      <c r="B3723" t="s">
        <v>14</v>
      </c>
      <c r="C3723" t="s">
        <v>15</v>
      </c>
      <c r="D3723" t="s">
        <v>79</v>
      </c>
      <c r="E3723" t="s">
        <v>65</v>
      </c>
      <c r="F3723">
        <v>60653</v>
      </c>
      <c r="G3723" t="s">
        <v>47</v>
      </c>
      <c r="H3723" t="s">
        <v>26</v>
      </c>
      <c r="I3723" t="s">
        <v>34</v>
      </c>
      <c r="J3723">
        <v>7056</v>
      </c>
      <c r="K3723">
        <v>3</v>
      </c>
      <c r="L3723">
        <v>2</v>
      </c>
      <c r="M3723">
        <v>2205</v>
      </c>
      <c r="O3723" s="2" t="str">
        <f>TRIM(SampleSuperstore3[[#This Row],[City]])</f>
        <v>Chicago</v>
      </c>
      <c r="P3723" s="2" t="str">
        <f>TRIM(SampleSuperstore3[[#This Row],[State]])</f>
        <v>Illinois</v>
      </c>
      <c r="Q3723" s="2" t="str">
        <f t="shared" si="58"/>
        <v>Chicago Illinois</v>
      </c>
      <c r="R3723" s="6" t="s">
        <v>61</v>
      </c>
      <c r="S3723" s="2" t="s">
        <v>46</v>
      </c>
      <c r="T3723" s="2"/>
    </row>
    <row r="3724" spans="1:20" x14ac:dyDescent="0.3">
      <c r="A3724" t="s">
        <v>28</v>
      </c>
      <c r="B3724" t="s">
        <v>22</v>
      </c>
      <c r="C3724" t="s">
        <v>15</v>
      </c>
      <c r="D3724" t="s">
        <v>134</v>
      </c>
      <c r="E3724" t="s">
        <v>98</v>
      </c>
      <c r="F3724">
        <v>80219</v>
      </c>
      <c r="G3724" t="s">
        <v>25</v>
      </c>
      <c r="H3724" t="s">
        <v>26</v>
      </c>
      <c r="I3724" t="s">
        <v>38</v>
      </c>
      <c r="J3724">
        <v>1872</v>
      </c>
      <c r="K3724">
        <v>2</v>
      </c>
      <c r="L3724">
        <v>2</v>
      </c>
      <c r="M3724">
        <v>351</v>
      </c>
      <c r="O3724" s="2" t="str">
        <f>TRIM(SampleSuperstore3[[#This Row],[City]])</f>
        <v>Denver</v>
      </c>
      <c r="P3724" s="2" t="str">
        <f>TRIM(SampleSuperstore3[[#This Row],[State]])</f>
        <v>Colorado</v>
      </c>
      <c r="Q3724" s="2" t="str">
        <f t="shared" si="58"/>
        <v>Denver Colorado</v>
      </c>
      <c r="R3724" s="6" t="s">
        <v>108</v>
      </c>
      <c r="S3724" s="2" t="s">
        <v>81</v>
      </c>
      <c r="T3724" s="2"/>
    </row>
    <row r="3725" spans="1:20" x14ac:dyDescent="0.3">
      <c r="A3725" t="s">
        <v>28</v>
      </c>
      <c r="B3725" t="s">
        <v>14</v>
      </c>
      <c r="C3725" t="s">
        <v>15</v>
      </c>
      <c r="D3725" t="s">
        <v>114</v>
      </c>
      <c r="E3725" t="s">
        <v>72</v>
      </c>
      <c r="F3725">
        <v>19711</v>
      </c>
      <c r="G3725" t="s">
        <v>57</v>
      </c>
      <c r="H3725" t="s">
        <v>26</v>
      </c>
      <c r="I3725" t="s">
        <v>32</v>
      </c>
      <c r="J3725">
        <v>36038</v>
      </c>
      <c r="K3725">
        <v>2</v>
      </c>
      <c r="L3725">
        <v>0</v>
      </c>
      <c r="M3725">
        <v>936988</v>
      </c>
      <c r="O3725" s="2" t="str">
        <f>TRIM(SampleSuperstore3[[#This Row],[City]])</f>
        <v>Newark</v>
      </c>
      <c r="P3725" s="2" t="str">
        <f>TRIM(SampleSuperstore3[[#This Row],[State]])</f>
        <v>Delaware</v>
      </c>
      <c r="Q3725" s="2" t="str">
        <f t="shared" si="58"/>
        <v>Newark Delaware</v>
      </c>
      <c r="R3725" s="6" t="s">
        <v>79</v>
      </c>
      <c r="S3725" s="2" t="s">
        <v>65</v>
      </c>
      <c r="T3725" s="2"/>
    </row>
    <row r="3726" spans="1:20" x14ac:dyDescent="0.3">
      <c r="A3726" t="s">
        <v>28</v>
      </c>
      <c r="B3726" t="s">
        <v>14</v>
      </c>
      <c r="C3726" t="s">
        <v>15</v>
      </c>
      <c r="D3726" t="s">
        <v>114</v>
      </c>
      <c r="E3726" t="s">
        <v>72</v>
      </c>
      <c r="F3726">
        <v>19711</v>
      </c>
      <c r="G3726" t="s">
        <v>57</v>
      </c>
      <c r="H3726" t="s">
        <v>26</v>
      </c>
      <c r="I3726" t="s">
        <v>34</v>
      </c>
      <c r="J3726">
        <v>1116</v>
      </c>
      <c r="K3726">
        <v>2</v>
      </c>
      <c r="L3726">
        <v>0</v>
      </c>
      <c r="M3726">
        <v>279</v>
      </c>
      <c r="O3726" s="2" t="str">
        <f>TRIM(SampleSuperstore3[[#This Row],[City]])</f>
        <v>Newark</v>
      </c>
      <c r="P3726" s="2" t="str">
        <f>TRIM(SampleSuperstore3[[#This Row],[State]])</f>
        <v>Delaware</v>
      </c>
      <c r="Q3726" s="2" t="str">
        <f t="shared" si="58"/>
        <v>Newark Delaware</v>
      </c>
      <c r="R3726" s="6" t="s">
        <v>134</v>
      </c>
      <c r="S3726" s="2" t="s">
        <v>98</v>
      </c>
      <c r="T3726" s="2"/>
    </row>
    <row r="3727" spans="1:20" x14ac:dyDescent="0.3">
      <c r="A3727" t="s">
        <v>28</v>
      </c>
      <c r="B3727" t="s">
        <v>14</v>
      </c>
      <c r="C3727" t="s">
        <v>15</v>
      </c>
      <c r="D3727" t="s">
        <v>114</v>
      </c>
      <c r="E3727" t="s">
        <v>72</v>
      </c>
      <c r="F3727">
        <v>19711</v>
      </c>
      <c r="G3727" t="s">
        <v>57</v>
      </c>
      <c r="H3727" t="s">
        <v>26</v>
      </c>
      <c r="I3727" t="s">
        <v>27</v>
      </c>
      <c r="J3727">
        <v>1494</v>
      </c>
      <c r="K3727">
        <v>3</v>
      </c>
      <c r="L3727">
        <v>0</v>
      </c>
      <c r="M3727">
        <v>68724</v>
      </c>
      <c r="O3727" s="2" t="str">
        <f>TRIM(SampleSuperstore3[[#This Row],[City]])</f>
        <v>Newark</v>
      </c>
      <c r="P3727" s="2" t="str">
        <f>TRIM(SampleSuperstore3[[#This Row],[State]])</f>
        <v>Delaware</v>
      </c>
      <c r="Q3727" s="2" t="str">
        <f t="shared" si="58"/>
        <v>Newark Delaware</v>
      </c>
      <c r="R3727" s="6" t="s">
        <v>114</v>
      </c>
      <c r="S3727" s="2" t="s">
        <v>72</v>
      </c>
      <c r="T3727" s="2"/>
    </row>
    <row r="3728" spans="1:20" x14ac:dyDescent="0.3">
      <c r="A3728" t="s">
        <v>28</v>
      </c>
      <c r="B3728" t="s">
        <v>22</v>
      </c>
      <c r="C3728" t="s">
        <v>15</v>
      </c>
      <c r="D3728" t="s">
        <v>268</v>
      </c>
      <c r="E3728" t="s">
        <v>248</v>
      </c>
      <c r="F3728">
        <v>20735</v>
      </c>
      <c r="G3728" t="s">
        <v>57</v>
      </c>
      <c r="H3728" t="s">
        <v>26</v>
      </c>
      <c r="I3728" t="s">
        <v>32</v>
      </c>
      <c r="J3728">
        <v>4196</v>
      </c>
      <c r="K3728">
        <v>2</v>
      </c>
      <c r="L3728">
        <v>0</v>
      </c>
      <c r="M3728">
        <v>79724</v>
      </c>
      <c r="O3728" s="2" t="str">
        <f>TRIM(SampleSuperstore3[[#This Row],[City]])</f>
        <v>Clinton</v>
      </c>
      <c r="P3728" s="2" t="str">
        <f>TRIM(SampleSuperstore3[[#This Row],[State]])</f>
        <v>Maryland</v>
      </c>
      <c r="Q3728" s="2" t="str">
        <f t="shared" si="58"/>
        <v>Clinton Maryland</v>
      </c>
      <c r="R3728" s="6" t="s">
        <v>114</v>
      </c>
      <c r="S3728" s="2" t="s">
        <v>72</v>
      </c>
      <c r="T3728" s="2"/>
    </row>
    <row r="3729" spans="1:22" x14ac:dyDescent="0.3">
      <c r="A3729" t="s">
        <v>28</v>
      </c>
      <c r="B3729" t="s">
        <v>22</v>
      </c>
      <c r="C3729" t="s">
        <v>15</v>
      </c>
      <c r="D3729" t="s">
        <v>268</v>
      </c>
      <c r="E3729" t="s">
        <v>248</v>
      </c>
      <c r="F3729">
        <v>20735</v>
      </c>
      <c r="G3729" t="s">
        <v>57</v>
      </c>
      <c r="H3729" t="s">
        <v>26</v>
      </c>
      <c r="I3729" t="s">
        <v>32</v>
      </c>
      <c r="J3729">
        <v>63686</v>
      </c>
      <c r="K3729">
        <v>7</v>
      </c>
      <c r="L3729">
        <v>0</v>
      </c>
      <c r="M3729">
        <v>0</v>
      </c>
      <c r="O3729" s="2" t="str">
        <f>TRIM(SampleSuperstore3[[#This Row],[City]])</f>
        <v>Clinton</v>
      </c>
      <c r="P3729" s="2" t="str">
        <f>TRIM(SampleSuperstore3[[#This Row],[State]])</f>
        <v>Maryland</v>
      </c>
      <c r="Q3729" s="2" t="str">
        <f t="shared" si="58"/>
        <v>Clinton Maryland</v>
      </c>
      <c r="R3729" s="6" t="s">
        <v>114</v>
      </c>
      <c r="S3729" s="2" t="s">
        <v>72</v>
      </c>
      <c r="T3729" s="2"/>
    </row>
    <row r="3730" spans="1:22" x14ac:dyDescent="0.3">
      <c r="A3730" t="s">
        <v>28</v>
      </c>
      <c r="B3730" t="s">
        <v>22</v>
      </c>
      <c r="C3730" t="s">
        <v>15</v>
      </c>
      <c r="D3730" t="s">
        <v>268</v>
      </c>
      <c r="E3730" t="s">
        <v>248</v>
      </c>
      <c r="F3730">
        <v>20735</v>
      </c>
      <c r="G3730" t="s">
        <v>57</v>
      </c>
      <c r="H3730" t="s">
        <v>35</v>
      </c>
      <c r="I3730" t="s">
        <v>36</v>
      </c>
      <c r="J3730">
        <v>49999</v>
      </c>
      <c r="K3730">
        <v>1</v>
      </c>
      <c r="L3730">
        <v>0</v>
      </c>
      <c r="M3730">
        <v>1299974</v>
      </c>
      <c r="O3730" s="2" t="str">
        <f>TRIM(SampleSuperstore3[[#This Row],[City]])</f>
        <v>Clinton</v>
      </c>
      <c r="P3730" s="2" t="str">
        <f>TRIM(SampleSuperstore3[[#This Row],[State]])</f>
        <v>Maryland</v>
      </c>
      <c r="Q3730" s="2" t="str">
        <f t="shared" si="58"/>
        <v>Clinton Maryland</v>
      </c>
      <c r="R3730" s="6" t="s">
        <v>268</v>
      </c>
      <c r="S3730" s="2" t="s">
        <v>248</v>
      </c>
      <c r="T3730" s="2"/>
    </row>
    <row r="3731" spans="1:22" x14ac:dyDescent="0.3">
      <c r="A3731" t="s">
        <v>28</v>
      </c>
      <c r="B3731" t="s">
        <v>22</v>
      </c>
      <c r="C3731" t="s">
        <v>15</v>
      </c>
      <c r="D3731" t="s">
        <v>268</v>
      </c>
      <c r="E3731" t="s">
        <v>248</v>
      </c>
      <c r="F3731">
        <v>20735</v>
      </c>
      <c r="G3731" t="s">
        <v>57</v>
      </c>
      <c r="H3731" t="s">
        <v>35</v>
      </c>
      <c r="I3731" t="s">
        <v>36</v>
      </c>
      <c r="J3731">
        <v>125993</v>
      </c>
      <c r="K3731">
        <v>7</v>
      </c>
      <c r="L3731">
        <v>0</v>
      </c>
      <c r="M3731">
        <v>3275818</v>
      </c>
      <c r="O3731" s="2" t="str">
        <f>TRIM(SampleSuperstore3[[#This Row],[City]])</f>
        <v>Clinton</v>
      </c>
      <c r="P3731" s="2" t="str">
        <f>TRIM(SampleSuperstore3[[#This Row],[State]])</f>
        <v>Maryland</v>
      </c>
      <c r="Q3731" s="2" t="str">
        <f t="shared" si="58"/>
        <v>Clinton Maryland</v>
      </c>
      <c r="R3731" s="6" t="s">
        <v>268</v>
      </c>
      <c r="S3731" s="2" t="s">
        <v>248</v>
      </c>
      <c r="T3731" s="2"/>
    </row>
    <row r="3732" spans="1:22" x14ac:dyDescent="0.3">
      <c r="A3732" t="s">
        <v>28</v>
      </c>
      <c r="B3732" t="s">
        <v>22</v>
      </c>
      <c r="C3732" t="s">
        <v>15</v>
      </c>
      <c r="D3732" t="s">
        <v>268</v>
      </c>
      <c r="E3732" t="s">
        <v>248</v>
      </c>
      <c r="F3732">
        <v>20735</v>
      </c>
      <c r="G3732" t="s">
        <v>57</v>
      </c>
      <c r="H3732" t="s">
        <v>26</v>
      </c>
      <c r="I3732" t="s">
        <v>37</v>
      </c>
      <c r="J3732">
        <v>6508</v>
      </c>
      <c r="K3732">
        <v>4</v>
      </c>
      <c r="L3732">
        <v>0</v>
      </c>
      <c r="M3732">
        <v>318892</v>
      </c>
      <c r="O3732" s="2" t="str">
        <f>TRIM(SampleSuperstore3[[#This Row],[City]])</f>
        <v>Clinton</v>
      </c>
      <c r="P3732" s="2" t="str">
        <f>TRIM(SampleSuperstore3[[#This Row],[State]])</f>
        <v>Maryland</v>
      </c>
      <c r="Q3732" s="2" t="str">
        <f t="shared" si="58"/>
        <v>Clinton Maryland</v>
      </c>
      <c r="R3732" s="6" t="s">
        <v>268</v>
      </c>
      <c r="S3732" s="2" t="s">
        <v>248</v>
      </c>
      <c r="T3732" s="2"/>
    </row>
    <row r="3733" spans="1:22" x14ac:dyDescent="0.3">
      <c r="A3733" t="s">
        <v>13</v>
      </c>
      <c r="B3733" t="s">
        <v>14</v>
      </c>
      <c r="C3733" t="s">
        <v>15</v>
      </c>
      <c r="D3733" t="s">
        <v>75</v>
      </c>
      <c r="E3733" t="s">
        <v>76</v>
      </c>
      <c r="F3733">
        <v>10011</v>
      </c>
      <c r="G3733" t="s">
        <v>57</v>
      </c>
      <c r="H3733" t="s">
        <v>26</v>
      </c>
      <c r="I3733" t="s">
        <v>41</v>
      </c>
      <c r="J3733">
        <v>2638</v>
      </c>
      <c r="K3733">
        <v>1</v>
      </c>
      <c r="L3733">
        <v>0</v>
      </c>
      <c r="M3733">
        <v>121348</v>
      </c>
      <c r="O3733" s="2" t="str">
        <f>TRIM(SampleSuperstore3[[#This Row],[City]])</f>
        <v>New York City</v>
      </c>
      <c r="P3733" s="2" t="str">
        <f>TRIM(SampleSuperstore3[[#This Row],[State]])</f>
        <v>New York</v>
      </c>
      <c r="Q3733" s="2" t="str">
        <f t="shared" si="58"/>
        <v>New York City New York</v>
      </c>
      <c r="R3733" s="6" t="s">
        <v>268</v>
      </c>
      <c r="S3733" s="2" t="s">
        <v>248</v>
      </c>
      <c r="T3733" s="2"/>
    </row>
    <row r="3734" spans="1:22" x14ac:dyDescent="0.3">
      <c r="A3734" t="s">
        <v>13</v>
      </c>
      <c r="B3734" t="s">
        <v>14</v>
      </c>
      <c r="C3734" t="s">
        <v>15</v>
      </c>
      <c r="D3734" t="s">
        <v>75</v>
      </c>
      <c r="E3734" t="s">
        <v>76</v>
      </c>
      <c r="F3734">
        <v>10011</v>
      </c>
      <c r="G3734" t="s">
        <v>57</v>
      </c>
      <c r="H3734" t="s">
        <v>19</v>
      </c>
      <c r="I3734" t="s">
        <v>33</v>
      </c>
      <c r="J3734">
        <v>7197</v>
      </c>
      <c r="K3734">
        <v>3</v>
      </c>
      <c r="L3734">
        <v>0</v>
      </c>
      <c r="M3734">
        <v>165531</v>
      </c>
      <c r="O3734" s="2" t="str">
        <f>TRIM(SampleSuperstore3[[#This Row],[City]])</f>
        <v>New York City</v>
      </c>
      <c r="P3734" s="2" t="str">
        <f>TRIM(SampleSuperstore3[[#This Row],[State]])</f>
        <v>New York</v>
      </c>
      <c r="Q3734" s="2" t="str">
        <f t="shared" si="58"/>
        <v>New York City New York</v>
      </c>
      <c r="R3734" s="6" t="s">
        <v>268</v>
      </c>
      <c r="S3734" s="2" t="s">
        <v>248</v>
      </c>
      <c r="T3734" s="2"/>
    </row>
    <row r="3735" spans="1:22" x14ac:dyDescent="0.3">
      <c r="A3735" t="s">
        <v>168</v>
      </c>
      <c r="B3735" t="s">
        <v>14</v>
      </c>
      <c r="C3735" t="s">
        <v>15</v>
      </c>
      <c r="D3735" t="s">
        <v>114</v>
      </c>
      <c r="E3735" t="s">
        <v>72</v>
      </c>
      <c r="F3735">
        <v>19711</v>
      </c>
      <c r="G3735" t="s">
        <v>57</v>
      </c>
      <c r="H3735" t="s">
        <v>35</v>
      </c>
      <c r="I3735" t="s">
        <v>36</v>
      </c>
      <c r="J3735">
        <v>12998</v>
      </c>
      <c r="K3735">
        <v>2</v>
      </c>
      <c r="L3735">
        <v>0</v>
      </c>
      <c r="M3735">
        <v>623904</v>
      </c>
      <c r="O3735" s="2" t="str">
        <f>TRIM(SampleSuperstore3[[#This Row],[City]])</f>
        <v>Newark</v>
      </c>
      <c r="P3735" s="2" t="str">
        <f>TRIM(SampleSuperstore3[[#This Row],[State]])</f>
        <v>Delaware</v>
      </c>
      <c r="Q3735" s="2" t="str">
        <f t="shared" si="58"/>
        <v>Newark Delaware</v>
      </c>
      <c r="R3735" s="6" t="s">
        <v>634</v>
      </c>
      <c r="S3735" s="2" t="s">
        <v>369</v>
      </c>
      <c r="T3735" s="2" t="s">
        <v>3</v>
      </c>
      <c r="U3735" t="s">
        <v>634</v>
      </c>
      <c r="V3735" t="s">
        <v>369</v>
      </c>
    </row>
    <row r="3736" spans="1:22" x14ac:dyDescent="0.3">
      <c r="A3736" t="s">
        <v>168</v>
      </c>
      <c r="B3736" t="s">
        <v>14</v>
      </c>
      <c r="C3736" t="s">
        <v>15</v>
      </c>
      <c r="D3736" t="s">
        <v>114</v>
      </c>
      <c r="E3736" t="s">
        <v>72</v>
      </c>
      <c r="F3736">
        <v>19711</v>
      </c>
      <c r="G3736" t="s">
        <v>57</v>
      </c>
      <c r="H3736" t="s">
        <v>26</v>
      </c>
      <c r="I3736" t="s">
        <v>37</v>
      </c>
      <c r="J3736">
        <v>3254</v>
      </c>
      <c r="K3736">
        <v>2</v>
      </c>
      <c r="L3736">
        <v>0</v>
      </c>
      <c r="M3736">
        <v>159446</v>
      </c>
      <c r="O3736" s="2" t="str">
        <f>TRIM(SampleSuperstore3[[#This Row],[City]])</f>
        <v>Newark</v>
      </c>
      <c r="P3736" s="2" t="str">
        <f>TRIM(SampleSuperstore3[[#This Row],[State]])</f>
        <v>Delaware</v>
      </c>
      <c r="Q3736" s="2" t="str">
        <f t="shared" si="58"/>
        <v>Newark Delaware</v>
      </c>
      <c r="R3736" s="6" t="s">
        <v>634</v>
      </c>
      <c r="S3736" s="2" t="s">
        <v>369</v>
      </c>
      <c r="T3736" s="2" t="s">
        <v>3</v>
      </c>
      <c r="U3736" t="s">
        <v>634</v>
      </c>
      <c r="V3736" t="s">
        <v>369</v>
      </c>
    </row>
    <row r="3737" spans="1:22" x14ac:dyDescent="0.3">
      <c r="A3737" t="s">
        <v>28</v>
      </c>
      <c r="B3737" t="s">
        <v>14</v>
      </c>
      <c r="C3737" t="s">
        <v>15</v>
      </c>
      <c r="D3737" t="s">
        <v>84</v>
      </c>
      <c r="E3737" t="s">
        <v>70</v>
      </c>
      <c r="F3737">
        <v>49201</v>
      </c>
      <c r="G3737" t="s">
        <v>47</v>
      </c>
      <c r="H3737" t="s">
        <v>35</v>
      </c>
      <c r="I3737" t="s">
        <v>36</v>
      </c>
      <c r="J3737">
        <v>109</v>
      </c>
      <c r="K3737">
        <v>1</v>
      </c>
      <c r="L3737">
        <v>0</v>
      </c>
      <c r="M3737">
        <v>3052</v>
      </c>
      <c r="O3737" s="2" t="str">
        <f>TRIM(SampleSuperstore3[[#This Row],[City]])</f>
        <v>Jackson</v>
      </c>
      <c r="P3737" s="2" t="str">
        <f>TRIM(SampleSuperstore3[[#This Row],[State]])</f>
        <v>Michigan</v>
      </c>
      <c r="Q3737" s="2" t="str">
        <f t="shared" si="58"/>
        <v>Jackson Michigan</v>
      </c>
      <c r="R3737" s="6" t="s">
        <v>114</v>
      </c>
      <c r="S3737" s="2" t="s">
        <v>72</v>
      </c>
      <c r="T3737" s="2"/>
    </row>
    <row r="3738" spans="1:22" x14ac:dyDescent="0.3">
      <c r="A3738" t="s">
        <v>28</v>
      </c>
      <c r="B3738" t="s">
        <v>14</v>
      </c>
      <c r="C3738" t="s">
        <v>15</v>
      </c>
      <c r="D3738" t="s">
        <v>84</v>
      </c>
      <c r="E3738" t="s">
        <v>70</v>
      </c>
      <c r="F3738">
        <v>49201</v>
      </c>
      <c r="G3738" t="s">
        <v>47</v>
      </c>
      <c r="H3738" t="s">
        <v>35</v>
      </c>
      <c r="I3738" t="s">
        <v>59</v>
      </c>
      <c r="J3738">
        <v>5998</v>
      </c>
      <c r="K3738">
        <v>2</v>
      </c>
      <c r="L3738">
        <v>0</v>
      </c>
      <c r="M3738">
        <v>251916</v>
      </c>
      <c r="O3738" s="2" t="str">
        <f>TRIM(SampleSuperstore3[[#This Row],[City]])</f>
        <v>Jackson</v>
      </c>
      <c r="P3738" s="2" t="str">
        <f>TRIM(SampleSuperstore3[[#This Row],[State]])</f>
        <v>Michigan</v>
      </c>
      <c r="Q3738" s="2" t="str">
        <f t="shared" si="58"/>
        <v>Jackson Michigan</v>
      </c>
      <c r="R3738" s="6" t="s">
        <v>114</v>
      </c>
      <c r="S3738" s="2" t="s">
        <v>72</v>
      </c>
      <c r="T3738" s="2"/>
    </row>
    <row r="3739" spans="1:22" x14ac:dyDescent="0.3">
      <c r="A3739" t="s">
        <v>28</v>
      </c>
      <c r="B3739" t="s">
        <v>14</v>
      </c>
      <c r="C3739" t="s">
        <v>15</v>
      </c>
      <c r="D3739" t="s">
        <v>84</v>
      </c>
      <c r="E3739" t="s">
        <v>70</v>
      </c>
      <c r="F3739">
        <v>49201</v>
      </c>
      <c r="G3739" t="s">
        <v>47</v>
      </c>
      <c r="H3739" t="s">
        <v>26</v>
      </c>
      <c r="I3739" t="s">
        <v>38</v>
      </c>
      <c r="J3739">
        <v>61929</v>
      </c>
      <c r="K3739">
        <v>1</v>
      </c>
      <c r="L3739">
        <v>1</v>
      </c>
      <c r="M3739">
        <v>233954</v>
      </c>
      <c r="O3739" s="2" t="str">
        <f>TRIM(SampleSuperstore3[[#This Row],[City]])</f>
        <v>Jackson</v>
      </c>
      <c r="P3739" s="2" t="str">
        <f>TRIM(SampleSuperstore3[[#This Row],[State]])</f>
        <v>Michigan</v>
      </c>
      <c r="Q3739" s="2" t="str">
        <f t="shared" si="58"/>
        <v>Jackson Michigan</v>
      </c>
      <c r="R3739" s="6" t="s">
        <v>84</v>
      </c>
      <c r="S3739" s="2" t="s">
        <v>70</v>
      </c>
      <c r="T3739" s="2"/>
    </row>
    <row r="3740" spans="1:22" x14ac:dyDescent="0.3">
      <c r="A3740" t="s">
        <v>28</v>
      </c>
      <c r="B3740" t="s">
        <v>14</v>
      </c>
      <c r="C3740" t="s">
        <v>15</v>
      </c>
      <c r="D3740" t="s">
        <v>75</v>
      </c>
      <c r="E3740" t="s">
        <v>76</v>
      </c>
      <c r="F3740">
        <v>10011</v>
      </c>
      <c r="G3740" t="s">
        <v>57</v>
      </c>
      <c r="H3740" t="s">
        <v>26</v>
      </c>
      <c r="I3740" t="s">
        <v>60</v>
      </c>
      <c r="J3740">
        <v>1652</v>
      </c>
      <c r="K3740">
        <v>4</v>
      </c>
      <c r="L3740">
        <v>0</v>
      </c>
      <c r="M3740">
        <v>75992</v>
      </c>
      <c r="O3740" s="2" t="str">
        <f>TRIM(SampleSuperstore3[[#This Row],[City]])</f>
        <v>New York City</v>
      </c>
      <c r="P3740" s="2" t="str">
        <f>TRIM(SampleSuperstore3[[#This Row],[State]])</f>
        <v>New York</v>
      </c>
      <c r="Q3740" s="2" t="str">
        <f t="shared" si="58"/>
        <v>New York City New York</v>
      </c>
      <c r="R3740" s="6" t="s">
        <v>84</v>
      </c>
      <c r="S3740" s="2" t="s">
        <v>70</v>
      </c>
      <c r="T3740" s="2"/>
    </row>
    <row r="3741" spans="1:22" x14ac:dyDescent="0.3">
      <c r="A3741" t="s">
        <v>28</v>
      </c>
      <c r="B3741" t="s">
        <v>14</v>
      </c>
      <c r="C3741" t="s">
        <v>15</v>
      </c>
      <c r="D3741" t="s">
        <v>75</v>
      </c>
      <c r="E3741" t="s">
        <v>76</v>
      </c>
      <c r="F3741">
        <v>10011</v>
      </c>
      <c r="G3741" t="s">
        <v>57</v>
      </c>
      <c r="H3741" t="s">
        <v>26</v>
      </c>
      <c r="I3741" t="s">
        <v>41</v>
      </c>
      <c r="J3741">
        <v>6012</v>
      </c>
      <c r="K3741">
        <v>9</v>
      </c>
      <c r="L3741">
        <v>0</v>
      </c>
      <c r="M3741">
        <v>288576</v>
      </c>
      <c r="O3741" s="2" t="str">
        <f>TRIM(SampleSuperstore3[[#This Row],[City]])</f>
        <v>New York City</v>
      </c>
      <c r="P3741" s="2" t="str">
        <f>TRIM(SampleSuperstore3[[#This Row],[State]])</f>
        <v>New York</v>
      </c>
      <c r="Q3741" s="2" t="str">
        <f t="shared" si="58"/>
        <v>New York City New York</v>
      </c>
      <c r="R3741" s="6" t="s">
        <v>84</v>
      </c>
      <c r="S3741" s="2" t="s">
        <v>70</v>
      </c>
      <c r="T3741" s="2"/>
    </row>
    <row r="3742" spans="1:22" x14ac:dyDescent="0.3">
      <c r="A3742" t="s">
        <v>28</v>
      </c>
      <c r="B3742" t="s">
        <v>14</v>
      </c>
      <c r="C3742" t="s">
        <v>15</v>
      </c>
      <c r="D3742" t="s">
        <v>75</v>
      </c>
      <c r="E3742" t="s">
        <v>76</v>
      </c>
      <c r="F3742">
        <v>10011</v>
      </c>
      <c r="G3742" t="s">
        <v>57</v>
      </c>
      <c r="H3742" t="s">
        <v>26</v>
      </c>
      <c r="I3742" t="s">
        <v>37</v>
      </c>
      <c r="J3742">
        <v>49536</v>
      </c>
      <c r="K3742">
        <v>3</v>
      </c>
      <c r="L3742">
        <v>2</v>
      </c>
      <c r="M3742">
        <v>173376</v>
      </c>
      <c r="O3742" s="2" t="str">
        <f>TRIM(SampleSuperstore3[[#This Row],[City]])</f>
        <v>New York City</v>
      </c>
      <c r="P3742" s="2" t="str">
        <f>TRIM(SampleSuperstore3[[#This Row],[State]])</f>
        <v>New York</v>
      </c>
      <c r="Q3742" s="2" t="str">
        <f t="shared" si="58"/>
        <v>New York City New York</v>
      </c>
      <c r="R3742" s="6" t="s">
        <v>634</v>
      </c>
      <c r="S3742" s="2" t="s">
        <v>369</v>
      </c>
      <c r="T3742" s="2" t="s">
        <v>3</v>
      </c>
      <c r="U3742" t="s">
        <v>634</v>
      </c>
      <c r="V3742" t="s">
        <v>369</v>
      </c>
    </row>
    <row r="3743" spans="1:22" x14ac:dyDescent="0.3">
      <c r="A3743" t="s">
        <v>168</v>
      </c>
      <c r="B3743" t="s">
        <v>14</v>
      </c>
      <c r="C3743" t="s">
        <v>15</v>
      </c>
      <c r="D3743" t="s">
        <v>461</v>
      </c>
      <c r="E3743" t="s">
        <v>91</v>
      </c>
      <c r="F3743">
        <v>29730</v>
      </c>
      <c r="G3743" t="s">
        <v>18</v>
      </c>
      <c r="H3743" t="s">
        <v>26</v>
      </c>
      <c r="I3743" t="s">
        <v>77</v>
      </c>
      <c r="J3743">
        <v>1185</v>
      </c>
      <c r="K3743">
        <v>3</v>
      </c>
      <c r="L3743">
        <v>0</v>
      </c>
      <c r="M3743">
        <v>3792</v>
      </c>
      <c r="O3743" s="2" t="str">
        <f>TRIM(SampleSuperstore3[[#This Row],[City]])</f>
        <v>Rock Hill</v>
      </c>
      <c r="P3743" s="2" t="str">
        <f>TRIM(SampleSuperstore3[[#This Row],[State]])</f>
        <v>South Carolina</v>
      </c>
      <c r="Q3743" s="2" t="str">
        <f t="shared" si="58"/>
        <v>Rock Hill South Carolina</v>
      </c>
      <c r="R3743" s="6" t="s">
        <v>634</v>
      </c>
      <c r="S3743" s="2" t="s">
        <v>369</v>
      </c>
      <c r="T3743" s="2" t="s">
        <v>3</v>
      </c>
      <c r="U3743" t="s">
        <v>634</v>
      </c>
      <c r="V3743" t="s">
        <v>369</v>
      </c>
    </row>
    <row r="3744" spans="1:22" x14ac:dyDescent="0.3">
      <c r="A3744" t="s">
        <v>13</v>
      </c>
      <c r="B3744" t="s">
        <v>14</v>
      </c>
      <c r="C3744" t="s">
        <v>15</v>
      </c>
      <c r="D3744" t="s">
        <v>103</v>
      </c>
      <c r="E3744" t="s">
        <v>167</v>
      </c>
      <c r="F3744">
        <v>31907</v>
      </c>
      <c r="G3744" t="s">
        <v>18</v>
      </c>
      <c r="H3744" t="s">
        <v>26</v>
      </c>
      <c r="I3744" t="s">
        <v>32</v>
      </c>
      <c r="J3744">
        <v>11825</v>
      </c>
      <c r="K3744">
        <v>5</v>
      </c>
      <c r="L3744">
        <v>0</v>
      </c>
      <c r="M3744">
        <v>342925</v>
      </c>
      <c r="O3744" s="2" t="str">
        <f>TRIM(SampleSuperstore3[[#This Row],[City]])</f>
        <v>Columbus</v>
      </c>
      <c r="P3744" s="2" t="str">
        <f>TRIM(SampleSuperstore3[[#This Row],[State]])</f>
        <v>Georgia</v>
      </c>
      <c r="Q3744" s="2" t="str">
        <f t="shared" si="58"/>
        <v>Columbus Georgia</v>
      </c>
      <c r="R3744" s="6" t="s">
        <v>634</v>
      </c>
      <c r="S3744" s="2" t="s">
        <v>369</v>
      </c>
      <c r="T3744" s="2" t="s">
        <v>3</v>
      </c>
      <c r="U3744" t="s">
        <v>634</v>
      </c>
      <c r="V3744" t="s">
        <v>369</v>
      </c>
    </row>
    <row r="3745" spans="1:21" x14ac:dyDescent="0.3">
      <c r="A3745" t="s">
        <v>13</v>
      </c>
      <c r="B3745" t="s">
        <v>14</v>
      </c>
      <c r="C3745" t="s">
        <v>15</v>
      </c>
      <c r="D3745" t="s">
        <v>103</v>
      </c>
      <c r="E3745" t="s">
        <v>167</v>
      </c>
      <c r="F3745">
        <v>31907</v>
      </c>
      <c r="G3745" t="s">
        <v>18</v>
      </c>
      <c r="H3745" t="s">
        <v>19</v>
      </c>
      <c r="I3745" t="s">
        <v>21</v>
      </c>
      <c r="J3745">
        <v>36897</v>
      </c>
      <c r="K3745">
        <v>3</v>
      </c>
      <c r="L3745">
        <v>0</v>
      </c>
      <c r="M3745">
        <v>811734</v>
      </c>
      <c r="O3745" s="2" t="str">
        <f>TRIM(SampleSuperstore3[[#This Row],[City]])</f>
        <v>Columbus</v>
      </c>
      <c r="P3745" s="2" t="str">
        <f>TRIM(SampleSuperstore3[[#This Row],[State]])</f>
        <v>Georgia</v>
      </c>
      <c r="Q3745" s="2" t="str">
        <f t="shared" si="58"/>
        <v>Columbus Georgia</v>
      </c>
      <c r="R3745" s="6" t="s">
        <v>686</v>
      </c>
      <c r="S3745" s="2" t="s">
        <v>648</v>
      </c>
      <c r="T3745" s="2" t="s">
        <v>18</v>
      </c>
      <c r="U3745" t="s">
        <v>806</v>
      </c>
    </row>
    <row r="3746" spans="1:21" x14ac:dyDescent="0.3">
      <c r="A3746" t="s">
        <v>13</v>
      </c>
      <c r="B3746" t="s">
        <v>22</v>
      </c>
      <c r="C3746" t="s">
        <v>15</v>
      </c>
      <c r="D3746" t="s">
        <v>149</v>
      </c>
      <c r="E3746" t="s">
        <v>24</v>
      </c>
      <c r="F3746">
        <v>90301</v>
      </c>
      <c r="G3746" t="s">
        <v>25</v>
      </c>
      <c r="H3746" t="s">
        <v>19</v>
      </c>
      <c r="I3746" t="s">
        <v>33</v>
      </c>
      <c r="J3746">
        <v>19846</v>
      </c>
      <c r="K3746">
        <v>2</v>
      </c>
      <c r="L3746">
        <v>0</v>
      </c>
      <c r="M3746">
        <v>9923</v>
      </c>
      <c r="O3746" s="2" t="str">
        <f>TRIM(SampleSuperstore3[[#This Row],[City]])</f>
        <v>Inglewood</v>
      </c>
      <c r="P3746" s="2" t="str">
        <f>TRIM(SampleSuperstore3[[#This Row],[State]])</f>
        <v>California</v>
      </c>
      <c r="Q3746" s="2" t="str">
        <f t="shared" si="58"/>
        <v>Inglewood California</v>
      </c>
      <c r="R3746" s="6" t="s">
        <v>103</v>
      </c>
      <c r="S3746" s="2" t="s">
        <v>167</v>
      </c>
      <c r="T3746" s="2"/>
    </row>
    <row r="3747" spans="1:21" x14ac:dyDescent="0.3">
      <c r="A3747" t="s">
        <v>13</v>
      </c>
      <c r="B3747" t="s">
        <v>22</v>
      </c>
      <c r="C3747" t="s">
        <v>15</v>
      </c>
      <c r="D3747" t="s">
        <v>149</v>
      </c>
      <c r="E3747" t="s">
        <v>24</v>
      </c>
      <c r="F3747">
        <v>90301</v>
      </c>
      <c r="G3747" t="s">
        <v>25</v>
      </c>
      <c r="H3747" t="s">
        <v>26</v>
      </c>
      <c r="I3747" t="s">
        <v>38</v>
      </c>
      <c r="J3747">
        <v>32192</v>
      </c>
      <c r="K3747">
        <v>4</v>
      </c>
      <c r="L3747">
        <v>0</v>
      </c>
      <c r="M3747">
        <v>96576</v>
      </c>
      <c r="O3747" s="2" t="str">
        <f>TRIM(SampleSuperstore3[[#This Row],[City]])</f>
        <v>Inglewood</v>
      </c>
      <c r="P3747" s="2" t="str">
        <f>TRIM(SampleSuperstore3[[#This Row],[State]])</f>
        <v>California</v>
      </c>
      <c r="Q3747" s="2" t="str">
        <f t="shared" si="58"/>
        <v>Inglewood California</v>
      </c>
      <c r="R3747" s="6" t="s">
        <v>103</v>
      </c>
      <c r="S3747" s="2" t="s">
        <v>167</v>
      </c>
      <c r="T3747" s="2"/>
    </row>
    <row r="3748" spans="1:21" x14ac:dyDescent="0.3">
      <c r="A3748" t="s">
        <v>13</v>
      </c>
      <c r="B3748" t="s">
        <v>22</v>
      </c>
      <c r="C3748" t="s">
        <v>15</v>
      </c>
      <c r="D3748" t="s">
        <v>149</v>
      </c>
      <c r="E3748" t="s">
        <v>24</v>
      </c>
      <c r="F3748">
        <v>90301</v>
      </c>
      <c r="G3748" t="s">
        <v>25</v>
      </c>
      <c r="H3748" t="s">
        <v>35</v>
      </c>
      <c r="I3748" t="s">
        <v>162</v>
      </c>
      <c r="J3748">
        <v>879984</v>
      </c>
      <c r="K3748">
        <v>2</v>
      </c>
      <c r="L3748">
        <v>2</v>
      </c>
      <c r="M3748">
        <v>329994</v>
      </c>
      <c r="O3748" s="2" t="str">
        <f>TRIM(SampleSuperstore3[[#This Row],[City]])</f>
        <v>Inglewood</v>
      </c>
      <c r="P3748" s="2" t="str">
        <f>TRIM(SampleSuperstore3[[#This Row],[State]])</f>
        <v>California</v>
      </c>
      <c r="Q3748" s="2" t="str">
        <f t="shared" si="58"/>
        <v>Inglewood California</v>
      </c>
      <c r="R3748" s="6" t="s">
        <v>149</v>
      </c>
      <c r="S3748" s="2" t="s">
        <v>24</v>
      </c>
      <c r="T3748" s="2"/>
    </row>
    <row r="3749" spans="1:21" x14ac:dyDescent="0.3">
      <c r="A3749" t="s">
        <v>13</v>
      </c>
      <c r="B3749" t="s">
        <v>22</v>
      </c>
      <c r="C3749" t="s">
        <v>15</v>
      </c>
      <c r="D3749" t="s">
        <v>149</v>
      </c>
      <c r="E3749" t="s">
        <v>24</v>
      </c>
      <c r="F3749">
        <v>90301</v>
      </c>
      <c r="G3749" t="s">
        <v>25</v>
      </c>
      <c r="H3749" t="s">
        <v>26</v>
      </c>
      <c r="I3749" t="s">
        <v>110</v>
      </c>
      <c r="J3749">
        <v>284</v>
      </c>
      <c r="K3749">
        <v>5</v>
      </c>
      <c r="L3749">
        <v>0</v>
      </c>
      <c r="M3749">
        <v>8236</v>
      </c>
      <c r="O3749" s="2" t="str">
        <f>TRIM(SampleSuperstore3[[#This Row],[City]])</f>
        <v>Inglewood</v>
      </c>
      <c r="P3749" s="2" t="str">
        <f>TRIM(SampleSuperstore3[[#This Row],[State]])</f>
        <v>California</v>
      </c>
      <c r="Q3749" s="2" t="str">
        <f t="shared" si="58"/>
        <v>Inglewood California</v>
      </c>
      <c r="R3749" s="6" t="s">
        <v>149</v>
      </c>
      <c r="S3749" s="2" t="s">
        <v>24</v>
      </c>
      <c r="T3749" s="2"/>
    </row>
    <row r="3750" spans="1:21" x14ac:dyDescent="0.3">
      <c r="A3750" t="s">
        <v>13</v>
      </c>
      <c r="B3750" t="s">
        <v>22</v>
      </c>
      <c r="C3750" t="s">
        <v>15</v>
      </c>
      <c r="D3750" t="s">
        <v>149</v>
      </c>
      <c r="E3750" t="s">
        <v>24</v>
      </c>
      <c r="F3750">
        <v>90301</v>
      </c>
      <c r="G3750" t="s">
        <v>25</v>
      </c>
      <c r="H3750" t="s">
        <v>19</v>
      </c>
      <c r="I3750" t="s">
        <v>21</v>
      </c>
      <c r="J3750">
        <v>23028</v>
      </c>
      <c r="K3750">
        <v>3</v>
      </c>
      <c r="L3750">
        <v>2</v>
      </c>
      <c r="M3750">
        <v>23028</v>
      </c>
      <c r="O3750" s="2" t="str">
        <f>TRIM(SampleSuperstore3[[#This Row],[City]])</f>
        <v>Inglewood</v>
      </c>
      <c r="P3750" s="2" t="str">
        <f>TRIM(SampleSuperstore3[[#This Row],[State]])</f>
        <v>California</v>
      </c>
      <c r="Q3750" s="2" t="str">
        <f t="shared" si="58"/>
        <v>Inglewood California</v>
      </c>
      <c r="R3750" s="6" t="s">
        <v>149</v>
      </c>
      <c r="S3750" s="2" t="s">
        <v>24</v>
      </c>
      <c r="T3750" s="2"/>
    </row>
    <row r="3751" spans="1:21" x14ac:dyDescent="0.3">
      <c r="A3751" t="s">
        <v>13</v>
      </c>
      <c r="B3751" t="s">
        <v>22</v>
      </c>
      <c r="C3751" t="s">
        <v>15</v>
      </c>
      <c r="D3751" t="s">
        <v>149</v>
      </c>
      <c r="E3751" t="s">
        <v>24</v>
      </c>
      <c r="F3751">
        <v>90301</v>
      </c>
      <c r="G3751" t="s">
        <v>25</v>
      </c>
      <c r="H3751" t="s">
        <v>26</v>
      </c>
      <c r="I3751" t="s">
        <v>41</v>
      </c>
      <c r="J3751">
        <v>11628</v>
      </c>
      <c r="K3751">
        <v>3</v>
      </c>
      <c r="L3751">
        <v>0</v>
      </c>
      <c r="M3751">
        <v>569772</v>
      </c>
      <c r="O3751" s="2" t="str">
        <f>TRIM(SampleSuperstore3[[#This Row],[City]])</f>
        <v>Inglewood</v>
      </c>
      <c r="P3751" s="2" t="str">
        <f>TRIM(SampleSuperstore3[[#This Row],[State]])</f>
        <v>California</v>
      </c>
      <c r="Q3751" s="2" t="str">
        <f t="shared" si="58"/>
        <v>Inglewood California</v>
      </c>
      <c r="R3751" s="6" t="s">
        <v>149</v>
      </c>
      <c r="S3751" s="2" t="s">
        <v>24</v>
      </c>
      <c r="T3751" s="2"/>
    </row>
    <row r="3752" spans="1:21" x14ac:dyDescent="0.3">
      <c r="A3752" t="s">
        <v>13</v>
      </c>
      <c r="B3752" t="s">
        <v>22</v>
      </c>
      <c r="C3752" t="s">
        <v>15</v>
      </c>
      <c r="D3752" t="s">
        <v>149</v>
      </c>
      <c r="E3752" t="s">
        <v>24</v>
      </c>
      <c r="F3752">
        <v>90301</v>
      </c>
      <c r="G3752" t="s">
        <v>25</v>
      </c>
      <c r="H3752" t="s">
        <v>26</v>
      </c>
      <c r="I3752" t="s">
        <v>37</v>
      </c>
      <c r="J3752">
        <v>841568</v>
      </c>
      <c r="K3752">
        <v>2</v>
      </c>
      <c r="L3752">
        <v>2</v>
      </c>
      <c r="M3752">
        <v>2945488</v>
      </c>
      <c r="O3752" s="2" t="str">
        <f>TRIM(SampleSuperstore3[[#This Row],[City]])</f>
        <v>Inglewood</v>
      </c>
      <c r="P3752" s="2" t="str">
        <f>TRIM(SampleSuperstore3[[#This Row],[State]])</f>
        <v>California</v>
      </c>
      <c r="Q3752" s="2" t="str">
        <f t="shared" si="58"/>
        <v>Inglewood California</v>
      </c>
      <c r="R3752" s="6" t="s">
        <v>149</v>
      </c>
      <c r="S3752" s="2" t="s">
        <v>24</v>
      </c>
      <c r="T3752" s="2"/>
    </row>
    <row r="3753" spans="1:21" x14ac:dyDescent="0.3">
      <c r="A3753" t="s">
        <v>13</v>
      </c>
      <c r="B3753" t="s">
        <v>22</v>
      </c>
      <c r="C3753" t="s">
        <v>15</v>
      </c>
      <c r="D3753" t="s">
        <v>149</v>
      </c>
      <c r="E3753" t="s">
        <v>24</v>
      </c>
      <c r="F3753">
        <v>90301</v>
      </c>
      <c r="G3753" t="s">
        <v>25</v>
      </c>
      <c r="H3753" t="s">
        <v>26</v>
      </c>
      <c r="I3753" t="s">
        <v>32</v>
      </c>
      <c r="J3753">
        <v>3549</v>
      </c>
      <c r="K3753">
        <v>5</v>
      </c>
      <c r="L3753">
        <v>0</v>
      </c>
      <c r="M3753">
        <v>17745</v>
      </c>
      <c r="O3753" s="2" t="str">
        <f>TRIM(SampleSuperstore3[[#This Row],[City]])</f>
        <v>Inglewood</v>
      </c>
      <c r="P3753" s="2" t="str">
        <f>TRIM(SampleSuperstore3[[#This Row],[State]])</f>
        <v>California</v>
      </c>
      <c r="Q3753" s="2" t="str">
        <f t="shared" si="58"/>
        <v>Inglewood California</v>
      </c>
      <c r="R3753" s="6" t="s">
        <v>149</v>
      </c>
      <c r="S3753" s="2" t="s">
        <v>24</v>
      </c>
      <c r="T3753" s="2"/>
    </row>
    <row r="3754" spans="1:21" x14ac:dyDescent="0.3">
      <c r="A3754" t="s">
        <v>62</v>
      </c>
      <c r="B3754" t="s">
        <v>22</v>
      </c>
      <c r="C3754" t="s">
        <v>15</v>
      </c>
      <c r="D3754" t="s">
        <v>462</v>
      </c>
      <c r="E3754" t="s">
        <v>46</v>
      </c>
      <c r="F3754">
        <v>79762</v>
      </c>
      <c r="G3754" t="s">
        <v>47</v>
      </c>
      <c r="H3754" t="s">
        <v>26</v>
      </c>
      <c r="I3754" t="s">
        <v>41</v>
      </c>
      <c r="J3754">
        <v>42784</v>
      </c>
      <c r="K3754">
        <v>7</v>
      </c>
      <c r="L3754">
        <v>2</v>
      </c>
      <c r="M3754">
        <v>155092</v>
      </c>
      <c r="O3754" s="2" t="str">
        <f>TRIM(SampleSuperstore3[[#This Row],[City]])</f>
        <v>Odessa</v>
      </c>
      <c r="P3754" s="2" t="str">
        <f>TRIM(SampleSuperstore3[[#This Row],[State]])</f>
        <v>Texas</v>
      </c>
      <c r="Q3754" s="2" t="str">
        <f t="shared" si="58"/>
        <v>Odessa Texas</v>
      </c>
      <c r="R3754" s="6" t="s">
        <v>149</v>
      </c>
      <c r="S3754" s="2" t="s">
        <v>24</v>
      </c>
      <c r="T3754" s="2"/>
    </row>
    <row r="3755" spans="1:21" x14ac:dyDescent="0.3">
      <c r="A3755" t="s">
        <v>62</v>
      </c>
      <c r="B3755" t="s">
        <v>22</v>
      </c>
      <c r="C3755" t="s">
        <v>15</v>
      </c>
      <c r="D3755" t="s">
        <v>462</v>
      </c>
      <c r="E3755" t="s">
        <v>46</v>
      </c>
      <c r="F3755">
        <v>79762</v>
      </c>
      <c r="G3755" t="s">
        <v>47</v>
      </c>
      <c r="H3755" t="s">
        <v>19</v>
      </c>
      <c r="I3755" t="s">
        <v>21</v>
      </c>
      <c r="J3755">
        <v>56343</v>
      </c>
      <c r="K3755">
        <v>5</v>
      </c>
      <c r="L3755">
        <v>3</v>
      </c>
      <c r="M3755">
        <v>-56343</v>
      </c>
      <c r="O3755" s="2" t="str">
        <f>TRIM(SampleSuperstore3[[#This Row],[City]])</f>
        <v>Odessa</v>
      </c>
      <c r="P3755" s="2" t="str">
        <f>TRIM(SampleSuperstore3[[#This Row],[State]])</f>
        <v>Texas</v>
      </c>
      <c r="Q3755" s="2" t="str">
        <f t="shared" si="58"/>
        <v>Odessa Texas</v>
      </c>
      <c r="R3755" s="6" t="s">
        <v>149</v>
      </c>
      <c r="S3755" s="2" t="s">
        <v>24</v>
      </c>
      <c r="T3755" s="2"/>
    </row>
    <row r="3756" spans="1:21" x14ac:dyDescent="0.3">
      <c r="A3756" t="s">
        <v>28</v>
      </c>
      <c r="B3756" t="s">
        <v>14</v>
      </c>
      <c r="C3756" t="s">
        <v>15</v>
      </c>
      <c r="D3756" t="s">
        <v>114</v>
      </c>
      <c r="E3756" t="s">
        <v>104</v>
      </c>
      <c r="F3756">
        <v>43055</v>
      </c>
      <c r="G3756" t="s">
        <v>57</v>
      </c>
      <c r="H3756" t="s">
        <v>26</v>
      </c>
      <c r="I3756" t="s">
        <v>34</v>
      </c>
      <c r="J3756">
        <v>111104</v>
      </c>
      <c r="K3756">
        <v>7</v>
      </c>
      <c r="L3756">
        <v>2</v>
      </c>
      <c r="M3756">
        <v>83328</v>
      </c>
      <c r="O3756" s="2" t="str">
        <f>TRIM(SampleSuperstore3[[#This Row],[City]])</f>
        <v>Newark</v>
      </c>
      <c r="P3756" s="2" t="str">
        <f>TRIM(SampleSuperstore3[[#This Row],[State]])</f>
        <v>Ohio</v>
      </c>
      <c r="Q3756" s="2" t="str">
        <f t="shared" si="58"/>
        <v>Newark Ohio</v>
      </c>
      <c r="R3756" s="6" t="s">
        <v>462</v>
      </c>
      <c r="S3756" s="2" t="s">
        <v>46</v>
      </c>
      <c r="T3756" s="2"/>
    </row>
    <row r="3757" spans="1:21" x14ac:dyDescent="0.3">
      <c r="A3757" t="s">
        <v>28</v>
      </c>
      <c r="B3757" t="s">
        <v>22</v>
      </c>
      <c r="C3757" t="s">
        <v>15</v>
      </c>
      <c r="D3757" t="s">
        <v>23</v>
      </c>
      <c r="E3757" t="s">
        <v>24</v>
      </c>
      <c r="F3757">
        <v>90049</v>
      </c>
      <c r="G3757" t="s">
        <v>25</v>
      </c>
      <c r="H3757" t="s">
        <v>26</v>
      </c>
      <c r="I3757" t="s">
        <v>34</v>
      </c>
      <c r="J3757">
        <v>1168</v>
      </c>
      <c r="K3757">
        <v>2</v>
      </c>
      <c r="L3757">
        <v>0</v>
      </c>
      <c r="M3757">
        <v>54896</v>
      </c>
      <c r="O3757" s="2" t="str">
        <f>TRIM(SampleSuperstore3[[#This Row],[City]])</f>
        <v>Los Angeles</v>
      </c>
      <c r="P3757" s="2" t="str">
        <f>TRIM(SampleSuperstore3[[#This Row],[State]])</f>
        <v>California</v>
      </c>
      <c r="Q3757" s="2" t="str">
        <f t="shared" si="58"/>
        <v>Los Angeles California</v>
      </c>
      <c r="R3757" s="6" t="s">
        <v>462</v>
      </c>
      <c r="S3757" s="2" t="s">
        <v>46</v>
      </c>
      <c r="T3757" s="2"/>
    </row>
    <row r="3758" spans="1:21" x14ac:dyDescent="0.3">
      <c r="A3758" t="s">
        <v>28</v>
      </c>
      <c r="B3758" t="s">
        <v>22</v>
      </c>
      <c r="C3758" t="s">
        <v>15</v>
      </c>
      <c r="D3758" t="s">
        <v>23</v>
      </c>
      <c r="E3758" t="s">
        <v>24</v>
      </c>
      <c r="F3758">
        <v>90049</v>
      </c>
      <c r="G3758" t="s">
        <v>25</v>
      </c>
      <c r="H3758" t="s">
        <v>26</v>
      </c>
      <c r="I3758" t="s">
        <v>110</v>
      </c>
      <c r="J3758">
        <v>169</v>
      </c>
      <c r="K3758">
        <v>2</v>
      </c>
      <c r="L3758">
        <v>0</v>
      </c>
      <c r="M3758">
        <v>507</v>
      </c>
      <c r="O3758" s="2" t="str">
        <f>TRIM(SampleSuperstore3[[#This Row],[City]])</f>
        <v>Los Angeles</v>
      </c>
      <c r="P3758" s="2" t="str">
        <f>TRIM(SampleSuperstore3[[#This Row],[State]])</f>
        <v>California</v>
      </c>
      <c r="Q3758" s="2" t="str">
        <f t="shared" si="58"/>
        <v>Los Angeles California</v>
      </c>
      <c r="R3758" s="6" t="s">
        <v>114</v>
      </c>
      <c r="S3758" s="2" t="s">
        <v>104</v>
      </c>
      <c r="T3758" s="2"/>
    </row>
    <row r="3759" spans="1:21" x14ac:dyDescent="0.3">
      <c r="A3759" t="s">
        <v>28</v>
      </c>
      <c r="B3759" t="s">
        <v>22</v>
      </c>
      <c r="C3759" t="s">
        <v>15</v>
      </c>
      <c r="D3759" t="s">
        <v>23</v>
      </c>
      <c r="E3759" t="s">
        <v>24</v>
      </c>
      <c r="F3759">
        <v>90049</v>
      </c>
      <c r="G3759" t="s">
        <v>25</v>
      </c>
      <c r="H3759" t="s">
        <v>19</v>
      </c>
      <c r="I3759" t="s">
        <v>33</v>
      </c>
      <c r="J3759">
        <v>244</v>
      </c>
      <c r="K3759">
        <v>2</v>
      </c>
      <c r="L3759">
        <v>0</v>
      </c>
      <c r="M3759">
        <v>10248</v>
      </c>
      <c r="O3759" s="2" t="str">
        <f>TRIM(SampleSuperstore3[[#This Row],[City]])</f>
        <v>Los Angeles</v>
      </c>
      <c r="P3759" s="2" t="str">
        <f>TRIM(SampleSuperstore3[[#This Row],[State]])</f>
        <v>California</v>
      </c>
      <c r="Q3759" s="2" t="str">
        <f t="shared" si="58"/>
        <v>Los Angeles California</v>
      </c>
      <c r="R3759" s="6" t="s">
        <v>626</v>
      </c>
      <c r="S3759" s="2" t="s">
        <v>627</v>
      </c>
      <c r="T3759" s="2" t="s">
        <v>24</v>
      </c>
    </row>
    <row r="3760" spans="1:21" x14ac:dyDescent="0.3">
      <c r="A3760" t="s">
        <v>28</v>
      </c>
      <c r="B3760" t="s">
        <v>14</v>
      </c>
      <c r="C3760" t="s">
        <v>15</v>
      </c>
      <c r="D3760" t="s">
        <v>316</v>
      </c>
      <c r="E3760" t="s">
        <v>166</v>
      </c>
      <c r="F3760">
        <v>2149</v>
      </c>
      <c r="G3760" t="s">
        <v>57</v>
      </c>
      <c r="H3760" t="s">
        <v>26</v>
      </c>
      <c r="I3760" t="s">
        <v>41</v>
      </c>
      <c r="J3760">
        <v>876</v>
      </c>
      <c r="K3760">
        <v>5</v>
      </c>
      <c r="L3760">
        <v>0</v>
      </c>
      <c r="M3760">
        <v>42048</v>
      </c>
      <c r="O3760" s="2" t="str">
        <f>TRIM(SampleSuperstore3[[#This Row],[City]])</f>
        <v>Everett</v>
      </c>
      <c r="P3760" s="2" t="str">
        <f>TRIM(SampleSuperstore3[[#This Row],[State]])</f>
        <v>Massachusetts</v>
      </c>
      <c r="Q3760" s="2" t="str">
        <f t="shared" si="58"/>
        <v>Everett Massachusetts</v>
      </c>
      <c r="R3760" s="6" t="s">
        <v>626</v>
      </c>
      <c r="S3760" s="2" t="s">
        <v>627</v>
      </c>
      <c r="T3760" s="2" t="s">
        <v>24</v>
      </c>
    </row>
    <row r="3761" spans="1:20" x14ac:dyDescent="0.3">
      <c r="A3761" t="s">
        <v>13</v>
      </c>
      <c r="B3761" t="s">
        <v>22</v>
      </c>
      <c r="C3761" t="s">
        <v>15</v>
      </c>
      <c r="D3761" t="s">
        <v>463</v>
      </c>
      <c r="E3761" t="s">
        <v>49</v>
      </c>
      <c r="F3761">
        <v>53214</v>
      </c>
      <c r="G3761" t="s">
        <v>47</v>
      </c>
      <c r="H3761" t="s">
        <v>19</v>
      </c>
      <c r="I3761" t="s">
        <v>20</v>
      </c>
      <c r="J3761">
        <v>24196</v>
      </c>
      <c r="K3761">
        <v>2</v>
      </c>
      <c r="L3761">
        <v>0</v>
      </c>
      <c r="M3761">
        <v>24196</v>
      </c>
      <c r="O3761" s="2" t="str">
        <f>TRIM(SampleSuperstore3[[#This Row],[City]])</f>
        <v>West Allis</v>
      </c>
      <c r="P3761" s="2" t="str">
        <f>TRIM(SampleSuperstore3[[#This Row],[State]])</f>
        <v>Wisconsin</v>
      </c>
      <c r="Q3761" s="2" t="str">
        <f t="shared" si="58"/>
        <v>West Allis Wisconsin</v>
      </c>
      <c r="R3761" s="6" t="s">
        <v>626</v>
      </c>
      <c r="S3761" s="2" t="s">
        <v>627</v>
      </c>
      <c r="T3761" s="2" t="s">
        <v>24</v>
      </c>
    </row>
    <row r="3762" spans="1:20" x14ac:dyDescent="0.3">
      <c r="A3762" t="s">
        <v>13</v>
      </c>
      <c r="B3762" t="s">
        <v>22</v>
      </c>
      <c r="C3762" t="s">
        <v>15</v>
      </c>
      <c r="D3762" t="s">
        <v>463</v>
      </c>
      <c r="E3762" t="s">
        <v>49</v>
      </c>
      <c r="F3762">
        <v>53214</v>
      </c>
      <c r="G3762" t="s">
        <v>47</v>
      </c>
      <c r="H3762" t="s">
        <v>26</v>
      </c>
      <c r="I3762" t="s">
        <v>37</v>
      </c>
      <c r="J3762">
        <v>852</v>
      </c>
      <c r="K3762">
        <v>3</v>
      </c>
      <c r="L3762">
        <v>0</v>
      </c>
      <c r="M3762">
        <v>41748</v>
      </c>
      <c r="O3762" s="2" t="str">
        <f>TRIM(SampleSuperstore3[[#This Row],[City]])</f>
        <v>West Allis</v>
      </c>
      <c r="P3762" s="2" t="str">
        <f>TRIM(SampleSuperstore3[[#This Row],[State]])</f>
        <v>Wisconsin</v>
      </c>
      <c r="Q3762" s="2" t="str">
        <f t="shared" si="58"/>
        <v>West Allis Wisconsin</v>
      </c>
      <c r="R3762" s="6" t="s">
        <v>316</v>
      </c>
      <c r="S3762" s="2" t="s">
        <v>166</v>
      </c>
      <c r="T3762" s="2"/>
    </row>
    <row r="3763" spans="1:20" x14ac:dyDescent="0.3">
      <c r="A3763" t="s">
        <v>28</v>
      </c>
      <c r="B3763" t="s">
        <v>14</v>
      </c>
      <c r="C3763" t="s">
        <v>15</v>
      </c>
      <c r="D3763" t="s">
        <v>79</v>
      </c>
      <c r="E3763" t="s">
        <v>65</v>
      </c>
      <c r="F3763">
        <v>60623</v>
      </c>
      <c r="G3763" t="s">
        <v>47</v>
      </c>
      <c r="H3763" t="s">
        <v>26</v>
      </c>
      <c r="I3763" t="s">
        <v>37</v>
      </c>
      <c r="J3763">
        <v>1788</v>
      </c>
      <c r="K3763">
        <v>3</v>
      </c>
      <c r="L3763">
        <v>8</v>
      </c>
      <c r="M3763">
        <v>-30396</v>
      </c>
      <c r="O3763" s="2" t="str">
        <f>TRIM(SampleSuperstore3[[#This Row],[City]])</f>
        <v>Chicago</v>
      </c>
      <c r="P3763" s="2" t="str">
        <f>TRIM(SampleSuperstore3[[#This Row],[State]])</f>
        <v>Illinois</v>
      </c>
      <c r="Q3763" s="2" t="str">
        <f t="shared" si="58"/>
        <v>Chicago Illinois</v>
      </c>
      <c r="R3763" s="6" t="s">
        <v>25</v>
      </c>
      <c r="S3763" s="2" t="s">
        <v>759</v>
      </c>
      <c r="T3763" s="2" t="s">
        <v>49</v>
      </c>
    </row>
    <row r="3764" spans="1:20" x14ac:dyDescent="0.3">
      <c r="A3764" t="s">
        <v>28</v>
      </c>
      <c r="B3764" t="s">
        <v>22</v>
      </c>
      <c r="C3764" t="s">
        <v>15</v>
      </c>
      <c r="D3764" t="s">
        <v>61</v>
      </c>
      <c r="E3764" t="s">
        <v>46</v>
      </c>
      <c r="F3764">
        <v>77036</v>
      </c>
      <c r="G3764" t="s">
        <v>47</v>
      </c>
      <c r="H3764" t="s">
        <v>19</v>
      </c>
      <c r="I3764" t="s">
        <v>31</v>
      </c>
      <c r="J3764">
        <v>99372</v>
      </c>
      <c r="K3764">
        <v>2</v>
      </c>
      <c r="L3764">
        <v>3</v>
      </c>
      <c r="M3764">
        <v>-14196</v>
      </c>
      <c r="O3764" s="2" t="str">
        <f>TRIM(SampleSuperstore3[[#This Row],[City]])</f>
        <v>Houston</v>
      </c>
      <c r="P3764" s="2" t="str">
        <f>TRIM(SampleSuperstore3[[#This Row],[State]])</f>
        <v>Texas</v>
      </c>
      <c r="Q3764" s="2" t="str">
        <f t="shared" si="58"/>
        <v>Houston Texas</v>
      </c>
      <c r="R3764" s="6" t="s">
        <v>25</v>
      </c>
      <c r="S3764" s="2" t="s">
        <v>759</v>
      </c>
      <c r="T3764" s="2" t="s">
        <v>49</v>
      </c>
    </row>
    <row r="3765" spans="1:20" x14ac:dyDescent="0.3">
      <c r="A3765" t="s">
        <v>28</v>
      </c>
      <c r="B3765" t="s">
        <v>22</v>
      </c>
      <c r="C3765" t="s">
        <v>15</v>
      </c>
      <c r="D3765" t="s">
        <v>61</v>
      </c>
      <c r="E3765" t="s">
        <v>46</v>
      </c>
      <c r="F3765">
        <v>77036</v>
      </c>
      <c r="G3765" t="s">
        <v>47</v>
      </c>
      <c r="H3765" t="s">
        <v>26</v>
      </c>
      <c r="I3765" t="s">
        <v>34</v>
      </c>
      <c r="J3765">
        <v>1344</v>
      </c>
      <c r="K3765">
        <v>1</v>
      </c>
      <c r="L3765">
        <v>2</v>
      </c>
      <c r="M3765">
        <v>504</v>
      </c>
      <c r="O3765" s="2" t="str">
        <f>TRIM(SampleSuperstore3[[#This Row],[City]])</f>
        <v>Houston</v>
      </c>
      <c r="P3765" s="2" t="str">
        <f>TRIM(SampleSuperstore3[[#This Row],[State]])</f>
        <v>Texas</v>
      </c>
      <c r="Q3765" s="2" t="str">
        <f t="shared" si="58"/>
        <v>Houston Texas</v>
      </c>
      <c r="R3765" s="6" t="s">
        <v>79</v>
      </c>
      <c r="S3765" s="2" t="s">
        <v>65</v>
      </c>
      <c r="T3765" s="2"/>
    </row>
    <row r="3766" spans="1:20" x14ac:dyDescent="0.3">
      <c r="A3766" t="s">
        <v>13</v>
      </c>
      <c r="B3766" t="s">
        <v>44</v>
      </c>
      <c r="C3766" t="s">
        <v>15</v>
      </c>
      <c r="D3766" t="s">
        <v>61</v>
      </c>
      <c r="E3766" t="s">
        <v>46</v>
      </c>
      <c r="F3766">
        <v>77036</v>
      </c>
      <c r="G3766" t="s">
        <v>47</v>
      </c>
      <c r="H3766" t="s">
        <v>35</v>
      </c>
      <c r="I3766" t="s">
        <v>36</v>
      </c>
      <c r="J3766">
        <v>11996</v>
      </c>
      <c r="K3766">
        <v>5</v>
      </c>
      <c r="L3766">
        <v>2</v>
      </c>
      <c r="M3766">
        <v>11996</v>
      </c>
      <c r="O3766" s="2" t="str">
        <f>TRIM(SampleSuperstore3[[#This Row],[City]])</f>
        <v>Houston</v>
      </c>
      <c r="P3766" s="2" t="str">
        <f>TRIM(SampleSuperstore3[[#This Row],[State]])</f>
        <v>Texas</v>
      </c>
      <c r="Q3766" s="2" t="str">
        <f t="shared" si="58"/>
        <v>Houston Texas</v>
      </c>
      <c r="R3766" s="6" t="s">
        <v>61</v>
      </c>
      <c r="S3766" s="2" t="s">
        <v>46</v>
      </c>
      <c r="T3766" s="2"/>
    </row>
    <row r="3767" spans="1:20" x14ac:dyDescent="0.3">
      <c r="A3767" t="s">
        <v>13</v>
      </c>
      <c r="B3767" t="s">
        <v>22</v>
      </c>
      <c r="C3767" t="s">
        <v>15</v>
      </c>
      <c r="D3767" t="s">
        <v>229</v>
      </c>
      <c r="E3767" t="s">
        <v>30</v>
      </c>
      <c r="F3767">
        <v>33012</v>
      </c>
      <c r="G3767" t="s">
        <v>18</v>
      </c>
      <c r="H3767" t="s">
        <v>19</v>
      </c>
      <c r="I3767" t="s">
        <v>21</v>
      </c>
      <c r="J3767">
        <v>1013832</v>
      </c>
      <c r="K3767">
        <v>9</v>
      </c>
      <c r="L3767">
        <v>2</v>
      </c>
      <c r="M3767">
        <v>1013832</v>
      </c>
      <c r="O3767" s="2" t="str">
        <f>TRIM(SampleSuperstore3[[#This Row],[City]])</f>
        <v>Hialeah</v>
      </c>
      <c r="P3767" s="2" t="str">
        <f>TRIM(SampleSuperstore3[[#This Row],[State]])</f>
        <v>Florida</v>
      </c>
      <c r="Q3767" s="2" t="str">
        <f t="shared" si="58"/>
        <v>Hialeah Florida</v>
      </c>
      <c r="R3767" s="6" t="s">
        <v>61</v>
      </c>
      <c r="S3767" s="2" t="s">
        <v>46</v>
      </c>
      <c r="T3767" s="2"/>
    </row>
    <row r="3768" spans="1:20" x14ac:dyDescent="0.3">
      <c r="A3768" t="s">
        <v>13</v>
      </c>
      <c r="B3768" t="s">
        <v>22</v>
      </c>
      <c r="C3768" t="s">
        <v>15</v>
      </c>
      <c r="D3768" t="s">
        <v>229</v>
      </c>
      <c r="E3768" t="s">
        <v>30</v>
      </c>
      <c r="F3768">
        <v>33012</v>
      </c>
      <c r="G3768" t="s">
        <v>18</v>
      </c>
      <c r="H3768" t="s">
        <v>26</v>
      </c>
      <c r="I3768" t="s">
        <v>77</v>
      </c>
      <c r="J3768">
        <v>1984</v>
      </c>
      <c r="K3768">
        <v>2</v>
      </c>
      <c r="L3768">
        <v>2</v>
      </c>
      <c r="M3768">
        <v>6696</v>
      </c>
      <c r="O3768" s="2" t="str">
        <f>TRIM(SampleSuperstore3[[#This Row],[City]])</f>
        <v>Hialeah</v>
      </c>
      <c r="P3768" s="2" t="str">
        <f>TRIM(SampleSuperstore3[[#This Row],[State]])</f>
        <v>Florida</v>
      </c>
      <c r="Q3768" s="2" t="str">
        <f t="shared" si="58"/>
        <v>Hialeah Florida</v>
      </c>
      <c r="R3768" s="6" t="s">
        <v>61</v>
      </c>
      <c r="S3768" s="2" t="s">
        <v>46</v>
      </c>
      <c r="T3768" s="2"/>
    </row>
    <row r="3769" spans="1:20" x14ac:dyDescent="0.3">
      <c r="A3769" t="s">
        <v>28</v>
      </c>
      <c r="B3769" t="s">
        <v>14</v>
      </c>
      <c r="C3769" t="s">
        <v>15</v>
      </c>
      <c r="D3769" t="s">
        <v>52</v>
      </c>
      <c r="E3769" t="s">
        <v>24</v>
      </c>
      <c r="F3769">
        <v>94122</v>
      </c>
      <c r="G3769" t="s">
        <v>25</v>
      </c>
      <c r="H3769" t="s">
        <v>19</v>
      </c>
      <c r="I3769" t="s">
        <v>31</v>
      </c>
      <c r="J3769">
        <v>200352</v>
      </c>
      <c r="K3769">
        <v>6</v>
      </c>
      <c r="L3769">
        <v>2</v>
      </c>
      <c r="M3769">
        <v>-325572</v>
      </c>
      <c r="O3769" s="2" t="str">
        <f>TRIM(SampleSuperstore3[[#This Row],[City]])</f>
        <v>San Francisco</v>
      </c>
      <c r="P3769" s="2" t="str">
        <f>TRIM(SampleSuperstore3[[#This Row],[State]])</f>
        <v>California</v>
      </c>
      <c r="Q3769" s="2" t="str">
        <f t="shared" si="58"/>
        <v>San Francisco California</v>
      </c>
      <c r="R3769" s="6" t="s">
        <v>229</v>
      </c>
      <c r="S3769" s="2" t="s">
        <v>30</v>
      </c>
      <c r="T3769" s="2"/>
    </row>
    <row r="3770" spans="1:20" x14ac:dyDescent="0.3">
      <c r="A3770" t="s">
        <v>28</v>
      </c>
      <c r="B3770" t="s">
        <v>22</v>
      </c>
      <c r="C3770" t="s">
        <v>15</v>
      </c>
      <c r="D3770" t="s">
        <v>55</v>
      </c>
      <c r="E3770" t="s">
        <v>56</v>
      </c>
      <c r="F3770">
        <v>19140</v>
      </c>
      <c r="G3770" t="s">
        <v>57</v>
      </c>
      <c r="H3770" t="s">
        <v>26</v>
      </c>
      <c r="I3770" t="s">
        <v>32</v>
      </c>
      <c r="J3770">
        <v>82368</v>
      </c>
      <c r="K3770">
        <v>2</v>
      </c>
      <c r="L3770">
        <v>2</v>
      </c>
      <c r="M3770">
        <v>-195624</v>
      </c>
      <c r="O3770" s="2" t="str">
        <f>TRIM(SampleSuperstore3[[#This Row],[City]])</f>
        <v>Philadelphia</v>
      </c>
      <c r="P3770" s="2" t="str">
        <f>TRIM(SampleSuperstore3[[#This Row],[State]])</f>
        <v>Pennsylvania</v>
      </c>
      <c r="Q3770" s="2" t="str">
        <f t="shared" si="58"/>
        <v>Philadelphia Pennsylvania</v>
      </c>
      <c r="R3770" s="6" t="s">
        <v>229</v>
      </c>
      <c r="S3770" s="2" t="s">
        <v>30</v>
      </c>
      <c r="T3770" s="2"/>
    </row>
    <row r="3771" spans="1:20" x14ac:dyDescent="0.3">
      <c r="A3771" t="s">
        <v>13</v>
      </c>
      <c r="B3771" t="s">
        <v>14</v>
      </c>
      <c r="C3771" t="s">
        <v>15</v>
      </c>
      <c r="D3771" t="s">
        <v>90</v>
      </c>
      <c r="E3771" t="s">
        <v>91</v>
      </c>
      <c r="F3771">
        <v>29203</v>
      </c>
      <c r="G3771" t="s">
        <v>18</v>
      </c>
      <c r="H3771" t="s">
        <v>35</v>
      </c>
      <c r="I3771" t="s">
        <v>59</v>
      </c>
      <c r="J3771">
        <v>6291</v>
      </c>
      <c r="K3771">
        <v>3</v>
      </c>
      <c r="L3771">
        <v>0</v>
      </c>
      <c r="M3771">
        <v>226476</v>
      </c>
      <c r="O3771" s="2" t="str">
        <f>TRIM(SampleSuperstore3[[#This Row],[City]])</f>
        <v>Columbia</v>
      </c>
      <c r="P3771" s="2" t="str">
        <f>TRIM(SampleSuperstore3[[#This Row],[State]])</f>
        <v>South Carolina</v>
      </c>
      <c r="Q3771" s="2" t="str">
        <f t="shared" si="58"/>
        <v>Columbia South Carolina</v>
      </c>
      <c r="R3771" s="6" t="s">
        <v>632</v>
      </c>
      <c r="S3771" s="2" t="s">
        <v>633</v>
      </c>
      <c r="T3771" s="2" t="s">
        <v>24</v>
      </c>
    </row>
    <row r="3772" spans="1:20" x14ac:dyDescent="0.3">
      <c r="A3772" t="s">
        <v>13</v>
      </c>
      <c r="B3772" t="s">
        <v>14</v>
      </c>
      <c r="C3772" t="s">
        <v>15</v>
      </c>
      <c r="D3772" t="s">
        <v>180</v>
      </c>
      <c r="E3772" t="s">
        <v>30</v>
      </c>
      <c r="F3772">
        <v>33180</v>
      </c>
      <c r="G3772" t="s">
        <v>18</v>
      </c>
      <c r="H3772" t="s">
        <v>26</v>
      </c>
      <c r="I3772" t="s">
        <v>77</v>
      </c>
      <c r="J3772">
        <v>6912</v>
      </c>
      <c r="K3772">
        <v>3</v>
      </c>
      <c r="L3772">
        <v>2</v>
      </c>
      <c r="M3772">
        <v>23328</v>
      </c>
      <c r="O3772" s="2" t="str">
        <f>TRIM(SampleSuperstore3[[#This Row],[City]])</f>
        <v>Miami</v>
      </c>
      <c r="P3772" s="2" t="str">
        <f>TRIM(SampleSuperstore3[[#This Row],[State]])</f>
        <v>Florida</v>
      </c>
      <c r="Q3772" s="2" t="str">
        <f t="shared" si="58"/>
        <v>Miami Florida</v>
      </c>
      <c r="R3772" s="6" t="s">
        <v>55</v>
      </c>
      <c r="S3772" s="2" t="s">
        <v>56</v>
      </c>
      <c r="T3772" s="2"/>
    </row>
    <row r="3773" spans="1:20" x14ac:dyDescent="0.3">
      <c r="A3773" t="s">
        <v>13</v>
      </c>
      <c r="B3773" t="s">
        <v>14</v>
      </c>
      <c r="C3773" t="s">
        <v>15</v>
      </c>
      <c r="D3773" t="s">
        <v>180</v>
      </c>
      <c r="E3773" t="s">
        <v>30</v>
      </c>
      <c r="F3773">
        <v>33180</v>
      </c>
      <c r="G3773" t="s">
        <v>18</v>
      </c>
      <c r="H3773" t="s">
        <v>35</v>
      </c>
      <c r="I3773" t="s">
        <v>59</v>
      </c>
      <c r="J3773">
        <v>383976</v>
      </c>
      <c r="K3773">
        <v>3</v>
      </c>
      <c r="L3773">
        <v>2</v>
      </c>
      <c r="M3773">
        <v>815949</v>
      </c>
      <c r="O3773" s="2" t="str">
        <f>TRIM(SampleSuperstore3[[#This Row],[City]])</f>
        <v>Miami</v>
      </c>
      <c r="P3773" s="2" t="str">
        <f>TRIM(SampleSuperstore3[[#This Row],[State]])</f>
        <v>Florida</v>
      </c>
      <c r="Q3773" s="2" t="str">
        <f t="shared" si="58"/>
        <v>Miami Florida</v>
      </c>
      <c r="R3773" s="6" t="s">
        <v>90</v>
      </c>
      <c r="S3773" s="2" t="s">
        <v>18</v>
      </c>
      <c r="T3773" s="2" t="s">
        <v>806</v>
      </c>
    </row>
    <row r="3774" spans="1:20" x14ac:dyDescent="0.3">
      <c r="A3774" t="s">
        <v>13</v>
      </c>
      <c r="B3774" t="s">
        <v>14</v>
      </c>
      <c r="C3774" t="s">
        <v>15</v>
      </c>
      <c r="D3774" t="s">
        <v>180</v>
      </c>
      <c r="E3774" t="s">
        <v>30</v>
      </c>
      <c r="F3774">
        <v>33180</v>
      </c>
      <c r="G3774" t="s">
        <v>18</v>
      </c>
      <c r="H3774" t="s">
        <v>26</v>
      </c>
      <c r="I3774" t="s">
        <v>41</v>
      </c>
      <c r="J3774">
        <v>10368</v>
      </c>
      <c r="K3774">
        <v>2</v>
      </c>
      <c r="L3774">
        <v>2</v>
      </c>
      <c r="M3774">
        <v>36288</v>
      </c>
      <c r="O3774" s="2" t="str">
        <f>TRIM(SampleSuperstore3[[#This Row],[City]])</f>
        <v>Miami</v>
      </c>
      <c r="P3774" s="2" t="str">
        <f>TRIM(SampleSuperstore3[[#This Row],[State]])</f>
        <v>Florida</v>
      </c>
      <c r="Q3774" s="2" t="str">
        <f t="shared" si="58"/>
        <v>Miami Florida</v>
      </c>
      <c r="R3774" s="6" t="s">
        <v>180</v>
      </c>
      <c r="S3774" s="2" t="s">
        <v>30</v>
      </c>
      <c r="T3774" s="2"/>
    </row>
    <row r="3775" spans="1:20" x14ac:dyDescent="0.3">
      <c r="A3775" t="s">
        <v>13</v>
      </c>
      <c r="B3775" t="s">
        <v>14</v>
      </c>
      <c r="C3775" t="s">
        <v>15</v>
      </c>
      <c r="D3775" t="s">
        <v>180</v>
      </c>
      <c r="E3775" t="s">
        <v>30</v>
      </c>
      <c r="F3775">
        <v>33180</v>
      </c>
      <c r="G3775" t="s">
        <v>18</v>
      </c>
      <c r="H3775" t="s">
        <v>35</v>
      </c>
      <c r="I3775" t="s">
        <v>59</v>
      </c>
      <c r="J3775">
        <v>335944</v>
      </c>
      <c r="K3775">
        <v>7</v>
      </c>
      <c r="L3775">
        <v>2</v>
      </c>
      <c r="M3775">
        <v>41993</v>
      </c>
      <c r="O3775" s="2" t="str">
        <f>TRIM(SampleSuperstore3[[#This Row],[City]])</f>
        <v>Miami</v>
      </c>
      <c r="P3775" s="2" t="str">
        <f>TRIM(SampleSuperstore3[[#This Row],[State]])</f>
        <v>Florida</v>
      </c>
      <c r="Q3775" s="2" t="str">
        <f t="shared" si="58"/>
        <v>Miami Florida</v>
      </c>
      <c r="R3775" s="6" t="s">
        <v>180</v>
      </c>
      <c r="S3775" s="2" t="s">
        <v>30</v>
      </c>
      <c r="T3775" s="2"/>
    </row>
    <row r="3776" spans="1:20" x14ac:dyDescent="0.3">
      <c r="A3776" t="s">
        <v>28</v>
      </c>
      <c r="B3776" t="s">
        <v>44</v>
      </c>
      <c r="C3776" t="s">
        <v>15</v>
      </c>
      <c r="D3776" t="s">
        <v>464</v>
      </c>
      <c r="E3776" t="s">
        <v>24</v>
      </c>
      <c r="F3776">
        <v>91911</v>
      </c>
      <c r="G3776" t="s">
        <v>25</v>
      </c>
      <c r="H3776" t="s">
        <v>19</v>
      </c>
      <c r="I3776" t="s">
        <v>33</v>
      </c>
      <c r="J3776">
        <v>66588</v>
      </c>
      <c r="K3776">
        <v>6</v>
      </c>
      <c r="L3776">
        <v>0</v>
      </c>
      <c r="M3776">
        <v>1065408</v>
      </c>
      <c r="O3776" s="2" t="str">
        <f>TRIM(SampleSuperstore3[[#This Row],[City]])</f>
        <v>Chula Vista</v>
      </c>
      <c r="P3776" s="2" t="str">
        <f>TRIM(SampleSuperstore3[[#This Row],[State]])</f>
        <v>California</v>
      </c>
      <c r="Q3776" s="2" t="str">
        <f t="shared" si="58"/>
        <v>Chula Vista California</v>
      </c>
      <c r="R3776" s="6" t="s">
        <v>180</v>
      </c>
      <c r="S3776" s="2" t="s">
        <v>30</v>
      </c>
      <c r="T3776" s="2"/>
    </row>
    <row r="3777" spans="1:22" x14ac:dyDescent="0.3">
      <c r="A3777" t="s">
        <v>13</v>
      </c>
      <c r="B3777" t="s">
        <v>44</v>
      </c>
      <c r="C3777" t="s">
        <v>15</v>
      </c>
      <c r="D3777" t="s">
        <v>180</v>
      </c>
      <c r="E3777" t="s">
        <v>30</v>
      </c>
      <c r="F3777">
        <v>33180</v>
      </c>
      <c r="G3777" t="s">
        <v>18</v>
      </c>
      <c r="H3777" t="s">
        <v>35</v>
      </c>
      <c r="I3777" t="s">
        <v>36</v>
      </c>
      <c r="J3777">
        <v>71976</v>
      </c>
      <c r="K3777">
        <v>3</v>
      </c>
      <c r="L3777">
        <v>2</v>
      </c>
      <c r="M3777">
        <v>8997</v>
      </c>
      <c r="O3777" s="2" t="str">
        <f>TRIM(SampleSuperstore3[[#This Row],[City]])</f>
        <v>Miami</v>
      </c>
      <c r="P3777" s="2" t="str">
        <f>TRIM(SampleSuperstore3[[#This Row],[State]])</f>
        <v>Florida</v>
      </c>
      <c r="Q3777" s="2" t="str">
        <f t="shared" si="58"/>
        <v>Miami Florida</v>
      </c>
      <c r="R3777" s="6" t="s">
        <v>180</v>
      </c>
      <c r="S3777" s="2" t="s">
        <v>30</v>
      </c>
      <c r="T3777" s="2"/>
    </row>
    <row r="3778" spans="1:22" x14ac:dyDescent="0.3">
      <c r="A3778" t="s">
        <v>28</v>
      </c>
      <c r="B3778" t="s">
        <v>14</v>
      </c>
      <c r="C3778" t="s">
        <v>15</v>
      </c>
      <c r="D3778" t="s">
        <v>75</v>
      </c>
      <c r="E3778" t="s">
        <v>76</v>
      </c>
      <c r="F3778">
        <v>10035</v>
      </c>
      <c r="G3778" t="s">
        <v>57</v>
      </c>
      <c r="H3778" t="s">
        <v>26</v>
      </c>
      <c r="I3778" t="s">
        <v>41</v>
      </c>
      <c r="J3778">
        <v>3794</v>
      </c>
      <c r="K3778">
        <v>2</v>
      </c>
      <c r="L3778">
        <v>0</v>
      </c>
      <c r="M3778">
        <v>182112</v>
      </c>
      <c r="O3778" s="2" t="str">
        <f>TRIM(SampleSuperstore3[[#This Row],[City]])</f>
        <v>New York City</v>
      </c>
      <c r="P3778" s="2" t="str">
        <f>TRIM(SampleSuperstore3[[#This Row],[State]])</f>
        <v>New York</v>
      </c>
      <c r="Q3778" s="2" t="str">
        <f t="shared" si="58"/>
        <v>New York City New York</v>
      </c>
      <c r="R3778" s="6" t="s">
        <v>760</v>
      </c>
      <c r="S3778" s="2" t="s">
        <v>674</v>
      </c>
      <c r="T3778" s="2" t="s">
        <v>24</v>
      </c>
    </row>
    <row r="3779" spans="1:22" x14ac:dyDescent="0.3">
      <c r="A3779" t="s">
        <v>28</v>
      </c>
      <c r="B3779" t="s">
        <v>44</v>
      </c>
      <c r="C3779" t="s">
        <v>15</v>
      </c>
      <c r="D3779" t="s">
        <v>465</v>
      </c>
      <c r="E3779" t="s">
        <v>336</v>
      </c>
      <c r="F3779">
        <v>66502</v>
      </c>
      <c r="G3779" t="s">
        <v>47</v>
      </c>
      <c r="H3779" t="s">
        <v>35</v>
      </c>
      <c r="I3779" t="s">
        <v>36</v>
      </c>
      <c r="J3779">
        <v>27396</v>
      </c>
      <c r="K3779">
        <v>2</v>
      </c>
      <c r="L3779">
        <v>0</v>
      </c>
      <c r="M3779">
        <v>109584</v>
      </c>
      <c r="O3779" s="2" t="str">
        <f>TRIM(SampleSuperstore3[[#This Row],[City]])</f>
        <v>Manhattan</v>
      </c>
      <c r="P3779" s="2" t="str">
        <f>TRIM(SampleSuperstore3[[#This Row],[State]])</f>
        <v>Kansas</v>
      </c>
      <c r="Q3779" s="2" t="str">
        <f t="shared" ref="Q3779:Q3842" si="59">_xlfn.CONCAT(O3779," ",P3779)</f>
        <v>Manhattan Kansas</v>
      </c>
      <c r="R3779" s="6" t="s">
        <v>180</v>
      </c>
      <c r="S3779" s="2" t="s">
        <v>30</v>
      </c>
      <c r="T3779" s="2"/>
    </row>
    <row r="3780" spans="1:22" x14ac:dyDescent="0.3">
      <c r="A3780" t="s">
        <v>13</v>
      </c>
      <c r="B3780" t="s">
        <v>14</v>
      </c>
      <c r="C3780" t="s">
        <v>15</v>
      </c>
      <c r="D3780" t="s">
        <v>55</v>
      </c>
      <c r="E3780" t="s">
        <v>56</v>
      </c>
      <c r="F3780">
        <v>19120</v>
      </c>
      <c r="G3780" t="s">
        <v>57</v>
      </c>
      <c r="H3780" t="s">
        <v>35</v>
      </c>
      <c r="I3780" t="s">
        <v>36</v>
      </c>
      <c r="J3780">
        <v>269982</v>
      </c>
      <c r="K3780">
        <v>3</v>
      </c>
      <c r="L3780">
        <v>4</v>
      </c>
      <c r="M3780">
        <v>404973</v>
      </c>
      <c r="O3780" s="2" t="str">
        <f>TRIM(SampleSuperstore3[[#This Row],[City]])</f>
        <v>Philadelphia</v>
      </c>
      <c r="P3780" s="2" t="str">
        <f>TRIM(SampleSuperstore3[[#This Row],[State]])</f>
        <v>Pennsylvania</v>
      </c>
      <c r="Q3780" s="2" t="str">
        <f t="shared" si="59"/>
        <v>Philadelphia Pennsylvania</v>
      </c>
      <c r="R3780" s="6" t="s">
        <v>634</v>
      </c>
      <c r="S3780" s="2" t="s">
        <v>369</v>
      </c>
      <c r="T3780" s="2" t="s">
        <v>3</v>
      </c>
      <c r="U3780" t="s">
        <v>634</v>
      </c>
      <c r="V3780" t="s">
        <v>369</v>
      </c>
    </row>
    <row r="3781" spans="1:22" x14ac:dyDescent="0.3">
      <c r="A3781" t="s">
        <v>13</v>
      </c>
      <c r="B3781" t="s">
        <v>14</v>
      </c>
      <c r="C3781" t="s">
        <v>15</v>
      </c>
      <c r="D3781" t="s">
        <v>85</v>
      </c>
      <c r="E3781" t="s">
        <v>86</v>
      </c>
      <c r="F3781">
        <v>38109</v>
      </c>
      <c r="G3781" t="s">
        <v>18</v>
      </c>
      <c r="H3781" t="s">
        <v>26</v>
      </c>
      <c r="I3781" t="s">
        <v>41</v>
      </c>
      <c r="J3781">
        <v>8904</v>
      </c>
      <c r="K3781">
        <v>3</v>
      </c>
      <c r="L3781">
        <v>2</v>
      </c>
      <c r="M3781">
        <v>3339</v>
      </c>
      <c r="O3781" s="2" t="str">
        <f>TRIM(SampleSuperstore3[[#This Row],[City]])</f>
        <v>Memphis</v>
      </c>
      <c r="P3781" s="2" t="str">
        <f>TRIM(SampleSuperstore3[[#This Row],[State]])</f>
        <v>Tennessee</v>
      </c>
      <c r="Q3781" s="2" t="str">
        <f t="shared" si="59"/>
        <v>Memphis Tennessee</v>
      </c>
      <c r="R3781" s="6" t="s">
        <v>465</v>
      </c>
      <c r="S3781" s="2" t="s">
        <v>336</v>
      </c>
      <c r="T3781" s="2"/>
    </row>
    <row r="3782" spans="1:22" x14ac:dyDescent="0.3">
      <c r="A3782" t="s">
        <v>13</v>
      </c>
      <c r="B3782" t="s">
        <v>14</v>
      </c>
      <c r="C3782" t="s">
        <v>15</v>
      </c>
      <c r="D3782" t="s">
        <v>85</v>
      </c>
      <c r="E3782" t="s">
        <v>86</v>
      </c>
      <c r="F3782">
        <v>38109</v>
      </c>
      <c r="G3782" t="s">
        <v>18</v>
      </c>
      <c r="H3782" t="s">
        <v>26</v>
      </c>
      <c r="I3782" t="s">
        <v>32</v>
      </c>
      <c r="J3782">
        <v>720064</v>
      </c>
      <c r="K3782">
        <v>4</v>
      </c>
      <c r="L3782">
        <v>2</v>
      </c>
      <c r="M3782">
        <v>-630056</v>
      </c>
      <c r="O3782" s="2" t="str">
        <f>TRIM(SampleSuperstore3[[#This Row],[City]])</f>
        <v>Memphis</v>
      </c>
      <c r="P3782" s="2" t="str">
        <f>TRIM(SampleSuperstore3[[#This Row],[State]])</f>
        <v>Tennessee</v>
      </c>
      <c r="Q3782" s="2" t="str">
        <f t="shared" si="59"/>
        <v>Memphis Tennessee</v>
      </c>
      <c r="R3782" s="6" t="s">
        <v>55</v>
      </c>
      <c r="S3782" s="2" t="s">
        <v>56</v>
      </c>
      <c r="T3782" s="2"/>
    </row>
    <row r="3783" spans="1:22" x14ac:dyDescent="0.3">
      <c r="A3783" t="s">
        <v>28</v>
      </c>
      <c r="B3783" t="s">
        <v>44</v>
      </c>
      <c r="C3783" t="s">
        <v>15</v>
      </c>
      <c r="D3783" t="s">
        <v>29</v>
      </c>
      <c r="E3783" t="s">
        <v>30</v>
      </c>
      <c r="F3783">
        <v>33311</v>
      </c>
      <c r="G3783" t="s">
        <v>18</v>
      </c>
      <c r="H3783" t="s">
        <v>35</v>
      </c>
      <c r="I3783" t="s">
        <v>59</v>
      </c>
      <c r="J3783">
        <v>41424</v>
      </c>
      <c r="K3783">
        <v>2</v>
      </c>
      <c r="L3783">
        <v>2</v>
      </c>
      <c r="M3783">
        <v>82848</v>
      </c>
      <c r="O3783" s="2" t="str">
        <f>TRIM(SampleSuperstore3[[#This Row],[City]])</f>
        <v>Fort Lauderdale</v>
      </c>
      <c r="P3783" s="2" t="str">
        <f>TRIM(SampleSuperstore3[[#This Row],[State]])</f>
        <v>Florida</v>
      </c>
      <c r="Q3783" s="2" t="str">
        <f t="shared" si="59"/>
        <v>Fort Lauderdale Florida</v>
      </c>
      <c r="R3783" s="6" t="s">
        <v>85</v>
      </c>
      <c r="S3783" s="2" t="s">
        <v>86</v>
      </c>
      <c r="T3783" s="2"/>
    </row>
    <row r="3784" spans="1:22" x14ac:dyDescent="0.3">
      <c r="A3784" t="s">
        <v>28</v>
      </c>
      <c r="B3784" t="s">
        <v>44</v>
      </c>
      <c r="C3784" t="s">
        <v>15</v>
      </c>
      <c r="D3784" t="s">
        <v>103</v>
      </c>
      <c r="E3784" t="s">
        <v>104</v>
      </c>
      <c r="F3784">
        <v>43229</v>
      </c>
      <c r="G3784" t="s">
        <v>57</v>
      </c>
      <c r="H3784" t="s">
        <v>26</v>
      </c>
      <c r="I3784" t="s">
        <v>37</v>
      </c>
      <c r="J3784">
        <v>3132</v>
      </c>
      <c r="K3784">
        <v>2</v>
      </c>
      <c r="L3784">
        <v>7</v>
      </c>
      <c r="M3784">
        <v>-261</v>
      </c>
      <c r="O3784" s="2" t="str">
        <f>TRIM(SampleSuperstore3[[#This Row],[City]])</f>
        <v>Columbus</v>
      </c>
      <c r="P3784" s="2" t="str">
        <f>TRIM(SampleSuperstore3[[#This Row],[State]])</f>
        <v>Ohio</v>
      </c>
      <c r="Q3784" s="2" t="str">
        <f t="shared" si="59"/>
        <v>Columbus Ohio</v>
      </c>
      <c r="R3784" s="6" t="s">
        <v>85</v>
      </c>
      <c r="S3784" s="2" t="s">
        <v>86</v>
      </c>
      <c r="T3784" s="2"/>
    </row>
    <row r="3785" spans="1:22" x14ac:dyDescent="0.3">
      <c r="A3785" t="s">
        <v>28</v>
      </c>
      <c r="B3785" t="s">
        <v>22</v>
      </c>
      <c r="C3785" t="s">
        <v>15</v>
      </c>
      <c r="D3785" t="s">
        <v>23</v>
      </c>
      <c r="E3785" t="s">
        <v>24</v>
      </c>
      <c r="F3785">
        <v>90045</v>
      </c>
      <c r="G3785" t="s">
        <v>25</v>
      </c>
      <c r="H3785" t="s">
        <v>26</v>
      </c>
      <c r="I3785" t="s">
        <v>32</v>
      </c>
      <c r="J3785">
        <v>108542</v>
      </c>
      <c r="K3785">
        <v>7</v>
      </c>
      <c r="L3785">
        <v>0</v>
      </c>
      <c r="M3785">
        <v>2822092</v>
      </c>
      <c r="O3785" s="2" t="str">
        <f>TRIM(SampleSuperstore3[[#This Row],[City]])</f>
        <v>Los Angeles</v>
      </c>
      <c r="P3785" s="2" t="str">
        <f>TRIM(SampleSuperstore3[[#This Row],[State]])</f>
        <v>California</v>
      </c>
      <c r="Q3785" s="2" t="str">
        <f t="shared" si="59"/>
        <v>Los Angeles California</v>
      </c>
      <c r="R3785" s="6" t="s">
        <v>628</v>
      </c>
      <c r="S3785" s="2" t="s">
        <v>629</v>
      </c>
      <c r="T3785" s="2" t="s">
        <v>30</v>
      </c>
    </row>
    <row r="3786" spans="1:22" x14ac:dyDescent="0.3">
      <c r="A3786" t="s">
        <v>28</v>
      </c>
      <c r="B3786" t="s">
        <v>14</v>
      </c>
      <c r="C3786" t="s">
        <v>15</v>
      </c>
      <c r="D3786" t="s">
        <v>61</v>
      </c>
      <c r="E3786" t="s">
        <v>46</v>
      </c>
      <c r="F3786">
        <v>77041</v>
      </c>
      <c r="G3786" t="s">
        <v>47</v>
      </c>
      <c r="H3786" t="s">
        <v>26</v>
      </c>
      <c r="I3786" t="s">
        <v>34</v>
      </c>
      <c r="J3786">
        <v>3912</v>
      </c>
      <c r="K3786">
        <v>1</v>
      </c>
      <c r="L3786">
        <v>2</v>
      </c>
      <c r="M3786">
        <v>10269</v>
      </c>
      <c r="O3786" s="2" t="str">
        <f>TRIM(SampleSuperstore3[[#This Row],[City]])</f>
        <v>Houston</v>
      </c>
      <c r="P3786" s="2" t="str">
        <f>TRIM(SampleSuperstore3[[#This Row],[State]])</f>
        <v>Texas</v>
      </c>
      <c r="Q3786" s="2" t="str">
        <f t="shared" si="59"/>
        <v>Houston Texas</v>
      </c>
      <c r="R3786" s="6" t="s">
        <v>103</v>
      </c>
      <c r="S3786" s="2" t="s">
        <v>104</v>
      </c>
      <c r="T3786" s="2"/>
    </row>
    <row r="3787" spans="1:22" x14ac:dyDescent="0.3">
      <c r="A3787" t="s">
        <v>28</v>
      </c>
      <c r="B3787" t="s">
        <v>14</v>
      </c>
      <c r="C3787" t="s">
        <v>15</v>
      </c>
      <c r="D3787" t="s">
        <v>61</v>
      </c>
      <c r="E3787" t="s">
        <v>46</v>
      </c>
      <c r="F3787">
        <v>77041</v>
      </c>
      <c r="G3787" t="s">
        <v>47</v>
      </c>
      <c r="H3787" t="s">
        <v>26</v>
      </c>
      <c r="I3787" t="s">
        <v>34</v>
      </c>
      <c r="J3787">
        <v>62376</v>
      </c>
      <c r="K3787">
        <v>3</v>
      </c>
      <c r="L3787">
        <v>2</v>
      </c>
      <c r="M3787">
        <v>70173</v>
      </c>
      <c r="O3787" s="2" t="str">
        <f>TRIM(SampleSuperstore3[[#This Row],[City]])</f>
        <v>Houston</v>
      </c>
      <c r="P3787" s="2" t="str">
        <f>TRIM(SampleSuperstore3[[#This Row],[State]])</f>
        <v>Texas</v>
      </c>
      <c r="Q3787" s="2" t="str">
        <f t="shared" si="59"/>
        <v>Houston Texas</v>
      </c>
      <c r="R3787" s="6" t="s">
        <v>626</v>
      </c>
      <c r="S3787" s="2" t="s">
        <v>627</v>
      </c>
      <c r="T3787" s="2" t="s">
        <v>24</v>
      </c>
    </row>
    <row r="3788" spans="1:22" x14ac:dyDescent="0.3">
      <c r="A3788" t="s">
        <v>28</v>
      </c>
      <c r="B3788" t="s">
        <v>44</v>
      </c>
      <c r="C3788" t="s">
        <v>15</v>
      </c>
      <c r="D3788" t="s">
        <v>238</v>
      </c>
      <c r="E3788" t="s">
        <v>54</v>
      </c>
      <c r="F3788">
        <v>68104</v>
      </c>
      <c r="G3788" t="s">
        <v>47</v>
      </c>
      <c r="H3788" t="s">
        <v>26</v>
      </c>
      <c r="I3788" t="s">
        <v>77</v>
      </c>
      <c r="J3788">
        <v>2905</v>
      </c>
      <c r="K3788">
        <v>5</v>
      </c>
      <c r="L3788">
        <v>0</v>
      </c>
      <c r="M3788">
        <v>90055</v>
      </c>
      <c r="O3788" s="2" t="str">
        <f>TRIM(SampleSuperstore3[[#This Row],[City]])</f>
        <v>Omaha</v>
      </c>
      <c r="P3788" s="2" t="str">
        <f>TRIM(SampleSuperstore3[[#This Row],[State]])</f>
        <v>Nebraska</v>
      </c>
      <c r="Q3788" s="2" t="str">
        <f t="shared" si="59"/>
        <v>Omaha Nebraska</v>
      </c>
      <c r="R3788" s="6" t="s">
        <v>61</v>
      </c>
      <c r="S3788" s="2" t="s">
        <v>46</v>
      </c>
      <c r="T3788" s="2"/>
    </row>
    <row r="3789" spans="1:22" x14ac:dyDescent="0.3">
      <c r="A3789" t="s">
        <v>28</v>
      </c>
      <c r="B3789" t="s">
        <v>44</v>
      </c>
      <c r="C3789" t="s">
        <v>15</v>
      </c>
      <c r="D3789" t="s">
        <v>23</v>
      </c>
      <c r="E3789" t="s">
        <v>24</v>
      </c>
      <c r="F3789">
        <v>90004</v>
      </c>
      <c r="G3789" t="s">
        <v>25</v>
      </c>
      <c r="H3789" t="s">
        <v>26</v>
      </c>
      <c r="I3789" t="s">
        <v>37</v>
      </c>
      <c r="J3789">
        <v>18096</v>
      </c>
      <c r="K3789">
        <v>6</v>
      </c>
      <c r="L3789">
        <v>2</v>
      </c>
      <c r="M3789">
        <v>6786</v>
      </c>
      <c r="O3789" s="2" t="str">
        <f>TRIM(SampleSuperstore3[[#This Row],[City]])</f>
        <v>Los Angeles</v>
      </c>
      <c r="P3789" s="2" t="str">
        <f>TRIM(SampleSuperstore3[[#This Row],[State]])</f>
        <v>California</v>
      </c>
      <c r="Q3789" s="2" t="str">
        <f t="shared" si="59"/>
        <v>Los Angeles California</v>
      </c>
      <c r="R3789" s="6" t="s">
        <v>61</v>
      </c>
      <c r="S3789" s="2" t="s">
        <v>46</v>
      </c>
      <c r="T3789" s="2"/>
    </row>
    <row r="3790" spans="1:22" x14ac:dyDescent="0.3">
      <c r="A3790" t="s">
        <v>62</v>
      </c>
      <c r="B3790" t="s">
        <v>22</v>
      </c>
      <c r="C3790" t="s">
        <v>15</v>
      </c>
      <c r="D3790" t="s">
        <v>466</v>
      </c>
      <c r="E3790" t="s">
        <v>56</v>
      </c>
      <c r="F3790">
        <v>16602</v>
      </c>
      <c r="G3790" t="s">
        <v>57</v>
      </c>
      <c r="H3790" t="s">
        <v>26</v>
      </c>
      <c r="I3790" t="s">
        <v>37</v>
      </c>
      <c r="J3790">
        <v>4419</v>
      </c>
      <c r="K3790">
        <v>3</v>
      </c>
      <c r="L3790">
        <v>7</v>
      </c>
      <c r="M3790">
        <v>-33879</v>
      </c>
      <c r="O3790" s="2" t="str">
        <f>TRIM(SampleSuperstore3[[#This Row],[City]])</f>
        <v>Altoona</v>
      </c>
      <c r="P3790" s="2" t="str">
        <f>TRIM(SampleSuperstore3[[#This Row],[State]])</f>
        <v>Pennsylvania</v>
      </c>
      <c r="Q3790" s="2" t="str">
        <f t="shared" si="59"/>
        <v>Altoona Pennsylvania</v>
      </c>
      <c r="R3790" s="6" t="s">
        <v>238</v>
      </c>
      <c r="S3790" s="2" t="s">
        <v>54</v>
      </c>
      <c r="T3790" s="2"/>
    </row>
    <row r="3791" spans="1:22" x14ac:dyDescent="0.3">
      <c r="A3791" t="s">
        <v>62</v>
      </c>
      <c r="B3791" t="s">
        <v>22</v>
      </c>
      <c r="C3791" t="s">
        <v>15</v>
      </c>
      <c r="D3791" t="s">
        <v>466</v>
      </c>
      <c r="E3791" t="s">
        <v>56</v>
      </c>
      <c r="F3791">
        <v>16602</v>
      </c>
      <c r="G3791" t="s">
        <v>57</v>
      </c>
      <c r="H3791" t="s">
        <v>26</v>
      </c>
      <c r="I3791" t="s">
        <v>34</v>
      </c>
      <c r="J3791">
        <v>16032</v>
      </c>
      <c r="K3791">
        <v>6</v>
      </c>
      <c r="L3791">
        <v>2</v>
      </c>
      <c r="M3791">
        <v>22044</v>
      </c>
      <c r="O3791" s="2" t="str">
        <f>TRIM(SampleSuperstore3[[#This Row],[City]])</f>
        <v>Altoona</v>
      </c>
      <c r="P3791" s="2" t="str">
        <f>TRIM(SampleSuperstore3[[#This Row],[State]])</f>
        <v>Pennsylvania</v>
      </c>
      <c r="Q3791" s="2" t="str">
        <f t="shared" si="59"/>
        <v>Altoona Pennsylvania</v>
      </c>
      <c r="R3791" s="6" t="s">
        <v>626</v>
      </c>
      <c r="S3791" s="2" t="s">
        <v>627</v>
      </c>
      <c r="T3791" s="2" t="s">
        <v>24</v>
      </c>
    </row>
    <row r="3792" spans="1:22" x14ac:dyDescent="0.3">
      <c r="A3792" t="s">
        <v>28</v>
      </c>
      <c r="B3792" t="s">
        <v>14</v>
      </c>
      <c r="C3792" t="s">
        <v>15</v>
      </c>
      <c r="D3792" t="s">
        <v>75</v>
      </c>
      <c r="E3792" t="s">
        <v>76</v>
      </c>
      <c r="F3792">
        <v>10024</v>
      </c>
      <c r="G3792" t="s">
        <v>57</v>
      </c>
      <c r="H3792" t="s">
        <v>26</v>
      </c>
      <c r="I3792" t="s">
        <v>34</v>
      </c>
      <c r="J3792">
        <v>2979</v>
      </c>
      <c r="K3792">
        <v>3</v>
      </c>
      <c r="L3792">
        <v>0</v>
      </c>
      <c r="M3792">
        <v>125118</v>
      </c>
      <c r="O3792" s="2" t="str">
        <f>TRIM(SampleSuperstore3[[#This Row],[City]])</f>
        <v>New York City</v>
      </c>
      <c r="P3792" s="2" t="str">
        <f>TRIM(SampleSuperstore3[[#This Row],[State]])</f>
        <v>New York</v>
      </c>
      <c r="Q3792" s="2" t="str">
        <f t="shared" si="59"/>
        <v>New York City New York</v>
      </c>
      <c r="R3792" s="6" t="s">
        <v>466</v>
      </c>
      <c r="S3792" s="2" t="s">
        <v>56</v>
      </c>
      <c r="T3792" s="2"/>
    </row>
    <row r="3793" spans="1:22" x14ac:dyDescent="0.3">
      <c r="A3793" t="s">
        <v>28</v>
      </c>
      <c r="B3793" t="s">
        <v>14</v>
      </c>
      <c r="C3793" t="s">
        <v>15</v>
      </c>
      <c r="D3793" t="s">
        <v>144</v>
      </c>
      <c r="E3793" t="s">
        <v>24</v>
      </c>
      <c r="F3793">
        <v>92037</v>
      </c>
      <c r="G3793" t="s">
        <v>25</v>
      </c>
      <c r="H3793" t="s">
        <v>26</v>
      </c>
      <c r="I3793" t="s">
        <v>32</v>
      </c>
      <c r="J3793">
        <v>5723</v>
      </c>
      <c r="K3793">
        <v>1</v>
      </c>
      <c r="L3793">
        <v>0</v>
      </c>
      <c r="M3793">
        <v>143075</v>
      </c>
      <c r="O3793" s="2" t="str">
        <f>TRIM(SampleSuperstore3[[#This Row],[City]])</f>
        <v>San Diego</v>
      </c>
      <c r="P3793" s="2" t="str">
        <f>TRIM(SampleSuperstore3[[#This Row],[State]])</f>
        <v>California</v>
      </c>
      <c r="Q3793" s="2" t="str">
        <f t="shared" si="59"/>
        <v>San Diego California</v>
      </c>
      <c r="R3793" s="6" t="s">
        <v>466</v>
      </c>
      <c r="S3793" s="2" t="s">
        <v>56</v>
      </c>
      <c r="T3793" s="2"/>
    </row>
    <row r="3794" spans="1:22" x14ac:dyDescent="0.3">
      <c r="A3794" t="s">
        <v>28</v>
      </c>
      <c r="B3794" t="s">
        <v>14</v>
      </c>
      <c r="C3794" t="s">
        <v>15</v>
      </c>
      <c r="D3794" t="s">
        <v>144</v>
      </c>
      <c r="E3794" t="s">
        <v>24</v>
      </c>
      <c r="F3794">
        <v>92037</v>
      </c>
      <c r="G3794" t="s">
        <v>25</v>
      </c>
      <c r="H3794" t="s">
        <v>19</v>
      </c>
      <c r="I3794" t="s">
        <v>31</v>
      </c>
      <c r="J3794">
        <v>333</v>
      </c>
      <c r="K3794">
        <v>3</v>
      </c>
      <c r="L3794">
        <v>2</v>
      </c>
      <c r="M3794">
        <v>-1665</v>
      </c>
      <c r="O3794" s="2" t="str">
        <f>TRIM(SampleSuperstore3[[#This Row],[City]])</f>
        <v>San Diego</v>
      </c>
      <c r="P3794" s="2" t="str">
        <f>TRIM(SampleSuperstore3[[#This Row],[State]])</f>
        <v>California</v>
      </c>
      <c r="Q3794" s="2" t="str">
        <f t="shared" si="59"/>
        <v>San Diego California</v>
      </c>
      <c r="R3794" s="6" t="s">
        <v>634</v>
      </c>
      <c r="S3794" s="2" t="s">
        <v>369</v>
      </c>
      <c r="T3794" s="2" t="s">
        <v>3</v>
      </c>
      <c r="U3794" t="s">
        <v>634</v>
      </c>
      <c r="V3794" t="s">
        <v>369</v>
      </c>
    </row>
    <row r="3795" spans="1:22" x14ac:dyDescent="0.3">
      <c r="A3795" t="s">
        <v>28</v>
      </c>
      <c r="B3795" t="s">
        <v>14</v>
      </c>
      <c r="C3795" t="s">
        <v>15</v>
      </c>
      <c r="D3795" t="s">
        <v>144</v>
      </c>
      <c r="E3795" t="s">
        <v>24</v>
      </c>
      <c r="F3795">
        <v>92037</v>
      </c>
      <c r="G3795" t="s">
        <v>25</v>
      </c>
      <c r="H3795" t="s">
        <v>26</v>
      </c>
      <c r="I3795" t="s">
        <v>34</v>
      </c>
      <c r="J3795">
        <v>3644</v>
      </c>
      <c r="K3795">
        <v>4</v>
      </c>
      <c r="L3795">
        <v>0</v>
      </c>
      <c r="M3795">
        <v>120252</v>
      </c>
      <c r="O3795" s="2" t="str">
        <f>TRIM(SampleSuperstore3[[#This Row],[City]])</f>
        <v>San Diego</v>
      </c>
      <c r="P3795" s="2" t="str">
        <f>TRIM(SampleSuperstore3[[#This Row],[State]])</f>
        <v>California</v>
      </c>
      <c r="Q3795" s="2" t="str">
        <f t="shared" si="59"/>
        <v>San Diego California</v>
      </c>
      <c r="R3795" s="6" t="s">
        <v>632</v>
      </c>
      <c r="S3795" s="2" t="s">
        <v>646</v>
      </c>
      <c r="T3795" s="2" t="s">
        <v>24</v>
      </c>
    </row>
    <row r="3796" spans="1:22" x14ac:dyDescent="0.3">
      <c r="A3796" t="s">
        <v>62</v>
      </c>
      <c r="B3796" t="s">
        <v>14</v>
      </c>
      <c r="C3796" t="s">
        <v>15</v>
      </c>
      <c r="D3796" t="s">
        <v>180</v>
      </c>
      <c r="E3796" t="s">
        <v>30</v>
      </c>
      <c r="F3796">
        <v>33178</v>
      </c>
      <c r="G3796" t="s">
        <v>18</v>
      </c>
      <c r="H3796" t="s">
        <v>26</v>
      </c>
      <c r="I3796" t="s">
        <v>41</v>
      </c>
      <c r="J3796">
        <v>25164</v>
      </c>
      <c r="K3796">
        <v>3</v>
      </c>
      <c r="L3796">
        <v>2</v>
      </c>
      <c r="M3796">
        <v>88074</v>
      </c>
      <c r="O3796" s="2" t="str">
        <f>TRIM(SampleSuperstore3[[#This Row],[City]])</f>
        <v>Miami</v>
      </c>
      <c r="P3796" s="2" t="str">
        <f>TRIM(SampleSuperstore3[[#This Row],[State]])</f>
        <v>Florida</v>
      </c>
      <c r="Q3796" s="2" t="str">
        <f t="shared" si="59"/>
        <v>Miami Florida</v>
      </c>
      <c r="R3796" s="6" t="s">
        <v>632</v>
      </c>
      <c r="S3796" s="2" t="s">
        <v>646</v>
      </c>
      <c r="T3796" s="2" t="s">
        <v>24</v>
      </c>
    </row>
    <row r="3797" spans="1:22" x14ac:dyDescent="0.3">
      <c r="A3797" t="s">
        <v>62</v>
      </c>
      <c r="B3797" t="s">
        <v>22</v>
      </c>
      <c r="C3797" t="s">
        <v>15</v>
      </c>
      <c r="D3797" t="s">
        <v>332</v>
      </c>
      <c r="E3797" t="s">
        <v>40</v>
      </c>
      <c r="F3797">
        <v>27405</v>
      </c>
      <c r="G3797" t="s">
        <v>18</v>
      </c>
      <c r="H3797" t="s">
        <v>19</v>
      </c>
      <c r="I3797" t="s">
        <v>31</v>
      </c>
      <c r="J3797">
        <v>523764</v>
      </c>
      <c r="K3797">
        <v>3</v>
      </c>
      <c r="L3797">
        <v>4</v>
      </c>
      <c r="M3797">
        <v>-1920468</v>
      </c>
      <c r="O3797" s="2" t="str">
        <f>TRIM(SampleSuperstore3[[#This Row],[City]])</f>
        <v>Greensboro</v>
      </c>
      <c r="P3797" s="2" t="str">
        <f>TRIM(SampleSuperstore3[[#This Row],[State]])</f>
        <v>North Carolina</v>
      </c>
      <c r="Q3797" s="2" t="str">
        <f t="shared" si="59"/>
        <v>Greensboro North Carolina</v>
      </c>
      <c r="R3797" s="6" t="s">
        <v>632</v>
      </c>
      <c r="S3797" s="2" t="s">
        <v>646</v>
      </c>
      <c r="T3797" s="2" t="s">
        <v>24</v>
      </c>
    </row>
    <row r="3798" spans="1:22" x14ac:dyDescent="0.3">
      <c r="A3798" t="s">
        <v>62</v>
      </c>
      <c r="B3798" t="s">
        <v>22</v>
      </c>
      <c r="C3798" t="s">
        <v>15</v>
      </c>
      <c r="D3798" t="s">
        <v>332</v>
      </c>
      <c r="E3798" t="s">
        <v>40</v>
      </c>
      <c r="F3798">
        <v>27405</v>
      </c>
      <c r="G3798" t="s">
        <v>18</v>
      </c>
      <c r="H3798" t="s">
        <v>35</v>
      </c>
      <c r="I3798" t="s">
        <v>36</v>
      </c>
      <c r="J3798">
        <v>135996</v>
      </c>
      <c r="K3798">
        <v>5</v>
      </c>
      <c r="L3798">
        <v>2</v>
      </c>
      <c r="M3798">
        <v>1189965</v>
      </c>
      <c r="O3798" s="2" t="str">
        <f>TRIM(SampleSuperstore3[[#This Row],[City]])</f>
        <v>Greensboro</v>
      </c>
      <c r="P3798" s="2" t="str">
        <f>TRIM(SampleSuperstore3[[#This Row],[State]])</f>
        <v>North Carolina</v>
      </c>
      <c r="Q3798" s="2" t="str">
        <f t="shared" si="59"/>
        <v>Greensboro North Carolina</v>
      </c>
      <c r="R3798" s="6" t="s">
        <v>180</v>
      </c>
      <c r="S3798" s="2" t="s">
        <v>30</v>
      </c>
      <c r="T3798" s="2"/>
    </row>
    <row r="3799" spans="1:22" x14ac:dyDescent="0.3">
      <c r="A3799" t="s">
        <v>28</v>
      </c>
      <c r="B3799" t="s">
        <v>14</v>
      </c>
      <c r="C3799" t="s">
        <v>15</v>
      </c>
      <c r="D3799" t="s">
        <v>189</v>
      </c>
      <c r="E3799" t="s">
        <v>40</v>
      </c>
      <c r="F3799">
        <v>28540</v>
      </c>
      <c r="G3799" t="s">
        <v>18</v>
      </c>
      <c r="H3799" t="s">
        <v>19</v>
      </c>
      <c r="I3799" t="s">
        <v>21</v>
      </c>
      <c r="J3799">
        <v>102592</v>
      </c>
      <c r="K3799">
        <v>1</v>
      </c>
      <c r="L3799">
        <v>2</v>
      </c>
      <c r="M3799">
        <v>102592</v>
      </c>
      <c r="O3799" s="2" t="str">
        <f>TRIM(SampleSuperstore3[[#This Row],[City]])</f>
        <v>Jacksonville</v>
      </c>
      <c r="P3799" s="2" t="str">
        <f>TRIM(SampleSuperstore3[[#This Row],[State]])</f>
        <v>North Carolina</v>
      </c>
      <c r="Q3799" s="2" t="str">
        <f t="shared" si="59"/>
        <v>Jacksonville North Carolina</v>
      </c>
      <c r="R3799" s="6" t="s">
        <v>332</v>
      </c>
      <c r="S3799" s="2" t="s">
        <v>704</v>
      </c>
      <c r="T3799" s="2" t="s">
        <v>806</v>
      </c>
    </row>
    <row r="3800" spans="1:22" x14ac:dyDescent="0.3">
      <c r="A3800" t="s">
        <v>28</v>
      </c>
      <c r="B3800" t="s">
        <v>14</v>
      </c>
      <c r="C3800" t="s">
        <v>15</v>
      </c>
      <c r="D3800" t="s">
        <v>189</v>
      </c>
      <c r="E3800" t="s">
        <v>40</v>
      </c>
      <c r="F3800">
        <v>28540</v>
      </c>
      <c r="G3800" t="s">
        <v>18</v>
      </c>
      <c r="H3800" t="s">
        <v>35</v>
      </c>
      <c r="I3800" t="s">
        <v>59</v>
      </c>
      <c r="J3800">
        <v>22704</v>
      </c>
      <c r="K3800">
        <v>1</v>
      </c>
      <c r="L3800">
        <v>2</v>
      </c>
      <c r="M3800">
        <v>59598</v>
      </c>
      <c r="O3800" s="2" t="str">
        <f>TRIM(SampleSuperstore3[[#This Row],[City]])</f>
        <v>Jacksonville</v>
      </c>
      <c r="P3800" s="2" t="str">
        <f>TRIM(SampleSuperstore3[[#This Row],[State]])</f>
        <v>North Carolina</v>
      </c>
      <c r="Q3800" s="2" t="str">
        <f t="shared" si="59"/>
        <v>Jacksonville North Carolina</v>
      </c>
      <c r="R3800" s="6" t="s">
        <v>332</v>
      </c>
      <c r="S3800" s="2" t="s">
        <v>704</v>
      </c>
      <c r="T3800" s="2" t="s">
        <v>806</v>
      </c>
    </row>
    <row r="3801" spans="1:22" x14ac:dyDescent="0.3">
      <c r="A3801" t="s">
        <v>28</v>
      </c>
      <c r="B3801" t="s">
        <v>14</v>
      </c>
      <c r="C3801" t="s">
        <v>15</v>
      </c>
      <c r="D3801" t="s">
        <v>189</v>
      </c>
      <c r="E3801" t="s">
        <v>40</v>
      </c>
      <c r="F3801">
        <v>28540</v>
      </c>
      <c r="G3801" t="s">
        <v>18</v>
      </c>
      <c r="H3801" t="s">
        <v>26</v>
      </c>
      <c r="I3801" t="s">
        <v>41</v>
      </c>
      <c r="J3801">
        <v>93024</v>
      </c>
      <c r="K3801">
        <v>3</v>
      </c>
      <c r="L3801">
        <v>2</v>
      </c>
      <c r="M3801">
        <v>337212</v>
      </c>
      <c r="O3801" s="2" t="str">
        <f>TRIM(SampleSuperstore3[[#This Row],[City]])</f>
        <v>Jacksonville</v>
      </c>
      <c r="P3801" s="2" t="str">
        <f>TRIM(SampleSuperstore3[[#This Row],[State]])</f>
        <v>North Carolina</v>
      </c>
      <c r="Q3801" s="2" t="str">
        <f t="shared" si="59"/>
        <v>Jacksonville North Carolina</v>
      </c>
      <c r="R3801" s="6" t="s">
        <v>189</v>
      </c>
      <c r="S3801" s="2" t="s">
        <v>704</v>
      </c>
      <c r="T3801" s="2" t="s">
        <v>806</v>
      </c>
    </row>
    <row r="3802" spans="1:22" x14ac:dyDescent="0.3">
      <c r="A3802" t="s">
        <v>28</v>
      </c>
      <c r="B3802" t="s">
        <v>14</v>
      </c>
      <c r="C3802" t="s">
        <v>15</v>
      </c>
      <c r="D3802" t="s">
        <v>189</v>
      </c>
      <c r="E3802" t="s">
        <v>40</v>
      </c>
      <c r="F3802">
        <v>28540</v>
      </c>
      <c r="G3802" t="s">
        <v>18</v>
      </c>
      <c r="H3802" t="s">
        <v>26</v>
      </c>
      <c r="I3802" t="s">
        <v>110</v>
      </c>
      <c r="J3802">
        <v>12768</v>
      </c>
      <c r="K3802">
        <v>2</v>
      </c>
      <c r="L3802">
        <v>2</v>
      </c>
      <c r="M3802">
        <v>14364</v>
      </c>
      <c r="O3802" s="2" t="str">
        <f>TRIM(SampleSuperstore3[[#This Row],[City]])</f>
        <v>Jacksonville</v>
      </c>
      <c r="P3802" s="2" t="str">
        <f>TRIM(SampleSuperstore3[[#This Row],[State]])</f>
        <v>North Carolina</v>
      </c>
      <c r="Q3802" s="2" t="str">
        <f t="shared" si="59"/>
        <v>Jacksonville North Carolina</v>
      </c>
      <c r="R3802" s="6" t="s">
        <v>189</v>
      </c>
      <c r="S3802" s="2" t="s">
        <v>704</v>
      </c>
      <c r="T3802" s="2" t="s">
        <v>806</v>
      </c>
    </row>
    <row r="3803" spans="1:22" x14ac:dyDescent="0.3">
      <c r="A3803" t="s">
        <v>28</v>
      </c>
      <c r="B3803" t="s">
        <v>14</v>
      </c>
      <c r="C3803" t="s">
        <v>15</v>
      </c>
      <c r="D3803" t="s">
        <v>189</v>
      </c>
      <c r="E3803" t="s">
        <v>40</v>
      </c>
      <c r="F3803">
        <v>28540</v>
      </c>
      <c r="G3803" t="s">
        <v>18</v>
      </c>
      <c r="H3803" t="s">
        <v>26</v>
      </c>
      <c r="I3803" t="s">
        <v>60</v>
      </c>
      <c r="J3803">
        <v>35008</v>
      </c>
      <c r="K3803">
        <v>4</v>
      </c>
      <c r="L3803">
        <v>2</v>
      </c>
      <c r="M3803">
        <v>13128</v>
      </c>
      <c r="O3803" s="2" t="str">
        <f>TRIM(SampleSuperstore3[[#This Row],[City]])</f>
        <v>Jacksonville</v>
      </c>
      <c r="P3803" s="2" t="str">
        <f>TRIM(SampleSuperstore3[[#This Row],[State]])</f>
        <v>North Carolina</v>
      </c>
      <c r="Q3803" s="2" t="str">
        <f t="shared" si="59"/>
        <v>Jacksonville North Carolina</v>
      </c>
      <c r="R3803" s="6" t="s">
        <v>189</v>
      </c>
      <c r="S3803" s="2" t="s">
        <v>704</v>
      </c>
      <c r="T3803" s="2" t="s">
        <v>806</v>
      </c>
    </row>
    <row r="3804" spans="1:22" x14ac:dyDescent="0.3">
      <c r="A3804" t="s">
        <v>28</v>
      </c>
      <c r="B3804" t="s">
        <v>14</v>
      </c>
      <c r="C3804" t="s">
        <v>15</v>
      </c>
      <c r="D3804" t="s">
        <v>189</v>
      </c>
      <c r="E3804" t="s">
        <v>40</v>
      </c>
      <c r="F3804">
        <v>28540</v>
      </c>
      <c r="G3804" t="s">
        <v>18</v>
      </c>
      <c r="H3804" t="s">
        <v>26</v>
      </c>
      <c r="I3804" t="s">
        <v>41</v>
      </c>
      <c r="J3804">
        <v>39152</v>
      </c>
      <c r="K3804">
        <v>1</v>
      </c>
      <c r="L3804">
        <v>2</v>
      </c>
      <c r="M3804">
        <v>14682</v>
      </c>
      <c r="O3804" s="2" t="str">
        <f>TRIM(SampleSuperstore3[[#This Row],[City]])</f>
        <v>Jacksonville</v>
      </c>
      <c r="P3804" s="2" t="str">
        <f>TRIM(SampleSuperstore3[[#This Row],[State]])</f>
        <v>North Carolina</v>
      </c>
      <c r="Q3804" s="2" t="str">
        <f t="shared" si="59"/>
        <v>Jacksonville North Carolina</v>
      </c>
      <c r="R3804" s="6" t="s">
        <v>189</v>
      </c>
      <c r="S3804" s="2" t="s">
        <v>704</v>
      </c>
      <c r="T3804" s="2" t="s">
        <v>806</v>
      </c>
    </row>
    <row r="3805" spans="1:22" x14ac:dyDescent="0.3">
      <c r="A3805" t="s">
        <v>28</v>
      </c>
      <c r="B3805" t="s">
        <v>22</v>
      </c>
      <c r="C3805" t="s">
        <v>15</v>
      </c>
      <c r="D3805" t="s">
        <v>459</v>
      </c>
      <c r="E3805" t="s">
        <v>30</v>
      </c>
      <c r="F3805">
        <v>33317</v>
      </c>
      <c r="G3805" t="s">
        <v>18</v>
      </c>
      <c r="H3805" t="s">
        <v>26</v>
      </c>
      <c r="I3805" t="s">
        <v>34</v>
      </c>
      <c r="J3805">
        <v>1176</v>
      </c>
      <c r="K3805">
        <v>5</v>
      </c>
      <c r="L3805">
        <v>2</v>
      </c>
      <c r="M3805">
        <v>1323</v>
      </c>
      <c r="O3805" s="2" t="str">
        <f>TRIM(SampleSuperstore3[[#This Row],[City]])</f>
        <v>Plantation</v>
      </c>
      <c r="P3805" s="2" t="str">
        <f>TRIM(SampleSuperstore3[[#This Row],[State]])</f>
        <v>Florida</v>
      </c>
      <c r="Q3805" s="2" t="str">
        <f t="shared" si="59"/>
        <v>Plantation Florida</v>
      </c>
      <c r="R3805" s="6" t="s">
        <v>189</v>
      </c>
      <c r="S3805" s="2" t="s">
        <v>704</v>
      </c>
      <c r="T3805" s="2" t="s">
        <v>806</v>
      </c>
    </row>
    <row r="3806" spans="1:22" x14ac:dyDescent="0.3">
      <c r="A3806" t="s">
        <v>28</v>
      </c>
      <c r="B3806" t="s">
        <v>22</v>
      </c>
      <c r="C3806" t="s">
        <v>15</v>
      </c>
      <c r="D3806" t="s">
        <v>459</v>
      </c>
      <c r="E3806" t="s">
        <v>30</v>
      </c>
      <c r="F3806">
        <v>33317</v>
      </c>
      <c r="G3806" t="s">
        <v>18</v>
      </c>
      <c r="H3806" t="s">
        <v>26</v>
      </c>
      <c r="I3806" t="s">
        <v>37</v>
      </c>
      <c r="J3806">
        <v>5238</v>
      </c>
      <c r="K3806">
        <v>2</v>
      </c>
      <c r="L3806">
        <v>7</v>
      </c>
      <c r="M3806">
        <v>-40158</v>
      </c>
      <c r="O3806" s="2" t="str">
        <f>TRIM(SampleSuperstore3[[#This Row],[City]])</f>
        <v>Plantation</v>
      </c>
      <c r="P3806" s="2" t="str">
        <f>TRIM(SampleSuperstore3[[#This Row],[State]])</f>
        <v>Florida</v>
      </c>
      <c r="Q3806" s="2" t="str">
        <f t="shared" si="59"/>
        <v>Plantation Florida</v>
      </c>
      <c r="R3806" s="6" t="s">
        <v>189</v>
      </c>
      <c r="S3806" s="2" t="s">
        <v>704</v>
      </c>
      <c r="T3806" s="2" t="s">
        <v>806</v>
      </c>
    </row>
    <row r="3807" spans="1:22" x14ac:dyDescent="0.3">
      <c r="A3807" t="s">
        <v>28</v>
      </c>
      <c r="B3807" t="s">
        <v>22</v>
      </c>
      <c r="C3807" t="s">
        <v>15</v>
      </c>
      <c r="D3807" t="s">
        <v>459</v>
      </c>
      <c r="E3807" t="s">
        <v>30</v>
      </c>
      <c r="F3807">
        <v>33317</v>
      </c>
      <c r="G3807" t="s">
        <v>18</v>
      </c>
      <c r="H3807" t="s">
        <v>26</v>
      </c>
      <c r="I3807" t="s">
        <v>37</v>
      </c>
      <c r="J3807">
        <v>4662</v>
      </c>
      <c r="K3807">
        <v>3</v>
      </c>
      <c r="L3807">
        <v>7</v>
      </c>
      <c r="M3807">
        <v>-37296</v>
      </c>
      <c r="O3807" s="2" t="str">
        <f>TRIM(SampleSuperstore3[[#This Row],[City]])</f>
        <v>Plantation</v>
      </c>
      <c r="P3807" s="2" t="str">
        <f>TRIM(SampleSuperstore3[[#This Row],[State]])</f>
        <v>Florida</v>
      </c>
      <c r="Q3807" s="2" t="str">
        <f t="shared" si="59"/>
        <v>Plantation Florida</v>
      </c>
      <c r="R3807" s="6" t="s">
        <v>459</v>
      </c>
      <c r="S3807" s="2" t="s">
        <v>30</v>
      </c>
      <c r="T3807" s="2"/>
    </row>
    <row r="3808" spans="1:22" x14ac:dyDescent="0.3">
      <c r="A3808" t="s">
        <v>28</v>
      </c>
      <c r="B3808" t="s">
        <v>22</v>
      </c>
      <c r="C3808" t="s">
        <v>15</v>
      </c>
      <c r="D3808" t="s">
        <v>459</v>
      </c>
      <c r="E3808" t="s">
        <v>30</v>
      </c>
      <c r="F3808">
        <v>33317</v>
      </c>
      <c r="G3808" t="s">
        <v>18</v>
      </c>
      <c r="H3808" t="s">
        <v>19</v>
      </c>
      <c r="I3808" t="s">
        <v>21</v>
      </c>
      <c r="J3808">
        <v>52392</v>
      </c>
      <c r="K3808">
        <v>5</v>
      </c>
      <c r="L3808">
        <v>2</v>
      </c>
      <c r="M3808">
        <v>-72039</v>
      </c>
      <c r="O3808" s="2" t="str">
        <f>TRIM(SampleSuperstore3[[#This Row],[City]])</f>
        <v>Plantation</v>
      </c>
      <c r="P3808" s="2" t="str">
        <f>TRIM(SampleSuperstore3[[#This Row],[State]])</f>
        <v>Florida</v>
      </c>
      <c r="Q3808" s="2" t="str">
        <f t="shared" si="59"/>
        <v>Plantation Florida</v>
      </c>
      <c r="R3808" s="6" t="s">
        <v>459</v>
      </c>
      <c r="S3808" s="2" t="s">
        <v>30</v>
      </c>
      <c r="T3808" s="2"/>
    </row>
    <row r="3809" spans="1:22" x14ac:dyDescent="0.3">
      <c r="A3809" t="s">
        <v>28</v>
      </c>
      <c r="B3809" t="s">
        <v>22</v>
      </c>
      <c r="C3809" t="s">
        <v>15</v>
      </c>
      <c r="D3809" t="s">
        <v>459</v>
      </c>
      <c r="E3809" t="s">
        <v>30</v>
      </c>
      <c r="F3809">
        <v>33317</v>
      </c>
      <c r="G3809" t="s">
        <v>18</v>
      </c>
      <c r="H3809" t="s">
        <v>35</v>
      </c>
      <c r="I3809" t="s">
        <v>36</v>
      </c>
      <c r="J3809">
        <v>100792</v>
      </c>
      <c r="K3809">
        <v>1</v>
      </c>
      <c r="L3809">
        <v>2</v>
      </c>
      <c r="M3809">
        <v>100792</v>
      </c>
      <c r="O3809" s="2" t="str">
        <f>TRIM(SampleSuperstore3[[#This Row],[City]])</f>
        <v>Plantation</v>
      </c>
      <c r="P3809" s="2" t="str">
        <f>TRIM(SampleSuperstore3[[#This Row],[State]])</f>
        <v>Florida</v>
      </c>
      <c r="Q3809" s="2" t="str">
        <f t="shared" si="59"/>
        <v>Plantation Florida</v>
      </c>
      <c r="R3809" s="6" t="s">
        <v>459</v>
      </c>
      <c r="S3809" s="2" t="s">
        <v>30</v>
      </c>
      <c r="T3809" s="2"/>
    </row>
    <row r="3810" spans="1:22" x14ac:dyDescent="0.3">
      <c r="A3810" t="s">
        <v>28</v>
      </c>
      <c r="B3810" t="s">
        <v>22</v>
      </c>
      <c r="C3810" t="s">
        <v>15</v>
      </c>
      <c r="D3810" t="s">
        <v>459</v>
      </c>
      <c r="E3810" t="s">
        <v>30</v>
      </c>
      <c r="F3810">
        <v>33317</v>
      </c>
      <c r="G3810" t="s">
        <v>18</v>
      </c>
      <c r="H3810" t="s">
        <v>19</v>
      </c>
      <c r="I3810" t="s">
        <v>21</v>
      </c>
      <c r="J3810">
        <v>146136</v>
      </c>
      <c r="K3810">
        <v>3</v>
      </c>
      <c r="L3810">
        <v>2</v>
      </c>
      <c r="M3810">
        <v>164403</v>
      </c>
      <c r="O3810" s="2" t="str">
        <f>TRIM(SampleSuperstore3[[#This Row],[City]])</f>
        <v>Plantation</v>
      </c>
      <c r="P3810" s="2" t="str">
        <f>TRIM(SampleSuperstore3[[#This Row],[State]])</f>
        <v>Florida</v>
      </c>
      <c r="Q3810" s="2" t="str">
        <f t="shared" si="59"/>
        <v>Plantation Florida</v>
      </c>
      <c r="R3810" s="6" t="s">
        <v>459</v>
      </c>
      <c r="S3810" s="2" t="s">
        <v>30</v>
      </c>
      <c r="T3810" s="2"/>
    </row>
    <row r="3811" spans="1:22" x14ac:dyDescent="0.3">
      <c r="A3811" t="s">
        <v>168</v>
      </c>
      <c r="B3811" t="s">
        <v>14</v>
      </c>
      <c r="C3811" t="s">
        <v>15</v>
      </c>
      <c r="D3811" t="s">
        <v>241</v>
      </c>
      <c r="E3811" t="s">
        <v>49</v>
      </c>
      <c r="F3811">
        <v>53209</v>
      </c>
      <c r="G3811" t="s">
        <v>47</v>
      </c>
      <c r="H3811" t="s">
        <v>26</v>
      </c>
      <c r="I3811" t="s">
        <v>27</v>
      </c>
      <c r="J3811">
        <v>2506</v>
      </c>
      <c r="K3811">
        <v>2</v>
      </c>
      <c r="L3811">
        <v>0</v>
      </c>
      <c r="M3811">
        <v>117782</v>
      </c>
      <c r="O3811" s="2" t="str">
        <f>TRIM(SampleSuperstore3[[#This Row],[City]])</f>
        <v>Milwaukee</v>
      </c>
      <c r="P3811" s="2" t="str">
        <f>TRIM(SampleSuperstore3[[#This Row],[State]])</f>
        <v>Wisconsin</v>
      </c>
      <c r="Q3811" s="2" t="str">
        <f t="shared" si="59"/>
        <v>Milwaukee Wisconsin</v>
      </c>
      <c r="R3811" s="6" t="s">
        <v>459</v>
      </c>
      <c r="S3811" s="2" t="s">
        <v>30</v>
      </c>
      <c r="T3811" s="2"/>
    </row>
    <row r="3812" spans="1:22" x14ac:dyDescent="0.3">
      <c r="A3812" t="s">
        <v>28</v>
      </c>
      <c r="B3812" t="s">
        <v>14</v>
      </c>
      <c r="C3812" t="s">
        <v>15</v>
      </c>
      <c r="D3812" t="s">
        <v>172</v>
      </c>
      <c r="E3812" t="s">
        <v>65</v>
      </c>
      <c r="F3812">
        <v>62301</v>
      </c>
      <c r="G3812" t="s">
        <v>47</v>
      </c>
      <c r="H3812" t="s">
        <v>26</v>
      </c>
      <c r="I3812" t="s">
        <v>27</v>
      </c>
      <c r="J3812">
        <v>19824</v>
      </c>
      <c r="K3812">
        <v>6</v>
      </c>
      <c r="L3812">
        <v>2</v>
      </c>
      <c r="M3812">
        <v>64428</v>
      </c>
      <c r="O3812" s="2" t="str">
        <f>TRIM(SampleSuperstore3[[#This Row],[City]])</f>
        <v>Quincy</v>
      </c>
      <c r="P3812" s="2" t="str">
        <f>TRIM(SampleSuperstore3[[#This Row],[State]])</f>
        <v>Illinois</v>
      </c>
      <c r="Q3812" s="2" t="str">
        <f t="shared" si="59"/>
        <v>Quincy Illinois</v>
      </c>
      <c r="R3812" s="6" t="s">
        <v>459</v>
      </c>
      <c r="S3812" s="2" t="s">
        <v>30</v>
      </c>
      <c r="T3812" s="2"/>
    </row>
    <row r="3813" spans="1:22" x14ac:dyDescent="0.3">
      <c r="A3813" t="s">
        <v>168</v>
      </c>
      <c r="B3813" t="s">
        <v>14</v>
      </c>
      <c r="C3813" t="s">
        <v>15</v>
      </c>
      <c r="D3813" t="s">
        <v>189</v>
      </c>
      <c r="E3813" t="s">
        <v>30</v>
      </c>
      <c r="F3813">
        <v>32216</v>
      </c>
      <c r="G3813" t="s">
        <v>18</v>
      </c>
      <c r="H3813" t="s">
        <v>35</v>
      </c>
      <c r="I3813" t="s">
        <v>36</v>
      </c>
      <c r="J3813">
        <v>82396</v>
      </c>
      <c r="K3813">
        <v>5</v>
      </c>
      <c r="L3813">
        <v>2</v>
      </c>
      <c r="M3813">
        <v>514975</v>
      </c>
      <c r="O3813" s="2" t="str">
        <f>TRIM(SampleSuperstore3[[#This Row],[City]])</f>
        <v>Jacksonville</v>
      </c>
      <c r="P3813" s="2" t="str">
        <f>TRIM(SampleSuperstore3[[#This Row],[State]])</f>
        <v>Florida</v>
      </c>
      <c r="Q3813" s="2" t="str">
        <f t="shared" si="59"/>
        <v>Jacksonville Florida</v>
      </c>
      <c r="R3813" s="6" t="s">
        <v>241</v>
      </c>
      <c r="S3813" s="2" t="s">
        <v>49</v>
      </c>
      <c r="T3813" s="2"/>
    </row>
    <row r="3814" spans="1:22" x14ac:dyDescent="0.3">
      <c r="A3814" t="s">
        <v>168</v>
      </c>
      <c r="B3814" t="s">
        <v>14</v>
      </c>
      <c r="C3814" t="s">
        <v>15</v>
      </c>
      <c r="D3814" t="s">
        <v>189</v>
      </c>
      <c r="E3814" t="s">
        <v>30</v>
      </c>
      <c r="F3814">
        <v>32216</v>
      </c>
      <c r="G3814" t="s">
        <v>18</v>
      </c>
      <c r="H3814" t="s">
        <v>26</v>
      </c>
      <c r="I3814" t="s">
        <v>41</v>
      </c>
      <c r="J3814">
        <v>15984</v>
      </c>
      <c r="K3814">
        <v>2</v>
      </c>
      <c r="L3814">
        <v>2</v>
      </c>
      <c r="M3814">
        <v>4995</v>
      </c>
      <c r="O3814" s="2" t="str">
        <f>TRIM(SampleSuperstore3[[#This Row],[City]])</f>
        <v>Jacksonville</v>
      </c>
      <c r="P3814" s="2" t="str">
        <f>TRIM(SampleSuperstore3[[#This Row],[State]])</f>
        <v>Florida</v>
      </c>
      <c r="Q3814" s="2" t="str">
        <f t="shared" si="59"/>
        <v>Jacksonville Florida</v>
      </c>
      <c r="R3814" s="6" t="s">
        <v>172</v>
      </c>
      <c r="S3814" s="2" t="s">
        <v>65</v>
      </c>
      <c r="T3814" s="2"/>
    </row>
    <row r="3815" spans="1:22" x14ac:dyDescent="0.3">
      <c r="A3815" t="s">
        <v>28</v>
      </c>
      <c r="B3815" t="s">
        <v>14</v>
      </c>
      <c r="C3815" t="s">
        <v>15</v>
      </c>
      <c r="D3815" t="s">
        <v>301</v>
      </c>
      <c r="E3815" t="s">
        <v>88</v>
      </c>
      <c r="F3815">
        <v>36608</v>
      </c>
      <c r="G3815" t="s">
        <v>18</v>
      </c>
      <c r="H3815" t="s">
        <v>19</v>
      </c>
      <c r="I3815" t="s">
        <v>31</v>
      </c>
      <c r="J3815">
        <v>80196</v>
      </c>
      <c r="K3815">
        <v>2</v>
      </c>
      <c r="L3815">
        <v>0</v>
      </c>
      <c r="M3815">
        <v>20049</v>
      </c>
      <c r="O3815" s="2" t="str">
        <f>TRIM(SampleSuperstore3[[#This Row],[City]])</f>
        <v>Mobile</v>
      </c>
      <c r="P3815" s="2" t="str">
        <f>TRIM(SampleSuperstore3[[#This Row],[State]])</f>
        <v>Alabama</v>
      </c>
      <c r="Q3815" s="2" t="str">
        <f t="shared" si="59"/>
        <v>Mobile Alabama</v>
      </c>
      <c r="R3815" s="6" t="s">
        <v>189</v>
      </c>
      <c r="S3815" s="2" t="s">
        <v>30</v>
      </c>
      <c r="T3815" s="2"/>
    </row>
    <row r="3816" spans="1:22" x14ac:dyDescent="0.3">
      <c r="A3816" t="s">
        <v>28</v>
      </c>
      <c r="B3816" t="s">
        <v>14</v>
      </c>
      <c r="C3816" t="s">
        <v>15</v>
      </c>
      <c r="D3816" t="s">
        <v>301</v>
      </c>
      <c r="E3816" t="s">
        <v>88</v>
      </c>
      <c r="F3816">
        <v>36608</v>
      </c>
      <c r="G3816" t="s">
        <v>18</v>
      </c>
      <c r="H3816" t="s">
        <v>35</v>
      </c>
      <c r="I3816" t="s">
        <v>36</v>
      </c>
      <c r="J3816">
        <v>5997</v>
      </c>
      <c r="K3816">
        <v>3</v>
      </c>
      <c r="L3816">
        <v>0</v>
      </c>
      <c r="M3816">
        <v>0</v>
      </c>
      <c r="O3816" s="2" t="str">
        <f>TRIM(SampleSuperstore3[[#This Row],[City]])</f>
        <v>Mobile</v>
      </c>
      <c r="P3816" s="2" t="str">
        <f>TRIM(SampleSuperstore3[[#This Row],[State]])</f>
        <v>Alabama</v>
      </c>
      <c r="Q3816" s="2" t="str">
        <f t="shared" si="59"/>
        <v>Mobile Alabama</v>
      </c>
      <c r="R3816" s="6" t="s">
        <v>189</v>
      </c>
      <c r="S3816" s="2" t="s">
        <v>30</v>
      </c>
      <c r="T3816" s="2"/>
    </row>
    <row r="3817" spans="1:22" x14ac:dyDescent="0.3">
      <c r="A3817" t="s">
        <v>28</v>
      </c>
      <c r="B3817" t="s">
        <v>14</v>
      </c>
      <c r="C3817" t="s">
        <v>15</v>
      </c>
      <c r="D3817" t="s">
        <v>301</v>
      </c>
      <c r="E3817" t="s">
        <v>88</v>
      </c>
      <c r="F3817">
        <v>36608</v>
      </c>
      <c r="G3817" t="s">
        <v>18</v>
      </c>
      <c r="H3817" t="s">
        <v>19</v>
      </c>
      <c r="I3817" t="s">
        <v>21</v>
      </c>
      <c r="J3817">
        <v>105686</v>
      </c>
      <c r="K3817">
        <v>7</v>
      </c>
      <c r="L3817">
        <v>0</v>
      </c>
      <c r="M3817">
        <v>3064894</v>
      </c>
      <c r="O3817" s="2" t="str">
        <f>TRIM(SampleSuperstore3[[#This Row],[City]])</f>
        <v>Mobile</v>
      </c>
      <c r="P3817" s="2" t="str">
        <f>TRIM(SampleSuperstore3[[#This Row],[State]])</f>
        <v>Alabama</v>
      </c>
      <c r="Q3817" s="2" t="str">
        <f t="shared" si="59"/>
        <v>Mobile Alabama</v>
      </c>
      <c r="R3817" s="6" t="s">
        <v>301</v>
      </c>
      <c r="S3817" s="2" t="s">
        <v>88</v>
      </c>
      <c r="T3817" s="2"/>
    </row>
    <row r="3818" spans="1:22" x14ac:dyDescent="0.3">
      <c r="A3818" t="s">
        <v>28</v>
      </c>
      <c r="B3818" t="s">
        <v>14</v>
      </c>
      <c r="C3818" t="s">
        <v>15</v>
      </c>
      <c r="D3818" t="s">
        <v>75</v>
      </c>
      <c r="E3818" t="s">
        <v>76</v>
      </c>
      <c r="F3818">
        <v>10024</v>
      </c>
      <c r="G3818" t="s">
        <v>57</v>
      </c>
      <c r="H3818" t="s">
        <v>26</v>
      </c>
      <c r="I3818" t="s">
        <v>37</v>
      </c>
      <c r="J3818">
        <v>12816</v>
      </c>
      <c r="K3818">
        <v>3</v>
      </c>
      <c r="L3818">
        <v>2</v>
      </c>
      <c r="M3818">
        <v>43254</v>
      </c>
      <c r="O3818" s="2" t="str">
        <f>TRIM(SampleSuperstore3[[#This Row],[City]])</f>
        <v>New York City</v>
      </c>
      <c r="P3818" s="2" t="str">
        <f>TRIM(SampleSuperstore3[[#This Row],[State]])</f>
        <v>New York</v>
      </c>
      <c r="Q3818" s="2" t="str">
        <f t="shared" si="59"/>
        <v>New York City New York</v>
      </c>
      <c r="R3818" s="6" t="s">
        <v>301</v>
      </c>
      <c r="S3818" s="2" t="s">
        <v>88</v>
      </c>
      <c r="T3818" s="2"/>
    </row>
    <row r="3819" spans="1:22" x14ac:dyDescent="0.3">
      <c r="A3819" t="s">
        <v>28</v>
      </c>
      <c r="B3819" t="s">
        <v>14</v>
      </c>
      <c r="C3819" t="s">
        <v>15</v>
      </c>
      <c r="D3819" t="s">
        <v>75</v>
      </c>
      <c r="E3819" t="s">
        <v>76</v>
      </c>
      <c r="F3819">
        <v>10024</v>
      </c>
      <c r="G3819" t="s">
        <v>57</v>
      </c>
      <c r="H3819" t="s">
        <v>19</v>
      </c>
      <c r="I3819" t="s">
        <v>20</v>
      </c>
      <c r="J3819">
        <v>314352</v>
      </c>
      <c r="K3819">
        <v>3</v>
      </c>
      <c r="L3819">
        <v>2</v>
      </c>
      <c r="M3819">
        <v>-157176</v>
      </c>
      <c r="O3819" s="2" t="str">
        <f>TRIM(SampleSuperstore3[[#This Row],[City]])</f>
        <v>New York City</v>
      </c>
      <c r="P3819" s="2" t="str">
        <f>TRIM(SampleSuperstore3[[#This Row],[State]])</f>
        <v>New York</v>
      </c>
      <c r="Q3819" s="2" t="str">
        <f t="shared" si="59"/>
        <v>New York City New York</v>
      </c>
      <c r="R3819" s="6" t="s">
        <v>301</v>
      </c>
      <c r="S3819" s="2" t="s">
        <v>88</v>
      </c>
      <c r="T3819" s="2"/>
    </row>
    <row r="3820" spans="1:22" x14ac:dyDescent="0.3">
      <c r="A3820" t="s">
        <v>28</v>
      </c>
      <c r="B3820" t="s">
        <v>14</v>
      </c>
      <c r="C3820" t="s">
        <v>15</v>
      </c>
      <c r="D3820" t="s">
        <v>75</v>
      </c>
      <c r="E3820" t="s">
        <v>76</v>
      </c>
      <c r="F3820">
        <v>10024</v>
      </c>
      <c r="G3820" t="s">
        <v>57</v>
      </c>
      <c r="H3820" t="s">
        <v>26</v>
      </c>
      <c r="I3820" t="s">
        <v>41</v>
      </c>
      <c r="J3820">
        <v>1898</v>
      </c>
      <c r="K3820">
        <v>2</v>
      </c>
      <c r="L3820">
        <v>0</v>
      </c>
      <c r="M3820">
        <v>89206</v>
      </c>
      <c r="O3820" s="2" t="str">
        <f>TRIM(SampleSuperstore3[[#This Row],[City]])</f>
        <v>New York City</v>
      </c>
      <c r="P3820" s="2" t="str">
        <f>TRIM(SampleSuperstore3[[#This Row],[State]])</f>
        <v>New York</v>
      </c>
      <c r="Q3820" s="2" t="str">
        <f t="shared" si="59"/>
        <v>New York City New York</v>
      </c>
      <c r="R3820" s="6" t="s">
        <v>634</v>
      </c>
      <c r="S3820" s="2" t="s">
        <v>369</v>
      </c>
      <c r="T3820" s="2" t="s">
        <v>3</v>
      </c>
      <c r="U3820" t="s">
        <v>634</v>
      </c>
      <c r="V3820" t="s">
        <v>369</v>
      </c>
    </row>
    <row r="3821" spans="1:22" x14ac:dyDescent="0.3">
      <c r="A3821" t="s">
        <v>28</v>
      </c>
      <c r="B3821" t="s">
        <v>14</v>
      </c>
      <c r="C3821" t="s">
        <v>15</v>
      </c>
      <c r="D3821" t="s">
        <v>75</v>
      </c>
      <c r="E3821" t="s">
        <v>76</v>
      </c>
      <c r="F3821">
        <v>10024</v>
      </c>
      <c r="G3821" t="s">
        <v>57</v>
      </c>
      <c r="H3821" t="s">
        <v>26</v>
      </c>
      <c r="I3821" t="s">
        <v>37</v>
      </c>
      <c r="J3821">
        <v>1824</v>
      </c>
      <c r="K3821">
        <v>6</v>
      </c>
      <c r="L3821">
        <v>2</v>
      </c>
      <c r="M3821">
        <v>6156</v>
      </c>
      <c r="O3821" s="2" t="str">
        <f>TRIM(SampleSuperstore3[[#This Row],[City]])</f>
        <v>New York City</v>
      </c>
      <c r="P3821" s="2" t="str">
        <f>TRIM(SampleSuperstore3[[#This Row],[State]])</f>
        <v>New York</v>
      </c>
      <c r="Q3821" s="2" t="str">
        <f t="shared" si="59"/>
        <v>New York City New York</v>
      </c>
      <c r="R3821" s="6" t="s">
        <v>634</v>
      </c>
      <c r="S3821" s="2" t="s">
        <v>369</v>
      </c>
      <c r="T3821" s="2" t="s">
        <v>3</v>
      </c>
      <c r="U3821" t="s">
        <v>634</v>
      </c>
      <c r="V3821" t="s">
        <v>369</v>
      </c>
    </row>
    <row r="3822" spans="1:22" x14ac:dyDescent="0.3">
      <c r="A3822" t="s">
        <v>28</v>
      </c>
      <c r="B3822" t="s">
        <v>14</v>
      </c>
      <c r="C3822" t="s">
        <v>15</v>
      </c>
      <c r="D3822" t="s">
        <v>75</v>
      </c>
      <c r="E3822" t="s">
        <v>76</v>
      </c>
      <c r="F3822">
        <v>10011</v>
      </c>
      <c r="G3822" t="s">
        <v>57</v>
      </c>
      <c r="H3822" t="s">
        <v>26</v>
      </c>
      <c r="I3822" t="s">
        <v>32</v>
      </c>
      <c r="J3822">
        <v>9912</v>
      </c>
      <c r="K3822">
        <v>6</v>
      </c>
      <c r="L3822">
        <v>0</v>
      </c>
      <c r="M3822">
        <v>257712</v>
      </c>
      <c r="O3822" s="2" t="str">
        <f>TRIM(SampleSuperstore3[[#This Row],[City]])</f>
        <v>New York City</v>
      </c>
      <c r="P3822" s="2" t="str">
        <f>TRIM(SampleSuperstore3[[#This Row],[State]])</f>
        <v>New York</v>
      </c>
      <c r="Q3822" s="2" t="str">
        <f t="shared" si="59"/>
        <v>New York City New York</v>
      </c>
      <c r="R3822" s="6" t="s">
        <v>634</v>
      </c>
      <c r="S3822" s="2" t="s">
        <v>369</v>
      </c>
      <c r="T3822" s="2" t="s">
        <v>3</v>
      </c>
      <c r="U3822" t="s">
        <v>634</v>
      </c>
      <c r="V3822" t="s">
        <v>369</v>
      </c>
    </row>
    <row r="3823" spans="1:22" x14ac:dyDescent="0.3">
      <c r="A3823" t="s">
        <v>28</v>
      </c>
      <c r="B3823" t="s">
        <v>14</v>
      </c>
      <c r="C3823" t="s">
        <v>15</v>
      </c>
      <c r="D3823" t="s">
        <v>75</v>
      </c>
      <c r="E3823" t="s">
        <v>76</v>
      </c>
      <c r="F3823">
        <v>10011</v>
      </c>
      <c r="G3823" t="s">
        <v>57</v>
      </c>
      <c r="H3823" t="s">
        <v>35</v>
      </c>
      <c r="I3823" t="s">
        <v>162</v>
      </c>
      <c r="J3823">
        <v>879984</v>
      </c>
      <c r="K3823">
        <v>2</v>
      </c>
      <c r="L3823">
        <v>2</v>
      </c>
      <c r="M3823">
        <v>329994</v>
      </c>
      <c r="O3823" s="2" t="str">
        <f>TRIM(SampleSuperstore3[[#This Row],[City]])</f>
        <v>New York City</v>
      </c>
      <c r="P3823" s="2" t="str">
        <f>TRIM(SampleSuperstore3[[#This Row],[State]])</f>
        <v>New York</v>
      </c>
      <c r="Q3823" s="2" t="str">
        <f t="shared" si="59"/>
        <v>New York City New York</v>
      </c>
      <c r="R3823" s="6" t="s">
        <v>634</v>
      </c>
      <c r="S3823" s="2" t="s">
        <v>369</v>
      </c>
      <c r="T3823" s="2" t="s">
        <v>3</v>
      </c>
      <c r="U3823" t="s">
        <v>634</v>
      </c>
      <c r="V3823" t="s">
        <v>369</v>
      </c>
    </row>
    <row r="3824" spans="1:22" x14ac:dyDescent="0.3">
      <c r="A3824" t="s">
        <v>28</v>
      </c>
      <c r="B3824" t="s">
        <v>14</v>
      </c>
      <c r="C3824" t="s">
        <v>15</v>
      </c>
      <c r="D3824" t="s">
        <v>75</v>
      </c>
      <c r="E3824" t="s">
        <v>76</v>
      </c>
      <c r="F3824">
        <v>10011</v>
      </c>
      <c r="G3824" t="s">
        <v>57</v>
      </c>
      <c r="H3824" t="s">
        <v>26</v>
      </c>
      <c r="I3824" t="s">
        <v>37</v>
      </c>
      <c r="J3824">
        <v>1296</v>
      </c>
      <c r="K3824">
        <v>9</v>
      </c>
      <c r="L3824">
        <v>2</v>
      </c>
      <c r="M3824">
        <v>4536</v>
      </c>
      <c r="O3824" s="2" t="str">
        <f>TRIM(SampleSuperstore3[[#This Row],[City]])</f>
        <v>New York City</v>
      </c>
      <c r="P3824" s="2" t="str">
        <f>TRIM(SampleSuperstore3[[#This Row],[State]])</f>
        <v>New York</v>
      </c>
      <c r="Q3824" s="2" t="str">
        <f t="shared" si="59"/>
        <v>New York City New York</v>
      </c>
      <c r="R3824" s="6" t="s">
        <v>634</v>
      </c>
      <c r="S3824" s="2" t="s">
        <v>369</v>
      </c>
      <c r="T3824" s="2" t="s">
        <v>3</v>
      </c>
      <c r="U3824" t="s">
        <v>634</v>
      </c>
      <c r="V3824" t="s">
        <v>369</v>
      </c>
    </row>
    <row r="3825" spans="1:22" x14ac:dyDescent="0.3">
      <c r="A3825" t="s">
        <v>28</v>
      </c>
      <c r="B3825" t="s">
        <v>22</v>
      </c>
      <c r="C3825" t="s">
        <v>15</v>
      </c>
      <c r="D3825" t="s">
        <v>135</v>
      </c>
      <c r="E3825" t="s">
        <v>46</v>
      </c>
      <c r="F3825">
        <v>75217</v>
      </c>
      <c r="G3825" t="s">
        <v>47</v>
      </c>
      <c r="H3825" t="s">
        <v>26</v>
      </c>
      <c r="I3825" t="s">
        <v>32</v>
      </c>
      <c r="J3825">
        <v>10744</v>
      </c>
      <c r="K3825">
        <v>10</v>
      </c>
      <c r="L3825">
        <v>2</v>
      </c>
      <c r="M3825">
        <v>10744</v>
      </c>
      <c r="O3825" s="2" t="str">
        <f>TRIM(SampleSuperstore3[[#This Row],[City]])</f>
        <v>Dallas</v>
      </c>
      <c r="P3825" s="2" t="str">
        <f>TRIM(SampleSuperstore3[[#This Row],[State]])</f>
        <v>Texas</v>
      </c>
      <c r="Q3825" s="2" t="str">
        <f t="shared" si="59"/>
        <v>Dallas Texas</v>
      </c>
      <c r="R3825" s="6" t="s">
        <v>634</v>
      </c>
      <c r="S3825" s="2" t="s">
        <v>369</v>
      </c>
      <c r="T3825" s="2" t="s">
        <v>3</v>
      </c>
      <c r="U3825" t="s">
        <v>634</v>
      </c>
      <c r="V3825" t="s">
        <v>369</v>
      </c>
    </row>
    <row r="3826" spans="1:22" x14ac:dyDescent="0.3">
      <c r="A3826" t="s">
        <v>28</v>
      </c>
      <c r="B3826" t="s">
        <v>22</v>
      </c>
      <c r="C3826" t="s">
        <v>15</v>
      </c>
      <c r="D3826" t="s">
        <v>140</v>
      </c>
      <c r="E3826" t="s">
        <v>70</v>
      </c>
      <c r="F3826">
        <v>48234</v>
      </c>
      <c r="G3826" t="s">
        <v>47</v>
      </c>
      <c r="H3826" t="s">
        <v>19</v>
      </c>
      <c r="I3826" t="s">
        <v>21</v>
      </c>
      <c r="J3826">
        <v>145865</v>
      </c>
      <c r="K3826">
        <v>5</v>
      </c>
      <c r="L3826">
        <v>0</v>
      </c>
      <c r="M3826">
        <v>4230085</v>
      </c>
      <c r="O3826" s="2" t="str">
        <f>TRIM(SampleSuperstore3[[#This Row],[City]])</f>
        <v>Detroit</v>
      </c>
      <c r="P3826" s="2" t="str">
        <f>TRIM(SampleSuperstore3[[#This Row],[State]])</f>
        <v>Michigan</v>
      </c>
      <c r="Q3826" s="2" t="str">
        <f t="shared" si="59"/>
        <v>Detroit Michigan</v>
      </c>
      <c r="R3826" s="6" t="s">
        <v>634</v>
      </c>
      <c r="S3826" s="2" t="s">
        <v>369</v>
      </c>
      <c r="T3826" s="2" t="s">
        <v>3</v>
      </c>
      <c r="U3826" t="s">
        <v>634</v>
      </c>
      <c r="V3826" t="s">
        <v>369</v>
      </c>
    </row>
    <row r="3827" spans="1:22" x14ac:dyDescent="0.3">
      <c r="A3827" t="s">
        <v>28</v>
      </c>
      <c r="B3827" t="s">
        <v>22</v>
      </c>
      <c r="C3827" t="s">
        <v>15</v>
      </c>
      <c r="D3827" t="s">
        <v>140</v>
      </c>
      <c r="E3827" t="s">
        <v>70</v>
      </c>
      <c r="F3827">
        <v>48234</v>
      </c>
      <c r="G3827" t="s">
        <v>47</v>
      </c>
      <c r="H3827" t="s">
        <v>19</v>
      </c>
      <c r="I3827" t="s">
        <v>21</v>
      </c>
      <c r="J3827">
        <v>2664</v>
      </c>
      <c r="K3827">
        <v>1</v>
      </c>
      <c r="L3827">
        <v>0</v>
      </c>
      <c r="M3827">
        <v>74592</v>
      </c>
      <c r="O3827" s="2" t="str">
        <f>TRIM(SampleSuperstore3[[#This Row],[City]])</f>
        <v>Detroit</v>
      </c>
      <c r="P3827" s="2" t="str">
        <f>TRIM(SampleSuperstore3[[#This Row],[State]])</f>
        <v>Michigan</v>
      </c>
      <c r="Q3827" s="2" t="str">
        <f t="shared" si="59"/>
        <v>Detroit Michigan</v>
      </c>
      <c r="R3827" s="6" t="s">
        <v>135</v>
      </c>
      <c r="S3827" s="2" t="s">
        <v>46</v>
      </c>
      <c r="T3827" s="2"/>
    </row>
    <row r="3828" spans="1:22" x14ac:dyDescent="0.3">
      <c r="A3828" t="s">
        <v>28</v>
      </c>
      <c r="B3828" t="s">
        <v>22</v>
      </c>
      <c r="C3828" t="s">
        <v>15</v>
      </c>
      <c r="D3828" t="s">
        <v>140</v>
      </c>
      <c r="E3828" t="s">
        <v>70</v>
      </c>
      <c r="F3828">
        <v>48234</v>
      </c>
      <c r="G3828" t="s">
        <v>47</v>
      </c>
      <c r="H3828" t="s">
        <v>19</v>
      </c>
      <c r="I3828" t="s">
        <v>21</v>
      </c>
      <c r="J3828">
        <v>4768</v>
      </c>
      <c r="K3828">
        <v>2</v>
      </c>
      <c r="L3828">
        <v>0</v>
      </c>
      <c r="M3828">
        <v>1192</v>
      </c>
      <c r="O3828" s="2" t="str">
        <f>TRIM(SampleSuperstore3[[#This Row],[City]])</f>
        <v>Detroit</v>
      </c>
      <c r="P3828" s="2" t="str">
        <f>TRIM(SampleSuperstore3[[#This Row],[State]])</f>
        <v>Michigan</v>
      </c>
      <c r="Q3828" s="2" t="str">
        <f t="shared" si="59"/>
        <v>Detroit Michigan</v>
      </c>
      <c r="R3828" s="6" t="s">
        <v>140</v>
      </c>
      <c r="S3828" s="2" t="s">
        <v>70</v>
      </c>
      <c r="T3828" s="2"/>
    </row>
    <row r="3829" spans="1:22" x14ac:dyDescent="0.3">
      <c r="A3829" t="s">
        <v>28</v>
      </c>
      <c r="B3829" t="s">
        <v>22</v>
      </c>
      <c r="C3829" t="s">
        <v>15</v>
      </c>
      <c r="D3829" t="s">
        <v>140</v>
      </c>
      <c r="E3829" t="s">
        <v>70</v>
      </c>
      <c r="F3829">
        <v>48234</v>
      </c>
      <c r="G3829" t="s">
        <v>47</v>
      </c>
      <c r="H3829" t="s">
        <v>26</v>
      </c>
      <c r="I3829" t="s">
        <v>38</v>
      </c>
      <c r="J3829">
        <v>87444</v>
      </c>
      <c r="K3829">
        <v>2</v>
      </c>
      <c r="L3829">
        <v>1</v>
      </c>
      <c r="M3829">
        <v>184604</v>
      </c>
      <c r="O3829" s="2" t="str">
        <f>TRIM(SampleSuperstore3[[#This Row],[City]])</f>
        <v>Detroit</v>
      </c>
      <c r="P3829" s="2" t="str">
        <f>TRIM(SampleSuperstore3[[#This Row],[State]])</f>
        <v>Michigan</v>
      </c>
      <c r="Q3829" s="2" t="str">
        <f t="shared" si="59"/>
        <v>Detroit Michigan</v>
      </c>
      <c r="R3829" s="6" t="s">
        <v>140</v>
      </c>
      <c r="S3829" s="2" t="s">
        <v>70</v>
      </c>
      <c r="T3829" s="2"/>
    </row>
    <row r="3830" spans="1:22" x14ac:dyDescent="0.3">
      <c r="A3830" t="s">
        <v>28</v>
      </c>
      <c r="B3830" t="s">
        <v>14</v>
      </c>
      <c r="C3830" t="s">
        <v>15</v>
      </c>
      <c r="D3830" t="s">
        <v>71</v>
      </c>
      <c r="E3830" t="s">
        <v>72</v>
      </c>
      <c r="F3830">
        <v>19901</v>
      </c>
      <c r="G3830" t="s">
        <v>57</v>
      </c>
      <c r="H3830" t="s">
        <v>19</v>
      </c>
      <c r="I3830" t="s">
        <v>33</v>
      </c>
      <c r="J3830">
        <v>7614</v>
      </c>
      <c r="K3830">
        <v>3</v>
      </c>
      <c r="L3830">
        <v>0</v>
      </c>
      <c r="M3830">
        <v>26649</v>
      </c>
      <c r="O3830" s="2" t="str">
        <f>TRIM(SampleSuperstore3[[#This Row],[City]])</f>
        <v>Dover</v>
      </c>
      <c r="P3830" s="2" t="str">
        <f>TRIM(SampleSuperstore3[[#This Row],[State]])</f>
        <v>Delaware</v>
      </c>
      <c r="Q3830" s="2" t="str">
        <f t="shared" si="59"/>
        <v>Dover Delaware</v>
      </c>
      <c r="R3830" s="6" t="s">
        <v>140</v>
      </c>
      <c r="S3830" s="2" t="s">
        <v>70</v>
      </c>
      <c r="T3830" s="2"/>
    </row>
    <row r="3831" spans="1:22" x14ac:dyDescent="0.3">
      <c r="A3831" t="s">
        <v>28</v>
      </c>
      <c r="B3831" t="s">
        <v>14</v>
      </c>
      <c r="C3831" t="s">
        <v>15</v>
      </c>
      <c r="D3831" t="s">
        <v>71</v>
      </c>
      <c r="E3831" t="s">
        <v>72</v>
      </c>
      <c r="F3831">
        <v>19901</v>
      </c>
      <c r="G3831" t="s">
        <v>57</v>
      </c>
      <c r="H3831" t="s">
        <v>26</v>
      </c>
      <c r="I3831" t="s">
        <v>37</v>
      </c>
      <c r="J3831">
        <v>1996</v>
      </c>
      <c r="K3831">
        <v>2</v>
      </c>
      <c r="L3831">
        <v>0</v>
      </c>
      <c r="M3831">
        <v>93812</v>
      </c>
      <c r="O3831" s="2" t="str">
        <f>TRIM(SampleSuperstore3[[#This Row],[City]])</f>
        <v>Dover</v>
      </c>
      <c r="P3831" s="2" t="str">
        <f>TRIM(SampleSuperstore3[[#This Row],[State]])</f>
        <v>Delaware</v>
      </c>
      <c r="Q3831" s="2" t="str">
        <f t="shared" si="59"/>
        <v>Dover Delaware</v>
      </c>
      <c r="R3831" s="6" t="s">
        <v>140</v>
      </c>
      <c r="S3831" s="2" t="s">
        <v>70</v>
      </c>
      <c r="T3831" s="2"/>
    </row>
    <row r="3832" spans="1:22" x14ac:dyDescent="0.3">
      <c r="A3832" t="s">
        <v>168</v>
      </c>
      <c r="B3832" t="s">
        <v>22</v>
      </c>
      <c r="C3832" t="s">
        <v>15</v>
      </c>
      <c r="D3832" t="s">
        <v>103</v>
      </c>
      <c r="E3832" t="s">
        <v>104</v>
      </c>
      <c r="F3832">
        <v>43229</v>
      </c>
      <c r="G3832" t="s">
        <v>57</v>
      </c>
      <c r="H3832" t="s">
        <v>35</v>
      </c>
      <c r="I3832" t="s">
        <v>36</v>
      </c>
      <c r="J3832">
        <v>104997</v>
      </c>
      <c r="K3832">
        <v>5</v>
      </c>
      <c r="L3832">
        <v>4</v>
      </c>
      <c r="M3832">
        <v>-209994</v>
      </c>
      <c r="O3832" s="2" t="str">
        <f>TRIM(SampleSuperstore3[[#This Row],[City]])</f>
        <v>Columbus</v>
      </c>
      <c r="P3832" s="2" t="str">
        <f>TRIM(SampleSuperstore3[[#This Row],[State]])</f>
        <v>Ohio</v>
      </c>
      <c r="Q3832" s="2" t="str">
        <f t="shared" si="59"/>
        <v>Columbus Ohio</v>
      </c>
      <c r="R3832" s="6" t="s">
        <v>71</v>
      </c>
      <c r="S3832" s="2" t="s">
        <v>72</v>
      </c>
      <c r="T3832" s="2"/>
    </row>
    <row r="3833" spans="1:22" x14ac:dyDescent="0.3">
      <c r="A3833" t="s">
        <v>168</v>
      </c>
      <c r="B3833" t="s">
        <v>22</v>
      </c>
      <c r="C3833" t="s">
        <v>15</v>
      </c>
      <c r="D3833" t="s">
        <v>103</v>
      </c>
      <c r="E3833" t="s">
        <v>104</v>
      </c>
      <c r="F3833">
        <v>43229</v>
      </c>
      <c r="G3833" t="s">
        <v>57</v>
      </c>
      <c r="H3833" t="s">
        <v>19</v>
      </c>
      <c r="I3833" t="s">
        <v>21</v>
      </c>
      <c r="J3833">
        <v>611058</v>
      </c>
      <c r="K3833">
        <v>3</v>
      </c>
      <c r="L3833">
        <v>3</v>
      </c>
      <c r="M3833">
        <v>-349176</v>
      </c>
      <c r="O3833" s="2" t="str">
        <f>TRIM(SampleSuperstore3[[#This Row],[City]])</f>
        <v>Columbus</v>
      </c>
      <c r="P3833" s="2" t="str">
        <f>TRIM(SampleSuperstore3[[#This Row],[State]])</f>
        <v>Ohio</v>
      </c>
      <c r="Q3833" s="2" t="str">
        <f t="shared" si="59"/>
        <v>Columbus Ohio</v>
      </c>
      <c r="R3833" s="6" t="s">
        <v>71</v>
      </c>
      <c r="S3833" s="2" t="s">
        <v>72</v>
      </c>
      <c r="T3833" s="2"/>
    </row>
    <row r="3834" spans="1:22" x14ac:dyDescent="0.3">
      <c r="A3834" t="s">
        <v>28</v>
      </c>
      <c r="B3834" t="s">
        <v>22</v>
      </c>
      <c r="C3834" t="s">
        <v>15</v>
      </c>
      <c r="D3834" t="s">
        <v>305</v>
      </c>
      <c r="E3834" t="s">
        <v>81</v>
      </c>
      <c r="F3834">
        <v>85301</v>
      </c>
      <c r="G3834" t="s">
        <v>25</v>
      </c>
      <c r="H3834" t="s">
        <v>26</v>
      </c>
      <c r="I3834" t="s">
        <v>77</v>
      </c>
      <c r="J3834">
        <v>2368</v>
      </c>
      <c r="K3834">
        <v>2</v>
      </c>
      <c r="L3834">
        <v>2</v>
      </c>
      <c r="M3834">
        <v>8288</v>
      </c>
      <c r="O3834" s="2" t="str">
        <f>TRIM(SampleSuperstore3[[#This Row],[City]])</f>
        <v>Glendale</v>
      </c>
      <c r="P3834" s="2" t="str">
        <f>TRIM(SampleSuperstore3[[#This Row],[State]])</f>
        <v>Arizona</v>
      </c>
      <c r="Q3834" s="2" t="str">
        <f t="shared" si="59"/>
        <v>Glendale Arizona</v>
      </c>
      <c r="R3834" s="6" t="s">
        <v>103</v>
      </c>
      <c r="S3834" s="2" t="s">
        <v>104</v>
      </c>
      <c r="T3834" s="2"/>
    </row>
    <row r="3835" spans="1:22" x14ac:dyDescent="0.3">
      <c r="A3835" t="s">
        <v>28</v>
      </c>
      <c r="B3835" t="s">
        <v>22</v>
      </c>
      <c r="C3835" t="s">
        <v>15</v>
      </c>
      <c r="D3835" t="s">
        <v>305</v>
      </c>
      <c r="E3835" t="s">
        <v>81</v>
      </c>
      <c r="F3835">
        <v>85301</v>
      </c>
      <c r="G3835" t="s">
        <v>25</v>
      </c>
      <c r="H3835" t="s">
        <v>26</v>
      </c>
      <c r="I3835" t="s">
        <v>41</v>
      </c>
      <c r="J3835">
        <v>19008</v>
      </c>
      <c r="K3835">
        <v>3</v>
      </c>
      <c r="L3835">
        <v>2</v>
      </c>
      <c r="M3835">
        <v>68904</v>
      </c>
      <c r="O3835" s="2" t="str">
        <f>TRIM(SampleSuperstore3[[#This Row],[City]])</f>
        <v>Glendale</v>
      </c>
      <c r="P3835" s="2" t="str">
        <f>TRIM(SampleSuperstore3[[#This Row],[State]])</f>
        <v>Arizona</v>
      </c>
      <c r="Q3835" s="2" t="str">
        <f t="shared" si="59"/>
        <v>Glendale Arizona</v>
      </c>
      <c r="R3835" s="6" t="s">
        <v>103</v>
      </c>
      <c r="S3835" s="2" t="s">
        <v>104</v>
      </c>
      <c r="T3835" s="2"/>
    </row>
    <row r="3836" spans="1:22" x14ac:dyDescent="0.3">
      <c r="A3836" t="s">
        <v>28</v>
      </c>
      <c r="B3836" t="s">
        <v>14</v>
      </c>
      <c r="C3836" t="s">
        <v>15</v>
      </c>
      <c r="D3836" t="s">
        <v>311</v>
      </c>
      <c r="E3836" t="s">
        <v>177</v>
      </c>
      <c r="F3836">
        <v>89031</v>
      </c>
      <c r="G3836" t="s">
        <v>25</v>
      </c>
      <c r="H3836" t="s">
        <v>35</v>
      </c>
      <c r="I3836" t="s">
        <v>36</v>
      </c>
      <c r="J3836">
        <v>911984</v>
      </c>
      <c r="K3836">
        <v>2</v>
      </c>
      <c r="L3836">
        <v>2</v>
      </c>
      <c r="M3836">
        <v>113998</v>
      </c>
      <c r="O3836" s="2" t="str">
        <f>TRIM(SampleSuperstore3[[#This Row],[City]])</f>
        <v>North Las Vegas</v>
      </c>
      <c r="P3836" s="2" t="str">
        <f>TRIM(SampleSuperstore3[[#This Row],[State]])</f>
        <v>Nevada</v>
      </c>
      <c r="Q3836" s="2" t="str">
        <f t="shared" si="59"/>
        <v>North Las Vegas Nevada</v>
      </c>
      <c r="R3836" s="6" t="s">
        <v>305</v>
      </c>
      <c r="S3836" s="2" t="s">
        <v>81</v>
      </c>
      <c r="T3836" s="2"/>
    </row>
    <row r="3837" spans="1:22" x14ac:dyDescent="0.3">
      <c r="A3837" t="s">
        <v>28</v>
      </c>
      <c r="B3837" t="s">
        <v>14</v>
      </c>
      <c r="C3837" t="s">
        <v>15</v>
      </c>
      <c r="D3837" t="s">
        <v>311</v>
      </c>
      <c r="E3837" t="s">
        <v>177</v>
      </c>
      <c r="F3837">
        <v>89031</v>
      </c>
      <c r="G3837" t="s">
        <v>25</v>
      </c>
      <c r="H3837" t="s">
        <v>19</v>
      </c>
      <c r="I3837" t="s">
        <v>21</v>
      </c>
      <c r="J3837">
        <v>674352</v>
      </c>
      <c r="K3837">
        <v>3</v>
      </c>
      <c r="L3837">
        <v>2</v>
      </c>
      <c r="M3837">
        <v>-1095822</v>
      </c>
      <c r="O3837" s="2" t="str">
        <f>TRIM(SampleSuperstore3[[#This Row],[City]])</f>
        <v>North Las Vegas</v>
      </c>
      <c r="P3837" s="2" t="str">
        <f>TRIM(SampleSuperstore3[[#This Row],[State]])</f>
        <v>Nevada</v>
      </c>
      <c r="Q3837" s="2" t="str">
        <f t="shared" si="59"/>
        <v>North Las Vegas Nevada</v>
      </c>
      <c r="R3837" s="6" t="s">
        <v>305</v>
      </c>
      <c r="S3837" s="2" t="s">
        <v>81</v>
      </c>
      <c r="T3837" s="2"/>
    </row>
    <row r="3838" spans="1:22" x14ac:dyDescent="0.3">
      <c r="A3838" t="s">
        <v>28</v>
      </c>
      <c r="B3838" t="s">
        <v>14</v>
      </c>
      <c r="C3838" t="s">
        <v>15</v>
      </c>
      <c r="D3838" t="s">
        <v>311</v>
      </c>
      <c r="E3838" t="s">
        <v>177</v>
      </c>
      <c r="F3838">
        <v>89031</v>
      </c>
      <c r="G3838" t="s">
        <v>25</v>
      </c>
      <c r="H3838" t="s">
        <v>19</v>
      </c>
      <c r="I3838" t="s">
        <v>33</v>
      </c>
      <c r="J3838">
        <v>13401</v>
      </c>
      <c r="K3838">
        <v>9</v>
      </c>
      <c r="L3838">
        <v>0</v>
      </c>
      <c r="M3838">
        <v>361827</v>
      </c>
      <c r="O3838" s="2" t="str">
        <f>TRIM(SampleSuperstore3[[#This Row],[City]])</f>
        <v>North Las Vegas</v>
      </c>
      <c r="P3838" s="2" t="str">
        <f>TRIM(SampleSuperstore3[[#This Row],[State]])</f>
        <v>Nevada</v>
      </c>
      <c r="Q3838" s="2" t="str">
        <f t="shared" si="59"/>
        <v>North Las Vegas Nevada</v>
      </c>
      <c r="R3838" s="6" t="s">
        <v>704</v>
      </c>
      <c r="S3838" s="2" t="s">
        <v>657</v>
      </c>
      <c r="T3838" s="2" t="s">
        <v>658</v>
      </c>
      <c r="U3838" t="s">
        <v>177</v>
      </c>
    </row>
    <row r="3839" spans="1:22" x14ac:dyDescent="0.3">
      <c r="A3839" t="s">
        <v>28</v>
      </c>
      <c r="B3839" t="s">
        <v>14</v>
      </c>
      <c r="C3839" t="s">
        <v>15</v>
      </c>
      <c r="D3839" t="s">
        <v>311</v>
      </c>
      <c r="E3839" t="s">
        <v>177</v>
      </c>
      <c r="F3839">
        <v>89031</v>
      </c>
      <c r="G3839" t="s">
        <v>25</v>
      </c>
      <c r="H3839" t="s">
        <v>35</v>
      </c>
      <c r="I3839" t="s">
        <v>59</v>
      </c>
      <c r="J3839">
        <v>17097</v>
      </c>
      <c r="K3839">
        <v>3</v>
      </c>
      <c r="L3839">
        <v>0</v>
      </c>
      <c r="M3839">
        <v>700977</v>
      </c>
      <c r="O3839" s="2" t="str">
        <f>TRIM(SampleSuperstore3[[#This Row],[City]])</f>
        <v>North Las Vegas</v>
      </c>
      <c r="P3839" s="2" t="str">
        <f>TRIM(SampleSuperstore3[[#This Row],[State]])</f>
        <v>Nevada</v>
      </c>
      <c r="Q3839" s="2" t="str">
        <f t="shared" si="59"/>
        <v>North Las Vegas Nevada</v>
      </c>
      <c r="R3839" s="6" t="s">
        <v>704</v>
      </c>
      <c r="S3839" s="2" t="s">
        <v>657</v>
      </c>
      <c r="T3839" s="2" t="s">
        <v>658</v>
      </c>
      <c r="U3839" t="s">
        <v>177</v>
      </c>
    </row>
    <row r="3840" spans="1:22" x14ac:dyDescent="0.3">
      <c r="A3840" t="s">
        <v>28</v>
      </c>
      <c r="B3840" t="s">
        <v>22</v>
      </c>
      <c r="C3840" t="s">
        <v>15</v>
      </c>
      <c r="D3840" t="s">
        <v>105</v>
      </c>
      <c r="E3840" t="s">
        <v>86</v>
      </c>
      <c r="F3840">
        <v>37620</v>
      </c>
      <c r="G3840" t="s">
        <v>18</v>
      </c>
      <c r="H3840" t="s">
        <v>19</v>
      </c>
      <c r="I3840" t="s">
        <v>21</v>
      </c>
      <c r="J3840">
        <v>170352</v>
      </c>
      <c r="K3840">
        <v>3</v>
      </c>
      <c r="L3840">
        <v>2</v>
      </c>
      <c r="M3840">
        <v>10647</v>
      </c>
      <c r="O3840" s="2" t="str">
        <f>TRIM(SampleSuperstore3[[#This Row],[City]])</f>
        <v>Bristol</v>
      </c>
      <c r="P3840" s="2" t="str">
        <f>TRIM(SampleSuperstore3[[#This Row],[State]])</f>
        <v>Tennessee</v>
      </c>
      <c r="Q3840" s="2" t="str">
        <f t="shared" si="59"/>
        <v>Bristol Tennessee</v>
      </c>
      <c r="R3840" s="6" t="s">
        <v>704</v>
      </c>
      <c r="S3840" s="2" t="s">
        <v>657</v>
      </c>
      <c r="T3840" s="2" t="s">
        <v>658</v>
      </c>
      <c r="U3840" t="s">
        <v>177</v>
      </c>
    </row>
    <row r="3841" spans="1:21" x14ac:dyDescent="0.3">
      <c r="A3841" t="s">
        <v>62</v>
      </c>
      <c r="B3841" t="s">
        <v>22</v>
      </c>
      <c r="C3841" t="s">
        <v>15</v>
      </c>
      <c r="D3841" t="s">
        <v>23</v>
      </c>
      <c r="E3841" t="s">
        <v>24</v>
      </c>
      <c r="F3841">
        <v>90049</v>
      </c>
      <c r="G3841" t="s">
        <v>25</v>
      </c>
      <c r="H3841" t="s">
        <v>26</v>
      </c>
      <c r="I3841" t="s">
        <v>37</v>
      </c>
      <c r="J3841">
        <v>7184</v>
      </c>
      <c r="K3841">
        <v>2</v>
      </c>
      <c r="L3841">
        <v>2</v>
      </c>
      <c r="M3841">
        <v>2245</v>
      </c>
      <c r="O3841" s="2" t="str">
        <f>TRIM(SampleSuperstore3[[#This Row],[City]])</f>
        <v>Los Angeles</v>
      </c>
      <c r="P3841" s="2" t="str">
        <f>TRIM(SampleSuperstore3[[#This Row],[State]])</f>
        <v>California</v>
      </c>
      <c r="Q3841" s="2" t="str">
        <f t="shared" si="59"/>
        <v>Los Angeles California</v>
      </c>
      <c r="R3841" s="6" t="s">
        <v>704</v>
      </c>
      <c r="S3841" s="2" t="s">
        <v>657</v>
      </c>
      <c r="T3841" s="2" t="s">
        <v>658</v>
      </c>
      <c r="U3841" t="s">
        <v>177</v>
      </c>
    </row>
    <row r="3842" spans="1:21" x14ac:dyDescent="0.3">
      <c r="A3842" t="s">
        <v>62</v>
      </c>
      <c r="B3842" t="s">
        <v>22</v>
      </c>
      <c r="C3842" t="s">
        <v>15</v>
      </c>
      <c r="D3842" t="s">
        <v>23</v>
      </c>
      <c r="E3842" t="s">
        <v>24</v>
      </c>
      <c r="F3842">
        <v>90049</v>
      </c>
      <c r="G3842" t="s">
        <v>25</v>
      </c>
      <c r="H3842" t="s">
        <v>26</v>
      </c>
      <c r="I3842" t="s">
        <v>110</v>
      </c>
      <c r="J3842">
        <v>628</v>
      </c>
      <c r="K3842">
        <v>2</v>
      </c>
      <c r="L3842">
        <v>0</v>
      </c>
      <c r="M3842">
        <v>628</v>
      </c>
      <c r="O3842" s="2" t="str">
        <f>TRIM(SampleSuperstore3[[#This Row],[City]])</f>
        <v>Los Angeles</v>
      </c>
      <c r="P3842" s="2" t="str">
        <f>TRIM(SampleSuperstore3[[#This Row],[State]])</f>
        <v>California</v>
      </c>
      <c r="Q3842" s="2" t="str">
        <f t="shared" si="59"/>
        <v>Los Angeles California</v>
      </c>
      <c r="R3842" s="6" t="s">
        <v>105</v>
      </c>
      <c r="S3842" s="2" t="s">
        <v>86</v>
      </c>
      <c r="T3842" s="2"/>
    </row>
    <row r="3843" spans="1:21" x14ac:dyDescent="0.3">
      <c r="A3843" t="s">
        <v>62</v>
      </c>
      <c r="B3843" t="s">
        <v>22</v>
      </c>
      <c r="C3843" t="s">
        <v>15</v>
      </c>
      <c r="D3843" t="s">
        <v>23</v>
      </c>
      <c r="E3843" t="s">
        <v>24</v>
      </c>
      <c r="F3843">
        <v>90049</v>
      </c>
      <c r="G3843" t="s">
        <v>25</v>
      </c>
      <c r="H3843" t="s">
        <v>26</v>
      </c>
      <c r="I3843" t="s">
        <v>110</v>
      </c>
      <c r="J3843">
        <v>48074</v>
      </c>
      <c r="K3843">
        <v>2</v>
      </c>
      <c r="L3843">
        <v>0</v>
      </c>
      <c r="M3843">
        <v>144222</v>
      </c>
      <c r="O3843" s="2" t="str">
        <f>TRIM(SampleSuperstore3[[#This Row],[City]])</f>
        <v>Los Angeles</v>
      </c>
      <c r="P3843" s="2" t="str">
        <f>TRIM(SampleSuperstore3[[#This Row],[State]])</f>
        <v>California</v>
      </c>
      <c r="Q3843" s="2" t="str">
        <f t="shared" ref="Q3843:Q3906" si="60">_xlfn.CONCAT(O3843," ",P3843)</f>
        <v>Los Angeles California</v>
      </c>
      <c r="R3843" s="6" t="s">
        <v>626</v>
      </c>
      <c r="S3843" s="2" t="s">
        <v>627</v>
      </c>
      <c r="T3843" s="2" t="s">
        <v>24</v>
      </c>
    </row>
    <row r="3844" spans="1:21" x14ac:dyDescent="0.3">
      <c r="A3844" t="s">
        <v>62</v>
      </c>
      <c r="B3844" t="s">
        <v>22</v>
      </c>
      <c r="C3844" t="s">
        <v>15</v>
      </c>
      <c r="D3844" t="s">
        <v>23</v>
      </c>
      <c r="E3844" t="s">
        <v>24</v>
      </c>
      <c r="F3844">
        <v>90049</v>
      </c>
      <c r="G3844" t="s">
        <v>25</v>
      </c>
      <c r="H3844" t="s">
        <v>19</v>
      </c>
      <c r="I3844" t="s">
        <v>20</v>
      </c>
      <c r="J3844">
        <v>616998</v>
      </c>
      <c r="K3844">
        <v>6</v>
      </c>
      <c r="L3844">
        <v>15</v>
      </c>
      <c r="M3844">
        <v>-36294</v>
      </c>
      <c r="O3844" s="2" t="str">
        <f>TRIM(SampleSuperstore3[[#This Row],[City]])</f>
        <v>Los Angeles</v>
      </c>
      <c r="P3844" s="2" t="str">
        <f>TRIM(SampleSuperstore3[[#This Row],[State]])</f>
        <v>California</v>
      </c>
      <c r="Q3844" s="2" t="str">
        <f t="shared" si="60"/>
        <v>Los Angeles California</v>
      </c>
      <c r="R3844" s="6" t="s">
        <v>626</v>
      </c>
      <c r="S3844" s="2" t="s">
        <v>627</v>
      </c>
      <c r="T3844" s="2" t="s">
        <v>24</v>
      </c>
    </row>
    <row r="3845" spans="1:21" x14ac:dyDescent="0.3">
      <c r="A3845" t="s">
        <v>62</v>
      </c>
      <c r="B3845" t="s">
        <v>22</v>
      </c>
      <c r="C3845" t="s">
        <v>15</v>
      </c>
      <c r="D3845" t="s">
        <v>23</v>
      </c>
      <c r="E3845" t="s">
        <v>24</v>
      </c>
      <c r="F3845">
        <v>90049</v>
      </c>
      <c r="G3845" t="s">
        <v>25</v>
      </c>
      <c r="H3845" t="s">
        <v>26</v>
      </c>
      <c r="I3845" t="s">
        <v>32</v>
      </c>
      <c r="J3845">
        <v>1414</v>
      </c>
      <c r="K3845">
        <v>5</v>
      </c>
      <c r="L3845">
        <v>0</v>
      </c>
      <c r="M3845">
        <v>38178</v>
      </c>
      <c r="O3845" s="2" t="str">
        <f>TRIM(SampleSuperstore3[[#This Row],[City]])</f>
        <v>Los Angeles</v>
      </c>
      <c r="P3845" s="2" t="str">
        <f>TRIM(SampleSuperstore3[[#This Row],[State]])</f>
        <v>California</v>
      </c>
      <c r="Q3845" s="2" t="str">
        <f t="shared" si="60"/>
        <v>Los Angeles California</v>
      </c>
      <c r="R3845" s="6" t="s">
        <v>626</v>
      </c>
      <c r="S3845" s="2" t="s">
        <v>627</v>
      </c>
      <c r="T3845" s="2" t="s">
        <v>24</v>
      </c>
    </row>
    <row r="3846" spans="1:21" x14ac:dyDescent="0.3">
      <c r="A3846" t="s">
        <v>13</v>
      </c>
      <c r="B3846" t="s">
        <v>44</v>
      </c>
      <c r="C3846" t="s">
        <v>15</v>
      </c>
      <c r="D3846" t="s">
        <v>186</v>
      </c>
      <c r="E3846" t="s">
        <v>70</v>
      </c>
      <c r="F3846">
        <v>48187</v>
      </c>
      <c r="G3846" t="s">
        <v>47</v>
      </c>
      <c r="H3846" t="s">
        <v>26</v>
      </c>
      <c r="I3846" t="s">
        <v>32</v>
      </c>
      <c r="J3846">
        <v>50181</v>
      </c>
      <c r="K3846">
        <v>3</v>
      </c>
      <c r="L3846">
        <v>0</v>
      </c>
      <c r="M3846">
        <v>0</v>
      </c>
      <c r="O3846" s="2" t="str">
        <f>TRIM(SampleSuperstore3[[#This Row],[City]])</f>
        <v>Canton</v>
      </c>
      <c r="P3846" s="2" t="str">
        <f>TRIM(SampleSuperstore3[[#This Row],[State]])</f>
        <v>Michigan</v>
      </c>
      <c r="Q3846" s="2" t="str">
        <f t="shared" si="60"/>
        <v>Canton Michigan</v>
      </c>
      <c r="R3846" s="6" t="s">
        <v>626</v>
      </c>
      <c r="S3846" s="2" t="s">
        <v>627</v>
      </c>
      <c r="T3846" s="2" t="s">
        <v>24</v>
      </c>
    </row>
    <row r="3847" spans="1:21" x14ac:dyDescent="0.3">
      <c r="A3847" t="s">
        <v>62</v>
      </c>
      <c r="B3847" t="s">
        <v>14</v>
      </c>
      <c r="C3847" t="s">
        <v>15</v>
      </c>
      <c r="D3847" t="s">
        <v>196</v>
      </c>
      <c r="E3847" t="s">
        <v>197</v>
      </c>
      <c r="F3847">
        <v>72701</v>
      </c>
      <c r="G3847" t="s">
        <v>18</v>
      </c>
      <c r="H3847" t="s">
        <v>26</v>
      </c>
      <c r="I3847" t="s">
        <v>37</v>
      </c>
      <c r="J3847">
        <v>69196</v>
      </c>
      <c r="K3847">
        <v>4</v>
      </c>
      <c r="L3847">
        <v>0</v>
      </c>
      <c r="M3847">
        <v>3183016</v>
      </c>
      <c r="O3847" s="2" t="str">
        <f>TRIM(SampleSuperstore3[[#This Row],[City]])</f>
        <v>Fayetteville</v>
      </c>
      <c r="P3847" s="2" t="str">
        <f>TRIM(SampleSuperstore3[[#This Row],[State]])</f>
        <v>Arkansas</v>
      </c>
      <c r="Q3847" s="2" t="str">
        <f t="shared" si="60"/>
        <v>Fayetteville Arkansas</v>
      </c>
      <c r="R3847" s="6" t="s">
        <v>626</v>
      </c>
      <c r="S3847" s="2" t="s">
        <v>627</v>
      </c>
      <c r="T3847" s="2" t="s">
        <v>24</v>
      </c>
    </row>
    <row r="3848" spans="1:21" x14ac:dyDescent="0.3">
      <c r="A3848" t="s">
        <v>62</v>
      </c>
      <c r="B3848" t="s">
        <v>14</v>
      </c>
      <c r="C3848" t="s">
        <v>15</v>
      </c>
      <c r="D3848" t="s">
        <v>196</v>
      </c>
      <c r="E3848" t="s">
        <v>197</v>
      </c>
      <c r="F3848">
        <v>72701</v>
      </c>
      <c r="G3848" t="s">
        <v>18</v>
      </c>
      <c r="H3848" t="s">
        <v>35</v>
      </c>
      <c r="I3848" t="s">
        <v>59</v>
      </c>
      <c r="J3848">
        <v>3495</v>
      </c>
      <c r="K3848">
        <v>5</v>
      </c>
      <c r="L3848">
        <v>0</v>
      </c>
      <c r="M3848">
        <v>15378</v>
      </c>
      <c r="O3848" s="2" t="str">
        <f>TRIM(SampleSuperstore3[[#This Row],[City]])</f>
        <v>Fayetteville</v>
      </c>
      <c r="P3848" s="2" t="str">
        <f>TRIM(SampleSuperstore3[[#This Row],[State]])</f>
        <v>Arkansas</v>
      </c>
      <c r="Q3848" s="2" t="str">
        <f t="shared" si="60"/>
        <v>Fayetteville Arkansas</v>
      </c>
      <c r="R3848" s="6" t="s">
        <v>186</v>
      </c>
      <c r="S3848" s="2" t="s">
        <v>70</v>
      </c>
      <c r="T3848" s="2"/>
    </row>
    <row r="3849" spans="1:21" x14ac:dyDescent="0.3">
      <c r="A3849" t="s">
        <v>28</v>
      </c>
      <c r="B3849" t="s">
        <v>22</v>
      </c>
      <c r="C3849" t="s">
        <v>15</v>
      </c>
      <c r="D3849" t="s">
        <v>82</v>
      </c>
      <c r="E3849" t="s">
        <v>112</v>
      </c>
      <c r="F3849">
        <v>65807</v>
      </c>
      <c r="G3849" t="s">
        <v>47</v>
      </c>
      <c r="H3849" t="s">
        <v>26</v>
      </c>
      <c r="I3849" t="s">
        <v>41</v>
      </c>
      <c r="J3849">
        <v>8596</v>
      </c>
      <c r="K3849">
        <v>7</v>
      </c>
      <c r="L3849">
        <v>0</v>
      </c>
      <c r="M3849">
        <v>404012</v>
      </c>
      <c r="O3849" s="2" t="str">
        <f>TRIM(SampleSuperstore3[[#This Row],[City]])</f>
        <v>Springfield</v>
      </c>
      <c r="P3849" s="2" t="str">
        <f>TRIM(SampleSuperstore3[[#This Row],[State]])</f>
        <v>Missouri</v>
      </c>
      <c r="Q3849" s="2" t="str">
        <f t="shared" si="60"/>
        <v>Springfield Missouri</v>
      </c>
      <c r="R3849" s="6" t="s">
        <v>196</v>
      </c>
      <c r="S3849" s="2" t="s">
        <v>197</v>
      </c>
      <c r="T3849" s="2"/>
    </row>
    <row r="3850" spans="1:21" x14ac:dyDescent="0.3">
      <c r="A3850" t="s">
        <v>168</v>
      </c>
      <c r="B3850" t="s">
        <v>44</v>
      </c>
      <c r="C3850" t="s">
        <v>15</v>
      </c>
      <c r="D3850" t="s">
        <v>172</v>
      </c>
      <c r="E3850" t="s">
        <v>166</v>
      </c>
      <c r="F3850">
        <v>2169</v>
      </c>
      <c r="G3850" t="s">
        <v>57</v>
      </c>
      <c r="H3850" t="s">
        <v>19</v>
      </c>
      <c r="I3850" t="s">
        <v>33</v>
      </c>
      <c r="J3850">
        <v>853</v>
      </c>
      <c r="K3850">
        <v>2</v>
      </c>
      <c r="L3850">
        <v>0</v>
      </c>
      <c r="M3850">
        <v>14501</v>
      </c>
      <c r="O3850" s="2" t="str">
        <f>TRIM(SampleSuperstore3[[#This Row],[City]])</f>
        <v>Quincy</v>
      </c>
      <c r="P3850" s="2" t="str">
        <f>TRIM(SampleSuperstore3[[#This Row],[State]])</f>
        <v>Massachusetts</v>
      </c>
      <c r="Q3850" s="2" t="str">
        <f t="shared" si="60"/>
        <v>Quincy Massachusetts</v>
      </c>
      <c r="R3850" s="6" t="s">
        <v>196</v>
      </c>
      <c r="S3850" s="2" t="s">
        <v>197</v>
      </c>
      <c r="T3850" s="2"/>
    </row>
    <row r="3851" spans="1:21" x14ac:dyDescent="0.3">
      <c r="A3851" t="s">
        <v>62</v>
      </c>
      <c r="B3851" t="s">
        <v>14</v>
      </c>
      <c r="C3851" t="s">
        <v>15</v>
      </c>
      <c r="D3851" t="s">
        <v>264</v>
      </c>
      <c r="E3851" t="s">
        <v>65</v>
      </c>
      <c r="F3851">
        <v>61107</v>
      </c>
      <c r="G3851" t="s">
        <v>47</v>
      </c>
      <c r="H3851" t="s">
        <v>26</v>
      </c>
      <c r="I3851" t="s">
        <v>37</v>
      </c>
      <c r="J3851">
        <v>33568</v>
      </c>
      <c r="K3851">
        <v>8</v>
      </c>
      <c r="L3851">
        <v>8</v>
      </c>
      <c r="M3851">
        <v>-537088</v>
      </c>
      <c r="O3851" s="2" t="str">
        <f>TRIM(SampleSuperstore3[[#This Row],[City]])</f>
        <v>Rockford</v>
      </c>
      <c r="P3851" s="2" t="str">
        <f>TRIM(SampleSuperstore3[[#This Row],[State]])</f>
        <v>Illinois</v>
      </c>
      <c r="Q3851" s="2" t="str">
        <f t="shared" si="60"/>
        <v>Rockford Illinois</v>
      </c>
      <c r="R3851" s="6" t="s">
        <v>82</v>
      </c>
      <c r="S3851" s="2" t="s">
        <v>112</v>
      </c>
      <c r="T3851" s="2"/>
    </row>
    <row r="3852" spans="1:21" x14ac:dyDescent="0.3">
      <c r="A3852" t="s">
        <v>28</v>
      </c>
      <c r="B3852" t="s">
        <v>44</v>
      </c>
      <c r="C3852" t="s">
        <v>15</v>
      </c>
      <c r="D3852" t="s">
        <v>52</v>
      </c>
      <c r="E3852" t="s">
        <v>24</v>
      </c>
      <c r="F3852">
        <v>94122</v>
      </c>
      <c r="G3852" t="s">
        <v>25</v>
      </c>
      <c r="H3852" t="s">
        <v>19</v>
      </c>
      <c r="I3852" t="s">
        <v>33</v>
      </c>
      <c r="J3852">
        <v>495</v>
      </c>
      <c r="K3852">
        <v>1</v>
      </c>
      <c r="L3852">
        <v>0</v>
      </c>
      <c r="M3852">
        <v>2178</v>
      </c>
      <c r="O3852" s="2" t="str">
        <f>TRIM(SampleSuperstore3[[#This Row],[City]])</f>
        <v>San Francisco</v>
      </c>
      <c r="P3852" s="2" t="str">
        <f>TRIM(SampleSuperstore3[[#This Row],[State]])</f>
        <v>California</v>
      </c>
      <c r="Q3852" s="2" t="str">
        <f t="shared" si="60"/>
        <v>San Francisco California</v>
      </c>
      <c r="R3852" s="6" t="s">
        <v>172</v>
      </c>
      <c r="S3852" s="2" t="s">
        <v>166</v>
      </c>
      <c r="T3852" s="2"/>
    </row>
    <row r="3853" spans="1:21" x14ac:dyDescent="0.3">
      <c r="A3853" t="s">
        <v>28</v>
      </c>
      <c r="B3853" t="s">
        <v>44</v>
      </c>
      <c r="C3853" t="s">
        <v>15</v>
      </c>
      <c r="D3853" t="s">
        <v>52</v>
      </c>
      <c r="E3853" t="s">
        <v>24</v>
      </c>
      <c r="F3853">
        <v>94122</v>
      </c>
      <c r="G3853" t="s">
        <v>25</v>
      </c>
      <c r="H3853" t="s">
        <v>26</v>
      </c>
      <c r="I3853" t="s">
        <v>32</v>
      </c>
      <c r="J3853">
        <v>264</v>
      </c>
      <c r="K3853">
        <v>5</v>
      </c>
      <c r="L3853">
        <v>0</v>
      </c>
      <c r="M3853">
        <v>0</v>
      </c>
      <c r="O3853" s="2" t="str">
        <f>TRIM(SampleSuperstore3[[#This Row],[City]])</f>
        <v>San Francisco</v>
      </c>
      <c r="P3853" s="2" t="str">
        <f>TRIM(SampleSuperstore3[[#This Row],[State]])</f>
        <v>California</v>
      </c>
      <c r="Q3853" s="2" t="str">
        <f t="shared" si="60"/>
        <v>San Francisco California</v>
      </c>
      <c r="R3853" s="6" t="s">
        <v>264</v>
      </c>
      <c r="S3853" s="2" t="s">
        <v>65</v>
      </c>
      <c r="T3853" s="2"/>
    </row>
    <row r="3854" spans="1:21" x14ac:dyDescent="0.3">
      <c r="A3854" t="s">
        <v>13</v>
      </c>
      <c r="B3854" t="s">
        <v>14</v>
      </c>
      <c r="C3854" t="s">
        <v>15</v>
      </c>
      <c r="D3854" t="s">
        <v>122</v>
      </c>
      <c r="E3854" t="s">
        <v>46</v>
      </c>
      <c r="F3854">
        <v>78207</v>
      </c>
      <c r="G3854" t="s">
        <v>47</v>
      </c>
      <c r="H3854" t="s">
        <v>26</v>
      </c>
      <c r="I3854" t="s">
        <v>37</v>
      </c>
      <c r="J3854">
        <v>3564</v>
      </c>
      <c r="K3854">
        <v>3</v>
      </c>
      <c r="L3854">
        <v>8</v>
      </c>
      <c r="M3854">
        <v>-6237</v>
      </c>
      <c r="O3854" s="2" t="str">
        <f>TRIM(SampleSuperstore3[[#This Row],[City]])</f>
        <v>San Antonio</v>
      </c>
      <c r="P3854" s="2" t="str">
        <f>TRIM(SampleSuperstore3[[#This Row],[State]])</f>
        <v>Texas</v>
      </c>
      <c r="Q3854" s="2" t="str">
        <f t="shared" si="60"/>
        <v>San Antonio Texas</v>
      </c>
      <c r="R3854" s="6" t="s">
        <v>632</v>
      </c>
      <c r="S3854" s="2" t="s">
        <v>633</v>
      </c>
      <c r="T3854" s="2" t="s">
        <v>24</v>
      </c>
    </row>
    <row r="3855" spans="1:21" x14ac:dyDescent="0.3">
      <c r="A3855" t="s">
        <v>13</v>
      </c>
      <c r="B3855" t="s">
        <v>14</v>
      </c>
      <c r="C3855" t="s">
        <v>15</v>
      </c>
      <c r="D3855" t="s">
        <v>122</v>
      </c>
      <c r="E3855" t="s">
        <v>46</v>
      </c>
      <c r="F3855">
        <v>78207</v>
      </c>
      <c r="G3855" t="s">
        <v>47</v>
      </c>
      <c r="H3855" t="s">
        <v>35</v>
      </c>
      <c r="I3855" t="s">
        <v>36</v>
      </c>
      <c r="J3855">
        <v>82396</v>
      </c>
      <c r="K3855">
        <v>5</v>
      </c>
      <c r="L3855">
        <v>2</v>
      </c>
      <c r="M3855">
        <v>514975</v>
      </c>
      <c r="O3855" s="2" t="str">
        <f>TRIM(SampleSuperstore3[[#This Row],[City]])</f>
        <v>San Antonio</v>
      </c>
      <c r="P3855" s="2" t="str">
        <f>TRIM(SampleSuperstore3[[#This Row],[State]])</f>
        <v>Texas</v>
      </c>
      <c r="Q3855" s="2" t="str">
        <f t="shared" si="60"/>
        <v>San Antonio Texas</v>
      </c>
      <c r="R3855" s="6" t="s">
        <v>632</v>
      </c>
      <c r="S3855" s="2" t="s">
        <v>633</v>
      </c>
      <c r="T3855" s="2" t="s">
        <v>24</v>
      </c>
    </row>
    <row r="3856" spans="1:21" x14ac:dyDescent="0.3">
      <c r="A3856" t="s">
        <v>13</v>
      </c>
      <c r="B3856" t="s">
        <v>14</v>
      </c>
      <c r="C3856" t="s">
        <v>15</v>
      </c>
      <c r="D3856" t="s">
        <v>122</v>
      </c>
      <c r="E3856" t="s">
        <v>46</v>
      </c>
      <c r="F3856">
        <v>78207</v>
      </c>
      <c r="G3856" t="s">
        <v>47</v>
      </c>
      <c r="H3856" t="s">
        <v>26</v>
      </c>
      <c r="I3856" t="s">
        <v>34</v>
      </c>
      <c r="J3856">
        <v>10272</v>
      </c>
      <c r="K3856">
        <v>3</v>
      </c>
      <c r="L3856">
        <v>2</v>
      </c>
      <c r="M3856">
        <v>8988</v>
      </c>
      <c r="O3856" s="2" t="str">
        <f>TRIM(SampleSuperstore3[[#This Row],[City]])</f>
        <v>San Antonio</v>
      </c>
      <c r="P3856" s="2" t="str">
        <f>TRIM(SampleSuperstore3[[#This Row],[State]])</f>
        <v>Texas</v>
      </c>
      <c r="Q3856" s="2" t="str">
        <f t="shared" si="60"/>
        <v>San Antonio Texas</v>
      </c>
      <c r="R3856" s="6" t="s">
        <v>632</v>
      </c>
      <c r="S3856" s="2" t="s">
        <v>641</v>
      </c>
      <c r="T3856" s="2" t="s">
        <v>46</v>
      </c>
    </row>
    <row r="3857" spans="1:20" x14ac:dyDescent="0.3">
      <c r="A3857" t="s">
        <v>168</v>
      </c>
      <c r="B3857" t="s">
        <v>14</v>
      </c>
      <c r="C3857" t="s">
        <v>15</v>
      </c>
      <c r="D3857" t="s">
        <v>467</v>
      </c>
      <c r="E3857" t="s">
        <v>98</v>
      </c>
      <c r="F3857">
        <v>80229</v>
      </c>
      <c r="G3857" t="s">
        <v>25</v>
      </c>
      <c r="H3857" t="s">
        <v>35</v>
      </c>
      <c r="I3857" t="s">
        <v>59</v>
      </c>
      <c r="J3857">
        <v>447944</v>
      </c>
      <c r="K3857">
        <v>7</v>
      </c>
      <c r="L3857">
        <v>2</v>
      </c>
      <c r="M3857">
        <v>895888</v>
      </c>
      <c r="O3857" s="2" t="str">
        <f>TRIM(SampleSuperstore3[[#This Row],[City]])</f>
        <v>Thornton</v>
      </c>
      <c r="P3857" s="2" t="str">
        <f>TRIM(SampleSuperstore3[[#This Row],[State]])</f>
        <v>Colorado</v>
      </c>
      <c r="Q3857" s="2" t="str">
        <f t="shared" si="60"/>
        <v>Thornton Colorado</v>
      </c>
      <c r="R3857" s="6" t="s">
        <v>632</v>
      </c>
      <c r="S3857" s="2" t="s">
        <v>641</v>
      </c>
      <c r="T3857" s="2" t="s">
        <v>46</v>
      </c>
    </row>
    <row r="3858" spans="1:20" x14ac:dyDescent="0.3">
      <c r="A3858" t="s">
        <v>28</v>
      </c>
      <c r="B3858" t="s">
        <v>44</v>
      </c>
      <c r="C3858" t="s">
        <v>15</v>
      </c>
      <c r="D3858" t="s">
        <v>79</v>
      </c>
      <c r="E3858" t="s">
        <v>65</v>
      </c>
      <c r="F3858">
        <v>60653</v>
      </c>
      <c r="G3858" t="s">
        <v>47</v>
      </c>
      <c r="H3858" t="s">
        <v>19</v>
      </c>
      <c r="I3858" t="s">
        <v>31</v>
      </c>
      <c r="J3858">
        <v>48096</v>
      </c>
      <c r="K3858">
        <v>3</v>
      </c>
      <c r="L3858">
        <v>5</v>
      </c>
      <c r="M3858">
        <v>-2693376</v>
      </c>
      <c r="O3858" s="2" t="str">
        <f>TRIM(SampleSuperstore3[[#This Row],[City]])</f>
        <v>Chicago</v>
      </c>
      <c r="P3858" s="2" t="str">
        <f>TRIM(SampleSuperstore3[[#This Row],[State]])</f>
        <v>Illinois</v>
      </c>
      <c r="Q3858" s="2" t="str">
        <f t="shared" si="60"/>
        <v>Chicago Illinois</v>
      </c>
      <c r="R3858" s="6" t="s">
        <v>632</v>
      </c>
      <c r="S3858" s="2" t="s">
        <v>641</v>
      </c>
      <c r="T3858" s="2" t="s">
        <v>46</v>
      </c>
    </row>
    <row r="3859" spans="1:20" x14ac:dyDescent="0.3">
      <c r="A3859" t="s">
        <v>28</v>
      </c>
      <c r="B3859" t="s">
        <v>44</v>
      </c>
      <c r="C3859" t="s">
        <v>15</v>
      </c>
      <c r="D3859" t="s">
        <v>79</v>
      </c>
      <c r="E3859" t="s">
        <v>65</v>
      </c>
      <c r="F3859">
        <v>60653</v>
      </c>
      <c r="G3859" t="s">
        <v>47</v>
      </c>
      <c r="H3859" t="s">
        <v>35</v>
      </c>
      <c r="I3859" t="s">
        <v>36</v>
      </c>
      <c r="J3859">
        <v>124792</v>
      </c>
      <c r="K3859">
        <v>1</v>
      </c>
      <c r="L3859">
        <v>2</v>
      </c>
      <c r="M3859">
        <v>109193</v>
      </c>
      <c r="O3859" s="2" t="str">
        <f>TRIM(SampleSuperstore3[[#This Row],[City]])</f>
        <v>Chicago</v>
      </c>
      <c r="P3859" s="2" t="str">
        <f>TRIM(SampleSuperstore3[[#This Row],[State]])</f>
        <v>Illinois</v>
      </c>
      <c r="Q3859" s="2" t="str">
        <f t="shared" si="60"/>
        <v>Chicago Illinois</v>
      </c>
      <c r="R3859" s="6" t="s">
        <v>467</v>
      </c>
      <c r="S3859" s="2" t="s">
        <v>98</v>
      </c>
      <c r="T3859" s="2"/>
    </row>
    <row r="3860" spans="1:20" x14ac:dyDescent="0.3">
      <c r="A3860" t="s">
        <v>28</v>
      </c>
      <c r="B3860" t="s">
        <v>14</v>
      </c>
      <c r="C3860" t="s">
        <v>15</v>
      </c>
      <c r="D3860" t="s">
        <v>266</v>
      </c>
      <c r="E3860" t="s">
        <v>76</v>
      </c>
      <c r="F3860">
        <v>10701</v>
      </c>
      <c r="G3860" t="s">
        <v>57</v>
      </c>
      <c r="H3860" t="s">
        <v>26</v>
      </c>
      <c r="I3860" t="s">
        <v>37</v>
      </c>
      <c r="J3860">
        <v>40176</v>
      </c>
      <c r="K3860">
        <v>3</v>
      </c>
      <c r="L3860">
        <v>2</v>
      </c>
      <c r="M3860">
        <v>145638</v>
      </c>
      <c r="O3860" s="2" t="str">
        <f>TRIM(SampleSuperstore3[[#This Row],[City]])</f>
        <v>Yonkers</v>
      </c>
      <c r="P3860" s="2" t="str">
        <f>TRIM(SampleSuperstore3[[#This Row],[State]])</f>
        <v>New York</v>
      </c>
      <c r="Q3860" s="2" t="str">
        <f t="shared" si="60"/>
        <v>Yonkers New York</v>
      </c>
      <c r="R3860" s="6" t="s">
        <v>79</v>
      </c>
      <c r="S3860" s="2" t="s">
        <v>65</v>
      </c>
      <c r="T3860" s="2"/>
    </row>
    <row r="3861" spans="1:20" x14ac:dyDescent="0.3">
      <c r="A3861" t="s">
        <v>28</v>
      </c>
      <c r="B3861" t="s">
        <v>14</v>
      </c>
      <c r="C3861" t="s">
        <v>15</v>
      </c>
      <c r="D3861" t="s">
        <v>266</v>
      </c>
      <c r="E3861" t="s">
        <v>76</v>
      </c>
      <c r="F3861">
        <v>10701</v>
      </c>
      <c r="G3861" t="s">
        <v>57</v>
      </c>
      <c r="H3861" t="s">
        <v>26</v>
      </c>
      <c r="I3861" t="s">
        <v>37</v>
      </c>
      <c r="J3861">
        <v>10896</v>
      </c>
      <c r="K3861">
        <v>3</v>
      </c>
      <c r="L3861">
        <v>2</v>
      </c>
      <c r="M3861">
        <v>39498</v>
      </c>
      <c r="O3861" s="2" t="str">
        <f>TRIM(SampleSuperstore3[[#This Row],[City]])</f>
        <v>Yonkers</v>
      </c>
      <c r="P3861" s="2" t="str">
        <f>TRIM(SampleSuperstore3[[#This Row],[State]])</f>
        <v>New York</v>
      </c>
      <c r="Q3861" s="2" t="str">
        <f t="shared" si="60"/>
        <v>Yonkers New York</v>
      </c>
      <c r="R3861" s="6" t="s">
        <v>79</v>
      </c>
      <c r="S3861" s="2" t="s">
        <v>65</v>
      </c>
      <c r="T3861" s="2"/>
    </row>
    <row r="3862" spans="1:20" x14ac:dyDescent="0.3">
      <c r="A3862" t="s">
        <v>13</v>
      </c>
      <c r="B3862" t="s">
        <v>14</v>
      </c>
      <c r="C3862" t="s">
        <v>15</v>
      </c>
      <c r="D3862" t="s">
        <v>144</v>
      </c>
      <c r="E3862" t="s">
        <v>24</v>
      </c>
      <c r="F3862">
        <v>92037</v>
      </c>
      <c r="G3862" t="s">
        <v>25</v>
      </c>
      <c r="H3862" t="s">
        <v>26</v>
      </c>
      <c r="I3862" t="s">
        <v>34</v>
      </c>
      <c r="J3862">
        <v>1064</v>
      </c>
      <c r="K3862">
        <v>4</v>
      </c>
      <c r="L3862">
        <v>0</v>
      </c>
      <c r="M3862">
        <v>27664</v>
      </c>
      <c r="O3862" s="2" t="str">
        <f>TRIM(SampleSuperstore3[[#This Row],[City]])</f>
        <v>San Diego</v>
      </c>
      <c r="P3862" s="2" t="str">
        <f>TRIM(SampleSuperstore3[[#This Row],[State]])</f>
        <v>California</v>
      </c>
      <c r="Q3862" s="2" t="str">
        <f t="shared" si="60"/>
        <v>San Diego California</v>
      </c>
      <c r="R3862" s="6" t="s">
        <v>266</v>
      </c>
      <c r="S3862" s="2" t="s">
        <v>634</v>
      </c>
      <c r="T3862" s="2" t="s">
        <v>369</v>
      </c>
    </row>
    <row r="3863" spans="1:20" x14ac:dyDescent="0.3">
      <c r="A3863" t="s">
        <v>28</v>
      </c>
      <c r="B3863" t="s">
        <v>14</v>
      </c>
      <c r="C3863" t="s">
        <v>15</v>
      </c>
      <c r="D3863" t="s">
        <v>468</v>
      </c>
      <c r="E3863" t="s">
        <v>65</v>
      </c>
      <c r="F3863">
        <v>61821</v>
      </c>
      <c r="G3863" t="s">
        <v>47</v>
      </c>
      <c r="H3863" t="s">
        <v>19</v>
      </c>
      <c r="I3863" t="s">
        <v>33</v>
      </c>
      <c r="J3863">
        <v>15196</v>
      </c>
      <c r="K3863">
        <v>5</v>
      </c>
      <c r="L3863">
        <v>6</v>
      </c>
      <c r="M3863">
        <v>-182352</v>
      </c>
      <c r="O3863" s="2" t="str">
        <f>TRIM(SampleSuperstore3[[#This Row],[City]])</f>
        <v>Champaign</v>
      </c>
      <c r="P3863" s="2" t="str">
        <f>TRIM(SampleSuperstore3[[#This Row],[State]])</f>
        <v>Illinois</v>
      </c>
      <c r="Q3863" s="2" t="str">
        <f t="shared" si="60"/>
        <v>Champaign Illinois</v>
      </c>
      <c r="R3863" s="6" t="s">
        <v>266</v>
      </c>
      <c r="S3863" s="2" t="s">
        <v>634</v>
      </c>
      <c r="T3863" s="2" t="s">
        <v>369</v>
      </c>
    </row>
    <row r="3864" spans="1:20" x14ac:dyDescent="0.3">
      <c r="A3864" t="s">
        <v>13</v>
      </c>
      <c r="B3864" t="s">
        <v>14</v>
      </c>
      <c r="C3864" t="s">
        <v>15</v>
      </c>
      <c r="D3864" t="s">
        <v>52</v>
      </c>
      <c r="E3864" t="s">
        <v>24</v>
      </c>
      <c r="F3864">
        <v>94122</v>
      </c>
      <c r="G3864" t="s">
        <v>25</v>
      </c>
      <c r="H3864" t="s">
        <v>35</v>
      </c>
      <c r="I3864" t="s">
        <v>59</v>
      </c>
      <c r="J3864">
        <v>238</v>
      </c>
      <c r="K3864">
        <v>2</v>
      </c>
      <c r="L3864">
        <v>0</v>
      </c>
      <c r="M3864">
        <v>3808</v>
      </c>
      <c r="O3864" s="2" t="str">
        <f>TRIM(SampleSuperstore3[[#This Row],[City]])</f>
        <v>San Francisco</v>
      </c>
      <c r="P3864" s="2" t="str">
        <f>TRIM(SampleSuperstore3[[#This Row],[State]])</f>
        <v>California</v>
      </c>
      <c r="Q3864" s="2" t="str">
        <f t="shared" si="60"/>
        <v>San Francisco California</v>
      </c>
      <c r="R3864" s="6" t="s">
        <v>632</v>
      </c>
      <c r="S3864" s="2" t="s">
        <v>646</v>
      </c>
      <c r="T3864" s="2" t="s">
        <v>24</v>
      </c>
    </row>
    <row r="3865" spans="1:20" x14ac:dyDescent="0.3">
      <c r="A3865" t="s">
        <v>13</v>
      </c>
      <c r="B3865" t="s">
        <v>14</v>
      </c>
      <c r="C3865" t="s">
        <v>15</v>
      </c>
      <c r="D3865" t="s">
        <v>184</v>
      </c>
      <c r="E3865" t="s">
        <v>74</v>
      </c>
      <c r="F3865">
        <v>46226</v>
      </c>
      <c r="G3865" t="s">
        <v>47</v>
      </c>
      <c r="H3865" t="s">
        <v>35</v>
      </c>
      <c r="I3865" t="s">
        <v>59</v>
      </c>
      <c r="J3865">
        <v>15534</v>
      </c>
      <c r="K3865">
        <v>6</v>
      </c>
      <c r="L3865">
        <v>0</v>
      </c>
      <c r="M3865">
        <v>559224</v>
      </c>
      <c r="O3865" s="2" t="str">
        <f>TRIM(SampleSuperstore3[[#This Row],[City]])</f>
        <v>Lawrence</v>
      </c>
      <c r="P3865" s="2" t="str">
        <f>TRIM(SampleSuperstore3[[#This Row],[State]])</f>
        <v>Indiana</v>
      </c>
      <c r="Q3865" s="2" t="str">
        <f t="shared" si="60"/>
        <v>Lawrence Indiana</v>
      </c>
      <c r="R3865" s="6" t="s">
        <v>468</v>
      </c>
      <c r="S3865" s="2" t="s">
        <v>65</v>
      </c>
      <c r="T3865" s="2"/>
    </row>
    <row r="3866" spans="1:20" x14ac:dyDescent="0.3">
      <c r="A3866" t="s">
        <v>13</v>
      </c>
      <c r="B3866" t="s">
        <v>14</v>
      </c>
      <c r="C3866" t="s">
        <v>15</v>
      </c>
      <c r="D3866" t="s">
        <v>144</v>
      </c>
      <c r="E3866" t="s">
        <v>24</v>
      </c>
      <c r="F3866">
        <v>92105</v>
      </c>
      <c r="G3866" t="s">
        <v>25</v>
      </c>
      <c r="H3866" t="s">
        <v>35</v>
      </c>
      <c r="I3866" t="s">
        <v>59</v>
      </c>
      <c r="J3866">
        <v>14832</v>
      </c>
      <c r="K3866">
        <v>9</v>
      </c>
      <c r="L3866">
        <v>0</v>
      </c>
      <c r="M3866">
        <v>637776</v>
      </c>
      <c r="O3866" s="2" t="str">
        <f>TRIM(SampleSuperstore3[[#This Row],[City]])</f>
        <v>San Diego</v>
      </c>
      <c r="P3866" s="2" t="str">
        <f>TRIM(SampleSuperstore3[[#This Row],[State]])</f>
        <v>California</v>
      </c>
      <c r="Q3866" s="2" t="str">
        <f t="shared" si="60"/>
        <v>San Diego California</v>
      </c>
      <c r="R3866" s="6" t="s">
        <v>632</v>
      </c>
      <c r="S3866" s="2" t="s">
        <v>633</v>
      </c>
      <c r="T3866" s="2" t="s">
        <v>24</v>
      </c>
    </row>
    <row r="3867" spans="1:20" x14ac:dyDescent="0.3">
      <c r="A3867" t="s">
        <v>13</v>
      </c>
      <c r="B3867" t="s">
        <v>14</v>
      </c>
      <c r="C3867" t="s">
        <v>15</v>
      </c>
      <c r="D3867" t="s">
        <v>144</v>
      </c>
      <c r="E3867" t="s">
        <v>24</v>
      </c>
      <c r="F3867">
        <v>92105</v>
      </c>
      <c r="G3867" t="s">
        <v>25</v>
      </c>
      <c r="H3867" t="s">
        <v>19</v>
      </c>
      <c r="I3867" t="s">
        <v>21</v>
      </c>
      <c r="J3867">
        <v>240784</v>
      </c>
      <c r="K3867">
        <v>1</v>
      </c>
      <c r="L3867">
        <v>2</v>
      </c>
      <c r="M3867">
        <v>270882</v>
      </c>
      <c r="O3867" s="2" t="str">
        <f>TRIM(SampleSuperstore3[[#This Row],[City]])</f>
        <v>San Diego</v>
      </c>
      <c r="P3867" s="2" t="str">
        <f>TRIM(SampleSuperstore3[[#This Row],[State]])</f>
        <v>California</v>
      </c>
      <c r="Q3867" s="2" t="str">
        <f t="shared" si="60"/>
        <v>San Diego California</v>
      </c>
      <c r="R3867" s="6" t="s">
        <v>184</v>
      </c>
      <c r="S3867" s="2" t="s">
        <v>74</v>
      </c>
      <c r="T3867" s="2"/>
    </row>
    <row r="3868" spans="1:20" x14ac:dyDescent="0.3">
      <c r="A3868" t="s">
        <v>13</v>
      </c>
      <c r="B3868" t="s">
        <v>14</v>
      </c>
      <c r="C3868" t="s">
        <v>15</v>
      </c>
      <c r="D3868" t="s">
        <v>144</v>
      </c>
      <c r="E3868" t="s">
        <v>24</v>
      </c>
      <c r="F3868">
        <v>92105</v>
      </c>
      <c r="G3868" t="s">
        <v>25</v>
      </c>
      <c r="H3868" t="s">
        <v>19</v>
      </c>
      <c r="I3868" t="s">
        <v>21</v>
      </c>
      <c r="J3868">
        <v>191968</v>
      </c>
      <c r="K3868">
        <v>7</v>
      </c>
      <c r="L3868">
        <v>2</v>
      </c>
      <c r="M3868">
        <v>167972</v>
      </c>
      <c r="O3868" s="2" t="str">
        <f>TRIM(SampleSuperstore3[[#This Row],[City]])</f>
        <v>San Diego</v>
      </c>
      <c r="P3868" s="2" t="str">
        <f>TRIM(SampleSuperstore3[[#This Row],[State]])</f>
        <v>California</v>
      </c>
      <c r="Q3868" s="2" t="str">
        <f t="shared" si="60"/>
        <v>San Diego California</v>
      </c>
      <c r="R3868" s="6" t="s">
        <v>632</v>
      </c>
      <c r="S3868" s="2" t="s">
        <v>646</v>
      </c>
      <c r="T3868" s="2" t="s">
        <v>24</v>
      </c>
    </row>
    <row r="3869" spans="1:20" x14ac:dyDescent="0.3">
      <c r="A3869" t="s">
        <v>13</v>
      </c>
      <c r="B3869" t="s">
        <v>14</v>
      </c>
      <c r="C3869" t="s">
        <v>15</v>
      </c>
      <c r="D3869" t="s">
        <v>144</v>
      </c>
      <c r="E3869" t="s">
        <v>24</v>
      </c>
      <c r="F3869">
        <v>92105</v>
      </c>
      <c r="G3869" t="s">
        <v>25</v>
      </c>
      <c r="H3869" t="s">
        <v>26</v>
      </c>
      <c r="I3869" t="s">
        <v>41</v>
      </c>
      <c r="J3869">
        <v>1156</v>
      </c>
      <c r="K3869">
        <v>2</v>
      </c>
      <c r="L3869">
        <v>0</v>
      </c>
      <c r="M3869">
        <v>56644</v>
      </c>
      <c r="O3869" s="2" t="str">
        <f>TRIM(SampleSuperstore3[[#This Row],[City]])</f>
        <v>San Diego</v>
      </c>
      <c r="P3869" s="2" t="str">
        <f>TRIM(SampleSuperstore3[[#This Row],[State]])</f>
        <v>California</v>
      </c>
      <c r="Q3869" s="2" t="str">
        <f t="shared" si="60"/>
        <v>San Diego California</v>
      </c>
      <c r="R3869" s="6" t="s">
        <v>632</v>
      </c>
      <c r="S3869" s="2" t="s">
        <v>646</v>
      </c>
      <c r="T3869" s="2" t="s">
        <v>24</v>
      </c>
    </row>
    <row r="3870" spans="1:20" x14ac:dyDescent="0.3">
      <c r="A3870" t="s">
        <v>13</v>
      </c>
      <c r="B3870" t="s">
        <v>14</v>
      </c>
      <c r="C3870" t="s">
        <v>15</v>
      </c>
      <c r="D3870" t="s">
        <v>144</v>
      </c>
      <c r="E3870" t="s">
        <v>24</v>
      </c>
      <c r="F3870">
        <v>92105</v>
      </c>
      <c r="G3870" t="s">
        <v>25</v>
      </c>
      <c r="H3870" t="s">
        <v>26</v>
      </c>
      <c r="I3870" t="s">
        <v>60</v>
      </c>
      <c r="J3870">
        <v>118</v>
      </c>
      <c r="K3870">
        <v>4</v>
      </c>
      <c r="L3870">
        <v>0</v>
      </c>
      <c r="M3870">
        <v>5664</v>
      </c>
      <c r="O3870" s="2" t="str">
        <f>TRIM(SampleSuperstore3[[#This Row],[City]])</f>
        <v>San Diego</v>
      </c>
      <c r="P3870" s="2" t="str">
        <f>TRIM(SampleSuperstore3[[#This Row],[State]])</f>
        <v>California</v>
      </c>
      <c r="Q3870" s="2" t="str">
        <f t="shared" si="60"/>
        <v>San Diego California</v>
      </c>
      <c r="R3870" s="6" t="s">
        <v>632</v>
      </c>
      <c r="S3870" s="2" t="s">
        <v>646</v>
      </c>
      <c r="T3870" s="2" t="s">
        <v>24</v>
      </c>
    </row>
    <row r="3871" spans="1:20" x14ac:dyDescent="0.3">
      <c r="A3871" t="s">
        <v>13</v>
      </c>
      <c r="B3871" t="s">
        <v>14</v>
      </c>
      <c r="C3871" t="s">
        <v>15</v>
      </c>
      <c r="D3871" t="s">
        <v>144</v>
      </c>
      <c r="E3871" t="s">
        <v>24</v>
      </c>
      <c r="F3871">
        <v>92105</v>
      </c>
      <c r="G3871" t="s">
        <v>25</v>
      </c>
      <c r="H3871" t="s">
        <v>19</v>
      </c>
      <c r="I3871" t="s">
        <v>21</v>
      </c>
      <c r="J3871">
        <v>842352</v>
      </c>
      <c r="K3871">
        <v>3</v>
      </c>
      <c r="L3871">
        <v>2</v>
      </c>
      <c r="M3871">
        <v>421176</v>
      </c>
      <c r="O3871" s="2" t="str">
        <f>TRIM(SampleSuperstore3[[#This Row],[City]])</f>
        <v>San Diego</v>
      </c>
      <c r="P3871" s="2" t="str">
        <f>TRIM(SampleSuperstore3[[#This Row],[State]])</f>
        <v>California</v>
      </c>
      <c r="Q3871" s="2" t="str">
        <f t="shared" si="60"/>
        <v>San Diego California</v>
      </c>
      <c r="R3871" s="6" t="s">
        <v>632</v>
      </c>
      <c r="S3871" s="2" t="s">
        <v>646</v>
      </c>
      <c r="T3871" s="2" t="s">
        <v>24</v>
      </c>
    </row>
    <row r="3872" spans="1:20" x14ac:dyDescent="0.3">
      <c r="A3872" t="s">
        <v>13</v>
      </c>
      <c r="B3872" t="s">
        <v>14</v>
      </c>
      <c r="C3872" t="s">
        <v>15</v>
      </c>
      <c r="D3872" t="s">
        <v>357</v>
      </c>
      <c r="E3872" t="s">
        <v>86</v>
      </c>
      <c r="F3872">
        <v>37604</v>
      </c>
      <c r="G3872" t="s">
        <v>18</v>
      </c>
      <c r="H3872" t="s">
        <v>26</v>
      </c>
      <c r="I3872" t="s">
        <v>60</v>
      </c>
      <c r="J3872">
        <v>23472</v>
      </c>
      <c r="K3872">
        <v>3</v>
      </c>
      <c r="L3872">
        <v>2</v>
      </c>
      <c r="M3872">
        <v>76284</v>
      </c>
      <c r="O3872" s="2" t="str">
        <f>TRIM(SampleSuperstore3[[#This Row],[City]])</f>
        <v>Johnson City</v>
      </c>
      <c r="P3872" s="2" t="str">
        <f>TRIM(SampleSuperstore3[[#This Row],[State]])</f>
        <v>Tennessee</v>
      </c>
      <c r="Q3872" s="2" t="str">
        <f t="shared" si="60"/>
        <v>Johnson City Tennessee</v>
      </c>
      <c r="R3872" s="6" t="s">
        <v>632</v>
      </c>
      <c r="S3872" s="2" t="s">
        <v>646</v>
      </c>
      <c r="T3872" s="2" t="s">
        <v>24</v>
      </c>
    </row>
    <row r="3873" spans="1:20" x14ac:dyDescent="0.3">
      <c r="A3873" t="s">
        <v>13</v>
      </c>
      <c r="B3873" t="s">
        <v>14</v>
      </c>
      <c r="C3873" t="s">
        <v>15</v>
      </c>
      <c r="D3873" t="s">
        <v>357</v>
      </c>
      <c r="E3873" t="s">
        <v>86</v>
      </c>
      <c r="F3873">
        <v>37604</v>
      </c>
      <c r="G3873" t="s">
        <v>18</v>
      </c>
      <c r="H3873" t="s">
        <v>26</v>
      </c>
      <c r="I3873" t="s">
        <v>37</v>
      </c>
      <c r="J3873">
        <v>86058</v>
      </c>
      <c r="K3873">
        <v>7</v>
      </c>
      <c r="L3873">
        <v>7</v>
      </c>
      <c r="M3873">
        <v>-631092</v>
      </c>
      <c r="O3873" s="2" t="str">
        <f>TRIM(SampleSuperstore3[[#This Row],[City]])</f>
        <v>Johnson City</v>
      </c>
      <c r="P3873" s="2" t="str">
        <f>TRIM(SampleSuperstore3[[#This Row],[State]])</f>
        <v>Tennessee</v>
      </c>
      <c r="Q3873" s="2" t="str">
        <f t="shared" si="60"/>
        <v>Johnson City Tennessee</v>
      </c>
      <c r="R3873" s="6" t="s">
        <v>632</v>
      </c>
      <c r="S3873" s="2" t="s">
        <v>646</v>
      </c>
      <c r="T3873" s="2" t="s">
        <v>24</v>
      </c>
    </row>
    <row r="3874" spans="1:20" x14ac:dyDescent="0.3">
      <c r="A3874" t="s">
        <v>13</v>
      </c>
      <c r="B3874" t="s">
        <v>14</v>
      </c>
      <c r="C3874" t="s">
        <v>15</v>
      </c>
      <c r="D3874" t="s">
        <v>357</v>
      </c>
      <c r="E3874" t="s">
        <v>86</v>
      </c>
      <c r="F3874">
        <v>37604</v>
      </c>
      <c r="G3874" t="s">
        <v>18</v>
      </c>
      <c r="H3874" t="s">
        <v>35</v>
      </c>
      <c r="I3874" t="s">
        <v>36</v>
      </c>
      <c r="J3874">
        <v>108784</v>
      </c>
      <c r="K3874">
        <v>2</v>
      </c>
      <c r="L3874">
        <v>2</v>
      </c>
      <c r="M3874">
        <v>6799</v>
      </c>
      <c r="O3874" s="2" t="str">
        <f>TRIM(SampleSuperstore3[[#This Row],[City]])</f>
        <v>Johnson City</v>
      </c>
      <c r="P3874" s="2" t="str">
        <f>TRIM(SampleSuperstore3[[#This Row],[State]])</f>
        <v>Tennessee</v>
      </c>
      <c r="Q3874" s="2" t="str">
        <f t="shared" si="60"/>
        <v>Johnson City Tennessee</v>
      </c>
      <c r="R3874" s="6" t="s">
        <v>712</v>
      </c>
      <c r="S3874" s="2" t="s">
        <v>3</v>
      </c>
      <c r="T3874" s="2" t="s">
        <v>86</v>
      </c>
    </row>
    <row r="3875" spans="1:20" x14ac:dyDescent="0.3">
      <c r="A3875" t="s">
        <v>13</v>
      </c>
      <c r="B3875" t="s">
        <v>14</v>
      </c>
      <c r="C3875" t="s">
        <v>15</v>
      </c>
      <c r="D3875" t="s">
        <v>357</v>
      </c>
      <c r="E3875" t="s">
        <v>86</v>
      </c>
      <c r="F3875">
        <v>37604</v>
      </c>
      <c r="G3875" t="s">
        <v>18</v>
      </c>
      <c r="H3875" t="s">
        <v>26</v>
      </c>
      <c r="I3875" t="s">
        <v>41</v>
      </c>
      <c r="J3875">
        <v>10272</v>
      </c>
      <c r="K3875">
        <v>3</v>
      </c>
      <c r="L3875">
        <v>2</v>
      </c>
      <c r="M3875">
        <v>321</v>
      </c>
      <c r="O3875" s="2" t="str">
        <f>TRIM(SampleSuperstore3[[#This Row],[City]])</f>
        <v>Johnson City</v>
      </c>
      <c r="P3875" s="2" t="str">
        <f>TRIM(SampleSuperstore3[[#This Row],[State]])</f>
        <v>Tennessee</v>
      </c>
      <c r="Q3875" s="2" t="str">
        <f t="shared" si="60"/>
        <v>Johnson City Tennessee</v>
      </c>
      <c r="R3875" s="6" t="s">
        <v>712</v>
      </c>
      <c r="S3875" s="2" t="s">
        <v>3</v>
      </c>
      <c r="T3875" s="2" t="s">
        <v>86</v>
      </c>
    </row>
    <row r="3876" spans="1:20" x14ac:dyDescent="0.3">
      <c r="A3876" t="s">
        <v>28</v>
      </c>
      <c r="B3876" t="s">
        <v>14</v>
      </c>
      <c r="C3876" t="s">
        <v>15</v>
      </c>
      <c r="D3876" t="s">
        <v>141</v>
      </c>
      <c r="E3876" t="s">
        <v>30</v>
      </c>
      <c r="F3876">
        <v>33614</v>
      </c>
      <c r="G3876" t="s">
        <v>18</v>
      </c>
      <c r="H3876" t="s">
        <v>26</v>
      </c>
      <c r="I3876" t="s">
        <v>37</v>
      </c>
      <c r="J3876">
        <v>3819</v>
      </c>
      <c r="K3876">
        <v>5</v>
      </c>
      <c r="L3876">
        <v>7</v>
      </c>
      <c r="M3876">
        <v>-26733</v>
      </c>
      <c r="O3876" s="2" t="str">
        <f>TRIM(SampleSuperstore3[[#This Row],[City]])</f>
        <v>Tampa</v>
      </c>
      <c r="P3876" s="2" t="str">
        <f>TRIM(SampleSuperstore3[[#This Row],[State]])</f>
        <v>Florida</v>
      </c>
      <c r="Q3876" s="2" t="str">
        <f t="shared" si="60"/>
        <v>Tampa Florida</v>
      </c>
      <c r="R3876" s="6" t="s">
        <v>712</v>
      </c>
      <c r="S3876" s="2" t="s">
        <v>3</v>
      </c>
      <c r="T3876" s="2" t="s">
        <v>86</v>
      </c>
    </row>
    <row r="3877" spans="1:20" x14ac:dyDescent="0.3">
      <c r="A3877" t="s">
        <v>62</v>
      </c>
      <c r="B3877" t="s">
        <v>22</v>
      </c>
      <c r="C3877" t="s">
        <v>15</v>
      </c>
      <c r="D3877" t="s">
        <v>87</v>
      </c>
      <c r="E3877" t="s">
        <v>65</v>
      </c>
      <c r="F3877">
        <v>62521</v>
      </c>
      <c r="G3877" t="s">
        <v>47</v>
      </c>
      <c r="H3877" t="s">
        <v>26</v>
      </c>
      <c r="I3877" t="s">
        <v>32</v>
      </c>
      <c r="J3877">
        <v>49632</v>
      </c>
      <c r="K3877">
        <v>4</v>
      </c>
      <c r="L3877">
        <v>2</v>
      </c>
      <c r="M3877">
        <v>37224</v>
      </c>
      <c r="O3877" s="2" t="str">
        <f>TRIM(SampleSuperstore3[[#This Row],[City]])</f>
        <v>Decatur</v>
      </c>
      <c r="P3877" s="2" t="str">
        <f>TRIM(SampleSuperstore3[[#This Row],[State]])</f>
        <v>Illinois</v>
      </c>
      <c r="Q3877" s="2" t="str">
        <f t="shared" si="60"/>
        <v>Decatur Illinois</v>
      </c>
      <c r="R3877" s="6" t="s">
        <v>712</v>
      </c>
      <c r="S3877" s="2" t="s">
        <v>3</v>
      </c>
      <c r="T3877" s="2" t="s">
        <v>86</v>
      </c>
    </row>
    <row r="3878" spans="1:20" x14ac:dyDescent="0.3">
      <c r="A3878" t="s">
        <v>62</v>
      </c>
      <c r="B3878" t="s">
        <v>22</v>
      </c>
      <c r="C3878" t="s">
        <v>15</v>
      </c>
      <c r="D3878" t="s">
        <v>87</v>
      </c>
      <c r="E3878" t="s">
        <v>65</v>
      </c>
      <c r="F3878">
        <v>62521</v>
      </c>
      <c r="G3878" t="s">
        <v>47</v>
      </c>
      <c r="H3878" t="s">
        <v>26</v>
      </c>
      <c r="I3878" t="s">
        <v>32</v>
      </c>
      <c r="J3878">
        <v>52096</v>
      </c>
      <c r="K3878">
        <v>4</v>
      </c>
      <c r="L3878">
        <v>2</v>
      </c>
      <c r="M3878">
        <v>39072</v>
      </c>
      <c r="O3878" s="2" t="str">
        <f>TRIM(SampleSuperstore3[[#This Row],[City]])</f>
        <v>Decatur</v>
      </c>
      <c r="P3878" s="2" t="str">
        <f>TRIM(SampleSuperstore3[[#This Row],[State]])</f>
        <v>Illinois</v>
      </c>
      <c r="Q3878" s="2" t="str">
        <f t="shared" si="60"/>
        <v>Decatur Illinois</v>
      </c>
      <c r="R3878" s="6" t="s">
        <v>141</v>
      </c>
      <c r="S3878" s="2" t="s">
        <v>30</v>
      </c>
      <c r="T3878" s="2"/>
    </row>
    <row r="3879" spans="1:20" x14ac:dyDescent="0.3">
      <c r="A3879" t="s">
        <v>28</v>
      </c>
      <c r="B3879" t="s">
        <v>14</v>
      </c>
      <c r="C3879" t="s">
        <v>15</v>
      </c>
      <c r="D3879" t="s">
        <v>80</v>
      </c>
      <c r="E3879" t="s">
        <v>81</v>
      </c>
      <c r="F3879">
        <v>85234</v>
      </c>
      <c r="G3879" t="s">
        <v>25</v>
      </c>
      <c r="H3879" t="s">
        <v>26</v>
      </c>
      <c r="I3879" t="s">
        <v>41</v>
      </c>
      <c r="J3879">
        <v>9568</v>
      </c>
      <c r="K3879">
        <v>2</v>
      </c>
      <c r="L3879">
        <v>2</v>
      </c>
      <c r="M3879">
        <v>299</v>
      </c>
      <c r="O3879" s="2" t="str">
        <f>TRIM(SampleSuperstore3[[#This Row],[City]])</f>
        <v>Gilbert</v>
      </c>
      <c r="P3879" s="2" t="str">
        <f>TRIM(SampleSuperstore3[[#This Row],[State]])</f>
        <v>Arizona</v>
      </c>
      <c r="Q3879" s="2" t="str">
        <f t="shared" si="60"/>
        <v>Gilbert Arizona</v>
      </c>
      <c r="R3879" s="6" t="s">
        <v>87</v>
      </c>
      <c r="S3879" s="2" t="s">
        <v>65</v>
      </c>
      <c r="T3879" s="2"/>
    </row>
    <row r="3880" spans="1:20" x14ac:dyDescent="0.3">
      <c r="A3880" t="s">
        <v>28</v>
      </c>
      <c r="B3880" t="s">
        <v>14</v>
      </c>
      <c r="C3880" t="s">
        <v>15</v>
      </c>
      <c r="D3880" t="s">
        <v>80</v>
      </c>
      <c r="E3880" t="s">
        <v>81</v>
      </c>
      <c r="F3880">
        <v>85234</v>
      </c>
      <c r="G3880" t="s">
        <v>25</v>
      </c>
      <c r="H3880" t="s">
        <v>26</v>
      </c>
      <c r="I3880" t="s">
        <v>32</v>
      </c>
      <c r="J3880">
        <v>82368</v>
      </c>
      <c r="K3880">
        <v>2</v>
      </c>
      <c r="L3880">
        <v>2</v>
      </c>
      <c r="M3880">
        <v>-195624</v>
      </c>
      <c r="O3880" s="2" t="str">
        <f>TRIM(SampleSuperstore3[[#This Row],[City]])</f>
        <v>Gilbert</v>
      </c>
      <c r="P3880" s="2" t="str">
        <f>TRIM(SampleSuperstore3[[#This Row],[State]])</f>
        <v>Arizona</v>
      </c>
      <c r="Q3880" s="2" t="str">
        <f t="shared" si="60"/>
        <v>Gilbert Arizona</v>
      </c>
      <c r="R3880" s="6" t="s">
        <v>87</v>
      </c>
      <c r="S3880" s="2" t="s">
        <v>65</v>
      </c>
      <c r="T3880" s="2"/>
    </row>
    <row r="3881" spans="1:20" x14ac:dyDescent="0.3">
      <c r="A3881" t="s">
        <v>28</v>
      </c>
      <c r="B3881" t="s">
        <v>14</v>
      </c>
      <c r="C3881" t="s">
        <v>15</v>
      </c>
      <c r="D3881" t="s">
        <v>80</v>
      </c>
      <c r="E3881" t="s">
        <v>81</v>
      </c>
      <c r="F3881">
        <v>85234</v>
      </c>
      <c r="G3881" t="s">
        <v>25</v>
      </c>
      <c r="H3881" t="s">
        <v>19</v>
      </c>
      <c r="I3881" t="s">
        <v>33</v>
      </c>
      <c r="J3881">
        <v>364704</v>
      </c>
      <c r="K3881">
        <v>6</v>
      </c>
      <c r="L3881">
        <v>2</v>
      </c>
      <c r="M3881">
        <v>-364704</v>
      </c>
      <c r="O3881" s="2" t="str">
        <f>TRIM(SampleSuperstore3[[#This Row],[City]])</f>
        <v>Gilbert</v>
      </c>
      <c r="P3881" s="2" t="str">
        <f>TRIM(SampleSuperstore3[[#This Row],[State]])</f>
        <v>Arizona</v>
      </c>
      <c r="Q3881" s="2" t="str">
        <f t="shared" si="60"/>
        <v>Gilbert Arizona</v>
      </c>
      <c r="R3881" s="6" t="s">
        <v>80</v>
      </c>
      <c r="S3881" s="2" t="s">
        <v>81</v>
      </c>
      <c r="T3881" s="2"/>
    </row>
    <row r="3882" spans="1:20" x14ac:dyDescent="0.3">
      <c r="A3882" t="s">
        <v>28</v>
      </c>
      <c r="B3882" t="s">
        <v>14</v>
      </c>
      <c r="C3882" t="s">
        <v>15</v>
      </c>
      <c r="D3882" t="s">
        <v>80</v>
      </c>
      <c r="E3882" t="s">
        <v>81</v>
      </c>
      <c r="F3882">
        <v>85234</v>
      </c>
      <c r="G3882" t="s">
        <v>25</v>
      </c>
      <c r="H3882" t="s">
        <v>19</v>
      </c>
      <c r="I3882" t="s">
        <v>33</v>
      </c>
      <c r="J3882">
        <v>40256</v>
      </c>
      <c r="K3882">
        <v>4</v>
      </c>
      <c r="L3882">
        <v>2</v>
      </c>
      <c r="M3882">
        <v>110704</v>
      </c>
      <c r="O3882" s="2" t="str">
        <f>TRIM(SampleSuperstore3[[#This Row],[City]])</f>
        <v>Gilbert</v>
      </c>
      <c r="P3882" s="2" t="str">
        <f>TRIM(SampleSuperstore3[[#This Row],[State]])</f>
        <v>Arizona</v>
      </c>
      <c r="Q3882" s="2" t="str">
        <f t="shared" si="60"/>
        <v>Gilbert Arizona</v>
      </c>
      <c r="R3882" s="6" t="s">
        <v>80</v>
      </c>
      <c r="S3882" s="2" t="s">
        <v>81</v>
      </c>
      <c r="T3882" s="2"/>
    </row>
    <row r="3883" spans="1:20" x14ac:dyDescent="0.3">
      <c r="A3883" t="s">
        <v>28</v>
      </c>
      <c r="B3883" t="s">
        <v>22</v>
      </c>
      <c r="C3883" t="s">
        <v>15</v>
      </c>
      <c r="D3883" t="s">
        <v>375</v>
      </c>
      <c r="E3883" t="s">
        <v>86</v>
      </c>
      <c r="F3883">
        <v>37918</v>
      </c>
      <c r="G3883" t="s">
        <v>18</v>
      </c>
      <c r="H3883" t="s">
        <v>26</v>
      </c>
      <c r="I3883" t="s">
        <v>34</v>
      </c>
      <c r="J3883">
        <v>4368</v>
      </c>
      <c r="K3883">
        <v>3</v>
      </c>
      <c r="L3883">
        <v>2</v>
      </c>
      <c r="M3883">
        <v>3822</v>
      </c>
      <c r="O3883" s="2" t="str">
        <f>TRIM(SampleSuperstore3[[#This Row],[City]])</f>
        <v>Knoxville</v>
      </c>
      <c r="P3883" s="2" t="str">
        <f>TRIM(SampleSuperstore3[[#This Row],[State]])</f>
        <v>Tennessee</v>
      </c>
      <c r="Q3883" s="2" t="str">
        <f t="shared" si="60"/>
        <v>Knoxville Tennessee</v>
      </c>
      <c r="R3883" s="6" t="s">
        <v>80</v>
      </c>
      <c r="S3883" s="2" t="s">
        <v>81</v>
      </c>
      <c r="T3883" s="2"/>
    </row>
    <row r="3884" spans="1:20" x14ac:dyDescent="0.3">
      <c r="A3884" t="s">
        <v>28</v>
      </c>
      <c r="B3884" t="s">
        <v>14</v>
      </c>
      <c r="C3884" t="s">
        <v>15</v>
      </c>
      <c r="D3884" t="s">
        <v>79</v>
      </c>
      <c r="E3884" t="s">
        <v>65</v>
      </c>
      <c r="F3884">
        <v>60653</v>
      </c>
      <c r="G3884" t="s">
        <v>47</v>
      </c>
      <c r="H3884" t="s">
        <v>26</v>
      </c>
      <c r="I3884" t="s">
        <v>37</v>
      </c>
      <c r="J3884">
        <v>12128</v>
      </c>
      <c r="K3884">
        <v>4</v>
      </c>
      <c r="L3884">
        <v>8</v>
      </c>
      <c r="M3884">
        <v>-206176</v>
      </c>
      <c r="O3884" s="2" t="str">
        <f>TRIM(SampleSuperstore3[[#This Row],[City]])</f>
        <v>Chicago</v>
      </c>
      <c r="P3884" s="2" t="str">
        <f>TRIM(SampleSuperstore3[[#This Row],[State]])</f>
        <v>Illinois</v>
      </c>
      <c r="Q3884" s="2" t="str">
        <f t="shared" si="60"/>
        <v>Chicago Illinois</v>
      </c>
      <c r="R3884" s="6" t="s">
        <v>80</v>
      </c>
      <c r="S3884" s="2" t="s">
        <v>81</v>
      </c>
      <c r="T3884" s="2"/>
    </row>
    <row r="3885" spans="1:20" x14ac:dyDescent="0.3">
      <c r="A3885" t="s">
        <v>13</v>
      </c>
      <c r="B3885" t="s">
        <v>14</v>
      </c>
      <c r="C3885" t="s">
        <v>15</v>
      </c>
      <c r="D3885" t="s">
        <v>107</v>
      </c>
      <c r="E3885" t="s">
        <v>74</v>
      </c>
      <c r="F3885">
        <v>47401</v>
      </c>
      <c r="G3885" t="s">
        <v>47</v>
      </c>
      <c r="H3885" t="s">
        <v>35</v>
      </c>
      <c r="I3885" t="s">
        <v>36</v>
      </c>
      <c r="J3885">
        <v>13485</v>
      </c>
      <c r="K3885">
        <v>3</v>
      </c>
      <c r="L3885">
        <v>0</v>
      </c>
      <c r="M3885">
        <v>37758</v>
      </c>
      <c r="O3885" s="2" t="str">
        <f>TRIM(SampleSuperstore3[[#This Row],[City]])</f>
        <v>Bloomington</v>
      </c>
      <c r="P3885" s="2" t="str">
        <f>TRIM(SampleSuperstore3[[#This Row],[State]])</f>
        <v>Indiana</v>
      </c>
      <c r="Q3885" s="2" t="str">
        <f t="shared" si="60"/>
        <v>Bloomington Indiana</v>
      </c>
      <c r="R3885" s="6" t="s">
        <v>375</v>
      </c>
      <c r="S3885" s="2" t="s">
        <v>86</v>
      </c>
      <c r="T3885" s="2"/>
    </row>
    <row r="3886" spans="1:20" x14ac:dyDescent="0.3">
      <c r="A3886" t="s">
        <v>28</v>
      </c>
      <c r="B3886" t="s">
        <v>14</v>
      </c>
      <c r="C3886" t="s">
        <v>15</v>
      </c>
      <c r="D3886" t="s">
        <v>270</v>
      </c>
      <c r="E3886" t="s">
        <v>167</v>
      </c>
      <c r="F3886">
        <v>30076</v>
      </c>
      <c r="G3886" t="s">
        <v>18</v>
      </c>
      <c r="H3886" t="s">
        <v>26</v>
      </c>
      <c r="I3886" t="s">
        <v>34</v>
      </c>
      <c r="J3886">
        <v>856</v>
      </c>
      <c r="K3886">
        <v>2</v>
      </c>
      <c r="L3886">
        <v>0</v>
      </c>
      <c r="M3886">
        <v>26536</v>
      </c>
      <c r="O3886" s="2" t="str">
        <f>TRIM(SampleSuperstore3[[#This Row],[City]])</f>
        <v>Roswell</v>
      </c>
      <c r="P3886" s="2" t="str">
        <f>TRIM(SampleSuperstore3[[#This Row],[State]])</f>
        <v>Georgia</v>
      </c>
      <c r="Q3886" s="2" t="str">
        <f t="shared" si="60"/>
        <v>Roswell Georgia</v>
      </c>
      <c r="R3886" s="6" t="s">
        <v>79</v>
      </c>
      <c r="S3886" s="2" t="s">
        <v>65</v>
      </c>
      <c r="T3886" s="2"/>
    </row>
    <row r="3887" spans="1:20" x14ac:dyDescent="0.3">
      <c r="A3887" t="s">
        <v>28</v>
      </c>
      <c r="B3887" t="s">
        <v>14</v>
      </c>
      <c r="C3887" t="s">
        <v>15</v>
      </c>
      <c r="D3887" t="s">
        <v>270</v>
      </c>
      <c r="E3887" t="s">
        <v>167</v>
      </c>
      <c r="F3887">
        <v>30076</v>
      </c>
      <c r="G3887" t="s">
        <v>18</v>
      </c>
      <c r="H3887" t="s">
        <v>35</v>
      </c>
      <c r="I3887" t="s">
        <v>36</v>
      </c>
      <c r="J3887">
        <v>23997</v>
      </c>
      <c r="K3887">
        <v>3</v>
      </c>
      <c r="L3887">
        <v>0</v>
      </c>
      <c r="M3887">
        <v>671916</v>
      </c>
      <c r="O3887" s="2" t="str">
        <f>TRIM(SampleSuperstore3[[#This Row],[City]])</f>
        <v>Roswell</v>
      </c>
      <c r="P3887" s="2" t="str">
        <f>TRIM(SampleSuperstore3[[#This Row],[State]])</f>
        <v>Georgia</v>
      </c>
      <c r="Q3887" s="2" t="str">
        <f t="shared" si="60"/>
        <v>Roswell Georgia</v>
      </c>
      <c r="R3887" s="6" t="s">
        <v>107</v>
      </c>
      <c r="S3887" s="2" t="s">
        <v>74</v>
      </c>
      <c r="T3887" s="2"/>
    </row>
    <row r="3888" spans="1:20" x14ac:dyDescent="0.3">
      <c r="A3888" t="s">
        <v>28</v>
      </c>
      <c r="B3888" t="s">
        <v>14</v>
      </c>
      <c r="C3888" t="s">
        <v>15</v>
      </c>
      <c r="D3888" t="s">
        <v>270</v>
      </c>
      <c r="E3888" t="s">
        <v>167</v>
      </c>
      <c r="F3888">
        <v>30076</v>
      </c>
      <c r="G3888" t="s">
        <v>18</v>
      </c>
      <c r="H3888" t="s">
        <v>26</v>
      </c>
      <c r="I3888" t="s">
        <v>32</v>
      </c>
      <c r="J3888">
        <v>35694</v>
      </c>
      <c r="K3888">
        <v>2</v>
      </c>
      <c r="L3888">
        <v>0</v>
      </c>
      <c r="M3888">
        <v>107082</v>
      </c>
      <c r="O3888" s="2" t="str">
        <f>TRIM(SampleSuperstore3[[#This Row],[City]])</f>
        <v>Roswell</v>
      </c>
      <c r="P3888" s="2" t="str">
        <f>TRIM(SampleSuperstore3[[#This Row],[State]])</f>
        <v>Georgia</v>
      </c>
      <c r="Q3888" s="2" t="str">
        <f t="shared" si="60"/>
        <v>Roswell Georgia</v>
      </c>
      <c r="R3888" s="6" t="s">
        <v>270</v>
      </c>
      <c r="S3888" s="2" t="s">
        <v>167</v>
      </c>
      <c r="T3888" s="2"/>
    </row>
    <row r="3889" spans="1:20" x14ac:dyDescent="0.3">
      <c r="A3889" t="s">
        <v>28</v>
      </c>
      <c r="B3889" t="s">
        <v>22</v>
      </c>
      <c r="C3889" t="s">
        <v>15</v>
      </c>
      <c r="D3889" t="s">
        <v>23</v>
      </c>
      <c r="E3889" t="s">
        <v>24</v>
      </c>
      <c r="F3889">
        <v>90036</v>
      </c>
      <c r="G3889" t="s">
        <v>25</v>
      </c>
      <c r="H3889" t="s">
        <v>35</v>
      </c>
      <c r="I3889" t="s">
        <v>59</v>
      </c>
      <c r="J3889">
        <v>6599</v>
      </c>
      <c r="K3889">
        <v>2</v>
      </c>
      <c r="L3889">
        <v>0</v>
      </c>
      <c r="M3889">
        <v>217767</v>
      </c>
      <c r="O3889" s="2" t="str">
        <f>TRIM(SampleSuperstore3[[#This Row],[City]])</f>
        <v>Los Angeles</v>
      </c>
      <c r="P3889" s="2" t="str">
        <f>TRIM(SampleSuperstore3[[#This Row],[State]])</f>
        <v>California</v>
      </c>
      <c r="Q3889" s="2" t="str">
        <f t="shared" si="60"/>
        <v>Los Angeles California</v>
      </c>
      <c r="R3889" s="6" t="s">
        <v>270</v>
      </c>
      <c r="S3889" s="2" t="s">
        <v>167</v>
      </c>
      <c r="T3889" s="2"/>
    </row>
    <row r="3890" spans="1:20" x14ac:dyDescent="0.3">
      <c r="A3890" t="s">
        <v>28</v>
      </c>
      <c r="B3890" t="s">
        <v>22</v>
      </c>
      <c r="C3890" t="s">
        <v>15</v>
      </c>
      <c r="D3890" t="s">
        <v>23</v>
      </c>
      <c r="E3890" t="s">
        <v>24</v>
      </c>
      <c r="F3890">
        <v>90036</v>
      </c>
      <c r="G3890" t="s">
        <v>25</v>
      </c>
      <c r="H3890" t="s">
        <v>19</v>
      </c>
      <c r="I3890" t="s">
        <v>21</v>
      </c>
      <c r="J3890">
        <v>1684752</v>
      </c>
      <c r="K3890">
        <v>6</v>
      </c>
      <c r="L3890">
        <v>2</v>
      </c>
      <c r="M3890">
        <v>210594</v>
      </c>
      <c r="O3890" s="2" t="str">
        <f>TRIM(SampleSuperstore3[[#This Row],[City]])</f>
        <v>Los Angeles</v>
      </c>
      <c r="P3890" s="2" t="str">
        <f>TRIM(SampleSuperstore3[[#This Row],[State]])</f>
        <v>California</v>
      </c>
      <c r="Q3890" s="2" t="str">
        <f t="shared" si="60"/>
        <v>Los Angeles California</v>
      </c>
      <c r="R3890" s="6" t="s">
        <v>270</v>
      </c>
      <c r="S3890" s="2" t="s">
        <v>167</v>
      </c>
      <c r="T3890" s="2"/>
    </row>
    <row r="3891" spans="1:20" x14ac:dyDescent="0.3">
      <c r="A3891" t="s">
        <v>28</v>
      </c>
      <c r="B3891" t="s">
        <v>22</v>
      </c>
      <c r="C3891" t="s">
        <v>15</v>
      </c>
      <c r="D3891" t="s">
        <v>23</v>
      </c>
      <c r="E3891" t="s">
        <v>24</v>
      </c>
      <c r="F3891">
        <v>90036</v>
      </c>
      <c r="G3891" t="s">
        <v>25</v>
      </c>
      <c r="H3891" t="s">
        <v>35</v>
      </c>
      <c r="I3891" t="s">
        <v>59</v>
      </c>
      <c r="J3891">
        <v>55992</v>
      </c>
      <c r="K3891">
        <v>8</v>
      </c>
      <c r="L3891">
        <v>0</v>
      </c>
      <c r="M3891">
        <v>1903728</v>
      </c>
      <c r="O3891" s="2" t="str">
        <f>TRIM(SampleSuperstore3[[#This Row],[City]])</f>
        <v>Los Angeles</v>
      </c>
      <c r="P3891" s="2" t="str">
        <f>TRIM(SampleSuperstore3[[#This Row],[State]])</f>
        <v>California</v>
      </c>
      <c r="Q3891" s="2" t="str">
        <f t="shared" si="60"/>
        <v>Los Angeles California</v>
      </c>
      <c r="R3891" s="6" t="s">
        <v>626</v>
      </c>
      <c r="S3891" s="2" t="s">
        <v>627</v>
      </c>
      <c r="T3891" s="2" t="s">
        <v>24</v>
      </c>
    </row>
    <row r="3892" spans="1:20" x14ac:dyDescent="0.3">
      <c r="A3892" t="s">
        <v>28</v>
      </c>
      <c r="B3892" t="s">
        <v>14</v>
      </c>
      <c r="C3892" t="s">
        <v>15</v>
      </c>
      <c r="D3892" t="s">
        <v>61</v>
      </c>
      <c r="E3892" t="s">
        <v>46</v>
      </c>
      <c r="F3892">
        <v>77036</v>
      </c>
      <c r="G3892" t="s">
        <v>47</v>
      </c>
      <c r="H3892" t="s">
        <v>35</v>
      </c>
      <c r="I3892" t="s">
        <v>59</v>
      </c>
      <c r="J3892">
        <v>279944</v>
      </c>
      <c r="K3892">
        <v>7</v>
      </c>
      <c r="L3892">
        <v>2</v>
      </c>
      <c r="M3892">
        <v>489902</v>
      </c>
      <c r="O3892" s="2" t="str">
        <f>TRIM(SampleSuperstore3[[#This Row],[City]])</f>
        <v>Houston</v>
      </c>
      <c r="P3892" s="2" t="str">
        <f>TRIM(SampleSuperstore3[[#This Row],[State]])</f>
        <v>Texas</v>
      </c>
      <c r="Q3892" s="2" t="str">
        <f t="shared" si="60"/>
        <v>Houston Texas</v>
      </c>
      <c r="R3892" s="6" t="s">
        <v>626</v>
      </c>
      <c r="S3892" s="2" t="s">
        <v>627</v>
      </c>
      <c r="T3892" s="2" t="s">
        <v>24</v>
      </c>
    </row>
    <row r="3893" spans="1:20" x14ac:dyDescent="0.3">
      <c r="A3893" t="s">
        <v>28</v>
      </c>
      <c r="B3893" t="s">
        <v>44</v>
      </c>
      <c r="C3893" t="s">
        <v>15</v>
      </c>
      <c r="D3893" t="s">
        <v>438</v>
      </c>
      <c r="E3893" t="s">
        <v>65</v>
      </c>
      <c r="F3893">
        <v>60440</v>
      </c>
      <c r="G3893" t="s">
        <v>47</v>
      </c>
      <c r="H3893" t="s">
        <v>26</v>
      </c>
      <c r="I3893" t="s">
        <v>37</v>
      </c>
      <c r="J3893">
        <v>998</v>
      </c>
      <c r="K3893">
        <v>5</v>
      </c>
      <c r="L3893">
        <v>8</v>
      </c>
      <c r="M3893">
        <v>-16467</v>
      </c>
      <c r="O3893" s="2" t="str">
        <f>TRIM(SampleSuperstore3[[#This Row],[City]])</f>
        <v>Bolingbrook</v>
      </c>
      <c r="P3893" s="2" t="str">
        <f>TRIM(SampleSuperstore3[[#This Row],[State]])</f>
        <v>Illinois</v>
      </c>
      <c r="Q3893" s="2" t="str">
        <f t="shared" si="60"/>
        <v>Bolingbrook Illinois</v>
      </c>
      <c r="R3893" s="6" t="s">
        <v>626</v>
      </c>
      <c r="S3893" s="2" t="s">
        <v>627</v>
      </c>
      <c r="T3893" s="2" t="s">
        <v>24</v>
      </c>
    </row>
    <row r="3894" spans="1:20" x14ac:dyDescent="0.3">
      <c r="A3894" t="s">
        <v>28</v>
      </c>
      <c r="B3894" t="s">
        <v>44</v>
      </c>
      <c r="C3894" t="s">
        <v>15</v>
      </c>
      <c r="D3894" t="s">
        <v>469</v>
      </c>
      <c r="E3894" t="s">
        <v>197</v>
      </c>
      <c r="F3894">
        <v>71854</v>
      </c>
      <c r="G3894" t="s">
        <v>18</v>
      </c>
      <c r="H3894" t="s">
        <v>35</v>
      </c>
      <c r="I3894" t="s">
        <v>59</v>
      </c>
      <c r="J3894">
        <v>489</v>
      </c>
      <c r="K3894">
        <v>5</v>
      </c>
      <c r="L3894">
        <v>0</v>
      </c>
      <c r="M3894">
        <v>18093</v>
      </c>
      <c r="O3894" s="2" t="str">
        <f>TRIM(SampleSuperstore3[[#This Row],[City]])</f>
        <v>Texarkana</v>
      </c>
      <c r="P3894" s="2" t="str">
        <f>TRIM(SampleSuperstore3[[#This Row],[State]])</f>
        <v>Arkansas</v>
      </c>
      <c r="Q3894" s="2" t="str">
        <f t="shared" si="60"/>
        <v>Texarkana Arkansas</v>
      </c>
      <c r="R3894" s="6" t="s">
        <v>61</v>
      </c>
      <c r="S3894" s="2" t="s">
        <v>46</v>
      </c>
      <c r="T3894" s="2"/>
    </row>
    <row r="3895" spans="1:20" x14ac:dyDescent="0.3">
      <c r="A3895" t="s">
        <v>28</v>
      </c>
      <c r="B3895" t="s">
        <v>22</v>
      </c>
      <c r="C3895" t="s">
        <v>15</v>
      </c>
      <c r="D3895" t="s">
        <v>122</v>
      </c>
      <c r="E3895" t="s">
        <v>46</v>
      </c>
      <c r="F3895">
        <v>78207</v>
      </c>
      <c r="G3895" t="s">
        <v>47</v>
      </c>
      <c r="H3895" t="s">
        <v>26</v>
      </c>
      <c r="I3895" t="s">
        <v>77</v>
      </c>
      <c r="J3895">
        <v>3552</v>
      </c>
      <c r="K3895">
        <v>3</v>
      </c>
      <c r="L3895">
        <v>2</v>
      </c>
      <c r="M3895">
        <v>12432</v>
      </c>
      <c r="O3895" s="2" t="str">
        <f>TRIM(SampleSuperstore3[[#This Row],[City]])</f>
        <v>San Antonio</v>
      </c>
      <c r="P3895" s="2" t="str">
        <f>TRIM(SampleSuperstore3[[#This Row],[State]])</f>
        <v>Texas</v>
      </c>
      <c r="Q3895" s="2" t="str">
        <f t="shared" si="60"/>
        <v>San Antonio Texas</v>
      </c>
      <c r="R3895" s="6" t="s">
        <v>438</v>
      </c>
      <c r="S3895" s="2" t="s">
        <v>65</v>
      </c>
      <c r="T3895" s="2"/>
    </row>
    <row r="3896" spans="1:20" x14ac:dyDescent="0.3">
      <c r="A3896" t="s">
        <v>28</v>
      </c>
      <c r="B3896" t="s">
        <v>22</v>
      </c>
      <c r="C3896" t="s">
        <v>15</v>
      </c>
      <c r="D3896" t="s">
        <v>122</v>
      </c>
      <c r="E3896" t="s">
        <v>46</v>
      </c>
      <c r="F3896">
        <v>78207</v>
      </c>
      <c r="G3896" t="s">
        <v>47</v>
      </c>
      <c r="H3896" t="s">
        <v>26</v>
      </c>
      <c r="I3896" t="s">
        <v>41</v>
      </c>
      <c r="J3896">
        <v>15552</v>
      </c>
      <c r="K3896">
        <v>3</v>
      </c>
      <c r="L3896">
        <v>2</v>
      </c>
      <c r="M3896">
        <v>54432</v>
      </c>
      <c r="O3896" s="2" t="str">
        <f>TRIM(SampleSuperstore3[[#This Row],[City]])</f>
        <v>San Antonio</v>
      </c>
      <c r="P3896" s="2" t="str">
        <f>TRIM(SampleSuperstore3[[#This Row],[State]])</f>
        <v>Texas</v>
      </c>
      <c r="Q3896" s="2" t="str">
        <f t="shared" si="60"/>
        <v>San Antonio Texas</v>
      </c>
      <c r="R3896" s="6" t="s">
        <v>469</v>
      </c>
      <c r="S3896" s="2" t="s">
        <v>197</v>
      </c>
      <c r="T3896" s="2"/>
    </row>
    <row r="3897" spans="1:20" x14ac:dyDescent="0.3">
      <c r="A3897" t="s">
        <v>28</v>
      </c>
      <c r="B3897" t="s">
        <v>14</v>
      </c>
      <c r="C3897" t="s">
        <v>15</v>
      </c>
      <c r="D3897" t="s">
        <v>470</v>
      </c>
      <c r="E3897" t="s">
        <v>46</v>
      </c>
      <c r="F3897">
        <v>78539</v>
      </c>
      <c r="G3897" t="s">
        <v>47</v>
      </c>
      <c r="H3897" t="s">
        <v>26</v>
      </c>
      <c r="I3897" t="s">
        <v>77</v>
      </c>
      <c r="J3897">
        <v>2368</v>
      </c>
      <c r="K3897">
        <v>2</v>
      </c>
      <c r="L3897">
        <v>2</v>
      </c>
      <c r="M3897">
        <v>8288</v>
      </c>
      <c r="O3897" s="2" t="str">
        <f>TRIM(SampleSuperstore3[[#This Row],[City]])</f>
        <v>Edinburg</v>
      </c>
      <c r="P3897" s="2" t="str">
        <f>TRIM(SampleSuperstore3[[#This Row],[State]])</f>
        <v>Texas</v>
      </c>
      <c r="Q3897" s="2" t="str">
        <f t="shared" si="60"/>
        <v>Edinburg Texas</v>
      </c>
      <c r="R3897" s="6" t="s">
        <v>632</v>
      </c>
      <c r="S3897" s="2" t="s">
        <v>641</v>
      </c>
      <c r="T3897" s="2" t="s">
        <v>46</v>
      </c>
    </row>
    <row r="3898" spans="1:20" x14ac:dyDescent="0.3">
      <c r="A3898" t="s">
        <v>62</v>
      </c>
      <c r="B3898" t="s">
        <v>14</v>
      </c>
      <c r="C3898" t="s">
        <v>15</v>
      </c>
      <c r="D3898" t="s">
        <v>252</v>
      </c>
      <c r="E3898" t="s">
        <v>104</v>
      </c>
      <c r="F3898">
        <v>43615</v>
      </c>
      <c r="G3898" t="s">
        <v>57</v>
      </c>
      <c r="H3898" t="s">
        <v>35</v>
      </c>
      <c r="I3898" t="s">
        <v>59</v>
      </c>
      <c r="J3898">
        <v>127984</v>
      </c>
      <c r="K3898">
        <v>2</v>
      </c>
      <c r="L3898">
        <v>2</v>
      </c>
      <c r="M3898">
        <v>255968</v>
      </c>
      <c r="O3898" s="2" t="str">
        <f>TRIM(SampleSuperstore3[[#This Row],[City]])</f>
        <v>Toledo</v>
      </c>
      <c r="P3898" s="2" t="str">
        <f>TRIM(SampleSuperstore3[[#This Row],[State]])</f>
        <v>Ohio</v>
      </c>
      <c r="Q3898" s="2" t="str">
        <f t="shared" si="60"/>
        <v>Toledo Ohio</v>
      </c>
      <c r="R3898" s="6" t="s">
        <v>632</v>
      </c>
      <c r="S3898" s="2" t="s">
        <v>641</v>
      </c>
      <c r="T3898" s="2" t="s">
        <v>46</v>
      </c>
    </row>
    <row r="3899" spans="1:20" x14ac:dyDescent="0.3">
      <c r="A3899" t="s">
        <v>28</v>
      </c>
      <c r="B3899" t="s">
        <v>22</v>
      </c>
      <c r="C3899" t="s">
        <v>15</v>
      </c>
      <c r="D3899" t="s">
        <v>471</v>
      </c>
      <c r="E3899" t="s">
        <v>46</v>
      </c>
      <c r="F3899">
        <v>77520</v>
      </c>
      <c r="G3899" t="s">
        <v>47</v>
      </c>
      <c r="H3899" t="s">
        <v>26</v>
      </c>
      <c r="I3899" t="s">
        <v>41</v>
      </c>
      <c r="J3899">
        <v>10368</v>
      </c>
      <c r="K3899">
        <v>2</v>
      </c>
      <c r="L3899">
        <v>2</v>
      </c>
      <c r="M3899">
        <v>36288</v>
      </c>
      <c r="O3899" s="2" t="str">
        <f>TRIM(SampleSuperstore3[[#This Row],[City]])</f>
        <v>Baytown</v>
      </c>
      <c r="P3899" s="2" t="str">
        <f>TRIM(SampleSuperstore3[[#This Row],[State]])</f>
        <v>Texas</v>
      </c>
      <c r="Q3899" s="2" t="str">
        <f t="shared" si="60"/>
        <v>Baytown Texas</v>
      </c>
      <c r="R3899" s="6" t="s">
        <v>470</v>
      </c>
      <c r="S3899" s="2" t="s">
        <v>46</v>
      </c>
      <c r="T3899" s="2"/>
    </row>
    <row r="3900" spans="1:20" x14ac:dyDescent="0.3">
      <c r="A3900" t="s">
        <v>28</v>
      </c>
      <c r="B3900" t="s">
        <v>44</v>
      </c>
      <c r="C3900" t="s">
        <v>15</v>
      </c>
      <c r="D3900" t="s">
        <v>55</v>
      </c>
      <c r="E3900" t="s">
        <v>56</v>
      </c>
      <c r="F3900">
        <v>19143</v>
      </c>
      <c r="G3900" t="s">
        <v>57</v>
      </c>
      <c r="H3900" t="s">
        <v>35</v>
      </c>
      <c r="I3900" t="s">
        <v>59</v>
      </c>
      <c r="J3900">
        <v>47984</v>
      </c>
      <c r="K3900">
        <v>2</v>
      </c>
      <c r="L3900">
        <v>2</v>
      </c>
      <c r="M3900">
        <v>-11996</v>
      </c>
      <c r="O3900" s="2" t="str">
        <f>TRIM(SampleSuperstore3[[#This Row],[City]])</f>
        <v>Philadelphia</v>
      </c>
      <c r="P3900" s="2" t="str">
        <f>TRIM(SampleSuperstore3[[#This Row],[State]])</f>
        <v>Pennsylvania</v>
      </c>
      <c r="Q3900" s="2" t="str">
        <f t="shared" si="60"/>
        <v>Philadelphia Pennsylvania</v>
      </c>
      <c r="R3900" s="6" t="s">
        <v>252</v>
      </c>
      <c r="S3900" s="2" t="s">
        <v>104</v>
      </c>
      <c r="T3900" s="2"/>
    </row>
    <row r="3901" spans="1:20" x14ac:dyDescent="0.3">
      <c r="A3901" t="s">
        <v>13</v>
      </c>
      <c r="B3901" t="s">
        <v>44</v>
      </c>
      <c r="C3901" t="s">
        <v>15</v>
      </c>
      <c r="D3901" t="s">
        <v>23</v>
      </c>
      <c r="E3901" t="s">
        <v>24</v>
      </c>
      <c r="F3901">
        <v>90045</v>
      </c>
      <c r="G3901" t="s">
        <v>25</v>
      </c>
      <c r="H3901" t="s">
        <v>26</v>
      </c>
      <c r="I3901" t="s">
        <v>32</v>
      </c>
      <c r="J3901">
        <v>27034</v>
      </c>
      <c r="K3901">
        <v>14</v>
      </c>
      <c r="L3901">
        <v>0</v>
      </c>
      <c r="M3901">
        <v>756952</v>
      </c>
      <c r="O3901" s="2" t="str">
        <f>TRIM(SampleSuperstore3[[#This Row],[City]])</f>
        <v>Los Angeles</v>
      </c>
      <c r="P3901" s="2" t="str">
        <f>TRIM(SampleSuperstore3[[#This Row],[State]])</f>
        <v>California</v>
      </c>
      <c r="Q3901" s="2" t="str">
        <f t="shared" si="60"/>
        <v>Los Angeles California</v>
      </c>
      <c r="R3901" s="6" t="s">
        <v>471</v>
      </c>
      <c r="S3901" s="2" t="s">
        <v>46</v>
      </c>
      <c r="T3901" s="2"/>
    </row>
    <row r="3902" spans="1:20" x14ac:dyDescent="0.3">
      <c r="A3902" t="s">
        <v>28</v>
      </c>
      <c r="B3902" t="s">
        <v>44</v>
      </c>
      <c r="C3902" t="s">
        <v>15</v>
      </c>
      <c r="D3902" t="s">
        <v>55</v>
      </c>
      <c r="E3902" t="s">
        <v>56</v>
      </c>
      <c r="F3902">
        <v>19143</v>
      </c>
      <c r="G3902" t="s">
        <v>57</v>
      </c>
      <c r="H3902" t="s">
        <v>26</v>
      </c>
      <c r="I3902" t="s">
        <v>38</v>
      </c>
      <c r="J3902">
        <v>98112</v>
      </c>
      <c r="K3902">
        <v>7</v>
      </c>
      <c r="L3902">
        <v>2</v>
      </c>
      <c r="M3902">
        <v>18396</v>
      </c>
      <c r="O3902" s="2" t="str">
        <f>TRIM(SampleSuperstore3[[#This Row],[City]])</f>
        <v>Philadelphia</v>
      </c>
      <c r="P3902" s="2" t="str">
        <f>TRIM(SampleSuperstore3[[#This Row],[State]])</f>
        <v>Pennsylvania</v>
      </c>
      <c r="Q3902" s="2" t="str">
        <f t="shared" si="60"/>
        <v>Philadelphia Pennsylvania</v>
      </c>
      <c r="R3902" s="6" t="s">
        <v>55</v>
      </c>
      <c r="S3902" s="2" t="s">
        <v>56</v>
      </c>
      <c r="T3902" s="2"/>
    </row>
    <row r="3903" spans="1:20" x14ac:dyDescent="0.3">
      <c r="A3903" t="s">
        <v>28</v>
      </c>
      <c r="B3903" t="s">
        <v>44</v>
      </c>
      <c r="C3903" t="s">
        <v>15</v>
      </c>
      <c r="D3903" t="s">
        <v>55</v>
      </c>
      <c r="E3903" t="s">
        <v>56</v>
      </c>
      <c r="F3903">
        <v>19143</v>
      </c>
      <c r="G3903" t="s">
        <v>57</v>
      </c>
      <c r="H3903" t="s">
        <v>26</v>
      </c>
      <c r="I3903" t="s">
        <v>32</v>
      </c>
      <c r="J3903">
        <v>563808</v>
      </c>
      <c r="K3903">
        <v>4</v>
      </c>
      <c r="L3903">
        <v>2</v>
      </c>
      <c r="M3903">
        <v>211428</v>
      </c>
      <c r="O3903" s="2" t="str">
        <f>TRIM(SampleSuperstore3[[#This Row],[City]])</f>
        <v>Philadelphia</v>
      </c>
      <c r="P3903" s="2" t="str">
        <f>TRIM(SampleSuperstore3[[#This Row],[State]])</f>
        <v>Pennsylvania</v>
      </c>
      <c r="Q3903" s="2" t="str">
        <f t="shared" si="60"/>
        <v>Philadelphia Pennsylvania</v>
      </c>
      <c r="R3903" s="6" t="s">
        <v>626</v>
      </c>
      <c r="S3903" s="2" t="s">
        <v>627</v>
      </c>
      <c r="T3903" s="2" t="s">
        <v>24</v>
      </c>
    </row>
    <row r="3904" spans="1:20" x14ac:dyDescent="0.3">
      <c r="A3904" t="s">
        <v>28</v>
      </c>
      <c r="B3904" t="s">
        <v>44</v>
      </c>
      <c r="C3904" t="s">
        <v>15</v>
      </c>
      <c r="D3904" t="s">
        <v>55</v>
      </c>
      <c r="E3904" t="s">
        <v>56</v>
      </c>
      <c r="F3904">
        <v>19143</v>
      </c>
      <c r="G3904" t="s">
        <v>57</v>
      </c>
      <c r="H3904" t="s">
        <v>26</v>
      </c>
      <c r="I3904" t="s">
        <v>37</v>
      </c>
      <c r="J3904">
        <v>10428</v>
      </c>
      <c r="K3904">
        <v>4</v>
      </c>
      <c r="L3904">
        <v>7</v>
      </c>
      <c r="M3904">
        <v>-6952</v>
      </c>
      <c r="O3904" s="2" t="str">
        <f>TRIM(SampleSuperstore3[[#This Row],[City]])</f>
        <v>Philadelphia</v>
      </c>
      <c r="P3904" s="2" t="str">
        <f>TRIM(SampleSuperstore3[[#This Row],[State]])</f>
        <v>Pennsylvania</v>
      </c>
      <c r="Q3904" s="2" t="str">
        <f t="shared" si="60"/>
        <v>Philadelphia Pennsylvania</v>
      </c>
      <c r="R3904" s="6" t="s">
        <v>55</v>
      </c>
      <c r="S3904" s="2" t="s">
        <v>56</v>
      </c>
      <c r="T3904" s="2"/>
    </row>
    <row r="3905" spans="1:22" x14ac:dyDescent="0.3">
      <c r="A3905" t="s">
        <v>28</v>
      </c>
      <c r="B3905" t="s">
        <v>44</v>
      </c>
      <c r="C3905" t="s">
        <v>15</v>
      </c>
      <c r="D3905" t="s">
        <v>55</v>
      </c>
      <c r="E3905" t="s">
        <v>56</v>
      </c>
      <c r="F3905">
        <v>19143</v>
      </c>
      <c r="G3905" t="s">
        <v>57</v>
      </c>
      <c r="H3905" t="s">
        <v>19</v>
      </c>
      <c r="I3905" t="s">
        <v>33</v>
      </c>
      <c r="J3905">
        <v>547136</v>
      </c>
      <c r="K3905">
        <v>4</v>
      </c>
      <c r="L3905">
        <v>2</v>
      </c>
      <c r="M3905">
        <v>-68392</v>
      </c>
      <c r="O3905" s="2" t="str">
        <f>TRIM(SampleSuperstore3[[#This Row],[City]])</f>
        <v>Philadelphia</v>
      </c>
      <c r="P3905" s="2" t="str">
        <f>TRIM(SampleSuperstore3[[#This Row],[State]])</f>
        <v>Pennsylvania</v>
      </c>
      <c r="Q3905" s="2" t="str">
        <f t="shared" si="60"/>
        <v>Philadelphia Pennsylvania</v>
      </c>
      <c r="R3905" s="6" t="s">
        <v>55</v>
      </c>
      <c r="S3905" s="2" t="s">
        <v>56</v>
      </c>
      <c r="T3905" s="2"/>
    </row>
    <row r="3906" spans="1:22" x14ac:dyDescent="0.3">
      <c r="A3906" t="s">
        <v>28</v>
      </c>
      <c r="B3906" t="s">
        <v>44</v>
      </c>
      <c r="C3906" t="s">
        <v>15</v>
      </c>
      <c r="D3906" t="s">
        <v>55</v>
      </c>
      <c r="E3906" t="s">
        <v>56</v>
      </c>
      <c r="F3906">
        <v>19143</v>
      </c>
      <c r="G3906" t="s">
        <v>57</v>
      </c>
      <c r="H3906" t="s">
        <v>35</v>
      </c>
      <c r="I3906" t="s">
        <v>36</v>
      </c>
      <c r="J3906">
        <v>1485</v>
      </c>
      <c r="K3906">
        <v>5</v>
      </c>
      <c r="L3906">
        <v>4</v>
      </c>
      <c r="M3906">
        <v>-32175</v>
      </c>
      <c r="O3906" s="2" t="str">
        <f>TRIM(SampleSuperstore3[[#This Row],[City]])</f>
        <v>Philadelphia</v>
      </c>
      <c r="P3906" s="2" t="str">
        <f>TRIM(SampleSuperstore3[[#This Row],[State]])</f>
        <v>Pennsylvania</v>
      </c>
      <c r="Q3906" s="2" t="str">
        <f t="shared" si="60"/>
        <v>Philadelphia Pennsylvania</v>
      </c>
      <c r="R3906" s="6" t="s">
        <v>55</v>
      </c>
      <c r="S3906" s="2" t="s">
        <v>56</v>
      </c>
      <c r="T3906" s="2"/>
    </row>
    <row r="3907" spans="1:22" x14ac:dyDescent="0.3">
      <c r="A3907" t="s">
        <v>28</v>
      </c>
      <c r="B3907" t="s">
        <v>44</v>
      </c>
      <c r="C3907" t="s">
        <v>15</v>
      </c>
      <c r="D3907" t="s">
        <v>55</v>
      </c>
      <c r="E3907" t="s">
        <v>56</v>
      </c>
      <c r="F3907">
        <v>19143</v>
      </c>
      <c r="G3907" t="s">
        <v>57</v>
      </c>
      <c r="H3907" t="s">
        <v>35</v>
      </c>
      <c r="I3907" t="s">
        <v>36</v>
      </c>
      <c r="J3907">
        <v>41988</v>
      </c>
      <c r="K3907">
        <v>2</v>
      </c>
      <c r="L3907">
        <v>4</v>
      </c>
      <c r="M3907">
        <v>-97972</v>
      </c>
      <c r="O3907" s="2" t="str">
        <f>TRIM(SampleSuperstore3[[#This Row],[City]])</f>
        <v>Philadelphia</v>
      </c>
      <c r="P3907" s="2" t="str">
        <f>TRIM(SampleSuperstore3[[#This Row],[State]])</f>
        <v>Pennsylvania</v>
      </c>
      <c r="Q3907" s="2" t="str">
        <f t="shared" ref="Q3907:Q3970" si="61">_xlfn.CONCAT(O3907," ",P3907)</f>
        <v>Philadelphia Pennsylvania</v>
      </c>
      <c r="R3907" s="6" t="s">
        <v>55</v>
      </c>
      <c r="S3907" s="2" t="s">
        <v>56</v>
      </c>
      <c r="T3907" s="2"/>
    </row>
    <row r="3908" spans="1:22" x14ac:dyDescent="0.3">
      <c r="A3908" t="s">
        <v>28</v>
      </c>
      <c r="B3908" t="s">
        <v>44</v>
      </c>
      <c r="C3908" t="s">
        <v>15</v>
      </c>
      <c r="D3908" t="s">
        <v>55</v>
      </c>
      <c r="E3908" t="s">
        <v>56</v>
      </c>
      <c r="F3908">
        <v>19143</v>
      </c>
      <c r="G3908" t="s">
        <v>57</v>
      </c>
      <c r="H3908" t="s">
        <v>19</v>
      </c>
      <c r="I3908" t="s">
        <v>33</v>
      </c>
      <c r="J3908">
        <v>7584</v>
      </c>
      <c r="K3908">
        <v>1</v>
      </c>
      <c r="L3908">
        <v>2</v>
      </c>
      <c r="M3908">
        <v>237</v>
      </c>
      <c r="O3908" s="2" t="str">
        <f>TRIM(SampleSuperstore3[[#This Row],[City]])</f>
        <v>Philadelphia</v>
      </c>
      <c r="P3908" s="2" t="str">
        <f>TRIM(SampleSuperstore3[[#This Row],[State]])</f>
        <v>Pennsylvania</v>
      </c>
      <c r="Q3908" s="2" t="str">
        <f t="shared" si="61"/>
        <v>Philadelphia Pennsylvania</v>
      </c>
      <c r="R3908" s="6" t="s">
        <v>55</v>
      </c>
      <c r="S3908" s="2" t="s">
        <v>56</v>
      </c>
      <c r="T3908" s="2"/>
    </row>
    <row r="3909" spans="1:22" x14ac:dyDescent="0.3">
      <c r="A3909" t="s">
        <v>28</v>
      </c>
      <c r="B3909" t="s">
        <v>44</v>
      </c>
      <c r="C3909" t="s">
        <v>15</v>
      </c>
      <c r="D3909" t="s">
        <v>55</v>
      </c>
      <c r="E3909" t="s">
        <v>56</v>
      </c>
      <c r="F3909">
        <v>19143</v>
      </c>
      <c r="G3909" t="s">
        <v>57</v>
      </c>
      <c r="H3909" t="s">
        <v>19</v>
      </c>
      <c r="I3909" t="s">
        <v>20</v>
      </c>
      <c r="J3909">
        <v>35245</v>
      </c>
      <c r="K3909">
        <v>5</v>
      </c>
      <c r="L3909">
        <v>5</v>
      </c>
      <c r="M3909">
        <v>-21147</v>
      </c>
      <c r="O3909" s="2" t="str">
        <f>TRIM(SampleSuperstore3[[#This Row],[City]])</f>
        <v>Philadelphia</v>
      </c>
      <c r="P3909" s="2" t="str">
        <f>TRIM(SampleSuperstore3[[#This Row],[State]])</f>
        <v>Pennsylvania</v>
      </c>
      <c r="Q3909" s="2" t="str">
        <f t="shared" si="61"/>
        <v>Philadelphia Pennsylvania</v>
      </c>
      <c r="R3909" s="6" t="s">
        <v>55</v>
      </c>
      <c r="S3909" s="2" t="s">
        <v>56</v>
      </c>
      <c r="T3909" s="2"/>
    </row>
    <row r="3910" spans="1:22" x14ac:dyDescent="0.3">
      <c r="A3910" t="s">
        <v>62</v>
      </c>
      <c r="B3910" t="s">
        <v>14</v>
      </c>
      <c r="C3910" t="s">
        <v>15</v>
      </c>
      <c r="D3910" t="s">
        <v>442</v>
      </c>
      <c r="E3910" t="s">
        <v>46</v>
      </c>
      <c r="F3910">
        <v>77581</v>
      </c>
      <c r="G3910" t="s">
        <v>47</v>
      </c>
      <c r="H3910" t="s">
        <v>35</v>
      </c>
      <c r="I3910" t="s">
        <v>36</v>
      </c>
      <c r="J3910">
        <v>470376</v>
      </c>
      <c r="K3910">
        <v>3</v>
      </c>
      <c r="L3910">
        <v>2</v>
      </c>
      <c r="M3910">
        <v>529173</v>
      </c>
      <c r="O3910" s="2" t="str">
        <f>TRIM(SampleSuperstore3[[#This Row],[City]])</f>
        <v>Pearland</v>
      </c>
      <c r="P3910" s="2" t="str">
        <f>TRIM(SampleSuperstore3[[#This Row],[State]])</f>
        <v>Texas</v>
      </c>
      <c r="Q3910" s="2" t="str">
        <f t="shared" si="61"/>
        <v>Pearland Texas</v>
      </c>
      <c r="R3910" s="6" t="s">
        <v>55</v>
      </c>
      <c r="S3910" s="2" t="s">
        <v>56</v>
      </c>
      <c r="T3910" s="2"/>
    </row>
    <row r="3911" spans="1:22" x14ac:dyDescent="0.3">
      <c r="A3911" t="s">
        <v>28</v>
      </c>
      <c r="B3911" t="s">
        <v>22</v>
      </c>
      <c r="C3911" t="s">
        <v>15</v>
      </c>
      <c r="D3911" t="s">
        <v>75</v>
      </c>
      <c r="E3911" t="s">
        <v>76</v>
      </c>
      <c r="F3911">
        <v>10035</v>
      </c>
      <c r="G3911" t="s">
        <v>57</v>
      </c>
      <c r="H3911" t="s">
        <v>26</v>
      </c>
      <c r="I3911" t="s">
        <v>41</v>
      </c>
      <c r="J3911">
        <v>1944</v>
      </c>
      <c r="K3911">
        <v>3</v>
      </c>
      <c r="L3911">
        <v>0</v>
      </c>
      <c r="M3911">
        <v>93312</v>
      </c>
      <c r="O3911" s="2" t="str">
        <f>TRIM(SampleSuperstore3[[#This Row],[City]])</f>
        <v>New York City</v>
      </c>
      <c r="P3911" s="2" t="str">
        <f>TRIM(SampleSuperstore3[[#This Row],[State]])</f>
        <v>New York</v>
      </c>
      <c r="Q3911" s="2" t="str">
        <f t="shared" si="61"/>
        <v>New York City New York</v>
      </c>
      <c r="R3911" s="6" t="s">
        <v>55</v>
      </c>
      <c r="S3911" s="2" t="s">
        <v>56</v>
      </c>
      <c r="T3911" s="2"/>
    </row>
    <row r="3912" spans="1:22" x14ac:dyDescent="0.3">
      <c r="A3912" t="s">
        <v>28</v>
      </c>
      <c r="B3912" t="s">
        <v>22</v>
      </c>
      <c r="C3912" t="s">
        <v>15</v>
      </c>
      <c r="D3912" t="s">
        <v>75</v>
      </c>
      <c r="E3912" t="s">
        <v>76</v>
      </c>
      <c r="F3912">
        <v>10035</v>
      </c>
      <c r="G3912" t="s">
        <v>57</v>
      </c>
      <c r="H3912" t="s">
        <v>19</v>
      </c>
      <c r="I3912" t="s">
        <v>33</v>
      </c>
      <c r="J3912">
        <v>982</v>
      </c>
      <c r="K3912">
        <v>2</v>
      </c>
      <c r="L3912">
        <v>0</v>
      </c>
      <c r="M3912">
        <v>32406</v>
      </c>
      <c r="O3912" s="2" t="str">
        <f>TRIM(SampleSuperstore3[[#This Row],[City]])</f>
        <v>New York City</v>
      </c>
      <c r="P3912" s="2" t="str">
        <f>TRIM(SampleSuperstore3[[#This Row],[State]])</f>
        <v>New York</v>
      </c>
      <c r="Q3912" s="2" t="str">
        <f t="shared" si="61"/>
        <v>New York City New York</v>
      </c>
      <c r="R3912" s="6" t="s">
        <v>442</v>
      </c>
      <c r="S3912" s="2" t="s">
        <v>46</v>
      </c>
      <c r="T3912" s="2"/>
    </row>
    <row r="3913" spans="1:22" x14ac:dyDescent="0.3">
      <c r="A3913" t="s">
        <v>28</v>
      </c>
      <c r="B3913" t="s">
        <v>14</v>
      </c>
      <c r="C3913" t="s">
        <v>15</v>
      </c>
      <c r="D3913" t="s">
        <v>108</v>
      </c>
      <c r="E3913" t="s">
        <v>81</v>
      </c>
      <c r="F3913">
        <v>85023</v>
      </c>
      <c r="G3913" t="s">
        <v>25</v>
      </c>
      <c r="H3913" t="s">
        <v>19</v>
      </c>
      <c r="I3913" t="s">
        <v>31</v>
      </c>
      <c r="J3913">
        <v>8016</v>
      </c>
      <c r="K3913">
        <v>5</v>
      </c>
      <c r="L3913">
        <v>5</v>
      </c>
      <c r="M3913">
        <v>-448896</v>
      </c>
      <c r="O3913" s="2" t="str">
        <f>TRIM(SampleSuperstore3[[#This Row],[City]])</f>
        <v>Phoenix</v>
      </c>
      <c r="P3913" s="2" t="str">
        <f>TRIM(SampleSuperstore3[[#This Row],[State]])</f>
        <v>Arizona</v>
      </c>
      <c r="Q3913" s="2" t="str">
        <f t="shared" si="61"/>
        <v>Phoenix Arizona</v>
      </c>
      <c r="R3913" s="6" t="s">
        <v>634</v>
      </c>
      <c r="S3913" s="2" t="s">
        <v>369</v>
      </c>
      <c r="T3913" s="2" t="s">
        <v>3</v>
      </c>
      <c r="U3913" t="s">
        <v>634</v>
      </c>
      <c r="V3913" t="s">
        <v>369</v>
      </c>
    </row>
    <row r="3914" spans="1:22" x14ac:dyDescent="0.3">
      <c r="A3914" t="s">
        <v>28</v>
      </c>
      <c r="B3914" t="s">
        <v>14</v>
      </c>
      <c r="C3914" t="s">
        <v>15</v>
      </c>
      <c r="D3914" t="s">
        <v>108</v>
      </c>
      <c r="E3914" t="s">
        <v>81</v>
      </c>
      <c r="F3914">
        <v>85023</v>
      </c>
      <c r="G3914" t="s">
        <v>25</v>
      </c>
      <c r="H3914" t="s">
        <v>19</v>
      </c>
      <c r="I3914" t="s">
        <v>21</v>
      </c>
      <c r="J3914">
        <v>161568</v>
      </c>
      <c r="K3914">
        <v>2</v>
      </c>
      <c r="L3914">
        <v>2</v>
      </c>
      <c r="M3914">
        <v>10098</v>
      </c>
      <c r="O3914" s="2" t="str">
        <f>TRIM(SampleSuperstore3[[#This Row],[City]])</f>
        <v>Phoenix</v>
      </c>
      <c r="P3914" s="2" t="str">
        <f>TRIM(SampleSuperstore3[[#This Row],[State]])</f>
        <v>Arizona</v>
      </c>
      <c r="Q3914" s="2" t="str">
        <f t="shared" si="61"/>
        <v>Phoenix Arizona</v>
      </c>
      <c r="R3914" s="6" t="s">
        <v>634</v>
      </c>
      <c r="S3914" s="2" t="s">
        <v>369</v>
      </c>
      <c r="T3914" s="2" t="s">
        <v>3</v>
      </c>
      <c r="U3914" t="s">
        <v>634</v>
      </c>
      <c r="V3914" t="s">
        <v>369</v>
      </c>
    </row>
    <row r="3915" spans="1:22" x14ac:dyDescent="0.3">
      <c r="A3915" t="s">
        <v>28</v>
      </c>
      <c r="B3915" t="s">
        <v>14</v>
      </c>
      <c r="C3915" t="s">
        <v>15</v>
      </c>
      <c r="D3915" t="s">
        <v>108</v>
      </c>
      <c r="E3915" t="s">
        <v>81</v>
      </c>
      <c r="F3915">
        <v>85023</v>
      </c>
      <c r="G3915" t="s">
        <v>25</v>
      </c>
      <c r="H3915" t="s">
        <v>26</v>
      </c>
      <c r="I3915" t="s">
        <v>41</v>
      </c>
      <c r="J3915">
        <v>16096</v>
      </c>
      <c r="K3915">
        <v>2</v>
      </c>
      <c r="L3915">
        <v>2</v>
      </c>
      <c r="M3915">
        <v>52312</v>
      </c>
      <c r="O3915" s="2" t="str">
        <f>TRIM(SampleSuperstore3[[#This Row],[City]])</f>
        <v>Phoenix</v>
      </c>
      <c r="P3915" s="2" t="str">
        <f>TRIM(SampleSuperstore3[[#This Row],[State]])</f>
        <v>Arizona</v>
      </c>
      <c r="Q3915" s="2" t="str">
        <f t="shared" si="61"/>
        <v>Phoenix Arizona</v>
      </c>
      <c r="R3915" s="6" t="s">
        <v>108</v>
      </c>
      <c r="S3915" s="2" t="s">
        <v>81</v>
      </c>
      <c r="T3915" s="2"/>
    </row>
    <row r="3916" spans="1:22" x14ac:dyDescent="0.3">
      <c r="A3916" t="s">
        <v>28</v>
      </c>
      <c r="B3916" t="s">
        <v>14</v>
      </c>
      <c r="C3916" t="s">
        <v>15</v>
      </c>
      <c r="D3916" t="s">
        <v>108</v>
      </c>
      <c r="E3916" t="s">
        <v>81</v>
      </c>
      <c r="F3916">
        <v>85023</v>
      </c>
      <c r="G3916" t="s">
        <v>25</v>
      </c>
      <c r="H3916" t="s">
        <v>26</v>
      </c>
      <c r="I3916" t="s">
        <v>37</v>
      </c>
      <c r="J3916">
        <v>7656</v>
      </c>
      <c r="K3916">
        <v>4</v>
      </c>
      <c r="L3916">
        <v>7</v>
      </c>
      <c r="M3916">
        <v>-61248</v>
      </c>
      <c r="O3916" s="2" t="str">
        <f>TRIM(SampleSuperstore3[[#This Row],[City]])</f>
        <v>Phoenix</v>
      </c>
      <c r="P3916" s="2" t="str">
        <f>TRIM(SampleSuperstore3[[#This Row],[State]])</f>
        <v>Arizona</v>
      </c>
      <c r="Q3916" s="2" t="str">
        <f t="shared" si="61"/>
        <v>Phoenix Arizona</v>
      </c>
      <c r="R3916" s="6" t="s">
        <v>108</v>
      </c>
      <c r="S3916" s="2" t="s">
        <v>81</v>
      </c>
      <c r="T3916" s="2"/>
    </row>
    <row r="3917" spans="1:22" x14ac:dyDescent="0.3">
      <c r="A3917" t="s">
        <v>28</v>
      </c>
      <c r="B3917" t="s">
        <v>14</v>
      </c>
      <c r="C3917" t="s">
        <v>15</v>
      </c>
      <c r="D3917" t="s">
        <v>108</v>
      </c>
      <c r="E3917" t="s">
        <v>81</v>
      </c>
      <c r="F3917">
        <v>85023</v>
      </c>
      <c r="G3917" t="s">
        <v>25</v>
      </c>
      <c r="H3917" t="s">
        <v>19</v>
      </c>
      <c r="I3917" t="s">
        <v>21</v>
      </c>
      <c r="J3917">
        <v>311976</v>
      </c>
      <c r="K3917">
        <v>3</v>
      </c>
      <c r="L3917">
        <v>2</v>
      </c>
      <c r="M3917">
        <v>-428967</v>
      </c>
      <c r="O3917" s="2" t="str">
        <f>TRIM(SampleSuperstore3[[#This Row],[City]])</f>
        <v>Phoenix</v>
      </c>
      <c r="P3917" s="2" t="str">
        <f>TRIM(SampleSuperstore3[[#This Row],[State]])</f>
        <v>Arizona</v>
      </c>
      <c r="Q3917" s="2" t="str">
        <f t="shared" si="61"/>
        <v>Phoenix Arizona</v>
      </c>
      <c r="R3917" s="6" t="s">
        <v>108</v>
      </c>
      <c r="S3917" s="2" t="s">
        <v>81</v>
      </c>
      <c r="T3917" s="2"/>
    </row>
    <row r="3918" spans="1:22" x14ac:dyDescent="0.3">
      <c r="A3918" t="s">
        <v>28</v>
      </c>
      <c r="B3918" t="s">
        <v>22</v>
      </c>
      <c r="C3918" t="s">
        <v>15</v>
      </c>
      <c r="D3918" t="s">
        <v>355</v>
      </c>
      <c r="E3918" t="s">
        <v>83</v>
      </c>
      <c r="F3918">
        <v>23320</v>
      </c>
      <c r="G3918" t="s">
        <v>18</v>
      </c>
      <c r="H3918" t="s">
        <v>26</v>
      </c>
      <c r="I3918" t="s">
        <v>32</v>
      </c>
      <c r="J3918">
        <v>6168</v>
      </c>
      <c r="K3918">
        <v>4</v>
      </c>
      <c r="L3918">
        <v>0</v>
      </c>
      <c r="M3918">
        <v>166536</v>
      </c>
      <c r="O3918" s="2" t="str">
        <f>TRIM(SampleSuperstore3[[#This Row],[City]])</f>
        <v>Chesapeake</v>
      </c>
      <c r="P3918" s="2" t="str">
        <f>TRIM(SampleSuperstore3[[#This Row],[State]])</f>
        <v>Virginia</v>
      </c>
      <c r="Q3918" s="2" t="str">
        <f t="shared" si="61"/>
        <v>Chesapeake Virginia</v>
      </c>
      <c r="R3918" s="6" t="s">
        <v>108</v>
      </c>
      <c r="S3918" s="2" t="s">
        <v>81</v>
      </c>
      <c r="T3918" s="2"/>
    </row>
    <row r="3919" spans="1:22" x14ac:dyDescent="0.3">
      <c r="A3919" t="s">
        <v>28</v>
      </c>
      <c r="B3919" t="s">
        <v>22</v>
      </c>
      <c r="C3919" t="s">
        <v>15</v>
      </c>
      <c r="D3919" t="s">
        <v>355</v>
      </c>
      <c r="E3919" t="s">
        <v>83</v>
      </c>
      <c r="F3919">
        <v>23320</v>
      </c>
      <c r="G3919" t="s">
        <v>18</v>
      </c>
      <c r="H3919" t="s">
        <v>26</v>
      </c>
      <c r="I3919" t="s">
        <v>37</v>
      </c>
      <c r="J3919">
        <v>6396</v>
      </c>
      <c r="K3919">
        <v>4</v>
      </c>
      <c r="L3919">
        <v>0</v>
      </c>
      <c r="M3919">
        <v>307008</v>
      </c>
      <c r="O3919" s="2" t="str">
        <f>TRIM(SampleSuperstore3[[#This Row],[City]])</f>
        <v>Chesapeake</v>
      </c>
      <c r="P3919" s="2" t="str">
        <f>TRIM(SampleSuperstore3[[#This Row],[State]])</f>
        <v>Virginia</v>
      </c>
      <c r="Q3919" s="2" t="str">
        <f t="shared" si="61"/>
        <v>Chesapeake Virginia</v>
      </c>
      <c r="R3919" s="6" t="s">
        <v>108</v>
      </c>
      <c r="S3919" s="2" t="s">
        <v>81</v>
      </c>
      <c r="T3919" s="2"/>
    </row>
    <row r="3920" spans="1:22" x14ac:dyDescent="0.3">
      <c r="A3920" t="s">
        <v>13</v>
      </c>
      <c r="B3920" t="s">
        <v>14</v>
      </c>
      <c r="C3920" t="s">
        <v>15</v>
      </c>
      <c r="D3920" t="s">
        <v>79</v>
      </c>
      <c r="E3920" t="s">
        <v>65</v>
      </c>
      <c r="F3920">
        <v>60610</v>
      </c>
      <c r="G3920" t="s">
        <v>47</v>
      </c>
      <c r="H3920" t="s">
        <v>35</v>
      </c>
      <c r="I3920" t="s">
        <v>36</v>
      </c>
      <c r="J3920">
        <v>359976</v>
      </c>
      <c r="K3920">
        <v>3</v>
      </c>
      <c r="L3920">
        <v>2</v>
      </c>
      <c r="M3920">
        <v>359976</v>
      </c>
      <c r="O3920" s="2" t="str">
        <f>TRIM(SampleSuperstore3[[#This Row],[City]])</f>
        <v>Chicago</v>
      </c>
      <c r="P3920" s="2" t="str">
        <f>TRIM(SampleSuperstore3[[#This Row],[State]])</f>
        <v>Illinois</v>
      </c>
      <c r="Q3920" s="2" t="str">
        <f t="shared" si="61"/>
        <v>Chicago Illinois</v>
      </c>
      <c r="R3920" s="6" t="s">
        <v>355</v>
      </c>
      <c r="S3920" s="2" t="s">
        <v>83</v>
      </c>
      <c r="T3920" s="2"/>
    </row>
    <row r="3921" spans="1:20" x14ac:dyDescent="0.3">
      <c r="A3921" t="s">
        <v>28</v>
      </c>
      <c r="B3921" t="s">
        <v>14</v>
      </c>
      <c r="C3921" t="s">
        <v>15</v>
      </c>
      <c r="D3921" t="s">
        <v>79</v>
      </c>
      <c r="E3921" t="s">
        <v>65</v>
      </c>
      <c r="F3921">
        <v>60623</v>
      </c>
      <c r="G3921" t="s">
        <v>47</v>
      </c>
      <c r="H3921" t="s">
        <v>26</v>
      </c>
      <c r="I3921" t="s">
        <v>41</v>
      </c>
      <c r="J3921">
        <v>25344</v>
      </c>
      <c r="K3921">
        <v>6</v>
      </c>
      <c r="L3921">
        <v>2</v>
      </c>
      <c r="M3921">
        <v>792</v>
      </c>
      <c r="O3921" s="2" t="str">
        <f>TRIM(SampleSuperstore3[[#This Row],[City]])</f>
        <v>Chicago</v>
      </c>
      <c r="P3921" s="2" t="str">
        <f>TRIM(SampleSuperstore3[[#This Row],[State]])</f>
        <v>Illinois</v>
      </c>
      <c r="Q3921" s="2" t="str">
        <f t="shared" si="61"/>
        <v>Chicago Illinois</v>
      </c>
      <c r="R3921" s="6" t="s">
        <v>355</v>
      </c>
      <c r="S3921" s="2" t="s">
        <v>83</v>
      </c>
      <c r="T3921" s="2"/>
    </row>
    <row r="3922" spans="1:20" x14ac:dyDescent="0.3">
      <c r="A3922" t="s">
        <v>28</v>
      </c>
      <c r="B3922" t="s">
        <v>14</v>
      </c>
      <c r="C3922" t="s">
        <v>15</v>
      </c>
      <c r="D3922" t="s">
        <v>79</v>
      </c>
      <c r="E3922" t="s">
        <v>65</v>
      </c>
      <c r="F3922">
        <v>60623</v>
      </c>
      <c r="G3922" t="s">
        <v>47</v>
      </c>
      <c r="H3922" t="s">
        <v>26</v>
      </c>
      <c r="I3922" t="s">
        <v>41</v>
      </c>
      <c r="J3922">
        <v>2672</v>
      </c>
      <c r="K3922">
        <v>5</v>
      </c>
      <c r="L3922">
        <v>2</v>
      </c>
      <c r="M3922">
        <v>9352</v>
      </c>
      <c r="O3922" s="2" t="str">
        <f>TRIM(SampleSuperstore3[[#This Row],[City]])</f>
        <v>Chicago</v>
      </c>
      <c r="P3922" s="2" t="str">
        <f>TRIM(SampleSuperstore3[[#This Row],[State]])</f>
        <v>Illinois</v>
      </c>
      <c r="Q3922" s="2" t="str">
        <f t="shared" si="61"/>
        <v>Chicago Illinois</v>
      </c>
      <c r="R3922" s="6" t="s">
        <v>79</v>
      </c>
      <c r="S3922" s="2" t="s">
        <v>65</v>
      </c>
      <c r="T3922" s="2"/>
    </row>
    <row r="3923" spans="1:20" x14ac:dyDescent="0.3">
      <c r="A3923" t="s">
        <v>28</v>
      </c>
      <c r="B3923" t="s">
        <v>14</v>
      </c>
      <c r="C3923" t="s">
        <v>15</v>
      </c>
      <c r="D3923" t="s">
        <v>42</v>
      </c>
      <c r="E3923" t="s">
        <v>43</v>
      </c>
      <c r="F3923">
        <v>98103</v>
      </c>
      <c r="G3923" t="s">
        <v>25</v>
      </c>
      <c r="H3923" t="s">
        <v>26</v>
      </c>
      <c r="I3923" t="s">
        <v>32</v>
      </c>
      <c r="J3923">
        <v>3028</v>
      </c>
      <c r="K3923">
        <v>2</v>
      </c>
      <c r="L3923">
        <v>0</v>
      </c>
      <c r="M3923">
        <v>12112</v>
      </c>
      <c r="O3923" s="2" t="str">
        <f>TRIM(SampleSuperstore3[[#This Row],[City]])</f>
        <v>Seattle</v>
      </c>
      <c r="P3923" s="2" t="str">
        <f>TRIM(SampleSuperstore3[[#This Row],[State]])</f>
        <v>Washington</v>
      </c>
      <c r="Q3923" s="2" t="str">
        <f t="shared" si="61"/>
        <v>Seattle Washington</v>
      </c>
      <c r="R3923" s="6" t="s">
        <v>79</v>
      </c>
      <c r="S3923" s="2" t="s">
        <v>65</v>
      </c>
      <c r="T3923" s="2"/>
    </row>
    <row r="3924" spans="1:20" x14ac:dyDescent="0.3">
      <c r="A3924" t="s">
        <v>28</v>
      </c>
      <c r="B3924" t="s">
        <v>14</v>
      </c>
      <c r="C3924" t="s">
        <v>15</v>
      </c>
      <c r="D3924" t="s">
        <v>42</v>
      </c>
      <c r="E3924" t="s">
        <v>43</v>
      </c>
      <c r="F3924">
        <v>98103</v>
      </c>
      <c r="G3924" t="s">
        <v>25</v>
      </c>
      <c r="H3924" t="s">
        <v>26</v>
      </c>
      <c r="I3924" t="s">
        <v>32</v>
      </c>
      <c r="J3924">
        <v>5793</v>
      </c>
      <c r="K3924">
        <v>3</v>
      </c>
      <c r="L3924">
        <v>0</v>
      </c>
      <c r="M3924">
        <v>162204</v>
      </c>
      <c r="O3924" s="2" t="str">
        <f>TRIM(SampleSuperstore3[[#This Row],[City]])</f>
        <v>Seattle</v>
      </c>
      <c r="P3924" s="2" t="str">
        <f>TRIM(SampleSuperstore3[[#This Row],[State]])</f>
        <v>Washington</v>
      </c>
      <c r="Q3924" s="2" t="str">
        <f t="shared" si="61"/>
        <v>Seattle Washington</v>
      </c>
      <c r="R3924" s="6" t="s">
        <v>79</v>
      </c>
      <c r="S3924" s="2" t="s">
        <v>65</v>
      </c>
      <c r="T3924" s="2"/>
    </row>
    <row r="3925" spans="1:20" x14ac:dyDescent="0.3">
      <c r="A3925" t="s">
        <v>28</v>
      </c>
      <c r="B3925" t="s">
        <v>14</v>
      </c>
      <c r="C3925" t="s">
        <v>15</v>
      </c>
      <c r="D3925" t="s">
        <v>42</v>
      </c>
      <c r="E3925" t="s">
        <v>43</v>
      </c>
      <c r="F3925">
        <v>98103</v>
      </c>
      <c r="G3925" t="s">
        <v>25</v>
      </c>
      <c r="H3925" t="s">
        <v>19</v>
      </c>
      <c r="I3925" t="s">
        <v>33</v>
      </c>
      <c r="J3925">
        <v>3534</v>
      </c>
      <c r="K3925">
        <v>2</v>
      </c>
      <c r="L3925">
        <v>0</v>
      </c>
      <c r="M3925">
        <v>134292</v>
      </c>
      <c r="O3925" s="2" t="str">
        <f>TRIM(SampleSuperstore3[[#This Row],[City]])</f>
        <v>Seattle</v>
      </c>
      <c r="P3925" s="2" t="str">
        <f>TRIM(SampleSuperstore3[[#This Row],[State]])</f>
        <v>Washington</v>
      </c>
      <c r="Q3925" s="2" t="str">
        <f t="shared" si="61"/>
        <v>Seattle Washington</v>
      </c>
      <c r="R3925" s="6" t="s">
        <v>42</v>
      </c>
      <c r="S3925" s="2" t="s">
        <v>43</v>
      </c>
      <c r="T3925" s="2"/>
    </row>
    <row r="3926" spans="1:20" x14ac:dyDescent="0.3">
      <c r="A3926" t="s">
        <v>28</v>
      </c>
      <c r="B3926" t="s">
        <v>14</v>
      </c>
      <c r="C3926" t="s">
        <v>15</v>
      </c>
      <c r="D3926" t="s">
        <v>42</v>
      </c>
      <c r="E3926" t="s">
        <v>43</v>
      </c>
      <c r="F3926">
        <v>98103</v>
      </c>
      <c r="G3926" t="s">
        <v>25</v>
      </c>
      <c r="H3926" t="s">
        <v>26</v>
      </c>
      <c r="I3926" t="s">
        <v>37</v>
      </c>
      <c r="J3926">
        <v>13724</v>
      </c>
      <c r="K3926">
        <v>5</v>
      </c>
      <c r="L3926">
        <v>2</v>
      </c>
      <c r="M3926">
        <v>463185</v>
      </c>
      <c r="O3926" s="2" t="str">
        <f>TRIM(SampleSuperstore3[[#This Row],[City]])</f>
        <v>Seattle</v>
      </c>
      <c r="P3926" s="2" t="str">
        <f>TRIM(SampleSuperstore3[[#This Row],[State]])</f>
        <v>Washington</v>
      </c>
      <c r="Q3926" s="2" t="str">
        <f t="shared" si="61"/>
        <v>Seattle Washington</v>
      </c>
      <c r="R3926" s="6" t="s">
        <v>42</v>
      </c>
      <c r="S3926" s="2" t="s">
        <v>43</v>
      </c>
      <c r="T3926" s="2"/>
    </row>
    <row r="3927" spans="1:20" x14ac:dyDescent="0.3">
      <c r="A3927" t="s">
        <v>62</v>
      </c>
      <c r="B3927" t="s">
        <v>14</v>
      </c>
      <c r="C3927" t="s">
        <v>15</v>
      </c>
      <c r="D3927" t="s">
        <v>170</v>
      </c>
      <c r="E3927" t="s">
        <v>46</v>
      </c>
      <c r="F3927">
        <v>78550</v>
      </c>
      <c r="G3927" t="s">
        <v>47</v>
      </c>
      <c r="H3927" t="s">
        <v>19</v>
      </c>
      <c r="I3927" t="s">
        <v>20</v>
      </c>
      <c r="J3927">
        <v>241332</v>
      </c>
      <c r="K3927">
        <v>5</v>
      </c>
      <c r="L3927">
        <v>32</v>
      </c>
      <c r="M3927">
        <v>-14196</v>
      </c>
      <c r="O3927" s="2" t="str">
        <f>TRIM(SampleSuperstore3[[#This Row],[City]])</f>
        <v>Harlingen</v>
      </c>
      <c r="P3927" s="2" t="str">
        <f>TRIM(SampleSuperstore3[[#This Row],[State]])</f>
        <v>Texas</v>
      </c>
      <c r="Q3927" s="2" t="str">
        <f t="shared" si="61"/>
        <v>Harlingen Texas</v>
      </c>
      <c r="R3927" s="6" t="s">
        <v>42</v>
      </c>
      <c r="S3927" s="2" t="s">
        <v>43</v>
      </c>
      <c r="T3927" s="2"/>
    </row>
    <row r="3928" spans="1:20" x14ac:dyDescent="0.3">
      <c r="A3928" t="s">
        <v>62</v>
      </c>
      <c r="B3928" t="s">
        <v>14</v>
      </c>
      <c r="C3928" t="s">
        <v>15</v>
      </c>
      <c r="D3928" t="s">
        <v>170</v>
      </c>
      <c r="E3928" t="s">
        <v>46</v>
      </c>
      <c r="F3928">
        <v>78550</v>
      </c>
      <c r="G3928" t="s">
        <v>47</v>
      </c>
      <c r="H3928" t="s">
        <v>26</v>
      </c>
      <c r="I3928" t="s">
        <v>41</v>
      </c>
      <c r="J3928">
        <v>5184</v>
      </c>
      <c r="K3928">
        <v>1</v>
      </c>
      <c r="L3928">
        <v>2</v>
      </c>
      <c r="M3928">
        <v>18792</v>
      </c>
      <c r="O3928" s="2" t="str">
        <f>TRIM(SampleSuperstore3[[#This Row],[City]])</f>
        <v>Harlingen</v>
      </c>
      <c r="P3928" s="2" t="str">
        <f>TRIM(SampleSuperstore3[[#This Row],[State]])</f>
        <v>Texas</v>
      </c>
      <c r="Q3928" s="2" t="str">
        <f t="shared" si="61"/>
        <v>Harlingen Texas</v>
      </c>
      <c r="R3928" s="6" t="s">
        <v>42</v>
      </c>
      <c r="S3928" s="2" t="s">
        <v>43</v>
      </c>
      <c r="T3928" s="2"/>
    </row>
    <row r="3929" spans="1:20" x14ac:dyDescent="0.3">
      <c r="A3929" t="s">
        <v>62</v>
      </c>
      <c r="B3929" t="s">
        <v>14</v>
      </c>
      <c r="C3929" t="s">
        <v>15</v>
      </c>
      <c r="D3929" t="s">
        <v>170</v>
      </c>
      <c r="E3929" t="s">
        <v>46</v>
      </c>
      <c r="F3929">
        <v>78550</v>
      </c>
      <c r="G3929" t="s">
        <v>47</v>
      </c>
      <c r="H3929" t="s">
        <v>26</v>
      </c>
      <c r="I3929" t="s">
        <v>34</v>
      </c>
      <c r="J3929">
        <v>145544</v>
      </c>
      <c r="K3929">
        <v>7</v>
      </c>
      <c r="L3929">
        <v>2</v>
      </c>
      <c r="M3929">
        <v>163737</v>
      </c>
      <c r="O3929" s="2" t="str">
        <f>TRIM(SampleSuperstore3[[#This Row],[City]])</f>
        <v>Harlingen</v>
      </c>
      <c r="P3929" s="2" t="str">
        <f>TRIM(SampleSuperstore3[[#This Row],[State]])</f>
        <v>Texas</v>
      </c>
      <c r="Q3929" s="2" t="str">
        <f t="shared" si="61"/>
        <v>Harlingen Texas</v>
      </c>
      <c r="R3929" s="6" t="s">
        <v>170</v>
      </c>
      <c r="S3929" s="2" t="s">
        <v>46</v>
      </c>
      <c r="T3929" s="2"/>
    </row>
    <row r="3930" spans="1:20" x14ac:dyDescent="0.3">
      <c r="A3930" t="s">
        <v>28</v>
      </c>
      <c r="B3930" t="s">
        <v>22</v>
      </c>
      <c r="C3930" t="s">
        <v>15</v>
      </c>
      <c r="D3930" t="s">
        <v>55</v>
      </c>
      <c r="E3930" t="s">
        <v>56</v>
      </c>
      <c r="F3930">
        <v>19140</v>
      </c>
      <c r="G3930" t="s">
        <v>57</v>
      </c>
      <c r="H3930" t="s">
        <v>26</v>
      </c>
      <c r="I3930" t="s">
        <v>34</v>
      </c>
      <c r="J3930">
        <v>5472</v>
      </c>
      <c r="K3930">
        <v>3</v>
      </c>
      <c r="L3930">
        <v>2</v>
      </c>
      <c r="M3930">
        <v>16416</v>
      </c>
      <c r="O3930" s="2" t="str">
        <f>TRIM(SampleSuperstore3[[#This Row],[City]])</f>
        <v>Philadelphia</v>
      </c>
      <c r="P3930" s="2" t="str">
        <f>TRIM(SampleSuperstore3[[#This Row],[State]])</f>
        <v>Pennsylvania</v>
      </c>
      <c r="Q3930" s="2" t="str">
        <f t="shared" si="61"/>
        <v>Philadelphia Pennsylvania</v>
      </c>
      <c r="R3930" s="6" t="s">
        <v>170</v>
      </c>
      <c r="S3930" s="2" t="s">
        <v>46</v>
      </c>
      <c r="T3930" s="2"/>
    </row>
    <row r="3931" spans="1:20" x14ac:dyDescent="0.3">
      <c r="A3931" t="s">
        <v>28</v>
      </c>
      <c r="B3931" t="s">
        <v>22</v>
      </c>
      <c r="C3931" t="s">
        <v>15</v>
      </c>
      <c r="D3931" t="s">
        <v>55</v>
      </c>
      <c r="E3931" t="s">
        <v>56</v>
      </c>
      <c r="F3931">
        <v>19140</v>
      </c>
      <c r="G3931" t="s">
        <v>57</v>
      </c>
      <c r="H3931" t="s">
        <v>35</v>
      </c>
      <c r="I3931" t="s">
        <v>59</v>
      </c>
      <c r="J3931">
        <v>47984</v>
      </c>
      <c r="K3931">
        <v>2</v>
      </c>
      <c r="L3931">
        <v>2</v>
      </c>
      <c r="M3931">
        <v>131956</v>
      </c>
      <c r="O3931" s="2" t="str">
        <f>TRIM(SampleSuperstore3[[#This Row],[City]])</f>
        <v>Philadelphia</v>
      </c>
      <c r="P3931" s="2" t="str">
        <f>TRIM(SampleSuperstore3[[#This Row],[State]])</f>
        <v>Pennsylvania</v>
      </c>
      <c r="Q3931" s="2" t="str">
        <f t="shared" si="61"/>
        <v>Philadelphia Pennsylvania</v>
      </c>
      <c r="R3931" s="6" t="s">
        <v>170</v>
      </c>
      <c r="S3931" s="2" t="s">
        <v>46</v>
      </c>
      <c r="T3931" s="2"/>
    </row>
    <row r="3932" spans="1:20" x14ac:dyDescent="0.3">
      <c r="A3932" t="s">
        <v>28</v>
      </c>
      <c r="B3932" t="s">
        <v>14</v>
      </c>
      <c r="C3932" t="s">
        <v>15</v>
      </c>
      <c r="D3932" t="s">
        <v>418</v>
      </c>
      <c r="E3932" t="s">
        <v>24</v>
      </c>
      <c r="F3932">
        <v>93309</v>
      </c>
      <c r="G3932" t="s">
        <v>25</v>
      </c>
      <c r="H3932" t="s">
        <v>26</v>
      </c>
      <c r="I3932" t="s">
        <v>34</v>
      </c>
      <c r="J3932">
        <v>94</v>
      </c>
      <c r="K3932">
        <v>5</v>
      </c>
      <c r="L3932">
        <v>0</v>
      </c>
      <c r="M3932">
        <v>2726</v>
      </c>
      <c r="O3932" s="2" t="str">
        <f>TRIM(SampleSuperstore3[[#This Row],[City]])</f>
        <v>Bakersfield</v>
      </c>
      <c r="P3932" s="2" t="str">
        <f>TRIM(SampleSuperstore3[[#This Row],[State]])</f>
        <v>California</v>
      </c>
      <c r="Q3932" s="2" t="str">
        <f t="shared" si="61"/>
        <v>Bakersfield California</v>
      </c>
      <c r="R3932" s="6" t="s">
        <v>55</v>
      </c>
      <c r="S3932" s="2" t="s">
        <v>56</v>
      </c>
      <c r="T3932" s="2"/>
    </row>
    <row r="3933" spans="1:20" x14ac:dyDescent="0.3">
      <c r="A3933" t="s">
        <v>28</v>
      </c>
      <c r="B3933" t="s">
        <v>14</v>
      </c>
      <c r="C3933" t="s">
        <v>15</v>
      </c>
      <c r="D3933" t="s">
        <v>418</v>
      </c>
      <c r="E3933" t="s">
        <v>24</v>
      </c>
      <c r="F3933">
        <v>93309</v>
      </c>
      <c r="G3933" t="s">
        <v>25</v>
      </c>
      <c r="H3933" t="s">
        <v>26</v>
      </c>
      <c r="I3933" t="s">
        <v>27</v>
      </c>
      <c r="J3933">
        <v>74</v>
      </c>
      <c r="K3933">
        <v>5</v>
      </c>
      <c r="L3933">
        <v>0</v>
      </c>
      <c r="M3933">
        <v>37</v>
      </c>
      <c r="O3933" s="2" t="str">
        <f>TRIM(SampleSuperstore3[[#This Row],[City]])</f>
        <v>Bakersfield</v>
      </c>
      <c r="P3933" s="2" t="str">
        <f>TRIM(SampleSuperstore3[[#This Row],[State]])</f>
        <v>California</v>
      </c>
      <c r="Q3933" s="2" t="str">
        <f t="shared" si="61"/>
        <v>Bakersfield California</v>
      </c>
      <c r="R3933" s="6" t="s">
        <v>55</v>
      </c>
      <c r="S3933" s="2" t="s">
        <v>56</v>
      </c>
      <c r="T3933" s="2"/>
    </row>
    <row r="3934" spans="1:20" x14ac:dyDescent="0.3">
      <c r="A3934" t="s">
        <v>28</v>
      </c>
      <c r="B3934" t="s">
        <v>14</v>
      </c>
      <c r="C3934" t="s">
        <v>15</v>
      </c>
      <c r="D3934" t="s">
        <v>418</v>
      </c>
      <c r="E3934" t="s">
        <v>24</v>
      </c>
      <c r="F3934">
        <v>93309</v>
      </c>
      <c r="G3934" t="s">
        <v>25</v>
      </c>
      <c r="H3934" t="s">
        <v>35</v>
      </c>
      <c r="I3934" t="s">
        <v>36</v>
      </c>
      <c r="J3934">
        <v>201584</v>
      </c>
      <c r="K3934">
        <v>2</v>
      </c>
      <c r="L3934">
        <v>2</v>
      </c>
      <c r="M3934">
        <v>12599</v>
      </c>
      <c r="O3934" s="2" t="str">
        <f>TRIM(SampleSuperstore3[[#This Row],[City]])</f>
        <v>Bakersfield</v>
      </c>
      <c r="P3934" s="2" t="str">
        <f>TRIM(SampleSuperstore3[[#This Row],[State]])</f>
        <v>California</v>
      </c>
      <c r="Q3934" s="2" t="str">
        <f t="shared" si="61"/>
        <v>Bakersfield California</v>
      </c>
      <c r="R3934" s="6" t="s">
        <v>418</v>
      </c>
      <c r="S3934" s="2" t="s">
        <v>24</v>
      </c>
      <c r="T3934" s="2"/>
    </row>
    <row r="3935" spans="1:20" x14ac:dyDescent="0.3">
      <c r="A3935" t="s">
        <v>28</v>
      </c>
      <c r="B3935" t="s">
        <v>14</v>
      </c>
      <c r="C3935" t="s">
        <v>15</v>
      </c>
      <c r="D3935" t="s">
        <v>128</v>
      </c>
      <c r="E3935" t="s">
        <v>46</v>
      </c>
      <c r="F3935">
        <v>75051</v>
      </c>
      <c r="G3935" t="s">
        <v>47</v>
      </c>
      <c r="H3935" t="s">
        <v>26</v>
      </c>
      <c r="I3935" t="s">
        <v>60</v>
      </c>
      <c r="J3935">
        <v>28752</v>
      </c>
      <c r="K3935">
        <v>3</v>
      </c>
      <c r="L3935">
        <v>2</v>
      </c>
      <c r="M3935">
        <v>93444</v>
      </c>
      <c r="O3935" s="2" t="str">
        <f>TRIM(SampleSuperstore3[[#This Row],[City]])</f>
        <v>Grand Prairie</v>
      </c>
      <c r="P3935" s="2" t="str">
        <f>TRIM(SampleSuperstore3[[#This Row],[State]])</f>
        <v>Texas</v>
      </c>
      <c r="Q3935" s="2" t="str">
        <f t="shared" si="61"/>
        <v>Grand Prairie Texas</v>
      </c>
      <c r="R3935" s="6" t="s">
        <v>418</v>
      </c>
      <c r="S3935" s="2" t="s">
        <v>24</v>
      </c>
      <c r="T3935" s="2"/>
    </row>
    <row r="3936" spans="1:20" x14ac:dyDescent="0.3">
      <c r="A3936" t="s">
        <v>28</v>
      </c>
      <c r="B3936" t="s">
        <v>14</v>
      </c>
      <c r="C3936" t="s">
        <v>15</v>
      </c>
      <c r="D3936" t="s">
        <v>128</v>
      </c>
      <c r="E3936" t="s">
        <v>46</v>
      </c>
      <c r="F3936">
        <v>75051</v>
      </c>
      <c r="G3936" t="s">
        <v>47</v>
      </c>
      <c r="H3936" t="s">
        <v>26</v>
      </c>
      <c r="I3936" t="s">
        <v>41</v>
      </c>
      <c r="J3936">
        <v>27216</v>
      </c>
      <c r="K3936">
        <v>3</v>
      </c>
      <c r="L3936">
        <v>2</v>
      </c>
      <c r="M3936">
        <v>98658</v>
      </c>
      <c r="O3936" s="2" t="str">
        <f>TRIM(SampleSuperstore3[[#This Row],[City]])</f>
        <v>Grand Prairie</v>
      </c>
      <c r="P3936" s="2" t="str">
        <f>TRIM(SampleSuperstore3[[#This Row],[State]])</f>
        <v>Texas</v>
      </c>
      <c r="Q3936" s="2" t="str">
        <f t="shared" si="61"/>
        <v>Grand Prairie Texas</v>
      </c>
      <c r="R3936" s="6" t="s">
        <v>418</v>
      </c>
      <c r="S3936" s="2" t="s">
        <v>24</v>
      </c>
      <c r="T3936" s="2"/>
    </row>
    <row r="3937" spans="1:22" x14ac:dyDescent="0.3">
      <c r="A3937" t="s">
        <v>28</v>
      </c>
      <c r="B3937" t="s">
        <v>14</v>
      </c>
      <c r="C3937" t="s">
        <v>15</v>
      </c>
      <c r="D3937" t="s">
        <v>128</v>
      </c>
      <c r="E3937" t="s">
        <v>46</v>
      </c>
      <c r="F3937">
        <v>75051</v>
      </c>
      <c r="G3937" t="s">
        <v>47</v>
      </c>
      <c r="H3937" t="s">
        <v>19</v>
      </c>
      <c r="I3937" t="s">
        <v>21</v>
      </c>
      <c r="J3937">
        <v>197372</v>
      </c>
      <c r="K3937">
        <v>2</v>
      </c>
      <c r="L3937">
        <v>3</v>
      </c>
      <c r="M3937">
        <v>-253764</v>
      </c>
      <c r="O3937" s="2" t="str">
        <f>TRIM(SampleSuperstore3[[#This Row],[City]])</f>
        <v>Grand Prairie</v>
      </c>
      <c r="P3937" s="2" t="str">
        <f>TRIM(SampleSuperstore3[[#This Row],[State]])</f>
        <v>Texas</v>
      </c>
      <c r="Q3937" s="2" t="str">
        <f t="shared" si="61"/>
        <v>Grand Prairie Texas</v>
      </c>
      <c r="R3937" s="6" t="s">
        <v>642</v>
      </c>
      <c r="S3937" s="2" t="s">
        <v>643</v>
      </c>
      <c r="T3937" s="2" t="s">
        <v>46</v>
      </c>
    </row>
    <row r="3938" spans="1:22" x14ac:dyDescent="0.3">
      <c r="A3938" t="s">
        <v>168</v>
      </c>
      <c r="B3938" t="s">
        <v>14</v>
      </c>
      <c r="C3938" t="s">
        <v>15</v>
      </c>
      <c r="D3938" t="s">
        <v>472</v>
      </c>
      <c r="E3938" t="s">
        <v>74</v>
      </c>
      <c r="F3938">
        <v>46142</v>
      </c>
      <c r="G3938" t="s">
        <v>47</v>
      </c>
      <c r="H3938" t="s">
        <v>19</v>
      </c>
      <c r="I3938" t="s">
        <v>21</v>
      </c>
      <c r="J3938">
        <v>14249</v>
      </c>
      <c r="K3938">
        <v>5</v>
      </c>
      <c r="L3938">
        <v>0</v>
      </c>
      <c r="M3938">
        <v>356225</v>
      </c>
      <c r="O3938" s="2" t="str">
        <f>TRIM(SampleSuperstore3[[#This Row],[City]])</f>
        <v>Greenwood</v>
      </c>
      <c r="P3938" s="2" t="str">
        <f>TRIM(SampleSuperstore3[[#This Row],[State]])</f>
        <v>Indiana</v>
      </c>
      <c r="Q3938" s="2" t="str">
        <f t="shared" si="61"/>
        <v>Greenwood Indiana</v>
      </c>
      <c r="R3938" s="6" t="s">
        <v>642</v>
      </c>
      <c r="S3938" s="2" t="s">
        <v>643</v>
      </c>
      <c r="T3938" s="2" t="s">
        <v>46</v>
      </c>
    </row>
    <row r="3939" spans="1:22" x14ac:dyDescent="0.3">
      <c r="A3939" t="s">
        <v>28</v>
      </c>
      <c r="B3939" t="s">
        <v>14</v>
      </c>
      <c r="C3939" t="s">
        <v>15</v>
      </c>
      <c r="D3939" t="s">
        <v>75</v>
      </c>
      <c r="E3939" t="s">
        <v>76</v>
      </c>
      <c r="F3939">
        <v>10024</v>
      </c>
      <c r="G3939" t="s">
        <v>57</v>
      </c>
      <c r="H3939" t="s">
        <v>19</v>
      </c>
      <c r="I3939" t="s">
        <v>33</v>
      </c>
      <c r="J3939">
        <v>1456</v>
      </c>
      <c r="K3939">
        <v>2</v>
      </c>
      <c r="L3939">
        <v>0</v>
      </c>
      <c r="M3939">
        <v>62608</v>
      </c>
      <c r="O3939" s="2" t="str">
        <f>TRIM(SampleSuperstore3[[#This Row],[City]])</f>
        <v>New York City</v>
      </c>
      <c r="P3939" s="2" t="str">
        <f>TRIM(SampleSuperstore3[[#This Row],[State]])</f>
        <v>New York</v>
      </c>
      <c r="Q3939" s="2" t="str">
        <f t="shared" si="61"/>
        <v>New York City New York</v>
      </c>
      <c r="R3939" s="6" t="s">
        <v>642</v>
      </c>
      <c r="S3939" s="2" t="s">
        <v>643</v>
      </c>
      <c r="T3939" s="2" t="s">
        <v>46</v>
      </c>
    </row>
    <row r="3940" spans="1:22" x14ac:dyDescent="0.3">
      <c r="A3940" t="s">
        <v>28</v>
      </c>
      <c r="B3940" t="s">
        <v>14</v>
      </c>
      <c r="C3940" t="s">
        <v>15</v>
      </c>
      <c r="D3940" t="s">
        <v>75</v>
      </c>
      <c r="E3940" t="s">
        <v>76</v>
      </c>
      <c r="F3940">
        <v>10024</v>
      </c>
      <c r="G3940" t="s">
        <v>57</v>
      </c>
      <c r="H3940" t="s">
        <v>26</v>
      </c>
      <c r="I3940" t="s">
        <v>37</v>
      </c>
      <c r="J3940">
        <v>3048</v>
      </c>
      <c r="K3940">
        <v>1</v>
      </c>
      <c r="L3940">
        <v>2</v>
      </c>
      <c r="M3940">
        <v>10287</v>
      </c>
      <c r="O3940" s="2" t="str">
        <f>TRIM(SampleSuperstore3[[#This Row],[City]])</f>
        <v>New York City</v>
      </c>
      <c r="P3940" s="2" t="str">
        <f>TRIM(SampleSuperstore3[[#This Row],[State]])</f>
        <v>New York</v>
      </c>
      <c r="Q3940" s="2" t="str">
        <f t="shared" si="61"/>
        <v>New York City New York</v>
      </c>
      <c r="R3940" s="6" t="s">
        <v>472</v>
      </c>
      <c r="S3940" s="2" t="s">
        <v>74</v>
      </c>
      <c r="T3940" s="2"/>
    </row>
    <row r="3941" spans="1:22" x14ac:dyDescent="0.3">
      <c r="A3941" t="s">
        <v>13</v>
      </c>
      <c r="B3941" t="s">
        <v>14</v>
      </c>
      <c r="C3941" t="s">
        <v>15</v>
      </c>
      <c r="D3941" t="s">
        <v>85</v>
      </c>
      <c r="E3941" t="s">
        <v>86</v>
      </c>
      <c r="F3941">
        <v>38109</v>
      </c>
      <c r="G3941" t="s">
        <v>18</v>
      </c>
      <c r="H3941" t="s">
        <v>26</v>
      </c>
      <c r="I3941" t="s">
        <v>41</v>
      </c>
      <c r="J3941">
        <v>2592</v>
      </c>
      <c r="K3941">
        <v>5</v>
      </c>
      <c r="L3941">
        <v>2</v>
      </c>
      <c r="M3941">
        <v>9072</v>
      </c>
      <c r="O3941" s="2" t="str">
        <f>TRIM(SampleSuperstore3[[#This Row],[City]])</f>
        <v>Memphis</v>
      </c>
      <c r="P3941" s="2" t="str">
        <f>TRIM(SampleSuperstore3[[#This Row],[State]])</f>
        <v>Tennessee</v>
      </c>
      <c r="Q3941" s="2" t="str">
        <f t="shared" si="61"/>
        <v>Memphis Tennessee</v>
      </c>
      <c r="R3941" s="6" t="s">
        <v>634</v>
      </c>
      <c r="S3941" s="2" t="s">
        <v>369</v>
      </c>
      <c r="T3941" s="2" t="s">
        <v>3</v>
      </c>
      <c r="U3941" t="s">
        <v>634</v>
      </c>
      <c r="V3941" t="s">
        <v>369</v>
      </c>
    </row>
    <row r="3942" spans="1:22" x14ac:dyDescent="0.3">
      <c r="A3942" t="s">
        <v>28</v>
      </c>
      <c r="B3942" t="s">
        <v>14</v>
      </c>
      <c r="C3942" t="s">
        <v>15</v>
      </c>
      <c r="D3942" t="s">
        <v>283</v>
      </c>
      <c r="E3942" t="s">
        <v>76</v>
      </c>
      <c r="F3942">
        <v>14215</v>
      </c>
      <c r="G3942" t="s">
        <v>57</v>
      </c>
      <c r="H3942" t="s">
        <v>26</v>
      </c>
      <c r="I3942" t="s">
        <v>110</v>
      </c>
      <c r="J3942">
        <v>83517</v>
      </c>
      <c r="K3942">
        <v>7</v>
      </c>
      <c r="L3942">
        <v>0</v>
      </c>
      <c r="M3942">
        <v>167034</v>
      </c>
      <c r="O3942" s="2" t="str">
        <f>TRIM(SampleSuperstore3[[#This Row],[City]])</f>
        <v>Buffalo</v>
      </c>
      <c r="P3942" s="2" t="str">
        <f>TRIM(SampleSuperstore3[[#This Row],[State]])</f>
        <v>New York</v>
      </c>
      <c r="Q3942" s="2" t="str">
        <f t="shared" si="61"/>
        <v>Buffalo New York</v>
      </c>
      <c r="R3942" s="6" t="s">
        <v>634</v>
      </c>
      <c r="S3942" s="2" t="s">
        <v>369</v>
      </c>
      <c r="T3942" s="2" t="s">
        <v>3</v>
      </c>
      <c r="U3942" t="s">
        <v>634</v>
      </c>
      <c r="V3942" t="s">
        <v>369</v>
      </c>
    </row>
    <row r="3943" spans="1:22" x14ac:dyDescent="0.3">
      <c r="A3943" t="s">
        <v>13</v>
      </c>
      <c r="B3943" t="s">
        <v>14</v>
      </c>
      <c r="C3943" t="s">
        <v>15</v>
      </c>
      <c r="D3943" t="s">
        <v>23</v>
      </c>
      <c r="E3943" t="s">
        <v>24</v>
      </c>
      <c r="F3943">
        <v>90036</v>
      </c>
      <c r="G3943" t="s">
        <v>25</v>
      </c>
      <c r="H3943" t="s">
        <v>26</v>
      </c>
      <c r="I3943" t="s">
        <v>41</v>
      </c>
      <c r="J3943">
        <v>1734</v>
      </c>
      <c r="K3943">
        <v>3</v>
      </c>
      <c r="L3943">
        <v>0</v>
      </c>
      <c r="M3943">
        <v>84966</v>
      </c>
      <c r="O3943" s="2" t="str">
        <f>TRIM(SampleSuperstore3[[#This Row],[City]])</f>
        <v>Los Angeles</v>
      </c>
      <c r="P3943" s="2" t="str">
        <f>TRIM(SampleSuperstore3[[#This Row],[State]])</f>
        <v>California</v>
      </c>
      <c r="Q3943" s="2" t="str">
        <f t="shared" si="61"/>
        <v>Los Angeles California</v>
      </c>
      <c r="R3943" s="6" t="s">
        <v>85</v>
      </c>
      <c r="S3943" s="2" t="s">
        <v>86</v>
      </c>
      <c r="T3943" s="2"/>
    </row>
    <row r="3944" spans="1:22" x14ac:dyDescent="0.3">
      <c r="A3944" t="s">
        <v>28</v>
      </c>
      <c r="B3944" t="s">
        <v>14</v>
      </c>
      <c r="C3944" t="s">
        <v>15</v>
      </c>
      <c r="D3944" t="s">
        <v>273</v>
      </c>
      <c r="E3944" t="s">
        <v>30</v>
      </c>
      <c r="F3944">
        <v>33030</v>
      </c>
      <c r="G3944" t="s">
        <v>18</v>
      </c>
      <c r="H3944" t="s">
        <v>26</v>
      </c>
      <c r="I3944" t="s">
        <v>41</v>
      </c>
      <c r="J3944">
        <v>44384</v>
      </c>
      <c r="K3944">
        <v>1</v>
      </c>
      <c r="L3944">
        <v>2</v>
      </c>
      <c r="M3944">
        <v>155344</v>
      </c>
      <c r="O3944" s="2" t="str">
        <f>TRIM(SampleSuperstore3[[#This Row],[City]])</f>
        <v>Homestead</v>
      </c>
      <c r="P3944" s="2" t="str">
        <f>TRIM(SampleSuperstore3[[#This Row],[State]])</f>
        <v>Florida</v>
      </c>
      <c r="Q3944" s="2" t="str">
        <f t="shared" si="61"/>
        <v>Homestead Florida</v>
      </c>
      <c r="R3944" s="6" t="s">
        <v>283</v>
      </c>
      <c r="S3944" s="2" t="s">
        <v>634</v>
      </c>
      <c r="T3944" s="2" t="s">
        <v>369</v>
      </c>
    </row>
    <row r="3945" spans="1:22" x14ac:dyDescent="0.3">
      <c r="A3945" t="s">
        <v>28</v>
      </c>
      <c r="B3945" t="s">
        <v>14</v>
      </c>
      <c r="C3945" t="s">
        <v>15</v>
      </c>
      <c r="D3945" t="s">
        <v>273</v>
      </c>
      <c r="E3945" t="s">
        <v>30</v>
      </c>
      <c r="F3945">
        <v>33030</v>
      </c>
      <c r="G3945" t="s">
        <v>18</v>
      </c>
      <c r="H3945" t="s">
        <v>26</v>
      </c>
      <c r="I3945" t="s">
        <v>110</v>
      </c>
      <c r="J3945">
        <v>2944</v>
      </c>
      <c r="K3945">
        <v>1</v>
      </c>
      <c r="L3945">
        <v>2</v>
      </c>
      <c r="M3945">
        <v>-6624</v>
      </c>
      <c r="O3945" s="2" t="str">
        <f>TRIM(SampleSuperstore3[[#This Row],[City]])</f>
        <v>Homestead</v>
      </c>
      <c r="P3945" s="2" t="str">
        <f>TRIM(SampleSuperstore3[[#This Row],[State]])</f>
        <v>Florida</v>
      </c>
      <c r="Q3945" s="2" t="str">
        <f t="shared" si="61"/>
        <v>Homestead Florida</v>
      </c>
      <c r="R3945" s="6" t="s">
        <v>626</v>
      </c>
      <c r="S3945" s="2" t="s">
        <v>627</v>
      </c>
      <c r="T3945" s="2" t="s">
        <v>24</v>
      </c>
    </row>
    <row r="3946" spans="1:22" x14ac:dyDescent="0.3">
      <c r="A3946" t="s">
        <v>28</v>
      </c>
      <c r="B3946" t="s">
        <v>44</v>
      </c>
      <c r="C3946" t="s">
        <v>15</v>
      </c>
      <c r="D3946" t="s">
        <v>113</v>
      </c>
      <c r="E3946" t="s">
        <v>46</v>
      </c>
      <c r="F3946">
        <v>77506</v>
      </c>
      <c r="G3946" t="s">
        <v>47</v>
      </c>
      <c r="H3946" t="s">
        <v>26</v>
      </c>
      <c r="I3946" t="s">
        <v>34</v>
      </c>
      <c r="J3946">
        <v>6368</v>
      </c>
      <c r="K3946">
        <v>2</v>
      </c>
      <c r="L3946">
        <v>2</v>
      </c>
      <c r="M3946">
        <v>10348</v>
      </c>
      <c r="O3946" s="2" t="str">
        <f>TRIM(SampleSuperstore3[[#This Row],[City]])</f>
        <v>Pasadena</v>
      </c>
      <c r="P3946" s="2" t="str">
        <f>TRIM(SampleSuperstore3[[#This Row],[State]])</f>
        <v>Texas</v>
      </c>
      <c r="Q3946" s="2" t="str">
        <f t="shared" si="61"/>
        <v>Pasadena Texas</v>
      </c>
      <c r="R3946" s="6" t="s">
        <v>273</v>
      </c>
      <c r="S3946" s="2" t="s">
        <v>30</v>
      </c>
      <c r="T3946" s="2"/>
    </row>
    <row r="3947" spans="1:22" x14ac:dyDescent="0.3">
      <c r="A3947" t="s">
        <v>28</v>
      </c>
      <c r="B3947" t="s">
        <v>44</v>
      </c>
      <c r="C3947" t="s">
        <v>15</v>
      </c>
      <c r="D3947" t="s">
        <v>113</v>
      </c>
      <c r="E3947" t="s">
        <v>46</v>
      </c>
      <c r="F3947">
        <v>77506</v>
      </c>
      <c r="G3947" t="s">
        <v>47</v>
      </c>
      <c r="H3947" t="s">
        <v>26</v>
      </c>
      <c r="I3947" t="s">
        <v>27</v>
      </c>
      <c r="J3947">
        <v>48848</v>
      </c>
      <c r="K3947">
        <v>2</v>
      </c>
      <c r="L3947">
        <v>2</v>
      </c>
      <c r="M3947">
        <v>158756</v>
      </c>
      <c r="O3947" s="2" t="str">
        <f>TRIM(SampleSuperstore3[[#This Row],[City]])</f>
        <v>Pasadena</v>
      </c>
      <c r="P3947" s="2" t="str">
        <f>TRIM(SampleSuperstore3[[#This Row],[State]])</f>
        <v>Texas</v>
      </c>
      <c r="Q3947" s="2" t="str">
        <f t="shared" si="61"/>
        <v>Pasadena Texas</v>
      </c>
      <c r="R3947" s="6" t="s">
        <v>273</v>
      </c>
      <c r="S3947" s="2" t="s">
        <v>30</v>
      </c>
      <c r="T3947" s="2"/>
    </row>
    <row r="3948" spans="1:22" x14ac:dyDescent="0.3">
      <c r="A3948" t="s">
        <v>28</v>
      </c>
      <c r="B3948" t="s">
        <v>44</v>
      </c>
      <c r="C3948" t="s">
        <v>15</v>
      </c>
      <c r="D3948" t="s">
        <v>113</v>
      </c>
      <c r="E3948" t="s">
        <v>46</v>
      </c>
      <c r="F3948">
        <v>77506</v>
      </c>
      <c r="G3948" t="s">
        <v>47</v>
      </c>
      <c r="H3948" t="s">
        <v>26</v>
      </c>
      <c r="I3948" t="s">
        <v>41</v>
      </c>
      <c r="J3948">
        <v>19648</v>
      </c>
      <c r="K3948">
        <v>2</v>
      </c>
      <c r="L3948">
        <v>2</v>
      </c>
      <c r="M3948">
        <v>66312</v>
      </c>
      <c r="O3948" s="2" t="str">
        <f>TRIM(SampleSuperstore3[[#This Row],[City]])</f>
        <v>Pasadena</v>
      </c>
      <c r="P3948" s="2" t="str">
        <f>TRIM(SampleSuperstore3[[#This Row],[State]])</f>
        <v>Texas</v>
      </c>
      <c r="Q3948" s="2" t="str">
        <f t="shared" si="61"/>
        <v>Pasadena Texas</v>
      </c>
      <c r="R3948" s="6" t="s">
        <v>113</v>
      </c>
      <c r="S3948" s="2" t="s">
        <v>46</v>
      </c>
      <c r="T3948" s="2"/>
    </row>
    <row r="3949" spans="1:22" x14ac:dyDescent="0.3">
      <c r="A3949" t="s">
        <v>28</v>
      </c>
      <c r="B3949" t="s">
        <v>44</v>
      </c>
      <c r="C3949" t="s">
        <v>15</v>
      </c>
      <c r="D3949" t="s">
        <v>113</v>
      </c>
      <c r="E3949" t="s">
        <v>46</v>
      </c>
      <c r="F3949">
        <v>77506</v>
      </c>
      <c r="G3949" t="s">
        <v>47</v>
      </c>
      <c r="H3949" t="s">
        <v>19</v>
      </c>
      <c r="I3949" t="s">
        <v>21</v>
      </c>
      <c r="J3949">
        <v>255108</v>
      </c>
      <c r="K3949">
        <v>6</v>
      </c>
      <c r="L3949">
        <v>3</v>
      </c>
      <c r="M3949">
        <v>-18222</v>
      </c>
      <c r="O3949" s="2" t="str">
        <f>TRIM(SampleSuperstore3[[#This Row],[City]])</f>
        <v>Pasadena</v>
      </c>
      <c r="P3949" s="2" t="str">
        <f>TRIM(SampleSuperstore3[[#This Row],[State]])</f>
        <v>Texas</v>
      </c>
      <c r="Q3949" s="2" t="str">
        <f t="shared" si="61"/>
        <v>Pasadena Texas</v>
      </c>
      <c r="R3949" s="6" t="s">
        <v>113</v>
      </c>
      <c r="S3949" s="2" t="s">
        <v>46</v>
      </c>
      <c r="T3949" s="2"/>
    </row>
    <row r="3950" spans="1:22" x14ac:dyDescent="0.3">
      <c r="A3950" t="s">
        <v>13</v>
      </c>
      <c r="B3950" t="s">
        <v>14</v>
      </c>
      <c r="C3950" t="s">
        <v>15</v>
      </c>
      <c r="D3950" t="s">
        <v>295</v>
      </c>
      <c r="E3950" t="s">
        <v>76</v>
      </c>
      <c r="F3950">
        <v>11520</v>
      </c>
      <c r="G3950" t="s">
        <v>57</v>
      </c>
      <c r="H3950" t="s">
        <v>26</v>
      </c>
      <c r="I3950" t="s">
        <v>37</v>
      </c>
      <c r="J3950">
        <v>17248</v>
      </c>
      <c r="K3950">
        <v>2</v>
      </c>
      <c r="L3950">
        <v>2</v>
      </c>
      <c r="M3950">
        <v>60368</v>
      </c>
      <c r="O3950" s="2" t="str">
        <f>TRIM(SampleSuperstore3[[#This Row],[City]])</f>
        <v>Freeport</v>
      </c>
      <c r="P3950" s="2" t="str">
        <f>TRIM(SampleSuperstore3[[#This Row],[State]])</f>
        <v>New York</v>
      </c>
      <c r="Q3950" s="2" t="str">
        <f t="shared" si="61"/>
        <v>Freeport New York</v>
      </c>
      <c r="R3950" s="6" t="s">
        <v>113</v>
      </c>
      <c r="S3950" s="2" t="s">
        <v>46</v>
      </c>
      <c r="T3950" s="2"/>
    </row>
    <row r="3951" spans="1:22" x14ac:dyDescent="0.3">
      <c r="A3951" t="s">
        <v>28</v>
      </c>
      <c r="B3951" t="s">
        <v>22</v>
      </c>
      <c r="C3951" t="s">
        <v>15</v>
      </c>
      <c r="D3951" t="s">
        <v>134</v>
      </c>
      <c r="E3951" t="s">
        <v>98</v>
      </c>
      <c r="F3951">
        <v>80219</v>
      </c>
      <c r="G3951" t="s">
        <v>25</v>
      </c>
      <c r="H3951" t="s">
        <v>35</v>
      </c>
      <c r="I3951" t="s">
        <v>36</v>
      </c>
      <c r="J3951">
        <v>159984</v>
      </c>
      <c r="K3951">
        <v>2</v>
      </c>
      <c r="L3951">
        <v>2</v>
      </c>
      <c r="M3951">
        <v>139986</v>
      </c>
      <c r="O3951" s="2" t="str">
        <f>TRIM(SampleSuperstore3[[#This Row],[City]])</f>
        <v>Denver</v>
      </c>
      <c r="P3951" s="2" t="str">
        <f>TRIM(SampleSuperstore3[[#This Row],[State]])</f>
        <v>Colorado</v>
      </c>
      <c r="Q3951" s="2" t="str">
        <f t="shared" si="61"/>
        <v>Denver Colorado</v>
      </c>
      <c r="R3951" s="6" t="s">
        <v>113</v>
      </c>
      <c r="S3951" s="2" t="s">
        <v>46</v>
      </c>
      <c r="T3951" s="2"/>
    </row>
    <row r="3952" spans="1:22" x14ac:dyDescent="0.3">
      <c r="A3952" t="s">
        <v>28</v>
      </c>
      <c r="B3952" t="s">
        <v>14</v>
      </c>
      <c r="C3952" t="s">
        <v>15</v>
      </c>
      <c r="D3952" t="s">
        <v>172</v>
      </c>
      <c r="E3952" t="s">
        <v>166</v>
      </c>
      <c r="F3952">
        <v>2169</v>
      </c>
      <c r="G3952" t="s">
        <v>57</v>
      </c>
      <c r="H3952" t="s">
        <v>26</v>
      </c>
      <c r="I3952" t="s">
        <v>41</v>
      </c>
      <c r="J3952">
        <v>127</v>
      </c>
      <c r="K3952">
        <v>2</v>
      </c>
      <c r="L3952">
        <v>0</v>
      </c>
      <c r="M3952">
        <v>5842</v>
      </c>
      <c r="O3952" s="2" t="str">
        <f>TRIM(SampleSuperstore3[[#This Row],[City]])</f>
        <v>Quincy</v>
      </c>
      <c r="P3952" s="2" t="str">
        <f>TRIM(SampleSuperstore3[[#This Row],[State]])</f>
        <v>Massachusetts</v>
      </c>
      <c r="Q3952" s="2" t="str">
        <f t="shared" si="61"/>
        <v>Quincy Massachusetts</v>
      </c>
      <c r="R3952" s="6" t="s">
        <v>295</v>
      </c>
      <c r="S3952" s="2" t="s">
        <v>634</v>
      </c>
      <c r="T3952" s="2" t="s">
        <v>369</v>
      </c>
    </row>
    <row r="3953" spans="1:22" x14ac:dyDescent="0.3">
      <c r="A3953" t="s">
        <v>28</v>
      </c>
      <c r="B3953" t="s">
        <v>14</v>
      </c>
      <c r="C3953" t="s">
        <v>15</v>
      </c>
      <c r="D3953" t="s">
        <v>140</v>
      </c>
      <c r="E3953" t="s">
        <v>70</v>
      </c>
      <c r="F3953">
        <v>48205</v>
      </c>
      <c r="G3953" t="s">
        <v>47</v>
      </c>
      <c r="H3953" t="s">
        <v>19</v>
      </c>
      <c r="I3953" t="s">
        <v>33</v>
      </c>
      <c r="J3953">
        <v>547</v>
      </c>
      <c r="K3953">
        <v>1</v>
      </c>
      <c r="L3953">
        <v>0</v>
      </c>
      <c r="M3953">
        <v>23521</v>
      </c>
      <c r="O3953" s="2" t="str">
        <f>TRIM(SampleSuperstore3[[#This Row],[City]])</f>
        <v>Detroit</v>
      </c>
      <c r="P3953" s="2" t="str">
        <f>TRIM(SampleSuperstore3[[#This Row],[State]])</f>
        <v>Michigan</v>
      </c>
      <c r="Q3953" s="2" t="str">
        <f t="shared" si="61"/>
        <v>Detroit Michigan</v>
      </c>
      <c r="R3953" s="6" t="s">
        <v>134</v>
      </c>
      <c r="S3953" s="2" t="s">
        <v>98</v>
      </c>
      <c r="T3953" s="2"/>
    </row>
    <row r="3954" spans="1:22" x14ac:dyDescent="0.3">
      <c r="A3954" t="s">
        <v>28</v>
      </c>
      <c r="B3954" t="s">
        <v>14</v>
      </c>
      <c r="C3954" t="s">
        <v>15</v>
      </c>
      <c r="D3954" t="s">
        <v>140</v>
      </c>
      <c r="E3954" t="s">
        <v>70</v>
      </c>
      <c r="F3954">
        <v>48205</v>
      </c>
      <c r="G3954" t="s">
        <v>47</v>
      </c>
      <c r="H3954" t="s">
        <v>26</v>
      </c>
      <c r="I3954" t="s">
        <v>34</v>
      </c>
      <c r="J3954">
        <v>7936</v>
      </c>
      <c r="K3954">
        <v>4</v>
      </c>
      <c r="L3954">
        <v>0</v>
      </c>
      <c r="M3954">
        <v>23808</v>
      </c>
      <c r="O3954" s="2" t="str">
        <f>TRIM(SampleSuperstore3[[#This Row],[City]])</f>
        <v>Detroit</v>
      </c>
      <c r="P3954" s="2" t="str">
        <f>TRIM(SampleSuperstore3[[#This Row],[State]])</f>
        <v>Michigan</v>
      </c>
      <c r="Q3954" s="2" t="str">
        <f t="shared" si="61"/>
        <v>Detroit Michigan</v>
      </c>
      <c r="R3954" s="6" t="s">
        <v>172</v>
      </c>
      <c r="S3954" s="2" t="s">
        <v>166</v>
      </c>
      <c r="T3954" s="2"/>
    </row>
    <row r="3955" spans="1:22" x14ac:dyDescent="0.3">
      <c r="A3955" t="s">
        <v>28</v>
      </c>
      <c r="B3955" t="s">
        <v>14</v>
      </c>
      <c r="C3955" t="s">
        <v>15</v>
      </c>
      <c r="D3955" t="s">
        <v>52</v>
      </c>
      <c r="E3955" t="s">
        <v>24</v>
      </c>
      <c r="F3955">
        <v>94109</v>
      </c>
      <c r="G3955" t="s">
        <v>25</v>
      </c>
      <c r="H3955" t="s">
        <v>19</v>
      </c>
      <c r="I3955" t="s">
        <v>33</v>
      </c>
      <c r="J3955">
        <v>2214</v>
      </c>
      <c r="K3955">
        <v>3</v>
      </c>
      <c r="L3955">
        <v>0</v>
      </c>
      <c r="M3955">
        <v>64206</v>
      </c>
      <c r="O3955" s="2" t="str">
        <f>TRIM(SampleSuperstore3[[#This Row],[City]])</f>
        <v>San Francisco</v>
      </c>
      <c r="P3955" s="2" t="str">
        <f>TRIM(SampleSuperstore3[[#This Row],[State]])</f>
        <v>California</v>
      </c>
      <c r="Q3955" s="2" t="str">
        <f t="shared" si="61"/>
        <v>San Francisco California</v>
      </c>
      <c r="R3955" s="6" t="s">
        <v>140</v>
      </c>
      <c r="S3955" s="2" t="s">
        <v>70</v>
      </c>
      <c r="T3955" s="2"/>
    </row>
    <row r="3956" spans="1:22" x14ac:dyDescent="0.3">
      <c r="A3956" t="s">
        <v>28</v>
      </c>
      <c r="B3956" t="s">
        <v>14</v>
      </c>
      <c r="C3956" t="s">
        <v>15</v>
      </c>
      <c r="D3956" t="s">
        <v>405</v>
      </c>
      <c r="E3956" t="s">
        <v>86</v>
      </c>
      <c r="F3956">
        <v>37211</v>
      </c>
      <c r="G3956" t="s">
        <v>18</v>
      </c>
      <c r="H3956" t="s">
        <v>26</v>
      </c>
      <c r="I3956" t="s">
        <v>37</v>
      </c>
      <c r="J3956">
        <v>11277</v>
      </c>
      <c r="K3956">
        <v>3</v>
      </c>
      <c r="L3956">
        <v>7</v>
      </c>
      <c r="M3956">
        <v>-86457</v>
      </c>
      <c r="O3956" s="2" t="str">
        <f>TRIM(SampleSuperstore3[[#This Row],[City]])</f>
        <v>Nashville</v>
      </c>
      <c r="P3956" s="2" t="str">
        <f>TRIM(SampleSuperstore3[[#This Row],[State]])</f>
        <v>Tennessee</v>
      </c>
      <c r="Q3956" s="2" t="str">
        <f t="shared" si="61"/>
        <v>Nashville Tennessee</v>
      </c>
      <c r="R3956" s="6" t="s">
        <v>140</v>
      </c>
      <c r="S3956" s="2" t="s">
        <v>70</v>
      </c>
      <c r="T3956" s="2"/>
    </row>
    <row r="3957" spans="1:22" x14ac:dyDescent="0.3">
      <c r="A3957" t="s">
        <v>28</v>
      </c>
      <c r="B3957" t="s">
        <v>14</v>
      </c>
      <c r="C3957" t="s">
        <v>15</v>
      </c>
      <c r="D3957" t="s">
        <v>405</v>
      </c>
      <c r="E3957" t="s">
        <v>86</v>
      </c>
      <c r="F3957">
        <v>37211</v>
      </c>
      <c r="G3957" t="s">
        <v>18</v>
      </c>
      <c r="H3957" t="s">
        <v>26</v>
      </c>
      <c r="I3957" t="s">
        <v>34</v>
      </c>
      <c r="J3957">
        <v>4448</v>
      </c>
      <c r="K3957">
        <v>2</v>
      </c>
      <c r="L3957">
        <v>2</v>
      </c>
      <c r="M3957">
        <v>3336</v>
      </c>
      <c r="O3957" s="2" t="str">
        <f>TRIM(SampleSuperstore3[[#This Row],[City]])</f>
        <v>Nashville</v>
      </c>
      <c r="P3957" s="2" t="str">
        <f>TRIM(SampleSuperstore3[[#This Row],[State]])</f>
        <v>Tennessee</v>
      </c>
      <c r="Q3957" s="2" t="str">
        <f t="shared" si="61"/>
        <v>Nashville Tennessee</v>
      </c>
      <c r="R3957" s="6" t="s">
        <v>632</v>
      </c>
      <c r="S3957" s="2" t="s">
        <v>633</v>
      </c>
      <c r="T3957" s="2" t="s">
        <v>24</v>
      </c>
    </row>
    <row r="3958" spans="1:22" x14ac:dyDescent="0.3">
      <c r="A3958" t="s">
        <v>28</v>
      </c>
      <c r="B3958" t="s">
        <v>14</v>
      </c>
      <c r="C3958" t="s">
        <v>15</v>
      </c>
      <c r="D3958" t="s">
        <v>405</v>
      </c>
      <c r="E3958" t="s">
        <v>86</v>
      </c>
      <c r="F3958">
        <v>37211</v>
      </c>
      <c r="G3958" t="s">
        <v>18</v>
      </c>
      <c r="H3958" t="s">
        <v>19</v>
      </c>
      <c r="I3958" t="s">
        <v>33</v>
      </c>
      <c r="J3958">
        <v>4476</v>
      </c>
      <c r="K3958">
        <v>3</v>
      </c>
      <c r="L3958">
        <v>2</v>
      </c>
      <c r="M3958">
        <v>14547</v>
      </c>
      <c r="O3958" s="2" t="str">
        <f>TRIM(SampleSuperstore3[[#This Row],[City]])</f>
        <v>Nashville</v>
      </c>
      <c r="P3958" s="2" t="str">
        <f>TRIM(SampleSuperstore3[[#This Row],[State]])</f>
        <v>Tennessee</v>
      </c>
      <c r="Q3958" s="2" t="str">
        <f t="shared" si="61"/>
        <v>Nashville Tennessee</v>
      </c>
      <c r="R3958" s="6" t="s">
        <v>405</v>
      </c>
      <c r="S3958" s="2" t="s">
        <v>86</v>
      </c>
      <c r="T3958" s="2"/>
    </row>
    <row r="3959" spans="1:22" x14ac:dyDescent="0.3">
      <c r="A3959" t="s">
        <v>28</v>
      </c>
      <c r="B3959" t="s">
        <v>22</v>
      </c>
      <c r="C3959" t="s">
        <v>15</v>
      </c>
      <c r="D3959" t="s">
        <v>140</v>
      </c>
      <c r="E3959" t="s">
        <v>70</v>
      </c>
      <c r="F3959">
        <v>48227</v>
      </c>
      <c r="G3959" t="s">
        <v>47</v>
      </c>
      <c r="H3959" t="s">
        <v>26</v>
      </c>
      <c r="I3959" t="s">
        <v>37</v>
      </c>
      <c r="J3959">
        <v>3828</v>
      </c>
      <c r="K3959">
        <v>6</v>
      </c>
      <c r="L3959">
        <v>0</v>
      </c>
      <c r="M3959">
        <v>176088</v>
      </c>
      <c r="O3959" s="2" t="str">
        <f>TRIM(SampleSuperstore3[[#This Row],[City]])</f>
        <v>Detroit</v>
      </c>
      <c r="P3959" s="2" t="str">
        <f>TRIM(SampleSuperstore3[[#This Row],[State]])</f>
        <v>Michigan</v>
      </c>
      <c r="Q3959" s="2" t="str">
        <f t="shared" si="61"/>
        <v>Detroit Michigan</v>
      </c>
      <c r="R3959" s="6" t="s">
        <v>405</v>
      </c>
      <c r="S3959" s="2" t="s">
        <v>86</v>
      </c>
      <c r="T3959" s="2"/>
    </row>
    <row r="3960" spans="1:22" x14ac:dyDescent="0.3">
      <c r="A3960" t="s">
        <v>28</v>
      </c>
      <c r="B3960" t="s">
        <v>22</v>
      </c>
      <c r="C3960" t="s">
        <v>15</v>
      </c>
      <c r="D3960" t="s">
        <v>140</v>
      </c>
      <c r="E3960" t="s">
        <v>70</v>
      </c>
      <c r="F3960">
        <v>48227</v>
      </c>
      <c r="G3960" t="s">
        <v>47</v>
      </c>
      <c r="H3960" t="s">
        <v>35</v>
      </c>
      <c r="I3960" t="s">
        <v>36</v>
      </c>
      <c r="J3960">
        <v>14995</v>
      </c>
      <c r="K3960">
        <v>5</v>
      </c>
      <c r="L3960">
        <v>0</v>
      </c>
      <c r="M3960">
        <v>44985</v>
      </c>
      <c r="O3960" s="2" t="str">
        <f>TRIM(SampleSuperstore3[[#This Row],[City]])</f>
        <v>Detroit</v>
      </c>
      <c r="P3960" s="2" t="str">
        <f>TRIM(SampleSuperstore3[[#This Row],[State]])</f>
        <v>Michigan</v>
      </c>
      <c r="Q3960" s="2" t="str">
        <f t="shared" si="61"/>
        <v>Detroit Michigan</v>
      </c>
      <c r="R3960" s="6" t="s">
        <v>405</v>
      </c>
      <c r="S3960" s="2" t="s">
        <v>86</v>
      </c>
      <c r="T3960" s="2"/>
    </row>
    <row r="3961" spans="1:22" x14ac:dyDescent="0.3">
      <c r="A3961" t="s">
        <v>62</v>
      </c>
      <c r="B3961" t="s">
        <v>44</v>
      </c>
      <c r="C3961" t="s">
        <v>15</v>
      </c>
      <c r="D3961" t="s">
        <v>23</v>
      </c>
      <c r="E3961" t="s">
        <v>24</v>
      </c>
      <c r="F3961">
        <v>90045</v>
      </c>
      <c r="G3961" t="s">
        <v>25</v>
      </c>
      <c r="H3961" t="s">
        <v>26</v>
      </c>
      <c r="I3961" t="s">
        <v>34</v>
      </c>
      <c r="J3961">
        <v>1284</v>
      </c>
      <c r="K3961">
        <v>3</v>
      </c>
      <c r="L3961">
        <v>0</v>
      </c>
      <c r="M3961">
        <v>34668</v>
      </c>
      <c r="O3961" s="2" t="str">
        <f>TRIM(SampleSuperstore3[[#This Row],[City]])</f>
        <v>Los Angeles</v>
      </c>
      <c r="P3961" s="2" t="str">
        <f>TRIM(SampleSuperstore3[[#This Row],[State]])</f>
        <v>California</v>
      </c>
      <c r="Q3961" s="2" t="str">
        <f t="shared" si="61"/>
        <v>Los Angeles California</v>
      </c>
      <c r="R3961" s="6" t="s">
        <v>140</v>
      </c>
      <c r="S3961" s="2" t="s">
        <v>70</v>
      </c>
      <c r="T3961" s="2"/>
    </row>
    <row r="3962" spans="1:22" x14ac:dyDescent="0.3">
      <c r="A3962" t="s">
        <v>62</v>
      </c>
      <c r="B3962" t="s">
        <v>44</v>
      </c>
      <c r="C3962" t="s">
        <v>15</v>
      </c>
      <c r="D3962" t="s">
        <v>23</v>
      </c>
      <c r="E3962" t="s">
        <v>24</v>
      </c>
      <c r="F3962">
        <v>90045</v>
      </c>
      <c r="G3962" t="s">
        <v>25</v>
      </c>
      <c r="H3962" t="s">
        <v>19</v>
      </c>
      <c r="I3962" t="s">
        <v>33</v>
      </c>
      <c r="J3962">
        <v>4467</v>
      </c>
      <c r="K3962">
        <v>3</v>
      </c>
      <c r="L3962">
        <v>0</v>
      </c>
      <c r="M3962">
        <v>120609</v>
      </c>
      <c r="O3962" s="2" t="str">
        <f>TRIM(SampleSuperstore3[[#This Row],[City]])</f>
        <v>Los Angeles</v>
      </c>
      <c r="P3962" s="2" t="str">
        <f>TRIM(SampleSuperstore3[[#This Row],[State]])</f>
        <v>California</v>
      </c>
      <c r="Q3962" s="2" t="str">
        <f t="shared" si="61"/>
        <v>Los Angeles California</v>
      </c>
      <c r="R3962" s="6" t="s">
        <v>140</v>
      </c>
      <c r="S3962" s="2" t="s">
        <v>70</v>
      </c>
      <c r="T3962" s="2"/>
    </row>
    <row r="3963" spans="1:22" x14ac:dyDescent="0.3">
      <c r="A3963" t="s">
        <v>28</v>
      </c>
      <c r="B3963" t="s">
        <v>14</v>
      </c>
      <c r="C3963" t="s">
        <v>15</v>
      </c>
      <c r="D3963" t="s">
        <v>55</v>
      </c>
      <c r="E3963" t="s">
        <v>56</v>
      </c>
      <c r="F3963">
        <v>19140</v>
      </c>
      <c r="G3963" t="s">
        <v>57</v>
      </c>
      <c r="H3963" t="s">
        <v>26</v>
      </c>
      <c r="I3963" t="s">
        <v>34</v>
      </c>
      <c r="J3963">
        <v>7872</v>
      </c>
      <c r="K3963">
        <v>3</v>
      </c>
      <c r="L3963">
        <v>2</v>
      </c>
      <c r="M3963">
        <v>8856</v>
      </c>
      <c r="O3963" s="2" t="str">
        <f>TRIM(SampleSuperstore3[[#This Row],[City]])</f>
        <v>Philadelphia</v>
      </c>
      <c r="P3963" s="2" t="str">
        <f>TRIM(SampleSuperstore3[[#This Row],[State]])</f>
        <v>Pennsylvania</v>
      </c>
      <c r="Q3963" s="2" t="str">
        <f t="shared" si="61"/>
        <v>Philadelphia Pennsylvania</v>
      </c>
      <c r="R3963" s="6" t="s">
        <v>626</v>
      </c>
      <c r="S3963" s="2" t="s">
        <v>627</v>
      </c>
      <c r="T3963" s="2" t="s">
        <v>24</v>
      </c>
    </row>
    <row r="3964" spans="1:22" x14ac:dyDescent="0.3">
      <c r="A3964" t="s">
        <v>13</v>
      </c>
      <c r="B3964" t="s">
        <v>22</v>
      </c>
      <c r="C3964" t="s">
        <v>15</v>
      </c>
      <c r="D3964" t="s">
        <v>236</v>
      </c>
      <c r="E3964" t="s">
        <v>40</v>
      </c>
      <c r="F3964">
        <v>28806</v>
      </c>
      <c r="G3964" t="s">
        <v>18</v>
      </c>
      <c r="H3964" t="s">
        <v>26</v>
      </c>
      <c r="I3964" t="s">
        <v>34</v>
      </c>
      <c r="J3964">
        <v>7872</v>
      </c>
      <c r="K3964">
        <v>3</v>
      </c>
      <c r="L3964">
        <v>2</v>
      </c>
      <c r="M3964">
        <v>8856</v>
      </c>
      <c r="O3964" s="2" t="str">
        <f>TRIM(SampleSuperstore3[[#This Row],[City]])</f>
        <v>Asheville</v>
      </c>
      <c r="P3964" s="2" t="str">
        <f>TRIM(SampleSuperstore3[[#This Row],[State]])</f>
        <v>North Carolina</v>
      </c>
      <c r="Q3964" s="2" t="str">
        <f t="shared" si="61"/>
        <v>Asheville North Carolina</v>
      </c>
      <c r="R3964" s="6" t="s">
        <v>626</v>
      </c>
      <c r="S3964" s="2" t="s">
        <v>627</v>
      </c>
      <c r="T3964" s="2" t="s">
        <v>24</v>
      </c>
    </row>
    <row r="3965" spans="1:22" x14ac:dyDescent="0.3">
      <c r="A3965" t="s">
        <v>28</v>
      </c>
      <c r="B3965" t="s">
        <v>14</v>
      </c>
      <c r="C3965" t="s">
        <v>15</v>
      </c>
      <c r="D3965" t="s">
        <v>75</v>
      </c>
      <c r="E3965" t="s">
        <v>76</v>
      </c>
      <c r="F3965">
        <v>10024</v>
      </c>
      <c r="G3965" t="s">
        <v>57</v>
      </c>
      <c r="H3965" t="s">
        <v>26</v>
      </c>
      <c r="I3965" t="s">
        <v>34</v>
      </c>
      <c r="J3965">
        <v>8804</v>
      </c>
      <c r="K3965">
        <v>4</v>
      </c>
      <c r="L3965">
        <v>0</v>
      </c>
      <c r="M3965">
        <v>228904</v>
      </c>
      <c r="O3965" s="2" t="str">
        <f>TRIM(SampleSuperstore3[[#This Row],[City]])</f>
        <v>New York City</v>
      </c>
      <c r="P3965" s="2" t="str">
        <f>TRIM(SampleSuperstore3[[#This Row],[State]])</f>
        <v>New York</v>
      </c>
      <c r="Q3965" s="2" t="str">
        <f t="shared" si="61"/>
        <v>New York City New York</v>
      </c>
      <c r="R3965" s="6" t="s">
        <v>55</v>
      </c>
      <c r="S3965" s="2" t="s">
        <v>56</v>
      </c>
      <c r="T3965" s="2"/>
    </row>
    <row r="3966" spans="1:22" x14ac:dyDescent="0.3">
      <c r="A3966" t="s">
        <v>62</v>
      </c>
      <c r="B3966" t="s">
        <v>44</v>
      </c>
      <c r="C3966" t="s">
        <v>15</v>
      </c>
      <c r="D3966" t="s">
        <v>151</v>
      </c>
      <c r="E3966" t="s">
        <v>98</v>
      </c>
      <c r="F3966">
        <v>80906</v>
      </c>
      <c r="G3966" t="s">
        <v>25</v>
      </c>
      <c r="H3966" t="s">
        <v>26</v>
      </c>
      <c r="I3966" t="s">
        <v>37</v>
      </c>
      <c r="J3966">
        <v>40635</v>
      </c>
      <c r="K3966">
        <v>7</v>
      </c>
      <c r="L3966">
        <v>7</v>
      </c>
      <c r="M3966">
        <v>-32508</v>
      </c>
      <c r="O3966" s="2" t="str">
        <f>TRIM(SampleSuperstore3[[#This Row],[City]])</f>
        <v>Colorado Springs</v>
      </c>
      <c r="P3966" s="2" t="str">
        <f>TRIM(SampleSuperstore3[[#This Row],[State]])</f>
        <v>Colorado</v>
      </c>
      <c r="Q3966" s="2" t="str">
        <f t="shared" si="61"/>
        <v>Colorado Springs Colorado</v>
      </c>
      <c r="R3966" s="6" t="s">
        <v>236</v>
      </c>
      <c r="S3966" s="2" t="s">
        <v>704</v>
      </c>
      <c r="T3966" s="2" t="s">
        <v>806</v>
      </c>
    </row>
    <row r="3967" spans="1:22" x14ac:dyDescent="0.3">
      <c r="A3967" t="s">
        <v>28</v>
      </c>
      <c r="B3967" t="s">
        <v>22</v>
      </c>
      <c r="C3967" t="s">
        <v>15</v>
      </c>
      <c r="D3967" t="s">
        <v>122</v>
      </c>
      <c r="E3967" t="s">
        <v>46</v>
      </c>
      <c r="F3967">
        <v>78207</v>
      </c>
      <c r="G3967" t="s">
        <v>47</v>
      </c>
      <c r="H3967" t="s">
        <v>26</v>
      </c>
      <c r="I3967" t="s">
        <v>37</v>
      </c>
      <c r="J3967">
        <v>5728</v>
      </c>
      <c r="K3967">
        <v>8</v>
      </c>
      <c r="L3967">
        <v>8</v>
      </c>
      <c r="M3967">
        <v>-91648</v>
      </c>
      <c r="O3967" s="2" t="str">
        <f>TRIM(SampleSuperstore3[[#This Row],[City]])</f>
        <v>San Antonio</v>
      </c>
      <c r="P3967" s="2" t="str">
        <f>TRIM(SampleSuperstore3[[#This Row],[State]])</f>
        <v>Texas</v>
      </c>
      <c r="Q3967" s="2" t="str">
        <f t="shared" si="61"/>
        <v>San Antonio Texas</v>
      </c>
      <c r="R3967" s="6" t="s">
        <v>634</v>
      </c>
      <c r="S3967" s="2" t="s">
        <v>369</v>
      </c>
      <c r="T3967" s="2" t="s">
        <v>3</v>
      </c>
      <c r="U3967" t="s">
        <v>634</v>
      </c>
      <c r="V3967" t="s">
        <v>369</v>
      </c>
    </row>
    <row r="3968" spans="1:22" x14ac:dyDescent="0.3">
      <c r="A3968" t="s">
        <v>28</v>
      </c>
      <c r="B3968" t="s">
        <v>22</v>
      </c>
      <c r="C3968" t="s">
        <v>15</v>
      </c>
      <c r="D3968" t="s">
        <v>122</v>
      </c>
      <c r="E3968" t="s">
        <v>46</v>
      </c>
      <c r="F3968">
        <v>78207</v>
      </c>
      <c r="G3968" t="s">
        <v>47</v>
      </c>
      <c r="H3968" t="s">
        <v>26</v>
      </c>
      <c r="I3968" t="s">
        <v>41</v>
      </c>
      <c r="J3968">
        <v>4224</v>
      </c>
      <c r="K3968">
        <v>10</v>
      </c>
      <c r="L3968">
        <v>2</v>
      </c>
      <c r="M3968">
        <v>132</v>
      </c>
      <c r="O3968" s="2" t="str">
        <f>TRIM(SampleSuperstore3[[#This Row],[City]])</f>
        <v>San Antonio</v>
      </c>
      <c r="P3968" s="2" t="str">
        <f>TRIM(SampleSuperstore3[[#This Row],[State]])</f>
        <v>Texas</v>
      </c>
      <c r="Q3968" s="2" t="str">
        <f t="shared" si="61"/>
        <v>San Antonio Texas</v>
      </c>
      <c r="R3968" s="6" t="s">
        <v>98</v>
      </c>
      <c r="S3968" s="2" t="s">
        <v>649</v>
      </c>
      <c r="T3968" s="2" t="s">
        <v>98</v>
      </c>
    </row>
    <row r="3969" spans="1:22" x14ac:dyDescent="0.3">
      <c r="A3969" t="s">
        <v>28</v>
      </c>
      <c r="B3969" t="s">
        <v>14</v>
      </c>
      <c r="C3969" t="s">
        <v>15</v>
      </c>
      <c r="D3969" t="s">
        <v>23</v>
      </c>
      <c r="E3969" t="s">
        <v>24</v>
      </c>
      <c r="F3969">
        <v>90036</v>
      </c>
      <c r="G3969" t="s">
        <v>25</v>
      </c>
      <c r="H3969" t="s">
        <v>26</v>
      </c>
      <c r="I3969" t="s">
        <v>41</v>
      </c>
      <c r="J3969">
        <v>5382</v>
      </c>
      <c r="K3969">
        <v>9</v>
      </c>
      <c r="L3969">
        <v>0</v>
      </c>
      <c r="M3969">
        <v>24219</v>
      </c>
      <c r="O3969" s="2" t="str">
        <f>TRIM(SampleSuperstore3[[#This Row],[City]])</f>
        <v>Los Angeles</v>
      </c>
      <c r="P3969" s="2" t="str">
        <f>TRIM(SampleSuperstore3[[#This Row],[State]])</f>
        <v>California</v>
      </c>
      <c r="Q3969" s="2" t="str">
        <f t="shared" si="61"/>
        <v>Los Angeles California</v>
      </c>
      <c r="R3969" s="6" t="s">
        <v>632</v>
      </c>
      <c r="S3969" s="2" t="s">
        <v>641</v>
      </c>
      <c r="T3969" s="2" t="s">
        <v>46</v>
      </c>
    </row>
    <row r="3970" spans="1:22" x14ac:dyDescent="0.3">
      <c r="A3970" t="s">
        <v>13</v>
      </c>
      <c r="B3970" t="s">
        <v>44</v>
      </c>
      <c r="C3970" t="s">
        <v>15</v>
      </c>
      <c r="D3970" t="s">
        <v>430</v>
      </c>
      <c r="E3970" t="s">
        <v>70</v>
      </c>
      <c r="F3970">
        <v>48310</v>
      </c>
      <c r="G3970" t="s">
        <v>47</v>
      </c>
      <c r="H3970" t="s">
        <v>26</v>
      </c>
      <c r="I3970" t="s">
        <v>34</v>
      </c>
      <c r="J3970">
        <v>7936</v>
      </c>
      <c r="K3970">
        <v>4</v>
      </c>
      <c r="L3970">
        <v>0</v>
      </c>
      <c r="M3970">
        <v>206336</v>
      </c>
      <c r="O3970" s="2" t="str">
        <f>TRIM(SampleSuperstore3[[#This Row],[City]])</f>
        <v>Sterling Heights</v>
      </c>
      <c r="P3970" s="2" t="str">
        <f>TRIM(SampleSuperstore3[[#This Row],[State]])</f>
        <v>Michigan</v>
      </c>
      <c r="Q3970" s="2" t="str">
        <f t="shared" si="61"/>
        <v>Sterling Heights Michigan</v>
      </c>
      <c r="R3970" s="6" t="s">
        <v>632</v>
      </c>
      <c r="S3970" s="2" t="s">
        <v>641</v>
      </c>
      <c r="T3970" s="2" t="s">
        <v>46</v>
      </c>
    </row>
    <row r="3971" spans="1:22" x14ac:dyDescent="0.3">
      <c r="A3971" t="s">
        <v>28</v>
      </c>
      <c r="B3971" t="s">
        <v>14</v>
      </c>
      <c r="C3971" t="s">
        <v>15</v>
      </c>
      <c r="D3971" t="s">
        <v>75</v>
      </c>
      <c r="E3971" t="s">
        <v>76</v>
      </c>
      <c r="F3971">
        <v>10009</v>
      </c>
      <c r="G3971" t="s">
        <v>57</v>
      </c>
      <c r="H3971" t="s">
        <v>26</v>
      </c>
      <c r="I3971" t="s">
        <v>41</v>
      </c>
      <c r="J3971">
        <v>1348</v>
      </c>
      <c r="K3971">
        <v>2</v>
      </c>
      <c r="L3971">
        <v>0</v>
      </c>
      <c r="M3971">
        <v>674</v>
      </c>
      <c r="O3971" s="2" t="str">
        <f>TRIM(SampleSuperstore3[[#This Row],[City]])</f>
        <v>New York City</v>
      </c>
      <c r="P3971" s="2" t="str">
        <f>TRIM(SampleSuperstore3[[#This Row],[State]])</f>
        <v>New York</v>
      </c>
      <c r="Q3971" s="2" t="str">
        <f t="shared" ref="Q3971:Q4034" si="62">_xlfn.CONCAT(O3971," ",P3971)</f>
        <v>New York City New York</v>
      </c>
      <c r="R3971" s="6" t="s">
        <v>626</v>
      </c>
      <c r="S3971" s="2" t="s">
        <v>627</v>
      </c>
      <c r="T3971" s="2" t="s">
        <v>24</v>
      </c>
    </row>
    <row r="3972" spans="1:22" x14ac:dyDescent="0.3">
      <c r="A3972" t="s">
        <v>28</v>
      </c>
      <c r="B3972" t="s">
        <v>14</v>
      </c>
      <c r="C3972" t="s">
        <v>15</v>
      </c>
      <c r="D3972" t="s">
        <v>75</v>
      </c>
      <c r="E3972" t="s">
        <v>76</v>
      </c>
      <c r="F3972">
        <v>10009</v>
      </c>
      <c r="G3972" t="s">
        <v>57</v>
      </c>
      <c r="H3972" t="s">
        <v>26</v>
      </c>
      <c r="I3972" t="s">
        <v>37</v>
      </c>
      <c r="J3972">
        <v>298</v>
      </c>
      <c r="K3972">
        <v>5</v>
      </c>
      <c r="L3972">
        <v>2</v>
      </c>
      <c r="M3972">
        <v>93125</v>
      </c>
      <c r="O3972" s="2" t="str">
        <f>TRIM(SampleSuperstore3[[#This Row],[City]])</f>
        <v>New York City</v>
      </c>
      <c r="P3972" s="2" t="str">
        <f>TRIM(SampleSuperstore3[[#This Row],[State]])</f>
        <v>New York</v>
      </c>
      <c r="Q3972" s="2" t="str">
        <f t="shared" si="62"/>
        <v>New York City New York</v>
      </c>
      <c r="R3972" s="6" t="s">
        <v>746</v>
      </c>
      <c r="S3972" s="2" t="s">
        <v>747</v>
      </c>
      <c r="T3972" s="2" t="s">
        <v>70</v>
      </c>
    </row>
    <row r="3973" spans="1:22" x14ac:dyDescent="0.3">
      <c r="A3973" t="s">
        <v>28</v>
      </c>
      <c r="B3973" t="s">
        <v>14</v>
      </c>
      <c r="C3973" t="s">
        <v>15</v>
      </c>
      <c r="D3973" t="s">
        <v>75</v>
      </c>
      <c r="E3973" t="s">
        <v>76</v>
      </c>
      <c r="F3973">
        <v>10009</v>
      </c>
      <c r="G3973" t="s">
        <v>57</v>
      </c>
      <c r="H3973" t="s">
        <v>19</v>
      </c>
      <c r="I3973" t="s">
        <v>33</v>
      </c>
      <c r="J3973">
        <v>414</v>
      </c>
      <c r="K3973">
        <v>8</v>
      </c>
      <c r="L3973">
        <v>0</v>
      </c>
      <c r="M3973">
        <v>1242</v>
      </c>
      <c r="O3973" s="2" t="str">
        <f>TRIM(SampleSuperstore3[[#This Row],[City]])</f>
        <v>New York City</v>
      </c>
      <c r="P3973" s="2" t="str">
        <f>TRIM(SampleSuperstore3[[#This Row],[State]])</f>
        <v>New York</v>
      </c>
      <c r="Q3973" s="2" t="str">
        <f t="shared" si="62"/>
        <v>New York City New York</v>
      </c>
      <c r="R3973" s="6" t="s">
        <v>634</v>
      </c>
      <c r="S3973" s="2" t="s">
        <v>369</v>
      </c>
      <c r="T3973" s="2" t="s">
        <v>3</v>
      </c>
      <c r="U3973" t="s">
        <v>634</v>
      </c>
      <c r="V3973" t="s">
        <v>369</v>
      </c>
    </row>
    <row r="3974" spans="1:22" x14ac:dyDescent="0.3">
      <c r="A3974" t="s">
        <v>28</v>
      </c>
      <c r="B3974" t="s">
        <v>14</v>
      </c>
      <c r="C3974" t="s">
        <v>15</v>
      </c>
      <c r="D3974" t="s">
        <v>75</v>
      </c>
      <c r="E3974" t="s">
        <v>76</v>
      </c>
      <c r="F3974">
        <v>10009</v>
      </c>
      <c r="G3974" t="s">
        <v>57</v>
      </c>
      <c r="H3974" t="s">
        <v>26</v>
      </c>
      <c r="I3974" t="s">
        <v>37</v>
      </c>
      <c r="J3974">
        <v>41328</v>
      </c>
      <c r="K3974">
        <v>7</v>
      </c>
      <c r="L3974">
        <v>2</v>
      </c>
      <c r="M3974">
        <v>149814</v>
      </c>
      <c r="O3974" s="2" t="str">
        <f>TRIM(SampleSuperstore3[[#This Row],[City]])</f>
        <v>New York City</v>
      </c>
      <c r="P3974" s="2" t="str">
        <f>TRIM(SampleSuperstore3[[#This Row],[State]])</f>
        <v>New York</v>
      </c>
      <c r="Q3974" s="2" t="str">
        <f t="shared" si="62"/>
        <v>New York City New York</v>
      </c>
      <c r="R3974" s="6" t="s">
        <v>634</v>
      </c>
      <c r="S3974" s="2" t="s">
        <v>369</v>
      </c>
      <c r="T3974" s="2" t="s">
        <v>3</v>
      </c>
      <c r="U3974" t="s">
        <v>634</v>
      </c>
      <c r="V3974" t="s">
        <v>369</v>
      </c>
    </row>
    <row r="3975" spans="1:22" x14ac:dyDescent="0.3">
      <c r="A3975" t="s">
        <v>62</v>
      </c>
      <c r="B3975" t="s">
        <v>14</v>
      </c>
      <c r="C3975" t="s">
        <v>15</v>
      </c>
      <c r="D3975" t="s">
        <v>182</v>
      </c>
      <c r="E3975" t="s">
        <v>83</v>
      </c>
      <c r="F3975">
        <v>23223</v>
      </c>
      <c r="G3975" t="s">
        <v>18</v>
      </c>
      <c r="H3975" t="s">
        <v>19</v>
      </c>
      <c r="I3975" t="s">
        <v>33</v>
      </c>
      <c r="J3975">
        <v>3992</v>
      </c>
      <c r="K3975">
        <v>4</v>
      </c>
      <c r="L3975">
        <v>0</v>
      </c>
      <c r="M3975">
        <v>111776</v>
      </c>
      <c r="O3975" s="2" t="str">
        <f>TRIM(SampleSuperstore3[[#This Row],[City]])</f>
        <v>Richmond</v>
      </c>
      <c r="P3975" s="2" t="str">
        <f>TRIM(SampleSuperstore3[[#This Row],[State]])</f>
        <v>Virginia</v>
      </c>
      <c r="Q3975" s="2" t="str">
        <f t="shared" si="62"/>
        <v>Richmond Virginia</v>
      </c>
      <c r="R3975" s="6" t="s">
        <v>634</v>
      </c>
      <c r="S3975" s="2" t="s">
        <v>369</v>
      </c>
      <c r="T3975" s="2" t="s">
        <v>3</v>
      </c>
      <c r="U3975" t="s">
        <v>634</v>
      </c>
      <c r="V3975" t="s">
        <v>369</v>
      </c>
    </row>
    <row r="3976" spans="1:22" x14ac:dyDescent="0.3">
      <c r="A3976" t="s">
        <v>28</v>
      </c>
      <c r="B3976" t="s">
        <v>44</v>
      </c>
      <c r="C3976" t="s">
        <v>15</v>
      </c>
      <c r="D3976" t="s">
        <v>42</v>
      </c>
      <c r="E3976" t="s">
        <v>43</v>
      </c>
      <c r="F3976">
        <v>98105</v>
      </c>
      <c r="G3976" t="s">
        <v>25</v>
      </c>
      <c r="H3976" t="s">
        <v>26</v>
      </c>
      <c r="I3976" t="s">
        <v>77</v>
      </c>
      <c r="J3976">
        <v>894</v>
      </c>
      <c r="K3976">
        <v>3</v>
      </c>
      <c r="L3976">
        <v>0</v>
      </c>
      <c r="M3976">
        <v>41124</v>
      </c>
      <c r="O3976" s="2" t="str">
        <f>TRIM(SampleSuperstore3[[#This Row],[City]])</f>
        <v>Seattle</v>
      </c>
      <c r="P3976" s="2" t="str">
        <f>TRIM(SampleSuperstore3[[#This Row],[State]])</f>
        <v>Washington</v>
      </c>
      <c r="Q3976" s="2" t="str">
        <f t="shared" si="62"/>
        <v>Seattle Washington</v>
      </c>
      <c r="R3976" s="6" t="s">
        <v>634</v>
      </c>
      <c r="S3976" s="2" t="s">
        <v>369</v>
      </c>
      <c r="T3976" s="2" t="s">
        <v>3</v>
      </c>
      <c r="U3976" t="s">
        <v>634</v>
      </c>
      <c r="V3976" t="s">
        <v>369</v>
      </c>
    </row>
    <row r="3977" spans="1:22" x14ac:dyDescent="0.3">
      <c r="A3977" t="s">
        <v>28</v>
      </c>
      <c r="B3977" t="s">
        <v>44</v>
      </c>
      <c r="C3977" t="s">
        <v>15</v>
      </c>
      <c r="D3977" t="s">
        <v>42</v>
      </c>
      <c r="E3977" t="s">
        <v>43</v>
      </c>
      <c r="F3977">
        <v>98105</v>
      </c>
      <c r="G3977" t="s">
        <v>25</v>
      </c>
      <c r="H3977" t="s">
        <v>35</v>
      </c>
      <c r="I3977" t="s">
        <v>36</v>
      </c>
      <c r="J3977">
        <v>84784</v>
      </c>
      <c r="K3977">
        <v>2</v>
      </c>
      <c r="L3977">
        <v>2</v>
      </c>
      <c r="M3977">
        <v>-201362</v>
      </c>
      <c r="O3977" s="2" t="str">
        <f>TRIM(SampleSuperstore3[[#This Row],[City]])</f>
        <v>Seattle</v>
      </c>
      <c r="P3977" s="2" t="str">
        <f>TRIM(SampleSuperstore3[[#This Row],[State]])</f>
        <v>Washington</v>
      </c>
      <c r="Q3977" s="2" t="str">
        <f t="shared" si="62"/>
        <v>Seattle Washington</v>
      </c>
      <c r="R3977" s="6" t="s">
        <v>182</v>
      </c>
      <c r="S3977" s="2" t="s">
        <v>83</v>
      </c>
      <c r="T3977" s="2"/>
    </row>
    <row r="3978" spans="1:22" x14ac:dyDescent="0.3">
      <c r="A3978" t="s">
        <v>28</v>
      </c>
      <c r="B3978" t="s">
        <v>22</v>
      </c>
      <c r="C3978" t="s">
        <v>15</v>
      </c>
      <c r="D3978" t="s">
        <v>75</v>
      </c>
      <c r="E3978" t="s">
        <v>76</v>
      </c>
      <c r="F3978">
        <v>10024</v>
      </c>
      <c r="G3978" t="s">
        <v>57</v>
      </c>
      <c r="H3978" t="s">
        <v>19</v>
      </c>
      <c r="I3978" t="s">
        <v>31</v>
      </c>
      <c r="J3978">
        <v>53316</v>
      </c>
      <c r="K3978">
        <v>2</v>
      </c>
      <c r="L3978">
        <v>4</v>
      </c>
      <c r="M3978">
        <v>-195492</v>
      </c>
      <c r="O3978" s="2" t="str">
        <f>TRIM(SampleSuperstore3[[#This Row],[City]])</f>
        <v>New York City</v>
      </c>
      <c r="P3978" s="2" t="str">
        <f>TRIM(SampleSuperstore3[[#This Row],[State]])</f>
        <v>New York</v>
      </c>
      <c r="Q3978" s="2" t="str">
        <f t="shared" si="62"/>
        <v>New York City New York</v>
      </c>
      <c r="R3978" s="6" t="s">
        <v>42</v>
      </c>
      <c r="S3978" s="2" t="s">
        <v>43</v>
      </c>
      <c r="T3978" s="2"/>
    </row>
    <row r="3979" spans="1:22" x14ac:dyDescent="0.3">
      <c r="A3979" t="s">
        <v>28</v>
      </c>
      <c r="B3979" t="s">
        <v>22</v>
      </c>
      <c r="C3979" t="s">
        <v>15</v>
      </c>
      <c r="D3979" t="s">
        <v>75</v>
      </c>
      <c r="E3979" t="s">
        <v>76</v>
      </c>
      <c r="F3979">
        <v>10024</v>
      </c>
      <c r="G3979" t="s">
        <v>57</v>
      </c>
      <c r="H3979" t="s">
        <v>26</v>
      </c>
      <c r="I3979" t="s">
        <v>38</v>
      </c>
      <c r="J3979">
        <v>5652</v>
      </c>
      <c r="K3979">
        <v>3</v>
      </c>
      <c r="L3979">
        <v>0</v>
      </c>
      <c r="M3979">
        <v>158256</v>
      </c>
      <c r="O3979" s="2" t="str">
        <f>TRIM(SampleSuperstore3[[#This Row],[City]])</f>
        <v>New York City</v>
      </c>
      <c r="P3979" s="2" t="str">
        <f>TRIM(SampleSuperstore3[[#This Row],[State]])</f>
        <v>New York</v>
      </c>
      <c r="Q3979" s="2" t="str">
        <f t="shared" si="62"/>
        <v>New York City New York</v>
      </c>
      <c r="R3979" s="6" t="s">
        <v>42</v>
      </c>
      <c r="S3979" s="2" t="s">
        <v>43</v>
      </c>
      <c r="T3979" s="2"/>
    </row>
    <row r="3980" spans="1:22" x14ac:dyDescent="0.3">
      <c r="A3980" t="s">
        <v>28</v>
      </c>
      <c r="B3980" t="s">
        <v>44</v>
      </c>
      <c r="C3980" t="s">
        <v>15</v>
      </c>
      <c r="D3980" t="s">
        <v>42</v>
      </c>
      <c r="E3980" t="s">
        <v>43</v>
      </c>
      <c r="F3980">
        <v>98115</v>
      </c>
      <c r="G3980" t="s">
        <v>25</v>
      </c>
      <c r="H3980" t="s">
        <v>19</v>
      </c>
      <c r="I3980" t="s">
        <v>33</v>
      </c>
      <c r="J3980">
        <v>2277</v>
      </c>
      <c r="K3980">
        <v>3</v>
      </c>
      <c r="L3980">
        <v>0</v>
      </c>
      <c r="M3980">
        <v>97911</v>
      </c>
      <c r="O3980" s="2" t="str">
        <f>TRIM(SampleSuperstore3[[#This Row],[City]])</f>
        <v>Seattle</v>
      </c>
      <c r="P3980" s="2" t="str">
        <f>TRIM(SampleSuperstore3[[#This Row],[State]])</f>
        <v>Washington</v>
      </c>
      <c r="Q3980" s="2" t="str">
        <f t="shared" si="62"/>
        <v>Seattle Washington</v>
      </c>
      <c r="R3980" s="6" t="s">
        <v>634</v>
      </c>
      <c r="S3980" s="2" t="s">
        <v>369</v>
      </c>
      <c r="T3980" s="2" t="s">
        <v>3</v>
      </c>
      <c r="U3980" t="s">
        <v>634</v>
      </c>
      <c r="V3980" t="s">
        <v>369</v>
      </c>
    </row>
    <row r="3981" spans="1:22" x14ac:dyDescent="0.3">
      <c r="A3981" t="s">
        <v>13</v>
      </c>
      <c r="B3981" t="s">
        <v>14</v>
      </c>
      <c r="C3981" t="s">
        <v>15</v>
      </c>
      <c r="D3981" t="s">
        <v>23</v>
      </c>
      <c r="E3981" t="s">
        <v>24</v>
      </c>
      <c r="F3981">
        <v>90045</v>
      </c>
      <c r="G3981" t="s">
        <v>25</v>
      </c>
      <c r="H3981" t="s">
        <v>19</v>
      </c>
      <c r="I3981" t="s">
        <v>21</v>
      </c>
      <c r="J3981">
        <v>287968</v>
      </c>
      <c r="K3981">
        <v>4</v>
      </c>
      <c r="L3981">
        <v>2</v>
      </c>
      <c r="M3981">
        <v>-35996</v>
      </c>
      <c r="O3981" s="2" t="str">
        <f>TRIM(SampleSuperstore3[[#This Row],[City]])</f>
        <v>Los Angeles</v>
      </c>
      <c r="P3981" s="2" t="str">
        <f>TRIM(SampleSuperstore3[[#This Row],[State]])</f>
        <v>California</v>
      </c>
      <c r="Q3981" s="2" t="str">
        <f t="shared" si="62"/>
        <v>Los Angeles California</v>
      </c>
      <c r="R3981" s="6" t="s">
        <v>634</v>
      </c>
      <c r="S3981" s="2" t="s">
        <v>369</v>
      </c>
      <c r="T3981" s="2" t="s">
        <v>3</v>
      </c>
      <c r="U3981" t="s">
        <v>634</v>
      </c>
      <c r="V3981" t="s">
        <v>369</v>
      </c>
    </row>
    <row r="3982" spans="1:22" x14ac:dyDescent="0.3">
      <c r="A3982" t="s">
        <v>13</v>
      </c>
      <c r="B3982" t="s">
        <v>14</v>
      </c>
      <c r="C3982" t="s">
        <v>15</v>
      </c>
      <c r="D3982" t="s">
        <v>23</v>
      </c>
      <c r="E3982" t="s">
        <v>24</v>
      </c>
      <c r="F3982">
        <v>90045</v>
      </c>
      <c r="G3982" t="s">
        <v>25</v>
      </c>
      <c r="H3982" t="s">
        <v>35</v>
      </c>
      <c r="I3982" t="s">
        <v>162</v>
      </c>
      <c r="J3982">
        <v>279996</v>
      </c>
      <c r="K3982">
        <v>5</v>
      </c>
      <c r="L3982">
        <v>2</v>
      </c>
      <c r="M3982">
        <v>9449865</v>
      </c>
      <c r="O3982" s="2" t="str">
        <f>TRIM(SampleSuperstore3[[#This Row],[City]])</f>
        <v>Los Angeles</v>
      </c>
      <c r="P3982" s="2" t="str">
        <f>TRIM(SampleSuperstore3[[#This Row],[State]])</f>
        <v>California</v>
      </c>
      <c r="Q3982" s="2" t="str">
        <f t="shared" si="62"/>
        <v>Los Angeles California</v>
      </c>
      <c r="R3982" s="6" t="s">
        <v>42</v>
      </c>
      <c r="S3982" s="2" t="s">
        <v>43</v>
      </c>
      <c r="T3982" s="2"/>
    </row>
    <row r="3983" spans="1:22" x14ac:dyDescent="0.3">
      <c r="A3983" t="s">
        <v>13</v>
      </c>
      <c r="B3983" t="s">
        <v>14</v>
      </c>
      <c r="C3983" t="s">
        <v>15</v>
      </c>
      <c r="D3983" t="s">
        <v>23</v>
      </c>
      <c r="E3983" t="s">
        <v>24</v>
      </c>
      <c r="F3983">
        <v>90045</v>
      </c>
      <c r="G3983" t="s">
        <v>25</v>
      </c>
      <c r="H3983" t="s">
        <v>26</v>
      </c>
      <c r="I3983" t="s">
        <v>41</v>
      </c>
      <c r="J3983">
        <v>4894</v>
      </c>
      <c r="K3983">
        <v>1</v>
      </c>
      <c r="L3983">
        <v>0</v>
      </c>
      <c r="M3983">
        <v>2447</v>
      </c>
      <c r="O3983" s="2" t="str">
        <f>TRIM(SampleSuperstore3[[#This Row],[City]])</f>
        <v>Los Angeles</v>
      </c>
      <c r="P3983" s="2" t="str">
        <f>TRIM(SampleSuperstore3[[#This Row],[State]])</f>
        <v>California</v>
      </c>
      <c r="Q3983" s="2" t="str">
        <f t="shared" si="62"/>
        <v>Los Angeles California</v>
      </c>
      <c r="R3983" s="6" t="s">
        <v>626</v>
      </c>
      <c r="S3983" s="2" t="s">
        <v>627</v>
      </c>
      <c r="T3983" s="2" t="s">
        <v>24</v>
      </c>
    </row>
    <row r="3984" spans="1:22" x14ac:dyDescent="0.3">
      <c r="A3984" t="s">
        <v>28</v>
      </c>
      <c r="B3984" t="s">
        <v>14</v>
      </c>
      <c r="C3984" t="s">
        <v>15</v>
      </c>
      <c r="D3984" t="s">
        <v>154</v>
      </c>
      <c r="E3984" t="s">
        <v>24</v>
      </c>
      <c r="F3984">
        <v>90712</v>
      </c>
      <c r="G3984" t="s">
        <v>25</v>
      </c>
      <c r="H3984" t="s">
        <v>19</v>
      </c>
      <c r="I3984" t="s">
        <v>20</v>
      </c>
      <c r="J3984">
        <v>257499</v>
      </c>
      <c r="K3984">
        <v>3</v>
      </c>
      <c r="L3984">
        <v>15</v>
      </c>
      <c r="M3984">
        <v>242352</v>
      </c>
      <c r="O3984" s="2" t="str">
        <f>TRIM(SampleSuperstore3[[#This Row],[City]])</f>
        <v>Lakewood</v>
      </c>
      <c r="P3984" s="2" t="str">
        <f>TRIM(SampleSuperstore3[[#This Row],[State]])</f>
        <v>California</v>
      </c>
      <c r="Q3984" s="2" t="str">
        <f t="shared" si="62"/>
        <v>Lakewood California</v>
      </c>
      <c r="R3984" s="6" t="s">
        <v>626</v>
      </c>
      <c r="S3984" s="2" t="s">
        <v>627</v>
      </c>
      <c r="T3984" s="2" t="s">
        <v>24</v>
      </c>
    </row>
    <row r="3985" spans="1:21" x14ac:dyDescent="0.3">
      <c r="A3985" t="s">
        <v>28</v>
      </c>
      <c r="B3985" t="s">
        <v>44</v>
      </c>
      <c r="C3985" t="s">
        <v>15</v>
      </c>
      <c r="D3985" t="s">
        <v>218</v>
      </c>
      <c r="E3985" t="s">
        <v>132</v>
      </c>
      <c r="F3985">
        <v>7060</v>
      </c>
      <c r="G3985" t="s">
        <v>57</v>
      </c>
      <c r="H3985" t="s">
        <v>26</v>
      </c>
      <c r="I3985" t="s">
        <v>32</v>
      </c>
      <c r="J3985">
        <v>259156</v>
      </c>
      <c r="K3985">
        <v>4</v>
      </c>
      <c r="L3985">
        <v>0</v>
      </c>
      <c r="M3985">
        <v>6219744</v>
      </c>
      <c r="O3985" s="2" t="str">
        <f>TRIM(SampleSuperstore3[[#This Row],[City]])</f>
        <v>Plainfield</v>
      </c>
      <c r="P3985" s="2" t="str">
        <f>TRIM(SampleSuperstore3[[#This Row],[State]])</f>
        <v>New Jersey</v>
      </c>
      <c r="Q3985" s="2" t="str">
        <f t="shared" si="62"/>
        <v>Plainfield New Jersey</v>
      </c>
      <c r="R3985" s="6" t="s">
        <v>626</v>
      </c>
      <c r="S3985" s="2" t="s">
        <v>627</v>
      </c>
      <c r="T3985" s="2" t="s">
        <v>24</v>
      </c>
    </row>
    <row r="3986" spans="1:21" x14ac:dyDescent="0.3">
      <c r="A3986" t="s">
        <v>28</v>
      </c>
      <c r="B3986" t="s">
        <v>44</v>
      </c>
      <c r="C3986" t="s">
        <v>15</v>
      </c>
      <c r="D3986" t="s">
        <v>218</v>
      </c>
      <c r="E3986" t="s">
        <v>132</v>
      </c>
      <c r="F3986">
        <v>7060</v>
      </c>
      <c r="G3986" t="s">
        <v>57</v>
      </c>
      <c r="H3986" t="s">
        <v>26</v>
      </c>
      <c r="I3986" t="s">
        <v>38</v>
      </c>
      <c r="J3986">
        <v>4195</v>
      </c>
      <c r="K3986">
        <v>5</v>
      </c>
      <c r="L3986">
        <v>0</v>
      </c>
      <c r="M3986">
        <v>104875</v>
      </c>
      <c r="O3986" s="2" t="str">
        <f>TRIM(SampleSuperstore3[[#This Row],[City]])</f>
        <v>Plainfield</v>
      </c>
      <c r="P3986" s="2" t="str">
        <f>TRIM(SampleSuperstore3[[#This Row],[State]])</f>
        <v>New Jersey</v>
      </c>
      <c r="Q3986" s="2" t="str">
        <f t="shared" si="62"/>
        <v>Plainfield New Jersey</v>
      </c>
      <c r="R3986" s="6" t="s">
        <v>154</v>
      </c>
      <c r="S3986" s="2" t="s">
        <v>24</v>
      </c>
      <c r="T3986" s="2"/>
    </row>
    <row r="3987" spans="1:21" x14ac:dyDescent="0.3">
      <c r="A3987" t="s">
        <v>28</v>
      </c>
      <c r="B3987" t="s">
        <v>22</v>
      </c>
      <c r="C3987" t="s">
        <v>15</v>
      </c>
      <c r="D3987" t="s">
        <v>90</v>
      </c>
      <c r="E3987" t="s">
        <v>86</v>
      </c>
      <c r="F3987">
        <v>38401</v>
      </c>
      <c r="G3987" t="s">
        <v>18</v>
      </c>
      <c r="H3987" t="s">
        <v>19</v>
      </c>
      <c r="I3987" t="s">
        <v>33</v>
      </c>
      <c r="J3987">
        <v>7912</v>
      </c>
      <c r="K3987">
        <v>5</v>
      </c>
      <c r="L3987">
        <v>2</v>
      </c>
      <c r="M3987">
        <v>13846</v>
      </c>
      <c r="O3987" s="2" t="str">
        <f>TRIM(SampleSuperstore3[[#This Row],[City]])</f>
        <v>Columbia</v>
      </c>
      <c r="P3987" s="2" t="str">
        <f>TRIM(SampleSuperstore3[[#This Row],[State]])</f>
        <v>Tennessee</v>
      </c>
      <c r="Q3987" s="2" t="str">
        <f t="shared" si="62"/>
        <v>Columbia Tennessee</v>
      </c>
      <c r="R3987" s="6" t="s">
        <v>218</v>
      </c>
      <c r="S3987" s="2" t="s">
        <v>634</v>
      </c>
      <c r="T3987" s="2" t="s">
        <v>808</v>
      </c>
    </row>
    <row r="3988" spans="1:21" x14ac:dyDescent="0.3">
      <c r="A3988" t="s">
        <v>13</v>
      </c>
      <c r="B3988" t="s">
        <v>14</v>
      </c>
      <c r="C3988" t="s">
        <v>15</v>
      </c>
      <c r="D3988" t="s">
        <v>473</v>
      </c>
      <c r="E3988" t="s">
        <v>179</v>
      </c>
      <c r="F3988">
        <v>2895</v>
      </c>
      <c r="G3988" t="s">
        <v>57</v>
      </c>
      <c r="H3988" t="s">
        <v>19</v>
      </c>
      <c r="I3988" t="s">
        <v>33</v>
      </c>
      <c r="J3988">
        <v>5296</v>
      </c>
      <c r="K3988">
        <v>2</v>
      </c>
      <c r="L3988">
        <v>0</v>
      </c>
      <c r="M3988">
        <v>201248</v>
      </c>
      <c r="O3988" s="2" t="str">
        <f>TRIM(SampleSuperstore3[[#This Row],[City]])</f>
        <v>Woonsocket</v>
      </c>
      <c r="P3988" s="2" t="str">
        <f>TRIM(SampleSuperstore3[[#This Row],[State]])</f>
        <v>Rhode Island</v>
      </c>
      <c r="Q3988" s="2" t="str">
        <f t="shared" si="62"/>
        <v>Woonsocket Rhode Island</v>
      </c>
      <c r="R3988" s="6" t="s">
        <v>218</v>
      </c>
      <c r="S3988" s="2" t="s">
        <v>634</v>
      </c>
      <c r="T3988" s="2" t="s">
        <v>808</v>
      </c>
    </row>
    <row r="3989" spans="1:21" x14ac:dyDescent="0.3">
      <c r="A3989" t="s">
        <v>28</v>
      </c>
      <c r="B3989" t="s">
        <v>14</v>
      </c>
      <c r="C3989" t="s">
        <v>15</v>
      </c>
      <c r="D3989" t="s">
        <v>235</v>
      </c>
      <c r="E3989" t="s">
        <v>56</v>
      </c>
      <c r="F3989">
        <v>17602</v>
      </c>
      <c r="G3989" t="s">
        <v>57</v>
      </c>
      <c r="H3989" t="s">
        <v>26</v>
      </c>
      <c r="I3989" t="s">
        <v>110</v>
      </c>
      <c r="J3989">
        <v>286344</v>
      </c>
      <c r="K3989">
        <v>3</v>
      </c>
      <c r="L3989">
        <v>2</v>
      </c>
      <c r="M3989">
        <v>-644274</v>
      </c>
      <c r="O3989" s="2" t="str">
        <f>TRIM(SampleSuperstore3[[#This Row],[City]])</f>
        <v>Lancaster</v>
      </c>
      <c r="P3989" s="2" t="str">
        <f>TRIM(SampleSuperstore3[[#This Row],[State]])</f>
        <v>Pennsylvania</v>
      </c>
      <c r="Q3989" s="2" t="str">
        <f t="shared" si="62"/>
        <v>Lancaster Pennsylvania</v>
      </c>
      <c r="R3989" s="6" t="s">
        <v>90</v>
      </c>
      <c r="S3989" s="2" t="s">
        <v>86</v>
      </c>
      <c r="T3989" s="2"/>
    </row>
    <row r="3990" spans="1:21" x14ac:dyDescent="0.3">
      <c r="A3990" t="s">
        <v>28</v>
      </c>
      <c r="B3990" t="s">
        <v>22</v>
      </c>
      <c r="C3990" t="s">
        <v>15</v>
      </c>
      <c r="D3990" t="s">
        <v>141</v>
      </c>
      <c r="E3990" t="s">
        <v>30</v>
      </c>
      <c r="F3990">
        <v>33614</v>
      </c>
      <c r="G3990" t="s">
        <v>18</v>
      </c>
      <c r="H3990" t="s">
        <v>19</v>
      </c>
      <c r="I3990" t="s">
        <v>33</v>
      </c>
      <c r="J3990">
        <v>63552</v>
      </c>
      <c r="K3990">
        <v>3</v>
      </c>
      <c r="L3990">
        <v>2</v>
      </c>
      <c r="M3990">
        <v>142992</v>
      </c>
      <c r="O3990" s="2" t="str">
        <f>TRIM(SampleSuperstore3[[#This Row],[City]])</f>
        <v>Tampa</v>
      </c>
      <c r="P3990" s="2" t="str">
        <f>TRIM(SampleSuperstore3[[#This Row],[State]])</f>
        <v>Florida</v>
      </c>
      <c r="Q3990" s="2" t="str">
        <f t="shared" si="62"/>
        <v>Tampa Florida</v>
      </c>
      <c r="R3990" s="6" t="s">
        <v>473</v>
      </c>
      <c r="S3990" s="2" t="s">
        <v>809</v>
      </c>
      <c r="T3990" s="2" t="s">
        <v>775</v>
      </c>
    </row>
    <row r="3991" spans="1:21" x14ac:dyDescent="0.3">
      <c r="A3991" t="s">
        <v>28</v>
      </c>
      <c r="B3991" t="s">
        <v>22</v>
      </c>
      <c r="C3991" t="s">
        <v>15</v>
      </c>
      <c r="D3991" t="s">
        <v>141</v>
      </c>
      <c r="E3991" t="s">
        <v>30</v>
      </c>
      <c r="F3991">
        <v>33614</v>
      </c>
      <c r="G3991" t="s">
        <v>18</v>
      </c>
      <c r="H3991" t="s">
        <v>26</v>
      </c>
      <c r="I3991" t="s">
        <v>110</v>
      </c>
      <c r="J3991">
        <v>41376</v>
      </c>
      <c r="K3991">
        <v>3</v>
      </c>
      <c r="L3991">
        <v>2</v>
      </c>
      <c r="M3991">
        <v>46548</v>
      </c>
      <c r="O3991" s="2" t="str">
        <f>TRIM(SampleSuperstore3[[#This Row],[City]])</f>
        <v>Tampa</v>
      </c>
      <c r="P3991" s="2" t="str">
        <f>TRIM(SampleSuperstore3[[#This Row],[State]])</f>
        <v>Florida</v>
      </c>
      <c r="Q3991" s="2" t="str">
        <f t="shared" si="62"/>
        <v>Tampa Florida</v>
      </c>
      <c r="R3991" s="6" t="s">
        <v>235</v>
      </c>
      <c r="S3991" s="2" t="s">
        <v>56</v>
      </c>
      <c r="T3991" s="2"/>
    </row>
    <row r="3992" spans="1:21" x14ac:dyDescent="0.3">
      <c r="A3992" t="s">
        <v>28</v>
      </c>
      <c r="B3992" t="s">
        <v>22</v>
      </c>
      <c r="C3992" t="s">
        <v>15</v>
      </c>
      <c r="D3992" t="s">
        <v>141</v>
      </c>
      <c r="E3992" t="s">
        <v>30</v>
      </c>
      <c r="F3992">
        <v>33614</v>
      </c>
      <c r="G3992" t="s">
        <v>18</v>
      </c>
      <c r="H3992" t="s">
        <v>26</v>
      </c>
      <c r="I3992" t="s">
        <v>34</v>
      </c>
      <c r="J3992">
        <v>172704</v>
      </c>
      <c r="K3992">
        <v>6</v>
      </c>
      <c r="L3992">
        <v>2</v>
      </c>
      <c r="M3992">
        <v>10794</v>
      </c>
      <c r="O3992" s="2" t="str">
        <f>TRIM(SampleSuperstore3[[#This Row],[City]])</f>
        <v>Tampa</v>
      </c>
      <c r="P3992" s="2" t="str">
        <f>TRIM(SampleSuperstore3[[#This Row],[State]])</f>
        <v>Florida</v>
      </c>
      <c r="Q3992" s="2" t="str">
        <f t="shared" si="62"/>
        <v>Tampa Florida</v>
      </c>
      <c r="R3992" s="6" t="s">
        <v>141</v>
      </c>
      <c r="S3992" s="2" t="s">
        <v>30</v>
      </c>
      <c r="T3992" s="2"/>
    </row>
    <row r="3993" spans="1:21" x14ac:dyDescent="0.3">
      <c r="A3993" t="s">
        <v>28</v>
      </c>
      <c r="B3993" t="s">
        <v>14</v>
      </c>
      <c r="C3993" t="s">
        <v>15</v>
      </c>
      <c r="D3993" t="s">
        <v>334</v>
      </c>
      <c r="E3993" t="s">
        <v>49</v>
      </c>
      <c r="F3993">
        <v>53142</v>
      </c>
      <c r="G3993" t="s">
        <v>47</v>
      </c>
      <c r="H3993" t="s">
        <v>19</v>
      </c>
      <c r="I3993" t="s">
        <v>20</v>
      </c>
      <c r="J3993">
        <v>51294</v>
      </c>
      <c r="K3993">
        <v>3</v>
      </c>
      <c r="L3993">
        <v>0</v>
      </c>
      <c r="M3993">
        <v>974586</v>
      </c>
      <c r="O3993" s="2" t="str">
        <f>TRIM(SampleSuperstore3[[#This Row],[City]])</f>
        <v>Kenosha</v>
      </c>
      <c r="P3993" s="2" t="str">
        <f>TRIM(SampleSuperstore3[[#This Row],[State]])</f>
        <v>Wisconsin</v>
      </c>
      <c r="Q3993" s="2" t="str">
        <f t="shared" si="62"/>
        <v>Kenosha Wisconsin</v>
      </c>
      <c r="R3993" s="6" t="s">
        <v>141</v>
      </c>
      <c r="S3993" s="2" t="s">
        <v>30</v>
      </c>
      <c r="T3993" s="2"/>
    </row>
    <row r="3994" spans="1:21" x14ac:dyDescent="0.3">
      <c r="A3994" t="s">
        <v>28</v>
      </c>
      <c r="B3994" t="s">
        <v>14</v>
      </c>
      <c r="C3994" t="s">
        <v>15</v>
      </c>
      <c r="D3994" t="s">
        <v>334</v>
      </c>
      <c r="E3994" t="s">
        <v>49</v>
      </c>
      <c r="F3994">
        <v>53142</v>
      </c>
      <c r="G3994" t="s">
        <v>47</v>
      </c>
      <c r="H3994" t="s">
        <v>19</v>
      </c>
      <c r="I3994" t="s">
        <v>21</v>
      </c>
      <c r="J3994">
        <v>86093</v>
      </c>
      <c r="K3994">
        <v>7</v>
      </c>
      <c r="L3994">
        <v>0</v>
      </c>
      <c r="M3994">
        <v>1894046</v>
      </c>
      <c r="O3994" s="2" t="str">
        <f>TRIM(SampleSuperstore3[[#This Row],[City]])</f>
        <v>Kenosha</v>
      </c>
      <c r="P3994" s="2" t="str">
        <f>TRIM(SampleSuperstore3[[#This Row],[State]])</f>
        <v>Wisconsin</v>
      </c>
      <c r="Q3994" s="2" t="str">
        <f t="shared" si="62"/>
        <v>Kenosha Wisconsin</v>
      </c>
      <c r="R3994" s="6" t="s">
        <v>141</v>
      </c>
      <c r="S3994" s="2" t="s">
        <v>30</v>
      </c>
      <c r="T3994" s="2"/>
    </row>
    <row r="3995" spans="1:21" x14ac:dyDescent="0.3">
      <c r="A3995" t="s">
        <v>28</v>
      </c>
      <c r="B3995" t="s">
        <v>14</v>
      </c>
      <c r="C3995" t="s">
        <v>15</v>
      </c>
      <c r="D3995" t="s">
        <v>334</v>
      </c>
      <c r="E3995" t="s">
        <v>49</v>
      </c>
      <c r="F3995">
        <v>53142</v>
      </c>
      <c r="G3995" t="s">
        <v>47</v>
      </c>
      <c r="H3995" t="s">
        <v>35</v>
      </c>
      <c r="I3995" t="s">
        <v>36</v>
      </c>
      <c r="J3995">
        <v>76995</v>
      </c>
      <c r="K3995">
        <v>5</v>
      </c>
      <c r="L3995">
        <v>0</v>
      </c>
      <c r="M3995">
        <v>2232855</v>
      </c>
      <c r="O3995" s="2" t="str">
        <f>TRIM(SampleSuperstore3[[#This Row],[City]])</f>
        <v>Kenosha</v>
      </c>
      <c r="P3995" s="2" t="str">
        <f>TRIM(SampleSuperstore3[[#This Row],[State]])</f>
        <v>Wisconsin</v>
      </c>
      <c r="Q3995" s="2" t="str">
        <f t="shared" si="62"/>
        <v>Kenosha Wisconsin</v>
      </c>
      <c r="R3995" s="6" t="s">
        <v>334</v>
      </c>
      <c r="S3995" s="2" t="s">
        <v>49</v>
      </c>
      <c r="T3995" s="2"/>
    </row>
    <row r="3996" spans="1:21" x14ac:dyDescent="0.3">
      <c r="A3996" t="s">
        <v>28</v>
      </c>
      <c r="B3996" t="s">
        <v>14</v>
      </c>
      <c r="C3996" t="s">
        <v>15</v>
      </c>
      <c r="D3996" t="s">
        <v>334</v>
      </c>
      <c r="E3996" t="s">
        <v>49</v>
      </c>
      <c r="F3996">
        <v>53142</v>
      </c>
      <c r="G3996" t="s">
        <v>47</v>
      </c>
      <c r="H3996" t="s">
        <v>26</v>
      </c>
      <c r="I3996" t="s">
        <v>34</v>
      </c>
      <c r="J3996">
        <v>1498</v>
      </c>
      <c r="K3996">
        <v>1</v>
      </c>
      <c r="L3996">
        <v>0</v>
      </c>
      <c r="M3996">
        <v>4494</v>
      </c>
      <c r="O3996" s="2" t="str">
        <f>TRIM(SampleSuperstore3[[#This Row],[City]])</f>
        <v>Kenosha</v>
      </c>
      <c r="P3996" s="2" t="str">
        <f>TRIM(SampleSuperstore3[[#This Row],[State]])</f>
        <v>Wisconsin</v>
      </c>
      <c r="Q3996" s="2" t="str">
        <f t="shared" si="62"/>
        <v>Kenosha Wisconsin</v>
      </c>
      <c r="R3996" s="6" t="s">
        <v>334</v>
      </c>
      <c r="S3996" s="2" t="s">
        <v>49</v>
      </c>
      <c r="T3996" s="2"/>
    </row>
    <row r="3997" spans="1:21" x14ac:dyDescent="0.3">
      <c r="A3997" t="s">
        <v>28</v>
      </c>
      <c r="B3997" t="s">
        <v>14</v>
      </c>
      <c r="C3997" t="s">
        <v>15</v>
      </c>
      <c r="D3997" t="s">
        <v>334</v>
      </c>
      <c r="E3997" t="s">
        <v>49</v>
      </c>
      <c r="F3997">
        <v>53142</v>
      </c>
      <c r="G3997" t="s">
        <v>47</v>
      </c>
      <c r="H3997" t="s">
        <v>19</v>
      </c>
      <c r="I3997" t="s">
        <v>33</v>
      </c>
      <c r="J3997">
        <v>37308</v>
      </c>
      <c r="K3997">
        <v>6</v>
      </c>
      <c r="L3997">
        <v>0</v>
      </c>
      <c r="M3997">
        <v>820776</v>
      </c>
      <c r="O3997" s="2" t="str">
        <f>TRIM(SampleSuperstore3[[#This Row],[City]])</f>
        <v>Kenosha</v>
      </c>
      <c r="P3997" s="2" t="str">
        <f>TRIM(SampleSuperstore3[[#This Row],[State]])</f>
        <v>Wisconsin</v>
      </c>
      <c r="Q3997" s="2" t="str">
        <f t="shared" si="62"/>
        <v>Kenosha Wisconsin</v>
      </c>
      <c r="R3997" s="6" t="s">
        <v>334</v>
      </c>
      <c r="S3997" s="2" t="s">
        <v>49</v>
      </c>
      <c r="T3997" s="2"/>
    </row>
    <row r="3998" spans="1:21" x14ac:dyDescent="0.3">
      <c r="A3998" t="s">
        <v>13</v>
      </c>
      <c r="B3998" t="s">
        <v>22</v>
      </c>
      <c r="C3998" t="s">
        <v>15</v>
      </c>
      <c r="D3998" t="s">
        <v>460</v>
      </c>
      <c r="E3998" t="s">
        <v>30</v>
      </c>
      <c r="F3998">
        <v>34952</v>
      </c>
      <c r="G3998" t="s">
        <v>18</v>
      </c>
      <c r="H3998" t="s">
        <v>19</v>
      </c>
      <c r="I3998" t="s">
        <v>20</v>
      </c>
      <c r="J3998">
        <v>23192</v>
      </c>
      <c r="K3998">
        <v>5</v>
      </c>
      <c r="L3998">
        <v>2</v>
      </c>
      <c r="M3998">
        <v>5798</v>
      </c>
      <c r="O3998" s="2" t="str">
        <f>TRIM(SampleSuperstore3[[#This Row],[City]])</f>
        <v>Port Saint Lucie</v>
      </c>
      <c r="P3998" s="2" t="str">
        <f>TRIM(SampleSuperstore3[[#This Row],[State]])</f>
        <v>Florida</v>
      </c>
      <c r="Q3998" s="2" t="str">
        <f t="shared" si="62"/>
        <v>Port Saint Lucie Florida</v>
      </c>
      <c r="R3998" s="6" t="s">
        <v>334</v>
      </c>
      <c r="S3998" s="2" t="s">
        <v>49</v>
      </c>
      <c r="T3998" s="2"/>
    </row>
    <row r="3999" spans="1:21" x14ac:dyDescent="0.3">
      <c r="A3999" t="s">
        <v>28</v>
      </c>
      <c r="B3999" t="s">
        <v>44</v>
      </c>
      <c r="C3999" t="s">
        <v>15</v>
      </c>
      <c r="D3999" t="s">
        <v>42</v>
      </c>
      <c r="E3999" t="s">
        <v>43</v>
      </c>
      <c r="F3999">
        <v>98115</v>
      </c>
      <c r="G3999" t="s">
        <v>25</v>
      </c>
      <c r="H3999" t="s">
        <v>19</v>
      </c>
      <c r="I3999" t="s">
        <v>33</v>
      </c>
      <c r="J3999">
        <v>6347</v>
      </c>
      <c r="K3999">
        <v>11</v>
      </c>
      <c r="L3999">
        <v>0</v>
      </c>
      <c r="M3999">
        <v>19041</v>
      </c>
      <c r="O3999" s="2" t="str">
        <f>TRIM(SampleSuperstore3[[#This Row],[City]])</f>
        <v>Seattle</v>
      </c>
      <c r="P3999" s="2" t="str">
        <f>TRIM(SampleSuperstore3[[#This Row],[State]])</f>
        <v>Washington</v>
      </c>
      <c r="Q3999" s="2" t="str">
        <f t="shared" si="62"/>
        <v>Seattle Washington</v>
      </c>
      <c r="R3999" s="6" t="s">
        <v>334</v>
      </c>
      <c r="S3999" s="2" t="s">
        <v>49</v>
      </c>
      <c r="T3999" s="2"/>
    </row>
    <row r="4000" spans="1:21" x14ac:dyDescent="0.3">
      <c r="A4000" t="s">
        <v>28</v>
      </c>
      <c r="B4000" t="s">
        <v>44</v>
      </c>
      <c r="C4000" t="s">
        <v>15</v>
      </c>
      <c r="D4000" t="s">
        <v>42</v>
      </c>
      <c r="E4000" t="s">
        <v>43</v>
      </c>
      <c r="F4000">
        <v>98115</v>
      </c>
      <c r="G4000" t="s">
        <v>25</v>
      </c>
      <c r="H4000" t="s">
        <v>35</v>
      </c>
      <c r="I4000" t="s">
        <v>59</v>
      </c>
      <c r="J4000">
        <v>345</v>
      </c>
      <c r="K4000">
        <v>5</v>
      </c>
      <c r="L4000">
        <v>0</v>
      </c>
      <c r="M4000">
        <v>5865</v>
      </c>
      <c r="O4000" s="2" t="str">
        <f>TRIM(SampleSuperstore3[[#This Row],[City]])</f>
        <v>Seattle</v>
      </c>
      <c r="P4000" s="2" t="str">
        <f>TRIM(SampleSuperstore3[[#This Row],[State]])</f>
        <v>Washington</v>
      </c>
      <c r="Q4000" s="2" t="str">
        <f t="shared" si="62"/>
        <v>Seattle Washington</v>
      </c>
      <c r="R4000" s="6" t="s">
        <v>711</v>
      </c>
      <c r="S4000" s="2" t="s">
        <v>636</v>
      </c>
      <c r="T4000" s="2" t="s">
        <v>758</v>
      </c>
      <c r="U4000" t="s">
        <v>30</v>
      </c>
    </row>
    <row r="4001" spans="1:20" x14ac:dyDescent="0.3">
      <c r="A4001" t="s">
        <v>28</v>
      </c>
      <c r="B4001" t="s">
        <v>14</v>
      </c>
      <c r="C4001" t="s">
        <v>15</v>
      </c>
      <c r="D4001" t="s">
        <v>122</v>
      </c>
      <c r="E4001" t="s">
        <v>46</v>
      </c>
      <c r="F4001">
        <v>78207</v>
      </c>
      <c r="G4001" t="s">
        <v>47</v>
      </c>
      <c r="H4001" t="s">
        <v>19</v>
      </c>
      <c r="I4001" t="s">
        <v>31</v>
      </c>
      <c r="J4001">
        <v>637896</v>
      </c>
      <c r="K4001">
        <v>3</v>
      </c>
      <c r="L4001">
        <v>3</v>
      </c>
      <c r="M4001">
        <v>-1275792</v>
      </c>
      <c r="O4001" s="2" t="str">
        <f>TRIM(SampleSuperstore3[[#This Row],[City]])</f>
        <v>San Antonio</v>
      </c>
      <c r="P4001" s="2" t="str">
        <f>TRIM(SampleSuperstore3[[#This Row],[State]])</f>
        <v>Texas</v>
      </c>
      <c r="Q4001" s="2" t="str">
        <f t="shared" si="62"/>
        <v>San Antonio Texas</v>
      </c>
      <c r="R4001" s="6" t="s">
        <v>42</v>
      </c>
      <c r="S4001" s="2" t="s">
        <v>43</v>
      </c>
      <c r="T4001" s="2"/>
    </row>
    <row r="4002" spans="1:20" x14ac:dyDescent="0.3">
      <c r="A4002" t="s">
        <v>28</v>
      </c>
      <c r="B4002" t="s">
        <v>14</v>
      </c>
      <c r="C4002" t="s">
        <v>15</v>
      </c>
      <c r="D4002" t="s">
        <v>122</v>
      </c>
      <c r="E4002" t="s">
        <v>46</v>
      </c>
      <c r="F4002">
        <v>78207</v>
      </c>
      <c r="G4002" t="s">
        <v>47</v>
      </c>
      <c r="H4002" t="s">
        <v>35</v>
      </c>
      <c r="I4002" t="s">
        <v>123</v>
      </c>
      <c r="J4002">
        <v>28791</v>
      </c>
      <c r="K4002">
        <v>3</v>
      </c>
      <c r="L4002">
        <v>4</v>
      </c>
      <c r="M4002">
        <v>335895</v>
      </c>
      <c r="O4002" s="2" t="str">
        <f>TRIM(SampleSuperstore3[[#This Row],[City]])</f>
        <v>San Antonio</v>
      </c>
      <c r="P4002" s="2" t="str">
        <f>TRIM(SampleSuperstore3[[#This Row],[State]])</f>
        <v>Texas</v>
      </c>
      <c r="Q4002" s="2" t="str">
        <f t="shared" si="62"/>
        <v>San Antonio Texas</v>
      </c>
      <c r="R4002" s="6" t="s">
        <v>42</v>
      </c>
      <c r="S4002" s="2" t="s">
        <v>43</v>
      </c>
      <c r="T4002" s="2"/>
    </row>
    <row r="4003" spans="1:20" x14ac:dyDescent="0.3">
      <c r="A4003" t="s">
        <v>28</v>
      </c>
      <c r="B4003" t="s">
        <v>14</v>
      </c>
      <c r="C4003" t="s">
        <v>15</v>
      </c>
      <c r="D4003" t="s">
        <v>122</v>
      </c>
      <c r="E4003" t="s">
        <v>46</v>
      </c>
      <c r="F4003">
        <v>78207</v>
      </c>
      <c r="G4003" t="s">
        <v>47</v>
      </c>
      <c r="H4003" t="s">
        <v>26</v>
      </c>
      <c r="I4003" t="s">
        <v>60</v>
      </c>
      <c r="J4003">
        <v>366</v>
      </c>
      <c r="K4003">
        <v>3</v>
      </c>
      <c r="L4003">
        <v>2</v>
      </c>
      <c r="M4003">
        <v>11895</v>
      </c>
      <c r="O4003" s="2" t="str">
        <f>TRIM(SampleSuperstore3[[#This Row],[City]])</f>
        <v>San Antonio</v>
      </c>
      <c r="P4003" s="2" t="str">
        <f>TRIM(SampleSuperstore3[[#This Row],[State]])</f>
        <v>Texas</v>
      </c>
      <c r="Q4003" s="2" t="str">
        <f t="shared" si="62"/>
        <v>San Antonio Texas</v>
      </c>
      <c r="R4003" s="6" t="s">
        <v>632</v>
      </c>
      <c r="S4003" s="2" t="s">
        <v>641</v>
      </c>
      <c r="T4003" s="2" t="s">
        <v>46</v>
      </c>
    </row>
    <row r="4004" spans="1:20" x14ac:dyDescent="0.3">
      <c r="A4004" t="s">
        <v>28</v>
      </c>
      <c r="B4004" t="s">
        <v>14</v>
      </c>
      <c r="C4004" t="s">
        <v>15</v>
      </c>
      <c r="D4004" t="s">
        <v>270</v>
      </c>
      <c r="E4004" t="s">
        <v>167</v>
      </c>
      <c r="F4004">
        <v>30076</v>
      </c>
      <c r="G4004" t="s">
        <v>18</v>
      </c>
      <c r="H4004" t="s">
        <v>26</v>
      </c>
      <c r="I4004" t="s">
        <v>34</v>
      </c>
      <c r="J4004">
        <v>178</v>
      </c>
      <c r="K4004">
        <v>1</v>
      </c>
      <c r="L4004">
        <v>0</v>
      </c>
      <c r="M4004">
        <v>4984</v>
      </c>
      <c r="O4004" s="2" t="str">
        <f>TRIM(SampleSuperstore3[[#This Row],[City]])</f>
        <v>Roswell</v>
      </c>
      <c r="P4004" s="2" t="str">
        <f>TRIM(SampleSuperstore3[[#This Row],[State]])</f>
        <v>Georgia</v>
      </c>
      <c r="Q4004" s="2" t="str">
        <f t="shared" si="62"/>
        <v>Roswell Georgia</v>
      </c>
      <c r="R4004" s="6" t="s">
        <v>632</v>
      </c>
      <c r="S4004" s="2" t="s">
        <v>641</v>
      </c>
      <c r="T4004" s="2" t="s">
        <v>46</v>
      </c>
    </row>
    <row r="4005" spans="1:20" x14ac:dyDescent="0.3">
      <c r="A4005" t="s">
        <v>28</v>
      </c>
      <c r="B4005" t="s">
        <v>14</v>
      </c>
      <c r="C4005" t="s">
        <v>15</v>
      </c>
      <c r="D4005" t="s">
        <v>270</v>
      </c>
      <c r="E4005" t="s">
        <v>167</v>
      </c>
      <c r="F4005">
        <v>30076</v>
      </c>
      <c r="G4005" t="s">
        <v>18</v>
      </c>
      <c r="H4005" t="s">
        <v>26</v>
      </c>
      <c r="I4005" t="s">
        <v>41</v>
      </c>
      <c r="J4005">
        <v>2592</v>
      </c>
      <c r="K4005">
        <v>4</v>
      </c>
      <c r="L4005">
        <v>0</v>
      </c>
      <c r="M4005">
        <v>124416</v>
      </c>
      <c r="O4005" s="2" t="str">
        <f>TRIM(SampleSuperstore3[[#This Row],[City]])</f>
        <v>Roswell</v>
      </c>
      <c r="P4005" s="2" t="str">
        <f>TRIM(SampleSuperstore3[[#This Row],[State]])</f>
        <v>Georgia</v>
      </c>
      <c r="Q4005" s="2" t="str">
        <f t="shared" si="62"/>
        <v>Roswell Georgia</v>
      </c>
      <c r="R4005" s="6" t="s">
        <v>632</v>
      </c>
      <c r="S4005" s="2" t="s">
        <v>641</v>
      </c>
      <c r="T4005" s="2" t="s">
        <v>46</v>
      </c>
    </row>
    <row r="4006" spans="1:20" x14ac:dyDescent="0.3">
      <c r="A4006" t="s">
        <v>28</v>
      </c>
      <c r="B4006" t="s">
        <v>14</v>
      </c>
      <c r="C4006" t="s">
        <v>15</v>
      </c>
      <c r="D4006" t="s">
        <v>270</v>
      </c>
      <c r="E4006" t="s">
        <v>167</v>
      </c>
      <c r="F4006">
        <v>30076</v>
      </c>
      <c r="G4006" t="s">
        <v>18</v>
      </c>
      <c r="H4006" t="s">
        <v>35</v>
      </c>
      <c r="I4006" t="s">
        <v>59</v>
      </c>
      <c r="J4006">
        <v>10194</v>
      </c>
      <c r="K4006">
        <v>6</v>
      </c>
      <c r="L4006">
        <v>0</v>
      </c>
      <c r="M4006">
        <v>214074</v>
      </c>
      <c r="O4006" s="2" t="str">
        <f>TRIM(SampleSuperstore3[[#This Row],[City]])</f>
        <v>Roswell</v>
      </c>
      <c r="P4006" s="2" t="str">
        <f>TRIM(SampleSuperstore3[[#This Row],[State]])</f>
        <v>Georgia</v>
      </c>
      <c r="Q4006" s="2" t="str">
        <f t="shared" si="62"/>
        <v>Roswell Georgia</v>
      </c>
      <c r="R4006" s="6" t="s">
        <v>270</v>
      </c>
      <c r="S4006" s="2" t="s">
        <v>167</v>
      </c>
      <c r="T4006" s="2"/>
    </row>
    <row r="4007" spans="1:20" x14ac:dyDescent="0.3">
      <c r="A4007" t="s">
        <v>28</v>
      </c>
      <c r="B4007" t="s">
        <v>22</v>
      </c>
      <c r="C4007" t="s">
        <v>15</v>
      </c>
      <c r="D4007" t="s">
        <v>183</v>
      </c>
      <c r="E4007" t="s">
        <v>98</v>
      </c>
      <c r="F4007">
        <v>80027</v>
      </c>
      <c r="G4007" t="s">
        <v>25</v>
      </c>
      <c r="H4007" t="s">
        <v>26</v>
      </c>
      <c r="I4007" t="s">
        <v>34</v>
      </c>
      <c r="J4007">
        <v>6848</v>
      </c>
      <c r="K4007">
        <v>2</v>
      </c>
      <c r="L4007">
        <v>2</v>
      </c>
      <c r="M4007">
        <v>5992</v>
      </c>
      <c r="O4007" s="2" t="str">
        <f>TRIM(SampleSuperstore3[[#This Row],[City]])</f>
        <v>Louisville</v>
      </c>
      <c r="P4007" s="2" t="str">
        <f>TRIM(SampleSuperstore3[[#This Row],[State]])</f>
        <v>Colorado</v>
      </c>
      <c r="Q4007" s="2" t="str">
        <f t="shared" si="62"/>
        <v>Louisville Colorado</v>
      </c>
      <c r="R4007" s="6" t="s">
        <v>270</v>
      </c>
      <c r="S4007" s="2" t="s">
        <v>167</v>
      </c>
      <c r="T4007" s="2"/>
    </row>
    <row r="4008" spans="1:20" x14ac:dyDescent="0.3">
      <c r="A4008" t="s">
        <v>28</v>
      </c>
      <c r="B4008" t="s">
        <v>14</v>
      </c>
      <c r="C4008" t="s">
        <v>15</v>
      </c>
      <c r="D4008" t="s">
        <v>23</v>
      </c>
      <c r="E4008" t="s">
        <v>24</v>
      </c>
      <c r="F4008">
        <v>90036</v>
      </c>
      <c r="G4008" t="s">
        <v>25</v>
      </c>
      <c r="H4008" t="s">
        <v>19</v>
      </c>
      <c r="I4008" t="s">
        <v>33</v>
      </c>
      <c r="J4008">
        <v>47443</v>
      </c>
      <c r="K4008">
        <v>11</v>
      </c>
      <c r="L4008">
        <v>0</v>
      </c>
      <c r="M4008">
        <v>1992606</v>
      </c>
      <c r="O4008" s="2" t="str">
        <f>TRIM(SampleSuperstore3[[#This Row],[City]])</f>
        <v>Los Angeles</v>
      </c>
      <c r="P4008" s="2" t="str">
        <f>TRIM(SampleSuperstore3[[#This Row],[State]])</f>
        <v>California</v>
      </c>
      <c r="Q4008" s="2" t="str">
        <f t="shared" si="62"/>
        <v>Los Angeles California</v>
      </c>
      <c r="R4008" s="6" t="s">
        <v>270</v>
      </c>
      <c r="S4008" s="2" t="s">
        <v>167</v>
      </c>
      <c r="T4008" s="2"/>
    </row>
    <row r="4009" spans="1:20" x14ac:dyDescent="0.3">
      <c r="A4009" t="s">
        <v>62</v>
      </c>
      <c r="B4009" t="s">
        <v>14</v>
      </c>
      <c r="C4009" t="s">
        <v>15</v>
      </c>
      <c r="D4009" t="s">
        <v>55</v>
      </c>
      <c r="E4009" t="s">
        <v>56</v>
      </c>
      <c r="F4009">
        <v>19143</v>
      </c>
      <c r="G4009" t="s">
        <v>57</v>
      </c>
      <c r="H4009" t="s">
        <v>26</v>
      </c>
      <c r="I4009" t="s">
        <v>41</v>
      </c>
      <c r="J4009">
        <v>8448</v>
      </c>
      <c r="K4009">
        <v>2</v>
      </c>
      <c r="L4009">
        <v>2</v>
      </c>
      <c r="M4009">
        <v>264</v>
      </c>
      <c r="O4009" s="2" t="str">
        <f>TRIM(SampleSuperstore3[[#This Row],[City]])</f>
        <v>Philadelphia</v>
      </c>
      <c r="P4009" s="2" t="str">
        <f>TRIM(SampleSuperstore3[[#This Row],[State]])</f>
        <v>Pennsylvania</v>
      </c>
      <c r="Q4009" s="2" t="str">
        <f t="shared" si="62"/>
        <v>Philadelphia Pennsylvania</v>
      </c>
      <c r="R4009" s="6" t="s">
        <v>183</v>
      </c>
      <c r="S4009" s="2" t="s">
        <v>98</v>
      </c>
      <c r="T4009" s="2"/>
    </row>
    <row r="4010" spans="1:20" x14ac:dyDescent="0.3">
      <c r="A4010" t="s">
        <v>62</v>
      </c>
      <c r="B4010" t="s">
        <v>14</v>
      </c>
      <c r="C4010" t="s">
        <v>15</v>
      </c>
      <c r="D4010" t="s">
        <v>55</v>
      </c>
      <c r="E4010" t="s">
        <v>56</v>
      </c>
      <c r="F4010">
        <v>19143</v>
      </c>
      <c r="G4010" t="s">
        <v>57</v>
      </c>
      <c r="H4010" t="s">
        <v>26</v>
      </c>
      <c r="I4010" t="s">
        <v>32</v>
      </c>
      <c r="J4010">
        <v>39296</v>
      </c>
      <c r="K4010">
        <v>4</v>
      </c>
      <c r="L4010">
        <v>2</v>
      </c>
      <c r="M4010">
        <v>39296</v>
      </c>
      <c r="O4010" s="2" t="str">
        <f>TRIM(SampleSuperstore3[[#This Row],[City]])</f>
        <v>Philadelphia</v>
      </c>
      <c r="P4010" s="2" t="str">
        <f>TRIM(SampleSuperstore3[[#This Row],[State]])</f>
        <v>Pennsylvania</v>
      </c>
      <c r="Q4010" s="2" t="str">
        <f t="shared" si="62"/>
        <v>Philadelphia Pennsylvania</v>
      </c>
      <c r="R4010" s="6" t="s">
        <v>626</v>
      </c>
      <c r="S4010" s="2" t="s">
        <v>627</v>
      </c>
      <c r="T4010" s="2" t="s">
        <v>24</v>
      </c>
    </row>
    <row r="4011" spans="1:20" x14ac:dyDescent="0.3">
      <c r="A4011" t="s">
        <v>28</v>
      </c>
      <c r="B4011" t="s">
        <v>44</v>
      </c>
      <c r="C4011" t="s">
        <v>15</v>
      </c>
      <c r="D4011" t="s">
        <v>474</v>
      </c>
      <c r="E4011" t="s">
        <v>49</v>
      </c>
      <c r="F4011">
        <v>54880</v>
      </c>
      <c r="G4011" t="s">
        <v>47</v>
      </c>
      <c r="H4011" t="s">
        <v>26</v>
      </c>
      <c r="I4011" t="s">
        <v>34</v>
      </c>
      <c r="J4011">
        <v>1712</v>
      </c>
      <c r="K4011">
        <v>4</v>
      </c>
      <c r="L4011">
        <v>0</v>
      </c>
      <c r="M4011">
        <v>49648</v>
      </c>
      <c r="O4011" s="2" t="str">
        <f>TRIM(SampleSuperstore3[[#This Row],[City]])</f>
        <v>Superior</v>
      </c>
      <c r="P4011" s="2" t="str">
        <f>TRIM(SampleSuperstore3[[#This Row],[State]])</f>
        <v>Wisconsin</v>
      </c>
      <c r="Q4011" s="2" t="str">
        <f t="shared" si="62"/>
        <v>Superior Wisconsin</v>
      </c>
      <c r="R4011" s="6" t="s">
        <v>55</v>
      </c>
      <c r="S4011" s="2" t="s">
        <v>56</v>
      </c>
      <c r="T4011" s="2"/>
    </row>
    <row r="4012" spans="1:20" x14ac:dyDescent="0.3">
      <c r="A4012" t="s">
        <v>28</v>
      </c>
      <c r="B4012" t="s">
        <v>14</v>
      </c>
      <c r="C4012" t="s">
        <v>15</v>
      </c>
      <c r="D4012" t="s">
        <v>200</v>
      </c>
      <c r="E4012" t="s">
        <v>167</v>
      </c>
      <c r="F4012">
        <v>30318</v>
      </c>
      <c r="G4012" t="s">
        <v>18</v>
      </c>
      <c r="H4012" t="s">
        <v>26</v>
      </c>
      <c r="I4012" t="s">
        <v>38</v>
      </c>
      <c r="J4012">
        <v>54294</v>
      </c>
      <c r="K4012">
        <v>3</v>
      </c>
      <c r="L4012">
        <v>0</v>
      </c>
      <c r="M4012">
        <v>1520232</v>
      </c>
      <c r="O4012" s="2" t="str">
        <f>TRIM(SampleSuperstore3[[#This Row],[City]])</f>
        <v>Atlanta</v>
      </c>
      <c r="P4012" s="2" t="str">
        <f>TRIM(SampleSuperstore3[[#This Row],[State]])</f>
        <v>Georgia</v>
      </c>
      <c r="Q4012" s="2" t="str">
        <f t="shared" si="62"/>
        <v>Atlanta Georgia</v>
      </c>
      <c r="R4012" s="6" t="s">
        <v>55</v>
      </c>
      <c r="S4012" s="2" t="s">
        <v>56</v>
      </c>
      <c r="T4012" s="2"/>
    </row>
    <row r="4013" spans="1:20" x14ac:dyDescent="0.3">
      <c r="A4013" t="s">
        <v>28</v>
      </c>
      <c r="B4013" t="s">
        <v>14</v>
      </c>
      <c r="C4013" t="s">
        <v>15</v>
      </c>
      <c r="D4013" t="s">
        <v>200</v>
      </c>
      <c r="E4013" t="s">
        <v>167</v>
      </c>
      <c r="F4013">
        <v>30318</v>
      </c>
      <c r="G4013" t="s">
        <v>18</v>
      </c>
      <c r="H4013" t="s">
        <v>26</v>
      </c>
      <c r="I4013" t="s">
        <v>27</v>
      </c>
      <c r="J4013">
        <v>864</v>
      </c>
      <c r="K4013">
        <v>3</v>
      </c>
      <c r="L4013">
        <v>0</v>
      </c>
      <c r="M4013">
        <v>42336</v>
      </c>
      <c r="O4013" s="2" t="str">
        <f>TRIM(SampleSuperstore3[[#This Row],[City]])</f>
        <v>Atlanta</v>
      </c>
      <c r="P4013" s="2" t="str">
        <f>TRIM(SampleSuperstore3[[#This Row],[State]])</f>
        <v>Georgia</v>
      </c>
      <c r="Q4013" s="2" t="str">
        <f t="shared" si="62"/>
        <v>Atlanta Georgia</v>
      </c>
      <c r="R4013" s="6" t="s">
        <v>474</v>
      </c>
      <c r="S4013" s="2" t="s">
        <v>49</v>
      </c>
      <c r="T4013" s="2"/>
    </row>
    <row r="4014" spans="1:20" x14ac:dyDescent="0.3">
      <c r="A4014" t="s">
        <v>28</v>
      </c>
      <c r="B4014" t="s">
        <v>14</v>
      </c>
      <c r="C4014" t="s">
        <v>15</v>
      </c>
      <c r="D4014" t="s">
        <v>200</v>
      </c>
      <c r="E4014" t="s">
        <v>167</v>
      </c>
      <c r="F4014">
        <v>30318</v>
      </c>
      <c r="G4014" t="s">
        <v>18</v>
      </c>
      <c r="H4014" t="s">
        <v>26</v>
      </c>
      <c r="I4014" t="s">
        <v>41</v>
      </c>
      <c r="J4014">
        <v>1938</v>
      </c>
      <c r="K4014">
        <v>5</v>
      </c>
      <c r="L4014">
        <v>0</v>
      </c>
      <c r="M4014">
        <v>94962</v>
      </c>
      <c r="O4014" s="2" t="str">
        <f>TRIM(SampleSuperstore3[[#This Row],[City]])</f>
        <v>Atlanta</v>
      </c>
      <c r="P4014" s="2" t="str">
        <f>TRIM(SampleSuperstore3[[#This Row],[State]])</f>
        <v>Georgia</v>
      </c>
      <c r="Q4014" s="2" t="str">
        <f t="shared" si="62"/>
        <v>Atlanta Georgia</v>
      </c>
      <c r="R4014" s="6" t="s">
        <v>200</v>
      </c>
      <c r="S4014" s="2" t="s">
        <v>167</v>
      </c>
      <c r="T4014" s="2"/>
    </row>
    <row r="4015" spans="1:20" x14ac:dyDescent="0.3">
      <c r="A4015" t="s">
        <v>28</v>
      </c>
      <c r="B4015" t="s">
        <v>14</v>
      </c>
      <c r="C4015" t="s">
        <v>15</v>
      </c>
      <c r="D4015" t="s">
        <v>200</v>
      </c>
      <c r="E4015" t="s">
        <v>167</v>
      </c>
      <c r="F4015">
        <v>30318</v>
      </c>
      <c r="G4015" t="s">
        <v>18</v>
      </c>
      <c r="H4015" t="s">
        <v>26</v>
      </c>
      <c r="I4015" t="s">
        <v>41</v>
      </c>
      <c r="J4015">
        <v>214</v>
      </c>
      <c r="K4015">
        <v>5</v>
      </c>
      <c r="L4015">
        <v>0</v>
      </c>
      <c r="M4015">
        <v>963</v>
      </c>
      <c r="O4015" s="2" t="str">
        <f>TRIM(SampleSuperstore3[[#This Row],[City]])</f>
        <v>Atlanta</v>
      </c>
      <c r="P4015" s="2" t="str">
        <f>TRIM(SampleSuperstore3[[#This Row],[State]])</f>
        <v>Georgia</v>
      </c>
      <c r="Q4015" s="2" t="str">
        <f t="shared" si="62"/>
        <v>Atlanta Georgia</v>
      </c>
      <c r="R4015" s="6" t="s">
        <v>200</v>
      </c>
      <c r="S4015" s="2" t="s">
        <v>167</v>
      </c>
      <c r="T4015" s="2"/>
    </row>
    <row r="4016" spans="1:20" x14ac:dyDescent="0.3">
      <c r="A4016" t="s">
        <v>28</v>
      </c>
      <c r="B4016" t="s">
        <v>14</v>
      </c>
      <c r="C4016" t="s">
        <v>15</v>
      </c>
      <c r="D4016" t="s">
        <v>200</v>
      </c>
      <c r="E4016" t="s">
        <v>167</v>
      </c>
      <c r="F4016">
        <v>30318</v>
      </c>
      <c r="G4016" t="s">
        <v>18</v>
      </c>
      <c r="H4016" t="s">
        <v>26</v>
      </c>
      <c r="I4016" t="s">
        <v>41</v>
      </c>
      <c r="J4016">
        <v>9788</v>
      </c>
      <c r="K4016">
        <v>2</v>
      </c>
      <c r="L4016">
        <v>0</v>
      </c>
      <c r="M4016">
        <v>4894</v>
      </c>
      <c r="O4016" s="2" t="str">
        <f>TRIM(SampleSuperstore3[[#This Row],[City]])</f>
        <v>Atlanta</v>
      </c>
      <c r="P4016" s="2" t="str">
        <f>TRIM(SampleSuperstore3[[#This Row],[State]])</f>
        <v>Georgia</v>
      </c>
      <c r="Q4016" s="2" t="str">
        <f t="shared" si="62"/>
        <v>Atlanta Georgia</v>
      </c>
      <c r="R4016" s="6" t="s">
        <v>200</v>
      </c>
      <c r="S4016" s="2" t="s">
        <v>167</v>
      </c>
      <c r="T4016" s="2"/>
    </row>
    <row r="4017" spans="1:20" x14ac:dyDescent="0.3">
      <c r="A4017" t="s">
        <v>28</v>
      </c>
      <c r="B4017" t="s">
        <v>14</v>
      </c>
      <c r="C4017" t="s">
        <v>15</v>
      </c>
      <c r="D4017" t="s">
        <v>200</v>
      </c>
      <c r="E4017" t="s">
        <v>167</v>
      </c>
      <c r="F4017">
        <v>30318</v>
      </c>
      <c r="G4017" t="s">
        <v>18</v>
      </c>
      <c r="H4017" t="s">
        <v>35</v>
      </c>
      <c r="I4017" t="s">
        <v>59</v>
      </c>
      <c r="J4017">
        <v>25191</v>
      </c>
      <c r="K4017">
        <v>9</v>
      </c>
      <c r="L4017">
        <v>0</v>
      </c>
      <c r="M4017">
        <v>478629</v>
      </c>
      <c r="O4017" s="2" t="str">
        <f>TRIM(SampleSuperstore3[[#This Row],[City]])</f>
        <v>Atlanta</v>
      </c>
      <c r="P4017" s="2" t="str">
        <f>TRIM(SampleSuperstore3[[#This Row],[State]])</f>
        <v>Georgia</v>
      </c>
      <c r="Q4017" s="2" t="str">
        <f t="shared" si="62"/>
        <v>Atlanta Georgia</v>
      </c>
      <c r="R4017" s="6" t="s">
        <v>200</v>
      </c>
      <c r="S4017" s="2" t="s">
        <v>167</v>
      </c>
      <c r="T4017" s="2"/>
    </row>
    <row r="4018" spans="1:20" x14ac:dyDescent="0.3">
      <c r="A4018" t="s">
        <v>28</v>
      </c>
      <c r="B4018" t="s">
        <v>14</v>
      </c>
      <c r="C4018" t="s">
        <v>15</v>
      </c>
      <c r="D4018" t="s">
        <v>200</v>
      </c>
      <c r="E4018" t="s">
        <v>167</v>
      </c>
      <c r="F4018">
        <v>30318</v>
      </c>
      <c r="G4018" t="s">
        <v>18</v>
      </c>
      <c r="H4018" t="s">
        <v>26</v>
      </c>
      <c r="I4018" t="s">
        <v>38</v>
      </c>
      <c r="J4018">
        <v>2586</v>
      </c>
      <c r="K4018">
        <v>3</v>
      </c>
      <c r="L4018">
        <v>0</v>
      </c>
      <c r="M4018">
        <v>67236</v>
      </c>
      <c r="O4018" s="2" t="str">
        <f>TRIM(SampleSuperstore3[[#This Row],[City]])</f>
        <v>Atlanta</v>
      </c>
      <c r="P4018" s="2" t="str">
        <f>TRIM(SampleSuperstore3[[#This Row],[State]])</f>
        <v>Georgia</v>
      </c>
      <c r="Q4018" s="2" t="str">
        <f t="shared" si="62"/>
        <v>Atlanta Georgia</v>
      </c>
      <c r="R4018" s="6" t="s">
        <v>200</v>
      </c>
      <c r="S4018" s="2" t="s">
        <v>167</v>
      </c>
      <c r="T4018" s="2"/>
    </row>
    <row r="4019" spans="1:20" x14ac:dyDescent="0.3">
      <c r="A4019" t="s">
        <v>28</v>
      </c>
      <c r="B4019" t="s">
        <v>14</v>
      </c>
      <c r="C4019" t="s">
        <v>15</v>
      </c>
      <c r="D4019" t="s">
        <v>225</v>
      </c>
      <c r="E4019" t="s">
        <v>56</v>
      </c>
      <c r="F4019">
        <v>19013</v>
      </c>
      <c r="G4019" t="s">
        <v>57</v>
      </c>
      <c r="H4019" t="s">
        <v>19</v>
      </c>
      <c r="I4019" t="s">
        <v>21</v>
      </c>
      <c r="J4019">
        <v>170058</v>
      </c>
      <c r="K4019">
        <v>3</v>
      </c>
      <c r="L4019">
        <v>3</v>
      </c>
      <c r="M4019">
        <v>-48588</v>
      </c>
      <c r="O4019" s="2" t="str">
        <f>TRIM(SampleSuperstore3[[#This Row],[City]])</f>
        <v>Chester</v>
      </c>
      <c r="P4019" s="2" t="str">
        <f>TRIM(SampleSuperstore3[[#This Row],[State]])</f>
        <v>Pennsylvania</v>
      </c>
      <c r="Q4019" s="2" t="str">
        <f t="shared" si="62"/>
        <v>Chester Pennsylvania</v>
      </c>
      <c r="R4019" s="6" t="s">
        <v>200</v>
      </c>
      <c r="S4019" s="2" t="s">
        <v>167</v>
      </c>
      <c r="T4019" s="2"/>
    </row>
    <row r="4020" spans="1:20" x14ac:dyDescent="0.3">
      <c r="A4020" t="s">
        <v>28</v>
      </c>
      <c r="B4020" t="s">
        <v>14</v>
      </c>
      <c r="C4020" t="s">
        <v>15</v>
      </c>
      <c r="D4020" t="s">
        <v>225</v>
      </c>
      <c r="E4020" t="s">
        <v>56</v>
      </c>
      <c r="F4020">
        <v>19013</v>
      </c>
      <c r="G4020" t="s">
        <v>57</v>
      </c>
      <c r="H4020" t="s">
        <v>35</v>
      </c>
      <c r="I4020" t="s">
        <v>36</v>
      </c>
      <c r="J4020">
        <v>82782</v>
      </c>
      <c r="K4020">
        <v>3</v>
      </c>
      <c r="L4020">
        <v>4</v>
      </c>
      <c r="M4020">
        <v>-151767</v>
      </c>
      <c r="O4020" s="2" t="str">
        <f>TRIM(SampleSuperstore3[[#This Row],[City]])</f>
        <v>Chester</v>
      </c>
      <c r="P4020" s="2" t="str">
        <f>TRIM(SampleSuperstore3[[#This Row],[State]])</f>
        <v>Pennsylvania</v>
      </c>
      <c r="Q4020" s="2" t="str">
        <f t="shared" si="62"/>
        <v>Chester Pennsylvania</v>
      </c>
      <c r="R4020" s="6" t="s">
        <v>200</v>
      </c>
      <c r="S4020" s="2" t="s">
        <v>167</v>
      </c>
      <c r="T4020" s="2"/>
    </row>
    <row r="4021" spans="1:20" x14ac:dyDescent="0.3">
      <c r="A4021" t="s">
        <v>28</v>
      </c>
      <c r="B4021" t="s">
        <v>14</v>
      </c>
      <c r="C4021" t="s">
        <v>15</v>
      </c>
      <c r="D4021" t="s">
        <v>225</v>
      </c>
      <c r="E4021" t="s">
        <v>56</v>
      </c>
      <c r="F4021">
        <v>19013</v>
      </c>
      <c r="G4021" t="s">
        <v>57</v>
      </c>
      <c r="H4021" t="s">
        <v>19</v>
      </c>
      <c r="I4021" t="s">
        <v>21</v>
      </c>
      <c r="J4021">
        <v>85393</v>
      </c>
      <c r="K4021">
        <v>5</v>
      </c>
      <c r="L4021">
        <v>3</v>
      </c>
      <c r="M4021">
        <v>0</v>
      </c>
      <c r="O4021" s="2" t="str">
        <f>TRIM(SampleSuperstore3[[#This Row],[City]])</f>
        <v>Chester</v>
      </c>
      <c r="P4021" s="2" t="str">
        <f>TRIM(SampleSuperstore3[[#This Row],[State]])</f>
        <v>Pennsylvania</v>
      </c>
      <c r="Q4021" s="2" t="str">
        <f t="shared" si="62"/>
        <v>Chester Pennsylvania</v>
      </c>
      <c r="R4021" s="6" t="s">
        <v>225</v>
      </c>
      <c r="S4021" s="2" t="s">
        <v>56</v>
      </c>
      <c r="T4021" s="2"/>
    </row>
    <row r="4022" spans="1:20" x14ac:dyDescent="0.3">
      <c r="A4022" t="s">
        <v>62</v>
      </c>
      <c r="B4022" t="s">
        <v>22</v>
      </c>
      <c r="C4022" t="s">
        <v>15</v>
      </c>
      <c r="D4022" t="s">
        <v>52</v>
      </c>
      <c r="E4022" t="s">
        <v>24</v>
      </c>
      <c r="F4022">
        <v>94110</v>
      </c>
      <c r="G4022" t="s">
        <v>25</v>
      </c>
      <c r="H4022" t="s">
        <v>19</v>
      </c>
      <c r="I4022" t="s">
        <v>20</v>
      </c>
      <c r="J4022">
        <v>556665</v>
      </c>
      <c r="K4022">
        <v>5</v>
      </c>
      <c r="L4022">
        <v>15</v>
      </c>
      <c r="M4022">
        <v>6549</v>
      </c>
      <c r="O4022" s="2" t="str">
        <f>TRIM(SampleSuperstore3[[#This Row],[City]])</f>
        <v>San Francisco</v>
      </c>
      <c r="P4022" s="2" t="str">
        <f>TRIM(SampleSuperstore3[[#This Row],[State]])</f>
        <v>California</v>
      </c>
      <c r="Q4022" s="2" t="str">
        <f t="shared" si="62"/>
        <v>San Francisco California</v>
      </c>
      <c r="R4022" s="6" t="s">
        <v>225</v>
      </c>
      <c r="S4022" s="2" t="s">
        <v>56</v>
      </c>
      <c r="T4022" s="2"/>
    </row>
    <row r="4023" spans="1:20" x14ac:dyDescent="0.3">
      <c r="A4023" t="s">
        <v>62</v>
      </c>
      <c r="B4023" t="s">
        <v>22</v>
      </c>
      <c r="C4023" t="s">
        <v>15</v>
      </c>
      <c r="D4023" t="s">
        <v>52</v>
      </c>
      <c r="E4023" t="s">
        <v>24</v>
      </c>
      <c r="F4023">
        <v>94110</v>
      </c>
      <c r="G4023" t="s">
        <v>25</v>
      </c>
      <c r="H4023" t="s">
        <v>35</v>
      </c>
      <c r="I4023" t="s">
        <v>36</v>
      </c>
      <c r="J4023">
        <v>9584</v>
      </c>
      <c r="K4023">
        <v>4</v>
      </c>
      <c r="L4023">
        <v>2</v>
      </c>
      <c r="M4023">
        <v>34742</v>
      </c>
      <c r="O4023" s="2" t="str">
        <f>TRIM(SampleSuperstore3[[#This Row],[City]])</f>
        <v>San Francisco</v>
      </c>
      <c r="P4023" s="2" t="str">
        <f>TRIM(SampleSuperstore3[[#This Row],[State]])</f>
        <v>California</v>
      </c>
      <c r="Q4023" s="2" t="str">
        <f t="shared" si="62"/>
        <v>San Francisco California</v>
      </c>
      <c r="R4023" s="6" t="s">
        <v>225</v>
      </c>
      <c r="S4023" s="2" t="s">
        <v>56</v>
      </c>
      <c r="T4023" s="2"/>
    </row>
    <row r="4024" spans="1:20" x14ac:dyDescent="0.3">
      <c r="A4024" t="s">
        <v>62</v>
      </c>
      <c r="B4024" t="s">
        <v>22</v>
      </c>
      <c r="C4024" t="s">
        <v>15</v>
      </c>
      <c r="D4024" t="s">
        <v>475</v>
      </c>
      <c r="E4024" t="s">
        <v>46</v>
      </c>
      <c r="F4024">
        <v>76021</v>
      </c>
      <c r="G4024" t="s">
        <v>47</v>
      </c>
      <c r="H4024" t="s">
        <v>26</v>
      </c>
      <c r="I4024" t="s">
        <v>41</v>
      </c>
      <c r="J4024">
        <v>29664</v>
      </c>
      <c r="K4024">
        <v>4</v>
      </c>
      <c r="L4024">
        <v>2</v>
      </c>
      <c r="M4024">
        <v>100116</v>
      </c>
      <c r="O4024" s="2" t="str">
        <f>TRIM(SampleSuperstore3[[#This Row],[City]])</f>
        <v>Bedford</v>
      </c>
      <c r="P4024" s="2" t="str">
        <f>TRIM(SampleSuperstore3[[#This Row],[State]])</f>
        <v>Texas</v>
      </c>
      <c r="Q4024" s="2" t="str">
        <f t="shared" si="62"/>
        <v>Bedford Texas</v>
      </c>
      <c r="R4024" s="6" t="s">
        <v>632</v>
      </c>
      <c r="S4024" s="2" t="s">
        <v>633</v>
      </c>
      <c r="T4024" s="2" t="s">
        <v>24</v>
      </c>
    </row>
    <row r="4025" spans="1:20" x14ac:dyDescent="0.3">
      <c r="A4025" t="s">
        <v>62</v>
      </c>
      <c r="B4025" t="s">
        <v>22</v>
      </c>
      <c r="C4025" t="s">
        <v>15</v>
      </c>
      <c r="D4025" t="s">
        <v>475</v>
      </c>
      <c r="E4025" t="s">
        <v>46</v>
      </c>
      <c r="F4025">
        <v>76021</v>
      </c>
      <c r="G4025" t="s">
        <v>47</v>
      </c>
      <c r="H4025" t="s">
        <v>26</v>
      </c>
      <c r="I4025" t="s">
        <v>34</v>
      </c>
      <c r="J4025">
        <v>9184</v>
      </c>
      <c r="K4025">
        <v>7</v>
      </c>
      <c r="L4025">
        <v>2</v>
      </c>
      <c r="M4025">
        <v>287</v>
      </c>
      <c r="O4025" s="2" t="str">
        <f>TRIM(SampleSuperstore3[[#This Row],[City]])</f>
        <v>Bedford</v>
      </c>
      <c r="P4025" s="2" t="str">
        <f>TRIM(SampleSuperstore3[[#This Row],[State]])</f>
        <v>Texas</v>
      </c>
      <c r="Q4025" s="2" t="str">
        <f t="shared" si="62"/>
        <v>Bedford Texas</v>
      </c>
      <c r="R4025" s="6" t="s">
        <v>632</v>
      </c>
      <c r="S4025" s="2" t="s">
        <v>633</v>
      </c>
      <c r="T4025" s="2" t="s">
        <v>24</v>
      </c>
    </row>
    <row r="4026" spans="1:20" x14ac:dyDescent="0.3">
      <c r="A4026" t="s">
        <v>62</v>
      </c>
      <c r="B4026" t="s">
        <v>22</v>
      </c>
      <c r="C4026" t="s">
        <v>15</v>
      </c>
      <c r="D4026" t="s">
        <v>475</v>
      </c>
      <c r="E4026" t="s">
        <v>46</v>
      </c>
      <c r="F4026">
        <v>76021</v>
      </c>
      <c r="G4026" t="s">
        <v>47</v>
      </c>
      <c r="H4026" t="s">
        <v>35</v>
      </c>
      <c r="I4026" t="s">
        <v>36</v>
      </c>
      <c r="J4026">
        <v>153584</v>
      </c>
      <c r="K4026">
        <v>2</v>
      </c>
      <c r="L4026">
        <v>2</v>
      </c>
      <c r="M4026">
        <v>134386</v>
      </c>
      <c r="O4026" s="2" t="str">
        <f>TRIM(SampleSuperstore3[[#This Row],[City]])</f>
        <v>Bedford</v>
      </c>
      <c r="P4026" s="2" t="str">
        <f>TRIM(SampleSuperstore3[[#This Row],[State]])</f>
        <v>Texas</v>
      </c>
      <c r="Q4026" s="2" t="str">
        <f t="shared" si="62"/>
        <v>Bedford Texas</v>
      </c>
      <c r="R4026" s="6" t="s">
        <v>475</v>
      </c>
      <c r="S4026" s="2" t="s">
        <v>46</v>
      </c>
      <c r="T4026" s="2"/>
    </row>
    <row r="4027" spans="1:20" x14ac:dyDescent="0.3">
      <c r="A4027" t="s">
        <v>62</v>
      </c>
      <c r="B4027" t="s">
        <v>22</v>
      </c>
      <c r="C4027" t="s">
        <v>15</v>
      </c>
      <c r="D4027" t="s">
        <v>475</v>
      </c>
      <c r="E4027" t="s">
        <v>46</v>
      </c>
      <c r="F4027">
        <v>76021</v>
      </c>
      <c r="G4027" t="s">
        <v>47</v>
      </c>
      <c r="H4027" t="s">
        <v>26</v>
      </c>
      <c r="I4027" t="s">
        <v>37</v>
      </c>
      <c r="J4027">
        <v>12864</v>
      </c>
      <c r="K4027">
        <v>8</v>
      </c>
      <c r="L4027">
        <v>8</v>
      </c>
      <c r="M4027">
        <v>-22512</v>
      </c>
      <c r="O4027" s="2" t="str">
        <f>TRIM(SampleSuperstore3[[#This Row],[City]])</f>
        <v>Bedford</v>
      </c>
      <c r="P4027" s="2" t="str">
        <f>TRIM(SampleSuperstore3[[#This Row],[State]])</f>
        <v>Texas</v>
      </c>
      <c r="Q4027" s="2" t="str">
        <f t="shared" si="62"/>
        <v>Bedford Texas</v>
      </c>
      <c r="R4027" s="6" t="s">
        <v>475</v>
      </c>
      <c r="S4027" s="2" t="s">
        <v>46</v>
      </c>
      <c r="T4027" s="2"/>
    </row>
    <row r="4028" spans="1:20" x14ac:dyDescent="0.3">
      <c r="A4028" t="s">
        <v>28</v>
      </c>
      <c r="B4028" t="s">
        <v>14</v>
      </c>
      <c r="C4028" t="s">
        <v>15</v>
      </c>
      <c r="D4028" t="s">
        <v>325</v>
      </c>
      <c r="E4028" t="s">
        <v>125</v>
      </c>
      <c r="F4028">
        <v>70506</v>
      </c>
      <c r="G4028" t="s">
        <v>18</v>
      </c>
      <c r="H4028" t="s">
        <v>35</v>
      </c>
      <c r="I4028" t="s">
        <v>123</v>
      </c>
      <c r="J4028">
        <v>47997</v>
      </c>
      <c r="K4028">
        <v>3</v>
      </c>
      <c r="L4028">
        <v>0</v>
      </c>
      <c r="M4028">
        <v>239985</v>
      </c>
      <c r="O4028" s="2" t="str">
        <f>TRIM(SampleSuperstore3[[#This Row],[City]])</f>
        <v>Lafayette</v>
      </c>
      <c r="P4028" s="2" t="str">
        <f>TRIM(SampleSuperstore3[[#This Row],[State]])</f>
        <v>Louisiana</v>
      </c>
      <c r="Q4028" s="2" t="str">
        <f t="shared" si="62"/>
        <v>Lafayette Louisiana</v>
      </c>
      <c r="R4028" s="6" t="s">
        <v>475</v>
      </c>
      <c r="S4028" s="2" t="s">
        <v>46</v>
      </c>
      <c r="T4028" s="2"/>
    </row>
    <row r="4029" spans="1:20" x14ac:dyDescent="0.3">
      <c r="A4029" t="s">
        <v>28</v>
      </c>
      <c r="B4029" t="s">
        <v>14</v>
      </c>
      <c r="C4029" t="s">
        <v>15</v>
      </c>
      <c r="D4029" t="s">
        <v>325</v>
      </c>
      <c r="E4029" t="s">
        <v>125</v>
      </c>
      <c r="F4029">
        <v>70506</v>
      </c>
      <c r="G4029" t="s">
        <v>18</v>
      </c>
      <c r="H4029" t="s">
        <v>19</v>
      </c>
      <c r="I4029" t="s">
        <v>21</v>
      </c>
      <c r="J4029">
        <v>23288</v>
      </c>
      <c r="K4029">
        <v>4</v>
      </c>
      <c r="L4029">
        <v>0</v>
      </c>
      <c r="M4029">
        <v>605488</v>
      </c>
      <c r="O4029" s="2" t="str">
        <f>TRIM(SampleSuperstore3[[#This Row],[City]])</f>
        <v>Lafayette</v>
      </c>
      <c r="P4029" s="2" t="str">
        <f>TRIM(SampleSuperstore3[[#This Row],[State]])</f>
        <v>Louisiana</v>
      </c>
      <c r="Q4029" s="2" t="str">
        <f t="shared" si="62"/>
        <v>Lafayette Louisiana</v>
      </c>
      <c r="R4029" s="6" t="s">
        <v>475</v>
      </c>
      <c r="S4029" s="2" t="s">
        <v>46</v>
      </c>
      <c r="T4029" s="2"/>
    </row>
    <row r="4030" spans="1:20" x14ac:dyDescent="0.3">
      <c r="A4030" t="s">
        <v>28</v>
      </c>
      <c r="B4030" t="s">
        <v>44</v>
      </c>
      <c r="C4030" t="s">
        <v>15</v>
      </c>
      <c r="D4030" t="s">
        <v>476</v>
      </c>
      <c r="E4030" t="s">
        <v>43</v>
      </c>
      <c r="F4030">
        <v>98042</v>
      </c>
      <c r="G4030" t="s">
        <v>25</v>
      </c>
      <c r="H4030" t="s">
        <v>26</v>
      </c>
      <c r="I4030" t="s">
        <v>38</v>
      </c>
      <c r="J4030">
        <v>23688</v>
      </c>
      <c r="K4030">
        <v>6</v>
      </c>
      <c r="L4030">
        <v>0</v>
      </c>
      <c r="M4030">
        <v>663264</v>
      </c>
      <c r="O4030" s="2" t="str">
        <f>TRIM(SampleSuperstore3[[#This Row],[City]])</f>
        <v>Covington</v>
      </c>
      <c r="P4030" s="2" t="str">
        <f>TRIM(SampleSuperstore3[[#This Row],[State]])</f>
        <v>Washington</v>
      </c>
      <c r="Q4030" s="2" t="str">
        <f t="shared" si="62"/>
        <v>Covington Washington</v>
      </c>
      <c r="R4030" s="6" t="s">
        <v>325</v>
      </c>
      <c r="S4030" s="2" t="s">
        <v>125</v>
      </c>
      <c r="T4030" s="2"/>
    </row>
    <row r="4031" spans="1:20" x14ac:dyDescent="0.3">
      <c r="A4031" t="s">
        <v>28</v>
      </c>
      <c r="B4031" t="s">
        <v>44</v>
      </c>
      <c r="C4031" t="s">
        <v>15</v>
      </c>
      <c r="D4031" t="s">
        <v>476</v>
      </c>
      <c r="E4031" t="s">
        <v>43</v>
      </c>
      <c r="F4031">
        <v>98042</v>
      </c>
      <c r="G4031" t="s">
        <v>25</v>
      </c>
      <c r="H4031" t="s">
        <v>26</v>
      </c>
      <c r="I4031" t="s">
        <v>41</v>
      </c>
      <c r="J4031">
        <v>299</v>
      </c>
      <c r="K4031">
        <v>5</v>
      </c>
      <c r="L4031">
        <v>0</v>
      </c>
      <c r="M4031">
        <v>14651</v>
      </c>
      <c r="O4031" s="2" t="str">
        <f>TRIM(SampleSuperstore3[[#This Row],[City]])</f>
        <v>Covington</v>
      </c>
      <c r="P4031" s="2" t="str">
        <f>TRIM(SampleSuperstore3[[#This Row],[State]])</f>
        <v>Washington</v>
      </c>
      <c r="Q4031" s="2" t="str">
        <f t="shared" si="62"/>
        <v>Covington Washington</v>
      </c>
      <c r="R4031" s="6" t="s">
        <v>325</v>
      </c>
      <c r="S4031" s="2" t="s">
        <v>125</v>
      </c>
      <c r="T4031" s="2"/>
    </row>
    <row r="4032" spans="1:20" x14ac:dyDescent="0.3">
      <c r="A4032" t="s">
        <v>28</v>
      </c>
      <c r="B4032" t="s">
        <v>44</v>
      </c>
      <c r="C4032" t="s">
        <v>15</v>
      </c>
      <c r="D4032" t="s">
        <v>476</v>
      </c>
      <c r="E4032" t="s">
        <v>43</v>
      </c>
      <c r="F4032">
        <v>98042</v>
      </c>
      <c r="G4032" t="s">
        <v>25</v>
      </c>
      <c r="H4032" t="s">
        <v>35</v>
      </c>
      <c r="I4032" t="s">
        <v>59</v>
      </c>
      <c r="J4032">
        <v>100</v>
      </c>
      <c r="K4032">
        <v>4</v>
      </c>
      <c r="L4032">
        <v>0</v>
      </c>
      <c r="M4032">
        <v>21</v>
      </c>
      <c r="O4032" s="2" t="str">
        <f>TRIM(SampleSuperstore3[[#This Row],[City]])</f>
        <v>Covington</v>
      </c>
      <c r="P4032" s="2" t="str">
        <f>TRIM(SampleSuperstore3[[#This Row],[State]])</f>
        <v>Washington</v>
      </c>
      <c r="Q4032" s="2" t="str">
        <f t="shared" si="62"/>
        <v>Covington Washington</v>
      </c>
      <c r="R4032" s="6" t="s">
        <v>476</v>
      </c>
      <c r="S4032" s="2" t="s">
        <v>43</v>
      </c>
      <c r="T4032" s="2"/>
    </row>
    <row r="4033" spans="1:22" x14ac:dyDescent="0.3">
      <c r="A4033" t="s">
        <v>168</v>
      </c>
      <c r="B4033" t="s">
        <v>22</v>
      </c>
      <c r="C4033" t="s">
        <v>15</v>
      </c>
      <c r="D4033" t="s">
        <v>243</v>
      </c>
      <c r="E4033" t="s">
        <v>104</v>
      </c>
      <c r="F4033">
        <v>44052</v>
      </c>
      <c r="G4033" t="s">
        <v>57</v>
      </c>
      <c r="H4033" t="s">
        <v>26</v>
      </c>
      <c r="I4033" t="s">
        <v>37</v>
      </c>
      <c r="J4033">
        <v>18693</v>
      </c>
      <c r="K4033">
        <v>3</v>
      </c>
      <c r="L4033">
        <v>7</v>
      </c>
      <c r="M4033">
        <v>-143313</v>
      </c>
      <c r="O4033" s="2" t="str">
        <f>TRIM(SampleSuperstore3[[#This Row],[City]])</f>
        <v>Lorain</v>
      </c>
      <c r="P4033" s="2" t="str">
        <f>TRIM(SampleSuperstore3[[#This Row],[State]])</f>
        <v>Ohio</v>
      </c>
      <c r="Q4033" s="2" t="str">
        <f t="shared" si="62"/>
        <v>Lorain Ohio</v>
      </c>
      <c r="R4033" s="6" t="s">
        <v>476</v>
      </c>
      <c r="S4033" s="2" t="s">
        <v>43</v>
      </c>
      <c r="T4033" s="2"/>
    </row>
    <row r="4034" spans="1:22" x14ac:dyDescent="0.3">
      <c r="A4034" t="s">
        <v>168</v>
      </c>
      <c r="B4034" t="s">
        <v>22</v>
      </c>
      <c r="C4034" t="s">
        <v>15</v>
      </c>
      <c r="D4034" t="s">
        <v>243</v>
      </c>
      <c r="E4034" t="s">
        <v>104</v>
      </c>
      <c r="F4034">
        <v>44052</v>
      </c>
      <c r="G4034" t="s">
        <v>57</v>
      </c>
      <c r="H4034" t="s">
        <v>35</v>
      </c>
      <c r="I4034" t="s">
        <v>59</v>
      </c>
      <c r="J4034">
        <v>383952</v>
      </c>
      <c r="K4034">
        <v>6</v>
      </c>
      <c r="L4034">
        <v>2</v>
      </c>
      <c r="M4034">
        <v>767904</v>
      </c>
      <c r="O4034" s="2" t="str">
        <f>TRIM(SampleSuperstore3[[#This Row],[City]])</f>
        <v>Lorain</v>
      </c>
      <c r="P4034" s="2" t="str">
        <f>TRIM(SampleSuperstore3[[#This Row],[State]])</f>
        <v>Ohio</v>
      </c>
      <c r="Q4034" s="2" t="str">
        <f t="shared" si="62"/>
        <v>Lorain Ohio</v>
      </c>
      <c r="R4034" s="6" t="s">
        <v>476</v>
      </c>
      <c r="S4034" s="2" t="s">
        <v>43</v>
      </c>
      <c r="T4034" s="2"/>
    </row>
    <row r="4035" spans="1:22" x14ac:dyDescent="0.3">
      <c r="A4035" t="s">
        <v>28</v>
      </c>
      <c r="B4035" t="s">
        <v>14</v>
      </c>
      <c r="C4035" t="s">
        <v>15</v>
      </c>
      <c r="D4035" t="s">
        <v>79</v>
      </c>
      <c r="E4035" t="s">
        <v>65</v>
      </c>
      <c r="F4035">
        <v>60623</v>
      </c>
      <c r="G4035" t="s">
        <v>47</v>
      </c>
      <c r="H4035" t="s">
        <v>26</v>
      </c>
      <c r="I4035" t="s">
        <v>32</v>
      </c>
      <c r="J4035">
        <v>24816</v>
      </c>
      <c r="K4035">
        <v>2</v>
      </c>
      <c r="L4035">
        <v>2</v>
      </c>
      <c r="M4035">
        <v>1551</v>
      </c>
      <c r="O4035" s="2" t="str">
        <f>TRIM(SampleSuperstore3[[#This Row],[City]])</f>
        <v>Chicago</v>
      </c>
      <c r="P4035" s="2" t="str">
        <f>TRIM(SampleSuperstore3[[#This Row],[State]])</f>
        <v>Illinois</v>
      </c>
      <c r="Q4035" s="2" t="str">
        <f t="shared" ref="Q4035:Q4098" si="63">_xlfn.CONCAT(O4035," ",P4035)</f>
        <v>Chicago Illinois</v>
      </c>
      <c r="R4035" s="6" t="s">
        <v>243</v>
      </c>
      <c r="S4035" s="2" t="s">
        <v>104</v>
      </c>
      <c r="T4035" s="2"/>
    </row>
    <row r="4036" spans="1:22" x14ac:dyDescent="0.3">
      <c r="A4036" t="s">
        <v>28</v>
      </c>
      <c r="B4036" t="s">
        <v>22</v>
      </c>
      <c r="C4036" t="s">
        <v>15</v>
      </c>
      <c r="D4036" t="s">
        <v>52</v>
      </c>
      <c r="E4036" t="s">
        <v>24</v>
      </c>
      <c r="F4036">
        <v>94110</v>
      </c>
      <c r="G4036" t="s">
        <v>25</v>
      </c>
      <c r="H4036" t="s">
        <v>19</v>
      </c>
      <c r="I4036" t="s">
        <v>33</v>
      </c>
      <c r="J4036">
        <v>249</v>
      </c>
      <c r="K4036">
        <v>5</v>
      </c>
      <c r="L4036">
        <v>0</v>
      </c>
      <c r="M4036">
        <v>8217</v>
      </c>
      <c r="O4036" s="2" t="str">
        <f>TRIM(SampleSuperstore3[[#This Row],[City]])</f>
        <v>San Francisco</v>
      </c>
      <c r="P4036" s="2" t="str">
        <f>TRIM(SampleSuperstore3[[#This Row],[State]])</f>
        <v>California</v>
      </c>
      <c r="Q4036" s="2" t="str">
        <f t="shared" si="63"/>
        <v>San Francisco California</v>
      </c>
      <c r="R4036" s="6" t="s">
        <v>243</v>
      </c>
      <c r="S4036" s="2" t="s">
        <v>104</v>
      </c>
      <c r="T4036" s="2"/>
    </row>
    <row r="4037" spans="1:22" x14ac:dyDescent="0.3">
      <c r="A4037" t="s">
        <v>28</v>
      </c>
      <c r="B4037" t="s">
        <v>22</v>
      </c>
      <c r="C4037" t="s">
        <v>15</v>
      </c>
      <c r="D4037" t="s">
        <v>52</v>
      </c>
      <c r="E4037" t="s">
        <v>24</v>
      </c>
      <c r="F4037">
        <v>94110</v>
      </c>
      <c r="G4037" t="s">
        <v>25</v>
      </c>
      <c r="H4037" t="s">
        <v>26</v>
      </c>
      <c r="I4037" t="s">
        <v>41</v>
      </c>
      <c r="J4037">
        <v>2112</v>
      </c>
      <c r="K4037">
        <v>4</v>
      </c>
      <c r="L4037">
        <v>0</v>
      </c>
      <c r="M4037">
        <v>9504</v>
      </c>
      <c r="O4037" s="2" t="str">
        <f>TRIM(SampleSuperstore3[[#This Row],[City]])</f>
        <v>San Francisco</v>
      </c>
      <c r="P4037" s="2" t="str">
        <f>TRIM(SampleSuperstore3[[#This Row],[State]])</f>
        <v>California</v>
      </c>
      <c r="Q4037" s="2" t="str">
        <f t="shared" si="63"/>
        <v>San Francisco California</v>
      </c>
      <c r="R4037" s="6" t="s">
        <v>79</v>
      </c>
      <c r="S4037" s="2" t="s">
        <v>65</v>
      </c>
      <c r="T4037" s="2"/>
    </row>
    <row r="4038" spans="1:22" x14ac:dyDescent="0.3">
      <c r="A4038" t="s">
        <v>28</v>
      </c>
      <c r="B4038" t="s">
        <v>22</v>
      </c>
      <c r="C4038" t="s">
        <v>15</v>
      </c>
      <c r="D4038" t="s">
        <v>52</v>
      </c>
      <c r="E4038" t="s">
        <v>24</v>
      </c>
      <c r="F4038">
        <v>94110</v>
      </c>
      <c r="G4038" t="s">
        <v>25</v>
      </c>
      <c r="H4038" t="s">
        <v>35</v>
      </c>
      <c r="I4038" t="s">
        <v>123</v>
      </c>
      <c r="J4038">
        <v>767952</v>
      </c>
      <c r="K4038">
        <v>6</v>
      </c>
      <c r="L4038">
        <v>2</v>
      </c>
      <c r="M4038">
        <v>287982</v>
      </c>
      <c r="O4038" s="2" t="str">
        <f>TRIM(SampleSuperstore3[[#This Row],[City]])</f>
        <v>San Francisco</v>
      </c>
      <c r="P4038" s="2" t="str">
        <f>TRIM(SampleSuperstore3[[#This Row],[State]])</f>
        <v>California</v>
      </c>
      <c r="Q4038" s="2" t="str">
        <f t="shared" si="63"/>
        <v>San Francisco California</v>
      </c>
      <c r="R4038" s="6" t="s">
        <v>632</v>
      </c>
      <c r="S4038" s="2" t="s">
        <v>633</v>
      </c>
      <c r="T4038" s="2" t="s">
        <v>24</v>
      </c>
    </row>
    <row r="4039" spans="1:22" x14ac:dyDescent="0.3">
      <c r="A4039" t="s">
        <v>28</v>
      </c>
      <c r="B4039" t="s">
        <v>22</v>
      </c>
      <c r="C4039" t="s">
        <v>15</v>
      </c>
      <c r="D4039" t="s">
        <v>52</v>
      </c>
      <c r="E4039" t="s">
        <v>24</v>
      </c>
      <c r="F4039">
        <v>94110</v>
      </c>
      <c r="G4039" t="s">
        <v>25</v>
      </c>
      <c r="H4039" t="s">
        <v>26</v>
      </c>
      <c r="I4039" t="s">
        <v>37</v>
      </c>
      <c r="J4039">
        <v>14352</v>
      </c>
      <c r="K4039">
        <v>3</v>
      </c>
      <c r="L4039">
        <v>2</v>
      </c>
      <c r="M4039">
        <v>46644</v>
      </c>
      <c r="O4039" s="2" t="str">
        <f>TRIM(SampleSuperstore3[[#This Row],[City]])</f>
        <v>San Francisco</v>
      </c>
      <c r="P4039" s="2" t="str">
        <f>TRIM(SampleSuperstore3[[#This Row],[State]])</f>
        <v>California</v>
      </c>
      <c r="Q4039" s="2" t="str">
        <f t="shared" si="63"/>
        <v>San Francisco California</v>
      </c>
      <c r="R4039" s="6" t="s">
        <v>632</v>
      </c>
      <c r="S4039" s="2" t="s">
        <v>633</v>
      </c>
      <c r="T4039" s="2" t="s">
        <v>24</v>
      </c>
    </row>
    <row r="4040" spans="1:22" x14ac:dyDescent="0.3">
      <c r="A4040" t="s">
        <v>28</v>
      </c>
      <c r="B4040" t="s">
        <v>22</v>
      </c>
      <c r="C4040" t="s">
        <v>15</v>
      </c>
      <c r="D4040" t="s">
        <v>52</v>
      </c>
      <c r="E4040" t="s">
        <v>24</v>
      </c>
      <c r="F4040">
        <v>94110</v>
      </c>
      <c r="G4040" t="s">
        <v>25</v>
      </c>
      <c r="H4040" t="s">
        <v>35</v>
      </c>
      <c r="I4040" t="s">
        <v>36</v>
      </c>
      <c r="J4040">
        <v>191976</v>
      </c>
      <c r="K4040">
        <v>3</v>
      </c>
      <c r="L4040">
        <v>2</v>
      </c>
      <c r="M4040">
        <v>191976</v>
      </c>
      <c r="O4040" s="2" t="str">
        <f>TRIM(SampleSuperstore3[[#This Row],[City]])</f>
        <v>San Francisco</v>
      </c>
      <c r="P4040" s="2" t="str">
        <f>TRIM(SampleSuperstore3[[#This Row],[State]])</f>
        <v>California</v>
      </c>
      <c r="Q4040" s="2" t="str">
        <f t="shared" si="63"/>
        <v>San Francisco California</v>
      </c>
      <c r="R4040" s="6" t="s">
        <v>632</v>
      </c>
      <c r="S4040" s="2" t="s">
        <v>633</v>
      </c>
      <c r="T4040" s="2" t="s">
        <v>24</v>
      </c>
    </row>
    <row r="4041" spans="1:22" x14ac:dyDescent="0.3">
      <c r="A4041" t="s">
        <v>28</v>
      </c>
      <c r="B4041" t="s">
        <v>22</v>
      </c>
      <c r="C4041" t="s">
        <v>15</v>
      </c>
      <c r="D4041" t="s">
        <v>52</v>
      </c>
      <c r="E4041" t="s">
        <v>24</v>
      </c>
      <c r="F4041">
        <v>94110</v>
      </c>
      <c r="G4041" t="s">
        <v>25</v>
      </c>
      <c r="H4041" t="s">
        <v>26</v>
      </c>
      <c r="I4041" t="s">
        <v>27</v>
      </c>
      <c r="J4041">
        <v>27477</v>
      </c>
      <c r="K4041">
        <v>9</v>
      </c>
      <c r="L4041">
        <v>0</v>
      </c>
      <c r="M4041">
        <v>1263942</v>
      </c>
      <c r="O4041" s="2" t="str">
        <f>TRIM(SampleSuperstore3[[#This Row],[City]])</f>
        <v>San Francisco</v>
      </c>
      <c r="P4041" s="2" t="str">
        <f>TRIM(SampleSuperstore3[[#This Row],[State]])</f>
        <v>California</v>
      </c>
      <c r="Q4041" s="2" t="str">
        <f t="shared" si="63"/>
        <v>San Francisco California</v>
      </c>
      <c r="R4041" s="6" t="s">
        <v>632</v>
      </c>
      <c r="S4041" s="2" t="s">
        <v>633</v>
      </c>
      <c r="T4041" s="2" t="s">
        <v>24</v>
      </c>
    </row>
    <row r="4042" spans="1:22" x14ac:dyDescent="0.3">
      <c r="A4042" t="s">
        <v>28</v>
      </c>
      <c r="B4042" t="s">
        <v>22</v>
      </c>
      <c r="C4042" t="s">
        <v>15</v>
      </c>
      <c r="D4042" t="s">
        <v>52</v>
      </c>
      <c r="E4042" t="s">
        <v>24</v>
      </c>
      <c r="F4042">
        <v>94110</v>
      </c>
      <c r="G4042" t="s">
        <v>25</v>
      </c>
      <c r="H4042" t="s">
        <v>19</v>
      </c>
      <c r="I4042" t="s">
        <v>33</v>
      </c>
      <c r="J4042">
        <v>7056</v>
      </c>
      <c r="K4042">
        <v>6</v>
      </c>
      <c r="L4042">
        <v>0</v>
      </c>
      <c r="M4042">
        <v>239904</v>
      </c>
      <c r="O4042" s="2" t="str">
        <f>TRIM(SampleSuperstore3[[#This Row],[City]])</f>
        <v>San Francisco</v>
      </c>
      <c r="P4042" s="2" t="str">
        <f>TRIM(SampleSuperstore3[[#This Row],[State]])</f>
        <v>California</v>
      </c>
      <c r="Q4042" s="2" t="str">
        <f t="shared" si="63"/>
        <v>San Francisco California</v>
      </c>
      <c r="R4042" s="6" t="s">
        <v>632</v>
      </c>
      <c r="S4042" s="2" t="s">
        <v>633</v>
      </c>
      <c r="T4042" s="2" t="s">
        <v>24</v>
      </c>
    </row>
    <row r="4043" spans="1:22" x14ac:dyDescent="0.3">
      <c r="A4043" t="s">
        <v>28</v>
      </c>
      <c r="B4043" t="s">
        <v>14</v>
      </c>
      <c r="C4043" t="s">
        <v>15</v>
      </c>
      <c r="D4043" t="s">
        <v>52</v>
      </c>
      <c r="E4043" t="s">
        <v>24</v>
      </c>
      <c r="F4043">
        <v>94110</v>
      </c>
      <c r="G4043" t="s">
        <v>25</v>
      </c>
      <c r="H4043" t="s">
        <v>19</v>
      </c>
      <c r="I4043" t="s">
        <v>33</v>
      </c>
      <c r="J4043">
        <v>20485</v>
      </c>
      <c r="K4043">
        <v>5</v>
      </c>
      <c r="L4043">
        <v>0</v>
      </c>
      <c r="M4043">
        <v>57358</v>
      </c>
      <c r="O4043" s="2" t="str">
        <f>TRIM(SampleSuperstore3[[#This Row],[City]])</f>
        <v>San Francisco</v>
      </c>
      <c r="P4043" s="2" t="str">
        <f>TRIM(SampleSuperstore3[[#This Row],[State]])</f>
        <v>California</v>
      </c>
      <c r="Q4043" s="2" t="str">
        <f t="shared" si="63"/>
        <v>San Francisco California</v>
      </c>
      <c r="R4043" s="6" t="s">
        <v>632</v>
      </c>
      <c r="S4043" s="2" t="s">
        <v>633</v>
      </c>
      <c r="T4043" s="2" t="s">
        <v>24</v>
      </c>
    </row>
    <row r="4044" spans="1:22" x14ac:dyDescent="0.3">
      <c r="A4044" t="s">
        <v>28</v>
      </c>
      <c r="B4044" t="s">
        <v>22</v>
      </c>
      <c r="C4044" t="s">
        <v>15</v>
      </c>
      <c r="D4044" t="s">
        <v>61</v>
      </c>
      <c r="E4044" t="s">
        <v>46</v>
      </c>
      <c r="F4044">
        <v>77070</v>
      </c>
      <c r="G4044" t="s">
        <v>47</v>
      </c>
      <c r="H4044" t="s">
        <v>26</v>
      </c>
      <c r="I4044" t="s">
        <v>37</v>
      </c>
      <c r="J4044">
        <v>9156</v>
      </c>
      <c r="K4044">
        <v>3</v>
      </c>
      <c r="L4044">
        <v>8</v>
      </c>
      <c r="M4044">
        <v>-13734</v>
      </c>
      <c r="O4044" s="2" t="str">
        <f>TRIM(SampleSuperstore3[[#This Row],[City]])</f>
        <v>Houston</v>
      </c>
      <c r="P4044" s="2" t="str">
        <f>TRIM(SampleSuperstore3[[#This Row],[State]])</f>
        <v>Texas</v>
      </c>
      <c r="Q4044" s="2" t="str">
        <f t="shared" si="63"/>
        <v>Houston Texas</v>
      </c>
      <c r="R4044" s="6" t="s">
        <v>632</v>
      </c>
      <c r="S4044" s="2" t="s">
        <v>633</v>
      </c>
      <c r="T4044" s="2" t="s">
        <v>24</v>
      </c>
    </row>
    <row r="4045" spans="1:22" x14ac:dyDescent="0.3">
      <c r="A4045" t="s">
        <v>28</v>
      </c>
      <c r="B4045" t="s">
        <v>14</v>
      </c>
      <c r="C4045" t="s">
        <v>15</v>
      </c>
      <c r="D4045" t="s">
        <v>79</v>
      </c>
      <c r="E4045" t="s">
        <v>65</v>
      </c>
      <c r="F4045">
        <v>60653</v>
      </c>
      <c r="G4045" t="s">
        <v>47</v>
      </c>
      <c r="H4045" t="s">
        <v>26</v>
      </c>
      <c r="I4045" t="s">
        <v>38</v>
      </c>
      <c r="J4045">
        <v>23992</v>
      </c>
      <c r="K4045">
        <v>2</v>
      </c>
      <c r="L4045">
        <v>8</v>
      </c>
      <c r="M4045">
        <v>-623792</v>
      </c>
      <c r="O4045" s="2" t="str">
        <f>TRIM(SampleSuperstore3[[#This Row],[City]])</f>
        <v>Chicago</v>
      </c>
      <c r="P4045" s="2" t="str">
        <f>TRIM(SampleSuperstore3[[#This Row],[State]])</f>
        <v>Illinois</v>
      </c>
      <c r="Q4045" s="2" t="str">
        <f t="shared" si="63"/>
        <v>Chicago Illinois</v>
      </c>
      <c r="R4045" s="6" t="s">
        <v>632</v>
      </c>
      <c r="S4045" s="2" t="s">
        <v>633</v>
      </c>
      <c r="T4045" s="2" t="s">
        <v>24</v>
      </c>
    </row>
    <row r="4046" spans="1:22" x14ac:dyDescent="0.3">
      <c r="A4046" t="s">
        <v>62</v>
      </c>
      <c r="B4046" t="s">
        <v>22</v>
      </c>
      <c r="C4046" t="s">
        <v>15</v>
      </c>
      <c r="D4046" t="s">
        <v>75</v>
      </c>
      <c r="E4046" t="s">
        <v>76</v>
      </c>
      <c r="F4046">
        <v>10035</v>
      </c>
      <c r="G4046" t="s">
        <v>57</v>
      </c>
      <c r="H4046" t="s">
        <v>26</v>
      </c>
      <c r="I4046" t="s">
        <v>41</v>
      </c>
      <c r="J4046">
        <v>8088</v>
      </c>
      <c r="K4046">
        <v>3</v>
      </c>
      <c r="L4046">
        <v>0</v>
      </c>
      <c r="M4046">
        <v>396312</v>
      </c>
      <c r="O4046" s="2" t="str">
        <f>TRIM(SampleSuperstore3[[#This Row],[City]])</f>
        <v>New York City</v>
      </c>
      <c r="P4046" s="2" t="str">
        <f>TRIM(SampleSuperstore3[[#This Row],[State]])</f>
        <v>New York</v>
      </c>
      <c r="Q4046" s="2" t="str">
        <f t="shared" si="63"/>
        <v>New York City New York</v>
      </c>
      <c r="R4046" s="6" t="s">
        <v>61</v>
      </c>
      <c r="S4046" s="2" t="s">
        <v>46</v>
      </c>
      <c r="T4046" s="2"/>
    </row>
    <row r="4047" spans="1:22" x14ac:dyDescent="0.3">
      <c r="A4047" t="s">
        <v>62</v>
      </c>
      <c r="B4047" t="s">
        <v>22</v>
      </c>
      <c r="C4047" t="s">
        <v>15</v>
      </c>
      <c r="D4047" t="s">
        <v>75</v>
      </c>
      <c r="E4047" t="s">
        <v>76</v>
      </c>
      <c r="F4047">
        <v>10035</v>
      </c>
      <c r="G4047" t="s">
        <v>57</v>
      </c>
      <c r="H4047" t="s">
        <v>35</v>
      </c>
      <c r="I4047" t="s">
        <v>59</v>
      </c>
      <c r="J4047">
        <v>5999</v>
      </c>
      <c r="K4047">
        <v>10</v>
      </c>
      <c r="L4047">
        <v>0</v>
      </c>
      <c r="M4047">
        <v>191968</v>
      </c>
      <c r="O4047" s="2" t="str">
        <f>TRIM(SampleSuperstore3[[#This Row],[City]])</f>
        <v>New York City</v>
      </c>
      <c r="P4047" s="2" t="str">
        <f>TRIM(SampleSuperstore3[[#This Row],[State]])</f>
        <v>New York</v>
      </c>
      <c r="Q4047" s="2" t="str">
        <f t="shared" si="63"/>
        <v>New York City New York</v>
      </c>
      <c r="R4047" s="6" t="s">
        <v>79</v>
      </c>
      <c r="S4047" s="2" t="s">
        <v>65</v>
      </c>
      <c r="T4047" s="2"/>
    </row>
    <row r="4048" spans="1:22" x14ac:dyDescent="0.3">
      <c r="A4048" t="s">
        <v>13</v>
      </c>
      <c r="B4048" t="s">
        <v>14</v>
      </c>
      <c r="C4048" t="s">
        <v>15</v>
      </c>
      <c r="D4048" t="s">
        <v>75</v>
      </c>
      <c r="E4048" t="s">
        <v>76</v>
      </c>
      <c r="F4048">
        <v>10011</v>
      </c>
      <c r="G4048" t="s">
        <v>57</v>
      </c>
      <c r="H4048" t="s">
        <v>19</v>
      </c>
      <c r="I4048" t="s">
        <v>33</v>
      </c>
      <c r="J4048">
        <v>27669</v>
      </c>
      <c r="K4048">
        <v>3</v>
      </c>
      <c r="L4048">
        <v>0</v>
      </c>
      <c r="M4048">
        <v>498042</v>
      </c>
      <c r="O4048" s="2" t="str">
        <f>TRIM(SampleSuperstore3[[#This Row],[City]])</f>
        <v>New York City</v>
      </c>
      <c r="P4048" s="2" t="str">
        <f>TRIM(SampleSuperstore3[[#This Row],[State]])</f>
        <v>New York</v>
      </c>
      <c r="Q4048" s="2" t="str">
        <f t="shared" si="63"/>
        <v>New York City New York</v>
      </c>
      <c r="R4048" s="6" t="s">
        <v>634</v>
      </c>
      <c r="S4048" s="2" t="s">
        <v>369</v>
      </c>
      <c r="T4048" s="2" t="s">
        <v>3</v>
      </c>
      <c r="U4048" t="s">
        <v>634</v>
      </c>
      <c r="V4048" t="s">
        <v>369</v>
      </c>
    </row>
    <row r="4049" spans="1:22" x14ac:dyDescent="0.3">
      <c r="A4049" t="s">
        <v>13</v>
      </c>
      <c r="B4049" t="s">
        <v>14</v>
      </c>
      <c r="C4049" t="s">
        <v>15</v>
      </c>
      <c r="D4049" t="s">
        <v>75</v>
      </c>
      <c r="E4049" t="s">
        <v>76</v>
      </c>
      <c r="F4049">
        <v>10011</v>
      </c>
      <c r="G4049" t="s">
        <v>57</v>
      </c>
      <c r="H4049" t="s">
        <v>19</v>
      </c>
      <c r="I4049" t="s">
        <v>21</v>
      </c>
      <c r="J4049">
        <v>172764</v>
      </c>
      <c r="K4049">
        <v>2</v>
      </c>
      <c r="L4049">
        <v>1</v>
      </c>
      <c r="M4049">
        <v>326332</v>
      </c>
      <c r="O4049" s="2" t="str">
        <f>TRIM(SampleSuperstore3[[#This Row],[City]])</f>
        <v>New York City</v>
      </c>
      <c r="P4049" s="2" t="str">
        <f>TRIM(SampleSuperstore3[[#This Row],[State]])</f>
        <v>New York</v>
      </c>
      <c r="Q4049" s="2" t="str">
        <f t="shared" si="63"/>
        <v>New York City New York</v>
      </c>
      <c r="R4049" s="6" t="s">
        <v>634</v>
      </c>
      <c r="S4049" s="2" t="s">
        <v>369</v>
      </c>
      <c r="T4049" s="2" t="s">
        <v>3</v>
      </c>
      <c r="U4049" t="s">
        <v>634</v>
      </c>
      <c r="V4049" t="s">
        <v>369</v>
      </c>
    </row>
    <row r="4050" spans="1:22" x14ac:dyDescent="0.3">
      <c r="A4050" t="s">
        <v>28</v>
      </c>
      <c r="B4050" t="s">
        <v>22</v>
      </c>
      <c r="C4050" t="s">
        <v>15</v>
      </c>
      <c r="D4050" t="s">
        <v>55</v>
      </c>
      <c r="E4050" t="s">
        <v>56</v>
      </c>
      <c r="F4050">
        <v>19134</v>
      </c>
      <c r="G4050" t="s">
        <v>57</v>
      </c>
      <c r="H4050" t="s">
        <v>26</v>
      </c>
      <c r="I4050" t="s">
        <v>34</v>
      </c>
      <c r="J4050">
        <v>4224</v>
      </c>
      <c r="K4050">
        <v>3</v>
      </c>
      <c r="L4050">
        <v>2</v>
      </c>
      <c r="M4050">
        <v>14784</v>
      </c>
      <c r="O4050" s="2" t="str">
        <f>TRIM(SampleSuperstore3[[#This Row],[City]])</f>
        <v>Philadelphia</v>
      </c>
      <c r="P4050" s="2" t="str">
        <f>TRIM(SampleSuperstore3[[#This Row],[State]])</f>
        <v>Pennsylvania</v>
      </c>
      <c r="Q4050" s="2" t="str">
        <f t="shared" si="63"/>
        <v>Philadelphia Pennsylvania</v>
      </c>
      <c r="R4050" s="6" t="s">
        <v>634</v>
      </c>
      <c r="S4050" s="2" t="s">
        <v>369</v>
      </c>
      <c r="T4050" s="2" t="s">
        <v>3</v>
      </c>
      <c r="U4050" t="s">
        <v>634</v>
      </c>
      <c r="V4050" t="s">
        <v>369</v>
      </c>
    </row>
    <row r="4051" spans="1:22" x14ac:dyDescent="0.3">
      <c r="A4051" t="s">
        <v>28</v>
      </c>
      <c r="B4051" t="s">
        <v>22</v>
      </c>
      <c r="C4051" t="s">
        <v>15</v>
      </c>
      <c r="D4051" t="s">
        <v>55</v>
      </c>
      <c r="E4051" t="s">
        <v>56</v>
      </c>
      <c r="F4051">
        <v>19134</v>
      </c>
      <c r="G4051" t="s">
        <v>57</v>
      </c>
      <c r="H4051" t="s">
        <v>19</v>
      </c>
      <c r="I4051" t="s">
        <v>31</v>
      </c>
      <c r="J4051">
        <v>409272</v>
      </c>
      <c r="K4051">
        <v>2</v>
      </c>
      <c r="L4051">
        <v>4</v>
      </c>
      <c r="M4051">
        <v>-818544</v>
      </c>
      <c r="O4051" s="2" t="str">
        <f>TRIM(SampleSuperstore3[[#This Row],[City]])</f>
        <v>Philadelphia</v>
      </c>
      <c r="P4051" s="2" t="str">
        <f>TRIM(SampleSuperstore3[[#This Row],[State]])</f>
        <v>Pennsylvania</v>
      </c>
      <c r="Q4051" s="2" t="str">
        <f t="shared" si="63"/>
        <v>Philadelphia Pennsylvania</v>
      </c>
      <c r="R4051" s="6" t="s">
        <v>634</v>
      </c>
      <c r="S4051" s="2" t="s">
        <v>369</v>
      </c>
      <c r="T4051" s="2" t="s">
        <v>3</v>
      </c>
      <c r="U4051" t="s">
        <v>634</v>
      </c>
      <c r="V4051" t="s">
        <v>369</v>
      </c>
    </row>
    <row r="4052" spans="1:22" x14ac:dyDescent="0.3">
      <c r="A4052" t="s">
        <v>28</v>
      </c>
      <c r="B4052" t="s">
        <v>22</v>
      </c>
      <c r="C4052" t="s">
        <v>15</v>
      </c>
      <c r="D4052" t="s">
        <v>55</v>
      </c>
      <c r="E4052" t="s">
        <v>56</v>
      </c>
      <c r="F4052">
        <v>19134</v>
      </c>
      <c r="G4052" t="s">
        <v>57</v>
      </c>
      <c r="H4052" t="s">
        <v>26</v>
      </c>
      <c r="I4052" t="s">
        <v>27</v>
      </c>
      <c r="J4052">
        <v>5544</v>
      </c>
      <c r="K4052">
        <v>11</v>
      </c>
      <c r="L4052">
        <v>2</v>
      </c>
      <c r="M4052">
        <v>18018</v>
      </c>
      <c r="O4052" s="2" t="str">
        <f>TRIM(SampleSuperstore3[[#This Row],[City]])</f>
        <v>Philadelphia</v>
      </c>
      <c r="P4052" s="2" t="str">
        <f>TRIM(SampleSuperstore3[[#This Row],[State]])</f>
        <v>Pennsylvania</v>
      </c>
      <c r="Q4052" s="2" t="str">
        <f t="shared" si="63"/>
        <v>Philadelphia Pennsylvania</v>
      </c>
      <c r="R4052" s="6" t="s">
        <v>55</v>
      </c>
      <c r="S4052" s="2" t="s">
        <v>56</v>
      </c>
      <c r="T4052" s="2"/>
    </row>
    <row r="4053" spans="1:22" x14ac:dyDescent="0.3">
      <c r="A4053" t="s">
        <v>28</v>
      </c>
      <c r="B4053" t="s">
        <v>22</v>
      </c>
      <c r="C4053" t="s">
        <v>15</v>
      </c>
      <c r="D4053" t="s">
        <v>55</v>
      </c>
      <c r="E4053" t="s">
        <v>56</v>
      </c>
      <c r="F4053">
        <v>19134</v>
      </c>
      <c r="G4053" t="s">
        <v>57</v>
      </c>
      <c r="H4053" t="s">
        <v>26</v>
      </c>
      <c r="I4053" t="s">
        <v>41</v>
      </c>
      <c r="J4053">
        <v>20928</v>
      </c>
      <c r="K4053">
        <v>4</v>
      </c>
      <c r="L4053">
        <v>2</v>
      </c>
      <c r="M4053">
        <v>68016</v>
      </c>
      <c r="O4053" s="2" t="str">
        <f>TRIM(SampleSuperstore3[[#This Row],[City]])</f>
        <v>Philadelphia</v>
      </c>
      <c r="P4053" s="2" t="str">
        <f>TRIM(SampleSuperstore3[[#This Row],[State]])</f>
        <v>Pennsylvania</v>
      </c>
      <c r="Q4053" s="2" t="str">
        <f t="shared" si="63"/>
        <v>Philadelphia Pennsylvania</v>
      </c>
      <c r="R4053" s="6" t="s">
        <v>55</v>
      </c>
      <c r="S4053" s="2" t="s">
        <v>56</v>
      </c>
      <c r="T4053" s="2"/>
    </row>
    <row r="4054" spans="1:22" x14ac:dyDescent="0.3">
      <c r="A4054" t="s">
        <v>28</v>
      </c>
      <c r="B4054" t="s">
        <v>22</v>
      </c>
      <c r="C4054" t="s">
        <v>15</v>
      </c>
      <c r="D4054" t="s">
        <v>55</v>
      </c>
      <c r="E4054" t="s">
        <v>56</v>
      </c>
      <c r="F4054">
        <v>19134</v>
      </c>
      <c r="G4054" t="s">
        <v>57</v>
      </c>
      <c r="H4054" t="s">
        <v>26</v>
      </c>
      <c r="I4054" t="s">
        <v>32</v>
      </c>
      <c r="J4054">
        <v>1801632</v>
      </c>
      <c r="K4054">
        <v>6</v>
      </c>
      <c r="L4054">
        <v>2</v>
      </c>
      <c r="M4054">
        <v>-337806</v>
      </c>
      <c r="O4054" s="2" t="str">
        <f>TRIM(SampleSuperstore3[[#This Row],[City]])</f>
        <v>Philadelphia</v>
      </c>
      <c r="P4054" s="2" t="str">
        <f>TRIM(SampleSuperstore3[[#This Row],[State]])</f>
        <v>Pennsylvania</v>
      </c>
      <c r="Q4054" s="2" t="str">
        <f t="shared" si="63"/>
        <v>Philadelphia Pennsylvania</v>
      </c>
      <c r="R4054" s="6" t="s">
        <v>55</v>
      </c>
      <c r="S4054" s="2" t="s">
        <v>56</v>
      </c>
      <c r="T4054" s="2"/>
    </row>
    <row r="4055" spans="1:22" x14ac:dyDescent="0.3">
      <c r="A4055" t="s">
        <v>28</v>
      </c>
      <c r="B4055" t="s">
        <v>22</v>
      </c>
      <c r="C4055" t="s">
        <v>15</v>
      </c>
      <c r="D4055" t="s">
        <v>55</v>
      </c>
      <c r="E4055" t="s">
        <v>56</v>
      </c>
      <c r="F4055">
        <v>19134</v>
      </c>
      <c r="G4055" t="s">
        <v>57</v>
      </c>
      <c r="H4055" t="s">
        <v>19</v>
      </c>
      <c r="I4055" t="s">
        <v>31</v>
      </c>
      <c r="J4055">
        <v>67176</v>
      </c>
      <c r="K4055">
        <v>1</v>
      </c>
      <c r="L4055">
        <v>4</v>
      </c>
      <c r="M4055">
        <v>-201528</v>
      </c>
      <c r="O4055" s="2" t="str">
        <f>TRIM(SampleSuperstore3[[#This Row],[City]])</f>
        <v>Philadelphia</v>
      </c>
      <c r="P4055" s="2" t="str">
        <f>TRIM(SampleSuperstore3[[#This Row],[State]])</f>
        <v>Pennsylvania</v>
      </c>
      <c r="Q4055" s="2" t="str">
        <f t="shared" si="63"/>
        <v>Philadelphia Pennsylvania</v>
      </c>
      <c r="R4055" s="6" t="s">
        <v>55</v>
      </c>
      <c r="S4055" s="2" t="s">
        <v>56</v>
      </c>
      <c r="T4055" s="2"/>
    </row>
    <row r="4056" spans="1:22" x14ac:dyDescent="0.3">
      <c r="A4056" t="s">
        <v>28</v>
      </c>
      <c r="B4056" t="s">
        <v>14</v>
      </c>
      <c r="C4056" t="s">
        <v>15</v>
      </c>
      <c r="D4056" t="s">
        <v>79</v>
      </c>
      <c r="E4056" t="s">
        <v>65</v>
      </c>
      <c r="F4056">
        <v>60610</v>
      </c>
      <c r="G4056" t="s">
        <v>47</v>
      </c>
      <c r="H4056" t="s">
        <v>26</v>
      </c>
      <c r="I4056" t="s">
        <v>32</v>
      </c>
      <c r="J4056">
        <v>6462</v>
      </c>
      <c r="K4056">
        <v>5</v>
      </c>
      <c r="L4056">
        <v>2</v>
      </c>
      <c r="M4056">
        <v>-80775</v>
      </c>
      <c r="O4056" s="2" t="str">
        <f>TRIM(SampleSuperstore3[[#This Row],[City]])</f>
        <v>Chicago</v>
      </c>
      <c r="P4056" s="2" t="str">
        <f>TRIM(SampleSuperstore3[[#This Row],[State]])</f>
        <v>Illinois</v>
      </c>
      <c r="Q4056" s="2" t="str">
        <f t="shared" si="63"/>
        <v>Chicago Illinois</v>
      </c>
      <c r="R4056" s="6" t="s">
        <v>55</v>
      </c>
      <c r="S4056" s="2" t="s">
        <v>56</v>
      </c>
      <c r="T4056" s="2"/>
    </row>
    <row r="4057" spans="1:22" x14ac:dyDescent="0.3">
      <c r="A4057" t="s">
        <v>28</v>
      </c>
      <c r="B4057" t="s">
        <v>14</v>
      </c>
      <c r="C4057" t="s">
        <v>15</v>
      </c>
      <c r="D4057" t="s">
        <v>267</v>
      </c>
      <c r="E4057" t="s">
        <v>24</v>
      </c>
      <c r="F4057">
        <v>94601</v>
      </c>
      <c r="G4057" t="s">
        <v>25</v>
      </c>
      <c r="H4057" t="s">
        <v>35</v>
      </c>
      <c r="I4057" t="s">
        <v>36</v>
      </c>
      <c r="J4057">
        <v>72744</v>
      </c>
      <c r="K4057">
        <v>7</v>
      </c>
      <c r="L4057">
        <v>2</v>
      </c>
      <c r="M4057">
        <v>-154581</v>
      </c>
      <c r="O4057" s="2" t="str">
        <f>TRIM(SampleSuperstore3[[#This Row],[City]])</f>
        <v>Oakland</v>
      </c>
      <c r="P4057" s="2" t="str">
        <f>TRIM(SampleSuperstore3[[#This Row],[State]])</f>
        <v>California</v>
      </c>
      <c r="Q4057" s="2" t="str">
        <f t="shared" si="63"/>
        <v>Oakland California</v>
      </c>
      <c r="R4057" s="6" t="s">
        <v>55</v>
      </c>
      <c r="S4057" s="2" t="s">
        <v>56</v>
      </c>
      <c r="T4057" s="2"/>
    </row>
    <row r="4058" spans="1:22" x14ac:dyDescent="0.3">
      <c r="A4058" t="s">
        <v>28</v>
      </c>
      <c r="B4058" t="s">
        <v>14</v>
      </c>
      <c r="C4058" t="s">
        <v>15</v>
      </c>
      <c r="D4058" t="s">
        <v>267</v>
      </c>
      <c r="E4058" t="s">
        <v>24</v>
      </c>
      <c r="F4058">
        <v>94601</v>
      </c>
      <c r="G4058" t="s">
        <v>25</v>
      </c>
      <c r="H4058" t="s">
        <v>19</v>
      </c>
      <c r="I4058" t="s">
        <v>21</v>
      </c>
      <c r="J4058">
        <v>57216</v>
      </c>
      <c r="K4058">
        <v>3</v>
      </c>
      <c r="L4058">
        <v>2</v>
      </c>
      <c r="M4058">
        <v>3576</v>
      </c>
      <c r="O4058" s="2" t="str">
        <f>TRIM(SampleSuperstore3[[#This Row],[City]])</f>
        <v>Oakland</v>
      </c>
      <c r="P4058" s="2" t="str">
        <f>TRIM(SampleSuperstore3[[#This Row],[State]])</f>
        <v>California</v>
      </c>
      <c r="Q4058" s="2" t="str">
        <f t="shared" si="63"/>
        <v>Oakland California</v>
      </c>
      <c r="R4058" s="6" t="s">
        <v>79</v>
      </c>
      <c r="S4058" s="2" t="s">
        <v>65</v>
      </c>
      <c r="T4058" s="2"/>
    </row>
    <row r="4059" spans="1:22" x14ac:dyDescent="0.3">
      <c r="A4059" t="s">
        <v>28</v>
      </c>
      <c r="B4059" t="s">
        <v>14</v>
      </c>
      <c r="C4059" t="s">
        <v>15</v>
      </c>
      <c r="D4059" t="s">
        <v>79</v>
      </c>
      <c r="E4059" t="s">
        <v>65</v>
      </c>
      <c r="F4059">
        <v>60610</v>
      </c>
      <c r="G4059" t="s">
        <v>47</v>
      </c>
      <c r="H4059" t="s">
        <v>35</v>
      </c>
      <c r="I4059" t="s">
        <v>59</v>
      </c>
      <c r="J4059">
        <v>68112</v>
      </c>
      <c r="K4059">
        <v>3</v>
      </c>
      <c r="L4059">
        <v>2</v>
      </c>
      <c r="M4059">
        <v>178794</v>
      </c>
      <c r="O4059" s="2" t="str">
        <f>TRIM(SampleSuperstore3[[#This Row],[City]])</f>
        <v>Chicago</v>
      </c>
      <c r="P4059" s="2" t="str">
        <f>TRIM(SampleSuperstore3[[#This Row],[State]])</f>
        <v>Illinois</v>
      </c>
      <c r="Q4059" s="2" t="str">
        <f t="shared" si="63"/>
        <v>Chicago Illinois</v>
      </c>
      <c r="R4059" s="6" t="s">
        <v>267</v>
      </c>
      <c r="S4059" s="2" t="s">
        <v>24</v>
      </c>
      <c r="T4059" s="2"/>
    </row>
    <row r="4060" spans="1:22" x14ac:dyDescent="0.3">
      <c r="A4060" t="s">
        <v>62</v>
      </c>
      <c r="B4060" t="s">
        <v>22</v>
      </c>
      <c r="C4060" t="s">
        <v>15</v>
      </c>
      <c r="D4060" t="s">
        <v>42</v>
      </c>
      <c r="E4060" t="s">
        <v>43</v>
      </c>
      <c r="F4060">
        <v>98105</v>
      </c>
      <c r="G4060" t="s">
        <v>25</v>
      </c>
      <c r="H4060" t="s">
        <v>26</v>
      </c>
      <c r="I4060" t="s">
        <v>37</v>
      </c>
      <c r="J4060">
        <v>25032</v>
      </c>
      <c r="K4060">
        <v>3</v>
      </c>
      <c r="L4060">
        <v>2</v>
      </c>
      <c r="M4060">
        <v>78225</v>
      </c>
      <c r="O4060" s="2" t="str">
        <f>TRIM(SampleSuperstore3[[#This Row],[City]])</f>
        <v>Seattle</v>
      </c>
      <c r="P4060" s="2" t="str">
        <f>TRIM(SampleSuperstore3[[#This Row],[State]])</f>
        <v>Washington</v>
      </c>
      <c r="Q4060" s="2" t="str">
        <f t="shared" si="63"/>
        <v>Seattle Washington</v>
      </c>
      <c r="R4060" s="6" t="s">
        <v>267</v>
      </c>
      <c r="S4060" s="2" t="s">
        <v>24</v>
      </c>
      <c r="T4060" s="2"/>
    </row>
    <row r="4061" spans="1:22" x14ac:dyDescent="0.3">
      <c r="A4061" t="s">
        <v>28</v>
      </c>
      <c r="B4061" t="s">
        <v>14</v>
      </c>
      <c r="C4061" t="s">
        <v>15</v>
      </c>
      <c r="D4061" t="s">
        <v>55</v>
      </c>
      <c r="E4061" t="s">
        <v>56</v>
      </c>
      <c r="F4061">
        <v>19143</v>
      </c>
      <c r="G4061" t="s">
        <v>57</v>
      </c>
      <c r="H4061" t="s">
        <v>35</v>
      </c>
      <c r="I4061" t="s">
        <v>59</v>
      </c>
      <c r="J4061">
        <v>39992</v>
      </c>
      <c r="K4061">
        <v>1</v>
      </c>
      <c r="L4061">
        <v>2</v>
      </c>
      <c r="M4061">
        <v>74985</v>
      </c>
      <c r="O4061" s="2" t="str">
        <f>TRIM(SampleSuperstore3[[#This Row],[City]])</f>
        <v>Philadelphia</v>
      </c>
      <c r="P4061" s="2" t="str">
        <f>TRIM(SampleSuperstore3[[#This Row],[State]])</f>
        <v>Pennsylvania</v>
      </c>
      <c r="Q4061" s="2" t="str">
        <f t="shared" si="63"/>
        <v>Philadelphia Pennsylvania</v>
      </c>
      <c r="R4061" s="6" t="s">
        <v>79</v>
      </c>
      <c r="S4061" s="2" t="s">
        <v>65</v>
      </c>
      <c r="T4061" s="2"/>
    </row>
    <row r="4062" spans="1:22" x14ac:dyDescent="0.3">
      <c r="A4062" t="s">
        <v>62</v>
      </c>
      <c r="B4062" t="s">
        <v>14</v>
      </c>
      <c r="C4062" t="s">
        <v>15</v>
      </c>
      <c r="D4062" t="s">
        <v>39</v>
      </c>
      <c r="E4062" t="s">
        <v>40</v>
      </c>
      <c r="F4062">
        <v>28027</v>
      </c>
      <c r="G4062" t="s">
        <v>18</v>
      </c>
      <c r="H4062" t="s">
        <v>26</v>
      </c>
      <c r="I4062" t="s">
        <v>34</v>
      </c>
      <c r="J4062">
        <v>20016</v>
      </c>
      <c r="K4062">
        <v>9</v>
      </c>
      <c r="L4062">
        <v>2</v>
      </c>
      <c r="M4062">
        <v>17514</v>
      </c>
      <c r="O4062" s="2" t="str">
        <f>TRIM(SampleSuperstore3[[#This Row],[City]])</f>
        <v>Concord</v>
      </c>
      <c r="P4062" s="2" t="str">
        <f>TRIM(SampleSuperstore3[[#This Row],[State]])</f>
        <v>North Carolina</v>
      </c>
      <c r="Q4062" s="2" t="str">
        <f t="shared" si="63"/>
        <v>Concord North Carolina</v>
      </c>
      <c r="R4062" s="6" t="s">
        <v>42</v>
      </c>
      <c r="S4062" s="2" t="s">
        <v>43</v>
      </c>
      <c r="T4062" s="2"/>
    </row>
    <row r="4063" spans="1:22" x14ac:dyDescent="0.3">
      <c r="A4063" t="s">
        <v>62</v>
      </c>
      <c r="B4063" t="s">
        <v>14</v>
      </c>
      <c r="C4063" t="s">
        <v>15</v>
      </c>
      <c r="D4063" t="s">
        <v>39</v>
      </c>
      <c r="E4063" t="s">
        <v>40</v>
      </c>
      <c r="F4063">
        <v>28027</v>
      </c>
      <c r="G4063" t="s">
        <v>18</v>
      </c>
      <c r="H4063" t="s">
        <v>26</v>
      </c>
      <c r="I4063" t="s">
        <v>110</v>
      </c>
      <c r="J4063">
        <v>3104</v>
      </c>
      <c r="K4063">
        <v>1</v>
      </c>
      <c r="L4063">
        <v>2</v>
      </c>
      <c r="M4063">
        <v>3492</v>
      </c>
      <c r="O4063" s="2" t="str">
        <f>TRIM(SampleSuperstore3[[#This Row],[City]])</f>
        <v>Concord</v>
      </c>
      <c r="P4063" s="2" t="str">
        <f>TRIM(SampleSuperstore3[[#This Row],[State]])</f>
        <v>North Carolina</v>
      </c>
      <c r="Q4063" s="2" t="str">
        <f t="shared" si="63"/>
        <v>Concord North Carolina</v>
      </c>
      <c r="R4063" s="6" t="s">
        <v>55</v>
      </c>
      <c r="S4063" s="2" t="s">
        <v>56</v>
      </c>
      <c r="T4063" s="2"/>
    </row>
    <row r="4064" spans="1:22" x14ac:dyDescent="0.3">
      <c r="A4064" t="s">
        <v>28</v>
      </c>
      <c r="B4064" t="s">
        <v>22</v>
      </c>
      <c r="C4064" t="s">
        <v>15</v>
      </c>
      <c r="D4064" t="s">
        <v>99</v>
      </c>
      <c r="E4064" t="s">
        <v>40</v>
      </c>
      <c r="F4064">
        <v>28205</v>
      </c>
      <c r="G4064" t="s">
        <v>18</v>
      </c>
      <c r="H4064" t="s">
        <v>26</v>
      </c>
      <c r="I4064" t="s">
        <v>77</v>
      </c>
      <c r="J4064">
        <v>752</v>
      </c>
      <c r="K4064">
        <v>5</v>
      </c>
      <c r="L4064">
        <v>2</v>
      </c>
      <c r="M4064">
        <v>141</v>
      </c>
      <c r="O4064" s="2" t="str">
        <f>TRIM(SampleSuperstore3[[#This Row],[City]])</f>
        <v>Charlotte</v>
      </c>
      <c r="P4064" s="2" t="str">
        <f>TRIM(SampleSuperstore3[[#This Row],[State]])</f>
        <v>North Carolina</v>
      </c>
      <c r="Q4064" s="2" t="str">
        <f t="shared" si="63"/>
        <v>Charlotte North Carolina</v>
      </c>
      <c r="R4064" s="6" t="s">
        <v>39</v>
      </c>
      <c r="S4064" s="2" t="s">
        <v>704</v>
      </c>
      <c r="T4064" s="2" t="s">
        <v>806</v>
      </c>
    </row>
    <row r="4065" spans="1:20" x14ac:dyDescent="0.3">
      <c r="A4065" t="s">
        <v>28</v>
      </c>
      <c r="B4065" t="s">
        <v>22</v>
      </c>
      <c r="C4065" t="s">
        <v>15</v>
      </c>
      <c r="D4065" t="s">
        <v>99</v>
      </c>
      <c r="E4065" t="s">
        <v>40</v>
      </c>
      <c r="F4065">
        <v>28205</v>
      </c>
      <c r="G4065" t="s">
        <v>18</v>
      </c>
      <c r="H4065" t="s">
        <v>26</v>
      </c>
      <c r="I4065" t="s">
        <v>34</v>
      </c>
      <c r="J4065">
        <v>10272</v>
      </c>
      <c r="K4065">
        <v>3</v>
      </c>
      <c r="L4065">
        <v>2</v>
      </c>
      <c r="M4065">
        <v>8988</v>
      </c>
      <c r="O4065" s="2" t="str">
        <f>TRIM(SampleSuperstore3[[#This Row],[City]])</f>
        <v>Charlotte</v>
      </c>
      <c r="P4065" s="2" t="str">
        <f>TRIM(SampleSuperstore3[[#This Row],[State]])</f>
        <v>North Carolina</v>
      </c>
      <c r="Q4065" s="2" t="str">
        <f t="shared" si="63"/>
        <v>Charlotte North Carolina</v>
      </c>
      <c r="R4065" s="6" t="s">
        <v>39</v>
      </c>
      <c r="S4065" s="2" t="s">
        <v>704</v>
      </c>
      <c r="T4065" s="2" t="s">
        <v>806</v>
      </c>
    </row>
    <row r="4066" spans="1:20" x14ac:dyDescent="0.3">
      <c r="A4066" t="s">
        <v>28</v>
      </c>
      <c r="B4066" t="s">
        <v>22</v>
      </c>
      <c r="C4066" t="s">
        <v>15</v>
      </c>
      <c r="D4066" t="s">
        <v>99</v>
      </c>
      <c r="E4066" t="s">
        <v>40</v>
      </c>
      <c r="F4066">
        <v>28205</v>
      </c>
      <c r="G4066" t="s">
        <v>18</v>
      </c>
      <c r="H4066" t="s">
        <v>26</v>
      </c>
      <c r="I4066" t="s">
        <v>27</v>
      </c>
      <c r="J4066">
        <v>47808</v>
      </c>
      <c r="K4066">
        <v>12</v>
      </c>
      <c r="L4066">
        <v>2</v>
      </c>
      <c r="M4066">
        <v>155376</v>
      </c>
      <c r="O4066" s="2" t="str">
        <f>TRIM(SampleSuperstore3[[#This Row],[City]])</f>
        <v>Charlotte</v>
      </c>
      <c r="P4066" s="2" t="str">
        <f>TRIM(SampleSuperstore3[[#This Row],[State]])</f>
        <v>North Carolina</v>
      </c>
      <c r="Q4066" s="2" t="str">
        <f t="shared" si="63"/>
        <v>Charlotte North Carolina</v>
      </c>
      <c r="R4066" s="6" t="s">
        <v>99</v>
      </c>
      <c r="S4066" s="2" t="s">
        <v>704</v>
      </c>
      <c r="T4066" s="2" t="s">
        <v>806</v>
      </c>
    </row>
    <row r="4067" spans="1:20" x14ac:dyDescent="0.3">
      <c r="A4067" t="s">
        <v>28</v>
      </c>
      <c r="B4067" t="s">
        <v>22</v>
      </c>
      <c r="C4067" t="s">
        <v>15</v>
      </c>
      <c r="D4067" t="s">
        <v>99</v>
      </c>
      <c r="E4067" t="s">
        <v>40</v>
      </c>
      <c r="F4067">
        <v>28205</v>
      </c>
      <c r="G4067" t="s">
        <v>18</v>
      </c>
      <c r="H4067" t="s">
        <v>35</v>
      </c>
      <c r="I4067" t="s">
        <v>36</v>
      </c>
      <c r="J4067">
        <v>97884</v>
      </c>
      <c r="K4067">
        <v>9</v>
      </c>
      <c r="L4067">
        <v>2</v>
      </c>
      <c r="M4067">
        <v>1101195</v>
      </c>
      <c r="O4067" s="2" t="str">
        <f>TRIM(SampleSuperstore3[[#This Row],[City]])</f>
        <v>Charlotte</v>
      </c>
      <c r="P4067" s="2" t="str">
        <f>TRIM(SampleSuperstore3[[#This Row],[State]])</f>
        <v>North Carolina</v>
      </c>
      <c r="Q4067" s="2" t="str">
        <f t="shared" si="63"/>
        <v>Charlotte North Carolina</v>
      </c>
      <c r="R4067" s="6" t="s">
        <v>99</v>
      </c>
      <c r="S4067" s="2" t="s">
        <v>704</v>
      </c>
      <c r="T4067" s="2" t="s">
        <v>806</v>
      </c>
    </row>
    <row r="4068" spans="1:20" x14ac:dyDescent="0.3">
      <c r="A4068" t="s">
        <v>62</v>
      </c>
      <c r="B4068" t="s">
        <v>14</v>
      </c>
      <c r="C4068" t="s">
        <v>15</v>
      </c>
      <c r="D4068" t="s">
        <v>135</v>
      </c>
      <c r="E4068" t="s">
        <v>46</v>
      </c>
      <c r="F4068">
        <v>75081</v>
      </c>
      <c r="G4068" t="s">
        <v>47</v>
      </c>
      <c r="H4068" t="s">
        <v>26</v>
      </c>
      <c r="I4068" t="s">
        <v>37</v>
      </c>
      <c r="J4068">
        <v>1314</v>
      </c>
      <c r="K4068">
        <v>9</v>
      </c>
      <c r="L4068">
        <v>8</v>
      </c>
      <c r="M4068">
        <v>-21681</v>
      </c>
      <c r="O4068" s="2" t="str">
        <f>TRIM(SampleSuperstore3[[#This Row],[City]])</f>
        <v>Dallas</v>
      </c>
      <c r="P4068" s="2" t="str">
        <f>TRIM(SampleSuperstore3[[#This Row],[State]])</f>
        <v>Texas</v>
      </c>
      <c r="Q4068" s="2" t="str">
        <f t="shared" si="63"/>
        <v>Dallas Texas</v>
      </c>
      <c r="R4068" s="6" t="s">
        <v>99</v>
      </c>
      <c r="S4068" s="2" t="s">
        <v>704</v>
      </c>
      <c r="T4068" s="2" t="s">
        <v>806</v>
      </c>
    </row>
    <row r="4069" spans="1:20" x14ac:dyDescent="0.3">
      <c r="A4069" t="s">
        <v>62</v>
      </c>
      <c r="B4069" t="s">
        <v>14</v>
      </c>
      <c r="C4069" t="s">
        <v>15</v>
      </c>
      <c r="D4069" t="s">
        <v>135</v>
      </c>
      <c r="E4069" t="s">
        <v>46</v>
      </c>
      <c r="F4069">
        <v>75081</v>
      </c>
      <c r="G4069" t="s">
        <v>47</v>
      </c>
      <c r="H4069" t="s">
        <v>26</v>
      </c>
      <c r="I4069" t="s">
        <v>37</v>
      </c>
      <c r="J4069">
        <v>10024</v>
      </c>
      <c r="K4069">
        <v>4</v>
      </c>
      <c r="L4069">
        <v>8</v>
      </c>
      <c r="M4069">
        <v>-165396</v>
      </c>
      <c r="O4069" s="2" t="str">
        <f>TRIM(SampleSuperstore3[[#This Row],[City]])</f>
        <v>Dallas</v>
      </c>
      <c r="P4069" s="2" t="str">
        <f>TRIM(SampleSuperstore3[[#This Row],[State]])</f>
        <v>Texas</v>
      </c>
      <c r="Q4069" s="2" t="str">
        <f t="shared" si="63"/>
        <v>Dallas Texas</v>
      </c>
      <c r="R4069" s="6" t="s">
        <v>99</v>
      </c>
      <c r="S4069" s="2" t="s">
        <v>704</v>
      </c>
      <c r="T4069" s="2" t="s">
        <v>806</v>
      </c>
    </row>
    <row r="4070" spans="1:20" x14ac:dyDescent="0.3">
      <c r="A4070" t="s">
        <v>62</v>
      </c>
      <c r="B4070" t="s">
        <v>14</v>
      </c>
      <c r="C4070" t="s">
        <v>15</v>
      </c>
      <c r="D4070" t="s">
        <v>135</v>
      </c>
      <c r="E4070" t="s">
        <v>46</v>
      </c>
      <c r="F4070">
        <v>75081</v>
      </c>
      <c r="G4070" t="s">
        <v>47</v>
      </c>
      <c r="H4070" t="s">
        <v>19</v>
      </c>
      <c r="I4070" t="s">
        <v>20</v>
      </c>
      <c r="J4070">
        <v>1563728</v>
      </c>
      <c r="K4070">
        <v>2</v>
      </c>
      <c r="L4070">
        <v>32</v>
      </c>
      <c r="M4070">
        <v>-528908</v>
      </c>
      <c r="O4070" s="2" t="str">
        <f>TRIM(SampleSuperstore3[[#This Row],[City]])</f>
        <v>Dallas</v>
      </c>
      <c r="P4070" s="2" t="str">
        <f>TRIM(SampleSuperstore3[[#This Row],[State]])</f>
        <v>Texas</v>
      </c>
      <c r="Q4070" s="2" t="str">
        <f t="shared" si="63"/>
        <v>Dallas Texas</v>
      </c>
      <c r="R4070" s="6" t="s">
        <v>135</v>
      </c>
      <c r="S4070" s="2" t="s">
        <v>46</v>
      </c>
      <c r="T4070" s="2"/>
    </row>
    <row r="4071" spans="1:20" x14ac:dyDescent="0.3">
      <c r="A4071" t="s">
        <v>13</v>
      </c>
      <c r="B4071" t="s">
        <v>44</v>
      </c>
      <c r="C4071" t="s">
        <v>15</v>
      </c>
      <c r="D4071" t="s">
        <v>330</v>
      </c>
      <c r="E4071" t="s">
        <v>74</v>
      </c>
      <c r="F4071">
        <v>46203</v>
      </c>
      <c r="G4071" t="s">
        <v>47</v>
      </c>
      <c r="H4071" t="s">
        <v>35</v>
      </c>
      <c r="I4071" t="s">
        <v>162</v>
      </c>
      <c r="J4071">
        <v>99998</v>
      </c>
      <c r="K4071">
        <v>2</v>
      </c>
      <c r="L4071">
        <v>0</v>
      </c>
      <c r="M4071">
        <v>449991</v>
      </c>
      <c r="O4071" s="2" t="str">
        <f>TRIM(SampleSuperstore3[[#This Row],[City]])</f>
        <v>Indianapolis</v>
      </c>
      <c r="P4071" s="2" t="str">
        <f>TRIM(SampleSuperstore3[[#This Row],[State]])</f>
        <v>Indiana</v>
      </c>
      <c r="Q4071" s="2" t="str">
        <f t="shared" si="63"/>
        <v>Indianapolis Indiana</v>
      </c>
      <c r="R4071" s="6" t="s">
        <v>135</v>
      </c>
      <c r="S4071" s="2" t="s">
        <v>46</v>
      </c>
      <c r="T4071" s="2"/>
    </row>
    <row r="4072" spans="1:20" x14ac:dyDescent="0.3">
      <c r="A4072" t="s">
        <v>62</v>
      </c>
      <c r="B4072" t="s">
        <v>44</v>
      </c>
      <c r="C4072" t="s">
        <v>15</v>
      </c>
      <c r="D4072" t="s">
        <v>477</v>
      </c>
      <c r="E4072" t="s">
        <v>119</v>
      </c>
      <c r="F4072">
        <v>74012</v>
      </c>
      <c r="G4072" t="s">
        <v>47</v>
      </c>
      <c r="H4072" t="s">
        <v>35</v>
      </c>
      <c r="I4072" t="s">
        <v>36</v>
      </c>
      <c r="J4072">
        <v>82194</v>
      </c>
      <c r="K4072">
        <v>6</v>
      </c>
      <c r="L4072">
        <v>0</v>
      </c>
      <c r="M4072">
        <v>2137044</v>
      </c>
      <c r="O4072" s="2" t="str">
        <f>TRIM(SampleSuperstore3[[#This Row],[City]])</f>
        <v>Broken Arrow</v>
      </c>
      <c r="P4072" s="2" t="str">
        <f>TRIM(SampleSuperstore3[[#This Row],[State]])</f>
        <v>Oklahoma</v>
      </c>
      <c r="Q4072" s="2" t="str">
        <f t="shared" si="63"/>
        <v>Broken Arrow Oklahoma</v>
      </c>
      <c r="R4072" s="6" t="s">
        <v>135</v>
      </c>
      <c r="S4072" s="2" t="s">
        <v>46</v>
      </c>
      <c r="T4072" s="2"/>
    </row>
    <row r="4073" spans="1:20" x14ac:dyDescent="0.3">
      <c r="A4073" t="s">
        <v>28</v>
      </c>
      <c r="B4073" t="s">
        <v>14</v>
      </c>
      <c r="C4073" t="s">
        <v>15</v>
      </c>
      <c r="D4073" t="s">
        <v>478</v>
      </c>
      <c r="E4073" t="s">
        <v>30</v>
      </c>
      <c r="F4073">
        <v>33023</v>
      </c>
      <c r="G4073" t="s">
        <v>18</v>
      </c>
      <c r="H4073" t="s">
        <v>19</v>
      </c>
      <c r="I4073" t="s">
        <v>33</v>
      </c>
      <c r="J4073">
        <v>220064</v>
      </c>
      <c r="K4073">
        <v>4</v>
      </c>
      <c r="L4073">
        <v>2</v>
      </c>
      <c r="M4073">
        <v>55016</v>
      </c>
      <c r="O4073" s="2" t="str">
        <f>TRIM(SampleSuperstore3[[#This Row],[City]])</f>
        <v>Miramar</v>
      </c>
      <c r="P4073" s="2" t="str">
        <f>TRIM(SampleSuperstore3[[#This Row],[State]])</f>
        <v>Florida</v>
      </c>
      <c r="Q4073" s="2" t="str">
        <f t="shared" si="63"/>
        <v>Miramar Florida</v>
      </c>
      <c r="R4073" s="6" t="s">
        <v>330</v>
      </c>
      <c r="S4073" s="2" t="s">
        <v>74</v>
      </c>
      <c r="T4073" s="2"/>
    </row>
    <row r="4074" spans="1:20" x14ac:dyDescent="0.3">
      <c r="A4074" t="s">
        <v>28</v>
      </c>
      <c r="B4074" t="s">
        <v>14</v>
      </c>
      <c r="C4074" t="s">
        <v>15</v>
      </c>
      <c r="D4074" t="s">
        <v>478</v>
      </c>
      <c r="E4074" t="s">
        <v>30</v>
      </c>
      <c r="F4074">
        <v>33023</v>
      </c>
      <c r="G4074" t="s">
        <v>18</v>
      </c>
      <c r="H4074" t="s">
        <v>19</v>
      </c>
      <c r="I4074" t="s">
        <v>33</v>
      </c>
      <c r="J4074">
        <v>339136</v>
      </c>
      <c r="K4074">
        <v>4</v>
      </c>
      <c r="L4074">
        <v>2</v>
      </c>
      <c r="M4074">
        <v>0</v>
      </c>
      <c r="O4074" s="2" t="str">
        <f>TRIM(SampleSuperstore3[[#This Row],[City]])</f>
        <v>Miramar</v>
      </c>
      <c r="P4074" s="2" t="str">
        <f>TRIM(SampleSuperstore3[[#This Row],[State]])</f>
        <v>Florida</v>
      </c>
      <c r="Q4074" s="2" t="str">
        <f t="shared" si="63"/>
        <v>Miramar Florida</v>
      </c>
      <c r="R4074" s="6" t="s">
        <v>761</v>
      </c>
      <c r="S4074" s="2" t="s">
        <v>762</v>
      </c>
      <c r="T4074" s="2" t="s">
        <v>119</v>
      </c>
    </row>
    <row r="4075" spans="1:20" x14ac:dyDescent="0.3">
      <c r="A4075" t="s">
        <v>13</v>
      </c>
      <c r="B4075" t="s">
        <v>22</v>
      </c>
      <c r="C4075" t="s">
        <v>15</v>
      </c>
      <c r="D4075" t="s">
        <v>238</v>
      </c>
      <c r="E4075" t="s">
        <v>54</v>
      </c>
      <c r="F4075">
        <v>68104</v>
      </c>
      <c r="G4075" t="s">
        <v>47</v>
      </c>
      <c r="H4075" t="s">
        <v>26</v>
      </c>
      <c r="I4075" t="s">
        <v>37</v>
      </c>
      <c r="J4075">
        <v>704</v>
      </c>
      <c r="K4075">
        <v>2</v>
      </c>
      <c r="L4075">
        <v>0</v>
      </c>
      <c r="M4075">
        <v>33088</v>
      </c>
      <c r="O4075" s="2" t="str">
        <f>TRIM(SampleSuperstore3[[#This Row],[City]])</f>
        <v>Omaha</v>
      </c>
      <c r="P4075" s="2" t="str">
        <f>TRIM(SampleSuperstore3[[#This Row],[State]])</f>
        <v>Nebraska</v>
      </c>
      <c r="Q4075" s="2" t="str">
        <f t="shared" si="63"/>
        <v>Omaha Nebraska</v>
      </c>
      <c r="R4075" s="6" t="s">
        <v>478</v>
      </c>
      <c r="S4075" s="2" t="s">
        <v>30</v>
      </c>
      <c r="T4075" s="2"/>
    </row>
    <row r="4076" spans="1:20" x14ac:dyDescent="0.3">
      <c r="A4076" t="s">
        <v>13</v>
      </c>
      <c r="B4076" t="s">
        <v>22</v>
      </c>
      <c r="C4076" t="s">
        <v>15</v>
      </c>
      <c r="D4076" t="s">
        <v>238</v>
      </c>
      <c r="E4076" t="s">
        <v>54</v>
      </c>
      <c r="F4076">
        <v>68104</v>
      </c>
      <c r="G4076" t="s">
        <v>47</v>
      </c>
      <c r="H4076" t="s">
        <v>26</v>
      </c>
      <c r="I4076" t="s">
        <v>77</v>
      </c>
      <c r="J4076">
        <v>504</v>
      </c>
      <c r="K4076">
        <v>4</v>
      </c>
      <c r="L4076">
        <v>0</v>
      </c>
      <c r="M4076">
        <v>2016</v>
      </c>
      <c r="O4076" s="2" t="str">
        <f>TRIM(SampleSuperstore3[[#This Row],[City]])</f>
        <v>Omaha</v>
      </c>
      <c r="P4076" s="2" t="str">
        <f>TRIM(SampleSuperstore3[[#This Row],[State]])</f>
        <v>Nebraska</v>
      </c>
      <c r="Q4076" s="2" t="str">
        <f t="shared" si="63"/>
        <v>Omaha Nebraska</v>
      </c>
      <c r="R4076" s="6" t="s">
        <v>478</v>
      </c>
      <c r="S4076" s="2" t="s">
        <v>30</v>
      </c>
      <c r="T4076" s="2"/>
    </row>
    <row r="4077" spans="1:20" x14ac:dyDescent="0.3">
      <c r="A4077" t="s">
        <v>13</v>
      </c>
      <c r="B4077" t="s">
        <v>22</v>
      </c>
      <c r="C4077" t="s">
        <v>15</v>
      </c>
      <c r="D4077" t="s">
        <v>238</v>
      </c>
      <c r="E4077" t="s">
        <v>54</v>
      </c>
      <c r="F4077">
        <v>68104</v>
      </c>
      <c r="G4077" t="s">
        <v>47</v>
      </c>
      <c r="H4077" t="s">
        <v>26</v>
      </c>
      <c r="I4077" t="s">
        <v>41</v>
      </c>
      <c r="J4077">
        <v>11628</v>
      </c>
      <c r="K4077">
        <v>3</v>
      </c>
      <c r="L4077">
        <v>0</v>
      </c>
      <c r="M4077">
        <v>569772</v>
      </c>
      <c r="O4077" s="2" t="str">
        <f>TRIM(SampleSuperstore3[[#This Row],[City]])</f>
        <v>Omaha</v>
      </c>
      <c r="P4077" s="2" t="str">
        <f>TRIM(SampleSuperstore3[[#This Row],[State]])</f>
        <v>Nebraska</v>
      </c>
      <c r="Q4077" s="2" t="str">
        <f t="shared" si="63"/>
        <v>Omaha Nebraska</v>
      </c>
      <c r="R4077" s="6" t="s">
        <v>238</v>
      </c>
      <c r="S4077" s="2" t="s">
        <v>54</v>
      </c>
      <c r="T4077" s="2"/>
    </row>
    <row r="4078" spans="1:20" x14ac:dyDescent="0.3">
      <c r="A4078" t="s">
        <v>62</v>
      </c>
      <c r="B4078" t="s">
        <v>14</v>
      </c>
      <c r="C4078" t="s">
        <v>15</v>
      </c>
      <c r="D4078" t="s">
        <v>189</v>
      </c>
      <c r="E4078" t="s">
        <v>40</v>
      </c>
      <c r="F4078">
        <v>28540</v>
      </c>
      <c r="G4078" t="s">
        <v>18</v>
      </c>
      <c r="H4078" t="s">
        <v>35</v>
      </c>
      <c r="I4078" t="s">
        <v>36</v>
      </c>
      <c r="J4078">
        <v>47976</v>
      </c>
      <c r="K4078">
        <v>3</v>
      </c>
      <c r="L4078">
        <v>2</v>
      </c>
      <c r="M4078">
        <v>47976</v>
      </c>
      <c r="O4078" s="2" t="str">
        <f>TRIM(SampleSuperstore3[[#This Row],[City]])</f>
        <v>Jacksonville</v>
      </c>
      <c r="P4078" s="2" t="str">
        <f>TRIM(SampleSuperstore3[[#This Row],[State]])</f>
        <v>North Carolina</v>
      </c>
      <c r="Q4078" s="2" t="str">
        <f t="shared" si="63"/>
        <v>Jacksonville North Carolina</v>
      </c>
      <c r="R4078" s="6" t="s">
        <v>238</v>
      </c>
      <c r="S4078" s="2" t="s">
        <v>54</v>
      </c>
      <c r="T4078" s="2"/>
    </row>
    <row r="4079" spans="1:20" x14ac:dyDescent="0.3">
      <c r="A4079" t="s">
        <v>28</v>
      </c>
      <c r="B4079" t="s">
        <v>22</v>
      </c>
      <c r="C4079" t="s">
        <v>15</v>
      </c>
      <c r="D4079" t="s">
        <v>326</v>
      </c>
      <c r="E4079" t="s">
        <v>95</v>
      </c>
      <c r="F4079">
        <v>97224</v>
      </c>
      <c r="G4079" t="s">
        <v>25</v>
      </c>
      <c r="H4079" t="s">
        <v>26</v>
      </c>
      <c r="I4079" t="s">
        <v>41</v>
      </c>
      <c r="J4079">
        <v>60048</v>
      </c>
      <c r="K4079">
        <v>9</v>
      </c>
      <c r="L4079">
        <v>2</v>
      </c>
      <c r="M4079">
        <v>22518</v>
      </c>
      <c r="O4079" s="2" t="str">
        <f>TRIM(SampleSuperstore3[[#This Row],[City]])</f>
        <v>Tigard</v>
      </c>
      <c r="P4079" s="2" t="str">
        <f>TRIM(SampleSuperstore3[[#This Row],[State]])</f>
        <v>Oregon</v>
      </c>
      <c r="Q4079" s="2" t="str">
        <f t="shared" si="63"/>
        <v>Tigard Oregon</v>
      </c>
      <c r="R4079" s="6" t="s">
        <v>238</v>
      </c>
      <c r="S4079" s="2" t="s">
        <v>54</v>
      </c>
      <c r="T4079" s="2"/>
    </row>
    <row r="4080" spans="1:20" x14ac:dyDescent="0.3">
      <c r="A4080" t="s">
        <v>28</v>
      </c>
      <c r="B4080" t="s">
        <v>22</v>
      </c>
      <c r="C4080" t="s">
        <v>15</v>
      </c>
      <c r="D4080" t="s">
        <v>326</v>
      </c>
      <c r="E4080" t="s">
        <v>95</v>
      </c>
      <c r="F4080">
        <v>97224</v>
      </c>
      <c r="G4080" t="s">
        <v>25</v>
      </c>
      <c r="H4080" t="s">
        <v>26</v>
      </c>
      <c r="I4080" t="s">
        <v>37</v>
      </c>
      <c r="J4080">
        <v>5022</v>
      </c>
      <c r="K4080">
        <v>1</v>
      </c>
      <c r="L4080">
        <v>7</v>
      </c>
      <c r="M4080">
        <v>-35154</v>
      </c>
      <c r="O4080" s="2" t="str">
        <f>TRIM(SampleSuperstore3[[#This Row],[City]])</f>
        <v>Tigard</v>
      </c>
      <c r="P4080" s="2" t="str">
        <f>TRIM(SampleSuperstore3[[#This Row],[State]])</f>
        <v>Oregon</v>
      </c>
      <c r="Q4080" s="2" t="str">
        <f t="shared" si="63"/>
        <v>Tigard Oregon</v>
      </c>
      <c r="R4080" s="6" t="s">
        <v>189</v>
      </c>
      <c r="S4080" s="2" t="s">
        <v>704</v>
      </c>
      <c r="T4080" s="2" t="s">
        <v>806</v>
      </c>
    </row>
    <row r="4081" spans="1:22" x14ac:dyDescent="0.3">
      <c r="A4081" t="s">
        <v>28</v>
      </c>
      <c r="B4081" t="s">
        <v>22</v>
      </c>
      <c r="C4081" t="s">
        <v>15</v>
      </c>
      <c r="D4081" t="s">
        <v>87</v>
      </c>
      <c r="E4081" t="s">
        <v>65</v>
      </c>
      <c r="F4081">
        <v>62521</v>
      </c>
      <c r="G4081" t="s">
        <v>47</v>
      </c>
      <c r="H4081" t="s">
        <v>26</v>
      </c>
      <c r="I4081" t="s">
        <v>37</v>
      </c>
      <c r="J4081">
        <v>182994</v>
      </c>
      <c r="K4081">
        <v>3</v>
      </c>
      <c r="L4081">
        <v>8</v>
      </c>
      <c r="M4081">
        <v>-3202395</v>
      </c>
      <c r="O4081" s="2" t="str">
        <f>TRIM(SampleSuperstore3[[#This Row],[City]])</f>
        <v>Decatur</v>
      </c>
      <c r="P4081" s="2" t="str">
        <f>TRIM(SampleSuperstore3[[#This Row],[State]])</f>
        <v>Illinois</v>
      </c>
      <c r="Q4081" s="2" t="str">
        <f t="shared" si="63"/>
        <v>Decatur Illinois</v>
      </c>
      <c r="R4081" s="6" t="s">
        <v>326</v>
      </c>
      <c r="S4081" s="2" t="s">
        <v>95</v>
      </c>
      <c r="T4081" s="2"/>
    </row>
    <row r="4082" spans="1:22" x14ac:dyDescent="0.3">
      <c r="A4082" t="s">
        <v>28</v>
      </c>
      <c r="B4082" t="s">
        <v>22</v>
      </c>
      <c r="C4082" t="s">
        <v>15</v>
      </c>
      <c r="D4082" t="s">
        <v>87</v>
      </c>
      <c r="E4082" t="s">
        <v>65</v>
      </c>
      <c r="F4082">
        <v>62521</v>
      </c>
      <c r="G4082" t="s">
        <v>47</v>
      </c>
      <c r="H4082" t="s">
        <v>26</v>
      </c>
      <c r="I4082" t="s">
        <v>41</v>
      </c>
      <c r="J4082">
        <v>10272</v>
      </c>
      <c r="K4082">
        <v>3</v>
      </c>
      <c r="L4082">
        <v>2</v>
      </c>
      <c r="M4082">
        <v>321</v>
      </c>
      <c r="O4082" s="2" t="str">
        <f>TRIM(SampleSuperstore3[[#This Row],[City]])</f>
        <v>Decatur</v>
      </c>
      <c r="P4082" s="2" t="str">
        <f>TRIM(SampleSuperstore3[[#This Row],[State]])</f>
        <v>Illinois</v>
      </c>
      <c r="Q4082" s="2" t="str">
        <f t="shared" si="63"/>
        <v>Decatur Illinois</v>
      </c>
      <c r="R4082" s="6" t="s">
        <v>326</v>
      </c>
      <c r="S4082" s="2" t="s">
        <v>95</v>
      </c>
      <c r="T4082" s="2"/>
    </row>
    <row r="4083" spans="1:22" x14ac:dyDescent="0.3">
      <c r="A4083" t="s">
        <v>62</v>
      </c>
      <c r="B4083" t="s">
        <v>44</v>
      </c>
      <c r="C4083" t="s">
        <v>15</v>
      </c>
      <c r="D4083" t="s">
        <v>108</v>
      </c>
      <c r="E4083" t="s">
        <v>81</v>
      </c>
      <c r="F4083">
        <v>85023</v>
      </c>
      <c r="G4083" t="s">
        <v>25</v>
      </c>
      <c r="H4083" t="s">
        <v>26</v>
      </c>
      <c r="I4083" t="s">
        <v>37</v>
      </c>
      <c r="J4083">
        <v>7857</v>
      </c>
      <c r="K4083">
        <v>3</v>
      </c>
      <c r="L4083">
        <v>7</v>
      </c>
      <c r="M4083">
        <v>-60237</v>
      </c>
      <c r="O4083" s="2" t="str">
        <f>TRIM(SampleSuperstore3[[#This Row],[City]])</f>
        <v>Phoenix</v>
      </c>
      <c r="P4083" s="2" t="str">
        <f>TRIM(SampleSuperstore3[[#This Row],[State]])</f>
        <v>Arizona</v>
      </c>
      <c r="Q4083" s="2" t="str">
        <f t="shared" si="63"/>
        <v>Phoenix Arizona</v>
      </c>
      <c r="R4083" s="6" t="s">
        <v>87</v>
      </c>
      <c r="S4083" s="2" t="s">
        <v>65</v>
      </c>
      <c r="T4083" s="2"/>
    </row>
    <row r="4084" spans="1:22" x14ac:dyDescent="0.3">
      <c r="A4084" t="s">
        <v>13</v>
      </c>
      <c r="B4084" t="s">
        <v>22</v>
      </c>
      <c r="C4084" t="s">
        <v>15</v>
      </c>
      <c r="D4084" t="s">
        <v>390</v>
      </c>
      <c r="E4084" t="s">
        <v>24</v>
      </c>
      <c r="F4084">
        <v>95823</v>
      </c>
      <c r="G4084" t="s">
        <v>25</v>
      </c>
      <c r="H4084" t="s">
        <v>35</v>
      </c>
      <c r="I4084" t="s">
        <v>36</v>
      </c>
      <c r="J4084">
        <v>302384</v>
      </c>
      <c r="K4084">
        <v>2</v>
      </c>
      <c r="L4084">
        <v>2</v>
      </c>
      <c r="M4084">
        <v>302384</v>
      </c>
      <c r="O4084" s="2" t="str">
        <f>TRIM(SampleSuperstore3[[#This Row],[City]])</f>
        <v>Sacramento</v>
      </c>
      <c r="P4084" s="2" t="str">
        <f>TRIM(SampleSuperstore3[[#This Row],[State]])</f>
        <v>California</v>
      </c>
      <c r="Q4084" s="2" t="str">
        <f t="shared" si="63"/>
        <v>Sacramento California</v>
      </c>
      <c r="R4084" s="6" t="s">
        <v>87</v>
      </c>
      <c r="S4084" s="2" t="s">
        <v>65</v>
      </c>
      <c r="T4084" s="2"/>
    </row>
    <row r="4085" spans="1:22" x14ac:dyDescent="0.3">
      <c r="A4085" t="s">
        <v>13</v>
      </c>
      <c r="B4085" t="s">
        <v>22</v>
      </c>
      <c r="C4085" t="s">
        <v>15</v>
      </c>
      <c r="D4085" t="s">
        <v>390</v>
      </c>
      <c r="E4085" t="s">
        <v>24</v>
      </c>
      <c r="F4085">
        <v>95823</v>
      </c>
      <c r="G4085" t="s">
        <v>25</v>
      </c>
      <c r="H4085" t="s">
        <v>26</v>
      </c>
      <c r="I4085" t="s">
        <v>37</v>
      </c>
      <c r="J4085">
        <v>20952</v>
      </c>
      <c r="K4085">
        <v>3</v>
      </c>
      <c r="L4085">
        <v>2</v>
      </c>
      <c r="M4085">
        <v>70713</v>
      </c>
      <c r="O4085" s="2" t="str">
        <f>TRIM(SampleSuperstore3[[#This Row],[City]])</f>
        <v>Sacramento</v>
      </c>
      <c r="P4085" s="2" t="str">
        <f>TRIM(SampleSuperstore3[[#This Row],[State]])</f>
        <v>California</v>
      </c>
      <c r="Q4085" s="2" t="str">
        <f t="shared" si="63"/>
        <v>Sacramento California</v>
      </c>
      <c r="R4085" s="6" t="s">
        <v>108</v>
      </c>
      <c r="S4085" s="2" t="s">
        <v>81</v>
      </c>
      <c r="T4085" s="2"/>
    </row>
    <row r="4086" spans="1:22" x14ac:dyDescent="0.3">
      <c r="A4086" t="s">
        <v>13</v>
      </c>
      <c r="B4086" t="s">
        <v>22</v>
      </c>
      <c r="C4086" t="s">
        <v>15</v>
      </c>
      <c r="D4086" t="s">
        <v>390</v>
      </c>
      <c r="E4086" t="s">
        <v>24</v>
      </c>
      <c r="F4086">
        <v>95823</v>
      </c>
      <c r="G4086" t="s">
        <v>25</v>
      </c>
      <c r="H4086" t="s">
        <v>26</v>
      </c>
      <c r="I4086" t="s">
        <v>37</v>
      </c>
      <c r="J4086">
        <v>11784</v>
      </c>
      <c r="K4086">
        <v>3</v>
      </c>
      <c r="L4086">
        <v>2</v>
      </c>
      <c r="M4086">
        <v>39771</v>
      </c>
      <c r="O4086" s="2" t="str">
        <f>TRIM(SampleSuperstore3[[#This Row],[City]])</f>
        <v>Sacramento</v>
      </c>
      <c r="P4086" s="2" t="str">
        <f>TRIM(SampleSuperstore3[[#This Row],[State]])</f>
        <v>California</v>
      </c>
      <c r="Q4086" s="2" t="str">
        <f t="shared" si="63"/>
        <v>Sacramento California</v>
      </c>
      <c r="R4086" s="6" t="s">
        <v>390</v>
      </c>
      <c r="S4086" s="2" t="s">
        <v>24</v>
      </c>
      <c r="T4086" s="2"/>
    </row>
    <row r="4087" spans="1:22" x14ac:dyDescent="0.3">
      <c r="A4087" t="s">
        <v>28</v>
      </c>
      <c r="B4087" t="s">
        <v>14</v>
      </c>
      <c r="C4087" t="s">
        <v>15</v>
      </c>
      <c r="D4087" t="s">
        <v>271</v>
      </c>
      <c r="E4087" t="s">
        <v>197</v>
      </c>
      <c r="F4087">
        <v>72401</v>
      </c>
      <c r="G4087" t="s">
        <v>18</v>
      </c>
      <c r="H4087" t="s">
        <v>19</v>
      </c>
      <c r="I4087" t="s">
        <v>20</v>
      </c>
      <c r="J4087">
        <v>63882</v>
      </c>
      <c r="K4087">
        <v>9</v>
      </c>
      <c r="L4087">
        <v>0</v>
      </c>
      <c r="M4087">
        <v>1724814</v>
      </c>
      <c r="O4087" s="2" t="str">
        <f>TRIM(SampleSuperstore3[[#This Row],[City]])</f>
        <v>Jonesboro</v>
      </c>
      <c r="P4087" s="2" t="str">
        <f>TRIM(SampleSuperstore3[[#This Row],[State]])</f>
        <v>Arkansas</v>
      </c>
      <c r="Q4087" s="2" t="str">
        <f t="shared" si="63"/>
        <v>Jonesboro Arkansas</v>
      </c>
      <c r="R4087" s="6" t="s">
        <v>390</v>
      </c>
      <c r="S4087" s="2" t="s">
        <v>24</v>
      </c>
      <c r="T4087" s="2"/>
    </row>
    <row r="4088" spans="1:22" x14ac:dyDescent="0.3">
      <c r="A4088" t="s">
        <v>28</v>
      </c>
      <c r="B4088" t="s">
        <v>22</v>
      </c>
      <c r="C4088" t="s">
        <v>15</v>
      </c>
      <c r="D4088" t="s">
        <v>75</v>
      </c>
      <c r="E4088" t="s">
        <v>76</v>
      </c>
      <c r="F4088">
        <v>10035</v>
      </c>
      <c r="G4088" t="s">
        <v>57</v>
      </c>
      <c r="H4088" t="s">
        <v>26</v>
      </c>
      <c r="I4088" t="s">
        <v>27</v>
      </c>
      <c r="J4088">
        <v>207</v>
      </c>
      <c r="K4088">
        <v>2</v>
      </c>
      <c r="L4088">
        <v>0</v>
      </c>
      <c r="M4088">
        <v>9936</v>
      </c>
      <c r="O4088" s="2" t="str">
        <f>TRIM(SampleSuperstore3[[#This Row],[City]])</f>
        <v>New York City</v>
      </c>
      <c r="P4088" s="2" t="str">
        <f>TRIM(SampleSuperstore3[[#This Row],[State]])</f>
        <v>New York</v>
      </c>
      <c r="Q4088" s="2" t="str">
        <f t="shared" si="63"/>
        <v>New York City New York</v>
      </c>
      <c r="R4088" s="6" t="s">
        <v>390</v>
      </c>
      <c r="S4088" s="2" t="s">
        <v>24</v>
      </c>
      <c r="T4088" s="2"/>
    </row>
    <row r="4089" spans="1:22" x14ac:dyDescent="0.3">
      <c r="A4089" t="s">
        <v>28</v>
      </c>
      <c r="B4089" t="s">
        <v>22</v>
      </c>
      <c r="C4089" t="s">
        <v>15</v>
      </c>
      <c r="D4089" t="s">
        <v>75</v>
      </c>
      <c r="E4089" t="s">
        <v>76</v>
      </c>
      <c r="F4089">
        <v>10035</v>
      </c>
      <c r="G4089" t="s">
        <v>57</v>
      </c>
      <c r="H4089" t="s">
        <v>26</v>
      </c>
      <c r="I4089" t="s">
        <v>110</v>
      </c>
      <c r="J4089">
        <v>1095</v>
      </c>
      <c r="K4089">
        <v>3</v>
      </c>
      <c r="L4089">
        <v>0</v>
      </c>
      <c r="M4089">
        <v>3285</v>
      </c>
      <c r="O4089" s="2" t="str">
        <f>TRIM(SampleSuperstore3[[#This Row],[City]])</f>
        <v>New York City</v>
      </c>
      <c r="P4089" s="2" t="str">
        <f>TRIM(SampleSuperstore3[[#This Row],[State]])</f>
        <v>New York</v>
      </c>
      <c r="Q4089" s="2" t="str">
        <f t="shared" si="63"/>
        <v>New York City New York</v>
      </c>
      <c r="R4089" s="6" t="s">
        <v>271</v>
      </c>
      <c r="S4089" s="2" t="s">
        <v>197</v>
      </c>
      <c r="T4089" s="2"/>
    </row>
    <row r="4090" spans="1:22" x14ac:dyDescent="0.3">
      <c r="A4090" t="s">
        <v>28</v>
      </c>
      <c r="B4090" t="s">
        <v>22</v>
      </c>
      <c r="C4090" t="s">
        <v>15</v>
      </c>
      <c r="D4090" t="s">
        <v>75</v>
      </c>
      <c r="E4090" t="s">
        <v>76</v>
      </c>
      <c r="F4090">
        <v>10035</v>
      </c>
      <c r="G4090" t="s">
        <v>57</v>
      </c>
      <c r="H4090" t="s">
        <v>26</v>
      </c>
      <c r="I4090" t="s">
        <v>37</v>
      </c>
      <c r="J4090">
        <v>14352</v>
      </c>
      <c r="K4090">
        <v>3</v>
      </c>
      <c r="L4090">
        <v>2</v>
      </c>
      <c r="M4090">
        <v>46644</v>
      </c>
      <c r="O4090" s="2" t="str">
        <f>TRIM(SampleSuperstore3[[#This Row],[City]])</f>
        <v>New York City</v>
      </c>
      <c r="P4090" s="2" t="str">
        <f>TRIM(SampleSuperstore3[[#This Row],[State]])</f>
        <v>New York</v>
      </c>
      <c r="Q4090" s="2" t="str">
        <f t="shared" si="63"/>
        <v>New York City New York</v>
      </c>
      <c r="R4090" s="6" t="s">
        <v>634</v>
      </c>
      <c r="S4090" s="2" t="s">
        <v>369</v>
      </c>
      <c r="T4090" s="2" t="s">
        <v>3</v>
      </c>
      <c r="U4090" t="s">
        <v>634</v>
      </c>
      <c r="V4090" t="s">
        <v>369</v>
      </c>
    </row>
    <row r="4091" spans="1:22" x14ac:dyDescent="0.3">
      <c r="A4091" t="s">
        <v>62</v>
      </c>
      <c r="B4091" t="s">
        <v>14</v>
      </c>
      <c r="C4091" t="s">
        <v>15</v>
      </c>
      <c r="D4091" t="s">
        <v>133</v>
      </c>
      <c r="E4091" t="s">
        <v>104</v>
      </c>
      <c r="F4091">
        <v>44312</v>
      </c>
      <c r="G4091" t="s">
        <v>57</v>
      </c>
      <c r="H4091" t="s">
        <v>26</v>
      </c>
      <c r="I4091" t="s">
        <v>32</v>
      </c>
      <c r="J4091">
        <v>221024</v>
      </c>
      <c r="K4091">
        <v>2</v>
      </c>
      <c r="L4091">
        <v>2</v>
      </c>
      <c r="M4091">
        <v>-55256</v>
      </c>
      <c r="O4091" s="2" t="str">
        <f>TRIM(SampleSuperstore3[[#This Row],[City]])</f>
        <v>Akron</v>
      </c>
      <c r="P4091" s="2" t="str">
        <f>TRIM(SampleSuperstore3[[#This Row],[State]])</f>
        <v>Ohio</v>
      </c>
      <c r="Q4091" s="2" t="str">
        <f t="shared" si="63"/>
        <v>Akron Ohio</v>
      </c>
      <c r="R4091" s="6" t="s">
        <v>634</v>
      </c>
      <c r="S4091" s="2" t="s">
        <v>369</v>
      </c>
      <c r="T4091" s="2" t="s">
        <v>3</v>
      </c>
      <c r="U4091" t="s">
        <v>634</v>
      </c>
      <c r="V4091" t="s">
        <v>369</v>
      </c>
    </row>
    <row r="4092" spans="1:22" x14ac:dyDescent="0.3">
      <c r="A4092" t="s">
        <v>28</v>
      </c>
      <c r="B4092" t="s">
        <v>14</v>
      </c>
      <c r="C4092" t="s">
        <v>15</v>
      </c>
      <c r="D4092" t="s">
        <v>242</v>
      </c>
      <c r="E4092" t="s">
        <v>17</v>
      </c>
      <c r="F4092">
        <v>41042</v>
      </c>
      <c r="G4092" t="s">
        <v>18</v>
      </c>
      <c r="H4092" t="s">
        <v>35</v>
      </c>
      <c r="I4092" t="s">
        <v>123</v>
      </c>
      <c r="J4092">
        <v>3080</v>
      </c>
      <c r="K4092">
        <v>7</v>
      </c>
      <c r="L4092">
        <v>0</v>
      </c>
      <c r="M4092">
        <v>14168</v>
      </c>
      <c r="O4092" s="2" t="str">
        <f>TRIM(SampleSuperstore3[[#This Row],[City]])</f>
        <v>Florence</v>
      </c>
      <c r="P4092" s="2" t="str">
        <f>TRIM(SampleSuperstore3[[#This Row],[State]])</f>
        <v>Kentucky</v>
      </c>
      <c r="Q4092" s="2" t="str">
        <f t="shared" si="63"/>
        <v>Florence Kentucky</v>
      </c>
      <c r="R4092" s="6" t="s">
        <v>634</v>
      </c>
      <c r="S4092" s="2" t="s">
        <v>369</v>
      </c>
      <c r="T4092" s="2" t="s">
        <v>3</v>
      </c>
      <c r="U4092" t="s">
        <v>634</v>
      </c>
      <c r="V4092" t="s">
        <v>369</v>
      </c>
    </row>
    <row r="4093" spans="1:22" x14ac:dyDescent="0.3">
      <c r="A4093" t="s">
        <v>28</v>
      </c>
      <c r="B4093" t="s">
        <v>14</v>
      </c>
      <c r="C4093" t="s">
        <v>15</v>
      </c>
      <c r="D4093" t="s">
        <v>242</v>
      </c>
      <c r="E4093" t="s">
        <v>17</v>
      </c>
      <c r="F4093">
        <v>41042</v>
      </c>
      <c r="G4093" t="s">
        <v>18</v>
      </c>
      <c r="H4093" t="s">
        <v>35</v>
      </c>
      <c r="I4093" t="s">
        <v>59</v>
      </c>
      <c r="J4093">
        <v>7996</v>
      </c>
      <c r="K4093">
        <v>4</v>
      </c>
      <c r="L4093">
        <v>0</v>
      </c>
      <c r="M4093">
        <v>183908</v>
      </c>
      <c r="O4093" s="2" t="str">
        <f>TRIM(SampleSuperstore3[[#This Row],[City]])</f>
        <v>Florence</v>
      </c>
      <c r="P4093" s="2" t="str">
        <f>TRIM(SampleSuperstore3[[#This Row],[State]])</f>
        <v>Kentucky</v>
      </c>
      <c r="Q4093" s="2" t="str">
        <f t="shared" si="63"/>
        <v>Florence Kentucky</v>
      </c>
      <c r="R4093" s="6" t="s">
        <v>133</v>
      </c>
      <c r="S4093" s="2" t="s">
        <v>104</v>
      </c>
      <c r="T4093" s="2"/>
    </row>
    <row r="4094" spans="1:22" x14ac:dyDescent="0.3">
      <c r="A4094" t="s">
        <v>28</v>
      </c>
      <c r="B4094" t="s">
        <v>14</v>
      </c>
      <c r="C4094" t="s">
        <v>15</v>
      </c>
      <c r="D4094" t="s">
        <v>242</v>
      </c>
      <c r="E4094" t="s">
        <v>17</v>
      </c>
      <c r="F4094">
        <v>41042</v>
      </c>
      <c r="G4094" t="s">
        <v>18</v>
      </c>
      <c r="H4094" t="s">
        <v>35</v>
      </c>
      <c r="I4094" t="s">
        <v>36</v>
      </c>
      <c r="J4094">
        <v>58797</v>
      </c>
      <c r="K4094">
        <v>3</v>
      </c>
      <c r="L4094">
        <v>0</v>
      </c>
      <c r="M4094">
        <v>1705113</v>
      </c>
      <c r="O4094" s="2" t="str">
        <f>TRIM(SampleSuperstore3[[#This Row],[City]])</f>
        <v>Florence</v>
      </c>
      <c r="P4094" s="2" t="str">
        <f>TRIM(SampleSuperstore3[[#This Row],[State]])</f>
        <v>Kentucky</v>
      </c>
      <c r="Q4094" s="2" t="str">
        <f t="shared" si="63"/>
        <v>Florence Kentucky</v>
      </c>
      <c r="R4094" s="6" t="s">
        <v>242</v>
      </c>
      <c r="S4094" s="2" t="s">
        <v>17</v>
      </c>
      <c r="T4094" s="2"/>
    </row>
    <row r="4095" spans="1:22" x14ac:dyDescent="0.3">
      <c r="A4095" t="s">
        <v>28</v>
      </c>
      <c r="B4095" t="s">
        <v>14</v>
      </c>
      <c r="C4095" t="s">
        <v>15</v>
      </c>
      <c r="D4095" t="s">
        <v>93</v>
      </c>
      <c r="E4095" t="s">
        <v>68</v>
      </c>
      <c r="F4095">
        <v>55407</v>
      </c>
      <c r="G4095" t="s">
        <v>47</v>
      </c>
      <c r="H4095" t="s">
        <v>26</v>
      </c>
      <c r="I4095" t="s">
        <v>41</v>
      </c>
      <c r="J4095">
        <v>324</v>
      </c>
      <c r="K4095">
        <v>5</v>
      </c>
      <c r="L4095">
        <v>0</v>
      </c>
      <c r="M4095">
        <v>15552</v>
      </c>
      <c r="O4095" s="2" t="str">
        <f>TRIM(SampleSuperstore3[[#This Row],[City]])</f>
        <v>Minneapolis</v>
      </c>
      <c r="P4095" s="2" t="str">
        <f>TRIM(SampleSuperstore3[[#This Row],[State]])</f>
        <v>Minnesota</v>
      </c>
      <c r="Q4095" s="2" t="str">
        <f t="shared" si="63"/>
        <v>Minneapolis Minnesota</v>
      </c>
      <c r="R4095" s="6" t="s">
        <v>242</v>
      </c>
      <c r="S4095" s="2" t="s">
        <v>17</v>
      </c>
      <c r="T4095" s="2"/>
    </row>
    <row r="4096" spans="1:22" x14ac:dyDescent="0.3">
      <c r="A4096" t="s">
        <v>28</v>
      </c>
      <c r="B4096" t="s">
        <v>14</v>
      </c>
      <c r="C4096" t="s">
        <v>15</v>
      </c>
      <c r="D4096" t="s">
        <v>93</v>
      </c>
      <c r="E4096" t="s">
        <v>68</v>
      </c>
      <c r="F4096">
        <v>55407</v>
      </c>
      <c r="G4096" t="s">
        <v>47</v>
      </c>
      <c r="H4096" t="s">
        <v>26</v>
      </c>
      <c r="I4096" t="s">
        <v>32</v>
      </c>
      <c r="J4096">
        <v>4049</v>
      </c>
      <c r="K4096">
        <v>5</v>
      </c>
      <c r="L4096">
        <v>0</v>
      </c>
      <c r="M4096">
        <v>16196</v>
      </c>
      <c r="O4096" s="2" t="str">
        <f>TRIM(SampleSuperstore3[[#This Row],[City]])</f>
        <v>Minneapolis</v>
      </c>
      <c r="P4096" s="2" t="str">
        <f>TRIM(SampleSuperstore3[[#This Row],[State]])</f>
        <v>Minnesota</v>
      </c>
      <c r="Q4096" s="2" t="str">
        <f t="shared" si="63"/>
        <v>Minneapolis Minnesota</v>
      </c>
      <c r="R4096" s="6" t="s">
        <v>242</v>
      </c>
      <c r="S4096" s="2" t="s">
        <v>17</v>
      </c>
      <c r="T4096" s="2"/>
    </row>
    <row r="4097" spans="1:22" x14ac:dyDescent="0.3">
      <c r="A4097" t="s">
        <v>28</v>
      </c>
      <c r="B4097" t="s">
        <v>14</v>
      </c>
      <c r="C4097" t="s">
        <v>15</v>
      </c>
      <c r="D4097" t="s">
        <v>93</v>
      </c>
      <c r="E4097" t="s">
        <v>68</v>
      </c>
      <c r="F4097">
        <v>55407</v>
      </c>
      <c r="G4097" t="s">
        <v>47</v>
      </c>
      <c r="H4097" t="s">
        <v>26</v>
      </c>
      <c r="I4097" t="s">
        <v>37</v>
      </c>
      <c r="J4097">
        <v>944995</v>
      </c>
      <c r="K4097">
        <v>5</v>
      </c>
      <c r="L4097">
        <v>0</v>
      </c>
      <c r="M4097">
        <v>46304755</v>
      </c>
      <c r="O4097" s="2" t="str">
        <f>TRIM(SampleSuperstore3[[#This Row],[City]])</f>
        <v>Minneapolis</v>
      </c>
      <c r="P4097" s="2" t="str">
        <f>TRIM(SampleSuperstore3[[#This Row],[State]])</f>
        <v>Minnesota</v>
      </c>
      <c r="Q4097" s="2" t="str">
        <f t="shared" si="63"/>
        <v>Minneapolis Minnesota</v>
      </c>
      <c r="R4097" s="6" t="s">
        <v>93</v>
      </c>
      <c r="S4097" s="2" t="s">
        <v>68</v>
      </c>
      <c r="T4097" s="2"/>
    </row>
    <row r="4098" spans="1:22" x14ac:dyDescent="0.3">
      <c r="A4098" t="s">
        <v>28</v>
      </c>
      <c r="B4098" t="s">
        <v>14</v>
      </c>
      <c r="C4098" t="s">
        <v>15</v>
      </c>
      <c r="D4098" t="s">
        <v>93</v>
      </c>
      <c r="E4098" t="s">
        <v>68</v>
      </c>
      <c r="F4098">
        <v>55407</v>
      </c>
      <c r="G4098" t="s">
        <v>47</v>
      </c>
      <c r="H4098" t="s">
        <v>26</v>
      </c>
      <c r="I4098" t="s">
        <v>37</v>
      </c>
      <c r="J4098">
        <v>1294</v>
      </c>
      <c r="K4098">
        <v>2</v>
      </c>
      <c r="L4098">
        <v>0</v>
      </c>
      <c r="M4098">
        <v>647</v>
      </c>
      <c r="O4098" s="2" t="str">
        <f>TRIM(SampleSuperstore3[[#This Row],[City]])</f>
        <v>Minneapolis</v>
      </c>
      <c r="P4098" s="2" t="str">
        <f>TRIM(SampleSuperstore3[[#This Row],[State]])</f>
        <v>Minnesota</v>
      </c>
      <c r="Q4098" s="2" t="str">
        <f t="shared" si="63"/>
        <v>Minneapolis Minnesota</v>
      </c>
      <c r="R4098" s="6" t="s">
        <v>93</v>
      </c>
      <c r="S4098" s="2" t="s">
        <v>68</v>
      </c>
      <c r="T4098" s="2"/>
    </row>
    <row r="4099" spans="1:22" x14ac:dyDescent="0.3">
      <c r="A4099" t="s">
        <v>28</v>
      </c>
      <c r="B4099" t="s">
        <v>14</v>
      </c>
      <c r="C4099" t="s">
        <v>15</v>
      </c>
      <c r="D4099" t="s">
        <v>61</v>
      </c>
      <c r="E4099" t="s">
        <v>46</v>
      </c>
      <c r="F4099">
        <v>77095</v>
      </c>
      <c r="G4099" t="s">
        <v>47</v>
      </c>
      <c r="H4099" t="s">
        <v>26</v>
      </c>
      <c r="I4099" t="s">
        <v>38</v>
      </c>
      <c r="J4099">
        <v>2264</v>
      </c>
      <c r="K4099">
        <v>1</v>
      </c>
      <c r="L4099">
        <v>8</v>
      </c>
      <c r="M4099">
        <v>-52072</v>
      </c>
      <c r="O4099" s="2" t="str">
        <f>TRIM(SampleSuperstore3[[#This Row],[City]])</f>
        <v>Houston</v>
      </c>
      <c r="P4099" s="2" t="str">
        <f>TRIM(SampleSuperstore3[[#This Row],[State]])</f>
        <v>Texas</v>
      </c>
      <c r="Q4099" s="2" t="str">
        <f t="shared" ref="Q4099:Q4162" si="64">_xlfn.CONCAT(O4099," ",P4099)</f>
        <v>Houston Texas</v>
      </c>
      <c r="R4099" s="6" t="s">
        <v>93</v>
      </c>
      <c r="S4099" s="2" t="s">
        <v>68</v>
      </c>
      <c r="T4099" s="2"/>
    </row>
    <row r="4100" spans="1:22" x14ac:dyDescent="0.3">
      <c r="A4100" t="s">
        <v>28</v>
      </c>
      <c r="B4100" t="s">
        <v>14</v>
      </c>
      <c r="C4100" t="s">
        <v>15</v>
      </c>
      <c r="D4100" t="s">
        <v>61</v>
      </c>
      <c r="E4100" t="s">
        <v>46</v>
      </c>
      <c r="F4100">
        <v>77095</v>
      </c>
      <c r="G4100" t="s">
        <v>47</v>
      </c>
      <c r="H4100" t="s">
        <v>26</v>
      </c>
      <c r="I4100" t="s">
        <v>38</v>
      </c>
      <c r="J4100">
        <v>444</v>
      </c>
      <c r="K4100">
        <v>1</v>
      </c>
      <c r="L4100">
        <v>8</v>
      </c>
      <c r="M4100">
        <v>-111</v>
      </c>
      <c r="O4100" s="2" t="str">
        <f>TRIM(SampleSuperstore3[[#This Row],[City]])</f>
        <v>Houston</v>
      </c>
      <c r="P4100" s="2" t="str">
        <f>TRIM(SampleSuperstore3[[#This Row],[State]])</f>
        <v>Texas</v>
      </c>
      <c r="Q4100" s="2" t="str">
        <f t="shared" si="64"/>
        <v>Houston Texas</v>
      </c>
      <c r="R4100" s="6" t="s">
        <v>93</v>
      </c>
      <c r="S4100" s="2" t="s">
        <v>68</v>
      </c>
      <c r="T4100" s="2"/>
    </row>
    <row r="4101" spans="1:22" x14ac:dyDescent="0.3">
      <c r="A4101" t="s">
        <v>28</v>
      </c>
      <c r="B4101" t="s">
        <v>14</v>
      </c>
      <c r="C4101" t="s">
        <v>15</v>
      </c>
      <c r="D4101" t="s">
        <v>61</v>
      </c>
      <c r="E4101" t="s">
        <v>46</v>
      </c>
      <c r="F4101">
        <v>77095</v>
      </c>
      <c r="G4101" t="s">
        <v>47</v>
      </c>
      <c r="H4101" t="s">
        <v>26</v>
      </c>
      <c r="I4101" t="s">
        <v>41</v>
      </c>
      <c r="J4101">
        <v>146176</v>
      </c>
      <c r="K4101">
        <v>8</v>
      </c>
      <c r="L4101">
        <v>2</v>
      </c>
      <c r="M4101">
        <v>475072</v>
      </c>
      <c r="O4101" s="2" t="str">
        <f>TRIM(SampleSuperstore3[[#This Row],[City]])</f>
        <v>Houston</v>
      </c>
      <c r="P4101" s="2" t="str">
        <f>TRIM(SampleSuperstore3[[#This Row],[State]])</f>
        <v>Texas</v>
      </c>
      <c r="Q4101" s="2" t="str">
        <f t="shared" si="64"/>
        <v>Houston Texas</v>
      </c>
      <c r="R4101" s="6" t="s">
        <v>61</v>
      </c>
      <c r="S4101" s="2" t="s">
        <v>46</v>
      </c>
      <c r="T4101" s="2"/>
    </row>
    <row r="4102" spans="1:22" x14ac:dyDescent="0.3">
      <c r="A4102" t="s">
        <v>168</v>
      </c>
      <c r="B4102" t="s">
        <v>44</v>
      </c>
      <c r="C4102" t="s">
        <v>15</v>
      </c>
      <c r="D4102" t="s">
        <v>53</v>
      </c>
      <c r="E4102" t="s">
        <v>54</v>
      </c>
      <c r="F4102">
        <v>68025</v>
      </c>
      <c r="G4102" t="s">
        <v>47</v>
      </c>
      <c r="H4102" t="s">
        <v>19</v>
      </c>
      <c r="I4102" t="s">
        <v>33</v>
      </c>
      <c r="J4102">
        <v>1592</v>
      </c>
      <c r="K4102">
        <v>2</v>
      </c>
      <c r="L4102">
        <v>0</v>
      </c>
      <c r="M4102">
        <v>70048</v>
      </c>
      <c r="O4102" s="2" t="str">
        <f>TRIM(SampleSuperstore3[[#This Row],[City]])</f>
        <v>Fremont</v>
      </c>
      <c r="P4102" s="2" t="str">
        <f>TRIM(SampleSuperstore3[[#This Row],[State]])</f>
        <v>Nebraska</v>
      </c>
      <c r="Q4102" s="2" t="str">
        <f t="shared" si="64"/>
        <v>Fremont Nebraska</v>
      </c>
      <c r="R4102" s="6" t="s">
        <v>61</v>
      </c>
      <c r="S4102" s="2" t="s">
        <v>46</v>
      </c>
      <c r="T4102" s="2"/>
    </row>
    <row r="4103" spans="1:22" x14ac:dyDescent="0.3">
      <c r="A4103" t="s">
        <v>28</v>
      </c>
      <c r="B4103" t="s">
        <v>14</v>
      </c>
      <c r="C4103" t="s">
        <v>15</v>
      </c>
      <c r="D4103" t="s">
        <v>144</v>
      </c>
      <c r="E4103" t="s">
        <v>24</v>
      </c>
      <c r="F4103">
        <v>92105</v>
      </c>
      <c r="G4103" t="s">
        <v>25</v>
      </c>
      <c r="H4103" t="s">
        <v>35</v>
      </c>
      <c r="I4103" t="s">
        <v>36</v>
      </c>
      <c r="J4103">
        <v>15996</v>
      </c>
      <c r="K4103">
        <v>5</v>
      </c>
      <c r="L4103">
        <v>2</v>
      </c>
      <c r="M4103">
        <v>179955</v>
      </c>
      <c r="O4103" s="2" t="str">
        <f>TRIM(SampleSuperstore3[[#This Row],[City]])</f>
        <v>San Diego</v>
      </c>
      <c r="P4103" s="2" t="str">
        <f>TRIM(SampleSuperstore3[[#This Row],[State]])</f>
        <v>California</v>
      </c>
      <c r="Q4103" s="2" t="str">
        <f t="shared" si="64"/>
        <v>San Diego California</v>
      </c>
      <c r="R4103" s="6" t="s">
        <v>61</v>
      </c>
      <c r="S4103" s="2" t="s">
        <v>46</v>
      </c>
      <c r="T4103" s="2"/>
    </row>
    <row r="4104" spans="1:22" x14ac:dyDescent="0.3">
      <c r="A4104" t="s">
        <v>28</v>
      </c>
      <c r="B4104" t="s">
        <v>14</v>
      </c>
      <c r="C4104" t="s">
        <v>15</v>
      </c>
      <c r="D4104" t="s">
        <v>144</v>
      </c>
      <c r="E4104" t="s">
        <v>24</v>
      </c>
      <c r="F4104">
        <v>92105</v>
      </c>
      <c r="G4104" t="s">
        <v>25</v>
      </c>
      <c r="H4104" t="s">
        <v>26</v>
      </c>
      <c r="I4104" t="s">
        <v>37</v>
      </c>
      <c r="J4104">
        <v>1376</v>
      </c>
      <c r="K4104">
        <v>2</v>
      </c>
      <c r="L4104">
        <v>2</v>
      </c>
      <c r="M4104">
        <v>4644</v>
      </c>
      <c r="O4104" s="2" t="str">
        <f>TRIM(SampleSuperstore3[[#This Row],[City]])</f>
        <v>San Diego</v>
      </c>
      <c r="P4104" s="2" t="str">
        <f>TRIM(SampleSuperstore3[[#This Row],[State]])</f>
        <v>California</v>
      </c>
      <c r="Q4104" s="2" t="str">
        <f t="shared" si="64"/>
        <v>San Diego California</v>
      </c>
      <c r="R4104" s="6" t="s">
        <v>53</v>
      </c>
      <c r="S4104" s="2" t="s">
        <v>54</v>
      </c>
      <c r="T4104" s="2"/>
    </row>
    <row r="4105" spans="1:22" x14ac:dyDescent="0.3">
      <c r="A4105" t="s">
        <v>28</v>
      </c>
      <c r="B4105" t="s">
        <v>14</v>
      </c>
      <c r="C4105" t="s">
        <v>15</v>
      </c>
      <c r="D4105" t="s">
        <v>61</v>
      </c>
      <c r="E4105" t="s">
        <v>46</v>
      </c>
      <c r="F4105">
        <v>77041</v>
      </c>
      <c r="G4105" t="s">
        <v>47</v>
      </c>
      <c r="H4105" t="s">
        <v>26</v>
      </c>
      <c r="I4105" t="s">
        <v>37</v>
      </c>
      <c r="J4105">
        <v>4312</v>
      </c>
      <c r="K4105">
        <v>2</v>
      </c>
      <c r="L4105">
        <v>8</v>
      </c>
      <c r="M4105">
        <v>-68992</v>
      </c>
      <c r="O4105" s="2" t="str">
        <f>TRIM(SampleSuperstore3[[#This Row],[City]])</f>
        <v>Houston</v>
      </c>
      <c r="P4105" s="2" t="str">
        <f>TRIM(SampleSuperstore3[[#This Row],[State]])</f>
        <v>Texas</v>
      </c>
      <c r="Q4105" s="2" t="str">
        <f t="shared" si="64"/>
        <v>Houston Texas</v>
      </c>
      <c r="R4105" s="6" t="s">
        <v>632</v>
      </c>
      <c r="S4105" s="2" t="s">
        <v>646</v>
      </c>
      <c r="T4105" s="2" t="s">
        <v>24</v>
      </c>
    </row>
    <row r="4106" spans="1:22" x14ac:dyDescent="0.3">
      <c r="A4106" t="s">
        <v>168</v>
      </c>
      <c r="B4106" t="s">
        <v>14</v>
      </c>
      <c r="C4106" t="s">
        <v>15</v>
      </c>
      <c r="D4106" t="s">
        <v>75</v>
      </c>
      <c r="E4106" t="s">
        <v>76</v>
      </c>
      <c r="F4106">
        <v>10011</v>
      </c>
      <c r="G4106" t="s">
        <v>57</v>
      </c>
      <c r="H4106" t="s">
        <v>26</v>
      </c>
      <c r="I4106" t="s">
        <v>32</v>
      </c>
      <c r="J4106">
        <v>1396</v>
      </c>
      <c r="K4106">
        <v>2</v>
      </c>
      <c r="L4106">
        <v>0</v>
      </c>
      <c r="M4106">
        <v>2792</v>
      </c>
      <c r="O4106" s="2" t="str">
        <f>TRIM(SampleSuperstore3[[#This Row],[City]])</f>
        <v>New York City</v>
      </c>
      <c r="P4106" s="2" t="str">
        <f>TRIM(SampleSuperstore3[[#This Row],[State]])</f>
        <v>New York</v>
      </c>
      <c r="Q4106" s="2" t="str">
        <f t="shared" si="64"/>
        <v>New York City New York</v>
      </c>
      <c r="R4106" s="6" t="s">
        <v>632</v>
      </c>
      <c r="S4106" s="2" t="s">
        <v>646</v>
      </c>
      <c r="T4106" s="2" t="s">
        <v>24</v>
      </c>
    </row>
    <row r="4107" spans="1:22" x14ac:dyDescent="0.3">
      <c r="A4107" t="s">
        <v>168</v>
      </c>
      <c r="B4107" t="s">
        <v>14</v>
      </c>
      <c r="C4107" t="s">
        <v>15</v>
      </c>
      <c r="D4107" t="s">
        <v>75</v>
      </c>
      <c r="E4107" t="s">
        <v>76</v>
      </c>
      <c r="F4107">
        <v>10011</v>
      </c>
      <c r="G4107" t="s">
        <v>57</v>
      </c>
      <c r="H4107" t="s">
        <v>19</v>
      </c>
      <c r="I4107" t="s">
        <v>31</v>
      </c>
      <c r="J4107">
        <v>27414</v>
      </c>
      <c r="K4107">
        <v>3</v>
      </c>
      <c r="L4107">
        <v>4</v>
      </c>
      <c r="M4107">
        <v>-141639</v>
      </c>
      <c r="O4107" s="2" t="str">
        <f>TRIM(SampleSuperstore3[[#This Row],[City]])</f>
        <v>New York City</v>
      </c>
      <c r="P4107" s="2" t="str">
        <f>TRIM(SampleSuperstore3[[#This Row],[State]])</f>
        <v>New York</v>
      </c>
      <c r="Q4107" s="2" t="str">
        <f t="shared" si="64"/>
        <v>New York City New York</v>
      </c>
      <c r="R4107" s="6" t="s">
        <v>61</v>
      </c>
      <c r="S4107" s="2" t="s">
        <v>46</v>
      </c>
      <c r="T4107" s="2"/>
    </row>
    <row r="4108" spans="1:22" x14ac:dyDescent="0.3">
      <c r="A4108" t="s">
        <v>28</v>
      </c>
      <c r="B4108" t="s">
        <v>22</v>
      </c>
      <c r="C4108" t="s">
        <v>15</v>
      </c>
      <c r="D4108" t="s">
        <v>140</v>
      </c>
      <c r="E4108" t="s">
        <v>70</v>
      </c>
      <c r="F4108">
        <v>48227</v>
      </c>
      <c r="G4108" t="s">
        <v>47</v>
      </c>
      <c r="H4108" t="s">
        <v>35</v>
      </c>
      <c r="I4108" t="s">
        <v>36</v>
      </c>
      <c r="J4108">
        <v>7398</v>
      </c>
      <c r="K4108">
        <v>2</v>
      </c>
      <c r="L4108">
        <v>0</v>
      </c>
      <c r="M4108">
        <v>199746</v>
      </c>
      <c r="O4108" s="2" t="str">
        <f>TRIM(SampleSuperstore3[[#This Row],[City]])</f>
        <v>Detroit</v>
      </c>
      <c r="P4108" s="2" t="str">
        <f>TRIM(SampleSuperstore3[[#This Row],[State]])</f>
        <v>Michigan</v>
      </c>
      <c r="Q4108" s="2" t="str">
        <f t="shared" si="64"/>
        <v>Detroit Michigan</v>
      </c>
      <c r="R4108" s="6" t="s">
        <v>634</v>
      </c>
      <c r="S4108" s="2" t="s">
        <v>369</v>
      </c>
      <c r="T4108" s="2" t="s">
        <v>3</v>
      </c>
      <c r="U4108" t="s">
        <v>634</v>
      </c>
      <c r="V4108" t="s">
        <v>369</v>
      </c>
    </row>
    <row r="4109" spans="1:22" x14ac:dyDescent="0.3">
      <c r="A4109" t="s">
        <v>28</v>
      </c>
      <c r="B4109" t="s">
        <v>22</v>
      </c>
      <c r="C4109" t="s">
        <v>15</v>
      </c>
      <c r="D4109" t="s">
        <v>140</v>
      </c>
      <c r="E4109" t="s">
        <v>70</v>
      </c>
      <c r="F4109">
        <v>48227</v>
      </c>
      <c r="G4109" t="s">
        <v>47</v>
      </c>
      <c r="H4109" t="s">
        <v>19</v>
      </c>
      <c r="I4109" t="s">
        <v>20</v>
      </c>
      <c r="J4109">
        <v>16098</v>
      </c>
      <c r="K4109">
        <v>1</v>
      </c>
      <c r="L4109">
        <v>0</v>
      </c>
      <c r="M4109">
        <v>209274</v>
      </c>
      <c r="O4109" s="2" t="str">
        <f>TRIM(SampleSuperstore3[[#This Row],[City]])</f>
        <v>Detroit</v>
      </c>
      <c r="P4109" s="2" t="str">
        <f>TRIM(SampleSuperstore3[[#This Row],[State]])</f>
        <v>Michigan</v>
      </c>
      <c r="Q4109" s="2" t="str">
        <f t="shared" si="64"/>
        <v>Detroit Michigan</v>
      </c>
      <c r="R4109" s="6" t="s">
        <v>634</v>
      </c>
      <c r="S4109" s="2" t="s">
        <v>369</v>
      </c>
      <c r="T4109" s="2" t="s">
        <v>3</v>
      </c>
      <c r="U4109" t="s">
        <v>634</v>
      </c>
      <c r="V4109" t="s">
        <v>369</v>
      </c>
    </row>
    <row r="4110" spans="1:22" x14ac:dyDescent="0.3">
      <c r="A4110" t="s">
        <v>28</v>
      </c>
      <c r="B4110" t="s">
        <v>22</v>
      </c>
      <c r="C4110" t="s">
        <v>15</v>
      </c>
      <c r="D4110" t="s">
        <v>140</v>
      </c>
      <c r="E4110" t="s">
        <v>70</v>
      </c>
      <c r="F4110">
        <v>48227</v>
      </c>
      <c r="G4110" t="s">
        <v>47</v>
      </c>
      <c r="H4110" t="s">
        <v>26</v>
      </c>
      <c r="I4110" t="s">
        <v>41</v>
      </c>
      <c r="J4110">
        <v>1734</v>
      </c>
      <c r="K4110">
        <v>3</v>
      </c>
      <c r="L4110">
        <v>0</v>
      </c>
      <c r="M4110">
        <v>84966</v>
      </c>
      <c r="O4110" s="2" t="str">
        <f>TRIM(SampleSuperstore3[[#This Row],[City]])</f>
        <v>Detroit</v>
      </c>
      <c r="P4110" s="2" t="str">
        <f>TRIM(SampleSuperstore3[[#This Row],[State]])</f>
        <v>Michigan</v>
      </c>
      <c r="Q4110" s="2" t="str">
        <f t="shared" si="64"/>
        <v>Detroit Michigan</v>
      </c>
      <c r="R4110" s="6" t="s">
        <v>140</v>
      </c>
      <c r="S4110" s="2" t="s">
        <v>70</v>
      </c>
      <c r="T4110" s="2"/>
    </row>
    <row r="4111" spans="1:22" x14ac:dyDescent="0.3">
      <c r="A4111" t="s">
        <v>28</v>
      </c>
      <c r="B4111" t="s">
        <v>22</v>
      </c>
      <c r="C4111" t="s">
        <v>15</v>
      </c>
      <c r="D4111" t="s">
        <v>140</v>
      </c>
      <c r="E4111" t="s">
        <v>70</v>
      </c>
      <c r="F4111">
        <v>48227</v>
      </c>
      <c r="G4111" t="s">
        <v>47</v>
      </c>
      <c r="H4111" t="s">
        <v>26</v>
      </c>
      <c r="I4111" t="s">
        <v>34</v>
      </c>
      <c r="J4111">
        <v>328</v>
      </c>
      <c r="K4111">
        <v>1</v>
      </c>
      <c r="L4111">
        <v>0</v>
      </c>
      <c r="M4111">
        <v>9512</v>
      </c>
      <c r="O4111" s="2" t="str">
        <f>TRIM(SampleSuperstore3[[#This Row],[City]])</f>
        <v>Detroit</v>
      </c>
      <c r="P4111" s="2" t="str">
        <f>TRIM(SampleSuperstore3[[#This Row],[State]])</f>
        <v>Michigan</v>
      </c>
      <c r="Q4111" s="2" t="str">
        <f t="shared" si="64"/>
        <v>Detroit Michigan</v>
      </c>
      <c r="R4111" s="6" t="s">
        <v>140</v>
      </c>
      <c r="S4111" s="2" t="s">
        <v>70</v>
      </c>
      <c r="T4111" s="2"/>
    </row>
    <row r="4112" spans="1:22" x14ac:dyDescent="0.3">
      <c r="A4112" t="s">
        <v>28</v>
      </c>
      <c r="B4112" t="s">
        <v>22</v>
      </c>
      <c r="C4112" t="s">
        <v>15</v>
      </c>
      <c r="D4112" t="s">
        <v>61</v>
      </c>
      <c r="E4112" t="s">
        <v>46</v>
      </c>
      <c r="F4112">
        <v>77095</v>
      </c>
      <c r="G4112" t="s">
        <v>47</v>
      </c>
      <c r="H4112" t="s">
        <v>26</v>
      </c>
      <c r="I4112" t="s">
        <v>27</v>
      </c>
      <c r="J4112">
        <v>8856</v>
      </c>
      <c r="K4112">
        <v>3</v>
      </c>
      <c r="L4112">
        <v>2</v>
      </c>
      <c r="M4112">
        <v>29889</v>
      </c>
      <c r="O4112" s="2" t="str">
        <f>TRIM(SampleSuperstore3[[#This Row],[City]])</f>
        <v>Houston</v>
      </c>
      <c r="P4112" s="2" t="str">
        <f>TRIM(SampleSuperstore3[[#This Row],[State]])</f>
        <v>Texas</v>
      </c>
      <c r="Q4112" s="2" t="str">
        <f t="shared" si="64"/>
        <v>Houston Texas</v>
      </c>
      <c r="R4112" s="6" t="s">
        <v>140</v>
      </c>
      <c r="S4112" s="2" t="s">
        <v>70</v>
      </c>
      <c r="T4112" s="2"/>
    </row>
    <row r="4113" spans="1:20" x14ac:dyDescent="0.3">
      <c r="A4113" t="s">
        <v>28</v>
      </c>
      <c r="B4113" t="s">
        <v>22</v>
      </c>
      <c r="C4113" t="s">
        <v>15</v>
      </c>
      <c r="D4113" t="s">
        <v>61</v>
      </c>
      <c r="E4113" t="s">
        <v>46</v>
      </c>
      <c r="F4113">
        <v>77095</v>
      </c>
      <c r="G4113" t="s">
        <v>47</v>
      </c>
      <c r="H4113" t="s">
        <v>35</v>
      </c>
      <c r="I4113" t="s">
        <v>36</v>
      </c>
      <c r="J4113">
        <v>158376</v>
      </c>
      <c r="K4113">
        <v>3</v>
      </c>
      <c r="L4113">
        <v>2</v>
      </c>
      <c r="M4113">
        <v>138579</v>
      </c>
      <c r="O4113" s="2" t="str">
        <f>TRIM(SampleSuperstore3[[#This Row],[City]])</f>
        <v>Houston</v>
      </c>
      <c r="P4113" s="2" t="str">
        <f>TRIM(SampleSuperstore3[[#This Row],[State]])</f>
        <v>Texas</v>
      </c>
      <c r="Q4113" s="2" t="str">
        <f t="shared" si="64"/>
        <v>Houston Texas</v>
      </c>
      <c r="R4113" s="6" t="s">
        <v>140</v>
      </c>
      <c r="S4113" s="2" t="s">
        <v>70</v>
      </c>
      <c r="T4113" s="2"/>
    </row>
    <row r="4114" spans="1:20" x14ac:dyDescent="0.3">
      <c r="A4114" t="s">
        <v>62</v>
      </c>
      <c r="B4114" t="s">
        <v>14</v>
      </c>
      <c r="C4114" t="s">
        <v>15</v>
      </c>
      <c r="D4114" t="s">
        <v>42</v>
      </c>
      <c r="E4114" t="s">
        <v>43</v>
      </c>
      <c r="F4114">
        <v>98105</v>
      </c>
      <c r="G4114" t="s">
        <v>25</v>
      </c>
      <c r="H4114" t="s">
        <v>26</v>
      </c>
      <c r="I4114" t="s">
        <v>37</v>
      </c>
      <c r="J4114">
        <v>121996</v>
      </c>
      <c r="K4114">
        <v>5</v>
      </c>
      <c r="L4114">
        <v>2</v>
      </c>
      <c r="M4114">
        <v>3812375</v>
      </c>
      <c r="O4114" s="2" t="str">
        <f>TRIM(SampleSuperstore3[[#This Row],[City]])</f>
        <v>Seattle</v>
      </c>
      <c r="P4114" s="2" t="str">
        <f>TRIM(SampleSuperstore3[[#This Row],[State]])</f>
        <v>Washington</v>
      </c>
      <c r="Q4114" s="2" t="str">
        <f t="shared" si="64"/>
        <v>Seattle Washington</v>
      </c>
      <c r="R4114" s="6" t="s">
        <v>61</v>
      </c>
      <c r="S4114" s="2" t="s">
        <v>46</v>
      </c>
      <c r="T4114" s="2"/>
    </row>
    <row r="4115" spans="1:20" x14ac:dyDescent="0.3">
      <c r="A4115" t="s">
        <v>28</v>
      </c>
      <c r="B4115" t="s">
        <v>14</v>
      </c>
      <c r="C4115" t="s">
        <v>15</v>
      </c>
      <c r="D4115" t="s">
        <v>23</v>
      </c>
      <c r="E4115" t="s">
        <v>24</v>
      </c>
      <c r="F4115">
        <v>90036</v>
      </c>
      <c r="G4115" t="s">
        <v>25</v>
      </c>
      <c r="H4115" t="s">
        <v>26</v>
      </c>
      <c r="I4115" t="s">
        <v>37</v>
      </c>
      <c r="J4115">
        <v>3168</v>
      </c>
      <c r="K4115">
        <v>2</v>
      </c>
      <c r="L4115">
        <v>2</v>
      </c>
      <c r="M4115">
        <v>99</v>
      </c>
      <c r="O4115" s="2" t="str">
        <f>TRIM(SampleSuperstore3[[#This Row],[City]])</f>
        <v>Los Angeles</v>
      </c>
      <c r="P4115" s="2" t="str">
        <f>TRIM(SampleSuperstore3[[#This Row],[State]])</f>
        <v>California</v>
      </c>
      <c r="Q4115" s="2" t="str">
        <f t="shared" si="64"/>
        <v>Los Angeles California</v>
      </c>
      <c r="R4115" s="6" t="s">
        <v>61</v>
      </c>
      <c r="S4115" s="2" t="s">
        <v>46</v>
      </c>
      <c r="T4115" s="2"/>
    </row>
    <row r="4116" spans="1:20" x14ac:dyDescent="0.3">
      <c r="A4116" t="s">
        <v>28</v>
      </c>
      <c r="B4116" t="s">
        <v>14</v>
      </c>
      <c r="C4116" t="s">
        <v>15</v>
      </c>
      <c r="D4116" t="s">
        <v>23</v>
      </c>
      <c r="E4116" t="s">
        <v>24</v>
      </c>
      <c r="F4116">
        <v>90036</v>
      </c>
      <c r="G4116" t="s">
        <v>25</v>
      </c>
      <c r="H4116" t="s">
        <v>26</v>
      </c>
      <c r="I4116" t="s">
        <v>32</v>
      </c>
      <c r="J4116">
        <v>45486</v>
      </c>
      <c r="K4116">
        <v>7</v>
      </c>
      <c r="L4116">
        <v>0</v>
      </c>
      <c r="M4116">
        <v>545832</v>
      </c>
      <c r="O4116" s="2" t="str">
        <f>TRIM(SampleSuperstore3[[#This Row],[City]])</f>
        <v>Los Angeles</v>
      </c>
      <c r="P4116" s="2" t="str">
        <f>TRIM(SampleSuperstore3[[#This Row],[State]])</f>
        <v>California</v>
      </c>
      <c r="Q4116" s="2" t="str">
        <f t="shared" si="64"/>
        <v>Los Angeles California</v>
      </c>
      <c r="R4116" s="6" t="s">
        <v>42</v>
      </c>
      <c r="S4116" s="2" t="s">
        <v>43</v>
      </c>
      <c r="T4116" s="2"/>
    </row>
    <row r="4117" spans="1:20" x14ac:dyDescent="0.3">
      <c r="A4117" t="s">
        <v>28</v>
      </c>
      <c r="B4117" t="s">
        <v>14</v>
      </c>
      <c r="C4117" t="s">
        <v>15</v>
      </c>
      <c r="D4117" t="s">
        <v>23</v>
      </c>
      <c r="E4117" t="s">
        <v>24</v>
      </c>
      <c r="F4117">
        <v>90036</v>
      </c>
      <c r="G4117" t="s">
        <v>25</v>
      </c>
      <c r="H4117" t="s">
        <v>26</v>
      </c>
      <c r="I4117" t="s">
        <v>37</v>
      </c>
      <c r="J4117">
        <v>91392</v>
      </c>
      <c r="K4117">
        <v>8</v>
      </c>
      <c r="L4117">
        <v>2</v>
      </c>
      <c r="M4117">
        <v>297024</v>
      </c>
      <c r="O4117" s="2" t="str">
        <f>TRIM(SampleSuperstore3[[#This Row],[City]])</f>
        <v>Los Angeles</v>
      </c>
      <c r="P4117" s="2" t="str">
        <f>TRIM(SampleSuperstore3[[#This Row],[State]])</f>
        <v>California</v>
      </c>
      <c r="Q4117" s="2" t="str">
        <f t="shared" si="64"/>
        <v>Los Angeles California</v>
      </c>
      <c r="R4117" s="6" t="s">
        <v>626</v>
      </c>
      <c r="S4117" s="2" t="s">
        <v>627</v>
      </c>
      <c r="T4117" s="2" t="s">
        <v>24</v>
      </c>
    </row>
    <row r="4118" spans="1:20" x14ac:dyDescent="0.3">
      <c r="A4118" t="s">
        <v>28</v>
      </c>
      <c r="B4118" t="s">
        <v>14</v>
      </c>
      <c r="C4118" t="s">
        <v>15</v>
      </c>
      <c r="D4118" t="s">
        <v>55</v>
      </c>
      <c r="E4118" t="s">
        <v>56</v>
      </c>
      <c r="F4118">
        <v>19120</v>
      </c>
      <c r="G4118" t="s">
        <v>57</v>
      </c>
      <c r="H4118" t="s">
        <v>35</v>
      </c>
      <c r="I4118" t="s">
        <v>59</v>
      </c>
      <c r="J4118">
        <v>1904</v>
      </c>
      <c r="K4118">
        <v>4</v>
      </c>
      <c r="L4118">
        <v>2</v>
      </c>
      <c r="M4118">
        <v>-1428</v>
      </c>
      <c r="O4118" s="2" t="str">
        <f>TRIM(SampleSuperstore3[[#This Row],[City]])</f>
        <v>Philadelphia</v>
      </c>
      <c r="P4118" s="2" t="str">
        <f>TRIM(SampleSuperstore3[[#This Row],[State]])</f>
        <v>Pennsylvania</v>
      </c>
      <c r="Q4118" s="2" t="str">
        <f t="shared" si="64"/>
        <v>Philadelphia Pennsylvania</v>
      </c>
      <c r="R4118" s="6" t="s">
        <v>626</v>
      </c>
      <c r="S4118" s="2" t="s">
        <v>627</v>
      </c>
      <c r="T4118" s="2" t="s">
        <v>24</v>
      </c>
    </row>
    <row r="4119" spans="1:20" x14ac:dyDescent="0.3">
      <c r="A4119" t="s">
        <v>168</v>
      </c>
      <c r="B4119" t="s">
        <v>14</v>
      </c>
      <c r="C4119" t="s">
        <v>15</v>
      </c>
      <c r="D4119" t="s">
        <v>42</v>
      </c>
      <c r="E4119" t="s">
        <v>43</v>
      </c>
      <c r="F4119">
        <v>98103</v>
      </c>
      <c r="G4119" t="s">
        <v>25</v>
      </c>
      <c r="H4119" t="s">
        <v>26</v>
      </c>
      <c r="I4119" t="s">
        <v>41</v>
      </c>
      <c r="J4119">
        <v>3744</v>
      </c>
      <c r="K4119">
        <v>6</v>
      </c>
      <c r="L4119">
        <v>0</v>
      </c>
      <c r="M4119">
        <v>16848</v>
      </c>
      <c r="O4119" s="2" t="str">
        <f>TRIM(SampleSuperstore3[[#This Row],[City]])</f>
        <v>Seattle</v>
      </c>
      <c r="P4119" s="2" t="str">
        <f>TRIM(SampleSuperstore3[[#This Row],[State]])</f>
        <v>Washington</v>
      </c>
      <c r="Q4119" s="2" t="str">
        <f t="shared" si="64"/>
        <v>Seattle Washington</v>
      </c>
      <c r="R4119" s="6" t="s">
        <v>626</v>
      </c>
      <c r="S4119" s="2" t="s">
        <v>627</v>
      </c>
      <c r="T4119" s="2" t="s">
        <v>24</v>
      </c>
    </row>
    <row r="4120" spans="1:20" x14ac:dyDescent="0.3">
      <c r="A4120" t="s">
        <v>168</v>
      </c>
      <c r="B4120" t="s">
        <v>14</v>
      </c>
      <c r="C4120" t="s">
        <v>15</v>
      </c>
      <c r="D4120" t="s">
        <v>42</v>
      </c>
      <c r="E4120" t="s">
        <v>43</v>
      </c>
      <c r="F4120">
        <v>98103</v>
      </c>
      <c r="G4120" t="s">
        <v>25</v>
      </c>
      <c r="H4120" t="s">
        <v>26</v>
      </c>
      <c r="I4120" t="s">
        <v>27</v>
      </c>
      <c r="J4120">
        <v>3759</v>
      </c>
      <c r="K4120">
        <v>3</v>
      </c>
      <c r="L4120">
        <v>0</v>
      </c>
      <c r="M4120">
        <v>176673</v>
      </c>
      <c r="O4120" s="2" t="str">
        <f>TRIM(SampleSuperstore3[[#This Row],[City]])</f>
        <v>Seattle</v>
      </c>
      <c r="P4120" s="2" t="str">
        <f>TRIM(SampleSuperstore3[[#This Row],[State]])</f>
        <v>Washington</v>
      </c>
      <c r="Q4120" s="2" t="str">
        <f t="shared" si="64"/>
        <v>Seattle Washington</v>
      </c>
      <c r="R4120" s="6" t="s">
        <v>55</v>
      </c>
      <c r="S4120" s="2" t="s">
        <v>56</v>
      </c>
      <c r="T4120" s="2"/>
    </row>
    <row r="4121" spans="1:20" x14ac:dyDescent="0.3">
      <c r="A4121" t="s">
        <v>168</v>
      </c>
      <c r="B4121" t="s">
        <v>14</v>
      </c>
      <c r="C4121" t="s">
        <v>15</v>
      </c>
      <c r="D4121" t="s">
        <v>42</v>
      </c>
      <c r="E4121" t="s">
        <v>43</v>
      </c>
      <c r="F4121">
        <v>98103</v>
      </c>
      <c r="G4121" t="s">
        <v>25</v>
      </c>
      <c r="H4121" t="s">
        <v>26</v>
      </c>
      <c r="I4121" t="s">
        <v>37</v>
      </c>
      <c r="J4121">
        <v>26032</v>
      </c>
      <c r="K4121">
        <v>2</v>
      </c>
      <c r="L4121">
        <v>2</v>
      </c>
      <c r="M4121">
        <v>94366</v>
      </c>
      <c r="O4121" s="2" t="str">
        <f>TRIM(SampleSuperstore3[[#This Row],[City]])</f>
        <v>Seattle</v>
      </c>
      <c r="P4121" s="2" t="str">
        <f>TRIM(SampleSuperstore3[[#This Row],[State]])</f>
        <v>Washington</v>
      </c>
      <c r="Q4121" s="2" t="str">
        <f t="shared" si="64"/>
        <v>Seattle Washington</v>
      </c>
      <c r="R4121" s="6" t="s">
        <v>42</v>
      </c>
      <c r="S4121" s="2" t="s">
        <v>43</v>
      </c>
      <c r="T4121" s="2"/>
    </row>
    <row r="4122" spans="1:20" x14ac:dyDescent="0.3">
      <c r="A4122" t="s">
        <v>28</v>
      </c>
      <c r="B4122" t="s">
        <v>22</v>
      </c>
      <c r="C4122" t="s">
        <v>15</v>
      </c>
      <c r="D4122" t="s">
        <v>317</v>
      </c>
      <c r="E4122" t="s">
        <v>76</v>
      </c>
      <c r="F4122">
        <v>13601</v>
      </c>
      <c r="G4122" t="s">
        <v>57</v>
      </c>
      <c r="H4122" t="s">
        <v>26</v>
      </c>
      <c r="I4122" t="s">
        <v>38</v>
      </c>
      <c r="J4122">
        <v>3591</v>
      </c>
      <c r="K4122">
        <v>3</v>
      </c>
      <c r="L4122">
        <v>0</v>
      </c>
      <c r="M4122">
        <v>96957</v>
      </c>
      <c r="O4122" s="2" t="str">
        <f>TRIM(SampleSuperstore3[[#This Row],[City]])</f>
        <v>Watertown</v>
      </c>
      <c r="P4122" s="2" t="str">
        <f>TRIM(SampleSuperstore3[[#This Row],[State]])</f>
        <v>New York</v>
      </c>
      <c r="Q4122" s="2" t="str">
        <f t="shared" si="64"/>
        <v>Watertown New York</v>
      </c>
      <c r="R4122" s="6" t="s">
        <v>42</v>
      </c>
      <c r="S4122" s="2" t="s">
        <v>43</v>
      </c>
      <c r="T4122" s="2"/>
    </row>
    <row r="4123" spans="1:20" x14ac:dyDescent="0.3">
      <c r="A4123" t="s">
        <v>13</v>
      </c>
      <c r="B4123" t="s">
        <v>14</v>
      </c>
      <c r="C4123" t="s">
        <v>15</v>
      </c>
      <c r="D4123" t="s">
        <v>189</v>
      </c>
      <c r="E4123" t="s">
        <v>30</v>
      </c>
      <c r="F4123">
        <v>32216</v>
      </c>
      <c r="G4123" t="s">
        <v>18</v>
      </c>
      <c r="H4123" t="s">
        <v>19</v>
      </c>
      <c r="I4123" t="s">
        <v>33</v>
      </c>
      <c r="J4123">
        <v>91032</v>
      </c>
      <c r="K4123">
        <v>3</v>
      </c>
      <c r="L4123">
        <v>2</v>
      </c>
      <c r="M4123">
        <v>-22758</v>
      </c>
      <c r="O4123" s="2" t="str">
        <f>TRIM(SampleSuperstore3[[#This Row],[City]])</f>
        <v>Jacksonville</v>
      </c>
      <c r="P4123" s="2" t="str">
        <f>TRIM(SampleSuperstore3[[#This Row],[State]])</f>
        <v>Florida</v>
      </c>
      <c r="Q4123" s="2" t="str">
        <f t="shared" si="64"/>
        <v>Jacksonville Florida</v>
      </c>
      <c r="R4123" s="6" t="s">
        <v>42</v>
      </c>
      <c r="S4123" s="2" t="s">
        <v>43</v>
      </c>
      <c r="T4123" s="2"/>
    </row>
    <row r="4124" spans="1:20" x14ac:dyDescent="0.3">
      <c r="A4124" t="s">
        <v>62</v>
      </c>
      <c r="B4124" t="s">
        <v>14</v>
      </c>
      <c r="C4124" t="s">
        <v>15</v>
      </c>
      <c r="D4124" t="s">
        <v>155</v>
      </c>
      <c r="E4124" t="s">
        <v>83</v>
      </c>
      <c r="F4124">
        <v>22204</v>
      </c>
      <c r="G4124" t="s">
        <v>18</v>
      </c>
      <c r="H4124" t="s">
        <v>26</v>
      </c>
      <c r="I4124" t="s">
        <v>34</v>
      </c>
      <c r="J4124">
        <v>5466</v>
      </c>
      <c r="K4124">
        <v>6</v>
      </c>
      <c r="L4124">
        <v>0</v>
      </c>
      <c r="M4124">
        <v>180378</v>
      </c>
      <c r="O4124" s="2" t="str">
        <f>TRIM(SampleSuperstore3[[#This Row],[City]])</f>
        <v>Arlington</v>
      </c>
      <c r="P4124" s="2" t="str">
        <f>TRIM(SampleSuperstore3[[#This Row],[State]])</f>
        <v>Virginia</v>
      </c>
      <c r="Q4124" s="2" t="str">
        <f t="shared" si="64"/>
        <v>Arlington Virginia</v>
      </c>
      <c r="R4124" s="6" t="s">
        <v>317</v>
      </c>
      <c r="S4124" s="2" t="s">
        <v>634</v>
      </c>
      <c r="T4124" s="2" t="s">
        <v>369</v>
      </c>
    </row>
    <row r="4125" spans="1:20" x14ac:dyDescent="0.3">
      <c r="A4125" t="s">
        <v>28</v>
      </c>
      <c r="B4125" t="s">
        <v>14</v>
      </c>
      <c r="C4125" t="s">
        <v>15</v>
      </c>
      <c r="D4125" t="s">
        <v>99</v>
      </c>
      <c r="E4125" t="s">
        <v>40</v>
      </c>
      <c r="F4125">
        <v>28205</v>
      </c>
      <c r="G4125" t="s">
        <v>18</v>
      </c>
      <c r="H4125" t="s">
        <v>26</v>
      </c>
      <c r="I4125" t="s">
        <v>32</v>
      </c>
      <c r="J4125">
        <v>67344</v>
      </c>
      <c r="K4125">
        <v>6</v>
      </c>
      <c r="L4125">
        <v>2</v>
      </c>
      <c r="M4125">
        <v>75762</v>
      </c>
      <c r="O4125" s="2" t="str">
        <f>TRIM(SampleSuperstore3[[#This Row],[City]])</f>
        <v>Charlotte</v>
      </c>
      <c r="P4125" s="2" t="str">
        <f>TRIM(SampleSuperstore3[[#This Row],[State]])</f>
        <v>North Carolina</v>
      </c>
      <c r="Q4125" s="2" t="str">
        <f t="shared" si="64"/>
        <v>Charlotte North Carolina</v>
      </c>
      <c r="R4125" s="6" t="s">
        <v>189</v>
      </c>
      <c r="S4125" s="2" t="s">
        <v>30</v>
      </c>
      <c r="T4125" s="2"/>
    </row>
    <row r="4126" spans="1:20" x14ac:dyDescent="0.3">
      <c r="A4126" t="s">
        <v>28</v>
      </c>
      <c r="B4126" t="s">
        <v>14</v>
      </c>
      <c r="C4126" t="s">
        <v>15</v>
      </c>
      <c r="D4126" t="s">
        <v>99</v>
      </c>
      <c r="E4126" t="s">
        <v>40</v>
      </c>
      <c r="F4126">
        <v>28205</v>
      </c>
      <c r="G4126" t="s">
        <v>18</v>
      </c>
      <c r="H4126" t="s">
        <v>35</v>
      </c>
      <c r="I4126" t="s">
        <v>123</v>
      </c>
      <c r="J4126">
        <v>2624985</v>
      </c>
      <c r="K4126">
        <v>3</v>
      </c>
      <c r="L4126">
        <v>5</v>
      </c>
      <c r="M4126">
        <v>-9449946</v>
      </c>
      <c r="O4126" s="2" t="str">
        <f>TRIM(SampleSuperstore3[[#This Row],[City]])</f>
        <v>Charlotte</v>
      </c>
      <c r="P4126" s="2" t="str">
        <f>TRIM(SampleSuperstore3[[#This Row],[State]])</f>
        <v>North Carolina</v>
      </c>
      <c r="Q4126" s="2" t="str">
        <f t="shared" si="64"/>
        <v>Charlotte North Carolina</v>
      </c>
      <c r="R4126" s="6" t="s">
        <v>155</v>
      </c>
      <c r="S4126" s="2" t="s">
        <v>83</v>
      </c>
      <c r="T4126" s="2"/>
    </row>
    <row r="4127" spans="1:20" x14ac:dyDescent="0.3">
      <c r="A4127" t="s">
        <v>28</v>
      </c>
      <c r="B4127" t="s">
        <v>14</v>
      </c>
      <c r="C4127" t="s">
        <v>15</v>
      </c>
      <c r="D4127" t="s">
        <v>42</v>
      </c>
      <c r="E4127" t="s">
        <v>43</v>
      </c>
      <c r="F4127">
        <v>98103</v>
      </c>
      <c r="G4127" t="s">
        <v>25</v>
      </c>
      <c r="H4127" t="s">
        <v>26</v>
      </c>
      <c r="I4127" t="s">
        <v>38</v>
      </c>
      <c r="J4127">
        <v>7328</v>
      </c>
      <c r="K4127">
        <v>4</v>
      </c>
      <c r="L4127">
        <v>0</v>
      </c>
      <c r="M4127">
        <v>212512</v>
      </c>
      <c r="O4127" s="2" t="str">
        <f>TRIM(SampleSuperstore3[[#This Row],[City]])</f>
        <v>Seattle</v>
      </c>
      <c r="P4127" s="2" t="str">
        <f>TRIM(SampleSuperstore3[[#This Row],[State]])</f>
        <v>Washington</v>
      </c>
      <c r="Q4127" s="2" t="str">
        <f t="shared" si="64"/>
        <v>Seattle Washington</v>
      </c>
      <c r="R4127" s="6" t="s">
        <v>99</v>
      </c>
      <c r="S4127" s="2" t="s">
        <v>704</v>
      </c>
      <c r="T4127" s="2" t="s">
        <v>806</v>
      </c>
    </row>
    <row r="4128" spans="1:20" x14ac:dyDescent="0.3">
      <c r="A4128" t="s">
        <v>28</v>
      </c>
      <c r="B4128" t="s">
        <v>22</v>
      </c>
      <c r="C4128" t="s">
        <v>15</v>
      </c>
      <c r="D4128" t="s">
        <v>79</v>
      </c>
      <c r="E4128" t="s">
        <v>65</v>
      </c>
      <c r="F4128">
        <v>60623</v>
      </c>
      <c r="G4128" t="s">
        <v>47</v>
      </c>
      <c r="H4128" t="s">
        <v>26</v>
      </c>
      <c r="I4128" t="s">
        <v>37</v>
      </c>
      <c r="J4128">
        <v>1448</v>
      </c>
      <c r="K4128">
        <v>5</v>
      </c>
      <c r="L4128">
        <v>8</v>
      </c>
      <c r="M4128">
        <v>-23892</v>
      </c>
      <c r="O4128" s="2" t="str">
        <f>TRIM(SampleSuperstore3[[#This Row],[City]])</f>
        <v>Chicago</v>
      </c>
      <c r="P4128" s="2" t="str">
        <f>TRIM(SampleSuperstore3[[#This Row],[State]])</f>
        <v>Illinois</v>
      </c>
      <c r="Q4128" s="2" t="str">
        <f t="shared" si="64"/>
        <v>Chicago Illinois</v>
      </c>
      <c r="R4128" s="6" t="s">
        <v>99</v>
      </c>
      <c r="S4128" s="2" t="s">
        <v>704</v>
      </c>
      <c r="T4128" s="2" t="s">
        <v>806</v>
      </c>
    </row>
    <row r="4129" spans="1:20" x14ac:dyDescent="0.3">
      <c r="A4129" t="s">
        <v>28</v>
      </c>
      <c r="B4129" t="s">
        <v>14</v>
      </c>
      <c r="C4129" t="s">
        <v>15</v>
      </c>
      <c r="D4129" t="s">
        <v>479</v>
      </c>
      <c r="E4129" t="s">
        <v>30</v>
      </c>
      <c r="F4129">
        <v>33021</v>
      </c>
      <c r="G4129" t="s">
        <v>18</v>
      </c>
      <c r="H4129" t="s">
        <v>26</v>
      </c>
      <c r="I4129" t="s">
        <v>41</v>
      </c>
      <c r="J4129">
        <v>11952</v>
      </c>
      <c r="K4129">
        <v>3</v>
      </c>
      <c r="L4129">
        <v>2</v>
      </c>
      <c r="M4129">
        <v>40338</v>
      </c>
      <c r="O4129" s="2" t="str">
        <f>TRIM(SampleSuperstore3[[#This Row],[City]])</f>
        <v>Hollywood</v>
      </c>
      <c r="P4129" s="2" t="str">
        <f>TRIM(SampleSuperstore3[[#This Row],[State]])</f>
        <v>Florida</v>
      </c>
      <c r="Q4129" s="2" t="str">
        <f t="shared" si="64"/>
        <v>Hollywood Florida</v>
      </c>
      <c r="R4129" s="6" t="s">
        <v>42</v>
      </c>
      <c r="S4129" s="2" t="s">
        <v>43</v>
      </c>
      <c r="T4129" s="2"/>
    </row>
    <row r="4130" spans="1:20" x14ac:dyDescent="0.3">
      <c r="A4130" t="s">
        <v>28</v>
      </c>
      <c r="B4130" t="s">
        <v>14</v>
      </c>
      <c r="C4130" t="s">
        <v>15</v>
      </c>
      <c r="D4130" t="s">
        <v>479</v>
      </c>
      <c r="E4130" t="s">
        <v>30</v>
      </c>
      <c r="F4130">
        <v>33021</v>
      </c>
      <c r="G4130" t="s">
        <v>18</v>
      </c>
      <c r="H4130" t="s">
        <v>26</v>
      </c>
      <c r="I4130" t="s">
        <v>41</v>
      </c>
      <c r="J4130">
        <v>15552</v>
      </c>
      <c r="K4130">
        <v>3</v>
      </c>
      <c r="L4130">
        <v>2</v>
      </c>
      <c r="M4130">
        <v>56376</v>
      </c>
      <c r="O4130" s="2" t="str">
        <f>TRIM(SampleSuperstore3[[#This Row],[City]])</f>
        <v>Hollywood</v>
      </c>
      <c r="P4130" s="2" t="str">
        <f>TRIM(SampleSuperstore3[[#This Row],[State]])</f>
        <v>Florida</v>
      </c>
      <c r="Q4130" s="2" t="str">
        <f t="shared" si="64"/>
        <v>Hollywood Florida</v>
      </c>
      <c r="R4130" s="6" t="s">
        <v>79</v>
      </c>
      <c r="S4130" s="2" t="s">
        <v>65</v>
      </c>
      <c r="T4130" s="2"/>
    </row>
    <row r="4131" spans="1:20" x14ac:dyDescent="0.3">
      <c r="A4131" t="s">
        <v>28</v>
      </c>
      <c r="B4131" t="s">
        <v>14</v>
      </c>
      <c r="C4131" t="s">
        <v>15</v>
      </c>
      <c r="D4131" t="s">
        <v>355</v>
      </c>
      <c r="E4131" t="s">
        <v>83</v>
      </c>
      <c r="F4131">
        <v>23320</v>
      </c>
      <c r="G4131" t="s">
        <v>18</v>
      </c>
      <c r="H4131" t="s">
        <v>26</v>
      </c>
      <c r="I4131" t="s">
        <v>77</v>
      </c>
      <c r="J4131">
        <v>45</v>
      </c>
      <c r="K4131">
        <v>9</v>
      </c>
      <c r="L4131">
        <v>0</v>
      </c>
      <c r="M4131">
        <v>216</v>
      </c>
      <c r="O4131" s="2" t="str">
        <f>TRIM(SampleSuperstore3[[#This Row],[City]])</f>
        <v>Chesapeake</v>
      </c>
      <c r="P4131" s="2" t="str">
        <f>TRIM(SampleSuperstore3[[#This Row],[State]])</f>
        <v>Virginia</v>
      </c>
      <c r="Q4131" s="2" t="str">
        <f t="shared" si="64"/>
        <v>Chesapeake Virginia</v>
      </c>
      <c r="R4131" s="6" t="s">
        <v>479</v>
      </c>
      <c r="S4131" s="2" t="s">
        <v>30</v>
      </c>
      <c r="T4131" s="2"/>
    </row>
    <row r="4132" spans="1:20" x14ac:dyDescent="0.3">
      <c r="A4132" t="s">
        <v>28</v>
      </c>
      <c r="B4132" t="s">
        <v>14</v>
      </c>
      <c r="C4132" t="s">
        <v>15</v>
      </c>
      <c r="D4132" t="s">
        <v>355</v>
      </c>
      <c r="E4132" t="s">
        <v>83</v>
      </c>
      <c r="F4132">
        <v>23320</v>
      </c>
      <c r="G4132" t="s">
        <v>18</v>
      </c>
      <c r="H4132" t="s">
        <v>35</v>
      </c>
      <c r="I4132" t="s">
        <v>123</v>
      </c>
      <c r="J4132">
        <v>20997</v>
      </c>
      <c r="K4132">
        <v>3</v>
      </c>
      <c r="L4132">
        <v>0</v>
      </c>
      <c r="M4132">
        <v>902871</v>
      </c>
      <c r="O4132" s="2" t="str">
        <f>TRIM(SampleSuperstore3[[#This Row],[City]])</f>
        <v>Chesapeake</v>
      </c>
      <c r="P4132" s="2" t="str">
        <f>TRIM(SampleSuperstore3[[#This Row],[State]])</f>
        <v>Virginia</v>
      </c>
      <c r="Q4132" s="2" t="str">
        <f t="shared" si="64"/>
        <v>Chesapeake Virginia</v>
      </c>
      <c r="R4132" s="6" t="s">
        <v>479</v>
      </c>
      <c r="S4132" s="2" t="s">
        <v>30</v>
      </c>
      <c r="T4132" s="2"/>
    </row>
    <row r="4133" spans="1:20" x14ac:dyDescent="0.3">
      <c r="A4133" t="s">
        <v>28</v>
      </c>
      <c r="B4133" t="s">
        <v>44</v>
      </c>
      <c r="C4133" t="s">
        <v>15</v>
      </c>
      <c r="D4133" t="s">
        <v>23</v>
      </c>
      <c r="E4133" t="s">
        <v>24</v>
      </c>
      <c r="F4133">
        <v>90036</v>
      </c>
      <c r="G4133" t="s">
        <v>25</v>
      </c>
      <c r="H4133" t="s">
        <v>26</v>
      </c>
      <c r="I4133" t="s">
        <v>37</v>
      </c>
      <c r="J4133">
        <v>11212</v>
      </c>
      <c r="K4133">
        <v>5</v>
      </c>
      <c r="L4133">
        <v>2</v>
      </c>
      <c r="M4133">
        <v>42045</v>
      </c>
      <c r="O4133" s="2" t="str">
        <f>TRIM(SampleSuperstore3[[#This Row],[City]])</f>
        <v>Los Angeles</v>
      </c>
      <c r="P4133" s="2" t="str">
        <f>TRIM(SampleSuperstore3[[#This Row],[State]])</f>
        <v>California</v>
      </c>
      <c r="Q4133" s="2" t="str">
        <f t="shared" si="64"/>
        <v>Los Angeles California</v>
      </c>
      <c r="R4133" s="6" t="s">
        <v>355</v>
      </c>
      <c r="S4133" s="2" t="s">
        <v>83</v>
      </c>
      <c r="T4133" s="2"/>
    </row>
    <row r="4134" spans="1:20" x14ac:dyDescent="0.3">
      <c r="A4134" t="s">
        <v>28</v>
      </c>
      <c r="B4134" t="s">
        <v>44</v>
      </c>
      <c r="C4134" t="s">
        <v>15</v>
      </c>
      <c r="D4134" t="s">
        <v>23</v>
      </c>
      <c r="E4134" t="s">
        <v>24</v>
      </c>
      <c r="F4134">
        <v>90036</v>
      </c>
      <c r="G4134" t="s">
        <v>25</v>
      </c>
      <c r="H4134" t="s">
        <v>26</v>
      </c>
      <c r="I4134" t="s">
        <v>32</v>
      </c>
      <c r="J4134">
        <v>157514</v>
      </c>
      <c r="K4134">
        <v>7</v>
      </c>
      <c r="L4134">
        <v>0</v>
      </c>
      <c r="M4134">
        <v>2047682</v>
      </c>
      <c r="O4134" s="2" t="str">
        <f>TRIM(SampleSuperstore3[[#This Row],[City]])</f>
        <v>Los Angeles</v>
      </c>
      <c r="P4134" s="2" t="str">
        <f>TRIM(SampleSuperstore3[[#This Row],[State]])</f>
        <v>California</v>
      </c>
      <c r="Q4134" s="2" t="str">
        <f t="shared" si="64"/>
        <v>Los Angeles California</v>
      </c>
      <c r="R4134" s="6" t="s">
        <v>355</v>
      </c>
      <c r="S4134" s="2" t="s">
        <v>83</v>
      </c>
      <c r="T4134" s="2"/>
    </row>
    <row r="4135" spans="1:20" x14ac:dyDescent="0.3">
      <c r="A4135" t="s">
        <v>28</v>
      </c>
      <c r="B4135" t="s">
        <v>14</v>
      </c>
      <c r="C4135" t="s">
        <v>15</v>
      </c>
      <c r="D4135" t="s">
        <v>251</v>
      </c>
      <c r="E4135" t="s">
        <v>83</v>
      </c>
      <c r="F4135">
        <v>22304</v>
      </c>
      <c r="G4135" t="s">
        <v>18</v>
      </c>
      <c r="H4135" t="s">
        <v>26</v>
      </c>
      <c r="I4135" t="s">
        <v>77</v>
      </c>
      <c r="J4135">
        <v>2506</v>
      </c>
      <c r="K4135">
        <v>7</v>
      </c>
      <c r="L4135">
        <v>0</v>
      </c>
      <c r="M4135">
        <v>1253</v>
      </c>
      <c r="O4135" s="2" t="str">
        <f>TRIM(SampleSuperstore3[[#This Row],[City]])</f>
        <v>Alexandria</v>
      </c>
      <c r="P4135" s="2" t="str">
        <f>TRIM(SampleSuperstore3[[#This Row],[State]])</f>
        <v>Virginia</v>
      </c>
      <c r="Q4135" s="2" t="str">
        <f t="shared" si="64"/>
        <v>Alexandria Virginia</v>
      </c>
      <c r="R4135" s="6" t="s">
        <v>626</v>
      </c>
      <c r="S4135" s="2" t="s">
        <v>627</v>
      </c>
      <c r="T4135" s="2" t="s">
        <v>24</v>
      </c>
    </row>
    <row r="4136" spans="1:20" x14ac:dyDescent="0.3">
      <c r="A4136" t="s">
        <v>62</v>
      </c>
      <c r="B4136" t="s">
        <v>22</v>
      </c>
      <c r="C4136" t="s">
        <v>15</v>
      </c>
      <c r="D4136" t="s">
        <v>480</v>
      </c>
      <c r="E4136" t="s">
        <v>46</v>
      </c>
      <c r="F4136">
        <v>77536</v>
      </c>
      <c r="G4136" t="s">
        <v>47</v>
      </c>
      <c r="H4136" t="s">
        <v>26</v>
      </c>
      <c r="I4136" t="s">
        <v>37</v>
      </c>
      <c r="J4136">
        <v>6924</v>
      </c>
      <c r="K4136">
        <v>6</v>
      </c>
      <c r="L4136">
        <v>8</v>
      </c>
      <c r="M4136">
        <v>-10386</v>
      </c>
      <c r="O4136" s="2" t="str">
        <f>TRIM(SampleSuperstore3[[#This Row],[City]])</f>
        <v>Deer Park</v>
      </c>
      <c r="P4136" s="2" t="str">
        <f>TRIM(SampleSuperstore3[[#This Row],[State]])</f>
        <v>Texas</v>
      </c>
      <c r="Q4136" s="2" t="str">
        <f t="shared" si="64"/>
        <v>Deer Park Texas</v>
      </c>
      <c r="R4136" s="6" t="s">
        <v>626</v>
      </c>
      <c r="S4136" s="2" t="s">
        <v>627</v>
      </c>
      <c r="T4136" s="2" t="s">
        <v>24</v>
      </c>
    </row>
    <row r="4137" spans="1:20" x14ac:dyDescent="0.3">
      <c r="A4137" t="s">
        <v>62</v>
      </c>
      <c r="B4137" t="s">
        <v>14</v>
      </c>
      <c r="C4137" t="s">
        <v>15</v>
      </c>
      <c r="D4137" t="s">
        <v>55</v>
      </c>
      <c r="E4137" t="s">
        <v>56</v>
      </c>
      <c r="F4137">
        <v>19120</v>
      </c>
      <c r="G4137" t="s">
        <v>57</v>
      </c>
      <c r="H4137" t="s">
        <v>26</v>
      </c>
      <c r="I4137" t="s">
        <v>32</v>
      </c>
      <c r="J4137">
        <v>37392</v>
      </c>
      <c r="K4137">
        <v>3</v>
      </c>
      <c r="L4137">
        <v>2</v>
      </c>
      <c r="M4137">
        <v>2337</v>
      </c>
      <c r="O4137" s="2" t="str">
        <f>TRIM(SampleSuperstore3[[#This Row],[City]])</f>
        <v>Philadelphia</v>
      </c>
      <c r="P4137" s="2" t="str">
        <f>TRIM(SampleSuperstore3[[#This Row],[State]])</f>
        <v>Pennsylvania</v>
      </c>
      <c r="Q4137" s="2" t="str">
        <f t="shared" si="64"/>
        <v>Philadelphia Pennsylvania</v>
      </c>
      <c r="R4137" s="6" t="s">
        <v>251</v>
      </c>
      <c r="S4137" s="2" t="s">
        <v>83</v>
      </c>
      <c r="T4137" s="2"/>
    </row>
    <row r="4138" spans="1:20" x14ac:dyDescent="0.3">
      <c r="A4138" t="s">
        <v>62</v>
      </c>
      <c r="B4138" t="s">
        <v>14</v>
      </c>
      <c r="C4138" t="s">
        <v>15</v>
      </c>
      <c r="D4138" t="s">
        <v>55</v>
      </c>
      <c r="E4138" t="s">
        <v>56</v>
      </c>
      <c r="F4138">
        <v>19120</v>
      </c>
      <c r="G4138" t="s">
        <v>57</v>
      </c>
      <c r="H4138" t="s">
        <v>19</v>
      </c>
      <c r="I4138" t="s">
        <v>33</v>
      </c>
      <c r="J4138">
        <v>7912</v>
      </c>
      <c r="K4138">
        <v>5</v>
      </c>
      <c r="L4138">
        <v>2</v>
      </c>
      <c r="M4138">
        <v>13846</v>
      </c>
      <c r="O4138" s="2" t="str">
        <f>TRIM(SampleSuperstore3[[#This Row],[City]])</f>
        <v>Philadelphia</v>
      </c>
      <c r="P4138" s="2" t="str">
        <f>TRIM(SampleSuperstore3[[#This Row],[State]])</f>
        <v>Pennsylvania</v>
      </c>
      <c r="Q4138" s="2" t="str">
        <f t="shared" si="64"/>
        <v>Philadelphia Pennsylvania</v>
      </c>
      <c r="R4138" s="6" t="s">
        <v>763</v>
      </c>
      <c r="S4138" s="2" t="s">
        <v>639</v>
      </c>
      <c r="T4138" s="2" t="s">
        <v>46</v>
      </c>
    </row>
    <row r="4139" spans="1:20" x14ac:dyDescent="0.3">
      <c r="A4139" t="s">
        <v>28</v>
      </c>
      <c r="B4139" t="s">
        <v>14</v>
      </c>
      <c r="C4139" t="s">
        <v>15</v>
      </c>
      <c r="D4139" t="s">
        <v>481</v>
      </c>
      <c r="E4139" t="s">
        <v>336</v>
      </c>
      <c r="F4139">
        <v>67212</v>
      </c>
      <c r="G4139" t="s">
        <v>47</v>
      </c>
      <c r="H4139" t="s">
        <v>26</v>
      </c>
      <c r="I4139" t="s">
        <v>27</v>
      </c>
      <c r="J4139">
        <v>189</v>
      </c>
      <c r="K4139">
        <v>3</v>
      </c>
      <c r="L4139">
        <v>0</v>
      </c>
      <c r="M4139">
        <v>8694</v>
      </c>
      <c r="O4139" s="2" t="str">
        <f>TRIM(SampleSuperstore3[[#This Row],[City]])</f>
        <v>Wichita</v>
      </c>
      <c r="P4139" s="2" t="str">
        <f>TRIM(SampleSuperstore3[[#This Row],[State]])</f>
        <v>Kansas</v>
      </c>
      <c r="Q4139" s="2" t="str">
        <f t="shared" si="64"/>
        <v>Wichita Kansas</v>
      </c>
      <c r="R4139" s="6" t="s">
        <v>55</v>
      </c>
      <c r="S4139" s="2" t="s">
        <v>56</v>
      </c>
      <c r="T4139" s="2"/>
    </row>
    <row r="4140" spans="1:20" x14ac:dyDescent="0.3">
      <c r="A4140" t="s">
        <v>28</v>
      </c>
      <c r="B4140" t="s">
        <v>14</v>
      </c>
      <c r="C4140" t="s">
        <v>15</v>
      </c>
      <c r="D4140" t="s">
        <v>385</v>
      </c>
      <c r="E4140" t="s">
        <v>70</v>
      </c>
      <c r="F4140">
        <v>48640</v>
      </c>
      <c r="G4140" t="s">
        <v>47</v>
      </c>
      <c r="H4140" t="s">
        <v>26</v>
      </c>
      <c r="I4140" t="s">
        <v>37</v>
      </c>
      <c r="J4140">
        <v>5742</v>
      </c>
      <c r="K4140">
        <v>9</v>
      </c>
      <c r="L4140">
        <v>0</v>
      </c>
      <c r="M4140">
        <v>264132</v>
      </c>
      <c r="O4140" s="2" t="str">
        <f>TRIM(SampleSuperstore3[[#This Row],[City]])</f>
        <v>Midland</v>
      </c>
      <c r="P4140" s="2" t="str">
        <f>TRIM(SampleSuperstore3[[#This Row],[State]])</f>
        <v>Michigan</v>
      </c>
      <c r="Q4140" s="2" t="str">
        <f t="shared" si="64"/>
        <v>Midland Michigan</v>
      </c>
      <c r="R4140" s="6" t="s">
        <v>55</v>
      </c>
      <c r="S4140" s="2" t="s">
        <v>56</v>
      </c>
      <c r="T4140" s="2"/>
    </row>
    <row r="4141" spans="1:20" x14ac:dyDescent="0.3">
      <c r="A4141" t="s">
        <v>28</v>
      </c>
      <c r="B4141" t="s">
        <v>44</v>
      </c>
      <c r="C4141" t="s">
        <v>15</v>
      </c>
      <c r="D4141" t="s">
        <v>52</v>
      </c>
      <c r="E4141" t="s">
        <v>24</v>
      </c>
      <c r="F4141">
        <v>94110</v>
      </c>
      <c r="G4141" t="s">
        <v>25</v>
      </c>
      <c r="H4141" t="s">
        <v>26</v>
      </c>
      <c r="I4141" t="s">
        <v>34</v>
      </c>
      <c r="J4141">
        <v>1274</v>
      </c>
      <c r="K4141">
        <v>7</v>
      </c>
      <c r="L4141">
        <v>0</v>
      </c>
      <c r="M4141">
        <v>5733</v>
      </c>
      <c r="O4141" s="2" t="str">
        <f>TRIM(SampleSuperstore3[[#This Row],[City]])</f>
        <v>San Francisco</v>
      </c>
      <c r="P4141" s="2" t="str">
        <f>TRIM(SampleSuperstore3[[#This Row],[State]])</f>
        <v>California</v>
      </c>
      <c r="Q4141" s="2" t="str">
        <f t="shared" si="64"/>
        <v>San Francisco California</v>
      </c>
      <c r="R4141" s="6" t="s">
        <v>481</v>
      </c>
      <c r="S4141" s="2" t="s">
        <v>336</v>
      </c>
      <c r="T4141" s="2"/>
    </row>
    <row r="4142" spans="1:20" x14ac:dyDescent="0.3">
      <c r="A4142" t="s">
        <v>28</v>
      </c>
      <c r="B4142" t="s">
        <v>44</v>
      </c>
      <c r="C4142" t="s">
        <v>15</v>
      </c>
      <c r="D4142" t="s">
        <v>52</v>
      </c>
      <c r="E4142" t="s">
        <v>24</v>
      </c>
      <c r="F4142">
        <v>94110</v>
      </c>
      <c r="G4142" t="s">
        <v>25</v>
      </c>
      <c r="H4142" t="s">
        <v>26</v>
      </c>
      <c r="I4142" t="s">
        <v>34</v>
      </c>
      <c r="J4142">
        <v>882</v>
      </c>
      <c r="K4142">
        <v>3</v>
      </c>
      <c r="L4142">
        <v>0</v>
      </c>
      <c r="M4142">
        <v>23814</v>
      </c>
      <c r="O4142" s="2" t="str">
        <f>TRIM(SampleSuperstore3[[#This Row],[City]])</f>
        <v>San Francisco</v>
      </c>
      <c r="P4142" s="2" t="str">
        <f>TRIM(SampleSuperstore3[[#This Row],[State]])</f>
        <v>California</v>
      </c>
      <c r="Q4142" s="2" t="str">
        <f t="shared" si="64"/>
        <v>San Francisco California</v>
      </c>
      <c r="R4142" s="6" t="s">
        <v>385</v>
      </c>
      <c r="S4142" s="2" t="s">
        <v>70</v>
      </c>
      <c r="T4142" s="2"/>
    </row>
    <row r="4143" spans="1:20" x14ac:dyDescent="0.3">
      <c r="A4143" t="s">
        <v>28</v>
      </c>
      <c r="B4143" t="s">
        <v>44</v>
      </c>
      <c r="C4143" t="s">
        <v>15</v>
      </c>
      <c r="D4143" t="s">
        <v>52</v>
      </c>
      <c r="E4143" t="s">
        <v>24</v>
      </c>
      <c r="F4143">
        <v>94110</v>
      </c>
      <c r="G4143" t="s">
        <v>25</v>
      </c>
      <c r="H4143" t="s">
        <v>19</v>
      </c>
      <c r="I4143" t="s">
        <v>21</v>
      </c>
      <c r="J4143">
        <v>120784</v>
      </c>
      <c r="K4143">
        <v>1</v>
      </c>
      <c r="L4143">
        <v>2</v>
      </c>
      <c r="M4143">
        <v>-135882</v>
      </c>
      <c r="O4143" s="2" t="str">
        <f>TRIM(SampleSuperstore3[[#This Row],[City]])</f>
        <v>San Francisco</v>
      </c>
      <c r="P4143" s="2" t="str">
        <f>TRIM(SampleSuperstore3[[#This Row],[State]])</f>
        <v>California</v>
      </c>
      <c r="Q4143" s="2" t="str">
        <f t="shared" si="64"/>
        <v>San Francisco California</v>
      </c>
      <c r="R4143" s="6" t="s">
        <v>632</v>
      </c>
      <c r="S4143" s="2" t="s">
        <v>633</v>
      </c>
      <c r="T4143" s="2" t="s">
        <v>24</v>
      </c>
    </row>
    <row r="4144" spans="1:20" x14ac:dyDescent="0.3">
      <c r="A4144" t="s">
        <v>28</v>
      </c>
      <c r="B4144" t="s">
        <v>14</v>
      </c>
      <c r="C4144" t="s">
        <v>15</v>
      </c>
      <c r="D4144" t="s">
        <v>295</v>
      </c>
      <c r="E4144" t="s">
        <v>76</v>
      </c>
      <c r="F4144">
        <v>11520</v>
      </c>
      <c r="G4144" t="s">
        <v>57</v>
      </c>
      <c r="H4144" t="s">
        <v>19</v>
      </c>
      <c r="I4144" t="s">
        <v>33</v>
      </c>
      <c r="J4144">
        <v>32259</v>
      </c>
      <c r="K4144">
        <v>3</v>
      </c>
      <c r="L4144">
        <v>0</v>
      </c>
      <c r="M4144">
        <v>64518</v>
      </c>
      <c r="O4144" s="2" t="str">
        <f>TRIM(SampleSuperstore3[[#This Row],[City]])</f>
        <v>Freeport</v>
      </c>
      <c r="P4144" s="2" t="str">
        <f>TRIM(SampleSuperstore3[[#This Row],[State]])</f>
        <v>New York</v>
      </c>
      <c r="Q4144" s="2" t="str">
        <f t="shared" si="64"/>
        <v>Freeport New York</v>
      </c>
      <c r="R4144" s="6" t="s">
        <v>632</v>
      </c>
      <c r="S4144" s="2" t="s">
        <v>633</v>
      </c>
      <c r="T4144" s="2" t="s">
        <v>24</v>
      </c>
    </row>
    <row r="4145" spans="1:22" x14ac:dyDescent="0.3">
      <c r="A4145" t="s">
        <v>28</v>
      </c>
      <c r="B4145" t="s">
        <v>14</v>
      </c>
      <c r="C4145" t="s">
        <v>15</v>
      </c>
      <c r="D4145" t="s">
        <v>164</v>
      </c>
      <c r="E4145" t="s">
        <v>46</v>
      </c>
      <c r="F4145">
        <v>78745</v>
      </c>
      <c r="G4145" t="s">
        <v>47</v>
      </c>
      <c r="H4145" t="s">
        <v>26</v>
      </c>
      <c r="I4145" t="s">
        <v>37</v>
      </c>
      <c r="J4145">
        <v>9762</v>
      </c>
      <c r="K4145">
        <v>3</v>
      </c>
      <c r="L4145">
        <v>8</v>
      </c>
      <c r="M4145">
        <v>-151311</v>
      </c>
      <c r="O4145" s="2" t="str">
        <f>TRIM(SampleSuperstore3[[#This Row],[City]])</f>
        <v>Austin</v>
      </c>
      <c r="P4145" s="2" t="str">
        <f>TRIM(SampleSuperstore3[[#This Row],[State]])</f>
        <v>Texas</v>
      </c>
      <c r="Q4145" s="2" t="str">
        <f t="shared" si="64"/>
        <v>Austin Texas</v>
      </c>
      <c r="R4145" s="6" t="s">
        <v>632</v>
      </c>
      <c r="S4145" s="2" t="s">
        <v>633</v>
      </c>
      <c r="T4145" s="2" t="s">
        <v>24</v>
      </c>
    </row>
    <row r="4146" spans="1:22" x14ac:dyDescent="0.3">
      <c r="A4146" t="s">
        <v>28</v>
      </c>
      <c r="B4146" t="s">
        <v>14</v>
      </c>
      <c r="C4146" t="s">
        <v>15</v>
      </c>
      <c r="D4146" t="s">
        <v>164</v>
      </c>
      <c r="E4146" t="s">
        <v>46</v>
      </c>
      <c r="F4146">
        <v>78745</v>
      </c>
      <c r="G4146" t="s">
        <v>47</v>
      </c>
      <c r="H4146" t="s">
        <v>26</v>
      </c>
      <c r="I4146" t="s">
        <v>32</v>
      </c>
      <c r="J4146">
        <v>1372</v>
      </c>
      <c r="K4146">
        <v>1</v>
      </c>
      <c r="L4146">
        <v>2</v>
      </c>
      <c r="M4146">
        <v>12005</v>
      </c>
      <c r="O4146" s="2" t="str">
        <f>TRIM(SampleSuperstore3[[#This Row],[City]])</f>
        <v>Austin</v>
      </c>
      <c r="P4146" s="2" t="str">
        <f>TRIM(SampleSuperstore3[[#This Row],[State]])</f>
        <v>Texas</v>
      </c>
      <c r="Q4146" s="2" t="str">
        <f t="shared" si="64"/>
        <v>Austin Texas</v>
      </c>
      <c r="R4146" s="6" t="s">
        <v>295</v>
      </c>
      <c r="S4146" s="2" t="s">
        <v>634</v>
      </c>
      <c r="T4146" s="2" t="s">
        <v>369</v>
      </c>
    </row>
    <row r="4147" spans="1:22" x14ac:dyDescent="0.3">
      <c r="A4147" t="s">
        <v>28</v>
      </c>
      <c r="B4147" t="s">
        <v>14</v>
      </c>
      <c r="C4147" t="s">
        <v>15</v>
      </c>
      <c r="D4147" t="s">
        <v>164</v>
      </c>
      <c r="E4147" t="s">
        <v>46</v>
      </c>
      <c r="F4147">
        <v>78745</v>
      </c>
      <c r="G4147" t="s">
        <v>47</v>
      </c>
      <c r="H4147" t="s">
        <v>35</v>
      </c>
      <c r="I4147" t="s">
        <v>59</v>
      </c>
      <c r="J4147">
        <v>552</v>
      </c>
      <c r="K4147">
        <v>1</v>
      </c>
      <c r="L4147">
        <v>2</v>
      </c>
      <c r="M4147">
        <v>-207</v>
      </c>
      <c r="O4147" s="2" t="str">
        <f>TRIM(SampleSuperstore3[[#This Row],[City]])</f>
        <v>Austin</v>
      </c>
      <c r="P4147" s="2" t="str">
        <f>TRIM(SampleSuperstore3[[#This Row],[State]])</f>
        <v>Texas</v>
      </c>
      <c r="Q4147" s="2" t="str">
        <f t="shared" si="64"/>
        <v>Austin Texas</v>
      </c>
      <c r="R4147" s="6" t="s">
        <v>164</v>
      </c>
      <c r="S4147" s="2" t="s">
        <v>46</v>
      </c>
      <c r="T4147" s="2"/>
    </row>
    <row r="4148" spans="1:22" x14ac:dyDescent="0.3">
      <c r="A4148" t="s">
        <v>28</v>
      </c>
      <c r="B4148" t="s">
        <v>14</v>
      </c>
      <c r="C4148" t="s">
        <v>15</v>
      </c>
      <c r="D4148" t="s">
        <v>164</v>
      </c>
      <c r="E4148" t="s">
        <v>46</v>
      </c>
      <c r="F4148">
        <v>78745</v>
      </c>
      <c r="G4148" t="s">
        <v>47</v>
      </c>
      <c r="H4148" t="s">
        <v>26</v>
      </c>
      <c r="I4148" t="s">
        <v>32</v>
      </c>
      <c r="J4148">
        <v>259136</v>
      </c>
      <c r="K4148">
        <v>4</v>
      </c>
      <c r="L4148">
        <v>2</v>
      </c>
      <c r="M4148">
        <v>-583056</v>
      </c>
      <c r="O4148" s="2" t="str">
        <f>TRIM(SampleSuperstore3[[#This Row],[City]])</f>
        <v>Austin</v>
      </c>
      <c r="P4148" s="2" t="str">
        <f>TRIM(SampleSuperstore3[[#This Row],[State]])</f>
        <v>Texas</v>
      </c>
      <c r="Q4148" s="2" t="str">
        <f t="shared" si="64"/>
        <v>Austin Texas</v>
      </c>
      <c r="R4148" s="6" t="s">
        <v>164</v>
      </c>
      <c r="S4148" s="2" t="s">
        <v>46</v>
      </c>
      <c r="T4148" s="2"/>
    </row>
    <row r="4149" spans="1:22" x14ac:dyDescent="0.3">
      <c r="A4149" t="s">
        <v>28</v>
      </c>
      <c r="B4149" t="s">
        <v>14</v>
      </c>
      <c r="C4149" t="s">
        <v>15</v>
      </c>
      <c r="D4149" t="s">
        <v>55</v>
      </c>
      <c r="E4149" t="s">
        <v>56</v>
      </c>
      <c r="F4149">
        <v>19134</v>
      </c>
      <c r="G4149" t="s">
        <v>57</v>
      </c>
      <c r="H4149" t="s">
        <v>26</v>
      </c>
      <c r="I4149" t="s">
        <v>27</v>
      </c>
      <c r="J4149">
        <v>2924</v>
      </c>
      <c r="K4149">
        <v>5</v>
      </c>
      <c r="L4149">
        <v>2</v>
      </c>
      <c r="M4149">
        <v>98685</v>
      </c>
      <c r="O4149" s="2" t="str">
        <f>TRIM(SampleSuperstore3[[#This Row],[City]])</f>
        <v>Philadelphia</v>
      </c>
      <c r="P4149" s="2" t="str">
        <f>TRIM(SampleSuperstore3[[#This Row],[State]])</f>
        <v>Pennsylvania</v>
      </c>
      <c r="Q4149" s="2" t="str">
        <f t="shared" si="64"/>
        <v>Philadelphia Pennsylvania</v>
      </c>
      <c r="R4149" s="6" t="s">
        <v>164</v>
      </c>
      <c r="S4149" s="2" t="s">
        <v>46</v>
      </c>
      <c r="T4149" s="2"/>
    </row>
    <row r="4150" spans="1:22" x14ac:dyDescent="0.3">
      <c r="A4150" t="s">
        <v>28</v>
      </c>
      <c r="B4150" t="s">
        <v>14</v>
      </c>
      <c r="C4150" t="s">
        <v>15</v>
      </c>
      <c r="D4150" t="s">
        <v>55</v>
      </c>
      <c r="E4150" t="s">
        <v>56</v>
      </c>
      <c r="F4150">
        <v>19134</v>
      </c>
      <c r="G4150" t="s">
        <v>57</v>
      </c>
      <c r="H4150" t="s">
        <v>26</v>
      </c>
      <c r="I4150" t="s">
        <v>41</v>
      </c>
      <c r="J4150">
        <v>15552</v>
      </c>
      <c r="K4150">
        <v>3</v>
      </c>
      <c r="L4150">
        <v>2</v>
      </c>
      <c r="M4150">
        <v>54432</v>
      </c>
      <c r="O4150" s="2" t="str">
        <f>TRIM(SampleSuperstore3[[#This Row],[City]])</f>
        <v>Philadelphia</v>
      </c>
      <c r="P4150" s="2" t="str">
        <f>TRIM(SampleSuperstore3[[#This Row],[State]])</f>
        <v>Pennsylvania</v>
      </c>
      <c r="Q4150" s="2" t="str">
        <f t="shared" si="64"/>
        <v>Philadelphia Pennsylvania</v>
      </c>
      <c r="R4150" s="6" t="s">
        <v>164</v>
      </c>
      <c r="S4150" s="2" t="s">
        <v>46</v>
      </c>
      <c r="T4150" s="2"/>
    </row>
    <row r="4151" spans="1:22" x14ac:dyDescent="0.3">
      <c r="A4151" t="s">
        <v>28</v>
      </c>
      <c r="B4151" t="s">
        <v>14</v>
      </c>
      <c r="C4151" t="s">
        <v>15</v>
      </c>
      <c r="D4151" t="s">
        <v>55</v>
      </c>
      <c r="E4151" t="s">
        <v>56</v>
      </c>
      <c r="F4151">
        <v>19134</v>
      </c>
      <c r="G4151" t="s">
        <v>57</v>
      </c>
      <c r="H4151" t="s">
        <v>26</v>
      </c>
      <c r="I4151" t="s">
        <v>60</v>
      </c>
      <c r="J4151">
        <v>4896</v>
      </c>
      <c r="K4151">
        <v>3</v>
      </c>
      <c r="L4151">
        <v>2</v>
      </c>
      <c r="M4151">
        <v>16524</v>
      </c>
      <c r="O4151" s="2" t="str">
        <f>TRIM(SampleSuperstore3[[#This Row],[City]])</f>
        <v>Philadelphia</v>
      </c>
      <c r="P4151" s="2" t="str">
        <f>TRIM(SampleSuperstore3[[#This Row],[State]])</f>
        <v>Pennsylvania</v>
      </c>
      <c r="Q4151" s="2" t="str">
        <f t="shared" si="64"/>
        <v>Philadelphia Pennsylvania</v>
      </c>
      <c r="R4151" s="6" t="s">
        <v>55</v>
      </c>
      <c r="S4151" s="2" t="s">
        <v>56</v>
      </c>
      <c r="T4151" s="2"/>
    </row>
    <row r="4152" spans="1:22" x14ac:dyDescent="0.3">
      <c r="A4152" t="s">
        <v>28</v>
      </c>
      <c r="B4152" t="s">
        <v>22</v>
      </c>
      <c r="C4152" t="s">
        <v>15</v>
      </c>
      <c r="D4152" t="s">
        <v>105</v>
      </c>
      <c r="E4152" t="s">
        <v>86</v>
      </c>
      <c r="F4152">
        <v>37620</v>
      </c>
      <c r="G4152" t="s">
        <v>18</v>
      </c>
      <c r="H4152" t="s">
        <v>26</v>
      </c>
      <c r="I4152" t="s">
        <v>37</v>
      </c>
      <c r="J4152">
        <v>38088</v>
      </c>
      <c r="K4152">
        <v>4</v>
      </c>
      <c r="L4152">
        <v>7</v>
      </c>
      <c r="M4152">
        <v>-279312</v>
      </c>
      <c r="O4152" s="2" t="str">
        <f>TRIM(SampleSuperstore3[[#This Row],[City]])</f>
        <v>Bristol</v>
      </c>
      <c r="P4152" s="2" t="str">
        <f>TRIM(SampleSuperstore3[[#This Row],[State]])</f>
        <v>Tennessee</v>
      </c>
      <c r="Q4152" s="2" t="str">
        <f t="shared" si="64"/>
        <v>Bristol Tennessee</v>
      </c>
      <c r="R4152" s="6" t="s">
        <v>55</v>
      </c>
      <c r="S4152" s="2" t="s">
        <v>56</v>
      </c>
      <c r="T4152" s="2"/>
    </row>
    <row r="4153" spans="1:22" x14ac:dyDescent="0.3">
      <c r="A4153" t="s">
        <v>28</v>
      </c>
      <c r="B4153" t="s">
        <v>22</v>
      </c>
      <c r="C4153" t="s">
        <v>15</v>
      </c>
      <c r="D4153" t="s">
        <v>105</v>
      </c>
      <c r="E4153" t="s">
        <v>86</v>
      </c>
      <c r="F4153">
        <v>37620</v>
      </c>
      <c r="G4153" t="s">
        <v>18</v>
      </c>
      <c r="H4153" t="s">
        <v>26</v>
      </c>
      <c r="I4153" t="s">
        <v>37</v>
      </c>
      <c r="J4153">
        <v>2808</v>
      </c>
      <c r="K4153">
        <v>3</v>
      </c>
      <c r="L4153">
        <v>7</v>
      </c>
      <c r="M4153">
        <v>-19656</v>
      </c>
      <c r="O4153" s="2" t="str">
        <f>TRIM(SampleSuperstore3[[#This Row],[City]])</f>
        <v>Bristol</v>
      </c>
      <c r="P4153" s="2" t="str">
        <f>TRIM(SampleSuperstore3[[#This Row],[State]])</f>
        <v>Tennessee</v>
      </c>
      <c r="Q4153" s="2" t="str">
        <f t="shared" si="64"/>
        <v>Bristol Tennessee</v>
      </c>
      <c r="R4153" s="6" t="s">
        <v>55</v>
      </c>
      <c r="S4153" s="2" t="s">
        <v>56</v>
      </c>
      <c r="T4153" s="2"/>
    </row>
    <row r="4154" spans="1:22" x14ac:dyDescent="0.3">
      <c r="A4154" t="s">
        <v>13</v>
      </c>
      <c r="B4154" t="s">
        <v>14</v>
      </c>
      <c r="C4154" t="s">
        <v>15</v>
      </c>
      <c r="D4154" t="s">
        <v>55</v>
      </c>
      <c r="E4154" t="s">
        <v>56</v>
      </c>
      <c r="F4154">
        <v>19140</v>
      </c>
      <c r="G4154" t="s">
        <v>57</v>
      </c>
      <c r="H4154" t="s">
        <v>35</v>
      </c>
      <c r="I4154" t="s">
        <v>59</v>
      </c>
      <c r="J4154">
        <v>47984</v>
      </c>
      <c r="K4154">
        <v>2</v>
      </c>
      <c r="L4154">
        <v>2</v>
      </c>
      <c r="M4154">
        <v>5998</v>
      </c>
      <c r="O4154" s="2" t="str">
        <f>TRIM(SampleSuperstore3[[#This Row],[City]])</f>
        <v>Philadelphia</v>
      </c>
      <c r="P4154" s="2" t="str">
        <f>TRIM(SampleSuperstore3[[#This Row],[State]])</f>
        <v>Pennsylvania</v>
      </c>
      <c r="Q4154" s="2" t="str">
        <f t="shared" si="64"/>
        <v>Philadelphia Pennsylvania</v>
      </c>
      <c r="R4154" s="6" t="s">
        <v>105</v>
      </c>
      <c r="S4154" s="2" t="s">
        <v>86</v>
      </c>
      <c r="T4154" s="2"/>
    </row>
    <row r="4155" spans="1:22" x14ac:dyDescent="0.3">
      <c r="A4155" t="s">
        <v>13</v>
      </c>
      <c r="B4155" t="s">
        <v>14</v>
      </c>
      <c r="C4155" t="s">
        <v>15</v>
      </c>
      <c r="D4155" t="s">
        <v>55</v>
      </c>
      <c r="E4155" t="s">
        <v>56</v>
      </c>
      <c r="F4155">
        <v>19140</v>
      </c>
      <c r="G4155" t="s">
        <v>57</v>
      </c>
      <c r="H4155" t="s">
        <v>26</v>
      </c>
      <c r="I4155" t="s">
        <v>37</v>
      </c>
      <c r="J4155">
        <v>26064</v>
      </c>
      <c r="K4155">
        <v>6</v>
      </c>
      <c r="L4155">
        <v>7</v>
      </c>
      <c r="M4155">
        <v>-199824</v>
      </c>
      <c r="O4155" s="2" t="str">
        <f>TRIM(SampleSuperstore3[[#This Row],[City]])</f>
        <v>Philadelphia</v>
      </c>
      <c r="P4155" s="2" t="str">
        <f>TRIM(SampleSuperstore3[[#This Row],[State]])</f>
        <v>Pennsylvania</v>
      </c>
      <c r="Q4155" s="2" t="str">
        <f t="shared" si="64"/>
        <v>Philadelphia Pennsylvania</v>
      </c>
      <c r="R4155" s="6" t="s">
        <v>105</v>
      </c>
      <c r="S4155" s="2" t="s">
        <v>86</v>
      </c>
      <c r="T4155" s="2"/>
    </row>
    <row r="4156" spans="1:22" x14ac:dyDescent="0.3">
      <c r="A4156" t="s">
        <v>28</v>
      </c>
      <c r="B4156" t="s">
        <v>22</v>
      </c>
      <c r="C4156" t="s">
        <v>15</v>
      </c>
      <c r="D4156" t="s">
        <v>79</v>
      </c>
      <c r="E4156" t="s">
        <v>65</v>
      </c>
      <c r="F4156">
        <v>60610</v>
      </c>
      <c r="G4156" t="s">
        <v>47</v>
      </c>
      <c r="H4156" t="s">
        <v>26</v>
      </c>
      <c r="I4156" t="s">
        <v>41</v>
      </c>
      <c r="J4156">
        <v>15696</v>
      </c>
      <c r="K4156">
        <v>3</v>
      </c>
      <c r="L4156">
        <v>2</v>
      </c>
      <c r="M4156">
        <v>51012</v>
      </c>
      <c r="O4156" s="2" t="str">
        <f>TRIM(SampleSuperstore3[[#This Row],[City]])</f>
        <v>Chicago</v>
      </c>
      <c r="P4156" s="2" t="str">
        <f>TRIM(SampleSuperstore3[[#This Row],[State]])</f>
        <v>Illinois</v>
      </c>
      <c r="Q4156" s="2" t="str">
        <f t="shared" si="64"/>
        <v>Chicago Illinois</v>
      </c>
      <c r="R4156" s="6" t="s">
        <v>55</v>
      </c>
      <c r="S4156" s="2" t="s">
        <v>56</v>
      </c>
      <c r="T4156" s="2"/>
    </row>
    <row r="4157" spans="1:22" x14ac:dyDescent="0.3">
      <c r="A4157" t="s">
        <v>28</v>
      </c>
      <c r="B4157" t="s">
        <v>14</v>
      </c>
      <c r="C4157" t="s">
        <v>15</v>
      </c>
      <c r="D4157" t="s">
        <v>103</v>
      </c>
      <c r="E4157" t="s">
        <v>167</v>
      </c>
      <c r="F4157">
        <v>31907</v>
      </c>
      <c r="G4157" t="s">
        <v>18</v>
      </c>
      <c r="H4157" t="s">
        <v>26</v>
      </c>
      <c r="I4157" t="s">
        <v>34</v>
      </c>
      <c r="J4157">
        <v>1284</v>
      </c>
      <c r="K4157">
        <v>3</v>
      </c>
      <c r="L4157">
        <v>0</v>
      </c>
      <c r="M4157">
        <v>37236</v>
      </c>
      <c r="O4157" s="2" t="str">
        <f>TRIM(SampleSuperstore3[[#This Row],[City]])</f>
        <v>Columbus</v>
      </c>
      <c r="P4157" s="2" t="str">
        <f>TRIM(SampleSuperstore3[[#This Row],[State]])</f>
        <v>Georgia</v>
      </c>
      <c r="Q4157" s="2" t="str">
        <f t="shared" si="64"/>
        <v>Columbus Georgia</v>
      </c>
      <c r="R4157" s="6" t="s">
        <v>55</v>
      </c>
      <c r="S4157" s="2" t="s">
        <v>56</v>
      </c>
      <c r="T4157" s="2"/>
    </row>
    <row r="4158" spans="1:22" x14ac:dyDescent="0.3">
      <c r="A4158" t="s">
        <v>28</v>
      </c>
      <c r="B4158" t="s">
        <v>14</v>
      </c>
      <c r="C4158" t="s">
        <v>15</v>
      </c>
      <c r="D4158" t="s">
        <v>75</v>
      </c>
      <c r="E4158" t="s">
        <v>76</v>
      </c>
      <c r="F4158">
        <v>10035</v>
      </c>
      <c r="G4158" t="s">
        <v>57</v>
      </c>
      <c r="H4158" t="s">
        <v>35</v>
      </c>
      <c r="I4158" t="s">
        <v>36</v>
      </c>
      <c r="J4158">
        <v>53997</v>
      </c>
      <c r="K4158">
        <v>3</v>
      </c>
      <c r="L4158">
        <v>0</v>
      </c>
      <c r="M4158">
        <v>1349925</v>
      </c>
      <c r="O4158" s="2" t="str">
        <f>TRIM(SampleSuperstore3[[#This Row],[City]])</f>
        <v>New York City</v>
      </c>
      <c r="P4158" s="2" t="str">
        <f>TRIM(SampleSuperstore3[[#This Row],[State]])</f>
        <v>New York</v>
      </c>
      <c r="Q4158" s="2" t="str">
        <f t="shared" si="64"/>
        <v>New York City New York</v>
      </c>
      <c r="R4158" s="6" t="s">
        <v>79</v>
      </c>
      <c r="S4158" s="2" t="s">
        <v>65</v>
      </c>
      <c r="T4158" s="2"/>
    </row>
    <row r="4159" spans="1:22" x14ac:dyDescent="0.3">
      <c r="A4159" t="s">
        <v>28</v>
      </c>
      <c r="B4159" t="s">
        <v>14</v>
      </c>
      <c r="C4159" t="s">
        <v>15</v>
      </c>
      <c r="D4159" t="s">
        <v>75</v>
      </c>
      <c r="E4159" t="s">
        <v>76</v>
      </c>
      <c r="F4159">
        <v>10035</v>
      </c>
      <c r="G4159" t="s">
        <v>57</v>
      </c>
      <c r="H4159" t="s">
        <v>26</v>
      </c>
      <c r="I4159" t="s">
        <v>32</v>
      </c>
      <c r="J4159">
        <v>2258</v>
      </c>
      <c r="K4159">
        <v>2</v>
      </c>
      <c r="L4159">
        <v>0</v>
      </c>
      <c r="M4159">
        <v>58708</v>
      </c>
      <c r="O4159" s="2" t="str">
        <f>TRIM(SampleSuperstore3[[#This Row],[City]])</f>
        <v>New York City</v>
      </c>
      <c r="P4159" s="2" t="str">
        <f>TRIM(SampleSuperstore3[[#This Row],[State]])</f>
        <v>New York</v>
      </c>
      <c r="Q4159" s="2" t="str">
        <f t="shared" si="64"/>
        <v>New York City New York</v>
      </c>
      <c r="R4159" s="6" t="s">
        <v>103</v>
      </c>
      <c r="S4159" s="2" t="s">
        <v>167</v>
      </c>
      <c r="T4159" s="2"/>
    </row>
    <row r="4160" spans="1:22" x14ac:dyDescent="0.3">
      <c r="A4160" t="s">
        <v>28</v>
      </c>
      <c r="B4160" t="s">
        <v>14</v>
      </c>
      <c r="C4160" t="s">
        <v>15</v>
      </c>
      <c r="D4160" t="s">
        <v>71</v>
      </c>
      <c r="E4160" t="s">
        <v>247</v>
      </c>
      <c r="F4160">
        <v>3820</v>
      </c>
      <c r="G4160" t="s">
        <v>57</v>
      </c>
      <c r="H4160" t="s">
        <v>26</v>
      </c>
      <c r="I4160" t="s">
        <v>27</v>
      </c>
      <c r="J4160">
        <v>1652</v>
      </c>
      <c r="K4160">
        <v>4</v>
      </c>
      <c r="L4160">
        <v>0</v>
      </c>
      <c r="M4160">
        <v>75992</v>
      </c>
      <c r="O4160" s="2" t="str">
        <f>TRIM(SampleSuperstore3[[#This Row],[City]])</f>
        <v>Dover</v>
      </c>
      <c r="P4160" s="2" t="str">
        <f>TRIM(SampleSuperstore3[[#This Row],[State]])</f>
        <v>New Hampshire</v>
      </c>
      <c r="Q4160" s="2" t="str">
        <f t="shared" si="64"/>
        <v>Dover New Hampshire</v>
      </c>
      <c r="R4160" s="6" t="s">
        <v>634</v>
      </c>
      <c r="S4160" s="2" t="s">
        <v>369</v>
      </c>
      <c r="T4160" s="2" t="s">
        <v>3</v>
      </c>
      <c r="U4160" t="s">
        <v>634</v>
      </c>
      <c r="V4160" t="s">
        <v>369</v>
      </c>
    </row>
    <row r="4161" spans="1:22" x14ac:dyDescent="0.3">
      <c r="A4161" t="s">
        <v>28</v>
      </c>
      <c r="B4161" t="s">
        <v>14</v>
      </c>
      <c r="C4161" t="s">
        <v>15</v>
      </c>
      <c r="D4161" t="s">
        <v>71</v>
      </c>
      <c r="E4161" t="s">
        <v>247</v>
      </c>
      <c r="F4161">
        <v>3820</v>
      </c>
      <c r="G4161" t="s">
        <v>57</v>
      </c>
      <c r="H4161" t="s">
        <v>26</v>
      </c>
      <c r="I4161" t="s">
        <v>37</v>
      </c>
      <c r="J4161">
        <v>67194</v>
      </c>
      <c r="K4161">
        <v>3</v>
      </c>
      <c r="L4161">
        <v>0</v>
      </c>
      <c r="M4161">
        <v>3158118</v>
      </c>
      <c r="O4161" s="2" t="str">
        <f>TRIM(SampleSuperstore3[[#This Row],[City]])</f>
        <v>Dover</v>
      </c>
      <c r="P4161" s="2" t="str">
        <f>TRIM(SampleSuperstore3[[#This Row],[State]])</f>
        <v>New Hampshire</v>
      </c>
      <c r="Q4161" s="2" t="str">
        <f t="shared" si="64"/>
        <v>Dover New Hampshire</v>
      </c>
      <c r="R4161" s="6" t="s">
        <v>634</v>
      </c>
      <c r="S4161" s="2" t="s">
        <v>369</v>
      </c>
      <c r="T4161" s="2" t="s">
        <v>3</v>
      </c>
      <c r="U4161" t="s">
        <v>634</v>
      </c>
      <c r="V4161" t="s">
        <v>369</v>
      </c>
    </row>
    <row r="4162" spans="1:22" x14ac:dyDescent="0.3">
      <c r="A4162" t="s">
        <v>62</v>
      </c>
      <c r="B4162" t="s">
        <v>22</v>
      </c>
      <c r="C4162" t="s">
        <v>15</v>
      </c>
      <c r="D4162" t="s">
        <v>97</v>
      </c>
      <c r="E4162" t="s">
        <v>98</v>
      </c>
      <c r="F4162">
        <v>80013</v>
      </c>
      <c r="G4162" t="s">
        <v>25</v>
      </c>
      <c r="H4162" t="s">
        <v>35</v>
      </c>
      <c r="I4162" t="s">
        <v>59</v>
      </c>
      <c r="J4162">
        <v>169064</v>
      </c>
      <c r="K4162">
        <v>7</v>
      </c>
      <c r="L4162">
        <v>2</v>
      </c>
      <c r="M4162">
        <v>-147931</v>
      </c>
      <c r="O4162" s="2" t="str">
        <f>TRIM(SampleSuperstore3[[#This Row],[City]])</f>
        <v>Aurora</v>
      </c>
      <c r="P4162" s="2" t="str">
        <f>TRIM(SampleSuperstore3[[#This Row],[State]])</f>
        <v>Colorado</v>
      </c>
      <c r="Q4162" s="2" t="str">
        <f t="shared" si="64"/>
        <v>Aurora Colorado</v>
      </c>
      <c r="R4162" s="6" t="s">
        <v>71</v>
      </c>
      <c r="S4162" s="2" t="s">
        <v>634</v>
      </c>
      <c r="T4162" s="2" t="s">
        <v>810</v>
      </c>
    </row>
    <row r="4163" spans="1:22" x14ac:dyDescent="0.3">
      <c r="A4163" t="s">
        <v>62</v>
      </c>
      <c r="B4163" t="s">
        <v>22</v>
      </c>
      <c r="C4163" t="s">
        <v>15</v>
      </c>
      <c r="D4163" t="s">
        <v>97</v>
      </c>
      <c r="E4163" t="s">
        <v>98</v>
      </c>
      <c r="F4163">
        <v>80013</v>
      </c>
      <c r="G4163" t="s">
        <v>25</v>
      </c>
      <c r="H4163" t="s">
        <v>26</v>
      </c>
      <c r="I4163" t="s">
        <v>32</v>
      </c>
      <c r="J4163">
        <v>168624</v>
      </c>
      <c r="K4163">
        <v>9</v>
      </c>
      <c r="L4163">
        <v>2</v>
      </c>
      <c r="M4163">
        <v>147546</v>
      </c>
      <c r="O4163" s="2" t="str">
        <f>TRIM(SampleSuperstore3[[#This Row],[City]])</f>
        <v>Aurora</v>
      </c>
      <c r="P4163" s="2" t="str">
        <f>TRIM(SampleSuperstore3[[#This Row],[State]])</f>
        <v>Colorado</v>
      </c>
      <c r="Q4163" s="2" t="str">
        <f t="shared" ref="Q4163:Q4226" si="65">_xlfn.CONCAT(O4163," ",P4163)</f>
        <v>Aurora Colorado</v>
      </c>
      <c r="R4163" s="6" t="s">
        <v>71</v>
      </c>
      <c r="S4163" s="2" t="s">
        <v>634</v>
      </c>
      <c r="T4163" s="2" t="s">
        <v>810</v>
      </c>
    </row>
    <row r="4164" spans="1:22" x14ac:dyDescent="0.3">
      <c r="A4164" t="s">
        <v>28</v>
      </c>
      <c r="B4164" t="s">
        <v>22</v>
      </c>
      <c r="C4164" t="s">
        <v>15</v>
      </c>
      <c r="D4164" t="s">
        <v>159</v>
      </c>
      <c r="E4164" t="s">
        <v>76</v>
      </c>
      <c r="F4164">
        <v>11561</v>
      </c>
      <c r="G4164" t="s">
        <v>57</v>
      </c>
      <c r="H4164" t="s">
        <v>26</v>
      </c>
      <c r="I4164" t="s">
        <v>41</v>
      </c>
      <c r="J4164">
        <v>1944</v>
      </c>
      <c r="K4164">
        <v>3</v>
      </c>
      <c r="L4164">
        <v>0</v>
      </c>
      <c r="M4164">
        <v>93312</v>
      </c>
      <c r="O4164" s="2" t="str">
        <f>TRIM(SampleSuperstore3[[#This Row],[City]])</f>
        <v>Long Beach</v>
      </c>
      <c r="P4164" s="2" t="str">
        <f>TRIM(SampleSuperstore3[[#This Row],[State]])</f>
        <v>New York</v>
      </c>
      <c r="Q4164" s="2" t="str">
        <f t="shared" si="65"/>
        <v>Long Beach New York</v>
      </c>
      <c r="R4164" s="6" t="s">
        <v>97</v>
      </c>
      <c r="S4164" s="2" t="s">
        <v>98</v>
      </c>
      <c r="T4164" s="2"/>
    </row>
    <row r="4165" spans="1:22" x14ac:dyDescent="0.3">
      <c r="A4165" t="s">
        <v>62</v>
      </c>
      <c r="B4165" t="s">
        <v>14</v>
      </c>
      <c r="C4165" t="s">
        <v>15</v>
      </c>
      <c r="D4165" t="s">
        <v>113</v>
      </c>
      <c r="E4165" t="s">
        <v>24</v>
      </c>
      <c r="F4165">
        <v>91104</v>
      </c>
      <c r="G4165" t="s">
        <v>25</v>
      </c>
      <c r="H4165" t="s">
        <v>26</v>
      </c>
      <c r="I4165" t="s">
        <v>32</v>
      </c>
      <c r="J4165">
        <v>3192</v>
      </c>
      <c r="K4165">
        <v>4</v>
      </c>
      <c r="L4165">
        <v>0</v>
      </c>
      <c r="M4165">
        <v>82992</v>
      </c>
      <c r="O4165" s="2" t="str">
        <f>TRIM(SampleSuperstore3[[#This Row],[City]])</f>
        <v>Pasadena</v>
      </c>
      <c r="P4165" s="2" t="str">
        <f>TRIM(SampleSuperstore3[[#This Row],[State]])</f>
        <v>California</v>
      </c>
      <c r="Q4165" s="2" t="str">
        <f t="shared" si="65"/>
        <v>Pasadena California</v>
      </c>
      <c r="R4165" s="6" t="s">
        <v>97</v>
      </c>
      <c r="S4165" s="2" t="s">
        <v>98</v>
      </c>
      <c r="T4165" s="2"/>
    </row>
    <row r="4166" spans="1:22" x14ac:dyDescent="0.3">
      <c r="A4166" t="s">
        <v>62</v>
      </c>
      <c r="B4166" t="s">
        <v>14</v>
      </c>
      <c r="C4166" t="s">
        <v>15</v>
      </c>
      <c r="D4166" t="s">
        <v>113</v>
      </c>
      <c r="E4166" t="s">
        <v>24</v>
      </c>
      <c r="F4166">
        <v>91104</v>
      </c>
      <c r="G4166" t="s">
        <v>25</v>
      </c>
      <c r="H4166" t="s">
        <v>19</v>
      </c>
      <c r="I4166" t="s">
        <v>21</v>
      </c>
      <c r="J4166">
        <v>433568</v>
      </c>
      <c r="K4166">
        <v>2</v>
      </c>
      <c r="L4166">
        <v>2</v>
      </c>
      <c r="M4166">
        <v>-650352</v>
      </c>
      <c r="O4166" s="2" t="str">
        <f>TRIM(SampleSuperstore3[[#This Row],[City]])</f>
        <v>Pasadena</v>
      </c>
      <c r="P4166" s="2" t="str">
        <f>TRIM(SampleSuperstore3[[#This Row],[State]])</f>
        <v>California</v>
      </c>
      <c r="Q4166" s="2" t="str">
        <f t="shared" si="65"/>
        <v>Pasadena California</v>
      </c>
      <c r="R4166" s="6" t="s">
        <v>651</v>
      </c>
      <c r="S4166" s="2" t="s">
        <v>652</v>
      </c>
      <c r="T4166" s="2" t="s">
        <v>634</v>
      </c>
      <c r="U4166" t="s">
        <v>369</v>
      </c>
    </row>
    <row r="4167" spans="1:22" x14ac:dyDescent="0.3">
      <c r="A4167" t="s">
        <v>62</v>
      </c>
      <c r="B4167" t="s">
        <v>44</v>
      </c>
      <c r="C4167" t="s">
        <v>15</v>
      </c>
      <c r="D4167" t="s">
        <v>206</v>
      </c>
      <c r="E4167" t="s">
        <v>81</v>
      </c>
      <c r="F4167">
        <v>85204</v>
      </c>
      <c r="G4167" t="s">
        <v>25</v>
      </c>
      <c r="H4167" t="s">
        <v>26</v>
      </c>
      <c r="I4167" t="s">
        <v>41</v>
      </c>
      <c r="J4167">
        <v>31104</v>
      </c>
      <c r="K4167">
        <v>6</v>
      </c>
      <c r="L4167">
        <v>2</v>
      </c>
      <c r="M4167">
        <v>108864</v>
      </c>
      <c r="O4167" s="2" t="str">
        <f>TRIM(SampleSuperstore3[[#This Row],[City]])</f>
        <v>Mesa</v>
      </c>
      <c r="P4167" s="2" t="str">
        <f>TRIM(SampleSuperstore3[[#This Row],[State]])</f>
        <v>Arizona</v>
      </c>
      <c r="Q4167" s="2" t="str">
        <f t="shared" si="65"/>
        <v>Mesa Arizona</v>
      </c>
      <c r="R4167" s="6" t="s">
        <v>113</v>
      </c>
      <c r="S4167" s="2" t="s">
        <v>24</v>
      </c>
      <c r="T4167" s="2"/>
    </row>
    <row r="4168" spans="1:22" x14ac:dyDescent="0.3">
      <c r="A4168" t="s">
        <v>62</v>
      </c>
      <c r="B4168" t="s">
        <v>44</v>
      </c>
      <c r="C4168" t="s">
        <v>15</v>
      </c>
      <c r="D4168" t="s">
        <v>206</v>
      </c>
      <c r="E4168" t="s">
        <v>81</v>
      </c>
      <c r="F4168">
        <v>85204</v>
      </c>
      <c r="G4168" t="s">
        <v>25</v>
      </c>
      <c r="H4168" t="s">
        <v>26</v>
      </c>
      <c r="I4168" t="s">
        <v>41</v>
      </c>
      <c r="J4168">
        <v>54816</v>
      </c>
      <c r="K4168">
        <v>3</v>
      </c>
      <c r="L4168">
        <v>2</v>
      </c>
      <c r="M4168">
        <v>178152</v>
      </c>
      <c r="O4168" s="2" t="str">
        <f>TRIM(SampleSuperstore3[[#This Row],[City]])</f>
        <v>Mesa</v>
      </c>
      <c r="P4168" s="2" t="str">
        <f>TRIM(SampleSuperstore3[[#This Row],[State]])</f>
        <v>Arizona</v>
      </c>
      <c r="Q4168" s="2" t="str">
        <f t="shared" si="65"/>
        <v>Mesa Arizona</v>
      </c>
      <c r="R4168" s="6" t="s">
        <v>113</v>
      </c>
      <c r="S4168" s="2" t="s">
        <v>24</v>
      </c>
      <c r="T4168" s="2"/>
    </row>
    <row r="4169" spans="1:22" x14ac:dyDescent="0.3">
      <c r="A4169" t="s">
        <v>28</v>
      </c>
      <c r="B4169" t="s">
        <v>14</v>
      </c>
      <c r="C4169" t="s">
        <v>15</v>
      </c>
      <c r="D4169" t="s">
        <v>286</v>
      </c>
      <c r="E4169" t="s">
        <v>24</v>
      </c>
      <c r="F4169">
        <v>93727</v>
      </c>
      <c r="G4169" t="s">
        <v>25</v>
      </c>
      <c r="H4169" t="s">
        <v>26</v>
      </c>
      <c r="I4169" t="s">
        <v>32</v>
      </c>
      <c r="J4169">
        <v>4886</v>
      </c>
      <c r="K4169">
        <v>7</v>
      </c>
      <c r="L4169">
        <v>0</v>
      </c>
      <c r="M4169">
        <v>9772</v>
      </c>
      <c r="O4169" s="2" t="str">
        <f>TRIM(SampleSuperstore3[[#This Row],[City]])</f>
        <v>Fresno</v>
      </c>
      <c r="P4169" s="2" t="str">
        <f>TRIM(SampleSuperstore3[[#This Row],[State]])</f>
        <v>California</v>
      </c>
      <c r="Q4169" s="2" t="str">
        <f t="shared" si="65"/>
        <v>Fresno California</v>
      </c>
      <c r="R4169" s="6" t="s">
        <v>206</v>
      </c>
      <c r="S4169" s="2" t="s">
        <v>81</v>
      </c>
      <c r="T4169" s="2"/>
    </row>
    <row r="4170" spans="1:22" x14ac:dyDescent="0.3">
      <c r="A4170" t="s">
        <v>168</v>
      </c>
      <c r="B4170" t="s">
        <v>14</v>
      </c>
      <c r="C4170" t="s">
        <v>15</v>
      </c>
      <c r="D4170" t="s">
        <v>90</v>
      </c>
      <c r="E4170" t="s">
        <v>91</v>
      </c>
      <c r="F4170">
        <v>29203</v>
      </c>
      <c r="G4170" t="s">
        <v>18</v>
      </c>
      <c r="H4170" t="s">
        <v>26</v>
      </c>
      <c r="I4170" t="s">
        <v>37</v>
      </c>
      <c r="J4170">
        <v>142</v>
      </c>
      <c r="K4170">
        <v>2</v>
      </c>
      <c r="L4170">
        <v>0</v>
      </c>
      <c r="M4170">
        <v>6532</v>
      </c>
      <c r="O4170" s="2" t="str">
        <f>TRIM(SampleSuperstore3[[#This Row],[City]])</f>
        <v>Columbia</v>
      </c>
      <c r="P4170" s="2" t="str">
        <f>TRIM(SampleSuperstore3[[#This Row],[State]])</f>
        <v>South Carolina</v>
      </c>
      <c r="Q4170" s="2" t="str">
        <f t="shared" si="65"/>
        <v>Columbia South Carolina</v>
      </c>
      <c r="R4170" s="6" t="s">
        <v>206</v>
      </c>
      <c r="S4170" s="2" t="s">
        <v>81</v>
      </c>
      <c r="T4170" s="2"/>
    </row>
    <row r="4171" spans="1:22" x14ac:dyDescent="0.3">
      <c r="A4171" t="s">
        <v>168</v>
      </c>
      <c r="B4171" t="s">
        <v>14</v>
      </c>
      <c r="C4171" t="s">
        <v>15</v>
      </c>
      <c r="D4171" t="s">
        <v>90</v>
      </c>
      <c r="E4171" t="s">
        <v>91</v>
      </c>
      <c r="F4171">
        <v>29203</v>
      </c>
      <c r="G4171" t="s">
        <v>18</v>
      </c>
      <c r="H4171" t="s">
        <v>26</v>
      </c>
      <c r="I4171" t="s">
        <v>41</v>
      </c>
      <c r="J4171">
        <v>1296</v>
      </c>
      <c r="K4171">
        <v>2</v>
      </c>
      <c r="L4171">
        <v>0</v>
      </c>
      <c r="M4171">
        <v>62208</v>
      </c>
      <c r="O4171" s="2" t="str">
        <f>TRIM(SampleSuperstore3[[#This Row],[City]])</f>
        <v>Columbia</v>
      </c>
      <c r="P4171" s="2" t="str">
        <f>TRIM(SampleSuperstore3[[#This Row],[State]])</f>
        <v>South Carolina</v>
      </c>
      <c r="Q4171" s="2" t="str">
        <f t="shared" si="65"/>
        <v>Columbia South Carolina</v>
      </c>
      <c r="R4171" s="6" t="s">
        <v>286</v>
      </c>
      <c r="S4171" s="2" t="s">
        <v>24</v>
      </c>
      <c r="T4171" s="2"/>
    </row>
    <row r="4172" spans="1:22" x14ac:dyDescent="0.3">
      <c r="A4172" t="s">
        <v>168</v>
      </c>
      <c r="B4172" t="s">
        <v>14</v>
      </c>
      <c r="C4172" t="s">
        <v>15</v>
      </c>
      <c r="D4172" t="s">
        <v>90</v>
      </c>
      <c r="E4172" t="s">
        <v>91</v>
      </c>
      <c r="F4172">
        <v>29203</v>
      </c>
      <c r="G4172" t="s">
        <v>18</v>
      </c>
      <c r="H4172" t="s">
        <v>26</v>
      </c>
      <c r="I4172" t="s">
        <v>37</v>
      </c>
      <c r="J4172">
        <v>5834</v>
      </c>
      <c r="K4172">
        <v>2</v>
      </c>
      <c r="L4172">
        <v>0</v>
      </c>
      <c r="M4172">
        <v>280032</v>
      </c>
      <c r="O4172" s="2" t="str">
        <f>TRIM(SampleSuperstore3[[#This Row],[City]])</f>
        <v>Columbia</v>
      </c>
      <c r="P4172" s="2" t="str">
        <f>TRIM(SampleSuperstore3[[#This Row],[State]])</f>
        <v>South Carolina</v>
      </c>
      <c r="Q4172" s="2" t="str">
        <f t="shared" si="65"/>
        <v>Columbia South Carolina</v>
      </c>
      <c r="R4172" s="6" t="s">
        <v>90</v>
      </c>
      <c r="S4172" s="2" t="s">
        <v>18</v>
      </c>
      <c r="T4172" s="2" t="s">
        <v>806</v>
      </c>
    </row>
    <row r="4173" spans="1:22" x14ac:dyDescent="0.3">
      <c r="A4173" t="s">
        <v>62</v>
      </c>
      <c r="B4173" t="s">
        <v>44</v>
      </c>
      <c r="C4173" t="s">
        <v>15</v>
      </c>
      <c r="D4173" t="s">
        <v>240</v>
      </c>
      <c r="E4173" t="s">
        <v>24</v>
      </c>
      <c r="F4173">
        <v>92704</v>
      </c>
      <c r="G4173" t="s">
        <v>25</v>
      </c>
      <c r="H4173" t="s">
        <v>26</v>
      </c>
      <c r="I4173" t="s">
        <v>34</v>
      </c>
      <c r="J4173">
        <v>563</v>
      </c>
      <c r="K4173">
        <v>2</v>
      </c>
      <c r="L4173">
        <v>0</v>
      </c>
      <c r="M4173">
        <v>15764</v>
      </c>
      <c r="O4173" s="2" t="str">
        <f>TRIM(SampleSuperstore3[[#This Row],[City]])</f>
        <v>Santa Ana</v>
      </c>
      <c r="P4173" s="2" t="str">
        <f>TRIM(SampleSuperstore3[[#This Row],[State]])</f>
        <v>California</v>
      </c>
      <c r="Q4173" s="2" t="str">
        <f t="shared" si="65"/>
        <v>Santa Ana California</v>
      </c>
      <c r="R4173" s="6" t="s">
        <v>90</v>
      </c>
      <c r="S4173" s="2" t="s">
        <v>18</v>
      </c>
      <c r="T4173" s="2" t="s">
        <v>806</v>
      </c>
    </row>
    <row r="4174" spans="1:22" x14ac:dyDescent="0.3">
      <c r="A4174" t="s">
        <v>28</v>
      </c>
      <c r="B4174" t="s">
        <v>22</v>
      </c>
      <c r="C4174" t="s">
        <v>15</v>
      </c>
      <c r="D4174" t="s">
        <v>90</v>
      </c>
      <c r="E4174" t="s">
        <v>91</v>
      </c>
      <c r="F4174">
        <v>29203</v>
      </c>
      <c r="G4174" t="s">
        <v>18</v>
      </c>
      <c r="H4174" t="s">
        <v>35</v>
      </c>
      <c r="I4174" t="s">
        <v>36</v>
      </c>
      <c r="J4174">
        <v>62995</v>
      </c>
      <c r="K4174">
        <v>5</v>
      </c>
      <c r="L4174">
        <v>0</v>
      </c>
      <c r="M4174">
        <v>163787</v>
      </c>
      <c r="O4174" s="2" t="str">
        <f>TRIM(SampleSuperstore3[[#This Row],[City]])</f>
        <v>Columbia</v>
      </c>
      <c r="P4174" s="2" t="str">
        <f>TRIM(SampleSuperstore3[[#This Row],[State]])</f>
        <v>South Carolina</v>
      </c>
      <c r="Q4174" s="2" t="str">
        <f t="shared" si="65"/>
        <v>Columbia South Carolina</v>
      </c>
      <c r="R4174" s="6" t="s">
        <v>90</v>
      </c>
      <c r="S4174" s="2" t="s">
        <v>18</v>
      </c>
      <c r="T4174" s="2" t="s">
        <v>806</v>
      </c>
    </row>
    <row r="4175" spans="1:22" x14ac:dyDescent="0.3">
      <c r="A4175" t="s">
        <v>28</v>
      </c>
      <c r="B4175" t="s">
        <v>22</v>
      </c>
      <c r="C4175" t="s">
        <v>15</v>
      </c>
      <c r="D4175" t="s">
        <v>90</v>
      </c>
      <c r="E4175" t="s">
        <v>91</v>
      </c>
      <c r="F4175">
        <v>29203</v>
      </c>
      <c r="G4175" t="s">
        <v>18</v>
      </c>
      <c r="H4175" t="s">
        <v>26</v>
      </c>
      <c r="I4175" t="s">
        <v>41</v>
      </c>
      <c r="J4175">
        <v>12297</v>
      </c>
      <c r="K4175">
        <v>3</v>
      </c>
      <c r="L4175">
        <v>0</v>
      </c>
      <c r="M4175">
        <v>602553</v>
      </c>
      <c r="O4175" s="2" t="str">
        <f>TRIM(SampleSuperstore3[[#This Row],[City]])</f>
        <v>Columbia</v>
      </c>
      <c r="P4175" s="2" t="str">
        <f>TRIM(SampleSuperstore3[[#This Row],[State]])</f>
        <v>South Carolina</v>
      </c>
      <c r="Q4175" s="2" t="str">
        <f t="shared" si="65"/>
        <v>Columbia South Carolina</v>
      </c>
      <c r="R4175" s="6" t="s">
        <v>644</v>
      </c>
      <c r="S4175" s="2" t="s">
        <v>683</v>
      </c>
      <c r="T4175" s="2" t="s">
        <v>24</v>
      </c>
    </row>
    <row r="4176" spans="1:22" x14ac:dyDescent="0.3">
      <c r="A4176" t="s">
        <v>13</v>
      </c>
      <c r="B4176" t="s">
        <v>14</v>
      </c>
      <c r="C4176" t="s">
        <v>15</v>
      </c>
      <c r="D4176" t="s">
        <v>23</v>
      </c>
      <c r="E4176" t="s">
        <v>24</v>
      </c>
      <c r="F4176">
        <v>90045</v>
      </c>
      <c r="G4176" t="s">
        <v>25</v>
      </c>
      <c r="H4176" t="s">
        <v>26</v>
      </c>
      <c r="I4176" t="s">
        <v>41</v>
      </c>
      <c r="J4176">
        <v>4635</v>
      </c>
      <c r="K4176">
        <v>5</v>
      </c>
      <c r="L4176">
        <v>0</v>
      </c>
      <c r="M4176">
        <v>217845</v>
      </c>
      <c r="O4176" s="2" t="str">
        <f>TRIM(SampleSuperstore3[[#This Row],[City]])</f>
        <v>Los Angeles</v>
      </c>
      <c r="P4176" s="2" t="str">
        <f>TRIM(SampleSuperstore3[[#This Row],[State]])</f>
        <v>California</v>
      </c>
      <c r="Q4176" s="2" t="str">
        <f t="shared" si="65"/>
        <v>Los Angeles California</v>
      </c>
      <c r="R4176" s="6" t="s">
        <v>90</v>
      </c>
      <c r="S4176" s="2" t="s">
        <v>18</v>
      </c>
      <c r="T4176" s="2" t="s">
        <v>806</v>
      </c>
    </row>
    <row r="4177" spans="1:22" x14ac:dyDescent="0.3">
      <c r="A4177" t="s">
        <v>28</v>
      </c>
      <c r="B4177" t="s">
        <v>44</v>
      </c>
      <c r="C4177" t="s">
        <v>15</v>
      </c>
      <c r="D4177" t="s">
        <v>52</v>
      </c>
      <c r="E4177" t="s">
        <v>24</v>
      </c>
      <c r="F4177">
        <v>94109</v>
      </c>
      <c r="G4177" t="s">
        <v>25</v>
      </c>
      <c r="H4177" t="s">
        <v>26</v>
      </c>
      <c r="I4177" t="s">
        <v>37</v>
      </c>
      <c r="J4177">
        <v>14976</v>
      </c>
      <c r="K4177">
        <v>9</v>
      </c>
      <c r="L4177">
        <v>2</v>
      </c>
      <c r="M4177">
        <v>54288</v>
      </c>
      <c r="O4177" s="2" t="str">
        <f>TRIM(SampleSuperstore3[[#This Row],[City]])</f>
        <v>San Francisco</v>
      </c>
      <c r="P4177" s="2" t="str">
        <f>TRIM(SampleSuperstore3[[#This Row],[State]])</f>
        <v>California</v>
      </c>
      <c r="Q4177" s="2" t="str">
        <f t="shared" si="65"/>
        <v>San Francisco California</v>
      </c>
      <c r="R4177" s="6" t="s">
        <v>90</v>
      </c>
      <c r="S4177" s="2" t="s">
        <v>18</v>
      </c>
      <c r="T4177" s="2" t="s">
        <v>806</v>
      </c>
    </row>
    <row r="4178" spans="1:22" x14ac:dyDescent="0.3">
      <c r="A4178" t="s">
        <v>28</v>
      </c>
      <c r="B4178" t="s">
        <v>14</v>
      </c>
      <c r="C4178" t="s">
        <v>15</v>
      </c>
      <c r="D4178" t="s">
        <v>61</v>
      </c>
      <c r="E4178" t="s">
        <v>46</v>
      </c>
      <c r="F4178">
        <v>77036</v>
      </c>
      <c r="G4178" t="s">
        <v>47</v>
      </c>
      <c r="H4178" t="s">
        <v>26</v>
      </c>
      <c r="I4178" t="s">
        <v>37</v>
      </c>
      <c r="J4178">
        <v>424</v>
      </c>
      <c r="K4178">
        <v>5</v>
      </c>
      <c r="L4178">
        <v>8</v>
      </c>
      <c r="M4178">
        <v>-636</v>
      </c>
      <c r="O4178" s="2" t="str">
        <f>TRIM(SampleSuperstore3[[#This Row],[City]])</f>
        <v>Houston</v>
      </c>
      <c r="P4178" s="2" t="str">
        <f>TRIM(SampleSuperstore3[[#This Row],[State]])</f>
        <v>Texas</v>
      </c>
      <c r="Q4178" s="2" t="str">
        <f t="shared" si="65"/>
        <v>Houston Texas</v>
      </c>
      <c r="R4178" s="6" t="s">
        <v>626</v>
      </c>
      <c r="S4178" s="2" t="s">
        <v>627</v>
      </c>
      <c r="T4178" s="2" t="s">
        <v>24</v>
      </c>
    </row>
    <row r="4179" spans="1:22" x14ac:dyDescent="0.3">
      <c r="A4179" t="s">
        <v>28</v>
      </c>
      <c r="B4179" t="s">
        <v>44</v>
      </c>
      <c r="C4179" t="s">
        <v>15</v>
      </c>
      <c r="D4179" t="s">
        <v>75</v>
      </c>
      <c r="E4179" t="s">
        <v>76</v>
      </c>
      <c r="F4179">
        <v>10035</v>
      </c>
      <c r="G4179" t="s">
        <v>57</v>
      </c>
      <c r="H4179" t="s">
        <v>35</v>
      </c>
      <c r="I4179" t="s">
        <v>59</v>
      </c>
      <c r="J4179">
        <v>31996</v>
      </c>
      <c r="K4179">
        <v>4</v>
      </c>
      <c r="L4179">
        <v>0</v>
      </c>
      <c r="M4179">
        <v>1151856</v>
      </c>
      <c r="O4179" s="2" t="str">
        <f>TRIM(SampleSuperstore3[[#This Row],[City]])</f>
        <v>New York City</v>
      </c>
      <c r="P4179" s="2" t="str">
        <f>TRIM(SampleSuperstore3[[#This Row],[State]])</f>
        <v>New York</v>
      </c>
      <c r="Q4179" s="2" t="str">
        <f t="shared" si="65"/>
        <v>New York City New York</v>
      </c>
      <c r="R4179" s="6" t="s">
        <v>632</v>
      </c>
      <c r="S4179" s="2" t="s">
        <v>633</v>
      </c>
      <c r="T4179" s="2" t="s">
        <v>24</v>
      </c>
    </row>
    <row r="4180" spans="1:22" x14ac:dyDescent="0.3">
      <c r="A4180" t="s">
        <v>28</v>
      </c>
      <c r="B4180" t="s">
        <v>44</v>
      </c>
      <c r="C4180" t="s">
        <v>15</v>
      </c>
      <c r="D4180" t="s">
        <v>75</v>
      </c>
      <c r="E4180" t="s">
        <v>76</v>
      </c>
      <c r="F4180">
        <v>10035</v>
      </c>
      <c r="G4180" t="s">
        <v>57</v>
      </c>
      <c r="H4180" t="s">
        <v>26</v>
      </c>
      <c r="I4180" t="s">
        <v>41</v>
      </c>
      <c r="J4180">
        <v>1704</v>
      </c>
      <c r="K4180">
        <v>3</v>
      </c>
      <c r="L4180">
        <v>0</v>
      </c>
      <c r="M4180">
        <v>7668</v>
      </c>
      <c r="O4180" s="2" t="str">
        <f>TRIM(SampleSuperstore3[[#This Row],[City]])</f>
        <v>New York City</v>
      </c>
      <c r="P4180" s="2" t="str">
        <f>TRIM(SampleSuperstore3[[#This Row],[State]])</f>
        <v>New York</v>
      </c>
      <c r="Q4180" s="2" t="str">
        <f t="shared" si="65"/>
        <v>New York City New York</v>
      </c>
      <c r="R4180" s="6" t="s">
        <v>61</v>
      </c>
      <c r="S4180" s="2" t="s">
        <v>46</v>
      </c>
      <c r="T4180" s="2"/>
    </row>
    <row r="4181" spans="1:22" x14ac:dyDescent="0.3">
      <c r="A4181" t="s">
        <v>28</v>
      </c>
      <c r="B4181" t="s">
        <v>44</v>
      </c>
      <c r="C4181" t="s">
        <v>15</v>
      </c>
      <c r="D4181" t="s">
        <v>75</v>
      </c>
      <c r="E4181" t="s">
        <v>76</v>
      </c>
      <c r="F4181">
        <v>10035</v>
      </c>
      <c r="G4181" t="s">
        <v>57</v>
      </c>
      <c r="H4181" t="s">
        <v>26</v>
      </c>
      <c r="I4181" t="s">
        <v>32</v>
      </c>
      <c r="J4181">
        <v>34491</v>
      </c>
      <c r="K4181">
        <v>3</v>
      </c>
      <c r="L4181">
        <v>0</v>
      </c>
      <c r="M4181">
        <v>103473</v>
      </c>
      <c r="O4181" s="2" t="str">
        <f>TRIM(SampleSuperstore3[[#This Row],[City]])</f>
        <v>New York City</v>
      </c>
      <c r="P4181" s="2" t="str">
        <f>TRIM(SampleSuperstore3[[#This Row],[State]])</f>
        <v>New York</v>
      </c>
      <c r="Q4181" s="2" t="str">
        <f t="shared" si="65"/>
        <v>New York City New York</v>
      </c>
      <c r="R4181" s="6" t="s">
        <v>634</v>
      </c>
      <c r="S4181" s="2" t="s">
        <v>369</v>
      </c>
      <c r="T4181" s="2" t="s">
        <v>3</v>
      </c>
      <c r="U4181" t="s">
        <v>634</v>
      </c>
      <c r="V4181" t="s">
        <v>369</v>
      </c>
    </row>
    <row r="4182" spans="1:22" x14ac:dyDescent="0.3">
      <c r="A4182" t="s">
        <v>62</v>
      </c>
      <c r="B4182" t="s">
        <v>22</v>
      </c>
      <c r="C4182" t="s">
        <v>15</v>
      </c>
      <c r="D4182" t="s">
        <v>115</v>
      </c>
      <c r="E4182" t="s">
        <v>166</v>
      </c>
      <c r="F4182">
        <v>2038</v>
      </c>
      <c r="G4182" t="s">
        <v>57</v>
      </c>
      <c r="H4182" t="s">
        <v>19</v>
      </c>
      <c r="I4182" t="s">
        <v>20</v>
      </c>
      <c r="J4182">
        <v>8194</v>
      </c>
      <c r="K4182">
        <v>1</v>
      </c>
      <c r="L4182">
        <v>0</v>
      </c>
      <c r="M4182">
        <v>20485</v>
      </c>
      <c r="O4182" s="2" t="str">
        <f>TRIM(SampleSuperstore3[[#This Row],[City]])</f>
        <v>Franklin</v>
      </c>
      <c r="P4182" s="2" t="str">
        <f>TRIM(SampleSuperstore3[[#This Row],[State]])</f>
        <v>Massachusetts</v>
      </c>
      <c r="Q4182" s="2" t="str">
        <f t="shared" si="65"/>
        <v>Franklin Massachusetts</v>
      </c>
      <c r="R4182" s="6" t="s">
        <v>634</v>
      </c>
      <c r="S4182" s="2" t="s">
        <v>369</v>
      </c>
      <c r="T4182" s="2" t="s">
        <v>3</v>
      </c>
      <c r="U4182" t="s">
        <v>634</v>
      </c>
      <c r="V4182" t="s">
        <v>369</v>
      </c>
    </row>
    <row r="4183" spans="1:22" x14ac:dyDescent="0.3">
      <c r="A4183" t="s">
        <v>62</v>
      </c>
      <c r="B4183" t="s">
        <v>14</v>
      </c>
      <c r="C4183" t="s">
        <v>15</v>
      </c>
      <c r="D4183" t="s">
        <v>333</v>
      </c>
      <c r="E4183" t="s">
        <v>248</v>
      </c>
      <c r="F4183">
        <v>21215</v>
      </c>
      <c r="G4183" t="s">
        <v>57</v>
      </c>
      <c r="H4183" t="s">
        <v>35</v>
      </c>
      <c r="I4183" t="s">
        <v>59</v>
      </c>
      <c r="J4183">
        <v>9816</v>
      </c>
      <c r="K4183">
        <v>6</v>
      </c>
      <c r="L4183">
        <v>0</v>
      </c>
      <c r="M4183">
        <v>9816</v>
      </c>
      <c r="O4183" s="2" t="str">
        <f>TRIM(SampleSuperstore3[[#This Row],[City]])</f>
        <v>Baltimore</v>
      </c>
      <c r="P4183" s="2" t="str">
        <f>TRIM(SampleSuperstore3[[#This Row],[State]])</f>
        <v>Maryland</v>
      </c>
      <c r="Q4183" s="2" t="str">
        <f t="shared" si="65"/>
        <v>Baltimore Maryland</v>
      </c>
      <c r="R4183" s="6" t="s">
        <v>634</v>
      </c>
      <c r="S4183" s="2" t="s">
        <v>369</v>
      </c>
      <c r="T4183" s="2" t="s">
        <v>3</v>
      </c>
      <c r="U4183" t="s">
        <v>634</v>
      </c>
      <c r="V4183" t="s">
        <v>369</v>
      </c>
    </row>
    <row r="4184" spans="1:22" x14ac:dyDescent="0.3">
      <c r="A4184" t="s">
        <v>28</v>
      </c>
      <c r="B4184" t="s">
        <v>22</v>
      </c>
      <c r="C4184" t="s">
        <v>15</v>
      </c>
      <c r="D4184" t="s">
        <v>482</v>
      </c>
      <c r="E4184" t="s">
        <v>46</v>
      </c>
      <c r="F4184">
        <v>78501</v>
      </c>
      <c r="G4184" t="s">
        <v>47</v>
      </c>
      <c r="H4184" t="s">
        <v>26</v>
      </c>
      <c r="I4184" t="s">
        <v>37</v>
      </c>
      <c r="J4184">
        <v>6874</v>
      </c>
      <c r="K4184">
        <v>7</v>
      </c>
      <c r="L4184">
        <v>8</v>
      </c>
      <c r="M4184">
        <v>-106547</v>
      </c>
      <c r="O4184" s="2" t="str">
        <f>TRIM(SampleSuperstore3[[#This Row],[City]])</f>
        <v>Mcallen</v>
      </c>
      <c r="P4184" s="2" t="str">
        <f>TRIM(SampleSuperstore3[[#This Row],[State]])</f>
        <v>Texas</v>
      </c>
      <c r="Q4184" s="2" t="str">
        <f t="shared" si="65"/>
        <v>Mcallen Texas</v>
      </c>
      <c r="R4184" s="6" t="s">
        <v>115</v>
      </c>
      <c r="S4184" s="2" t="s">
        <v>166</v>
      </c>
      <c r="T4184" s="2"/>
    </row>
    <row r="4185" spans="1:22" x14ac:dyDescent="0.3">
      <c r="A4185" t="s">
        <v>28</v>
      </c>
      <c r="B4185" t="s">
        <v>22</v>
      </c>
      <c r="C4185" t="s">
        <v>15</v>
      </c>
      <c r="D4185" t="s">
        <v>482</v>
      </c>
      <c r="E4185" t="s">
        <v>46</v>
      </c>
      <c r="F4185">
        <v>78501</v>
      </c>
      <c r="G4185" t="s">
        <v>47</v>
      </c>
      <c r="H4185" t="s">
        <v>26</v>
      </c>
      <c r="I4185" t="s">
        <v>37</v>
      </c>
      <c r="J4185">
        <v>1996</v>
      </c>
      <c r="K4185">
        <v>1</v>
      </c>
      <c r="L4185">
        <v>8</v>
      </c>
      <c r="M4185">
        <v>-32934</v>
      </c>
      <c r="O4185" s="2" t="str">
        <f>TRIM(SampleSuperstore3[[#This Row],[City]])</f>
        <v>Mcallen</v>
      </c>
      <c r="P4185" s="2" t="str">
        <f>TRIM(SampleSuperstore3[[#This Row],[State]])</f>
        <v>Texas</v>
      </c>
      <c r="Q4185" s="2" t="str">
        <f t="shared" si="65"/>
        <v>Mcallen Texas</v>
      </c>
      <c r="R4185" s="6" t="s">
        <v>333</v>
      </c>
      <c r="S4185" s="2" t="s">
        <v>248</v>
      </c>
      <c r="T4185" s="2"/>
    </row>
    <row r="4186" spans="1:22" x14ac:dyDescent="0.3">
      <c r="A4186" t="s">
        <v>28</v>
      </c>
      <c r="B4186" t="s">
        <v>22</v>
      </c>
      <c r="C4186" t="s">
        <v>15</v>
      </c>
      <c r="D4186" t="s">
        <v>482</v>
      </c>
      <c r="E4186" t="s">
        <v>46</v>
      </c>
      <c r="F4186">
        <v>78501</v>
      </c>
      <c r="G4186" t="s">
        <v>47</v>
      </c>
      <c r="H4186" t="s">
        <v>26</v>
      </c>
      <c r="I4186" t="s">
        <v>32</v>
      </c>
      <c r="J4186">
        <v>8928</v>
      </c>
      <c r="K4186">
        <v>2</v>
      </c>
      <c r="L4186">
        <v>2</v>
      </c>
      <c r="M4186">
        <v>6696</v>
      </c>
      <c r="O4186" s="2" t="str">
        <f>TRIM(SampleSuperstore3[[#This Row],[City]])</f>
        <v>Mcallen</v>
      </c>
      <c r="P4186" s="2" t="str">
        <f>TRIM(SampleSuperstore3[[#This Row],[State]])</f>
        <v>Texas</v>
      </c>
      <c r="Q4186" s="2" t="str">
        <f t="shared" si="65"/>
        <v>Mcallen Texas</v>
      </c>
      <c r="R4186" s="6" t="s">
        <v>482</v>
      </c>
      <c r="S4186" s="2" t="s">
        <v>46</v>
      </c>
      <c r="T4186" s="2"/>
    </row>
    <row r="4187" spans="1:22" x14ac:dyDescent="0.3">
      <c r="A4187" t="s">
        <v>13</v>
      </c>
      <c r="B4187" t="s">
        <v>22</v>
      </c>
      <c r="C4187" t="s">
        <v>15</v>
      </c>
      <c r="D4187" t="s">
        <v>483</v>
      </c>
      <c r="E4187" t="s">
        <v>102</v>
      </c>
      <c r="F4187">
        <v>52240</v>
      </c>
      <c r="G4187" t="s">
        <v>47</v>
      </c>
      <c r="H4187" t="s">
        <v>26</v>
      </c>
      <c r="I4187" t="s">
        <v>41</v>
      </c>
      <c r="J4187">
        <v>999</v>
      </c>
      <c r="K4187">
        <v>1</v>
      </c>
      <c r="L4187">
        <v>0</v>
      </c>
      <c r="M4187">
        <v>44955</v>
      </c>
      <c r="O4187" s="2" t="str">
        <f>TRIM(SampleSuperstore3[[#This Row],[City]])</f>
        <v>Iowa City</v>
      </c>
      <c r="P4187" s="2" t="str">
        <f>TRIM(SampleSuperstore3[[#This Row],[State]])</f>
        <v>Iowa</v>
      </c>
      <c r="Q4187" s="2" t="str">
        <f t="shared" si="65"/>
        <v>Iowa City Iowa</v>
      </c>
      <c r="R4187" s="6" t="s">
        <v>482</v>
      </c>
      <c r="S4187" s="2" t="s">
        <v>46</v>
      </c>
      <c r="T4187" s="2"/>
    </row>
    <row r="4188" spans="1:22" x14ac:dyDescent="0.3">
      <c r="A4188" t="s">
        <v>28</v>
      </c>
      <c r="B4188" t="s">
        <v>14</v>
      </c>
      <c r="C4188" t="s">
        <v>15</v>
      </c>
      <c r="D4188" t="s">
        <v>114</v>
      </c>
      <c r="E4188" t="s">
        <v>72</v>
      </c>
      <c r="F4188">
        <v>19711</v>
      </c>
      <c r="G4188" t="s">
        <v>57</v>
      </c>
      <c r="H4188" t="s">
        <v>35</v>
      </c>
      <c r="I4188" t="s">
        <v>162</v>
      </c>
      <c r="J4188">
        <v>1049997</v>
      </c>
      <c r="K4188">
        <v>3</v>
      </c>
      <c r="L4188">
        <v>0</v>
      </c>
      <c r="M4188">
        <v>50399856</v>
      </c>
      <c r="O4188" s="2" t="str">
        <f>TRIM(SampleSuperstore3[[#This Row],[City]])</f>
        <v>Newark</v>
      </c>
      <c r="P4188" s="2" t="str">
        <f>TRIM(SampleSuperstore3[[#This Row],[State]])</f>
        <v>Delaware</v>
      </c>
      <c r="Q4188" s="2" t="str">
        <f t="shared" si="65"/>
        <v>Newark Delaware</v>
      </c>
      <c r="R4188" s="6" t="s">
        <v>482</v>
      </c>
      <c r="S4188" s="2" t="s">
        <v>46</v>
      </c>
      <c r="T4188" s="2"/>
    </row>
    <row r="4189" spans="1:22" x14ac:dyDescent="0.3">
      <c r="A4189" t="s">
        <v>168</v>
      </c>
      <c r="B4189" t="s">
        <v>14</v>
      </c>
      <c r="C4189" t="s">
        <v>15</v>
      </c>
      <c r="D4189" t="s">
        <v>61</v>
      </c>
      <c r="E4189" t="s">
        <v>46</v>
      </c>
      <c r="F4189">
        <v>77070</v>
      </c>
      <c r="G4189" t="s">
        <v>47</v>
      </c>
      <c r="H4189" t="s">
        <v>26</v>
      </c>
      <c r="I4189" t="s">
        <v>41</v>
      </c>
      <c r="J4189">
        <v>2112</v>
      </c>
      <c r="K4189">
        <v>5</v>
      </c>
      <c r="L4189">
        <v>2</v>
      </c>
      <c r="M4189">
        <v>66</v>
      </c>
      <c r="O4189" s="2" t="str">
        <f>TRIM(SampleSuperstore3[[#This Row],[City]])</f>
        <v>Houston</v>
      </c>
      <c r="P4189" s="2" t="str">
        <f>TRIM(SampleSuperstore3[[#This Row],[State]])</f>
        <v>Texas</v>
      </c>
      <c r="Q4189" s="2" t="str">
        <f t="shared" si="65"/>
        <v>Houston Texas</v>
      </c>
      <c r="R4189" s="6" t="s">
        <v>102</v>
      </c>
      <c r="S4189" s="2" t="s">
        <v>3</v>
      </c>
      <c r="T4189" s="2" t="s">
        <v>102</v>
      </c>
    </row>
    <row r="4190" spans="1:22" x14ac:dyDescent="0.3">
      <c r="A4190" t="s">
        <v>28</v>
      </c>
      <c r="B4190" t="s">
        <v>22</v>
      </c>
      <c r="C4190" t="s">
        <v>15</v>
      </c>
      <c r="D4190" t="s">
        <v>484</v>
      </c>
      <c r="E4190" t="s">
        <v>437</v>
      </c>
      <c r="F4190">
        <v>83704</v>
      </c>
      <c r="G4190" t="s">
        <v>25</v>
      </c>
      <c r="H4190" t="s">
        <v>19</v>
      </c>
      <c r="I4190" t="s">
        <v>31</v>
      </c>
      <c r="J4190">
        <v>69642</v>
      </c>
      <c r="K4190">
        <v>2</v>
      </c>
      <c r="L4190">
        <v>0</v>
      </c>
      <c r="M4190">
        <v>1601766</v>
      </c>
      <c r="O4190" s="2" t="str">
        <f>TRIM(SampleSuperstore3[[#This Row],[City]])</f>
        <v>Boise</v>
      </c>
      <c r="P4190" s="2" t="str">
        <f>TRIM(SampleSuperstore3[[#This Row],[State]])</f>
        <v>Idaho</v>
      </c>
      <c r="Q4190" s="2" t="str">
        <f t="shared" si="65"/>
        <v>Boise Idaho</v>
      </c>
      <c r="R4190" s="6" t="s">
        <v>114</v>
      </c>
      <c r="S4190" s="2" t="s">
        <v>72</v>
      </c>
      <c r="T4190" s="2"/>
    </row>
    <row r="4191" spans="1:22" x14ac:dyDescent="0.3">
      <c r="A4191" t="s">
        <v>28</v>
      </c>
      <c r="B4191" t="s">
        <v>22</v>
      </c>
      <c r="C4191" t="s">
        <v>15</v>
      </c>
      <c r="D4191" t="s">
        <v>484</v>
      </c>
      <c r="E4191" t="s">
        <v>437</v>
      </c>
      <c r="F4191">
        <v>83704</v>
      </c>
      <c r="G4191" t="s">
        <v>25</v>
      </c>
      <c r="H4191" t="s">
        <v>35</v>
      </c>
      <c r="I4191" t="s">
        <v>36</v>
      </c>
      <c r="J4191">
        <v>304776</v>
      </c>
      <c r="K4191">
        <v>3</v>
      </c>
      <c r="L4191">
        <v>2</v>
      </c>
      <c r="M4191">
        <v>228582</v>
      </c>
      <c r="O4191" s="2" t="str">
        <f>TRIM(SampleSuperstore3[[#This Row],[City]])</f>
        <v>Boise</v>
      </c>
      <c r="P4191" s="2" t="str">
        <f>TRIM(SampleSuperstore3[[#This Row],[State]])</f>
        <v>Idaho</v>
      </c>
      <c r="Q4191" s="2" t="str">
        <f t="shared" si="65"/>
        <v>Boise Idaho</v>
      </c>
      <c r="R4191" s="6" t="s">
        <v>61</v>
      </c>
      <c r="S4191" s="2" t="s">
        <v>46</v>
      </c>
      <c r="T4191" s="2"/>
    </row>
    <row r="4192" spans="1:22" x14ac:dyDescent="0.3">
      <c r="A4192" t="s">
        <v>28</v>
      </c>
      <c r="B4192" t="s">
        <v>14</v>
      </c>
      <c r="C4192" t="s">
        <v>15</v>
      </c>
      <c r="D4192" t="s">
        <v>144</v>
      </c>
      <c r="E4192" t="s">
        <v>24</v>
      </c>
      <c r="F4192">
        <v>92105</v>
      </c>
      <c r="G4192" t="s">
        <v>25</v>
      </c>
      <c r="H4192" t="s">
        <v>26</v>
      </c>
      <c r="I4192" t="s">
        <v>34</v>
      </c>
      <c r="J4192">
        <v>5198</v>
      </c>
      <c r="K4192">
        <v>2</v>
      </c>
      <c r="L4192">
        <v>0</v>
      </c>
      <c r="M4192">
        <v>150742</v>
      </c>
      <c r="O4192" s="2" t="str">
        <f>TRIM(SampleSuperstore3[[#This Row],[City]])</f>
        <v>San Diego</v>
      </c>
      <c r="P4192" s="2" t="str">
        <f>TRIM(SampleSuperstore3[[#This Row],[State]])</f>
        <v>California</v>
      </c>
      <c r="Q4192" s="2" t="str">
        <f t="shared" si="65"/>
        <v>San Diego California</v>
      </c>
      <c r="R4192" s="6" t="s">
        <v>484</v>
      </c>
      <c r="S4192" s="2" t="s">
        <v>437</v>
      </c>
      <c r="T4192" s="2"/>
    </row>
    <row r="4193" spans="1:22" x14ac:dyDescent="0.3">
      <c r="A4193" t="s">
        <v>28</v>
      </c>
      <c r="B4193" t="s">
        <v>14</v>
      </c>
      <c r="C4193" t="s">
        <v>15</v>
      </c>
      <c r="D4193" t="s">
        <v>23</v>
      </c>
      <c r="E4193" t="s">
        <v>24</v>
      </c>
      <c r="F4193">
        <v>90032</v>
      </c>
      <c r="G4193" t="s">
        <v>25</v>
      </c>
      <c r="H4193" t="s">
        <v>19</v>
      </c>
      <c r="I4193" t="s">
        <v>33</v>
      </c>
      <c r="J4193">
        <v>247</v>
      </c>
      <c r="K4193">
        <v>5</v>
      </c>
      <c r="L4193">
        <v>0</v>
      </c>
      <c r="M4193">
        <v>10374</v>
      </c>
      <c r="O4193" s="2" t="str">
        <f>TRIM(SampleSuperstore3[[#This Row],[City]])</f>
        <v>Los Angeles</v>
      </c>
      <c r="P4193" s="2" t="str">
        <f>TRIM(SampleSuperstore3[[#This Row],[State]])</f>
        <v>California</v>
      </c>
      <c r="Q4193" s="2" t="str">
        <f t="shared" si="65"/>
        <v>Los Angeles California</v>
      </c>
      <c r="R4193" s="6" t="s">
        <v>484</v>
      </c>
      <c r="S4193" s="2" t="s">
        <v>437</v>
      </c>
      <c r="T4193" s="2"/>
    </row>
    <row r="4194" spans="1:22" x14ac:dyDescent="0.3">
      <c r="A4194" t="s">
        <v>13</v>
      </c>
      <c r="B4194" t="s">
        <v>14</v>
      </c>
      <c r="C4194" t="s">
        <v>15</v>
      </c>
      <c r="D4194" t="s">
        <v>75</v>
      </c>
      <c r="E4194" t="s">
        <v>76</v>
      </c>
      <c r="F4194">
        <v>10024</v>
      </c>
      <c r="G4194" t="s">
        <v>57</v>
      </c>
      <c r="H4194" t="s">
        <v>26</v>
      </c>
      <c r="I4194" t="s">
        <v>27</v>
      </c>
      <c r="J4194">
        <v>2193</v>
      </c>
      <c r="K4194">
        <v>3</v>
      </c>
      <c r="L4194">
        <v>0</v>
      </c>
      <c r="M4194">
        <v>103071</v>
      </c>
      <c r="O4194" s="2" t="str">
        <f>TRIM(SampleSuperstore3[[#This Row],[City]])</f>
        <v>New York City</v>
      </c>
      <c r="P4194" s="2" t="str">
        <f>TRIM(SampleSuperstore3[[#This Row],[State]])</f>
        <v>New York</v>
      </c>
      <c r="Q4194" s="2" t="str">
        <f t="shared" si="65"/>
        <v>New York City New York</v>
      </c>
      <c r="R4194" s="6" t="s">
        <v>632</v>
      </c>
      <c r="S4194" s="2" t="s">
        <v>646</v>
      </c>
      <c r="T4194" s="2" t="s">
        <v>24</v>
      </c>
    </row>
    <row r="4195" spans="1:22" x14ac:dyDescent="0.3">
      <c r="A4195" t="s">
        <v>28</v>
      </c>
      <c r="B4195" t="s">
        <v>14</v>
      </c>
      <c r="C4195" t="s">
        <v>15</v>
      </c>
      <c r="D4195" t="s">
        <v>55</v>
      </c>
      <c r="E4195" t="s">
        <v>56</v>
      </c>
      <c r="F4195">
        <v>19134</v>
      </c>
      <c r="G4195" t="s">
        <v>57</v>
      </c>
      <c r="H4195" t="s">
        <v>26</v>
      </c>
      <c r="I4195" t="s">
        <v>38</v>
      </c>
      <c r="J4195">
        <v>394816</v>
      </c>
      <c r="K4195">
        <v>4</v>
      </c>
      <c r="L4195">
        <v>2</v>
      </c>
      <c r="M4195">
        <v>937688</v>
      </c>
      <c r="O4195" s="2" t="str">
        <f>TRIM(SampleSuperstore3[[#This Row],[City]])</f>
        <v>Philadelphia</v>
      </c>
      <c r="P4195" s="2" t="str">
        <f>TRIM(SampleSuperstore3[[#This Row],[State]])</f>
        <v>Pennsylvania</v>
      </c>
      <c r="Q4195" s="2" t="str">
        <f t="shared" si="65"/>
        <v>Philadelphia Pennsylvania</v>
      </c>
      <c r="R4195" s="6" t="s">
        <v>626</v>
      </c>
      <c r="S4195" s="2" t="s">
        <v>627</v>
      </c>
      <c r="T4195" s="2" t="s">
        <v>24</v>
      </c>
    </row>
    <row r="4196" spans="1:22" x14ac:dyDescent="0.3">
      <c r="A4196" t="s">
        <v>28</v>
      </c>
      <c r="B4196" t="s">
        <v>14</v>
      </c>
      <c r="C4196" t="s">
        <v>15</v>
      </c>
      <c r="D4196" t="s">
        <v>55</v>
      </c>
      <c r="E4196" t="s">
        <v>56</v>
      </c>
      <c r="F4196">
        <v>19134</v>
      </c>
      <c r="G4196" t="s">
        <v>57</v>
      </c>
      <c r="H4196" t="s">
        <v>26</v>
      </c>
      <c r="I4196" t="s">
        <v>37</v>
      </c>
      <c r="J4196">
        <v>18192</v>
      </c>
      <c r="K4196">
        <v>4</v>
      </c>
      <c r="L4196">
        <v>7</v>
      </c>
      <c r="M4196">
        <v>-145536</v>
      </c>
      <c r="O4196" s="2" t="str">
        <f>TRIM(SampleSuperstore3[[#This Row],[City]])</f>
        <v>Philadelphia</v>
      </c>
      <c r="P4196" s="2" t="str">
        <f>TRIM(SampleSuperstore3[[#This Row],[State]])</f>
        <v>Pennsylvania</v>
      </c>
      <c r="Q4196" s="2" t="str">
        <f t="shared" si="65"/>
        <v>Philadelphia Pennsylvania</v>
      </c>
      <c r="R4196" s="6" t="s">
        <v>634</v>
      </c>
      <c r="S4196" s="2" t="s">
        <v>369</v>
      </c>
      <c r="T4196" s="2" t="s">
        <v>3</v>
      </c>
      <c r="U4196" t="s">
        <v>634</v>
      </c>
      <c r="V4196" t="s">
        <v>369</v>
      </c>
    </row>
    <row r="4197" spans="1:22" x14ac:dyDescent="0.3">
      <c r="A4197" t="s">
        <v>168</v>
      </c>
      <c r="B4197" t="s">
        <v>44</v>
      </c>
      <c r="C4197" t="s">
        <v>15</v>
      </c>
      <c r="D4197" t="s">
        <v>75</v>
      </c>
      <c r="E4197" t="s">
        <v>76</v>
      </c>
      <c r="F4197">
        <v>10024</v>
      </c>
      <c r="G4197" t="s">
        <v>57</v>
      </c>
      <c r="H4197" t="s">
        <v>26</v>
      </c>
      <c r="I4197" t="s">
        <v>27</v>
      </c>
      <c r="J4197">
        <v>731</v>
      </c>
      <c r="K4197">
        <v>1</v>
      </c>
      <c r="L4197">
        <v>0</v>
      </c>
      <c r="M4197">
        <v>34357</v>
      </c>
      <c r="O4197" s="2" t="str">
        <f>TRIM(SampleSuperstore3[[#This Row],[City]])</f>
        <v>New York City</v>
      </c>
      <c r="P4197" s="2" t="str">
        <f>TRIM(SampleSuperstore3[[#This Row],[State]])</f>
        <v>New York</v>
      </c>
      <c r="Q4197" s="2" t="str">
        <f t="shared" si="65"/>
        <v>New York City New York</v>
      </c>
      <c r="R4197" s="6" t="s">
        <v>55</v>
      </c>
      <c r="S4197" s="2" t="s">
        <v>56</v>
      </c>
      <c r="T4197" s="2"/>
    </row>
    <row r="4198" spans="1:22" x14ac:dyDescent="0.3">
      <c r="A4198" t="s">
        <v>168</v>
      </c>
      <c r="B4198" t="s">
        <v>44</v>
      </c>
      <c r="C4198" t="s">
        <v>15</v>
      </c>
      <c r="D4198" t="s">
        <v>75</v>
      </c>
      <c r="E4198" t="s">
        <v>76</v>
      </c>
      <c r="F4198">
        <v>10024</v>
      </c>
      <c r="G4198" t="s">
        <v>57</v>
      </c>
      <c r="H4198" t="s">
        <v>35</v>
      </c>
      <c r="I4198" t="s">
        <v>162</v>
      </c>
      <c r="J4198">
        <v>799984</v>
      </c>
      <c r="K4198">
        <v>2</v>
      </c>
      <c r="L4198">
        <v>2</v>
      </c>
      <c r="M4198">
        <v>249995</v>
      </c>
      <c r="O4198" s="2" t="str">
        <f>TRIM(SampleSuperstore3[[#This Row],[City]])</f>
        <v>New York City</v>
      </c>
      <c r="P4198" s="2" t="str">
        <f>TRIM(SampleSuperstore3[[#This Row],[State]])</f>
        <v>New York</v>
      </c>
      <c r="Q4198" s="2" t="str">
        <f t="shared" si="65"/>
        <v>New York City New York</v>
      </c>
      <c r="R4198" s="6" t="s">
        <v>55</v>
      </c>
      <c r="S4198" s="2" t="s">
        <v>56</v>
      </c>
      <c r="T4198" s="2"/>
    </row>
    <row r="4199" spans="1:22" x14ac:dyDescent="0.3">
      <c r="A4199" t="s">
        <v>168</v>
      </c>
      <c r="B4199" t="s">
        <v>44</v>
      </c>
      <c r="C4199" t="s">
        <v>15</v>
      </c>
      <c r="D4199" t="s">
        <v>75</v>
      </c>
      <c r="E4199" t="s">
        <v>76</v>
      </c>
      <c r="F4199">
        <v>10024</v>
      </c>
      <c r="G4199" t="s">
        <v>57</v>
      </c>
      <c r="H4199" t="s">
        <v>26</v>
      </c>
      <c r="I4199" t="s">
        <v>41</v>
      </c>
      <c r="J4199">
        <v>4128</v>
      </c>
      <c r="K4199">
        <v>6</v>
      </c>
      <c r="L4199">
        <v>0</v>
      </c>
      <c r="M4199">
        <v>189888</v>
      </c>
      <c r="O4199" s="2" t="str">
        <f>TRIM(SampleSuperstore3[[#This Row],[City]])</f>
        <v>New York City</v>
      </c>
      <c r="P4199" s="2" t="str">
        <f>TRIM(SampleSuperstore3[[#This Row],[State]])</f>
        <v>New York</v>
      </c>
      <c r="Q4199" s="2" t="str">
        <f t="shared" si="65"/>
        <v>New York City New York</v>
      </c>
      <c r="R4199" s="6" t="s">
        <v>634</v>
      </c>
      <c r="S4199" s="2" t="s">
        <v>369</v>
      </c>
      <c r="T4199" s="2" t="s">
        <v>3</v>
      </c>
      <c r="U4199" t="s">
        <v>634</v>
      </c>
      <c r="V4199" t="s">
        <v>369</v>
      </c>
    </row>
    <row r="4200" spans="1:22" x14ac:dyDescent="0.3">
      <c r="A4200" t="s">
        <v>168</v>
      </c>
      <c r="B4200" t="s">
        <v>44</v>
      </c>
      <c r="C4200" t="s">
        <v>15</v>
      </c>
      <c r="D4200" t="s">
        <v>75</v>
      </c>
      <c r="E4200" t="s">
        <v>76</v>
      </c>
      <c r="F4200">
        <v>10024</v>
      </c>
      <c r="G4200" t="s">
        <v>57</v>
      </c>
      <c r="H4200" t="s">
        <v>26</v>
      </c>
      <c r="I4200" t="s">
        <v>41</v>
      </c>
      <c r="J4200">
        <v>18466</v>
      </c>
      <c r="K4200">
        <v>7</v>
      </c>
      <c r="L4200">
        <v>0</v>
      </c>
      <c r="M4200">
        <v>849436</v>
      </c>
      <c r="O4200" s="2" t="str">
        <f>TRIM(SampleSuperstore3[[#This Row],[City]])</f>
        <v>New York City</v>
      </c>
      <c r="P4200" s="2" t="str">
        <f>TRIM(SampleSuperstore3[[#This Row],[State]])</f>
        <v>New York</v>
      </c>
      <c r="Q4200" s="2" t="str">
        <f t="shared" si="65"/>
        <v>New York City New York</v>
      </c>
      <c r="R4200" s="6" t="s">
        <v>634</v>
      </c>
      <c r="S4200" s="2" t="s">
        <v>369</v>
      </c>
      <c r="T4200" s="2" t="s">
        <v>3</v>
      </c>
      <c r="U4200" t="s">
        <v>634</v>
      </c>
      <c r="V4200" t="s">
        <v>369</v>
      </c>
    </row>
    <row r="4201" spans="1:22" x14ac:dyDescent="0.3">
      <c r="A4201" t="s">
        <v>13</v>
      </c>
      <c r="B4201" t="s">
        <v>14</v>
      </c>
      <c r="C4201" t="s">
        <v>15</v>
      </c>
      <c r="D4201" t="s">
        <v>485</v>
      </c>
      <c r="E4201" t="s">
        <v>179</v>
      </c>
      <c r="F4201">
        <v>2920</v>
      </c>
      <c r="G4201" t="s">
        <v>57</v>
      </c>
      <c r="H4201" t="s">
        <v>26</v>
      </c>
      <c r="I4201" t="s">
        <v>34</v>
      </c>
      <c r="J4201">
        <v>4925</v>
      </c>
      <c r="K4201">
        <v>5</v>
      </c>
      <c r="L4201">
        <v>0</v>
      </c>
      <c r="M4201">
        <v>18715</v>
      </c>
      <c r="O4201" s="2" t="str">
        <f>TRIM(SampleSuperstore3[[#This Row],[City]])</f>
        <v>Cranston</v>
      </c>
      <c r="P4201" s="2" t="str">
        <f>TRIM(SampleSuperstore3[[#This Row],[State]])</f>
        <v>Rhode Island</v>
      </c>
      <c r="Q4201" s="2" t="str">
        <f t="shared" si="65"/>
        <v>Cranston Rhode Island</v>
      </c>
      <c r="R4201" s="6" t="s">
        <v>634</v>
      </c>
      <c r="S4201" s="2" t="s">
        <v>369</v>
      </c>
      <c r="T4201" s="2" t="s">
        <v>3</v>
      </c>
      <c r="U4201" t="s">
        <v>634</v>
      </c>
      <c r="V4201" t="s">
        <v>369</v>
      </c>
    </row>
    <row r="4202" spans="1:22" x14ac:dyDescent="0.3">
      <c r="A4202" t="s">
        <v>13</v>
      </c>
      <c r="B4202" t="s">
        <v>14</v>
      </c>
      <c r="C4202" t="s">
        <v>15</v>
      </c>
      <c r="D4202" t="s">
        <v>485</v>
      </c>
      <c r="E4202" t="s">
        <v>179</v>
      </c>
      <c r="F4202">
        <v>2920</v>
      </c>
      <c r="G4202" t="s">
        <v>57</v>
      </c>
      <c r="H4202" t="s">
        <v>26</v>
      </c>
      <c r="I4202" t="s">
        <v>41</v>
      </c>
      <c r="J4202">
        <v>1016</v>
      </c>
      <c r="K4202">
        <v>2</v>
      </c>
      <c r="L4202">
        <v>0</v>
      </c>
      <c r="M4202">
        <v>47752</v>
      </c>
      <c r="O4202" s="2" t="str">
        <f>TRIM(SampleSuperstore3[[#This Row],[City]])</f>
        <v>Cranston</v>
      </c>
      <c r="P4202" s="2" t="str">
        <f>TRIM(SampleSuperstore3[[#This Row],[State]])</f>
        <v>Rhode Island</v>
      </c>
      <c r="Q4202" s="2" t="str">
        <f t="shared" si="65"/>
        <v>Cranston Rhode Island</v>
      </c>
      <c r="R4202" s="6" t="s">
        <v>634</v>
      </c>
      <c r="S4202" s="2" t="s">
        <v>369</v>
      </c>
      <c r="T4202" s="2" t="s">
        <v>3</v>
      </c>
      <c r="U4202" t="s">
        <v>634</v>
      </c>
      <c r="V4202" t="s">
        <v>369</v>
      </c>
    </row>
    <row r="4203" spans="1:22" x14ac:dyDescent="0.3">
      <c r="A4203" t="s">
        <v>13</v>
      </c>
      <c r="B4203" t="s">
        <v>14</v>
      </c>
      <c r="C4203" t="s">
        <v>15</v>
      </c>
      <c r="D4203" t="s">
        <v>485</v>
      </c>
      <c r="E4203" t="s">
        <v>179</v>
      </c>
      <c r="F4203">
        <v>2920</v>
      </c>
      <c r="G4203" t="s">
        <v>57</v>
      </c>
      <c r="H4203" t="s">
        <v>19</v>
      </c>
      <c r="I4203" t="s">
        <v>33</v>
      </c>
      <c r="J4203">
        <v>1476</v>
      </c>
      <c r="K4203">
        <v>2</v>
      </c>
      <c r="L4203">
        <v>0</v>
      </c>
      <c r="M4203">
        <v>42804</v>
      </c>
      <c r="O4203" s="2" t="str">
        <f>TRIM(SampleSuperstore3[[#This Row],[City]])</f>
        <v>Cranston</v>
      </c>
      <c r="P4203" s="2" t="str">
        <f>TRIM(SampleSuperstore3[[#This Row],[State]])</f>
        <v>Rhode Island</v>
      </c>
      <c r="Q4203" s="2" t="str">
        <f t="shared" si="65"/>
        <v>Cranston Rhode Island</v>
      </c>
      <c r="R4203" s="6" t="s">
        <v>485</v>
      </c>
      <c r="S4203" s="2" t="s">
        <v>809</v>
      </c>
      <c r="T4203" s="2" t="s">
        <v>775</v>
      </c>
    </row>
    <row r="4204" spans="1:22" x14ac:dyDescent="0.3">
      <c r="A4204" t="s">
        <v>13</v>
      </c>
      <c r="B4204" t="s">
        <v>14</v>
      </c>
      <c r="C4204" t="s">
        <v>15</v>
      </c>
      <c r="D4204" t="s">
        <v>485</v>
      </c>
      <c r="E4204" t="s">
        <v>179</v>
      </c>
      <c r="F4204">
        <v>2920</v>
      </c>
      <c r="G4204" t="s">
        <v>57</v>
      </c>
      <c r="H4204" t="s">
        <v>26</v>
      </c>
      <c r="I4204" t="s">
        <v>37</v>
      </c>
      <c r="J4204">
        <v>3408</v>
      </c>
      <c r="K4204">
        <v>2</v>
      </c>
      <c r="L4204">
        <v>0</v>
      </c>
      <c r="M4204">
        <v>156768</v>
      </c>
      <c r="O4204" s="2" t="str">
        <f>TRIM(SampleSuperstore3[[#This Row],[City]])</f>
        <v>Cranston</v>
      </c>
      <c r="P4204" s="2" t="str">
        <f>TRIM(SampleSuperstore3[[#This Row],[State]])</f>
        <v>Rhode Island</v>
      </c>
      <c r="Q4204" s="2" t="str">
        <f t="shared" si="65"/>
        <v>Cranston Rhode Island</v>
      </c>
      <c r="R4204" s="6" t="s">
        <v>485</v>
      </c>
      <c r="S4204" s="2" t="s">
        <v>809</v>
      </c>
      <c r="T4204" s="2" t="s">
        <v>775</v>
      </c>
    </row>
    <row r="4205" spans="1:22" x14ac:dyDescent="0.3">
      <c r="A4205" t="s">
        <v>13</v>
      </c>
      <c r="B4205" t="s">
        <v>14</v>
      </c>
      <c r="C4205" t="s">
        <v>15</v>
      </c>
      <c r="D4205" t="s">
        <v>485</v>
      </c>
      <c r="E4205" t="s">
        <v>179</v>
      </c>
      <c r="F4205">
        <v>2920</v>
      </c>
      <c r="G4205" t="s">
        <v>57</v>
      </c>
      <c r="H4205" t="s">
        <v>19</v>
      </c>
      <c r="I4205" t="s">
        <v>33</v>
      </c>
      <c r="J4205">
        <v>1767</v>
      </c>
      <c r="K4205">
        <v>3</v>
      </c>
      <c r="L4205">
        <v>0</v>
      </c>
      <c r="M4205">
        <v>77748</v>
      </c>
      <c r="O4205" s="2" t="str">
        <f>TRIM(SampleSuperstore3[[#This Row],[City]])</f>
        <v>Cranston</v>
      </c>
      <c r="P4205" s="2" t="str">
        <f>TRIM(SampleSuperstore3[[#This Row],[State]])</f>
        <v>Rhode Island</v>
      </c>
      <c r="Q4205" s="2" t="str">
        <f t="shared" si="65"/>
        <v>Cranston Rhode Island</v>
      </c>
      <c r="R4205" s="6" t="s">
        <v>485</v>
      </c>
      <c r="S4205" s="2" t="s">
        <v>809</v>
      </c>
      <c r="T4205" s="2" t="s">
        <v>775</v>
      </c>
    </row>
    <row r="4206" spans="1:22" x14ac:dyDescent="0.3">
      <c r="A4206" t="s">
        <v>13</v>
      </c>
      <c r="B4206" t="s">
        <v>14</v>
      </c>
      <c r="C4206" t="s">
        <v>15</v>
      </c>
      <c r="D4206" t="s">
        <v>485</v>
      </c>
      <c r="E4206" t="s">
        <v>179</v>
      </c>
      <c r="F4206">
        <v>2920</v>
      </c>
      <c r="G4206" t="s">
        <v>57</v>
      </c>
      <c r="H4206" t="s">
        <v>19</v>
      </c>
      <c r="I4206" t="s">
        <v>21</v>
      </c>
      <c r="J4206">
        <v>16049</v>
      </c>
      <c r="K4206">
        <v>5</v>
      </c>
      <c r="L4206">
        <v>0</v>
      </c>
      <c r="M4206">
        <v>48147</v>
      </c>
      <c r="O4206" s="2" t="str">
        <f>TRIM(SampleSuperstore3[[#This Row],[City]])</f>
        <v>Cranston</v>
      </c>
      <c r="P4206" s="2" t="str">
        <f>TRIM(SampleSuperstore3[[#This Row],[State]])</f>
        <v>Rhode Island</v>
      </c>
      <c r="Q4206" s="2" t="str">
        <f t="shared" si="65"/>
        <v>Cranston Rhode Island</v>
      </c>
      <c r="R4206" s="6" t="s">
        <v>485</v>
      </c>
      <c r="S4206" s="2" t="s">
        <v>809</v>
      </c>
      <c r="T4206" s="2" t="s">
        <v>775</v>
      </c>
    </row>
    <row r="4207" spans="1:22" x14ac:dyDescent="0.3">
      <c r="A4207" t="s">
        <v>13</v>
      </c>
      <c r="B4207" t="s">
        <v>14</v>
      </c>
      <c r="C4207" t="s">
        <v>15</v>
      </c>
      <c r="D4207" t="s">
        <v>485</v>
      </c>
      <c r="E4207" t="s">
        <v>179</v>
      </c>
      <c r="F4207">
        <v>2920</v>
      </c>
      <c r="G4207" t="s">
        <v>57</v>
      </c>
      <c r="H4207" t="s">
        <v>19</v>
      </c>
      <c r="I4207" t="s">
        <v>31</v>
      </c>
      <c r="J4207">
        <v>385686</v>
      </c>
      <c r="K4207">
        <v>1</v>
      </c>
      <c r="L4207">
        <v>3</v>
      </c>
      <c r="M4207">
        <v>-606078</v>
      </c>
      <c r="O4207" s="2" t="str">
        <f>TRIM(SampleSuperstore3[[#This Row],[City]])</f>
        <v>Cranston</v>
      </c>
      <c r="P4207" s="2" t="str">
        <f>TRIM(SampleSuperstore3[[#This Row],[State]])</f>
        <v>Rhode Island</v>
      </c>
      <c r="Q4207" s="2" t="str">
        <f t="shared" si="65"/>
        <v>Cranston Rhode Island</v>
      </c>
      <c r="R4207" s="6" t="s">
        <v>485</v>
      </c>
      <c r="S4207" s="2" t="s">
        <v>809</v>
      </c>
      <c r="T4207" s="2" t="s">
        <v>775</v>
      </c>
    </row>
    <row r="4208" spans="1:22" x14ac:dyDescent="0.3">
      <c r="A4208" t="s">
        <v>28</v>
      </c>
      <c r="B4208" t="s">
        <v>14</v>
      </c>
      <c r="C4208" t="s">
        <v>15</v>
      </c>
      <c r="D4208" t="s">
        <v>79</v>
      </c>
      <c r="E4208" t="s">
        <v>65</v>
      </c>
      <c r="F4208">
        <v>60623</v>
      </c>
      <c r="G4208" t="s">
        <v>47</v>
      </c>
      <c r="H4208" t="s">
        <v>26</v>
      </c>
      <c r="I4208" t="s">
        <v>41</v>
      </c>
      <c r="J4208">
        <v>15984</v>
      </c>
      <c r="K4208">
        <v>2</v>
      </c>
      <c r="L4208">
        <v>2</v>
      </c>
      <c r="M4208">
        <v>4995</v>
      </c>
      <c r="O4208" s="2" t="str">
        <f>TRIM(SampleSuperstore3[[#This Row],[City]])</f>
        <v>Chicago</v>
      </c>
      <c r="P4208" s="2" t="str">
        <f>TRIM(SampleSuperstore3[[#This Row],[State]])</f>
        <v>Illinois</v>
      </c>
      <c r="Q4208" s="2" t="str">
        <f t="shared" si="65"/>
        <v>Chicago Illinois</v>
      </c>
      <c r="R4208" s="6" t="s">
        <v>485</v>
      </c>
      <c r="S4208" s="2" t="s">
        <v>809</v>
      </c>
      <c r="T4208" s="2" t="s">
        <v>775</v>
      </c>
    </row>
    <row r="4209" spans="1:21" x14ac:dyDescent="0.3">
      <c r="A4209" t="s">
        <v>13</v>
      </c>
      <c r="B4209" t="s">
        <v>14</v>
      </c>
      <c r="C4209" t="s">
        <v>15</v>
      </c>
      <c r="D4209" t="s">
        <v>182</v>
      </c>
      <c r="E4209" t="s">
        <v>17</v>
      </c>
      <c r="F4209">
        <v>40475</v>
      </c>
      <c r="G4209" t="s">
        <v>18</v>
      </c>
      <c r="H4209" t="s">
        <v>26</v>
      </c>
      <c r="I4209" t="s">
        <v>41</v>
      </c>
      <c r="J4209">
        <v>942</v>
      </c>
      <c r="K4209">
        <v>3</v>
      </c>
      <c r="L4209">
        <v>0</v>
      </c>
      <c r="M4209">
        <v>4239</v>
      </c>
      <c r="O4209" s="2" t="str">
        <f>TRIM(SampleSuperstore3[[#This Row],[City]])</f>
        <v>Richmond</v>
      </c>
      <c r="P4209" s="2" t="str">
        <f>TRIM(SampleSuperstore3[[#This Row],[State]])</f>
        <v>Kentucky</v>
      </c>
      <c r="Q4209" s="2" t="str">
        <f t="shared" si="65"/>
        <v>Richmond Kentucky</v>
      </c>
      <c r="R4209" s="6" t="s">
        <v>485</v>
      </c>
      <c r="S4209" s="2" t="s">
        <v>809</v>
      </c>
      <c r="T4209" s="2" t="s">
        <v>775</v>
      </c>
    </row>
    <row r="4210" spans="1:21" x14ac:dyDescent="0.3">
      <c r="A4210" t="s">
        <v>13</v>
      </c>
      <c r="B4210" t="s">
        <v>14</v>
      </c>
      <c r="C4210" t="s">
        <v>15</v>
      </c>
      <c r="D4210" t="s">
        <v>182</v>
      </c>
      <c r="E4210" t="s">
        <v>17</v>
      </c>
      <c r="F4210">
        <v>40475</v>
      </c>
      <c r="G4210" t="s">
        <v>18</v>
      </c>
      <c r="H4210" t="s">
        <v>26</v>
      </c>
      <c r="I4210" t="s">
        <v>34</v>
      </c>
      <c r="J4210">
        <v>656</v>
      </c>
      <c r="K4210">
        <v>2</v>
      </c>
      <c r="L4210">
        <v>0</v>
      </c>
      <c r="M4210">
        <v>19024</v>
      </c>
      <c r="O4210" s="2" t="str">
        <f>TRIM(SampleSuperstore3[[#This Row],[City]])</f>
        <v>Richmond</v>
      </c>
      <c r="P4210" s="2" t="str">
        <f>TRIM(SampleSuperstore3[[#This Row],[State]])</f>
        <v>Kentucky</v>
      </c>
      <c r="Q4210" s="2" t="str">
        <f t="shared" si="65"/>
        <v>Richmond Kentucky</v>
      </c>
      <c r="R4210" s="6" t="s">
        <v>79</v>
      </c>
      <c r="S4210" s="2" t="s">
        <v>65</v>
      </c>
      <c r="T4210" s="2"/>
    </row>
    <row r="4211" spans="1:21" x14ac:dyDescent="0.3">
      <c r="A4211" t="s">
        <v>13</v>
      </c>
      <c r="B4211" t="s">
        <v>14</v>
      </c>
      <c r="C4211" t="s">
        <v>15</v>
      </c>
      <c r="D4211" t="s">
        <v>182</v>
      </c>
      <c r="E4211" t="s">
        <v>17</v>
      </c>
      <c r="F4211">
        <v>40475</v>
      </c>
      <c r="G4211" t="s">
        <v>18</v>
      </c>
      <c r="H4211" t="s">
        <v>26</v>
      </c>
      <c r="I4211" t="s">
        <v>41</v>
      </c>
      <c r="J4211">
        <v>2456</v>
      </c>
      <c r="K4211">
        <v>2</v>
      </c>
      <c r="L4211">
        <v>0</v>
      </c>
      <c r="M4211">
        <v>115432</v>
      </c>
      <c r="O4211" s="2" t="str">
        <f>TRIM(SampleSuperstore3[[#This Row],[City]])</f>
        <v>Richmond</v>
      </c>
      <c r="P4211" s="2" t="str">
        <f>TRIM(SampleSuperstore3[[#This Row],[State]])</f>
        <v>Kentucky</v>
      </c>
      <c r="Q4211" s="2" t="str">
        <f t="shared" si="65"/>
        <v>Richmond Kentucky</v>
      </c>
      <c r="R4211" s="6" t="s">
        <v>182</v>
      </c>
      <c r="S4211" s="2" t="s">
        <v>17</v>
      </c>
      <c r="T4211" s="2"/>
    </row>
    <row r="4212" spans="1:21" x14ac:dyDescent="0.3">
      <c r="A4212" t="s">
        <v>28</v>
      </c>
      <c r="B4212" t="s">
        <v>14</v>
      </c>
      <c r="C4212" t="s">
        <v>15</v>
      </c>
      <c r="D4212" t="s">
        <v>402</v>
      </c>
      <c r="E4212" t="s">
        <v>74</v>
      </c>
      <c r="F4212">
        <v>46544</v>
      </c>
      <c r="G4212" t="s">
        <v>47</v>
      </c>
      <c r="H4212" t="s">
        <v>26</v>
      </c>
      <c r="I4212" t="s">
        <v>37</v>
      </c>
      <c r="J4212">
        <v>1284</v>
      </c>
      <c r="K4212">
        <v>3</v>
      </c>
      <c r="L4212">
        <v>0</v>
      </c>
      <c r="M4212">
        <v>642</v>
      </c>
      <c r="O4212" s="2" t="str">
        <f>TRIM(SampleSuperstore3[[#This Row],[City]])</f>
        <v>Mishawaka</v>
      </c>
      <c r="P4212" s="2" t="str">
        <f>TRIM(SampleSuperstore3[[#This Row],[State]])</f>
        <v>Indiana</v>
      </c>
      <c r="Q4212" s="2" t="str">
        <f t="shared" si="65"/>
        <v>Mishawaka Indiana</v>
      </c>
      <c r="R4212" s="6" t="s">
        <v>182</v>
      </c>
      <c r="S4212" s="2" t="s">
        <v>17</v>
      </c>
      <c r="T4212" s="2"/>
    </row>
    <row r="4213" spans="1:21" x14ac:dyDescent="0.3">
      <c r="A4213" t="s">
        <v>28</v>
      </c>
      <c r="B4213" t="s">
        <v>14</v>
      </c>
      <c r="C4213" t="s">
        <v>15</v>
      </c>
      <c r="D4213" t="s">
        <v>228</v>
      </c>
      <c r="E4213" t="s">
        <v>76</v>
      </c>
      <c r="F4213">
        <v>10550</v>
      </c>
      <c r="G4213" t="s">
        <v>57</v>
      </c>
      <c r="H4213" t="s">
        <v>26</v>
      </c>
      <c r="I4213" t="s">
        <v>60</v>
      </c>
      <c r="J4213">
        <v>6228</v>
      </c>
      <c r="K4213">
        <v>4</v>
      </c>
      <c r="L4213">
        <v>0</v>
      </c>
      <c r="M4213">
        <v>292716</v>
      </c>
      <c r="O4213" s="2" t="str">
        <f>TRIM(SampleSuperstore3[[#This Row],[City]])</f>
        <v>Mount Vernon</v>
      </c>
      <c r="P4213" s="2" t="str">
        <f>TRIM(SampleSuperstore3[[#This Row],[State]])</f>
        <v>New York</v>
      </c>
      <c r="Q4213" s="2" t="str">
        <f t="shared" si="65"/>
        <v>Mount Vernon New York</v>
      </c>
      <c r="R4213" s="6" t="s">
        <v>182</v>
      </c>
      <c r="S4213" s="2" t="s">
        <v>17</v>
      </c>
      <c r="T4213" s="2"/>
    </row>
    <row r="4214" spans="1:21" x14ac:dyDescent="0.3">
      <c r="A4214" t="s">
        <v>28</v>
      </c>
      <c r="B4214" t="s">
        <v>22</v>
      </c>
      <c r="C4214" t="s">
        <v>15</v>
      </c>
      <c r="D4214" t="s">
        <v>23</v>
      </c>
      <c r="E4214" t="s">
        <v>24</v>
      </c>
      <c r="F4214">
        <v>90004</v>
      </c>
      <c r="G4214" t="s">
        <v>25</v>
      </c>
      <c r="H4214" t="s">
        <v>26</v>
      </c>
      <c r="I4214" t="s">
        <v>27</v>
      </c>
      <c r="J4214">
        <v>924</v>
      </c>
      <c r="K4214">
        <v>3</v>
      </c>
      <c r="L4214">
        <v>0</v>
      </c>
      <c r="M4214">
        <v>44352</v>
      </c>
      <c r="O4214" s="2" t="str">
        <f>TRIM(SampleSuperstore3[[#This Row],[City]])</f>
        <v>Los Angeles</v>
      </c>
      <c r="P4214" s="2" t="str">
        <f>TRIM(SampleSuperstore3[[#This Row],[State]])</f>
        <v>California</v>
      </c>
      <c r="Q4214" s="2" t="str">
        <f t="shared" si="65"/>
        <v>Los Angeles California</v>
      </c>
      <c r="R4214" s="6" t="s">
        <v>402</v>
      </c>
      <c r="S4214" s="2" t="s">
        <v>74</v>
      </c>
      <c r="T4214" s="2"/>
    </row>
    <row r="4215" spans="1:21" x14ac:dyDescent="0.3">
      <c r="A4215" t="s">
        <v>62</v>
      </c>
      <c r="B4215" t="s">
        <v>22</v>
      </c>
      <c r="C4215" t="s">
        <v>15</v>
      </c>
      <c r="D4215" t="s">
        <v>52</v>
      </c>
      <c r="E4215" t="s">
        <v>24</v>
      </c>
      <c r="F4215">
        <v>94110</v>
      </c>
      <c r="G4215" t="s">
        <v>25</v>
      </c>
      <c r="H4215" t="s">
        <v>19</v>
      </c>
      <c r="I4215" t="s">
        <v>20</v>
      </c>
      <c r="J4215">
        <v>482664</v>
      </c>
      <c r="K4215">
        <v>8</v>
      </c>
      <c r="L4215">
        <v>15</v>
      </c>
      <c r="M4215">
        <v>85176</v>
      </c>
      <c r="O4215" s="2" t="str">
        <f>TRIM(SampleSuperstore3[[#This Row],[City]])</f>
        <v>San Francisco</v>
      </c>
      <c r="P4215" s="2" t="str">
        <f>TRIM(SampleSuperstore3[[#This Row],[State]])</f>
        <v>California</v>
      </c>
      <c r="Q4215" s="2" t="str">
        <f t="shared" si="65"/>
        <v>San Francisco California</v>
      </c>
      <c r="R4215" s="6" t="s">
        <v>677</v>
      </c>
      <c r="S4215" s="2" t="s">
        <v>678</v>
      </c>
      <c r="T4215" s="2" t="s">
        <v>634</v>
      </c>
      <c r="U4215" t="s">
        <v>369</v>
      </c>
    </row>
    <row r="4216" spans="1:21" x14ac:dyDescent="0.3">
      <c r="A4216" t="s">
        <v>62</v>
      </c>
      <c r="B4216" t="s">
        <v>22</v>
      </c>
      <c r="C4216" t="s">
        <v>15</v>
      </c>
      <c r="D4216" t="s">
        <v>52</v>
      </c>
      <c r="E4216" t="s">
        <v>24</v>
      </c>
      <c r="F4216">
        <v>94110</v>
      </c>
      <c r="G4216" t="s">
        <v>25</v>
      </c>
      <c r="H4216" t="s">
        <v>35</v>
      </c>
      <c r="I4216" t="s">
        <v>123</v>
      </c>
      <c r="J4216">
        <v>4799984</v>
      </c>
      <c r="K4216">
        <v>2</v>
      </c>
      <c r="L4216">
        <v>2</v>
      </c>
      <c r="M4216">
        <v>3599988</v>
      </c>
      <c r="O4216" s="2" t="str">
        <f>TRIM(SampleSuperstore3[[#This Row],[City]])</f>
        <v>San Francisco</v>
      </c>
      <c r="P4216" s="2" t="str">
        <f>TRIM(SampleSuperstore3[[#This Row],[State]])</f>
        <v>California</v>
      </c>
      <c r="Q4216" s="2" t="str">
        <f t="shared" si="65"/>
        <v>San Francisco California</v>
      </c>
      <c r="R4216" s="6" t="s">
        <v>626</v>
      </c>
      <c r="S4216" s="2" t="s">
        <v>627</v>
      </c>
      <c r="T4216" s="2" t="s">
        <v>24</v>
      </c>
    </row>
    <row r="4217" spans="1:21" x14ac:dyDescent="0.3">
      <c r="A4217" t="s">
        <v>13</v>
      </c>
      <c r="B4217" t="s">
        <v>14</v>
      </c>
      <c r="C4217" t="s">
        <v>15</v>
      </c>
      <c r="D4217" t="s">
        <v>42</v>
      </c>
      <c r="E4217" t="s">
        <v>43</v>
      </c>
      <c r="F4217">
        <v>98103</v>
      </c>
      <c r="G4217" t="s">
        <v>25</v>
      </c>
      <c r="H4217" t="s">
        <v>26</v>
      </c>
      <c r="I4217" t="s">
        <v>41</v>
      </c>
      <c r="J4217">
        <v>3794</v>
      </c>
      <c r="K4217">
        <v>2</v>
      </c>
      <c r="L4217">
        <v>0</v>
      </c>
      <c r="M4217">
        <v>182112</v>
      </c>
      <c r="O4217" s="2" t="str">
        <f>TRIM(SampleSuperstore3[[#This Row],[City]])</f>
        <v>Seattle</v>
      </c>
      <c r="P4217" s="2" t="str">
        <f>TRIM(SampleSuperstore3[[#This Row],[State]])</f>
        <v>Washington</v>
      </c>
      <c r="Q4217" s="2" t="str">
        <f t="shared" si="65"/>
        <v>Seattle Washington</v>
      </c>
      <c r="R4217" s="6" t="s">
        <v>632</v>
      </c>
      <c r="S4217" s="2" t="s">
        <v>633</v>
      </c>
      <c r="T4217" s="2" t="s">
        <v>24</v>
      </c>
    </row>
    <row r="4218" spans="1:21" x14ac:dyDescent="0.3">
      <c r="A4218" t="s">
        <v>13</v>
      </c>
      <c r="B4218" t="s">
        <v>14</v>
      </c>
      <c r="C4218" t="s">
        <v>15</v>
      </c>
      <c r="D4218" t="s">
        <v>42</v>
      </c>
      <c r="E4218" t="s">
        <v>43</v>
      </c>
      <c r="F4218">
        <v>98103</v>
      </c>
      <c r="G4218" t="s">
        <v>25</v>
      </c>
      <c r="H4218" t="s">
        <v>26</v>
      </c>
      <c r="I4218" t="s">
        <v>37</v>
      </c>
      <c r="J4218">
        <v>18288</v>
      </c>
      <c r="K4218">
        <v>6</v>
      </c>
      <c r="L4218">
        <v>2</v>
      </c>
      <c r="M4218">
        <v>66294</v>
      </c>
      <c r="O4218" s="2" t="str">
        <f>TRIM(SampleSuperstore3[[#This Row],[City]])</f>
        <v>Seattle</v>
      </c>
      <c r="P4218" s="2" t="str">
        <f>TRIM(SampleSuperstore3[[#This Row],[State]])</f>
        <v>Washington</v>
      </c>
      <c r="Q4218" s="2" t="str">
        <f t="shared" si="65"/>
        <v>Seattle Washington</v>
      </c>
      <c r="R4218" s="6" t="s">
        <v>632</v>
      </c>
      <c r="S4218" s="2" t="s">
        <v>633</v>
      </c>
      <c r="T4218" s="2" t="s">
        <v>24</v>
      </c>
    </row>
    <row r="4219" spans="1:21" x14ac:dyDescent="0.3">
      <c r="A4219" t="s">
        <v>13</v>
      </c>
      <c r="B4219" t="s">
        <v>14</v>
      </c>
      <c r="C4219" t="s">
        <v>15</v>
      </c>
      <c r="D4219" t="s">
        <v>42</v>
      </c>
      <c r="E4219" t="s">
        <v>43</v>
      </c>
      <c r="F4219">
        <v>98103</v>
      </c>
      <c r="G4219" t="s">
        <v>25</v>
      </c>
      <c r="H4219" t="s">
        <v>35</v>
      </c>
      <c r="I4219" t="s">
        <v>123</v>
      </c>
      <c r="J4219">
        <v>3858</v>
      </c>
      <c r="K4219">
        <v>5</v>
      </c>
      <c r="L4219">
        <v>2</v>
      </c>
      <c r="M4219">
        <v>1302075</v>
      </c>
      <c r="O4219" s="2" t="str">
        <f>TRIM(SampleSuperstore3[[#This Row],[City]])</f>
        <v>Seattle</v>
      </c>
      <c r="P4219" s="2" t="str">
        <f>TRIM(SampleSuperstore3[[#This Row],[State]])</f>
        <v>Washington</v>
      </c>
      <c r="Q4219" s="2" t="str">
        <f t="shared" si="65"/>
        <v>Seattle Washington</v>
      </c>
      <c r="R4219" s="6" t="s">
        <v>42</v>
      </c>
      <c r="S4219" s="2" t="s">
        <v>43</v>
      </c>
      <c r="T4219" s="2"/>
    </row>
    <row r="4220" spans="1:21" x14ac:dyDescent="0.3">
      <c r="A4220" t="s">
        <v>13</v>
      </c>
      <c r="B4220" t="s">
        <v>14</v>
      </c>
      <c r="C4220" t="s">
        <v>15</v>
      </c>
      <c r="D4220" t="s">
        <v>42</v>
      </c>
      <c r="E4220" t="s">
        <v>43</v>
      </c>
      <c r="F4220">
        <v>98103</v>
      </c>
      <c r="G4220" t="s">
        <v>25</v>
      </c>
      <c r="H4220" t="s">
        <v>26</v>
      </c>
      <c r="I4220" t="s">
        <v>32</v>
      </c>
      <c r="J4220">
        <v>10296</v>
      </c>
      <c r="K4220">
        <v>2</v>
      </c>
      <c r="L4220">
        <v>0</v>
      </c>
      <c r="M4220">
        <v>10296</v>
      </c>
      <c r="O4220" s="2" t="str">
        <f>TRIM(SampleSuperstore3[[#This Row],[City]])</f>
        <v>Seattle</v>
      </c>
      <c r="P4220" s="2" t="str">
        <f>TRIM(SampleSuperstore3[[#This Row],[State]])</f>
        <v>Washington</v>
      </c>
      <c r="Q4220" s="2" t="str">
        <f t="shared" si="65"/>
        <v>Seattle Washington</v>
      </c>
      <c r="R4220" s="6" t="s">
        <v>42</v>
      </c>
      <c r="S4220" s="2" t="s">
        <v>43</v>
      </c>
      <c r="T4220" s="2"/>
    </row>
    <row r="4221" spans="1:21" x14ac:dyDescent="0.3">
      <c r="A4221" t="s">
        <v>13</v>
      </c>
      <c r="B4221" t="s">
        <v>14</v>
      </c>
      <c r="C4221" t="s">
        <v>15</v>
      </c>
      <c r="D4221" t="s">
        <v>42</v>
      </c>
      <c r="E4221" t="s">
        <v>43</v>
      </c>
      <c r="F4221">
        <v>98103</v>
      </c>
      <c r="G4221" t="s">
        <v>25</v>
      </c>
      <c r="H4221" t="s">
        <v>19</v>
      </c>
      <c r="I4221" t="s">
        <v>20</v>
      </c>
      <c r="J4221">
        <v>17442</v>
      </c>
      <c r="K4221">
        <v>3</v>
      </c>
      <c r="L4221">
        <v>0</v>
      </c>
      <c r="M4221">
        <v>418608</v>
      </c>
      <c r="O4221" s="2" t="str">
        <f>TRIM(SampleSuperstore3[[#This Row],[City]])</f>
        <v>Seattle</v>
      </c>
      <c r="P4221" s="2" t="str">
        <f>TRIM(SampleSuperstore3[[#This Row],[State]])</f>
        <v>Washington</v>
      </c>
      <c r="Q4221" s="2" t="str">
        <f t="shared" si="65"/>
        <v>Seattle Washington</v>
      </c>
      <c r="R4221" s="6" t="s">
        <v>42</v>
      </c>
      <c r="S4221" s="2" t="s">
        <v>43</v>
      </c>
      <c r="T4221" s="2"/>
    </row>
    <row r="4222" spans="1:21" x14ac:dyDescent="0.3">
      <c r="A4222" t="s">
        <v>62</v>
      </c>
      <c r="B4222" t="s">
        <v>14</v>
      </c>
      <c r="C4222" t="s">
        <v>15</v>
      </c>
      <c r="D4222" t="s">
        <v>172</v>
      </c>
      <c r="E4222" t="s">
        <v>65</v>
      </c>
      <c r="F4222">
        <v>62301</v>
      </c>
      <c r="G4222" t="s">
        <v>47</v>
      </c>
      <c r="H4222" t="s">
        <v>26</v>
      </c>
      <c r="I4222" t="s">
        <v>37</v>
      </c>
      <c r="J4222">
        <v>1964</v>
      </c>
      <c r="K4222">
        <v>2</v>
      </c>
      <c r="L4222">
        <v>8</v>
      </c>
      <c r="M4222">
        <v>-32406</v>
      </c>
      <c r="O4222" s="2" t="str">
        <f>TRIM(SampleSuperstore3[[#This Row],[City]])</f>
        <v>Quincy</v>
      </c>
      <c r="P4222" s="2" t="str">
        <f>TRIM(SampleSuperstore3[[#This Row],[State]])</f>
        <v>Illinois</v>
      </c>
      <c r="Q4222" s="2" t="str">
        <f t="shared" si="65"/>
        <v>Quincy Illinois</v>
      </c>
      <c r="R4222" s="6" t="s">
        <v>42</v>
      </c>
      <c r="S4222" s="2" t="s">
        <v>43</v>
      </c>
      <c r="T4222" s="2"/>
    </row>
    <row r="4223" spans="1:21" x14ac:dyDescent="0.3">
      <c r="A4223" t="s">
        <v>28</v>
      </c>
      <c r="B4223" t="s">
        <v>22</v>
      </c>
      <c r="C4223" t="s">
        <v>15</v>
      </c>
      <c r="D4223" t="s">
        <v>79</v>
      </c>
      <c r="E4223" t="s">
        <v>65</v>
      </c>
      <c r="F4223">
        <v>60623</v>
      </c>
      <c r="G4223" t="s">
        <v>47</v>
      </c>
      <c r="H4223" t="s">
        <v>19</v>
      </c>
      <c r="I4223" t="s">
        <v>33</v>
      </c>
      <c r="J4223">
        <v>94428</v>
      </c>
      <c r="K4223">
        <v>3</v>
      </c>
      <c r="L4223">
        <v>6</v>
      </c>
      <c r="M4223">
        <v>-424926</v>
      </c>
      <c r="O4223" s="2" t="str">
        <f>TRIM(SampleSuperstore3[[#This Row],[City]])</f>
        <v>Chicago</v>
      </c>
      <c r="P4223" s="2" t="str">
        <f>TRIM(SampleSuperstore3[[#This Row],[State]])</f>
        <v>Illinois</v>
      </c>
      <c r="Q4223" s="2" t="str">
        <f t="shared" si="65"/>
        <v>Chicago Illinois</v>
      </c>
      <c r="R4223" s="6" t="s">
        <v>42</v>
      </c>
      <c r="S4223" s="2" t="s">
        <v>43</v>
      </c>
      <c r="T4223" s="2"/>
    </row>
    <row r="4224" spans="1:21" x14ac:dyDescent="0.3">
      <c r="A4224" t="s">
        <v>28</v>
      </c>
      <c r="B4224" t="s">
        <v>14</v>
      </c>
      <c r="C4224" t="s">
        <v>15</v>
      </c>
      <c r="D4224" t="s">
        <v>101</v>
      </c>
      <c r="E4224" t="s">
        <v>102</v>
      </c>
      <c r="F4224">
        <v>50322</v>
      </c>
      <c r="G4224" t="s">
        <v>47</v>
      </c>
      <c r="H4224" t="s">
        <v>26</v>
      </c>
      <c r="I4224" t="s">
        <v>77</v>
      </c>
      <c r="J4224">
        <v>4592</v>
      </c>
      <c r="K4224">
        <v>4</v>
      </c>
      <c r="L4224">
        <v>0</v>
      </c>
      <c r="M4224">
        <v>215824</v>
      </c>
      <c r="O4224" s="2" t="str">
        <f>TRIM(SampleSuperstore3[[#This Row],[City]])</f>
        <v>Urbandale</v>
      </c>
      <c r="P4224" s="2" t="str">
        <f>TRIM(SampleSuperstore3[[#This Row],[State]])</f>
        <v>Iowa</v>
      </c>
      <c r="Q4224" s="2" t="str">
        <f t="shared" si="65"/>
        <v>Urbandale Iowa</v>
      </c>
      <c r="R4224" s="6" t="s">
        <v>172</v>
      </c>
      <c r="S4224" s="2" t="s">
        <v>65</v>
      </c>
      <c r="T4224" s="2"/>
    </row>
    <row r="4225" spans="1:20" x14ac:dyDescent="0.3">
      <c r="A4225" t="s">
        <v>28</v>
      </c>
      <c r="B4225" t="s">
        <v>44</v>
      </c>
      <c r="C4225" t="s">
        <v>15</v>
      </c>
      <c r="D4225" t="s">
        <v>42</v>
      </c>
      <c r="E4225" t="s">
        <v>43</v>
      </c>
      <c r="F4225">
        <v>98103</v>
      </c>
      <c r="G4225" t="s">
        <v>25</v>
      </c>
      <c r="H4225" t="s">
        <v>19</v>
      </c>
      <c r="I4225" t="s">
        <v>21</v>
      </c>
      <c r="J4225">
        <v>61584</v>
      </c>
      <c r="K4225">
        <v>1</v>
      </c>
      <c r="L4225">
        <v>2</v>
      </c>
      <c r="M4225">
        <v>-69282</v>
      </c>
      <c r="O4225" s="2" t="str">
        <f>TRIM(SampleSuperstore3[[#This Row],[City]])</f>
        <v>Seattle</v>
      </c>
      <c r="P4225" s="2" t="str">
        <f>TRIM(SampleSuperstore3[[#This Row],[State]])</f>
        <v>Washington</v>
      </c>
      <c r="Q4225" s="2" t="str">
        <f t="shared" si="65"/>
        <v>Seattle Washington</v>
      </c>
      <c r="R4225" s="6" t="s">
        <v>79</v>
      </c>
      <c r="S4225" s="2" t="s">
        <v>65</v>
      </c>
      <c r="T4225" s="2"/>
    </row>
    <row r="4226" spans="1:20" x14ac:dyDescent="0.3">
      <c r="A4226" t="s">
        <v>62</v>
      </c>
      <c r="B4226" t="s">
        <v>22</v>
      </c>
      <c r="C4226" t="s">
        <v>15</v>
      </c>
      <c r="D4226" t="s">
        <v>182</v>
      </c>
      <c r="E4226" t="s">
        <v>74</v>
      </c>
      <c r="F4226">
        <v>47374</v>
      </c>
      <c r="G4226" t="s">
        <v>47</v>
      </c>
      <c r="H4226" t="s">
        <v>26</v>
      </c>
      <c r="I4226" t="s">
        <v>41</v>
      </c>
      <c r="J4226">
        <v>2248</v>
      </c>
      <c r="K4226">
        <v>1</v>
      </c>
      <c r="L4226">
        <v>0</v>
      </c>
      <c r="M4226">
        <v>103408</v>
      </c>
      <c r="O4226" s="2" t="str">
        <f>TRIM(SampleSuperstore3[[#This Row],[City]])</f>
        <v>Richmond</v>
      </c>
      <c r="P4226" s="2" t="str">
        <f>TRIM(SampleSuperstore3[[#This Row],[State]])</f>
        <v>Indiana</v>
      </c>
      <c r="Q4226" s="2" t="str">
        <f t="shared" si="65"/>
        <v>Richmond Indiana</v>
      </c>
      <c r="R4226" s="6" t="s">
        <v>101</v>
      </c>
      <c r="S4226" s="2" t="s">
        <v>102</v>
      </c>
      <c r="T4226" s="2"/>
    </row>
    <row r="4227" spans="1:20" x14ac:dyDescent="0.3">
      <c r="A4227" t="s">
        <v>28</v>
      </c>
      <c r="B4227" t="s">
        <v>22</v>
      </c>
      <c r="C4227" t="s">
        <v>15</v>
      </c>
      <c r="D4227" t="s">
        <v>135</v>
      </c>
      <c r="E4227" t="s">
        <v>46</v>
      </c>
      <c r="F4227">
        <v>75220</v>
      </c>
      <c r="G4227" t="s">
        <v>47</v>
      </c>
      <c r="H4227" t="s">
        <v>19</v>
      </c>
      <c r="I4227" t="s">
        <v>33</v>
      </c>
      <c r="J4227">
        <v>332028</v>
      </c>
      <c r="K4227">
        <v>9</v>
      </c>
      <c r="L4227">
        <v>6</v>
      </c>
      <c r="M4227">
        <v>-3486294</v>
      </c>
      <c r="O4227" s="2" t="str">
        <f>TRIM(SampleSuperstore3[[#This Row],[City]])</f>
        <v>Dallas</v>
      </c>
      <c r="P4227" s="2" t="str">
        <f>TRIM(SampleSuperstore3[[#This Row],[State]])</f>
        <v>Texas</v>
      </c>
      <c r="Q4227" s="2" t="str">
        <f t="shared" ref="Q4227:Q4290" si="66">_xlfn.CONCAT(O4227," ",P4227)</f>
        <v>Dallas Texas</v>
      </c>
      <c r="R4227" s="6" t="s">
        <v>42</v>
      </c>
      <c r="S4227" s="2" t="s">
        <v>43</v>
      </c>
      <c r="T4227" s="2"/>
    </row>
    <row r="4228" spans="1:20" x14ac:dyDescent="0.3">
      <c r="A4228" t="s">
        <v>28</v>
      </c>
      <c r="B4228" t="s">
        <v>22</v>
      </c>
      <c r="C4228" t="s">
        <v>15</v>
      </c>
      <c r="D4228" t="s">
        <v>135</v>
      </c>
      <c r="E4228" t="s">
        <v>46</v>
      </c>
      <c r="F4228">
        <v>75220</v>
      </c>
      <c r="G4228" t="s">
        <v>47</v>
      </c>
      <c r="H4228" t="s">
        <v>26</v>
      </c>
      <c r="I4228" t="s">
        <v>37</v>
      </c>
      <c r="J4228">
        <v>11394</v>
      </c>
      <c r="K4228">
        <v>9</v>
      </c>
      <c r="L4228">
        <v>8</v>
      </c>
      <c r="M4228">
        <v>-176607</v>
      </c>
      <c r="O4228" s="2" t="str">
        <f>TRIM(SampleSuperstore3[[#This Row],[City]])</f>
        <v>Dallas</v>
      </c>
      <c r="P4228" s="2" t="str">
        <f>TRIM(SampleSuperstore3[[#This Row],[State]])</f>
        <v>Texas</v>
      </c>
      <c r="Q4228" s="2" t="str">
        <f t="shared" si="66"/>
        <v>Dallas Texas</v>
      </c>
      <c r="R4228" s="6" t="s">
        <v>182</v>
      </c>
      <c r="S4228" s="2" t="s">
        <v>74</v>
      </c>
      <c r="T4228" s="2"/>
    </row>
    <row r="4229" spans="1:20" x14ac:dyDescent="0.3">
      <c r="A4229" t="s">
        <v>28</v>
      </c>
      <c r="B4229" t="s">
        <v>22</v>
      </c>
      <c r="C4229" t="s">
        <v>15</v>
      </c>
      <c r="D4229" t="s">
        <v>135</v>
      </c>
      <c r="E4229" t="s">
        <v>46</v>
      </c>
      <c r="F4229">
        <v>75220</v>
      </c>
      <c r="G4229" t="s">
        <v>47</v>
      </c>
      <c r="H4229" t="s">
        <v>26</v>
      </c>
      <c r="I4229" t="s">
        <v>41</v>
      </c>
      <c r="J4229">
        <v>15552</v>
      </c>
      <c r="K4229">
        <v>3</v>
      </c>
      <c r="L4229">
        <v>2</v>
      </c>
      <c r="M4229">
        <v>56376</v>
      </c>
      <c r="O4229" s="2" t="str">
        <f>TRIM(SampleSuperstore3[[#This Row],[City]])</f>
        <v>Dallas</v>
      </c>
      <c r="P4229" s="2" t="str">
        <f>TRIM(SampleSuperstore3[[#This Row],[State]])</f>
        <v>Texas</v>
      </c>
      <c r="Q4229" s="2" t="str">
        <f t="shared" si="66"/>
        <v>Dallas Texas</v>
      </c>
      <c r="R4229" s="6" t="s">
        <v>135</v>
      </c>
      <c r="S4229" s="2" t="s">
        <v>46</v>
      </c>
      <c r="T4229" s="2"/>
    </row>
    <row r="4230" spans="1:20" x14ac:dyDescent="0.3">
      <c r="A4230" t="s">
        <v>28</v>
      </c>
      <c r="B4230" t="s">
        <v>22</v>
      </c>
      <c r="C4230" t="s">
        <v>15</v>
      </c>
      <c r="D4230" t="s">
        <v>135</v>
      </c>
      <c r="E4230" t="s">
        <v>46</v>
      </c>
      <c r="F4230">
        <v>75220</v>
      </c>
      <c r="G4230" t="s">
        <v>47</v>
      </c>
      <c r="H4230" t="s">
        <v>26</v>
      </c>
      <c r="I4230" t="s">
        <v>41</v>
      </c>
      <c r="J4230">
        <v>31104</v>
      </c>
      <c r="K4230">
        <v>6</v>
      </c>
      <c r="L4230">
        <v>2</v>
      </c>
      <c r="M4230">
        <v>112752</v>
      </c>
      <c r="O4230" s="2" t="str">
        <f>TRIM(SampleSuperstore3[[#This Row],[City]])</f>
        <v>Dallas</v>
      </c>
      <c r="P4230" s="2" t="str">
        <f>TRIM(SampleSuperstore3[[#This Row],[State]])</f>
        <v>Texas</v>
      </c>
      <c r="Q4230" s="2" t="str">
        <f t="shared" si="66"/>
        <v>Dallas Texas</v>
      </c>
      <c r="R4230" s="6" t="s">
        <v>135</v>
      </c>
      <c r="S4230" s="2" t="s">
        <v>46</v>
      </c>
      <c r="T4230" s="2"/>
    </row>
    <row r="4231" spans="1:20" x14ac:dyDescent="0.3">
      <c r="A4231" t="s">
        <v>28</v>
      </c>
      <c r="B4231" t="s">
        <v>22</v>
      </c>
      <c r="C4231" t="s">
        <v>15</v>
      </c>
      <c r="D4231" t="s">
        <v>135</v>
      </c>
      <c r="E4231" t="s">
        <v>46</v>
      </c>
      <c r="F4231">
        <v>75220</v>
      </c>
      <c r="G4231" t="s">
        <v>47</v>
      </c>
      <c r="H4231" t="s">
        <v>26</v>
      </c>
      <c r="I4231" t="s">
        <v>37</v>
      </c>
      <c r="J4231">
        <v>6316</v>
      </c>
      <c r="K4231">
        <v>1</v>
      </c>
      <c r="L4231">
        <v>8</v>
      </c>
      <c r="M4231">
        <v>-104214</v>
      </c>
      <c r="O4231" s="2" t="str">
        <f>TRIM(SampleSuperstore3[[#This Row],[City]])</f>
        <v>Dallas</v>
      </c>
      <c r="P4231" s="2" t="str">
        <f>TRIM(SampleSuperstore3[[#This Row],[State]])</f>
        <v>Texas</v>
      </c>
      <c r="Q4231" s="2" t="str">
        <f t="shared" si="66"/>
        <v>Dallas Texas</v>
      </c>
      <c r="R4231" s="6" t="s">
        <v>135</v>
      </c>
      <c r="S4231" s="2" t="s">
        <v>46</v>
      </c>
      <c r="T4231" s="2"/>
    </row>
    <row r="4232" spans="1:20" x14ac:dyDescent="0.3">
      <c r="A4232" t="s">
        <v>62</v>
      </c>
      <c r="B4232" t="s">
        <v>44</v>
      </c>
      <c r="C4232" t="s">
        <v>15</v>
      </c>
      <c r="D4232" t="s">
        <v>55</v>
      </c>
      <c r="E4232" t="s">
        <v>56</v>
      </c>
      <c r="F4232">
        <v>19143</v>
      </c>
      <c r="G4232" t="s">
        <v>57</v>
      </c>
      <c r="H4232" t="s">
        <v>26</v>
      </c>
      <c r="I4232" t="s">
        <v>41</v>
      </c>
      <c r="J4232">
        <v>11352</v>
      </c>
      <c r="K4232">
        <v>3</v>
      </c>
      <c r="L4232">
        <v>2</v>
      </c>
      <c r="M4232">
        <v>41151</v>
      </c>
      <c r="O4232" s="2" t="str">
        <f>TRIM(SampleSuperstore3[[#This Row],[City]])</f>
        <v>Philadelphia</v>
      </c>
      <c r="P4232" s="2" t="str">
        <f>TRIM(SampleSuperstore3[[#This Row],[State]])</f>
        <v>Pennsylvania</v>
      </c>
      <c r="Q4232" s="2" t="str">
        <f t="shared" si="66"/>
        <v>Philadelphia Pennsylvania</v>
      </c>
      <c r="R4232" s="6" t="s">
        <v>135</v>
      </c>
      <c r="S4232" s="2" t="s">
        <v>46</v>
      </c>
      <c r="T4232" s="2"/>
    </row>
    <row r="4233" spans="1:20" x14ac:dyDescent="0.3">
      <c r="A4233" t="s">
        <v>62</v>
      </c>
      <c r="B4233" t="s">
        <v>44</v>
      </c>
      <c r="C4233" t="s">
        <v>15</v>
      </c>
      <c r="D4233" t="s">
        <v>55</v>
      </c>
      <c r="E4233" t="s">
        <v>56</v>
      </c>
      <c r="F4233">
        <v>19143</v>
      </c>
      <c r="G4233" t="s">
        <v>57</v>
      </c>
      <c r="H4233" t="s">
        <v>26</v>
      </c>
      <c r="I4233" t="s">
        <v>27</v>
      </c>
      <c r="J4233">
        <v>20808</v>
      </c>
      <c r="K4233">
        <v>9</v>
      </c>
      <c r="L4233">
        <v>2</v>
      </c>
      <c r="M4233">
        <v>70227</v>
      </c>
      <c r="O4233" s="2" t="str">
        <f>TRIM(SampleSuperstore3[[#This Row],[City]])</f>
        <v>Philadelphia</v>
      </c>
      <c r="P4233" s="2" t="str">
        <f>TRIM(SampleSuperstore3[[#This Row],[State]])</f>
        <v>Pennsylvania</v>
      </c>
      <c r="Q4233" s="2" t="str">
        <f t="shared" si="66"/>
        <v>Philadelphia Pennsylvania</v>
      </c>
      <c r="R4233" s="6" t="s">
        <v>135</v>
      </c>
      <c r="S4233" s="2" t="s">
        <v>46</v>
      </c>
      <c r="T4233" s="2"/>
    </row>
    <row r="4234" spans="1:20" x14ac:dyDescent="0.3">
      <c r="A4234" t="s">
        <v>28</v>
      </c>
      <c r="B4234" t="s">
        <v>44</v>
      </c>
      <c r="C4234" t="s">
        <v>15</v>
      </c>
      <c r="D4234" t="s">
        <v>264</v>
      </c>
      <c r="E4234" t="s">
        <v>65</v>
      </c>
      <c r="F4234">
        <v>61107</v>
      </c>
      <c r="G4234" t="s">
        <v>47</v>
      </c>
      <c r="H4234" t="s">
        <v>26</v>
      </c>
      <c r="I4234" t="s">
        <v>37</v>
      </c>
      <c r="J4234">
        <v>11416</v>
      </c>
      <c r="K4234">
        <v>4</v>
      </c>
      <c r="L4234">
        <v>8</v>
      </c>
      <c r="M4234">
        <v>-188364</v>
      </c>
      <c r="O4234" s="2" t="str">
        <f>TRIM(SampleSuperstore3[[#This Row],[City]])</f>
        <v>Rockford</v>
      </c>
      <c r="P4234" s="2" t="str">
        <f>TRIM(SampleSuperstore3[[#This Row],[State]])</f>
        <v>Illinois</v>
      </c>
      <c r="Q4234" s="2" t="str">
        <f t="shared" si="66"/>
        <v>Rockford Illinois</v>
      </c>
      <c r="R4234" s="6" t="s">
        <v>55</v>
      </c>
      <c r="S4234" s="2" t="s">
        <v>56</v>
      </c>
      <c r="T4234" s="2"/>
    </row>
    <row r="4235" spans="1:20" x14ac:dyDescent="0.3">
      <c r="A4235" t="s">
        <v>13</v>
      </c>
      <c r="B4235" t="s">
        <v>22</v>
      </c>
      <c r="C4235" t="s">
        <v>15</v>
      </c>
      <c r="D4235" t="s">
        <v>55</v>
      </c>
      <c r="E4235" t="s">
        <v>56</v>
      </c>
      <c r="F4235">
        <v>19134</v>
      </c>
      <c r="G4235" t="s">
        <v>57</v>
      </c>
      <c r="H4235" t="s">
        <v>26</v>
      </c>
      <c r="I4235" t="s">
        <v>34</v>
      </c>
      <c r="J4235">
        <v>9408</v>
      </c>
      <c r="K4235">
        <v>7</v>
      </c>
      <c r="L4235">
        <v>2</v>
      </c>
      <c r="M4235">
        <v>7056</v>
      </c>
      <c r="O4235" s="2" t="str">
        <f>TRIM(SampleSuperstore3[[#This Row],[City]])</f>
        <v>Philadelphia</v>
      </c>
      <c r="P4235" s="2" t="str">
        <f>TRIM(SampleSuperstore3[[#This Row],[State]])</f>
        <v>Pennsylvania</v>
      </c>
      <c r="Q4235" s="2" t="str">
        <f t="shared" si="66"/>
        <v>Philadelphia Pennsylvania</v>
      </c>
      <c r="R4235" s="6" t="s">
        <v>55</v>
      </c>
      <c r="S4235" s="2" t="s">
        <v>56</v>
      </c>
      <c r="T4235" s="2"/>
    </row>
    <row r="4236" spans="1:20" x14ac:dyDescent="0.3">
      <c r="A4236" t="s">
        <v>62</v>
      </c>
      <c r="B4236" t="s">
        <v>44</v>
      </c>
      <c r="C4236" t="s">
        <v>15</v>
      </c>
      <c r="D4236" t="s">
        <v>42</v>
      </c>
      <c r="E4236" t="s">
        <v>43</v>
      </c>
      <c r="F4236">
        <v>98105</v>
      </c>
      <c r="G4236" t="s">
        <v>25</v>
      </c>
      <c r="H4236" t="s">
        <v>26</v>
      </c>
      <c r="I4236" t="s">
        <v>34</v>
      </c>
      <c r="J4236">
        <v>1983</v>
      </c>
      <c r="K4236">
        <v>1</v>
      </c>
      <c r="L4236">
        <v>0</v>
      </c>
      <c r="M4236">
        <v>5949</v>
      </c>
      <c r="O4236" s="2" t="str">
        <f>TRIM(SampleSuperstore3[[#This Row],[City]])</f>
        <v>Seattle</v>
      </c>
      <c r="P4236" s="2" t="str">
        <f>TRIM(SampleSuperstore3[[#This Row],[State]])</f>
        <v>Washington</v>
      </c>
      <c r="Q4236" s="2" t="str">
        <f t="shared" si="66"/>
        <v>Seattle Washington</v>
      </c>
      <c r="R4236" s="6" t="s">
        <v>264</v>
      </c>
      <c r="S4236" s="2" t="s">
        <v>65</v>
      </c>
      <c r="T4236" s="2"/>
    </row>
    <row r="4237" spans="1:20" x14ac:dyDescent="0.3">
      <c r="A4237" t="s">
        <v>28</v>
      </c>
      <c r="B4237" t="s">
        <v>22</v>
      </c>
      <c r="C4237" t="s">
        <v>15</v>
      </c>
      <c r="D4237" t="s">
        <v>444</v>
      </c>
      <c r="E4237" t="s">
        <v>70</v>
      </c>
      <c r="F4237">
        <v>49505</v>
      </c>
      <c r="G4237" t="s">
        <v>47</v>
      </c>
      <c r="H4237" t="s">
        <v>26</v>
      </c>
      <c r="I4237" t="s">
        <v>41</v>
      </c>
      <c r="J4237">
        <v>2097</v>
      </c>
      <c r="K4237">
        <v>2</v>
      </c>
      <c r="L4237">
        <v>0</v>
      </c>
      <c r="M4237">
        <v>100656</v>
      </c>
      <c r="O4237" s="2" t="str">
        <f>TRIM(SampleSuperstore3[[#This Row],[City]])</f>
        <v>Grand Rapids</v>
      </c>
      <c r="P4237" s="2" t="str">
        <f>TRIM(SampleSuperstore3[[#This Row],[State]])</f>
        <v>Michigan</v>
      </c>
      <c r="Q4237" s="2" t="str">
        <f t="shared" si="66"/>
        <v>Grand Rapids Michigan</v>
      </c>
      <c r="R4237" s="6" t="s">
        <v>55</v>
      </c>
      <c r="S4237" s="2" t="s">
        <v>56</v>
      </c>
      <c r="T4237" s="2"/>
    </row>
    <row r="4238" spans="1:20" x14ac:dyDescent="0.3">
      <c r="A4238" t="s">
        <v>28</v>
      </c>
      <c r="B4238" t="s">
        <v>44</v>
      </c>
      <c r="C4238" t="s">
        <v>15</v>
      </c>
      <c r="D4238" t="s">
        <v>23</v>
      </c>
      <c r="E4238" t="s">
        <v>24</v>
      </c>
      <c r="F4238">
        <v>90004</v>
      </c>
      <c r="G4238" t="s">
        <v>25</v>
      </c>
      <c r="H4238" t="s">
        <v>26</v>
      </c>
      <c r="I4238" t="s">
        <v>38</v>
      </c>
      <c r="J4238">
        <v>4392</v>
      </c>
      <c r="K4238">
        <v>4</v>
      </c>
      <c r="L4238">
        <v>0</v>
      </c>
      <c r="M4238">
        <v>118584</v>
      </c>
      <c r="O4238" s="2" t="str">
        <f>TRIM(SampleSuperstore3[[#This Row],[City]])</f>
        <v>Los Angeles</v>
      </c>
      <c r="P4238" s="2" t="str">
        <f>TRIM(SampleSuperstore3[[#This Row],[State]])</f>
        <v>California</v>
      </c>
      <c r="Q4238" s="2" t="str">
        <f t="shared" si="66"/>
        <v>Los Angeles California</v>
      </c>
      <c r="R4238" s="6" t="s">
        <v>42</v>
      </c>
      <c r="S4238" s="2" t="s">
        <v>43</v>
      </c>
      <c r="T4238" s="2"/>
    </row>
    <row r="4239" spans="1:20" x14ac:dyDescent="0.3">
      <c r="A4239" t="s">
        <v>28</v>
      </c>
      <c r="B4239" t="s">
        <v>44</v>
      </c>
      <c r="C4239" t="s">
        <v>15</v>
      </c>
      <c r="D4239" t="s">
        <v>23</v>
      </c>
      <c r="E4239" t="s">
        <v>24</v>
      </c>
      <c r="F4239">
        <v>90004</v>
      </c>
      <c r="G4239" t="s">
        <v>25</v>
      </c>
      <c r="H4239" t="s">
        <v>26</v>
      </c>
      <c r="I4239" t="s">
        <v>37</v>
      </c>
      <c r="J4239">
        <v>20232</v>
      </c>
      <c r="K4239">
        <v>3</v>
      </c>
      <c r="L4239">
        <v>2</v>
      </c>
      <c r="M4239">
        <v>65754</v>
      </c>
      <c r="O4239" s="2" t="str">
        <f>TRIM(SampleSuperstore3[[#This Row],[City]])</f>
        <v>Los Angeles</v>
      </c>
      <c r="P4239" s="2" t="str">
        <f>TRIM(SampleSuperstore3[[#This Row],[State]])</f>
        <v>California</v>
      </c>
      <c r="Q4239" s="2" t="str">
        <f t="shared" si="66"/>
        <v>Los Angeles California</v>
      </c>
      <c r="R4239" s="6" t="s">
        <v>642</v>
      </c>
      <c r="S4239" s="2" t="s">
        <v>699</v>
      </c>
      <c r="T4239" s="2" t="s">
        <v>70</v>
      </c>
    </row>
    <row r="4240" spans="1:20" x14ac:dyDescent="0.3">
      <c r="A4240" t="s">
        <v>62</v>
      </c>
      <c r="B4240" t="s">
        <v>44</v>
      </c>
      <c r="C4240" t="s">
        <v>15</v>
      </c>
      <c r="D4240" t="s">
        <v>82</v>
      </c>
      <c r="E4240" t="s">
        <v>83</v>
      </c>
      <c r="F4240">
        <v>22153</v>
      </c>
      <c r="G4240" t="s">
        <v>18</v>
      </c>
      <c r="H4240" t="s">
        <v>35</v>
      </c>
      <c r="I4240" t="s">
        <v>36</v>
      </c>
      <c r="J4240">
        <v>14997</v>
      </c>
      <c r="K4240">
        <v>3</v>
      </c>
      <c r="L4240">
        <v>0</v>
      </c>
      <c r="M4240">
        <v>59988</v>
      </c>
      <c r="O4240" s="2" t="str">
        <f>TRIM(SampleSuperstore3[[#This Row],[City]])</f>
        <v>Springfield</v>
      </c>
      <c r="P4240" s="2" t="str">
        <f>TRIM(SampleSuperstore3[[#This Row],[State]])</f>
        <v>Virginia</v>
      </c>
      <c r="Q4240" s="2" t="str">
        <f t="shared" si="66"/>
        <v>Springfield Virginia</v>
      </c>
      <c r="R4240" s="6" t="s">
        <v>626</v>
      </c>
      <c r="S4240" s="2" t="s">
        <v>627</v>
      </c>
      <c r="T4240" s="2" t="s">
        <v>24</v>
      </c>
    </row>
    <row r="4241" spans="1:22" x14ac:dyDescent="0.3">
      <c r="A4241" t="s">
        <v>62</v>
      </c>
      <c r="B4241" t="s">
        <v>44</v>
      </c>
      <c r="C4241" t="s">
        <v>15</v>
      </c>
      <c r="D4241" t="s">
        <v>82</v>
      </c>
      <c r="E4241" t="s">
        <v>83</v>
      </c>
      <c r="F4241">
        <v>22153</v>
      </c>
      <c r="G4241" t="s">
        <v>18</v>
      </c>
      <c r="H4241" t="s">
        <v>26</v>
      </c>
      <c r="I4241" t="s">
        <v>41</v>
      </c>
      <c r="J4241">
        <v>2781</v>
      </c>
      <c r="K4241">
        <v>3</v>
      </c>
      <c r="L4241">
        <v>0</v>
      </c>
      <c r="M4241">
        <v>130707</v>
      </c>
      <c r="O4241" s="2" t="str">
        <f>TRIM(SampleSuperstore3[[#This Row],[City]])</f>
        <v>Springfield</v>
      </c>
      <c r="P4241" s="2" t="str">
        <f>TRIM(SampleSuperstore3[[#This Row],[State]])</f>
        <v>Virginia</v>
      </c>
      <c r="Q4241" s="2" t="str">
        <f t="shared" si="66"/>
        <v>Springfield Virginia</v>
      </c>
      <c r="R4241" s="6" t="s">
        <v>626</v>
      </c>
      <c r="S4241" s="2" t="s">
        <v>627</v>
      </c>
      <c r="T4241" s="2" t="s">
        <v>24</v>
      </c>
    </row>
    <row r="4242" spans="1:22" x14ac:dyDescent="0.3">
      <c r="A4242" t="s">
        <v>28</v>
      </c>
      <c r="B4242" t="s">
        <v>22</v>
      </c>
      <c r="C4242" t="s">
        <v>15</v>
      </c>
      <c r="D4242" t="s">
        <v>23</v>
      </c>
      <c r="E4242" t="s">
        <v>24</v>
      </c>
      <c r="F4242">
        <v>90036</v>
      </c>
      <c r="G4242" t="s">
        <v>25</v>
      </c>
      <c r="H4242" t="s">
        <v>35</v>
      </c>
      <c r="I4242" t="s">
        <v>59</v>
      </c>
      <c r="J4242">
        <v>663</v>
      </c>
      <c r="K4242">
        <v>3</v>
      </c>
      <c r="L4242">
        <v>0</v>
      </c>
      <c r="M4242">
        <v>8619</v>
      </c>
      <c r="O4242" s="2" t="str">
        <f>TRIM(SampleSuperstore3[[#This Row],[City]])</f>
        <v>Los Angeles</v>
      </c>
      <c r="P4242" s="2" t="str">
        <f>TRIM(SampleSuperstore3[[#This Row],[State]])</f>
        <v>California</v>
      </c>
      <c r="Q4242" s="2" t="str">
        <f t="shared" si="66"/>
        <v>Los Angeles California</v>
      </c>
      <c r="R4242" s="6" t="s">
        <v>82</v>
      </c>
      <c r="S4242" s="2" t="s">
        <v>83</v>
      </c>
      <c r="T4242" s="2"/>
    </row>
    <row r="4243" spans="1:22" x14ac:dyDescent="0.3">
      <c r="A4243" t="s">
        <v>28</v>
      </c>
      <c r="B4243" t="s">
        <v>44</v>
      </c>
      <c r="C4243" t="s">
        <v>15</v>
      </c>
      <c r="D4243" t="s">
        <v>333</v>
      </c>
      <c r="E4243" t="s">
        <v>248</v>
      </c>
      <c r="F4243">
        <v>21215</v>
      </c>
      <c r="G4243" t="s">
        <v>57</v>
      </c>
      <c r="H4243" t="s">
        <v>26</v>
      </c>
      <c r="I4243" t="s">
        <v>34</v>
      </c>
      <c r="J4243">
        <v>164</v>
      </c>
      <c r="K4243">
        <v>1</v>
      </c>
      <c r="L4243">
        <v>0</v>
      </c>
      <c r="M4243">
        <v>738</v>
      </c>
      <c r="O4243" s="2" t="str">
        <f>TRIM(SampleSuperstore3[[#This Row],[City]])</f>
        <v>Baltimore</v>
      </c>
      <c r="P4243" s="2" t="str">
        <f>TRIM(SampleSuperstore3[[#This Row],[State]])</f>
        <v>Maryland</v>
      </c>
      <c r="Q4243" s="2" t="str">
        <f t="shared" si="66"/>
        <v>Baltimore Maryland</v>
      </c>
      <c r="R4243" s="6" t="s">
        <v>82</v>
      </c>
      <c r="S4243" s="2" t="s">
        <v>83</v>
      </c>
      <c r="T4243" s="2"/>
    </row>
    <row r="4244" spans="1:22" x14ac:dyDescent="0.3">
      <c r="A4244" t="s">
        <v>28</v>
      </c>
      <c r="B4244" t="s">
        <v>44</v>
      </c>
      <c r="C4244" t="s">
        <v>15</v>
      </c>
      <c r="D4244" t="s">
        <v>333</v>
      </c>
      <c r="E4244" t="s">
        <v>248</v>
      </c>
      <c r="F4244">
        <v>21215</v>
      </c>
      <c r="G4244" t="s">
        <v>57</v>
      </c>
      <c r="H4244" t="s">
        <v>19</v>
      </c>
      <c r="I4244" t="s">
        <v>33</v>
      </c>
      <c r="J4244">
        <v>10492</v>
      </c>
      <c r="K4244">
        <v>5</v>
      </c>
      <c r="L4244">
        <v>0</v>
      </c>
      <c r="M4244">
        <v>272792</v>
      </c>
      <c r="O4244" s="2" t="str">
        <f>TRIM(SampleSuperstore3[[#This Row],[City]])</f>
        <v>Baltimore</v>
      </c>
      <c r="P4244" s="2" t="str">
        <f>TRIM(SampleSuperstore3[[#This Row],[State]])</f>
        <v>Maryland</v>
      </c>
      <c r="Q4244" s="2" t="str">
        <f t="shared" si="66"/>
        <v>Baltimore Maryland</v>
      </c>
      <c r="R4244" s="6" t="s">
        <v>626</v>
      </c>
      <c r="S4244" s="2" t="s">
        <v>627</v>
      </c>
      <c r="T4244" s="2" t="s">
        <v>24</v>
      </c>
    </row>
    <row r="4245" spans="1:22" x14ac:dyDescent="0.3">
      <c r="A4245" t="s">
        <v>28</v>
      </c>
      <c r="B4245" t="s">
        <v>44</v>
      </c>
      <c r="C4245" t="s">
        <v>15</v>
      </c>
      <c r="D4245" t="s">
        <v>333</v>
      </c>
      <c r="E4245" t="s">
        <v>248</v>
      </c>
      <c r="F4245">
        <v>21215</v>
      </c>
      <c r="G4245" t="s">
        <v>57</v>
      </c>
      <c r="H4245" t="s">
        <v>19</v>
      </c>
      <c r="I4245" t="s">
        <v>33</v>
      </c>
      <c r="J4245">
        <v>209</v>
      </c>
      <c r="K4245">
        <v>5</v>
      </c>
      <c r="L4245">
        <v>0</v>
      </c>
      <c r="M4245">
        <v>7524</v>
      </c>
      <c r="O4245" s="2" t="str">
        <f>TRIM(SampleSuperstore3[[#This Row],[City]])</f>
        <v>Baltimore</v>
      </c>
      <c r="P4245" s="2" t="str">
        <f>TRIM(SampleSuperstore3[[#This Row],[State]])</f>
        <v>Maryland</v>
      </c>
      <c r="Q4245" s="2" t="str">
        <f t="shared" si="66"/>
        <v>Baltimore Maryland</v>
      </c>
      <c r="R4245" s="6" t="s">
        <v>333</v>
      </c>
      <c r="S4245" s="2" t="s">
        <v>248</v>
      </c>
      <c r="T4245" s="2"/>
    </row>
    <row r="4246" spans="1:22" x14ac:dyDescent="0.3">
      <c r="A4246" t="s">
        <v>13</v>
      </c>
      <c r="B4246" t="s">
        <v>14</v>
      </c>
      <c r="C4246" t="s">
        <v>15</v>
      </c>
      <c r="D4246" t="s">
        <v>126</v>
      </c>
      <c r="E4246" t="s">
        <v>127</v>
      </c>
      <c r="F4246">
        <v>6824</v>
      </c>
      <c r="G4246" t="s">
        <v>57</v>
      </c>
      <c r="H4246" t="s">
        <v>26</v>
      </c>
      <c r="I4246" t="s">
        <v>37</v>
      </c>
      <c r="J4246">
        <v>8808</v>
      </c>
      <c r="K4246">
        <v>6</v>
      </c>
      <c r="L4246">
        <v>0</v>
      </c>
      <c r="M4246">
        <v>405168</v>
      </c>
      <c r="O4246" s="2" t="str">
        <f>TRIM(SampleSuperstore3[[#This Row],[City]])</f>
        <v>Fairfield</v>
      </c>
      <c r="P4246" s="2" t="str">
        <f>TRIM(SampleSuperstore3[[#This Row],[State]])</f>
        <v>Connecticut</v>
      </c>
      <c r="Q4246" s="2" t="str">
        <f t="shared" si="66"/>
        <v>Fairfield Connecticut</v>
      </c>
      <c r="R4246" s="6" t="s">
        <v>333</v>
      </c>
      <c r="S4246" s="2" t="s">
        <v>248</v>
      </c>
      <c r="T4246" s="2"/>
    </row>
    <row r="4247" spans="1:22" x14ac:dyDescent="0.3">
      <c r="A4247" t="s">
        <v>13</v>
      </c>
      <c r="B4247" t="s">
        <v>14</v>
      </c>
      <c r="C4247" t="s">
        <v>15</v>
      </c>
      <c r="D4247" t="s">
        <v>126</v>
      </c>
      <c r="E4247" t="s">
        <v>127</v>
      </c>
      <c r="F4247">
        <v>6824</v>
      </c>
      <c r="G4247" t="s">
        <v>57</v>
      </c>
      <c r="H4247" t="s">
        <v>19</v>
      </c>
      <c r="I4247" t="s">
        <v>21</v>
      </c>
      <c r="J4247">
        <v>75192</v>
      </c>
      <c r="K4247">
        <v>4</v>
      </c>
      <c r="L4247">
        <v>0</v>
      </c>
      <c r="M4247">
        <v>150384</v>
      </c>
      <c r="O4247" s="2" t="str">
        <f>TRIM(SampleSuperstore3[[#This Row],[City]])</f>
        <v>Fairfield</v>
      </c>
      <c r="P4247" s="2" t="str">
        <f>TRIM(SampleSuperstore3[[#This Row],[State]])</f>
        <v>Connecticut</v>
      </c>
      <c r="Q4247" s="2" t="str">
        <f t="shared" si="66"/>
        <v>Fairfield Connecticut</v>
      </c>
      <c r="R4247" s="6" t="s">
        <v>333</v>
      </c>
      <c r="S4247" s="2" t="s">
        <v>248</v>
      </c>
      <c r="T4247" s="2"/>
    </row>
    <row r="4248" spans="1:22" x14ac:dyDescent="0.3">
      <c r="A4248" t="s">
        <v>168</v>
      </c>
      <c r="B4248" t="s">
        <v>22</v>
      </c>
      <c r="C4248" t="s">
        <v>15</v>
      </c>
      <c r="D4248" t="s">
        <v>75</v>
      </c>
      <c r="E4248" t="s">
        <v>76</v>
      </c>
      <c r="F4248">
        <v>10011</v>
      </c>
      <c r="G4248" t="s">
        <v>57</v>
      </c>
      <c r="H4248" t="s">
        <v>19</v>
      </c>
      <c r="I4248" t="s">
        <v>21</v>
      </c>
      <c r="J4248">
        <v>887103</v>
      </c>
      <c r="K4248">
        <v>7</v>
      </c>
      <c r="L4248">
        <v>1</v>
      </c>
      <c r="M4248">
        <v>1774206</v>
      </c>
      <c r="O4248" s="2" t="str">
        <f>TRIM(SampleSuperstore3[[#This Row],[City]])</f>
        <v>New York City</v>
      </c>
      <c r="P4248" s="2" t="str">
        <f>TRIM(SampleSuperstore3[[#This Row],[State]])</f>
        <v>New York</v>
      </c>
      <c r="Q4248" s="2" t="str">
        <f t="shared" si="66"/>
        <v>New York City New York</v>
      </c>
      <c r="R4248" s="6" t="s">
        <v>126</v>
      </c>
      <c r="S4248" s="2" t="s">
        <v>127</v>
      </c>
      <c r="T4248" s="2"/>
    </row>
    <row r="4249" spans="1:22" x14ac:dyDescent="0.3">
      <c r="A4249" t="s">
        <v>168</v>
      </c>
      <c r="B4249" t="s">
        <v>14</v>
      </c>
      <c r="C4249" t="s">
        <v>15</v>
      </c>
      <c r="D4249" t="s">
        <v>204</v>
      </c>
      <c r="E4249" t="s">
        <v>30</v>
      </c>
      <c r="F4249">
        <v>33801</v>
      </c>
      <c r="G4249" t="s">
        <v>18</v>
      </c>
      <c r="H4249" t="s">
        <v>35</v>
      </c>
      <c r="I4249" t="s">
        <v>36</v>
      </c>
      <c r="J4249">
        <v>55944</v>
      </c>
      <c r="K4249">
        <v>7</v>
      </c>
      <c r="L4249">
        <v>2</v>
      </c>
      <c r="M4249">
        <v>-132867</v>
      </c>
      <c r="O4249" s="2" t="str">
        <f>TRIM(SampleSuperstore3[[#This Row],[City]])</f>
        <v>Lakeland</v>
      </c>
      <c r="P4249" s="2" t="str">
        <f>TRIM(SampleSuperstore3[[#This Row],[State]])</f>
        <v>Florida</v>
      </c>
      <c r="Q4249" s="2" t="str">
        <f t="shared" si="66"/>
        <v>Lakeland Florida</v>
      </c>
      <c r="R4249" s="6" t="s">
        <v>126</v>
      </c>
      <c r="S4249" s="2" t="s">
        <v>127</v>
      </c>
      <c r="T4249" s="2"/>
    </row>
    <row r="4250" spans="1:22" x14ac:dyDescent="0.3">
      <c r="A4250" t="s">
        <v>168</v>
      </c>
      <c r="B4250" t="s">
        <v>14</v>
      </c>
      <c r="C4250" t="s">
        <v>15</v>
      </c>
      <c r="D4250" t="s">
        <v>204</v>
      </c>
      <c r="E4250" t="s">
        <v>30</v>
      </c>
      <c r="F4250">
        <v>33801</v>
      </c>
      <c r="G4250" t="s">
        <v>18</v>
      </c>
      <c r="H4250" t="s">
        <v>26</v>
      </c>
      <c r="I4250" t="s">
        <v>34</v>
      </c>
      <c r="J4250">
        <v>10688</v>
      </c>
      <c r="K4250">
        <v>2</v>
      </c>
      <c r="L4250">
        <v>2</v>
      </c>
      <c r="M4250">
        <v>22712</v>
      </c>
      <c r="O4250" s="2" t="str">
        <f>TRIM(SampleSuperstore3[[#This Row],[City]])</f>
        <v>Lakeland</v>
      </c>
      <c r="P4250" s="2" t="str">
        <f>TRIM(SampleSuperstore3[[#This Row],[State]])</f>
        <v>Florida</v>
      </c>
      <c r="Q4250" s="2" t="str">
        <f t="shared" si="66"/>
        <v>Lakeland Florida</v>
      </c>
      <c r="R4250" s="6" t="s">
        <v>634</v>
      </c>
      <c r="S4250" s="2" t="s">
        <v>369</v>
      </c>
      <c r="T4250" s="2" t="s">
        <v>3</v>
      </c>
      <c r="U4250" t="s">
        <v>634</v>
      </c>
      <c r="V4250" t="s">
        <v>369</v>
      </c>
    </row>
    <row r="4251" spans="1:22" x14ac:dyDescent="0.3">
      <c r="A4251" t="s">
        <v>168</v>
      </c>
      <c r="B4251" t="s">
        <v>14</v>
      </c>
      <c r="C4251" t="s">
        <v>15</v>
      </c>
      <c r="D4251" t="s">
        <v>204</v>
      </c>
      <c r="E4251" t="s">
        <v>30</v>
      </c>
      <c r="F4251">
        <v>33801</v>
      </c>
      <c r="G4251" t="s">
        <v>18</v>
      </c>
      <c r="H4251" t="s">
        <v>35</v>
      </c>
      <c r="I4251" t="s">
        <v>36</v>
      </c>
      <c r="J4251">
        <v>11824</v>
      </c>
      <c r="K4251">
        <v>2</v>
      </c>
      <c r="L4251">
        <v>2</v>
      </c>
      <c r="M4251">
        <v>10346</v>
      </c>
      <c r="O4251" s="2" t="str">
        <f>TRIM(SampleSuperstore3[[#This Row],[City]])</f>
        <v>Lakeland</v>
      </c>
      <c r="P4251" s="2" t="str">
        <f>TRIM(SampleSuperstore3[[#This Row],[State]])</f>
        <v>Florida</v>
      </c>
      <c r="Q4251" s="2" t="str">
        <f t="shared" si="66"/>
        <v>Lakeland Florida</v>
      </c>
      <c r="R4251" s="6" t="s">
        <v>204</v>
      </c>
      <c r="S4251" s="2" t="s">
        <v>30</v>
      </c>
      <c r="T4251" s="2"/>
    </row>
    <row r="4252" spans="1:22" x14ac:dyDescent="0.3">
      <c r="A4252" t="s">
        <v>62</v>
      </c>
      <c r="B4252" t="s">
        <v>14</v>
      </c>
      <c r="C4252" t="s">
        <v>15</v>
      </c>
      <c r="D4252" t="s">
        <v>295</v>
      </c>
      <c r="E4252" t="s">
        <v>65</v>
      </c>
      <c r="F4252">
        <v>61032</v>
      </c>
      <c r="G4252" t="s">
        <v>47</v>
      </c>
      <c r="H4252" t="s">
        <v>26</v>
      </c>
      <c r="I4252" t="s">
        <v>41</v>
      </c>
      <c r="J4252">
        <v>63312</v>
      </c>
      <c r="K4252">
        <v>3</v>
      </c>
      <c r="L4252">
        <v>2</v>
      </c>
      <c r="M4252">
        <v>205764</v>
      </c>
      <c r="O4252" s="2" t="str">
        <f>TRIM(SampleSuperstore3[[#This Row],[City]])</f>
        <v>Freeport</v>
      </c>
      <c r="P4252" s="2" t="str">
        <f>TRIM(SampleSuperstore3[[#This Row],[State]])</f>
        <v>Illinois</v>
      </c>
      <c r="Q4252" s="2" t="str">
        <f t="shared" si="66"/>
        <v>Freeport Illinois</v>
      </c>
      <c r="R4252" s="6" t="s">
        <v>204</v>
      </c>
      <c r="S4252" s="2" t="s">
        <v>30</v>
      </c>
      <c r="T4252" s="2"/>
    </row>
    <row r="4253" spans="1:22" x14ac:dyDescent="0.3">
      <c r="A4253" t="s">
        <v>62</v>
      </c>
      <c r="B4253" t="s">
        <v>14</v>
      </c>
      <c r="C4253" t="s">
        <v>15</v>
      </c>
      <c r="D4253" t="s">
        <v>295</v>
      </c>
      <c r="E4253" t="s">
        <v>65</v>
      </c>
      <c r="F4253">
        <v>61032</v>
      </c>
      <c r="G4253" t="s">
        <v>47</v>
      </c>
      <c r="H4253" t="s">
        <v>26</v>
      </c>
      <c r="I4253" t="s">
        <v>37</v>
      </c>
      <c r="J4253">
        <v>96784</v>
      </c>
      <c r="K4253">
        <v>4</v>
      </c>
      <c r="L4253">
        <v>8</v>
      </c>
      <c r="M4253">
        <v>-145176</v>
      </c>
      <c r="O4253" s="2" t="str">
        <f>TRIM(SampleSuperstore3[[#This Row],[City]])</f>
        <v>Freeport</v>
      </c>
      <c r="P4253" s="2" t="str">
        <f>TRIM(SampleSuperstore3[[#This Row],[State]])</f>
        <v>Illinois</v>
      </c>
      <c r="Q4253" s="2" t="str">
        <f t="shared" si="66"/>
        <v>Freeport Illinois</v>
      </c>
      <c r="R4253" s="6" t="s">
        <v>204</v>
      </c>
      <c r="S4253" s="2" t="s">
        <v>30</v>
      </c>
      <c r="T4253" s="2"/>
    </row>
    <row r="4254" spans="1:22" x14ac:dyDescent="0.3">
      <c r="A4254" t="s">
        <v>62</v>
      </c>
      <c r="B4254" t="s">
        <v>14</v>
      </c>
      <c r="C4254" t="s">
        <v>15</v>
      </c>
      <c r="D4254" t="s">
        <v>295</v>
      </c>
      <c r="E4254" t="s">
        <v>65</v>
      </c>
      <c r="F4254">
        <v>61032</v>
      </c>
      <c r="G4254" t="s">
        <v>47</v>
      </c>
      <c r="H4254" t="s">
        <v>19</v>
      </c>
      <c r="I4254" t="s">
        <v>33</v>
      </c>
      <c r="J4254">
        <v>10476</v>
      </c>
      <c r="K4254">
        <v>3</v>
      </c>
      <c r="L4254">
        <v>6</v>
      </c>
      <c r="M4254">
        <v>-68094</v>
      </c>
      <c r="O4254" s="2" t="str">
        <f>TRIM(SampleSuperstore3[[#This Row],[City]])</f>
        <v>Freeport</v>
      </c>
      <c r="P4254" s="2" t="str">
        <f>TRIM(SampleSuperstore3[[#This Row],[State]])</f>
        <v>Illinois</v>
      </c>
      <c r="Q4254" s="2" t="str">
        <f t="shared" si="66"/>
        <v>Freeport Illinois</v>
      </c>
      <c r="R4254" s="6" t="s">
        <v>295</v>
      </c>
      <c r="S4254" s="2" t="s">
        <v>65</v>
      </c>
      <c r="T4254" s="2"/>
    </row>
    <row r="4255" spans="1:22" x14ac:dyDescent="0.3">
      <c r="A4255" t="s">
        <v>28</v>
      </c>
      <c r="B4255" t="s">
        <v>22</v>
      </c>
      <c r="C4255" t="s">
        <v>15</v>
      </c>
      <c r="D4255" t="s">
        <v>347</v>
      </c>
      <c r="E4255" t="s">
        <v>95</v>
      </c>
      <c r="F4255">
        <v>97504</v>
      </c>
      <c r="G4255" t="s">
        <v>25</v>
      </c>
      <c r="H4255" t="s">
        <v>26</v>
      </c>
      <c r="I4255" t="s">
        <v>37</v>
      </c>
      <c r="J4255">
        <v>9762</v>
      </c>
      <c r="K4255">
        <v>2</v>
      </c>
      <c r="L4255">
        <v>7</v>
      </c>
      <c r="M4255">
        <v>-68334</v>
      </c>
      <c r="O4255" s="2" t="str">
        <f>TRIM(SampleSuperstore3[[#This Row],[City]])</f>
        <v>Medford</v>
      </c>
      <c r="P4255" s="2" t="str">
        <f>TRIM(SampleSuperstore3[[#This Row],[State]])</f>
        <v>Oregon</v>
      </c>
      <c r="Q4255" s="2" t="str">
        <f t="shared" si="66"/>
        <v>Medford Oregon</v>
      </c>
      <c r="R4255" s="6" t="s">
        <v>295</v>
      </c>
      <c r="S4255" s="2" t="s">
        <v>65</v>
      </c>
      <c r="T4255" s="2"/>
    </row>
    <row r="4256" spans="1:22" x14ac:dyDescent="0.3">
      <c r="A4256" t="s">
        <v>62</v>
      </c>
      <c r="B4256" t="s">
        <v>22</v>
      </c>
      <c r="C4256" t="s">
        <v>15</v>
      </c>
      <c r="D4256" t="s">
        <v>42</v>
      </c>
      <c r="E4256" t="s">
        <v>43</v>
      </c>
      <c r="F4256">
        <v>98103</v>
      </c>
      <c r="G4256" t="s">
        <v>25</v>
      </c>
      <c r="H4256" t="s">
        <v>19</v>
      </c>
      <c r="I4256" t="s">
        <v>21</v>
      </c>
      <c r="J4256">
        <v>196784</v>
      </c>
      <c r="K4256">
        <v>2</v>
      </c>
      <c r="L4256">
        <v>2</v>
      </c>
      <c r="M4256">
        <v>-221382</v>
      </c>
      <c r="O4256" s="2" t="str">
        <f>TRIM(SampleSuperstore3[[#This Row],[City]])</f>
        <v>Seattle</v>
      </c>
      <c r="P4256" s="2" t="str">
        <f>TRIM(SampleSuperstore3[[#This Row],[State]])</f>
        <v>Washington</v>
      </c>
      <c r="Q4256" s="2" t="str">
        <f t="shared" si="66"/>
        <v>Seattle Washington</v>
      </c>
      <c r="R4256" s="6" t="s">
        <v>295</v>
      </c>
      <c r="S4256" s="2" t="s">
        <v>65</v>
      </c>
      <c r="T4256" s="2"/>
    </row>
    <row r="4257" spans="1:22" x14ac:dyDescent="0.3">
      <c r="A4257" t="s">
        <v>13</v>
      </c>
      <c r="B4257" t="s">
        <v>22</v>
      </c>
      <c r="C4257" t="s">
        <v>15</v>
      </c>
      <c r="D4257" t="s">
        <v>75</v>
      </c>
      <c r="E4257" t="s">
        <v>76</v>
      </c>
      <c r="F4257">
        <v>10035</v>
      </c>
      <c r="G4257" t="s">
        <v>57</v>
      </c>
      <c r="H4257" t="s">
        <v>26</v>
      </c>
      <c r="I4257" t="s">
        <v>60</v>
      </c>
      <c r="J4257">
        <v>4798</v>
      </c>
      <c r="K4257">
        <v>2</v>
      </c>
      <c r="L4257">
        <v>0</v>
      </c>
      <c r="M4257">
        <v>2399</v>
      </c>
      <c r="O4257" s="2" t="str">
        <f>TRIM(SampleSuperstore3[[#This Row],[City]])</f>
        <v>New York City</v>
      </c>
      <c r="P4257" s="2" t="str">
        <f>TRIM(SampleSuperstore3[[#This Row],[State]])</f>
        <v>New York</v>
      </c>
      <c r="Q4257" s="2" t="str">
        <f t="shared" si="66"/>
        <v>New York City New York</v>
      </c>
      <c r="R4257" s="6" t="s">
        <v>347</v>
      </c>
      <c r="S4257" s="2" t="s">
        <v>95</v>
      </c>
      <c r="T4257" s="2"/>
    </row>
    <row r="4258" spans="1:22" x14ac:dyDescent="0.3">
      <c r="A4258" t="s">
        <v>13</v>
      </c>
      <c r="B4258" t="s">
        <v>22</v>
      </c>
      <c r="C4258" t="s">
        <v>15</v>
      </c>
      <c r="D4258" t="s">
        <v>126</v>
      </c>
      <c r="E4258" t="s">
        <v>127</v>
      </c>
      <c r="F4258">
        <v>6824</v>
      </c>
      <c r="G4258" t="s">
        <v>57</v>
      </c>
      <c r="H4258" t="s">
        <v>26</v>
      </c>
      <c r="I4258" t="s">
        <v>27</v>
      </c>
      <c r="J4258">
        <v>1305</v>
      </c>
      <c r="K4258">
        <v>5</v>
      </c>
      <c r="L4258">
        <v>0</v>
      </c>
      <c r="M4258">
        <v>6003</v>
      </c>
      <c r="O4258" s="2" t="str">
        <f>TRIM(SampleSuperstore3[[#This Row],[City]])</f>
        <v>Fairfield</v>
      </c>
      <c r="P4258" s="2" t="str">
        <f>TRIM(SampleSuperstore3[[#This Row],[State]])</f>
        <v>Connecticut</v>
      </c>
      <c r="Q4258" s="2" t="str">
        <f t="shared" si="66"/>
        <v>Fairfield Connecticut</v>
      </c>
      <c r="R4258" s="6" t="s">
        <v>42</v>
      </c>
      <c r="S4258" s="2" t="s">
        <v>43</v>
      </c>
      <c r="T4258" s="2"/>
    </row>
    <row r="4259" spans="1:22" x14ac:dyDescent="0.3">
      <c r="A4259" t="s">
        <v>28</v>
      </c>
      <c r="B4259" t="s">
        <v>14</v>
      </c>
      <c r="C4259" t="s">
        <v>15</v>
      </c>
      <c r="D4259" t="s">
        <v>364</v>
      </c>
      <c r="E4259" t="s">
        <v>68</v>
      </c>
      <c r="F4259">
        <v>56560</v>
      </c>
      <c r="G4259" t="s">
        <v>47</v>
      </c>
      <c r="H4259" t="s">
        <v>35</v>
      </c>
      <c r="I4259" t="s">
        <v>59</v>
      </c>
      <c r="J4259">
        <v>6396</v>
      </c>
      <c r="K4259">
        <v>4</v>
      </c>
      <c r="L4259">
        <v>0</v>
      </c>
      <c r="M4259">
        <v>198276</v>
      </c>
      <c r="O4259" s="2" t="str">
        <f>TRIM(SampleSuperstore3[[#This Row],[City]])</f>
        <v>Moorhead</v>
      </c>
      <c r="P4259" s="2" t="str">
        <f>TRIM(SampleSuperstore3[[#This Row],[State]])</f>
        <v>Minnesota</v>
      </c>
      <c r="Q4259" s="2" t="str">
        <f t="shared" si="66"/>
        <v>Moorhead Minnesota</v>
      </c>
      <c r="R4259" s="6" t="s">
        <v>634</v>
      </c>
      <c r="S4259" s="2" t="s">
        <v>369</v>
      </c>
      <c r="T4259" s="2" t="s">
        <v>3</v>
      </c>
      <c r="U4259" t="s">
        <v>634</v>
      </c>
      <c r="V4259" t="s">
        <v>369</v>
      </c>
    </row>
    <row r="4260" spans="1:22" x14ac:dyDescent="0.3">
      <c r="A4260" t="s">
        <v>28</v>
      </c>
      <c r="B4260" t="s">
        <v>14</v>
      </c>
      <c r="C4260" t="s">
        <v>15</v>
      </c>
      <c r="D4260" t="s">
        <v>103</v>
      </c>
      <c r="E4260" t="s">
        <v>167</v>
      </c>
      <c r="F4260">
        <v>31907</v>
      </c>
      <c r="G4260" t="s">
        <v>18</v>
      </c>
      <c r="H4260" t="s">
        <v>26</v>
      </c>
      <c r="I4260" t="s">
        <v>38</v>
      </c>
      <c r="J4260">
        <v>8048</v>
      </c>
      <c r="K4260">
        <v>1</v>
      </c>
      <c r="L4260">
        <v>0</v>
      </c>
      <c r="M4260">
        <v>24144</v>
      </c>
      <c r="O4260" s="2" t="str">
        <f>TRIM(SampleSuperstore3[[#This Row],[City]])</f>
        <v>Columbus</v>
      </c>
      <c r="P4260" s="2" t="str">
        <f>TRIM(SampleSuperstore3[[#This Row],[State]])</f>
        <v>Georgia</v>
      </c>
      <c r="Q4260" s="2" t="str">
        <f t="shared" si="66"/>
        <v>Columbus Georgia</v>
      </c>
      <c r="R4260" s="6" t="s">
        <v>126</v>
      </c>
      <c r="S4260" s="2" t="s">
        <v>127</v>
      </c>
      <c r="T4260" s="2"/>
    </row>
    <row r="4261" spans="1:22" x14ac:dyDescent="0.3">
      <c r="A4261" t="s">
        <v>28</v>
      </c>
      <c r="B4261" t="s">
        <v>14</v>
      </c>
      <c r="C4261" t="s">
        <v>15</v>
      </c>
      <c r="D4261" t="s">
        <v>55</v>
      </c>
      <c r="E4261" t="s">
        <v>56</v>
      </c>
      <c r="F4261">
        <v>19143</v>
      </c>
      <c r="G4261" t="s">
        <v>57</v>
      </c>
      <c r="H4261" t="s">
        <v>26</v>
      </c>
      <c r="I4261" t="s">
        <v>37</v>
      </c>
      <c r="J4261">
        <v>11673</v>
      </c>
      <c r="K4261">
        <v>3</v>
      </c>
      <c r="L4261">
        <v>7</v>
      </c>
      <c r="M4261">
        <v>-7782</v>
      </c>
      <c r="O4261" s="2" t="str">
        <f>TRIM(SampleSuperstore3[[#This Row],[City]])</f>
        <v>Philadelphia</v>
      </c>
      <c r="P4261" s="2" t="str">
        <f>TRIM(SampleSuperstore3[[#This Row],[State]])</f>
        <v>Pennsylvania</v>
      </c>
      <c r="Q4261" s="2" t="str">
        <f t="shared" si="66"/>
        <v>Philadelphia Pennsylvania</v>
      </c>
      <c r="R4261" s="6" t="s">
        <v>364</v>
      </c>
      <c r="S4261" s="2" t="s">
        <v>68</v>
      </c>
      <c r="T4261" s="2"/>
    </row>
    <row r="4262" spans="1:22" x14ac:dyDescent="0.3">
      <c r="A4262" t="s">
        <v>28</v>
      </c>
      <c r="B4262" t="s">
        <v>14</v>
      </c>
      <c r="C4262" t="s">
        <v>15</v>
      </c>
      <c r="D4262" t="s">
        <v>61</v>
      </c>
      <c r="E4262" t="s">
        <v>46</v>
      </c>
      <c r="F4262">
        <v>77036</v>
      </c>
      <c r="G4262" t="s">
        <v>47</v>
      </c>
      <c r="H4262" t="s">
        <v>19</v>
      </c>
      <c r="I4262" t="s">
        <v>31</v>
      </c>
      <c r="J4262">
        <v>863128</v>
      </c>
      <c r="K4262">
        <v>8</v>
      </c>
      <c r="L4262">
        <v>3</v>
      </c>
      <c r="M4262">
        <v>-1602952</v>
      </c>
      <c r="O4262" s="2" t="str">
        <f>TRIM(SampleSuperstore3[[#This Row],[City]])</f>
        <v>Houston</v>
      </c>
      <c r="P4262" s="2" t="str">
        <f>TRIM(SampleSuperstore3[[#This Row],[State]])</f>
        <v>Texas</v>
      </c>
      <c r="Q4262" s="2" t="str">
        <f t="shared" si="66"/>
        <v>Houston Texas</v>
      </c>
      <c r="R4262" s="6" t="s">
        <v>103</v>
      </c>
      <c r="S4262" s="2" t="s">
        <v>167</v>
      </c>
      <c r="T4262" s="2"/>
    </row>
    <row r="4263" spans="1:22" x14ac:dyDescent="0.3">
      <c r="A4263" t="s">
        <v>28</v>
      </c>
      <c r="B4263" t="s">
        <v>14</v>
      </c>
      <c r="C4263" t="s">
        <v>15</v>
      </c>
      <c r="D4263" t="s">
        <v>61</v>
      </c>
      <c r="E4263" t="s">
        <v>46</v>
      </c>
      <c r="F4263">
        <v>77036</v>
      </c>
      <c r="G4263" t="s">
        <v>47</v>
      </c>
      <c r="H4263" t="s">
        <v>26</v>
      </c>
      <c r="I4263" t="s">
        <v>37</v>
      </c>
      <c r="J4263">
        <v>3564</v>
      </c>
      <c r="K4263">
        <v>3</v>
      </c>
      <c r="L4263">
        <v>8</v>
      </c>
      <c r="M4263">
        <v>-6237</v>
      </c>
      <c r="O4263" s="2" t="str">
        <f>TRIM(SampleSuperstore3[[#This Row],[City]])</f>
        <v>Houston</v>
      </c>
      <c r="P4263" s="2" t="str">
        <f>TRIM(SampleSuperstore3[[#This Row],[State]])</f>
        <v>Texas</v>
      </c>
      <c r="Q4263" s="2" t="str">
        <f t="shared" si="66"/>
        <v>Houston Texas</v>
      </c>
      <c r="R4263" s="6" t="s">
        <v>55</v>
      </c>
      <c r="S4263" s="2" t="s">
        <v>56</v>
      </c>
      <c r="T4263" s="2"/>
    </row>
    <row r="4264" spans="1:22" x14ac:dyDescent="0.3">
      <c r="A4264" t="s">
        <v>28</v>
      </c>
      <c r="B4264" t="s">
        <v>14</v>
      </c>
      <c r="C4264" t="s">
        <v>15</v>
      </c>
      <c r="D4264" t="s">
        <v>61</v>
      </c>
      <c r="E4264" t="s">
        <v>46</v>
      </c>
      <c r="F4264">
        <v>77036</v>
      </c>
      <c r="G4264" t="s">
        <v>47</v>
      </c>
      <c r="H4264" t="s">
        <v>19</v>
      </c>
      <c r="I4264" t="s">
        <v>20</v>
      </c>
      <c r="J4264">
        <v>9566648</v>
      </c>
      <c r="K4264">
        <v>7</v>
      </c>
      <c r="L4264">
        <v>32</v>
      </c>
      <c r="M4264">
        <v>-2250976</v>
      </c>
      <c r="O4264" s="2" t="str">
        <f>TRIM(SampleSuperstore3[[#This Row],[City]])</f>
        <v>Houston</v>
      </c>
      <c r="P4264" s="2" t="str">
        <f>TRIM(SampleSuperstore3[[#This Row],[State]])</f>
        <v>Texas</v>
      </c>
      <c r="Q4264" s="2" t="str">
        <f t="shared" si="66"/>
        <v>Houston Texas</v>
      </c>
      <c r="R4264" s="6" t="s">
        <v>61</v>
      </c>
      <c r="S4264" s="2" t="s">
        <v>46</v>
      </c>
      <c r="T4264" s="2"/>
    </row>
    <row r="4265" spans="1:22" x14ac:dyDescent="0.3">
      <c r="A4265" t="s">
        <v>28</v>
      </c>
      <c r="B4265" t="s">
        <v>14</v>
      </c>
      <c r="C4265" t="s">
        <v>15</v>
      </c>
      <c r="D4265" t="s">
        <v>61</v>
      </c>
      <c r="E4265" t="s">
        <v>46</v>
      </c>
      <c r="F4265">
        <v>77036</v>
      </c>
      <c r="G4265" t="s">
        <v>47</v>
      </c>
      <c r="H4265" t="s">
        <v>26</v>
      </c>
      <c r="I4265" t="s">
        <v>37</v>
      </c>
      <c r="J4265">
        <v>12588</v>
      </c>
      <c r="K4265">
        <v>3</v>
      </c>
      <c r="L4265">
        <v>8</v>
      </c>
      <c r="M4265">
        <v>-201408</v>
      </c>
      <c r="O4265" s="2" t="str">
        <f>TRIM(SampleSuperstore3[[#This Row],[City]])</f>
        <v>Houston</v>
      </c>
      <c r="P4265" s="2" t="str">
        <f>TRIM(SampleSuperstore3[[#This Row],[State]])</f>
        <v>Texas</v>
      </c>
      <c r="Q4265" s="2" t="str">
        <f t="shared" si="66"/>
        <v>Houston Texas</v>
      </c>
      <c r="R4265" s="6" t="s">
        <v>61</v>
      </c>
      <c r="S4265" s="2" t="s">
        <v>46</v>
      </c>
      <c r="T4265" s="2"/>
    </row>
    <row r="4266" spans="1:22" x14ac:dyDescent="0.3">
      <c r="A4266" t="s">
        <v>28</v>
      </c>
      <c r="B4266" t="s">
        <v>14</v>
      </c>
      <c r="C4266" t="s">
        <v>15</v>
      </c>
      <c r="D4266" t="s">
        <v>61</v>
      </c>
      <c r="E4266" t="s">
        <v>46</v>
      </c>
      <c r="F4266">
        <v>77036</v>
      </c>
      <c r="G4266" t="s">
        <v>47</v>
      </c>
      <c r="H4266" t="s">
        <v>35</v>
      </c>
      <c r="I4266" t="s">
        <v>59</v>
      </c>
      <c r="J4266">
        <v>17196</v>
      </c>
      <c r="K4266">
        <v>5</v>
      </c>
      <c r="L4266">
        <v>2</v>
      </c>
      <c r="M4266">
        <v>451395</v>
      </c>
      <c r="O4266" s="2" t="str">
        <f>TRIM(SampleSuperstore3[[#This Row],[City]])</f>
        <v>Houston</v>
      </c>
      <c r="P4266" s="2" t="str">
        <f>TRIM(SampleSuperstore3[[#This Row],[State]])</f>
        <v>Texas</v>
      </c>
      <c r="Q4266" s="2" t="str">
        <f t="shared" si="66"/>
        <v>Houston Texas</v>
      </c>
      <c r="R4266" s="6" t="s">
        <v>61</v>
      </c>
      <c r="S4266" s="2" t="s">
        <v>46</v>
      </c>
      <c r="T4266" s="2"/>
    </row>
    <row r="4267" spans="1:22" x14ac:dyDescent="0.3">
      <c r="A4267" t="s">
        <v>13</v>
      </c>
      <c r="B4267" t="s">
        <v>14</v>
      </c>
      <c r="C4267" t="s">
        <v>15</v>
      </c>
      <c r="D4267" t="s">
        <v>42</v>
      </c>
      <c r="E4267" t="s">
        <v>43</v>
      </c>
      <c r="F4267">
        <v>98115</v>
      </c>
      <c r="G4267" t="s">
        <v>25</v>
      </c>
      <c r="H4267" t="s">
        <v>19</v>
      </c>
      <c r="I4267" t="s">
        <v>31</v>
      </c>
      <c r="J4267">
        <v>8714</v>
      </c>
      <c r="K4267">
        <v>4</v>
      </c>
      <c r="L4267">
        <v>0</v>
      </c>
      <c r="M4267">
        <v>148138</v>
      </c>
      <c r="O4267" s="2" t="str">
        <f>TRIM(SampleSuperstore3[[#This Row],[City]])</f>
        <v>Seattle</v>
      </c>
      <c r="P4267" s="2" t="str">
        <f>TRIM(SampleSuperstore3[[#This Row],[State]])</f>
        <v>Washington</v>
      </c>
      <c r="Q4267" s="2" t="str">
        <f t="shared" si="66"/>
        <v>Seattle Washington</v>
      </c>
      <c r="R4267" s="6" t="s">
        <v>61</v>
      </c>
      <c r="S4267" s="2" t="s">
        <v>46</v>
      </c>
      <c r="T4267" s="2"/>
    </row>
    <row r="4268" spans="1:22" x14ac:dyDescent="0.3">
      <c r="A4268" t="s">
        <v>28</v>
      </c>
      <c r="B4268" t="s">
        <v>22</v>
      </c>
      <c r="C4268" t="s">
        <v>15</v>
      </c>
      <c r="D4268" t="s">
        <v>84</v>
      </c>
      <c r="E4268" t="s">
        <v>86</v>
      </c>
      <c r="F4268">
        <v>38301</v>
      </c>
      <c r="G4268" t="s">
        <v>18</v>
      </c>
      <c r="H4268" t="s">
        <v>19</v>
      </c>
      <c r="I4268" t="s">
        <v>33</v>
      </c>
      <c r="J4268">
        <v>692472</v>
      </c>
      <c r="K4268">
        <v>11</v>
      </c>
      <c r="L4268">
        <v>2</v>
      </c>
      <c r="M4268">
        <v>1904298</v>
      </c>
      <c r="O4268" s="2" t="str">
        <f>TRIM(SampleSuperstore3[[#This Row],[City]])</f>
        <v>Jackson</v>
      </c>
      <c r="P4268" s="2" t="str">
        <f>TRIM(SampleSuperstore3[[#This Row],[State]])</f>
        <v>Tennessee</v>
      </c>
      <c r="Q4268" s="2" t="str">
        <f t="shared" si="66"/>
        <v>Jackson Tennessee</v>
      </c>
      <c r="R4268" s="6" t="s">
        <v>61</v>
      </c>
      <c r="S4268" s="2" t="s">
        <v>46</v>
      </c>
      <c r="T4268" s="2"/>
    </row>
    <row r="4269" spans="1:22" x14ac:dyDescent="0.3">
      <c r="A4269" t="s">
        <v>13</v>
      </c>
      <c r="B4269" t="s">
        <v>22</v>
      </c>
      <c r="C4269" t="s">
        <v>15</v>
      </c>
      <c r="D4269" t="s">
        <v>333</v>
      </c>
      <c r="E4269" t="s">
        <v>248</v>
      </c>
      <c r="F4269">
        <v>21215</v>
      </c>
      <c r="G4269" t="s">
        <v>57</v>
      </c>
      <c r="H4269" t="s">
        <v>19</v>
      </c>
      <c r="I4269" t="s">
        <v>33</v>
      </c>
      <c r="J4269">
        <v>20776</v>
      </c>
      <c r="K4269">
        <v>4</v>
      </c>
      <c r="L4269">
        <v>0</v>
      </c>
      <c r="M4269">
        <v>851816</v>
      </c>
      <c r="O4269" s="2" t="str">
        <f>TRIM(SampleSuperstore3[[#This Row],[City]])</f>
        <v>Baltimore</v>
      </c>
      <c r="P4269" s="2" t="str">
        <f>TRIM(SampleSuperstore3[[#This Row],[State]])</f>
        <v>Maryland</v>
      </c>
      <c r="Q4269" s="2" t="str">
        <f t="shared" si="66"/>
        <v>Baltimore Maryland</v>
      </c>
      <c r="R4269" s="6" t="s">
        <v>42</v>
      </c>
      <c r="S4269" s="2" t="s">
        <v>43</v>
      </c>
      <c r="T4269" s="2"/>
    </row>
    <row r="4270" spans="1:22" x14ac:dyDescent="0.3">
      <c r="A4270" t="s">
        <v>168</v>
      </c>
      <c r="B4270" t="s">
        <v>14</v>
      </c>
      <c r="C4270" t="s">
        <v>15</v>
      </c>
      <c r="D4270" t="s">
        <v>293</v>
      </c>
      <c r="E4270" t="s">
        <v>51</v>
      </c>
      <c r="F4270">
        <v>84107</v>
      </c>
      <c r="G4270" t="s">
        <v>25</v>
      </c>
      <c r="H4270" t="s">
        <v>35</v>
      </c>
      <c r="I4270" t="s">
        <v>36</v>
      </c>
      <c r="J4270">
        <v>71928</v>
      </c>
      <c r="K4270">
        <v>9</v>
      </c>
      <c r="L4270">
        <v>2</v>
      </c>
      <c r="M4270">
        <v>62937</v>
      </c>
      <c r="O4270" s="2" t="str">
        <f>TRIM(SampleSuperstore3[[#This Row],[City]])</f>
        <v>Murray</v>
      </c>
      <c r="P4270" s="2" t="str">
        <f>TRIM(SampleSuperstore3[[#This Row],[State]])</f>
        <v>Utah</v>
      </c>
      <c r="Q4270" s="2" t="str">
        <f t="shared" si="66"/>
        <v>Murray Utah</v>
      </c>
      <c r="R4270" s="6" t="s">
        <v>84</v>
      </c>
      <c r="S4270" s="2" t="s">
        <v>86</v>
      </c>
      <c r="T4270" s="2"/>
    </row>
    <row r="4271" spans="1:22" x14ac:dyDescent="0.3">
      <c r="A4271" t="s">
        <v>168</v>
      </c>
      <c r="B4271" t="s">
        <v>14</v>
      </c>
      <c r="C4271" t="s">
        <v>15</v>
      </c>
      <c r="D4271" t="s">
        <v>293</v>
      </c>
      <c r="E4271" t="s">
        <v>51</v>
      </c>
      <c r="F4271">
        <v>84107</v>
      </c>
      <c r="G4271" t="s">
        <v>25</v>
      </c>
      <c r="H4271" t="s">
        <v>26</v>
      </c>
      <c r="I4271" t="s">
        <v>34</v>
      </c>
      <c r="J4271">
        <v>2599</v>
      </c>
      <c r="K4271">
        <v>1</v>
      </c>
      <c r="L4271">
        <v>0</v>
      </c>
      <c r="M4271">
        <v>75371</v>
      </c>
      <c r="O4271" s="2" t="str">
        <f>TRIM(SampleSuperstore3[[#This Row],[City]])</f>
        <v>Murray</v>
      </c>
      <c r="P4271" s="2" t="str">
        <f>TRIM(SampleSuperstore3[[#This Row],[State]])</f>
        <v>Utah</v>
      </c>
      <c r="Q4271" s="2" t="str">
        <f t="shared" si="66"/>
        <v>Murray Utah</v>
      </c>
      <c r="R4271" s="6" t="s">
        <v>333</v>
      </c>
      <c r="S4271" s="2" t="s">
        <v>248</v>
      </c>
      <c r="T4271" s="2"/>
    </row>
    <row r="4272" spans="1:22" x14ac:dyDescent="0.3">
      <c r="A4272" t="s">
        <v>28</v>
      </c>
      <c r="B4272" t="s">
        <v>22</v>
      </c>
      <c r="C4272" t="s">
        <v>15</v>
      </c>
      <c r="D4272" t="s">
        <v>42</v>
      </c>
      <c r="E4272" t="s">
        <v>43</v>
      </c>
      <c r="F4272">
        <v>98105</v>
      </c>
      <c r="G4272" t="s">
        <v>25</v>
      </c>
      <c r="H4272" t="s">
        <v>26</v>
      </c>
      <c r="I4272" t="s">
        <v>37</v>
      </c>
      <c r="J4272">
        <v>3592</v>
      </c>
      <c r="K4272">
        <v>1</v>
      </c>
      <c r="L4272">
        <v>2</v>
      </c>
      <c r="M4272">
        <v>11225</v>
      </c>
      <c r="O4272" s="2" t="str">
        <f>TRIM(SampleSuperstore3[[#This Row],[City]])</f>
        <v>Seattle</v>
      </c>
      <c r="P4272" s="2" t="str">
        <f>TRIM(SampleSuperstore3[[#This Row],[State]])</f>
        <v>Washington</v>
      </c>
      <c r="Q4272" s="2" t="str">
        <f t="shared" si="66"/>
        <v>Seattle Washington</v>
      </c>
      <c r="R4272" s="6" t="s">
        <v>293</v>
      </c>
      <c r="S4272" s="2" t="s">
        <v>51</v>
      </c>
      <c r="T4272" s="2"/>
    </row>
    <row r="4273" spans="1:22" x14ac:dyDescent="0.3">
      <c r="A4273" t="s">
        <v>28</v>
      </c>
      <c r="B4273" t="s">
        <v>22</v>
      </c>
      <c r="C4273" t="s">
        <v>15</v>
      </c>
      <c r="D4273" t="s">
        <v>135</v>
      </c>
      <c r="E4273" t="s">
        <v>46</v>
      </c>
      <c r="F4273">
        <v>75220</v>
      </c>
      <c r="G4273" t="s">
        <v>47</v>
      </c>
      <c r="H4273" t="s">
        <v>26</v>
      </c>
      <c r="I4273" t="s">
        <v>38</v>
      </c>
      <c r="J4273">
        <v>48632</v>
      </c>
      <c r="K4273">
        <v>2</v>
      </c>
      <c r="L4273">
        <v>8</v>
      </c>
      <c r="M4273">
        <v>-12158</v>
      </c>
      <c r="O4273" s="2" t="str">
        <f>TRIM(SampleSuperstore3[[#This Row],[City]])</f>
        <v>Dallas</v>
      </c>
      <c r="P4273" s="2" t="str">
        <f>TRIM(SampleSuperstore3[[#This Row],[State]])</f>
        <v>Texas</v>
      </c>
      <c r="Q4273" s="2" t="str">
        <f t="shared" si="66"/>
        <v>Dallas Texas</v>
      </c>
      <c r="R4273" s="6" t="s">
        <v>293</v>
      </c>
      <c r="S4273" s="2" t="s">
        <v>51</v>
      </c>
      <c r="T4273" s="2"/>
    </row>
    <row r="4274" spans="1:22" x14ac:dyDescent="0.3">
      <c r="A4274" t="s">
        <v>28</v>
      </c>
      <c r="B4274" t="s">
        <v>44</v>
      </c>
      <c r="C4274" t="s">
        <v>15</v>
      </c>
      <c r="D4274" t="s">
        <v>42</v>
      </c>
      <c r="E4274" t="s">
        <v>43</v>
      </c>
      <c r="F4274">
        <v>98105</v>
      </c>
      <c r="G4274" t="s">
        <v>25</v>
      </c>
      <c r="H4274" t="s">
        <v>26</v>
      </c>
      <c r="I4274" t="s">
        <v>32</v>
      </c>
      <c r="J4274">
        <v>3231</v>
      </c>
      <c r="K4274">
        <v>2</v>
      </c>
      <c r="L4274">
        <v>0</v>
      </c>
      <c r="M4274">
        <v>61389</v>
      </c>
      <c r="O4274" s="2" t="str">
        <f>TRIM(SampleSuperstore3[[#This Row],[City]])</f>
        <v>Seattle</v>
      </c>
      <c r="P4274" s="2" t="str">
        <f>TRIM(SampleSuperstore3[[#This Row],[State]])</f>
        <v>Washington</v>
      </c>
      <c r="Q4274" s="2" t="str">
        <f t="shared" si="66"/>
        <v>Seattle Washington</v>
      </c>
      <c r="R4274" s="6" t="s">
        <v>42</v>
      </c>
      <c r="S4274" s="2" t="s">
        <v>43</v>
      </c>
      <c r="T4274" s="2"/>
    </row>
    <row r="4275" spans="1:22" x14ac:dyDescent="0.3">
      <c r="A4275" t="s">
        <v>28</v>
      </c>
      <c r="B4275" t="s">
        <v>22</v>
      </c>
      <c r="C4275" t="s">
        <v>15</v>
      </c>
      <c r="D4275" t="s">
        <v>154</v>
      </c>
      <c r="E4275" t="s">
        <v>132</v>
      </c>
      <c r="F4275">
        <v>8701</v>
      </c>
      <c r="G4275" t="s">
        <v>57</v>
      </c>
      <c r="H4275" t="s">
        <v>35</v>
      </c>
      <c r="I4275" t="s">
        <v>123</v>
      </c>
      <c r="J4275">
        <v>909993</v>
      </c>
      <c r="K4275">
        <v>7</v>
      </c>
      <c r="L4275">
        <v>0</v>
      </c>
      <c r="M4275">
        <v>23659818</v>
      </c>
      <c r="O4275" s="2" t="str">
        <f>TRIM(SampleSuperstore3[[#This Row],[City]])</f>
        <v>Lakewood</v>
      </c>
      <c r="P4275" s="2" t="str">
        <f>TRIM(SampleSuperstore3[[#This Row],[State]])</f>
        <v>New Jersey</v>
      </c>
      <c r="Q4275" s="2" t="str">
        <f t="shared" si="66"/>
        <v>Lakewood New Jersey</v>
      </c>
      <c r="R4275" s="6" t="s">
        <v>135</v>
      </c>
      <c r="S4275" s="2" t="s">
        <v>46</v>
      </c>
      <c r="T4275" s="2"/>
    </row>
    <row r="4276" spans="1:22" x14ac:dyDescent="0.3">
      <c r="A4276" t="s">
        <v>28</v>
      </c>
      <c r="B4276" t="s">
        <v>22</v>
      </c>
      <c r="C4276" t="s">
        <v>15</v>
      </c>
      <c r="D4276" t="s">
        <v>154</v>
      </c>
      <c r="E4276" t="s">
        <v>132</v>
      </c>
      <c r="F4276">
        <v>8701</v>
      </c>
      <c r="G4276" t="s">
        <v>57</v>
      </c>
      <c r="H4276" t="s">
        <v>19</v>
      </c>
      <c r="I4276" t="s">
        <v>33</v>
      </c>
      <c r="J4276">
        <v>996</v>
      </c>
      <c r="K4276">
        <v>2</v>
      </c>
      <c r="L4276">
        <v>0</v>
      </c>
      <c r="M4276">
        <v>32868</v>
      </c>
      <c r="O4276" s="2" t="str">
        <f>TRIM(SampleSuperstore3[[#This Row],[City]])</f>
        <v>Lakewood</v>
      </c>
      <c r="P4276" s="2" t="str">
        <f>TRIM(SampleSuperstore3[[#This Row],[State]])</f>
        <v>New Jersey</v>
      </c>
      <c r="Q4276" s="2" t="str">
        <f t="shared" si="66"/>
        <v>Lakewood New Jersey</v>
      </c>
      <c r="R4276" s="6" t="s">
        <v>42</v>
      </c>
      <c r="S4276" s="2" t="s">
        <v>43</v>
      </c>
      <c r="T4276" s="2"/>
    </row>
    <row r="4277" spans="1:22" x14ac:dyDescent="0.3">
      <c r="A4277" t="s">
        <v>28</v>
      </c>
      <c r="B4277" t="s">
        <v>22</v>
      </c>
      <c r="C4277" t="s">
        <v>15</v>
      </c>
      <c r="D4277" t="s">
        <v>154</v>
      </c>
      <c r="E4277" t="s">
        <v>132</v>
      </c>
      <c r="F4277">
        <v>8701</v>
      </c>
      <c r="G4277" t="s">
        <v>57</v>
      </c>
      <c r="H4277" t="s">
        <v>26</v>
      </c>
      <c r="I4277" t="s">
        <v>37</v>
      </c>
      <c r="J4277">
        <v>253</v>
      </c>
      <c r="K4277">
        <v>5</v>
      </c>
      <c r="L4277">
        <v>0</v>
      </c>
      <c r="M4277">
        <v>11891</v>
      </c>
      <c r="O4277" s="2" t="str">
        <f>TRIM(SampleSuperstore3[[#This Row],[City]])</f>
        <v>Lakewood</v>
      </c>
      <c r="P4277" s="2" t="str">
        <f>TRIM(SampleSuperstore3[[#This Row],[State]])</f>
        <v>New Jersey</v>
      </c>
      <c r="Q4277" s="2" t="str">
        <f t="shared" si="66"/>
        <v>Lakewood New Jersey</v>
      </c>
      <c r="R4277" s="6" t="s">
        <v>154</v>
      </c>
      <c r="S4277" s="2" t="s">
        <v>634</v>
      </c>
      <c r="T4277" s="2" t="s">
        <v>808</v>
      </c>
    </row>
    <row r="4278" spans="1:22" x14ac:dyDescent="0.3">
      <c r="A4278" t="s">
        <v>28</v>
      </c>
      <c r="B4278" t="s">
        <v>44</v>
      </c>
      <c r="C4278" t="s">
        <v>15</v>
      </c>
      <c r="D4278" t="s">
        <v>75</v>
      </c>
      <c r="E4278" t="s">
        <v>76</v>
      </c>
      <c r="F4278">
        <v>10011</v>
      </c>
      <c r="G4278" t="s">
        <v>57</v>
      </c>
      <c r="H4278" t="s">
        <v>26</v>
      </c>
      <c r="I4278" t="s">
        <v>41</v>
      </c>
      <c r="J4278">
        <v>1136</v>
      </c>
      <c r="K4278">
        <v>2</v>
      </c>
      <c r="L4278">
        <v>0</v>
      </c>
      <c r="M4278">
        <v>52256</v>
      </c>
      <c r="O4278" s="2" t="str">
        <f>TRIM(SampleSuperstore3[[#This Row],[City]])</f>
        <v>New York City</v>
      </c>
      <c r="P4278" s="2" t="str">
        <f>TRIM(SampleSuperstore3[[#This Row],[State]])</f>
        <v>New York</v>
      </c>
      <c r="Q4278" s="2" t="str">
        <f t="shared" si="66"/>
        <v>New York City New York</v>
      </c>
      <c r="R4278" s="6" t="s">
        <v>154</v>
      </c>
      <c r="S4278" s="2" t="s">
        <v>634</v>
      </c>
      <c r="T4278" s="2" t="s">
        <v>808</v>
      </c>
    </row>
    <row r="4279" spans="1:22" x14ac:dyDescent="0.3">
      <c r="A4279" t="s">
        <v>28</v>
      </c>
      <c r="B4279" t="s">
        <v>44</v>
      </c>
      <c r="C4279" t="s">
        <v>15</v>
      </c>
      <c r="D4279" t="s">
        <v>75</v>
      </c>
      <c r="E4279" t="s">
        <v>76</v>
      </c>
      <c r="F4279">
        <v>10011</v>
      </c>
      <c r="G4279" t="s">
        <v>57</v>
      </c>
      <c r="H4279" t="s">
        <v>19</v>
      </c>
      <c r="I4279" t="s">
        <v>21</v>
      </c>
      <c r="J4279">
        <v>69264</v>
      </c>
      <c r="K4279">
        <v>2</v>
      </c>
      <c r="L4279">
        <v>1</v>
      </c>
      <c r="M4279">
        <v>146224</v>
      </c>
      <c r="O4279" s="2" t="str">
        <f>TRIM(SampleSuperstore3[[#This Row],[City]])</f>
        <v>New York City</v>
      </c>
      <c r="P4279" s="2" t="str">
        <f>TRIM(SampleSuperstore3[[#This Row],[State]])</f>
        <v>New York</v>
      </c>
      <c r="Q4279" s="2" t="str">
        <f t="shared" si="66"/>
        <v>New York City New York</v>
      </c>
      <c r="R4279" s="6" t="s">
        <v>154</v>
      </c>
      <c r="S4279" s="2" t="s">
        <v>634</v>
      </c>
      <c r="T4279" s="2" t="s">
        <v>808</v>
      </c>
    </row>
    <row r="4280" spans="1:22" x14ac:dyDescent="0.3">
      <c r="A4280" t="s">
        <v>62</v>
      </c>
      <c r="B4280" t="s">
        <v>14</v>
      </c>
      <c r="C4280" t="s">
        <v>15</v>
      </c>
      <c r="D4280" t="s">
        <v>330</v>
      </c>
      <c r="E4280" t="s">
        <v>74</v>
      </c>
      <c r="F4280">
        <v>46203</v>
      </c>
      <c r="G4280" t="s">
        <v>47</v>
      </c>
      <c r="H4280" t="s">
        <v>26</v>
      </c>
      <c r="I4280" t="s">
        <v>27</v>
      </c>
      <c r="J4280">
        <v>369</v>
      </c>
      <c r="K4280">
        <v>1</v>
      </c>
      <c r="L4280">
        <v>0</v>
      </c>
      <c r="M4280">
        <v>17343</v>
      </c>
      <c r="O4280" s="2" t="str">
        <f>TRIM(SampleSuperstore3[[#This Row],[City]])</f>
        <v>Indianapolis</v>
      </c>
      <c r="P4280" s="2" t="str">
        <f>TRIM(SampleSuperstore3[[#This Row],[State]])</f>
        <v>Indiana</v>
      </c>
      <c r="Q4280" s="2" t="str">
        <f t="shared" si="66"/>
        <v>Indianapolis Indiana</v>
      </c>
      <c r="R4280" s="6" t="s">
        <v>634</v>
      </c>
      <c r="S4280" s="2" t="s">
        <v>369</v>
      </c>
      <c r="T4280" s="2" t="s">
        <v>3</v>
      </c>
      <c r="U4280" t="s">
        <v>634</v>
      </c>
      <c r="V4280" t="s">
        <v>369</v>
      </c>
    </row>
    <row r="4281" spans="1:22" x14ac:dyDescent="0.3">
      <c r="A4281" t="s">
        <v>62</v>
      </c>
      <c r="B4281" t="s">
        <v>14</v>
      </c>
      <c r="C4281" t="s">
        <v>15</v>
      </c>
      <c r="D4281" t="s">
        <v>330</v>
      </c>
      <c r="E4281" t="s">
        <v>74</v>
      </c>
      <c r="F4281">
        <v>46203</v>
      </c>
      <c r="G4281" t="s">
        <v>47</v>
      </c>
      <c r="H4281" t="s">
        <v>26</v>
      </c>
      <c r="I4281" t="s">
        <v>37</v>
      </c>
      <c r="J4281">
        <v>110397</v>
      </c>
      <c r="K4281">
        <v>3</v>
      </c>
      <c r="L4281">
        <v>0</v>
      </c>
      <c r="M4281">
        <v>4967865</v>
      </c>
      <c r="O4281" s="2" t="str">
        <f>TRIM(SampleSuperstore3[[#This Row],[City]])</f>
        <v>Indianapolis</v>
      </c>
      <c r="P4281" s="2" t="str">
        <f>TRIM(SampleSuperstore3[[#This Row],[State]])</f>
        <v>Indiana</v>
      </c>
      <c r="Q4281" s="2" t="str">
        <f t="shared" si="66"/>
        <v>Indianapolis Indiana</v>
      </c>
      <c r="R4281" s="6" t="s">
        <v>634</v>
      </c>
      <c r="S4281" s="2" t="s">
        <v>369</v>
      </c>
      <c r="T4281" s="2" t="s">
        <v>3</v>
      </c>
      <c r="U4281" t="s">
        <v>634</v>
      </c>
      <c r="V4281" t="s">
        <v>369</v>
      </c>
    </row>
    <row r="4282" spans="1:22" x14ac:dyDescent="0.3">
      <c r="A4282" t="s">
        <v>13</v>
      </c>
      <c r="B4282" t="s">
        <v>22</v>
      </c>
      <c r="C4282" t="s">
        <v>15</v>
      </c>
      <c r="D4282" t="s">
        <v>486</v>
      </c>
      <c r="E4282" t="s">
        <v>46</v>
      </c>
      <c r="F4282">
        <v>77642</v>
      </c>
      <c r="G4282" t="s">
        <v>47</v>
      </c>
      <c r="H4282" t="s">
        <v>19</v>
      </c>
      <c r="I4282" t="s">
        <v>20</v>
      </c>
      <c r="J4282">
        <v>2461328</v>
      </c>
      <c r="K4282">
        <v>2</v>
      </c>
      <c r="L4282">
        <v>32</v>
      </c>
      <c r="M4282">
        <v>-760116</v>
      </c>
      <c r="O4282" s="2" t="str">
        <f>TRIM(SampleSuperstore3[[#This Row],[City]])</f>
        <v>Port Arthur</v>
      </c>
      <c r="P4282" s="2" t="str">
        <f>TRIM(SampleSuperstore3[[#This Row],[State]])</f>
        <v>Texas</v>
      </c>
      <c r="Q4282" s="2" t="str">
        <f t="shared" si="66"/>
        <v>Port Arthur Texas</v>
      </c>
      <c r="R4282" s="6" t="s">
        <v>330</v>
      </c>
      <c r="S4282" s="2" t="s">
        <v>74</v>
      </c>
      <c r="T4282" s="2"/>
    </row>
    <row r="4283" spans="1:22" x14ac:dyDescent="0.3">
      <c r="A4283" t="s">
        <v>13</v>
      </c>
      <c r="B4283" t="s">
        <v>22</v>
      </c>
      <c r="C4283" t="s">
        <v>15</v>
      </c>
      <c r="D4283" t="s">
        <v>486</v>
      </c>
      <c r="E4283" t="s">
        <v>46</v>
      </c>
      <c r="F4283">
        <v>77642</v>
      </c>
      <c r="G4283" t="s">
        <v>47</v>
      </c>
      <c r="H4283" t="s">
        <v>26</v>
      </c>
      <c r="I4283" t="s">
        <v>27</v>
      </c>
      <c r="J4283">
        <v>11696</v>
      </c>
      <c r="K4283">
        <v>2</v>
      </c>
      <c r="L4283">
        <v>2</v>
      </c>
      <c r="M4283">
        <v>39474</v>
      </c>
      <c r="O4283" s="2" t="str">
        <f>TRIM(SampleSuperstore3[[#This Row],[City]])</f>
        <v>Port Arthur</v>
      </c>
      <c r="P4283" s="2" t="str">
        <f>TRIM(SampleSuperstore3[[#This Row],[State]])</f>
        <v>Texas</v>
      </c>
      <c r="Q4283" s="2" t="str">
        <f t="shared" si="66"/>
        <v>Port Arthur Texas</v>
      </c>
      <c r="R4283" s="6" t="s">
        <v>330</v>
      </c>
      <c r="S4283" s="2" t="s">
        <v>74</v>
      </c>
      <c r="T4283" s="2"/>
    </row>
    <row r="4284" spans="1:22" x14ac:dyDescent="0.3">
      <c r="A4284" t="s">
        <v>13</v>
      </c>
      <c r="B4284" t="s">
        <v>22</v>
      </c>
      <c r="C4284" t="s">
        <v>15</v>
      </c>
      <c r="D4284" t="s">
        <v>486</v>
      </c>
      <c r="E4284" t="s">
        <v>46</v>
      </c>
      <c r="F4284">
        <v>77642</v>
      </c>
      <c r="G4284" t="s">
        <v>47</v>
      </c>
      <c r="H4284" t="s">
        <v>35</v>
      </c>
      <c r="I4284" t="s">
        <v>162</v>
      </c>
      <c r="J4284">
        <v>439992</v>
      </c>
      <c r="K4284">
        <v>1</v>
      </c>
      <c r="L4284">
        <v>2</v>
      </c>
      <c r="M4284">
        <v>164997</v>
      </c>
      <c r="O4284" s="2" t="str">
        <f>TRIM(SampleSuperstore3[[#This Row],[City]])</f>
        <v>Port Arthur</v>
      </c>
      <c r="P4284" s="2" t="str">
        <f>TRIM(SampleSuperstore3[[#This Row],[State]])</f>
        <v>Texas</v>
      </c>
      <c r="Q4284" s="2" t="str">
        <f t="shared" si="66"/>
        <v>Port Arthur Texas</v>
      </c>
      <c r="R4284" s="6" t="s">
        <v>711</v>
      </c>
      <c r="S4284" s="2" t="s">
        <v>764</v>
      </c>
      <c r="T4284" s="2" t="s">
        <v>46</v>
      </c>
    </row>
    <row r="4285" spans="1:22" x14ac:dyDescent="0.3">
      <c r="A4285" t="s">
        <v>28</v>
      </c>
      <c r="B4285" t="s">
        <v>44</v>
      </c>
      <c r="C4285" t="s">
        <v>15</v>
      </c>
      <c r="D4285" t="s">
        <v>405</v>
      </c>
      <c r="E4285" t="s">
        <v>86</v>
      </c>
      <c r="F4285">
        <v>37211</v>
      </c>
      <c r="G4285" t="s">
        <v>18</v>
      </c>
      <c r="H4285" t="s">
        <v>26</v>
      </c>
      <c r="I4285" t="s">
        <v>32</v>
      </c>
      <c r="J4285">
        <v>64784</v>
      </c>
      <c r="K4285">
        <v>1</v>
      </c>
      <c r="L4285">
        <v>2</v>
      </c>
      <c r="M4285">
        <v>-129568</v>
      </c>
      <c r="O4285" s="2" t="str">
        <f>TRIM(SampleSuperstore3[[#This Row],[City]])</f>
        <v>Nashville</v>
      </c>
      <c r="P4285" s="2" t="str">
        <f>TRIM(SampleSuperstore3[[#This Row],[State]])</f>
        <v>Tennessee</v>
      </c>
      <c r="Q4285" s="2" t="str">
        <f t="shared" si="66"/>
        <v>Nashville Tennessee</v>
      </c>
      <c r="R4285" s="6" t="s">
        <v>711</v>
      </c>
      <c r="S4285" s="2" t="s">
        <v>764</v>
      </c>
      <c r="T4285" s="2" t="s">
        <v>46</v>
      </c>
    </row>
    <row r="4286" spans="1:22" x14ac:dyDescent="0.3">
      <c r="A4286" t="s">
        <v>28</v>
      </c>
      <c r="B4286" t="s">
        <v>22</v>
      </c>
      <c r="C4286" t="s">
        <v>15</v>
      </c>
      <c r="D4286" t="s">
        <v>61</v>
      </c>
      <c r="E4286" t="s">
        <v>46</v>
      </c>
      <c r="F4286">
        <v>77095</v>
      </c>
      <c r="G4286" t="s">
        <v>47</v>
      </c>
      <c r="H4286" t="s">
        <v>26</v>
      </c>
      <c r="I4286" t="s">
        <v>37</v>
      </c>
      <c r="J4286">
        <v>3328</v>
      </c>
      <c r="K4286">
        <v>5</v>
      </c>
      <c r="L4286">
        <v>8</v>
      </c>
      <c r="M4286">
        <v>-4992</v>
      </c>
      <c r="O4286" s="2" t="str">
        <f>TRIM(SampleSuperstore3[[#This Row],[City]])</f>
        <v>Houston</v>
      </c>
      <c r="P4286" s="2" t="str">
        <f>TRIM(SampleSuperstore3[[#This Row],[State]])</f>
        <v>Texas</v>
      </c>
      <c r="Q4286" s="2" t="str">
        <f t="shared" si="66"/>
        <v>Houston Texas</v>
      </c>
      <c r="R4286" s="6" t="s">
        <v>711</v>
      </c>
      <c r="S4286" s="2" t="s">
        <v>764</v>
      </c>
      <c r="T4286" s="2" t="s">
        <v>46</v>
      </c>
    </row>
    <row r="4287" spans="1:22" x14ac:dyDescent="0.3">
      <c r="A4287" t="s">
        <v>28</v>
      </c>
      <c r="B4287" t="s">
        <v>22</v>
      </c>
      <c r="C4287" t="s">
        <v>15</v>
      </c>
      <c r="D4287" t="s">
        <v>61</v>
      </c>
      <c r="E4287" t="s">
        <v>46</v>
      </c>
      <c r="F4287">
        <v>77095</v>
      </c>
      <c r="G4287" t="s">
        <v>47</v>
      </c>
      <c r="H4287" t="s">
        <v>26</v>
      </c>
      <c r="I4287" t="s">
        <v>41</v>
      </c>
      <c r="J4287">
        <v>14088</v>
      </c>
      <c r="K4287">
        <v>3</v>
      </c>
      <c r="L4287">
        <v>2</v>
      </c>
      <c r="M4287">
        <v>49308</v>
      </c>
      <c r="O4287" s="2" t="str">
        <f>TRIM(SampleSuperstore3[[#This Row],[City]])</f>
        <v>Houston</v>
      </c>
      <c r="P4287" s="2" t="str">
        <f>TRIM(SampleSuperstore3[[#This Row],[State]])</f>
        <v>Texas</v>
      </c>
      <c r="Q4287" s="2" t="str">
        <f t="shared" si="66"/>
        <v>Houston Texas</v>
      </c>
      <c r="R4287" s="6" t="s">
        <v>405</v>
      </c>
      <c r="S4287" s="2" t="s">
        <v>86</v>
      </c>
      <c r="T4287" s="2"/>
    </row>
    <row r="4288" spans="1:22" x14ac:dyDescent="0.3">
      <c r="A4288" t="s">
        <v>13</v>
      </c>
      <c r="B4288" t="s">
        <v>44</v>
      </c>
      <c r="C4288" t="s">
        <v>15</v>
      </c>
      <c r="D4288" t="s">
        <v>23</v>
      </c>
      <c r="E4288" t="s">
        <v>24</v>
      </c>
      <c r="F4288">
        <v>90004</v>
      </c>
      <c r="G4288" t="s">
        <v>25</v>
      </c>
      <c r="H4288" t="s">
        <v>26</v>
      </c>
      <c r="I4288" t="s">
        <v>34</v>
      </c>
      <c r="J4288">
        <v>1116</v>
      </c>
      <c r="K4288">
        <v>2</v>
      </c>
      <c r="L4288">
        <v>0</v>
      </c>
      <c r="M4288">
        <v>279</v>
      </c>
      <c r="O4288" s="2" t="str">
        <f>TRIM(SampleSuperstore3[[#This Row],[City]])</f>
        <v>Los Angeles</v>
      </c>
      <c r="P4288" s="2" t="str">
        <f>TRIM(SampleSuperstore3[[#This Row],[State]])</f>
        <v>California</v>
      </c>
      <c r="Q4288" s="2" t="str">
        <f t="shared" si="66"/>
        <v>Los Angeles California</v>
      </c>
      <c r="R4288" s="6" t="s">
        <v>61</v>
      </c>
      <c r="S4288" s="2" t="s">
        <v>46</v>
      </c>
      <c r="T4288" s="2"/>
    </row>
    <row r="4289" spans="1:20" x14ac:dyDescent="0.3">
      <c r="A4289" t="s">
        <v>13</v>
      </c>
      <c r="B4289" t="s">
        <v>44</v>
      </c>
      <c r="C4289" t="s">
        <v>15</v>
      </c>
      <c r="D4289" t="s">
        <v>23</v>
      </c>
      <c r="E4289" t="s">
        <v>24</v>
      </c>
      <c r="F4289">
        <v>90004</v>
      </c>
      <c r="G4289" t="s">
        <v>25</v>
      </c>
      <c r="H4289" t="s">
        <v>19</v>
      </c>
      <c r="I4289" t="s">
        <v>31</v>
      </c>
      <c r="J4289">
        <v>896328</v>
      </c>
      <c r="K4289">
        <v>9</v>
      </c>
      <c r="L4289">
        <v>2</v>
      </c>
      <c r="M4289">
        <v>224082</v>
      </c>
      <c r="O4289" s="2" t="str">
        <f>TRIM(SampleSuperstore3[[#This Row],[City]])</f>
        <v>Los Angeles</v>
      </c>
      <c r="P4289" s="2" t="str">
        <f>TRIM(SampleSuperstore3[[#This Row],[State]])</f>
        <v>California</v>
      </c>
      <c r="Q4289" s="2" t="str">
        <f t="shared" si="66"/>
        <v>Los Angeles California</v>
      </c>
      <c r="R4289" s="6" t="s">
        <v>61</v>
      </c>
      <c r="S4289" s="2" t="s">
        <v>46</v>
      </c>
      <c r="T4289" s="2"/>
    </row>
    <row r="4290" spans="1:20" x14ac:dyDescent="0.3">
      <c r="A4290" t="s">
        <v>13</v>
      </c>
      <c r="B4290" t="s">
        <v>44</v>
      </c>
      <c r="C4290" t="s">
        <v>15</v>
      </c>
      <c r="D4290" t="s">
        <v>23</v>
      </c>
      <c r="E4290" t="s">
        <v>24</v>
      </c>
      <c r="F4290">
        <v>90004</v>
      </c>
      <c r="G4290" t="s">
        <v>25</v>
      </c>
      <c r="H4290" t="s">
        <v>26</v>
      </c>
      <c r="I4290" t="s">
        <v>38</v>
      </c>
      <c r="J4290">
        <v>189</v>
      </c>
      <c r="K4290">
        <v>1</v>
      </c>
      <c r="L4290">
        <v>0</v>
      </c>
      <c r="M4290">
        <v>6804</v>
      </c>
      <c r="O4290" s="2" t="str">
        <f>TRIM(SampleSuperstore3[[#This Row],[City]])</f>
        <v>Los Angeles</v>
      </c>
      <c r="P4290" s="2" t="str">
        <f>TRIM(SampleSuperstore3[[#This Row],[State]])</f>
        <v>California</v>
      </c>
      <c r="Q4290" s="2" t="str">
        <f t="shared" si="66"/>
        <v>Los Angeles California</v>
      </c>
      <c r="R4290" s="6" t="s">
        <v>626</v>
      </c>
      <c r="S4290" s="2" t="s">
        <v>627</v>
      </c>
      <c r="T4290" s="2" t="s">
        <v>24</v>
      </c>
    </row>
    <row r="4291" spans="1:20" x14ac:dyDescent="0.3">
      <c r="A4291" t="s">
        <v>28</v>
      </c>
      <c r="B4291" t="s">
        <v>14</v>
      </c>
      <c r="C4291" t="s">
        <v>15</v>
      </c>
      <c r="D4291" t="s">
        <v>55</v>
      </c>
      <c r="E4291" t="s">
        <v>56</v>
      </c>
      <c r="F4291">
        <v>19140</v>
      </c>
      <c r="G4291" t="s">
        <v>57</v>
      </c>
      <c r="H4291" t="s">
        <v>35</v>
      </c>
      <c r="I4291" t="s">
        <v>36</v>
      </c>
      <c r="J4291">
        <v>53982</v>
      </c>
      <c r="K4291">
        <v>3</v>
      </c>
      <c r="L4291">
        <v>4</v>
      </c>
      <c r="M4291">
        <v>-107964</v>
      </c>
      <c r="O4291" s="2" t="str">
        <f>TRIM(SampleSuperstore3[[#This Row],[City]])</f>
        <v>Philadelphia</v>
      </c>
      <c r="P4291" s="2" t="str">
        <f>TRIM(SampleSuperstore3[[#This Row],[State]])</f>
        <v>Pennsylvania</v>
      </c>
      <c r="Q4291" s="2" t="str">
        <f t="shared" ref="Q4291:Q4354" si="67">_xlfn.CONCAT(O4291," ",P4291)</f>
        <v>Philadelphia Pennsylvania</v>
      </c>
      <c r="R4291" s="6" t="s">
        <v>626</v>
      </c>
      <c r="S4291" s="2" t="s">
        <v>627</v>
      </c>
      <c r="T4291" s="2" t="s">
        <v>24</v>
      </c>
    </row>
    <row r="4292" spans="1:20" x14ac:dyDescent="0.3">
      <c r="A4292" t="s">
        <v>28</v>
      </c>
      <c r="B4292" t="s">
        <v>22</v>
      </c>
      <c r="C4292" t="s">
        <v>15</v>
      </c>
      <c r="D4292" t="s">
        <v>338</v>
      </c>
      <c r="E4292" t="s">
        <v>95</v>
      </c>
      <c r="F4292">
        <v>97756</v>
      </c>
      <c r="G4292" t="s">
        <v>25</v>
      </c>
      <c r="H4292" t="s">
        <v>19</v>
      </c>
      <c r="I4292" t="s">
        <v>31</v>
      </c>
      <c r="J4292">
        <v>177225</v>
      </c>
      <c r="K4292">
        <v>5</v>
      </c>
      <c r="L4292">
        <v>5</v>
      </c>
      <c r="M4292">
        <v>-120513</v>
      </c>
      <c r="O4292" s="2" t="str">
        <f>TRIM(SampleSuperstore3[[#This Row],[City]])</f>
        <v>Redmond</v>
      </c>
      <c r="P4292" s="2" t="str">
        <f>TRIM(SampleSuperstore3[[#This Row],[State]])</f>
        <v>Oregon</v>
      </c>
      <c r="Q4292" s="2" t="str">
        <f t="shared" si="67"/>
        <v>Redmond Oregon</v>
      </c>
      <c r="R4292" s="6" t="s">
        <v>626</v>
      </c>
      <c r="S4292" s="2" t="s">
        <v>627</v>
      </c>
      <c r="T4292" s="2" t="s">
        <v>24</v>
      </c>
    </row>
    <row r="4293" spans="1:20" x14ac:dyDescent="0.3">
      <c r="A4293" t="s">
        <v>28</v>
      </c>
      <c r="B4293" t="s">
        <v>14</v>
      </c>
      <c r="C4293" t="s">
        <v>15</v>
      </c>
      <c r="D4293" t="s">
        <v>487</v>
      </c>
      <c r="E4293" t="s">
        <v>24</v>
      </c>
      <c r="F4293">
        <v>95610</v>
      </c>
      <c r="G4293" t="s">
        <v>25</v>
      </c>
      <c r="H4293" t="s">
        <v>19</v>
      </c>
      <c r="I4293" t="s">
        <v>33</v>
      </c>
      <c r="J4293">
        <v>12939</v>
      </c>
      <c r="K4293">
        <v>3</v>
      </c>
      <c r="L4293">
        <v>0</v>
      </c>
      <c r="M4293">
        <v>543438</v>
      </c>
      <c r="O4293" s="2" t="str">
        <f>TRIM(SampleSuperstore3[[#This Row],[City]])</f>
        <v>Citrus Heights</v>
      </c>
      <c r="P4293" s="2" t="str">
        <f>TRIM(SampleSuperstore3[[#This Row],[State]])</f>
        <v>California</v>
      </c>
      <c r="Q4293" s="2" t="str">
        <f t="shared" si="67"/>
        <v>Citrus Heights California</v>
      </c>
      <c r="R4293" s="6" t="s">
        <v>55</v>
      </c>
      <c r="S4293" s="2" t="s">
        <v>56</v>
      </c>
      <c r="T4293" s="2"/>
    </row>
    <row r="4294" spans="1:20" x14ac:dyDescent="0.3">
      <c r="A4294" t="s">
        <v>28</v>
      </c>
      <c r="B4294" t="s">
        <v>22</v>
      </c>
      <c r="C4294" t="s">
        <v>15</v>
      </c>
      <c r="D4294" t="s">
        <v>23</v>
      </c>
      <c r="E4294" t="s">
        <v>24</v>
      </c>
      <c r="F4294">
        <v>90032</v>
      </c>
      <c r="G4294" t="s">
        <v>25</v>
      </c>
      <c r="H4294" t="s">
        <v>26</v>
      </c>
      <c r="I4294" t="s">
        <v>32</v>
      </c>
      <c r="J4294">
        <v>5432</v>
      </c>
      <c r="K4294">
        <v>4</v>
      </c>
      <c r="L4294">
        <v>0</v>
      </c>
      <c r="M4294">
        <v>5432</v>
      </c>
      <c r="O4294" s="2" t="str">
        <f>TRIM(SampleSuperstore3[[#This Row],[City]])</f>
        <v>Los Angeles</v>
      </c>
      <c r="P4294" s="2" t="str">
        <f>TRIM(SampleSuperstore3[[#This Row],[State]])</f>
        <v>California</v>
      </c>
      <c r="Q4294" s="2" t="str">
        <f t="shared" si="67"/>
        <v>Los Angeles California</v>
      </c>
      <c r="R4294" s="6" t="s">
        <v>338</v>
      </c>
      <c r="S4294" s="2" t="s">
        <v>95</v>
      </c>
      <c r="T4294" s="2"/>
    </row>
    <row r="4295" spans="1:20" x14ac:dyDescent="0.3">
      <c r="A4295" t="s">
        <v>13</v>
      </c>
      <c r="B4295" t="s">
        <v>14</v>
      </c>
      <c r="C4295" t="s">
        <v>15</v>
      </c>
      <c r="D4295" t="s">
        <v>404</v>
      </c>
      <c r="E4295" t="s">
        <v>30</v>
      </c>
      <c r="F4295">
        <v>32303</v>
      </c>
      <c r="G4295" t="s">
        <v>18</v>
      </c>
      <c r="H4295" t="s">
        <v>35</v>
      </c>
      <c r="I4295" t="s">
        <v>36</v>
      </c>
      <c r="J4295">
        <v>4367896</v>
      </c>
      <c r="K4295">
        <v>13</v>
      </c>
      <c r="L4295">
        <v>2</v>
      </c>
      <c r="M4295">
        <v>3275922</v>
      </c>
      <c r="O4295" s="2" t="str">
        <f>TRIM(SampleSuperstore3[[#This Row],[City]])</f>
        <v>Tallahassee</v>
      </c>
      <c r="P4295" s="2" t="str">
        <f>TRIM(SampleSuperstore3[[#This Row],[State]])</f>
        <v>Florida</v>
      </c>
      <c r="Q4295" s="2" t="str">
        <f t="shared" si="67"/>
        <v>Tallahassee Florida</v>
      </c>
      <c r="R4295" s="6" t="s">
        <v>765</v>
      </c>
      <c r="S4295" s="2" t="s">
        <v>747</v>
      </c>
      <c r="T4295" s="2" t="s">
        <v>24</v>
      </c>
    </row>
    <row r="4296" spans="1:20" x14ac:dyDescent="0.3">
      <c r="A4296" t="s">
        <v>13</v>
      </c>
      <c r="B4296" t="s">
        <v>14</v>
      </c>
      <c r="C4296" t="s">
        <v>15</v>
      </c>
      <c r="D4296" t="s">
        <v>404</v>
      </c>
      <c r="E4296" t="s">
        <v>30</v>
      </c>
      <c r="F4296">
        <v>32303</v>
      </c>
      <c r="G4296" t="s">
        <v>18</v>
      </c>
      <c r="H4296" t="s">
        <v>26</v>
      </c>
      <c r="I4296" t="s">
        <v>41</v>
      </c>
      <c r="J4296">
        <v>49568</v>
      </c>
      <c r="K4296">
        <v>2</v>
      </c>
      <c r="L4296">
        <v>2</v>
      </c>
      <c r="M4296">
        <v>1549</v>
      </c>
      <c r="O4296" s="2" t="str">
        <f>TRIM(SampleSuperstore3[[#This Row],[City]])</f>
        <v>Tallahassee</v>
      </c>
      <c r="P4296" s="2" t="str">
        <f>TRIM(SampleSuperstore3[[#This Row],[State]])</f>
        <v>Florida</v>
      </c>
      <c r="Q4296" s="2" t="str">
        <f t="shared" si="67"/>
        <v>Tallahassee Florida</v>
      </c>
      <c r="R4296" s="6" t="s">
        <v>626</v>
      </c>
      <c r="S4296" s="2" t="s">
        <v>627</v>
      </c>
      <c r="T4296" s="2" t="s">
        <v>24</v>
      </c>
    </row>
    <row r="4297" spans="1:20" x14ac:dyDescent="0.3">
      <c r="A4297" t="s">
        <v>13</v>
      </c>
      <c r="B4297" t="s">
        <v>14</v>
      </c>
      <c r="C4297" t="s">
        <v>15</v>
      </c>
      <c r="D4297" t="s">
        <v>404</v>
      </c>
      <c r="E4297" t="s">
        <v>30</v>
      </c>
      <c r="F4297">
        <v>32303</v>
      </c>
      <c r="G4297" t="s">
        <v>18</v>
      </c>
      <c r="H4297" t="s">
        <v>26</v>
      </c>
      <c r="I4297" t="s">
        <v>38</v>
      </c>
      <c r="J4297">
        <v>161376</v>
      </c>
      <c r="K4297">
        <v>6</v>
      </c>
      <c r="L4297">
        <v>2</v>
      </c>
      <c r="M4297">
        <v>121032</v>
      </c>
      <c r="O4297" s="2" t="str">
        <f>TRIM(SampleSuperstore3[[#This Row],[City]])</f>
        <v>Tallahassee</v>
      </c>
      <c r="P4297" s="2" t="str">
        <f>TRIM(SampleSuperstore3[[#This Row],[State]])</f>
        <v>Florida</v>
      </c>
      <c r="Q4297" s="2" t="str">
        <f t="shared" si="67"/>
        <v>Tallahassee Florida</v>
      </c>
      <c r="R4297" s="6" t="s">
        <v>404</v>
      </c>
      <c r="S4297" s="2" t="s">
        <v>30</v>
      </c>
      <c r="T4297" s="2"/>
    </row>
    <row r="4298" spans="1:20" x14ac:dyDescent="0.3">
      <c r="A4298" t="s">
        <v>13</v>
      </c>
      <c r="B4298" t="s">
        <v>14</v>
      </c>
      <c r="C4298" t="s">
        <v>15</v>
      </c>
      <c r="D4298" t="s">
        <v>404</v>
      </c>
      <c r="E4298" t="s">
        <v>30</v>
      </c>
      <c r="F4298">
        <v>32303</v>
      </c>
      <c r="G4298" t="s">
        <v>18</v>
      </c>
      <c r="H4298" t="s">
        <v>19</v>
      </c>
      <c r="I4298" t="s">
        <v>33</v>
      </c>
      <c r="J4298">
        <v>2784</v>
      </c>
      <c r="K4298">
        <v>2</v>
      </c>
      <c r="L4298">
        <v>2</v>
      </c>
      <c r="M4298">
        <v>4176</v>
      </c>
      <c r="O4298" s="2" t="str">
        <f>TRIM(SampleSuperstore3[[#This Row],[City]])</f>
        <v>Tallahassee</v>
      </c>
      <c r="P4298" s="2" t="str">
        <f>TRIM(SampleSuperstore3[[#This Row],[State]])</f>
        <v>Florida</v>
      </c>
      <c r="Q4298" s="2" t="str">
        <f t="shared" si="67"/>
        <v>Tallahassee Florida</v>
      </c>
      <c r="R4298" s="6" t="s">
        <v>404</v>
      </c>
      <c r="S4298" s="2" t="s">
        <v>30</v>
      </c>
      <c r="T4298" s="2"/>
    </row>
    <row r="4299" spans="1:20" x14ac:dyDescent="0.3">
      <c r="A4299" t="s">
        <v>13</v>
      </c>
      <c r="B4299" t="s">
        <v>14</v>
      </c>
      <c r="C4299" t="s">
        <v>15</v>
      </c>
      <c r="D4299" t="s">
        <v>404</v>
      </c>
      <c r="E4299" t="s">
        <v>30</v>
      </c>
      <c r="F4299">
        <v>32303</v>
      </c>
      <c r="G4299" t="s">
        <v>18</v>
      </c>
      <c r="H4299" t="s">
        <v>26</v>
      </c>
      <c r="I4299" t="s">
        <v>41</v>
      </c>
      <c r="J4299">
        <v>872</v>
      </c>
      <c r="K4299">
        <v>5</v>
      </c>
      <c r="L4299">
        <v>2</v>
      </c>
      <c r="M4299">
        <v>2943</v>
      </c>
      <c r="O4299" s="2" t="str">
        <f>TRIM(SampleSuperstore3[[#This Row],[City]])</f>
        <v>Tallahassee</v>
      </c>
      <c r="P4299" s="2" t="str">
        <f>TRIM(SampleSuperstore3[[#This Row],[State]])</f>
        <v>Florida</v>
      </c>
      <c r="Q4299" s="2" t="str">
        <f t="shared" si="67"/>
        <v>Tallahassee Florida</v>
      </c>
      <c r="R4299" s="6" t="s">
        <v>404</v>
      </c>
      <c r="S4299" s="2" t="s">
        <v>30</v>
      </c>
      <c r="T4299" s="2"/>
    </row>
    <row r="4300" spans="1:20" x14ac:dyDescent="0.3">
      <c r="A4300" t="s">
        <v>13</v>
      </c>
      <c r="B4300" t="s">
        <v>44</v>
      </c>
      <c r="C4300" t="s">
        <v>15</v>
      </c>
      <c r="D4300" t="s">
        <v>154</v>
      </c>
      <c r="E4300" t="s">
        <v>104</v>
      </c>
      <c r="F4300">
        <v>44107</v>
      </c>
      <c r="G4300" t="s">
        <v>57</v>
      </c>
      <c r="H4300" t="s">
        <v>26</v>
      </c>
      <c r="I4300" t="s">
        <v>34</v>
      </c>
      <c r="J4300">
        <v>3912</v>
      </c>
      <c r="K4300">
        <v>1</v>
      </c>
      <c r="L4300">
        <v>2</v>
      </c>
      <c r="M4300">
        <v>10269</v>
      </c>
      <c r="O4300" s="2" t="str">
        <f>TRIM(SampleSuperstore3[[#This Row],[City]])</f>
        <v>Lakewood</v>
      </c>
      <c r="P4300" s="2" t="str">
        <f>TRIM(SampleSuperstore3[[#This Row],[State]])</f>
        <v>Ohio</v>
      </c>
      <c r="Q4300" s="2" t="str">
        <f t="shared" si="67"/>
        <v>Lakewood Ohio</v>
      </c>
      <c r="R4300" s="6" t="s">
        <v>404</v>
      </c>
      <c r="S4300" s="2" t="s">
        <v>30</v>
      </c>
      <c r="T4300" s="2"/>
    </row>
    <row r="4301" spans="1:20" x14ac:dyDescent="0.3">
      <c r="A4301" t="s">
        <v>168</v>
      </c>
      <c r="B4301" t="s">
        <v>14</v>
      </c>
      <c r="C4301" t="s">
        <v>15</v>
      </c>
      <c r="D4301" t="s">
        <v>488</v>
      </c>
      <c r="E4301" t="s">
        <v>46</v>
      </c>
      <c r="F4301">
        <v>75056</v>
      </c>
      <c r="G4301" t="s">
        <v>47</v>
      </c>
      <c r="H4301" t="s">
        <v>26</v>
      </c>
      <c r="I4301" t="s">
        <v>60</v>
      </c>
      <c r="J4301">
        <v>59752</v>
      </c>
      <c r="K4301">
        <v>7</v>
      </c>
      <c r="L4301">
        <v>2</v>
      </c>
      <c r="M4301">
        <v>194194</v>
      </c>
      <c r="O4301" s="2" t="str">
        <f>TRIM(SampleSuperstore3[[#This Row],[City]])</f>
        <v>The Colony</v>
      </c>
      <c r="P4301" s="2" t="str">
        <f>TRIM(SampleSuperstore3[[#This Row],[State]])</f>
        <v>Texas</v>
      </c>
      <c r="Q4301" s="2" t="str">
        <f t="shared" si="67"/>
        <v>The Colony Texas</v>
      </c>
      <c r="R4301" s="6" t="s">
        <v>404</v>
      </c>
      <c r="S4301" s="2" t="s">
        <v>30</v>
      </c>
      <c r="T4301" s="2"/>
    </row>
    <row r="4302" spans="1:20" x14ac:dyDescent="0.3">
      <c r="A4302" t="s">
        <v>13</v>
      </c>
      <c r="B4302" t="s">
        <v>14</v>
      </c>
      <c r="C4302" t="s">
        <v>15</v>
      </c>
      <c r="D4302" t="s">
        <v>42</v>
      </c>
      <c r="E4302" t="s">
        <v>43</v>
      </c>
      <c r="F4302">
        <v>98105</v>
      </c>
      <c r="G4302" t="s">
        <v>25</v>
      </c>
      <c r="H4302" t="s">
        <v>19</v>
      </c>
      <c r="I4302" t="s">
        <v>33</v>
      </c>
      <c r="J4302">
        <v>6392</v>
      </c>
      <c r="K4302">
        <v>4</v>
      </c>
      <c r="L4302">
        <v>0</v>
      </c>
      <c r="M4302">
        <v>3196</v>
      </c>
      <c r="O4302" s="2" t="str">
        <f>TRIM(SampleSuperstore3[[#This Row],[City]])</f>
        <v>Seattle</v>
      </c>
      <c r="P4302" s="2" t="str">
        <f>TRIM(SampleSuperstore3[[#This Row],[State]])</f>
        <v>Washington</v>
      </c>
      <c r="Q4302" s="2" t="str">
        <f t="shared" si="67"/>
        <v>Seattle Washington</v>
      </c>
      <c r="R4302" s="6" t="s">
        <v>154</v>
      </c>
      <c r="S4302" s="2" t="s">
        <v>104</v>
      </c>
      <c r="T4302" s="2"/>
    </row>
    <row r="4303" spans="1:20" x14ac:dyDescent="0.3">
      <c r="A4303" t="s">
        <v>13</v>
      </c>
      <c r="B4303" t="s">
        <v>14</v>
      </c>
      <c r="C4303" t="s">
        <v>15</v>
      </c>
      <c r="D4303" t="s">
        <v>42</v>
      </c>
      <c r="E4303" t="s">
        <v>43</v>
      </c>
      <c r="F4303">
        <v>98105</v>
      </c>
      <c r="G4303" t="s">
        <v>25</v>
      </c>
      <c r="H4303" t="s">
        <v>35</v>
      </c>
      <c r="I4303" t="s">
        <v>36</v>
      </c>
      <c r="J4303">
        <v>38396</v>
      </c>
      <c r="K4303">
        <v>5</v>
      </c>
      <c r="L4303">
        <v>2</v>
      </c>
      <c r="M4303">
        <v>38396</v>
      </c>
      <c r="O4303" s="2" t="str">
        <f>TRIM(SampleSuperstore3[[#This Row],[City]])</f>
        <v>Seattle</v>
      </c>
      <c r="P4303" s="2" t="str">
        <f>TRIM(SampleSuperstore3[[#This Row],[State]])</f>
        <v>Washington</v>
      </c>
      <c r="Q4303" s="2" t="str">
        <f t="shared" si="67"/>
        <v>Seattle Washington</v>
      </c>
      <c r="R4303" s="6" t="s">
        <v>766</v>
      </c>
      <c r="S4303" s="2" t="s">
        <v>767</v>
      </c>
      <c r="T4303" s="2" t="s">
        <v>46</v>
      </c>
    </row>
    <row r="4304" spans="1:20" x14ac:dyDescent="0.3">
      <c r="A4304" t="s">
        <v>168</v>
      </c>
      <c r="B4304" t="s">
        <v>22</v>
      </c>
      <c r="C4304" t="s">
        <v>15</v>
      </c>
      <c r="D4304" t="s">
        <v>23</v>
      </c>
      <c r="E4304" t="s">
        <v>24</v>
      </c>
      <c r="F4304">
        <v>90032</v>
      </c>
      <c r="G4304" t="s">
        <v>25</v>
      </c>
      <c r="H4304" t="s">
        <v>26</v>
      </c>
      <c r="I4304" t="s">
        <v>37</v>
      </c>
      <c r="J4304">
        <v>7752</v>
      </c>
      <c r="K4304">
        <v>3</v>
      </c>
      <c r="L4304">
        <v>2</v>
      </c>
      <c r="M4304">
        <v>28101</v>
      </c>
      <c r="O4304" s="2" t="str">
        <f>TRIM(SampleSuperstore3[[#This Row],[City]])</f>
        <v>Los Angeles</v>
      </c>
      <c r="P4304" s="2" t="str">
        <f>TRIM(SampleSuperstore3[[#This Row],[State]])</f>
        <v>California</v>
      </c>
      <c r="Q4304" s="2" t="str">
        <f t="shared" si="67"/>
        <v>Los Angeles California</v>
      </c>
      <c r="R4304" s="6" t="s">
        <v>42</v>
      </c>
      <c r="S4304" s="2" t="s">
        <v>43</v>
      </c>
      <c r="T4304" s="2"/>
    </row>
    <row r="4305" spans="1:21" x14ac:dyDescent="0.3">
      <c r="A4305" t="s">
        <v>168</v>
      </c>
      <c r="B4305" t="s">
        <v>22</v>
      </c>
      <c r="C4305" t="s">
        <v>15</v>
      </c>
      <c r="D4305" t="s">
        <v>23</v>
      </c>
      <c r="E4305" t="s">
        <v>24</v>
      </c>
      <c r="F4305">
        <v>90032</v>
      </c>
      <c r="G4305" t="s">
        <v>25</v>
      </c>
      <c r="H4305" t="s">
        <v>26</v>
      </c>
      <c r="I4305" t="s">
        <v>37</v>
      </c>
      <c r="J4305">
        <v>33568</v>
      </c>
      <c r="K4305">
        <v>2</v>
      </c>
      <c r="L4305">
        <v>2</v>
      </c>
      <c r="M4305">
        <v>117488</v>
      </c>
      <c r="O4305" s="2" t="str">
        <f>TRIM(SampleSuperstore3[[#This Row],[City]])</f>
        <v>Los Angeles</v>
      </c>
      <c r="P4305" s="2" t="str">
        <f>TRIM(SampleSuperstore3[[#This Row],[State]])</f>
        <v>California</v>
      </c>
      <c r="Q4305" s="2" t="str">
        <f t="shared" si="67"/>
        <v>Los Angeles California</v>
      </c>
      <c r="R4305" s="6" t="s">
        <v>42</v>
      </c>
      <c r="S4305" s="2" t="s">
        <v>43</v>
      </c>
      <c r="T4305" s="2"/>
    </row>
    <row r="4306" spans="1:21" x14ac:dyDescent="0.3">
      <c r="A4306" t="s">
        <v>28</v>
      </c>
      <c r="B4306" t="s">
        <v>14</v>
      </c>
      <c r="C4306" t="s">
        <v>15</v>
      </c>
      <c r="D4306" t="s">
        <v>23</v>
      </c>
      <c r="E4306" t="s">
        <v>24</v>
      </c>
      <c r="F4306">
        <v>90045</v>
      </c>
      <c r="G4306" t="s">
        <v>25</v>
      </c>
      <c r="H4306" t="s">
        <v>35</v>
      </c>
      <c r="I4306" t="s">
        <v>36</v>
      </c>
      <c r="J4306">
        <v>666344</v>
      </c>
      <c r="K4306">
        <v>7</v>
      </c>
      <c r="L4306">
        <v>2</v>
      </c>
      <c r="M4306">
        <v>666344</v>
      </c>
      <c r="O4306" s="2" t="str">
        <f>TRIM(SampleSuperstore3[[#This Row],[City]])</f>
        <v>Los Angeles</v>
      </c>
      <c r="P4306" s="2" t="str">
        <f>TRIM(SampleSuperstore3[[#This Row],[State]])</f>
        <v>California</v>
      </c>
      <c r="Q4306" s="2" t="str">
        <f t="shared" si="67"/>
        <v>Los Angeles California</v>
      </c>
      <c r="R4306" s="6" t="s">
        <v>626</v>
      </c>
      <c r="S4306" s="2" t="s">
        <v>627</v>
      </c>
      <c r="T4306" s="2" t="s">
        <v>24</v>
      </c>
    </row>
    <row r="4307" spans="1:21" x14ac:dyDescent="0.3">
      <c r="A4307" t="s">
        <v>28</v>
      </c>
      <c r="B4307" t="s">
        <v>14</v>
      </c>
      <c r="C4307" t="s">
        <v>15</v>
      </c>
      <c r="D4307" t="s">
        <v>23</v>
      </c>
      <c r="E4307" t="s">
        <v>24</v>
      </c>
      <c r="F4307">
        <v>90045</v>
      </c>
      <c r="G4307" t="s">
        <v>25</v>
      </c>
      <c r="H4307" t="s">
        <v>19</v>
      </c>
      <c r="I4307" t="s">
        <v>31</v>
      </c>
      <c r="J4307">
        <v>573728</v>
      </c>
      <c r="K4307">
        <v>4</v>
      </c>
      <c r="L4307">
        <v>2</v>
      </c>
      <c r="M4307">
        <v>-645444</v>
      </c>
      <c r="O4307" s="2" t="str">
        <f>TRIM(SampleSuperstore3[[#This Row],[City]])</f>
        <v>Los Angeles</v>
      </c>
      <c r="P4307" s="2" t="str">
        <f>TRIM(SampleSuperstore3[[#This Row],[State]])</f>
        <v>California</v>
      </c>
      <c r="Q4307" s="2" t="str">
        <f t="shared" si="67"/>
        <v>Los Angeles California</v>
      </c>
      <c r="R4307" s="6" t="s">
        <v>626</v>
      </c>
      <c r="S4307" s="2" t="s">
        <v>627</v>
      </c>
      <c r="T4307" s="2" t="s">
        <v>24</v>
      </c>
    </row>
    <row r="4308" spans="1:21" x14ac:dyDescent="0.3">
      <c r="A4308" t="s">
        <v>28</v>
      </c>
      <c r="B4308" t="s">
        <v>14</v>
      </c>
      <c r="C4308" t="s">
        <v>15</v>
      </c>
      <c r="D4308" t="s">
        <v>23</v>
      </c>
      <c r="E4308" t="s">
        <v>24</v>
      </c>
      <c r="F4308">
        <v>90045</v>
      </c>
      <c r="G4308" t="s">
        <v>25</v>
      </c>
      <c r="H4308" t="s">
        <v>26</v>
      </c>
      <c r="I4308" t="s">
        <v>37</v>
      </c>
      <c r="J4308">
        <v>21936</v>
      </c>
      <c r="K4308">
        <v>3</v>
      </c>
      <c r="L4308">
        <v>2</v>
      </c>
      <c r="M4308">
        <v>8226</v>
      </c>
      <c r="O4308" s="2" t="str">
        <f>TRIM(SampleSuperstore3[[#This Row],[City]])</f>
        <v>Los Angeles</v>
      </c>
      <c r="P4308" s="2" t="str">
        <f>TRIM(SampleSuperstore3[[#This Row],[State]])</f>
        <v>California</v>
      </c>
      <c r="Q4308" s="2" t="str">
        <f t="shared" si="67"/>
        <v>Los Angeles California</v>
      </c>
      <c r="R4308" s="6" t="s">
        <v>626</v>
      </c>
      <c r="S4308" s="2" t="s">
        <v>627</v>
      </c>
      <c r="T4308" s="2" t="s">
        <v>24</v>
      </c>
    </row>
    <row r="4309" spans="1:21" x14ac:dyDescent="0.3">
      <c r="A4309" t="s">
        <v>28</v>
      </c>
      <c r="B4309" t="s">
        <v>14</v>
      </c>
      <c r="C4309" t="s">
        <v>15</v>
      </c>
      <c r="D4309" t="s">
        <v>23</v>
      </c>
      <c r="E4309" t="s">
        <v>24</v>
      </c>
      <c r="F4309">
        <v>90045</v>
      </c>
      <c r="G4309" t="s">
        <v>25</v>
      </c>
      <c r="H4309" t="s">
        <v>26</v>
      </c>
      <c r="I4309" t="s">
        <v>41</v>
      </c>
      <c r="J4309">
        <v>1944</v>
      </c>
      <c r="K4309">
        <v>3</v>
      </c>
      <c r="L4309">
        <v>0</v>
      </c>
      <c r="M4309">
        <v>93312</v>
      </c>
      <c r="O4309" s="2" t="str">
        <f>TRIM(SampleSuperstore3[[#This Row],[City]])</f>
        <v>Los Angeles</v>
      </c>
      <c r="P4309" s="2" t="str">
        <f>TRIM(SampleSuperstore3[[#This Row],[State]])</f>
        <v>California</v>
      </c>
      <c r="Q4309" s="2" t="str">
        <f t="shared" si="67"/>
        <v>Los Angeles California</v>
      </c>
      <c r="R4309" s="6" t="s">
        <v>626</v>
      </c>
      <c r="S4309" s="2" t="s">
        <v>627</v>
      </c>
      <c r="T4309" s="2" t="s">
        <v>24</v>
      </c>
    </row>
    <row r="4310" spans="1:21" x14ac:dyDescent="0.3">
      <c r="A4310" t="s">
        <v>28</v>
      </c>
      <c r="B4310" t="s">
        <v>14</v>
      </c>
      <c r="C4310" t="s">
        <v>15</v>
      </c>
      <c r="D4310" t="s">
        <v>23</v>
      </c>
      <c r="E4310" t="s">
        <v>24</v>
      </c>
      <c r="F4310">
        <v>90045</v>
      </c>
      <c r="G4310" t="s">
        <v>25</v>
      </c>
      <c r="H4310" t="s">
        <v>35</v>
      </c>
      <c r="I4310" t="s">
        <v>123</v>
      </c>
      <c r="J4310">
        <v>447968</v>
      </c>
      <c r="K4310">
        <v>4</v>
      </c>
      <c r="L4310">
        <v>2</v>
      </c>
      <c r="M4310">
        <v>13999</v>
      </c>
      <c r="O4310" s="2" t="str">
        <f>TRIM(SampleSuperstore3[[#This Row],[City]])</f>
        <v>Los Angeles</v>
      </c>
      <c r="P4310" s="2" t="str">
        <f>TRIM(SampleSuperstore3[[#This Row],[State]])</f>
        <v>California</v>
      </c>
      <c r="Q4310" s="2" t="str">
        <f t="shared" si="67"/>
        <v>Los Angeles California</v>
      </c>
      <c r="R4310" s="6" t="s">
        <v>626</v>
      </c>
      <c r="S4310" s="2" t="s">
        <v>627</v>
      </c>
      <c r="T4310" s="2" t="s">
        <v>24</v>
      </c>
    </row>
    <row r="4311" spans="1:21" x14ac:dyDescent="0.3">
      <c r="A4311" t="s">
        <v>28</v>
      </c>
      <c r="B4311" t="s">
        <v>22</v>
      </c>
      <c r="C4311" t="s">
        <v>15</v>
      </c>
      <c r="D4311" t="s">
        <v>159</v>
      </c>
      <c r="E4311" t="s">
        <v>76</v>
      </c>
      <c r="F4311">
        <v>11561</v>
      </c>
      <c r="G4311" t="s">
        <v>57</v>
      </c>
      <c r="H4311" t="s">
        <v>26</v>
      </c>
      <c r="I4311" t="s">
        <v>38</v>
      </c>
      <c r="J4311">
        <v>1678</v>
      </c>
      <c r="K4311">
        <v>2</v>
      </c>
      <c r="L4311">
        <v>0</v>
      </c>
      <c r="M4311">
        <v>4195</v>
      </c>
      <c r="O4311" s="2" t="str">
        <f>TRIM(SampleSuperstore3[[#This Row],[City]])</f>
        <v>Long Beach</v>
      </c>
      <c r="P4311" s="2" t="str">
        <f>TRIM(SampleSuperstore3[[#This Row],[State]])</f>
        <v>New York</v>
      </c>
      <c r="Q4311" s="2" t="str">
        <f t="shared" si="67"/>
        <v>Long Beach New York</v>
      </c>
      <c r="R4311" s="6" t="s">
        <v>626</v>
      </c>
      <c r="S4311" s="2" t="s">
        <v>627</v>
      </c>
      <c r="T4311" s="2" t="s">
        <v>24</v>
      </c>
    </row>
    <row r="4312" spans="1:21" x14ac:dyDescent="0.3">
      <c r="A4312" t="s">
        <v>28</v>
      </c>
      <c r="B4312" t="s">
        <v>14</v>
      </c>
      <c r="C4312" t="s">
        <v>15</v>
      </c>
      <c r="D4312" t="s">
        <v>23</v>
      </c>
      <c r="E4312" t="s">
        <v>24</v>
      </c>
      <c r="F4312">
        <v>90045</v>
      </c>
      <c r="G4312" t="s">
        <v>25</v>
      </c>
      <c r="H4312" t="s">
        <v>26</v>
      </c>
      <c r="I4312" t="s">
        <v>34</v>
      </c>
      <c r="J4312">
        <v>2096</v>
      </c>
      <c r="K4312">
        <v>2</v>
      </c>
      <c r="L4312">
        <v>0</v>
      </c>
      <c r="M4312">
        <v>524</v>
      </c>
      <c r="O4312" s="2" t="str">
        <f>TRIM(SampleSuperstore3[[#This Row],[City]])</f>
        <v>Los Angeles</v>
      </c>
      <c r="P4312" s="2" t="str">
        <f>TRIM(SampleSuperstore3[[#This Row],[State]])</f>
        <v>California</v>
      </c>
      <c r="Q4312" s="2" t="str">
        <f t="shared" si="67"/>
        <v>Los Angeles California</v>
      </c>
      <c r="R4312" s="6" t="s">
        <v>626</v>
      </c>
      <c r="S4312" s="2" t="s">
        <v>627</v>
      </c>
      <c r="T4312" s="2" t="s">
        <v>24</v>
      </c>
    </row>
    <row r="4313" spans="1:21" x14ac:dyDescent="0.3">
      <c r="A4313" t="s">
        <v>28</v>
      </c>
      <c r="B4313" t="s">
        <v>14</v>
      </c>
      <c r="C4313" t="s">
        <v>15</v>
      </c>
      <c r="D4313" t="s">
        <v>23</v>
      </c>
      <c r="E4313" t="s">
        <v>24</v>
      </c>
      <c r="F4313">
        <v>90045</v>
      </c>
      <c r="G4313" t="s">
        <v>25</v>
      </c>
      <c r="H4313" t="s">
        <v>26</v>
      </c>
      <c r="I4313" t="s">
        <v>37</v>
      </c>
      <c r="J4313">
        <v>88752</v>
      </c>
      <c r="K4313">
        <v>3</v>
      </c>
      <c r="L4313">
        <v>2</v>
      </c>
      <c r="M4313">
        <v>27735</v>
      </c>
      <c r="O4313" s="2" t="str">
        <f>TRIM(SampleSuperstore3[[#This Row],[City]])</f>
        <v>Los Angeles</v>
      </c>
      <c r="P4313" s="2" t="str">
        <f>TRIM(SampleSuperstore3[[#This Row],[State]])</f>
        <v>California</v>
      </c>
      <c r="Q4313" s="2" t="str">
        <f t="shared" si="67"/>
        <v>Los Angeles California</v>
      </c>
      <c r="R4313" s="6" t="s">
        <v>651</v>
      </c>
      <c r="S4313" s="2" t="s">
        <v>652</v>
      </c>
      <c r="T4313" s="2" t="s">
        <v>634</v>
      </c>
      <c r="U4313" t="s">
        <v>369</v>
      </c>
    </row>
    <row r="4314" spans="1:21" x14ac:dyDescent="0.3">
      <c r="A4314" t="s">
        <v>28</v>
      </c>
      <c r="B4314" t="s">
        <v>14</v>
      </c>
      <c r="C4314" t="s">
        <v>15</v>
      </c>
      <c r="D4314" t="s">
        <v>23</v>
      </c>
      <c r="E4314" t="s">
        <v>24</v>
      </c>
      <c r="F4314">
        <v>90045</v>
      </c>
      <c r="G4314" t="s">
        <v>25</v>
      </c>
      <c r="H4314" t="s">
        <v>26</v>
      </c>
      <c r="I4314" t="s">
        <v>32</v>
      </c>
      <c r="J4314">
        <v>30423</v>
      </c>
      <c r="K4314">
        <v>3</v>
      </c>
      <c r="L4314">
        <v>0</v>
      </c>
      <c r="M4314">
        <v>91269</v>
      </c>
      <c r="O4314" s="2" t="str">
        <f>TRIM(SampleSuperstore3[[#This Row],[City]])</f>
        <v>Los Angeles</v>
      </c>
      <c r="P4314" s="2" t="str">
        <f>TRIM(SampleSuperstore3[[#This Row],[State]])</f>
        <v>California</v>
      </c>
      <c r="Q4314" s="2" t="str">
        <f t="shared" si="67"/>
        <v>Los Angeles California</v>
      </c>
      <c r="R4314" s="6" t="s">
        <v>626</v>
      </c>
      <c r="S4314" s="2" t="s">
        <v>627</v>
      </c>
      <c r="T4314" s="2" t="s">
        <v>24</v>
      </c>
    </row>
    <row r="4315" spans="1:21" x14ac:dyDescent="0.3">
      <c r="A4315" t="s">
        <v>28</v>
      </c>
      <c r="B4315" t="s">
        <v>14</v>
      </c>
      <c r="C4315" t="s">
        <v>15</v>
      </c>
      <c r="D4315" t="s">
        <v>52</v>
      </c>
      <c r="E4315" t="s">
        <v>24</v>
      </c>
      <c r="F4315">
        <v>94110</v>
      </c>
      <c r="G4315" t="s">
        <v>25</v>
      </c>
      <c r="H4315" t="s">
        <v>26</v>
      </c>
      <c r="I4315" t="s">
        <v>60</v>
      </c>
      <c r="J4315">
        <v>16786</v>
      </c>
      <c r="K4315">
        <v>2</v>
      </c>
      <c r="L4315">
        <v>0</v>
      </c>
      <c r="M4315">
        <v>788942</v>
      </c>
      <c r="O4315" s="2" t="str">
        <f>TRIM(SampleSuperstore3[[#This Row],[City]])</f>
        <v>San Francisco</v>
      </c>
      <c r="P4315" s="2" t="str">
        <f>TRIM(SampleSuperstore3[[#This Row],[State]])</f>
        <v>California</v>
      </c>
      <c r="Q4315" s="2" t="str">
        <f t="shared" si="67"/>
        <v>San Francisco California</v>
      </c>
      <c r="R4315" s="6" t="s">
        <v>626</v>
      </c>
      <c r="S4315" s="2" t="s">
        <v>627</v>
      </c>
      <c r="T4315" s="2" t="s">
        <v>24</v>
      </c>
    </row>
    <row r="4316" spans="1:21" x14ac:dyDescent="0.3">
      <c r="A4316" t="s">
        <v>28</v>
      </c>
      <c r="B4316" t="s">
        <v>14</v>
      </c>
      <c r="C4316" t="s">
        <v>15</v>
      </c>
      <c r="D4316" t="s">
        <v>182</v>
      </c>
      <c r="E4316" t="s">
        <v>83</v>
      </c>
      <c r="F4316">
        <v>23223</v>
      </c>
      <c r="G4316" t="s">
        <v>18</v>
      </c>
      <c r="H4316" t="s">
        <v>19</v>
      </c>
      <c r="I4316" t="s">
        <v>33</v>
      </c>
      <c r="J4316">
        <v>8238</v>
      </c>
      <c r="K4316">
        <v>6</v>
      </c>
      <c r="L4316">
        <v>0</v>
      </c>
      <c r="M4316">
        <v>255378</v>
      </c>
      <c r="O4316" s="2" t="str">
        <f>TRIM(SampleSuperstore3[[#This Row],[City]])</f>
        <v>Richmond</v>
      </c>
      <c r="P4316" s="2" t="str">
        <f>TRIM(SampleSuperstore3[[#This Row],[State]])</f>
        <v>Virginia</v>
      </c>
      <c r="Q4316" s="2" t="str">
        <f t="shared" si="67"/>
        <v>Richmond Virginia</v>
      </c>
      <c r="R4316" s="6" t="s">
        <v>626</v>
      </c>
      <c r="S4316" s="2" t="s">
        <v>627</v>
      </c>
      <c r="T4316" s="2" t="s">
        <v>24</v>
      </c>
    </row>
    <row r="4317" spans="1:21" x14ac:dyDescent="0.3">
      <c r="A4317" t="s">
        <v>13</v>
      </c>
      <c r="B4317" t="s">
        <v>14</v>
      </c>
      <c r="C4317" t="s">
        <v>15</v>
      </c>
      <c r="D4317" t="s">
        <v>394</v>
      </c>
      <c r="E4317" t="s">
        <v>121</v>
      </c>
      <c r="F4317">
        <v>87105</v>
      </c>
      <c r="G4317" t="s">
        <v>25</v>
      </c>
      <c r="H4317" t="s">
        <v>35</v>
      </c>
      <c r="I4317" t="s">
        <v>36</v>
      </c>
      <c r="J4317">
        <v>23976</v>
      </c>
      <c r="K4317">
        <v>3</v>
      </c>
      <c r="L4317">
        <v>2</v>
      </c>
      <c r="M4317">
        <v>-56943</v>
      </c>
      <c r="O4317" s="2" t="str">
        <f>TRIM(SampleSuperstore3[[#This Row],[City]])</f>
        <v>Albuquerque</v>
      </c>
      <c r="P4317" s="2" t="str">
        <f>TRIM(SampleSuperstore3[[#This Row],[State]])</f>
        <v>New Mexico</v>
      </c>
      <c r="Q4317" s="2" t="str">
        <f t="shared" si="67"/>
        <v>Albuquerque New Mexico</v>
      </c>
      <c r="R4317" s="6" t="s">
        <v>632</v>
      </c>
      <c r="S4317" s="2" t="s">
        <v>633</v>
      </c>
      <c r="T4317" s="2" t="s">
        <v>24</v>
      </c>
    </row>
    <row r="4318" spans="1:21" x14ac:dyDescent="0.3">
      <c r="A4318" t="s">
        <v>13</v>
      </c>
      <c r="B4318" t="s">
        <v>14</v>
      </c>
      <c r="C4318" t="s">
        <v>15</v>
      </c>
      <c r="D4318" t="s">
        <v>394</v>
      </c>
      <c r="E4318" t="s">
        <v>121</v>
      </c>
      <c r="F4318">
        <v>87105</v>
      </c>
      <c r="G4318" t="s">
        <v>25</v>
      </c>
      <c r="H4318" t="s">
        <v>26</v>
      </c>
      <c r="I4318" t="s">
        <v>32</v>
      </c>
      <c r="J4318">
        <v>3329</v>
      </c>
      <c r="K4318">
        <v>1</v>
      </c>
      <c r="L4318">
        <v>0</v>
      </c>
      <c r="M4318">
        <v>79896</v>
      </c>
      <c r="O4318" s="2" t="str">
        <f>TRIM(SampleSuperstore3[[#This Row],[City]])</f>
        <v>Albuquerque</v>
      </c>
      <c r="P4318" s="2" t="str">
        <f>TRIM(SampleSuperstore3[[#This Row],[State]])</f>
        <v>New Mexico</v>
      </c>
      <c r="Q4318" s="2" t="str">
        <f t="shared" si="67"/>
        <v>Albuquerque New Mexico</v>
      </c>
      <c r="R4318" s="6" t="s">
        <v>182</v>
      </c>
      <c r="S4318" s="2" t="s">
        <v>83</v>
      </c>
      <c r="T4318" s="2"/>
    </row>
    <row r="4319" spans="1:21" x14ac:dyDescent="0.3">
      <c r="A4319" t="s">
        <v>28</v>
      </c>
      <c r="B4319" t="s">
        <v>14</v>
      </c>
      <c r="C4319" t="s">
        <v>15</v>
      </c>
      <c r="D4319" t="s">
        <v>133</v>
      </c>
      <c r="E4319" t="s">
        <v>104</v>
      </c>
      <c r="F4319">
        <v>44312</v>
      </c>
      <c r="G4319" t="s">
        <v>57</v>
      </c>
      <c r="H4319" t="s">
        <v>26</v>
      </c>
      <c r="I4319" t="s">
        <v>37</v>
      </c>
      <c r="J4319">
        <v>14952</v>
      </c>
      <c r="K4319">
        <v>2</v>
      </c>
      <c r="L4319">
        <v>7</v>
      </c>
      <c r="M4319">
        <v>-119616</v>
      </c>
      <c r="O4319" s="2" t="str">
        <f>TRIM(SampleSuperstore3[[#This Row],[City]])</f>
        <v>Akron</v>
      </c>
      <c r="P4319" s="2" t="str">
        <f>TRIM(SampleSuperstore3[[#This Row],[State]])</f>
        <v>Ohio</v>
      </c>
      <c r="Q4319" s="2" t="str">
        <f t="shared" si="67"/>
        <v>Akron Ohio</v>
      </c>
      <c r="R4319" s="6" t="s">
        <v>394</v>
      </c>
      <c r="S4319" s="2" t="s">
        <v>634</v>
      </c>
      <c r="T4319" s="2" t="s">
        <v>807</v>
      </c>
    </row>
    <row r="4320" spans="1:21" x14ac:dyDescent="0.3">
      <c r="A4320" t="s">
        <v>28</v>
      </c>
      <c r="B4320" t="s">
        <v>14</v>
      </c>
      <c r="C4320" t="s">
        <v>15</v>
      </c>
      <c r="D4320" t="s">
        <v>133</v>
      </c>
      <c r="E4320" t="s">
        <v>104</v>
      </c>
      <c r="F4320">
        <v>44312</v>
      </c>
      <c r="G4320" t="s">
        <v>57</v>
      </c>
      <c r="H4320" t="s">
        <v>35</v>
      </c>
      <c r="I4320" t="s">
        <v>36</v>
      </c>
      <c r="J4320">
        <v>323982</v>
      </c>
      <c r="K4320">
        <v>3</v>
      </c>
      <c r="L4320">
        <v>4</v>
      </c>
      <c r="M4320">
        <v>-809955</v>
      </c>
      <c r="O4320" s="2" t="str">
        <f>TRIM(SampleSuperstore3[[#This Row],[City]])</f>
        <v>Akron</v>
      </c>
      <c r="P4320" s="2" t="str">
        <f>TRIM(SampleSuperstore3[[#This Row],[State]])</f>
        <v>Ohio</v>
      </c>
      <c r="Q4320" s="2" t="str">
        <f t="shared" si="67"/>
        <v>Akron Ohio</v>
      </c>
      <c r="R4320" s="6" t="s">
        <v>394</v>
      </c>
      <c r="S4320" s="2" t="s">
        <v>634</v>
      </c>
      <c r="T4320" s="2" t="s">
        <v>807</v>
      </c>
    </row>
    <row r="4321" spans="1:22" x14ac:dyDescent="0.3">
      <c r="A4321" t="s">
        <v>28</v>
      </c>
      <c r="B4321" t="s">
        <v>14</v>
      </c>
      <c r="C4321" t="s">
        <v>15</v>
      </c>
      <c r="D4321" t="s">
        <v>133</v>
      </c>
      <c r="E4321" t="s">
        <v>104</v>
      </c>
      <c r="F4321">
        <v>44312</v>
      </c>
      <c r="G4321" t="s">
        <v>57</v>
      </c>
      <c r="H4321" t="s">
        <v>26</v>
      </c>
      <c r="I4321" t="s">
        <v>37</v>
      </c>
      <c r="J4321">
        <v>2286</v>
      </c>
      <c r="K4321">
        <v>2</v>
      </c>
      <c r="L4321">
        <v>7</v>
      </c>
      <c r="M4321">
        <v>-16764</v>
      </c>
      <c r="O4321" s="2" t="str">
        <f>TRIM(SampleSuperstore3[[#This Row],[City]])</f>
        <v>Akron</v>
      </c>
      <c r="P4321" s="2" t="str">
        <f>TRIM(SampleSuperstore3[[#This Row],[State]])</f>
        <v>Ohio</v>
      </c>
      <c r="Q4321" s="2" t="str">
        <f t="shared" si="67"/>
        <v>Akron Ohio</v>
      </c>
      <c r="R4321" s="6" t="s">
        <v>133</v>
      </c>
      <c r="S4321" s="2" t="s">
        <v>104</v>
      </c>
      <c r="T4321" s="2"/>
    </row>
    <row r="4322" spans="1:22" x14ac:dyDescent="0.3">
      <c r="A4322" t="s">
        <v>28</v>
      </c>
      <c r="B4322" t="s">
        <v>14</v>
      </c>
      <c r="C4322" t="s">
        <v>15</v>
      </c>
      <c r="D4322" t="s">
        <v>133</v>
      </c>
      <c r="E4322" t="s">
        <v>104</v>
      </c>
      <c r="F4322">
        <v>44312</v>
      </c>
      <c r="G4322" t="s">
        <v>57</v>
      </c>
      <c r="H4322" t="s">
        <v>26</v>
      </c>
      <c r="I4322" t="s">
        <v>34</v>
      </c>
      <c r="J4322">
        <v>14352</v>
      </c>
      <c r="K4322">
        <v>3</v>
      </c>
      <c r="L4322">
        <v>2</v>
      </c>
      <c r="M4322">
        <v>897</v>
      </c>
      <c r="O4322" s="2" t="str">
        <f>TRIM(SampleSuperstore3[[#This Row],[City]])</f>
        <v>Akron</v>
      </c>
      <c r="P4322" s="2" t="str">
        <f>TRIM(SampleSuperstore3[[#This Row],[State]])</f>
        <v>Ohio</v>
      </c>
      <c r="Q4322" s="2" t="str">
        <f t="shared" si="67"/>
        <v>Akron Ohio</v>
      </c>
      <c r="R4322" s="6" t="s">
        <v>133</v>
      </c>
      <c r="S4322" s="2" t="s">
        <v>104</v>
      </c>
      <c r="T4322" s="2"/>
    </row>
    <row r="4323" spans="1:22" x14ac:dyDescent="0.3">
      <c r="A4323" t="s">
        <v>28</v>
      </c>
      <c r="B4323" t="s">
        <v>14</v>
      </c>
      <c r="C4323" t="s">
        <v>15</v>
      </c>
      <c r="D4323" t="s">
        <v>133</v>
      </c>
      <c r="E4323" t="s">
        <v>104</v>
      </c>
      <c r="F4323">
        <v>44312</v>
      </c>
      <c r="G4323" t="s">
        <v>57</v>
      </c>
      <c r="H4323" t="s">
        <v>35</v>
      </c>
      <c r="I4323" t="s">
        <v>59</v>
      </c>
      <c r="J4323">
        <v>71976</v>
      </c>
      <c r="K4323">
        <v>3</v>
      </c>
      <c r="L4323">
        <v>2</v>
      </c>
      <c r="M4323">
        <v>8997</v>
      </c>
      <c r="O4323" s="2" t="str">
        <f>TRIM(SampleSuperstore3[[#This Row],[City]])</f>
        <v>Akron</v>
      </c>
      <c r="P4323" s="2" t="str">
        <f>TRIM(SampleSuperstore3[[#This Row],[State]])</f>
        <v>Ohio</v>
      </c>
      <c r="Q4323" s="2" t="str">
        <f t="shared" si="67"/>
        <v>Akron Ohio</v>
      </c>
      <c r="R4323" s="6" t="s">
        <v>133</v>
      </c>
      <c r="S4323" s="2" t="s">
        <v>104</v>
      </c>
      <c r="T4323" s="2"/>
    </row>
    <row r="4324" spans="1:22" x14ac:dyDescent="0.3">
      <c r="A4324" t="s">
        <v>62</v>
      </c>
      <c r="B4324" t="s">
        <v>22</v>
      </c>
      <c r="C4324" t="s">
        <v>15</v>
      </c>
      <c r="D4324" t="s">
        <v>218</v>
      </c>
      <c r="E4324" t="s">
        <v>132</v>
      </c>
      <c r="F4324">
        <v>7060</v>
      </c>
      <c r="G4324" t="s">
        <v>57</v>
      </c>
      <c r="H4324" t="s">
        <v>26</v>
      </c>
      <c r="I4324" t="s">
        <v>34</v>
      </c>
      <c r="J4324">
        <v>921</v>
      </c>
      <c r="K4324">
        <v>3</v>
      </c>
      <c r="L4324">
        <v>0</v>
      </c>
      <c r="M4324">
        <v>23025</v>
      </c>
      <c r="O4324" s="2" t="str">
        <f>TRIM(SampleSuperstore3[[#This Row],[City]])</f>
        <v>Plainfield</v>
      </c>
      <c r="P4324" s="2" t="str">
        <f>TRIM(SampleSuperstore3[[#This Row],[State]])</f>
        <v>New Jersey</v>
      </c>
      <c r="Q4324" s="2" t="str">
        <f t="shared" si="67"/>
        <v>Plainfield New Jersey</v>
      </c>
      <c r="R4324" s="6" t="s">
        <v>133</v>
      </c>
      <c r="S4324" s="2" t="s">
        <v>104</v>
      </c>
      <c r="T4324" s="2"/>
    </row>
    <row r="4325" spans="1:22" x14ac:dyDescent="0.3">
      <c r="A4325" t="s">
        <v>62</v>
      </c>
      <c r="B4325" t="s">
        <v>22</v>
      </c>
      <c r="C4325" t="s">
        <v>15</v>
      </c>
      <c r="D4325" t="s">
        <v>218</v>
      </c>
      <c r="E4325" t="s">
        <v>132</v>
      </c>
      <c r="F4325">
        <v>7060</v>
      </c>
      <c r="G4325" t="s">
        <v>57</v>
      </c>
      <c r="H4325" t="s">
        <v>26</v>
      </c>
      <c r="I4325" t="s">
        <v>41</v>
      </c>
      <c r="J4325">
        <v>18</v>
      </c>
      <c r="K4325">
        <v>5</v>
      </c>
      <c r="L4325">
        <v>0</v>
      </c>
      <c r="M4325">
        <v>828</v>
      </c>
      <c r="O4325" s="2" t="str">
        <f>TRIM(SampleSuperstore3[[#This Row],[City]])</f>
        <v>Plainfield</v>
      </c>
      <c r="P4325" s="2" t="str">
        <f>TRIM(SampleSuperstore3[[#This Row],[State]])</f>
        <v>New Jersey</v>
      </c>
      <c r="Q4325" s="2" t="str">
        <f t="shared" si="67"/>
        <v>Plainfield New Jersey</v>
      </c>
      <c r="R4325" s="6" t="s">
        <v>133</v>
      </c>
      <c r="S4325" s="2" t="s">
        <v>104</v>
      </c>
      <c r="T4325" s="2"/>
    </row>
    <row r="4326" spans="1:22" x14ac:dyDescent="0.3">
      <c r="A4326" t="s">
        <v>28</v>
      </c>
      <c r="B4326" t="s">
        <v>14</v>
      </c>
      <c r="C4326" t="s">
        <v>15</v>
      </c>
      <c r="D4326" t="s">
        <v>75</v>
      </c>
      <c r="E4326" t="s">
        <v>76</v>
      </c>
      <c r="F4326">
        <v>10011</v>
      </c>
      <c r="G4326" t="s">
        <v>57</v>
      </c>
      <c r="H4326" t="s">
        <v>26</v>
      </c>
      <c r="I4326" t="s">
        <v>41</v>
      </c>
      <c r="J4326">
        <v>4293</v>
      </c>
      <c r="K4326">
        <v>9</v>
      </c>
      <c r="L4326">
        <v>0</v>
      </c>
      <c r="M4326">
        <v>193185</v>
      </c>
      <c r="O4326" s="2" t="str">
        <f>TRIM(SampleSuperstore3[[#This Row],[City]])</f>
        <v>New York City</v>
      </c>
      <c r="P4326" s="2" t="str">
        <f>TRIM(SampleSuperstore3[[#This Row],[State]])</f>
        <v>New York</v>
      </c>
      <c r="Q4326" s="2" t="str">
        <f t="shared" si="67"/>
        <v>New York City New York</v>
      </c>
      <c r="R4326" s="6" t="s">
        <v>218</v>
      </c>
      <c r="S4326" s="2" t="s">
        <v>634</v>
      </c>
      <c r="T4326" s="2" t="s">
        <v>808</v>
      </c>
    </row>
    <row r="4327" spans="1:22" x14ac:dyDescent="0.3">
      <c r="A4327" t="s">
        <v>28</v>
      </c>
      <c r="B4327" t="s">
        <v>14</v>
      </c>
      <c r="C4327" t="s">
        <v>15</v>
      </c>
      <c r="D4327" t="s">
        <v>229</v>
      </c>
      <c r="E4327" t="s">
        <v>30</v>
      </c>
      <c r="F4327">
        <v>33012</v>
      </c>
      <c r="G4327" t="s">
        <v>18</v>
      </c>
      <c r="H4327" t="s">
        <v>26</v>
      </c>
      <c r="I4327" t="s">
        <v>41</v>
      </c>
      <c r="J4327">
        <v>15552</v>
      </c>
      <c r="K4327">
        <v>3</v>
      </c>
      <c r="L4327">
        <v>2</v>
      </c>
      <c r="M4327">
        <v>54432</v>
      </c>
      <c r="O4327" s="2" t="str">
        <f>TRIM(SampleSuperstore3[[#This Row],[City]])</f>
        <v>Hialeah</v>
      </c>
      <c r="P4327" s="2" t="str">
        <f>TRIM(SampleSuperstore3[[#This Row],[State]])</f>
        <v>Florida</v>
      </c>
      <c r="Q4327" s="2" t="str">
        <f t="shared" si="67"/>
        <v>Hialeah Florida</v>
      </c>
      <c r="R4327" s="6" t="s">
        <v>218</v>
      </c>
      <c r="S4327" s="2" t="s">
        <v>634</v>
      </c>
      <c r="T4327" s="2" t="s">
        <v>808</v>
      </c>
    </row>
    <row r="4328" spans="1:22" x14ac:dyDescent="0.3">
      <c r="A4328" t="s">
        <v>28</v>
      </c>
      <c r="B4328" t="s">
        <v>14</v>
      </c>
      <c r="C4328" t="s">
        <v>15</v>
      </c>
      <c r="D4328" t="s">
        <v>229</v>
      </c>
      <c r="E4328" t="s">
        <v>30</v>
      </c>
      <c r="F4328">
        <v>33012</v>
      </c>
      <c r="G4328" t="s">
        <v>18</v>
      </c>
      <c r="H4328" t="s">
        <v>26</v>
      </c>
      <c r="I4328" t="s">
        <v>38</v>
      </c>
      <c r="J4328">
        <v>1792</v>
      </c>
      <c r="K4328">
        <v>5</v>
      </c>
      <c r="L4328">
        <v>2</v>
      </c>
      <c r="M4328">
        <v>112</v>
      </c>
      <c r="O4328" s="2" t="str">
        <f>TRIM(SampleSuperstore3[[#This Row],[City]])</f>
        <v>Hialeah</v>
      </c>
      <c r="P4328" s="2" t="str">
        <f>TRIM(SampleSuperstore3[[#This Row],[State]])</f>
        <v>Florida</v>
      </c>
      <c r="Q4328" s="2" t="str">
        <f t="shared" si="67"/>
        <v>Hialeah Florida</v>
      </c>
      <c r="R4328" s="6" t="s">
        <v>634</v>
      </c>
      <c r="S4328" s="2" t="s">
        <v>369</v>
      </c>
      <c r="T4328" s="2" t="s">
        <v>3</v>
      </c>
      <c r="U4328" t="s">
        <v>634</v>
      </c>
      <c r="V4328" t="s">
        <v>369</v>
      </c>
    </row>
    <row r="4329" spans="1:22" x14ac:dyDescent="0.3">
      <c r="A4329" t="s">
        <v>28</v>
      </c>
      <c r="B4329" t="s">
        <v>14</v>
      </c>
      <c r="C4329" t="s">
        <v>15</v>
      </c>
      <c r="D4329" t="s">
        <v>338</v>
      </c>
      <c r="E4329" t="s">
        <v>43</v>
      </c>
      <c r="F4329">
        <v>98052</v>
      </c>
      <c r="G4329" t="s">
        <v>25</v>
      </c>
      <c r="H4329" t="s">
        <v>35</v>
      </c>
      <c r="I4329" t="s">
        <v>59</v>
      </c>
      <c r="J4329">
        <v>1999</v>
      </c>
      <c r="K4329">
        <v>1</v>
      </c>
      <c r="L4329">
        <v>0</v>
      </c>
      <c r="M4329">
        <v>67966</v>
      </c>
      <c r="O4329" s="2" t="str">
        <f>TRIM(SampleSuperstore3[[#This Row],[City]])</f>
        <v>Redmond</v>
      </c>
      <c r="P4329" s="2" t="str">
        <f>TRIM(SampleSuperstore3[[#This Row],[State]])</f>
        <v>Washington</v>
      </c>
      <c r="Q4329" s="2" t="str">
        <f t="shared" si="67"/>
        <v>Redmond Washington</v>
      </c>
      <c r="R4329" s="6" t="s">
        <v>229</v>
      </c>
      <c r="S4329" s="2" t="s">
        <v>30</v>
      </c>
      <c r="T4329" s="2"/>
    </row>
    <row r="4330" spans="1:22" x14ac:dyDescent="0.3">
      <c r="A4330" t="s">
        <v>28</v>
      </c>
      <c r="B4330" t="s">
        <v>14</v>
      </c>
      <c r="C4330" t="s">
        <v>15</v>
      </c>
      <c r="D4330" t="s">
        <v>338</v>
      </c>
      <c r="E4330" t="s">
        <v>43</v>
      </c>
      <c r="F4330">
        <v>98052</v>
      </c>
      <c r="G4330" t="s">
        <v>25</v>
      </c>
      <c r="H4330" t="s">
        <v>26</v>
      </c>
      <c r="I4330" t="s">
        <v>37</v>
      </c>
      <c r="J4330">
        <v>2292</v>
      </c>
      <c r="K4330">
        <v>5</v>
      </c>
      <c r="L4330">
        <v>2</v>
      </c>
      <c r="M4330">
        <v>8022</v>
      </c>
      <c r="O4330" s="2" t="str">
        <f>TRIM(SampleSuperstore3[[#This Row],[City]])</f>
        <v>Redmond</v>
      </c>
      <c r="P4330" s="2" t="str">
        <f>TRIM(SampleSuperstore3[[#This Row],[State]])</f>
        <v>Washington</v>
      </c>
      <c r="Q4330" s="2" t="str">
        <f t="shared" si="67"/>
        <v>Redmond Washington</v>
      </c>
      <c r="R4330" s="6" t="s">
        <v>229</v>
      </c>
      <c r="S4330" s="2" t="s">
        <v>30</v>
      </c>
      <c r="T4330" s="2"/>
    </row>
    <row r="4331" spans="1:22" x14ac:dyDescent="0.3">
      <c r="A4331" t="s">
        <v>28</v>
      </c>
      <c r="B4331" t="s">
        <v>14</v>
      </c>
      <c r="C4331" t="s">
        <v>15</v>
      </c>
      <c r="D4331" t="s">
        <v>489</v>
      </c>
      <c r="E4331" t="s">
        <v>30</v>
      </c>
      <c r="F4331">
        <v>32114</v>
      </c>
      <c r="G4331" t="s">
        <v>18</v>
      </c>
      <c r="H4331" t="s">
        <v>35</v>
      </c>
      <c r="I4331" t="s">
        <v>59</v>
      </c>
      <c r="J4331">
        <v>5088</v>
      </c>
      <c r="K4331">
        <v>6</v>
      </c>
      <c r="L4331">
        <v>2</v>
      </c>
      <c r="M4331">
        <v>14628</v>
      </c>
      <c r="O4331" s="2" t="str">
        <f>TRIM(SampleSuperstore3[[#This Row],[City]])</f>
        <v>Daytona Beach</v>
      </c>
      <c r="P4331" s="2" t="str">
        <f>TRIM(SampleSuperstore3[[#This Row],[State]])</f>
        <v>Florida</v>
      </c>
      <c r="Q4331" s="2" t="str">
        <f t="shared" si="67"/>
        <v>Daytona Beach Florida</v>
      </c>
      <c r="R4331" s="6" t="s">
        <v>338</v>
      </c>
      <c r="S4331" s="2" t="s">
        <v>43</v>
      </c>
      <c r="T4331" s="2"/>
    </row>
    <row r="4332" spans="1:22" x14ac:dyDescent="0.3">
      <c r="A4332" t="s">
        <v>28</v>
      </c>
      <c r="B4332" t="s">
        <v>14</v>
      </c>
      <c r="C4332" t="s">
        <v>15</v>
      </c>
      <c r="D4332" t="s">
        <v>489</v>
      </c>
      <c r="E4332" t="s">
        <v>30</v>
      </c>
      <c r="F4332">
        <v>32114</v>
      </c>
      <c r="G4332" t="s">
        <v>18</v>
      </c>
      <c r="H4332" t="s">
        <v>26</v>
      </c>
      <c r="I4332" t="s">
        <v>60</v>
      </c>
      <c r="J4332">
        <v>27312</v>
      </c>
      <c r="K4332">
        <v>2</v>
      </c>
      <c r="L4332">
        <v>2</v>
      </c>
      <c r="M4332">
        <v>92178</v>
      </c>
      <c r="O4332" s="2" t="str">
        <f>TRIM(SampleSuperstore3[[#This Row],[City]])</f>
        <v>Daytona Beach</v>
      </c>
      <c r="P4332" s="2" t="str">
        <f>TRIM(SampleSuperstore3[[#This Row],[State]])</f>
        <v>Florida</v>
      </c>
      <c r="Q4332" s="2" t="str">
        <f t="shared" si="67"/>
        <v>Daytona Beach Florida</v>
      </c>
      <c r="R4332" s="6" t="s">
        <v>338</v>
      </c>
      <c r="S4332" s="2" t="s">
        <v>43</v>
      </c>
      <c r="T4332" s="2"/>
    </row>
    <row r="4333" spans="1:22" x14ac:dyDescent="0.3">
      <c r="A4333" t="s">
        <v>28</v>
      </c>
      <c r="B4333" t="s">
        <v>14</v>
      </c>
      <c r="C4333" t="s">
        <v>15</v>
      </c>
      <c r="D4333" t="s">
        <v>490</v>
      </c>
      <c r="E4333" t="s">
        <v>81</v>
      </c>
      <c r="F4333">
        <v>86442</v>
      </c>
      <c r="G4333" t="s">
        <v>25</v>
      </c>
      <c r="H4333" t="s">
        <v>26</v>
      </c>
      <c r="I4333" t="s">
        <v>60</v>
      </c>
      <c r="J4333">
        <v>792</v>
      </c>
      <c r="K4333">
        <v>1</v>
      </c>
      <c r="L4333">
        <v>2</v>
      </c>
      <c r="M4333">
        <v>2772</v>
      </c>
      <c r="O4333" s="2" t="str">
        <f>TRIM(SampleSuperstore3[[#This Row],[City]])</f>
        <v>Bullhead City</v>
      </c>
      <c r="P4333" s="2" t="str">
        <f>TRIM(SampleSuperstore3[[#This Row],[State]])</f>
        <v>Arizona</v>
      </c>
      <c r="Q4333" s="2" t="str">
        <f t="shared" si="67"/>
        <v>Bullhead City Arizona</v>
      </c>
      <c r="R4333" s="6" t="s">
        <v>768</v>
      </c>
      <c r="S4333" s="2" t="s">
        <v>652</v>
      </c>
      <c r="T4333" s="2" t="s">
        <v>30</v>
      </c>
    </row>
    <row r="4334" spans="1:22" x14ac:dyDescent="0.3">
      <c r="A4334" t="s">
        <v>28</v>
      </c>
      <c r="B4334" t="s">
        <v>14</v>
      </c>
      <c r="C4334" t="s">
        <v>15</v>
      </c>
      <c r="D4334" t="s">
        <v>490</v>
      </c>
      <c r="E4334" t="s">
        <v>81</v>
      </c>
      <c r="F4334">
        <v>86442</v>
      </c>
      <c r="G4334" t="s">
        <v>25</v>
      </c>
      <c r="H4334" t="s">
        <v>19</v>
      </c>
      <c r="I4334" t="s">
        <v>33</v>
      </c>
      <c r="J4334">
        <v>14368</v>
      </c>
      <c r="K4334">
        <v>2</v>
      </c>
      <c r="L4334">
        <v>2</v>
      </c>
      <c r="M4334">
        <v>39512</v>
      </c>
      <c r="O4334" s="2" t="str">
        <f>TRIM(SampleSuperstore3[[#This Row],[City]])</f>
        <v>Bullhead City</v>
      </c>
      <c r="P4334" s="2" t="str">
        <f>TRIM(SampleSuperstore3[[#This Row],[State]])</f>
        <v>Arizona</v>
      </c>
      <c r="Q4334" s="2" t="str">
        <f t="shared" si="67"/>
        <v>Bullhead City Arizona</v>
      </c>
      <c r="R4334" s="6" t="s">
        <v>768</v>
      </c>
      <c r="S4334" s="2" t="s">
        <v>652</v>
      </c>
      <c r="T4334" s="2" t="s">
        <v>30</v>
      </c>
    </row>
    <row r="4335" spans="1:22" x14ac:dyDescent="0.3">
      <c r="A4335" t="s">
        <v>28</v>
      </c>
      <c r="B4335" t="s">
        <v>44</v>
      </c>
      <c r="C4335" t="s">
        <v>15</v>
      </c>
      <c r="D4335" t="s">
        <v>23</v>
      </c>
      <c r="E4335" t="s">
        <v>24</v>
      </c>
      <c r="F4335">
        <v>90049</v>
      </c>
      <c r="G4335" t="s">
        <v>25</v>
      </c>
      <c r="H4335" t="s">
        <v>35</v>
      </c>
      <c r="I4335" t="s">
        <v>59</v>
      </c>
      <c r="J4335">
        <v>10797</v>
      </c>
      <c r="K4335">
        <v>3</v>
      </c>
      <c r="L4335">
        <v>0</v>
      </c>
      <c r="M4335">
        <v>226737</v>
      </c>
      <c r="O4335" s="2" t="str">
        <f>TRIM(SampleSuperstore3[[#This Row],[City]])</f>
        <v>Los Angeles</v>
      </c>
      <c r="P4335" s="2" t="str">
        <f>TRIM(SampleSuperstore3[[#This Row],[State]])</f>
        <v>California</v>
      </c>
      <c r="Q4335" s="2" t="str">
        <f t="shared" si="67"/>
        <v>Los Angeles California</v>
      </c>
      <c r="R4335" s="6" t="s">
        <v>769</v>
      </c>
      <c r="S4335" s="2" t="s">
        <v>3</v>
      </c>
      <c r="T4335" s="2" t="s">
        <v>81</v>
      </c>
    </row>
    <row r="4336" spans="1:22" x14ac:dyDescent="0.3">
      <c r="A4336" t="s">
        <v>28</v>
      </c>
      <c r="B4336" t="s">
        <v>44</v>
      </c>
      <c r="C4336" t="s">
        <v>15</v>
      </c>
      <c r="D4336" t="s">
        <v>23</v>
      </c>
      <c r="E4336" t="s">
        <v>24</v>
      </c>
      <c r="F4336">
        <v>90049</v>
      </c>
      <c r="G4336" t="s">
        <v>25</v>
      </c>
      <c r="H4336" t="s">
        <v>26</v>
      </c>
      <c r="I4336" t="s">
        <v>41</v>
      </c>
      <c r="J4336">
        <v>11382</v>
      </c>
      <c r="K4336">
        <v>3</v>
      </c>
      <c r="L4336">
        <v>0</v>
      </c>
      <c r="M4336">
        <v>534954</v>
      </c>
      <c r="O4336" s="2" t="str">
        <f>TRIM(SampleSuperstore3[[#This Row],[City]])</f>
        <v>Los Angeles</v>
      </c>
      <c r="P4336" s="2" t="str">
        <f>TRIM(SampleSuperstore3[[#This Row],[State]])</f>
        <v>California</v>
      </c>
      <c r="Q4336" s="2" t="str">
        <f t="shared" si="67"/>
        <v>Los Angeles California</v>
      </c>
      <c r="R4336" s="6" t="s">
        <v>769</v>
      </c>
      <c r="S4336" s="2" t="s">
        <v>3</v>
      </c>
      <c r="T4336" s="2" t="s">
        <v>81</v>
      </c>
    </row>
    <row r="4337" spans="1:21" x14ac:dyDescent="0.3">
      <c r="A4337" t="s">
        <v>28</v>
      </c>
      <c r="B4337" t="s">
        <v>14</v>
      </c>
      <c r="C4337" t="s">
        <v>15</v>
      </c>
      <c r="D4337" t="s">
        <v>115</v>
      </c>
      <c r="E4337" t="s">
        <v>86</v>
      </c>
      <c r="F4337">
        <v>37064</v>
      </c>
      <c r="G4337" t="s">
        <v>18</v>
      </c>
      <c r="H4337" t="s">
        <v>26</v>
      </c>
      <c r="I4337" t="s">
        <v>41</v>
      </c>
      <c r="J4337">
        <v>5184</v>
      </c>
      <c r="K4337">
        <v>1</v>
      </c>
      <c r="L4337">
        <v>2</v>
      </c>
      <c r="M4337">
        <v>18144</v>
      </c>
      <c r="O4337" s="2" t="str">
        <f>TRIM(SampleSuperstore3[[#This Row],[City]])</f>
        <v>Franklin</v>
      </c>
      <c r="P4337" s="2" t="str">
        <f>TRIM(SampleSuperstore3[[#This Row],[State]])</f>
        <v>Tennessee</v>
      </c>
      <c r="Q4337" s="2" t="str">
        <f t="shared" si="67"/>
        <v>Franklin Tennessee</v>
      </c>
      <c r="R4337" s="6" t="s">
        <v>626</v>
      </c>
      <c r="S4337" s="2" t="s">
        <v>627</v>
      </c>
      <c r="T4337" s="2" t="s">
        <v>24</v>
      </c>
    </row>
    <row r="4338" spans="1:21" x14ac:dyDescent="0.3">
      <c r="A4338" t="s">
        <v>168</v>
      </c>
      <c r="B4338" t="s">
        <v>14</v>
      </c>
      <c r="C4338" t="s">
        <v>15</v>
      </c>
      <c r="D4338" t="s">
        <v>491</v>
      </c>
      <c r="E4338" t="s">
        <v>74</v>
      </c>
      <c r="F4338">
        <v>46368</v>
      </c>
      <c r="G4338" t="s">
        <v>47</v>
      </c>
      <c r="H4338" t="s">
        <v>26</v>
      </c>
      <c r="I4338" t="s">
        <v>34</v>
      </c>
      <c r="J4338">
        <v>1628</v>
      </c>
      <c r="K4338">
        <v>2</v>
      </c>
      <c r="L4338">
        <v>0</v>
      </c>
      <c r="M4338">
        <v>6512</v>
      </c>
      <c r="O4338" s="2" t="str">
        <f>TRIM(SampleSuperstore3[[#This Row],[City]])</f>
        <v>Portage</v>
      </c>
      <c r="P4338" s="2" t="str">
        <f>TRIM(SampleSuperstore3[[#This Row],[State]])</f>
        <v>Indiana</v>
      </c>
      <c r="Q4338" s="2" t="str">
        <f t="shared" si="67"/>
        <v>Portage Indiana</v>
      </c>
      <c r="R4338" s="6" t="s">
        <v>626</v>
      </c>
      <c r="S4338" s="2" t="s">
        <v>627</v>
      </c>
      <c r="T4338" s="2" t="s">
        <v>24</v>
      </c>
    </row>
    <row r="4339" spans="1:21" x14ac:dyDescent="0.3">
      <c r="A4339" t="s">
        <v>28</v>
      </c>
      <c r="B4339" t="s">
        <v>14</v>
      </c>
      <c r="C4339" t="s">
        <v>15</v>
      </c>
      <c r="D4339" t="s">
        <v>155</v>
      </c>
      <c r="E4339" t="s">
        <v>83</v>
      </c>
      <c r="F4339">
        <v>22204</v>
      </c>
      <c r="G4339" t="s">
        <v>18</v>
      </c>
      <c r="H4339" t="s">
        <v>26</v>
      </c>
      <c r="I4339" t="s">
        <v>32</v>
      </c>
      <c r="J4339">
        <v>54438</v>
      </c>
      <c r="K4339">
        <v>3</v>
      </c>
      <c r="L4339">
        <v>0</v>
      </c>
      <c r="M4339">
        <v>1578702</v>
      </c>
      <c r="O4339" s="2" t="str">
        <f>TRIM(SampleSuperstore3[[#This Row],[City]])</f>
        <v>Arlington</v>
      </c>
      <c r="P4339" s="2" t="str">
        <f>TRIM(SampleSuperstore3[[#This Row],[State]])</f>
        <v>Virginia</v>
      </c>
      <c r="Q4339" s="2" t="str">
        <f t="shared" si="67"/>
        <v>Arlington Virginia</v>
      </c>
      <c r="R4339" s="6" t="s">
        <v>115</v>
      </c>
      <c r="S4339" s="2" t="s">
        <v>86</v>
      </c>
      <c r="T4339" s="2"/>
    </row>
    <row r="4340" spans="1:21" x14ac:dyDescent="0.3">
      <c r="A4340" t="s">
        <v>62</v>
      </c>
      <c r="B4340" t="s">
        <v>14</v>
      </c>
      <c r="C4340" t="s">
        <v>15</v>
      </c>
      <c r="D4340" t="s">
        <v>52</v>
      </c>
      <c r="E4340" t="s">
        <v>24</v>
      </c>
      <c r="F4340">
        <v>94110</v>
      </c>
      <c r="G4340" t="s">
        <v>25</v>
      </c>
      <c r="H4340" t="s">
        <v>26</v>
      </c>
      <c r="I4340" t="s">
        <v>37</v>
      </c>
      <c r="J4340">
        <v>19824</v>
      </c>
      <c r="K4340">
        <v>6</v>
      </c>
      <c r="L4340">
        <v>2</v>
      </c>
      <c r="M4340">
        <v>66906</v>
      </c>
      <c r="O4340" s="2" t="str">
        <f>TRIM(SampleSuperstore3[[#This Row],[City]])</f>
        <v>San Francisco</v>
      </c>
      <c r="P4340" s="2" t="str">
        <f>TRIM(SampleSuperstore3[[#This Row],[State]])</f>
        <v>California</v>
      </c>
      <c r="Q4340" s="2" t="str">
        <f t="shared" si="67"/>
        <v>San Francisco California</v>
      </c>
      <c r="R4340" s="6" t="s">
        <v>491</v>
      </c>
      <c r="S4340" s="2" t="s">
        <v>74</v>
      </c>
      <c r="T4340" s="2"/>
    </row>
    <row r="4341" spans="1:21" x14ac:dyDescent="0.3">
      <c r="A4341" t="s">
        <v>62</v>
      </c>
      <c r="B4341" t="s">
        <v>14</v>
      </c>
      <c r="C4341" t="s">
        <v>15</v>
      </c>
      <c r="D4341" t="s">
        <v>52</v>
      </c>
      <c r="E4341" t="s">
        <v>24</v>
      </c>
      <c r="F4341">
        <v>94110</v>
      </c>
      <c r="G4341" t="s">
        <v>25</v>
      </c>
      <c r="H4341" t="s">
        <v>35</v>
      </c>
      <c r="I4341" t="s">
        <v>36</v>
      </c>
      <c r="J4341">
        <v>657504</v>
      </c>
      <c r="K4341">
        <v>6</v>
      </c>
      <c r="L4341">
        <v>2</v>
      </c>
      <c r="M4341">
        <v>-1315008</v>
      </c>
      <c r="O4341" s="2" t="str">
        <f>TRIM(SampleSuperstore3[[#This Row],[City]])</f>
        <v>San Francisco</v>
      </c>
      <c r="P4341" s="2" t="str">
        <f>TRIM(SampleSuperstore3[[#This Row],[State]])</f>
        <v>California</v>
      </c>
      <c r="Q4341" s="2" t="str">
        <f t="shared" si="67"/>
        <v>San Francisco California</v>
      </c>
      <c r="R4341" s="6" t="s">
        <v>155</v>
      </c>
      <c r="S4341" s="2" t="s">
        <v>83</v>
      </c>
      <c r="T4341" s="2"/>
    </row>
    <row r="4342" spans="1:21" x14ac:dyDescent="0.3">
      <c r="A4342" t="s">
        <v>62</v>
      </c>
      <c r="B4342" t="s">
        <v>14</v>
      </c>
      <c r="C4342" t="s">
        <v>15</v>
      </c>
      <c r="D4342" t="s">
        <v>52</v>
      </c>
      <c r="E4342" t="s">
        <v>24</v>
      </c>
      <c r="F4342">
        <v>94110</v>
      </c>
      <c r="G4342" t="s">
        <v>25</v>
      </c>
      <c r="H4342" t="s">
        <v>35</v>
      </c>
      <c r="I4342" t="s">
        <v>59</v>
      </c>
      <c r="J4342">
        <v>9954</v>
      </c>
      <c r="K4342">
        <v>2</v>
      </c>
      <c r="L4342">
        <v>0</v>
      </c>
      <c r="M4342">
        <v>109494</v>
      </c>
      <c r="O4342" s="2" t="str">
        <f>TRIM(SampleSuperstore3[[#This Row],[City]])</f>
        <v>San Francisco</v>
      </c>
      <c r="P4342" s="2" t="str">
        <f>TRIM(SampleSuperstore3[[#This Row],[State]])</f>
        <v>California</v>
      </c>
      <c r="Q4342" s="2" t="str">
        <f t="shared" si="67"/>
        <v>San Francisco California</v>
      </c>
      <c r="R4342" s="6" t="s">
        <v>632</v>
      </c>
      <c r="S4342" s="2" t="s">
        <v>633</v>
      </c>
      <c r="T4342" s="2" t="s">
        <v>24</v>
      </c>
    </row>
    <row r="4343" spans="1:21" x14ac:dyDescent="0.3">
      <c r="A4343" t="s">
        <v>62</v>
      </c>
      <c r="B4343" t="s">
        <v>14</v>
      </c>
      <c r="C4343" t="s">
        <v>15</v>
      </c>
      <c r="D4343" t="s">
        <v>52</v>
      </c>
      <c r="E4343" t="s">
        <v>24</v>
      </c>
      <c r="F4343">
        <v>94110</v>
      </c>
      <c r="G4343" t="s">
        <v>25</v>
      </c>
      <c r="H4343" t="s">
        <v>35</v>
      </c>
      <c r="I4343" t="s">
        <v>59</v>
      </c>
      <c r="J4343">
        <v>19996</v>
      </c>
      <c r="K4343">
        <v>4</v>
      </c>
      <c r="L4343">
        <v>0</v>
      </c>
      <c r="M4343">
        <v>859828</v>
      </c>
      <c r="O4343" s="2" t="str">
        <f>TRIM(SampleSuperstore3[[#This Row],[City]])</f>
        <v>San Francisco</v>
      </c>
      <c r="P4343" s="2" t="str">
        <f>TRIM(SampleSuperstore3[[#This Row],[State]])</f>
        <v>California</v>
      </c>
      <c r="Q4343" s="2" t="str">
        <f t="shared" si="67"/>
        <v>San Francisco California</v>
      </c>
      <c r="R4343" s="6" t="s">
        <v>632</v>
      </c>
      <c r="S4343" s="2" t="s">
        <v>633</v>
      </c>
      <c r="T4343" s="2" t="s">
        <v>24</v>
      </c>
    </row>
    <row r="4344" spans="1:21" x14ac:dyDescent="0.3">
      <c r="A4344" t="s">
        <v>28</v>
      </c>
      <c r="B4344" t="s">
        <v>14</v>
      </c>
      <c r="C4344" t="s">
        <v>15</v>
      </c>
      <c r="D4344" t="s">
        <v>187</v>
      </c>
      <c r="E4344" t="s">
        <v>76</v>
      </c>
      <c r="F4344">
        <v>10801</v>
      </c>
      <c r="G4344" t="s">
        <v>57</v>
      </c>
      <c r="H4344" t="s">
        <v>19</v>
      </c>
      <c r="I4344" t="s">
        <v>21</v>
      </c>
      <c r="J4344">
        <v>631782</v>
      </c>
      <c r="K4344">
        <v>2</v>
      </c>
      <c r="L4344">
        <v>1</v>
      </c>
      <c r="M4344">
        <v>140396</v>
      </c>
      <c r="O4344" s="2" t="str">
        <f>TRIM(SampleSuperstore3[[#This Row],[City]])</f>
        <v>New Rochelle</v>
      </c>
      <c r="P4344" s="2" t="str">
        <f>TRIM(SampleSuperstore3[[#This Row],[State]])</f>
        <v>New York</v>
      </c>
      <c r="Q4344" s="2" t="str">
        <f t="shared" si="67"/>
        <v>New Rochelle New York</v>
      </c>
      <c r="R4344" s="6" t="s">
        <v>632</v>
      </c>
      <c r="S4344" s="2" t="s">
        <v>633</v>
      </c>
      <c r="T4344" s="2" t="s">
        <v>24</v>
      </c>
    </row>
    <row r="4345" spans="1:21" x14ac:dyDescent="0.3">
      <c r="A4345" t="s">
        <v>28</v>
      </c>
      <c r="B4345" t="s">
        <v>14</v>
      </c>
      <c r="C4345" t="s">
        <v>15</v>
      </c>
      <c r="D4345" t="s">
        <v>187</v>
      </c>
      <c r="E4345" t="s">
        <v>76</v>
      </c>
      <c r="F4345">
        <v>10801</v>
      </c>
      <c r="G4345" t="s">
        <v>57</v>
      </c>
      <c r="H4345" t="s">
        <v>19</v>
      </c>
      <c r="I4345" t="s">
        <v>33</v>
      </c>
      <c r="J4345">
        <v>6072</v>
      </c>
      <c r="K4345">
        <v>3</v>
      </c>
      <c r="L4345">
        <v>0</v>
      </c>
      <c r="M4345">
        <v>261096</v>
      </c>
      <c r="O4345" s="2" t="str">
        <f>TRIM(SampleSuperstore3[[#This Row],[City]])</f>
        <v>New Rochelle</v>
      </c>
      <c r="P4345" s="2" t="str">
        <f>TRIM(SampleSuperstore3[[#This Row],[State]])</f>
        <v>New York</v>
      </c>
      <c r="Q4345" s="2" t="str">
        <f t="shared" si="67"/>
        <v>New Rochelle New York</v>
      </c>
      <c r="R4345" s="6" t="s">
        <v>632</v>
      </c>
      <c r="S4345" s="2" t="s">
        <v>633</v>
      </c>
      <c r="T4345" s="2" t="s">
        <v>24</v>
      </c>
    </row>
    <row r="4346" spans="1:21" x14ac:dyDescent="0.3">
      <c r="A4346" t="s">
        <v>13</v>
      </c>
      <c r="B4346" t="s">
        <v>14</v>
      </c>
      <c r="C4346" t="s">
        <v>15</v>
      </c>
      <c r="D4346" t="s">
        <v>206</v>
      </c>
      <c r="E4346" t="s">
        <v>81</v>
      </c>
      <c r="F4346">
        <v>85204</v>
      </c>
      <c r="G4346" t="s">
        <v>25</v>
      </c>
      <c r="H4346" t="s">
        <v>26</v>
      </c>
      <c r="I4346" t="s">
        <v>37</v>
      </c>
      <c r="J4346">
        <v>20724</v>
      </c>
      <c r="K4346">
        <v>2</v>
      </c>
      <c r="L4346">
        <v>7</v>
      </c>
      <c r="M4346">
        <v>-151976</v>
      </c>
      <c r="O4346" s="2" t="str">
        <f>TRIM(SampleSuperstore3[[#This Row],[City]])</f>
        <v>Mesa</v>
      </c>
      <c r="P4346" s="2" t="str">
        <f>TRIM(SampleSuperstore3[[#This Row],[State]])</f>
        <v>Arizona</v>
      </c>
      <c r="Q4346" s="2" t="str">
        <f t="shared" si="67"/>
        <v>Mesa Arizona</v>
      </c>
      <c r="R4346" s="6" t="s">
        <v>634</v>
      </c>
      <c r="S4346" s="2" t="s">
        <v>660</v>
      </c>
      <c r="T4346" s="2" t="s">
        <v>634</v>
      </c>
      <c r="U4346" t="s">
        <v>369</v>
      </c>
    </row>
    <row r="4347" spans="1:21" x14ac:dyDescent="0.3">
      <c r="A4347" t="s">
        <v>13</v>
      </c>
      <c r="B4347" t="s">
        <v>14</v>
      </c>
      <c r="C4347" t="s">
        <v>15</v>
      </c>
      <c r="D4347" t="s">
        <v>206</v>
      </c>
      <c r="E4347" t="s">
        <v>81</v>
      </c>
      <c r="F4347">
        <v>85204</v>
      </c>
      <c r="G4347" t="s">
        <v>25</v>
      </c>
      <c r="H4347" t="s">
        <v>26</v>
      </c>
      <c r="I4347" t="s">
        <v>32</v>
      </c>
      <c r="J4347">
        <v>415872</v>
      </c>
      <c r="K4347">
        <v>8</v>
      </c>
      <c r="L4347">
        <v>2</v>
      </c>
      <c r="M4347">
        <v>-415872</v>
      </c>
      <c r="O4347" s="2" t="str">
        <f>TRIM(SampleSuperstore3[[#This Row],[City]])</f>
        <v>Mesa</v>
      </c>
      <c r="P4347" s="2" t="str">
        <f>TRIM(SampleSuperstore3[[#This Row],[State]])</f>
        <v>Arizona</v>
      </c>
      <c r="Q4347" s="2" t="str">
        <f t="shared" si="67"/>
        <v>Mesa Arizona</v>
      </c>
      <c r="R4347" s="6" t="s">
        <v>634</v>
      </c>
      <c r="S4347" s="2" t="s">
        <v>660</v>
      </c>
      <c r="T4347" s="2" t="s">
        <v>634</v>
      </c>
      <c r="U4347" t="s">
        <v>369</v>
      </c>
    </row>
    <row r="4348" spans="1:21" x14ac:dyDescent="0.3">
      <c r="A4348" t="s">
        <v>28</v>
      </c>
      <c r="B4348" t="s">
        <v>14</v>
      </c>
      <c r="C4348" t="s">
        <v>15</v>
      </c>
      <c r="D4348" t="s">
        <v>235</v>
      </c>
      <c r="E4348" t="s">
        <v>104</v>
      </c>
      <c r="F4348">
        <v>43130</v>
      </c>
      <c r="G4348" t="s">
        <v>57</v>
      </c>
      <c r="H4348" t="s">
        <v>26</v>
      </c>
      <c r="I4348" t="s">
        <v>32</v>
      </c>
      <c r="J4348">
        <v>16768</v>
      </c>
      <c r="K4348">
        <v>2</v>
      </c>
      <c r="L4348">
        <v>2</v>
      </c>
      <c r="M4348">
        <v>14672</v>
      </c>
      <c r="O4348" s="2" t="str">
        <f>TRIM(SampleSuperstore3[[#This Row],[City]])</f>
        <v>Lancaster</v>
      </c>
      <c r="P4348" s="2" t="str">
        <f>TRIM(SampleSuperstore3[[#This Row],[State]])</f>
        <v>Ohio</v>
      </c>
      <c r="Q4348" s="2" t="str">
        <f t="shared" si="67"/>
        <v>Lancaster Ohio</v>
      </c>
      <c r="R4348" s="6" t="s">
        <v>206</v>
      </c>
      <c r="S4348" s="2" t="s">
        <v>81</v>
      </c>
      <c r="T4348" s="2"/>
    </row>
    <row r="4349" spans="1:21" x14ac:dyDescent="0.3">
      <c r="A4349" t="s">
        <v>28</v>
      </c>
      <c r="B4349" t="s">
        <v>14</v>
      </c>
      <c r="C4349" t="s">
        <v>15</v>
      </c>
      <c r="D4349" t="s">
        <v>235</v>
      </c>
      <c r="E4349" t="s">
        <v>104</v>
      </c>
      <c r="F4349">
        <v>43130</v>
      </c>
      <c r="G4349" t="s">
        <v>57</v>
      </c>
      <c r="H4349" t="s">
        <v>35</v>
      </c>
      <c r="I4349" t="s">
        <v>59</v>
      </c>
      <c r="J4349">
        <v>2712</v>
      </c>
      <c r="K4349">
        <v>2</v>
      </c>
      <c r="L4349">
        <v>2</v>
      </c>
      <c r="M4349">
        <v>-4746</v>
      </c>
      <c r="O4349" s="2" t="str">
        <f>TRIM(SampleSuperstore3[[#This Row],[City]])</f>
        <v>Lancaster</v>
      </c>
      <c r="P4349" s="2" t="str">
        <f>TRIM(SampleSuperstore3[[#This Row],[State]])</f>
        <v>Ohio</v>
      </c>
      <c r="Q4349" s="2" t="str">
        <f t="shared" si="67"/>
        <v>Lancaster Ohio</v>
      </c>
      <c r="R4349" s="6" t="s">
        <v>206</v>
      </c>
      <c r="S4349" s="2" t="s">
        <v>81</v>
      </c>
      <c r="T4349" s="2"/>
    </row>
    <row r="4350" spans="1:21" x14ac:dyDescent="0.3">
      <c r="A4350" t="s">
        <v>13</v>
      </c>
      <c r="B4350" t="s">
        <v>14</v>
      </c>
      <c r="C4350" t="s">
        <v>15</v>
      </c>
      <c r="D4350" t="s">
        <v>366</v>
      </c>
      <c r="E4350" t="s">
        <v>24</v>
      </c>
      <c r="F4350">
        <v>95207</v>
      </c>
      <c r="G4350" t="s">
        <v>25</v>
      </c>
      <c r="H4350" t="s">
        <v>35</v>
      </c>
      <c r="I4350" t="s">
        <v>36</v>
      </c>
      <c r="J4350">
        <v>9584</v>
      </c>
      <c r="K4350">
        <v>4</v>
      </c>
      <c r="L4350">
        <v>2</v>
      </c>
      <c r="M4350">
        <v>34742</v>
      </c>
      <c r="O4350" s="2" t="str">
        <f>TRIM(SampleSuperstore3[[#This Row],[City]])</f>
        <v>Stockton</v>
      </c>
      <c r="P4350" s="2" t="str">
        <f>TRIM(SampleSuperstore3[[#This Row],[State]])</f>
        <v>California</v>
      </c>
      <c r="Q4350" s="2" t="str">
        <f t="shared" si="67"/>
        <v>Stockton California</v>
      </c>
      <c r="R4350" s="6" t="s">
        <v>235</v>
      </c>
      <c r="S4350" s="2" t="s">
        <v>104</v>
      </c>
      <c r="T4350" s="2"/>
    </row>
    <row r="4351" spans="1:21" x14ac:dyDescent="0.3">
      <c r="A4351" t="s">
        <v>13</v>
      </c>
      <c r="B4351" t="s">
        <v>14</v>
      </c>
      <c r="C4351" t="s">
        <v>15</v>
      </c>
      <c r="D4351" t="s">
        <v>366</v>
      </c>
      <c r="E4351" t="s">
        <v>24</v>
      </c>
      <c r="F4351">
        <v>95207</v>
      </c>
      <c r="G4351" t="s">
        <v>25</v>
      </c>
      <c r="H4351" t="s">
        <v>26</v>
      </c>
      <c r="I4351" t="s">
        <v>41</v>
      </c>
      <c r="J4351">
        <v>1296</v>
      </c>
      <c r="K4351">
        <v>2</v>
      </c>
      <c r="L4351">
        <v>0</v>
      </c>
      <c r="M4351">
        <v>62208</v>
      </c>
      <c r="O4351" s="2" t="str">
        <f>TRIM(SampleSuperstore3[[#This Row],[City]])</f>
        <v>Stockton</v>
      </c>
      <c r="P4351" s="2" t="str">
        <f>TRIM(SampleSuperstore3[[#This Row],[State]])</f>
        <v>California</v>
      </c>
      <c r="Q4351" s="2" t="str">
        <f t="shared" si="67"/>
        <v>Stockton California</v>
      </c>
      <c r="R4351" s="6" t="s">
        <v>235</v>
      </c>
      <c r="S4351" s="2" t="s">
        <v>104</v>
      </c>
      <c r="T4351" s="2"/>
    </row>
    <row r="4352" spans="1:21" x14ac:dyDescent="0.3">
      <c r="A4352" t="s">
        <v>13</v>
      </c>
      <c r="B4352" t="s">
        <v>22</v>
      </c>
      <c r="C4352" t="s">
        <v>15</v>
      </c>
      <c r="D4352" t="s">
        <v>236</v>
      </c>
      <c r="E4352" t="s">
        <v>40</v>
      </c>
      <c r="F4352">
        <v>28806</v>
      </c>
      <c r="G4352" t="s">
        <v>18</v>
      </c>
      <c r="H4352" t="s">
        <v>26</v>
      </c>
      <c r="I4352" t="s">
        <v>37</v>
      </c>
      <c r="J4352">
        <v>19008</v>
      </c>
      <c r="K4352">
        <v>8</v>
      </c>
      <c r="L4352">
        <v>7</v>
      </c>
      <c r="M4352">
        <v>-12672</v>
      </c>
      <c r="O4352" s="2" t="str">
        <f>TRIM(SampleSuperstore3[[#This Row],[City]])</f>
        <v>Asheville</v>
      </c>
      <c r="P4352" s="2" t="str">
        <f>TRIM(SampleSuperstore3[[#This Row],[State]])</f>
        <v>North Carolina</v>
      </c>
      <c r="Q4352" s="2" t="str">
        <f t="shared" si="67"/>
        <v>Asheville North Carolina</v>
      </c>
      <c r="R4352" s="6" t="s">
        <v>366</v>
      </c>
      <c r="S4352" s="2" t="s">
        <v>24</v>
      </c>
      <c r="T4352" s="2"/>
    </row>
    <row r="4353" spans="1:20" x14ac:dyDescent="0.3">
      <c r="A4353" t="s">
        <v>13</v>
      </c>
      <c r="B4353" t="s">
        <v>14</v>
      </c>
      <c r="C4353" t="s">
        <v>15</v>
      </c>
      <c r="D4353" t="s">
        <v>389</v>
      </c>
      <c r="E4353" t="s">
        <v>86</v>
      </c>
      <c r="F4353">
        <v>37042</v>
      </c>
      <c r="G4353" t="s">
        <v>18</v>
      </c>
      <c r="H4353" t="s">
        <v>26</v>
      </c>
      <c r="I4353" t="s">
        <v>37</v>
      </c>
      <c r="J4353">
        <v>1598058</v>
      </c>
      <c r="K4353">
        <v>7</v>
      </c>
      <c r="L4353">
        <v>7</v>
      </c>
      <c r="M4353">
        <v>-1065372</v>
      </c>
      <c r="O4353" s="2" t="str">
        <f>TRIM(SampleSuperstore3[[#This Row],[City]])</f>
        <v>Clarksville</v>
      </c>
      <c r="P4353" s="2" t="str">
        <f>TRIM(SampleSuperstore3[[#This Row],[State]])</f>
        <v>Tennessee</v>
      </c>
      <c r="Q4353" s="2" t="str">
        <f t="shared" si="67"/>
        <v>Clarksville Tennessee</v>
      </c>
      <c r="R4353" s="6" t="s">
        <v>366</v>
      </c>
      <c r="S4353" s="2" t="s">
        <v>24</v>
      </c>
      <c r="T4353" s="2"/>
    </row>
    <row r="4354" spans="1:20" x14ac:dyDescent="0.3">
      <c r="A4354" t="s">
        <v>13</v>
      </c>
      <c r="B4354" t="s">
        <v>14</v>
      </c>
      <c r="C4354" t="s">
        <v>15</v>
      </c>
      <c r="D4354" t="s">
        <v>389</v>
      </c>
      <c r="E4354" t="s">
        <v>86</v>
      </c>
      <c r="F4354">
        <v>37042</v>
      </c>
      <c r="G4354" t="s">
        <v>18</v>
      </c>
      <c r="H4354" t="s">
        <v>26</v>
      </c>
      <c r="I4354" t="s">
        <v>34</v>
      </c>
      <c r="J4354">
        <v>3696</v>
      </c>
      <c r="K4354">
        <v>4</v>
      </c>
      <c r="L4354">
        <v>2</v>
      </c>
      <c r="M4354">
        <v>12012</v>
      </c>
      <c r="O4354" s="2" t="str">
        <f>TRIM(SampleSuperstore3[[#This Row],[City]])</f>
        <v>Clarksville</v>
      </c>
      <c r="P4354" s="2" t="str">
        <f>TRIM(SampleSuperstore3[[#This Row],[State]])</f>
        <v>Tennessee</v>
      </c>
      <c r="Q4354" s="2" t="str">
        <f t="shared" si="67"/>
        <v>Clarksville Tennessee</v>
      </c>
      <c r="R4354" s="6" t="s">
        <v>236</v>
      </c>
      <c r="S4354" s="2" t="s">
        <v>704</v>
      </c>
      <c r="T4354" s="2" t="s">
        <v>806</v>
      </c>
    </row>
    <row r="4355" spans="1:20" x14ac:dyDescent="0.3">
      <c r="A4355" t="s">
        <v>168</v>
      </c>
      <c r="B4355" t="s">
        <v>14</v>
      </c>
      <c r="C4355" t="s">
        <v>15</v>
      </c>
      <c r="D4355" t="s">
        <v>97</v>
      </c>
      <c r="E4355" t="s">
        <v>65</v>
      </c>
      <c r="F4355">
        <v>60505</v>
      </c>
      <c r="G4355" t="s">
        <v>47</v>
      </c>
      <c r="H4355" t="s">
        <v>26</v>
      </c>
      <c r="I4355" t="s">
        <v>41</v>
      </c>
      <c r="J4355">
        <v>10368</v>
      </c>
      <c r="K4355">
        <v>2</v>
      </c>
      <c r="L4355">
        <v>2</v>
      </c>
      <c r="M4355">
        <v>36288</v>
      </c>
      <c r="O4355" s="2" t="str">
        <f>TRIM(SampleSuperstore3[[#This Row],[City]])</f>
        <v>Aurora</v>
      </c>
      <c r="P4355" s="2" t="str">
        <f>TRIM(SampleSuperstore3[[#This Row],[State]])</f>
        <v>Illinois</v>
      </c>
      <c r="Q4355" s="2" t="str">
        <f t="shared" ref="Q4355:Q4418" si="68">_xlfn.CONCAT(O4355," ",P4355)</f>
        <v>Aurora Illinois</v>
      </c>
      <c r="R4355" s="6" t="s">
        <v>389</v>
      </c>
      <c r="S4355" s="2" t="s">
        <v>86</v>
      </c>
      <c r="T4355" s="2"/>
    </row>
    <row r="4356" spans="1:20" x14ac:dyDescent="0.3">
      <c r="A4356" t="s">
        <v>168</v>
      </c>
      <c r="B4356" t="s">
        <v>14</v>
      </c>
      <c r="C4356" t="s">
        <v>15</v>
      </c>
      <c r="D4356" t="s">
        <v>97</v>
      </c>
      <c r="E4356" t="s">
        <v>65</v>
      </c>
      <c r="F4356">
        <v>60505</v>
      </c>
      <c r="G4356" t="s">
        <v>47</v>
      </c>
      <c r="H4356" t="s">
        <v>19</v>
      </c>
      <c r="I4356" t="s">
        <v>33</v>
      </c>
      <c r="J4356">
        <v>7772</v>
      </c>
      <c r="K4356">
        <v>1</v>
      </c>
      <c r="L4356">
        <v>6</v>
      </c>
      <c r="M4356">
        <v>-66062</v>
      </c>
      <c r="O4356" s="2" t="str">
        <f>TRIM(SampleSuperstore3[[#This Row],[City]])</f>
        <v>Aurora</v>
      </c>
      <c r="P4356" s="2" t="str">
        <f>TRIM(SampleSuperstore3[[#This Row],[State]])</f>
        <v>Illinois</v>
      </c>
      <c r="Q4356" s="2" t="str">
        <f t="shared" si="68"/>
        <v>Aurora Illinois</v>
      </c>
      <c r="R4356" s="6" t="s">
        <v>389</v>
      </c>
      <c r="S4356" s="2" t="s">
        <v>86</v>
      </c>
      <c r="T4356" s="2"/>
    </row>
    <row r="4357" spans="1:20" x14ac:dyDescent="0.3">
      <c r="A4357" t="s">
        <v>168</v>
      </c>
      <c r="B4357" t="s">
        <v>14</v>
      </c>
      <c r="C4357" t="s">
        <v>15</v>
      </c>
      <c r="D4357" t="s">
        <v>97</v>
      </c>
      <c r="E4357" t="s">
        <v>65</v>
      </c>
      <c r="F4357">
        <v>60505</v>
      </c>
      <c r="G4357" t="s">
        <v>47</v>
      </c>
      <c r="H4357" t="s">
        <v>19</v>
      </c>
      <c r="I4357" t="s">
        <v>21</v>
      </c>
      <c r="J4357">
        <v>520464</v>
      </c>
      <c r="K4357">
        <v>2</v>
      </c>
      <c r="L4357">
        <v>3</v>
      </c>
      <c r="M4357">
        <v>-148704</v>
      </c>
      <c r="O4357" s="2" t="str">
        <f>TRIM(SampleSuperstore3[[#This Row],[City]])</f>
        <v>Aurora</v>
      </c>
      <c r="P4357" s="2" t="str">
        <f>TRIM(SampleSuperstore3[[#This Row],[State]])</f>
        <v>Illinois</v>
      </c>
      <c r="Q4357" s="2" t="str">
        <f t="shared" si="68"/>
        <v>Aurora Illinois</v>
      </c>
      <c r="R4357" s="6" t="s">
        <v>97</v>
      </c>
      <c r="S4357" s="2" t="s">
        <v>65</v>
      </c>
      <c r="T4357" s="2"/>
    </row>
    <row r="4358" spans="1:20" x14ac:dyDescent="0.3">
      <c r="A4358" t="s">
        <v>62</v>
      </c>
      <c r="B4358" t="s">
        <v>22</v>
      </c>
      <c r="C4358" t="s">
        <v>15</v>
      </c>
      <c r="D4358" t="s">
        <v>178</v>
      </c>
      <c r="E4358" t="s">
        <v>179</v>
      </c>
      <c r="F4358">
        <v>2886</v>
      </c>
      <c r="G4358" t="s">
        <v>57</v>
      </c>
      <c r="H4358" t="s">
        <v>26</v>
      </c>
      <c r="I4358" t="s">
        <v>41</v>
      </c>
      <c r="J4358">
        <v>11196</v>
      </c>
      <c r="K4358">
        <v>2</v>
      </c>
      <c r="L4358">
        <v>0</v>
      </c>
      <c r="M4358">
        <v>548604</v>
      </c>
      <c r="O4358" s="2" t="str">
        <f>TRIM(SampleSuperstore3[[#This Row],[City]])</f>
        <v>Warwick</v>
      </c>
      <c r="P4358" s="2" t="str">
        <f>TRIM(SampleSuperstore3[[#This Row],[State]])</f>
        <v>Rhode Island</v>
      </c>
      <c r="Q4358" s="2" t="str">
        <f t="shared" si="68"/>
        <v>Warwick Rhode Island</v>
      </c>
      <c r="R4358" s="6" t="s">
        <v>97</v>
      </c>
      <c r="S4358" s="2" t="s">
        <v>65</v>
      </c>
      <c r="T4358" s="2"/>
    </row>
    <row r="4359" spans="1:20" x14ac:dyDescent="0.3">
      <c r="A4359" t="s">
        <v>13</v>
      </c>
      <c r="B4359" t="s">
        <v>14</v>
      </c>
      <c r="C4359" t="s">
        <v>15</v>
      </c>
      <c r="D4359" t="s">
        <v>325</v>
      </c>
      <c r="E4359" t="s">
        <v>125</v>
      </c>
      <c r="F4359">
        <v>70506</v>
      </c>
      <c r="G4359" t="s">
        <v>18</v>
      </c>
      <c r="H4359" t="s">
        <v>35</v>
      </c>
      <c r="I4359" t="s">
        <v>36</v>
      </c>
      <c r="J4359">
        <v>2916</v>
      </c>
      <c r="K4359">
        <v>3</v>
      </c>
      <c r="L4359">
        <v>0</v>
      </c>
      <c r="M4359">
        <v>84564</v>
      </c>
      <c r="O4359" s="2" t="str">
        <f>TRIM(SampleSuperstore3[[#This Row],[City]])</f>
        <v>Lafayette</v>
      </c>
      <c r="P4359" s="2" t="str">
        <f>TRIM(SampleSuperstore3[[#This Row],[State]])</f>
        <v>Louisiana</v>
      </c>
      <c r="Q4359" s="2" t="str">
        <f t="shared" si="68"/>
        <v>Lafayette Louisiana</v>
      </c>
      <c r="R4359" s="6" t="s">
        <v>97</v>
      </c>
      <c r="S4359" s="2" t="s">
        <v>65</v>
      </c>
      <c r="T4359" s="2"/>
    </row>
    <row r="4360" spans="1:20" x14ac:dyDescent="0.3">
      <c r="A4360" t="s">
        <v>13</v>
      </c>
      <c r="B4360" t="s">
        <v>14</v>
      </c>
      <c r="C4360" t="s">
        <v>15</v>
      </c>
      <c r="D4360" t="s">
        <v>492</v>
      </c>
      <c r="E4360" t="s">
        <v>493</v>
      </c>
      <c r="F4360">
        <v>58103</v>
      </c>
      <c r="G4360" t="s">
        <v>47</v>
      </c>
      <c r="H4360" t="s">
        <v>26</v>
      </c>
      <c r="I4360" t="s">
        <v>34</v>
      </c>
      <c r="J4360">
        <v>13194</v>
      </c>
      <c r="K4360">
        <v>3</v>
      </c>
      <c r="L4360">
        <v>0</v>
      </c>
      <c r="M4360">
        <v>356238</v>
      </c>
      <c r="O4360" s="2" t="str">
        <f>TRIM(SampleSuperstore3[[#This Row],[City]])</f>
        <v>Fargo</v>
      </c>
      <c r="P4360" s="2" t="str">
        <f>TRIM(SampleSuperstore3[[#This Row],[State]])</f>
        <v>North Dakota</v>
      </c>
      <c r="Q4360" s="2" t="str">
        <f t="shared" si="68"/>
        <v>Fargo North Dakota</v>
      </c>
      <c r="R4360" s="6" t="s">
        <v>178</v>
      </c>
      <c r="S4360" s="2" t="s">
        <v>809</v>
      </c>
      <c r="T4360" s="2" t="s">
        <v>775</v>
      </c>
    </row>
    <row r="4361" spans="1:20" x14ac:dyDescent="0.3">
      <c r="A4361" t="s">
        <v>13</v>
      </c>
      <c r="B4361" t="s">
        <v>14</v>
      </c>
      <c r="C4361" t="s">
        <v>15</v>
      </c>
      <c r="D4361" t="s">
        <v>492</v>
      </c>
      <c r="E4361" t="s">
        <v>493</v>
      </c>
      <c r="F4361">
        <v>58103</v>
      </c>
      <c r="G4361" t="s">
        <v>47</v>
      </c>
      <c r="H4361" t="s">
        <v>26</v>
      </c>
      <c r="I4361" t="s">
        <v>34</v>
      </c>
      <c r="J4361">
        <v>2592</v>
      </c>
      <c r="K4361">
        <v>4</v>
      </c>
      <c r="L4361">
        <v>0</v>
      </c>
      <c r="M4361">
        <v>82944</v>
      </c>
      <c r="O4361" s="2" t="str">
        <f>TRIM(SampleSuperstore3[[#This Row],[City]])</f>
        <v>Fargo</v>
      </c>
      <c r="P4361" s="2" t="str">
        <f>TRIM(SampleSuperstore3[[#This Row],[State]])</f>
        <v>North Dakota</v>
      </c>
      <c r="Q4361" s="2" t="str">
        <f t="shared" si="68"/>
        <v>Fargo North Dakota</v>
      </c>
      <c r="R4361" s="6" t="s">
        <v>325</v>
      </c>
      <c r="S4361" s="2" t="s">
        <v>125</v>
      </c>
      <c r="T4361" s="2"/>
    </row>
    <row r="4362" spans="1:20" x14ac:dyDescent="0.3">
      <c r="A4362" t="s">
        <v>13</v>
      </c>
      <c r="B4362" t="s">
        <v>14</v>
      </c>
      <c r="C4362" t="s">
        <v>15</v>
      </c>
      <c r="D4362" t="s">
        <v>492</v>
      </c>
      <c r="E4362" t="s">
        <v>493</v>
      </c>
      <c r="F4362">
        <v>58103</v>
      </c>
      <c r="G4362" t="s">
        <v>47</v>
      </c>
      <c r="H4362" t="s">
        <v>26</v>
      </c>
      <c r="I4362" t="s">
        <v>32</v>
      </c>
      <c r="J4362">
        <v>70476</v>
      </c>
      <c r="K4362">
        <v>4</v>
      </c>
      <c r="L4362">
        <v>0</v>
      </c>
      <c r="M4362">
        <v>1620948</v>
      </c>
      <c r="O4362" s="2" t="str">
        <f>TRIM(SampleSuperstore3[[#This Row],[City]])</f>
        <v>Fargo</v>
      </c>
      <c r="P4362" s="2" t="str">
        <f>TRIM(SampleSuperstore3[[#This Row],[State]])</f>
        <v>North Dakota</v>
      </c>
      <c r="Q4362" s="2" t="str">
        <f t="shared" si="68"/>
        <v>Fargo North Dakota</v>
      </c>
      <c r="R4362" s="6" t="s">
        <v>492</v>
      </c>
      <c r="S4362" s="2" t="s">
        <v>704</v>
      </c>
      <c r="T4362" s="2" t="s">
        <v>813</v>
      </c>
    </row>
    <row r="4363" spans="1:20" x14ac:dyDescent="0.3">
      <c r="A4363" t="s">
        <v>13</v>
      </c>
      <c r="B4363" t="s">
        <v>14</v>
      </c>
      <c r="C4363" t="s">
        <v>15</v>
      </c>
      <c r="D4363" t="s">
        <v>492</v>
      </c>
      <c r="E4363" t="s">
        <v>493</v>
      </c>
      <c r="F4363">
        <v>58103</v>
      </c>
      <c r="G4363" t="s">
        <v>47</v>
      </c>
      <c r="H4363" t="s">
        <v>26</v>
      </c>
      <c r="I4363" t="s">
        <v>77</v>
      </c>
      <c r="J4363">
        <v>741</v>
      </c>
      <c r="K4363">
        <v>3</v>
      </c>
      <c r="L4363">
        <v>0</v>
      </c>
      <c r="M4363">
        <v>34827</v>
      </c>
      <c r="O4363" s="2" t="str">
        <f>TRIM(SampleSuperstore3[[#This Row],[City]])</f>
        <v>Fargo</v>
      </c>
      <c r="P4363" s="2" t="str">
        <f>TRIM(SampleSuperstore3[[#This Row],[State]])</f>
        <v>North Dakota</v>
      </c>
      <c r="Q4363" s="2" t="str">
        <f t="shared" si="68"/>
        <v>Fargo North Dakota</v>
      </c>
      <c r="R4363" s="6" t="s">
        <v>492</v>
      </c>
      <c r="S4363" s="2" t="s">
        <v>704</v>
      </c>
      <c r="T4363" s="2" t="s">
        <v>813</v>
      </c>
    </row>
    <row r="4364" spans="1:20" x14ac:dyDescent="0.3">
      <c r="A4364" t="s">
        <v>13</v>
      </c>
      <c r="B4364" t="s">
        <v>14</v>
      </c>
      <c r="C4364" t="s">
        <v>15</v>
      </c>
      <c r="D4364" t="s">
        <v>492</v>
      </c>
      <c r="E4364" t="s">
        <v>493</v>
      </c>
      <c r="F4364">
        <v>58103</v>
      </c>
      <c r="G4364" t="s">
        <v>47</v>
      </c>
      <c r="H4364" t="s">
        <v>26</v>
      </c>
      <c r="I4364" t="s">
        <v>34</v>
      </c>
      <c r="J4364">
        <v>215</v>
      </c>
      <c r="K4364">
        <v>10</v>
      </c>
      <c r="L4364">
        <v>0</v>
      </c>
      <c r="M4364">
        <v>7095</v>
      </c>
      <c r="O4364" s="2" t="str">
        <f>TRIM(SampleSuperstore3[[#This Row],[City]])</f>
        <v>Fargo</v>
      </c>
      <c r="P4364" s="2" t="str">
        <f>TRIM(SampleSuperstore3[[#This Row],[State]])</f>
        <v>North Dakota</v>
      </c>
      <c r="Q4364" s="2" t="str">
        <f t="shared" si="68"/>
        <v>Fargo North Dakota</v>
      </c>
      <c r="R4364" s="6" t="s">
        <v>492</v>
      </c>
      <c r="S4364" s="2" t="s">
        <v>704</v>
      </c>
      <c r="T4364" s="2" t="s">
        <v>813</v>
      </c>
    </row>
    <row r="4365" spans="1:20" x14ac:dyDescent="0.3">
      <c r="A4365" t="s">
        <v>13</v>
      </c>
      <c r="B4365" t="s">
        <v>14</v>
      </c>
      <c r="C4365" t="s">
        <v>15</v>
      </c>
      <c r="D4365" t="s">
        <v>79</v>
      </c>
      <c r="E4365" t="s">
        <v>65</v>
      </c>
      <c r="F4365">
        <v>60623</v>
      </c>
      <c r="G4365" t="s">
        <v>47</v>
      </c>
      <c r="H4365" t="s">
        <v>26</v>
      </c>
      <c r="I4365" t="s">
        <v>77</v>
      </c>
      <c r="J4365">
        <v>10528</v>
      </c>
      <c r="K4365">
        <v>4</v>
      </c>
      <c r="L4365">
        <v>2</v>
      </c>
      <c r="M4365">
        <v>329</v>
      </c>
      <c r="O4365" s="2" t="str">
        <f>TRIM(SampleSuperstore3[[#This Row],[City]])</f>
        <v>Chicago</v>
      </c>
      <c r="P4365" s="2" t="str">
        <f>TRIM(SampleSuperstore3[[#This Row],[State]])</f>
        <v>Illinois</v>
      </c>
      <c r="Q4365" s="2" t="str">
        <f t="shared" si="68"/>
        <v>Chicago Illinois</v>
      </c>
      <c r="R4365" s="6" t="s">
        <v>492</v>
      </c>
      <c r="S4365" s="2" t="s">
        <v>704</v>
      </c>
      <c r="T4365" s="2" t="s">
        <v>813</v>
      </c>
    </row>
    <row r="4366" spans="1:20" x14ac:dyDescent="0.3">
      <c r="A4366" t="s">
        <v>13</v>
      </c>
      <c r="B4366" t="s">
        <v>14</v>
      </c>
      <c r="C4366" t="s">
        <v>15</v>
      </c>
      <c r="D4366" t="s">
        <v>79</v>
      </c>
      <c r="E4366" t="s">
        <v>65</v>
      </c>
      <c r="F4366">
        <v>60623</v>
      </c>
      <c r="G4366" t="s">
        <v>47</v>
      </c>
      <c r="H4366" t="s">
        <v>26</v>
      </c>
      <c r="I4366" t="s">
        <v>41</v>
      </c>
      <c r="J4366">
        <v>20544</v>
      </c>
      <c r="K4366">
        <v>6</v>
      </c>
      <c r="L4366">
        <v>2</v>
      </c>
      <c r="M4366">
        <v>642</v>
      </c>
      <c r="O4366" s="2" t="str">
        <f>TRIM(SampleSuperstore3[[#This Row],[City]])</f>
        <v>Chicago</v>
      </c>
      <c r="P4366" s="2" t="str">
        <f>TRIM(SampleSuperstore3[[#This Row],[State]])</f>
        <v>Illinois</v>
      </c>
      <c r="Q4366" s="2" t="str">
        <f t="shared" si="68"/>
        <v>Chicago Illinois</v>
      </c>
      <c r="R4366" s="6" t="s">
        <v>492</v>
      </c>
      <c r="S4366" s="2" t="s">
        <v>704</v>
      </c>
      <c r="T4366" s="2" t="s">
        <v>813</v>
      </c>
    </row>
    <row r="4367" spans="1:20" x14ac:dyDescent="0.3">
      <c r="A4367" t="s">
        <v>28</v>
      </c>
      <c r="B4367" t="s">
        <v>44</v>
      </c>
      <c r="C4367" t="s">
        <v>15</v>
      </c>
      <c r="D4367" t="s">
        <v>184</v>
      </c>
      <c r="E4367" t="s">
        <v>74</v>
      </c>
      <c r="F4367">
        <v>46226</v>
      </c>
      <c r="G4367" t="s">
        <v>47</v>
      </c>
      <c r="H4367" t="s">
        <v>26</v>
      </c>
      <c r="I4367" t="s">
        <v>37</v>
      </c>
      <c r="J4367">
        <v>1049</v>
      </c>
      <c r="K4367">
        <v>5</v>
      </c>
      <c r="L4367">
        <v>0</v>
      </c>
      <c r="M4367">
        <v>50352</v>
      </c>
      <c r="O4367" s="2" t="str">
        <f>TRIM(SampleSuperstore3[[#This Row],[City]])</f>
        <v>Lawrence</v>
      </c>
      <c r="P4367" s="2" t="str">
        <f>TRIM(SampleSuperstore3[[#This Row],[State]])</f>
        <v>Indiana</v>
      </c>
      <c r="Q4367" s="2" t="str">
        <f t="shared" si="68"/>
        <v>Lawrence Indiana</v>
      </c>
      <c r="R4367" s="6" t="s">
        <v>79</v>
      </c>
      <c r="S4367" s="2" t="s">
        <v>65</v>
      </c>
      <c r="T4367" s="2"/>
    </row>
    <row r="4368" spans="1:20" x14ac:dyDescent="0.3">
      <c r="A4368" t="s">
        <v>28</v>
      </c>
      <c r="B4368" t="s">
        <v>44</v>
      </c>
      <c r="C4368" t="s">
        <v>15</v>
      </c>
      <c r="D4368" t="s">
        <v>184</v>
      </c>
      <c r="E4368" t="s">
        <v>74</v>
      </c>
      <c r="F4368">
        <v>46226</v>
      </c>
      <c r="G4368" t="s">
        <v>47</v>
      </c>
      <c r="H4368" t="s">
        <v>26</v>
      </c>
      <c r="I4368" t="s">
        <v>34</v>
      </c>
      <c r="J4368">
        <v>3968</v>
      </c>
      <c r="K4368">
        <v>2</v>
      </c>
      <c r="L4368">
        <v>0</v>
      </c>
      <c r="M4368">
        <v>162688</v>
      </c>
      <c r="O4368" s="2" t="str">
        <f>TRIM(SampleSuperstore3[[#This Row],[City]])</f>
        <v>Lawrence</v>
      </c>
      <c r="P4368" s="2" t="str">
        <f>TRIM(SampleSuperstore3[[#This Row],[State]])</f>
        <v>Indiana</v>
      </c>
      <c r="Q4368" s="2" t="str">
        <f t="shared" si="68"/>
        <v>Lawrence Indiana</v>
      </c>
      <c r="R4368" s="6" t="s">
        <v>79</v>
      </c>
      <c r="S4368" s="2" t="s">
        <v>65</v>
      </c>
      <c r="T4368" s="2"/>
    </row>
    <row r="4369" spans="1:20" x14ac:dyDescent="0.3">
      <c r="A4369" t="s">
        <v>28</v>
      </c>
      <c r="B4369" t="s">
        <v>44</v>
      </c>
      <c r="C4369" t="s">
        <v>15</v>
      </c>
      <c r="D4369" t="s">
        <v>184</v>
      </c>
      <c r="E4369" t="s">
        <v>74</v>
      </c>
      <c r="F4369">
        <v>46226</v>
      </c>
      <c r="G4369" t="s">
        <v>47</v>
      </c>
      <c r="H4369" t="s">
        <v>26</v>
      </c>
      <c r="I4369" t="s">
        <v>27</v>
      </c>
      <c r="J4369">
        <v>5175</v>
      </c>
      <c r="K4369">
        <v>5</v>
      </c>
      <c r="L4369">
        <v>0</v>
      </c>
      <c r="M4369">
        <v>2484</v>
      </c>
      <c r="O4369" s="2" t="str">
        <f>TRIM(SampleSuperstore3[[#This Row],[City]])</f>
        <v>Lawrence</v>
      </c>
      <c r="P4369" s="2" t="str">
        <f>TRIM(SampleSuperstore3[[#This Row],[State]])</f>
        <v>Indiana</v>
      </c>
      <c r="Q4369" s="2" t="str">
        <f t="shared" si="68"/>
        <v>Lawrence Indiana</v>
      </c>
      <c r="R4369" s="6" t="s">
        <v>184</v>
      </c>
      <c r="S4369" s="2" t="s">
        <v>74</v>
      </c>
      <c r="T4369" s="2"/>
    </row>
    <row r="4370" spans="1:20" x14ac:dyDescent="0.3">
      <c r="A4370" t="s">
        <v>13</v>
      </c>
      <c r="B4370" t="s">
        <v>14</v>
      </c>
      <c r="C4370" t="s">
        <v>15</v>
      </c>
      <c r="D4370" t="s">
        <v>494</v>
      </c>
      <c r="E4370" t="s">
        <v>74</v>
      </c>
      <c r="F4370">
        <v>46514</v>
      </c>
      <c r="G4370" t="s">
        <v>47</v>
      </c>
      <c r="H4370" t="s">
        <v>26</v>
      </c>
      <c r="I4370" t="s">
        <v>34</v>
      </c>
      <c r="J4370">
        <v>1168</v>
      </c>
      <c r="K4370">
        <v>2</v>
      </c>
      <c r="L4370">
        <v>0</v>
      </c>
      <c r="M4370">
        <v>54896</v>
      </c>
      <c r="O4370" s="2" t="str">
        <f>TRIM(SampleSuperstore3[[#This Row],[City]])</f>
        <v>Elkhart</v>
      </c>
      <c r="P4370" s="2" t="str">
        <f>TRIM(SampleSuperstore3[[#This Row],[State]])</f>
        <v>Indiana</v>
      </c>
      <c r="Q4370" s="2" t="str">
        <f t="shared" si="68"/>
        <v>Elkhart Indiana</v>
      </c>
      <c r="R4370" s="6" t="s">
        <v>184</v>
      </c>
      <c r="S4370" s="2" t="s">
        <v>74</v>
      </c>
      <c r="T4370" s="2"/>
    </row>
    <row r="4371" spans="1:20" x14ac:dyDescent="0.3">
      <c r="A4371" t="s">
        <v>13</v>
      </c>
      <c r="B4371" t="s">
        <v>14</v>
      </c>
      <c r="C4371" t="s">
        <v>15</v>
      </c>
      <c r="D4371" t="s">
        <v>494</v>
      </c>
      <c r="E4371" t="s">
        <v>74</v>
      </c>
      <c r="F4371">
        <v>46514</v>
      </c>
      <c r="G4371" t="s">
        <v>47</v>
      </c>
      <c r="H4371" t="s">
        <v>35</v>
      </c>
      <c r="I4371" t="s">
        <v>59</v>
      </c>
      <c r="J4371">
        <v>15975</v>
      </c>
      <c r="K4371">
        <v>5</v>
      </c>
      <c r="L4371">
        <v>0</v>
      </c>
      <c r="M4371">
        <v>111825</v>
      </c>
      <c r="O4371" s="2" t="str">
        <f>TRIM(SampleSuperstore3[[#This Row],[City]])</f>
        <v>Elkhart</v>
      </c>
      <c r="P4371" s="2" t="str">
        <f>TRIM(SampleSuperstore3[[#This Row],[State]])</f>
        <v>Indiana</v>
      </c>
      <c r="Q4371" s="2" t="str">
        <f t="shared" si="68"/>
        <v>Elkhart Indiana</v>
      </c>
      <c r="R4371" s="6" t="s">
        <v>184</v>
      </c>
      <c r="S4371" s="2" t="s">
        <v>74</v>
      </c>
      <c r="T4371" s="2"/>
    </row>
    <row r="4372" spans="1:20" x14ac:dyDescent="0.3">
      <c r="A4372" t="s">
        <v>28</v>
      </c>
      <c r="B4372" t="s">
        <v>22</v>
      </c>
      <c r="C4372" t="s">
        <v>15</v>
      </c>
      <c r="D4372" t="s">
        <v>324</v>
      </c>
      <c r="E4372" t="s">
        <v>104</v>
      </c>
      <c r="F4372">
        <v>44240</v>
      </c>
      <c r="G4372" t="s">
        <v>57</v>
      </c>
      <c r="H4372" t="s">
        <v>26</v>
      </c>
      <c r="I4372" t="s">
        <v>38</v>
      </c>
      <c r="J4372">
        <v>103968</v>
      </c>
      <c r="K4372">
        <v>6</v>
      </c>
      <c r="L4372">
        <v>2</v>
      </c>
      <c r="M4372">
        <v>168948</v>
      </c>
      <c r="O4372" s="2" t="str">
        <f>TRIM(SampleSuperstore3[[#This Row],[City]])</f>
        <v>Kent</v>
      </c>
      <c r="P4372" s="2" t="str">
        <f>TRIM(SampleSuperstore3[[#This Row],[State]])</f>
        <v>Ohio</v>
      </c>
      <c r="Q4372" s="2" t="str">
        <f t="shared" si="68"/>
        <v>Kent Ohio</v>
      </c>
      <c r="R4372" s="6" t="s">
        <v>494</v>
      </c>
      <c r="S4372" s="2" t="s">
        <v>74</v>
      </c>
      <c r="T4372" s="2"/>
    </row>
    <row r="4373" spans="1:20" x14ac:dyDescent="0.3">
      <c r="A4373" t="s">
        <v>28</v>
      </c>
      <c r="B4373" t="s">
        <v>44</v>
      </c>
      <c r="C4373" t="s">
        <v>15</v>
      </c>
      <c r="D4373" t="s">
        <v>495</v>
      </c>
      <c r="E4373" t="s">
        <v>24</v>
      </c>
      <c r="F4373">
        <v>91776</v>
      </c>
      <c r="G4373" t="s">
        <v>25</v>
      </c>
      <c r="H4373" t="s">
        <v>19</v>
      </c>
      <c r="I4373" t="s">
        <v>33</v>
      </c>
      <c r="J4373">
        <v>30325</v>
      </c>
      <c r="K4373">
        <v>5</v>
      </c>
      <c r="L4373">
        <v>0</v>
      </c>
      <c r="M4373">
        <v>636825</v>
      </c>
      <c r="O4373" s="2" t="str">
        <f>TRIM(SampleSuperstore3[[#This Row],[City]])</f>
        <v>San Gabriel</v>
      </c>
      <c r="P4373" s="2" t="str">
        <f>TRIM(SampleSuperstore3[[#This Row],[State]])</f>
        <v>California</v>
      </c>
      <c r="Q4373" s="2" t="str">
        <f t="shared" si="68"/>
        <v>San Gabriel California</v>
      </c>
      <c r="R4373" s="6" t="s">
        <v>494</v>
      </c>
      <c r="S4373" s="2" t="s">
        <v>74</v>
      </c>
      <c r="T4373" s="2"/>
    </row>
    <row r="4374" spans="1:20" x14ac:dyDescent="0.3">
      <c r="A4374" t="s">
        <v>28</v>
      </c>
      <c r="B4374" t="s">
        <v>44</v>
      </c>
      <c r="C4374" t="s">
        <v>15</v>
      </c>
      <c r="D4374" t="s">
        <v>495</v>
      </c>
      <c r="E4374" t="s">
        <v>24</v>
      </c>
      <c r="F4374">
        <v>91776</v>
      </c>
      <c r="G4374" t="s">
        <v>25</v>
      </c>
      <c r="H4374" t="s">
        <v>26</v>
      </c>
      <c r="I4374" t="s">
        <v>38</v>
      </c>
      <c r="J4374">
        <v>27072</v>
      </c>
      <c r="K4374">
        <v>3</v>
      </c>
      <c r="L4374">
        <v>0</v>
      </c>
      <c r="M4374">
        <v>785088</v>
      </c>
      <c r="O4374" s="2" t="str">
        <f>TRIM(SampleSuperstore3[[#This Row],[City]])</f>
        <v>San Gabriel</v>
      </c>
      <c r="P4374" s="2" t="str">
        <f>TRIM(SampleSuperstore3[[#This Row],[State]])</f>
        <v>California</v>
      </c>
      <c r="Q4374" s="2" t="str">
        <f t="shared" si="68"/>
        <v>San Gabriel California</v>
      </c>
      <c r="R4374" s="6" t="s">
        <v>324</v>
      </c>
      <c r="S4374" s="2" t="s">
        <v>104</v>
      </c>
      <c r="T4374" s="2"/>
    </row>
    <row r="4375" spans="1:20" x14ac:dyDescent="0.3">
      <c r="A4375" t="s">
        <v>28</v>
      </c>
      <c r="B4375" t="s">
        <v>44</v>
      </c>
      <c r="C4375" t="s">
        <v>15</v>
      </c>
      <c r="D4375" t="s">
        <v>495</v>
      </c>
      <c r="E4375" t="s">
        <v>24</v>
      </c>
      <c r="F4375">
        <v>91776</v>
      </c>
      <c r="G4375" t="s">
        <v>25</v>
      </c>
      <c r="H4375" t="s">
        <v>19</v>
      </c>
      <c r="I4375" t="s">
        <v>21</v>
      </c>
      <c r="J4375">
        <v>148704</v>
      </c>
      <c r="K4375">
        <v>5</v>
      </c>
      <c r="L4375">
        <v>2</v>
      </c>
      <c r="M4375">
        <v>148704</v>
      </c>
      <c r="O4375" s="2" t="str">
        <f>TRIM(SampleSuperstore3[[#This Row],[City]])</f>
        <v>San Gabriel</v>
      </c>
      <c r="P4375" s="2" t="str">
        <f>TRIM(SampleSuperstore3[[#This Row],[State]])</f>
        <v>California</v>
      </c>
      <c r="Q4375" s="2" t="str">
        <f t="shared" si="68"/>
        <v>San Gabriel California</v>
      </c>
      <c r="R4375" s="6" t="s">
        <v>632</v>
      </c>
      <c r="S4375" s="2" t="s">
        <v>770</v>
      </c>
      <c r="T4375" s="2" t="s">
        <v>24</v>
      </c>
    </row>
    <row r="4376" spans="1:20" x14ac:dyDescent="0.3">
      <c r="A4376" t="s">
        <v>13</v>
      </c>
      <c r="B4376" t="s">
        <v>44</v>
      </c>
      <c r="C4376" t="s">
        <v>15</v>
      </c>
      <c r="D4376" t="s">
        <v>16</v>
      </c>
      <c r="E4376" t="s">
        <v>17</v>
      </c>
      <c r="F4376">
        <v>42420</v>
      </c>
      <c r="G4376" t="s">
        <v>18</v>
      </c>
      <c r="H4376" t="s">
        <v>26</v>
      </c>
      <c r="I4376" t="s">
        <v>60</v>
      </c>
      <c r="J4376">
        <v>1748</v>
      </c>
      <c r="K4376">
        <v>2</v>
      </c>
      <c r="L4376">
        <v>0</v>
      </c>
      <c r="M4376">
        <v>82156</v>
      </c>
      <c r="O4376" s="2" t="str">
        <f>TRIM(SampleSuperstore3[[#This Row],[City]])</f>
        <v>Henderson</v>
      </c>
      <c r="P4376" s="2" t="str">
        <f>TRIM(SampleSuperstore3[[#This Row],[State]])</f>
        <v>Kentucky</v>
      </c>
      <c r="Q4376" s="2" t="str">
        <f t="shared" si="68"/>
        <v>Henderson Kentucky</v>
      </c>
      <c r="R4376" s="6" t="s">
        <v>632</v>
      </c>
      <c r="S4376" s="2" t="s">
        <v>770</v>
      </c>
      <c r="T4376" s="2" t="s">
        <v>24</v>
      </c>
    </row>
    <row r="4377" spans="1:20" x14ac:dyDescent="0.3">
      <c r="A4377" t="s">
        <v>13</v>
      </c>
      <c r="B4377" t="s">
        <v>44</v>
      </c>
      <c r="C4377" t="s">
        <v>15</v>
      </c>
      <c r="D4377" t="s">
        <v>16</v>
      </c>
      <c r="E4377" t="s">
        <v>17</v>
      </c>
      <c r="F4377">
        <v>42420</v>
      </c>
      <c r="G4377" t="s">
        <v>18</v>
      </c>
      <c r="H4377" t="s">
        <v>26</v>
      </c>
      <c r="I4377" t="s">
        <v>60</v>
      </c>
      <c r="J4377">
        <v>7188</v>
      </c>
      <c r="K4377">
        <v>2</v>
      </c>
      <c r="L4377">
        <v>0</v>
      </c>
      <c r="M4377">
        <v>32346</v>
      </c>
      <c r="O4377" s="2" t="str">
        <f>TRIM(SampleSuperstore3[[#This Row],[City]])</f>
        <v>Henderson</v>
      </c>
      <c r="P4377" s="2" t="str">
        <f>TRIM(SampleSuperstore3[[#This Row],[State]])</f>
        <v>Kentucky</v>
      </c>
      <c r="Q4377" s="2" t="str">
        <f t="shared" si="68"/>
        <v>Henderson Kentucky</v>
      </c>
      <c r="R4377" s="6" t="s">
        <v>632</v>
      </c>
      <c r="S4377" s="2" t="s">
        <v>770</v>
      </c>
      <c r="T4377" s="2" t="s">
        <v>24</v>
      </c>
    </row>
    <row r="4378" spans="1:20" x14ac:dyDescent="0.3">
      <c r="A4378" t="s">
        <v>28</v>
      </c>
      <c r="B4378" t="s">
        <v>14</v>
      </c>
      <c r="C4378" t="s">
        <v>15</v>
      </c>
      <c r="D4378" t="s">
        <v>52</v>
      </c>
      <c r="E4378" t="s">
        <v>24</v>
      </c>
      <c r="F4378">
        <v>94110</v>
      </c>
      <c r="G4378" t="s">
        <v>25</v>
      </c>
      <c r="H4378" t="s">
        <v>26</v>
      </c>
      <c r="I4378" t="s">
        <v>34</v>
      </c>
      <c r="J4378">
        <v>6045</v>
      </c>
      <c r="K4378">
        <v>3</v>
      </c>
      <c r="L4378">
        <v>0</v>
      </c>
      <c r="M4378">
        <v>163215</v>
      </c>
      <c r="O4378" s="2" t="str">
        <f>TRIM(SampleSuperstore3[[#This Row],[City]])</f>
        <v>San Francisco</v>
      </c>
      <c r="P4378" s="2" t="str">
        <f>TRIM(SampleSuperstore3[[#This Row],[State]])</f>
        <v>California</v>
      </c>
      <c r="Q4378" s="2" t="str">
        <f t="shared" si="68"/>
        <v>San Francisco California</v>
      </c>
      <c r="R4378" s="6" t="s">
        <v>16</v>
      </c>
      <c r="S4378" s="2" t="s">
        <v>17</v>
      </c>
      <c r="T4378" s="2"/>
    </row>
    <row r="4379" spans="1:20" x14ac:dyDescent="0.3">
      <c r="A4379" t="s">
        <v>28</v>
      </c>
      <c r="B4379" t="s">
        <v>14</v>
      </c>
      <c r="C4379" t="s">
        <v>15</v>
      </c>
      <c r="D4379" t="s">
        <v>52</v>
      </c>
      <c r="E4379" t="s">
        <v>24</v>
      </c>
      <c r="F4379">
        <v>94110</v>
      </c>
      <c r="G4379" t="s">
        <v>25</v>
      </c>
      <c r="H4379" t="s">
        <v>19</v>
      </c>
      <c r="I4379" t="s">
        <v>31</v>
      </c>
      <c r="J4379">
        <v>253176</v>
      </c>
      <c r="K4379">
        <v>3</v>
      </c>
      <c r="L4379">
        <v>2</v>
      </c>
      <c r="M4379">
        <v>-31647</v>
      </c>
      <c r="O4379" s="2" t="str">
        <f>TRIM(SampleSuperstore3[[#This Row],[City]])</f>
        <v>San Francisco</v>
      </c>
      <c r="P4379" s="2" t="str">
        <f>TRIM(SampleSuperstore3[[#This Row],[State]])</f>
        <v>California</v>
      </c>
      <c r="Q4379" s="2" t="str">
        <f t="shared" si="68"/>
        <v>San Francisco California</v>
      </c>
      <c r="R4379" s="6" t="s">
        <v>16</v>
      </c>
      <c r="S4379" s="2" t="s">
        <v>17</v>
      </c>
      <c r="T4379" s="2"/>
    </row>
    <row r="4380" spans="1:20" x14ac:dyDescent="0.3">
      <c r="A4380" t="s">
        <v>28</v>
      </c>
      <c r="B4380" t="s">
        <v>14</v>
      </c>
      <c r="C4380" t="s">
        <v>15</v>
      </c>
      <c r="D4380" t="s">
        <v>425</v>
      </c>
      <c r="E4380" t="s">
        <v>65</v>
      </c>
      <c r="F4380">
        <v>60035</v>
      </c>
      <c r="G4380" t="s">
        <v>47</v>
      </c>
      <c r="H4380" t="s">
        <v>26</v>
      </c>
      <c r="I4380" t="s">
        <v>37</v>
      </c>
      <c r="J4380">
        <v>288</v>
      </c>
      <c r="K4380">
        <v>5</v>
      </c>
      <c r="L4380">
        <v>8</v>
      </c>
      <c r="M4380">
        <v>-4464</v>
      </c>
      <c r="O4380" s="2" t="str">
        <f>TRIM(SampleSuperstore3[[#This Row],[City]])</f>
        <v>Highland Park</v>
      </c>
      <c r="P4380" s="2" t="str">
        <f>TRIM(SampleSuperstore3[[#This Row],[State]])</f>
        <v>Illinois</v>
      </c>
      <c r="Q4380" s="2" t="str">
        <f t="shared" si="68"/>
        <v>Highland Park Illinois</v>
      </c>
      <c r="R4380" s="6" t="s">
        <v>632</v>
      </c>
      <c r="S4380" s="2" t="s">
        <v>633</v>
      </c>
      <c r="T4380" s="2" t="s">
        <v>24</v>
      </c>
    </row>
    <row r="4381" spans="1:20" x14ac:dyDescent="0.3">
      <c r="A4381" t="s">
        <v>28</v>
      </c>
      <c r="B4381" t="s">
        <v>14</v>
      </c>
      <c r="C4381" t="s">
        <v>15</v>
      </c>
      <c r="D4381" t="s">
        <v>425</v>
      </c>
      <c r="E4381" t="s">
        <v>65</v>
      </c>
      <c r="F4381">
        <v>60035</v>
      </c>
      <c r="G4381" t="s">
        <v>47</v>
      </c>
      <c r="H4381" t="s">
        <v>19</v>
      </c>
      <c r="I4381" t="s">
        <v>20</v>
      </c>
      <c r="J4381">
        <v>384944</v>
      </c>
      <c r="K4381">
        <v>4</v>
      </c>
      <c r="L4381">
        <v>3</v>
      </c>
      <c r="M4381">
        <v>-1264816</v>
      </c>
      <c r="O4381" s="2" t="str">
        <f>TRIM(SampleSuperstore3[[#This Row],[City]])</f>
        <v>Highland Park</v>
      </c>
      <c r="P4381" s="2" t="str">
        <f>TRIM(SampleSuperstore3[[#This Row],[State]])</f>
        <v>Illinois</v>
      </c>
      <c r="Q4381" s="2" t="str">
        <f t="shared" si="68"/>
        <v>Highland Park Illinois</v>
      </c>
      <c r="R4381" s="6" t="s">
        <v>632</v>
      </c>
      <c r="S4381" s="2" t="s">
        <v>633</v>
      </c>
      <c r="T4381" s="2" t="s">
        <v>24</v>
      </c>
    </row>
    <row r="4382" spans="1:20" x14ac:dyDescent="0.3">
      <c r="A4382" t="s">
        <v>28</v>
      </c>
      <c r="B4382" t="s">
        <v>14</v>
      </c>
      <c r="C4382" t="s">
        <v>15</v>
      </c>
      <c r="D4382" t="s">
        <v>425</v>
      </c>
      <c r="E4382" t="s">
        <v>65</v>
      </c>
      <c r="F4382">
        <v>60035</v>
      </c>
      <c r="G4382" t="s">
        <v>47</v>
      </c>
      <c r="H4382" t="s">
        <v>35</v>
      </c>
      <c r="I4382" t="s">
        <v>36</v>
      </c>
      <c r="J4382">
        <v>153584</v>
      </c>
      <c r="K4382">
        <v>2</v>
      </c>
      <c r="L4382">
        <v>2</v>
      </c>
      <c r="M4382">
        <v>134386</v>
      </c>
      <c r="O4382" s="2" t="str">
        <f>TRIM(SampleSuperstore3[[#This Row],[City]])</f>
        <v>Highland Park</v>
      </c>
      <c r="P4382" s="2" t="str">
        <f>TRIM(SampleSuperstore3[[#This Row],[State]])</f>
        <v>Illinois</v>
      </c>
      <c r="Q4382" s="2" t="str">
        <f t="shared" si="68"/>
        <v>Highland Park Illinois</v>
      </c>
      <c r="R4382" s="6" t="s">
        <v>743</v>
      </c>
      <c r="S4382" s="2" t="s">
        <v>639</v>
      </c>
      <c r="T4382" s="2" t="s">
        <v>65</v>
      </c>
    </row>
    <row r="4383" spans="1:20" x14ac:dyDescent="0.3">
      <c r="A4383" t="s">
        <v>28</v>
      </c>
      <c r="B4383" t="s">
        <v>14</v>
      </c>
      <c r="C4383" t="s">
        <v>15</v>
      </c>
      <c r="D4383" t="s">
        <v>425</v>
      </c>
      <c r="E4383" t="s">
        <v>65</v>
      </c>
      <c r="F4383">
        <v>60035</v>
      </c>
      <c r="G4383" t="s">
        <v>47</v>
      </c>
      <c r="H4383" t="s">
        <v>19</v>
      </c>
      <c r="I4383" t="s">
        <v>20</v>
      </c>
      <c r="J4383">
        <v>91343</v>
      </c>
      <c r="K4383">
        <v>5</v>
      </c>
      <c r="L4383">
        <v>3</v>
      </c>
      <c r="M4383">
        <v>-52196</v>
      </c>
      <c r="O4383" s="2" t="str">
        <f>TRIM(SampleSuperstore3[[#This Row],[City]])</f>
        <v>Highland Park</v>
      </c>
      <c r="P4383" s="2" t="str">
        <f>TRIM(SampleSuperstore3[[#This Row],[State]])</f>
        <v>Illinois</v>
      </c>
      <c r="Q4383" s="2" t="str">
        <f t="shared" si="68"/>
        <v>Highland Park Illinois</v>
      </c>
      <c r="R4383" s="6" t="s">
        <v>743</v>
      </c>
      <c r="S4383" s="2" t="s">
        <v>639</v>
      </c>
      <c r="T4383" s="2" t="s">
        <v>65</v>
      </c>
    </row>
    <row r="4384" spans="1:20" x14ac:dyDescent="0.3">
      <c r="A4384" t="s">
        <v>28</v>
      </c>
      <c r="B4384" t="s">
        <v>22</v>
      </c>
      <c r="C4384" t="s">
        <v>15</v>
      </c>
      <c r="D4384" t="s">
        <v>52</v>
      </c>
      <c r="E4384" t="s">
        <v>24</v>
      </c>
      <c r="F4384">
        <v>94122</v>
      </c>
      <c r="G4384" t="s">
        <v>25</v>
      </c>
      <c r="H4384" t="s">
        <v>26</v>
      </c>
      <c r="I4384" t="s">
        <v>38</v>
      </c>
      <c r="J4384">
        <v>4392</v>
      </c>
      <c r="K4384">
        <v>4</v>
      </c>
      <c r="L4384">
        <v>0</v>
      </c>
      <c r="M4384">
        <v>118584</v>
      </c>
      <c r="O4384" s="2" t="str">
        <f>TRIM(SampleSuperstore3[[#This Row],[City]])</f>
        <v>San Francisco</v>
      </c>
      <c r="P4384" s="2" t="str">
        <f>TRIM(SampleSuperstore3[[#This Row],[State]])</f>
        <v>California</v>
      </c>
      <c r="Q4384" s="2" t="str">
        <f t="shared" si="68"/>
        <v>San Francisco California</v>
      </c>
      <c r="R4384" s="6" t="s">
        <v>743</v>
      </c>
      <c r="S4384" s="2" t="s">
        <v>639</v>
      </c>
      <c r="T4384" s="2" t="s">
        <v>65</v>
      </c>
    </row>
    <row r="4385" spans="1:22" x14ac:dyDescent="0.3">
      <c r="A4385" t="s">
        <v>28</v>
      </c>
      <c r="B4385" t="s">
        <v>22</v>
      </c>
      <c r="C4385" t="s">
        <v>15</v>
      </c>
      <c r="D4385" t="s">
        <v>52</v>
      </c>
      <c r="E4385" t="s">
        <v>24</v>
      </c>
      <c r="F4385">
        <v>94122</v>
      </c>
      <c r="G4385" t="s">
        <v>25</v>
      </c>
      <c r="H4385" t="s">
        <v>26</v>
      </c>
      <c r="I4385" t="s">
        <v>37</v>
      </c>
      <c r="J4385">
        <v>25032</v>
      </c>
      <c r="K4385">
        <v>3</v>
      </c>
      <c r="L4385">
        <v>2</v>
      </c>
      <c r="M4385">
        <v>78225</v>
      </c>
      <c r="O4385" s="2" t="str">
        <f>TRIM(SampleSuperstore3[[#This Row],[City]])</f>
        <v>San Francisco</v>
      </c>
      <c r="P4385" s="2" t="str">
        <f>TRIM(SampleSuperstore3[[#This Row],[State]])</f>
        <v>California</v>
      </c>
      <c r="Q4385" s="2" t="str">
        <f t="shared" si="68"/>
        <v>San Francisco California</v>
      </c>
      <c r="R4385" s="6" t="s">
        <v>743</v>
      </c>
      <c r="S4385" s="2" t="s">
        <v>639</v>
      </c>
      <c r="T4385" s="2" t="s">
        <v>65</v>
      </c>
    </row>
    <row r="4386" spans="1:22" x14ac:dyDescent="0.3">
      <c r="A4386" t="s">
        <v>62</v>
      </c>
      <c r="B4386" t="s">
        <v>14</v>
      </c>
      <c r="C4386" t="s">
        <v>15</v>
      </c>
      <c r="D4386" t="s">
        <v>75</v>
      </c>
      <c r="E4386" t="s">
        <v>76</v>
      </c>
      <c r="F4386">
        <v>10035</v>
      </c>
      <c r="G4386" t="s">
        <v>57</v>
      </c>
      <c r="H4386" t="s">
        <v>26</v>
      </c>
      <c r="I4386" t="s">
        <v>41</v>
      </c>
      <c r="J4386">
        <v>4676</v>
      </c>
      <c r="K4386">
        <v>7</v>
      </c>
      <c r="L4386">
        <v>0</v>
      </c>
      <c r="M4386">
        <v>224448</v>
      </c>
      <c r="O4386" s="2" t="str">
        <f>TRIM(SampleSuperstore3[[#This Row],[City]])</f>
        <v>New York City</v>
      </c>
      <c r="P4386" s="2" t="str">
        <f>TRIM(SampleSuperstore3[[#This Row],[State]])</f>
        <v>New York</v>
      </c>
      <c r="Q4386" s="2" t="str">
        <f t="shared" si="68"/>
        <v>New York City New York</v>
      </c>
      <c r="R4386" s="6" t="s">
        <v>632</v>
      </c>
      <c r="S4386" s="2" t="s">
        <v>633</v>
      </c>
      <c r="T4386" s="2" t="s">
        <v>24</v>
      </c>
    </row>
    <row r="4387" spans="1:22" x14ac:dyDescent="0.3">
      <c r="A4387" t="s">
        <v>62</v>
      </c>
      <c r="B4387" t="s">
        <v>14</v>
      </c>
      <c r="C4387" t="s">
        <v>15</v>
      </c>
      <c r="D4387" t="s">
        <v>75</v>
      </c>
      <c r="E4387" t="s">
        <v>76</v>
      </c>
      <c r="F4387">
        <v>10035</v>
      </c>
      <c r="G4387" t="s">
        <v>57</v>
      </c>
      <c r="H4387" t="s">
        <v>19</v>
      </c>
      <c r="I4387" t="s">
        <v>20</v>
      </c>
      <c r="J4387">
        <v>183968</v>
      </c>
      <c r="K4387">
        <v>2</v>
      </c>
      <c r="L4387">
        <v>2</v>
      </c>
      <c r="M4387">
        <v>-252956</v>
      </c>
      <c r="O4387" s="2" t="str">
        <f>TRIM(SampleSuperstore3[[#This Row],[City]])</f>
        <v>New York City</v>
      </c>
      <c r="P4387" s="2" t="str">
        <f>TRIM(SampleSuperstore3[[#This Row],[State]])</f>
        <v>New York</v>
      </c>
      <c r="Q4387" s="2" t="str">
        <f t="shared" si="68"/>
        <v>New York City New York</v>
      </c>
      <c r="R4387" s="6" t="s">
        <v>632</v>
      </c>
      <c r="S4387" s="2" t="s">
        <v>633</v>
      </c>
      <c r="T4387" s="2" t="s">
        <v>24</v>
      </c>
    </row>
    <row r="4388" spans="1:22" x14ac:dyDescent="0.3">
      <c r="A4388" t="s">
        <v>62</v>
      </c>
      <c r="B4388" t="s">
        <v>14</v>
      </c>
      <c r="C4388" t="s">
        <v>15</v>
      </c>
      <c r="D4388" t="s">
        <v>75</v>
      </c>
      <c r="E4388" t="s">
        <v>76</v>
      </c>
      <c r="F4388">
        <v>10035</v>
      </c>
      <c r="G4388" t="s">
        <v>57</v>
      </c>
      <c r="H4388" t="s">
        <v>35</v>
      </c>
      <c r="I4388" t="s">
        <v>36</v>
      </c>
      <c r="J4388">
        <v>125997</v>
      </c>
      <c r="K4388">
        <v>3</v>
      </c>
      <c r="L4388">
        <v>0</v>
      </c>
      <c r="M4388">
        <v>3275922</v>
      </c>
      <c r="O4388" s="2" t="str">
        <f>TRIM(SampleSuperstore3[[#This Row],[City]])</f>
        <v>New York City</v>
      </c>
      <c r="P4388" s="2" t="str">
        <f>TRIM(SampleSuperstore3[[#This Row],[State]])</f>
        <v>New York</v>
      </c>
      <c r="Q4388" s="2" t="str">
        <f t="shared" si="68"/>
        <v>New York City New York</v>
      </c>
      <c r="R4388" s="6" t="s">
        <v>634</v>
      </c>
      <c r="S4388" s="2" t="s">
        <v>369</v>
      </c>
      <c r="T4388" s="2" t="s">
        <v>3</v>
      </c>
      <c r="U4388" t="s">
        <v>634</v>
      </c>
      <c r="V4388" t="s">
        <v>369</v>
      </c>
    </row>
    <row r="4389" spans="1:22" x14ac:dyDescent="0.3">
      <c r="A4389" t="s">
        <v>62</v>
      </c>
      <c r="B4389" t="s">
        <v>14</v>
      </c>
      <c r="C4389" t="s">
        <v>15</v>
      </c>
      <c r="D4389" t="s">
        <v>75</v>
      </c>
      <c r="E4389" t="s">
        <v>76</v>
      </c>
      <c r="F4389">
        <v>10035</v>
      </c>
      <c r="G4389" t="s">
        <v>57</v>
      </c>
      <c r="H4389" t="s">
        <v>26</v>
      </c>
      <c r="I4389" t="s">
        <v>34</v>
      </c>
      <c r="J4389">
        <v>6897</v>
      </c>
      <c r="K4389">
        <v>3</v>
      </c>
      <c r="L4389">
        <v>0</v>
      </c>
      <c r="M4389">
        <v>193116</v>
      </c>
      <c r="O4389" s="2" t="str">
        <f>TRIM(SampleSuperstore3[[#This Row],[City]])</f>
        <v>New York City</v>
      </c>
      <c r="P4389" s="2" t="str">
        <f>TRIM(SampleSuperstore3[[#This Row],[State]])</f>
        <v>New York</v>
      </c>
      <c r="Q4389" s="2" t="str">
        <f t="shared" si="68"/>
        <v>New York City New York</v>
      </c>
      <c r="R4389" s="6" t="s">
        <v>634</v>
      </c>
      <c r="S4389" s="2" t="s">
        <v>369</v>
      </c>
      <c r="T4389" s="2" t="s">
        <v>3</v>
      </c>
      <c r="U4389" t="s">
        <v>634</v>
      </c>
      <c r="V4389" t="s">
        <v>369</v>
      </c>
    </row>
    <row r="4390" spans="1:22" x14ac:dyDescent="0.3">
      <c r="A4390" t="s">
        <v>28</v>
      </c>
      <c r="B4390" t="s">
        <v>22</v>
      </c>
      <c r="C4390" t="s">
        <v>15</v>
      </c>
      <c r="D4390" t="s">
        <v>135</v>
      </c>
      <c r="E4390" t="s">
        <v>46</v>
      </c>
      <c r="F4390">
        <v>75081</v>
      </c>
      <c r="G4390" t="s">
        <v>47</v>
      </c>
      <c r="H4390" t="s">
        <v>26</v>
      </c>
      <c r="I4390" t="s">
        <v>34</v>
      </c>
      <c r="J4390">
        <v>70368</v>
      </c>
      <c r="K4390">
        <v>2</v>
      </c>
      <c r="L4390">
        <v>2</v>
      </c>
      <c r="M4390">
        <v>61572</v>
      </c>
      <c r="O4390" s="2" t="str">
        <f>TRIM(SampleSuperstore3[[#This Row],[City]])</f>
        <v>Dallas</v>
      </c>
      <c r="P4390" s="2" t="str">
        <f>TRIM(SampleSuperstore3[[#This Row],[State]])</f>
        <v>Texas</v>
      </c>
      <c r="Q4390" s="2" t="str">
        <f t="shared" si="68"/>
        <v>Dallas Texas</v>
      </c>
      <c r="R4390" s="6" t="s">
        <v>634</v>
      </c>
      <c r="S4390" s="2" t="s">
        <v>369</v>
      </c>
      <c r="T4390" s="2" t="s">
        <v>3</v>
      </c>
      <c r="U4390" t="s">
        <v>634</v>
      </c>
      <c r="V4390" t="s">
        <v>369</v>
      </c>
    </row>
    <row r="4391" spans="1:22" x14ac:dyDescent="0.3">
      <c r="A4391" t="s">
        <v>28</v>
      </c>
      <c r="B4391" t="s">
        <v>22</v>
      </c>
      <c r="C4391" t="s">
        <v>15</v>
      </c>
      <c r="D4391" t="s">
        <v>135</v>
      </c>
      <c r="E4391" t="s">
        <v>46</v>
      </c>
      <c r="F4391">
        <v>75081</v>
      </c>
      <c r="G4391" t="s">
        <v>47</v>
      </c>
      <c r="H4391" t="s">
        <v>35</v>
      </c>
      <c r="I4391" t="s">
        <v>36</v>
      </c>
      <c r="J4391">
        <v>5996</v>
      </c>
      <c r="K4391">
        <v>5</v>
      </c>
      <c r="L4391">
        <v>2</v>
      </c>
      <c r="M4391">
        <v>217355</v>
      </c>
      <c r="O4391" s="2" t="str">
        <f>TRIM(SampleSuperstore3[[#This Row],[City]])</f>
        <v>Dallas</v>
      </c>
      <c r="P4391" s="2" t="str">
        <f>TRIM(SampleSuperstore3[[#This Row],[State]])</f>
        <v>Texas</v>
      </c>
      <c r="Q4391" s="2" t="str">
        <f t="shared" si="68"/>
        <v>Dallas Texas</v>
      </c>
      <c r="R4391" s="6" t="s">
        <v>634</v>
      </c>
      <c r="S4391" s="2" t="s">
        <v>369</v>
      </c>
      <c r="T4391" s="2" t="s">
        <v>3</v>
      </c>
      <c r="U4391" t="s">
        <v>634</v>
      </c>
      <c r="V4391" t="s">
        <v>369</v>
      </c>
    </row>
    <row r="4392" spans="1:22" x14ac:dyDescent="0.3">
      <c r="A4392" t="s">
        <v>168</v>
      </c>
      <c r="B4392" t="s">
        <v>14</v>
      </c>
      <c r="C4392" t="s">
        <v>15</v>
      </c>
      <c r="D4392" t="s">
        <v>82</v>
      </c>
      <c r="E4392" t="s">
        <v>104</v>
      </c>
      <c r="F4392">
        <v>45503</v>
      </c>
      <c r="G4392" t="s">
        <v>57</v>
      </c>
      <c r="H4392" t="s">
        <v>26</v>
      </c>
      <c r="I4392" t="s">
        <v>32</v>
      </c>
      <c r="J4392">
        <v>25984</v>
      </c>
      <c r="K4392">
        <v>1</v>
      </c>
      <c r="L4392">
        <v>2</v>
      </c>
      <c r="M4392">
        <v>-51968</v>
      </c>
      <c r="O4392" s="2" t="str">
        <f>TRIM(SampleSuperstore3[[#This Row],[City]])</f>
        <v>Springfield</v>
      </c>
      <c r="P4392" s="2" t="str">
        <f>TRIM(SampleSuperstore3[[#This Row],[State]])</f>
        <v>Ohio</v>
      </c>
      <c r="Q4392" s="2" t="str">
        <f t="shared" si="68"/>
        <v>Springfield Ohio</v>
      </c>
      <c r="R4392" s="6" t="s">
        <v>135</v>
      </c>
      <c r="S4392" s="2" t="s">
        <v>46</v>
      </c>
      <c r="T4392" s="2"/>
    </row>
    <row r="4393" spans="1:22" x14ac:dyDescent="0.3">
      <c r="A4393" t="s">
        <v>168</v>
      </c>
      <c r="B4393" t="s">
        <v>14</v>
      </c>
      <c r="C4393" t="s">
        <v>15</v>
      </c>
      <c r="D4393" t="s">
        <v>82</v>
      </c>
      <c r="E4393" t="s">
        <v>104</v>
      </c>
      <c r="F4393">
        <v>45503</v>
      </c>
      <c r="G4393" t="s">
        <v>57</v>
      </c>
      <c r="H4393" t="s">
        <v>26</v>
      </c>
      <c r="I4393" t="s">
        <v>37</v>
      </c>
      <c r="J4393">
        <v>2736</v>
      </c>
      <c r="K4393">
        <v>3</v>
      </c>
      <c r="L4393">
        <v>7</v>
      </c>
      <c r="M4393">
        <v>-21888</v>
      </c>
      <c r="O4393" s="2" t="str">
        <f>TRIM(SampleSuperstore3[[#This Row],[City]])</f>
        <v>Springfield</v>
      </c>
      <c r="P4393" s="2" t="str">
        <f>TRIM(SampleSuperstore3[[#This Row],[State]])</f>
        <v>Ohio</v>
      </c>
      <c r="Q4393" s="2" t="str">
        <f t="shared" si="68"/>
        <v>Springfield Ohio</v>
      </c>
      <c r="R4393" s="6" t="s">
        <v>135</v>
      </c>
      <c r="S4393" s="2" t="s">
        <v>46</v>
      </c>
      <c r="T4393" s="2"/>
    </row>
    <row r="4394" spans="1:22" x14ac:dyDescent="0.3">
      <c r="A4394" t="s">
        <v>28</v>
      </c>
      <c r="B4394" t="s">
        <v>22</v>
      </c>
      <c r="C4394" t="s">
        <v>15</v>
      </c>
      <c r="D4394" t="s">
        <v>144</v>
      </c>
      <c r="E4394" t="s">
        <v>24</v>
      </c>
      <c r="F4394">
        <v>92024</v>
      </c>
      <c r="G4394" t="s">
        <v>25</v>
      </c>
      <c r="H4394" t="s">
        <v>35</v>
      </c>
      <c r="I4394" t="s">
        <v>36</v>
      </c>
      <c r="J4394">
        <v>361376</v>
      </c>
      <c r="K4394">
        <v>2</v>
      </c>
      <c r="L4394">
        <v>2</v>
      </c>
      <c r="M4394">
        <v>271032</v>
      </c>
      <c r="O4394" s="2" t="str">
        <f>TRIM(SampleSuperstore3[[#This Row],[City]])</f>
        <v>San Diego</v>
      </c>
      <c r="P4394" s="2" t="str">
        <f>TRIM(SampleSuperstore3[[#This Row],[State]])</f>
        <v>California</v>
      </c>
      <c r="Q4394" s="2" t="str">
        <f t="shared" si="68"/>
        <v>San Diego California</v>
      </c>
      <c r="R4394" s="6" t="s">
        <v>82</v>
      </c>
      <c r="S4394" s="2" t="s">
        <v>104</v>
      </c>
      <c r="T4394" s="2"/>
    </row>
    <row r="4395" spans="1:22" x14ac:dyDescent="0.3">
      <c r="A4395" t="s">
        <v>28</v>
      </c>
      <c r="B4395" t="s">
        <v>14</v>
      </c>
      <c r="C4395" t="s">
        <v>15</v>
      </c>
      <c r="D4395" t="s">
        <v>55</v>
      </c>
      <c r="E4395" t="s">
        <v>56</v>
      </c>
      <c r="F4395">
        <v>19120</v>
      </c>
      <c r="G4395" t="s">
        <v>57</v>
      </c>
      <c r="H4395" t="s">
        <v>19</v>
      </c>
      <c r="I4395" t="s">
        <v>21</v>
      </c>
      <c r="J4395">
        <v>172186</v>
      </c>
      <c r="K4395">
        <v>2</v>
      </c>
      <c r="L4395">
        <v>3</v>
      </c>
      <c r="M4395">
        <v>-467362</v>
      </c>
      <c r="O4395" s="2" t="str">
        <f>TRIM(SampleSuperstore3[[#This Row],[City]])</f>
        <v>Philadelphia</v>
      </c>
      <c r="P4395" s="2" t="str">
        <f>TRIM(SampleSuperstore3[[#This Row],[State]])</f>
        <v>Pennsylvania</v>
      </c>
      <c r="Q4395" s="2" t="str">
        <f t="shared" si="68"/>
        <v>Philadelphia Pennsylvania</v>
      </c>
      <c r="R4395" s="6" t="s">
        <v>82</v>
      </c>
      <c r="S4395" s="2" t="s">
        <v>104</v>
      </c>
      <c r="T4395" s="2"/>
    </row>
    <row r="4396" spans="1:22" x14ac:dyDescent="0.3">
      <c r="A4396" t="s">
        <v>28</v>
      </c>
      <c r="B4396" t="s">
        <v>14</v>
      </c>
      <c r="C4396" t="s">
        <v>15</v>
      </c>
      <c r="D4396" t="s">
        <v>55</v>
      </c>
      <c r="E4396" t="s">
        <v>56</v>
      </c>
      <c r="F4396">
        <v>19120</v>
      </c>
      <c r="G4396" t="s">
        <v>57</v>
      </c>
      <c r="H4396" t="s">
        <v>19</v>
      </c>
      <c r="I4396" t="s">
        <v>33</v>
      </c>
      <c r="J4396">
        <v>69008</v>
      </c>
      <c r="K4396">
        <v>2</v>
      </c>
      <c r="L4396">
        <v>2</v>
      </c>
      <c r="M4396">
        <v>120764</v>
      </c>
      <c r="O4396" s="2" t="str">
        <f>TRIM(SampleSuperstore3[[#This Row],[City]])</f>
        <v>Philadelphia</v>
      </c>
      <c r="P4396" s="2" t="str">
        <f>TRIM(SampleSuperstore3[[#This Row],[State]])</f>
        <v>Pennsylvania</v>
      </c>
      <c r="Q4396" s="2" t="str">
        <f t="shared" si="68"/>
        <v>Philadelphia Pennsylvania</v>
      </c>
      <c r="R4396" s="6" t="s">
        <v>632</v>
      </c>
      <c r="S4396" s="2" t="s">
        <v>646</v>
      </c>
      <c r="T4396" s="2" t="s">
        <v>24</v>
      </c>
    </row>
    <row r="4397" spans="1:22" x14ac:dyDescent="0.3">
      <c r="A4397" t="s">
        <v>168</v>
      </c>
      <c r="B4397" t="s">
        <v>14</v>
      </c>
      <c r="C4397" t="s">
        <v>15</v>
      </c>
      <c r="D4397" t="s">
        <v>90</v>
      </c>
      <c r="E4397" t="s">
        <v>248</v>
      </c>
      <c r="F4397">
        <v>21044</v>
      </c>
      <c r="G4397" t="s">
        <v>57</v>
      </c>
      <c r="H4397" t="s">
        <v>26</v>
      </c>
      <c r="I4397" t="s">
        <v>60</v>
      </c>
      <c r="J4397">
        <v>1999</v>
      </c>
      <c r="K4397">
        <v>5</v>
      </c>
      <c r="L4397">
        <v>0</v>
      </c>
      <c r="M4397">
        <v>89955</v>
      </c>
      <c r="O4397" s="2" t="str">
        <f>TRIM(SampleSuperstore3[[#This Row],[City]])</f>
        <v>Columbia</v>
      </c>
      <c r="P4397" s="2" t="str">
        <f>TRIM(SampleSuperstore3[[#This Row],[State]])</f>
        <v>Maryland</v>
      </c>
      <c r="Q4397" s="2" t="str">
        <f t="shared" si="68"/>
        <v>Columbia Maryland</v>
      </c>
      <c r="R4397" s="6" t="s">
        <v>55</v>
      </c>
      <c r="S4397" s="2" t="s">
        <v>56</v>
      </c>
      <c r="T4397" s="2"/>
    </row>
    <row r="4398" spans="1:22" x14ac:dyDescent="0.3">
      <c r="A4398" t="s">
        <v>168</v>
      </c>
      <c r="B4398" t="s">
        <v>14</v>
      </c>
      <c r="C4398" t="s">
        <v>15</v>
      </c>
      <c r="D4398" t="s">
        <v>90</v>
      </c>
      <c r="E4398" t="s">
        <v>248</v>
      </c>
      <c r="F4398">
        <v>21044</v>
      </c>
      <c r="G4398" t="s">
        <v>57</v>
      </c>
      <c r="H4398" t="s">
        <v>26</v>
      </c>
      <c r="I4398" t="s">
        <v>38</v>
      </c>
      <c r="J4398">
        <v>90195</v>
      </c>
      <c r="K4398">
        <v>3</v>
      </c>
      <c r="L4398">
        <v>0</v>
      </c>
      <c r="M4398">
        <v>2976435</v>
      </c>
      <c r="O4398" s="2" t="str">
        <f>TRIM(SampleSuperstore3[[#This Row],[City]])</f>
        <v>Columbia</v>
      </c>
      <c r="P4398" s="2" t="str">
        <f>TRIM(SampleSuperstore3[[#This Row],[State]])</f>
        <v>Maryland</v>
      </c>
      <c r="Q4398" s="2" t="str">
        <f t="shared" si="68"/>
        <v>Columbia Maryland</v>
      </c>
      <c r="R4398" s="6" t="s">
        <v>55</v>
      </c>
      <c r="S4398" s="2" t="s">
        <v>56</v>
      </c>
      <c r="T4398" s="2"/>
    </row>
    <row r="4399" spans="1:22" x14ac:dyDescent="0.3">
      <c r="A4399" t="s">
        <v>168</v>
      </c>
      <c r="B4399" t="s">
        <v>14</v>
      </c>
      <c r="C4399" t="s">
        <v>15</v>
      </c>
      <c r="D4399" t="s">
        <v>90</v>
      </c>
      <c r="E4399" t="s">
        <v>248</v>
      </c>
      <c r="F4399">
        <v>21044</v>
      </c>
      <c r="G4399" t="s">
        <v>57</v>
      </c>
      <c r="H4399" t="s">
        <v>19</v>
      </c>
      <c r="I4399" t="s">
        <v>33</v>
      </c>
      <c r="J4399">
        <v>9715</v>
      </c>
      <c r="K4399">
        <v>5</v>
      </c>
      <c r="L4399">
        <v>0</v>
      </c>
      <c r="M4399">
        <v>25259</v>
      </c>
      <c r="O4399" s="2" t="str">
        <f>TRIM(SampleSuperstore3[[#This Row],[City]])</f>
        <v>Columbia</v>
      </c>
      <c r="P4399" s="2" t="str">
        <f>TRIM(SampleSuperstore3[[#This Row],[State]])</f>
        <v>Maryland</v>
      </c>
      <c r="Q4399" s="2" t="str">
        <f t="shared" si="68"/>
        <v>Columbia Maryland</v>
      </c>
      <c r="R4399" s="6" t="s">
        <v>90</v>
      </c>
      <c r="S4399" s="2" t="s">
        <v>248</v>
      </c>
      <c r="T4399" s="2"/>
    </row>
    <row r="4400" spans="1:22" x14ac:dyDescent="0.3">
      <c r="A4400" t="s">
        <v>62</v>
      </c>
      <c r="B4400" t="s">
        <v>14</v>
      </c>
      <c r="C4400" t="s">
        <v>15</v>
      </c>
      <c r="D4400" t="s">
        <v>151</v>
      </c>
      <c r="E4400" t="s">
        <v>98</v>
      </c>
      <c r="F4400">
        <v>80906</v>
      </c>
      <c r="G4400" t="s">
        <v>25</v>
      </c>
      <c r="H4400" t="s">
        <v>26</v>
      </c>
      <c r="I4400" t="s">
        <v>34</v>
      </c>
      <c r="J4400">
        <v>11328</v>
      </c>
      <c r="K4400">
        <v>2</v>
      </c>
      <c r="L4400">
        <v>2</v>
      </c>
      <c r="M4400">
        <v>25488</v>
      </c>
      <c r="O4400" s="2" t="str">
        <f>TRIM(SampleSuperstore3[[#This Row],[City]])</f>
        <v>Colorado Springs</v>
      </c>
      <c r="P4400" s="2" t="str">
        <f>TRIM(SampleSuperstore3[[#This Row],[State]])</f>
        <v>Colorado</v>
      </c>
      <c r="Q4400" s="2" t="str">
        <f t="shared" si="68"/>
        <v>Colorado Springs Colorado</v>
      </c>
      <c r="R4400" s="6" t="s">
        <v>90</v>
      </c>
      <c r="S4400" s="2" t="s">
        <v>248</v>
      </c>
      <c r="T4400" s="2"/>
    </row>
    <row r="4401" spans="1:22" x14ac:dyDescent="0.3">
      <c r="A4401" t="s">
        <v>62</v>
      </c>
      <c r="B4401" t="s">
        <v>14</v>
      </c>
      <c r="C4401" t="s">
        <v>15</v>
      </c>
      <c r="D4401" t="s">
        <v>75</v>
      </c>
      <c r="E4401" t="s">
        <v>76</v>
      </c>
      <c r="F4401">
        <v>10009</v>
      </c>
      <c r="G4401" t="s">
        <v>57</v>
      </c>
      <c r="H4401" t="s">
        <v>26</v>
      </c>
      <c r="I4401" t="s">
        <v>34</v>
      </c>
      <c r="J4401">
        <v>2124</v>
      </c>
      <c r="K4401">
        <v>3</v>
      </c>
      <c r="L4401">
        <v>0</v>
      </c>
      <c r="M4401">
        <v>80712</v>
      </c>
      <c r="O4401" s="2" t="str">
        <f>TRIM(SampleSuperstore3[[#This Row],[City]])</f>
        <v>New York City</v>
      </c>
      <c r="P4401" s="2" t="str">
        <f>TRIM(SampleSuperstore3[[#This Row],[State]])</f>
        <v>New York</v>
      </c>
      <c r="Q4401" s="2" t="str">
        <f t="shared" si="68"/>
        <v>New York City New York</v>
      </c>
      <c r="R4401" s="6" t="s">
        <v>90</v>
      </c>
      <c r="S4401" s="2" t="s">
        <v>248</v>
      </c>
      <c r="T4401" s="2"/>
    </row>
    <row r="4402" spans="1:22" x14ac:dyDescent="0.3">
      <c r="A4402" t="s">
        <v>28</v>
      </c>
      <c r="B4402" t="s">
        <v>14</v>
      </c>
      <c r="C4402" t="s">
        <v>15</v>
      </c>
      <c r="D4402" t="s">
        <v>55</v>
      </c>
      <c r="E4402" t="s">
        <v>56</v>
      </c>
      <c r="F4402">
        <v>19140</v>
      </c>
      <c r="G4402" t="s">
        <v>57</v>
      </c>
      <c r="H4402" t="s">
        <v>35</v>
      </c>
      <c r="I4402" t="s">
        <v>59</v>
      </c>
      <c r="J4402">
        <v>348</v>
      </c>
      <c r="K4402">
        <v>3</v>
      </c>
      <c r="L4402">
        <v>2</v>
      </c>
      <c r="M4402">
        <v>2175</v>
      </c>
      <c r="O4402" s="2" t="str">
        <f>TRIM(SampleSuperstore3[[#This Row],[City]])</f>
        <v>Philadelphia</v>
      </c>
      <c r="P4402" s="2" t="str">
        <f>TRIM(SampleSuperstore3[[#This Row],[State]])</f>
        <v>Pennsylvania</v>
      </c>
      <c r="Q4402" s="2" t="str">
        <f t="shared" si="68"/>
        <v>Philadelphia Pennsylvania</v>
      </c>
      <c r="R4402" s="6" t="s">
        <v>98</v>
      </c>
      <c r="S4402" s="2" t="s">
        <v>649</v>
      </c>
      <c r="T4402" s="2" t="s">
        <v>98</v>
      </c>
    </row>
    <row r="4403" spans="1:22" x14ac:dyDescent="0.3">
      <c r="A4403" t="s">
        <v>28</v>
      </c>
      <c r="B4403" t="s">
        <v>14</v>
      </c>
      <c r="C4403" t="s">
        <v>15</v>
      </c>
      <c r="D4403" t="s">
        <v>55</v>
      </c>
      <c r="E4403" t="s">
        <v>56</v>
      </c>
      <c r="F4403">
        <v>19140</v>
      </c>
      <c r="G4403" t="s">
        <v>57</v>
      </c>
      <c r="H4403" t="s">
        <v>26</v>
      </c>
      <c r="I4403" t="s">
        <v>32</v>
      </c>
      <c r="J4403">
        <v>38976</v>
      </c>
      <c r="K4403">
        <v>3</v>
      </c>
      <c r="L4403">
        <v>2</v>
      </c>
      <c r="M4403">
        <v>-2436</v>
      </c>
      <c r="O4403" s="2" t="str">
        <f>TRIM(SampleSuperstore3[[#This Row],[City]])</f>
        <v>Philadelphia</v>
      </c>
      <c r="P4403" s="2" t="str">
        <f>TRIM(SampleSuperstore3[[#This Row],[State]])</f>
        <v>Pennsylvania</v>
      </c>
      <c r="Q4403" s="2" t="str">
        <f t="shared" si="68"/>
        <v>Philadelphia Pennsylvania</v>
      </c>
      <c r="R4403" s="6" t="s">
        <v>634</v>
      </c>
      <c r="S4403" s="2" t="s">
        <v>369</v>
      </c>
      <c r="T4403" s="2" t="s">
        <v>3</v>
      </c>
      <c r="U4403" t="s">
        <v>634</v>
      </c>
      <c r="V4403" t="s">
        <v>369</v>
      </c>
    </row>
    <row r="4404" spans="1:22" x14ac:dyDescent="0.3">
      <c r="A4404" t="s">
        <v>28</v>
      </c>
      <c r="B4404" t="s">
        <v>22</v>
      </c>
      <c r="C4404" t="s">
        <v>15</v>
      </c>
      <c r="D4404" t="s">
        <v>103</v>
      </c>
      <c r="E4404" t="s">
        <v>74</v>
      </c>
      <c r="F4404">
        <v>47201</v>
      </c>
      <c r="G4404" t="s">
        <v>47</v>
      </c>
      <c r="H4404" t="s">
        <v>26</v>
      </c>
      <c r="I4404" t="s">
        <v>41</v>
      </c>
      <c r="J4404">
        <v>908</v>
      </c>
      <c r="K4404">
        <v>2</v>
      </c>
      <c r="L4404">
        <v>0</v>
      </c>
      <c r="M4404">
        <v>4086</v>
      </c>
      <c r="O4404" s="2" t="str">
        <f>TRIM(SampleSuperstore3[[#This Row],[City]])</f>
        <v>Columbus</v>
      </c>
      <c r="P4404" s="2" t="str">
        <f>TRIM(SampleSuperstore3[[#This Row],[State]])</f>
        <v>Indiana</v>
      </c>
      <c r="Q4404" s="2" t="str">
        <f t="shared" si="68"/>
        <v>Columbus Indiana</v>
      </c>
      <c r="R4404" s="6" t="s">
        <v>55</v>
      </c>
      <c r="S4404" s="2" t="s">
        <v>56</v>
      </c>
      <c r="T4404" s="2"/>
    </row>
    <row r="4405" spans="1:22" x14ac:dyDescent="0.3">
      <c r="A4405" t="s">
        <v>28</v>
      </c>
      <c r="B4405" t="s">
        <v>22</v>
      </c>
      <c r="C4405" t="s">
        <v>15</v>
      </c>
      <c r="D4405" t="s">
        <v>103</v>
      </c>
      <c r="E4405" t="s">
        <v>74</v>
      </c>
      <c r="F4405">
        <v>47201</v>
      </c>
      <c r="G4405" t="s">
        <v>47</v>
      </c>
      <c r="H4405" t="s">
        <v>26</v>
      </c>
      <c r="I4405" t="s">
        <v>41</v>
      </c>
      <c r="J4405">
        <v>31455</v>
      </c>
      <c r="K4405">
        <v>3</v>
      </c>
      <c r="L4405">
        <v>0</v>
      </c>
      <c r="M4405">
        <v>150984</v>
      </c>
      <c r="O4405" s="2" t="str">
        <f>TRIM(SampleSuperstore3[[#This Row],[City]])</f>
        <v>Columbus</v>
      </c>
      <c r="P4405" s="2" t="str">
        <f>TRIM(SampleSuperstore3[[#This Row],[State]])</f>
        <v>Indiana</v>
      </c>
      <c r="Q4405" s="2" t="str">
        <f t="shared" si="68"/>
        <v>Columbus Indiana</v>
      </c>
      <c r="R4405" s="6" t="s">
        <v>55</v>
      </c>
      <c r="S4405" s="2" t="s">
        <v>56</v>
      </c>
      <c r="T4405" s="2"/>
    </row>
    <row r="4406" spans="1:22" x14ac:dyDescent="0.3">
      <c r="A4406" t="s">
        <v>28</v>
      </c>
      <c r="B4406" t="s">
        <v>22</v>
      </c>
      <c r="C4406" t="s">
        <v>15</v>
      </c>
      <c r="D4406" t="s">
        <v>103</v>
      </c>
      <c r="E4406" t="s">
        <v>74</v>
      </c>
      <c r="F4406">
        <v>47201</v>
      </c>
      <c r="G4406" t="s">
        <v>47</v>
      </c>
      <c r="H4406" t="s">
        <v>26</v>
      </c>
      <c r="I4406" t="s">
        <v>37</v>
      </c>
      <c r="J4406">
        <v>491</v>
      </c>
      <c r="K4406">
        <v>1</v>
      </c>
      <c r="L4406">
        <v>0</v>
      </c>
      <c r="M4406">
        <v>23077</v>
      </c>
      <c r="O4406" s="2" t="str">
        <f>TRIM(SampleSuperstore3[[#This Row],[City]])</f>
        <v>Columbus</v>
      </c>
      <c r="P4406" s="2" t="str">
        <f>TRIM(SampleSuperstore3[[#This Row],[State]])</f>
        <v>Indiana</v>
      </c>
      <c r="Q4406" s="2" t="str">
        <f t="shared" si="68"/>
        <v>Columbus Indiana</v>
      </c>
      <c r="R4406" s="6" t="s">
        <v>103</v>
      </c>
      <c r="S4406" s="2" t="s">
        <v>74</v>
      </c>
      <c r="T4406" s="2"/>
    </row>
    <row r="4407" spans="1:22" x14ac:dyDescent="0.3">
      <c r="A4407" t="s">
        <v>28</v>
      </c>
      <c r="B4407" t="s">
        <v>44</v>
      </c>
      <c r="C4407" t="s">
        <v>15</v>
      </c>
      <c r="D4407" t="s">
        <v>23</v>
      </c>
      <c r="E4407" t="s">
        <v>24</v>
      </c>
      <c r="F4407">
        <v>90004</v>
      </c>
      <c r="G4407" t="s">
        <v>25</v>
      </c>
      <c r="H4407" t="s">
        <v>26</v>
      </c>
      <c r="I4407" t="s">
        <v>27</v>
      </c>
      <c r="J4407">
        <v>578</v>
      </c>
      <c r="K4407">
        <v>2</v>
      </c>
      <c r="L4407">
        <v>0</v>
      </c>
      <c r="M4407">
        <v>27166</v>
      </c>
      <c r="O4407" s="2" t="str">
        <f>TRIM(SampleSuperstore3[[#This Row],[City]])</f>
        <v>Los Angeles</v>
      </c>
      <c r="P4407" s="2" t="str">
        <f>TRIM(SampleSuperstore3[[#This Row],[State]])</f>
        <v>California</v>
      </c>
      <c r="Q4407" s="2" t="str">
        <f t="shared" si="68"/>
        <v>Los Angeles California</v>
      </c>
      <c r="R4407" s="6" t="s">
        <v>103</v>
      </c>
      <c r="S4407" s="2" t="s">
        <v>74</v>
      </c>
      <c r="T4407" s="2"/>
    </row>
    <row r="4408" spans="1:22" x14ac:dyDescent="0.3">
      <c r="A4408" t="s">
        <v>28</v>
      </c>
      <c r="B4408" t="s">
        <v>44</v>
      </c>
      <c r="C4408" t="s">
        <v>15</v>
      </c>
      <c r="D4408" t="s">
        <v>23</v>
      </c>
      <c r="E4408" t="s">
        <v>24</v>
      </c>
      <c r="F4408">
        <v>90004</v>
      </c>
      <c r="G4408" t="s">
        <v>25</v>
      </c>
      <c r="H4408" t="s">
        <v>26</v>
      </c>
      <c r="I4408" t="s">
        <v>34</v>
      </c>
      <c r="J4408">
        <v>10794</v>
      </c>
      <c r="K4408">
        <v>6</v>
      </c>
      <c r="L4408">
        <v>0</v>
      </c>
      <c r="M4408">
        <v>302232</v>
      </c>
      <c r="O4408" s="2" t="str">
        <f>TRIM(SampleSuperstore3[[#This Row],[City]])</f>
        <v>Los Angeles</v>
      </c>
      <c r="P4408" s="2" t="str">
        <f>TRIM(SampleSuperstore3[[#This Row],[State]])</f>
        <v>California</v>
      </c>
      <c r="Q4408" s="2" t="str">
        <f t="shared" si="68"/>
        <v>Los Angeles California</v>
      </c>
      <c r="R4408" s="6" t="s">
        <v>103</v>
      </c>
      <c r="S4408" s="2" t="s">
        <v>74</v>
      </c>
      <c r="T4408" s="2"/>
    </row>
    <row r="4409" spans="1:22" x14ac:dyDescent="0.3">
      <c r="A4409" t="s">
        <v>62</v>
      </c>
      <c r="B4409" t="s">
        <v>14</v>
      </c>
      <c r="C4409" t="s">
        <v>15</v>
      </c>
      <c r="D4409" t="s">
        <v>75</v>
      </c>
      <c r="E4409" t="s">
        <v>76</v>
      </c>
      <c r="F4409">
        <v>10024</v>
      </c>
      <c r="G4409" t="s">
        <v>57</v>
      </c>
      <c r="H4409" t="s">
        <v>26</v>
      </c>
      <c r="I4409" t="s">
        <v>41</v>
      </c>
      <c r="J4409">
        <v>1965</v>
      </c>
      <c r="K4409">
        <v>3</v>
      </c>
      <c r="L4409">
        <v>0</v>
      </c>
      <c r="M4409">
        <v>9039</v>
      </c>
      <c r="O4409" s="2" t="str">
        <f>TRIM(SampleSuperstore3[[#This Row],[City]])</f>
        <v>New York City</v>
      </c>
      <c r="P4409" s="2" t="str">
        <f>TRIM(SampleSuperstore3[[#This Row],[State]])</f>
        <v>New York</v>
      </c>
      <c r="Q4409" s="2" t="str">
        <f t="shared" si="68"/>
        <v>New York City New York</v>
      </c>
      <c r="R4409" s="6" t="s">
        <v>626</v>
      </c>
      <c r="S4409" s="2" t="s">
        <v>627</v>
      </c>
      <c r="T4409" s="2" t="s">
        <v>24</v>
      </c>
    </row>
    <row r="4410" spans="1:22" x14ac:dyDescent="0.3">
      <c r="A4410" t="s">
        <v>62</v>
      </c>
      <c r="B4410" t="s">
        <v>14</v>
      </c>
      <c r="C4410" t="s">
        <v>15</v>
      </c>
      <c r="D4410" t="s">
        <v>75</v>
      </c>
      <c r="E4410" t="s">
        <v>76</v>
      </c>
      <c r="F4410">
        <v>10024</v>
      </c>
      <c r="G4410" t="s">
        <v>57</v>
      </c>
      <c r="H4410" t="s">
        <v>35</v>
      </c>
      <c r="I4410" t="s">
        <v>36</v>
      </c>
      <c r="J4410">
        <v>61797</v>
      </c>
      <c r="K4410">
        <v>3</v>
      </c>
      <c r="L4410">
        <v>0</v>
      </c>
      <c r="M4410">
        <v>1606722</v>
      </c>
      <c r="O4410" s="2" t="str">
        <f>TRIM(SampleSuperstore3[[#This Row],[City]])</f>
        <v>New York City</v>
      </c>
      <c r="P4410" s="2" t="str">
        <f>TRIM(SampleSuperstore3[[#This Row],[State]])</f>
        <v>New York</v>
      </c>
      <c r="Q4410" s="2" t="str">
        <f t="shared" si="68"/>
        <v>New York City New York</v>
      </c>
      <c r="R4410" s="6" t="s">
        <v>626</v>
      </c>
      <c r="S4410" s="2" t="s">
        <v>627</v>
      </c>
      <c r="T4410" s="2" t="s">
        <v>24</v>
      </c>
    </row>
    <row r="4411" spans="1:22" x14ac:dyDescent="0.3">
      <c r="A4411" t="s">
        <v>62</v>
      </c>
      <c r="B4411" t="s">
        <v>14</v>
      </c>
      <c r="C4411" t="s">
        <v>15</v>
      </c>
      <c r="D4411" t="s">
        <v>75</v>
      </c>
      <c r="E4411" t="s">
        <v>76</v>
      </c>
      <c r="F4411">
        <v>10024</v>
      </c>
      <c r="G4411" t="s">
        <v>57</v>
      </c>
      <c r="H4411" t="s">
        <v>26</v>
      </c>
      <c r="I4411" t="s">
        <v>38</v>
      </c>
      <c r="J4411">
        <v>597</v>
      </c>
      <c r="K4411">
        <v>3</v>
      </c>
      <c r="L4411">
        <v>0</v>
      </c>
      <c r="M4411">
        <v>26865</v>
      </c>
      <c r="O4411" s="2" t="str">
        <f>TRIM(SampleSuperstore3[[#This Row],[City]])</f>
        <v>New York City</v>
      </c>
      <c r="P4411" s="2" t="str">
        <f>TRIM(SampleSuperstore3[[#This Row],[State]])</f>
        <v>New York</v>
      </c>
      <c r="Q4411" s="2" t="str">
        <f t="shared" si="68"/>
        <v>New York City New York</v>
      </c>
      <c r="R4411" s="6" t="s">
        <v>634</v>
      </c>
      <c r="S4411" s="2" t="s">
        <v>369</v>
      </c>
      <c r="T4411" s="2" t="s">
        <v>3</v>
      </c>
      <c r="U4411" t="s">
        <v>634</v>
      </c>
      <c r="V4411" t="s">
        <v>369</v>
      </c>
    </row>
    <row r="4412" spans="1:22" x14ac:dyDescent="0.3">
      <c r="A4412" t="s">
        <v>28</v>
      </c>
      <c r="B4412" t="s">
        <v>22</v>
      </c>
      <c r="C4412" t="s">
        <v>15</v>
      </c>
      <c r="D4412" t="s">
        <v>184</v>
      </c>
      <c r="E4412" t="s">
        <v>166</v>
      </c>
      <c r="F4412">
        <v>1841</v>
      </c>
      <c r="G4412" t="s">
        <v>57</v>
      </c>
      <c r="H4412" t="s">
        <v>26</v>
      </c>
      <c r="I4412" t="s">
        <v>37</v>
      </c>
      <c r="J4412">
        <v>38799</v>
      </c>
      <c r="K4412">
        <v>1</v>
      </c>
      <c r="L4412">
        <v>0</v>
      </c>
      <c r="M4412">
        <v>1823553</v>
      </c>
      <c r="O4412" s="2" t="str">
        <f>TRIM(SampleSuperstore3[[#This Row],[City]])</f>
        <v>Lawrence</v>
      </c>
      <c r="P4412" s="2" t="str">
        <f>TRIM(SampleSuperstore3[[#This Row],[State]])</f>
        <v>Massachusetts</v>
      </c>
      <c r="Q4412" s="2" t="str">
        <f t="shared" si="68"/>
        <v>Lawrence Massachusetts</v>
      </c>
      <c r="R4412" s="6" t="s">
        <v>634</v>
      </c>
      <c r="S4412" s="2" t="s">
        <v>369</v>
      </c>
      <c r="T4412" s="2" t="s">
        <v>3</v>
      </c>
      <c r="U4412" t="s">
        <v>634</v>
      </c>
      <c r="V4412" t="s">
        <v>369</v>
      </c>
    </row>
    <row r="4413" spans="1:22" x14ac:dyDescent="0.3">
      <c r="A4413" t="s">
        <v>28</v>
      </c>
      <c r="B4413" t="s">
        <v>14</v>
      </c>
      <c r="C4413" t="s">
        <v>15</v>
      </c>
      <c r="D4413" t="s">
        <v>52</v>
      </c>
      <c r="E4413" t="s">
        <v>24</v>
      </c>
      <c r="F4413">
        <v>94122</v>
      </c>
      <c r="G4413" t="s">
        <v>25</v>
      </c>
      <c r="H4413" t="s">
        <v>35</v>
      </c>
      <c r="I4413" t="s">
        <v>36</v>
      </c>
      <c r="J4413">
        <v>57592</v>
      </c>
      <c r="K4413">
        <v>2</v>
      </c>
      <c r="L4413">
        <v>2</v>
      </c>
      <c r="M4413">
        <v>7199</v>
      </c>
      <c r="O4413" s="2" t="str">
        <f>TRIM(SampleSuperstore3[[#This Row],[City]])</f>
        <v>San Francisco</v>
      </c>
      <c r="P4413" s="2" t="str">
        <f>TRIM(SampleSuperstore3[[#This Row],[State]])</f>
        <v>California</v>
      </c>
      <c r="Q4413" s="2" t="str">
        <f t="shared" si="68"/>
        <v>San Francisco California</v>
      </c>
      <c r="R4413" s="6" t="s">
        <v>634</v>
      </c>
      <c r="S4413" s="2" t="s">
        <v>369</v>
      </c>
      <c r="T4413" s="2" t="s">
        <v>3</v>
      </c>
      <c r="U4413" t="s">
        <v>634</v>
      </c>
      <c r="V4413" t="s">
        <v>369</v>
      </c>
    </row>
    <row r="4414" spans="1:22" x14ac:dyDescent="0.3">
      <c r="A4414" t="s">
        <v>28</v>
      </c>
      <c r="B4414" t="s">
        <v>14</v>
      </c>
      <c r="C4414" t="s">
        <v>15</v>
      </c>
      <c r="D4414" t="s">
        <v>52</v>
      </c>
      <c r="E4414" t="s">
        <v>24</v>
      </c>
      <c r="F4414">
        <v>94122</v>
      </c>
      <c r="G4414" t="s">
        <v>25</v>
      </c>
      <c r="H4414" t="s">
        <v>26</v>
      </c>
      <c r="I4414" t="s">
        <v>77</v>
      </c>
      <c r="J4414">
        <v>304</v>
      </c>
      <c r="K4414">
        <v>5</v>
      </c>
      <c r="L4414">
        <v>0</v>
      </c>
      <c r="M4414">
        <v>152</v>
      </c>
      <c r="O4414" s="2" t="str">
        <f>TRIM(SampleSuperstore3[[#This Row],[City]])</f>
        <v>San Francisco</v>
      </c>
      <c r="P4414" s="2" t="str">
        <f>TRIM(SampleSuperstore3[[#This Row],[State]])</f>
        <v>California</v>
      </c>
      <c r="Q4414" s="2" t="str">
        <f t="shared" si="68"/>
        <v>San Francisco California</v>
      </c>
      <c r="R4414" s="6" t="s">
        <v>184</v>
      </c>
      <c r="S4414" s="2" t="s">
        <v>166</v>
      </c>
      <c r="T4414" s="2"/>
    </row>
    <row r="4415" spans="1:22" x14ac:dyDescent="0.3">
      <c r="A4415" t="s">
        <v>13</v>
      </c>
      <c r="B4415" t="s">
        <v>14</v>
      </c>
      <c r="C4415" t="s">
        <v>15</v>
      </c>
      <c r="D4415" t="s">
        <v>140</v>
      </c>
      <c r="E4415" t="s">
        <v>70</v>
      </c>
      <c r="F4415">
        <v>48205</v>
      </c>
      <c r="G4415" t="s">
        <v>47</v>
      </c>
      <c r="H4415" t="s">
        <v>26</v>
      </c>
      <c r="I4415" t="s">
        <v>37</v>
      </c>
      <c r="J4415">
        <v>47824</v>
      </c>
      <c r="K4415">
        <v>8</v>
      </c>
      <c r="L4415">
        <v>0</v>
      </c>
      <c r="M4415">
        <v>2199904</v>
      </c>
      <c r="O4415" s="2" t="str">
        <f>TRIM(SampleSuperstore3[[#This Row],[City]])</f>
        <v>Detroit</v>
      </c>
      <c r="P4415" s="2" t="str">
        <f>TRIM(SampleSuperstore3[[#This Row],[State]])</f>
        <v>Michigan</v>
      </c>
      <c r="Q4415" s="2" t="str">
        <f t="shared" si="68"/>
        <v>Detroit Michigan</v>
      </c>
      <c r="R4415" s="6" t="s">
        <v>632</v>
      </c>
      <c r="S4415" s="2" t="s">
        <v>633</v>
      </c>
      <c r="T4415" s="2" t="s">
        <v>24</v>
      </c>
    </row>
    <row r="4416" spans="1:22" x14ac:dyDescent="0.3">
      <c r="A4416" t="s">
        <v>28</v>
      </c>
      <c r="B4416" t="s">
        <v>14</v>
      </c>
      <c r="C4416" t="s">
        <v>15</v>
      </c>
      <c r="D4416" t="s">
        <v>130</v>
      </c>
      <c r="E4416" t="s">
        <v>104</v>
      </c>
      <c r="F4416">
        <v>45011</v>
      </c>
      <c r="G4416" t="s">
        <v>57</v>
      </c>
      <c r="H4416" t="s">
        <v>19</v>
      </c>
      <c r="I4416" t="s">
        <v>33</v>
      </c>
      <c r="J4416">
        <v>190848</v>
      </c>
      <c r="K4416">
        <v>3</v>
      </c>
      <c r="L4416">
        <v>2</v>
      </c>
      <c r="M4416">
        <v>-214704</v>
      </c>
      <c r="O4416" s="2" t="str">
        <f>TRIM(SampleSuperstore3[[#This Row],[City]])</f>
        <v>Hamilton</v>
      </c>
      <c r="P4416" s="2" t="str">
        <f>TRIM(SampleSuperstore3[[#This Row],[State]])</f>
        <v>Ohio</v>
      </c>
      <c r="Q4416" s="2" t="str">
        <f t="shared" si="68"/>
        <v>Hamilton Ohio</v>
      </c>
      <c r="R4416" s="6" t="s">
        <v>632</v>
      </c>
      <c r="S4416" s="2" t="s">
        <v>633</v>
      </c>
      <c r="T4416" s="2" t="s">
        <v>24</v>
      </c>
    </row>
    <row r="4417" spans="1:20" x14ac:dyDescent="0.3">
      <c r="A4417" t="s">
        <v>28</v>
      </c>
      <c r="B4417" t="s">
        <v>14</v>
      </c>
      <c r="C4417" t="s">
        <v>15</v>
      </c>
      <c r="D4417" t="s">
        <v>103</v>
      </c>
      <c r="E4417" t="s">
        <v>104</v>
      </c>
      <c r="F4417">
        <v>43229</v>
      </c>
      <c r="G4417" t="s">
        <v>57</v>
      </c>
      <c r="H4417" t="s">
        <v>26</v>
      </c>
      <c r="I4417" t="s">
        <v>37</v>
      </c>
      <c r="J4417">
        <v>5484</v>
      </c>
      <c r="K4417">
        <v>4</v>
      </c>
      <c r="L4417">
        <v>7</v>
      </c>
      <c r="M4417">
        <v>-40216</v>
      </c>
      <c r="O4417" s="2" t="str">
        <f>TRIM(SampleSuperstore3[[#This Row],[City]])</f>
        <v>Columbus</v>
      </c>
      <c r="P4417" s="2" t="str">
        <f>TRIM(SampleSuperstore3[[#This Row],[State]])</f>
        <v>Ohio</v>
      </c>
      <c r="Q4417" s="2" t="str">
        <f t="shared" si="68"/>
        <v>Columbus Ohio</v>
      </c>
      <c r="R4417" s="6" t="s">
        <v>140</v>
      </c>
      <c r="S4417" s="2" t="s">
        <v>70</v>
      </c>
      <c r="T4417" s="2"/>
    </row>
    <row r="4418" spans="1:20" x14ac:dyDescent="0.3">
      <c r="A4418" t="s">
        <v>13</v>
      </c>
      <c r="B4418" t="s">
        <v>14</v>
      </c>
      <c r="C4418" t="s">
        <v>15</v>
      </c>
      <c r="D4418" t="s">
        <v>79</v>
      </c>
      <c r="E4418" t="s">
        <v>65</v>
      </c>
      <c r="F4418">
        <v>60610</v>
      </c>
      <c r="G4418" t="s">
        <v>47</v>
      </c>
      <c r="H4418" t="s">
        <v>26</v>
      </c>
      <c r="I4418" t="s">
        <v>110</v>
      </c>
      <c r="J4418">
        <v>4092</v>
      </c>
      <c r="K4418">
        <v>5</v>
      </c>
      <c r="L4418">
        <v>2</v>
      </c>
      <c r="M4418">
        <v>3069</v>
      </c>
      <c r="O4418" s="2" t="str">
        <f>TRIM(SampleSuperstore3[[#This Row],[City]])</f>
        <v>Chicago</v>
      </c>
      <c r="P4418" s="2" t="str">
        <f>TRIM(SampleSuperstore3[[#This Row],[State]])</f>
        <v>Illinois</v>
      </c>
      <c r="Q4418" s="2" t="str">
        <f t="shared" si="68"/>
        <v>Chicago Illinois</v>
      </c>
      <c r="R4418" s="6" t="s">
        <v>130</v>
      </c>
      <c r="S4418" s="2" t="s">
        <v>104</v>
      </c>
      <c r="T4418" s="2"/>
    </row>
    <row r="4419" spans="1:20" x14ac:dyDescent="0.3">
      <c r="A4419" t="s">
        <v>28</v>
      </c>
      <c r="B4419" t="s">
        <v>14</v>
      </c>
      <c r="C4419" t="s">
        <v>15</v>
      </c>
      <c r="D4419" t="s">
        <v>496</v>
      </c>
      <c r="E4419" t="s">
        <v>30</v>
      </c>
      <c r="F4419">
        <v>33063</v>
      </c>
      <c r="G4419" t="s">
        <v>18</v>
      </c>
      <c r="H4419" t="s">
        <v>26</v>
      </c>
      <c r="I4419" t="s">
        <v>34</v>
      </c>
      <c r="J4419">
        <v>15552</v>
      </c>
      <c r="K4419">
        <v>3</v>
      </c>
      <c r="L4419">
        <v>2</v>
      </c>
      <c r="M4419">
        <v>23328</v>
      </c>
      <c r="O4419" s="2" t="str">
        <f>TRIM(SampleSuperstore3[[#This Row],[City]])</f>
        <v>Margate</v>
      </c>
      <c r="P4419" s="2" t="str">
        <f>TRIM(SampleSuperstore3[[#This Row],[State]])</f>
        <v>Florida</v>
      </c>
      <c r="Q4419" s="2" t="str">
        <f t="shared" ref="Q4419:Q4482" si="69">_xlfn.CONCAT(O4419," ",P4419)</f>
        <v>Margate Florida</v>
      </c>
      <c r="R4419" s="6" t="s">
        <v>103</v>
      </c>
      <c r="S4419" s="2" t="s">
        <v>104</v>
      </c>
      <c r="T4419" s="2"/>
    </row>
    <row r="4420" spans="1:20" x14ac:dyDescent="0.3">
      <c r="A4420" t="s">
        <v>62</v>
      </c>
      <c r="B4420" t="s">
        <v>22</v>
      </c>
      <c r="C4420" t="s">
        <v>15</v>
      </c>
      <c r="D4420" t="s">
        <v>497</v>
      </c>
      <c r="E4420" t="s">
        <v>167</v>
      </c>
      <c r="F4420">
        <v>30328</v>
      </c>
      <c r="G4420" t="s">
        <v>18</v>
      </c>
      <c r="H4420" t="s">
        <v>26</v>
      </c>
      <c r="I4420" t="s">
        <v>38</v>
      </c>
      <c r="J4420">
        <v>1724</v>
      </c>
      <c r="K4420">
        <v>2</v>
      </c>
      <c r="L4420">
        <v>0</v>
      </c>
      <c r="M4420">
        <v>44824</v>
      </c>
      <c r="O4420" s="2" t="str">
        <f>TRIM(SampleSuperstore3[[#This Row],[City]])</f>
        <v>Sandy Springs</v>
      </c>
      <c r="P4420" s="2" t="str">
        <f>TRIM(SampleSuperstore3[[#This Row],[State]])</f>
        <v>Georgia</v>
      </c>
      <c r="Q4420" s="2" t="str">
        <f t="shared" si="69"/>
        <v>Sandy Springs Georgia</v>
      </c>
      <c r="R4420" s="6" t="s">
        <v>79</v>
      </c>
      <c r="S4420" s="2" t="s">
        <v>65</v>
      </c>
      <c r="T4420" s="2"/>
    </row>
    <row r="4421" spans="1:20" x14ac:dyDescent="0.3">
      <c r="A4421" t="s">
        <v>62</v>
      </c>
      <c r="B4421" t="s">
        <v>22</v>
      </c>
      <c r="C4421" t="s">
        <v>15</v>
      </c>
      <c r="D4421" t="s">
        <v>497</v>
      </c>
      <c r="E4421" t="s">
        <v>167</v>
      </c>
      <c r="F4421">
        <v>30328</v>
      </c>
      <c r="G4421" t="s">
        <v>18</v>
      </c>
      <c r="H4421" t="s">
        <v>19</v>
      </c>
      <c r="I4421" t="s">
        <v>20</v>
      </c>
      <c r="J4421">
        <v>30294</v>
      </c>
      <c r="K4421">
        <v>3</v>
      </c>
      <c r="L4421">
        <v>0</v>
      </c>
      <c r="M4421">
        <v>75735</v>
      </c>
      <c r="O4421" s="2" t="str">
        <f>TRIM(SampleSuperstore3[[#This Row],[City]])</f>
        <v>Sandy Springs</v>
      </c>
      <c r="P4421" s="2" t="str">
        <f>TRIM(SampleSuperstore3[[#This Row],[State]])</f>
        <v>Georgia</v>
      </c>
      <c r="Q4421" s="2" t="str">
        <f t="shared" si="69"/>
        <v>Sandy Springs Georgia</v>
      </c>
      <c r="R4421" s="6" t="s">
        <v>496</v>
      </c>
      <c r="S4421" s="2" t="s">
        <v>30</v>
      </c>
      <c r="T4421" s="2"/>
    </row>
    <row r="4422" spans="1:20" x14ac:dyDescent="0.3">
      <c r="A4422" t="s">
        <v>62</v>
      </c>
      <c r="B4422" t="s">
        <v>22</v>
      </c>
      <c r="C4422" t="s">
        <v>15</v>
      </c>
      <c r="D4422" t="s">
        <v>497</v>
      </c>
      <c r="E4422" t="s">
        <v>167</v>
      </c>
      <c r="F4422">
        <v>30328</v>
      </c>
      <c r="G4422" t="s">
        <v>18</v>
      </c>
      <c r="H4422" t="s">
        <v>35</v>
      </c>
      <c r="I4422" t="s">
        <v>36</v>
      </c>
      <c r="J4422">
        <v>3475</v>
      </c>
      <c r="K4422">
        <v>5</v>
      </c>
      <c r="L4422">
        <v>0</v>
      </c>
      <c r="M4422">
        <v>156375</v>
      </c>
      <c r="O4422" s="2" t="str">
        <f>TRIM(SampleSuperstore3[[#This Row],[City]])</f>
        <v>Sandy Springs</v>
      </c>
      <c r="P4422" s="2" t="str">
        <f>TRIM(SampleSuperstore3[[#This Row],[State]])</f>
        <v>Georgia</v>
      </c>
      <c r="Q4422" s="2" t="str">
        <f t="shared" si="69"/>
        <v>Sandy Springs Georgia</v>
      </c>
      <c r="R4422" s="6" t="s">
        <v>771</v>
      </c>
      <c r="S4422" s="2" t="s">
        <v>649</v>
      </c>
      <c r="T4422" s="2" t="s">
        <v>167</v>
      </c>
    </row>
    <row r="4423" spans="1:20" x14ac:dyDescent="0.3">
      <c r="A4423" t="s">
        <v>62</v>
      </c>
      <c r="B4423" t="s">
        <v>22</v>
      </c>
      <c r="C4423" t="s">
        <v>15</v>
      </c>
      <c r="D4423" t="s">
        <v>497</v>
      </c>
      <c r="E4423" t="s">
        <v>167</v>
      </c>
      <c r="F4423">
        <v>30328</v>
      </c>
      <c r="G4423" t="s">
        <v>18</v>
      </c>
      <c r="H4423" t="s">
        <v>26</v>
      </c>
      <c r="I4423" t="s">
        <v>37</v>
      </c>
      <c r="J4423">
        <v>11394</v>
      </c>
      <c r="K4423">
        <v>6</v>
      </c>
      <c r="L4423">
        <v>0</v>
      </c>
      <c r="M4423">
        <v>546912</v>
      </c>
      <c r="O4423" s="2" t="str">
        <f>TRIM(SampleSuperstore3[[#This Row],[City]])</f>
        <v>Sandy Springs</v>
      </c>
      <c r="P4423" s="2" t="str">
        <f>TRIM(SampleSuperstore3[[#This Row],[State]])</f>
        <v>Georgia</v>
      </c>
      <c r="Q4423" s="2" t="str">
        <f t="shared" si="69"/>
        <v>Sandy Springs Georgia</v>
      </c>
      <c r="R4423" s="6" t="s">
        <v>771</v>
      </c>
      <c r="S4423" s="2" t="s">
        <v>649</v>
      </c>
      <c r="T4423" s="2" t="s">
        <v>167</v>
      </c>
    </row>
    <row r="4424" spans="1:20" x14ac:dyDescent="0.3">
      <c r="A4424" t="s">
        <v>62</v>
      </c>
      <c r="B4424" t="s">
        <v>22</v>
      </c>
      <c r="C4424" t="s">
        <v>15</v>
      </c>
      <c r="D4424" t="s">
        <v>497</v>
      </c>
      <c r="E4424" t="s">
        <v>167</v>
      </c>
      <c r="F4424">
        <v>30328</v>
      </c>
      <c r="G4424" t="s">
        <v>18</v>
      </c>
      <c r="H4424" t="s">
        <v>35</v>
      </c>
      <c r="I4424" t="s">
        <v>36</v>
      </c>
      <c r="J4424">
        <v>5598</v>
      </c>
      <c r="K4424">
        <v>2</v>
      </c>
      <c r="L4424">
        <v>0</v>
      </c>
      <c r="M4424">
        <v>156744</v>
      </c>
      <c r="O4424" s="2" t="str">
        <f>TRIM(SampleSuperstore3[[#This Row],[City]])</f>
        <v>Sandy Springs</v>
      </c>
      <c r="P4424" s="2" t="str">
        <f>TRIM(SampleSuperstore3[[#This Row],[State]])</f>
        <v>Georgia</v>
      </c>
      <c r="Q4424" s="2" t="str">
        <f t="shared" si="69"/>
        <v>Sandy Springs Georgia</v>
      </c>
      <c r="R4424" s="6" t="s">
        <v>771</v>
      </c>
      <c r="S4424" s="2" t="s">
        <v>649</v>
      </c>
      <c r="T4424" s="2" t="s">
        <v>167</v>
      </c>
    </row>
    <row r="4425" spans="1:20" x14ac:dyDescent="0.3">
      <c r="A4425" t="s">
        <v>28</v>
      </c>
      <c r="B4425" t="s">
        <v>22</v>
      </c>
      <c r="C4425" t="s">
        <v>15</v>
      </c>
      <c r="D4425" t="s">
        <v>394</v>
      </c>
      <c r="E4425" t="s">
        <v>121</v>
      </c>
      <c r="F4425">
        <v>87105</v>
      </c>
      <c r="G4425" t="s">
        <v>25</v>
      </c>
      <c r="H4425" t="s">
        <v>26</v>
      </c>
      <c r="I4425" t="s">
        <v>41</v>
      </c>
      <c r="J4425">
        <v>2718</v>
      </c>
      <c r="K4425">
        <v>3</v>
      </c>
      <c r="L4425">
        <v>0</v>
      </c>
      <c r="M4425">
        <v>12231</v>
      </c>
      <c r="O4425" s="2" t="str">
        <f>TRIM(SampleSuperstore3[[#This Row],[City]])</f>
        <v>Albuquerque</v>
      </c>
      <c r="P4425" s="2" t="str">
        <f>TRIM(SampleSuperstore3[[#This Row],[State]])</f>
        <v>New Mexico</v>
      </c>
      <c r="Q4425" s="2" t="str">
        <f t="shared" si="69"/>
        <v>Albuquerque New Mexico</v>
      </c>
      <c r="R4425" s="6" t="s">
        <v>771</v>
      </c>
      <c r="S4425" s="2" t="s">
        <v>649</v>
      </c>
      <c r="T4425" s="2" t="s">
        <v>167</v>
      </c>
    </row>
    <row r="4426" spans="1:20" x14ac:dyDescent="0.3">
      <c r="A4426" t="s">
        <v>28</v>
      </c>
      <c r="B4426" t="s">
        <v>14</v>
      </c>
      <c r="C4426" t="s">
        <v>15</v>
      </c>
      <c r="D4426" t="s">
        <v>337</v>
      </c>
      <c r="E4426" t="s">
        <v>119</v>
      </c>
      <c r="F4426">
        <v>74133</v>
      </c>
      <c r="G4426" t="s">
        <v>47</v>
      </c>
      <c r="H4426" t="s">
        <v>19</v>
      </c>
      <c r="I4426" t="s">
        <v>21</v>
      </c>
      <c r="J4426">
        <v>180588</v>
      </c>
      <c r="K4426">
        <v>6</v>
      </c>
      <c r="L4426">
        <v>0</v>
      </c>
      <c r="M4426">
        <v>5237052</v>
      </c>
      <c r="O4426" s="2" t="str">
        <f>TRIM(SampleSuperstore3[[#This Row],[City]])</f>
        <v>Tulsa</v>
      </c>
      <c r="P4426" s="2" t="str">
        <f>TRIM(SampleSuperstore3[[#This Row],[State]])</f>
        <v>Oklahoma</v>
      </c>
      <c r="Q4426" s="2" t="str">
        <f t="shared" si="69"/>
        <v>Tulsa Oklahoma</v>
      </c>
      <c r="R4426" s="6" t="s">
        <v>771</v>
      </c>
      <c r="S4426" s="2" t="s">
        <v>649</v>
      </c>
      <c r="T4426" s="2" t="s">
        <v>167</v>
      </c>
    </row>
    <row r="4427" spans="1:20" x14ac:dyDescent="0.3">
      <c r="A4427" t="s">
        <v>168</v>
      </c>
      <c r="B4427" t="s">
        <v>14</v>
      </c>
      <c r="C4427" t="s">
        <v>15</v>
      </c>
      <c r="D4427" t="s">
        <v>423</v>
      </c>
      <c r="E4427" t="s">
        <v>132</v>
      </c>
      <c r="F4427">
        <v>7050</v>
      </c>
      <c r="G4427" t="s">
        <v>57</v>
      </c>
      <c r="H4427" t="s">
        <v>26</v>
      </c>
      <c r="I4427" t="s">
        <v>34</v>
      </c>
      <c r="J4427">
        <v>7095</v>
      </c>
      <c r="K4427">
        <v>3</v>
      </c>
      <c r="L4427">
        <v>0</v>
      </c>
      <c r="M4427">
        <v>18447</v>
      </c>
      <c r="O4427" s="2" t="str">
        <f>TRIM(SampleSuperstore3[[#This Row],[City]])</f>
        <v>Orange</v>
      </c>
      <c r="P4427" s="2" t="str">
        <f>TRIM(SampleSuperstore3[[#This Row],[State]])</f>
        <v>New Jersey</v>
      </c>
      <c r="Q4427" s="2" t="str">
        <f t="shared" si="69"/>
        <v>Orange New Jersey</v>
      </c>
      <c r="R4427" s="6" t="s">
        <v>394</v>
      </c>
      <c r="S4427" s="2" t="s">
        <v>634</v>
      </c>
      <c r="T4427" s="2" t="s">
        <v>807</v>
      </c>
    </row>
    <row r="4428" spans="1:20" x14ac:dyDescent="0.3">
      <c r="A4428" t="s">
        <v>13</v>
      </c>
      <c r="B4428" t="s">
        <v>14</v>
      </c>
      <c r="C4428" t="s">
        <v>15</v>
      </c>
      <c r="D4428" t="s">
        <v>16</v>
      </c>
      <c r="E4428" t="s">
        <v>17</v>
      </c>
      <c r="F4428">
        <v>42420</v>
      </c>
      <c r="G4428" t="s">
        <v>18</v>
      </c>
      <c r="H4428" t="s">
        <v>26</v>
      </c>
      <c r="I4428" t="s">
        <v>77</v>
      </c>
      <c r="J4428">
        <v>20</v>
      </c>
      <c r="K4428">
        <v>4</v>
      </c>
      <c r="L4428">
        <v>0</v>
      </c>
      <c r="M4428">
        <v>96</v>
      </c>
      <c r="O4428" s="2" t="str">
        <f>TRIM(SampleSuperstore3[[#This Row],[City]])</f>
        <v>Henderson</v>
      </c>
      <c r="P4428" s="2" t="str">
        <f>TRIM(SampleSuperstore3[[#This Row],[State]])</f>
        <v>Kentucky</v>
      </c>
      <c r="Q4428" s="2" t="str">
        <f t="shared" si="69"/>
        <v>Henderson Kentucky</v>
      </c>
      <c r="R4428" s="6" t="s">
        <v>337</v>
      </c>
      <c r="S4428" s="2" t="s">
        <v>119</v>
      </c>
      <c r="T4428" s="2"/>
    </row>
    <row r="4429" spans="1:20" x14ac:dyDescent="0.3">
      <c r="A4429" t="s">
        <v>13</v>
      </c>
      <c r="B4429" t="s">
        <v>14</v>
      </c>
      <c r="C4429" t="s">
        <v>15</v>
      </c>
      <c r="D4429" t="s">
        <v>16</v>
      </c>
      <c r="E4429" t="s">
        <v>17</v>
      </c>
      <c r="F4429">
        <v>42420</v>
      </c>
      <c r="G4429" t="s">
        <v>18</v>
      </c>
      <c r="H4429" t="s">
        <v>26</v>
      </c>
      <c r="I4429" t="s">
        <v>34</v>
      </c>
      <c r="J4429">
        <v>798</v>
      </c>
      <c r="K4429">
        <v>3</v>
      </c>
      <c r="L4429">
        <v>0</v>
      </c>
      <c r="M4429">
        <v>20748</v>
      </c>
      <c r="O4429" s="2" t="str">
        <f>TRIM(SampleSuperstore3[[#This Row],[City]])</f>
        <v>Henderson</v>
      </c>
      <c r="P4429" s="2" t="str">
        <f>TRIM(SampleSuperstore3[[#This Row],[State]])</f>
        <v>Kentucky</v>
      </c>
      <c r="Q4429" s="2" t="str">
        <f t="shared" si="69"/>
        <v>Henderson Kentucky</v>
      </c>
      <c r="R4429" s="6" t="s">
        <v>423</v>
      </c>
      <c r="S4429" s="2" t="s">
        <v>634</v>
      </c>
      <c r="T4429" s="2" t="s">
        <v>808</v>
      </c>
    </row>
    <row r="4430" spans="1:20" x14ac:dyDescent="0.3">
      <c r="A4430" t="s">
        <v>13</v>
      </c>
      <c r="B4430" t="s">
        <v>14</v>
      </c>
      <c r="C4430" t="s">
        <v>15</v>
      </c>
      <c r="D4430" t="s">
        <v>16</v>
      </c>
      <c r="E4430" t="s">
        <v>17</v>
      </c>
      <c r="F4430">
        <v>42420</v>
      </c>
      <c r="G4430" t="s">
        <v>18</v>
      </c>
      <c r="H4430" t="s">
        <v>19</v>
      </c>
      <c r="I4430" t="s">
        <v>33</v>
      </c>
      <c r="J4430">
        <v>241</v>
      </c>
      <c r="K4430">
        <v>5</v>
      </c>
      <c r="L4430">
        <v>0</v>
      </c>
      <c r="M4430">
        <v>9158</v>
      </c>
      <c r="O4430" s="2" t="str">
        <f>TRIM(SampleSuperstore3[[#This Row],[City]])</f>
        <v>Henderson</v>
      </c>
      <c r="P4430" s="2" t="str">
        <f>TRIM(SampleSuperstore3[[#This Row],[State]])</f>
        <v>Kentucky</v>
      </c>
      <c r="Q4430" s="2" t="str">
        <f t="shared" si="69"/>
        <v>Henderson Kentucky</v>
      </c>
      <c r="R4430" s="6" t="s">
        <v>16</v>
      </c>
      <c r="S4430" s="2" t="s">
        <v>17</v>
      </c>
      <c r="T4430" s="2"/>
    </row>
    <row r="4431" spans="1:20" x14ac:dyDescent="0.3">
      <c r="A4431" t="s">
        <v>13</v>
      </c>
      <c r="B4431" t="s">
        <v>14</v>
      </c>
      <c r="C4431" t="s">
        <v>15</v>
      </c>
      <c r="D4431" t="s">
        <v>16</v>
      </c>
      <c r="E4431" t="s">
        <v>17</v>
      </c>
      <c r="F4431">
        <v>42420</v>
      </c>
      <c r="G4431" t="s">
        <v>18</v>
      </c>
      <c r="H4431" t="s">
        <v>26</v>
      </c>
      <c r="I4431" t="s">
        <v>34</v>
      </c>
      <c r="J4431">
        <v>875</v>
      </c>
      <c r="K4431">
        <v>1</v>
      </c>
      <c r="L4431">
        <v>0</v>
      </c>
      <c r="M4431">
        <v>2625</v>
      </c>
      <c r="O4431" s="2" t="str">
        <f>TRIM(SampleSuperstore3[[#This Row],[City]])</f>
        <v>Henderson</v>
      </c>
      <c r="P4431" s="2" t="str">
        <f>TRIM(SampleSuperstore3[[#This Row],[State]])</f>
        <v>Kentucky</v>
      </c>
      <c r="Q4431" s="2" t="str">
        <f t="shared" si="69"/>
        <v>Henderson Kentucky</v>
      </c>
      <c r="R4431" s="6" t="s">
        <v>16</v>
      </c>
      <c r="S4431" s="2" t="s">
        <v>17</v>
      </c>
      <c r="T4431" s="2"/>
    </row>
    <row r="4432" spans="1:20" x14ac:dyDescent="0.3">
      <c r="A4432" t="s">
        <v>13</v>
      </c>
      <c r="B4432" t="s">
        <v>14</v>
      </c>
      <c r="C4432" t="s">
        <v>15</v>
      </c>
      <c r="D4432" t="s">
        <v>16</v>
      </c>
      <c r="E4432" t="s">
        <v>17</v>
      </c>
      <c r="F4432">
        <v>42420</v>
      </c>
      <c r="G4432" t="s">
        <v>18</v>
      </c>
      <c r="H4432" t="s">
        <v>19</v>
      </c>
      <c r="I4432" t="s">
        <v>31</v>
      </c>
      <c r="J4432">
        <v>84294</v>
      </c>
      <c r="K4432">
        <v>3</v>
      </c>
      <c r="L4432">
        <v>0</v>
      </c>
      <c r="M4432">
        <v>1601586</v>
      </c>
      <c r="O4432" s="2" t="str">
        <f>TRIM(SampleSuperstore3[[#This Row],[City]])</f>
        <v>Henderson</v>
      </c>
      <c r="P4432" s="2" t="str">
        <f>TRIM(SampleSuperstore3[[#This Row],[State]])</f>
        <v>Kentucky</v>
      </c>
      <c r="Q4432" s="2" t="str">
        <f t="shared" si="69"/>
        <v>Henderson Kentucky</v>
      </c>
      <c r="R4432" s="6" t="s">
        <v>16</v>
      </c>
      <c r="S4432" s="2" t="s">
        <v>17</v>
      </c>
      <c r="T4432" s="2"/>
    </row>
    <row r="4433" spans="1:20" x14ac:dyDescent="0.3">
      <c r="A4433" t="s">
        <v>28</v>
      </c>
      <c r="B4433" t="s">
        <v>14</v>
      </c>
      <c r="C4433" t="s">
        <v>15</v>
      </c>
      <c r="D4433" t="s">
        <v>79</v>
      </c>
      <c r="E4433" t="s">
        <v>65</v>
      </c>
      <c r="F4433">
        <v>60653</v>
      </c>
      <c r="G4433" t="s">
        <v>47</v>
      </c>
      <c r="H4433" t="s">
        <v>26</v>
      </c>
      <c r="I4433" t="s">
        <v>37</v>
      </c>
      <c r="J4433">
        <v>2182</v>
      </c>
      <c r="K4433">
        <v>1</v>
      </c>
      <c r="L4433">
        <v>8</v>
      </c>
      <c r="M4433">
        <v>-36003</v>
      </c>
      <c r="O4433" s="2" t="str">
        <f>TRIM(SampleSuperstore3[[#This Row],[City]])</f>
        <v>Chicago</v>
      </c>
      <c r="P4433" s="2" t="str">
        <f>TRIM(SampleSuperstore3[[#This Row],[State]])</f>
        <v>Illinois</v>
      </c>
      <c r="Q4433" s="2" t="str">
        <f t="shared" si="69"/>
        <v>Chicago Illinois</v>
      </c>
      <c r="R4433" s="6" t="s">
        <v>16</v>
      </c>
      <c r="S4433" s="2" t="s">
        <v>17</v>
      </c>
      <c r="T4433" s="2"/>
    </row>
    <row r="4434" spans="1:20" x14ac:dyDescent="0.3">
      <c r="A4434" t="s">
        <v>28</v>
      </c>
      <c r="B4434" t="s">
        <v>14</v>
      </c>
      <c r="C4434" t="s">
        <v>15</v>
      </c>
      <c r="D4434" t="s">
        <v>79</v>
      </c>
      <c r="E4434" t="s">
        <v>65</v>
      </c>
      <c r="F4434">
        <v>60653</v>
      </c>
      <c r="G4434" t="s">
        <v>47</v>
      </c>
      <c r="H4434" t="s">
        <v>26</v>
      </c>
      <c r="I4434" t="s">
        <v>34</v>
      </c>
      <c r="J4434">
        <v>27384</v>
      </c>
      <c r="K4434">
        <v>7</v>
      </c>
      <c r="L4434">
        <v>2</v>
      </c>
      <c r="M4434">
        <v>27384</v>
      </c>
      <c r="O4434" s="2" t="str">
        <f>TRIM(SampleSuperstore3[[#This Row],[City]])</f>
        <v>Chicago</v>
      </c>
      <c r="P4434" s="2" t="str">
        <f>TRIM(SampleSuperstore3[[#This Row],[State]])</f>
        <v>Illinois</v>
      </c>
      <c r="Q4434" s="2" t="str">
        <f t="shared" si="69"/>
        <v>Chicago Illinois</v>
      </c>
      <c r="R4434" s="6" t="s">
        <v>16</v>
      </c>
      <c r="S4434" s="2" t="s">
        <v>17</v>
      </c>
      <c r="T4434" s="2"/>
    </row>
    <row r="4435" spans="1:20" x14ac:dyDescent="0.3">
      <c r="A4435" t="s">
        <v>28</v>
      </c>
      <c r="B4435" t="s">
        <v>14</v>
      </c>
      <c r="C4435" t="s">
        <v>15</v>
      </c>
      <c r="D4435" t="s">
        <v>79</v>
      </c>
      <c r="E4435" t="s">
        <v>65</v>
      </c>
      <c r="F4435">
        <v>60653</v>
      </c>
      <c r="G4435" t="s">
        <v>47</v>
      </c>
      <c r="H4435" t="s">
        <v>26</v>
      </c>
      <c r="I4435" t="s">
        <v>38</v>
      </c>
      <c r="J4435">
        <v>26406</v>
      </c>
      <c r="K4435">
        <v>3</v>
      </c>
      <c r="L4435">
        <v>8</v>
      </c>
      <c r="M4435">
        <v>-712962</v>
      </c>
      <c r="O4435" s="2" t="str">
        <f>TRIM(SampleSuperstore3[[#This Row],[City]])</f>
        <v>Chicago</v>
      </c>
      <c r="P4435" s="2" t="str">
        <f>TRIM(SampleSuperstore3[[#This Row],[State]])</f>
        <v>Illinois</v>
      </c>
      <c r="Q4435" s="2" t="str">
        <f t="shared" si="69"/>
        <v>Chicago Illinois</v>
      </c>
      <c r="R4435" s="6" t="s">
        <v>79</v>
      </c>
      <c r="S4435" s="2" t="s">
        <v>65</v>
      </c>
      <c r="T4435" s="2"/>
    </row>
    <row r="4436" spans="1:20" x14ac:dyDescent="0.3">
      <c r="A4436" t="s">
        <v>28</v>
      </c>
      <c r="B4436" t="s">
        <v>14</v>
      </c>
      <c r="C4436" t="s">
        <v>15</v>
      </c>
      <c r="D4436" t="s">
        <v>486</v>
      </c>
      <c r="E4436" t="s">
        <v>46</v>
      </c>
      <c r="F4436">
        <v>77642</v>
      </c>
      <c r="G4436" t="s">
        <v>47</v>
      </c>
      <c r="H4436" t="s">
        <v>26</v>
      </c>
      <c r="I4436" t="s">
        <v>41</v>
      </c>
      <c r="J4436">
        <v>10368</v>
      </c>
      <c r="K4436">
        <v>2</v>
      </c>
      <c r="L4436">
        <v>2</v>
      </c>
      <c r="M4436">
        <v>36288</v>
      </c>
      <c r="O4436" s="2" t="str">
        <f>TRIM(SampleSuperstore3[[#This Row],[City]])</f>
        <v>Port Arthur</v>
      </c>
      <c r="P4436" s="2" t="str">
        <f>TRIM(SampleSuperstore3[[#This Row],[State]])</f>
        <v>Texas</v>
      </c>
      <c r="Q4436" s="2" t="str">
        <f t="shared" si="69"/>
        <v>Port Arthur Texas</v>
      </c>
      <c r="R4436" s="6" t="s">
        <v>79</v>
      </c>
      <c r="S4436" s="2" t="s">
        <v>65</v>
      </c>
      <c r="T4436" s="2"/>
    </row>
    <row r="4437" spans="1:20" x14ac:dyDescent="0.3">
      <c r="A4437" t="s">
        <v>28</v>
      </c>
      <c r="B4437" t="s">
        <v>14</v>
      </c>
      <c r="C4437" t="s">
        <v>15</v>
      </c>
      <c r="D4437" t="s">
        <v>486</v>
      </c>
      <c r="E4437" t="s">
        <v>46</v>
      </c>
      <c r="F4437">
        <v>77642</v>
      </c>
      <c r="G4437" t="s">
        <v>47</v>
      </c>
      <c r="H4437" t="s">
        <v>26</v>
      </c>
      <c r="I4437" t="s">
        <v>41</v>
      </c>
      <c r="J4437">
        <v>2368</v>
      </c>
      <c r="K4437">
        <v>4</v>
      </c>
      <c r="L4437">
        <v>2</v>
      </c>
      <c r="M4437">
        <v>74</v>
      </c>
      <c r="O4437" s="2" t="str">
        <f>TRIM(SampleSuperstore3[[#This Row],[City]])</f>
        <v>Port Arthur</v>
      </c>
      <c r="P4437" s="2" t="str">
        <f>TRIM(SampleSuperstore3[[#This Row],[State]])</f>
        <v>Texas</v>
      </c>
      <c r="Q4437" s="2" t="str">
        <f t="shared" si="69"/>
        <v>Port Arthur Texas</v>
      </c>
      <c r="R4437" s="6" t="s">
        <v>79</v>
      </c>
      <c r="S4437" s="2" t="s">
        <v>65</v>
      </c>
      <c r="T4437" s="2"/>
    </row>
    <row r="4438" spans="1:20" x14ac:dyDescent="0.3">
      <c r="A4438" t="s">
        <v>28</v>
      </c>
      <c r="B4438" t="s">
        <v>14</v>
      </c>
      <c r="C4438" t="s">
        <v>15</v>
      </c>
      <c r="D4438" t="s">
        <v>69</v>
      </c>
      <c r="E4438" t="s">
        <v>70</v>
      </c>
      <c r="F4438">
        <v>48185</v>
      </c>
      <c r="G4438" t="s">
        <v>47</v>
      </c>
      <c r="H4438" t="s">
        <v>35</v>
      </c>
      <c r="I4438" t="s">
        <v>59</v>
      </c>
      <c r="J4438">
        <v>10995</v>
      </c>
      <c r="K4438">
        <v>1</v>
      </c>
      <c r="L4438">
        <v>0</v>
      </c>
      <c r="M4438">
        <v>362835</v>
      </c>
      <c r="O4438" s="2" t="str">
        <f>TRIM(SampleSuperstore3[[#This Row],[City]])</f>
        <v>Westland</v>
      </c>
      <c r="P4438" s="2" t="str">
        <f>TRIM(SampleSuperstore3[[#This Row],[State]])</f>
        <v>Michigan</v>
      </c>
      <c r="Q4438" s="2" t="str">
        <f t="shared" si="69"/>
        <v>Westland Michigan</v>
      </c>
      <c r="R4438" s="6" t="s">
        <v>711</v>
      </c>
      <c r="S4438" s="2" t="s">
        <v>764</v>
      </c>
      <c r="T4438" s="2" t="s">
        <v>46</v>
      </c>
    </row>
    <row r="4439" spans="1:20" x14ac:dyDescent="0.3">
      <c r="A4439" t="s">
        <v>28</v>
      </c>
      <c r="B4439" t="s">
        <v>14</v>
      </c>
      <c r="C4439" t="s">
        <v>15</v>
      </c>
      <c r="D4439" t="s">
        <v>69</v>
      </c>
      <c r="E4439" t="s">
        <v>70</v>
      </c>
      <c r="F4439">
        <v>48185</v>
      </c>
      <c r="G4439" t="s">
        <v>47</v>
      </c>
      <c r="H4439" t="s">
        <v>26</v>
      </c>
      <c r="I4439" t="s">
        <v>32</v>
      </c>
      <c r="J4439">
        <v>96585</v>
      </c>
      <c r="K4439">
        <v>5</v>
      </c>
      <c r="L4439">
        <v>0</v>
      </c>
      <c r="M4439">
        <v>135219</v>
      </c>
      <c r="O4439" s="2" t="str">
        <f>TRIM(SampleSuperstore3[[#This Row],[City]])</f>
        <v>Westland</v>
      </c>
      <c r="P4439" s="2" t="str">
        <f>TRIM(SampleSuperstore3[[#This Row],[State]])</f>
        <v>Michigan</v>
      </c>
      <c r="Q4439" s="2" t="str">
        <f t="shared" si="69"/>
        <v>Westland Michigan</v>
      </c>
      <c r="R4439" s="6" t="s">
        <v>711</v>
      </c>
      <c r="S4439" s="2" t="s">
        <v>764</v>
      </c>
      <c r="T4439" s="2" t="s">
        <v>46</v>
      </c>
    </row>
    <row r="4440" spans="1:20" x14ac:dyDescent="0.3">
      <c r="A4440" t="s">
        <v>28</v>
      </c>
      <c r="B4440" t="s">
        <v>14</v>
      </c>
      <c r="C4440" t="s">
        <v>15</v>
      </c>
      <c r="D4440" t="s">
        <v>69</v>
      </c>
      <c r="E4440" t="s">
        <v>70</v>
      </c>
      <c r="F4440">
        <v>48185</v>
      </c>
      <c r="G4440" t="s">
        <v>47</v>
      </c>
      <c r="H4440" t="s">
        <v>26</v>
      </c>
      <c r="I4440" t="s">
        <v>34</v>
      </c>
      <c r="J4440">
        <v>292</v>
      </c>
      <c r="K4440">
        <v>5</v>
      </c>
      <c r="L4440">
        <v>0</v>
      </c>
      <c r="M4440">
        <v>10512</v>
      </c>
      <c r="O4440" s="2" t="str">
        <f>TRIM(SampleSuperstore3[[#This Row],[City]])</f>
        <v>Westland</v>
      </c>
      <c r="P4440" s="2" t="str">
        <f>TRIM(SampleSuperstore3[[#This Row],[State]])</f>
        <v>Michigan</v>
      </c>
      <c r="Q4440" s="2" t="str">
        <f t="shared" si="69"/>
        <v>Westland Michigan</v>
      </c>
      <c r="R4440" s="6" t="s">
        <v>69</v>
      </c>
      <c r="S4440" s="2" t="s">
        <v>70</v>
      </c>
      <c r="T4440" s="2"/>
    </row>
    <row r="4441" spans="1:20" x14ac:dyDescent="0.3">
      <c r="A4441" t="s">
        <v>28</v>
      </c>
      <c r="B4441" t="s">
        <v>14</v>
      </c>
      <c r="C4441" t="s">
        <v>15</v>
      </c>
      <c r="D4441" t="s">
        <v>69</v>
      </c>
      <c r="E4441" t="s">
        <v>70</v>
      </c>
      <c r="F4441">
        <v>48185</v>
      </c>
      <c r="G4441" t="s">
        <v>47</v>
      </c>
      <c r="H4441" t="s">
        <v>26</v>
      </c>
      <c r="I4441" t="s">
        <v>41</v>
      </c>
      <c r="J4441">
        <v>324</v>
      </c>
      <c r="K4441">
        <v>5</v>
      </c>
      <c r="L4441">
        <v>0</v>
      </c>
      <c r="M4441">
        <v>15552</v>
      </c>
      <c r="O4441" s="2" t="str">
        <f>TRIM(SampleSuperstore3[[#This Row],[City]])</f>
        <v>Westland</v>
      </c>
      <c r="P4441" s="2" t="str">
        <f>TRIM(SampleSuperstore3[[#This Row],[State]])</f>
        <v>Michigan</v>
      </c>
      <c r="Q4441" s="2" t="str">
        <f t="shared" si="69"/>
        <v>Westland Michigan</v>
      </c>
      <c r="R4441" s="6" t="s">
        <v>69</v>
      </c>
      <c r="S4441" s="2" t="s">
        <v>70</v>
      </c>
      <c r="T4441" s="2"/>
    </row>
    <row r="4442" spans="1:20" x14ac:dyDescent="0.3">
      <c r="A4442" t="s">
        <v>28</v>
      </c>
      <c r="B4442" t="s">
        <v>44</v>
      </c>
      <c r="C4442" t="s">
        <v>15</v>
      </c>
      <c r="D4442" t="s">
        <v>107</v>
      </c>
      <c r="E4442" t="s">
        <v>74</v>
      </c>
      <c r="F4442">
        <v>47401</v>
      </c>
      <c r="G4442" t="s">
        <v>47</v>
      </c>
      <c r="H4442" t="s">
        <v>26</v>
      </c>
      <c r="I4442" t="s">
        <v>60</v>
      </c>
      <c r="J4442">
        <v>7835</v>
      </c>
      <c r="K4442">
        <v>5</v>
      </c>
      <c r="L4442">
        <v>0</v>
      </c>
      <c r="M4442">
        <v>368245</v>
      </c>
      <c r="O4442" s="2" t="str">
        <f>TRIM(SampleSuperstore3[[#This Row],[City]])</f>
        <v>Bloomington</v>
      </c>
      <c r="P4442" s="2" t="str">
        <f>TRIM(SampleSuperstore3[[#This Row],[State]])</f>
        <v>Indiana</v>
      </c>
      <c r="Q4442" s="2" t="str">
        <f t="shared" si="69"/>
        <v>Bloomington Indiana</v>
      </c>
      <c r="R4442" s="6" t="s">
        <v>69</v>
      </c>
      <c r="S4442" s="2" t="s">
        <v>70</v>
      </c>
      <c r="T4442" s="2"/>
    </row>
    <row r="4443" spans="1:20" x14ac:dyDescent="0.3">
      <c r="A4443" t="s">
        <v>28</v>
      </c>
      <c r="B4443" t="s">
        <v>44</v>
      </c>
      <c r="C4443" t="s">
        <v>15</v>
      </c>
      <c r="D4443" t="s">
        <v>107</v>
      </c>
      <c r="E4443" t="s">
        <v>74</v>
      </c>
      <c r="F4443">
        <v>47401</v>
      </c>
      <c r="G4443" t="s">
        <v>47</v>
      </c>
      <c r="H4443" t="s">
        <v>26</v>
      </c>
      <c r="I4443" t="s">
        <v>41</v>
      </c>
      <c r="J4443">
        <v>3168</v>
      </c>
      <c r="K4443">
        <v>6</v>
      </c>
      <c r="L4443">
        <v>0</v>
      </c>
      <c r="M4443">
        <v>14256</v>
      </c>
      <c r="O4443" s="2" t="str">
        <f>TRIM(SampleSuperstore3[[#This Row],[City]])</f>
        <v>Bloomington</v>
      </c>
      <c r="P4443" s="2" t="str">
        <f>TRIM(SampleSuperstore3[[#This Row],[State]])</f>
        <v>Indiana</v>
      </c>
      <c r="Q4443" s="2" t="str">
        <f t="shared" si="69"/>
        <v>Bloomington Indiana</v>
      </c>
      <c r="R4443" s="6" t="s">
        <v>69</v>
      </c>
      <c r="S4443" s="2" t="s">
        <v>70</v>
      </c>
      <c r="T4443" s="2"/>
    </row>
    <row r="4444" spans="1:20" x14ac:dyDescent="0.3">
      <c r="A4444" t="s">
        <v>28</v>
      </c>
      <c r="B4444" t="s">
        <v>44</v>
      </c>
      <c r="C4444" t="s">
        <v>15</v>
      </c>
      <c r="D4444" t="s">
        <v>107</v>
      </c>
      <c r="E4444" t="s">
        <v>74</v>
      </c>
      <c r="F4444">
        <v>47401</v>
      </c>
      <c r="G4444" t="s">
        <v>47</v>
      </c>
      <c r="H4444" t="s">
        <v>26</v>
      </c>
      <c r="I4444" t="s">
        <v>37</v>
      </c>
      <c r="J4444">
        <v>2912</v>
      </c>
      <c r="K4444">
        <v>4</v>
      </c>
      <c r="L4444">
        <v>0</v>
      </c>
      <c r="M4444">
        <v>142688</v>
      </c>
      <c r="O4444" s="2" t="str">
        <f>TRIM(SampleSuperstore3[[#This Row],[City]])</f>
        <v>Bloomington</v>
      </c>
      <c r="P4444" s="2" t="str">
        <f>TRIM(SampleSuperstore3[[#This Row],[State]])</f>
        <v>Indiana</v>
      </c>
      <c r="Q4444" s="2" t="str">
        <f t="shared" si="69"/>
        <v>Bloomington Indiana</v>
      </c>
      <c r="R4444" s="6" t="s">
        <v>107</v>
      </c>
      <c r="S4444" s="2" t="s">
        <v>74</v>
      </c>
      <c r="T4444" s="2"/>
    </row>
    <row r="4445" spans="1:20" x14ac:dyDescent="0.3">
      <c r="A4445" t="s">
        <v>28</v>
      </c>
      <c r="B4445" t="s">
        <v>44</v>
      </c>
      <c r="C4445" t="s">
        <v>15</v>
      </c>
      <c r="D4445" t="s">
        <v>107</v>
      </c>
      <c r="E4445" t="s">
        <v>74</v>
      </c>
      <c r="F4445">
        <v>47401</v>
      </c>
      <c r="G4445" t="s">
        <v>47</v>
      </c>
      <c r="H4445" t="s">
        <v>26</v>
      </c>
      <c r="I4445" t="s">
        <v>32</v>
      </c>
      <c r="J4445">
        <v>16945</v>
      </c>
      <c r="K4445">
        <v>5</v>
      </c>
      <c r="L4445">
        <v>0</v>
      </c>
      <c r="M4445">
        <v>423625</v>
      </c>
      <c r="O4445" s="2" t="str">
        <f>TRIM(SampleSuperstore3[[#This Row],[City]])</f>
        <v>Bloomington</v>
      </c>
      <c r="P4445" s="2" t="str">
        <f>TRIM(SampleSuperstore3[[#This Row],[State]])</f>
        <v>Indiana</v>
      </c>
      <c r="Q4445" s="2" t="str">
        <f t="shared" si="69"/>
        <v>Bloomington Indiana</v>
      </c>
      <c r="R4445" s="6" t="s">
        <v>107</v>
      </c>
      <c r="S4445" s="2" t="s">
        <v>74</v>
      </c>
      <c r="T4445" s="2"/>
    </row>
    <row r="4446" spans="1:20" x14ac:dyDescent="0.3">
      <c r="A4446" t="s">
        <v>28</v>
      </c>
      <c r="B4446" t="s">
        <v>14</v>
      </c>
      <c r="C4446" t="s">
        <v>15</v>
      </c>
      <c r="D4446" t="s">
        <v>23</v>
      </c>
      <c r="E4446" t="s">
        <v>24</v>
      </c>
      <c r="F4446">
        <v>90032</v>
      </c>
      <c r="G4446" t="s">
        <v>25</v>
      </c>
      <c r="H4446" t="s">
        <v>19</v>
      </c>
      <c r="I4446" t="s">
        <v>33</v>
      </c>
      <c r="J4446">
        <v>1256</v>
      </c>
      <c r="K4446">
        <v>2</v>
      </c>
      <c r="L4446">
        <v>0</v>
      </c>
      <c r="M4446">
        <v>40192</v>
      </c>
      <c r="O4446" s="2" t="str">
        <f>TRIM(SampleSuperstore3[[#This Row],[City]])</f>
        <v>Los Angeles</v>
      </c>
      <c r="P4446" s="2" t="str">
        <f>TRIM(SampleSuperstore3[[#This Row],[State]])</f>
        <v>California</v>
      </c>
      <c r="Q4446" s="2" t="str">
        <f t="shared" si="69"/>
        <v>Los Angeles California</v>
      </c>
      <c r="R4446" s="6" t="s">
        <v>107</v>
      </c>
      <c r="S4446" s="2" t="s">
        <v>74</v>
      </c>
      <c r="T4446" s="2"/>
    </row>
    <row r="4447" spans="1:20" x14ac:dyDescent="0.3">
      <c r="A4447" t="s">
        <v>28</v>
      </c>
      <c r="B4447" t="s">
        <v>14</v>
      </c>
      <c r="C4447" t="s">
        <v>15</v>
      </c>
      <c r="D4447" t="s">
        <v>23</v>
      </c>
      <c r="E4447" t="s">
        <v>24</v>
      </c>
      <c r="F4447">
        <v>90032</v>
      </c>
      <c r="G4447" t="s">
        <v>25</v>
      </c>
      <c r="H4447" t="s">
        <v>26</v>
      </c>
      <c r="I4447" t="s">
        <v>41</v>
      </c>
      <c r="J4447">
        <v>648</v>
      </c>
      <c r="K4447">
        <v>1</v>
      </c>
      <c r="L4447">
        <v>0</v>
      </c>
      <c r="M4447">
        <v>31104</v>
      </c>
      <c r="O4447" s="2" t="str">
        <f>TRIM(SampleSuperstore3[[#This Row],[City]])</f>
        <v>Los Angeles</v>
      </c>
      <c r="P4447" s="2" t="str">
        <f>TRIM(SampleSuperstore3[[#This Row],[State]])</f>
        <v>California</v>
      </c>
      <c r="Q4447" s="2" t="str">
        <f t="shared" si="69"/>
        <v>Los Angeles California</v>
      </c>
      <c r="R4447" s="6" t="s">
        <v>107</v>
      </c>
      <c r="S4447" s="2" t="s">
        <v>74</v>
      </c>
      <c r="T4447" s="2"/>
    </row>
    <row r="4448" spans="1:20" x14ac:dyDescent="0.3">
      <c r="A4448" t="s">
        <v>28</v>
      </c>
      <c r="B4448" t="s">
        <v>14</v>
      </c>
      <c r="C4448" t="s">
        <v>15</v>
      </c>
      <c r="D4448" t="s">
        <v>23</v>
      </c>
      <c r="E4448" t="s">
        <v>24</v>
      </c>
      <c r="F4448">
        <v>90032</v>
      </c>
      <c r="G4448" t="s">
        <v>25</v>
      </c>
      <c r="H4448" t="s">
        <v>26</v>
      </c>
      <c r="I4448" t="s">
        <v>60</v>
      </c>
      <c r="J4448">
        <v>18669</v>
      </c>
      <c r="K4448">
        <v>3</v>
      </c>
      <c r="L4448">
        <v>0</v>
      </c>
      <c r="M4448">
        <v>877443</v>
      </c>
      <c r="O4448" s="2" t="str">
        <f>TRIM(SampleSuperstore3[[#This Row],[City]])</f>
        <v>Los Angeles</v>
      </c>
      <c r="P4448" s="2" t="str">
        <f>TRIM(SampleSuperstore3[[#This Row],[State]])</f>
        <v>California</v>
      </c>
      <c r="Q4448" s="2" t="str">
        <f t="shared" si="69"/>
        <v>Los Angeles California</v>
      </c>
      <c r="R4448" s="6" t="s">
        <v>626</v>
      </c>
      <c r="S4448" s="2" t="s">
        <v>627</v>
      </c>
      <c r="T4448" s="2" t="s">
        <v>24</v>
      </c>
    </row>
    <row r="4449" spans="1:20" x14ac:dyDescent="0.3">
      <c r="A4449" t="s">
        <v>62</v>
      </c>
      <c r="B4449" t="s">
        <v>14</v>
      </c>
      <c r="C4449" t="s">
        <v>15</v>
      </c>
      <c r="D4449" t="s">
        <v>52</v>
      </c>
      <c r="E4449" t="s">
        <v>24</v>
      </c>
      <c r="F4449">
        <v>94109</v>
      </c>
      <c r="G4449" t="s">
        <v>25</v>
      </c>
      <c r="H4449" t="s">
        <v>19</v>
      </c>
      <c r="I4449" t="s">
        <v>33</v>
      </c>
      <c r="J4449">
        <v>254</v>
      </c>
      <c r="K4449">
        <v>5</v>
      </c>
      <c r="L4449">
        <v>0</v>
      </c>
      <c r="M4449">
        <v>8636</v>
      </c>
      <c r="O4449" s="2" t="str">
        <f>TRIM(SampleSuperstore3[[#This Row],[City]])</f>
        <v>San Francisco</v>
      </c>
      <c r="P4449" s="2" t="str">
        <f>TRIM(SampleSuperstore3[[#This Row],[State]])</f>
        <v>California</v>
      </c>
      <c r="Q4449" s="2" t="str">
        <f t="shared" si="69"/>
        <v>San Francisco California</v>
      </c>
      <c r="R4449" s="6" t="s">
        <v>626</v>
      </c>
      <c r="S4449" s="2" t="s">
        <v>627</v>
      </c>
      <c r="T4449" s="2" t="s">
        <v>24</v>
      </c>
    </row>
    <row r="4450" spans="1:20" x14ac:dyDescent="0.3">
      <c r="A4450" t="s">
        <v>62</v>
      </c>
      <c r="B4450" t="s">
        <v>14</v>
      </c>
      <c r="C4450" t="s">
        <v>15</v>
      </c>
      <c r="D4450" t="s">
        <v>52</v>
      </c>
      <c r="E4450" t="s">
        <v>24</v>
      </c>
      <c r="F4450">
        <v>94109</v>
      </c>
      <c r="G4450" t="s">
        <v>25</v>
      </c>
      <c r="H4450" t="s">
        <v>26</v>
      </c>
      <c r="I4450" t="s">
        <v>60</v>
      </c>
      <c r="J4450">
        <v>4396</v>
      </c>
      <c r="K4450">
        <v>2</v>
      </c>
      <c r="L4450">
        <v>0</v>
      </c>
      <c r="M4450">
        <v>206612</v>
      </c>
      <c r="O4450" s="2" t="str">
        <f>TRIM(SampleSuperstore3[[#This Row],[City]])</f>
        <v>San Francisco</v>
      </c>
      <c r="P4450" s="2" t="str">
        <f>TRIM(SampleSuperstore3[[#This Row],[State]])</f>
        <v>California</v>
      </c>
      <c r="Q4450" s="2" t="str">
        <f t="shared" si="69"/>
        <v>San Francisco California</v>
      </c>
      <c r="R4450" s="6" t="s">
        <v>626</v>
      </c>
      <c r="S4450" s="2" t="s">
        <v>627</v>
      </c>
      <c r="T4450" s="2" t="s">
        <v>24</v>
      </c>
    </row>
    <row r="4451" spans="1:20" x14ac:dyDescent="0.3">
      <c r="A4451" t="s">
        <v>62</v>
      </c>
      <c r="B4451" t="s">
        <v>14</v>
      </c>
      <c r="C4451" t="s">
        <v>15</v>
      </c>
      <c r="D4451" t="s">
        <v>52</v>
      </c>
      <c r="E4451" t="s">
        <v>24</v>
      </c>
      <c r="F4451">
        <v>94109</v>
      </c>
      <c r="G4451" t="s">
        <v>25</v>
      </c>
      <c r="H4451" t="s">
        <v>19</v>
      </c>
      <c r="I4451" t="s">
        <v>20</v>
      </c>
      <c r="J4451">
        <v>1279165</v>
      </c>
      <c r="K4451">
        <v>5</v>
      </c>
      <c r="L4451">
        <v>15</v>
      </c>
      <c r="M4451">
        <v>225735</v>
      </c>
      <c r="O4451" s="2" t="str">
        <f>TRIM(SampleSuperstore3[[#This Row],[City]])</f>
        <v>San Francisco</v>
      </c>
      <c r="P4451" s="2" t="str">
        <f>TRIM(SampleSuperstore3[[#This Row],[State]])</f>
        <v>California</v>
      </c>
      <c r="Q4451" s="2" t="str">
        <f t="shared" si="69"/>
        <v>San Francisco California</v>
      </c>
      <c r="R4451" s="6" t="s">
        <v>632</v>
      </c>
      <c r="S4451" s="2" t="s">
        <v>633</v>
      </c>
      <c r="T4451" s="2" t="s">
        <v>24</v>
      </c>
    </row>
    <row r="4452" spans="1:20" x14ac:dyDescent="0.3">
      <c r="A4452" t="s">
        <v>62</v>
      </c>
      <c r="B4452" t="s">
        <v>14</v>
      </c>
      <c r="C4452" t="s">
        <v>15</v>
      </c>
      <c r="D4452" t="s">
        <v>52</v>
      </c>
      <c r="E4452" t="s">
        <v>24</v>
      </c>
      <c r="F4452">
        <v>94109</v>
      </c>
      <c r="G4452" t="s">
        <v>25</v>
      </c>
      <c r="H4452" t="s">
        <v>26</v>
      </c>
      <c r="I4452" t="s">
        <v>32</v>
      </c>
      <c r="J4452">
        <v>2792</v>
      </c>
      <c r="K4452">
        <v>4</v>
      </c>
      <c r="L4452">
        <v>0</v>
      </c>
      <c r="M4452">
        <v>5584</v>
      </c>
      <c r="O4452" s="2" t="str">
        <f>TRIM(SampleSuperstore3[[#This Row],[City]])</f>
        <v>San Francisco</v>
      </c>
      <c r="P4452" s="2" t="str">
        <f>TRIM(SampleSuperstore3[[#This Row],[State]])</f>
        <v>California</v>
      </c>
      <c r="Q4452" s="2" t="str">
        <f t="shared" si="69"/>
        <v>San Francisco California</v>
      </c>
      <c r="R4452" s="6" t="s">
        <v>632</v>
      </c>
      <c r="S4452" s="2" t="s">
        <v>633</v>
      </c>
      <c r="T4452" s="2" t="s">
        <v>24</v>
      </c>
    </row>
    <row r="4453" spans="1:20" x14ac:dyDescent="0.3">
      <c r="A4453" t="s">
        <v>28</v>
      </c>
      <c r="B4453" t="s">
        <v>44</v>
      </c>
      <c r="C4453" t="s">
        <v>15</v>
      </c>
      <c r="D4453" t="s">
        <v>52</v>
      </c>
      <c r="E4453" t="s">
        <v>24</v>
      </c>
      <c r="F4453">
        <v>94110</v>
      </c>
      <c r="G4453" t="s">
        <v>25</v>
      </c>
      <c r="H4453" t="s">
        <v>19</v>
      </c>
      <c r="I4453" t="s">
        <v>21</v>
      </c>
      <c r="J4453">
        <v>129568</v>
      </c>
      <c r="K4453">
        <v>2</v>
      </c>
      <c r="L4453">
        <v>2</v>
      </c>
      <c r="M4453">
        <v>-129568</v>
      </c>
      <c r="O4453" s="2" t="str">
        <f>TRIM(SampleSuperstore3[[#This Row],[City]])</f>
        <v>San Francisco</v>
      </c>
      <c r="P4453" s="2" t="str">
        <f>TRIM(SampleSuperstore3[[#This Row],[State]])</f>
        <v>California</v>
      </c>
      <c r="Q4453" s="2" t="str">
        <f t="shared" si="69"/>
        <v>San Francisco California</v>
      </c>
      <c r="R4453" s="6" t="s">
        <v>632</v>
      </c>
      <c r="S4453" s="2" t="s">
        <v>633</v>
      </c>
      <c r="T4453" s="2" t="s">
        <v>24</v>
      </c>
    </row>
    <row r="4454" spans="1:20" x14ac:dyDescent="0.3">
      <c r="A4454" t="s">
        <v>28</v>
      </c>
      <c r="B4454" t="s">
        <v>44</v>
      </c>
      <c r="C4454" t="s">
        <v>15</v>
      </c>
      <c r="D4454" t="s">
        <v>52</v>
      </c>
      <c r="E4454" t="s">
        <v>24</v>
      </c>
      <c r="F4454">
        <v>94110</v>
      </c>
      <c r="G4454" t="s">
        <v>25</v>
      </c>
      <c r="H4454" t="s">
        <v>26</v>
      </c>
      <c r="I4454" t="s">
        <v>37</v>
      </c>
      <c r="J4454">
        <v>6368</v>
      </c>
      <c r="K4454">
        <v>2</v>
      </c>
      <c r="L4454">
        <v>2</v>
      </c>
      <c r="M4454">
        <v>21492</v>
      </c>
      <c r="O4454" s="2" t="str">
        <f>TRIM(SampleSuperstore3[[#This Row],[City]])</f>
        <v>San Francisco</v>
      </c>
      <c r="P4454" s="2" t="str">
        <f>TRIM(SampleSuperstore3[[#This Row],[State]])</f>
        <v>California</v>
      </c>
      <c r="Q4454" s="2" t="str">
        <f t="shared" si="69"/>
        <v>San Francisco California</v>
      </c>
      <c r="R4454" s="6" t="s">
        <v>632</v>
      </c>
      <c r="S4454" s="2" t="s">
        <v>633</v>
      </c>
      <c r="T4454" s="2" t="s">
        <v>24</v>
      </c>
    </row>
    <row r="4455" spans="1:20" x14ac:dyDescent="0.3">
      <c r="A4455" t="s">
        <v>28</v>
      </c>
      <c r="B4455" t="s">
        <v>14</v>
      </c>
      <c r="C4455" t="s">
        <v>15</v>
      </c>
      <c r="D4455" t="s">
        <v>117</v>
      </c>
      <c r="E4455" t="s">
        <v>24</v>
      </c>
      <c r="F4455">
        <v>95123</v>
      </c>
      <c r="G4455" t="s">
        <v>25</v>
      </c>
      <c r="H4455" t="s">
        <v>26</v>
      </c>
      <c r="I4455" t="s">
        <v>41</v>
      </c>
      <c r="J4455">
        <v>24455</v>
      </c>
      <c r="K4455">
        <v>5</v>
      </c>
      <c r="L4455">
        <v>0</v>
      </c>
      <c r="M4455">
        <v>1149385</v>
      </c>
      <c r="O4455" s="2" t="str">
        <f>TRIM(SampleSuperstore3[[#This Row],[City]])</f>
        <v>San Jose</v>
      </c>
      <c r="P4455" s="2" t="str">
        <f>TRIM(SampleSuperstore3[[#This Row],[State]])</f>
        <v>California</v>
      </c>
      <c r="Q4455" s="2" t="str">
        <f t="shared" si="69"/>
        <v>San Jose California</v>
      </c>
      <c r="R4455" s="6" t="s">
        <v>632</v>
      </c>
      <c r="S4455" s="2" t="s">
        <v>633</v>
      </c>
      <c r="T4455" s="2" t="s">
        <v>24</v>
      </c>
    </row>
    <row r="4456" spans="1:20" x14ac:dyDescent="0.3">
      <c r="A4456" t="s">
        <v>28</v>
      </c>
      <c r="B4456" t="s">
        <v>14</v>
      </c>
      <c r="C4456" t="s">
        <v>15</v>
      </c>
      <c r="D4456" t="s">
        <v>134</v>
      </c>
      <c r="E4456" t="s">
        <v>98</v>
      </c>
      <c r="F4456">
        <v>80219</v>
      </c>
      <c r="G4456" t="s">
        <v>25</v>
      </c>
      <c r="H4456" t="s">
        <v>26</v>
      </c>
      <c r="I4456" t="s">
        <v>110</v>
      </c>
      <c r="J4456">
        <v>1332496</v>
      </c>
      <c r="K4456">
        <v>2</v>
      </c>
      <c r="L4456">
        <v>2</v>
      </c>
      <c r="M4456">
        <v>-2998116</v>
      </c>
      <c r="O4456" s="2" t="str">
        <f>TRIM(SampleSuperstore3[[#This Row],[City]])</f>
        <v>Denver</v>
      </c>
      <c r="P4456" s="2" t="str">
        <f>TRIM(SampleSuperstore3[[#This Row],[State]])</f>
        <v>Colorado</v>
      </c>
      <c r="Q4456" s="2" t="str">
        <f t="shared" si="69"/>
        <v>Denver Colorado</v>
      </c>
      <c r="R4456" s="6" t="s">
        <v>632</v>
      </c>
      <c r="S4456" s="2" t="s">
        <v>633</v>
      </c>
      <c r="T4456" s="2" t="s">
        <v>24</v>
      </c>
    </row>
    <row r="4457" spans="1:20" x14ac:dyDescent="0.3">
      <c r="A4457" t="s">
        <v>62</v>
      </c>
      <c r="B4457" t="s">
        <v>44</v>
      </c>
      <c r="C4457" t="s">
        <v>15</v>
      </c>
      <c r="D4457" t="s">
        <v>97</v>
      </c>
      <c r="E4457" t="s">
        <v>98</v>
      </c>
      <c r="F4457">
        <v>80013</v>
      </c>
      <c r="G4457" t="s">
        <v>25</v>
      </c>
      <c r="H4457" t="s">
        <v>19</v>
      </c>
      <c r="I4457" t="s">
        <v>33</v>
      </c>
      <c r="J4457">
        <v>32776</v>
      </c>
      <c r="K4457">
        <v>1</v>
      </c>
      <c r="L4457">
        <v>2</v>
      </c>
      <c r="M4457">
        <v>32776</v>
      </c>
      <c r="O4457" s="2" t="str">
        <f>TRIM(SampleSuperstore3[[#This Row],[City]])</f>
        <v>Aurora</v>
      </c>
      <c r="P4457" s="2" t="str">
        <f>TRIM(SampleSuperstore3[[#This Row],[State]])</f>
        <v>Colorado</v>
      </c>
      <c r="Q4457" s="2" t="str">
        <f t="shared" si="69"/>
        <v>Aurora Colorado</v>
      </c>
      <c r="R4457" s="6" t="s">
        <v>632</v>
      </c>
      <c r="S4457" s="2" t="s">
        <v>640</v>
      </c>
      <c r="T4457" s="2" t="s">
        <v>24</v>
      </c>
    </row>
    <row r="4458" spans="1:20" x14ac:dyDescent="0.3">
      <c r="A4458" t="s">
        <v>62</v>
      </c>
      <c r="B4458" t="s">
        <v>44</v>
      </c>
      <c r="C4458" t="s">
        <v>15</v>
      </c>
      <c r="D4458" t="s">
        <v>97</v>
      </c>
      <c r="E4458" t="s">
        <v>98</v>
      </c>
      <c r="F4458">
        <v>80013</v>
      </c>
      <c r="G4458" t="s">
        <v>25</v>
      </c>
      <c r="H4458" t="s">
        <v>26</v>
      </c>
      <c r="I4458" t="s">
        <v>32</v>
      </c>
      <c r="J4458">
        <v>147184</v>
      </c>
      <c r="K4458">
        <v>2</v>
      </c>
      <c r="L4458">
        <v>2</v>
      </c>
      <c r="M4458">
        <v>-294368</v>
      </c>
      <c r="O4458" s="2" t="str">
        <f>TRIM(SampleSuperstore3[[#This Row],[City]])</f>
        <v>Aurora</v>
      </c>
      <c r="P4458" s="2" t="str">
        <f>TRIM(SampleSuperstore3[[#This Row],[State]])</f>
        <v>Colorado</v>
      </c>
      <c r="Q4458" s="2" t="str">
        <f t="shared" si="69"/>
        <v>Aurora Colorado</v>
      </c>
      <c r="R4458" s="6" t="s">
        <v>134</v>
      </c>
      <c r="S4458" s="2" t="s">
        <v>98</v>
      </c>
      <c r="T4458" s="2"/>
    </row>
    <row r="4459" spans="1:20" x14ac:dyDescent="0.3">
      <c r="A4459" t="s">
        <v>62</v>
      </c>
      <c r="B4459" t="s">
        <v>44</v>
      </c>
      <c r="C4459" t="s">
        <v>15</v>
      </c>
      <c r="D4459" t="s">
        <v>97</v>
      </c>
      <c r="E4459" t="s">
        <v>98</v>
      </c>
      <c r="F4459">
        <v>80013</v>
      </c>
      <c r="G4459" t="s">
        <v>25</v>
      </c>
      <c r="H4459" t="s">
        <v>35</v>
      </c>
      <c r="I4459" t="s">
        <v>59</v>
      </c>
      <c r="J4459">
        <v>54384</v>
      </c>
      <c r="K4459">
        <v>2</v>
      </c>
      <c r="L4459">
        <v>2</v>
      </c>
      <c r="M4459">
        <v>13596</v>
      </c>
      <c r="O4459" s="2" t="str">
        <f>TRIM(SampleSuperstore3[[#This Row],[City]])</f>
        <v>Aurora</v>
      </c>
      <c r="P4459" s="2" t="str">
        <f>TRIM(SampleSuperstore3[[#This Row],[State]])</f>
        <v>Colorado</v>
      </c>
      <c r="Q4459" s="2" t="str">
        <f t="shared" si="69"/>
        <v>Aurora Colorado</v>
      </c>
      <c r="R4459" s="6" t="s">
        <v>97</v>
      </c>
      <c r="S4459" s="2" t="s">
        <v>98</v>
      </c>
      <c r="T4459" s="2"/>
    </row>
    <row r="4460" spans="1:20" x14ac:dyDescent="0.3">
      <c r="A4460" t="s">
        <v>62</v>
      </c>
      <c r="B4460" t="s">
        <v>44</v>
      </c>
      <c r="C4460" t="s">
        <v>15</v>
      </c>
      <c r="D4460" t="s">
        <v>97</v>
      </c>
      <c r="E4460" t="s">
        <v>98</v>
      </c>
      <c r="F4460">
        <v>80013</v>
      </c>
      <c r="G4460" t="s">
        <v>25</v>
      </c>
      <c r="H4460" t="s">
        <v>26</v>
      </c>
      <c r="I4460" t="s">
        <v>37</v>
      </c>
      <c r="J4460">
        <v>76776</v>
      </c>
      <c r="K4460">
        <v>4</v>
      </c>
      <c r="L4460">
        <v>7</v>
      </c>
      <c r="M4460">
        <v>-588616</v>
      </c>
      <c r="O4460" s="2" t="str">
        <f>TRIM(SampleSuperstore3[[#This Row],[City]])</f>
        <v>Aurora</v>
      </c>
      <c r="P4460" s="2" t="str">
        <f>TRIM(SampleSuperstore3[[#This Row],[State]])</f>
        <v>Colorado</v>
      </c>
      <c r="Q4460" s="2" t="str">
        <f t="shared" si="69"/>
        <v>Aurora Colorado</v>
      </c>
      <c r="R4460" s="6" t="s">
        <v>97</v>
      </c>
      <c r="S4460" s="2" t="s">
        <v>98</v>
      </c>
      <c r="T4460" s="2"/>
    </row>
    <row r="4461" spans="1:20" x14ac:dyDescent="0.3">
      <c r="A4461" t="s">
        <v>62</v>
      </c>
      <c r="B4461" t="s">
        <v>44</v>
      </c>
      <c r="C4461" t="s">
        <v>15</v>
      </c>
      <c r="D4461" t="s">
        <v>97</v>
      </c>
      <c r="E4461" t="s">
        <v>98</v>
      </c>
      <c r="F4461">
        <v>80013</v>
      </c>
      <c r="G4461" t="s">
        <v>25</v>
      </c>
      <c r="H4461" t="s">
        <v>26</v>
      </c>
      <c r="I4461" t="s">
        <v>41</v>
      </c>
      <c r="J4461">
        <v>14352</v>
      </c>
      <c r="K4461">
        <v>3</v>
      </c>
      <c r="L4461">
        <v>2</v>
      </c>
      <c r="M4461">
        <v>52026</v>
      </c>
      <c r="O4461" s="2" t="str">
        <f>TRIM(SampleSuperstore3[[#This Row],[City]])</f>
        <v>Aurora</v>
      </c>
      <c r="P4461" s="2" t="str">
        <f>TRIM(SampleSuperstore3[[#This Row],[State]])</f>
        <v>Colorado</v>
      </c>
      <c r="Q4461" s="2" t="str">
        <f t="shared" si="69"/>
        <v>Aurora Colorado</v>
      </c>
      <c r="R4461" s="6" t="s">
        <v>97</v>
      </c>
      <c r="S4461" s="2" t="s">
        <v>98</v>
      </c>
      <c r="T4461" s="2"/>
    </row>
    <row r="4462" spans="1:20" x14ac:dyDescent="0.3">
      <c r="A4462" t="s">
        <v>62</v>
      </c>
      <c r="B4462" t="s">
        <v>44</v>
      </c>
      <c r="C4462" t="s">
        <v>15</v>
      </c>
      <c r="D4462" t="s">
        <v>97</v>
      </c>
      <c r="E4462" t="s">
        <v>98</v>
      </c>
      <c r="F4462">
        <v>80013</v>
      </c>
      <c r="G4462" t="s">
        <v>25</v>
      </c>
      <c r="H4462" t="s">
        <v>26</v>
      </c>
      <c r="I4462" t="s">
        <v>38</v>
      </c>
      <c r="J4462">
        <v>209792</v>
      </c>
      <c r="K4462">
        <v>2</v>
      </c>
      <c r="L4462">
        <v>2</v>
      </c>
      <c r="M4462">
        <v>26224</v>
      </c>
      <c r="O4462" s="2" t="str">
        <f>TRIM(SampleSuperstore3[[#This Row],[City]])</f>
        <v>Aurora</v>
      </c>
      <c r="P4462" s="2" t="str">
        <f>TRIM(SampleSuperstore3[[#This Row],[State]])</f>
        <v>Colorado</v>
      </c>
      <c r="Q4462" s="2" t="str">
        <f t="shared" si="69"/>
        <v>Aurora Colorado</v>
      </c>
      <c r="R4462" s="6" t="s">
        <v>97</v>
      </c>
      <c r="S4462" s="2" t="s">
        <v>98</v>
      </c>
      <c r="T4462" s="2"/>
    </row>
    <row r="4463" spans="1:20" x14ac:dyDescent="0.3">
      <c r="A4463" t="s">
        <v>28</v>
      </c>
      <c r="B4463" t="s">
        <v>22</v>
      </c>
      <c r="C4463" t="s">
        <v>15</v>
      </c>
      <c r="D4463" t="s">
        <v>484</v>
      </c>
      <c r="E4463" t="s">
        <v>437</v>
      </c>
      <c r="F4463">
        <v>83704</v>
      </c>
      <c r="G4463" t="s">
        <v>25</v>
      </c>
      <c r="H4463" t="s">
        <v>26</v>
      </c>
      <c r="I4463" t="s">
        <v>37</v>
      </c>
      <c r="J4463">
        <v>3304</v>
      </c>
      <c r="K4463">
        <v>1</v>
      </c>
      <c r="L4463">
        <v>2</v>
      </c>
      <c r="M4463">
        <v>11151</v>
      </c>
      <c r="O4463" s="2" t="str">
        <f>TRIM(SampleSuperstore3[[#This Row],[City]])</f>
        <v>Boise</v>
      </c>
      <c r="P4463" s="2" t="str">
        <f>TRIM(SampleSuperstore3[[#This Row],[State]])</f>
        <v>Idaho</v>
      </c>
      <c r="Q4463" s="2" t="str">
        <f t="shared" si="69"/>
        <v>Boise Idaho</v>
      </c>
      <c r="R4463" s="6" t="s">
        <v>97</v>
      </c>
      <c r="S4463" s="2" t="s">
        <v>98</v>
      </c>
      <c r="T4463" s="2"/>
    </row>
    <row r="4464" spans="1:20" x14ac:dyDescent="0.3">
      <c r="A4464" t="s">
        <v>28</v>
      </c>
      <c r="B4464" t="s">
        <v>14</v>
      </c>
      <c r="C4464" t="s">
        <v>15</v>
      </c>
      <c r="D4464" t="s">
        <v>75</v>
      </c>
      <c r="E4464" t="s">
        <v>76</v>
      </c>
      <c r="F4464">
        <v>10035</v>
      </c>
      <c r="G4464" t="s">
        <v>57</v>
      </c>
      <c r="H4464" t="s">
        <v>26</v>
      </c>
      <c r="I4464" t="s">
        <v>34</v>
      </c>
      <c r="J4464">
        <v>1638</v>
      </c>
      <c r="K4464">
        <v>9</v>
      </c>
      <c r="L4464">
        <v>0</v>
      </c>
      <c r="M4464">
        <v>7371</v>
      </c>
      <c r="O4464" s="2" t="str">
        <f>TRIM(SampleSuperstore3[[#This Row],[City]])</f>
        <v>New York City</v>
      </c>
      <c r="P4464" s="2" t="str">
        <f>TRIM(SampleSuperstore3[[#This Row],[State]])</f>
        <v>New York</v>
      </c>
      <c r="Q4464" s="2" t="str">
        <f t="shared" si="69"/>
        <v>New York City New York</v>
      </c>
      <c r="R4464" s="6" t="s">
        <v>97</v>
      </c>
      <c r="S4464" s="2" t="s">
        <v>98</v>
      </c>
      <c r="T4464" s="2"/>
    </row>
    <row r="4465" spans="1:22" x14ac:dyDescent="0.3">
      <c r="A4465" t="s">
        <v>28</v>
      </c>
      <c r="B4465" t="s">
        <v>14</v>
      </c>
      <c r="C4465" t="s">
        <v>15</v>
      </c>
      <c r="D4465" t="s">
        <v>75</v>
      </c>
      <c r="E4465" t="s">
        <v>76</v>
      </c>
      <c r="F4465">
        <v>10035</v>
      </c>
      <c r="G4465" t="s">
        <v>57</v>
      </c>
      <c r="H4465" t="s">
        <v>26</v>
      </c>
      <c r="I4465" t="s">
        <v>60</v>
      </c>
      <c r="J4465">
        <v>16796</v>
      </c>
      <c r="K4465">
        <v>2</v>
      </c>
      <c r="L4465">
        <v>0</v>
      </c>
      <c r="M4465">
        <v>789412</v>
      </c>
      <c r="O4465" s="2" t="str">
        <f>TRIM(SampleSuperstore3[[#This Row],[City]])</f>
        <v>New York City</v>
      </c>
      <c r="P4465" s="2" t="str">
        <f>TRIM(SampleSuperstore3[[#This Row],[State]])</f>
        <v>New York</v>
      </c>
      <c r="Q4465" s="2" t="str">
        <f t="shared" si="69"/>
        <v>New York City New York</v>
      </c>
      <c r="R4465" s="6" t="s">
        <v>484</v>
      </c>
      <c r="S4465" s="2" t="s">
        <v>437</v>
      </c>
      <c r="T4465" s="2"/>
    </row>
    <row r="4466" spans="1:22" x14ac:dyDescent="0.3">
      <c r="A4466" t="s">
        <v>28</v>
      </c>
      <c r="B4466" t="s">
        <v>14</v>
      </c>
      <c r="C4466" t="s">
        <v>15</v>
      </c>
      <c r="D4466" t="s">
        <v>75</v>
      </c>
      <c r="E4466" t="s">
        <v>76</v>
      </c>
      <c r="F4466">
        <v>10035</v>
      </c>
      <c r="G4466" t="s">
        <v>57</v>
      </c>
      <c r="H4466" t="s">
        <v>19</v>
      </c>
      <c r="I4466" t="s">
        <v>20</v>
      </c>
      <c r="J4466">
        <v>321568</v>
      </c>
      <c r="K4466">
        <v>2</v>
      </c>
      <c r="L4466">
        <v>2</v>
      </c>
      <c r="M4466">
        <v>-160784</v>
      </c>
      <c r="O4466" s="2" t="str">
        <f>TRIM(SampleSuperstore3[[#This Row],[City]])</f>
        <v>New York City</v>
      </c>
      <c r="P4466" s="2" t="str">
        <f>TRIM(SampleSuperstore3[[#This Row],[State]])</f>
        <v>New York</v>
      </c>
      <c r="Q4466" s="2" t="str">
        <f t="shared" si="69"/>
        <v>New York City New York</v>
      </c>
      <c r="R4466" s="6" t="s">
        <v>634</v>
      </c>
      <c r="S4466" s="2" t="s">
        <v>369</v>
      </c>
      <c r="T4466" s="2" t="s">
        <v>3</v>
      </c>
      <c r="U4466" t="s">
        <v>634</v>
      </c>
      <c r="V4466" t="s">
        <v>369</v>
      </c>
    </row>
    <row r="4467" spans="1:22" x14ac:dyDescent="0.3">
      <c r="A4467" t="s">
        <v>28</v>
      </c>
      <c r="B4467" t="s">
        <v>14</v>
      </c>
      <c r="C4467" t="s">
        <v>15</v>
      </c>
      <c r="D4467" t="s">
        <v>75</v>
      </c>
      <c r="E4467" t="s">
        <v>76</v>
      </c>
      <c r="F4467">
        <v>10035</v>
      </c>
      <c r="G4467" t="s">
        <v>57</v>
      </c>
      <c r="H4467" t="s">
        <v>26</v>
      </c>
      <c r="I4467" t="s">
        <v>41</v>
      </c>
      <c r="J4467">
        <v>1296</v>
      </c>
      <c r="K4467">
        <v>2</v>
      </c>
      <c r="L4467">
        <v>0</v>
      </c>
      <c r="M4467">
        <v>62208</v>
      </c>
      <c r="O4467" s="2" t="str">
        <f>TRIM(SampleSuperstore3[[#This Row],[City]])</f>
        <v>New York City</v>
      </c>
      <c r="P4467" s="2" t="str">
        <f>TRIM(SampleSuperstore3[[#This Row],[State]])</f>
        <v>New York</v>
      </c>
      <c r="Q4467" s="2" t="str">
        <f t="shared" si="69"/>
        <v>New York City New York</v>
      </c>
      <c r="R4467" s="6" t="s">
        <v>634</v>
      </c>
      <c r="S4467" s="2" t="s">
        <v>369</v>
      </c>
      <c r="T4467" s="2" t="s">
        <v>3</v>
      </c>
      <c r="U4467" t="s">
        <v>634</v>
      </c>
      <c r="V4467" t="s">
        <v>369</v>
      </c>
    </row>
    <row r="4468" spans="1:22" x14ac:dyDescent="0.3">
      <c r="A4468" t="s">
        <v>28</v>
      </c>
      <c r="B4468" t="s">
        <v>22</v>
      </c>
      <c r="C4468" t="s">
        <v>15</v>
      </c>
      <c r="D4468" t="s">
        <v>55</v>
      </c>
      <c r="E4468" t="s">
        <v>56</v>
      </c>
      <c r="F4468">
        <v>19140</v>
      </c>
      <c r="G4468" t="s">
        <v>57</v>
      </c>
      <c r="H4468" t="s">
        <v>19</v>
      </c>
      <c r="I4468" t="s">
        <v>21</v>
      </c>
      <c r="J4468">
        <v>128058</v>
      </c>
      <c r="K4468">
        <v>3</v>
      </c>
      <c r="L4468">
        <v>3</v>
      </c>
      <c r="M4468">
        <v>-237822</v>
      </c>
      <c r="O4468" s="2" t="str">
        <f>TRIM(SampleSuperstore3[[#This Row],[City]])</f>
        <v>Philadelphia</v>
      </c>
      <c r="P4468" s="2" t="str">
        <f>TRIM(SampleSuperstore3[[#This Row],[State]])</f>
        <v>Pennsylvania</v>
      </c>
      <c r="Q4468" s="2" t="str">
        <f t="shared" si="69"/>
        <v>Philadelphia Pennsylvania</v>
      </c>
      <c r="R4468" s="6" t="s">
        <v>634</v>
      </c>
      <c r="S4468" s="2" t="s">
        <v>369</v>
      </c>
      <c r="T4468" s="2" t="s">
        <v>3</v>
      </c>
      <c r="U4468" t="s">
        <v>634</v>
      </c>
      <c r="V4468" t="s">
        <v>369</v>
      </c>
    </row>
    <row r="4469" spans="1:22" x14ac:dyDescent="0.3">
      <c r="A4469" t="s">
        <v>168</v>
      </c>
      <c r="B4469" t="s">
        <v>44</v>
      </c>
      <c r="C4469" t="s">
        <v>15</v>
      </c>
      <c r="D4469" t="s">
        <v>498</v>
      </c>
      <c r="E4469" t="s">
        <v>104</v>
      </c>
      <c r="F4469">
        <v>44060</v>
      </c>
      <c r="G4469" t="s">
        <v>57</v>
      </c>
      <c r="H4469" t="s">
        <v>19</v>
      </c>
      <c r="I4469" t="s">
        <v>21</v>
      </c>
      <c r="J4469">
        <v>63686</v>
      </c>
      <c r="K4469">
        <v>1</v>
      </c>
      <c r="L4469">
        <v>3</v>
      </c>
      <c r="M4469">
        <v>-154666</v>
      </c>
      <c r="O4469" s="2" t="str">
        <f>TRIM(SampleSuperstore3[[#This Row],[City]])</f>
        <v>Mentor</v>
      </c>
      <c r="P4469" s="2" t="str">
        <f>TRIM(SampleSuperstore3[[#This Row],[State]])</f>
        <v>Ohio</v>
      </c>
      <c r="Q4469" s="2" t="str">
        <f t="shared" si="69"/>
        <v>Mentor Ohio</v>
      </c>
      <c r="R4469" s="6" t="s">
        <v>634</v>
      </c>
      <c r="S4469" s="2" t="s">
        <v>369</v>
      </c>
      <c r="T4469" s="2" t="s">
        <v>3</v>
      </c>
      <c r="U4469" t="s">
        <v>634</v>
      </c>
      <c r="V4469" t="s">
        <v>369</v>
      </c>
    </row>
    <row r="4470" spans="1:22" x14ac:dyDescent="0.3">
      <c r="A4470" t="s">
        <v>168</v>
      </c>
      <c r="B4470" t="s">
        <v>44</v>
      </c>
      <c r="C4470" t="s">
        <v>15</v>
      </c>
      <c r="D4470" t="s">
        <v>498</v>
      </c>
      <c r="E4470" t="s">
        <v>104</v>
      </c>
      <c r="F4470">
        <v>44060</v>
      </c>
      <c r="G4470" t="s">
        <v>57</v>
      </c>
      <c r="H4470" t="s">
        <v>35</v>
      </c>
      <c r="I4470" t="s">
        <v>59</v>
      </c>
      <c r="J4470">
        <v>239976</v>
      </c>
      <c r="K4470">
        <v>3</v>
      </c>
      <c r="L4470">
        <v>2</v>
      </c>
      <c r="M4470">
        <v>659934</v>
      </c>
      <c r="O4470" s="2" t="str">
        <f>TRIM(SampleSuperstore3[[#This Row],[City]])</f>
        <v>Mentor</v>
      </c>
      <c r="P4470" s="2" t="str">
        <f>TRIM(SampleSuperstore3[[#This Row],[State]])</f>
        <v>Ohio</v>
      </c>
      <c r="Q4470" s="2" t="str">
        <f t="shared" si="69"/>
        <v>Mentor Ohio</v>
      </c>
      <c r="R4470" s="6" t="s">
        <v>55</v>
      </c>
      <c r="S4470" s="2" t="s">
        <v>56</v>
      </c>
      <c r="T4470" s="2"/>
    </row>
    <row r="4471" spans="1:22" x14ac:dyDescent="0.3">
      <c r="A4471" t="s">
        <v>168</v>
      </c>
      <c r="B4471" t="s">
        <v>44</v>
      </c>
      <c r="C4471" t="s">
        <v>15</v>
      </c>
      <c r="D4471" t="s">
        <v>498</v>
      </c>
      <c r="E4471" t="s">
        <v>104</v>
      </c>
      <c r="F4471">
        <v>44060</v>
      </c>
      <c r="G4471" t="s">
        <v>57</v>
      </c>
      <c r="H4471" t="s">
        <v>19</v>
      </c>
      <c r="I4471" t="s">
        <v>31</v>
      </c>
      <c r="J4471">
        <v>34422</v>
      </c>
      <c r="K4471">
        <v>2</v>
      </c>
      <c r="L4471">
        <v>4</v>
      </c>
      <c r="M4471">
        <v>-189321</v>
      </c>
      <c r="O4471" s="2" t="str">
        <f>TRIM(SampleSuperstore3[[#This Row],[City]])</f>
        <v>Mentor</v>
      </c>
      <c r="P4471" s="2" t="str">
        <f>TRIM(SampleSuperstore3[[#This Row],[State]])</f>
        <v>Ohio</v>
      </c>
      <c r="Q4471" s="2" t="str">
        <f t="shared" si="69"/>
        <v>Mentor Ohio</v>
      </c>
      <c r="R4471" s="6" t="s">
        <v>498</v>
      </c>
      <c r="S4471" s="2" t="s">
        <v>104</v>
      </c>
      <c r="T4471" s="2"/>
    </row>
    <row r="4472" spans="1:22" x14ac:dyDescent="0.3">
      <c r="A4472" t="s">
        <v>168</v>
      </c>
      <c r="B4472" t="s">
        <v>44</v>
      </c>
      <c r="C4472" t="s">
        <v>15</v>
      </c>
      <c r="D4472" t="s">
        <v>498</v>
      </c>
      <c r="E4472" t="s">
        <v>104</v>
      </c>
      <c r="F4472">
        <v>44060</v>
      </c>
      <c r="G4472" t="s">
        <v>57</v>
      </c>
      <c r="H4472" t="s">
        <v>26</v>
      </c>
      <c r="I4472" t="s">
        <v>41</v>
      </c>
      <c r="J4472">
        <v>15552</v>
      </c>
      <c r="K4472">
        <v>3</v>
      </c>
      <c r="L4472">
        <v>2</v>
      </c>
      <c r="M4472">
        <v>54432</v>
      </c>
      <c r="O4472" s="2" t="str">
        <f>TRIM(SampleSuperstore3[[#This Row],[City]])</f>
        <v>Mentor</v>
      </c>
      <c r="P4472" s="2" t="str">
        <f>TRIM(SampleSuperstore3[[#This Row],[State]])</f>
        <v>Ohio</v>
      </c>
      <c r="Q4472" s="2" t="str">
        <f t="shared" si="69"/>
        <v>Mentor Ohio</v>
      </c>
      <c r="R4472" s="6" t="s">
        <v>498</v>
      </c>
      <c r="S4472" s="2" t="s">
        <v>104</v>
      </c>
      <c r="T4472" s="2"/>
    </row>
    <row r="4473" spans="1:22" x14ac:dyDescent="0.3">
      <c r="A4473" t="s">
        <v>168</v>
      </c>
      <c r="B4473" t="s">
        <v>44</v>
      </c>
      <c r="C4473" t="s">
        <v>15</v>
      </c>
      <c r="D4473" t="s">
        <v>498</v>
      </c>
      <c r="E4473" t="s">
        <v>104</v>
      </c>
      <c r="F4473">
        <v>44060</v>
      </c>
      <c r="G4473" t="s">
        <v>57</v>
      </c>
      <c r="H4473" t="s">
        <v>19</v>
      </c>
      <c r="I4473" t="s">
        <v>33</v>
      </c>
      <c r="J4473">
        <v>21248</v>
      </c>
      <c r="K4473">
        <v>4</v>
      </c>
      <c r="L4473">
        <v>2</v>
      </c>
      <c r="M4473">
        <v>74368</v>
      </c>
      <c r="O4473" s="2" t="str">
        <f>TRIM(SampleSuperstore3[[#This Row],[City]])</f>
        <v>Mentor</v>
      </c>
      <c r="P4473" s="2" t="str">
        <f>TRIM(SampleSuperstore3[[#This Row],[State]])</f>
        <v>Ohio</v>
      </c>
      <c r="Q4473" s="2" t="str">
        <f t="shared" si="69"/>
        <v>Mentor Ohio</v>
      </c>
      <c r="R4473" s="6" t="s">
        <v>498</v>
      </c>
      <c r="S4473" s="2" t="s">
        <v>104</v>
      </c>
      <c r="T4473" s="2"/>
    </row>
    <row r="4474" spans="1:22" x14ac:dyDescent="0.3">
      <c r="A4474" t="s">
        <v>168</v>
      </c>
      <c r="B4474" t="s">
        <v>44</v>
      </c>
      <c r="C4474" t="s">
        <v>15</v>
      </c>
      <c r="D4474" t="s">
        <v>498</v>
      </c>
      <c r="E4474" t="s">
        <v>104</v>
      </c>
      <c r="F4474">
        <v>44060</v>
      </c>
      <c r="G4474" t="s">
        <v>57</v>
      </c>
      <c r="H4474" t="s">
        <v>26</v>
      </c>
      <c r="I4474" t="s">
        <v>41</v>
      </c>
      <c r="J4474">
        <v>8448</v>
      </c>
      <c r="K4474">
        <v>2</v>
      </c>
      <c r="L4474">
        <v>2</v>
      </c>
      <c r="M4474">
        <v>264</v>
      </c>
      <c r="O4474" s="2" t="str">
        <f>TRIM(SampleSuperstore3[[#This Row],[City]])</f>
        <v>Mentor</v>
      </c>
      <c r="P4474" s="2" t="str">
        <f>TRIM(SampleSuperstore3[[#This Row],[State]])</f>
        <v>Ohio</v>
      </c>
      <c r="Q4474" s="2" t="str">
        <f t="shared" si="69"/>
        <v>Mentor Ohio</v>
      </c>
      <c r="R4474" s="6" t="s">
        <v>498</v>
      </c>
      <c r="S4474" s="2" t="s">
        <v>104</v>
      </c>
      <c r="T4474" s="2"/>
    </row>
    <row r="4475" spans="1:22" x14ac:dyDescent="0.3">
      <c r="A4475" t="s">
        <v>168</v>
      </c>
      <c r="B4475" t="s">
        <v>14</v>
      </c>
      <c r="C4475" t="s">
        <v>15</v>
      </c>
      <c r="D4475" t="s">
        <v>499</v>
      </c>
      <c r="E4475" t="s">
        <v>119</v>
      </c>
      <c r="F4475">
        <v>73505</v>
      </c>
      <c r="G4475" t="s">
        <v>47</v>
      </c>
      <c r="H4475" t="s">
        <v>26</v>
      </c>
      <c r="I4475" t="s">
        <v>32</v>
      </c>
      <c r="J4475">
        <v>33309</v>
      </c>
      <c r="K4475">
        <v>3</v>
      </c>
      <c r="L4475">
        <v>0</v>
      </c>
      <c r="M4475">
        <v>233163</v>
      </c>
      <c r="O4475" s="2" t="str">
        <f>TRIM(SampleSuperstore3[[#This Row],[City]])</f>
        <v>Lawton</v>
      </c>
      <c r="P4475" s="2" t="str">
        <f>TRIM(SampleSuperstore3[[#This Row],[State]])</f>
        <v>Oklahoma</v>
      </c>
      <c r="Q4475" s="2" t="str">
        <f t="shared" si="69"/>
        <v>Lawton Oklahoma</v>
      </c>
      <c r="R4475" s="6" t="s">
        <v>498</v>
      </c>
      <c r="S4475" s="2" t="s">
        <v>104</v>
      </c>
      <c r="T4475" s="2"/>
    </row>
    <row r="4476" spans="1:22" x14ac:dyDescent="0.3">
      <c r="A4476" t="s">
        <v>168</v>
      </c>
      <c r="B4476" t="s">
        <v>14</v>
      </c>
      <c r="C4476" t="s">
        <v>15</v>
      </c>
      <c r="D4476" t="s">
        <v>499</v>
      </c>
      <c r="E4476" t="s">
        <v>119</v>
      </c>
      <c r="F4476">
        <v>73505</v>
      </c>
      <c r="G4476" t="s">
        <v>47</v>
      </c>
      <c r="H4476" t="s">
        <v>19</v>
      </c>
      <c r="I4476" t="s">
        <v>31</v>
      </c>
      <c r="J4476">
        <v>24898</v>
      </c>
      <c r="K4476">
        <v>2</v>
      </c>
      <c r="L4476">
        <v>0</v>
      </c>
      <c r="M4476">
        <v>547756</v>
      </c>
      <c r="O4476" s="2" t="str">
        <f>TRIM(SampleSuperstore3[[#This Row],[City]])</f>
        <v>Lawton</v>
      </c>
      <c r="P4476" s="2" t="str">
        <f>TRIM(SampleSuperstore3[[#This Row],[State]])</f>
        <v>Oklahoma</v>
      </c>
      <c r="Q4476" s="2" t="str">
        <f t="shared" si="69"/>
        <v>Lawton Oklahoma</v>
      </c>
      <c r="R4476" s="6" t="s">
        <v>498</v>
      </c>
      <c r="S4476" s="2" t="s">
        <v>104</v>
      </c>
      <c r="T4476" s="2"/>
    </row>
    <row r="4477" spans="1:22" x14ac:dyDescent="0.3">
      <c r="A4477" t="s">
        <v>28</v>
      </c>
      <c r="B4477" t="s">
        <v>14</v>
      </c>
      <c r="C4477" t="s">
        <v>15</v>
      </c>
      <c r="D4477" t="s">
        <v>75</v>
      </c>
      <c r="E4477" t="s">
        <v>76</v>
      </c>
      <c r="F4477">
        <v>10024</v>
      </c>
      <c r="G4477" t="s">
        <v>57</v>
      </c>
      <c r="H4477" t="s">
        <v>26</v>
      </c>
      <c r="I4477" t="s">
        <v>41</v>
      </c>
      <c r="J4477">
        <v>249</v>
      </c>
      <c r="K4477">
        <v>5</v>
      </c>
      <c r="L4477">
        <v>0</v>
      </c>
      <c r="M4477">
        <v>11703</v>
      </c>
      <c r="O4477" s="2" t="str">
        <f>TRIM(SampleSuperstore3[[#This Row],[City]])</f>
        <v>New York City</v>
      </c>
      <c r="P4477" s="2" t="str">
        <f>TRIM(SampleSuperstore3[[#This Row],[State]])</f>
        <v>New York</v>
      </c>
      <c r="Q4477" s="2" t="str">
        <f t="shared" si="69"/>
        <v>New York City New York</v>
      </c>
      <c r="R4477" s="6" t="s">
        <v>499</v>
      </c>
      <c r="S4477" s="2" t="s">
        <v>119</v>
      </c>
      <c r="T4477" s="2"/>
    </row>
    <row r="4478" spans="1:22" x14ac:dyDescent="0.3">
      <c r="A4478" t="s">
        <v>28</v>
      </c>
      <c r="B4478" t="s">
        <v>14</v>
      </c>
      <c r="C4478" t="s">
        <v>15</v>
      </c>
      <c r="D4478" t="s">
        <v>23</v>
      </c>
      <c r="E4478" t="s">
        <v>24</v>
      </c>
      <c r="F4478">
        <v>90049</v>
      </c>
      <c r="G4478" t="s">
        <v>25</v>
      </c>
      <c r="H4478" t="s">
        <v>26</v>
      </c>
      <c r="I4478" t="s">
        <v>77</v>
      </c>
      <c r="J4478">
        <v>1526</v>
      </c>
      <c r="K4478">
        <v>7</v>
      </c>
      <c r="L4478">
        <v>0</v>
      </c>
      <c r="M4478">
        <v>50358</v>
      </c>
      <c r="O4478" s="2" t="str">
        <f>TRIM(SampleSuperstore3[[#This Row],[City]])</f>
        <v>Los Angeles</v>
      </c>
      <c r="P4478" s="2" t="str">
        <f>TRIM(SampleSuperstore3[[#This Row],[State]])</f>
        <v>California</v>
      </c>
      <c r="Q4478" s="2" t="str">
        <f t="shared" si="69"/>
        <v>Los Angeles California</v>
      </c>
      <c r="R4478" s="6" t="s">
        <v>499</v>
      </c>
      <c r="S4478" s="2" t="s">
        <v>119</v>
      </c>
      <c r="T4478" s="2"/>
    </row>
    <row r="4479" spans="1:22" x14ac:dyDescent="0.3">
      <c r="A4479" t="s">
        <v>28</v>
      </c>
      <c r="B4479" t="s">
        <v>14</v>
      </c>
      <c r="C4479" t="s">
        <v>15</v>
      </c>
      <c r="D4479" t="s">
        <v>23</v>
      </c>
      <c r="E4479" t="s">
        <v>24</v>
      </c>
      <c r="F4479">
        <v>90049</v>
      </c>
      <c r="G4479" t="s">
        <v>25</v>
      </c>
      <c r="H4479" t="s">
        <v>26</v>
      </c>
      <c r="I4479" t="s">
        <v>38</v>
      </c>
      <c r="J4479">
        <v>4332</v>
      </c>
      <c r="K4479">
        <v>2</v>
      </c>
      <c r="L4479">
        <v>0</v>
      </c>
      <c r="M4479">
        <v>142956</v>
      </c>
      <c r="O4479" s="2" t="str">
        <f>TRIM(SampleSuperstore3[[#This Row],[City]])</f>
        <v>Los Angeles</v>
      </c>
      <c r="P4479" s="2" t="str">
        <f>TRIM(SampleSuperstore3[[#This Row],[State]])</f>
        <v>California</v>
      </c>
      <c r="Q4479" s="2" t="str">
        <f t="shared" si="69"/>
        <v>Los Angeles California</v>
      </c>
      <c r="R4479" s="6" t="s">
        <v>634</v>
      </c>
      <c r="S4479" s="2" t="s">
        <v>369</v>
      </c>
      <c r="T4479" s="2" t="s">
        <v>3</v>
      </c>
      <c r="U4479" t="s">
        <v>634</v>
      </c>
      <c r="V4479" t="s">
        <v>369</v>
      </c>
    </row>
    <row r="4480" spans="1:22" x14ac:dyDescent="0.3">
      <c r="A4480" t="s">
        <v>28</v>
      </c>
      <c r="B4480" t="s">
        <v>14</v>
      </c>
      <c r="C4480" t="s">
        <v>15</v>
      </c>
      <c r="D4480" t="s">
        <v>23</v>
      </c>
      <c r="E4480" t="s">
        <v>24</v>
      </c>
      <c r="F4480">
        <v>90049</v>
      </c>
      <c r="G4480" t="s">
        <v>25</v>
      </c>
      <c r="H4480" t="s">
        <v>26</v>
      </c>
      <c r="I4480" t="s">
        <v>37</v>
      </c>
      <c r="J4480">
        <v>43584</v>
      </c>
      <c r="K4480">
        <v>12</v>
      </c>
      <c r="L4480">
        <v>2</v>
      </c>
      <c r="M4480">
        <v>157992</v>
      </c>
      <c r="O4480" s="2" t="str">
        <f>TRIM(SampleSuperstore3[[#This Row],[City]])</f>
        <v>Los Angeles</v>
      </c>
      <c r="P4480" s="2" t="str">
        <f>TRIM(SampleSuperstore3[[#This Row],[State]])</f>
        <v>California</v>
      </c>
      <c r="Q4480" s="2" t="str">
        <f t="shared" si="69"/>
        <v>Los Angeles California</v>
      </c>
      <c r="R4480" s="6" t="s">
        <v>626</v>
      </c>
      <c r="S4480" s="2" t="s">
        <v>627</v>
      </c>
      <c r="T4480" s="2" t="s">
        <v>24</v>
      </c>
    </row>
    <row r="4481" spans="1:20" x14ac:dyDescent="0.3">
      <c r="A4481" t="s">
        <v>28</v>
      </c>
      <c r="B4481" t="s">
        <v>14</v>
      </c>
      <c r="C4481" t="s">
        <v>15</v>
      </c>
      <c r="D4481" t="s">
        <v>23</v>
      </c>
      <c r="E4481" t="s">
        <v>24</v>
      </c>
      <c r="F4481">
        <v>90049</v>
      </c>
      <c r="G4481" t="s">
        <v>25</v>
      </c>
      <c r="H4481" t="s">
        <v>26</v>
      </c>
      <c r="I4481" t="s">
        <v>41</v>
      </c>
      <c r="J4481">
        <v>11628</v>
      </c>
      <c r="K4481">
        <v>3</v>
      </c>
      <c r="L4481">
        <v>0</v>
      </c>
      <c r="M4481">
        <v>569772</v>
      </c>
      <c r="O4481" s="2" t="str">
        <f>TRIM(SampleSuperstore3[[#This Row],[City]])</f>
        <v>Los Angeles</v>
      </c>
      <c r="P4481" s="2" t="str">
        <f>TRIM(SampleSuperstore3[[#This Row],[State]])</f>
        <v>California</v>
      </c>
      <c r="Q4481" s="2" t="str">
        <f t="shared" si="69"/>
        <v>Los Angeles California</v>
      </c>
      <c r="R4481" s="6" t="s">
        <v>626</v>
      </c>
      <c r="S4481" s="2" t="s">
        <v>627</v>
      </c>
      <c r="T4481" s="2" t="s">
        <v>24</v>
      </c>
    </row>
    <row r="4482" spans="1:20" x14ac:dyDescent="0.3">
      <c r="A4482" t="s">
        <v>28</v>
      </c>
      <c r="B4482" t="s">
        <v>14</v>
      </c>
      <c r="C4482" t="s">
        <v>15</v>
      </c>
      <c r="D4482" t="s">
        <v>23</v>
      </c>
      <c r="E4482" t="s">
        <v>24</v>
      </c>
      <c r="F4482">
        <v>90049</v>
      </c>
      <c r="G4482" t="s">
        <v>25</v>
      </c>
      <c r="H4482" t="s">
        <v>26</v>
      </c>
      <c r="I4482" t="s">
        <v>37</v>
      </c>
      <c r="J4482">
        <v>9296</v>
      </c>
      <c r="K4482">
        <v>2</v>
      </c>
      <c r="L4482">
        <v>2</v>
      </c>
      <c r="M4482">
        <v>30212</v>
      </c>
      <c r="O4482" s="2" t="str">
        <f>TRIM(SampleSuperstore3[[#This Row],[City]])</f>
        <v>Los Angeles</v>
      </c>
      <c r="P4482" s="2" t="str">
        <f>TRIM(SampleSuperstore3[[#This Row],[State]])</f>
        <v>California</v>
      </c>
      <c r="Q4482" s="2" t="str">
        <f t="shared" si="69"/>
        <v>Los Angeles California</v>
      </c>
      <c r="R4482" s="6" t="s">
        <v>626</v>
      </c>
      <c r="S4482" s="2" t="s">
        <v>627</v>
      </c>
      <c r="T4482" s="2" t="s">
        <v>24</v>
      </c>
    </row>
    <row r="4483" spans="1:20" x14ac:dyDescent="0.3">
      <c r="A4483" t="s">
        <v>28</v>
      </c>
      <c r="B4483" t="s">
        <v>14</v>
      </c>
      <c r="C4483" t="s">
        <v>15</v>
      </c>
      <c r="D4483" t="s">
        <v>23</v>
      </c>
      <c r="E4483" t="s">
        <v>24</v>
      </c>
      <c r="F4483">
        <v>90049</v>
      </c>
      <c r="G4483" t="s">
        <v>25</v>
      </c>
      <c r="H4483" t="s">
        <v>26</v>
      </c>
      <c r="I4483" t="s">
        <v>41</v>
      </c>
      <c r="J4483">
        <v>1944</v>
      </c>
      <c r="K4483">
        <v>3</v>
      </c>
      <c r="L4483">
        <v>0</v>
      </c>
      <c r="M4483">
        <v>93312</v>
      </c>
      <c r="O4483" s="2" t="str">
        <f>TRIM(SampleSuperstore3[[#This Row],[City]])</f>
        <v>Los Angeles</v>
      </c>
      <c r="P4483" s="2" t="str">
        <f>TRIM(SampleSuperstore3[[#This Row],[State]])</f>
        <v>California</v>
      </c>
      <c r="Q4483" s="2" t="str">
        <f t="shared" ref="Q4483:Q4546" si="70">_xlfn.CONCAT(O4483," ",P4483)</f>
        <v>Los Angeles California</v>
      </c>
      <c r="R4483" s="6" t="s">
        <v>626</v>
      </c>
      <c r="S4483" s="2" t="s">
        <v>627</v>
      </c>
      <c r="T4483" s="2" t="s">
        <v>24</v>
      </c>
    </row>
    <row r="4484" spans="1:20" x14ac:dyDescent="0.3">
      <c r="A4484" t="s">
        <v>28</v>
      </c>
      <c r="B4484" t="s">
        <v>14</v>
      </c>
      <c r="C4484" t="s">
        <v>15</v>
      </c>
      <c r="D4484" t="s">
        <v>23</v>
      </c>
      <c r="E4484" t="s">
        <v>24</v>
      </c>
      <c r="F4484">
        <v>90049</v>
      </c>
      <c r="G4484" t="s">
        <v>25</v>
      </c>
      <c r="H4484" t="s">
        <v>26</v>
      </c>
      <c r="I4484" t="s">
        <v>41</v>
      </c>
      <c r="J4484">
        <v>31455</v>
      </c>
      <c r="K4484">
        <v>3</v>
      </c>
      <c r="L4484">
        <v>0</v>
      </c>
      <c r="M4484">
        <v>150984</v>
      </c>
      <c r="O4484" s="2" t="str">
        <f>TRIM(SampleSuperstore3[[#This Row],[City]])</f>
        <v>Los Angeles</v>
      </c>
      <c r="P4484" s="2" t="str">
        <f>TRIM(SampleSuperstore3[[#This Row],[State]])</f>
        <v>California</v>
      </c>
      <c r="Q4484" s="2" t="str">
        <f t="shared" si="70"/>
        <v>Los Angeles California</v>
      </c>
      <c r="R4484" s="6" t="s">
        <v>626</v>
      </c>
      <c r="S4484" s="2" t="s">
        <v>627</v>
      </c>
      <c r="T4484" s="2" t="s">
        <v>24</v>
      </c>
    </row>
    <row r="4485" spans="1:20" x14ac:dyDescent="0.3">
      <c r="A4485" t="s">
        <v>28</v>
      </c>
      <c r="B4485" t="s">
        <v>44</v>
      </c>
      <c r="C4485" t="s">
        <v>15</v>
      </c>
      <c r="D4485" t="s">
        <v>61</v>
      </c>
      <c r="E4485" t="s">
        <v>46</v>
      </c>
      <c r="F4485">
        <v>77036</v>
      </c>
      <c r="G4485" t="s">
        <v>47</v>
      </c>
      <c r="H4485" t="s">
        <v>26</v>
      </c>
      <c r="I4485" t="s">
        <v>37</v>
      </c>
      <c r="J4485">
        <v>1627</v>
      </c>
      <c r="K4485">
        <v>5</v>
      </c>
      <c r="L4485">
        <v>8</v>
      </c>
      <c r="M4485">
        <v>-252185</v>
      </c>
      <c r="O4485" s="2" t="str">
        <f>TRIM(SampleSuperstore3[[#This Row],[City]])</f>
        <v>Houston</v>
      </c>
      <c r="P4485" s="2" t="str">
        <f>TRIM(SampleSuperstore3[[#This Row],[State]])</f>
        <v>Texas</v>
      </c>
      <c r="Q4485" s="2" t="str">
        <f t="shared" si="70"/>
        <v>Houston Texas</v>
      </c>
      <c r="R4485" s="6" t="s">
        <v>626</v>
      </c>
      <c r="S4485" s="2" t="s">
        <v>627</v>
      </c>
      <c r="T4485" s="2" t="s">
        <v>24</v>
      </c>
    </row>
    <row r="4486" spans="1:20" x14ac:dyDescent="0.3">
      <c r="A4486" t="s">
        <v>28</v>
      </c>
      <c r="B4486" t="s">
        <v>44</v>
      </c>
      <c r="C4486" t="s">
        <v>15</v>
      </c>
      <c r="D4486" t="s">
        <v>61</v>
      </c>
      <c r="E4486" t="s">
        <v>46</v>
      </c>
      <c r="F4486">
        <v>77036</v>
      </c>
      <c r="G4486" t="s">
        <v>47</v>
      </c>
      <c r="H4486" t="s">
        <v>26</v>
      </c>
      <c r="I4486" t="s">
        <v>110</v>
      </c>
      <c r="J4486">
        <v>6912</v>
      </c>
      <c r="K4486">
        <v>9</v>
      </c>
      <c r="L4486">
        <v>2</v>
      </c>
      <c r="M4486">
        <v>-14688</v>
      </c>
      <c r="O4486" s="2" t="str">
        <f>TRIM(SampleSuperstore3[[#This Row],[City]])</f>
        <v>Houston</v>
      </c>
      <c r="P4486" s="2" t="str">
        <f>TRIM(SampleSuperstore3[[#This Row],[State]])</f>
        <v>Texas</v>
      </c>
      <c r="Q4486" s="2" t="str">
        <f t="shared" si="70"/>
        <v>Houston Texas</v>
      </c>
      <c r="R4486" s="6" t="s">
        <v>626</v>
      </c>
      <c r="S4486" s="2" t="s">
        <v>627</v>
      </c>
      <c r="T4486" s="2" t="s">
        <v>24</v>
      </c>
    </row>
    <row r="4487" spans="1:20" x14ac:dyDescent="0.3">
      <c r="A4487" t="s">
        <v>28</v>
      </c>
      <c r="B4487" t="s">
        <v>44</v>
      </c>
      <c r="C4487" t="s">
        <v>15</v>
      </c>
      <c r="D4487" t="s">
        <v>61</v>
      </c>
      <c r="E4487" t="s">
        <v>46</v>
      </c>
      <c r="F4487">
        <v>77036</v>
      </c>
      <c r="G4487" t="s">
        <v>47</v>
      </c>
      <c r="H4487" t="s">
        <v>26</v>
      </c>
      <c r="I4487" t="s">
        <v>37</v>
      </c>
      <c r="J4487">
        <v>447</v>
      </c>
      <c r="K4487">
        <v>3</v>
      </c>
      <c r="L4487">
        <v>8</v>
      </c>
      <c r="M4487">
        <v>-78225</v>
      </c>
      <c r="O4487" s="2" t="str">
        <f>TRIM(SampleSuperstore3[[#This Row],[City]])</f>
        <v>Houston</v>
      </c>
      <c r="P4487" s="2" t="str">
        <f>TRIM(SampleSuperstore3[[#This Row],[State]])</f>
        <v>Texas</v>
      </c>
      <c r="Q4487" s="2" t="str">
        <f t="shared" si="70"/>
        <v>Houston Texas</v>
      </c>
      <c r="R4487" s="6" t="s">
        <v>61</v>
      </c>
      <c r="S4487" s="2" t="s">
        <v>46</v>
      </c>
      <c r="T4487" s="2"/>
    </row>
    <row r="4488" spans="1:20" x14ac:dyDescent="0.3">
      <c r="A4488" t="s">
        <v>28</v>
      </c>
      <c r="B4488" t="s">
        <v>14</v>
      </c>
      <c r="C4488" t="s">
        <v>15</v>
      </c>
      <c r="D4488" t="s">
        <v>23</v>
      </c>
      <c r="E4488" t="s">
        <v>24</v>
      </c>
      <c r="F4488">
        <v>90032</v>
      </c>
      <c r="G4488" t="s">
        <v>25</v>
      </c>
      <c r="H4488" t="s">
        <v>19</v>
      </c>
      <c r="I4488" t="s">
        <v>31</v>
      </c>
      <c r="J4488">
        <v>418296</v>
      </c>
      <c r="K4488">
        <v>3</v>
      </c>
      <c r="L4488">
        <v>2</v>
      </c>
      <c r="M4488">
        <v>52287</v>
      </c>
      <c r="O4488" s="2" t="str">
        <f>TRIM(SampleSuperstore3[[#This Row],[City]])</f>
        <v>Los Angeles</v>
      </c>
      <c r="P4488" s="2" t="str">
        <f>TRIM(SampleSuperstore3[[#This Row],[State]])</f>
        <v>California</v>
      </c>
      <c r="Q4488" s="2" t="str">
        <f t="shared" si="70"/>
        <v>Los Angeles California</v>
      </c>
      <c r="R4488" s="6" t="s">
        <v>61</v>
      </c>
      <c r="S4488" s="2" t="s">
        <v>46</v>
      </c>
      <c r="T4488" s="2"/>
    </row>
    <row r="4489" spans="1:20" x14ac:dyDescent="0.3">
      <c r="A4489" t="s">
        <v>13</v>
      </c>
      <c r="B4489" t="s">
        <v>14</v>
      </c>
      <c r="C4489" t="s">
        <v>15</v>
      </c>
      <c r="D4489" t="s">
        <v>103</v>
      </c>
      <c r="E4489" t="s">
        <v>104</v>
      </c>
      <c r="F4489">
        <v>43229</v>
      </c>
      <c r="G4489" t="s">
        <v>57</v>
      </c>
      <c r="H4489" t="s">
        <v>35</v>
      </c>
      <c r="I4489" t="s">
        <v>162</v>
      </c>
      <c r="J4489">
        <v>659988</v>
      </c>
      <c r="K4489">
        <v>2</v>
      </c>
      <c r="L4489">
        <v>4</v>
      </c>
      <c r="M4489">
        <v>109998</v>
      </c>
      <c r="O4489" s="2" t="str">
        <f>TRIM(SampleSuperstore3[[#This Row],[City]])</f>
        <v>Columbus</v>
      </c>
      <c r="P4489" s="2" t="str">
        <f>TRIM(SampleSuperstore3[[#This Row],[State]])</f>
        <v>Ohio</v>
      </c>
      <c r="Q4489" s="2" t="str">
        <f t="shared" si="70"/>
        <v>Columbus Ohio</v>
      </c>
      <c r="R4489" s="6" t="s">
        <v>61</v>
      </c>
      <c r="S4489" s="2" t="s">
        <v>46</v>
      </c>
      <c r="T4489" s="2"/>
    </row>
    <row r="4490" spans="1:20" x14ac:dyDescent="0.3">
      <c r="A4490" t="s">
        <v>13</v>
      </c>
      <c r="B4490" t="s">
        <v>14</v>
      </c>
      <c r="C4490" t="s">
        <v>15</v>
      </c>
      <c r="D4490" t="s">
        <v>103</v>
      </c>
      <c r="E4490" t="s">
        <v>104</v>
      </c>
      <c r="F4490">
        <v>43229</v>
      </c>
      <c r="G4490" t="s">
        <v>57</v>
      </c>
      <c r="H4490" t="s">
        <v>19</v>
      </c>
      <c r="I4490" t="s">
        <v>33</v>
      </c>
      <c r="J4490">
        <v>8128</v>
      </c>
      <c r="K4490">
        <v>2</v>
      </c>
      <c r="L4490">
        <v>2</v>
      </c>
      <c r="M4490">
        <v>14224</v>
      </c>
      <c r="O4490" s="2" t="str">
        <f>TRIM(SampleSuperstore3[[#This Row],[City]])</f>
        <v>Columbus</v>
      </c>
      <c r="P4490" s="2" t="str">
        <f>TRIM(SampleSuperstore3[[#This Row],[State]])</f>
        <v>Ohio</v>
      </c>
      <c r="Q4490" s="2" t="str">
        <f t="shared" si="70"/>
        <v>Columbus Ohio</v>
      </c>
      <c r="R4490" s="6" t="s">
        <v>626</v>
      </c>
      <c r="S4490" s="2" t="s">
        <v>627</v>
      </c>
      <c r="T4490" s="2" t="s">
        <v>24</v>
      </c>
    </row>
    <row r="4491" spans="1:20" x14ac:dyDescent="0.3">
      <c r="A4491" t="s">
        <v>13</v>
      </c>
      <c r="B4491" t="s">
        <v>14</v>
      </c>
      <c r="C4491" t="s">
        <v>15</v>
      </c>
      <c r="D4491" t="s">
        <v>103</v>
      </c>
      <c r="E4491" t="s">
        <v>104</v>
      </c>
      <c r="F4491">
        <v>43229</v>
      </c>
      <c r="G4491" t="s">
        <v>57</v>
      </c>
      <c r="H4491" t="s">
        <v>26</v>
      </c>
      <c r="I4491" t="s">
        <v>41</v>
      </c>
      <c r="J4491">
        <v>36288</v>
      </c>
      <c r="K4491">
        <v>7</v>
      </c>
      <c r="L4491">
        <v>2</v>
      </c>
      <c r="M4491">
        <v>127008</v>
      </c>
      <c r="O4491" s="2" t="str">
        <f>TRIM(SampleSuperstore3[[#This Row],[City]])</f>
        <v>Columbus</v>
      </c>
      <c r="P4491" s="2" t="str">
        <f>TRIM(SampleSuperstore3[[#This Row],[State]])</f>
        <v>Ohio</v>
      </c>
      <c r="Q4491" s="2" t="str">
        <f t="shared" si="70"/>
        <v>Columbus Ohio</v>
      </c>
      <c r="R4491" s="6" t="s">
        <v>103</v>
      </c>
      <c r="S4491" s="2" t="s">
        <v>104</v>
      </c>
      <c r="T4491" s="2"/>
    </row>
    <row r="4492" spans="1:20" x14ac:dyDescent="0.3">
      <c r="A4492" t="s">
        <v>13</v>
      </c>
      <c r="B4492" t="s">
        <v>14</v>
      </c>
      <c r="C4492" t="s">
        <v>15</v>
      </c>
      <c r="D4492" t="s">
        <v>103</v>
      </c>
      <c r="E4492" t="s">
        <v>104</v>
      </c>
      <c r="F4492">
        <v>43229</v>
      </c>
      <c r="G4492" t="s">
        <v>57</v>
      </c>
      <c r="H4492" t="s">
        <v>19</v>
      </c>
      <c r="I4492" t="s">
        <v>21</v>
      </c>
      <c r="J4492">
        <v>90972</v>
      </c>
      <c r="K4492">
        <v>6</v>
      </c>
      <c r="L4492">
        <v>3</v>
      </c>
      <c r="M4492">
        <v>-51984</v>
      </c>
      <c r="O4492" s="2" t="str">
        <f>TRIM(SampleSuperstore3[[#This Row],[City]])</f>
        <v>Columbus</v>
      </c>
      <c r="P4492" s="2" t="str">
        <f>TRIM(SampleSuperstore3[[#This Row],[State]])</f>
        <v>Ohio</v>
      </c>
      <c r="Q4492" s="2" t="str">
        <f t="shared" si="70"/>
        <v>Columbus Ohio</v>
      </c>
      <c r="R4492" s="6" t="s">
        <v>103</v>
      </c>
      <c r="S4492" s="2" t="s">
        <v>104</v>
      </c>
      <c r="T4492" s="2"/>
    </row>
    <row r="4493" spans="1:20" x14ac:dyDescent="0.3">
      <c r="A4493" t="s">
        <v>28</v>
      </c>
      <c r="B4493" t="s">
        <v>14</v>
      </c>
      <c r="C4493" t="s">
        <v>15</v>
      </c>
      <c r="D4493" t="s">
        <v>23</v>
      </c>
      <c r="E4493" t="s">
        <v>24</v>
      </c>
      <c r="F4493">
        <v>90032</v>
      </c>
      <c r="G4493" t="s">
        <v>25</v>
      </c>
      <c r="H4493" t="s">
        <v>19</v>
      </c>
      <c r="I4493" t="s">
        <v>20</v>
      </c>
      <c r="J4493">
        <v>9179235</v>
      </c>
      <c r="K4493">
        <v>9</v>
      </c>
      <c r="L4493">
        <v>15</v>
      </c>
      <c r="M4493">
        <v>755937</v>
      </c>
      <c r="O4493" s="2" t="str">
        <f>TRIM(SampleSuperstore3[[#This Row],[City]])</f>
        <v>Los Angeles</v>
      </c>
      <c r="P4493" s="2" t="str">
        <f>TRIM(SampleSuperstore3[[#This Row],[State]])</f>
        <v>California</v>
      </c>
      <c r="Q4493" s="2" t="str">
        <f t="shared" si="70"/>
        <v>Los Angeles California</v>
      </c>
      <c r="R4493" s="6" t="s">
        <v>103</v>
      </c>
      <c r="S4493" s="2" t="s">
        <v>104</v>
      </c>
      <c r="T4493" s="2"/>
    </row>
    <row r="4494" spans="1:20" x14ac:dyDescent="0.3">
      <c r="A4494" t="s">
        <v>28</v>
      </c>
      <c r="B4494" t="s">
        <v>14</v>
      </c>
      <c r="C4494" t="s">
        <v>15</v>
      </c>
      <c r="D4494" t="s">
        <v>23</v>
      </c>
      <c r="E4494" t="s">
        <v>24</v>
      </c>
      <c r="F4494">
        <v>90032</v>
      </c>
      <c r="G4494" t="s">
        <v>25</v>
      </c>
      <c r="H4494" t="s">
        <v>26</v>
      </c>
      <c r="I4494" t="s">
        <v>41</v>
      </c>
      <c r="J4494">
        <v>3888</v>
      </c>
      <c r="K4494">
        <v>6</v>
      </c>
      <c r="L4494">
        <v>0</v>
      </c>
      <c r="M4494">
        <v>190512</v>
      </c>
      <c r="O4494" s="2" t="str">
        <f>TRIM(SampleSuperstore3[[#This Row],[City]])</f>
        <v>Los Angeles</v>
      </c>
      <c r="P4494" s="2" t="str">
        <f>TRIM(SampleSuperstore3[[#This Row],[State]])</f>
        <v>California</v>
      </c>
      <c r="Q4494" s="2" t="str">
        <f t="shared" si="70"/>
        <v>Los Angeles California</v>
      </c>
      <c r="R4494" s="6" t="s">
        <v>103</v>
      </c>
      <c r="S4494" s="2" t="s">
        <v>104</v>
      </c>
      <c r="T4494" s="2"/>
    </row>
    <row r="4495" spans="1:20" x14ac:dyDescent="0.3">
      <c r="A4495" t="s">
        <v>28</v>
      </c>
      <c r="B4495" t="s">
        <v>14</v>
      </c>
      <c r="C4495" t="s">
        <v>15</v>
      </c>
      <c r="D4495" t="s">
        <v>55</v>
      </c>
      <c r="E4495" t="s">
        <v>56</v>
      </c>
      <c r="F4495">
        <v>19140</v>
      </c>
      <c r="G4495" t="s">
        <v>57</v>
      </c>
      <c r="H4495" t="s">
        <v>26</v>
      </c>
      <c r="I4495" t="s">
        <v>37</v>
      </c>
      <c r="J4495">
        <v>631176</v>
      </c>
      <c r="K4495">
        <v>4</v>
      </c>
      <c r="L4495">
        <v>7</v>
      </c>
      <c r="M4495">
        <v>-4628624</v>
      </c>
      <c r="O4495" s="2" t="str">
        <f>TRIM(SampleSuperstore3[[#This Row],[City]])</f>
        <v>Philadelphia</v>
      </c>
      <c r="P4495" s="2" t="str">
        <f>TRIM(SampleSuperstore3[[#This Row],[State]])</f>
        <v>Pennsylvania</v>
      </c>
      <c r="Q4495" s="2" t="str">
        <f t="shared" si="70"/>
        <v>Philadelphia Pennsylvania</v>
      </c>
      <c r="R4495" s="6" t="s">
        <v>626</v>
      </c>
      <c r="S4495" s="2" t="s">
        <v>627</v>
      </c>
      <c r="T4495" s="2" t="s">
        <v>24</v>
      </c>
    </row>
    <row r="4496" spans="1:20" x14ac:dyDescent="0.3">
      <c r="A4496" t="s">
        <v>28</v>
      </c>
      <c r="B4496" t="s">
        <v>22</v>
      </c>
      <c r="C4496" t="s">
        <v>15</v>
      </c>
      <c r="D4496" t="s">
        <v>52</v>
      </c>
      <c r="E4496" t="s">
        <v>24</v>
      </c>
      <c r="F4496">
        <v>94110</v>
      </c>
      <c r="G4496" t="s">
        <v>25</v>
      </c>
      <c r="H4496" t="s">
        <v>26</v>
      </c>
      <c r="I4496" t="s">
        <v>41</v>
      </c>
      <c r="J4496">
        <v>1296</v>
      </c>
      <c r="K4496">
        <v>2</v>
      </c>
      <c r="L4496">
        <v>0</v>
      </c>
      <c r="M4496">
        <v>62208</v>
      </c>
      <c r="O4496" s="2" t="str">
        <f>TRIM(SampleSuperstore3[[#This Row],[City]])</f>
        <v>San Francisco</v>
      </c>
      <c r="P4496" s="2" t="str">
        <f>TRIM(SampleSuperstore3[[#This Row],[State]])</f>
        <v>California</v>
      </c>
      <c r="Q4496" s="2" t="str">
        <f t="shared" si="70"/>
        <v>San Francisco California</v>
      </c>
      <c r="R4496" s="6" t="s">
        <v>626</v>
      </c>
      <c r="S4496" s="2" t="s">
        <v>627</v>
      </c>
      <c r="T4496" s="2" t="s">
        <v>24</v>
      </c>
    </row>
    <row r="4497" spans="1:20" x14ac:dyDescent="0.3">
      <c r="A4497" t="s">
        <v>28</v>
      </c>
      <c r="B4497" t="s">
        <v>22</v>
      </c>
      <c r="C4497" t="s">
        <v>15</v>
      </c>
      <c r="D4497" t="s">
        <v>418</v>
      </c>
      <c r="E4497" t="s">
        <v>24</v>
      </c>
      <c r="F4497">
        <v>93309</v>
      </c>
      <c r="G4497" t="s">
        <v>25</v>
      </c>
      <c r="H4497" t="s">
        <v>26</v>
      </c>
      <c r="I4497" t="s">
        <v>41</v>
      </c>
      <c r="J4497">
        <v>1296</v>
      </c>
      <c r="K4497">
        <v>2</v>
      </c>
      <c r="L4497">
        <v>0</v>
      </c>
      <c r="M4497">
        <v>62208</v>
      </c>
      <c r="O4497" s="2" t="str">
        <f>TRIM(SampleSuperstore3[[#This Row],[City]])</f>
        <v>Bakersfield</v>
      </c>
      <c r="P4497" s="2" t="str">
        <f>TRIM(SampleSuperstore3[[#This Row],[State]])</f>
        <v>California</v>
      </c>
      <c r="Q4497" s="2" t="str">
        <f t="shared" si="70"/>
        <v>Bakersfield California</v>
      </c>
      <c r="R4497" s="6" t="s">
        <v>55</v>
      </c>
      <c r="S4497" s="2" t="s">
        <v>56</v>
      </c>
      <c r="T4497" s="2"/>
    </row>
    <row r="4498" spans="1:20" x14ac:dyDescent="0.3">
      <c r="A4498" t="s">
        <v>28</v>
      </c>
      <c r="B4498" t="s">
        <v>22</v>
      </c>
      <c r="C4498" t="s">
        <v>15</v>
      </c>
      <c r="D4498" t="s">
        <v>418</v>
      </c>
      <c r="E4498" t="s">
        <v>24</v>
      </c>
      <c r="F4498">
        <v>93309</v>
      </c>
      <c r="G4498" t="s">
        <v>25</v>
      </c>
      <c r="H4498" t="s">
        <v>26</v>
      </c>
      <c r="I4498" t="s">
        <v>37</v>
      </c>
      <c r="J4498">
        <v>232</v>
      </c>
      <c r="K4498">
        <v>5</v>
      </c>
      <c r="L4498">
        <v>2</v>
      </c>
      <c r="M4498">
        <v>812</v>
      </c>
      <c r="O4498" s="2" t="str">
        <f>TRIM(SampleSuperstore3[[#This Row],[City]])</f>
        <v>Bakersfield</v>
      </c>
      <c r="P4498" s="2" t="str">
        <f>TRIM(SampleSuperstore3[[#This Row],[State]])</f>
        <v>California</v>
      </c>
      <c r="Q4498" s="2" t="str">
        <f t="shared" si="70"/>
        <v>Bakersfield California</v>
      </c>
      <c r="R4498" s="6" t="s">
        <v>632</v>
      </c>
      <c r="S4498" s="2" t="s">
        <v>633</v>
      </c>
      <c r="T4498" s="2" t="s">
        <v>24</v>
      </c>
    </row>
    <row r="4499" spans="1:20" x14ac:dyDescent="0.3">
      <c r="A4499" t="s">
        <v>28</v>
      </c>
      <c r="B4499" t="s">
        <v>22</v>
      </c>
      <c r="C4499" t="s">
        <v>15</v>
      </c>
      <c r="D4499" t="s">
        <v>61</v>
      </c>
      <c r="E4499" t="s">
        <v>46</v>
      </c>
      <c r="F4499">
        <v>77095</v>
      </c>
      <c r="G4499" t="s">
        <v>47</v>
      </c>
      <c r="H4499" t="s">
        <v>26</v>
      </c>
      <c r="I4499" t="s">
        <v>41</v>
      </c>
      <c r="J4499">
        <v>2592</v>
      </c>
      <c r="K4499">
        <v>5</v>
      </c>
      <c r="L4499">
        <v>2</v>
      </c>
      <c r="M4499">
        <v>9072</v>
      </c>
      <c r="O4499" s="2" t="str">
        <f>TRIM(SampleSuperstore3[[#This Row],[City]])</f>
        <v>Houston</v>
      </c>
      <c r="P4499" s="2" t="str">
        <f>TRIM(SampleSuperstore3[[#This Row],[State]])</f>
        <v>Texas</v>
      </c>
      <c r="Q4499" s="2" t="str">
        <f t="shared" si="70"/>
        <v>Houston Texas</v>
      </c>
      <c r="R4499" s="6" t="s">
        <v>418</v>
      </c>
      <c r="S4499" s="2" t="s">
        <v>24</v>
      </c>
      <c r="T4499" s="2"/>
    </row>
    <row r="4500" spans="1:20" x14ac:dyDescent="0.3">
      <c r="A4500" t="s">
        <v>28</v>
      </c>
      <c r="B4500" t="s">
        <v>22</v>
      </c>
      <c r="C4500" t="s">
        <v>15</v>
      </c>
      <c r="D4500" t="s">
        <v>61</v>
      </c>
      <c r="E4500" t="s">
        <v>46</v>
      </c>
      <c r="F4500">
        <v>77095</v>
      </c>
      <c r="G4500" t="s">
        <v>47</v>
      </c>
      <c r="H4500" t="s">
        <v>26</v>
      </c>
      <c r="I4500" t="s">
        <v>77</v>
      </c>
      <c r="J4500">
        <v>21312</v>
      </c>
      <c r="K4500">
        <v>6</v>
      </c>
      <c r="L4500">
        <v>2</v>
      </c>
      <c r="M4500">
        <v>71928</v>
      </c>
      <c r="O4500" s="2" t="str">
        <f>TRIM(SampleSuperstore3[[#This Row],[City]])</f>
        <v>Houston</v>
      </c>
      <c r="P4500" s="2" t="str">
        <f>TRIM(SampleSuperstore3[[#This Row],[State]])</f>
        <v>Texas</v>
      </c>
      <c r="Q4500" s="2" t="str">
        <f t="shared" si="70"/>
        <v>Houston Texas</v>
      </c>
      <c r="R4500" s="6" t="s">
        <v>418</v>
      </c>
      <c r="S4500" s="2" t="s">
        <v>24</v>
      </c>
      <c r="T4500" s="2"/>
    </row>
    <row r="4501" spans="1:20" x14ac:dyDescent="0.3">
      <c r="A4501" t="s">
        <v>28</v>
      </c>
      <c r="B4501" t="s">
        <v>44</v>
      </c>
      <c r="C4501" t="s">
        <v>15</v>
      </c>
      <c r="D4501" t="s">
        <v>23</v>
      </c>
      <c r="E4501" t="s">
        <v>24</v>
      </c>
      <c r="F4501">
        <v>90045</v>
      </c>
      <c r="G4501" t="s">
        <v>25</v>
      </c>
      <c r="H4501" t="s">
        <v>35</v>
      </c>
      <c r="I4501" t="s">
        <v>36</v>
      </c>
      <c r="J4501">
        <v>173656</v>
      </c>
      <c r="K4501">
        <v>7</v>
      </c>
      <c r="L4501">
        <v>2</v>
      </c>
      <c r="M4501">
        <v>173656</v>
      </c>
      <c r="O4501" s="2" t="str">
        <f>TRIM(SampleSuperstore3[[#This Row],[City]])</f>
        <v>Los Angeles</v>
      </c>
      <c r="P4501" s="2" t="str">
        <f>TRIM(SampleSuperstore3[[#This Row],[State]])</f>
        <v>California</v>
      </c>
      <c r="Q4501" s="2" t="str">
        <f t="shared" si="70"/>
        <v>Los Angeles California</v>
      </c>
      <c r="R4501" s="6" t="s">
        <v>61</v>
      </c>
      <c r="S4501" s="2" t="s">
        <v>46</v>
      </c>
      <c r="T4501" s="2"/>
    </row>
    <row r="4502" spans="1:20" x14ac:dyDescent="0.3">
      <c r="A4502" t="s">
        <v>28</v>
      </c>
      <c r="B4502" t="s">
        <v>44</v>
      </c>
      <c r="C4502" t="s">
        <v>15</v>
      </c>
      <c r="D4502" t="s">
        <v>23</v>
      </c>
      <c r="E4502" t="s">
        <v>24</v>
      </c>
      <c r="F4502">
        <v>90045</v>
      </c>
      <c r="G4502" t="s">
        <v>25</v>
      </c>
      <c r="H4502" t="s">
        <v>26</v>
      </c>
      <c r="I4502" t="s">
        <v>38</v>
      </c>
      <c r="J4502">
        <v>36196</v>
      </c>
      <c r="K4502">
        <v>2</v>
      </c>
      <c r="L4502">
        <v>0</v>
      </c>
      <c r="M4502">
        <v>1013488</v>
      </c>
      <c r="O4502" s="2" t="str">
        <f>TRIM(SampleSuperstore3[[#This Row],[City]])</f>
        <v>Los Angeles</v>
      </c>
      <c r="P4502" s="2" t="str">
        <f>TRIM(SampleSuperstore3[[#This Row],[State]])</f>
        <v>California</v>
      </c>
      <c r="Q4502" s="2" t="str">
        <f t="shared" si="70"/>
        <v>Los Angeles California</v>
      </c>
      <c r="R4502" s="6" t="s">
        <v>61</v>
      </c>
      <c r="S4502" s="2" t="s">
        <v>46</v>
      </c>
      <c r="T4502" s="2"/>
    </row>
    <row r="4503" spans="1:20" x14ac:dyDescent="0.3">
      <c r="A4503" t="s">
        <v>28</v>
      </c>
      <c r="B4503" t="s">
        <v>44</v>
      </c>
      <c r="C4503" t="s">
        <v>15</v>
      </c>
      <c r="D4503" t="s">
        <v>23</v>
      </c>
      <c r="E4503" t="s">
        <v>24</v>
      </c>
      <c r="F4503">
        <v>90045</v>
      </c>
      <c r="G4503" t="s">
        <v>25</v>
      </c>
      <c r="H4503" t="s">
        <v>35</v>
      </c>
      <c r="I4503" t="s">
        <v>59</v>
      </c>
      <c r="J4503">
        <v>6285</v>
      </c>
      <c r="K4503">
        <v>3</v>
      </c>
      <c r="L4503">
        <v>0</v>
      </c>
      <c r="M4503">
        <v>131985</v>
      </c>
      <c r="O4503" s="2" t="str">
        <f>TRIM(SampleSuperstore3[[#This Row],[City]])</f>
        <v>Los Angeles</v>
      </c>
      <c r="P4503" s="2" t="str">
        <f>TRIM(SampleSuperstore3[[#This Row],[State]])</f>
        <v>California</v>
      </c>
      <c r="Q4503" s="2" t="str">
        <f t="shared" si="70"/>
        <v>Los Angeles California</v>
      </c>
      <c r="R4503" s="6" t="s">
        <v>626</v>
      </c>
      <c r="S4503" s="2" t="s">
        <v>627</v>
      </c>
      <c r="T4503" s="2" t="s">
        <v>24</v>
      </c>
    </row>
    <row r="4504" spans="1:20" x14ac:dyDescent="0.3">
      <c r="A4504" t="s">
        <v>28</v>
      </c>
      <c r="B4504" t="s">
        <v>44</v>
      </c>
      <c r="C4504" t="s">
        <v>15</v>
      </c>
      <c r="D4504" t="s">
        <v>23</v>
      </c>
      <c r="E4504" t="s">
        <v>24</v>
      </c>
      <c r="F4504">
        <v>90045</v>
      </c>
      <c r="G4504" t="s">
        <v>25</v>
      </c>
      <c r="H4504" t="s">
        <v>35</v>
      </c>
      <c r="I4504" t="s">
        <v>36</v>
      </c>
      <c r="J4504">
        <v>818376</v>
      </c>
      <c r="K4504">
        <v>3</v>
      </c>
      <c r="L4504">
        <v>2</v>
      </c>
      <c r="M4504">
        <v>511485</v>
      </c>
      <c r="O4504" s="2" t="str">
        <f>TRIM(SampleSuperstore3[[#This Row],[City]])</f>
        <v>Los Angeles</v>
      </c>
      <c r="P4504" s="2" t="str">
        <f>TRIM(SampleSuperstore3[[#This Row],[State]])</f>
        <v>California</v>
      </c>
      <c r="Q4504" s="2" t="str">
        <f t="shared" si="70"/>
        <v>Los Angeles California</v>
      </c>
      <c r="R4504" s="6" t="s">
        <v>626</v>
      </c>
      <c r="S4504" s="2" t="s">
        <v>627</v>
      </c>
      <c r="T4504" s="2" t="s">
        <v>24</v>
      </c>
    </row>
    <row r="4505" spans="1:20" x14ac:dyDescent="0.3">
      <c r="A4505" t="s">
        <v>28</v>
      </c>
      <c r="B4505" t="s">
        <v>44</v>
      </c>
      <c r="C4505" t="s">
        <v>15</v>
      </c>
      <c r="D4505" t="s">
        <v>23</v>
      </c>
      <c r="E4505" t="s">
        <v>24</v>
      </c>
      <c r="F4505">
        <v>90045</v>
      </c>
      <c r="G4505" t="s">
        <v>25</v>
      </c>
      <c r="H4505" t="s">
        <v>26</v>
      </c>
      <c r="I4505" t="s">
        <v>32</v>
      </c>
      <c r="J4505">
        <v>2034</v>
      </c>
      <c r="K4505">
        <v>1</v>
      </c>
      <c r="L4505">
        <v>0</v>
      </c>
      <c r="M4505">
        <v>2034</v>
      </c>
      <c r="O4505" s="2" t="str">
        <f>TRIM(SampleSuperstore3[[#This Row],[City]])</f>
        <v>Los Angeles</v>
      </c>
      <c r="P4505" s="2" t="str">
        <f>TRIM(SampleSuperstore3[[#This Row],[State]])</f>
        <v>California</v>
      </c>
      <c r="Q4505" s="2" t="str">
        <f t="shared" si="70"/>
        <v>Los Angeles California</v>
      </c>
      <c r="R4505" s="6" t="s">
        <v>626</v>
      </c>
      <c r="S4505" s="2" t="s">
        <v>627</v>
      </c>
      <c r="T4505" s="2" t="s">
        <v>24</v>
      </c>
    </row>
    <row r="4506" spans="1:20" x14ac:dyDescent="0.3">
      <c r="A4506" t="s">
        <v>28</v>
      </c>
      <c r="B4506" t="s">
        <v>44</v>
      </c>
      <c r="C4506" t="s">
        <v>15</v>
      </c>
      <c r="D4506" t="s">
        <v>23</v>
      </c>
      <c r="E4506" t="s">
        <v>24</v>
      </c>
      <c r="F4506">
        <v>90045</v>
      </c>
      <c r="G4506" t="s">
        <v>25</v>
      </c>
      <c r="H4506" t="s">
        <v>19</v>
      </c>
      <c r="I4506" t="s">
        <v>33</v>
      </c>
      <c r="J4506">
        <v>2399</v>
      </c>
      <c r="K4506">
        <v>1</v>
      </c>
      <c r="L4506">
        <v>0</v>
      </c>
      <c r="M4506">
        <v>55177</v>
      </c>
      <c r="O4506" s="2" t="str">
        <f>TRIM(SampleSuperstore3[[#This Row],[City]])</f>
        <v>Los Angeles</v>
      </c>
      <c r="P4506" s="2" t="str">
        <f>TRIM(SampleSuperstore3[[#This Row],[State]])</f>
        <v>California</v>
      </c>
      <c r="Q4506" s="2" t="str">
        <f t="shared" si="70"/>
        <v>Los Angeles California</v>
      </c>
      <c r="R4506" s="6" t="s">
        <v>626</v>
      </c>
      <c r="S4506" s="2" t="s">
        <v>627</v>
      </c>
      <c r="T4506" s="2" t="s">
        <v>24</v>
      </c>
    </row>
    <row r="4507" spans="1:20" x14ac:dyDescent="0.3">
      <c r="A4507" t="s">
        <v>28</v>
      </c>
      <c r="B4507" t="s">
        <v>14</v>
      </c>
      <c r="C4507" t="s">
        <v>15</v>
      </c>
      <c r="D4507" t="s">
        <v>23</v>
      </c>
      <c r="E4507" t="s">
        <v>24</v>
      </c>
      <c r="F4507">
        <v>90036</v>
      </c>
      <c r="G4507" t="s">
        <v>25</v>
      </c>
      <c r="H4507" t="s">
        <v>19</v>
      </c>
      <c r="I4507" t="s">
        <v>31</v>
      </c>
      <c r="J4507">
        <v>171288</v>
      </c>
      <c r="K4507">
        <v>3</v>
      </c>
      <c r="L4507">
        <v>2</v>
      </c>
      <c r="M4507">
        <v>-64233</v>
      </c>
      <c r="O4507" s="2" t="str">
        <f>TRIM(SampleSuperstore3[[#This Row],[City]])</f>
        <v>Los Angeles</v>
      </c>
      <c r="P4507" s="2" t="str">
        <f>TRIM(SampleSuperstore3[[#This Row],[State]])</f>
        <v>California</v>
      </c>
      <c r="Q4507" s="2" t="str">
        <f t="shared" si="70"/>
        <v>Los Angeles California</v>
      </c>
      <c r="R4507" s="6" t="s">
        <v>626</v>
      </c>
      <c r="S4507" s="2" t="s">
        <v>627</v>
      </c>
      <c r="T4507" s="2" t="s">
        <v>24</v>
      </c>
    </row>
    <row r="4508" spans="1:20" x14ac:dyDescent="0.3">
      <c r="A4508" t="s">
        <v>28</v>
      </c>
      <c r="B4508" t="s">
        <v>22</v>
      </c>
      <c r="C4508" t="s">
        <v>15</v>
      </c>
      <c r="D4508" t="s">
        <v>82</v>
      </c>
      <c r="E4508" t="s">
        <v>112</v>
      </c>
      <c r="F4508">
        <v>65807</v>
      </c>
      <c r="G4508" t="s">
        <v>47</v>
      </c>
      <c r="H4508" t="s">
        <v>19</v>
      </c>
      <c r="I4508" t="s">
        <v>33</v>
      </c>
      <c r="J4508">
        <v>373</v>
      </c>
      <c r="K4508">
        <v>2</v>
      </c>
      <c r="L4508">
        <v>0</v>
      </c>
      <c r="M4508">
        <v>17158</v>
      </c>
      <c r="O4508" s="2" t="str">
        <f>TRIM(SampleSuperstore3[[#This Row],[City]])</f>
        <v>Springfield</v>
      </c>
      <c r="P4508" s="2" t="str">
        <f>TRIM(SampleSuperstore3[[#This Row],[State]])</f>
        <v>Missouri</v>
      </c>
      <c r="Q4508" s="2" t="str">
        <f t="shared" si="70"/>
        <v>Springfield Missouri</v>
      </c>
      <c r="R4508" s="6" t="s">
        <v>626</v>
      </c>
      <c r="S4508" s="2" t="s">
        <v>627</v>
      </c>
      <c r="T4508" s="2" t="s">
        <v>24</v>
      </c>
    </row>
    <row r="4509" spans="1:20" x14ac:dyDescent="0.3">
      <c r="A4509" t="s">
        <v>28</v>
      </c>
      <c r="B4509" t="s">
        <v>22</v>
      </c>
      <c r="C4509" t="s">
        <v>15</v>
      </c>
      <c r="D4509" t="s">
        <v>82</v>
      </c>
      <c r="E4509" t="s">
        <v>112</v>
      </c>
      <c r="F4509">
        <v>65807</v>
      </c>
      <c r="G4509" t="s">
        <v>47</v>
      </c>
      <c r="H4509" t="s">
        <v>26</v>
      </c>
      <c r="I4509" t="s">
        <v>37</v>
      </c>
      <c r="J4509">
        <v>8196</v>
      </c>
      <c r="K4509">
        <v>2</v>
      </c>
      <c r="L4509">
        <v>0</v>
      </c>
      <c r="M4509">
        <v>393408</v>
      </c>
      <c r="O4509" s="2" t="str">
        <f>TRIM(SampleSuperstore3[[#This Row],[City]])</f>
        <v>Springfield</v>
      </c>
      <c r="P4509" s="2" t="str">
        <f>TRIM(SampleSuperstore3[[#This Row],[State]])</f>
        <v>Missouri</v>
      </c>
      <c r="Q4509" s="2" t="str">
        <f t="shared" si="70"/>
        <v>Springfield Missouri</v>
      </c>
      <c r="R4509" s="6" t="s">
        <v>626</v>
      </c>
      <c r="S4509" s="2" t="s">
        <v>627</v>
      </c>
      <c r="T4509" s="2" t="s">
        <v>24</v>
      </c>
    </row>
    <row r="4510" spans="1:20" x14ac:dyDescent="0.3">
      <c r="A4510" t="s">
        <v>62</v>
      </c>
      <c r="B4510" t="s">
        <v>14</v>
      </c>
      <c r="C4510" t="s">
        <v>15</v>
      </c>
      <c r="D4510" t="s">
        <v>108</v>
      </c>
      <c r="E4510" t="s">
        <v>81</v>
      </c>
      <c r="F4510">
        <v>85023</v>
      </c>
      <c r="G4510" t="s">
        <v>25</v>
      </c>
      <c r="H4510" t="s">
        <v>26</v>
      </c>
      <c r="I4510" t="s">
        <v>37</v>
      </c>
      <c r="J4510">
        <v>54792</v>
      </c>
      <c r="K4510">
        <v>6</v>
      </c>
      <c r="L4510">
        <v>7</v>
      </c>
      <c r="M4510">
        <v>-401808</v>
      </c>
      <c r="O4510" s="2" t="str">
        <f>TRIM(SampleSuperstore3[[#This Row],[City]])</f>
        <v>Phoenix</v>
      </c>
      <c r="P4510" s="2" t="str">
        <f>TRIM(SampleSuperstore3[[#This Row],[State]])</f>
        <v>Arizona</v>
      </c>
      <c r="Q4510" s="2" t="str">
        <f t="shared" si="70"/>
        <v>Phoenix Arizona</v>
      </c>
      <c r="R4510" s="6" t="s">
        <v>82</v>
      </c>
      <c r="S4510" s="2" t="s">
        <v>112</v>
      </c>
      <c r="T4510" s="2"/>
    </row>
    <row r="4511" spans="1:20" x14ac:dyDescent="0.3">
      <c r="A4511" t="s">
        <v>62</v>
      </c>
      <c r="B4511" t="s">
        <v>14</v>
      </c>
      <c r="C4511" t="s">
        <v>15</v>
      </c>
      <c r="D4511" t="s">
        <v>61</v>
      </c>
      <c r="E4511" t="s">
        <v>46</v>
      </c>
      <c r="F4511">
        <v>77070</v>
      </c>
      <c r="G4511" t="s">
        <v>47</v>
      </c>
      <c r="H4511" t="s">
        <v>26</v>
      </c>
      <c r="I4511" t="s">
        <v>32</v>
      </c>
      <c r="J4511">
        <v>10784</v>
      </c>
      <c r="K4511">
        <v>1</v>
      </c>
      <c r="L4511">
        <v>2</v>
      </c>
      <c r="M4511">
        <v>8088</v>
      </c>
      <c r="O4511" s="2" t="str">
        <f>TRIM(SampleSuperstore3[[#This Row],[City]])</f>
        <v>Houston</v>
      </c>
      <c r="P4511" s="2" t="str">
        <f>TRIM(SampleSuperstore3[[#This Row],[State]])</f>
        <v>Texas</v>
      </c>
      <c r="Q4511" s="2" t="str">
        <f t="shared" si="70"/>
        <v>Houston Texas</v>
      </c>
      <c r="R4511" s="6" t="s">
        <v>82</v>
      </c>
      <c r="S4511" s="2" t="s">
        <v>112</v>
      </c>
      <c r="T4511" s="2"/>
    </row>
    <row r="4512" spans="1:20" x14ac:dyDescent="0.3">
      <c r="A4512" t="s">
        <v>13</v>
      </c>
      <c r="B4512" t="s">
        <v>14</v>
      </c>
      <c r="C4512" t="s">
        <v>15</v>
      </c>
      <c r="D4512" t="s">
        <v>500</v>
      </c>
      <c r="E4512" t="s">
        <v>83</v>
      </c>
      <c r="F4512">
        <v>23666</v>
      </c>
      <c r="G4512" t="s">
        <v>18</v>
      </c>
      <c r="H4512" t="s">
        <v>19</v>
      </c>
      <c r="I4512" t="s">
        <v>21</v>
      </c>
      <c r="J4512">
        <v>29098</v>
      </c>
      <c r="K4512">
        <v>1</v>
      </c>
      <c r="L4512">
        <v>0</v>
      </c>
      <c r="M4512">
        <v>756548</v>
      </c>
      <c r="O4512" s="2" t="str">
        <f>TRIM(SampleSuperstore3[[#This Row],[City]])</f>
        <v>Hampton</v>
      </c>
      <c r="P4512" s="2" t="str">
        <f>TRIM(SampleSuperstore3[[#This Row],[State]])</f>
        <v>Virginia</v>
      </c>
      <c r="Q4512" s="2" t="str">
        <f t="shared" si="70"/>
        <v>Hampton Virginia</v>
      </c>
      <c r="R4512" s="6" t="s">
        <v>108</v>
      </c>
      <c r="S4512" s="2" t="s">
        <v>81</v>
      </c>
      <c r="T4512" s="2"/>
    </row>
    <row r="4513" spans="1:22" x14ac:dyDescent="0.3">
      <c r="A4513" t="s">
        <v>28</v>
      </c>
      <c r="B4513" t="s">
        <v>44</v>
      </c>
      <c r="C4513" t="s">
        <v>15</v>
      </c>
      <c r="D4513" t="s">
        <v>337</v>
      </c>
      <c r="E4513" t="s">
        <v>119</v>
      </c>
      <c r="F4513">
        <v>74133</v>
      </c>
      <c r="G4513" t="s">
        <v>47</v>
      </c>
      <c r="H4513" t="s">
        <v>26</v>
      </c>
      <c r="I4513" t="s">
        <v>34</v>
      </c>
      <c r="J4513">
        <v>3644</v>
      </c>
      <c r="K4513">
        <v>4</v>
      </c>
      <c r="L4513">
        <v>0</v>
      </c>
      <c r="M4513">
        <v>120252</v>
      </c>
      <c r="O4513" s="2" t="str">
        <f>TRIM(SampleSuperstore3[[#This Row],[City]])</f>
        <v>Tulsa</v>
      </c>
      <c r="P4513" s="2" t="str">
        <f>TRIM(SampleSuperstore3[[#This Row],[State]])</f>
        <v>Oklahoma</v>
      </c>
      <c r="Q4513" s="2" t="str">
        <f t="shared" si="70"/>
        <v>Tulsa Oklahoma</v>
      </c>
      <c r="R4513" s="6" t="s">
        <v>61</v>
      </c>
      <c r="S4513" s="2" t="s">
        <v>46</v>
      </c>
      <c r="T4513" s="2"/>
    </row>
    <row r="4514" spans="1:22" x14ac:dyDescent="0.3">
      <c r="A4514" t="s">
        <v>28</v>
      </c>
      <c r="B4514" t="s">
        <v>14</v>
      </c>
      <c r="C4514" t="s">
        <v>15</v>
      </c>
      <c r="D4514" t="s">
        <v>42</v>
      </c>
      <c r="E4514" t="s">
        <v>43</v>
      </c>
      <c r="F4514">
        <v>98105</v>
      </c>
      <c r="G4514" t="s">
        <v>25</v>
      </c>
      <c r="H4514" t="s">
        <v>26</v>
      </c>
      <c r="I4514" t="s">
        <v>41</v>
      </c>
      <c r="J4514">
        <v>214</v>
      </c>
      <c r="K4514">
        <v>5</v>
      </c>
      <c r="L4514">
        <v>0</v>
      </c>
      <c r="M4514">
        <v>10058</v>
      </c>
      <c r="O4514" s="2" t="str">
        <f>TRIM(SampleSuperstore3[[#This Row],[City]])</f>
        <v>Seattle</v>
      </c>
      <c r="P4514" s="2" t="str">
        <f>TRIM(SampleSuperstore3[[#This Row],[State]])</f>
        <v>Washington</v>
      </c>
      <c r="Q4514" s="2" t="str">
        <f t="shared" si="70"/>
        <v>Seattle Washington</v>
      </c>
      <c r="R4514" s="6" t="s">
        <v>500</v>
      </c>
      <c r="S4514" s="2" t="s">
        <v>83</v>
      </c>
      <c r="T4514" s="2"/>
    </row>
    <row r="4515" spans="1:22" x14ac:dyDescent="0.3">
      <c r="A4515" t="s">
        <v>28</v>
      </c>
      <c r="B4515" t="s">
        <v>14</v>
      </c>
      <c r="C4515" t="s">
        <v>15</v>
      </c>
      <c r="D4515" t="s">
        <v>42</v>
      </c>
      <c r="E4515" t="s">
        <v>43</v>
      </c>
      <c r="F4515">
        <v>98105</v>
      </c>
      <c r="G4515" t="s">
        <v>25</v>
      </c>
      <c r="H4515" t="s">
        <v>26</v>
      </c>
      <c r="I4515" t="s">
        <v>37</v>
      </c>
      <c r="J4515">
        <v>48664</v>
      </c>
      <c r="K4515">
        <v>7</v>
      </c>
      <c r="L4515">
        <v>2</v>
      </c>
      <c r="M4515">
        <v>158158</v>
      </c>
      <c r="O4515" s="2" t="str">
        <f>TRIM(SampleSuperstore3[[#This Row],[City]])</f>
        <v>Seattle</v>
      </c>
      <c r="P4515" s="2" t="str">
        <f>TRIM(SampleSuperstore3[[#This Row],[State]])</f>
        <v>Washington</v>
      </c>
      <c r="Q4515" s="2" t="str">
        <f t="shared" si="70"/>
        <v>Seattle Washington</v>
      </c>
      <c r="R4515" s="6" t="s">
        <v>337</v>
      </c>
      <c r="S4515" s="2" t="s">
        <v>119</v>
      </c>
      <c r="T4515" s="2"/>
    </row>
    <row r="4516" spans="1:22" x14ac:dyDescent="0.3">
      <c r="A4516" t="s">
        <v>28</v>
      </c>
      <c r="B4516" t="s">
        <v>14</v>
      </c>
      <c r="C4516" t="s">
        <v>15</v>
      </c>
      <c r="D4516" t="s">
        <v>52</v>
      </c>
      <c r="E4516" t="s">
        <v>24</v>
      </c>
      <c r="F4516">
        <v>94109</v>
      </c>
      <c r="G4516" t="s">
        <v>25</v>
      </c>
      <c r="H4516" t="s">
        <v>26</v>
      </c>
      <c r="I4516" t="s">
        <v>34</v>
      </c>
      <c r="J4516">
        <v>1656</v>
      </c>
      <c r="K4516">
        <v>4</v>
      </c>
      <c r="L4516">
        <v>0</v>
      </c>
      <c r="M4516">
        <v>69552</v>
      </c>
      <c r="O4516" s="2" t="str">
        <f>TRIM(SampleSuperstore3[[#This Row],[City]])</f>
        <v>San Francisco</v>
      </c>
      <c r="P4516" s="2" t="str">
        <f>TRIM(SampleSuperstore3[[#This Row],[State]])</f>
        <v>California</v>
      </c>
      <c r="Q4516" s="2" t="str">
        <f t="shared" si="70"/>
        <v>San Francisco California</v>
      </c>
      <c r="R4516" s="6" t="s">
        <v>42</v>
      </c>
      <c r="S4516" s="2" t="s">
        <v>43</v>
      </c>
      <c r="T4516" s="2"/>
    </row>
    <row r="4517" spans="1:22" x14ac:dyDescent="0.3">
      <c r="A4517" t="s">
        <v>28</v>
      </c>
      <c r="B4517" t="s">
        <v>22</v>
      </c>
      <c r="C4517" t="s">
        <v>15</v>
      </c>
      <c r="D4517" t="s">
        <v>189</v>
      </c>
      <c r="E4517" t="s">
        <v>30</v>
      </c>
      <c r="F4517">
        <v>32216</v>
      </c>
      <c r="G4517" t="s">
        <v>18</v>
      </c>
      <c r="H4517" t="s">
        <v>26</v>
      </c>
      <c r="I4517" t="s">
        <v>32</v>
      </c>
      <c r="J4517">
        <v>134752</v>
      </c>
      <c r="K4517">
        <v>8</v>
      </c>
      <c r="L4517">
        <v>2</v>
      </c>
      <c r="M4517">
        <v>8422</v>
      </c>
      <c r="O4517" s="2" t="str">
        <f>TRIM(SampleSuperstore3[[#This Row],[City]])</f>
        <v>Jacksonville</v>
      </c>
      <c r="P4517" s="2" t="str">
        <f>TRIM(SampleSuperstore3[[#This Row],[State]])</f>
        <v>Florida</v>
      </c>
      <c r="Q4517" s="2" t="str">
        <f t="shared" si="70"/>
        <v>Jacksonville Florida</v>
      </c>
      <c r="R4517" s="6" t="s">
        <v>42</v>
      </c>
      <c r="S4517" s="2" t="s">
        <v>43</v>
      </c>
      <c r="T4517" s="2"/>
    </row>
    <row r="4518" spans="1:22" x14ac:dyDescent="0.3">
      <c r="A4518" t="s">
        <v>28</v>
      </c>
      <c r="B4518" t="s">
        <v>22</v>
      </c>
      <c r="C4518" t="s">
        <v>15</v>
      </c>
      <c r="D4518" t="s">
        <v>182</v>
      </c>
      <c r="E4518" t="s">
        <v>74</v>
      </c>
      <c r="F4518">
        <v>47374</v>
      </c>
      <c r="G4518" t="s">
        <v>47</v>
      </c>
      <c r="H4518" t="s">
        <v>35</v>
      </c>
      <c r="I4518" t="s">
        <v>59</v>
      </c>
      <c r="J4518">
        <v>6231</v>
      </c>
      <c r="K4518">
        <v>3</v>
      </c>
      <c r="L4518">
        <v>0</v>
      </c>
      <c r="M4518">
        <v>224316</v>
      </c>
      <c r="O4518" s="2" t="str">
        <f>TRIM(SampleSuperstore3[[#This Row],[City]])</f>
        <v>Richmond</v>
      </c>
      <c r="P4518" s="2" t="str">
        <f>TRIM(SampleSuperstore3[[#This Row],[State]])</f>
        <v>Indiana</v>
      </c>
      <c r="Q4518" s="2" t="str">
        <f t="shared" si="70"/>
        <v>Richmond Indiana</v>
      </c>
      <c r="R4518" s="6" t="s">
        <v>632</v>
      </c>
      <c r="S4518" s="2" t="s">
        <v>633</v>
      </c>
      <c r="T4518" s="2" t="s">
        <v>24</v>
      </c>
    </row>
    <row r="4519" spans="1:22" x14ac:dyDescent="0.3">
      <c r="A4519" t="s">
        <v>28</v>
      </c>
      <c r="B4519" t="s">
        <v>22</v>
      </c>
      <c r="C4519" t="s">
        <v>15</v>
      </c>
      <c r="D4519" t="s">
        <v>182</v>
      </c>
      <c r="E4519" t="s">
        <v>74</v>
      </c>
      <c r="F4519">
        <v>47374</v>
      </c>
      <c r="G4519" t="s">
        <v>47</v>
      </c>
      <c r="H4519" t="s">
        <v>19</v>
      </c>
      <c r="I4519" t="s">
        <v>33</v>
      </c>
      <c r="J4519">
        <v>2032</v>
      </c>
      <c r="K4519">
        <v>4</v>
      </c>
      <c r="L4519">
        <v>0</v>
      </c>
      <c r="M4519">
        <v>69088</v>
      </c>
      <c r="O4519" s="2" t="str">
        <f>TRIM(SampleSuperstore3[[#This Row],[City]])</f>
        <v>Richmond</v>
      </c>
      <c r="P4519" s="2" t="str">
        <f>TRIM(SampleSuperstore3[[#This Row],[State]])</f>
        <v>Indiana</v>
      </c>
      <c r="Q4519" s="2" t="str">
        <f t="shared" si="70"/>
        <v>Richmond Indiana</v>
      </c>
      <c r="R4519" s="6" t="s">
        <v>189</v>
      </c>
      <c r="S4519" s="2" t="s">
        <v>30</v>
      </c>
      <c r="T4519" s="2"/>
    </row>
    <row r="4520" spans="1:22" x14ac:dyDescent="0.3">
      <c r="A4520" t="s">
        <v>13</v>
      </c>
      <c r="B4520" t="s">
        <v>22</v>
      </c>
      <c r="C4520" t="s">
        <v>15</v>
      </c>
      <c r="D4520" t="s">
        <v>183</v>
      </c>
      <c r="E4520" t="s">
        <v>98</v>
      </c>
      <c r="F4520">
        <v>80027</v>
      </c>
      <c r="G4520" t="s">
        <v>25</v>
      </c>
      <c r="H4520" t="s">
        <v>26</v>
      </c>
      <c r="I4520" t="s">
        <v>77</v>
      </c>
      <c r="J4520">
        <v>9432</v>
      </c>
      <c r="K4520">
        <v>3</v>
      </c>
      <c r="L4520">
        <v>2</v>
      </c>
      <c r="M4520">
        <v>30654</v>
      </c>
      <c r="O4520" s="2" t="str">
        <f>TRIM(SampleSuperstore3[[#This Row],[City]])</f>
        <v>Louisville</v>
      </c>
      <c r="P4520" s="2" t="str">
        <f>TRIM(SampleSuperstore3[[#This Row],[State]])</f>
        <v>Colorado</v>
      </c>
      <c r="Q4520" s="2" t="str">
        <f t="shared" si="70"/>
        <v>Louisville Colorado</v>
      </c>
      <c r="R4520" s="6" t="s">
        <v>182</v>
      </c>
      <c r="S4520" s="2" t="s">
        <v>74</v>
      </c>
      <c r="T4520" s="2"/>
    </row>
    <row r="4521" spans="1:22" x14ac:dyDescent="0.3">
      <c r="A4521" t="s">
        <v>28</v>
      </c>
      <c r="B4521" t="s">
        <v>14</v>
      </c>
      <c r="C4521" t="s">
        <v>15</v>
      </c>
      <c r="D4521" t="s">
        <v>75</v>
      </c>
      <c r="E4521" t="s">
        <v>76</v>
      </c>
      <c r="F4521">
        <v>10024</v>
      </c>
      <c r="G4521" t="s">
        <v>57</v>
      </c>
      <c r="H4521" t="s">
        <v>26</v>
      </c>
      <c r="I4521" t="s">
        <v>27</v>
      </c>
      <c r="J4521">
        <v>3486</v>
      </c>
      <c r="K4521">
        <v>7</v>
      </c>
      <c r="L4521">
        <v>0</v>
      </c>
      <c r="M4521">
        <v>160356</v>
      </c>
      <c r="O4521" s="2" t="str">
        <f>TRIM(SampleSuperstore3[[#This Row],[City]])</f>
        <v>New York City</v>
      </c>
      <c r="P4521" s="2" t="str">
        <f>TRIM(SampleSuperstore3[[#This Row],[State]])</f>
        <v>New York</v>
      </c>
      <c r="Q4521" s="2" t="str">
        <f t="shared" si="70"/>
        <v>New York City New York</v>
      </c>
      <c r="R4521" s="6" t="s">
        <v>182</v>
      </c>
      <c r="S4521" s="2" t="s">
        <v>74</v>
      </c>
      <c r="T4521" s="2"/>
    </row>
    <row r="4522" spans="1:22" x14ac:dyDescent="0.3">
      <c r="A4522" t="s">
        <v>28</v>
      </c>
      <c r="B4522" t="s">
        <v>14</v>
      </c>
      <c r="C4522" t="s">
        <v>15</v>
      </c>
      <c r="D4522" t="s">
        <v>75</v>
      </c>
      <c r="E4522" t="s">
        <v>76</v>
      </c>
      <c r="F4522">
        <v>10024</v>
      </c>
      <c r="G4522" t="s">
        <v>57</v>
      </c>
      <c r="H4522" t="s">
        <v>19</v>
      </c>
      <c r="I4522" t="s">
        <v>33</v>
      </c>
      <c r="J4522">
        <v>8934</v>
      </c>
      <c r="K4522">
        <v>6</v>
      </c>
      <c r="L4522">
        <v>0</v>
      </c>
      <c r="M4522">
        <v>241218</v>
      </c>
      <c r="O4522" s="2" t="str">
        <f>TRIM(SampleSuperstore3[[#This Row],[City]])</f>
        <v>New York City</v>
      </c>
      <c r="P4522" s="2" t="str">
        <f>TRIM(SampleSuperstore3[[#This Row],[State]])</f>
        <v>New York</v>
      </c>
      <c r="Q4522" s="2" t="str">
        <f t="shared" si="70"/>
        <v>New York City New York</v>
      </c>
      <c r="R4522" s="6" t="s">
        <v>183</v>
      </c>
      <c r="S4522" s="2" t="s">
        <v>98</v>
      </c>
      <c r="T4522" s="2"/>
    </row>
    <row r="4523" spans="1:22" x14ac:dyDescent="0.3">
      <c r="A4523" t="s">
        <v>28</v>
      </c>
      <c r="B4523" t="s">
        <v>44</v>
      </c>
      <c r="C4523" t="s">
        <v>15</v>
      </c>
      <c r="D4523" t="s">
        <v>501</v>
      </c>
      <c r="E4523" t="s">
        <v>76</v>
      </c>
      <c r="F4523">
        <v>13440</v>
      </c>
      <c r="G4523" t="s">
        <v>57</v>
      </c>
      <c r="H4523" t="s">
        <v>35</v>
      </c>
      <c r="I4523" t="s">
        <v>36</v>
      </c>
      <c r="J4523">
        <v>26998</v>
      </c>
      <c r="K4523">
        <v>2</v>
      </c>
      <c r="L4523">
        <v>0</v>
      </c>
      <c r="M4523">
        <v>67495</v>
      </c>
      <c r="O4523" s="2" t="str">
        <f>TRIM(SampleSuperstore3[[#This Row],[City]])</f>
        <v>Rome</v>
      </c>
      <c r="P4523" s="2" t="str">
        <f>TRIM(SampleSuperstore3[[#This Row],[State]])</f>
        <v>New York</v>
      </c>
      <c r="Q4523" s="2" t="str">
        <f t="shared" si="70"/>
        <v>Rome New York</v>
      </c>
      <c r="R4523" s="6" t="s">
        <v>634</v>
      </c>
      <c r="S4523" s="2" t="s">
        <v>369</v>
      </c>
      <c r="T4523" s="2" t="s">
        <v>3</v>
      </c>
      <c r="U4523" t="s">
        <v>634</v>
      </c>
      <c r="V4523" t="s">
        <v>369</v>
      </c>
    </row>
    <row r="4524" spans="1:22" x14ac:dyDescent="0.3">
      <c r="A4524" t="s">
        <v>28</v>
      </c>
      <c r="B4524" t="s">
        <v>44</v>
      </c>
      <c r="C4524" t="s">
        <v>15</v>
      </c>
      <c r="D4524" t="s">
        <v>501</v>
      </c>
      <c r="E4524" t="s">
        <v>76</v>
      </c>
      <c r="F4524">
        <v>13440</v>
      </c>
      <c r="G4524" t="s">
        <v>57</v>
      </c>
      <c r="H4524" t="s">
        <v>26</v>
      </c>
      <c r="I4524" t="s">
        <v>41</v>
      </c>
      <c r="J4524">
        <v>999</v>
      </c>
      <c r="K4524">
        <v>5</v>
      </c>
      <c r="L4524">
        <v>0</v>
      </c>
      <c r="M4524">
        <v>47952</v>
      </c>
      <c r="O4524" s="2" t="str">
        <f>TRIM(SampleSuperstore3[[#This Row],[City]])</f>
        <v>Rome</v>
      </c>
      <c r="P4524" s="2" t="str">
        <f>TRIM(SampleSuperstore3[[#This Row],[State]])</f>
        <v>New York</v>
      </c>
      <c r="Q4524" s="2" t="str">
        <f t="shared" si="70"/>
        <v>Rome New York</v>
      </c>
      <c r="R4524" s="6" t="s">
        <v>634</v>
      </c>
      <c r="S4524" s="2" t="s">
        <v>369</v>
      </c>
      <c r="T4524" s="2" t="s">
        <v>3</v>
      </c>
      <c r="U4524" t="s">
        <v>634</v>
      </c>
      <c r="V4524" t="s">
        <v>369</v>
      </c>
    </row>
    <row r="4525" spans="1:22" x14ac:dyDescent="0.3">
      <c r="A4525" t="s">
        <v>28</v>
      </c>
      <c r="B4525" t="s">
        <v>44</v>
      </c>
      <c r="C4525" t="s">
        <v>15</v>
      </c>
      <c r="D4525" t="s">
        <v>501</v>
      </c>
      <c r="E4525" t="s">
        <v>76</v>
      </c>
      <c r="F4525">
        <v>13440</v>
      </c>
      <c r="G4525" t="s">
        <v>57</v>
      </c>
      <c r="H4525" t="s">
        <v>19</v>
      </c>
      <c r="I4525" t="s">
        <v>33</v>
      </c>
      <c r="J4525">
        <v>3908</v>
      </c>
      <c r="K4525">
        <v>4</v>
      </c>
      <c r="L4525">
        <v>0</v>
      </c>
      <c r="M4525">
        <v>144596</v>
      </c>
      <c r="O4525" s="2" t="str">
        <f>TRIM(SampleSuperstore3[[#This Row],[City]])</f>
        <v>Rome</v>
      </c>
      <c r="P4525" s="2" t="str">
        <f>TRIM(SampleSuperstore3[[#This Row],[State]])</f>
        <v>New York</v>
      </c>
      <c r="Q4525" s="2" t="str">
        <f t="shared" si="70"/>
        <v>Rome New York</v>
      </c>
      <c r="R4525" s="6" t="s">
        <v>501</v>
      </c>
      <c r="S4525" s="2" t="s">
        <v>634</v>
      </c>
      <c r="T4525" s="2" t="s">
        <v>369</v>
      </c>
    </row>
    <row r="4526" spans="1:22" x14ac:dyDescent="0.3">
      <c r="A4526" t="s">
        <v>13</v>
      </c>
      <c r="B4526" t="s">
        <v>22</v>
      </c>
      <c r="C4526" t="s">
        <v>15</v>
      </c>
      <c r="D4526" t="s">
        <v>378</v>
      </c>
      <c r="E4526" t="s">
        <v>104</v>
      </c>
      <c r="F4526">
        <v>43302</v>
      </c>
      <c r="G4526" t="s">
        <v>57</v>
      </c>
      <c r="H4526" t="s">
        <v>35</v>
      </c>
      <c r="I4526" t="s">
        <v>59</v>
      </c>
      <c r="J4526">
        <v>116832</v>
      </c>
      <c r="K4526">
        <v>4</v>
      </c>
      <c r="L4526">
        <v>2</v>
      </c>
      <c r="M4526">
        <v>335892</v>
      </c>
      <c r="O4526" s="2" t="str">
        <f>TRIM(SampleSuperstore3[[#This Row],[City]])</f>
        <v>Marion</v>
      </c>
      <c r="P4526" s="2" t="str">
        <f>TRIM(SampleSuperstore3[[#This Row],[State]])</f>
        <v>Ohio</v>
      </c>
      <c r="Q4526" s="2" t="str">
        <f t="shared" si="70"/>
        <v>Marion Ohio</v>
      </c>
      <c r="R4526" s="6" t="s">
        <v>501</v>
      </c>
      <c r="S4526" s="2" t="s">
        <v>634</v>
      </c>
      <c r="T4526" s="2" t="s">
        <v>369</v>
      </c>
    </row>
    <row r="4527" spans="1:22" x14ac:dyDescent="0.3">
      <c r="A4527" t="s">
        <v>28</v>
      </c>
      <c r="B4527" t="s">
        <v>14</v>
      </c>
      <c r="C4527" t="s">
        <v>15</v>
      </c>
      <c r="D4527" t="s">
        <v>61</v>
      </c>
      <c r="E4527" t="s">
        <v>46</v>
      </c>
      <c r="F4527">
        <v>77041</v>
      </c>
      <c r="G4527" t="s">
        <v>47</v>
      </c>
      <c r="H4527" t="s">
        <v>26</v>
      </c>
      <c r="I4527" t="s">
        <v>37</v>
      </c>
      <c r="J4527">
        <v>2296</v>
      </c>
      <c r="K4527">
        <v>2</v>
      </c>
      <c r="L4527">
        <v>8</v>
      </c>
      <c r="M4527">
        <v>-39032</v>
      </c>
      <c r="O4527" s="2" t="str">
        <f>TRIM(SampleSuperstore3[[#This Row],[City]])</f>
        <v>Houston</v>
      </c>
      <c r="P4527" s="2" t="str">
        <f>TRIM(SampleSuperstore3[[#This Row],[State]])</f>
        <v>Texas</v>
      </c>
      <c r="Q4527" s="2" t="str">
        <f t="shared" si="70"/>
        <v>Houston Texas</v>
      </c>
      <c r="R4527" s="6" t="s">
        <v>501</v>
      </c>
      <c r="S4527" s="2" t="s">
        <v>634</v>
      </c>
      <c r="T4527" s="2" t="s">
        <v>369</v>
      </c>
    </row>
    <row r="4528" spans="1:22" x14ac:dyDescent="0.3">
      <c r="A4528" t="s">
        <v>62</v>
      </c>
      <c r="B4528" t="s">
        <v>14</v>
      </c>
      <c r="C4528" t="s">
        <v>15</v>
      </c>
      <c r="D4528" t="s">
        <v>75</v>
      </c>
      <c r="E4528" t="s">
        <v>76</v>
      </c>
      <c r="F4528">
        <v>10009</v>
      </c>
      <c r="G4528" t="s">
        <v>57</v>
      </c>
      <c r="H4528" t="s">
        <v>19</v>
      </c>
      <c r="I4528" t="s">
        <v>21</v>
      </c>
      <c r="J4528">
        <v>408006</v>
      </c>
      <c r="K4528">
        <v>2</v>
      </c>
      <c r="L4528">
        <v>1</v>
      </c>
      <c r="M4528">
        <v>725344</v>
      </c>
      <c r="O4528" s="2" t="str">
        <f>TRIM(SampleSuperstore3[[#This Row],[City]])</f>
        <v>New York City</v>
      </c>
      <c r="P4528" s="2" t="str">
        <f>TRIM(SampleSuperstore3[[#This Row],[State]])</f>
        <v>New York</v>
      </c>
      <c r="Q4528" s="2" t="str">
        <f t="shared" si="70"/>
        <v>New York City New York</v>
      </c>
      <c r="R4528" s="6" t="s">
        <v>378</v>
      </c>
      <c r="S4528" s="2" t="s">
        <v>104</v>
      </c>
      <c r="T4528" s="2"/>
    </row>
    <row r="4529" spans="1:22" x14ac:dyDescent="0.3">
      <c r="A4529" t="s">
        <v>62</v>
      </c>
      <c r="B4529" t="s">
        <v>14</v>
      </c>
      <c r="C4529" t="s">
        <v>15</v>
      </c>
      <c r="D4529" t="s">
        <v>75</v>
      </c>
      <c r="E4529" t="s">
        <v>76</v>
      </c>
      <c r="F4529">
        <v>10009</v>
      </c>
      <c r="G4529" t="s">
        <v>57</v>
      </c>
      <c r="H4529" t="s">
        <v>26</v>
      </c>
      <c r="I4529" t="s">
        <v>32</v>
      </c>
      <c r="J4529">
        <v>4044</v>
      </c>
      <c r="K4529">
        <v>3</v>
      </c>
      <c r="L4529">
        <v>0</v>
      </c>
      <c r="M4529">
        <v>105144</v>
      </c>
      <c r="O4529" s="2" t="str">
        <f>TRIM(SampleSuperstore3[[#This Row],[City]])</f>
        <v>New York City</v>
      </c>
      <c r="P4529" s="2" t="str">
        <f>TRIM(SampleSuperstore3[[#This Row],[State]])</f>
        <v>New York</v>
      </c>
      <c r="Q4529" s="2" t="str">
        <f t="shared" si="70"/>
        <v>New York City New York</v>
      </c>
      <c r="R4529" s="6" t="s">
        <v>61</v>
      </c>
      <c r="S4529" s="2" t="s">
        <v>46</v>
      </c>
      <c r="T4529" s="2"/>
    </row>
    <row r="4530" spans="1:22" x14ac:dyDescent="0.3">
      <c r="A4530" t="s">
        <v>168</v>
      </c>
      <c r="B4530" t="s">
        <v>44</v>
      </c>
      <c r="C4530" t="s">
        <v>15</v>
      </c>
      <c r="D4530" t="s">
        <v>372</v>
      </c>
      <c r="E4530" t="s">
        <v>24</v>
      </c>
      <c r="F4530">
        <v>95336</v>
      </c>
      <c r="G4530" t="s">
        <v>25</v>
      </c>
      <c r="H4530" t="s">
        <v>19</v>
      </c>
      <c r="I4530" t="s">
        <v>21</v>
      </c>
      <c r="J4530">
        <v>122352</v>
      </c>
      <c r="K4530">
        <v>3</v>
      </c>
      <c r="L4530">
        <v>2</v>
      </c>
      <c r="M4530">
        <v>137646</v>
      </c>
      <c r="O4530" s="2" t="str">
        <f>TRIM(SampleSuperstore3[[#This Row],[City]])</f>
        <v>Manteca</v>
      </c>
      <c r="P4530" s="2" t="str">
        <f>TRIM(SampleSuperstore3[[#This Row],[State]])</f>
        <v>California</v>
      </c>
      <c r="Q4530" s="2" t="str">
        <f t="shared" si="70"/>
        <v>Manteca California</v>
      </c>
      <c r="R4530" s="6" t="s">
        <v>634</v>
      </c>
      <c r="S4530" s="2" t="s">
        <v>369</v>
      </c>
      <c r="T4530" s="2" t="s">
        <v>3</v>
      </c>
      <c r="U4530" t="s">
        <v>634</v>
      </c>
      <c r="V4530" t="s">
        <v>369</v>
      </c>
    </row>
    <row r="4531" spans="1:22" x14ac:dyDescent="0.3">
      <c r="A4531" t="s">
        <v>168</v>
      </c>
      <c r="B4531" t="s">
        <v>44</v>
      </c>
      <c r="C4531" t="s">
        <v>15</v>
      </c>
      <c r="D4531" t="s">
        <v>372</v>
      </c>
      <c r="E4531" t="s">
        <v>24</v>
      </c>
      <c r="F4531">
        <v>95336</v>
      </c>
      <c r="G4531" t="s">
        <v>25</v>
      </c>
      <c r="H4531" t="s">
        <v>26</v>
      </c>
      <c r="I4531" t="s">
        <v>60</v>
      </c>
      <c r="J4531">
        <v>1528</v>
      </c>
      <c r="K4531">
        <v>2</v>
      </c>
      <c r="L4531">
        <v>0</v>
      </c>
      <c r="M4531">
        <v>74872</v>
      </c>
      <c r="O4531" s="2" t="str">
        <f>TRIM(SampleSuperstore3[[#This Row],[City]])</f>
        <v>Manteca</v>
      </c>
      <c r="P4531" s="2" t="str">
        <f>TRIM(SampleSuperstore3[[#This Row],[State]])</f>
        <v>California</v>
      </c>
      <c r="Q4531" s="2" t="str">
        <f t="shared" si="70"/>
        <v>Manteca California</v>
      </c>
      <c r="R4531" s="6" t="s">
        <v>634</v>
      </c>
      <c r="S4531" s="2" t="s">
        <v>369</v>
      </c>
      <c r="T4531" s="2" t="s">
        <v>3</v>
      </c>
      <c r="U4531" t="s">
        <v>634</v>
      </c>
      <c r="V4531" t="s">
        <v>369</v>
      </c>
    </row>
    <row r="4532" spans="1:22" x14ac:dyDescent="0.3">
      <c r="A4532" t="s">
        <v>28</v>
      </c>
      <c r="B4532" t="s">
        <v>22</v>
      </c>
      <c r="C4532" t="s">
        <v>15</v>
      </c>
      <c r="D4532" t="s">
        <v>23</v>
      </c>
      <c r="E4532" t="s">
        <v>24</v>
      </c>
      <c r="F4532">
        <v>90004</v>
      </c>
      <c r="G4532" t="s">
        <v>25</v>
      </c>
      <c r="H4532" t="s">
        <v>26</v>
      </c>
      <c r="I4532" t="s">
        <v>41</v>
      </c>
      <c r="J4532">
        <v>1196</v>
      </c>
      <c r="K4532">
        <v>2</v>
      </c>
      <c r="L4532">
        <v>0</v>
      </c>
      <c r="M4532">
        <v>58604</v>
      </c>
      <c r="O4532" s="2" t="str">
        <f>TRIM(SampleSuperstore3[[#This Row],[City]])</f>
        <v>Los Angeles</v>
      </c>
      <c r="P4532" s="2" t="str">
        <f>TRIM(SampleSuperstore3[[#This Row],[State]])</f>
        <v>California</v>
      </c>
      <c r="Q4532" s="2" t="str">
        <f t="shared" si="70"/>
        <v>Los Angeles California</v>
      </c>
      <c r="R4532" s="6" t="s">
        <v>372</v>
      </c>
      <c r="S4532" s="2" t="s">
        <v>24</v>
      </c>
      <c r="T4532" s="2"/>
    </row>
    <row r="4533" spans="1:22" x14ac:dyDescent="0.3">
      <c r="A4533" t="s">
        <v>28</v>
      </c>
      <c r="B4533" t="s">
        <v>44</v>
      </c>
      <c r="C4533" t="s">
        <v>15</v>
      </c>
      <c r="D4533" t="s">
        <v>42</v>
      </c>
      <c r="E4533" t="s">
        <v>43</v>
      </c>
      <c r="F4533">
        <v>98115</v>
      </c>
      <c r="G4533" t="s">
        <v>25</v>
      </c>
      <c r="H4533" t="s">
        <v>19</v>
      </c>
      <c r="I4533" t="s">
        <v>33</v>
      </c>
      <c r="J4533">
        <v>1584</v>
      </c>
      <c r="K4533">
        <v>3</v>
      </c>
      <c r="L4533">
        <v>0</v>
      </c>
      <c r="M4533">
        <v>49104</v>
      </c>
      <c r="O4533" s="2" t="str">
        <f>TRIM(SampleSuperstore3[[#This Row],[City]])</f>
        <v>Seattle</v>
      </c>
      <c r="P4533" s="2" t="str">
        <f>TRIM(SampleSuperstore3[[#This Row],[State]])</f>
        <v>Washington</v>
      </c>
      <c r="Q4533" s="2" t="str">
        <f t="shared" si="70"/>
        <v>Seattle Washington</v>
      </c>
      <c r="R4533" s="6" t="s">
        <v>372</v>
      </c>
      <c r="S4533" s="2" t="s">
        <v>24</v>
      </c>
      <c r="T4533" s="2"/>
    </row>
    <row r="4534" spans="1:22" x14ac:dyDescent="0.3">
      <c r="A4534" t="s">
        <v>28</v>
      </c>
      <c r="B4534" t="s">
        <v>44</v>
      </c>
      <c r="C4534" t="s">
        <v>15</v>
      </c>
      <c r="D4534" t="s">
        <v>42</v>
      </c>
      <c r="E4534" t="s">
        <v>43</v>
      </c>
      <c r="F4534">
        <v>98115</v>
      </c>
      <c r="G4534" t="s">
        <v>25</v>
      </c>
      <c r="H4534" t="s">
        <v>26</v>
      </c>
      <c r="I4534" t="s">
        <v>37</v>
      </c>
      <c r="J4534">
        <v>86376</v>
      </c>
      <c r="K4534">
        <v>3</v>
      </c>
      <c r="L4534">
        <v>2</v>
      </c>
      <c r="M4534">
        <v>302316</v>
      </c>
      <c r="O4534" s="2" t="str">
        <f>TRIM(SampleSuperstore3[[#This Row],[City]])</f>
        <v>Seattle</v>
      </c>
      <c r="P4534" s="2" t="str">
        <f>TRIM(SampleSuperstore3[[#This Row],[State]])</f>
        <v>Washington</v>
      </c>
      <c r="Q4534" s="2" t="str">
        <f t="shared" si="70"/>
        <v>Seattle Washington</v>
      </c>
      <c r="R4534" s="6" t="s">
        <v>626</v>
      </c>
      <c r="S4534" s="2" t="s">
        <v>627</v>
      </c>
      <c r="T4534" s="2" t="s">
        <v>24</v>
      </c>
    </row>
    <row r="4535" spans="1:22" x14ac:dyDescent="0.3">
      <c r="A4535" t="s">
        <v>28</v>
      </c>
      <c r="B4535" t="s">
        <v>44</v>
      </c>
      <c r="C4535" t="s">
        <v>15</v>
      </c>
      <c r="D4535" t="s">
        <v>42</v>
      </c>
      <c r="E4535" t="s">
        <v>43</v>
      </c>
      <c r="F4535">
        <v>98115</v>
      </c>
      <c r="G4535" t="s">
        <v>25</v>
      </c>
      <c r="H4535" t="s">
        <v>26</v>
      </c>
      <c r="I4535" t="s">
        <v>34</v>
      </c>
      <c r="J4535">
        <v>1824</v>
      </c>
      <c r="K4535">
        <v>3</v>
      </c>
      <c r="L4535">
        <v>0</v>
      </c>
      <c r="M4535">
        <v>62016</v>
      </c>
      <c r="O4535" s="2" t="str">
        <f>TRIM(SampleSuperstore3[[#This Row],[City]])</f>
        <v>Seattle</v>
      </c>
      <c r="P4535" s="2" t="str">
        <f>TRIM(SampleSuperstore3[[#This Row],[State]])</f>
        <v>Washington</v>
      </c>
      <c r="Q4535" s="2" t="str">
        <f t="shared" si="70"/>
        <v>Seattle Washington</v>
      </c>
      <c r="R4535" s="6" t="s">
        <v>42</v>
      </c>
      <c r="S4535" s="2" t="s">
        <v>43</v>
      </c>
      <c r="T4535" s="2"/>
    </row>
    <row r="4536" spans="1:22" x14ac:dyDescent="0.3">
      <c r="A4536" t="s">
        <v>28</v>
      </c>
      <c r="B4536" t="s">
        <v>44</v>
      </c>
      <c r="C4536" t="s">
        <v>15</v>
      </c>
      <c r="D4536" t="s">
        <v>42</v>
      </c>
      <c r="E4536" t="s">
        <v>43</v>
      </c>
      <c r="F4536">
        <v>98115</v>
      </c>
      <c r="G4536" t="s">
        <v>25</v>
      </c>
      <c r="H4536" t="s">
        <v>26</v>
      </c>
      <c r="I4536" t="s">
        <v>34</v>
      </c>
      <c r="J4536">
        <v>1312</v>
      </c>
      <c r="K4536">
        <v>4</v>
      </c>
      <c r="L4536">
        <v>0</v>
      </c>
      <c r="M4536">
        <v>43296</v>
      </c>
      <c r="O4536" s="2" t="str">
        <f>TRIM(SampleSuperstore3[[#This Row],[City]])</f>
        <v>Seattle</v>
      </c>
      <c r="P4536" s="2" t="str">
        <f>TRIM(SampleSuperstore3[[#This Row],[State]])</f>
        <v>Washington</v>
      </c>
      <c r="Q4536" s="2" t="str">
        <f t="shared" si="70"/>
        <v>Seattle Washington</v>
      </c>
      <c r="R4536" s="6" t="s">
        <v>42</v>
      </c>
      <c r="S4536" s="2" t="s">
        <v>43</v>
      </c>
      <c r="T4536" s="2"/>
    </row>
    <row r="4537" spans="1:22" x14ac:dyDescent="0.3">
      <c r="A4537" t="s">
        <v>28</v>
      </c>
      <c r="B4537" t="s">
        <v>22</v>
      </c>
      <c r="C4537" t="s">
        <v>15</v>
      </c>
      <c r="D4537" t="s">
        <v>290</v>
      </c>
      <c r="E4537" t="s">
        <v>179</v>
      </c>
      <c r="F4537">
        <v>2908</v>
      </c>
      <c r="G4537" t="s">
        <v>57</v>
      </c>
      <c r="H4537" t="s">
        <v>35</v>
      </c>
      <c r="I4537" t="s">
        <v>36</v>
      </c>
      <c r="J4537">
        <v>10598</v>
      </c>
      <c r="K4537">
        <v>2</v>
      </c>
      <c r="L4537">
        <v>0</v>
      </c>
      <c r="M4537">
        <v>10598</v>
      </c>
      <c r="O4537" s="2" t="str">
        <f>TRIM(SampleSuperstore3[[#This Row],[City]])</f>
        <v>Providence</v>
      </c>
      <c r="P4537" s="2" t="str">
        <f>TRIM(SampleSuperstore3[[#This Row],[State]])</f>
        <v>Rhode Island</v>
      </c>
      <c r="Q4537" s="2" t="str">
        <f t="shared" si="70"/>
        <v>Providence Rhode Island</v>
      </c>
      <c r="R4537" s="6" t="s">
        <v>42</v>
      </c>
      <c r="S4537" s="2" t="s">
        <v>43</v>
      </c>
      <c r="T4537" s="2"/>
    </row>
    <row r="4538" spans="1:22" x14ac:dyDescent="0.3">
      <c r="A4538" t="s">
        <v>28</v>
      </c>
      <c r="B4538" t="s">
        <v>22</v>
      </c>
      <c r="C4538" t="s">
        <v>15</v>
      </c>
      <c r="D4538" t="s">
        <v>290</v>
      </c>
      <c r="E4538" t="s">
        <v>179</v>
      </c>
      <c r="F4538">
        <v>2908</v>
      </c>
      <c r="G4538" t="s">
        <v>57</v>
      </c>
      <c r="H4538" t="s">
        <v>19</v>
      </c>
      <c r="I4538" t="s">
        <v>31</v>
      </c>
      <c r="J4538">
        <v>49392</v>
      </c>
      <c r="K4538">
        <v>7</v>
      </c>
      <c r="L4538">
        <v>3</v>
      </c>
      <c r="M4538">
        <v>-28224</v>
      </c>
      <c r="O4538" s="2" t="str">
        <f>TRIM(SampleSuperstore3[[#This Row],[City]])</f>
        <v>Providence</v>
      </c>
      <c r="P4538" s="2" t="str">
        <f>TRIM(SampleSuperstore3[[#This Row],[State]])</f>
        <v>Rhode Island</v>
      </c>
      <c r="Q4538" s="2" t="str">
        <f t="shared" si="70"/>
        <v>Providence Rhode Island</v>
      </c>
      <c r="R4538" s="6" t="s">
        <v>42</v>
      </c>
      <c r="S4538" s="2" t="s">
        <v>43</v>
      </c>
      <c r="T4538" s="2"/>
    </row>
    <row r="4539" spans="1:22" x14ac:dyDescent="0.3">
      <c r="A4539" t="s">
        <v>28</v>
      </c>
      <c r="B4539" t="s">
        <v>22</v>
      </c>
      <c r="C4539" t="s">
        <v>15</v>
      </c>
      <c r="D4539" t="s">
        <v>79</v>
      </c>
      <c r="E4539" t="s">
        <v>65</v>
      </c>
      <c r="F4539">
        <v>60653</v>
      </c>
      <c r="G4539" t="s">
        <v>47</v>
      </c>
      <c r="H4539" t="s">
        <v>26</v>
      </c>
      <c r="I4539" t="s">
        <v>37</v>
      </c>
      <c r="J4539">
        <v>5936</v>
      </c>
      <c r="K4539">
        <v>7</v>
      </c>
      <c r="L4539">
        <v>8</v>
      </c>
      <c r="M4539">
        <v>-8904</v>
      </c>
      <c r="O4539" s="2" t="str">
        <f>TRIM(SampleSuperstore3[[#This Row],[City]])</f>
        <v>Chicago</v>
      </c>
      <c r="P4539" s="2" t="str">
        <f>TRIM(SampleSuperstore3[[#This Row],[State]])</f>
        <v>Illinois</v>
      </c>
      <c r="Q4539" s="2" t="str">
        <f t="shared" si="70"/>
        <v>Chicago Illinois</v>
      </c>
      <c r="R4539" s="6" t="s">
        <v>290</v>
      </c>
      <c r="S4539" s="2" t="s">
        <v>809</v>
      </c>
      <c r="T4539" s="2" t="s">
        <v>775</v>
      </c>
    </row>
    <row r="4540" spans="1:22" x14ac:dyDescent="0.3">
      <c r="A4540" t="s">
        <v>62</v>
      </c>
      <c r="B4540" t="s">
        <v>14</v>
      </c>
      <c r="C4540" t="s">
        <v>15</v>
      </c>
      <c r="D4540" t="s">
        <v>354</v>
      </c>
      <c r="E4540" t="s">
        <v>119</v>
      </c>
      <c r="F4540">
        <v>73120</v>
      </c>
      <c r="G4540" t="s">
        <v>47</v>
      </c>
      <c r="H4540" t="s">
        <v>26</v>
      </c>
      <c r="I4540" t="s">
        <v>60</v>
      </c>
      <c r="J4540">
        <v>32586</v>
      </c>
      <c r="K4540">
        <v>2</v>
      </c>
      <c r="L4540">
        <v>0</v>
      </c>
      <c r="M4540">
        <v>1498956</v>
      </c>
      <c r="O4540" s="2" t="str">
        <f>TRIM(SampleSuperstore3[[#This Row],[City]])</f>
        <v>Oklahoma City</v>
      </c>
      <c r="P4540" s="2" t="str">
        <f>TRIM(SampleSuperstore3[[#This Row],[State]])</f>
        <v>Oklahoma</v>
      </c>
      <c r="Q4540" s="2" t="str">
        <f t="shared" si="70"/>
        <v>Oklahoma City Oklahoma</v>
      </c>
      <c r="R4540" s="6" t="s">
        <v>290</v>
      </c>
      <c r="S4540" s="2" t="s">
        <v>809</v>
      </c>
      <c r="T4540" s="2" t="s">
        <v>775</v>
      </c>
    </row>
    <row r="4541" spans="1:22" x14ac:dyDescent="0.3">
      <c r="A4541" t="s">
        <v>13</v>
      </c>
      <c r="B4541" t="s">
        <v>14</v>
      </c>
      <c r="C4541" t="s">
        <v>15</v>
      </c>
      <c r="D4541" t="s">
        <v>79</v>
      </c>
      <c r="E4541" t="s">
        <v>65</v>
      </c>
      <c r="F4541">
        <v>60610</v>
      </c>
      <c r="G4541" t="s">
        <v>47</v>
      </c>
      <c r="H4541" t="s">
        <v>19</v>
      </c>
      <c r="I4541" t="s">
        <v>21</v>
      </c>
      <c r="J4541">
        <v>383607</v>
      </c>
      <c r="K4541">
        <v>9</v>
      </c>
      <c r="L4541">
        <v>3</v>
      </c>
      <c r="M4541">
        <v>-54801</v>
      </c>
      <c r="O4541" s="2" t="str">
        <f>TRIM(SampleSuperstore3[[#This Row],[City]])</f>
        <v>Chicago</v>
      </c>
      <c r="P4541" s="2" t="str">
        <f>TRIM(SampleSuperstore3[[#This Row],[State]])</f>
        <v>Illinois</v>
      </c>
      <c r="Q4541" s="2" t="str">
        <f t="shared" si="70"/>
        <v>Chicago Illinois</v>
      </c>
      <c r="R4541" s="6" t="s">
        <v>79</v>
      </c>
      <c r="S4541" s="2" t="s">
        <v>65</v>
      </c>
      <c r="T4541" s="2"/>
    </row>
    <row r="4542" spans="1:22" x14ac:dyDescent="0.3">
      <c r="A4542" t="s">
        <v>13</v>
      </c>
      <c r="B4542" t="s">
        <v>14</v>
      </c>
      <c r="C4542" t="s">
        <v>15</v>
      </c>
      <c r="D4542" t="s">
        <v>79</v>
      </c>
      <c r="E4542" t="s">
        <v>65</v>
      </c>
      <c r="F4542">
        <v>60610</v>
      </c>
      <c r="G4542" t="s">
        <v>47</v>
      </c>
      <c r="H4542" t="s">
        <v>35</v>
      </c>
      <c r="I4542" t="s">
        <v>36</v>
      </c>
      <c r="J4542">
        <v>14848</v>
      </c>
      <c r="K4542">
        <v>2</v>
      </c>
      <c r="L4542">
        <v>2</v>
      </c>
      <c r="M4542">
        <v>16704</v>
      </c>
      <c r="O4542" s="2" t="str">
        <f>TRIM(SampleSuperstore3[[#This Row],[City]])</f>
        <v>Chicago</v>
      </c>
      <c r="P4542" s="2" t="str">
        <f>TRIM(SampleSuperstore3[[#This Row],[State]])</f>
        <v>Illinois</v>
      </c>
      <c r="Q4542" s="2" t="str">
        <f t="shared" si="70"/>
        <v>Chicago Illinois</v>
      </c>
      <c r="R4542" s="6" t="s">
        <v>119</v>
      </c>
      <c r="S4542" s="2" t="s">
        <v>3</v>
      </c>
      <c r="T4542" s="2" t="s">
        <v>119</v>
      </c>
    </row>
    <row r="4543" spans="1:22" x14ac:dyDescent="0.3">
      <c r="A4543" t="s">
        <v>13</v>
      </c>
      <c r="B4543" t="s">
        <v>14</v>
      </c>
      <c r="C4543" t="s">
        <v>15</v>
      </c>
      <c r="D4543" t="s">
        <v>79</v>
      </c>
      <c r="E4543" t="s">
        <v>65</v>
      </c>
      <c r="F4543">
        <v>60610</v>
      </c>
      <c r="G4543" t="s">
        <v>47</v>
      </c>
      <c r="H4543" t="s">
        <v>35</v>
      </c>
      <c r="I4543" t="s">
        <v>36</v>
      </c>
      <c r="J4543">
        <v>537544</v>
      </c>
      <c r="K4543">
        <v>7</v>
      </c>
      <c r="L4543">
        <v>2</v>
      </c>
      <c r="M4543">
        <v>537544</v>
      </c>
      <c r="O4543" s="2" t="str">
        <f>TRIM(SampleSuperstore3[[#This Row],[City]])</f>
        <v>Chicago</v>
      </c>
      <c r="P4543" s="2" t="str">
        <f>TRIM(SampleSuperstore3[[#This Row],[State]])</f>
        <v>Illinois</v>
      </c>
      <c r="Q4543" s="2" t="str">
        <f t="shared" si="70"/>
        <v>Chicago Illinois</v>
      </c>
      <c r="R4543" s="6" t="s">
        <v>79</v>
      </c>
      <c r="S4543" s="2" t="s">
        <v>65</v>
      </c>
      <c r="T4543" s="2"/>
    </row>
    <row r="4544" spans="1:22" x14ac:dyDescent="0.3">
      <c r="A4544" t="s">
        <v>13</v>
      </c>
      <c r="B4544" t="s">
        <v>14</v>
      </c>
      <c r="C4544" t="s">
        <v>15</v>
      </c>
      <c r="D4544" t="s">
        <v>79</v>
      </c>
      <c r="E4544" t="s">
        <v>65</v>
      </c>
      <c r="F4544">
        <v>60610</v>
      </c>
      <c r="G4544" t="s">
        <v>47</v>
      </c>
      <c r="H4544" t="s">
        <v>26</v>
      </c>
      <c r="I4544" t="s">
        <v>37</v>
      </c>
      <c r="J4544">
        <v>1928</v>
      </c>
      <c r="K4544">
        <v>2</v>
      </c>
      <c r="L4544">
        <v>8</v>
      </c>
      <c r="M4544">
        <v>-29884</v>
      </c>
      <c r="O4544" s="2" t="str">
        <f>TRIM(SampleSuperstore3[[#This Row],[City]])</f>
        <v>Chicago</v>
      </c>
      <c r="P4544" s="2" t="str">
        <f>TRIM(SampleSuperstore3[[#This Row],[State]])</f>
        <v>Illinois</v>
      </c>
      <c r="Q4544" s="2" t="str">
        <f t="shared" si="70"/>
        <v>Chicago Illinois</v>
      </c>
      <c r="R4544" s="6" t="s">
        <v>79</v>
      </c>
      <c r="S4544" s="2" t="s">
        <v>65</v>
      </c>
      <c r="T4544" s="2"/>
    </row>
    <row r="4545" spans="1:20" x14ac:dyDescent="0.3">
      <c r="A4545" t="s">
        <v>13</v>
      </c>
      <c r="B4545" t="s">
        <v>14</v>
      </c>
      <c r="C4545" t="s">
        <v>15</v>
      </c>
      <c r="D4545" t="s">
        <v>79</v>
      </c>
      <c r="E4545" t="s">
        <v>65</v>
      </c>
      <c r="F4545">
        <v>60610</v>
      </c>
      <c r="G4545" t="s">
        <v>47</v>
      </c>
      <c r="H4545" t="s">
        <v>26</v>
      </c>
      <c r="I4545" t="s">
        <v>34</v>
      </c>
      <c r="J4545">
        <v>6912</v>
      </c>
      <c r="K4545">
        <v>3</v>
      </c>
      <c r="L4545">
        <v>2</v>
      </c>
      <c r="M4545">
        <v>6912</v>
      </c>
      <c r="O4545" s="2" t="str">
        <f>TRIM(SampleSuperstore3[[#This Row],[City]])</f>
        <v>Chicago</v>
      </c>
      <c r="P4545" s="2" t="str">
        <f>TRIM(SampleSuperstore3[[#This Row],[State]])</f>
        <v>Illinois</v>
      </c>
      <c r="Q4545" s="2" t="str">
        <f t="shared" si="70"/>
        <v>Chicago Illinois</v>
      </c>
      <c r="R4545" s="6" t="s">
        <v>79</v>
      </c>
      <c r="S4545" s="2" t="s">
        <v>65</v>
      </c>
      <c r="T4545" s="2"/>
    </row>
    <row r="4546" spans="1:20" x14ac:dyDescent="0.3">
      <c r="A4546" t="s">
        <v>13</v>
      </c>
      <c r="B4546" t="s">
        <v>14</v>
      </c>
      <c r="C4546" t="s">
        <v>15</v>
      </c>
      <c r="D4546" t="s">
        <v>79</v>
      </c>
      <c r="E4546" t="s">
        <v>65</v>
      </c>
      <c r="F4546">
        <v>60610</v>
      </c>
      <c r="G4546" t="s">
        <v>47</v>
      </c>
      <c r="H4546" t="s">
        <v>19</v>
      </c>
      <c r="I4546" t="s">
        <v>33</v>
      </c>
      <c r="J4546">
        <v>776</v>
      </c>
      <c r="K4546">
        <v>1</v>
      </c>
      <c r="L4546">
        <v>6</v>
      </c>
      <c r="M4546">
        <v>-2134</v>
      </c>
      <c r="O4546" s="2" t="str">
        <f>TRIM(SampleSuperstore3[[#This Row],[City]])</f>
        <v>Chicago</v>
      </c>
      <c r="P4546" s="2" t="str">
        <f>TRIM(SampleSuperstore3[[#This Row],[State]])</f>
        <v>Illinois</v>
      </c>
      <c r="Q4546" s="2" t="str">
        <f t="shared" si="70"/>
        <v>Chicago Illinois</v>
      </c>
      <c r="R4546" s="6" t="s">
        <v>79</v>
      </c>
      <c r="S4546" s="2" t="s">
        <v>65</v>
      </c>
      <c r="T4546" s="2"/>
    </row>
    <row r="4547" spans="1:20" x14ac:dyDescent="0.3">
      <c r="A4547" t="s">
        <v>13</v>
      </c>
      <c r="B4547" t="s">
        <v>14</v>
      </c>
      <c r="C4547" t="s">
        <v>15</v>
      </c>
      <c r="D4547" t="s">
        <v>79</v>
      </c>
      <c r="E4547" t="s">
        <v>65</v>
      </c>
      <c r="F4547">
        <v>60610</v>
      </c>
      <c r="G4547" t="s">
        <v>47</v>
      </c>
      <c r="H4547" t="s">
        <v>35</v>
      </c>
      <c r="I4547" t="s">
        <v>36</v>
      </c>
      <c r="J4547">
        <v>659168</v>
      </c>
      <c r="K4547">
        <v>4</v>
      </c>
      <c r="L4547">
        <v>2</v>
      </c>
      <c r="M4547">
        <v>494376</v>
      </c>
      <c r="O4547" s="2" t="str">
        <f>TRIM(SampleSuperstore3[[#This Row],[City]])</f>
        <v>Chicago</v>
      </c>
      <c r="P4547" s="2" t="str">
        <f>TRIM(SampleSuperstore3[[#This Row],[State]])</f>
        <v>Illinois</v>
      </c>
      <c r="Q4547" s="2" t="str">
        <f t="shared" ref="Q4547:Q4610" si="71">_xlfn.CONCAT(O4547," ",P4547)</f>
        <v>Chicago Illinois</v>
      </c>
      <c r="R4547" s="6" t="s">
        <v>79</v>
      </c>
      <c r="S4547" s="2" t="s">
        <v>65</v>
      </c>
      <c r="T4547" s="2"/>
    </row>
    <row r="4548" spans="1:20" x14ac:dyDescent="0.3">
      <c r="A4548" t="s">
        <v>62</v>
      </c>
      <c r="B4548" t="s">
        <v>14</v>
      </c>
      <c r="C4548" t="s">
        <v>15</v>
      </c>
      <c r="D4548" t="s">
        <v>169</v>
      </c>
      <c r="E4548" t="s">
        <v>127</v>
      </c>
      <c r="F4548">
        <v>6040</v>
      </c>
      <c r="G4548" t="s">
        <v>57</v>
      </c>
      <c r="H4548" t="s">
        <v>26</v>
      </c>
      <c r="I4548" t="s">
        <v>27</v>
      </c>
      <c r="J4548">
        <v>576</v>
      </c>
      <c r="K4548">
        <v>2</v>
      </c>
      <c r="L4548">
        <v>0</v>
      </c>
      <c r="M4548">
        <v>28224</v>
      </c>
      <c r="O4548" s="2" t="str">
        <f>TRIM(SampleSuperstore3[[#This Row],[City]])</f>
        <v>Manchester</v>
      </c>
      <c r="P4548" s="2" t="str">
        <f>TRIM(SampleSuperstore3[[#This Row],[State]])</f>
        <v>Connecticut</v>
      </c>
      <c r="Q4548" s="2" t="str">
        <f t="shared" si="71"/>
        <v>Manchester Connecticut</v>
      </c>
      <c r="R4548" s="6" t="s">
        <v>79</v>
      </c>
      <c r="S4548" s="2" t="s">
        <v>65</v>
      </c>
      <c r="T4548" s="2"/>
    </row>
    <row r="4549" spans="1:20" x14ac:dyDescent="0.3">
      <c r="A4549" t="s">
        <v>28</v>
      </c>
      <c r="B4549" t="s">
        <v>22</v>
      </c>
      <c r="C4549" t="s">
        <v>15</v>
      </c>
      <c r="D4549" t="s">
        <v>23</v>
      </c>
      <c r="E4549" t="s">
        <v>24</v>
      </c>
      <c r="F4549">
        <v>90049</v>
      </c>
      <c r="G4549" t="s">
        <v>25</v>
      </c>
      <c r="H4549" t="s">
        <v>19</v>
      </c>
      <c r="I4549" t="s">
        <v>31</v>
      </c>
      <c r="J4549">
        <v>351216</v>
      </c>
      <c r="K4549">
        <v>3</v>
      </c>
      <c r="L4549">
        <v>2</v>
      </c>
      <c r="M4549">
        <v>43902</v>
      </c>
      <c r="O4549" s="2" t="str">
        <f>TRIM(SampleSuperstore3[[#This Row],[City]])</f>
        <v>Los Angeles</v>
      </c>
      <c r="P4549" s="2" t="str">
        <f>TRIM(SampleSuperstore3[[#This Row],[State]])</f>
        <v>California</v>
      </c>
      <c r="Q4549" s="2" t="str">
        <f t="shared" si="71"/>
        <v>Los Angeles California</v>
      </c>
      <c r="R4549" s="6" t="s">
        <v>79</v>
      </c>
      <c r="S4549" s="2" t="s">
        <v>65</v>
      </c>
      <c r="T4549" s="2"/>
    </row>
    <row r="4550" spans="1:20" x14ac:dyDescent="0.3">
      <c r="A4550" t="s">
        <v>28</v>
      </c>
      <c r="B4550" t="s">
        <v>14</v>
      </c>
      <c r="C4550" t="s">
        <v>15</v>
      </c>
      <c r="D4550" t="s">
        <v>52</v>
      </c>
      <c r="E4550" t="s">
        <v>24</v>
      </c>
      <c r="F4550">
        <v>94122</v>
      </c>
      <c r="G4550" t="s">
        <v>25</v>
      </c>
      <c r="H4550" t="s">
        <v>19</v>
      </c>
      <c r="I4550" t="s">
        <v>21</v>
      </c>
      <c r="J4550">
        <v>23028</v>
      </c>
      <c r="K4550">
        <v>3</v>
      </c>
      <c r="L4550">
        <v>2</v>
      </c>
      <c r="M4550">
        <v>23028</v>
      </c>
      <c r="O4550" s="2" t="str">
        <f>TRIM(SampleSuperstore3[[#This Row],[City]])</f>
        <v>San Francisco</v>
      </c>
      <c r="P4550" s="2" t="str">
        <f>TRIM(SampleSuperstore3[[#This Row],[State]])</f>
        <v>California</v>
      </c>
      <c r="Q4550" s="2" t="str">
        <f t="shared" si="71"/>
        <v>San Francisco California</v>
      </c>
      <c r="R4550" s="6" t="s">
        <v>169</v>
      </c>
      <c r="S4550" s="2" t="s">
        <v>127</v>
      </c>
      <c r="T4550" s="2"/>
    </row>
    <row r="4551" spans="1:20" x14ac:dyDescent="0.3">
      <c r="A4551" t="s">
        <v>13</v>
      </c>
      <c r="B4551" t="s">
        <v>14</v>
      </c>
      <c r="C4551" t="s">
        <v>15</v>
      </c>
      <c r="D4551" t="s">
        <v>502</v>
      </c>
      <c r="E4551" t="s">
        <v>49</v>
      </c>
      <c r="F4551">
        <v>54601</v>
      </c>
      <c r="G4551" t="s">
        <v>47</v>
      </c>
      <c r="H4551" t="s">
        <v>26</v>
      </c>
      <c r="I4551" t="s">
        <v>37</v>
      </c>
      <c r="J4551">
        <v>5682</v>
      </c>
      <c r="K4551">
        <v>3</v>
      </c>
      <c r="L4551">
        <v>0</v>
      </c>
      <c r="M4551">
        <v>2841</v>
      </c>
      <c r="O4551" s="2" t="str">
        <f>TRIM(SampleSuperstore3[[#This Row],[City]])</f>
        <v>La Crosse</v>
      </c>
      <c r="P4551" s="2" t="str">
        <f>TRIM(SampleSuperstore3[[#This Row],[State]])</f>
        <v>Wisconsin</v>
      </c>
      <c r="Q4551" s="2" t="str">
        <f t="shared" si="71"/>
        <v>La Crosse Wisconsin</v>
      </c>
      <c r="R4551" s="6" t="s">
        <v>626</v>
      </c>
      <c r="S4551" s="2" t="s">
        <v>627</v>
      </c>
      <c r="T4551" s="2" t="s">
        <v>24</v>
      </c>
    </row>
    <row r="4552" spans="1:20" x14ac:dyDescent="0.3">
      <c r="A4552" t="s">
        <v>62</v>
      </c>
      <c r="B4552" t="s">
        <v>14</v>
      </c>
      <c r="C4552" t="s">
        <v>15</v>
      </c>
      <c r="D4552" t="s">
        <v>242</v>
      </c>
      <c r="E4552" t="s">
        <v>91</v>
      </c>
      <c r="F4552">
        <v>29501</v>
      </c>
      <c r="G4552" t="s">
        <v>18</v>
      </c>
      <c r="H4552" t="s">
        <v>26</v>
      </c>
      <c r="I4552" t="s">
        <v>77</v>
      </c>
      <c r="J4552">
        <v>3156</v>
      </c>
      <c r="K4552">
        <v>4</v>
      </c>
      <c r="L4552">
        <v>0</v>
      </c>
      <c r="M4552">
        <v>14202</v>
      </c>
      <c r="O4552" s="2" t="str">
        <f>TRIM(SampleSuperstore3[[#This Row],[City]])</f>
        <v>Florence</v>
      </c>
      <c r="P4552" s="2" t="str">
        <f>TRIM(SampleSuperstore3[[#This Row],[State]])</f>
        <v>South Carolina</v>
      </c>
      <c r="Q4552" s="2" t="str">
        <f t="shared" si="71"/>
        <v>Florence South Carolina</v>
      </c>
      <c r="R4552" s="6" t="s">
        <v>632</v>
      </c>
      <c r="S4552" s="2" t="s">
        <v>633</v>
      </c>
      <c r="T4552" s="2" t="s">
        <v>24</v>
      </c>
    </row>
    <row r="4553" spans="1:20" x14ac:dyDescent="0.3">
      <c r="A4553" t="s">
        <v>62</v>
      </c>
      <c r="B4553" t="s">
        <v>14</v>
      </c>
      <c r="C4553" t="s">
        <v>15</v>
      </c>
      <c r="D4553" t="s">
        <v>242</v>
      </c>
      <c r="E4553" t="s">
        <v>91</v>
      </c>
      <c r="F4553">
        <v>29501</v>
      </c>
      <c r="G4553" t="s">
        <v>18</v>
      </c>
      <c r="H4553" t="s">
        <v>26</v>
      </c>
      <c r="I4553" t="s">
        <v>32</v>
      </c>
      <c r="J4553">
        <v>2792</v>
      </c>
      <c r="K4553">
        <v>4</v>
      </c>
      <c r="L4553">
        <v>0</v>
      </c>
      <c r="M4553">
        <v>5584</v>
      </c>
      <c r="O4553" s="2" t="str">
        <f>TRIM(SampleSuperstore3[[#This Row],[City]])</f>
        <v>Florence</v>
      </c>
      <c r="P4553" s="2" t="str">
        <f>TRIM(SampleSuperstore3[[#This Row],[State]])</f>
        <v>South Carolina</v>
      </c>
      <c r="Q4553" s="2" t="str">
        <f t="shared" si="71"/>
        <v>Florence South Carolina</v>
      </c>
      <c r="R4553" s="6" t="s">
        <v>691</v>
      </c>
      <c r="S4553" s="2" t="s">
        <v>772</v>
      </c>
      <c r="T4553" s="2" t="s">
        <v>49</v>
      </c>
    </row>
    <row r="4554" spans="1:20" x14ac:dyDescent="0.3">
      <c r="A4554" t="s">
        <v>28</v>
      </c>
      <c r="B4554" t="s">
        <v>14</v>
      </c>
      <c r="C4554" t="s">
        <v>15</v>
      </c>
      <c r="D4554" t="s">
        <v>305</v>
      </c>
      <c r="E4554" t="s">
        <v>81</v>
      </c>
      <c r="F4554">
        <v>85301</v>
      </c>
      <c r="G4554" t="s">
        <v>25</v>
      </c>
      <c r="H4554" t="s">
        <v>26</v>
      </c>
      <c r="I4554" t="s">
        <v>37</v>
      </c>
      <c r="J4554">
        <v>8559</v>
      </c>
      <c r="K4554">
        <v>1</v>
      </c>
      <c r="L4554">
        <v>7</v>
      </c>
      <c r="M4554">
        <v>-65619</v>
      </c>
      <c r="O4554" s="2" t="str">
        <f>TRIM(SampleSuperstore3[[#This Row],[City]])</f>
        <v>Glendale</v>
      </c>
      <c r="P4554" s="2" t="str">
        <f>TRIM(SampleSuperstore3[[#This Row],[State]])</f>
        <v>Arizona</v>
      </c>
      <c r="Q4554" s="2" t="str">
        <f t="shared" si="71"/>
        <v>Glendale Arizona</v>
      </c>
      <c r="R4554" s="6" t="s">
        <v>242</v>
      </c>
      <c r="S4554" s="2" t="s">
        <v>18</v>
      </c>
      <c r="T4554" s="2" t="s">
        <v>806</v>
      </c>
    </row>
    <row r="4555" spans="1:20" x14ac:dyDescent="0.3">
      <c r="A4555" t="s">
        <v>28</v>
      </c>
      <c r="B4555" t="s">
        <v>22</v>
      </c>
      <c r="C4555" t="s">
        <v>15</v>
      </c>
      <c r="D4555" t="s">
        <v>321</v>
      </c>
      <c r="E4555" t="s">
        <v>46</v>
      </c>
      <c r="F4555">
        <v>79907</v>
      </c>
      <c r="G4555" t="s">
        <v>47</v>
      </c>
      <c r="H4555" t="s">
        <v>26</v>
      </c>
      <c r="I4555" t="s">
        <v>60</v>
      </c>
      <c r="J4555">
        <v>49568</v>
      </c>
      <c r="K4555">
        <v>2</v>
      </c>
      <c r="L4555">
        <v>2</v>
      </c>
      <c r="M4555">
        <v>179684</v>
      </c>
      <c r="O4555" s="2" t="str">
        <f>TRIM(SampleSuperstore3[[#This Row],[City]])</f>
        <v>El Paso</v>
      </c>
      <c r="P4555" s="2" t="str">
        <f>TRIM(SampleSuperstore3[[#This Row],[State]])</f>
        <v>Texas</v>
      </c>
      <c r="Q4555" s="2" t="str">
        <f t="shared" si="71"/>
        <v>El Paso Texas</v>
      </c>
      <c r="R4555" s="6" t="s">
        <v>242</v>
      </c>
      <c r="S4555" s="2" t="s">
        <v>18</v>
      </c>
      <c r="T4555" s="2" t="s">
        <v>806</v>
      </c>
    </row>
    <row r="4556" spans="1:20" x14ac:dyDescent="0.3">
      <c r="A4556" t="s">
        <v>62</v>
      </c>
      <c r="B4556" t="s">
        <v>14</v>
      </c>
      <c r="C4556" t="s">
        <v>15</v>
      </c>
      <c r="D4556" t="s">
        <v>122</v>
      </c>
      <c r="E4556" t="s">
        <v>46</v>
      </c>
      <c r="F4556">
        <v>78207</v>
      </c>
      <c r="G4556" t="s">
        <v>47</v>
      </c>
      <c r="H4556" t="s">
        <v>19</v>
      </c>
      <c r="I4556" t="s">
        <v>21</v>
      </c>
      <c r="J4556">
        <v>127869</v>
      </c>
      <c r="K4556">
        <v>3</v>
      </c>
      <c r="L4556">
        <v>3</v>
      </c>
      <c r="M4556">
        <v>-91335</v>
      </c>
      <c r="O4556" s="2" t="str">
        <f>TRIM(SampleSuperstore3[[#This Row],[City]])</f>
        <v>San Antonio</v>
      </c>
      <c r="P4556" s="2" t="str">
        <f>TRIM(SampleSuperstore3[[#This Row],[State]])</f>
        <v>Texas</v>
      </c>
      <c r="Q4556" s="2" t="str">
        <f t="shared" si="71"/>
        <v>San Antonio Texas</v>
      </c>
      <c r="R4556" s="6" t="s">
        <v>305</v>
      </c>
      <c r="S4556" s="2" t="s">
        <v>81</v>
      </c>
      <c r="T4556" s="2"/>
    </row>
    <row r="4557" spans="1:20" x14ac:dyDescent="0.3">
      <c r="A4557" t="s">
        <v>13</v>
      </c>
      <c r="B4557" t="s">
        <v>22</v>
      </c>
      <c r="C4557" t="s">
        <v>15</v>
      </c>
      <c r="D4557" t="s">
        <v>23</v>
      </c>
      <c r="E4557" t="s">
        <v>24</v>
      </c>
      <c r="F4557">
        <v>90049</v>
      </c>
      <c r="G4557" t="s">
        <v>25</v>
      </c>
      <c r="H4557" t="s">
        <v>26</v>
      </c>
      <c r="I4557" t="s">
        <v>60</v>
      </c>
      <c r="J4557">
        <v>27144</v>
      </c>
      <c r="K4557">
        <v>3</v>
      </c>
      <c r="L4557">
        <v>0</v>
      </c>
      <c r="M4557">
        <v>122148</v>
      </c>
      <c r="O4557" s="2" t="str">
        <f>TRIM(SampleSuperstore3[[#This Row],[City]])</f>
        <v>Los Angeles</v>
      </c>
      <c r="P4557" s="2" t="str">
        <f>TRIM(SampleSuperstore3[[#This Row],[State]])</f>
        <v>California</v>
      </c>
      <c r="Q4557" s="2" t="str">
        <f t="shared" si="71"/>
        <v>Los Angeles California</v>
      </c>
      <c r="R4557" s="6" t="s">
        <v>707</v>
      </c>
      <c r="S4557" s="2" t="s">
        <v>708</v>
      </c>
      <c r="T4557" s="2" t="s">
        <v>46</v>
      </c>
    </row>
    <row r="4558" spans="1:20" x14ac:dyDescent="0.3">
      <c r="A4558" t="s">
        <v>13</v>
      </c>
      <c r="B4558" t="s">
        <v>22</v>
      </c>
      <c r="C4558" t="s">
        <v>15</v>
      </c>
      <c r="D4558" t="s">
        <v>23</v>
      </c>
      <c r="E4558" t="s">
        <v>24</v>
      </c>
      <c r="F4558">
        <v>90049</v>
      </c>
      <c r="G4558" t="s">
        <v>25</v>
      </c>
      <c r="H4558" t="s">
        <v>35</v>
      </c>
      <c r="I4558" t="s">
        <v>36</v>
      </c>
      <c r="J4558">
        <v>110352</v>
      </c>
      <c r="K4558">
        <v>3</v>
      </c>
      <c r="L4558">
        <v>2</v>
      </c>
      <c r="M4558">
        <v>82764</v>
      </c>
      <c r="O4558" s="2" t="str">
        <f>TRIM(SampleSuperstore3[[#This Row],[City]])</f>
        <v>Los Angeles</v>
      </c>
      <c r="P4558" s="2" t="str">
        <f>TRIM(SampleSuperstore3[[#This Row],[State]])</f>
        <v>California</v>
      </c>
      <c r="Q4558" s="2" t="str">
        <f t="shared" si="71"/>
        <v>Los Angeles California</v>
      </c>
      <c r="R4558" s="6" t="s">
        <v>632</v>
      </c>
      <c r="S4558" s="2" t="s">
        <v>641</v>
      </c>
      <c r="T4558" s="2" t="s">
        <v>46</v>
      </c>
    </row>
    <row r="4559" spans="1:20" x14ac:dyDescent="0.3">
      <c r="A4559" t="s">
        <v>13</v>
      </c>
      <c r="B4559" t="s">
        <v>22</v>
      </c>
      <c r="C4559" t="s">
        <v>15</v>
      </c>
      <c r="D4559" t="s">
        <v>23</v>
      </c>
      <c r="E4559" t="s">
        <v>24</v>
      </c>
      <c r="F4559">
        <v>90049</v>
      </c>
      <c r="G4559" t="s">
        <v>25</v>
      </c>
      <c r="H4559" t="s">
        <v>19</v>
      </c>
      <c r="I4559" t="s">
        <v>33</v>
      </c>
      <c r="J4559">
        <v>364</v>
      </c>
      <c r="K4559">
        <v>5</v>
      </c>
      <c r="L4559">
        <v>0</v>
      </c>
      <c r="M4559">
        <v>13832</v>
      </c>
      <c r="O4559" s="2" t="str">
        <f>TRIM(SampleSuperstore3[[#This Row],[City]])</f>
        <v>Los Angeles</v>
      </c>
      <c r="P4559" s="2" t="str">
        <f>TRIM(SampleSuperstore3[[#This Row],[State]])</f>
        <v>California</v>
      </c>
      <c r="Q4559" s="2" t="str">
        <f t="shared" si="71"/>
        <v>Los Angeles California</v>
      </c>
      <c r="R4559" s="6" t="s">
        <v>626</v>
      </c>
      <c r="S4559" s="2" t="s">
        <v>627</v>
      </c>
      <c r="T4559" s="2" t="s">
        <v>24</v>
      </c>
    </row>
    <row r="4560" spans="1:20" x14ac:dyDescent="0.3">
      <c r="A4560" t="s">
        <v>28</v>
      </c>
      <c r="B4560" t="s">
        <v>44</v>
      </c>
      <c r="C4560" t="s">
        <v>15</v>
      </c>
      <c r="D4560" t="s">
        <v>478</v>
      </c>
      <c r="E4560" t="s">
        <v>30</v>
      </c>
      <c r="F4560">
        <v>33023</v>
      </c>
      <c r="G4560" t="s">
        <v>18</v>
      </c>
      <c r="H4560" t="s">
        <v>19</v>
      </c>
      <c r="I4560" t="s">
        <v>21</v>
      </c>
      <c r="J4560">
        <v>419136</v>
      </c>
      <c r="K4560">
        <v>4</v>
      </c>
      <c r="L4560">
        <v>2</v>
      </c>
      <c r="M4560">
        <v>-576312</v>
      </c>
      <c r="O4560" s="2" t="str">
        <f>TRIM(SampleSuperstore3[[#This Row],[City]])</f>
        <v>Miramar</v>
      </c>
      <c r="P4560" s="2" t="str">
        <f>TRIM(SampleSuperstore3[[#This Row],[State]])</f>
        <v>Florida</v>
      </c>
      <c r="Q4560" s="2" t="str">
        <f t="shared" si="71"/>
        <v>Miramar Florida</v>
      </c>
      <c r="R4560" s="6" t="s">
        <v>626</v>
      </c>
      <c r="S4560" s="2" t="s">
        <v>627</v>
      </c>
      <c r="T4560" s="2" t="s">
        <v>24</v>
      </c>
    </row>
    <row r="4561" spans="1:20" x14ac:dyDescent="0.3">
      <c r="A4561" t="s">
        <v>28</v>
      </c>
      <c r="B4561" t="s">
        <v>22</v>
      </c>
      <c r="C4561" t="s">
        <v>15</v>
      </c>
      <c r="D4561" t="s">
        <v>206</v>
      </c>
      <c r="E4561" t="s">
        <v>81</v>
      </c>
      <c r="F4561">
        <v>85204</v>
      </c>
      <c r="G4561" t="s">
        <v>25</v>
      </c>
      <c r="H4561" t="s">
        <v>26</v>
      </c>
      <c r="I4561" t="s">
        <v>32</v>
      </c>
      <c r="J4561">
        <v>100704</v>
      </c>
      <c r="K4561">
        <v>6</v>
      </c>
      <c r="L4561">
        <v>2</v>
      </c>
      <c r="M4561">
        <v>-12588</v>
      </c>
      <c r="O4561" s="2" t="str">
        <f>TRIM(SampleSuperstore3[[#This Row],[City]])</f>
        <v>Mesa</v>
      </c>
      <c r="P4561" s="2" t="str">
        <f>TRIM(SampleSuperstore3[[#This Row],[State]])</f>
        <v>Arizona</v>
      </c>
      <c r="Q4561" s="2" t="str">
        <f t="shared" si="71"/>
        <v>Mesa Arizona</v>
      </c>
      <c r="R4561" s="6" t="s">
        <v>626</v>
      </c>
      <c r="S4561" s="2" t="s">
        <v>627</v>
      </c>
      <c r="T4561" s="2" t="s">
        <v>24</v>
      </c>
    </row>
    <row r="4562" spans="1:20" x14ac:dyDescent="0.3">
      <c r="A4562" t="s">
        <v>28</v>
      </c>
      <c r="B4562" t="s">
        <v>14</v>
      </c>
      <c r="C4562" t="s">
        <v>15</v>
      </c>
      <c r="D4562" t="s">
        <v>196</v>
      </c>
      <c r="E4562" t="s">
        <v>40</v>
      </c>
      <c r="F4562">
        <v>28314</v>
      </c>
      <c r="G4562" t="s">
        <v>18</v>
      </c>
      <c r="H4562" t="s">
        <v>26</v>
      </c>
      <c r="I4562" t="s">
        <v>38</v>
      </c>
      <c r="J4562">
        <v>45216</v>
      </c>
      <c r="K4562">
        <v>3</v>
      </c>
      <c r="L4562">
        <v>2</v>
      </c>
      <c r="M4562">
        <v>45216</v>
      </c>
      <c r="O4562" s="2" t="str">
        <f>TRIM(SampleSuperstore3[[#This Row],[City]])</f>
        <v>Fayetteville</v>
      </c>
      <c r="P4562" s="2" t="str">
        <f>TRIM(SampleSuperstore3[[#This Row],[State]])</f>
        <v>North Carolina</v>
      </c>
      <c r="Q4562" s="2" t="str">
        <f t="shared" si="71"/>
        <v>Fayetteville North Carolina</v>
      </c>
      <c r="R4562" s="6" t="s">
        <v>478</v>
      </c>
      <c r="S4562" s="2" t="s">
        <v>30</v>
      </c>
      <c r="T4562" s="2"/>
    </row>
    <row r="4563" spans="1:20" x14ac:dyDescent="0.3">
      <c r="A4563" t="s">
        <v>28</v>
      </c>
      <c r="B4563" t="s">
        <v>14</v>
      </c>
      <c r="C4563" t="s">
        <v>15</v>
      </c>
      <c r="D4563" t="s">
        <v>196</v>
      </c>
      <c r="E4563" t="s">
        <v>40</v>
      </c>
      <c r="F4563">
        <v>28314</v>
      </c>
      <c r="G4563" t="s">
        <v>18</v>
      </c>
      <c r="H4563" t="s">
        <v>26</v>
      </c>
      <c r="I4563" t="s">
        <v>37</v>
      </c>
      <c r="J4563">
        <v>28782</v>
      </c>
      <c r="K4563">
        <v>6</v>
      </c>
      <c r="L4563">
        <v>7</v>
      </c>
      <c r="M4563">
        <v>-211068</v>
      </c>
      <c r="O4563" s="2" t="str">
        <f>TRIM(SampleSuperstore3[[#This Row],[City]])</f>
        <v>Fayetteville</v>
      </c>
      <c r="P4563" s="2" t="str">
        <f>TRIM(SampleSuperstore3[[#This Row],[State]])</f>
        <v>North Carolina</v>
      </c>
      <c r="Q4563" s="2" t="str">
        <f t="shared" si="71"/>
        <v>Fayetteville North Carolina</v>
      </c>
      <c r="R4563" s="6" t="s">
        <v>206</v>
      </c>
      <c r="S4563" s="2" t="s">
        <v>81</v>
      </c>
      <c r="T4563" s="2"/>
    </row>
    <row r="4564" spans="1:20" x14ac:dyDescent="0.3">
      <c r="A4564" t="s">
        <v>28</v>
      </c>
      <c r="B4564" t="s">
        <v>14</v>
      </c>
      <c r="C4564" t="s">
        <v>15</v>
      </c>
      <c r="D4564" t="s">
        <v>196</v>
      </c>
      <c r="E4564" t="s">
        <v>40</v>
      </c>
      <c r="F4564">
        <v>28314</v>
      </c>
      <c r="G4564" t="s">
        <v>18</v>
      </c>
      <c r="H4564" t="s">
        <v>26</v>
      </c>
      <c r="I4564" t="s">
        <v>41</v>
      </c>
      <c r="J4564">
        <v>24448</v>
      </c>
      <c r="K4564">
        <v>4</v>
      </c>
      <c r="L4564">
        <v>2</v>
      </c>
      <c r="M4564">
        <v>88624</v>
      </c>
      <c r="O4564" s="2" t="str">
        <f>TRIM(SampleSuperstore3[[#This Row],[City]])</f>
        <v>Fayetteville</v>
      </c>
      <c r="P4564" s="2" t="str">
        <f>TRIM(SampleSuperstore3[[#This Row],[State]])</f>
        <v>North Carolina</v>
      </c>
      <c r="Q4564" s="2" t="str">
        <f t="shared" si="71"/>
        <v>Fayetteville North Carolina</v>
      </c>
      <c r="R4564" s="6" t="s">
        <v>196</v>
      </c>
      <c r="S4564" s="2" t="s">
        <v>704</v>
      </c>
      <c r="T4564" s="2" t="s">
        <v>806</v>
      </c>
    </row>
    <row r="4565" spans="1:20" x14ac:dyDescent="0.3">
      <c r="A4565" t="s">
        <v>28</v>
      </c>
      <c r="B4565" t="s">
        <v>14</v>
      </c>
      <c r="C4565" t="s">
        <v>15</v>
      </c>
      <c r="D4565" t="s">
        <v>61</v>
      </c>
      <c r="E4565" t="s">
        <v>46</v>
      </c>
      <c r="F4565">
        <v>77095</v>
      </c>
      <c r="G4565" t="s">
        <v>47</v>
      </c>
      <c r="H4565" t="s">
        <v>26</v>
      </c>
      <c r="I4565" t="s">
        <v>37</v>
      </c>
      <c r="J4565">
        <v>10476</v>
      </c>
      <c r="K4565">
        <v>6</v>
      </c>
      <c r="L4565">
        <v>8</v>
      </c>
      <c r="M4565">
        <v>-172854</v>
      </c>
      <c r="O4565" s="2" t="str">
        <f>TRIM(SampleSuperstore3[[#This Row],[City]])</f>
        <v>Houston</v>
      </c>
      <c r="P4565" s="2" t="str">
        <f>TRIM(SampleSuperstore3[[#This Row],[State]])</f>
        <v>Texas</v>
      </c>
      <c r="Q4565" s="2" t="str">
        <f t="shared" si="71"/>
        <v>Houston Texas</v>
      </c>
      <c r="R4565" s="6" t="s">
        <v>196</v>
      </c>
      <c r="S4565" s="2" t="s">
        <v>704</v>
      </c>
      <c r="T4565" s="2" t="s">
        <v>806</v>
      </c>
    </row>
    <row r="4566" spans="1:20" x14ac:dyDescent="0.3">
      <c r="A4566" t="s">
        <v>13</v>
      </c>
      <c r="B4566" t="s">
        <v>44</v>
      </c>
      <c r="C4566" t="s">
        <v>15</v>
      </c>
      <c r="D4566" t="s">
        <v>117</v>
      </c>
      <c r="E4566" t="s">
        <v>24</v>
      </c>
      <c r="F4566">
        <v>95123</v>
      </c>
      <c r="G4566" t="s">
        <v>25</v>
      </c>
      <c r="H4566" t="s">
        <v>19</v>
      </c>
      <c r="I4566" t="s">
        <v>33</v>
      </c>
      <c r="J4566">
        <v>7614</v>
      </c>
      <c r="K4566">
        <v>3</v>
      </c>
      <c r="L4566">
        <v>0</v>
      </c>
      <c r="M4566">
        <v>26649</v>
      </c>
      <c r="O4566" s="2" t="str">
        <f>TRIM(SampleSuperstore3[[#This Row],[City]])</f>
        <v>San Jose</v>
      </c>
      <c r="P4566" s="2" t="str">
        <f>TRIM(SampleSuperstore3[[#This Row],[State]])</f>
        <v>California</v>
      </c>
      <c r="Q4566" s="2" t="str">
        <f t="shared" si="71"/>
        <v>San Jose California</v>
      </c>
      <c r="R4566" s="6" t="s">
        <v>196</v>
      </c>
      <c r="S4566" s="2" t="s">
        <v>704</v>
      </c>
      <c r="T4566" s="2" t="s">
        <v>806</v>
      </c>
    </row>
    <row r="4567" spans="1:20" x14ac:dyDescent="0.3">
      <c r="A4567" t="s">
        <v>13</v>
      </c>
      <c r="B4567" t="s">
        <v>44</v>
      </c>
      <c r="C4567" t="s">
        <v>15</v>
      </c>
      <c r="D4567" t="s">
        <v>481</v>
      </c>
      <c r="E4567" t="s">
        <v>336</v>
      </c>
      <c r="F4567">
        <v>67212</v>
      </c>
      <c r="G4567" t="s">
        <v>47</v>
      </c>
      <c r="H4567" t="s">
        <v>26</v>
      </c>
      <c r="I4567" t="s">
        <v>34</v>
      </c>
      <c r="J4567">
        <v>2124</v>
      </c>
      <c r="K4567">
        <v>3</v>
      </c>
      <c r="L4567">
        <v>0</v>
      </c>
      <c r="M4567">
        <v>80712</v>
      </c>
      <c r="O4567" s="2" t="str">
        <f>TRIM(SampleSuperstore3[[#This Row],[City]])</f>
        <v>Wichita</v>
      </c>
      <c r="P4567" s="2" t="str">
        <f>TRIM(SampleSuperstore3[[#This Row],[State]])</f>
        <v>Kansas</v>
      </c>
      <c r="Q4567" s="2" t="str">
        <f t="shared" si="71"/>
        <v>Wichita Kansas</v>
      </c>
      <c r="R4567" s="6" t="s">
        <v>61</v>
      </c>
      <c r="S4567" s="2" t="s">
        <v>46</v>
      </c>
      <c r="T4567" s="2"/>
    </row>
    <row r="4568" spans="1:20" x14ac:dyDescent="0.3">
      <c r="A4568" t="s">
        <v>13</v>
      </c>
      <c r="B4568" t="s">
        <v>44</v>
      </c>
      <c r="C4568" t="s">
        <v>15</v>
      </c>
      <c r="D4568" t="s">
        <v>481</v>
      </c>
      <c r="E4568" t="s">
        <v>336</v>
      </c>
      <c r="F4568">
        <v>67212</v>
      </c>
      <c r="G4568" t="s">
        <v>47</v>
      </c>
      <c r="H4568" t="s">
        <v>26</v>
      </c>
      <c r="I4568" t="s">
        <v>37</v>
      </c>
      <c r="J4568">
        <v>12796</v>
      </c>
      <c r="K4568">
        <v>2</v>
      </c>
      <c r="L4568">
        <v>0</v>
      </c>
      <c r="M4568">
        <v>601412</v>
      </c>
      <c r="O4568" s="2" t="str">
        <f>TRIM(SampleSuperstore3[[#This Row],[City]])</f>
        <v>Wichita</v>
      </c>
      <c r="P4568" s="2" t="str">
        <f>TRIM(SampleSuperstore3[[#This Row],[State]])</f>
        <v>Kansas</v>
      </c>
      <c r="Q4568" s="2" t="str">
        <f t="shared" si="71"/>
        <v>Wichita Kansas</v>
      </c>
      <c r="R4568" s="6" t="s">
        <v>632</v>
      </c>
      <c r="S4568" s="2" t="s">
        <v>640</v>
      </c>
      <c r="T4568" s="2" t="s">
        <v>24</v>
      </c>
    </row>
    <row r="4569" spans="1:20" x14ac:dyDescent="0.3">
      <c r="A4569" t="s">
        <v>28</v>
      </c>
      <c r="B4569" t="s">
        <v>44</v>
      </c>
      <c r="C4569" t="s">
        <v>15</v>
      </c>
      <c r="D4569" t="s">
        <v>23</v>
      </c>
      <c r="E4569" t="s">
        <v>24</v>
      </c>
      <c r="F4569">
        <v>90036</v>
      </c>
      <c r="G4569" t="s">
        <v>25</v>
      </c>
      <c r="H4569" t="s">
        <v>35</v>
      </c>
      <c r="I4569" t="s">
        <v>162</v>
      </c>
      <c r="J4569">
        <v>479984</v>
      </c>
      <c r="K4569">
        <v>2</v>
      </c>
      <c r="L4569">
        <v>2</v>
      </c>
      <c r="M4569">
        <v>89997</v>
      </c>
      <c r="O4569" s="2" t="str">
        <f>TRIM(SampleSuperstore3[[#This Row],[City]])</f>
        <v>Los Angeles</v>
      </c>
      <c r="P4569" s="2" t="str">
        <f>TRIM(SampleSuperstore3[[#This Row],[State]])</f>
        <v>California</v>
      </c>
      <c r="Q4569" s="2" t="str">
        <f t="shared" si="71"/>
        <v>Los Angeles California</v>
      </c>
      <c r="R4569" s="6" t="s">
        <v>481</v>
      </c>
      <c r="S4569" s="2" t="s">
        <v>336</v>
      </c>
      <c r="T4569" s="2"/>
    </row>
    <row r="4570" spans="1:20" x14ac:dyDescent="0.3">
      <c r="A4570" t="s">
        <v>28</v>
      </c>
      <c r="B4570" t="s">
        <v>44</v>
      </c>
      <c r="C4570" t="s">
        <v>15</v>
      </c>
      <c r="D4570" t="s">
        <v>84</v>
      </c>
      <c r="E4570" t="s">
        <v>70</v>
      </c>
      <c r="F4570">
        <v>49201</v>
      </c>
      <c r="G4570" t="s">
        <v>47</v>
      </c>
      <c r="H4570" t="s">
        <v>35</v>
      </c>
      <c r="I4570" t="s">
        <v>36</v>
      </c>
      <c r="J4570">
        <v>65793</v>
      </c>
      <c r="K4570">
        <v>7</v>
      </c>
      <c r="L4570">
        <v>0</v>
      </c>
      <c r="M4570">
        <v>1842204</v>
      </c>
      <c r="O4570" s="2" t="str">
        <f>TRIM(SampleSuperstore3[[#This Row],[City]])</f>
        <v>Jackson</v>
      </c>
      <c r="P4570" s="2" t="str">
        <f>TRIM(SampleSuperstore3[[#This Row],[State]])</f>
        <v>Michigan</v>
      </c>
      <c r="Q4570" s="2" t="str">
        <f t="shared" si="71"/>
        <v>Jackson Michigan</v>
      </c>
      <c r="R4570" s="6" t="s">
        <v>481</v>
      </c>
      <c r="S4570" s="2" t="s">
        <v>336</v>
      </c>
      <c r="T4570" s="2"/>
    </row>
    <row r="4571" spans="1:20" x14ac:dyDescent="0.3">
      <c r="A4571" t="s">
        <v>28</v>
      </c>
      <c r="B4571" t="s">
        <v>44</v>
      </c>
      <c r="C4571" t="s">
        <v>15</v>
      </c>
      <c r="D4571" t="s">
        <v>84</v>
      </c>
      <c r="E4571" t="s">
        <v>70</v>
      </c>
      <c r="F4571">
        <v>49201</v>
      </c>
      <c r="G4571" t="s">
        <v>47</v>
      </c>
      <c r="H4571" t="s">
        <v>19</v>
      </c>
      <c r="I4571" t="s">
        <v>33</v>
      </c>
      <c r="J4571">
        <v>3348</v>
      </c>
      <c r="K4571">
        <v>4</v>
      </c>
      <c r="L4571">
        <v>0</v>
      </c>
      <c r="M4571">
        <v>87048</v>
      </c>
      <c r="O4571" s="2" t="str">
        <f>TRIM(SampleSuperstore3[[#This Row],[City]])</f>
        <v>Jackson</v>
      </c>
      <c r="P4571" s="2" t="str">
        <f>TRIM(SampleSuperstore3[[#This Row],[State]])</f>
        <v>Michigan</v>
      </c>
      <c r="Q4571" s="2" t="str">
        <f t="shared" si="71"/>
        <v>Jackson Michigan</v>
      </c>
      <c r="R4571" s="6" t="s">
        <v>626</v>
      </c>
      <c r="S4571" s="2" t="s">
        <v>627</v>
      </c>
      <c r="T4571" s="2" t="s">
        <v>24</v>
      </c>
    </row>
    <row r="4572" spans="1:20" x14ac:dyDescent="0.3">
      <c r="A4572" t="s">
        <v>28</v>
      </c>
      <c r="B4572" t="s">
        <v>44</v>
      </c>
      <c r="C4572" t="s">
        <v>15</v>
      </c>
      <c r="D4572" t="s">
        <v>84</v>
      </c>
      <c r="E4572" t="s">
        <v>70</v>
      </c>
      <c r="F4572">
        <v>49201</v>
      </c>
      <c r="G4572" t="s">
        <v>47</v>
      </c>
      <c r="H4572" t="s">
        <v>26</v>
      </c>
      <c r="I4572" t="s">
        <v>34</v>
      </c>
      <c r="J4572">
        <v>139</v>
      </c>
      <c r="K4572">
        <v>5</v>
      </c>
      <c r="L4572">
        <v>0</v>
      </c>
      <c r="M4572">
        <v>3614</v>
      </c>
      <c r="O4572" s="2" t="str">
        <f>TRIM(SampleSuperstore3[[#This Row],[City]])</f>
        <v>Jackson</v>
      </c>
      <c r="P4572" s="2" t="str">
        <f>TRIM(SampleSuperstore3[[#This Row],[State]])</f>
        <v>Michigan</v>
      </c>
      <c r="Q4572" s="2" t="str">
        <f t="shared" si="71"/>
        <v>Jackson Michigan</v>
      </c>
      <c r="R4572" s="6" t="s">
        <v>84</v>
      </c>
      <c r="S4572" s="2" t="s">
        <v>70</v>
      </c>
      <c r="T4572" s="2"/>
    </row>
    <row r="4573" spans="1:20" x14ac:dyDescent="0.3">
      <c r="A4573" t="s">
        <v>28</v>
      </c>
      <c r="B4573" t="s">
        <v>44</v>
      </c>
      <c r="C4573" t="s">
        <v>15</v>
      </c>
      <c r="D4573" t="s">
        <v>84</v>
      </c>
      <c r="E4573" t="s">
        <v>70</v>
      </c>
      <c r="F4573">
        <v>49201</v>
      </c>
      <c r="G4573" t="s">
        <v>47</v>
      </c>
      <c r="H4573" t="s">
        <v>26</v>
      </c>
      <c r="I4573" t="s">
        <v>32</v>
      </c>
      <c r="J4573">
        <v>2686</v>
      </c>
      <c r="K4573">
        <v>2</v>
      </c>
      <c r="L4573">
        <v>0</v>
      </c>
      <c r="M4573">
        <v>6715</v>
      </c>
      <c r="O4573" s="2" t="str">
        <f>TRIM(SampleSuperstore3[[#This Row],[City]])</f>
        <v>Jackson</v>
      </c>
      <c r="P4573" s="2" t="str">
        <f>TRIM(SampleSuperstore3[[#This Row],[State]])</f>
        <v>Michigan</v>
      </c>
      <c r="Q4573" s="2" t="str">
        <f t="shared" si="71"/>
        <v>Jackson Michigan</v>
      </c>
      <c r="R4573" s="6" t="s">
        <v>84</v>
      </c>
      <c r="S4573" s="2" t="s">
        <v>70</v>
      </c>
      <c r="T4573" s="2"/>
    </row>
    <row r="4574" spans="1:20" x14ac:dyDescent="0.3">
      <c r="A4574" t="s">
        <v>28</v>
      </c>
      <c r="B4574" t="s">
        <v>14</v>
      </c>
      <c r="C4574" t="s">
        <v>15</v>
      </c>
      <c r="D4574" t="s">
        <v>503</v>
      </c>
      <c r="E4574" t="s">
        <v>437</v>
      </c>
      <c r="F4574">
        <v>83501</v>
      </c>
      <c r="G4574" t="s">
        <v>25</v>
      </c>
      <c r="H4574" t="s">
        <v>26</v>
      </c>
      <c r="I4574" t="s">
        <v>37</v>
      </c>
      <c r="J4574">
        <v>9584</v>
      </c>
      <c r="K4574">
        <v>1</v>
      </c>
      <c r="L4574">
        <v>2</v>
      </c>
      <c r="M4574">
        <v>33544</v>
      </c>
      <c r="O4574" s="2" t="str">
        <f>TRIM(SampleSuperstore3[[#This Row],[City]])</f>
        <v>Lewiston</v>
      </c>
      <c r="P4574" s="2" t="str">
        <f>TRIM(SampleSuperstore3[[#This Row],[State]])</f>
        <v>Idaho</v>
      </c>
      <c r="Q4574" s="2" t="str">
        <f t="shared" si="71"/>
        <v>Lewiston Idaho</v>
      </c>
      <c r="R4574" s="6" t="s">
        <v>84</v>
      </c>
      <c r="S4574" s="2" t="s">
        <v>70</v>
      </c>
      <c r="T4574" s="2"/>
    </row>
    <row r="4575" spans="1:20" x14ac:dyDescent="0.3">
      <c r="A4575" t="s">
        <v>28</v>
      </c>
      <c r="B4575" t="s">
        <v>44</v>
      </c>
      <c r="C4575" t="s">
        <v>15</v>
      </c>
      <c r="D4575" t="s">
        <v>500</v>
      </c>
      <c r="E4575" t="s">
        <v>83</v>
      </c>
      <c r="F4575">
        <v>23666</v>
      </c>
      <c r="G4575" t="s">
        <v>18</v>
      </c>
      <c r="H4575" t="s">
        <v>26</v>
      </c>
      <c r="I4575" t="s">
        <v>37</v>
      </c>
      <c r="J4575">
        <v>1131</v>
      </c>
      <c r="K4575">
        <v>3</v>
      </c>
      <c r="L4575">
        <v>0</v>
      </c>
      <c r="M4575">
        <v>5655</v>
      </c>
      <c r="O4575" s="2" t="str">
        <f>TRIM(SampleSuperstore3[[#This Row],[City]])</f>
        <v>Hampton</v>
      </c>
      <c r="P4575" s="2" t="str">
        <f>TRIM(SampleSuperstore3[[#This Row],[State]])</f>
        <v>Virginia</v>
      </c>
      <c r="Q4575" s="2" t="str">
        <f t="shared" si="71"/>
        <v>Hampton Virginia</v>
      </c>
      <c r="R4575" s="6" t="s">
        <v>84</v>
      </c>
      <c r="S4575" s="2" t="s">
        <v>70</v>
      </c>
      <c r="T4575" s="2"/>
    </row>
    <row r="4576" spans="1:20" x14ac:dyDescent="0.3">
      <c r="A4576" t="s">
        <v>28</v>
      </c>
      <c r="B4576" t="s">
        <v>22</v>
      </c>
      <c r="C4576" t="s">
        <v>15</v>
      </c>
      <c r="D4576" t="s">
        <v>75</v>
      </c>
      <c r="E4576" t="s">
        <v>76</v>
      </c>
      <c r="F4576">
        <v>10035</v>
      </c>
      <c r="G4576" t="s">
        <v>57</v>
      </c>
      <c r="H4576" t="s">
        <v>26</v>
      </c>
      <c r="I4576" t="s">
        <v>41</v>
      </c>
      <c r="J4576">
        <v>6578</v>
      </c>
      <c r="K4576">
        <v>11</v>
      </c>
      <c r="L4576">
        <v>0</v>
      </c>
      <c r="M4576">
        <v>322322</v>
      </c>
      <c r="O4576" s="2" t="str">
        <f>TRIM(SampleSuperstore3[[#This Row],[City]])</f>
        <v>New York City</v>
      </c>
      <c r="P4576" s="2" t="str">
        <f>TRIM(SampleSuperstore3[[#This Row],[State]])</f>
        <v>New York</v>
      </c>
      <c r="Q4576" s="2" t="str">
        <f t="shared" si="71"/>
        <v>New York City New York</v>
      </c>
      <c r="R4576" s="6" t="s">
        <v>503</v>
      </c>
      <c r="S4576" s="2" t="s">
        <v>437</v>
      </c>
      <c r="T4576" s="2"/>
    </row>
    <row r="4577" spans="1:22" x14ac:dyDescent="0.3">
      <c r="A4577" t="s">
        <v>28</v>
      </c>
      <c r="B4577" t="s">
        <v>22</v>
      </c>
      <c r="C4577" t="s">
        <v>15</v>
      </c>
      <c r="D4577" t="s">
        <v>504</v>
      </c>
      <c r="E4577" t="s">
        <v>185</v>
      </c>
      <c r="F4577">
        <v>39401</v>
      </c>
      <c r="G4577" t="s">
        <v>18</v>
      </c>
      <c r="H4577" t="s">
        <v>35</v>
      </c>
      <c r="I4577" t="s">
        <v>59</v>
      </c>
      <c r="J4577">
        <v>2397</v>
      </c>
      <c r="K4577">
        <v>6</v>
      </c>
      <c r="L4577">
        <v>0</v>
      </c>
      <c r="M4577">
        <v>105468</v>
      </c>
      <c r="O4577" s="2" t="str">
        <f>TRIM(SampleSuperstore3[[#This Row],[City]])</f>
        <v>Hattiesburg</v>
      </c>
      <c r="P4577" s="2" t="str">
        <f>TRIM(SampleSuperstore3[[#This Row],[State]])</f>
        <v>Mississippi</v>
      </c>
      <c r="Q4577" s="2" t="str">
        <f t="shared" si="71"/>
        <v>Hattiesburg Mississippi</v>
      </c>
      <c r="R4577" s="6" t="s">
        <v>500</v>
      </c>
      <c r="S4577" s="2" t="s">
        <v>83</v>
      </c>
      <c r="T4577" s="2"/>
    </row>
    <row r="4578" spans="1:22" x14ac:dyDescent="0.3">
      <c r="A4578" t="s">
        <v>62</v>
      </c>
      <c r="B4578" t="s">
        <v>44</v>
      </c>
      <c r="C4578" t="s">
        <v>15</v>
      </c>
      <c r="D4578" t="s">
        <v>55</v>
      </c>
      <c r="E4578" t="s">
        <v>56</v>
      </c>
      <c r="F4578">
        <v>19140</v>
      </c>
      <c r="G4578" t="s">
        <v>57</v>
      </c>
      <c r="H4578" t="s">
        <v>19</v>
      </c>
      <c r="I4578" t="s">
        <v>33</v>
      </c>
      <c r="J4578">
        <v>25632</v>
      </c>
      <c r="K4578">
        <v>3</v>
      </c>
      <c r="L4578">
        <v>2</v>
      </c>
      <c r="M4578">
        <v>38448</v>
      </c>
      <c r="O4578" s="2" t="str">
        <f>TRIM(SampleSuperstore3[[#This Row],[City]])</f>
        <v>Philadelphia</v>
      </c>
      <c r="P4578" s="2" t="str">
        <f>TRIM(SampleSuperstore3[[#This Row],[State]])</f>
        <v>Pennsylvania</v>
      </c>
      <c r="Q4578" s="2" t="str">
        <f t="shared" si="71"/>
        <v>Philadelphia Pennsylvania</v>
      </c>
      <c r="R4578" s="6" t="s">
        <v>634</v>
      </c>
      <c r="S4578" s="2" t="s">
        <v>369</v>
      </c>
      <c r="T4578" s="2" t="s">
        <v>3</v>
      </c>
      <c r="U4578" t="s">
        <v>634</v>
      </c>
      <c r="V4578" t="s">
        <v>369</v>
      </c>
    </row>
    <row r="4579" spans="1:22" x14ac:dyDescent="0.3">
      <c r="A4579" t="s">
        <v>62</v>
      </c>
      <c r="B4579" t="s">
        <v>14</v>
      </c>
      <c r="C4579" t="s">
        <v>15</v>
      </c>
      <c r="D4579" t="s">
        <v>55</v>
      </c>
      <c r="E4579" t="s">
        <v>56</v>
      </c>
      <c r="F4579">
        <v>19140</v>
      </c>
      <c r="G4579" t="s">
        <v>57</v>
      </c>
      <c r="H4579" t="s">
        <v>26</v>
      </c>
      <c r="I4579" t="s">
        <v>27</v>
      </c>
      <c r="J4579">
        <v>23616</v>
      </c>
      <c r="K4579">
        <v>8</v>
      </c>
      <c r="L4579">
        <v>2</v>
      </c>
      <c r="M4579">
        <v>79704</v>
      </c>
      <c r="O4579" s="2" t="str">
        <f>TRIM(SampleSuperstore3[[#This Row],[City]])</f>
        <v>Philadelphia</v>
      </c>
      <c r="P4579" s="2" t="str">
        <f>TRIM(SampleSuperstore3[[#This Row],[State]])</f>
        <v>Pennsylvania</v>
      </c>
      <c r="Q4579" s="2" t="str">
        <f t="shared" si="71"/>
        <v>Philadelphia Pennsylvania</v>
      </c>
      <c r="R4579" s="6" t="s">
        <v>504</v>
      </c>
      <c r="S4579" s="2" t="s">
        <v>185</v>
      </c>
      <c r="T4579" s="2"/>
    </row>
    <row r="4580" spans="1:22" x14ac:dyDescent="0.3">
      <c r="A4580" t="s">
        <v>13</v>
      </c>
      <c r="B4580" t="s">
        <v>22</v>
      </c>
      <c r="C4580" t="s">
        <v>15</v>
      </c>
      <c r="D4580" t="s">
        <v>23</v>
      </c>
      <c r="E4580" t="s">
        <v>24</v>
      </c>
      <c r="F4580">
        <v>90045</v>
      </c>
      <c r="G4580" t="s">
        <v>25</v>
      </c>
      <c r="H4580" t="s">
        <v>26</v>
      </c>
      <c r="I4580" t="s">
        <v>34</v>
      </c>
      <c r="J4580">
        <v>826</v>
      </c>
      <c r="K4580">
        <v>2</v>
      </c>
      <c r="L4580">
        <v>0</v>
      </c>
      <c r="M4580">
        <v>37996</v>
      </c>
      <c r="O4580" s="2" t="str">
        <f>TRIM(SampleSuperstore3[[#This Row],[City]])</f>
        <v>Los Angeles</v>
      </c>
      <c r="P4580" s="2" t="str">
        <f>TRIM(SampleSuperstore3[[#This Row],[State]])</f>
        <v>California</v>
      </c>
      <c r="Q4580" s="2" t="str">
        <f t="shared" si="71"/>
        <v>Los Angeles California</v>
      </c>
      <c r="R4580" s="6" t="s">
        <v>55</v>
      </c>
      <c r="S4580" s="2" t="s">
        <v>56</v>
      </c>
      <c r="T4580" s="2"/>
    </row>
    <row r="4581" spans="1:22" x14ac:dyDescent="0.3">
      <c r="A4581" t="s">
        <v>13</v>
      </c>
      <c r="B4581" t="s">
        <v>44</v>
      </c>
      <c r="C4581" t="s">
        <v>15</v>
      </c>
      <c r="D4581" t="s">
        <v>505</v>
      </c>
      <c r="E4581" t="s">
        <v>24</v>
      </c>
      <c r="F4581">
        <v>94526</v>
      </c>
      <c r="G4581" t="s">
        <v>25</v>
      </c>
      <c r="H4581" t="s">
        <v>26</v>
      </c>
      <c r="I4581" t="s">
        <v>60</v>
      </c>
      <c r="J4581">
        <v>7658</v>
      </c>
      <c r="K4581">
        <v>7</v>
      </c>
      <c r="L4581">
        <v>0</v>
      </c>
      <c r="M4581">
        <v>3829</v>
      </c>
      <c r="O4581" s="2" t="str">
        <f>TRIM(SampleSuperstore3[[#This Row],[City]])</f>
        <v>Danville</v>
      </c>
      <c r="P4581" s="2" t="str">
        <f>TRIM(SampleSuperstore3[[#This Row],[State]])</f>
        <v>California</v>
      </c>
      <c r="Q4581" s="2" t="str">
        <f t="shared" si="71"/>
        <v>Danville California</v>
      </c>
      <c r="R4581" s="6" t="s">
        <v>55</v>
      </c>
      <c r="S4581" s="2" t="s">
        <v>56</v>
      </c>
      <c r="T4581" s="2"/>
    </row>
    <row r="4582" spans="1:22" x14ac:dyDescent="0.3">
      <c r="A4582" t="s">
        <v>13</v>
      </c>
      <c r="B4582" t="s">
        <v>44</v>
      </c>
      <c r="C4582" t="s">
        <v>15</v>
      </c>
      <c r="D4582" t="s">
        <v>505</v>
      </c>
      <c r="E4582" t="s">
        <v>24</v>
      </c>
      <c r="F4582">
        <v>94526</v>
      </c>
      <c r="G4582" t="s">
        <v>25</v>
      </c>
      <c r="H4582" t="s">
        <v>26</v>
      </c>
      <c r="I4582" t="s">
        <v>34</v>
      </c>
      <c r="J4582">
        <v>88</v>
      </c>
      <c r="K4582">
        <v>5</v>
      </c>
      <c r="L4582">
        <v>0</v>
      </c>
      <c r="M4582">
        <v>4224</v>
      </c>
      <c r="O4582" s="2" t="str">
        <f>TRIM(SampleSuperstore3[[#This Row],[City]])</f>
        <v>Danville</v>
      </c>
      <c r="P4582" s="2" t="str">
        <f>TRIM(SampleSuperstore3[[#This Row],[State]])</f>
        <v>California</v>
      </c>
      <c r="Q4582" s="2" t="str">
        <f t="shared" si="71"/>
        <v>Danville California</v>
      </c>
      <c r="R4582" s="6" t="s">
        <v>626</v>
      </c>
      <c r="S4582" s="2" t="s">
        <v>627</v>
      </c>
      <c r="T4582" s="2" t="s">
        <v>24</v>
      </c>
    </row>
    <row r="4583" spans="1:22" x14ac:dyDescent="0.3">
      <c r="A4583" t="s">
        <v>13</v>
      </c>
      <c r="B4583" t="s">
        <v>44</v>
      </c>
      <c r="C4583" t="s">
        <v>15</v>
      </c>
      <c r="D4583" t="s">
        <v>505</v>
      </c>
      <c r="E4583" t="s">
        <v>24</v>
      </c>
      <c r="F4583">
        <v>94526</v>
      </c>
      <c r="G4583" t="s">
        <v>25</v>
      </c>
      <c r="H4583" t="s">
        <v>26</v>
      </c>
      <c r="I4583" t="s">
        <v>37</v>
      </c>
      <c r="J4583">
        <v>590352</v>
      </c>
      <c r="K4583">
        <v>6</v>
      </c>
      <c r="L4583">
        <v>2</v>
      </c>
      <c r="M4583">
        <v>2066232</v>
      </c>
      <c r="O4583" s="2" t="str">
        <f>TRIM(SampleSuperstore3[[#This Row],[City]])</f>
        <v>Danville</v>
      </c>
      <c r="P4583" s="2" t="str">
        <f>TRIM(SampleSuperstore3[[#This Row],[State]])</f>
        <v>California</v>
      </c>
      <c r="Q4583" s="2" t="str">
        <f t="shared" si="71"/>
        <v>Danville California</v>
      </c>
      <c r="R4583" s="6" t="s">
        <v>505</v>
      </c>
      <c r="S4583" s="2" t="s">
        <v>24</v>
      </c>
      <c r="T4583" s="2"/>
    </row>
    <row r="4584" spans="1:22" x14ac:dyDescent="0.3">
      <c r="A4584" t="s">
        <v>13</v>
      </c>
      <c r="B4584" t="s">
        <v>44</v>
      </c>
      <c r="C4584" t="s">
        <v>15</v>
      </c>
      <c r="D4584" t="s">
        <v>505</v>
      </c>
      <c r="E4584" t="s">
        <v>24</v>
      </c>
      <c r="F4584">
        <v>94526</v>
      </c>
      <c r="G4584" t="s">
        <v>25</v>
      </c>
      <c r="H4584" t="s">
        <v>26</v>
      </c>
      <c r="I4584" t="s">
        <v>77</v>
      </c>
      <c r="J4584">
        <v>558</v>
      </c>
      <c r="K4584">
        <v>3</v>
      </c>
      <c r="L4584">
        <v>0</v>
      </c>
      <c r="M4584">
        <v>1674</v>
      </c>
      <c r="O4584" s="2" t="str">
        <f>TRIM(SampleSuperstore3[[#This Row],[City]])</f>
        <v>Danville</v>
      </c>
      <c r="P4584" s="2" t="str">
        <f>TRIM(SampleSuperstore3[[#This Row],[State]])</f>
        <v>California</v>
      </c>
      <c r="Q4584" s="2" t="str">
        <f t="shared" si="71"/>
        <v>Danville California</v>
      </c>
      <c r="R4584" s="6" t="s">
        <v>505</v>
      </c>
      <c r="S4584" s="2" t="s">
        <v>24</v>
      </c>
      <c r="T4584" s="2"/>
    </row>
    <row r="4585" spans="1:22" x14ac:dyDescent="0.3">
      <c r="A4585" t="s">
        <v>13</v>
      </c>
      <c r="B4585" t="s">
        <v>44</v>
      </c>
      <c r="C4585" t="s">
        <v>15</v>
      </c>
      <c r="D4585" t="s">
        <v>505</v>
      </c>
      <c r="E4585" t="s">
        <v>24</v>
      </c>
      <c r="F4585">
        <v>94526</v>
      </c>
      <c r="G4585" t="s">
        <v>25</v>
      </c>
      <c r="H4585" t="s">
        <v>19</v>
      </c>
      <c r="I4585" t="s">
        <v>33</v>
      </c>
      <c r="J4585">
        <v>2502</v>
      </c>
      <c r="K4585">
        <v>3</v>
      </c>
      <c r="L4585">
        <v>0</v>
      </c>
      <c r="M4585">
        <v>105084</v>
      </c>
      <c r="O4585" s="2" t="str">
        <f>TRIM(SampleSuperstore3[[#This Row],[City]])</f>
        <v>Danville</v>
      </c>
      <c r="P4585" s="2" t="str">
        <f>TRIM(SampleSuperstore3[[#This Row],[State]])</f>
        <v>California</v>
      </c>
      <c r="Q4585" s="2" t="str">
        <f t="shared" si="71"/>
        <v>Danville California</v>
      </c>
      <c r="R4585" s="6" t="s">
        <v>505</v>
      </c>
      <c r="S4585" s="2" t="s">
        <v>24</v>
      </c>
      <c r="T4585" s="2"/>
    </row>
    <row r="4586" spans="1:22" x14ac:dyDescent="0.3">
      <c r="A4586" t="s">
        <v>13</v>
      </c>
      <c r="B4586" t="s">
        <v>44</v>
      </c>
      <c r="C4586" t="s">
        <v>15</v>
      </c>
      <c r="D4586" t="s">
        <v>505</v>
      </c>
      <c r="E4586" t="s">
        <v>24</v>
      </c>
      <c r="F4586">
        <v>94526</v>
      </c>
      <c r="G4586" t="s">
        <v>25</v>
      </c>
      <c r="H4586" t="s">
        <v>26</v>
      </c>
      <c r="I4586" t="s">
        <v>32</v>
      </c>
      <c r="J4586">
        <v>45255</v>
      </c>
      <c r="K4586">
        <v>7</v>
      </c>
      <c r="L4586">
        <v>0</v>
      </c>
      <c r="M4586">
        <v>226275</v>
      </c>
      <c r="O4586" s="2" t="str">
        <f>TRIM(SampleSuperstore3[[#This Row],[City]])</f>
        <v>Danville</v>
      </c>
      <c r="P4586" s="2" t="str">
        <f>TRIM(SampleSuperstore3[[#This Row],[State]])</f>
        <v>California</v>
      </c>
      <c r="Q4586" s="2" t="str">
        <f t="shared" si="71"/>
        <v>Danville California</v>
      </c>
      <c r="R4586" s="6" t="s">
        <v>505</v>
      </c>
      <c r="S4586" s="2" t="s">
        <v>24</v>
      </c>
      <c r="T4586" s="2"/>
    </row>
    <row r="4587" spans="1:22" x14ac:dyDescent="0.3">
      <c r="A4587" t="s">
        <v>28</v>
      </c>
      <c r="B4587" t="s">
        <v>22</v>
      </c>
      <c r="C4587" t="s">
        <v>15</v>
      </c>
      <c r="D4587" t="s">
        <v>23</v>
      </c>
      <c r="E4587" t="s">
        <v>24</v>
      </c>
      <c r="F4587">
        <v>90004</v>
      </c>
      <c r="G4587" t="s">
        <v>25</v>
      </c>
      <c r="H4587" t="s">
        <v>26</v>
      </c>
      <c r="I4587" t="s">
        <v>110</v>
      </c>
      <c r="J4587">
        <v>1776</v>
      </c>
      <c r="K4587">
        <v>2</v>
      </c>
      <c r="L4587">
        <v>0</v>
      </c>
      <c r="M4587">
        <v>49728</v>
      </c>
      <c r="O4587" s="2" t="str">
        <f>TRIM(SampleSuperstore3[[#This Row],[City]])</f>
        <v>Los Angeles</v>
      </c>
      <c r="P4587" s="2" t="str">
        <f>TRIM(SampleSuperstore3[[#This Row],[State]])</f>
        <v>California</v>
      </c>
      <c r="Q4587" s="2" t="str">
        <f t="shared" si="71"/>
        <v>Los Angeles California</v>
      </c>
      <c r="R4587" s="6" t="s">
        <v>505</v>
      </c>
      <c r="S4587" s="2" t="s">
        <v>24</v>
      </c>
      <c r="T4587" s="2"/>
    </row>
    <row r="4588" spans="1:22" x14ac:dyDescent="0.3">
      <c r="A4588" t="s">
        <v>28</v>
      </c>
      <c r="B4588" t="s">
        <v>22</v>
      </c>
      <c r="C4588" t="s">
        <v>15</v>
      </c>
      <c r="D4588" t="s">
        <v>23</v>
      </c>
      <c r="E4588" t="s">
        <v>24</v>
      </c>
      <c r="F4588">
        <v>90004</v>
      </c>
      <c r="G4588" t="s">
        <v>25</v>
      </c>
      <c r="H4588" t="s">
        <v>35</v>
      </c>
      <c r="I4588" t="s">
        <v>36</v>
      </c>
      <c r="J4588">
        <v>302384</v>
      </c>
      <c r="K4588">
        <v>2</v>
      </c>
      <c r="L4588">
        <v>2</v>
      </c>
      <c r="M4588">
        <v>302384</v>
      </c>
      <c r="O4588" s="2" t="str">
        <f>TRIM(SampleSuperstore3[[#This Row],[City]])</f>
        <v>Los Angeles</v>
      </c>
      <c r="P4588" s="2" t="str">
        <f>TRIM(SampleSuperstore3[[#This Row],[State]])</f>
        <v>California</v>
      </c>
      <c r="Q4588" s="2" t="str">
        <f t="shared" si="71"/>
        <v>Los Angeles California</v>
      </c>
      <c r="R4588" s="6" t="s">
        <v>505</v>
      </c>
      <c r="S4588" s="2" t="s">
        <v>24</v>
      </c>
      <c r="T4588" s="2"/>
    </row>
    <row r="4589" spans="1:22" x14ac:dyDescent="0.3">
      <c r="A4589" t="s">
        <v>28</v>
      </c>
      <c r="B4589" t="s">
        <v>22</v>
      </c>
      <c r="C4589" t="s">
        <v>15</v>
      </c>
      <c r="D4589" t="s">
        <v>23</v>
      </c>
      <c r="E4589" t="s">
        <v>24</v>
      </c>
      <c r="F4589">
        <v>90004</v>
      </c>
      <c r="G4589" t="s">
        <v>25</v>
      </c>
      <c r="H4589" t="s">
        <v>19</v>
      </c>
      <c r="I4589" t="s">
        <v>21</v>
      </c>
      <c r="J4589">
        <v>146352</v>
      </c>
      <c r="K4589">
        <v>3</v>
      </c>
      <c r="L4589">
        <v>2</v>
      </c>
      <c r="M4589">
        <v>-54882</v>
      </c>
      <c r="O4589" s="2" t="str">
        <f>TRIM(SampleSuperstore3[[#This Row],[City]])</f>
        <v>Los Angeles</v>
      </c>
      <c r="P4589" s="2" t="str">
        <f>TRIM(SampleSuperstore3[[#This Row],[State]])</f>
        <v>California</v>
      </c>
      <c r="Q4589" s="2" t="str">
        <f t="shared" si="71"/>
        <v>Los Angeles California</v>
      </c>
      <c r="R4589" s="6" t="s">
        <v>626</v>
      </c>
      <c r="S4589" s="2" t="s">
        <v>627</v>
      </c>
      <c r="T4589" s="2" t="s">
        <v>24</v>
      </c>
    </row>
    <row r="4590" spans="1:22" x14ac:dyDescent="0.3">
      <c r="A4590" t="s">
        <v>28</v>
      </c>
      <c r="B4590" t="s">
        <v>22</v>
      </c>
      <c r="C4590" t="s">
        <v>15</v>
      </c>
      <c r="D4590" t="s">
        <v>23</v>
      </c>
      <c r="E4590" t="s">
        <v>24</v>
      </c>
      <c r="F4590">
        <v>90004</v>
      </c>
      <c r="G4590" t="s">
        <v>25</v>
      </c>
      <c r="H4590" t="s">
        <v>26</v>
      </c>
      <c r="I4590" t="s">
        <v>38</v>
      </c>
      <c r="J4590">
        <v>79</v>
      </c>
      <c r="K4590">
        <v>2</v>
      </c>
      <c r="L4590">
        <v>0</v>
      </c>
      <c r="M4590">
        <v>2054</v>
      </c>
      <c r="O4590" s="2" t="str">
        <f>TRIM(SampleSuperstore3[[#This Row],[City]])</f>
        <v>Los Angeles</v>
      </c>
      <c r="P4590" s="2" t="str">
        <f>TRIM(SampleSuperstore3[[#This Row],[State]])</f>
        <v>California</v>
      </c>
      <c r="Q4590" s="2" t="str">
        <f t="shared" si="71"/>
        <v>Los Angeles California</v>
      </c>
      <c r="R4590" s="6" t="s">
        <v>626</v>
      </c>
      <c r="S4590" s="2" t="s">
        <v>627</v>
      </c>
      <c r="T4590" s="2" t="s">
        <v>24</v>
      </c>
    </row>
    <row r="4591" spans="1:22" x14ac:dyDescent="0.3">
      <c r="A4591" t="s">
        <v>28</v>
      </c>
      <c r="B4591" t="s">
        <v>22</v>
      </c>
      <c r="C4591" t="s">
        <v>15</v>
      </c>
      <c r="D4591" t="s">
        <v>23</v>
      </c>
      <c r="E4591" t="s">
        <v>24</v>
      </c>
      <c r="F4591">
        <v>90004</v>
      </c>
      <c r="G4591" t="s">
        <v>25</v>
      </c>
      <c r="H4591" t="s">
        <v>19</v>
      </c>
      <c r="I4591" t="s">
        <v>31</v>
      </c>
      <c r="J4591">
        <v>902712</v>
      </c>
      <c r="K4591">
        <v>3</v>
      </c>
      <c r="L4591">
        <v>2</v>
      </c>
      <c r="M4591">
        <v>338517</v>
      </c>
      <c r="O4591" s="2" t="str">
        <f>TRIM(SampleSuperstore3[[#This Row],[City]])</f>
        <v>Los Angeles</v>
      </c>
      <c r="P4591" s="2" t="str">
        <f>TRIM(SampleSuperstore3[[#This Row],[State]])</f>
        <v>California</v>
      </c>
      <c r="Q4591" s="2" t="str">
        <f t="shared" si="71"/>
        <v>Los Angeles California</v>
      </c>
      <c r="R4591" s="6" t="s">
        <v>626</v>
      </c>
      <c r="S4591" s="2" t="s">
        <v>627</v>
      </c>
      <c r="T4591" s="2" t="s">
        <v>24</v>
      </c>
    </row>
    <row r="4592" spans="1:22" x14ac:dyDescent="0.3">
      <c r="A4592" t="s">
        <v>28</v>
      </c>
      <c r="B4592" t="s">
        <v>22</v>
      </c>
      <c r="C4592" t="s">
        <v>15</v>
      </c>
      <c r="D4592" t="s">
        <v>23</v>
      </c>
      <c r="E4592" t="s">
        <v>24</v>
      </c>
      <c r="F4592">
        <v>90004</v>
      </c>
      <c r="G4592" t="s">
        <v>25</v>
      </c>
      <c r="H4592" t="s">
        <v>26</v>
      </c>
      <c r="I4592" t="s">
        <v>34</v>
      </c>
      <c r="J4592">
        <v>5397</v>
      </c>
      <c r="K4592">
        <v>3</v>
      </c>
      <c r="L4592">
        <v>0</v>
      </c>
      <c r="M4592">
        <v>151116</v>
      </c>
      <c r="O4592" s="2" t="str">
        <f>TRIM(SampleSuperstore3[[#This Row],[City]])</f>
        <v>Los Angeles</v>
      </c>
      <c r="P4592" s="2" t="str">
        <f>TRIM(SampleSuperstore3[[#This Row],[State]])</f>
        <v>California</v>
      </c>
      <c r="Q4592" s="2" t="str">
        <f t="shared" si="71"/>
        <v>Los Angeles California</v>
      </c>
      <c r="R4592" s="6" t="s">
        <v>626</v>
      </c>
      <c r="S4592" s="2" t="s">
        <v>627</v>
      </c>
      <c r="T4592" s="2" t="s">
        <v>24</v>
      </c>
    </row>
    <row r="4593" spans="1:21" x14ac:dyDescent="0.3">
      <c r="A4593" t="s">
        <v>13</v>
      </c>
      <c r="B4593" t="s">
        <v>44</v>
      </c>
      <c r="C4593" t="s">
        <v>15</v>
      </c>
      <c r="D4593" t="s">
        <v>43</v>
      </c>
      <c r="E4593" t="s">
        <v>261</v>
      </c>
      <c r="F4593">
        <v>20016</v>
      </c>
      <c r="G4593" t="s">
        <v>57</v>
      </c>
      <c r="H4593" t="s">
        <v>26</v>
      </c>
      <c r="I4593" t="s">
        <v>34</v>
      </c>
      <c r="J4593">
        <v>3392</v>
      </c>
      <c r="K4593">
        <v>8</v>
      </c>
      <c r="L4593">
        <v>0</v>
      </c>
      <c r="M4593">
        <v>132288</v>
      </c>
      <c r="O4593" s="2" t="str">
        <f>TRIM(SampleSuperstore3[[#This Row],[City]])</f>
        <v>Washington</v>
      </c>
      <c r="P4593" s="2" t="str">
        <f>TRIM(SampleSuperstore3[[#This Row],[State]])</f>
        <v>District of Columbia</v>
      </c>
      <c r="Q4593" s="2" t="str">
        <f t="shared" si="71"/>
        <v>Washington District of Columbia</v>
      </c>
      <c r="R4593" s="6" t="s">
        <v>626</v>
      </c>
      <c r="S4593" s="2" t="s">
        <v>627</v>
      </c>
      <c r="T4593" s="2" t="s">
        <v>24</v>
      </c>
    </row>
    <row r="4594" spans="1:21" x14ac:dyDescent="0.3">
      <c r="A4594" t="s">
        <v>28</v>
      </c>
      <c r="B4594" t="s">
        <v>44</v>
      </c>
      <c r="C4594" t="s">
        <v>15</v>
      </c>
      <c r="D4594" t="s">
        <v>241</v>
      </c>
      <c r="E4594" t="s">
        <v>49</v>
      </c>
      <c r="F4594">
        <v>53209</v>
      </c>
      <c r="G4594" t="s">
        <v>47</v>
      </c>
      <c r="H4594" t="s">
        <v>26</v>
      </c>
      <c r="I4594" t="s">
        <v>110</v>
      </c>
      <c r="J4594">
        <v>2181</v>
      </c>
      <c r="K4594">
        <v>3</v>
      </c>
      <c r="L4594">
        <v>0</v>
      </c>
      <c r="M4594">
        <v>58887</v>
      </c>
      <c r="O4594" s="2" t="str">
        <f>TRIM(SampleSuperstore3[[#This Row],[City]])</f>
        <v>Milwaukee</v>
      </c>
      <c r="P4594" s="2" t="str">
        <f>TRIM(SampleSuperstore3[[#This Row],[State]])</f>
        <v>Wisconsin</v>
      </c>
      <c r="Q4594" s="2" t="str">
        <f t="shared" si="71"/>
        <v>Milwaukee Wisconsin</v>
      </c>
      <c r="R4594" s="6" t="s">
        <v>626</v>
      </c>
      <c r="S4594" s="2" t="s">
        <v>627</v>
      </c>
      <c r="T4594" s="2" t="s">
        <v>24</v>
      </c>
    </row>
    <row r="4595" spans="1:21" x14ac:dyDescent="0.3">
      <c r="A4595" t="s">
        <v>28</v>
      </c>
      <c r="B4595" t="s">
        <v>44</v>
      </c>
      <c r="C4595" t="s">
        <v>15</v>
      </c>
      <c r="D4595" t="s">
        <v>241</v>
      </c>
      <c r="E4595" t="s">
        <v>49</v>
      </c>
      <c r="F4595">
        <v>53209</v>
      </c>
      <c r="G4595" t="s">
        <v>47</v>
      </c>
      <c r="H4595" t="s">
        <v>26</v>
      </c>
      <c r="I4595" t="s">
        <v>38</v>
      </c>
      <c r="J4595">
        <v>916</v>
      </c>
      <c r="K4595">
        <v>5</v>
      </c>
      <c r="L4595">
        <v>0</v>
      </c>
      <c r="M4595">
        <v>26564</v>
      </c>
      <c r="O4595" s="2" t="str">
        <f>TRIM(SampleSuperstore3[[#This Row],[City]])</f>
        <v>Milwaukee</v>
      </c>
      <c r="P4595" s="2" t="str">
        <f>TRIM(SampleSuperstore3[[#This Row],[State]])</f>
        <v>Wisconsin</v>
      </c>
      <c r="Q4595" s="2" t="str">
        <f t="shared" si="71"/>
        <v>Milwaukee Wisconsin</v>
      </c>
      <c r="R4595" s="6" t="s">
        <v>43</v>
      </c>
      <c r="S4595" s="2" t="s">
        <v>811</v>
      </c>
      <c r="T4595" s="2" t="s">
        <v>812</v>
      </c>
      <c r="U4595" t="s">
        <v>90</v>
      </c>
    </row>
    <row r="4596" spans="1:21" x14ac:dyDescent="0.3">
      <c r="A4596" t="s">
        <v>28</v>
      </c>
      <c r="B4596" t="s">
        <v>44</v>
      </c>
      <c r="C4596" t="s">
        <v>15</v>
      </c>
      <c r="D4596" t="s">
        <v>333</v>
      </c>
      <c r="E4596" t="s">
        <v>248</v>
      </c>
      <c r="F4596">
        <v>21215</v>
      </c>
      <c r="G4596" t="s">
        <v>57</v>
      </c>
      <c r="H4596" t="s">
        <v>19</v>
      </c>
      <c r="I4596" t="s">
        <v>21</v>
      </c>
      <c r="J4596">
        <v>15098</v>
      </c>
      <c r="K4596">
        <v>1</v>
      </c>
      <c r="L4596">
        <v>0</v>
      </c>
      <c r="M4596">
        <v>437842</v>
      </c>
      <c r="O4596" s="2" t="str">
        <f>TRIM(SampleSuperstore3[[#This Row],[City]])</f>
        <v>Baltimore</v>
      </c>
      <c r="P4596" s="2" t="str">
        <f>TRIM(SampleSuperstore3[[#This Row],[State]])</f>
        <v>Maryland</v>
      </c>
      <c r="Q4596" s="2" t="str">
        <f t="shared" si="71"/>
        <v>Baltimore Maryland</v>
      </c>
      <c r="R4596" s="6" t="s">
        <v>241</v>
      </c>
      <c r="S4596" s="2" t="s">
        <v>49</v>
      </c>
      <c r="T4596" s="2"/>
    </row>
    <row r="4597" spans="1:21" x14ac:dyDescent="0.3">
      <c r="A4597" t="s">
        <v>28</v>
      </c>
      <c r="B4597" t="s">
        <v>44</v>
      </c>
      <c r="C4597" t="s">
        <v>15</v>
      </c>
      <c r="D4597" t="s">
        <v>333</v>
      </c>
      <c r="E4597" t="s">
        <v>248</v>
      </c>
      <c r="F4597">
        <v>21215</v>
      </c>
      <c r="G4597" t="s">
        <v>57</v>
      </c>
      <c r="H4597" t="s">
        <v>26</v>
      </c>
      <c r="I4597" t="s">
        <v>60</v>
      </c>
      <c r="J4597">
        <v>13725</v>
      </c>
      <c r="K4597">
        <v>9</v>
      </c>
      <c r="L4597">
        <v>0</v>
      </c>
      <c r="M4597">
        <v>63135</v>
      </c>
      <c r="O4597" s="2" t="str">
        <f>TRIM(SampleSuperstore3[[#This Row],[City]])</f>
        <v>Baltimore</v>
      </c>
      <c r="P4597" s="2" t="str">
        <f>TRIM(SampleSuperstore3[[#This Row],[State]])</f>
        <v>Maryland</v>
      </c>
      <c r="Q4597" s="2" t="str">
        <f t="shared" si="71"/>
        <v>Baltimore Maryland</v>
      </c>
      <c r="R4597" s="6" t="s">
        <v>241</v>
      </c>
      <c r="S4597" s="2" t="s">
        <v>49</v>
      </c>
      <c r="T4597" s="2"/>
    </row>
    <row r="4598" spans="1:21" x14ac:dyDescent="0.3">
      <c r="A4598" t="s">
        <v>28</v>
      </c>
      <c r="B4598" t="s">
        <v>44</v>
      </c>
      <c r="C4598" t="s">
        <v>15</v>
      </c>
      <c r="D4598" t="s">
        <v>333</v>
      </c>
      <c r="E4598" t="s">
        <v>248</v>
      </c>
      <c r="F4598">
        <v>21215</v>
      </c>
      <c r="G4598" t="s">
        <v>57</v>
      </c>
      <c r="H4598" t="s">
        <v>26</v>
      </c>
      <c r="I4598" t="s">
        <v>77</v>
      </c>
      <c r="J4598">
        <v>1152</v>
      </c>
      <c r="K4598">
        <v>4</v>
      </c>
      <c r="L4598">
        <v>0</v>
      </c>
      <c r="M4598">
        <v>54144</v>
      </c>
      <c r="O4598" s="2" t="str">
        <f>TRIM(SampleSuperstore3[[#This Row],[City]])</f>
        <v>Baltimore</v>
      </c>
      <c r="P4598" s="2" t="str">
        <f>TRIM(SampleSuperstore3[[#This Row],[State]])</f>
        <v>Maryland</v>
      </c>
      <c r="Q4598" s="2" t="str">
        <f t="shared" si="71"/>
        <v>Baltimore Maryland</v>
      </c>
      <c r="R4598" s="6" t="s">
        <v>333</v>
      </c>
      <c r="S4598" s="2" t="s">
        <v>248</v>
      </c>
      <c r="T4598" s="2"/>
    </row>
    <row r="4599" spans="1:21" x14ac:dyDescent="0.3">
      <c r="A4599" t="s">
        <v>13</v>
      </c>
      <c r="B4599" t="s">
        <v>44</v>
      </c>
      <c r="C4599" t="s">
        <v>15</v>
      </c>
      <c r="D4599" t="s">
        <v>189</v>
      </c>
      <c r="E4599" t="s">
        <v>40</v>
      </c>
      <c r="F4599">
        <v>28540</v>
      </c>
      <c r="G4599" t="s">
        <v>18</v>
      </c>
      <c r="H4599" t="s">
        <v>26</v>
      </c>
      <c r="I4599" t="s">
        <v>41</v>
      </c>
      <c r="J4599">
        <v>18272</v>
      </c>
      <c r="K4599">
        <v>1</v>
      </c>
      <c r="L4599">
        <v>2</v>
      </c>
      <c r="M4599">
        <v>59384</v>
      </c>
      <c r="O4599" s="2" t="str">
        <f>TRIM(SampleSuperstore3[[#This Row],[City]])</f>
        <v>Jacksonville</v>
      </c>
      <c r="P4599" s="2" t="str">
        <f>TRIM(SampleSuperstore3[[#This Row],[State]])</f>
        <v>North Carolina</v>
      </c>
      <c r="Q4599" s="2" t="str">
        <f t="shared" si="71"/>
        <v>Jacksonville North Carolina</v>
      </c>
      <c r="R4599" s="6" t="s">
        <v>333</v>
      </c>
      <c r="S4599" s="2" t="s">
        <v>248</v>
      </c>
      <c r="T4599" s="2"/>
    </row>
    <row r="4600" spans="1:21" x14ac:dyDescent="0.3">
      <c r="A4600" t="s">
        <v>13</v>
      </c>
      <c r="B4600" t="s">
        <v>44</v>
      </c>
      <c r="C4600" t="s">
        <v>15</v>
      </c>
      <c r="D4600" t="s">
        <v>189</v>
      </c>
      <c r="E4600" t="s">
        <v>40</v>
      </c>
      <c r="F4600">
        <v>28540</v>
      </c>
      <c r="G4600" t="s">
        <v>18</v>
      </c>
      <c r="H4600" t="s">
        <v>26</v>
      </c>
      <c r="I4600" t="s">
        <v>41</v>
      </c>
      <c r="J4600">
        <v>153728</v>
      </c>
      <c r="K4600">
        <v>4</v>
      </c>
      <c r="L4600">
        <v>2</v>
      </c>
      <c r="M4600">
        <v>538048</v>
      </c>
      <c r="O4600" s="2" t="str">
        <f>TRIM(SampleSuperstore3[[#This Row],[City]])</f>
        <v>Jacksonville</v>
      </c>
      <c r="P4600" s="2" t="str">
        <f>TRIM(SampleSuperstore3[[#This Row],[State]])</f>
        <v>North Carolina</v>
      </c>
      <c r="Q4600" s="2" t="str">
        <f t="shared" si="71"/>
        <v>Jacksonville North Carolina</v>
      </c>
      <c r="R4600" s="6" t="s">
        <v>333</v>
      </c>
      <c r="S4600" s="2" t="s">
        <v>248</v>
      </c>
      <c r="T4600" s="2"/>
    </row>
    <row r="4601" spans="1:21" x14ac:dyDescent="0.3">
      <c r="A4601" t="s">
        <v>13</v>
      </c>
      <c r="B4601" t="s">
        <v>44</v>
      </c>
      <c r="C4601" t="s">
        <v>15</v>
      </c>
      <c r="D4601" t="s">
        <v>189</v>
      </c>
      <c r="E4601" t="s">
        <v>40</v>
      </c>
      <c r="F4601">
        <v>28540</v>
      </c>
      <c r="G4601" t="s">
        <v>18</v>
      </c>
      <c r="H4601" t="s">
        <v>26</v>
      </c>
      <c r="I4601" t="s">
        <v>60</v>
      </c>
      <c r="J4601">
        <v>12224</v>
      </c>
      <c r="K4601">
        <v>2</v>
      </c>
      <c r="L4601">
        <v>2</v>
      </c>
      <c r="M4601">
        <v>44312</v>
      </c>
      <c r="O4601" s="2" t="str">
        <f>TRIM(SampleSuperstore3[[#This Row],[City]])</f>
        <v>Jacksonville</v>
      </c>
      <c r="P4601" s="2" t="str">
        <f>TRIM(SampleSuperstore3[[#This Row],[State]])</f>
        <v>North Carolina</v>
      </c>
      <c r="Q4601" s="2" t="str">
        <f t="shared" si="71"/>
        <v>Jacksonville North Carolina</v>
      </c>
      <c r="R4601" s="6" t="s">
        <v>189</v>
      </c>
      <c r="S4601" s="2" t="s">
        <v>704</v>
      </c>
      <c r="T4601" s="2" t="s">
        <v>806</v>
      </c>
    </row>
    <row r="4602" spans="1:21" x14ac:dyDescent="0.3">
      <c r="A4602" t="s">
        <v>13</v>
      </c>
      <c r="B4602" t="s">
        <v>44</v>
      </c>
      <c r="C4602" t="s">
        <v>15</v>
      </c>
      <c r="D4602" t="s">
        <v>189</v>
      </c>
      <c r="E4602" t="s">
        <v>40</v>
      </c>
      <c r="F4602">
        <v>28540</v>
      </c>
      <c r="G4602" t="s">
        <v>18</v>
      </c>
      <c r="H4602" t="s">
        <v>35</v>
      </c>
      <c r="I4602" t="s">
        <v>59</v>
      </c>
      <c r="J4602">
        <v>167944</v>
      </c>
      <c r="K4602">
        <v>7</v>
      </c>
      <c r="L4602">
        <v>2</v>
      </c>
      <c r="M4602">
        <v>503832</v>
      </c>
      <c r="O4602" s="2" t="str">
        <f>TRIM(SampleSuperstore3[[#This Row],[City]])</f>
        <v>Jacksonville</v>
      </c>
      <c r="P4602" s="2" t="str">
        <f>TRIM(SampleSuperstore3[[#This Row],[State]])</f>
        <v>North Carolina</v>
      </c>
      <c r="Q4602" s="2" t="str">
        <f t="shared" si="71"/>
        <v>Jacksonville North Carolina</v>
      </c>
      <c r="R4602" s="6" t="s">
        <v>189</v>
      </c>
      <c r="S4602" s="2" t="s">
        <v>704</v>
      </c>
      <c r="T4602" s="2" t="s">
        <v>806</v>
      </c>
    </row>
    <row r="4603" spans="1:21" x14ac:dyDescent="0.3">
      <c r="A4603" t="s">
        <v>28</v>
      </c>
      <c r="B4603" t="s">
        <v>14</v>
      </c>
      <c r="C4603" t="s">
        <v>15</v>
      </c>
      <c r="D4603" t="s">
        <v>92</v>
      </c>
      <c r="E4603" t="s">
        <v>76</v>
      </c>
      <c r="F4603">
        <v>14609</v>
      </c>
      <c r="G4603" t="s">
        <v>57</v>
      </c>
      <c r="H4603" t="s">
        <v>35</v>
      </c>
      <c r="I4603" t="s">
        <v>36</v>
      </c>
      <c r="J4603">
        <v>4599</v>
      </c>
      <c r="K4603">
        <v>1</v>
      </c>
      <c r="L4603">
        <v>0</v>
      </c>
      <c r="M4603">
        <v>133371</v>
      </c>
      <c r="O4603" s="2" t="str">
        <f>TRIM(SampleSuperstore3[[#This Row],[City]])</f>
        <v>Rochester</v>
      </c>
      <c r="P4603" s="2" t="str">
        <f>TRIM(SampleSuperstore3[[#This Row],[State]])</f>
        <v>New York</v>
      </c>
      <c r="Q4603" s="2" t="str">
        <f t="shared" si="71"/>
        <v>Rochester New York</v>
      </c>
      <c r="R4603" s="6" t="s">
        <v>189</v>
      </c>
      <c r="S4603" s="2" t="s">
        <v>704</v>
      </c>
      <c r="T4603" s="2" t="s">
        <v>806</v>
      </c>
    </row>
    <row r="4604" spans="1:21" x14ac:dyDescent="0.3">
      <c r="A4604" t="s">
        <v>28</v>
      </c>
      <c r="B4604" t="s">
        <v>14</v>
      </c>
      <c r="C4604" t="s">
        <v>15</v>
      </c>
      <c r="D4604" t="s">
        <v>92</v>
      </c>
      <c r="E4604" t="s">
        <v>76</v>
      </c>
      <c r="F4604">
        <v>14609</v>
      </c>
      <c r="G4604" t="s">
        <v>57</v>
      </c>
      <c r="H4604" t="s">
        <v>26</v>
      </c>
      <c r="I4604" t="s">
        <v>32</v>
      </c>
      <c r="J4604">
        <v>53541</v>
      </c>
      <c r="K4604">
        <v>3</v>
      </c>
      <c r="L4604">
        <v>0</v>
      </c>
      <c r="M4604">
        <v>160623</v>
      </c>
      <c r="O4604" s="2" t="str">
        <f>TRIM(SampleSuperstore3[[#This Row],[City]])</f>
        <v>Rochester</v>
      </c>
      <c r="P4604" s="2" t="str">
        <f>TRIM(SampleSuperstore3[[#This Row],[State]])</f>
        <v>New York</v>
      </c>
      <c r="Q4604" s="2" t="str">
        <f t="shared" si="71"/>
        <v>Rochester New York</v>
      </c>
      <c r="R4604" s="6" t="s">
        <v>189</v>
      </c>
      <c r="S4604" s="2" t="s">
        <v>704</v>
      </c>
      <c r="T4604" s="2" t="s">
        <v>806</v>
      </c>
    </row>
    <row r="4605" spans="1:21" x14ac:dyDescent="0.3">
      <c r="A4605" t="s">
        <v>28</v>
      </c>
      <c r="B4605" t="s">
        <v>14</v>
      </c>
      <c r="C4605" t="s">
        <v>15</v>
      </c>
      <c r="D4605" t="s">
        <v>92</v>
      </c>
      <c r="E4605" t="s">
        <v>76</v>
      </c>
      <c r="F4605">
        <v>14609</v>
      </c>
      <c r="G4605" t="s">
        <v>57</v>
      </c>
      <c r="H4605" t="s">
        <v>26</v>
      </c>
      <c r="I4605" t="s">
        <v>37</v>
      </c>
      <c r="J4605">
        <v>6096</v>
      </c>
      <c r="K4605">
        <v>2</v>
      </c>
      <c r="L4605">
        <v>2</v>
      </c>
      <c r="M4605">
        <v>20574</v>
      </c>
      <c r="O4605" s="2" t="str">
        <f>TRIM(SampleSuperstore3[[#This Row],[City]])</f>
        <v>Rochester</v>
      </c>
      <c r="P4605" s="2" t="str">
        <f>TRIM(SampleSuperstore3[[#This Row],[State]])</f>
        <v>New York</v>
      </c>
      <c r="Q4605" s="2" t="str">
        <f t="shared" si="71"/>
        <v>Rochester New York</v>
      </c>
      <c r="R4605" s="6" t="s">
        <v>92</v>
      </c>
      <c r="S4605" s="2" t="s">
        <v>634</v>
      </c>
      <c r="T4605" s="2" t="s">
        <v>369</v>
      </c>
    </row>
    <row r="4606" spans="1:21" x14ac:dyDescent="0.3">
      <c r="A4606" t="s">
        <v>28</v>
      </c>
      <c r="B4606" t="s">
        <v>14</v>
      </c>
      <c r="C4606" t="s">
        <v>15</v>
      </c>
      <c r="D4606" t="s">
        <v>92</v>
      </c>
      <c r="E4606" t="s">
        <v>76</v>
      </c>
      <c r="F4606">
        <v>14609</v>
      </c>
      <c r="G4606" t="s">
        <v>57</v>
      </c>
      <c r="H4606" t="s">
        <v>26</v>
      </c>
      <c r="I4606" t="s">
        <v>41</v>
      </c>
      <c r="J4606">
        <v>4536</v>
      </c>
      <c r="K4606">
        <v>7</v>
      </c>
      <c r="L4606">
        <v>0</v>
      </c>
      <c r="M4606">
        <v>217728</v>
      </c>
      <c r="O4606" s="2" t="str">
        <f>TRIM(SampleSuperstore3[[#This Row],[City]])</f>
        <v>Rochester</v>
      </c>
      <c r="P4606" s="2" t="str">
        <f>TRIM(SampleSuperstore3[[#This Row],[State]])</f>
        <v>New York</v>
      </c>
      <c r="Q4606" s="2" t="str">
        <f t="shared" si="71"/>
        <v>Rochester New York</v>
      </c>
      <c r="R4606" s="6" t="s">
        <v>92</v>
      </c>
      <c r="S4606" s="2" t="s">
        <v>634</v>
      </c>
      <c r="T4606" s="2" t="s">
        <v>369</v>
      </c>
    </row>
    <row r="4607" spans="1:21" x14ac:dyDescent="0.3">
      <c r="A4607" t="s">
        <v>28</v>
      </c>
      <c r="B4607" t="s">
        <v>14</v>
      </c>
      <c r="C4607" t="s">
        <v>15</v>
      </c>
      <c r="D4607" t="s">
        <v>230</v>
      </c>
      <c r="E4607" t="s">
        <v>24</v>
      </c>
      <c r="F4607">
        <v>92054</v>
      </c>
      <c r="G4607" t="s">
        <v>25</v>
      </c>
      <c r="H4607" t="s">
        <v>19</v>
      </c>
      <c r="I4607" t="s">
        <v>33</v>
      </c>
      <c r="J4607">
        <v>4712</v>
      </c>
      <c r="K4607">
        <v>8</v>
      </c>
      <c r="L4607">
        <v>0</v>
      </c>
      <c r="M4607">
        <v>207328</v>
      </c>
      <c r="O4607" s="2" t="str">
        <f>TRIM(SampleSuperstore3[[#This Row],[City]])</f>
        <v>Oceanside</v>
      </c>
      <c r="P4607" s="2" t="str">
        <f>TRIM(SampleSuperstore3[[#This Row],[State]])</f>
        <v>California</v>
      </c>
      <c r="Q4607" s="2" t="str">
        <f t="shared" si="71"/>
        <v>Oceanside California</v>
      </c>
      <c r="R4607" s="6" t="s">
        <v>92</v>
      </c>
      <c r="S4607" s="2" t="s">
        <v>634</v>
      </c>
      <c r="T4607" s="2" t="s">
        <v>369</v>
      </c>
    </row>
    <row r="4608" spans="1:21" x14ac:dyDescent="0.3">
      <c r="A4608" t="s">
        <v>13</v>
      </c>
      <c r="B4608" t="s">
        <v>22</v>
      </c>
      <c r="C4608" t="s">
        <v>15</v>
      </c>
      <c r="D4608" t="s">
        <v>285</v>
      </c>
      <c r="E4608" t="s">
        <v>185</v>
      </c>
      <c r="F4608">
        <v>39503</v>
      </c>
      <c r="G4608" t="s">
        <v>18</v>
      </c>
      <c r="H4608" t="s">
        <v>26</v>
      </c>
      <c r="I4608" t="s">
        <v>37</v>
      </c>
      <c r="J4608">
        <v>3136</v>
      </c>
      <c r="K4608">
        <v>4</v>
      </c>
      <c r="L4608">
        <v>0</v>
      </c>
      <c r="M4608">
        <v>1568</v>
      </c>
      <c r="O4608" s="2" t="str">
        <f>TRIM(SampleSuperstore3[[#This Row],[City]])</f>
        <v>Gulfport</v>
      </c>
      <c r="P4608" s="2" t="str">
        <f>TRIM(SampleSuperstore3[[#This Row],[State]])</f>
        <v>Mississippi</v>
      </c>
      <c r="Q4608" s="2" t="str">
        <f t="shared" si="71"/>
        <v>Gulfport Mississippi</v>
      </c>
      <c r="R4608" s="6" t="s">
        <v>92</v>
      </c>
      <c r="S4608" s="2" t="s">
        <v>634</v>
      </c>
      <c r="T4608" s="2" t="s">
        <v>369</v>
      </c>
    </row>
    <row r="4609" spans="1:20" x14ac:dyDescent="0.3">
      <c r="A4609" t="s">
        <v>28</v>
      </c>
      <c r="B4609" t="s">
        <v>14</v>
      </c>
      <c r="C4609" t="s">
        <v>15</v>
      </c>
      <c r="D4609" t="s">
        <v>189</v>
      </c>
      <c r="E4609" t="s">
        <v>30</v>
      </c>
      <c r="F4609">
        <v>32216</v>
      </c>
      <c r="G4609" t="s">
        <v>18</v>
      </c>
      <c r="H4609" t="s">
        <v>26</v>
      </c>
      <c r="I4609" t="s">
        <v>34</v>
      </c>
      <c r="J4609">
        <v>47616</v>
      </c>
      <c r="K4609">
        <v>3</v>
      </c>
      <c r="L4609">
        <v>2</v>
      </c>
      <c r="M4609">
        <v>35712</v>
      </c>
      <c r="O4609" s="2" t="str">
        <f>TRIM(SampleSuperstore3[[#This Row],[City]])</f>
        <v>Jacksonville</v>
      </c>
      <c r="P4609" s="2" t="str">
        <f>TRIM(SampleSuperstore3[[#This Row],[State]])</f>
        <v>Florida</v>
      </c>
      <c r="Q4609" s="2" t="str">
        <f t="shared" si="71"/>
        <v>Jacksonville Florida</v>
      </c>
      <c r="R4609" s="6" t="s">
        <v>230</v>
      </c>
      <c r="S4609" s="2" t="s">
        <v>24</v>
      </c>
      <c r="T4609" s="2"/>
    </row>
    <row r="4610" spans="1:20" x14ac:dyDescent="0.3">
      <c r="A4610" t="s">
        <v>28</v>
      </c>
      <c r="B4610" t="s">
        <v>14</v>
      </c>
      <c r="C4610" t="s">
        <v>15</v>
      </c>
      <c r="D4610" t="s">
        <v>189</v>
      </c>
      <c r="E4610" t="s">
        <v>30</v>
      </c>
      <c r="F4610">
        <v>32216</v>
      </c>
      <c r="G4610" t="s">
        <v>18</v>
      </c>
      <c r="H4610" t="s">
        <v>26</v>
      </c>
      <c r="I4610" t="s">
        <v>41</v>
      </c>
      <c r="J4610">
        <v>2348</v>
      </c>
      <c r="K4610">
        <v>5</v>
      </c>
      <c r="L4610">
        <v>2</v>
      </c>
      <c r="M4610">
        <v>8218</v>
      </c>
      <c r="O4610" s="2" t="str">
        <f>TRIM(SampleSuperstore3[[#This Row],[City]])</f>
        <v>Jacksonville</v>
      </c>
      <c r="P4610" s="2" t="str">
        <f>TRIM(SampleSuperstore3[[#This Row],[State]])</f>
        <v>Florida</v>
      </c>
      <c r="Q4610" s="2" t="str">
        <f t="shared" si="71"/>
        <v>Jacksonville Florida</v>
      </c>
      <c r="R4610" s="6" t="s">
        <v>285</v>
      </c>
      <c r="S4610" s="2" t="s">
        <v>185</v>
      </c>
      <c r="T4610" s="2"/>
    </row>
    <row r="4611" spans="1:20" x14ac:dyDescent="0.3">
      <c r="A4611" t="s">
        <v>28</v>
      </c>
      <c r="B4611" t="s">
        <v>44</v>
      </c>
      <c r="C4611" t="s">
        <v>15</v>
      </c>
      <c r="D4611" t="s">
        <v>61</v>
      </c>
      <c r="E4611" t="s">
        <v>46</v>
      </c>
      <c r="F4611">
        <v>77070</v>
      </c>
      <c r="G4611" t="s">
        <v>47</v>
      </c>
      <c r="H4611" t="s">
        <v>26</v>
      </c>
      <c r="I4611" t="s">
        <v>38</v>
      </c>
      <c r="J4611">
        <v>6279</v>
      </c>
      <c r="K4611">
        <v>3</v>
      </c>
      <c r="L4611">
        <v>8</v>
      </c>
      <c r="M4611">
        <v>-1663935</v>
      </c>
      <c r="O4611" s="2" t="str">
        <f>TRIM(SampleSuperstore3[[#This Row],[City]])</f>
        <v>Houston</v>
      </c>
      <c r="P4611" s="2" t="str">
        <f>TRIM(SampleSuperstore3[[#This Row],[State]])</f>
        <v>Texas</v>
      </c>
      <c r="Q4611" s="2" t="str">
        <f t="shared" ref="Q4611:Q4674" si="72">_xlfn.CONCAT(O4611," ",P4611)</f>
        <v>Houston Texas</v>
      </c>
      <c r="R4611" s="6" t="s">
        <v>189</v>
      </c>
      <c r="S4611" s="2" t="s">
        <v>30</v>
      </c>
      <c r="T4611" s="2"/>
    </row>
    <row r="4612" spans="1:20" x14ac:dyDescent="0.3">
      <c r="A4612" t="s">
        <v>28</v>
      </c>
      <c r="B4612" t="s">
        <v>44</v>
      </c>
      <c r="C4612" t="s">
        <v>15</v>
      </c>
      <c r="D4612" t="s">
        <v>61</v>
      </c>
      <c r="E4612" t="s">
        <v>46</v>
      </c>
      <c r="F4612">
        <v>77070</v>
      </c>
      <c r="G4612" t="s">
        <v>47</v>
      </c>
      <c r="H4612" t="s">
        <v>26</v>
      </c>
      <c r="I4612" t="s">
        <v>77</v>
      </c>
      <c r="J4612">
        <v>2844</v>
      </c>
      <c r="K4612">
        <v>9</v>
      </c>
      <c r="L4612">
        <v>2</v>
      </c>
      <c r="M4612">
        <v>4266</v>
      </c>
      <c r="O4612" s="2" t="str">
        <f>TRIM(SampleSuperstore3[[#This Row],[City]])</f>
        <v>Houston</v>
      </c>
      <c r="P4612" s="2" t="str">
        <f>TRIM(SampleSuperstore3[[#This Row],[State]])</f>
        <v>Texas</v>
      </c>
      <c r="Q4612" s="2" t="str">
        <f t="shared" si="72"/>
        <v>Houston Texas</v>
      </c>
      <c r="R4612" s="6" t="s">
        <v>189</v>
      </c>
      <c r="S4612" s="2" t="s">
        <v>30</v>
      </c>
      <c r="T4612" s="2"/>
    </row>
    <row r="4613" spans="1:20" x14ac:dyDescent="0.3">
      <c r="A4613" t="s">
        <v>13</v>
      </c>
      <c r="B4613" t="s">
        <v>22</v>
      </c>
      <c r="C4613" t="s">
        <v>15</v>
      </c>
      <c r="D4613" t="s">
        <v>61</v>
      </c>
      <c r="E4613" t="s">
        <v>46</v>
      </c>
      <c r="F4613">
        <v>77095</v>
      </c>
      <c r="G4613" t="s">
        <v>47</v>
      </c>
      <c r="H4613" t="s">
        <v>35</v>
      </c>
      <c r="I4613" t="s">
        <v>59</v>
      </c>
      <c r="J4613">
        <v>134376</v>
      </c>
      <c r="K4613">
        <v>3</v>
      </c>
      <c r="L4613">
        <v>2</v>
      </c>
      <c r="M4613">
        <v>67188</v>
      </c>
      <c r="O4613" s="2" t="str">
        <f>TRIM(SampleSuperstore3[[#This Row],[City]])</f>
        <v>Houston</v>
      </c>
      <c r="P4613" s="2" t="str">
        <f>TRIM(SampleSuperstore3[[#This Row],[State]])</f>
        <v>Texas</v>
      </c>
      <c r="Q4613" s="2" t="str">
        <f t="shared" si="72"/>
        <v>Houston Texas</v>
      </c>
      <c r="R4613" s="6" t="s">
        <v>61</v>
      </c>
      <c r="S4613" s="2" t="s">
        <v>46</v>
      </c>
      <c r="T4613" s="2"/>
    </row>
    <row r="4614" spans="1:20" x14ac:dyDescent="0.3">
      <c r="A4614" t="s">
        <v>28</v>
      </c>
      <c r="B4614" t="s">
        <v>44</v>
      </c>
      <c r="C4614" t="s">
        <v>15</v>
      </c>
      <c r="D4614" t="s">
        <v>316</v>
      </c>
      <c r="E4614" t="s">
        <v>166</v>
      </c>
      <c r="F4614">
        <v>2149</v>
      </c>
      <c r="G4614" t="s">
        <v>57</v>
      </c>
      <c r="H4614" t="s">
        <v>35</v>
      </c>
      <c r="I4614" t="s">
        <v>36</v>
      </c>
      <c r="J4614">
        <v>5899</v>
      </c>
      <c r="K4614">
        <v>2</v>
      </c>
      <c r="L4614">
        <v>0</v>
      </c>
      <c r="M4614">
        <v>147475</v>
      </c>
      <c r="O4614" s="2" t="str">
        <f>TRIM(SampleSuperstore3[[#This Row],[City]])</f>
        <v>Everett</v>
      </c>
      <c r="P4614" s="2" t="str">
        <f>TRIM(SampleSuperstore3[[#This Row],[State]])</f>
        <v>Massachusetts</v>
      </c>
      <c r="Q4614" s="2" t="str">
        <f t="shared" si="72"/>
        <v>Everett Massachusetts</v>
      </c>
      <c r="R4614" s="6" t="s">
        <v>61</v>
      </c>
      <c r="S4614" s="2" t="s">
        <v>46</v>
      </c>
      <c r="T4614" s="2"/>
    </row>
    <row r="4615" spans="1:20" x14ac:dyDescent="0.3">
      <c r="A4615" t="s">
        <v>28</v>
      </c>
      <c r="B4615" t="s">
        <v>44</v>
      </c>
      <c r="C4615" t="s">
        <v>15</v>
      </c>
      <c r="D4615" t="s">
        <v>316</v>
      </c>
      <c r="E4615" t="s">
        <v>166</v>
      </c>
      <c r="F4615">
        <v>2149</v>
      </c>
      <c r="G4615" t="s">
        <v>57</v>
      </c>
      <c r="H4615" t="s">
        <v>19</v>
      </c>
      <c r="I4615" t="s">
        <v>21</v>
      </c>
      <c r="J4615">
        <v>54294</v>
      </c>
      <c r="K4615">
        <v>3</v>
      </c>
      <c r="L4615">
        <v>0</v>
      </c>
      <c r="M4615">
        <v>1411644</v>
      </c>
      <c r="O4615" s="2" t="str">
        <f>TRIM(SampleSuperstore3[[#This Row],[City]])</f>
        <v>Everett</v>
      </c>
      <c r="P4615" s="2" t="str">
        <f>TRIM(SampleSuperstore3[[#This Row],[State]])</f>
        <v>Massachusetts</v>
      </c>
      <c r="Q4615" s="2" t="str">
        <f t="shared" si="72"/>
        <v>Everett Massachusetts</v>
      </c>
      <c r="R4615" s="6" t="s">
        <v>61</v>
      </c>
      <c r="S4615" s="2" t="s">
        <v>46</v>
      </c>
      <c r="T4615" s="2"/>
    </row>
    <row r="4616" spans="1:20" x14ac:dyDescent="0.3">
      <c r="A4616" t="s">
        <v>62</v>
      </c>
      <c r="B4616" t="s">
        <v>44</v>
      </c>
      <c r="C4616" t="s">
        <v>15</v>
      </c>
      <c r="D4616" t="s">
        <v>23</v>
      </c>
      <c r="E4616" t="s">
        <v>24</v>
      </c>
      <c r="F4616">
        <v>90049</v>
      </c>
      <c r="G4616" t="s">
        <v>25</v>
      </c>
      <c r="H4616" t="s">
        <v>35</v>
      </c>
      <c r="I4616" t="s">
        <v>162</v>
      </c>
      <c r="J4616">
        <v>2879952</v>
      </c>
      <c r="K4616">
        <v>6</v>
      </c>
      <c r="L4616">
        <v>2</v>
      </c>
      <c r="M4616">
        <v>10079832</v>
      </c>
      <c r="O4616" s="2" t="str">
        <f>TRIM(SampleSuperstore3[[#This Row],[City]])</f>
        <v>Los Angeles</v>
      </c>
      <c r="P4616" s="2" t="str">
        <f>TRIM(SampleSuperstore3[[#This Row],[State]])</f>
        <v>California</v>
      </c>
      <c r="Q4616" s="2" t="str">
        <f t="shared" si="72"/>
        <v>Los Angeles California</v>
      </c>
      <c r="R4616" s="6" t="s">
        <v>316</v>
      </c>
      <c r="S4616" s="2" t="s">
        <v>166</v>
      </c>
      <c r="T4616" s="2"/>
    </row>
    <row r="4617" spans="1:20" x14ac:dyDescent="0.3">
      <c r="A4617" t="s">
        <v>62</v>
      </c>
      <c r="B4617" t="s">
        <v>44</v>
      </c>
      <c r="C4617" t="s">
        <v>15</v>
      </c>
      <c r="D4617" t="s">
        <v>23</v>
      </c>
      <c r="E4617" t="s">
        <v>24</v>
      </c>
      <c r="F4617">
        <v>90049</v>
      </c>
      <c r="G4617" t="s">
        <v>25</v>
      </c>
      <c r="H4617" t="s">
        <v>26</v>
      </c>
      <c r="I4617" t="s">
        <v>37</v>
      </c>
      <c r="J4617">
        <v>9048</v>
      </c>
      <c r="K4617">
        <v>3</v>
      </c>
      <c r="L4617">
        <v>2</v>
      </c>
      <c r="M4617">
        <v>3393</v>
      </c>
      <c r="O4617" s="2" t="str">
        <f>TRIM(SampleSuperstore3[[#This Row],[City]])</f>
        <v>Los Angeles</v>
      </c>
      <c r="P4617" s="2" t="str">
        <f>TRIM(SampleSuperstore3[[#This Row],[State]])</f>
        <v>California</v>
      </c>
      <c r="Q4617" s="2" t="str">
        <f t="shared" si="72"/>
        <v>Los Angeles California</v>
      </c>
      <c r="R4617" s="6" t="s">
        <v>316</v>
      </c>
      <c r="S4617" s="2" t="s">
        <v>166</v>
      </c>
      <c r="T4617" s="2"/>
    </row>
    <row r="4618" spans="1:20" x14ac:dyDescent="0.3">
      <c r="A4618" t="s">
        <v>13</v>
      </c>
      <c r="B4618" t="s">
        <v>22</v>
      </c>
      <c r="C4618" t="s">
        <v>15</v>
      </c>
      <c r="D4618" t="s">
        <v>106</v>
      </c>
      <c r="E4618" t="s">
        <v>72</v>
      </c>
      <c r="F4618">
        <v>19805</v>
      </c>
      <c r="G4618" t="s">
        <v>57</v>
      </c>
      <c r="H4618" t="s">
        <v>26</v>
      </c>
      <c r="I4618" t="s">
        <v>32</v>
      </c>
      <c r="J4618">
        <v>7755</v>
      </c>
      <c r="K4618">
        <v>5</v>
      </c>
      <c r="L4618">
        <v>0</v>
      </c>
      <c r="M4618">
        <v>21714</v>
      </c>
      <c r="O4618" s="2" t="str">
        <f>TRIM(SampleSuperstore3[[#This Row],[City]])</f>
        <v>Wilmington</v>
      </c>
      <c r="P4618" s="2" t="str">
        <f>TRIM(SampleSuperstore3[[#This Row],[State]])</f>
        <v>Delaware</v>
      </c>
      <c r="Q4618" s="2" t="str">
        <f t="shared" si="72"/>
        <v>Wilmington Delaware</v>
      </c>
      <c r="R4618" s="6" t="s">
        <v>626</v>
      </c>
      <c r="S4618" s="2" t="s">
        <v>627</v>
      </c>
      <c r="T4618" s="2" t="s">
        <v>24</v>
      </c>
    </row>
    <row r="4619" spans="1:20" x14ac:dyDescent="0.3">
      <c r="A4619" t="s">
        <v>28</v>
      </c>
      <c r="B4619" t="s">
        <v>14</v>
      </c>
      <c r="C4619" t="s">
        <v>15</v>
      </c>
      <c r="D4619" t="s">
        <v>90</v>
      </c>
      <c r="E4619" t="s">
        <v>86</v>
      </c>
      <c r="F4619">
        <v>38401</v>
      </c>
      <c r="G4619" t="s">
        <v>18</v>
      </c>
      <c r="H4619" t="s">
        <v>26</v>
      </c>
      <c r="I4619" t="s">
        <v>110</v>
      </c>
      <c r="J4619">
        <v>8832</v>
      </c>
      <c r="K4619">
        <v>3</v>
      </c>
      <c r="L4619">
        <v>2</v>
      </c>
      <c r="M4619">
        <v>-19872</v>
      </c>
      <c r="O4619" s="2" t="str">
        <f>TRIM(SampleSuperstore3[[#This Row],[City]])</f>
        <v>Columbia</v>
      </c>
      <c r="P4619" s="2" t="str">
        <f>TRIM(SampleSuperstore3[[#This Row],[State]])</f>
        <v>Tennessee</v>
      </c>
      <c r="Q4619" s="2" t="str">
        <f t="shared" si="72"/>
        <v>Columbia Tennessee</v>
      </c>
      <c r="R4619" s="6" t="s">
        <v>626</v>
      </c>
      <c r="S4619" s="2" t="s">
        <v>627</v>
      </c>
      <c r="T4619" s="2" t="s">
        <v>24</v>
      </c>
    </row>
    <row r="4620" spans="1:20" x14ac:dyDescent="0.3">
      <c r="A4620" t="s">
        <v>28</v>
      </c>
      <c r="B4620" t="s">
        <v>14</v>
      </c>
      <c r="C4620" t="s">
        <v>15</v>
      </c>
      <c r="D4620" t="s">
        <v>90</v>
      </c>
      <c r="E4620" t="s">
        <v>86</v>
      </c>
      <c r="F4620">
        <v>38401</v>
      </c>
      <c r="G4620" t="s">
        <v>18</v>
      </c>
      <c r="H4620" t="s">
        <v>26</v>
      </c>
      <c r="I4620" t="s">
        <v>41</v>
      </c>
      <c r="J4620">
        <v>177536</v>
      </c>
      <c r="K4620">
        <v>4</v>
      </c>
      <c r="L4620">
        <v>2</v>
      </c>
      <c r="M4620">
        <v>621376</v>
      </c>
      <c r="O4620" s="2" t="str">
        <f>TRIM(SampleSuperstore3[[#This Row],[City]])</f>
        <v>Columbia</v>
      </c>
      <c r="P4620" s="2" t="str">
        <f>TRIM(SampleSuperstore3[[#This Row],[State]])</f>
        <v>Tennessee</v>
      </c>
      <c r="Q4620" s="2" t="str">
        <f t="shared" si="72"/>
        <v>Columbia Tennessee</v>
      </c>
      <c r="R4620" s="6" t="s">
        <v>106</v>
      </c>
      <c r="S4620" s="2" t="s">
        <v>72</v>
      </c>
      <c r="T4620" s="2"/>
    </row>
    <row r="4621" spans="1:20" x14ac:dyDescent="0.3">
      <c r="A4621" t="s">
        <v>28</v>
      </c>
      <c r="B4621" t="s">
        <v>14</v>
      </c>
      <c r="C4621" t="s">
        <v>15</v>
      </c>
      <c r="D4621" t="s">
        <v>90</v>
      </c>
      <c r="E4621" t="s">
        <v>86</v>
      </c>
      <c r="F4621">
        <v>38401</v>
      </c>
      <c r="G4621" t="s">
        <v>18</v>
      </c>
      <c r="H4621" t="s">
        <v>26</v>
      </c>
      <c r="I4621" t="s">
        <v>32</v>
      </c>
      <c r="J4621">
        <v>25848</v>
      </c>
      <c r="K4621">
        <v>2</v>
      </c>
      <c r="L4621">
        <v>2</v>
      </c>
      <c r="M4621">
        <v>-3231</v>
      </c>
      <c r="O4621" s="2" t="str">
        <f>TRIM(SampleSuperstore3[[#This Row],[City]])</f>
        <v>Columbia</v>
      </c>
      <c r="P4621" s="2" t="str">
        <f>TRIM(SampleSuperstore3[[#This Row],[State]])</f>
        <v>Tennessee</v>
      </c>
      <c r="Q4621" s="2" t="str">
        <f t="shared" si="72"/>
        <v>Columbia Tennessee</v>
      </c>
      <c r="R4621" s="6" t="s">
        <v>90</v>
      </c>
      <c r="S4621" s="2" t="s">
        <v>86</v>
      </c>
      <c r="T4621" s="2"/>
    </row>
    <row r="4622" spans="1:20" x14ac:dyDescent="0.3">
      <c r="A4622" t="s">
        <v>28</v>
      </c>
      <c r="B4622" t="s">
        <v>14</v>
      </c>
      <c r="C4622" t="s">
        <v>15</v>
      </c>
      <c r="D4622" t="s">
        <v>90</v>
      </c>
      <c r="E4622" t="s">
        <v>86</v>
      </c>
      <c r="F4622">
        <v>38401</v>
      </c>
      <c r="G4622" t="s">
        <v>18</v>
      </c>
      <c r="H4622" t="s">
        <v>19</v>
      </c>
      <c r="I4622" t="s">
        <v>33</v>
      </c>
      <c r="J4622">
        <v>14136</v>
      </c>
      <c r="K4622">
        <v>3</v>
      </c>
      <c r="L4622">
        <v>2</v>
      </c>
      <c r="M4622">
        <v>42408</v>
      </c>
      <c r="O4622" s="2" t="str">
        <f>TRIM(SampleSuperstore3[[#This Row],[City]])</f>
        <v>Columbia</v>
      </c>
      <c r="P4622" s="2" t="str">
        <f>TRIM(SampleSuperstore3[[#This Row],[State]])</f>
        <v>Tennessee</v>
      </c>
      <c r="Q4622" s="2" t="str">
        <f t="shared" si="72"/>
        <v>Columbia Tennessee</v>
      </c>
      <c r="R4622" s="6" t="s">
        <v>90</v>
      </c>
      <c r="S4622" s="2" t="s">
        <v>86</v>
      </c>
      <c r="T4622" s="2"/>
    </row>
    <row r="4623" spans="1:20" x14ac:dyDescent="0.3">
      <c r="A4623" t="s">
        <v>28</v>
      </c>
      <c r="B4623" t="s">
        <v>22</v>
      </c>
      <c r="C4623" t="s">
        <v>15</v>
      </c>
      <c r="D4623" t="s">
        <v>75</v>
      </c>
      <c r="E4623" t="s">
        <v>76</v>
      </c>
      <c r="F4623">
        <v>10011</v>
      </c>
      <c r="G4623" t="s">
        <v>57</v>
      </c>
      <c r="H4623" t="s">
        <v>26</v>
      </c>
      <c r="I4623" t="s">
        <v>32</v>
      </c>
      <c r="J4623">
        <v>7755</v>
      </c>
      <c r="K4623">
        <v>5</v>
      </c>
      <c r="L4623">
        <v>0</v>
      </c>
      <c r="M4623">
        <v>20163</v>
      </c>
      <c r="O4623" s="2" t="str">
        <f>TRIM(SampleSuperstore3[[#This Row],[City]])</f>
        <v>New York City</v>
      </c>
      <c r="P4623" s="2" t="str">
        <f>TRIM(SampleSuperstore3[[#This Row],[State]])</f>
        <v>New York</v>
      </c>
      <c r="Q4623" s="2" t="str">
        <f t="shared" si="72"/>
        <v>New York City New York</v>
      </c>
      <c r="R4623" s="6" t="s">
        <v>90</v>
      </c>
      <c r="S4623" s="2" t="s">
        <v>86</v>
      </c>
      <c r="T4623" s="2"/>
    </row>
    <row r="4624" spans="1:20" x14ac:dyDescent="0.3">
      <c r="A4624" t="s">
        <v>28</v>
      </c>
      <c r="B4624" t="s">
        <v>22</v>
      </c>
      <c r="C4624" t="s">
        <v>15</v>
      </c>
      <c r="D4624" t="s">
        <v>75</v>
      </c>
      <c r="E4624" t="s">
        <v>76</v>
      </c>
      <c r="F4624">
        <v>10011</v>
      </c>
      <c r="G4624" t="s">
        <v>57</v>
      </c>
      <c r="H4624" t="s">
        <v>26</v>
      </c>
      <c r="I4624" t="s">
        <v>32</v>
      </c>
      <c r="J4624">
        <v>2488</v>
      </c>
      <c r="K4624">
        <v>2</v>
      </c>
      <c r="L4624">
        <v>0</v>
      </c>
      <c r="M4624">
        <v>69664</v>
      </c>
      <c r="O4624" s="2" t="str">
        <f>TRIM(SampleSuperstore3[[#This Row],[City]])</f>
        <v>New York City</v>
      </c>
      <c r="P4624" s="2" t="str">
        <f>TRIM(SampleSuperstore3[[#This Row],[State]])</f>
        <v>New York</v>
      </c>
      <c r="Q4624" s="2" t="str">
        <f t="shared" si="72"/>
        <v>New York City New York</v>
      </c>
      <c r="R4624" s="6" t="s">
        <v>90</v>
      </c>
      <c r="S4624" s="2" t="s">
        <v>86</v>
      </c>
      <c r="T4624" s="2"/>
    </row>
    <row r="4625" spans="1:22" x14ac:dyDescent="0.3">
      <c r="A4625" t="s">
        <v>28</v>
      </c>
      <c r="B4625" t="s">
        <v>22</v>
      </c>
      <c r="C4625" t="s">
        <v>15</v>
      </c>
      <c r="D4625" t="s">
        <v>75</v>
      </c>
      <c r="E4625" t="s">
        <v>76</v>
      </c>
      <c r="F4625">
        <v>10011</v>
      </c>
      <c r="G4625" t="s">
        <v>57</v>
      </c>
      <c r="H4625" t="s">
        <v>26</v>
      </c>
      <c r="I4625" t="s">
        <v>34</v>
      </c>
      <c r="J4625">
        <v>14075</v>
      </c>
      <c r="K4625">
        <v>5</v>
      </c>
      <c r="L4625">
        <v>0</v>
      </c>
      <c r="M4625">
        <v>3941</v>
      </c>
      <c r="O4625" s="2" t="str">
        <f>TRIM(SampleSuperstore3[[#This Row],[City]])</f>
        <v>New York City</v>
      </c>
      <c r="P4625" s="2" t="str">
        <f>TRIM(SampleSuperstore3[[#This Row],[State]])</f>
        <v>New York</v>
      </c>
      <c r="Q4625" s="2" t="str">
        <f t="shared" si="72"/>
        <v>New York City New York</v>
      </c>
      <c r="R4625" s="6" t="s">
        <v>634</v>
      </c>
      <c r="S4625" s="2" t="s">
        <v>369</v>
      </c>
      <c r="T4625" s="2" t="s">
        <v>3</v>
      </c>
      <c r="U4625" t="s">
        <v>634</v>
      </c>
      <c r="V4625" t="s">
        <v>369</v>
      </c>
    </row>
    <row r="4626" spans="1:22" x14ac:dyDescent="0.3">
      <c r="A4626" t="s">
        <v>28</v>
      </c>
      <c r="B4626" t="s">
        <v>22</v>
      </c>
      <c r="C4626" t="s">
        <v>15</v>
      </c>
      <c r="D4626" t="s">
        <v>75</v>
      </c>
      <c r="E4626" t="s">
        <v>76</v>
      </c>
      <c r="F4626">
        <v>10011</v>
      </c>
      <c r="G4626" t="s">
        <v>57</v>
      </c>
      <c r="H4626" t="s">
        <v>26</v>
      </c>
      <c r="I4626" t="s">
        <v>32</v>
      </c>
      <c r="J4626">
        <v>3663</v>
      </c>
      <c r="K4626">
        <v>3</v>
      </c>
      <c r="L4626">
        <v>0</v>
      </c>
      <c r="M4626">
        <v>98901</v>
      </c>
      <c r="O4626" s="2" t="str">
        <f>TRIM(SampleSuperstore3[[#This Row],[City]])</f>
        <v>New York City</v>
      </c>
      <c r="P4626" s="2" t="str">
        <f>TRIM(SampleSuperstore3[[#This Row],[State]])</f>
        <v>New York</v>
      </c>
      <c r="Q4626" s="2" t="str">
        <f t="shared" si="72"/>
        <v>New York City New York</v>
      </c>
      <c r="R4626" s="6" t="s">
        <v>634</v>
      </c>
      <c r="S4626" s="2" t="s">
        <v>369</v>
      </c>
      <c r="T4626" s="2" t="s">
        <v>3</v>
      </c>
      <c r="U4626" t="s">
        <v>634</v>
      </c>
      <c r="V4626" t="s">
        <v>369</v>
      </c>
    </row>
    <row r="4627" spans="1:22" x14ac:dyDescent="0.3">
      <c r="A4627" t="s">
        <v>168</v>
      </c>
      <c r="B4627" t="s">
        <v>14</v>
      </c>
      <c r="C4627" t="s">
        <v>15</v>
      </c>
      <c r="D4627" t="s">
        <v>429</v>
      </c>
      <c r="E4627" t="s">
        <v>70</v>
      </c>
      <c r="F4627">
        <v>48858</v>
      </c>
      <c r="G4627" t="s">
        <v>47</v>
      </c>
      <c r="H4627" t="s">
        <v>19</v>
      </c>
      <c r="I4627" t="s">
        <v>33</v>
      </c>
      <c r="J4627">
        <v>1714</v>
      </c>
      <c r="K4627">
        <v>2</v>
      </c>
      <c r="L4627">
        <v>0</v>
      </c>
      <c r="M4627">
        <v>61704</v>
      </c>
      <c r="O4627" s="2" t="str">
        <f>TRIM(SampleSuperstore3[[#This Row],[City]])</f>
        <v>Mount Pleasant</v>
      </c>
      <c r="P4627" s="2" t="str">
        <f>TRIM(SampleSuperstore3[[#This Row],[State]])</f>
        <v>Michigan</v>
      </c>
      <c r="Q4627" s="2" t="str">
        <f t="shared" si="72"/>
        <v>Mount Pleasant Michigan</v>
      </c>
      <c r="R4627" s="6" t="s">
        <v>634</v>
      </c>
      <c r="S4627" s="2" t="s">
        <v>369</v>
      </c>
      <c r="T4627" s="2" t="s">
        <v>3</v>
      </c>
      <c r="U4627" t="s">
        <v>634</v>
      </c>
      <c r="V4627" t="s">
        <v>369</v>
      </c>
    </row>
    <row r="4628" spans="1:22" x14ac:dyDescent="0.3">
      <c r="A4628" t="s">
        <v>13</v>
      </c>
      <c r="B4628" t="s">
        <v>14</v>
      </c>
      <c r="C4628" t="s">
        <v>15</v>
      </c>
      <c r="D4628" t="s">
        <v>52</v>
      </c>
      <c r="E4628" t="s">
        <v>24</v>
      </c>
      <c r="F4628">
        <v>94122</v>
      </c>
      <c r="G4628" t="s">
        <v>25</v>
      </c>
      <c r="H4628" t="s">
        <v>26</v>
      </c>
      <c r="I4628" t="s">
        <v>27</v>
      </c>
      <c r="J4628">
        <v>5175</v>
      </c>
      <c r="K4628">
        <v>5</v>
      </c>
      <c r="L4628">
        <v>0</v>
      </c>
      <c r="M4628">
        <v>2484</v>
      </c>
      <c r="O4628" s="2" t="str">
        <f>TRIM(SampleSuperstore3[[#This Row],[City]])</f>
        <v>San Francisco</v>
      </c>
      <c r="P4628" s="2" t="str">
        <f>TRIM(SampleSuperstore3[[#This Row],[State]])</f>
        <v>California</v>
      </c>
      <c r="Q4628" s="2" t="str">
        <f t="shared" si="72"/>
        <v>San Francisco California</v>
      </c>
      <c r="R4628" s="6" t="s">
        <v>634</v>
      </c>
      <c r="S4628" s="2" t="s">
        <v>369</v>
      </c>
      <c r="T4628" s="2" t="s">
        <v>3</v>
      </c>
      <c r="U4628" t="s">
        <v>634</v>
      </c>
      <c r="V4628" t="s">
        <v>369</v>
      </c>
    </row>
    <row r="4629" spans="1:22" x14ac:dyDescent="0.3">
      <c r="A4629" t="s">
        <v>13</v>
      </c>
      <c r="B4629" t="s">
        <v>14</v>
      </c>
      <c r="C4629" t="s">
        <v>15</v>
      </c>
      <c r="D4629" t="s">
        <v>52</v>
      </c>
      <c r="E4629" t="s">
        <v>24</v>
      </c>
      <c r="F4629">
        <v>94122</v>
      </c>
      <c r="G4629" t="s">
        <v>25</v>
      </c>
      <c r="H4629" t="s">
        <v>19</v>
      </c>
      <c r="I4629" t="s">
        <v>33</v>
      </c>
      <c r="J4629">
        <v>12396</v>
      </c>
      <c r="K4629">
        <v>3</v>
      </c>
      <c r="L4629">
        <v>0</v>
      </c>
      <c r="M4629">
        <v>111564</v>
      </c>
      <c r="O4629" s="2" t="str">
        <f>TRIM(SampleSuperstore3[[#This Row],[City]])</f>
        <v>San Francisco</v>
      </c>
      <c r="P4629" s="2" t="str">
        <f>TRIM(SampleSuperstore3[[#This Row],[State]])</f>
        <v>California</v>
      </c>
      <c r="Q4629" s="2" t="str">
        <f t="shared" si="72"/>
        <v>San Francisco California</v>
      </c>
      <c r="R4629" s="6" t="s">
        <v>677</v>
      </c>
      <c r="S4629" s="2" t="s">
        <v>702</v>
      </c>
      <c r="T4629" s="2" t="s">
        <v>70</v>
      </c>
    </row>
    <row r="4630" spans="1:22" x14ac:dyDescent="0.3">
      <c r="A4630" t="s">
        <v>28</v>
      </c>
      <c r="B4630" t="s">
        <v>22</v>
      </c>
      <c r="C4630" t="s">
        <v>15</v>
      </c>
      <c r="D4630" t="s">
        <v>52</v>
      </c>
      <c r="E4630" t="s">
        <v>24</v>
      </c>
      <c r="F4630">
        <v>94122</v>
      </c>
      <c r="G4630" t="s">
        <v>25</v>
      </c>
      <c r="H4630" t="s">
        <v>19</v>
      </c>
      <c r="I4630" t="s">
        <v>20</v>
      </c>
      <c r="J4630">
        <v>586398</v>
      </c>
      <c r="K4630">
        <v>6</v>
      </c>
      <c r="L4630">
        <v>15</v>
      </c>
      <c r="M4630">
        <v>34494</v>
      </c>
      <c r="O4630" s="2" t="str">
        <f>TRIM(SampleSuperstore3[[#This Row],[City]])</f>
        <v>San Francisco</v>
      </c>
      <c r="P4630" s="2" t="str">
        <f>TRIM(SampleSuperstore3[[#This Row],[State]])</f>
        <v>California</v>
      </c>
      <c r="Q4630" s="2" t="str">
        <f t="shared" si="72"/>
        <v>San Francisco California</v>
      </c>
      <c r="R4630" s="6" t="s">
        <v>632</v>
      </c>
      <c r="S4630" s="2" t="s">
        <v>633</v>
      </c>
      <c r="T4630" s="2" t="s">
        <v>24</v>
      </c>
    </row>
    <row r="4631" spans="1:22" x14ac:dyDescent="0.3">
      <c r="A4631" t="s">
        <v>28</v>
      </c>
      <c r="B4631" t="s">
        <v>22</v>
      </c>
      <c r="C4631" t="s">
        <v>15</v>
      </c>
      <c r="D4631" t="s">
        <v>52</v>
      </c>
      <c r="E4631" t="s">
        <v>24</v>
      </c>
      <c r="F4631">
        <v>94122</v>
      </c>
      <c r="G4631" t="s">
        <v>25</v>
      </c>
      <c r="H4631" t="s">
        <v>26</v>
      </c>
      <c r="I4631" t="s">
        <v>32</v>
      </c>
      <c r="J4631">
        <v>8098</v>
      </c>
      <c r="K4631">
        <v>1</v>
      </c>
      <c r="L4631">
        <v>0</v>
      </c>
      <c r="M4631">
        <v>32392</v>
      </c>
      <c r="O4631" s="2" t="str">
        <f>TRIM(SampleSuperstore3[[#This Row],[City]])</f>
        <v>San Francisco</v>
      </c>
      <c r="P4631" s="2" t="str">
        <f>TRIM(SampleSuperstore3[[#This Row],[State]])</f>
        <v>California</v>
      </c>
      <c r="Q4631" s="2" t="str">
        <f t="shared" si="72"/>
        <v>San Francisco California</v>
      </c>
      <c r="R4631" s="6" t="s">
        <v>632</v>
      </c>
      <c r="S4631" s="2" t="s">
        <v>633</v>
      </c>
      <c r="T4631" s="2" t="s">
        <v>24</v>
      </c>
    </row>
    <row r="4632" spans="1:22" x14ac:dyDescent="0.3">
      <c r="A4632" t="s">
        <v>28</v>
      </c>
      <c r="B4632" t="s">
        <v>22</v>
      </c>
      <c r="C4632" t="s">
        <v>15</v>
      </c>
      <c r="D4632" t="s">
        <v>52</v>
      </c>
      <c r="E4632" t="s">
        <v>24</v>
      </c>
      <c r="F4632">
        <v>94122</v>
      </c>
      <c r="G4632" t="s">
        <v>25</v>
      </c>
      <c r="H4632" t="s">
        <v>26</v>
      </c>
      <c r="I4632" t="s">
        <v>32</v>
      </c>
      <c r="J4632">
        <v>24294</v>
      </c>
      <c r="K4632">
        <v>3</v>
      </c>
      <c r="L4632">
        <v>0</v>
      </c>
      <c r="M4632">
        <v>97176</v>
      </c>
      <c r="O4632" s="2" t="str">
        <f>TRIM(SampleSuperstore3[[#This Row],[City]])</f>
        <v>San Francisco</v>
      </c>
      <c r="P4632" s="2" t="str">
        <f>TRIM(SampleSuperstore3[[#This Row],[State]])</f>
        <v>California</v>
      </c>
      <c r="Q4632" s="2" t="str">
        <f t="shared" si="72"/>
        <v>San Francisco California</v>
      </c>
      <c r="R4632" s="6" t="s">
        <v>632</v>
      </c>
      <c r="S4632" s="2" t="s">
        <v>633</v>
      </c>
      <c r="T4632" s="2" t="s">
        <v>24</v>
      </c>
    </row>
    <row r="4633" spans="1:22" x14ac:dyDescent="0.3">
      <c r="A4633" t="s">
        <v>62</v>
      </c>
      <c r="B4633" t="s">
        <v>14</v>
      </c>
      <c r="C4633" t="s">
        <v>15</v>
      </c>
      <c r="D4633" t="s">
        <v>23</v>
      </c>
      <c r="E4633" t="s">
        <v>24</v>
      </c>
      <c r="F4633">
        <v>90045</v>
      </c>
      <c r="G4633" t="s">
        <v>25</v>
      </c>
      <c r="H4633" t="s">
        <v>26</v>
      </c>
      <c r="I4633" t="s">
        <v>34</v>
      </c>
      <c r="J4633">
        <v>12392</v>
      </c>
      <c r="K4633">
        <v>4</v>
      </c>
      <c r="L4633">
        <v>0</v>
      </c>
      <c r="M4633">
        <v>334584</v>
      </c>
      <c r="O4633" s="2" t="str">
        <f>TRIM(SampleSuperstore3[[#This Row],[City]])</f>
        <v>Los Angeles</v>
      </c>
      <c r="P4633" s="2" t="str">
        <f>TRIM(SampleSuperstore3[[#This Row],[State]])</f>
        <v>California</v>
      </c>
      <c r="Q4633" s="2" t="str">
        <f t="shared" si="72"/>
        <v>Los Angeles California</v>
      </c>
      <c r="R4633" s="6" t="s">
        <v>632</v>
      </c>
      <c r="S4633" s="2" t="s">
        <v>633</v>
      </c>
      <c r="T4633" s="2" t="s">
        <v>24</v>
      </c>
    </row>
    <row r="4634" spans="1:22" x14ac:dyDescent="0.3">
      <c r="A4634" t="s">
        <v>62</v>
      </c>
      <c r="B4634" t="s">
        <v>14</v>
      </c>
      <c r="C4634" t="s">
        <v>15</v>
      </c>
      <c r="D4634" t="s">
        <v>23</v>
      </c>
      <c r="E4634" t="s">
        <v>24</v>
      </c>
      <c r="F4634">
        <v>90045</v>
      </c>
      <c r="G4634" t="s">
        <v>25</v>
      </c>
      <c r="H4634" t="s">
        <v>26</v>
      </c>
      <c r="I4634" t="s">
        <v>34</v>
      </c>
      <c r="J4634">
        <v>1239</v>
      </c>
      <c r="K4634">
        <v>3</v>
      </c>
      <c r="L4634">
        <v>0</v>
      </c>
      <c r="M4634">
        <v>56994</v>
      </c>
      <c r="O4634" s="2" t="str">
        <f>TRIM(SampleSuperstore3[[#This Row],[City]])</f>
        <v>Los Angeles</v>
      </c>
      <c r="P4634" s="2" t="str">
        <f>TRIM(SampleSuperstore3[[#This Row],[State]])</f>
        <v>California</v>
      </c>
      <c r="Q4634" s="2" t="str">
        <f t="shared" si="72"/>
        <v>Los Angeles California</v>
      </c>
      <c r="R4634" s="6" t="s">
        <v>632</v>
      </c>
      <c r="S4634" s="2" t="s">
        <v>633</v>
      </c>
      <c r="T4634" s="2" t="s">
        <v>24</v>
      </c>
    </row>
    <row r="4635" spans="1:22" x14ac:dyDescent="0.3">
      <c r="A4635" t="s">
        <v>62</v>
      </c>
      <c r="B4635" t="s">
        <v>14</v>
      </c>
      <c r="C4635" t="s">
        <v>15</v>
      </c>
      <c r="D4635" t="s">
        <v>23</v>
      </c>
      <c r="E4635" t="s">
        <v>24</v>
      </c>
      <c r="F4635">
        <v>90045</v>
      </c>
      <c r="G4635" t="s">
        <v>25</v>
      </c>
      <c r="H4635" t="s">
        <v>26</v>
      </c>
      <c r="I4635" t="s">
        <v>34</v>
      </c>
      <c r="J4635">
        <v>473</v>
      </c>
      <c r="K4635">
        <v>2</v>
      </c>
      <c r="L4635">
        <v>0</v>
      </c>
      <c r="M4635">
        <v>12298</v>
      </c>
      <c r="O4635" s="2" t="str">
        <f>TRIM(SampleSuperstore3[[#This Row],[City]])</f>
        <v>Los Angeles</v>
      </c>
      <c r="P4635" s="2" t="str">
        <f>TRIM(SampleSuperstore3[[#This Row],[State]])</f>
        <v>California</v>
      </c>
      <c r="Q4635" s="2" t="str">
        <f t="shared" si="72"/>
        <v>Los Angeles California</v>
      </c>
      <c r="R4635" s="6" t="s">
        <v>626</v>
      </c>
      <c r="S4635" s="2" t="s">
        <v>627</v>
      </c>
      <c r="T4635" s="2" t="s">
        <v>24</v>
      </c>
    </row>
    <row r="4636" spans="1:22" x14ac:dyDescent="0.3">
      <c r="A4636" t="s">
        <v>28</v>
      </c>
      <c r="B4636" t="s">
        <v>14</v>
      </c>
      <c r="C4636" t="s">
        <v>15</v>
      </c>
      <c r="D4636" t="s">
        <v>400</v>
      </c>
      <c r="E4636" t="s">
        <v>83</v>
      </c>
      <c r="F4636">
        <v>23602</v>
      </c>
      <c r="G4636" t="s">
        <v>18</v>
      </c>
      <c r="H4636" t="s">
        <v>35</v>
      </c>
      <c r="I4636" t="s">
        <v>162</v>
      </c>
      <c r="J4636">
        <v>159992</v>
      </c>
      <c r="K4636">
        <v>8</v>
      </c>
      <c r="L4636">
        <v>0</v>
      </c>
      <c r="M4636">
        <v>7519624</v>
      </c>
      <c r="O4636" s="2" t="str">
        <f>TRIM(SampleSuperstore3[[#This Row],[City]])</f>
        <v>Newport News</v>
      </c>
      <c r="P4636" s="2" t="str">
        <f>TRIM(SampleSuperstore3[[#This Row],[State]])</f>
        <v>Virginia</v>
      </c>
      <c r="Q4636" s="2" t="str">
        <f t="shared" si="72"/>
        <v>Newport News Virginia</v>
      </c>
      <c r="R4636" s="6" t="s">
        <v>626</v>
      </c>
      <c r="S4636" s="2" t="s">
        <v>627</v>
      </c>
      <c r="T4636" s="2" t="s">
        <v>24</v>
      </c>
    </row>
    <row r="4637" spans="1:22" x14ac:dyDescent="0.3">
      <c r="A4637" t="s">
        <v>28</v>
      </c>
      <c r="B4637" t="s">
        <v>14</v>
      </c>
      <c r="C4637" t="s">
        <v>15</v>
      </c>
      <c r="D4637" t="s">
        <v>400</v>
      </c>
      <c r="E4637" t="s">
        <v>83</v>
      </c>
      <c r="F4637">
        <v>23602</v>
      </c>
      <c r="G4637" t="s">
        <v>18</v>
      </c>
      <c r="H4637" t="s">
        <v>26</v>
      </c>
      <c r="I4637" t="s">
        <v>60</v>
      </c>
      <c r="J4637">
        <v>1109</v>
      </c>
      <c r="K4637">
        <v>1</v>
      </c>
      <c r="L4637">
        <v>0</v>
      </c>
      <c r="M4637">
        <v>54341</v>
      </c>
      <c r="O4637" s="2" t="str">
        <f>TRIM(SampleSuperstore3[[#This Row],[City]])</f>
        <v>Newport News</v>
      </c>
      <c r="P4637" s="2" t="str">
        <f>TRIM(SampleSuperstore3[[#This Row],[State]])</f>
        <v>Virginia</v>
      </c>
      <c r="Q4637" s="2" t="str">
        <f t="shared" si="72"/>
        <v>Newport News Virginia</v>
      </c>
      <c r="R4637" s="6" t="s">
        <v>626</v>
      </c>
      <c r="S4637" s="2" t="s">
        <v>627</v>
      </c>
      <c r="T4637" s="2" t="s">
        <v>24</v>
      </c>
    </row>
    <row r="4638" spans="1:22" x14ac:dyDescent="0.3">
      <c r="A4638" t="s">
        <v>13</v>
      </c>
      <c r="B4638" t="s">
        <v>14</v>
      </c>
      <c r="C4638" t="s">
        <v>15</v>
      </c>
      <c r="D4638" t="s">
        <v>388</v>
      </c>
      <c r="E4638" t="s">
        <v>98</v>
      </c>
      <c r="F4638">
        <v>80525</v>
      </c>
      <c r="G4638" t="s">
        <v>25</v>
      </c>
      <c r="H4638" t="s">
        <v>26</v>
      </c>
      <c r="I4638" t="s">
        <v>37</v>
      </c>
      <c r="J4638">
        <v>3168</v>
      </c>
      <c r="K4638">
        <v>4</v>
      </c>
      <c r="L4638">
        <v>7</v>
      </c>
      <c r="M4638">
        <v>-25344</v>
      </c>
      <c r="O4638" s="2" t="str">
        <f>TRIM(SampleSuperstore3[[#This Row],[City]])</f>
        <v>Fort Collins</v>
      </c>
      <c r="P4638" s="2" t="str">
        <f>TRIM(SampleSuperstore3[[#This Row],[State]])</f>
        <v>Colorado</v>
      </c>
      <c r="Q4638" s="2" t="str">
        <f t="shared" si="72"/>
        <v>Fort Collins Colorado</v>
      </c>
      <c r="R4638" s="6" t="s">
        <v>732</v>
      </c>
      <c r="S4638" s="2" t="s">
        <v>733</v>
      </c>
      <c r="T4638" s="2" t="s">
        <v>83</v>
      </c>
    </row>
    <row r="4639" spans="1:22" x14ac:dyDescent="0.3">
      <c r="A4639" t="s">
        <v>13</v>
      </c>
      <c r="B4639" t="s">
        <v>14</v>
      </c>
      <c r="C4639" t="s">
        <v>15</v>
      </c>
      <c r="D4639" t="s">
        <v>388</v>
      </c>
      <c r="E4639" t="s">
        <v>98</v>
      </c>
      <c r="F4639">
        <v>80525</v>
      </c>
      <c r="G4639" t="s">
        <v>25</v>
      </c>
      <c r="H4639" t="s">
        <v>19</v>
      </c>
      <c r="I4639" t="s">
        <v>21</v>
      </c>
      <c r="J4639">
        <v>579136</v>
      </c>
      <c r="K4639">
        <v>4</v>
      </c>
      <c r="L4639">
        <v>2</v>
      </c>
      <c r="M4639">
        <v>-289568</v>
      </c>
      <c r="O4639" s="2" t="str">
        <f>TRIM(SampleSuperstore3[[#This Row],[City]])</f>
        <v>Fort Collins</v>
      </c>
      <c r="P4639" s="2" t="str">
        <f>TRIM(SampleSuperstore3[[#This Row],[State]])</f>
        <v>Colorado</v>
      </c>
      <c r="Q4639" s="2" t="str">
        <f t="shared" si="72"/>
        <v>Fort Collins Colorado</v>
      </c>
      <c r="R4639" s="6" t="s">
        <v>732</v>
      </c>
      <c r="S4639" s="2" t="s">
        <v>733</v>
      </c>
      <c r="T4639" s="2" t="s">
        <v>83</v>
      </c>
    </row>
    <row r="4640" spans="1:22" x14ac:dyDescent="0.3">
      <c r="A4640" t="s">
        <v>28</v>
      </c>
      <c r="B4640" t="s">
        <v>14</v>
      </c>
      <c r="C4640" t="s">
        <v>15</v>
      </c>
      <c r="D4640" t="s">
        <v>42</v>
      </c>
      <c r="E4640" t="s">
        <v>43</v>
      </c>
      <c r="F4640">
        <v>98105</v>
      </c>
      <c r="G4640" t="s">
        <v>25</v>
      </c>
      <c r="H4640" t="s">
        <v>26</v>
      </c>
      <c r="I4640" t="s">
        <v>37</v>
      </c>
      <c r="J4640">
        <v>6368</v>
      </c>
      <c r="K4640">
        <v>2</v>
      </c>
      <c r="L4640">
        <v>2</v>
      </c>
      <c r="M4640">
        <v>21492</v>
      </c>
      <c r="O4640" s="2" t="str">
        <f>TRIM(SampleSuperstore3[[#This Row],[City]])</f>
        <v>Seattle</v>
      </c>
      <c r="P4640" s="2" t="str">
        <f>TRIM(SampleSuperstore3[[#This Row],[State]])</f>
        <v>Washington</v>
      </c>
      <c r="Q4640" s="2" t="str">
        <f t="shared" si="72"/>
        <v>Seattle Washington</v>
      </c>
      <c r="R4640" s="6" t="s">
        <v>628</v>
      </c>
      <c r="S4640" s="2" t="s">
        <v>728</v>
      </c>
      <c r="T4640" s="2" t="s">
        <v>98</v>
      </c>
    </row>
    <row r="4641" spans="1:22" x14ac:dyDescent="0.3">
      <c r="A4641" t="s">
        <v>28</v>
      </c>
      <c r="B4641" t="s">
        <v>14</v>
      </c>
      <c r="C4641" t="s">
        <v>15</v>
      </c>
      <c r="D4641" t="s">
        <v>42</v>
      </c>
      <c r="E4641" t="s">
        <v>43</v>
      </c>
      <c r="F4641">
        <v>98105</v>
      </c>
      <c r="G4641" t="s">
        <v>25</v>
      </c>
      <c r="H4641" t="s">
        <v>35</v>
      </c>
      <c r="I4641" t="s">
        <v>123</v>
      </c>
      <c r="J4641">
        <v>5584</v>
      </c>
      <c r="K4641">
        <v>2</v>
      </c>
      <c r="L4641">
        <v>2</v>
      </c>
      <c r="M4641">
        <v>4188</v>
      </c>
      <c r="O4641" s="2" t="str">
        <f>TRIM(SampleSuperstore3[[#This Row],[City]])</f>
        <v>Seattle</v>
      </c>
      <c r="P4641" s="2" t="str">
        <f>TRIM(SampleSuperstore3[[#This Row],[State]])</f>
        <v>Washington</v>
      </c>
      <c r="Q4641" s="2" t="str">
        <f t="shared" si="72"/>
        <v>Seattle Washington</v>
      </c>
      <c r="R4641" s="6" t="s">
        <v>628</v>
      </c>
      <c r="S4641" s="2" t="s">
        <v>728</v>
      </c>
      <c r="T4641" s="2" t="s">
        <v>98</v>
      </c>
    </row>
    <row r="4642" spans="1:22" x14ac:dyDescent="0.3">
      <c r="A4642" t="s">
        <v>28</v>
      </c>
      <c r="B4642" t="s">
        <v>44</v>
      </c>
      <c r="C4642" t="s">
        <v>15</v>
      </c>
      <c r="D4642" t="s">
        <v>75</v>
      </c>
      <c r="E4642" t="s">
        <v>76</v>
      </c>
      <c r="F4642">
        <v>10011</v>
      </c>
      <c r="G4642" t="s">
        <v>57</v>
      </c>
      <c r="H4642" t="s">
        <v>19</v>
      </c>
      <c r="I4642" t="s">
        <v>21</v>
      </c>
      <c r="J4642">
        <v>145764</v>
      </c>
      <c r="K4642">
        <v>2</v>
      </c>
      <c r="L4642">
        <v>1</v>
      </c>
      <c r="M4642">
        <v>-8098</v>
      </c>
      <c r="O4642" s="2" t="str">
        <f>TRIM(SampleSuperstore3[[#This Row],[City]])</f>
        <v>New York City</v>
      </c>
      <c r="P4642" s="2" t="str">
        <f>TRIM(SampleSuperstore3[[#This Row],[State]])</f>
        <v>New York</v>
      </c>
      <c r="Q4642" s="2" t="str">
        <f t="shared" si="72"/>
        <v>New York City New York</v>
      </c>
      <c r="R4642" s="6" t="s">
        <v>42</v>
      </c>
      <c r="S4642" s="2" t="s">
        <v>43</v>
      </c>
      <c r="T4642" s="2"/>
    </row>
    <row r="4643" spans="1:22" x14ac:dyDescent="0.3">
      <c r="A4643" t="s">
        <v>28</v>
      </c>
      <c r="B4643" t="s">
        <v>22</v>
      </c>
      <c r="C4643" t="s">
        <v>15</v>
      </c>
      <c r="D4643" t="s">
        <v>182</v>
      </c>
      <c r="E4643" t="s">
        <v>83</v>
      </c>
      <c r="F4643">
        <v>23223</v>
      </c>
      <c r="G4643" t="s">
        <v>18</v>
      </c>
      <c r="H4643" t="s">
        <v>26</v>
      </c>
      <c r="I4643" t="s">
        <v>41</v>
      </c>
      <c r="J4643">
        <v>1362</v>
      </c>
      <c r="K4643">
        <v>3</v>
      </c>
      <c r="L4643">
        <v>0</v>
      </c>
      <c r="M4643">
        <v>6129</v>
      </c>
      <c r="O4643" s="2" t="str">
        <f>TRIM(SampleSuperstore3[[#This Row],[City]])</f>
        <v>Richmond</v>
      </c>
      <c r="P4643" s="2" t="str">
        <f>TRIM(SampleSuperstore3[[#This Row],[State]])</f>
        <v>Virginia</v>
      </c>
      <c r="Q4643" s="2" t="str">
        <f t="shared" si="72"/>
        <v>Richmond Virginia</v>
      </c>
      <c r="R4643" s="6" t="s">
        <v>42</v>
      </c>
      <c r="S4643" s="2" t="s">
        <v>43</v>
      </c>
      <c r="T4643" s="2"/>
    </row>
    <row r="4644" spans="1:22" x14ac:dyDescent="0.3">
      <c r="A4644" t="s">
        <v>28</v>
      </c>
      <c r="B4644" t="s">
        <v>44</v>
      </c>
      <c r="C4644" t="s">
        <v>15</v>
      </c>
      <c r="D4644" t="s">
        <v>75</v>
      </c>
      <c r="E4644" t="s">
        <v>76</v>
      </c>
      <c r="F4644">
        <v>10009</v>
      </c>
      <c r="G4644" t="s">
        <v>57</v>
      </c>
      <c r="H4644" t="s">
        <v>19</v>
      </c>
      <c r="I4644" t="s">
        <v>21</v>
      </c>
      <c r="J4644">
        <v>434646</v>
      </c>
      <c r="K4644">
        <v>3</v>
      </c>
      <c r="L4644">
        <v>1</v>
      </c>
      <c r="M4644">
        <v>627822</v>
      </c>
      <c r="O4644" s="2" t="str">
        <f>TRIM(SampleSuperstore3[[#This Row],[City]])</f>
        <v>New York City</v>
      </c>
      <c r="P4644" s="2" t="str">
        <f>TRIM(SampleSuperstore3[[#This Row],[State]])</f>
        <v>New York</v>
      </c>
      <c r="Q4644" s="2" t="str">
        <f t="shared" si="72"/>
        <v>New York City New York</v>
      </c>
      <c r="R4644" s="6" t="s">
        <v>634</v>
      </c>
      <c r="S4644" s="2" t="s">
        <v>369</v>
      </c>
      <c r="T4644" s="2" t="s">
        <v>3</v>
      </c>
      <c r="U4644" t="s">
        <v>634</v>
      </c>
      <c r="V4644" t="s">
        <v>369</v>
      </c>
    </row>
    <row r="4645" spans="1:22" x14ac:dyDescent="0.3">
      <c r="A4645" t="s">
        <v>28</v>
      </c>
      <c r="B4645" t="s">
        <v>22</v>
      </c>
      <c r="C4645" t="s">
        <v>15</v>
      </c>
      <c r="D4645" t="s">
        <v>42</v>
      </c>
      <c r="E4645" t="s">
        <v>43</v>
      </c>
      <c r="F4645">
        <v>98103</v>
      </c>
      <c r="G4645" t="s">
        <v>25</v>
      </c>
      <c r="H4645" t="s">
        <v>26</v>
      </c>
      <c r="I4645" t="s">
        <v>41</v>
      </c>
      <c r="J4645">
        <v>44019</v>
      </c>
      <c r="K4645">
        <v>9</v>
      </c>
      <c r="L4645">
        <v>0</v>
      </c>
      <c r="M4645">
        <v>2068893</v>
      </c>
      <c r="O4645" s="2" t="str">
        <f>TRIM(SampleSuperstore3[[#This Row],[City]])</f>
        <v>Seattle</v>
      </c>
      <c r="P4645" s="2" t="str">
        <f>TRIM(SampleSuperstore3[[#This Row],[State]])</f>
        <v>Washington</v>
      </c>
      <c r="Q4645" s="2" t="str">
        <f t="shared" si="72"/>
        <v>Seattle Washington</v>
      </c>
      <c r="R4645" s="6" t="s">
        <v>182</v>
      </c>
      <c r="S4645" s="2" t="s">
        <v>83</v>
      </c>
      <c r="T4645" s="2"/>
    </row>
    <row r="4646" spans="1:22" x14ac:dyDescent="0.3">
      <c r="A4646" t="s">
        <v>28</v>
      </c>
      <c r="B4646" t="s">
        <v>22</v>
      </c>
      <c r="C4646" t="s">
        <v>15</v>
      </c>
      <c r="D4646" t="s">
        <v>42</v>
      </c>
      <c r="E4646" t="s">
        <v>43</v>
      </c>
      <c r="F4646">
        <v>98103</v>
      </c>
      <c r="G4646" t="s">
        <v>25</v>
      </c>
      <c r="H4646" t="s">
        <v>26</v>
      </c>
      <c r="I4646" t="s">
        <v>110</v>
      </c>
      <c r="J4646">
        <v>644</v>
      </c>
      <c r="K4646">
        <v>5</v>
      </c>
      <c r="L4646">
        <v>0</v>
      </c>
      <c r="M4646">
        <v>1932</v>
      </c>
      <c r="O4646" s="2" t="str">
        <f>TRIM(SampleSuperstore3[[#This Row],[City]])</f>
        <v>Seattle</v>
      </c>
      <c r="P4646" s="2" t="str">
        <f>TRIM(SampleSuperstore3[[#This Row],[State]])</f>
        <v>Washington</v>
      </c>
      <c r="Q4646" s="2" t="str">
        <f t="shared" si="72"/>
        <v>Seattle Washington</v>
      </c>
      <c r="R4646" s="6" t="s">
        <v>634</v>
      </c>
      <c r="S4646" s="2" t="s">
        <v>369</v>
      </c>
      <c r="T4646" s="2" t="s">
        <v>3</v>
      </c>
      <c r="U4646" t="s">
        <v>634</v>
      </c>
      <c r="V4646" t="s">
        <v>369</v>
      </c>
    </row>
    <row r="4647" spans="1:22" x14ac:dyDescent="0.3">
      <c r="A4647" t="s">
        <v>28</v>
      </c>
      <c r="B4647" t="s">
        <v>44</v>
      </c>
      <c r="C4647" t="s">
        <v>15</v>
      </c>
      <c r="D4647" t="s">
        <v>52</v>
      </c>
      <c r="E4647" t="s">
        <v>24</v>
      </c>
      <c r="F4647">
        <v>94110</v>
      </c>
      <c r="G4647" t="s">
        <v>25</v>
      </c>
      <c r="H4647" t="s">
        <v>26</v>
      </c>
      <c r="I4647" t="s">
        <v>41</v>
      </c>
      <c r="J4647">
        <v>24455</v>
      </c>
      <c r="K4647">
        <v>5</v>
      </c>
      <c r="L4647">
        <v>0</v>
      </c>
      <c r="M4647">
        <v>1149385</v>
      </c>
      <c r="O4647" s="2" t="str">
        <f>TRIM(SampleSuperstore3[[#This Row],[City]])</f>
        <v>San Francisco</v>
      </c>
      <c r="P4647" s="2" t="str">
        <f>TRIM(SampleSuperstore3[[#This Row],[State]])</f>
        <v>California</v>
      </c>
      <c r="Q4647" s="2" t="str">
        <f t="shared" si="72"/>
        <v>San Francisco California</v>
      </c>
      <c r="R4647" s="6" t="s">
        <v>42</v>
      </c>
      <c r="S4647" s="2" t="s">
        <v>43</v>
      </c>
      <c r="T4647" s="2"/>
    </row>
    <row r="4648" spans="1:22" x14ac:dyDescent="0.3">
      <c r="A4648" t="s">
        <v>28</v>
      </c>
      <c r="B4648" t="s">
        <v>44</v>
      </c>
      <c r="C4648" t="s">
        <v>15</v>
      </c>
      <c r="D4648" t="s">
        <v>52</v>
      </c>
      <c r="E4648" t="s">
        <v>24</v>
      </c>
      <c r="F4648">
        <v>94110</v>
      </c>
      <c r="G4648" t="s">
        <v>25</v>
      </c>
      <c r="H4648" t="s">
        <v>26</v>
      </c>
      <c r="I4648" t="s">
        <v>41</v>
      </c>
      <c r="J4648">
        <v>19576</v>
      </c>
      <c r="K4648">
        <v>4</v>
      </c>
      <c r="L4648">
        <v>0</v>
      </c>
      <c r="M4648">
        <v>9788</v>
      </c>
      <c r="O4648" s="2" t="str">
        <f>TRIM(SampleSuperstore3[[#This Row],[City]])</f>
        <v>San Francisco</v>
      </c>
      <c r="P4648" s="2" t="str">
        <f>TRIM(SampleSuperstore3[[#This Row],[State]])</f>
        <v>California</v>
      </c>
      <c r="Q4648" s="2" t="str">
        <f t="shared" si="72"/>
        <v>San Francisco California</v>
      </c>
      <c r="R4648" s="6" t="s">
        <v>42</v>
      </c>
      <c r="S4648" s="2" t="s">
        <v>43</v>
      </c>
      <c r="T4648" s="2"/>
    </row>
    <row r="4649" spans="1:22" x14ac:dyDescent="0.3">
      <c r="A4649" t="s">
        <v>28</v>
      </c>
      <c r="B4649" t="s">
        <v>44</v>
      </c>
      <c r="C4649" t="s">
        <v>15</v>
      </c>
      <c r="D4649" t="s">
        <v>361</v>
      </c>
      <c r="E4649" t="s">
        <v>132</v>
      </c>
      <c r="F4649">
        <v>8861</v>
      </c>
      <c r="G4649" t="s">
        <v>57</v>
      </c>
      <c r="H4649" t="s">
        <v>26</v>
      </c>
      <c r="I4649" t="s">
        <v>41</v>
      </c>
      <c r="J4649">
        <v>1176</v>
      </c>
      <c r="K4649">
        <v>2</v>
      </c>
      <c r="L4649">
        <v>0</v>
      </c>
      <c r="M4649">
        <v>57624</v>
      </c>
      <c r="O4649" s="2" t="str">
        <f>TRIM(SampleSuperstore3[[#This Row],[City]])</f>
        <v>Perth Amboy</v>
      </c>
      <c r="P4649" s="2" t="str">
        <f>TRIM(SampleSuperstore3[[#This Row],[State]])</f>
        <v>New Jersey</v>
      </c>
      <c r="Q4649" s="2" t="str">
        <f t="shared" si="72"/>
        <v>Perth Amboy New Jersey</v>
      </c>
      <c r="R4649" s="6" t="s">
        <v>632</v>
      </c>
      <c r="S4649" s="2" t="s">
        <v>633</v>
      </c>
      <c r="T4649" s="2" t="s">
        <v>24</v>
      </c>
    </row>
    <row r="4650" spans="1:22" x14ac:dyDescent="0.3">
      <c r="A4650" t="s">
        <v>28</v>
      </c>
      <c r="B4650" t="s">
        <v>44</v>
      </c>
      <c r="C4650" t="s">
        <v>15</v>
      </c>
      <c r="D4650" t="s">
        <v>361</v>
      </c>
      <c r="E4650" t="s">
        <v>132</v>
      </c>
      <c r="F4650">
        <v>8861</v>
      </c>
      <c r="G4650" t="s">
        <v>57</v>
      </c>
      <c r="H4650" t="s">
        <v>26</v>
      </c>
      <c r="I4650" t="s">
        <v>32</v>
      </c>
      <c r="J4650">
        <v>16645</v>
      </c>
      <c r="K4650">
        <v>5</v>
      </c>
      <c r="L4650">
        <v>0</v>
      </c>
      <c r="M4650">
        <v>39948</v>
      </c>
      <c r="O4650" s="2" t="str">
        <f>TRIM(SampleSuperstore3[[#This Row],[City]])</f>
        <v>Perth Amboy</v>
      </c>
      <c r="P4650" s="2" t="str">
        <f>TRIM(SampleSuperstore3[[#This Row],[State]])</f>
        <v>New Jersey</v>
      </c>
      <c r="Q4650" s="2" t="str">
        <f t="shared" si="72"/>
        <v>Perth Amboy New Jersey</v>
      </c>
      <c r="R4650" s="6" t="s">
        <v>632</v>
      </c>
      <c r="S4650" s="2" t="s">
        <v>633</v>
      </c>
      <c r="T4650" s="2" t="s">
        <v>24</v>
      </c>
    </row>
    <row r="4651" spans="1:22" x14ac:dyDescent="0.3">
      <c r="A4651" t="s">
        <v>13</v>
      </c>
      <c r="B4651" t="s">
        <v>14</v>
      </c>
      <c r="C4651" t="s">
        <v>15</v>
      </c>
      <c r="D4651" t="s">
        <v>52</v>
      </c>
      <c r="E4651" t="s">
        <v>24</v>
      </c>
      <c r="F4651">
        <v>94110</v>
      </c>
      <c r="G4651" t="s">
        <v>25</v>
      </c>
      <c r="H4651" t="s">
        <v>26</v>
      </c>
      <c r="I4651" t="s">
        <v>77</v>
      </c>
      <c r="J4651">
        <v>288</v>
      </c>
      <c r="K4651">
        <v>1</v>
      </c>
      <c r="L4651">
        <v>0</v>
      </c>
      <c r="M4651">
        <v>13536</v>
      </c>
      <c r="O4651" s="2" t="str">
        <f>TRIM(SampleSuperstore3[[#This Row],[City]])</f>
        <v>San Francisco</v>
      </c>
      <c r="P4651" s="2" t="str">
        <f>TRIM(SampleSuperstore3[[#This Row],[State]])</f>
        <v>California</v>
      </c>
      <c r="Q4651" s="2" t="str">
        <f t="shared" si="72"/>
        <v>San Francisco California</v>
      </c>
      <c r="R4651" s="6" t="s">
        <v>714</v>
      </c>
      <c r="S4651" s="2" t="s">
        <v>715</v>
      </c>
      <c r="T4651" s="2" t="s">
        <v>634</v>
      </c>
      <c r="U4651" t="s">
        <v>808</v>
      </c>
    </row>
    <row r="4652" spans="1:22" x14ac:dyDescent="0.3">
      <c r="A4652" t="s">
        <v>28</v>
      </c>
      <c r="B4652" t="s">
        <v>22</v>
      </c>
      <c r="C4652" t="s">
        <v>15</v>
      </c>
      <c r="D4652" t="s">
        <v>295</v>
      </c>
      <c r="E4652" t="s">
        <v>65</v>
      </c>
      <c r="F4652">
        <v>61032</v>
      </c>
      <c r="G4652" t="s">
        <v>47</v>
      </c>
      <c r="H4652" t="s">
        <v>26</v>
      </c>
      <c r="I4652" t="s">
        <v>32</v>
      </c>
      <c r="J4652">
        <v>45248</v>
      </c>
      <c r="K4652">
        <v>2</v>
      </c>
      <c r="L4652">
        <v>2</v>
      </c>
      <c r="M4652">
        <v>39592</v>
      </c>
      <c r="O4652" s="2" t="str">
        <f>TRIM(SampleSuperstore3[[#This Row],[City]])</f>
        <v>Freeport</v>
      </c>
      <c r="P4652" s="2" t="str">
        <f>TRIM(SampleSuperstore3[[#This Row],[State]])</f>
        <v>Illinois</v>
      </c>
      <c r="Q4652" s="2" t="str">
        <f t="shared" si="72"/>
        <v>Freeport Illinois</v>
      </c>
      <c r="R4652" s="6" t="s">
        <v>714</v>
      </c>
      <c r="S4652" s="2" t="s">
        <v>715</v>
      </c>
      <c r="T4652" s="2" t="s">
        <v>634</v>
      </c>
      <c r="U4652" t="s">
        <v>808</v>
      </c>
    </row>
    <row r="4653" spans="1:22" x14ac:dyDescent="0.3">
      <c r="A4653" t="s">
        <v>28</v>
      </c>
      <c r="B4653" t="s">
        <v>14</v>
      </c>
      <c r="C4653" t="s">
        <v>15</v>
      </c>
      <c r="D4653" t="s">
        <v>55</v>
      </c>
      <c r="E4653" t="s">
        <v>56</v>
      </c>
      <c r="F4653">
        <v>19140</v>
      </c>
      <c r="G4653" t="s">
        <v>57</v>
      </c>
      <c r="H4653" t="s">
        <v>26</v>
      </c>
      <c r="I4653" t="s">
        <v>34</v>
      </c>
      <c r="J4653">
        <v>59904</v>
      </c>
      <c r="K4653">
        <v>2</v>
      </c>
      <c r="L4653">
        <v>2</v>
      </c>
      <c r="M4653">
        <v>142272</v>
      </c>
      <c r="O4653" s="2" t="str">
        <f>TRIM(SampleSuperstore3[[#This Row],[City]])</f>
        <v>Philadelphia</v>
      </c>
      <c r="P4653" s="2" t="str">
        <f>TRIM(SampleSuperstore3[[#This Row],[State]])</f>
        <v>Pennsylvania</v>
      </c>
      <c r="Q4653" s="2" t="str">
        <f t="shared" si="72"/>
        <v>Philadelphia Pennsylvania</v>
      </c>
      <c r="R4653" s="6" t="s">
        <v>632</v>
      </c>
      <c r="S4653" s="2" t="s">
        <v>633</v>
      </c>
      <c r="T4653" s="2" t="s">
        <v>24</v>
      </c>
    </row>
    <row r="4654" spans="1:22" x14ac:dyDescent="0.3">
      <c r="A4654" t="s">
        <v>28</v>
      </c>
      <c r="B4654" t="s">
        <v>14</v>
      </c>
      <c r="C4654" t="s">
        <v>15</v>
      </c>
      <c r="D4654" t="s">
        <v>55</v>
      </c>
      <c r="E4654" t="s">
        <v>56</v>
      </c>
      <c r="F4654">
        <v>19140</v>
      </c>
      <c r="G4654" t="s">
        <v>57</v>
      </c>
      <c r="H4654" t="s">
        <v>26</v>
      </c>
      <c r="I4654" t="s">
        <v>38</v>
      </c>
      <c r="J4654">
        <v>23696</v>
      </c>
      <c r="K4654">
        <v>2</v>
      </c>
      <c r="L4654">
        <v>2</v>
      </c>
      <c r="M4654">
        <v>65164</v>
      </c>
      <c r="O4654" s="2" t="str">
        <f>TRIM(SampleSuperstore3[[#This Row],[City]])</f>
        <v>Philadelphia</v>
      </c>
      <c r="P4654" s="2" t="str">
        <f>TRIM(SampleSuperstore3[[#This Row],[State]])</f>
        <v>Pennsylvania</v>
      </c>
      <c r="Q4654" s="2" t="str">
        <f t="shared" si="72"/>
        <v>Philadelphia Pennsylvania</v>
      </c>
      <c r="R4654" s="6" t="s">
        <v>295</v>
      </c>
      <c r="S4654" s="2" t="s">
        <v>65</v>
      </c>
      <c r="T4654" s="2"/>
    </row>
    <row r="4655" spans="1:22" x14ac:dyDescent="0.3">
      <c r="A4655" t="s">
        <v>28</v>
      </c>
      <c r="B4655" t="s">
        <v>14</v>
      </c>
      <c r="C4655" t="s">
        <v>15</v>
      </c>
      <c r="D4655" t="s">
        <v>55</v>
      </c>
      <c r="E4655" t="s">
        <v>56</v>
      </c>
      <c r="F4655">
        <v>19140</v>
      </c>
      <c r="G4655" t="s">
        <v>57</v>
      </c>
      <c r="H4655" t="s">
        <v>26</v>
      </c>
      <c r="I4655" t="s">
        <v>41</v>
      </c>
      <c r="J4655">
        <v>7968</v>
      </c>
      <c r="K4655">
        <v>2</v>
      </c>
      <c r="L4655">
        <v>2</v>
      </c>
      <c r="M4655">
        <v>28884</v>
      </c>
      <c r="O4655" s="2" t="str">
        <f>TRIM(SampleSuperstore3[[#This Row],[City]])</f>
        <v>Philadelphia</v>
      </c>
      <c r="P4655" s="2" t="str">
        <f>TRIM(SampleSuperstore3[[#This Row],[State]])</f>
        <v>Pennsylvania</v>
      </c>
      <c r="Q4655" s="2" t="str">
        <f t="shared" si="72"/>
        <v>Philadelphia Pennsylvania</v>
      </c>
      <c r="R4655" s="6" t="s">
        <v>55</v>
      </c>
      <c r="S4655" s="2" t="s">
        <v>56</v>
      </c>
      <c r="T4655" s="2"/>
    </row>
    <row r="4656" spans="1:22" x14ac:dyDescent="0.3">
      <c r="A4656" t="s">
        <v>28</v>
      </c>
      <c r="B4656" t="s">
        <v>14</v>
      </c>
      <c r="C4656" t="s">
        <v>15</v>
      </c>
      <c r="D4656" t="s">
        <v>55</v>
      </c>
      <c r="E4656" t="s">
        <v>56</v>
      </c>
      <c r="F4656">
        <v>19140</v>
      </c>
      <c r="G4656" t="s">
        <v>57</v>
      </c>
      <c r="H4656" t="s">
        <v>26</v>
      </c>
      <c r="I4656" t="s">
        <v>38</v>
      </c>
      <c r="J4656">
        <v>182</v>
      </c>
      <c r="K4656">
        <v>7</v>
      </c>
      <c r="L4656">
        <v>2</v>
      </c>
      <c r="M4656">
        <v>20475</v>
      </c>
      <c r="O4656" s="2" t="str">
        <f>TRIM(SampleSuperstore3[[#This Row],[City]])</f>
        <v>Philadelphia</v>
      </c>
      <c r="P4656" s="2" t="str">
        <f>TRIM(SampleSuperstore3[[#This Row],[State]])</f>
        <v>Pennsylvania</v>
      </c>
      <c r="Q4656" s="2" t="str">
        <f t="shared" si="72"/>
        <v>Philadelphia Pennsylvania</v>
      </c>
      <c r="R4656" s="6" t="s">
        <v>55</v>
      </c>
      <c r="S4656" s="2" t="s">
        <v>56</v>
      </c>
      <c r="T4656" s="2"/>
    </row>
    <row r="4657" spans="1:20" x14ac:dyDescent="0.3">
      <c r="A4657" t="s">
        <v>28</v>
      </c>
      <c r="B4657" t="s">
        <v>14</v>
      </c>
      <c r="C4657" t="s">
        <v>15</v>
      </c>
      <c r="D4657" t="s">
        <v>55</v>
      </c>
      <c r="E4657" t="s">
        <v>56</v>
      </c>
      <c r="F4657">
        <v>19140</v>
      </c>
      <c r="G4657" t="s">
        <v>57</v>
      </c>
      <c r="H4657" t="s">
        <v>35</v>
      </c>
      <c r="I4657" t="s">
        <v>59</v>
      </c>
      <c r="J4657">
        <v>27552</v>
      </c>
      <c r="K4657">
        <v>3</v>
      </c>
      <c r="L4657">
        <v>2</v>
      </c>
      <c r="M4657">
        <v>-3444</v>
      </c>
      <c r="O4657" s="2" t="str">
        <f>TRIM(SampleSuperstore3[[#This Row],[City]])</f>
        <v>Philadelphia</v>
      </c>
      <c r="P4657" s="2" t="str">
        <f>TRIM(SampleSuperstore3[[#This Row],[State]])</f>
        <v>Pennsylvania</v>
      </c>
      <c r="Q4657" s="2" t="str">
        <f t="shared" si="72"/>
        <v>Philadelphia Pennsylvania</v>
      </c>
      <c r="R4657" s="6" t="s">
        <v>55</v>
      </c>
      <c r="S4657" s="2" t="s">
        <v>56</v>
      </c>
      <c r="T4657" s="2"/>
    </row>
    <row r="4658" spans="1:20" x14ac:dyDescent="0.3">
      <c r="A4658" t="s">
        <v>28</v>
      </c>
      <c r="B4658" t="s">
        <v>14</v>
      </c>
      <c r="C4658" t="s">
        <v>15</v>
      </c>
      <c r="D4658" t="s">
        <v>55</v>
      </c>
      <c r="E4658" t="s">
        <v>56</v>
      </c>
      <c r="F4658">
        <v>19140</v>
      </c>
      <c r="G4658" t="s">
        <v>57</v>
      </c>
      <c r="H4658" t="s">
        <v>19</v>
      </c>
      <c r="I4658" t="s">
        <v>21</v>
      </c>
      <c r="J4658">
        <v>844116</v>
      </c>
      <c r="K4658">
        <v>6</v>
      </c>
      <c r="L4658">
        <v>3</v>
      </c>
      <c r="M4658">
        <v>-361764</v>
      </c>
      <c r="O4658" s="2" t="str">
        <f>TRIM(SampleSuperstore3[[#This Row],[City]])</f>
        <v>Philadelphia</v>
      </c>
      <c r="P4658" s="2" t="str">
        <f>TRIM(SampleSuperstore3[[#This Row],[State]])</f>
        <v>Pennsylvania</v>
      </c>
      <c r="Q4658" s="2" t="str">
        <f t="shared" si="72"/>
        <v>Philadelphia Pennsylvania</v>
      </c>
      <c r="R4658" s="6" t="s">
        <v>55</v>
      </c>
      <c r="S4658" s="2" t="s">
        <v>56</v>
      </c>
      <c r="T4658" s="2"/>
    </row>
    <row r="4659" spans="1:20" x14ac:dyDescent="0.3">
      <c r="A4659" t="s">
        <v>28</v>
      </c>
      <c r="B4659" t="s">
        <v>14</v>
      </c>
      <c r="C4659" t="s">
        <v>15</v>
      </c>
      <c r="D4659" t="s">
        <v>55</v>
      </c>
      <c r="E4659" t="s">
        <v>56</v>
      </c>
      <c r="F4659">
        <v>19140</v>
      </c>
      <c r="G4659" t="s">
        <v>57</v>
      </c>
      <c r="H4659" t="s">
        <v>26</v>
      </c>
      <c r="I4659" t="s">
        <v>32</v>
      </c>
      <c r="J4659">
        <v>76752</v>
      </c>
      <c r="K4659">
        <v>3</v>
      </c>
      <c r="L4659">
        <v>2</v>
      </c>
      <c r="M4659">
        <v>-9594</v>
      </c>
      <c r="O4659" s="2" t="str">
        <f>TRIM(SampleSuperstore3[[#This Row],[City]])</f>
        <v>Philadelphia</v>
      </c>
      <c r="P4659" s="2" t="str">
        <f>TRIM(SampleSuperstore3[[#This Row],[State]])</f>
        <v>Pennsylvania</v>
      </c>
      <c r="Q4659" s="2" t="str">
        <f t="shared" si="72"/>
        <v>Philadelphia Pennsylvania</v>
      </c>
      <c r="R4659" s="6" t="s">
        <v>55</v>
      </c>
      <c r="S4659" s="2" t="s">
        <v>56</v>
      </c>
      <c r="T4659" s="2"/>
    </row>
    <row r="4660" spans="1:20" x14ac:dyDescent="0.3">
      <c r="A4660" t="s">
        <v>28</v>
      </c>
      <c r="B4660" t="s">
        <v>14</v>
      </c>
      <c r="C4660" t="s">
        <v>15</v>
      </c>
      <c r="D4660" t="s">
        <v>189</v>
      </c>
      <c r="E4660" t="s">
        <v>30</v>
      </c>
      <c r="F4660">
        <v>32216</v>
      </c>
      <c r="G4660" t="s">
        <v>18</v>
      </c>
      <c r="H4660" t="s">
        <v>26</v>
      </c>
      <c r="I4660" t="s">
        <v>27</v>
      </c>
      <c r="J4660">
        <v>3</v>
      </c>
      <c r="K4660">
        <v>1</v>
      </c>
      <c r="L4660">
        <v>2</v>
      </c>
      <c r="M4660">
        <v>105</v>
      </c>
      <c r="O4660" s="2" t="str">
        <f>TRIM(SampleSuperstore3[[#This Row],[City]])</f>
        <v>Jacksonville</v>
      </c>
      <c r="P4660" s="2" t="str">
        <f>TRIM(SampleSuperstore3[[#This Row],[State]])</f>
        <v>Florida</v>
      </c>
      <c r="Q4660" s="2" t="str">
        <f t="shared" si="72"/>
        <v>Jacksonville Florida</v>
      </c>
      <c r="R4660" s="6" t="s">
        <v>55</v>
      </c>
      <c r="S4660" s="2" t="s">
        <v>56</v>
      </c>
      <c r="T4660" s="2"/>
    </row>
    <row r="4661" spans="1:20" x14ac:dyDescent="0.3">
      <c r="A4661" t="s">
        <v>28</v>
      </c>
      <c r="B4661" t="s">
        <v>14</v>
      </c>
      <c r="C4661" t="s">
        <v>15</v>
      </c>
      <c r="D4661" t="s">
        <v>173</v>
      </c>
      <c r="E4661" t="s">
        <v>30</v>
      </c>
      <c r="F4661">
        <v>33024</v>
      </c>
      <c r="G4661" t="s">
        <v>18</v>
      </c>
      <c r="H4661" t="s">
        <v>26</v>
      </c>
      <c r="I4661" t="s">
        <v>37</v>
      </c>
      <c r="J4661">
        <v>7506</v>
      </c>
      <c r="K4661">
        <v>9</v>
      </c>
      <c r="L4661">
        <v>7</v>
      </c>
      <c r="M4661">
        <v>-60048</v>
      </c>
      <c r="O4661" s="2" t="str">
        <f>TRIM(SampleSuperstore3[[#This Row],[City]])</f>
        <v>Pembroke Pines</v>
      </c>
      <c r="P4661" s="2" t="str">
        <f>TRIM(SampleSuperstore3[[#This Row],[State]])</f>
        <v>Florida</v>
      </c>
      <c r="Q4661" s="2" t="str">
        <f t="shared" si="72"/>
        <v>Pembroke Pines Florida</v>
      </c>
      <c r="R4661" s="6" t="s">
        <v>55</v>
      </c>
      <c r="S4661" s="2" t="s">
        <v>56</v>
      </c>
      <c r="T4661" s="2"/>
    </row>
    <row r="4662" spans="1:20" x14ac:dyDescent="0.3">
      <c r="A4662" t="s">
        <v>28</v>
      </c>
      <c r="B4662" t="s">
        <v>14</v>
      </c>
      <c r="C4662" t="s">
        <v>15</v>
      </c>
      <c r="D4662" t="s">
        <v>173</v>
      </c>
      <c r="E4662" t="s">
        <v>30</v>
      </c>
      <c r="F4662">
        <v>33024</v>
      </c>
      <c r="G4662" t="s">
        <v>18</v>
      </c>
      <c r="H4662" t="s">
        <v>26</v>
      </c>
      <c r="I4662" t="s">
        <v>27</v>
      </c>
      <c r="J4662">
        <v>1656</v>
      </c>
      <c r="K4662">
        <v>2</v>
      </c>
      <c r="L4662">
        <v>2</v>
      </c>
      <c r="M4662">
        <v>5796</v>
      </c>
      <c r="O4662" s="2" t="str">
        <f>TRIM(SampleSuperstore3[[#This Row],[City]])</f>
        <v>Pembroke Pines</v>
      </c>
      <c r="P4662" s="2" t="str">
        <f>TRIM(SampleSuperstore3[[#This Row],[State]])</f>
        <v>Florida</v>
      </c>
      <c r="Q4662" s="2" t="str">
        <f t="shared" si="72"/>
        <v>Pembroke Pines Florida</v>
      </c>
      <c r="R4662" s="6" t="s">
        <v>189</v>
      </c>
      <c r="S4662" s="2" t="s">
        <v>30</v>
      </c>
      <c r="T4662" s="2"/>
    </row>
    <row r="4663" spans="1:20" x14ac:dyDescent="0.3">
      <c r="A4663" t="s">
        <v>28</v>
      </c>
      <c r="B4663" t="s">
        <v>22</v>
      </c>
      <c r="C4663" t="s">
        <v>15</v>
      </c>
      <c r="D4663" t="s">
        <v>42</v>
      </c>
      <c r="E4663" t="s">
        <v>43</v>
      </c>
      <c r="F4663">
        <v>98115</v>
      </c>
      <c r="G4663" t="s">
        <v>25</v>
      </c>
      <c r="H4663" t="s">
        <v>19</v>
      </c>
      <c r="I4663" t="s">
        <v>33</v>
      </c>
      <c r="J4663">
        <v>7992</v>
      </c>
      <c r="K4663">
        <v>4</v>
      </c>
      <c r="L4663">
        <v>0</v>
      </c>
      <c r="M4663">
        <v>343656</v>
      </c>
      <c r="O4663" s="2" t="str">
        <f>TRIM(SampleSuperstore3[[#This Row],[City]])</f>
        <v>Seattle</v>
      </c>
      <c r="P4663" s="2" t="str">
        <f>TRIM(SampleSuperstore3[[#This Row],[State]])</f>
        <v>Washington</v>
      </c>
      <c r="Q4663" s="2" t="str">
        <f t="shared" si="72"/>
        <v>Seattle Washington</v>
      </c>
      <c r="R4663" s="6" t="s">
        <v>653</v>
      </c>
      <c r="S4663" s="2" t="s">
        <v>654</v>
      </c>
      <c r="T4663" s="2" t="s">
        <v>30</v>
      </c>
    </row>
    <row r="4664" spans="1:20" x14ac:dyDescent="0.3">
      <c r="A4664" t="s">
        <v>28</v>
      </c>
      <c r="B4664" t="s">
        <v>22</v>
      </c>
      <c r="C4664" t="s">
        <v>15</v>
      </c>
      <c r="D4664" t="s">
        <v>42</v>
      </c>
      <c r="E4664" t="s">
        <v>43</v>
      </c>
      <c r="F4664">
        <v>98115</v>
      </c>
      <c r="G4664" t="s">
        <v>25</v>
      </c>
      <c r="H4664" t="s">
        <v>35</v>
      </c>
      <c r="I4664" t="s">
        <v>59</v>
      </c>
      <c r="J4664">
        <v>6998</v>
      </c>
      <c r="K4664">
        <v>2</v>
      </c>
      <c r="L4664">
        <v>0</v>
      </c>
      <c r="M4664">
        <v>132962</v>
      </c>
      <c r="O4664" s="2" t="str">
        <f>TRIM(SampleSuperstore3[[#This Row],[City]])</f>
        <v>Seattle</v>
      </c>
      <c r="P4664" s="2" t="str">
        <f>TRIM(SampleSuperstore3[[#This Row],[State]])</f>
        <v>Washington</v>
      </c>
      <c r="Q4664" s="2" t="str">
        <f t="shared" si="72"/>
        <v>Seattle Washington</v>
      </c>
      <c r="R4664" s="6" t="s">
        <v>653</v>
      </c>
      <c r="S4664" s="2" t="s">
        <v>654</v>
      </c>
      <c r="T4664" s="2" t="s">
        <v>30</v>
      </c>
    </row>
    <row r="4665" spans="1:20" x14ac:dyDescent="0.3">
      <c r="A4665" t="s">
        <v>28</v>
      </c>
      <c r="B4665" t="s">
        <v>22</v>
      </c>
      <c r="C4665" t="s">
        <v>15</v>
      </c>
      <c r="D4665" t="s">
        <v>45</v>
      </c>
      <c r="E4665" t="s">
        <v>46</v>
      </c>
      <c r="F4665">
        <v>76106</v>
      </c>
      <c r="G4665" t="s">
        <v>47</v>
      </c>
      <c r="H4665" t="s">
        <v>26</v>
      </c>
      <c r="I4665" t="s">
        <v>37</v>
      </c>
      <c r="J4665">
        <v>1106</v>
      </c>
      <c r="K4665">
        <v>10</v>
      </c>
      <c r="L4665">
        <v>8</v>
      </c>
      <c r="M4665">
        <v>-18802</v>
      </c>
      <c r="O4665" s="2" t="str">
        <f>TRIM(SampleSuperstore3[[#This Row],[City]])</f>
        <v>Fort Worth</v>
      </c>
      <c r="P4665" s="2" t="str">
        <f>TRIM(SampleSuperstore3[[#This Row],[State]])</f>
        <v>Texas</v>
      </c>
      <c r="Q4665" s="2" t="str">
        <f t="shared" si="72"/>
        <v>Fort Worth Texas</v>
      </c>
      <c r="R4665" s="6" t="s">
        <v>42</v>
      </c>
      <c r="S4665" s="2" t="s">
        <v>43</v>
      </c>
      <c r="T4665" s="2"/>
    </row>
    <row r="4666" spans="1:20" x14ac:dyDescent="0.3">
      <c r="A4666" t="s">
        <v>28</v>
      </c>
      <c r="B4666" t="s">
        <v>22</v>
      </c>
      <c r="C4666" t="s">
        <v>15</v>
      </c>
      <c r="D4666" t="s">
        <v>45</v>
      </c>
      <c r="E4666" t="s">
        <v>46</v>
      </c>
      <c r="F4666">
        <v>76106</v>
      </c>
      <c r="G4666" t="s">
        <v>47</v>
      </c>
      <c r="H4666" t="s">
        <v>19</v>
      </c>
      <c r="I4666" t="s">
        <v>20</v>
      </c>
      <c r="J4666">
        <v>6234648</v>
      </c>
      <c r="K4666">
        <v>7</v>
      </c>
      <c r="L4666">
        <v>32</v>
      </c>
      <c r="M4666">
        <v>-1191918</v>
      </c>
      <c r="O4666" s="2" t="str">
        <f>TRIM(SampleSuperstore3[[#This Row],[City]])</f>
        <v>Fort Worth</v>
      </c>
      <c r="P4666" s="2" t="str">
        <f>TRIM(SampleSuperstore3[[#This Row],[State]])</f>
        <v>Texas</v>
      </c>
      <c r="Q4666" s="2" t="str">
        <f t="shared" si="72"/>
        <v>Fort Worth Texas</v>
      </c>
      <c r="R4666" s="6" t="s">
        <v>42</v>
      </c>
      <c r="S4666" s="2" t="s">
        <v>43</v>
      </c>
      <c r="T4666" s="2"/>
    </row>
    <row r="4667" spans="1:20" x14ac:dyDescent="0.3">
      <c r="A4667" t="s">
        <v>28</v>
      </c>
      <c r="B4667" t="s">
        <v>22</v>
      </c>
      <c r="C4667" t="s">
        <v>15</v>
      </c>
      <c r="D4667" t="s">
        <v>45</v>
      </c>
      <c r="E4667" t="s">
        <v>46</v>
      </c>
      <c r="F4667">
        <v>76106</v>
      </c>
      <c r="G4667" t="s">
        <v>47</v>
      </c>
      <c r="H4667" t="s">
        <v>26</v>
      </c>
      <c r="I4667" t="s">
        <v>32</v>
      </c>
      <c r="J4667">
        <v>77268</v>
      </c>
      <c r="K4667">
        <v>5</v>
      </c>
      <c r="L4667">
        <v>2</v>
      </c>
      <c r="M4667">
        <v>-57951</v>
      </c>
      <c r="O4667" s="2" t="str">
        <f>TRIM(SampleSuperstore3[[#This Row],[City]])</f>
        <v>Fort Worth</v>
      </c>
      <c r="P4667" s="2" t="str">
        <f>TRIM(SampleSuperstore3[[#This Row],[State]])</f>
        <v>Texas</v>
      </c>
      <c r="Q4667" s="2" t="str">
        <f t="shared" si="72"/>
        <v>Fort Worth Texas</v>
      </c>
      <c r="R4667" s="6" t="s">
        <v>628</v>
      </c>
      <c r="S4667" s="2" t="s">
        <v>630</v>
      </c>
      <c r="T4667" s="2" t="s">
        <v>46</v>
      </c>
    </row>
    <row r="4668" spans="1:20" x14ac:dyDescent="0.3">
      <c r="A4668" t="s">
        <v>28</v>
      </c>
      <c r="B4668" t="s">
        <v>14</v>
      </c>
      <c r="C4668" t="s">
        <v>15</v>
      </c>
      <c r="D4668" t="s">
        <v>140</v>
      </c>
      <c r="E4668" t="s">
        <v>70</v>
      </c>
      <c r="F4668">
        <v>48205</v>
      </c>
      <c r="G4668" t="s">
        <v>47</v>
      </c>
      <c r="H4668" t="s">
        <v>26</v>
      </c>
      <c r="I4668" t="s">
        <v>38</v>
      </c>
      <c r="J4668">
        <v>28314</v>
      </c>
      <c r="K4668">
        <v>4</v>
      </c>
      <c r="L4668">
        <v>1</v>
      </c>
      <c r="M4668">
        <v>72358</v>
      </c>
      <c r="O4668" s="2" t="str">
        <f>TRIM(SampleSuperstore3[[#This Row],[City]])</f>
        <v>Detroit</v>
      </c>
      <c r="P4668" s="2" t="str">
        <f>TRIM(SampleSuperstore3[[#This Row],[State]])</f>
        <v>Michigan</v>
      </c>
      <c r="Q4668" s="2" t="str">
        <f t="shared" si="72"/>
        <v>Detroit Michigan</v>
      </c>
      <c r="R4668" s="6" t="s">
        <v>628</v>
      </c>
      <c r="S4668" s="2" t="s">
        <v>630</v>
      </c>
      <c r="T4668" s="2" t="s">
        <v>46</v>
      </c>
    </row>
    <row r="4669" spans="1:20" x14ac:dyDescent="0.3">
      <c r="A4669" t="s">
        <v>28</v>
      </c>
      <c r="B4669" t="s">
        <v>14</v>
      </c>
      <c r="C4669" t="s">
        <v>15</v>
      </c>
      <c r="D4669" t="s">
        <v>140</v>
      </c>
      <c r="E4669" t="s">
        <v>70</v>
      </c>
      <c r="F4669">
        <v>48205</v>
      </c>
      <c r="G4669" t="s">
        <v>47</v>
      </c>
      <c r="H4669" t="s">
        <v>35</v>
      </c>
      <c r="I4669" t="s">
        <v>36</v>
      </c>
      <c r="J4669">
        <v>63596</v>
      </c>
      <c r="K4669">
        <v>4</v>
      </c>
      <c r="L4669">
        <v>0</v>
      </c>
      <c r="M4669">
        <v>1653496</v>
      </c>
      <c r="O4669" s="2" t="str">
        <f>TRIM(SampleSuperstore3[[#This Row],[City]])</f>
        <v>Detroit</v>
      </c>
      <c r="P4669" s="2" t="str">
        <f>TRIM(SampleSuperstore3[[#This Row],[State]])</f>
        <v>Michigan</v>
      </c>
      <c r="Q4669" s="2" t="str">
        <f t="shared" si="72"/>
        <v>Detroit Michigan</v>
      </c>
      <c r="R4669" s="6" t="s">
        <v>628</v>
      </c>
      <c r="S4669" s="2" t="s">
        <v>630</v>
      </c>
      <c r="T4669" s="2" t="s">
        <v>46</v>
      </c>
    </row>
    <row r="4670" spans="1:20" x14ac:dyDescent="0.3">
      <c r="A4670" t="s">
        <v>28</v>
      </c>
      <c r="B4670" t="s">
        <v>14</v>
      </c>
      <c r="C4670" t="s">
        <v>15</v>
      </c>
      <c r="D4670" t="s">
        <v>140</v>
      </c>
      <c r="E4670" t="s">
        <v>70</v>
      </c>
      <c r="F4670">
        <v>48205</v>
      </c>
      <c r="G4670" t="s">
        <v>47</v>
      </c>
      <c r="H4670" t="s">
        <v>35</v>
      </c>
      <c r="I4670" t="s">
        <v>36</v>
      </c>
      <c r="J4670">
        <v>11899</v>
      </c>
      <c r="K4670">
        <v>1</v>
      </c>
      <c r="L4670">
        <v>0</v>
      </c>
      <c r="M4670">
        <v>333172</v>
      </c>
      <c r="O4670" s="2" t="str">
        <f>TRIM(SampleSuperstore3[[#This Row],[City]])</f>
        <v>Detroit</v>
      </c>
      <c r="P4670" s="2" t="str">
        <f>TRIM(SampleSuperstore3[[#This Row],[State]])</f>
        <v>Michigan</v>
      </c>
      <c r="Q4670" s="2" t="str">
        <f t="shared" si="72"/>
        <v>Detroit Michigan</v>
      </c>
      <c r="R4670" s="6" t="s">
        <v>140</v>
      </c>
      <c r="S4670" s="2" t="s">
        <v>70</v>
      </c>
      <c r="T4670" s="2"/>
    </row>
    <row r="4671" spans="1:20" x14ac:dyDescent="0.3">
      <c r="A4671" t="s">
        <v>28</v>
      </c>
      <c r="B4671" t="s">
        <v>14</v>
      </c>
      <c r="C4671" t="s">
        <v>15</v>
      </c>
      <c r="D4671" t="s">
        <v>140</v>
      </c>
      <c r="E4671" t="s">
        <v>70</v>
      </c>
      <c r="F4671">
        <v>48205</v>
      </c>
      <c r="G4671" t="s">
        <v>47</v>
      </c>
      <c r="H4671" t="s">
        <v>19</v>
      </c>
      <c r="I4671" t="s">
        <v>33</v>
      </c>
      <c r="J4671">
        <v>27294</v>
      </c>
      <c r="K4671">
        <v>3</v>
      </c>
      <c r="L4671">
        <v>0</v>
      </c>
      <c r="M4671">
        <v>300234</v>
      </c>
      <c r="O4671" s="2" t="str">
        <f>TRIM(SampleSuperstore3[[#This Row],[City]])</f>
        <v>Detroit</v>
      </c>
      <c r="P4671" s="2" t="str">
        <f>TRIM(SampleSuperstore3[[#This Row],[State]])</f>
        <v>Michigan</v>
      </c>
      <c r="Q4671" s="2" t="str">
        <f t="shared" si="72"/>
        <v>Detroit Michigan</v>
      </c>
      <c r="R4671" s="6" t="s">
        <v>140</v>
      </c>
      <c r="S4671" s="2" t="s">
        <v>70</v>
      </c>
      <c r="T4671" s="2"/>
    </row>
    <row r="4672" spans="1:20" x14ac:dyDescent="0.3">
      <c r="A4672" t="s">
        <v>13</v>
      </c>
      <c r="B4672" t="s">
        <v>14</v>
      </c>
      <c r="C4672" t="s">
        <v>15</v>
      </c>
      <c r="D4672" t="s">
        <v>55</v>
      </c>
      <c r="E4672" t="s">
        <v>56</v>
      </c>
      <c r="F4672">
        <v>19120</v>
      </c>
      <c r="G4672" t="s">
        <v>57</v>
      </c>
      <c r="H4672" t="s">
        <v>19</v>
      </c>
      <c r="I4672" t="s">
        <v>33</v>
      </c>
      <c r="J4672">
        <v>15008</v>
      </c>
      <c r="K4672">
        <v>2</v>
      </c>
      <c r="L4672">
        <v>2</v>
      </c>
      <c r="M4672">
        <v>15008</v>
      </c>
      <c r="O4672" s="2" t="str">
        <f>TRIM(SampleSuperstore3[[#This Row],[City]])</f>
        <v>Philadelphia</v>
      </c>
      <c r="P4672" s="2" t="str">
        <f>TRIM(SampleSuperstore3[[#This Row],[State]])</f>
        <v>Pennsylvania</v>
      </c>
      <c r="Q4672" s="2" t="str">
        <f t="shared" si="72"/>
        <v>Philadelphia Pennsylvania</v>
      </c>
      <c r="R4672" s="6" t="s">
        <v>140</v>
      </c>
      <c r="S4672" s="2" t="s">
        <v>70</v>
      </c>
      <c r="T4672" s="2"/>
    </row>
    <row r="4673" spans="1:20" x14ac:dyDescent="0.3">
      <c r="A4673" t="s">
        <v>28</v>
      </c>
      <c r="B4673" t="s">
        <v>14</v>
      </c>
      <c r="C4673" t="s">
        <v>15</v>
      </c>
      <c r="D4673" t="s">
        <v>506</v>
      </c>
      <c r="E4673" t="s">
        <v>51</v>
      </c>
      <c r="F4673">
        <v>84321</v>
      </c>
      <c r="G4673" t="s">
        <v>25</v>
      </c>
      <c r="H4673" t="s">
        <v>26</v>
      </c>
      <c r="I4673" t="s">
        <v>37</v>
      </c>
      <c r="J4673">
        <v>33088</v>
      </c>
      <c r="K4673">
        <v>4</v>
      </c>
      <c r="L4673">
        <v>2</v>
      </c>
      <c r="M4673">
        <v>111672</v>
      </c>
      <c r="O4673" s="2" t="str">
        <f>TRIM(SampleSuperstore3[[#This Row],[City]])</f>
        <v>Logan</v>
      </c>
      <c r="P4673" s="2" t="str">
        <f>TRIM(SampleSuperstore3[[#This Row],[State]])</f>
        <v>Utah</v>
      </c>
      <c r="Q4673" s="2" t="str">
        <f t="shared" si="72"/>
        <v>Logan Utah</v>
      </c>
      <c r="R4673" s="6" t="s">
        <v>140</v>
      </c>
      <c r="S4673" s="2" t="s">
        <v>70</v>
      </c>
      <c r="T4673" s="2"/>
    </row>
    <row r="4674" spans="1:20" x14ac:dyDescent="0.3">
      <c r="A4674" t="s">
        <v>28</v>
      </c>
      <c r="B4674" t="s">
        <v>14</v>
      </c>
      <c r="C4674" t="s">
        <v>15</v>
      </c>
      <c r="D4674" t="s">
        <v>506</v>
      </c>
      <c r="E4674" t="s">
        <v>51</v>
      </c>
      <c r="F4674">
        <v>84321</v>
      </c>
      <c r="G4674" t="s">
        <v>25</v>
      </c>
      <c r="H4674" t="s">
        <v>26</v>
      </c>
      <c r="I4674" t="s">
        <v>32</v>
      </c>
      <c r="J4674">
        <v>8098</v>
      </c>
      <c r="K4674">
        <v>1</v>
      </c>
      <c r="L4674">
        <v>0</v>
      </c>
      <c r="M4674">
        <v>32392</v>
      </c>
      <c r="O4674" s="2" t="str">
        <f>TRIM(SampleSuperstore3[[#This Row],[City]])</f>
        <v>Logan</v>
      </c>
      <c r="P4674" s="2" t="str">
        <f>TRIM(SampleSuperstore3[[#This Row],[State]])</f>
        <v>Utah</v>
      </c>
      <c r="Q4674" s="2" t="str">
        <f t="shared" si="72"/>
        <v>Logan Utah</v>
      </c>
      <c r="R4674" s="6" t="s">
        <v>55</v>
      </c>
      <c r="S4674" s="2" t="s">
        <v>56</v>
      </c>
      <c r="T4674" s="2"/>
    </row>
    <row r="4675" spans="1:20" x14ac:dyDescent="0.3">
      <c r="A4675" t="s">
        <v>28</v>
      </c>
      <c r="B4675" t="s">
        <v>14</v>
      </c>
      <c r="C4675" t="s">
        <v>15</v>
      </c>
      <c r="D4675" t="s">
        <v>506</v>
      </c>
      <c r="E4675" t="s">
        <v>51</v>
      </c>
      <c r="F4675">
        <v>84321</v>
      </c>
      <c r="G4675" t="s">
        <v>25</v>
      </c>
      <c r="H4675" t="s">
        <v>35</v>
      </c>
      <c r="I4675" t="s">
        <v>59</v>
      </c>
      <c r="J4675">
        <v>828</v>
      </c>
      <c r="K4675">
        <v>12</v>
      </c>
      <c r="L4675">
        <v>0</v>
      </c>
      <c r="M4675">
        <v>6624</v>
      </c>
      <c r="O4675" s="2" t="str">
        <f>TRIM(SampleSuperstore3[[#This Row],[City]])</f>
        <v>Logan</v>
      </c>
      <c r="P4675" s="2" t="str">
        <f>TRIM(SampleSuperstore3[[#This Row],[State]])</f>
        <v>Utah</v>
      </c>
      <c r="Q4675" s="2" t="str">
        <f t="shared" ref="Q4675:Q4738" si="73">_xlfn.CONCAT(O4675," ",P4675)</f>
        <v>Logan Utah</v>
      </c>
      <c r="R4675" s="6" t="s">
        <v>506</v>
      </c>
      <c r="S4675" s="2" t="s">
        <v>51</v>
      </c>
      <c r="T4675" s="2"/>
    </row>
    <row r="4676" spans="1:20" x14ac:dyDescent="0.3">
      <c r="A4676" t="s">
        <v>28</v>
      </c>
      <c r="B4676" t="s">
        <v>14</v>
      </c>
      <c r="C4676" t="s">
        <v>15</v>
      </c>
      <c r="D4676" t="s">
        <v>506</v>
      </c>
      <c r="E4676" t="s">
        <v>51</v>
      </c>
      <c r="F4676">
        <v>84321</v>
      </c>
      <c r="G4676" t="s">
        <v>25</v>
      </c>
      <c r="H4676" t="s">
        <v>26</v>
      </c>
      <c r="I4676" t="s">
        <v>32</v>
      </c>
      <c r="J4676">
        <v>2136</v>
      </c>
      <c r="K4676">
        <v>2</v>
      </c>
      <c r="L4676">
        <v>0</v>
      </c>
      <c r="M4676">
        <v>57672</v>
      </c>
      <c r="O4676" s="2" t="str">
        <f>TRIM(SampleSuperstore3[[#This Row],[City]])</f>
        <v>Logan</v>
      </c>
      <c r="P4676" s="2" t="str">
        <f>TRIM(SampleSuperstore3[[#This Row],[State]])</f>
        <v>Utah</v>
      </c>
      <c r="Q4676" s="2" t="str">
        <f t="shared" si="73"/>
        <v>Logan Utah</v>
      </c>
      <c r="R4676" s="6" t="s">
        <v>506</v>
      </c>
      <c r="S4676" s="2" t="s">
        <v>51</v>
      </c>
      <c r="T4676" s="2"/>
    </row>
    <row r="4677" spans="1:20" x14ac:dyDescent="0.3">
      <c r="A4677" t="s">
        <v>28</v>
      </c>
      <c r="B4677" t="s">
        <v>14</v>
      </c>
      <c r="C4677" t="s">
        <v>15</v>
      </c>
      <c r="D4677" t="s">
        <v>506</v>
      </c>
      <c r="E4677" t="s">
        <v>51</v>
      </c>
      <c r="F4677">
        <v>84321</v>
      </c>
      <c r="G4677" t="s">
        <v>25</v>
      </c>
      <c r="H4677" t="s">
        <v>26</v>
      </c>
      <c r="I4677" t="s">
        <v>37</v>
      </c>
      <c r="J4677">
        <v>62048</v>
      </c>
      <c r="K4677">
        <v>2</v>
      </c>
      <c r="L4677">
        <v>2</v>
      </c>
      <c r="M4677">
        <v>201656</v>
      </c>
      <c r="O4677" s="2" t="str">
        <f>TRIM(SampleSuperstore3[[#This Row],[City]])</f>
        <v>Logan</v>
      </c>
      <c r="P4677" s="2" t="str">
        <f>TRIM(SampleSuperstore3[[#This Row],[State]])</f>
        <v>Utah</v>
      </c>
      <c r="Q4677" s="2" t="str">
        <f t="shared" si="73"/>
        <v>Logan Utah</v>
      </c>
      <c r="R4677" s="6" t="s">
        <v>506</v>
      </c>
      <c r="S4677" s="2" t="s">
        <v>51</v>
      </c>
      <c r="T4677" s="2"/>
    </row>
    <row r="4678" spans="1:20" x14ac:dyDescent="0.3">
      <c r="A4678" t="s">
        <v>13</v>
      </c>
      <c r="B4678" t="s">
        <v>14</v>
      </c>
      <c r="C4678" t="s">
        <v>15</v>
      </c>
      <c r="D4678" t="s">
        <v>190</v>
      </c>
      <c r="E4678" t="s">
        <v>76</v>
      </c>
      <c r="F4678">
        <v>13021</v>
      </c>
      <c r="G4678" t="s">
        <v>57</v>
      </c>
      <c r="H4678" t="s">
        <v>26</v>
      </c>
      <c r="I4678" t="s">
        <v>77</v>
      </c>
      <c r="J4678">
        <v>2961</v>
      </c>
      <c r="K4678">
        <v>9</v>
      </c>
      <c r="L4678">
        <v>0</v>
      </c>
      <c r="M4678">
        <v>133245</v>
      </c>
      <c r="O4678" s="2" t="str">
        <f>TRIM(SampleSuperstore3[[#This Row],[City]])</f>
        <v>Auburn</v>
      </c>
      <c r="P4678" s="2" t="str">
        <f>TRIM(SampleSuperstore3[[#This Row],[State]])</f>
        <v>New York</v>
      </c>
      <c r="Q4678" s="2" t="str">
        <f t="shared" si="73"/>
        <v>Auburn New York</v>
      </c>
      <c r="R4678" s="6" t="s">
        <v>506</v>
      </c>
      <c r="S4678" s="2" t="s">
        <v>51</v>
      </c>
      <c r="T4678" s="2"/>
    </row>
    <row r="4679" spans="1:20" x14ac:dyDescent="0.3">
      <c r="A4679" t="s">
        <v>168</v>
      </c>
      <c r="B4679" t="s">
        <v>14</v>
      </c>
      <c r="C4679" t="s">
        <v>15</v>
      </c>
      <c r="D4679" t="s">
        <v>339</v>
      </c>
      <c r="E4679" t="s">
        <v>40</v>
      </c>
      <c r="F4679">
        <v>27604</v>
      </c>
      <c r="G4679" t="s">
        <v>18</v>
      </c>
      <c r="H4679" t="s">
        <v>35</v>
      </c>
      <c r="I4679" t="s">
        <v>36</v>
      </c>
      <c r="J4679">
        <v>863928</v>
      </c>
      <c r="K4679">
        <v>9</v>
      </c>
      <c r="L4679">
        <v>2</v>
      </c>
      <c r="M4679">
        <v>863928</v>
      </c>
      <c r="O4679" s="2" t="str">
        <f>TRIM(SampleSuperstore3[[#This Row],[City]])</f>
        <v>Raleigh</v>
      </c>
      <c r="P4679" s="2" t="str">
        <f>TRIM(SampleSuperstore3[[#This Row],[State]])</f>
        <v>North Carolina</v>
      </c>
      <c r="Q4679" s="2" t="str">
        <f t="shared" si="73"/>
        <v>Raleigh North Carolina</v>
      </c>
      <c r="R4679" s="6" t="s">
        <v>506</v>
      </c>
      <c r="S4679" s="2" t="s">
        <v>51</v>
      </c>
      <c r="T4679" s="2"/>
    </row>
    <row r="4680" spans="1:20" x14ac:dyDescent="0.3">
      <c r="A4680" t="s">
        <v>28</v>
      </c>
      <c r="B4680" t="s">
        <v>22</v>
      </c>
      <c r="C4680" t="s">
        <v>15</v>
      </c>
      <c r="D4680" t="s">
        <v>55</v>
      </c>
      <c r="E4680" t="s">
        <v>56</v>
      </c>
      <c r="F4680">
        <v>19120</v>
      </c>
      <c r="G4680" t="s">
        <v>57</v>
      </c>
      <c r="H4680" t="s">
        <v>19</v>
      </c>
      <c r="I4680" t="s">
        <v>31</v>
      </c>
      <c r="J4680">
        <v>24192</v>
      </c>
      <c r="K4680">
        <v>4</v>
      </c>
      <c r="L4680">
        <v>4</v>
      </c>
      <c r="M4680">
        <v>-56448</v>
      </c>
      <c r="O4680" s="2" t="str">
        <f>TRIM(SampleSuperstore3[[#This Row],[City]])</f>
        <v>Philadelphia</v>
      </c>
      <c r="P4680" s="2" t="str">
        <f>TRIM(SampleSuperstore3[[#This Row],[State]])</f>
        <v>Pennsylvania</v>
      </c>
      <c r="Q4680" s="2" t="str">
        <f t="shared" si="73"/>
        <v>Philadelphia Pennsylvania</v>
      </c>
      <c r="R4680" s="6" t="s">
        <v>190</v>
      </c>
      <c r="S4680" s="2" t="s">
        <v>634</v>
      </c>
      <c r="T4680" s="2" t="s">
        <v>369</v>
      </c>
    </row>
    <row r="4681" spans="1:20" x14ac:dyDescent="0.3">
      <c r="A4681" t="s">
        <v>28</v>
      </c>
      <c r="B4681" t="s">
        <v>22</v>
      </c>
      <c r="C4681" t="s">
        <v>15</v>
      </c>
      <c r="D4681" t="s">
        <v>55</v>
      </c>
      <c r="E4681" t="s">
        <v>56</v>
      </c>
      <c r="F4681">
        <v>19120</v>
      </c>
      <c r="G4681" t="s">
        <v>57</v>
      </c>
      <c r="H4681" t="s">
        <v>19</v>
      </c>
      <c r="I4681" t="s">
        <v>20</v>
      </c>
      <c r="J4681">
        <v>16388</v>
      </c>
      <c r="K4681">
        <v>4</v>
      </c>
      <c r="L4681">
        <v>5</v>
      </c>
      <c r="M4681">
        <v>-8194</v>
      </c>
      <c r="O4681" s="2" t="str">
        <f>TRIM(SampleSuperstore3[[#This Row],[City]])</f>
        <v>Philadelphia</v>
      </c>
      <c r="P4681" s="2" t="str">
        <f>TRIM(SampleSuperstore3[[#This Row],[State]])</f>
        <v>Pennsylvania</v>
      </c>
      <c r="Q4681" s="2" t="str">
        <f t="shared" si="73"/>
        <v>Philadelphia Pennsylvania</v>
      </c>
      <c r="R4681" s="6" t="s">
        <v>339</v>
      </c>
      <c r="S4681" s="2" t="s">
        <v>704</v>
      </c>
      <c r="T4681" s="2" t="s">
        <v>806</v>
      </c>
    </row>
    <row r="4682" spans="1:20" x14ac:dyDescent="0.3">
      <c r="A4682" t="s">
        <v>28</v>
      </c>
      <c r="B4682" t="s">
        <v>22</v>
      </c>
      <c r="C4682" t="s">
        <v>15</v>
      </c>
      <c r="D4682" t="s">
        <v>55</v>
      </c>
      <c r="E4682" t="s">
        <v>56</v>
      </c>
      <c r="F4682">
        <v>19120</v>
      </c>
      <c r="G4682" t="s">
        <v>57</v>
      </c>
      <c r="H4682" t="s">
        <v>26</v>
      </c>
      <c r="I4682" t="s">
        <v>37</v>
      </c>
      <c r="J4682">
        <v>3486</v>
      </c>
      <c r="K4682">
        <v>2</v>
      </c>
      <c r="L4682">
        <v>7</v>
      </c>
      <c r="M4682">
        <v>-27888</v>
      </c>
      <c r="O4682" s="2" t="str">
        <f>TRIM(SampleSuperstore3[[#This Row],[City]])</f>
        <v>Philadelphia</v>
      </c>
      <c r="P4682" s="2" t="str">
        <f>TRIM(SampleSuperstore3[[#This Row],[State]])</f>
        <v>Pennsylvania</v>
      </c>
      <c r="Q4682" s="2" t="str">
        <f t="shared" si="73"/>
        <v>Philadelphia Pennsylvania</v>
      </c>
      <c r="R4682" s="6" t="s">
        <v>55</v>
      </c>
      <c r="S4682" s="2" t="s">
        <v>56</v>
      </c>
      <c r="T4682" s="2"/>
    </row>
    <row r="4683" spans="1:20" x14ac:dyDescent="0.3">
      <c r="A4683" t="s">
        <v>28</v>
      </c>
      <c r="B4683" t="s">
        <v>22</v>
      </c>
      <c r="C4683" t="s">
        <v>15</v>
      </c>
      <c r="D4683" t="s">
        <v>55</v>
      </c>
      <c r="E4683" t="s">
        <v>56</v>
      </c>
      <c r="F4683">
        <v>19120</v>
      </c>
      <c r="G4683" t="s">
        <v>57</v>
      </c>
      <c r="H4683" t="s">
        <v>26</v>
      </c>
      <c r="I4683" t="s">
        <v>77</v>
      </c>
      <c r="J4683">
        <v>10584</v>
      </c>
      <c r="K4683">
        <v>7</v>
      </c>
      <c r="L4683">
        <v>2</v>
      </c>
      <c r="M4683">
        <v>-23814</v>
      </c>
      <c r="O4683" s="2" t="str">
        <f>TRIM(SampleSuperstore3[[#This Row],[City]])</f>
        <v>Philadelphia</v>
      </c>
      <c r="P4683" s="2" t="str">
        <f>TRIM(SampleSuperstore3[[#This Row],[State]])</f>
        <v>Pennsylvania</v>
      </c>
      <c r="Q4683" s="2" t="str">
        <f t="shared" si="73"/>
        <v>Philadelphia Pennsylvania</v>
      </c>
      <c r="R4683" s="6" t="s">
        <v>55</v>
      </c>
      <c r="S4683" s="2" t="s">
        <v>56</v>
      </c>
      <c r="T4683" s="2"/>
    </row>
    <row r="4684" spans="1:20" x14ac:dyDescent="0.3">
      <c r="A4684" t="s">
        <v>28</v>
      </c>
      <c r="B4684" t="s">
        <v>14</v>
      </c>
      <c r="C4684" t="s">
        <v>15</v>
      </c>
      <c r="D4684" t="s">
        <v>182</v>
      </c>
      <c r="E4684" t="s">
        <v>74</v>
      </c>
      <c r="F4684">
        <v>47374</v>
      </c>
      <c r="G4684" t="s">
        <v>47</v>
      </c>
      <c r="H4684" t="s">
        <v>35</v>
      </c>
      <c r="I4684" t="s">
        <v>36</v>
      </c>
      <c r="J4684">
        <v>44091</v>
      </c>
      <c r="K4684">
        <v>9</v>
      </c>
      <c r="L4684">
        <v>0</v>
      </c>
      <c r="M4684">
        <v>1234548</v>
      </c>
      <c r="O4684" s="2" t="str">
        <f>TRIM(SampleSuperstore3[[#This Row],[City]])</f>
        <v>Richmond</v>
      </c>
      <c r="P4684" s="2" t="str">
        <f>TRIM(SampleSuperstore3[[#This Row],[State]])</f>
        <v>Indiana</v>
      </c>
      <c r="Q4684" s="2" t="str">
        <f t="shared" si="73"/>
        <v>Richmond Indiana</v>
      </c>
      <c r="R4684" s="6" t="s">
        <v>55</v>
      </c>
      <c r="S4684" s="2" t="s">
        <v>56</v>
      </c>
      <c r="T4684" s="2"/>
    </row>
    <row r="4685" spans="1:20" x14ac:dyDescent="0.3">
      <c r="A4685" t="s">
        <v>28</v>
      </c>
      <c r="B4685" t="s">
        <v>14</v>
      </c>
      <c r="C4685" t="s">
        <v>15</v>
      </c>
      <c r="D4685" t="s">
        <v>235</v>
      </c>
      <c r="E4685" t="s">
        <v>56</v>
      </c>
      <c r="F4685">
        <v>17602</v>
      </c>
      <c r="G4685" t="s">
        <v>57</v>
      </c>
      <c r="H4685" t="s">
        <v>26</v>
      </c>
      <c r="I4685" t="s">
        <v>37</v>
      </c>
      <c r="J4685">
        <v>5715</v>
      </c>
      <c r="K4685">
        <v>5</v>
      </c>
      <c r="L4685">
        <v>7</v>
      </c>
      <c r="M4685">
        <v>-47625</v>
      </c>
      <c r="O4685" s="2" t="str">
        <f>TRIM(SampleSuperstore3[[#This Row],[City]])</f>
        <v>Lancaster</v>
      </c>
      <c r="P4685" s="2" t="str">
        <f>TRIM(SampleSuperstore3[[#This Row],[State]])</f>
        <v>Pennsylvania</v>
      </c>
      <c r="Q4685" s="2" t="str">
        <f t="shared" si="73"/>
        <v>Lancaster Pennsylvania</v>
      </c>
      <c r="R4685" s="6" t="s">
        <v>55</v>
      </c>
      <c r="S4685" s="2" t="s">
        <v>56</v>
      </c>
      <c r="T4685" s="2"/>
    </row>
    <row r="4686" spans="1:20" x14ac:dyDescent="0.3">
      <c r="A4686" t="s">
        <v>62</v>
      </c>
      <c r="B4686" t="s">
        <v>14</v>
      </c>
      <c r="C4686" t="s">
        <v>15</v>
      </c>
      <c r="D4686" t="s">
        <v>171</v>
      </c>
      <c r="E4686" t="s">
        <v>81</v>
      </c>
      <c r="F4686">
        <v>85705</v>
      </c>
      <c r="G4686" t="s">
        <v>25</v>
      </c>
      <c r="H4686" t="s">
        <v>19</v>
      </c>
      <c r="I4686" t="s">
        <v>33</v>
      </c>
      <c r="J4686">
        <v>51968</v>
      </c>
      <c r="K4686">
        <v>2</v>
      </c>
      <c r="L4686">
        <v>2</v>
      </c>
      <c r="M4686">
        <v>103936</v>
      </c>
      <c r="O4686" s="2" t="str">
        <f>TRIM(SampleSuperstore3[[#This Row],[City]])</f>
        <v>Tucson</v>
      </c>
      <c r="P4686" s="2" t="str">
        <f>TRIM(SampleSuperstore3[[#This Row],[State]])</f>
        <v>Arizona</v>
      </c>
      <c r="Q4686" s="2" t="str">
        <f t="shared" si="73"/>
        <v>Tucson Arizona</v>
      </c>
      <c r="R4686" s="6" t="s">
        <v>182</v>
      </c>
      <c r="S4686" s="2" t="s">
        <v>74</v>
      </c>
      <c r="T4686" s="2"/>
    </row>
    <row r="4687" spans="1:20" x14ac:dyDescent="0.3">
      <c r="A4687" t="s">
        <v>62</v>
      </c>
      <c r="B4687" t="s">
        <v>14</v>
      </c>
      <c r="C4687" t="s">
        <v>15</v>
      </c>
      <c r="D4687" t="s">
        <v>171</v>
      </c>
      <c r="E4687" t="s">
        <v>81</v>
      </c>
      <c r="F4687">
        <v>85705</v>
      </c>
      <c r="G4687" t="s">
        <v>25</v>
      </c>
      <c r="H4687" t="s">
        <v>35</v>
      </c>
      <c r="I4687" t="s">
        <v>59</v>
      </c>
      <c r="J4687">
        <v>71976</v>
      </c>
      <c r="K4687">
        <v>3</v>
      </c>
      <c r="L4687">
        <v>2</v>
      </c>
      <c r="M4687">
        <v>215928</v>
      </c>
      <c r="O4687" s="2" t="str">
        <f>TRIM(SampleSuperstore3[[#This Row],[City]])</f>
        <v>Tucson</v>
      </c>
      <c r="P4687" s="2" t="str">
        <f>TRIM(SampleSuperstore3[[#This Row],[State]])</f>
        <v>Arizona</v>
      </c>
      <c r="Q4687" s="2" t="str">
        <f t="shared" si="73"/>
        <v>Tucson Arizona</v>
      </c>
      <c r="R4687" s="6" t="s">
        <v>235</v>
      </c>
      <c r="S4687" s="2" t="s">
        <v>56</v>
      </c>
      <c r="T4687" s="2"/>
    </row>
    <row r="4688" spans="1:20" x14ac:dyDescent="0.3">
      <c r="A4688" t="s">
        <v>62</v>
      </c>
      <c r="B4688" t="s">
        <v>14</v>
      </c>
      <c r="C4688" t="s">
        <v>15</v>
      </c>
      <c r="D4688" t="s">
        <v>171</v>
      </c>
      <c r="E4688" t="s">
        <v>81</v>
      </c>
      <c r="F4688">
        <v>85705</v>
      </c>
      <c r="G4688" t="s">
        <v>25</v>
      </c>
      <c r="H4688" t="s">
        <v>19</v>
      </c>
      <c r="I4688" t="s">
        <v>21</v>
      </c>
      <c r="J4688">
        <v>242352</v>
      </c>
      <c r="K4688">
        <v>3</v>
      </c>
      <c r="L4688">
        <v>2</v>
      </c>
      <c r="M4688">
        <v>-424116</v>
      </c>
      <c r="O4688" s="2" t="str">
        <f>TRIM(SampleSuperstore3[[#This Row],[City]])</f>
        <v>Tucson</v>
      </c>
      <c r="P4688" s="2" t="str">
        <f>TRIM(SampleSuperstore3[[#This Row],[State]])</f>
        <v>Arizona</v>
      </c>
      <c r="Q4688" s="2" t="str">
        <f t="shared" si="73"/>
        <v>Tucson Arizona</v>
      </c>
      <c r="R4688" s="6" t="s">
        <v>171</v>
      </c>
      <c r="S4688" s="2" t="s">
        <v>81</v>
      </c>
      <c r="T4688" s="2"/>
    </row>
    <row r="4689" spans="1:20" x14ac:dyDescent="0.3">
      <c r="A4689" t="s">
        <v>62</v>
      </c>
      <c r="B4689" t="s">
        <v>14</v>
      </c>
      <c r="C4689" t="s">
        <v>15</v>
      </c>
      <c r="D4689" t="s">
        <v>171</v>
      </c>
      <c r="E4689" t="s">
        <v>81</v>
      </c>
      <c r="F4689">
        <v>85705</v>
      </c>
      <c r="G4689" t="s">
        <v>25</v>
      </c>
      <c r="H4689" t="s">
        <v>26</v>
      </c>
      <c r="I4689" t="s">
        <v>41</v>
      </c>
      <c r="J4689">
        <v>22192</v>
      </c>
      <c r="K4689">
        <v>5</v>
      </c>
      <c r="L4689">
        <v>2</v>
      </c>
      <c r="M4689">
        <v>77672</v>
      </c>
      <c r="O4689" s="2" t="str">
        <f>TRIM(SampleSuperstore3[[#This Row],[City]])</f>
        <v>Tucson</v>
      </c>
      <c r="P4689" s="2" t="str">
        <f>TRIM(SampleSuperstore3[[#This Row],[State]])</f>
        <v>Arizona</v>
      </c>
      <c r="Q4689" s="2" t="str">
        <f t="shared" si="73"/>
        <v>Tucson Arizona</v>
      </c>
      <c r="R4689" s="6" t="s">
        <v>171</v>
      </c>
      <c r="S4689" s="2" t="s">
        <v>81</v>
      </c>
      <c r="T4689" s="2"/>
    </row>
    <row r="4690" spans="1:20" x14ac:dyDescent="0.3">
      <c r="A4690" t="s">
        <v>62</v>
      </c>
      <c r="B4690" t="s">
        <v>14</v>
      </c>
      <c r="C4690" t="s">
        <v>15</v>
      </c>
      <c r="D4690" t="s">
        <v>171</v>
      </c>
      <c r="E4690" t="s">
        <v>81</v>
      </c>
      <c r="F4690">
        <v>85705</v>
      </c>
      <c r="G4690" t="s">
        <v>25</v>
      </c>
      <c r="H4690" t="s">
        <v>26</v>
      </c>
      <c r="I4690" t="s">
        <v>41</v>
      </c>
      <c r="J4690">
        <v>8448</v>
      </c>
      <c r="K4690">
        <v>2</v>
      </c>
      <c r="L4690">
        <v>2</v>
      </c>
      <c r="M4690">
        <v>264</v>
      </c>
      <c r="O4690" s="2" t="str">
        <f>TRIM(SampleSuperstore3[[#This Row],[City]])</f>
        <v>Tucson</v>
      </c>
      <c r="P4690" s="2" t="str">
        <f>TRIM(SampleSuperstore3[[#This Row],[State]])</f>
        <v>Arizona</v>
      </c>
      <c r="Q4690" s="2" t="str">
        <f t="shared" si="73"/>
        <v>Tucson Arizona</v>
      </c>
      <c r="R4690" s="6" t="s">
        <v>171</v>
      </c>
      <c r="S4690" s="2" t="s">
        <v>81</v>
      </c>
      <c r="T4690" s="2"/>
    </row>
    <row r="4691" spans="1:20" x14ac:dyDescent="0.3">
      <c r="A4691" t="s">
        <v>168</v>
      </c>
      <c r="B4691" t="s">
        <v>14</v>
      </c>
      <c r="C4691" t="s">
        <v>15</v>
      </c>
      <c r="D4691" t="s">
        <v>140</v>
      </c>
      <c r="E4691" t="s">
        <v>70</v>
      </c>
      <c r="F4691">
        <v>48205</v>
      </c>
      <c r="G4691" t="s">
        <v>47</v>
      </c>
      <c r="H4691" t="s">
        <v>26</v>
      </c>
      <c r="I4691" t="s">
        <v>37</v>
      </c>
      <c r="J4691">
        <v>2952</v>
      </c>
      <c r="K4691">
        <v>4</v>
      </c>
      <c r="L4691">
        <v>0</v>
      </c>
      <c r="M4691">
        <v>144648</v>
      </c>
      <c r="O4691" s="2" t="str">
        <f>TRIM(SampleSuperstore3[[#This Row],[City]])</f>
        <v>Detroit</v>
      </c>
      <c r="P4691" s="2" t="str">
        <f>TRIM(SampleSuperstore3[[#This Row],[State]])</f>
        <v>Michigan</v>
      </c>
      <c r="Q4691" s="2" t="str">
        <f t="shared" si="73"/>
        <v>Detroit Michigan</v>
      </c>
      <c r="R4691" s="6" t="s">
        <v>171</v>
      </c>
      <c r="S4691" s="2" t="s">
        <v>81</v>
      </c>
      <c r="T4691" s="2"/>
    </row>
    <row r="4692" spans="1:20" x14ac:dyDescent="0.3">
      <c r="A4692" t="s">
        <v>168</v>
      </c>
      <c r="B4692" t="s">
        <v>14</v>
      </c>
      <c r="C4692" t="s">
        <v>15</v>
      </c>
      <c r="D4692" t="s">
        <v>140</v>
      </c>
      <c r="E4692" t="s">
        <v>70</v>
      </c>
      <c r="F4692">
        <v>48205</v>
      </c>
      <c r="G4692" t="s">
        <v>47</v>
      </c>
      <c r="H4692" t="s">
        <v>19</v>
      </c>
      <c r="I4692" t="s">
        <v>21</v>
      </c>
      <c r="J4692">
        <v>30294</v>
      </c>
      <c r="K4692">
        <v>3</v>
      </c>
      <c r="L4692">
        <v>0</v>
      </c>
      <c r="M4692">
        <v>484704</v>
      </c>
      <c r="O4692" s="2" t="str">
        <f>TRIM(SampleSuperstore3[[#This Row],[City]])</f>
        <v>Detroit</v>
      </c>
      <c r="P4692" s="2" t="str">
        <f>TRIM(SampleSuperstore3[[#This Row],[State]])</f>
        <v>Michigan</v>
      </c>
      <c r="Q4692" s="2" t="str">
        <f t="shared" si="73"/>
        <v>Detroit Michigan</v>
      </c>
      <c r="R4692" s="6" t="s">
        <v>171</v>
      </c>
      <c r="S4692" s="2" t="s">
        <v>81</v>
      </c>
      <c r="T4692" s="2"/>
    </row>
    <row r="4693" spans="1:20" x14ac:dyDescent="0.3">
      <c r="A4693" t="s">
        <v>168</v>
      </c>
      <c r="B4693" t="s">
        <v>14</v>
      </c>
      <c r="C4693" t="s">
        <v>15</v>
      </c>
      <c r="D4693" t="s">
        <v>140</v>
      </c>
      <c r="E4693" t="s">
        <v>70</v>
      </c>
      <c r="F4693">
        <v>48205</v>
      </c>
      <c r="G4693" t="s">
        <v>47</v>
      </c>
      <c r="H4693" t="s">
        <v>19</v>
      </c>
      <c r="I4693" t="s">
        <v>21</v>
      </c>
      <c r="J4693">
        <v>14236</v>
      </c>
      <c r="K4693">
        <v>2</v>
      </c>
      <c r="L4693">
        <v>0</v>
      </c>
      <c r="M4693">
        <v>384372</v>
      </c>
      <c r="O4693" s="2" t="str">
        <f>TRIM(SampleSuperstore3[[#This Row],[City]])</f>
        <v>Detroit</v>
      </c>
      <c r="P4693" s="2" t="str">
        <f>TRIM(SampleSuperstore3[[#This Row],[State]])</f>
        <v>Michigan</v>
      </c>
      <c r="Q4693" s="2" t="str">
        <f t="shared" si="73"/>
        <v>Detroit Michigan</v>
      </c>
      <c r="R4693" s="6" t="s">
        <v>140</v>
      </c>
      <c r="S4693" s="2" t="s">
        <v>70</v>
      </c>
      <c r="T4693" s="2"/>
    </row>
    <row r="4694" spans="1:20" x14ac:dyDescent="0.3">
      <c r="A4694" t="s">
        <v>168</v>
      </c>
      <c r="B4694" t="s">
        <v>14</v>
      </c>
      <c r="C4694" t="s">
        <v>15</v>
      </c>
      <c r="D4694" t="s">
        <v>140</v>
      </c>
      <c r="E4694" t="s">
        <v>70</v>
      </c>
      <c r="F4694">
        <v>48205</v>
      </c>
      <c r="G4694" t="s">
        <v>47</v>
      </c>
      <c r="H4694" t="s">
        <v>19</v>
      </c>
      <c r="I4694" t="s">
        <v>21</v>
      </c>
      <c r="J4694">
        <v>54666</v>
      </c>
      <c r="K4694">
        <v>9</v>
      </c>
      <c r="L4694">
        <v>0</v>
      </c>
      <c r="M4694">
        <v>136665</v>
      </c>
      <c r="O4694" s="2" t="str">
        <f>TRIM(SampleSuperstore3[[#This Row],[City]])</f>
        <v>Detroit</v>
      </c>
      <c r="P4694" s="2" t="str">
        <f>TRIM(SampleSuperstore3[[#This Row],[State]])</f>
        <v>Michigan</v>
      </c>
      <c r="Q4694" s="2" t="str">
        <f t="shared" si="73"/>
        <v>Detroit Michigan</v>
      </c>
      <c r="R4694" s="6" t="s">
        <v>140</v>
      </c>
      <c r="S4694" s="2" t="s">
        <v>70</v>
      </c>
      <c r="T4694" s="2"/>
    </row>
    <row r="4695" spans="1:20" x14ac:dyDescent="0.3">
      <c r="A4695" t="s">
        <v>168</v>
      </c>
      <c r="B4695" t="s">
        <v>14</v>
      </c>
      <c r="C4695" t="s">
        <v>15</v>
      </c>
      <c r="D4695" t="s">
        <v>140</v>
      </c>
      <c r="E4695" t="s">
        <v>70</v>
      </c>
      <c r="F4695">
        <v>48205</v>
      </c>
      <c r="G4695" t="s">
        <v>47</v>
      </c>
      <c r="H4695" t="s">
        <v>19</v>
      </c>
      <c r="I4695" t="s">
        <v>33</v>
      </c>
      <c r="J4695">
        <v>21213</v>
      </c>
      <c r="K4695">
        <v>3</v>
      </c>
      <c r="L4695">
        <v>0</v>
      </c>
      <c r="M4695">
        <v>148491</v>
      </c>
      <c r="O4695" s="2" t="str">
        <f>TRIM(SampleSuperstore3[[#This Row],[City]])</f>
        <v>Detroit</v>
      </c>
      <c r="P4695" s="2" t="str">
        <f>TRIM(SampleSuperstore3[[#This Row],[State]])</f>
        <v>Michigan</v>
      </c>
      <c r="Q4695" s="2" t="str">
        <f t="shared" si="73"/>
        <v>Detroit Michigan</v>
      </c>
      <c r="R4695" s="6" t="s">
        <v>140</v>
      </c>
      <c r="S4695" s="2" t="s">
        <v>70</v>
      </c>
      <c r="T4695" s="2"/>
    </row>
    <row r="4696" spans="1:20" x14ac:dyDescent="0.3">
      <c r="A4696" t="s">
        <v>28</v>
      </c>
      <c r="B4696" t="s">
        <v>44</v>
      </c>
      <c r="C4696" t="s">
        <v>15</v>
      </c>
      <c r="D4696" t="s">
        <v>164</v>
      </c>
      <c r="E4696" t="s">
        <v>46</v>
      </c>
      <c r="F4696">
        <v>78745</v>
      </c>
      <c r="G4696" t="s">
        <v>47</v>
      </c>
      <c r="H4696" t="s">
        <v>26</v>
      </c>
      <c r="I4696" t="s">
        <v>34</v>
      </c>
      <c r="J4696">
        <v>5248</v>
      </c>
      <c r="K4696">
        <v>2</v>
      </c>
      <c r="L4696">
        <v>2</v>
      </c>
      <c r="M4696">
        <v>5904</v>
      </c>
      <c r="O4696" s="2" t="str">
        <f>TRIM(SampleSuperstore3[[#This Row],[City]])</f>
        <v>Austin</v>
      </c>
      <c r="P4696" s="2" t="str">
        <f>TRIM(SampleSuperstore3[[#This Row],[State]])</f>
        <v>Texas</v>
      </c>
      <c r="Q4696" s="2" t="str">
        <f t="shared" si="73"/>
        <v>Austin Texas</v>
      </c>
      <c r="R4696" s="6" t="s">
        <v>140</v>
      </c>
      <c r="S4696" s="2" t="s">
        <v>70</v>
      </c>
      <c r="T4696" s="2"/>
    </row>
    <row r="4697" spans="1:20" x14ac:dyDescent="0.3">
      <c r="A4697" t="s">
        <v>28</v>
      </c>
      <c r="B4697" t="s">
        <v>44</v>
      </c>
      <c r="C4697" t="s">
        <v>15</v>
      </c>
      <c r="D4697" t="s">
        <v>164</v>
      </c>
      <c r="E4697" t="s">
        <v>46</v>
      </c>
      <c r="F4697">
        <v>78745</v>
      </c>
      <c r="G4697" t="s">
        <v>47</v>
      </c>
      <c r="H4697" t="s">
        <v>26</v>
      </c>
      <c r="I4697" t="s">
        <v>32</v>
      </c>
      <c r="J4697">
        <v>74416</v>
      </c>
      <c r="K4697">
        <v>2</v>
      </c>
      <c r="L4697">
        <v>2</v>
      </c>
      <c r="M4697">
        <v>-148832</v>
      </c>
      <c r="O4697" s="2" t="str">
        <f>TRIM(SampleSuperstore3[[#This Row],[City]])</f>
        <v>Austin</v>
      </c>
      <c r="P4697" s="2" t="str">
        <f>TRIM(SampleSuperstore3[[#This Row],[State]])</f>
        <v>Texas</v>
      </c>
      <c r="Q4697" s="2" t="str">
        <f t="shared" si="73"/>
        <v>Austin Texas</v>
      </c>
      <c r="R4697" s="6" t="s">
        <v>140</v>
      </c>
      <c r="S4697" s="2" t="s">
        <v>70</v>
      </c>
      <c r="T4697" s="2"/>
    </row>
    <row r="4698" spans="1:20" x14ac:dyDescent="0.3">
      <c r="A4698" t="s">
        <v>28</v>
      </c>
      <c r="B4698" t="s">
        <v>44</v>
      </c>
      <c r="C4698" t="s">
        <v>15</v>
      </c>
      <c r="D4698" t="s">
        <v>164</v>
      </c>
      <c r="E4698" t="s">
        <v>46</v>
      </c>
      <c r="F4698">
        <v>78745</v>
      </c>
      <c r="G4698" t="s">
        <v>47</v>
      </c>
      <c r="H4698" t="s">
        <v>26</v>
      </c>
      <c r="I4698" t="s">
        <v>41</v>
      </c>
      <c r="J4698">
        <v>6848</v>
      </c>
      <c r="K4698">
        <v>2</v>
      </c>
      <c r="L4698">
        <v>2</v>
      </c>
      <c r="M4698">
        <v>214</v>
      </c>
      <c r="O4698" s="2" t="str">
        <f>TRIM(SampleSuperstore3[[#This Row],[City]])</f>
        <v>Austin</v>
      </c>
      <c r="P4698" s="2" t="str">
        <f>TRIM(SampleSuperstore3[[#This Row],[State]])</f>
        <v>Texas</v>
      </c>
      <c r="Q4698" s="2" t="str">
        <f t="shared" si="73"/>
        <v>Austin Texas</v>
      </c>
      <c r="R4698" s="6" t="s">
        <v>164</v>
      </c>
      <c r="S4698" s="2" t="s">
        <v>46</v>
      </c>
      <c r="T4698" s="2"/>
    </row>
    <row r="4699" spans="1:20" x14ac:dyDescent="0.3">
      <c r="A4699" t="s">
        <v>28</v>
      </c>
      <c r="B4699" t="s">
        <v>44</v>
      </c>
      <c r="C4699" t="s">
        <v>15</v>
      </c>
      <c r="D4699" t="s">
        <v>164</v>
      </c>
      <c r="E4699" t="s">
        <v>46</v>
      </c>
      <c r="F4699">
        <v>78745</v>
      </c>
      <c r="G4699" t="s">
        <v>47</v>
      </c>
      <c r="H4699" t="s">
        <v>19</v>
      </c>
      <c r="I4699" t="s">
        <v>33</v>
      </c>
      <c r="J4699">
        <v>7996</v>
      </c>
      <c r="K4699">
        <v>1</v>
      </c>
      <c r="L4699">
        <v>6</v>
      </c>
      <c r="M4699">
        <v>-69965</v>
      </c>
      <c r="O4699" s="2" t="str">
        <f>TRIM(SampleSuperstore3[[#This Row],[City]])</f>
        <v>Austin</v>
      </c>
      <c r="P4699" s="2" t="str">
        <f>TRIM(SampleSuperstore3[[#This Row],[State]])</f>
        <v>Texas</v>
      </c>
      <c r="Q4699" s="2" t="str">
        <f t="shared" si="73"/>
        <v>Austin Texas</v>
      </c>
      <c r="R4699" s="6" t="s">
        <v>164</v>
      </c>
      <c r="S4699" s="2" t="s">
        <v>46</v>
      </c>
      <c r="T4699" s="2"/>
    </row>
    <row r="4700" spans="1:20" x14ac:dyDescent="0.3">
      <c r="A4700" t="s">
        <v>28</v>
      </c>
      <c r="B4700" t="s">
        <v>22</v>
      </c>
      <c r="C4700" t="s">
        <v>15</v>
      </c>
      <c r="D4700" t="s">
        <v>61</v>
      </c>
      <c r="E4700" t="s">
        <v>46</v>
      </c>
      <c r="F4700">
        <v>77095</v>
      </c>
      <c r="G4700" t="s">
        <v>47</v>
      </c>
      <c r="H4700" t="s">
        <v>26</v>
      </c>
      <c r="I4700" t="s">
        <v>38</v>
      </c>
      <c r="J4700">
        <v>8712</v>
      </c>
      <c r="K4700">
        <v>2</v>
      </c>
      <c r="L4700">
        <v>8</v>
      </c>
      <c r="M4700">
        <v>-19602</v>
      </c>
      <c r="O4700" s="2" t="str">
        <f>TRIM(SampleSuperstore3[[#This Row],[City]])</f>
        <v>Houston</v>
      </c>
      <c r="P4700" s="2" t="str">
        <f>TRIM(SampleSuperstore3[[#This Row],[State]])</f>
        <v>Texas</v>
      </c>
      <c r="Q4700" s="2" t="str">
        <f t="shared" si="73"/>
        <v>Houston Texas</v>
      </c>
      <c r="R4700" s="6" t="s">
        <v>164</v>
      </c>
      <c r="S4700" s="2" t="s">
        <v>46</v>
      </c>
      <c r="T4700" s="2"/>
    </row>
    <row r="4701" spans="1:20" x14ac:dyDescent="0.3">
      <c r="A4701" t="s">
        <v>62</v>
      </c>
      <c r="B4701" t="s">
        <v>14</v>
      </c>
      <c r="C4701" t="s">
        <v>15</v>
      </c>
      <c r="D4701" t="s">
        <v>507</v>
      </c>
      <c r="E4701" t="s">
        <v>127</v>
      </c>
      <c r="F4701">
        <v>6708</v>
      </c>
      <c r="G4701" t="s">
        <v>57</v>
      </c>
      <c r="H4701" t="s">
        <v>26</v>
      </c>
      <c r="I4701" t="s">
        <v>110</v>
      </c>
      <c r="J4701">
        <v>6517</v>
      </c>
      <c r="K4701">
        <v>7</v>
      </c>
      <c r="L4701">
        <v>0</v>
      </c>
      <c r="M4701">
        <v>188993</v>
      </c>
      <c r="O4701" s="2" t="str">
        <f>TRIM(SampleSuperstore3[[#This Row],[City]])</f>
        <v>Waterbury</v>
      </c>
      <c r="P4701" s="2" t="str">
        <f>TRIM(SampleSuperstore3[[#This Row],[State]])</f>
        <v>Connecticut</v>
      </c>
      <c r="Q4701" s="2" t="str">
        <f t="shared" si="73"/>
        <v>Waterbury Connecticut</v>
      </c>
      <c r="R4701" s="6" t="s">
        <v>164</v>
      </c>
      <c r="S4701" s="2" t="s">
        <v>46</v>
      </c>
      <c r="T4701" s="2"/>
    </row>
    <row r="4702" spans="1:20" x14ac:dyDescent="0.3">
      <c r="A4702" t="s">
        <v>62</v>
      </c>
      <c r="B4702" t="s">
        <v>14</v>
      </c>
      <c r="C4702" t="s">
        <v>15</v>
      </c>
      <c r="D4702" t="s">
        <v>507</v>
      </c>
      <c r="E4702" t="s">
        <v>127</v>
      </c>
      <c r="F4702">
        <v>6708</v>
      </c>
      <c r="G4702" t="s">
        <v>57</v>
      </c>
      <c r="H4702" t="s">
        <v>26</v>
      </c>
      <c r="I4702" t="s">
        <v>27</v>
      </c>
      <c r="J4702">
        <v>1462</v>
      </c>
      <c r="K4702">
        <v>2</v>
      </c>
      <c r="L4702">
        <v>0</v>
      </c>
      <c r="M4702">
        <v>68714</v>
      </c>
      <c r="O4702" s="2" t="str">
        <f>TRIM(SampleSuperstore3[[#This Row],[City]])</f>
        <v>Waterbury</v>
      </c>
      <c r="P4702" s="2" t="str">
        <f>TRIM(SampleSuperstore3[[#This Row],[State]])</f>
        <v>Connecticut</v>
      </c>
      <c r="Q4702" s="2" t="str">
        <f t="shared" si="73"/>
        <v>Waterbury Connecticut</v>
      </c>
      <c r="R4702" s="6" t="s">
        <v>61</v>
      </c>
      <c r="S4702" s="2" t="s">
        <v>46</v>
      </c>
      <c r="T4702" s="2"/>
    </row>
    <row r="4703" spans="1:20" x14ac:dyDescent="0.3">
      <c r="A4703" t="s">
        <v>62</v>
      </c>
      <c r="B4703" t="s">
        <v>14</v>
      </c>
      <c r="C4703" t="s">
        <v>15</v>
      </c>
      <c r="D4703" t="s">
        <v>507</v>
      </c>
      <c r="E4703" t="s">
        <v>127</v>
      </c>
      <c r="F4703">
        <v>6708</v>
      </c>
      <c r="G4703" t="s">
        <v>57</v>
      </c>
      <c r="H4703" t="s">
        <v>19</v>
      </c>
      <c r="I4703" t="s">
        <v>33</v>
      </c>
      <c r="J4703">
        <v>17324</v>
      </c>
      <c r="K4703">
        <v>4</v>
      </c>
      <c r="L4703">
        <v>0</v>
      </c>
      <c r="M4703">
        <v>17324</v>
      </c>
      <c r="O4703" s="2" t="str">
        <f>TRIM(SampleSuperstore3[[#This Row],[City]])</f>
        <v>Waterbury</v>
      </c>
      <c r="P4703" s="2" t="str">
        <f>TRIM(SampleSuperstore3[[#This Row],[State]])</f>
        <v>Connecticut</v>
      </c>
      <c r="Q4703" s="2" t="str">
        <f t="shared" si="73"/>
        <v>Waterbury Connecticut</v>
      </c>
      <c r="R4703" s="6" t="s">
        <v>507</v>
      </c>
      <c r="S4703" s="2" t="s">
        <v>127</v>
      </c>
      <c r="T4703" s="2"/>
    </row>
    <row r="4704" spans="1:20" x14ac:dyDescent="0.3">
      <c r="A4704" t="s">
        <v>62</v>
      </c>
      <c r="B4704" t="s">
        <v>14</v>
      </c>
      <c r="C4704" t="s">
        <v>15</v>
      </c>
      <c r="D4704" t="s">
        <v>23</v>
      </c>
      <c r="E4704" t="s">
        <v>24</v>
      </c>
      <c r="F4704">
        <v>90049</v>
      </c>
      <c r="G4704" t="s">
        <v>25</v>
      </c>
      <c r="H4704" t="s">
        <v>26</v>
      </c>
      <c r="I4704" t="s">
        <v>37</v>
      </c>
      <c r="J4704">
        <v>89592</v>
      </c>
      <c r="K4704">
        <v>5</v>
      </c>
      <c r="L4704">
        <v>2</v>
      </c>
      <c r="M4704">
        <v>302373</v>
      </c>
      <c r="O4704" s="2" t="str">
        <f>TRIM(SampleSuperstore3[[#This Row],[City]])</f>
        <v>Los Angeles</v>
      </c>
      <c r="P4704" s="2" t="str">
        <f>TRIM(SampleSuperstore3[[#This Row],[State]])</f>
        <v>California</v>
      </c>
      <c r="Q4704" s="2" t="str">
        <f t="shared" si="73"/>
        <v>Los Angeles California</v>
      </c>
      <c r="R4704" s="6" t="s">
        <v>507</v>
      </c>
      <c r="S4704" s="2" t="s">
        <v>127</v>
      </c>
      <c r="T4704" s="2"/>
    </row>
    <row r="4705" spans="1:20" x14ac:dyDescent="0.3">
      <c r="A4705" t="s">
        <v>62</v>
      </c>
      <c r="B4705" t="s">
        <v>14</v>
      </c>
      <c r="C4705" t="s">
        <v>15</v>
      </c>
      <c r="D4705" t="s">
        <v>23</v>
      </c>
      <c r="E4705" t="s">
        <v>24</v>
      </c>
      <c r="F4705">
        <v>90049</v>
      </c>
      <c r="G4705" t="s">
        <v>25</v>
      </c>
      <c r="H4705" t="s">
        <v>26</v>
      </c>
      <c r="I4705" t="s">
        <v>32</v>
      </c>
      <c r="J4705">
        <v>13071</v>
      </c>
      <c r="K4705">
        <v>3</v>
      </c>
      <c r="L4705">
        <v>0</v>
      </c>
      <c r="M4705">
        <v>39213</v>
      </c>
      <c r="O4705" s="2" t="str">
        <f>TRIM(SampleSuperstore3[[#This Row],[City]])</f>
        <v>Los Angeles</v>
      </c>
      <c r="P4705" s="2" t="str">
        <f>TRIM(SampleSuperstore3[[#This Row],[State]])</f>
        <v>California</v>
      </c>
      <c r="Q4705" s="2" t="str">
        <f t="shared" si="73"/>
        <v>Los Angeles California</v>
      </c>
      <c r="R4705" s="6" t="s">
        <v>507</v>
      </c>
      <c r="S4705" s="2" t="s">
        <v>127</v>
      </c>
      <c r="T4705" s="2"/>
    </row>
    <row r="4706" spans="1:20" x14ac:dyDescent="0.3">
      <c r="A4706" t="s">
        <v>62</v>
      </c>
      <c r="B4706" t="s">
        <v>14</v>
      </c>
      <c r="C4706" t="s">
        <v>15</v>
      </c>
      <c r="D4706" t="s">
        <v>23</v>
      </c>
      <c r="E4706" t="s">
        <v>24</v>
      </c>
      <c r="F4706">
        <v>90049</v>
      </c>
      <c r="G4706" t="s">
        <v>25</v>
      </c>
      <c r="H4706" t="s">
        <v>26</v>
      </c>
      <c r="I4706" t="s">
        <v>34</v>
      </c>
      <c r="J4706">
        <v>1168</v>
      </c>
      <c r="K4706">
        <v>2</v>
      </c>
      <c r="L4706">
        <v>0</v>
      </c>
      <c r="M4706">
        <v>30368</v>
      </c>
      <c r="O4706" s="2" t="str">
        <f>TRIM(SampleSuperstore3[[#This Row],[City]])</f>
        <v>Los Angeles</v>
      </c>
      <c r="P4706" s="2" t="str">
        <f>TRIM(SampleSuperstore3[[#This Row],[State]])</f>
        <v>California</v>
      </c>
      <c r="Q4706" s="2" t="str">
        <f t="shared" si="73"/>
        <v>Los Angeles California</v>
      </c>
      <c r="R4706" s="6" t="s">
        <v>626</v>
      </c>
      <c r="S4706" s="2" t="s">
        <v>627</v>
      </c>
      <c r="T4706" s="2" t="s">
        <v>24</v>
      </c>
    </row>
    <row r="4707" spans="1:20" x14ac:dyDescent="0.3">
      <c r="A4707" t="s">
        <v>62</v>
      </c>
      <c r="B4707" t="s">
        <v>14</v>
      </c>
      <c r="C4707" t="s">
        <v>15</v>
      </c>
      <c r="D4707" t="s">
        <v>23</v>
      </c>
      <c r="E4707" t="s">
        <v>24</v>
      </c>
      <c r="F4707">
        <v>90049</v>
      </c>
      <c r="G4707" t="s">
        <v>25</v>
      </c>
      <c r="H4707" t="s">
        <v>35</v>
      </c>
      <c r="I4707" t="s">
        <v>59</v>
      </c>
      <c r="J4707">
        <v>6231</v>
      </c>
      <c r="K4707">
        <v>3</v>
      </c>
      <c r="L4707">
        <v>0</v>
      </c>
      <c r="M4707">
        <v>224316</v>
      </c>
      <c r="O4707" s="2" t="str">
        <f>TRIM(SampleSuperstore3[[#This Row],[City]])</f>
        <v>Los Angeles</v>
      </c>
      <c r="P4707" s="2" t="str">
        <f>TRIM(SampleSuperstore3[[#This Row],[State]])</f>
        <v>California</v>
      </c>
      <c r="Q4707" s="2" t="str">
        <f t="shared" si="73"/>
        <v>Los Angeles California</v>
      </c>
      <c r="R4707" s="6" t="s">
        <v>626</v>
      </c>
      <c r="S4707" s="2" t="s">
        <v>627</v>
      </c>
      <c r="T4707" s="2" t="s">
        <v>24</v>
      </c>
    </row>
    <row r="4708" spans="1:20" x14ac:dyDescent="0.3">
      <c r="A4708" t="s">
        <v>168</v>
      </c>
      <c r="B4708" t="s">
        <v>14</v>
      </c>
      <c r="C4708" t="s">
        <v>15</v>
      </c>
      <c r="D4708" t="s">
        <v>55</v>
      </c>
      <c r="E4708" t="s">
        <v>56</v>
      </c>
      <c r="F4708">
        <v>19120</v>
      </c>
      <c r="G4708" t="s">
        <v>57</v>
      </c>
      <c r="H4708" t="s">
        <v>26</v>
      </c>
      <c r="I4708" t="s">
        <v>37</v>
      </c>
      <c r="J4708">
        <v>852</v>
      </c>
      <c r="K4708">
        <v>1</v>
      </c>
      <c r="L4708">
        <v>7</v>
      </c>
      <c r="M4708">
        <v>-5964</v>
      </c>
      <c r="O4708" s="2" t="str">
        <f>TRIM(SampleSuperstore3[[#This Row],[City]])</f>
        <v>Philadelphia</v>
      </c>
      <c r="P4708" s="2" t="str">
        <f>TRIM(SampleSuperstore3[[#This Row],[State]])</f>
        <v>Pennsylvania</v>
      </c>
      <c r="Q4708" s="2" t="str">
        <f t="shared" si="73"/>
        <v>Philadelphia Pennsylvania</v>
      </c>
      <c r="R4708" s="6" t="s">
        <v>626</v>
      </c>
      <c r="S4708" s="2" t="s">
        <v>627</v>
      </c>
      <c r="T4708" s="2" t="s">
        <v>24</v>
      </c>
    </row>
    <row r="4709" spans="1:20" x14ac:dyDescent="0.3">
      <c r="A4709" t="s">
        <v>28</v>
      </c>
      <c r="B4709" t="s">
        <v>14</v>
      </c>
      <c r="C4709" t="s">
        <v>15</v>
      </c>
      <c r="D4709" t="s">
        <v>195</v>
      </c>
      <c r="E4709" t="s">
        <v>46</v>
      </c>
      <c r="F4709">
        <v>77340</v>
      </c>
      <c r="G4709" t="s">
        <v>47</v>
      </c>
      <c r="H4709" t="s">
        <v>26</v>
      </c>
      <c r="I4709" t="s">
        <v>41</v>
      </c>
      <c r="J4709">
        <v>36288</v>
      </c>
      <c r="K4709">
        <v>7</v>
      </c>
      <c r="L4709">
        <v>2</v>
      </c>
      <c r="M4709">
        <v>127008</v>
      </c>
      <c r="O4709" s="2" t="str">
        <f>TRIM(SampleSuperstore3[[#This Row],[City]])</f>
        <v>Huntsville</v>
      </c>
      <c r="P4709" s="2" t="str">
        <f>TRIM(SampleSuperstore3[[#This Row],[State]])</f>
        <v>Texas</v>
      </c>
      <c r="Q4709" s="2" t="str">
        <f t="shared" si="73"/>
        <v>Huntsville Texas</v>
      </c>
      <c r="R4709" s="6" t="s">
        <v>626</v>
      </c>
      <c r="S4709" s="2" t="s">
        <v>627</v>
      </c>
      <c r="T4709" s="2" t="s">
        <v>24</v>
      </c>
    </row>
    <row r="4710" spans="1:20" x14ac:dyDescent="0.3">
      <c r="A4710" t="s">
        <v>28</v>
      </c>
      <c r="B4710" t="s">
        <v>14</v>
      </c>
      <c r="C4710" t="s">
        <v>15</v>
      </c>
      <c r="D4710" t="s">
        <v>195</v>
      </c>
      <c r="E4710" t="s">
        <v>46</v>
      </c>
      <c r="F4710">
        <v>77340</v>
      </c>
      <c r="G4710" t="s">
        <v>47</v>
      </c>
      <c r="H4710" t="s">
        <v>19</v>
      </c>
      <c r="I4710" t="s">
        <v>33</v>
      </c>
      <c r="J4710">
        <v>56568</v>
      </c>
      <c r="K4710">
        <v>2</v>
      </c>
      <c r="L4710">
        <v>6</v>
      </c>
      <c r="M4710">
        <v>-749526</v>
      </c>
      <c r="O4710" s="2" t="str">
        <f>TRIM(SampleSuperstore3[[#This Row],[City]])</f>
        <v>Huntsville</v>
      </c>
      <c r="P4710" s="2" t="str">
        <f>TRIM(SampleSuperstore3[[#This Row],[State]])</f>
        <v>Texas</v>
      </c>
      <c r="Q4710" s="2" t="str">
        <f t="shared" si="73"/>
        <v>Huntsville Texas</v>
      </c>
      <c r="R4710" s="6" t="s">
        <v>55</v>
      </c>
      <c r="S4710" s="2" t="s">
        <v>56</v>
      </c>
      <c r="T4710" s="2"/>
    </row>
    <row r="4711" spans="1:20" x14ac:dyDescent="0.3">
      <c r="A4711" t="s">
        <v>62</v>
      </c>
      <c r="B4711" t="s">
        <v>14</v>
      </c>
      <c r="C4711" t="s">
        <v>15</v>
      </c>
      <c r="D4711" t="s">
        <v>94</v>
      </c>
      <c r="E4711" t="s">
        <v>95</v>
      </c>
      <c r="F4711">
        <v>97206</v>
      </c>
      <c r="G4711" t="s">
        <v>25</v>
      </c>
      <c r="H4711" t="s">
        <v>35</v>
      </c>
      <c r="I4711" t="s">
        <v>36</v>
      </c>
      <c r="J4711">
        <v>344704</v>
      </c>
      <c r="K4711">
        <v>2</v>
      </c>
      <c r="L4711">
        <v>2</v>
      </c>
      <c r="M4711">
        <v>387792</v>
      </c>
      <c r="O4711" s="2" t="str">
        <f>TRIM(SampleSuperstore3[[#This Row],[City]])</f>
        <v>Portland</v>
      </c>
      <c r="P4711" s="2" t="str">
        <f>TRIM(SampleSuperstore3[[#This Row],[State]])</f>
        <v>Oregon</v>
      </c>
      <c r="Q4711" s="2" t="str">
        <f t="shared" si="73"/>
        <v>Portland Oregon</v>
      </c>
      <c r="R4711" s="6" t="s">
        <v>195</v>
      </c>
      <c r="S4711" s="2" t="s">
        <v>46</v>
      </c>
      <c r="T4711" s="2"/>
    </row>
    <row r="4712" spans="1:20" x14ac:dyDescent="0.3">
      <c r="A4712" t="s">
        <v>28</v>
      </c>
      <c r="B4712" t="s">
        <v>14</v>
      </c>
      <c r="C4712" t="s">
        <v>15</v>
      </c>
      <c r="D4712" t="s">
        <v>183</v>
      </c>
      <c r="E4712" t="s">
        <v>98</v>
      </c>
      <c r="F4712">
        <v>80027</v>
      </c>
      <c r="G4712" t="s">
        <v>25</v>
      </c>
      <c r="H4712" t="s">
        <v>35</v>
      </c>
      <c r="I4712" t="s">
        <v>36</v>
      </c>
      <c r="J4712">
        <v>201584</v>
      </c>
      <c r="K4712">
        <v>2</v>
      </c>
      <c r="L4712">
        <v>2</v>
      </c>
      <c r="M4712">
        <v>201584</v>
      </c>
      <c r="O4712" s="2" t="str">
        <f>TRIM(SampleSuperstore3[[#This Row],[City]])</f>
        <v>Louisville</v>
      </c>
      <c r="P4712" s="2" t="str">
        <f>TRIM(SampleSuperstore3[[#This Row],[State]])</f>
        <v>Colorado</v>
      </c>
      <c r="Q4712" s="2" t="str">
        <f t="shared" si="73"/>
        <v>Louisville Colorado</v>
      </c>
      <c r="R4712" s="6" t="s">
        <v>195</v>
      </c>
      <c r="S4712" s="2" t="s">
        <v>46</v>
      </c>
      <c r="T4712" s="2"/>
    </row>
    <row r="4713" spans="1:20" x14ac:dyDescent="0.3">
      <c r="A4713" t="s">
        <v>13</v>
      </c>
      <c r="B4713" t="s">
        <v>44</v>
      </c>
      <c r="C4713" t="s">
        <v>15</v>
      </c>
      <c r="D4713" t="s">
        <v>42</v>
      </c>
      <c r="E4713" t="s">
        <v>43</v>
      </c>
      <c r="F4713">
        <v>98115</v>
      </c>
      <c r="G4713" t="s">
        <v>25</v>
      </c>
      <c r="H4713" t="s">
        <v>19</v>
      </c>
      <c r="I4713" t="s">
        <v>31</v>
      </c>
      <c r="J4713">
        <v>52196</v>
      </c>
      <c r="K4713">
        <v>2</v>
      </c>
      <c r="L4713">
        <v>0</v>
      </c>
      <c r="M4713">
        <v>887332</v>
      </c>
      <c r="O4713" s="2" t="str">
        <f>TRIM(SampleSuperstore3[[#This Row],[City]])</f>
        <v>Seattle</v>
      </c>
      <c r="P4713" s="2" t="str">
        <f>TRIM(SampleSuperstore3[[#This Row],[State]])</f>
        <v>Washington</v>
      </c>
      <c r="Q4713" s="2" t="str">
        <f t="shared" si="73"/>
        <v>Seattle Washington</v>
      </c>
      <c r="R4713" s="6" t="s">
        <v>94</v>
      </c>
      <c r="S4713" s="2" t="s">
        <v>95</v>
      </c>
      <c r="T4713" s="2"/>
    </row>
    <row r="4714" spans="1:20" x14ac:dyDescent="0.3">
      <c r="A4714" t="s">
        <v>28</v>
      </c>
      <c r="B4714" t="s">
        <v>14</v>
      </c>
      <c r="C4714" t="s">
        <v>15</v>
      </c>
      <c r="D4714" t="s">
        <v>333</v>
      </c>
      <c r="E4714" t="s">
        <v>248</v>
      </c>
      <c r="F4714">
        <v>21215</v>
      </c>
      <c r="G4714" t="s">
        <v>57</v>
      </c>
      <c r="H4714" t="s">
        <v>26</v>
      </c>
      <c r="I4714" t="s">
        <v>34</v>
      </c>
      <c r="J4714">
        <v>822</v>
      </c>
      <c r="K4714">
        <v>3</v>
      </c>
      <c r="L4714">
        <v>0</v>
      </c>
      <c r="M4714">
        <v>22194</v>
      </c>
      <c r="O4714" s="2" t="str">
        <f>TRIM(SampleSuperstore3[[#This Row],[City]])</f>
        <v>Baltimore</v>
      </c>
      <c r="P4714" s="2" t="str">
        <f>TRIM(SampleSuperstore3[[#This Row],[State]])</f>
        <v>Maryland</v>
      </c>
      <c r="Q4714" s="2" t="str">
        <f t="shared" si="73"/>
        <v>Baltimore Maryland</v>
      </c>
      <c r="R4714" s="6" t="s">
        <v>183</v>
      </c>
      <c r="S4714" s="2" t="s">
        <v>98</v>
      </c>
      <c r="T4714" s="2"/>
    </row>
    <row r="4715" spans="1:20" x14ac:dyDescent="0.3">
      <c r="A4715" t="s">
        <v>62</v>
      </c>
      <c r="B4715" t="s">
        <v>22</v>
      </c>
      <c r="C4715" t="s">
        <v>15</v>
      </c>
      <c r="D4715" t="s">
        <v>52</v>
      </c>
      <c r="E4715" t="s">
        <v>24</v>
      </c>
      <c r="F4715">
        <v>94109</v>
      </c>
      <c r="G4715" t="s">
        <v>25</v>
      </c>
      <c r="H4715" t="s">
        <v>26</v>
      </c>
      <c r="I4715" t="s">
        <v>41</v>
      </c>
      <c r="J4715">
        <v>4536</v>
      </c>
      <c r="K4715">
        <v>7</v>
      </c>
      <c r="L4715">
        <v>0</v>
      </c>
      <c r="M4715">
        <v>217728</v>
      </c>
      <c r="O4715" s="2" t="str">
        <f>TRIM(SampleSuperstore3[[#This Row],[City]])</f>
        <v>San Francisco</v>
      </c>
      <c r="P4715" s="2" t="str">
        <f>TRIM(SampleSuperstore3[[#This Row],[State]])</f>
        <v>California</v>
      </c>
      <c r="Q4715" s="2" t="str">
        <f t="shared" si="73"/>
        <v>San Francisco California</v>
      </c>
      <c r="R4715" s="6" t="s">
        <v>42</v>
      </c>
      <c r="S4715" s="2" t="s">
        <v>43</v>
      </c>
      <c r="T4715" s="2"/>
    </row>
    <row r="4716" spans="1:20" x14ac:dyDescent="0.3">
      <c r="A4716" t="s">
        <v>13</v>
      </c>
      <c r="B4716" t="s">
        <v>44</v>
      </c>
      <c r="C4716" t="s">
        <v>15</v>
      </c>
      <c r="D4716" t="s">
        <v>23</v>
      </c>
      <c r="E4716" t="s">
        <v>24</v>
      </c>
      <c r="F4716">
        <v>90004</v>
      </c>
      <c r="G4716" t="s">
        <v>25</v>
      </c>
      <c r="H4716" t="s">
        <v>26</v>
      </c>
      <c r="I4716" t="s">
        <v>32</v>
      </c>
      <c r="J4716">
        <v>94717</v>
      </c>
      <c r="K4716">
        <v>7</v>
      </c>
      <c r="L4716">
        <v>0</v>
      </c>
      <c r="M4716">
        <v>94717</v>
      </c>
      <c r="O4716" s="2" t="str">
        <f>TRIM(SampleSuperstore3[[#This Row],[City]])</f>
        <v>Los Angeles</v>
      </c>
      <c r="P4716" s="2" t="str">
        <f>TRIM(SampleSuperstore3[[#This Row],[State]])</f>
        <v>California</v>
      </c>
      <c r="Q4716" s="2" t="str">
        <f t="shared" si="73"/>
        <v>Los Angeles California</v>
      </c>
      <c r="R4716" s="6" t="s">
        <v>333</v>
      </c>
      <c r="S4716" s="2" t="s">
        <v>248</v>
      </c>
      <c r="T4716" s="2"/>
    </row>
    <row r="4717" spans="1:20" x14ac:dyDescent="0.3">
      <c r="A4717" t="s">
        <v>13</v>
      </c>
      <c r="B4717" t="s">
        <v>44</v>
      </c>
      <c r="C4717" t="s">
        <v>15</v>
      </c>
      <c r="D4717" t="s">
        <v>23</v>
      </c>
      <c r="E4717" t="s">
        <v>24</v>
      </c>
      <c r="F4717">
        <v>90004</v>
      </c>
      <c r="G4717" t="s">
        <v>25</v>
      </c>
      <c r="H4717" t="s">
        <v>26</v>
      </c>
      <c r="I4717" t="s">
        <v>41</v>
      </c>
      <c r="J4717">
        <v>6196</v>
      </c>
      <c r="K4717">
        <v>2</v>
      </c>
      <c r="L4717">
        <v>0</v>
      </c>
      <c r="M4717">
        <v>27882</v>
      </c>
      <c r="O4717" s="2" t="str">
        <f>TRIM(SampleSuperstore3[[#This Row],[City]])</f>
        <v>Los Angeles</v>
      </c>
      <c r="P4717" s="2" t="str">
        <f>TRIM(SampleSuperstore3[[#This Row],[State]])</f>
        <v>California</v>
      </c>
      <c r="Q4717" s="2" t="str">
        <f t="shared" si="73"/>
        <v>Los Angeles California</v>
      </c>
      <c r="R4717" s="6" t="s">
        <v>632</v>
      </c>
      <c r="S4717" s="2" t="s">
        <v>633</v>
      </c>
      <c r="T4717" s="2" t="s">
        <v>24</v>
      </c>
    </row>
    <row r="4718" spans="1:20" x14ac:dyDescent="0.3">
      <c r="A4718" t="s">
        <v>13</v>
      </c>
      <c r="B4718" t="s">
        <v>14</v>
      </c>
      <c r="C4718" t="s">
        <v>15</v>
      </c>
      <c r="D4718" t="s">
        <v>97</v>
      </c>
      <c r="E4718" t="s">
        <v>65</v>
      </c>
      <c r="F4718">
        <v>60505</v>
      </c>
      <c r="G4718" t="s">
        <v>47</v>
      </c>
      <c r="H4718" t="s">
        <v>19</v>
      </c>
      <c r="I4718" t="s">
        <v>31</v>
      </c>
      <c r="J4718">
        <v>268935</v>
      </c>
      <c r="K4718">
        <v>3</v>
      </c>
      <c r="L4718">
        <v>5</v>
      </c>
      <c r="M4718">
        <v>-2097693</v>
      </c>
      <c r="O4718" s="2" t="str">
        <f>TRIM(SampleSuperstore3[[#This Row],[City]])</f>
        <v>Aurora</v>
      </c>
      <c r="P4718" s="2" t="str">
        <f>TRIM(SampleSuperstore3[[#This Row],[State]])</f>
        <v>Illinois</v>
      </c>
      <c r="Q4718" s="2" t="str">
        <f t="shared" si="73"/>
        <v>Aurora Illinois</v>
      </c>
      <c r="R4718" s="6" t="s">
        <v>626</v>
      </c>
      <c r="S4718" s="2" t="s">
        <v>627</v>
      </c>
      <c r="T4718" s="2" t="s">
        <v>24</v>
      </c>
    </row>
    <row r="4719" spans="1:20" x14ac:dyDescent="0.3">
      <c r="A4719" t="s">
        <v>28</v>
      </c>
      <c r="B4719" t="s">
        <v>44</v>
      </c>
      <c r="C4719" t="s">
        <v>15</v>
      </c>
      <c r="D4719" t="s">
        <v>42</v>
      </c>
      <c r="E4719" t="s">
        <v>43</v>
      </c>
      <c r="F4719">
        <v>98103</v>
      </c>
      <c r="G4719" t="s">
        <v>25</v>
      </c>
      <c r="H4719" t="s">
        <v>26</v>
      </c>
      <c r="I4719" t="s">
        <v>34</v>
      </c>
      <c r="J4719">
        <v>758</v>
      </c>
      <c r="K4719">
        <v>1</v>
      </c>
      <c r="L4719">
        <v>0</v>
      </c>
      <c r="M4719">
        <v>29562</v>
      </c>
      <c r="O4719" s="2" t="str">
        <f>TRIM(SampleSuperstore3[[#This Row],[City]])</f>
        <v>Seattle</v>
      </c>
      <c r="P4719" s="2" t="str">
        <f>TRIM(SampleSuperstore3[[#This Row],[State]])</f>
        <v>Washington</v>
      </c>
      <c r="Q4719" s="2" t="str">
        <f t="shared" si="73"/>
        <v>Seattle Washington</v>
      </c>
      <c r="R4719" s="6" t="s">
        <v>626</v>
      </c>
      <c r="S4719" s="2" t="s">
        <v>627</v>
      </c>
      <c r="T4719" s="2" t="s">
        <v>24</v>
      </c>
    </row>
    <row r="4720" spans="1:20" x14ac:dyDescent="0.3">
      <c r="A4720" t="s">
        <v>168</v>
      </c>
      <c r="B4720" t="s">
        <v>14</v>
      </c>
      <c r="C4720" t="s">
        <v>15</v>
      </c>
      <c r="D4720" t="s">
        <v>508</v>
      </c>
      <c r="E4720" t="s">
        <v>167</v>
      </c>
      <c r="F4720">
        <v>30605</v>
      </c>
      <c r="G4720" t="s">
        <v>18</v>
      </c>
      <c r="H4720" t="s">
        <v>26</v>
      </c>
      <c r="I4720" t="s">
        <v>27</v>
      </c>
      <c r="J4720">
        <v>1473</v>
      </c>
      <c r="K4720">
        <v>3</v>
      </c>
      <c r="L4720">
        <v>0</v>
      </c>
      <c r="M4720">
        <v>72177</v>
      </c>
      <c r="O4720" s="2" t="str">
        <f>TRIM(SampleSuperstore3[[#This Row],[City]])</f>
        <v>Athens</v>
      </c>
      <c r="P4720" s="2" t="str">
        <f>TRIM(SampleSuperstore3[[#This Row],[State]])</f>
        <v>Georgia</v>
      </c>
      <c r="Q4720" s="2" t="str">
        <f t="shared" si="73"/>
        <v>Athens Georgia</v>
      </c>
      <c r="R4720" s="6" t="s">
        <v>97</v>
      </c>
      <c r="S4720" s="2" t="s">
        <v>65</v>
      </c>
      <c r="T4720" s="2"/>
    </row>
    <row r="4721" spans="1:22" x14ac:dyDescent="0.3">
      <c r="A4721" t="s">
        <v>28</v>
      </c>
      <c r="B4721" t="s">
        <v>44</v>
      </c>
      <c r="C4721" t="s">
        <v>15</v>
      </c>
      <c r="D4721" t="s">
        <v>350</v>
      </c>
      <c r="E4721" t="s">
        <v>30</v>
      </c>
      <c r="F4721">
        <v>32712</v>
      </c>
      <c r="G4721" t="s">
        <v>18</v>
      </c>
      <c r="H4721" t="s">
        <v>26</v>
      </c>
      <c r="I4721" t="s">
        <v>37</v>
      </c>
      <c r="J4721">
        <v>9888</v>
      </c>
      <c r="K4721">
        <v>2</v>
      </c>
      <c r="L4721">
        <v>7</v>
      </c>
      <c r="M4721">
        <v>-69216</v>
      </c>
      <c r="O4721" s="2" t="str">
        <f>TRIM(SampleSuperstore3[[#This Row],[City]])</f>
        <v>Apopka</v>
      </c>
      <c r="P4721" s="2" t="str">
        <f>TRIM(SampleSuperstore3[[#This Row],[State]])</f>
        <v>Florida</v>
      </c>
      <c r="Q4721" s="2" t="str">
        <f t="shared" si="73"/>
        <v>Apopka Florida</v>
      </c>
      <c r="R4721" s="6" t="s">
        <v>42</v>
      </c>
      <c r="S4721" s="2" t="s">
        <v>43</v>
      </c>
      <c r="T4721" s="2"/>
    </row>
    <row r="4722" spans="1:22" x14ac:dyDescent="0.3">
      <c r="A4722" t="s">
        <v>28</v>
      </c>
      <c r="B4722" t="s">
        <v>44</v>
      </c>
      <c r="C4722" t="s">
        <v>15</v>
      </c>
      <c r="D4722" t="s">
        <v>350</v>
      </c>
      <c r="E4722" t="s">
        <v>30</v>
      </c>
      <c r="F4722">
        <v>32712</v>
      </c>
      <c r="G4722" t="s">
        <v>18</v>
      </c>
      <c r="H4722" t="s">
        <v>26</v>
      </c>
      <c r="I4722" t="s">
        <v>38</v>
      </c>
      <c r="J4722">
        <v>671544</v>
      </c>
      <c r="K4722">
        <v>3</v>
      </c>
      <c r="L4722">
        <v>2</v>
      </c>
      <c r="M4722">
        <v>503658</v>
      </c>
      <c r="O4722" s="2" t="str">
        <f>TRIM(SampleSuperstore3[[#This Row],[City]])</f>
        <v>Apopka</v>
      </c>
      <c r="P4722" s="2" t="str">
        <f>TRIM(SampleSuperstore3[[#This Row],[State]])</f>
        <v>Florida</v>
      </c>
      <c r="Q4722" s="2" t="str">
        <f t="shared" si="73"/>
        <v>Apopka Florida</v>
      </c>
      <c r="R4722" s="6" t="s">
        <v>508</v>
      </c>
      <c r="S4722" s="2" t="s">
        <v>167</v>
      </c>
      <c r="T4722" s="2"/>
    </row>
    <row r="4723" spans="1:22" x14ac:dyDescent="0.3">
      <c r="A4723" t="s">
        <v>13</v>
      </c>
      <c r="B4723" t="s">
        <v>44</v>
      </c>
      <c r="C4723" t="s">
        <v>15</v>
      </c>
      <c r="D4723" t="s">
        <v>75</v>
      </c>
      <c r="E4723" t="s">
        <v>76</v>
      </c>
      <c r="F4723">
        <v>10009</v>
      </c>
      <c r="G4723" t="s">
        <v>57</v>
      </c>
      <c r="H4723" t="s">
        <v>26</v>
      </c>
      <c r="I4723" t="s">
        <v>32</v>
      </c>
      <c r="J4723">
        <v>111792</v>
      </c>
      <c r="K4723">
        <v>4</v>
      </c>
      <c r="L4723">
        <v>0</v>
      </c>
      <c r="M4723">
        <v>55896</v>
      </c>
      <c r="O4723" s="2" t="str">
        <f>TRIM(SampleSuperstore3[[#This Row],[City]])</f>
        <v>New York City</v>
      </c>
      <c r="P4723" s="2" t="str">
        <f>TRIM(SampleSuperstore3[[#This Row],[State]])</f>
        <v>New York</v>
      </c>
      <c r="Q4723" s="2" t="str">
        <f t="shared" si="73"/>
        <v>New York City New York</v>
      </c>
      <c r="R4723" s="6" t="s">
        <v>350</v>
      </c>
      <c r="S4723" s="2" t="s">
        <v>30</v>
      </c>
      <c r="T4723" s="2"/>
    </row>
    <row r="4724" spans="1:22" x14ac:dyDescent="0.3">
      <c r="A4724" t="s">
        <v>13</v>
      </c>
      <c r="B4724" t="s">
        <v>44</v>
      </c>
      <c r="C4724" t="s">
        <v>15</v>
      </c>
      <c r="D4724" t="s">
        <v>75</v>
      </c>
      <c r="E4724" t="s">
        <v>76</v>
      </c>
      <c r="F4724">
        <v>10009</v>
      </c>
      <c r="G4724" t="s">
        <v>57</v>
      </c>
      <c r="H4724" t="s">
        <v>19</v>
      </c>
      <c r="I4724" t="s">
        <v>20</v>
      </c>
      <c r="J4724">
        <v>275952</v>
      </c>
      <c r="K4724">
        <v>3</v>
      </c>
      <c r="L4724">
        <v>2</v>
      </c>
      <c r="M4724">
        <v>-379434</v>
      </c>
      <c r="O4724" s="2" t="str">
        <f>TRIM(SampleSuperstore3[[#This Row],[City]])</f>
        <v>New York City</v>
      </c>
      <c r="P4724" s="2" t="str">
        <f>TRIM(SampleSuperstore3[[#This Row],[State]])</f>
        <v>New York</v>
      </c>
      <c r="Q4724" s="2" t="str">
        <f t="shared" si="73"/>
        <v>New York City New York</v>
      </c>
      <c r="R4724" s="6" t="s">
        <v>350</v>
      </c>
      <c r="S4724" s="2" t="s">
        <v>30</v>
      </c>
      <c r="T4724" s="2"/>
    </row>
    <row r="4725" spans="1:22" x14ac:dyDescent="0.3">
      <c r="A4725" t="s">
        <v>28</v>
      </c>
      <c r="B4725" t="s">
        <v>14</v>
      </c>
      <c r="C4725" t="s">
        <v>15</v>
      </c>
      <c r="D4725" t="s">
        <v>52</v>
      </c>
      <c r="E4725" t="s">
        <v>24</v>
      </c>
      <c r="F4725">
        <v>94110</v>
      </c>
      <c r="G4725" t="s">
        <v>25</v>
      </c>
      <c r="H4725" t="s">
        <v>26</v>
      </c>
      <c r="I4725" t="s">
        <v>37</v>
      </c>
      <c r="J4725">
        <v>123144</v>
      </c>
      <c r="K4725">
        <v>7</v>
      </c>
      <c r="L4725">
        <v>2</v>
      </c>
      <c r="M4725">
        <v>46179</v>
      </c>
      <c r="O4725" s="2" t="str">
        <f>TRIM(SampleSuperstore3[[#This Row],[City]])</f>
        <v>San Francisco</v>
      </c>
      <c r="P4725" s="2" t="str">
        <f>TRIM(SampleSuperstore3[[#This Row],[State]])</f>
        <v>California</v>
      </c>
      <c r="Q4725" s="2" t="str">
        <f t="shared" si="73"/>
        <v>San Francisco California</v>
      </c>
      <c r="R4725" s="6" t="s">
        <v>634</v>
      </c>
      <c r="S4725" s="2" t="s">
        <v>369</v>
      </c>
      <c r="T4725" s="2" t="s">
        <v>3</v>
      </c>
      <c r="U4725" t="s">
        <v>634</v>
      </c>
      <c r="V4725" t="s">
        <v>369</v>
      </c>
    </row>
    <row r="4726" spans="1:22" x14ac:dyDescent="0.3">
      <c r="A4726" t="s">
        <v>13</v>
      </c>
      <c r="B4726" t="s">
        <v>14</v>
      </c>
      <c r="C4726" t="s">
        <v>15</v>
      </c>
      <c r="D4726" t="s">
        <v>135</v>
      </c>
      <c r="E4726" t="s">
        <v>46</v>
      </c>
      <c r="F4726">
        <v>75217</v>
      </c>
      <c r="G4726" t="s">
        <v>47</v>
      </c>
      <c r="H4726" t="s">
        <v>35</v>
      </c>
      <c r="I4726" t="s">
        <v>59</v>
      </c>
      <c r="J4726">
        <v>15576</v>
      </c>
      <c r="K4726">
        <v>3</v>
      </c>
      <c r="L4726">
        <v>2</v>
      </c>
      <c r="M4726">
        <v>33099</v>
      </c>
      <c r="O4726" s="2" t="str">
        <f>TRIM(SampleSuperstore3[[#This Row],[City]])</f>
        <v>Dallas</v>
      </c>
      <c r="P4726" s="2" t="str">
        <f>TRIM(SampleSuperstore3[[#This Row],[State]])</f>
        <v>Texas</v>
      </c>
      <c r="Q4726" s="2" t="str">
        <f t="shared" si="73"/>
        <v>Dallas Texas</v>
      </c>
      <c r="R4726" s="6" t="s">
        <v>634</v>
      </c>
      <c r="S4726" s="2" t="s">
        <v>369</v>
      </c>
      <c r="T4726" s="2" t="s">
        <v>3</v>
      </c>
      <c r="U4726" t="s">
        <v>634</v>
      </c>
      <c r="V4726" t="s">
        <v>369</v>
      </c>
    </row>
    <row r="4727" spans="1:22" x14ac:dyDescent="0.3">
      <c r="A4727" t="s">
        <v>13</v>
      </c>
      <c r="B4727" t="s">
        <v>14</v>
      </c>
      <c r="C4727" t="s">
        <v>15</v>
      </c>
      <c r="D4727" t="s">
        <v>144</v>
      </c>
      <c r="E4727" t="s">
        <v>24</v>
      </c>
      <c r="F4727">
        <v>92105</v>
      </c>
      <c r="G4727" t="s">
        <v>25</v>
      </c>
      <c r="H4727" t="s">
        <v>26</v>
      </c>
      <c r="I4727" t="s">
        <v>41</v>
      </c>
      <c r="J4727">
        <v>21264</v>
      </c>
      <c r="K4727">
        <v>6</v>
      </c>
      <c r="L4727">
        <v>0</v>
      </c>
      <c r="M4727">
        <v>999408</v>
      </c>
      <c r="O4727" s="2" t="str">
        <f>TRIM(SampleSuperstore3[[#This Row],[City]])</f>
        <v>San Diego</v>
      </c>
      <c r="P4727" s="2" t="str">
        <f>TRIM(SampleSuperstore3[[#This Row],[State]])</f>
        <v>California</v>
      </c>
      <c r="Q4727" s="2" t="str">
        <f t="shared" si="73"/>
        <v>San Diego California</v>
      </c>
      <c r="R4727" s="6" t="s">
        <v>632</v>
      </c>
      <c r="S4727" s="2" t="s">
        <v>633</v>
      </c>
      <c r="T4727" s="2" t="s">
        <v>24</v>
      </c>
    </row>
    <row r="4728" spans="1:22" x14ac:dyDescent="0.3">
      <c r="A4728" t="s">
        <v>13</v>
      </c>
      <c r="B4728" t="s">
        <v>14</v>
      </c>
      <c r="C4728" t="s">
        <v>15</v>
      </c>
      <c r="D4728" t="s">
        <v>144</v>
      </c>
      <c r="E4728" t="s">
        <v>24</v>
      </c>
      <c r="F4728">
        <v>92105</v>
      </c>
      <c r="G4728" t="s">
        <v>25</v>
      </c>
      <c r="H4728" t="s">
        <v>26</v>
      </c>
      <c r="I4728" t="s">
        <v>41</v>
      </c>
      <c r="J4728">
        <v>987</v>
      </c>
      <c r="K4728">
        <v>3</v>
      </c>
      <c r="L4728">
        <v>0</v>
      </c>
      <c r="M4728">
        <v>45402</v>
      </c>
      <c r="O4728" s="2" t="str">
        <f>TRIM(SampleSuperstore3[[#This Row],[City]])</f>
        <v>San Diego</v>
      </c>
      <c r="P4728" s="2" t="str">
        <f>TRIM(SampleSuperstore3[[#This Row],[State]])</f>
        <v>California</v>
      </c>
      <c r="Q4728" s="2" t="str">
        <f t="shared" si="73"/>
        <v>San Diego California</v>
      </c>
      <c r="R4728" s="6" t="s">
        <v>135</v>
      </c>
      <c r="S4728" s="2" t="s">
        <v>46</v>
      </c>
      <c r="T4728" s="2"/>
    </row>
    <row r="4729" spans="1:22" x14ac:dyDescent="0.3">
      <c r="A4729" t="s">
        <v>13</v>
      </c>
      <c r="B4729" t="s">
        <v>14</v>
      </c>
      <c r="C4729" t="s">
        <v>15</v>
      </c>
      <c r="D4729" t="s">
        <v>144</v>
      </c>
      <c r="E4729" t="s">
        <v>24</v>
      </c>
      <c r="F4729">
        <v>92105</v>
      </c>
      <c r="G4729" t="s">
        <v>25</v>
      </c>
      <c r="H4729" t="s">
        <v>35</v>
      </c>
      <c r="I4729" t="s">
        <v>59</v>
      </c>
      <c r="J4729">
        <v>5325</v>
      </c>
      <c r="K4729">
        <v>3</v>
      </c>
      <c r="L4729">
        <v>0</v>
      </c>
      <c r="M4729">
        <v>207675</v>
      </c>
      <c r="O4729" s="2" t="str">
        <f>TRIM(SampleSuperstore3[[#This Row],[City]])</f>
        <v>San Diego</v>
      </c>
      <c r="P4729" s="2" t="str">
        <f>TRIM(SampleSuperstore3[[#This Row],[State]])</f>
        <v>California</v>
      </c>
      <c r="Q4729" s="2" t="str">
        <f t="shared" si="73"/>
        <v>San Diego California</v>
      </c>
      <c r="R4729" s="6" t="s">
        <v>632</v>
      </c>
      <c r="S4729" s="2" t="s">
        <v>646</v>
      </c>
      <c r="T4729" s="2" t="s">
        <v>24</v>
      </c>
    </row>
    <row r="4730" spans="1:22" x14ac:dyDescent="0.3">
      <c r="A4730" t="s">
        <v>13</v>
      </c>
      <c r="B4730" t="s">
        <v>14</v>
      </c>
      <c r="C4730" t="s">
        <v>15</v>
      </c>
      <c r="D4730" t="s">
        <v>144</v>
      </c>
      <c r="E4730" t="s">
        <v>24</v>
      </c>
      <c r="F4730">
        <v>92105</v>
      </c>
      <c r="G4730" t="s">
        <v>25</v>
      </c>
      <c r="H4730" t="s">
        <v>19</v>
      </c>
      <c r="I4730" t="s">
        <v>33</v>
      </c>
      <c r="J4730">
        <v>1992</v>
      </c>
      <c r="K4730">
        <v>3</v>
      </c>
      <c r="L4730">
        <v>0</v>
      </c>
      <c r="M4730">
        <v>95616</v>
      </c>
      <c r="O4730" s="2" t="str">
        <f>TRIM(SampleSuperstore3[[#This Row],[City]])</f>
        <v>San Diego</v>
      </c>
      <c r="P4730" s="2" t="str">
        <f>TRIM(SampleSuperstore3[[#This Row],[State]])</f>
        <v>California</v>
      </c>
      <c r="Q4730" s="2" t="str">
        <f t="shared" si="73"/>
        <v>San Diego California</v>
      </c>
      <c r="R4730" s="6" t="s">
        <v>632</v>
      </c>
      <c r="S4730" s="2" t="s">
        <v>646</v>
      </c>
      <c r="T4730" s="2" t="s">
        <v>24</v>
      </c>
    </row>
    <row r="4731" spans="1:22" x14ac:dyDescent="0.3">
      <c r="A4731" t="s">
        <v>28</v>
      </c>
      <c r="B4731" t="s">
        <v>22</v>
      </c>
      <c r="C4731" t="s">
        <v>15</v>
      </c>
      <c r="D4731" t="s">
        <v>75</v>
      </c>
      <c r="E4731" t="s">
        <v>76</v>
      </c>
      <c r="F4731">
        <v>10035</v>
      </c>
      <c r="G4731" t="s">
        <v>57</v>
      </c>
      <c r="H4731" t="s">
        <v>19</v>
      </c>
      <c r="I4731" t="s">
        <v>21</v>
      </c>
      <c r="J4731">
        <v>658746</v>
      </c>
      <c r="K4731">
        <v>3</v>
      </c>
      <c r="L4731">
        <v>1</v>
      </c>
      <c r="M4731">
        <v>146388</v>
      </c>
      <c r="O4731" s="2" t="str">
        <f>TRIM(SampleSuperstore3[[#This Row],[City]])</f>
        <v>New York City</v>
      </c>
      <c r="P4731" s="2" t="str">
        <f>TRIM(SampleSuperstore3[[#This Row],[State]])</f>
        <v>New York</v>
      </c>
      <c r="Q4731" s="2" t="str">
        <f t="shared" si="73"/>
        <v>New York City New York</v>
      </c>
      <c r="R4731" s="6" t="s">
        <v>632</v>
      </c>
      <c r="S4731" s="2" t="s">
        <v>646</v>
      </c>
      <c r="T4731" s="2" t="s">
        <v>24</v>
      </c>
    </row>
    <row r="4732" spans="1:22" x14ac:dyDescent="0.3">
      <c r="A4732" t="s">
        <v>28</v>
      </c>
      <c r="B4732" t="s">
        <v>44</v>
      </c>
      <c r="C4732" t="s">
        <v>15</v>
      </c>
      <c r="D4732" t="s">
        <v>503</v>
      </c>
      <c r="E4732" t="s">
        <v>382</v>
      </c>
      <c r="F4732">
        <v>4240</v>
      </c>
      <c r="G4732" t="s">
        <v>57</v>
      </c>
      <c r="H4732" t="s">
        <v>26</v>
      </c>
      <c r="I4732" t="s">
        <v>37</v>
      </c>
      <c r="J4732">
        <v>826</v>
      </c>
      <c r="K4732">
        <v>2</v>
      </c>
      <c r="L4732">
        <v>0</v>
      </c>
      <c r="M4732">
        <v>38822</v>
      </c>
      <c r="O4732" s="2" t="str">
        <f>TRIM(SampleSuperstore3[[#This Row],[City]])</f>
        <v>Lewiston</v>
      </c>
      <c r="P4732" s="2" t="str">
        <f>TRIM(SampleSuperstore3[[#This Row],[State]])</f>
        <v>Maine</v>
      </c>
      <c r="Q4732" s="2" t="str">
        <f t="shared" si="73"/>
        <v>Lewiston Maine</v>
      </c>
      <c r="R4732" s="6" t="s">
        <v>632</v>
      </c>
      <c r="S4732" s="2" t="s">
        <v>646</v>
      </c>
      <c r="T4732" s="2" t="s">
        <v>24</v>
      </c>
    </row>
    <row r="4733" spans="1:22" x14ac:dyDescent="0.3">
      <c r="A4733" t="s">
        <v>28</v>
      </c>
      <c r="B4733" t="s">
        <v>44</v>
      </c>
      <c r="C4733" t="s">
        <v>15</v>
      </c>
      <c r="D4733" t="s">
        <v>503</v>
      </c>
      <c r="E4733" t="s">
        <v>382</v>
      </c>
      <c r="F4733">
        <v>4240</v>
      </c>
      <c r="G4733" t="s">
        <v>57</v>
      </c>
      <c r="H4733" t="s">
        <v>26</v>
      </c>
      <c r="I4733" t="s">
        <v>37</v>
      </c>
      <c r="J4733">
        <v>2984</v>
      </c>
      <c r="K4733">
        <v>2</v>
      </c>
      <c r="L4733">
        <v>0</v>
      </c>
      <c r="M4733">
        <v>13428</v>
      </c>
      <c r="O4733" s="2" t="str">
        <f>TRIM(SampleSuperstore3[[#This Row],[City]])</f>
        <v>Lewiston</v>
      </c>
      <c r="P4733" s="2" t="str">
        <f>TRIM(SampleSuperstore3[[#This Row],[State]])</f>
        <v>Maine</v>
      </c>
      <c r="Q4733" s="2" t="str">
        <f t="shared" si="73"/>
        <v>Lewiston Maine</v>
      </c>
      <c r="R4733" s="6" t="s">
        <v>634</v>
      </c>
      <c r="S4733" s="2" t="s">
        <v>369</v>
      </c>
      <c r="T4733" s="2" t="s">
        <v>3</v>
      </c>
      <c r="U4733" t="s">
        <v>634</v>
      </c>
      <c r="V4733" t="s">
        <v>369</v>
      </c>
    </row>
    <row r="4734" spans="1:22" x14ac:dyDescent="0.3">
      <c r="A4734" t="s">
        <v>28</v>
      </c>
      <c r="B4734" t="s">
        <v>44</v>
      </c>
      <c r="C4734" t="s">
        <v>15</v>
      </c>
      <c r="D4734" t="s">
        <v>503</v>
      </c>
      <c r="E4734" t="s">
        <v>382</v>
      </c>
      <c r="F4734">
        <v>4240</v>
      </c>
      <c r="G4734" t="s">
        <v>57</v>
      </c>
      <c r="H4734" t="s">
        <v>35</v>
      </c>
      <c r="I4734" t="s">
        <v>59</v>
      </c>
      <c r="J4734">
        <v>6798</v>
      </c>
      <c r="K4734">
        <v>2</v>
      </c>
      <c r="L4734">
        <v>0</v>
      </c>
      <c r="M4734">
        <v>149556</v>
      </c>
      <c r="O4734" s="2" t="str">
        <f>TRIM(SampleSuperstore3[[#This Row],[City]])</f>
        <v>Lewiston</v>
      </c>
      <c r="P4734" s="2" t="str">
        <f>TRIM(SampleSuperstore3[[#This Row],[State]])</f>
        <v>Maine</v>
      </c>
      <c r="Q4734" s="2" t="str">
        <f t="shared" si="73"/>
        <v>Lewiston Maine</v>
      </c>
      <c r="R4734" s="6" t="s">
        <v>503</v>
      </c>
      <c r="S4734" s="2" t="s">
        <v>382</v>
      </c>
      <c r="T4734" s="2"/>
    </row>
    <row r="4735" spans="1:22" x14ac:dyDescent="0.3">
      <c r="A4735" t="s">
        <v>28</v>
      </c>
      <c r="B4735" t="s">
        <v>14</v>
      </c>
      <c r="C4735" t="s">
        <v>15</v>
      </c>
      <c r="D4735" t="s">
        <v>159</v>
      </c>
      <c r="E4735" t="s">
        <v>24</v>
      </c>
      <c r="F4735">
        <v>90805</v>
      </c>
      <c r="G4735" t="s">
        <v>25</v>
      </c>
      <c r="H4735" t="s">
        <v>26</v>
      </c>
      <c r="I4735" t="s">
        <v>27</v>
      </c>
      <c r="J4735">
        <v>6106</v>
      </c>
      <c r="K4735">
        <v>2</v>
      </c>
      <c r="L4735">
        <v>0</v>
      </c>
      <c r="M4735">
        <v>280876</v>
      </c>
      <c r="O4735" s="2" t="str">
        <f>TRIM(SampleSuperstore3[[#This Row],[City]])</f>
        <v>Long Beach</v>
      </c>
      <c r="P4735" s="2" t="str">
        <f>TRIM(SampleSuperstore3[[#This Row],[State]])</f>
        <v>California</v>
      </c>
      <c r="Q4735" s="2" t="str">
        <f t="shared" si="73"/>
        <v>Long Beach California</v>
      </c>
      <c r="R4735" s="6" t="s">
        <v>503</v>
      </c>
      <c r="S4735" s="2" t="s">
        <v>382</v>
      </c>
      <c r="T4735" s="2"/>
    </row>
    <row r="4736" spans="1:22" x14ac:dyDescent="0.3">
      <c r="A4736" t="s">
        <v>28</v>
      </c>
      <c r="B4736" t="s">
        <v>14</v>
      </c>
      <c r="C4736" t="s">
        <v>15</v>
      </c>
      <c r="D4736" t="s">
        <v>159</v>
      </c>
      <c r="E4736" t="s">
        <v>24</v>
      </c>
      <c r="F4736">
        <v>90805</v>
      </c>
      <c r="G4736" t="s">
        <v>25</v>
      </c>
      <c r="H4736" t="s">
        <v>19</v>
      </c>
      <c r="I4736" t="s">
        <v>31</v>
      </c>
      <c r="J4736">
        <v>35544</v>
      </c>
      <c r="K4736">
        <v>1</v>
      </c>
      <c r="L4736">
        <v>2</v>
      </c>
      <c r="M4736">
        <v>-8886</v>
      </c>
      <c r="O4736" s="2" t="str">
        <f>TRIM(SampleSuperstore3[[#This Row],[City]])</f>
        <v>Long Beach</v>
      </c>
      <c r="P4736" s="2" t="str">
        <f>TRIM(SampleSuperstore3[[#This Row],[State]])</f>
        <v>California</v>
      </c>
      <c r="Q4736" s="2" t="str">
        <f t="shared" si="73"/>
        <v>Long Beach California</v>
      </c>
      <c r="R4736" s="6" t="s">
        <v>503</v>
      </c>
      <c r="S4736" s="2" t="s">
        <v>382</v>
      </c>
      <c r="T4736" s="2"/>
    </row>
    <row r="4737" spans="1:20" x14ac:dyDescent="0.3">
      <c r="A4737" t="s">
        <v>28</v>
      </c>
      <c r="B4737" t="s">
        <v>14</v>
      </c>
      <c r="C4737" t="s">
        <v>15</v>
      </c>
      <c r="D4737" t="s">
        <v>42</v>
      </c>
      <c r="E4737" t="s">
        <v>43</v>
      </c>
      <c r="F4737">
        <v>98115</v>
      </c>
      <c r="G4737" t="s">
        <v>25</v>
      </c>
      <c r="H4737" t="s">
        <v>26</v>
      </c>
      <c r="I4737" t="s">
        <v>27</v>
      </c>
      <c r="J4737">
        <v>996</v>
      </c>
      <c r="K4737">
        <v>2</v>
      </c>
      <c r="L4737">
        <v>0</v>
      </c>
      <c r="M4737">
        <v>45816</v>
      </c>
      <c r="O4737" s="2" t="str">
        <f>TRIM(SampleSuperstore3[[#This Row],[City]])</f>
        <v>Seattle</v>
      </c>
      <c r="P4737" s="2" t="str">
        <f>TRIM(SampleSuperstore3[[#This Row],[State]])</f>
        <v>Washington</v>
      </c>
      <c r="Q4737" s="2" t="str">
        <f t="shared" si="73"/>
        <v>Seattle Washington</v>
      </c>
      <c r="R4737" s="6" t="s">
        <v>651</v>
      </c>
      <c r="S4737" s="2" t="s">
        <v>652</v>
      </c>
      <c r="T4737" s="2" t="s">
        <v>24</v>
      </c>
    </row>
    <row r="4738" spans="1:20" x14ac:dyDescent="0.3">
      <c r="A4738" t="s">
        <v>28</v>
      </c>
      <c r="B4738" t="s">
        <v>14</v>
      </c>
      <c r="C4738" t="s">
        <v>15</v>
      </c>
      <c r="D4738" t="s">
        <v>42</v>
      </c>
      <c r="E4738" t="s">
        <v>43</v>
      </c>
      <c r="F4738">
        <v>98115</v>
      </c>
      <c r="G4738" t="s">
        <v>25</v>
      </c>
      <c r="H4738" t="s">
        <v>26</v>
      </c>
      <c r="I4738" t="s">
        <v>34</v>
      </c>
      <c r="J4738">
        <v>921</v>
      </c>
      <c r="K4738">
        <v>3</v>
      </c>
      <c r="L4738">
        <v>0</v>
      </c>
      <c r="M4738">
        <v>23025</v>
      </c>
      <c r="O4738" s="2" t="str">
        <f>TRIM(SampleSuperstore3[[#This Row],[City]])</f>
        <v>Seattle</v>
      </c>
      <c r="P4738" s="2" t="str">
        <f>TRIM(SampleSuperstore3[[#This Row],[State]])</f>
        <v>Washington</v>
      </c>
      <c r="Q4738" s="2" t="str">
        <f t="shared" si="73"/>
        <v>Seattle Washington</v>
      </c>
      <c r="R4738" s="6" t="s">
        <v>651</v>
      </c>
      <c r="S4738" s="2" t="s">
        <v>652</v>
      </c>
      <c r="T4738" s="2" t="s">
        <v>24</v>
      </c>
    </row>
    <row r="4739" spans="1:20" x14ac:dyDescent="0.3">
      <c r="A4739" t="s">
        <v>28</v>
      </c>
      <c r="B4739" t="s">
        <v>14</v>
      </c>
      <c r="C4739" t="s">
        <v>15</v>
      </c>
      <c r="D4739" t="s">
        <v>42</v>
      </c>
      <c r="E4739" t="s">
        <v>43</v>
      </c>
      <c r="F4739">
        <v>98115</v>
      </c>
      <c r="G4739" t="s">
        <v>25</v>
      </c>
      <c r="H4739" t="s">
        <v>26</v>
      </c>
      <c r="I4739" t="s">
        <v>110</v>
      </c>
      <c r="J4739">
        <v>2793</v>
      </c>
      <c r="K4739">
        <v>3</v>
      </c>
      <c r="L4739">
        <v>0</v>
      </c>
      <c r="M4739">
        <v>80997</v>
      </c>
      <c r="O4739" s="2" t="str">
        <f>TRIM(SampleSuperstore3[[#This Row],[City]])</f>
        <v>Seattle</v>
      </c>
      <c r="P4739" s="2" t="str">
        <f>TRIM(SampleSuperstore3[[#This Row],[State]])</f>
        <v>Washington</v>
      </c>
      <c r="Q4739" s="2" t="str">
        <f t="shared" ref="Q4739:Q4802" si="74">_xlfn.CONCAT(O4739," ",P4739)</f>
        <v>Seattle Washington</v>
      </c>
      <c r="R4739" s="6" t="s">
        <v>42</v>
      </c>
      <c r="S4739" s="2" t="s">
        <v>43</v>
      </c>
      <c r="T4739" s="2"/>
    </row>
    <row r="4740" spans="1:20" x14ac:dyDescent="0.3">
      <c r="A4740" t="s">
        <v>168</v>
      </c>
      <c r="B4740" t="s">
        <v>14</v>
      </c>
      <c r="C4740" t="s">
        <v>15</v>
      </c>
      <c r="D4740" t="s">
        <v>92</v>
      </c>
      <c r="E4740" t="s">
        <v>68</v>
      </c>
      <c r="F4740">
        <v>55901</v>
      </c>
      <c r="G4740" t="s">
        <v>47</v>
      </c>
      <c r="H4740" t="s">
        <v>26</v>
      </c>
      <c r="I4740" t="s">
        <v>77</v>
      </c>
      <c r="J4740">
        <v>79</v>
      </c>
      <c r="K4740">
        <v>2</v>
      </c>
      <c r="L4740">
        <v>0</v>
      </c>
      <c r="M4740">
        <v>2528</v>
      </c>
      <c r="O4740" s="2" t="str">
        <f>TRIM(SampleSuperstore3[[#This Row],[City]])</f>
        <v>Rochester</v>
      </c>
      <c r="P4740" s="2" t="str">
        <f>TRIM(SampleSuperstore3[[#This Row],[State]])</f>
        <v>Minnesota</v>
      </c>
      <c r="Q4740" s="2" t="str">
        <f t="shared" si="74"/>
        <v>Rochester Minnesota</v>
      </c>
      <c r="R4740" s="6" t="s">
        <v>42</v>
      </c>
      <c r="S4740" s="2" t="s">
        <v>43</v>
      </c>
      <c r="T4740" s="2"/>
    </row>
    <row r="4741" spans="1:20" x14ac:dyDescent="0.3">
      <c r="A4741" t="s">
        <v>168</v>
      </c>
      <c r="B4741" t="s">
        <v>14</v>
      </c>
      <c r="C4741" t="s">
        <v>15</v>
      </c>
      <c r="D4741" t="s">
        <v>92</v>
      </c>
      <c r="E4741" t="s">
        <v>68</v>
      </c>
      <c r="F4741">
        <v>55901</v>
      </c>
      <c r="G4741" t="s">
        <v>47</v>
      </c>
      <c r="H4741" t="s">
        <v>26</v>
      </c>
      <c r="I4741" t="s">
        <v>32</v>
      </c>
      <c r="J4741">
        <v>22116</v>
      </c>
      <c r="K4741">
        <v>4</v>
      </c>
      <c r="L4741">
        <v>0</v>
      </c>
      <c r="M4741">
        <v>575016</v>
      </c>
      <c r="O4741" s="2" t="str">
        <f>TRIM(SampleSuperstore3[[#This Row],[City]])</f>
        <v>Rochester</v>
      </c>
      <c r="P4741" s="2" t="str">
        <f>TRIM(SampleSuperstore3[[#This Row],[State]])</f>
        <v>Minnesota</v>
      </c>
      <c r="Q4741" s="2" t="str">
        <f t="shared" si="74"/>
        <v>Rochester Minnesota</v>
      </c>
      <c r="R4741" s="6" t="s">
        <v>42</v>
      </c>
      <c r="S4741" s="2" t="s">
        <v>43</v>
      </c>
      <c r="T4741" s="2"/>
    </row>
    <row r="4742" spans="1:20" x14ac:dyDescent="0.3">
      <c r="A4742" t="s">
        <v>168</v>
      </c>
      <c r="B4742" t="s">
        <v>14</v>
      </c>
      <c r="C4742" t="s">
        <v>15</v>
      </c>
      <c r="D4742" t="s">
        <v>92</v>
      </c>
      <c r="E4742" t="s">
        <v>68</v>
      </c>
      <c r="F4742">
        <v>55901</v>
      </c>
      <c r="G4742" t="s">
        <v>47</v>
      </c>
      <c r="H4742" t="s">
        <v>26</v>
      </c>
      <c r="I4742" t="s">
        <v>37</v>
      </c>
      <c r="J4742">
        <v>12796</v>
      </c>
      <c r="K4742">
        <v>2</v>
      </c>
      <c r="L4742">
        <v>0</v>
      </c>
      <c r="M4742">
        <v>627004</v>
      </c>
      <c r="O4742" s="2" t="str">
        <f>TRIM(SampleSuperstore3[[#This Row],[City]])</f>
        <v>Rochester</v>
      </c>
      <c r="P4742" s="2" t="str">
        <f>TRIM(SampleSuperstore3[[#This Row],[State]])</f>
        <v>Minnesota</v>
      </c>
      <c r="Q4742" s="2" t="str">
        <f t="shared" si="74"/>
        <v>Rochester Minnesota</v>
      </c>
      <c r="R4742" s="6" t="s">
        <v>92</v>
      </c>
      <c r="S4742" s="2" t="s">
        <v>68</v>
      </c>
      <c r="T4742" s="2"/>
    </row>
    <row r="4743" spans="1:20" x14ac:dyDescent="0.3">
      <c r="A4743" t="s">
        <v>168</v>
      </c>
      <c r="B4743" t="s">
        <v>14</v>
      </c>
      <c r="C4743" t="s">
        <v>15</v>
      </c>
      <c r="D4743" t="s">
        <v>92</v>
      </c>
      <c r="E4743" t="s">
        <v>68</v>
      </c>
      <c r="F4743">
        <v>55901</v>
      </c>
      <c r="G4743" t="s">
        <v>47</v>
      </c>
      <c r="H4743" t="s">
        <v>26</v>
      </c>
      <c r="I4743" t="s">
        <v>37</v>
      </c>
      <c r="J4743">
        <v>1869</v>
      </c>
      <c r="K4743">
        <v>3</v>
      </c>
      <c r="L4743">
        <v>0</v>
      </c>
      <c r="M4743">
        <v>91581</v>
      </c>
      <c r="O4743" s="2" t="str">
        <f>TRIM(SampleSuperstore3[[#This Row],[City]])</f>
        <v>Rochester</v>
      </c>
      <c r="P4743" s="2" t="str">
        <f>TRIM(SampleSuperstore3[[#This Row],[State]])</f>
        <v>Minnesota</v>
      </c>
      <c r="Q4743" s="2" t="str">
        <f t="shared" si="74"/>
        <v>Rochester Minnesota</v>
      </c>
      <c r="R4743" s="6" t="s">
        <v>92</v>
      </c>
      <c r="S4743" s="2" t="s">
        <v>68</v>
      </c>
      <c r="T4743" s="2"/>
    </row>
    <row r="4744" spans="1:20" x14ac:dyDescent="0.3">
      <c r="A4744" t="s">
        <v>168</v>
      </c>
      <c r="B4744" t="s">
        <v>22</v>
      </c>
      <c r="C4744" t="s">
        <v>15</v>
      </c>
      <c r="D4744" t="s">
        <v>52</v>
      </c>
      <c r="E4744" t="s">
        <v>24</v>
      </c>
      <c r="F4744">
        <v>94110</v>
      </c>
      <c r="G4744" t="s">
        <v>25</v>
      </c>
      <c r="H4744" t="s">
        <v>26</v>
      </c>
      <c r="I4744" t="s">
        <v>110</v>
      </c>
      <c r="J4744">
        <v>2535</v>
      </c>
      <c r="K4744">
        <v>3</v>
      </c>
      <c r="L4744">
        <v>0</v>
      </c>
      <c r="M4744">
        <v>7605</v>
      </c>
      <c r="O4744" s="2" t="str">
        <f>TRIM(SampleSuperstore3[[#This Row],[City]])</f>
        <v>San Francisco</v>
      </c>
      <c r="P4744" s="2" t="str">
        <f>TRIM(SampleSuperstore3[[#This Row],[State]])</f>
        <v>California</v>
      </c>
      <c r="Q4744" s="2" t="str">
        <f t="shared" si="74"/>
        <v>San Francisco California</v>
      </c>
      <c r="R4744" s="6" t="s">
        <v>92</v>
      </c>
      <c r="S4744" s="2" t="s">
        <v>68</v>
      </c>
      <c r="T4744" s="2"/>
    </row>
    <row r="4745" spans="1:20" x14ac:dyDescent="0.3">
      <c r="A4745" t="s">
        <v>168</v>
      </c>
      <c r="B4745" t="s">
        <v>22</v>
      </c>
      <c r="C4745" t="s">
        <v>15</v>
      </c>
      <c r="D4745" t="s">
        <v>52</v>
      </c>
      <c r="E4745" t="s">
        <v>24</v>
      </c>
      <c r="F4745">
        <v>94110</v>
      </c>
      <c r="G4745" t="s">
        <v>25</v>
      </c>
      <c r="H4745" t="s">
        <v>19</v>
      </c>
      <c r="I4745" t="s">
        <v>33</v>
      </c>
      <c r="J4745">
        <v>3528</v>
      </c>
      <c r="K4745">
        <v>3</v>
      </c>
      <c r="L4745">
        <v>0</v>
      </c>
      <c r="M4745">
        <v>119952</v>
      </c>
      <c r="O4745" s="2" t="str">
        <f>TRIM(SampleSuperstore3[[#This Row],[City]])</f>
        <v>San Francisco</v>
      </c>
      <c r="P4745" s="2" t="str">
        <f>TRIM(SampleSuperstore3[[#This Row],[State]])</f>
        <v>California</v>
      </c>
      <c r="Q4745" s="2" t="str">
        <f t="shared" si="74"/>
        <v>San Francisco California</v>
      </c>
      <c r="R4745" s="6" t="s">
        <v>92</v>
      </c>
      <c r="S4745" s="2" t="s">
        <v>68</v>
      </c>
      <c r="T4745" s="2"/>
    </row>
    <row r="4746" spans="1:20" x14ac:dyDescent="0.3">
      <c r="A4746" t="s">
        <v>62</v>
      </c>
      <c r="B4746" t="s">
        <v>22</v>
      </c>
      <c r="C4746" t="s">
        <v>15</v>
      </c>
      <c r="D4746" t="s">
        <v>42</v>
      </c>
      <c r="E4746" t="s">
        <v>43</v>
      </c>
      <c r="F4746">
        <v>98103</v>
      </c>
      <c r="G4746" t="s">
        <v>25</v>
      </c>
      <c r="H4746" t="s">
        <v>26</v>
      </c>
      <c r="I4746" t="s">
        <v>41</v>
      </c>
      <c r="J4746">
        <v>334</v>
      </c>
      <c r="K4746">
        <v>5</v>
      </c>
      <c r="L4746">
        <v>0</v>
      </c>
      <c r="M4746">
        <v>16032</v>
      </c>
      <c r="O4746" s="2" t="str">
        <f>TRIM(SampleSuperstore3[[#This Row],[City]])</f>
        <v>Seattle</v>
      </c>
      <c r="P4746" s="2" t="str">
        <f>TRIM(SampleSuperstore3[[#This Row],[State]])</f>
        <v>Washington</v>
      </c>
      <c r="Q4746" s="2" t="str">
        <f t="shared" si="74"/>
        <v>Seattle Washington</v>
      </c>
      <c r="R4746" s="6" t="s">
        <v>632</v>
      </c>
      <c r="S4746" s="2" t="s">
        <v>633</v>
      </c>
      <c r="T4746" s="2" t="s">
        <v>24</v>
      </c>
    </row>
    <row r="4747" spans="1:20" x14ac:dyDescent="0.3">
      <c r="A4747" t="s">
        <v>62</v>
      </c>
      <c r="B4747" t="s">
        <v>22</v>
      </c>
      <c r="C4747" t="s">
        <v>15</v>
      </c>
      <c r="D4747" t="s">
        <v>344</v>
      </c>
      <c r="E4747" t="s">
        <v>43</v>
      </c>
      <c r="F4747">
        <v>99207</v>
      </c>
      <c r="G4747" t="s">
        <v>25</v>
      </c>
      <c r="H4747" t="s">
        <v>35</v>
      </c>
      <c r="I4747" t="s">
        <v>123</v>
      </c>
      <c r="J4747">
        <v>8376</v>
      </c>
      <c r="K4747">
        <v>3</v>
      </c>
      <c r="L4747">
        <v>2</v>
      </c>
      <c r="M4747">
        <v>6282</v>
      </c>
      <c r="O4747" s="2" t="str">
        <f>TRIM(SampleSuperstore3[[#This Row],[City]])</f>
        <v>Spokane</v>
      </c>
      <c r="P4747" s="2" t="str">
        <f>TRIM(SampleSuperstore3[[#This Row],[State]])</f>
        <v>Washington</v>
      </c>
      <c r="Q4747" s="2" t="str">
        <f t="shared" si="74"/>
        <v>Spokane Washington</v>
      </c>
      <c r="R4747" s="6" t="s">
        <v>632</v>
      </c>
      <c r="S4747" s="2" t="s">
        <v>633</v>
      </c>
      <c r="T4747" s="2" t="s">
        <v>24</v>
      </c>
    </row>
    <row r="4748" spans="1:20" x14ac:dyDescent="0.3">
      <c r="A4748" t="s">
        <v>28</v>
      </c>
      <c r="B4748" t="s">
        <v>14</v>
      </c>
      <c r="C4748" t="s">
        <v>15</v>
      </c>
      <c r="D4748" t="s">
        <v>115</v>
      </c>
      <c r="E4748" t="s">
        <v>86</v>
      </c>
      <c r="F4748">
        <v>37064</v>
      </c>
      <c r="G4748" t="s">
        <v>18</v>
      </c>
      <c r="H4748" t="s">
        <v>35</v>
      </c>
      <c r="I4748" t="s">
        <v>36</v>
      </c>
      <c r="J4748">
        <v>4068</v>
      </c>
      <c r="K4748">
        <v>3</v>
      </c>
      <c r="L4748">
        <v>2</v>
      </c>
      <c r="M4748">
        <v>-9153</v>
      </c>
      <c r="O4748" s="2" t="str">
        <f>TRIM(SampleSuperstore3[[#This Row],[City]])</f>
        <v>Franklin</v>
      </c>
      <c r="P4748" s="2" t="str">
        <f>TRIM(SampleSuperstore3[[#This Row],[State]])</f>
        <v>Tennessee</v>
      </c>
      <c r="Q4748" s="2" t="str">
        <f t="shared" si="74"/>
        <v>Franklin Tennessee</v>
      </c>
      <c r="R4748" s="6" t="s">
        <v>42</v>
      </c>
      <c r="S4748" s="2" t="s">
        <v>43</v>
      </c>
      <c r="T4748" s="2"/>
    </row>
    <row r="4749" spans="1:20" x14ac:dyDescent="0.3">
      <c r="A4749" t="s">
        <v>28</v>
      </c>
      <c r="B4749" t="s">
        <v>14</v>
      </c>
      <c r="C4749" t="s">
        <v>15</v>
      </c>
      <c r="D4749" t="s">
        <v>84</v>
      </c>
      <c r="E4749" t="s">
        <v>86</v>
      </c>
      <c r="F4749">
        <v>38301</v>
      </c>
      <c r="G4749" t="s">
        <v>18</v>
      </c>
      <c r="H4749" t="s">
        <v>19</v>
      </c>
      <c r="I4749" t="s">
        <v>21</v>
      </c>
      <c r="J4749">
        <v>209568</v>
      </c>
      <c r="K4749">
        <v>2</v>
      </c>
      <c r="L4749">
        <v>2</v>
      </c>
      <c r="M4749">
        <v>-235764</v>
      </c>
      <c r="O4749" s="2" t="str">
        <f>TRIM(SampleSuperstore3[[#This Row],[City]])</f>
        <v>Jackson</v>
      </c>
      <c r="P4749" s="2" t="str">
        <f>TRIM(SampleSuperstore3[[#This Row],[State]])</f>
        <v>Tennessee</v>
      </c>
      <c r="Q4749" s="2" t="str">
        <f t="shared" si="74"/>
        <v>Jackson Tennessee</v>
      </c>
      <c r="R4749" s="6" t="s">
        <v>344</v>
      </c>
      <c r="S4749" s="2" t="s">
        <v>43</v>
      </c>
      <c r="T4749" s="2"/>
    </row>
    <row r="4750" spans="1:20" x14ac:dyDescent="0.3">
      <c r="A4750" t="s">
        <v>28</v>
      </c>
      <c r="B4750" t="s">
        <v>14</v>
      </c>
      <c r="C4750" t="s">
        <v>15</v>
      </c>
      <c r="D4750" t="s">
        <v>164</v>
      </c>
      <c r="E4750" t="s">
        <v>46</v>
      </c>
      <c r="F4750">
        <v>78745</v>
      </c>
      <c r="G4750" t="s">
        <v>47</v>
      </c>
      <c r="H4750" t="s">
        <v>35</v>
      </c>
      <c r="I4750" t="s">
        <v>59</v>
      </c>
      <c r="J4750">
        <v>22368</v>
      </c>
      <c r="K4750">
        <v>4</v>
      </c>
      <c r="L4750">
        <v>2</v>
      </c>
      <c r="M4750">
        <v>64308</v>
      </c>
      <c r="O4750" s="2" t="str">
        <f>TRIM(SampleSuperstore3[[#This Row],[City]])</f>
        <v>Austin</v>
      </c>
      <c r="P4750" s="2" t="str">
        <f>TRIM(SampleSuperstore3[[#This Row],[State]])</f>
        <v>Texas</v>
      </c>
      <c r="Q4750" s="2" t="str">
        <f t="shared" si="74"/>
        <v>Austin Texas</v>
      </c>
      <c r="R4750" s="6" t="s">
        <v>115</v>
      </c>
      <c r="S4750" s="2" t="s">
        <v>86</v>
      </c>
      <c r="T4750" s="2"/>
    </row>
    <row r="4751" spans="1:20" x14ac:dyDescent="0.3">
      <c r="A4751" t="s">
        <v>28</v>
      </c>
      <c r="B4751" t="s">
        <v>14</v>
      </c>
      <c r="C4751" t="s">
        <v>15</v>
      </c>
      <c r="D4751" t="s">
        <v>173</v>
      </c>
      <c r="E4751" t="s">
        <v>30</v>
      </c>
      <c r="F4751">
        <v>33024</v>
      </c>
      <c r="G4751" t="s">
        <v>18</v>
      </c>
      <c r="H4751" t="s">
        <v>26</v>
      </c>
      <c r="I4751" t="s">
        <v>37</v>
      </c>
      <c r="J4751">
        <v>3882</v>
      </c>
      <c r="K4751">
        <v>2</v>
      </c>
      <c r="L4751">
        <v>7</v>
      </c>
      <c r="M4751">
        <v>-2588</v>
      </c>
      <c r="O4751" s="2" t="str">
        <f>TRIM(SampleSuperstore3[[#This Row],[City]])</f>
        <v>Pembroke Pines</v>
      </c>
      <c r="P4751" s="2" t="str">
        <f>TRIM(SampleSuperstore3[[#This Row],[State]])</f>
        <v>Florida</v>
      </c>
      <c r="Q4751" s="2" t="str">
        <f t="shared" si="74"/>
        <v>Pembroke Pines Florida</v>
      </c>
      <c r="R4751" s="6" t="s">
        <v>84</v>
      </c>
      <c r="S4751" s="2" t="s">
        <v>86</v>
      </c>
      <c r="T4751" s="2"/>
    </row>
    <row r="4752" spans="1:20" x14ac:dyDescent="0.3">
      <c r="A4752" t="s">
        <v>28</v>
      </c>
      <c r="B4752" t="s">
        <v>14</v>
      </c>
      <c r="C4752" t="s">
        <v>15</v>
      </c>
      <c r="D4752" t="s">
        <v>173</v>
      </c>
      <c r="E4752" t="s">
        <v>30</v>
      </c>
      <c r="F4752">
        <v>33024</v>
      </c>
      <c r="G4752" t="s">
        <v>18</v>
      </c>
      <c r="H4752" t="s">
        <v>26</v>
      </c>
      <c r="I4752" t="s">
        <v>41</v>
      </c>
      <c r="J4752">
        <v>115296</v>
      </c>
      <c r="K4752">
        <v>3</v>
      </c>
      <c r="L4752">
        <v>2</v>
      </c>
      <c r="M4752">
        <v>403536</v>
      </c>
      <c r="O4752" s="2" t="str">
        <f>TRIM(SampleSuperstore3[[#This Row],[City]])</f>
        <v>Pembroke Pines</v>
      </c>
      <c r="P4752" s="2" t="str">
        <f>TRIM(SampleSuperstore3[[#This Row],[State]])</f>
        <v>Florida</v>
      </c>
      <c r="Q4752" s="2" t="str">
        <f t="shared" si="74"/>
        <v>Pembroke Pines Florida</v>
      </c>
      <c r="R4752" s="6" t="s">
        <v>164</v>
      </c>
      <c r="S4752" s="2" t="s">
        <v>46</v>
      </c>
      <c r="T4752" s="2"/>
    </row>
    <row r="4753" spans="1:22" x14ac:dyDescent="0.3">
      <c r="A4753" t="s">
        <v>28</v>
      </c>
      <c r="B4753" t="s">
        <v>14</v>
      </c>
      <c r="C4753" t="s">
        <v>15</v>
      </c>
      <c r="D4753" t="s">
        <v>55</v>
      </c>
      <c r="E4753" t="s">
        <v>56</v>
      </c>
      <c r="F4753">
        <v>19143</v>
      </c>
      <c r="G4753" t="s">
        <v>57</v>
      </c>
      <c r="H4753" t="s">
        <v>26</v>
      </c>
      <c r="I4753" t="s">
        <v>37</v>
      </c>
      <c r="J4753">
        <v>1908</v>
      </c>
      <c r="K4753">
        <v>2</v>
      </c>
      <c r="L4753">
        <v>7</v>
      </c>
      <c r="M4753">
        <v>-15264</v>
      </c>
      <c r="O4753" s="2" t="str">
        <f>TRIM(SampleSuperstore3[[#This Row],[City]])</f>
        <v>Philadelphia</v>
      </c>
      <c r="P4753" s="2" t="str">
        <f>TRIM(SampleSuperstore3[[#This Row],[State]])</f>
        <v>Pennsylvania</v>
      </c>
      <c r="Q4753" s="2" t="str">
        <f t="shared" si="74"/>
        <v>Philadelphia Pennsylvania</v>
      </c>
      <c r="R4753" s="6" t="s">
        <v>653</v>
      </c>
      <c r="S4753" s="2" t="s">
        <v>654</v>
      </c>
      <c r="T4753" s="2" t="s">
        <v>30</v>
      </c>
    </row>
    <row r="4754" spans="1:22" x14ac:dyDescent="0.3">
      <c r="A4754" t="s">
        <v>28</v>
      </c>
      <c r="B4754" t="s">
        <v>44</v>
      </c>
      <c r="C4754" t="s">
        <v>15</v>
      </c>
      <c r="D4754" t="s">
        <v>505</v>
      </c>
      <c r="E4754" t="s">
        <v>65</v>
      </c>
      <c r="F4754">
        <v>61832</v>
      </c>
      <c r="G4754" t="s">
        <v>47</v>
      </c>
      <c r="H4754" t="s">
        <v>26</v>
      </c>
      <c r="I4754" t="s">
        <v>37</v>
      </c>
      <c r="J4754">
        <v>43372</v>
      </c>
      <c r="K4754">
        <v>7</v>
      </c>
      <c r="L4754">
        <v>8</v>
      </c>
      <c r="M4754">
        <v>-693952</v>
      </c>
      <c r="O4754" s="2" t="str">
        <f>TRIM(SampleSuperstore3[[#This Row],[City]])</f>
        <v>Danville</v>
      </c>
      <c r="P4754" s="2" t="str">
        <f>TRIM(SampleSuperstore3[[#This Row],[State]])</f>
        <v>Illinois</v>
      </c>
      <c r="Q4754" s="2" t="str">
        <f t="shared" si="74"/>
        <v>Danville Illinois</v>
      </c>
      <c r="R4754" s="6" t="s">
        <v>653</v>
      </c>
      <c r="S4754" s="2" t="s">
        <v>654</v>
      </c>
      <c r="T4754" s="2" t="s">
        <v>30</v>
      </c>
    </row>
    <row r="4755" spans="1:22" x14ac:dyDescent="0.3">
      <c r="A4755" t="s">
        <v>28</v>
      </c>
      <c r="B4755" t="s">
        <v>14</v>
      </c>
      <c r="C4755" t="s">
        <v>15</v>
      </c>
      <c r="D4755" t="s">
        <v>75</v>
      </c>
      <c r="E4755" t="s">
        <v>76</v>
      </c>
      <c r="F4755">
        <v>10009</v>
      </c>
      <c r="G4755" t="s">
        <v>57</v>
      </c>
      <c r="H4755" t="s">
        <v>35</v>
      </c>
      <c r="I4755" t="s">
        <v>36</v>
      </c>
      <c r="J4755">
        <v>78396</v>
      </c>
      <c r="K4755">
        <v>4</v>
      </c>
      <c r="L4755">
        <v>0</v>
      </c>
      <c r="M4755">
        <v>2195088</v>
      </c>
      <c r="O4755" s="2" t="str">
        <f>TRIM(SampleSuperstore3[[#This Row],[City]])</f>
        <v>New York City</v>
      </c>
      <c r="P4755" s="2" t="str">
        <f>TRIM(SampleSuperstore3[[#This Row],[State]])</f>
        <v>New York</v>
      </c>
      <c r="Q4755" s="2" t="str">
        <f t="shared" si="74"/>
        <v>New York City New York</v>
      </c>
      <c r="R4755" s="6" t="s">
        <v>55</v>
      </c>
      <c r="S4755" s="2" t="s">
        <v>56</v>
      </c>
      <c r="T4755" s="2"/>
    </row>
    <row r="4756" spans="1:22" x14ac:dyDescent="0.3">
      <c r="A4756" t="s">
        <v>28</v>
      </c>
      <c r="B4756" t="s">
        <v>14</v>
      </c>
      <c r="C4756" t="s">
        <v>15</v>
      </c>
      <c r="D4756" t="s">
        <v>75</v>
      </c>
      <c r="E4756" t="s">
        <v>76</v>
      </c>
      <c r="F4756">
        <v>10009</v>
      </c>
      <c r="G4756" t="s">
        <v>57</v>
      </c>
      <c r="H4756" t="s">
        <v>26</v>
      </c>
      <c r="I4756" t="s">
        <v>37</v>
      </c>
      <c r="J4756">
        <v>48896</v>
      </c>
      <c r="K4756">
        <v>2</v>
      </c>
      <c r="L4756">
        <v>2</v>
      </c>
      <c r="M4756">
        <v>18336</v>
      </c>
      <c r="O4756" s="2" t="str">
        <f>TRIM(SampleSuperstore3[[#This Row],[City]])</f>
        <v>New York City</v>
      </c>
      <c r="P4756" s="2" t="str">
        <f>TRIM(SampleSuperstore3[[#This Row],[State]])</f>
        <v>New York</v>
      </c>
      <c r="Q4756" s="2" t="str">
        <f t="shared" si="74"/>
        <v>New York City New York</v>
      </c>
      <c r="R4756" s="6" t="s">
        <v>505</v>
      </c>
      <c r="S4756" s="2" t="s">
        <v>65</v>
      </c>
      <c r="T4756" s="2"/>
    </row>
    <row r="4757" spans="1:22" x14ac:dyDescent="0.3">
      <c r="A4757" t="s">
        <v>28</v>
      </c>
      <c r="B4757" t="s">
        <v>14</v>
      </c>
      <c r="C4757" t="s">
        <v>15</v>
      </c>
      <c r="D4757" t="s">
        <v>75</v>
      </c>
      <c r="E4757" t="s">
        <v>76</v>
      </c>
      <c r="F4757">
        <v>10009</v>
      </c>
      <c r="G4757" t="s">
        <v>57</v>
      </c>
      <c r="H4757" t="s">
        <v>26</v>
      </c>
      <c r="I4757" t="s">
        <v>37</v>
      </c>
      <c r="J4757">
        <v>7856</v>
      </c>
      <c r="K4757">
        <v>2</v>
      </c>
      <c r="L4757">
        <v>2</v>
      </c>
      <c r="M4757">
        <v>28478</v>
      </c>
      <c r="O4757" s="2" t="str">
        <f>TRIM(SampleSuperstore3[[#This Row],[City]])</f>
        <v>New York City</v>
      </c>
      <c r="P4757" s="2" t="str">
        <f>TRIM(SampleSuperstore3[[#This Row],[State]])</f>
        <v>New York</v>
      </c>
      <c r="Q4757" s="2" t="str">
        <f t="shared" si="74"/>
        <v>New York City New York</v>
      </c>
      <c r="R4757" s="6" t="s">
        <v>634</v>
      </c>
      <c r="S4757" s="2" t="s">
        <v>369</v>
      </c>
      <c r="T4757" s="2" t="s">
        <v>3</v>
      </c>
      <c r="U4757" t="s">
        <v>634</v>
      </c>
      <c r="V4757" t="s">
        <v>369</v>
      </c>
    </row>
    <row r="4758" spans="1:22" x14ac:dyDescent="0.3">
      <c r="A4758" t="s">
        <v>28</v>
      </c>
      <c r="B4758" t="s">
        <v>14</v>
      </c>
      <c r="C4758" t="s">
        <v>15</v>
      </c>
      <c r="D4758" t="s">
        <v>103</v>
      </c>
      <c r="E4758" t="s">
        <v>104</v>
      </c>
      <c r="F4758">
        <v>43229</v>
      </c>
      <c r="G4758" t="s">
        <v>57</v>
      </c>
      <c r="H4758" t="s">
        <v>26</v>
      </c>
      <c r="I4758" t="s">
        <v>27</v>
      </c>
      <c r="J4758">
        <v>5904</v>
      </c>
      <c r="K4758">
        <v>2</v>
      </c>
      <c r="L4758">
        <v>2</v>
      </c>
      <c r="M4758">
        <v>19926</v>
      </c>
      <c r="O4758" s="2" t="str">
        <f>TRIM(SampleSuperstore3[[#This Row],[City]])</f>
        <v>Columbus</v>
      </c>
      <c r="P4758" s="2" t="str">
        <f>TRIM(SampleSuperstore3[[#This Row],[State]])</f>
        <v>Ohio</v>
      </c>
      <c r="Q4758" s="2" t="str">
        <f t="shared" si="74"/>
        <v>Columbus Ohio</v>
      </c>
      <c r="R4758" s="6" t="s">
        <v>634</v>
      </c>
      <c r="S4758" s="2" t="s">
        <v>369</v>
      </c>
      <c r="T4758" s="2" t="s">
        <v>3</v>
      </c>
      <c r="U4758" t="s">
        <v>634</v>
      </c>
      <c r="V4758" t="s">
        <v>369</v>
      </c>
    </row>
    <row r="4759" spans="1:22" x14ac:dyDescent="0.3">
      <c r="A4759" t="s">
        <v>28</v>
      </c>
      <c r="B4759" t="s">
        <v>14</v>
      </c>
      <c r="C4759" t="s">
        <v>15</v>
      </c>
      <c r="D4759" t="s">
        <v>103</v>
      </c>
      <c r="E4759" t="s">
        <v>104</v>
      </c>
      <c r="F4759">
        <v>43229</v>
      </c>
      <c r="G4759" t="s">
        <v>57</v>
      </c>
      <c r="H4759" t="s">
        <v>26</v>
      </c>
      <c r="I4759" t="s">
        <v>110</v>
      </c>
      <c r="J4759">
        <v>13712</v>
      </c>
      <c r="K4759">
        <v>2</v>
      </c>
      <c r="L4759">
        <v>2</v>
      </c>
      <c r="M4759">
        <v>10284</v>
      </c>
      <c r="O4759" s="2" t="str">
        <f>TRIM(SampleSuperstore3[[#This Row],[City]])</f>
        <v>Columbus</v>
      </c>
      <c r="P4759" s="2" t="str">
        <f>TRIM(SampleSuperstore3[[#This Row],[State]])</f>
        <v>Ohio</v>
      </c>
      <c r="Q4759" s="2" t="str">
        <f t="shared" si="74"/>
        <v>Columbus Ohio</v>
      </c>
      <c r="R4759" s="6" t="s">
        <v>634</v>
      </c>
      <c r="S4759" s="2" t="s">
        <v>369</v>
      </c>
      <c r="T4759" s="2" t="s">
        <v>3</v>
      </c>
      <c r="U4759" t="s">
        <v>634</v>
      </c>
      <c r="V4759" t="s">
        <v>369</v>
      </c>
    </row>
    <row r="4760" spans="1:22" x14ac:dyDescent="0.3">
      <c r="A4760" t="s">
        <v>28</v>
      </c>
      <c r="B4760" t="s">
        <v>14</v>
      </c>
      <c r="C4760" t="s">
        <v>15</v>
      </c>
      <c r="D4760" t="s">
        <v>464</v>
      </c>
      <c r="E4760" t="s">
        <v>24</v>
      </c>
      <c r="F4760">
        <v>91911</v>
      </c>
      <c r="G4760" t="s">
        <v>25</v>
      </c>
      <c r="H4760" t="s">
        <v>26</v>
      </c>
      <c r="I4760" t="s">
        <v>60</v>
      </c>
      <c r="J4760">
        <v>18294</v>
      </c>
      <c r="K4760">
        <v>3</v>
      </c>
      <c r="L4760">
        <v>0</v>
      </c>
      <c r="M4760">
        <v>859818</v>
      </c>
      <c r="O4760" s="2" t="str">
        <f>TRIM(SampleSuperstore3[[#This Row],[City]])</f>
        <v>Chula Vista</v>
      </c>
      <c r="P4760" s="2" t="str">
        <f>TRIM(SampleSuperstore3[[#This Row],[State]])</f>
        <v>California</v>
      </c>
      <c r="Q4760" s="2" t="str">
        <f t="shared" si="74"/>
        <v>Chula Vista California</v>
      </c>
      <c r="R4760" s="6" t="s">
        <v>103</v>
      </c>
      <c r="S4760" s="2" t="s">
        <v>104</v>
      </c>
      <c r="T4760" s="2"/>
    </row>
    <row r="4761" spans="1:22" x14ac:dyDescent="0.3">
      <c r="A4761" t="s">
        <v>62</v>
      </c>
      <c r="B4761" t="s">
        <v>14</v>
      </c>
      <c r="C4761" t="s">
        <v>15</v>
      </c>
      <c r="D4761" t="s">
        <v>52</v>
      </c>
      <c r="E4761" t="s">
        <v>24</v>
      </c>
      <c r="F4761">
        <v>94110</v>
      </c>
      <c r="G4761" t="s">
        <v>25</v>
      </c>
      <c r="H4761" t="s">
        <v>26</v>
      </c>
      <c r="I4761" t="s">
        <v>34</v>
      </c>
      <c r="J4761">
        <v>2776</v>
      </c>
      <c r="K4761">
        <v>4</v>
      </c>
      <c r="L4761">
        <v>0</v>
      </c>
      <c r="M4761">
        <v>99936</v>
      </c>
      <c r="O4761" s="2" t="str">
        <f>TRIM(SampleSuperstore3[[#This Row],[City]])</f>
        <v>San Francisco</v>
      </c>
      <c r="P4761" s="2" t="str">
        <f>TRIM(SampleSuperstore3[[#This Row],[State]])</f>
        <v>California</v>
      </c>
      <c r="Q4761" s="2" t="str">
        <f t="shared" si="74"/>
        <v>San Francisco California</v>
      </c>
      <c r="R4761" s="6" t="s">
        <v>103</v>
      </c>
      <c r="S4761" s="2" t="s">
        <v>104</v>
      </c>
      <c r="T4761" s="2"/>
    </row>
    <row r="4762" spans="1:22" x14ac:dyDescent="0.3">
      <c r="A4762" t="s">
        <v>28</v>
      </c>
      <c r="B4762" t="s">
        <v>44</v>
      </c>
      <c r="C4762" t="s">
        <v>15</v>
      </c>
      <c r="D4762" t="s">
        <v>75</v>
      </c>
      <c r="E4762" t="s">
        <v>76</v>
      </c>
      <c r="F4762">
        <v>10009</v>
      </c>
      <c r="G4762" t="s">
        <v>57</v>
      </c>
      <c r="H4762" t="s">
        <v>26</v>
      </c>
      <c r="I4762" t="s">
        <v>34</v>
      </c>
      <c r="J4762">
        <v>2599</v>
      </c>
      <c r="K4762">
        <v>1</v>
      </c>
      <c r="L4762">
        <v>0</v>
      </c>
      <c r="M4762">
        <v>75371</v>
      </c>
      <c r="O4762" s="2" t="str">
        <f>TRIM(SampleSuperstore3[[#This Row],[City]])</f>
        <v>New York City</v>
      </c>
      <c r="P4762" s="2" t="str">
        <f>TRIM(SampleSuperstore3[[#This Row],[State]])</f>
        <v>New York</v>
      </c>
      <c r="Q4762" s="2" t="str">
        <f t="shared" si="74"/>
        <v>New York City New York</v>
      </c>
      <c r="R4762" s="6" t="s">
        <v>760</v>
      </c>
      <c r="S4762" s="2" t="s">
        <v>674</v>
      </c>
      <c r="T4762" s="2" t="s">
        <v>24</v>
      </c>
    </row>
    <row r="4763" spans="1:22" x14ac:dyDescent="0.3">
      <c r="A4763" t="s">
        <v>62</v>
      </c>
      <c r="B4763" t="s">
        <v>22</v>
      </c>
      <c r="C4763" t="s">
        <v>15</v>
      </c>
      <c r="D4763" t="s">
        <v>122</v>
      </c>
      <c r="E4763" t="s">
        <v>46</v>
      </c>
      <c r="F4763">
        <v>78207</v>
      </c>
      <c r="G4763" t="s">
        <v>47</v>
      </c>
      <c r="H4763" t="s">
        <v>35</v>
      </c>
      <c r="I4763" t="s">
        <v>59</v>
      </c>
      <c r="J4763">
        <v>11352</v>
      </c>
      <c r="K4763">
        <v>5</v>
      </c>
      <c r="L4763">
        <v>2</v>
      </c>
      <c r="M4763">
        <v>29799</v>
      </c>
      <c r="O4763" s="2" t="str">
        <f>TRIM(SampleSuperstore3[[#This Row],[City]])</f>
        <v>San Antonio</v>
      </c>
      <c r="P4763" s="2" t="str">
        <f>TRIM(SampleSuperstore3[[#This Row],[State]])</f>
        <v>Texas</v>
      </c>
      <c r="Q4763" s="2" t="str">
        <f t="shared" si="74"/>
        <v>San Antonio Texas</v>
      </c>
      <c r="R4763" s="6" t="s">
        <v>632</v>
      </c>
      <c r="S4763" s="2" t="s">
        <v>633</v>
      </c>
      <c r="T4763" s="2" t="s">
        <v>24</v>
      </c>
    </row>
    <row r="4764" spans="1:22" x14ac:dyDescent="0.3">
      <c r="A4764" t="s">
        <v>62</v>
      </c>
      <c r="B4764" t="s">
        <v>22</v>
      </c>
      <c r="C4764" t="s">
        <v>15</v>
      </c>
      <c r="D4764" t="s">
        <v>122</v>
      </c>
      <c r="E4764" t="s">
        <v>46</v>
      </c>
      <c r="F4764">
        <v>78207</v>
      </c>
      <c r="G4764" t="s">
        <v>47</v>
      </c>
      <c r="H4764" t="s">
        <v>35</v>
      </c>
      <c r="I4764" t="s">
        <v>36</v>
      </c>
      <c r="J4764">
        <v>35988</v>
      </c>
      <c r="K4764">
        <v>3</v>
      </c>
      <c r="L4764">
        <v>2</v>
      </c>
      <c r="M4764">
        <v>224925</v>
      </c>
      <c r="O4764" s="2" t="str">
        <f>TRIM(SampleSuperstore3[[#This Row],[City]])</f>
        <v>San Antonio</v>
      </c>
      <c r="P4764" s="2" t="str">
        <f>TRIM(SampleSuperstore3[[#This Row],[State]])</f>
        <v>Texas</v>
      </c>
      <c r="Q4764" s="2" t="str">
        <f t="shared" si="74"/>
        <v>San Antonio Texas</v>
      </c>
      <c r="R4764" s="6" t="s">
        <v>634</v>
      </c>
      <c r="S4764" s="2" t="s">
        <v>369</v>
      </c>
      <c r="T4764" s="2" t="s">
        <v>3</v>
      </c>
      <c r="U4764" t="s">
        <v>634</v>
      </c>
      <c r="V4764" t="s">
        <v>369</v>
      </c>
    </row>
    <row r="4765" spans="1:22" x14ac:dyDescent="0.3">
      <c r="A4765" t="s">
        <v>168</v>
      </c>
      <c r="B4765" t="s">
        <v>14</v>
      </c>
      <c r="C4765" t="s">
        <v>15</v>
      </c>
      <c r="D4765" t="s">
        <v>189</v>
      </c>
      <c r="E4765" t="s">
        <v>40</v>
      </c>
      <c r="F4765">
        <v>28540</v>
      </c>
      <c r="G4765" t="s">
        <v>18</v>
      </c>
      <c r="H4765" t="s">
        <v>26</v>
      </c>
      <c r="I4765" t="s">
        <v>41</v>
      </c>
      <c r="J4765">
        <v>25344</v>
      </c>
      <c r="K4765">
        <v>4</v>
      </c>
      <c r="L4765">
        <v>2</v>
      </c>
      <c r="M4765">
        <v>91872</v>
      </c>
      <c r="O4765" s="2" t="str">
        <f>TRIM(SampleSuperstore3[[#This Row],[City]])</f>
        <v>Jacksonville</v>
      </c>
      <c r="P4765" s="2" t="str">
        <f>TRIM(SampleSuperstore3[[#This Row],[State]])</f>
        <v>North Carolina</v>
      </c>
      <c r="Q4765" s="2" t="str">
        <f t="shared" si="74"/>
        <v>Jacksonville North Carolina</v>
      </c>
      <c r="R4765" s="6" t="s">
        <v>632</v>
      </c>
      <c r="S4765" s="2" t="s">
        <v>641</v>
      </c>
      <c r="T4765" s="2" t="s">
        <v>46</v>
      </c>
    </row>
    <row r="4766" spans="1:22" x14ac:dyDescent="0.3">
      <c r="A4766" t="s">
        <v>13</v>
      </c>
      <c r="B4766" t="s">
        <v>44</v>
      </c>
      <c r="C4766" t="s">
        <v>15</v>
      </c>
      <c r="D4766" t="s">
        <v>52</v>
      </c>
      <c r="E4766" t="s">
        <v>24</v>
      </c>
      <c r="F4766">
        <v>94109</v>
      </c>
      <c r="G4766" t="s">
        <v>25</v>
      </c>
      <c r="H4766" t="s">
        <v>26</v>
      </c>
      <c r="I4766" t="s">
        <v>37</v>
      </c>
      <c r="J4766">
        <v>11952</v>
      </c>
      <c r="K4766">
        <v>3</v>
      </c>
      <c r="L4766">
        <v>2</v>
      </c>
      <c r="M4766">
        <v>41832</v>
      </c>
      <c r="O4766" s="2" t="str">
        <f>TRIM(SampleSuperstore3[[#This Row],[City]])</f>
        <v>San Francisco</v>
      </c>
      <c r="P4766" s="2" t="str">
        <f>TRIM(SampleSuperstore3[[#This Row],[State]])</f>
        <v>California</v>
      </c>
      <c r="Q4766" s="2" t="str">
        <f t="shared" si="74"/>
        <v>San Francisco California</v>
      </c>
      <c r="R4766" s="6" t="s">
        <v>632</v>
      </c>
      <c r="S4766" s="2" t="s">
        <v>641</v>
      </c>
      <c r="T4766" s="2" t="s">
        <v>46</v>
      </c>
    </row>
    <row r="4767" spans="1:22" x14ac:dyDescent="0.3">
      <c r="A4767" t="s">
        <v>13</v>
      </c>
      <c r="B4767" t="s">
        <v>44</v>
      </c>
      <c r="C4767" t="s">
        <v>15</v>
      </c>
      <c r="D4767" t="s">
        <v>52</v>
      </c>
      <c r="E4767" t="s">
        <v>24</v>
      </c>
      <c r="F4767">
        <v>94109</v>
      </c>
      <c r="G4767" t="s">
        <v>25</v>
      </c>
      <c r="H4767" t="s">
        <v>26</v>
      </c>
      <c r="I4767" t="s">
        <v>110</v>
      </c>
      <c r="J4767">
        <v>624</v>
      </c>
      <c r="K4767">
        <v>3</v>
      </c>
      <c r="L4767">
        <v>0</v>
      </c>
      <c r="M4767">
        <v>1872</v>
      </c>
      <c r="O4767" s="2" t="str">
        <f>TRIM(SampleSuperstore3[[#This Row],[City]])</f>
        <v>San Francisco</v>
      </c>
      <c r="P4767" s="2" t="str">
        <f>TRIM(SampleSuperstore3[[#This Row],[State]])</f>
        <v>California</v>
      </c>
      <c r="Q4767" s="2" t="str">
        <f t="shared" si="74"/>
        <v>San Francisco California</v>
      </c>
      <c r="R4767" s="6" t="s">
        <v>189</v>
      </c>
      <c r="S4767" s="2" t="s">
        <v>704</v>
      </c>
      <c r="T4767" s="2" t="s">
        <v>806</v>
      </c>
    </row>
    <row r="4768" spans="1:22" x14ac:dyDescent="0.3">
      <c r="A4768" t="s">
        <v>13</v>
      </c>
      <c r="B4768" t="s">
        <v>14</v>
      </c>
      <c r="C4768" t="s">
        <v>15</v>
      </c>
      <c r="D4768" t="s">
        <v>509</v>
      </c>
      <c r="E4768" t="s">
        <v>81</v>
      </c>
      <c r="F4768">
        <v>85323</v>
      </c>
      <c r="G4768" t="s">
        <v>25</v>
      </c>
      <c r="H4768" t="s">
        <v>35</v>
      </c>
      <c r="I4768" t="s">
        <v>36</v>
      </c>
      <c r="J4768">
        <v>742336</v>
      </c>
      <c r="K4768">
        <v>8</v>
      </c>
      <c r="L4768">
        <v>2</v>
      </c>
      <c r="M4768">
        <v>835128</v>
      </c>
      <c r="O4768" s="2" t="str">
        <f>TRIM(SampleSuperstore3[[#This Row],[City]])</f>
        <v>Avondale</v>
      </c>
      <c r="P4768" s="2" t="str">
        <f>TRIM(SampleSuperstore3[[#This Row],[State]])</f>
        <v>Arizona</v>
      </c>
      <c r="Q4768" s="2" t="str">
        <f t="shared" si="74"/>
        <v>Avondale Arizona</v>
      </c>
      <c r="R4768" s="6" t="s">
        <v>632</v>
      </c>
      <c r="S4768" s="2" t="s">
        <v>633</v>
      </c>
      <c r="T4768" s="2" t="s">
        <v>24</v>
      </c>
    </row>
    <row r="4769" spans="1:21" x14ac:dyDescent="0.3">
      <c r="A4769" t="s">
        <v>28</v>
      </c>
      <c r="B4769" t="s">
        <v>14</v>
      </c>
      <c r="C4769" t="s">
        <v>15</v>
      </c>
      <c r="D4769" t="s">
        <v>79</v>
      </c>
      <c r="E4769" t="s">
        <v>65</v>
      </c>
      <c r="F4769">
        <v>60610</v>
      </c>
      <c r="G4769" t="s">
        <v>47</v>
      </c>
      <c r="H4769" t="s">
        <v>19</v>
      </c>
      <c r="I4769" t="s">
        <v>33</v>
      </c>
      <c r="J4769">
        <v>6464</v>
      </c>
      <c r="K4769">
        <v>1</v>
      </c>
      <c r="L4769">
        <v>6</v>
      </c>
      <c r="M4769">
        <v>-404</v>
      </c>
      <c r="O4769" s="2" t="str">
        <f>TRIM(SampleSuperstore3[[#This Row],[City]])</f>
        <v>Chicago</v>
      </c>
      <c r="P4769" s="2" t="str">
        <f>TRIM(SampleSuperstore3[[#This Row],[State]])</f>
        <v>Illinois</v>
      </c>
      <c r="Q4769" s="2" t="str">
        <f t="shared" si="74"/>
        <v>Chicago Illinois</v>
      </c>
      <c r="R4769" s="6" t="s">
        <v>632</v>
      </c>
      <c r="S4769" s="2" t="s">
        <v>633</v>
      </c>
      <c r="T4769" s="2" t="s">
        <v>24</v>
      </c>
    </row>
    <row r="4770" spans="1:21" x14ac:dyDescent="0.3">
      <c r="A4770" t="s">
        <v>28</v>
      </c>
      <c r="B4770" t="s">
        <v>14</v>
      </c>
      <c r="C4770" t="s">
        <v>15</v>
      </c>
      <c r="D4770" t="s">
        <v>79</v>
      </c>
      <c r="E4770" t="s">
        <v>65</v>
      </c>
      <c r="F4770">
        <v>60610</v>
      </c>
      <c r="G4770" t="s">
        <v>47</v>
      </c>
      <c r="H4770" t="s">
        <v>26</v>
      </c>
      <c r="I4770" t="s">
        <v>27</v>
      </c>
      <c r="J4770">
        <v>1152</v>
      </c>
      <c r="K4770">
        <v>5</v>
      </c>
      <c r="L4770">
        <v>2</v>
      </c>
      <c r="M4770">
        <v>4176</v>
      </c>
      <c r="O4770" s="2" t="str">
        <f>TRIM(SampleSuperstore3[[#This Row],[City]])</f>
        <v>Chicago</v>
      </c>
      <c r="P4770" s="2" t="str">
        <f>TRIM(SampleSuperstore3[[#This Row],[State]])</f>
        <v>Illinois</v>
      </c>
      <c r="Q4770" s="2" t="str">
        <f t="shared" si="74"/>
        <v>Chicago Illinois</v>
      </c>
      <c r="R4770" s="6" t="s">
        <v>509</v>
      </c>
      <c r="S4770" s="2" t="s">
        <v>81</v>
      </c>
      <c r="T4770" s="2"/>
    </row>
    <row r="4771" spans="1:21" x14ac:dyDescent="0.3">
      <c r="A4771" t="s">
        <v>28</v>
      </c>
      <c r="B4771" t="s">
        <v>14</v>
      </c>
      <c r="C4771" t="s">
        <v>15</v>
      </c>
      <c r="D4771" t="s">
        <v>79</v>
      </c>
      <c r="E4771" t="s">
        <v>65</v>
      </c>
      <c r="F4771">
        <v>60610</v>
      </c>
      <c r="G4771" t="s">
        <v>47</v>
      </c>
      <c r="H4771" t="s">
        <v>35</v>
      </c>
      <c r="I4771" t="s">
        <v>36</v>
      </c>
      <c r="J4771">
        <v>222384</v>
      </c>
      <c r="K4771">
        <v>2</v>
      </c>
      <c r="L4771">
        <v>2</v>
      </c>
      <c r="M4771">
        <v>166788</v>
      </c>
      <c r="O4771" s="2" t="str">
        <f>TRIM(SampleSuperstore3[[#This Row],[City]])</f>
        <v>Chicago</v>
      </c>
      <c r="P4771" s="2" t="str">
        <f>TRIM(SampleSuperstore3[[#This Row],[State]])</f>
        <v>Illinois</v>
      </c>
      <c r="Q4771" s="2" t="str">
        <f t="shared" si="74"/>
        <v>Chicago Illinois</v>
      </c>
      <c r="R4771" s="6" t="s">
        <v>79</v>
      </c>
      <c r="S4771" s="2" t="s">
        <v>65</v>
      </c>
      <c r="T4771" s="2"/>
    </row>
    <row r="4772" spans="1:21" x14ac:dyDescent="0.3">
      <c r="A4772" t="s">
        <v>28</v>
      </c>
      <c r="B4772" t="s">
        <v>44</v>
      </c>
      <c r="C4772" t="s">
        <v>15</v>
      </c>
      <c r="D4772" t="s">
        <v>279</v>
      </c>
      <c r="E4772" t="s">
        <v>24</v>
      </c>
      <c r="F4772">
        <v>92025</v>
      </c>
      <c r="G4772" t="s">
        <v>25</v>
      </c>
      <c r="H4772" t="s">
        <v>26</v>
      </c>
      <c r="I4772" t="s">
        <v>34</v>
      </c>
      <c r="J4772">
        <v>2336</v>
      </c>
      <c r="K4772">
        <v>4</v>
      </c>
      <c r="L4772">
        <v>0</v>
      </c>
      <c r="M4772">
        <v>60736</v>
      </c>
      <c r="O4772" s="2" t="str">
        <f>TRIM(SampleSuperstore3[[#This Row],[City]])</f>
        <v>Escondido</v>
      </c>
      <c r="P4772" s="2" t="str">
        <f>TRIM(SampleSuperstore3[[#This Row],[State]])</f>
        <v>California</v>
      </c>
      <c r="Q4772" s="2" t="str">
        <f t="shared" si="74"/>
        <v>Escondido California</v>
      </c>
      <c r="R4772" s="6" t="s">
        <v>79</v>
      </c>
      <c r="S4772" s="2" t="s">
        <v>65</v>
      </c>
      <c r="T4772" s="2"/>
    </row>
    <row r="4773" spans="1:21" x14ac:dyDescent="0.3">
      <c r="A4773" t="s">
        <v>13</v>
      </c>
      <c r="B4773" t="s">
        <v>22</v>
      </c>
      <c r="C4773" t="s">
        <v>15</v>
      </c>
      <c r="D4773" t="s">
        <v>159</v>
      </c>
      <c r="E4773" t="s">
        <v>76</v>
      </c>
      <c r="F4773">
        <v>11561</v>
      </c>
      <c r="G4773" t="s">
        <v>57</v>
      </c>
      <c r="H4773" t="s">
        <v>26</v>
      </c>
      <c r="I4773" t="s">
        <v>27</v>
      </c>
      <c r="J4773">
        <v>867</v>
      </c>
      <c r="K4773">
        <v>3</v>
      </c>
      <c r="L4773">
        <v>0</v>
      </c>
      <c r="M4773">
        <v>40749</v>
      </c>
      <c r="O4773" s="2" t="str">
        <f>TRIM(SampleSuperstore3[[#This Row],[City]])</f>
        <v>Long Beach</v>
      </c>
      <c r="P4773" s="2" t="str">
        <f>TRIM(SampleSuperstore3[[#This Row],[State]])</f>
        <v>New York</v>
      </c>
      <c r="Q4773" s="2" t="str">
        <f t="shared" si="74"/>
        <v>Long Beach New York</v>
      </c>
      <c r="R4773" s="6" t="s">
        <v>79</v>
      </c>
      <c r="S4773" s="2" t="s">
        <v>65</v>
      </c>
      <c r="T4773" s="2"/>
    </row>
    <row r="4774" spans="1:21" x14ac:dyDescent="0.3">
      <c r="A4774" t="s">
        <v>13</v>
      </c>
      <c r="B4774" t="s">
        <v>22</v>
      </c>
      <c r="C4774" t="s">
        <v>15</v>
      </c>
      <c r="D4774" t="s">
        <v>159</v>
      </c>
      <c r="E4774" t="s">
        <v>76</v>
      </c>
      <c r="F4774">
        <v>11561</v>
      </c>
      <c r="G4774" t="s">
        <v>57</v>
      </c>
      <c r="H4774" t="s">
        <v>26</v>
      </c>
      <c r="I4774" t="s">
        <v>110</v>
      </c>
      <c r="J4774">
        <v>2571</v>
      </c>
      <c r="K4774">
        <v>3</v>
      </c>
      <c r="L4774">
        <v>0</v>
      </c>
      <c r="M4774">
        <v>66846</v>
      </c>
      <c r="O4774" s="2" t="str">
        <f>TRIM(SampleSuperstore3[[#This Row],[City]])</f>
        <v>Long Beach</v>
      </c>
      <c r="P4774" s="2" t="str">
        <f>TRIM(SampleSuperstore3[[#This Row],[State]])</f>
        <v>New York</v>
      </c>
      <c r="Q4774" s="2" t="str">
        <f t="shared" si="74"/>
        <v>Long Beach New York</v>
      </c>
      <c r="R4774" s="6" t="s">
        <v>279</v>
      </c>
      <c r="S4774" s="2" t="s">
        <v>24</v>
      </c>
      <c r="T4774" s="2"/>
    </row>
    <row r="4775" spans="1:21" x14ac:dyDescent="0.3">
      <c r="A4775" t="s">
        <v>28</v>
      </c>
      <c r="B4775" t="s">
        <v>14</v>
      </c>
      <c r="C4775" t="s">
        <v>15</v>
      </c>
      <c r="D4775" t="s">
        <v>114</v>
      </c>
      <c r="E4775" t="s">
        <v>72</v>
      </c>
      <c r="F4775">
        <v>19711</v>
      </c>
      <c r="G4775" t="s">
        <v>57</v>
      </c>
      <c r="H4775" t="s">
        <v>26</v>
      </c>
      <c r="I4775" t="s">
        <v>38</v>
      </c>
      <c r="J4775">
        <v>10094</v>
      </c>
      <c r="K4775">
        <v>7</v>
      </c>
      <c r="L4775">
        <v>0</v>
      </c>
      <c r="M4775">
        <v>333102</v>
      </c>
      <c r="O4775" s="2" t="str">
        <f>TRIM(SampleSuperstore3[[#This Row],[City]])</f>
        <v>Newark</v>
      </c>
      <c r="P4775" s="2" t="str">
        <f>TRIM(SampleSuperstore3[[#This Row],[State]])</f>
        <v>Delaware</v>
      </c>
      <c r="Q4775" s="2" t="str">
        <f t="shared" si="74"/>
        <v>Newark Delaware</v>
      </c>
      <c r="R4775" s="6" t="s">
        <v>651</v>
      </c>
      <c r="S4775" s="2" t="s">
        <v>652</v>
      </c>
      <c r="T4775" s="2" t="s">
        <v>634</v>
      </c>
      <c r="U4775" t="s">
        <v>369</v>
      </c>
    </row>
    <row r="4776" spans="1:21" x14ac:dyDescent="0.3">
      <c r="A4776" t="s">
        <v>62</v>
      </c>
      <c r="B4776" t="s">
        <v>14</v>
      </c>
      <c r="C4776" t="s">
        <v>15</v>
      </c>
      <c r="D4776" t="s">
        <v>283</v>
      </c>
      <c r="E4776" t="s">
        <v>76</v>
      </c>
      <c r="F4776">
        <v>14215</v>
      </c>
      <c r="G4776" t="s">
        <v>57</v>
      </c>
      <c r="H4776" t="s">
        <v>19</v>
      </c>
      <c r="I4776" t="s">
        <v>21</v>
      </c>
      <c r="J4776">
        <v>63882</v>
      </c>
      <c r="K4776">
        <v>1</v>
      </c>
      <c r="L4776">
        <v>1</v>
      </c>
      <c r="M4776">
        <v>10647</v>
      </c>
      <c r="O4776" s="2" t="str">
        <f>TRIM(SampleSuperstore3[[#This Row],[City]])</f>
        <v>Buffalo</v>
      </c>
      <c r="P4776" s="2" t="str">
        <f>TRIM(SampleSuperstore3[[#This Row],[State]])</f>
        <v>New York</v>
      </c>
      <c r="Q4776" s="2" t="str">
        <f t="shared" si="74"/>
        <v>Buffalo New York</v>
      </c>
      <c r="R4776" s="6" t="s">
        <v>651</v>
      </c>
      <c r="S4776" s="2" t="s">
        <v>652</v>
      </c>
      <c r="T4776" s="2" t="s">
        <v>634</v>
      </c>
      <c r="U4776" t="s">
        <v>369</v>
      </c>
    </row>
    <row r="4777" spans="1:21" x14ac:dyDescent="0.3">
      <c r="A4777" t="s">
        <v>28</v>
      </c>
      <c r="B4777" t="s">
        <v>14</v>
      </c>
      <c r="C4777" t="s">
        <v>15</v>
      </c>
      <c r="D4777" t="s">
        <v>61</v>
      </c>
      <c r="E4777" t="s">
        <v>46</v>
      </c>
      <c r="F4777">
        <v>77070</v>
      </c>
      <c r="G4777" t="s">
        <v>47</v>
      </c>
      <c r="H4777" t="s">
        <v>19</v>
      </c>
      <c r="I4777" t="s">
        <v>21</v>
      </c>
      <c r="J4777">
        <v>683144</v>
      </c>
      <c r="K4777">
        <v>4</v>
      </c>
      <c r="L4777">
        <v>3</v>
      </c>
      <c r="M4777">
        <v>0</v>
      </c>
      <c r="O4777" s="2" t="str">
        <f>TRIM(SampleSuperstore3[[#This Row],[City]])</f>
        <v>Houston</v>
      </c>
      <c r="P4777" s="2" t="str">
        <f>TRIM(SampleSuperstore3[[#This Row],[State]])</f>
        <v>Texas</v>
      </c>
      <c r="Q4777" s="2" t="str">
        <f t="shared" si="74"/>
        <v>Houston Texas</v>
      </c>
      <c r="R4777" s="6" t="s">
        <v>114</v>
      </c>
      <c r="S4777" s="2" t="s">
        <v>72</v>
      </c>
      <c r="T4777" s="2"/>
    </row>
    <row r="4778" spans="1:21" x14ac:dyDescent="0.3">
      <c r="A4778" t="s">
        <v>28</v>
      </c>
      <c r="B4778" t="s">
        <v>14</v>
      </c>
      <c r="C4778" t="s">
        <v>15</v>
      </c>
      <c r="D4778" t="s">
        <v>61</v>
      </c>
      <c r="E4778" t="s">
        <v>46</v>
      </c>
      <c r="F4778">
        <v>77070</v>
      </c>
      <c r="G4778" t="s">
        <v>47</v>
      </c>
      <c r="H4778" t="s">
        <v>26</v>
      </c>
      <c r="I4778" t="s">
        <v>37</v>
      </c>
      <c r="J4778">
        <v>1476</v>
      </c>
      <c r="K4778">
        <v>3</v>
      </c>
      <c r="L4778">
        <v>8</v>
      </c>
      <c r="M4778">
        <v>-2214</v>
      </c>
      <c r="O4778" s="2" t="str">
        <f>TRIM(SampleSuperstore3[[#This Row],[City]])</f>
        <v>Houston</v>
      </c>
      <c r="P4778" s="2" t="str">
        <f>TRIM(SampleSuperstore3[[#This Row],[State]])</f>
        <v>Texas</v>
      </c>
      <c r="Q4778" s="2" t="str">
        <f t="shared" si="74"/>
        <v>Houston Texas</v>
      </c>
      <c r="R4778" s="6" t="s">
        <v>283</v>
      </c>
      <c r="S4778" s="2" t="s">
        <v>634</v>
      </c>
      <c r="T4778" s="2" t="s">
        <v>369</v>
      </c>
    </row>
    <row r="4779" spans="1:21" x14ac:dyDescent="0.3">
      <c r="A4779" t="s">
        <v>28</v>
      </c>
      <c r="B4779" t="s">
        <v>14</v>
      </c>
      <c r="C4779" t="s">
        <v>15</v>
      </c>
      <c r="D4779" t="s">
        <v>61</v>
      </c>
      <c r="E4779" t="s">
        <v>46</v>
      </c>
      <c r="F4779">
        <v>77070</v>
      </c>
      <c r="G4779" t="s">
        <v>47</v>
      </c>
      <c r="H4779" t="s">
        <v>26</v>
      </c>
      <c r="I4779" t="s">
        <v>110</v>
      </c>
      <c r="J4779">
        <v>40712</v>
      </c>
      <c r="K4779">
        <v>7</v>
      </c>
      <c r="L4779">
        <v>2</v>
      </c>
      <c r="M4779">
        <v>35623</v>
      </c>
      <c r="O4779" s="2" t="str">
        <f>TRIM(SampleSuperstore3[[#This Row],[City]])</f>
        <v>Houston</v>
      </c>
      <c r="P4779" s="2" t="str">
        <f>TRIM(SampleSuperstore3[[#This Row],[State]])</f>
        <v>Texas</v>
      </c>
      <c r="Q4779" s="2" t="str">
        <f t="shared" si="74"/>
        <v>Houston Texas</v>
      </c>
      <c r="R4779" s="6" t="s">
        <v>61</v>
      </c>
      <c r="S4779" s="2" t="s">
        <v>46</v>
      </c>
      <c r="T4779" s="2"/>
    </row>
    <row r="4780" spans="1:21" x14ac:dyDescent="0.3">
      <c r="A4780" t="s">
        <v>28</v>
      </c>
      <c r="B4780" t="s">
        <v>14</v>
      </c>
      <c r="C4780" t="s">
        <v>15</v>
      </c>
      <c r="D4780" t="s">
        <v>481</v>
      </c>
      <c r="E4780" t="s">
        <v>336</v>
      </c>
      <c r="F4780">
        <v>67212</v>
      </c>
      <c r="G4780" t="s">
        <v>47</v>
      </c>
      <c r="H4780" t="s">
        <v>26</v>
      </c>
      <c r="I4780" t="s">
        <v>41</v>
      </c>
      <c r="J4780">
        <v>2799</v>
      </c>
      <c r="K4780">
        <v>5</v>
      </c>
      <c r="L4780">
        <v>0</v>
      </c>
      <c r="M4780">
        <v>137151</v>
      </c>
      <c r="O4780" s="2" t="str">
        <f>TRIM(SampleSuperstore3[[#This Row],[City]])</f>
        <v>Wichita</v>
      </c>
      <c r="P4780" s="2" t="str">
        <f>TRIM(SampleSuperstore3[[#This Row],[State]])</f>
        <v>Kansas</v>
      </c>
      <c r="Q4780" s="2" t="str">
        <f t="shared" si="74"/>
        <v>Wichita Kansas</v>
      </c>
      <c r="R4780" s="6" t="s">
        <v>61</v>
      </c>
      <c r="S4780" s="2" t="s">
        <v>46</v>
      </c>
      <c r="T4780" s="2"/>
    </row>
    <row r="4781" spans="1:21" x14ac:dyDescent="0.3">
      <c r="A4781" t="s">
        <v>28</v>
      </c>
      <c r="B4781" t="s">
        <v>14</v>
      </c>
      <c r="C4781" t="s">
        <v>15</v>
      </c>
      <c r="D4781" t="s">
        <v>151</v>
      </c>
      <c r="E4781" t="s">
        <v>98</v>
      </c>
      <c r="F4781">
        <v>80906</v>
      </c>
      <c r="G4781" t="s">
        <v>25</v>
      </c>
      <c r="H4781" t="s">
        <v>26</v>
      </c>
      <c r="I4781" t="s">
        <v>34</v>
      </c>
      <c r="J4781">
        <v>1312</v>
      </c>
      <c r="K4781">
        <v>5</v>
      </c>
      <c r="L4781">
        <v>2</v>
      </c>
      <c r="M4781">
        <v>1148</v>
      </c>
      <c r="O4781" s="2" t="str">
        <f>TRIM(SampleSuperstore3[[#This Row],[City]])</f>
        <v>Colorado Springs</v>
      </c>
      <c r="P4781" s="2" t="str">
        <f>TRIM(SampleSuperstore3[[#This Row],[State]])</f>
        <v>Colorado</v>
      </c>
      <c r="Q4781" s="2" t="str">
        <f t="shared" si="74"/>
        <v>Colorado Springs Colorado</v>
      </c>
      <c r="R4781" s="6" t="s">
        <v>61</v>
      </c>
      <c r="S4781" s="2" t="s">
        <v>46</v>
      </c>
      <c r="T4781" s="2"/>
    </row>
    <row r="4782" spans="1:21" x14ac:dyDescent="0.3">
      <c r="A4782" t="s">
        <v>28</v>
      </c>
      <c r="B4782" t="s">
        <v>14</v>
      </c>
      <c r="C4782" t="s">
        <v>15</v>
      </c>
      <c r="D4782" t="s">
        <v>151</v>
      </c>
      <c r="E4782" t="s">
        <v>98</v>
      </c>
      <c r="F4782">
        <v>80906</v>
      </c>
      <c r="G4782" t="s">
        <v>25</v>
      </c>
      <c r="H4782" t="s">
        <v>19</v>
      </c>
      <c r="I4782" t="s">
        <v>20</v>
      </c>
      <c r="J4782">
        <v>69576</v>
      </c>
      <c r="K4782">
        <v>4</v>
      </c>
      <c r="L4782">
        <v>7</v>
      </c>
      <c r="M4782">
        <v>-1437904</v>
      </c>
      <c r="O4782" s="2" t="str">
        <f>TRIM(SampleSuperstore3[[#This Row],[City]])</f>
        <v>Colorado Springs</v>
      </c>
      <c r="P4782" s="2" t="str">
        <f>TRIM(SampleSuperstore3[[#This Row],[State]])</f>
        <v>Colorado</v>
      </c>
      <c r="Q4782" s="2" t="str">
        <f t="shared" si="74"/>
        <v>Colorado Springs Colorado</v>
      </c>
      <c r="R4782" s="6" t="s">
        <v>481</v>
      </c>
      <c r="S4782" s="2" t="s">
        <v>336</v>
      </c>
      <c r="T4782" s="2"/>
    </row>
    <row r="4783" spans="1:21" x14ac:dyDescent="0.3">
      <c r="A4783" t="s">
        <v>28</v>
      </c>
      <c r="B4783" t="s">
        <v>14</v>
      </c>
      <c r="C4783" t="s">
        <v>15</v>
      </c>
      <c r="D4783" t="s">
        <v>151</v>
      </c>
      <c r="E4783" t="s">
        <v>98</v>
      </c>
      <c r="F4783">
        <v>80906</v>
      </c>
      <c r="G4783" t="s">
        <v>25</v>
      </c>
      <c r="H4783" t="s">
        <v>26</v>
      </c>
      <c r="I4783" t="s">
        <v>34</v>
      </c>
      <c r="J4783">
        <v>4224</v>
      </c>
      <c r="K4783">
        <v>3</v>
      </c>
      <c r="L4783">
        <v>2</v>
      </c>
      <c r="M4783">
        <v>4752</v>
      </c>
      <c r="O4783" s="2" t="str">
        <f>TRIM(SampleSuperstore3[[#This Row],[City]])</f>
        <v>Colorado Springs</v>
      </c>
      <c r="P4783" s="2" t="str">
        <f>TRIM(SampleSuperstore3[[#This Row],[State]])</f>
        <v>Colorado</v>
      </c>
      <c r="Q4783" s="2" t="str">
        <f t="shared" si="74"/>
        <v>Colorado Springs Colorado</v>
      </c>
      <c r="R4783" s="6" t="s">
        <v>98</v>
      </c>
      <c r="S4783" s="2" t="s">
        <v>649</v>
      </c>
      <c r="T4783" s="2" t="s">
        <v>98</v>
      </c>
    </row>
    <row r="4784" spans="1:21" x14ac:dyDescent="0.3">
      <c r="A4784" t="s">
        <v>28</v>
      </c>
      <c r="B4784" t="s">
        <v>14</v>
      </c>
      <c r="C4784" t="s">
        <v>15</v>
      </c>
      <c r="D4784" t="s">
        <v>151</v>
      </c>
      <c r="E4784" t="s">
        <v>98</v>
      </c>
      <c r="F4784">
        <v>80906</v>
      </c>
      <c r="G4784" t="s">
        <v>25</v>
      </c>
      <c r="H4784" t="s">
        <v>35</v>
      </c>
      <c r="I4784" t="s">
        <v>59</v>
      </c>
      <c r="J4784">
        <v>5808</v>
      </c>
      <c r="K4784">
        <v>4</v>
      </c>
      <c r="L4784">
        <v>2</v>
      </c>
      <c r="M4784">
        <v>-6534</v>
      </c>
      <c r="O4784" s="2" t="str">
        <f>TRIM(SampleSuperstore3[[#This Row],[City]])</f>
        <v>Colorado Springs</v>
      </c>
      <c r="P4784" s="2" t="str">
        <f>TRIM(SampleSuperstore3[[#This Row],[State]])</f>
        <v>Colorado</v>
      </c>
      <c r="Q4784" s="2" t="str">
        <f t="shared" si="74"/>
        <v>Colorado Springs Colorado</v>
      </c>
      <c r="R4784" s="6" t="s">
        <v>98</v>
      </c>
      <c r="S4784" s="2" t="s">
        <v>649</v>
      </c>
      <c r="T4784" s="2" t="s">
        <v>98</v>
      </c>
    </row>
    <row r="4785" spans="1:22" x14ac:dyDescent="0.3">
      <c r="A4785" t="s">
        <v>28</v>
      </c>
      <c r="B4785" t="s">
        <v>14</v>
      </c>
      <c r="C4785" t="s">
        <v>15</v>
      </c>
      <c r="D4785" t="s">
        <v>151</v>
      </c>
      <c r="E4785" t="s">
        <v>98</v>
      </c>
      <c r="F4785">
        <v>80906</v>
      </c>
      <c r="G4785" t="s">
        <v>25</v>
      </c>
      <c r="H4785" t="s">
        <v>19</v>
      </c>
      <c r="I4785" t="s">
        <v>33</v>
      </c>
      <c r="J4785">
        <v>52416</v>
      </c>
      <c r="K4785">
        <v>9</v>
      </c>
      <c r="L4785">
        <v>2</v>
      </c>
      <c r="M4785">
        <v>150696</v>
      </c>
      <c r="O4785" s="2" t="str">
        <f>TRIM(SampleSuperstore3[[#This Row],[City]])</f>
        <v>Colorado Springs</v>
      </c>
      <c r="P4785" s="2" t="str">
        <f>TRIM(SampleSuperstore3[[#This Row],[State]])</f>
        <v>Colorado</v>
      </c>
      <c r="Q4785" s="2" t="str">
        <f t="shared" si="74"/>
        <v>Colorado Springs Colorado</v>
      </c>
      <c r="R4785" s="6" t="s">
        <v>98</v>
      </c>
      <c r="S4785" s="2" t="s">
        <v>649</v>
      </c>
      <c r="T4785" s="2" t="s">
        <v>98</v>
      </c>
    </row>
    <row r="4786" spans="1:22" x14ac:dyDescent="0.3">
      <c r="A4786" t="s">
        <v>28</v>
      </c>
      <c r="B4786" t="s">
        <v>14</v>
      </c>
      <c r="C4786" t="s">
        <v>15</v>
      </c>
      <c r="D4786" t="s">
        <v>151</v>
      </c>
      <c r="E4786" t="s">
        <v>98</v>
      </c>
      <c r="F4786">
        <v>80906</v>
      </c>
      <c r="G4786" t="s">
        <v>25</v>
      </c>
      <c r="H4786" t="s">
        <v>19</v>
      </c>
      <c r="I4786" t="s">
        <v>33</v>
      </c>
      <c r="J4786">
        <v>5492</v>
      </c>
      <c r="K4786">
        <v>5</v>
      </c>
      <c r="L4786">
        <v>2</v>
      </c>
      <c r="M4786">
        <v>10984</v>
      </c>
      <c r="O4786" s="2" t="str">
        <f>TRIM(SampleSuperstore3[[#This Row],[City]])</f>
        <v>Colorado Springs</v>
      </c>
      <c r="P4786" s="2" t="str">
        <f>TRIM(SampleSuperstore3[[#This Row],[State]])</f>
        <v>Colorado</v>
      </c>
      <c r="Q4786" s="2" t="str">
        <f t="shared" si="74"/>
        <v>Colorado Springs Colorado</v>
      </c>
      <c r="R4786" s="6" t="s">
        <v>98</v>
      </c>
      <c r="S4786" s="2" t="s">
        <v>649</v>
      </c>
      <c r="T4786" s="2" t="s">
        <v>98</v>
      </c>
    </row>
    <row r="4787" spans="1:22" x14ac:dyDescent="0.3">
      <c r="A4787" t="s">
        <v>28</v>
      </c>
      <c r="B4787" t="s">
        <v>14</v>
      </c>
      <c r="C4787" t="s">
        <v>15</v>
      </c>
      <c r="D4787" t="s">
        <v>151</v>
      </c>
      <c r="E4787" t="s">
        <v>98</v>
      </c>
      <c r="F4787">
        <v>80906</v>
      </c>
      <c r="G4787" t="s">
        <v>25</v>
      </c>
      <c r="H4787" t="s">
        <v>19</v>
      </c>
      <c r="I4787" t="s">
        <v>31</v>
      </c>
      <c r="J4787">
        <v>36495</v>
      </c>
      <c r="K4787">
        <v>5</v>
      </c>
      <c r="L4787">
        <v>5</v>
      </c>
      <c r="M4787">
        <v>-248166</v>
      </c>
      <c r="O4787" s="2" t="str">
        <f>TRIM(SampleSuperstore3[[#This Row],[City]])</f>
        <v>Colorado Springs</v>
      </c>
      <c r="P4787" s="2" t="str">
        <f>TRIM(SampleSuperstore3[[#This Row],[State]])</f>
        <v>Colorado</v>
      </c>
      <c r="Q4787" s="2" t="str">
        <f t="shared" si="74"/>
        <v>Colorado Springs Colorado</v>
      </c>
      <c r="R4787" s="6" t="s">
        <v>98</v>
      </c>
      <c r="S4787" s="2" t="s">
        <v>649</v>
      </c>
      <c r="T4787" s="2" t="s">
        <v>98</v>
      </c>
    </row>
    <row r="4788" spans="1:22" x14ac:dyDescent="0.3">
      <c r="A4788" t="s">
        <v>28</v>
      </c>
      <c r="B4788" t="s">
        <v>14</v>
      </c>
      <c r="C4788" t="s">
        <v>15</v>
      </c>
      <c r="D4788" t="s">
        <v>151</v>
      </c>
      <c r="E4788" t="s">
        <v>98</v>
      </c>
      <c r="F4788">
        <v>80906</v>
      </c>
      <c r="G4788" t="s">
        <v>25</v>
      </c>
      <c r="H4788" t="s">
        <v>26</v>
      </c>
      <c r="I4788" t="s">
        <v>41</v>
      </c>
      <c r="J4788">
        <v>85056</v>
      </c>
      <c r="K4788">
        <v>3</v>
      </c>
      <c r="L4788">
        <v>2</v>
      </c>
      <c r="M4788">
        <v>287064</v>
      </c>
      <c r="O4788" s="2" t="str">
        <f>TRIM(SampleSuperstore3[[#This Row],[City]])</f>
        <v>Colorado Springs</v>
      </c>
      <c r="P4788" s="2" t="str">
        <f>TRIM(SampleSuperstore3[[#This Row],[State]])</f>
        <v>Colorado</v>
      </c>
      <c r="Q4788" s="2" t="str">
        <f t="shared" si="74"/>
        <v>Colorado Springs Colorado</v>
      </c>
      <c r="R4788" s="6" t="s">
        <v>98</v>
      </c>
      <c r="S4788" s="2" t="s">
        <v>649</v>
      </c>
      <c r="T4788" s="2" t="s">
        <v>98</v>
      </c>
    </row>
    <row r="4789" spans="1:22" x14ac:dyDescent="0.3">
      <c r="A4789" t="s">
        <v>28</v>
      </c>
      <c r="B4789" t="s">
        <v>14</v>
      </c>
      <c r="C4789" t="s">
        <v>15</v>
      </c>
      <c r="D4789" t="s">
        <v>151</v>
      </c>
      <c r="E4789" t="s">
        <v>98</v>
      </c>
      <c r="F4789">
        <v>80906</v>
      </c>
      <c r="G4789" t="s">
        <v>25</v>
      </c>
      <c r="H4789" t="s">
        <v>26</v>
      </c>
      <c r="I4789" t="s">
        <v>41</v>
      </c>
      <c r="J4789">
        <v>27696</v>
      </c>
      <c r="K4789">
        <v>3</v>
      </c>
      <c r="L4789">
        <v>2</v>
      </c>
      <c r="M4789">
        <v>96936</v>
      </c>
      <c r="O4789" s="2" t="str">
        <f>TRIM(SampleSuperstore3[[#This Row],[City]])</f>
        <v>Colorado Springs</v>
      </c>
      <c r="P4789" s="2" t="str">
        <f>TRIM(SampleSuperstore3[[#This Row],[State]])</f>
        <v>Colorado</v>
      </c>
      <c r="Q4789" s="2" t="str">
        <f t="shared" si="74"/>
        <v>Colorado Springs Colorado</v>
      </c>
      <c r="R4789" s="6" t="s">
        <v>98</v>
      </c>
      <c r="S4789" s="2" t="s">
        <v>649</v>
      </c>
      <c r="T4789" s="2" t="s">
        <v>98</v>
      </c>
    </row>
    <row r="4790" spans="1:22" x14ac:dyDescent="0.3">
      <c r="A4790" t="s">
        <v>28</v>
      </c>
      <c r="B4790" t="s">
        <v>14</v>
      </c>
      <c r="C4790" t="s">
        <v>15</v>
      </c>
      <c r="D4790" t="s">
        <v>75</v>
      </c>
      <c r="E4790" t="s">
        <v>76</v>
      </c>
      <c r="F4790">
        <v>10011</v>
      </c>
      <c r="G4790" t="s">
        <v>57</v>
      </c>
      <c r="H4790" t="s">
        <v>26</v>
      </c>
      <c r="I4790" t="s">
        <v>41</v>
      </c>
      <c r="J4790">
        <v>2496</v>
      </c>
      <c r="K4790">
        <v>4</v>
      </c>
      <c r="L4790">
        <v>0</v>
      </c>
      <c r="M4790">
        <v>11232</v>
      </c>
      <c r="O4790" s="2" t="str">
        <f>TRIM(SampleSuperstore3[[#This Row],[City]])</f>
        <v>New York City</v>
      </c>
      <c r="P4790" s="2" t="str">
        <f>TRIM(SampleSuperstore3[[#This Row],[State]])</f>
        <v>New York</v>
      </c>
      <c r="Q4790" s="2" t="str">
        <f t="shared" si="74"/>
        <v>New York City New York</v>
      </c>
      <c r="R4790" s="6" t="s">
        <v>98</v>
      </c>
      <c r="S4790" s="2" t="s">
        <v>649</v>
      </c>
      <c r="T4790" s="2" t="s">
        <v>98</v>
      </c>
    </row>
    <row r="4791" spans="1:22" x14ac:dyDescent="0.3">
      <c r="A4791" t="s">
        <v>28</v>
      </c>
      <c r="B4791" t="s">
        <v>22</v>
      </c>
      <c r="C4791" t="s">
        <v>15</v>
      </c>
      <c r="D4791" t="s">
        <v>23</v>
      </c>
      <c r="E4791" t="s">
        <v>24</v>
      </c>
      <c r="F4791">
        <v>90036</v>
      </c>
      <c r="G4791" t="s">
        <v>25</v>
      </c>
      <c r="H4791" t="s">
        <v>19</v>
      </c>
      <c r="I4791" t="s">
        <v>33</v>
      </c>
      <c r="J4791">
        <v>4313</v>
      </c>
      <c r="K4791">
        <v>1</v>
      </c>
      <c r="L4791">
        <v>0</v>
      </c>
      <c r="M4791">
        <v>181146</v>
      </c>
      <c r="O4791" s="2" t="str">
        <f>TRIM(SampleSuperstore3[[#This Row],[City]])</f>
        <v>Los Angeles</v>
      </c>
      <c r="P4791" s="2" t="str">
        <f>TRIM(SampleSuperstore3[[#This Row],[State]])</f>
        <v>California</v>
      </c>
      <c r="Q4791" s="2" t="str">
        <f t="shared" si="74"/>
        <v>Los Angeles California</v>
      </c>
      <c r="R4791" s="6" t="s">
        <v>98</v>
      </c>
      <c r="S4791" s="2" t="s">
        <v>649</v>
      </c>
      <c r="T4791" s="2" t="s">
        <v>98</v>
      </c>
    </row>
    <row r="4792" spans="1:22" x14ac:dyDescent="0.3">
      <c r="A4792" t="s">
        <v>28</v>
      </c>
      <c r="B4792" t="s">
        <v>14</v>
      </c>
      <c r="C4792" t="s">
        <v>15</v>
      </c>
      <c r="D4792" t="s">
        <v>510</v>
      </c>
      <c r="E4792" t="s">
        <v>167</v>
      </c>
      <c r="F4792">
        <v>30062</v>
      </c>
      <c r="G4792" t="s">
        <v>18</v>
      </c>
      <c r="H4792" t="s">
        <v>26</v>
      </c>
      <c r="I4792" t="s">
        <v>37</v>
      </c>
      <c r="J4792">
        <v>564</v>
      </c>
      <c r="K4792">
        <v>3</v>
      </c>
      <c r="L4792">
        <v>0</v>
      </c>
      <c r="M4792">
        <v>27072</v>
      </c>
      <c r="O4792" s="2" t="str">
        <f>TRIM(SampleSuperstore3[[#This Row],[City]])</f>
        <v>Marietta</v>
      </c>
      <c r="P4792" s="2" t="str">
        <f>TRIM(SampleSuperstore3[[#This Row],[State]])</f>
        <v>Georgia</v>
      </c>
      <c r="Q4792" s="2" t="str">
        <f t="shared" si="74"/>
        <v>Marietta Georgia</v>
      </c>
      <c r="R4792" s="6" t="s">
        <v>634</v>
      </c>
      <c r="S4792" s="2" t="s">
        <v>369</v>
      </c>
      <c r="T4792" s="2" t="s">
        <v>3</v>
      </c>
      <c r="U4792" t="s">
        <v>634</v>
      </c>
      <c r="V4792" t="s">
        <v>369</v>
      </c>
    </row>
    <row r="4793" spans="1:22" x14ac:dyDescent="0.3">
      <c r="A4793" t="s">
        <v>28</v>
      </c>
      <c r="B4793" t="s">
        <v>22</v>
      </c>
      <c r="C4793" t="s">
        <v>15</v>
      </c>
      <c r="D4793" t="s">
        <v>189</v>
      </c>
      <c r="E4793" t="s">
        <v>30</v>
      </c>
      <c r="F4793">
        <v>32216</v>
      </c>
      <c r="G4793" t="s">
        <v>18</v>
      </c>
      <c r="H4793" t="s">
        <v>26</v>
      </c>
      <c r="I4793" t="s">
        <v>37</v>
      </c>
      <c r="J4793">
        <v>57582</v>
      </c>
      <c r="K4793">
        <v>3</v>
      </c>
      <c r="L4793">
        <v>7</v>
      </c>
      <c r="M4793">
        <v>-441462</v>
      </c>
      <c r="O4793" s="2" t="str">
        <f>TRIM(SampleSuperstore3[[#This Row],[City]])</f>
        <v>Jacksonville</v>
      </c>
      <c r="P4793" s="2" t="str">
        <f>TRIM(SampleSuperstore3[[#This Row],[State]])</f>
        <v>Florida</v>
      </c>
      <c r="Q4793" s="2" t="str">
        <f t="shared" si="74"/>
        <v>Jacksonville Florida</v>
      </c>
      <c r="R4793" s="6" t="s">
        <v>626</v>
      </c>
      <c r="S4793" s="2" t="s">
        <v>627</v>
      </c>
      <c r="T4793" s="2" t="s">
        <v>24</v>
      </c>
    </row>
    <row r="4794" spans="1:22" x14ac:dyDescent="0.3">
      <c r="A4794" t="s">
        <v>28</v>
      </c>
      <c r="B4794" t="s">
        <v>22</v>
      </c>
      <c r="C4794" t="s">
        <v>15</v>
      </c>
      <c r="D4794" t="s">
        <v>189</v>
      </c>
      <c r="E4794" t="s">
        <v>30</v>
      </c>
      <c r="F4794">
        <v>32216</v>
      </c>
      <c r="G4794" t="s">
        <v>18</v>
      </c>
      <c r="H4794" t="s">
        <v>26</v>
      </c>
      <c r="I4794" t="s">
        <v>41</v>
      </c>
      <c r="J4794">
        <v>31104</v>
      </c>
      <c r="K4794">
        <v>6</v>
      </c>
      <c r="L4794">
        <v>2</v>
      </c>
      <c r="M4794">
        <v>108864</v>
      </c>
      <c r="O4794" s="2" t="str">
        <f>TRIM(SampleSuperstore3[[#This Row],[City]])</f>
        <v>Jacksonville</v>
      </c>
      <c r="P4794" s="2" t="str">
        <f>TRIM(SampleSuperstore3[[#This Row],[State]])</f>
        <v>Florida</v>
      </c>
      <c r="Q4794" s="2" t="str">
        <f t="shared" si="74"/>
        <v>Jacksonville Florida</v>
      </c>
      <c r="R4794" s="6" t="s">
        <v>510</v>
      </c>
      <c r="S4794" s="2" t="s">
        <v>167</v>
      </c>
      <c r="T4794" s="2"/>
    </row>
    <row r="4795" spans="1:22" x14ac:dyDescent="0.3">
      <c r="A4795" t="s">
        <v>28</v>
      </c>
      <c r="B4795" t="s">
        <v>22</v>
      </c>
      <c r="C4795" t="s">
        <v>15</v>
      </c>
      <c r="D4795" t="s">
        <v>189</v>
      </c>
      <c r="E4795" t="s">
        <v>30</v>
      </c>
      <c r="F4795">
        <v>32216</v>
      </c>
      <c r="G4795" t="s">
        <v>18</v>
      </c>
      <c r="H4795" t="s">
        <v>19</v>
      </c>
      <c r="I4795" t="s">
        <v>33</v>
      </c>
      <c r="J4795">
        <v>30192</v>
      </c>
      <c r="K4795">
        <v>3</v>
      </c>
      <c r="L4795">
        <v>2</v>
      </c>
      <c r="M4795">
        <v>83028</v>
      </c>
      <c r="O4795" s="2" t="str">
        <f>TRIM(SampleSuperstore3[[#This Row],[City]])</f>
        <v>Jacksonville</v>
      </c>
      <c r="P4795" s="2" t="str">
        <f>TRIM(SampleSuperstore3[[#This Row],[State]])</f>
        <v>Florida</v>
      </c>
      <c r="Q4795" s="2" t="str">
        <f t="shared" si="74"/>
        <v>Jacksonville Florida</v>
      </c>
      <c r="R4795" s="6" t="s">
        <v>189</v>
      </c>
      <c r="S4795" s="2" t="s">
        <v>30</v>
      </c>
      <c r="T4795" s="2"/>
    </row>
    <row r="4796" spans="1:22" x14ac:dyDescent="0.3">
      <c r="A4796" t="s">
        <v>28</v>
      </c>
      <c r="B4796" t="s">
        <v>22</v>
      </c>
      <c r="C4796" t="s">
        <v>15</v>
      </c>
      <c r="D4796" t="s">
        <v>189</v>
      </c>
      <c r="E4796" t="s">
        <v>30</v>
      </c>
      <c r="F4796">
        <v>32216</v>
      </c>
      <c r="G4796" t="s">
        <v>18</v>
      </c>
      <c r="H4796" t="s">
        <v>35</v>
      </c>
      <c r="I4796" t="s">
        <v>36</v>
      </c>
      <c r="J4796">
        <v>436</v>
      </c>
      <c r="K4796">
        <v>5</v>
      </c>
      <c r="L4796">
        <v>2</v>
      </c>
      <c r="M4796">
        <v>436</v>
      </c>
      <c r="O4796" s="2" t="str">
        <f>TRIM(SampleSuperstore3[[#This Row],[City]])</f>
        <v>Jacksonville</v>
      </c>
      <c r="P4796" s="2" t="str">
        <f>TRIM(SampleSuperstore3[[#This Row],[State]])</f>
        <v>Florida</v>
      </c>
      <c r="Q4796" s="2" t="str">
        <f t="shared" si="74"/>
        <v>Jacksonville Florida</v>
      </c>
      <c r="R4796" s="6" t="s">
        <v>189</v>
      </c>
      <c r="S4796" s="2" t="s">
        <v>30</v>
      </c>
      <c r="T4796" s="2"/>
    </row>
    <row r="4797" spans="1:22" x14ac:dyDescent="0.3">
      <c r="A4797" t="s">
        <v>28</v>
      </c>
      <c r="B4797" t="s">
        <v>22</v>
      </c>
      <c r="C4797" t="s">
        <v>15</v>
      </c>
      <c r="D4797" t="s">
        <v>189</v>
      </c>
      <c r="E4797" t="s">
        <v>30</v>
      </c>
      <c r="F4797">
        <v>32216</v>
      </c>
      <c r="G4797" t="s">
        <v>18</v>
      </c>
      <c r="H4797" t="s">
        <v>26</v>
      </c>
      <c r="I4797" t="s">
        <v>34</v>
      </c>
      <c r="J4797">
        <v>4768</v>
      </c>
      <c r="K4797">
        <v>2</v>
      </c>
      <c r="L4797">
        <v>2</v>
      </c>
      <c r="M4797">
        <v>4172</v>
      </c>
      <c r="O4797" s="2" t="str">
        <f>TRIM(SampleSuperstore3[[#This Row],[City]])</f>
        <v>Jacksonville</v>
      </c>
      <c r="P4797" s="2" t="str">
        <f>TRIM(SampleSuperstore3[[#This Row],[State]])</f>
        <v>Florida</v>
      </c>
      <c r="Q4797" s="2" t="str">
        <f t="shared" si="74"/>
        <v>Jacksonville Florida</v>
      </c>
      <c r="R4797" s="6" t="s">
        <v>189</v>
      </c>
      <c r="S4797" s="2" t="s">
        <v>30</v>
      </c>
      <c r="T4797" s="2"/>
    </row>
    <row r="4798" spans="1:22" x14ac:dyDescent="0.3">
      <c r="A4798" t="s">
        <v>28</v>
      </c>
      <c r="B4798" t="s">
        <v>22</v>
      </c>
      <c r="C4798" t="s">
        <v>15</v>
      </c>
      <c r="D4798" t="s">
        <v>189</v>
      </c>
      <c r="E4798" t="s">
        <v>30</v>
      </c>
      <c r="F4798">
        <v>32216</v>
      </c>
      <c r="G4798" t="s">
        <v>18</v>
      </c>
      <c r="H4798" t="s">
        <v>26</v>
      </c>
      <c r="I4798" t="s">
        <v>37</v>
      </c>
      <c r="J4798">
        <v>1038</v>
      </c>
      <c r="K4798">
        <v>2</v>
      </c>
      <c r="L4798">
        <v>7</v>
      </c>
      <c r="M4798">
        <v>-7612</v>
      </c>
      <c r="O4798" s="2" t="str">
        <f>TRIM(SampleSuperstore3[[#This Row],[City]])</f>
        <v>Jacksonville</v>
      </c>
      <c r="P4798" s="2" t="str">
        <f>TRIM(SampleSuperstore3[[#This Row],[State]])</f>
        <v>Florida</v>
      </c>
      <c r="Q4798" s="2" t="str">
        <f t="shared" si="74"/>
        <v>Jacksonville Florida</v>
      </c>
      <c r="R4798" s="6" t="s">
        <v>189</v>
      </c>
      <c r="S4798" s="2" t="s">
        <v>30</v>
      </c>
      <c r="T4798" s="2"/>
    </row>
    <row r="4799" spans="1:22" x14ac:dyDescent="0.3">
      <c r="A4799" t="s">
        <v>28</v>
      </c>
      <c r="B4799" t="s">
        <v>22</v>
      </c>
      <c r="C4799" t="s">
        <v>15</v>
      </c>
      <c r="D4799" t="s">
        <v>189</v>
      </c>
      <c r="E4799" t="s">
        <v>30</v>
      </c>
      <c r="F4799">
        <v>32216</v>
      </c>
      <c r="G4799" t="s">
        <v>18</v>
      </c>
      <c r="H4799" t="s">
        <v>26</v>
      </c>
      <c r="I4799" t="s">
        <v>37</v>
      </c>
      <c r="J4799">
        <v>13392</v>
      </c>
      <c r="K4799">
        <v>8</v>
      </c>
      <c r="L4799">
        <v>7</v>
      </c>
      <c r="M4799">
        <v>-98208</v>
      </c>
      <c r="O4799" s="2" t="str">
        <f>TRIM(SampleSuperstore3[[#This Row],[City]])</f>
        <v>Jacksonville</v>
      </c>
      <c r="P4799" s="2" t="str">
        <f>TRIM(SampleSuperstore3[[#This Row],[State]])</f>
        <v>Florida</v>
      </c>
      <c r="Q4799" s="2" t="str">
        <f t="shared" si="74"/>
        <v>Jacksonville Florida</v>
      </c>
      <c r="R4799" s="6" t="s">
        <v>189</v>
      </c>
      <c r="S4799" s="2" t="s">
        <v>30</v>
      </c>
      <c r="T4799" s="2"/>
    </row>
    <row r="4800" spans="1:22" x14ac:dyDescent="0.3">
      <c r="A4800" t="s">
        <v>13</v>
      </c>
      <c r="B4800" t="s">
        <v>14</v>
      </c>
      <c r="C4800" t="s">
        <v>15</v>
      </c>
      <c r="D4800" t="s">
        <v>55</v>
      </c>
      <c r="E4800" t="s">
        <v>56</v>
      </c>
      <c r="F4800">
        <v>19140</v>
      </c>
      <c r="G4800" t="s">
        <v>57</v>
      </c>
      <c r="H4800" t="s">
        <v>35</v>
      </c>
      <c r="I4800" t="s">
        <v>36</v>
      </c>
      <c r="J4800">
        <v>39594</v>
      </c>
      <c r="K4800">
        <v>1</v>
      </c>
      <c r="L4800">
        <v>4</v>
      </c>
      <c r="M4800">
        <v>-72589</v>
      </c>
      <c r="O4800" s="2" t="str">
        <f>TRIM(SampleSuperstore3[[#This Row],[City]])</f>
        <v>Philadelphia</v>
      </c>
      <c r="P4800" s="2" t="str">
        <f>TRIM(SampleSuperstore3[[#This Row],[State]])</f>
        <v>Pennsylvania</v>
      </c>
      <c r="Q4800" s="2" t="str">
        <f t="shared" si="74"/>
        <v>Philadelphia Pennsylvania</v>
      </c>
      <c r="R4800" s="6" t="s">
        <v>189</v>
      </c>
      <c r="S4800" s="2" t="s">
        <v>30</v>
      </c>
      <c r="T4800" s="2"/>
    </row>
    <row r="4801" spans="1:20" x14ac:dyDescent="0.3">
      <c r="A4801" t="s">
        <v>13</v>
      </c>
      <c r="B4801" t="s">
        <v>14</v>
      </c>
      <c r="C4801" t="s">
        <v>15</v>
      </c>
      <c r="D4801" t="s">
        <v>55</v>
      </c>
      <c r="E4801" t="s">
        <v>56</v>
      </c>
      <c r="F4801">
        <v>19140</v>
      </c>
      <c r="G4801" t="s">
        <v>57</v>
      </c>
      <c r="H4801" t="s">
        <v>19</v>
      </c>
      <c r="I4801" t="s">
        <v>33</v>
      </c>
      <c r="J4801">
        <v>91008</v>
      </c>
      <c r="K4801">
        <v>9</v>
      </c>
      <c r="L4801">
        <v>2</v>
      </c>
      <c r="M4801">
        <v>193392</v>
      </c>
      <c r="O4801" s="2" t="str">
        <f>TRIM(SampleSuperstore3[[#This Row],[City]])</f>
        <v>Philadelphia</v>
      </c>
      <c r="P4801" s="2" t="str">
        <f>TRIM(SampleSuperstore3[[#This Row],[State]])</f>
        <v>Pennsylvania</v>
      </c>
      <c r="Q4801" s="2" t="str">
        <f t="shared" si="74"/>
        <v>Philadelphia Pennsylvania</v>
      </c>
      <c r="R4801" s="6" t="s">
        <v>189</v>
      </c>
      <c r="S4801" s="2" t="s">
        <v>30</v>
      </c>
      <c r="T4801" s="2"/>
    </row>
    <row r="4802" spans="1:20" x14ac:dyDescent="0.3">
      <c r="A4802" t="s">
        <v>13</v>
      </c>
      <c r="B4802" t="s">
        <v>14</v>
      </c>
      <c r="C4802" t="s">
        <v>15</v>
      </c>
      <c r="D4802" t="s">
        <v>23</v>
      </c>
      <c r="E4802" t="s">
        <v>24</v>
      </c>
      <c r="F4802">
        <v>90008</v>
      </c>
      <c r="G4802" t="s">
        <v>25</v>
      </c>
      <c r="H4802" t="s">
        <v>26</v>
      </c>
      <c r="I4802" t="s">
        <v>41</v>
      </c>
      <c r="J4802">
        <v>3794</v>
      </c>
      <c r="K4802">
        <v>2</v>
      </c>
      <c r="L4802">
        <v>0</v>
      </c>
      <c r="M4802">
        <v>182112</v>
      </c>
      <c r="O4802" s="2" t="str">
        <f>TRIM(SampleSuperstore3[[#This Row],[City]])</f>
        <v>Los Angeles</v>
      </c>
      <c r="P4802" s="2" t="str">
        <f>TRIM(SampleSuperstore3[[#This Row],[State]])</f>
        <v>California</v>
      </c>
      <c r="Q4802" s="2" t="str">
        <f t="shared" si="74"/>
        <v>Los Angeles California</v>
      </c>
      <c r="R4802" s="6" t="s">
        <v>55</v>
      </c>
      <c r="S4802" s="2" t="s">
        <v>56</v>
      </c>
      <c r="T4802" s="2"/>
    </row>
    <row r="4803" spans="1:20" x14ac:dyDescent="0.3">
      <c r="A4803" t="s">
        <v>13</v>
      </c>
      <c r="B4803" t="s">
        <v>14</v>
      </c>
      <c r="C4803" t="s">
        <v>15</v>
      </c>
      <c r="D4803" t="s">
        <v>23</v>
      </c>
      <c r="E4803" t="s">
        <v>24</v>
      </c>
      <c r="F4803">
        <v>90008</v>
      </c>
      <c r="G4803" t="s">
        <v>25</v>
      </c>
      <c r="H4803" t="s">
        <v>26</v>
      </c>
      <c r="I4803" t="s">
        <v>41</v>
      </c>
      <c r="J4803">
        <v>428</v>
      </c>
      <c r="K4803">
        <v>10</v>
      </c>
      <c r="L4803">
        <v>0</v>
      </c>
      <c r="M4803">
        <v>1926</v>
      </c>
      <c r="O4803" s="2" t="str">
        <f>TRIM(SampleSuperstore3[[#This Row],[City]])</f>
        <v>Los Angeles</v>
      </c>
      <c r="P4803" s="2" t="str">
        <f>TRIM(SampleSuperstore3[[#This Row],[State]])</f>
        <v>California</v>
      </c>
      <c r="Q4803" s="2" t="str">
        <f t="shared" ref="Q4803:Q4866" si="75">_xlfn.CONCAT(O4803," ",P4803)</f>
        <v>Los Angeles California</v>
      </c>
      <c r="R4803" s="6" t="s">
        <v>55</v>
      </c>
      <c r="S4803" s="2" t="s">
        <v>56</v>
      </c>
      <c r="T4803" s="2"/>
    </row>
    <row r="4804" spans="1:20" x14ac:dyDescent="0.3">
      <c r="A4804" t="s">
        <v>13</v>
      </c>
      <c r="B4804" t="s">
        <v>14</v>
      </c>
      <c r="C4804" t="s">
        <v>15</v>
      </c>
      <c r="D4804" t="s">
        <v>23</v>
      </c>
      <c r="E4804" t="s">
        <v>24</v>
      </c>
      <c r="F4804">
        <v>90008</v>
      </c>
      <c r="G4804" t="s">
        <v>25</v>
      </c>
      <c r="H4804" t="s">
        <v>26</v>
      </c>
      <c r="I4804" t="s">
        <v>32</v>
      </c>
      <c r="J4804">
        <v>3363</v>
      </c>
      <c r="K4804">
        <v>3</v>
      </c>
      <c r="L4804">
        <v>0</v>
      </c>
      <c r="M4804">
        <v>10089</v>
      </c>
      <c r="O4804" s="2" t="str">
        <f>TRIM(SampleSuperstore3[[#This Row],[City]])</f>
        <v>Los Angeles</v>
      </c>
      <c r="P4804" s="2" t="str">
        <f>TRIM(SampleSuperstore3[[#This Row],[State]])</f>
        <v>California</v>
      </c>
      <c r="Q4804" s="2" t="str">
        <f t="shared" si="75"/>
        <v>Los Angeles California</v>
      </c>
      <c r="R4804" s="6" t="s">
        <v>626</v>
      </c>
      <c r="S4804" s="2" t="s">
        <v>627</v>
      </c>
      <c r="T4804" s="2" t="s">
        <v>24</v>
      </c>
    </row>
    <row r="4805" spans="1:20" x14ac:dyDescent="0.3">
      <c r="A4805" t="s">
        <v>28</v>
      </c>
      <c r="B4805" t="s">
        <v>22</v>
      </c>
      <c r="C4805" t="s">
        <v>15</v>
      </c>
      <c r="D4805" t="s">
        <v>55</v>
      </c>
      <c r="E4805" t="s">
        <v>56</v>
      </c>
      <c r="F4805">
        <v>19134</v>
      </c>
      <c r="G4805" t="s">
        <v>57</v>
      </c>
      <c r="H4805" t="s">
        <v>26</v>
      </c>
      <c r="I4805" t="s">
        <v>60</v>
      </c>
      <c r="J4805">
        <v>62808</v>
      </c>
      <c r="K4805">
        <v>3</v>
      </c>
      <c r="L4805">
        <v>2</v>
      </c>
      <c r="M4805">
        <v>211977</v>
      </c>
      <c r="O4805" s="2" t="str">
        <f>TRIM(SampleSuperstore3[[#This Row],[City]])</f>
        <v>Philadelphia</v>
      </c>
      <c r="P4805" s="2" t="str">
        <f>TRIM(SampleSuperstore3[[#This Row],[State]])</f>
        <v>Pennsylvania</v>
      </c>
      <c r="Q4805" s="2" t="str">
        <f t="shared" si="75"/>
        <v>Philadelphia Pennsylvania</v>
      </c>
      <c r="R4805" s="6" t="s">
        <v>626</v>
      </c>
      <c r="S4805" s="2" t="s">
        <v>627</v>
      </c>
      <c r="T4805" s="2" t="s">
        <v>24</v>
      </c>
    </row>
    <row r="4806" spans="1:20" x14ac:dyDescent="0.3">
      <c r="A4806" t="s">
        <v>62</v>
      </c>
      <c r="B4806" t="s">
        <v>14</v>
      </c>
      <c r="C4806" t="s">
        <v>15</v>
      </c>
      <c r="D4806" t="s">
        <v>431</v>
      </c>
      <c r="E4806" t="s">
        <v>49</v>
      </c>
      <c r="F4806">
        <v>54703</v>
      </c>
      <c r="G4806" t="s">
        <v>47</v>
      </c>
      <c r="H4806" t="s">
        <v>26</v>
      </c>
      <c r="I4806" t="s">
        <v>41</v>
      </c>
      <c r="J4806">
        <v>19564</v>
      </c>
      <c r="K4806">
        <v>4</v>
      </c>
      <c r="L4806">
        <v>0</v>
      </c>
      <c r="M4806">
        <v>919508</v>
      </c>
      <c r="O4806" s="2" t="str">
        <f>TRIM(SampleSuperstore3[[#This Row],[City]])</f>
        <v>Eau Claire</v>
      </c>
      <c r="P4806" s="2" t="str">
        <f>TRIM(SampleSuperstore3[[#This Row],[State]])</f>
        <v>Wisconsin</v>
      </c>
      <c r="Q4806" s="2" t="str">
        <f t="shared" si="75"/>
        <v>Eau Claire Wisconsin</v>
      </c>
      <c r="R4806" s="6" t="s">
        <v>626</v>
      </c>
      <c r="S4806" s="2" t="s">
        <v>627</v>
      </c>
      <c r="T4806" s="2" t="s">
        <v>24</v>
      </c>
    </row>
    <row r="4807" spans="1:20" x14ac:dyDescent="0.3">
      <c r="A4807" t="s">
        <v>62</v>
      </c>
      <c r="B4807" t="s">
        <v>14</v>
      </c>
      <c r="C4807" t="s">
        <v>15</v>
      </c>
      <c r="D4807" t="s">
        <v>431</v>
      </c>
      <c r="E4807" t="s">
        <v>49</v>
      </c>
      <c r="F4807">
        <v>54703</v>
      </c>
      <c r="G4807" t="s">
        <v>47</v>
      </c>
      <c r="H4807" t="s">
        <v>35</v>
      </c>
      <c r="I4807" t="s">
        <v>36</v>
      </c>
      <c r="J4807">
        <v>2399</v>
      </c>
      <c r="K4807">
        <v>2</v>
      </c>
      <c r="L4807">
        <v>0</v>
      </c>
      <c r="M4807">
        <v>7197</v>
      </c>
      <c r="O4807" s="2" t="str">
        <f>TRIM(SampleSuperstore3[[#This Row],[City]])</f>
        <v>Eau Claire</v>
      </c>
      <c r="P4807" s="2" t="str">
        <f>TRIM(SampleSuperstore3[[#This Row],[State]])</f>
        <v>Wisconsin</v>
      </c>
      <c r="Q4807" s="2" t="str">
        <f t="shared" si="75"/>
        <v>Eau Claire Wisconsin</v>
      </c>
      <c r="R4807" s="6" t="s">
        <v>55</v>
      </c>
      <c r="S4807" s="2" t="s">
        <v>56</v>
      </c>
      <c r="T4807" s="2"/>
    </row>
    <row r="4808" spans="1:20" x14ac:dyDescent="0.3">
      <c r="A4808" t="s">
        <v>13</v>
      </c>
      <c r="B4808" t="s">
        <v>14</v>
      </c>
      <c r="C4808" t="s">
        <v>15</v>
      </c>
      <c r="D4808" t="s">
        <v>55</v>
      </c>
      <c r="E4808" t="s">
        <v>56</v>
      </c>
      <c r="F4808">
        <v>19134</v>
      </c>
      <c r="G4808" t="s">
        <v>57</v>
      </c>
      <c r="H4808" t="s">
        <v>19</v>
      </c>
      <c r="I4808" t="s">
        <v>21</v>
      </c>
      <c r="J4808">
        <v>380058</v>
      </c>
      <c r="K4808">
        <v>3</v>
      </c>
      <c r="L4808">
        <v>3</v>
      </c>
      <c r="M4808">
        <v>-217176</v>
      </c>
      <c r="O4808" s="2" t="str">
        <f>TRIM(SampleSuperstore3[[#This Row],[City]])</f>
        <v>Philadelphia</v>
      </c>
      <c r="P4808" s="2" t="str">
        <f>TRIM(SampleSuperstore3[[#This Row],[State]])</f>
        <v>Pennsylvania</v>
      </c>
      <c r="Q4808" s="2" t="str">
        <f t="shared" si="75"/>
        <v>Philadelphia Pennsylvania</v>
      </c>
      <c r="R4808" s="6" t="s">
        <v>748</v>
      </c>
      <c r="S4808" s="2" t="s">
        <v>749</v>
      </c>
      <c r="T4808" s="2" t="s">
        <v>49</v>
      </c>
    </row>
    <row r="4809" spans="1:20" x14ac:dyDescent="0.3">
      <c r="A4809" t="s">
        <v>13</v>
      </c>
      <c r="B4809" t="s">
        <v>14</v>
      </c>
      <c r="C4809" t="s">
        <v>15</v>
      </c>
      <c r="D4809" t="s">
        <v>55</v>
      </c>
      <c r="E4809" t="s">
        <v>56</v>
      </c>
      <c r="F4809">
        <v>19134</v>
      </c>
      <c r="G4809" t="s">
        <v>57</v>
      </c>
      <c r="H4809" t="s">
        <v>35</v>
      </c>
      <c r="I4809" t="s">
        <v>162</v>
      </c>
      <c r="J4809">
        <v>1199976</v>
      </c>
      <c r="K4809">
        <v>4</v>
      </c>
      <c r="L4809">
        <v>4</v>
      </c>
      <c r="M4809">
        <v>1799964</v>
      </c>
      <c r="O4809" s="2" t="str">
        <f>TRIM(SampleSuperstore3[[#This Row],[City]])</f>
        <v>Philadelphia</v>
      </c>
      <c r="P4809" s="2" t="str">
        <f>TRIM(SampleSuperstore3[[#This Row],[State]])</f>
        <v>Pennsylvania</v>
      </c>
      <c r="Q4809" s="2" t="str">
        <f t="shared" si="75"/>
        <v>Philadelphia Pennsylvania</v>
      </c>
      <c r="R4809" s="6" t="s">
        <v>748</v>
      </c>
      <c r="S4809" s="2" t="s">
        <v>749</v>
      </c>
      <c r="T4809" s="2" t="s">
        <v>49</v>
      </c>
    </row>
    <row r="4810" spans="1:20" x14ac:dyDescent="0.3">
      <c r="A4810" t="s">
        <v>13</v>
      </c>
      <c r="B4810" t="s">
        <v>14</v>
      </c>
      <c r="C4810" t="s">
        <v>15</v>
      </c>
      <c r="D4810" t="s">
        <v>55</v>
      </c>
      <c r="E4810" t="s">
        <v>56</v>
      </c>
      <c r="F4810">
        <v>19134</v>
      </c>
      <c r="G4810" t="s">
        <v>57</v>
      </c>
      <c r="H4810" t="s">
        <v>19</v>
      </c>
      <c r="I4810" t="s">
        <v>33</v>
      </c>
      <c r="J4810">
        <v>48576</v>
      </c>
      <c r="K4810">
        <v>3</v>
      </c>
      <c r="L4810">
        <v>2</v>
      </c>
      <c r="M4810">
        <v>97152</v>
      </c>
      <c r="O4810" s="2" t="str">
        <f>TRIM(SampleSuperstore3[[#This Row],[City]])</f>
        <v>Philadelphia</v>
      </c>
      <c r="P4810" s="2" t="str">
        <f>TRIM(SampleSuperstore3[[#This Row],[State]])</f>
        <v>Pennsylvania</v>
      </c>
      <c r="Q4810" s="2" t="str">
        <f t="shared" si="75"/>
        <v>Philadelphia Pennsylvania</v>
      </c>
      <c r="R4810" s="6" t="s">
        <v>55</v>
      </c>
      <c r="S4810" s="2" t="s">
        <v>56</v>
      </c>
      <c r="T4810" s="2"/>
    </row>
    <row r="4811" spans="1:20" x14ac:dyDescent="0.3">
      <c r="A4811" t="s">
        <v>62</v>
      </c>
      <c r="B4811" t="s">
        <v>14</v>
      </c>
      <c r="C4811" t="s">
        <v>15</v>
      </c>
      <c r="D4811" t="s">
        <v>23</v>
      </c>
      <c r="E4811" t="s">
        <v>24</v>
      </c>
      <c r="F4811">
        <v>90004</v>
      </c>
      <c r="G4811" t="s">
        <v>25</v>
      </c>
      <c r="H4811" t="s">
        <v>26</v>
      </c>
      <c r="I4811" t="s">
        <v>41</v>
      </c>
      <c r="J4811">
        <v>1794</v>
      </c>
      <c r="K4811">
        <v>3</v>
      </c>
      <c r="L4811">
        <v>0</v>
      </c>
      <c r="M4811">
        <v>8073</v>
      </c>
      <c r="O4811" s="2" t="str">
        <f>TRIM(SampleSuperstore3[[#This Row],[City]])</f>
        <v>Los Angeles</v>
      </c>
      <c r="P4811" s="2" t="str">
        <f>TRIM(SampleSuperstore3[[#This Row],[State]])</f>
        <v>California</v>
      </c>
      <c r="Q4811" s="2" t="str">
        <f t="shared" si="75"/>
        <v>Los Angeles California</v>
      </c>
      <c r="R4811" s="6" t="s">
        <v>55</v>
      </c>
      <c r="S4811" s="2" t="s">
        <v>56</v>
      </c>
      <c r="T4811" s="2"/>
    </row>
    <row r="4812" spans="1:20" x14ac:dyDescent="0.3">
      <c r="A4812" t="s">
        <v>28</v>
      </c>
      <c r="B4812" t="s">
        <v>14</v>
      </c>
      <c r="C4812" t="s">
        <v>15</v>
      </c>
      <c r="D4812" t="s">
        <v>55</v>
      </c>
      <c r="E4812" t="s">
        <v>56</v>
      </c>
      <c r="F4812">
        <v>19134</v>
      </c>
      <c r="G4812" t="s">
        <v>57</v>
      </c>
      <c r="H4812" t="s">
        <v>26</v>
      </c>
      <c r="I4812" t="s">
        <v>41</v>
      </c>
      <c r="J4812">
        <v>18264</v>
      </c>
      <c r="K4812">
        <v>3</v>
      </c>
      <c r="L4812">
        <v>2</v>
      </c>
      <c r="M4812">
        <v>61641</v>
      </c>
      <c r="O4812" s="2" t="str">
        <f>TRIM(SampleSuperstore3[[#This Row],[City]])</f>
        <v>Philadelphia</v>
      </c>
      <c r="P4812" s="2" t="str">
        <f>TRIM(SampleSuperstore3[[#This Row],[State]])</f>
        <v>Pennsylvania</v>
      </c>
      <c r="Q4812" s="2" t="str">
        <f t="shared" si="75"/>
        <v>Philadelphia Pennsylvania</v>
      </c>
      <c r="R4812" s="6" t="s">
        <v>55</v>
      </c>
      <c r="S4812" s="2" t="s">
        <v>56</v>
      </c>
      <c r="T4812" s="2"/>
    </row>
    <row r="4813" spans="1:20" x14ac:dyDescent="0.3">
      <c r="A4813" t="s">
        <v>28</v>
      </c>
      <c r="B4813" t="s">
        <v>14</v>
      </c>
      <c r="C4813" t="s">
        <v>15</v>
      </c>
      <c r="D4813" t="s">
        <v>55</v>
      </c>
      <c r="E4813" t="s">
        <v>56</v>
      </c>
      <c r="F4813">
        <v>19134</v>
      </c>
      <c r="G4813" t="s">
        <v>57</v>
      </c>
      <c r="H4813" t="s">
        <v>26</v>
      </c>
      <c r="I4813" t="s">
        <v>38</v>
      </c>
      <c r="J4813">
        <v>34656</v>
      </c>
      <c r="K4813">
        <v>2</v>
      </c>
      <c r="L4813">
        <v>2</v>
      </c>
      <c r="M4813">
        <v>56316</v>
      </c>
      <c r="O4813" s="2" t="str">
        <f>TRIM(SampleSuperstore3[[#This Row],[City]])</f>
        <v>Philadelphia</v>
      </c>
      <c r="P4813" s="2" t="str">
        <f>TRIM(SampleSuperstore3[[#This Row],[State]])</f>
        <v>Pennsylvania</v>
      </c>
      <c r="Q4813" s="2" t="str">
        <f t="shared" si="75"/>
        <v>Philadelphia Pennsylvania</v>
      </c>
      <c r="R4813" s="6" t="s">
        <v>626</v>
      </c>
      <c r="S4813" s="2" t="s">
        <v>627</v>
      </c>
      <c r="T4813" s="2" t="s">
        <v>24</v>
      </c>
    </row>
    <row r="4814" spans="1:20" x14ac:dyDescent="0.3">
      <c r="A4814" t="s">
        <v>28</v>
      </c>
      <c r="B4814" t="s">
        <v>14</v>
      </c>
      <c r="C4814" t="s">
        <v>15</v>
      </c>
      <c r="D4814" t="s">
        <v>55</v>
      </c>
      <c r="E4814" t="s">
        <v>56</v>
      </c>
      <c r="F4814">
        <v>19134</v>
      </c>
      <c r="G4814" t="s">
        <v>57</v>
      </c>
      <c r="H4814" t="s">
        <v>26</v>
      </c>
      <c r="I4814" t="s">
        <v>38</v>
      </c>
      <c r="J4814">
        <v>81552</v>
      </c>
      <c r="K4814">
        <v>2</v>
      </c>
      <c r="L4814">
        <v>2</v>
      </c>
      <c r="M4814">
        <v>81552</v>
      </c>
      <c r="O4814" s="2" t="str">
        <f>TRIM(SampleSuperstore3[[#This Row],[City]])</f>
        <v>Philadelphia</v>
      </c>
      <c r="P4814" s="2" t="str">
        <f>TRIM(SampleSuperstore3[[#This Row],[State]])</f>
        <v>Pennsylvania</v>
      </c>
      <c r="Q4814" s="2" t="str">
        <f t="shared" si="75"/>
        <v>Philadelphia Pennsylvania</v>
      </c>
      <c r="R4814" s="6" t="s">
        <v>55</v>
      </c>
      <c r="S4814" s="2" t="s">
        <v>56</v>
      </c>
      <c r="T4814" s="2"/>
    </row>
    <row r="4815" spans="1:20" x14ac:dyDescent="0.3">
      <c r="A4815" t="s">
        <v>28</v>
      </c>
      <c r="B4815" t="s">
        <v>14</v>
      </c>
      <c r="C4815" t="s">
        <v>15</v>
      </c>
      <c r="D4815" t="s">
        <v>55</v>
      </c>
      <c r="E4815" t="s">
        <v>56</v>
      </c>
      <c r="F4815">
        <v>19134</v>
      </c>
      <c r="G4815" t="s">
        <v>57</v>
      </c>
      <c r="H4815" t="s">
        <v>26</v>
      </c>
      <c r="I4815" t="s">
        <v>32</v>
      </c>
      <c r="J4815">
        <v>227136</v>
      </c>
      <c r="K4815">
        <v>4</v>
      </c>
      <c r="L4815">
        <v>2</v>
      </c>
      <c r="M4815">
        <v>-42588</v>
      </c>
      <c r="O4815" s="2" t="str">
        <f>TRIM(SampleSuperstore3[[#This Row],[City]])</f>
        <v>Philadelphia</v>
      </c>
      <c r="P4815" s="2" t="str">
        <f>TRIM(SampleSuperstore3[[#This Row],[State]])</f>
        <v>Pennsylvania</v>
      </c>
      <c r="Q4815" s="2" t="str">
        <f t="shared" si="75"/>
        <v>Philadelphia Pennsylvania</v>
      </c>
      <c r="R4815" s="6" t="s">
        <v>55</v>
      </c>
      <c r="S4815" s="2" t="s">
        <v>56</v>
      </c>
      <c r="T4815" s="2"/>
    </row>
    <row r="4816" spans="1:20" x14ac:dyDescent="0.3">
      <c r="A4816" t="s">
        <v>28</v>
      </c>
      <c r="B4816" t="s">
        <v>14</v>
      </c>
      <c r="C4816" t="s">
        <v>15</v>
      </c>
      <c r="D4816" t="s">
        <v>250</v>
      </c>
      <c r="E4816" t="s">
        <v>127</v>
      </c>
      <c r="F4816">
        <v>6360</v>
      </c>
      <c r="G4816" t="s">
        <v>57</v>
      </c>
      <c r="H4816" t="s">
        <v>26</v>
      </c>
      <c r="I4816" t="s">
        <v>37</v>
      </c>
      <c r="J4816">
        <v>1036</v>
      </c>
      <c r="K4816">
        <v>2</v>
      </c>
      <c r="L4816">
        <v>0</v>
      </c>
      <c r="M4816">
        <v>50764</v>
      </c>
      <c r="O4816" s="2" t="str">
        <f>TRIM(SampleSuperstore3[[#This Row],[City]])</f>
        <v>Norwich</v>
      </c>
      <c r="P4816" s="2" t="str">
        <f>TRIM(SampleSuperstore3[[#This Row],[State]])</f>
        <v>Connecticut</v>
      </c>
      <c r="Q4816" s="2" t="str">
        <f t="shared" si="75"/>
        <v>Norwich Connecticut</v>
      </c>
      <c r="R4816" s="6" t="s">
        <v>55</v>
      </c>
      <c r="S4816" s="2" t="s">
        <v>56</v>
      </c>
      <c r="T4816" s="2"/>
    </row>
    <row r="4817" spans="1:22" x14ac:dyDescent="0.3">
      <c r="A4817" t="s">
        <v>28</v>
      </c>
      <c r="B4817" t="s">
        <v>14</v>
      </c>
      <c r="C4817" t="s">
        <v>15</v>
      </c>
      <c r="D4817" t="s">
        <v>122</v>
      </c>
      <c r="E4817" t="s">
        <v>46</v>
      </c>
      <c r="F4817">
        <v>78207</v>
      </c>
      <c r="G4817" t="s">
        <v>47</v>
      </c>
      <c r="H4817" t="s">
        <v>26</v>
      </c>
      <c r="I4817" t="s">
        <v>38</v>
      </c>
      <c r="J4817">
        <v>463248</v>
      </c>
      <c r="K4817">
        <v>8</v>
      </c>
      <c r="L4817">
        <v>8</v>
      </c>
      <c r="M4817">
        <v>-11812824</v>
      </c>
      <c r="O4817" s="2" t="str">
        <f>TRIM(SampleSuperstore3[[#This Row],[City]])</f>
        <v>San Antonio</v>
      </c>
      <c r="P4817" s="2" t="str">
        <f>TRIM(SampleSuperstore3[[#This Row],[State]])</f>
        <v>Texas</v>
      </c>
      <c r="Q4817" s="2" t="str">
        <f t="shared" si="75"/>
        <v>San Antonio Texas</v>
      </c>
      <c r="R4817" s="6" t="s">
        <v>55</v>
      </c>
      <c r="S4817" s="2" t="s">
        <v>56</v>
      </c>
      <c r="T4817" s="2"/>
    </row>
    <row r="4818" spans="1:22" x14ac:dyDescent="0.3">
      <c r="A4818" t="s">
        <v>28</v>
      </c>
      <c r="B4818" t="s">
        <v>14</v>
      </c>
      <c r="C4818" t="s">
        <v>15</v>
      </c>
      <c r="D4818" t="s">
        <v>122</v>
      </c>
      <c r="E4818" t="s">
        <v>46</v>
      </c>
      <c r="F4818">
        <v>78207</v>
      </c>
      <c r="G4818" t="s">
        <v>47</v>
      </c>
      <c r="H4818" t="s">
        <v>35</v>
      </c>
      <c r="I4818" t="s">
        <v>59</v>
      </c>
      <c r="J4818">
        <v>383952</v>
      </c>
      <c r="K4818">
        <v>6</v>
      </c>
      <c r="L4818">
        <v>2</v>
      </c>
      <c r="M4818">
        <v>47994</v>
      </c>
      <c r="O4818" s="2" t="str">
        <f>TRIM(SampleSuperstore3[[#This Row],[City]])</f>
        <v>San Antonio</v>
      </c>
      <c r="P4818" s="2" t="str">
        <f>TRIM(SampleSuperstore3[[#This Row],[State]])</f>
        <v>Texas</v>
      </c>
      <c r="Q4818" s="2" t="str">
        <f t="shared" si="75"/>
        <v>San Antonio Texas</v>
      </c>
      <c r="R4818" s="6" t="s">
        <v>250</v>
      </c>
      <c r="S4818" s="2" t="s">
        <v>127</v>
      </c>
      <c r="T4818" s="2"/>
    </row>
    <row r="4819" spans="1:22" x14ac:dyDescent="0.3">
      <c r="A4819" t="s">
        <v>168</v>
      </c>
      <c r="B4819" t="s">
        <v>44</v>
      </c>
      <c r="C4819" t="s">
        <v>15</v>
      </c>
      <c r="D4819" t="s">
        <v>511</v>
      </c>
      <c r="E4819" t="s">
        <v>81</v>
      </c>
      <c r="F4819">
        <v>85364</v>
      </c>
      <c r="G4819" t="s">
        <v>25</v>
      </c>
      <c r="H4819" t="s">
        <v>26</v>
      </c>
      <c r="I4819" t="s">
        <v>37</v>
      </c>
      <c r="J4819">
        <v>44856</v>
      </c>
      <c r="K4819">
        <v>6</v>
      </c>
      <c r="L4819">
        <v>7</v>
      </c>
      <c r="M4819">
        <v>-358848</v>
      </c>
      <c r="O4819" s="2" t="str">
        <f>TRIM(SampleSuperstore3[[#This Row],[City]])</f>
        <v>Yuma</v>
      </c>
      <c r="P4819" s="2" t="str">
        <f>TRIM(SampleSuperstore3[[#This Row],[State]])</f>
        <v>Arizona</v>
      </c>
      <c r="Q4819" s="2" t="str">
        <f t="shared" si="75"/>
        <v>Yuma Arizona</v>
      </c>
      <c r="R4819" s="6" t="s">
        <v>632</v>
      </c>
      <c r="S4819" s="2" t="s">
        <v>641</v>
      </c>
      <c r="T4819" s="2" t="s">
        <v>46</v>
      </c>
    </row>
    <row r="4820" spans="1:22" x14ac:dyDescent="0.3">
      <c r="A4820" t="s">
        <v>28</v>
      </c>
      <c r="B4820" t="s">
        <v>14</v>
      </c>
      <c r="C4820" t="s">
        <v>15</v>
      </c>
      <c r="D4820" t="s">
        <v>103</v>
      </c>
      <c r="E4820" t="s">
        <v>104</v>
      </c>
      <c r="F4820">
        <v>43229</v>
      </c>
      <c r="G4820" t="s">
        <v>57</v>
      </c>
      <c r="H4820" t="s">
        <v>35</v>
      </c>
      <c r="I4820" t="s">
        <v>123</v>
      </c>
      <c r="J4820">
        <v>30345</v>
      </c>
      <c r="K4820">
        <v>7</v>
      </c>
      <c r="L4820">
        <v>7</v>
      </c>
      <c r="M4820">
        <v>-24276</v>
      </c>
      <c r="O4820" s="2" t="str">
        <f>TRIM(SampleSuperstore3[[#This Row],[City]])</f>
        <v>Columbus</v>
      </c>
      <c r="P4820" s="2" t="str">
        <f>TRIM(SampleSuperstore3[[#This Row],[State]])</f>
        <v>Ohio</v>
      </c>
      <c r="Q4820" s="2" t="str">
        <f t="shared" si="75"/>
        <v>Columbus Ohio</v>
      </c>
      <c r="R4820" s="6" t="s">
        <v>632</v>
      </c>
      <c r="S4820" s="2" t="s">
        <v>641</v>
      </c>
      <c r="T4820" s="2" t="s">
        <v>46</v>
      </c>
    </row>
    <row r="4821" spans="1:22" x14ac:dyDescent="0.3">
      <c r="A4821" t="s">
        <v>28</v>
      </c>
      <c r="B4821" t="s">
        <v>14</v>
      </c>
      <c r="C4821" t="s">
        <v>15</v>
      </c>
      <c r="D4821" t="s">
        <v>103</v>
      </c>
      <c r="E4821" t="s">
        <v>104</v>
      </c>
      <c r="F4821">
        <v>43229</v>
      </c>
      <c r="G4821" t="s">
        <v>57</v>
      </c>
      <c r="H4821" t="s">
        <v>19</v>
      </c>
      <c r="I4821" t="s">
        <v>21</v>
      </c>
      <c r="J4821">
        <v>127554</v>
      </c>
      <c r="K4821">
        <v>3</v>
      </c>
      <c r="L4821">
        <v>3</v>
      </c>
      <c r="M4821">
        <v>-9111</v>
      </c>
      <c r="O4821" s="2" t="str">
        <f>TRIM(SampleSuperstore3[[#This Row],[City]])</f>
        <v>Columbus</v>
      </c>
      <c r="P4821" s="2" t="str">
        <f>TRIM(SampleSuperstore3[[#This Row],[State]])</f>
        <v>Ohio</v>
      </c>
      <c r="Q4821" s="2" t="str">
        <f t="shared" si="75"/>
        <v>Columbus Ohio</v>
      </c>
      <c r="R4821" s="6" t="s">
        <v>511</v>
      </c>
      <c r="S4821" s="2" t="s">
        <v>81</v>
      </c>
      <c r="T4821" s="2"/>
    </row>
    <row r="4822" spans="1:22" x14ac:dyDescent="0.3">
      <c r="A4822" t="s">
        <v>28</v>
      </c>
      <c r="B4822" t="s">
        <v>14</v>
      </c>
      <c r="C4822" t="s">
        <v>15</v>
      </c>
      <c r="D4822" t="s">
        <v>103</v>
      </c>
      <c r="E4822" t="s">
        <v>104</v>
      </c>
      <c r="F4822">
        <v>43229</v>
      </c>
      <c r="G4822" t="s">
        <v>57</v>
      </c>
      <c r="H4822" t="s">
        <v>19</v>
      </c>
      <c r="I4822" t="s">
        <v>33</v>
      </c>
      <c r="J4822">
        <v>77952</v>
      </c>
      <c r="K4822">
        <v>3</v>
      </c>
      <c r="L4822">
        <v>2</v>
      </c>
      <c r="M4822">
        <v>155904</v>
      </c>
      <c r="O4822" s="2" t="str">
        <f>TRIM(SampleSuperstore3[[#This Row],[City]])</f>
        <v>Columbus</v>
      </c>
      <c r="P4822" s="2" t="str">
        <f>TRIM(SampleSuperstore3[[#This Row],[State]])</f>
        <v>Ohio</v>
      </c>
      <c r="Q4822" s="2" t="str">
        <f t="shared" si="75"/>
        <v>Columbus Ohio</v>
      </c>
      <c r="R4822" s="6" t="s">
        <v>103</v>
      </c>
      <c r="S4822" s="2" t="s">
        <v>104</v>
      </c>
      <c r="T4822" s="2"/>
    </row>
    <row r="4823" spans="1:22" x14ac:dyDescent="0.3">
      <c r="A4823" t="s">
        <v>62</v>
      </c>
      <c r="B4823" t="s">
        <v>22</v>
      </c>
      <c r="C4823" t="s">
        <v>15</v>
      </c>
      <c r="D4823" t="s">
        <v>23</v>
      </c>
      <c r="E4823" t="s">
        <v>24</v>
      </c>
      <c r="F4823">
        <v>90036</v>
      </c>
      <c r="G4823" t="s">
        <v>25</v>
      </c>
      <c r="H4823" t="s">
        <v>26</v>
      </c>
      <c r="I4823" t="s">
        <v>37</v>
      </c>
      <c r="J4823">
        <v>14016</v>
      </c>
      <c r="K4823">
        <v>4</v>
      </c>
      <c r="L4823">
        <v>2</v>
      </c>
      <c r="M4823">
        <v>49056</v>
      </c>
      <c r="O4823" s="2" t="str">
        <f>TRIM(SampleSuperstore3[[#This Row],[City]])</f>
        <v>Los Angeles</v>
      </c>
      <c r="P4823" s="2" t="str">
        <f>TRIM(SampleSuperstore3[[#This Row],[State]])</f>
        <v>California</v>
      </c>
      <c r="Q4823" s="2" t="str">
        <f t="shared" si="75"/>
        <v>Los Angeles California</v>
      </c>
      <c r="R4823" s="6" t="s">
        <v>103</v>
      </c>
      <c r="S4823" s="2" t="s">
        <v>104</v>
      </c>
      <c r="T4823" s="2"/>
    </row>
    <row r="4824" spans="1:22" x14ac:dyDescent="0.3">
      <c r="A4824" t="s">
        <v>28</v>
      </c>
      <c r="B4824" t="s">
        <v>22</v>
      </c>
      <c r="C4824" t="s">
        <v>15</v>
      </c>
      <c r="D4824" t="s">
        <v>182</v>
      </c>
      <c r="E4824" t="s">
        <v>17</v>
      </c>
      <c r="F4824">
        <v>40475</v>
      </c>
      <c r="G4824" t="s">
        <v>18</v>
      </c>
      <c r="H4824" t="s">
        <v>26</v>
      </c>
      <c r="I4824" t="s">
        <v>32</v>
      </c>
      <c r="J4824">
        <v>6952</v>
      </c>
      <c r="K4824">
        <v>2</v>
      </c>
      <c r="L4824">
        <v>0</v>
      </c>
      <c r="M4824">
        <v>194656</v>
      </c>
      <c r="O4824" s="2" t="str">
        <f>TRIM(SampleSuperstore3[[#This Row],[City]])</f>
        <v>Richmond</v>
      </c>
      <c r="P4824" s="2" t="str">
        <f>TRIM(SampleSuperstore3[[#This Row],[State]])</f>
        <v>Kentucky</v>
      </c>
      <c r="Q4824" s="2" t="str">
        <f t="shared" si="75"/>
        <v>Richmond Kentucky</v>
      </c>
      <c r="R4824" s="6" t="s">
        <v>103</v>
      </c>
      <c r="S4824" s="2" t="s">
        <v>104</v>
      </c>
      <c r="T4824" s="2"/>
    </row>
    <row r="4825" spans="1:22" x14ac:dyDescent="0.3">
      <c r="A4825" t="s">
        <v>28</v>
      </c>
      <c r="B4825" t="s">
        <v>22</v>
      </c>
      <c r="C4825" t="s">
        <v>15</v>
      </c>
      <c r="D4825" t="s">
        <v>182</v>
      </c>
      <c r="E4825" t="s">
        <v>17</v>
      </c>
      <c r="F4825">
        <v>40475</v>
      </c>
      <c r="G4825" t="s">
        <v>18</v>
      </c>
      <c r="H4825" t="s">
        <v>26</v>
      </c>
      <c r="I4825" t="s">
        <v>34</v>
      </c>
      <c r="J4825">
        <v>564</v>
      </c>
      <c r="K4825">
        <v>3</v>
      </c>
      <c r="L4825">
        <v>0</v>
      </c>
      <c r="M4825">
        <v>16356</v>
      </c>
      <c r="O4825" s="2" t="str">
        <f>TRIM(SampleSuperstore3[[#This Row],[City]])</f>
        <v>Richmond</v>
      </c>
      <c r="P4825" s="2" t="str">
        <f>TRIM(SampleSuperstore3[[#This Row],[State]])</f>
        <v>Kentucky</v>
      </c>
      <c r="Q4825" s="2" t="str">
        <f t="shared" si="75"/>
        <v>Richmond Kentucky</v>
      </c>
      <c r="R4825" s="6" t="s">
        <v>626</v>
      </c>
      <c r="S4825" s="2" t="s">
        <v>627</v>
      </c>
      <c r="T4825" s="2" t="s">
        <v>24</v>
      </c>
    </row>
    <row r="4826" spans="1:22" x14ac:dyDescent="0.3">
      <c r="A4826" t="s">
        <v>28</v>
      </c>
      <c r="B4826" t="s">
        <v>14</v>
      </c>
      <c r="C4826" t="s">
        <v>15</v>
      </c>
      <c r="D4826" t="s">
        <v>75</v>
      </c>
      <c r="E4826" t="s">
        <v>76</v>
      </c>
      <c r="F4826">
        <v>10035</v>
      </c>
      <c r="G4826" t="s">
        <v>57</v>
      </c>
      <c r="H4826" t="s">
        <v>26</v>
      </c>
      <c r="I4826" t="s">
        <v>37</v>
      </c>
      <c r="J4826">
        <v>13776</v>
      </c>
      <c r="K4826">
        <v>3</v>
      </c>
      <c r="L4826">
        <v>2</v>
      </c>
      <c r="M4826">
        <v>44772</v>
      </c>
      <c r="O4826" s="2" t="str">
        <f>TRIM(SampleSuperstore3[[#This Row],[City]])</f>
        <v>New York City</v>
      </c>
      <c r="P4826" s="2" t="str">
        <f>TRIM(SampleSuperstore3[[#This Row],[State]])</f>
        <v>New York</v>
      </c>
      <c r="Q4826" s="2" t="str">
        <f t="shared" si="75"/>
        <v>New York City New York</v>
      </c>
      <c r="R4826" s="6" t="s">
        <v>182</v>
      </c>
      <c r="S4826" s="2" t="s">
        <v>17</v>
      </c>
      <c r="T4826" s="2"/>
    </row>
    <row r="4827" spans="1:22" x14ac:dyDescent="0.3">
      <c r="A4827" t="s">
        <v>28</v>
      </c>
      <c r="B4827" t="s">
        <v>14</v>
      </c>
      <c r="C4827" t="s">
        <v>15</v>
      </c>
      <c r="D4827" t="s">
        <v>512</v>
      </c>
      <c r="E4827" t="s">
        <v>49</v>
      </c>
      <c r="F4827">
        <v>54401</v>
      </c>
      <c r="G4827" t="s">
        <v>47</v>
      </c>
      <c r="H4827" t="s">
        <v>26</v>
      </c>
      <c r="I4827" t="s">
        <v>38</v>
      </c>
      <c r="J4827">
        <v>24588</v>
      </c>
      <c r="K4827">
        <v>6</v>
      </c>
      <c r="L4827">
        <v>0</v>
      </c>
      <c r="M4827">
        <v>688464</v>
      </c>
      <c r="O4827" s="2" t="str">
        <f>TRIM(SampleSuperstore3[[#This Row],[City]])</f>
        <v>Wausau</v>
      </c>
      <c r="P4827" s="2" t="str">
        <f>TRIM(SampleSuperstore3[[#This Row],[State]])</f>
        <v>Wisconsin</v>
      </c>
      <c r="Q4827" s="2" t="str">
        <f t="shared" si="75"/>
        <v>Wausau Wisconsin</v>
      </c>
      <c r="R4827" s="6" t="s">
        <v>182</v>
      </c>
      <c r="S4827" s="2" t="s">
        <v>17</v>
      </c>
      <c r="T4827" s="2"/>
    </row>
    <row r="4828" spans="1:22" x14ac:dyDescent="0.3">
      <c r="A4828" t="s">
        <v>28</v>
      </c>
      <c r="B4828" t="s">
        <v>14</v>
      </c>
      <c r="C4828" t="s">
        <v>15</v>
      </c>
      <c r="D4828" t="s">
        <v>512</v>
      </c>
      <c r="E4828" t="s">
        <v>49</v>
      </c>
      <c r="F4828">
        <v>54401</v>
      </c>
      <c r="G4828" t="s">
        <v>47</v>
      </c>
      <c r="H4828" t="s">
        <v>26</v>
      </c>
      <c r="I4828" t="s">
        <v>32</v>
      </c>
      <c r="J4828">
        <v>3663</v>
      </c>
      <c r="K4828">
        <v>3</v>
      </c>
      <c r="L4828">
        <v>0</v>
      </c>
      <c r="M4828">
        <v>98901</v>
      </c>
      <c r="O4828" s="2" t="str">
        <f>TRIM(SampleSuperstore3[[#This Row],[City]])</f>
        <v>Wausau</v>
      </c>
      <c r="P4828" s="2" t="str">
        <f>TRIM(SampleSuperstore3[[#This Row],[State]])</f>
        <v>Wisconsin</v>
      </c>
      <c r="Q4828" s="2" t="str">
        <f t="shared" si="75"/>
        <v>Wausau Wisconsin</v>
      </c>
      <c r="R4828" s="6" t="s">
        <v>634</v>
      </c>
      <c r="S4828" s="2" t="s">
        <v>369</v>
      </c>
      <c r="T4828" s="2" t="s">
        <v>3</v>
      </c>
      <c r="U4828" t="s">
        <v>634</v>
      </c>
      <c r="V4828" t="s">
        <v>369</v>
      </c>
    </row>
    <row r="4829" spans="1:22" x14ac:dyDescent="0.3">
      <c r="A4829" t="s">
        <v>28</v>
      </c>
      <c r="B4829" t="s">
        <v>14</v>
      </c>
      <c r="C4829" t="s">
        <v>15</v>
      </c>
      <c r="D4829" t="s">
        <v>512</v>
      </c>
      <c r="E4829" t="s">
        <v>49</v>
      </c>
      <c r="F4829">
        <v>54401</v>
      </c>
      <c r="G4829" t="s">
        <v>47</v>
      </c>
      <c r="H4829" t="s">
        <v>26</v>
      </c>
      <c r="I4829" t="s">
        <v>32</v>
      </c>
      <c r="J4829">
        <v>2258</v>
      </c>
      <c r="K4829">
        <v>2</v>
      </c>
      <c r="L4829">
        <v>0</v>
      </c>
      <c r="M4829">
        <v>58708</v>
      </c>
      <c r="O4829" s="2" t="str">
        <f>TRIM(SampleSuperstore3[[#This Row],[City]])</f>
        <v>Wausau</v>
      </c>
      <c r="P4829" s="2" t="str">
        <f>TRIM(SampleSuperstore3[[#This Row],[State]])</f>
        <v>Wisconsin</v>
      </c>
      <c r="Q4829" s="2" t="str">
        <f t="shared" si="75"/>
        <v>Wausau Wisconsin</v>
      </c>
      <c r="R4829" s="6" t="s">
        <v>512</v>
      </c>
      <c r="S4829" s="2" t="s">
        <v>49</v>
      </c>
      <c r="T4829" s="2"/>
    </row>
    <row r="4830" spans="1:22" x14ac:dyDescent="0.3">
      <c r="A4830" t="s">
        <v>28</v>
      </c>
      <c r="B4830" t="s">
        <v>14</v>
      </c>
      <c r="C4830" t="s">
        <v>15</v>
      </c>
      <c r="D4830" t="s">
        <v>512</v>
      </c>
      <c r="E4830" t="s">
        <v>49</v>
      </c>
      <c r="F4830">
        <v>54401</v>
      </c>
      <c r="G4830" t="s">
        <v>47</v>
      </c>
      <c r="H4830" t="s">
        <v>26</v>
      </c>
      <c r="I4830" t="s">
        <v>37</v>
      </c>
      <c r="J4830">
        <v>1239</v>
      </c>
      <c r="K4830">
        <v>3</v>
      </c>
      <c r="L4830">
        <v>0</v>
      </c>
      <c r="M4830">
        <v>58233</v>
      </c>
      <c r="O4830" s="2" t="str">
        <f>TRIM(SampleSuperstore3[[#This Row],[City]])</f>
        <v>Wausau</v>
      </c>
      <c r="P4830" s="2" t="str">
        <f>TRIM(SampleSuperstore3[[#This Row],[State]])</f>
        <v>Wisconsin</v>
      </c>
      <c r="Q4830" s="2" t="str">
        <f t="shared" si="75"/>
        <v>Wausau Wisconsin</v>
      </c>
      <c r="R4830" s="6" t="s">
        <v>512</v>
      </c>
      <c r="S4830" s="2" t="s">
        <v>49</v>
      </c>
      <c r="T4830" s="2"/>
    </row>
    <row r="4831" spans="1:22" x14ac:dyDescent="0.3">
      <c r="A4831" t="s">
        <v>28</v>
      </c>
      <c r="B4831" t="s">
        <v>44</v>
      </c>
      <c r="C4831" t="s">
        <v>15</v>
      </c>
      <c r="D4831" t="s">
        <v>52</v>
      </c>
      <c r="E4831" t="s">
        <v>24</v>
      </c>
      <c r="F4831">
        <v>94110</v>
      </c>
      <c r="G4831" t="s">
        <v>25</v>
      </c>
      <c r="H4831" t="s">
        <v>26</v>
      </c>
      <c r="I4831" t="s">
        <v>37</v>
      </c>
      <c r="J4831">
        <v>3992</v>
      </c>
      <c r="K4831">
        <v>5</v>
      </c>
      <c r="L4831">
        <v>2</v>
      </c>
      <c r="M4831">
        <v>13473</v>
      </c>
      <c r="O4831" s="2" t="str">
        <f>TRIM(SampleSuperstore3[[#This Row],[City]])</f>
        <v>San Francisco</v>
      </c>
      <c r="P4831" s="2" t="str">
        <f>TRIM(SampleSuperstore3[[#This Row],[State]])</f>
        <v>California</v>
      </c>
      <c r="Q4831" s="2" t="str">
        <f t="shared" si="75"/>
        <v>San Francisco California</v>
      </c>
      <c r="R4831" s="6" t="s">
        <v>512</v>
      </c>
      <c r="S4831" s="2" t="s">
        <v>49</v>
      </c>
      <c r="T4831" s="2"/>
    </row>
    <row r="4832" spans="1:22" x14ac:dyDescent="0.3">
      <c r="A4832" t="s">
        <v>28</v>
      </c>
      <c r="B4832" t="s">
        <v>44</v>
      </c>
      <c r="C4832" t="s">
        <v>15</v>
      </c>
      <c r="D4832" t="s">
        <v>52</v>
      </c>
      <c r="E4832" t="s">
        <v>24</v>
      </c>
      <c r="F4832">
        <v>94110</v>
      </c>
      <c r="G4832" t="s">
        <v>25</v>
      </c>
      <c r="H4832" t="s">
        <v>26</v>
      </c>
      <c r="I4832" t="s">
        <v>41</v>
      </c>
      <c r="J4832">
        <v>6196</v>
      </c>
      <c r="K4832">
        <v>2</v>
      </c>
      <c r="L4832">
        <v>0</v>
      </c>
      <c r="M4832">
        <v>27882</v>
      </c>
      <c r="O4832" s="2" t="str">
        <f>TRIM(SampleSuperstore3[[#This Row],[City]])</f>
        <v>San Francisco</v>
      </c>
      <c r="P4832" s="2" t="str">
        <f>TRIM(SampleSuperstore3[[#This Row],[State]])</f>
        <v>California</v>
      </c>
      <c r="Q4832" s="2" t="str">
        <f t="shared" si="75"/>
        <v>San Francisco California</v>
      </c>
      <c r="R4832" s="6" t="s">
        <v>512</v>
      </c>
      <c r="S4832" s="2" t="s">
        <v>49</v>
      </c>
      <c r="T4832" s="2"/>
    </row>
    <row r="4833" spans="1:20" x14ac:dyDescent="0.3">
      <c r="A4833" t="s">
        <v>28</v>
      </c>
      <c r="B4833" t="s">
        <v>44</v>
      </c>
      <c r="C4833" t="s">
        <v>15</v>
      </c>
      <c r="D4833" t="s">
        <v>52</v>
      </c>
      <c r="E4833" t="s">
        <v>24</v>
      </c>
      <c r="F4833">
        <v>94110</v>
      </c>
      <c r="G4833" t="s">
        <v>25</v>
      </c>
      <c r="H4833" t="s">
        <v>26</v>
      </c>
      <c r="I4833" t="s">
        <v>37</v>
      </c>
      <c r="J4833">
        <v>19936</v>
      </c>
      <c r="K4833">
        <v>4</v>
      </c>
      <c r="L4833">
        <v>2</v>
      </c>
      <c r="M4833">
        <v>72268</v>
      </c>
      <c r="O4833" s="2" t="str">
        <f>TRIM(SampleSuperstore3[[#This Row],[City]])</f>
        <v>San Francisco</v>
      </c>
      <c r="P4833" s="2" t="str">
        <f>TRIM(SampleSuperstore3[[#This Row],[State]])</f>
        <v>California</v>
      </c>
      <c r="Q4833" s="2" t="str">
        <f t="shared" si="75"/>
        <v>San Francisco California</v>
      </c>
      <c r="R4833" s="6" t="s">
        <v>632</v>
      </c>
      <c r="S4833" s="2" t="s">
        <v>633</v>
      </c>
      <c r="T4833" s="2" t="s">
        <v>24</v>
      </c>
    </row>
    <row r="4834" spans="1:20" x14ac:dyDescent="0.3">
      <c r="A4834" t="s">
        <v>62</v>
      </c>
      <c r="B4834" t="s">
        <v>14</v>
      </c>
      <c r="C4834" t="s">
        <v>15</v>
      </c>
      <c r="D4834" t="s">
        <v>139</v>
      </c>
      <c r="E4834" t="s">
        <v>104</v>
      </c>
      <c r="F4834">
        <v>43017</v>
      </c>
      <c r="G4834" t="s">
        <v>57</v>
      </c>
      <c r="H4834" t="s">
        <v>26</v>
      </c>
      <c r="I4834" t="s">
        <v>37</v>
      </c>
      <c r="J4834">
        <v>3798</v>
      </c>
      <c r="K4834">
        <v>2</v>
      </c>
      <c r="L4834">
        <v>7</v>
      </c>
      <c r="M4834">
        <v>-26586</v>
      </c>
      <c r="O4834" s="2" t="str">
        <f>TRIM(SampleSuperstore3[[#This Row],[City]])</f>
        <v>Dublin</v>
      </c>
      <c r="P4834" s="2" t="str">
        <f>TRIM(SampleSuperstore3[[#This Row],[State]])</f>
        <v>Ohio</v>
      </c>
      <c r="Q4834" s="2" t="str">
        <f t="shared" si="75"/>
        <v>Dublin Ohio</v>
      </c>
      <c r="R4834" s="6" t="s">
        <v>632</v>
      </c>
      <c r="S4834" s="2" t="s">
        <v>633</v>
      </c>
      <c r="T4834" s="2" t="s">
        <v>24</v>
      </c>
    </row>
    <row r="4835" spans="1:20" x14ac:dyDescent="0.3">
      <c r="A4835" t="s">
        <v>62</v>
      </c>
      <c r="B4835" t="s">
        <v>14</v>
      </c>
      <c r="C4835" t="s">
        <v>15</v>
      </c>
      <c r="D4835" t="s">
        <v>139</v>
      </c>
      <c r="E4835" t="s">
        <v>104</v>
      </c>
      <c r="F4835">
        <v>43017</v>
      </c>
      <c r="G4835" t="s">
        <v>57</v>
      </c>
      <c r="H4835" t="s">
        <v>26</v>
      </c>
      <c r="I4835" t="s">
        <v>41</v>
      </c>
      <c r="J4835">
        <v>27744</v>
      </c>
      <c r="K4835">
        <v>6</v>
      </c>
      <c r="L4835">
        <v>2</v>
      </c>
      <c r="M4835">
        <v>100572</v>
      </c>
      <c r="O4835" s="2" t="str">
        <f>TRIM(SampleSuperstore3[[#This Row],[City]])</f>
        <v>Dublin</v>
      </c>
      <c r="P4835" s="2" t="str">
        <f>TRIM(SampleSuperstore3[[#This Row],[State]])</f>
        <v>Ohio</v>
      </c>
      <c r="Q4835" s="2" t="str">
        <f t="shared" si="75"/>
        <v>Dublin Ohio</v>
      </c>
      <c r="R4835" s="6" t="s">
        <v>632</v>
      </c>
      <c r="S4835" s="2" t="s">
        <v>633</v>
      </c>
      <c r="T4835" s="2" t="s">
        <v>24</v>
      </c>
    </row>
    <row r="4836" spans="1:20" x14ac:dyDescent="0.3">
      <c r="A4836" t="s">
        <v>62</v>
      </c>
      <c r="B4836" t="s">
        <v>14</v>
      </c>
      <c r="C4836" t="s">
        <v>15</v>
      </c>
      <c r="D4836" t="s">
        <v>139</v>
      </c>
      <c r="E4836" t="s">
        <v>104</v>
      </c>
      <c r="F4836">
        <v>43017</v>
      </c>
      <c r="G4836" t="s">
        <v>57</v>
      </c>
      <c r="H4836" t="s">
        <v>35</v>
      </c>
      <c r="I4836" t="s">
        <v>36</v>
      </c>
      <c r="J4836">
        <v>158376</v>
      </c>
      <c r="K4836">
        <v>4</v>
      </c>
      <c r="L4836">
        <v>4</v>
      </c>
      <c r="M4836">
        <v>-343148</v>
      </c>
      <c r="O4836" s="2" t="str">
        <f>TRIM(SampleSuperstore3[[#This Row],[City]])</f>
        <v>Dublin</v>
      </c>
      <c r="P4836" s="2" t="str">
        <f>TRIM(SampleSuperstore3[[#This Row],[State]])</f>
        <v>Ohio</v>
      </c>
      <c r="Q4836" s="2" t="str">
        <f t="shared" si="75"/>
        <v>Dublin Ohio</v>
      </c>
      <c r="R4836" s="6" t="s">
        <v>139</v>
      </c>
      <c r="S4836" s="2" t="s">
        <v>104</v>
      </c>
      <c r="T4836" s="2"/>
    </row>
    <row r="4837" spans="1:20" x14ac:dyDescent="0.3">
      <c r="A4837" t="s">
        <v>28</v>
      </c>
      <c r="B4837" t="s">
        <v>44</v>
      </c>
      <c r="C4837" t="s">
        <v>15</v>
      </c>
      <c r="D4837" t="s">
        <v>16</v>
      </c>
      <c r="E4837" t="s">
        <v>17</v>
      </c>
      <c r="F4837">
        <v>42420</v>
      </c>
      <c r="G4837" t="s">
        <v>18</v>
      </c>
      <c r="H4837" t="s">
        <v>19</v>
      </c>
      <c r="I4837" t="s">
        <v>33</v>
      </c>
      <c r="J4837">
        <v>2758</v>
      </c>
      <c r="K4837">
        <v>2</v>
      </c>
      <c r="L4837">
        <v>0</v>
      </c>
      <c r="M4837">
        <v>115836</v>
      </c>
      <c r="O4837" s="2" t="str">
        <f>TRIM(SampleSuperstore3[[#This Row],[City]])</f>
        <v>Henderson</v>
      </c>
      <c r="P4837" s="2" t="str">
        <f>TRIM(SampleSuperstore3[[#This Row],[State]])</f>
        <v>Kentucky</v>
      </c>
      <c r="Q4837" s="2" t="str">
        <f t="shared" si="75"/>
        <v>Henderson Kentucky</v>
      </c>
      <c r="R4837" s="6" t="s">
        <v>139</v>
      </c>
      <c r="S4837" s="2" t="s">
        <v>104</v>
      </c>
      <c r="T4837" s="2"/>
    </row>
    <row r="4838" spans="1:20" x14ac:dyDescent="0.3">
      <c r="A4838" t="s">
        <v>28</v>
      </c>
      <c r="B4838" t="s">
        <v>14</v>
      </c>
      <c r="C4838" t="s">
        <v>15</v>
      </c>
      <c r="D4838" t="s">
        <v>342</v>
      </c>
      <c r="E4838" t="s">
        <v>104</v>
      </c>
      <c r="F4838">
        <v>43402</v>
      </c>
      <c r="G4838" t="s">
        <v>57</v>
      </c>
      <c r="H4838" t="s">
        <v>26</v>
      </c>
      <c r="I4838" t="s">
        <v>37</v>
      </c>
      <c r="J4838">
        <v>5553</v>
      </c>
      <c r="K4838">
        <v>3</v>
      </c>
      <c r="L4838">
        <v>7</v>
      </c>
      <c r="M4838">
        <v>-40722</v>
      </c>
      <c r="O4838" s="2" t="str">
        <f>TRIM(SampleSuperstore3[[#This Row],[City]])</f>
        <v>Bowling Green</v>
      </c>
      <c r="P4838" s="2" t="str">
        <f>TRIM(SampleSuperstore3[[#This Row],[State]])</f>
        <v>Ohio</v>
      </c>
      <c r="Q4838" s="2" t="str">
        <f t="shared" si="75"/>
        <v>Bowling Green Ohio</v>
      </c>
      <c r="R4838" s="6" t="s">
        <v>139</v>
      </c>
      <c r="S4838" s="2" t="s">
        <v>104</v>
      </c>
      <c r="T4838" s="2"/>
    </row>
    <row r="4839" spans="1:20" x14ac:dyDescent="0.3">
      <c r="A4839" t="s">
        <v>28</v>
      </c>
      <c r="B4839" t="s">
        <v>14</v>
      </c>
      <c r="C4839" t="s">
        <v>15</v>
      </c>
      <c r="D4839" t="s">
        <v>85</v>
      </c>
      <c r="E4839" t="s">
        <v>86</v>
      </c>
      <c r="F4839">
        <v>38109</v>
      </c>
      <c r="G4839" t="s">
        <v>18</v>
      </c>
      <c r="H4839" t="s">
        <v>26</v>
      </c>
      <c r="I4839" t="s">
        <v>32</v>
      </c>
      <c r="J4839">
        <v>24392</v>
      </c>
      <c r="K4839">
        <v>5</v>
      </c>
      <c r="L4839">
        <v>2</v>
      </c>
      <c r="M4839">
        <v>-54882</v>
      </c>
      <c r="O4839" s="2" t="str">
        <f>TRIM(SampleSuperstore3[[#This Row],[City]])</f>
        <v>Memphis</v>
      </c>
      <c r="P4839" s="2" t="str">
        <f>TRIM(SampleSuperstore3[[#This Row],[State]])</f>
        <v>Tennessee</v>
      </c>
      <c r="Q4839" s="2" t="str">
        <f t="shared" si="75"/>
        <v>Memphis Tennessee</v>
      </c>
      <c r="R4839" s="6" t="s">
        <v>16</v>
      </c>
      <c r="S4839" s="2" t="s">
        <v>17</v>
      </c>
      <c r="T4839" s="2"/>
    </row>
    <row r="4840" spans="1:20" x14ac:dyDescent="0.3">
      <c r="A4840" t="s">
        <v>62</v>
      </c>
      <c r="B4840" t="s">
        <v>14</v>
      </c>
      <c r="C4840" t="s">
        <v>15</v>
      </c>
      <c r="D4840" t="s">
        <v>154</v>
      </c>
      <c r="E4840" t="s">
        <v>132</v>
      </c>
      <c r="F4840">
        <v>8701</v>
      </c>
      <c r="G4840" t="s">
        <v>57</v>
      </c>
      <c r="H4840" t="s">
        <v>26</v>
      </c>
      <c r="I4840" t="s">
        <v>77</v>
      </c>
      <c r="J4840">
        <v>1496</v>
      </c>
      <c r="K4840">
        <v>4</v>
      </c>
      <c r="L4840">
        <v>0</v>
      </c>
      <c r="M4840">
        <v>2992</v>
      </c>
      <c r="O4840" s="2" t="str">
        <f>TRIM(SampleSuperstore3[[#This Row],[City]])</f>
        <v>Lakewood</v>
      </c>
      <c r="P4840" s="2" t="str">
        <f>TRIM(SampleSuperstore3[[#This Row],[State]])</f>
        <v>New Jersey</v>
      </c>
      <c r="Q4840" s="2" t="str">
        <f t="shared" si="75"/>
        <v>Lakewood New Jersey</v>
      </c>
      <c r="R4840" s="6" t="s">
        <v>709</v>
      </c>
      <c r="S4840" s="2" t="s">
        <v>665</v>
      </c>
      <c r="T4840" s="2" t="s">
        <v>104</v>
      </c>
    </row>
    <row r="4841" spans="1:20" x14ac:dyDescent="0.3">
      <c r="A4841" t="s">
        <v>62</v>
      </c>
      <c r="B4841" t="s">
        <v>22</v>
      </c>
      <c r="C4841" t="s">
        <v>15</v>
      </c>
      <c r="D4841" t="s">
        <v>23</v>
      </c>
      <c r="E4841" t="s">
        <v>24</v>
      </c>
      <c r="F4841">
        <v>90008</v>
      </c>
      <c r="G4841" t="s">
        <v>25</v>
      </c>
      <c r="H4841" t="s">
        <v>26</v>
      </c>
      <c r="I4841" t="s">
        <v>37</v>
      </c>
      <c r="J4841">
        <v>7184</v>
      </c>
      <c r="K4841">
        <v>2</v>
      </c>
      <c r="L4841">
        <v>2</v>
      </c>
      <c r="M4841">
        <v>2245</v>
      </c>
      <c r="O4841" s="2" t="str">
        <f>TRIM(SampleSuperstore3[[#This Row],[City]])</f>
        <v>Los Angeles</v>
      </c>
      <c r="P4841" s="2" t="str">
        <f>TRIM(SampleSuperstore3[[#This Row],[State]])</f>
        <v>California</v>
      </c>
      <c r="Q4841" s="2" t="str">
        <f t="shared" si="75"/>
        <v>Los Angeles California</v>
      </c>
      <c r="R4841" s="6" t="s">
        <v>85</v>
      </c>
      <c r="S4841" s="2" t="s">
        <v>86</v>
      </c>
      <c r="T4841" s="2"/>
    </row>
    <row r="4842" spans="1:20" x14ac:dyDescent="0.3">
      <c r="A4842" t="s">
        <v>13</v>
      </c>
      <c r="B4842" t="s">
        <v>14</v>
      </c>
      <c r="C4842" t="s">
        <v>15</v>
      </c>
      <c r="D4842" t="s">
        <v>92</v>
      </c>
      <c r="E4842" t="s">
        <v>76</v>
      </c>
      <c r="F4842">
        <v>14609</v>
      </c>
      <c r="G4842" t="s">
        <v>57</v>
      </c>
      <c r="H4842" t="s">
        <v>26</v>
      </c>
      <c r="I4842" t="s">
        <v>37</v>
      </c>
      <c r="J4842">
        <v>10512</v>
      </c>
      <c r="K4842">
        <v>3</v>
      </c>
      <c r="L4842">
        <v>2</v>
      </c>
      <c r="M4842">
        <v>36792</v>
      </c>
      <c r="O4842" s="2" t="str">
        <f>TRIM(SampleSuperstore3[[#This Row],[City]])</f>
        <v>Rochester</v>
      </c>
      <c r="P4842" s="2" t="str">
        <f>TRIM(SampleSuperstore3[[#This Row],[State]])</f>
        <v>New York</v>
      </c>
      <c r="Q4842" s="2" t="str">
        <f t="shared" si="75"/>
        <v>Rochester New York</v>
      </c>
      <c r="R4842" s="6" t="s">
        <v>154</v>
      </c>
      <c r="S4842" s="2" t="s">
        <v>634</v>
      </c>
      <c r="T4842" s="2" t="s">
        <v>808</v>
      </c>
    </row>
    <row r="4843" spans="1:20" x14ac:dyDescent="0.3">
      <c r="A4843" t="s">
        <v>13</v>
      </c>
      <c r="B4843" t="s">
        <v>22</v>
      </c>
      <c r="C4843" t="s">
        <v>15</v>
      </c>
      <c r="D4843" t="s">
        <v>210</v>
      </c>
      <c r="E4843" t="s">
        <v>95</v>
      </c>
      <c r="F4843">
        <v>97301</v>
      </c>
      <c r="G4843" t="s">
        <v>25</v>
      </c>
      <c r="H4843" t="s">
        <v>35</v>
      </c>
      <c r="I4843" t="s">
        <v>36</v>
      </c>
      <c r="J4843">
        <v>26396</v>
      </c>
      <c r="K4843">
        <v>5</v>
      </c>
      <c r="L4843">
        <v>2</v>
      </c>
      <c r="M4843">
        <v>19797</v>
      </c>
      <c r="O4843" s="2" t="str">
        <f>TRIM(SampleSuperstore3[[#This Row],[City]])</f>
        <v>Salem</v>
      </c>
      <c r="P4843" s="2" t="str">
        <f>TRIM(SampleSuperstore3[[#This Row],[State]])</f>
        <v>Oregon</v>
      </c>
      <c r="Q4843" s="2" t="str">
        <f t="shared" si="75"/>
        <v>Salem Oregon</v>
      </c>
      <c r="R4843" s="6" t="s">
        <v>626</v>
      </c>
      <c r="S4843" s="2" t="s">
        <v>627</v>
      </c>
      <c r="T4843" s="2" t="s">
        <v>24</v>
      </c>
    </row>
    <row r="4844" spans="1:20" x14ac:dyDescent="0.3">
      <c r="A4844" t="s">
        <v>13</v>
      </c>
      <c r="B4844" t="s">
        <v>22</v>
      </c>
      <c r="C4844" t="s">
        <v>15</v>
      </c>
      <c r="D4844" t="s">
        <v>210</v>
      </c>
      <c r="E4844" t="s">
        <v>95</v>
      </c>
      <c r="F4844">
        <v>97301</v>
      </c>
      <c r="G4844" t="s">
        <v>25</v>
      </c>
      <c r="H4844" t="s">
        <v>26</v>
      </c>
      <c r="I4844" t="s">
        <v>34</v>
      </c>
      <c r="J4844">
        <v>71632</v>
      </c>
      <c r="K4844">
        <v>11</v>
      </c>
      <c r="L4844">
        <v>2</v>
      </c>
      <c r="M4844">
        <v>17908</v>
      </c>
      <c r="O4844" s="2" t="str">
        <f>TRIM(SampleSuperstore3[[#This Row],[City]])</f>
        <v>Salem</v>
      </c>
      <c r="P4844" s="2" t="str">
        <f>TRIM(SampleSuperstore3[[#This Row],[State]])</f>
        <v>Oregon</v>
      </c>
      <c r="Q4844" s="2" t="str">
        <f t="shared" si="75"/>
        <v>Salem Oregon</v>
      </c>
      <c r="R4844" s="6" t="s">
        <v>92</v>
      </c>
      <c r="S4844" s="2" t="s">
        <v>634</v>
      </c>
      <c r="T4844" s="2" t="s">
        <v>369</v>
      </c>
    </row>
    <row r="4845" spans="1:20" x14ac:dyDescent="0.3">
      <c r="A4845" t="s">
        <v>13</v>
      </c>
      <c r="B4845" t="s">
        <v>22</v>
      </c>
      <c r="C4845" t="s">
        <v>15</v>
      </c>
      <c r="D4845" t="s">
        <v>210</v>
      </c>
      <c r="E4845" t="s">
        <v>95</v>
      </c>
      <c r="F4845">
        <v>97301</v>
      </c>
      <c r="G4845" t="s">
        <v>25</v>
      </c>
      <c r="H4845" t="s">
        <v>26</v>
      </c>
      <c r="I4845" t="s">
        <v>34</v>
      </c>
      <c r="J4845">
        <v>9328</v>
      </c>
      <c r="K4845">
        <v>1</v>
      </c>
      <c r="L4845">
        <v>2</v>
      </c>
      <c r="M4845">
        <v>8162</v>
      </c>
      <c r="O4845" s="2" t="str">
        <f>TRIM(SampleSuperstore3[[#This Row],[City]])</f>
        <v>Salem</v>
      </c>
      <c r="P4845" s="2" t="str">
        <f>TRIM(SampleSuperstore3[[#This Row],[State]])</f>
        <v>Oregon</v>
      </c>
      <c r="Q4845" s="2" t="str">
        <f t="shared" si="75"/>
        <v>Salem Oregon</v>
      </c>
      <c r="R4845" s="6" t="s">
        <v>210</v>
      </c>
      <c r="S4845" s="2" t="s">
        <v>95</v>
      </c>
      <c r="T4845" s="2"/>
    </row>
    <row r="4846" spans="1:20" x14ac:dyDescent="0.3">
      <c r="A4846" t="s">
        <v>28</v>
      </c>
      <c r="B4846" t="s">
        <v>14</v>
      </c>
      <c r="C4846" t="s">
        <v>15</v>
      </c>
      <c r="D4846" t="s">
        <v>513</v>
      </c>
      <c r="E4846" t="s">
        <v>43</v>
      </c>
      <c r="F4846">
        <v>99301</v>
      </c>
      <c r="G4846" t="s">
        <v>25</v>
      </c>
      <c r="H4846" t="s">
        <v>26</v>
      </c>
      <c r="I4846" t="s">
        <v>34</v>
      </c>
      <c r="J4846">
        <v>588</v>
      </c>
      <c r="K4846">
        <v>2</v>
      </c>
      <c r="L4846">
        <v>0</v>
      </c>
      <c r="M4846">
        <v>2646</v>
      </c>
      <c r="O4846" s="2" t="str">
        <f>TRIM(SampleSuperstore3[[#This Row],[City]])</f>
        <v>Pasco</v>
      </c>
      <c r="P4846" s="2" t="str">
        <f>TRIM(SampleSuperstore3[[#This Row],[State]])</f>
        <v>Washington</v>
      </c>
      <c r="Q4846" s="2" t="str">
        <f t="shared" si="75"/>
        <v>Pasco Washington</v>
      </c>
      <c r="R4846" s="6" t="s">
        <v>210</v>
      </c>
      <c r="S4846" s="2" t="s">
        <v>95</v>
      </c>
      <c r="T4846" s="2"/>
    </row>
    <row r="4847" spans="1:20" x14ac:dyDescent="0.3">
      <c r="A4847" t="s">
        <v>28</v>
      </c>
      <c r="B4847" t="s">
        <v>14</v>
      </c>
      <c r="C4847" t="s">
        <v>15</v>
      </c>
      <c r="D4847" t="s">
        <v>513</v>
      </c>
      <c r="E4847" t="s">
        <v>43</v>
      </c>
      <c r="F4847">
        <v>99301</v>
      </c>
      <c r="G4847" t="s">
        <v>25</v>
      </c>
      <c r="H4847" t="s">
        <v>19</v>
      </c>
      <c r="I4847" t="s">
        <v>21</v>
      </c>
      <c r="J4847">
        <v>97592</v>
      </c>
      <c r="K4847">
        <v>5</v>
      </c>
      <c r="L4847">
        <v>2</v>
      </c>
      <c r="M4847">
        <v>12199</v>
      </c>
      <c r="O4847" s="2" t="str">
        <f>TRIM(SampleSuperstore3[[#This Row],[City]])</f>
        <v>Pasco</v>
      </c>
      <c r="P4847" s="2" t="str">
        <f>TRIM(SampleSuperstore3[[#This Row],[State]])</f>
        <v>Washington</v>
      </c>
      <c r="Q4847" s="2" t="str">
        <f t="shared" si="75"/>
        <v>Pasco Washington</v>
      </c>
      <c r="R4847" s="6" t="s">
        <v>210</v>
      </c>
      <c r="S4847" s="2" t="s">
        <v>95</v>
      </c>
      <c r="T4847" s="2"/>
    </row>
    <row r="4848" spans="1:20" x14ac:dyDescent="0.3">
      <c r="A4848" t="s">
        <v>28</v>
      </c>
      <c r="B4848" t="s">
        <v>14</v>
      </c>
      <c r="C4848" t="s">
        <v>15</v>
      </c>
      <c r="D4848" t="s">
        <v>513</v>
      </c>
      <c r="E4848" t="s">
        <v>43</v>
      </c>
      <c r="F4848">
        <v>99301</v>
      </c>
      <c r="G4848" t="s">
        <v>25</v>
      </c>
      <c r="H4848" t="s">
        <v>26</v>
      </c>
      <c r="I4848" t="s">
        <v>34</v>
      </c>
      <c r="J4848">
        <v>30384</v>
      </c>
      <c r="K4848">
        <v>8</v>
      </c>
      <c r="L4848">
        <v>0</v>
      </c>
      <c r="M4848">
        <v>91152</v>
      </c>
      <c r="O4848" s="2" t="str">
        <f>TRIM(SampleSuperstore3[[#This Row],[City]])</f>
        <v>Pasco</v>
      </c>
      <c r="P4848" s="2" t="str">
        <f>TRIM(SampleSuperstore3[[#This Row],[State]])</f>
        <v>Washington</v>
      </c>
      <c r="Q4848" s="2" t="str">
        <f t="shared" si="75"/>
        <v>Pasco Washington</v>
      </c>
      <c r="R4848" s="6" t="s">
        <v>513</v>
      </c>
      <c r="S4848" s="2" t="s">
        <v>43</v>
      </c>
      <c r="T4848" s="2"/>
    </row>
    <row r="4849" spans="1:22" x14ac:dyDescent="0.3">
      <c r="A4849" t="s">
        <v>28</v>
      </c>
      <c r="B4849" t="s">
        <v>14</v>
      </c>
      <c r="C4849" t="s">
        <v>15</v>
      </c>
      <c r="D4849" t="s">
        <v>513</v>
      </c>
      <c r="E4849" t="s">
        <v>43</v>
      </c>
      <c r="F4849">
        <v>99301</v>
      </c>
      <c r="G4849" t="s">
        <v>25</v>
      </c>
      <c r="H4849" t="s">
        <v>26</v>
      </c>
      <c r="I4849" t="s">
        <v>32</v>
      </c>
      <c r="J4849">
        <v>48588</v>
      </c>
      <c r="K4849">
        <v>6</v>
      </c>
      <c r="L4849">
        <v>0</v>
      </c>
      <c r="M4849">
        <v>194352</v>
      </c>
      <c r="O4849" s="2" t="str">
        <f>TRIM(SampleSuperstore3[[#This Row],[City]])</f>
        <v>Pasco</v>
      </c>
      <c r="P4849" s="2" t="str">
        <f>TRIM(SampleSuperstore3[[#This Row],[State]])</f>
        <v>Washington</v>
      </c>
      <c r="Q4849" s="2" t="str">
        <f t="shared" si="75"/>
        <v>Pasco Washington</v>
      </c>
      <c r="R4849" s="6" t="s">
        <v>513</v>
      </c>
      <c r="S4849" s="2" t="s">
        <v>43</v>
      </c>
      <c r="T4849" s="2"/>
    </row>
    <row r="4850" spans="1:22" x14ac:dyDescent="0.3">
      <c r="A4850" t="s">
        <v>13</v>
      </c>
      <c r="B4850" t="s">
        <v>14</v>
      </c>
      <c r="C4850" t="s">
        <v>15</v>
      </c>
      <c r="D4850" t="s">
        <v>267</v>
      </c>
      <c r="E4850" t="s">
        <v>24</v>
      </c>
      <c r="F4850">
        <v>94601</v>
      </c>
      <c r="G4850" t="s">
        <v>25</v>
      </c>
      <c r="H4850" t="s">
        <v>19</v>
      </c>
      <c r="I4850" t="s">
        <v>33</v>
      </c>
      <c r="J4850">
        <v>1254</v>
      </c>
      <c r="K4850">
        <v>3</v>
      </c>
      <c r="L4850">
        <v>0</v>
      </c>
      <c r="M4850">
        <v>45144</v>
      </c>
      <c r="O4850" s="2" t="str">
        <f>TRIM(SampleSuperstore3[[#This Row],[City]])</f>
        <v>Oakland</v>
      </c>
      <c r="P4850" s="2" t="str">
        <f>TRIM(SampleSuperstore3[[#This Row],[State]])</f>
        <v>California</v>
      </c>
      <c r="Q4850" s="2" t="str">
        <f t="shared" si="75"/>
        <v>Oakland California</v>
      </c>
      <c r="R4850" s="6" t="s">
        <v>513</v>
      </c>
      <c r="S4850" s="2" t="s">
        <v>43</v>
      </c>
      <c r="T4850" s="2"/>
    </row>
    <row r="4851" spans="1:22" x14ac:dyDescent="0.3">
      <c r="A4851" t="s">
        <v>13</v>
      </c>
      <c r="B4851" t="s">
        <v>14</v>
      </c>
      <c r="C4851" t="s">
        <v>15</v>
      </c>
      <c r="D4851" t="s">
        <v>267</v>
      </c>
      <c r="E4851" t="s">
        <v>24</v>
      </c>
      <c r="F4851">
        <v>94601</v>
      </c>
      <c r="G4851" t="s">
        <v>25</v>
      </c>
      <c r="H4851" t="s">
        <v>26</v>
      </c>
      <c r="I4851" t="s">
        <v>32</v>
      </c>
      <c r="J4851">
        <v>894</v>
      </c>
      <c r="K4851">
        <v>3</v>
      </c>
      <c r="L4851">
        <v>0</v>
      </c>
      <c r="M4851">
        <v>6258</v>
      </c>
      <c r="O4851" s="2" t="str">
        <f>TRIM(SampleSuperstore3[[#This Row],[City]])</f>
        <v>Oakland</v>
      </c>
      <c r="P4851" s="2" t="str">
        <f>TRIM(SampleSuperstore3[[#This Row],[State]])</f>
        <v>California</v>
      </c>
      <c r="Q4851" s="2" t="str">
        <f t="shared" si="75"/>
        <v>Oakland California</v>
      </c>
      <c r="R4851" s="6" t="s">
        <v>513</v>
      </c>
      <c r="S4851" s="2" t="s">
        <v>43</v>
      </c>
      <c r="T4851" s="2"/>
    </row>
    <row r="4852" spans="1:22" x14ac:dyDescent="0.3">
      <c r="A4852" t="s">
        <v>13</v>
      </c>
      <c r="B4852" t="s">
        <v>14</v>
      </c>
      <c r="C4852" t="s">
        <v>15</v>
      </c>
      <c r="D4852" t="s">
        <v>267</v>
      </c>
      <c r="E4852" t="s">
        <v>24</v>
      </c>
      <c r="F4852">
        <v>94601</v>
      </c>
      <c r="G4852" t="s">
        <v>25</v>
      </c>
      <c r="H4852" t="s">
        <v>19</v>
      </c>
      <c r="I4852" t="s">
        <v>33</v>
      </c>
      <c r="J4852">
        <v>924</v>
      </c>
      <c r="K4852">
        <v>3</v>
      </c>
      <c r="L4852">
        <v>0</v>
      </c>
      <c r="M4852">
        <v>44352</v>
      </c>
      <c r="O4852" s="2" t="str">
        <f>TRIM(SampleSuperstore3[[#This Row],[City]])</f>
        <v>Oakland</v>
      </c>
      <c r="P4852" s="2" t="str">
        <f>TRIM(SampleSuperstore3[[#This Row],[State]])</f>
        <v>California</v>
      </c>
      <c r="Q4852" s="2" t="str">
        <f t="shared" si="75"/>
        <v>Oakland California</v>
      </c>
      <c r="R4852" s="6" t="s">
        <v>267</v>
      </c>
      <c r="S4852" s="2" t="s">
        <v>24</v>
      </c>
      <c r="T4852" s="2"/>
    </row>
    <row r="4853" spans="1:22" x14ac:dyDescent="0.3">
      <c r="A4853" t="s">
        <v>28</v>
      </c>
      <c r="B4853" t="s">
        <v>14</v>
      </c>
      <c r="C4853" t="s">
        <v>15</v>
      </c>
      <c r="D4853" t="s">
        <v>23</v>
      </c>
      <c r="E4853" t="s">
        <v>24</v>
      </c>
      <c r="F4853">
        <v>90004</v>
      </c>
      <c r="G4853" t="s">
        <v>25</v>
      </c>
      <c r="H4853" t="s">
        <v>26</v>
      </c>
      <c r="I4853" t="s">
        <v>37</v>
      </c>
      <c r="J4853">
        <v>70008</v>
      </c>
      <c r="K4853">
        <v>3</v>
      </c>
      <c r="L4853">
        <v>2</v>
      </c>
      <c r="M4853">
        <v>245028</v>
      </c>
      <c r="O4853" s="2" t="str">
        <f>TRIM(SampleSuperstore3[[#This Row],[City]])</f>
        <v>Los Angeles</v>
      </c>
      <c r="P4853" s="2" t="str">
        <f>TRIM(SampleSuperstore3[[#This Row],[State]])</f>
        <v>California</v>
      </c>
      <c r="Q4853" s="2" t="str">
        <f t="shared" si="75"/>
        <v>Los Angeles California</v>
      </c>
      <c r="R4853" s="6" t="s">
        <v>267</v>
      </c>
      <c r="S4853" s="2" t="s">
        <v>24</v>
      </c>
      <c r="T4853" s="2"/>
    </row>
    <row r="4854" spans="1:22" x14ac:dyDescent="0.3">
      <c r="A4854" t="s">
        <v>28</v>
      </c>
      <c r="B4854" t="s">
        <v>14</v>
      </c>
      <c r="C4854" t="s">
        <v>15</v>
      </c>
      <c r="D4854" t="s">
        <v>23</v>
      </c>
      <c r="E4854" t="s">
        <v>24</v>
      </c>
      <c r="F4854">
        <v>90004</v>
      </c>
      <c r="G4854" t="s">
        <v>25</v>
      </c>
      <c r="H4854" t="s">
        <v>19</v>
      </c>
      <c r="I4854" t="s">
        <v>33</v>
      </c>
      <c r="J4854">
        <v>776</v>
      </c>
      <c r="K4854">
        <v>4</v>
      </c>
      <c r="L4854">
        <v>0</v>
      </c>
      <c r="M4854">
        <v>38024</v>
      </c>
      <c r="O4854" s="2" t="str">
        <f>TRIM(SampleSuperstore3[[#This Row],[City]])</f>
        <v>Los Angeles</v>
      </c>
      <c r="P4854" s="2" t="str">
        <f>TRIM(SampleSuperstore3[[#This Row],[State]])</f>
        <v>California</v>
      </c>
      <c r="Q4854" s="2" t="str">
        <f t="shared" si="75"/>
        <v>Los Angeles California</v>
      </c>
      <c r="R4854" s="6" t="s">
        <v>267</v>
      </c>
      <c r="S4854" s="2" t="s">
        <v>24</v>
      </c>
      <c r="T4854" s="2"/>
    </row>
    <row r="4855" spans="1:22" x14ac:dyDescent="0.3">
      <c r="A4855" t="s">
        <v>28</v>
      </c>
      <c r="B4855" t="s">
        <v>14</v>
      </c>
      <c r="C4855" t="s">
        <v>15</v>
      </c>
      <c r="D4855" t="s">
        <v>23</v>
      </c>
      <c r="E4855" t="s">
        <v>24</v>
      </c>
      <c r="F4855">
        <v>90004</v>
      </c>
      <c r="G4855" t="s">
        <v>25</v>
      </c>
      <c r="H4855" t="s">
        <v>19</v>
      </c>
      <c r="I4855" t="s">
        <v>33</v>
      </c>
      <c r="J4855">
        <v>46485</v>
      </c>
      <c r="K4855">
        <v>9</v>
      </c>
      <c r="L4855">
        <v>0</v>
      </c>
      <c r="M4855">
        <v>9297</v>
      </c>
      <c r="O4855" s="2" t="str">
        <f>TRIM(SampleSuperstore3[[#This Row],[City]])</f>
        <v>Los Angeles</v>
      </c>
      <c r="P4855" s="2" t="str">
        <f>TRIM(SampleSuperstore3[[#This Row],[State]])</f>
        <v>California</v>
      </c>
      <c r="Q4855" s="2" t="str">
        <f t="shared" si="75"/>
        <v>Los Angeles California</v>
      </c>
      <c r="R4855" s="6" t="s">
        <v>626</v>
      </c>
      <c r="S4855" s="2" t="s">
        <v>627</v>
      </c>
      <c r="T4855" s="2" t="s">
        <v>24</v>
      </c>
    </row>
    <row r="4856" spans="1:22" x14ac:dyDescent="0.3">
      <c r="A4856" t="s">
        <v>28</v>
      </c>
      <c r="B4856" t="s">
        <v>22</v>
      </c>
      <c r="C4856" t="s">
        <v>15</v>
      </c>
      <c r="D4856" t="s">
        <v>514</v>
      </c>
      <c r="E4856" t="s">
        <v>65</v>
      </c>
      <c r="F4856">
        <v>60302</v>
      </c>
      <c r="G4856" t="s">
        <v>47</v>
      </c>
      <c r="H4856" t="s">
        <v>26</v>
      </c>
      <c r="I4856" t="s">
        <v>34</v>
      </c>
      <c r="J4856">
        <v>10192</v>
      </c>
      <c r="K4856">
        <v>7</v>
      </c>
      <c r="L4856">
        <v>2</v>
      </c>
      <c r="M4856">
        <v>10192</v>
      </c>
      <c r="O4856" s="2" t="str">
        <f>TRIM(SampleSuperstore3[[#This Row],[City]])</f>
        <v>Oak Park</v>
      </c>
      <c r="P4856" s="2" t="str">
        <f>TRIM(SampleSuperstore3[[#This Row],[State]])</f>
        <v>Illinois</v>
      </c>
      <c r="Q4856" s="2" t="str">
        <f t="shared" si="75"/>
        <v>Oak Park Illinois</v>
      </c>
      <c r="R4856" s="6" t="s">
        <v>626</v>
      </c>
      <c r="S4856" s="2" t="s">
        <v>627</v>
      </c>
      <c r="T4856" s="2" t="s">
        <v>24</v>
      </c>
    </row>
    <row r="4857" spans="1:22" x14ac:dyDescent="0.3">
      <c r="A4857" t="s">
        <v>28</v>
      </c>
      <c r="B4857" t="s">
        <v>22</v>
      </c>
      <c r="C4857" t="s">
        <v>15</v>
      </c>
      <c r="D4857" t="s">
        <v>147</v>
      </c>
      <c r="E4857" t="s">
        <v>132</v>
      </c>
      <c r="F4857">
        <v>7960</v>
      </c>
      <c r="G4857" t="s">
        <v>57</v>
      </c>
      <c r="H4857" t="s">
        <v>26</v>
      </c>
      <c r="I4857" t="s">
        <v>37</v>
      </c>
      <c r="J4857">
        <v>179398</v>
      </c>
      <c r="K4857">
        <v>2</v>
      </c>
      <c r="L4857">
        <v>0</v>
      </c>
      <c r="M4857">
        <v>8431706</v>
      </c>
      <c r="O4857" s="2" t="str">
        <f>TRIM(SampleSuperstore3[[#This Row],[City]])</f>
        <v>Morristown</v>
      </c>
      <c r="P4857" s="2" t="str">
        <f>TRIM(SampleSuperstore3[[#This Row],[State]])</f>
        <v>New Jersey</v>
      </c>
      <c r="Q4857" s="2" t="str">
        <f t="shared" si="75"/>
        <v>Morristown New Jersey</v>
      </c>
      <c r="R4857" s="6" t="s">
        <v>626</v>
      </c>
      <c r="S4857" s="2" t="s">
        <v>627</v>
      </c>
      <c r="T4857" s="2" t="s">
        <v>24</v>
      </c>
    </row>
    <row r="4858" spans="1:22" x14ac:dyDescent="0.3">
      <c r="A4858" t="s">
        <v>13</v>
      </c>
      <c r="B4858" t="s">
        <v>44</v>
      </c>
      <c r="C4858" t="s">
        <v>15</v>
      </c>
      <c r="D4858" t="s">
        <v>164</v>
      </c>
      <c r="E4858" t="s">
        <v>46</v>
      </c>
      <c r="F4858">
        <v>78745</v>
      </c>
      <c r="G4858" t="s">
        <v>47</v>
      </c>
      <c r="H4858" t="s">
        <v>35</v>
      </c>
      <c r="I4858" t="s">
        <v>36</v>
      </c>
      <c r="J4858">
        <v>758352</v>
      </c>
      <c r="K4858">
        <v>6</v>
      </c>
      <c r="L4858">
        <v>2</v>
      </c>
      <c r="M4858">
        <v>2654232</v>
      </c>
      <c r="O4858" s="2" t="str">
        <f>TRIM(SampleSuperstore3[[#This Row],[City]])</f>
        <v>Austin</v>
      </c>
      <c r="P4858" s="2" t="str">
        <f>TRIM(SampleSuperstore3[[#This Row],[State]])</f>
        <v>Texas</v>
      </c>
      <c r="Q4858" s="2" t="str">
        <f t="shared" si="75"/>
        <v>Austin Texas</v>
      </c>
      <c r="R4858" s="6" t="s">
        <v>695</v>
      </c>
      <c r="S4858" s="2" t="s">
        <v>639</v>
      </c>
      <c r="T4858" s="2" t="s">
        <v>65</v>
      </c>
    </row>
    <row r="4859" spans="1:22" x14ac:dyDescent="0.3">
      <c r="A4859" t="s">
        <v>28</v>
      </c>
      <c r="B4859" t="s">
        <v>22</v>
      </c>
      <c r="C4859" t="s">
        <v>15</v>
      </c>
      <c r="D4859" t="s">
        <v>75</v>
      </c>
      <c r="E4859" t="s">
        <v>76</v>
      </c>
      <c r="F4859">
        <v>10011</v>
      </c>
      <c r="G4859" t="s">
        <v>57</v>
      </c>
      <c r="H4859" t="s">
        <v>26</v>
      </c>
      <c r="I4859" t="s">
        <v>37</v>
      </c>
      <c r="J4859">
        <v>20368</v>
      </c>
      <c r="K4859">
        <v>1</v>
      </c>
      <c r="L4859">
        <v>2</v>
      </c>
      <c r="M4859">
        <v>73834</v>
      </c>
      <c r="O4859" s="2" t="str">
        <f>TRIM(SampleSuperstore3[[#This Row],[City]])</f>
        <v>New York City</v>
      </c>
      <c r="P4859" s="2" t="str">
        <f>TRIM(SampleSuperstore3[[#This Row],[State]])</f>
        <v>New York</v>
      </c>
      <c r="Q4859" s="2" t="str">
        <f t="shared" si="75"/>
        <v>New York City New York</v>
      </c>
      <c r="R4859" s="6" t="s">
        <v>147</v>
      </c>
      <c r="S4859" s="2" t="s">
        <v>634</v>
      </c>
      <c r="T4859" s="2" t="s">
        <v>808</v>
      </c>
    </row>
    <row r="4860" spans="1:22" x14ac:dyDescent="0.3">
      <c r="A4860" t="s">
        <v>28</v>
      </c>
      <c r="B4860" t="s">
        <v>22</v>
      </c>
      <c r="C4860" t="s">
        <v>15</v>
      </c>
      <c r="D4860" t="s">
        <v>75</v>
      </c>
      <c r="E4860" t="s">
        <v>76</v>
      </c>
      <c r="F4860">
        <v>10011</v>
      </c>
      <c r="G4860" t="s">
        <v>57</v>
      </c>
      <c r="H4860" t="s">
        <v>26</v>
      </c>
      <c r="I4860" t="s">
        <v>37</v>
      </c>
      <c r="J4860">
        <v>49848</v>
      </c>
      <c r="K4860">
        <v>3</v>
      </c>
      <c r="L4860">
        <v>2</v>
      </c>
      <c r="M4860">
        <v>168237</v>
      </c>
      <c r="O4860" s="2" t="str">
        <f>TRIM(SampleSuperstore3[[#This Row],[City]])</f>
        <v>New York City</v>
      </c>
      <c r="P4860" s="2" t="str">
        <f>TRIM(SampleSuperstore3[[#This Row],[State]])</f>
        <v>New York</v>
      </c>
      <c r="Q4860" s="2" t="str">
        <f t="shared" si="75"/>
        <v>New York City New York</v>
      </c>
      <c r="R4860" s="6" t="s">
        <v>164</v>
      </c>
      <c r="S4860" s="2" t="s">
        <v>46</v>
      </c>
      <c r="T4860" s="2"/>
    </row>
    <row r="4861" spans="1:22" x14ac:dyDescent="0.3">
      <c r="A4861" t="s">
        <v>28</v>
      </c>
      <c r="B4861" t="s">
        <v>14</v>
      </c>
      <c r="C4861" t="s">
        <v>15</v>
      </c>
      <c r="D4861" t="s">
        <v>75</v>
      </c>
      <c r="E4861" t="s">
        <v>76</v>
      </c>
      <c r="F4861">
        <v>10024</v>
      </c>
      <c r="G4861" t="s">
        <v>57</v>
      </c>
      <c r="H4861" t="s">
        <v>35</v>
      </c>
      <c r="I4861" t="s">
        <v>36</v>
      </c>
      <c r="J4861">
        <v>23997</v>
      </c>
      <c r="K4861">
        <v>3</v>
      </c>
      <c r="L4861">
        <v>0</v>
      </c>
      <c r="M4861">
        <v>671916</v>
      </c>
      <c r="O4861" s="2" t="str">
        <f>TRIM(SampleSuperstore3[[#This Row],[City]])</f>
        <v>New York City</v>
      </c>
      <c r="P4861" s="2" t="str">
        <f>TRIM(SampleSuperstore3[[#This Row],[State]])</f>
        <v>New York</v>
      </c>
      <c r="Q4861" s="2" t="str">
        <f t="shared" si="75"/>
        <v>New York City New York</v>
      </c>
      <c r="R4861" s="6" t="s">
        <v>634</v>
      </c>
      <c r="S4861" s="2" t="s">
        <v>369</v>
      </c>
      <c r="T4861" s="2" t="s">
        <v>3</v>
      </c>
      <c r="U4861" t="s">
        <v>634</v>
      </c>
      <c r="V4861" t="s">
        <v>369</v>
      </c>
    </row>
    <row r="4862" spans="1:22" x14ac:dyDescent="0.3">
      <c r="A4862" t="s">
        <v>28</v>
      </c>
      <c r="B4862" t="s">
        <v>14</v>
      </c>
      <c r="C4862" t="s">
        <v>15</v>
      </c>
      <c r="D4862" t="s">
        <v>42</v>
      </c>
      <c r="E4862" t="s">
        <v>43</v>
      </c>
      <c r="F4862">
        <v>98103</v>
      </c>
      <c r="G4862" t="s">
        <v>25</v>
      </c>
      <c r="H4862" t="s">
        <v>19</v>
      </c>
      <c r="I4862" t="s">
        <v>21</v>
      </c>
      <c r="J4862">
        <v>2404704</v>
      </c>
      <c r="K4862">
        <v>6</v>
      </c>
      <c r="L4862">
        <v>2</v>
      </c>
      <c r="M4862">
        <v>150294</v>
      </c>
      <c r="O4862" s="2" t="str">
        <f>TRIM(SampleSuperstore3[[#This Row],[City]])</f>
        <v>Seattle</v>
      </c>
      <c r="P4862" s="2" t="str">
        <f>TRIM(SampleSuperstore3[[#This Row],[State]])</f>
        <v>Washington</v>
      </c>
      <c r="Q4862" s="2" t="str">
        <f t="shared" si="75"/>
        <v>Seattle Washington</v>
      </c>
      <c r="R4862" s="6" t="s">
        <v>634</v>
      </c>
      <c r="S4862" s="2" t="s">
        <v>369</v>
      </c>
      <c r="T4862" s="2" t="s">
        <v>3</v>
      </c>
      <c r="U4862" t="s">
        <v>634</v>
      </c>
      <c r="V4862" t="s">
        <v>369</v>
      </c>
    </row>
    <row r="4863" spans="1:22" x14ac:dyDescent="0.3">
      <c r="A4863" t="s">
        <v>28</v>
      </c>
      <c r="B4863" t="s">
        <v>14</v>
      </c>
      <c r="C4863" t="s">
        <v>15</v>
      </c>
      <c r="D4863" t="s">
        <v>42</v>
      </c>
      <c r="E4863" t="s">
        <v>43</v>
      </c>
      <c r="F4863">
        <v>98103</v>
      </c>
      <c r="G4863" t="s">
        <v>25</v>
      </c>
      <c r="H4863" t="s">
        <v>26</v>
      </c>
      <c r="I4863" t="s">
        <v>37</v>
      </c>
      <c r="J4863">
        <v>563024</v>
      </c>
      <c r="K4863">
        <v>11</v>
      </c>
      <c r="L4863">
        <v>2</v>
      </c>
      <c r="M4863">
        <v>1900206</v>
      </c>
      <c r="O4863" s="2" t="str">
        <f>TRIM(SampleSuperstore3[[#This Row],[City]])</f>
        <v>Seattle</v>
      </c>
      <c r="P4863" s="2" t="str">
        <f>TRIM(SampleSuperstore3[[#This Row],[State]])</f>
        <v>Washington</v>
      </c>
      <c r="Q4863" s="2" t="str">
        <f t="shared" si="75"/>
        <v>Seattle Washington</v>
      </c>
      <c r="R4863" s="6" t="s">
        <v>634</v>
      </c>
      <c r="S4863" s="2" t="s">
        <v>369</v>
      </c>
      <c r="T4863" s="2" t="s">
        <v>3</v>
      </c>
      <c r="U4863" t="s">
        <v>634</v>
      </c>
      <c r="V4863" t="s">
        <v>369</v>
      </c>
    </row>
    <row r="4864" spans="1:22" x14ac:dyDescent="0.3">
      <c r="A4864" t="s">
        <v>28</v>
      </c>
      <c r="B4864" t="s">
        <v>14</v>
      </c>
      <c r="C4864" t="s">
        <v>15</v>
      </c>
      <c r="D4864" t="s">
        <v>42</v>
      </c>
      <c r="E4864" t="s">
        <v>43</v>
      </c>
      <c r="F4864">
        <v>98103</v>
      </c>
      <c r="G4864" t="s">
        <v>25</v>
      </c>
      <c r="H4864" t="s">
        <v>26</v>
      </c>
      <c r="I4864" t="s">
        <v>32</v>
      </c>
      <c r="J4864">
        <v>34491</v>
      </c>
      <c r="K4864">
        <v>3</v>
      </c>
      <c r="L4864">
        <v>0</v>
      </c>
      <c r="M4864">
        <v>103473</v>
      </c>
      <c r="O4864" s="2" t="str">
        <f>TRIM(SampleSuperstore3[[#This Row],[City]])</f>
        <v>Seattle</v>
      </c>
      <c r="P4864" s="2" t="str">
        <f>TRIM(SampleSuperstore3[[#This Row],[State]])</f>
        <v>Washington</v>
      </c>
      <c r="Q4864" s="2" t="str">
        <f t="shared" si="75"/>
        <v>Seattle Washington</v>
      </c>
      <c r="R4864" s="6" t="s">
        <v>42</v>
      </c>
      <c r="S4864" s="2" t="s">
        <v>43</v>
      </c>
      <c r="T4864" s="2"/>
    </row>
    <row r="4865" spans="1:20" x14ac:dyDescent="0.3">
      <c r="A4865" t="s">
        <v>28</v>
      </c>
      <c r="B4865" t="s">
        <v>14</v>
      </c>
      <c r="C4865" t="s">
        <v>15</v>
      </c>
      <c r="D4865" t="s">
        <v>42</v>
      </c>
      <c r="E4865" t="s">
        <v>43</v>
      </c>
      <c r="F4865">
        <v>98103</v>
      </c>
      <c r="G4865" t="s">
        <v>25</v>
      </c>
      <c r="H4865" t="s">
        <v>26</v>
      </c>
      <c r="I4865" t="s">
        <v>27</v>
      </c>
      <c r="J4865">
        <v>864</v>
      </c>
      <c r="K4865">
        <v>3</v>
      </c>
      <c r="L4865">
        <v>0</v>
      </c>
      <c r="M4865">
        <v>42336</v>
      </c>
      <c r="O4865" s="2" t="str">
        <f>TRIM(SampleSuperstore3[[#This Row],[City]])</f>
        <v>Seattle</v>
      </c>
      <c r="P4865" s="2" t="str">
        <f>TRIM(SampleSuperstore3[[#This Row],[State]])</f>
        <v>Washington</v>
      </c>
      <c r="Q4865" s="2" t="str">
        <f t="shared" si="75"/>
        <v>Seattle Washington</v>
      </c>
      <c r="R4865" s="6" t="s">
        <v>42</v>
      </c>
      <c r="S4865" s="2" t="s">
        <v>43</v>
      </c>
      <c r="T4865" s="2"/>
    </row>
    <row r="4866" spans="1:20" x14ac:dyDescent="0.3">
      <c r="A4866" t="s">
        <v>28</v>
      </c>
      <c r="B4866" t="s">
        <v>22</v>
      </c>
      <c r="C4866" t="s">
        <v>15</v>
      </c>
      <c r="D4866" t="s">
        <v>235</v>
      </c>
      <c r="E4866" t="s">
        <v>56</v>
      </c>
      <c r="F4866">
        <v>17602</v>
      </c>
      <c r="G4866" t="s">
        <v>57</v>
      </c>
      <c r="H4866" t="s">
        <v>35</v>
      </c>
      <c r="I4866" t="s">
        <v>36</v>
      </c>
      <c r="J4866">
        <v>89988</v>
      </c>
      <c r="K4866">
        <v>2</v>
      </c>
      <c r="L4866">
        <v>4</v>
      </c>
      <c r="M4866">
        <v>-14998</v>
      </c>
      <c r="O4866" s="2" t="str">
        <f>TRIM(SampleSuperstore3[[#This Row],[City]])</f>
        <v>Lancaster</v>
      </c>
      <c r="P4866" s="2" t="str">
        <f>TRIM(SampleSuperstore3[[#This Row],[State]])</f>
        <v>Pennsylvania</v>
      </c>
      <c r="Q4866" s="2" t="str">
        <f t="shared" si="75"/>
        <v>Lancaster Pennsylvania</v>
      </c>
      <c r="R4866" s="6" t="s">
        <v>42</v>
      </c>
      <c r="S4866" s="2" t="s">
        <v>43</v>
      </c>
      <c r="T4866" s="2"/>
    </row>
    <row r="4867" spans="1:20" x14ac:dyDescent="0.3">
      <c r="A4867" t="s">
        <v>28</v>
      </c>
      <c r="B4867" t="s">
        <v>22</v>
      </c>
      <c r="C4867" t="s">
        <v>15</v>
      </c>
      <c r="D4867" t="s">
        <v>235</v>
      </c>
      <c r="E4867" t="s">
        <v>56</v>
      </c>
      <c r="F4867">
        <v>17602</v>
      </c>
      <c r="G4867" t="s">
        <v>57</v>
      </c>
      <c r="H4867" t="s">
        <v>26</v>
      </c>
      <c r="I4867" t="s">
        <v>41</v>
      </c>
      <c r="J4867">
        <v>229544</v>
      </c>
      <c r="K4867">
        <v>7</v>
      </c>
      <c r="L4867">
        <v>2</v>
      </c>
      <c r="M4867">
        <v>832097</v>
      </c>
      <c r="O4867" s="2" t="str">
        <f>TRIM(SampleSuperstore3[[#This Row],[City]])</f>
        <v>Lancaster</v>
      </c>
      <c r="P4867" s="2" t="str">
        <f>TRIM(SampleSuperstore3[[#This Row],[State]])</f>
        <v>Pennsylvania</v>
      </c>
      <c r="Q4867" s="2" t="str">
        <f t="shared" ref="Q4867:Q4930" si="76">_xlfn.CONCAT(O4867," ",P4867)</f>
        <v>Lancaster Pennsylvania</v>
      </c>
      <c r="R4867" s="6" t="s">
        <v>42</v>
      </c>
      <c r="S4867" s="2" t="s">
        <v>43</v>
      </c>
      <c r="T4867" s="2"/>
    </row>
    <row r="4868" spans="1:20" x14ac:dyDescent="0.3">
      <c r="A4868" t="s">
        <v>28</v>
      </c>
      <c r="B4868" t="s">
        <v>14</v>
      </c>
      <c r="C4868" t="s">
        <v>15</v>
      </c>
      <c r="D4868" t="s">
        <v>61</v>
      </c>
      <c r="E4868" t="s">
        <v>46</v>
      </c>
      <c r="F4868">
        <v>77095</v>
      </c>
      <c r="G4868" t="s">
        <v>47</v>
      </c>
      <c r="H4868" t="s">
        <v>26</v>
      </c>
      <c r="I4868" t="s">
        <v>77</v>
      </c>
      <c r="J4868">
        <v>1824</v>
      </c>
      <c r="K4868">
        <v>2</v>
      </c>
      <c r="L4868">
        <v>2</v>
      </c>
      <c r="M4868">
        <v>6156</v>
      </c>
      <c r="O4868" s="2" t="str">
        <f>TRIM(SampleSuperstore3[[#This Row],[City]])</f>
        <v>Houston</v>
      </c>
      <c r="P4868" s="2" t="str">
        <f>TRIM(SampleSuperstore3[[#This Row],[State]])</f>
        <v>Texas</v>
      </c>
      <c r="Q4868" s="2" t="str">
        <f t="shared" si="76"/>
        <v>Houston Texas</v>
      </c>
      <c r="R4868" s="6" t="s">
        <v>235</v>
      </c>
      <c r="S4868" s="2" t="s">
        <v>56</v>
      </c>
      <c r="T4868" s="2"/>
    </row>
    <row r="4869" spans="1:20" x14ac:dyDescent="0.3">
      <c r="A4869" t="s">
        <v>28</v>
      </c>
      <c r="B4869" t="s">
        <v>14</v>
      </c>
      <c r="C4869" t="s">
        <v>15</v>
      </c>
      <c r="D4869" t="s">
        <v>61</v>
      </c>
      <c r="E4869" t="s">
        <v>46</v>
      </c>
      <c r="F4869">
        <v>77095</v>
      </c>
      <c r="G4869" t="s">
        <v>47</v>
      </c>
      <c r="H4869" t="s">
        <v>26</v>
      </c>
      <c r="I4869" t="s">
        <v>38</v>
      </c>
      <c r="J4869">
        <v>1832</v>
      </c>
      <c r="K4869">
        <v>5</v>
      </c>
      <c r="L4869">
        <v>8</v>
      </c>
      <c r="M4869">
        <v>-46716</v>
      </c>
      <c r="O4869" s="2" t="str">
        <f>TRIM(SampleSuperstore3[[#This Row],[City]])</f>
        <v>Houston</v>
      </c>
      <c r="P4869" s="2" t="str">
        <f>TRIM(SampleSuperstore3[[#This Row],[State]])</f>
        <v>Texas</v>
      </c>
      <c r="Q4869" s="2" t="str">
        <f t="shared" si="76"/>
        <v>Houston Texas</v>
      </c>
      <c r="R4869" s="6" t="s">
        <v>235</v>
      </c>
      <c r="S4869" s="2" t="s">
        <v>56</v>
      </c>
      <c r="T4869" s="2"/>
    </row>
    <row r="4870" spans="1:20" x14ac:dyDescent="0.3">
      <c r="A4870" t="s">
        <v>28</v>
      </c>
      <c r="B4870" t="s">
        <v>14</v>
      </c>
      <c r="C4870" t="s">
        <v>15</v>
      </c>
      <c r="D4870" t="s">
        <v>61</v>
      </c>
      <c r="E4870" t="s">
        <v>46</v>
      </c>
      <c r="F4870">
        <v>77095</v>
      </c>
      <c r="G4870" t="s">
        <v>47</v>
      </c>
      <c r="H4870" t="s">
        <v>26</v>
      </c>
      <c r="I4870" t="s">
        <v>32</v>
      </c>
      <c r="J4870">
        <v>48816</v>
      </c>
      <c r="K4870">
        <v>3</v>
      </c>
      <c r="L4870">
        <v>2</v>
      </c>
      <c r="M4870">
        <v>-115938</v>
      </c>
      <c r="O4870" s="2" t="str">
        <f>TRIM(SampleSuperstore3[[#This Row],[City]])</f>
        <v>Houston</v>
      </c>
      <c r="P4870" s="2" t="str">
        <f>TRIM(SampleSuperstore3[[#This Row],[State]])</f>
        <v>Texas</v>
      </c>
      <c r="Q4870" s="2" t="str">
        <f t="shared" si="76"/>
        <v>Houston Texas</v>
      </c>
      <c r="R4870" s="6" t="s">
        <v>61</v>
      </c>
      <c r="S4870" s="2" t="s">
        <v>46</v>
      </c>
      <c r="T4870" s="2"/>
    </row>
    <row r="4871" spans="1:20" x14ac:dyDescent="0.3">
      <c r="A4871" t="s">
        <v>28</v>
      </c>
      <c r="B4871" t="s">
        <v>14</v>
      </c>
      <c r="C4871" t="s">
        <v>15</v>
      </c>
      <c r="D4871" t="s">
        <v>61</v>
      </c>
      <c r="E4871" t="s">
        <v>46</v>
      </c>
      <c r="F4871">
        <v>77095</v>
      </c>
      <c r="G4871" t="s">
        <v>47</v>
      </c>
      <c r="H4871" t="s">
        <v>26</v>
      </c>
      <c r="I4871" t="s">
        <v>37</v>
      </c>
      <c r="J4871">
        <v>1188</v>
      </c>
      <c r="K4871">
        <v>1</v>
      </c>
      <c r="L4871">
        <v>8</v>
      </c>
      <c r="M4871">
        <v>-19602</v>
      </c>
      <c r="O4871" s="2" t="str">
        <f>TRIM(SampleSuperstore3[[#This Row],[City]])</f>
        <v>Houston</v>
      </c>
      <c r="P4871" s="2" t="str">
        <f>TRIM(SampleSuperstore3[[#This Row],[State]])</f>
        <v>Texas</v>
      </c>
      <c r="Q4871" s="2" t="str">
        <f t="shared" si="76"/>
        <v>Houston Texas</v>
      </c>
      <c r="R4871" s="6" t="s">
        <v>61</v>
      </c>
      <c r="S4871" s="2" t="s">
        <v>46</v>
      </c>
      <c r="T4871" s="2"/>
    </row>
    <row r="4872" spans="1:20" x14ac:dyDescent="0.3">
      <c r="A4872" t="s">
        <v>28</v>
      </c>
      <c r="B4872" t="s">
        <v>22</v>
      </c>
      <c r="C4872" t="s">
        <v>15</v>
      </c>
      <c r="D4872" t="s">
        <v>103</v>
      </c>
      <c r="E4872" t="s">
        <v>104</v>
      </c>
      <c r="F4872">
        <v>43229</v>
      </c>
      <c r="G4872" t="s">
        <v>57</v>
      </c>
      <c r="H4872" t="s">
        <v>35</v>
      </c>
      <c r="I4872" t="s">
        <v>59</v>
      </c>
      <c r="J4872">
        <v>1198</v>
      </c>
      <c r="K4872">
        <v>5</v>
      </c>
      <c r="L4872">
        <v>2</v>
      </c>
      <c r="M4872">
        <v>2995</v>
      </c>
      <c r="O4872" s="2" t="str">
        <f>TRIM(SampleSuperstore3[[#This Row],[City]])</f>
        <v>Columbus</v>
      </c>
      <c r="P4872" s="2" t="str">
        <f>TRIM(SampleSuperstore3[[#This Row],[State]])</f>
        <v>Ohio</v>
      </c>
      <c r="Q4872" s="2" t="str">
        <f t="shared" si="76"/>
        <v>Columbus Ohio</v>
      </c>
      <c r="R4872" s="6" t="s">
        <v>61</v>
      </c>
      <c r="S4872" s="2" t="s">
        <v>46</v>
      </c>
      <c r="T4872" s="2"/>
    </row>
    <row r="4873" spans="1:20" x14ac:dyDescent="0.3">
      <c r="A4873" t="s">
        <v>28</v>
      </c>
      <c r="B4873" t="s">
        <v>44</v>
      </c>
      <c r="C4873" t="s">
        <v>15</v>
      </c>
      <c r="D4873" t="s">
        <v>89</v>
      </c>
      <c r="E4873" t="s">
        <v>40</v>
      </c>
      <c r="F4873">
        <v>27707</v>
      </c>
      <c r="G4873" t="s">
        <v>18</v>
      </c>
      <c r="H4873" t="s">
        <v>26</v>
      </c>
      <c r="I4873" t="s">
        <v>32</v>
      </c>
      <c r="J4873">
        <v>61568</v>
      </c>
      <c r="K4873">
        <v>2</v>
      </c>
      <c r="L4873">
        <v>2</v>
      </c>
      <c r="M4873">
        <v>46176</v>
      </c>
      <c r="O4873" s="2" t="str">
        <f>TRIM(SampleSuperstore3[[#This Row],[City]])</f>
        <v>Durham</v>
      </c>
      <c r="P4873" s="2" t="str">
        <f>TRIM(SampleSuperstore3[[#This Row],[State]])</f>
        <v>North Carolina</v>
      </c>
      <c r="Q4873" s="2" t="str">
        <f t="shared" si="76"/>
        <v>Durham North Carolina</v>
      </c>
      <c r="R4873" s="6" t="s">
        <v>61</v>
      </c>
      <c r="S4873" s="2" t="s">
        <v>46</v>
      </c>
      <c r="T4873" s="2"/>
    </row>
    <row r="4874" spans="1:20" x14ac:dyDescent="0.3">
      <c r="A4874" t="s">
        <v>28</v>
      </c>
      <c r="B4874" t="s">
        <v>44</v>
      </c>
      <c r="C4874" t="s">
        <v>15</v>
      </c>
      <c r="D4874" t="s">
        <v>89</v>
      </c>
      <c r="E4874" t="s">
        <v>40</v>
      </c>
      <c r="F4874">
        <v>27707</v>
      </c>
      <c r="G4874" t="s">
        <v>18</v>
      </c>
      <c r="H4874" t="s">
        <v>26</v>
      </c>
      <c r="I4874" t="s">
        <v>34</v>
      </c>
      <c r="J4874">
        <v>6192</v>
      </c>
      <c r="K4874">
        <v>3</v>
      </c>
      <c r="L4874">
        <v>2</v>
      </c>
      <c r="M4874">
        <v>4644</v>
      </c>
      <c r="O4874" s="2" t="str">
        <f>TRIM(SampleSuperstore3[[#This Row],[City]])</f>
        <v>Durham</v>
      </c>
      <c r="P4874" s="2" t="str">
        <f>TRIM(SampleSuperstore3[[#This Row],[State]])</f>
        <v>North Carolina</v>
      </c>
      <c r="Q4874" s="2" t="str">
        <f t="shared" si="76"/>
        <v>Durham North Carolina</v>
      </c>
      <c r="R4874" s="6" t="s">
        <v>103</v>
      </c>
      <c r="S4874" s="2" t="s">
        <v>104</v>
      </c>
      <c r="T4874" s="2"/>
    </row>
    <row r="4875" spans="1:20" x14ac:dyDescent="0.3">
      <c r="A4875" t="s">
        <v>62</v>
      </c>
      <c r="B4875" t="s">
        <v>14</v>
      </c>
      <c r="C4875" t="s">
        <v>15</v>
      </c>
      <c r="D4875" t="s">
        <v>515</v>
      </c>
      <c r="E4875" t="s">
        <v>30</v>
      </c>
      <c r="F4875">
        <v>32503</v>
      </c>
      <c r="G4875" t="s">
        <v>18</v>
      </c>
      <c r="H4875" t="s">
        <v>26</v>
      </c>
      <c r="I4875" t="s">
        <v>37</v>
      </c>
      <c r="J4875">
        <v>2214</v>
      </c>
      <c r="K4875">
        <v>3</v>
      </c>
      <c r="L4875">
        <v>7</v>
      </c>
      <c r="M4875">
        <v>-1476</v>
      </c>
      <c r="O4875" s="2" t="str">
        <f>TRIM(SampleSuperstore3[[#This Row],[City]])</f>
        <v>Pensacola</v>
      </c>
      <c r="P4875" s="2" t="str">
        <f>TRIM(SampleSuperstore3[[#This Row],[State]])</f>
        <v>Florida</v>
      </c>
      <c r="Q4875" s="2" t="str">
        <f t="shared" si="76"/>
        <v>Pensacola Florida</v>
      </c>
      <c r="R4875" s="6" t="s">
        <v>89</v>
      </c>
      <c r="S4875" s="2" t="s">
        <v>704</v>
      </c>
      <c r="T4875" s="2" t="s">
        <v>806</v>
      </c>
    </row>
    <row r="4876" spans="1:20" x14ac:dyDescent="0.3">
      <c r="A4876" t="s">
        <v>13</v>
      </c>
      <c r="B4876" t="s">
        <v>22</v>
      </c>
      <c r="C4876" t="s">
        <v>15</v>
      </c>
      <c r="D4876" t="s">
        <v>16</v>
      </c>
      <c r="E4876" t="s">
        <v>17</v>
      </c>
      <c r="F4876">
        <v>42420</v>
      </c>
      <c r="G4876" t="s">
        <v>18</v>
      </c>
      <c r="H4876" t="s">
        <v>26</v>
      </c>
      <c r="I4876" t="s">
        <v>60</v>
      </c>
      <c r="J4876">
        <v>532</v>
      </c>
      <c r="K4876">
        <v>2</v>
      </c>
      <c r="L4876">
        <v>0</v>
      </c>
      <c r="M4876">
        <v>26068</v>
      </c>
      <c r="O4876" s="2" t="str">
        <f>TRIM(SampleSuperstore3[[#This Row],[City]])</f>
        <v>Henderson</v>
      </c>
      <c r="P4876" s="2" t="str">
        <f>TRIM(SampleSuperstore3[[#This Row],[State]])</f>
        <v>Kentucky</v>
      </c>
      <c r="Q4876" s="2" t="str">
        <f t="shared" si="76"/>
        <v>Henderson Kentucky</v>
      </c>
      <c r="R4876" s="6" t="s">
        <v>89</v>
      </c>
      <c r="S4876" s="2" t="s">
        <v>704</v>
      </c>
      <c r="T4876" s="2" t="s">
        <v>806</v>
      </c>
    </row>
    <row r="4877" spans="1:20" x14ac:dyDescent="0.3">
      <c r="A4877" t="s">
        <v>13</v>
      </c>
      <c r="B4877" t="s">
        <v>22</v>
      </c>
      <c r="C4877" t="s">
        <v>15</v>
      </c>
      <c r="D4877" t="s">
        <v>16</v>
      </c>
      <c r="E4877" t="s">
        <v>17</v>
      </c>
      <c r="F4877">
        <v>42420</v>
      </c>
      <c r="G4877" t="s">
        <v>18</v>
      </c>
      <c r="H4877" t="s">
        <v>19</v>
      </c>
      <c r="I4877" t="s">
        <v>21</v>
      </c>
      <c r="J4877">
        <v>97592</v>
      </c>
      <c r="K4877">
        <v>4</v>
      </c>
      <c r="L4877">
        <v>0</v>
      </c>
      <c r="M4877">
        <v>292776</v>
      </c>
      <c r="O4877" s="2" t="str">
        <f>TRIM(SampleSuperstore3[[#This Row],[City]])</f>
        <v>Henderson</v>
      </c>
      <c r="P4877" s="2" t="str">
        <f>TRIM(SampleSuperstore3[[#This Row],[State]])</f>
        <v>Kentucky</v>
      </c>
      <c r="Q4877" s="2" t="str">
        <f t="shared" si="76"/>
        <v>Henderson Kentucky</v>
      </c>
      <c r="R4877" s="6" t="s">
        <v>515</v>
      </c>
      <c r="S4877" s="2" t="s">
        <v>30</v>
      </c>
      <c r="T4877" s="2"/>
    </row>
    <row r="4878" spans="1:20" x14ac:dyDescent="0.3">
      <c r="A4878" t="s">
        <v>13</v>
      </c>
      <c r="B4878" t="s">
        <v>22</v>
      </c>
      <c r="C4878" t="s">
        <v>15</v>
      </c>
      <c r="D4878" t="s">
        <v>16</v>
      </c>
      <c r="E4878" t="s">
        <v>17</v>
      </c>
      <c r="F4878">
        <v>42420</v>
      </c>
      <c r="G4878" t="s">
        <v>18</v>
      </c>
      <c r="H4878" t="s">
        <v>35</v>
      </c>
      <c r="I4878" t="s">
        <v>59</v>
      </c>
      <c r="J4878">
        <v>224991</v>
      </c>
      <c r="K4878">
        <v>9</v>
      </c>
      <c r="L4878">
        <v>0</v>
      </c>
      <c r="M4878">
        <v>5174793</v>
      </c>
      <c r="O4878" s="2" t="str">
        <f>TRIM(SampleSuperstore3[[#This Row],[City]])</f>
        <v>Henderson</v>
      </c>
      <c r="P4878" s="2" t="str">
        <f>TRIM(SampleSuperstore3[[#This Row],[State]])</f>
        <v>Kentucky</v>
      </c>
      <c r="Q4878" s="2" t="str">
        <f t="shared" si="76"/>
        <v>Henderson Kentucky</v>
      </c>
      <c r="R4878" s="6" t="s">
        <v>16</v>
      </c>
      <c r="S4878" s="2" t="s">
        <v>17</v>
      </c>
      <c r="T4878" s="2"/>
    </row>
    <row r="4879" spans="1:20" x14ac:dyDescent="0.3">
      <c r="A4879" t="s">
        <v>13</v>
      </c>
      <c r="B4879" t="s">
        <v>22</v>
      </c>
      <c r="C4879" t="s">
        <v>15</v>
      </c>
      <c r="D4879" t="s">
        <v>16</v>
      </c>
      <c r="E4879" t="s">
        <v>17</v>
      </c>
      <c r="F4879">
        <v>42420</v>
      </c>
      <c r="G4879" t="s">
        <v>18</v>
      </c>
      <c r="H4879" t="s">
        <v>26</v>
      </c>
      <c r="I4879" t="s">
        <v>32</v>
      </c>
      <c r="J4879">
        <v>5992</v>
      </c>
      <c r="K4879">
        <v>4</v>
      </c>
      <c r="L4879">
        <v>0</v>
      </c>
      <c r="M4879">
        <v>167776</v>
      </c>
      <c r="O4879" s="2" t="str">
        <f>TRIM(SampleSuperstore3[[#This Row],[City]])</f>
        <v>Henderson</v>
      </c>
      <c r="P4879" s="2" t="str">
        <f>TRIM(SampleSuperstore3[[#This Row],[State]])</f>
        <v>Kentucky</v>
      </c>
      <c r="Q4879" s="2" t="str">
        <f t="shared" si="76"/>
        <v>Henderson Kentucky</v>
      </c>
      <c r="R4879" s="6" t="s">
        <v>16</v>
      </c>
      <c r="S4879" s="2" t="s">
        <v>17</v>
      </c>
      <c r="T4879" s="2"/>
    </row>
    <row r="4880" spans="1:20" x14ac:dyDescent="0.3">
      <c r="A4880" t="s">
        <v>28</v>
      </c>
      <c r="B4880" t="s">
        <v>14</v>
      </c>
      <c r="C4880" t="s">
        <v>15</v>
      </c>
      <c r="D4880" t="s">
        <v>208</v>
      </c>
      <c r="E4880" t="s">
        <v>24</v>
      </c>
      <c r="F4880">
        <v>92804</v>
      </c>
      <c r="G4880" t="s">
        <v>25</v>
      </c>
      <c r="H4880" t="s">
        <v>26</v>
      </c>
      <c r="I4880" t="s">
        <v>37</v>
      </c>
      <c r="J4880">
        <v>1712</v>
      </c>
      <c r="K4880">
        <v>5</v>
      </c>
      <c r="L4880">
        <v>2</v>
      </c>
      <c r="M4880">
        <v>642</v>
      </c>
      <c r="O4880" s="2" t="str">
        <f>TRIM(SampleSuperstore3[[#This Row],[City]])</f>
        <v>Anaheim</v>
      </c>
      <c r="P4880" s="2" t="str">
        <f>TRIM(SampleSuperstore3[[#This Row],[State]])</f>
        <v>California</v>
      </c>
      <c r="Q4880" s="2" t="str">
        <f t="shared" si="76"/>
        <v>Anaheim California</v>
      </c>
      <c r="R4880" s="6" t="s">
        <v>16</v>
      </c>
      <c r="S4880" s="2" t="s">
        <v>17</v>
      </c>
      <c r="T4880" s="2"/>
    </row>
    <row r="4881" spans="1:20" x14ac:dyDescent="0.3">
      <c r="A4881" t="s">
        <v>28</v>
      </c>
      <c r="B4881" t="s">
        <v>14</v>
      </c>
      <c r="C4881" t="s">
        <v>15</v>
      </c>
      <c r="D4881" t="s">
        <v>208</v>
      </c>
      <c r="E4881" t="s">
        <v>24</v>
      </c>
      <c r="F4881">
        <v>92804</v>
      </c>
      <c r="G4881" t="s">
        <v>25</v>
      </c>
      <c r="H4881" t="s">
        <v>26</v>
      </c>
      <c r="I4881" t="s">
        <v>34</v>
      </c>
      <c r="J4881">
        <v>336</v>
      </c>
      <c r="K4881">
        <v>2</v>
      </c>
      <c r="L4881">
        <v>0</v>
      </c>
      <c r="M4881">
        <v>8736</v>
      </c>
      <c r="O4881" s="2" t="str">
        <f>TRIM(SampleSuperstore3[[#This Row],[City]])</f>
        <v>Anaheim</v>
      </c>
      <c r="P4881" s="2" t="str">
        <f>TRIM(SampleSuperstore3[[#This Row],[State]])</f>
        <v>California</v>
      </c>
      <c r="Q4881" s="2" t="str">
        <f t="shared" si="76"/>
        <v>Anaheim California</v>
      </c>
      <c r="R4881" s="6" t="s">
        <v>16</v>
      </c>
      <c r="S4881" s="2" t="s">
        <v>17</v>
      </c>
      <c r="T4881" s="2"/>
    </row>
    <row r="4882" spans="1:20" x14ac:dyDescent="0.3">
      <c r="A4882" t="s">
        <v>28</v>
      </c>
      <c r="B4882" t="s">
        <v>22</v>
      </c>
      <c r="C4882" t="s">
        <v>15</v>
      </c>
      <c r="D4882" t="s">
        <v>140</v>
      </c>
      <c r="E4882" t="s">
        <v>70</v>
      </c>
      <c r="F4882">
        <v>48227</v>
      </c>
      <c r="G4882" t="s">
        <v>47</v>
      </c>
      <c r="H4882" t="s">
        <v>26</v>
      </c>
      <c r="I4882" t="s">
        <v>41</v>
      </c>
      <c r="J4882">
        <v>1142</v>
      </c>
      <c r="K4882">
        <v>5</v>
      </c>
      <c r="L4882">
        <v>0</v>
      </c>
      <c r="M4882">
        <v>52532</v>
      </c>
      <c r="O4882" s="2" t="str">
        <f>TRIM(SampleSuperstore3[[#This Row],[City]])</f>
        <v>Detroit</v>
      </c>
      <c r="P4882" s="2" t="str">
        <f>TRIM(SampleSuperstore3[[#This Row],[State]])</f>
        <v>Michigan</v>
      </c>
      <c r="Q4882" s="2" t="str">
        <f t="shared" si="76"/>
        <v>Detroit Michigan</v>
      </c>
      <c r="R4882" s="6" t="s">
        <v>208</v>
      </c>
      <c r="S4882" s="2" t="s">
        <v>24</v>
      </c>
      <c r="T4882" s="2"/>
    </row>
    <row r="4883" spans="1:20" x14ac:dyDescent="0.3">
      <c r="A4883" t="s">
        <v>13</v>
      </c>
      <c r="B4883" t="s">
        <v>22</v>
      </c>
      <c r="C4883" t="s">
        <v>15</v>
      </c>
      <c r="D4883" t="s">
        <v>510</v>
      </c>
      <c r="E4883" t="s">
        <v>167</v>
      </c>
      <c r="F4883">
        <v>30062</v>
      </c>
      <c r="G4883" t="s">
        <v>18</v>
      </c>
      <c r="H4883" t="s">
        <v>19</v>
      </c>
      <c r="I4883" t="s">
        <v>21</v>
      </c>
      <c r="J4883">
        <v>18267</v>
      </c>
      <c r="K4883">
        <v>3</v>
      </c>
      <c r="L4883">
        <v>0</v>
      </c>
      <c r="M4883">
        <v>529743</v>
      </c>
      <c r="O4883" s="2" t="str">
        <f>TRIM(SampleSuperstore3[[#This Row],[City]])</f>
        <v>Marietta</v>
      </c>
      <c r="P4883" s="2" t="str">
        <f>TRIM(SampleSuperstore3[[#This Row],[State]])</f>
        <v>Georgia</v>
      </c>
      <c r="Q4883" s="2" t="str">
        <f t="shared" si="76"/>
        <v>Marietta Georgia</v>
      </c>
      <c r="R4883" s="6" t="s">
        <v>208</v>
      </c>
      <c r="S4883" s="2" t="s">
        <v>24</v>
      </c>
      <c r="T4883" s="2"/>
    </row>
    <row r="4884" spans="1:20" x14ac:dyDescent="0.3">
      <c r="A4884" t="s">
        <v>13</v>
      </c>
      <c r="B4884" t="s">
        <v>22</v>
      </c>
      <c r="C4884" t="s">
        <v>15</v>
      </c>
      <c r="D4884" t="s">
        <v>510</v>
      </c>
      <c r="E4884" t="s">
        <v>167</v>
      </c>
      <c r="F4884">
        <v>30062</v>
      </c>
      <c r="G4884" t="s">
        <v>18</v>
      </c>
      <c r="H4884" t="s">
        <v>35</v>
      </c>
      <c r="I4884" t="s">
        <v>59</v>
      </c>
      <c r="J4884">
        <v>1017</v>
      </c>
      <c r="K4884">
        <v>6</v>
      </c>
      <c r="L4884">
        <v>0</v>
      </c>
      <c r="M4884">
        <v>6102</v>
      </c>
      <c r="O4884" s="2" t="str">
        <f>TRIM(SampleSuperstore3[[#This Row],[City]])</f>
        <v>Marietta</v>
      </c>
      <c r="P4884" s="2" t="str">
        <f>TRIM(SampleSuperstore3[[#This Row],[State]])</f>
        <v>Georgia</v>
      </c>
      <c r="Q4884" s="2" t="str">
        <f t="shared" si="76"/>
        <v>Marietta Georgia</v>
      </c>
      <c r="R4884" s="6" t="s">
        <v>140</v>
      </c>
      <c r="S4884" s="2" t="s">
        <v>70</v>
      </c>
      <c r="T4884" s="2"/>
    </row>
    <row r="4885" spans="1:20" x14ac:dyDescent="0.3">
      <c r="A4885" t="s">
        <v>13</v>
      </c>
      <c r="B4885" t="s">
        <v>22</v>
      </c>
      <c r="C4885" t="s">
        <v>15</v>
      </c>
      <c r="D4885" t="s">
        <v>510</v>
      </c>
      <c r="E4885" t="s">
        <v>167</v>
      </c>
      <c r="F4885">
        <v>30062</v>
      </c>
      <c r="G4885" t="s">
        <v>18</v>
      </c>
      <c r="H4885" t="s">
        <v>26</v>
      </c>
      <c r="I4885" t="s">
        <v>32</v>
      </c>
      <c r="J4885">
        <v>112602</v>
      </c>
      <c r="K4885">
        <v>3</v>
      </c>
      <c r="L4885">
        <v>0</v>
      </c>
      <c r="M4885">
        <v>56301</v>
      </c>
      <c r="O4885" s="2" t="str">
        <f>TRIM(SampleSuperstore3[[#This Row],[City]])</f>
        <v>Marietta</v>
      </c>
      <c r="P4885" s="2" t="str">
        <f>TRIM(SampleSuperstore3[[#This Row],[State]])</f>
        <v>Georgia</v>
      </c>
      <c r="Q4885" s="2" t="str">
        <f t="shared" si="76"/>
        <v>Marietta Georgia</v>
      </c>
      <c r="R4885" s="6" t="s">
        <v>510</v>
      </c>
      <c r="S4885" s="2" t="s">
        <v>167</v>
      </c>
      <c r="T4885" s="2"/>
    </row>
    <row r="4886" spans="1:20" x14ac:dyDescent="0.3">
      <c r="A4886" t="s">
        <v>13</v>
      </c>
      <c r="B4886" t="s">
        <v>22</v>
      </c>
      <c r="C4886" t="s">
        <v>15</v>
      </c>
      <c r="D4886" t="s">
        <v>510</v>
      </c>
      <c r="E4886" t="s">
        <v>167</v>
      </c>
      <c r="F4886">
        <v>30062</v>
      </c>
      <c r="G4886" t="s">
        <v>18</v>
      </c>
      <c r="H4886" t="s">
        <v>26</v>
      </c>
      <c r="I4886" t="s">
        <v>32</v>
      </c>
      <c r="J4886">
        <v>12633</v>
      </c>
      <c r="K4886">
        <v>6</v>
      </c>
      <c r="L4886">
        <v>0</v>
      </c>
      <c r="M4886">
        <v>315825</v>
      </c>
      <c r="O4886" s="2" t="str">
        <f>TRIM(SampleSuperstore3[[#This Row],[City]])</f>
        <v>Marietta</v>
      </c>
      <c r="P4886" s="2" t="str">
        <f>TRIM(SampleSuperstore3[[#This Row],[State]])</f>
        <v>Georgia</v>
      </c>
      <c r="Q4886" s="2" t="str">
        <f t="shared" si="76"/>
        <v>Marietta Georgia</v>
      </c>
      <c r="R4886" s="6" t="s">
        <v>510</v>
      </c>
      <c r="S4886" s="2" t="s">
        <v>167</v>
      </c>
      <c r="T4886" s="2"/>
    </row>
    <row r="4887" spans="1:20" x14ac:dyDescent="0.3">
      <c r="A4887" t="s">
        <v>28</v>
      </c>
      <c r="B4887" t="s">
        <v>22</v>
      </c>
      <c r="C4887" t="s">
        <v>15</v>
      </c>
      <c r="D4887" t="s">
        <v>42</v>
      </c>
      <c r="E4887" t="s">
        <v>43</v>
      </c>
      <c r="F4887">
        <v>98103</v>
      </c>
      <c r="G4887" t="s">
        <v>25</v>
      </c>
      <c r="H4887" t="s">
        <v>26</v>
      </c>
      <c r="I4887" t="s">
        <v>34</v>
      </c>
      <c r="J4887">
        <v>882</v>
      </c>
      <c r="K4887">
        <v>3</v>
      </c>
      <c r="L4887">
        <v>0</v>
      </c>
      <c r="M4887">
        <v>25578</v>
      </c>
      <c r="O4887" s="2" t="str">
        <f>TRIM(SampleSuperstore3[[#This Row],[City]])</f>
        <v>Seattle</v>
      </c>
      <c r="P4887" s="2" t="str">
        <f>TRIM(SampleSuperstore3[[#This Row],[State]])</f>
        <v>Washington</v>
      </c>
      <c r="Q4887" s="2" t="str">
        <f t="shared" si="76"/>
        <v>Seattle Washington</v>
      </c>
      <c r="R4887" s="6" t="s">
        <v>510</v>
      </c>
      <c r="S4887" s="2" t="s">
        <v>167</v>
      </c>
      <c r="T4887" s="2"/>
    </row>
    <row r="4888" spans="1:20" x14ac:dyDescent="0.3">
      <c r="A4888" t="s">
        <v>28</v>
      </c>
      <c r="B4888" t="s">
        <v>22</v>
      </c>
      <c r="C4888" t="s">
        <v>15</v>
      </c>
      <c r="D4888" t="s">
        <v>42</v>
      </c>
      <c r="E4888" t="s">
        <v>43</v>
      </c>
      <c r="F4888">
        <v>98103</v>
      </c>
      <c r="G4888" t="s">
        <v>25</v>
      </c>
      <c r="H4888" t="s">
        <v>26</v>
      </c>
      <c r="I4888" t="s">
        <v>41</v>
      </c>
      <c r="J4888">
        <v>3794</v>
      </c>
      <c r="K4888">
        <v>2</v>
      </c>
      <c r="L4888">
        <v>0</v>
      </c>
      <c r="M4888">
        <v>182112</v>
      </c>
      <c r="O4888" s="2" t="str">
        <f>TRIM(SampleSuperstore3[[#This Row],[City]])</f>
        <v>Seattle</v>
      </c>
      <c r="P4888" s="2" t="str">
        <f>TRIM(SampleSuperstore3[[#This Row],[State]])</f>
        <v>Washington</v>
      </c>
      <c r="Q4888" s="2" t="str">
        <f t="shared" si="76"/>
        <v>Seattle Washington</v>
      </c>
      <c r="R4888" s="6" t="s">
        <v>510</v>
      </c>
      <c r="S4888" s="2" t="s">
        <v>167</v>
      </c>
      <c r="T4888" s="2"/>
    </row>
    <row r="4889" spans="1:20" x14ac:dyDescent="0.3">
      <c r="A4889" t="s">
        <v>28</v>
      </c>
      <c r="B4889" t="s">
        <v>22</v>
      </c>
      <c r="C4889" t="s">
        <v>15</v>
      </c>
      <c r="D4889" t="s">
        <v>42</v>
      </c>
      <c r="E4889" t="s">
        <v>43</v>
      </c>
      <c r="F4889">
        <v>98103</v>
      </c>
      <c r="G4889" t="s">
        <v>25</v>
      </c>
      <c r="H4889" t="s">
        <v>26</v>
      </c>
      <c r="I4889" t="s">
        <v>34</v>
      </c>
      <c r="J4889">
        <v>42</v>
      </c>
      <c r="K4889">
        <v>2</v>
      </c>
      <c r="L4889">
        <v>0</v>
      </c>
      <c r="M4889">
        <v>1176</v>
      </c>
      <c r="O4889" s="2" t="str">
        <f>TRIM(SampleSuperstore3[[#This Row],[City]])</f>
        <v>Seattle</v>
      </c>
      <c r="P4889" s="2" t="str">
        <f>TRIM(SampleSuperstore3[[#This Row],[State]])</f>
        <v>Washington</v>
      </c>
      <c r="Q4889" s="2" t="str">
        <f t="shared" si="76"/>
        <v>Seattle Washington</v>
      </c>
      <c r="R4889" s="6" t="s">
        <v>42</v>
      </c>
      <c r="S4889" s="2" t="s">
        <v>43</v>
      </c>
      <c r="T4889" s="2"/>
    </row>
    <row r="4890" spans="1:20" x14ac:dyDescent="0.3">
      <c r="A4890" t="s">
        <v>28</v>
      </c>
      <c r="B4890" t="s">
        <v>22</v>
      </c>
      <c r="C4890" t="s">
        <v>15</v>
      </c>
      <c r="D4890" t="s">
        <v>42</v>
      </c>
      <c r="E4890" t="s">
        <v>43</v>
      </c>
      <c r="F4890">
        <v>98103</v>
      </c>
      <c r="G4890" t="s">
        <v>25</v>
      </c>
      <c r="H4890" t="s">
        <v>26</v>
      </c>
      <c r="I4890" t="s">
        <v>32</v>
      </c>
      <c r="J4890">
        <v>22728</v>
      </c>
      <c r="K4890">
        <v>2</v>
      </c>
      <c r="L4890">
        <v>0</v>
      </c>
      <c r="M4890">
        <v>22728</v>
      </c>
      <c r="O4890" s="2" t="str">
        <f>TRIM(SampleSuperstore3[[#This Row],[City]])</f>
        <v>Seattle</v>
      </c>
      <c r="P4890" s="2" t="str">
        <f>TRIM(SampleSuperstore3[[#This Row],[State]])</f>
        <v>Washington</v>
      </c>
      <c r="Q4890" s="2" t="str">
        <f t="shared" si="76"/>
        <v>Seattle Washington</v>
      </c>
      <c r="R4890" s="6" t="s">
        <v>42</v>
      </c>
      <c r="S4890" s="2" t="s">
        <v>43</v>
      </c>
      <c r="T4890" s="2"/>
    </row>
    <row r="4891" spans="1:20" x14ac:dyDescent="0.3">
      <c r="A4891" t="s">
        <v>28</v>
      </c>
      <c r="B4891" t="s">
        <v>22</v>
      </c>
      <c r="C4891" t="s">
        <v>15</v>
      </c>
      <c r="D4891" t="s">
        <v>42</v>
      </c>
      <c r="E4891" t="s">
        <v>43</v>
      </c>
      <c r="F4891">
        <v>98103</v>
      </c>
      <c r="G4891" t="s">
        <v>25</v>
      </c>
      <c r="H4891" t="s">
        <v>26</v>
      </c>
      <c r="I4891" t="s">
        <v>41</v>
      </c>
      <c r="J4891">
        <v>479</v>
      </c>
      <c r="K4891">
        <v>1</v>
      </c>
      <c r="L4891">
        <v>0</v>
      </c>
      <c r="M4891">
        <v>22992</v>
      </c>
      <c r="O4891" s="2" t="str">
        <f>TRIM(SampleSuperstore3[[#This Row],[City]])</f>
        <v>Seattle</v>
      </c>
      <c r="P4891" s="2" t="str">
        <f>TRIM(SampleSuperstore3[[#This Row],[State]])</f>
        <v>Washington</v>
      </c>
      <c r="Q4891" s="2" t="str">
        <f t="shared" si="76"/>
        <v>Seattle Washington</v>
      </c>
      <c r="R4891" s="6" t="s">
        <v>42</v>
      </c>
      <c r="S4891" s="2" t="s">
        <v>43</v>
      </c>
      <c r="T4891" s="2"/>
    </row>
    <row r="4892" spans="1:20" x14ac:dyDescent="0.3">
      <c r="A4892" t="s">
        <v>28</v>
      </c>
      <c r="B4892" t="s">
        <v>22</v>
      </c>
      <c r="C4892" t="s">
        <v>15</v>
      </c>
      <c r="D4892" t="s">
        <v>42</v>
      </c>
      <c r="E4892" t="s">
        <v>43</v>
      </c>
      <c r="F4892">
        <v>98103</v>
      </c>
      <c r="G4892" t="s">
        <v>25</v>
      </c>
      <c r="H4892" t="s">
        <v>26</v>
      </c>
      <c r="I4892" t="s">
        <v>60</v>
      </c>
      <c r="J4892">
        <v>6196</v>
      </c>
      <c r="K4892">
        <v>2</v>
      </c>
      <c r="L4892">
        <v>0</v>
      </c>
      <c r="M4892">
        <v>303604</v>
      </c>
      <c r="O4892" s="2" t="str">
        <f>TRIM(SampleSuperstore3[[#This Row],[City]])</f>
        <v>Seattle</v>
      </c>
      <c r="P4892" s="2" t="str">
        <f>TRIM(SampleSuperstore3[[#This Row],[State]])</f>
        <v>Washington</v>
      </c>
      <c r="Q4892" s="2" t="str">
        <f t="shared" si="76"/>
        <v>Seattle Washington</v>
      </c>
      <c r="R4892" s="6" t="s">
        <v>42</v>
      </c>
      <c r="S4892" s="2" t="s">
        <v>43</v>
      </c>
      <c r="T4892" s="2"/>
    </row>
    <row r="4893" spans="1:20" x14ac:dyDescent="0.3">
      <c r="A4893" t="s">
        <v>28</v>
      </c>
      <c r="B4893" t="s">
        <v>22</v>
      </c>
      <c r="C4893" t="s">
        <v>15</v>
      </c>
      <c r="D4893" t="s">
        <v>42</v>
      </c>
      <c r="E4893" t="s">
        <v>43</v>
      </c>
      <c r="F4893">
        <v>98103</v>
      </c>
      <c r="G4893" t="s">
        <v>25</v>
      </c>
      <c r="H4893" t="s">
        <v>26</v>
      </c>
      <c r="I4893" t="s">
        <v>32</v>
      </c>
      <c r="J4893">
        <v>111792</v>
      </c>
      <c r="K4893">
        <v>4</v>
      </c>
      <c r="L4893">
        <v>0</v>
      </c>
      <c r="M4893">
        <v>55896</v>
      </c>
      <c r="O4893" s="2" t="str">
        <f>TRIM(SampleSuperstore3[[#This Row],[City]])</f>
        <v>Seattle</v>
      </c>
      <c r="P4893" s="2" t="str">
        <f>TRIM(SampleSuperstore3[[#This Row],[State]])</f>
        <v>Washington</v>
      </c>
      <c r="Q4893" s="2" t="str">
        <f t="shared" si="76"/>
        <v>Seattle Washington</v>
      </c>
      <c r="R4893" s="6" t="s">
        <v>42</v>
      </c>
      <c r="S4893" s="2" t="s">
        <v>43</v>
      </c>
      <c r="T4893" s="2"/>
    </row>
    <row r="4894" spans="1:20" x14ac:dyDescent="0.3">
      <c r="A4894" t="s">
        <v>62</v>
      </c>
      <c r="B4894" t="s">
        <v>14</v>
      </c>
      <c r="C4894" t="s">
        <v>15</v>
      </c>
      <c r="D4894" t="s">
        <v>300</v>
      </c>
      <c r="E4894" t="s">
        <v>104</v>
      </c>
      <c r="F4894">
        <v>44134</v>
      </c>
      <c r="G4894" t="s">
        <v>57</v>
      </c>
      <c r="H4894" t="s">
        <v>19</v>
      </c>
      <c r="I4894" t="s">
        <v>21</v>
      </c>
      <c r="J4894">
        <v>183372</v>
      </c>
      <c r="K4894">
        <v>2</v>
      </c>
      <c r="L4894">
        <v>3</v>
      </c>
      <c r="M4894">
        <v>-78588</v>
      </c>
      <c r="O4894" s="2" t="str">
        <f>TRIM(SampleSuperstore3[[#This Row],[City]])</f>
        <v>Parma</v>
      </c>
      <c r="P4894" s="2" t="str">
        <f>TRIM(SampleSuperstore3[[#This Row],[State]])</f>
        <v>Ohio</v>
      </c>
      <c r="Q4894" s="2" t="str">
        <f t="shared" si="76"/>
        <v>Parma Ohio</v>
      </c>
      <c r="R4894" s="6" t="s">
        <v>42</v>
      </c>
      <c r="S4894" s="2" t="s">
        <v>43</v>
      </c>
      <c r="T4894" s="2"/>
    </row>
    <row r="4895" spans="1:20" x14ac:dyDescent="0.3">
      <c r="A4895" t="s">
        <v>62</v>
      </c>
      <c r="B4895" t="s">
        <v>14</v>
      </c>
      <c r="C4895" t="s">
        <v>15</v>
      </c>
      <c r="D4895" t="s">
        <v>300</v>
      </c>
      <c r="E4895" t="s">
        <v>104</v>
      </c>
      <c r="F4895">
        <v>44134</v>
      </c>
      <c r="G4895" t="s">
        <v>57</v>
      </c>
      <c r="H4895" t="s">
        <v>26</v>
      </c>
      <c r="I4895" t="s">
        <v>41</v>
      </c>
      <c r="J4895">
        <v>7968</v>
      </c>
      <c r="K4895">
        <v>2</v>
      </c>
      <c r="L4895">
        <v>2</v>
      </c>
      <c r="M4895">
        <v>28884</v>
      </c>
      <c r="O4895" s="2" t="str">
        <f>TRIM(SampleSuperstore3[[#This Row],[City]])</f>
        <v>Parma</v>
      </c>
      <c r="P4895" s="2" t="str">
        <f>TRIM(SampleSuperstore3[[#This Row],[State]])</f>
        <v>Ohio</v>
      </c>
      <c r="Q4895" s="2" t="str">
        <f t="shared" si="76"/>
        <v>Parma Ohio</v>
      </c>
      <c r="R4895" s="6" t="s">
        <v>42</v>
      </c>
      <c r="S4895" s="2" t="s">
        <v>43</v>
      </c>
      <c r="T4895" s="2"/>
    </row>
    <row r="4896" spans="1:20" x14ac:dyDescent="0.3">
      <c r="A4896" t="s">
        <v>28</v>
      </c>
      <c r="B4896" t="s">
        <v>14</v>
      </c>
      <c r="C4896" t="s">
        <v>15</v>
      </c>
      <c r="D4896" t="s">
        <v>434</v>
      </c>
      <c r="E4896" t="s">
        <v>95</v>
      </c>
      <c r="F4896">
        <v>97030</v>
      </c>
      <c r="G4896" t="s">
        <v>25</v>
      </c>
      <c r="H4896" t="s">
        <v>26</v>
      </c>
      <c r="I4896" t="s">
        <v>37</v>
      </c>
      <c r="J4896">
        <v>26352</v>
      </c>
      <c r="K4896">
        <v>8</v>
      </c>
      <c r="L4896">
        <v>7</v>
      </c>
      <c r="M4896">
        <v>-184464</v>
      </c>
      <c r="O4896" s="2" t="str">
        <f>TRIM(SampleSuperstore3[[#This Row],[City]])</f>
        <v>Gresham</v>
      </c>
      <c r="P4896" s="2" t="str">
        <f>TRIM(SampleSuperstore3[[#This Row],[State]])</f>
        <v>Oregon</v>
      </c>
      <c r="Q4896" s="2" t="str">
        <f t="shared" si="76"/>
        <v>Gresham Oregon</v>
      </c>
      <c r="R4896" s="6" t="s">
        <v>300</v>
      </c>
      <c r="S4896" s="2" t="s">
        <v>104</v>
      </c>
      <c r="T4896" s="2"/>
    </row>
    <row r="4897" spans="1:22" x14ac:dyDescent="0.3">
      <c r="A4897" t="s">
        <v>28</v>
      </c>
      <c r="B4897" t="s">
        <v>22</v>
      </c>
      <c r="C4897" t="s">
        <v>15</v>
      </c>
      <c r="D4897" t="s">
        <v>208</v>
      </c>
      <c r="E4897" t="s">
        <v>24</v>
      </c>
      <c r="F4897">
        <v>92804</v>
      </c>
      <c r="G4897" t="s">
        <v>25</v>
      </c>
      <c r="H4897" t="s">
        <v>26</v>
      </c>
      <c r="I4897" t="s">
        <v>32</v>
      </c>
      <c r="J4897">
        <v>48132</v>
      </c>
      <c r="K4897">
        <v>4</v>
      </c>
      <c r="L4897">
        <v>0</v>
      </c>
      <c r="M4897">
        <v>1251432</v>
      </c>
      <c r="O4897" s="2" t="str">
        <f>TRIM(SampleSuperstore3[[#This Row],[City]])</f>
        <v>Anaheim</v>
      </c>
      <c r="P4897" s="2" t="str">
        <f>TRIM(SampleSuperstore3[[#This Row],[State]])</f>
        <v>California</v>
      </c>
      <c r="Q4897" s="2" t="str">
        <f t="shared" si="76"/>
        <v>Anaheim California</v>
      </c>
      <c r="R4897" s="6" t="s">
        <v>300</v>
      </c>
      <c r="S4897" s="2" t="s">
        <v>104</v>
      </c>
      <c r="T4897" s="2"/>
    </row>
    <row r="4898" spans="1:22" x14ac:dyDescent="0.3">
      <c r="A4898" t="s">
        <v>28</v>
      </c>
      <c r="B4898" t="s">
        <v>22</v>
      </c>
      <c r="C4898" t="s">
        <v>15</v>
      </c>
      <c r="D4898" t="s">
        <v>208</v>
      </c>
      <c r="E4898" t="s">
        <v>24</v>
      </c>
      <c r="F4898">
        <v>92804</v>
      </c>
      <c r="G4898" t="s">
        <v>25</v>
      </c>
      <c r="H4898" t="s">
        <v>26</v>
      </c>
      <c r="I4898" t="s">
        <v>110</v>
      </c>
      <c r="J4898">
        <v>1398</v>
      </c>
      <c r="K4898">
        <v>1</v>
      </c>
      <c r="L4898">
        <v>0</v>
      </c>
      <c r="M4898">
        <v>36348</v>
      </c>
      <c r="O4898" s="2" t="str">
        <f>TRIM(SampleSuperstore3[[#This Row],[City]])</f>
        <v>Anaheim</v>
      </c>
      <c r="P4898" s="2" t="str">
        <f>TRIM(SampleSuperstore3[[#This Row],[State]])</f>
        <v>California</v>
      </c>
      <c r="Q4898" s="2" t="str">
        <f t="shared" si="76"/>
        <v>Anaheim California</v>
      </c>
      <c r="R4898" s="6" t="s">
        <v>434</v>
      </c>
      <c r="S4898" s="2" t="s">
        <v>95</v>
      </c>
      <c r="T4898" s="2"/>
    </row>
    <row r="4899" spans="1:22" x14ac:dyDescent="0.3">
      <c r="A4899" t="s">
        <v>28</v>
      </c>
      <c r="B4899" t="s">
        <v>14</v>
      </c>
      <c r="C4899" t="s">
        <v>15</v>
      </c>
      <c r="D4899" t="s">
        <v>75</v>
      </c>
      <c r="E4899" t="s">
        <v>76</v>
      </c>
      <c r="F4899">
        <v>10035</v>
      </c>
      <c r="G4899" t="s">
        <v>57</v>
      </c>
      <c r="H4899" t="s">
        <v>26</v>
      </c>
      <c r="I4899" t="s">
        <v>37</v>
      </c>
      <c r="J4899">
        <v>2592</v>
      </c>
      <c r="K4899">
        <v>6</v>
      </c>
      <c r="L4899">
        <v>2</v>
      </c>
      <c r="M4899">
        <v>9072</v>
      </c>
      <c r="O4899" s="2" t="str">
        <f>TRIM(SampleSuperstore3[[#This Row],[City]])</f>
        <v>New York City</v>
      </c>
      <c r="P4899" s="2" t="str">
        <f>TRIM(SampleSuperstore3[[#This Row],[State]])</f>
        <v>New York</v>
      </c>
      <c r="Q4899" s="2" t="str">
        <f t="shared" si="76"/>
        <v>New York City New York</v>
      </c>
      <c r="R4899" s="6" t="s">
        <v>208</v>
      </c>
      <c r="S4899" s="2" t="s">
        <v>24</v>
      </c>
      <c r="T4899" s="2"/>
    </row>
    <row r="4900" spans="1:22" x14ac:dyDescent="0.3">
      <c r="A4900" t="s">
        <v>28</v>
      </c>
      <c r="B4900" t="s">
        <v>14</v>
      </c>
      <c r="C4900" t="s">
        <v>15</v>
      </c>
      <c r="D4900" t="s">
        <v>75</v>
      </c>
      <c r="E4900" t="s">
        <v>76</v>
      </c>
      <c r="F4900">
        <v>10035</v>
      </c>
      <c r="G4900" t="s">
        <v>57</v>
      </c>
      <c r="H4900" t="s">
        <v>26</v>
      </c>
      <c r="I4900" t="s">
        <v>27</v>
      </c>
      <c r="J4900">
        <v>9159</v>
      </c>
      <c r="K4900">
        <v>3</v>
      </c>
      <c r="L4900">
        <v>0</v>
      </c>
      <c r="M4900">
        <v>421314</v>
      </c>
      <c r="O4900" s="2" t="str">
        <f>TRIM(SampleSuperstore3[[#This Row],[City]])</f>
        <v>New York City</v>
      </c>
      <c r="P4900" s="2" t="str">
        <f>TRIM(SampleSuperstore3[[#This Row],[State]])</f>
        <v>New York</v>
      </c>
      <c r="Q4900" s="2" t="str">
        <f t="shared" si="76"/>
        <v>New York City New York</v>
      </c>
      <c r="R4900" s="6" t="s">
        <v>208</v>
      </c>
      <c r="S4900" s="2" t="s">
        <v>24</v>
      </c>
      <c r="T4900" s="2"/>
    </row>
    <row r="4901" spans="1:22" x14ac:dyDescent="0.3">
      <c r="A4901" t="s">
        <v>13</v>
      </c>
      <c r="B4901" t="s">
        <v>22</v>
      </c>
      <c r="C4901" t="s">
        <v>15</v>
      </c>
      <c r="D4901" t="s">
        <v>61</v>
      </c>
      <c r="E4901" t="s">
        <v>46</v>
      </c>
      <c r="F4901">
        <v>77070</v>
      </c>
      <c r="G4901" t="s">
        <v>47</v>
      </c>
      <c r="H4901" t="s">
        <v>19</v>
      </c>
      <c r="I4901" t="s">
        <v>21</v>
      </c>
      <c r="J4901">
        <v>674058</v>
      </c>
      <c r="K4901">
        <v>3</v>
      </c>
      <c r="L4901">
        <v>3</v>
      </c>
      <c r="M4901">
        <v>-192588</v>
      </c>
      <c r="O4901" s="2" t="str">
        <f>TRIM(SampleSuperstore3[[#This Row],[City]])</f>
        <v>Houston</v>
      </c>
      <c r="P4901" s="2" t="str">
        <f>TRIM(SampleSuperstore3[[#This Row],[State]])</f>
        <v>Texas</v>
      </c>
      <c r="Q4901" s="2" t="str">
        <f t="shared" si="76"/>
        <v>Houston Texas</v>
      </c>
      <c r="R4901" s="6" t="s">
        <v>634</v>
      </c>
      <c r="S4901" s="2" t="s">
        <v>369</v>
      </c>
      <c r="T4901" s="2" t="s">
        <v>3</v>
      </c>
      <c r="U4901" t="s">
        <v>634</v>
      </c>
      <c r="V4901" t="s">
        <v>369</v>
      </c>
    </row>
    <row r="4902" spans="1:22" x14ac:dyDescent="0.3">
      <c r="A4902" t="s">
        <v>13</v>
      </c>
      <c r="B4902" t="s">
        <v>22</v>
      </c>
      <c r="C4902" t="s">
        <v>15</v>
      </c>
      <c r="D4902" t="s">
        <v>39</v>
      </c>
      <c r="E4902" t="s">
        <v>247</v>
      </c>
      <c r="F4902">
        <v>3301</v>
      </c>
      <c r="G4902" t="s">
        <v>57</v>
      </c>
      <c r="H4902" t="s">
        <v>26</v>
      </c>
      <c r="I4902" t="s">
        <v>37</v>
      </c>
      <c r="J4902">
        <v>2292</v>
      </c>
      <c r="K4902">
        <v>4</v>
      </c>
      <c r="L4902">
        <v>0</v>
      </c>
      <c r="M4902">
        <v>110016</v>
      </c>
      <c r="O4902" s="2" t="str">
        <f>TRIM(SampleSuperstore3[[#This Row],[City]])</f>
        <v>Concord</v>
      </c>
      <c r="P4902" s="2" t="str">
        <f>TRIM(SampleSuperstore3[[#This Row],[State]])</f>
        <v>New Hampshire</v>
      </c>
      <c r="Q4902" s="2" t="str">
        <f t="shared" si="76"/>
        <v>Concord New Hampshire</v>
      </c>
      <c r="R4902" s="6" t="s">
        <v>634</v>
      </c>
      <c r="S4902" s="2" t="s">
        <v>369</v>
      </c>
      <c r="T4902" s="2" t="s">
        <v>3</v>
      </c>
      <c r="U4902" t="s">
        <v>634</v>
      </c>
      <c r="V4902" t="s">
        <v>369</v>
      </c>
    </row>
    <row r="4903" spans="1:22" x14ac:dyDescent="0.3">
      <c r="A4903" t="s">
        <v>13</v>
      </c>
      <c r="B4903" t="s">
        <v>22</v>
      </c>
      <c r="C4903" t="s">
        <v>15</v>
      </c>
      <c r="D4903" t="s">
        <v>39</v>
      </c>
      <c r="E4903" t="s">
        <v>247</v>
      </c>
      <c r="F4903">
        <v>3301</v>
      </c>
      <c r="G4903" t="s">
        <v>57</v>
      </c>
      <c r="H4903" t="s">
        <v>26</v>
      </c>
      <c r="I4903" t="s">
        <v>32</v>
      </c>
      <c r="J4903">
        <v>2699</v>
      </c>
      <c r="K4903">
        <v>5</v>
      </c>
      <c r="L4903">
        <v>0</v>
      </c>
      <c r="M4903">
        <v>16194</v>
      </c>
      <c r="O4903" s="2" t="str">
        <f>TRIM(SampleSuperstore3[[#This Row],[City]])</f>
        <v>Concord</v>
      </c>
      <c r="P4903" s="2" t="str">
        <f>TRIM(SampleSuperstore3[[#This Row],[State]])</f>
        <v>New Hampshire</v>
      </c>
      <c r="Q4903" s="2" t="str">
        <f t="shared" si="76"/>
        <v>Concord New Hampshire</v>
      </c>
      <c r="R4903" s="6" t="s">
        <v>61</v>
      </c>
      <c r="S4903" s="2" t="s">
        <v>46</v>
      </c>
      <c r="T4903" s="2"/>
    </row>
    <row r="4904" spans="1:22" x14ac:dyDescent="0.3">
      <c r="A4904" t="s">
        <v>13</v>
      </c>
      <c r="B4904" t="s">
        <v>14</v>
      </c>
      <c r="C4904" t="s">
        <v>15</v>
      </c>
      <c r="D4904" t="s">
        <v>126</v>
      </c>
      <c r="E4904" t="s">
        <v>104</v>
      </c>
      <c r="F4904">
        <v>45014</v>
      </c>
      <c r="G4904" t="s">
        <v>57</v>
      </c>
      <c r="H4904" t="s">
        <v>26</v>
      </c>
      <c r="I4904" t="s">
        <v>37</v>
      </c>
      <c r="J4904">
        <v>11808</v>
      </c>
      <c r="K4904">
        <v>8</v>
      </c>
      <c r="L4904">
        <v>7</v>
      </c>
      <c r="M4904">
        <v>-86592</v>
      </c>
      <c r="O4904" s="2" t="str">
        <f>TRIM(SampleSuperstore3[[#This Row],[City]])</f>
        <v>Fairfield</v>
      </c>
      <c r="P4904" s="2" t="str">
        <f>TRIM(SampleSuperstore3[[#This Row],[State]])</f>
        <v>Ohio</v>
      </c>
      <c r="Q4904" s="2" t="str">
        <f t="shared" si="76"/>
        <v>Fairfield Ohio</v>
      </c>
      <c r="R4904" s="6" t="s">
        <v>39</v>
      </c>
      <c r="S4904" s="2" t="s">
        <v>634</v>
      </c>
      <c r="T4904" s="2" t="s">
        <v>810</v>
      </c>
    </row>
    <row r="4905" spans="1:22" x14ac:dyDescent="0.3">
      <c r="A4905" t="s">
        <v>13</v>
      </c>
      <c r="B4905" t="s">
        <v>14</v>
      </c>
      <c r="C4905" t="s">
        <v>15</v>
      </c>
      <c r="D4905" t="s">
        <v>126</v>
      </c>
      <c r="E4905" t="s">
        <v>104</v>
      </c>
      <c r="F4905">
        <v>45014</v>
      </c>
      <c r="G4905" t="s">
        <v>57</v>
      </c>
      <c r="H4905" t="s">
        <v>35</v>
      </c>
      <c r="I4905" t="s">
        <v>36</v>
      </c>
      <c r="J4905">
        <v>9588</v>
      </c>
      <c r="K4905">
        <v>2</v>
      </c>
      <c r="L4905">
        <v>4</v>
      </c>
      <c r="M4905">
        <v>-20774</v>
      </c>
      <c r="O4905" s="2" t="str">
        <f>TRIM(SampleSuperstore3[[#This Row],[City]])</f>
        <v>Fairfield</v>
      </c>
      <c r="P4905" s="2" t="str">
        <f>TRIM(SampleSuperstore3[[#This Row],[State]])</f>
        <v>Ohio</v>
      </c>
      <c r="Q4905" s="2" t="str">
        <f t="shared" si="76"/>
        <v>Fairfield Ohio</v>
      </c>
      <c r="R4905" s="6" t="s">
        <v>39</v>
      </c>
      <c r="S4905" s="2" t="s">
        <v>634</v>
      </c>
      <c r="T4905" s="2" t="s">
        <v>810</v>
      </c>
    </row>
    <row r="4906" spans="1:22" x14ac:dyDescent="0.3">
      <c r="A4906" t="s">
        <v>28</v>
      </c>
      <c r="B4906" t="s">
        <v>14</v>
      </c>
      <c r="C4906" t="s">
        <v>15</v>
      </c>
      <c r="D4906" t="s">
        <v>357</v>
      </c>
      <c r="E4906" t="s">
        <v>86</v>
      </c>
      <c r="F4906">
        <v>37604</v>
      </c>
      <c r="G4906" t="s">
        <v>18</v>
      </c>
      <c r="H4906" t="s">
        <v>26</v>
      </c>
      <c r="I4906" t="s">
        <v>60</v>
      </c>
      <c r="J4906">
        <v>18336</v>
      </c>
      <c r="K4906">
        <v>3</v>
      </c>
      <c r="L4906">
        <v>2</v>
      </c>
      <c r="M4906">
        <v>66468</v>
      </c>
      <c r="O4906" s="2" t="str">
        <f>TRIM(SampleSuperstore3[[#This Row],[City]])</f>
        <v>Johnson City</v>
      </c>
      <c r="P4906" s="2" t="str">
        <f>TRIM(SampleSuperstore3[[#This Row],[State]])</f>
        <v>Tennessee</v>
      </c>
      <c r="Q4906" s="2" t="str">
        <f t="shared" si="76"/>
        <v>Johnson City Tennessee</v>
      </c>
      <c r="R4906" s="6" t="s">
        <v>126</v>
      </c>
      <c r="S4906" s="2" t="s">
        <v>104</v>
      </c>
      <c r="T4906" s="2"/>
    </row>
    <row r="4907" spans="1:22" x14ac:dyDescent="0.3">
      <c r="A4907" t="s">
        <v>28</v>
      </c>
      <c r="B4907" t="s">
        <v>14</v>
      </c>
      <c r="C4907" t="s">
        <v>15</v>
      </c>
      <c r="D4907" t="s">
        <v>357</v>
      </c>
      <c r="E4907" t="s">
        <v>86</v>
      </c>
      <c r="F4907">
        <v>37604</v>
      </c>
      <c r="G4907" t="s">
        <v>18</v>
      </c>
      <c r="H4907" t="s">
        <v>26</v>
      </c>
      <c r="I4907" t="s">
        <v>41</v>
      </c>
      <c r="J4907">
        <v>36288</v>
      </c>
      <c r="K4907">
        <v>7</v>
      </c>
      <c r="L4907">
        <v>2</v>
      </c>
      <c r="M4907">
        <v>127008</v>
      </c>
      <c r="O4907" s="2" t="str">
        <f>TRIM(SampleSuperstore3[[#This Row],[City]])</f>
        <v>Johnson City</v>
      </c>
      <c r="P4907" s="2" t="str">
        <f>TRIM(SampleSuperstore3[[#This Row],[State]])</f>
        <v>Tennessee</v>
      </c>
      <c r="Q4907" s="2" t="str">
        <f t="shared" si="76"/>
        <v>Johnson City Tennessee</v>
      </c>
      <c r="R4907" s="6" t="s">
        <v>126</v>
      </c>
      <c r="S4907" s="2" t="s">
        <v>104</v>
      </c>
      <c r="T4907" s="2"/>
    </row>
    <row r="4908" spans="1:22" x14ac:dyDescent="0.3">
      <c r="A4908" t="s">
        <v>28</v>
      </c>
      <c r="B4908" t="s">
        <v>14</v>
      </c>
      <c r="C4908" t="s">
        <v>15</v>
      </c>
      <c r="D4908" t="s">
        <v>357</v>
      </c>
      <c r="E4908" t="s">
        <v>86</v>
      </c>
      <c r="F4908">
        <v>37604</v>
      </c>
      <c r="G4908" t="s">
        <v>18</v>
      </c>
      <c r="H4908" t="s">
        <v>35</v>
      </c>
      <c r="I4908" t="s">
        <v>36</v>
      </c>
      <c r="J4908">
        <v>111984</v>
      </c>
      <c r="K4908">
        <v>2</v>
      </c>
      <c r="L4908">
        <v>2</v>
      </c>
      <c r="M4908">
        <v>6999</v>
      </c>
      <c r="O4908" s="2" t="str">
        <f>TRIM(SampleSuperstore3[[#This Row],[City]])</f>
        <v>Johnson City</v>
      </c>
      <c r="P4908" s="2" t="str">
        <f>TRIM(SampleSuperstore3[[#This Row],[State]])</f>
        <v>Tennessee</v>
      </c>
      <c r="Q4908" s="2" t="str">
        <f t="shared" si="76"/>
        <v>Johnson City Tennessee</v>
      </c>
      <c r="R4908" s="6" t="s">
        <v>712</v>
      </c>
      <c r="S4908" s="2" t="s">
        <v>3</v>
      </c>
      <c r="T4908" s="2" t="s">
        <v>86</v>
      </c>
    </row>
    <row r="4909" spans="1:22" x14ac:dyDescent="0.3">
      <c r="A4909" t="s">
        <v>28</v>
      </c>
      <c r="B4909" t="s">
        <v>14</v>
      </c>
      <c r="C4909" t="s">
        <v>15</v>
      </c>
      <c r="D4909" t="s">
        <v>357</v>
      </c>
      <c r="E4909" t="s">
        <v>86</v>
      </c>
      <c r="F4909">
        <v>37604</v>
      </c>
      <c r="G4909" t="s">
        <v>18</v>
      </c>
      <c r="H4909" t="s">
        <v>26</v>
      </c>
      <c r="I4909" t="s">
        <v>37</v>
      </c>
      <c r="J4909">
        <v>597</v>
      </c>
      <c r="K4909">
        <v>5</v>
      </c>
      <c r="L4909">
        <v>7</v>
      </c>
      <c r="M4909">
        <v>-4577</v>
      </c>
      <c r="O4909" s="2" t="str">
        <f>TRIM(SampleSuperstore3[[#This Row],[City]])</f>
        <v>Johnson City</v>
      </c>
      <c r="P4909" s="2" t="str">
        <f>TRIM(SampleSuperstore3[[#This Row],[State]])</f>
        <v>Tennessee</v>
      </c>
      <c r="Q4909" s="2" t="str">
        <f t="shared" si="76"/>
        <v>Johnson City Tennessee</v>
      </c>
      <c r="R4909" s="6" t="s">
        <v>712</v>
      </c>
      <c r="S4909" s="2" t="s">
        <v>3</v>
      </c>
      <c r="T4909" s="2" t="s">
        <v>86</v>
      </c>
    </row>
    <row r="4910" spans="1:22" x14ac:dyDescent="0.3">
      <c r="A4910" t="s">
        <v>28</v>
      </c>
      <c r="B4910" t="s">
        <v>14</v>
      </c>
      <c r="C4910" t="s">
        <v>15</v>
      </c>
      <c r="D4910" t="s">
        <v>357</v>
      </c>
      <c r="E4910" t="s">
        <v>86</v>
      </c>
      <c r="F4910">
        <v>37604</v>
      </c>
      <c r="G4910" t="s">
        <v>18</v>
      </c>
      <c r="H4910" t="s">
        <v>26</v>
      </c>
      <c r="I4910" t="s">
        <v>37</v>
      </c>
      <c r="J4910">
        <v>2508</v>
      </c>
      <c r="K4910">
        <v>2</v>
      </c>
      <c r="L4910">
        <v>7</v>
      </c>
      <c r="M4910">
        <v>-18392</v>
      </c>
      <c r="O4910" s="2" t="str">
        <f>TRIM(SampleSuperstore3[[#This Row],[City]])</f>
        <v>Johnson City</v>
      </c>
      <c r="P4910" s="2" t="str">
        <f>TRIM(SampleSuperstore3[[#This Row],[State]])</f>
        <v>Tennessee</v>
      </c>
      <c r="Q4910" s="2" t="str">
        <f t="shared" si="76"/>
        <v>Johnson City Tennessee</v>
      </c>
      <c r="R4910" s="6" t="s">
        <v>712</v>
      </c>
      <c r="S4910" s="2" t="s">
        <v>3</v>
      </c>
      <c r="T4910" s="2" t="s">
        <v>86</v>
      </c>
    </row>
    <row r="4911" spans="1:22" x14ac:dyDescent="0.3">
      <c r="A4911" t="s">
        <v>13</v>
      </c>
      <c r="B4911" t="s">
        <v>14</v>
      </c>
      <c r="C4911" t="s">
        <v>15</v>
      </c>
      <c r="D4911" t="s">
        <v>42</v>
      </c>
      <c r="E4911" t="s">
        <v>43</v>
      </c>
      <c r="F4911">
        <v>98105</v>
      </c>
      <c r="G4911" t="s">
        <v>25</v>
      </c>
      <c r="H4911" t="s">
        <v>26</v>
      </c>
      <c r="I4911" t="s">
        <v>34</v>
      </c>
      <c r="J4911">
        <v>3596</v>
      </c>
      <c r="K4911">
        <v>2</v>
      </c>
      <c r="L4911">
        <v>0</v>
      </c>
      <c r="M4911">
        <v>104284</v>
      </c>
      <c r="O4911" s="2" t="str">
        <f>TRIM(SampleSuperstore3[[#This Row],[City]])</f>
        <v>Seattle</v>
      </c>
      <c r="P4911" s="2" t="str">
        <f>TRIM(SampleSuperstore3[[#This Row],[State]])</f>
        <v>Washington</v>
      </c>
      <c r="Q4911" s="2" t="str">
        <f t="shared" si="76"/>
        <v>Seattle Washington</v>
      </c>
      <c r="R4911" s="6" t="s">
        <v>712</v>
      </c>
      <c r="S4911" s="2" t="s">
        <v>3</v>
      </c>
      <c r="T4911" s="2" t="s">
        <v>86</v>
      </c>
    </row>
    <row r="4912" spans="1:22" x14ac:dyDescent="0.3">
      <c r="A4912" t="s">
        <v>13</v>
      </c>
      <c r="B4912" t="s">
        <v>14</v>
      </c>
      <c r="C4912" t="s">
        <v>15</v>
      </c>
      <c r="D4912" t="s">
        <v>42</v>
      </c>
      <c r="E4912" t="s">
        <v>43</v>
      </c>
      <c r="F4912">
        <v>98105</v>
      </c>
      <c r="G4912" t="s">
        <v>25</v>
      </c>
      <c r="H4912" t="s">
        <v>26</v>
      </c>
      <c r="I4912" t="s">
        <v>37</v>
      </c>
      <c r="J4912">
        <v>14952</v>
      </c>
      <c r="K4912">
        <v>3</v>
      </c>
      <c r="L4912">
        <v>2</v>
      </c>
      <c r="M4912">
        <v>54201</v>
      </c>
      <c r="O4912" s="2" t="str">
        <f>TRIM(SampleSuperstore3[[#This Row],[City]])</f>
        <v>Seattle</v>
      </c>
      <c r="P4912" s="2" t="str">
        <f>TRIM(SampleSuperstore3[[#This Row],[State]])</f>
        <v>Washington</v>
      </c>
      <c r="Q4912" s="2" t="str">
        <f t="shared" si="76"/>
        <v>Seattle Washington</v>
      </c>
      <c r="R4912" s="6" t="s">
        <v>712</v>
      </c>
      <c r="S4912" s="2" t="s">
        <v>3</v>
      </c>
      <c r="T4912" s="2" t="s">
        <v>86</v>
      </c>
    </row>
    <row r="4913" spans="1:22" x14ac:dyDescent="0.3">
      <c r="A4913" t="s">
        <v>13</v>
      </c>
      <c r="B4913" t="s">
        <v>14</v>
      </c>
      <c r="C4913" t="s">
        <v>15</v>
      </c>
      <c r="D4913" t="s">
        <v>516</v>
      </c>
      <c r="E4913" t="s">
        <v>46</v>
      </c>
      <c r="F4913">
        <v>77573</v>
      </c>
      <c r="G4913" t="s">
        <v>47</v>
      </c>
      <c r="H4913" t="s">
        <v>26</v>
      </c>
      <c r="I4913" t="s">
        <v>34</v>
      </c>
      <c r="J4913">
        <v>67144</v>
      </c>
      <c r="K4913">
        <v>7</v>
      </c>
      <c r="L4913">
        <v>2</v>
      </c>
      <c r="M4913">
        <v>58751</v>
      </c>
      <c r="O4913" s="2" t="str">
        <f>TRIM(SampleSuperstore3[[#This Row],[City]])</f>
        <v>League City</v>
      </c>
      <c r="P4913" s="2" t="str">
        <f>TRIM(SampleSuperstore3[[#This Row],[State]])</f>
        <v>Texas</v>
      </c>
      <c r="Q4913" s="2" t="str">
        <f t="shared" si="76"/>
        <v>League City Texas</v>
      </c>
      <c r="R4913" s="6" t="s">
        <v>42</v>
      </c>
      <c r="S4913" s="2" t="s">
        <v>43</v>
      </c>
      <c r="T4913" s="2"/>
    </row>
    <row r="4914" spans="1:22" x14ac:dyDescent="0.3">
      <c r="A4914" t="s">
        <v>13</v>
      </c>
      <c r="B4914" t="s">
        <v>14</v>
      </c>
      <c r="C4914" t="s">
        <v>15</v>
      </c>
      <c r="D4914" t="s">
        <v>516</v>
      </c>
      <c r="E4914" t="s">
        <v>46</v>
      </c>
      <c r="F4914">
        <v>77573</v>
      </c>
      <c r="G4914" t="s">
        <v>47</v>
      </c>
      <c r="H4914" t="s">
        <v>19</v>
      </c>
      <c r="I4914" t="s">
        <v>21</v>
      </c>
      <c r="J4914">
        <v>254058</v>
      </c>
      <c r="K4914">
        <v>3</v>
      </c>
      <c r="L4914">
        <v>3</v>
      </c>
      <c r="M4914">
        <v>-326646</v>
      </c>
      <c r="O4914" s="2" t="str">
        <f>TRIM(SampleSuperstore3[[#This Row],[City]])</f>
        <v>League City</v>
      </c>
      <c r="P4914" s="2" t="str">
        <f>TRIM(SampleSuperstore3[[#This Row],[State]])</f>
        <v>Texas</v>
      </c>
      <c r="Q4914" s="2" t="str">
        <f t="shared" si="76"/>
        <v>League City Texas</v>
      </c>
      <c r="R4914" s="6" t="s">
        <v>42</v>
      </c>
      <c r="S4914" s="2" t="s">
        <v>43</v>
      </c>
      <c r="T4914" s="2"/>
    </row>
    <row r="4915" spans="1:22" x14ac:dyDescent="0.3">
      <c r="A4915" t="s">
        <v>28</v>
      </c>
      <c r="B4915" t="s">
        <v>22</v>
      </c>
      <c r="C4915" t="s">
        <v>15</v>
      </c>
      <c r="D4915" t="s">
        <v>517</v>
      </c>
      <c r="E4915" t="s">
        <v>248</v>
      </c>
      <c r="F4915">
        <v>20877</v>
      </c>
      <c r="G4915" t="s">
        <v>57</v>
      </c>
      <c r="H4915" t="s">
        <v>19</v>
      </c>
      <c r="I4915" t="s">
        <v>20</v>
      </c>
      <c r="J4915">
        <v>17394</v>
      </c>
      <c r="K4915">
        <v>3</v>
      </c>
      <c r="L4915">
        <v>0</v>
      </c>
      <c r="M4915">
        <v>382668</v>
      </c>
      <c r="O4915" s="2" t="str">
        <f>TRIM(SampleSuperstore3[[#This Row],[City]])</f>
        <v>Gaithersburg</v>
      </c>
      <c r="P4915" s="2" t="str">
        <f>TRIM(SampleSuperstore3[[#This Row],[State]])</f>
        <v>Maryland</v>
      </c>
      <c r="Q4915" s="2" t="str">
        <f t="shared" si="76"/>
        <v>Gaithersburg Maryland</v>
      </c>
      <c r="R4915" s="6" t="s">
        <v>773</v>
      </c>
      <c r="S4915" s="2" t="s">
        <v>3</v>
      </c>
      <c r="T4915" s="2" t="s">
        <v>46</v>
      </c>
    </row>
    <row r="4916" spans="1:22" x14ac:dyDescent="0.3">
      <c r="A4916" t="s">
        <v>28</v>
      </c>
      <c r="B4916" t="s">
        <v>22</v>
      </c>
      <c r="C4916" t="s">
        <v>15</v>
      </c>
      <c r="D4916" t="s">
        <v>517</v>
      </c>
      <c r="E4916" t="s">
        <v>248</v>
      </c>
      <c r="F4916">
        <v>20877</v>
      </c>
      <c r="G4916" t="s">
        <v>57</v>
      </c>
      <c r="H4916" t="s">
        <v>35</v>
      </c>
      <c r="I4916" t="s">
        <v>36</v>
      </c>
      <c r="J4916">
        <v>23198</v>
      </c>
      <c r="K4916">
        <v>2</v>
      </c>
      <c r="L4916">
        <v>0</v>
      </c>
      <c r="M4916">
        <v>672742</v>
      </c>
      <c r="O4916" s="2" t="str">
        <f>TRIM(SampleSuperstore3[[#This Row],[City]])</f>
        <v>Gaithersburg</v>
      </c>
      <c r="P4916" s="2" t="str">
        <f>TRIM(SampleSuperstore3[[#This Row],[State]])</f>
        <v>Maryland</v>
      </c>
      <c r="Q4916" s="2" t="str">
        <f t="shared" si="76"/>
        <v>Gaithersburg Maryland</v>
      </c>
      <c r="R4916" s="6" t="s">
        <v>773</v>
      </c>
      <c r="S4916" s="2" t="s">
        <v>3</v>
      </c>
      <c r="T4916" s="2" t="s">
        <v>46</v>
      </c>
    </row>
    <row r="4917" spans="1:22" x14ac:dyDescent="0.3">
      <c r="A4917" t="s">
        <v>28</v>
      </c>
      <c r="B4917" t="s">
        <v>14</v>
      </c>
      <c r="C4917" t="s">
        <v>15</v>
      </c>
      <c r="D4917" t="s">
        <v>79</v>
      </c>
      <c r="E4917" t="s">
        <v>65</v>
      </c>
      <c r="F4917">
        <v>60653</v>
      </c>
      <c r="G4917" t="s">
        <v>47</v>
      </c>
      <c r="H4917" t="s">
        <v>26</v>
      </c>
      <c r="I4917" t="s">
        <v>37</v>
      </c>
      <c r="J4917">
        <v>2296</v>
      </c>
      <c r="K4917">
        <v>2</v>
      </c>
      <c r="L4917">
        <v>8</v>
      </c>
      <c r="M4917">
        <v>-39032</v>
      </c>
      <c r="O4917" s="2" t="str">
        <f>TRIM(SampleSuperstore3[[#This Row],[City]])</f>
        <v>Chicago</v>
      </c>
      <c r="P4917" s="2" t="str">
        <f>TRIM(SampleSuperstore3[[#This Row],[State]])</f>
        <v>Illinois</v>
      </c>
      <c r="Q4917" s="2" t="str">
        <f t="shared" si="76"/>
        <v>Chicago Illinois</v>
      </c>
      <c r="R4917" s="6" t="s">
        <v>517</v>
      </c>
      <c r="S4917" s="2" t="s">
        <v>248</v>
      </c>
      <c r="T4917" s="2"/>
    </row>
    <row r="4918" spans="1:22" x14ac:dyDescent="0.3">
      <c r="A4918" t="s">
        <v>13</v>
      </c>
      <c r="B4918" t="s">
        <v>44</v>
      </c>
      <c r="C4918" t="s">
        <v>15</v>
      </c>
      <c r="D4918" t="s">
        <v>195</v>
      </c>
      <c r="E4918" t="s">
        <v>88</v>
      </c>
      <c r="F4918">
        <v>35810</v>
      </c>
      <c r="G4918" t="s">
        <v>18</v>
      </c>
      <c r="H4918" t="s">
        <v>26</v>
      </c>
      <c r="I4918" t="s">
        <v>41</v>
      </c>
      <c r="J4918">
        <v>9608</v>
      </c>
      <c r="K4918">
        <v>2</v>
      </c>
      <c r="L4918">
        <v>0</v>
      </c>
      <c r="M4918">
        <v>461184</v>
      </c>
      <c r="O4918" s="2" t="str">
        <f>TRIM(SampleSuperstore3[[#This Row],[City]])</f>
        <v>Huntsville</v>
      </c>
      <c r="P4918" s="2" t="str">
        <f>TRIM(SampleSuperstore3[[#This Row],[State]])</f>
        <v>Alabama</v>
      </c>
      <c r="Q4918" s="2" t="str">
        <f t="shared" si="76"/>
        <v>Huntsville Alabama</v>
      </c>
      <c r="R4918" s="6" t="s">
        <v>517</v>
      </c>
      <c r="S4918" s="2" t="s">
        <v>248</v>
      </c>
      <c r="T4918" s="2"/>
    </row>
    <row r="4919" spans="1:22" x14ac:dyDescent="0.3">
      <c r="A4919" t="s">
        <v>13</v>
      </c>
      <c r="B4919" t="s">
        <v>44</v>
      </c>
      <c r="C4919" t="s">
        <v>15</v>
      </c>
      <c r="D4919" t="s">
        <v>195</v>
      </c>
      <c r="E4919" t="s">
        <v>88</v>
      </c>
      <c r="F4919">
        <v>35810</v>
      </c>
      <c r="G4919" t="s">
        <v>18</v>
      </c>
      <c r="H4919" t="s">
        <v>26</v>
      </c>
      <c r="I4919" t="s">
        <v>77</v>
      </c>
      <c r="J4919">
        <v>362</v>
      </c>
      <c r="K4919">
        <v>2</v>
      </c>
      <c r="L4919">
        <v>0</v>
      </c>
      <c r="M4919">
        <v>11946</v>
      </c>
      <c r="O4919" s="2" t="str">
        <f>TRIM(SampleSuperstore3[[#This Row],[City]])</f>
        <v>Huntsville</v>
      </c>
      <c r="P4919" s="2" t="str">
        <f>TRIM(SampleSuperstore3[[#This Row],[State]])</f>
        <v>Alabama</v>
      </c>
      <c r="Q4919" s="2" t="str">
        <f t="shared" si="76"/>
        <v>Huntsville Alabama</v>
      </c>
      <c r="R4919" s="6" t="s">
        <v>79</v>
      </c>
      <c r="S4919" s="2" t="s">
        <v>65</v>
      </c>
      <c r="T4919" s="2"/>
    </row>
    <row r="4920" spans="1:22" x14ac:dyDescent="0.3">
      <c r="A4920" t="s">
        <v>13</v>
      </c>
      <c r="B4920" t="s">
        <v>44</v>
      </c>
      <c r="C4920" t="s">
        <v>15</v>
      </c>
      <c r="D4920" t="s">
        <v>195</v>
      </c>
      <c r="E4920" t="s">
        <v>88</v>
      </c>
      <c r="F4920">
        <v>35810</v>
      </c>
      <c r="G4920" t="s">
        <v>18</v>
      </c>
      <c r="H4920" t="s">
        <v>26</v>
      </c>
      <c r="I4920" t="s">
        <v>41</v>
      </c>
      <c r="J4920">
        <v>6291</v>
      </c>
      <c r="K4920">
        <v>6</v>
      </c>
      <c r="L4920">
        <v>0</v>
      </c>
      <c r="M4920">
        <v>301968</v>
      </c>
      <c r="O4920" s="2" t="str">
        <f>TRIM(SampleSuperstore3[[#This Row],[City]])</f>
        <v>Huntsville</v>
      </c>
      <c r="P4920" s="2" t="str">
        <f>TRIM(SampleSuperstore3[[#This Row],[State]])</f>
        <v>Alabama</v>
      </c>
      <c r="Q4920" s="2" t="str">
        <f t="shared" si="76"/>
        <v>Huntsville Alabama</v>
      </c>
      <c r="R4920" s="6" t="s">
        <v>195</v>
      </c>
      <c r="S4920" s="2" t="s">
        <v>88</v>
      </c>
      <c r="T4920" s="2"/>
    </row>
    <row r="4921" spans="1:22" x14ac:dyDescent="0.3">
      <c r="A4921" t="s">
        <v>13</v>
      </c>
      <c r="B4921" t="s">
        <v>44</v>
      </c>
      <c r="C4921" t="s">
        <v>15</v>
      </c>
      <c r="D4921" t="s">
        <v>195</v>
      </c>
      <c r="E4921" t="s">
        <v>88</v>
      </c>
      <c r="F4921">
        <v>35810</v>
      </c>
      <c r="G4921" t="s">
        <v>18</v>
      </c>
      <c r="H4921" t="s">
        <v>35</v>
      </c>
      <c r="I4921" t="s">
        <v>36</v>
      </c>
      <c r="J4921">
        <v>9048</v>
      </c>
      <c r="K4921">
        <v>2</v>
      </c>
      <c r="L4921">
        <v>0</v>
      </c>
      <c r="M4921">
        <v>235248</v>
      </c>
      <c r="O4921" s="2" t="str">
        <f>TRIM(SampleSuperstore3[[#This Row],[City]])</f>
        <v>Huntsville</v>
      </c>
      <c r="P4921" s="2" t="str">
        <f>TRIM(SampleSuperstore3[[#This Row],[State]])</f>
        <v>Alabama</v>
      </c>
      <c r="Q4921" s="2" t="str">
        <f t="shared" si="76"/>
        <v>Huntsville Alabama</v>
      </c>
      <c r="R4921" s="6" t="s">
        <v>195</v>
      </c>
      <c r="S4921" s="2" t="s">
        <v>88</v>
      </c>
      <c r="T4921" s="2"/>
    </row>
    <row r="4922" spans="1:22" x14ac:dyDescent="0.3">
      <c r="A4922" t="s">
        <v>62</v>
      </c>
      <c r="B4922" t="s">
        <v>22</v>
      </c>
      <c r="C4922" t="s">
        <v>15</v>
      </c>
      <c r="D4922" t="s">
        <v>184</v>
      </c>
      <c r="E4922" t="s">
        <v>166</v>
      </c>
      <c r="F4922">
        <v>1841</v>
      </c>
      <c r="G4922" t="s">
        <v>57</v>
      </c>
      <c r="H4922" t="s">
        <v>26</v>
      </c>
      <c r="I4922" t="s">
        <v>34</v>
      </c>
      <c r="J4922">
        <v>1488</v>
      </c>
      <c r="K4922">
        <v>2</v>
      </c>
      <c r="L4922">
        <v>0</v>
      </c>
      <c r="M4922">
        <v>372</v>
      </c>
      <c r="O4922" s="2" t="str">
        <f>TRIM(SampleSuperstore3[[#This Row],[City]])</f>
        <v>Lawrence</v>
      </c>
      <c r="P4922" s="2" t="str">
        <f>TRIM(SampleSuperstore3[[#This Row],[State]])</f>
        <v>Massachusetts</v>
      </c>
      <c r="Q4922" s="2" t="str">
        <f t="shared" si="76"/>
        <v>Lawrence Massachusetts</v>
      </c>
      <c r="R4922" s="6" t="s">
        <v>195</v>
      </c>
      <c r="S4922" s="2" t="s">
        <v>88</v>
      </c>
      <c r="T4922" s="2"/>
    </row>
    <row r="4923" spans="1:22" x14ac:dyDescent="0.3">
      <c r="A4923" t="s">
        <v>28</v>
      </c>
      <c r="B4923" t="s">
        <v>14</v>
      </c>
      <c r="C4923" t="s">
        <v>15</v>
      </c>
      <c r="D4923" t="s">
        <v>79</v>
      </c>
      <c r="E4923" t="s">
        <v>65</v>
      </c>
      <c r="F4923">
        <v>60623</v>
      </c>
      <c r="G4923" t="s">
        <v>47</v>
      </c>
      <c r="H4923" t="s">
        <v>19</v>
      </c>
      <c r="I4923" t="s">
        <v>31</v>
      </c>
      <c r="J4923">
        <v>91275</v>
      </c>
      <c r="K4923">
        <v>1</v>
      </c>
      <c r="L4923">
        <v>5</v>
      </c>
      <c r="M4923">
        <v>-675435</v>
      </c>
      <c r="O4923" s="2" t="str">
        <f>TRIM(SampleSuperstore3[[#This Row],[City]])</f>
        <v>Chicago</v>
      </c>
      <c r="P4923" s="2" t="str">
        <f>TRIM(SampleSuperstore3[[#This Row],[State]])</f>
        <v>Illinois</v>
      </c>
      <c r="Q4923" s="2" t="str">
        <f t="shared" si="76"/>
        <v>Chicago Illinois</v>
      </c>
      <c r="R4923" s="6" t="s">
        <v>195</v>
      </c>
      <c r="S4923" s="2" t="s">
        <v>88</v>
      </c>
      <c r="T4923" s="2"/>
    </row>
    <row r="4924" spans="1:22" x14ac:dyDescent="0.3">
      <c r="A4924" t="s">
        <v>28</v>
      </c>
      <c r="B4924" t="s">
        <v>44</v>
      </c>
      <c r="C4924" t="s">
        <v>15</v>
      </c>
      <c r="D4924" t="s">
        <v>126</v>
      </c>
      <c r="E4924" t="s">
        <v>127</v>
      </c>
      <c r="F4924">
        <v>6824</v>
      </c>
      <c r="G4924" t="s">
        <v>57</v>
      </c>
      <c r="H4924" t="s">
        <v>26</v>
      </c>
      <c r="I4924" t="s">
        <v>41</v>
      </c>
      <c r="J4924">
        <v>1944</v>
      </c>
      <c r="K4924">
        <v>3</v>
      </c>
      <c r="L4924">
        <v>0</v>
      </c>
      <c r="M4924">
        <v>93312</v>
      </c>
      <c r="O4924" s="2" t="str">
        <f>TRIM(SampleSuperstore3[[#This Row],[City]])</f>
        <v>Fairfield</v>
      </c>
      <c r="P4924" s="2" t="str">
        <f>TRIM(SampleSuperstore3[[#This Row],[State]])</f>
        <v>Connecticut</v>
      </c>
      <c r="Q4924" s="2" t="str">
        <f t="shared" si="76"/>
        <v>Fairfield Connecticut</v>
      </c>
      <c r="R4924" s="6" t="s">
        <v>184</v>
      </c>
      <c r="S4924" s="2" t="s">
        <v>166</v>
      </c>
      <c r="T4924" s="2"/>
    </row>
    <row r="4925" spans="1:22" x14ac:dyDescent="0.3">
      <c r="A4925" t="s">
        <v>28</v>
      </c>
      <c r="B4925" t="s">
        <v>44</v>
      </c>
      <c r="C4925" t="s">
        <v>15</v>
      </c>
      <c r="D4925" t="s">
        <v>126</v>
      </c>
      <c r="E4925" t="s">
        <v>127</v>
      </c>
      <c r="F4925">
        <v>6824</v>
      </c>
      <c r="G4925" t="s">
        <v>57</v>
      </c>
      <c r="H4925" t="s">
        <v>19</v>
      </c>
      <c r="I4925" t="s">
        <v>21</v>
      </c>
      <c r="J4925">
        <v>89715</v>
      </c>
      <c r="K4925">
        <v>3</v>
      </c>
      <c r="L4925">
        <v>0</v>
      </c>
      <c r="M4925">
        <v>251202</v>
      </c>
      <c r="O4925" s="2" t="str">
        <f>TRIM(SampleSuperstore3[[#This Row],[City]])</f>
        <v>Fairfield</v>
      </c>
      <c r="P4925" s="2" t="str">
        <f>TRIM(SampleSuperstore3[[#This Row],[State]])</f>
        <v>Connecticut</v>
      </c>
      <c r="Q4925" s="2" t="str">
        <f t="shared" si="76"/>
        <v>Fairfield Connecticut</v>
      </c>
      <c r="R4925" s="6" t="s">
        <v>79</v>
      </c>
      <c r="S4925" s="2" t="s">
        <v>65</v>
      </c>
      <c r="T4925" s="2"/>
    </row>
    <row r="4926" spans="1:22" x14ac:dyDescent="0.3">
      <c r="A4926" t="s">
        <v>62</v>
      </c>
      <c r="B4926" t="s">
        <v>14</v>
      </c>
      <c r="C4926" t="s">
        <v>15</v>
      </c>
      <c r="D4926" t="s">
        <v>75</v>
      </c>
      <c r="E4926" t="s">
        <v>76</v>
      </c>
      <c r="F4926">
        <v>10009</v>
      </c>
      <c r="G4926" t="s">
        <v>57</v>
      </c>
      <c r="H4926" t="s">
        <v>26</v>
      </c>
      <c r="I4926" t="s">
        <v>34</v>
      </c>
      <c r="J4926">
        <v>5775</v>
      </c>
      <c r="K4926">
        <v>5</v>
      </c>
      <c r="L4926">
        <v>0</v>
      </c>
      <c r="M4926">
        <v>1617</v>
      </c>
      <c r="O4926" s="2" t="str">
        <f>TRIM(SampleSuperstore3[[#This Row],[City]])</f>
        <v>New York City</v>
      </c>
      <c r="P4926" s="2" t="str">
        <f>TRIM(SampleSuperstore3[[#This Row],[State]])</f>
        <v>New York</v>
      </c>
      <c r="Q4926" s="2" t="str">
        <f t="shared" si="76"/>
        <v>New York City New York</v>
      </c>
      <c r="R4926" s="6" t="s">
        <v>126</v>
      </c>
      <c r="S4926" s="2" t="s">
        <v>127</v>
      </c>
      <c r="T4926" s="2"/>
    </row>
    <row r="4927" spans="1:22" x14ac:dyDescent="0.3">
      <c r="A4927" t="s">
        <v>62</v>
      </c>
      <c r="B4927" t="s">
        <v>14</v>
      </c>
      <c r="C4927" t="s">
        <v>15</v>
      </c>
      <c r="D4927" t="s">
        <v>75</v>
      </c>
      <c r="E4927" t="s">
        <v>76</v>
      </c>
      <c r="F4927">
        <v>10009</v>
      </c>
      <c r="G4927" t="s">
        <v>57</v>
      </c>
      <c r="H4927" t="s">
        <v>26</v>
      </c>
      <c r="I4927" t="s">
        <v>41</v>
      </c>
      <c r="J4927">
        <v>1494</v>
      </c>
      <c r="K4927">
        <v>3</v>
      </c>
      <c r="L4927">
        <v>0</v>
      </c>
      <c r="M4927">
        <v>70218</v>
      </c>
      <c r="O4927" s="2" t="str">
        <f>TRIM(SampleSuperstore3[[#This Row],[City]])</f>
        <v>New York City</v>
      </c>
      <c r="P4927" s="2" t="str">
        <f>TRIM(SampleSuperstore3[[#This Row],[State]])</f>
        <v>New York</v>
      </c>
      <c r="Q4927" s="2" t="str">
        <f t="shared" si="76"/>
        <v>New York City New York</v>
      </c>
      <c r="R4927" s="6" t="s">
        <v>126</v>
      </c>
      <c r="S4927" s="2" t="s">
        <v>127</v>
      </c>
      <c r="T4927" s="2"/>
    </row>
    <row r="4928" spans="1:22" x14ac:dyDescent="0.3">
      <c r="A4928" t="s">
        <v>28</v>
      </c>
      <c r="B4928" t="s">
        <v>22</v>
      </c>
      <c r="C4928" t="s">
        <v>15</v>
      </c>
      <c r="D4928" t="s">
        <v>42</v>
      </c>
      <c r="E4928" t="s">
        <v>43</v>
      </c>
      <c r="F4928">
        <v>98103</v>
      </c>
      <c r="G4928" t="s">
        <v>25</v>
      </c>
      <c r="H4928" t="s">
        <v>26</v>
      </c>
      <c r="I4928" t="s">
        <v>34</v>
      </c>
      <c r="J4928">
        <v>231</v>
      </c>
      <c r="K4928">
        <v>2</v>
      </c>
      <c r="L4928">
        <v>0</v>
      </c>
      <c r="M4928">
        <v>693</v>
      </c>
      <c r="O4928" s="2" t="str">
        <f>TRIM(SampleSuperstore3[[#This Row],[City]])</f>
        <v>Seattle</v>
      </c>
      <c r="P4928" s="2" t="str">
        <f>TRIM(SampleSuperstore3[[#This Row],[State]])</f>
        <v>Washington</v>
      </c>
      <c r="Q4928" s="2" t="str">
        <f t="shared" si="76"/>
        <v>Seattle Washington</v>
      </c>
      <c r="R4928" s="6" t="s">
        <v>634</v>
      </c>
      <c r="S4928" s="2" t="s">
        <v>369</v>
      </c>
      <c r="T4928" s="2" t="s">
        <v>3</v>
      </c>
      <c r="U4928" t="s">
        <v>634</v>
      </c>
      <c r="V4928" t="s">
        <v>369</v>
      </c>
    </row>
    <row r="4929" spans="1:22" x14ac:dyDescent="0.3">
      <c r="A4929" t="s">
        <v>28</v>
      </c>
      <c r="B4929" t="s">
        <v>14</v>
      </c>
      <c r="C4929" t="s">
        <v>15</v>
      </c>
      <c r="D4929" t="s">
        <v>97</v>
      </c>
      <c r="E4929" t="s">
        <v>98</v>
      </c>
      <c r="F4929">
        <v>80013</v>
      </c>
      <c r="G4929" t="s">
        <v>25</v>
      </c>
      <c r="H4929" t="s">
        <v>26</v>
      </c>
      <c r="I4929" t="s">
        <v>60</v>
      </c>
      <c r="J4929">
        <v>12536</v>
      </c>
      <c r="K4929">
        <v>1</v>
      </c>
      <c r="L4929">
        <v>2</v>
      </c>
      <c r="M4929">
        <v>42309</v>
      </c>
      <c r="O4929" s="2" t="str">
        <f>TRIM(SampleSuperstore3[[#This Row],[City]])</f>
        <v>Aurora</v>
      </c>
      <c r="P4929" s="2" t="str">
        <f>TRIM(SampleSuperstore3[[#This Row],[State]])</f>
        <v>Colorado</v>
      </c>
      <c r="Q4929" s="2" t="str">
        <f t="shared" si="76"/>
        <v>Aurora Colorado</v>
      </c>
      <c r="R4929" s="6" t="s">
        <v>634</v>
      </c>
      <c r="S4929" s="2" t="s">
        <v>369</v>
      </c>
      <c r="T4929" s="2" t="s">
        <v>3</v>
      </c>
      <c r="U4929" t="s">
        <v>634</v>
      </c>
      <c r="V4929" t="s">
        <v>369</v>
      </c>
    </row>
    <row r="4930" spans="1:22" x14ac:dyDescent="0.3">
      <c r="A4930" t="s">
        <v>28</v>
      </c>
      <c r="B4930" t="s">
        <v>14</v>
      </c>
      <c r="C4930" t="s">
        <v>15</v>
      </c>
      <c r="D4930" t="s">
        <v>97</v>
      </c>
      <c r="E4930" t="s">
        <v>98</v>
      </c>
      <c r="F4930">
        <v>80013</v>
      </c>
      <c r="G4930" t="s">
        <v>25</v>
      </c>
      <c r="H4930" t="s">
        <v>26</v>
      </c>
      <c r="I4930" t="s">
        <v>37</v>
      </c>
      <c r="J4930">
        <v>108</v>
      </c>
      <c r="K4930">
        <v>2</v>
      </c>
      <c r="L4930">
        <v>7</v>
      </c>
      <c r="M4930">
        <v>-792</v>
      </c>
      <c r="O4930" s="2" t="str">
        <f>TRIM(SampleSuperstore3[[#This Row],[City]])</f>
        <v>Aurora</v>
      </c>
      <c r="P4930" s="2" t="str">
        <f>TRIM(SampleSuperstore3[[#This Row],[State]])</f>
        <v>Colorado</v>
      </c>
      <c r="Q4930" s="2" t="str">
        <f t="shared" si="76"/>
        <v>Aurora Colorado</v>
      </c>
      <c r="R4930" s="6" t="s">
        <v>42</v>
      </c>
      <c r="S4930" s="2" t="s">
        <v>43</v>
      </c>
      <c r="T4930" s="2"/>
    </row>
    <row r="4931" spans="1:22" x14ac:dyDescent="0.3">
      <c r="A4931" t="s">
        <v>28</v>
      </c>
      <c r="B4931" t="s">
        <v>14</v>
      </c>
      <c r="C4931" t="s">
        <v>15</v>
      </c>
      <c r="D4931" t="s">
        <v>97</v>
      </c>
      <c r="E4931" t="s">
        <v>98</v>
      </c>
      <c r="F4931">
        <v>80013</v>
      </c>
      <c r="G4931" t="s">
        <v>25</v>
      </c>
      <c r="H4931" t="s">
        <v>26</v>
      </c>
      <c r="I4931" t="s">
        <v>77</v>
      </c>
      <c r="J4931">
        <v>4512</v>
      </c>
      <c r="K4931">
        <v>3</v>
      </c>
      <c r="L4931">
        <v>2</v>
      </c>
      <c r="M4931">
        <v>846</v>
      </c>
      <c r="O4931" s="2" t="str">
        <f>TRIM(SampleSuperstore3[[#This Row],[City]])</f>
        <v>Aurora</v>
      </c>
      <c r="P4931" s="2" t="str">
        <f>TRIM(SampleSuperstore3[[#This Row],[State]])</f>
        <v>Colorado</v>
      </c>
      <c r="Q4931" s="2" t="str">
        <f t="shared" ref="Q4931:Q4994" si="77">_xlfn.CONCAT(O4931," ",P4931)</f>
        <v>Aurora Colorado</v>
      </c>
      <c r="R4931" s="6" t="s">
        <v>97</v>
      </c>
      <c r="S4931" s="2" t="s">
        <v>98</v>
      </c>
      <c r="T4931" s="2"/>
    </row>
    <row r="4932" spans="1:22" x14ac:dyDescent="0.3">
      <c r="A4932" t="s">
        <v>28</v>
      </c>
      <c r="B4932" t="s">
        <v>22</v>
      </c>
      <c r="C4932" t="s">
        <v>15</v>
      </c>
      <c r="D4932" t="s">
        <v>518</v>
      </c>
      <c r="E4932" t="s">
        <v>51</v>
      </c>
      <c r="F4932">
        <v>84043</v>
      </c>
      <c r="G4932" t="s">
        <v>25</v>
      </c>
      <c r="H4932" t="s">
        <v>35</v>
      </c>
      <c r="I4932" t="s">
        <v>36</v>
      </c>
      <c r="J4932">
        <v>16776</v>
      </c>
      <c r="K4932">
        <v>3</v>
      </c>
      <c r="L4932">
        <v>2</v>
      </c>
      <c r="M4932">
        <v>16776</v>
      </c>
      <c r="O4932" s="2" t="str">
        <f>TRIM(SampleSuperstore3[[#This Row],[City]])</f>
        <v>Lehi</v>
      </c>
      <c r="P4932" s="2" t="str">
        <f>TRIM(SampleSuperstore3[[#This Row],[State]])</f>
        <v>Utah</v>
      </c>
      <c r="Q4932" s="2" t="str">
        <f t="shared" si="77"/>
        <v>Lehi Utah</v>
      </c>
      <c r="R4932" s="6" t="s">
        <v>97</v>
      </c>
      <c r="S4932" s="2" t="s">
        <v>98</v>
      </c>
      <c r="T4932" s="2"/>
    </row>
    <row r="4933" spans="1:22" x14ac:dyDescent="0.3">
      <c r="A4933" t="s">
        <v>28</v>
      </c>
      <c r="B4933" t="s">
        <v>44</v>
      </c>
      <c r="C4933" t="s">
        <v>15</v>
      </c>
      <c r="D4933" t="s">
        <v>519</v>
      </c>
      <c r="E4933" t="s">
        <v>88</v>
      </c>
      <c r="F4933">
        <v>35401</v>
      </c>
      <c r="G4933" t="s">
        <v>18</v>
      </c>
      <c r="H4933" t="s">
        <v>26</v>
      </c>
      <c r="I4933" t="s">
        <v>37</v>
      </c>
      <c r="J4933">
        <v>3374</v>
      </c>
      <c r="K4933">
        <v>7</v>
      </c>
      <c r="L4933">
        <v>0</v>
      </c>
      <c r="M4933">
        <v>155204</v>
      </c>
      <c r="O4933" s="2" t="str">
        <f>TRIM(SampleSuperstore3[[#This Row],[City]])</f>
        <v>Tuscaloosa</v>
      </c>
      <c r="P4933" s="2" t="str">
        <f>TRIM(SampleSuperstore3[[#This Row],[State]])</f>
        <v>Alabama</v>
      </c>
      <c r="Q4933" s="2" t="str">
        <f t="shared" si="77"/>
        <v>Tuscaloosa Alabama</v>
      </c>
      <c r="R4933" s="6" t="s">
        <v>97</v>
      </c>
      <c r="S4933" s="2" t="s">
        <v>98</v>
      </c>
      <c r="T4933" s="2"/>
    </row>
    <row r="4934" spans="1:22" x14ac:dyDescent="0.3">
      <c r="A4934" t="s">
        <v>28</v>
      </c>
      <c r="B4934" t="s">
        <v>14</v>
      </c>
      <c r="C4934" t="s">
        <v>15</v>
      </c>
      <c r="D4934" t="s">
        <v>52</v>
      </c>
      <c r="E4934" t="s">
        <v>24</v>
      </c>
      <c r="F4934">
        <v>94109</v>
      </c>
      <c r="G4934" t="s">
        <v>25</v>
      </c>
      <c r="H4934" t="s">
        <v>26</v>
      </c>
      <c r="I4934" t="s">
        <v>32</v>
      </c>
      <c r="J4934">
        <v>132585</v>
      </c>
      <c r="K4934">
        <v>5</v>
      </c>
      <c r="L4934">
        <v>0</v>
      </c>
      <c r="M4934">
        <v>238653</v>
      </c>
      <c r="O4934" s="2" t="str">
        <f>TRIM(SampleSuperstore3[[#This Row],[City]])</f>
        <v>San Francisco</v>
      </c>
      <c r="P4934" s="2" t="str">
        <f>TRIM(SampleSuperstore3[[#This Row],[State]])</f>
        <v>California</v>
      </c>
      <c r="Q4934" s="2" t="str">
        <f t="shared" si="77"/>
        <v>San Francisco California</v>
      </c>
      <c r="R4934" s="6" t="s">
        <v>518</v>
      </c>
      <c r="S4934" s="2" t="s">
        <v>51</v>
      </c>
      <c r="T4934" s="2"/>
    </row>
    <row r="4935" spans="1:22" x14ac:dyDescent="0.3">
      <c r="A4935" t="s">
        <v>28</v>
      </c>
      <c r="B4935" t="s">
        <v>14</v>
      </c>
      <c r="C4935" t="s">
        <v>15</v>
      </c>
      <c r="D4935" t="s">
        <v>52</v>
      </c>
      <c r="E4935" t="s">
        <v>24</v>
      </c>
      <c r="F4935">
        <v>94109</v>
      </c>
      <c r="G4935" t="s">
        <v>25</v>
      </c>
      <c r="H4935" t="s">
        <v>19</v>
      </c>
      <c r="I4935" t="s">
        <v>20</v>
      </c>
      <c r="J4935">
        <v>333999</v>
      </c>
      <c r="K4935">
        <v>3</v>
      </c>
      <c r="L4935">
        <v>15</v>
      </c>
      <c r="M4935">
        <v>39294</v>
      </c>
      <c r="O4935" s="2" t="str">
        <f>TRIM(SampleSuperstore3[[#This Row],[City]])</f>
        <v>San Francisco</v>
      </c>
      <c r="P4935" s="2" t="str">
        <f>TRIM(SampleSuperstore3[[#This Row],[State]])</f>
        <v>California</v>
      </c>
      <c r="Q4935" s="2" t="str">
        <f t="shared" si="77"/>
        <v>San Francisco California</v>
      </c>
      <c r="R4935" s="6" t="s">
        <v>519</v>
      </c>
      <c r="S4935" s="2" t="s">
        <v>88</v>
      </c>
      <c r="T4935" s="2"/>
    </row>
    <row r="4936" spans="1:22" x14ac:dyDescent="0.3">
      <c r="A4936" t="s">
        <v>28</v>
      </c>
      <c r="B4936" t="s">
        <v>14</v>
      </c>
      <c r="C4936" t="s">
        <v>15</v>
      </c>
      <c r="D4936" t="s">
        <v>52</v>
      </c>
      <c r="E4936" t="s">
        <v>24</v>
      </c>
      <c r="F4936">
        <v>94109</v>
      </c>
      <c r="G4936" t="s">
        <v>25</v>
      </c>
      <c r="H4936" t="s">
        <v>26</v>
      </c>
      <c r="I4936" t="s">
        <v>34</v>
      </c>
      <c r="J4936">
        <v>199</v>
      </c>
      <c r="K4936">
        <v>5</v>
      </c>
      <c r="L4936">
        <v>0</v>
      </c>
      <c r="M4936">
        <v>6567</v>
      </c>
      <c r="O4936" s="2" t="str">
        <f>TRIM(SampleSuperstore3[[#This Row],[City]])</f>
        <v>San Francisco</v>
      </c>
      <c r="P4936" s="2" t="str">
        <f>TRIM(SampleSuperstore3[[#This Row],[State]])</f>
        <v>California</v>
      </c>
      <c r="Q4936" s="2" t="str">
        <f t="shared" si="77"/>
        <v>San Francisco California</v>
      </c>
      <c r="R4936" s="6" t="s">
        <v>632</v>
      </c>
      <c r="S4936" s="2" t="s">
        <v>633</v>
      </c>
      <c r="T4936" s="2" t="s">
        <v>24</v>
      </c>
    </row>
    <row r="4937" spans="1:22" x14ac:dyDescent="0.3">
      <c r="A4937" t="s">
        <v>28</v>
      </c>
      <c r="B4937" t="s">
        <v>14</v>
      </c>
      <c r="C4937" t="s">
        <v>15</v>
      </c>
      <c r="D4937" t="s">
        <v>106</v>
      </c>
      <c r="E4937" t="s">
        <v>72</v>
      </c>
      <c r="F4937">
        <v>19805</v>
      </c>
      <c r="G4937" t="s">
        <v>57</v>
      </c>
      <c r="H4937" t="s">
        <v>19</v>
      </c>
      <c r="I4937" t="s">
        <v>21</v>
      </c>
      <c r="J4937">
        <v>126882</v>
      </c>
      <c r="K4937">
        <v>9</v>
      </c>
      <c r="L4937">
        <v>0</v>
      </c>
      <c r="M4937">
        <v>2664522</v>
      </c>
      <c r="O4937" s="2" t="str">
        <f>TRIM(SampleSuperstore3[[#This Row],[City]])</f>
        <v>Wilmington</v>
      </c>
      <c r="P4937" s="2" t="str">
        <f>TRIM(SampleSuperstore3[[#This Row],[State]])</f>
        <v>Delaware</v>
      </c>
      <c r="Q4937" s="2" t="str">
        <f t="shared" si="77"/>
        <v>Wilmington Delaware</v>
      </c>
      <c r="R4937" s="6" t="s">
        <v>632</v>
      </c>
      <c r="S4937" s="2" t="s">
        <v>633</v>
      </c>
      <c r="T4937" s="2" t="s">
        <v>24</v>
      </c>
    </row>
    <row r="4938" spans="1:22" x14ac:dyDescent="0.3">
      <c r="A4938" t="s">
        <v>28</v>
      </c>
      <c r="B4938" t="s">
        <v>14</v>
      </c>
      <c r="C4938" t="s">
        <v>15</v>
      </c>
      <c r="D4938" t="s">
        <v>106</v>
      </c>
      <c r="E4938" t="s">
        <v>72</v>
      </c>
      <c r="F4938">
        <v>19805</v>
      </c>
      <c r="G4938" t="s">
        <v>57</v>
      </c>
      <c r="H4938" t="s">
        <v>19</v>
      </c>
      <c r="I4938" t="s">
        <v>20</v>
      </c>
      <c r="J4938">
        <v>28392</v>
      </c>
      <c r="K4938">
        <v>4</v>
      </c>
      <c r="L4938">
        <v>0</v>
      </c>
      <c r="M4938">
        <v>823368</v>
      </c>
      <c r="O4938" s="2" t="str">
        <f>TRIM(SampleSuperstore3[[#This Row],[City]])</f>
        <v>Wilmington</v>
      </c>
      <c r="P4938" s="2" t="str">
        <f>TRIM(SampleSuperstore3[[#This Row],[State]])</f>
        <v>Delaware</v>
      </c>
      <c r="Q4938" s="2" t="str">
        <f t="shared" si="77"/>
        <v>Wilmington Delaware</v>
      </c>
      <c r="R4938" s="6" t="s">
        <v>632</v>
      </c>
      <c r="S4938" s="2" t="s">
        <v>633</v>
      </c>
      <c r="T4938" s="2" t="s">
        <v>24</v>
      </c>
    </row>
    <row r="4939" spans="1:22" x14ac:dyDescent="0.3">
      <c r="A4939" t="s">
        <v>28</v>
      </c>
      <c r="B4939" t="s">
        <v>14</v>
      </c>
      <c r="C4939" t="s">
        <v>15</v>
      </c>
      <c r="D4939" t="s">
        <v>106</v>
      </c>
      <c r="E4939" t="s">
        <v>72</v>
      </c>
      <c r="F4939">
        <v>19805</v>
      </c>
      <c r="G4939" t="s">
        <v>57</v>
      </c>
      <c r="H4939" t="s">
        <v>26</v>
      </c>
      <c r="I4939" t="s">
        <v>34</v>
      </c>
      <c r="J4939">
        <v>568</v>
      </c>
      <c r="K4939">
        <v>2</v>
      </c>
      <c r="L4939">
        <v>0</v>
      </c>
      <c r="M4939">
        <v>17608</v>
      </c>
      <c r="O4939" s="2" t="str">
        <f>TRIM(SampleSuperstore3[[#This Row],[City]])</f>
        <v>Wilmington</v>
      </c>
      <c r="P4939" s="2" t="str">
        <f>TRIM(SampleSuperstore3[[#This Row],[State]])</f>
        <v>Delaware</v>
      </c>
      <c r="Q4939" s="2" t="str">
        <f t="shared" si="77"/>
        <v>Wilmington Delaware</v>
      </c>
      <c r="R4939" s="6" t="s">
        <v>106</v>
      </c>
      <c r="S4939" s="2" t="s">
        <v>72</v>
      </c>
      <c r="T4939" s="2"/>
    </row>
    <row r="4940" spans="1:22" x14ac:dyDescent="0.3">
      <c r="A4940" t="s">
        <v>28</v>
      </c>
      <c r="B4940" t="s">
        <v>14</v>
      </c>
      <c r="C4940" t="s">
        <v>15</v>
      </c>
      <c r="D4940" t="s">
        <v>325</v>
      </c>
      <c r="E4940" t="s">
        <v>74</v>
      </c>
      <c r="F4940">
        <v>47905</v>
      </c>
      <c r="G4940" t="s">
        <v>47</v>
      </c>
      <c r="H4940" t="s">
        <v>26</v>
      </c>
      <c r="I4940" t="s">
        <v>32</v>
      </c>
      <c r="J4940">
        <v>37534</v>
      </c>
      <c r="K4940">
        <v>1</v>
      </c>
      <c r="L4940">
        <v>0</v>
      </c>
      <c r="M4940">
        <v>18767</v>
      </c>
      <c r="O4940" s="2" t="str">
        <f>TRIM(SampleSuperstore3[[#This Row],[City]])</f>
        <v>Lafayette</v>
      </c>
      <c r="P4940" s="2" t="str">
        <f>TRIM(SampleSuperstore3[[#This Row],[State]])</f>
        <v>Indiana</v>
      </c>
      <c r="Q4940" s="2" t="str">
        <f t="shared" si="77"/>
        <v>Lafayette Indiana</v>
      </c>
      <c r="R4940" s="6" t="s">
        <v>106</v>
      </c>
      <c r="S4940" s="2" t="s">
        <v>72</v>
      </c>
      <c r="T4940" s="2"/>
    </row>
    <row r="4941" spans="1:22" x14ac:dyDescent="0.3">
      <c r="A4941" t="s">
        <v>62</v>
      </c>
      <c r="B4941" t="s">
        <v>14</v>
      </c>
      <c r="C4941" t="s">
        <v>15</v>
      </c>
      <c r="D4941" t="s">
        <v>421</v>
      </c>
      <c r="E4941" t="s">
        <v>24</v>
      </c>
      <c r="F4941">
        <v>90278</v>
      </c>
      <c r="G4941" t="s">
        <v>25</v>
      </c>
      <c r="H4941" t="s">
        <v>26</v>
      </c>
      <c r="I4941" t="s">
        <v>41</v>
      </c>
      <c r="J4941">
        <v>9608</v>
      </c>
      <c r="K4941">
        <v>2</v>
      </c>
      <c r="L4941">
        <v>0</v>
      </c>
      <c r="M4941">
        <v>461184</v>
      </c>
      <c r="O4941" s="2" t="str">
        <f>TRIM(SampleSuperstore3[[#This Row],[City]])</f>
        <v>Redondo Beach</v>
      </c>
      <c r="P4941" s="2" t="str">
        <f>TRIM(SampleSuperstore3[[#This Row],[State]])</f>
        <v>California</v>
      </c>
      <c r="Q4941" s="2" t="str">
        <f t="shared" si="77"/>
        <v>Redondo Beach California</v>
      </c>
      <c r="R4941" s="6" t="s">
        <v>106</v>
      </c>
      <c r="S4941" s="2" t="s">
        <v>72</v>
      </c>
      <c r="T4941" s="2"/>
    </row>
    <row r="4942" spans="1:22" x14ac:dyDescent="0.3">
      <c r="A4942" t="s">
        <v>62</v>
      </c>
      <c r="B4942" t="s">
        <v>14</v>
      </c>
      <c r="C4942" t="s">
        <v>15</v>
      </c>
      <c r="D4942" t="s">
        <v>421</v>
      </c>
      <c r="E4942" t="s">
        <v>24</v>
      </c>
      <c r="F4942">
        <v>90278</v>
      </c>
      <c r="G4942" t="s">
        <v>25</v>
      </c>
      <c r="H4942" t="s">
        <v>26</v>
      </c>
      <c r="I4942" t="s">
        <v>37</v>
      </c>
      <c r="J4942">
        <v>1168</v>
      </c>
      <c r="K4942">
        <v>2</v>
      </c>
      <c r="L4942">
        <v>2</v>
      </c>
      <c r="M4942">
        <v>3942</v>
      </c>
      <c r="O4942" s="2" t="str">
        <f>TRIM(SampleSuperstore3[[#This Row],[City]])</f>
        <v>Redondo Beach</v>
      </c>
      <c r="P4942" s="2" t="str">
        <f>TRIM(SampleSuperstore3[[#This Row],[State]])</f>
        <v>California</v>
      </c>
      <c r="Q4942" s="2" t="str">
        <f t="shared" si="77"/>
        <v>Redondo Beach California</v>
      </c>
      <c r="R4942" s="6" t="s">
        <v>325</v>
      </c>
      <c r="S4942" s="2" t="s">
        <v>74</v>
      </c>
      <c r="T4942" s="2"/>
    </row>
    <row r="4943" spans="1:22" x14ac:dyDescent="0.3">
      <c r="A4943" t="s">
        <v>62</v>
      </c>
      <c r="B4943" t="s">
        <v>14</v>
      </c>
      <c r="C4943" t="s">
        <v>15</v>
      </c>
      <c r="D4943" t="s">
        <v>421</v>
      </c>
      <c r="E4943" t="s">
        <v>24</v>
      </c>
      <c r="F4943">
        <v>90278</v>
      </c>
      <c r="G4943" t="s">
        <v>25</v>
      </c>
      <c r="H4943" t="s">
        <v>26</v>
      </c>
      <c r="I4943" t="s">
        <v>77</v>
      </c>
      <c r="J4943">
        <v>436</v>
      </c>
      <c r="K4943">
        <v>2</v>
      </c>
      <c r="L4943">
        <v>0</v>
      </c>
      <c r="M4943">
        <v>17876</v>
      </c>
      <c r="O4943" s="2" t="str">
        <f>TRIM(SampleSuperstore3[[#This Row],[City]])</f>
        <v>Redondo Beach</v>
      </c>
      <c r="P4943" s="2" t="str">
        <f>TRIM(SampleSuperstore3[[#This Row],[State]])</f>
        <v>California</v>
      </c>
      <c r="Q4943" s="2" t="str">
        <f t="shared" si="77"/>
        <v>Redondo Beach California</v>
      </c>
      <c r="R4943" s="6" t="s">
        <v>741</v>
      </c>
      <c r="S4943" s="2" t="s">
        <v>652</v>
      </c>
      <c r="T4943" s="2" t="s">
        <v>24</v>
      </c>
    </row>
    <row r="4944" spans="1:22" x14ac:dyDescent="0.3">
      <c r="A4944" t="s">
        <v>28</v>
      </c>
      <c r="B4944" t="s">
        <v>14</v>
      </c>
      <c r="C4944" t="s">
        <v>15</v>
      </c>
      <c r="D4944" t="s">
        <v>42</v>
      </c>
      <c r="E4944" t="s">
        <v>43</v>
      </c>
      <c r="F4944">
        <v>98115</v>
      </c>
      <c r="G4944" t="s">
        <v>25</v>
      </c>
      <c r="H4944" t="s">
        <v>26</v>
      </c>
      <c r="I4944" t="s">
        <v>27</v>
      </c>
      <c r="J4944">
        <v>2924</v>
      </c>
      <c r="K4944">
        <v>4</v>
      </c>
      <c r="L4944">
        <v>0</v>
      </c>
      <c r="M4944">
        <v>137428</v>
      </c>
      <c r="O4944" s="2" t="str">
        <f>TRIM(SampleSuperstore3[[#This Row],[City]])</f>
        <v>Seattle</v>
      </c>
      <c r="P4944" s="2" t="str">
        <f>TRIM(SampleSuperstore3[[#This Row],[State]])</f>
        <v>Washington</v>
      </c>
      <c r="Q4944" s="2" t="str">
        <f t="shared" si="77"/>
        <v>Seattle Washington</v>
      </c>
      <c r="R4944" s="6" t="s">
        <v>741</v>
      </c>
      <c r="S4944" s="2" t="s">
        <v>652</v>
      </c>
      <c r="T4944" s="2" t="s">
        <v>24</v>
      </c>
    </row>
    <row r="4945" spans="1:22" x14ac:dyDescent="0.3">
      <c r="A4945" t="s">
        <v>28</v>
      </c>
      <c r="B4945" t="s">
        <v>14</v>
      </c>
      <c r="C4945" t="s">
        <v>15</v>
      </c>
      <c r="D4945" t="s">
        <v>23</v>
      </c>
      <c r="E4945" t="s">
        <v>24</v>
      </c>
      <c r="F4945">
        <v>90045</v>
      </c>
      <c r="G4945" t="s">
        <v>25</v>
      </c>
      <c r="H4945" t="s">
        <v>26</v>
      </c>
      <c r="I4945" t="s">
        <v>37</v>
      </c>
      <c r="J4945">
        <v>117488</v>
      </c>
      <c r="K4945">
        <v>7</v>
      </c>
      <c r="L4945">
        <v>2</v>
      </c>
      <c r="M4945">
        <v>411208</v>
      </c>
      <c r="O4945" s="2" t="str">
        <f>TRIM(SampleSuperstore3[[#This Row],[City]])</f>
        <v>Los Angeles</v>
      </c>
      <c r="P4945" s="2" t="str">
        <f>TRIM(SampleSuperstore3[[#This Row],[State]])</f>
        <v>California</v>
      </c>
      <c r="Q4945" s="2" t="str">
        <f t="shared" si="77"/>
        <v>Los Angeles California</v>
      </c>
      <c r="R4945" s="6" t="s">
        <v>741</v>
      </c>
      <c r="S4945" s="2" t="s">
        <v>652</v>
      </c>
      <c r="T4945" s="2" t="s">
        <v>24</v>
      </c>
    </row>
    <row r="4946" spans="1:22" x14ac:dyDescent="0.3">
      <c r="A4946" t="s">
        <v>28</v>
      </c>
      <c r="B4946" t="s">
        <v>14</v>
      </c>
      <c r="C4946" t="s">
        <v>15</v>
      </c>
      <c r="D4946" t="s">
        <v>23</v>
      </c>
      <c r="E4946" t="s">
        <v>24</v>
      </c>
      <c r="F4946">
        <v>90045</v>
      </c>
      <c r="G4946" t="s">
        <v>25</v>
      </c>
      <c r="H4946" t="s">
        <v>19</v>
      </c>
      <c r="I4946" t="s">
        <v>33</v>
      </c>
      <c r="J4946">
        <v>1884</v>
      </c>
      <c r="K4946">
        <v>3</v>
      </c>
      <c r="L4946">
        <v>0</v>
      </c>
      <c r="M4946">
        <v>60288</v>
      </c>
      <c r="O4946" s="2" t="str">
        <f>TRIM(SampleSuperstore3[[#This Row],[City]])</f>
        <v>Los Angeles</v>
      </c>
      <c r="P4946" s="2" t="str">
        <f>TRIM(SampleSuperstore3[[#This Row],[State]])</f>
        <v>California</v>
      </c>
      <c r="Q4946" s="2" t="str">
        <f t="shared" si="77"/>
        <v>Los Angeles California</v>
      </c>
      <c r="R4946" s="6" t="s">
        <v>42</v>
      </c>
      <c r="S4946" s="2" t="s">
        <v>43</v>
      </c>
      <c r="T4946" s="2"/>
    </row>
    <row r="4947" spans="1:22" x14ac:dyDescent="0.3">
      <c r="A4947" t="s">
        <v>13</v>
      </c>
      <c r="B4947" t="s">
        <v>14</v>
      </c>
      <c r="C4947" t="s">
        <v>15</v>
      </c>
      <c r="D4947" t="s">
        <v>75</v>
      </c>
      <c r="E4947" t="s">
        <v>76</v>
      </c>
      <c r="F4947">
        <v>10009</v>
      </c>
      <c r="G4947" t="s">
        <v>57</v>
      </c>
      <c r="H4947" t="s">
        <v>26</v>
      </c>
      <c r="I4947" t="s">
        <v>34</v>
      </c>
      <c r="J4947">
        <v>1242</v>
      </c>
      <c r="K4947">
        <v>3</v>
      </c>
      <c r="L4947">
        <v>0</v>
      </c>
      <c r="M4947">
        <v>52164</v>
      </c>
      <c r="O4947" s="2" t="str">
        <f>TRIM(SampleSuperstore3[[#This Row],[City]])</f>
        <v>New York City</v>
      </c>
      <c r="P4947" s="2" t="str">
        <f>TRIM(SampleSuperstore3[[#This Row],[State]])</f>
        <v>New York</v>
      </c>
      <c r="Q4947" s="2" t="str">
        <f t="shared" si="77"/>
        <v>New York City New York</v>
      </c>
      <c r="R4947" s="6" t="s">
        <v>626</v>
      </c>
      <c r="S4947" s="2" t="s">
        <v>627</v>
      </c>
      <c r="T4947" s="2" t="s">
        <v>24</v>
      </c>
    </row>
    <row r="4948" spans="1:22" x14ac:dyDescent="0.3">
      <c r="A4948" t="s">
        <v>28</v>
      </c>
      <c r="B4948" t="s">
        <v>14</v>
      </c>
      <c r="C4948" t="s">
        <v>15</v>
      </c>
      <c r="D4948" t="s">
        <v>280</v>
      </c>
      <c r="E4948" t="s">
        <v>70</v>
      </c>
      <c r="F4948">
        <v>48073</v>
      </c>
      <c r="G4948" t="s">
        <v>47</v>
      </c>
      <c r="H4948" t="s">
        <v>26</v>
      </c>
      <c r="I4948" t="s">
        <v>41</v>
      </c>
      <c r="J4948">
        <v>1296</v>
      </c>
      <c r="K4948">
        <v>2</v>
      </c>
      <c r="L4948">
        <v>0</v>
      </c>
      <c r="M4948">
        <v>62208</v>
      </c>
      <c r="O4948" s="2" t="str">
        <f>TRIM(SampleSuperstore3[[#This Row],[City]])</f>
        <v>Royal Oak</v>
      </c>
      <c r="P4948" s="2" t="str">
        <f>TRIM(SampleSuperstore3[[#This Row],[State]])</f>
        <v>Michigan</v>
      </c>
      <c r="Q4948" s="2" t="str">
        <f t="shared" si="77"/>
        <v>Royal Oak Michigan</v>
      </c>
      <c r="R4948" s="6" t="s">
        <v>626</v>
      </c>
      <c r="S4948" s="2" t="s">
        <v>627</v>
      </c>
      <c r="T4948" s="2" t="s">
        <v>24</v>
      </c>
    </row>
    <row r="4949" spans="1:22" x14ac:dyDescent="0.3">
      <c r="A4949" t="s">
        <v>13</v>
      </c>
      <c r="B4949" t="s">
        <v>22</v>
      </c>
      <c r="C4949" t="s">
        <v>15</v>
      </c>
      <c r="D4949" t="s">
        <v>52</v>
      </c>
      <c r="E4949" t="s">
        <v>24</v>
      </c>
      <c r="F4949">
        <v>94109</v>
      </c>
      <c r="G4949" t="s">
        <v>25</v>
      </c>
      <c r="H4949" t="s">
        <v>26</v>
      </c>
      <c r="I4949" t="s">
        <v>38</v>
      </c>
      <c r="J4949">
        <v>6948</v>
      </c>
      <c r="K4949">
        <v>1</v>
      </c>
      <c r="L4949">
        <v>0</v>
      </c>
      <c r="M4949">
        <v>20844</v>
      </c>
      <c r="O4949" s="2" t="str">
        <f>TRIM(SampleSuperstore3[[#This Row],[City]])</f>
        <v>San Francisco</v>
      </c>
      <c r="P4949" s="2" t="str">
        <f>TRIM(SampleSuperstore3[[#This Row],[State]])</f>
        <v>California</v>
      </c>
      <c r="Q4949" s="2" t="str">
        <f t="shared" si="77"/>
        <v>San Francisco California</v>
      </c>
      <c r="R4949" s="6" t="s">
        <v>634</v>
      </c>
      <c r="S4949" s="2" t="s">
        <v>369</v>
      </c>
      <c r="T4949" s="2" t="s">
        <v>3</v>
      </c>
      <c r="U4949" t="s">
        <v>634</v>
      </c>
      <c r="V4949" t="s">
        <v>369</v>
      </c>
    </row>
    <row r="4950" spans="1:22" x14ac:dyDescent="0.3">
      <c r="A4950" t="s">
        <v>28</v>
      </c>
      <c r="B4950" t="s">
        <v>22</v>
      </c>
      <c r="C4950" t="s">
        <v>15</v>
      </c>
      <c r="D4950" t="s">
        <v>75</v>
      </c>
      <c r="E4950" t="s">
        <v>76</v>
      </c>
      <c r="F4950">
        <v>10009</v>
      </c>
      <c r="G4950" t="s">
        <v>57</v>
      </c>
      <c r="H4950" t="s">
        <v>35</v>
      </c>
      <c r="I4950" t="s">
        <v>36</v>
      </c>
      <c r="J4950">
        <v>859</v>
      </c>
      <c r="K4950">
        <v>2</v>
      </c>
      <c r="L4950">
        <v>0</v>
      </c>
      <c r="M4950">
        <v>2577</v>
      </c>
      <c r="O4950" s="2" t="str">
        <f>TRIM(SampleSuperstore3[[#This Row],[City]])</f>
        <v>New York City</v>
      </c>
      <c r="P4950" s="2" t="str">
        <f>TRIM(SampleSuperstore3[[#This Row],[State]])</f>
        <v>New York</v>
      </c>
      <c r="Q4950" s="2" t="str">
        <f t="shared" si="77"/>
        <v>New York City New York</v>
      </c>
      <c r="R4950" s="6" t="s">
        <v>694</v>
      </c>
      <c r="S4950" s="2" t="s">
        <v>695</v>
      </c>
      <c r="T4950" s="2" t="s">
        <v>70</v>
      </c>
    </row>
    <row r="4951" spans="1:22" x14ac:dyDescent="0.3">
      <c r="A4951" t="s">
        <v>13</v>
      </c>
      <c r="B4951" t="s">
        <v>22</v>
      </c>
      <c r="C4951" t="s">
        <v>15</v>
      </c>
      <c r="D4951" t="s">
        <v>311</v>
      </c>
      <c r="E4951" t="s">
        <v>177</v>
      </c>
      <c r="F4951">
        <v>89031</v>
      </c>
      <c r="G4951" t="s">
        <v>25</v>
      </c>
      <c r="H4951" t="s">
        <v>26</v>
      </c>
      <c r="I4951" t="s">
        <v>34</v>
      </c>
      <c r="J4951">
        <v>1806</v>
      </c>
      <c r="K4951">
        <v>7</v>
      </c>
      <c r="L4951">
        <v>0</v>
      </c>
      <c r="M4951">
        <v>46956</v>
      </c>
      <c r="O4951" s="2" t="str">
        <f>TRIM(SampleSuperstore3[[#This Row],[City]])</f>
        <v>North Las Vegas</v>
      </c>
      <c r="P4951" s="2" t="str">
        <f>TRIM(SampleSuperstore3[[#This Row],[State]])</f>
        <v>Nevada</v>
      </c>
      <c r="Q4951" s="2" t="str">
        <f t="shared" si="77"/>
        <v>North Las Vegas Nevada</v>
      </c>
      <c r="R4951" s="6" t="s">
        <v>632</v>
      </c>
      <c r="S4951" s="2" t="s">
        <v>633</v>
      </c>
      <c r="T4951" s="2" t="s">
        <v>24</v>
      </c>
    </row>
    <row r="4952" spans="1:22" x14ac:dyDescent="0.3">
      <c r="A4952" t="s">
        <v>13</v>
      </c>
      <c r="B4952" t="s">
        <v>22</v>
      </c>
      <c r="C4952" t="s">
        <v>15</v>
      </c>
      <c r="D4952" t="s">
        <v>311</v>
      </c>
      <c r="E4952" t="s">
        <v>177</v>
      </c>
      <c r="F4952">
        <v>89031</v>
      </c>
      <c r="G4952" t="s">
        <v>25</v>
      </c>
      <c r="H4952" t="s">
        <v>26</v>
      </c>
      <c r="I4952" t="s">
        <v>41</v>
      </c>
      <c r="J4952">
        <v>7914</v>
      </c>
      <c r="K4952">
        <v>3</v>
      </c>
      <c r="L4952">
        <v>0</v>
      </c>
      <c r="M4952">
        <v>364044</v>
      </c>
      <c r="O4952" s="2" t="str">
        <f>TRIM(SampleSuperstore3[[#This Row],[City]])</f>
        <v>North Las Vegas</v>
      </c>
      <c r="P4952" s="2" t="str">
        <f>TRIM(SampleSuperstore3[[#This Row],[State]])</f>
        <v>Nevada</v>
      </c>
      <c r="Q4952" s="2" t="str">
        <f t="shared" si="77"/>
        <v>North Las Vegas Nevada</v>
      </c>
      <c r="R4952" s="6" t="s">
        <v>634</v>
      </c>
      <c r="S4952" s="2" t="s">
        <v>369</v>
      </c>
      <c r="T4952" s="2" t="s">
        <v>3</v>
      </c>
      <c r="U4952" t="s">
        <v>634</v>
      </c>
      <c r="V4952" t="s">
        <v>369</v>
      </c>
    </row>
    <row r="4953" spans="1:22" x14ac:dyDescent="0.3">
      <c r="A4953" t="s">
        <v>13</v>
      </c>
      <c r="B4953" t="s">
        <v>22</v>
      </c>
      <c r="C4953" t="s">
        <v>15</v>
      </c>
      <c r="D4953" t="s">
        <v>311</v>
      </c>
      <c r="E4953" t="s">
        <v>177</v>
      </c>
      <c r="F4953">
        <v>89031</v>
      </c>
      <c r="G4953" t="s">
        <v>25</v>
      </c>
      <c r="H4953" t="s">
        <v>19</v>
      </c>
      <c r="I4953" t="s">
        <v>33</v>
      </c>
      <c r="J4953">
        <v>374</v>
      </c>
      <c r="K4953">
        <v>2</v>
      </c>
      <c r="L4953">
        <v>0</v>
      </c>
      <c r="M4953">
        <v>14212</v>
      </c>
      <c r="O4953" s="2" t="str">
        <f>TRIM(SampleSuperstore3[[#This Row],[City]])</f>
        <v>North Las Vegas</v>
      </c>
      <c r="P4953" s="2" t="str">
        <f>TRIM(SampleSuperstore3[[#This Row],[State]])</f>
        <v>Nevada</v>
      </c>
      <c r="Q4953" s="2" t="str">
        <f t="shared" si="77"/>
        <v>North Las Vegas Nevada</v>
      </c>
      <c r="R4953" s="6" t="s">
        <v>704</v>
      </c>
      <c r="S4953" s="2" t="s">
        <v>657</v>
      </c>
      <c r="T4953" s="2" t="s">
        <v>658</v>
      </c>
      <c r="U4953" t="s">
        <v>177</v>
      </c>
    </row>
    <row r="4954" spans="1:22" x14ac:dyDescent="0.3">
      <c r="A4954" t="s">
        <v>28</v>
      </c>
      <c r="B4954" t="s">
        <v>14</v>
      </c>
      <c r="C4954" t="s">
        <v>15</v>
      </c>
      <c r="D4954" t="s">
        <v>323</v>
      </c>
      <c r="E4954" t="s">
        <v>46</v>
      </c>
      <c r="F4954">
        <v>75007</v>
      </c>
      <c r="G4954" t="s">
        <v>47</v>
      </c>
      <c r="H4954" t="s">
        <v>26</v>
      </c>
      <c r="I4954" t="s">
        <v>37</v>
      </c>
      <c r="J4954">
        <v>2512</v>
      </c>
      <c r="K4954">
        <v>2</v>
      </c>
      <c r="L4954">
        <v>8</v>
      </c>
      <c r="M4954">
        <v>-4396</v>
      </c>
      <c r="O4954" s="2" t="str">
        <f>TRIM(SampleSuperstore3[[#This Row],[City]])</f>
        <v>Carrollton</v>
      </c>
      <c r="P4954" s="2" t="str">
        <f>TRIM(SampleSuperstore3[[#This Row],[State]])</f>
        <v>Texas</v>
      </c>
      <c r="Q4954" s="2" t="str">
        <f t="shared" si="77"/>
        <v>Carrollton Texas</v>
      </c>
      <c r="R4954" s="6" t="s">
        <v>704</v>
      </c>
      <c r="S4954" s="2" t="s">
        <v>657</v>
      </c>
      <c r="T4954" s="2" t="s">
        <v>658</v>
      </c>
      <c r="U4954" t="s">
        <v>177</v>
      </c>
    </row>
    <row r="4955" spans="1:22" x14ac:dyDescent="0.3">
      <c r="A4955" t="s">
        <v>28</v>
      </c>
      <c r="B4955" t="s">
        <v>14</v>
      </c>
      <c r="C4955" t="s">
        <v>15</v>
      </c>
      <c r="D4955" t="s">
        <v>323</v>
      </c>
      <c r="E4955" t="s">
        <v>46</v>
      </c>
      <c r="F4955">
        <v>75007</v>
      </c>
      <c r="G4955" t="s">
        <v>47</v>
      </c>
      <c r="H4955" t="s">
        <v>26</v>
      </c>
      <c r="I4955" t="s">
        <v>77</v>
      </c>
      <c r="J4955">
        <v>18864</v>
      </c>
      <c r="K4955">
        <v>9</v>
      </c>
      <c r="L4955">
        <v>2</v>
      </c>
      <c r="M4955">
        <v>61308</v>
      </c>
      <c r="O4955" s="2" t="str">
        <f>TRIM(SampleSuperstore3[[#This Row],[City]])</f>
        <v>Carrollton</v>
      </c>
      <c r="P4955" s="2" t="str">
        <f>TRIM(SampleSuperstore3[[#This Row],[State]])</f>
        <v>Texas</v>
      </c>
      <c r="Q4955" s="2" t="str">
        <f t="shared" si="77"/>
        <v>Carrollton Texas</v>
      </c>
      <c r="R4955" s="6" t="s">
        <v>704</v>
      </c>
      <c r="S4955" s="2" t="s">
        <v>657</v>
      </c>
      <c r="T4955" s="2" t="s">
        <v>658</v>
      </c>
      <c r="U4955" t="s">
        <v>177</v>
      </c>
    </row>
    <row r="4956" spans="1:22" x14ac:dyDescent="0.3">
      <c r="A4956" t="s">
        <v>28</v>
      </c>
      <c r="B4956" t="s">
        <v>44</v>
      </c>
      <c r="C4956" t="s">
        <v>15</v>
      </c>
      <c r="D4956" t="s">
        <v>23</v>
      </c>
      <c r="E4956" t="s">
        <v>24</v>
      </c>
      <c r="F4956">
        <v>90008</v>
      </c>
      <c r="G4956" t="s">
        <v>25</v>
      </c>
      <c r="H4956" t="s">
        <v>35</v>
      </c>
      <c r="I4956" t="s">
        <v>36</v>
      </c>
      <c r="J4956">
        <v>61192</v>
      </c>
      <c r="K4956">
        <v>1</v>
      </c>
      <c r="L4956">
        <v>2</v>
      </c>
      <c r="M4956">
        <v>61192</v>
      </c>
      <c r="O4956" s="2" t="str">
        <f>TRIM(SampleSuperstore3[[#This Row],[City]])</f>
        <v>Los Angeles</v>
      </c>
      <c r="P4956" s="2" t="str">
        <f>TRIM(SampleSuperstore3[[#This Row],[State]])</f>
        <v>California</v>
      </c>
      <c r="Q4956" s="2" t="str">
        <f t="shared" si="77"/>
        <v>Los Angeles California</v>
      </c>
      <c r="R4956" s="6" t="s">
        <v>323</v>
      </c>
      <c r="S4956" s="2" t="s">
        <v>46</v>
      </c>
      <c r="T4956" s="2"/>
    </row>
    <row r="4957" spans="1:22" x14ac:dyDescent="0.3">
      <c r="A4957" t="s">
        <v>28</v>
      </c>
      <c r="B4957" t="s">
        <v>44</v>
      </c>
      <c r="C4957" t="s">
        <v>15</v>
      </c>
      <c r="D4957" t="s">
        <v>23</v>
      </c>
      <c r="E4957" t="s">
        <v>24</v>
      </c>
      <c r="F4957">
        <v>90008</v>
      </c>
      <c r="G4957" t="s">
        <v>25</v>
      </c>
      <c r="H4957" t="s">
        <v>26</v>
      </c>
      <c r="I4957" t="s">
        <v>38</v>
      </c>
      <c r="J4957">
        <v>6784</v>
      </c>
      <c r="K4957">
        <v>1</v>
      </c>
      <c r="L4957">
        <v>0</v>
      </c>
      <c r="M4957">
        <v>183168</v>
      </c>
      <c r="O4957" s="2" t="str">
        <f>TRIM(SampleSuperstore3[[#This Row],[City]])</f>
        <v>Los Angeles</v>
      </c>
      <c r="P4957" s="2" t="str">
        <f>TRIM(SampleSuperstore3[[#This Row],[State]])</f>
        <v>California</v>
      </c>
      <c r="Q4957" s="2" t="str">
        <f t="shared" si="77"/>
        <v>Los Angeles California</v>
      </c>
      <c r="R4957" s="6" t="s">
        <v>323</v>
      </c>
      <c r="S4957" s="2" t="s">
        <v>46</v>
      </c>
      <c r="T4957" s="2"/>
    </row>
    <row r="4958" spans="1:22" x14ac:dyDescent="0.3">
      <c r="A4958" t="s">
        <v>62</v>
      </c>
      <c r="B4958" t="s">
        <v>14</v>
      </c>
      <c r="C4958" t="s">
        <v>15</v>
      </c>
      <c r="D4958" t="s">
        <v>42</v>
      </c>
      <c r="E4958" t="s">
        <v>43</v>
      </c>
      <c r="F4958">
        <v>98103</v>
      </c>
      <c r="G4958" t="s">
        <v>25</v>
      </c>
      <c r="H4958" t="s">
        <v>19</v>
      </c>
      <c r="I4958" t="s">
        <v>21</v>
      </c>
      <c r="J4958">
        <v>48712</v>
      </c>
      <c r="K4958">
        <v>1</v>
      </c>
      <c r="L4958">
        <v>2</v>
      </c>
      <c r="M4958">
        <v>54801</v>
      </c>
      <c r="O4958" s="2" t="str">
        <f>TRIM(SampleSuperstore3[[#This Row],[City]])</f>
        <v>Seattle</v>
      </c>
      <c r="P4958" s="2" t="str">
        <f>TRIM(SampleSuperstore3[[#This Row],[State]])</f>
        <v>Washington</v>
      </c>
      <c r="Q4958" s="2" t="str">
        <f t="shared" si="77"/>
        <v>Seattle Washington</v>
      </c>
      <c r="R4958" s="6" t="s">
        <v>626</v>
      </c>
      <c r="S4958" s="2" t="s">
        <v>627</v>
      </c>
      <c r="T4958" s="2" t="s">
        <v>24</v>
      </c>
    </row>
    <row r="4959" spans="1:22" x14ac:dyDescent="0.3">
      <c r="A4959" t="s">
        <v>62</v>
      </c>
      <c r="B4959" t="s">
        <v>14</v>
      </c>
      <c r="C4959" t="s">
        <v>15</v>
      </c>
      <c r="D4959" t="s">
        <v>42</v>
      </c>
      <c r="E4959" t="s">
        <v>43</v>
      </c>
      <c r="F4959">
        <v>98103</v>
      </c>
      <c r="G4959" t="s">
        <v>25</v>
      </c>
      <c r="H4959" t="s">
        <v>26</v>
      </c>
      <c r="I4959" t="s">
        <v>34</v>
      </c>
      <c r="J4959">
        <v>1794</v>
      </c>
      <c r="K4959">
        <v>3</v>
      </c>
      <c r="L4959">
        <v>0</v>
      </c>
      <c r="M4959">
        <v>46644</v>
      </c>
      <c r="O4959" s="2" t="str">
        <f>TRIM(SampleSuperstore3[[#This Row],[City]])</f>
        <v>Seattle</v>
      </c>
      <c r="P4959" s="2" t="str">
        <f>TRIM(SampleSuperstore3[[#This Row],[State]])</f>
        <v>Washington</v>
      </c>
      <c r="Q4959" s="2" t="str">
        <f t="shared" si="77"/>
        <v>Seattle Washington</v>
      </c>
      <c r="R4959" s="6" t="s">
        <v>626</v>
      </c>
      <c r="S4959" s="2" t="s">
        <v>627</v>
      </c>
      <c r="T4959" s="2" t="s">
        <v>24</v>
      </c>
    </row>
    <row r="4960" spans="1:22" x14ac:dyDescent="0.3">
      <c r="A4960" t="s">
        <v>62</v>
      </c>
      <c r="B4960" t="s">
        <v>14</v>
      </c>
      <c r="C4960" t="s">
        <v>15</v>
      </c>
      <c r="D4960" t="s">
        <v>42</v>
      </c>
      <c r="E4960" t="s">
        <v>43</v>
      </c>
      <c r="F4960">
        <v>98103</v>
      </c>
      <c r="G4960" t="s">
        <v>25</v>
      </c>
      <c r="H4960" t="s">
        <v>26</v>
      </c>
      <c r="I4960" t="s">
        <v>32</v>
      </c>
      <c r="J4960">
        <v>24294</v>
      </c>
      <c r="K4960">
        <v>3</v>
      </c>
      <c r="L4960">
        <v>0</v>
      </c>
      <c r="M4960">
        <v>48588</v>
      </c>
      <c r="O4960" s="2" t="str">
        <f>TRIM(SampleSuperstore3[[#This Row],[City]])</f>
        <v>Seattle</v>
      </c>
      <c r="P4960" s="2" t="str">
        <f>TRIM(SampleSuperstore3[[#This Row],[State]])</f>
        <v>Washington</v>
      </c>
      <c r="Q4960" s="2" t="str">
        <f t="shared" si="77"/>
        <v>Seattle Washington</v>
      </c>
      <c r="R4960" s="6" t="s">
        <v>42</v>
      </c>
      <c r="S4960" s="2" t="s">
        <v>43</v>
      </c>
      <c r="T4960" s="2"/>
    </row>
    <row r="4961" spans="1:22" x14ac:dyDescent="0.3">
      <c r="A4961" t="s">
        <v>13</v>
      </c>
      <c r="B4961" t="s">
        <v>14</v>
      </c>
      <c r="C4961" t="s">
        <v>15</v>
      </c>
      <c r="D4961" t="s">
        <v>29</v>
      </c>
      <c r="E4961" t="s">
        <v>30</v>
      </c>
      <c r="F4961">
        <v>33311</v>
      </c>
      <c r="G4961" t="s">
        <v>18</v>
      </c>
      <c r="H4961" t="s">
        <v>26</v>
      </c>
      <c r="I4961" t="s">
        <v>37</v>
      </c>
      <c r="J4961">
        <v>7764</v>
      </c>
      <c r="K4961">
        <v>4</v>
      </c>
      <c r="L4961">
        <v>7</v>
      </c>
      <c r="M4961">
        <v>-5176</v>
      </c>
      <c r="O4961" s="2" t="str">
        <f>TRIM(SampleSuperstore3[[#This Row],[City]])</f>
        <v>Fort Lauderdale</v>
      </c>
      <c r="P4961" s="2" t="str">
        <f>TRIM(SampleSuperstore3[[#This Row],[State]])</f>
        <v>Florida</v>
      </c>
      <c r="Q4961" s="2" t="str">
        <f t="shared" si="77"/>
        <v>Fort Lauderdale Florida</v>
      </c>
      <c r="R4961" s="6" t="s">
        <v>42</v>
      </c>
      <c r="S4961" s="2" t="s">
        <v>43</v>
      </c>
      <c r="T4961" s="2"/>
    </row>
    <row r="4962" spans="1:22" x14ac:dyDescent="0.3">
      <c r="A4962" t="s">
        <v>13</v>
      </c>
      <c r="B4962" t="s">
        <v>22</v>
      </c>
      <c r="C4962" t="s">
        <v>15</v>
      </c>
      <c r="D4962" t="s">
        <v>90</v>
      </c>
      <c r="E4962" t="s">
        <v>86</v>
      </c>
      <c r="F4962">
        <v>38401</v>
      </c>
      <c r="G4962" t="s">
        <v>18</v>
      </c>
      <c r="H4962" t="s">
        <v>35</v>
      </c>
      <c r="I4962" t="s">
        <v>36</v>
      </c>
      <c r="J4962">
        <v>46704</v>
      </c>
      <c r="K4962">
        <v>4</v>
      </c>
      <c r="L4962">
        <v>2</v>
      </c>
      <c r="M4962">
        <v>5838</v>
      </c>
      <c r="O4962" s="2" t="str">
        <f>TRIM(SampleSuperstore3[[#This Row],[City]])</f>
        <v>Columbia</v>
      </c>
      <c r="P4962" s="2" t="str">
        <f>TRIM(SampleSuperstore3[[#This Row],[State]])</f>
        <v>Tennessee</v>
      </c>
      <c r="Q4962" s="2" t="str">
        <f t="shared" si="77"/>
        <v>Columbia Tennessee</v>
      </c>
      <c r="R4962" s="6" t="s">
        <v>42</v>
      </c>
      <c r="S4962" s="2" t="s">
        <v>43</v>
      </c>
      <c r="T4962" s="2"/>
    </row>
    <row r="4963" spans="1:22" x14ac:dyDescent="0.3">
      <c r="A4963" t="s">
        <v>13</v>
      </c>
      <c r="B4963" t="s">
        <v>44</v>
      </c>
      <c r="C4963" t="s">
        <v>15</v>
      </c>
      <c r="D4963" t="s">
        <v>290</v>
      </c>
      <c r="E4963" t="s">
        <v>179</v>
      </c>
      <c r="F4963">
        <v>2908</v>
      </c>
      <c r="G4963" t="s">
        <v>57</v>
      </c>
      <c r="H4963" t="s">
        <v>35</v>
      </c>
      <c r="I4963" t="s">
        <v>36</v>
      </c>
      <c r="J4963">
        <v>12885</v>
      </c>
      <c r="K4963">
        <v>3</v>
      </c>
      <c r="L4963">
        <v>0</v>
      </c>
      <c r="M4963">
        <v>38655</v>
      </c>
      <c r="O4963" s="2" t="str">
        <f>TRIM(SampleSuperstore3[[#This Row],[City]])</f>
        <v>Providence</v>
      </c>
      <c r="P4963" s="2" t="str">
        <f>TRIM(SampleSuperstore3[[#This Row],[State]])</f>
        <v>Rhode Island</v>
      </c>
      <c r="Q4963" s="2" t="str">
        <f t="shared" si="77"/>
        <v>Providence Rhode Island</v>
      </c>
      <c r="R4963" s="6" t="s">
        <v>628</v>
      </c>
      <c r="S4963" s="2" t="s">
        <v>629</v>
      </c>
      <c r="T4963" s="2" t="s">
        <v>30</v>
      </c>
    </row>
    <row r="4964" spans="1:22" x14ac:dyDescent="0.3">
      <c r="A4964" t="s">
        <v>13</v>
      </c>
      <c r="B4964" t="s">
        <v>44</v>
      </c>
      <c r="C4964" t="s">
        <v>15</v>
      </c>
      <c r="D4964" t="s">
        <v>290</v>
      </c>
      <c r="E4964" t="s">
        <v>179</v>
      </c>
      <c r="F4964">
        <v>2908</v>
      </c>
      <c r="G4964" t="s">
        <v>57</v>
      </c>
      <c r="H4964" t="s">
        <v>26</v>
      </c>
      <c r="I4964" t="s">
        <v>41</v>
      </c>
      <c r="J4964">
        <v>84</v>
      </c>
      <c r="K4964">
        <v>2</v>
      </c>
      <c r="L4964">
        <v>0</v>
      </c>
      <c r="M4964">
        <v>4116</v>
      </c>
      <c r="O4964" s="2" t="str">
        <f>TRIM(SampleSuperstore3[[#This Row],[City]])</f>
        <v>Providence</v>
      </c>
      <c r="P4964" s="2" t="str">
        <f>TRIM(SampleSuperstore3[[#This Row],[State]])</f>
        <v>Rhode Island</v>
      </c>
      <c r="Q4964" s="2" t="str">
        <f t="shared" si="77"/>
        <v>Providence Rhode Island</v>
      </c>
      <c r="R4964" s="6" t="s">
        <v>90</v>
      </c>
      <c r="S4964" s="2" t="s">
        <v>86</v>
      </c>
      <c r="T4964" s="2"/>
    </row>
    <row r="4965" spans="1:22" x14ac:dyDescent="0.3">
      <c r="A4965" t="s">
        <v>13</v>
      </c>
      <c r="B4965" t="s">
        <v>44</v>
      </c>
      <c r="C4965" t="s">
        <v>15</v>
      </c>
      <c r="D4965" t="s">
        <v>290</v>
      </c>
      <c r="E4965" t="s">
        <v>179</v>
      </c>
      <c r="F4965">
        <v>2908</v>
      </c>
      <c r="G4965" t="s">
        <v>57</v>
      </c>
      <c r="H4965" t="s">
        <v>35</v>
      </c>
      <c r="I4965" t="s">
        <v>59</v>
      </c>
      <c r="J4965">
        <v>19998</v>
      </c>
      <c r="K4965">
        <v>2</v>
      </c>
      <c r="L4965">
        <v>0</v>
      </c>
      <c r="M4965">
        <v>839916</v>
      </c>
      <c r="O4965" s="2" t="str">
        <f>TRIM(SampleSuperstore3[[#This Row],[City]])</f>
        <v>Providence</v>
      </c>
      <c r="P4965" s="2" t="str">
        <f>TRIM(SampleSuperstore3[[#This Row],[State]])</f>
        <v>Rhode Island</v>
      </c>
      <c r="Q4965" s="2" t="str">
        <f t="shared" si="77"/>
        <v>Providence Rhode Island</v>
      </c>
      <c r="R4965" s="6" t="s">
        <v>290</v>
      </c>
      <c r="S4965" s="2" t="s">
        <v>809</v>
      </c>
      <c r="T4965" s="2" t="s">
        <v>775</v>
      </c>
    </row>
    <row r="4966" spans="1:22" x14ac:dyDescent="0.3">
      <c r="A4966" t="s">
        <v>13</v>
      </c>
      <c r="B4966" t="s">
        <v>44</v>
      </c>
      <c r="C4966" t="s">
        <v>15</v>
      </c>
      <c r="D4966" t="s">
        <v>290</v>
      </c>
      <c r="E4966" t="s">
        <v>179</v>
      </c>
      <c r="F4966">
        <v>2908</v>
      </c>
      <c r="G4966" t="s">
        <v>57</v>
      </c>
      <c r="H4966" t="s">
        <v>19</v>
      </c>
      <c r="I4966" t="s">
        <v>21</v>
      </c>
      <c r="J4966">
        <v>11098</v>
      </c>
      <c r="K4966">
        <v>1</v>
      </c>
      <c r="L4966">
        <v>0</v>
      </c>
      <c r="M4966">
        <v>155372</v>
      </c>
      <c r="O4966" s="2" t="str">
        <f>TRIM(SampleSuperstore3[[#This Row],[City]])</f>
        <v>Providence</v>
      </c>
      <c r="P4966" s="2" t="str">
        <f>TRIM(SampleSuperstore3[[#This Row],[State]])</f>
        <v>Rhode Island</v>
      </c>
      <c r="Q4966" s="2" t="str">
        <f t="shared" si="77"/>
        <v>Providence Rhode Island</v>
      </c>
      <c r="R4966" s="6" t="s">
        <v>290</v>
      </c>
      <c r="S4966" s="2" t="s">
        <v>809</v>
      </c>
      <c r="T4966" s="2" t="s">
        <v>775</v>
      </c>
    </row>
    <row r="4967" spans="1:22" x14ac:dyDescent="0.3">
      <c r="A4967" t="s">
        <v>62</v>
      </c>
      <c r="B4967" t="s">
        <v>22</v>
      </c>
      <c r="C4967" t="s">
        <v>15</v>
      </c>
      <c r="D4967" t="s">
        <v>189</v>
      </c>
      <c r="E4967" t="s">
        <v>30</v>
      </c>
      <c r="F4967">
        <v>32216</v>
      </c>
      <c r="G4967" t="s">
        <v>18</v>
      </c>
      <c r="H4967" t="s">
        <v>19</v>
      </c>
      <c r="I4967" t="s">
        <v>21</v>
      </c>
      <c r="J4967">
        <v>207984</v>
      </c>
      <c r="K4967">
        <v>2</v>
      </c>
      <c r="L4967">
        <v>2</v>
      </c>
      <c r="M4967">
        <v>-285978</v>
      </c>
      <c r="O4967" s="2" t="str">
        <f>TRIM(SampleSuperstore3[[#This Row],[City]])</f>
        <v>Jacksonville</v>
      </c>
      <c r="P4967" s="2" t="str">
        <f>TRIM(SampleSuperstore3[[#This Row],[State]])</f>
        <v>Florida</v>
      </c>
      <c r="Q4967" s="2" t="str">
        <f t="shared" si="77"/>
        <v>Jacksonville Florida</v>
      </c>
      <c r="R4967" s="6" t="s">
        <v>290</v>
      </c>
      <c r="S4967" s="2" t="s">
        <v>809</v>
      </c>
      <c r="T4967" s="2" t="s">
        <v>775</v>
      </c>
    </row>
    <row r="4968" spans="1:22" x14ac:dyDescent="0.3">
      <c r="A4968" t="s">
        <v>62</v>
      </c>
      <c r="B4968" t="s">
        <v>22</v>
      </c>
      <c r="C4968" t="s">
        <v>15</v>
      </c>
      <c r="D4968" t="s">
        <v>189</v>
      </c>
      <c r="E4968" t="s">
        <v>30</v>
      </c>
      <c r="F4968">
        <v>32216</v>
      </c>
      <c r="G4968" t="s">
        <v>18</v>
      </c>
      <c r="H4968" t="s">
        <v>26</v>
      </c>
      <c r="I4968" t="s">
        <v>41</v>
      </c>
      <c r="J4968">
        <v>36112</v>
      </c>
      <c r="K4968">
        <v>2</v>
      </c>
      <c r="L4968">
        <v>2</v>
      </c>
      <c r="M4968">
        <v>126392</v>
      </c>
      <c r="O4968" s="2" t="str">
        <f>TRIM(SampleSuperstore3[[#This Row],[City]])</f>
        <v>Jacksonville</v>
      </c>
      <c r="P4968" s="2" t="str">
        <f>TRIM(SampleSuperstore3[[#This Row],[State]])</f>
        <v>Florida</v>
      </c>
      <c r="Q4968" s="2" t="str">
        <f t="shared" si="77"/>
        <v>Jacksonville Florida</v>
      </c>
      <c r="R4968" s="6" t="s">
        <v>290</v>
      </c>
      <c r="S4968" s="2" t="s">
        <v>809</v>
      </c>
      <c r="T4968" s="2" t="s">
        <v>775</v>
      </c>
    </row>
    <row r="4969" spans="1:22" x14ac:dyDescent="0.3">
      <c r="A4969" t="s">
        <v>62</v>
      </c>
      <c r="B4969" t="s">
        <v>22</v>
      </c>
      <c r="C4969" t="s">
        <v>15</v>
      </c>
      <c r="D4969" t="s">
        <v>189</v>
      </c>
      <c r="E4969" t="s">
        <v>30</v>
      </c>
      <c r="F4969">
        <v>32216</v>
      </c>
      <c r="G4969" t="s">
        <v>18</v>
      </c>
      <c r="H4969" t="s">
        <v>19</v>
      </c>
      <c r="I4969" t="s">
        <v>33</v>
      </c>
      <c r="J4969">
        <v>35568</v>
      </c>
      <c r="K4969">
        <v>2</v>
      </c>
      <c r="L4969">
        <v>2</v>
      </c>
      <c r="M4969">
        <v>57798</v>
      </c>
      <c r="O4969" s="2" t="str">
        <f>TRIM(SampleSuperstore3[[#This Row],[City]])</f>
        <v>Jacksonville</v>
      </c>
      <c r="P4969" s="2" t="str">
        <f>TRIM(SampleSuperstore3[[#This Row],[State]])</f>
        <v>Florida</v>
      </c>
      <c r="Q4969" s="2" t="str">
        <f t="shared" si="77"/>
        <v>Jacksonville Florida</v>
      </c>
      <c r="R4969" s="6" t="s">
        <v>189</v>
      </c>
      <c r="S4969" s="2" t="s">
        <v>30</v>
      </c>
      <c r="T4969" s="2"/>
    </row>
    <row r="4970" spans="1:22" x14ac:dyDescent="0.3">
      <c r="A4970" t="s">
        <v>62</v>
      </c>
      <c r="B4970" t="s">
        <v>22</v>
      </c>
      <c r="C4970" t="s">
        <v>15</v>
      </c>
      <c r="D4970" t="s">
        <v>189</v>
      </c>
      <c r="E4970" t="s">
        <v>30</v>
      </c>
      <c r="F4970">
        <v>32216</v>
      </c>
      <c r="G4970" t="s">
        <v>18</v>
      </c>
      <c r="H4970" t="s">
        <v>26</v>
      </c>
      <c r="I4970" t="s">
        <v>41</v>
      </c>
      <c r="J4970">
        <v>88768</v>
      </c>
      <c r="K4970">
        <v>2</v>
      </c>
      <c r="L4970">
        <v>2</v>
      </c>
      <c r="M4970">
        <v>310688</v>
      </c>
      <c r="O4970" s="2" t="str">
        <f>TRIM(SampleSuperstore3[[#This Row],[City]])</f>
        <v>Jacksonville</v>
      </c>
      <c r="P4970" s="2" t="str">
        <f>TRIM(SampleSuperstore3[[#This Row],[State]])</f>
        <v>Florida</v>
      </c>
      <c r="Q4970" s="2" t="str">
        <f t="shared" si="77"/>
        <v>Jacksonville Florida</v>
      </c>
      <c r="R4970" s="6" t="s">
        <v>189</v>
      </c>
      <c r="S4970" s="2" t="s">
        <v>30</v>
      </c>
      <c r="T4970" s="2"/>
    </row>
    <row r="4971" spans="1:22" x14ac:dyDescent="0.3">
      <c r="A4971" t="s">
        <v>28</v>
      </c>
      <c r="B4971" t="s">
        <v>44</v>
      </c>
      <c r="C4971" t="s">
        <v>15</v>
      </c>
      <c r="D4971" t="s">
        <v>230</v>
      </c>
      <c r="E4971" t="s">
        <v>24</v>
      </c>
      <c r="F4971">
        <v>92054</v>
      </c>
      <c r="G4971" t="s">
        <v>25</v>
      </c>
      <c r="H4971" t="s">
        <v>26</v>
      </c>
      <c r="I4971" t="s">
        <v>41</v>
      </c>
      <c r="J4971">
        <v>129</v>
      </c>
      <c r="K4971">
        <v>2</v>
      </c>
      <c r="L4971">
        <v>0</v>
      </c>
      <c r="M4971">
        <v>6321</v>
      </c>
      <c r="O4971" s="2" t="str">
        <f>TRIM(SampleSuperstore3[[#This Row],[City]])</f>
        <v>Oceanside</v>
      </c>
      <c r="P4971" s="2" t="str">
        <f>TRIM(SampleSuperstore3[[#This Row],[State]])</f>
        <v>California</v>
      </c>
      <c r="Q4971" s="2" t="str">
        <f t="shared" si="77"/>
        <v>Oceanside California</v>
      </c>
      <c r="R4971" s="6" t="s">
        <v>189</v>
      </c>
      <c r="S4971" s="2" t="s">
        <v>30</v>
      </c>
      <c r="T4971" s="2"/>
    </row>
    <row r="4972" spans="1:22" x14ac:dyDescent="0.3">
      <c r="A4972" t="s">
        <v>13</v>
      </c>
      <c r="B4972" t="s">
        <v>22</v>
      </c>
      <c r="C4972" t="s">
        <v>15</v>
      </c>
      <c r="D4972" t="s">
        <v>189</v>
      </c>
      <c r="E4972" t="s">
        <v>30</v>
      </c>
      <c r="F4972">
        <v>32216</v>
      </c>
      <c r="G4972" t="s">
        <v>18</v>
      </c>
      <c r="H4972" t="s">
        <v>35</v>
      </c>
      <c r="I4972" t="s">
        <v>59</v>
      </c>
      <c r="J4972">
        <v>71712</v>
      </c>
      <c r="K4972">
        <v>9</v>
      </c>
      <c r="L4972">
        <v>2</v>
      </c>
      <c r="M4972">
        <v>152388</v>
      </c>
      <c r="O4972" s="2" t="str">
        <f>TRIM(SampleSuperstore3[[#This Row],[City]])</f>
        <v>Jacksonville</v>
      </c>
      <c r="P4972" s="2" t="str">
        <f>TRIM(SampleSuperstore3[[#This Row],[State]])</f>
        <v>Florida</v>
      </c>
      <c r="Q4972" s="2" t="str">
        <f t="shared" si="77"/>
        <v>Jacksonville Florida</v>
      </c>
      <c r="R4972" s="6" t="s">
        <v>189</v>
      </c>
      <c r="S4972" s="2" t="s">
        <v>30</v>
      </c>
      <c r="T4972" s="2"/>
    </row>
    <row r="4973" spans="1:22" x14ac:dyDescent="0.3">
      <c r="A4973" t="s">
        <v>62</v>
      </c>
      <c r="B4973" t="s">
        <v>14</v>
      </c>
      <c r="C4973" t="s">
        <v>15</v>
      </c>
      <c r="D4973" t="s">
        <v>75</v>
      </c>
      <c r="E4973" t="s">
        <v>76</v>
      </c>
      <c r="F4973">
        <v>10024</v>
      </c>
      <c r="G4973" t="s">
        <v>57</v>
      </c>
      <c r="H4973" t="s">
        <v>26</v>
      </c>
      <c r="I4973" t="s">
        <v>37</v>
      </c>
      <c r="J4973">
        <v>2136</v>
      </c>
      <c r="K4973">
        <v>5</v>
      </c>
      <c r="L4973">
        <v>2</v>
      </c>
      <c r="M4973">
        <v>7209</v>
      </c>
      <c r="O4973" s="2" t="str">
        <f>TRIM(SampleSuperstore3[[#This Row],[City]])</f>
        <v>New York City</v>
      </c>
      <c r="P4973" s="2" t="str">
        <f>TRIM(SampleSuperstore3[[#This Row],[State]])</f>
        <v>New York</v>
      </c>
      <c r="Q4973" s="2" t="str">
        <f t="shared" si="77"/>
        <v>New York City New York</v>
      </c>
      <c r="R4973" s="6" t="s">
        <v>230</v>
      </c>
      <c r="S4973" s="2" t="s">
        <v>24</v>
      </c>
      <c r="T4973" s="2"/>
    </row>
    <row r="4974" spans="1:22" x14ac:dyDescent="0.3">
      <c r="A4974" t="s">
        <v>62</v>
      </c>
      <c r="B4974" t="s">
        <v>14</v>
      </c>
      <c r="C4974" t="s">
        <v>15</v>
      </c>
      <c r="D4974" t="s">
        <v>75</v>
      </c>
      <c r="E4974" t="s">
        <v>76</v>
      </c>
      <c r="F4974">
        <v>10024</v>
      </c>
      <c r="G4974" t="s">
        <v>57</v>
      </c>
      <c r="H4974" t="s">
        <v>26</v>
      </c>
      <c r="I4974" t="s">
        <v>37</v>
      </c>
      <c r="J4974">
        <v>6688</v>
      </c>
      <c r="K4974">
        <v>2</v>
      </c>
      <c r="L4974">
        <v>2</v>
      </c>
      <c r="M4974">
        <v>23408</v>
      </c>
      <c r="O4974" s="2" t="str">
        <f>TRIM(SampleSuperstore3[[#This Row],[City]])</f>
        <v>New York City</v>
      </c>
      <c r="P4974" s="2" t="str">
        <f>TRIM(SampleSuperstore3[[#This Row],[State]])</f>
        <v>New York</v>
      </c>
      <c r="Q4974" s="2" t="str">
        <f t="shared" si="77"/>
        <v>New York City New York</v>
      </c>
      <c r="R4974" s="6" t="s">
        <v>189</v>
      </c>
      <c r="S4974" s="2" t="s">
        <v>30</v>
      </c>
      <c r="T4974" s="2"/>
    </row>
    <row r="4975" spans="1:22" x14ac:dyDescent="0.3">
      <c r="A4975" t="s">
        <v>62</v>
      </c>
      <c r="B4975" t="s">
        <v>14</v>
      </c>
      <c r="C4975" t="s">
        <v>15</v>
      </c>
      <c r="D4975" t="s">
        <v>75</v>
      </c>
      <c r="E4975" t="s">
        <v>76</v>
      </c>
      <c r="F4975">
        <v>10024</v>
      </c>
      <c r="G4975" t="s">
        <v>57</v>
      </c>
      <c r="H4975" t="s">
        <v>35</v>
      </c>
      <c r="I4975" t="s">
        <v>36</v>
      </c>
      <c r="J4975">
        <v>77394</v>
      </c>
      <c r="K4975">
        <v>6</v>
      </c>
      <c r="L4975">
        <v>0</v>
      </c>
      <c r="M4975">
        <v>2244426</v>
      </c>
      <c r="O4975" s="2" t="str">
        <f>TRIM(SampleSuperstore3[[#This Row],[City]])</f>
        <v>New York City</v>
      </c>
      <c r="P4975" s="2" t="str">
        <f>TRIM(SampleSuperstore3[[#This Row],[State]])</f>
        <v>New York</v>
      </c>
      <c r="Q4975" s="2" t="str">
        <f t="shared" si="77"/>
        <v>New York City New York</v>
      </c>
      <c r="R4975" s="6" t="s">
        <v>634</v>
      </c>
      <c r="S4975" s="2" t="s">
        <v>369</v>
      </c>
      <c r="T4975" s="2" t="s">
        <v>3</v>
      </c>
      <c r="U4975" t="s">
        <v>634</v>
      </c>
      <c r="V4975" t="s">
        <v>369</v>
      </c>
    </row>
    <row r="4976" spans="1:22" x14ac:dyDescent="0.3">
      <c r="A4976" t="s">
        <v>13</v>
      </c>
      <c r="B4976" t="s">
        <v>22</v>
      </c>
      <c r="C4976" t="s">
        <v>15</v>
      </c>
      <c r="D4976" t="s">
        <v>79</v>
      </c>
      <c r="E4976" t="s">
        <v>65</v>
      </c>
      <c r="F4976">
        <v>60610</v>
      </c>
      <c r="G4976" t="s">
        <v>47</v>
      </c>
      <c r="H4976" t="s">
        <v>26</v>
      </c>
      <c r="I4976" t="s">
        <v>110</v>
      </c>
      <c r="J4976">
        <v>20568</v>
      </c>
      <c r="K4976">
        <v>3</v>
      </c>
      <c r="L4976">
        <v>2</v>
      </c>
      <c r="M4976">
        <v>15426</v>
      </c>
      <c r="O4976" s="2" t="str">
        <f>TRIM(SampleSuperstore3[[#This Row],[City]])</f>
        <v>Chicago</v>
      </c>
      <c r="P4976" s="2" t="str">
        <f>TRIM(SampleSuperstore3[[#This Row],[State]])</f>
        <v>Illinois</v>
      </c>
      <c r="Q4976" s="2" t="str">
        <f t="shared" si="77"/>
        <v>Chicago Illinois</v>
      </c>
      <c r="R4976" s="6" t="s">
        <v>634</v>
      </c>
      <c r="S4976" s="2" t="s">
        <v>369</v>
      </c>
      <c r="T4976" s="2" t="s">
        <v>3</v>
      </c>
      <c r="U4976" t="s">
        <v>634</v>
      </c>
      <c r="V4976" t="s">
        <v>369</v>
      </c>
    </row>
    <row r="4977" spans="1:22" x14ac:dyDescent="0.3">
      <c r="A4977" t="s">
        <v>13</v>
      </c>
      <c r="B4977" t="s">
        <v>22</v>
      </c>
      <c r="C4977" t="s">
        <v>15</v>
      </c>
      <c r="D4977" t="s">
        <v>79</v>
      </c>
      <c r="E4977" t="s">
        <v>65</v>
      </c>
      <c r="F4977">
        <v>60610</v>
      </c>
      <c r="G4977" t="s">
        <v>47</v>
      </c>
      <c r="H4977" t="s">
        <v>26</v>
      </c>
      <c r="I4977" t="s">
        <v>38</v>
      </c>
      <c r="J4977">
        <v>4356</v>
      </c>
      <c r="K4977">
        <v>2</v>
      </c>
      <c r="L4977">
        <v>8</v>
      </c>
      <c r="M4977">
        <v>-117612</v>
      </c>
      <c r="O4977" s="2" t="str">
        <f>TRIM(SampleSuperstore3[[#This Row],[City]])</f>
        <v>Chicago</v>
      </c>
      <c r="P4977" s="2" t="str">
        <f>TRIM(SampleSuperstore3[[#This Row],[State]])</f>
        <v>Illinois</v>
      </c>
      <c r="Q4977" s="2" t="str">
        <f t="shared" si="77"/>
        <v>Chicago Illinois</v>
      </c>
      <c r="R4977" s="6" t="s">
        <v>634</v>
      </c>
      <c r="S4977" s="2" t="s">
        <v>369</v>
      </c>
      <c r="T4977" s="2" t="s">
        <v>3</v>
      </c>
      <c r="U4977" t="s">
        <v>634</v>
      </c>
      <c r="V4977" t="s">
        <v>369</v>
      </c>
    </row>
    <row r="4978" spans="1:22" x14ac:dyDescent="0.3">
      <c r="A4978" t="s">
        <v>13</v>
      </c>
      <c r="B4978" t="s">
        <v>22</v>
      </c>
      <c r="C4978" t="s">
        <v>15</v>
      </c>
      <c r="D4978" t="s">
        <v>79</v>
      </c>
      <c r="E4978" t="s">
        <v>65</v>
      </c>
      <c r="F4978">
        <v>60610</v>
      </c>
      <c r="G4978" t="s">
        <v>47</v>
      </c>
      <c r="H4978" t="s">
        <v>35</v>
      </c>
      <c r="I4978" t="s">
        <v>59</v>
      </c>
      <c r="J4978">
        <v>1904</v>
      </c>
      <c r="K4978">
        <v>4</v>
      </c>
      <c r="L4978">
        <v>2</v>
      </c>
      <c r="M4978">
        <v>-1428</v>
      </c>
      <c r="O4978" s="2" t="str">
        <f>TRIM(SampleSuperstore3[[#This Row],[City]])</f>
        <v>Chicago</v>
      </c>
      <c r="P4978" s="2" t="str">
        <f>TRIM(SampleSuperstore3[[#This Row],[State]])</f>
        <v>Illinois</v>
      </c>
      <c r="Q4978" s="2" t="str">
        <f t="shared" si="77"/>
        <v>Chicago Illinois</v>
      </c>
      <c r="R4978" s="6" t="s">
        <v>79</v>
      </c>
      <c r="S4978" s="2" t="s">
        <v>65</v>
      </c>
      <c r="T4978" s="2"/>
    </row>
    <row r="4979" spans="1:22" x14ac:dyDescent="0.3">
      <c r="A4979" t="s">
        <v>28</v>
      </c>
      <c r="B4979" t="s">
        <v>22</v>
      </c>
      <c r="C4979" t="s">
        <v>15</v>
      </c>
      <c r="D4979" t="s">
        <v>181</v>
      </c>
      <c r="E4979" t="s">
        <v>24</v>
      </c>
      <c r="F4979">
        <v>92646</v>
      </c>
      <c r="G4979" t="s">
        <v>25</v>
      </c>
      <c r="H4979" t="s">
        <v>26</v>
      </c>
      <c r="I4979" t="s">
        <v>27</v>
      </c>
      <c r="J4979">
        <v>522</v>
      </c>
      <c r="K4979">
        <v>2</v>
      </c>
      <c r="L4979">
        <v>0</v>
      </c>
      <c r="M4979">
        <v>24012</v>
      </c>
      <c r="O4979" s="2" t="str">
        <f>TRIM(SampleSuperstore3[[#This Row],[City]])</f>
        <v>Huntington Beach</v>
      </c>
      <c r="P4979" s="2" t="str">
        <f>TRIM(SampleSuperstore3[[#This Row],[State]])</f>
        <v>California</v>
      </c>
      <c r="Q4979" s="2" t="str">
        <f t="shared" si="77"/>
        <v>Huntington Beach California</v>
      </c>
      <c r="R4979" s="6" t="s">
        <v>79</v>
      </c>
      <c r="S4979" s="2" t="s">
        <v>65</v>
      </c>
      <c r="T4979" s="2"/>
    </row>
    <row r="4980" spans="1:22" x14ac:dyDescent="0.3">
      <c r="A4980" t="s">
        <v>13</v>
      </c>
      <c r="B4980" t="s">
        <v>14</v>
      </c>
      <c r="C4980" t="s">
        <v>15</v>
      </c>
      <c r="D4980" t="s">
        <v>144</v>
      </c>
      <c r="E4980" t="s">
        <v>24</v>
      </c>
      <c r="F4980">
        <v>92105</v>
      </c>
      <c r="G4980" t="s">
        <v>25</v>
      </c>
      <c r="H4980" t="s">
        <v>26</v>
      </c>
      <c r="I4980" t="s">
        <v>32</v>
      </c>
      <c r="J4980">
        <v>8484</v>
      </c>
      <c r="K4980">
        <v>3</v>
      </c>
      <c r="L4980">
        <v>0</v>
      </c>
      <c r="M4980">
        <v>229068</v>
      </c>
      <c r="O4980" s="2" t="str">
        <f>TRIM(SampleSuperstore3[[#This Row],[City]])</f>
        <v>San Diego</v>
      </c>
      <c r="P4980" s="2" t="str">
        <f>TRIM(SampleSuperstore3[[#This Row],[State]])</f>
        <v>California</v>
      </c>
      <c r="Q4980" s="2" t="str">
        <f t="shared" si="77"/>
        <v>San Diego California</v>
      </c>
      <c r="R4980" s="6" t="s">
        <v>79</v>
      </c>
      <c r="S4980" s="2" t="s">
        <v>65</v>
      </c>
      <c r="T4980" s="2"/>
    </row>
    <row r="4981" spans="1:22" x14ac:dyDescent="0.3">
      <c r="A4981" t="s">
        <v>28</v>
      </c>
      <c r="B4981" t="s">
        <v>22</v>
      </c>
      <c r="C4981" t="s">
        <v>15</v>
      </c>
      <c r="D4981" t="s">
        <v>405</v>
      </c>
      <c r="E4981" t="s">
        <v>86</v>
      </c>
      <c r="F4981">
        <v>37211</v>
      </c>
      <c r="G4981" t="s">
        <v>18</v>
      </c>
      <c r="H4981" t="s">
        <v>26</v>
      </c>
      <c r="I4981" t="s">
        <v>77</v>
      </c>
      <c r="J4981">
        <v>724</v>
      </c>
      <c r="K4981">
        <v>5</v>
      </c>
      <c r="L4981">
        <v>2</v>
      </c>
      <c r="M4981">
        <v>11765</v>
      </c>
      <c r="O4981" s="2" t="str">
        <f>TRIM(SampleSuperstore3[[#This Row],[City]])</f>
        <v>Nashville</v>
      </c>
      <c r="P4981" s="2" t="str">
        <f>TRIM(SampleSuperstore3[[#This Row],[State]])</f>
        <v>Tennessee</v>
      </c>
      <c r="Q4981" s="2" t="str">
        <f t="shared" si="77"/>
        <v>Nashville Tennessee</v>
      </c>
      <c r="R4981" s="6" t="s">
        <v>659</v>
      </c>
      <c r="S4981" s="2" t="s">
        <v>652</v>
      </c>
      <c r="T4981" s="2" t="s">
        <v>24</v>
      </c>
    </row>
    <row r="4982" spans="1:22" x14ac:dyDescent="0.3">
      <c r="A4982" t="s">
        <v>168</v>
      </c>
      <c r="B4982" t="s">
        <v>14</v>
      </c>
      <c r="C4982" t="s">
        <v>15</v>
      </c>
      <c r="D4982" t="s">
        <v>75</v>
      </c>
      <c r="E4982" t="s">
        <v>76</v>
      </c>
      <c r="F4982">
        <v>10009</v>
      </c>
      <c r="G4982" t="s">
        <v>57</v>
      </c>
      <c r="H4982" t="s">
        <v>26</v>
      </c>
      <c r="I4982" t="s">
        <v>27</v>
      </c>
      <c r="J4982">
        <v>144</v>
      </c>
      <c r="K4982">
        <v>5</v>
      </c>
      <c r="L4982">
        <v>0</v>
      </c>
      <c r="M4982">
        <v>7056</v>
      </c>
      <c r="O4982" s="2" t="str">
        <f>TRIM(SampleSuperstore3[[#This Row],[City]])</f>
        <v>New York City</v>
      </c>
      <c r="P4982" s="2" t="str">
        <f>TRIM(SampleSuperstore3[[#This Row],[State]])</f>
        <v>New York</v>
      </c>
      <c r="Q4982" s="2" t="str">
        <f t="shared" si="77"/>
        <v>New York City New York</v>
      </c>
      <c r="R4982" s="6" t="s">
        <v>632</v>
      </c>
      <c r="S4982" s="2" t="s">
        <v>646</v>
      </c>
      <c r="T4982" s="2" t="s">
        <v>24</v>
      </c>
    </row>
    <row r="4983" spans="1:22" x14ac:dyDescent="0.3">
      <c r="A4983" t="s">
        <v>28</v>
      </c>
      <c r="B4983" t="s">
        <v>44</v>
      </c>
      <c r="C4983" t="s">
        <v>15</v>
      </c>
      <c r="D4983" t="s">
        <v>151</v>
      </c>
      <c r="E4983" t="s">
        <v>98</v>
      </c>
      <c r="F4983">
        <v>80906</v>
      </c>
      <c r="G4983" t="s">
        <v>25</v>
      </c>
      <c r="H4983" t="s">
        <v>26</v>
      </c>
      <c r="I4983" t="s">
        <v>41</v>
      </c>
      <c r="J4983">
        <v>15552</v>
      </c>
      <c r="K4983">
        <v>3</v>
      </c>
      <c r="L4983">
        <v>2</v>
      </c>
      <c r="M4983">
        <v>54432</v>
      </c>
      <c r="O4983" s="2" t="str">
        <f>TRIM(SampleSuperstore3[[#This Row],[City]])</f>
        <v>Colorado Springs</v>
      </c>
      <c r="P4983" s="2" t="str">
        <f>TRIM(SampleSuperstore3[[#This Row],[State]])</f>
        <v>Colorado</v>
      </c>
      <c r="Q4983" s="2" t="str">
        <f t="shared" si="77"/>
        <v>Colorado Springs Colorado</v>
      </c>
      <c r="R4983" s="6" t="s">
        <v>405</v>
      </c>
      <c r="S4983" s="2" t="s">
        <v>86</v>
      </c>
      <c r="T4983" s="2"/>
    </row>
    <row r="4984" spans="1:22" x14ac:dyDescent="0.3">
      <c r="A4984" t="s">
        <v>28</v>
      </c>
      <c r="B4984" t="s">
        <v>44</v>
      </c>
      <c r="C4984" t="s">
        <v>15</v>
      </c>
      <c r="D4984" t="s">
        <v>151</v>
      </c>
      <c r="E4984" t="s">
        <v>98</v>
      </c>
      <c r="F4984">
        <v>80906</v>
      </c>
      <c r="G4984" t="s">
        <v>25</v>
      </c>
      <c r="H4984" t="s">
        <v>19</v>
      </c>
      <c r="I4984" t="s">
        <v>21</v>
      </c>
      <c r="J4984">
        <v>132576</v>
      </c>
      <c r="K4984">
        <v>6</v>
      </c>
      <c r="L4984">
        <v>2</v>
      </c>
      <c r="M4984">
        <v>149148</v>
      </c>
      <c r="O4984" s="2" t="str">
        <f>TRIM(SampleSuperstore3[[#This Row],[City]])</f>
        <v>Colorado Springs</v>
      </c>
      <c r="P4984" s="2" t="str">
        <f>TRIM(SampleSuperstore3[[#This Row],[State]])</f>
        <v>Colorado</v>
      </c>
      <c r="Q4984" s="2" t="str">
        <f t="shared" si="77"/>
        <v>Colorado Springs Colorado</v>
      </c>
      <c r="R4984" s="6" t="s">
        <v>634</v>
      </c>
      <c r="S4984" s="2" t="s">
        <v>369</v>
      </c>
      <c r="T4984" s="2" t="s">
        <v>3</v>
      </c>
      <c r="U4984" t="s">
        <v>634</v>
      </c>
      <c r="V4984" t="s">
        <v>369</v>
      </c>
    </row>
    <row r="4985" spans="1:22" x14ac:dyDescent="0.3">
      <c r="A4985" t="s">
        <v>28</v>
      </c>
      <c r="B4985" t="s">
        <v>44</v>
      </c>
      <c r="C4985" t="s">
        <v>15</v>
      </c>
      <c r="D4985" t="s">
        <v>151</v>
      </c>
      <c r="E4985" t="s">
        <v>98</v>
      </c>
      <c r="F4985">
        <v>80906</v>
      </c>
      <c r="G4985" t="s">
        <v>25</v>
      </c>
      <c r="H4985" t="s">
        <v>26</v>
      </c>
      <c r="I4985" t="s">
        <v>37</v>
      </c>
      <c r="J4985">
        <v>3108</v>
      </c>
      <c r="K4985">
        <v>2</v>
      </c>
      <c r="L4985">
        <v>7</v>
      </c>
      <c r="M4985">
        <v>-21756</v>
      </c>
      <c r="O4985" s="2" t="str">
        <f>TRIM(SampleSuperstore3[[#This Row],[City]])</f>
        <v>Colorado Springs</v>
      </c>
      <c r="P4985" s="2" t="str">
        <f>TRIM(SampleSuperstore3[[#This Row],[State]])</f>
        <v>Colorado</v>
      </c>
      <c r="Q4985" s="2" t="str">
        <f t="shared" si="77"/>
        <v>Colorado Springs Colorado</v>
      </c>
      <c r="R4985" s="6" t="s">
        <v>98</v>
      </c>
      <c r="S4985" s="2" t="s">
        <v>649</v>
      </c>
      <c r="T4985" s="2" t="s">
        <v>98</v>
      </c>
    </row>
    <row r="4986" spans="1:22" x14ac:dyDescent="0.3">
      <c r="A4986" t="s">
        <v>28</v>
      </c>
      <c r="B4986" t="s">
        <v>44</v>
      </c>
      <c r="C4986" t="s">
        <v>15</v>
      </c>
      <c r="D4986" t="s">
        <v>52</v>
      </c>
      <c r="E4986" t="s">
        <v>24</v>
      </c>
      <c r="F4986">
        <v>94110</v>
      </c>
      <c r="G4986" t="s">
        <v>25</v>
      </c>
      <c r="H4986" t="s">
        <v>26</v>
      </c>
      <c r="I4986" t="s">
        <v>37</v>
      </c>
      <c r="J4986">
        <v>6672</v>
      </c>
      <c r="K4986">
        <v>3</v>
      </c>
      <c r="L4986">
        <v>2</v>
      </c>
      <c r="M4986">
        <v>21684</v>
      </c>
      <c r="O4986" s="2" t="str">
        <f>TRIM(SampleSuperstore3[[#This Row],[City]])</f>
        <v>San Francisco</v>
      </c>
      <c r="P4986" s="2" t="str">
        <f>TRIM(SampleSuperstore3[[#This Row],[State]])</f>
        <v>California</v>
      </c>
      <c r="Q4986" s="2" t="str">
        <f t="shared" si="77"/>
        <v>San Francisco California</v>
      </c>
      <c r="R4986" s="6" t="s">
        <v>98</v>
      </c>
      <c r="S4986" s="2" t="s">
        <v>649</v>
      </c>
      <c r="T4986" s="2" t="s">
        <v>98</v>
      </c>
    </row>
    <row r="4987" spans="1:22" x14ac:dyDescent="0.3">
      <c r="A4987" t="s">
        <v>28</v>
      </c>
      <c r="B4987" t="s">
        <v>44</v>
      </c>
      <c r="C4987" t="s">
        <v>15</v>
      </c>
      <c r="D4987" t="s">
        <v>52</v>
      </c>
      <c r="E4987" t="s">
        <v>24</v>
      </c>
      <c r="F4987">
        <v>94110</v>
      </c>
      <c r="G4987" t="s">
        <v>25</v>
      </c>
      <c r="H4987" t="s">
        <v>35</v>
      </c>
      <c r="I4987" t="s">
        <v>36</v>
      </c>
      <c r="J4987">
        <v>689408</v>
      </c>
      <c r="K4987">
        <v>4</v>
      </c>
      <c r="L4987">
        <v>2</v>
      </c>
      <c r="M4987">
        <v>775584</v>
      </c>
      <c r="O4987" s="2" t="str">
        <f>TRIM(SampleSuperstore3[[#This Row],[City]])</f>
        <v>San Francisco</v>
      </c>
      <c r="P4987" s="2" t="str">
        <f>TRIM(SampleSuperstore3[[#This Row],[State]])</f>
        <v>California</v>
      </c>
      <c r="Q4987" s="2" t="str">
        <f t="shared" si="77"/>
        <v>San Francisco California</v>
      </c>
      <c r="R4987" s="6" t="s">
        <v>98</v>
      </c>
      <c r="S4987" s="2" t="s">
        <v>649</v>
      </c>
      <c r="T4987" s="2" t="s">
        <v>98</v>
      </c>
    </row>
    <row r="4988" spans="1:22" x14ac:dyDescent="0.3">
      <c r="A4988" t="s">
        <v>28</v>
      </c>
      <c r="B4988" t="s">
        <v>22</v>
      </c>
      <c r="C4988" t="s">
        <v>15</v>
      </c>
      <c r="D4988" t="s">
        <v>79</v>
      </c>
      <c r="E4988" t="s">
        <v>65</v>
      </c>
      <c r="F4988">
        <v>60653</v>
      </c>
      <c r="G4988" t="s">
        <v>47</v>
      </c>
      <c r="H4988" t="s">
        <v>26</v>
      </c>
      <c r="I4988" t="s">
        <v>37</v>
      </c>
      <c r="J4988">
        <v>188999</v>
      </c>
      <c r="K4988">
        <v>5</v>
      </c>
      <c r="L4988">
        <v>8</v>
      </c>
      <c r="M4988">
        <v>-29294845</v>
      </c>
      <c r="O4988" s="2" t="str">
        <f>TRIM(SampleSuperstore3[[#This Row],[City]])</f>
        <v>Chicago</v>
      </c>
      <c r="P4988" s="2" t="str">
        <f>TRIM(SampleSuperstore3[[#This Row],[State]])</f>
        <v>Illinois</v>
      </c>
      <c r="Q4988" s="2" t="str">
        <f t="shared" si="77"/>
        <v>Chicago Illinois</v>
      </c>
      <c r="R4988" s="6" t="s">
        <v>632</v>
      </c>
      <c r="S4988" s="2" t="s">
        <v>633</v>
      </c>
      <c r="T4988" s="2" t="s">
        <v>24</v>
      </c>
    </row>
    <row r="4989" spans="1:22" x14ac:dyDescent="0.3">
      <c r="A4989" t="s">
        <v>28</v>
      </c>
      <c r="B4989" t="s">
        <v>22</v>
      </c>
      <c r="C4989" t="s">
        <v>15</v>
      </c>
      <c r="D4989" t="s">
        <v>85</v>
      </c>
      <c r="E4989" t="s">
        <v>86</v>
      </c>
      <c r="F4989">
        <v>38109</v>
      </c>
      <c r="G4989" t="s">
        <v>18</v>
      </c>
      <c r="H4989" t="s">
        <v>26</v>
      </c>
      <c r="I4989" t="s">
        <v>60</v>
      </c>
      <c r="J4989">
        <v>55936</v>
      </c>
      <c r="K4989">
        <v>8</v>
      </c>
      <c r="L4989">
        <v>2</v>
      </c>
      <c r="M4989">
        <v>188784</v>
      </c>
      <c r="O4989" s="2" t="str">
        <f>TRIM(SampleSuperstore3[[#This Row],[City]])</f>
        <v>Memphis</v>
      </c>
      <c r="P4989" s="2" t="str">
        <f>TRIM(SampleSuperstore3[[#This Row],[State]])</f>
        <v>Tennessee</v>
      </c>
      <c r="Q4989" s="2" t="str">
        <f t="shared" si="77"/>
        <v>Memphis Tennessee</v>
      </c>
      <c r="R4989" s="6" t="s">
        <v>632</v>
      </c>
      <c r="S4989" s="2" t="s">
        <v>633</v>
      </c>
      <c r="T4989" s="2" t="s">
        <v>24</v>
      </c>
    </row>
    <row r="4990" spans="1:22" x14ac:dyDescent="0.3">
      <c r="A4990" t="s">
        <v>28</v>
      </c>
      <c r="B4990" t="s">
        <v>22</v>
      </c>
      <c r="C4990" t="s">
        <v>15</v>
      </c>
      <c r="D4990" t="s">
        <v>85</v>
      </c>
      <c r="E4990" t="s">
        <v>86</v>
      </c>
      <c r="F4990">
        <v>38109</v>
      </c>
      <c r="G4990" t="s">
        <v>18</v>
      </c>
      <c r="H4990" t="s">
        <v>26</v>
      </c>
      <c r="I4990" t="s">
        <v>27</v>
      </c>
      <c r="J4990">
        <v>18432</v>
      </c>
      <c r="K4990">
        <v>8</v>
      </c>
      <c r="L4990">
        <v>2</v>
      </c>
      <c r="M4990">
        <v>59904</v>
      </c>
      <c r="O4990" s="2" t="str">
        <f>TRIM(SampleSuperstore3[[#This Row],[City]])</f>
        <v>Memphis</v>
      </c>
      <c r="P4990" s="2" t="str">
        <f>TRIM(SampleSuperstore3[[#This Row],[State]])</f>
        <v>Tennessee</v>
      </c>
      <c r="Q4990" s="2" t="str">
        <f t="shared" si="77"/>
        <v>Memphis Tennessee</v>
      </c>
      <c r="R4990" s="6" t="s">
        <v>79</v>
      </c>
      <c r="S4990" s="2" t="s">
        <v>65</v>
      </c>
      <c r="T4990" s="2"/>
    </row>
    <row r="4991" spans="1:22" x14ac:dyDescent="0.3">
      <c r="A4991" t="s">
        <v>28</v>
      </c>
      <c r="B4991" t="s">
        <v>22</v>
      </c>
      <c r="C4991" t="s">
        <v>15</v>
      </c>
      <c r="D4991" t="s">
        <v>85</v>
      </c>
      <c r="E4991" t="s">
        <v>86</v>
      </c>
      <c r="F4991">
        <v>38109</v>
      </c>
      <c r="G4991" t="s">
        <v>18</v>
      </c>
      <c r="H4991" t="s">
        <v>19</v>
      </c>
      <c r="I4991" t="s">
        <v>33</v>
      </c>
      <c r="J4991">
        <v>2032</v>
      </c>
      <c r="K4991">
        <v>5</v>
      </c>
      <c r="L4991">
        <v>2</v>
      </c>
      <c r="M4991">
        <v>3556</v>
      </c>
      <c r="O4991" s="2" t="str">
        <f>TRIM(SampleSuperstore3[[#This Row],[City]])</f>
        <v>Memphis</v>
      </c>
      <c r="P4991" s="2" t="str">
        <f>TRIM(SampleSuperstore3[[#This Row],[State]])</f>
        <v>Tennessee</v>
      </c>
      <c r="Q4991" s="2" t="str">
        <f t="shared" si="77"/>
        <v>Memphis Tennessee</v>
      </c>
      <c r="R4991" s="6" t="s">
        <v>85</v>
      </c>
      <c r="S4991" s="2" t="s">
        <v>86</v>
      </c>
      <c r="T4991" s="2"/>
    </row>
    <row r="4992" spans="1:22" x14ac:dyDescent="0.3">
      <c r="A4992" t="s">
        <v>28</v>
      </c>
      <c r="B4992" t="s">
        <v>44</v>
      </c>
      <c r="C4992" t="s">
        <v>15</v>
      </c>
      <c r="D4992" t="s">
        <v>75</v>
      </c>
      <c r="E4992" t="s">
        <v>76</v>
      </c>
      <c r="F4992">
        <v>10011</v>
      </c>
      <c r="G4992" t="s">
        <v>57</v>
      </c>
      <c r="H4992" t="s">
        <v>26</v>
      </c>
      <c r="I4992" t="s">
        <v>37</v>
      </c>
      <c r="J4992">
        <v>52064</v>
      </c>
      <c r="K4992">
        <v>4</v>
      </c>
      <c r="L4992">
        <v>2</v>
      </c>
      <c r="M4992">
        <v>188732</v>
      </c>
      <c r="O4992" s="2" t="str">
        <f>TRIM(SampleSuperstore3[[#This Row],[City]])</f>
        <v>New York City</v>
      </c>
      <c r="P4992" s="2" t="str">
        <f>TRIM(SampleSuperstore3[[#This Row],[State]])</f>
        <v>New York</v>
      </c>
      <c r="Q4992" s="2" t="str">
        <f t="shared" si="77"/>
        <v>New York City New York</v>
      </c>
      <c r="R4992" s="6" t="s">
        <v>85</v>
      </c>
      <c r="S4992" s="2" t="s">
        <v>86</v>
      </c>
      <c r="T4992" s="2"/>
    </row>
    <row r="4993" spans="1:22" x14ac:dyDescent="0.3">
      <c r="A4993" t="s">
        <v>28</v>
      </c>
      <c r="B4993" t="s">
        <v>22</v>
      </c>
      <c r="C4993" t="s">
        <v>15</v>
      </c>
      <c r="D4993" t="s">
        <v>339</v>
      </c>
      <c r="E4993" t="s">
        <v>40</v>
      </c>
      <c r="F4993">
        <v>27604</v>
      </c>
      <c r="G4993" t="s">
        <v>18</v>
      </c>
      <c r="H4993" t="s">
        <v>26</v>
      </c>
      <c r="I4993" t="s">
        <v>38</v>
      </c>
      <c r="J4993">
        <v>48784</v>
      </c>
      <c r="K4993">
        <v>1</v>
      </c>
      <c r="L4993">
        <v>2</v>
      </c>
      <c r="M4993">
        <v>36588</v>
      </c>
      <c r="O4993" s="2" t="str">
        <f>TRIM(SampleSuperstore3[[#This Row],[City]])</f>
        <v>Raleigh</v>
      </c>
      <c r="P4993" s="2" t="str">
        <f>TRIM(SampleSuperstore3[[#This Row],[State]])</f>
        <v>North Carolina</v>
      </c>
      <c r="Q4993" s="2" t="str">
        <f t="shared" si="77"/>
        <v>Raleigh North Carolina</v>
      </c>
      <c r="R4993" s="6" t="s">
        <v>85</v>
      </c>
      <c r="S4993" s="2" t="s">
        <v>86</v>
      </c>
      <c r="T4993" s="2"/>
    </row>
    <row r="4994" spans="1:22" x14ac:dyDescent="0.3">
      <c r="A4994" t="s">
        <v>28</v>
      </c>
      <c r="B4994" t="s">
        <v>22</v>
      </c>
      <c r="C4994" t="s">
        <v>15</v>
      </c>
      <c r="D4994" t="s">
        <v>339</v>
      </c>
      <c r="E4994" t="s">
        <v>40</v>
      </c>
      <c r="F4994">
        <v>27604</v>
      </c>
      <c r="G4994" t="s">
        <v>18</v>
      </c>
      <c r="H4994" t="s">
        <v>26</v>
      </c>
      <c r="I4994" t="s">
        <v>37</v>
      </c>
      <c r="J4994">
        <v>13092</v>
      </c>
      <c r="K4994">
        <v>4</v>
      </c>
      <c r="L4994">
        <v>7</v>
      </c>
      <c r="M4994">
        <v>-100372</v>
      </c>
      <c r="O4994" s="2" t="str">
        <f>TRIM(SampleSuperstore3[[#This Row],[City]])</f>
        <v>Raleigh</v>
      </c>
      <c r="P4994" s="2" t="str">
        <f>TRIM(SampleSuperstore3[[#This Row],[State]])</f>
        <v>North Carolina</v>
      </c>
      <c r="Q4994" s="2" t="str">
        <f t="shared" si="77"/>
        <v>Raleigh North Carolina</v>
      </c>
      <c r="R4994" s="6" t="s">
        <v>634</v>
      </c>
      <c r="S4994" s="2" t="s">
        <v>369</v>
      </c>
      <c r="T4994" s="2" t="s">
        <v>3</v>
      </c>
      <c r="U4994" t="s">
        <v>634</v>
      </c>
      <c r="V4994" t="s">
        <v>369</v>
      </c>
    </row>
    <row r="4995" spans="1:22" x14ac:dyDescent="0.3">
      <c r="A4995" t="s">
        <v>28</v>
      </c>
      <c r="B4995" t="s">
        <v>44</v>
      </c>
      <c r="C4995" t="s">
        <v>15</v>
      </c>
      <c r="D4995" t="s">
        <v>23</v>
      </c>
      <c r="E4995" t="s">
        <v>24</v>
      </c>
      <c r="F4995">
        <v>90045</v>
      </c>
      <c r="G4995" t="s">
        <v>25</v>
      </c>
      <c r="H4995" t="s">
        <v>35</v>
      </c>
      <c r="I4995" t="s">
        <v>36</v>
      </c>
      <c r="J4995">
        <v>109592</v>
      </c>
      <c r="K4995">
        <v>1</v>
      </c>
      <c r="L4995">
        <v>2</v>
      </c>
      <c r="M4995">
        <v>82194</v>
      </c>
      <c r="O4995" s="2" t="str">
        <f>TRIM(SampleSuperstore3[[#This Row],[City]])</f>
        <v>Los Angeles</v>
      </c>
      <c r="P4995" s="2" t="str">
        <f>TRIM(SampleSuperstore3[[#This Row],[State]])</f>
        <v>California</v>
      </c>
      <c r="Q4995" s="2" t="str">
        <f t="shared" ref="Q4995:Q5058" si="78">_xlfn.CONCAT(O4995," ",P4995)</f>
        <v>Los Angeles California</v>
      </c>
      <c r="R4995" s="6" t="s">
        <v>339</v>
      </c>
      <c r="S4995" s="2" t="s">
        <v>704</v>
      </c>
      <c r="T4995" s="2" t="s">
        <v>806</v>
      </c>
    </row>
    <row r="4996" spans="1:22" x14ac:dyDescent="0.3">
      <c r="A4996" t="s">
        <v>28</v>
      </c>
      <c r="B4996" t="s">
        <v>44</v>
      </c>
      <c r="C4996" t="s">
        <v>15</v>
      </c>
      <c r="D4996" t="s">
        <v>23</v>
      </c>
      <c r="E4996" t="s">
        <v>24</v>
      </c>
      <c r="F4996">
        <v>90045</v>
      </c>
      <c r="G4996" t="s">
        <v>25</v>
      </c>
      <c r="H4996" t="s">
        <v>26</v>
      </c>
      <c r="I4996" t="s">
        <v>41</v>
      </c>
      <c r="J4996">
        <v>567</v>
      </c>
      <c r="K4996">
        <v>5</v>
      </c>
      <c r="L4996">
        <v>0</v>
      </c>
      <c r="M4996">
        <v>27783</v>
      </c>
      <c r="O4996" s="2" t="str">
        <f>TRIM(SampleSuperstore3[[#This Row],[City]])</f>
        <v>Los Angeles</v>
      </c>
      <c r="P4996" s="2" t="str">
        <f>TRIM(SampleSuperstore3[[#This Row],[State]])</f>
        <v>California</v>
      </c>
      <c r="Q4996" s="2" t="str">
        <f t="shared" si="78"/>
        <v>Los Angeles California</v>
      </c>
      <c r="R4996" s="6" t="s">
        <v>339</v>
      </c>
      <c r="S4996" s="2" t="s">
        <v>704</v>
      </c>
      <c r="T4996" s="2" t="s">
        <v>806</v>
      </c>
    </row>
    <row r="4997" spans="1:22" x14ac:dyDescent="0.3">
      <c r="A4997" t="s">
        <v>28</v>
      </c>
      <c r="B4997" t="s">
        <v>44</v>
      </c>
      <c r="C4997" t="s">
        <v>15</v>
      </c>
      <c r="D4997" t="s">
        <v>23</v>
      </c>
      <c r="E4997" t="s">
        <v>24</v>
      </c>
      <c r="F4997">
        <v>90004</v>
      </c>
      <c r="G4997" t="s">
        <v>25</v>
      </c>
      <c r="H4997" t="s">
        <v>35</v>
      </c>
      <c r="I4997" t="s">
        <v>59</v>
      </c>
      <c r="J4997">
        <v>7999</v>
      </c>
      <c r="K4997">
        <v>1</v>
      </c>
      <c r="L4997">
        <v>0</v>
      </c>
      <c r="M4997">
        <v>287964</v>
      </c>
      <c r="O4997" s="2" t="str">
        <f>TRIM(SampleSuperstore3[[#This Row],[City]])</f>
        <v>Los Angeles</v>
      </c>
      <c r="P4997" s="2" t="str">
        <f>TRIM(SampleSuperstore3[[#This Row],[State]])</f>
        <v>California</v>
      </c>
      <c r="Q4997" s="2" t="str">
        <f t="shared" si="78"/>
        <v>Los Angeles California</v>
      </c>
      <c r="R4997" s="6" t="s">
        <v>626</v>
      </c>
      <c r="S4997" s="2" t="s">
        <v>627</v>
      </c>
      <c r="T4997" s="2" t="s">
        <v>24</v>
      </c>
    </row>
    <row r="4998" spans="1:22" x14ac:dyDescent="0.3">
      <c r="A4998" t="s">
        <v>168</v>
      </c>
      <c r="B4998" t="s">
        <v>44</v>
      </c>
      <c r="C4998" t="s">
        <v>15</v>
      </c>
      <c r="D4998" t="s">
        <v>400</v>
      </c>
      <c r="E4998" t="s">
        <v>83</v>
      </c>
      <c r="F4998">
        <v>23602</v>
      </c>
      <c r="G4998" t="s">
        <v>18</v>
      </c>
      <c r="H4998" t="s">
        <v>26</v>
      </c>
      <c r="I4998" t="s">
        <v>110</v>
      </c>
      <c r="J4998">
        <v>695</v>
      </c>
      <c r="K4998">
        <v>5</v>
      </c>
      <c r="L4998">
        <v>0</v>
      </c>
      <c r="M4998">
        <v>20155</v>
      </c>
      <c r="O4998" s="2" t="str">
        <f>TRIM(SampleSuperstore3[[#This Row],[City]])</f>
        <v>Newport News</v>
      </c>
      <c r="P4998" s="2" t="str">
        <f>TRIM(SampleSuperstore3[[#This Row],[State]])</f>
        <v>Virginia</v>
      </c>
      <c r="Q4998" s="2" t="str">
        <f t="shared" si="78"/>
        <v>Newport News Virginia</v>
      </c>
      <c r="R4998" s="6" t="s">
        <v>626</v>
      </c>
      <c r="S4998" s="2" t="s">
        <v>627</v>
      </c>
      <c r="T4998" s="2" t="s">
        <v>24</v>
      </c>
    </row>
    <row r="4999" spans="1:22" x14ac:dyDescent="0.3">
      <c r="A4999" t="s">
        <v>168</v>
      </c>
      <c r="B4999" t="s">
        <v>44</v>
      </c>
      <c r="C4999" t="s">
        <v>15</v>
      </c>
      <c r="D4999" t="s">
        <v>400</v>
      </c>
      <c r="E4999" t="s">
        <v>83</v>
      </c>
      <c r="F4999">
        <v>23602</v>
      </c>
      <c r="G4999" t="s">
        <v>18</v>
      </c>
      <c r="H4999" t="s">
        <v>26</v>
      </c>
      <c r="I4999" t="s">
        <v>41</v>
      </c>
      <c r="J4999">
        <v>1916</v>
      </c>
      <c r="K4999">
        <v>4</v>
      </c>
      <c r="L4999">
        <v>0</v>
      </c>
      <c r="M4999">
        <v>91968</v>
      </c>
      <c r="O4999" s="2" t="str">
        <f>TRIM(SampleSuperstore3[[#This Row],[City]])</f>
        <v>Newport News</v>
      </c>
      <c r="P4999" s="2" t="str">
        <f>TRIM(SampleSuperstore3[[#This Row],[State]])</f>
        <v>Virginia</v>
      </c>
      <c r="Q4999" s="2" t="str">
        <f t="shared" si="78"/>
        <v>Newport News Virginia</v>
      </c>
      <c r="R4999" s="6" t="s">
        <v>626</v>
      </c>
      <c r="S4999" s="2" t="s">
        <v>627</v>
      </c>
      <c r="T4999" s="2" t="s">
        <v>24</v>
      </c>
    </row>
    <row r="5000" spans="1:22" x14ac:dyDescent="0.3">
      <c r="A5000" t="s">
        <v>28</v>
      </c>
      <c r="B5000" t="s">
        <v>14</v>
      </c>
      <c r="C5000" t="s">
        <v>15</v>
      </c>
      <c r="D5000" t="s">
        <v>23</v>
      </c>
      <c r="E5000" t="s">
        <v>24</v>
      </c>
      <c r="F5000">
        <v>90032</v>
      </c>
      <c r="G5000" t="s">
        <v>25</v>
      </c>
      <c r="H5000" t="s">
        <v>26</v>
      </c>
      <c r="I5000" t="s">
        <v>41</v>
      </c>
      <c r="J5000">
        <v>1056</v>
      </c>
      <c r="K5000">
        <v>2</v>
      </c>
      <c r="L5000">
        <v>0</v>
      </c>
      <c r="M5000">
        <v>50688</v>
      </c>
      <c r="O5000" s="2" t="str">
        <f>TRIM(SampleSuperstore3[[#This Row],[City]])</f>
        <v>Los Angeles</v>
      </c>
      <c r="P5000" s="2" t="str">
        <f>TRIM(SampleSuperstore3[[#This Row],[State]])</f>
        <v>California</v>
      </c>
      <c r="Q5000" s="2" t="str">
        <f t="shared" si="78"/>
        <v>Los Angeles California</v>
      </c>
      <c r="R5000" s="6" t="s">
        <v>732</v>
      </c>
      <c r="S5000" s="2" t="s">
        <v>733</v>
      </c>
      <c r="T5000" s="2" t="s">
        <v>83</v>
      </c>
    </row>
    <row r="5001" spans="1:22" x14ac:dyDescent="0.3">
      <c r="A5001" t="s">
        <v>13</v>
      </c>
      <c r="B5001" t="s">
        <v>14</v>
      </c>
      <c r="C5001" t="s">
        <v>15</v>
      </c>
      <c r="D5001" t="s">
        <v>84</v>
      </c>
      <c r="E5001" t="s">
        <v>185</v>
      </c>
      <c r="F5001">
        <v>39212</v>
      </c>
      <c r="G5001" t="s">
        <v>18</v>
      </c>
      <c r="H5001" t="s">
        <v>35</v>
      </c>
      <c r="I5001" t="s">
        <v>59</v>
      </c>
      <c r="J5001">
        <v>4779</v>
      </c>
      <c r="K5001">
        <v>3</v>
      </c>
      <c r="L5001">
        <v>0</v>
      </c>
      <c r="M5001">
        <v>162486</v>
      </c>
      <c r="O5001" s="2" t="str">
        <f>TRIM(SampleSuperstore3[[#This Row],[City]])</f>
        <v>Jackson</v>
      </c>
      <c r="P5001" s="2" t="str">
        <f>TRIM(SampleSuperstore3[[#This Row],[State]])</f>
        <v>Mississippi</v>
      </c>
      <c r="Q5001" s="2" t="str">
        <f t="shared" si="78"/>
        <v>Jackson Mississippi</v>
      </c>
      <c r="R5001" s="6" t="s">
        <v>732</v>
      </c>
      <c r="S5001" s="2" t="s">
        <v>733</v>
      </c>
      <c r="T5001" s="2" t="s">
        <v>83</v>
      </c>
    </row>
    <row r="5002" spans="1:22" x14ac:dyDescent="0.3">
      <c r="A5002" t="s">
        <v>13</v>
      </c>
      <c r="B5002" t="s">
        <v>22</v>
      </c>
      <c r="C5002" t="s">
        <v>15</v>
      </c>
      <c r="D5002" t="s">
        <v>182</v>
      </c>
      <c r="E5002" t="s">
        <v>74</v>
      </c>
      <c r="F5002">
        <v>47374</v>
      </c>
      <c r="G5002" t="s">
        <v>47</v>
      </c>
      <c r="H5002" t="s">
        <v>26</v>
      </c>
      <c r="I5002" t="s">
        <v>32</v>
      </c>
      <c r="J5002">
        <v>7143</v>
      </c>
      <c r="K5002">
        <v>5</v>
      </c>
      <c r="L5002">
        <v>0</v>
      </c>
      <c r="M5002">
        <v>207147</v>
      </c>
      <c r="O5002" s="2" t="str">
        <f>TRIM(SampleSuperstore3[[#This Row],[City]])</f>
        <v>Richmond</v>
      </c>
      <c r="P5002" s="2" t="str">
        <f>TRIM(SampleSuperstore3[[#This Row],[State]])</f>
        <v>Indiana</v>
      </c>
      <c r="Q5002" s="2" t="str">
        <f t="shared" si="78"/>
        <v>Richmond Indiana</v>
      </c>
      <c r="R5002" s="6" t="s">
        <v>626</v>
      </c>
      <c r="S5002" s="2" t="s">
        <v>627</v>
      </c>
      <c r="T5002" s="2" t="s">
        <v>24</v>
      </c>
    </row>
    <row r="5003" spans="1:22" x14ac:dyDescent="0.3">
      <c r="A5003" t="s">
        <v>28</v>
      </c>
      <c r="B5003" t="s">
        <v>44</v>
      </c>
      <c r="C5003" t="s">
        <v>15</v>
      </c>
      <c r="D5003" t="s">
        <v>75</v>
      </c>
      <c r="E5003" t="s">
        <v>76</v>
      </c>
      <c r="F5003">
        <v>10035</v>
      </c>
      <c r="G5003" t="s">
        <v>57</v>
      </c>
      <c r="H5003" t="s">
        <v>35</v>
      </c>
      <c r="I5003" t="s">
        <v>123</v>
      </c>
      <c r="J5003">
        <v>23219</v>
      </c>
      <c r="K5003">
        <v>2</v>
      </c>
      <c r="L5003">
        <v>0</v>
      </c>
      <c r="M5003">
        <v>1114512</v>
      </c>
      <c r="O5003" s="2" t="str">
        <f>TRIM(SampleSuperstore3[[#This Row],[City]])</f>
        <v>New York City</v>
      </c>
      <c r="P5003" s="2" t="str">
        <f>TRIM(SampleSuperstore3[[#This Row],[State]])</f>
        <v>New York</v>
      </c>
      <c r="Q5003" s="2" t="str">
        <f t="shared" si="78"/>
        <v>New York City New York</v>
      </c>
      <c r="R5003" s="6" t="s">
        <v>84</v>
      </c>
      <c r="S5003" s="2" t="s">
        <v>185</v>
      </c>
      <c r="T5003" s="2"/>
    </row>
    <row r="5004" spans="1:22" x14ac:dyDescent="0.3">
      <c r="A5004" t="s">
        <v>28</v>
      </c>
      <c r="B5004" t="s">
        <v>44</v>
      </c>
      <c r="C5004" t="s">
        <v>15</v>
      </c>
      <c r="D5004" t="s">
        <v>75</v>
      </c>
      <c r="E5004" t="s">
        <v>76</v>
      </c>
      <c r="F5004">
        <v>10035</v>
      </c>
      <c r="G5004" t="s">
        <v>57</v>
      </c>
      <c r="H5004" t="s">
        <v>26</v>
      </c>
      <c r="I5004" t="s">
        <v>32</v>
      </c>
      <c r="J5004">
        <v>1794</v>
      </c>
      <c r="K5004">
        <v>3</v>
      </c>
      <c r="L5004">
        <v>0</v>
      </c>
      <c r="M5004">
        <v>30498</v>
      </c>
      <c r="O5004" s="2" t="str">
        <f>TRIM(SampleSuperstore3[[#This Row],[City]])</f>
        <v>New York City</v>
      </c>
      <c r="P5004" s="2" t="str">
        <f>TRIM(SampleSuperstore3[[#This Row],[State]])</f>
        <v>New York</v>
      </c>
      <c r="Q5004" s="2" t="str">
        <f t="shared" si="78"/>
        <v>New York City New York</v>
      </c>
      <c r="R5004" s="6" t="s">
        <v>182</v>
      </c>
      <c r="S5004" s="2" t="s">
        <v>74</v>
      </c>
      <c r="T5004" s="2"/>
    </row>
    <row r="5005" spans="1:22" x14ac:dyDescent="0.3">
      <c r="A5005" t="s">
        <v>28</v>
      </c>
      <c r="B5005" t="s">
        <v>22</v>
      </c>
      <c r="C5005" t="s">
        <v>15</v>
      </c>
      <c r="D5005" t="s">
        <v>55</v>
      </c>
      <c r="E5005" t="s">
        <v>56</v>
      </c>
      <c r="F5005">
        <v>19134</v>
      </c>
      <c r="G5005" t="s">
        <v>57</v>
      </c>
      <c r="H5005" t="s">
        <v>26</v>
      </c>
      <c r="I5005" t="s">
        <v>37</v>
      </c>
      <c r="J5005">
        <v>9522</v>
      </c>
      <c r="K5005">
        <v>1</v>
      </c>
      <c r="L5005">
        <v>7</v>
      </c>
      <c r="M5005">
        <v>-69828</v>
      </c>
      <c r="O5005" s="2" t="str">
        <f>TRIM(SampleSuperstore3[[#This Row],[City]])</f>
        <v>Philadelphia</v>
      </c>
      <c r="P5005" s="2" t="str">
        <f>TRIM(SampleSuperstore3[[#This Row],[State]])</f>
        <v>Pennsylvania</v>
      </c>
      <c r="Q5005" s="2" t="str">
        <f t="shared" si="78"/>
        <v>Philadelphia Pennsylvania</v>
      </c>
      <c r="R5005" s="6" t="s">
        <v>634</v>
      </c>
      <c r="S5005" s="2" t="s">
        <v>369</v>
      </c>
      <c r="T5005" s="2" t="s">
        <v>3</v>
      </c>
      <c r="U5005" t="s">
        <v>634</v>
      </c>
      <c r="V5005" t="s">
        <v>369</v>
      </c>
    </row>
    <row r="5006" spans="1:22" x14ac:dyDescent="0.3">
      <c r="A5006" t="s">
        <v>28</v>
      </c>
      <c r="B5006" t="s">
        <v>22</v>
      </c>
      <c r="C5006" t="s">
        <v>15</v>
      </c>
      <c r="D5006" t="s">
        <v>55</v>
      </c>
      <c r="E5006" t="s">
        <v>56</v>
      </c>
      <c r="F5006">
        <v>19134</v>
      </c>
      <c r="G5006" t="s">
        <v>57</v>
      </c>
      <c r="H5006" t="s">
        <v>35</v>
      </c>
      <c r="I5006" t="s">
        <v>36</v>
      </c>
      <c r="J5006">
        <v>791964</v>
      </c>
      <c r="K5006">
        <v>6</v>
      </c>
      <c r="L5006">
        <v>4</v>
      </c>
      <c r="M5006">
        <v>-131994</v>
      </c>
      <c r="O5006" s="2" t="str">
        <f>TRIM(SampleSuperstore3[[#This Row],[City]])</f>
        <v>Philadelphia</v>
      </c>
      <c r="P5006" s="2" t="str">
        <f>TRIM(SampleSuperstore3[[#This Row],[State]])</f>
        <v>Pennsylvania</v>
      </c>
      <c r="Q5006" s="2" t="str">
        <f t="shared" si="78"/>
        <v>Philadelphia Pennsylvania</v>
      </c>
      <c r="R5006" s="6" t="s">
        <v>634</v>
      </c>
      <c r="S5006" s="2" t="s">
        <v>369</v>
      </c>
      <c r="T5006" s="2" t="s">
        <v>3</v>
      </c>
      <c r="U5006" t="s">
        <v>634</v>
      </c>
      <c r="V5006" t="s">
        <v>369</v>
      </c>
    </row>
    <row r="5007" spans="1:22" x14ac:dyDescent="0.3">
      <c r="A5007" t="s">
        <v>28</v>
      </c>
      <c r="B5007" t="s">
        <v>22</v>
      </c>
      <c r="C5007" t="s">
        <v>15</v>
      </c>
      <c r="D5007" t="s">
        <v>55</v>
      </c>
      <c r="E5007" t="s">
        <v>56</v>
      </c>
      <c r="F5007">
        <v>19134</v>
      </c>
      <c r="G5007" t="s">
        <v>57</v>
      </c>
      <c r="H5007" t="s">
        <v>26</v>
      </c>
      <c r="I5007" t="s">
        <v>37</v>
      </c>
      <c r="J5007">
        <v>4923</v>
      </c>
      <c r="K5007">
        <v>3</v>
      </c>
      <c r="L5007">
        <v>7</v>
      </c>
      <c r="M5007">
        <v>-39384</v>
      </c>
      <c r="O5007" s="2" t="str">
        <f>TRIM(SampleSuperstore3[[#This Row],[City]])</f>
        <v>Philadelphia</v>
      </c>
      <c r="P5007" s="2" t="str">
        <f>TRIM(SampleSuperstore3[[#This Row],[State]])</f>
        <v>Pennsylvania</v>
      </c>
      <c r="Q5007" s="2" t="str">
        <f t="shared" si="78"/>
        <v>Philadelphia Pennsylvania</v>
      </c>
      <c r="R5007" s="6" t="s">
        <v>55</v>
      </c>
      <c r="S5007" s="2" t="s">
        <v>56</v>
      </c>
      <c r="T5007" s="2"/>
    </row>
    <row r="5008" spans="1:22" x14ac:dyDescent="0.3">
      <c r="A5008" t="s">
        <v>62</v>
      </c>
      <c r="B5008" t="s">
        <v>22</v>
      </c>
      <c r="C5008" t="s">
        <v>15</v>
      </c>
      <c r="D5008" t="s">
        <v>108</v>
      </c>
      <c r="E5008" t="s">
        <v>81</v>
      </c>
      <c r="F5008">
        <v>85023</v>
      </c>
      <c r="G5008" t="s">
        <v>25</v>
      </c>
      <c r="H5008" t="s">
        <v>19</v>
      </c>
      <c r="I5008" t="s">
        <v>20</v>
      </c>
      <c r="J5008">
        <v>209979</v>
      </c>
      <c r="K5008">
        <v>7</v>
      </c>
      <c r="L5008">
        <v>7</v>
      </c>
      <c r="M5008">
        <v>-3569643</v>
      </c>
      <c r="O5008" s="2" t="str">
        <f>TRIM(SampleSuperstore3[[#This Row],[City]])</f>
        <v>Phoenix</v>
      </c>
      <c r="P5008" s="2" t="str">
        <f>TRIM(SampleSuperstore3[[#This Row],[State]])</f>
        <v>Arizona</v>
      </c>
      <c r="Q5008" s="2" t="str">
        <f t="shared" si="78"/>
        <v>Phoenix Arizona</v>
      </c>
      <c r="R5008" s="6" t="s">
        <v>55</v>
      </c>
      <c r="S5008" s="2" t="s">
        <v>56</v>
      </c>
      <c r="T5008" s="2"/>
    </row>
    <row r="5009" spans="1:22" x14ac:dyDescent="0.3">
      <c r="A5009" t="s">
        <v>28</v>
      </c>
      <c r="B5009" t="s">
        <v>44</v>
      </c>
      <c r="C5009" t="s">
        <v>15</v>
      </c>
      <c r="D5009" t="s">
        <v>221</v>
      </c>
      <c r="E5009" t="s">
        <v>104</v>
      </c>
      <c r="F5009">
        <v>44105</v>
      </c>
      <c r="G5009" t="s">
        <v>57</v>
      </c>
      <c r="H5009" t="s">
        <v>26</v>
      </c>
      <c r="I5009" t="s">
        <v>37</v>
      </c>
      <c r="J5009">
        <v>3393</v>
      </c>
      <c r="K5009">
        <v>3</v>
      </c>
      <c r="L5009">
        <v>7</v>
      </c>
      <c r="M5009">
        <v>-2262</v>
      </c>
      <c r="O5009" s="2" t="str">
        <f>TRIM(SampleSuperstore3[[#This Row],[City]])</f>
        <v>Cleveland</v>
      </c>
      <c r="P5009" s="2" t="str">
        <f>TRIM(SampleSuperstore3[[#This Row],[State]])</f>
        <v>Ohio</v>
      </c>
      <c r="Q5009" s="2" t="str">
        <f t="shared" si="78"/>
        <v>Cleveland Ohio</v>
      </c>
      <c r="R5009" s="6" t="s">
        <v>55</v>
      </c>
      <c r="S5009" s="2" t="s">
        <v>56</v>
      </c>
      <c r="T5009" s="2"/>
    </row>
    <row r="5010" spans="1:22" x14ac:dyDescent="0.3">
      <c r="A5010" t="s">
        <v>28</v>
      </c>
      <c r="B5010" t="s">
        <v>44</v>
      </c>
      <c r="C5010" t="s">
        <v>15</v>
      </c>
      <c r="D5010" t="s">
        <v>221</v>
      </c>
      <c r="E5010" t="s">
        <v>104</v>
      </c>
      <c r="F5010">
        <v>44105</v>
      </c>
      <c r="G5010" t="s">
        <v>57</v>
      </c>
      <c r="H5010" t="s">
        <v>26</v>
      </c>
      <c r="I5010" t="s">
        <v>32</v>
      </c>
      <c r="J5010">
        <v>22232</v>
      </c>
      <c r="K5010">
        <v>7</v>
      </c>
      <c r="L5010">
        <v>2</v>
      </c>
      <c r="M5010">
        <v>25011</v>
      </c>
      <c r="O5010" s="2" t="str">
        <f>TRIM(SampleSuperstore3[[#This Row],[City]])</f>
        <v>Cleveland</v>
      </c>
      <c r="P5010" s="2" t="str">
        <f>TRIM(SampleSuperstore3[[#This Row],[State]])</f>
        <v>Ohio</v>
      </c>
      <c r="Q5010" s="2" t="str">
        <f t="shared" si="78"/>
        <v>Cleveland Ohio</v>
      </c>
      <c r="R5010" s="6" t="s">
        <v>108</v>
      </c>
      <c r="S5010" s="2" t="s">
        <v>81</v>
      </c>
      <c r="T5010" s="2"/>
    </row>
    <row r="5011" spans="1:22" x14ac:dyDescent="0.3">
      <c r="A5011" t="s">
        <v>28</v>
      </c>
      <c r="B5011" t="s">
        <v>44</v>
      </c>
      <c r="C5011" t="s">
        <v>15</v>
      </c>
      <c r="D5011" t="s">
        <v>221</v>
      </c>
      <c r="E5011" t="s">
        <v>104</v>
      </c>
      <c r="F5011">
        <v>44105</v>
      </c>
      <c r="G5011" t="s">
        <v>57</v>
      </c>
      <c r="H5011" t="s">
        <v>35</v>
      </c>
      <c r="I5011" t="s">
        <v>36</v>
      </c>
      <c r="J5011">
        <v>210564</v>
      </c>
      <c r="K5011">
        <v>6</v>
      </c>
      <c r="L5011">
        <v>4</v>
      </c>
      <c r="M5011">
        <v>-52641</v>
      </c>
      <c r="O5011" s="2" t="str">
        <f>TRIM(SampleSuperstore3[[#This Row],[City]])</f>
        <v>Cleveland</v>
      </c>
      <c r="P5011" s="2" t="str">
        <f>TRIM(SampleSuperstore3[[#This Row],[State]])</f>
        <v>Ohio</v>
      </c>
      <c r="Q5011" s="2" t="str">
        <f t="shared" si="78"/>
        <v>Cleveland Ohio</v>
      </c>
      <c r="R5011" s="6" t="s">
        <v>221</v>
      </c>
      <c r="S5011" s="2" t="s">
        <v>104</v>
      </c>
      <c r="T5011" s="2"/>
    </row>
    <row r="5012" spans="1:22" x14ac:dyDescent="0.3">
      <c r="A5012" t="s">
        <v>28</v>
      </c>
      <c r="B5012" t="s">
        <v>14</v>
      </c>
      <c r="C5012" t="s">
        <v>15</v>
      </c>
      <c r="D5012" t="s">
        <v>252</v>
      </c>
      <c r="E5012" t="s">
        <v>104</v>
      </c>
      <c r="F5012">
        <v>43615</v>
      </c>
      <c r="G5012" t="s">
        <v>57</v>
      </c>
      <c r="H5012" t="s">
        <v>19</v>
      </c>
      <c r="I5012" t="s">
        <v>33</v>
      </c>
      <c r="J5012">
        <v>35168</v>
      </c>
      <c r="K5012">
        <v>7</v>
      </c>
      <c r="L5012">
        <v>2</v>
      </c>
      <c r="M5012">
        <v>96712</v>
      </c>
      <c r="O5012" s="2" t="str">
        <f>TRIM(SampleSuperstore3[[#This Row],[City]])</f>
        <v>Toledo</v>
      </c>
      <c r="P5012" s="2" t="str">
        <f>TRIM(SampleSuperstore3[[#This Row],[State]])</f>
        <v>Ohio</v>
      </c>
      <c r="Q5012" s="2" t="str">
        <f t="shared" si="78"/>
        <v>Toledo Ohio</v>
      </c>
      <c r="R5012" s="6" t="s">
        <v>221</v>
      </c>
      <c r="S5012" s="2" t="s">
        <v>104</v>
      </c>
      <c r="T5012" s="2"/>
    </row>
    <row r="5013" spans="1:22" x14ac:dyDescent="0.3">
      <c r="A5013" t="s">
        <v>28</v>
      </c>
      <c r="B5013" t="s">
        <v>14</v>
      </c>
      <c r="C5013" t="s">
        <v>15</v>
      </c>
      <c r="D5013" t="s">
        <v>252</v>
      </c>
      <c r="E5013" t="s">
        <v>104</v>
      </c>
      <c r="F5013">
        <v>43615</v>
      </c>
      <c r="G5013" t="s">
        <v>57</v>
      </c>
      <c r="H5013" t="s">
        <v>35</v>
      </c>
      <c r="I5013" t="s">
        <v>36</v>
      </c>
      <c r="J5013">
        <v>1502376</v>
      </c>
      <c r="K5013">
        <v>4</v>
      </c>
      <c r="L5013">
        <v>4</v>
      </c>
      <c r="M5013">
        <v>-250396</v>
      </c>
      <c r="O5013" s="2" t="str">
        <f>TRIM(SampleSuperstore3[[#This Row],[City]])</f>
        <v>Toledo</v>
      </c>
      <c r="P5013" s="2" t="str">
        <f>TRIM(SampleSuperstore3[[#This Row],[State]])</f>
        <v>Ohio</v>
      </c>
      <c r="Q5013" s="2" t="str">
        <f t="shared" si="78"/>
        <v>Toledo Ohio</v>
      </c>
      <c r="R5013" s="6" t="s">
        <v>221</v>
      </c>
      <c r="S5013" s="2" t="s">
        <v>104</v>
      </c>
      <c r="T5013" s="2"/>
    </row>
    <row r="5014" spans="1:22" x14ac:dyDescent="0.3">
      <c r="A5014" t="s">
        <v>62</v>
      </c>
      <c r="B5014" t="s">
        <v>14</v>
      </c>
      <c r="C5014" t="s">
        <v>15</v>
      </c>
      <c r="D5014" t="s">
        <v>23</v>
      </c>
      <c r="E5014" t="s">
        <v>24</v>
      </c>
      <c r="F5014">
        <v>90008</v>
      </c>
      <c r="G5014" t="s">
        <v>25</v>
      </c>
      <c r="H5014" t="s">
        <v>19</v>
      </c>
      <c r="I5014" t="s">
        <v>33</v>
      </c>
      <c r="J5014">
        <v>1011</v>
      </c>
      <c r="K5014">
        <v>3</v>
      </c>
      <c r="L5014">
        <v>0</v>
      </c>
      <c r="M5014">
        <v>32352</v>
      </c>
      <c r="O5014" s="2" t="str">
        <f>TRIM(SampleSuperstore3[[#This Row],[City]])</f>
        <v>Los Angeles</v>
      </c>
      <c r="P5014" s="2" t="str">
        <f>TRIM(SampleSuperstore3[[#This Row],[State]])</f>
        <v>California</v>
      </c>
      <c r="Q5014" s="2" t="str">
        <f t="shared" si="78"/>
        <v>Los Angeles California</v>
      </c>
      <c r="R5014" s="6" t="s">
        <v>252</v>
      </c>
      <c r="S5014" s="2" t="s">
        <v>104</v>
      </c>
      <c r="T5014" s="2"/>
    </row>
    <row r="5015" spans="1:22" x14ac:dyDescent="0.3">
      <c r="A5015" t="s">
        <v>62</v>
      </c>
      <c r="B5015" t="s">
        <v>14</v>
      </c>
      <c r="C5015" t="s">
        <v>15</v>
      </c>
      <c r="D5015" t="s">
        <v>23</v>
      </c>
      <c r="E5015" t="s">
        <v>24</v>
      </c>
      <c r="F5015">
        <v>90008</v>
      </c>
      <c r="G5015" t="s">
        <v>25</v>
      </c>
      <c r="H5015" t="s">
        <v>35</v>
      </c>
      <c r="I5015" t="s">
        <v>59</v>
      </c>
      <c r="J5015">
        <v>77247</v>
      </c>
      <c r="K5015">
        <v>3</v>
      </c>
      <c r="L5015">
        <v>0</v>
      </c>
      <c r="M5015">
        <v>1467693</v>
      </c>
      <c r="O5015" s="2" t="str">
        <f>TRIM(SampleSuperstore3[[#This Row],[City]])</f>
        <v>Los Angeles</v>
      </c>
      <c r="P5015" s="2" t="str">
        <f>TRIM(SampleSuperstore3[[#This Row],[State]])</f>
        <v>California</v>
      </c>
      <c r="Q5015" s="2" t="str">
        <f t="shared" si="78"/>
        <v>Los Angeles California</v>
      </c>
      <c r="R5015" s="6" t="s">
        <v>252</v>
      </c>
      <c r="S5015" s="2" t="s">
        <v>104</v>
      </c>
      <c r="T5015" s="2"/>
    </row>
    <row r="5016" spans="1:22" x14ac:dyDescent="0.3">
      <c r="A5016" t="s">
        <v>62</v>
      </c>
      <c r="B5016" t="s">
        <v>14</v>
      </c>
      <c r="C5016" t="s">
        <v>15</v>
      </c>
      <c r="D5016" t="s">
        <v>23</v>
      </c>
      <c r="E5016" t="s">
        <v>24</v>
      </c>
      <c r="F5016">
        <v>90008</v>
      </c>
      <c r="G5016" t="s">
        <v>25</v>
      </c>
      <c r="H5016" t="s">
        <v>26</v>
      </c>
      <c r="I5016" t="s">
        <v>110</v>
      </c>
      <c r="J5016">
        <v>2046</v>
      </c>
      <c r="K5016">
        <v>2</v>
      </c>
      <c r="L5016">
        <v>0</v>
      </c>
      <c r="M5016">
        <v>53196</v>
      </c>
      <c r="O5016" s="2" t="str">
        <f>TRIM(SampleSuperstore3[[#This Row],[City]])</f>
        <v>Los Angeles</v>
      </c>
      <c r="P5016" s="2" t="str">
        <f>TRIM(SampleSuperstore3[[#This Row],[State]])</f>
        <v>California</v>
      </c>
      <c r="Q5016" s="2" t="str">
        <f t="shared" si="78"/>
        <v>Los Angeles California</v>
      </c>
      <c r="R5016" s="6" t="s">
        <v>626</v>
      </c>
      <c r="S5016" s="2" t="s">
        <v>627</v>
      </c>
      <c r="T5016" s="2" t="s">
        <v>24</v>
      </c>
    </row>
    <row r="5017" spans="1:22" x14ac:dyDescent="0.3">
      <c r="A5017" t="s">
        <v>13</v>
      </c>
      <c r="B5017" t="s">
        <v>22</v>
      </c>
      <c r="C5017" t="s">
        <v>15</v>
      </c>
      <c r="D5017" t="s">
        <v>75</v>
      </c>
      <c r="E5017" t="s">
        <v>76</v>
      </c>
      <c r="F5017">
        <v>10011</v>
      </c>
      <c r="G5017" t="s">
        <v>57</v>
      </c>
      <c r="H5017" t="s">
        <v>26</v>
      </c>
      <c r="I5017" t="s">
        <v>110</v>
      </c>
      <c r="J5017">
        <v>34758</v>
      </c>
      <c r="K5017">
        <v>3</v>
      </c>
      <c r="L5017">
        <v>0</v>
      </c>
      <c r="M5017">
        <v>17379</v>
      </c>
      <c r="O5017" s="2" t="str">
        <f>TRIM(SampleSuperstore3[[#This Row],[City]])</f>
        <v>New York City</v>
      </c>
      <c r="P5017" s="2" t="str">
        <f>TRIM(SampleSuperstore3[[#This Row],[State]])</f>
        <v>New York</v>
      </c>
      <c r="Q5017" s="2" t="str">
        <f t="shared" si="78"/>
        <v>New York City New York</v>
      </c>
      <c r="R5017" s="6" t="s">
        <v>626</v>
      </c>
      <c r="S5017" s="2" t="s">
        <v>627</v>
      </c>
      <c r="T5017" s="2" t="s">
        <v>24</v>
      </c>
    </row>
    <row r="5018" spans="1:22" x14ac:dyDescent="0.3">
      <c r="A5018" t="s">
        <v>28</v>
      </c>
      <c r="B5018" t="s">
        <v>14</v>
      </c>
      <c r="C5018" t="s">
        <v>15</v>
      </c>
      <c r="D5018" t="s">
        <v>144</v>
      </c>
      <c r="E5018" t="s">
        <v>24</v>
      </c>
      <c r="F5018">
        <v>92037</v>
      </c>
      <c r="G5018" t="s">
        <v>25</v>
      </c>
      <c r="H5018" t="s">
        <v>35</v>
      </c>
      <c r="I5018" t="s">
        <v>59</v>
      </c>
      <c r="J5018">
        <v>7264</v>
      </c>
      <c r="K5018">
        <v>2</v>
      </c>
      <c r="L5018">
        <v>0</v>
      </c>
      <c r="M5018">
        <v>21792</v>
      </c>
      <c r="O5018" s="2" t="str">
        <f>TRIM(SampleSuperstore3[[#This Row],[City]])</f>
        <v>San Diego</v>
      </c>
      <c r="P5018" s="2" t="str">
        <f>TRIM(SampleSuperstore3[[#This Row],[State]])</f>
        <v>California</v>
      </c>
      <c r="Q5018" s="2" t="str">
        <f t="shared" si="78"/>
        <v>San Diego California</v>
      </c>
      <c r="R5018" s="6" t="s">
        <v>626</v>
      </c>
      <c r="S5018" s="2" t="s">
        <v>627</v>
      </c>
      <c r="T5018" s="2" t="s">
        <v>24</v>
      </c>
    </row>
    <row r="5019" spans="1:22" x14ac:dyDescent="0.3">
      <c r="A5019" t="s">
        <v>28</v>
      </c>
      <c r="B5019" t="s">
        <v>14</v>
      </c>
      <c r="C5019" t="s">
        <v>15</v>
      </c>
      <c r="D5019" t="s">
        <v>144</v>
      </c>
      <c r="E5019" t="s">
        <v>24</v>
      </c>
      <c r="F5019">
        <v>92037</v>
      </c>
      <c r="G5019" t="s">
        <v>25</v>
      </c>
      <c r="H5019" t="s">
        <v>35</v>
      </c>
      <c r="I5019" t="s">
        <v>59</v>
      </c>
      <c r="J5019">
        <v>77247</v>
      </c>
      <c r="K5019">
        <v>3</v>
      </c>
      <c r="L5019">
        <v>0</v>
      </c>
      <c r="M5019">
        <v>1467693</v>
      </c>
      <c r="O5019" s="2" t="str">
        <f>TRIM(SampleSuperstore3[[#This Row],[City]])</f>
        <v>San Diego</v>
      </c>
      <c r="P5019" s="2" t="str">
        <f>TRIM(SampleSuperstore3[[#This Row],[State]])</f>
        <v>California</v>
      </c>
      <c r="Q5019" s="2" t="str">
        <f t="shared" si="78"/>
        <v>San Diego California</v>
      </c>
      <c r="R5019" s="6" t="s">
        <v>634</v>
      </c>
      <c r="S5019" s="2" t="s">
        <v>369</v>
      </c>
      <c r="T5019" s="2" t="s">
        <v>3</v>
      </c>
      <c r="U5019" t="s">
        <v>634</v>
      </c>
      <c r="V5019" t="s">
        <v>369</v>
      </c>
    </row>
    <row r="5020" spans="1:22" x14ac:dyDescent="0.3">
      <c r="A5020" t="s">
        <v>28</v>
      </c>
      <c r="B5020" t="s">
        <v>14</v>
      </c>
      <c r="C5020" t="s">
        <v>15</v>
      </c>
      <c r="D5020" t="s">
        <v>144</v>
      </c>
      <c r="E5020" t="s">
        <v>24</v>
      </c>
      <c r="F5020">
        <v>92037</v>
      </c>
      <c r="G5020" t="s">
        <v>25</v>
      </c>
      <c r="H5020" t="s">
        <v>19</v>
      </c>
      <c r="I5020" t="s">
        <v>33</v>
      </c>
      <c r="J5020">
        <v>3992</v>
      </c>
      <c r="K5020">
        <v>4</v>
      </c>
      <c r="L5020">
        <v>0</v>
      </c>
      <c r="M5020">
        <v>111776</v>
      </c>
      <c r="O5020" s="2" t="str">
        <f>TRIM(SampleSuperstore3[[#This Row],[City]])</f>
        <v>San Diego</v>
      </c>
      <c r="P5020" s="2" t="str">
        <f>TRIM(SampleSuperstore3[[#This Row],[State]])</f>
        <v>California</v>
      </c>
      <c r="Q5020" s="2" t="str">
        <f t="shared" si="78"/>
        <v>San Diego California</v>
      </c>
      <c r="R5020" s="6" t="s">
        <v>632</v>
      </c>
      <c r="S5020" s="2" t="s">
        <v>646</v>
      </c>
      <c r="T5020" s="2" t="s">
        <v>24</v>
      </c>
    </row>
    <row r="5021" spans="1:22" x14ac:dyDescent="0.3">
      <c r="A5021" t="s">
        <v>28</v>
      </c>
      <c r="B5021" t="s">
        <v>14</v>
      </c>
      <c r="C5021" t="s">
        <v>15</v>
      </c>
      <c r="D5021" t="s">
        <v>354</v>
      </c>
      <c r="E5021" t="s">
        <v>119</v>
      </c>
      <c r="F5021">
        <v>73120</v>
      </c>
      <c r="G5021" t="s">
        <v>47</v>
      </c>
      <c r="H5021" t="s">
        <v>26</v>
      </c>
      <c r="I5021" t="s">
        <v>37</v>
      </c>
      <c r="J5021">
        <v>3348</v>
      </c>
      <c r="K5021">
        <v>2</v>
      </c>
      <c r="L5021">
        <v>0</v>
      </c>
      <c r="M5021">
        <v>164052</v>
      </c>
      <c r="O5021" s="2" t="str">
        <f>TRIM(SampleSuperstore3[[#This Row],[City]])</f>
        <v>Oklahoma City</v>
      </c>
      <c r="P5021" s="2" t="str">
        <f>TRIM(SampleSuperstore3[[#This Row],[State]])</f>
        <v>Oklahoma</v>
      </c>
      <c r="Q5021" s="2" t="str">
        <f t="shared" si="78"/>
        <v>Oklahoma City Oklahoma</v>
      </c>
      <c r="R5021" s="6" t="s">
        <v>632</v>
      </c>
      <c r="S5021" s="2" t="s">
        <v>646</v>
      </c>
      <c r="T5021" s="2" t="s">
        <v>24</v>
      </c>
    </row>
    <row r="5022" spans="1:22" x14ac:dyDescent="0.3">
      <c r="A5022" t="s">
        <v>28</v>
      </c>
      <c r="B5022" t="s">
        <v>14</v>
      </c>
      <c r="C5022" t="s">
        <v>15</v>
      </c>
      <c r="D5022" t="s">
        <v>354</v>
      </c>
      <c r="E5022" t="s">
        <v>119</v>
      </c>
      <c r="F5022">
        <v>73120</v>
      </c>
      <c r="G5022" t="s">
        <v>47</v>
      </c>
      <c r="H5022" t="s">
        <v>35</v>
      </c>
      <c r="I5022" t="s">
        <v>36</v>
      </c>
      <c r="J5022">
        <v>46197</v>
      </c>
      <c r="K5022">
        <v>3</v>
      </c>
      <c r="L5022">
        <v>0</v>
      </c>
      <c r="M5022">
        <v>1339713</v>
      </c>
      <c r="O5022" s="2" t="str">
        <f>TRIM(SampleSuperstore3[[#This Row],[City]])</f>
        <v>Oklahoma City</v>
      </c>
      <c r="P5022" s="2" t="str">
        <f>TRIM(SampleSuperstore3[[#This Row],[State]])</f>
        <v>Oklahoma</v>
      </c>
      <c r="Q5022" s="2" t="str">
        <f t="shared" si="78"/>
        <v>Oklahoma City Oklahoma</v>
      </c>
      <c r="R5022" s="6" t="s">
        <v>632</v>
      </c>
      <c r="S5022" s="2" t="s">
        <v>646</v>
      </c>
      <c r="T5022" s="2" t="s">
        <v>24</v>
      </c>
    </row>
    <row r="5023" spans="1:22" x14ac:dyDescent="0.3">
      <c r="A5023" t="s">
        <v>28</v>
      </c>
      <c r="B5023" t="s">
        <v>14</v>
      </c>
      <c r="C5023" t="s">
        <v>15</v>
      </c>
      <c r="D5023" t="s">
        <v>354</v>
      </c>
      <c r="E5023" t="s">
        <v>119</v>
      </c>
      <c r="F5023">
        <v>73120</v>
      </c>
      <c r="G5023" t="s">
        <v>47</v>
      </c>
      <c r="H5023" t="s">
        <v>26</v>
      </c>
      <c r="I5023" t="s">
        <v>38</v>
      </c>
      <c r="J5023">
        <v>13762</v>
      </c>
      <c r="K5023">
        <v>2</v>
      </c>
      <c r="L5023">
        <v>0</v>
      </c>
      <c r="M5023">
        <v>605528</v>
      </c>
      <c r="O5023" s="2" t="str">
        <f>TRIM(SampleSuperstore3[[#This Row],[City]])</f>
        <v>Oklahoma City</v>
      </c>
      <c r="P5023" s="2" t="str">
        <f>TRIM(SampleSuperstore3[[#This Row],[State]])</f>
        <v>Oklahoma</v>
      </c>
      <c r="Q5023" s="2" t="str">
        <f t="shared" si="78"/>
        <v>Oklahoma City Oklahoma</v>
      </c>
      <c r="R5023" s="6" t="s">
        <v>119</v>
      </c>
      <c r="S5023" s="2" t="s">
        <v>3</v>
      </c>
      <c r="T5023" s="2" t="s">
        <v>119</v>
      </c>
    </row>
    <row r="5024" spans="1:22" x14ac:dyDescent="0.3">
      <c r="A5024" t="s">
        <v>28</v>
      </c>
      <c r="B5024" t="s">
        <v>14</v>
      </c>
      <c r="C5024" t="s">
        <v>15</v>
      </c>
      <c r="D5024" t="s">
        <v>354</v>
      </c>
      <c r="E5024" t="s">
        <v>119</v>
      </c>
      <c r="F5024">
        <v>73120</v>
      </c>
      <c r="G5024" t="s">
        <v>47</v>
      </c>
      <c r="H5024" t="s">
        <v>19</v>
      </c>
      <c r="I5024" t="s">
        <v>21</v>
      </c>
      <c r="J5024">
        <v>30267</v>
      </c>
      <c r="K5024">
        <v>3</v>
      </c>
      <c r="L5024">
        <v>0</v>
      </c>
      <c r="M5024">
        <v>726408</v>
      </c>
      <c r="O5024" s="2" t="str">
        <f>TRIM(SampleSuperstore3[[#This Row],[City]])</f>
        <v>Oklahoma City</v>
      </c>
      <c r="P5024" s="2" t="str">
        <f>TRIM(SampleSuperstore3[[#This Row],[State]])</f>
        <v>Oklahoma</v>
      </c>
      <c r="Q5024" s="2" t="str">
        <f t="shared" si="78"/>
        <v>Oklahoma City Oklahoma</v>
      </c>
      <c r="R5024" s="6" t="s">
        <v>119</v>
      </c>
      <c r="S5024" s="2" t="s">
        <v>3</v>
      </c>
      <c r="T5024" s="2" t="s">
        <v>119</v>
      </c>
    </row>
    <row r="5025" spans="1:20" x14ac:dyDescent="0.3">
      <c r="A5025" t="s">
        <v>13</v>
      </c>
      <c r="B5025" t="s">
        <v>14</v>
      </c>
      <c r="C5025" t="s">
        <v>15</v>
      </c>
      <c r="D5025" t="s">
        <v>79</v>
      </c>
      <c r="E5025" t="s">
        <v>65</v>
      </c>
      <c r="F5025">
        <v>60653</v>
      </c>
      <c r="G5025" t="s">
        <v>47</v>
      </c>
      <c r="H5025" t="s">
        <v>35</v>
      </c>
      <c r="I5025" t="s">
        <v>59</v>
      </c>
      <c r="J5025">
        <v>239976</v>
      </c>
      <c r="K5025">
        <v>3</v>
      </c>
      <c r="L5025">
        <v>2</v>
      </c>
      <c r="M5025">
        <v>539946</v>
      </c>
      <c r="O5025" s="2" t="str">
        <f>TRIM(SampleSuperstore3[[#This Row],[City]])</f>
        <v>Chicago</v>
      </c>
      <c r="P5025" s="2" t="str">
        <f>TRIM(SampleSuperstore3[[#This Row],[State]])</f>
        <v>Illinois</v>
      </c>
      <c r="Q5025" s="2" t="str">
        <f t="shared" si="78"/>
        <v>Chicago Illinois</v>
      </c>
      <c r="R5025" s="6" t="s">
        <v>119</v>
      </c>
      <c r="S5025" s="2" t="s">
        <v>3</v>
      </c>
      <c r="T5025" s="2" t="s">
        <v>119</v>
      </c>
    </row>
    <row r="5026" spans="1:20" x14ac:dyDescent="0.3">
      <c r="A5026" t="s">
        <v>28</v>
      </c>
      <c r="B5026" t="s">
        <v>14</v>
      </c>
      <c r="C5026" t="s">
        <v>15</v>
      </c>
      <c r="D5026" t="s">
        <v>52</v>
      </c>
      <c r="E5026" t="s">
        <v>24</v>
      </c>
      <c r="F5026">
        <v>94109</v>
      </c>
      <c r="G5026" t="s">
        <v>25</v>
      </c>
      <c r="H5026" t="s">
        <v>26</v>
      </c>
      <c r="I5026" t="s">
        <v>34</v>
      </c>
      <c r="J5026">
        <v>834</v>
      </c>
      <c r="K5026">
        <v>3</v>
      </c>
      <c r="L5026">
        <v>0</v>
      </c>
      <c r="M5026">
        <v>21684</v>
      </c>
      <c r="O5026" s="2" t="str">
        <f>TRIM(SampleSuperstore3[[#This Row],[City]])</f>
        <v>San Francisco</v>
      </c>
      <c r="P5026" s="2" t="str">
        <f>TRIM(SampleSuperstore3[[#This Row],[State]])</f>
        <v>California</v>
      </c>
      <c r="Q5026" s="2" t="str">
        <f t="shared" si="78"/>
        <v>San Francisco California</v>
      </c>
      <c r="R5026" s="6" t="s">
        <v>119</v>
      </c>
      <c r="S5026" s="2" t="s">
        <v>3</v>
      </c>
      <c r="T5026" s="2" t="s">
        <v>119</v>
      </c>
    </row>
    <row r="5027" spans="1:20" x14ac:dyDescent="0.3">
      <c r="A5027" t="s">
        <v>28</v>
      </c>
      <c r="B5027" t="s">
        <v>14</v>
      </c>
      <c r="C5027" t="s">
        <v>15</v>
      </c>
      <c r="D5027" t="s">
        <v>52</v>
      </c>
      <c r="E5027" t="s">
        <v>24</v>
      </c>
      <c r="F5027">
        <v>94109</v>
      </c>
      <c r="G5027" t="s">
        <v>25</v>
      </c>
      <c r="H5027" t="s">
        <v>26</v>
      </c>
      <c r="I5027" t="s">
        <v>110</v>
      </c>
      <c r="J5027">
        <v>857</v>
      </c>
      <c r="K5027">
        <v>1</v>
      </c>
      <c r="L5027">
        <v>0</v>
      </c>
      <c r="M5027">
        <v>22282</v>
      </c>
      <c r="O5027" s="2" t="str">
        <f>TRIM(SampleSuperstore3[[#This Row],[City]])</f>
        <v>San Francisco</v>
      </c>
      <c r="P5027" s="2" t="str">
        <f>TRIM(SampleSuperstore3[[#This Row],[State]])</f>
        <v>California</v>
      </c>
      <c r="Q5027" s="2" t="str">
        <f t="shared" si="78"/>
        <v>San Francisco California</v>
      </c>
      <c r="R5027" s="6" t="s">
        <v>79</v>
      </c>
      <c r="S5027" s="2" t="s">
        <v>65</v>
      </c>
      <c r="T5027" s="2"/>
    </row>
    <row r="5028" spans="1:20" x14ac:dyDescent="0.3">
      <c r="A5028" t="s">
        <v>28</v>
      </c>
      <c r="B5028" t="s">
        <v>14</v>
      </c>
      <c r="C5028" t="s">
        <v>15</v>
      </c>
      <c r="D5028" t="s">
        <v>52</v>
      </c>
      <c r="E5028" t="s">
        <v>24</v>
      </c>
      <c r="F5028">
        <v>94109</v>
      </c>
      <c r="G5028" t="s">
        <v>25</v>
      </c>
      <c r="H5028" t="s">
        <v>26</v>
      </c>
      <c r="I5028" t="s">
        <v>37</v>
      </c>
      <c r="J5028">
        <v>119616</v>
      </c>
      <c r="K5028">
        <v>8</v>
      </c>
      <c r="L5028">
        <v>2</v>
      </c>
      <c r="M5028">
        <v>403704</v>
      </c>
      <c r="O5028" s="2" t="str">
        <f>TRIM(SampleSuperstore3[[#This Row],[City]])</f>
        <v>San Francisco</v>
      </c>
      <c r="P5028" s="2" t="str">
        <f>TRIM(SampleSuperstore3[[#This Row],[State]])</f>
        <v>California</v>
      </c>
      <c r="Q5028" s="2" t="str">
        <f t="shared" si="78"/>
        <v>San Francisco California</v>
      </c>
      <c r="R5028" s="6" t="s">
        <v>632</v>
      </c>
      <c r="S5028" s="2" t="s">
        <v>633</v>
      </c>
      <c r="T5028" s="2" t="s">
        <v>24</v>
      </c>
    </row>
    <row r="5029" spans="1:20" x14ac:dyDescent="0.3">
      <c r="A5029" t="s">
        <v>28</v>
      </c>
      <c r="B5029" t="s">
        <v>22</v>
      </c>
      <c r="C5029" t="s">
        <v>15</v>
      </c>
      <c r="D5029" t="s">
        <v>304</v>
      </c>
      <c r="E5029" t="s">
        <v>132</v>
      </c>
      <c r="F5029">
        <v>8360</v>
      </c>
      <c r="G5029" t="s">
        <v>57</v>
      </c>
      <c r="H5029" t="s">
        <v>19</v>
      </c>
      <c r="I5029" t="s">
        <v>21</v>
      </c>
      <c r="J5029">
        <v>21294</v>
      </c>
      <c r="K5029">
        <v>3</v>
      </c>
      <c r="L5029">
        <v>0</v>
      </c>
      <c r="M5029">
        <v>255528</v>
      </c>
      <c r="O5029" s="2" t="str">
        <f>TRIM(SampleSuperstore3[[#This Row],[City]])</f>
        <v>Vineland</v>
      </c>
      <c r="P5029" s="2" t="str">
        <f>TRIM(SampleSuperstore3[[#This Row],[State]])</f>
        <v>New Jersey</v>
      </c>
      <c r="Q5029" s="2" t="str">
        <f t="shared" si="78"/>
        <v>Vineland New Jersey</v>
      </c>
      <c r="R5029" s="6" t="s">
        <v>632</v>
      </c>
      <c r="S5029" s="2" t="s">
        <v>633</v>
      </c>
      <c r="T5029" s="2" t="s">
        <v>24</v>
      </c>
    </row>
    <row r="5030" spans="1:20" x14ac:dyDescent="0.3">
      <c r="A5030" t="s">
        <v>28</v>
      </c>
      <c r="B5030" t="s">
        <v>22</v>
      </c>
      <c r="C5030" t="s">
        <v>15</v>
      </c>
      <c r="D5030" t="s">
        <v>304</v>
      </c>
      <c r="E5030" t="s">
        <v>132</v>
      </c>
      <c r="F5030">
        <v>8360</v>
      </c>
      <c r="G5030" t="s">
        <v>57</v>
      </c>
      <c r="H5030" t="s">
        <v>26</v>
      </c>
      <c r="I5030" t="s">
        <v>38</v>
      </c>
      <c r="J5030">
        <v>2649</v>
      </c>
      <c r="K5030">
        <v>1</v>
      </c>
      <c r="L5030">
        <v>0</v>
      </c>
      <c r="M5030">
        <v>74172</v>
      </c>
      <c r="O5030" s="2" t="str">
        <f>TRIM(SampleSuperstore3[[#This Row],[City]])</f>
        <v>Vineland</v>
      </c>
      <c r="P5030" s="2" t="str">
        <f>TRIM(SampleSuperstore3[[#This Row],[State]])</f>
        <v>New Jersey</v>
      </c>
      <c r="Q5030" s="2" t="str">
        <f t="shared" si="78"/>
        <v>Vineland New Jersey</v>
      </c>
      <c r="R5030" s="6" t="s">
        <v>632</v>
      </c>
      <c r="S5030" s="2" t="s">
        <v>633</v>
      </c>
      <c r="T5030" s="2" t="s">
        <v>24</v>
      </c>
    </row>
    <row r="5031" spans="1:20" x14ac:dyDescent="0.3">
      <c r="A5031" t="s">
        <v>13</v>
      </c>
      <c r="B5031" t="s">
        <v>44</v>
      </c>
      <c r="C5031" t="s">
        <v>15</v>
      </c>
      <c r="D5031" t="s">
        <v>241</v>
      </c>
      <c r="E5031" t="s">
        <v>49</v>
      </c>
      <c r="F5031">
        <v>53209</v>
      </c>
      <c r="G5031" t="s">
        <v>47</v>
      </c>
      <c r="H5031" t="s">
        <v>19</v>
      </c>
      <c r="I5031" t="s">
        <v>20</v>
      </c>
      <c r="J5031">
        <v>6874</v>
      </c>
      <c r="K5031">
        <v>5</v>
      </c>
      <c r="L5031">
        <v>0</v>
      </c>
      <c r="M5031">
        <v>48118</v>
      </c>
      <c r="O5031" s="2" t="str">
        <f>TRIM(SampleSuperstore3[[#This Row],[City]])</f>
        <v>Milwaukee</v>
      </c>
      <c r="P5031" s="2" t="str">
        <f>TRIM(SampleSuperstore3[[#This Row],[State]])</f>
        <v>Wisconsin</v>
      </c>
      <c r="Q5031" s="2" t="str">
        <f t="shared" si="78"/>
        <v>Milwaukee Wisconsin</v>
      </c>
      <c r="R5031" s="6" t="s">
        <v>304</v>
      </c>
      <c r="S5031" s="2" t="s">
        <v>634</v>
      </c>
      <c r="T5031" s="2" t="s">
        <v>808</v>
      </c>
    </row>
    <row r="5032" spans="1:20" x14ac:dyDescent="0.3">
      <c r="A5032" t="s">
        <v>28</v>
      </c>
      <c r="B5032" t="s">
        <v>22</v>
      </c>
      <c r="C5032" t="s">
        <v>15</v>
      </c>
      <c r="D5032" t="s">
        <v>42</v>
      </c>
      <c r="E5032" t="s">
        <v>43</v>
      </c>
      <c r="F5032">
        <v>98115</v>
      </c>
      <c r="G5032" t="s">
        <v>25</v>
      </c>
      <c r="H5032" t="s">
        <v>19</v>
      </c>
      <c r="I5032" t="s">
        <v>31</v>
      </c>
      <c r="J5032">
        <v>65355</v>
      </c>
      <c r="K5032">
        <v>3</v>
      </c>
      <c r="L5032">
        <v>0</v>
      </c>
      <c r="M5032">
        <v>1111035</v>
      </c>
      <c r="O5032" s="2" t="str">
        <f>TRIM(SampleSuperstore3[[#This Row],[City]])</f>
        <v>Seattle</v>
      </c>
      <c r="P5032" s="2" t="str">
        <f>TRIM(SampleSuperstore3[[#This Row],[State]])</f>
        <v>Washington</v>
      </c>
      <c r="Q5032" s="2" t="str">
        <f t="shared" si="78"/>
        <v>Seattle Washington</v>
      </c>
      <c r="R5032" s="6" t="s">
        <v>304</v>
      </c>
      <c r="S5032" s="2" t="s">
        <v>634</v>
      </c>
      <c r="T5032" s="2" t="s">
        <v>808</v>
      </c>
    </row>
    <row r="5033" spans="1:20" x14ac:dyDescent="0.3">
      <c r="A5033" t="s">
        <v>28</v>
      </c>
      <c r="B5033" t="s">
        <v>22</v>
      </c>
      <c r="C5033" t="s">
        <v>15</v>
      </c>
      <c r="D5033" t="s">
        <v>42</v>
      </c>
      <c r="E5033" t="s">
        <v>43</v>
      </c>
      <c r="F5033">
        <v>98115</v>
      </c>
      <c r="G5033" t="s">
        <v>25</v>
      </c>
      <c r="H5033" t="s">
        <v>35</v>
      </c>
      <c r="I5033" t="s">
        <v>59</v>
      </c>
      <c r="J5033">
        <v>339</v>
      </c>
      <c r="K5033">
        <v>2</v>
      </c>
      <c r="L5033">
        <v>0</v>
      </c>
      <c r="M5033">
        <v>2034</v>
      </c>
      <c r="O5033" s="2" t="str">
        <f>TRIM(SampleSuperstore3[[#This Row],[City]])</f>
        <v>Seattle</v>
      </c>
      <c r="P5033" s="2" t="str">
        <f>TRIM(SampleSuperstore3[[#This Row],[State]])</f>
        <v>Washington</v>
      </c>
      <c r="Q5033" s="2" t="str">
        <f t="shared" si="78"/>
        <v>Seattle Washington</v>
      </c>
      <c r="R5033" s="6" t="s">
        <v>241</v>
      </c>
      <c r="S5033" s="2" t="s">
        <v>49</v>
      </c>
      <c r="T5033" s="2"/>
    </row>
    <row r="5034" spans="1:20" x14ac:dyDescent="0.3">
      <c r="A5034" t="s">
        <v>13</v>
      </c>
      <c r="B5034" t="s">
        <v>14</v>
      </c>
      <c r="C5034" t="s">
        <v>15</v>
      </c>
      <c r="D5034" t="s">
        <v>64</v>
      </c>
      <c r="E5034" t="s">
        <v>65</v>
      </c>
      <c r="F5034">
        <v>60540</v>
      </c>
      <c r="G5034" t="s">
        <v>47</v>
      </c>
      <c r="H5034" t="s">
        <v>35</v>
      </c>
      <c r="I5034" t="s">
        <v>59</v>
      </c>
      <c r="J5034">
        <v>23996</v>
      </c>
      <c r="K5034">
        <v>5</v>
      </c>
      <c r="L5034">
        <v>2</v>
      </c>
      <c r="M5034">
        <v>83986</v>
      </c>
      <c r="O5034" s="2" t="str">
        <f>TRIM(SampleSuperstore3[[#This Row],[City]])</f>
        <v>Naperville</v>
      </c>
      <c r="P5034" s="2" t="str">
        <f>TRIM(SampleSuperstore3[[#This Row],[State]])</f>
        <v>Illinois</v>
      </c>
      <c r="Q5034" s="2" t="str">
        <f t="shared" si="78"/>
        <v>Naperville Illinois</v>
      </c>
      <c r="R5034" s="6" t="s">
        <v>42</v>
      </c>
      <c r="S5034" s="2" t="s">
        <v>43</v>
      </c>
      <c r="T5034" s="2"/>
    </row>
    <row r="5035" spans="1:20" x14ac:dyDescent="0.3">
      <c r="A5035" t="s">
        <v>62</v>
      </c>
      <c r="B5035" t="s">
        <v>22</v>
      </c>
      <c r="C5035" t="s">
        <v>15</v>
      </c>
      <c r="D5035" t="s">
        <v>106</v>
      </c>
      <c r="E5035" t="s">
        <v>72</v>
      </c>
      <c r="F5035">
        <v>19805</v>
      </c>
      <c r="G5035" t="s">
        <v>57</v>
      </c>
      <c r="H5035" t="s">
        <v>19</v>
      </c>
      <c r="I5035" t="s">
        <v>31</v>
      </c>
      <c r="J5035">
        <v>199836</v>
      </c>
      <c r="K5035">
        <v>4</v>
      </c>
      <c r="L5035">
        <v>3</v>
      </c>
      <c r="M5035">
        <v>-371124</v>
      </c>
      <c r="O5035" s="2" t="str">
        <f>TRIM(SampleSuperstore3[[#This Row],[City]])</f>
        <v>Wilmington</v>
      </c>
      <c r="P5035" s="2" t="str">
        <f>TRIM(SampleSuperstore3[[#This Row],[State]])</f>
        <v>Delaware</v>
      </c>
      <c r="Q5035" s="2" t="str">
        <f t="shared" si="78"/>
        <v>Wilmington Delaware</v>
      </c>
      <c r="R5035" s="6" t="s">
        <v>42</v>
      </c>
      <c r="S5035" s="2" t="s">
        <v>43</v>
      </c>
      <c r="T5035" s="2"/>
    </row>
    <row r="5036" spans="1:20" x14ac:dyDescent="0.3">
      <c r="A5036" t="s">
        <v>62</v>
      </c>
      <c r="B5036" t="s">
        <v>22</v>
      </c>
      <c r="C5036" t="s">
        <v>15</v>
      </c>
      <c r="D5036" t="s">
        <v>106</v>
      </c>
      <c r="E5036" t="s">
        <v>72</v>
      </c>
      <c r="F5036">
        <v>19805</v>
      </c>
      <c r="G5036" t="s">
        <v>57</v>
      </c>
      <c r="H5036" t="s">
        <v>35</v>
      </c>
      <c r="I5036" t="s">
        <v>36</v>
      </c>
      <c r="J5036">
        <v>716</v>
      </c>
      <c r="K5036">
        <v>2</v>
      </c>
      <c r="L5036">
        <v>0</v>
      </c>
      <c r="M5036">
        <v>19332</v>
      </c>
      <c r="O5036" s="2" t="str">
        <f>TRIM(SampleSuperstore3[[#This Row],[City]])</f>
        <v>Wilmington</v>
      </c>
      <c r="P5036" s="2" t="str">
        <f>TRIM(SampleSuperstore3[[#This Row],[State]])</f>
        <v>Delaware</v>
      </c>
      <c r="Q5036" s="2" t="str">
        <f t="shared" si="78"/>
        <v>Wilmington Delaware</v>
      </c>
      <c r="R5036" s="6" t="s">
        <v>64</v>
      </c>
      <c r="S5036" s="2" t="s">
        <v>65</v>
      </c>
      <c r="T5036" s="2"/>
    </row>
    <row r="5037" spans="1:20" x14ac:dyDescent="0.3">
      <c r="A5037" t="s">
        <v>62</v>
      </c>
      <c r="B5037" t="s">
        <v>22</v>
      </c>
      <c r="C5037" t="s">
        <v>15</v>
      </c>
      <c r="D5037" t="s">
        <v>106</v>
      </c>
      <c r="E5037" t="s">
        <v>72</v>
      </c>
      <c r="F5037">
        <v>19805</v>
      </c>
      <c r="G5037" t="s">
        <v>57</v>
      </c>
      <c r="H5037" t="s">
        <v>26</v>
      </c>
      <c r="I5037" t="s">
        <v>37</v>
      </c>
      <c r="J5037">
        <v>22106</v>
      </c>
      <c r="K5037">
        <v>7</v>
      </c>
      <c r="L5037">
        <v>0</v>
      </c>
      <c r="M5037">
        <v>1038982</v>
      </c>
      <c r="O5037" s="2" t="str">
        <f>TRIM(SampleSuperstore3[[#This Row],[City]])</f>
        <v>Wilmington</v>
      </c>
      <c r="P5037" s="2" t="str">
        <f>TRIM(SampleSuperstore3[[#This Row],[State]])</f>
        <v>Delaware</v>
      </c>
      <c r="Q5037" s="2" t="str">
        <f t="shared" si="78"/>
        <v>Wilmington Delaware</v>
      </c>
      <c r="R5037" s="6" t="s">
        <v>106</v>
      </c>
      <c r="S5037" s="2" t="s">
        <v>72</v>
      </c>
      <c r="T5037" s="2"/>
    </row>
    <row r="5038" spans="1:20" x14ac:dyDescent="0.3">
      <c r="A5038" t="s">
        <v>13</v>
      </c>
      <c r="B5038" t="s">
        <v>14</v>
      </c>
      <c r="C5038" t="s">
        <v>15</v>
      </c>
      <c r="D5038" t="s">
        <v>23</v>
      </c>
      <c r="E5038" t="s">
        <v>24</v>
      </c>
      <c r="F5038">
        <v>90036</v>
      </c>
      <c r="G5038" t="s">
        <v>25</v>
      </c>
      <c r="H5038" t="s">
        <v>26</v>
      </c>
      <c r="I5038" t="s">
        <v>41</v>
      </c>
      <c r="J5038">
        <v>6771</v>
      </c>
      <c r="K5038">
        <v>3</v>
      </c>
      <c r="L5038">
        <v>0</v>
      </c>
      <c r="M5038">
        <v>325008</v>
      </c>
      <c r="O5038" s="2" t="str">
        <f>TRIM(SampleSuperstore3[[#This Row],[City]])</f>
        <v>Los Angeles</v>
      </c>
      <c r="P5038" s="2" t="str">
        <f>TRIM(SampleSuperstore3[[#This Row],[State]])</f>
        <v>California</v>
      </c>
      <c r="Q5038" s="2" t="str">
        <f t="shared" si="78"/>
        <v>Los Angeles California</v>
      </c>
      <c r="R5038" s="6" t="s">
        <v>106</v>
      </c>
      <c r="S5038" s="2" t="s">
        <v>72</v>
      </c>
      <c r="T5038" s="2"/>
    </row>
    <row r="5039" spans="1:20" x14ac:dyDescent="0.3">
      <c r="A5039" t="s">
        <v>13</v>
      </c>
      <c r="B5039" t="s">
        <v>14</v>
      </c>
      <c r="C5039" t="s">
        <v>15</v>
      </c>
      <c r="D5039" t="s">
        <v>23</v>
      </c>
      <c r="E5039" t="s">
        <v>24</v>
      </c>
      <c r="F5039">
        <v>90036</v>
      </c>
      <c r="G5039" t="s">
        <v>25</v>
      </c>
      <c r="H5039" t="s">
        <v>26</v>
      </c>
      <c r="I5039" t="s">
        <v>38</v>
      </c>
      <c r="J5039">
        <v>12992</v>
      </c>
      <c r="K5039">
        <v>4</v>
      </c>
      <c r="L5039">
        <v>0</v>
      </c>
      <c r="M5039">
        <v>38976</v>
      </c>
      <c r="O5039" s="2" t="str">
        <f>TRIM(SampleSuperstore3[[#This Row],[City]])</f>
        <v>Los Angeles</v>
      </c>
      <c r="P5039" s="2" t="str">
        <f>TRIM(SampleSuperstore3[[#This Row],[State]])</f>
        <v>California</v>
      </c>
      <c r="Q5039" s="2" t="str">
        <f t="shared" si="78"/>
        <v>Los Angeles California</v>
      </c>
      <c r="R5039" s="6" t="s">
        <v>106</v>
      </c>
      <c r="S5039" s="2" t="s">
        <v>72</v>
      </c>
      <c r="T5039" s="2"/>
    </row>
    <row r="5040" spans="1:20" x14ac:dyDescent="0.3">
      <c r="A5040" t="s">
        <v>13</v>
      </c>
      <c r="B5040" t="s">
        <v>14</v>
      </c>
      <c r="C5040" t="s">
        <v>15</v>
      </c>
      <c r="D5040" t="s">
        <v>23</v>
      </c>
      <c r="E5040" t="s">
        <v>24</v>
      </c>
      <c r="F5040">
        <v>90036</v>
      </c>
      <c r="G5040" t="s">
        <v>25</v>
      </c>
      <c r="H5040" t="s">
        <v>19</v>
      </c>
      <c r="I5040" t="s">
        <v>33</v>
      </c>
      <c r="J5040">
        <v>46746</v>
      </c>
      <c r="K5040">
        <v>9</v>
      </c>
      <c r="L5040">
        <v>0</v>
      </c>
      <c r="M5040">
        <v>1916586</v>
      </c>
      <c r="O5040" s="2" t="str">
        <f>TRIM(SampleSuperstore3[[#This Row],[City]])</f>
        <v>Los Angeles</v>
      </c>
      <c r="P5040" s="2" t="str">
        <f>TRIM(SampleSuperstore3[[#This Row],[State]])</f>
        <v>California</v>
      </c>
      <c r="Q5040" s="2" t="str">
        <f t="shared" si="78"/>
        <v>Los Angeles California</v>
      </c>
      <c r="R5040" s="6" t="s">
        <v>626</v>
      </c>
      <c r="S5040" s="2" t="s">
        <v>627</v>
      </c>
      <c r="T5040" s="2" t="s">
        <v>24</v>
      </c>
    </row>
    <row r="5041" spans="1:20" x14ac:dyDescent="0.3">
      <c r="A5041" t="s">
        <v>13</v>
      </c>
      <c r="B5041" t="s">
        <v>14</v>
      </c>
      <c r="C5041" t="s">
        <v>15</v>
      </c>
      <c r="D5041" t="s">
        <v>23</v>
      </c>
      <c r="E5041" t="s">
        <v>24</v>
      </c>
      <c r="F5041">
        <v>90036</v>
      </c>
      <c r="G5041" t="s">
        <v>25</v>
      </c>
      <c r="H5041" t="s">
        <v>26</v>
      </c>
      <c r="I5041" t="s">
        <v>41</v>
      </c>
      <c r="J5041">
        <v>614</v>
      </c>
      <c r="K5041">
        <v>5</v>
      </c>
      <c r="L5041">
        <v>0</v>
      </c>
      <c r="M5041">
        <v>28858</v>
      </c>
      <c r="O5041" s="2" t="str">
        <f>TRIM(SampleSuperstore3[[#This Row],[City]])</f>
        <v>Los Angeles</v>
      </c>
      <c r="P5041" s="2" t="str">
        <f>TRIM(SampleSuperstore3[[#This Row],[State]])</f>
        <v>California</v>
      </c>
      <c r="Q5041" s="2" t="str">
        <f t="shared" si="78"/>
        <v>Los Angeles California</v>
      </c>
      <c r="R5041" s="6" t="s">
        <v>626</v>
      </c>
      <c r="S5041" s="2" t="s">
        <v>627</v>
      </c>
      <c r="T5041" s="2" t="s">
        <v>24</v>
      </c>
    </row>
    <row r="5042" spans="1:20" x14ac:dyDescent="0.3">
      <c r="A5042" t="s">
        <v>13</v>
      </c>
      <c r="B5042" t="s">
        <v>14</v>
      </c>
      <c r="C5042" t="s">
        <v>15</v>
      </c>
      <c r="D5042" t="s">
        <v>23</v>
      </c>
      <c r="E5042" t="s">
        <v>24</v>
      </c>
      <c r="F5042">
        <v>90036</v>
      </c>
      <c r="G5042" t="s">
        <v>25</v>
      </c>
      <c r="H5042" t="s">
        <v>26</v>
      </c>
      <c r="I5042" t="s">
        <v>32</v>
      </c>
      <c r="J5042">
        <v>72076</v>
      </c>
      <c r="K5042">
        <v>4</v>
      </c>
      <c r="L5042">
        <v>0</v>
      </c>
      <c r="M5042">
        <v>1873976</v>
      </c>
      <c r="O5042" s="2" t="str">
        <f>TRIM(SampleSuperstore3[[#This Row],[City]])</f>
        <v>Los Angeles</v>
      </c>
      <c r="P5042" s="2" t="str">
        <f>TRIM(SampleSuperstore3[[#This Row],[State]])</f>
        <v>California</v>
      </c>
      <c r="Q5042" s="2" t="str">
        <f t="shared" si="78"/>
        <v>Los Angeles California</v>
      </c>
      <c r="R5042" s="6" t="s">
        <v>626</v>
      </c>
      <c r="S5042" s="2" t="s">
        <v>627</v>
      </c>
      <c r="T5042" s="2" t="s">
        <v>24</v>
      </c>
    </row>
    <row r="5043" spans="1:20" x14ac:dyDescent="0.3">
      <c r="A5043" t="s">
        <v>13</v>
      </c>
      <c r="B5043" t="s">
        <v>14</v>
      </c>
      <c r="C5043" t="s">
        <v>15</v>
      </c>
      <c r="D5043" t="s">
        <v>23</v>
      </c>
      <c r="E5043" t="s">
        <v>24</v>
      </c>
      <c r="F5043">
        <v>90036</v>
      </c>
      <c r="G5043" t="s">
        <v>25</v>
      </c>
      <c r="H5043" t="s">
        <v>26</v>
      </c>
      <c r="I5043" t="s">
        <v>37</v>
      </c>
      <c r="J5043">
        <v>5184</v>
      </c>
      <c r="K5043">
        <v>3</v>
      </c>
      <c r="L5043">
        <v>2</v>
      </c>
      <c r="M5043">
        <v>18144</v>
      </c>
      <c r="O5043" s="2" t="str">
        <f>TRIM(SampleSuperstore3[[#This Row],[City]])</f>
        <v>Los Angeles</v>
      </c>
      <c r="P5043" s="2" t="str">
        <f>TRIM(SampleSuperstore3[[#This Row],[State]])</f>
        <v>California</v>
      </c>
      <c r="Q5043" s="2" t="str">
        <f t="shared" si="78"/>
        <v>Los Angeles California</v>
      </c>
      <c r="R5043" s="6" t="s">
        <v>626</v>
      </c>
      <c r="S5043" s="2" t="s">
        <v>627</v>
      </c>
      <c r="T5043" s="2" t="s">
        <v>24</v>
      </c>
    </row>
    <row r="5044" spans="1:20" x14ac:dyDescent="0.3">
      <c r="A5044" t="s">
        <v>13</v>
      </c>
      <c r="B5044" t="s">
        <v>14</v>
      </c>
      <c r="C5044" t="s">
        <v>15</v>
      </c>
      <c r="D5044" t="s">
        <v>23</v>
      </c>
      <c r="E5044" t="s">
        <v>24</v>
      </c>
      <c r="F5044">
        <v>90036</v>
      </c>
      <c r="G5044" t="s">
        <v>25</v>
      </c>
      <c r="H5044" t="s">
        <v>26</v>
      </c>
      <c r="I5044" t="s">
        <v>34</v>
      </c>
      <c r="J5044">
        <v>147</v>
      </c>
      <c r="K5044">
        <v>5</v>
      </c>
      <c r="L5044">
        <v>0</v>
      </c>
      <c r="M5044">
        <v>3969</v>
      </c>
      <c r="O5044" s="2" t="str">
        <f>TRIM(SampleSuperstore3[[#This Row],[City]])</f>
        <v>Los Angeles</v>
      </c>
      <c r="P5044" s="2" t="str">
        <f>TRIM(SampleSuperstore3[[#This Row],[State]])</f>
        <v>California</v>
      </c>
      <c r="Q5044" s="2" t="str">
        <f t="shared" si="78"/>
        <v>Los Angeles California</v>
      </c>
      <c r="R5044" s="6" t="s">
        <v>626</v>
      </c>
      <c r="S5044" s="2" t="s">
        <v>627</v>
      </c>
      <c r="T5044" s="2" t="s">
        <v>24</v>
      </c>
    </row>
    <row r="5045" spans="1:20" x14ac:dyDescent="0.3">
      <c r="A5045" t="s">
        <v>28</v>
      </c>
      <c r="B5045" t="s">
        <v>14</v>
      </c>
      <c r="C5045" t="s">
        <v>15</v>
      </c>
      <c r="D5045" t="s">
        <v>79</v>
      </c>
      <c r="E5045" t="s">
        <v>65</v>
      </c>
      <c r="F5045">
        <v>60610</v>
      </c>
      <c r="G5045" t="s">
        <v>47</v>
      </c>
      <c r="H5045" t="s">
        <v>26</v>
      </c>
      <c r="I5045" t="s">
        <v>37</v>
      </c>
      <c r="J5045">
        <v>8134</v>
      </c>
      <c r="K5045">
        <v>7</v>
      </c>
      <c r="L5045">
        <v>8</v>
      </c>
      <c r="M5045">
        <v>-138278</v>
      </c>
      <c r="O5045" s="2" t="str">
        <f>TRIM(SampleSuperstore3[[#This Row],[City]])</f>
        <v>Chicago</v>
      </c>
      <c r="P5045" s="2" t="str">
        <f>TRIM(SampleSuperstore3[[#This Row],[State]])</f>
        <v>Illinois</v>
      </c>
      <c r="Q5045" s="2" t="str">
        <f t="shared" si="78"/>
        <v>Chicago Illinois</v>
      </c>
      <c r="R5045" s="6" t="s">
        <v>626</v>
      </c>
      <c r="S5045" s="2" t="s">
        <v>627</v>
      </c>
      <c r="T5045" s="2" t="s">
        <v>24</v>
      </c>
    </row>
    <row r="5046" spans="1:20" x14ac:dyDescent="0.3">
      <c r="A5046" t="s">
        <v>28</v>
      </c>
      <c r="B5046" t="s">
        <v>14</v>
      </c>
      <c r="C5046" t="s">
        <v>15</v>
      </c>
      <c r="D5046" t="s">
        <v>79</v>
      </c>
      <c r="E5046" t="s">
        <v>65</v>
      </c>
      <c r="F5046">
        <v>60610</v>
      </c>
      <c r="G5046" t="s">
        <v>47</v>
      </c>
      <c r="H5046" t="s">
        <v>35</v>
      </c>
      <c r="I5046" t="s">
        <v>59</v>
      </c>
      <c r="J5046">
        <v>79984</v>
      </c>
      <c r="K5046">
        <v>2</v>
      </c>
      <c r="L5046">
        <v>2</v>
      </c>
      <c r="M5046">
        <v>139972</v>
      </c>
      <c r="O5046" s="2" t="str">
        <f>TRIM(SampleSuperstore3[[#This Row],[City]])</f>
        <v>Chicago</v>
      </c>
      <c r="P5046" s="2" t="str">
        <f>TRIM(SampleSuperstore3[[#This Row],[State]])</f>
        <v>Illinois</v>
      </c>
      <c r="Q5046" s="2" t="str">
        <f t="shared" si="78"/>
        <v>Chicago Illinois</v>
      </c>
      <c r="R5046" s="6" t="s">
        <v>626</v>
      </c>
      <c r="S5046" s="2" t="s">
        <v>627</v>
      </c>
      <c r="T5046" s="2" t="s">
        <v>24</v>
      </c>
    </row>
    <row r="5047" spans="1:20" x14ac:dyDescent="0.3">
      <c r="A5047" t="s">
        <v>28</v>
      </c>
      <c r="B5047" t="s">
        <v>44</v>
      </c>
      <c r="C5047" t="s">
        <v>15</v>
      </c>
      <c r="D5047" t="s">
        <v>174</v>
      </c>
      <c r="E5047" t="s">
        <v>43</v>
      </c>
      <c r="F5047">
        <v>98198</v>
      </c>
      <c r="G5047" t="s">
        <v>25</v>
      </c>
      <c r="H5047" t="s">
        <v>26</v>
      </c>
      <c r="I5047" t="s">
        <v>41</v>
      </c>
      <c r="J5047">
        <v>1854</v>
      </c>
      <c r="K5047">
        <v>2</v>
      </c>
      <c r="L5047">
        <v>0</v>
      </c>
      <c r="M5047">
        <v>87138</v>
      </c>
      <c r="O5047" s="2" t="str">
        <f>TRIM(SampleSuperstore3[[#This Row],[City]])</f>
        <v>Des Moines</v>
      </c>
      <c r="P5047" s="2" t="str">
        <f>TRIM(SampleSuperstore3[[#This Row],[State]])</f>
        <v>Washington</v>
      </c>
      <c r="Q5047" s="2" t="str">
        <f t="shared" si="78"/>
        <v>Des Moines Washington</v>
      </c>
      <c r="R5047" s="6" t="s">
        <v>79</v>
      </c>
      <c r="S5047" s="2" t="s">
        <v>65</v>
      </c>
      <c r="T5047" s="2"/>
    </row>
    <row r="5048" spans="1:20" x14ac:dyDescent="0.3">
      <c r="A5048" t="s">
        <v>28</v>
      </c>
      <c r="B5048" t="s">
        <v>22</v>
      </c>
      <c r="C5048" t="s">
        <v>15</v>
      </c>
      <c r="D5048" t="s">
        <v>55</v>
      </c>
      <c r="E5048" t="s">
        <v>56</v>
      </c>
      <c r="F5048">
        <v>19140</v>
      </c>
      <c r="G5048" t="s">
        <v>57</v>
      </c>
      <c r="H5048" t="s">
        <v>26</v>
      </c>
      <c r="I5048" t="s">
        <v>60</v>
      </c>
      <c r="J5048">
        <v>244</v>
      </c>
      <c r="K5048">
        <v>2</v>
      </c>
      <c r="L5048">
        <v>2</v>
      </c>
      <c r="M5048">
        <v>793</v>
      </c>
      <c r="O5048" s="2" t="str">
        <f>TRIM(SampleSuperstore3[[#This Row],[City]])</f>
        <v>Philadelphia</v>
      </c>
      <c r="P5048" s="2" t="str">
        <f>TRIM(SampleSuperstore3[[#This Row],[State]])</f>
        <v>Pennsylvania</v>
      </c>
      <c r="Q5048" s="2" t="str">
        <f t="shared" si="78"/>
        <v>Philadelphia Pennsylvania</v>
      </c>
      <c r="R5048" s="6" t="s">
        <v>79</v>
      </c>
      <c r="S5048" s="2" t="s">
        <v>65</v>
      </c>
      <c r="T5048" s="2"/>
    </row>
    <row r="5049" spans="1:20" x14ac:dyDescent="0.3">
      <c r="A5049" t="s">
        <v>168</v>
      </c>
      <c r="B5049" t="s">
        <v>14</v>
      </c>
      <c r="C5049" t="s">
        <v>15</v>
      </c>
      <c r="D5049" t="s">
        <v>200</v>
      </c>
      <c r="E5049" t="s">
        <v>167</v>
      </c>
      <c r="F5049">
        <v>30318</v>
      </c>
      <c r="G5049" t="s">
        <v>18</v>
      </c>
      <c r="H5049" t="s">
        <v>26</v>
      </c>
      <c r="I5049" t="s">
        <v>41</v>
      </c>
      <c r="J5049">
        <v>19564</v>
      </c>
      <c r="K5049">
        <v>4</v>
      </c>
      <c r="L5049">
        <v>0</v>
      </c>
      <c r="M5049">
        <v>919508</v>
      </c>
      <c r="O5049" s="2" t="str">
        <f>TRIM(SampleSuperstore3[[#This Row],[City]])</f>
        <v>Atlanta</v>
      </c>
      <c r="P5049" s="2" t="str">
        <f>TRIM(SampleSuperstore3[[#This Row],[State]])</f>
        <v>Georgia</v>
      </c>
      <c r="Q5049" s="2" t="str">
        <f t="shared" si="78"/>
        <v>Atlanta Georgia</v>
      </c>
      <c r="R5049" s="6" t="s">
        <v>655</v>
      </c>
      <c r="S5049" s="2" t="s">
        <v>656</v>
      </c>
      <c r="T5049" s="2" t="s">
        <v>43</v>
      </c>
    </row>
    <row r="5050" spans="1:20" x14ac:dyDescent="0.3">
      <c r="A5050" t="s">
        <v>13</v>
      </c>
      <c r="B5050" t="s">
        <v>14</v>
      </c>
      <c r="C5050" t="s">
        <v>15</v>
      </c>
      <c r="D5050" t="s">
        <v>135</v>
      </c>
      <c r="E5050" t="s">
        <v>46</v>
      </c>
      <c r="F5050">
        <v>75217</v>
      </c>
      <c r="G5050" t="s">
        <v>47</v>
      </c>
      <c r="H5050" t="s">
        <v>35</v>
      </c>
      <c r="I5050" t="s">
        <v>59</v>
      </c>
      <c r="J5050">
        <v>3984</v>
      </c>
      <c r="K5050">
        <v>5</v>
      </c>
      <c r="L5050">
        <v>2</v>
      </c>
      <c r="M5050">
        <v>8466</v>
      </c>
      <c r="O5050" s="2" t="str">
        <f>TRIM(SampleSuperstore3[[#This Row],[City]])</f>
        <v>Dallas</v>
      </c>
      <c r="P5050" s="2" t="str">
        <f>TRIM(SampleSuperstore3[[#This Row],[State]])</f>
        <v>Texas</v>
      </c>
      <c r="Q5050" s="2" t="str">
        <f t="shared" si="78"/>
        <v>Dallas Texas</v>
      </c>
      <c r="R5050" s="6" t="s">
        <v>55</v>
      </c>
      <c r="S5050" s="2" t="s">
        <v>56</v>
      </c>
      <c r="T5050" s="2"/>
    </row>
    <row r="5051" spans="1:20" x14ac:dyDescent="0.3">
      <c r="A5051" t="s">
        <v>13</v>
      </c>
      <c r="B5051" t="s">
        <v>14</v>
      </c>
      <c r="C5051" t="s">
        <v>15</v>
      </c>
      <c r="D5051" t="s">
        <v>135</v>
      </c>
      <c r="E5051" t="s">
        <v>46</v>
      </c>
      <c r="F5051">
        <v>75217</v>
      </c>
      <c r="G5051" t="s">
        <v>47</v>
      </c>
      <c r="H5051" t="s">
        <v>26</v>
      </c>
      <c r="I5051" t="s">
        <v>34</v>
      </c>
      <c r="J5051">
        <v>7056</v>
      </c>
      <c r="K5051">
        <v>3</v>
      </c>
      <c r="L5051">
        <v>2</v>
      </c>
      <c r="M5051">
        <v>7938</v>
      </c>
      <c r="O5051" s="2" t="str">
        <f>TRIM(SampleSuperstore3[[#This Row],[City]])</f>
        <v>Dallas</v>
      </c>
      <c r="P5051" s="2" t="str">
        <f>TRIM(SampleSuperstore3[[#This Row],[State]])</f>
        <v>Texas</v>
      </c>
      <c r="Q5051" s="2" t="str">
        <f t="shared" si="78"/>
        <v>Dallas Texas</v>
      </c>
      <c r="R5051" s="6" t="s">
        <v>200</v>
      </c>
      <c r="S5051" s="2" t="s">
        <v>167</v>
      </c>
      <c r="T5051" s="2"/>
    </row>
    <row r="5052" spans="1:20" x14ac:dyDescent="0.3">
      <c r="A5052" t="s">
        <v>13</v>
      </c>
      <c r="B5052" t="s">
        <v>14</v>
      </c>
      <c r="C5052" t="s">
        <v>15</v>
      </c>
      <c r="D5052" t="s">
        <v>135</v>
      </c>
      <c r="E5052" t="s">
        <v>46</v>
      </c>
      <c r="F5052">
        <v>75217</v>
      </c>
      <c r="G5052" t="s">
        <v>47</v>
      </c>
      <c r="H5052" t="s">
        <v>19</v>
      </c>
      <c r="I5052" t="s">
        <v>20</v>
      </c>
      <c r="J5052">
        <v>13523976</v>
      </c>
      <c r="K5052">
        <v>9</v>
      </c>
      <c r="L5052">
        <v>32</v>
      </c>
      <c r="M5052">
        <v>-4375404</v>
      </c>
      <c r="O5052" s="2" t="str">
        <f>TRIM(SampleSuperstore3[[#This Row],[City]])</f>
        <v>Dallas</v>
      </c>
      <c r="P5052" s="2" t="str">
        <f>TRIM(SampleSuperstore3[[#This Row],[State]])</f>
        <v>Texas</v>
      </c>
      <c r="Q5052" s="2" t="str">
        <f t="shared" si="78"/>
        <v>Dallas Texas</v>
      </c>
      <c r="R5052" s="6" t="s">
        <v>135</v>
      </c>
      <c r="S5052" s="2" t="s">
        <v>46</v>
      </c>
      <c r="T5052" s="2"/>
    </row>
    <row r="5053" spans="1:20" x14ac:dyDescent="0.3">
      <c r="A5053" t="s">
        <v>62</v>
      </c>
      <c r="B5053" t="s">
        <v>14</v>
      </c>
      <c r="C5053" t="s">
        <v>15</v>
      </c>
      <c r="D5053" t="s">
        <v>520</v>
      </c>
      <c r="E5053" t="s">
        <v>24</v>
      </c>
      <c r="F5053">
        <v>92553</v>
      </c>
      <c r="G5053" t="s">
        <v>25</v>
      </c>
      <c r="H5053" t="s">
        <v>26</v>
      </c>
      <c r="I5053" t="s">
        <v>41</v>
      </c>
      <c r="J5053">
        <v>264</v>
      </c>
      <c r="K5053">
        <v>5</v>
      </c>
      <c r="L5053">
        <v>0</v>
      </c>
      <c r="M5053">
        <v>1188</v>
      </c>
      <c r="O5053" s="2" t="str">
        <f>TRIM(SampleSuperstore3[[#This Row],[City]])</f>
        <v>Moreno Valley</v>
      </c>
      <c r="P5053" s="2" t="str">
        <f>TRIM(SampleSuperstore3[[#This Row],[State]])</f>
        <v>California</v>
      </c>
      <c r="Q5053" s="2" t="str">
        <f t="shared" si="78"/>
        <v>Moreno Valley California</v>
      </c>
      <c r="R5053" s="6" t="s">
        <v>135</v>
      </c>
      <c r="S5053" s="2" t="s">
        <v>46</v>
      </c>
      <c r="T5053" s="2"/>
    </row>
    <row r="5054" spans="1:20" x14ac:dyDescent="0.3">
      <c r="A5054" t="s">
        <v>62</v>
      </c>
      <c r="B5054" t="s">
        <v>14</v>
      </c>
      <c r="C5054" t="s">
        <v>15</v>
      </c>
      <c r="D5054" t="s">
        <v>520</v>
      </c>
      <c r="E5054" t="s">
        <v>24</v>
      </c>
      <c r="F5054">
        <v>92553</v>
      </c>
      <c r="G5054" t="s">
        <v>25</v>
      </c>
      <c r="H5054" t="s">
        <v>26</v>
      </c>
      <c r="I5054" t="s">
        <v>32</v>
      </c>
      <c r="J5054">
        <v>4188</v>
      </c>
      <c r="K5054">
        <v>6</v>
      </c>
      <c r="L5054">
        <v>0</v>
      </c>
      <c r="M5054">
        <v>8376</v>
      </c>
      <c r="O5054" s="2" t="str">
        <f>TRIM(SampleSuperstore3[[#This Row],[City]])</f>
        <v>Moreno Valley</v>
      </c>
      <c r="P5054" s="2" t="str">
        <f>TRIM(SampleSuperstore3[[#This Row],[State]])</f>
        <v>California</v>
      </c>
      <c r="Q5054" s="2" t="str">
        <f t="shared" si="78"/>
        <v>Moreno Valley California</v>
      </c>
      <c r="R5054" s="6" t="s">
        <v>135</v>
      </c>
      <c r="S5054" s="2" t="s">
        <v>46</v>
      </c>
      <c r="T5054" s="2"/>
    </row>
    <row r="5055" spans="1:20" x14ac:dyDescent="0.3">
      <c r="A5055" t="s">
        <v>28</v>
      </c>
      <c r="B5055" t="s">
        <v>14</v>
      </c>
      <c r="C5055" t="s">
        <v>15</v>
      </c>
      <c r="D5055" t="s">
        <v>55</v>
      </c>
      <c r="E5055" t="s">
        <v>56</v>
      </c>
      <c r="F5055">
        <v>19140</v>
      </c>
      <c r="G5055" t="s">
        <v>57</v>
      </c>
      <c r="H5055" t="s">
        <v>26</v>
      </c>
      <c r="I5055" t="s">
        <v>37</v>
      </c>
      <c r="J5055">
        <v>99846</v>
      </c>
      <c r="K5055">
        <v>9</v>
      </c>
      <c r="L5055">
        <v>7</v>
      </c>
      <c r="M5055">
        <v>-83205</v>
      </c>
      <c r="O5055" s="2" t="str">
        <f>TRIM(SampleSuperstore3[[#This Row],[City]])</f>
        <v>Philadelphia</v>
      </c>
      <c r="P5055" s="2" t="str">
        <f>TRIM(SampleSuperstore3[[#This Row],[State]])</f>
        <v>Pennsylvania</v>
      </c>
      <c r="Q5055" s="2" t="str">
        <f t="shared" si="78"/>
        <v>Philadelphia Pennsylvania</v>
      </c>
      <c r="R5055" s="6" t="s">
        <v>774</v>
      </c>
      <c r="S5055" s="2" t="s">
        <v>745</v>
      </c>
      <c r="T5055" s="2" t="s">
        <v>24</v>
      </c>
    </row>
    <row r="5056" spans="1:20" x14ac:dyDescent="0.3">
      <c r="A5056" t="s">
        <v>13</v>
      </c>
      <c r="B5056" t="s">
        <v>14</v>
      </c>
      <c r="C5056" t="s">
        <v>15</v>
      </c>
      <c r="D5056" t="s">
        <v>521</v>
      </c>
      <c r="E5056" t="s">
        <v>17</v>
      </c>
      <c r="F5056">
        <v>40324</v>
      </c>
      <c r="G5056" t="s">
        <v>18</v>
      </c>
      <c r="H5056" t="s">
        <v>35</v>
      </c>
      <c r="I5056" t="s">
        <v>36</v>
      </c>
      <c r="J5056">
        <v>69998</v>
      </c>
      <c r="K5056">
        <v>2</v>
      </c>
      <c r="L5056">
        <v>0</v>
      </c>
      <c r="M5056">
        <v>1959944</v>
      </c>
      <c r="O5056" s="2" t="str">
        <f>TRIM(SampleSuperstore3[[#This Row],[City]])</f>
        <v>Georgetown</v>
      </c>
      <c r="P5056" s="2" t="str">
        <f>TRIM(SampleSuperstore3[[#This Row],[State]])</f>
        <v>Kentucky</v>
      </c>
      <c r="Q5056" s="2" t="str">
        <f t="shared" si="78"/>
        <v>Georgetown Kentucky</v>
      </c>
      <c r="R5056" s="6" t="s">
        <v>774</v>
      </c>
      <c r="S5056" s="2" t="s">
        <v>745</v>
      </c>
      <c r="T5056" s="2" t="s">
        <v>24</v>
      </c>
    </row>
    <row r="5057" spans="1:20" x14ac:dyDescent="0.3">
      <c r="A5057" t="s">
        <v>13</v>
      </c>
      <c r="B5057" t="s">
        <v>14</v>
      </c>
      <c r="C5057" t="s">
        <v>15</v>
      </c>
      <c r="D5057" t="s">
        <v>521</v>
      </c>
      <c r="E5057" t="s">
        <v>17</v>
      </c>
      <c r="F5057">
        <v>40324</v>
      </c>
      <c r="G5057" t="s">
        <v>18</v>
      </c>
      <c r="H5057" t="s">
        <v>26</v>
      </c>
      <c r="I5057" t="s">
        <v>32</v>
      </c>
      <c r="J5057">
        <v>58482</v>
      </c>
      <c r="K5057">
        <v>9</v>
      </c>
      <c r="L5057">
        <v>0</v>
      </c>
      <c r="M5057">
        <v>701784</v>
      </c>
      <c r="O5057" s="2" t="str">
        <f>TRIM(SampleSuperstore3[[#This Row],[City]])</f>
        <v>Georgetown</v>
      </c>
      <c r="P5057" s="2" t="str">
        <f>TRIM(SampleSuperstore3[[#This Row],[State]])</f>
        <v>Kentucky</v>
      </c>
      <c r="Q5057" s="2" t="str">
        <f t="shared" si="78"/>
        <v>Georgetown Kentucky</v>
      </c>
      <c r="R5057" s="6" t="s">
        <v>55</v>
      </c>
      <c r="S5057" s="2" t="s">
        <v>56</v>
      </c>
      <c r="T5057" s="2"/>
    </row>
    <row r="5058" spans="1:20" x14ac:dyDescent="0.3">
      <c r="A5058" t="s">
        <v>28</v>
      </c>
      <c r="B5058" t="s">
        <v>14</v>
      </c>
      <c r="C5058" t="s">
        <v>15</v>
      </c>
      <c r="D5058" t="s">
        <v>93</v>
      </c>
      <c r="E5058" t="s">
        <v>68</v>
      </c>
      <c r="F5058">
        <v>55407</v>
      </c>
      <c r="G5058" t="s">
        <v>47</v>
      </c>
      <c r="H5058" t="s">
        <v>26</v>
      </c>
      <c r="I5058" t="s">
        <v>37</v>
      </c>
      <c r="J5058">
        <v>4398</v>
      </c>
      <c r="K5058">
        <v>2</v>
      </c>
      <c r="L5058">
        <v>0</v>
      </c>
      <c r="M5058">
        <v>2199</v>
      </c>
      <c r="O5058" s="2" t="str">
        <f>TRIM(SampleSuperstore3[[#This Row],[City]])</f>
        <v>Minneapolis</v>
      </c>
      <c r="P5058" s="2" t="str">
        <f>TRIM(SampleSuperstore3[[#This Row],[State]])</f>
        <v>Minnesota</v>
      </c>
      <c r="Q5058" s="2" t="str">
        <f t="shared" si="78"/>
        <v>Minneapolis Minnesota</v>
      </c>
      <c r="R5058" s="6" t="s">
        <v>521</v>
      </c>
      <c r="S5058" s="2" t="s">
        <v>17</v>
      </c>
      <c r="T5058" s="2"/>
    </row>
    <row r="5059" spans="1:20" x14ac:dyDescent="0.3">
      <c r="A5059" t="s">
        <v>28</v>
      </c>
      <c r="B5059" t="s">
        <v>14</v>
      </c>
      <c r="C5059" t="s">
        <v>15</v>
      </c>
      <c r="D5059" t="s">
        <v>93</v>
      </c>
      <c r="E5059" t="s">
        <v>68</v>
      </c>
      <c r="F5059">
        <v>55407</v>
      </c>
      <c r="G5059" t="s">
        <v>47</v>
      </c>
      <c r="H5059" t="s">
        <v>35</v>
      </c>
      <c r="I5059" t="s">
        <v>36</v>
      </c>
      <c r="J5059">
        <v>37797</v>
      </c>
      <c r="K5059">
        <v>3</v>
      </c>
      <c r="L5059">
        <v>0</v>
      </c>
      <c r="M5059">
        <v>1058316</v>
      </c>
      <c r="O5059" s="2" t="str">
        <f>TRIM(SampleSuperstore3[[#This Row],[City]])</f>
        <v>Minneapolis</v>
      </c>
      <c r="P5059" s="2" t="str">
        <f>TRIM(SampleSuperstore3[[#This Row],[State]])</f>
        <v>Minnesota</v>
      </c>
      <c r="Q5059" s="2" t="str">
        <f t="shared" ref="Q5059:Q5122" si="79">_xlfn.CONCAT(O5059," ",P5059)</f>
        <v>Minneapolis Minnesota</v>
      </c>
      <c r="R5059" s="6" t="s">
        <v>521</v>
      </c>
      <c r="S5059" s="2" t="s">
        <v>17</v>
      </c>
      <c r="T5059" s="2"/>
    </row>
    <row r="5060" spans="1:20" x14ac:dyDescent="0.3">
      <c r="A5060" t="s">
        <v>28</v>
      </c>
      <c r="B5060" t="s">
        <v>14</v>
      </c>
      <c r="C5060" t="s">
        <v>15</v>
      </c>
      <c r="D5060" t="s">
        <v>93</v>
      </c>
      <c r="E5060" t="s">
        <v>68</v>
      </c>
      <c r="F5060">
        <v>55407</v>
      </c>
      <c r="G5060" t="s">
        <v>47</v>
      </c>
      <c r="H5060" t="s">
        <v>19</v>
      </c>
      <c r="I5060" t="s">
        <v>33</v>
      </c>
      <c r="J5060">
        <v>12396</v>
      </c>
      <c r="K5060">
        <v>3</v>
      </c>
      <c r="L5060">
        <v>0</v>
      </c>
      <c r="M5060">
        <v>111564</v>
      </c>
      <c r="O5060" s="2" t="str">
        <f>TRIM(SampleSuperstore3[[#This Row],[City]])</f>
        <v>Minneapolis</v>
      </c>
      <c r="P5060" s="2" t="str">
        <f>TRIM(SampleSuperstore3[[#This Row],[State]])</f>
        <v>Minnesota</v>
      </c>
      <c r="Q5060" s="2" t="str">
        <f t="shared" si="79"/>
        <v>Minneapolis Minnesota</v>
      </c>
      <c r="R5060" s="6" t="s">
        <v>93</v>
      </c>
      <c r="S5060" s="2" t="s">
        <v>68</v>
      </c>
      <c r="T5060" s="2"/>
    </row>
    <row r="5061" spans="1:20" x14ac:dyDescent="0.3">
      <c r="A5061" t="s">
        <v>62</v>
      </c>
      <c r="B5061" t="s">
        <v>14</v>
      </c>
      <c r="C5061" t="s">
        <v>15</v>
      </c>
      <c r="D5061" t="s">
        <v>106</v>
      </c>
      <c r="E5061" t="s">
        <v>72</v>
      </c>
      <c r="F5061">
        <v>19805</v>
      </c>
      <c r="G5061" t="s">
        <v>57</v>
      </c>
      <c r="H5061" t="s">
        <v>35</v>
      </c>
      <c r="I5061" t="s">
        <v>36</v>
      </c>
      <c r="J5061">
        <v>39198</v>
      </c>
      <c r="K5061">
        <v>2</v>
      </c>
      <c r="L5061">
        <v>0</v>
      </c>
      <c r="M5061">
        <v>1136742</v>
      </c>
      <c r="O5061" s="2" t="str">
        <f>TRIM(SampleSuperstore3[[#This Row],[City]])</f>
        <v>Wilmington</v>
      </c>
      <c r="P5061" s="2" t="str">
        <f>TRIM(SampleSuperstore3[[#This Row],[State]])</f>
        <v>Delaware</v>
      </c>
      <c r="Q5061" s="2" t="str">
        <f t="shared" si="79"/>
        <v>Wilmington Delaware</v>
      </c>
      <c r="R5061" s="6" t="s">
        <v>93</v>
      </c>
      <c r="S5061" s="2" t="s">
        <v>68</v>
      </c>
      <c r="T5061" s="2"/>
    </row>
    <row r="5062" spans="1:20" x14ac:dyDescent="0.3">
      <c r="A5062" t="s">
        <v>28</v>
      </c>
      <c r="B5062" t="s">
        <v>14</v>
      </c>
      <c r="C5062" t="s">
        <v>15</v>
      </c>
      <c r="D5062" t="s">
        <v>223</v>
      </c>
      <c r="E5062" t="s">
        <v>40</v>
      </c>
      <c r="F5062">
        <v>27217</v>
      </c>
      <c r="G5062" t="s">
        <v>18</v>
      </c>
      <c r="H5062" t="s">
        <v>35</v>
      </c>
      <c r="I5062" t="s">
        <v>59</v>
      </c>
      <c r="J5062">
        <v>383976</v>
      </c>
      <c r="K5062">
        <v>3</v>
      </c>
      <c r="L5062">
        <v>2</v>
      </c>
      <c r="M5062">
        <v>815949</v>
      </c>
      <c r="O5062" s="2" t="str">
        <f>TRIM(SampleSuperstore3[[#This Row],[City]])</f>
        <v>Burlington</v>
      </c>
      <c r="P5062" s="2" t="str">
        <f>TRIM(SampleSuperstore3[[#This Row],[State]])</f>
        <v>North Carolina</v>
      </c>
      <c r="Q5062" s="2" t="str">
        <f t="shared" si="79"/>
        <v>Burlington North Carolina</v>
      </c>
      <c r="R5062" s="6" t="s">
        <v>93</v>
      </c>
      <c r="S5062" s="2" t="s">
        <v>68</v>
      </c>
      <c r="T5062" s="2"/>
    </row>
    <row r="5063" spans="1:20" x14ac:dyDescent="0.3">
      <c r="A5063" t="s">
        <v>28</v>
      </c>
      <c r="B5063" t="s">
        <v>14</v>
      </c>
      <c r="C5063" t="s">
        <v>15</v>
      </c>
      <c r="D5063" t="s">
        <v>223</v>
      </c>
      <c r="E5063" t="s">
        <v>40</v>
      </c>
      <c r="F5063">
        <v>27217</v>
      </c>
      <c r="G5063" t="s">
        <v>18</v>
      </c>
      <c r="H5063" t="s">
        <v>19</v>
      </c>
      <c r="I5063" t="s">
        <v>31</v>
      </c>
      <c r="J5063">
        <v>1781682</v>
      </c>
      <c r="K5063">
        <v>7</v>
      </c>
      <c r="L5063">
        <v>4</v>
      </c>
      <c r="M5063">
        <v>-6532834</v>
      </c>
      <c r="O5063" s="2" t="str">
        <f>TRIM(SampleSuperstore3[[#This Row],[City]])</f>
        <v>Burlington</v>
      </c>
      <c r="P5063" s="2" t="str">
        <f>TRIM(SampleSuperstore3[[#This Row],[State]])</f>
        <v>North Carolina</v>
      </c>
      <c r="Q5063" s="2" t="str">
        <f t="shared" si="79"/>
        <v>Burlington North Carolina</v>
      </c>
      <c r="R5063" s="6" t="s">
        <v>106</v>
      </c>
      <c r="S5063" s="2" t="s">
        <v>72</v>
      </c>
      <c r="T5063" s="2"/>
    </row>
    <row r="5064" spans="1:20" x14ac:dyDescent="0.3">
      <c r="A5064" t="s">
        <v>28</v>
      </c>
      <c r="B5064" t="s">
        <v>44</v>
      </c>
      <c r="C5064" t="s">
        <v>15</v>
      </c>
      <c r="D5064" t="s">
        <v>23</v>
      </c>
      <c r="E5064" t="s">
        <v>24</v>
      </c>
      <c r="F5064">
        <v>90008</v>
      </c>
      <c r="G5064" t="s">
        <v>25</v>
      </c>
      <c r="H5064" t="s">
        <v>26</v>
      </c>
      <c r="I5064" t="s">
        <v>34</v>
      </c>
      <c r="J5064">
        <v>214</v>
      </c>
      <c r="K5064">
        <v>5</v>
      </c>
      <c r="L5064">
        <v>0</v>
      </c>
      <c r="M5064">
        <v>6206</v>
      </c>
      <c r="O5064" s="2" t="str">
        <f>TRIM(SampleSuperstore3[[#This Row],[City]])</f>
        <v>Los Angeles</v>
      </c>
      <c r="P5064" s="2" t="str">
        <f>TRIM(SampleSuperstore3[[#This Row],[State]])</f>
        <v>California</v>
      </c>
      <c r="Q5064" s="2" t="str">
        <f t="shared" si="79"/>
        <v>Los Angeles California</v>
      </c>
      <c r="R5064" s="6" t="s">
        <v>223</v>
      </c>
      <c r="S5064" s="2" t="s">
        <v>704</v>
      </c>
      <c r="T5064" s="2" t="s">
        <v>806</v>
      </c>
    </row>
    <row r="5065" spans="1:20" x14ac:dyDescent="0.3">
      <c r="A5065" t="s">
        <v>28</v>
      </c>
      <c r="B5065" t="s">
        <v>44</v>
      </c>
      <c r="C5065" t="s">
        <v>15</v>
      </c>
      <c r="D5065" t="s">
        <v>232</v>
      </c>
      <c r="E5065" t="s">
        <v>70</v>
      </c>
      <c r="F5065">
        <v>48183</v>
      </c>
      <c r="G5065" t="s">
        <v>47</v>
      </c>
      <c r="H5065" t="s">
        <v>35</v>
      </c>
      <c r="I5065" t="s">
        <v>162</v>
      </c>
      <c r="J5065">
        <v>54999</v>
      </c>
      <c r="K5065">
        <v>1</v>
      </c>
      <c r="L5065">
        <v>0</v>
      </c>
      <c r="M5065">
        <v>274995</v>
      </c>
      <c r="O5065" s="2" t="str">
        <f>TRIM(SampleSuperstore3[[#This Row],[City]])</f>
        <v>Trenton</v>
      </c>
      <c r="P5065" s="2" t="str">
        <f>TRIM(SampleSuperstore3[[#This Row],[State]])</f>
        <v>Michigan</v>
      </c>
      <c r="Q5065" s="2" t="str">
        <f t="shared" si="79"/>
        <v>Trenton Michigan</v>
      </c>
      <c r="R5065" s="6" t="s">
        <v>223</v>
      </c>
      <c r="S5065" s="2" t="s">
        <v>704</v>
      </c>
      <c r="T5065" s="2" t="s">
        <v>806</v>
      </c>
    </row>
    <row r="5066" spans="1:20" x14ac:dyDescent="0.3">
      <c r="A5066" t="s">
        <v>28</v>
      </c>
      <c r="B5066" t="s">
        <v>44</v>
      </c>
      <c r="C5066" t="s">
        <v>15</v>
      </c>
      <c r="D5066" t="s">
        <v>232</v>
      </c>
      <c r="E5066" t="s">
        <v>70</v>
      </c>
      <c r="F5066">
        <v>48183</v>
      </c>
      <c r="G5066" t="s">
        <v>47</v>
      </c>
      <c r="H5066" t="s">
        <v>26</v>
      </c>
      <c r="I5066" t="s">
        <v>38</v>
      </c>
      <c r="J5066">
        <v>167535</v>
      </c>
      <c r="K5066">
        <v>3</v>
      </c>
      <c r="L5066">
        <v>1</v>
      </c>
      <c r="M5066">
        <v>3723</v>
      </c>
      <c r="O5066" s="2" t="str">
        <f>TRIM(SampleSuperstore3[[#This Row],[City]])</f>
        <v>Trenton</v>
      </c>
      <c r="P5066" s="2" t="str">
        <f>TRIM(SampleSuperstore3[[#This Row],[State]])</f>
        <v>Michigan</v>
      </c>
      <c r="Q5066" s="2" t="str">
        <f t="shared" si="79"/>
        <v>Trenton Michigan</v>
      </c>
      <c r="R5066" s="6" t="s">
        <v>626</v>
      </c>
      <c r="S5066" s="2" t="s">
        <v>627</v>
      </c>
      <c r="T5066" s="2" t="s">
        <v>24</v>
      </c>
    </row>
    <row r="5067" spans="1:20" x14ac:dyDescent="0.3">
      <c r="A5067" t="s">
        <v>28</v>
      </c>
      <c r="B5067" t="s">
        <v>44</v>
      </c>
      <c r="C5067" t="s">
        <v>15</v>
      </c>
      <c r="D5067" t="s">
        <v>232</v>
      </c>
      <c r="E5067" t="s">
        <v>70</v>
      </c>
      <c r="F5067">
        <v>48183</v>
      </c>
      <c r="G5067" t="s">
        <v>47</v>
      </c>
      <c r="H5067" t="s">
        <v>26</v>
      </c>
      <c r="I5067" t="s">
        <v>60</v>
      </c>
      <c r="J5067">
        <v>3834</v>
      </c>
      <c r="K5067">
        <v>3</v>
      </c>
      <c r="L5067">
        <v>0</v>
      </c>
      <c r="M5067">
        <v>17253</v>
      </c>
      <c r="O5067" s="2" t="str">
        <f>TRIM(SampleSuperstore3[[#This Row],[City]])</f>
        <v>Trenton</v>
      </c>
      <c r="P5067" s="2" t="str">
        <f>TRIM(SampleSuperstore3[[#This Row],[State]])</f>
        <v>Michigan</v>
      </c>
      <c r="Q5067" s="2" t="str">
        <f t="shared" si="79"/>
        <v>Trenton Michigan</v>
      </c>
      <c r="R5067" s="6" t="s">
        <v>232</v>
      </c>
      <c r="S5067" s="2" t="s">
        <v>70</v>
      </c>
      <c r="T5067" s="2"/>
    </row>
    <row r="5068" spans="1:20" x14ac:dyDescent="0.3">
      <c r="A5068" t="s">
        <v>28</v>
      </c>
      <c r="B5068" t="s">
        <v>44</v>
      </c>
      <c r="C5068" t="s">
        <v>15</v>
      </c>
      <c r="D5068" t="s">
        <v>232</v>
      </c>
      <c r="E5068" t="s">
        <v>70</v>
      </c>
      <c r="F5068">
        <v>48183</v>
      </c>
      <c r="G5068" t="s">
        <v>47</v>
      </c>
      <c r="H5068" t="s">
        <v>19</v>
      </c>
      <c r="I5068" t="s">
        <v>33</v>
      </c>
      <c r="J5068">
        <v>5388</v>
      </c>
      <c r="K5068">
        <v>6</v>
      </c>
      <c r="L5068">
        <v>0</v>
      </c>
      <c r="M5068">
        <v>226296</v>
      </c>
      <c r="O5068" s="2" t="str">
        <f>TRIM(SampleSuperstore3[[#This Row],[City]])</f>
        <v>Trenton</v>
      </c>
      <c r="P5068" s="2" t="str">
        <f>TRIM(SampleSuperstore3[[#This Row],[State]])</f>
        <v>Michigan</v>
      </c>
      <c r="Q5068" s="2" t="str">
        <f t="shared" si="79"/>
        <v>Trenton Michigan</v>
      </c>
      <c r="R5068" s="6" t="s">
        <v>232</v>
      </c>
      <c r="S5068" s="2" t="s">
        <v>70</v>
      </c>
      <c r="T5068" s="2"/>
    </row>
    <row r="5069" spans="1:20" x14ac:dyDescent="0.3">
      <c r="A5069" t="s">
        <v>28</v>
      </c>
      <c r="B5069" t="s">
        <v>44</v>
      </c>
      <c r="C5069" t="s">
        <v>15</v>
      </c>
      <c r="D5069" t="s">
        <v>232</v>
      </c>
      <c r="E5069" t="s">
        <v>70</v>
      </c>
      <c r="F5069">
        <v>48183</v>
      </c>
      <c r="G5069" t="s">
        <v>47</v>
      </c>
      <c r="H5069" t="s">
        <v>35</v>
      </c>
      <c r="I5069" t="s">
        <v>36</v>
      </c>
      <c r="J5069">
        <v>29998</v>
      </c>
      <c r="K5069">
        <v>2</v>
      </c>
      <c r="L5069">
        <v>0</v>
      </c>
      <c r="M5069">
        <v>839944</v>
      </c>
      <c r="O5069" s="2" t="str">
        <f>TRIM(SampleSuperstore3[[#This Row],[City]])</f>
        <v>Trenton</v>
      </c>
      <c r="P5069" s="2" t="str">
        <f>TRIM(SampleSuperstore3[[#This Row],[State]])</f>
        <v>Michigan</v>
      </c>
      <c r="Q5069" s="2" t="str">
        <f t="shared" si="79"/>
        <v>Trenton Michigan</v>
      </c>
      <c r="R5069" s="6" t="s">
        <v>232</v>
      </c>
      <c r="S5069" s="2" t="s">
        <v>70</v>
      </c>
      <c r="T5069" s="2"/>
    </row>
    <row r="5070" spans="1:20" x14ac:dyDescent="0.3">
      <c r="A5070" t="s">
        <v>168</v>
      </c>
      <c r="B5070" t="s">
        <v>14</v>
      </c>
      <c r="C5070" t="s">
        <v>15</v>
      </c>
      <c r="D5070" t="s">
        <v>52</v>
      </c>
      <c r="E5070" t="s">
        <v>24</v>
      </c>
      <c r="F5070">
        <v>94109</v>
      </c>
      <c r="G5070" t="s">
        <v>25</v>
      </c>
      <c r="H5070" t="s">
        <v>26</v>
      </c>
      <c r="I5070" t="s">
        <v>32</v>
      </c>
      <c r="J5070">
        <v>628</v>
      </c>
      <c r="K5070">
        <v>4</v>
      </c>
      <c r="L5070">
        <v>0</v>
      </c>
      <c r="M5070">
        <v>157</v>
      </c>
      <c r="O5070" s="2" t="str">
        <f>TRIM(SampleSuperstore3[[#This Row],[City]])</f>
        <v>San Francisco</v>
      </c>
      <c r="P5070" s="2" t="str">
        <f>TRIM(SampleSuperstore3[[#This Row],[State]])</f>
        <v>California</v>
      </c>
      <c r="Q5070" s="2" t="str">
        <f t="shared" si="79"/>
        <v>San Francisco California</v>
      </c>
      <c r="R5070" s="6" t="s">
        <v>232</v>
      </c>
      <c r="S5070" s="2" t="s">
        <v>70</v>
      </c>
      <c r="T5070" s="2"/>
    </row>
    <row r="5071" spans="1:20" x14ac:dyDescent="0.3">
      <c r="A5071" t="s">
        <v>13</v>
      </c>
      <c r="B5071" t="s">
        <v>14</v>
      </c>
      <c r="C5071" t="s">
        <v>15</v>
      </c>
      <c r="D5071" t="s">
        <v>23</v>
      </c>
      <c r="E5071" t="s">
        <v>24</v>
      </c>
      <c r="F5071">
        <v>90049</v>
      </c>
      <c r="G5071" t="s">
        <v>25</v>
      </c>
      <c r="H5071" t="s">
        <v>26</v>
      </c>
      <c r="I5071" t="s">
        <v>37</v>
      </c>
      <c r="J5071">
        <v>13904</v>
      </c>
      <c r="K5071">
        <v>2</v>
      </c>
      <c r="L5071">
        <v>2</v>
      </c>
      <c r="M5071">
        <v>45188</v>
      </c>
      <c r="O5071" s="2" t="str">
        <f>TRIM(SampleSuperstore3[[#This Row],[City]])</f>
        <v>Los Angeles</v>
      </c>
      <c r="P5071" s="2" t="str">
        <f>TRIM(SampleSuperstore3[[#This Row],[State]])</f>
        <v>California</v>
      </c>
      <c r="Q5071" s="2" t="str">
        <f t="shared" si="79"/>
        <v>Los Angeles California</v>
      </c>
      <c r="R5071" s="6" t="s">
        <v>232</v>
      </c>
      <c r="S5071" s="2" t="s">
        <v>70</v>
      </c>
      <c r="T5071" s="2"/>
    </row>
    <row r="5072" spans="1:20" x14ac:dyDescent="0.3">
      <c r="A5072" t="s">
        <v>13</v>
      </c>
      <c r="B5072" t="s">
        <v>14</v>
      </c>
      <c r="C5072" t="s">
        <v>15</v>
      </c>
      <c r="D5072" t="s">
        <v>61</v>
      </c>
      <c r="E5072" t="s">
        <v>46</v>
      </c>
      <c r="F5072">
        <v>77070</v>
      </c>
      <c r="G5072" t="s">
        <v>47</v>
      </c>
      <c r="H5072" t="s">
        <v>19</v>
      </c>
      <c r="I5072" t="s">
        <v>31</v>
      </c>
      <c r="J5072">
        <v>7441</v>
      </c>
      <c r="K5072">
        <v>5</v>
      </c>
      <c r="L5072">
        <v>3</v>
      </c>
      <c r="M5072">
        <v>-9567</v>
      </c>
      <c r="O5072" s="2" t="str">
        <f>TRIM(SampleSuperstore3[[#This Row],[City]])</f>
        <v>Houston</v>
      </c>
      <c r="P5072" s="2" t="str">
        <f>TRIM(SampleSuperstore3[[#This Row],[State]])</f>
        <v>Texas</v>
      </c>
      <c r="Q5072" s="2" t="str">
        <f t="shared" si="79"/>
        <v>Houston Texas</v>
      </c>
      <c r="R5072" s="6" t="s">
        <v>632</v>
      </c>
      <c r="S5072" s="2" t="s">
        <v>633</v>
      </c>
      <c r="T5072" s="2" t="s">
        <v>24</v>
      </c>
    </row>
    <row r="5073" spans="1:20" x14ac:dyDescent="0.3">
      <c r="A5073" t="s">
        <v>13</v>
      </c>
      <c r="B5073" t="s">
        <v>14</v>
      </c>
      <c r="C5073" t="s">
        <v>15</v>
      </c>
      <c r="D5073" t="s">
        <v>61</v>
      </c>
      <c r="E5073" t="s">
        <v>46</v>
      </c>
      <c r="F5073">
        <v>77070</v>
      </c>
      <c r="G5073" t="s">
        <v>47</v>
      </c>
      <c r="H5073" t="s">
        <v>26</v>
      </c>
      <c r="I5073" t="s">
        <v>32</v>
      </c>
      <c r="J5073">
        <v>4484</v>
      </c>
      <c r="K5073">
        <v>5</v>
      </c>
      <c r="L5073">
        <v>2</v>
      </c>
      <c r="M5073">
        <v>5605</v>
      </c>
      <c r="O5073" s="2" t="str">
        <f>TRIM(SampleSuperstore3[[#This Row],[City]])</f>
        <v>Houston</v>
      </c>
      <c r="P5073" s="2" t="str">
        <f>TRIM(SampleSuperstore3[[#This Row],[State]])</f>
        <v>Texas</v>
      </c>
      <c r="Q5073" s="2" t="str">
        <f t="shared" si="79"/>
        <v>Houston Texas</v>
      </c>
      <c r="R5073" s="6" t="s">
        <v>626</v>
      </c>
      <c r="S5073" s="2" t="s">
        <v>627</v>
      </c>
      <c r="T5073" s="2" t="s">
        <v>24</v>
      </c>
    </row>
    <row r="5074" spans="1:20" x14ac:dyDescent="0.3">
      <c r="A5074" t="s">
        <v>13</v>
      </c>
      <c r="B5074" t="s">
        <v>14</v>
      </c>
      <c r="C5074" t="s">
        <v>15</v>
      </c>
      <c r="D5074" t="s">
        <v>61</v>
      </c>
      <c r="E5074" t="s">
        <v>46</v>
      </c>
      <c r="F5074">
        <v>77070</v>
      </c>
      <c r="G5074" t="s">
        <v>47</v>
      </c>
      <c r="H5074" t="s">
        <v>19</v>
      </c>
      <c r="I5074" t="s">
        <v>31</v>
      </c>
      <c r="J5074">
        <v>40159</v>
      </c>
      <c r="K5074">
        <v>2</v>
      </c>
      <c r="L5074">
        <v>3</v>
      </c>
      <c r="M5074">
        <v>-131951</v>
      </c>
      <c r="O5074" s="2" t="str">
        <f>TRIM(SampleSuperstore3[[#This Row],[City]])</f>
        <v>Houston</v>
      </c>
      <c r="P5074" s="2" t="str">
        <f>TRIM(SampleSuperstore3[[#This Row],[State]])</f>
        <v>Texas</v>
      </c>
      <c r="Q5074" s="2" t="str">
        <f t="shared" si="79"/>
        <v>Houston Texas</v>
      </c>
      <c r="R5074" s="6" t="s">
        <v>61</v>
      </c>
      <c r="S5074" s="2" t="s">
        <v>46</v>
      </c>
      <c r="T5074" s="2"/>
    </row>
    <row r="5075" spans="1:20" x14ac:dyDescent="0.3">
      <c r="A5075" t="s">
        <v>28</v>
      </c>
      <c r="B5075" t="s">
        <v>44</v>
      </c>
      <c r="C5075" t="s">
        <v>15</v>
      </c>
      <c r="D5075" t="s">
        <v>241</v>
      </c>
      <c r="E5075" t="s">
        <v>49</v>
      </c>
      <c r="F5075">
        <v>53209</v>
      </c>
      <c r="G5075" t="s">
        <v>47</v>
      </c>
      <c r="H5075" t="s">
        <v>26</v>
      </c>
      <c r="I5075" t="s">
        <v>37</v>
      </c>
      <c r="J5075">
        <v>1824</v>
      </c>
      <c r="K5075">
        <v>3</v>
      </c>
      <c r="L5075">
        <v>0</v>
      </c>
      <c r="M5075">
        <v>85728</v>
      </c>
      <c r="O5075" s="2" t="str">
        <f>TRIM(SampleSuperstore3[[#This Row],[City]])</f>
        <v>Milwaukee</v>
      </c>
      <c r="P5075" s="2" t="str">
        <f>TRIM(SampleSuperstore3[[#This Row],[State]])</f>
        <v>Wisconsin</v>
      </c>
      <c r="Q5075" s="2" t="str">
        <f t="shared" si="79"/>
        <v>Milwaukee Wisconsin</v>
      </c>
      <c r="R5075" s="6" t="s">
        <v>61</v>
      </c>
      <c r="S5075" s="2" t="s">
        <v>46</v>
      </c>
      <c r="T5075" s="2"/>
    </row>
    <row r="5076" spans="1:20" x14ac:dyDescent="0.3">
      <c r="A5076" t="s">
        <v>28</v>
      </c>
      <c r="B5076" t="s">
        <v>14</v>
      </c>
      <c r="C5076" t="s">
        <v>15</v>
      </c>
      <c r="D5076" t="s">
        <v>52</v>
      </c>
      <c r="E5076" t="s">
        <v>24</v>
      </c>
      <c r="F5076">
        <v>94122</v>
      </c>
      <c r="G5076" t="s">
        <v>25</v>
      </c>
      <c r="H5076" t="s">
        <v>19</v>
      </c>
      <c r="I5076" t="s">
        <v>20</v>
      </c>
      <c r="J5076">
        <v>359499</v>
      </c>
      <c r="K5076">
        <v>3</v>
      </c>
      <c r="L5076">
        <v>15</v>
      </c>
      <c r="M5076">
        <v>-296058</v>
      </c>
      <c r="O5076" s="2" t="str">
        <f>TRIM(SampleSuperstore3[[#This Row],[City]])</f>
        <v>San Francisco</v>
      </c>
      <c r="P5076" s="2" t="str">
        <f>TRIM(SampleSuperstore3[[#This Row],[State]])</f>
        <v>California</v>
      </c>
      <c r="Q5076" s="2" t="str">
        <f t="shared" si="79"/>
        <v>San Francisco California</v>
      </c>
      <c r="R5076" s="6" t="s">
        <v>61</v>
      </c>
      <c r="S5076" s="2" t="s">
        <v>46</v>
      </c>
      <c r="T5076" s="2"/>
    </row>
    <row r="5077" spans="1:20" x14ac:dyDescent="0.3">
      <c r="A5077" t="s">
        <v>28</v>
      </c>
      <c r="B5077" t="s">
        <v>14</v>
      </c>
      <c r="C5077" t="s">
        <v>15</v>
      </c>
      <c r="D5077" t="s">
        <v>52</v>
      </c>
      <c r="E5077" t="s">
        <v>24</v>
      </c>
      <c r="F5077">
        <v>94122</v>
      </c>
      <c r="G5077" t="s">
        <v>25</v>
      </c>
      <c r="H5077" t="s">
        <v>26</v>
      </c>
      <c r="I5077" t="s">
        <v>32</v>
      </c>
      <c r="J5077">
        <v>1048</v>
      </c>
      <c r="K5077">
        <v>1</v>
      </c>
      <c r="L5077">
        <v>0</v>
      </c>
      <c r="M5077">
        <v>28296</v>
      </c>
      <c r="O5077" s="2" t="str">
        <f>TRIM(SampleSuperstore3[[#This Row],[City]])</f>
        <v>San Francisco</v>
      </c>
      <c r="P5077" s="2" t="str">
        <f>TRIM(SampleSuperstore3[[#This Row],[State]])</f>
        <v>California</v>
      </c>
      <c r="Q5077" s="2" t="str">
        <f t="shared" si="79"/>
        <v>San Francisco California</v>
      </c>
      <c r="R5077" s="6" t="s">
        <v>241</v>
      </c>
      <c r="S5077" s="2" t="s">
        <v>49</v>
      </c>
      <c r="T5077" s="2"/>
    </row>
    <row r="5078" spans="1:20" x14ac:dyDescent="0.3">
      <c r="A5078" t="s">
        <v>168</v>
      </c>
      <c r="B5078" t="s">
        <v>44</v>
      </c>
      <c r="C5078" t="s">
        <v>15</v>
      </c>
      <c r="D5078" t="s">
        <v>221</v>
      </c>
      <c r="E5078" t="s">
        <v>104</v>
      </c>
      <c r="F5078">
        <v>44105</v>
      </c>
      <c r="G5078" t="s">
        <v>57</v>
      </c>
      <c r="H5078" t="s">
        <v>26</v>
      </c>
      <c r="I5078" t="s">
        <v>41</v>
      </c>
      <c r="J5078">
        <v>20736</v>
      </c>
      <c r="K5078">
        <v>4</v>
      </c>
      <c r="L5078">
        <v>2</v>
      </c>
      <c r="M5078">
        <v>72576</v>
      </c>
      <c r="O5078" s="2" t="str">
        <f>TRIM(SampleSuperstore3[[#This Row],[City]])</f>
        <v>Cleveland</v>
      </c>
      <c r="P5078" s="2" t="str">
        <f>TRIM(SampleSuperstore3[[#This Row],[State]])</f>
        <v>Ohio</v>
      </c>
      <c r="Q5078" s="2" t="str">
        <f t="shared" si="79"/>
        <v>Cleveland Ohio</v>
      </c>
      <c r="R5078" s="6" t="s">
        <v>632</v>
      </c>
      <c r="S5078" s="2" t="s">
        <v>633</v>
      </c>
      <c r="T5078" s="2" t="s">
        <v>24</v>
      </c>
    </row>
    <row r="5079" spans="1:20" x14ac:dyDescent="0.3">
      <c r="A5079" t="s">
        <v>28</v>
      </c>
      <c r="B5079" t="s">
        <v>14</v>
      </c>
      <c r="C5079" t="s">
        <v>15</v>
      </c>
      <c r="D5079" t="s">
        <v>124</v>
      </c>
      <c r="E5079" t="s">
        <v>40</v>
      </c>
      <c r="F5079">
        <v>28110</v>
      </c>
      <c r="G5079" t="s">
        <v>18</v>
      </c>
      <c r="H5079" t="s">
        <v>35</v>
      </c>
      <c r="I5079" t="s">
        <v>59</v>
      </c>
      <c r="J5079">
        <v>35168</v>
      </c>
      <c r="K5079">
        <v>4</v>
      </c>
      <c r="L5079">
        <v>2</v>
      </c>
      <c r="M5079">
        <v>83524</v>
      </c>
      <c r="O5079" s="2" t="str">
        <f>TRIM(SampleSuperstore3[[#This Row],[City]])</f>
        <v>Monroe</v>
      </c>
      <c r="P5079" s="2" t="str">
        <f>TRIM(SampleSuperstore3[[#This Row],[State]])</f>
        <v>North Carolina</v>
      </c>
      <c r="Q5079" s="2" t="str">
        <f t="shared" si="79"/>
        <v>Monroe North Carolina</v>
      </c>
      <c r="R5079" s="6" t="s">
        <v>632</v>
      </c>
      <c r="S5079" s="2" t="s">
        <v>633</v>
      </c>
      <c r="T5079" s="2" t="s">
        <v>24</v>
      </c>
    </row>
    <row r="5080" spans="1:20" x14ac:dyDescent="0.3">
      <c r="A5080" t="s">
        <v>28</v>
      </c>
      <c r="B5080" t="s">
        <v>14</v>
      </c>
      <c r="C5080" t="s">
        <v>15</v>
      </c>
      <c r="D5080" t="s">
        <v>124</v>
      </c>
      <c r="E5080" t="s">
        <v>40</v>
      </c>
      <c r="F5080">
        <v>28110</v>
      </c>
      <c r="G5080" t="s">
        <v>18</v>
      </c>
      <c r="H5080" t="s">
        <v>26</v>
      </c>
      <c r="I5080" t="s">
        <v>41</v>
      </c>
      <c r="J5080">
        <v>64704</v>
      </c>
      <c r="K5080">
        <v>3</v>
      </c>
      <c r="L5080">
        <v>2</v>
      </c>
      <c r="M5080">
        <v>234552</v>
      </c>
      <c r="O5080" s="2" t="str">
        <f>TRIM(SampleSuperstore3[[#This Row],[City]])</f>
        <v>Monroe</v>
      </c>
      <c r="P5080" s="2" t="str">
        <f>TRIM(SampleSuperstore3[[#This Row],[State]])</f>
        <v>North Carolina</v>
      </c>
      <c r="Q5080" s="2" t="str">
        <f t="shared" si="79"/>
        <v>Monroe North Carolina</v>
      </c>
      <c r="R5080" s="6" t="s">
        <v>221</v>
      </c>
      <c r="S5080" s="2" t="s">
        <v>104</v>
      </c>
      <c r="T5080" s="2"/>
    </row>
    <row r="5081" spans="1:20" x14ac:dyDescent="0.3">
      <c r="A5081" t="s">
        <v>13</v>
      </c>
      <c r="B5081" t="s">
        <v>22</v>
      </c>
      <c r="C5081" t="s">
        <v>15</v>
      </c>
      <c r="D5081" t="s">
        <v>165</v>
      </c>
      <c r="E5081" t="s">
        <v>166</v>
      </c>
      <c r="F5081">
        <v>1852</v>
      </c>
      <c r="G5081" t="s">
        <v>57</v>
      </c>
      <c r="H5081" t="s">
        <v>26</v>
      </c>
      <c r="I5081" t="s">
        <v>41</v>
      </c>
      <c r="J5081">
        <v>10552</v>
      </c>
      <c r="K5081">
        <v>4</v>
      </c>
      <c r="L5081">
        <v>0</v>
      </c>
      <c r="M5081">
        <v>485392</v>
      </c>
      <c r="O5081" s="2" t="str">
        <f>TRIM(SampleSuperstore3[[#This Row],[City]])</f>
        <v>Lowell</v>
      </c>
      <c r="P5081" s="2" t="str">
        <f>TRIM(SampleSuperstore3[[#This Row],[State]])</f>
        <v>Massachusetts</v>
      </c>
      <c r="Q5081" s="2" t="str">
        <f t="shared" si="79"/>
        <v>Lowell Massachusetts</v>
      </c>
      <c r="R5081" s="6" t="s">
        <v>124</v>
      </c>
      <c r="S5081" s="2" t="s">
        <v>704</v>
      </c>
      <c r="T5081" s="2" t="s">
        <v>806</v>
      </c>
    </row>
    <row r="5082" spans="1:20" x14ac:dyDescent="0.3">
      <c r="A5082" t="s">
        <v>28</v>
      </c>
      <c r="B5082" t="s">
        <v>44</v>
      </c>
      <c r="C5082" t="s">
        <v>15</v>
      </c>
      <c r="D5082" t="s">
        <v>135</v>
      </c>
      <c r="E5082" t="s">
        <v>46</v>
      </c>
      <c r="F5082">
        <v>75081</v>
      </c>
      <c r="G5082" t="s">
        <v>47</v>
      </c>
      <c r="H5082" t="s">
        <v>26</v>
      </c>
      <c r="I5082" t="s">
        <v>37</v>
      </c>
      <c r="J5082">
        <v>5792</v>
      </c>
      <c r="K5082">
        <v>2</v>
      </c>
      <c r="L5082">
        <v>8</v>
      </c>
      <c r="M5082">
        <v>-95568</v>
      </c>
      <c r="O5082" s="2" t="str">
        <f>TRIM(SampleSuperstore3[[#This Row],[City]])</f>
        <v>Dallas</v>
      </c>
      <c r="P5082" s="2" t="str">
        <f>TRIM(SampleSuperstore3[[#This Row],[State]])</f>
        <v>Texas</v>
      </c>
      <c r="Q5082" s="2" t="str">
        <f t="shared" si="79"/>
        <v>Dallas Texas</v>
      </c>
      <c r="R5082" s="6" t="s">
        <v>124</v>
      </c>
      <c r="S5082" s="2" t="s">
        <v>704</v>
      </c>
      <c r="T5082" s="2" t="s">
        <v>806</v>
      </c>
    </row>
    <row r="5083" spans="1:20" x14ac:dyDescent="0.3">
      <c r="A5083" t="s">
        <v>28</v>
      </c>
      <c r="B5083" t="s">
        <v>22</v>
      </c>
      <c r="C5083" t="s">
        <v>15</v>
      </c>
      <c r="D5083" t="s">
        <v>55</v>
      </c>
      <c r="E5083" t="s">
        <v>56</v>
      </c>
      <c r="F5083">
        <v>19120</v>
      </c>
      <c r="G5083" t="s">
        <v>57</v>
      </c>
      <c r="H5083" t="s">
        <v>35</v>
      </c>
      <c r="I5083" t="s">
        <v>36</v>
      </c>
      <c r="J5083">
        <v>466158</v>
      </c>
      <c r="K5083">
        <v>7</v>
      </c>
      <c r="L5083">
        <v>4</v>
      </c>
      <c r="M5083">
        <v>-932316</v>
      </c>
      <c r="O5083" s="2" t="str">
        <f>TRIM(SampleSuperstore3[[#This Row],[City]])</f>
        <v>Philadelphia</v>
      </c>
      <c r="P5083" s="2" t="str">
        <f>TRIM(SampleSuperstore3[[#This Row],[State]])</f>
        <v>Pennsylvania</v>
      </c>
      <c r="Q5083" s="2" t="str">
        <f t="shared" si="79"/>
        <v>Philadelphia Pennsylvania</v>
      </c>
      <c r="R5083" s="6" t="s">
        <v>165</v>
      </c>
      <c r="S5083" s="2" t="s">
        <v>166</v>
      </c>
      <c r="T5083" s="2"/>
    </row>
    <row r="5084" spans="1:20" x14ac:dyDescent="0.3">
      <c r="A5084" t="s">
        <v>28</v>
      </c>
      <c r="B5084" t="s">
        <v>22</v>
      </c>
      <c r="C5084" t="s">
        <v>15</v>
      </c>
      <c r="D5084" t="s">
        <v>55</v>
      </c>
      <c r="E5084" t="s">
        <v>56</v>
      </c>
      <c r="F5084">
        <v>19120</v>
      </c>
      <c r="G5084" t="s">
        <v>57</v>
      </c>
      <c r="H5084" t="s">
        <v>35</v>
      </c>
      <c r="I5084" t="s">
        <v>59</v>
      </c>
      <c r="J5084">
        <v>10312</v>
      </c>
      <c r="K5084">
        <v>1</v>
      </c>
      <c r="L5084">
        <v>2</v>
      </c>
      <c r="M5084">
        <v>-1289</v>
      </c>
      <c r="O5084" s="2" t="str">
        <f>TRIM(SampleSuperstore3[[#This Row],[City]])</f>
        <v>Philadelphia</v>
      </c>
      <c r="P5084" s="2" t="str">
        <f>TRIM(SampleSuperstore3[[#This Row],[State]])</f>
        <v>Pennsylvania</v>
      </c>
      <c r="Q5084" s="2" t="str">
        <f t="shared" si="79"/>
        <v>Philadelphia Pennsylvania</v>
      </c>
      <c r="R5084" s="6" t="s">
        <v>135</v>
      </c>
      <c r="S5084" s="2" t="s">
        <v>46</v>
      </c>
      <c r="T5084" s="2"/>
    </row>
    <row r="5085" spans="1:20" x14ac:dyDescent="0.3">
      <c r="A5085" t="s">
        <v>28</v>
      </c>
      <c r="B5085" t="s">
        <v>22</v>
      </c>
      <c r="C5085" t="s">
        <v>15</v>
      </c>
      <c r="D5085" t="s">
        <v>55</v>
      </c>
      <c r="E5085" t="s">
        <v>56</v>
      </c>
      <c r="F5085">
        <v>19120</v>
      </c>
      <c r="G5085" t="s">
        <v>57</v>
      </c>
      <c r="H5085" t="s">
        <v>26</v>
      </c>
      <c r="I5085" t="s">
        <v>37</v>
      </c>
      <c r="J5085">
        <v>2556</v>
      </c>
      <c r="K5085">
        <v>3</v>
      </c>
      <c r="L5085">
        <v>7</v>
      </c>
      <c r="M5085">
        <v>-17892</v>
      </c>
      <c r="O5085" s="2" t="str">
        <f>TRIM(SampleSuperstore3[[#This Row],[City]])</f>
        <v>Philadelphia</v>
      </c>
      <c r="P5085" s="2" t="str">
        <f>TRIM(SampleSuperstore3[[#This Row],[State]])</f>
        <v>Pennsylvania</v>
      </c>
      <c r="Q5085" s="2" t="str">
        <f t="shared" si="79"/>
        <v>Philadelphia Pennsylvania</v>
      </c>
      <c r="R5085" s="6" t="s">
        <v>55</v>
      </c>
      <c r="S5085" s="2" t="s">
        <v>56</v>
      </c>
      <c r="T5085" s="2"/>
    </row>
    <row r="5086" spans="1:20" x14ac:dyDescent="0.3">
      <c r="A5086" t="s">
        <v>62</v>
      </c>
      <c r="B5086" t="s">
        <v>22</v>
      </c>
      <c r="C5086" t="s">
        <v>15</v>
      </c>
      <c r="D5086" t="s">
        <v>522</v>
      </c>
      <c r="E5086" t="s">
        <v>98</v>
      </c>
      <c r="F5086">
        <v>80538</v>
      </c>
      <c r="G5086" t="s">
        <v>25</v>
      </c>
      <c r="H5086" t="s">
        <v>26</v>
      </c>
      <c r="I5086" t="s">
        <v>41</v>
      </c>
      <c r="J5086">
        <v>7968</v>
      </c>
      <c r="K5086">
        <v>2</v>
      </c>
      <c r="L5086">
        <v>2</v>
      </c>
      <c r="M5086">
        <v>28884</v>
      </c>
      <c r="O5086" s="2" t="str">
        <f>TRIM(SampleSuperstore3[[#This Row],[City]])</f>
        <v>Loveland</v>
      </c>
      <c r="P5086" s="2" t="str">
        <f>TRIM(SampleSuperstore3[[#This Row],[State]])</f>
        <v>Colorado</v>
      </c>
      <c r="Q5086" s="2" t="str">
        <f t="shared" si="79"/>
        <v>Loveland Colorado</v>
      </c>
      <c r="R5086" s="6" t="s">
        <v>55</v>
      </c>
      <c r="S5086" s="2" t="s">
        <v>56</v>
      </c>
      <c r="T5086" s="2"/>
    </row>
    <row r="5087" spans="1:20" x14ac:dyDescent="0.3">
      <c r="A5087" t="s">
        <v>62</v>
      </c>
      <c r="B5087" t="s">
        <v>22</v>
      </c>
      <c r="C5087" t="s">
        <v>15</v>
      </c>
      <c r="D5087" t="s">
        <v>522</v>
      </c>
      <c r="E5087" t="s">
        <v>98</v>
      </c>
      <c r="F5087">
        <v>80538</v>
      </c>
      <c r="G5087" t="s">
        <v>25</v>
      </c>
      <c r="H5087" t="s">
        <v>26</v>
      </c>
      <c r="I5087" t="s">
        <v>60</v>
      </c>
      <c r="J5087">
        <v>8784</v>
      </c>
      <c r="K5087">
        <v>1</v>
      </c>
      <c r="L5087">
        <v>2</v>
      </c>
      <c r="M5087">
        <v>31842</v>
      </c>
      <c r="O5087" s="2" t="str">
        <f>TRIM(SampleSuperstore3[[#This Row],[City]])</f>
        <v>Loveland</v>
      </c>
      <c r="P5087" s="2" t="str">
        <f>TRIM(SampleSuperstore3[[#This Row],[State]])</f>
        <v>Colorado</v>
      </c>
      <c r="Q5087" s="2" t="str">
        <f t="shared" si="79"/>
        <v>Loveland Colorado</v>
      </c>
      <c r="R5087" s="6" t="s">
        <v>55</v>
      </c>
      <c r="S5087" s="2" t="s">
        <v>56</v>
      </c>
      <c r="T5087" s="2"/>
    </row>
    <row r="5088" spans="1:20" x14ac:dyDescent="0.3">
      <c r="A5088" t="s">
        <v>28</v>
      </c>
      <c r="B5088" t="s">
        <v>14</v>
      </c>
      <c r="C5088" t="s">
        <v>15</v>
      </c>
      <c r="D5088" t="s">
        <v>522</v>
      </c>
      <c r="E5088" t="s">
        <v>98</v>
      </c>
      <c r="F5088">
        <v>80538</v>
      </c>
      <c r="G5088" t="s">
        <v>25</v>
      </c>
      <c r="H5088" t="s">
        <v>26</v>
      </c>
      <c r="I5088" t="s">
        <v>77</v>
      </c>
      <c r="J5088">
        <v>3024</v>
      </c>
      <c r="K5088">
        <v>3</v>
      </c>
      <c r="L5088">
        <v>2</v>
      </c>
      <c r="M5088">
        <v>-6048</v>
      </c>
      <c r="O5088" s="2" t="str">
        <f>TRIM(SampleSuperstore3[[#This Row],[City]])</f>
        <v>Loveland</v>
      </c>
      <c r="P5088" s="2" t="str">
        <f>TRIM(SampleSuperstore3[[#This Row],[State]])</f>
        <v>Colorado</v>
      </c>
      <c r="Q5088" s="2" t="str">
        <f t="shared" si="79"/>
        <v>Loveland Colorado</v>
      </c>
      <c r="R5088" s="6" t="s">
        <v>522</v>
      </c>
      <c r="S5088" s="2" t="s">
        <v>98</v>
      </c>
      <c r="T5088" s="2"/>
    </row>
    <row r="5089" spans="1:20" x14ac:dyDescent="0.3">
      <c r="A5089" t="s">
        <v>28</v>
      </c>
      <c r="B5089" t="s">
        <v>22</v>
      </c>
      <c r="C5089" t="s">
        <v>15</v>
      </c>
      <c r="D5089" t="s">
        <v>473</v>
      </c>
      <c r="E5089" t="s">
        <v>179</v>
      </c>
      <c r="F5089">
        <v>2895</v>
      </c>
      <c r="G5089" t="s">
        <v>57</v>
      </c>
      <c r="H5089" t="s">
        <v>26</v>
      </c>
      <c r="I5089" t="s">
        <v>32</v>
      </c>
      <c r="J5089">
        <v>5145</v>
      </c>
      <c r="K5089">
        <v>3</v>
      </c>
      <c r="L5089">
        <v>0</v>
      </c>
      <c r="M5089">
        <v>138915</v>
      </c>
      <c r="O5089" s="2" t="str">
        <f>TRIM(SampleSuperstore3[[#This Row],[City]])</f>
        <v>Woonsocket</v>
      </c>
      <c r="P5089" s="2" t="str">
        <f>TRIM(SampleSuperstore3[[#This Row],[State]])</f>
        <v>Rhode Island</v>
      </c>
      <c r="Q5089" s="2" t="str">
        <f t="shared" si="79"/>
        <v>Woonsocket Rhode Island</v>
      </c>
      <c r="R5089" s="6" t="s">
        <v>522</v>
      </c>
      <c r="S5089" s="2" t="s">
        <v>98</v>
      </c>
      <c r="T5089" s="2"/>
    </row>
    <row r="5090" spans="1:20" x14ac:dyDescent="0.3">
      <c r="A5090" t="s">
        <v>28</v>
      </c>
      <c r="B5090" t="s">
        <v>14</v>
      </c>
      <c r="C5090" t="s">
        <v>15</v>
      </c>
      <c r="D5090" t="s">
        <v>79</v>
      </c>
      <c r="E5090" t="s">
        <v>65</v>
      </c>
      <c r="F5090">
        <v>60610</v>
      </c>
      <c r="G5090" t="s">
        <v>47</v>
      </c>
      <c r="H5090" t="s">
        <v>26</v>
      </c>
      <c r="I5090" t="s">
        <v>38</v>
      </c>
      <c r="J5090">
        <v>14016</v>
      </c>
      <c r="K5090">
        <v>4</v>
      </c>
      <c r="L5090">
        <v>8</v>
      </c>
      <c r="M5090">
        <v>-31536</v>
      </c>
      <c r="O5090" s="2" t="str">
        <f>TRIM(SampleSuperstore3[[#This Row],[City]])</f>
        <v>Chicago</v>
      </c>
      <c r="P5090" s="2" t="str">
        <f>TRIM(SampleSuperstore3[[#This Row],[State]])</f>
        <v>Illinois</v>
      </c>
      <c r="Q5090" s="2" t="str">
        <f t="shared" si="79"/>
        <v>Chicago Illinois</v>
      </c>
      <c r="R5090" s="6" t="s">
        <v>522</v>
      </c>
      <c r="S5090" s="2" t="s">
        <v>98</v>
      </c>
      <c r="T5090" s="2"/>
    </row>
    <row r="5091" spans="1:20" x14ac:dyDescent="0.3">
      <c r="A5091" t="s">
        <v>28</v>
      </c>
      <c r="B5091" t="s">
        <v>14</v>
      </c>
      <c r="C5091" t="s">
        <v>15</v>
      </c>
      <c r="D5091" t="s">
        <v>79</v>
      </c>
      <c r="E5091" t="s">
        <v>65</v>
      </c>
      <c r="F5091">
        <v>60610</v>
      </c>
      <c r="G5091" t="s">
        <v>47</v>
      </c>
      <c r="H5091" t="s">
        <v>19</v>
      </c>
      <c r="I5091" t="s">
        <v>31</v>
      </c>
      <c r="J5091">
        <v>21495</v>
      </c>
      <c r="K5091">
        <v>5</v>
      </c>
      <c r="L5091">
        <v>5</v>
      </c>
      <c r="M5091">
        <v>-120372</v>
      </c>
      <c r="O5091" s="2" t="str">
        <f>TRIM(SampleSuperstore3[[#This Row],[City]])</f>
        <v>Chicago</v>
      </c>
      <c r="P5091" s="2" t="str">
        <f>TRIM(SampleSuperstore3[[#This Row],[State]])</f>
        <v>Illinois</v>
      </c>
      <c r="Q5091" s="2" t="str">
        <f t="shared" si="79"/>
        <v>Chicago Illinois</v>
      </c>
      <c r="R5091" s="6" t="s">
        <v>473</v>
      </c>
      <c r="S5091" s="2" t="s">
        <v>809</v>
      </c>
      <c r="T5091" s="2" t="s">
        <v>775</v>
      </c>
    </row>
    <row r="5092" spans="1:20" x14ac:dyDescent="0.3">
      <c r="A5092" t="s">
        <v>28</v>
      </c>
      <c r="B5092" t="s">
        <v>14</v>
      </c>
      <c r="C5092" t="s">
        <v>15</v>
      </c>
      <c r="D5092" t="s">
        <v>79</v>
      </c>
      <c r="E5092" t="s">
        <v>65</v>
      </c>
      <c r="F5092">
        <v>60610</v>
      </c>
      <c r="G5092" t="s">
        <v>47</v>
      </c>
      <c r="H5092" t="s">
        <v>35</v>
      </c>
      <c r="I5092" t="s">
        <v>36</v>
      </c>
      <c r="J5092">
        <v>3504</v>
      </c>
      <c r="K5092">
        <v>4</v>
      </c>
      <c r="L5092">
        <v>2</v>
      </c>
      <c r="M5092">
        <v>-7008</v>
      </c>
      <c r="O5092" s="2" t="str">
        <f>TRIM(SampleSuperstore3[[#This Row],[City]])</f>
        <v>Chicago</v>
      </c>
      <c r="P5092" s="2" t="str">
        <f>TRIM(SampleSuperstore3[[#This Row],[State]])</f>
        <v>Illinois</v>
      </c>
      <c r="Q5092" s="2" t="str">
        <f t="shared" si="79"/>
        <v>Chicago Illinois</v>
      </c>
      <c r="R5092" s="6" t="s">
        <v>79</v>
      </c>
      <c r="S5092" s="2" t="s">
        <v>65</v>
      </c>
      <c r="T5092" s="2"/>
    </row>
    <row r="5093" spans="1:20" x14ac:dyDescent="0.3">
      <c r="A5093" t="s">
        <v>28</v>
      </c>
      <c r="B5093" t="s">
        <v>14</v>
      </c>
      <c r="C5093" t="s">
        <v>15</v>
      </c>
      <c r="D5093" t="s">
        <v>79</v>
      </c>
      <c r="E5093" t="s">
        <v>65</v>
      </c>
      <c r="F5093">
        <v>60610</v>
      </c>
      <c r="G5093" t="s">
        <v>47</v>
      </c>
      <c r="H5093" t="s">
        <v>19</v>
      </c>
      <c r="I5093" t="s">
        <v>33</v>
      </c>
      <c r="J5093">
        <v>10776</v>
      </c>
      <c r="K5093">
        <v>3</v>
      </c>
      <c r="L5093">
        <v>6</v>
      </c>
      <c r="M5093">
        <v>-48492</v>
      </c>
      <c r="O5093" s="2" t="str">
        <f>TRIM(SampleSuperstore3[[#This Row],[City]])</f>
        <v>Chicago</v>
      </c>
      <c r="P5093" s="2" t="str">
        <f>TRIM(SampleSuperstore3[[#This Row],[State]])</f>
        <v>Illinois</v>
      </c>
      <c r="Q5093" s="2" t="str">
        <f t="shared" si="79"/>
        <v>Chicago Illinois</v>
      </c>
      <c r="R5093" s="6" t="s">
        <v>79</v>
      </c>
      <c r="S5093" s="2" t="s">
        <v>65</v>
      </c>
      <c r="T5093" s="2"/>
    </row>
    <row r="5094" spans="1:20" x14ac:dyDescent="0.3">
      <c r="A5094" t="s">
        <v>28</v>
      </c>
      <c r="B5094" t="s">
        <v>14</v>
      </c>
      <c r="C5094" t="s">
        <v>15</v>
      </c>
      <c r="D5094" t="s">
        <v>79</v>
      </c>
      <c r="E5094" t="s">
        <v>65</v>
      </c>
      <c r="F5094">
        <v>60610</v>
      </c>
      <c r="G5094" t="s">
        <v>47</v>
      </c>
      <c r="H5094" t="s">
        <v>26</v>
      </c>
      <c r="I5094" t="s">
        <v>37</v>
      </c>
      <c r="J5094">
        <v>46</v>
      </c>
      <c r="K5094">
        <v>2</v>
      </c>
      <c r="L5094">
        <v>8</v>
      </c>
      <c r="M5094">
        <v>-805</v>
      </c>
      <c r="O5094" s="2" t="str">
        <f>TRIM(SampleSuperstore3[[#This Row],[City]])</f>
        <v>Chicago</v>
      </c>
      <c r="P5094" s="2" t="str">
        <f>TRIM(SampleSuperstore3[[#This Row],[State]])</f>
        <v>Illinois</v>
      </c>
      <c r="Q5094" s="2" t="str">
        <f t="shared" si="79"/>
        <v>Chicago Illinois</v>
      </c>
      <c r="R5094" s="6" t="s">
        <v>79</v>
      </c>
      <c r="S5094" s="2" t="s">
        <v>65</v>
      </c>
      <c r="T5094" s="2"/>
    </row>
    <row r="5095" spans="1:20" x14ac:dyDescent="0.3">
      <c r="A5095" t="s">
        <v>28</v>
      </c>
      <c r="B5095" t="s">
        <v>14</v>
      </c>
      <c r="C5095" t="s">
        <v>15</v>
      </c>
      <c r="D5095" t="s">
        <v>79</v>
      </c>
      <c r="E5095" t="s">
        <v>65</v>
      </c>
      <c r="F5095">
        <v>60610</v>
      </c>
      <c r="G5095" t="s">
        <v>47</v>
      </c>
      <c r="H5095" t="s">
        <v>26</v>
      </c>
      <c r="I5095" t="s">
        <v>32</v>
      </c>
      <c r="J5095">
        <v>35168</v>
      </c>
      <c r="K5095">
        <v>2</v>
      </c>
      <c r="L5095">
        <v>2</v>
      </c>
      <c r="M5095">
        <v>-83524</v>
      </c>
      <c r="O5095" s="2" t="str">
        <f>TRIM(SampleSuperstore3[[#This Row],[City]])</f>
        <v>Chicago</v>
      </c>
      <c r="P5095" s="2" t="str">
        <f>TRIM(SampleSuperstore3[[#This Row],[State]])</f>
        <v>Illinois</v>
      </c>
      <c r="Q5095" s="2" t="str">
        <f t="shared" si="79"/>
        <v>Chicago Illinois</v>
      </c>
      <c r="R5095" s="6" t="s">
        <v>79</v>
      </c>
      <c r="S5095" s="2" t="s">
        <v>65</v>
      </c>
      <c r="T5095" s="2"/>
    </row>
    <row r="5096" spans="1:20" x14ac:dyDescent="0.3">
      <c r="A5096" t="s">
        <v>28</v>
      </c>
      <c r="B5096" t="s">
        <v>44</v>
      </c>
      <c r="C5096" t="s">
        <v>15</v>
      </c>
      <c r="D5096" t="s">
        <v>418</v>
      </c>
      <c r="E5096" t="s">
        <v>24</v>
      </c>
      <c r="F5096">
        <v>93309</v>
      </c>
      <c r="G5096" t="s">
        <v>25</v>
      </c>
      <c r="H5096" t="s">
        <v>26</v>
      </c>
      <c r="I5096" t="s">
        <v>37</v>
      </c>
      <c r="J5096">
        <v>19152</v>
      </c>
      <c r="K5096">
        <v>3</v>
      </c>
      <c r="L5096">
        <v>2</v>
      </c>
      <c r="M5096">
        <v>64638</v>
      </c>
      <c r="O5096" s="2" t="str">
        <f>TRIM(SampleSuperstore3[[#This Row],[City]])</f>
        <v>Bakersfield</v>
      </c>
      <c r="P5096" s="2" t="str">
        <f>TRIM(SampleSuperstore3[[#This Row],[State]])</f>
        <v>California</v>
      </c>
      <c r="Q5096" s="2" t="str">
        <f t="shared" si="79"/>
        <v>Bakersfield California</v>
      </c>
      <c r="R5096" s="6" t="s">
        <v>79</v>
      </c>
      <c r="S5096" s="2" t="s">
        <v>65</v>
      </c>
      <c r="T5096" s="2"/>
    </row>
    <row r="5097" spans="1:20" x14ac:dyDescent="0.3">
      <c r="A5097" t="s">
        <v>168</v>
      </c>
      <c r="B5097" t="s">
        <v>14</v>
      </c>
      <c r="C5097" t="s">
        <v>15</v>
      </c>
      <c r="D5097" t="s">
        <v>135</v>
      </c>
      <c r="E5097" t="s">
        <v>46</v>
      </c>
      <c r="F5097">
        <v>75217</v>
      </c>
      <c r="G5097" t="s">
        <v>47</v>
      </c>
      <c r="H5097" t="s">
        <v>26</v>
      </c>
      <c r="I5097" t="s">
        <v>34</v>
      </c>
      <c r="J5097">
        <v>4448</v>
      </c>
      <c r="K5097">
        <v>2</v>
      </c>
      <c r="L5097">
        <v>2</v>
      </c>
      <c r="M5097">
        <v>3336</v>
      </c>
      <c r="O5097" s="2" t="str">
        <f>TRIM(SampleSuperstore3[[#This Row],[City]])</f>
        <v>Dallas</v>
      </c>
      <c r="P5097" s="2" t="str">
        <f>TRIM(SampleSuperstore3[[#This Row],[State]])</f>
        <v>Texas</v>
      </c>
      <c r="Q5097" s="2" t="str">
        <f t="shared" si="79"/>
        <v>Dallas Texas</v>
      </c>
      <c r="R5097" s="6" t="s">
        <v>79</v>
      </c>
      <c r="S5097" s="2" t="s">
        <v>65</v>
      </c>
      <c r="T5097" s="2"/>
    </row>
    <row r="5098" spans="1:20" x14ac:dyDescent="0.3">
      <c r="A5098" t="s">
        <v>168</v>
      </c>
      <c r="B5098" t="s">
        <v>14</v>
      </c>
      <c r="C5098" t="s">
        <v>15</v>
      </c>
      <c r="D5098" t="s">
        <v>135</v>
      </c>
      <c r="E5098" t="s">
        <v>46</v>
      </c>
      <c r="F5098">
        <v>75217</v>
      </c>
      <c r="G5098" t="s">
        <v>47</v>
      </c>
      <c r="H5098" t="s">
        <v>26</v>
      </c>
      <c r="I5098" t="s">
        <v>41</v>
      </c>
      <c r="J5098">
        <v>5184</v>
      </c>
      <c r="K5098">
        <v>1</v>
      </c>
      <c r="L5098">
        <v>2</v>
      </c>
      <c r="M5098">
        <v>18792</v>
      </c>
      <c r="O5098" s="2" t="str">
        <f>TRIM(SampleSuperstore3[[#This Row],[City]])</f>
        <v>Dallas</v>
      </c>
      <c r="P5098" s="2" t="str">
        <f>TRIM(SampleSuperstore3[[#This Row],[State]])</f>
        <v>Texas</v>
      </c>
      <c r="Q5098" s="2" t="str">
        <f t="shared" si="79"/>
        <v>Dallas Texas</v>
      </c>
      <c r="R5098" s="6" t="s">
        <v>418</v>
      </c>
      <c r="S5098" s="2" t="s">
        <v>24</v>
      </c>
      <c r="T5098" s="2"/>
    </row>
    <row r="5099" spans="1:20" x14ac:dyDescent="0.3">
      <c r="A5099" t="s">
        <v>168</v>
      </c>
      <c r="B5099" t="s">
        <v>14</v>
      </c>
      <c r="C5099" t="s">
        <v>15</v>
      </c>
      <c r="D5099" t="s">
        <v>135</v>
      </c>
      <c r="E5099" t="s">
        <v>46</v>
      </c>
      <c r="F5099">
        <v>75217</v>
      </c>
      <c r="G5099" t="s">
        <v>47</v>
      </c>
      <c r="H5099" t="s">
        <v>26</v>
      </c>
      <c r="I5099" t="s">
        <v>41</v>
      </c>
      <c r="J5099">
        <v>15552</v>
      </c>
      <c r="K5099">
        <v>3</v>
      </c>
      <c r="L5099">
        <v>2</v>
      </c>
      <c r="M5099">
        <v>54432</v>
      </c>
      <c r="O5099" s="2" t="str">
        <f>TRIM(SampleSuperstore3[[#This Row],[City]])</f>
        <v>Dallas</v>
      </c>
      <c r="P5099" s="2" t="str">
        <f>TRIM(SampleSuperstore3[[#This Row],[State]])</f>
        <v>Texas</v>
      </c>
      <c r="Q5099" s="2" t="str">
        <f t="shared" si="79"/>
        <v>Dallas Texas</v>
      </c>
      <c r="R5099" s="6" t="s">
        <v>135</v>
      </c>
      <c r="S5099" s="2" t="s">
        <v>46</v>
      </c>
      <c r="T5099" s="2"/>
    </row>
    <row r="5100" spans="1:20" x14ac:dyDescent="0.3">
      <c r="A5100" t="s">
        <v>13</v>
      </c>
      <c r="B5100" t="s">
        <v>14</v>
      </c>
      <c r="C5100" t="s">
        <v>15</v>
      </c>
      <c r="D5100" t="s">
        <v>55</v>
      </c>
      <c r="E5100" t="s">
        <v>56</v>
      </c>
      <c r="F5100">
        <v>19140</v>
      </c>
      <c r="G5100" t="s">
        <v>57</v>
      </c>
      <c r="H5100" t="s">
        <v>26</v>
      </c>
      <c r="I5100" t="s">
        <v>41</v>
      </c>
      <c r="J5100">
        <v>40032</v>
      </c>
      <c r="K5100">
        <v>6</v>
      </c>
      <c r="L5100">
        <v>2</v>
      </c>
      <c r="M5100">
        <v>1251</v>
      </c>
      <c r="O5100" s="2" t="str">
        <f>TRIM(SampleSuperstore3[[#This Row],[City]])</f>
        <v>Philadelphia</v>
      </c>
      <c r="P5100" s="2" t="str">
        <f>TRIM(SampleSuperstore3[[#This Row],[State]])</f>
        <v>Pennsylvania</v>
      </c>
      <c r="Q5100" s="2" t="str">
        <f t="shared" si="79"/>
        <v>Philadelphia Pennsylvania</v>
      </c>
      <c r="R5100" s="6" t="s">
        <v>135</v>
      </c>
      <c r="S5100" s="2" t="s">
        <v>46</v>
      </c>
      <c r="T5100" s="2"/>
    </row>
    <row r="5101" spans="1:20" x14ac:dyDescent="0.3">
      <c r="A5101" t="s">
        <v>13</v>
      </c>
      <c r="B5101" t="s">
        <v>14</v>
      </c>
      <c r="C5101" t="s">
        <v>15</v>
      </c>
      <c r="D5101" t="s">
        <v>55</v>
      </c>
      <c r="E5101" t="s">
        <v>56</v>
      </c>
      <c r="F5101">
        <v>19140</v>
      </c>
      <c r="G5101" t="s">
        <v>57</v>
      </c>
      <c r="H5101" t="s">
        <v>35</v>
      </c>
      <c r="I5101" t="s">
        <v>59</v>
      </c>
      <c r="J5101">
        <v>16776</v>
      </c>
      <c r="K5101">
        <v>3</v>
      </c>
      <c r="L5101">
        <v>2</v>
      </c>
      <c r="M5101">
        <v>50328</v>
      </c>
      <c r="O5101" s="2" t="str">
        <f>TRIM(SampleSuperstore3[[#This Row],[City]])</f>
        <v>Philadelphia</v>
      </c>
      <c r="P5101" s="2" t="str">
        <f>TRIM(SampleSuperstore3[[#This Row],[State]])</f>
        <v>Pennsylvania</v>
      </c>
      <c r="Q5101" s="2" t="str">
        <f t="shared" si="79"/>
        <v>Philadelphia Pennsylvania</v>
      </c>
      <c r="R5101" s="6" t="s">
        <v>135</v>
      </c>
      <c r="S5101" s="2" t="s">
        <v>46</v>
      </c>
      <c r="T5101" s="2"/>
    </row>
    <row r="5102" spans="1:20" x14ac:dyDescent="0.3">
      <c r="A5102" t="s">
        <v>28</v>
      </c>
      <c r="B5102" t="s">
        <v>14</v>
      </c>
      <c r="C5102" t="s">
        <v>15</v>
      </c>
      <c r="D5102" t="s">
        <v>292</v>
      </c>
      <c r="E5102" t="s">
        <v>30</v>
      </c>
      <c r="F5102">
        <v>32725</v>
      </c>
      <c r="G5102" t="s">
        <v>18</v>
      </c>
      <c r="H5102" t="s">
        <v>19</v>
      </c>
      <c r="I5102" t="s">
        <v>21</v>
      </c>
      <c r="J5102">
        <v>186304</v>
      </c>
      <c r="K5102">
        <v>4</v>
      </c>
      <c r="L5102">
        <v>2</v>
      </c>
      <c r="M5102">
        <v>139728</v>
      </c>
      <c r="O5102" s="2" t="str">
        <f>TRIM(SampleSuperstore3[[#This Row],[City]])</f>
        <v>Deltona</v>
      </c>
      <c r="P5102" s="2" t="str">
        <f>TRIM(SampleSuperstore3[[#This Row],[State]])</f>
        <v>Florida</v>
      </c>
      <c r="Q5102" s="2" t="str">
        <f t="shared" si="79"/>
        <v>Deltona Florida</v>
      </c>
      <c r="R5102" s="6" t="s">
        <v>55</v>
      </c>
      <c r="S5102" s="2" t="s">
        <v>56</v>
      </c>
      <c r="T5102" s="2"/>
    </row>
    <row r="5103" spans="1:20" x14ac:dyDescent="0.3">
      <c r="A5103" t="s">
        <v>28</v>
      </c>
      <c r="B5103" t="s">
        <v>22</v>
      </c>
      <c r="C5103" t="s">
        <v>15</v>
      </c>
      <c r="D5103" t="s">
        <v>103</v>
      </c>
      <c r="E5103" t="s">
        <v>167</v>
      </c>
      <c r="F5103">
        <v>31907</v>
      </c>
      <c r="G5103" t="s">
        <v>18</v>
      </c>
      <c r="H5103" t="s">
        <v>35</v>
      </c>
      <c r="I5103" t="s">
        <v>59</v>
      </c>
      <c r="J5103">
        <v>6636</v>
      </c>
      <c r="K5103">
        <v>4</v>
      </c>
      <c r="L5103">
        <v>0</v>
      </c>
      <c r="M5103">
        <v>23226</v>
      </c>
      <c r="O5103" s="2" t="str">
        <f>TRIM(SampleSuperstore3[[#This Row],[City]])</f>
        <v>Columbus</v>
      </c>
      <c r="P5103" s="2" t="str">
        <f>TRIM(SampleSuperstore3[[#This Row],[State]])</f>
        <v>Georgia</v>
      </c>
      <c r="Q5103" s="2" t="str">
        <f t="shared" si="79"/>
        <v>Columbus Georgia</v>
      </c>
      <c r="R5103" s="6" t="s">
        <v>55</v>
      </c>
      <c r="S5103" s="2" t="s">
        <v>56</v>
      </c>
      <c r="T5103" s="2"/>
    </row>
    <row r="5104" spans="1:20" x14ac:dyDescent="0.3">
      <c r="A5104" t="s">
        <v>62</v>
      </c>
      <c r="B5104" t="s">
        <v>44</v>
      </c>
      <c r="C5104" t="s">
        <v>15</v>
      </c>
      <c r="D5104" t="s">
        <v>405</v>
      </c>
      <c r="E5104" t="s">
        <v>86</v>
      </c>
      <c r="F5104">
        <v>37211</v>
      </c>
      <c r="G5104" t="s">
        <v>18</v>
      </c>
      <c r="H5104" t="s">
        <v>26</v>
      </c>
      <c r="I5104" t="s">
        <v>34</v>
      </c>
      <c r="J5104">
        <v>42048</v>
      </c>
      <c r="K5104">
        <v>9</v>
      </c>
      <c r="L5104">
        <v>2</v>
      </c>
      <c r="M5104">
        <v>5256</v>
      </c>
      <c r="O5104" s="2" t="str">
        <f>TRIM(SampleSuperstore3[[#This Row],[City]])</f>
        <v>Nashville</v>
      </c>
      <c r="P5104" s="2" t="str">
        <f>TRIM(SampleSuperstore3[[#This Row],[State]])</f>
        <v>Tennessee</v>
      </c>
      <c r="Q5104" s="2" t="str">
        <f t="shared" si="79"/>
        <v>Nashville Tennessee</v>
      </c>
      <c r="R5104" s="6" t="s">
        <v>292</v>
      </c>
      <c r="S5104" s="2" t="s">
        <v>30</v>
      </c>
      <c r="T5104" s="2"/>
    </row>
    <row r="5105" spans="1:22" x14ac:dyDescent="0.3">
      <c r="A5105" t="s">
        <v>62</v>
      </c>
      <c r="B5105" t="s">
        <v>44</v>
      </c>
      <c r="C5105" t="s">
        <v>15</v>
      </c>
      <c r="D5105" t="s">
        <v>405</v>
      </c>
      <c r="E5105" t="s">
        <v>86</v>
      </c>
      <c r="F5105">
        <v>37211</v>
      </c>
      <c r="G5105" t="s">
        <v>18</v>
      </c>
      <c r="H5105" t="s">
        <v>26</v>
      </c>
      <c r="I5105" t="s">
        <v>34</v>
      </c>
      <c r="J5105">
        <v>6792</v>
      </c>
      <c r="K5105">
        <v>5</v>
      </c>
      <c r="L5105">
        <v>2</v>
      </c>
      <c r="M5105">
        <v>6792</v>
      </c>
      <c r="O5105" s="2" t="str">
        <f>TRIM(SampleSuperstore3[[#This Row],[City]])</f>
        <v>Nashville</v>
      </c>
      <c r="P5105" s="2" t="str">
        <f>TRIM(SampleSuperstore3[[#This Row],[State]])</f>
        <v>Tennessee</v>
      </c>
      <c r="Q5105" s="2" t="str">
        <f t="shared" si="79"/>
        <v>Nashville Tennessee</v>
      </c>
      <c r="R5105" s="6" t="s">
        <v>103</v>
      </c>
      <c r="S5105" s="2" t="s">
        <v>167</v>
      </c>
      <c r="T5105" s="2"/>
    </row>
    <row r="5106" spans="1:22" x14ac:dyDescent="0.3">
      <c r="A5106" t="s">
        <v>28</v>
      </c>
      <c r="B5106" t="s">
        <v>22</v>
      </c>
      <c r="C5106" t="s">
        <v>15</v>
      </c>
      <c r="D5106" t="s">
        <v>55</v>
      </c>
      <c r="E5106" t="s">
        <v>56</v>
      </c>
      <c r="F5106">
        <v>19134</v>
      </c>
      <c r="G5106" t="s">
        <v>57</v>
      </c>
      <c r="H5106" t="s">
        <v>26</v>
      </c>
      <c r="I5106" t="s">
        <v>60</v>
      </c>
      <c r="J5106">
        <v>52512</v>
      </c>
      <c r="K5106">
        <v>6</v>
      </c>
      <c r="L5106">
        <v>2</v>
      </c>
      <c r="M5106">
        <v>19692</v>
      </c>
      <c r="O5106" s="2" t="str">
        <f>TRIM(SampleSuperstore3[[#This Row],[City]])</f>
        <v>Philadelphia</v>
      </c>
      <c r="P5106" s="2" t="str">
        <f>TRIM(SampleSuperstore3[[#This Row],[State]])</f>
        <v>Pennsylvania</v>
      </c>
      <c r="Q5106" s="2" t="str">
        <f t="shared" si="79"/>
        <v>Philadelphia Pennsylvania</v>
      </c>
      <c r="R5106" s="6" t="s">
        <v>405</v>
      </c>
      <c r="S5106" s="2" t="s">
        <v>86</v>
      </c>
      <c r="T5106" s="2"/>
    </row>
    <row r="5107" spans="1:22" x14ac:dyDescent="0.3">
      <c r="A5107" t="s">
        <v>28</v>
      </c>
      <c r="B5107" t="s">
        <v>22</v>
      </c>
      <c r="C5107" t="s">
        <v>15</v>
      </c>
      <c r="D5107" t="s">
        <v>55</v>
      </c>
      <c r="E5107" t="s">
        <v>56</v>
      </c>
      <c r="F5107">
        <v>19134</v>
      </c>
      <c r="G5107" t="s">
        <v>57</v>
      </c>
      <c r="H5107" t="s">
        <v>26</v>
      </c>
      <c r="I5107" t="s">
        <v>32</v>
      </c>
      <c r="J5107">
        <v>186912</v>
      </c>
      <c r="K5107">
        <v>6</v>
      </c>
      <c r="L5107">
        <v>2</v>
      </c>
      <c r="M5107">
        <v>-35046</v>
      </c>
      <c r="O5107" s="2" t="str">
        <f>TRIM(SampleSuperstore3[[#This Row],[City]])</f>
        <v>Philadelphia</v>
      </c>
      <c r="P5107" s="2" t="str">
        <f>TRIM(SampleSuperstore3[[#This Row],[State]])</f>
        <v>Pennsylvania</v>
      </c>
      <c r="Q5107" s="2" t="str">
        <f t="shared" si="79"/>
        <v>Philadelphia Pennsylvania</v>
      </c>
      <c r="R5107" s="6" t="s">
        <v>405</v>
      </c>
      <c r="S5107" s="2" t="s">
        <v>86</v>
      </c>
      <c r="T5107" s="2"/>
    </row>
    <row r="5108" spans="1:22" x14ac:dyDescent="0.3">
      <c r="A5108" t="s">
        <v>28</v>
      </c>
      <c r="B5108" t="s">
        <v>22</v>
      </c>
      <c r="C5108" t="s">
        <v>15</v>
      </c>
      <c r="D5108" t="s">
        <v>55</v>
      </c>
      <c r="E5108" t="s">
        <v>56</v>
      </c>
      <c r="F5108">
        <v>19134</v>
      </c>
      <c r="G5108" t="s">
        <v>57</v>
      </c>
      <c r="H5108" t="s">
        <v>26</v>
      </c>
      <c r="I5108" t="s">
        <v>41</v>
      </c>
      <c r="J5108">
        <v>10048</v>
      </c>
      <c r="K5108">
        <v>4</v>
      </c>
      <c r="L5108">
        <v>2</v>
      </c>
      <c r="M5108">
        <v>314</v>
      </c>
      <c r="O5108" s="2" t="str">
        <f>TRIM(SampleSuperstore3[[#This Row],[City]])</f>
        <v>Philadelphia</v>
      </c>
      <c r="P5108" s="2" t="str">
        <f>TRIM(SampleSuperstore3[[#This Row],[State]])</f>
        <v>Pennsylvania</v>
      </c>
      <c r="Q5108" s="2" t="str">
        <f t="shared" si="79"/>
        <v>Philadelphia Pennsylvania</v>
      </c>
      <c r="R5108" s="6" t="s">
        <v>55</v>
      </c>
      <c r="S5108" s="2" t="s">
        <v>56</v>
      </c>
      <c r="T5108" s="2"/>
    </row>
    <row r="5109" spans="1:22" x14ac:dyDescent="0.3">
      <c r="A5109" t="s">
        <v>168</v>
      </c>
      <c r="B5109" t="s">
        <v>14</v>
      </c>
      <c r="C5109" t="s">
        <v>15</v>
      </c>
      <c r="D5109" t="s">
        <v>79</v>
      </c>
      <c r="E5109" t="s">
        <v>65</v>
      </c>
      <c r="F5109">
        <v>60610</v>
      </c>
      <c r="G5109" t="s">
        <v>47</v>
      </c>
      <c r="H5109" t="s">
        <v>19</v>
      </c>
      <c r="I5109" t="s">
        <v>33</v>
      </c>
      <c r="J5109">
        <v>17496</v>
      </c>
      <c r="K5109">
        <v>9</v>
      </c>
      <c r="L5109">
        <v>6</v>
      </c>
      <c r="M5109">
        <v>-74358</v>
      </c>
      <c r="O5109" s="2" t="str">
        <f>TRIM(SampleSuperstore3[[#This Row],[City]])</f>
        <v>Chicago</v>
      </c>
      <c r="P5109" s="2" t="str">
        <f>TRIM(SampleSuperstore3[[#This Row],[State]])</f>
        <v>Illinois</v>
      </c>
      <c r="Q5109" s="2" t="str">
        <f t="shared" si="79"/>
        <v>Chicago Illinois</v>
      </c>
      <c r="R5109" s="6" t="s">
        <v>55</v>
      </c>
      <c r="S5109" s="2" t="s">
        <v>56</v>
      </c>
      <c r="T5109" s="2"/>
    </row>
    <row r="5110" spans="1:22" x14ac:dyDescent="0.3">
      <c r="A5110" t="s">
        <v>13</v>
      </c>
      <c r="B5110" t="s">
        <v>14</v>
      </c>
      <c r="C5110" t="s">
        <v>15</v>
      </c>
      <c r="D5110" t="s">
        <v>135</v>
      </c>
      <c r="E5110" t="s">
        <v>46</v>
      </c>
      <c r="F5110">
        <v>75220</v>
      </c>
      <c r="G5110" t="s">
        <v>47</v>
      </c>
      <c r="H5110" t="s">
        <v>26</v>
      </c>
      <c r="I5110" t="s">
        <v>41</v>
      </c>
      <c r="J5110">
        <v>15552</v>
      </c>
      <c r="K5110">
        <v>3</v>
      </c>
      <c r="L5110">
        <v>2</v>
      </c>
      <c r="M5110">
        <v>54432</v>
      </c>
      <c r="O5110" s="2" t="str">
        <f>TRIM(SampleSuperstore3[[#This Row],[City]])</f>
        <v>Dallas</v>
      </c>
      <c r="P5110" s="2" t="str">
        <f>TRIM(SampleSuperstore3[[#This Row],[State]])</f>
        <v>Texas</v>
      </c>
      <c r="Q5110" s="2" t="str">
        <f t="shared" si="79"/>
        <v>Dallas Texas</v>
      </c>
      <c r="R5110" s="6" t="s">
        <v>55</v>
      </c>
      <c r="S5110" s="2" t="s">
        <v>56</v>
      </c>
      <c r="T5110" s="2"/>
    </row>
    <row r="5111" spans="1:22" x14ac:dyDescent="0.3">
      <c r="A5111" t="s">
        <v>28</v>
      </c>
      <c r="B5111" t="s">
        <v>14</v>
      </c>
      <c r="C5111" t="s">
        <v>15</v>
      </c>
      <c r="D5111" t="s">
        <v>120</v>
      </c>
      <c r="E5111" t="s">
        <v>121</v>
      </c>
      <c r="F5111">
        <v>88220</v>
      </c>
      <c r="G5111" t="s">
        <v>25</v>
      </c>
      <c r="H5111" t="s">
        <v>26</v>
      </c>
      <c r="I5111" t="s">
        <v>37</v>
      </c>
      <c r="J5111">
        <v>10776</v>
      </c>
      <c r="K5111">
        <v>3</v>
      </c>
      <c r="L5111">
        <v>2</v>
      </c>
      <c r="M5111">
        <v>33675</v>
      </c>
      <c r="O5111" s="2" t="str">
        <f>TRIM(SampleSuperstore3[[#This Row],[City]])</f>
        <v>Carlsbad</v>
      </c>
      <c r="P5111" s="2" t="str">
        <f>TRIM(SampleSuperstore3[[#This Row],[State]])</f>
        <v>New Mexico</v>
      </c>
      <c r="Q5111" s="2" t="str">
        <f t="shared" si="79"/>
        <v>Carlsbad New Mexico</v>
      </c>
      <c r="R5111" s="6" t="s">
        <v>79</v>
      </c>
      <c r="S5111" s="2" t="s">
        <v>65</v>
      </c>
      <c r="T5111" s="2"/>
    </row>
    <row r="5112" spans="1:22" x14ac:dyDescent="0.3">
      <c r="A5112" t="s">
        <v>28</v>
      </c>
      <c r="B5112" t="s">
        <v>14</v>
      </c>
      <c r="C5112" t="s">
        <v>15</v>
      </c>
      <c r="D5112" t="s">
        <v>55</v>
      </c>
      <c r="E5112" t="s">
        <v>56</v>
      </c>
      <c r="F5112">
        <v>19134</v>
      </c>
      <c r="G5112" t="s">
        <v>57</v>
      </c>
      <c r="H5112" t="s">
        <v>26</v>
      </c>
      <c r="I5112" t="s">
        <v>27</v>
      </c>
      <c r="J5112">
        <v>3304</v>
      </c>
      <c r="K5112">
        <v>1</v>
      </c>
      <c r="L5112">
        <v>2</v>
      </c>
      <c r="M5112">
        <v>10738</v>
      </c>
      <c r="O5112" s="2" t="str">
        <f>TRIM(SampleSuperstore3[[#This Row],[City]])</f>
        <v>Philadelphia</v>
      </c>
      <c r="P5112" s="2" t="str">
        <f>TRIM(SampleSuperstore3[[#This Row],[State]])</f>
        <v>Pennsylvania</v>
      </c>
      <c r="Q5112" s="2" t="str">
        <f t="shared" si="79"/>
        <v>Philadelphia Pennsylvania</v>
      </c>
      <c r="R5112" s="6" t="s">
        <v>135</v>
      </c>
      <c r="S5112" s="2" t="s">
        <v>46</v>
      </c>
      <c r="T5112" s="2"/>
    </row>
    <row r="5113" spans="1:22" x14ac:dyDescent="0.3">
      <c r="A5113" t="s">
        <v>28</v>
      </c>
      <c r="B5113" t="s">
        <v>14</v>
      </c>
      <c r="C5113" t="s">
        <v>15</v>
      </c>
      <c r="D5113" t="s">
        <v>75</v>
      </c>
      <c r="E5113" t="s">
        <v>76</v>
      </c>
      <c r="F5113">
        <v>10009</v>
      </c>
      <c r="G5113" t="s">
        <v>57</v>
      </c>
      <c r="H5113" t="s">
        <v>26</v>
      </c>
      <c r="I5113" t="s">
        <v>32</v>
      </c>
      <c r="J5113">
        <v>3548</v>
      </c>
      <c r="K5113">
        <v>1</v>
      </c>
      <c r="L5113">
        <v>0</v>
      </c>
      <c r="M5113">
        <v>0</v>
      </c>
      <c r="O5113" s="2" t="str">
        <f>TRIM(SampleSuperstore3[[#This Row],[City]])</f>
        <v>New York City</v>
      </c>
      <c r="P5113" s="2" t="str">
        <f>TRIM(SampleSuperstore3[[#This Row],[State]])</f>
        <v>New York</v>
      </c>
      <c r="Q5113" s="2" t="str">
        <f t="shared" si="79"/>
        <v>New York City New York</v>
      </c>
      <c r="R5113" s="6" t="s">
        <v>120</v>
      </c>
      <c r="S5113" s="2" t="s">
        <v>634</v>
      </c>
      <c r="T5113" s="2" t="s">
        <v>807</v>
      </c>
    </row>
    <row r="5114" spans="1:22" x14ac:dyDescent="0.3">
      <c r="A5114" t="s">
        <v>28</v>
      </c>
      <c r="B5114" t="s">
        <v>14</v>
      </c>
      <c r="C5114" t="s">
        <v>15</v>
      </c>
      <c r="D5114" t="s">
        <v>230</v>
      </c>
      <c r="E5114" t="s">
        <v>76</v>
      </c>
      <c r="F5114">
        <v>11572</v>
      </c>
      <c r="G5114" t="s">
        <v>57</v>
      </c>
      <c r="H5114" t="s">
        <v>26</v>
      </c>
      <c r="I5114" t="s">
        <v>77</v>
      </c>
      <c r="J5114">
        <v>3444</v>
      </c>
      <c r="K5114">
        <v>3</v>
      </c>
      <c r="L5114">
        <v>0</v>
      </c>
      <c r="M5114">
        <v>161868</v>
      </c>
      <c r="O5114" s="2" t="str">
        <f>TRIM(SampleSuperstore3[[#This Row],[City]])</f>
        <v>Oceanside</v>
      </c>
      <c r="P5114" s="2" t="str">
        <f>TRIM(SampleSuperstore3[[#This Row],[State]])</f>
        <v>New York</v>
      </c>
      <c r="Q5114" s="2" t="str">
        <f t="shared" si="79"/>
        <v>Oceanside New York</v>
      </c>
      <c r="R5114" s="6" t="s">
        <v>55</v>
      </c>
      <c r="S5114" s="2" t="s">
        <v>56</v>
      </c>
      <c r="T5114" s="2"/>
    </row>
    <row r="5115" spans="1:22" x14ac:dyDescent="0.3">
      <c r="A5115" t="s">
        <v>28</v>
      </c>
      <c r="B5115" t="s">
        <v>14</v>
      </c>
      <c r="C5115" t="s">
        <v>15</v>
      </c>
      <c r="D5115" t="s">
        <v>230</v>
      </c>
      <c r="E5115" t="s">
        <v>76</v>
      </c>
      <c r="F5115">
        <v>11572</v>
      </c>
      <c r="G5115" t="s">
        <v>57</v>
      </c>
      <c r="H5115" t="s">
        <v>35</v>
      </c>
      <c r="I5115" t="s">
        <v>123</v>
      </c>
      <c r="J5115">
        <v>62993</v>
      </c>
      <c r="K5115">
        <v>7</v>
      </c>
      <c r="L5115">
        <v>0</v>
      </c>
      <c r="M5115">
        <v>2960671</v>
      </c>
      <c r="O5115" s="2" t="str">
        <f>TRIM(SampleSuperstore3[[#This Row],[City]])</f>
        <v>Oceanside</v>
      </c>
      <c r="P5115" s="2" t="str">
        <f>TRIM(SampleSuperstore3[[#This Row],[State]])</f>
        <v>New York</v>
      </c>
      <c r="Q5115" s="2" t="str">
        <f t="shared" si="79"/>
        <v>Oceanside New York</v>
      </c>
      <c r="R5115" s="6" t="s">
        <v>634</v>
      </c>
      <c r="S5115" s="2" t="s">
        <v>369</v>
      </c>
      <c r="T5115" s="2" t="s">
        <v>3</v>
      </c>
      <c r="U5115" t="s">
        <v>634</v>
      </c>
      <c r="V5115" t="s">
        <v>369</v>
      </c>
    </row>
    <row r="5116" spans="1:22" x14ac:dyDescent="0.3">
      <c r="A5116" t="s">
        <v>28</v>
      </c>
      <c r="B5116" t="s">
        <v>14</v>
      </c>
      <c r="C5116" t="s">
        <v>15</v>
      </c>
      <c r="D5116" t="s">
        <v>230</v>
      </c>
      <c r="E5116" t="s">
        <v>76</v>
      </c>
      <c r="F5116">
        <v>11572</v>
      </c>
      <c r="G5116" t="s">
        <v>57</v>
      </c>
      <c r="H5116" t="s">
        <v>26</v>
      </c>
      <c r="I5116" t="s">
        <v>37</v>
      </c>
      <c r="J5116">
        <v>79056</v>
      </c>
      <c r="K5116">
        <v>9</v>
      </c>
      <c r="L5116">
        <v>2</v>
      </c>
      <c r="M5116">
        <v>286578</v>
      </c>
      <c r="O5116" s="2" t="str">
        <f>TRIM(SampleSuperstore3[[#This Row],[City]])</f>
        <v>Oceanside</v>
      </c>
      <c r="P5116" s="2" t="str">
        <f>TRIM(SampleSuperstore3[[#This Row],[State]])</f>
        <v>New York</v>
      </c>
      <c r="Q5116" s="2" t="str">
        <f t="shared" si="79"/>
        <v>Oceanside New York</v>
      </c>
      <c r="R5116" s="6" t="s">
        <v>230</v>
      </c>
      <c r="S5116" s="2" t="s">
        <v>634</v>
      </c>
      <c r="T5116" s="2" t="s">
        <v>369</v>
      </c>
    </row>
    <row r="5117" spans="1:22" x14ac:dyDescent="0.3">
      <c r="A5117" t="s">
        <v>28</v>
      </c>
      <c r="B5117" t="s">
        <v>22</v>
      </c>
      <c r="C5117" t="s">
        <v>15</v>
      </c>
      <c r="D5117" t="s">
        <v>325</v>
      </c>
      <c r="E5117" t="s">
        <v>125</v>
      </c>
      <c r="F5117">
        <v>70506</v>
      </c>
      <c r="G5117" t="s">
        <v>18</v>
      </c>
      <c r="H5117" t="s">
        <v>26</v>
      </c>
      <c r="I5117" t="s">
        <v>32</v>
      </c>
      <c r="J5117">
        <v>23255</v>
      </c>
      <c r="K5117">
        <v>5</v>
      </c>
      <c r="L5117">
        <v>0</v>
      </c>
      <c r="M5117">
        <v>9302</v>
      </c>
      <c r="O5117" s="2" t="str">
        <f>TRIM(SampleSuperstore3[[#This Row],[City]])</f>
        <v>Lafayette</v>
      </c>
      <c r="P5117" s="2" t="str">
        <f>TRIM(SampleSuperstore3[[#This Row],[State]])</f>
        <v>Louisiana</v>
      </c>
      <c r="Q5117" s="2" t="str">
        <f t="shared" si="79"/>
        <v>Lafayette Louisiana</v>
      </c>
      <c r="R5117" s="6" t="s">
        <v>230</v>
      </c>
      <c r="S5117" s="2" t="s">
        <v>634</v>
      </c>
      <c r="T5117" s="2" t="s">
        <v>369</v>
      </c>
    </row>
    <row r="5118" spans="1:22" x14ac:dyDescent="0.3">
      <c r="A5118" t="s">
        <v>28</v>
      </c>
      <c r="B5118" t="s">
        <v>22</v>
      </c>
      <c r="C5118" t="s">
        <v>15</v>
      </c>
      <c r="D5118" t="s">
        <v>325</v>
      </c>
      <c r="E5118" t="s">
        <v>125</v>
      </c>
      <c r="F5118">
        <v>70506</v>
      </c>
      <c r="G5118" t="s">
        <v>18</v>
      </c>
      <c r="H5118" t="s">
        <v>35</v>
      </c>
      <c r="I5118" t="s">
        <v>59</v>
      </c>
      <c r="J5118">
        <v>9998</v>
      </c>
      <c r="K5118">
        <v>2</v>
      </c>
      <c r="L5118">
        <v>0</v>
      </c>
      <c r="M5118">
        <v>429914</v>
      </c>
      <c r="O5118" s="2" t="str">
        <f>TRIM(SampleSuperstore3[[#This Row],[City]])</f>
        <v>Lafayette</v>
      </c>
      <c r="P5118" s="2" t="str">
        <f>TRIM(SampleSuperstore3[[#This Row],[State]])</f>
        <v>Louisiana</v>
      </c>
      <c r="Q5118" s="2" t="str">
        <f t="shared" si="79"/>
        <v>Lafayette Louisiana</v>
      </c>
      <c r="R5118" s="6" t="s">
        <v>230</v>
      </c>
      <c r="S5118" s="2" t="s">
        <v>634</v>
      </c>
      <c r="T5118" s="2" t="s">
        <v>369</v>
      </c>
    </row>
    <row r="5119" spans="1:22" x14ac:dyDescent="0.3">
      <c r="A5119" t="s">
        <v>28</v>
      </c>
      <c r="B5119" t="s">
        <v>22</v>
      </c>
      <c r="C5119" t="s">
        <v>15</v>
      </c>
      <c r="D5119" t="s">
        <v>325</v>
      </c>
      <c r="E5119" t="s">
        <v>125</v>
      </c>
      <c r="F5119">
        <v>70506</v>
      </c>
      <c r="G5119" t="s">
        <v>18</v>
      </c>
      <c r="H5119" t="s">
        <v>26</v>
      </c>
      <c r="I5119" t="s">
        <v>41</v>
      </c>
      <c r="J5119">
        <v>1944</v>
      </c>
      <c r="K5119">
        <v>3</v>
      </c>
      <c r="L5119">
        <v>0</v>
      </c>
      <c r="M5119">
        <v>93312</v>
      </c>
      <c r="O5119" s="2" t="str">
        <f>TRIM(SampleSuperstore3[[#This Row],[City]])</f>
        <v>Lafayette</v>
      </c>
      <c r="P5119" s="2" t="str">
        <f>TRIM(SampleSuperstore3[[#This Row],[State]])</f>
        <v>Louisiana</v>
      </c>
      <c r="Q5119" s="2" t="str">
        <f t="shared" si="79"/>
        <v>Lafayette Louisiana</v>
      </c>
      <c r="R5119" s="6" t="s">
        <v>325</v>
      </c>
      <c r="S5119" s="2" t="s">
        <v>125</v>
      </c>
      <c r="T5119" s="2"/>
    </row>
    <row r="5120" spans="1:22" x14ac:dyDescent="0.3">
      <c r="A5120" t="s">
        <v>28</v>
      </c>
      <c r="B5120" t="s">
        <v>22</v>
      </c>
      <c r="C5120" t="s">
        <v>15</v>
      </c>
      <c r="D5120" t="s">
        <v>325</v>
      </c>
      <c r="E5120" t="s">
        <v>125</v>
      </c>
      <c r="F5120">
        <v>70506</v>
      </c>
      <c r="G5120" t="s">
        <v>18</v>
      </c>
      <c r="H5120" t="s">
        <v>26</v>
      </c>
      <c r="I5120" t="s">
        <v>41</v>
      </c>
      <c r="J5120">
        <v>1296</v>
      </c>
      <c r="K5120">
        <v>2</v>
      </c>
      <c r="L5120">
        <v>0</v>
      </c>
      <c r="M5120">
        <v>63504</v>
      </c>
      <c r="O5120" s="2" t="str">
        <f>TRIM(SampleSuperstore3[[#This Row],[City]])</f>
        <v>Lafayette</v>
      </c>
      <c r="P5120" s="2" t="str">
        <f>TRIM(SampleSuperstore3[[#This Row],[State]])</f>
        <v>Louisiana</v>
      </c>
      <c r="Q5120" s="2" t="str">
        <f t="shared" si="79"/>
        <v>Lafayette Louisiana</v>
      </c>
      <c r="R5120" s="6" t="s">
        <v>325</v>
      </c>
      <c r="S5120" s="2" t="s">
        <v>125</v>
      </c>
      <c r="T5120" s="2"/>
    </row>
    <row r="5121" spans="1:22" x14ac:dyDescent="0.3">
      <c r="A5121" t="s">
        <v>168</v>
      </c>
      <c r="B5121" t="s">
        <v>14</v>
      </c>
      <c r="C5121" t="s">
        <v>15</v>
      </c>
      <c r="D5121" t="s">
        <v>75</v>
      </c>
      <c r="E5121" t="s">
        <v>76</v>
      </c>
      <c r="F5121">
        <v>10009</v>
      </c>
      <c r="G5121" t="s">
        <v>57</v>
      </c>
      <c r="H5121" t="s">
        <v>19</v>
      </c>
      <c r="I5121" t="s">
        <v>31</v>
      </c>
      <c r="J5121">
        <v>464292</v>
      </c>
      <c r="K5121">
        <v>9</v>
      </c>
      <c r="L5121">
        <v>4</v>
      </c>
      <c r="M5121">
        <v>-1083348</v>
      </c>
      <c r="O5121" s="2" t="str">
        <f>TRIM(SampleSuperstore3[[#This Row],[City]])</f>
        <v>New York City</v>
      </c>
      <c r="P5121" s="2" t="str">
        <f>TRIM(SampleSuperstore3[[#This Row],[State]])</f>
        <v>New York</v>
      </c>
      <c r="Q5121" s="2" t="str">
        <f t="shared" si="79"/>
        <v>New York City New York</v>
      </c>
      <c r="R5121" s="6" t="s">
        <v>325</v>
      </c>
      <c r="S5121" s="2" t="s">
        <v>125</v>
      </c>
      <c r="T5121" s="2"/>
    </row>
    <row r="5122" spans="1:22" x14ac:dyDescent="0.3">
      <c r="A5122" t="s">
        <v>168</v>
      </c>
      <c r="B5122" t="s">
        <v>14</v>
      </c>
      <c r="C5122" t="s">
        <v>15</v>
      </c>
      <c r="D5122" t="s">
        <v>75</v>
      </c>
      <c r="E5122" t="s">
        <v>76</v>
      </c>
      <c r="F5122">
        <v>10009</v>
      </c>
      <c r="G5122" t="s">
        <v>57</v>
      </c>
      <c r="H5122" t="s">
        <v>26</v>
      </c>
      <c r="I5122" t="s">
        <v>60</v>
      </c>
      <c r="J5122">
        <v>6846</v>
      </c>
      <c r="K5122">
        <v>7</v>
      </c>
      <c r="L5122">
        <v>0</v>
      </c>
      <c r="M5122">
        <v>314916</v>
      </c>
      <c r="O5122" s="2" t="str">
        <f>TRIM(SampleSuperstore3[[#This Row],[City]])</f>
        <v>New York City</v>
      </c>
      <c r="P5122" s="2" t="str">
        <f>TRIM(SampleSuperstore3[[#This Row],[State]])</f>
        <v>New York</v>
      </c>
      <c r="Q5122" s="2" t="str">
        <f t="shared" si="79"/>
        <v>New York City New York</v>
      </c>
      <c r="R5122" s="6" t="s">
        <v>325</v>
      </c>
      <c r="S5122" s="2" t="s">
        <v>125</v>
      </c>
      <c r="T5122" s="2"/>
    </row>
    <row r="5123" spans="1:22" x14ac:dyDescent="0.3">
      <c r="A5123" t="s">
        <v>168</v>
      </c>
      <c r="B5123" t="s">
        <v>14</v>
      </c>
      <c r="C5123" t="s">
        <v>15</v>
      </c>
      <c r="D5123" t="s">
        <v>75</v>
      </c>
      <c r="E5123" t="s">
        <v>76</v>
      </c>
      <c r="F5123">
        <v>10009</v>
      </c>
      <c r="G5123" t="s">
        <v>57</v>
      </c>
      <c r="H5123" t="s">
        <v>35</v>
      </c>
      <c r="I5123" t="s">
        <v>123</v>
      </c>
      <c r="J5123">
        <v>279996</v>
      </c>
      <c r="K5123">
        <v>4</v>
      </c>
      <c r="L5123">
        <v>0</v>
      </c>
      <c r="M5123">
        <v>13719804</v>
      </c>
      <c r="O5123" s="2" t="str">
        <f>TRIM(SampleSuperstore3[[#This Row],[City]])</f>
        <v>New York City</v>
      </c>
      <c r="P5123" s="2" t="str">
        <f>TRIM(SampleSuperstore3[[#This Row],[State]])</f>
        <v>New York</v>
      </c>
      <c r="Q5123" s="2" t="str">
        <f t="shared" ref="Q5123:Q5186" si="80">_xlfn.CONCAT(O5123," ",P5123)</f>
        <v>New York City New York</v>
      </c>
      <c r="R5123" s="6" t="s">
        <v>634</v>
      </c>
      <c r="S5123" s="2" t="s">
        <v>369</v>
      </c>
      <c r="T5123" s="2" t="s">
        <v>3</v>
      </c>
      <c r="U5123" t="s">
        <v>634</v>
      </c>
      <c r="V5123" t="s">
        <v>369</v>
      </c>
    </row>
    <row r="5124" spans="1:22" x14ac:dyDescent="0.3">
      <c r="A5124" t="s">
        <v>168</v>
      </c>
      <c r="B5124" t="s">
        <v>14</v>
      </c>
      <c r="C5124" t="s">
        <v>15</v>
      </c>
      <c r="D5124" t="s">
        <v>75</v>
      </c>
      <c r="E5124" t="s">
        <v>76</v>
      </c>
      <c r="F5124">
        <v>10009</v>
      </c>
      <c r="G5124" t="s">
        <v>57</v>
      </c>
      <c r="H5124" t="s">
        <v>26</v>
      </c>
      <c r="I5124" t="s">
        <v>38</v>
      </c>
      <c r="J5124">
        <v>6013</v>
      </c>
      <c r="K5124">
        <v>2</v>
      </c>
      <c r="L5124">
        <v>0</v>
      </c>
      <c r="M5124">
        <v>198429</v>
      </c>
      <c r="O5124" s="2" t="str">
        <f>TRIM(SampleSuperstore3[[#This Row],[City]])</f>
        <v>New York City</v>
      </c>
      <c r="P5124" s="2" t="str">
        <f>TRIM(SampleSuperstore3[[#This Row],[State]])</f>
        <v>New York</v>
      </c>
      <c r="Q5124" s="2" t="str">
        <f t="shared" si="80"/>
        <v>New York City New York</v>
      </c>
      <c r="R5124" s="6" t="s">
        <v>634</v>
      </c>
      <c r="S5124" s="2" t="s">
        <v>369</v>
      </c>
      <c r="T5124" s="2" t="s">
        <v>3</v>
      </c>
      <c r="U5124" t="s">
        <v>634</v>
      </c>
      <c r="V5124" t="s">
        <v>369</v>
      </c>
    </row>
    <row r="5125" spans="1:22" x14ac:dyDescent="0.3">
      <c r="A5125" t="s">
        <v>168</v>
      </c>
      <c r="B5125" t="s">
        <v>14</v>
      </c>
      <c r="C5125" t="s">
        <v>15</v>
      </c>
      <c r="D5125" t="s">
        <v>75</v>
      </c>
      <c r="E5125" t="s">
        <v>76</v>
      </c>
      <c r="F5125">
        <v>10009</v>
      </c>
      <c r="G5125" t="s">
        <v>57</v>
      </c>
      <c r="H5125" t="s">
        <v>35</v>
      </c>
      <c r="I5125" t="s">
        <v>36</v>
      </c>
      <c r="J5125">
        <v>1699</v>
      </c>
      <c r="K5125">
        <v>1</v>
      </c>
      <c r="L5125">
        <v>0</v>
      </c>
      <c r="M5125">
        <v>44174</v>
      </c>
      <c r="O5125" s="2" t="str">
        <f>TRIM(SampleSuperstore3[[#This Row],[City]])</f>
        <v>New York City</v>
      </c>
      <c r="P5125" s="2" t="str">
        <f>TRIM(SampleSuperstore3[[#This Row],[State]])</f>
        <v>New York</v>
      </c>
      <c r="Q5125" s="2" t="str">
        <f t="shared" si="80"/>
        <v>New York City New York</v>
      </c>
      <c r="R5125" s="6" t="s">
        <v>634</v>
      </c>
      <c r="S5125" s="2" t="s">
        <v>369</v>
      </c>
      <c r="T5125" s="2" t="s">
        <v>3</v>
      </c>
      <c r="U5125" t="s">
        <v>634</v>
      </c>
      <c r="V5125" t="s">
        <v>369</v>
      </c>
    </row>
    <row r="5126" spans="1:22" x14ac:dyDescent="0.3">
      <c r="A5126" t="s">
        <v>168</v>
      </c>
      <c r="B5126" t="s">
        <v>14</v>
      </c>
      <c r="C5126" t="s">
        <v>15</v>
      </c>
      <c r="D5126" t="s">
        <v>75</v>
      </c>
      <c r="E5126" t="s">
        <v>76</v>
      </c>
      <c r="F5126">
        <v>10009</v>
      </c>
      <c r="G5126" t="s">
        <v>57</v>
      </c>
      <c r="H5126" t="s">
        <v>35</v>
      </c>
      <c r="I5126" t="s">
        <v>36</v>
      </c>
      <c r="J5126">
        <v>28797</v>
      </c>
      <c r="K5126">
        <v>3</v>
      </c>
      <c r="L5126">
        <v>0</v>
      </c>
      <c r="M5126">
        <v>806316</v>
      </c>
      <c r="O5126" s="2" t="str">
        <f>TRIM(SampleSuperstore3[[#This Row],[City]])</f>
        <v>New York City</v>
      </c>
      <c r="P5126" s="2" t="str">
        <f>TRIM(SampleSuperstore3[[#This Row],[State]])</f>
        <v>New York</v>
      </c>
      <c r="Q5126" s="2" t="str">
        <f t="shared" si="80"/>
        <v>New York City New York</v>
      </c>
      <c r="R5126" s="6" t="s">
        <v>634</v>
      </c>
      <c r="S5126" s="2" t="s">
        <v>369</v>
      </c>
      <c r="T5126" s="2" t="s">
        <v>3</v>
      </c>
      <c r="U5126" t="s">
        <v>634</v>
      </c>
      <c r="V5126" t="s">
        <v>369</v>
      </c>
    </row>
    <row r="5127" spans="1:22" x14ac:dyDescent="0.3">
      <c r="A5127" t="s">
        <v>168</v>
      </c>
      <c r="B5127" t="s">
        <v>14</v>
      </c>
      <c r="C5127" t="s">
        <v>15</v>
      </c>
      <c r="D5127" t="s">
        <v>75</v>
      </c>
      <c r="E5127" t="s">
        <v>76</v>
      </c>
      <c r="F5127">
        <v>10009</v>
      </c>
      <c r="G5127" t="s">
        <v>57</v>
      </c>
      <c r="H5127" t="s">
        <v>26</v>
      </c>
      <c r="I5127" t="s">
        <v>41</v>
      </c>
      <c r="J5127">
        <v>4482</v>
      </c>
      <c r="K5127">
        <v>9</v>
      </c>
      <c r="L5127">
        <v>0</v>
      </c>
      <c r="M5127">
        <v>210654</v>
      </c>
      <c r="O5127" s="2" t="str">
        <f>TRIM(SampleSuperstore3[[#This Row],[City]])</f>
        <v>New York City</v>
      </c>
      <c r="P5127" s="2" t="str">
        <f>TRIM(SampleSuperstore3[[#This Row],[State]])</f>
        <v>New York</v>
      </c>
      <c r="Q5127" s="2" t="str">
        <f t="shared" si="80"/>
        <v>New York City New York</v>
      </c>
      <c r="R5127" s="6" t="s">
        <v>634</v>
      </c>
      <c r="S5127" s="2" t="s">
        <v>369</v>
      </c>
      <c r="T5127" s="2" t="s">
        <v>3</v>
      </c>
      <c r="U5127" t="s">
        <v>634</v>
      </c>
      <c r="V5127" t="s">
        <v>369</v>
      </c>
    </row>
    <row r="5128" spans="1:22" x14ac:dyDescent="0.3">
      <c r="A5128" t="s">
        <v>28</v>
      </c>
      <c r="B5128" t="s">
        <v>22</v>
      </c>
      <c r="C5128" t="s">
        <v>15</v>
      </c>
      <c r="D5128" t="s">
        <v>208</v>
      </c>
      <c r="E5128" t="s">
        <v>24</v>
      </c>
      <c r="F5128">
        <v>92804</v>
      </c>
      <c r="G5128" t="s">
        <v>25</v>
      </c>
      <c r="H5128" t="s">
        <v>19</v>
      </c>
      <c r="I5128" t="s">
        <v>33</v>
      </c>
      <c r="J5128">
        <v>10112</v>
      </c>
      <c r="K5128">
        <v>8</v>
      </c>
      <c r="L5128">
        <v>0</v>
      </c>
      <c r="M5128">
        <v>374144</v>
      </c>
      <c r="O5128" s="2" t="str">
        <f>TRIM(SampleSuperstore3[[#This Row],[City]])</f>
        <v>Anaheim</v>
      </c>
      <c r="P5128" s="2" t="str">
        <f>TRIM(SampleSuperstore3[[#This Row],[State]])</f>
        <v>California</v>
      </c>
      <c r="Q5128" s="2" t="str">
        <f t="shared" si="80"/>
        <v>Anaheim California</v>
      </c>
      <c r="R5128" s="6" t="s">
        <v>634</v>
      </c>
      <c r="S5128" s="2" t="s">
        <v>369</v>
      </c>
      <c r="T5128" s="2" t="s">
        <v>3</v>
      </c>
      <c r="U5128" t="s">
        <v>634</v>
      </c>
      <c r="V5128" t="s">
        <v>369</v>
      </c>
    </row>
    <row r="5129" spans="1:22" x14ac:dyDescent="0.3">
      <c r="A5129" t="s">
        <v>28</v>
      </c>
      <c r="B5129" t="s">
        <v>14</v>
      </c>
      <c r="C5129" t="s">
        <v>15</v>
      </c>
      <c r="D5129" t="s">
        <v>292</v>
      </c>
      <c r="E5129" t="s">
        <v>30</v>
      </c>
      <c r="F5129">
        <v>32725</v>
      </c>
      <c r="G5129" t="s">
        <v>18</v>
      </c>
      <c r="H5129" t="s">
        <v>35</v>
      </c>
      <c r="I5129" t="s">
        <v>36</v>
      </c>
      <c r="J5129">
        <v>107976</v>
      </c>
      <c r="K5129">
        <v>3</v>
      </c>
      <c r="L5129">
        <v>2</v>
      </c>
      <c r="M5129">
        <v>377916</v>
      </c>
      <c r="O5129" s="2" t="str">
        <f>TRIM(SampleSuperstore3[[#This Row],[City]])</f>
        <v>Deltona</v>
      </c>
      <c r="P5129" s="2" t="str">
        <f>TRIM(SampleSuperstore3[[#This Row],[State]])</f>
        <v>Florida</v>
      </c>
      <c r="Q5129" s="2" t="str">
        <f t="shared" si="80"/>
        <v>Deltona Florida</v>
      </c>
      <c r="R5129" s="6" t="s">
        <v>634</v>
      </c>
      <c r="S5129" s="2" t="s">
        <v>369</v>
      </c>
      <c r="T5129" s="2" t="s">
        <v>3</v>
      </c>
      <c r="U5129" t="s">
        <v>634</v>
      </c>
      <c r="V5129" t="s">
        <v>369</v>
      </c>
    </row>
    <row r="5130" spans="1:22" x14ac:dyDescent="0.3">
      <c r="A5130" t="s">
        <v>28</v>
      </c>
      <c r="B5130" t="s">
        <v>44</v>
      </c>
      <c r="C5130" t="s">
        <v>15</v>
      </c>
      <c r="D5130" t="s">
        <v>75</v>
      </c>
      <c r="E5130" t="s">
        <v>76</v>
      </c>
      <c r="F5130">
        <v>10009</v>
      </c>
      <c r="G5130" t="s">
        <v>57</v>
      </c>
      <c r="H5130" t="s">
        <v>26</v>
      </c>
      <c r="I5130" t="s">
        <v>38</v>
      </c>
      <c r="J5130">
        <v>5873</v>
      </c>
      <c r="K5130">
        <v>7</v>
      </c>
      <c r="L5130">
        <v>0</v>
      </c>
      <c r="M5130">
        <v>146825</v>
      </c>
      <c r="O5130" s="2" t="str">
        <f>TRIM(SampleSuperstore3[[#This Row],[City]])</f>
        <v>New York City</v>
      </c>
      <c r="P5130" s="2" t="str">
        <f>TRIM(SampleSuperstore3[[#This Row],[State]])</f>
        <v>New York</v>
      </c>
      <c r="Q5130" s="2" t="str">
        <f t="shared" si="80"/>
        <v>New York City New York</v>
      </c>
      <c r="R5130" s="6" t="s">
        <v>208</v>
      </c>
      <c r="S5130" s="2" t="s">
        <v>24</v>
      </c>
      <c r="T5130" s="2"/>
    </row>
    <row r="5131" spans="1:22" x14ac:dyDescent="0.3">
      <c r="A5131" t="s">
        <v>28</v>
      </c>
      <c r="B5131" t="s">
        <v>44</v>
      </c>
      <c r="C5131" t="s">
        <v>15</v>
      </c>
      <c r="D5131" t="s">
        <v>75</v>
      </c>
      <c r="E5131" t="s">
        <v>76</v>
      </c>
      <c r="F5131">
        <v>10009</v>
      </c>
      <c r="G5131" t="s">
        <v>57</v>
      </c>
      <c r="H5131" t="s">
        <v>26</v>
      </c>
      <c r="I5131" t="s">
        <v>37</v>
      </c>
      <c r="J5131">
        <v>93344</v>
      </c>
      <c r="K5131">
        <v>4</v>
      </c>
      <c r="L5131">
        <v>2</v>
      </c>
      <c r="M5131">
        <v>326704</v>
      </c>
      <c r="O5131" s="2" t="str">
        <f>TRIM(SampleSuperstore3[[#This Row],[City]])</f>
        <v>New York City</v>
      </c>
      <c r="P5131" s="2" t="str">
        <f>TRIM(SampleSuperstore3[[#This Row],[State]])</f>
        <v>New York</v>
      </c>
      <c r="Q5131" s="2" t="str">
        <f t="shared" si="80"/>
        <v>New York City New York</v>
      </c>
      <c r="R5131" s="6" t="s">
        <v>292</v>
      </c>
      <c r="S5131" s="2" t="s">
        <v>30</v>
      </c>
      <c r="T5131" s="2"/>
    </row>
    <row r="5132" spans="1:22" x14ac:dyDescent="0.3">
      <c r="A5132" t="s">
        <v>28</v>
      </c>
      <c r="B5132" t="s">
        <v>44</v>
      </c>
      <c r="C5132" t="s">
        <v>15</v>
      </c>
      <c r="D5132" t="s">
        <v>42</v>
      </c>
      <c r="E5132" t="s">
        <v>43</v>
      </c>
      <c r="F5132">
        <v>98103</v>
      </c>
      <c r="G5132" t="s">
        <v>25</v>
      </c>
      <c r="H5132" t="s">
        <v>26</v>
      </c>
      <c r="I5132" t="s">
        <v>77</v>
      </c>
      <c r="J5132">
        <v>1705</v>
      </c>
      <c r="K5132">
        <v>5</v>
      </c>
      <c r="L5132">
        <v>0</v>
      </c>
      <c r="M5132">
        <v>8184</v>
      </c>
      <c r="O5132" s="2" t="str">
        <f>TRIM(SampleSuperstore3[[#This Row],[City]])</f>
        <v>Seattle</v>
      </c>
      <c r="P5132" s="2" t="str">
        <f>TRIM(SampleSuperstore3[[#This Row],[State]])</f>
        <v>Washington</v>
      </c>
      <c r="Q5132" s="2" t="str">
        <f t="shared" si="80"/>
        <v>Seattle Washington</v>
      </c>
      <c r="R5132" s="6" t="s">
        <v>634</v>
      </c>
      <c r="S5132" s="2" t="s">
        <v>369</v>
      </c>
      <c r="T5132" s="2" t="s">
        <v>3</v>
      </c>
      <c r="U5132" t="s">
        <v>634</v>
      </c>
      <c r="V5132" t="s">
        <v>369</v>
      </c>
    </row>
    <row r="5133" spans="1:22" x14ac:dyDescent="0.3">
      <c r="A5133" t="s">
        <v>28</v>
      </c>
      <c r="B5133" t="s">
        <v>14</v>
      </c>
      <c r="C5133" t="s">
        <v>15</v>
      </c>
      <c r="D5133" t="s">
        <v>144</v>
      </c>
      <c r="E5133" t="s">
        <v>24</v>
      </c>
      <c r="F5133">
        <v>92105</v>
      </c>
      <c r="G5133" t="s">
        <v>25</v>
      </c>
      <c r="H5133" t="s">
        <v>26</v>
      </c>
      <c r="I5133" t="s">
        <v>37</v>
      </c>
      <c r="J5133">
        <v>8096</v>
      </c>
      <c r="K5133">
        <v>2</v>
      </c>
      <c r="L5133">
        <v>2</v>
      </c>
      <c r="M5133">
        <v>27324</v>
      </c>
      <c r="O5133" s="2" t="str">
        <f>TRIM(SampleSuperstore3[[#This Row],[City]])</f>
        <v>San Diego</v>
      </c>
      <c r="P5133" s="2" t="str">
        <f>TRIM(SampleSuperstore3[[#This Row],[State]])</f>
        <v>California</v>
      </c>
      <c r="Q5133" s="2" t="str">
        <f t="shared" si="80"/>
        <v>San Diego California</v>
      </c>
      <c r="R5133" s="6" t="s">
        <v>634</v>
      </c>
      <c r="S5133" s="2" t="s">
        <v>369</v>
      </c>
      <c r="T5133" s="2" t="s">
        <v>3</v>
      </c>
      <c r="U5133" t="s">
        <v>634</v>
      </c>
      <c r="V5133" t="s">
        <v>369</v>
      </c>
    </row>
    <row r="5134" spans="1:22" x14ac:dyDescent="0.3">
      <c r="A5134" t="s">
        <v>28</v>
      </c>
      <c r="B5134" t="s">
        <v>22</v>
      </c>
      <c r="C5134" t="s">
        <v>15</v>
      </c>
      <c r="D5134" t="s">
        <v>354</v>
      </c>
      <c r="E5134" t="s">
        <v>119</v>
      </c>
      <c r="F5134">
        <v>73120</v>
      </c>
      <c r="G5134" t="s">
        <v>47</v>
      </c>
      <c r="H5134" t="s">
        <v>19</v>
      </c>
      <c r="I5134" t="s">
        <v>33</v>
      </c>
      <c r="J5134">
        <v>3036</v>
      </c>
      <c r="K5134">
        <v>4</v>
      </c>
      <c r="L5134">
        <v>0</v>
      </c>
      <c r="M5134">
        <v>130548</v>
      </c>
      <c r="O5134" s="2" t="str">
        <f>TRIM(SampleSuperstore3[[#This Row],[City]])</f>
        <v>Oklahoma City</v>
      </c>
      <c r="P5134" s="2" t="str">
        <f>TRIM(SampleSuperstore3[[#This Row],[State]])</f>
        <v>Oklahoma</v>
      </c>
      <c r="Q5134" s="2" t="str">
        <f t="shared" si="80"/>
        <v>Oklahoma City Oklahoma</v>
      </c>
      <c r="R5134" s="6" t="s">
        <v>42</v>
      </c>
      <c r="S5134" s="2" t="s">
        <v>43</v>
      </c>
      <c r="T5134" s="2"/>
    </row>
    <row r="5135" spans="1:22" x14ac:dyDescent="0.3">
      <c r="A5135" t="s">
        <v>28</v>
      </c>
      <c r="B5135" t="s">
        <v>14</v>
      </c>
      <c r="C5135" t="s">
        <v>15</v>
      </c>
      <c r="D5135" t="s">
        <v>228</v>
      </c>
      <c r="E5135" t="s">
        <v>76</v>
      </c>
      <c r="F5135">
        <v>10550</v>
      </c>
      <c r="G5135" t="s">
        <v>57</v>
      </c>
      <c r="H5135" t="s">
        <v>26</v>
      </c>
      <c r="I5135" t="s">
        <v>60</v>
      </c>
      <c r="J5135">
        <v>2334</v>
      </c>
      <c r="K5135">
        <v>3</v>
      </c>
      <c r="L5135">
        <v>0</v>
      </c>
      <c r="M5135">
        <v>109698</v>
      </c>
      <c r="O5135" s="2" t="str">
        <f>TRIM(SampleSuperstore3[[#This Row],[City]])</f>
        <v>Mount Vernon</v>
      </c>
      <c r="P5135" s="2" t="str">
        <f>TRIM(SampleSuperstore3[[#This Row],[State]])</f>
        <v>New York</v>
      </c>
      <c r="Q5135" s="2" t="str">
        <f t="shared" si="80"/>
        <v>Mount Vernon New York</v>
      </c>
      <c r="R5135" s="6" t="s">
        <v>632</v>
      </c>
      <c r="S5135" s="2" t="s">
        <v>646</v>
      </c>
      <c r="T5135" s="2" t="s">
        <v>24</v>
      </c>
    </row>
    <row r="5136" spans="1:22" x14ac:dyDescent="0.3">
      <c r="A5136" t="s">
        <v>28</v>
      </c>
      <c r="B5136" t="s">
        <v>14</v>
      </c>
      <c r="C5136" t="s">
        <v>15</v>
      </c>
      <c r="D5136" t="s">
        <v>228</v>
      </c>
      <c r="E5136" t="s">
        <v>76</v>
      </c>
      <c r="F5136">
        <v>10550</v>
      </c>
      <c r="G5136" t="s">
        <v>57</v>
      </c>
      <c r="H5136" t="s">
        <v>26</v>
      </c>
      <c r="I5136" t="s">
        <v>41</v>
      </c>
      <c r="J5136">
        <v>5155</v>
      </c>
      <c r="K5136">
        <v>5</v>
      </c>
      <c r="L5136">
        <v>0</v>
      </c>
      <c r="M5136">
        <v>242285</v>
      </c>
      <c r="O5136" s="2" t="str">
        <f>TRIM(SampleSuperstore3[[#This Row],[City]])</f>
        <v>Mount Vernon</v>
      </c>
      <c r="P5136" s="2" t="str">
        <f>TRIM(SampleSuperstore3[[#This Row],[State]])</f>
        <v>New York</v>
      </c>
      <c r="Q5136" s="2" t="str">
        <f t="shared" si="80"/>
        <v>Mount Vernon New York</v>
      </c>
      <c r="R5136" s="6" t="s">
        <v>119</v>
      </c>
      <c r="S5136" s="2" t="s">
        <v>3</v>
      </c>
      <c r="T5136" s="2" t="s">
        <v>119</v>
      </c>
    </row>
    <row r="5137" spans="1:22" x14ac:dyDescent="0.3">
      <c r="A5137" t="s">
        <v>28</v>
      </c>
      <c r="B5137" t="s">
        <v>14</v>
      </c>
      <c r="C5137" t="s">
        <v>15</v>
      </c>
      <c r="D5137" t="s">
        <v>52</v>
      </c>
      <c r="E5137" t="s">
        <v>24</v>
      </c>
      <c r="F5137">
        <v>94109</v>
      </c>
      <c r="G5137" t="s">
        <v>25</v>
      </c>
      <c r="H5137" t="s">
        <v>35</v>
      </c>
      <c r="I5137" t="s">
        <v>59</v>
      </c>
      <c r="J5137">
        <v>1199</v>
      </c>
      <c r="K5137">
        <v>2</v>
      </c>
      <c r="L5137">
        <v>0</v>
      </c>
      <c r="M5137">
        <v>43164</v>
      </c>
      <c r="O5137" s="2" t="str">
        <f>TRIM(SampleSuperstore3[[#This Row],[City]])</f>
        <v>San Francisco</v>
      </c>
      <c r="P5137" s="2" t="str">
        <f>TRIM(SampleSuperstore3[[#This Row],[State]])</f>
        <v>California</v>
      </c>
      <c r="Q5137" s="2" t="str">
        <f t="shared" si="80"/>
        <v>San Francisco California</v>
      </c>
      <c r="R5137" s="6" t="s">
        <v>677</v>
      </c>
      <c r="S5137" s="2" t="s">
        <v>678</v>
      </c>
      <c r="T5137" s="2" t="s">
        <v>634</v>
      </c>
      <c r="U5137" t="s">
        <v>369</v>
      </c>
    </row>
    <row r="5138" spans="1:22" x14ac:dyDescent="0.3">
      <c r="A5138" t="s">
        <v>28</v>
      </c>
      <c r="B5138" t="s">
        <v>14</v>
      </c>
      <c r="C5138" t="s">
        <v>15</v>
      </c>
      <c r="D5138" t="s">
        <v>75</v>
      </c>
      <c r="E5138" t="s">
        <v>76</v>
      </c>
      <c r="F5138">
        <v>10009</v>
      </c>
      <c r="G5138" t="s">
        <v>57</v>
      </c>
      <c r="H5138" t="s">
        <v>19</v>
      </c>
      <c r="I5138" t="s">
        <v>21</v>
      </c>
      <c r="J5138">
        <v>1317492</v>
      </c>
      <c r="K5138">
        <v>6</v>
      </c>
      <c r="L5138">
        <v>1</v>
      </c>
      <c r="M5138">
        <v>292776</v>
      </c>
      <c r="O5138" s="2" t="str">
        <f>TRIM(SampleSuperstore3[[#This Row],[City]])</f>
        <v>New York City</v>
      </c>
      <c r="P5138" s="2" t="str">
        <f>TRIM(SampleSuperstore3[[#This Row],[State]])</f>
        <v>New York</v>
      </c>
      <c r="Q5138" s="2" t="str">
        <f t="shared" si="80"/>
        <v>New York City New York</v>
      </c>
      <c r="R5138" s="6" t="s">
        <v>677</v>
      </c>
      <c r="S5138" s="2" t="s">
        <v>678</v>
      </c>
      <c r="T5138" s="2" t="s">
        <v>634</v>
      </c>
      <c r="U5138" t="s">
        <v>369</v>
      </c>
    </row>
    <row r="5139" spans="1:22" x14ac:dyDescent="0.3">
      <c r="A5139" t="s">
        <v>28</v>
      </c>
      <c r="B5139" t="s">
        <v>14</v>
      </c>
      <c r="C5139" t="s">
        <v>15</v>
      </c>
      <c r="D5139" t="s">
        <v>75</v>
      </c>
      <c r="E5139" t="s">
        <v>76</v>
      </c>
      <c r="F5139">
        <v>10009</v>
      </c>
      <c r="G5139" t="s">
        <v>57</v>
      </c>
      <c r="H5139" t="s">
        <v>26</v>
      </c>
      <c r="I5139" t="s">
        <v>110</v>
      </c>
      <c r="J5139">
        <v>6384</v>
      </c>
      <c r="K5139">
        <v>8</v>
      </c>
      <c r="L5139">
        <v>0</v>
      </c>
      <c r="M5139">
        <v>185136</v>
      </c>
      <c r="O5139" s="2" t="str">
        <f>TRIM(SampleSuperstore3[[#This Row],[City]])</f>
        <v>New York City</v>
      </c>
      <c r="P5139" s="2" t="str">
        <f>TRIM(SampleSuperstore3[[#This Row],[State]])</f>
        <v>New York</v>
      </c>
      <c r="Q5139" s="2" t="str">
        <f t="shared" si="80"/>
        <v>New York City New York</v>
      </c>
      <c r="R5139" s="6" t="s">
        <v>632</v>
      </c>
      <c r="S5139" s="2" t="s">
        <v>633</v>
      </c>
      <c r="T5139" s="2" t="s">
        <v>24</v>
      </c>
    </row>
    <row r="5140" spans="1:22" x14ac:dyDescent="0.3">
      <c r="A5140" t="s">
        <v>28</v>
      </c>
      <c r="B5140" t="s">
        <v>14</v>
      </c>
      <c r="C5140" t="s">
        <v>15</v>
      </c>
      <c r="D5140" t="s">
        <v>75</v>
      </c>
      <c r="E5140" t="s">
        <v>76</v>
      </c>
      <c r="F5140">
        <v>10009</v>
      </c>
      <c r="G5140" t="s">
        <v>57</v>
      </c>
      <c r="H5140" t="s">
        <v>26</v>
      </c>
      <c r="I5140" t="s">
        <v>37</v>
      </c>
      <c r="J5140">
        <v>3592</v>
      </c>
      <c r="K5140">
        <v>1</v>
      </c>
      <c r="L5140">
        <v>2</v>
      </c>
      <c r="M5140">
        <v>11225</v>
      </c>
      <c r="O5140" s="2" t="str">
        <f>TRIM(SampleSuperstore3[[#This Row],[City]])</f>
        <v>New York City</v>
      </c>
      <c r="P5140" s="2" t="str">
        <f>TRIM(SampleSuperstore3[[#This Row],[State]])</f>
        <v>New York</v>
      </c>
      <c r="Q5140" s="2" t="str">
        <f t="shared" si="80"/>
        <v>New York City New York</v>
      </c>
      <c r="R5140" s="6" t="s">
        <v>634</v>
      </c>
      <c r="S5140" s="2" t="s">
        <v>369</v>
      </c>
      <c r="T5140" s="2" t="s">
        <v>3</v>
      </c>
      <c r="U5140" t="s">
        <v>634</v>
      </c>
      <c r="V5140" t="s">
        <v>369</v>
      </c>
    </row>
    <row r="5141" spans="1:22" x14ac:dyDescent="0.3">
      <c r="A5141" t="s">
        <v>28</v>
      </c>
      <c r="B5141" t="s">
        <v>14</v>
      </c>
      <c r="C5141" t="s">
        <v>15</v>
      </c>
      <c r="D5141" t="s">
        <v>23</v>
      </c>
      <c r="E5141" t="s">
        <v>24</v>
      </c>
      <c r="F5141">
        <v>90045</v>
      </c>
      <c r="G5141" t="s">
        <v>25</v>
      </c>
      <c r="H5141" t="s">
        <v>19</v>
      </c>
      <c r="I5141" t="s">
        <v>33</v>
      </c>
      <c r="J5141">
        <v>8626</v>
      </c>
      <c r="K5141">
        <v>2</v>
      </c>
      <c r="L5141">
        <v>0</v>
      </c>
      <c r="M5141">
        <v>293284</v>
      </c>
      <c r="O5141" s="2" t="str">
        <f>TRIM(SampleSuperstore3[[#This Row],[City]])</f>
        <v>Los Angeles</v>
      </c>
      <c r="P5141" s="2" t="str">
        <f>TRIM(SampleSuperstore3[[#This Row],[State]])</f>
        <v>California</v>
      </c>
      <c r="Q5141" s="2" t="str">
        <f t="shared" si="80"/>
        <v>Los Angeles California</v>
      </c>
      <c r="R5141" s="6" t="s">
        <v>634</v>
      </c>
      <c r="S5141" s="2" t="s">
        <v>369</v>
      </c>
      <c r="T5141" s="2" t="s">
        <v>3</v>
      </c>
      <c r="U5141" t="s">
        <v>634</v>
      </c>
      <c r="V5141" t="s">
        <v>369</v>
      </c>
    </row>
    <row r="5142" spans="1:22" x14ac:dyDescent="0.3">
      <c r="A5142" t="s">
        <v>28</v>
      </c>
      <c r="B5142" t="s">
        <v>14</v>
      </c>
      <c r="C5142" t="s">
        <v>15</v>
      </c>
      <c r="D5142" t="s">
        <v>23</v>
      </c>
      <c r="E5142" t="s">
        <v>24</v>
      </c>
      <c r="F5142">
        <v>90045</v>
      </c>
      <c r="G5142" t="s">
        <v>25</v>
      </c>
      <c r="H5142" t="s">
        <v>26</v>
      </c>
      <c r="I5142" t="s">
        <v>32</v>
      </c>
      <c r="J5142">
        <v>13904</v>
      </c>
      <c r="K5142">
        <v>4</v>
      </c>
      <c r="L5142">
        <v>0</v>
      </c>
      <c r="M5142">
        <v>389312</v>
      </c>
      <c r="O5142" s="2" t="str">
        <f>TRIM(SampleSuperstore3[[#This Row],[City]])</f>
        <v>Los Angeles</v>
      </c>
      <c r="P5142" s="2" t="str">
        <f>TRIM(SampleSuperstore3[[#This Row],[State]])</f>
        <v>California</v>
      </c>
      <c r="Q5142" s="2" t="str">
        <f t="shared" si="80"/>
        <v>Los Angeles California</v>
      </c>
      <c r="R5142" s="6" t="s">
        <v>634</v>
      </c>
      <c r="S5142" s="2" t="s">
        <v>369</v>
      </c>
      <c r="T5142" s="2" t="s">
        <v>3</v>
      </c>
      <c r="U5142" t="s">
        <v>634</v>
      </c>
      <c r="V5142" t="s">
        <v>369</v>
      </c>
    </row>
    <row r="5143" spans="1:22" x14ac:dyDescent="0.3">
      <c r="A5143" t="s">
        <v>28</v>
      </c>
      <c r="B5143" t="s">
        <v>14</v>
      </c>
      <c r="C5143" t="s">
        <v>15</v>
      </c>
      <c r="D5143" t="s">
        <v>23</v>
      </c>
      <c r="E5143" t="s">
        <v>24</v>
      </c>
      <c r="F5143">
        <v>90045</v>
      </c>
      <c r="G5143" t="s">
        <v>25</v>
      </c>
      <c r="H5143" t="s">
        <v>26</v>
      </c>
      <c r="I5143" t="s">
        <v>38</v>
      </c>
      <c r="J5143">
        <v>468</v>
      </c>
      <c r="K5143">
        <v>4</v>
      </c>
      <c r="L5143">
        <v>0</v>
      </c>
      <c r="M5143">
        <v>1638</v>
      </c>
      <c r="O5143" s="2" t="str">
        <f>TRIM(SampleSuperstore3[[#This Row],[City]])</f>
        <v>Los Angeles</v>
      </c>
      <c r="P5143" s="2" t="str">
        <f>TRIM(SampleSuperstore3[[#This Row],[State]])</f>
        <v>California</v>
      </c>
      <c r="Q5143" s="2" t="str">
        <f t="shared" si="80"/>
        <v>Los Angeles California</v>
      </c>
      <c r="R5143" s="6" t="s">
        <v>626</v>
      </c>
      <c r="S5143" s="2" t="s">
        <v>627</v>
      </c>
      <c r="T5143" s="2" t="s">
        <v>24</v>
      </c>
    </row>
    <row r="5144" spans="1:22" x14ac:dyDescent="0.3">
      <c r="A5144" t="s">
        <v>28</v>
      </c>
      <c r="B5144" t="s">
        <v>44</v>
      </c>
      <c r="C5144" t="s">
        <v>15</v>
      </c>
      <c r="D5144" t="s">
        <v>523</v>
      </c>
      <c r="E5144" t="s">
        <v>81</v>
      </c>
      <c r="F5144">
        <v>85224</v>
      </c>
      <c r="G5144" t="s">
        <v>25</v>
      </c>
      <c r="H5144" t="s">
        <v>19</v>
      </c>
      <c r="I5144" t="s">
        <v>33</v>
      </c>
      <c r="J5144">
        <v>8544</v>
      </c>
      <c r="K5144">
        <v>4</v>
      </c>
      <c r="L5144">
        <v>2</v>
      </c>
      <c r="M5144">
        <v>19224</v>
      </c>
      <c r="O5144" s="2" t="str">
        <f>TRIM(SampleSuperstore3[[#This Row],[City]])</f>
        <v>Chandler</v>
      </c>
      <c r="P5144" s="2" t="str">
        <f>TRIM(SampleSuperstore3[[#This Row],[State]])</f>
        <v>Arizona</v>
      </c>
      <c r="Q5144" s="2" t="str">
        <f t="shared" si="80"/>
        <v>Chandler Arizona</v>
      </c>
      <c r="R5144" s="6" t="s">
        <v>626</v>
      </c>
      <c r="S5144" s="2" t="s">
        <v>627</v>
      </c>
      <c r="T5144" s="2" t="s">
        <v>24</v>
      </c>
    </row>
    <row r="5145" spans="1:22" x14ac:dyDescent="0.3">
      <c r="A5145" t="s">
        <v>28</v>
      </c>
      <c r="B5145" t="s">
        <v>44</v>
      </c>
      <c r="C5145" t="s">
        <v>15</v>
      </c>
      <c r="D5145" t="s">
        <v>523</v>
      </c>
      <c r="E5145" t="s">
        <v>81</v>
      </c>
      <c r="F5145">
        <v>85224</v>
      </c>
      <c r="G5145" t="s">
        <v>25</v>
      </c>
      <c r="H5145" t="s">
        <v>19</v>
      </c>
      <c r="I5145" t="s">
        <v>21</v>
      </c>
      <c r="J5145">
        <v>842376</v>
      </c>
      <c r="K5145">
        <v>3</v>
      </c>
      <c r="L5145">
        <v>2</v>
      </c>
      <c r="M5145">
        <v>105297</v>
      </c>
      <c r="O5145" s="2" t="str">
        <f>TRIM(SampleSuperstore3[[#This Row],[City]])</f>
        <v>Chandler</v>
      </c>
      <c r="P5145" s="2" t="str">
        <f>TRIM(SampleSuperstore3[[#This Row],[State]])</f>
        <v>Arizona</v>
      </c>
      <c r="Q5145" s="2" t="str">
        <f t="shared" si="80"/>
        <v>Chandler Arizona</v>
      </c>
      <c r="R5145" s="6" t="s">
        <v>626</v>
      </c>
      <c r="S5145" s="2" t="s">
        <v>627</v>
      </c>
      <c r="T5145" s="2" t="s">
        <v>24</v>
      </c>
    </row>
    <row r="5146" spans="1:22" x14ac:dyDescent="0.3">
      <c r="A5146" t="s">
        <v>168</v>
      </c>
      <c r="B5146" t="s">
        <v>14</v>
      </c>
      <c r="C5146" t="s">
        <v>15</v>
      </c>
      <c r="D5146" t="s">
        <v>159</v>
      </c>
      <c r="E5146" t="s">
        <v>76</v>
      </c>
      <c r="F5146">
        <v>11561</v>
      </c>
      <c r="G5146" t="s">
        <v>57</v>
      </c>
      <c r="H5146" t="s">
        <v>35</v>
      </c>
      <c r="I5146" t="s">
        <v>36</v>
      </c>
      <c r="J5146">
        <v>121485</v>
      </c>
      <c r="K5146">
        <v>3</v>
      </c>
      <c r="L5146">
        <v>0</v>
      </c>
      <c r="M5146">
        <v>3523065</v>
      </c>
      <c r="O5146" s="2" t="str">
        <f>TRIM(SampleSuperstore3[[#This Row],[City]])</f>
        <v>Long Beach</v>
      </c>
      <c r="P5146" s="2" t="str">
        <f>TRIM(SampleSuperstore3[[#This Row],[State]])</f>
        <v>New York</v>
      </c>
      <c r="Q5146" s="2" t="str">
        <f t="shared" si="80"/>
        <v>Long Beach New York</v>
      </c>
      <c r="R5146" s="6" t="s">
        <v>523</v>
      </c>
      <c r="S5146" s="2" t="s">
        <v>81</v>
      </c>
      <c r="T5146" s="2"/>
    </row>
    <row r="5147" spans="1:22" x14ac:dyDescent="0.3">
      <c r="A5147" t="s">
        <v>13</v>
      </c>
      <c r="B5147" t="s">
        <v>22</v>
      </c>
      <c r="C5147" t="s">
        <v>15</v>
      </c>
      <c r="D5147" t="s">
        <v>52</v>
      </c>
      <c r="E5147" t="s">
        <v>24</v>
      </c>
      <c r="F5147">
        <v>94109</v>
      </c>
      <c r="G5147" t="s">
        <v>25</v>
      </c>
      <c r="H5147" t="s">
        <v>26</v>
      </c>
      <c r="I5147" t="s">
        <v>32</v>
      </c>
      <c r="J5147">
        <v>6778</v>
      </c>
      <c r="K5147">
        <v>2</v>
      </c>
      <c r="L5147">
        <v>0</v>
      </c>
      <c r="M5147">
        <v>16945</v>
      </c>
      <c r="O5147" s="2" t="str">
        <f>TRIM(SampleSuperstore3[[#This Row],[City]])</f>
        <v>San Francisco</v>
      </c>
      <c r="P5147" s="2" t="str">
        <f>TRIM(SampleSuperstore3[[#This Row],[State]])</f>
        <v>California</v>
      </c>
      <c r="Q5147" s="2" t="str">
        <f t="shared" si="80"/>
        <v>San Francisco California</v>
      </c>
      <c r="R5147" s="6" t="s">
        <v>523</v>
      </c>
      <c r="S5147" s="2" t="s">
        <v>81</v>
      </c>
      <c r="T5147" s="2"/>
    </row>
    <row r="5148" spans="1:22" x14ac:dyDescent="0.3">
      <c r="A5148" t="s">
        <v>62</v>
      </c>
      <c r="B5148" t="s">
        <v>22</v>
      </c>
      <c r="C5148" t="s">
        <v>15</v>
      </c>
      <c r="D5148" t="s">
        <v>524</v>
      </c>
      <c r="E5148" t="s">
        <v>203</v>
      </c>
      <c r="F5148">
        <v>59601</v>
      </c>
      <c r="G5148" t="s">
        <v>25</v>
      </c>
      <c r="H5148" t="s">
        <v>26</v>
      </c>
      <c r="I5148" t="s">
        <v>32</v>
      </c>
      <c r="J5148">
        <v>399</v>
      </c>
      <c r="K5148">
        <v>5</v>
      </c>
      <c r="L5148">
        <v>0</v>
      </c>
      <c r="M5148">
        <v>10374</v>
      </c>
      <c r="O5148" s="2" t="str">
        <f>TRIM(SampleSuperstore3[[#This Row],[City]])</f>
        <v>Helena</v>
      </c>
      <c r="P5148" s="2" t="str">
        <f>TRIM(SampleSuperstore3[[#This Row],[State]])</f>
        <v>Montana</v>
      </c>
      <c r="Q5148" s="2" t="str">
        <f t="shared" si="80"/>
        <v>Helena Montana</v>
      </c>
      <c r="R5148" s="6" t="s">
        <v>651</v>
      </c>
      <c r="S5148" s="2" t="s">
        <v>652</v>
      </c>
      <c r="T5148" s="2" t="s">
        <v>634</v>
      </c>
      <c r="U5148" t="s">
        <v>369</v>
      </c>
    </row>
    <row r="5149" spans="1:22" x14ac:dyDescent="0.3">
      <c r="A5149" t="s">
        <v>28</v>
      </c>
      <c r="B5149" t="s">
        <v>14</v>
      </c>
      <c r="C5149" t="s">
        <v>15</v>
      </c>
      <c r="D5149" t="s">
        <v>75</v>
      </c>
      <c r="E5149" t="s">
        <v>76</v>
      </c>
      <c r="F5149">
        <v>10011</v>
      </c>
      <c r="G5149" t="s">
        <v>57</v>
      </c>
      <c r="H5149" t="s">
        <v>26</v>
      </c>
      <c r="I5149" t="s">
        <v>37</v>
      </c>
      <c r="J5149">
        <v>2688</v>
      </c>
      <c r="K5149">
        <v>1</v>
      </c>
      <c r="L5149">
        <v>2</v>
      </c>
      <c r="M5149">
        <v>84</v>
      </c>
      <c r="O5149" s="2" t="str">
        <f>TRIM(SampleSuperstore3[[#This Row],[City]])</f>
        <v>New York City</v>
      </c>
      <c r="P5149" s="2" t="str">
        <f>TRIM(SampleSuperstore3[[#This Row],[State]])</f>
        <v>New York</v>
      </c>
      <c r="Q5149" s="2" t="str">
        <f t="shared" si="80"/>
        <v>New York City New York</v>
      </c>
      <c r="R5149" s="6" t="s">
        <v>632</v>
      </c>
      <c r="S5149" s="2" t="s">
        <v>633</v>
      </c>
      <c r="T5149" s="2" t="s">
        <v>24</v>
      </c>
    </row>
    <row r="5150" spans="1:22" x14ac:dyDescent="0.3">
      <c r="A5150" t="s">
        <v>28</v>
      </c>
      <c r="B5150" t="s">
        <v>14</v>
      </c>
      <c r="C5150" t="s">
        <v>15</v>
      </c>
      <c r="D5150" t="s">
        <v>75</v>
      </c>
      <c r="E5150" t="s">
        <v>76</v>
      </c>
      <c r="F5150">
        <v>10011</v>
      </c>
      <c r="G5150" t="s">
        <v>57</v>
      </c>
      <c r="H5150" t="s">
        <v>26</v>
      </c>
      <c r="I5150" t="s">
        <v>34</v>
      </c>
      <c r="J5150">
        <v>66</v>
      </c>
      <c r="K5150">
        <v>3</v>
      </c>
      <c r="L5150">
        <v>0</v>
      </c>
      <c r="M5150">
        <v>2904</v>
      </c>
      <c r="O5150" s="2" t="str">
        <f>TRIM(SampleSuperstore3[[#This Row],[City]])</f>
        <v>New York City</v>
      </c>
      <c r="P5150" s="2" t="str">
        <f>TRIM(SampleSuperstore3[[#This Row],[State]])</f>
        <v>New York</v>
      </c>
      <c r="Q5150" s="2" t="str">
        <f t="shared" si="80"/>
        <v>New York City New York</v>
      </c>
      <c r="R5150" s="6" t="s">
        <v>524</v>
      </c>
      <c r="S5150" s="2" t="s">
        <v>203</v>
      </c>
      <c r="T5150" s="2"/>
    </row>
    <row r="5151" spans="1:22" x14ac:dyDescent="0.3">
      <c r="A5151" t="s">
        <v>62</v>
      </c>
      <c r="B5151" t="s">
        <v>14</v>
      </c>
      <c r="C5151" t="s">
        <v>15</v>
      </c>
      <c r="D5151" t="s">
        <v>525</v>
      </c>
      <c r="E5151" t="s">
        <v>112</v>
      </c>
      <c r="F5151">
        <v>63122</v>
      </c>
      <c r="G5151" t="s">
        <v>47</v>
      </c>
      <c r="H5151" t="s">
        <v>26</v>
      </c>
      <c r="I5151" t="s">
        <v>37</v>
      </c>
      <c r="J5151">
        <v>284</v>
      </c>
      <c r="K5151">
        <v>4</v>
      </c>
      <c r="L5151">
        <v>0</v>
      </c>
      <c r="M5151">
        <v>13064</v>
      </c>
      <c r="O5151" s="2" t="str">
        <f>TRIM(SampleSuperstore3[[#This Row],[City]])</f>
        <v>Kirkwood</v>
      </c>
      <c r="P5151" s="2" t="str">
        <f>TRIM(SampleSuperstore3[[#This Row],[State]])</f>
        <v>Missouri</v>
      </c>
      <c r="Q5151" s="2" t="str">
        <f t="shared" si="80"/>
        <v>Kirkwood Missouri</v>
      </c>
      <c r="R5151" s="6" t="s">
        <v>634</v>
      </c>
      <c r="S5151" s="2" t="s">
        <v>369</v>
      </c>
      <c r="T5151" s="2" t="s">
        <v>3</v>
      </c>
      <c r="U5151" t="s">
        <v>634</v>
      </c>
      <c r="V5151" t="s">
        <v>369</v>
      </c>
    </row>
    <row r="5152" spans="1:22" x14ac:dyDescent="0.3">
      <c r="A5152" t="s">
        <v>62</v>
      </c>
      <c r="B5152" t="s">
        <v>14</v>
      </c>
      <c r="C5152" t="s">
        <v>15</v>
      </c>
      <c r="D5152" t="s">
        <v>525</v>
      </c>
      <c r="E5152" t="s">
        <v>112</v>
      </c>
      <c r="F5152">
        <v>63122</v>
      </c>
      <c r="G5152" t="s">
        <v>47</v>
      </c>
      <c r="H5152" t="s">
        <v>19</v>
      </c>
      <c r="I5152" t="s">
        <v>33</v>
      </c>
      <c r="J5152">
        <v>21294</v>
      </c>
      <c r="K5152">
        <v>3</v>
      </c>
      <c r="L5152">
        <v>0</v>
      </c>
      <c r="M5152">
        <v>340704</v>
      </c>
      <c r="O5152" s="2" t="str">
        <f>TRIM(SampleSuperstore3[[#This Row],[City]])</f>
        <v>Kirkwood</v>
      </c>
      <c r="P5152" s="2" t="str">
        <f>TRIM(SampleSuperstore3[[#This Row],[State]])</f>
        <v>Missouri</v>
      </c>
      <c r="Q5152" s="2" t="str">
        <f t="shared" si="80"/>
        <v>Kirkwood Missouri</v>
      </c>
      <c r="R5152" s="6" t="s">
        <v>634</v>
      </c>
      <c r="S5152" s="2" t="s">
        <v>369</v>
      </c>
      <c r="T5152" s="2" t="s">
        <v>3</v>
      </c>
      <c r="U5152" t="s">
        <v>634</v>
      </c>
      <c r="V5152" t="s">
        <v>369</v>
      </c>
    </row>
    <row r="5153" spans="1:20" x14ac:dyDescent="0.3">
      <c r="A5153" t="s">
        <v>13</v>
      </c>
      <c r="B5153" t="s">
        <v>44</v>
      </c>
      <c r="C5153" t="s">
        <v>15</v>
      </c>
      <c r="D5153" t="s">
        <v>79</v>
      </c>
      <c r="E5153" t="s">
        <v>65</v>
      </c>
      <c r="F5153">
        <v>60653</v>
      </c>
      <c r="G5153" t="s">
        <v>47</v>
      </c>
      <c r="H5153" t="s">
        <v>35</v>
      </c>
      <c r="I5153" t="s">
        <v>36</v>
      </c>
      <c r="J5153">
        <v>1001584</v>
      </c>
      <c r="K5153">
        <v>2</v>
      </c>
      <c r="L5153">
        <v>2</v>
      </c>
      <c r="M5153">
        <v>125198</v>
      </c>
      <c r="O5153" s="2" t="str">
        <f>TRIM(SampleSuperstore3[[#This Row],[City]])</f>
        <v>Chicago</v>
      </c>
      <c r="P5153" s="2" t="str">
        <f>TRIM(SampleSuperstore3[[#This Row],[State]])</f>
        <v>Illinois</v>
      </c>
      <c r="Q5153" s="2" t="str">
        <f t="shared" si="80"/>
        <v>Chicago Illinois</v>
      </c>
      <c r="R5153" s="6" t="s">
        <v>525</v>
      </c>
      <c r="S5153" s="2" t="s">
        <v>112</v>
      </c>
      <c r="T5153" s="2"/>
    </row>
    <row r="5154" spans="1:20" x14ac:dyDescent="0.3">
      <c r="A5154" t="s">
        <v>13</v>
      </c>
      <c r="B5154" t="s">
        <v>44</v>
      </c>
      <c r="C5154" t="s">
        <v>15</v>
      </c>
      <c r="D5154" t="s">
        <v>79</v>
      </c>
      <c r="E5154" t="s">
        <v>65</v>
      </c>
      <c r="F5154">
        <v>60653</v>
      </c>
      <c r="G5154" t="s">
        <v>47</v>
      </c>
      <c r="H5154" t="s">
        <v>19</v>
      </c>
      <c r="I5154" t="s">
        <v>21</v>
      </c>
      <c r="J5154">
        <v>569058</v>
      </c>
      <c r="K5154">
        <v>3</v>
      </c>
      <c r="L5154">
        <v>3</v>
      </c>
      <c r="M5154">
        <v>-1788468</v>
      </c>
      <c r="O5154" s="2" t="str">
        <f>TRIM(SampleSuperstore3[[#This Row],[City]])</f>
        <v>Chicago</v>
      </c>
      <c r="P5154" s="2" t="str">
        <f>TRIM(SampleSuperstore3[[#This Row],[State]])</f>
        <v>Illinois</v>
      </c>
      <c r="Q5154" s="2" t="str">
        <f t="shared" si="80"/>
        <v>Chicago Illinois</v>
      </c>
      <c r="R5154" s="6" t="s">
        <v>525</v>
      </c>
      <c r="S5154" s="2" t="s">
        <v>112</v>
      </c>
      <c r="T5154" s="2"/>
    </row>
    <row r="5155" spans="1:20" x14ac:dyDescent="0.3">
      <c r="A5155" t="s">
        <v>13</v>
      </c>
      <c r="B5155" t="s">
        <v>44</v>
      </c>
      <c r="C5155" t="s">
        <v>15</v>
      </c>
      <c r="D5155" t="s">
        <v>79</v>
      </c>
      <c r="E5155" t="s">
        <v>65</v>
      </c>
      <c r="F5155">
        <v>60653</v>
      </c>
      <c r="G5155" t="s">
        <v>47</v>
      </c>
      <c r="H5155" t="s">
        <v>19</v>
      </c>
      <c r="I5155" t="s">
        <v>33</v>
      </c>
      <c r="J5155">
        <v>14224</v>
      </c>
      <c r="K5155">
        <v>2</v>
      </c>
      <c r="L5155">
        <v>6</v>
      </c>
      <c r="M5155">
        <v>-103124</v>
      </c>
      <c r="O5155" s="2" t="str">
        <f>TRIM(SampleSuperstore3[[#This Row],[City]])</f>
        <v>Chicago</v>
      </c>
      <c r="P5155" s="2" t="str">
        <f>TRIM(SampleSuperstore3[[#This Row],[State]])</f>
        <v>Illinois</v>
      </c>
      <c r="Q5155" s="2" t="str">
        <f t="shared" si="80"/>
        <v>Chicago Illinois</v>
      </c>
      <c r="R5155" s="6" t="s">
        <v>79</v>
      </c>
      <c r="S5155" s="2" t="s">
        <v>65</v>
      </c>
      <c r="T5155" s="2"/>
    </row>
    <row r="5156" spans="1:20" x14ac:dyDescent="0.3">
      <c r="A5156" t="s">
        <v>13</v>
      </c>
      <c r="B5156" t="s">
        <v>22</v>
      </c>
      <c r="C5156" t="s">
        <v>15</v>
      </c>
      <c r="D5156" t="s">
        <v>175</v>
      </c>
      <c r="E5156" t="s">
        <v>81</v>
      </c>
      <c r="F5156">
        <v>85345</v>
      </c>
      <c r="G5156" t="s">
        <v>25</v>
      </c>
      <c r="H5156" t="s">
        <v>35</v>
      </c>
      <c r="I5156" t="s">
        <v>36</v>
      </c>
      <c r="J5156">
        <v>105584</v>
      </c>
      <c r="K5156">
        <v>2</v>
      </c>
      <c r="L5156">
        <v>2</v>
      </c>
      <c r="M5156">
        <v>92386</v>
      </c>
      <c r="O5156" s="2" t="str">
        <f>TRIM(SampleSuperstore3[[#This Row],[City]])</f>
        <v>Peoria</v>
      </c>
      <c r="P5156" s="2" t="str">
        <f>TRIM(SampleSuperstore3[[#This Row],[State]])</f>
        <v>Arizona</v>
      </c>
      <c r="Q5156" s="2" t="str">
        <f t="shared" si="80"/>
        <v>Peoria Arizona</v>
      </c>
      <c r="R5156" s="6" t="s">
        <v>79</v>
      </c>
      <c r="S5156" s="2" t="s">
        <v>65</v>
      </c>
      <c r="T5156" s="2"/>
    </row>
    <row r="5157" spans="1:20" x14ac:dyDescent="0.3">
      <c r="A5157" t="s">
        <v>13</v>
      </c>
      <c r="B5157" t="s">
        <v>22</v>
      </c>
      <c r="C5157" t="s">
        <v>15</v>
      </c>
      <c r="D5157" t="s">
        <v>175</v>
      </c>
      <c r="E5157" t="s">
        <v>81</v>
      </c>
      <c r="F5157">
        <v>85345</v>
      </c>
      <c r="G5157" t="s">
        <v>25</v>
      </c>
      <c r="H5157" t="s">
        <v>35</v>
      </c>
      <c r="I5157" t="s">
        <v>36</v>
      </c>
      <c r="J5157">
        <v>6872</v>
      </c>
      <c r="K5157">
        <v>2</v>
      </c>
      <c r="L5157">
        <v>2</v>
      </c>
      <c r="M5157">
        <v>-14603</v>
      </c>
      <c r="O5157" s="2" t="str">
        <f>TRIM(SampleSuperstore3[[#This Row],[City]])</f>
        <v>Peoria</v>
      </c>
      <c r="P5157" s="2" t="str">
        <f>TRIM(SampleSuperstore3[[#This Row],[State]])</f>
        <v>Arizona</v>
      </c>
      <c r="Q5157" s="2" t="str">
        <f t="shared" si="80"/>
        <v>Peoria Arizona</v>
      </c>
      <c r="R5157" s="6" t="s">
        <v>79</v>
      </c>
      <c r="S5157" s="2" t="s">
        <v>65</v>
      </c>
      <c r="T5157" s="2"/>
    </row>
    <row r="5158" spans="1:20" x14ac:dyDescent="0.3">
      <c r="A5158" t="s">
        <v>28</v>
      </c>
      <c r="B5158" t="s">
        <v>22</v>
      </c>
      <c r="C5158" t="s">
        <v>15</v>
      </c>
      <c r="D5158" t="s">
        <v>42</v>
      </c>
      <c r="E5158" t="s">
        <v>43</v>
      </c>
      <c r="F5158">
        <v>98103</v>
      </c>
      <c r="G5158" t="s">
        <v>25</v>
      </c>
      <c r="H5158" t="s">
        <v>19</v>
      </c>
      <c r="I5158" t="s">
        <v>20</v>
      </c>
      <c r="J5158">
        <v>136784</v>
      </c>
      <c r="K5158">
        <v>8</v>
      </c>
      <c r="L5158">
        <v>0</v>
      </c>
      <c r="M5158">
        <v>2598896</v>
      </c>
      <c r="O5158" s="2" t="str">
        <f>TRIM(SampleSuperstore3[[#This Row],[City]])</f>
        <v>Seattle</v>
      </c>
      <c r="P5158" s="2" t="str">
        <f>TRIM(SampleSuperstore3[[#This Row],[State]])</f>
        <v>Washington</v>
      </c>
      <c r="Q5158" s="2" t="str">
        <f t="shared" si="80"/>
        <v>Seattle Washington</v>
      </c>
      <c r="R5158" s="6" t="s">
        <v>175</v>
      </c>
      <c r="S5158" s="2" t="s">
        <v>81</v>
      </c>
      <c r="T5158" s="2"/>
    </row>
    <row r="5159" spans="1:20" x14ac:dyDescent="0.3">
      <c r="A5159" t="s">
        <v>13</v>
      </c>
      <c r="B5159" t="s">
        <v>14</v>
      </c>
      <c r="C5159" t="s">
        <v>15</v>
      </c>
      <c r="D5159" t="s">
        <v>153</v>
      </c>
      <c r="E5159" t="s">
        <v>70</v>
      </c>
      <c r="F5159">
        <v>48180</v>
      </c>
      <c r="G5159" t="s">
        <v>47</v>
      </c>
      <c r="H5159" t="s">
        <v>19</v>
      </c>
      <c r="I5159" t="s">
        <v>21</v>
      </c>
      <c r="J5159">
        <v>30196</v>
      </c>
      <c r="K5159">
        <v>2</v>
      </c>
      <c r="L5159">
        <v>0</v>
      </c>
      <c r="M5159">
        <v>332156</v>
      </c>
      <c r="O5159" s="2" t="str">
        <f>TRIM(SampleSuperstore3[[#This Row],[City]])</f>
        <v>Taylor</v>
      </c>
      <c r="P5159" s="2" t="str">
        <f>TRIM(SampleSuperstore3[[#This Row],[State]])</f>
        <v>Michigan</v>
      </c>
      <c r="Q5159" s="2" t="str">
        <f t="shared" si="80"/>
        <v>Taylor Michigan</v>
      </c>
      <c r="R5159" s="6" t="s">
        <v>175</v>
      </c>
      <c r="S5159" s="2" t="s">
        <v>81</v>
      </c>
      <c r="T5159" s="2"/>
    </row>
    <row r="5160" spans="1:20" x14ac:dyDescent="0.3">
      <c r="A5160" t="s">
        <v>28</v>
      </c>
      <c r="B5160" t="s">
        <v>14</v>
      </c>
      <c r="C5160" t="s">
        <v>15</v>
      </c>
      <c r="D5160" t="s">
        <v>113</v>
      </c>
      <c r="E5160" t="s">
        <v>24</v>
      </c>
      <c r="F5160">
        <v>91104</v>
      </c>
      <c r="G5160" t="s">
        <v>25</v>
      </c>
      <c r="H5160" t="s">
        <v>19</v>
      </c>
      <c r="I5160" t="s">
        <v>21</v>
      </c>
      <c r="J5160">
        <v>170352</v>
      </c>
      <c r="K5160">
        <v>3</v>
      </c>
      <c r="L5160">
        <v>2</v>
      </c>
      <c r="M5160">
        <v>-170352</v>
      </c>
      <c r="O5160" s="2" t="str">
        <f>TRIM(SampleSuperstore3[[#This Row],[City]])</f>
        <v>Pasadena</v>
      </c>
      <c r="P5160" s="2" t="str">
        <f>TRIM(SampleSuperstore3[[#This Row],[State]])</f>
        <v>California</v>
      </c>
      <c r="Q5160" s="2" t="str">
        <f t="shared" si="80"/>
        <v>Pasadena California</v>
      </c>
      <c r="R5160" s="6" t="s">
        <v>42</v>
      </c>
      <c r="S5160" s="2" t="s">
        <v>43</v>
      </c>
      <c r="T5160" s="2"/>
    </row>
    <row r="5161" spans="1:20" x14ac:dyDescent="0.3">
      <c r="A5161" t="s">
        <v>28</v>
      </c>
      <c r="B5161" t="s">
        <v>14</v>
      </c>
      <c r="C5161" t="s">
        <v>15</v>
      </c>
      <c r="D5161" t="s">
        <v>385</v>
      </c>
      <c r="E5161" t="s">
        <v>70</v>
      </c>
      <c r="F5161">
        <v>48640</v>
      </c>
      <c r="G5161" t="s">
        <v>47</v>
      </c>
      <c r="H5161" t="s">
        <v>26</v>
      </c>
      <c r="I5161" t="s">
        <v>34</v>
      </c>
      <c r="J5161">
        <v>39</v>
      </c>
      <c r="K5161">
        <v>2</v>
      </c>
      <c r="L5161">
        <v>0</v>
      </c>
      <c r="M5161">
        <v>1521</v>
      </c>
      <c r="O5161" s="2" t="str">
        <f>TRIM(SampleSuperstore3[[#This Row],[City]])</f>
        <v>Midland</v>
      </c>
      <c r="P5161" s="2" t="str">
        <f>TRIM(SampleSuperstore3[[#This Row],[State]])</f>
        <v>Michigan</v>
      </c>
      <c r="Q5161" s="2" t="str">
        <f t="shared" si="80"/>
        <v>Midland Michigan</v>
      </c>
      <c r="R5161" s="6" t="s">
        <v>153</v>
      </c>
      <c r="S5161" s="2" t="s">
        <v>70</v>
      </c>
      <c r="T5161" s="2"/>
    </row>
    <row r="5162" spans="1:20" x14ac:dyDescent="0.3">
      <c r="A5162" t="s">
        <v>28</v>
      </c>
      <c r="B5162" t="s">
        <v>14</v>
      </c>
      <c r="C5162" t="s">
        <v>15</v>
      </c>
      <c r="D5162" t="s">
        <v>385</v>
      </c>
      <c r="E5162" t="s">
        <v>70</v>
      </c>
      <c r="F5162">
        <v>48640</v>
      </c>
      <c r="G5162" t="s">
        <v>47</v>
      </c>
      <c r="H5162" t="s">
        <v>26</v>
      </c>
      <c r="I5162" t="s">
        <v>41</v>
      </c>
      <c r="J5162">
        <v>1284</v>
      </c>
      <c r="K5162">
        <v>3</v>
      </c>
      <c r="L5162">
        <v>0</v>
      </c>
      <c r="M5162">
        <v>5778</v>
      </c>
      <c r="O5162" s="2" t="str">
        <f>TRIM(SampleSuperstore3[[#This Row],[City]])</f>
        <v>Midland</v>
      </c>
      <c r="P5162" s="2" t="str">
        <f>TRIM(SampleSuperstore3[[#This Row],[State]])</f>
        <v>Michigan</v>
      </c>
      <c r="Q5162" s="2" t="str">
        <f t="shared" si="80"/>
        <v>Midland Michigan</v>
      </c>
      <c r="R5162" s="6" t="s">
        <v>113</v>
      </c>
      <c r="S5162" s="2" t="s">
        <v>24</v>
      </c>
      <c r="T5162" s="2"/>
    </row>
    <row r="5163" spans="1:20" x14ac:dyDescent="0.3">
      <c r="A5163" t="s">
        <v>28</v>
      </c>
      <c r="B5163" t="s">
        <v>14</v>
      </c>
      <c r="C5163" t="s">
        <v>15</v>
      </c>
      <c r="D5163" t="s">
        <v>385</v>
      </c>
      <c r="E5163" t="s">
        <v>70</v>
      </c>
      <c r="F5163">
        <v>48640</v>
      </c>
      <c r="G5163" t="s">
        <v>47</v>
      </c>
      <c r="H5163" t="s">
        <v>26</v>
      </c>
      <c r="I5163" t="s">
        <v>41</v>
      </c>
      <c r="J5163">
        <v>1584</v>
      </c>
      <c r="K5163">
        <v>3</v>
      </c>
      <c r="L5163">
        <v>0</v>
      </c>
      <c r="M5163">
        <v>7128</v>
      </c>
      <c r="O5163" s="2" t="str">
        <f>TRIM(SampleSuperstore3[[#This Row],[City]])</f>
        <v>Midland</v>
      </c>
      <c r="P5163" s="2" t="str">
        <f>TRIM(SampleSuperstore3[[#This Row],[State]])</f>
        <v>Michigan</v>
      </c>
      <c r="Q5163" s="2" t="str">
        <f t="shared" si="80"/>
        <v>Midland Michigan</v>
      </c>
      <c r="R5163" s="6" t="s">
        <v>385</v>
      </c>
      <c r="S5163" s="2" t="s">
        <v>70</v>
      </c>
      <c r="T5163" s="2"/>
    </row>
    <row r="5164" spans="1:20" x14ac:dyDescent="0.3">
      <c r="A5164" t="s">
        <v>28</v>
      </c>
      <c r="B5164" t="s">
        <v>14</v>
      </c>
      <c r="C5164" t="s">
        <v>15</v>
      </c>
      <c r="D5164" t="s">
        <v>385</v>
      </c>
      <c r="E5164" t="s">
        <v>70</v>
      </c>
      <c r="F5164">
        <v>48640</v>
      </c>
      <c r="G5164" t="s">
        <v>47</v>
      </c>
      <c r="H5164" t="s">
        <v>19</v>
      </c>
      <c r="I5164" t="s">
        <v>21</v>
      </c>
      <c r="J5164">
        <v>56394</v>
      </c>
      <c r="K5164">
        <v>3</v>
      </c>
      <c r="L5164">
        <v>0</v>
      </c>
      <c r="M5164">
        <v>112788</v>
      </c>
      <c r="O5164" s="2" t="str">
        <f>TRIM(SampleSuperstore3[[#This Row],[City]])</f>
        <v>Midland</v>
      </c>
      <c r="P5164" s="2" t="str">
        <f>TRIM(SampleSuperstore3[[#This Row],[State]])</f>
        <v>Michigan</v>
      </c>
      <c r="Q5164" s="2" t="str">
        <f t="shared" si="80"/>
        <v>Midland Michigan</v>
      </c>
      <c r="R5164" s="6" t="s">
        <v>385</v>
      </c>
      <c r="S5164" s="2" t="s">
        <v>70</v>
      </c>
      <c r="T5164" s="2"/>
    </row>
    <row r="5165" spans="1:20" x14ac:dyDescent="0.3">
      <c r="A5165" t="s">
        <v>28</v>
      </c>
      <c r="B5165" t="s">
        <v>14</v>
      </c>
      <c r="C5165" t="s">
        <v>15</v>
      </c>
      <c r="D5165" t="s">
        <v>385</v>
      </c>
      <c r="E5165" t="s">
        <v>70</v>
      </c>
      <c r="F5165">
        <v>48640</v>
      </c>
      <c r="G5165" t="s">
        <v>47</v>
      </c>
      <c r="H5165" t="s">
        <v>26</v>
      </c>
      <c r="I5165" t="s">
        <v>32</v>
      </c>
      <c r="J5165">
        <v>6294</v>
      </c>
      <c r="K5165">
        <v>3</v>
      </c>
      <c r="L5165">
        <v>0</v>
      </c>
      <c r="M5165">
        <v>119586</v>
      </c>
      <c r="O5165" s="2" t="str">
        <f>TRIM(SampleSuperstore3[[#This Row],[City]])</f>
        <v>Midland</v>
      </c>
      <c r="P5165" s="2" t="str">
        <f>TRIM(SampleSuperstore3[[#This Row],[State]])</f>
        <v>Michigan</v>
      </c>
      <c r="Q5165" s="2" t="str">
        <f t="shared" si="80"/>
        <v>Midland Michigan</v>
      </c>
      <c r="R5165" s="6" t="s">
        <v>385</v>
      </c>
      <c r="S5165" s="2" t="s">
        <v>70</v>
      </c>
      <c r="T5165" s="2"/>
    </row>
    <row r="5166" spans="1:20" x14ac:dyDescent="0.3">
      <c r="A5166" t="s">
        <v>28</v>
      </c>
      <c r="B5166" t="s">
        <v>14</v>
      </c>
      <c r="C5166" t="s">
        <v>15</v>
      </c>
      <c r="D5166" t="s">
        <v>385</v>
      </c>
      <c r="E5166" t="s">
        <v>70</v>
      </c>
      <c r="F5166">
        <v>48640</v>
      </c>
      <c r="G5166" t="s">
        <v>47</v>
      </c>
      <c r="H5166" t="s">
        <v>26</v>
      </c>
      <c r="I5166" t="s">
        <v>32</v>
      </c>
      <c r="J5166">
        <v>53541</v>
      </c>
      <c r="K5166">
        <v>3</v>
      </c>
      <c r="L5166">
        <v>0</v>
      </c>
      <c r="M5166">
        <v>160623</v>
      </c>
      <c r="O5166" s="2" t="str">
        <f>TRIM(SampleSuperstore3[[#This Row],[City]])</f>
        <v>Midland</v>
      </c>
      <c r="P5166" s="2" t="str">
        <f>TRIM(SampleSuperstore3[[#This Row],[State]])</f>
        <v>Michigan</v>
      </c>
      <c r="Q5166" s="2" t="str">
        <f t="shared" si="80"/>
        <v>Midland Michigan</v>
      </c>
      <c r="R5166" s="6" t="s">
        <v>385</v>
      </c>
      <c r="S5166" s="2" t="s">
        <v>70</v>
      </c>
      <c r="T5166" s="2"/>
    </row>
    <row r="5167" spans="1:20" x14ac:dyDescent="0.3">
      <c r="A5167" t="s">
        <v>13</v>
      </c>
      <c r="B5167" t="s">
        <v>22</v>
      </c>
      <c r="C5167" t="s">
        <v>15</v>
      </c>
      <c r="D5167" t="s">
        <v>140</v>
      </c>
      <c r="E5167" t="s">
        <v>70</v>
      </c>
      <c r="F5167">
        <v>48205</v>
      </c>
      <c r="G5167" t="s">
        <v>47</v>
      </c>
      <c r="H5167" t="s">
        <v>19</v>
      </c>
      <c r="I5167" t="s">
        <v>21</v>
      </c>
      <c r="J5167">
        <v>35049</v>
      </c>
      <c r="K5167">
        <v>5</v>
      </c>
      <c r="L5167">
        <v>0</v>
      </c>
      <c r="M5167">
        <v>70098</v>
      </c>
      <c r="O5167" s="2" t="str">
        <f>TRIM(SampleSuperstore3[[#This Row],[City]])</f>
        <v>Detroit</v>
      </c>
      <c r="P5167" s="2" t="str">
        <f>TRIM(SampleSuperstore3[[#This Row],[State]])</f>
        <v>Michigan</v>
      </c>
      <c r="Q5167" s="2" t="str">
        <f t="shared" si="80"/>
        <v>Detroit Michigan</v>
      </c>
      <c r="R5167" s="6" t="s">
        <v>385</v>
      </c>
      <c r="S5167" s="2" t="s">
        <v>70</v>
      </c>
      <c r="T5167" s="2"/>
    </row>
    <row r="5168" spans="1:20" x14ac:dyDescent="0.3">
      <c r="A5168" t="s">
        <v>13</v>
      </c>
      <c r="B5168" t="s">
        <v>22</v>
      </c>
      <c r="C5168" t="s">
        <v>15</v>
      </c>
      <c r="D5168" t="s">
        <v>140</v>
      </c>
      <c r="E5168" t="s">
        <v>70</v>
      </c>
      <c r="F5168">
        <v>48205</v>
      </c>
      <c r="G5168" t="s">
        <v>47</v>
      </c>
      <c r="H5168" t="s">
        <v>26</v>
      </c>
      <c r="I5168" t="s">
        <v>41</v>
      </c>
      <c r="J5168">
        <v>14412</v>
      </c>
      <c r="K5168">
        <v>3</v>
      </c>
      <c r="L5168">
        <v>0</v>
      </c>
      <c r="M5168">
        <v>691776</v>
      </c>
      <c r="O5168" s="2" t="str">
        <f>TRIM(SampleSuperstore3[[#This Row],[City]])</f>
        <v>Detroit</v>
      </c>
      <c r="P5168" s="2" t="str">
        <f>TRIM(SampleSuperstore3[[#This Row],[State]])</f>
        <v>Michigan</v>
      </c>
      <c r="Q5168" s="2" t="str">
        <f t="shared" si="80"/>
        <v>Detroit Michigan</v>
      </c>
      <c r="R5168" s="6" t="s">
        <v>385</v>
      </c>
      <c r="S5168" s="2" t="s">
        <v>70</v>
      </c>
      <c r="T5168" s="2"/>
    </row>
    <row r="5169" spans="1:22" x14ac:dyDescent="0.3">
      <c r="A5169" t="s">
        <v>13</v>
      </c>
      <c r="B5169" t="s">
        <v>22</v>
      </c>
      <c r="C5169" t="s">
        <v>15</v>
      </c>
      <c r="D5169" t="s">
        <v>140</v>
      </c>
      <c r="E5169" t="s">
        <v>70</v>
      </c>
      <c r="F5169">
        <v>48205</v>
      </c>
      <c r="G5169" t="s">
        <v>47</v>
      </c>
      <c r="H5169" t="s">
        <v>26</v>
      </c>
      <c r="I5169" t="s">
        <v>41</v>
      </c>
      <c r="J5169">
        <v>31455</v>
      </c>
      <c r="K5169">
        <v>3</v>
      </c>
      <c r="L5169">
        <v>0</v>
      </c>
      <c r="M5169">
        <v>150984</v>
      </c>
      <c r="O5169" s="2" t="str">
        <f>TRIM(SampleSuperstore3[[#This Row],[City]])</f>
        <v>Detroit</v>
      </c>
      <c r="P5169" s="2" t="str">
        <f>TRIM(SampleSuperstore3[[#This Row],[State]])</f>
        <v>Michigan</v>
      </c>
      <c r="Q5169" s="2" t="str">
        <f t="shared" si="80"/>
        <v>Detroit Michigan</v>
      </c>
      <c r="R5169" s="6" t="s">
        <v>140</v>
      </c>
      <c r="S5169" s="2" t="s">
        <v>70</v>
      </c>
      <c r="T5169" s="2"/>
    </row>
    <row r="5170" spans="1:22" x14ac:dyDescent="0.3">
      <c r="A5170" t="s">
        <v>62</v>
      </c>
      <c r="B5170" t="s">
        <v>22</v>
      </c>
      <c r="C5170" t="s">
        <v>15</v>
      </c>
      <c r="D5170" t="s">
        <v>291</v>
      </c>
      <c r="E5170" t="s">
        <v>98</v>
      </c>
      <c r="F5170">
        <v>81001</v>
      </c>
      <c r="G5170" t="s">
        <v>25</v>
      </c>
      <c r="H5170" t="s">
        <v>26</v>
      </c>
      <c r="I5170" t="s">
        <v>34</v>
      </c>
      <c r="J5170">
        <v>3408</v>
      </c>
      <c r="K5170">
        <v>1</v>
      </c>
      <c r="L5170">
        <v>2</v>
      </c>
      <c r="M5170">
        <v>8946</v>
      </c>
      <c r="O5170" s="2" t="str">
        <f>TRIM(SampleSuperstore3[[#This Row],[City]])</f>
        <v>Pueblo</v>
      </c>
      <c r="P5170" s="2" t="str">
        <f>TRIM(SampleSuperstore3[[#This Row],[State]])</f>
        <v>Colorado</v>
      </c>
      <c r="Q5170" s="2" t="str">
        <f t="shared" si="80"/>
        <v>Pueblo Colorado</v>
      </c>
      <c r="R5170" s="6" t="s">
        <v>140</v>
      </c>
      <c r="S5170" s="2" t="s">
        <v>70</v>
      </c>
      <c r="T5170" s="2"/>
    </row>
    <row r="5171" spans="1:22" x14ac:dyDescent="0.3">
      <c r="A5171" t="s">
        <v>28</v>
      </c>
      <c r="B5171" t="s">
        <v>14</v>
      </c>
      <c r="C5171" t="s">
        <v>15</v>
      </c>
      <c r="D5171" t="s">
        <v>526</v>
      </c>
      <c r="E5171" t="s">
        <v>46</v>
      </c>
      <c r="F5171">
        <v>76706</v>
      </c>
      <c r="G5171" t="s">
        <v>47</v>
      </c>
      <c r="H5171" t="s">
        <v>26</v>
      </c>
      <c r="I5171" t="s">
        <v>37</v>
      </c>
      <c r="J5171">
        <v>2072</v>
      </c>
      <c r="K5171">
        <v>2</v>
      </c>
      <c r="L5171">
        <v>8</v>
      </c>
      <c r="M5171">
        <v>-35224</v>
      </c>
      <c r="O5171" s="2" t="str">
        <f>TRIM(SampleSuperstore3[[#This Row],[City]])</f>
        <v>Waco</v>
      </c>
      <c r="P5171" s="2" t="str">
        <f>TRIM(SampleSuperstore3[[#This Row],[State]])</f>
        <v>Texas</v>
      </c>
      <c r="Q5171" s="2" t="str">
        <f t="shared" si="80"/>
        <v>Waco Texas</v>
      </c>
      <c r="R5171" s="6" t="s">
        <v>140</v>
      </c>
      <c r="S5171" s="2" t="s">
        <v>70</v>
      </c>
      <c r="T5171" s="2"/>
    </row>
    <row r="5172" spans="1:22" x14ac:dyDescent="0.3">
      <c r="A5172" t="s">
        <v>28</v>
      </c>
      <c r="B5172" t="s">
        <v>14</v>
      </c>
      <c r="C5172" t="s">
        <v>15</v>
      </c>
      <c r="D5172" t="s">
        <v>526</v>
      </c>
      <c r="E5172" t="s">
        <v>46</v>
      </c>
      <c r="F5172">
        <v>76706</v>
      </c>
      <c r="G5172" t="s">
        <v>47</v>
      </c>
      <c r="H5172" t="s">
        <v>19</v>
      </c>
      <c r="I5172" t="s">
        <v>20</v>
      </c>
      <c r="J5172">
        <v>3283992</v>
      </c>
      <c r="K5172">
        <v>3</v>
      </c>
      <c r="L5172">
        <v>32</v>
      </c>
      <c r="M5172">
        <v>-917586</v>
      </c>
      <c r="O5172" s="2" t="str">
        <f>TRIM(SampleSuperstore3[[#This Row],[City]])</f>
        <v>Waco</v>
      </c>
      <c r="P5172" s="2" t="str">
        <f>TRIM(SampleSuperstore3[[#This Row],[State]])</f>
        <v>Texas</v>
      </c>
      <c r="Q5172" s="2" t="str">
        <f t="shared" si="80"/>
        <v>Waco Texas</v>
      </c>
      <c r="R5172" s="6" t="s">
        <v>291</v>
      </c>
      <c r="S5172" s="2" t="s">
        <v>98</v>
      </c>
      <c r="T5172" s="2"/>
    </row>
    <row r="5173" spans="1:22" x14ac:dyDescent="0.3">
      <c r="A5173" t="s">
        <v>62</v>
      </c>
      <c r="B5173" t="s">
        <v>14</v>
      </c>
      <c r="C5173" t="s">
        <v>15</v>
      </c>
      <c r="D5173" t="s">
        <v>52</v>
      </c>
      <c r="E5173" t="s">
        <v>24</v>
      </c>
      <c r="F5173">
        <v>94109</v>
      </c>
      <c r="G5173" t="s">
        <v>25</v>
      </c>
      <c r="H5173" t="s">
        <v>26</v>
      </c>
      <c r="I5173" t="s">
        <v>37</v>
      </c>
      <c r="J5173">
        <v>53248</v>
      </c>
      <c r="K5173">
        <v>2</v>
      </c>
      <c r="L5173">
        <v>2</v>
      </c>
      <c r="M5173">
        <v>19968</v>
      </c>
      <c r="O5173" s="2" t="str">
        <f>TRIM(SampleSuperstore3[[#This Row],[City]])</f>
        <v>San Francisco</v>
      </c>
      <c r="P5173" s="2" t="str">
        <f>TRIM(SampleSuperstore3[[#This Row],[State]])</f>
        <v>California</v>
      </c>
      <c r="Q5173" s="2" t="str">
        <f t="shared" si="80"/>
        <v>San Francisco California</v>
      </c>
      <c r="R5173" s="6" t="s">
        <v>526</v>
      </c>
      <c r="S5173" s="2" t="s">
        <v>46</v>
      </c>
      <c r="T5173" s="2"/>
    </row>
    <row r="5174" spans="1:22" x14ac:dyDescent="0.3">
      <c r="A5174" t="s">
        <v>28</v>
      </c>
      <c r="B5174" t="s">
        <v>22</v>
      </c>
      <c r="C5174" t="s">
        <v>15</v>
      </c>
      <c r="D5174" t="s">
        <v>75</v>
      </c>
      <c r="E5174" t="s">
        <v>76</v>
      </c>
      <c r="F5174">
        <v>10024</v>
      </c>
      <c r="G5174" t="s">
        <v>57</v>
      </c>
      <c r="H5174" t="s">
        <v>26</v>
      </c>
      <c r="I5174" t="s">
        <v>37</v>
      </c>
      <c r="J5174">
        <v>4992</v>
      </c>
      <c r="K5174">
        <v>3</v>
      </c>
      <c r="L5174">
        <v>2</v>
      </c>
      <c r="M5174">
        <v>16848</v>
      </c>
      <c r="O5174" s="2" t="str">
        <f>TRIM(SampleSuperstore3[[#This Row],[City]])</f>
        <v>New York City</v>
      </c>
      <c r="P5174" s="2" t="str">
        <f>TRIM(SampleSuperstore3[[#This Row],[State]])</f>
        <v>New York</v>
      </c>
      <c r="Q5174" s="2" t="str">
        <f t="shared" si="80"/>
        <v>New York City New York</v>
      </c>
      <c r="R5174" s="6" t="s">
        <v>526</v>
      </c>
      <c r="S5174" s="2" t="s">
        <v>46</v>
      </c>
      <c r="T5174" s="2"/>
    </row>
    <row r="5175" spans="1:22" x14ac:dyDescent="0.3">
      <c r="A5175" t="s">
        <v>28</v>
      </c>
      <c r="B5175" t="s">
        <v>22</v>
      </c>
      <c r="C5175" t="s">
        <v>15</v>
      </c>
      <c r="D5175" t="s">
        <v>23</v>
      </c>
      <c r="E5175" t="s">
        <v>24</v>
      </c>
      <c r="F5175">
        <v>90036</v>
      </c>
      <c r="G5175" t="s">
        <v>25</v>
      </c>
      <c r="H5175" t="s">
        <v>19</v>
      </c>
      <c r="I5175" t="s">
        <v>33</v>
      </c>
      <c r="J5175">
        <v>3768</v>
      </c>
      <c r="K5175">
        <v>2</v>
      </c>
      <c r="L5175">
        <v>0</v>
      </c>
      <c r="M5175">
        <v>158256</v>
      </c>
      <c r="O5175" s="2" t="str">
        <f>TRIM(SampleSuperstore3[[#This Row],[City]])</f>
        <v>Los Angeles</v>
      </c>
      <c r="P5175" s="2" t="str">
        <f>TRIM(SampleSuperstore3[[#This Row],[State]])</f>
        <v>California</v>
      </c>
      <c r="Q5175" s="2" t="str">
        <f t="shared" si="80"/>
        <v>Los Angeles California</v>
      </c>
      <c r="R5175" s="6" t="s">
        <v>632</v>
      </c>
      <c r="S5175" s="2" t="s">
        <v>633</v>
      </c>
      <c r="T5175" s="2" t="s">
        <v>24</v>
      </c>
    </row>
    <row r="5176" spans="1:22" x14ac:dyDescent="0.3">
      <c r="A5176" t="s">
        <v>28</v>
      </c>
      <c r="B5176" t="s">
        <v>22</v>
      </c>
      <c r="C5176" t="s">
        <v>15</v>
      </c>
      <c r="D5176" t="s">
        <v>23</v>
      </c>
      <c r="E5176" t="s">
        <v>24</v>
      </c>
      <c r="F5176">
        <v>90036</v>
      </c>
      <c r="G5176" t="s">
        <v>25</v>
      </c>
      <c r="H5176" t="s">
        <v>35</v>
      </c>
      <c r="I5176" t="s">
        <v>36</v>
      </c>
      <c r="J5176">
        <v>258576</v>
      </c>
      <c r="K5176">
        <v>2</v>
      </c>
      <c r="L5176">
        <v>2</v>
      </c>
      <c r="M5176">
        <v>193932</v>
      </c>
      <c r="O5176" s="2" t="str">
        <f>TRIM(SampleSuperstore3[[#This Row],[City]])</f>
        <v>Los Angeles</v>
      </c>
      <c r="P5176" s="2" t="str">
        <f>TRIM(SampleSuperstore3[[#This Row],[State]])</f>
        <v>California</v>
      </c>
      <c r="Q5176" s="2" t="str">
        <f t="shared" si="80"/>
        <v>Los Angeles California</v>
      </c>
      <c r="R5176" s="6" t="s">
        <v>634</v>
      </c>
      <c r="S5176" s="2" t="s">
        <v>369</v>
      </c>
      <c r="T5176" s="2" t="s">
        <v>3</v>
      </c>
      <c r="U5176" t="s">
        <v>634</v>
      </c>
      <c r="V5176" t="s">
        <v>369</v>
      </c>
    </row>
    <row r="5177" spans="1:22" x14ac:dyDescent="0.3">
      <c r="A5177" t="s">
        <v>28</v>
      </c>
      <c r="B5177" t="s">
        <v>22</v>
      </c>
      <c r="C5177" t="s">
        <v>15</v>
      </c>
      <c r="D5177" t="s">
        <v>23</v>
      </c>
      <c r="E5177" t="s">
        <v>24</v>
      </c>
      <c r="F5177">
        <v>90036</v>
      </c>
      <c r="G5177" t="s">
        <v>25</v>
      </c>
      <c r="H5177" t="s">
        <v>26</v>
      </c>
      <c r="I5177" t="s">
        <v>38</v>
      </c>
      <c r="J5177">
        <v>7584</v>
      </c>
      <c r="K5177">
        <v>2</v>
      </c>
      <c r="L5177">
        <v>0</v>
      </c>
      <c r="M5177">
        <v>295776</v>
      </c>
      <c r="O5177" s="2" t="str">
        <f>TRIM(SampleSuperstore3[[#This Row],[City]])</f>
        <v>Los Angeles</v>
      </c>
      <c r="P5177" s="2" t="str">
        <f>TRIM(SampleSuperstore3[[#This Row],[State]])</f>
        <v>California</v>
      </c>
      <c r="Q5177" s="2" t="str">
        <f t="shared" si="80"/>
        <v>Los Angeles California</v>
      </c>
      <c r="R5177" s="6" t="s">
        <v>626</v>
      </c>
      <c r="S5177" s="2" t="s">
        <v>627</v>
      </c>
      <c r="T5177" s="2" t="s">
        <v>24</v>
      </c>
    </row>
    <row r="5178" spans="1:22" x14ac:dyDescent="0.3">
      <c r="A5178" t="s">
        <v>62</v>
      </c>
      <c r="B5178" t="s">
        <v>22</v>
      </c>
      <c r="C5178" t="s">
        <v>15</v>
      </c>
      <c r="D5178" t="s">
        <v>473</v>
      </c>
      <c r="E5178" t="s">
        <v>179</v>
      </c>
      <c r="F5178">
        <v>2895</v>
      </c>
      <c r="G5178" t="s">
        <v>57</v>
      </c>
      <c r="H5178" t="s">
        <v>26</v>
      </c>
      <c r="I5178" t="s">
        <v>41</v>
      </c>
      <c r="J5178">
        <v>4536</v>
      </c>
      <c r="K5178">
        <v>7</v>
      </c>
      <c r="L5178">
        <v>0</v>
      </c>
      <c r="M5178">
        <v>217728</v>
      </c>
      <c r="O5178" s="2" t="str">
        <f>TRIM(SampleSuperstore3[[#This Row],[City]])</f>
        <v>Woonsocket</v>
      </c>
      <c r="P5178" s="2" t="str">
        <f>TRIM(SampleSuperstore3[[#This Row],[State]])</f>
        <v>Rhode Island</v>
      </c>
      <c r="Q5178" s="2" t="str">
        <f t="shared" si="80"/>
        <v>Woonsocket Rhode Island</v>
      </c>
      <c r="R5178" s="6" t="s">
        <v>626</v>
      </c>
      <c r="S5178" s="2" t="s">
        <v>627</v>
      </c>
      <c r="T5178" s="2" t="s">
        <v>24</v>
      </c>
    </row>
    <row r="5179" spans="1:22" x14ac:dyDescent="0.3">
      <c r="A5179" t="s">
        <v>62</v>
      </c>
      <c r="B5179" t="s">
        <v>22</v>
      </c>
      <c r="C5179" t="s">
        <v>15</v>
      </c>
      <c r="D5179" t="s">
        <v>473</v>
      </c>
      <c r="E5179" t="s">
        <v>179</v>
      </c>
      <c r="F5179">
        <v>2895</v>
      </c>
      <c r="G5179" t="s">
        <v>57</v>
      </c>
      <c r="H5179" t="s">
        <v>26</v>
      </c>
      <c r="I5179" t="s">
        <v>37</v>
      </c>
      <c r="J5179">
        <v>4578</v>
      </c>
      <c r="K5179">
        <v>3</v>
      </c>
      <c r="L5179">
        <v>0</v>
      </c>
      <c r="M5179">
        <v>2289</v>
      </c>
      <c r="O5179" s="2" t="str">
        <f>TRIM(SampleSuperstore3[[#This Row],[City]])</f>
        <v>Woonsocket</v>
      </c>
      <c r="P5179" s="2" t="str">
        <f>TRIM(SampleSuperstore3[[#This Row],[State]])</f>
        <v>Rhode Island</v>
      </c>
      <c r="Q5179" s="2" t="str">
        <f t="shared" si="80"/>
        <v>Woonsocket Rhode Island</v>
      </c>
      <c r="R5179" s="6" t="s">
        <v>626</v>
      </c>
      <c r="S5179" s="2" t="s">
        <v>627</v>
      </c>
      <c r="T5179" s="2" t="s">
        <v>24</v>
      </c>
    </row>
    <row r="5180" spans="1:22" x14ac:dyDescent="0.3">
      <c r="A5180" t="s">
        <v>62</v>
      </c>
      <c r="B5180" t="s">
        <v>14</v>
      </c>
      <c r="C5180" t="s">
        <v>15</v>
      </c>
      <c r="D5180" t="s">
        <v>103</v>
      </c>
      <c r="E5180" t="s">
        <v>167</v>
      </c>
      <c r="F5180">
        <v>31907</v>
      </c>
      <c r="G5180" t="s">
        <v>18</v>
      </c>
      <c r="H5180" t="s">
        <v>26</v>
      </c>
      <c r="I5180" t="s">
        <v>32</v>
      </c>
      <c r="J5180">
        <v>4029</v>
      </c>
      <c r="K5180">
        <v>3</v>
      </c>
      <c r="L5180">
        <v>0</v>
      </c>
      <c r="M5180">
        <v>100725</v>
      </c>
      <c r="O5180" s="2" t="str">
        <f>TRIM(SampleSuperstore3[[#This Row],[City]])</f>
        <v>Columbus</v>
      </c>
      <c r="P5180" s="2" t="str">
        <f>TRIM(SampleSuperstore3[[#This Row],[State]])</f>
        <v>Georgia</v>
      </c>
      <c r="Q5180" s="2" t="str">
        <f t="shared" si="80"/>
        <v>Columbus Georgia</v>
      </c>
      <c r="R5180" s="6" t="s">
        <v>473</v>
      </c>
      <c r="S5180" s="2" t="s">
        <v>809</v>
      </c>
      <c r="T5180" s="2" t="s">
        <v>775</v>
      </c>
    </row>
    <row r="5181" spans="1:22" x14ac:dyDescent="0.3">
      <c r="A5181" t="s">
        <v>62</v>
      </c>
      <c r="B5181" t="s">
        <v>14</v>
      </c>
      <c r="C5181" t="s">
        <v>15</v>
      </c>
      <c r="D5181" t="s">
        <v>103</v>
      </c>
      <c r="E5181" t="s">
        <v>167</v>
      </c>
      <c r="F5181">
        <v>31907</v>
      </c>
      <c r="G5181" t="s">
        <v>18</v>
      </c>
      <c r="H5181" t="s">
        <v>26</v>
      </c>
      <c r="I5181" t="s">
        <v>37</v>
      </c>
      <c r="J5181">
        <v>3871</v>
      </c>
      <c r="K5181">
        <v>7</v>
      </c>
      <c r="L5181">
        <v>0</v>
      </c>
      <c r="M5181">
        <v>178066</v>
      </c>
      <c r="O5181" s="2" t="str">
        <f>TRIM(SampleSuperstore3[[#This Row],[City]])</f>
        <v>Columbus</v>
      </c>
      <c r="P5181" s="2" t="str">
        <f>TRIM(SampleSuperstore3[[#This Row],[State]])</f>
        <v>Georgia</v>
      </c>
      <c r="Q5181" s="2" t="str">
        <f t="shared" si="80"/>
        <v>Columbus Georgia</v>
      </c>
      <c r="R5181" s="6" t="s">
        <v>473</v>
      </c>
      <c r="S5181" s="2" t="s">
        <v>809</v>
      </c>
      <c r="T5181" s="2" t="s">
        <v>775</v>
      </c>
    </row>
    <row r="5182" spans="1:22" x14ac:dyDescent="0.3">
      <c r="A5182" t="s">
        <v>28</v>
      </c>
      <c r="B5182" t="s">
        <v>14</v>
      </c>
      <c r="C5182" t="s">
        <v>15</v>
      </c>
      <c r="D5182" t="s">
        <v>189</v>
      </c>
      <c r="E5182" t="s">
        <v>30</v>
      </c>
      <c r="F5182">
        <v>32216</v>
      </c>
      <c r="G5182" t="s">
        <v>18</v>
      </c>
      <c r="H5182" t="s">
        <v>26</v>
      </c>
      <c r="I5182" t="s">
        <v>32</v>
      </c>
      <c r="J5182">
        <v>1801632</v>
      </c>
      <c r="K5182">
        <v>6</v>
      </c>
      <c r="L5182">
        <v>2</v>
      </c>
      <c r="M5182">
        <v>-337806</v>
      </c>
      <c r="O5182" s="2" t="str">
        <f>TRIM(SampleSuperstore3[[#This Row],[City]])</f>
        <v>Jacksonville</v>
      </c>
      <c r="P5182" s="2" t="str">
        <f>TRIM(SampleSuperstore3[[#This Row],[State]])</f>
        <v>Florida</v>
      </c>
      <c r="Q5182" s="2" t="str">
        <f t="shared" si="80"/>
        <v>Jacksonville Florida</v>
      </c>
      <c r="R5182" s="6" t="s">
        <v>103</v>
      </c>
      <c r="S5182" s="2" t="s">
        <v>167</v>
      </c>
      <c r="T5182" s="2"/>
    </row>
    <row r="5183" spans="1:22" x14ac:dyDescent="0.3">
      <c r="A5183" t="s">
        <v>28</v>
      </c>
      <c r="B5183" t="s">
        <v>44</v>
      </c>
      <c r="C5183" t="s">
        <v>15</v>
      </c>
      <c r="D5183" t="s">
        <v>55</v>
      </c>
      <c r="E5183" t="s">
        <v>56</v>
      </c>
      <c r="F5183">
        <v>19140</v>
      </c>
      <c r="G5183" t="s">
        <v>57</v>
      </c>
      <c r="H5183" t="s">
        <v>35</v>
      </c>
      <c r="I5183" t="s">
        <v>36</v>
      </c>
      <c r="J5183">
        <v>748752</v>
      </c>
      <c r="K5183">
        <v>8</v>
      </c>
      <c r="L5183">
        <v>4</v>
      </c>
      <c r="M5183">
        <v>-1622296</v>
      </c>
      <c r="O5183" s="2" t="str">
        <f>TRIM(SampleSuperstore3[[#This Row],[City]])</f>
        <v>Philadelphia</v>
      </c>
      <c r="P5183" s="2" t="str">
        <f>TRIM(SampleSuperstore3[[#This Row],[State]])</f>
        <v>Pennsylvania</v>
      </c>
      <c r="Q5183" s="2" t="str">
        <f t="shared" si="80"/>
        <v>Philadelphia Pennsylvania</v>
      </c>
      <c r="R5183" s="6" t="s">
        <v>103</v>
      </c>
      <c r="S5183" s="2" t="s">
        <v>167</v>
      </c>
      <c r="T5183" s="2"/>
    </row>
    <row r="5184" spans="1:22" x14ac:dyDescent="0.3">
      <c r="A5184" t="s">
        <v>28</v>
      </c>
      <c r="B5184" t="s">
        <v>14</v>
      </c>
      <c r="C5184" t="s">
        <v>15</v>
      </c>
      <c r="D5184" t="s">
        <v>103</v>
      </c>
      <c r="E5184" t="s">
        <v>74</v>
      </c>
      <c r="F5184">
        <v>47201</v>
      </c>
      <c r="G5184" t="s">
        <v>47</v>
      </c>
      <c r="H5184" t="s">
        <v>35</v>
      </c>
      <c r="I5184" t="s">
        <v>59</v>
      </c>
      <c r="J5184">
        <v>19996</v>
      </c>
      <c r="K5184">
        <v>4</v>
      </c>
      <c r="L5184">
        <v>0</v>
      </c>
      <c r="M5184">
        <v>159968</v>
      </c>
      <c r="O5184" s="2" t="str">
        <f>TRIM(SampleSuperstore3[[#This Row],[City]])</f>
        <v>Columbus</v>
      </c>
      <c r="P5184" s="2" t="str">
        <f>TRIM(SampleSuperstore3[[#This Row],[State]])</f>
        <v>Indiana</v>
      </c>
      <c r="Q5184" s="2" t="str">
        <f t="shared" si="80"/>
        <v>Columbus Indiana</v>
      </c>
      <c r="R5184" s="6" t="s">
        <v>189</v>
      </c>
      <c r="S5184" s="2" t="s">
        <v>30</v>
      </c>
      <c r="T5184" s="2"/>
    </row>
    <row r="5185" spans="1:20" x14ac:dyDescent="0.3">
      <c r="A5185" t="s">
        <v>28</v>
      </c>
      <c r="B5185" t="s">
        <v>14</v>
      </c>
      <c r="C5185" t="s">
        <v>15</v>
      </c>
      <c r="D5185" t="s">
        <v>103</v>
      </c>
      <c r="E5185" t="s">
        <v>74</v>
      </c>
      <c r="F5185">
        <v>47201</v>
      </c>
      <c r="G5185" t="s">
        <v>47</v>
      </c>
      <c r="H5185" t="s">
        <v>19</v>
      </c>
      <c r="I5185" t="s">
        <v>21</v>
      </c>
      <c r="J5185">
        <v>15162</v>
      </c>
      <c r="K5185">
        <v>7</v>
      </c>
      <c r="L5185">
        <v>0</v>
      </c>
      <c r="M5185">
        <v>394212</v>
      </c>
      <c r="O5185" s="2" t="str">
        <f>TRIM(SampleSuperstore3[[#This Row],[City]])</f>
        <v>Columbus</v>
      </c>
      <c r="P5185" s="2" t="str">
        <f>TRIM(SampleSuperstore3[[#This Row],[State]])</f>
        <v>Indiana</v>
      </c>
      <c r="Q5185" s="2" t="str">
        <f t="shared" si="80"/>
        <v>Columbus Indiana</v>
      </c>
      <c r="R5185" s="6" t="s">
        <v>55</v>
      </c>
      <c r="S5185" s="2" t="s">
        <v>56</v>
      </c>
      <c r="T5185" s="2"/>
    </row>
    <row r="5186" spans="1:20" x14ac:dyDescent="0.3">
      <c r="A5186" t="s">
        <v>28</v>
      </c>
      <c r="B5186" t="s">
        <v>14</v>
      </c>
      <c r="C5186" t="s">
        <v>15</v>
      </c>
      <c r="D5186" t="s">
        <v>113</v>
      </c>
      <c r="E5186" t="s">
        <v>46</v>
      </c>
      <c r="F5186">
        <v>77506</v>
      </c>
      <c r="G5186" t="s">
        <v>47</v>
      </c>
      <c r="H5186" t="s">
        <v>35</v>
      </c>
      <c r="I5186" t="s">
        <v>59</v>
      </c>
      <c r="J5186">
        <v>167952</v>
      </c>
      <c r="K5186">
        <v>6</v>
      </c>
      <c r="L5186">
        <v>2</v>
      </c>
      <c r="M5186">
        <v>-272922</v>
      </c>
      <c r="O5186" s="2" t="str">
        <f>TRIM(SampleSuperstore3[[#This Row],[City]])</f>
        <v>Pasadena</v>
      </c>
      <c r="P5186" s="2" t="str">
        <f>TRIM(SampleSuperstore3[[#This Row],[State]])</f>
        <v>Texas</v>
      </c>
      <c r="Q5186" s="2" t="str">
        <f t="shared" si="80"/>
        <v>Pasadena Texas</v>
      </c>
      <c r="R5186" s="6" t="s">
        <v>103</v>
      </c>
      <c r="S5186" s="2" t="s">
        <v>74</v>
      </c>
      <c r="T5186" s="2"/>
    </row>
    <row r="5187" spans="1:20" x14ac:dyDescent="0.3">
      <c r="A5187" t="s">
        <v>28</v>
      </c>
      <c r="B5187" t="s">
        <v>14</v>
      </c>
      <c r="C5187" t="s">
        <v>15</v>
      </c>
      <c r="D5187" t="s">
        <v>113</v>
      </c>
      <c r="E5187" t="s">
        <v>46</v>
      </c>
      <c r="F5187">
        <v>77506</v>
      </c>
      <c r="G5187" t="s">
        <v>47</v>
      </c>
      <c r="H5187" t="s">
        <v>26</v>
      </c>
      <c r="I5187" t="s">
        <v>34</v>
      </c>
      <c r="J5187">
        <v>4504</v>
      </c>
      <c r="K5187">
        <v>2</v>
      </c>
      <c r="L5187">
        <v>2</v>
      </c>
      <c r="M5187">
        <v>4504</v>
      </c>
      <c r="O5187" s="2" t="str">
        <f>TRIM(SampleSuperstore3[[#This Row],[City]])</f>
        <v>Pasadena</v>
      </c>
      <c r="P5187" s="2" t="str">
        <f>TRIM(SampleSuperstore3[[#This Row],[State]])</f>
        <v>Texas</v>
      </c>
      <c r="Q5187" s="2" t="str">
        <f t="shared" ref="Q5187:Q5250" si="81">_xlfn.CONCAT(O5187," ",P5187)</f>
        <v>Pasadena Texas</v>
      </c>
      <c r="R5187" s="6" t="s">
        <v>103</v>
      </c>
      <c r="S5187" s="2" t="s">
        <v>74</v>
      </c>
      <c r="T5187" s="2"/>
    </row>
    <row r="5188" spans="1:20" x14ac:dyDescent="0.3">
      <c r="A5188" t="s">
        <v>28</v>
      </c>
      <c r="B5188" t="s">
        <v>14</v>
      </c>
      <c r="C5188" t="s">
        <v>15</v>
      </c>
      <c r="D5188" t="s">
        <v>52</v>
      </c>
      <c r="E5188" t="s">
        <v>24</v>
      </c>
      <c r="F5188">
        <v>94122</v>
      </c>
      <c r="G5188" t="s">
        <v>25</v>
      </c>
      <c r="H5188" t="s">
        <v>26</v>
      </c>
      <c r="I5188" t="s">
        <v>60</v>
      </c>
      <c r="J5188">
        <v>2316</v>
      </c>
      <c r="K5188">
        <v>2</v>
      </c>
      <c r="L5188">
        <v>0</v>
      </c>
      <c r="M5188">
        <v>1158</v>
      </c>
      <c r="O5188" s="2" t="str">
        <f>TRIM(SampleSuperstore3[[#This Row],[City]])</f>
        <v>San Francisco</v>
      </c>
      <c r="P5188" s="2" t="str">
        <f>TRIM(SampleSuperstore3[[#This Row],[State]])</f>
        <v>California</v>
      </c>
      <c r="Q5188" s="2" t="str">
        <f t="shared" si="81"/>
        <v>San Francisco California</v>
      </c>
      <c r="R5188" s="6" t="s">
        <v>113</v>
      </c>
      <c r="S5188" s="2" t="s">
        <v>46</v>
      </c>
      <c r="T5188" s="2"/>
    </row>
    <row r="5189" spans="1:20" x14ac:dyDescent="0.3">
      <c r="A5189" t="s">
        <v>13</v>
      </c>
      <c r="B5189" t="s">
        <v>22</v>
      </c>
      <c r="C5189" t="s">
        <v>15</v>
      </c>
      <c r="D5189" t="s">
        <v>90</v>
      </c>
      <c r="E5189" t="s">
        <v>91</v>
      </c>
      <c r="F5189">
        <v>29203</v>
      </c>
      <c r="G5189" t="s">
        <v>18</v>
      </c>
      <c r="H5189" t="s">
        <v>19</v>
      </c>
      <c r="I5189" t="s">
        <v>33</v>
      </c>
      <c r="J5189">
        <v>3976</v>
      </c>
      <c r="K5189">
        <v>5</v>
      </c>
      <c r="L5189">
        <v>0</v>
      </c>
      <c r="M5189">
        <v>43736</v>
      </c>
      <c r="O5189" s="2" t="str">
        <f>TRIM(SampleSuperstore3[[#This Row],[City]])</f>
        <v>Columbia</v>
      </c>
      <c r="P5189" s="2" t="str">
        <f>TRIM(SampleSuperstore3[[#This Row],[State]])</f>
        <v>South Carolina</v>
      </c>
      <c r="Q5189" s="2" t="str">
        <f t="shared" si="81"/>
        <v>Columbia South Carolina</v>
      </c>
      <c r="R5189" s="6" t="s">
        <v>113</v>
      </c>
      <c r="S5189" s="2" t="s">
        <v>46</v>
      </c>
      <c r="T5189" s="2"/>
    </row>
    <row r="5190" spans="1:20" x14ac:dyDescent="0.3">
      <c r="A5190" t="s">
        <v>13</v>
      </c>
      <c r="B5190" t="s">
        <v>22</v>
      </c>
      <c r="C5190" t="s">
        <v>15</v>
      </c>
      <c r="D5190" t="s">
        <v>90</v>
      </c>
      <c r="E5190" t="s">
        <v>91</v>
      </c>
      <c r="F5190">
        <v>29203</v>
      </c>
      <c r="G5190" t="s">
        <v>18</v>
      </c>
      <c r="H5190" t="s">
        <v>26</v>
      </c>
      <c r="I5190" t="s">
        <v>41</v>
      </c>
      <c r="J5190">
        <v>8596</v>
      </c>
      <c r="K5190">
        <v>7</v>
      </c>
      <c r="L5190">
        <v>0</v>
      </c>
      <c r="M5190">
        <v>404012</v>
      </c>
      <c r="O5190" s="2" t="str">
        <f>TRIM(SampleSuperstore3[[#This Row],[City]])</f>
        <v>Columbia</v>
      </c>
      <c r="P5190" s="2" t="str">
        <f>TRIM(SampleSuperstore3[[#This Row],[State]])</f>
        <v>South Carolina</v>
      </c>
      <c r="Q5190" s="2" t="str">
        <f t="shared" si="81"/>
        <v>Columbia South Carolina</v>
      </c>
      <c r="R5190" s="6" t="s">
        <v>632</v>
      </c>
      <c r="S5190" s="2" t="s">
        <v>633</v>
      </c>
      <c r="T5190" s="2" t="s">
        <v>24</v>
      </c>
    </row>
    <row r="5191" spans="1:20" x14ac:dyDescent="0.3">
      <c r="A5191" t="s">
        <v>13</v>
      </c>
      <c r="B5191" t="s">
        <v>22</v>
      </c>
      <c r="C5191" t="s">
        <v>15</v>
      </c>
      <c r="D5191" t="s">
        <v>90</v>
      </c>
      <c r="E5191" t="s">
        <v>91</v>
      </c>
      <c r="F5191">
        <v>29203</v>
      </c>
      <c r="G5191" t="s">
        <v>18</v>
      </c>
      <c r="H5191" t="s">
        <v>26</v>
      </c>
      <c r="I5191" t="s">
        <v>34</v>
      </c>
      <c r="J5191">
        <v>1312</v>
      </c>
      <c r="K5191">
        <v>4</v>
      </c>
      <c r="L5191">
        <v>0</v>
      </c>
      <c r="M5191">
        <v>43296</v>
      </c>
      <c r="O5191" s="2" t="str">
        <f>TRIM(SampleSuperstore3[[#This Row],[City]])</f>
        <v>Columbia</v>
      </c>
      <c r="P5191" s="2" t="str">
        <f>TRIM(SampleSuperstore3[[#This Row],[State]])</f>
        <v>South Carolina</v>
      </c>
      <c r="Q5191" s="2" t="str">
        <f t="shared" si="81"/>
        <v>Columbia South Carolina</v>
      </c>
      <c r="R5191" s="6" t="s">
        <v>90</v>
      </c>
      <c r="S5191" s="2" t="s">
        <v>18</v>
      </c>
      <c r="T5191" s="2" t="s">
        <v>806</v>
      </c>
    </row>
    <row r="5192" spans="1:20" x14ac:dyDescent="0.3">
      <c r="A5192" t="s">
        <v>13</v>
      </c>
      <c r="B5192" t="s">
        <v>22</v>
      </c>
      <c r="C5192" t="s">
        <v>15</v>
      </c>
      <c r="D5192" t="s">
        <v>90</v>
      </c>
      <c r="E5192" t="s">
        <v>91</v>
      </c>
      <c r="F5192">
        <v>29203</v>
      </c>
      <c r="G5192" t="s">
        <v>18</v>
      </c>
      <c r="H5192" t="s">
        <v>26</v>
      </c>
      <c r="I5192" t="s">
        <v>37</v>
      </c>
      <c r="J5192">
        <v>4566</v>
      </c>
      <c r="K5192">
        <v>3</v>
      </c>
      <c r="L5192">
        <v>0</v>
      </c>
      <c r="M5192">
        <v>223734</v>
      </c>
      <c r="O5192" s="2" t="str">
        <f>TRIM(SampleSuperstore3[[#This Row],[City]])</f>
        <v>Columbia</v>
      </c>
      <c r="P5192" s="2" t="str">
        <f>TRIM(SampleSuperstore3[[#This Row],[State]])</f>
        <v>South Carolina</v>
      </c>
      <c r="Q5192" s="2" t="str">
        <f t="shared" si="81"/>
        <v>Columbia South Carolina</v>
      </c>
      <c r="R5192" s="6" t="s">
        <v>90</v>
      </c>
      <c r="S5192" s="2" t="s">
        <v>18</v>
      </c>
      <c r="T5192" s="2" t="s">
        <v>806</v>
      </c>
    </row>
    <row r="5193" spans="1:20" x14ac:dyDescent="0.3">
      <c r="A5193" t="s">
        <v>28</v>
      </c>
      <c r="B5193" t="s">
        <v>14</v>
      </c>
      <c r="C5193" t="s">
        <v>15</v>
      </c>
      <c r="D5193" t="s">
        <v>324</v>
      </c>
      <c r="E5193" t="s">
        <v>43</v>
      </c>
      <c r="F5193">
        <v>98031</v>
      </c>
      <c r="G5193" t="s">
        <v>25</v>
      </c>
      <c r="H5193" t="s">
        <v>26</v>
      </c>
      <c r="I5193" t="s">
        <v>60</v>
      </c>
      <c r="J5193">
        <v>15813</v>
      </c>
      <c r="K5193">
        <v>3</v>
      </c>
      <c r="L5193">
        <v>0</v>
      </c>
      <c r="M5193">
        <v>774837</v>
      </c>
      <c r="O5193" s="2" t="str">
        <f>TRIM(SampleSuperstore3[[#This Row],[City]])</f>
        <v>Kent</v>
      </c>
      <c r="P5193" s="2" t="str">
        <f>TRIM(SampleSuperstore3[[#This Row],[State]])</f>
        <v>Washington</v>
      </c>
      <c r="Q5193" s="2" t="str">
        <f t="shared" si="81"/>
        <v>Kent Washington</v>
      </c>
      <c r="R5193" s="6" t="s">
        <v>90</v>
      </c>
      <c r="S5193" s="2" t="s">
        <v>18</v>
      </c>
      <c r="T5193" s="2" t="s">
        <v>806</v>
      </c>
    </row>
    <row r="5194" spans="1:20" x14ac:dyDescent="0.3">
      <c r="A5194" t="s">
        <v>28</v>
      </c>
      <c r="B5194" t="s">
        <v>14</v>
      </c>
      <c r="C5194" t="s">
        <v>15</v>
      </c>
      <c r="D5194" t="s">
        <v>324</v>
      </c>
      <c r="E5194" t="s">
        <v>43</v>
      </c>
      <c r="F5194">
        <v>98031</v>
      </c>
      <c r="G5194" t="s">
        <v>25</v>
      </c>
      <c r="H5194" t="s">
        <v>35</v>
      </c>
      <c r="I5194" t="s">
        <v>36</v>
      </c>
      <c r="J5194">
        <v>436</v>
      </c>
      <c r="K5194">
        <v>5</v>
      </c>
      <c r="L5194">
        <v>2</v>
      </c>
      <c r="M5194">
        <v>436</v>
      </c>
      <c r="O5194" s="2" t="str">
        <f>TRIM(SampleSuperstore3[[#This Row],[City]])</f>
        <v>Kent</v>
      </c>
      <c r="P5194" s="2" t="str">
        <f>TRIM(SampleSuperstore3[[#This Row],[State]])</f>
        <v>Washington</v>
      </c>
      <c r="Q5194" s="2" t="str">
        <f t="shared" si="81"/>
        <v>Kent Washington</v>
      </c>
      <c r="R5194" s="6" t="s">
        <v>90</v>
      </c>
      <c r="S5194" s="2" t="s">
        <v>18</v>
      </c>
      <c r="T5194" s="2" t="s">
        <v>806</v>
      </c>
    </row>
    <row r="5195" spans="1:20" x14ac:dyDescent="0.3">
      <c r="A5195" t="s">
        <v>28</v>
      </c>
      <c r="B5195" t="s">
        <v>14</v>
      </c>
      <c r="C5195" t="s">
        <v>15</v>
      </c>
      <c r="D5195" t="s">
        <v>256</v>
      </c>
      <c r="E5195" t="s">
        <v>46</v>
      </c>
      <c r="F5195">
        <v>78664</v>
      </c>
      <c r="G5195" t="s">
        <v>47</v>
      </c>
      <c r="H5195" t="s">
        <v>26</v>
      </c>
      <c r="I5195" t="s">
        <v>110</v>
      </c>
      <c r="J5195">
        <v>3930072</v>
      </c>
      <c r="K5195">
        <v>3</v>
      </c>
      <c r="L5195">
        <v>2</v>
      </c>
      <c r="M5195">
        <v>-7860144</v>
      </c>
      <c r="O5195" s="2" t="str">
        <f>TRIM(SampleSuperstore3[[#This Row],[City]])</f>
        <v>Round Rock</v>
      </c>
      <c r="P5195" s="2" t="str">
        <f>TRIM(SampleSuperstore3[[#This Row],[State]])</f>
        <v>Texas</v>
      </c>
      <c r="Q5195" s="2" t="str">
        <f t="shared" si="81"/>
        <v>Round Rock Texas</v>
      </c>
      <c r="R5195" s="6" t="s">
        <v>324</v>
      </c>
      <c r="S5195" s="2" t="s">
        <v>43</v>
      </c>
      <c r="T5195" s="2"/>
    </row>
    <row r="5196" spans="1:20" x14ac:dyDescent="0.3">
      <c r="A5196" t="s">
        <v>28</v>
      </c>
      <c r="B5196" t="s">
        <v>14</v>
      </c>
      <c r="C5196" t="s">
        <v>15</v>
      </c>
      <c r="D5196" t="s">
        <v>256</v>
      </c>
      <c r="E5196" t="s">
        <v>46</v>
      </c>
      <c r="F5196">
        <v>78664</v>
      </c>
      <c r="G5196" t="s">
        <v>47</v>
      </c>
      <c r="H5196" t="s">
        <v>26</v>
      </c>
      <c r="I5196" t="s">
        <v>77</v>
      </c>
      <c r="J5196">
        <v>2304</v>
      </c>
      <c r="K5196">
        <v>1</v>
      </c>
      <c r="L5196">
        <v>2</v>
      </c>
      <c r="M5196">
        <v>7776</v>
      </c>
      <c r="O5196" s="2" t="str">
        <f>TRIM(SampleSuperstore3[[#This Row],[City]])</f>
        <v>Round Rock</v>
      </c>
      <c r="P5196" s="2" t="str">
        <f>TRIM(SampleSuperstore3[[#This Row],[State]])</f>
        <v>Texas</v>
      </c>
      <c r="Q5196" s="2" t="str">
        <f t="shared" si="81"/>
        <v>Round Rock Texas</v>
      </c>
      <c r="R5196" s="6" t="s">
        <v>324</v>
      </c>
      <c r="S5196" s="2" t="s">
        <v>43</v>
      </c>
      <c r="T5196" s="2"/>
    </row>
    <row r="5197" spans="1:20" x14ac:dyDescent="0.3">
      <c r="A5197" t="s">
        <v>28</v>
      </c>
      <c r="B5197" t="s">
        <v>14</v>
      </c>
      <c r="C5197" t="s">
        <v>15</v>
      </c>
      <c r="D5197" t="s">
        <v>256</v>
      </c>
      <c r="E5197" t="s">
        <v>46</v>
      </c>
      <c r="F5197">
        <v>78664</v>
      </c>
      <c r="G5197" t="s">
        <v>47</v>
      </c>
      <c r="H5197" t="s">
        <v>35</v>
      </c>
      <c r="I5197" t="s">
        <v>36</v>
      </c>
      <c r="J5197">
        <v>431976</v>
      </c>
      <c r="K5197">
        <v>3</v>
      </c>
      <c r="L5197">
        <v>2</v>
      </c>
      <c r="M5197">
        <v>323982</v>
      </c>
      <c r="O5197" s="2" t="str">
        <f>TRIM(SampleSuperstore3[[#This Row],[City]])</f>
        <v>Round Rock</v>
      </c>
      <c r="P5197" s="2" t="str">
        <f>TRIM(SampleSuperstore3[[#This Row],[State]])</f>
        <v>Texas</v>
      </c>
      <c r="Q5197" s="2" t="str">
        <f t="shared" si="81"/>
        <v>Round Rock Texas</v>
      </c>
      <c r="R5197" s="6" t="s">
        <v>685</v>
      </c>
      <c r="S5197" s="2" t="s">
        <v>686</v>
      </c>
      <c r="T5197" s="2" t="s">
        <v>46</v>
      </c>
    </row>
    <row r="5198" spans="1:20" x14ac:dyDescent="0.3">
      <c r="A5198" t="s">
        <v>28</v>
      </c>
      <c r="B5198" t="s">
        <v>14</v>
      </c>
      <c r="C5198" t="s">
        <v>15</v>
      </c>
      <c r="D5198" t="s">
        <v>256</v>
      </c>
      <c r="E5198" t="s">
        <v>46</v>
      </c>
      <c r="F5198">
        <v>78664</v>
      </c>
      <c r="G5198" t="s">
        <v>47</v>
      </c>
      <c r="H5198" t="s">
        <v>35</v>
      </c>
      <c r="I5198" t="s">
        <v>59</v>
      </c>
      <c r="J5198">
        <v>4172</v>
      </c>
      <c r="K5198">
        <v>7</v>
      </c>
      <c r="L5198">
        <v>2</v>
      </c>
      <c r="M5198">
        <v>57365</v>
      </c>
      <c r="O5198" s="2" t="str">
        <f>TRIM(SampleSuperstore3[[#This Row],[City]])</f>
        <v>Round Rock</v>
      </c>
      <c r="P5198" s="2" t="str">
        <f>TRIM(SampleSuperstore3[[#This Row],[State]])</f>
        <v>Texas</v>
      </c>
      <c r="Q5198" s="2" t="str">
        <f t="shared" si="81"/>
        <v>Round Rock Texas</v>
      </c>
      <c r="R5198" s="6" t="s">
        <v>685</v>
      </c>
      <c r="S5198" s="2" t="s">
        <v>686</v>
      </c>
      <c r="T5198" s="2" t="s">
        <v>46</v>
      </c>
    </row>
    <row r="5199" spans="1:20" x14ac:dyDescent="0.3">
      <c r="A5199" t="s">
        <v>28</v>
      </c>
      <c r="B5199" t="s">
        <v>14</v>
      </c>
      <c r="C5199" t="s">
        <v>15</v>
      </c>
      <c r="D5199" t="s">
        <v>267</v>
      </c>
      <c r="E5199" t="s">
        <v>24</v>
      </c>
      <c r="F5199">
        <v>94601</v>
      </c>
      <c r="G5199" t="s">
        <v>25</v>
      </c>
      <c r="H5199" t="s">
        <v>19</v>
      </c>
      <c r="I5199" t="s">
        <v>33</v>
      </c>
      <c r="J5199">
        <v>10423</v>
      </c>
      <c r="K5199">
        <v>7</v>
      </c>
      <c r="L5199">
        <v>0</v>
      </c>
      <c r="M5199">
        <v>281421</v>
      </c>
      <c r="O5199" s="2" t="str">
        <f>TRIM(SampleSuperstore3[[#This Row],[City]])</f>
        <v>Oakland</v>
      </c>
      <c r="P5199" s="2" t="str">
        <f>TRIM(SampleSuperstore3[[#This Row],[State]])</f>
        <v>California</v>
      </c>
      <c r="Q5199" s="2" t="str">
        <f t="shared" si="81"/>
        <v>Oakland California</v>
      </c>
      <c r="R5199" s="6" t="s">
        <v>685</v>
      </c>
      <c r="S5199" s="2" t="s">
        <v>686</v>
      </c>
      <c r="T5199" s="2" t="s">
        <v>46</v>
      </c>
    </row>
    <row r="5200" spans="1:20" x14ac:dyDescent="0.3">
      <c r="A5200" t="s">
        <v>28</v>
      </c>
      <c r="B5200" t="s">
        <v>14</v>
      </c>
      <c r="C5200" t="s">
        <v>15</v>
      </c>
      <c r="D5200" t="s">
        <v>267</v>
      </c>
      <c r="E5200" t="s">
        <v>24</v>
      </c>
      <c r="F5200">
        <v>94601</v>
      </c>
      <c r="G5200" t="s">
        <v>25</v>
      </c>
      <c r="H5200" t="s">
        <v>26</v>
      </c>
      <c r="I5200" t="s">
        <v>32</v>
      </c>
      <c r="J5200">
        <v>7026</v>
      </c>
      <c r="K5200">
        <v>3</v>
      </c>
      <c r="L5200">
        <v>0</v>
      </c>
      <c r="M5200">
        <v>189702</v>
      </c>
      <c r="O5200" s="2" t="str">
        <f>TRIM(SampleSuperstore3[[#This Row],[City]])</f>
        <v>Oakland</v>
      </c>
      <c r="P5200" s="2" t="str">
        <f>TRIM(SampleSuperstore3[[#This Row],[State]])</f>
        <v>California</v>
      </c>
      <c r="Q5200" s="2" t="str">
        <f t="shared" si="81"/>
        <v>Oakland California</v>
      </c>
      <c r="R5200" s="6" t="s">
        <v>685</v>
      </c>
      <c r="S5200" s="2" t="s">
        <v>686</v>
      </c>
      <c r="T5200" s="2" t="s">
        <v>46</v>
      </c>
    </row>
    <row r="5201" spans="1:22" x14ac:dyDescent="0.3">
      <c r="A5201" t="s">
        <v>28</v>
      </c>
      <c r="B5201" t="s">
        <v>14</v>
      </c>
      <c r="C5201" t="s">
        <v>15</v>
      </c>
      <c r="D5201" t="s">
        <v>190</v>
      </c>
      <c r="E5201" t="s">
        <v>76</v>
      </c>
      <c r="F5201">
        <v>13021</v>
      </c>
      <c r="G5201" t="s">
        <v>57</v>
      </c>
      <c r="H5201" t="s">
        <v>26</v>
      </c>
      <c r="I5201" t="s">
        <v>34</v>
      </c>
      <c r="J5201">
        <v>926</v>
      </c>
      <c r="K5201">
        <v>2</v>
      </c>
      <c r="L5201">
        <v>0</v>
      </c>
      <c r="M5201">
        <v>30558</v>
      </c>
      <c r="O5201" s="2" t="str">
        <f>TRIM(SampleSuperstore3[[#This Row],[City]])</f>
        <v>Auburn</v>
      </c>
      <c r="P5201" s="2" t="str">
        <f>TRIM(SampleSuperstore3[[#This Row],[State]])</f>
        <v>New York</v>
      </c>
      <c r="Q5201" s="2" t="str">
        <f t="shared" si="81"/>
        <v>Auburn New York</v>
      </c>
      <c r="R5201" s="6" t="s">
        <v>267</v>
      </c>
      <c r="S5201" s="2" t="s">
        <v>24</v>
      </c>
      <c r="T5201" s="2"/>
    </row>
    <row r="5202" spans="1:22" x14ac:dyDescent="0.3">
      <c r="A5202" t="s">
        <v>28</v>
      </c>
      <c r="B5202" t="s">
        <v>14</v>
      </c>
      <c r="C5202" t="s">
        <v>15</v>
      </c>
      <c r="D5202" t="s">
        <v>190</v>
      </c>
      <c r="E5202" t="s">
        <v>76</v>
      </c>
      <c r="F5202">
        <v>13021</v>
      </c>
      <c r="G5202" t="s">
        <v>57</v>
      </c>
      <c r="H5202" t="s">
        <v>26</v>
      </c>
      <c r="I5202" t="s">
        <v>32</v>
      </c>
      <c r="J5202">
        <v>10598</v>
      </c>
      <c r="K5202">
        <v>2</v>
      </c>
      <c r="L5202">
        <v>0</v>
      </c>
      <c r="M5202">
        <v>42392</v>
      </c>
      <c r="O5202" s="2" t="str">
        <f>TRIM(SampleSuperstore3[[#This Row],[City]])</f>
        <v>Auburn</v>
      </c>
      <c r="P5202" s="2" t="str">
        <f>TRIM(SampleSuperstore3[[#This Row],[State]])</f>
        <v>New York</v>
      </c>
      <c r="Q5202" s="2" t="str">
        <f t="shared" si="81"/>
        <v>Auburn New York</v>
      </c>
      <c r="R5202" s="6" t="s">
        <v>267</v>
      </c>
      <c r="S5202" s="2" t="s">
        <v>24</v>
      </c>
      <c r="T5202" s="2"/>
    </row>
    <row r="5203" spans="1:22" x14ac:dyDescent="0.3">
      <c r="A5203" t="s">
        <v>28</v>
      </c>
      <c r="B5203" t="s">
        <v>14</v>
      </c>
      <c r="C5203" t="s">
        <v>15</v>
      </c>
      <c r="D5203" t="s">
        <v>190</v>
      </c>
      <c r="E5203" t="s">
        <v>76</v>
      </c>
      <c r="F5203">
        <v>13021</v>
      </c>
      <c r="G5203" t="s">
        <v>57</v>
      </c>
      <c r="H5203" t="s">
        <v>26</v>
      </c>
      <c r="I5203" t="s">
        <v>77</v>
      </c>
      <c r="J5203">
        <v>124</v>
      </c>
      <c r="K5203">
        <v>1</v>
      </c>
      <c r="L5203">
        <v>0</v>
      </c>
      <c r="M5203">
        <v>5828</v>
      </c>
      <c r="O5203" s="2" t="str">
        <f>TRIM(SampleSuperstore3[[#This Row],[City]])</f>
        <v>Auburn</v>
      </c>
      <c r="P5203" s="2" t="str">
        <f>TRIM(SampleSuperstore3[[#This Row],[State]])</f>
        <v>New York</v>
      </c>
      <c r="Q5203" s="2" t="str">
        <f t="shared" si="81"/>
        <v>Auburn New York</v>
      </c>
      <c r="R5203" s="6" t="s">
        <v>190</v>
      </c>
      <c r="S5203" s="2" t="s">
        <v>634</v>
      </c>
      <c r="T5203" s="2" t="s">
        <v>369</v>
      </c>
    </row>
    <row r="5204" spans="1:22" x14ac:dyDescent="0.3">
      <c r="A5204" t="s">
        <v>28</v>
      </c>
      <c r="B5204" t="s">
        <v>14</v>
      </c>
      <c r="C5204" t="s">
        <v>15</v>
      </c>
      <c r="D5204" t="s">
        <v>190</v>
      </c>
      <c r="E5204" t="s">
        <v>76</v>
      </c>
      <c r="F5204">
        <v>13021</v>
      </c>
      <c r="G5204" t="s">
        <v>57</v>
      </c>
      <c r="H5204" t="s">
        <v>26</v>
      </c>
      <c r="I5204" t="s">
        <v>27</v>
      </c>
      <c r="J5204">
        <v>207</v>
      </c>
      <c r="K5204">
        <v>2</v>
      </c>
      <c r="L5204">
        <v>0</v>
      </c>
      <c r="M5204">
        <v>9936</v>
      </c>
      <c r="O5204" s="2" t="str">
        <f>TRIM(SampleSuperstore3[[#This Row],[City]])</f>
        <v>Auburn</v>
      </c>
      <c r="P5204" s="2" t="str">
        <f>TRIM(SampleSuperstore3[[#This Row],[State]])</f>
        <v>New York</v>
      </c>
      <c r="Q5204" s="2" t="str">
        <f t="shared" si="81"/>
        <v>Auburn New York</v>
      </c>
      <c r="R5204" s="6" t="s">
        <v>190</v>
      </c>
      <c r="S5204" s="2" t="s">
        <v>634</v>
      </c>
      <c r="T5204" s="2" t="s">
        <v>369</v>
      </c>
    </row>
    <row r="5205" spans="1:22" x14ac:dyDescent="0.3">
      <c r="A5205" t="s">
        <v>28</v>
      </c>
      <c r="B5205" t="s">
        <v>14</v>
      </c>
      <c r="C5205" t="s">
        <v>15</v>
      </c>
      <c r="D5205" t="s">
        <v>190</v>
      </c>
      <c r="E5205" t="s">
        <v>76</v>
      </c>
      <c r="F5205">
        <v>13021</v>
      </c>
      <c r="G5205" t="s">
        <v>57</v>
      </c>
      <c r="H5205" t="s">
        <v>26</v>
      </c>
      <c r="I5205" t="s">
        <v>41</v>
      </c>
      <c r="J5205">
        <v>289</v>
      </c>
      <c r="K5205">
        <v>5</v>
      </c>
      <c r="L5205">
        <v>0</v>
      </c>
      <c r="M5205">
        <v>14161</v>
      </c>
      <c r="O5205" s="2" t="str">
        <f>TRIM(SampleSuperstore3[[#This Row],[City]])</f>
        <v>Auburn</v>
      </c>
      <c r="P5205" s="2" t="str">
        <f>TRIM(SampleSuperstore3[[#This Row],[State]])</f>
        <v>New York</v>
      </c>
      <c r="Q5205" s="2" t="str">
        <f t="shared" si="81"/>
        <v>Auburn New York</v>
      </c>
      <c r="R5205" s="6" t="s">
        <v>190</v>
      </c>
      <c r="S5205" s="2" t="s">
        <v>634</v>
      </c>
      <c r="T5205" s="2" t="s">
        <v>369</v>
      </c>
    </row>
    <row r="5206" spans="1:22" x14ac:dyDescent="0.3">
      <c r="A5206" t="s">
        <v>28</v>
      </c>
      <c r="B5206" t="s">
        <v>14</v>
      </c>
      <c r="C5206" t="s">
        <v>15</v>
      </c>
      <c r="D5206" t="s">
        <v>190</v>
      </c>
      <c r="E5206" t="s">
        <v>76</v>
      </c>
      <c r="F5206">
        <v>13021</v>
      </c>
      <c r="G5206" t="s">
        <v>57</v>
      </c>
      <c r="H5206" t="s">
        <v>26</v>
      </c>
      <c r="I5206" t="s">
        <v>60</v>
      </c>
      <c r="J5206">
        <v>2718</v>
      </c>
      <c r="K5206">
        <v>1</v>
      </c>
      <c r="L5206">
        <v>0</v>
      </c>
      <c r="M5206">
        <v>127746</v>
      </c>
      <c r="O5206" s="2" t="str">
        <f>TRIM(SampleSuperstore3[[#This Row],[City]])</f>
        <v>Auburn</v>
      </c>
      <c r="P5206" s="2" t="str">
        <f>TRIM(SampleSuperstore3[[#This Row],[State]])</f>
        <v>New York</v>
      </c>
      <c r="Q5206" s="2" t="str">
        <f t="shared" si="81"/>
        <v>Auburn New York</v>
      </c>
      <c r="R5206" s="6" t="s">
        <v>190</v>
      </c>
      <c r="S5206" s="2" t="s">
        <v>634</v>
      </c>
      <c r="T5206" s="2" t="s">
        <v>369</v>
      </c>
    </row>
    <row r="5207" spans="1:22" x14ac:dyDescent="0.3">
      <c r="A5207" t="s">
        <v>28</v>
      </c>
      <c r="B5207" t="s">
        <v>22</v>
      </c>
      <c r="C5207" t="s">
        <v>15</v>
      </c>
      <c r="D5207" t="s">
        <v>114</v>
      </c>
      <c r="E5207" t="s">
        <v>72</v>
      </c>
      <c r="F5207">
        <v>19711</v>
      </c>
      <c r="G5207" t="s">
        <v>57</v>
      </c>
      <c r="H5207" t="s">
        <v>26</v>
      </c>
      <c r="I5207" t="s">
        <v>32</v>
      </c>
      <c r="J5207">
        <v>46518</v>
      </c>
      <c r="K5207">
        <v>3</v>
      </c>
      <c r="L5207">
        <v>0</v>
      </c>
      <c r="M5207">
        <v>1209468</v>
      </c>
      <c r="O5207" s="2" t="str">
        <f>TRIM(SampleSuperstore3[[#This Row],[City]])</f>
        <v>Newark</v>
      </c>
      <c r="P5207" s="2" t="str">
        <f>TRIM(SampleSuperstore3[[#This Row],[State]])</f>
        <v>Delaware</v>
      </c>
      <c r="Q5207" s="2" t="str">
        <f t="shared" si="81"/>
        <v>Newark Delaware</v>
      </c>
      <c r="R5207" s="6" t="s">
        <v>190</v>
      </c>
      <c r="S5207" s="2" t="s">
        <v>634</v>
      </c>
      <c r="T5207" s="2" t="s">
        <v>369</v>
      </c>
    </row>
    <row r="5208" spans="1:22" x14ac:dyDescent="0.3">
      <c r="A5208" t="s">
        <v>13</v>
      </c>
      <c r="B5208" t="s">
        <v>14</v>
      </c>
      <c r="C5208" t="s">
        <v>15</v>
      </c>
      <c r="D5208" t="s">
        <v>75</v>
      </c>
      <c r="E5208" t="s">
        <v>76</v>
      </c>
      <c r="F5208">
        <v>10024</v>
      </c>
      <c r="G5208" t="s">
        <v>57</v>
      </c>
      <c r="H5208" t="s">
        <v>26</v>
      </c>
      <c r="I5208" t="s">
        <v>32</v>
      </c>
      <c r="J5208">
        <v>3663</v>
      </c>
      <c r="K5208">
        <v>3</v>
      </c>
      <c r="L5208">
        <v>0</v>
      </c>
      <c r="M5208">
        <v>98901</v>
      </c>
      <c r="O5208" s="2" t="str">
        <f>TRIM(SampleSuperstore3[[#This Row],[City]])</f>
        <v>New York City</v>
      </c>
      <c r="P5208" s="2" t="str">
        <f>TRIM(SampleSuperstore3[[#This Row],[State]])</f>
        <v>New York</v>
      </c>
      <c r="Q5208" s="2" t="str">
        <f t="shared" si="81"/>
        <v>New York City New York</v>
      </c>
      <c r="R5208" s="6" t="s">
        <v>190</v>
      </c>
      <c r="S5208" s="2" t="s">
        <v>634</v>
      </c>
      <c r="T5208" s="2" t="s">
        <v>369</v>
      </c>
    </row>
    <row r="5209" spans="1:22" x14ac:dyDescent="0.3">
      <c r="A5209" t="s">
        <v>168</v>
      </c>
      <c r="B5209" t="s">
        <v>14</v>
      </c>
      <c r="C5209" t="s">
        <v>15</v>
      </c>
      <c r="D5209" t="s">
        <v>129</v>
      </c>
      <c r="E5209" t="s">
        <v>24</v>
      </c>
      <c r="F5209">
        <v>92374</v>
      </c>
      <c r="G5209" t="s">
        <v>25</v>
      </c>
      <c r="H5209" t="s">
        <v>26</v>
      </c>
      <c r="I5209" t="s">
        <v>32</v>
      </c>
      <c r="J5209">
        <v>5145</v>
      </c>
      <c r="K5209">
        <v>3</v>
      </c>
      <c r="L5209">
        <v>0</v>
      </c>
      <c r="M5209">
        <v>138915</v>
      </c>
      <c r="O5209" s="2" t="str">
        <f>TRIM(SampleSuperstore3[[#This Row],[City]])</f>
        <v>Redlands</v>
      </c>
      <c r="P5209" s="2" t="str">
        <f>TRIM(SampleSuperstore3[[#This Row],[State]])</f>
        <v>California</v>
      </c>
      <c r="Q5209" s="2" t="str">
        <f t="shared" si="81"/>
        <v>Redlands California</v>
      </c>
      <c r="R5209" s="6" t="s">
        <v>114</v>
      </c>
      <c r="S5209" s="2" t="s">
        <v>72</v>
      </c>
      <c r="T5209" s="2"/>
    </row>
    <row r="5210" spans="1:22" x14ac:dyDescent="0.3">
      <c r="A5210" t="s">
        <v>168</v>
      </c>
      <c r="B5210" t="s">
        <v>14</v>
      </c>
      <c r="C5210" t="s">
        <v>15</v>
      </c>
      <c r="D5210" t="s">
        <v>129</v>
      </c>
      <c r="E5210" t="s">
        <v>24</v>
      </c>
      <c r="F5210">
        <v>92374</v>
      </c>
      <c r="G5210" t="s">
        <v>25</v>
      </c>
      <c r="H5210" t="s">
        <v>26</v>
      </c>
      <c r="I5210" t="s">
        <v>27</v>
      </c>
      <c r="J5210">
        <v>783</v>
      </c>
      <c r="K5210">
        <v>3</v>
      </c>
      <c r="L5210">
        <v>0</v>
      </c>
      <c r="M5210">
        <v>36018</v>
      </c>
      <c r="O5210" s="2" t="str">
        <f>TRIM(SampleSuperstore3[[#This Row],[City]])</f>
        <v>Redlands</v>
      </c>
      <c r="P5210" s="2" t="str">
        <f>TRIM(SampleSuperstore3[[#This Row],[State]])</f>
        <v>California</v>
      </c>
      <c r="Q5210" s="2" t="str">
        <f t="shared" si="81"/>
        <v>Redlands California</v>
      </c>
      <c r="R5210" s="6" t="s">
        <v>634</v>
      </c>
      <c r="S5210" s="2" t="s">
        <v>369</v>
      </c>
      <c r="T5210" s="2" t="s">
        <v>3</v>
      </c>
      <c r="U5210" t="s">
        <v>634</v>
      </c>
      <c r="V5210" t="s">
        <v>369</v>
      </c>
    </row>
    <row r="5211" spans="1:22" x14ac:dyDescent="0.3">
      <c r="A5211" t="s">
        <v>168</v>
      </c>
      <c r="B5211" t="s">
        <v>14</v>
      </c>
      <c r="C5211" t="s">
        <v>15</v>
      </c>
      <c r="D5211" t="s">
        <v>129</v>
      </c>
      <c r="E5211" t="s">
        <v>24</v>
      </c>
      <c r="F5211">
        <v>92374</v>
      </c>
      <c r="G5211" t="s">
        <v>25</v>
      </c>
      <c r="H5211" t="s">
        <v>26</v>
      </c>
      <c r="I5211" t="s">
        <v>34</v>
      </c>
      <c r="J5211">
        <v>354</v>
      </c>
      <c r="K5211">
        <v>5</v>
      </c>
      <c r="L5211">
        <v>0</v>
      </c>
      <c r="M5211">
        <v>13452</v>
      </c>
      <c r="O5211" s="2" t="str">
        <f>TRIM(SampleSuperstore3[[#This Row],[City]])</f>
        <v>Redlands</v>
      </c>
      <c r="P5211" s="2" t="str">
        <f>TRIM(SampleSuperstore3[[#This Row],[State]])</f>
        <v>California</v>
      </c>
      <c r="Q5211" s="2" t="str">
        <f t="shared" si="81"/>
        <v>Redlands California</v>
      </c>
      <c r="R5211" s="6" t="s">
        <v>129</v>
      </c>
      <c r="S5211" s="2" t="s">
        <v>24</v>
      </c>
      <c r="T5211" s="2"/>
    </row>
    <row r="5212" spans="1:22" x14ac:dyDescent="0.3">
      <c r="A5212" t="s">
        <v>168</v>
      </c>
      <c r="B5212" t="s">
        <v>14</v>
      </c>
      <c r="C5212" t="s">
        <v>15</v>
      </c>
      <c r="D5212" t="s">
        <v>129</v>
      </c>
      <c r="E5212" t="s">
        <v>24</v>
      </c>
      <c r="F5212">
        <v>92374</v>
      </c>
      <c r="G5212" t="s">
        <v>25</v>
      </c>
      <c r="H5212" t="s">
        <v>26</v>
      </c>
      <c r="I5212" t="s">
        <v>41</v>
      </c>
      <c r="J5212">
        <v>299</v>
      </c>
      <c r="K5212">
        <v>5</v>
      </c>
      <c r="L5212">
        <v>0</v>
      </c>
      <c r="M5212">
        <v>13455</v>
      </c>
      <c r="O5212" s="2" t="str">
        <f>TRIM(SampleSuperstore3[[#This Row],[City]])</f>
        <v>Redlands</v>
      </c>
      <c r="P5212" s="2" t="str">
        <f>TRIM(SampleSuperstore3[[#This Row],[State]])</f>
        <v>California</v>
      </c>
      <c r="Q5212" s="2" t="str">
        <f t="shared" si="81"/>
        <v>Redlands California</v>
      </c>
      <c r="R5212" s="6" t="s">
        <v>129</v>
      </c>
      <c r="S5212" s="2" t="s">
        <v>24</v>
      </c>
      <c r="T5212" s="2"/>
    </row>
    <row r="5213" spans="1:22" x14ac:dyDescent="0.3">
      <c r="A5213" t="s">
        <v>28</v>
      </c>
      <c r="B5213" t="s">
        <v>14</v>
      </c>
      <c r="C5213" t="s">
        <v>15</v>
      </c>
      <c r="D5213" t="s">
        <v>109</v>
      </c>
      <c r="E5213" t="s">
        <v>70</v>
      </c>
      <c r="F5213">
        <v>48066</v>
      </c>
      <c r="G5213" t="s">
        <v>47</v>
      </c>
      <c r="H5213" t="s">
        <v>26</v>
      </c>
      <c r="I5213" t="s">
        <v>60</v>
      </c>
      <c r="J5213">
        <v>1748</v>
      </c>
      <c r="K5213">
        <v>2</v>
      </c>
      <c r="L5213">
        <v>0</v>
      </c>
      <c r="M5213">
        <v>82156</v>
      </c>
      <c r="O5213" s="2" t="str">
        <f>TRIM(SampleSuperstore3[[#This Row],[City]])</f>
        <v>Roseville</v>
      </c>
      <c r="P5213" s="2" t="str">
        <f>TRIM(SampleSuperstore3[[#This Row],[State]])</f>
        <v>Michigan</v>
      </c>
      <c r="Q5213" s="2" t="str">
        <f t="shared" si="81"/>
        <v>Roseville Michigan</v>
      </c>
      <c r="R5213" s="6" t="s">
        <v>129</v>
      </c>
      <c r="S5213" s="2" t="s">
        <v>24</v>
      </c>
      <c r="T5213" s="2"/>
    </row>
    <row r="5214" spans="1:22" x14ac:dyDescent="0.3">
      <c r="A5214" t="s">
        <v>13</v>
      </c>
      <c r="B5214" t="s">
        <v>22</v>
      </c>
      <c r="C5214" t="s">
        <v>15</v>
      </c>
      <c r="D5214" t="s">
        <v>23</v>
      </c>
      <c r="E5214" t="s">
        <v>24</v>
      </c>
      <c r="F5214">
        <v>90049</v>
      </c>
      <c r="G5214" t="s">
        <v>25</v>
      </c>
      <c r="H5214" t="s">
        <v>26</v>
      </c>
      <c r="I5214" t="s">
        <v>41</v>
      </c>
      <c r="J5214">
        <v>7914</v>
      </c>
      <c r="K5214">
        <v>3</v>
      </c>
      <c r="L5214">
        <v>0</v>
      </c>
      <c r="M5214">
        <v>364044</v>
      </c>
      <c r="O5214" s="2" t="str">
        <f>TRIM(SampleSuperstore3[[#This Row],[City]])</f>
        <v>Los Angeles</v>
      </c>
      <c r="P5214" s="2" t="str">
        <f>TRIM(SampleSuperstore3[[#This Row],[State]])</f>
        <v>California</v>
      </c>
      <c r="Q5214" s="2" t="str">
        <f t="shared" si="81"/>
        <v>Los Angeles California</v>
      </c>
      <c r="R5214" s="6" t="s">
        <v>129</v>
      </c>
      <c r="S5214" s="2" t="s">
        <v>24</v>
      </c>
      <c r="T5214" s="2"/>
    </row>
    <row r="5215" spans="1:22" x14ac:dyDescent="0.3">
      <c r="A5215" t="s">
        <v>28</v>
      </c>
      <c r="B5215" t="s">
        <v>22</v>
      </c>
      <c r="C5215" t="s">
        <v>15</v>
      </c>
      <c r="D5215" t="s">
        <v>75</v>
      </c>
      <c r="E5215" t="s">
        <v>76</v>
      </c>
      <c r="F5215">
        <v>10011</v>
      </c>
      <c r="G5215" t="s">
        <v>57</v>
      </c>
      <c r="H5215" t="s">
        <v>26</v>
      </c>
      <c r="I5215" t="s">
        <v>34</v>
      </c>
      <c r="J5215">
        <v>84</v>
      </c>
      <c r="K5215">
        <v>5</v>
      </c>
      <c r="L5215">
        <v>0</v>
      </c>
      <c r="M5215">
        <v>42</v>
      </c>
      <c r="O5215" s="2" t="str">
        <f>TRIM(SampleSuperstore3[[#This Row],[City]])</f>
        <v>New York City</v>
      </c>
      <c r="P5215" s="2" t="str">
        <f>TRIM(SampleSuperstore3[[#This Row],[State]])</f>
        <v>New York</v>
      </c>
      <c r="Q5215" s="2" t="str">
        <f t="shared" si="81"/>
        <v>New York City New York</v>
      </c>
      <c r="R5215" s="6" t="s">
        <v>109</v>
      </c>
      <c r="S5215" s="2" t="s">
        <v>70</v>
      </c>
      <c r="T5215" s="2"/>
    </row>
    <row r="5216" spans="1:22" x14ac:dyDescent="0.3">
      <c r="A5216" t="s">
        <v>168</v>
      </c>
      <c r="B5216" t="s">
        <v>14</v>
      </c>
      <c r="C5216" t="s">
        <v>15</v>
      </c>
      <c r="D5216" t="s">
        <v>140</v>
      </c>
      <c r="E5216" t="s">
        <v>70</v>
      </c>
      <c r="F5216">
        <v>48205</v>
      </c>
      <c r="G5216" t="s">
        <v>47</v>
      </c>
      <c r="H5216" t="s">
        <v>19</v>
      </c>
      <c r="I5216" t="s">
        <v>21</v>
      </c>
      <c r="J5216">
        <v>49826</v>
      </c>
      <c r="K5216">
        <v>7</v>
      </c>
      <c r="L5216">
        <v>0</v>
      </c>
      <c r="M5216">
        <v>1345302</v>
      </c>
      <c r="O5216" s="2" t="str">
        <f>TRIM(SampleSuperstore3[[#This Row],[City]])</f>
        <v>Detroit</v>
      </c>
      <c r="P5216" s="2" t="str">
        <f>TRIM(SampleSuperstore3[[#This Row],[State]])</f>
        <v>Michigan</v>
      </c>
      <c r="Q5216" s="2" t="str">
        <f t="shared" si="81"/>
        <v>Detroit Michigan</v>
      </c>
      <c r="R5216" s="6" t="s">
        <v>626</v>
      </c>
      <c r="S5216" s="2" t="s">
        <v>627</v>
      </c>
      <c r="T5216" s="2" t="s">
        <v>24</v>
      </c>
    </row>
    <row r="5217" spans="1:22" x14ac:dyDescent="0.3">
      <c r="A5217" t="s">
        <v>28</v>
      </c>
      <c r="B5217" t="s">
        <v>44</v>
      </c>
      <c r="C5217" t="s">
        <v>15</v>
      </c>
      <c r="D5217" t="s">
        <v>140</v>
      </c>
      <c r="E5217" t="s">
        <v>70</v>
      </c>
      <c r="F5217">
        <v>48234</v>
      </c>
      <c r="G5217" t="s">
        <v>47</v>
      </c>
      <c r="H5217" t="s">
        <v>19</v>
      </c>
      <c r="I5217" t="s">
        <v>20</v>
      </c>
      <c r="J5217">
        <v>21294</v>
      </c>
      <c r="K5217">
        <v>3</v>
      </c>
      <c r="L5217">
        <v>0</v>
      </c>
      <c r="M5217">
        <v>574938</v>
      </c>
      <c r="O5217" s="2" t="str">
        <f>TRIM(SampleSuperstore3[[#This Row],[City]])</f>
        <v>Detroit</v>
      </c>
      <c r="P5217" s="2" t="str">
        <f>TRIM(SampleSuperstore3[[#This Row],[State]])</f>
        <v>Michigan</v>
      </c>
      <c r="Q5217" s="2" t="str">
        <f t="shared" si="81"/>
        <v>Detroit Michigan</v>
      </c>
      <c r="R5217" s="6" t="s">
        <v>634</v>
      </c>
      <c r="S5217" s="2" t="s">
        <v>369</v>
      </c>
      <c r="T5217" s="2" t="s">
        <v>3</v>
      </c>
      <c r="U5217" t="s">
        <v>634</v>
      </c>
      <c r="V5217" t="s">
        <v>369</v>
      </c>
    </row>
    <row r="5218" spans="1:22" x14ac:dyDescent="0.3">
      <c r="A5218" t="s">
        <v>13</v>
      </c>
      <c r="B5218" t="s">
        <v>44</v>
      </c>
      <c r="C5218" t="s">
        <v>15</v>
      </c>
      <c r="D5218" t="s">
        <v>82</v>
      </c>
      <c r="E5218" t="s">
        <v>112</v>
      </c>
      <c r="F5218">
        <v>65807</v>
      </c>
      <c r="G5218" t="s">
        <v>47</v>
      </c>
      <c r="H5218" t="s">
        <v>26</v>
      </c>
      <c r="I5218" t="s">
        <v>38</v>
      </c>
      <c r="J5218">
        <v>70686</v>
      </c>
      <c r="K5218">
        <v>7</v>
      </c>
      <c r="L5218">
        <v>0</v>
      </c>
      <c r="M5218">
        <v>1979208</v>
      </c>
      <c r="O5218" s="2" t="str">
        <f>TRIM(SampleSuperstore3[[#This Row],[City]])</f>
        <v>Springfield</v>
      </c>
      <c r="P5218" s="2" t="str">
        <f>TRIM(SampleSuperstore3[[#This Row],[State]])</f>
        <v>Missouri</v>
      </c>
      <c r="Q5218" s="2" t="str">
        <f t="shared" si="81"/>
        <v>Springfield Missouri</v>
      </c>
      <c r="R5218" s="6" t="s">
        <v>140</v>
      </c>
      <c r="S5218" s="2" t="s">
        <v>70</v>
      </c>
      <c r="T5218" s="2"/>
    </row>
    <row r="5219" spans="1:22" x14ac:dyDescent="0.3">
      <c r="A5219" t="s">
        <v>13</v>
      </c>
      <c r="B5219" t="s">
        <v>44</v>
      </c>
      <c r="C5219" t="s">
        <v>15</v>
      </c>
      <c r="D5219" t="s">
        <v>82</v>
      </c>
      <c r="E5219" t="s">
        <v>112</v>
      </c>
      <c r="F5219">
        <v>65807</v>
      </c>
      <c r="G5219" t="s">
        <v>47</v>
      </c>
      <c r="H5219" t="s">
        <v>35</v>
      </c>
      <c r="I5219" t="s">
        <v>36</v>
      </c>
      <c r="J5219">
        <v>11495</v>
      </c>
      <c r="K5219">
        <v>5</v>
      </c>
      <c r="L5219">
        <v>0</v>
      </c>
      <c r="M5219">
        <v>2299</v>
      </c>
      <c r="O5219" s="2" t="str">
        <f>TRIM(SampleSuperstore3[[#This Row],[City]])</f>
        <v>Springfield</v>
      </c>
      <c r="P5219" s="2" t="str">
        <f>TRIM(SampleSuperstore3[[#This Row],[State]])</f>
        <v>Missouri</v>
      </c>
      <c r="Q5219" s="2" t="str">
        <f t="shared" si="81"/>
        <v>Springfield Missouri</v>
      </c>
      <c r="R5219" s="6" t="s">
        <v>140</v>
      </c>
      <c r="S5219" s="2" t="s">
        <v>70</v>
      </c>
      <c r="T5219" s="2"/>
    </row>
    <row r="5220" spans="1:22" x14ac:dyDescent="0.3">
      <c r="A5220" t="s">
        <v>13</v>
      </c>
      <c r="B5220" t="s">
        <v>44</v>
      </c>
      <c r="C5220" t="s">
        <v>15</v>
      </c>
      <c r="D5220" t="s">
        <v>82</v>
      </c>
      <c r="E5220" t="s">
        <v>112</v>
      </c>
      <c r="F5220">
        <v>65807</v>
      </c>
      <c r="G5220" t="s">
        <v>47</v>
      </c>
      <c r="H5220" t="s">
        <v>26</v>
      </c>
      <c r="I5220" t="s">
        <v>37</v>
      </c>
      <c r="J5220">
        <v>4319</v>
      </c>
      <c r="K5220">
        <v>7</v>
      </c>
      <c r="L5220">
        <v>0</v>
      </c>
      <c r="M5220">
        <v>207312</v>
      </c>
      <c r="O5220" s="2" t="str">
        <f>TRIM(SampleSuperstore3[[#This Row],[City]])</f>
        <v>Springfield</v>
      </c>
      <c r="P5220" s="2" t="str">
        <f>TRIM(SampleSuperstore3[[#This Row],[State]])</f>
        <v>Missouri</v>
      </c>
      <c r="Q5220" s="2" t="str">
        <f t="shared" si="81"/>
        <v>Springfield Missouri</v>
      </c>
      <c r="R5220" s="6" t="s">
        <v>82</v>
      </c>
      <c r="S5220" s="2" t="s">
        <v>112</v>
      </c>
      <c r="T5220" s="2"/>
    </row>
    <row r="5221" spans="1:22" x14ac:dyDescent="0.3">
      <c r="A5221" t="s">
        <v>13</v>
      </c>
      <c r="B5221" t="s">
        <v>14</v>
      </c>
      <c r="C5221" t="s">
        <v>15</v>
      </c>
      <c r="D5221" t="s">
        <v>23</v>
      </c>
      <c r="E5221" t="s">
        <v>24</v>
      </c>
      <c r="F5221">
        <v>90036</v>
      </c>
      <c r="G5221" t="s">
        <v>25</v>
      </c>
      <c r="H5221" t="s">
        <v>26</v>
      </c>
      <c r="I5221" t="s">
        <v>41</v>
      </c>
      <c r="J5221">
        <v>16644</v>
      </c>
      <c r="K5221">
        <v>3</v>
      </c>
      <c r="L5221">
        <v>0</v>
      </c>
      <c r="M5221">
        <v>798912</v>
      </c>
      <c r="O5221" s="2" t="str">
        <f>TRIM(SampleSuperstore3[[#This Row],[City]])</f>
        <v>Los Angeles</v>
      </c>
      <c r="P5221" s="2" t="str">
        <f>TRIM(SampleSuperstore3[[#This Row],[State]])</f>
        <v>California</v>
      </c>
      <c r="Q5221" s="2" t="str">
        <f t="shared" si="81"/>
        <v>Los Angeles California</v>
      </c>
      <c r="R5221" s="6" t="s">
        <v>82</v>
      </c>
      <c r="S5221" s="2" t="s">
        <v>112</v>
      </c>
      <c r="T5221" s="2"/>
    </row>
    <row r="5222" spans="1:22" x14ac:dyDescent="0.3">
      <c r="A5222" t="s">
        <v>28</v>
      </c>
      <c r="B5222" t="s">
        <v>14</v>
      </c>
      <c r="C5222" t="s">
        <v>15</v>
      </c>
      <c r="D5222" t="s">
        <v>75</v>
      </c>
      <c r="E5222" t="s">
        <v>76</v>
      </c>
      <c r="F5222">
        <v>10011</v>
      </c>
      <c r="G5222" t="s">
        <v>57</v>
      </c>
      <c r="H5222" t="s">
        <v>26</v>
      </c>
      <c r="I5222" t="s">
        <v>37</v>
      </c>
      <c r="J5222">
        <v>3656</v>
      </c>
      <c r="K5222">
        <v>5</v>
      </c>
      <c r="L5222">
        <v>2</v>
      </c>
      <c r="M5222">
        <v>12796</v>
      </c>
      <c r="O5222" s="2" t="str">
        <f>TRIM(SampleSuperstore3[[#This Row],[City]])</f>
        <v>New York City</v>
      </c>
      <c r="P5222" s="2" t="str">
        <f>TRIM(SampleSuperstore3[[#This Row],[State]])</f>
        <v>New York</v>
      </c>
      <c r="Q5222" s="2" t="str">
        <f t="shared" si="81"/>
        <v>New York City New York</v>
      </c>
      <c r="R5222" s="6" t="s">
        <v>82</v>
      </c>
      <c r="S5222" s="2" t="s">
        <v>112</v>
      </c>
      <c r="T5222" s="2"/>
    </row>
    <row r="5223" spans="1:22" x14ac:dyDescent="0.3">
      <c r="A5223" t="s">
        <v>28</v>
      </c>
      <c r="B5223" t="s">
        <v>14</v>
      </c>
      <c r="C5223" t="s">
        <v>15</v>
      </c>
      <c r="D5223" t="s">
        <v>75</v>
      </c>
      <c r="E5223" t="s">
        <v>76</v>
      </c>
      <c r="F5223">
        <v>10011</v>
      </c>
      <c r="G5223" t="s">
        <v>57</v>
      </c>
      <c r="H5223" t="s">
        <v>26</v>
      </c>
      <c r="I5223" t="s">
        <v>37</v>
      </c>
      <c r="J5223">
        <v>186144</v>
      </c>
      <c r="K5223">
        <v>6</v>
      </c>
      <c r="L5223">
        <v>2</v>
      </c>
      <c r="M5223">
        <v>604968</v>
      </c>
      <c r="O5223" s="2" t="str">
        <f>TRIM(SampleSuperstore3[[#This Row],[City]])</f>
        <v>New York City</v>
      </c>
      <c r="P5223" s="2" t="str">
        <f>TRIM(SampleSuperstore3[[#This Row],[State]])</f>
        <v>New York</v>
      </c>
      <c r="Q5223" s="2" t="str">
        <f t="shared" si="81"/>
        <v>New York City New York</v>
      </c>
      <c r="R5223" s="6" t="s">
        <v>626</v>
      </c>
      <c r="S5223" s="2" t="s">
        <v>627</v>
      </c>
      <c r="T5223" s="2" t="s">
        <v>24</v>
      </c>
    </row>
    <row r="5224" spans="1:22" x14ac:dyDescent="0.3">
      <c r="A5224" t="s">
        <v>28</v>
      </c>
      <c r="B5224" t="s">
        <v>14</v>
      </c>
      <c r="C5224" t="s">
        <v>15</v>
      </c>
      <c r="D5224" t="s">
        <v>75</v>
      </c>
      <c r="E5224" t="s">
        <v>76</v>
      </c>
      <c r="F5224">
        <v>10011</v>
      </c>
      <c r="G5224" t="s">
        <v>57</v>
      </c>
      <c r="H5224" t="s">
        <v>19</v>
      </c>
      <c r="I5224" t="s">
        <v>20</v>
      </c>
      <c r="J5224">
        <v>353568</v>
      </c>
      <c r="K5224">
        <v>2</v>
      </c>
      <c r="L5224">
        <v>2</v>
      </c>
      <c r="M5224">
        <v>-44196</v>
      </c>
      <c r="O5224" s="2" t="str">
        <f>TRIM(SampleSuperstore3[[#This Row],[City]])</f>
        <v>New York City</v>
      </c>
      <c r="P5224" s="2" t="str">
        <f>TRIM(SampleSuperstore3[[#This Row],[State]])</f>
        <v>New York</v>
      </c>
      <c r="Q5224" s="2" t="str">
        <f t="shared" si="81"/>
        <v>New York City New York</v>
      </c>
      <c r="R5224" s="6" t="s">
        <v>634</v>
      </c>
      <c r="S5224" s="2" t="s">
        <v>369</v>
      </c>
      <c r="T5224" s="2" t="s">
        <v>3</v>
      </c>
      <c r="U5224" t="s">
        <v>634</v>
      </c>
      <c r="V5224" t="s">
        <v>369</v>
      </c>
    </row>
    <row r="5225" spans="1:22" x14ac:dyDescent="0.3">
      <c r="A5225" t="s">
        <v>28</v>
      </c>
      <c r="B5225" t="s">
        <v>44</v>
      </c>
      <c r="C5225" t="s">
        <v>15</v>
      </c>
      <c r="D5225" t="s">
        <v>52</v>
      </c>
      <c r="E5225" t="s">
        <v>24</v>
      </c>
      <c r="F5225">
        <v>94109</v>
      </c>
      <c r="G5225" t="s">
        <v>25</v>
      </c>
      <c r="H5225" t="s">
        <v>26</v>
      </c>
      <c r="I5225" t="s">
        <v>41</v>
      </c>
      <c r="J5225">
        <v>8198</v>
      </c>
      <c r="K5225">
        <v>2</v>
      </c>
      <c r="L5225">
        <v>0</v>
      </c>
      <c r="M5225">
        <v>401702</v>
      </c>
      <c r="O5225" s="2" t="str">
        <f>TRIM(SampleSuperstore3[[#This Row],[City]])</f>
        <v>San Francisco</v>
      </c>
      <c r="P5225" s="2" t="str">
        <f>TRIM(SampleSuperstore3[[#This Row],[State]])</f>
        <v>California</v>
      </c>
      <c r="Q5225" s="2" t="str">
        <f t="shared" si="81"/>
        <v>San Francisco California</v>
      </c>
      <c r="R5225" s="6" t="s">
        <v>634</v>
      </c>
      <c r="S5225" s="2" t="s">
        <v>369</v>
      </c>
      <c r="T5225" s="2" t="s">
        <v>3</v>
      </c>
      <c r="U5225" t="s">
        <v>634</v>
      </c>
      <c r="V5225" t="s">
        <v>369</v>
      </c>
    </row>
    <row r="5226" spans="1:22" x14ac:dyDescent="0.3">
      <c r="A5226" t="s">
        <v>13</v>
      </c>
      <c r="B5226" t="s">
        <v>14</v>
      </c>
      <c r="C5226" t="s">
        <v>15</v>
      </c>
      <c r="D5226" t="s">
        <v>286</v>
      </c>
      <c r="E5226" t="s">
        <v>24</v>
      </c>
      <c r="F5226">
        <v>93727</v>
      </c>
      <c r="G5226" t="s">
        <v>25</v>
      </c>
      <c r="H5226" t="s">
        <v>26</v>
      </c>
      <c r="I5226" t="s">
        <v>37</v>
      </c>
      <c r="J5226">
        <v>14624</v>
      </c>
      <c r="K5226">
        <v>2</v>
      </c>
      <c r="L5226">
        <v>2</v>
      </c>
      <c r="M5226">
        <v>51184</v>
      </c>
      <c r="O5226" s="2" t="str">
        <f>TRIM(SampleSuperstore3[[#This Row],[City]])</f>
        <v>Fresno</v>
      </c>
      <c r="P5226" s="2" t="str">
        <f>TRIM(SampleSuperstore3[[#This Row],[State]])</f>
        <v>California</v>
      </c>
      <c r="Q5226" s="2" t="str">
        <f t="shared" si="81"/>
        <v>Fresno California</v>
      </c>
      <c r="R5226" s="6" t="s">
        <v>634</v>
      </c>
      <c r="S5226" s="2" t="s">
        <v>369</v>
      </c>
      <c r="T5226" s="2" t="s">
        <v>3</v>
      </c>
      <c r="U5226" t="s">
        <v>634</v>
      </c>
      <c r="V5226" t="s">
        <v>369</v>
      </c>
    </row>
    <row r="5227" spans="1:22" x14ac:dyDescent="0.3">
      <c r="A5227" t="s">
        <v>13</v>
      </c>
      <c r="B5227" t="s">
        <v>14</v>
      </c>
      <c r="C5227" t="s">
        <v>15</v>
      </c>
      <c r="D5227" t="s">
        <v>286</v>
      </c>
      <c r="E5227" t="s">
        <v>24</v>
      </c>
      <c r="F5227">
        <v>93727</v>
      </c>
      <c r="G5227" t="s">
        <v>25</v>
      </c>
      <c r="H5227" t="s">
        <v>19</v>
      </c>
      <c r="I5227" t="s">
        <v>31</v>
      </c>
      <c r="J5227">
        <v>69716</v>
      </c>
      <c r="K5227">
        <v>5</v>
      </c>
      <c r="L5227">
        <v>2</v>
      </c>
      <c r="M5227">
        <v>87145</v>
      </c>
      <c r="O5227" s="2" t="str">
        <f>TRIM(SampleSuperstore3[[#This Row],[City]])</f>
        <v>Fresno</v>
      </c>
      <c r="P5227" s="2" t="str">
        <f>TRIM(SampleSuperstore3[[#This Row],[State]])</f>
        <v>California</v>
      </c>
      <c r="Q5227" s="2" t="str">
        <f t="shared" si="81"/>
        <v>Fresno California</v>
      </c>
      <c r="R5227" s="6" t="s">
        <v>632</v>
      </c>
      <c r="S5227" s="2" t="s">
        <v>633</v>
      </c>
      <c r="T5227" s="2" t="s">
        <v>24</v>
      </c>
    </row>
    <row r="5228" spans="1:22" x14ac:dyDescent="0.3">
      <c r="A5228" t="s">
        <v>13</v>
      </c>
      <c r="B5228" t="s">
        <v>14</v>
      </c>
      <c r="C5228" t="s">
        <v>15</v>
      </c>
      <c r="D5228" t="s">
        <v>286</v>
      </c>
      <c r="E5228" t="s">
        <v>24</v>
      </c>
      <c r="F5228">
        <v>93727</v>
      </c>
      <c r="G5228" t="s">
        <v>25</v>
      </c>
      <c r="H5228" t="s">
        <v>19</v>
      </c>
      <c r="I5228" t="s">
        <v>33</v>
      </c>
      <c r="J5228">
        <v>3093</v>
      </c>
      <c r="K5228">
        <v>1</v>
      </c>
      <c r="L5228">
        <v>0</v>
      </c>
      <c r="M5228">
        <v>126813</v>
      </c>
      <c r="O5228" s="2" t="str">
        <f>TRIM(SampleSuperstore3[[#This Row],[City]])</f>
        <v>Fresno</v>
      </c>
      <c r="P5228" s="2" t="str">
        <f>TRIM(SampleSuperstore3[[#This Row],[State]])</f>
        <v>California</v>
      </c>
      <c r="Q5228" s="2" t="str">
        <f t="shared" si="81"/>
        <v>Fresno California</v>
      </c>
      <c r="R5228" s="6" t="s">
        <v>286</v>
      </c>
      <c r="S5228" s="2" t="s">
        <v>24</v>
      </c>
      <c r="T5228" s="2"/>
    </row>
    <row r="5229" spans="1:22" x14ac:dyDescent="0.3">
      <c r="A5229" t="s">
        <v>13</v>
      </c>
      <c r="B5229" t="s">
        <v>14</v>
      </c>
      <c r="C5229" t="s">
        <v>15</v>
      </c>
      <c r="D5229" t="s">
        <v>286</v>
      </c>
      <c r="E5229" t="s">
        <v>24</v>
      </c>
      <c r="F5229">
        <v>93727</v>
      </c>
      <c r="G5229" t="s">
        <v>25</v>
      </c>
      <c r="H5229" t="s">
        <v>26</v>
      </c>
      <c r="I5229" t="s">
        <v>37</v>
      </c>
      <c r="J5229">
        <v>27496</v>
      </c>
      <c r="K5229">
        <v>7</v>
      </c>
      <c r="L5229">
        <v>2</v>
      </c>
      <c r="M5229">
        <v>92799</v>
      </c>
      <c r="O5229" s="2" t="str">
        <f>TRIM(SampleSuperstore3[[#This Row],[City]])</f>
        <v>Fresno</v>
      </c>
      <c r="P5229" s="2" t="str">
        <f>TRIM(SampleSuperstore3[[#This Row],[State]])</f>
        <v>California</v>
      </c>
      <c r="Q5229" s="2" t="str">
        <f t="shared" si="81"/>
        <v>Fresno California</v>
      </c>
      <c r="R5229" s="6" t="s">
        <v>286</v>
      </c>
      <c r="S5229" s="2" t="s">
        <v>24</v>
      </c>
      <c r="T5229" s="2"/>
    </row>
    <row r="5230" spans="1:22" x14ac:dyDescent="0.3">
      <c r="A5230" t="s">
        <v>28</v>
      </c>
      <c r="B5230" t="s">
        <v>22</v>
      </c>
      <c r="C5230" t="s">
        <v>15</v>
      </c>
      <c r="D5230" t="s">
        <v>469</v>
      </c>
      <c r="E5230" t="s">
        <v>197</v>
      </c>
      <c r="F5230">
        <v>71854</v>
      </c>
      <c r="G5230" t="s">
        <v>18</v>
      </c>
      <c r="H5230" t="s">
        <v>19</v>
      </c>
      <c r="I5230" t="s">
        <v>21</v>
      </c>
      <c r="J5230">
        <v>60534</v>
      </c>
      <c r="K5230">
        <v>6</v>
      </c>
      <c r="L5230">
        <v>0</v>
      </c>
      <c r="M5230">
        <v>1452816</v>
      </c>
      <c r="O5230" s="2" t="str">
        <f>TRIM(SampleSuperstore3[[#This Row],[City]])</f>
        <v>Texarkana</v>
      </c>
      <c r="P5230" s="2" t="str">
        <f>TRIM(SampleSuperstore3[[#This Row],[State]])</f>
        <v>Arkansas</v>
      </c>
      <c r="Q5230" s="2" t="str">
        <f t="shared" si="81"/>
        <v>Texarkana Arkansas</v>
      </c>
      <c r="R5230" s="6" t="s">
        <v>286</v>
      </c>
      <c r="S5230" s="2" t="s">
        <v>24</v>
      </c>
      <c r="T5230" s="2"/>
    </row>
    <row r="5231" spans="1:22" x14ac:dyDescent="0.3">
      <c r="A5231" t="s">
        <v>62</v>
      </c>
      <c r="B5231" t="s">
        <v>14</v>
      </c>
      <c r="C5231" t="s">
        <v>15</v>
      </c>
      <c r="D5231" t="s">
        <v>52</v>
      </c>
      <c r="E5231" t="s">
        <v>24</v>
      </c>
      <c r="F5231">
        <v>94110</v>
      </c>
      <c r="G5231" t="s">
        <v>25</v>
      </c>
      <c r="H5231" t="s">
        <v>19</v>
      </c>
      <c r="I5231" t="s">
        <v>31</v>
      </c>
      <c r="J5231">
        <v>210008</v>
      </c>
      <c r="K5231">
        <v>1</v>
      </c>
      <c r="L5231">
        <v>2</v>
      </c>
      <c r="M5231">
        <v>26251</v>
      </c>
      <c r="O5231" s="2" t="str">
        <f>TRIM(SampleSuperstore3[[#This Row],[City]])</f>
        <v>San Francisco</v>
      </c>
      <c r="P5231" s="2" t="str">
        <f>TRIM(SampleSuperstore3[[#This Row],[State]])</f>
        <v>California</v>
      </c>
      <c r="Q5231" s="2" t="str">
        <f t="shared" si="81"/>
        <v>San Francisco California</v>
      </c>
      <c r="R5231" s="6" t="s">
        <v>286</v>
      </c>
      <c r="S5231" s="2" t="s">
        <v>24</v>
      </c>
      <c r="T5231" s="2"/>
    </row>
    <row r="5232" spans="1:22" x14ac:dyDescent="0.3">
      <c r="A5232" t="s">
        <v>62</v>
      </c>
      <c r="B5232" t="s">
        <v>22</v>
      </c>
      <c r="C5232" t="s">
        <v>15</v>
      </c>
      <c r="D5232" t="s">
        <v>330</v>
      </c>
      <c r="E5232" t="s">
        <v>74</v>
      </c>
      <c r="F5232">
        <v>46203</v>
      </c>
      <c r="G5232" t="s">
        <v>47</v>
      </c>
      <c r="H5232" t="s">
        <v>26</v>
      </c>
      <c r="I5232" t="s">
        <v>38</v>
      </c>
      <c r="J5232">
        <v>5496</v>
      </c>
      <c r="K5232">
        <v>3</v>
      </c>
      <c r="L5232">
        <v>0</v>
      </c>
      <c r="M5232">
        <v>159384</v>
      </c>
      <c r="O5232" s="2" t="str">
        <f>TRIM(SampleSuperstore3[[#This Row],[City]])</f>
        <v>Indianapolis</v>
      </c>
      <c r="P5232" s="2" t="str">
        <f>TRIM(SampleSuperstore3[[#This Row],[State]])</f>
        <v>Indiana</v>
      </c>
      <c r="Q5232" s="2" t="str">
        <f t="shared" si="81"/>
        <v>Indianapolis Indiana</v>
      </c>
      <c r="R5232" s="6" t="s">
        <v>469</v>
      </c>
      <c r="S5232" s="2" t="s">
        <v>197</v>
      </c>
      <c r="T5232" s="2"/>
    </row>
    <row r="5233" spans="1:20" x14ac:dyDescent="0.3">
      <c r="A5233" t="s">
        <v>28</v>
      </c>
      <c r="B5233" t="s">
        <v>14</v>
      </c>
      <c r="C5233" t="s">
        <v>15</v>
      </c>
      <c r="D5233" t="s">
        <v>90</v>
      </c>
      <c r="E5233" t="s">
        <v>248</v>
      </c>
      <c r="F5233">
        <v>21044</v>
      </c>
      <c r="G5233" t="s">
        <v>57</v>
      </c>
      <c r="H5233" t="s">
        <v>19</v>
      </c>
      <c r="I5233" t="s">
        <v>33</v>
      </c>
      <c r="J5233">
        <v>16422</v>
      </c>
      <c r="K5233">
        <v>3</v>
      </c>
      <c r="L5233">
        <v>0</v>
      </c>
      <c r="M5233">
        <v>509082</v>
      </c>
      <c r="O5233" s="2" t="str">
        <f>TRIM(SampleSuperstore3[[#This Row],[City]])</f>
        <v>Columbia</v>
      </c>
      <c r="P5233" s="2" t="str">
        <f>TRIM(SampleSuperstore3[[#This Row],[State]])</f>
        <v>Maryland</v>
      </c>
      <c r="Q5233" s="2" t="str">
        <f t="shared" si="81"/>
        <v>Columbia Maryland</v>
      </c>
      <c r="R5233" s="6" t="s">
        <v>632</v>
      </c>
      <c r="S5233" s="2" t="s">
        <v>633</v>
      </c>
      <c r="T5233" s="2" t="s">
        <v>24</v>
      </c>
    </row>
    <row r="5234" spans="1:20" x14ac:dyDescent="0.3">
      <c r="A5234" t="s">
        <v>28</v>
      </c>
      <c r="B5234" t="s">
        <v>14</v>
      </c>
      <c r="C5234" t="s">
        <v>15</v>
      </c>
      <c r="D5234" t="s">
        <v>90</v>
      </c>
      <c r="E5234" t="s">
        <v>248</v>
      </c>
      <c r="F5234">
        <v>21044</v>
      </c>
      <c r="G5234" t="s">
        <v>57</v>
      </c>
      <c r="H5234" t="s">
        <v>19</v>
      </c>
      <c r="I5234" t="s">
        <v>20</v>
      </c>
      <c r="J5234">
        <v>36294</v>
      </c>
      <c r="K5234">
        <v>3</v>
      </c>
      <c r="L5234">
        <v>0</v>
      </c>
      <c r="M5234">
        <v>36294</v>
      </c>
      <c r="O5234" s="2" t="str">
        <f>TRIM(SampleSuperstore3[[#This Row],[City]])</f>
        <v>Columbia</v>
      </c>
      <c r="P5234" s="2" t="str">
        <f>TRIM(SampleSuperstore3[[#This Row],[State]])</f>
        <v>Maryland</v>
      </c>
      <c r="Q5234" s="2" t="str">
        <f t="shared" si="81"/>
        <v>Columbia Maryland</v>
      </c>
      <c r="R5234" s="6" t="s">
        <v>330</v>
      </c>
      <c r="S5234" s="2" t="s">
        <v>74</v>
      </c>
      <c r="T5234" s="2"/>
    </row>
    <row r="5235" spans="1:20" x14ac:dyDescent="0.3">
      <c r="A5235" t="s">
        <v>28</v>
      </c>
      <c r="B5235" t="s">
        <v>14</v>
      </c>
      <c r="C5235" t="s">
        <v>15</v>
      </c>
      <c r="D5235" t="s">
        <v>90</v>
      </c>
      <c r="E5235" t="s">
        <v>248</v>
      </c>
      <c r="F5235">
        <v>21044</v>
      </c>
      <c r="G5235" t="s">
        <v>57</v>
      </c>
      <c r="H5235" t="s">
        <v>35</v>
      </c>
      <c r="I5235" t="s">
        <v>59</v>
      </c>
      <c r="J5235">
        <v>5998</v>
      </c>
      <c r="K5235">
        <v>2</v>
      </c>
      <c r="L5235">
        <v>0</v>
      </c>
      <c r="M5235">
        <v>263912</v>
      </c>
      <c r="O5235" s="2" t="str">
        <f>TRIM(SampleSuperstore3[[#This Row],[City]])</f>
        <v>Columbia</v>
      </c>
      <c r="P5235" s="2" t="str">
        <f>TRIM(SampleSuperstore3[[#This Row],[State]])</f>
        <v>Maryland</v>
      </c>
      <c r="Q5235" s="2" t="str">
        <f t="shared" si="81"/>
        <v>Columbia Maryland</v>
      </c>
      <c r="R5235" s="6" t="s">
        <v>90</v>
      </c>
      <c r="S5235" s="2" t="s">
        <v>248</v>
      </c>
      <c r="T5235" s="2"/>
    </row>
    <row r="5236" spans="1:20" x14ac:dyDescent="0.3">
      <c r="A5236" t="s">
        <v>28</v>
      </c>
      <c r="B5236" t="s">
        <v>14</v>
      </c>
      <c r="C5236" t="s">
        <v>15</v>
      </c>
      <c r="D5236" t="s">
        <v>117</v>
      </c>
      <c r="E5236" t="s">
        <v>24</v>
      </c>
      <c r="F5236">
        <v>95123</v>
      </c>
      <c r="G5236" t="s">
        <v>25</v>
      </c>
      <c r="H5236" t="s">
        <v>26</v>
      </c>
      <c r="I5236" t="s">
        <v>32</v>
      </c>
      <c r="J5236">
        <v>33294</v>
      </c>
      <c r="K5236">
        <v>3</v>
      </c>
      <c r="L5236">
        <v>0</v>
      </c>
      <c r="M5236">
        <v>66588</v>
      </c>
      <c r="O5236" s="2" t="str">
        <f>TRIM(SampleSuperstore3[[#This Row],[City]])</f>
        <v>San Jose</v>
      </c>
      <c r="P5236" s="2" t="str">
        <f>TRIM(SampleSuperstore3[[#This Row],[State]])</f>
        <v>California</v>
      </c>
      <c r="Q5236" s="2" t="str">
        <f t="shared" si="81"/>
        <v>San Jose California</v>
      </c>
      <c r="R5236" s="6" t="s">
        <v>90</v>
      </c>
      <c r="S5236" s="2" t="s">
        <v>248</v>
      </c>
      <c r="T5236" s="2"/>
    </row>
    <row r="5237" spans="1:20" x14ac:dyDescent="0.3">
      <c r="A5237" t="s">
        <v>28</v>
      </c>
      <c r="B5237" t="s">
        <v>14</v>
      </c>
      <c r="C5237" t="s">
        <v>15</v>
      </c>
      <c r="D5237" t="s">
        <v>117</v>
      </c>
      <c r="E5237" t="s">
        <v>24</v>
      </c>
      <c r="F5237">
        <v>95123</v>
      </c>
      <c r="G5237" t="s">
        <v>25</v>
      </c>
      <c r="H5237" t="s">
        <v>26</v>
      </c>
      <c r="I5237" t="s">
        <v>37</v>
      </c>
      <c r="J5237">
        <v>39872</v>
      </c>
      <c r="K5237">
        <v>2</v>
      </c>
      <c r="L5237">
        <v>2</v>
      </c>
      <c r="M5237">
        <v>129584</v>
      </c>
      <c r="O5237" s="2" t="str">
        <f>TRIM(SampleSuperstore3[[#This Row],[City]])</f>
        <v>San Jose</v>
      </c>
      <c r="P5237" s="2" t="str">
        <f>TRIM(SampleSuperstore3[[#This Row],[State]])</f>
        <v>California</v>
      </c>
      <c r="Q5237" s="2" t="str">
        <f t="shared" si="81"/>
        <v>San Jose California</v>
      </c>
      <c r="R5237" s="6" t="s">
        <v>90</v>
      </c>
      <c r="S5237" s="2" t="s">
        <v>248</v>
      </c>
      <c r="T5237" s="2"/>
    </row>
    <row r="5238" spans="1:20" x14ac:dyDescent="0.3">
      <c r="A5238" t="s">
        <v>13</v>
      </c>
      <c r="B5238" t="s">
        <v>22</v>
      </c>
      <c r="C5238" t="s">
        <v>15</v>
      </c>
      <c r="D5238" t="s">
        <v>42</v>
      </c>
      <c r="E5238" t="s">
        <v>43</v>
      </c>
      <c r="F5238">
        <v>98115</v>
      </c>
      <c r="G5238" t="s">
        <v>25</v>
      </c>
      <c r="H5238" t="s">
        <v>26</v>
      </c>
      <c r="I5238" t="s">
        <v>110</v>
      </c>
      <c r="J5238">
        <v>1368</v>
      </c>
      <c r="K5238">
        <v>2</v>
      </c>
      <c r="L5238">
        <v>0</v>
      </c>
      <c r="M5238">
        <v>36936</v>
      </c>
      <c r="O5238" s="2" t="str">
        <f>TRIM(SampleSuperstore3[[#This Row],[City]])</f>
        <v>Seattle</v>
      </c>
      <c r="P5238" s="2" t="str">
        <f>TRIM(SampleSuperstore3[[#This Row],[State]])</f>
        <v>Washington</v>
      </c>
      <c r="Q5238" s="2" t="str">
        <f t="shared" si="81"/>
        <v>Seattle Washington</v>
      </c>
      <c r="R5238" s="6" t="s">
        <v>632</v>
      </c>
      <c r="S5238" s="2" t="s">
        <v>640</v>
      </c>
      <c r="T5238" s="2" t="s">
        <v>24</v>
      </c>
    </row>
    <row r="5239" spans="1:20" x14ac:dyDescent="0.3">
      <c r="A5239" t="s">
        <v>28</v>
      </c>
      <c r="B5239" t="s">
        <v>22</v>
      </c>
      <c r="C5239" t="s">
        <v>15</v>
      </c>
      <c r="D5239" t="s">
        <v>323</v>
      </c>
      <c r="E5239" t="s">
        <v>46</v>
      </c>
      <c r="F5239">
        <v>75007</v>
      </c>
      <c r="G5239" t="s">
        <v>47</v>
      </c>
      <c r="H5239" t="s">
        <v>26</v>
      </c>
      <c r="I5239" t="s">
        <v>37</v>
      </c>
      <c r="J5239">
        <v>3318</v>
      </c>
      <c r="K5239">
        <v>3</v>
      </c>
      <c r="L5239">
        <v>8</v>
      </c>
      <c r="M5239">
        <v>-56406</v>
      </c>
      <c r="O5239" s="2" t="str">
        <f>TRIM(SampleSuperstore3[[#This Row],[City]])</f>
        <v>Carrollton</v>
      </c>
      <c r="P5239" s="2" t="str">
        <f>TRIM(SampleSuperstore3[[#This Row],[State]])</f>
        <v>Texas</v>
      </c>
      <c r="Q5239" s="2" t="str">
        <f t="shared" si="81"/>
        <v>Carrollton Texas</v>
      </c>
      <c r="R5239" s="6" t="s">
        <v>632</v>
      </c>
      <c r="S5239" s="2" t="s">
        <v>640</v>
      </c>
      <c r="T5239" s="2" t="s">
        <v>24</v>
      </c>
    </row>
    <row r="5240" spans="1:20" x14ac:dyDescent="0.3">
      <c r="A5240" t="s">
        <v>62</v>
      </c>
      <c r="B5240" t="s">
        <v>44</v>
      </c>
      <c r="C5240" t="s">
        <v>15</v>
      </c>
      <c r="D5240" t="s">
        <v>155</v>
      </c>
      <c r="E5240" t="s">
        <v>83</v>
      </c>
      <c r="F5240">
        <v>22204</v>
      </c>
      <c r="G5240" t="s">
        <v>18</v>
      </c>
      <c r="H5240" t="s">
        <v>26</v>
      </c>
      <c r="I5240" t="s">
        <v>37</v>
      </c>
      <c r="J5240">
        <v>1044</v>
      </c>
      <c r="K5240">
        <v>1</v>
      </c>
      <c r="L5240">
        <v>0</v>
      </c>
      <c r="M5240">
        <v>48024</v>
      </c>
      <c r="O5240" s="2" t="str">
        <f>TRIM(SampleSuperstore3[[#This Row],[City]])</f>
        <v>Arlington</v>
      </c>
      <c r="P5240" s="2" t="str">
        <f>TRIM(SampleSuperstore3[[#This Row],[State]])</f>
        <v>Virginia</v>
      </c>
      <c r="Q5240" s="2" t="str">
        <f t="shared" si="81"/>
        <v>Arlington Virginia</v>
      </c>
      <c r="R5240" s="6" t="s">
        <v>42</v>
      </c>
      <c r="S5240" s="2" t="s">
        <v>43</v>
      </c>
      <c r="T5240" s="2"/>
    </row>
    <row r="5241" spans="1:20" x14ac:dyDescent="0.3">
      <c r="A5241" t="s">
        <v>13</v>
      </c>
      <c r="B5241" t="s">
        <v>22</v>
      </c>
      <c r="C5241" t="s">
        <v>15</v>
      </c>
      <c r="D5241" t="s">
        <v>23</v>
      </c>
      <c r="E5241" t="s">
        <v>24</v>
      </c>
      <c r="F5241">
        <v>90032</v>
      </c>
      <c r="G5241" t="s">
        <v>25</v>
      </c>
      <c r="H5241" t="s">
        <v>19</v>
      </c>
      <c r="I5241" t="s">
        <v>31</v>
      </c>
      <c r="J5241">
        <v>136464</v>
      </c>
      <c r="K5241">
        <v>2</v>
      </c>
      <c r="L5241">
        <v>2</v>
      </c>
      <c r="M5241">
        <v>153522</v>
      </c>
      <c r="O5241" s="2" t="str">
        <f>TRIM(SampleSuperstore3[[#This Row],[City]])</f>
        <v>Los Angeles</v>
      </c>
      <c r="P5241" s="2" t="str">
        <f>TRIM(SampleSuperstore3[[#This Row],[State]])</f>
        <v>California</v>
      </c>
      <c r="Q5241" s="2" t="str">
        <f t="shared" si="81"/>
        <v>Los Angeles California</v>
      </c>
      <c r="R5241" s="6" t="s">
        <v>323</v>
      </c>
      <c r="S5241" s="2" t="s">
        <v>46</v>
      </c>
      <c r="T5241" s="2"/>
    </row>
    <row r="5242" spans="1:20" x14ac:dyDescent="0.3">
      <c r="A5242" t="s">
        <v>13</v>
      </c>
      <c r="B5242" t="s">
        <v>22</v>
      </c>
      <c r="C5242" t="s">
        <v>15</v>
      </c>
      <c r="D5242" t="s">
        <v>23</v>
      </c>
      <c r="E5242" t="s">
        <v>24</v>
      </c>
      <c r="F5242">
        <v>90032</v>
      </c>
      <c r="G5242" t="s">
        <v>25</v>
      </c>
      <c r="H5242" t="s">
        <v>35</v>
      </c>
      <c r="I5242" t="s">
        <v>36</v>
      </c>
      <c r="J5242">
        <v>333576</v>
      </c>
      <c r="K5242">
        <v>3</v>
      </c>
      <c r="L5242">
        <v>2</v>
      </c>
      <c r="M5242">
        <v>333576</v>
      </c>
      <c r="O5242" s="2" t="str">
        <f>TRIM(SampleSuperstore3[[#This Row],[City]])</f>
        <v>Los Angeles</v>
      </c>
      <c r="P5242" s="2" t="str">
        <f>TRIM(SampleSuperstore3[[#This Row],[State]])</f>
        <v>California</v>
      </c>
      <c r="Q5242" s="2" t="str">
        <f t="shared" si="81"/>
        <v>Los Angeles California</v>
      </c>
      <c r="R5242" s="6" t="s">
        <v>155</v>
      </c>
      <c r="S5242" s="2" t="s">
        <v>83</v>
      </c>
      <c r="T5242" s="2"/>
    </row>
    <row r="5243" spans="1:20" x14ac:dyDescent="0.3">
      <c r="A5243" t="s">
        <v>13</v>
      </c>
      <c r="B5243" t="s">
        <v>22</v>
      </c>
      <c r="C5243" t="s">
        <v>15</v>
      </c>
      <c r="D5243" t="s">
        <v>23</v>
      </c>
      <c r="E5243" t="s">
        <v>24</v>
      </c>
      <c r="F5243">
        <v>90032</v>
      </c>
      <c r="G5243" t="s">
        <v>25</v>
      </c>
      <c r="H5243" t="s">
        <v>26</v>
      </c>
      <c r="I5243" t="s">
        <v>37</v>
      </c>
      <c r="J5243">
        <v>12544</v>
      </c>
      <c r="K5243">
        <v>2</v>
      </c>
      <c r="L5243">
        <v>2</v>
      </c>
      <c r="M5243">
        <v>4704</v>
      </c>
      <c r="O5243" s="2" t="str">
        <f>TRIM(SampleSuperstore3[[#This Row],[City]])</f>
        <v>Los Angeles</v>
      </c>
      <c r="P5243" s="2" t="str">
        <f>TRIM(SampleSuperstore3[[#This Row],[State]])</f>
        <v>California</v>
      </c>
      <c r="Q5243" s="2" t="str">
        <f t="shared" si="81"/>
        <v>Los Angeles California</v>
      </c>
      <c r="R5243" s="6" t="s">
        <v>626</v>
      </c>
      <c r="S5243" s="2" t="s">
        <v>627</v>
      </c>
      <c r="T5243" s="2" t="s">
        <v>24</v>
      </c>
    </row>
    <row r="5244" spans="1:20" x14ac:dyDescent="0.3">
      <c r="A5244" t="s">
        <v>28</v>
      </c>
      <c r="B5244" t="s">
        <v>14</v>
      </c>
      <c r="C5244" t="s">
        <v>15</v>
      </c>
      <c r="D5244" t="s">
        <v>527</v>
      </c>
      <c r="E5244" t="s">
        <v>65</v>
      </c>
      <c r="F5244">
        <v>60423</v>
      </c>
      <c r="G5244" t="s">
        <v>47</v>
      </c>
      <c r="H5244" t="s">
        <v>26</v>
      </c>
      <c r="I5244" t="s">
        <v>38</v>
      </c>
      <c r="J5244">
        <v>20768</v>
      </c>
      <c r="K5244">
        <v>8</v>
      </c>
      <c r="L5244">
        <v>8</v>
      </c>
      <c r="M5244">
        <v>-529584</v>
      </c>
      <c r="O5244" s="2" t="str">
        <f>TRIM(SampleSuperstore3[[#This Row],[City]])</f>
        <v>Frankfort</v>
      </c>
      <c r="P5244" s="2" t="str">
        <f>TRIM(SampleSuperstore3[[#This Row],[State]])</f>
        <v>Illinois</v>
      </c>
      <c r="Q5244" s="2" t="str">
        <f t="shared" si="81"/>
        <v>Frankfort Illinois</v>
      </c>
      <c r="R5244" s="6" t="s">
        <v>626</v>
      </c>
      <c r="S5244" s="2" t="s">
        <v>627</v>
      </c>
      <c r="T5244" s="2" t="s">
        <v>24</v>
      </c>
    </row>
    <row r="5245" spans="1:20" x14ac:dyDescent="0.3">
      <c r="A5245" t="s">
        <v>13</v>
      </c>
      <c r="B5245" t="s">
        <v>14</v>
      </c>
      <c r="C5245" t="s">
        <v>15</v>
      </c>
      <c r="D5245" t="s">
        <v>42</v>
      </c>
      <c r="E5245" t="s">
        <v>43</v>
      </c>
      <c r="F5245">
        <v>98105</v>
      </c>
      <c r="G5245" t="s">
        <v>25</v>
      </c>
      <c r="H5245" t="s">
        <v>35</v>
      </c>
      <c r="I5245" t="s">
        <v>59</v>
      </c>
      <c r="J5245">
        <v>435</v>
      </c>
      <c r="K5245">
        <v>3</v>
      </c>
      <c r="L5245">
        <v>0</v>
      </c>
      <c r="M5245">
        <v>10875</v>
      </c>
      <c r="O5245" s="2" t="str">
        <f>TRIM(SampleSuperstore3[[#This Row],[City]])</f>
        <v>Seattle</v>
      </c>
      <c r="P5245" s="2" t="str">
        <f>TRIM(SampleSuperstore3[[#This Row],[State]])</f>
        <v>Washington</v>
      </c>
      <c r="Q5245" s="2" t="str">
        <f t="shared" si="81"/>
        <v>Seattle Washington</v>
      </c>
      <c r="R5245" s="6" t="s">
        <v>626</v>
      </c>
      <c r="S5245" s="2" t="s">
        <v>627</v>
      </c>
      <c r="T5245" s="2" t="s">
        <v>24</v>
      </c>
    </row>
    <row r="5246" spans="1:20" x14ac:dyDescent="0.3">
      <c r="A5246" t="s">
        <v>28</v>
      </c>
      <c r="B5246" t="s">
        <v>22</v>
      </c>
      <c r="C5246" t="s">
        <v>15</v>
      </c>
      <c r="D5246" t="s">
        <v>55</v>
      </c>
      <c r="E5246" t="s">
        <v>56</v>
      </c>
      <c r="F5246">
        <v>19143</v>
      </c>
      <c r="G5246" t="s">
        <v>57</v>
      </c>
      <c r="H5246" t="s">
        <v>26</v>
      </c>
      <c r="I5246" t="s">
        <v>77</v>
      </c>
      <c r="J5246">
        <v>12576</v>
      </c>
      <c r="K5246">
        <v>4</v>
      </c>
      <c r="L5246">
        <v>2</v>
      </c>
      <c r="M5246">
        <v>40872</v>
      </c>
      <c r="O5246" s="2" t="str">
        <f>TRIM(SampleSuperstore3[[#This Row],[City]])</f>
        <v>Philadelphia</v>
      </c>
      <c r="P5246" s="2" t="str">
        <f>TRIM(SampleSuperstore3[[#This Row],[State]])</f>
        <v>Pennsylvania</v>
      </c>
      <c r="Q5246" s="2" t="str">
        <f t="shared" si="81"/>
        <v>Philadelphia Pennsylvania</v>
      </c>
      <c r="R5246" s="6" t="s">
        <v>527</v>
      </c>
      <c r="S5246" s="2" t="s">
        <v>65</v>
      </c>
      <c r="T5246" s="2"/>
    </row>
    <row r="5247" spans="1:20" x14ac:dyDescent="0.3">
      <c r="A5247" t="s">
        <v>28</v>
      </c>
      <c r="B5247" t="s">
        <v>14</v>
      </c>
      <c r="C5247" t="s">
        <v>15</v>
      </c>
      <c r="D5247" t="s">
        <v>103</v>
      </c>
      <c r="E5247" t="s">
        <v>167</v>
      </c>
      <c r="F5247">
        <v>31907</v>
      </c>
      <c r="G5247" t="s">
        <v>18</v>
      </c>
      <c r="H5247" t="s">
        <v>35</v>
      </c>
      <c r="I5247" t="s">
        <v>59</v>
      </c>
      <c r="J5247">
        <v>24995</v>
      </c>
      <c r="K5247">
        <v>5</v>
      </c>
      <c r="L5247">
        <v>0</v>
      </c>
      <c r="M5247">
        <v>19996</v>
      </c>
      <c r="O5247" s="2" t="str">
        <f>TRIM(SampleSuperstore3[[#This Row],[City]])</f>
        <v>Columbus</v>
      </c>
      <c r="P5247" s="2" t="str">
        <f>TRIM(SampleSuperstore3[[#This Row],[State]])</f>
        <v>Georgia</v>
      </c>
      <c r="Q5247" s="2" t="str">
        <f t="shared" si="81"/>
        <v>Columbus Georgia</v>
      </c>
      <c r="R5247" s="6" t="s">
        <v>42</v>
      </c>
      <c r="S5247" s="2" t="s">
        <v>43</v>
      </c>
      <c r="T5247" s="2"/>
    </row>
    <row r="5248" spans="1:20" x14ac:dyDescent="0.3">
      <c r="A5248" t="s">
        <v>28</v>
      </c>
      <c r="B5248" t="s">
        <v>14</v>
      </c>
      <c r="C5248" t="s">
        <v>15</v>
      </c>
      <c r="D5248" t="s">
        <v>103</v>
      </c>
      <c r="E5248" t="s">
        <v>167</v>
      </c>
      <c r="F5248">
        <v>31907</v>
      </c>
      <c r="G5248" t="s">
        <v>18</v>
      </c>
      <c r="H5248" t="s">
        <v>26</v>
      </c>
      <c r="I5248" t="s">
        <v>41</v>
      </c>
      <c r="J5248">
        <v>4912</v>
      </c>
      <c r="K5248">
        <v>4</v>
      </c>
      <c r="L5248">
        <v>0</v>
      </c>
      <c r="M5248">
        <v>230864</v>
      </c>
      <c r="O5248" s="2" t="str">
        <f>TRIM(SampleSuperstore3[[#This Row],[City]])</f>
        <v>Columbus</v>
      </c>
      <c r="P5248" s="2" t="str">
        <f>TRIM(SampleSuperstore3[[#This Row],[State]])</f>
        <v>Georgia</v>
      </c>
      <c r="Q5248" s="2" t="str">
        <f t="shared" si="81"/>
        <v>Columbus Georgia</v>
      </c>
      <c r="R5248" s="6" t="s">
        <v>55</v>
      </c>
      <c r="S5248" s="2" t="s">
        <v>56</v>
      </c>
      <c r="T5248" s="2"/>
    </row>
    <row r="5249" spans="1:20" x14ac:dyDescent="0.3">
      <c r="A5249" t="s">
        <v>62</v>
      </c>
      <c r="B5249" t="s">
        <v>14</v>
      </c>
      <c r="C5249" t="s">
        <v>15</v>
      </c>
      <c r="D5249" t="s">
        <v>258</v>
      </c>
      <c r="E5249" t="s">
        <v>83</v>
      </c>
      <c r="F5249">
        <v>23464</v>
      </c>
      <c r="G5249" t="s">
        <v>18</v>
      </c>
      <c r="H5249" t="s">
        <v>26</v>
      </c>
      <c r="I5249" t="s">
        <v>38</v>
      </c>
      <c r="J5249">
        <v>18291</v>
      </c>
      <c r="K5249">
        <v>3</v>
      </c>
      <c r="L5249">
        <v>0</v>
      </c>
      <c r="M5249">
        <v>530439</v>
      </c>
      <c r="O5249" s="2" t="str">
        <f>TRIM(SampleSuperstore3[[#This Row],[City]])</f>
        <v>Virginia Beach</v>
      </c>
      <c r="P5249" s="2" t="str">
        <f>TRIM(SampleSuperstore3[[#This Row],[State]])</f>
        <v>Virginia</v>
      </c>
      <c r="Q5249" s="2" t="str">
        <f t="shared" si="81"/>
        <v>Virginia Beach Virginia</v>
      </c>
      <c r="R5249" s="6" t="s">
        <v>103</v>
      </c>
      <c r="S5249" s="2" t="s">
        <v>167</v>
      </c>
      <c r="T5249" s="2"/>
    </row>
    <row r="5250" spans="1:20" x14ac:dyDescent="0.3">
      <c r="A5250" t="s">
        <v>13</v>
      </c>
      <c r="B5250" t="s">
        <v>44</v>
      </c>
      <c r="C5250" t="s">
        <v>15</v>
      </c>
      <c r="D5250" t="s">
        <v>174</v>
      </c>
      <c r="E5250" t="s">
        <v>43</v>
      </c>
      <c r="F5250">
        <v>98198</v>
      </c>
      <c r="G5250" t="s">
        <v>25</v>
      </c>
      <c r="H5250" t="s">
        <v>26</v>
      </c>
      <c r="I5250" t="s">
        <v>37</v>
      </c>
      <c r="J5250">
        <v>107648</v>
      </c>
      <c r="K5250">
        <v>2</v>
      </c>
      <c r="L5250">
        <v>2</v>
      </c>
      <c r="M5250">
        <v>3364</v>
      </c>
      <c r="O5250" s="2" t="str">
        <f>TRIM(SampleSuperstore3[[#This Row],[City]])</f>
        <v>Des Moines</v>
      </c>
      <c r="P5250" s="2" t="str">
        <f>TRIM(SampleSuperstore3[[#This Row],[State]])</f>
        <v>Washington</v>
      </c>
      <c r="Q5250" s="2" t="str">
        <f t="shared" si="81"/>
        <v>Des Moines Washington</v>
      </c>
      <c r="R5250" s="6" t="s">
        <v>103</v>
      </c>
      <c r="S5250" s="2" t="s">
        <v>167</v>
      </c>
      <c r="T5250" s="2"/>
    </row>
    <row r="5251" spans="1:20" x14ac:dyDescent="0.3">
      <c r="A5251" t="s">
        <v>13</v>
      </c>
      <c r="B5251" t="s">
        <v>22</v>
      </c>
      <c r="C5251" t="s">
        <v>15</v>
      </c>
      <c r="D5251" t="s">
        <v>528</v>
      </c>
      <c r="E5251" t="s">
        <v>56</v>
      </c>
      <c r="F5251">
        <v>18018</v>
      </c>
      <c r="G5251" t="s">
        <v>57</v>
      </c>
      <c r="H5251" t="s">
        <v>19</v>
      </c>
      <c r="I5251" t="s">
        <v>21</v>
      </c>
      <c r="J5251">
        <v>99372</v>
      </c>
      <c r="K5251">
        <v>2</v>
      </c>
      <c r="L5251">
        <v>3</v>
      </c>
      <c r="M5251">
        <v>-7098</v>
      </c>
      <c r="O5251" s="2" t="str">
        <f>TRIM(SampleSuperstore3[[#This Row],[City]])</f>
        <v>Bethlehem</v>
      </c>
      <c r="P5251" s="2" t="str">
        <f>TRIM(SampleSuperstore3[[#This Row],[State]])</f>
        <v>Pennsylvania</v>
      </c>
      <c r="Q5251" s="2" t="str">
        <f t="shared" ref="Q5251:Q5314" si="82">_xlfn.CONCAT(O5251," ",P5251)</f>
        <v>Bethlehem Pennsylvania</v>
      </c>
      <c r="R5251" s="6" t="s">
        <v>83</v>
      </c>
      <c r="S5251" s="2" t="s">
        <v>652</v>
      </c>
      <c r="T5251" s="2" t="s">
        <v>83</v>
      </c>
    </row>
    <row r="5252" spans="1:20" x14ac:dyDescent="0.3">
      <c r="A5252" t="s">
        <v>13</v>
      </c>
      <c r="B5252" t="s">
        <v>22</v>
      </c>
      <c r="C5252" t="s">
        <v>15</v>
      </c>
      <c r="D5252" t="s">
        <v>528</v>
      </c>
      <c r="E5252" t="s">
        <v>56</v>
      </c>
      <c r="F5252">
        <v>18018</v>
      </c>
      <c r="G5252" t="s">
        <v>57</v>
      </c>
      <c r="H5252" t="s">
        <v>19</v>
      </c>
      <c r="I5252" t="s">
        <v>33</v>
      </c>
      <c r="J5252">
        <v>33568</v>
      </c>
      <c r="K5252">
        <v>2</v>
      </c>
      <c r="L5252">
        <v>2</v>
      </c>
      <c r="M5252">
        <v>-54548</v>
      </c>
      <c r="O5252" s="2" t="str">
        <f>TRIM(SampleSuperstore3[[#This Row],[City]])</f>
        <v>Bethlehem</v>
      </c>
      <c r="P5252" s="2" t="str">
        <f>TRIM(SampleSuperstore3[[#This Row],[State]])</f>
        <v>Pennsylvania</v>
      </c>
      <c r="Q5252" s="2" t="str">
        <f t="shared" si="82"/>
        <v>Bethlehem Pennsylvania</v>
      </c>
      <c r="R5252" s="6" t="s">
        <v>655</v>
      </c>
      <c r="S5252" s="2" t="s">
        <v>656</v>
      </c>
      <c r="T5252" s="2" t="s">
        <v>43</v>
      </c>
    </row>
    <row r="5253" spans="1:20" x14ac:dyDescent="0.3">
      <c r="A5253" t="s">
        <v>28</v>
      </c>
      <c r="B5253" t="s">
        <v>14</v>
      </c>
      <c r="C5253" t="s">
        <v>15</v>
      </c>
      <c r="D5253" t="s">
        <v>354</v>
      </c>
      <c r="E5253" t="s">
        <v>119</v>
      </c>
      <c r="F5253">
        <v>73120</v>
      </c>
      <c r="G5253" t="s">
        <v>47</v>
      </c>
      <c r="H5253" t="s">
        <v>26</v>
      </c>
      <c r="I5253" t="s">
        <v>41</v>
      </c>
      <c r="J5253">
        <v>1056</v>
      </c>
      <c r="K5253">
        <v>2</v>
      </c>
      <c r="L5253">
        <v>0</v>
      </c>
      <c r="M5253">
        <v>4752</v>
      </c>
      <c r="O5253" s="2" t="str">
        <f>TRIM(SampleSuperstore3[[#This Row],[City]])</f>
        <v>Oklahoma City</v>
      </c>
      <c r="P5253" s="2" t="str">
        <f>TRIM(SampleSuperstore3[[#This Row],[State]])</f>
        <v>Oklahoma</v>
      </c>
      <c r="Q5253" s="2" t="str">
        <f t="shared" si="82"/>
        <v>Oklahoma City Oklahoma</v>
      </c>
      <c r="R5253" s="6" t="s">
        <v>528</v>
      </c>
      <c r="S5253" s="2" t="s">
        <v>56</v>
      </c>
      <c r="T5253" s="2"/>
    </row>
    <row r="5254" spans="1:20" x14ac:dyDescent="0.3">
      <c r="A5254" t="s">
        <v>28</v>
      </c>
      <c r="B5254" t="s">
        <v>14</v>
      </c>
      <c r="C5254" t="s">
        <v>15</v>
      </c>
      <c r="D5254" t="s">
        <v>363</v>
      </c>
      <c r="E5254" t="s">
        <v>24</v>
      </c>
      <c r="F5254">
        <v>91730</v>
      </c>
      <c r="G5254" t="s">
        <v>25</v>
      </c>
      <c r="H5254" t="s">
        <v>26</v>
      </c>
      <c r="I5254" t="s">
        <v>41</v>
      </c>
      <c r="J5254">
        <v>3888</v>
      </c>
      <c r="K5254">
        <v>6</v>
      </c>
      <c r="L5254">
        <v>0</v>
      </c>
      <c r="M5254">
        <v>186624</v>
      </c>
      <c r="O5254" s="2" t="str">
        <f>TRIM(SampleSuperstore3[[#This Row],[City]])</f>
        <v>Rancho Cucamonga</v>
      </c>
      <c r="P5254" s="2" t="str">
        <f>TRIM(SampleSuperstore3[[#This Row],[State]])</f>
        <v>California</v>
      </c>
      <c r="Q5254" s="2" t="str">
        <f t="shared" si="82"/>
        <v>Rancho Cucamonga California</v>
      </c>
      <c r="R5254" s="6" t="s">
        <v>528</v>
      </c>
      <c r="S5254" s="2" t="s">
        <v>56</v>
      </c>
      <c r="T5254" s="2"/>
    </row>
    <row r="5255" spans="1:20" x14ac:dyDescent="0.3">
      <c r="A5255" t="s">
        <v>62</v>
      </c>
      <c r="B5255" t="s">
        <v>14</v>
      </c>
      <c r="C5255" t="s">
        <v>15</v>
      </c>
      <c r="D5255" t="s">
        <v>23</v>
      </c>
      <c r="E5255" t="s">
        <v>24</v>
      </c>
      <c r="F5255">
        <v>90032</v>
      </c>
      <c r="G5255" t="s">
        <v>25</v>
      </c>
      <c r="H5255" t="s">
        <v>26</v>
      </c>
      <c r="I5255" t="s">
        <v>41</v>
      </c>
      <c r="J5255">
        <v>352</v>
      </c>
      <c r="K5255">
        <v>5</v>
      </c>
      <c r="L5255">
        <v>0</v>
      </c>
      <c r="M5255">
        <v>16544</v>
      </c>
      <c r="O5255" s="2" t="str">
        <f>TRIM(SampleSuperstore3[[#This Row],[City]])</f>
        <v>Los Angeles</v>
      </c>
      <c r="P5255" s="2" t="str">
        <f>TRIM(SampleSuperstore3[[#This Row],[State]])</f>
        <v>California</v>
      </c>
      <c r="Q5255" s="2" t="str">
        <f t="shared" si="82"/>
        <v>Los Angeles California</v>
      </c>
      <c r="R5255" s="6" t="s">
        <v>119</v>
      </c>
      <c r="S5255" s="2" t="s">
        <v>3</v>
      </c>
      <c r="T5255" s="2" t="s">
        <v>119</v>
      </c>
    </row>
    <row r="5256" spans="1:20" x14ac:dyDescent="0.3">
      <c r="A5256" t="s">
        <v>28</v>
      </c>
      <c r="B5256" t="s">
        <v>44</v>
      </c>
      <c r="C5256" t="s">
        <v>15</v>
      </c>
      <c r="D5256" t="s">
        <v>55</v>
      </c>
      <c r="E5256" t="s">
        <v>56</v>
      </c>
      <c r="F5256">
        <v>19120</v>
      </c>
      <c r="G5256" t="s">
        <v>57</v>
      </c>
      <c r="H5256" t="s">
        <v>26</v>
      </c>
      <c r="I5256" t="s">
        <v>41</v>
      </c>
      <c r="J5256">
        <v>45528</v>
      </c>
      <c r="K5256">
        <v>3</v>
      </c>
      <c r="L5256">
        <v>2</v>
      </c>
      <c r="M5256">
        <v>159348</v>
      </c>
      <c r="O5256" s="2" t="str">
        <f>TRIM(SampleSuperstore3[[#This Row],[City]])</f>
        <v>Philadelphia</v>
      </c>
      <c r="P5256" s="2" t="str">
        <f>TRIM(SampleSuperstore3[[#This Row],[State]])</f>
        <v>Pennsylvania</v>
      </c>
      <c r="Q5256" s="2" t="str">
        <f t="shared" si="82"/>
        <v>Philadelphia Pennsylvania</v>
      </c>
      <c r="R5256" s="6" t="s">
        <v>716</v>
      </c>
      <c r="S5256" s="2" t="s">
        <v>717</v>
      </c>
      <c r="T5256" s="2" t="s">
        <v>24</v>
      </c>
    </row>
    <row r="5257" spans="1:20" x14ac:dyDescent="0.3">
      <c r="A5257" t="s">
        <v>62</v>
      </c>
      <c r="B5257" t="s">
        <v>44</v>
      </c>
      <c r="C5257" t="s">
        <v>15</v>
      </c>
      <c r="D5257" t="s">
        <v>61</v>
      </c>
      <c r="E5257" t="s">
        <v>46</v>
      </c>
      <c r="F5257">
        <v>77036</v>
      </c>
      <c r="G5257" t="s">
        <v>47</v>
      </c>
      <c r="H5257" t="s">
        <v>35</v>
      </c>
      <c r="I5257" t="s">
        <v>36</v>
      </c>
      <c r="J5257">
        <v>196776</v>
      </c>
      <c r="K5257">
        <v>3</v>
      </c>
      <c r="L5257">
        <v>2</v>
      </c>
      <c r="M5257">
        <v>147582</v>
      </c>
      <c r="O5257" s="2" t="str">
        <f>TRIM(SampleSuperstore3[[#This Row],[City]])</f>
        <v>Houston</v>
      </c>
      <c r="P5257" s="2" t="str">
        <f>TRIM(SampleSuperstore3[[#This Row],[State]])</f>
        <v>Texas</v>
      </c>
      <c r="Q5257" s="2" t="str">
        <f t="shared" si="82"/>
        <v>Houston Texas</v>
      </c>
      <c r="R5257" s="6" t="s">
        <v>626</v>
      </c>
      <c r="S5257" s="2" t="s">
        <v>627</v>
      </c>
      <c r="T5257" s="2" t="s">
        <v>24</v>
      </c>
    </row>
    <row r="5258" spans="1:20" x14ac:dyDescent="0.3">
      <c r="A5258" t="s">
        <v>62</v>
      </c>
      <c r="B5258" t="s">
        <v>44</v>
      </c>
      <c r="C5258" t="s">
        <v>15</v>
      </c>
      <c r="D5258" t="s">
        <v>61</v>
      </c>
      <c r="E5258" t="s">
        <v>46</v>
      </c>
      <c r="F5258">
        <v>77036</v>
      </c>
      <c r="G5258" t="s">
        <v>47</v>
      </c>
      <c r="H5258" t="s">
        <v>26</v>
      </c>
      <c r="I5258" t="s">
        <v>37</v>
      </c>
      <c r="J5258">
        <v>292</v>
      </c>
      <c r="K5258">
        <v>2</v>
      </c>
      <c r="L5258">
        <v>8</v>
      </c>
      <c r="M5258">
        <v>-4818</v>
      </c>
      <c r="O5258" s="2" t="str">
        <f>TRIM(SampleSuperstore3[[#This Row],[City]])</f>
        <v>Houston</v>
      </c>
      <c r="P5258" s="2" t="str">
        <f>TRIM(SampleSuperstore3[[#This Row],[State]])</f>
        <v>Texas</v>
      </c>
      <c r="Q5258" s="2" t="str">
        <f t="shared" si="82"/>
        <v>Houston Texas</v>
      </c>
      <c r="R5258" s="6" t="s">
        <v>55</v>
      </c>
      <c r="S5258" s="2" t="s">
        <v>56</v>
      </c>
      <c r="T5258" s="2"/>
    </row>
    <row r="5259" spans="1:20" x14ac:dyDescent="0.3">
      <c r="A5259" t="s">
        <v>62</v>
      </c>
      <c r="B5259" t="s">
        <v>44</v>
      </c>
      <c r="C5259" t="s">
        <v>15</v>
      </c>
      <c r="D5259" t="s">
        <v>61</v>
      </c>
      <c r="E5259" t="s">
        <v>46</v>
      </c>
      <c r="F5259">
        <v>77036</v>
      </c>
      <c r="G5259" t="s">
        <v>47</v>
      </c>
      <c r="H5259" t="s">
        <v>19</v>
      </c>
      <c r="I5259" t="s">
        <v>31</v>
      </c>
      <c r="J5259">
        <v>200795</v>
      </c>
      <c r="K5259">
        <v>1</v>
      </c>
      <c r="L5259">
        <v>3</v>
      </c>
      <c r="M5259">
        <v>-22948</v>
      </c>
      <c r="O5259" s="2" t="str">
        <f>TRIM(SampleSuperstore3[[#This Row],[City]])</f>
        <v>Houston</v>
      </c>
      <c r="P5259" s="2" t="str">
        <f>TRIM(SampleSuperstore3[[#This Row],[State]])</f>
        <v>Texas</v>
      </c>
      <c r="Q5259" s="2" t="str">
        <f t="shared" si="82"/>
        <v>Houston Texas</v>
      </c>
      <c r="R5259" s="6" t="s">
        <v>61</v>
      </c>
      <c r="S5259" s="2" t="s">
        <v>46</v>
      </c>
      <c r="T5259" s="2"/>
    </row>
    <row r="5260" spans="1:20" x14ac:dyDescent="0.3">
      <c r="A5260" t="s">
        <v>62</v>
      </c>
      <c r="B5260" t="s">
        <v>44</v>
      </c>
      <c r="C5260" t="s">
        <v>15</v>
      </c>
      <c r="D5260" t="s">
        <v>61</v>
      </c>
      <c r="E5260" t="s">
        <v>46</v>
      </c>
      <c r="F5260">
        <v>77036</v>
      </c>
      <c r="G5260" t="s">
        <v>47</v>
      </c>
      <c r="H5260" t="s">
        <v>35</v>
      </c>
      <c r="I5260" t="s">
        <v>59</v>
      </c>
      <c r="J5260">
        <v>46688</v>
      </c>
      <c r="K5260">
        <v>4</v>
      </c>
      <c r="L5260">
        <v>2</v>
      </c>
      <c r="M5260">
        <v>-2918</v>
      </c>
      <c r="O5260" s="2" t="str">
        <f>TRIM(SampleSuperstore3[[#This Row],[City]])</f>
        <v>Houston</v>
      </c>
      <c r="P5260" s="2" t="str">
        <f>TRIM(SampleSuperstore3[[#This Row],[State]])</f>
        <v>Texas</v>
      </c>
      <c r="Q5260" s="2" t="str">
        <f t="shared" si="82"/>
        <v>Houston Texas</v>
      </c>
      <c r="R5260" s="6" t="s">
        <v>61</v>
      </c>
      <c r="S5260" s="2" t="s">
        <v>46</v>
      </c>
      <c r="T5260" s="2"/>
    </row>
    <row r="5261" spans="1:20" x14ac:dyDescent="0.3">
      <c r="A5261" t="s">
        <v>62</v>
      </c>
      <c r="B5261" t="s">
        <v>44</v>
      </c>
      <c r="C5261" t="s">
        <v>15</v>
      </c>
      <c r="D5261" t="s">
        <v>61</v>
      </c>
      <c r="E5261" t="s">
        <v>46</v>
      </c>
      <c r="F5261">
        <v>77036</v>
      </c>
      <c r="G5261" t="s">
        <v>47</v>
      </c>
      <c r="H5261" t="s">
        <v>26</v>
      </c>
      <c r="I5261" t="s">
        <v>34</v>
      </c>
      <c r="J5261">
        <v>21864</v>
      </c>
      <c r="K5261">
        <v>3</v>
      </c>
      <c r="L5261">
        <v>2</v>
      </c>
      <c r="M5261">
        <v>35529</v>
      </c>
      <c r="O5261" s="2" t="str">
        <f>TRIM(SampleSuperstore3[[#This Row],[City]])</f>
        <v>Houston</v>
      </c>
      <c r="P5261" s="2" t="str">
        <f>TRIM(SampleSuperstore3[[#This Row],[State]])</f>
        <v>Texas</v>
      </c>
      <c r="Q5261" s="2" t="str">
        <f t="shared" si="82"/>
        <v>Houston Texas</v>
      </c>
      <c r="R5261" s="6" t="s">
        <v>61</v>
      </c>
      <c r="S5261" s="2" t="s">
        <v>46</v>
      </c>
      <c r="T5261" s="2"/>
    </row>
    <row r="5262" spans="1:20" x14ac:dyDescent="0.3">
      <c r="A5262" t="s">
        <v>62</v>
      </c>
      <c r="B5262" t="s">
        <v>22</v>
      </c>
      <c r="C5262" t="s">
        <v>15</v>
      </c>
      <c r="D5262" t="s">
        <v>42</v>
      </c>
      <c r="E5262" t="s">
        <v>43</v>
      </c>
      <c r="F5262">
        <v>98103</v>
      </c>
      <c r="G5262" t="s">
        <v>25</v>
      </c>
      <c r="H5262" t="s">
        <v>26</v>
      </c>
      <c r="I5262" t="s">
        <v>41</v>
      </c>
      <c r="J5262">
        <v>1176</v>
      </c>
      <c r="K5262">
        <v>2</v>
      </c>
      <c r="L5262">
        <v>0</v>
      </c>
      <c r="M5262">
        <v>57624</v>
      </c>
      <c r="O5262" s="2" t="str">
        <f>TRIM(SampleSuperstore3[[#This Row],[City]])</f>
        <v>Seattle</v>
      </c>
      <c r="P5262" s="2" t="str">
        <f>TRIM(SampleSuperstore3[[#This Row],[State]])</f>
        <v>Washington</v>
      </c>
      <c r="Q5262" s="2" t="str">
        <f t="shared" si="82"/>
        <v>Seattle Washington</v>
      </c>
      <c r="R5262" s="6" t="s">
        <v>61</v>
      </c>
      <c r="S5262" s="2" t="s">
        <v>46</v>
      </c>
      <c r="T5262" s="2"/>
    </row>
    <row r="5263" spans="1:20" x14ac:dyDescent="0.3">
      <c r="A5263" t="s">
        <v>62</v>
      </c>
      <c r="B5263" t="s">
        <v>22</v>
      </c>
      <c r="C5263" t="s">
        <v>15</v>
      </c>
      <c r="D5263" t="s">
        <v>42</v>
      </c>
      <c r="E5263" t="s">
        <v>43</v>
      </c>
      <c r="F5263">
        <v>98103</v>
      </c>
      <c r="G5263" t="s">
        <v>25</v>
      </c>
      <c r="H5263" t="s">
        <v>26</v>
      </c>
      <c r="I5263" t="s">
        <v>41</v>
      </c>
      <c r="J5263">
        <v>16794</v>
      </c>
      <c r="K5263">
        <v>3</v>
      </c>
      <c r="L5263">
        <v>0</v>
      </c>
      <c r="M5263">
        <v>822906</v>
      </c>
      <c r="O5263" s="2" t="str">
        <f>TRIM(SampleSuperstore3[[#This Row],[City]])</f>
        <v>Seattle</v>
      </c>
      <c r="P5263" s="2" t="str">
        <f>TRIM(SampleSuperstore3[[#This Row],[State]])</f>
        <v>Washington</v>
      </c>
      <c r="Q5263" s="2" t="str">
        <f t="shared" si="82"/>
        <v>Seattle Washington</v>
      </c>
      <c r="R5263" s="6" t="s">
        <v>61</v>
      </c>
      <c r="S5263" s="2" t="s">
        <v>46</v>
      </c>
      <c r="T5263" s="2"/>
    </row>
    <row r="5264" spans="1:20" x14ac:dyDescent="0.3">
      <c r="A5264" t="s">
        <v>62</v>
      </c>
      <c r="B5264" t="s">
        <v>22</v>
      </c>
      <c r="C5264" t="s">
        <v>15</v>
      </c>
      <c r="D5264" t="s">
        <v>42</v>
      </c>
      <c r="E5264" t="s">
        <v>43</v>
      </c>
      <c r="F5264">
        <v>98103</v>
      </c>
      <c r="G5264" t="s">
        <v>25</v>
      </c>
      <c r="H5264" t="s">
        <v>26</v>
      </c>
      <c r="I5264" t="s">
        <v>38</v>
      </c>
      <c r="J5264">
        <v>389</v>
      </c>
      <c r="K5264">
        <v>1</v>
      </c>
      <c r="L5264">
        <v>0</v>
      </c>
      <c r="M5264">
        <v>10114</v>
      </c>
      <c r="O5264" s="2" t="str">
        <f>TRIM(SampleSuperstore3[[#This Row],[City]])</f>
        <v>Seattle</v>
      </c>
      <c r="P5264" s="2" t="str">
        <f>TRIM(SampleSuperstore3[[#This Row],[State]])</f>
        <v>Washington</v>
      </c>
      <c r="Q5264" s="2" t="str">
        <f t="shared" si="82"/>
        <v>Seattle Washington</v>
      </c>
      <c r="R5264" s="6" t="s">
        <v>42</v>
      </c>
      <c r="S5264" s="2" t="s">
        <v>43</v>
      </c>
      <c r="T5264" s="2"/>
    </row>
    <row r="5265" spans="1:20" x14ac:dyDescent="0.3">
      <c r="A5265" t="s">
        <v>28</v>
      </c>
      <c r="B5265" t="s">
        <v>44</v>
      </c>
      <c r="C5265" t="s">
        <v>15</v>
      </c>
      <c r="D5265" t="s">
        <v>266</v>
      </c>
      <c r="E5265" t="s">
        <v>76</v>
      </c>
      <c r="F5265">
        <v>10701</v>
      </c>
      <c r="G5265" t="s">
        <v>57</v>
      </c>
      <c r="H5265" t="s">
        <v>35</v>
      </c>
      <c r="I5265" t="s">
        <v>123</v>
      </c>
      <c r="J5265">
        <v>5244</v>
      </c>
      <c r="K5265">
        <v>4</v>
      </c>
      <c r="L5265">
        <v>0</v>
      </c>
      <c r="M5265">
        <v>241224</v>
      </c>
      <c r="O5265" s="2" t="str">
        <f>TRIM(SampleSuperstore3[[#This Row],[City]])</f>
        <v>Yonkers</v>
      </c>
      <c r="P5265" s="2" t="str">
        <f>TRIM(SampleSuperstore3[[#This Row],[State]])</f>
        <v>New York</v>
      </c>
      <c r="Q5265" s="2" t="str">
        <f t="shared" si="82"/>
        <v>Yonkers New York</v>
      </c>
      <c r="R5265" s="6" t="s">
        <v>42</v>
      </c>
      <c r="S5265" s="2" t="s">
        <v>43</v>
      </c>
      <c r="T5265" s="2"/>
    </row>
    <row r="5266" spans="1:20" x14ac:dyDescent="0.3">
      <c r="A5266" t="s">
        <v>168</v>
      </c>
      <c r="B5266" t="s">
        <v>14</v>
      </c>
      <c r="C5266" t="s">
        <v>15</v>
      </c>
      <c r="D5266" t="s">
        <v>52</v>
      </c>
      <c r="E5266" t="s">
        <v>24</v>
      </c>
      <c r="F5266">
        <v>94110</v>
      </c>
      <c r="G5266" t="s">
        <v>25</v>
      </c>
      <c r="H5266" t="s">
        <v>19</v>
      </c>
      <c r="I5266" t="s">
        <v>33</v>
      </c>
      <c r="J5266">
        <v>3236</v>
      </c>
      <c r="K5266">
        <v>4</v>
      </c>
      <c r="L5266">
        <v>0</v>
      </c>
      <c r="M5266">
        <v>116496</v>
      </c>
      <c r="O5266" s="2" t="str">
        <f>TRIM(SampleSuperstore3[[#This Row],[City]])</f>
        <v>San Francisco</v>
      </c>
      <c r="P5266" s="2" t="str">
        <f>TRIM(SampleSuperstore3[[#This Row],[State]])</f>
        <v>California</v>
      </c>
      <c r="Q5266" s="2" t="str">
        <f t="shared" si="82"/>
        <v>San Francisco California</v>
      </c>
      <c r="R5266" s="6" t="s">
        <v>42</v>
      </c>
      <c r="S5266" s="2" t="s">
        <v>43</v>
      </c>
      <c r="T5266" s="2"/>
    </row>
    <row r="5267" spans="1:20" x14ac:dyDescent="0.3">
      <c r="A5267" t="s">
        <v>168</v>
      </c>
      <c r="B5267" t="s">
        <v>14</v>
      </c>
      <c r="C5267" t="s">
        <v>15</v>
      </c>
      <c r="D5267" t="s">
        <v>52</v>
      </c>
      <c r="E5267" t="s">
        <v>24</v>
      </c>
      <c r="F5267">
        <v>94110</v>
      </c>
      <c r="G5267" t="s">
        <v>25</v>
      </c>
      <c r="H5267" t="s">
        <v>26</v>
      </c>
      <c r="I5267" t="s">
        <v>38</v>
      </c>
      <c r="J5267">
        <v>4066</v>
      </c>
      <c r="K5267">
        <v>5</v>
      </c>
      <c r="L5267">
        <v>0</v>
      </c>
      <c r="M5267">
        <v>113848</v>
      </c>
      <c r="O5267" s="2" t="str">
        <f>TRIM(SampleSuperstore3[[#This Row],[City]])</f>
        <v>San Francisco</v>
      </c>
      <c r="P5267" s="2" t="str">
        <f>TRIM(SampleSuperstore3[[#This Row],[State]])</f>
        <v>California</v>
      </c>
      <c r="Q5267" s="2" t="str">
        <f t="shared" si="82"/>
        <v>San Francisco California</v>
      </c>
      <c r="R5267" s="6" t="s">
        <v>266</v>
      </c>
      <c r="S5267" s="2" t="s">
        <v>634</v>
      </c>
      <c r="T5267" s="2" t="s">
        <v>369</v>
      </c>
    </row>
    <row r="5268" spans="1:20" x14ac:dyDescent="0.3">
      <c r="A5268" t="s">
        <v>168</v>
      </c>
      <c r="B5268" t="s">
        <v>22</v>
      </c>
      <c r="C5268" t="s">
        <v>15</v>
      </c>
      <c r="D5268" t="s">
        <v>23</v>
      </c>
      <c r="E5268" t="s">
        <v>24</v>
      </c>
      <c r="F5268">
        <v>90008</v>
      </c>
      <c r="G5268" t="s">
        <v>25</v>
      </c>
      <c r="H5268" t="s">
        <v>19</v>
      </c>
      <c r="I5268" t="s">
        <v>33</v>
      </c>
      <c r="J5268">
        <v>2792</v>
      </c>
      <c r="K5268">
        <v>4</v>
      </c>
      <c r="L5268">
        <v>0</v>
      </c>
      <c r="M5268">
        <v>80968</v>
      </c>
      <c r="O5268" s="2" t="str">
        <f>TRIM(SampleSuperstore3[[#This Row],[City]])</f>
        <v>Los Angeles</v>
      </c>
      <c r="P5268" s="2" t="str">
        <f>TRIM(SampleSuperstore3[[#This Row],[State]])</f>
        <v>California</v>
      </c>
      <c r="Q5268" s="2" t="str">
        <f t="shared" si="82"/>
        <v>Los Angeles California</v>
      </c>
      <c r="R5268" s="6" t="s">
        <v>632</v>
      </c>
      <c r="S5268" s="2" t="s">
        <v>633</v>
      </c>
      <c r="T5268" s="2" t="s">
        <v>24</v>
      </c>
    </row>
    <row r="5269" spans="1:20" x14ac:dyDescent="0.3">
      <c r="A5269" t="s">
        <v>168</v>
      </c>
      <c r="B5269" t="s">
        <v>22</v>
      </c>
      <c r="C5269" t="s">
        <v>15</v>
      </c>
      <c r="D5269" t="s">
        <v>23</v>
      </c>
      <c r="E5269" t="s">
        <v>24</v>
      </c>
      <c r="F5269">
        <v>90008</v>
      </c>
      <c r="G5269" t="s">
        <v>25</v>
      </c>
      <c r="H5269" t="s">
        <v>19</v>
      </c>
      <c r="I5269" t="s">
        <v>31</v>
      </c>
      <c r="J5269">
        <v>399672</v>
      </c>
      <c r="K5269">
        <v>7</v>
      </c>
      <c r="L5269">
        <v>2</v>
      </c>
      <c r="M5269">
        <v>-149877</v>
      </c>
      <c r="O5269" s="2" t="str">
        <f>TRIM(SampleSuperstore3[[#This Row],[City]])</f>
        <v>Los Angeles</v>
      </c>
      <c r="P5269" s="2" t="str">
        <f>TRIM(SampleSuperstore3[[#This Row],[State]])</f>
        <v>California</v>
      </c>
      <c r="Q5269" s="2" t="str">
        <f t="shared" si="82"/>
        <v>Los Angeles California</v>
      </c>
      <c r="R5269" s="6" t="s">
        <v>632</v>
      </c>
      <c r="S5269" s="2" t="s">
        <v>633</v>
      </c>
      <c r="T5269" s="2" t="s">
        <v>24</v>
      </c>
    </row>
    <row r="5270" spans="1:20" x14ac:dyDescent="0.3">
      <c r="A5270" t="s">
        <v>62</v>
      </c>
      <c r="B5270" t="s">
        <v>44</v>
      </c>
      <c r="C5270" t="s">
        <v>15</v>
      </c>
      <c r="D5270" t="s">
        <v>180</v>
      </c>
      <c r="E5270" t="s">
        <v>30</v>
      </c>
      <c r="F5270">
        <v>33142</v>
      </c>
      <c r="G5270" t="s">
        <v>18</v>
      </c>
      <c r="H5270" t="s">
        <v>26</v>
      </c>
      <c r="I5270" t="s">
        <v>37</v>
      </c>
      <c r="J5270">
        <v>3744</v>
      </c>
      <c r="K5270">
        <v>4</v>
      </c>
      <c r="L5270">
        <v>7</v>
      </c>
      <c r="M5270">
        <v>-26208</v>
      </c>
      <c r="O5270" s="2" t="str">
        <f>TRIM(SampleSuperstore3[[#This Row],[City]])</f>
        <v>Miami</v>
      </c>
      <c r="P5270" s="2" t="str">
        <f>TRIM(SampleSuperstore3[[#This Row],[State]])</f>
        <v>Florida</v>
      </c>
      <c r="Q5270" s="2" t="str">
        <f t="shared" si="82"/>
        <v>Miami Florida</v>
      </c>
      <c r="R5270" s="6" t="s">
        <v>626</v>
      </c>
      <c r="S5270" s="2" t="s">
        <v>627</v>
      </c>
      <c r="T5270" s="2" t="s">
        <v>24</v>
      </c>
    </row>
    <row r="5271" spans="1:20" x14ac:dyDescent="0.3">
      <c r="A5271" t="s">
        <v>13</v>
      </c>
      <c r="B5271" t="s">
        <v>14</v>
      </c>
      <c r="C5271" t="s">
        <v>15</v>
      </c>
      <c r="D5271" t="s">
        <v>223</v>
      </c>
      <c r="E5271" t="s">
        <v>380</v>
      </c>
      <c r="F5271">
        <v>5408</v>
      </c>
      <c r="G5271" t="s">
        <v>57</v>
      </c>
      <c r="H5271" t="s">
        <v>19</v>
      </c>
      <c r="I5271" t="s">
        <v>21</v>
      </c>
      <c r="J5271">
        <v>7152</v>
      </c>
      <c r="K5271">
        <v>3</v>
      </c>
      <c r="L5271">
        <v>0</v>
      </c>
      <c r="M5271">
        <v>1788</v>
      </c>
      <c r="O5271" s="2" t="str">
        <f>TRIM(SampleSuperstore3[[#This Row],[City]])</f>
        <v>Burlington</v>
      </c>
      <c r="P5271" s="2" t="str">
        <f>TRIM(SampleSuperstore3[[#This Row],[State]])</f>
        <v>Vermont</v>
      </c>
      <c r="Q5271" s="2" t="str">
        <f t="shared" si="82"/>
        <v>Burlington Vermont</v>
      </c>
      <c r="R5271" s="6" t="s">
        <v>626</v>
      </c>
      <c r="S5271" s="2" t="s">
        <v>627</v>
      </c>
      <c r="T5271" s="2" t="s">
        <v>24</v>
      </c>
    </row>
    <row r="5272" spans="1:20" x14ac:dyDescent="0.3">
      <c r="A5272" t="s">
        <v>28</v>
      </c>
      <c r="B5272" t="s">
        <v>22</v>
      </c>
      <c r="C5272" t="s">
        <v>15</v>
      </c>
      <c r="D5272" t="s">
        <v>196</v>
      </c>
      <c r="E5272" t="s">
        <v>197</v>
      </c>
      <c r="F5272">
        <v>72701</v>
      </c>
      <c r="G5272" t="s">
        <v>18</v>
      </c>
      <c r="H5272" t="s">
        <v>35</v>
      </c>
      <c r="I5272" t="s">
        <v>59</v>
      </c>
      <c r="J5272">
        <v>1598</v>
      </c>
      <c r="K5272">
        <v>4</v>
      </c>
      <c r="L5272">
        <v>0</v>
      </c>
      <c r="M5272">
        <v>70312</v>
      </c>
      <c r="O5272" s="2" t="str">
        <f>TRIM(SampleSuperstore3[[#This Row],[City]])</f>
        <v>Fayetteville</v>
      </c>
      <c r="P5272" s="2" t="str">
        <f>TRIM(SampleSuperstore3[[#This Row],[State]])</f>
        <v>Arkansas</v>
      </c>
      <c r="Q5272" s="2" t="str">
        <f t="shared" si="82"/>
        <v>Fayetteville Arkansas</v>
      </c>
      <c r="R5272" s="6" t="s">
        <v>180</v>
      </c>
      <c r="S5272" s="2" t="s">
        <v>30</v>
      </c>
      <c r="T5272" s="2"/>
    </row>
    <row r="5273" spans="1:20" x14ac:dyDescent="0.3">
      <c r="A5273" t="s">
        <v>28</v>
      </c>
      <c r="B5273" t="s">
        <v>22</v>
      </c>
      <c r="C5273" t="s">
        <v>15</v>
      </c>
      <c r="D5273" t="s">
        <v>196</v>
      </c>
      <c r="E5273" t="s">
        <v>197</v>
      </c>
      <c r="F5273">
        <v>72701</v>
      </c>
      <c r="G5273" t="s">
        <v>18</v>
      </c>
      <c r="H5273" t="s">
        <v>35</v>
      </c>
      <c r="I5273" t="s">
        <v>59</v>
      </c>
      <c r="J5273">
        <v>4475</v>
      </c>
      <c r="K5273">
        <v>5</v>
      </c>
      <c r="L5273">
        <v>0</v>
      </c>
      <c r="M5273">
        <v>85025</v>
      </c>
      <c r="O5273" s="2" t="str">
        <f>TRIM(SampleSuperstore3[[#This Row],[City]])</f>
        <v>Fayetteville</v>
      </c>
      <c r="P5273" s="2" t="str">
        <f>TRIM(SampleSuperstore3[[#This Row],[State]])</f>
        <v>Arkansas</v>
      </c>
      <c r="Q5273" s="2" t="str">
        <f t="shared" si="82"/>
        <v>Fayetteville Arkansas</v>
      </c>
      <c r="R5273" s="6" t="s">
        <v>223</v>
      </c>
      <c r="S5273" s="2" t="s">
        <v>380</v>
      </c>
      <c r="T5273" s="2"/>
    </row>
    <row r="5274" spans="1:20" x14ac:dyDescent="0.3">
      <c r="A5274" t="s">
        <v>28</v>
      </c>
      <c r="B5274" t="s">
        <v>44</v>
      </c>
      <c r="C5274" t="s">
        <v>15</v>
      </c>
      <c r="D5274" t="s">
        <v>462</v>
      </c>
      <c r="E5274" t="s">
        <v>46</v>
      </c>
      <c r="F5274">
        <v>79762</v>
      </c>
      <c r="G5274" t="s">
        <v>47</v>
      </c>
      <c r="H5274" t="s">
        <v>19</v>
      </c>
      <c r="I5274" t="s">
        <v>21</v>
      </c>
      <c r="J5274">
        <v>340116</v>
      </c>
      <c r="K5274">
        <v>6</v>
      </c>
      <c r="L5274">
        <v>3</v>
      </c>
      <c r="M5274">
        <v>-97176</v>
      </c>
      <c r="O5274" s="2" t="str">
        <f>TRIM(SampleSuperstore3[[#This Row],[City]])</f>
        <v>Odessa</v>
      </c>
      <c r="P5274" s="2" t="str">
        <f>TRIM(SampleSuperstore3[[#This Row],[State]])</f>
        <v>Texas</v>
      </c>
      <c r="Q5274" s="2" t="str">
        <f t="shared" si="82"/>
        <v>Odessa Texas</v>
      </c>
      <c r="R5274" s="6" t="s">
        <v>196</v>
      </c>
      <c r="S5274" s="2" t="s">
        <v>197</v>
      </c>
      <c r="T5274" s="2"/>
    </row>
    <row r="5275" spans="1:20" x14ac:dyDescent="0.3">
      <c r="A5275" t="s">
        <v>28</v>
      </c>
      <c r="B5275" t="s">
        <v>14</v>
      </c>
      <c r="C5275" t="s">
        <v>15</v>
      </c>
      <c r="D5275" t="s">
        <v>258</v>
      </c>
      <c r="E5275" t="s">
        <v>83</v>
      </c>
      <c r="F5275">
        <v>23464</v>
      </c>
      <c r="G5275" t="s">
        <v>18</v>
      </c>
      <c r="H5275" t="s">
        <v>26</v>
      </c>
      <c r="I5275" t="s">
        <v>41</v>
      </c>
      <c r="J5275">
        <v>10552</v>
      </c>
      <c r="K5275">
        <v>4</v>
      </c>
      <c r="L5275">
        <v>0</v>
      </c>
      <c r="M5275">
        <v>485392</v>
      </c>
      <c r="O5275" s="2" t="str">
        <f>TRIM(SampleSuperstore3[[#This Row],[City]])</f>
        <v>Virginia Beach</v>
      </c>
      <c r="P5275" s="2" t="str">
        <f>TRIM(SampleSuperstore3[[#This Row],[State]])</f>
        <v>Virginia</v>
      </c>
      <c r="Q5275" s="2" t="str">
        <f t="shared" si="82"/>
        <v>Virginia Beach Virginia</v>
      </c>
      <c r="R5275" s="6" t="s">
        <v>196</v>
      </c>
      <c r="S5275" s="2" t="s">
        <v>197</v>
      </c>
      <c r="T5275" s="2"/>
    </row>
    <row r="5276" spans="1:20" x14ac:dyDescent="0.3">
      <c r="A5276" t="s">
        <v>28</v>
      </c>
      <c r="B5276" t="s">
        <v>14</v>
      </c>
      <c r="C5276" t="s">
        <v>15</v>
      </c>
      <c r="D5276" t="s">
        <v>241</v>
      </c>
      <c r="E5276" t="s">
        <v>49</v>
      </c>
      <c r="F5276">
        <v>53209</v>
      </c>
      <c r="G5276" t="s">
        <v>47</v>
      </c>
      <c r="H5276" t="s">
        <v>35</v>
      </c>
      <c r="I5276" t="s">
        <v>59</v>
      </c>
      <c r="J5276">
        <v>1348</v>
      </c>
      <c r="K5276">
        <v>1</v>
      </c>
      <c r="L5276">
        <v>0</v>
      </c>
      <c r="M5276">
        <v>18872</v>
      </c>
      <c r="O5276" s="2" t="str">
        <f>TRIM(SampleSuperstore3[[#This Row],[City]])</f>
        <v>Milwaukee</v>
      </c>
      <c r="P5276" s="2" t="str">
        <f>TRIM(SampleSuperstore3[[#This Row],[State]])</f>
        <v>Wisconsin</v>
      </c>
      <c r="Q5276" s="2" t="str">
        <f t="shared" si="82"/>
        <v>Milwaukee Wisconsin</v>
      </c>
      <c r="R5276" s="6" t="s">
        <v>462</v>
      </c>
      <c r="S5276" s="2" t="s">
        <v>46</v>
      </c>
      <c r="T5276" s="2"/>
    </row>
    <row r="5277" spans="1:20" x14ac:dyDescent="0.3">
      <c r="A5277" t="s">
        <v>28</v>
      </c>
      <c r="B5277" t="s">
        <v>14</v>
      </c>
      <c r="C5277" t="s">
        <v>15</v>
      </c>
      <c r="D5277" t="s">
        <v>140</v>
      </c>
      <c r="E5277" t="s">
        <v>70</v>
      </c>
      <c r="F5277">
        <v>48234</v>
      </c>
      <c r="G5277" t="s">
        <v>47</v>
      </c>
      <c r="H5277" t="s">
        <v>26</v>
      </c>
      <c r="I5277" t="s">
        <v>32</v>
      </c>
      <c r="J5277">
        <v>8552</v>
      </c>
      <c r="K5277">
        <v>2</v>
      </c>
      <c r="L5277">
        <v>0</v>
      </c>
      <c r="M5277">
        <v>222352</v>
      </c>
      <c r="O5277" s="2" t="str">
        <f>TRIM(SampleSuperstore3[[#This Row],[City]])</f>
        <v>Detroit</v>
      </c>
      <c r="P5277" s="2" t="str">
        <f>TRIM(SampleSuperstore3[[#This Row],[State]])</f>
        <v>Michigan</v>
      </c>
      <c r="Q5277" s="2" t="str">
        <f t="shared" si="82"/>
        <v>Detroit Michigan</v>
      </c>
      <c r="R5277" s="6" t="s">
        <v>83</v>
      </c>
      <c r="S5277" s="2" t="s">
        <v>652</v>
      </c>
      <c r="T5277" s="2" t="s">
        <v>83</v>
      </c>
    </row>
    <row r="5278" spans="1:20" x14ac:dyDescent="0.3">
      <c r="A5278" t="s">
        <v>28</v>
      </c>
      <c r="B5278" t="s">
        <v>22</v>
      </c>
      <c r="C5278" t="s">
        <v>15</v>
      </c>
      <c r="D5278" t="s">
        <v>92</v>
      </c>
      <c r="E5278" t="s">
        <v>68</v>
      </c>
      <c r="F5278">
        <v>55901</v>
      </c>
      <c r="G5278" t="s">
        <v>47</v>
      </c>
      <c r="H5278" t="s">
        <v>19</v>
      </c>
      <c r="I5278" t="s">
        <v>33</v>
      </c>
      <c r="J5278">
        <v>616</v>
      </c>
      <c r="K5278">
        <v>2</v>
      </c>
      <c r="L5278">
        <v>0</v>
      </c>
      <c r="M5278">
        <v>29568</v>
      </c>
      <c r="O5278" s="2" t="str">
        <f>TRIM(SampleSuperstore3[[#This Row],[City]])</f>
        <v>Rochester</v>
      </c>
      <c r="P5278" s="2" t="str">
        <f>TRIM(SampleSuperstore3[[#This Row],[State]])</f>
        <v>Minnesota</v>
      </c>
      <c r="Q5278" s="2" t="str">
        <f t="shared" si="82"/>
        <v>Rochester Minnesota</v>
      </c>
      <c r="R5278" s="6" t="s">
        <v>241</v>
      </c>
      <c r="S5278" s="2" t="s">
        <v>49</v>
      </c>
      <c r="T5278" s="2"/>
    </row>
    <row r="5279" spans="1:20" x14ac:dyDescent="0.3">
      <c r="A5279" t="s">
        <v>28</v>
      </c>
      <c r="B5279" t="s">
        <v>22</v>
      </c>
      <c r="C5279" t="s">
        <v>15</v>
      </c>
      <c r="D5279" t="s">
        <v>92</v>
      </c>
      <c r="E5279" t="s">
        <v>68</v>
      </c>
      <c r="F5279">
        <v>55901</v>
      </c>
      <c r="G5279" t="s">
        <v>47</v>
      </c>
      <c r="H5279" t="s">
        <v>26</v>
      </c>
      <c r="I5279" t="s">
        <v>41</v>
      </c>
      <c r="J5279">
        <v>3684</v>
      </c>
      <c r="K5279">
        <v>3</v>
      </c>
      <c r="L5279">
        <v>0</v>
      </c>
      <c r="M5279">
        <v>173148</v>
      </c>
      <c r="O5279" s="2" t="str">
        <f>TRIM(SampleSuperstore3[[#This Row],[City]])</f>
        <v>Rochester</v>
      </c>
      <c r="P5279" s="2" t="str">
        <f>TRIM(SampleSuperstore3[[#This Row],[State]])</f>
        <v>Minnesota</v>
      </c>
      <c r="Q5279" s="2" t="str">
        <f t="shared" si="82"/>
        <v>Rochester Minnesota</v>
      </c>
      <c r="R5279" s="6" t="s">
        <v>140</v>
      </c>
      <c r="S5279" s="2" t="s">
        <v>70</v>
      </c>
      <c r="T5279" s="2"/>
    </row>
    <row r="5280" spans="1:20" x14ac:dyDescent="0.3">
      <c r="A5280" t="s">
        <v>28</v>
      </c>
      <c r="B5280" t="s">
        <v>22</v>
      </c>
      <c r="C5280" t="s">
        <v>15</v>
      </c>
      <c r="D5280" t="s">
        <v>42</v>
      </c>
      <c r="E5280" t="s">
        <v>43</v>
      </c>
      <c r="F5280">
        <v>98105</v>
      </c>
      <c r="G5280" t="s">
        <v>25</v>
      </c>
      <c r="H5280" t="s">
        <v>26</v>
      </c>
      <c r="I5280" t="s">
        <v>32</v>
      </c>
      <c r="J5280">
        <v>1584</v>
      </c>
      <c r="K5280">
        <v>3</v>
      </c>
      <c r="L5280">
        <v>0</v>
      </c>
      <c r="M5280">
        <v>0</v>
      </c>
      <c r="O5280" s="2" t="str">
        <f>TRIM(SampleSuperstore3[[#This Row],[City]])</f>
        <v>Seattle</v>
      </c>
      <c r="P5280" s="2" t="str">
        <f>TRIM(SampleSuperstore3[[#This Row],[State]])</f>
        <v>Washington</v>
      </c>
      <c r="Q5280" s="2" t="str">
        <f t="shared" si="82"/>
        <v>Seattle Washington</v>
      </c>
      <c r="R5280" s="6" t="s">
        <v>92</v>
      </c>
      <c r="S5280" s="2" t="s">
        <v>68</v>
      </c>
      <c r="T5280" s="2"/>
    </row>
    <row r="5281" spans="1:20" x14ac:dyDescent="0.3">
      <c r="A5281" t="s">
        <v>28</v>
      </c>
      <c r="B5281" t="s">
        <v>22</v>
      </c>
      <c r="C5281" t="s">
        <v>15</v>
      </c>
      <c r="D5281" t="s">
        <v>42</v>
      </c>
      <c r="E5281" t="s">
        <v>43</v>
      </c>
      <c r="F5281">
        <v>98105</v>
      </c>
      <c r="G5281" t="s">
        <v>25</v>
      </c>
      <c r="H5281" t="s">
        <v>26</v>
      </c>
      <c r="I5281" t="s">
        <v>27</v>
      </c>
      <c r="J5281">
        <v>444</v>
      </c>
      <c r="K5281">
        <v>3</v>
      </c>
      <c r="L5281">
        <v>0</v>
      </c>
      <c r="M5281">
        <v>222</v>
      </c>
      <c r="O5281" s="2" t="str">
        <f>TRIM(SampleSuperstore3[[#This Row],[City]])</f>
        <v>Seattle</v>
      </c>
      <c r="P5281" s="2" t="str">
        <f>TRIM(SampleSuperstore3[[#This Row],[State]])</f>
        <v>Washington</v>
      </c>
      <c r="Q5281" s="2" t="str">
        <f t="shared" si="82"/>
        <v>Seattle Washington</v>
      </c>
      <c r="R5281" s="6" t="s">
        <v>92</v>
      </c>
      <c r="S5281" s="2" t="s">
        <v>68</v>
      </c>
      <c r="T5281" s="2"/>
    </row>
    <row r="5282" spans="1:20" x14ac:dyDescent="0.3">
      <c r="A5282" t="s">
        <v>62</v>
      </c>
      <c r="B5282" t="s">
        <v>14</v>
      </c>
      <c r="C5282" t="s">
        <v>15</v>
      </c>
      <c r="D5282" t="s">
        <v>183</v>
      </c>
      <c r="E5282" t="s">
        <v>98</v>
      </c>
      <c r="F5282">
        <v>80027</v>
      </c>
      <c r="G5282" t="s">
        <v>25</v>
      </c>
      <c r="H5282" t="s">
        <v>26</v>
      </c>
      <c r="I5282" t="s">
        <v>60</v>
      </c>
      <c r="J5282">
        <v>2124</v>
      </c>
      <c r="K5282">
        <v>9</v>
      </c>
      <c r="L5282">
        <v>2</v>
      </c>
      <c r="M5282">
        <v>7434</v>
      </c>
      <c r="O5282" s="2" t="str">
        <f>TRIM(SampleSuperstore3[[#This Row],[City]])</f>
        <v>Louisville</v>
      </c>
      <c r="P5282" s="2" t="str">
        <f>TRIM(SampleSuperstore3[[#This Row],[State]])</f>
        <v>Colorado</v>
      </c>
      <c r="Q5282" s="2" t="str">
        <f t="shared" si="82"/>
        <v>Louisville Colorado</v>
      </c>
      <c r="R5282" s="6" t="s">
        <v>42</v>
      </c>
      <c r="S5282" s="2" t="s">
        <v>43</v>
      </c>
      <c r="T5282" s="2"/>
    </row>
    <row r="5283" spans="1:20" x14ac:dyDescent="0.3">
      <c r="A5283" t="s">
        <v>62</v>
      </c>
      <c r="B5283" t="s">
        <v>14</v>
      </c>
      <c r="C5283" t="s">
        <v>15</v>
      </c>
      <c r="D5283" t="s">
        <v>183</v>
      </c>
      <c r="E5283" t="s">
        <v>98</v>
      </c>
      <c r="F5283">
        <v>80027</v>
      </c>
      <c r="G5283" t="s">
        <v>25</v>
      </c>
      <c r="H5283" t="s">
        <v>26</v>
      </c>
      <c r="I5283" t="s">
        <v>37</v>
      </c>
      <c r="J5283">
        <v>9552</v>
      </c>
      <c r="K5283">
        <v>8</v>
      </c>
      <c r="L5283">
        <v>7</v>
      </c>
      <c r="M5283">
        <v>-73232</v>
      </c>
      <c r="O5283" s="2" t="str">
        <f>TRIM(SampleSuperstore3[[#This Row],[City]])</f>
        <v>Louisville</v>
      </c>
      <c r="P5283" s="2" t="str">
        <f>TRIM(SampleSuperstore3[[#This Row],[State]])</f>
        <v>Colorado</v>
      </c>
      <c r="Q5283" s="2" t="str">
        <f t="shared" si="82"/>
        <v>Louisville Colorado</v>
      </c>
      <c r="R5283" s="6" t="s">
        <v>42</v>
      </c>
      <c r="S5283" s="2" t="s">
        <v>43</v>
      </c>
      <c r="T5283" s="2"/>
    </row>
    <row r="5284" spans="1:20" x14ac:dyDescent="0.3">
      <c r="A5284" t="s">
        <v>62</v>
      </c>
      <c r="B5284" t="s">
        <v>14</v>
      </c>
      <c r="C5284" t="s">
        <v>15</v>
      </c>
      <c r="D5284" t="s">
        <v>183</v>
      </c>
      <c r="E5284" t="s">
        <v>98</v>
      </c>
      <c r="F5284">
        <v>80027</v>
      </c>
      <c r="G5284" t="s">
        <v>25</v>
      </c>
      <c r="H5284" t="s">
        <v>19</v>
      </c>
      <c r="I5284" t="s">
        <v>20</v>
      </c>
      <c r="J5284">
        <v>89991</v>
      </c>
      <c r="K5284">
        <v>3</v>
      </c>
      <c r="L5284">
        <v>7</v>
      </c>
      <c r="M5284">
        <v>-1529847</v>
      </c>
      <c r="O5284" s="2" t="str">
        <f>TRIM(SampleSuperstore3[[#This Row],[City]])</f>
        <v>Louisville</v>
      </c>
      <c r="P5284" s="2" t="str">
        <f>TRIM(SampleSuperstore3[[#This Row],[State]])</f>
        <v>Colorado</v>
      </c>
      <c r="Q5284" s="2" t="str">
        <f t="shared" si="82"/>
        <v>Louisville Colorado</v>
      </c>
      <c r="R5284" s="6" t="s">
        <v>183</v>
      </c>
      <c r="S5284" s="2" t="s">
        <v>98</v>
      </c>
      <c r="T5284" s="2"/>
    </row>
    <row r="5285" spans="1:20" x14ac:dyDescent="0.3">
      <c r="A5285" t="s">
        <v>28</v>
      </c>
      <c r="B5285" t="s">
        <v>44</v>
      </c>
      <c r="C5285" t="s">
        <v>15</v>
      </c>
      <c r="D5285" t="s">
        <v>52</v>
      </c>
      <c r="E5285" t="s">
        <v>24</v>
      </c>
      <c r="F5285">
        <v>94122</v>
      </c>
      <c r="G5285" t="s">
        <v>25</v>
      </c>
      <c r="H5285" t="s">
        <v>26</v>
      </c>
      <c r="I5285" t="s">
        <v>41</v>
      </c>
      <c r="J5285">
        <v>16396</v>
      </c>
      <c r="K5285">
        <v>4</v>
      </c>
      <c r="L5285">
        <v>0</v>
      </c>
      <c r="M5285">
        <v>803404</v>
      </c>
      <c r="O5285" s="2" t="str">
        <f>TRIM(SampleSuperstore3[[#This Row],[City]])</f>
        <v>San Francisco</v>
      </c>
      <c r="P5285" s="2" t="str">
        <f>TRIM(SampleSuperstore3[[#This Row],[State]])</f>
        <v>California</v>
      </c>
      <c r="Q5285" s="2" t="str">
        <f t="shared" si="82"/>
        <v>San Francisco California</v>
      </c>
      <c r="R5285" s="6" t="s">
        <v>183</v>
      </c>
      <c r="S5285" s="2" t="s">
        <v>98</v>
      </c>
      <c r="T5285" s="2"/>
    </row>
    <row r="5286" spans="1:20" x14ac:dyDescent="0.3">
      <c r="A5286" t="s">
        <v>28</v>
      </c>
      <c r="B5286" t="s">
        <v>14</v>
      </c>
      <c r="C5286" t="s">
        <v>15</v>
      </c>
      <c r="D5286" t="s">
        <v>61</v>
      </c>
      <c r="E5286" t="s">
        <v>46</v>
      </c>
      <c r="F5286">
        <v>77036</v>
      </c>
      <c r="G5286" t="s">
        <v>47</v>
      </c>
      <c r="H5286" t="s">
        <v>26</v>
      </c>
      <c r="I5286" t="s">
        <v>41</v>
      </c>
      <c r="J5286">
        <v>17904</v>
      </c>
      <c r="K5286">
        <v>2</v>
      </c>
      <c r="L5286">
        <v>2</v>
      </c>
      <c r="M5286">
        <v>62664</v>
      </c>
      <c r="O5286" s="2" t="str">
        <f>TRIM(SampleSuperstore3[[#This Row],[City]])</f>
        <v>Houston</v>
      </c>
      <c r="P5286" s="2" t="str">
        <f>TRIM(SampleSuperstore3[[#This Row],[State]])</f>
        <v>Texas</v>
      </c>
      <c r="Q5286" s="2" t="str">
        <f t="shared" si="82"/>
        <v>Houston Texas</v>
      </c>
      <c r="R5286" s="6" t="s">
        <v>183</v>
      </c>
      <c r="S5286" s="2" t="s">
        <v>98</v>
      </c>
      <c r="T5286" s="2"/>
    </row>
    <row r="5287" spans="1:20" x14ac:dyDescent="0.3">
      <c r="A5287" t="s">
        <v>28</v>
      </c>
      <c r="B5287" t="s">
        <v>14</v>
      </c>
      <c r="C5287" t="s">
        <v>15</v>
      </c>
      <c r="D5287" t="s">
        <v>61</v>
      </c>
      <c r="E5287" t="s">
        <v>46</v>
      </c>
      <c r="F5287">
        <v>77036</v>
      </c>
      <c r="G5287" t="s">
        <v>47</v>
      </c>
      <c r="H5287" t="s">
        <v>19</v>
      </c>
      <c r="I5287" t="s">
        <v>21</v>
      </c>
      <c r="J5287">
        <v>9667</v>
      </c>
      <c r="K5287">
        <v>5</v>
      </c>
      <c r="L5287">
        <v>3</v>
      </c>
      <c r="M5287">
        <v>-1381</v>
      </c>
      <c r="O5287" s="2" t="str">
        <f>TRIM(SampleSuperstore3[[#This Row],[City]])</f>
        <v>Houston</v>
      </c>
      <c r="P5287" s="2" t="str">
        <f>TRIM(SampleSuperstore3[[#This Row],[State]])</f>
        <v>Texas</v>
      </c>
      <c r="Q5287" s="2" t="str">
        <f t="shared" si="82"/>
        <v>Houston Texas</v>
      </c>
      <c r="R5287" s="6" t="s">
        <v>632</v>
      </c>
      <c r="S5287" s="2" t="s">
        <v>633</v>
      </c>
      <c r="T5287" s="2" t="s">
        <v>24</v>
      </c>
    </row>
    <row r="5288" spans="1:20" x14ac:dyDescent="0.3">
      <c r="A5288" t="s">
        <v>28</v>
      </c>
      <c r="B5288" t="s">
        <v>14</v>
      </c>
      <c r="C5288" t="s">
        <v>15</v>
      </c>
      <c r="D5288" t="s">
        <v>61</v>
      </c>
      <c r="E5288" t="s">
        <v>46</v>
      </c>
      <c r="F5288">
        <v>77036</v>
      </c>
      <c r="G5288" t="s">
        <v>47</v>
      </c>
      <c r="H5288" t="s">
        <v>26</v>
      </c>
      <c r="I5288" t="s">
        <v>41</v>
      </c>
      <c r="J5288">
        <v>182112</v>
      </c>
      <c r="K5288">
        <v>6</v>
      </c>
      <c r="L5288">
        <v>2</v>
      </c>
      <c r="M5288">
        <v>614628</v>
      </c>
      <c r="O5288" s="2" t="str">
        <f>TRIM(SampleSuperstore3[[#This Row],[City]])</f>
        <v>Houston</v>
      </c>
      <c r="P5288" s="2" t="str">
        <f>TRIM(SampleSuperstore3[[#This Row],[State]])</f>
        <v>Texas</v>
      </c>
      <c r="Q5288" s="2" t="str">
        <f t="shared" si="82"/>
        <v>Houston Texas</v>
      </c>
      <c r="R5288" s="6" t="s">
        <v>61</v>
      </c>
      <c r="S5288" s="2" t="s">
        <v>46</v>
      </c>
      <c r="T5288" s="2"/>
    </row>
    <row r="5289" spans="1:20" x14ac:dyDescent="0.3">
      <c r="A5289" t="s">
        <v>62</v>
      </c>
      <c r="B5289" t="s">
        <v>14</v>
      </c>
      <c r="C5289" t="s">
        <v>15</v>
      </c>
      <c r="D5289" t="s">
        <v>180</v>
      </c>
      <c r="E5289" t="s">
        <v>30</v>
      </c>
      <c r="F5289">
        <v>33180</v>
      </c>
      <c r="G5289" t="s">
        <v>18</v>
      </c>
      <c r="H5289" t="s">
        <v>26</v>
      </c>
      <c r="I5289" t="s">
        <v>32</v>
      </c>
      <c r="J5289">
        <v>4464</v>
      </c>
      <c r="K5289">
        <v>1</v>
      </c>
      <c r="L5289">
        <v>2</v>
      </c>
      <c r="M5289">
        <v>3348</v>
      </c>
      <c r="O5289" s="2" t="str">
        <f>TRIM(SampleSuperstore3[[#This Row],[City]])</f>
        <v>Miami</v>
      </c>
      <c r="P5289" s="2" t="str">
        <f>TRIM(SampleSuperstore3[[#This Row],[State]])</f>
        <v>Florida</v>
      </c>
      <c r="Q5289" s="2" t="str">
        <f t="shared" si="82"/>
        <v>Miami Florida</v>
      </c>
      <c r="R5289" s="6" t="s">
        <v>61</v>
      </c>
      <c r="S5289" s="2" t="s">
        <v>46</v>
      </c>
      <c r="T5289" s="2"/>
    </row>
    <row r="5290" spans="1:20" x14ac:dyDescent="0.3">
      <c r="A5290" t="s">
        <v>28</v>
      </c>
      <c r="B5290" t="s">
        <v>14</v>
      </c>
      <c r="C5290" t="s">
        <v>15</v>
      </c>
      <c r="D5290" t="s">
        <v>138</v>
      </c>
      <c r="E5290" t="s">
        <v>104</v>
      </c>
      <c r="F5290">
        <v>44256</v>
      </c>
      <c r="G5290" t="s">
        <v>57</v>
      </c>
      <c r="H5290" t="s">
        <v>19</v>
      </c>
      <c r="I5290" t="s">
        <v>31</v>
      </c>
      <c r="J5290">
        <v>51588</v>
      </c>
      <c r="K5290">
        <v>1</v>
      </c>
      <c r="L5290">
        <v>4</v>
      </c>
      <c r="M5290">
        <v>-154764</v>
      </c>
      <c r="O5290" s="2" t="str">
        <f>TRIM(SampleSuperstore3[[#This Row],[City]])</f>
        <v>Medina</v>
      </c>
      <c r="P5290" s="2" t="str">
        <f>TRIM(SampleSuperstore3[[#This Row],[State]])</f>
        <v>Ohio</v>
      </c>
      <c r="Q5290" s="2" t="str">
        <f t="shared" si="82"/>
        <v>Medina Ohio</v>
      </c>
      <c r="R5290" s="6" t="s">
        <v>61</v>
      </c>
      <c r="S5290" s="2" t="s">
        <v>46</v>
      </c>
      <c r="T5290" s="2"/>
    </row>
    <row r="5291" spans="1:20" x14ac:dyDescent="0.3">
      <c r="A5291" t="s">
        <v>28</v>
      </c>
      <c r="B5291" t="s">
        <v>22</v>
      </c>
      <c r="C5291" t="s">
        <v>15</v>
      </c>
      <c r="D5291" t="s">
        <v>109</v>
      </c>
      <c r="E5291" t="s">
        <v>68</v>
      </c>
      <c r="F5291">
        <v>55113</v>
      </c>
      <c r="G5291" t="s">
        <v>47</v>
      </c>
      <c r="H5291" t="s">
        <v>26</v>
      </c>
      <c r="I5291" t="s">
        <v>27</v>
      </c>
      <c r="J5291">
        <v>504</v>
      </c>
      <c r="K5291">
        <v>8</v>
      </c>
      <c r="L5291">
        <v>0</v>
      </c>
      <c r="M5291">
        <v>23184</v>
      </c>
      <c r="O5291" s="2" t="str">
        <f>TRIM(SampleSuperstore3[[#This Row],[City]])</f>
        <v>Roseville</v>
      </c>
      <c r="P5291" s="2" t="str">
        <f>TRIM(SampleSuperstore3[[#This Row],[State]])</f>
        <v>Minnesota</v>
      </c>
      <c r="Q5291" s="2" t="str">
        <f t="shared" si="82"/>
        <v>Roseville Minnesota</v>
      </c>
      <c r="R5291" s="6" t="s">
        <v>180</v>
      </c>
      <c r="S5291" s="2" t="s">
        <v>30</v>
      </c>
      <c r="T5291" s="2"/>
    </row>
    <row r="5292" spans="1:20" x14ac:dyDescent="0.3">
      <c r="A5292" t="s">
        <v>28</v>
      </c>
      <c r="B5292" t="s">
        <v>14</v>
      </c>
      <c r="C5292" t="s">
        <v>15</v>
      </c>
      <c r="D5292" t="s">
        <v>61</v>
      </c>
      <c r="E5292" t="s">
        <v>46</v>
      </c>
      <c r="F5292">
        <v>77041</v>
      </c>
      <c r="G5292" t="s">
        <v>47</v>
      </c>
      <c r="H5292" t="s">
        <v>26</v>
      </c>
      <c r="I5292" t="s">
        <v>41</v>
      </c>
      <c r="J5292">
        <v>89568</v>
      </c>
      <c r="K5292">
        <v>2</v>
      </c>
      <c r="L5292">
        <v>2</v>
      </c>
      <c r="M5292">
        <v>324684</v>
      </c>
      <c r="O5292" s="2" t="str">
        <f>TRIM(SampleSuperstore3[[#This Row],[City]])</f>
        <v>Houston</v>
      </c>
      <c r="P5292" s="2" t="str">
        <f>TRIM(SampleSuperstore3[[#This Row],[State]])</f>
        <v>Texas</v>
      </c>
      <c r="Q5292" s="2" t="str">
        <f t="shared" si="82"/>
        <v>Houston Texas</v>
      </c>
      <c r="R5292" s="6" t="s">
        <v>138</v>
      </c>
      <c r="S5292" s="2" t="s">
        <v>104</v>
      </c>
      <c r="T5292" s="2"/>
    </row>
    <row r="5293" spans="1:20" x14ac:dyDescent="0.3">
      <c r="A5293" t="s">
        <v>28</v>
      </c>
      <c r="B5293" t="s">
        <v>14</v>
      </c>
      <c r="C5293" t="s">
        <v>15</v>
      </c>
      <c r="D5293" t="s">
        <v>266</v>
      </c>
      <c r="E5293" t="s">
        <v>76</v>
      </c>
      <c r="F5293">
        <v>10701</v>
      </c>
      <c r="G5293" t="s">
        <v>57</v>
      </c>
      <c r="H5293" t="s">
        <v>19</v>
      </c>
      <c r="I5293" t="s">
        <v>33</v>
      </c>
      <c r="J5293">
        <v>1489</v>
      </c>
      <c r="K5293">
        <v>1</v>
      </c>
      <c r="L5293">
        <v>0</v>
      </c>
      <c r="M5293">
        <v>40203</v>
      </c>
      <c r="O5293" s="2" t="str">
        <f>TRIM(SampleSuperstore3[[#This Row],[City]])</f>
        <v>Yonkers</v>
      </c>
      <c r="P5293" s="2" t="str">
        <f>TRIM(SampleSuperstore3[[#This Row],[State]])</f>
        <v>New York</v>
      </c>
      <c r="Q5293" s="2" t="str">
        <f t="shared" si="82"/>
        <v>Yonkers New York</v>
      </c>
      <c r="R5293" s="6" t="s">
        <v>109</v>
      </c>
      <c r="S5293" s="2" t="s">
        <v>68</v>
      </c>
      <c r="T5293" s="2"/>
    </row>
    <row r="5294" spans="1:20" x14ac:dyDescent="0.3">
      <c r="A5294" t="s">
        <v>28</v>
      </c>
      <c r="B5294" t="s">
        <v>14</v>
      </c>
      <c r="C5294" t="s">
        <v>15</v>
      </c>
      <c r="D5294" t="s">
        <v>266</v>
      </c>
      <c r="E5294" t="s">
        <v>76</v>
      </c>
      <c r="F5294">
        <v>10701</v>
      </c>
      <c r="G5294" t="s">
        <v>57</v>
      </c>
      <c r="H5294" t="s">
        <v>35</v>
      </c>
      <c r="I5294" t="s">
        <v>36</v>
      </c>
      <c r="J5294">
        <v>54392</v>
      </c>
      <c r="K5294">
        <v>8</v>
      </c>
      <c r="L5294">
        <v>0</v>
      </c>
      <c r="M5294">
        <v>13598</v>
      </c>
      <c r="O5294" s="2" t="str">
        <f>TRIM(SampleSuperstore3[[#This Row],[City]])</f>
        <v>Yonkers</v>
      </c>
      <c r="P5294" s="2" t="str">
        <f>TRIM(SampleSuperstore3[[#This Row],[State]])</f>
        <v>New York</v>
      </c>
      <c r="Q5294" s="2" t="str">
        <f t="shared" si="82"/>
        <v>Yonkers New York</v>
      </c>
      <c r="R5294" s="6" t="s">
        <v>61</v>
      </c>
      <c r="S5294" s="2" t="s">
        <v>46</v>
      </c>
      <c r="T5294" s="2"/>
    </row>
    <row r="5295" spans="1:20" x14ac:dyDescent="0.3">
      <c r="A5295" t="s">
        <v>62</v>
      </c>
      <c r="B5295" t="s">
        <v>22</v>
      </c>
      <c r="C5295" t="s">
        <v>15</v>
      </c>
      <c r="D5295" t="s">
        <v>144</v>
      </c>
      <c r="E5295" t="s">
        <v>24</v>
      </c>
      <c r="F5295">
        <v>92037</v>
      </c>
      <c r="G5295" t="s">
        <v>25</v>
      </c>
      <c r="H5295" t="s">
        <v>26</v>
      </c>
      <c r="I5295" t="s">
        <v>60</v>
      </c>
      <c r="J5295">
        <v>408</v>
      </c>
      <c r="K5295">
        <v>2</v>
      </c>
      <c r="L5295">
        <v>0</v>
      </c>
      <c r="M5295">
        <v>19176</v>
      </c>
      <c r="O5295" s="2" t="str">
        <f>TRIM(SampleSuperstore3[[#This Row],[City]])</f>
        <v>San Diego</v>
      </c>
      <c r="P5295" s="2" t="str">
        <f>TRIM(SampleSuperstore3[[#This Row],[State]])</f>
        <v>California</v>
      </c>
      <c r="Q5295" s="2" t="str">
        <f t="shared" si="82"/>
        <v>San Diego California</v>
      </c>
      <c r="R5295" s="6" t="s">
        <v>266</v>
      </c>
      <c r="S5295" s="2" t="s">
        <v>634</v>
      </c>
      <c r="T5295" s="2" t="s">
        <v>369</v>
      </c>
    </row>
    <row r="5296" spans="1:20" x14ac:dyDescent="0.3">
      <c r="A5296" t="s">
        <v>62</v>
      </c>
      <c r="B5296" t="s">
        <v>22</v>
      </c>
      <c r="C5296" t="s">
        <v>15</v>
      </c>
      <c r="D5296" t="s">
        <v>144</v>
      </c>
      <c r="E5296" t="s">
        <v>24</v>
      </c>
      <c r="F5296">
        <v>92037</v>
      </c>
      <c r="G5296" t="s">
        <v>25</v>
      </c>
      <c r="H5296" t="s">
        <v>26</v>
      </c>
      <c r="I5296" t="s">
        <v>27</v>
      </c>
      <c r="J5296">
        <v>189</v>
      </c>
      <c r="K5296">
        <v>3</v>
      </c>
      <c r="L5296">
        <v>0</v>
      </c>
      <c r="M5296">
        <v>8694</v>
      </c>
      <c r="O5296" s="2" t="str">
        <f>TRIM(SampleSuperstore3[[#This Row],[City]])</f>
        <v>San Diego</v>
      </c>
      <c r="P5296" s="2" t="str">
        <f>TRIM(SampleSuperstore3[[#This Row],[State]])</f>
        <v>California</v>
      </c>
      <c r="Q5296" s="2" t="str">
        <f t="shared" si="82"/>
        <v>San Diego California</v>
      </c>
      <c r="R5296" s="6" t="s">
        <v>266</v>
      </c>
      <c r="S5296" s="2" t="s">
        <v>634</v>
      </c>
      <c r="T5296" s="2" t="s">
        <v>369</v>
      </c>
    </row>
    <row r="5297" spans="1:20" x14ac:dyDescent="0.3">
      <c r="A5297" t="s">
        <v>28</v>
      </c>
      <c r="B5297" t="s">
        <v>22</v>
      </c>
      <c r="C5297" t="s">
        <v>15</v>
      </c>
      <c r="D5297" t="s">
        <v>82</v>
      </c>
      <c r="E5297" t="s">
        <v>83</v>
      </c>
      <c r="F5297">
        <v>22153</v>
      </c>
      <c r="G5297" t="s">
        <v>18</v>
      </c>
      <c r="H5297" t="s">
        <v>19</v>
      </c>
      <c r="I5297" t="s">
        <v>31</v>
      </c>
      <c r="J5297">
        <v>22755</v>
      </c>
      <c r="K5297">
        <v>10</v>
      </c>
      <c r="L5297">
        <v>0</v>
      </c>
      <c r="M5297">
        <v>386835</v>
      </c>
      <c r="O5297" s="2" t="str">
        <f>TRIM(SampleSuperstore3[[#This Row],[City]])</f>
        <v>Springfield</v>
      </c>
      <c r="P5297" s="2" t="str">
        <f>TRIM(SampleSuperstore3[[#This Row],[State]])</f>
        <v>Virginia</v>
      </c>
      <c r="Q5297" s="2" t="str">
        <f t="shared" si="82"/>
        <v>Springfield Virginia</v>
      </c>
      <c r="R5297" s="6" t="s">
        <v>632</v>
      </c>
      <c r="S5297" s="2" t="s">
        <v>646</v>
      </c>
      <c r="T5297" s="2" t="s">
        <v>24</v>
      </c>
    </row>
    <row r="5298" spans="1:20" x14ac:dyDescent="0.3">
      <c r="A5298" t="s">
        <v>28</v>
      </c>
      <c r="B5298" t="s">
        <v>22</v>
      </c>
      <c r="C5298" t="s">
        <v>15</v>
      </c>
      <c r="D5298" t="s">
        <v>82</v>
      </c>
      <c r="E5298" t="s">
        <v>83</v>
      </c>
      <c r="F5298">
        <v>22153</v>
      </c>
      <c r="G5298" t="s">
        <v>18</v>
      </c>
      <c r="H5298" t="s">
        <v>35</v>
      </c>
      <c r="I5298" t="s">
        <v>59</v>
      </c>
      <c r="J5298">
        <v>19797</v>
      </c>
      <c r="K5298">
        <v>6</v>
      </c>
      <c r="L5298">
        <v>0</v>
      </c>
      <c r="M5298">
        <v>653301</v>
      </c>
      <c r="O5298" s="2" t="str">
        <f>TRIM(SampleSuperstore3[[#This Row],[City]])</f>
        <v>Springfield</v>
      </c>
      <c r="P5298" s="2" t="str">
        <f>TRIM(SampleSuperstore3[[#This Row],[State]])</f>
        <v>Virginia</v>
      </c>
      <c r="Q5298" s="2" t="str">
        <f t="shared" si="82"/>
        <v>Springfield Virginia</v>
      </c>
      <c r="R5298" s="6" t="s">
        <v>632</v>
      </c>
      <c r="S5298" s="2" t="s">
        <v>646</v>
      </c>
      <c r="T5298" s="2" t="s">
        <v>24</v>
      </c>
    </row>
    <row r="5299" spans="1:20" x14ac:dyDescent="0.3">
      <c r="A5299" t="s">
        <v>28</v>
      </c>
      <c r="B5299" t="s">
        <v>22</v>
      </c>
      <c r="C5299" t="s">
        <v>15</v>
      </c>
      <c r="D5299" t="s">
        <v>82</v>
      </c>
      <c r="E5299" t="s">
        <v>83</v>
      </c>
      <c r="F5299">
        <v>22153</v>
      </c>
      <c r="G5299" t="s">
        <v>18</v>
      </c>
      <c r="H5299" t="s">
        <v>26</v>
      </c>
      <c r="I5299" t="s">
        <v>27</v>
      </c>
      <c r="J5299">
        <v>621</v>
      </c>
      <c r="K5299">
        <v>6</v>
      </c>
      <c r="L5299">
        <v>0</v>
      </c>
      <c r="M5299">
        <v>29808</v>
      </c>
      <c r="O5299" s="2" t="str">
        <f>TRIM(SampleSuperstore3[[#This Row],[City]])</f>
        <v>Springfield</v>
      </c>
      <c r="P5299" s="2" t="str">
        <f>TRIM(SampleSuperstore3[[#This Row],[State]])</f>
        <v>Virginia</v>
      </c>
      <c r="Q5299" s="2" t="str">
        <f t="shared" si="82"/>
        <v>Springfield Virginia</v>
      </c>
      <c r="R5299" s="6" t="s">
        <v>82</v>
      </c>
      <c r="S5299" s="2" t="s">
        <v>83</v>
      </c>
      <c r="T5299" s="2"/>
    </row>
    <row r="5300" spans="1:20" x14ac:dyDescent="0.3">
      <c r="A5300" t="s">
        <v>28</v>
      </c>
      <c r="B5300" t="s">
        <v>14</v>
      </c>
      <c r="C5300" t="s">
        <v>15</v>
      </c>
      <c r="D5300" t="s">
        <v>87</v>
      </c>
      <c r="E5300" t="s">
        <v>65</v>
      </c>
      <c r="F5300">
        <v>62521</v>
      </c>
      <c r="G5300" t="s">
        <v>47</v>
      </c>
      <c r="H5300" t="s">
        <v>19</v>
      </c>
      <c r="I5300" t="s">
        <v>21</v>
      </c>
      <c r="J5300">
        <v>37296</v>
      </c>
      <c r="K5300">
        <v>2</v>
      </c>
      <c r="L5300">
        <v>3</v>
      </c>
      <c r="M5300">
        <v>-10656</v>
      </c>
      <c r="O5300" s="2" t="str">
        <f>TRIM(SampleSuperstore3[[#This Row],[City]])</f>
        <v>Decatur</v>
      </c>
      <c r="P5300" s="2" t="str">
        <f>TRIM(SampleSuperstore3[[#This Row],[State]])</f>
        <v>Illinois</v>
      </c>
      <c r="Q5300" s="2" t="str">
        <f t="shared" si="82"/>
        <v>Decatur Illinois</v>
      </c>
      <c r="R5300" s="6" t="s">
        <v>82</v>
      </c>
      <c r="S5300" s="2" t="s">
        <v>83</v>
      </c>
      <c r="T5300" s="2"/>
    </row>
    <row r="5301" spans="1:20" x14ac:dyDescent="0.3">
      <c r="A5301" t="s">
        <v>62</v>
      </c>
      <c r="B5301" t="s">
        <v>44</v>
      </c>
      <c r="C5301" t="s">
        <v>15</v>
      </c>
      <c r="D5301" t="s">
        <v>249</v>
      </c>
      <c r="E5301" t="s">
        <v>46</v>
      </c>
      <c r="F5301">
        <v>75043</v>
      </c>
      <c r="G5301" t="s">
        <v>47</v>
      </c>
      <c r="H5301" t="s">
        <v>19</v>
      </c>
      <c r="I5301" t="s">
        <v>33</v>
      </c>
      <c r="J5301">
        <v>8544</v>
      </c>
      <c r="K5301">
        <v>2</v>
      </c>
      <c r="L5301">
        <v>6</v>
      </c>
      <c r="M5301">
        <v>-7476</v>
      </c>
      <c r="O5301" s="2" t="str">
        <f>TRIM(SampleSuperstore3[[#This Row],[City]])</f>
        <v>Garland</v>
      </c>
      <c r="P5301" s="2" t="str">
        <f>TRIM(SampleSuperstore3[[#This Row],[State]])</f>
        <v>Texas</v>
      </c>
      <c r="Q5301" s="2" t="str">
        <f t="shared" si="82"/>
        <v>Garland Texas</v>
      </c>
      <c r="R5301" s="6" t="s">
        <v>82</v>
      </c>
      <c r="S5301" s="2" t="s">
        <v>83</v>
      </c>
      <c r="T5301" s="2"/>
    </row>
    <row r="5302" spans="1:20" x14ac:dyDescent="0.3">
      <c r="A5302" t="s">
        <v>28</v>
      </c>
      <c r="B5302" t="s">
        <v>22</v>
      </c>
      <c r="C5302" t="s">
        <v>15</v>
      </c>
      <c r="D5302" t="s">
        <v>230</v>
      </c>
      <c r="E5302" t="s">
        <v>76</v>
      </c>
      <c r="F5302">
        <v>11572</v>
      </c>
      <c r="G5302" t="s">
        <v>57</v>
      </c>
      <c r="H5302" t="s">
        <v>19</v>
      </c>
      <c r="I5302" t="s">
        <v>33</v>
      </c>
      <c r="J5302">
        <v>6895</v>
      </c>
      <c r="K5302">
        <v>5</v>
      </c>
      <c r="L5302">
        <v>0</v>
      </c>
      <c r="M5302">
        <v>28959</v>
      </c>
      <c r="O5302" s="2" t="str">
        <f>TRIM(SampleSuperstore3[[#This Row],[City]])</f>
        <v>Oceanside</v>
      </c>
      <c r="P5302" s="2" t="str">
        <f>TRIM(SampleSuperstore3[[#This Row],[State]])</f>
        <v>New York</v>
      </c>
      <c r="Q5302" s="2" t="str">
        <f t="shared" si="82"/>
        <v>Oceanside New York</v>
      </c>
      <c r="R5302" s="6" t="s">
        <v>87</v>
      </c>
      <c r="S5302" s="2" t="s">
        <v>65</v>
      </c>
      <c r="T5302" s="2"/>
    </row>
    <row r="5303" spans="1:20" x14ac:dyDescent="0.3">
      <c r="A5303" t="s">
        <v>28</v>
      </c>
      <c r="B5303" t="s">
        <v>22</v>
      </c>
      <c r="C5303" t="s">
        <v>15</v>
      </c>
      <c r="D5303" t="s">
        <v>230</v>
      </c>
      <c r="E5303" t="s">
        <v>76</v>
      </c>
      <c r="F5303">
        <v>11572</v>
      </c>
      <c r="G5303" t="s">
        <v>57</v>
      </c>
      <c r="H5303" t="s">
        <v>26</v>
      </c>
      <c r="I5303" t="s">
        <v>32</v>
      </c>
      <c r="J5303">
        <v>29637</v>
      </c>
      <c r="K5303">
        <v>3</v>
      </c>
      <c r="L5303">
        <v>0</v>
      </c>
      <c r="M5303">
        <v>800199</v>
      </c>
      <c r="O5303" s="2" t="str">
        <f>TRIM(SampleSuperstore3[[#This Row],[City]])</f>
        <v>Oceanside</v>
      </c>
      <c r="P5303" s="2" t="str">
        <f>TRIM(SampleSuperstore3[[#This Row],[State]])</f>
        <v>New York</v>
      </c>
      <c r="Q5303" s="2" t="str">
        <f t="shared" si="82"/>
        <v>Oceanside New York</v>
      </c>
      <c r="R5303" s="6" t="s">
        <v>249</v>
      </c>
      <c r="S5303" s="2" t="s">
        <v>46</v>
      </c>
      <c r="T5303" s="2"/>
    </row>
    <row r="5304" spans="1:20" x14ac:dyDescent="0.3">
      <c r="A5304" t="s">
        <v>28</v>
      </c>
      <c r="B5304" t="s">
        <v>22</v>
      </c>
      <c r="C5304" t="s">
        <v>15</v>
      </c>
      <c r="D5304" t="s">
        <v>230</v>
      </c>
      <c r="E5304" t="s">
        <v>76</v>
      </c>
      <c r="F5304">
        <v>11572</v>
      </c>
      <c r="G5304" t="s">
        <v>57</v>
      </c>
      <c r="H5304" t="s">
        <v>35</v>
      </c>
      <c r="I5304" t="s">
        <v>36</v>
      </c>
      <c r="J5304">
        <v>3998</v>
      </c>
      <c r="K5304">
        <v>2</v>
      </c>
      <c r="L5304">
        <v>0</v>
      </c>
      <c r="M5304">
        <v>1999</v>
      </c>
      <c r="O5304" s="2" t="str">
        <f>TRIM(SampleSuperstore3[[#This Row],[City]])</f>
        <v>Oceanside</v>
      </c>
      <c r="P5304" s="2" t="str">
        <f>TRIM(SampleSuperstore3[[#This Row],[State]])</f>
        <v>New York</v>
      </c>
      <c r="Q5304" s="2" t="str">
        <f t="shared" si="82"/>
        <v>Oceanside New York</v>
      </c>
      <c r="R5304" s="6" t="s">
        <v>230</v>
      </c>
      <c r="S5304" s="2" t="s">
        <v>634</v>
      </c>
      <c r="T5304" s="2" t="s">
        <v>369</v>
      </c>
    </row>
    <row r="5305" spans="1:20" x14ac:dyDescent="0.3">
      <c r="A5305" t="s">
        <v>62</v>
      </c>
      <c r="B5305" t="s">
        <v>14</v>
      </c>
      <c r="C5305" t="s">
        <v>15</v>
      </c>
      <c r="D5305" t="s">
        <v>61</v>
      </c>
      <c r="E5305" t="s">
        <v>46</v>
      </c>
      <c r="F5305">
        <v>77095</v>
      </c>
      <c r="G5305" t="s">
        <v>47</v>
      </c>
      <c r="H5305" t="s">
        <v>19</v>
      </c>
      <c r="I5305" t="s">
        <v>21</v>
      </c>
      <c r="J5305">
        <v>191058</v>
      </c>
      <c r="K5305">
        <v>3</v>
      </c>
      <c r="L5305">
        <v>3</v>
      </c>
      <c r="M5305">
        <v>-463998</v>
      </c>
      <c r="O5305" s="2" t="str">
        <f>TRIM(SampleSuperstore3[[#This Row],[City]])</f>
        <v>Houston</v>
      </c>
      <c r="P5305" s="2" t="str">
        <f>TRIM(SampleSuperstore3[[#This Row],[State]])</f>
        <v>Texas</v>
      </c>
      <c r="Q5305" s="2" t="str">
        <f t="shared" si="82"/>
        <v>Houston Texas</v>
      </c>
      <c r="R5305" s="6" t="s">
        <v>230</v>
      </c>
      <c r="S5305" s="2" t="s">
        <v>634</v>
      </c>
      <c r="T5305" s="2" t="s">
        <v>369</v>
      </c>
    </row>
    <row r="5306" spans="1:20" x14ac:dyDescent="0.3">
      <c r="A5306" t="s">
        <v>62</v>
      </c>
      <c r="B5306" t="s">
        <v>14</v>
      </c>
      <c r="C5306" t="s">
        <v>15</v>
      </c>
      <c r="D5306" t="s">
        <v>61</v>
      </c>
      <c r="E5306" t="s">
        <v>46</v>
      </c>
      <c r="F5306">
        <v>77095</v>
      </c>
      <c r="G5306" t="s">
        <v>47</v>
      </c>
      <c r="H5306" t="s">
        <v>26</v>
      </c>
      <c r="I5306" t="s">
        <v>34</v>
      </c>
      <c r="J5306">
        <v>1304</v>
      </c>
      <c r="K5306">
        <v>5</v>
      </c>
      <c r="L5306">
        <v>2</v>
      </c>
      <c r="M5306">
        <v>3912</v>
      </c>
      <c r="O5306" s="2" t="str">
        <f>TRIM(SampleSuperstore3[[#This Row],[City]])</f>
        <v>Houston</v>
      </c>
      <c r="P5306" s="2" t="str">
        <f>TRIM(SampleSuperstore3[[#This Row],[State]])</f>
        <v>Texas</v>
      </c>
      <c r="Q5306" s="2" t="str">
        <f t="shared" si="82"/>
        <v>Houston Texas</v>
      </c>
      <c r="R5306" s="6" t="s">
        <v>230</v>
      </c>
      <c r="S5306" s="2" t="s">
        <v>634</v>
      </c>
      <c r="T5306" s="2" t="s">
        <v>369</v>
      </c>
    </row>
    <row r="5307" spans="1:20" x14ac:dyDescent="0.3">
      <c r="A5307" t="s">
        <v>62</v>
      </c>
      <c r="B5307" t="s">
        <v>14</v>
      </c>
      <c r="C5307" t="s">
        <v>15</v>
      </c>
      <c r="D5307" t="s">
        <v>61</v>
      </c>
      <c r="E5307" t="s">
        <v>46</v>
      </c>
      <c r="F5307">
        <v>77095</v>
      </c>
      <c r="G5307" t="s">
        <v>47</v>
      </c>
      <c r="H5307" t="s">
        <v>26</v>
      </c>
      <c r="I5307" t="s">
        <v>37</v>
      </c>
      <c r="J5307">
        <v>1525188</v>
      </c>
      <c r="K5307">
        <v>6</v>
      </c>
      <c r="L5307">
        <v>8</v>
      </c>
      <c r="M5307">
        <v>-2287782</v>
      </c>
      <c r="O5307" s="2" t="str">
        <f>TRIM(SampleSuperstore3[[#This Row],[City]])</f>
        <v>Houston</v>
      </c>
      <c r="P5307" s="2" t="str">
        <f>TRIM(SampleSuperstore3[[#This Row],[State]])</f>
        <v>Texas</v>
      </c>
      <c r="Q5307" s="2" t="str">
        <f t="shared" si="82"/>
        <v>Houston Texas</v>
      </c>
      <c r="R5307" s="6" t="s">
        <v>61</v>
      </c>
      <c r="S5307" s="2" t="s">
        <v>46</v>
      </c>
      <c r="T5307" s="2"/>
    </row>
    <row r="5308" spans="1:20" x14ac:dyDescent="0.3">
      <c r="A5308" t="s">
        <v>28</v>
      </c>
      <c r="B5308" t="s">
        <v>44</v>
      </c>
      <c r="C5308" t="s">
        <v>15</v>
      </c>
      <c r="D5308" t="s">
        <v>287</v>
      </c>
      <c r="E5308" t="s">
        <v>40</v>
      </c>
      <c r="F5308">
        <v>27834</v>
      </c>
      <c r="G5308" t="s">
        <v>18</v>
      </c>
      <c r="H5308" t="s">
        <v>26</v>
      </c>
      <c r="I5308" t="s">
        <v>27</v>
      </c>
      <c r="J5308">
        <v>9216</v>
      </c>
      <c r="K5308">
        <v>4</v>
      </c>
      <c r="L5308">
        <v>2</v>
      </c>
      <c r="M5308">
        <v>33408</v>
      </c>
      <c r="O5308" s="2" t="str">
        <f>TRIM(SampleSuperstore3[[#This Row],[City]])</f>
        <v>Greenville</v>
      </c>
      <c r="P5308" s="2" t="str">
        <f>TRIM(SampleSuperstore3[[#This Row],[State]])</f>
        <v>North Carolina</v>
      </c>
      <c r="Q5308" s="2" t="str">
        <f t="shared" si="82"/>
        <v>Greenville North Carolina</v>
      </c>
      <c r="R5308" s="6" t="s">
        <v>61</v>
      </c>
      <c r="S5308" s="2" t="s">
        <v>46</v>
      </c>
      <c r="T5308" s="2"/>
    </row>
    <row r="5309" spans="1:20" x14ac:dyDescent="0.3">
      <c r="A5309" t="s">
        <v>28</v>
      </c>
      <c r="B5309" t="s">
        <v>44</v>
      </c>
      <c r="C5309" t="s">
        <v>15</v>
      </c>
      <c r="D5309" t="s">
        <v>287</v>
      </c>
      <c r="E5309" t="s">
        <v>40</v>
      </c>
      <c r="F5309">
        <v>27834</v>
      </c>
      <c r="G5309" t="s">
        <v>18</v>
      </c>
      <c r="H5309" t="s">
        <v>26</v>
      </c>
      <c r="I5309" t="s">
        <v>110</v>
      </c>
      <c r="J5309">
        <v>28048</v>
      </c>
      <c r="K5309">
        <v>2</v>
      </c>
      <c r="L5309">
        <v>2</v>
      </c>
      <c r="M5309">
        <v>3506</v>
      </c>
      <c r="O5309" s="2" t="str">
        <f>TRIM(SampleSuperstore3[[#This Row],[City]])</f>
        <v>Greenville</v>
      </c>
      <c r="P5309" s="2" t="str">
        <f>TRIM(SampleSuperstore3[[#This Row],[State]])</f>
        <v>North Carolina</v>
      </c>
      <c r="Q5309" s="2" t="str">
        <f t="shared" si="82"/>
        <v>Greenville North Carolina</v>
      </c>
      <c r="R5309" s="6" t="s">
        <v>61</v>
      </c>
      <c r="S5309" s="2" t="s">
        <v>46</v>
      </c>
      <c r="T5309" s="2"/>
    </row>
    <row r="5310" spans="1:20" x14ac:dyDescent="0.3">
      <c r="A5310" t="s">
        <v>28</v>
      </c>
      <c r="B5310" t="s">
        <v>22</v>
      </c>
      <c r="C5310" t="s">
        <v>15</v>
      </c>
      <c r="D5310" t="s">
        <v>52</v>
      </c>
      <c r="E5310" t="s">
        <v>24</v>
      </c>
      <c r="F5310">
        <v>94110</v>
      </c>
      <c r="G5310" t="s">
        <v>25</v>
      </c>
      <c r="H5310" t="s">
        <v>19</v>
      </c>
      <c r="I5310" t="s">
        <v>33</v>
      </c>
      <c r="J5310">
        <v>6496</v>
      </c>
      <c r="K5310">
        <v>2</v>
      </c>
      <c r="L5310">
        <v>0</v>
      </c>
      <c r="M5310">
        <v>214368</v>
      </c>
      <c r="O5310" s="2" t="str">
        <f>TRIM(SampleSuperstore3[[#This Row],[City]])</f>
        <v>San Francisco</v>
      </c>
      <c r="P5310" s="2" t="str">
        <f>TRIM(SampleSuperstore3[[#This Row],[State]])</f>
        <v>California</v>
      </c>
      <c r="Q5310" s="2" t="str">
        <f t="shared" si="82"/>
        <v>San Francisco California</v>
      </c>
      <c r="R5310" s="6" t="s">
        <v>287</v>
      </c>
      <c r="S5310" s="2" t="s">
        <v>704</v>
      </c>
      <c r="T5310" s="2" t="s">
        <v>806</v>
      </c>
    </row>
    <row r="5311" spans="1:20" x14ac:dyDescent="0.3">
      <c r="A5311" t="s">
        <v>28</v>
      </c>
      <c r="B5311" t="s">
        <v>22</v>
      </c>
      <c r="C5311" t="s">
        <v>15</v>
      </c>
      <c r="D5311" t="s">
        <v>52</v>
      </c>
      <c r="E5311" t="s">
        <v>24</v>
      </c>
      <c r="F5311">
        <v>94110</v>
      </c>
      <c r="G5311" t="s">
        <v>25</v>
      </c>
      <c r="H5311" t="s">
        <v>26</v>
      </c>
      <c r="I5311" t="s">
        <v>60</v>
      </c>
      <c r="J5311">
        <v>3056</v>
      </c>
      <c r="K5311">
        <v>4</v>
      </c>
      <c r="L5311">
        <v>0</v>
      </c>
      <c r="M5311">
        <v>149744</v>
      </c>
      <c r="O5311" s="2" t="str">
        <f>TRIM(SampleSuperstore3[[#This Row],[City]])</f>
        <v>San Francisco</v>
      </c>
      <c r="P5311" s="2" t="str">
        <f>TRIM(SampleSuperstore3[[#This Row],[State]])</f>
        <v>California</v>
      </c>
      <c r="Q5311" s="2" t="str">
        <f t="shared" si="82"/>
        <v>San Francisco California</v>
      </c>
      <c r="R5311" s="6" t="s">
        <v>287</v>
      </c>
      <c r="S5311" s="2" t="s">
        <v>704</v>
      </c>
      <c r="T5311" s="2" t="s">
        <v>806</v>
      </c>
    </row>
    <row r="5312" spans="1:20" x14ac:dyDescent="0.3">
      <c r="A5312" t="s">
        <v>28</v>
      </c>
      <c r="B5312" t="s">
        <v>14</v>
      </c>
      <c r="C5312" t="s">
        <v>15</v>
      </c>
      <c r="D5312" t="s">
        <v>332</v>
      </c>
      <c r="E5312" t="s">
        <v>40</v>
      </c>
      <c r="F5312">
        <v>27405</v>
      </c>
      <c r="G5312" t="s">
        <v>18</v>
      </c>
      <c r="H5312" t="s">
        <v>19</v>
      </c>
      <c r="I5312" t="s">
        <v>21</v>
      </c>
      <c r="J5312">
        <v>187056</v>
      </c>
      <c r="K5312">
        <v>9</v>
      </c>
      <c r="L5312">
        <v>2</v>
      </c>
      <c r="M5312">
        <v>11691</v>
      </c>
      <c r="O5312" s="2" t="str">
        <f>TRIM(SampleSuperstore3[[#This Row],[City]])</f>
        <v>Greensboro</v>
      </c>
      <c r="P5312" s="2" t="str">
        <f>TRIM(SampleSuperstore3[[#This Row],[State]])</f>
        <v>North Carolina</v>
      </c>
      <c r="Q5312" s="2" t="str">
        <f t="shared" si="82"/>
        <v>Greensboro North Carolina</v>
      </c>
      <c r="R5312" s="6" t="s">
        <v>632</v>
      </c>
      <c r="S5312" s="2" t="s">
        <v>633</v>
      </c>
      <c r="T5312" s="2" t="s">
        <v>24</v>
      </c>
    </row>
    <row r="5313" spans="1:22" x14ac:dyDescent="0.3">
      <c r="A5313" t="s">
        <v>62</v>
      </c>
      <c r="B5313" t="s">
        <v>44</v>
      </c>
      <c r="C5313" t="s">
        <v>15</v>
      </c>
      <c r="D5313" t="s">
        <v>375</v>
      </c>
      <c r="E5313" t="s">
        <v>86</v>
      </c>
      <c r="F5313">
        <v>37918</v>
      </c>
      <c r="G5313" t="s">
        <v>18</v>
      </c>
      <c r="H5313" t="s">
        <v>19</v>
      </c>
      <c r="I5313" t="s">
        <v>33</v>
      </c>
      <c r="J5313">
        <v>11808</v>
      </c>
      <c r="K5313">
        <v>2</v>
      </c>
      <c r="L5313">
        <v>2</v>
      </c>
      <c r="M5313">
        <v>13284</v>
      </c>
      <c r="O5313" s="2" t="str">
        <f>TRIM(SampleSuperstore3[[#This Row],[City]])</f>
        <v>Knoxville</v>
      </c>
      <c r="P5313" s="2" t="str">
        <f>TRIM(SampleSuperstore3[[#This Row],[State]])</f>
        <v>Tennessee</v>
      </c>
      <c r="Q5313" s="2" t="str">
        <f t="shared" si="82"/>
        <v>Knoxville Tennessee</v>
      </c>
      <c r="R5313" s="6" t="s">
        <v>632</v>
      </c>
      <c r="S5313" s="2" t="s">
        <v>633</v>
      </c>
      <c r="T5313" s="2" t="s">
        <v>24</v>
      </c>
    </row>
    <row r="5314" spans="1:22" x14ac:dyDescent="0.3">
      <c r="A5314" t="s">
        <v>62</v>
      </c>
      <c r="B5314" t="s">
        <v>44</v>
      </c>
      <c r="C5314" t="s">
        <v>15</v>
      </c>
      <c r="D5314" t="s">
        <v>375</v>
      </c>
      <c r="E5314" t="s">
        <v>86</v>
      </c>
      <c r="F5314">
        <v>37918</v>
      </c>
      <c r="G5314" t="s">
        <v>18</v>
      </c>
      <c r="H5314" t="s">
        <v>19</v>
      </c>
      <c r="I5314" t="s">
        <v>33</v>
      </c>
      <c r="J5314">
        <v>9656</v>
      </c>
      <c r="K5314">
        <v>1</v>
      </c>
      <c r="L5314">
        <v>2</v>
      </c>
      <c r="M5314">
        <v>15691</v>
      </c>
      <c r="O5314" s="2" t="str">
        <f>TRIM(SampleSuperstore3[[#This Row],[City]])</f>
        <v>Knoxville</v>
      </c>
      <c r="P5314" s="2" t="str">
        <f>TRIM(SampleSuperstore3[[#This Row],[State]])</f>
        <v>Tennessee</v>
      </c>
      <c r="Q5314" s="2" t="str">
        <f t="shared" si="82"/>
        <v>Knoxville Tennessee</v>
      </c>
      <c r="R5314" s="6" t="s">
        <v>332</v>
      </c>
      <c r="S5314" s="2" t="s">
        <v>704</v>
      </c>
      <c r="T5314" s="2" t="s">
        <v>806</v>
      </c>
    </row>
    <row r="5315" spans="1:22" x14ac:dyDescent="0.3">
      <c r="A5315" t="s">
        <v>62</v>
      </c>
      <c r="B5315" t="s">
        <v>44</v>
      </c>
      <c r="C5315" t="s">
        <v>15</v>
      </c>
      <c r="D5315" t="s">
        <v>375</v>
      </c>
      <c r="E5315" t="s">
        <v>86</v>
      </c>
      <c r="F5315">
        <v>37918</v>
      </c>
      <c r="G5315" t="s">
        <v>18</v>
      </c>
      <c r="H5315" t="s">
        <v>26</v>
      </c>
      <c r="I5315" t="s">
        <v>41</v>
      </c>
      <c r="J5315">
        <v>20736</v>
      </c>
      <c r="K5315">
        <v>4</v>
      </c>
      <c r="L5315">
        <v>2</v>
      </c>
      <c r="M5315">
        <v>72576</v>
      </c>
      <c r="O5315" s="2" t="str">
        <f>TRIM(SampleSuperstore3[[#This Row],[City]])</f>
        <v>Knoxville</v>
      </c>
      <c r="P5315" s="2" t="str">
        <f>TRIM(SampleSuperstore3[[#This Row],[State]])</f>
        <v>Tennessee</v>
      </c>
      <c r="Q5315" s="2" t="str">
        <f t="shared" ref="Q5315:Q5378" si="83">_xlfn.CONCAT(O5315," ",P5315)</f>
        <v>Knoxville Tennessee</v>
      </c>
      <c r="R5315" s="6" t="s">
        <v>375</v>
      </c>
      <c r="S5315" s="2" t="s">
        <v>86</v>
      </c>
      <c r="T5315" s="2"/>
    </row>
    <row r="5316" spans="1:22" x14ac:dyDescent="0.3">
      <c r="A5316" t="s">
        <v>62</v>
      </c>
      <c r="B5316" t="s">
        <v>44</v>
      </c>
      <c r="C5316" t="s">
        <v>15</v>
      </c>
      <c r="D5316" t="s">
        <v>375</v>
      </c>
      <c r="E5316" t="s">
        <v>86</v>
      </c>
      <c r="F5316">
        <v>37918</v>
      </c>
      <c r="G5316" t="s">
        <v>18</v>
      </c>
      <c r="H5316" t="s">
        <v>26</v>
      </c>
      <c r="I5316" t="s">
        <v>37</v>
      </c>
      <c r="J5316">
        <v>2736</v>
      </c>
      <c r="K5316">
        <v>3</v>
      </c>
      <c r="L5316">
        <v>7</v>
      </c>
      <c r="M5316">
        <v>-21888</v>
      </c>
      <c r="O5316" s="2" t="str">
        <f>TRIM(SampleSuperstore3[[#This Row],[City]])</f>
        <v>Knoxville</v>
      </c>
      <c r="P5316" s="2" t="str">
        <f>TRIM(SampleSuperstore3[[#This Row],[State]])</f>
        <v>Tennessee</v>
      </c>
      <c r="Q5316" s="2" t="str">
        <f t="shared" si="83"/>
        <v>Knoxville Tennessee</v>
      </c>
      <c r="R5316" s="6" t="s">
        <v>375</v>
      </c>
      <c r="S5316" s="2" t="s">
        <v>86</v>
      </c>
      <c r="T5316" s="2"/>
    </row>
    <row r="5317" spans="1:22" x14ac:dyDescent="0.3">
      <c r="A5317" t="s">
        <v>62</v>
      </c>
      <c r="B5317" t="s">
        <v>44</v>
      </c>
      <c r="C5317" t="s">
        <v>15</v>
      </c>
      <c r="D5317" t="s">
        <v>375</v>
      </c>
      <c r="E5317" t="s">
        <v>86</v>
      </c>
      <c r="F5317">
        <v>37918</v>
      </c>
      <c r="G5317" t="s">
        <v>18</v>
      </c>
      <c r="H5317" t="s">
        <v>19</v>
      </c>
      <c r="I5317" t="s">
        <v>31</v>
      </c>
      <c r="J5317">
        <v>2314116</v>
      </c>
      <c r="K5317">
        <v>7</v>
      </c>
      <c r="L5317">
        <v>4</v>
      </c>
      <c r="M5317">
        <v>-10027836</v>
      </c>
      <c r="O5317" s="2" t="str">
        <f>TRIM(SampleSuperstore3[[#This Row],[City]])</f>
        <v>Knoxville</v>
      </c>
      <c r="P5317" s="2" t="str">
        <f>TRIM(SampleSuperstore3[[#This Row],[State]])</f>
        <v>Tennessee</v>
      </c>
      <c r="Q5317" s="2" t="str">
        <f t="shared" si="83"/>
        <v>Knoxville Tennessee</v>
      </c>
      <c r="R5317" s="6" t="s">
        <v>375</v>
      </c>
      <c r="S5317" s="2" t="s">
        <v>86</v>
      </c>
      <c r="T5317" s="2"/>
    </row>
    <row r="5318" spans="1:22" x14ac:dyDescent="0.3">
      <c r="A5318" t="s">
        <v>62</v>
      </c>
      <c r="B5318" t="s">
        <v>44</v>
      </c>
      <c r="C5318" t="s">
        <v>15</v>
      </c>
      <c r="D5318" t="s">
        <v>375</v>
      </c>
      <c r="E5318" t="s">
        <v>86</v>
      </c>
      <c r="F5318">
        <v>37918</v>
      </c>
      <c r="G5318" t="s">
        <v>18</v>
      </c>
      <c r="H5318" t="s">
        <v>26</v>
      </c>
      <c r="I5318" t="s">
        <v>37</v>
      </c>
      <c r="J5318">
        <v>34236</v>
      </c>
      <c r="K5318">
        <v>4</v>
      </c>
      <c r="L5318">
        <v>7</v>
      </c>
      <c r="M5318">
        <v>-262476</v>
      </c>
      <c r="O5318" s="2" t="str">
        <f>TRIM(SampleSuperstore3[[#This Row],[City]])</f>
        <v>Knoxville</v>
      </c>
      <c r="P5318" s="2" t="str">
        <f>TRIM(SampleSuperstore3[[#This Row],[State]])</f>
        <v>Tennessee</v>
      </c>
      <c r="Q5318" s="2" t="str">
        <f t="shared" si="83"/>
        <v>Knoxville Tennessee</v>
      </c>
      <c r="R5318" s="6" t="s">
        <v>375</v>
      </c>
      <c r="S5318" s="2" t="s">
        <v>86</v>
      </c>
      <c r="T5318" s="2"/>
    </row>
    <row r="5319" spans="1:22" x14ac:dyDescent="0.3">
      <c r="A5319" t="s">
        <v>62</v>
      </c>
      <c r="B5319" t="s">
        <v>44</v>
      </c>
      <c r="C5319" t="s">
        <v>15</v>
      </c>
      <c r="D5319" t="s">
        <v>375</v>
      </c>
      <c r="E5319" t="s">
        <v>86</v>
      </c>
      <c r="F5319">
        <v>37918</v>
      </c>
      <c r="G5319" t="s">
        <v>18</v>
      </c>
      <c r="H5319" t="s">
        <v>19</v>
      </c>
      <c r="I5319" t="s">
        <v>33</v>
      </c>
      <c r="J5319">
        <v>1976</v>
      </c>
      <c r="K5319">
        <v>2</v>
      </c>
      <c r="L5319">
        <v>2</v>
      </c>
      <c r="M5319">
        <v>5928</v>
      </c>
      <c r="O5319" s="2" t="str">
        <f>TRIM(SampleSuperstore3[[#This Row],[City]])</f>
        <v>Knoxville</v>
      </c>
      <c r="P5319" s="2" t="str">
        <f>TRIM(SampleSuperstore3[[#This Row],[State]])</f>
        <v>Tennessee</v>
      </c>
      <c r="Q5319" s="2" t="str">
        <f t="shared" si="83"/>
        <v>Knoxville Tennessee</v>
      </c>
      <c r="R5319" s="6" t="s">
        <v>375</v>
      </c>
      <c r="S5319" s="2" t="s">
        <v>86</v>
      </c>
      <c r="T5319" s="2"/>
    </row>
    <row r="5320" spans="1:22" x14ac:dyDescent="0.3">
      <c r="A5320" t="s">
        <v>13</v>
      </c>
      <c r="B5320" t="s">
        <v>14</v>
      </c>
      <c r="C5320" t="s">
        <v>15</v>
      </c>
      <c r="D5320" t="s">
        <v>529</v>
      </c>
      <c r="E5320" t="s">
        <v>54</v>
      </c>
      <c r="F5320">
        <v>68801</v>
      </c>
      <c r="G5320" t="s">
        <v>47</v>
      </c>
      <c r="H5320" t="s">
        <v>26</v>
      </c>
      <c r="I5320" t="s">
        <v>41</v>
      </c>
      <c r="J5320">
        <v>1596</v>
      </c>
      <c r="K5320">
        <v>2</v>
      </c>
      <c r="L5320">
        <v>0</v>
      </c>
      <c r="M5320">
        <v>798</v>
      </c>
      <c r="O5320" s="2" t="str">
        <f>TRIM(SampleSuperstore3[[#This Row],[City]])</f>
        <v>Grand Island</v>
      </c>
      <c r="P5320" s="2" t="str">
        <f>TRIM(SampleSuperstore3[[#This Row],[State]])</f>
        <v>Nebraska</v>
      </c>
      <c r="Q5320" s="2" t="str">
        <f t="shared" si="83"/>
        <v>Grand Island Nebraska</v>
      </c>
      <c r="R5320" s="6" t="s">
        <v>375</v>
      </c>
      <c r="S5320" s="2" t="s">
        <v>86</v>
      </c>
      <c r="T5320" s="2"/>
    </row>
    <row r="5321" spans="1:22" x14ac:dyDescent="0.3">
      <c r="A5321" t="s">
        <v>28</v>
      </c>
      <c r="B5321" t="s">
        <v>14</v>
      </c>
      <c r="C5321" t="s">
        <v>15</v>
      </c>
      <c r="D5321" t="s">
        <v>154</v>
      </c>
      <c r="E5321" t="s">
        <v>24</v>
      </c>
      <c r="F5321">
        <v>90712</v>
      </c>
      <c r="G5321" t="s">
        <v>25</v>
      </c>
      <c r="H5321" t="s">
        <v>26</v>
      </c>
      <c r="I5321" t="s">
        <v>34</v>
      </c>
      <c r="J5321">
        <v>169</v>
      </c>
      <c r="K5321">
        <v>5</v>
      </c>
      <c r="L5321">
        <v>0</v>
      </c>
      <c r="M5321">
        <v>6253</v>
      </c>
      <c r="O5321" s="2" t="str">
        <f>TRIM(SampleSuperstore3[[#This Row],[City]])</f>
        <v>Lakewood</v>
      </c>
      <c r="P5321" s="2" t="str">
        <f>TRIM(SampleSuperstore3[[#This Row],[State]])</f>
        <v>California</v>
      </c>
      <c r="Q5321" s="2" t="str">
        <f t="shared" si="83"/>
        <v>Lakewood California</v>
      </c>
      <c r="R5321" s="6" t="s">
        <v>375</v>
      </c>
      <c r="S5321" s="2" t="s">
        <v>86</v>
      </c>
      <c r="T5321" s="2"/>
    </row>
    <row r="5322" spans="1:22" x14ac:dyDescent="0.3">
      <c r="A5322" t="s">
        <v>28</v>
      </c>
      <c r="B5322" t="s">
        <v>14</v>
      </c>
      <c r="C5322" t="s">
        <v>15</v>
      </c>
      <c r="D5322" t="s">
        <v>154</v>
      </c>
      <c r="E5322" t="s">
        <v>24</v>
      </c>
      <c r="F5322">
        <v>90712</v>
      </c>
      <c r="G5322" t="s">
        <v>25</v>
      </c>
      <c r="H5322" t="s">
        <v>19</v>
      </c>
      <c r="I5322" t="s">
        <v>33</v>
      </c>
      <c r="J5322">
        <v>2508</v>
      </c>
      <c r="K5322">
        <v>6</v>
      </c>
      <c r="L5322">
        <v>0</v>
      </c>
      <c r="M5322">
        <v>90288</v>
      </c>
      <c r="O5322" s="2" t="str">
        <f>TRIM(SampleSuperstore3[[#This Row],[City]])</f>
        <v>Lakewood</v>
      </c>
      <c r="P5322" s="2" t="str">
        <f>TRIM(SampleSuperstore3[[#This Row],[State]])</f>
        <v>California</v>
      </c>
      <c r="Q5322" s="2" t="str">
        <f t="shared" si="83"/>
        <v>Lakewood California</v>
      </c>
      <c r="R5322" s="6" t="s">
        <v>642</v>
      </c>
      <c r="S5322" s="2" t="s">
        <v>775</v>
      </c>
      <c r="T5322" s="2" t="s">
        <v>54</v>
      </c>
    </row>
    <row r="5323" spans="1:22" x14ac:dyDescent="0.3">
      <c r="A5323" t="s">
        <v>28</v>
      </c>
      <c r="B5323" t="s">
        <v>22</v>
      </c>
      <c r="C5323" t="s">
        <v>15</v>
      </c>
      <c r="D5323" t="s">
        <v>184</v>
      </c>
      <c r="E5323" t="s">
        <v>166</v>
      </c>
      <c r="F5323">
        <v>1841</v>
      </c>
      <c r="G5323" t="s">
        <v>57</v>
      </c>
      <c r="H5323" t="s">
        <v>26</v>
      </c>
      <c r="I5323" t="s">
        <v>34</v>
      </c>
      <c r="J5323">
        <v>668</v>
      </c>
      <c r="K5323">
        <v>2</v>
      </c>
      <c r="L5323">
        <v>0</v>
      </c>
      <c r="M5323">
        <v>2004</v>
      </c>
      <c r="O5323" s="2" t="str">
        <f>TRIM(SampleSuperstore3[[#This Row],[City]])</f>
        <v>Lawrence</v>
      </c>
      <c r="P5323" s="2" t="str">
        <f>TRIM(SampleSuperstore3[[#This Row],[State]])</f>
        <v>Massachusetts</v>
      </c>
      <c r="Q5323" s="2" t="str">
        <f t="shared" si="83"/>
        <v>Lawrence Massachusetts</v>
      </c>
      <c r="R5323" s="6" t="s">
        <v>154</v>
      </c>
      <c r="S5323" s="2" t="s">
        <v>24</v>
      </c>
      <c r="T5323" s="2"/>
    </row>
    <row r="5324" spans="1:22" x14ac:dyDescent="0.3">
      <c r="A5324" t="s">
        <v>13</v>
      </c>
      <c r="B5324" t="s">
        <v>14</v>
      </c>
      <c r="C5324" t="s">
        <v>15</v>
      </c>
      <c r="D5324" t="s">
        <v>23</v>
      </c>
      <c r="E5324" t="s">
        <v>24</v>
      </c>
      <c r="F5324">
        <v>90049</v>
      </c>
      <c r="G5324" t="s">
        <v>25</v>
      </c>
      <c r="H5324" t="s">
        <v>26</v>
      </c>
      <c r="I5324" t="s">
        <v>41</v>
      </c>
      <c r="J5324">
        <v>1944</v>
      </c>
      <c r="K5324">
        <v>3</v>
      </c>
      <c r="L5324">
        <v>0</v>
      </c>
      <c r="M5324">
        <v>93312</v>
      </c>
      <c r="O5324" s="2" t="str">
        <f>TRIM(SampleSuperstore3[[#This Row],[City]])</f>
        <v>Los Angeles</v>
      </c>
      <c r="P5324" s="2" t="str">
        <f>TRIM(SampleSuperstore3[[#This Row],[State]])</f>
        <v>California</v>
      </c>
      <c r="Q5324" s="2" t="str">
        <f t="shared" si="83"/>
        <v>Los Angeles California</v>
      </c>
      <c r="R5324" s="6" t="s">
        <v>154</v>
      </c>
      <c r="S5324" s="2" t="s">
        <v>24</v>
      </c>
      <c r="T5324" s="2"/>
    </row>
    <row r="5325" spans="1:22" x14ac:dyDescent="0.3">
      <c r="A5325" t="s">
        <v>28</v>
      </c>
      <c r="B5325" t="s">
        <v>14</v>
      </c>
      <c r="C5325" t="s">
        <v>15</v>
      </c>
      <c r="D5325" t="s">
        <v>61</v>
      </c>
      <c r="E5325" t="s">
        <v>46</v>
      </c>
      <c r="F5325">
        <v>77036</v>
      </c>
      <c r="G5325" t="s">
        <v>47</v>
      </c>
      <c r="H5325" t="s">
        <v>35</v>
      </c>
      <c r="I5325" t="s">
        <v>36</v>
      </c>
      <c r="J5325">
        <v>3192</v>
      </c>
      <c r="K5325">
        <v>2</v>
      </c>
      <c r="L5325">
        <v>2</v>
      </c>
      <c r="M5325">
        <v>2394</v>
      </c>
      <c r="O5325" s="2" t="str">
        <f>TRIM(SampleSuperstore3[[#This Row],[City]])</f>
        <v>Houston</v>
      </c>
      <c r="P5325" s="2" t="str">
        <f>TRIM(SampleSuperstore3[[#This Row],[State]])</f>
        <v>Texas</v>
      </c>
      <c r="Q5325" s="2" t="str">
        <f t="shared" si="83"/>
        <v>Houston Texas</v>
      </c>
      <c r="R5325" s="6" t="s">
        <v>184</v>
      </c>
      <c r="S5325" s="2" t="s">
        <v>166</v>
      </c>
      <c r="T5325" s="2"/>
    </row>
    <row r="5326" spans="1:22" x14ac:dyDescent="0.3">
      <c r="A5326" t="s">
        <v>13</v>
      </c>
      <c r="B5326" t="s">
        <v>14</v>
      </c>
      <c r="C5326" t="s">
        <v>15</v>
      </c>
      <c r="D5326" t="s">
        <v>75</v>
      </c>
      <c r="E5326" t="s">
        <v>76</v>
      </c>
      <c r="F5326">
        <v>10035</v>
      </c>
      <c r="G5326" t="s">
        <v>57</v>
      </c>
      <c r="H5326" t="s">
        <v>26</v>
      </c>
      <c r="I5326" t="s">
        <v>37</v>
      </c>
      <c r="J5326">
        <v>33568</v>
      </c>
      <c r="K5326">
        <v>2</v>
      </c>
      <c r="L5326">
        <v>2</v>
      </c>
      <c r="M5326">
        <v>117488</v>
      </c>
      <c r="O5326" s="2" t="str">
        <f>TRIM(SampleSuperstore3[[#This Row],[City]])</f>
        <v>New York City</v>
      </c>
      <c r="P5326" s="2" t="str">
        <f>TRIM(SampleSuperstore3[[#This Row],[State]])</f>
        <v>New York</v>
      </c>
      <c r="Q5326" s="2" t="str">
        <f t="shared" si="83"/>
        <v>New York City New York</v>
      </c>
      <c r="R5326" s="6" t="s">
        <v>626</v>
      </c>
      <c r="S5326" s="2" t="s">
        <v>627</v>
      </c>
      <c r="T5326" s="2" t="s">
        <v>24</v>
      </c>
    </row>
    <row r="5327" spans="1:22" x14ac:dyDescent="0.3">
      <c r="A5327" t="s">
        <v>28</v>
      </c>
      <c r="B5327" t="s">
        <v>14</v>
      </c>
      <c r="C5327" t="s">
        <v>15</v>
      </c>
      <c r="D5327" t="s">
        <v>75</v>
      </c>
      <c r="E5327" t="s">
        <v>76</v>
      </c>
      <c r="F5327">
        <v>10011</v>
      </c>
      <c r="G5327" t="s">
        <v>57</v>
      </c>
      <c r="H5327" t="s">
        <v>19</v>
      </c>
      <c r="I5327" t="s">
        <v>33</v>
      </c>
      <c r="J5327">
        <v>6394</v>
      </c>
      <c r="K5327">
        <v>1</v>
      </c>
      <c r="L5327">
        <v>0</v>
      </c>
      <c r="M5327">
        <v>249366</v>
      </c>
      <c r="O5327" s="2" t="str">
        <f>TRIM(SampleSuperstore3[[#This Row],[City]])</f>
        <v>New York City</v>
      </c>
      <c r="P5327" s="2" t="str">
        <f>TRIM(SampleSuperstore3[[#This Row],[State]])</f>
        <v>New York</v>
      </c>
      <c r="Q5327" s="2" t="str">
        <f t="shared" si="83"/>
        <v>New York City New York</v>
      </c>
      <c r="R5327" s="6" t="s">
        <v>61</v>
      </c>
      <c r="S5327" s="2" t="s">
        <v>46</v>
      </c>
      <c r="T5327" s="2"/>
    </row>
    <row r="5328" spans="1:22" x14ac:dyDescent="0.3">
      <c r="A5328" t="s">
        <v>28</v>
      </c>
      <c r="B5328" t="s">
        <v>14</v>
      </c>
      <c r="C5328" t="s">
        <v>15</v>
      </c>
      <c r="D5328" t="s">
        <v>75</v>
      </c>
      <c r="E5328" t="s">
        <v>76</v>
      </c>
      <c r="F5328">
        <v>10011</v>
      </c>
      <c r="G5328" t="s">
        <v>57</v>
      </c>
      <c r="H5328" t="s">
        <v>26</v>
      </c>
      <c r="I5328" t="s">
        <v>37</v>
      </c>
      <c r="J5328">
        <v>606</v>
      </c>
      <c r="K5328">
        <v>5</v>
      </c>
      <c r="L5328">
        <v>2</v>
      </c>
      <c r="M5328">
        <v>204525</v>
      </c>
      <c r="O5328" s="2" t="str">
        <f>TRIM(SampleSuperstore3[[#This Row],[City]])</f>
        <v>New York City</v>
      </c>
      <c r="P5328" s="2" t="str">
        <f>TRIM(SampleSuperstore3[[#This Row],[State]])</f>
        <v>New York</v>
      </c>
      <c r="Q5328" s="2" t="str">
        <f t="shared" si="83"/>
        <v>New York City New York</v>
      </c>
      <c r="R5328" s="6" t="s">
        <v>634</v>
      </c>
      <c r="S5328" s="2" t="s">
        <v>369</v>
      </c>
      <c r="T5328" s="2" t="s">
        <v>3</v>
      </c>
      <c r="U5328" t="s">
        <v>634</v>
      </c>
      <c r="V5328" t="s">
        <v>369</v>
      </c>
    </row>
    <row r="5329" spans="1:22" x14ac:dyDescent="0.3">
      <c r="A5329" t="s">
        <v>28</v>
      </c>
      <c r="B5329" t="s">
        <v>14</v>
      </c>
      <c r="C5329" t="s">
        <v>15</v>
      </c>
      <c r="D5329" t="s">
        <v>75</v>
      </c>
      <c r="E5329" t="s">
        <v>76</v>
      </c>
      <c r="F5329">
        <v>10011</v>
      </c>
      <c r="G5329" t="s">
        <v>57</v>
      </c>
      <c r="H5329" t="s">
        <v>26</v>
      </c>
      <c r="I5329" t="s">
        <v>110</v>
      </c>
      <c r="J5329">
        <v>2272</v>
      </c>
      <c r="K5329">
        <v>4</v>
      </c>
      <c r="L5329">
        <v>0</v>
      </c>
      <c r="M5329">
        <v>65888</v>
      </c>
      <c r="O5329" s="2" t="str">
        <f>TRIM(SampleSuperstore3[[#This Row],[City]])</f>
        <v>New York City</v>
      </c>
      <c r="P5329" s="2" t="str">
        <f>TRIM(SampleSuperstore3[[#This Row],[State]])</f>
        <v>New York</v>
      </c>
      <c r="Q5329" s="2" t="str">
        <f t="shared" si="83"/>
        <v>New York City New York</v>
      </c>
      <c r="R5329" s="6" t="s">
        <v>634</v>
      </c>
      <c r="S5329" s="2" t="s">
        <v>369</v>
      </c>
      <c r="T5329" s="2" t="s">
        <v>3</v>
      </c>
      <c r="U5329" t="s">
        <v>634</v>
      </c>
      <c r="V5329" t="s">
        <v>369</v>
      </c>
    </row>
    <row r="5330" spans="1:22" x14ac:dyDescent="0.3">
      <c r="A5330" t="s">
        <v>28</v>
      </c>
      <c r="B5330" t="s">
        <v>14</v>
      </c>
      <c r="C5330" t="s">
        <v>15</v>
      </c>
      <c r="D5330" t="s">
        <v>114</v>
      </c>
      <c r="E5330" t="s">
        <v>72</v>
      </c>
      <c r="F5330">
        <v>19711</v>
      </c>
      <c r="G5330" t="s">
        <v>57</v>
      </c>
      <c r="H5330" t="s">
        <v>19</v>
      </c>
      <c r="I5330" t="s">
        <v>33</v>
      </c>
      <c r="J5330">
        <v>1068</v>
      </c>
      <c r="K5330">
        <v>4</v>
      </c>
      <c r="L5330">
        <v>0</v>
      </c>
      <c r="M5330">
        <v>40584</v>
      </c>
      <c r="O5330" s="2" t="str">
        <f>TRIM(SampleSuperstore3[[#This Row],[City]])</f>
        <v>Newark</v>
      </c>
      <c r="P5330" s="2" t="str">
        <f>TRIM(SampleSuperstore3[[#This Row],[State]])</f>
        <v>Delaware</v>
      </c>
      <c r="Q5330" s="2" t="str">
        <f t="shared" si="83"/>
        <v>Newark Delaware</v>
      </c>
      <c r="R5330" s="6" t="s">
        <v>634</v>
      </c>
      <c r="S5330" s="2" t="s">
        <v>369</v>
      </c>
      <c r="T5330" s="2" t="s">
        <v>3</v>
      </c>
      <c r="U5330" t="s">
        <v>634</v>
      </c>
      <c r="V5330" t="s">
        <v>369</v>
      </c>
    </row>
    <row r="5331" spans="1:22" x14ac:dyDescent="0.3">
      <c r="A5331" t="s">
        <v>28</v>
      </c>
      <c r="B5331" t="s">
        <v>14</v>
      </c>
      <c r="C5331" t="s">
        <v>15</v>
      </c>
      <c r="D5331" t="s">
        <v>114</v>
      </c>
      <c r="E5331" t="s">
        <v>72</v>
      </c>
      <c r="F5331">
        <v>19711</v>
      </c>
      <c r="G5331" t="s">
        <v>57</v>
      </c>
      <c r="H5331" t="s">
        <v>26</v>
      </c>
      <c r="I5331" t="s">
        <v>41</v>
      </c>
      <c r="J5331">
        <v>1734</v>
      </c>
      <c r="K5331">
        <v>3</v>
      </c>
      <c r="L5331">
        <v>0</v>
      </c>
      <c r="M5331">
        <v>84966</v>
      </c>
      <c r="O5331" s="2" t="str">
        <f>TRIM(SampleSuperstore3[[#This Row],[City]])</f>
        <v>Newark</v>
      </c>
      <c r="P5331" s="2" t="str">
        <f>TRIM(SampleSuperstore3[[#This Row],[State]])</f>
        <v>Delaware</v>
      </c>
      <c r="Q5331" s="2" t="str">
        <f t="shared" si="83"/>
        <v>Newark Delaware</v>
      </c>
      <c r="R5331" s="6" t="s">
        <v>634</v>
      </c>
      <c r="S5331" s="2" t="s">
        <v>369</v>
      </c>
      <c r="T5331" s="2" t="s">
        <v>3</v>
      </c>
      <c r="U5331" t="s">
        <v>634</v>
      </c>
      <c r="V5331" t="s">
        <v>369</v>
      </c>
    </row>
    <row r="5332" spans="1:22" x14ac:dyDescent="0.3">
      <c r="A5332" t="s">
        <v>28</v>
      </c>
      <c r="B5332" t="s">
        <v>14</v>
      </c>
      <c r="C5332" t="s">
        <v>15</v>
      </c>
      <c r="D5332" t="s">
        <v>114</v>
      </c>
      <c r="E5332" t="s">
        <v>72</v>
      </c>
      <c r="F5332">
        <v>19711</v>
      </c>
      <c r="G5332" t="s">
        <v>57</v>
      </c>
      <c r="H5332" t="s">
        <v>26</v>
      </c>
      <c r="I5332" t="s">
        <v>41</v>
      </c>
      <c r="J5332">
        <v>338</v>
      </c>
      <c r="K5332">
        <v>1</v>
      </c>
      <c r="L5332">
        <v>0</v>
      </c>
      <c r="M5332">
        <v>15548</v>
      </c>
      <c r="O5332" s="2" t="str">
        <f>TRIM(SampleSuperstore3[[#This Row],[City]])</f>
        <v>Newark</v>
      </c>
      <c r="P5332" s="2" t="str">
        <f>TRIM(SampleSuperstore3[[#This Row],[State]])</f>
        <v>Delaware</v>
      </c>
      <c r="Q5332" s="2" t="str">
        <f t="shared" si="83"/>
        <v>Newark Delaware</v>
      </c>
      <c r="R5332" s="6" t="s">
        <v>114</v>
      </c>
      <c r="S5332" s="2" t="s">
        <v>72</v>
      </c>
      <c r="T5332" s="2"/>
    </row>
    <row r="5333" spans="1:22" x14ac:dyDescent="0.3">
      <c r="A5333" t="s">
        <v>28</v>
      </c>
      <c r="B5333" t="s">
        <v>22</v>
      </c>
      <c r="C5333" t="s">
        <v>15</v>
      </c>
      <c r="D5333" t="s">
        <v>42</v>
      </c>
      <c r="E5333" t="s">
        <v>43</v>
      </c>
      <c r="F5333">
        <v>98105</v>
      </c>
      <c r="G5333" t="s">
        <v>25</v>
      </c>
      <c r="H5333" t="s">
        <v>26</v>
      </c>
      <c r="I5333" t="s">
        <v>37</v>
      </c>
      <c r="J5333">
        <v>26976</v>
      </c>
      <c r="K5333">
        <v>4</v>
      </c>
      <c r="L5333">
        <v>2</v>
      </c>
      <c r="M5333">
        <v>87672</v>
      </c>
      <c r="O5333" s="2" t="str">
        <f>TRIM(SampleSuperstore3[[#This Row],[City]])</f>
        <v>Seattle</v>
      </c>
      <c r="P5333" s="2" t="str">
        <f>TRIM(SampleSuperstore3[[#This Row],[State]])</f>
        <v>Washington</v>
      </c>
      <c r="Q5333" s="2" t="str">
        <f t="shared" si="83"/>
        <v>Seattle Washington</v>
      </c>
      <c r="R5333" s="6" t="s">
        <v>114</v>
      </c>
      <c r="S5333" s="2" t="s">
        <v>72</v>
      </c>
      <c r="T5333" s="2"/>
    </row>
    <row r="5334" spans="1:22" x14ac:dyDescent="0.3">
      <c r="A5334" t="s">
        <v>28</v>
      </c>
      <c r="B5334" t="s">
        <v>22</v>
      </c>
      <c r="C5334" t="s">
        <v>15</v>
      </c>
      <c r="D5334" t="s">
        <v>116</v>
      </c>
      <c r="E5334" t="s">
        <v>81</v>
      </c>
      <c r="F5334">
        <v>85254</v>
      </c>
      <c r="G5334" t="s">
        <v>25</v>
      </c>
      <c r="H5334" t="s">
        <v>26</v>
      </c>
      <c r="I5334" t="s">
        <v>41</v>
      </c>
      <c r="J5334">
        <v>307776</v>
      </c>
      <c r="K5334">
        <v>7</v>
      </c>
      <c r="L5334">
        <v>2</v>
      </c>
      <c r="M5334">
        <v>1115688</v>
      </c>
      <c r="O5334" s="2" t="str">
        <f>TRIM(SampleSuperstore3[[#This Row],[City]])</f>
        <v>Scottsdale</v>
      </c>
      <c r="P5334" s="2" t="str">
        <f>TRIM(SampleSuperstore3[[#This Row],[State]])</f>
        <v>Arizona</v>
      </c>
      <c r="Q5334" s="2" t="str">
        <f t="shared" si="83"/>
        <v>Scottsdale Arizona</v>
      </c>
      <c r="R5334" s="6" t="s">
        <v>114</v>
      </c>
      <c r="S5334" s="2" t="s">
        <v>72</v>
      </c>
      <c r="T5334" s="2"/>
    </row>
    <row r="5335" spans="1:22" x14ac:dyDescent="0.3">
      <c r="A5335" t="s">
        <v>13</v>
      </c>
      <c r="B5335" t="s">
        <v>14</v>
      </c>
      <c r="C5335" t="s">
        <v>15</v>
      </c>
      <c r="D5335" t="s">
        <v>230</v>
      </c>
      <c r="E5335" t="s">
        <v>76</v>
      </c>
      <c r="F5335">
        <v>11572</v>
      </c>
      <c r="G5335" t="s">
        <v>57</v>
      </c>
      <c r="H5335" t="s">
        <v>26</v>
      </c>
      <c r="I5335" t="s">
        <v>32</v>
      </c>
      <c r="J5335">
        <v>24455</v>
      </c>
      <c r="K5335">
        <v>5</v>
      </c>
      <c r="L5335">
        <v>0</v>
      </c>
      <c r="M5335">
        <v>4891</v>
      </c>
      <c r="O5335" s="2" t="str">
        <f>TRIM(SampleSuperstore3[[#This Row],[City]])</f>
        <v>Oceanside</v>
      </c>
      <c r="P5335" s="2" t="str">
        <f>TRIM(SampleSuperstore3[[#This Row],[State]])</f>
        <v>New York</v>
      </c>
      <c r="Q5335" s="2" t="str">
        <f t="shared" si="83"/>
        <v>Oceanside New York</v>
      </c>
      <c r="R5335" s="6" t="s">
        <v>42</v>
      </c>
      <c r="S5335" s="2" t="s">
        <v>43</v>
      </c>
      <c r="T5335" s="2"/>
    </row>
    <row r="5336" spans="1:22" x14ac:dyDescent="0.3">
      <c r="A5336" t="s">
        <v>13</v>
      </c>
      <c r="B5336" t="s">
        <v>14</v>
      </c>
      <c r="C5336" t="s">
        <v>15</v>
      </c>
      <c r="D5336" t="s">
        <v>230</v>
      </c>
      <c r="E5336" t="s">
        <v>76</v>
      </c>
      <c r="F5336">
        <v>11572</v>
      </c>
      <c r="G5336" t="s">
        <v>57</v>
      </c>
      <c r="H5336" t="s">
        <v>26</v>
      </c>
      <c r="I5336" t="s">
        <v>60</v>
      </c>
      <c r="J5336">
        <v>1224</v>
      </c>
      <c r="K5336">
        <v>6</v>
      </c>
      <c r="L5336">
        <v>0</v>
      </c>
      <c r="M5336">
        <v>57528</v>
      </c>
      <c r="O5336" s="2" t="str">
        <f>TRIM(SampleSuperstore3[[#This Row],[City]])</f>
        <v>Oceanside</v>
      </c>
      <c r="P5336" s="2" t="str">
        <f>TRIM(SampleSuperstore3[[#This Row],[State]])</f>
        <v>New York</v>
      </c>
      <c r="Q5336" s="2" t="str">
        <f t="shared" si="83"/>
        <v>Oceanside New York</v>
      </c>
      <c r="R5336" s="6" t="s">
        <v>116</v>
      </c>
      <c r="S5336" s="2" t="s">
        <v>81</v>
      </c>
      <c r="T5336" s="2"/>
    </row>
    <row r="5337" spans="1:22" x14ac:dyDescent="0.3">
      <c r="A5337" t="s">
        <v>13</v>
      </c>
      <c r="B5337" t="s">
        <v>14</v>
      </c>
      <c r="C5337" t="s">
        <v>15</v>
      </c>
      <c r="D5337" t="s">
        <v>230</v>
      </c>
      <c r="E5337" t="s">
        <v>76</v>
      </c>
      <c r="F5337">
        <v>11572</v>
      </c>
      <c r="G5337" t="s">
        <v>57</v>
      </c>
      <c r="H5337" t="s">
        <v>35</v>
      </c>
      <c r="I5337" t="s">
        <v>59</v>
      </c>
      <c r="J5337">
        <v>1398</v>
      </c>
      <c r="K5337">
        <v>2</v>
      </c>
      <c r="L5337">
        <v>0</v>
      </c>
      <c r="M5337">
        <v>60114</v>
      </c>
      <c r="O5337" s="2" t="str">
        <f>TRIM(SampleSuperstore3[[#This Row],[City]])</f>
        <v>Oceanside</v>
      </c>
      <c r="P5337" s="2" t="str">
        <f>TRIM(SampleSuperstore3[[#This Row],[State]])</f>
        <v>New York</v>
      </c>
      <c r="Q5337" s="2" t="str">
        <f t="shared" si="83"/>
        <v>Oceanside New York</v>
      </c>
      <c r="R5337" s="6" t="s">
        <v>230</v>
      </c>
      <c r="S5337" s="2" t="s">
        <v>634</v>
      </c>
      <c r="T5337" s="2" t="s">
        <v>369</v>
      </c>
    </row>
    <row r="5338" spans="1:22" x14ac:dyDescent="0.3">
      <c r="A5338" t="s">
        <v>13</v>
      </c>
      <c r="B5338" t="s">
        <v>14</v>
      </c>
      <c r="C5338" t="s">
        <v>15</v>
      </c>
      <c r="D5338" t="s">
        <v>230</v>
      </c>
      <c r="E5338" t="s">
        <v>76</v>
      </c>
      <c r="F5338">
        <v>11572</v>
      </c>
      <c r="G5338" t="s">
        <v>57</v>
      </c>
      <c r="H5338" t="s">
        <v>35</v>
      </c>
      <c r="I5338" t="s">
        <v>59</v>
      </c>
      <c r="J5338">
        <v>89995</v>
      </c>
      <c r="K5338">
        <v>5</v>
      </c>
      <c r="L5338">
        <v>0</v>
      </c>
      <c r="M5338">
        <v>53997</v>
      </c>
      <c r="O5338" s="2" t="str">
        <f>TRIM(SampleSuperstore3[[#This Row],[City]])</f>
        <v>Oceanside</v>
      </c>
      <c r="P5338" s="2" t="str">
        <f>TRIM(SampleSuperstore3[[#This Row],[State]])</f>
        <v>New York</v>
      </c>
      <c r="Q5338" s="2" t="str">
        <f t="shared" si="83"/>
        <v>Oceanside New York</v>
      </c>
      <c r="R5338" s="6" t="s">
        <v>230</v>
      </c>
      <c r="S5338" s="2" t="s">
        <v>634</v>
      </c>
      <c r="T5338" s="2" t="s">
        <v>369</v>
      </c>
    </row>
    <row r="5339" spans="1:22" x14ac:dyDescent="0.3">
      <c r="A5339" t="s">
        <v>28</v>
      </c>
      <c r="B5339" t="s">
        <v>22</v>
      </c>
      <c r="C5339" t="s">
        <v>15</v>
      </c>
      <c r="D5339" t="s">
        <v>135</v>
      </c>
      <c r="E5339" t="s">
        <v>46</v>
      </c>
      <c r="F5339">
        <v>75220</v>
      </c>
      <c r="G5339" t="s">
        <v>47</v>
      </c>
      <c r="H5339" t="s">
        <v>26</v>
      </c>
      <c r="I5339" t="s">
        <v>60</v>
      </c>
      <c r="J5339">
        <v>1632</v>
      </c>
      <c r="K5339">
        <v>1</v>
      </c>
      <c r="L5339">
        <v>2</v>
      </c>
      <c r="M5339">
        <v>5508</v>
      </c>
      <c r="O5339" s="2" t="str">
        <f>TRIM(SampleSuperstore3[[#This Row],[City]])</f>
        <v>Dallas</v>
      </c>
      <c r="P5339" s="2" t="str">
        <f>TRIM(SampleSuperstore3[[#This Row],[State]])</f>
        <v>Texas</v>
      </c>
      <c r="Q5339" s="2" t="str">
        <f t="shared" si="83"/>
        <v>Dallas Texas</v>
      </c>
      <c r="R5339" s="6" t="s">
        <v>230</v>
      </c>
      <c r="S5339" s="2" t="s">
        <v>634</v>
      </c>
      <c r="T5339" s="2" t="s">
        <v>369</v>
      </c>
    </row>
    <row r="5340" spans="1:22" x14ac:dyDescent="0.3">
      <c r="A5340" t="s">
        <v>28</v>
      </c>
      <c r="B5340" t="s">
        <v>22</v>
      </c>
      <c r="C5340" t="s">
        <v>15</v>
      </c>
      <c r="D5340" t="s">
        <v>135</v>
      </c>
      <c r="E5340" t="s">
        <v>46</v>
      </c>
      <c r="F5340">
        <v>75220</v>
      </c>
      <c r="G5340" t="s">
        <v>47</v>
      </c>
      <c r="H5340" t="s">
        <v>35</v>
      </c>
      <c r="I5340" t="s">
        <v>36</v>
      </c>
      <c r="J5340">
        <v>26796</v>
      </c>
      <c r="K5340">
        <v>5</v>
      </c>
      <c r="L5340">
        <v>2</v>
      </c>
      <c r="M5340">
        <v>167475</v>
      </c>
      <c r="O5340" s="2" t="str">
        <f>TRIM(SampleSuperstore3[[#This Row],[City]])</f>
        <v>Dallas</v>
      </c>
      <c r="P5340" s="2" t="str">
        <f>TRIM(SampleSuperstore3[[#This Row],[State]])</f>
        <v>Texas</v>
      </c>
      <c r="Q5340" s="2" t="str">
        <f t="shared" si="83"/>
        <v>Dallas Texas</v>
      </c>
      <c r="R5340" s="6" t="s">
        <v>230</v>
      </c>
      <c r="S5340" s="2" t="s">
        <v>634</v>
      </c>
      <c r="T5340" s="2" t="s">
        <v>369</v>
      </c>
    </row>
    <row r="5341" spans="1:22" x14ac:dyDescent="0.3">
      <c r="A5341" t="s">
        <v>13</v>
      </c>
      <c r="B5341" t="s">
        <v>14</v>
      </c>
      <c r="C5341" t="s">
        <v>15</v>
      </c>
      <c r="D5341" t="s">
        <v>92</v>
      </c>
      <c r="E5341" t="s">
        <v>76</v>
      </c>
      <c r="F5341">
        <v>14609</v>
      </c>
      <c r="G5341" t="s">
        <v>57</v>
      </c>
      <c r="H5341" t="s">
        <v>35</v>
      </c>
      <c r="I5341" t="s">
        <v>59</v>
      </c>
      <c r="J5341">
        <v>3195</v>
      </c>
      <c r="K5341">
        <v>1</v>
      </c>
      <c r="L5341">
        <v>0</v>
      </c>
      <c r="M5341">
        <v>22365</v>
      </c>
      <c r="O5341" s="2" t="str">
        <f>TRIM(SampleSuperstore3[[#This Row],[City]])</f>
        <v>Rochester</v>
      </c>
      <c r="P5341" s="2" t="str">
        <f>TRIM(SampleSuperstore3[[#This Row],[State]])</f>
        <v>New York</v>
      </c>
      <c r="Q5341" s="2" t="str">
        <f t="shared" si="83"/>
        <v>Rochester New York</v>
      </c>
      <c r="R5341" s="6" t="s">
        <v>135</v>
      </c>
      <c r="S5341" s="2" t="s">
        <v>46</v>
      </c>
      <c r="T5341" s="2"/>
    </row>
    <row r="5342" spans="1:22" x14ac:dyDescent="0.3">
      <c r="A5342" t="s">
        <v>13</v>
      </c>
      <c r="B5342" t="s">
        <v>14</v>
      </c>
      <c r="C5342" t="s">
        <v>15</v>
      </c>
      <c r="D5342" t="s">
        <v>23</v>
      </c>
      <c r="E5342" t="s">
        <v>24</v>
      </c>
      <c r="F5342">
        <v>90045</v>
      </c>
      <c r="G5342" t="s">
        <v>25</v>
      </c>
      <c r="H5342" t="s">
        <v>26</v>
      </c>
      <c r="I5342" t="s">
        <v>32</v>
      </c>
      <c r="J5342">
        <v>72584</v>
      </c>
      <c r="K5342">
        <v>4</v>
      </c>
      <c r="L5342">
        <v>0</v>
      </c>
      <c r="M5342">
        <v>2104936</v>
      </c>
      <c r="O5342" s="2" t="str">
        <f>TRIM(SampleSuperstore3[[#This Row],[City]])</f>
        <v>Los Angeles</v>
      </c>
      <c r="P5342" s="2" t="str">
        <f>TRIM(SampleSuperstore3[[#This Row],[State]])</f>
        <v>California</v>
      </c>
      <c r="Q5342" s="2" t="str">
        <f t="shared" si="83"/>
        <v>Los Angeles California</v>
      </c>
      <c r="R5342" s="6" t="s">
        <v>135</v>
      </c>
      <c r="S5342" s="2" t="s">
        <v>46</v>
      </c>
      <c r="T5342" s="2"/>
    </row>
    <row r="5343" spans="1:22" x14ac:dyDescent="0.3">
      <c r="A5343" t="s">
        <v>13</v>
      </c>
      <c r="B5343" t="s">
        <v>14</v>
      </c>
      <c r="C5343" t="s">
        <v>15</v>
      </c>
      <c r="D5343" t="s">
        <v>23</v>
      </c>
      <c r="E5343" t="s">
        <v>24</v>
      </c>
      <c r="F5343">
        <v>90045</v>
      </c>
      <c r="G5343" t="s">
        <v>25</v>
      </c>
      <c r="H5343" t="s">
        <v>26</v>
      </c>
      <c r="I5343" t="s">
        <v>37</v>
      </c>
      <c r="J5343">
        <v>10896</v>
      </c>
      <c r="K5343">
        <v>3</v>
      </c>
      <c r="L5343">
        <v>2</v>
      </c>
      <c r="M5343">
        <v>39498</v>
      </c>
      <c r="O5343" s="2" t="str">
        <f>TRIM(SampleSuperstore3[[#This Row],[City]])</f>
        <v>Los Angeles</v>
      </c>
      <c r="P5343" s="2" t="str">
        <f>TRIM(SampleSuperstore3[[#This Row],[State]])</f>
        <v>California</v>
      </c>
      <c r="Q5343" s="2" t="str">
        <f t="shared" si="83"/>
        <v>Los Angeles California</v>
      </c>
      <c r="R5343" s="6" t="s">
        <v>92</v>
      </c>
      <c r="S5343" s="2" t="s">
        <v>634</v>
      </c>
      <c r="T5343" s="2" t="s">
        <v>369</v>
      </c>
    </row>
    <row r="5344" spans="1:22" x14ac:dyDescent="0.3">
      <c r="A5344" t="s">
        <v>13</v>
      </c>
      <c r="B5344" t="s">
        <v>14</v>
      </c>
      <c r="C5344" t="s">
        <v>15</v>
      </c>
      <c r="D5344" t="s">
        <v>23</v>
      </c>
      <c r="E5344" t="s">
        <v>24</v>
      </c>
      <c r="F5344">
        <v>90045</v>
      </c>
      <c r="G5344" t="s">
        <v>25</v>
      </c>
      <c r="H5344" t="s">
        <v>26</v>
      </c>
      <c r="I5344" t="s">
        <v>37</v>
      </c>
      <c r="J5344">
        <v>8544</v>
      </c>
      <c r="K5344">
        <v>2</v>
      </c>
      <c r="L5344">
        <v>2</v>
      </c>
      <c r="M5344">
        <v>28836</v>
      </c>
      <c r="O5344" s="2" t="str">
        <f>TRIM(SampleSuperstore3[[#This Row],[City]])</f>
        <v>Los Angeles</v>
      </c>
      <c r="P5344" s="2" t="str">
        <f>TRIM(SampleSuperstore3[[#This Row],[State]])</f>
        <v>California</v>
      </c>
      <c r="Q5344" s="2" t="str">
        <f t="shared" si="83"/>
        <v>Los Angeles California</v>
      </c>
      <c r="R5344" s="6" t="s">
        <v>626</v>
      </c>
      <c r="S5344" s="2" t="s">
        <v>627</v>
      </c>
      <c r="T5344" s="2" t="s">
        <v>24</v>
      </c>
    </row>
    <row r="5345" spans="1:20" x14ac:dyDescent="0.3">
      <c r="A5345" t="s">
        <v>28</v>
      </c>
      <c r="B5345" t="s">
        <v>22</v>
      </c>
      <c r="C5345" t="s">
        <v>15</v>
      </c>
      <c r="D5345" t="s">
        <v>530</v>
      </c>
      <c r="E5345" t="s">
        <v>68</v>
      </c>
      <c r="F5345">
        <v>55125</v>
      </c>
      <c r="G5345" t="s">
        <v>47</v>
      </c>
      <c r="H5345" t="s">
        <v>26</v>
      </c>
      <c r="I5345" t="s">
        <v>37</v>
      </c>
      <c r="J5345">
        <v>3234</v>
      </c>
      <c r="K5345">
        <v>3</v>
      </c>
      <c r="L5345">
        <v>0</v>
      </c>
      <c r="M5345">
        <v>155232</v>
      </c>
      <c r="O5345" s="2" t="str">
        <f>TRIM(SampleSuperstore3[[#This Row],[City]])</f>
        <v>Woodbury</v>
      </c>
      <c r="P5345" s="2" t="str">
        <f>TRIM(SampleSuperstore3[[#This Row],[State]])</f>
        <v>Minnesota</v>
      </c>
      <c r="Q5345" s="2" t="str">
        <f t="shared" si="83"/>
        <v>Woodbury Minnesota</v>
      </c>
      <c r="R5345" s="6" t="s">
        <v>626</v>
      </c>
      <c r="S5345" s="2" t="s">
        <v>627</v>
      </c>
      <c r="T5345" s="2" t="s">
        <v>24</v>
      </c>
    </row>
    <row r="5346" spans="1:20" x14ac:dyDescent="0.3">
      <c r="A5346" t="s">
        <v>28</v>
      </c>
      <c r="B5346" t="s">
        <v>22</v>
      </c>
      <c r="C5346" t="s">
        <v>15</v>
      </c>
      <c r="D5346" t="s">
        <v>530</v>
      </c>
      <c r="E5346" t="s">
        <v>68</v>
      </c>
      <c r="F5346">
        <v>55125</v>
      </c>
      <c r="G5346" t="s">
        <v>47</v>
      </c>
      <c r="H5346" t="s">
        <v>26</v>
      </c>
      <c r="I5346" t="s">
        <v>41</v>
      </c>
      <c r="J5346">
        <v>399</v>
      </c>
      <c r="K5346">
        <v>5</v>
      </c>
      <c r="L5346">
        <v>0</v>
      </c>
      <c r="M5346">
        <v>1995</v>
      </c>
      <c r="O5346" s="2" t="str">
        <f>TRIM(SampleSuperstore3[[#This Row],[City]])</f>
        <v>Woodbury</v>
      </c>
      <c r="P5346" s="2" t="str">
        <f>TRIM(SampleSuperstore3[[#This Row],[State]])</f>
        <v>Minnesota</v>
      </c>
      <c r="Q5346" s="2" t="str">
        <f t="shared" si="83"/>
        <v>Woodbury Minnesota</v>
      </c>
      <c r="R5346" s="6" t="s">
        <v>626</v>
      </c>
      <c r="S5346" s="2" t="s">
        <v>627</v>
      </c>
      <c r="T5346" s="2" t="s">
        <v>24</v>
      </c>
    </row>
    <row r="5347" spans="1:20" x14ac:dyDescent="0.3">
      <c r="A5347" t="s">
        <v>28</v>
      </c>
      <c r="B5347" t="s">
        <v>14</v>
      </c>
      <c r="C5347" t="s">
        <v>15</v>
      </c>
      <c r="D5347" t="s">
        <v>192</v>
      </c>
      <c r="E5347" t="s">
        <v>65</v>
      </c>
      <c r="F5347">
        <v>60068</v>
      </c>
      <c r="G5347" t="s">
        <v>47</v>
      </c>
      <c r="H5347" t="s">
        <v>26</v>
      </c>
      <c r="I5347" t="s">
        <v>41</v>
      </c>
      <c r="J5347">
        <v>143856</v>
      </c>
      <c r="K5347">
        <v>9</v>
      </c>
      <c r="L5347">
        <v>2</v>
      </c>
      <c r="M5347">
        <v>485514</v>
      </c>
      <c r="O5347" s="2" t="str">
        <f>TRIM(SampleSuperstore3[[#This Row],[City]])</f>
        <v>Park Ridge</v>
      </c>
      <c r="P5347" s="2" t="str">
        <f>TRIM(SampleSuperstore3[[#This Row],[State]])</f>
        <v>Illinois</v>
      </c>
      <c r="Q5347" s="2" t="str">
        <f t="shared" si="83"/>
        <v>Park Ridge Illinois</v>
      </c>
      <c r="R5347" s="6" t="s">
        <v>530</v>
      </c>
      <c r="S5347" s="2" t="s">
        <v>68</v>
      </c>
      <c r="T5347" s="2"/>
    </row>
    <row r="5348" spans="1:20" x14ac:dyDescent="0.3">
      <c r="A5348" t="s">
        <v>28</v>
      </c>
      <c r="B5348" t="s">
        <v>22</v>
      </c>
      <c r="C5348" t="s">
        <v>15</v>
      </c>
      <c r="D5348" t="s">
        <v>135</v>
      </c>
      <c r="E5348" t="s">
        <v>46</v>
      </c>
      <c r="F5348">
        <v>75217</v>
      </c>
      <c r="G5348" t="s">
        <v>47</v>
      </c>
      <c r="H5348" t="s">
        <v>26</v>
      </c>
      <c r="I5348" t="s">
        <v>41</v>
      </c>
      <c r="J5348">
        <v>4192</v>
      </c>
      <c r="K5348">
        <v>4</v>
      </c>
      <c r="L5348">
        <v>2</v>
      </c>
      <c r="M5348">
        <v>15196</v>
      </c>
      <c r="O5348" s="2" t="str">
        <f>TRIM(SampleSuperstore3[[#This Row],[City]])</f>
        <v>Dallas</v>
      </c>
      <c r="P5348" s="2" t="str">
        <f>TRIM(SampleSuperstore3[[#This Row],[State]])</f>
        <v>Texas</v>
      </c>
      <c r="Q5348" s="2" t="str">
        <f t="shared" si="83"/>
        <v>Dallas Texas</v>
      </c>
      <c r="R5348" s="6" t="s">
        <v>530</v>
      </c>
      <c r="S5348" s="2" t="s">
        <v>68</v>
      </c>
      <c r="T5348" s="2"/>
    </row>
    <row r="5349" spans="1:20" x14ac:dyDescent="0.3">
      <c r="A5349" t="s">
        <v>28</v>
      </c>
      <c r="B5349" t="s">
        <v>22</v>
      </c>
      <c r="C5349" t="s">
        <v>15</v>
      </c>
      <c r="D5349" t="s">
        <v>135</v>
      </c>
      <c r="E5349" t="s">
        <v>46</v>
      </c>
      <c r="F5349">
        <v>75217</v>
      </c>
      <c r="G5349" t="s">
        <v>47</v>
      </c>
      <c r="H5349" t="s">
        <v>35</v>
      </c>
      <c r="I5349" t="s">
        <v>36</v>
      </c>
      <c r="J5349">
        <v>329584</v>
      </c>
      <c r="K5349">
        <v>2</v>
      </c>
      <c r="L5349">
        <v>2</v>
      </c>
      <c r="M5349">
        <v>370782</v>
      </c>
      <c r="O5349" s="2" t="str">
        <f>TRIM(SampleSuperstore3[[#This Row],[City]])</f>
        <v>Dallas</v>
      </c>
      <c r="P5349" s="2" t="str">
        <f>TRIM(SampleSuperstore3[[#This Row],[State]])</f>
        <v>Texas</v>
      </c>
      <c r="Q5349" s="2" t="str">
        <f t="shared" si="83"/>
        <v>Dallas Texas</v>
      </c>
      <c r="R5349" s="6" t="s">
        <v>639</v>
      </c>
      <c r="S5349" s="2" t="s">
        <v>661</v>
      </c>
      <c r="T5349" s="2" t="s">
        <v>65</v>
      </c>
    </row>
    <row r="5350" spans="1:20" x14ac:dyDescent="0.3">
      <c r="A5350" t="s">
        <v>62</v>
      </c>
      <c r="B5350" t="s">
        <v>22</v>
      </c>
      <c r="C5350" t="s">
        <v>15</v>
      </c>
      <c r="D5350" t="s">
        <v>124</v>
      </c>
      <c r="E5350" t="s">
        <v>125</v>
      </c>
      <c r="F5350">
        <v>71203</v>
      </c>
      <c r="G5350" t="s">
        <v>18</v>
      </c>
      <c r="H5350" t="s">
        <v>26</v>
      </c>
      <c r="I5350" t="s">
        <v>37</v>
      </c>
      <c r="J5350">
        <v>8728</v>
      </c>
      <c r="K5350">
        <v>8</v>
      </c>
      <c r="L5350">
        <v>0</v>
      </c>
      <c r="M5350">
        <v>410216</v>
      </c>
      <c r="O5350" s="2" t="str">
        <f>TRIM(SampleSuperstore3[[#This Row],[City]])</f>
        <v>Monroe</v>
      </c>
      <c r="P5350" s="2" t="str">
        <f>TRIM(SampleSuperstore3[[#This Row],[State]])</f>
        <v>Louisiana</v>
      </c>
      <c r="Q5350" s="2" t="str">
        <f t="shared" si="83"/>
        <v>Monroe Louisiana</v>
      </c>
      <c r="R5350" s="6" t="s">
        <v>135</v>
      </c>
      <c r="S5350" s="2" t="s">
        <v>46</v>
      </c>
      <c r="T5350" s="2"/>
    </row>
    <row r="5351" spans="1:20" x14ac:dyDescent="0.3">
      <c r="A5351" t="s">
        <v>28</v>
      </c>
      <c r="B5351" t="s">
        <v>22</v>
      </c>
      <c r="C5351" t="s">
        <v>15</v>
      </c>
      <c r="D5351" t="s">
        <v>23</v>
      </c>
      <c r="E5351" t="s">
        <v>24</v>
      </c>
      <c r="F5351">
        <v>90004</v>
      </c>
      <c r="G5351" t="s">
        <v>25</v>
      </c>
      <c r="H5351" t="s">
        <v>19</v>
      </c>
      <c r="I5351" t="s">
        <v>21</v>
      </c>
      <c r="J5351">
        <v>279456</v>
      </c>
      <c r="K5351">
        <v>6</v>
      </c>
      <c r="L5351">
        <v>2</v>
      </c>
      <c r="M5351">
        <v>209592</v>
      </c>
      <c r="O5351" s="2" t="str">
        <f>TRIM(SampleSuperstore3[[#This Row],[City]])</f>
        <v>Los Angeles</v>
      </c>
      <c r="P5351" s="2" t="str">
        <f>TRIM(SampleSuperstore3[[#This Row],[State]])</f>
        <v>California</v>
      </c>
      <c r="Q5351" s="2" t="str">
        <f t="shared" si="83"/>
        <v>Los Angeles California</v>
      </c>
      <c r="R5351" s="6" t="s">
        <v>135</v>
      </c>
      <c r="S5351" s="2" t="s">
        <v>46</v>
      </c>
      <c r="T5351" s="2"/>
    </row>
    <row r="5352" spans="1:20" x14ac:dyDescent="0.3">
      <c r="A5352" t="s">
        <v>28</v>
      </c>
      <c r="B5352" t="s">
        <v>22</v>
      </c>
      <c r="C5352" t="s">
        <v>15</v>
      </c>
      <c r="D5352" t="s">
        <v>23</v>
      </c>
      <c r="E5352" t="s">
        <v>24</v>
      </c>
      <c r="F5352">
        <v>90004</v>
      </c>
      <c r="G5352" t="s">
        <v>25</v>
      </c>
      <c r="H5352" t="s">
        <v>26</v>
      </c>
      <c r="I5352" t="s">
        <v>41</v>
      </c>
      <c r="J5352">
        <v>8</v>
      </c>
      <c r="K5352">
        <v>2</v>
      </c>
      <c r="L5352">
        <v>0</v>
      </c>
      <c r="M5352">
        <v>384</v>
      </c>
      <c r="O5352" s="2" t="str">
        <f>TRIM(SampleSuperstore3[[#This Row],[City]])</f>
        <v>Los Angeles</v>
      </c>
      <c r="P5352" s="2" t="str">
        <f>TRIM(SampleSuperstore3[[#This Row],[State]])</f>
        <v>California</v>
      </c>
      <c r="Q5352" s="2" t="str">
        <f t="shared" si="83"/>
        <v>Los Angeles California</v>
      </c>
      <c r="R5352" s="6" t="s">
        <v>124</v>
      </c>
      <c r="S5352" s="2" t="s">
        <v>125</v>
      </c>
      <c r="T5352" s="2"/>
    </row>
    <row r="5353" spans="1:20" x14ac:dyDescent="0.3">
      <c r="A5353" t="s">
        <v>28</v>
      </c>
      <c r="B5353" t="s">
        <v>14</v>
      </c>
      <c r="C5353" t="s">
        <v>15</v>
      </c>
      <c r="D5353" t="s">
        <v>52</v>
      </c>
      <c r="E5353" t="s">
        <v>24</v>
      </c>
      <c r="F5353">
        <v>94109</v>
      </c>
      <c r="G5353" t="s">
        <v>25</v>
      </c>
      <c r="H5353" t="s">
        <v>26</v>
      </c>
      <c r="I5353" t="s">
        <v>37</v>
      </c>
      <c r="J5353">
        <v>2724</v>
      </c>
      <c r="K5353">
        <v>5</v>
      </c>
      <c r="L5353">
        <v>2</v>
      </c>
      <c r="M5353">
        <v>9534</v>
      </c>
      <c r="O5353" s="2" t="str">
        <f>TRIM(SampleSuperstore3[[#This Row],[City]])</f>
        <v>San Francisco</v>
      </c>
      <c r="P5353" s="2" t="str">
        <f>TRIM(SampleSuperstore3[[#This Row],[State]])</f>
        <v>California</v>
      </c>
      <c r="Q5353" s="2" t="str">
        <f t="shared" si="83"/>
        <v>San Francisco California</v>
      </c>
      <c r="R5353" s="6" t="s">
        <v>626</v>
      </c>
      <c r="S5353" s="2" t="s">
        <v>627</v>
      </c>
      <c r="T5353" s="2" t="s">
        <v>24</v>
      </c>
    </row>
    <row r="5354" spans="1:20" x14ac:dyDescent="0.3">
      <c r="A5354" t="s">
        <v>28</v>
      </c>
      <c r="B5354" t="s">
        <v>14</v>
      </c>
      <c r="C5354" t="s">
        <v>15</v>
      </c>
      <c r="D5354" t="s">
        <v>52</v>
      </c>
      <c r="E5354" t="s">
        <v>24</v>
      </c>
      <c r="F5354">
        <v>94122</v>
      </c>
      <c r="G5354" t="s">
        <v>25</v>
      </c>
      <c r="H5354" t="s">
        <v>35</v>
      </c>
      <c r="I5354" t="s">
        <v>59</v>
      </c>
      <c r="J5354">
        <v>1636</v>
      </c>
      <c r="K5354">
        <v>1</v>
      </c>
      <c r="L5354">
        <v>0</v>
      </c>
      <c r="M5354">
        <v>1636</v>
      </c>
      <c r="O5354" s="2" t="str">
        <f>TRIM(SampleSuperstore3[[#This Row],[City]])</f>
        <v>San Francisco</v>
      </c>
      <c r="P5354" s="2" t="str">
        <f>TRIM(SampleSuperstore3[[#This Row],[State]])</f>
        <v>California</v>
      </c>
      <c r="Q5354" s="2" t="str">
        <f t="shared" si="83"/>
        <v>San Francisco California</v>
      </c>
      <c r="R5354" s="6" t="s">
        <v>626</v>
      </c>
      <c r="S5354" s="2" t="s">
        <v>627</v>
      </c>
      <c r="T5354" s="2" t="s">
        <v>24</v>
      </c>
    </row>
    <row r="5355" spans="1:20" x14ac:dyDescent="0.3">
      <c r="A5355" t="s">
        <v>28</v>
      </c>
      <c r="B5355" t="s">
        <v>14</v>
      </c>
      <c r="C5355" t="s">
        <v>15</v>
      </c>
      <c r="D5355" t="s">
        <v>52</v>
      </c>
      <c r="E5355" t="s">
        <v>24</v>
      </c>
      <c r="F5355">
        <v>94122</v>
      </c>
      <c r="G5355" t="s">
        <v>25</v>
      </c>
      <c r="H5355" t="s">
        <v>26</v>
      </c>
      <c r="I5355" t="s">
        <v>32</v>
      </c>
      <c r="J5355">
        <v>1578</v>
      </c>
      <c r="K5355">
        <v>2</v>
      </c>
      <c r="L5355">
        <v>0</v>
      </c>
      <c r="M5355">
        <v>6312</v>
      </c>
      <c r="O5355" s="2" t="str">
        <f>TRIM(SampleSuperstore3[[#This Row],[City]])</f>
        <v>San Francisco</v>
      </c>
      <c r="P5355" s="2" t="str">
        <f>TRIM(SampleSuperstore3[[#This Row],[State]])</f>
        <v>California</v>
      </c>
      <c r="Q5355" s="2" t="str">
        <f t="shared" si="83"/>
        <v>San Francisco California</v>
      </c>
      <c r="R5355" s="6" t="s">
        <v>632</v>
      </c>
      <c r="S5355" s="2" t="s">
        <v>633</v>
      </c>
      <c r="T5355" s="2" t="s">
        <v>24</v>
      </c>
    </row>
    <row r="5356" spans="1:20" x14ac:dyDescent="0.3">
      <c r="A5356" t="s">
        <v>28</v>
      </c>
      <c r="B5356" t="s">
        <v>14</v>
      </c>
      <c r="C5356" t="s">
        <v>15</v>
      </c>
      <c r="D5356" t="s">
        <v>52</v>
      </c>
      <c r="E5356" t="s">
        <v>24</v>
      </c>
      <c r="F5356">
        <v>94122</v>
      </c>
      <c r="G5356" t="s">
        <v>25</v>
      </c>
      <c r="H5356" t="s">
        <v>26</v>
      </c>
      <c r="I5356" t="s">
        <v>34</v>
      </c>
      <c r="J5356">
        <v>4598</v>
      </c>
      <c r="K5356">
        <v>2</v>
      </c>
      <c r="L5356">
        <v>0</v>
      </c>
      <c r="M5356">
        <v>128744</v>
      </c>
      <c r="O5356" s="2" t="str">
        <f>TRIM(SampleSuperstore3[[#This Row],[City]])</f>
        <v>San Francisco</v>
      </c>
      <c r="P5356" s="2" t="str">
        <f>TRIM(SampleSuperstore3[[#This Row],[State]])</f>
        <v>California</v>
      </c>
      <c r="Q5356" s="2" t="str">
        <f t="shared" si="83"/>
        <v>San Francisco California</v>
      </c>
      <c r="R5356" s="6" t="s">
        <v>632</v>
      </c>
      <c r="S5356" s="2" t="s">
        <v>633</v>
      </c>
      <c r="T5356" s="2" t="s">
        <v>24</v>
      </c>
    </row>
    <row r="5357" spans="1:20" x14ac:dyDescent="0.3">
      <c r="A5357" t="s">
        <v>28</v>
      </c>
      <c r="B5357" t="s">
        <v>22</v>
      </c>
      <c r="C5357" t="s">
        <v>15</v>
      </c>
      <c r="D5357" t="s">
        <v>196</v>
      </c>
      <c r="E5357" t="s">
        <v>40</v>
      </c>
      <c r="F5357">
        <v>28314</v>
      </c>
      <c r="G5357" t="s">
        <v>18</v>
      </c>
      <c r="H5357" t="s">
        <v>19</v>
      </c>
      <c r="I5357" t="s">
        <v>20</v>
      </c>
      <c r="J5357">
        <v>198272</v>
      </c>
      <c r="K5357">
        <v>8</v>
      </c>
      <c r="L5357">
        <v>2</v>
      </c>
      <c r="M5357">
        <v>-322192</v>
      </c>
      <c r="O5357" s="2" t="str">
        <f>TRIM(SampleSuperstore3[[#This Row],[City]])</f>
        <v>Fayetteville</v>
      </c>
      <c r="P5357" s="2" t="str">
        <f>TRIM(SampleSuperstore3[[#This Row],[State]])</f>
        <v>North Carolina</v>
      </c>
      <c r="Q5357" s="2" t="str">
        <f t="shared" si="83"/>
        <v>Fayetteville North Carolina</v>
      </c>
      <c r="R5357" s="6" t="s">
        <v>632</v>
      </c>
      <c r="S5357" s="2" t="s">
        <v>633</v>
      </c>
      <c r="T5357" s="2" t="s">
        <v>24</v>
      </c>
    </row>
    <row r="5358" spans="1:20" x14ac:dyDescent="0.3">
      <c r="A5358" t="s">
        <v>62</v>
      </c>
      <c r="B5358" t="s">
        <v>22</v>
      </c>
      <c r="C5358" t="s">
        <v>15</v>
      </c>
      <c r="D5358" t="s">
        <v>135</v>
      </c>
      <c r="E5358" t="s">
        <v>46</v>
      </c>
      <c r="F5358">
        <v>75217</v>
      </c>
      <c r="G5358" t="s">
        <v>47</v>
      </c>
      <c r="H5358" t="s">
        <v>26</v>
      </c>
      <c r="I5358" t="s">
        <v>32</v>
      </c>
      <c r="J5358">
        <v>72076</v>
      </c>
      <c r="K5358">
        <v>5</v>
      </c>
      <c r="L5358">
        <v>2</v>
      </c>
      <c r="M5358">
        <v>54057</v>
      </c>
      <c r="O5358" s="2" t="str">
        <f>TRIM(SampleSuperstore3[[#This Row],[City]])</f>
        <v>Dallas</v>
      </c>
      <c r="P5358" s="2" t="str">
        <f>TRIM(SampleSuperstore3[[#This Row],[State]])</f>
        <v>Texas</v>
      </c>
      <c r="Q5358" s="2" t="str">
        <f t="shared" si="83"/>
        <v>Dallas Texas</v>
      </c>
      <c r="R5358" s="6" t="s">
        <v>632</v>
      </c>
      <c r="S5358" s="2" t="s">
        <v>633</v>
      </c>
      <c r="T5358" s="2" t="s">
        <v>24</v>
      </c>
    </row>
    <row r="5359" spans="1:20" x14ac:dyDescent="0.3">
      <c r="A5359" t="s">
        <v>28</v>
      </c>
      <c r="B5359" t="s">
        <v>14</v>
      </c>
      <c r="C5359" t="s">
        <v>15</v>
      </c>
      <c r="D5359" t="s">
        <v>481</v>
      </c>
      <c r="E5359" t="s">
        <v>336</v>
      </c>
      <c r="F5359">
        <v>67212</v>
      </c>
      <c r="G5359" t="s">
        <v>47</v>
      </c>
      <c r="H5359" t="s">
        <v>19</v>
      </c>
      <c r="I5359" t="s">
        <v>33</v>
      </c>
      <c r="J5359">
        <v>7056</v>
      </c>
      <c r="K5359">
        <v>6</v>
      </c>
      <c r="L5359">
        <v>0</v>
      </c>
      <c r="M5359">
        <v>239904</v>
      </c>
      <c r="O5359" s="2" t="str">
        <f>TRIM(SampleSuperstore3[[#This Row],[City]])</f>
        <v>Wichita</v>
      </c>
      <c r="P5359" s="2" t="str">
        <f>TRIM(SampleSuperstore3[[#This Row],[State]])</f>
        <v>Kansas</v>
      </c>
      <c r="Q5359" s="2" t="str">
        <f t="shared" si="83"/>
        <v>Wichita Kansas</v>
      </c>
      <c r="R5359" s="6" t="s">
        <v>196</v>
      </c>
      <c r="S5359" s="2" t="s">
        <v>704</v>
      </c>
      <c r="T5359" s="2" t="s">
        <v>806</v>
      </c>
    </row>
    <row r="5360" spans="1:20" x14ac:dyDescent="0.3">
      <c r="A5360" t="s">
        <v>28</v>
      </c>
      <c r="B5360" t="s">
        <v>14</v>
      </c>
      <c r="C5360" t="s">
        <v>15</v>
      </c>
      <c r="D5360" t="s">
        <v>481</v>
      </c>
      <c r="E5360" t="s">
        <v>336</v>
      </c>
      <c r="F5360">
        <v>67212</v>
      </c>
      <c r="G5360" t="s">
        <v>47</v>
      </c>
      <c r="H5360" t="s">
        <v>26</v>
      </c>
      <c r="I5360" t="s">
        <v>38</v>
      </c>
      <c r="J5360">
        <v>8196</v>
      </c>
      <c r="K5360">
        <v>2</v>
      </c>
      <c r="L5360">
        <v>0</v>
      </c>
      <c r="M5360">
        <v>229488</v>
      </c>
      <c r="O5360" s="2" t="str">
        <f>TRIM(SampleSuperstore3[[#This Row],[City]])</f>
        <v>Wichita</v>
      </c>
      <c r="P5360" s="2" t="str">
        <f>TRIM(SampleSuperstore3[[#This Row],[State]])</f>
        <v>Kansas</v>
      </c>
      <c r="Q5360" s="2" t="str">
        <f t="shared" si="83"/>
        <v>Wichita Kansas</v>
      </c>
      <c r="R5360" s="6" t="s">
        <v>135</v>
      </c>
      <c r="S5360" s="2" t="s">
        <v>46</v>
      </c>
      <c r="T5360" s="2"/>
    </row>
    <row r="5361" spans="1:20" x14ac:dyDescent="0.3">
      <c r="A5361" t="s">
        <v>13</v>
      </c>
      <c r="B5361" t="s">
        <v>22</v>
      </c>
      <c r="C5361" t="s">
        <v>15</v>
      </c>
      <c r="D5361" t="s">
        <v>82</v>
      </c>
      <c r="E5361" t="s">
        <v>95</v>
      </c>
      <c r="F5361">
        <v>97477</v>
      </c>
      <c r="G5361" t="s">
        <v>25</v>
      </c>
      <c r="H5361" t="s">
        <v>26</v>
      </c>
      <c r="I5361" t="s">
        <v>38</v>
      </c>
      <c r="J5361">
        <v>64864</v>
      </c>
      <c r="K5361">
        <v>4</v>
      </c>
      <c r="L5361">
        <v>2</v>
      </c>
      <c r="M5361">
        <v>64864</v>
      </c>
      <c r="O5361" s="2" t="str">
        <f>TRIM(SampleSuperstore3[[#This Row],[City]])</f>
        <v>Springfield</v>
      </c>
      <c r="P5361" s="2" t="str">
        <f>TRIM(SampleSuperstore3[[#This Row],[State]])</f>
        <v>Oregon</v>
      </c>
      <c r="Q5361" s="2" t="str">
        <f t="shared" si="83"/>
        <v>Springfield Oregon</v>
      </c>
      <c r="R5361" s="6" t="s">
        <v>481</v>
      </c>
      <c r="S5361" s="2" t="s">
        <v>336</v>
      </c>
      <c r="T5361" s="2"/>
    </row>
    <row r="5362" spans="1:20" x14ac:dyDescent="0.3">
      <c r="A5362" t="s">
        <v>28</v>
      </c>
      <c r="B5362" t="s">
        <v>14</v>
      </c>
      <c r="C5362" t="s">
        <v>15</v>
      </c>
      <c r="D5362" t="s">
        <v>61</v>
      </c>
      <c r="E5362" t="s">
        <v>46</v>
      </c>
      <c r="F5362">
        <v>77041</v>
      </c>
      <c r="G5362" t="s">
        <v>47</v>
      </c>
      <c r="H5362" t="s">
        <v>35</v>
      </c>
      <c r="I5362" t="s">
        <v>36</v>
      </c>
      <c r="J5362">
        <v>151192</v>
      </c>
      <c r="K5362">
        <v>1</v>
      </c>
      <c r="L5362">
        <v>2</v>
      </c>
      <c r="M5362">
        <v>132293</v>
      </c>
      <c r="O5362" s="2" t="str">
        <f>TRIM(SampleSuperstore3[[#This Row],[City]])</f>
        <v>Houston</v>
      </c>
      <c r="P5362" s="2" t="str">
        <f>TRIM(SampleSuperstore3[[#This Row],[State]])</f>
        <v>Texas</v>
      </c>
      <c r="Q5362" s="2" t="str">
        <f t="shared" si="83"/>
        <v>Houston Texas</v>
      </c>
      <c r="R5362" s="6" t="s">
        <v>481</v>
      </c>
      <c r="S5362" s="2" t="s">
        <v>336</v>
      </c>
      <c r="T5362" s="2"/>
    </row>
    <row r="5363" spans="1:20" x14ac:dyDescent="0.3">
      <c r="A5363" t="s">
        <v>28</v>
      </c>
      <c r="B5363" t="s">
        <v>14</v>
      </c>
      <c r="C5363" t="s">
        <v>15</v>
      </c>
      <c r="D5363" t="s">
        <v>42</v>
      </c>
      <c r="E5363" t="s">
        <v>43</v>
      </c>
      <c r="F5363">
        <v>98103</v>
      </c>
      <c r="G5363" t="s">
        <v>25</v>
      </c>
      <c r="H5363" t="s">
        <v>35</v>
      </c>
      <c r="I5363" t="s">
        <v>36</v>
      </c>
      <c r="J5363">
        <v>88776</v>
      </c>
      <c r="K5363">
        <v>3</v>
      </c>
      <c r="L5363">
        <v>2</v>
      </c>
      <c r="M5363">
        <v>77679</v>
      </c>
      <c r="O5363" s="2" t="str">
        <f>TRIM(SampleSuperstore3[[#This Row],[City]])</f>
        <v>Seattle</v>
      </c>
      <c r="P5363" s="2" t="str">
        <f>TRIM(SampleSuperstore3[[#This Row],[State]])</f>
        <v>Washington</v>
      </c>
      <c r="Q5363" s="2" t="str">
        <f t="shared" si="83"/>
        <v>Seattle Washington</v>
      </c>
      <c r="R5363" s="6" t="s">
        <v>82</v>
      </c>
      <c r="S5363" s="2" t="s">
        <v>95</v>
      </c>
      <c r="T5363" s="2"/>
    </row>
    <row r="5364" spans="1:20" x14ac:dyDescent="0.3">
      <c r="A5364" t="s">
        <v>28</v>
      </c>
      <c r="B5364" t="s">
        <v>14</v>
      </c>
      <c r="C5364" t="s">
        <v>15</v>
      </c>
      <c r="D5364" t="s">
        <v>42</v>
      </c>
      <c r="E5364" t="s">
        <v>43</v>
      </c>
      <c r="F5364">
        <v>98103</v>
      </c>
      <c r="G5364" t="s">
        <v>25</v>
      </c>
      <c r="H5364" t="s">
        <v>26</v>
      </c>
      <c r="I5364" t="s">
        <v>27</v>
      </c>
      <c r="J5364">
        <v>1156</v>
      </c>
      <c r="K5364">
        <v>4</v>
      </c>
      <c r="L5364">
        <v>0</v>
      </c>
      <c r="M5364">
        <v>54332</v>
      </c>
      <c r="O5364" s="2" t="str">
        <f>TRIM(SampleSuperstore3[[#This Row],[City]])</f>
        <v>Seattle</v>
      </c>
      <c r="P5364" s="2" t="str">
        <f>TRIM(SampleSuperstore3[[#This Row],[State]])</f>
        <v>Washington</v>
      </c>
      <c r="Q5364" s="2" t="str">
        <f t="shared" si="83"/>
        <v>Seattle Washington</v>
      </c>
      <c r="R5364" s="6" t="s">
        <v>61</v>
      </c>
      <c r="S5364" s="2" t="s">
        <v>46</v>
      </c>
      <c r="T5364" s="2"/>
    </row>
    <row r="5365" spans="1:20" x14ac:dyDescent="0.3">
      <c r="A5365" t="s">
        <v>28</v>
      </c>
      <c r="B5365" t="s">
        <v>14</v>
      </c>
      <c r="C5365" t="s">
        <v>15</v>
      </c>
      <c r="D5365" t="s">
        <v>42</v>
      </c>
      <c r="E5365" t="s">
        <v>43</v>
      </c>
      <c r="F5365">
        <v>98103</v>
      </c>
      <c r="G5365" t="s">
        <v>25</v>
      </c>
      <c r="H5365" t="s">
        <v>26</v>
      </c>
      <c r="I5365" t="s">
        <v>32</v>
      </c>
      <c r="J5365">
        <v>1558</v>
      </c>
      <c r="K5365">
        <v>1</v>
      </c>
      <c r="L5365">
        <v>0</v>
      </c>
      <c r="M5365">
        <v>3895</v>
      </c>
      <c r="O5365" s="2" t="str">
        <f>TRIM(SampleSuperstore3[[#This Row],[City]])</f>
        <v>Seattle</v>
      </c>
      <c r="P5365" s="2" t="str">
        <f>TRIM(SampleSuperstore3[[#This Row],[State]])</f>
        <v>Washington</v>
      </c>
      <c r="Q5365" s="2" t="str">
        <f t="shared" si="83"/>
        <v>Seattle Washington</v>
      </c>
      <c r="R5365" s="6" t="s">
        <v>42</v>
      </c>
      <c r="S5365" s="2" t="s">
        <v>43</v>
      </c>
      <c r="T5365" s="2"/>
    </row>
    <row r="5366" spans="1:20" x14ac:dyDescent="0.3">
      <c r="A5366" t="s">
        <v>62</v>
      </c>
      <c r="B5366" t="s">
        <v>22</v>
      </c>
      <c r="C5366" t="s">
        <v>15</v>
      </c>
      <c r="D5366" t="s">
        <v>133</v>
      </c>
      <c r="E5366" t="s">
        <v>104</v>
      </c>
      <c r="F5366">
        <v>44312</v>
      </c>
      <c r="G5366" t="s">
        <v>57</v>
      </c>
      <c r="H5366" t="s">
        <v>26</v>
      </c>
      <c r="I5366" t="s">
        <v>41</v>
      </c>
      <c r="J5366">
        <v>85056</v>
      </c>
      <c r="K5366">
        <v>3</v>
      </c>
      <c r="L5366">
        <v>2</v>
      </c>
      <c r="M5366">
        <v>287064</v>
      </c>
      <c r="O5366" s="2" t="str">
        <f>TRIM(SampleSuperstore3[[#This Row],[City]])</f>
        <v>Akron</v>
      </c>
      <c r="P5366" s="2" t="str">
        <f>TRIM(SampleSuperstore3[[#This Row],[State]])</f>
        <v>Ohio</v>
      </c>
      <c r="Q5366" s="2" t="str">
        <f t="shared" si="83"/>
        <v>Akron Ohio</v>
      </c>
      <c r="R5366" s="6" t="s">
        <v>42</v>
      </c>
      <c r="S5366" s="2" t="s">
        <v>43</v>
      </c>
      <c r="T5366" s="2"/>
    </row>
    <row r="5367" spans="1:20" x14ac:dyDescent="0.3">
      <c r="A5367" t="s">
        <v>28</v>
      </c>
      <c r="B5367" t="s">
        <v>22</v>
      </c>
      <c r="C5367" t="s">
        <v>15</v>
      </c>
      <c r="D5367" t="s">
        <v>514</v>
      </c>
      <c r="E5367" t="s">
        <v>70</v>
      </c>
      <c r="F5367">
        <v>48237</v>
      </c>
      <c r="G5367" t="s">
        <v>47</v>
      </c>
      <c r="H5367" t="s">
        <v>19</v>
      </c>
      <c r="I5367" t="s">
        <v>33</v>
      </c>
      <c r="J5367">
        <v>27396</v>
      </c>
      <c r="K5367">
        <v>2</v>
      </c>
      <c r="L5367">
        <v>0</v>
      </c>
      <c r="M5367">
        <v>712296</v>
      </c>
      <c r="O5367" s="2" t="str">
        <f>TRIM(SampleSuperstore3[[#This Row],[City]])</f>
        <v>Oak Park</v>
      </c>
      <c r="P5367" s="2" t="str">
        <f>TRIM(SampleSuperstore3[[#This Row],[State]])</f>
        <v>Michigan</v>
      </c>
      <c r="Q5367" s="2" t="str">
        <f t="shared" si="83"/>
        <v>Oak Park Michigan</v>
      </c>
      <c r="R5367" s="6" t="s">
        <v>42</v>
      </c>
      <c r="S5367" s="2" t="s">
        <v>43</v>
      </c>
      <c r="T5367" s="2"/>
    </row>
    <row r="5368" spans="1:20" x14ac:dyDescent="0.3">
      <c r="A5368" t="s">
        <v>28</v>
      </c>
      <c r="B5368" t="s">
        <v>22</v>
      </c>
      <c r="C5368" t="s">
        <v>15</v>
      </c>
      <c r="D5368" t="s">
        <v>514</v>
      </c>
      <c r="E5368" t="s">
        <v>70</v>
      </c>
      <c r="F5368">
        <v>48237</v>
      </c>
      <c r="G5368" t="s">
        <v>47</v>
      </c>
      <c r="H5368" t="s">
        <v>19</v>
      </c>
      <c r="I5368" t="s">
        <v>33</v>
      </c>
      <c r="J5368">
        <v>3069</v>
      </c>
      <c r="K5368">
        <v>3</v>
      </c>
      <c r="L5368">
        <v>0</v>
      </c>
      <c r="M5368">
        <v>79794</v>
      </c>
      <c r="O5368" s="2" t="str">
        <f>TRIM(SampleSuperstore3[[#This Row],[City]])</f>
        <v>Oak Park</v>
      </c>
      <c r="P5368" s="2" t="str">
        <f>TRIM(SampleSuperstore3[[#This Row],[State]])</f>
        <v>Michigan</v>
      </c>
      <c r="Q5368" s="2" t="str">
        <f t="shared" si="83"/>
        <v>Oak Park Michigan</v>
      </c>
      <c r="R5368" s="6" t="s">
        <v>133</v>
      </c>
      <c r="S5368" s="2" t="s">
        <v>104</v>
      </c>
      <c r="T5368" s="2"/>
    </row>
    <row r="5369" spans="1:20" x14ac:dyDescent="0.3">
      <c r="A5369" t="s">
        <v>28</v>
      </c>
      <c r="B5369" t="s">
        <v>22</v>
      </c>
      <c r="C5369" t="s">
        <v>15</v>
      </c>
      <c r="D5369" t="s">
        <v>61</v>
      </c>
      <c r="E5369" t="s">
        <v>46</v>
      </c>
      <c r="F5369">
        <v>77041</v>
      </c>
      <c r="G5369" t="s">
        <v>47</v>
      </c>
      <c r="H5369" t="s">
        <v>26</v>
      </c>
      <c r="I5369" t="s">
        <v>41</v>
      </c>
      <c r="J5369">
        <v>15552</v>
      </c>
      <c r="K5369">
        <v>3</v>
      </c>
      <c r="L5369">
        <v>2</v>
      </c>
      <c r="M5369">
        <v>54432</v>
      </c>
      <c r="O5369" s="2" t="str">
        <f>TRIM(SampleSuperstore3[[#This Row],[City]])</f>
        <v>Houston</v>
      </c>
      <c r="P5369" s="2" t="str">
        <f>TRIM(SampleSuperstore3[[#This Row],[State]])</f>
        <v>Texas</v>
      </c>
      <c r="Q5369" s="2" t="str">
        <f t="shared" si="83"/>
        <v>Houston Texas</v>
      </c>
      <c r="R5369" s="6" t="s">
        <v>695</v>
      </c>
      <c r="S5369" s="2" t="s">
        <v>639</v>
      </c>
      <c r="T5369" s="2" t="s">
        <v>70</v>
      </c>
    </row>
    <row r="5370" spans="1:20" x14ac:dyDescent="0.3">
      <c r="A5370" t="s">
        <v>28</v>
      </c>
      <c r="B5370" t="s">
        <v>22</v>
      </c>
      <c r="C5370" t="s">
        <v>15</v>
      </c>
      <c r="D5370" t="s">
        <v>61</v>
      </c>
      <c r="E5370" t="s">
        <v>46</v>
      </c>
      <c r="F5370">
        <v>77041</v>
      </c>
      <c r="G5370" t="s">
        <v>47</v>
      </c>
      <c r="H5370" t="s">
        <v>19</v>
      </c>
      <c r="I5370" t="s">
        <v>31</v>
      </c>
      <c r="J5370">
        <v>347361</v>
      </c>
      <c r="K5370">
        <v>7</v>
      </c>
      <c r="L5370">
        <v>3</v>
      </c>
      <c r="M5370">
        <v>-694722</v>
      </c>
      <c r="O5370" s="2" t="str">
        <f>TRIM(SampleSuperstore3[[#This Row],[City]])</f>
        <v>Houston</v>
      </c>
      <c r="P5370" s="2" t="str">
        <f>TRIM(SampleSuperstore3[[#This Row],[State]])</f>
        <v>Texas</v>
      </c>
      <c r="Q5370" s="2" t="str">
        <f t="shared" si="83"/>
        <v>Houston Texas</v>
      </c>
      <c r="R5370" s="6" t="s">
        <v>695</v>
      </c>
      <c r="S5370" s="2" t="s">
        <v>639</v>
      </c>
      <c r="T5370" s="2" t="s">
        <v>70</v>
      </c>
    </row>
    <row r="5371" spans="1:20" x14ac:dyDescent="0.3">
      <c r="A5371" t="s">
        <v>28</v>
      </c>
      <c r="B5371" t="s">
        <v>22</v>
      </c>
      <c r="C5371" t="s">
        <v>15</v>
      </c>
      <c r="D5371" t="s">
        <v>61</v>
      </c>
      <c r="E5371" t="s">
        <v>46</v>
      </c>
      <c r="F5371">
        <v>77041</v>
      </c>
      <c r="G5371" t="s">
        <v>47</v>
      </c>
      <c r="H5371" t="s">
        <v>26</v>
      </c>
      <c r="I5371" t="s">
        <v>41</v>
      </c>
      <c r="J5371">
        <v>10368</v>
      </c>
      <c r="K5371">
        <v>2</v>
      </c>
      <c r="L5371">
        <v>2</v>
      </c>
      <c r="M5371">
        <v>36288</v>
      </c>
      <c r="O5371" s="2" t="str">
        <f>TRIM(SampleSuperstore3[[#This Row],[City]])</f>
        <v>Houston</v>
      </c>
      <c r="P5371" s="2" t="str">
        <f>TRIM(SampleSuperstore3[[#This Row],[State]])</f>
        <v>Texas</v>
      </c>
      <c r="Q5371" s="2" t="str">
        <f t="shared" si="83"/>
        <v>Houston Texas</v>
      </c>
      <c r="R5371" s="6" t="s">
        <v>61</v>
      </c>
      <c r="S5371" s="2" t="s">
        <v>46</v>
      </c>
      <c r="T5371" s="2"/>
    </row>
    <row r="5372" spans="1:20" x14ac:dyDescent="0.3">
      <c r="A5372" t="s">
        <v>28</v>
      </c>
      <c r="B5372" t="s">
        <v>22</v>
      </c>
      <c r="C5372" t="s">
        <v>15</v>
      </c>
      <c r="D5372" t="s">
        <v>42</v>
      </c>
      <c r="E5372" t="s">
        <v>43</v>
      </c>
      <c r="F5372">
        <v>98103</v>
      </c>
      <c r="G5372" t="s">
        <v>25</v>
      </c>
      <c r="H5372" t="s">
        <v>35</v>
      </c>
      <c r="I5372" t="s">
        <v>59</v>
      </c>
      <c r="J5372">
        <v>9816</v>
      </c>
      <c r="K5372">
        <v>6</v>
      </c>
      <c r="L5372">
        <v>0</v>
      </c>
      <c r="M5372">
        <v>9816</v>
      </c>
      <c r="O5372" s="2" t="str">
        <f>TRIM(SampleSuperstore3[[#This Row],[City]])</f>
        <v>Seattle</v>
      </c>
      <c r="P5372" s="2" t="str">
        <f>TRIM(SampleSuperstore3[[#This Row],[State]])</f>
        <v>Washington</v>
      </c>
      <c r="Q5372" s="2" t="str">
        <f t="shared" si="83"/>
        <v>Seattle Washington</v>
      </c>
      <c r="R5372" s="6" t="s">
        <v>61</v>
      </c>
      <c r="S5372" s="2" t="s">
        <v>46</v>
      </c>
      <c r="T5372" s="2"/>
    </row>
    <row r="5373" spans="1:20" x14ac:dyDescent="0.3">
      <c r="A5373" t="s">
        <v>28</v>
      </c>
      <c r="B5373" t="s">
        <v>22</v>
      </c>
      <c r="C5373" t="s">
        <v>15</v>
      </c>
      <c r="D5373" t="s">
        <v>42</v>
      </c>
      <c r="E5373" t="s">
        <v>43</v>
      </c>
      <c r="F5373">
        <v>98103</v>
      </c>
      <c r="G5373" t="s">
        <v>25</v>
      </c>
      <c r="H5373" t="s">
        <v>26</v>
      </c>
      <c r="I5373" t="s">
        <v>34</v>
      </c>
      <c r="J5373">
        <v>3144</v>
      </c>
      <c r="K5373">
        <v>3</v>
      </c>
      <c r="L5373">
        <v>0</v>
      </c>
      <c r="M5373">
        <v>786</v>
      </c>
      <c r="O5373" s="2" t="str">
        <f>TRIM(SampleSuperstore3[[#This Row],[City]])</f>
        <v>Seattle</v>
      </c>
      <c r="P5373" s="2" t="str">
        <f>TRIM(SampleSuperstore3[[#This Row],[State]])</f>
        <v>Washington</v>
      </c>
      <c r="Q5373" s="2" t="str">
        <f t="shared" si="83"/>
        <v>Seattle Washington</v>
      </c>
      <c r="R5373" s="6" t="s">
        <v>61</v>
      </c>
      <c r="S5373" s="2" t="s">
        <v>46</v>
      </c>
      <c r="T5373" s="2"/>
    </row>
    <row r="5374" spans="1:20" x14ac:dyDescent="0.3">
      <c r="A5374" t="s">
        <v>62</v>
      </c>
      <c r="B5374" t="s">
        <v>22</v>
      </c>
      <c r="C5374" t="s">
        <v>15</v>
      </c>
      <c r="D5374" t="s">
        <v>55</v>
      </c>
      <c r="E5374" t="s">
        <v>56</v>
      </c>
      <c r="F5374">
        <v>19134</v>
      </c>
      <c r="G5374" t="s">
        <v>57</v>
      </c>
      <c r="H5374" t="s">
        <v>26</v>
      </c>
      <c r="I5374" t="s">
        <v>60</v>
      </c>
      <c r="J5374">
        <v>348488</v>
      </c>
      <c r="K5374">
        <v>7</v>
      </c>
      <c r="L5374">
        <v>2</v>
      </c>
      <c r="M5374">
        <v>1176147</v>
      </c>
      <c r="O5374" s="2" t="str">
        <f>TRIM(SampleSuperstore3[[#This Row],[City]])</f>
        <v>Philadelphia</v>
      </c>
      <c r="P5374" s="2" t="str">
        <f>TRIM(SampleSuperstore3[[#This Row],[State]])</f>
        <v>Pennsylvania</v>
      </c>
      <c r="Q5374" s="2" t="str">
        <f t="shared" si="83"/>
        <v>Philadelphia Pennsylvania</v>
      </c>
      <c r="R5374" s="6" t="s">
        <v>42</v>
      </c>
      <c r="S5374" s="2" t="s">
        <v>43</v>
      </c>
      <c r="T5374" s="2"/>
    </row>
    <row r="5375" spans="1:20" x14ac:dyDescent="0.3">
      <c r="A5375" t="s">
        <v>62</v>
      </c>
      <c r="B5375" t="s">
        <v>22</v>
      </c>
      <c r="C5375" t="s">
        <v>15</v>
      </c>
      <c r="D5375" t="s">
        <v>55</v>
      </c>
      <c r="E5375" t="s">
        <v>56</v>
      </c>
      <c r="F5375">
        <v>19134</v>
      </c>
      <c r="G5375" t="s">
        <v>57</v>
      </c>
      <c r="H5375" t="s">
        <v>26</v>
      </c>
      <c r="I5375" t="s">
        <v>32</v>
      </c>
      <c r="J5375">
        <v>172736</v>
      </c>
      <c r="K5375">
        <v>4</v>
      </c>
      <c r="L5375">
        <v>2</v>
      </c>
      <c r="M5375">
        <v>-302288</v>
      </c>
      <c r="O5375" s="2" t="str">
        <f>TRIM(SampleSuperstore3[[#This Row],[City]])</f>
        <v>Philadelphia</v>
      </c>
      <c r="P5375" s="2" t="str">
        <f>TRIM(SampleSuperstore3[[#This Row],[State]])</f>
        <v>Pennsylvania</v>
      </c>
      <c r="Q5375" s="2" t="str">
        <f t="shared" si="83"/>
        <v>Philadelphia Pennsylvania</v>
      </c>
      <c r="R5375" s="6" t="s">
        <v>42</v>
      </c>
      <c r="S5375" s="2" t="s">
        <v>43</v>
      </c>
      <c r="T5375" s="2"/>
    </row>
    <row r="5376" spans="1:20" x14ac:dyDescent="0.3">
      <c r="A5376" t="s">
        <v>28</v>
      </c>
      <c r="B5376" t="s">
        <v>14</v>
      </c>
      <c r="C5376" t="s">
        <v>15</v>
      </c>
      <c r="D5376" t="s">
        <v>23</v>
      </c>
      <c r="E5376" t="s">
        <v>24</v>
      </c>
      <c r="F5376">
        <v>90045</v>
      </c>
      <c r="G5376" t="s">
        <v>25</v>
      </c>
      <c r="H5376" t="s">
        <v>26</v>
      </c>
      <c r="I5376" t="s">
        <v>41</v>
      </c>
      <c r="J5376">
        <v>1554</v>
      </c>
      <c r="K5376">
        <v>3</v>
      </c>
      <c r="L5376">
        <v>0</v>
      </c>
      <c r="M5376">
        <v>76146</v>
      </c>
      <c r="O5376" s="2" t="str">
        <f>TRIM(SampleSuperstore3[[#This Row],[City]])</f>
        <v>Los Angeles</v>
      </c>
      <c r="P5376" s="2" t="str">
        <f>TRIM(SampleSuperstore3[[#This Row],[State]])</f>
        <v>California</v>
      </c>
      <c r="Q5376" s="2" t="str">
        <f t="shared" si="83"/>
        <v>Los Angeles California</v>
      </c>
      <c r="R5376" s="6" t="s">
        <v>55</v>
      </c>
      <c r="S5376" s="2" t="s">
        <v>56</v>
      </c>
      <c r="T5376" s="2"/>
    </row>
    <row r="5377" spans="1:20" x14ac:dyDescent="0.3">
      <c r="A5377" t="s">
        <v>28</v>
      </c>
      <c r="B5377" t="s">
        <v>14</v>
      </c>
      <c r="C5377" t="s">
        <v>15</v>
      </c>
      <c r="D5377" t="s">
        <v>23</v>
      </c>
      <c r="E5377" t="s">
        <v>24</v>
      </c>
      <c r="F5377">
        <v>90045</v>
      </c>
      <c r="G5377" t="s">
        <v>25</v>
      </c>
      <c r="H5377" t="s">
        <v>35</v>
      </c>
      <c r="I5377" t="s">
        <v>123</v>
      </c>
      <c r="J5377">
        <v>105552</v>
      </c>
      <c r="K5377">
        <v>6</v>
      </c>
      <c r="L5377">
        <v>2</v>
      </c>
      <c r="M5377">
        <v>356238</v>
      </c>
      <c r="O5377" s="2" t="str">
        <f>TRIM(SampleSuperstore3[[#This Row],[City]])</f>
        <v>Los Angeles</v>
      </c>
      <c r="P5377" s="2" t="str">
        <f>TRIM(SampleSuperstore3[[#This Row],[State]])</f>
        <v>California</v>
      </c>
      <c r="Q5377" s="2" t="str">
        <f t="shared" si="83"/>
        <v>Los Angeles California</v>
      </c>
      <c r="R5377" s="6" t="s">
        <v>55</v>
      </c>
      <c r="S5377" s="2" t="s">
        <v>56</v>
      </c>
      <c r="T5377" s="2"/>
    </row>
    <row r="5378" spans="1:20" x14ac:dyDescent="0.3">
      <c r="A5378" t="s">
        <v>13</v>
      </c>
      <c r="B5378" t="s">
        <v>22</v>
      </c>
      <c r="C5378" t="s">
        <v>15</v>
      </c>
      <c r="D5378" t="s">
        <v>61</v>
      </c>
      <c r="E5378" t="s">
        <v>46</v>
      </c>
      <c r="F5378">
        <v>77070</v>
      </c>
      <c r="G5378" t="s">
        <v>47</v>
      </c>
      <c r="H5378" t="s">
        <v>26</v>
      </c>
      <c r="I5378" t="s">
        <v>41</v>
      </c>
      <c r="J5378">
        <v>2592</v>
      </c>
      <c r="K5378">
        <v>5</v>
      </c>
      <c r="L5378">
        <v>2</v>
      </c>
      <c r="M5378">
        <v>9072</v>
      </c>
      <c r="O5378" s="2" t="str">
        <f>TRIM(SampleSuperstore3[[#This Row],[City]])</f>
        <v>Houston</v>
      </c>
      <c r="P5378" s="2" t="str">
        <f>TRIM(SampleSuperstore3[[#This Row],[State]])</f>
        <v>Texas</v>
      </c>
      <c r="Q5378" s="2" t="str">
        <f t="shared" si="83"/>
        <v>Houston Texas</v>
      </c>
      <c r="R5378" s="6" t="s">
        <v>626</v>
      </c>
      <c r="S5378" s="2" t="s">
        <v>627</v>
      </c>
      <c r="T5378" s="2" t="s">
        <v>24</v>
      </c>
    </row>
    <row r="5379" spans="1:20" x14ac:dyDescent="0.3">
      <c r="A5379" t="s">
        <v>13</v>
      </c>
      <c r="B5379" t="s">
        <v>22</v>
      </c>
      <c r="C5379" t="s">
        <v>15</v>
      </c>
      <c r="D5379" t="s">
        <v>61</v>
      </c>
      <c r="E5379" t="s">
        <v>46</v>
      </c>
      <c r="F5379">
        <v>77070</v>
      </c>
      <c r="G5379" t="s">
        <v>47</v>
      </c>
      <c r="H5379" t="s">
        <v>26</v>
      </c>
      <c r="I5379" t="s">
        <v>77</v>
      </c>
      <c r="J5379">
        <v>15808</v>
      </c>
      <c r="K5379">
        <v>8</v>
      </c>
      <c r="L5379">
        <v>2</v>
      </c>
      <c r="M5379">
        <v>53352</v>
      </c>
      <c r="O5379" s="2" t="str">
        <f>TRIM(SampleSuperstore3[[#This Row],[City]])</f>
        <v>Houston</v>
      </c>
      <c r="P5379" s="2" t="str">
        <f>TRIM(SampleSuperstore3[[#This Row],[State]])</f>
        <v>Texas</v>
      </c>
      <c r="Q5379" s="2" t="str">
        <f t="shared" ref="Q5379:Q5442" si="84">_xlfn.CONCAT(O5379," ",P5379)</f>
        <v>Houston Texas</v>
      </c>
      <c r="R5379" s="6" t="s">
        <v>626</v>
      </c>
      <c r="S5379" s="2" t="s">
        <v>627</v>
      </c>
      <c r="T5379" s="2" t="s">
        <v>24</v>
      </c>
    </row>
    <row r="5380" spans="1:20" x14ac:dyDescent="0.3">
      <c r="A5380" t="s">
        <v>13</v>
      </c>
      <c r="B5380" t="s">
        <v>22</v>
      </c>
      <c r="C5380" t="s">
        <v>15</v>
      </c>
      <c r="D5380" t="s">
        <v>61</v>
      </c>
      <c r="E5380" t="s">
        <v>46</v>
      </c>
      <c r="F5380">
        <v>77070</v>
      </c>
      <c r="G5380" t="s">
        <v>47</v>
      </c>
      <c r="H5380" t="s">
        <v>26</v>
      </c>
      <c r="I5380" t="s">
        <v>41</v>
      </c>
      <c r="J5380">
        <v>10368</v>
      </c>
      <c r="K5380">
        <v>2</v>
      </c>
      <c r="L5380">
        <v>2</v>
      </c>
      <c r="M5380">
        <v>37584</v>
      </c>
      <c r="O5380" s="2" t="str">
        <f>TRIM(SampleSuperstore3[[#This Row],[City]])</f>
        <v>Houston</v>
      </c>
      <c r="P5380" s="2" t="str">
        <f>TRIM(SampleSuperstore3[[#This Row],[State]])</f>
        <v>Texas</v>
      </c>
      <c r="Q5380" s="2" t="str">
        <f t="shared" si="84"/>
        <v>Houston Texas</v>
      </c>
      <c r="R5380" s="6" t="s">
        <v>61</v>
      </c>
      <c r="S5380" s="2" t="s">
        <v>46</v>
      </c>
      <c r="T5380" s="2"/>
    </row>
    <row r="5381" spans="1:20" x14ac:dyDescent="0.3">
      <c r="A5381" t="s">
        <v>28</v>
      </c>
      <c r="B5381" t="s">
        <v>14</v>
      </c>
      <c r="C5381" t="s">
        <v>15</v>
      </c>
      <c r="D5381" t="s">
        <v>55</v>
      </c>
      <c r="E5381" t="s">
        <v>56</v>
      </c>
      <c r="F5381">
        <v>19143</v>
      </c>
      <c r="G5381" t="s">
        <v>57</v>
      </c>
      <c r="H5381" t="s">
        <v>35</v>
      </c>
      <c r="I5381" t="s">
        <v>36</v>
      </c>
      <c r="J5381">
        <v>3582</v>
      </c>
      <c r="K5381">
        <v>3</v>
      </c>
      <c r="L5381">
        <v>4</v>
      </c>
      <c r="M5381">
        <v>4179</v>
      </c>
      <c r="O5381" s="2" t="str">
        <f>TRIM(SampleSuperstore3[[#This Row],[City]])</f>
        <v>Philadelphia</v>
      </c>
      <c r="P5381" s="2" t="str">
        <f>TRIM(SampleSuperstore3[[#This Row],[State]])</f>
        <v>Pennsylvania</v>
      </c>
      <c r="Q5381" s="2" t="str">
        <f t="shared" si="84"/>
        <v>Philadelphia Pennsylvania</v>
      </c>
      <c r="R5381" s="6" t="s">
        <v>61</v>
      </c>
      <c r="S5381" s="2" t="s">
        <v>46</v>
      </c>
      <c r="T5381" s="2"/>
    </row>
    <row r="5382" spans="1:20" x14ac:dyDescent="0.3">
      <c r="A5382" t="s">
        <v>28</v>
      </c>
      <c r="B5382" t="s">
        <v>14</v>
      </c>
      <c r="C5382" t="s">
        <v>15</v>
      </c>
      <c r="D5382" t="s">
        <v>55</v>
      </c>
      <c r="E5382" t="s">
        <v>56</v>
      </c>
      <c r="F5382">
        <v>19143</v>
      </c>
      <c r="G5382" t="s">
        <v>57</v>
      </c>
      <c r="H5382" t="s">
        <v>35</v>
      </c>
      <c r="I5382" t="s">
        <v>36</v>
      </c>
      <c r="J5382">
        <v>545916</v>
      </c>
      <c r="K5382">
        <v>14</v>
      </c>
      <c r="L5382">
        <v>4</v>
      </c>
      <c r="M5382">
        <v>727888</v>
      </c>
      <c r="O5382" s="2" t="str">
        <f>TRIM(SampleSuperstore3[[#This Row],[City]])</f>
        <v>Philadelphia</v>
      </c>
      <c r="P5382" s="2" t="str">
        <f>TRIM(SampleSuperstore3[[#This Row],[State]])</f>
        <v>Pennsylvania</v>
      </c>
      <c r="Q5382" s="2" t="str">
        <f t="shared" si="84"/>
        <v>Philadelphia Pennsylvania</v>
      </c>
      <c r="R5382" s="6" t="s">
        <v>61</v>
      </c>
      <c r="S5382" s="2" t="s">
        <v>46</v>
      </c>
      <c r="T5382" s="2"/>
    </row>
    <row r="5383" spans="1:20" x14ac:dyDescent="0.3">
      <c r="A5383" t="s">
        <v>28</v>
      </c>
      <c r="B5383" t="s">
        <v>14</v>
      </c>
      <c r="C5383" t="s">
        <v>15</v>
      </c>
      <c r="D5383" t="s">
        <v>531</v>
      </c>
      <c r="E5383" t="s">
        <v>197</v>
      </c>
      <c r="F5383">
        <v>72756</v>
      </c>
      <c r="G5383" t="s">
        <v>18</v>
      </c>
      <c r="H5383" t="s">
        <v>26</v>
      </c>
      <c r="I5383" t="s">
        <v>37</v>
      </c>
      <c r="J5383">
        <v>4041</v>
      </c>
      <c r="K5383">
        <v>9</v>
      </c>
      <c r="L5383">
        <v>0</v>
      </c>
      <c r="M5383">
        <v>185886</v>
      </c>
      <c r="O5383" s="2" t="str">
        <f>TRIM(SampleSuperstore3[[#This Row],[City]])</f>
        <v>Rogers</v>
      </c>
      <c r="P5383" s="2" t="str">
        <f>TRIM(SampleSuperstore3[[#This Row],[State]])</f>
        <v>Arkansas</v>
      </c>
      <c r="Q5383" s="2" t="str">
        <f t="shared" si="84"/>
        <v>Rogers Arkansas</v>
      </c>
      <c r="R5383" s="6" t="s">
        <v>55</v>
      </c>
      <c r="S5383" s="2" t="s">
        <v>56</v>
      </c>
      <c r="T5383" s="2"/>
    </row>
    <row r="5384" spans="1:20" x14ac:dyDescent="0.3">
      <c r="A5384" t="s">
        <v>13</v>
      </c>
      <c r="B5384" t="s">
        <v>22</v>
      </c>
      <c r="C5384" t="s">
        <v>15</v>
      </c>
      <c r="D5384" t="s">
        <v>23</v>
      </c>
      <c r="E5384" t="s">
        <v>24</v>
      </c>
      <c r="F5384">
        <v>90045</v>
      </c>
      <c r="G5384" t="s">
        <v>25</v>
      </c>
      <c r="H5384" t="s">
        <v>35</v>
      </c>
      <c r="I5384" t="s">
        <v>36</v>
      </c>
      <c r="J5384">
        <v>167976</v>
      </c>
      <c r="K5384">
        <v>3</v>
      </c>
      <c r="L5384">
        <v>2</v>
      </c>
      <c r="M5384">
        <v>104985</v>
      </c>
      <c r="O5384" s="2" t="str">
        <f>TRIM(SampleSuperstore3[[#This Row],[City]])</f>
        <v>Los Angeles</v>
      </c>
      <c r="P5384" s="2" t="str">
        <f>TRIM(SampleSuperstore3[[#This Row],[State]])</f>
        <v>California</v>
      </c>
      <c r="Q5384" s="2" t="str">
        <f t="shared" si="84"/>
        <v>Los Angeles California</v>
      </c>
      <c r="R5384" s="6" t="s">
        <v>55</v>
      </c>
      <c r="S5384" s="2" t="s">
        <v>56</v>
      </c>
      <c r="T5384" s="2"/>
    </row>
    <row r="5385" spans="1:20" x14ac:dyDescent="0.3">
      <c r="A5385" t="s">
        <v>13</v>
      </c>
      <c r="B5385" t="s">
        <v>22</v>
      </c>
      <c r="C5385" t="s">
        <v>15</v>
      </c>
      <c r="D5385" t="s">
        <v>23</v>
      </c>
      <c r="E5385" t="s">
        <v>24</v>
      </c>
      <c r="F5385">
        <v>90045</v>
      </c>
      <c r="G5385" t="s">
        <v>25</v>
      </c>
      <c r="H5385" t="s">
        <v>35</v>
      </c>
      <c r="I5385" t="s">
        <v>59</v>
      </c>
      <c r="J5385">
        <v>10953</v>
      </c>
      <c r="K5385">
        <v>3</v>
      </c>
      <c r="L5385">
        <v>0</v>
      </c>
      <c r="M5385">
        <v>470979</v>
      </c>
      <c r="O5385" s="2" t="str">
        <f>TRIM(SampleSuperstore3[[#This Row],[City]])</f>
        <v>Los Angeles</v>
      </c>
      <c r="P5385" s="2" t="str">
        <f>TRIM(SampleSuperstore3[[#This Row],[State]])</f>
        <v>California</v>
      </c>
      <c r="Q5385" s="2" t="str">
        <f t="shared" si="84"/>
        <v>Los Angeles California</v>
      </c>
      <c r="R5385" s="6" t="s">
        <v>531</v>
      </c>
      <c r="S5385" s="2" t="s">
        <v>197</v>
      </c>
      <c r="T5385" s="2"/>
    </row>
    <row r="5386" spans="1:20" x14ac:dyDescent="0.3">
      <c r="A5386" t="s">
        <v>13</v>
      </c>
      <c r="B5386" t="s">
        <v>22</v>
      </c>
      <c r="C5386" t="s">
        <v>15</v>
      </c>
      <c r="D5386" t="s">
        <v>23</v>
      </c>
      <c r="E5386" t="s">
        <v>24</v>
      </c>
      <c r="F5386">
        <v>90045</v>
      </c>
      <c r="G5386" t="s">
        <v>25</v>
      </c>
      <c r="H5386" t="s">
        <v>26</v>
      </c>
      <c r="I5386" t="s">
        <v>27</v>
      </c>
      <c r="J5386">
        <v>982</v>
      </c>
      <c r="K5386">
        <v>2</v>
      </c>
      <c r="L5386">
        <v>0</v>
      </c>
      <c r="M5386">
        <v>48118</v>
      </c>
      <c r="O5386" s="2" t="str">
        <f>TRIM(SampleSuperstore3[[#This Row],[City]])</f>
        <v>Los Angeles</v>
      </c>
      <c r="P5386" s="2" t="str">
        <f>TRIM(SampleSuperstore3[[#This Row],[State]])</f>
        <v>California</v>
      </c>
      <c r="Q5386" s="2" t="str">
        <f t="shared" si="84"/>
        <v>Los Angeles California</v>
      </c>
      <c r="R5386" s="6" t="s">
        <v>626</v>
      </c>
      <c r="S5386" s="2" t="s">
        <v>627</v>
      </c>
      <c r="T5386" s="2" t="s">
        <v>24</v>
      </c>
    </row>
    <row r="5387" spans="1:20" x14ac:dyDescent="0.3">
      <c r="A5387" t="s">
        <v>13</v>
      </c>
      <c r="B5387" t="s">
        <v>22</v>
      </c>
      <c r="C5387" t="s">
        <v>15</v>
      </c>
      <c r="D5387" t="s">
        <v>42</v>
      </c>
      <c r="E5387" t="s">
        <v>43</v>
      </c>
      <c r="F5387">
        <v>98105</v>
      </c>
      <c r="G5387" t="s">
        <v>25</v>
      </c>
      <c r="H5387" t="s">
        <v>26</v>
      </c>
      <c r="I5387" t="s">
        <v>37</v>
      </c>
      <c r="J5387">
        <v>26352</v>
      </c>
      <c r="K5387">
        <v>3</v>
      </c>
      <c r="L5387">
        <v>2</v>
      </c>
      <c r="M5387">
        <v>95526</v>
      </c>
      <c r="O5387" s="2" t="str">
        <f>TRIM(SampleSuperstore3[[#This Row],[City]])</f>
        <v>Seattle</v>
      </c>
      <c r="P5387" s="2" t="str">
        <f>TRIM(SampleSuperstore3[[#This Row],[State]])</f>
        <v>Washington</v>
      </c>
      <c r="Q5387" s="2" t="str">
        <f t="shared" si="84"/>
        <v>Seattle Washington</v>
      </c>
      <c r="R5387" s="6" t="s">
        <v>626</v>
      </c>
      <c r="S5387" s="2" t="s">
        <v>627</v>
      </c>
      <c r="T5387" s="2" t="s">
        <v>24</v>
      </c>
    </row>
    <row r="5388" spans="1:20" x14ac:dyDescent="0.3">
      <c r="A5388" t="s">
        <v>28</v>
      </c>
      <c r="B5388" t="s">
        <v>22</v>
      </c>
      <c r="C5388" t="s">
        <v>15</v>
      </c>
      <c r="D5388" t="s">
        <v>106</v>
      </c>
      <c r="E5388" t="s">
        <v>72</v>
      </c>
      <c r="F5388">
        <v>19805</v>
      </c>
      <c r="G5388" t="s">
        <v>57</v>
      </c>
      <c r="H5388" t="s">
        <v>26</v>
      </c>
      <c r="I5388" t="s">
        <v>27</v>
      </c>
      <c r="J5388">
        <v>225</v>
      </c>
      <c r="K5388">
        <v>6</v>
      </c>
      <c r="L5388">
        <v>0</v>
      </c>
      <c r="M5388">
        <v>108</v>
      </c>
      <c r="O5388" s="2" t="str">
        <f>TRIM(SampleSuperstore3[[#This Row],[City]])</f>
        <v>Wilmington</v>
      </c>
      <c r="P5388" s="2" t="str">
        <f>TRIM(SampleSuperstore3[[#This Row],[State]])</f>
        <v>Delaware</v>
      </c>
      <c r="Q5388" s="2" t="str">
        <f t="shared" si="84"/>
        <v>Wilmington Delaware</v>
      </c>
      <c r="R5388" s="6" t="s">
        <v>626</v>
      </c>
      <c r="S5388" s="2" t="s">
        <v>627</v>
      </c>
      <c r="T5388" s="2" t="s">
        <v>24</v>
      </c>
    </row>
    <row r="5389" spans="1:20" x14ac:dyDescent="0.3">
      <c r="A5389" t="s">
        <v>28</v>
      </c>
      <c r="B5389" t="s">
        <v>22</v>
      </c>
      <c r="C5389" t="s">
        <v>15</v>
      </c>
      <c r="D5389" t="s">
        <v>106</v>
      </c>
      <c r="E5389" t="s">
        <v>72</v>
      </c>
      <c r="F5389">
        <v>19805</v>
      </c>
      <c r="G5389" t="s">
        <v>57</v>
      </c>
      <c r="H5389" t="s">
        <v>26</v>
      </c>
      <c r="I5389" t="s">
        <v>27</v>
      </c>
      <c r="J5389">
        <v>996</v>
      </c>
      <c r="K5389">
        <v>2</v>
      </c>
      <c r="L5389">
        <v>0</v>
      </c>
      <c r="M5389">
        <v>45816</v>
      </c>
      <c r="O5389" s="2" t="str">
        <f>TRIM(SampleSuperstore3[[#This Row],[City]])</f>
        <v>Wilmington</v>
      </c>
      <c r="P5389" s="2" t="str">
        <f>TRIM(SampleSuperstore3[[#This Row],[State]])</f>
        <v>Delaware</v>
      </c>
      <c r="Q5389" s="2" t="str">
        <f t="shared" si="84"/>
        <v>Wilmington Delaware</v>
      </c>
      <c r="R5389" s="6" t="s">
        <v>42</v>
      </c>
      <c r="S5389" s="2" t="s">
        <v>43</v>
      </c>
      <c r="T5389" s="2"/>
    </row>
    <row r="5390" spans="1:20" x14ac:dyDescent="0.3">
      <c r="A5390" t="s">
        <v>28</v>
      </c>
      <c r="B5390" t="s">
        <v>22</v>
      </c>
      <c r="C5390" t="s">
        <v>15</v>
      </c>
      <c r="D5390" t="s">
        <v>106</v>
      </c>
      <c r="E5390" t="s">
        <v>72</v>
      </c>
      <c r="F5390">
        <v>19805</v>
      </c>
      <c r="G5390" t="s">
        <v>57</v>
      </c>
      <c r="H5390" t="s">
        <v>26</v>
      </c>
      <c r="I5390" t="s">
        <v>37</v>
      </c>
      <c r="J5390">
        <v>21308</v>
      </c>
      <c r="K5390">
        <v>7</v>
      </c>
      <c r="L5390">
        <v>0</v>
      </c>
      <c r="M5390">
        <v>1022784</v>
      </c>
      <c r="O5390" s="2" t="str">
        <f>TRIM(SampleSuperstore3[[#This Row],[City]])</f>
        <v>Wilmington</v>
      </c>
      <c r="P5390" s="2" t="str">
        <f>TRIM(SampleSuperstore3[[#This Row],[State]])</f>
        <v>Delaware</v>
      </c>
      <c r="Q5390" s="2" t="str">
        <f t="shared" si="84"/>
        <v>Wilmington Delaware</v>
      </c>
      <c r="R5390" s="6" t="s">
        <v>106</v>
      </c>
      <c r="S5390" s="2" t="s">
        <v>72</v>
      </c>
      <c r="T5390" s="2"/>
    </row>
    <row r="5391" spans="1:20" x14ac:dyDescent="0.3">
      <c r="A5391" t="s">
        <v>28</v>
      </c>
      <c r="B5391" t="s">
        <v>22</v>
      </c>
      <c r="C5391" t="s">
        <v>15</v>
      </c>
      <c r="D5391" t="s">
        <v>106</v>
      </c>
      <c r="E5391" t="s">
        <v>72</v>
      </c>
      <c r="F5391">
        <v>19805</v>
      </c>
      <c r="G5391" t="s">
        <v>57</v>
      </c>
      <c r="H5391" t="s">
        <v>19</v>
      </c>
      <c r="I5391" t="s">
        <v>20</v>
      </c>
      <c r="J5391">
        <v>102588</v>
      </c>
      <c r="K5391">
        <v>6</v>
      </c>
      <c r="L5391">
        <v>0</v>
      </c>
      <c r="M5391">
        <v>2359524</v>
      </c>
      <c r="O5391" s="2" t="str">
        <f>TRIM(SampleSuperstore3[[#This Row],[City]])</f>
        <v>Wilmington</v>
      </c>
      <c r="P5391" s="2" t="str">
        <f>TRIM(SampleSuperstore3[[#This Row],[State]])</f>
        <v>Delaware</v>
      </c>
      <c r="Q5391" s="2" t="str">
        <f t="shared" si="84"/>
        <v>Wilmington Delaware</v>
      </c>
      <c r="R5391" s="6" t="s">
        <v>106</v>
      </c>
      <c r="S5391" s="2" t="s">
        <v>72</v>
      </c>
      <c r="T5391" s="2"/>
    </row>
    <row r="5392" spans="1:20" x14ac:dyDescent="0.3">
      <c r="A5392" t="s">
        <v>13</v>
      </c>
      <c r="B5392" t="s">
        <v>22</v>
      </c>
      <c r="C5392" t="s">
        <v>15</v>
      </c>
      <c r="D5392" t="s">
        <v>297</v>
      </c>
      <c r="E5392" t="s">
        <v>51</v>
      </c>
      <c r="F5392">
        <v>84604</v>
      </c>
      <c r="G5392" t="s">
        <v>25</v>
      </c>
      <c r="H5392" t="s">
        <v>26</v>
      </c>
      <c r="I5392" t="s">
        <v>41</v>
      </c>
      <c r="J5392">
        <v>2198</v>
      </c>
      <c r="K5392">
        <v>7</v>
      </c>
      <c r="L5392">
        <v>0</v>
      </c>
      <c r="M5392">
        <v>9891</v>
      </c>
      <c r="O5392" s="2" t="str">
        <f>TRIM(SampleSuperstore3[[#This Row],[City]])</f>
        <v>Provo</v>
      </c>
      <c r="P5392" s="2" t="str">
        <f>TRIM(SampleSuperstore3[[#This Row],[State]])</f>
        <v>Utah</v>
      </c>
      <c r="Q5392" s="2" t="str">
        <f t="shared" si="84"/>
        <v>Provo Utah</v>
      </c>
      <c r="R5392" s="6" t="s">
        <v>106</v>
      </c>
      <c r="S5392" s="2" t="s">
        <v>72</v>
      </c>
      <c r="T5392" s="2"/>
    </row>
    <row r="5393" spans="1:22" x14ac:dyDescent="0.3">
      <c r="A5393" t="s">
        <v>168</v>
      </c>
      <c r="B5393" t="s">
        <v>22</v>
      </c>
      <c r="C5393" t="s">
        <v>15</v>
      </c>
      <c r="D5393" t="s">
        <v>52</v>
      </c>
      <c r="E5393" t="s">
        <v>24</v>
      </c>
      <c r="F5393">
        <v>94110</v>
      </c>
      <c r="G5393" t="s">
        <v>25</v>
      </c>
      <c r="H5393" t="s">
        <v>19</v>
      </c>
      <c r="I5393" t="s">
        <v>33</v>
      </c>
      <c r="J5393">
        <v>632</v>
      </c>
      <c r="K5393">
        <v>5</v>
      </c>
      <c r="L5393">
        <v>0</v>
      </c>
      <c r="M5393">
        <v>23384</v>
      </c>
      <c r="O5393" s="2" t="str">
        <f>TRIM(SampleSuperstore3[[#This Row],[City]])</f>
        <v>San Francisco</v>
      </c>
      <c r="P5393" s="2" t="str">
        <f>TRIM(SampleSuperstore3[[#This Row],[State]])</f>
        <v>California</v>
      </c>
      <c r="Q5393" s="2" t="str">
        <f t="shared" si="84"/>
        <v>San Francisco California</v>
      </c>
      <c r="R5393" s="6" t="s">
        <v>106</v>
      </c>
      <c r="S5393" s="2" t="s">
        <v>72</v>
      </c>
      <c r="T5393" s="2"/>
    </row>
    <row r="5394" spans="1:22" x14ac:dyDescent="0.3">
      <c r="A5394" t="s">
        <v>28</v>
      </c>
      <c r="B5394" t="s">
        <v>22</v>
      </c>
      <c r="C5394" t="s">
        <v>15</v>
      </c>
      <c r="D5394" t="s">
        <v>23</v>
      </c>
      <c r="E5394" t="s">
        <v>24</v>
      </c>
      <c r="F5394">
        <v>90004</v>
      </c>
      <c r="G5394" t="s">
        <v>25</v>
      </c>
      <c r="H5394" t="s">
        <v>26</v>
      </c>
      <c r="I5394" t="s">
        <v>38</v>
      </c>
      <c r="J5394">
        <v>39</v>
      </c>
      <c r="K5394">
        <v>12</v>
      </c>
      <c r="L5394">
        <v>0</v>
      </c>
      <c r="M5394">
        <v>1131</v>
      </c>
      <c r="O5394" s="2" t="str">
        <f>TRIM(SampleSuperstore3[[#This Row],[City]])</f>
        <v>Los Angeles</v>
      </c>
      <c r="P5394" s="2" t="str">
        <f>TRIM(SampleSuperstore3[[#This Row],[State]])</f>
        <v>California</v>
      </c>
      <c r="Q5394" s="2" t="str">
        <f t="shared" si="84"/>
        <v>Los Angeles California</v>
      </c>
      <c r="R5394" s="6" t="s">
        <v>297</v>
      </c>
      <c r="S5394" s="2" t="s">
        <v>51</v>
      </c>
      <c r="T5394" s="2"/>
    </row>
    <row r="5395" spans="1:22" x14ac:dyDescent="0.3">
      <c r="A5395" t="s">
        <v>28</v>
      </c>
      <c r="B5395" t="s">
        <v>22</v>
      </c>
      <c r="C5395" t="s">
        <v>15</v>
      </c>
      <c r="D5395" t="s">
        <v>235</v>
      </c>
      <c r="E5395" t="s">
        <v>104</v>
      </c>
      <c r="F5395">
        <v>43130</v>
      </c>
      <c r="G5395" t="s">
        <v>57</v>
      </c>
      <c r="H5395" t="s">
        <v>26</v>
      </c>
      <c r="I5395" t="s">
        <v>37</v>
      </c>
      <c r="J5395">
        <v>2907</v>
      </c>
      <c r="K5395">
        <v>3</v>
      </c>
      <c r="L5395">
        <v>7</v>
      </c>
      <c r="M5395">
        <v>-20349</v>
      </c>
      <c r="O5395" s="2" t="str">
        <f>TRIM(SampleSuperstore3[[#This Row],[City]])</f>
        <v>Lancaster</v>
      </c>
      <c r="P5395" s="2" t="str">
        <f>TRIM(SampleSuperstore3[[#This Row],[State]])</f>
        <v>Ohio</v>
      </c>
      <c r="Q5395" s="2" t="str">
        <f t="shared" si="84"/>
        <v>Lancaster Ohio</v>
      </c>
      <c r="R5395" s="6" t="s">
        <v>632</v>
      </c>
      <c r="S5395" s="2" t="s">
        <v>633</v>
      </c>
      <c r="T5395" s="2" t="s">
        <v>24</v>
      </c>
    </row>
    <row r="5396" spans="1:22" x14ac:dyDescent="0.3">
      <c r="A5396" t="s">
        <v>28</v>
      </c>
      <c r="B5396" t="s">
        <v>14</v>
      </c>
      <c r="C5396" t="s">
        <v>15</v>
      </c>
      <c r="D5396" t="s">
        <v>23</v>
      </c>
      <c r="E5396" t="s">
        <v>24</v>
      </c>
      <c r="F5396">
        <v>90004</v>
      </c>
      <c r="G5396" t="s">
        <v>25</v>
      </c>
      <c r="H5396" t="s">
        <v>19</v>
      </c>
      <c r="I5396" t="s">
        <v>20</v>
      </c>
      <c r="J5396">
        <v>556665</v>
      </c>
      <c r="K5396">
        <v>5</v>
      </c>
      <c r="L5396">
        <v>15</v>
      </c>
      <c r="M5396">
        <v>6549</v>
      </c>
      <c r="O5396" s="2" t="str">
        <f>TRIM(SampleSuperstore3[[#This Row],[City]])</f>
        <v>Los Angeles</v>
      </c>
      <c r="P5396" s="2" t="str">
        <f>TRIM(SampleSuperstore3[[#This Row],[State]])</f>
        <v>California</v>
      </c>
      <c r="Q5396" s="2" t="str">
        <f t="shared" si="84"/>
        <v>Los Angeles California</v>
      </c>
      <c r="R5396" s="6" t="s">
        <v>626</v>
      </c>
      <c r="S5396" s="2" t="s">
        <v>627</v>
      </c>
      <c r="T5396" s="2" t="s">
        <v>24</v>
      </c>
    </row>
    <row r="5397" spans="1:22" x14ac:dyDescent="0.3">
      <c r="A5397" t="s">
        <v>62</v>
      </c>
      <c r="B5397" t="s">
        <v>14</v>
      </c>
      <c r="C5397" t="s">
        <v>15</v>
      </c>
      <c r="D5397" t="s">
        <v>42</v>
      </c>
      <c r="E5397" t="s">
        <v>43</v>
      </c>
      <c r="F5397">
        <v>98103</v>
      </c>
      <c r="G5397" t="s">
        <v>25</v>
      </c>
      <c r="H5397" t="s">
        <v>35</v>
      </c>
      <c r="I5397" t="s">
        <v>59</v>
      </c>
      <c r="J5397">
        <v>7198</v>
      </c>
      <c r="K5397">
        <v>2</v>
      </c>
      <c r="L5397">
        <v>0</v>
      </c>
      <c r="M5397">
        <v>151158</v>
      </c>
      <c r="O5397" s="2" t="str">
        <f>TRIM(SampleSuperstore3[[#This Row],[City]])</f>
        <v>Seattle</v>
      </c>
      <c r="P5397" s="2" t="str">
        <f>TRIM(SampleSuperstore3[[#This Row],[State]])</f>
        <v>Washington</v>
      </c>
      <c r="Q5397" s="2" t="str">
        <f t="shared" si="84"/>
        <v>Seattle Washington</v>
      </c>
      <c r="R5397" s="6" t="s">
        <v>235</v>
      </c>
      <c r="S5397" s="2" t="s">
        <v>104</v>
      </c>
      <c r="T5397" s="2"/>
    </row>
    <row r="5398" spans="1:22" x14ac:dyDescent="0.3">
      <c r="A5398" t="s">
        <v>62</v>
      </c>
      <c r="B5398" t="s">
        <v>14</v>
      </c>
      <c r="C5398" t="s">
        <v>15</v>
      </c>
      <c r="D5398" t="s">
        <v>42</v>
      </c>
      <c r="E5398" t="s">
        <v>43</v>
      </c>
      <c r="F5398">
        <v>98103</v>
      </c>
      <c r="G5398" t="s">
        <v>25</v>
      </c>
      <c r="H5398" t="s">
        <v>35</v>
      </c>
      <c r="I5398" t="s">
        <v>59</v>
      </c>
      <c r="J5398">
        <v>7998</v>
      </c>
      <c r="K5398">
        <v>2</v>
      </c>
      <c r="L5398">
        <v>0</v>
      </c>
      <c r="M5398">
        <v>263934</v>
      </c>
      <c r="O5398" s="2" t="str">
        <f>TRIM(SampleSuperstore3[[#This Row],[City]])</f>
        <v>Seattle</v>
      </c>
      <c r="P5398" s="2" t="str">
        <f>TRIM(SampleSuperstore3[[#This Row],[State]])</f>
        <v>Washington</v>
      </c>
      <c r="Q5398" s="2" t="str">
        <f t="shared" si="84"/>
        <v>Seattle Washington</v>
      </c>
      <c r="R5398" s="6" t="s">
        <v>626</v>
      </c>
      <c r="S5398" s="2" t="s">
        <v>627</v>
      </c>
      <c r="T5398" s="2" t="s">
        <v>24</v>
      </c>
    </row>
    <row r="5399" spans="1:22" x14ac:dyDescent="0.3">
      <c r="A5399" t="s">
        <v>28</v>
      </c>
      <c r="B5399" t="s">
        <v>22</v>
      </c>
      <c r="C5399" t="s">
        <v>15</v>
      </c>
      <c r="D5399" t="s">
        <v>75</v>
      </c>
      <c r="E5399" t="s">
        <v>76</v>
      </c>
      <c r="F5399">
        <v>10024</v>
      </c>
      <c r="G5399" t="s">
        <v>57</v>
      </c>
      <c r="H5399" t="s">
        <v>26</v>
      </c>
      <c r="I5399" t="s">
        <v>37</v>
      </c>
      <c r="J5399">
        <v>24672</v>
      </c>
      <c r="K5399">
        <v>4</v>
      </c>
      <c r="L5399">
        <v>2</v>
      </c>
      <c r="M5399">
        <v>771</v>
      </c>
      <c r="O5399" s="2" t="str">
        <f>TRIM(SampleSuperstore3[[#This Row],[City]])</f>
        <v>New York City</v>
      </c>
      <c r="P5399" s="2" t="str">
        <f>TRIM(SampleSuperstore3[[#This Row],[State]])</f>
        <v>New York</v>
      </c>
      <c r="Q5399" s="2" t="str">
        <f t="shared" si="84"/>
        <v>New York City New York</v>
      </c>
      <c r="R5399" s="6" t="s">
        <v>42</v>
      </c>
      <c r="S5399" s="2" t="s">
        <v>43</v>
      </c>
      <c r="T5399" s="2"/>
    </row>
    <row r="5400" spans="1:22" x14ac:dyDescent="0.3">
      <c r="A5400" t="s">
        <v>28</v>
      </c>
      <c r="B5400" t="s">
        <v>22</v>
      </c>
      <c r="C5400" t="s">
        <v>15</v>
      </c>
      <c r="D5400" t="s">
        <v>75</v>
      </c>
      <c r="E5400" t="s">
        <v>76</v>
      </c>
      <c r="F5400">
        <v>10024</v>
      </c>
      <c r="G5400" t="s">
        <v>57</v>
      </c>
      <c r="H5400" t="s">
        <v>26</v>
      </c>
      <c r="I5400" t="s">
        <v>37</v>
      </c>
      <c r="J5400">
        <v>3744</v>
      </c>
      <c r="K5400">
        <v>1</v>
      </c>
      <c r="L5400">
        <v>2</v>
      </c>
      <c r="M5400">
        <v>13104</v>
      </c>
      <c r="O5400" s="2" t="str">
        <f>TRIM(SampleSuperstore3[[#This Row],[City]])</f>
        <v>New York City</v>
      </c>
      <c r="P5400" s="2" t="str">
        <f>TRIM(SampleSuperstore3[[#This Row],[State]])</f>
        <v>New York</v>
      </c>
      <c r="Q5400" s="2" t="str">
        <f t="shared" si="84"/>
        <v>New York City New York</v>
      </c>
      <c r="R5400" s="6" t="s">
        <v>42</v>
      </c>
      <c r="S5400" s="2" t="s">
        <v>43</v>
      </c>
      <c r="T5400" s="2"/>
    </row>
    <row r="5401" spans="1:22" x14ac:dyDescent="0.3">
      <c r="A5401" t="s">
        <v>28</v>
      </c>
      <c r="B5401" t="s">
        <v>14</v>
      </c>
      <c r="C5401" t="s">
        <v>15</v>
      </c>
      <c r="D5401" t="s">
        <v>23</v>
      </c>
      <c r="E5401" t="s">
        <v>24</v>
      </c>
      <c r="F5401">
        <v>90045</v>
      </c>
      <c r="G5401" t="s">
        <v>25</v>
      </c>
      <c r="H5401" t="s">
        <v>35</v>
      </c>
      <c r="I5401" t="s">
        <v>36</v>
      </c>
      <c r="J5401">
        <v>44596</v>
      </c>
      <c r="K5401">
        <v>5</v>
      </c>
      <c r="L5401">
        <v>2</v>
      </c>
      <c r="M5401">
        <v>55745</v>
      </c>
      <c r="O5401" s="2" t="str">
        <f>TRIM(SampleSuperstore3[[#This Row],[City]])</f>
        <v>Los Angeles</v>
      </c>
      <c r="P5401" s="2" t="str">
        <f>TRIM(SampleSuperstore3[[#This Row],[State]])</f>
        <v>California</v>
      </c>
      <c r="Q5401" s="2" t="str">
        <f t="shared" si="84"/>
        <v>Los Angeles California</v>
      </c>
      <c r="R5401" s="6" t="s">
        <v>634</v>
      </c>
      <c r="S5401" s="2" t="s">
        <v>369</v>
      </c>
      <c r="T5401" s="2" t="s">
        <v>3</v>
      </c>
      <c r="U5401" t="s">
        <v>634</v>
      </c>
      <c r="V5401" t="s">
        <v>369</v>
      </c>
    </row>
    <row r="5402" spans="1:22" x14ac:dyDescent="0.3">
      <c r="A5402" t="s">
        <v>28</v>
      </c>
      <c r="B5402" t="s">
        <v>14</v>
      </c>
      <c r="C5402" t="s">
        <v>15</v>
      </c>
      <c r="D5402" t="s">
        <v>23</v>
      </c>
      <c r="E5402" t="s">
        <v>24</v>
      </c>
      <c r="F5402">
        <v>90045</v>
      </c>
      <c r="G5402" t="s">
        <v>25</v>
      </c>
      <c r="H5402" t="s">
        <v>35</v>
      </c>
      <c r="I5402" t="s">
        <v>59</v>
      </c>
      <c r="J5402">
        <v>3624</v>
      </c>
      <c r="K5402">
        <v>1</v>
      </c>
      <c r="L5402">
        <v>0</v>
      </c>
      <c r="M5402">
        <v>152208</v>
      </c>
      <c r="O5402" s="2" t="str">
        <f>TRIM(SampleSuperstore3[[#This Row],[City]])</f>
        <v>Los Angeles</v>
      </c>
      <c r="P5402" s="2" t="str">
        <f>TRIM(SampleSuperstore3[[#This Row],[State]])</f>
        <v>California</v>
      </c>
      <c r="Q5402" s="2" t="str">
        <f t="shared" si="84"/>
        <v>Los Angeles California</v>
      </c>
      <c r="R5402" s="6" t="s">
        <v>634</v>
      </c>
      <c r="S5402" s="2" t="s">
        <v>369</v>
      </c>
      <c r="T5402" s="2" t="s">
        <v>3</v>
      </c>
      <c r="U5402" t="s">
        <v>634</v>
      </c>
      <c r="V5402" t="s">
        <v>369</v>
      </c>
    </row>
    <row r="5403" spans="1:22" x14ac:dyDescent="0.3">
      <c r="A5403" t="s">
        <v>28</v>
      </c>
      <c r="B5403" t="s">
        <v>14</v>
      </c>
      <c r="C5403" t="s">
        <v>15</v>
      </c>
      <c r="D5403" t="s">
        <v>23</v>
      </c>
      <c r="E5403" t="s">
        <v>24</v>
      </c>
      <c r="F5403">
        <v>90045</v>
      </c>
      <c r="G5403" t="s">
        <v>25</v>
      </c>
      <c r="H5403" t="s">
        <v>26</v>
      </c>
      <c r="I5403" t="s">
        <v>77</v>
      </c>
      <c r="J5403">
        <v>1065</v>
      </c>
      <c r="K5403">
        <v>3</v>
      </c>
      <c r="L5403">
        <v>0</v>
      </c>
      <c r="M5403">
        <v>50055</v>
      </c>
      <c r="O5403" s="2" t="str">
        <f>TRIM(SampleSuperstore3[[#This Row],[City]])</f>
        <v>Los Angeles</v>
      </c>
      <c r="P5403" s="2" t="str">
        <f>TRIM(SampleSuperstore3[[#This Row],[State]])</f>
        <v>California</v>
      </c>
      <c r="Q5403" s="2" t="str">
        <f t="shared" si="84"/>
        <v>Los Angeles California</v>
      </c>
      <c r="R5403" s="6" t="s">
        <v>626</v>
      </c>
      <c r="S5403" s="2" t="s">
        <v>627</v>
      </c>
      <c r="T5403" s="2" t="s">
        <v>24</v>
      </c>
    </row>
    <row r="5404" spans="1:22" x14ac:dyDescent="0.3">
      <c r="A5404" t="s">
        <v>28</v>
      </c>
      <c r="B5404" t="s">
        <v>22</v>
      </c>
      <c r="C5404" t="s">
        <v>15</v>
      </c>
      <c r="D5404" t="s">
        <v>52</v>
      </c>
      <c r="E5404" t="s">
        <v>24</v>
      </c>
      <c r="F5404">
        <v>94109</v>
      </c>
      <c r="G5404" t="s">
        <v>25</v>
      </c>
      <c r="H5404" t="s">
        <v>26</v>
      </c>
      <c r="I5404" t="s">
        <v>41</v>
      </c>
      <c r="J5404">
        <v>8792</v>
      </c>
      <c r="K5404">
        <v>4</v>
      </c>
      <c r="L5404">
        <v>0</v>
      </c>
      <c r="M5404">
        <v>404432</v>
      </c>
      <c r="O5404" s="2" t="str">
        <f>TRIM(SampleSuperstore3[[#This Row],[City]])</f>
        <v>San Francisco</v>
      </c>
      <c r="P5404" s="2" t="str">
        <f>TRIM(SampleSuperstore3[[#This Row],[State]])</f>
        <v>California</v>
      </c>
      <c r="Q5404" s="2" t="str">
        <f t="shared" si="84"/>
        <v>San Francisco California</v>
      </c>
      <c r="R5404" s="6" t="s">
        <v>626</v>
      </c>
      <c r="S5404" s="2" t="s">
        <v>627</v>
      </c>
      <c r="T5404" s="2" t="s">
        <v>24</v>
      </c>
    </row>
    <row r="5405" spans="1:22" x14ac:dyDescent="0.3">
      <c r="A5405" t="s">
        <v>28</v>
      </c>
      <c r="B5405" t="s">
        <v>22</v>
      </c>
      <c r="C5405" t="s">
        <v>15</v>
      </c>
      <c r="D5405" t="s">
        <v>52</v>
      </c>
      <c r="E5405" t="s">
        <v>24</v>
      </c>
      <c r="F5405">
        <v>94109</v>
      </c>
      <c r="G5405" t="s">
        <v>25</v>
      </c>
      <c r="H5405" t="s">
        <v>26</v>
      </c>
      <c r="I5405" t="s">
        <v>37</v>
      </c>
      <c r="J5405">
        <v>22424</v>
      </c>
      <c r="K5405">
        <v>1</v>
      </c>
      <c r="L5405">
        <v>2</v>
      </c>
      <c r="M5405">
        <v>8409</v>
      </c>
      <c r="O5405" s="2" t="str">
        <f>TRIM(SampleSuperstore3[[#This Row],[City]])</f>
        <v>San Francisco</v>
      </c>
      <c r="P5405" s="2" t="str">
        <f>TRIM(SampleSuperstore3[[#This Row],[State]])</f>
        <v>California</v>
      </c>
      <c r="Q5405" s="2" t="str">
        <f t="shared" si="84"/>
        <v>San Francisco California</v>
      </c>
      <c r="R5405" s="6" t="s">
        <v>626</v>
      </c>
      <c r="S5405" s="2" t="s">
        <v>627</v>
      </c>
      <c r="T5405" s="2" t="s">
        <v>24</v>
      </c>
    </row>
    <row r="5406" spans="1:22" x14ac:dyDescent="0.3">
      <c r="A5406" t="s">
        <v>28</v>
      </c>
      <c r="B5406" t="s">
        <v>22</v>
      </c>
      <c r="C5406" t="s">
        <v>15</v>
      </c>
      <c r="D5406" t="s">
        <v>52</v>
      </c>
      <c r="E5406" t="s">
        <v>24</v>
      </c>
      <c r="F5406">
        <v>94109</v>
      </c>
      <c r="G5406" t="s">
        <v>25</v>
      </c>
      <c r="H5406" t="s">
        <v>26</v>
      </c>
      <c r="I5406" t="s">
        <v>37</v>
      </c>
      <c r="J5406">
        <v>9048</v>
      </c>
      <c r="K5406">
        <v>3</v>
      </c>
      <c r="L5406">
        <v>2</v>
      </c>
      <c r="M5406">
        <v>3393</v>
      </c>
      <c r="O5406" s="2" t="str">
        <f>TRIM(SampleSuperstore3[[#This Row],[City]])</f>
        <v>San Francisco</v>
      </c>
      <c r="P5406" s="2" t="str">
        <f>TRIM(SampleSuperstore3[[#This Row],[State]])</f>
        <v>California</v>
      </c>
      <c r="Q5406" s="2" t="str">
        <f t="shared" si="84"/>
        <v>San Francisco California</v>
      </c>
      <c r="R5406" s="6" t="s">
        <v>632</v>
      </c>
      <c r="S5406" s="2" t="s">
        <v>633</v>
      </c>
      <c r="T5406" s="2" t="s">
        <v>24</v>
      </c>
    </row>
    <row r="5407" spans="1:22" x14ac:dyDescent="0.3">
      <c r="A5407" t="s">
        <v>28</v>
      </c>
      <c r="B5407" t="s">
        <v>22</v>
      </c>
      <c r="C5407" t="s">
        <v>15</v>
      </c>
      <c r="D5407" t="s">
        <v>52</v>
      </c>
      <c r="E5407" t="s">
        <v>24</v>
      </c>
      <c r="F5407">
        <v>94109</v>
      </c>
      <c r="G5407" t="s">
        <v>25</v>
      </c>
      <c r="H5407" t="s">
        <v>26</v>
      </c>
      <c r="I5407" t="s">
        <v>32</v>
      </c>
      <c r="J5407">
        <v>4276</v>
      </c>
      <c r="K5407">
        <v>1</v>
      </c>
      <c r="L5407">
        <v>0</v>
      </c>
      <c r="M5407">
        <v>111176</v>
      </c>
      <c r="O5407" s="2" t="str">
        <f>TRIM(SampleSuperstore3[[#This Row],[City]])</f>
        <v>San Francisco</v>
      </c>
      <c r="P5407" s="2" t="str">
        <f>TRIM(SampleSuperstore3[[#This Row],[State]])</f>
        <v>California</v>
      </c>
      <c r="Q5407" s="2" t="str">
        <f t="shared" si="84"/>
        <v>San Francisco California</v>
      </c>
      <c r="R5407" s="6" t="s">
        <v>632</v>
      </c>
      <c r="S5407" s="2" t="s">
        <v>633</v>
      </c>
      <c r="T5407" s="2" t="s">
        <v>24</v>
      </c>
    </row>
    <row r="5408" spans="1:22" x14ac:dyDescent="0.3">
      <c r="A5408" t="s">
        <v>28</v>
      </c>
      <c r="B5408" t="s">
        <v>14</v>
      </c>
      <c r="C5408" t="s">
        <v>15</v>
      </c>
      <c r="D5408" t="s">
        <v>532</v>
      </c>
      <c r="E5408" t="s">
        <v>121</v>
      </c>
      <c r="F5408">
        <v>88101</v>
      </c>
      <c r="G5408" t="s">
        <v>25</v>
      </c>
      <c r="H5408" t="s">
        <v>26</v>
      </c>
      <c r="I5408" t="s">
        <v>37</v>
      </c>
      <c r="J5408">
        <v>1008</v>
      </c>
      <c r="K5408">
        <v>7</v>
      </c>
      <c r="L5408">
        <v>2</v>
      </c>
      <c r="M5408">
        <v>3528</v>
      </c>
      <c r="O5408" s="2" t="str">
        <f>TRIM(SampleSuperstore3[[#This Row],[City]])</f>
        <v>Clovis</v>
      </c>
      <c r="P5408" s="2" t="str">
        <f>TRIM(SampleSuperstore3[[#This Row],[State]])</f>
        <v>New Mexico</v>
      </c>
      <c r="Q5408" s="2" t="str">
        <f t="shared" si="84"/>
        <v>Clovis New Mexico</v>
      </c>
      <c r="R5408" s="6" t="s">
        <v>632</v>
      </c>
      <c r="S5408" s="2" t="s">
        <v>633</v>
      </c>
      <c r="T5408" s="2" t="s">
        <v>24</v>
      </c>
    </row>
    <row r="5409" spans="1:20" x14ac:dyDescent="0.3">
      <c r="A5409" t="s">
        <v>28</v>
      </c>
      <c r="B5409" t="s">
        <v>14</v>
      </c>
      <c r="C5409" t="s">
        <v>15</v>
      </c>
      <c r="D5409" t="s">
        <v>532</v>
      </c>
      <c r="E5409" t="s">
        <v>121</v>
      </c>
      <c r="F5409">
        <v>88101</v>
      </c>
      <c r="G5409" t="s">
        <v>25</v>
      </c>
      <c r="H5409" t="s">
        <v>35</v>
      </c>
      <c r="I5409" t="s">
        <v>59</v>
      </c>
      <c r="J5409">
        <v>10134</v>
      </c>
      <c r="K5409">
        <v>3</v>
      </c>
      <c r="L5409">
        <v>0</v>
      </c>
      <c r="M5409">
        <v>81072</v>
      </c>
      <c r="O5409" s="2" t="str">
        <f>TRIM(SampleSuperstore3[[#This Row],[City]])</f>
        <v>Clovis</v>
      </c>
      <c r="P5409" s="2" t="str">
        <f>TRIM(SampleSuperstore3[[#This Row],[State]])</f>
        <v>New Mexico</v>
      </c>
      <c r="Q5409" s="2" t="str">
        <f t="shared" si="84"/>
        <v>Clovis New Mexico</v>
      </c>
      <c r="R5409" s="6" t="s">
        <v>632</v>
      </c>
      <c r="S5409" s="2" t="s">
        <v>633</v>
      </c>
      <c r="T5409" s="2" t="s">
        <v>24</v>
      </c>
    </row>
    <row r="5410" spans="1:20" x14ac:dyDescent="0.3">
      <c r="A5410" t="s">
        <v>62</v>
      </c>
      <c r="B5410" t="s">
        <v>14</v>
      </c>
      <c r="C5410" t="s">
        <v>15</v>
      </c>
      <c r="D5410" t="s">
        <v>481</v>
      </c>
      <c r="E5410" t="s">
        <v>336</v>
      </c>
      <c r="F5410">
        <v>67212</v>
      </c>
      <c r="G5410" t="s">
        <v>47</v>
      </c>
      <c r="H5410" t="s">
        <v>35</v>
      </c>
      <c r="I5410" t="s">
        <v>36</v>
      </c>
      <c r="J5410">
        <v>22475</v>
      </c>
      <c r="K5410">
        <v>5</v>
      </c>
      <c r="L5410">
        <v>0</v>
      </c>
      <c r="M5410">
        <v>6293</v>
      </c>
      <c r="O5410" s="2" t="str">
        <f>TRIM(SampleSuperstore3[[#This Row],[City]])</f>
        <v>Wichita</v>
      </c>
      <c r="P5410" s="2" t="str">
        <f>TRIM(SampleSuperstore3[[#This Row],[State]])</f>
        <v>Kansas</v>
      </c>
      <c r="Q5410" s="2" t="str">
        <f t="shared" si="84"/>
        <v>Wichita Kansas</v>
      </c>
      <c r="R5410" s="6" t="s">
        <v>532</v>
      </c>
      <c r="S5410" s="2" t="s">
        <v>634</v>
      </c>
      <c r="T5410" s="2" t="s">
        <v>807</v>
      </c>
    </row>
    <row r="5411" spans="1:20" x14ac:dyDescent="0.3">
      <c r="A5411" t="s">
        <v>28</v>
      </c>
      <c r="B5411" t="s">
        <v>14</v>
      </c>
      <c r="C5411" t="s">
        <v>15</v>
      </c>
      <c r="D5411" t="s">
        <v>79</v>
      </c>
      <c r="E5411" t="s">
        <v>65</v>
      </c>
      <c r="F5411">
        <v>60653</v>
      </c>
      <c r="G5411" t="s">
        <v>47</v>
      </c>
      <c r="H5411" t="s">
        <v>26</v>
      </c>
      <c r="I5411" t="s">
        <v>38</v>
      </c>
      <c r="J5411">
        <v>73176</v>
      </c>
      <c r="K5411">
        <v>6</v>
      </c>
      <c r="L5411">
        <v>8</v>
      </c>
      <c r="M5411">
        <v>-1975752</v>
      </c>
      <c r="O5411" s="2" t="str">
        <f>TRIM(SampleSuperstore3[[#This Row],[City]])</f>
        <v>Chicago</v>
      </c>
      <c r="P5411" s="2" t="str">
        <f>TRIM(SampleSuperstore3[[#This Row],[State]])</f>
        <v>Illinois</v>
      </c>
      <c r="Q5411" s="2" t="str">
        <f t="shared" si="84"/>
        <v>Chicago Illinois</v>
      </c>
      <c r="R5411" s="6" t="s">
        <v>532</v>
      </c>
      <c r="S5411" s="2" t="s">
        <v>634</v>
      </c>
      <c r="T5411" s="2" t="s">
        <v>807</v>
      </c>
    </row>
    <row r="5412" spans="1:20" x14ac:dyDescent="0.3">
      <c r="A5412" t="s">
        <v>28</v>
      </c>
      <c r="B5412" t="s">
        <v>14</v>
      </c>
      <c r="C5412" t="s">
        <v>15</v>
      </c>
      <c r="D5412" t="s">
        <v>79</v>
      </c>
      <c r="E5412" t="s">
        <v>65</v>
      </c>
      <c r="F5412">
        <v>60653</v>
      </c>
      <c r="G5412" t="s">
        <v>47</v>
      </c>
      <c r="H5412" t="s">
        <v>26</v>
      </c>
      <c r="I5412" t="s">
        <v>41</v>
      </c>
      <c r="J5412">
        <v>20736</v>
      </c>
      <c r="K5412">
        <v>4</v>
      </c>
      <c r="L5412">
        <v>2</v>
      </c>
      <c r="M5412">
        <v>72576</v>
      </c>
      <c r="O5412" s="2" t="str">
        <f>TRIM(SampleSuperstore3[[#This Row],[City]])</f>
        <v>Chicago</v>
      </c>
      <c r="P5412" s="2" t="str">
        <f>TRIM(SampleSuperstore3[[#This Row],[State]])</f>
        <v>Illinois</v>
      </c>
      <c r="Q5412" s="2" t="str">
        <f t="shared" si="84"/>
        <v>Chicago Illinois</v>
      </c>
      <c r="R5412" s="6" t="s">
        <v>481</v>
      </c>
      <c r="S5412" s="2" t="s">
        <v>336</v>
      </c>
      <c r="T5412" s="2"/>
    </row>
    <row r="5413" spans="1:20" x14ac:dyDescent="0.3">
      <c r="A5413" t="s">
        <v>28</v>
      </c>
      <c r="B5413" t="s">
        <v>14</v>
      </c>
      <c r="C5413" t="s">
        <v>15</v>
      </c>
      <c r="D5413" t="s">
        <v>79</v>
      </c>
      <c r="E5413" t="s">
        <v>65</v>
      </c>
      <c r="F5413">
        <v>60653</v>
      </c>
      <c r="G5413" t="s">
        <v>47</v>
      </c>
      <c r="H5413" t="s">
        <v>35</v>
      </c>
      <c r="I5413" t="s">
        <v>36</v>
      </c>
      <c r="J5413">
        <v>39984</v>
      </c>
      <c r="K5413">
        <v>2</v>
      </c>
      <c r="L5413">
        <v>2</v>
      </c>
      <c r="M5413">
        <v>-89964</v>
      </c>
      <c r="O5413" s="2" t="str">
        <f>TRIM(SampleSuperstore3[[#This Row],[City]])</f>
        <v>Chicago</v>
      </c>
      <c r="P5413" s="2" t="str">
        <f>TRIM(SampleSuperstore3[[#This Row],[State]])</f>
        <v>Illinois</v>
      </c>
      <c r="Q5413" s="2" t="str">
        <f t="shared" si="84"/>
        <v>Chicago Illinois</v>
      </c>
      <c r="R5413" s="6" t="s">
        <v>79</v>
      </c>
      <c r="S5413" s="2" t="s">
        <v>65</v>
      </c>
      <c r="T5413" s="2"/>
    </row>
    <row r="5414" spans="1:20" x14ac:dyDescent="0.3">
      <c r="A5414" t="s">
        <v>13</v>
      </c>
      <c r="B5414" t="s">
        <v>22</v>
      </c>
      <c r="C5414" t="s">
        <v>15</v>
      </c>
      <c r="D5414" t="s">
        <v>238</v>
      </c>
      <c r="E5414" t="s">
        <v>54</v>
      </c>
      <c r="F5414">
        <v>68104</v>
      </c>
      <c r="G5414" t="s">
        <v>47</v>
      </c>
      <c r="H5414" t="s">
        <v>26</v>
      </c>
      <c r="I5414" t="s">
        <v>37</v>
      </c>
      <c r="J5414">
        <v>1536</v>
      </c>
      <c r="K5414">
        <v>2</v>
      </c>
      <c r="L5414">
        <v>0</v>
      </c>
      <c r="M5414">
        <v>768</v>
      </c>
      <c r="O5414" s="2" t="str">
        <f>TRIM(SampleSuperstore3[[#This Row],[City]])</f>
        <v>Omaha</v>
      </c>
      <c r="P5414" s="2" t="str">
        <f>TRIM(SampleSuperstore3[[#This Row],[State]])</f>
        <v>Nebraska</v>
      </c>
      <c r="Q5414" s="2" t="str">
        <f t="shared" si="84"/>
        <v>Omaha Nebraska</v>
      </c>
      <c r="R5414" s="6" t="s">
        <v>79</v>
      </c>
      <c r="S5414" s="2" t="s">
        <v>65</v>
      </c>
      <c r="T5414" s="2"/>
    </row>
    <row r="5415" spans="1:20" x14ac:dyDescent="0.3">
      <c r="A5415" t="s">
        <v>62</v>
      </c>
      <c r="B5415" t="s">
        <v>14</v>
      </c>
      <c r="C5415" t="s">
        <v>15</v>
      </c>
      <c r="D5415" t="s">
        <v>61</v>
      </c>
      <c r="E5415" t="s">
        <v>46</v>
      </c>
      <c r="F5415">
        <v>77041</v>
      </c>
      <c r="G5415" t="s">
        <v>47</v>
      </c>
      <c r="H5415" t="s">
        <v>26</v>
      </c>
      <c r="I5415" t="s">
        <v>41</v>
      </c>
      <c r="J5415">
        <v>36288</v>
      </c>
      <c r="K5415">
        <v>7</v>
      </c>
      <c r="L5415">
        <v>2</v>
      </c>
      <c r="M5415">
        <v>127008</v>
      </c>
      <c r="O5415" s="2" t="str">
        <f>TRIM(SampleSuperstore3[[#This Row],[City]])</f>
        <v>Houston</v>
      </c>
      <c r="P5415" s="2" t="str">
        <f>TRIM(SampleSuperstore3[[#This Row],[State]])</f>
        <v>Texas</v>
      </c>
      <c r="Q5415" s="2" t="str">
        <f t="shared" si="84"/>
        <v>Houston Texas</v>
      </c>
      <c r="R5415" s="6" t="s">
        <v>79</v>
      </c>
      <c r="S5415" s="2" t="s">
        <v>65</v>
      </c>
      <c r="T5415" s="2"/>
    </row>
    <row r="5416" spans="1:20" x14ac:dyDescent="0.3">
      <c r="A5416" t="s">
        <v>62</v>
      </c>
      <c r="B5416" t="s">
        <v>14</v>
      </c>
      <c r="C5416" t="s">
        <v>15</v>
      </c>
      <c r="D5416" t="s">
        <v>61</v>
      </c>
      <c r="E5416" t="s">
        <v>46</v>
      </c>
      <c r="F5416">
        <v>77041</v>
      </c>
      <c r="G5416" t="s">
        <v>47</v>
      </c>
      <c r="H5416" t="s">
        <v>35</v>
      </c>
      <c r="I5416" t="s">
        <v>36</v>
      </c>
      <c r="J5416">
        <v>150384</v>
      </c>
      <c r="K5416">
        <v>2</v>
      </c>
      <c r="L5416">
        <v>2</v>
      </c>
      <c r="M5416">
        <v>150384</v>
      </c>
      <c r="O5416" s="2" t="str">
        <f>TRIM(SampleSuperstore3[[#This Row],[City]])</f>
        <v>Houston</v>
      </c>
      <c r="P5416" s="2" t="str">
        <f>TRIM(SampleSuperstore3[[#This Row],[State]])</f>
        <v>Texas</v>
      </c>
      <c r="Q5416" s="2" t="str">
        <f t="shared" si="84"/>
        <v>Houston Texas</v>
      </c>
      <c r="R5416" s="6" t="s">
        <v>238</v>
      </c>
      <c r="S5416" s="2" t="s">
        <v>54</v>
      </c>
      <c r="T5416" s="2"/>
    </row>
    <row r="5417" spans="1:20" x14ac:dyDescent="0.3">
      <c r="A5417" t="s">
        <v>13</v>
      </c>
      <c r="B5417" t="s">
        <v>14</v>
      </c>
      <c r="C5417" t="s">
        <v>15</v>
      </c>
      <c r="D5417" t="s">
        <v>55</v>
      </c>
      <c r="E5417" t="s">
        <v>56</v>
      </c>
      <c r="F5417">
        <v>19134</v>
      </c>
      <c r="G5417" t="s">
        <v>57</v>
      </c>
      <c r="H5417" t="s">
        <v>35</v>
      </c>
      <c r="I5417" t="s">
        <v>36</v>
      </c>
      <c r="J5417">
        <v>280782</v>
      </c>
      <c r="K5417">
        <v>3</v>
      </c>
      <c r="L5417">
        <v>4</v>
      </c>
      <c r="M5417">
        <v>-608361</v>
      </c>
      <c r="O5417" s="2" t="str">
        <f>TRIM(SampleSuperstore3[[#This Row],[City]])</f>
        <v>Philadelphia</v>
      </c>
      <c r="P5417" s="2" t="str">
        <f>TRIM(SampleSuperstore3[[#This Row],[State]])</f>
        <v>Pennsylvania</v>
      </c>
      <c r="Q5417" s="2" t="str">
        <f t="shared" si="84"/>
        <v>Philadelphia Pennsylvania</v>
      </c>
      <c r="R5417" s="6" t="s">
        <v>61</v>
      </c>
      <c r="S5417" s="2" t="s">
        <v>46</v>
      </c>
      <c r="T5417" s="2"/>
    </row>
    <row r="5418" spans="1:20" x14ac:dyDescent="0.3">
      <c r="A5418" t="s">
        <v>13</v>
      </c>
      <c r="B5418" t="s">
        <v>14</v>
      </c>
      <c r="C5418" t="s">
        <v>15</v>
      </c>
      <c r="D5418" t="s">
        <v>55</v>
      </c>
      <c r="E5418" t="s">
        <v>56</v>
      </c>
      <c r="F5418">
        <v>19134</v>
      </c>
      <c r="G5418" t="s">
        <v>57</v>
      </c>
      <c r="H5418" t="s">
        <v>35</v>
      </c>
      <c r="I5418" t="s">
        <v>59</v>
      </c>
      <c r="J5418">
        <v>31984</v>
      </c>
      <c r="K5418">
        <v>2</v>
      </c>
      <c r="L5418">
        <v>2</v>
      </c>
      <c r="M5418">
        <v>11994</v>
      </c>
      <c r="O5418" s="2" t="str">
        <f>TRIM(SampleSuperstore3[[#This Row],[City]])</f>
        <v>Philadelphia</v>
      </c>
      <c r="P5418" s="2" t="str">
        <f>TRIM(SampleSuperstore3[[#This Row],[State]])</f>
        <v>Pennsylvania</v>
      </c>
      <c r="Q5418" s="2" t="str">
        <f t="shared" si="84"/>
        <v>Philadelphia Pennsylvania</v>
      </c>
      <c r="R5418" s="6" t="s">
        <v>61</v>
      </c>
      <c r="S5418" s="2" t="s">
        <v>46</v>
      </c>
      <c r="T5418" s="2"/>
    </row>
    <row r="5419" spans="1:20" x14ac:dyDescent="0.3">
      <c r="A5419" t="s">
        <v>28</v>
      </c>
      <c r="B5419" t="s">
        <v>14</v>
      </c>
      <c r="C5419" t="s">
        <v>15</v>
      </c>
      <c r="D5419" t="s">
        <v>23</v>
      </c>
      <c r="E5419" t="s">
        <v>24</v>
      </c>
      <c r="F5419">
        <v>90045</v>
      </c>
      <c r="G5419" t="s">
        <v>25</v>
      </c>
      <c r="H5419" t="s">
        <v>26</v>
      </c>
      <c r="I5419" t="s">
        <v>37</v>
      </c>
      <c r="J5419">
        <v>11232</v>
      </c>
      <c r="K5419">
        <v>3</v>
      </c>
      <c r="L5419">
        <v>2</v>
      </c>
      <c r="M5419">
        <v>39312</v>
      </c>
      <c r="O5419" s="2" t="str">
        <f>TRIM(SampleSuperstore3[[#This Row],[City]])</f>
        <v>Los Angeles</v>
      </c>
      <c r="P5419" s="2" t="str">
        <f>TRIM(SampleSuperstore3[[#This Row],[State]])</f>
        <v>California</v>
      </c>
      <c r="Q5419" s="2" t="str">
        <f t="shared" si="84"/>
        <v>Los Angeles California</v>
      </c>
      <c r="R5419" s="6" t="s">
        <v>55</v>
      </c>
      <c r="S5419" s="2" t="s">
        <v>56</v>
      </c>
      <c r="T5419" s="2"/>
    </row>
    <row r="5420" spans="1:20" x14ac:dyDescent="0.3">
      <c r="A5420" t="s">
        <v>13</v>
      </c>
      <c r="B5420" t="s">
        <v>22</v>
      </c>
      <c r="C5420" t="s">
        <v>15</v>
      </c>
      <c r="D5420" t="s">
        <v>182</v>
      </c>
      <c r="E5420" t="s">
        <v>17</v>
      </c>
      <c r="F5420">
        <v>40475</v>
      </c>
      <c r="G5420" t="s">
        <v>18</v>
      </c>
      <c r="H5420" t="s">
        <v>26</v>
      </c>
      <c r="I5420" t="s">
        <v>41</v>
      </c>
      <c r="J5420">
        <v>264</v>
      </c>
      <c r="K5420">
        <v>5</v>
      </c>
      <c r="L5420">
        <v>0</v>
      </c>
      <c r="M5420">
        <v>1188</v>
      </c>
      <c r="O5420" s="2" t="str">
        <f>TRIM(SampleSuperstore3[[#This Row],[City]])</f>
        <v>Richmond</v>
      </c>
      <c r="P5420" s="2" t="str">
        <f>TRIM(SampleSuperstore3[[#This Row],[State]])</f>
        <v>Kentucky</v>
      </c>
      <c r="Q5420" s="2" t="str">
        <f t="shared" si="84"/>
        <v>Richmond Kentucky</v>
      </c>
      <c r="R5420" s="6" t="s">
        <v>55</v>
      </c>
      <c r="S5420" s="2" t="s">
        <v>56</v>
      </c>
      <c r="T5420" s="2"/>
    </row>
    <row r="5421" spans="1:20" x14ac:dyDescent="0.3">
      <c r="A5421" t="s">
        <v>28</v>
      </c>
      <c r="B5421" t="s">
        <v>14</v>
      </c>
      <c r="C5421" t="s">
        <v>15</v>
      </c>
      <c r="D5421" t="s">
        <v>507</v>
      </c>
      <c r="E5421" t="s">
        <v>127</v>
      </c>
      <c r="F5421">
        <v>6708</v>
      </c>
      <c r="G5421" t="s">
        <v>57</v>
      </c>
      <c r="H5421" t="s">
        <v>26</v>
      </c>
      <c r="I5421" t="s">
        <v>34</v>
      </c>
      <c r="J5421">
        <v>352</v>
      </c>
      <c r="K5421">
        <v>2</v>
      </c>
      <c r="L5421">
        <v>0</v>
      </c>
      <c r="M5421">
        <v>10208</v>
      </c>
      <c r="O5421" s="2" t="str">
        <f>TRIM(SampleSuperstore3[[#This Row],[City]])</f>
        <v>Waterbury</v>
      </c>
      <c r="P5421" s="2" t="str">
        <f>TRIM(SampleSuperstore3[[#This Row],[State]])</f>
        <v>Connecticut</v>
      </c>
      <c r="Q5421" s="2" t="str">
        <f t="shared" si="84"/>
        <v>Waterbury Connecticut</v>
      </c>
      <c r="R5421" s="6" t="s">
        <v>626</v>
      </c>
      <c r="S5421" s="2" t="s">
        <v>627</v>
      </c>
      <c r="T5421" s="2" t="s">
        <v>24</v>
      </c>
    </row>
    <row r="5422" spans="1:20" x14ac:dyDescent="0.3">
      <c r="A5422" t="s">
        <v>62</v>
      </c>
      <c r="B5422" t="s">
        <v>14</v>
      </c>
      <c r="C5422" t="s">
        <v>15</v>
      </c>
      <c r="D5422" t="s">
        <v>23</v>
      </c>
      <c r="E5422" t="s">
        <v>24</v>
      </c>
      <c r="F5422">
        <v>90045</v>
      </c>
      <c r="G5422" t="s">
        <v>25</v>
      </c>
      <c r="H5422" t="s">
        <v>35</v>
      </c>
      <c r="I5422" t="s">
        <v>59</v>
      </c>
      <c r="J5422">
        <v>164995</v>
      </c>
      <c r="K5422">
        <v>5</v>
      </c>
      <c r="L5422">
        <v>0</v>
      </c>
      <c r="M5422">
        <v>65998</v>
      </c>
      <c r="O5422" s="2" t="str">
        <f>TRIM(SampleSuperstore3[[#This Row],[City]])</f>
        <v>Los Angeles</v>
      </c>
      <c r="P5422" s="2" t="str">
        <f>TRIM(SampleSuperstore3[[#This Row],[State]])</f>
        <v>California</v>
      </c>
      <c r="Q5422" s="2" t="str">
        <f t="shared" si="84"/>
        <v>Los Angeles California</v>
      </c>
      <c r="R5422" s="6" t="s">
        <v>182</v>
      </c>
      <c r="S5422" s="2" t="s">
        <v>17</v>
      </c>
      <c r="T5422" s="2"/>
    </row>
    <row r="5423" spans="1:20" x14ac:dyDescent="0.3">
      <c r="A5423" t="s">
        <v>62</v>
      </c>
      <c r="B5423" t="s">
        <v>14</v>
      </c>
      <c r="C5423" t="s">
        <v>15</v>
      </c>
      <c r="D5423" t="s">
        <v>23</v>
      </c>
      <c r="E5423" t="s">
        <v>24</v>
      </c>
      <c r="F5423">
        <v>90045</v>
      </c>
      <c r="G5423" t="s">
        <v>25</v>
      </c>
      <c r="H5423" t="s">
        <v>19</v>
      </c>
      <c r="I5423" t="s">
        <v>33</v>
      </c>
      <c r="J5423">
        <v>1119</v>
      </c>
      <c r="K5423">
        <v>6</v>
      </c>
      <c r="L5423">
        <v>0</v>
      </c>
      <c r="M5423">
        <v>51474</v>
      </c>
      <c r="O5423" s="2" t="str">
        <f>TRIM(SampleSuperstore3[[#This Row],[City]])</f>
        <v>Los Angeles</v>
      </c>
      <c r="P5423" s="2" t="str">
        <f>TRIM(SampleSuperstore3[[#This Row],[State]])</f>
        <v>California</v>
      </c>
      <c r="Q5423" s="2" t="str">
        <f t="shared" si="84"/>
        <v>Los Angeles California</v>
      </c>
      <c r="R5423" s="6" t="s">
        <v>507</v>
      </c>
      <c r="S5423" s="2" t="s">
        <v>127</v>
      </c>
      <c r="T5423" s="2"/>
    </row>
    <row r="5424" spans="1:20" x14ac:dyDescent="0.3">
      <c r="A5424" t="s">
        <v>168</v>
      </c>
      <c r="B5424" t="s">
        <v>44</v>
      </c>
      <c r="C5424" t="s">
        <v>15</v>
      </c>
      <c r="D5424" t="s">
        <v>23</v>
      </c>
      <c r="E5424" t="s">
        <v>24</v>
      </c>
      <c r="F5424">
        <v>90036</v>
      </c>
      <c r="G5424" t="s">
        <v>25</v>
      </c>
      <c r="H5424" t="s">
        <v>19</v>
      </c>
      <c r="I5424" t="s">
        <v>20</v>
      </c>
      <c r="J5424">
        <v>599165</v>
      </c>
      <c r="K5424">
        <v>5</v>
      </c>
      <c r="L5424">
        <v>15</v>
      </c>
      <c r="M5424">
        <v>35245</v>
      </c>
      <c r="O5424" s="2" t="str">
        <f>TRIM(SampleSuperstore3[[#This Row],[City]])</f>
        <v>Los Angeles</v>
      </c>
      <c r="P5424" s="2" t="str">
        <f>TRIM(SampleSuperstore3[[#This Row],[State]])</f>
        <v>California</v>
      </c>
      <c r="Q5424" s="2" t="str">
        <f t="shared" si="84"/>
        <v>Los Angeles California</v>
      </c>
      <c r="R5424" s="6" t="s">
        <v>626</v>
      </c>
      <c r="S5424" s="2" t="s">
        <v>627</v>
      </c>
      <c r="T5424" s="2" t="s">
        <v>24</v>
      </c>
    </row>
    <row r="5425" spans="1:22" x14ac:dyDescent="0.3">
      <c r="A5425" t="s">
        <v>62</v>
      </c>
      <c r="B5425" t="s">
        <v>44</v>
      </c>
      <c r="C5425" t="s">
        <v>15</v>
      </c>
      <c r="D5425" t="s">
        <v>52</v>
      </c>
      <c r="E5425" t="s">
        <v>24</v>
      </c>
      <c r="F5425">
        <v>94122</v>
      </c>
      <c r="G5425" t="s">
        <v>25</v>
      </c>
      <c r="H5425" t="s">
        <v>26</v>
      </c>
      <c r="I5425" t="s">
        <v>32</v>
      </c>
      <c r="J5425">
        <v>4653</v>
      </c>
      <c r="K5425">
        <v>3</v>
      </c>
      <c r="L5425">
        <v>0</v>
      </c>
      <c r="M5425">
        <v>120978</v>
      </c>
      <c r="O5425" s="2" t="str">
        <f>TRIM(SampleSuperstore3[[#This Row],[City]])</f>
        <v>San Francisco</v>
      </c>
      <c r="P5425" s="2" t="str">
        <f>TRIM(SampleSuperstore3[[#This Row],[State]])</f>
        <v>California</v>
      </c>
      <c r="Q5425" s="2" t="str">
        <f t="shared" si="84"/>
        <v>San Francisco California</v>
      </c>
      <c r="R5425" s="6" t="s">
        <v>626</v>
      </c>
      <c r="S5425" s="2" t="s">
        <v>627</v>
      </c>
      <c r="T5425" s="2" t="s">
        <v>24</v>
      </c>
    </row>
    <row r="5426" spans="1:22" x14ac:dyDescent="0.3">
      <c r="A5426" t="s">
        <v>62</v>
      </c>
      <c r="B5426" t="s">
        <v>14</v>
      </c>
      <c r="C5426" t="s">
        <v>15</v>
      </c>
      <c r="D5426" t="s">
        <v>158</v>
      </c>
      <c r="E5426" t="s">
        <v>30</v>
      </c>
      <c r="F5426">
        <v>33710</v>
      </c>
      <c r="G5426" t="s">
        <v>18</v>
      </c>
      <c r="H5426" t="s">
        <v>19</v>
      </c>
      <c r="I5426" t="s">
        <v>33</v>
      </c>
      <c r="J5426">
        <v>31984</v>
      </c>
      <c r="K5426">
        <v>2</v>
      </c>
      <c r="L5426">
        <v>2</v>
      </c>
      <c r="M5426">
        <v>1999</v>
      </c>
      <c r="O5426" s="2" t="str">
        <f>TRIM(SampleSuperstore3[[#This Row],[City]])</f>
        <v>Saint Petersburg</v>
      </c>
      <c r="P5426" s="2" t="str">
        <f>TRIM(SampleSuperstore3[[#This Row],[State]])</f>
        <v>Florida</v>
      </c>
      <c r="Q5426" s="2" t="str">
        <f t="shared" si="84"/>
        <v>Saint Petersburg Florida</v>
      </c>
      <c r="R5426" s="6" t="s">
        <v>626</v>
      </c>
      <c r="S5426" s="2" t="s">
        <v>627</v>
      </c>
      <c r="T5426" s="2" t="s">
        <v>24</v>
      </c>
    </row>
    <row r="5427" spans="1:22" x14ac:dyDescent="0.3">
      <c r="A5427" t="s">
        <v>28</v>
      </c>
      <c r="B5427" t="s">
        <v>44</v>
      </c>
      <c r="C5427" t="s">
        <v>15</v>
      </c>
      <c r="D5427" t="s">
        <v>154</v>
      </c>
      <c r="E5427" t="s">
        <v>104</v>
      </c>
      <c r="F5427">
        <v>44107</v>
      </c>
      <c r="G5427" t="s">
        <v>57</v>
      </c>
      <c r="H5427" t="s">
        <v>26</v>
      </c>
      <c r="I5427" t="s">
        <v>38</v>
      </c>
      <c r="J5427">
        <v>161568</v>
      </c>
      <c r="K5427">
        <v>2</v>
      </c>
      <c r="L5427">
        <v>2</v>
      </c>
      <c r="M5427">
        <v>161568</v>
      </c>
      <c r="O5427" s="2" t="str">
        <f>TRIM(SampleSuperstore3[[#This Row],[City]])</f>
        <v>Lakewood</v>
      </c>
      <c r="P5427" s="2" t="str">
        <f>TRIM(SampleSuperstore3[[#This Row],[State]])</f>
        <v>Ohio</v>
      </c>
      <c r="Q5427" s="2" t="str">
        <f t="shared" si="84"/>
        <v>Lakewood Ohio</v>
      </c>
      <c r="R5427" s="6" t="s">
        <v>632</v>
      </c>
      <c r="S5427" s="2" t="s">
        <v>633</v>
      </c>
      <c r="T5427" s="2" t="s">
        <v>24</v>
      </c>
    </row>
    <row r="5428" spans="1:22" x14ac:dyDescent="0.3">
      <c r="A5428" t="s">
        <v>28</v>
      </c>
      <c r="B5428" t="s">
        <v>44</v>
      </c>
      <c r="C5428" t="s">
        <v>15</v>
      </c>
      <c r="D5428" t="s">
        <v>154</v>
      </c>
      <c r="E5428" t="s">
        <v>104</v>
      </c>
      <c r="F5428">
        <v>44107</v>
      </c>
      <c r="G5428" t="s">
        <v>57</v>
      </c>
      <c r="H5428" t="s">
        <v>26</v>
      </c>
      <c r="I5428" t="s">
        <v>41</v>
      </c>
      <c r="J5428">
        <v>4064</v>
      </c>
      <c r="K5428">
        <v>1</v>
      </c>
      <c r="L5428">
        <v>2</v>
      </c>
      <c r="M5428">
        <v>13716</v>
      </c>
      <c r="O5428" s="2" t="str">
        <f>TRIM(SampleSuperstore3[[#This Row],[City]])</f>
        <v>Lakewood</v>
      </c>
      <c r="P5428" s="2" t="str">
        <f>TRIM(SampleSuperstore3[[#This Row],[State]])</f>
        <v>Ohio</v>
      </c>
      <c r="Q5428" s="2" t="str">
        <f t="shared" si="84"/>
        <v>Lakewood Ohio</v>
      </c>
      <c r="R5428" s="6" t="s">
        <v>636</v>
      </c>
      <c r="S5428" s="2" t="s">
        <v>650</v>
      </c>
      <c r="T5428" s="2" t="s">
        <v>30</v>
      </c>
    </row>
    <row r="5429" spans="1:22" x14ac:dyDescent="0.3">
      <c r="A5429" t="s">
        <v>28</v>
      </c>
      <c r="B5429" t="s">
        <v>44</v>
      </c>
      <c r="C5429" t="s">
        <v>15</v>
      </c>
      <c r="D5429" t="s">
        <v>154</v>
      </c>
      <c r="E5429" t="s">
        <v>104</v>
      </c>
      <c r="F5429">
        <v>44107</v>
      </c>
      <c r="G5429" t="s">
        <v>57</v>
      </c>
      <c r="H5429" t="s">
        <v>26</v>
      </c>
      <c r="I5429" t="s">
        <v>37</v>
      </c>
      <c r="J5429">
        <v>6216</v>
      </c>
      <c r="K5429">
        <v>4</v>
      </c>
      <c r="L5429">
        <v>7</v>
      </c>
      <c r="M5429">
        <v>-49728</v>
      </c>
      <c r="O5429" s="2" t="str">
        <f>TRIM(SampleSuperstore3[[#This Row],[City]])</f>
        <v>Lakewood</v>
      </c>
      <c r="P5429" s="2" t="str">
        <f>TRIM(SampleSuperstore3[[#This Row],[State]])</f>
        <v>Ohio</v>
      </c>
      <c r="Q5429" s="2" t="str">
        <f t="shared" si="84"/>
        <v>Lakewood Ohio</v>
      </c>
      <c r="R5429" s="6" t="s">
        <v>154</v>
      </c>
      <c r="S5429" s="2" t="s">
        <v>104</v>
      </c>
      <c r="T5429" s="2"/>
    </row>
    <row r="5430" spans="1:22" x14ac:dyDescent="0.3">
      <c r="A5430" t="s">
        <v>28</v>
      </c>
      <c r="B5430" t="s">
        <v>14</v>
      </c>
      <c r="C5430" t="s">
        <v>15</v>
      </c>
      <c r="D5430" t="s">
        <v>523</v>
      </c>
      <c r="E5430" t="s">
        <v>81</v>
      </c>
      <c r="F5430">
        <v>85224</v>
      </c>
      <c r="G5430" t="s">
        <v>25</v>
      </c>
      <c r="H5430" t="s">
        <v>26</v>
      </c>
      <c r="I5430" t="s">
        <v>34</v>
      </c>
      <c r="J5430">
        <v>8896</v>
      </c>
      <c r="K5430">
        <v>4</v>
      </c>
      <c r="L5430">
        <v>2</v>
      </c>
      <c r="M5430">
        <v>6672</v>
      </c>
      <c r="O5430" s="2" t="str">
        <f>TRIM(SampleSuperstore3[[#This Row],[City]])</f>
        <v>Chandler</v>
      </c>
      <c r="P5430" s="2" t="str">
        <f>TRIM(SampleSuperstore3[[#This Row],[State]])</f>
        <v>Arizona</v>
      </c>
      <c r="Q5430" s="2" t="str">
        <f t="shared" si="84"/>
        <v>Chandler Arizona</v>
      </c>
      <c r="R5430" s="6" t="s">
        <v>154</v>
      </c>
      <c r="S5430" s="2" t="s">
        <v>104</v>
      </c>
      <c r="T5430" s="2"/>
    </row>
    <row r="5431" spans="1:22" x14ac:dyDescent="0.3">
      <c r="A5431" t="s">
        <v>28</v>
      </c>
      <c r="B5431" t="s">
        <v>44</v>
      </c>
      <c r="C5431" t="s">
        <v>15</v>
      </c>
      <c r="D5431" t="s">
        <v>23</v>
      </c>
      <c r="E5431" t="s">
        <v>24</v>
      </c>
      <c r="F5431">
        <v>90008</v>
      </c>
      <c r="G5431" t="s">
        <v>25</v>
      </c>
      <c r="H5431" t="s">
        <v>26</v>
      </c>
      <c r="I5431" t="s">
        <v>38</v>
      </c>
      <c r="J5431">
        <v>16407</v>
      </c>
      <c r="K5431">
        <v>5</v>
      </c>
      <c r="L5431">
        <v>0</v>
      </c>
      <c r="M5431">
        <v>459396</v>
      </c>
      <c r="O5431" s="2" t="str">
        <f>TRIM(SampleSuperstore3[[#This Row],[City]])</f>
        <v>Los Angeles</v>
      </c>
      <c r="P5431" s="2" t="str">
        <f>TRIM(SampleSuperstore3[[#This Row],[State]])</f>
        <v>California</v>
      </c>
      <c r="Q5431" s="2" t="str">
        <f t="shared" si="84"/>
        <v>Los Angeles California</v>
      </c>
      <c r="R5431" s="6" t="s">
        <v>154</v>
      </c>
      <c r="S5431" s="2" t="s">
        <v>104</v>
      </c>
      <c r="T5431" s="2"/>
    </row>
    <row r="5432" spans="1:22" x14ac:dyDescent="0.3">
      <c r="A5432" t="s">
        <v>28</v>
      </c>
      <c r="B5432" t="s">
        <v>44</v>
      </c>
      <c r="C5432" t="s">
        <v>15</v>
      </c>
      <c r="D5432" t="s">
        <v>23</v>
      </c>
      <c r="E5432" t="s">
        <v>24</v>
      </c>
      <c r="F5432">
        <v>90008</v>
      </c>
      <c r="G5432" t="s">
        <v>25</v>
      </c>
      <c r="H5432" t="s">
        <v>35</v>
      </c>
      <c r="I5432" t="s">
        <v>59</v>
      </c>
      <c r="J5432">
        <v>270</v>
      </c>
      <c r="K5432">
        <v>3</v>
      </c>
      <c r="L5432">
        <v>0</v>
      </c>
      <c r="M5432">
        <v>972</v>
      </c>
      <c r="O5432" s="2" t="str">
        <f>TRIM(SampleSuperstore3[[#This Row],[City]])</f>
        <v>Los Angeles</v>
      </c>
      <c r="P5432" s="2" t="str">
        <f>TRIM(SampleSuperstore3[[#This Row],[State]])</f>
        <v>California</v>
      </c>
      <c r="Q5432" s="2" t="str">
        <f t="shared" si="84"/>
        <v>Los Angeles California</v>
      </c>
      <c r="R5432" s="6" t="s">
        <v>523</v>
      </c>
      <c r="S5432" s="2" t="s">
        <v>81</v>
      </c>
      <c r="T5432" s="2"/>
    </row>
    <row r="5433" spans="1:22" x14ac:dyDescent="0.3">
      <c r="A5433" t="s">
        <v>62</v>
      </c>
      <c r="B5433" t="s">
        <v>22</v>
      </c>
      <c r="C5433" t="s">
        <v>15</v>
      </c>
      <c r="D5433" t="s">
        <v>227</v>
      </c>
      <c r="E5433" t="s">
        <v>30</v>
      </c>
      <c r="F5433">
        <v>32137</v>
      </c>
      <c r="G5433" t="s">
        <v>18</v>
      </c>
      <c r="H5433" t="s">
        <v>19</v>
      </c>
      <c r="I5433" t="s">
        <v>33</v>
      </c>
      <c r="J5433">
        <v>1952</v>
      </c>
      <c r="K5433">
        <v>2</v>
      </c>
      <c r="L5433">
        <v>2</v>
      </c>
      <c r="M5433">
        <v>5368</v>
      </c>
      <c r="O5433" s="2" t="str">
        <f>TRIM(SampleSuperstore3[[#This Row],[City]])</f>
        <v>Palm Coast</v>
      </c>
      <c r="P5433" s="2" t="str">
        <f>TRIM(SampleSuperstore3[[#This Row],[State]])</f>
        <v>Florida</v>
      </c>
      <c r="Q5433" s="2" t="str">
        <f t="shared" si="84"/>
        <v>Palm Coast Florida</v>
      </c>
      <c r="R5433" s="6" t="s">
        <v>626</v>
      </c>
      <c r="S5433" s="2" t="s">
        <v>627</v>
      </c>
      <c r="T5433" s="2" t="s">
        <v>24</v>
      </c>
    </row>
    <row r="5434" spans="1:22" x14ac:dyDescent="0.3">
      <c r="A5434" t="s">
        <v>62</v>
      </c>
      <c r="B5434" t="s">
        <v>22</v>
      </c>
      <c r="C5434" t="s">
        <v>15</v>
      </c>
      <c r="D5434" t="s">
        <v>227</v>
      </c>
      <c r="E5434" t="s">
        <v>30</v>
      </c>
      <c r="F5434">
        <v>32137</v>
      </c>
      <c r="G5434" t="s">
        <v>18</v>
      </c>
      <c r="H5434" t="s">
        <v>26</v>
      </c>
      <c r="I5434" t="s">
        <v>37</v>
      </c>
      <c r="J5434">
        <v>981</v>
      </c>
      <c r="K5434">
        <v>5</v>
      </c>
      <c r="L5434">
        <v>7</v>
      </c>
      <c r="M5434">
        <v>-6867</v>
      </c>
      <c r="O5434" s="2" t="str">
        <f>TRIM(SampleSuperstore3[[#This Row],[City]])</f>
        <v>Palm Coast</v>
      </c>
      <c r="P5434" s="2" t="str">
        <f>TRIM(SampleSuperstore3[[#This Row],[State]])</f>
        <v>Florida</v>
      </c>
      <c r="Q5434" s="2" t="str">
        <f t="shared" si="84"/>
        <v>Palm Coast Florida</v>
      </c>
      <c r="R5434" s="6" t="s">
        <v>626</v>
      </c>
      <c r="S5434" s="2" t="s">
        <v>627</v>
      </c>
      <c r="T5434" s="2" t="s">
        <v>24</v>
      </c>
    </row>
    <row r="5435" spans="1:22" x14ac:dyDescent="0.3">
      <c r="A5435" t="s">
        <v>62</v>
      </c>
      <c r="B5435" t="s">
        <v>22</v>
      </c>
      <c r="C5435" t="s">
        <v>15</v>
      </c>
      <c r="D5435" t="s">
        <v>227</v>
      </c>
      <c r="E5435" t="s">
        <v>30</v>
      </c>
      <c r="F5435">
        <v>32137</v>
      </c>
      <c r="G5435" t="s">
        <v>18</v>
      </c>
      <c r="H5435" t="s">
        <v>19</v>
      </c>
      <c r="I5435" t="s">
        <v>33</v>
      </c>
      <c r="J5435">
        <v>213216</v>
      </c>
      <c r="K5435">
        <v>3</v>
      </c>
      <c r="L5435">
        <v>2</v>
      </c>
      <c r="M5435">
        <v>159912</v>
      </c>
      <c r="O5435" s="2" t="str">
        <f>TRIM(SampleSuperstore3[[#This Row],[City]])</f>
        <v>Palm Coast</v>
      </c>
      <c r="P5435" s="2" t="str">
        <f>TRIM(SampleSuperstore3[[#This Row],[State]])</f>
        <v>Florida</v>
      </c>
      <c r="Q5435" s="2" t="str">
        <f t="shared" si="84"/>
        <v>Palm Coast Florida</v>
      </c>
      <c r="R5435" s="6" t="s">
        <v>675</v>
      </c>
      <c r="S5435" s="2" t="s">
        <v>676</v>
      </c>
      <c r="T5435" s="2" t="s">
        <v>30</v>
      </c>
    </row>
    <row r="5436" spans="1:22" x14ac:dyDescent="0.3">
      <c r="A5436" t="s">
        <v>28</v>
      </c>
      <c r="B5436" t="s">
        <v>14</v>
      </c>
      <c r="C5436" t="s">
        <v>15</v>
      </c>
      <c r="D5436" t="s">
        <v>75</v>
      </c>
      <c r="E5436" t="s">
        <v>76</v>
      </c>
      <c r="F5436">
        <v>10035</v>
      </c>
      <c r="G5436" t="s">
        <v>57</v>
      </c>
      <c r="H5436" t="s">
        <v>26</v>
      </c>
      <c r="I5436" t="s">
        <v>37</v>
      </c>
      <c r="J5436">
        <v>588784</v>
      </c>
      <c r="K5436">
        <v>2</v>
      </c>
      <c r="L5436">
        <v>2</v>
      </c>
      <c r="M5436">
        <v>183995</v>
      </c>
      <c r="O5436" s="2" t="str">
        <f>TRIM(SampleSuperstore3[[#This Row],[City]])</f>
        <v>New York City</v>
      </c>
      <c r="P5436" s="2" t="str">
        <f>TRIM(SampleSuperstore3[[#This Row],[State]])</f>
        <v>New York</v>
      </c>
      <c r="Q5436" s="2" t="str">
        <f t="shared" si="84"/>
        <v>New York City New York</v>
      </c>
      <c r="R5436" s="6" t="s">
        <v>675</v>
      </c>
      <c r="S5436" s="2" t="s">
        <v>676</v>
      </c>
      <c r="T5436" s="2" t="s">
        <v>30</v>
      </c>
    </row>
    <row r="5437" spans="1:22" x14ac:dyDescent="0.3">
      <c r="A5437" t="s">
        <v>13</v>
      </c>
      <c r="B5437" t="s">
        <v>14</v>
      </c>
      <c r="C5437" t="s">
        <v>15</v>
      </c>
      <c r="D5437" t="s">
        <v>533</v>
      </c>
      <c r="E5437" t="s">
        <v>30</v>
      </c>
      <c r="F5437">
        <v>33458</v>
      </c>
      <c r="G5437" t="s">
        <v>18</v>
      </c>
      <c r="H5437" t="s">
        <v>26</v>
      </c>
      <c r="I5437" t="s">
        <v>34</v>
      </c>
      <c r="J5437">
        <v>2064</v>
      </c>
      <c r="K5437">
        <v>1</v>
      </c>
      <c r="L5437">
        <v>2</v>
      </c>
      <c r="M5437">
        <v>1548</v>
      </c>
      <c r="O5437" s="2" t="str">
        <f>TRIM(SampleSuperstore3[[#This Row],[City]])</f>
        <v>Jupiter</v>
      </c>
      <c r="P5437" s="2" t="str">
        <f>TRIM(SampleSuperstore3[[#This Row],[State]])</f>
        <v>Florida</v>
      </c>
      <c r="Q5437" s="2" t="str">
        <f t="shared" si="84"/>
        <v>Jupiter Florida</v>
      </c>
      <c r="R5437" s="6" t="s">
        <v>675</v>
      </c>
      <c r="S5437" s="2" t="s">
        <v>676</v>
      </c>
      <c r="T5437" s="2" t="s">
        <v>30</v>
      </c>
    </row>
    <row r="5438" spans="1:22" x14ac:dyDescent="0.3">
      <c r="A5438" t="s">
        <v>28</v>
      </c>
      <c r="B5438" t="s">
        <v>14</v>
      </c>
      <c r="C5438" t="s">
        <v>15</v>
      </c>
      <c r="D5438" t="s">
        <v>305</v>
      </c>
      <c r="E5438" t="s">
        <v>81</v>
      </c>
      <c r="F5438">
        <v>85301</v>
      </c>
      <c r="G5438" t="s">
        <v>25</v>
      </c>
      <c r="H5438" t="s">
        <v>26</v>
      </c>
      <c r="I5438" t="s">
        <v>41</v>
      </c>
      <c r="J5438">
        <v>6368</v>
      </c>
      <c r="K5438">
        <v>2</v>
      </c>
      <c r="L5438">
        <v>2</v>
      </c>
      <c r="M5438">
        <v>2388</v>
      </c>
      <c r="O5438" s="2" t="str">
        <f>TRIM(SampleSuperstore3[[#This Row],[City]])</f>
        <v>Glendale</v>
      </c>
      <c r="P5438" s="2" t="str">
        <f>TRIM(SampleSuperstore3[[#This Row],[State]])</f>
        <v>Arizona</v>
      </c>
      <c r="Q5438" s="2" t="str">
        <f t="shared" si="84"/>
        <v>Glendale Arizona</v>
      </c>
      <c r="R5438" s="6" t="s">
        <v>634</v>
      </c>
      <c r="S5438" s="2" t="s">
        <v>369</v>
      </c>
      <c r="T5438" s="2" t="s">
        <v>3</v>
      </c>
      <c r="U5438" t="s">
        <v>634</v>
      </c>
      <c r="V5438" t="s">
        <v>369</v>
      </c>
    </row>
    <row r="5439" spans="1:22" x14ac:dyDescent="0.3">
      <c r="A5439" t="s">
        <v>28</v>
      </c>
      <c r="B5439" t="s">
        <v>14</v>
      </c>
      <c r="C5439" t="s">
        <v>15</v>
      </c>
      <c r="D5439" t="s">
        <v>75</v>
      </c>
      <c r="E5439" t="s">
        <v>76</v>
      </c>
      <c r="F5439">
        <v>10035</v>
      </c>
      <c r="G5439" t="s">
        <v>57</v>
      </c>
      <c r="H5439" t="s">
        <v>35</v>
      </c>
      <c r="I5439" t="s">
        <v>59</v>
      </c>
      <c r="J5439">
        <v>996</v>
      </c>
      <c r="K5439">
        <v>1</v>
      </c>
      <c r="L5439">
        <v>0</v>
      </c>
      <c r="M5439">
        <v>36852</v>
      </c>
      <c r="O5439" s="2" t="str">
        <f>TRIM(SampleSuperstore3[[#This Row],[City]])</f>
        <v>New York City</v>
      </c>
      <c r="P5439" s="2" t="str">
        <f>TRIM(SampleSuperstore3[[#This Row],[State]])</f>
        <v>New York</v>
      </c>
      <c r="Q5439" s="2" t="str">
        <f t="shared" si="84"/>
        <v>New York City New York</v>
      </c>
      <c r="R5439" s="6" t="s">
        <v>533</v>
      </c>
      <c r="S5439" s="2" t="s">
        <v>30</v>
      </c>
      <c r="T5439" s="2"/>
    </row>
    <row r="5440" spans="1:22" x14ac:dyDescent="0.3">
      <c r="A5440" t="s">
        <v>28</v>
      </c>
      <c r="B5440" t="s">
        <v>14</v>
      </c>
      <c r="C5440" t="s">
        <v>15</v>
      </c>
      <c r="D5440" t="s">
        <v>75</v>
      </c>
      <c r="E5440" t="s">
        <v>76</v>
      </c>
      <c r="F5440">
        <v>10035</v>
      </c>
      <c r="G5440" t="s">
        <v>57</v>
      </c>
      <c r="H5440" t="s">
        <v>26</v>
      </c>
      <c r="I5440" t="s">
        <v>37</v>
      </c>
      <c r="J5440">
        <v>62296</v>
      </c>
      <c r="K5440">
        <v>13</v>
      </c>
      <c r="L5440">
        <v>2</v>
      </c>
      <c r="M5440">
        <v>210249</v>
      </c>
      <c r="O5440" s="2" t="str">
        <f>TRIM(SampleSuperstore3[[#This Row],[City]])</f>
        <v>New York City</v>
      </c>
      <c r="P5440" s="2" t="str">
        <f>TRIM(SampleSuperstore3[[#This Row],[State]])</f>
        <v>New York</v>
      </c>
      <c r="Q5440" s="2" t="str">
        <f t="shared" si="84"/>
        <v>New York City New York</v>
      </c>
      <c r="R5440" s="6" t="s">
        <v>305</v>
      </c>
      <c r="S5440" s="2" t="s">
        <v>81</v>
      </c>
      <c r="T5440" s="2"/>
    </row>
    <row r="5441" spans="1:22" x14ac:dyDescent="0.3">
      <c r="A5441" t="s">
        <v>28</v>
      </c>
      <c r="B5441" t="s">
        <v>14</v>
      </c>
      <c r="C5441" t="s">
        <v>15</v>
      </c>
      <c r="D5441" t="s">
        <v>75</v>
      </c>
      <c r="E5441" t="s">
        <v>76</v>
      </c>
      <c r="F5441">
        <v>10035</v>
      </c>
      <c r="G5441" t="s">
        <v>57</v>
      </c>
      <c r="H5441" t="s">
        <v>26</v>
      </c>
      <c r="I5441" t="s">
        <v>34</v>
      </c>
      <c r="J5441">
        <v>1071</v>
      </c>
      <c r="K5441">
        <v>3</v>
      </c>
      <c r="L5441">
        <v>0</v>
      </c>
      <c r="M5441">
        <v>27846</v>
      </c>
      <c r="O5441" s="2" t="str">
        <f>TRIM(SampleSuperstore3[[#This Row],[City]])</f>
        <v>New York City</v>
      </c>
      <c r="P5441" s="2" t="str">
        <f>TRIM(SampleSuperstore3[[#This Row],[State]])</f>
        <v>New York</v>
      </c>
      <c r="Q5441" s="2" t="str">
        <f t="shared" si="84"/>
        <v>New York City New York</v>
      </c>
      <c r="R5441" s="6" t="s">
        <v>634</v>
      </c>
      <c r="S5441" s="2" t="s">
        <v>369</v>
      </c>
      <c r="T5441" s="2" t="s">
        <v>3</v>
      </c>
      <c r="U5441" t="s">
        <v>634</v>
      </c>
      <c r="V5441" t="s">
        <v>369</v>
      </c>
    </row>
    <row r="5442" spans="1:22" x14ac:dyDescent="0.3">
      <c r="A5442" t="s">
        <v>28</v>
      </c>
      <c r="B5442" t="s">
        <v>44</v>
      </c>
      <c r="C5442" t="s">
        <v>15</v>
      </c>
      <c r="D5442" t="s">
        <v>61</v>
      </c>
      <c r="E5442" t="s">
        <v>46</v>
      </c>
      <c r="F5442">
        <v>77041</v>
      </c>
      <c r="G5442" t="s">
        <v>47</v>
      </c>
      <c r="H5442" t="s">
        <v>26</v>
      </c>
      <c r="I5442" t="s">
        <v>60</v>
      </c>
      <c r="J5442">
        <v>20936</v>
      </c>
      <c r="K5442">
        <v>1</v>
      </c>
      <c r="L5442">
        <v>2</v>
      </c>
      <c r="M5442">
        <v>70659</v>
      </c>
      <c r="O5442" s="2" t="str">
        <f>TRIM(SampleSuperstore3[[#This Row],[City]])</f>
        <v>Houston</v>
      </c>
      <c r="P5442" s="2" t="str">
        <f>TRIM(SampleSuperstore3[[#This Row],[State]])</f>
        <v>Texas</v>
      </c>
      <c r="Q5442" s="2" t="str">
        <f t="shared" si="84"/>
        <v>Houston Texas</v>
      </c>
      <c r="R5442" s="6" t="s">
        <v>634</v>
      </c>
      <c r="S5442" s="2" t="s">
        <v>369</v>
      </c>
      <c r="T5442" s="2" t="s">
        <v>3</v>
      </c>
      <c r="U5442" t="s">
        <v>634</v>
      </c>
      <c r="V5442" t="s">
        <v>369</v>
      </c>
    </row>
    <row r="5443" spans="1:22" x14ac:dyDescent="0.3">
      <c r="A5443" t="s">
        <v>28</v>
      </c>
      <c r="B5443" t="s">
        <v>22</v>
      </c>
      <c r="C5443" t="s">
        <v>15</v>
      </c>
      <c r="D5443" t="s">
        <v>75</v>
      </c>
      <c r="E5443" t="s">
        <v>76</v>
      </c>
      <c r="F5443">
        <v>10035</v>
      </c>
      <c r="G5443" t="s">
        <v>57</v>
      </c>
      <c r="H5443" t="s">
        <v>35</v>
      </c>
      <c r="I5443" t="s">
        <v>36</v>
      </c>
      <c r="J5443">
        <v>33</v>
      </c>
      <c r="K5443">
        <v>6</v>
      </c>
      <c r="L5443">
        <v>0</v>
      </c>
      <c r="M5443">
        <v>825</v>
      </c>
      <c r="O5443" s="2" t="str">
        <f>TRIM(SampleSuperstore3[[#This Row],[City]])</f>
        <v>New York City</v>
      </c>
      <c r="P5443" s="2" t="str">
        <f>TRIM(SampleSuperstore3[[#This Row],[State]])</f>
        <v>New York</v>
      </c>
      <c r="Q5443" s="2" t="str">
        <f t="shared" ref="Q5443:Q5506" si="85">_xlfn.CONCAT(O5443," ",P5443)</f>
        <v>New York City New York</v>
      </c>
      <c r="R5443" s="6" t="s">
        <v>634</v>
      </c>
      <c r="S5443" s="2" t="s">
        <v>369</v>
      </c>
      <c r="T5443" s="2" t="s">
        <v>3</v>
      </c>
      <c r="U5443" t="s">
        <v>634</v>
      </c>
      <c r="V5443" t="s">
        <v>369</v>
      </c>
    </row>
    <row r="5444" spans="1:22" x14ac:dyDescent="0.3">
      <c r="A5444" t="s">
        <v>28</v>
      </c>
      <c r="B5444" t="s">
        <v>22</v>
      </c>
      <c r="C5444" t="s">
        <v>15</v>
      </c>
      <c r="D5444" t="s">
        <v>75</v>
      </c>
      <c r="E5444" t="s">
        <v>76</v>
      </c>
      <c r="F5444">
        <v>10035</v>
      </c>
      <c r="G5444" t="s">
        <v>57</v>
      </c>
      <c r="H5444" t="s">
        <v>35</v>
      </c>
      <c r="I5444" t="s">
        <v>59</v>
      </c>
      <c r="J5444">
        <v>24995</v>
      </c>
      <c r="K5444">
        <v>5</v>
      </c>
      <c r="L5444">
        <v>0</v>
      </c>
      <c r="M5444">
        <v>874825</v>
      </c>
      <c r="O5444" s="2" t="str">
        <f>TRIM(SampleSuperstore3[[#This Row],[City]])</f>
        <v>New York City</v>
      </c>
      <c r="P5444" s="2" t="str">
        <f>TRIM(SampleSuperstore3[[#This Row],[State]])</f>
        <v>New York</v>
      </c>
      <c r="Q5444" s="2" t="str">
        <f t="shared" si="85"/>
        <v>New York City New York</v>
      </c>
      <c r="R5444" s="6" t="s">
        <v>61</v>
      </c>
      <c r="S5444" s="2" t="s">
        <v>46</v>
      </c>
      <c r="T5444" s="2"/>
    </row>
    <row r="5445" spans="1:22" x14ac:dyDescent="0.3">
      <c r="A5445" t="s">
        <v>28</v>
      </c>
      <c r="B5445" t="s">
        <v>44</v>
      </c>
      <c r="C5445" t="s">
        <v>15</v>
      </c>
      <c r="D5445" t="s">
        <v>335</v>
      </c>
      <c r="E5445" t="s">
        <v>336</v>
      </c>
      <c r="F5445">
        <v>66062</v>
      </c>
      <c r="G5445" t="s">
        <v>47</v>
      </c>
      <c r="H5445" t="s">
        <v>26</v>
      </c>
      <c r="I5445" t="s">
        <v>110</v>
      </c>
      <c r="J5445">
        <v>35793</v>
      </c>
      <c r="K5445">
        <v>3</v>
      </c>
      <c r="L5445">
        <v>0</v>
      </c>
      <c r="M5445">
        <v>71586</v>
      </c>
      <c r="O5445" s="2" t="str">
        <f>TRIM(SampleSuperstore3[[#This Row],[City]])</f>
        <v>Olathe</v>
      </c>
      <c r="P5445" s="2" t="str">
        <f>TRIM(SampleSuperstore3[[#This Row],[State]])</f>
        <v>Kansas</v>
      </c>
      <c r="Q5445" s="2" t="str">
        <f t="shared" si="85"/>
        <v>Olathe Kansas</v>
      </c>
      <c r="R5445" s="6" t="s">
        <v>634</v>
      </c>
      <c r="S5445" s="2" t="s">
        <v>369</v>
      </c>
      <c r="T5445" s="2" t="s">
        <v>3</v>
      </c>
      <c r="U5445" t="s">
        <v>634</v>
      </c>
      <c r="V5445" t="s">
        <v>369</v>
      </c>
    </row>
    <row r="5446" spans="1:22" x14ac:dyDescent="0.3">
      <c r="A5446" t="s">
        <v>28</v>
      </c>
      <c r="B5446" t="s">
        <v>44</v>
      </c>
      <c r="C5446" t="s">
        <v>15</v>
      </c>
      <c r="D5446" t="s">
        <v>335</v>
      </c>
      <c r="E5446" t="s">
        <v>336</v>
      </c>
      <c r="F5446">
        <v>66062</v>
      </c>
      <c r="G5446" t="s">
        <v>47</v>
      </c>
      <c r="H5446" t="s">
        <v>35</v>
      </c>
      <c r="I5446" t="s">
        <v>59</v>
      </c>
      <c r="J5446">
        <v>574</v>
      </c>
      <c r="K5446">
        <v>5</v>
      </c>
      <c r="L5446">
        <v>0</v>
      </c>
      <c r="M5446">
        <v>10906</v>
      </c>
      <c r="O5446" s="2" t="str">
        <f>TRIM(SampleSuperstore3[[#This Row],[City]])</f>
        <v>Olathe</v>
      </c>
      <c r="P5446" s="2" t="str">
        <f>TRIM(SampleSuperstore3[[#This Row],[State]])</f>
        <v>Kansas</v>
      </c>
      <c r="Q5446" s="2" t="str">
        <f t="shared" si="85"/>
        <v>Olathe Kansas</v>
      </c>
      <c r="R5446" s="6" t="s">
        <v>634</v>
      </c>
      <c r="S5446" s="2" t="s">
        <v>369</v>
      </c>
      <c r="T5446" s="2" t="s">
        <v>3</v>
      </c>
      <c r="U5446" t="s">
        <v>634</v>
      </c>
      <c r="V5446" t="s">
        <v>369</v>
      </c>
    </row>
    <row r="5447" spans="1:22" x14ac:dyDescent="0.3">
      <c r="A5447" t="s">
        <v>28</v>
      </c>
      <c r="B5447" t="s">
        <v>44</v>
      </c>
      <c r="C5447" t="s">
        <v>15</v>
      </c>
      <c r="D5447" t="s">
        <v>335</v>
      </c>
      <c r="E5447" t="s">
        <v>336</v>
      </c>
      <c r="F5447">
        <v>66062</v>
      </c>
      <c r="G5447" t="s">
        <v>47</v>
      </c>
      <c r="H5447" t="s">
        <v>26</v>
      </c>
      <c r="I5447" t="s">
        <v>37</v>
      </c>
      <c r="J5447">
        <v>33196</v>
      </c>
      <c r="K5447">
        <v>2</v>
      </c>
      <c r="L5447">
        <v>0</v>
      </c>
      <c r="M5447">
        <v>149382</v>
      </c>
      <c r="O5447" s="2" t="str">
        <f>TRIM(SampleSuperstore3[[#This Row],[City]])</f>
        <v>Olathe</v>
      </c>
      <c r="P5447" s="2" t="str">
        <f>TRIM(SampleSuperstore3[[#This Row],[State]])</f>
        <v>Kansas</v>
      </c>
      <c r="Q5447" s="2" t="str">
        <f t="shared" si="85"/>
        <v>Olathe Kansas</v>
      </c>
      <c r="R5447" s="6" t="s">
        <v>335</v>
      </c>
      <c r="S5447" s="2" t="s">
        <v>336</v>
      </c>
      <c r="T5447" s="2"/>
    </row>
    <row r="5448" spans="1:22" x14ac:dyDescent="0.3">
      <c r="A5448" t="s">
        <v>28</v>
      </c>
      <c r="B5448" t="s">
        <v>44</v>
      </c>
      <c r="C5448" t="s">
        <v>15</v>
      </c>
      <c r="D5448" t="s">
        <v>335</v>
      </c>
      <c r="E5448" t="s">
        <v>336</v>
      </c>
      <c r="F5448">
        <v>66062</v>
      </c>
      <c r="G5448" t="s">
        <v>47</v>
      </c>
      <c r="H5448" t="s">
        <v>19</v>
      </c>
      <c r="I5448" t="s">
        <v>33</v>
      </c>
      <c r="J5448">
        <v>4056</v>
      </c>
      <c r="K5448">
        <v>2</v>
      </c>
      <c r="L5448">
        <v>0</v>
      </c>
      <c r="M5448">
        <v>129792</v>
      </c>
      <c r="O5448" s="2" t="str">
        <f>TRIM(SampleSuperstore3[[#This Row],[City]])</f>
        <v>Olathe</v>
      </c>
      <c r="P5448" s="2" t="str">
        <f>TRIM(SampleSuperstore3[[#This Row],[State]])</f>
        <v>Kansas</v>
      </c>
      <c r="Q5448" s="2" t="str">
        <f t="shared" si="85"/>
        <v>Olathe Kansas</v>
      </c>
      <c r="R5448" s="6" t="s">
        <v>335</v>
      </c>
      <c r="S5448" s="2" t="s">
        <v>336</v>
      </c>
      <c r="T5448" s="2"/>
    </row>
    <row r="5449" spans="1:22" x14ac:dyDescent="0.3">
      <c r="A5449" t="s">
        <v>28</v>
      </c>
      <c r="B5449" t="s">
        <v>44</v>
      </c>
      <c r="C5449" t="s">
        <v>15</v>
      </c>
      <c r="D5449" t="s">
        <v>395</v>
      </c>
      <c r="E5449" t="s">
        <v>177</v>
      </c>
      <c r="F5449">
        <v>89431</v>
      </c>
      <c r="G5449" t="s">
        <v>25</v>
      </c>
      <c r="H5449" t="s">
        <v>26</v>
      </c>
      <c r="I5449" t="s">
        <v>110</v>
      </c>
      <c r="J5449">
        <v>862</v>
      </c>
      <c r="K5449">
        <v>5</v>
      </c>
      <c r="L5449">
        <v>0</v>
      </c>
      <c r="M5449">
        <v>24998</v>
      </c>
      <c r="O5449" s="2" t="str">
        <f>TRIM(SampleSuperstore3[[#This Row],[City]])</f>
        <v>Sparks</v>
      </c>
      <c r="P5449" s="2" t="str">
        <f>TRIM(SampleSuperstore3[[#This Row],[State]])</f>
        <v>Nevada</v>
      </c>
      <c r="Q5449" s="2" t="str">
        <f t="shared" si="85"/>
        <v>Sparks Nevada</v>
      </c>
      <c r="R5449" s="6" t="s">
        <v>335</v>
      </c>
      <c r="S5449" s="2" t="s">
        <v>336</v>
      </c>
      <c r="T5449" s="2"/>
    </row>
    <row r="5450" spans="1:22" x14ac:dyDescent="0.3">
      <c r="A5450" t="s">
        <v>28</v>
      </c>
      <c r="B5450" t="s">
        <v>22</v>
      </c>
      <c r="C5450" t="s">
        <v>15</v>
      </c>
      <c r="D5450" t="s">
        <v>264</v>
      </c>
      <c r="E5450" t="s">
        <v>65</v>
      </c>
      <c r="F5450">
        <v>61107</v>
      </c>
      <c r="G5450" t="s">
        <v>47</v>
      </c>
      <c r="H5450" t="s">
        <v>26</v>
      </c>
      <c r="I5450" t="s">
        <v>41</v>
      </c>
      <c r="J5450">
        <v>38016</v>
      </c>
      <c r="K5450">
        <v>6</v>
      </c>
      <c r="L5450">
        <v>2</v>
      </c>
      <c r="M5450">
        <v>137808</v>
      </c>
      <c r="O5450" s="2" t="str">
        <f>TRIM(SampleSuperstore3[[#This Row],[City]])</f>
        <v>Rockford</v>
      </c>
      <c r="P5450" s="2" t="str">
        <f>TRIM(SampleSuperstore3[[#This Row],[State]])</f>
        <v>Illinois</v>
      </c>
      <c r="Q5450" s="2" t="str">
        <f t="shared" si="85"/>
        <v>Rockford Illinois</v>
      </c>
      <c r="R5450" s="6" t="s">
        <v>335</v>
      </c>
      <c r="S5450" s="2" t="s">
        <v>336</v>
      </c>
      <c r="T5450" s="2"/>
    </row>
    <row r="5451" spans="1:22" x14ac:dyDescent="0.3">
      <c r="A5451" t="s">
        <v>28</v>
      </c>
      <c r="B5451" t="s">
        <v>22</v>
      </c>
      <c r="C5451" t="s">
        <v>15</v>
      </c>
      <c r="D5451" t="s">
        <v>55</v>
      </c>
      <c r="E5451" t="s">
        <v>56</v>
      </c>
      <c r="F5451">
        <v>19143</v>
      </c>
      <c r="G5451" t="s">
        <v>57</v>
      </c>
      <c r="H5451" t="s">
        <v>26</v>
      </c>
      <c r="I5451" t="s">
        <v>32</v>
      </c>
      <c r="J5451">
        <v>8384</v>
      </c>
      <c r="K5451">
        <v>1</v>
      </c>
      <c r="L5451">
        <v>2</v>
      </c>
      <c r="M5451">
        <v>7336</v>
      </c>
      <c r="O5451" s="2" t="str">
        <f>TRIM(SampleSuperstore3[[#This Row],[City]])</f>
        <v>Philadelphia</v>
      </c>
      <c r="P5451" s="2" t="str">
        <f>TRIM(SampleSuperstore3[[#This Row],[State]])</f>
        <v>Pennsylvania</v>
      </c>
      <c r="Q5451" s="2" t="str">
        <f t="shared" si="85"/>
        <v>Philadelphia Pennsylvania</v>
      </c>
      <c r="R5451" s="6" t="s">
        <v>395</v>
      </c>
      <c r="S5451" s="2" t="s">
        <v>177</v>
      </c>
      <c r="T5451" s="2"/>
    </row>
    <row r="5452" spans="1:22" x14ac:dyDescent="0.3">
      <c r="A5452" t="s">
        <v>28</v>
      </c>
      <c r="B5452" t="s">
        <v>22</v>
      </c>
      <c r="C5452" t="s">
        <v>15</v>
      </c>
      <c r="D5452" t="s">
        <v>55</v>
      </c>
      <c r="E5452" t="s">
        <v>56</v>
      </c>
      <c r="F5452">
        <v>19143</v>
      </c>
      <c r="G5452" t="s">
        <v>57</v>
      </c>
      <c r="H5452" t="s">
        <v>26</v>
      </c>
      <c r="I5452" t="s">
        <v>34</v>
      </c>
      <c r="J5452">
        <v>6848</v>
      </c>
      <c r="K5452">
        <v>2</v>
      </c>
      <c r="L5452">
        <v>2</v>
      </c>
      <c r="M5452">
        <v>7704</v>
      </c>
      <c r="O5452" s="2" t="str">
        <f>TRIM(SampleSuperstore3[[#This Row],[City]])</f>
        <v>Philadelphia</v>
      </c>
      <c r="P5452" s="2" t="str">
        <f>TRIM(SampleSuperstore3[[#This Row],[State]])</f>
        <v>Pennsylvania</v>
      </c>
      <c r="Q5452" s="2" t="str">
        <f t="shared" si="85"/>
        <v>Philadelphia Pennsylvania</v>
      </c>
      <c r="R5452" s="6" t="s">
        <v>264</v>
      </c>
      <c r="S5452" s="2" t="s">
        <v>65</v>
      </c>
      <c r="T5452" s="2"/>
    </row>
    <row r="5453" spans="1:22" x14ac:dyDescent="0.3">
      <c r="A5453" t="s">
        <v>28</v>
      </c>
      <c r="B5453" t="s">
        <v>14</v>
      </c>
      <c r="C5453" t="s">
        <v>15</v>
      </c>
      <c r="D5453" t="s">
        <v>239</v>
      </c>
      <c r="E5453" t="s">
        <v>43</v>
      </c>
      <c r="F5453">
        <v>98026</v>
      </c>
      <c r="G5453" t="s">
        <v>25</v>
      </c>
      <c r="H5453" t="s">
        <v>26</v>
      </c>
      <c r="I5453" t="s">
        <v>77</v>
      </c>
      <c r="J5453">
        <v>196</v>
      </c>
      <c r="K5453">
        <v>5</v>
      </c>
      <c r="L5453">
        <v>0</v>
      </c>
      <c r="M5453">
        <v>9604</v>
      </c>
      <c r="O5453" s="2" t="str">
        <f>TRIM(SampleSuperstore3[[#This Row],[City]])</f>
        <v>Edmonds</v>
      </c>
      <c r="P5453" s="2" t="str">
        <f>TRIM(SampleSuperstore3[[#This Row],[State]])</f>
        <v>Washington</v>
      </c>
      <c r="Q5453" s="2" t="str">
        <f t="shared" si="85"/>
        <v>Edmonds Washington</v>
      </c>
      <c r="R5453" s="6" t="s">
        <v>55</v>
      </c>
      <c r="S5453" s="2" t="s">
        <v>56</v>
      </c>
      <c r="T5453" s="2"/>
    </row>
    <row r="5454" spans="1:22" x14ac:dyDescent="0.3">
      <c r="A5454" t="s">
        <v>28</v>
      </c>
      <c r="B5454" t="s">
        <v>14</v>
      </c>
      <c r="C5454" t="s">
        <v>15</v>
      </c>
      <c r="D5454" t="s">
        <v>239</v>
      </c>
      <c r="E5454" t="s">
        <v>43</v>
      </c>
      <c r="F5454">
        <v>98026</v>
      </c>
      <c r="G5454" t="s">
        <v>25</v>
      </c>
      <c r="H5454" t="s">
        <v>19</v>
      </c>
      <c r="I5454" t="s">
        <v>33</v>
      </c>
      <c r="J5454">
        <v>6846</v>
      </c>
      <c r="K5454">
        <v>2</v>
      </c>
      <c r="L5454">
        <v>0</v>
      </c>
      <c r="M5454">
        <v>20538</v>
      </c>
      <c r="O5454" s="2" t="str">
        <f>TRIM(SampleSuperstore3[[#This Row],[City]])</f>
        <v>Edmonds</v>
      </c>
      <c r="P5454" s="2" t="str">
        <f>TRIM(SampleSuperstore3[[#This Row],[State]])</f>
        <v>Washington</v>
      </c>
      <c r="Q5454" s="2" t="str">
        <f t="shared" si="85"/>
        <v>Edmonds Washington</v>
      </c>
      <c r="R5454" s="6" t="s">
        <v>55</v>
      </c>
      <c r="S5454" s="2" t="s">
        <v>56</v>
      </c>
      <c r="T5454" s="2"/>
    </row>
    <row r="5455" spans="1:22" x14ac:dyDescent="0.3">
      <c r="A5455" t="s">
        <v>13</v>
      </c>
      <c r="B5455" t="s">
        <v>14</v>
      </c>
      <c r="C5455" t="s">
        <v>15</v>
      </c>
      <c r="D5455" t="s">
        <v>52</v>
      </c>
      <c r="E5455" t="s">
        <v>24</v>
      </c>
      <c r="F5455">
        <v>94122</v>
      </c>
      <c r="G5455" t="s">
        <v>25</v>
      </c>
      <c r="H5455" t="s">
        <v>26</v>
      </c>
      <c r="I5455" t="s">
        <v>37</v>
      </c>
      <c r="J5455">
        <v>13344</v>
      </c>
      <c r="K5455">
        <v>6</v>
      </c>
      <c r="L5455">
        <v>2</v>
      </c>
      <c r="M5455">
        <v>43368</v>
      </c>
      <c r="O5455" s="2" t="str">
        <f>TRIM(SampleSuperstore3[[#This Row],[City]])</f>
        <v>San Francisco</v>
      </c>
      <c r="P5455" s="2" t="str">
        <f>TRIM(SampleSuperstore3[[#This Row],[State]])</f>
        <v>California</v>
      </c>
      <c r="Q5455" s="2" t="str">
        <f t="shared" si="85"/>
        <v>San Francisco California</v>
      </c>
      <c r="R5455" s="6" t="s">
        <v>239</v>
      </c>
      <c r="S5455" s="2" t="s">
        <v>43</v>
      </c>
      <c r="T5455" s="2"/>
    </row>
    <row r="5456" spans="1:22" x14ac:dyDescent="0.3">
      <c r="A5456" t="s">
        <v>13</v>
      </c>
      <c r="B5456" t="s">
        <v>14</v>
      </c>
      <c r="C5456" t="s">
        <v>15</v>
      </c>
      <c r="D5456" t="s">
        <v>52</v>
      </c>
      <c r="E5456" t="s">
        <v>24</v>
      </c>
      <c r="F5456">
        <v>94122</v>
      </c>
      <c r="G5456" t="s">
        <v>25</v>
      </c>
      <c r="H5456" t="s">
        <v>19</v>
      </c>
      <c r="I5456" t="s">
        <v>31</v>
      </c>
      <c r="J5456">
        <v>1478272</v>
      </c>
      <c r="K5456">
        <v>8</v>
      </c>
      <c r="L5456">
        <v>2</v>
      </c>
      <c r="M5456">
        <v>92392</v>
      </c>
      <c r="O5456" s="2" t="str">
        <f>TRIM(SampleSuperstore3[[#This Row],[City]])</f>
        <v>San Francisco</v>
      </c>
      <c r="P5456" s="2" t="str">
        <f>TRIM(SampleSuperstore3[[#This Row],[State]])</f>
        <v>California</v>
      </c>
      <c r="Q5456" s="2" t="str">
        <f t="shared" si="85"/>
        <v>San Francisco California</v>
      </c>
      <c r="R5456" s="6" t="s">
        <v>239</v>
      </c>
      <c r="S5456" s="2" t="s">
        <v>43</v>
      </c>
      <c r="T5456" s="2"/>
    </row>
    <row r="5457" spans="1:20" x14ac:dyDescent="0.3">
      <c r="A5457" t="s">
        <v>28</v>
      </c>
      <c r="B5457" t="s">
        <v>22</v>
      </c>
      <c r="C5457" t="s">
        <v>15</v>
      </c>
      <c r="D5457" t="s">
        <v>236</v>
      </c>
      <c r="E5457" t="s">
        <v>40</v>
      </c>
      <c r="F5457">
        <v>28806</v>
      </c>
      <c r="G5457" t="s">
        <v>18</v>
      </c>
      <c r="H5457" t="s">
        <v>26</v>
      </c>
      <c r="I5457" t="s">
        <v>32</v>
      </c>
      <c r="J5457">
        <v>16272</v>
      </c>
      <c r="K5457">
        <v>1</v>
      </c>
      <c r="L5457">
        <v>2</v>
      </c>
      <c r="M5457">
        <v>-38646</v>
      </c>
      <c r="O5457" s="2" t="str">
        <f>TRIM(SampleSuperstore3[[#This Row],[City]])</f>
        <v>Asheville</v>
      </c>
      <c r="P5457" s="2" t="str">
        <f>TRIM(SampleSuperstore3[[#This Row],[State]])</f>
        <v>North Carolina</v>
      </c>
      <c r="Q5457" s="2" t="str">
        <f t="shared" si="85"/>
        <v>Asheville North Carolina</v>
      </c>
      <c r="R5457" s="6" t="s">
        <v>632</v>
      </c>
      <c r="S5457" s="2" t="s">
        <v>633</v>
      </c>
      <c r="T5457" s="2" t="s">
        <v>24</v>
      </c>
    </row>
    <row r="5458" spans="1:20" x14ac:dyDescent="0.3">
      <c r="A5458" t="s">
        <v>28</v>
      </c>
      <c r="B5458" t="s">
        <v>14</v>
      </c>
      <c r="C5458" t="s">
        <v>15</v>
      </c>
      <c r="D5458" t="s">
        <v>23</v>
      </c>
      <c r="E5458" t="s">
        <v>24</v>
      </c>
      <c r="F5458">
        <v>90032</v>
      </c>
      <c r="G5458" t="s">
        <v>25</v>
      </c>
      <c r="H5458" t="s">
        <v>19</v>
      </c>
      <c r="I5458" t="s">
        <v>33</v>
      </c>
      <c r="J5458">
        <v>924</v>
      </c>
      <c r="K5458">
        <v>3</v>
      </c>
      <c r="L5458">
        <v>0</v>
      </c>
      <c r="M5458">
        <v>44352</v>
      </c>
      <c r="O5458" s="2" t="str">
        <f>TRIM(SampleSuperstore3[[#This Row],[City]])</f>
        <v>Los Angeles</v>
      </c>
      <c r="P5458" s="2" t="str">
        <f>TRIM(SampleSuperstore3[[#This Row],[State]])</f>
        <v>California</v>
      </c>
      <c r="Q5458" s="2" t="str">
        <f t="shared" si="85"/>
        <v>Los Angeles California</v>
      </c>
      <c r="R5458" s="6" t="s">
        <v>632</v>
      </c>
      <c r="S5458" s="2" t="s">
        <v>633</v>
      </c>
      <c r="T5458" s="2" t="s">
        <v>24</v>
      </c>
    </row>
    <row r="5459" spans="1:20" x14ac:dyDescent="0.3">
      <c r="A5459" t="s">
        <v>62</v>
      </c>
      <c r="B5459" t="s">
        <v>14</v>
      </c>
      <c r="C5459" t="s">
        <v>15</v>
      </c>
      <c r="D5459" t="s">
        <v>116</v>
      </c>
      <c r="E5459" t="s">
        <v>81</v>
      </c>
      <c r="F5459">
        <v>85254</v>
      </c>
      <c r="G5459" t="s">
        <v>25</v>
      </c>
      <c r="H5459" t="s">
        <v>26</v>
      </c>
      <c r="I5459" t="s">
        <v>37</v>
      </c>
      <c r="J5459">
        <v>3234</v>
      </c>
      <c r="K5459">
        <v>10</v>
      </c>
      <c r="L5459">
        <v>7</v>
      </c>
      <c r="M5459">
        <v>-23716</v>
      </c>
      <c r="O5459" s="2" t="str">
        <f>TRIM(SampleSuperstore3[[#This Row],[City]])</f>
        <v>Scottsdale</v>
      </c>
      <c r="P5459" s="2" t="str">
        <f>TRIM(SampleSuperstore3[[#This Row],[State]])</f>
        <v>Arizona</v>
      </c>
      <c r="Q5459" s="2" t="str">
        <f t="shared" si="85"/>
        <v>Scottsdale Arizona</v>
      </c>
      <c r="R5459" s="6" t="s">
        <v>236</v>
      </c>
      <c r="S5459" s="2" t="s">
        <v>704</v>
      </c>
      <c r="T5459" s="2" t="s">
        <v>806</v>
      </c>
    </row>
    <row r="5460" spans="1:20" x14ac:dyDescent="0.3">
      <c r="A5460" t="s">
        <v>62</v>
      </c>
      <c r="B5460" t="s">
        <v>14</v>
      </c>
      <c r="C5460" t="s">
        <v>15</v>
      </c>
      <c r="D5460" t="s">
        <v>116</v>
      </c>
      <c r="E5460" t="s">
        <v>81</v>
      </c>
      <c r="F5460">
        <v>85254</v>
      </c>
      <c r="G5460" t="s">
        <v>25</v>
      </c>
      <c r="H5460" t="s">
        <v>26</v>
      </c>
      <c r="I5460" t="s">
        <v>41</v>
      </c>
      <c r="J5460">
        <v>56064</v>
      </c>
      <c r="K5460">
        <v>4</v>
      </c>
      <c r="L5460">
        <v>2</v>
      </c>
      <c r="M5460">
        <v>196224</v>
      </c>
      <c r="O5460" s="2" t="str">
        <f>TRIM(SampleSuperstore3[[#This Row],[City]])</f>
        <v>Scottsdale</v>
      </c>
      <c r="P5460" s="2" t="str">
        <f>TRIM(SampleSuperstore3[[#This Row],[State]])</f>
        <v>Arizona</v>
      </c>
      <c r="Q5460" s="2" t="str">
        <f t="shared" si="85"/>
        <v>Scottsdale Arizona</v>
      </c>
      <c r="R5460" s="6" t="s">
        <v>626</v>
      </c>
      <c r="S5460" s="2" t="s">
        <v>627</v>
      </c>
      <c r="T5460" s="2" t="s">
        <v>24</v>
      </c>
    </row>
    <row r="5461" spans="1:20" x14ac:dyDescent="0.3">
      <c r="A5461" t="s">
        <v>62</v>
      </c>
      <c r="B5461" t="s">
        <v>14</v>
      </c>
      <c r="C5461" t="s">
        <v>15</v>
      </c>
      <c r="D5461" t="s">
        <v>116</v>
      </c>
      <c r="E5461" t="s">
        <v>81</v>
      </c>
      <c r="F5461">
        <v>85254</v>
      </c>
      <c r="G5461" t="s">
        <v>25</v>
      </c>
      <c r="H5461" t="s">
        <v>26</v>
      </c>
      <c r="I5461" t="s">
        <v>60</v>
      </c>
      <c r="J5461">
        <v>10872</v>
      </c>
      <c r="K5461">
        <v>5</v>
      </c>
      <c r="L5461">
        <v>2</v>
      </c>
      <c r="M5461">
        <v>36693</v>
      </c>
      <c r="O5461" s="2" t="str">
        <f>TRIM(SampleSuperstore3[[#This Row],[City]])</f>
        <v>Scottsdale</v>
      </c>
      <c r="P5461" s="2" t="str">
        <f>TRIM(SampleSuperstore3[[#This Row],[State]])</f>
        <v>Arizona</v>
      </c>
      <c r="Q5461" s="2" t="str">
        <f t="shared" si="85"/>
        <v>Scottsdale Arizona</v>
      </c>
      <c r="R5461" s="6" t="s">
        <v>116</v>
      </c>
      <c r="S5461" s="2" t="s">
        <v>81</v>
      </c>
      <c r="T5461" s="2"/>
    </row>
    <row r="5462" spans="1:20" x14ac:dyDescent="0.3">
      <c r="A5462" t="s">
        <v>62</v>
      </c>
      <c r="B5462" t="s">
        <v>14</v>
      </c>
      <c r="C5462" t="s">
        <v>15</v>
      </c>
      <c r="D5462" t="s">
        <v>116</v>
      </c>
      <c r="E5462" t="s">
        <v>81</v>
      </c>
      <c r="F5462">
        <v>85254</v>
      </c>
      <c r="G5462" t="s">
        <v>25</v>
      </c>
      <c r="H5462" t="s">
        <v>19</v>
      </c>
      <c r="I5462" t="s">
        <v>20</v>
      </c>
      <c r="J5462">
        <v>18147</v>
      </c>
      <c r="K5462">
        <v>5</v>
      </c>
      <c r="L5462">
        <v>7</v>
      </c>
      <c r="M5462">
        <v>-320597</v>
      </c>
      <c r="O5462" s="2" t="str">
        <f>TRIM(SampleSuperstore3[[#This Row],[City]])</f>
        <v>Scottsdale</v>
      </c>
      <c r="P5462" s="2" t="str">
        <f>TRIM(SampleSuperstore3[[#This Row],[State]])</f>
        <v>Arizona</v>
      </c>
      <c r="Q5462" s="2" t="str">
        <f t="shared" si="85"/>
        <v>Scottsdale Arizona</v>
      </c>
      <c r="R5462" s="6" t="s">
        <v>116</v>
      </c>
      <c r="S5462" s="2" t="s">
        <v>81</v>
      </c>
      <c r="T5462" s="2"/>
    </row>
    <row r="5463" spans="1:20" x14ac:dyDescent="0.3">
      <c r="A5463" t="s">
        <v>13</v>
      </c>
      <c r="B5463" t="s">
        <v>14</v>
      </c>
      <c r="C5463" t="s">
        <v>15</v>
      </c>
      <c r="D5463" t="s">
        <v>61</v>
      </c>
      <c r="E5463" t="s">
        <v>46</v>
      </c>
      <c r="F5463">
        <v>77095</v>
      </c>
      <c r="G5463" t="s">
        <v>47</v>
      </c>
      <c r="H5463" t="s">
        <v>26</v>
      </c>
      <c r="I5463" t="s">
        <v>41</v>
      </c>
      <c r="J5463">
        <v>16176</v>
      </c>
      <c r="K5463">
        <v>3</v>
      </c>
      <c r="L5463">
        <v>2</v>
      </c>
      <c r="M5463">
        <v>6066</v>
      </c>
      <c r="O5463" s="2" t="str">
        <f>TRIM(SampleSuperstore3[[#This Row],[City]])</f>
        <v>Houston</v>
      </c>
      <c r="P5463" s="2" t="str">
        <f>TRIM(SampleSuperstore3[[#This Row],[State]])</f>
        <v>Texas</v>
      </c>
      <c r="Q5463" s="2" t="str">
        <f t="shared" si="85"/>
        <v>Houston Texas</v>
      </c>
      <c r="R5463" s="6" t="s">
        <v>116</v>
      </c>
      <c r="S5463" s="2" t="s">
        <v>81</v>
      </c>
      <c r="T5463" s="2"/>
    </row>
    <row r="5464" spans="1:20" x14ac:dyDescent="0.3">
      <c r="A5464" t="s">
        <v>28</v>
      </c>
      <c r="B5464" t="s">
        <v>14</v>
      </c>
      <c r="C5464" t="s">
        <v>15</v>
      </c>
      <c r="D5464" t="s">
        <v>52</v>
      </c>
      <c r="E5464" t="s">
        <v>24</v>
      </c>
      <c r="F5464">
        <v>94109</v>
      </c>
      <c r="G5464" t="s">
        <v>25</v>
      </c>
      <c r="H5464" t="s">
        <v>19</v>
      </c>
      <c r="I5464" t="s">
        <v>21</v>
      </c>
      <c r="J5464">
        <v>122352</v>
      </c>
      <c r="K5464">
        <v>3</v>
      </c>
      <c r="L5464">
        <v>2</v>
      </c>
      <c r="M5464">
        <v>137646</v>
      </c>
      <c r="O5464" s="2" t="str">
        <f>TRIM(SampleSuperstore3[[#This Row],[City]])</f>
        <v>San Francisco</v>
      </c>
      <c r="P5464" s="2" t="str">
        <f>TRIM(SampleSuperstore3[[#This Row],[State]])</f>
        <v>California</v>
      </c>
      <c r="Q5464" s="2" t="str">
        <f t="shared" si="85"/>
        <v>San Francisco California</v>
      </c>
      <c r="R5464" s="6" t="s">
        <v>116</v>
      </c>
      <c r="S5464" s="2" t="s">
        <v>81</v>
      </c>
      <c r="T5464" s="2"/>
    </row>
    <row r="5465" spans="1:20" x14ac:dyDescent="0.3">
      <c r="A5465" t="s">
        <v>62</v>
      </c>
      <c r="B5465" t="s">
        <v>44</v>
      </c>
      <c r="C5465" t="s">
        <v>15</v>
      </c>
      <c r="D5465" t="s">
        <v>144</v>
      </c>
      <c r="E5465" t="s">
        <v>24</v>
      </c>
      <c r="F5465">
        <v>92105</v>
      </c>
      <c r="G5465" t="s">
        <v>25</v>
      </c>
      <c r="H5465" t="s">
        <v>19</v>
      </c>
      <c r="I5465" t="s">
        <v>21</v>
      </c>
      <c r="J5465">
        <v>585552</v>
      </c>
      <c r="K5465">
        <v>3</v>
      </c>
      <c r="L5465">
        <v>2</v>
      </c>
      <c r="M5465">
        <v>73194</v>
      </c>
      <c r="O5465" s="2" t="str">
        <f>TRIM(SampleSuperstore3[[#This Row],[City]])</f>
        <v>San Diego</v>
      </c>
      <c r="P5465" s="2" t="str">
        <f>TRIM(SampleSuperstore3[[#This Row],[State]])</f>
        <v>California</v>
      </c>
      <c r="Q5465" s="2" t="str">
        <f t="shared" si="85"/>
        <v>San Diego California</v>
      </c>
      <c r="R5465" s="6" t="s">
        <v>61</v>
      </c>
      <c r="S5465" s="2" t="s">
        <v>46</v>
      </c>
      <c r="T5465" s="2"/>
    </row>
    <row r="5466" spans="1:20" x14ac:dyDescent="0.3">
      <c r="A5466" t="s">
        <v>62</v>
      </c>
      <c r="B5466" t="s">
        <v>44</v>
      </c>
      <c r="C5466" t="s">
        <v>15</v>
      </c>
      <c r="D5466" t="s">
        <v>144</v>
      </c>
      <c r="E5466" t="s">
        <v>24</v>
      </c>
      <c r="F5466">
        <v>92105</v>
      </c>
      <c r="G5466" t="s">
        <v>25</v>
      </c>
      <c r="H5466" t="s">
        <v>26</v>
      </c>
      <c r="I5466" t="s">
        <v>41</v>
      </c>
      <c r="J5466">
        <v>1944</v>
      </c>
      <c r="K5466">
        <v>3</v>
      </c>
      <c r="L5466">
        <v>0</v>
      </c>
      <c r="M5466">
        <v>93312</v>
      </c>
      <c r="O5466" s="2" t="str">
        <f>TRIM(SampleSuperstore3[[#This Row],[City]])</f>
        <v>San Diego</v>
      </c>
      <c r="P5466" s="2" t="str">
        <f>TRIM(SampleSuperstore3[[#This Row],[State]])</f>
        <v>California</v>
      </c>
      <c r="Q5466" s="2" t="str">
        <f t="shared" si="85"/>
        <v>San Diego California</v>
      </c>
      <c r="R5466" s="6" t="s">
        <v>632</v>
      </c>
      <c r="S5466" s="2" t="s">
        <v>633</v>
      </c>
      <c r="T5466" s="2" t="s">
        <v>24</v>
      </c>
    </row>
    <row r="5467" spans="1:20" x14ac:dyDescent="0.3">
      <c r="A5467" t="s">
        <v>28</v>
      </c>
      <c r="B5467" t="s">
        <v>14</v>
      </c>
      <c r="C5467" t="s">
        <v>15</v>
      </c>
      <c r="D5467" t="s">
        <v>130</v>
      </c>
      <c r="E5467" t="s">
        <v>104</v>
      </c>
      <c r="F5467">
        <v>45011</v>
      </c>
      <c r="G5467" t="s">
        <v>57</v>
      </c>
      <c r="H5467" t="s">
        <v>26</v>
      </c>
      <c r="I5467" t="s">
        <v>38</v>
      </c>
      <c r="J5467">
        <v>12392</v>
      </c>
      <c r="K5467">
        <v>5</v>
      </c>
      <c r="L5467">
        <v>2</v>
      </c>
      <c r="M5467">
        <v>9294</v>
      </c>
      <c r="O5467" s="2" t="str">
        <f>TRIM(SampleSuperstore3[[#This Row],[City]])</f>
        <v>Hamilton</v>
      </c>
      <c r="P5467" s="2" t="str">
        <f>TRIM(SampleSuperstore3[[#This Row],[State]])</f>
        <v>Ohio</v>
      </c>
      <c r="Q5467" s="2" t="str">
        <f t="shared" si="85"/>
        <v>Hamilton Ohio</v>
      </c>
      <c r="R5467" s="6" t="s">
        <v>632</v>
      </c>
      <c r="S5467" s="2" t="s">
        <v>646</v>
      </c>
      <c r="T5467" s="2" t="s">
        <v>24</v>
      </c>
    </row>
    <row r="5468" spans="1:20" x14ac:dyDescent="0.3">
      <c r="A5468" t="s">
        <v>28</v>
      </c>
      <c r="B5468" t="s">
        <v>14</v>
      </c>
      <c r="C5468" t="s">
        <v>15</v>
      </c>
      <c r="D5468" t="s">
        <v>199</v>
      </c>
      <c r="E5468" t="s">
        <v>98</v>
      </c>
      <c r="F5468">
        <v>80134</v>
      </c>
      <c r="G5468" t="s">
        <v>25</v>
      </c>
      <c r="H5468" t="s">
        <v>19</v>
      </c>
      <c r="I5468" t="s">
        <v>33</v>
      </c>
      <c r="J5468">
        <v>1336</v>
      </c>
      <c r="K5468">
        <v>5</v>
      </c>
      <c r="L5468">
        <v>2</v>
      </c>
      <c r="M5468">
        <v>4008</v>
      </c>
      <c r="O5468" s="2" t="str">
        <f>TRIM(SampleSuperstore3[[#This Row],[City]])</f>
        <v>Parker</v>
      </c>
      <c r="P5468" s="2" t="str">
        <f>TRIM(SampleSuperstore3[[#This Row],[State]])</f>
        <v>Colorado</v>
      </c>
      <c r="Q5468" s="2" t="str">
        <f t="shared" si="85"/>
        <v>Parker Colorado</v>
      </c>
      <c r="R5468" s="6" t="s">
        <v>632</v>
      </c>
      <c r="S5468" s="2" t="s">
        <v>646</v>
      </c>
      <c r="T5468" s="2" t="s">
        <v>24</v>
      </c>
    </row>
    <row r="5469" spans="1:20" x14ac:dyDescent="0.3">
      <c r="A5469" t="s">
        <v>28</v>
      </c>
      <c r="B5469" t="s">
        <v>14</v>
      </c>
      <c r="C5469" t="s">
        <v>15</v>
      </c>
      <c r="D5469" t="s">
        <v>199</v>
      </c>
      <c r="E5469" t="s">
        <v>98</v>
      </c>
      <c r="F5469">
        <v>80134</v>
      </c>
      <c r="G5469" t="s">
        <v>25</v>
      </c>
      <c r="H5469" t="s">
        <v>26</v>
      </c>
      <c r="I5469" t="s">
        <v>32</v>
      </c>
      <c r="J5469">
        <v>78256</v>
      </c>
      <c r="K5469">
        <v>2</v>
      </c>
      <c r="L5469">
        <v>2</v>
      </c>
      <c r="M5469">
        <v>-176076</v>
      </c>
      <c r="O5469" s="2" t="str">
        <f>TRIM(SampleSuperstore3[[#This Row],[City]])</f>
        <v>Parker</v>
      </c>
      <c r="P5469" s="2" t="str">
        <f>TRIM(SampleSuperstore3[[#This Row],[State]])</f>
        <v>Colorado</v>
      </c>
      <c r="Q5469" s="2" t="str">
        <f t="shared" si="85"/>
        <v>Parker Colorado</v>
      </c>
      <c r="R5469" s="6" t="s">
        <v>130</v>
      </c>
      <c r="S5469" s="2" t="s">
        <v>104</v>
      </c>
      <c r="T5469" s="2"/>
    </row>
    <row r="5470" spans="1:20" x14ac:dyDescent="0.3">
      <c r="A5470" t="s">
        <v>28</v>
      </c>
      <c r="B5470" t="s">
        <v>14</v>
      </c>
      <c r="C5470" t="s">
        <v>15</v>
      </c>
      <c r="D5470" t="s">
        <v>199</v>
      </c>
      <c r="E5470" t="s">
        <v>98</v>
      </c>
      <c r="F5470">
        <v>80134</v>
      </c>
      <c r="G5470" t="s">
        <v>25</v>
      </c>
      <c r="H5470" t="s">
        <v>19</v>
      </c>
      <c r="I5470" t="s">
        <v>20</v>
      </c>
      <c r="J5470">
        <v>102018</v>
      </c>
      <c r="K5470">
        <v>7</v>
      </c>
      <c r="L5470">
        <v>7</v>
      </c>
      <c r="M5470">
        <v>-1836324</v>
      </c>
      <c r="O5470" s="2" t="str">
        <f>TRIM(SampleSuperstore3[[#This Row],[City]])</f>
        <v>Parker</v>
      </c>
      <c r="P5470" s="2" t="str">
        <f>TRIM(SampleSuperstore3[[#This Row],[State]])</f>
        <v>Colorado</v>
      </c>
      <c r="Q5470" s="2" t="str">
        <f t="shared" si="85"/>
        <v>Parker Colorado</v>
      </c>
      <c r="R5470" s="6" t="s">
        <v>199</v>
      </c>
      <c r="S5470" s="2" t="s">
        <v>98</v>
      </c>
      <c r="T5470" s="2"/>
    </row>
    <row r="5471" spans="1:20" x14ac:dyDescent="0.3">
      <c r="A5471" t="s">
        <v>168</v>
      </c>
      <c r="B5471" t="s">
        <v>22</v>
      </c>
      <c r="C5471" t="s">
        <v>15</v>
      </c>
      <c r="D5471" t="s">
        <v>53</v>
      </c>
      <c r="E5471" t="s">
        <v>54</v>
      </c>
      <c r="F5471">
        <v>68025</v>
      </c>
      <c r="G5471" t="s">
        <v>47</v>
      </c>
      <c r="H5471" t="s">
        <v>26</v>
      </c>
      <c r="I5471" t="s">
        <v>32</v>
      </c>
      <c r="J5471">
        <v>75068</v>
      </c>
      <c r="K5471">
        <v>2</v>
      </c>
      <c r="L5471">
        <v>0</v>
      </c>
      <c r="M5471">
        <v>37534</v>
      </c>
      <c r="O5471" s="2" t="str">
        <f>TRIM(SampleSuperstore3[[#This Row],[City]])</f>
        <v>Fremont</v>
      </c>
      <c r="P5471" s="2" t="str">
        <f>TRIM(SampleSuperstore3[[#This Row],[State]])</f>
        <v>Nebraska</v>
      </c>
      <c r="Q5471" s="2" t="str">
        <f t="shared" si="85"/>
        <v>Fremont Nebraska</v>
      </c>
      <c r="R5471" s="6" t="s">
        <v>199</v>
      </c>
      <c r="S5471" s="2" t="s">
        <v>98</v>
      </c>
      <c r="T5471" s="2"/>
    </row>
    <row r="5472" spans="1:20" x14ac:dyDescent="0.3">
      <c r="A5472" t="s">
        <v>62</v>
      </c>
      <c r="B5472" t="s">
        <v>44</v>
      </c>
      <c r="C5472" t="s">
        <v>15</v>
      </c>
      <c r="D5472" t="s">
        <v>439</v>
      </c>
      <c r="E5472" t="s">
        <v>68</v>
      </c>
      <c r="F5472">
        <v>55369</v>
      </c>
      <c r="G5472" t="s">
        <v>47</v>
      </c>
      <c r="H5472" t="s">
        <v>26</v>
      </c>
      <c r="I5472" t="s">
        <v>27</v>
      </c>
      <c r="J5472">
        <v>444</v>
      </c>
      <c r="K5472">
        <v>3</v>
      </c>
      <c r="L5472">
        <v>0</v>
      </c>
      <c r="M5472">
        <v>222</v>
      </c>
      <c r="O5472" s="2" t="str">
        <f>TRIM(SampleSuperstore3[[#This Row],[City]])</f>
        <v>Maple Grove</v>
      </c>
      <c r="P5472" s="2" t="str">
        <f>TRIM(SampleSuperstore3[[#This Row],[State]])</f>
        <v>Minnesota</v>
      </c>
      <c r="Q5472" s="2" t="str">
        <f t="shared" si="85"/>
        <v>Maple Grove Minnesota</v>
      </c>
      <c r="R5472" s="6" t="s">
        <v>199</v>
      </c>
      <c r="S5472" s="2" t="s">
        <v>98</v>
      </c>
      <c r="T5472" s="2"/>
    </row>
    <row r="5473" spans="1:20" x14ac:dyDescent="0.3">
      <c r="A5473" t="s">
        <v>62</v>
      </c>
      <c r="B5473" t="s">
        <v>44</v>
      </c>
      <c r="C5473" t="s">
        <v>15</v>
      </c>
      <c r="D5473" t="s">
        <v>439</v>
      </c>
      <c r="E5473" t="s">
        <v>68</v>
      </c>
      <c r="F5473">
        <v>55369</v>
      </c>
      <c r="G5473" t="s">
        <v>47</v>
      </c>
      <c r="H5473" t="s">
        <v>26</v>
      </c>
      <c r="I5473" t="s">
        <v>32</v>
      </c>
      <c r="J5473">
        <v>8455</v>
      </c>
      <c r="K5473">
        <v>5</v>
      </c>
      <c r="L5473">
        <v>0</v>
      </c>
      <c r="M5473">
        <v>228285</v>
      </c>
      <c r="O5473" s="2" t="str">
        <f>TRIM(SampleSuperstore3[[#This Row],[City]])</f>
        <v>Maple Grove</v>
      </c>
      <c r="P5473" s="2" t="str">
        <f>TRIM(SampleSuperstore3[[#This Row],[State]])</f>
        <v>Minnesota</v>
      </c>
      <c r="Q5473" s="2" t="str">
        <f t="shared" si="85"/>
        <v>Maple Grove Minnesota</v>
      </c>
      <c r="R5473" s="6" t="s">
        <v>53</v>
      </c>
      <c r="S5473" s="2" t="s">
        <v>54</v>
      </c>
      <c r="T5473" s="2"/>
    </row>
    <row r="5474" spans="1:20" x14ac:dyDescent="0.3">
      <c r="A5474" t="s">
        <v>62</v>
      </c>
      <c r="B5474" t="s">
        <v>44</v>
      </c>
      <c r="C5474" t="s">
        <v>15</v>
      </c>
      <c r="D5474" t="s">
        <v>439</v>
      </c>
      <c r="E5474" t="s">
        <v>68</v>
      </c>
      <c r="F5474">
        <v>55369</v>
      </c>
      <c r="G5474" t="s">
        <v>47</v>
      </c>
      <c r="H5474" t="s">
        <v>26</v>
      </c>
      <c r="I5474" t="s">
        <v>41</v>
      </c>
      <c r="J5474">
        <v>1794</v>
      </c>
      <c r="K5474">
        <v>3</v>
      </c>
      <c r="L5474">
        <v>0</v>
      </c>
      <c r="M5474">
        <v>87906</v>
      </c>
      <c r="O5474" s="2" t="str">
        <f>TRIM(SampleSuperstore3[[#This Row],[City]])</f>
        <v>Maple Grove</v>
      </c>
      <c r="P5474" s="2" t="str">
        <f>TRIM(SampleSuperstore3[[#This Row],[State]])</f>
        <v>Minnesota</v>
      </c>
      <c r="Q5474" s="2" t="str">
        <f t="shared" si="85"/>
        <v>Maple Grove Minnesota</v>
      </c>
      <c r="R5474" s="6" t="s">
        <v>750</v>
      </c>
      <c r="S5474" s="2" t="s">
        <v>667</v>
      </c>
      <c r="T5474" s="2" t="s">
        <v>68</v>
      </c>
    </row>
    <row r="5475" spans="1:20" x14ac:dyDescent="0.3">
      <c r="A5475" t="s">
        <v>28</v>
      </c>
      <c r="B5475" t="s">
        <v>14</v>
      </c>
      <c r="C5475" t="s">
        <v>15</v>
      </c>
      <c r="D5475" t="s">
        <v>114</v>
      </c>
      <c r="E5475" t="s">
        <v>72</v>
      </c>
      <c r="F5475">
        <v>19711</v>
      </c>
      <c r="G5475" t="s">
        <v>57</v>
      </c>
      <c r="H5475" t="s">
        <v>26</v>
      </c>
      <c r="I5475" t="s">
        <v>37</v>
      </c>
      <c r="J5475">
        <v>1284</v>
      </c>
      <c r="K5475">
        <v>3</v>
      </c>
      <c r="L5475">
        <v>0</v>
      </c>
      <c r="M5475">
        <v>62916</v>
      </c>
      <c r="O5475" s="2" t="str">
        <f>TRIM(SampleSuperstore3[[#This Row],[City]])</f>
        <v>Newark</v>
      </c>
      <c r="P5475" s="2" t="str">
        <f>TRIM(SampleSuperstore3[[#This Row],[State]])</f>
        <v>Delaware</v>
      </c>
      <c r="Q5475" s="2" t="str">
        <f t="shared" si="85"/>
        <v>Newark Delaware</v>
      </c>
      <c r="R5475" s="6" t="s">
        <v>750</v>
      </c>
      <c r="S5475" s="2" t="s">
        <v>667</v>
      </c>
      <c r="T5475" s="2" t="s">
        <v>68</v>
      </c>
    </row>
    <row r="5476" spans="1:20" x14ac:dyDescent="0.3">
      <c r="A5476" t="s">
        <v>28</v>
      </c>
      <c r="B5476" t="s">
        <v>22</v>
      </c>
      <c r="C5476" t="s">
        <v>15</v>
      </c>
      <c r="D5476" t="s">
        <v>180</v>
      </c>
      <c r="E5476" t="s">
        <v>30</v>
      </c>
      <c r="F5476">
        <v>33180</v>
      </c>
      <c r="G5476" t="s">
        <v>18</v>
      </c>
      <c r="H5476" t="s">
        <v>26</v>
      </c>
      <c r="I5476" t="s">
        <v>37</v>
      </c>
      <c r="J5476">
        <v>1869</v>
      </c>
      <c r="K5476">
        <v>1</v>
      </c>
      <c r="L5476">
        <v>7</v>
      </c>
      <c r="M5476">
        <v>-13083</v>
      </c>
      <c r="O5476" s="2" t="str">
        <f>TRIM(SampleSuperstore3[[#This Row],[City]])</f>
        <v>Miami</v>
      </c>
      <c r="P5476" s="2" t="str">
        <f>TRIM(SampleSuperstore3[[#This Row],[State]])</f>
        <v>Florida</v>
      </c>
      <c r="Q5476" s="2" t="str">
        <f t="shared" si="85"/>
        <v>Miami Florida</v>
      </c>
      <c r="R5476" s="6" t="s">
        <v>750</v>
      </c>
      <c r="S5476" s="2" t="s">
        <v>667</v>
      </c>
      <c r="T5476" s="2" t="s">
        <v>68</v>
      </c>
    </row>
    <row r="5477" spans="1:20" x14ac:dyDescent="0.3">
      <c r="A5477" t="s">
        <v>28</v>
      </c>
      <c r="B5477" t="s">
        <v>22</v>
      </c>
      <c r="C5477" t="s">
        <v>15</v>
      </c>
      <c r="D5477" t="s">
        <v>144</v>
      </c>
      <c r="E5477" t="s">
        <v>24</v>
      </c>
      <c r="F5477">
        <v>92105</v>
      </c>
      <c r="G5477" t="s">
        <v>25</v>
      </c>
      <c r="H5477" t="s">
        <v>35</v>
      </c>
      <c r="I5477" t="s">
        <v>36</v>
      </c>
      <c r="J5477">
        <v>103192</v>
      </c>
      <c r="K5477">
        <v>1</v>
      </c>
      <c r="L5477">
        <v>2</v>
      </c>
      <c r="M5477">
        <v>116091</v>
      </c>
      <c r="O5477" s="2" t="str">
        <f>TRIM(SampleSuperstore3[[#This Row],[City]])</f>
        <v>San Diego</v>
      </c>
      <c r="P5477" s="2" t="str">
        <f>TRIM(SampleSuperstore3[[#This Row],[State]])</f>
        <v>California</v>
      </c>
      <c r="Q5477" s="2" t="str">
        <f t="shared" si="85"/>
        <v>San Diego California</v>
      </c>
      <c r="R5477" s="6" t="s">
        <v>114</v>
      </c>
      <c r="S5477" s="2" t="s">
        <v>72</v>
      </c>
      <c r="T5477" s="2"/>
    </row>
    <row r="5478" spans="1:20" x14ac:dyDescent="0.3">
      <c r="A5478" t="s">
        <v>28</v>
      </c>
      <c r="B5478" t="s">
        <v>22</v>
      </c>
      <c r="C5478" t="s">
        <v>15</v>
      </c>
      <c r="D5478" t="s">
        <v>144</v>
      </c>
      <c r="E5478" t="s">
        <v>24</v>
      </c>
      <c r="F5478">
        <v>92105</v>
      </c>
      <c r="G5478" t="s">
        <v>25</v>
      </c>
      <c r="H5478" t="s">
        <v>35</v>
      </c>
      <c r="I5478" t="s">
        <v>59</v>
      </c>
      <c r="J5478">
        <v>36</v>
      </c>
      <c r="K5478">
        <v>2</v>
      </c>
      <c r="L5478">
        <v>0</v>
      </c>
      <c r="M5478">
        <v>648</v>
      </c>
      <c r="O5478" s="2" t="str">
        <f>TRIM(SampleSuperstore3[[#This Row],[City]])</f>
        <v>San Diego</v>
      </c>
      <c r="P5478" s="2" t="str">
        <f>TRIM(SampleSuperstore3[[#This Row],[State]])</f>
        <v>California</v>
      </c>
      <c r="Q5478" s="2" t="str">
        <f t="shared" si="85"/>
        <v>San Diego California</v>
      </c>
      <c r="R5478" s="6" t="s">
        <v>180</v>
      </c>
      <c r="S5478" s="2" t="s">
        <v>30</v>
      </c>
      <c r="T5478" s="2"/>
    </row>
    <row r="5479" spans="1:20" x14ac:dyDescent="0.3">
      <c r="A5479" t="s">
        <v>28</v>
      </c>
      <c r="B5479" t="s">
        <v>22</v>
      </c>
      <c r="C5479" t="s">
        <v>15</v>
      </c>
      <c r="D5479" t="s">
        <v>144</v>
      </c>
      <c r="E5479" t="s">
        <v>24</v>
      </c>
      <c r="F5479">
        <v>92105</v>
      </c>
      <c r="G5479" t="s">
        <v>25</v>
      </c>
      <c r="H5479" t="s">
        <v>35</v>
      </c>
      <c r="I5479" t="s">
        <v>59</v>
      </c>
      <c r="J5479">
        <v>23996</v>
      </c>
      <c r="K5479">
        <v>4</v>
      </c>
      <c r="L5479">
        <v>0</v>
      </c>
      <c r="M5479">
        <v>1151808</v>
      </c>
      <c r="O5479" s="2" t="str">
        <f>TRIM(SampleSuperstore3[[#This Row],[City]])</f>
        <v>San Diego</v>
      </c>
      <c r="P5479" s="2" t="str">
        <f>TRIM(SampleSuperstore3[[#This Row],[State]])</f>
        <v>California</v>
      </c>
      <c r="Q5479" s="2" t="str">
        <f t="shared" si="85"/>
        <v>San Diego California</v>
      </c>
      <c r="R5479" s="6" t="s">
        <v>632</v>
      </c>
      <c r="S5479" s="2" t="s">
        <v>646</v>
      </c>
      <c r="T5479" s="2" t="s">
        <v>24</v>
      </c>
    </row>
    <row r="5480" spans="1:20" x14ac:dyDescent="0.3">
      <c r="A5480" t="s">
        <v>28</v>
      </c>
      <c r="B5480" t="s">
        <v>22</v>
      </c>
      <c r="C5480" t="s">
        <v>15</v>
      </c>
      <c r="D5480" t="s">
        <v>144</v>
      </c>
      <c r="E5480" t="s">
        <v>24</v>
      </c>
      <c r="F5480">
        <v>92105</v>
      </c>
      <c r="G5480" t="s">
        <v>25</v>
      </c>
      <c r="H5480" t="s">
        <v>26</v>
      </c>
      <c r="I5480" t="s">
        <v>32</v>
      </c>
      <c r="J5480">
        <v>4068</v>
      </c>
      <c r="K5480">
        <v>2</v>
      </c>
      <c r="L5480">
        <v>0</v>
      </c>
      <c r="M5480">
        <v>4068</v>
      </c>
      <c r="O5480" s="2" t="str">
        <f>TRIM(SampleSuperstore3[[#This Row],[City]])</f>
        <v>San Diego</v>
      </c>
      <c r="P5480" s="2" t="str">
        <f>TRIM(SampleSuperstore3[[#This Row],[State]])</f>
        <v>California</v>
      </c>
      <c r="Q5480" s="2" t="str">
        <f t="shared" si="85"/>
        <v>San Diego California</v>
      </c>
      <c r="R5480" s="6" t="s">
        <v>632</v>
      </c>
      <c r="S5480" s="2" t="s">
        <v>646</v>
      </c>
      <c r="T5480" s="2" t="s">
        <v>24</v>
      </c>
    </row>
    <row r="5481" spans="1:20" x14ac:dyDescent="0.3">
      <c r="A5481" t="s">
        <v>28</v>
      </c>
      <c r="B5481" t="s">
        <v>14</v>
      </c>
      <c r="C5481" t="s">
        <v>15</v>
      </c>
      <c r="D5481" t="s">
        <v>180</v>
      </c>
      <c r="E5481" t="s">
        <v>30</v>
      </c>
      <c r="F5481">
        <v>33142</v>
      </c>
      <c r="G5481" t="s">
        <v>18</v>
      </c>
      <c r="H5481" t="s">
        <v>19</v>
      </c>
      <c r="I5481" t="s">
        <v>21</v>
      </c>
      <c r="J5481">
        <v>419136</v>
      </c>
      <c r="K5481">
        <v>4</v>
      </c>
      <c r="L5481">
        <v>2</v>
      </c>
      <c r="M5481">
        <v>-681096</v>
      </c>
      <c r="O5481" s="2" t="str">
        <f>TRIM(SampleSuperstore3[[#This Row],[City]])</f>
        <v>Miami</v>
      </c>
      <c r="P5481" s="2" t="str">
        <f>TRIM(SampleSuperstore3[[#This Row],[State]])</f>
        <v>Florida</v>
      </c>
      <c r="Q5481" s="2" t="str">
        <f t="shared" si="85"/>
        <v>Miami Florida</v>
      </c>
      <c r="R5481" s="6" t="s">
        <v>632</v>
      </c>
      <c r="S5481" s="2" t="s">
        <v>646</v>
      </c>
      <c r="T5481" s="2" t="s">
        <v>24</v>
      </c>
    </row>
    <row r="5482" spans="1:20" x14ac:dyDescent="0.3">
      <c r="A5482" t="s">
        <v>28</v>
      </c>
      <c r="B5482" t="s">
        <v>14</v>
      </c>
      <c r="C5482" t="s">
        <v>15</v>
      </c>
      <c r="D5482" t="s">
        <v>180</v>
      </c>
      <c r="E5482" t="s">
        <v>30</v>
      </c>
      <c r="F5482">
        <v>33178</v>
      </c>
      <c r="G5482" t="s">
        <v>18</v>
      </c>
      <c r="H5482" t="s">
        <v>26</v>
      </c>
      <c r="I5482" t="s">
        <v>60</v>
      </c>
      <c r="J5482">
        <v>23472</v>
      </c>
      <c r="K5482">
        <v>3</v>
      </c>
      <c r="L5482">
        <v>2</v>
      </c>
      <c r="M5482">
        <v>76284</v>
      </c>
      <c r="O5482" s="2" t="str">
        <f>TRIM(SampleSuperstore3[[#This Row],[City]])</f>
        <v>Miami</v>
      </c>
      <c r="P5482" s="2" t="str">
        <f>TRIM(SampleSuperstore3[[#This Row],[State]])</f>
        <v>Florida</v>
      </c>
      <c r="Q5482" s="2" t="str">
        <f t="shared" si="85"/>
        <v>Miami Florida</v>
      </c>
      <c r="R5482" s="6" t="s">
        <v>632</v>
      </c>
      <c r="S5482" s="2" t="s">
        <v>646</v>
      </c>
      <c r="T5482" s="2" t="s">
        <v>24</v>
      </c>
    </row>
    <row r="5483" spans="1:20" x14ac:dyDescent="0.3">
      <c r="A5483" t="s">
        <v>28</v>
      </c>
      <c r="B5483" t="s">
        <v>44</v>
      </c>
      <c r="C5483" t="s">
        <v>15</v>
      </c>
      <c r="D5483" t="s">
        <v>122</v>
      </c>
      <c r="E5483" t="s">
        <v>46</v>
      </c>
      <c r="F5483">
        <v>78207</v>
      </c>
      <c r="G5483" t="s">
        <v>47</v>
      </c>
      <c r="H5483" t="s">
        <v>26</v>
      </c>
      <c r="I5483" t="s">
        <v>37</v>
      </c>
      <c r="J5483">
        <v>3592</v>
      </c>
      <c r="K5483">
        <v>4</v>
      </c>
      <c r="L5483">
        <v>8</v>
      </c>
      <c r="M5483">
        <v>-6286</v>
      </c>
      <c r="O5483" s="2" t="str">
        <f>TRIM(SampleSuperstore3[[#This Row],[City]])</f>
        <v>San Antonio</v>
      </c>
      <c r="P5483" s="2" t="str">
        <f>TRIM(SampleSuperstore3[[#This Row],[State]])</f>
        <v>Texas</v>
      </c>
      <c r="Q5483" s="2" t="str">
        <f t="shared" si="85"/>
        <v>San Antonio Texas</v>
      </c>
      <c r="R5483" s="6" t="s">
        <v>180</v>
      </c>
      <c r="S5483" s="2" t="s">
        <v>30</v>
      </c>
      <c r="T5483" s="2"/>
    </row>
    <row r="5484" spans="1:20" x14ac:dyDescent="0.3">
      <c r="A5484" t="s">
        <v>13</v>
      </c>
      <c r="B5484" t="s">
        <v>22</v>
      </c>
      <c r="C5484" t="s">
        <v>15</v>
      </c>
      <c r="D5484" t="s">
        <v>189</v>
      </c>
      <c r="E5484" t="s">
        <v>30</v>
      </c>
      <c r="F5484">
        <v>32216</v>
      </c>
      <c r="G5484" t="s">
        <v>18</v>
      </c>
      <c r="H5484" t="s">
        <v>35</v>
      </c>
      <c r="I5484" t="s">
        <v>36</v>
      </c>
      <c r="J5484">
        <v>23976</v>
      </c>
      <c r="K5484">
        <v>3</v>
      </c>
      <c r="L5484">
        <v>2</v>
      </c>
      <c r="M5484">
        <v>-56943</v>
      </c>
      <c r="O5484" s="2" t="str">
        <f>TRIM(SampleSuperstore3[[#This Row],[City]])</f>
        <v>Jacksonville</v>
      </c>
      <c r="P5484" s="2" t="str">
        <f>TRIM(SampleSuperstore3[[#This Row],[State]])</f>
        <v>Florida</v>
      </c>
      <c r="Q5484" s="2" t="str">
        <f t="shared" si="85"/>
        <v>Jacksonville Florida</v>
      </c>
      <c r="R5484" s="6" t="s">
        <v>180</v>
      </c>
      <c r="S5484" s="2" t="s">
        <v>30</v>
      </c>
      <c r="T5484" s="2"/>
    </row>
    <row r="5485" spans="1:20" x14ac:dyDescent="0.3">
      <c r="A5485" t="s">
        <v>13</v>
      </c>
      <c r="B5485" t="s">
        <v>22</v>
      </c>
      <c r="C5485" t="s">
        <v>15</v>
      </c>
      <c r="D5485" t="s">
        <v>189</v>
      </c>
      <c r="E5485" t="s">
        <v>30</v>
      </c>
      <c r="F5485">
        <v>32216</v>
      </c>
      <c r="G5485" t="s">
        <v>18</v>
      </c>
      <c r="H5485" t="s">
        <v>26</v>
      </c>
      <c r="I5485" t="s">
        <v>27</v>
      </c>
      <c r="J5485">
        <v>6264</v>
      </c>
      <c r="K5485">
        <v>3</v>
      </c>
      <c r="L5485">
        <v>2</v>
      </c>
      <c r="M5485">
        <v>20358</v>
      </c>
      <c r="O5485" s="2" t="str">
        <f>TRIM(SampleSuperstore3[[#This Row],[City]])</f>
        <v>Jacksonville</v>
      </c>
      <c r="P5485" s="2" t="str">
        <f>TRIM(SampleSuperstore3[[#This Row],[State]])</f>
        <v>Florida</v>
      </c>
      <c r="Q5485" s="2" t="str">
        <f t="shared" si="85"/>
        <v>Jacksonville Florida</v>
      </c>
      <c r="R5485" s="6" t="s">
        <v>632</v>
      </c>
      <c r="S5485" s="2" t="s">
        <v>641</v>
      </c>
      <c r="T5485" s="2" t="s">
        <v>46</v>
      </c>
    </row>
    <row r="5486" spans="1:20" x14ac:dyDescent="0.3">
      <c r="A5486" t="s">
        <v>13</v>
      </c>
      <c r="B5486" t="s">
        <v>22</v>
      </c>
      <c r="C5486" t="s">
        <v>15</v>
      </c>
      <c r="D5486" t="s">
        <v>189</v>
      </c>
      <c r="E5486" t="s">
        <v>30</v>
      </c>
      <c r="F5486">
        <v>32216</v>
      </c>
      <c r="G5486" t="s">
        <v>18</v>
      </c>
      <c r="H5486" t="s">
        <v>26</v>
      </c>
      <c r="I5486" t="s">
        <v>38</v>
      </c>
      <c r="J5486">
        <v>20808</v>
      </c>
      <c r="K5486">
        <v>3</v>
      </c>
      <c r="L5486">
        <v>2</v>
      </c>
      <c r="M5486">
        <v>18207</v>
      </c>
      <c r="O5486" s="2" t="str">
        <f>TRIM(SampleSuperstore3[[#This Row],[City]])</f>
        <v>Jacksonville</v>
      </c>
      <c r="P5486" s="2" t="str">
        <f>TRIM(SampleSuperstore3[[#This Row],[State]])</f>
        <v>Florida</v>
      </c>
      <c r="Q5486" s="2" t="str">
        <f t="shared" si="85"/>
        <v>Jacksonville Florida</v>
      </c>
      <c r="R5486" s="6" t="s">
        <v>189</v>
      </c>
      <c r="S5486" s="2" t="s">
        <v>30</v>
      </c>
      <c r="T5486" s="2"/>
    </row>
    <row r="5487" spans="1:20" x14ac:dyDescent="0.3">
      <c r="A5487" t="s">
        <v>13</v>
      </c>
      <c r="B5487" t="s">
        <v>22</v>
      </c>
      <c r="C5487" t="s">
        <v>15</v>
      </c>
      <c r="D5487" t="s">
        <v>189</v>
      </c>
      <c r="E5487" t="s">
        <v>30</v>
      </c>
      <c r="F5487">
        <v>32216</v>
      </c>
      <c r="G5487" t="s">
        <v>18</v>
      </c>
      <c r="H5487" t="s">
        <v>19</v>
      </c>
      <c r="I5487" t="s">
        <v>21</v>
      </c>
      <c r="J5487">
        <v>218352</v>
      </c>
      <c r="K5487">
        <v>3</v>
      </c>
      <c r="L5487">
        <v>2</v>
      </c>
      <c r="M5487">
        <v>-191058</v>
      </c>
      <c r="O5487" s="2" t="str">
        <f>TRIM(SampleSuperstore3[[#This Row],[City]])</f>
        <v>Jacksonville</v>
      </c>
      <c r="P5487" s="2" t="str">
        <f>TRIM(SampleSuperstore3[[#This Row],[State]])</f>
        <v>Florida</v>
      </c>
      <c r="Q5487" s="2" t="str">
        <f t="shared" si="85"/>
        <v>Jacksonville Florida</v>
      </c>
      <c r="R5487" s="6" t="s">
        <v>189</v>
      </c>
      <c r="S5487" s="2" t="s">
        <v>30</v>
      </c>
      <c r="T5487" s="2"/>
    </row>
    <row r="5488" spans="1:20" x14ac:dyDescent="0.3">
      <c r="A5488" t="s">
        <v>62</v>
      </c>
      <c r="B5488" t="s">
        <v>14</v>
      </c>
      <c r="C5488" t="s">
        <v>15</v>
      </c>
      <c r="D5488" t="s">
        <v>61</v>
      </c>
      <c r="E5488" t="s">
        <v>46</v>
      </c>
      <c r="F5488">
        <v>77070</v>
      </c>
      <c r="G5488" t="s">
        <v>47</v>
      </c>
      <c r="H5488" t="s">
        <v>26</v>
      </c>
      <c r="I5488" t="s">
        <v>32</v>
      </c>
      <c r="J5488">
        <v>1816</v>
      </c>
      <c r="K5488">
        <v>2</v>
      </c>
      <c r="L5488">
        <v>2</v>
      </c>
      <c r="M5488">
        <v>1816</v>
      </c>
      <c r="O5488" s="2" t="str">
        <f>TRIM(SampleSuperstore3[[#This Row],[City]])</f>
        <v>Houston</v>
      </c>
      <c r="P5488" s="2" t="str">
        <f>TRIM(SampleSuperstore3[[#This Row],[State]])</f>
        <v>Texas</v>
      </c>
      <c r="Q5488" s="2" t="str">
        <f t="shared" si="85"/>
        <v>Houston Texas</v>
      </c>
      <c r="R5488" s="6" t="s">
        <v>189</v>
      </c>
      <c r="S5488" s="2" t="s">
        <v>30</v>
      </c>
      <c r="T5488" s="2"/>
    </row>
    <row r="5489" spans="1:22" x14ac:dyDescent="0.3">
      <c r="A5489" t="s">
        <v>168</v>
      </c>
      <c r="B5489" t="s">
        <v>44</v>
      </c>
      <c r="C5489" t="s">
        <v>15</v>
      </c>
      <c r="D5489" t="s">
        <v>52</v>
      </c>
      <c r="E5489" t="s">
        <v>24</v>
      </c>
      <c r="F5489">
        <v>94122</v>
      </c>
      <c r="G5489" t="s">
        <v>25</v>
      </c>
      <c r="H5489" t="s">
        <v>26</v>
      </c>
      <c r="I5489" t="s">
        <v>110</v>
      </c>
      <c r="J5489">
        <v>736</v>
      </c>
      <c r="K5489">
        <v>2</v>
      </c>
      <c r="L5489">
        <v>0</v>
      </c>
      <c r="M5489">
        <v>1472</v>
      </c>
      <c r="O5489" s="2" t="str">
        <f>TRIM(SampleSuperstore3[[#This Row],[City]])</f>
        <v>San Francisco</v>
      </c>
      <c r="P5489" s="2" t="str">
        <f>TRIM(SampleSuperstore3[[#This Row],[State]])</f>
        <v>California</v>
      </c>
      <c r="Q5489" s="2" t="str">
        <f t="shared" si="85"/>
        <v>San Francisco California</v>
      </c>
      <c r="R5489" s="6" t="s">
        <v>189</v>
      </c>
      <c r="S5489" s="2" t="s">
        <v>30</v>
      </c>
      <c r="T5489" s="2"/>
    </row>
    <row r="5490" spans="1:22" x14ac:dyDescent="0.3">
      <c r="A5490" t="s">
        <v>168</v>
      </c>
      <c r="B5490" t="s">
        <v>44</v>
      </c>
      <c r="C5490" t="s">
        <v>15</v>
      </c>
      <c r="D5490" t="s">
        <v>52</v>
      </c>
      <c r="E5490" t="s">
        <v>24</v>
      </c>
      <c r="F5490">
        <v>94122</v>
      </c>
      <c r="G5490" t="s">
        <v>25</v>
      </c>
      <c r="H5490" t="s">
        <v>26</v>
      </c>
      <c r="I5490" t="s">
        <v>27</v>
      </c>
      <c r="J5490">
        <v>414</v>
      </c>
      <c r="K5490">
        <v>4</v>
      </c>
      <c r="L5490">
        <v>0</v>
      </c>
      <c r="M5490">
        <v>19872</v>
      </c>
      <c r="O5490" s="2" t="str">
        <f>TRIM(SampleSuperstore3[[#This Row],[City]])</f>
        <v>San Francisco</v>
      </c>
      <c r="P5490" s="2" t="str">
        <f>TRIM(SampleSuperstore3[[#This Row],[State]])</f>
        <v>California</v>
      </c>
      <c r="Q5490" s="2" t="str">
        <f t="shared" si="85"/>
        <v>San Francisco California</v>
      </c>
      <c r="R5490" s="6" t="s">
        <v>61</v>
      </c>
      <c r="S5490" s="2" t="s">
        <v>46</v>
      </c>
      <c r="T5490" s="2"/>
    </row>
    <row r="5491" spans="1:22" x14ac:dyDescent="0.3">
      <c r="A5491" t="s">
        <v>168</v>
      </c>
      <c r="B5491" t="s">
        <v>44</v>
      </c>
      <c r="C5491" t="s">
        <v>15</v>
      </c>
      <c r="D5491" t="s">
        <v>52</v>
      </c>
      <c r="E5491" t="s">
        <v>24</v>
      </c>
      <c r="F5491">
        <v>94122</v>
      </c>
      <c r="G5491" t="s">
        <v>25</v>
      </c>
      <c r="H5491" t="s">
        <v>19</v>
      </c>
      <c r="I5491" t="s">
        <v>20</v>
      </c>
      <c r="J5491">
        <v>411332</v>
      </c>
      <c r="K5491">
        <v>4</v>
      </c>
      <c r="L5491">
        <v>15</v>
      </c>
      <c r="M5491">
        <v>-48392</v>
      </c>
      <c r="O5491" s="2" t="str">
        <f>TRIM(SampleSuperstore3[[#This Row],[City]])</f>
        <v>San Francisco</v>
      </c>
      <c r="P5491" s="2" t="str">
        <f>TRIM(SampleSuperstore3[[#This Row],[State]])</f>
        <v>California</v>
      </c>
      <c r="Q5491" s="2" t="str">
        <f t="shared" si="85"/>
        <v>San Francisco California</v>
      </c>
      <c r="R5491" s="6" t="s">
        <v>632</v>
      </c>
      <c r="S5491" s="2" t="s">
        <v>633</v>
      </c>
      <c r="T5491" s="2" t="s">
        <v>24</v>
      </c>
    </row>
    <row r="5492" spans="1:22" x14ac:dyDescent="0.3">
      <c r="A5492" t="s">
        <v>28</v>
      </c>
      <c r="B5492" t="s">
        <v>22</v>
      </c>
      <c r="C5492" t="s">
        <v>15</v>
      </c>
      <c r="D5492" t="s">
        <v>55</v>
      </c>
      <c r="E5492" t="s">
        <v>56</v>
      </c>
      <c r="F5492">
        <v>19140</v>
      </c>
      <c r="G5492" t="s">
        <v>57</v>
      </c>
      <c r="H5492" t="s">
        <v>26</v>
      </c>
      <c r="I5492" t="s">
        <v>37</v>
      </c>
      <c r="J5492">
        <v>7656</v>
      </c>
      <c r="K5492">
        <v>4</v>
      </c>
      <c r="L5492">
        <v>7</v>
      </c>
      <c r="M5492">
        <v>-61248</v>
      </c>
      <c r="O5492" s="2" t="str">
        <f>TRIM(SampleSuperstore3[[#This Row],[City]])</f>
        <v>Philadelphia</v>
      </c>
      <c r="P5492" s="2" t="str">
        <f>TRIM(SampleSuperstore3[[#This Row],[State]])</f>
        <v>Pennsylvania</v>
      </c>
      <c r="Q5492" s="2" t="str">
        <f t="shared" si="85"/>
        <v>Philadelphia Pennsylvania</v>
      </c>
      <c r="R5492" s="6" t="s">
        <v>632</v>
      </c>
      <c r="S5492" s="2" t="s">
        <v>633</v>
      </c>
      <c r="T5492" s="2" t="s">
        <v>24</v>
      </c>
    </row>
    <row r="5493" spans="1:22" x14ac:dyDescent="0.3">
      <c r="A5493" t="s">
        <v>28</v>
      </c>
      <c r="B5493" t="s">
        <v>14</v>
      </c>
      <c r="C5493" t="s">
        <v>15</v>
      </c>
      <c r="D5493" t="s">
        <v>378</v>
      </c>
      <c r="E5493" t="s">
        <v>104</v>
      </c>
      <c r="F5493">
        <v>43302</v>
      </c>
      <c r="G5493" t="s">
        <v>57</v>
      </c>
      <c r="H5493" t="s">
        <v>35</v>
      </c>
      <c r="I5493" t="s">
        <v>59</v>
      </c>
      <c r="J5493">
        <v>6392</v>
      </c>
      <c r="K5493">
        <v>2</v>
      </c>
      <c r="L5493">
        <v>2</v>
      </c>
      <c r="M5493">
        <v>19176</v>
      </c>
      <c r="O5493" s="2" t="str">
        <f>TRIM(SampleSuperstore3[[#This Row],[City]])</f>
        <v>Marion</v>
      </c>
      <c r="P5493" s="2" t="str">
        <f>TRIM(SampleSuperstore3[[#This Row],[State]])</f>
        <v>Ohio</v>
      </c>
      <c r="Q5493" s="2" t="str">
        <f t="shared" si="85"/>
        <v>Marion Ohio</v>
      </c>
      <c r="R5493" s="6" t="s">
        <v>632</v>
      </c>
      <c r="S5493" s="2" t="s">
        <v>633</v>
      </c>
      <c r="T5493" s="2" t="s">
        <v>24</v>
      </c>
    </row>
    <row r="5494" spans="1:22" x14ac:dyDescent="0.3">
      <c r="A5494" t="s">
        <v>13</v>
      </c>
      <c r="B5494" t="s">
        <v>14</v>
      </c>
      <c r="C5494" t="s">
        <v>15</v>
      </c>
      <c r="D5494" t="s">
        <v>75</v>
      </c>
      <c r="E5494" t="s">
        <v>76</v>
      </c>
      <c r="F5494">
        <v>10024</v>
      </c>
      <c r="G5494" t="s">
        <v>57</v>
      </c>
      <c r="H5494" t="s">
        <v>26</v>
      </c>
      <c r="I5494" t="s">
        <v>34</v>
      </c>
      <c r="J5494">
        <v>656</v>
      </c>
      <c r="K5494">
        <v>2</v>
      </c>
      <c r="L5494">
        <v>0</v>
      </c>
      <c r="M5494">
        <v>19024</v>
      </c>
      <c r="O5494" s="2" t="str">
        <f>TRIM(SampleSuperstore3[[#This Row],[City]])</f>
        <v>New York City</v>
      </c>
      <c r="P5494" s="2" t="str">
        <f>TRIM(SampleSuperstore3[[#This Row],[State]])</f>
        <v>New York</v>
      </c>
      <c r="Q5494" s="2" t="str">
        <f t="shared" si="85"/>
        <v>New York City New York</v>
      </c>
      <c r="R5494" s="6" t="s">
        <v>55</v>
      </c>
      <c r="S5494" s="2" t="s">
        <v>56</v>
      </c>
      <c r="T5494" s="2"/>
    </row>
    <row r="5495" spans="1:22" x14ac:dyDescent="0.3">
      <c r="A5495" t="s">
        <v>13</v>
      </c>
      <c r="B5495" t="s">
        <v>14</v>
      </c>
      <c r="C5495" t="s">
        <v>15</v>
      </c>
      <c r="D5495" t="s">
        <v>75</v>
      </c>
      <c r="E5495" t="s">
        <v>76</v>
      </c>
      <c r="F5495">
        <v>10024</v>
      </c>
      <c r="G5495" t="s">
        <v>57</v>
      </c>
      <c r="H5495" t="s">
        <v>26</v>
      </c>
      <c r="I5495" t="s">
        <v>27</v>
      </c>
      <c r="J5495">
        <v>783</v>
      </c>
      <c r="K5495">
        <v>3</v>
      </c>
      <c r="L5495">
        <v>0</v>
      </c>
      <c r="M5495">
        <v>36018</v>
      </c>
      <c r="O5495" s="2" t="str">
        <f>TRIM(SampleSuperstore3[[#This Row],[City]])</f>
        <v>New York City</v>
      </c>
      <c r="P5495" s="2" t="str">
        <f>TRIM(SampleSuperstore3[[#This Row],[State]])</f>
        <v>New York</v>
      </c>
      <c r="Q5495" s="2" t="str">
        <f t="shared" si="85"/>
        <v>New York City New York</v>
      </c>
      <c r="R5495" s="6" t="s">
        <v>378</v>
      </c>
      <c r="S5495" s="2" t="s">
        <v>104</v>
      </c>
      <c r="T5495" s="2"/>
    </row>
    <row r="5496" spans="1:22" x14ac:dyDescent="0.3">
      <c r="A5496" t="s">
        <v>13</v>
      </c>
      <c r="B5496" t="s">
        <v>14</v>
      </c>
      <c r="C5496" t="s">
        <v>15</v>
      </c>
      <c r="D5496" t="s">
        <v>75</v>
      </c>
      <c r="E5496" t="s">
        <v>76</v>
      </c>
      <c r="F5496">
        <v>10024</v>
      </c>
      <c r="G5496" t="s">
        <v>57</v>
      </c>
      <c r="H5496" t="s">
        <v>35</v>
      </c>
      <c r="I5496" t="s">
        <v>59</v>
      </c>
      <c r="J5496">
        <v>419</v>
      </c>
      <c r="K5496">
        <v>2</v>
      </c>
      <c r="L5496">
        <v>0</v>
      </c>
      <c r="M5496">
        <v>8799</v>
      </c>
      <c r="O5496" s="2" t="str">
        <f>TRIM(SampleSuperstore3[[#This Row],[City]])</f>
        <v>New York City</v>
      </c>
      <c r="P5496" s="2" t="str">
        <f>TRIM(SampleSuperstore3[[#This Row],[State]])</f>
        <v>New York</v>
      </c>
      <c r="Q5496" s="2" t="str">
        <f t="shared" si="85"/>
        <v>New York City New York</v>
      </c>
      <c r="R5496" s="6" t="s">
        <v>634</v>
      </c>
      <c r="S5496" s="2" t="s">
        <v>369</v>
      </c>
      <c r="T5496" s="2" t="s">
        <v>3</v>
      </c>
      <c r="U5496" t="s">
        <v>634</v>
      </c>
      <c r="V5496" t="s">
        <v>369</v>
      </c>
    </row>
    <row r="5497" spans="1:22" x14ac:dyDescent="0.3">
      <c r="A5497" t="s">
        <v>13</v>
      </c>
      <c r="B5497" t="s">
        <v>14</v>
      </c>
      <c r="C5497" t="s">
        <v>15</v>
      </c>
      <c r="D5497" t="s">
        <v>75</v>
      </c>
      <c r="E5497" t="s">
        <v>76</v>
      </c>
      <c r="F5497">
        <v>10024</v>
      </c>
      <c r="G5497" t="s">
        <v>57</v>
      </c>
      <c r="H5497" t="s">
        <v>19</v>
      </c>
      <c r="I5497" t="s">
        <v>21</v>
      </c>
      <c r="J5497">
        <v>664146</v>
      </c>
      <c r="K5497">
        <v>6</v>
      </c>
      <c r="L5497">
        <v>1</v>
      </c>
      <c r="M5497">
        <v>885528</v>
      </c>
      <c r="O5497" s="2" t="str">
        <f>TRIM(SampleSuperstore3[[#This Row],[City]])</f>
        <v>New York City</v>
      </c>
      <c r="P5497" s="2" t="str">
        <f>TRIM(SampleSuperstore3[[#This Row],[State]])</f>
        <v>New York</v>
      </c>
      <c r="Q5497" s="2" t="str">
        <f t="shared" si="85"/>
        <v>New York City New York</v>
      </c>
      <c r="R5497" s="6" t="s">
        <v>634</v>
      </c>
      <c r="S5497" s="2" t="s">
        <v>369</v>
      </c>
      <c r="T5497" s="2" t="s">
        <v>3</v>
      </c>
      <c r="U5497" t="s">
        <v>634</v>
      </c>
      <c r="V5497" t="s">
        <v>369</v>
      </c>
    </row>
    <row r="5498" spans="1:22" x14ac:dyDescent="0.3">
      <c r="A5498" t="s">
        <v>13</v>
      </c>
      <c r="B5498" t="s">
        <v>14</v>
      </c>
      <c r="C5498" t="s">
        <v>15</v>
      </c>
      <c r="D5498" t="s">
        <v>75</v>
      </c>
      <c r="E5498" t="s">
        <v>76</v>
      </c>
      <c r="F5498">
        <v>10024</v>
      </c>
      <c r="G5498" t="s">
        <v>57</v>
      </c>
      <c r="H5498" t="s">
        <v>26</v>
      </c>
      <c r="I5498" t="s">
        <v>41</v>
      </c>
      <c r="J5498">
        <v>896</v>
      </c>
      <c r="K5498">
        <v>2</v>
      </c>
      <c r="L5498">
        <v>0</v>
      </c>
      <c r="M5498">
        <v>43904</v>
      </c>
      <c r="O5498" s="2" t="str">
        <f>TRIM(SampleSuperstore3[[#This Row],[City]])</f>
        <v>New York City</v>
      </c>
      <c r="P5498" s="2" t="str">
        <f>TRIM(SampleSuperstore3[[#This Row],[State]])</f>
        <v>New York</v>
      </c>
      <c r="Q5498" s="2" t="str">
        <f t="shared" si="85"/>
        <v>New York City New York</v>
      </c>
      <c r="R5498" s="6" t="s">
        <v>634</v>
      </c>
      <c r="S5498" s="2" t="s">
        <v>369</v>
      </c>
      <c r="T5498" s="2" t="s">
        <v>3</v>
      </c>
      <c r="U5498" t="s">
        <v>634</v>
      </c>
      <c r="V5498" t="s">
        <v>369</v>
      </c>
    </row>
    <row r="5499" spans="1:22" x14ac:dyDescent="0.3">
      <c r="A5499" t="s">
        <v>28</v>
      </c>
      <c r="B5499" t="s">
        <v>22</v>
      </c>
      <c r="C5499" t="s">
        <v>15</v>
      </c>
      <c r="D5499" t="s">
        <v>55</v>
      </c>
      <c r="E5499" t="s">
        <v>56</v>
      </c>
      <c r="F5499">
        <v>19140</v>
      </c>
      <c r="G5499" t="s">
        <v>57</v>
      </c>
      <c r="H5499" t="s">
        <v>19</v>
      </c>
      <c r="I5499" t="s">
        <v>33</v>
      </c>
      <c r="J5499">
        <v>3312</v>
      </c>
      <c r="K5499">
        <v>1</v>
      </c>
      <c r="L5499">
        <v>2</v>
      </c>
      <c r="M5499">
        <v>6624</v>
      </c>
      <c r="O5499" s="2" t="str">
        <f>TRIM(SampleSuperstore3[[#This Row],[City]])</f>
        <v>Philadelphia</v>
      </c>
      <c r="P5499" s="2" t="str">
        <f>TRIM(SampleSuperstore3[[#This Row],[State]])</f>
        <v>Pennsylvania</v>
      </c>
      <c r="Q5499" s="2" t="str">
        <f t="shared" si="85"/>
        <v>Philadelphia Pennsylvania</v>
      </c>
      <c r="R5499" s="6" t="s">
        <v>634</v>
      </c>
      <c r="S5499" s="2" t="s">
        <v>369</v>
      </c>
      <c r="T5499" s="2" t="s">
        <v>3</v>
      </c>
      <c r="U5499" t="s">
        <v>634</v>
      </c>
      <c r="V5499" t="s">
        <v>369</v>
      </c>
    </row>
    <row r="5500" spans="1:22" x14ac:dyDescent="0.3">
      <c r="A5500" t="s">
        <v>28</v>
      </c>
      <c r="B5500" t="s">
        <v>22</v>
      </c>
      <c r="C5500" t="s">
        <v>15</v>
      </c>
      <c r="D5500" t="s">
        <v>55</v>
      </c>
      <c r="E5500" t="s">
        <v>56</v>
      </c>
      <c r="F5500">
        <v>19140</v>
      </c>
      <c r="G5500" t="s">
        <v>57</v>
      </c>
      <c r="H5500" t="s">
        <v>26</v>
      </c>
      <c r="I5500" t="s">
        <v>38</v>
      </c>
      <c r="J5500">
        <v>20136</v>
      </c>
      <c r="K5500">
        <v>3</v>
      </c>
      <c r="L5500">
        <v>2</v>
      </c>
      <c r="M5500">
        <v>12585</v>
      </c>
      <c r="O5500" s="2" t="str">
        <f>TRIM(SampleSuperstore3[[#This Row],[City]])</f>
        <v>Philadelphia</v>
      </c>
      <c r="P5500" s="2" t="str">
        <f>TRIM(SampleSuperstore3[[#This Row],[State]])</f>
        <v>Pennsylvania</v>
      </c>
      <c r="Q5500" s="2" t="str">
        <f t="shared" si="85"/>
        <v>Philadelphia Pennsylvania</v>
      </c>
      <c r="R5500" s="6" t="s">
        <v>634</v>
      </c>
      <c r="S5500" s="2" t="s">
        <v>369</v>
      </c>
      <c r="T5500" s="2" t="s">
        <v>3</v>
      </c>
      <c r="U5500" t="s">
        <v>634</v>
      </c>
      <c r="V5500" t="s">
        <v>369</v>
      </c>
    </row>
    <row r="5501" spans="1:22" x14ac:dyDescent="0.3">
      <c r="A5501" t="s">
        <v>28</v>
      </c>
      <c r="B5501" t="s">
        <v>22</v>
      </c>
      <c r="C5501" t="s">
        <v>15</v>
      </c>
      <c r="D5501" t="s">
        <v>55</v>
      </c>
      <c r="E5501" t="s">
        <v>56</v>
      </c>
      <c r="F5501">
        <v>19140</v>
      </c>
      <c r="G5501" t="s">
        <v>57</v>
      </c>
      <c r="H5501" t="s">
        <v>26</v>
      </c>
      <c r="I5501" t="s">
        <v>60</v>
      </c>
      <c r="J5501">
        <v>8856</v>
      </c>
      <c r="K5501">
        <v>3</v>
      </c>
      <c r="L5501">
        <v>2</v>
      </c>
      <c r="M5501">
        <v>28782</v>
      </c>
      <c r="O5501" s="2" t="str">
        <f>TRIM(SampleSuperstore3[[#This Row],[City]])</f>
        <v>Philadelphia</v>
      </c>
      <c r="P5501" s="2" t="str">
        <f>TRIM(SampleSuperstore3[[#This Row],[State]])</f>
        <v>Pennsylvania</v>
      </c>
      <c r="Q5501" s="2" t="str">
        <f t="shared" si="85"/>
        <v>Philadelphia Pennsylvania</v>
      </c>
      <c r="R5501" s="6" t="s">
        <v>55</v>
      </c>
      <c r="S5501" s="2" t="s">
        <v>56</v>
      </c>
      <c r="T5501" s="2"/>
    </row>
    <row r="5502" spans="1:22" x14ac:dyDescent="0.3">
      <c r="A5502" t="s">
        <v>28</v>
      </c>
      <c r="B5502" t="s">
        <v>22</v>
      </c>
      <c r="C5502" t="s">
        <v>15</v>
      </c>
      <c r="D5502" t="s">
        <v>55</v>
      </c>
      <c r="E5502" t="s">
        <v>56</v>
      </c>
      <c r="F5502">
        <v>19140</v>
      </c>
      <c r="G5502" t="s">
        <v>57</v>
      </c>
      <c r="H5502" t="s">
        <v>35</v>
      </c>
      <c r="I5502" t="s">
        <v>36</v>
      </c>
      <c r="J5502">
        <v>8592</v>
      </c>
      <c r="K5502">
        <v>4</v>
      </c>
      <c r="L5502">
        <v>4</v>
      </c>
      <c r="M5502">
        <v>-18616</v>
      </c>
      <c r="O5502" s="2" t="str">
        <f>TRIM(SampleSuperstore3[[#This Row],[City]])</f>
        <v>Philadelphia</v>
      </c>
      <c r="P5502" s="2" t="str">
        <f>TRIM(SampleSuperstore3[[#This Row],[State]])</f>
        <v>Pennsylvania</v>
      </c>
      <c r="Q5502" s="2" t="str">
        <f t="shared" si="85"/>
        <v>Philadelphia Pennsylvania</v>
      </c>
      <c r="R5502" s="6" t="s">
        <v>55</v>
      </c>
      <c r="S5502" s="2" t="s">
        <v>56</v>
      </c>
      <c r="T5502" s="2"/>
    </row>
    <row r="5503" spans="1:22" x14ac:dyDescent="0.3">
      <c r="A5503" t="s">
        <v>168</v>
      </c>
      <c r="B5503" t="s">
        <v>14</v>
      </c>
      <c r="C5503" t="s">
        <v>15</v>
      </c>
      <c r="D5503" t="s">
        <v>23</v>
      </c>
      <c r="E5503" t="s">
        <v>24</v>
      </c>
      <c r="F5503">
        <v>90036</v>
      </c>
      <c r="G5503" t="s">
        <v>25</v>
      </c>
      <c r="H5503" t="s">
        <v>26</v>
      </c>
      <c r="I5503" t="s">
        <v>41</v>
      </c>
      <c r="J5503">
        <v>6196</v>
      </c>
      <c r="K5503">
        <v>2</v>
      </c>
      <c r="L5503">
        <v>0</v>
      </c>
      <c r="M5503">
        <v>27882</v>
      </c>
      <c r="O5503" s="2" t="str">
        <f>TRIM(SampleSuperstore3[[#This Row],[City]])</f>
        <v>Los Angeles</v>
      </c>
      <c r="P5503" s="2" t="str">
        <f>TRIM(SampleSuperstore3[[#This Row],[State]])</f>
        <v>California</v>
      </c>
      <c r="Q5503" s="2" t="str">
        <f t="shared" si="85"/>
        <v>Los Angeles California</v>
      </c>
      <c r="R5503" s="6" t="s">
        <v>55</v>
      </c>
      <c r="S5503" s="2" t="s">
        <v>56</v>
      </c>
      <c r="T5503" s="2"/>
    </row>
    <row r="5504" spans="1:22" x14ac:dyDescent="0.3">
      <c r="A5504" t="s">
        <v>28</v>
      </c>
      <c r="B5504" t="s">
        <v>14</v>
      </c>
      <c r="C5504" t="s">
        <v>15</v>
      </c>
      <c r="D5504" t="s">
        <v>299</v>
      </c>
      <c r="E5504" t="s">
        <v>167</v>
      </c>
      <c r="F5504">
        <v>30080</v>
      </c>
      <c r="G5504" t="s">
        <v>18</v>
      </c>
      <c r="H5504" t="s">
        <v>26</v>
      </c>
      <c r="I5504" t="s">
        <v>60</v>
      </c>
      <c r="J5504">
        <v>1792</v>
      </c>
      <c r="K5504">
        <v>4</v>
      </c>
      <c r="L5504">
        <v>0</v>
      </c>
      <c r="M5504">
        <v>86016</v>
      </c>
      <c r="O5504" s="2" t="str">
        <f>TRIM(SampleSuperstore3[[#This Row],[City]])</f>
        <v>Smyrna</v>
      </c>
      <c r="P5504" s="2" t="str">
        <f>TRIM(SampleSuperstore3[[#This Row],[State]])</f>
        <v>Georgia</v>
      </c>
      <c r="Q5504" s="2" t="str">
        <f t="shared" si="85"/>
        <v>Smyrna Georgia</v>
      </c>
      <c r="R5504" s="6" t="s">
        <v>55</v>
      </c>
      <c r="S5504" s="2" t="s">
        <v>56</v>
      </c>
      <c r="T5504" s="2"/>
    </row>
    <row r="5505" spans="1:22" x14ac:dyDescent="0.3">
      <c r="A5505" t="s">
        <v>28</v>
      </c>
      <c r="B5505" t="s">
        <v>14</v>
      </c>
      <c r="C5505" t="s">
        <v>15</v>
      </c>
      <c r="D5505" t="s">
        <v>52</v>
      </c>
      <c r="E5505" t="s">
        <v>24</v>
      </c>
      <c r="F5505">
        <v>94122</v>
      </c>
      <c r="G5505" t="s">
        <v>25</v>
      </c>
      <c r="H5505" t="s">
        <v>19</v>
      </c>
      <c r="I5505" t="s">
        <v>33</v>
      </c>
      <c r="J5505">
        <v>1459</v>
      </c>
      <c r="K5505">
        <v>5</v>
      </c>
      <c r="L5505">
        <v>0</v>
      </c>
      <c r="M5505">
        <v>62737</v>
      </c>
      <c r="O5505" s="2" t="str">
        <f>TRIM(SampleSuperstore3[[#This Row],[City]])</f>
        <v>San Francisco</v>
      </c>
      <c r="P5505" s="2" t="str">
        <f>TRIM(SampleSuperstore3[[#This Row],[State]])</f>
        <v>California</v>
      </c>
      <c r="Q5505" s="2" t="str">
        <f t="shared" si="85"/>
        <v>San Francisco California</v>
      </c>
      <c r="R5505" s="6" t="s">
        <v>626</v>
      </c>
      <c r="S5505" s="2" t="s">
        <v>627</v>
      </c>
      <c r="T5505" s="2" t="s">
        <v>24</v>
      </c>
    </row>
    <row r="5506" spans="1:22" x14ac:dyDescent="0.3">
      <c r="A5506" t="s">
        <v>28</v>
      </c>
      <c r="B5506" t="s">
        <v>14</v>
      </c>
      <c r="C5506" t="s">
        <v>15</v>
      </c>
      <c r="D5506" t="s">
        <v>79</v>
      </c>
      <c r="E5506" t="s">
        <v>65</v>
      </c>
      <c r="F5506">
        <v>60653</v>
      </c>
      <c r="G5506" t="s">
        <v>47</v>
      </c>
      <c r="H5506" t="s">
        <v>26</v>
      </c>
      <c r="I5506" t="s">
        <v>41</v>
      </c>
      <c r="J5506">
        <v>56704</v>
      </c>
      <c r="K5506">
        <v>2</v>
      </c>
      <c r="L5506">
        <v>2</v>
      </c>
      <c r="M5506">
        <v>191376</v>
      </c>
      <c r="O5506" s="2" t="str">
        <f>TRIM(SampleSuperstore3[[#This Row],[City]])</f>
        <v>Chicago</v>
      </c>
      <c r="P5506" s="2" t="str">
        <f>TRIM(SampleSuperstore3[[#This Row],[State]])</f>
        <v>Illinois</v>
      </c>
      <c r="Q5506" s="2" t="str">
        <f t="shared" si="85"/>
        <v>Chicago Illinois</v>
      </c>
      <c r="R5506" s="6" t="s">
        <v>299</v>
      </c>
      <c r="S5506" s="2" t="s">
        <v>167</v>
      </c>
      <c r="T5506" s="2"/>
    </row>
    <row r="5507" spans="1:22" x14ac:dyDescent="0.3">
      <c r="A5507" t="s">
        <v>28</v>
      </c>
      <c r="B5507" t="s">
        <v>14</v>
      </c>
      <c r="C5507" t="s">
        <v>15</v>
      </c>
      <c r="D5507" t="s">
        <v>79</v>
      </c>
      <c r="E5507" t="s">
        <v>65</v>
      </c>
      <c r="F5507">
        <v>60653</v>
      </c>
      <c r="G5507" t="s">
        <v>47</v>
      </c>
      <c r="H5507" t="s">
        <v>35</v>
      </c>
      <c r="I5507" t="s">
        <v>36</v>
      </c>
      <c r="J5507">
        <v>1112</v>
      </c>
      <c r="K5507">
        <v>2</v>
      </c>
      <c r="L5507">
        <v>2</v>
      </c>
      <c r="M5507">
        <v>3475</v>
      </c>
      <c r="O5507" s="2" t="str">
        <f>TRIM(SampleSuperstore3[[#This Row],[City]])</f>
        <v>Chicago</v>
      </c>
      <c r="P5507" s="2" t="str">
        <f>TRIM(SampleSuperstore3[[#This Row],[State]])</f>
        <v>Illinois</v>
      </c>
      <c r="Q5507" s="2" t="str">
        <f t="shared" ref="Q5507:Q5570" si="86">_xlfn.CONCAT(O5507," ",P5507)</f>
        <v>Chicago Illinois</v>
      </c>
      <c r="R5507" s="6" t="s">
        <v>632</v>
      </c>
      <c r="S5507" s="2" t="s">
        <v>633</v>
      </c>
      <c r="T5507" s="2" t="s">
        <v>24</v>
      </c>
    </row>
    <row r="5508" spans="1:22" x14ac:dyDescent="0.3">
      <c r="A5508" t="s">
        <v>28</v>
      </c>
      <c r="B5508" t="s">
        <v>14</v>
      </c>
      <c r="C5508" t="s">
        <v>15</v>
      </c>
      <c r="D5508" t="s">
        <v>347</v>
      </c>
      <c r="E5508" t="s">
        <v>95</v>
      </c>
      <c r="F5508">
        <v>97504</v>
      </c>
      <c r="G5508" t="s">
        <v>25</v>
      </c>
      <c r="H5508" t="s">
        <v>26</v>
      </c>
      <c r="I5508" t="s">
        <v>41</v>
      </c>
      <c r="J5508">
        <v>32896</v>
      </c>
      <c r="K5508">
        <v>4</v>
      </c>
      <c r="L5508">
        <v>2</v>
      </c>
      <c r="M5508">
        <v>111024</v>
      </c>
      <c r="O5508" s="2" t="str">
        <f>TRIM(SampleSuperstore3[[#This Row],[City]])</f>
        <v>Medford</v>
      </c>
      <c r="P5508" s="2" t="str">
        <f>TRIM(SampleSuperstore3[[#This Row],[State]])</f>
        <v>Oregon</v>
      </c>
      <c r="Q5508" s="2" t="str">
        <f t="shared" si="86"/>
        <v>Medford Oregon</v>
      </c>
      <c r="R5508" s="6" t="s">
        <v>79</v>
      </c>
      <c r="S5508" s="2" t="s">
        <v>65</v>
      </c>
      <c r="T5508" s="2"/>
    </row>
    <row r="5509" spans="1:22" x14ac:dyDescent="0.3">
      <c r="A5509" t="s">
        <v>28</v>
      </c>
      <c r="B5509" t="s">
        <v>14</v>
      </c>
      <c r="C5509" t="s">
        <v>15</v>
      </c>
      <c r="D5509" t="s">
        <v>347</v>
      </c>
      <c r="E5509" t="s">
        <v>95</v>
      </c>
      <c r="F5509">
        <v>97504</v>
      </c>
      <c r="G5509" t="s">
        <v>25</v>
      </c>
      <c r="H5509" t="s">
        <v>26</v>
      </c>
      <c r="I5509" t="s">
        <v>41</v>
      </c>
      <c r="J5509">
        <v>22776</v>
      </c>
      <c r="K5509">
        <v>3</v>
      </c>
      <c r="L5509">
        <v>2</v>
      </c>
      <c r="M5509">
        <v>76869</v>
      </c>
      <c r="O5509" s="2" t="str">
        <f>TRIM(SampleSuperstore3[[#This Row],[City]])</f>
        <v>Medford</v>
      </c>
      <c r="P5509" s="2" t="str">
        <f>TRIM(SampleSuperstore3[[#This Row],[State]])</f>
        <v>Oregon</v>
      </c>
      <c r="Q5509" s="2" t="str">
        <f t="shared" si="86"/>
        <v>Medford Oregon</v>
      </c>
      <c r="R5509" s="6" t="s">
        <v>79</v>
      </c>
      <c r="S5509" s="2" t="s">
        <v>65</v>
      </c>
      <c r="T5509" s="2"/>
    </row>
    <row r="5510" spans="1:22" x14ac:dyDescent="0.3">
      <c r="A5510" t="s">
        <v>62</v>
      </c>
      <c r="B5510" t="s">
        <v>14</v>
      </c>
      <c r="C5510" t="s">
        <v>15</v>
      </c>
      <c r="D5510" t="s">
        <v>75</v>
      </c>
      <c r="E5510" t="s">
        <v>76</v>
      </c>
      <c r="F5510">
        <v>10009</v>
      </c>
      <c r="G5510" t="s">
        <v>57</v>
      </c>
      <c r="H5510" t="s">
        <v>35</v>
      </c>
      <c r="I5510" t="s">
        <v>36</v>
      </c>
      <c r="J5510">
        <v>23997</v>
      </c>
      <c r="K5510">
        <v>3</v>
      </c>
      <c r="L5510">
        <v>0</v>
      </c>
      <c r="M5510">
        <v>23997</v>
      </c>
      <c r="O5510" s="2" t="str">
        <f>TRIM(SampleSuperstore3[[#This Row],[City]])</f>
        <v>New York City</v>
      </c>
      <c r="P5510" s="2" t="str">
        <f>TRIM(SampleSuperstore3[[#This Row],[State]])</f>
        <v>New York</v>
      </c>
      <c r="Q5510" s="2" t="str">
        <f t="shared" si="86"/>
        <v>New York City New York</v>
      </c>
      <c r="R5510" s="6" t="s">
        <v>347</v>
      </c>
      <c r="S5510" s="2" t="s">
        <v>95</v>
      </c>
      <c r="T5510" s="2"/>
    </row>
    <row r="5511" spans="1:22" x14ac:dyDescent="0.3">
      <c r="A5511" t="s">
        <v>62</v>
      </c>
      <c r="B5511" t="s">
        <v>14</v>
      </c>
      <c r="C5511" t="s">
        <v>15</v>
      </c>
      <c r="D5511" t="s">
        <v>75</v>
      </c>
      <c r="E5511" t="s">
        <v>76</v>
      </c>
      <c r="F5511">
        <v>10009</v>
      </c>
      <c r="G5511" t="s">
        <v>57</v>
      </c>
      <c r="H5511" t="s">
        <v>26</v>
      </c>
      <c r="I5511" t="s">
        <v>38</v>
      </c>
      <c r="J5511">
        <v>16032</v>
      </c>
      <c r="K5511">
        <v>2</v>
      </c>
      <c r="L5511">
        <v>0</v>
      </c>
      <c r="M5511">
        <v>448896</v>
      </c>
      <c r="O5511" s="2" t="str">
        <f>TRIM(SampleSuperstore3[[#This Row],[City]])</f>
        <v>New York City</v>
      </c>
      <c r="P5511" s="2" t="str">
        <f>TRIM(SampleSuperstore3[[#This Row],[State]])</f>
        <v>New York</v>
      </c>
      <c r="Q5511" s="2" t="str">
        <f t="shared" si="86"/>
        <v>New York City New York</v>
      </c>
      <c r="R5511" s="6" t="s">
        <v>347</v>
      </c>
      <c r="S5511" s="2" t="s">
        <v>95</v>
      </c>
      <c r="T5511" s="2"/>
    </row>
    <row r="5512" spans="1:22" x14ac:dyDescent="0.3">
      <c r="A5512" t="s">
        <v>62</v>
      </c>
      <c r="B5512" t="s">
        <v>14</v>
      </c>
      <c r="C5512" t="s">
        <v>15</v>
      </c>
      <c r="D5512" t="s">
        <v>75</v>
      </c>
      <c r="E5512" t="s">
        <v>76</v>
      </c>
      <c r="F5512">
        <v>10009</v>
      </c>
      <c r="G5512" t="s">
        <v>57</v>
      </c>
      <c r="H5512" t="s">
        <v>35</v>
      </c>
      <c r="I5512" t="s">
        <v>36</v>
      </c>
      <c r="J5512">
        <v>12885</v>
      </c>
      <c r="K5512">
        <v>3</v>
      </c>
      <c r="L5512">
        <v>0</v>
      </c>
      <c r="M5512">
        <v>38655</v>
      </c>
      <c r="O5512" s="2" t="str">
        <f>TRIM(SampleSuperstore3[[#This Row],[City]])</f>
        <v>New York City</v>
      </c>
      <c r="P5512" s="2" t="str">
        <f>TRIM(SampleSuperstore3[[#This Row],[State]])</f>
        <v>New York</v>
      </c>
      <c r="Q5512" s="2" t="str">
        <f t="shared" si="86"/>
        <v>New York City New York</v>
      </c>
      <c r="R5512" s="6" t="s">
        <v>634</v>
      </c>
      <c r="S5512" s="2" t="s">
        <v>369</v>
      </c>
      <c r="T5512" s="2" t="s">
        <v>3</v>
      </c>
      <c r="U5512" t="s">
        <v>634</v>
      </c>
      <c r="V5512" t="s">
        <v>369</v>
      </c>
    </row>
    <row r="5513" spans="1:22" x14ac:dyDescent="0.3">
      <c r="A5513" t="s">
        <v>13</v>
      </c>
      <c r="B5513" t="s">
        <v>22</v>
      </c>
      <c r="C5513" t="s">
        <v>15</v>
      </c>
      <c r="D5513" t="s">
        <v>195</v>
      </c>
      <c r="E5513" t="s">
        <v>88</v>
      </c>
      <c r="F5513">
        <v>35810</v>
      </c>
      <c r="G5513" t="s">
        <v>18</v>
      </c>
      <c r="H5513" t="s">
        <v>35</v>
      </c>
      <c r="I5513" t="s">
        <v>59</v>
      </c>
      <c r="J5513">
        <v>131996</v>
      </c>
      <c r="K5513">
        <v>4</v>
      </c>
      <c r="L5513">
        <v>0</v>
      </c>
      <c r="M5513">
        <v>527984</v>
      </c>
      <c r="O5513" s="2" t="str">
        <f>TRIM(SampleSuperstore3[[#This Row],[City]])</f>
        <v>Huntsville</v>
      </c>
      <c r="P5513" s="2" t="str">
        <f>TRIM(SampleSuperstore3[[#This Row],[State]])</f>
        <v>Alabama</v>
      </c>
      <c r="Q5513" s="2" t="str">
        <f t="shared" si="86"/>
        <v>Huntsville Alabama</v>
      </c>
      <c r="R5513" s="6" t="s">
        <v>634</v>
      </c>
      <c r="S5513" s="2" t="s">
        <v>369</v>
      </c>
      <c r="T5513" s="2" t="s">
        <v>3</v>
      </c>
      <c r="U5513" t="s">
        <v>634</v>
      </c>
      <c r="V5513" t="s">
        <v>369</v>
      </c>
    </row>
    <row r="5514" spans="1:22" x14ac:dyDescent="0.3">
      <c r="A5514" t="s">
        <v>28</v>
      </c>
      <c r="B5514" t="s">
        <v>22</v>
      </c>
      <c r="C5514" t="s">
        <v>15</v>
      </c>
      <c r="D5514" t="s">
        <v>55</v>
      </c>
      <c r="E5514" t="s">
        <v>56</v>
      </c>
      <c r="F5514">
        <v>19134</v>
      </c>
      <c r="G5514" t="s">
        <v>57</v>
      </c>
      <c r="H5514" t="s">
        <v>19</v>
      </c>
      <c r="I5514" t="s">
        <v>21</v>
      </c>
      <c r="J5514">
        <v>23996</v>
      </c>
      <c r="K5514">
        <v>10</v>
      </c>
      <c r="L5514">
        <v>3</v>
      </c>
      <c r="M5514">
        <v>-10284</v>
      </c>
      <c r="O5514" s="2" t="str">
        <f>TRIM(SampleSuperstore3[[#This Row],[City]])</f>
        <v>Philadelphia</v>
      </c>
      <c r="P5514" s="2" t="str">
        <f>TRIM(SampleSuperstore3[[#This Row],[State]])</f>
        <v>Pennsylvania</v>
      </c>
      <c r="Q5514" s="2" t="str">
        <f t="shared" si="86"/>
        <v>Philadelphia Pennsylvania</v>
      </c>
      <c r="R5514" s="6" t="s">
        <v>634</v>
      </c>
      <c r="S5514" s="2" t="s">
        <v>369</v>
      </c>
      <c r="T5514" s="2" t="s">
        <v>3</v>
      </c>
      <c r="U5514" t="s">
        <v>634</v>
      </c>
      <c r="V5514" t="s">
        <v>369</v>
      </c>
    </row>
    <row r="5515" spans="1:22" x14ac:dyDescent="0.3">
      <c r="A5515" t="s">
        <v>28</v>
      </c>
      <c r="B5515" t="s">
        <v>22</v>
      </c>
      <c r="C5515" t="s">
        <v>15</v>
      </c>
      <c r="D5515" t="s">
        <v>55</v>
      </c>
      <c r="E5515" t="s">
        <v>56</v>
      </c>
      <c r="F5515">
        <v>19134</v>
      </c>
      <c r="G5515" t="s">
        <v>57</v>
      </c>
      <c r="H5515" t="s">
        <v>19</v>
      </c>
      <c r="I5515" t="s">
        <v>33</v>
      </c>
      <c r="J5515">
        <v>54768</v>
      </c>
      <c r="K5515">
        <v>2</v>
      </c>
      <c r="L5515">
        <v>2</v>
      </c>
      <c r="M5515">
        <v>6846</v>
      </c>
      <c r="O5515" s="2" t="str">
        <f>TRIM(SampleSuperstore3[[#This Row],[City]])</f>
        <v>Philadelphia</v>
      </c>
      <c r="P5515" s="2" t="str">
        <f>TRIM(SampleSuperstore3[[#This Row],[State]])</f>
        <v>Pennsylvania</v>
      </c>
      <c r="Q5515" s="2" t="str">
        <f t="shared" si="86"/>
        <v>Philadelphia Pennsylvania</v>
      </c>
      <c r="R5515" s="6" t="s">
        <v>195</v>
      </c>
      <c r="S5515" s="2" t="s">
        <v>88</v>
      </c>
      <c r="T5515" s="2"/>
    </row>
    <row r="5516" spans="1:22" x14ac:dyDescent="0.3">
      <c r="A5516" t="s">
        <v>28</v>
      </c>
      <c r="B5516" t="s">
        <v>22</v>
      </c>
      <c r="C5516" t="s">
        <v>15</v>
      </c>
      <c r="D5516" t="s">
        <v>55</v>
      </c>
      <c r="E5516" t="s">
        <v>56</v>
      </c>
      <c r="F5516">
        <v>19134</v>
      </c>
      <c r="G5516" t="s">
        <v>57</v>
      </c>
      <c r="H5516" t="s">
        <v>26</v>
      </c>
      <c r="I5516" t="s">
        <v>34</v>
      </c>
      <c r="J5516">
        <v>13392</v>
      </c>
      <c r="K5516">
        <v>3</v>
      </c>
      <c r="L5516">
        <v>2</v>
      </c>
      <c r="M5516">
        <v>31806</v>
      </c>
      <c r="O5516" s="2" t="str">
        <f>TRIM(SampleSuperstore3[[#This Row],[City]])</f>
        <v>Philadelphia</v>
      </c>
      <c r="P5516" s="2" t="str">
        <f>TRIM(SampleSuperstore3[[#This Row],[State]])</f>
        <v>Pennsylvania</v>
      </c>
      <c r="Q5516" s="2" t="str">
        <f t="shared" si="86"/>
        <v>Philadelphia Pennsylvania</v>
      </c>
      <c r="R5516" s="6" t="s">
        <v>55</v>
      </c>
      <c r="S5516" s="2" t="s">
        <v>56</v>
      </c>
      <c r="T5516" s="2"/>
    </row>
    <row r="5517" spans="1:22" x14ac:dyDescent="0.3">
      <c r="A5517" t="s">
        <v>28</v>
      </c>
      <c r="B5517" t="s">
        <v>22</v>
      </c>
      <c r="C5517" t="s">
        <v>15</v>
      </c>
      <c r="D5517" t="s">
        <v>55</v>
      </c>
      <c r="E5517" t="s">
        <v>56</v>
      </c>
      <c r="F5517">
        <v>19134</v>
      </c>
      <c r="G5517" t="s">
        <v>57</v>
      </c>
      <c r="H5517" t="s">
        <v>26</v>
      </c>
      <c r="I5517" t="s">
        <v>41</v>
      </c>
      <c r="J5517">
        <v>2392</v>
      </c>
      <c r="K5517">
        <v>5</v>
      </c>
      <c r="L5517">
        <v>2</v>
      </c>
      <c r="M5517">
        <v>8671</v>
      </c>
      <c r="O5517" s="2" t="str">
        <f>TRIM(SampleSuperstore3[[#This Row],[City]])</f>
        <v>Philadelphia</v>
      </c>
      <c r="P5517" s="2" t="str">
        <f>TRIM(SampleSuperstore3[[#This Row],[State]])</f>
        <v>Pennsylvania</v>
      </c>
      <c r="Q5517" s="2" t="str">
        <f t="shared" si="86"/>
        <v>Philadelphia Pennsylvania</v>
      </c>
      <c r="R5517" s="6" t="s">
        <v>55</v>
      </c>
      <c r="S5517" s="2" t="s">
        <v>56</v>
      </c>
      <c r="T5517" s="2"/>
    </row>
    <row r="5518" spans="1:22" x14ac:dyDescent="0.3">
      <c r="A5518" t="s">
        <v>28</v>
      </c>
      <c r="B5518" t="s">
        <v>22</v>
      </c>
      <c r="C5518" t="s">
        <v>15</v>
      </c>
      <c r="D5518" t="s">
        <v>55</v>
      </c>
      <c r="E5518" t="s">
        <v>56</v>
      </c>
      <c r="F5518">
        <v>19134</v>
      </c>
      <c r="G5518" t="s">
        <v>57</v>
      </c>
      <c r="H5518" t="s">
        <v>35</v>
      </c>
      <c r="I5518" t="s">
        <v>59</v>
      </c>
      <c r="J5518">
        <v>255968</v>
      </c>
      <c r="K5518">
        <v>4</v>
      </c>
      <c r="L5518">
        <v>2</v>
      </c>
      <c r="M5518">
        <v>-287964</v>
      </c>
      <c r="O5518" s="2" t="str">
        <f>TRIM(SampleSuperstore3[[#This Row],[City]])</f>
        <v>Philadelphia</v>
      </c>
      <c r="P5518" s="2" t="str">
        <f>TRIM(SampleSuperstore3[[#This Row],[State]])</f>
        <v>Pennsylvania</v>
      </c>
      <c r="Q5518" s="2" t="str">
        <f t="shared" si="86"/>
        <v>Philadelphia Pennsylvania</v>
      </c>
      <c r="R5518" s="6" t="s">
        <v>55</v>
      </c>
      <c r="S5518" s="2" t="s">
        <v>56</v>
      </c>
      <c r="T5518" s="2"/>
    </row>
    <row r="5519" spans="1:22" x14ac:dyDescent="0.3">
      <c r="A5519" t="s">
        <v>62</v>
      </c>
      <c r="B5519" t="s">
        <v>14</v>
      </c>
      <c r="C5519" t="s">
        <v>15</v>
      </c>
      <c r="D5519" t="s">
        <v>142</v>
      </c>
      <c r="E5519" t="s">
        <v>24</v>
      </c>
      <c r="F5519">
        <v>95051</v>
      </c>
      <c r="G5519" t="s">
        <v>25</v>
      </c>
      <c r="H5519" t="s">
        <v>26</v>
      </c>
      <c r="I5519" t="s">
        <v>37</v>
      </c>
      <c r="J5519">
        <v>21552</v>
      </c>
      <c r="K5519">
        <v>6</v>
      </c>
      <c r="L5519">
        <v>2</v>
      </c>
      <c r="M5519">
        <v>70044</v>
      </c>
      <c r="O5519" s="2" t="str">
        <f>TRIM(SampleSuperstore3[[#This Row],[City]])</f>
        <v>Santa Clara</v>
      </c>
      <c r="P5519" s="2" t="str">
        <f>TRIM(SampleSuperstore3[[#This Row],[State]])</f>
        <v>California</v>
      </c>
      <c r="Q5519" s="2" t="str">
        <f t="shared" si="86"/>
        <v>Santa Clara California</v>
      </c>
      <c r="R5519" s="6" t="s">
        <v>55</v>
      </c>
      <c r="S5519" s="2" t="s">
        <v>56</v>
      </c>
      <c r="T5519" s="2"/>
    </row>
    <row r="5520" spans="1:22" x14ac:dyDescent="0.3">
      <c r="A5520" t="s">
        <v>62</v>
      </c>
      <c r="B5520" t="s">
        <v>14</v>
      </c>
      <c r="C5520" t="s">
        <v>15</v>
      </c>
      <c r="D5520" t="s">
        <v>142</v>
      </c>
      <c r="E5520" t="s">
        <v>24</v>
      </c>
      <c r="F5520">
        <v>95051</v>
      </c>
      <c r="G5520" t="s">
        <v>25</v>
      </c>
      <c r="H5520" t="s">
        <v>26</v>
      </c>
      <c r="I5520" t="s">
        <v>38</v>
      </c>
      <c r="J5520">
        <v>5824</v>
      </c>
      <c r="K5520">
        <v>4</v>
      </c>
      <c r="L5520">
        <v>0</v>
      </c>
      <c r="M5520">
        <v>157248</v>
      </c>
      <c r="O5520" s="2" t="str">
        <f>TRIM(SampleSuperstore3[[#This Row],[City]])</f>
        <v>Santa Clara</v>
      </c>
      <c r="P5520" s="2" t="str">
        <f>TRIM(SampleSuperstore3[[#This Row],[State]])</f>
        <v>California</v>
      </c>
      <c r="Q5520" s="2" t="str">
        <f t="shared" si="86"/>
        <v>Santa Clara California</v>
      </c>
      <c r="R5520" s="6" t="s">
        <v>55</v>
      </c>
      <c r="S5520" s="2" t="s">
        <v>56</v>
      </c>
      <c r="T5520" s="2"/>
    </row>
    <row r="5521" spans="1:22" x14ac:dyDescent="0.3">
      <c r="A5521" t="s">
        <v>62</v>
      </c>
      <c r="B5521" t="s">
        <v>44</v>
      </c>
      <c r="C5521" t="s">
        <v>15</v>
      </c>
      <c r="D5521" t="s">
        <v>159</v>
      </c>
      <c r="E5521" t="s">
        <v>24</v>
      </c>
      <c r="F5521">
        <v>90805</v>
      </c>
      <c r="G5521" t="s">
        <v>25</v>
      </c>
      <c r="H5521" t="s">
        <v>26</v>
      </c>
      <c r="I5521" t="s">
        <v>41</v>
      </c>
      <c r="J5521">
        <v>8028</v>
      </c>
      <c r="K5521">
        <v>12</v>
      </c>
      <c r="L5521">
        <v>0</v>
      </c>
      <c r="M5521">
        <v>369288</v>
      </c>
      <c r="O5521" s="2" t="str">
        <f>TRIM(SampleSuperstore3[[#This Row],[City]])</f>
        <v>Long Beach</v>
      </c>
      <c r="P5521" s="2" t="str">
        <f>TRIM(SampleSuperstore3[[#This Row],[State]])</f>
        <v>California</v>
      </c>
      <c r="Q5521" s="2" t="str">
        <f t="shared" si="86"/>
        <v>Long Beach California</v>
      </c>
      <c r="R5521" s="6" t="s">
        <v>644</v>
      </c>
      <c r="S5521" s="2" t="s">
        <v>645</v>
      </c>
      <c r="T5521" s="2" t="s">
        <v>24</v>
      </c>
    </row>
    <row r="5522" spans="1:22" x14ac:dyDescent="0.3">
      <c r="A5522" t="s">
        <v>28</v>
      </c>
      <c r="B5522" t="s">
        <v>22</v>
      </c>
      <c r="C5522" t="s">
        <v>15</v>
      </c>
      <c r="D5522" t="s">
        <v>23</v>
      </c>
      <c r="E5522" t="s">
        <v>24</v>
      </c>
      <c r="F5522">
        <v>90008</v>
      </c>
      <c r="G5522" t="s">
        <v>25</v>
      </c>
      <c r="H5522" t="s">
        <v>26</v>
      </c>
      <c r="I5522" t="s">
        <v>34</v>
      </c>
      <c r="J5522">
        <v>978</v>
      </c>
      <c r="K5522">
        <v>2</v>
      </c>
      <c r="L5522">
        <v>0</v>
      </c>
      <c r="M5522">
        <v>40098</v>
      </c>
      <c r="O5522" s="2" t="str">
        <f>TRIM(SampleSuperstore3[[#This Row],[City]])</f>
        <v>Los Angeles</v>
      </c>
      <c r="P5522" s="2" t="str">
        <f>TRIM(SampleSuperstore3[[#This Row],[State]])</f>
        <v>California</v>
      </c>
      <c r="Q5522" s="2" t="str">
        <f t="shared" si="86"/>
        <v>Los Angeles California</v>
      </c>
      <c r="R5522" s="6" t="s">
        <v>644</v>
      </c>
      <c r="S5522" s="2" t="s">
        <v>645</v>
      </c>
      <c r="T5522" s="2" t="s">
        <v>24</v>
      </c>
    </row>
    <row r="5523" spans="1:22" x14ac:dyDescent="0.3">
      <c r="A5523" t="s">
        <v>28</v>
      </c>
      <c r="B5523" t="s">
        <v>44</v>
      </c>
      <c r="C5523" t="s">
        <v>15</v>
      </c>
      <c r="D5523" t="s">
        <v>534</v>
      </c>
      <c r="E5523" t="s">
        <v>24</v>
      </c>
      <c r="F5523">
        <v>93101</v>
      </c>
      <c r="G5523" t="s">
        <v>25</v>
      </c>
      <c r="H5523" t="s">
        <v>26</v>
      </c>
      <c r="I5523" t="s">
        <v>77</v>
      </c>
      <c r="J5523">
        <v>181</v>
      </c>
      <c r="K5523">
        <v>1</v>
      </c>
      <c r="L5523">
        <v>0</v>
      </c>
      <c r="M5523">
        <v>6516</v>
      </c>
      <c r="O5523" s="2" t="str">
        <f>TRIM(SampleSuperstore3[[#This Row],[City]])</f>
        <v>Santa Barbara</v>
      </c>
      <c r="P5523" s="2" t="str">
        <f>TRIM(SampleSuperstore3[[#This Row],[State]])</f>
        <v>California</v>
      </c>
      <c r="Q5523" s="2" t="str">
        <f t="shared" si="86"/>
        <v>Santa Barbara California</v>
      </c>
      <c r="R5523" s="6" t="s">
        <v>651</v>
      </c>
      <c r="S5523" s="2" t="s">
        <v>652</v>
      </c>
      <c r="T5523" s="2" t="s">
        <v>24</v>
      </c>
    </row>
    <row r="5524" spans="1:22" x14ac:dyDescent="0.3">
      <c r="A5524" t="s">
        <v>62</v>
      </c>
      <c r="B5524" t="s">
        <v>44</v>
      </c>
      <c r="C5524" t="s">
        <v>15</v>
      </c>
      <c r="D5524" t="s">
        <v>75</v>
      </c>
      <c r="E5524" t="s">
        <v>76</v>
      </c>
      <c r="F5524">
        <v>10009</v>
      </c>
      <c r="G5524" t="s">
        <v>57</v>
      </c>
      <c r="H5524" t="s">
        <v>26</v>
      </c>
      <c r="I5524" t="s">
        <v>41</v>
      </c>
      <c r="J5524">
        <v>3794</v>
      </c>
      <c r="K5524">
        <v>2</v>
      </c>
      <c r="L5524">
        <v>0</v>
      </c>
      <c r="M5524">
        <v>182112</v>
      </c>
      <c r="O5524" s="2" t="str">
        <f>TRIM(SampleSuperstore3[[#This Row],[City]])</f>
        <v>New York City</v>
      </c>
      <c r="P5524" s="2" t="str">
        <f>TRIM(SampleSuperstore3[[#This Row],[State]])</f>
        <v>New York</v>
      </c>
      <c r="Q5524" s="2" t="str">
        <f t="shared" si="86"/>
        <v>New York City New York</v>
      </c>
      <c r="R5524" s="6" t="s">
        <v>626</v>
      </c>
      <c r="S5524" s="2" t="s">
        <v>627</v>
      </c>
      <c r="T5524" s="2" t="s">
        <v>24</v>
      </c>
    </row>
    <row r="5525" spans="1:22" x14ac:dyDescent="0.3">
      <c r="A5525" t="s">
        <v>28</v>
      </c>
      <c r="B5525" t="s">
        <v>22</v>
      </c>
      <c r="C5525" t="s">
        <v>15</v>
      </c>
      <c r="D5525" t="s">
        <v>189</v>
      </c>
      <c r="E5525" t="s">
        <v>30</v>
      </c>
      <c r="F5525">
        <v>32216</v>
      </c>
      <c r="G5525" t="s">
        <v>18</v>
      </c>
      <c r="H5525" t="s">
        <v>35</v>
      </c>
      <c r="I5525" t="s">
        <v>36</v>
      </c>
      <c r="J5525">
        <v>7996</v>
      </c>
      <c r="K5525">
        <v>5</v>
      </c>
      <c r="L5525">
        <v>2</v>
      </c>
      <c r="M5525">
        <v>27986</v>
      </c>
      <c r="O5525" s="2" t="str">
        <f>TRIM(SampleSuperstore3[[#This Row],[City]])</f>
        <v>Jacksonville</v>
      </c>
      <c r="P5525" s="2" t="str">
        <f>TRIM(SampleSuperstore3[[#This Row],[State]])</f>
        <v>Florida</v>
      </c>
      <c r="Q5525" s="2" t="str">
        <f t="shared" si="86"/>
        <v>Jacksonville Florida</v>
      </c>
      <c r="R5525" s="6" t="s">
        <v>644</v>
      </c>
      <c r="S5525" s="2" t="s">
        <v>776</v>
      </c>
      <c r="T5525" s="2" t="s">
        <v>24</v>
      </c>
    </row>
    <row r="5526" spans="1:22" x14ac:dyDescent="0.3">
      <c r="A5526" t="s">
        <v>28</v>
      </c>
      <c r="B5526" t="s">
        <v>22</v>
      </c>
      <c r="C5526" t="s">
        <v>15</v>
      </c>
      <c r="D5526" t="s">
        <v>535</v>
      </c>
      <c r="E5526" t="s">
        <v>46</v>
      </c>
      <c r="F5526">
        <v>75104</v>
      </c>
      <c r="G5526" t="s">
        <v>47</v>
      </c>
      <c r="H5526" t="s">
        <v>26</v>
      </c>
      <c r="I5526" t="s">
        <v>41</v>
      </c>
      <c r="J5526">
        <v>115296</v>
      </c>
      <c r="K5526">
        <v>3</v>
      </c>
      <c r="L5526">
        <v>2</v>
      </c>
      <c r="M5526">
        <v>403536</v>
      </c>
      <c r="O5526" s="2" t="str">
        <f>TRIM(SampleSuperstore3[[#This Row],[City]])</f>
        <v>Cedar Hill</v>
      </c>
      <c r="P5526" s="2" t="str">
        <f>TRIM(SampleSuperstore3[[#This Row],[State]])</f>
        <v>Texas</v>
      </c>
      <c r="Q5526" s="2" t="str">
        <f t="shared" si="86"/>
        <v>Cedar Hill Texas</v>
      </c>
      <c r="R5526" s="6" t="s">
        <v>634</v>
      </c>
      <c r="S5526" s="2" t="s">
        <v>369</v>
      </c>
      <c r="T5526" s="2" t="s">
        <v>3</v>
      </c>
      <c r="U5526" t="s">
        <v>634</v>
      </c>
      <c r="V5526" t="s">
        <v>369</v>
      </c>
    </row>
    <row r="5527" spans="1:22" x14ac:dyDescent="0.3">
      <c r="A5527" t="s">
        <v>28</v>
      </c>
      <c r="B5527" t="s">
        <v>14</v>
      </c>
      <c r="C5527" t="s">
        <v>15</v>
      </c>
      <c r="D5527" t="s">
        <v>238</v>
      </c>
      <c r="E5527" t="s">
        <v>54</v>
      </c>
      <c r="F5527">
        <v>68104</v>
      </c>
      <c r="G5527" t="s">
        <v>47</v>
      </c>
      <c r="H5527" t="s">
        <v>35</v>
      </c>
      <c r="I5527" t="s">
        <v>36</v>
      </c>
      <c r="J5527">
        <v>247996</v>
      </c>
      <c r="K5527">
        <v>4</v>
      </c>
      <c r="L5527">
        <v>0</v>
      </c>
      <c r="M5527">
        <v>743988</v>
      </c>
      <c r="O5527" s="2" t="str">
        <f>TRIM(SampleSuperstore3[[#This Row],[City]])</f>
        <v>Omaha</v>
      </c>
      <c r="P5527" s="2" t="str">
        <f>TRIM(SampleSuperstore3[[#This Row],[State]])</f>
        <v>Nebraska</v>
      </c>
      <c r="Q5527" s="2" t="str">
        <f t="shared" si="86"/>
        <v>Omaha Nebraska</v>
      </c>
      <c r="R5527" s="6" t="s">
        <v>189</v>
      </c>
      <c r="S5527" s="2" t="s">
        <v>30</v>
      </c>
      <c r="T5527" s="2"/>
    </row>
    <row r="5528" spans="1:22" x14ac:dyDescent="0.3">
      <c r="A5528" t="s">
        <v>62</v>
      </c>
      <c r="B5528" t="s">
        <v>14</v>
      </c>
      <c r="C5528" t="s">
        <v>15</v>
      </c>
      <c r="D5528" t="s">
        <v>376</v>
      </c>
      <c r="E5528" t="s">
        <v>197</v>
      </c>
      <c r="F5528">
        <v>72209</v>
      </c>
      <c r="G5528" t="s">
        <v>18</v>
      </c>
      <c r="H5528" t="s">
        <v>35</v>
      </c>
      <c r="I5528" t="s">
        <v>59</v>
      </c>
      <c r="J5528">
        <v>17994</v>
      </c>
      <c r="K5528">
        <v>6</v>
      </c>
      <c r="L5528">
        <v>0</v>
      </c>
      <c r="M5528">
        <v>755748</v>
      </c>
      <c r="O5528" s="2" t="str">
        <f>TRIM(SampleSuperstore3[[#This Row],[City]])</f>
        <v>Little Rock</v>
      </c>
      <c r="P5528" s="2" t="str">
        <f>TRIM(SampleSuperstore3[[#This Row],[State]])</f>
        <v>Arkansas</v>
      </c>
      <c r="Q5528" s="2" t="str">
        <f t="shared" si="86"/>
        <v>Little Rock Arkansas</v>
      </c>
      <c r="R5528" s="6" t="s">
        <v>698</v>
      </c>
      <c r="S5528" s="2" t="s">
        <v>648</v>
      </c>
      <c r="T5528" s="2" t="s">
        <v>46</v>
      </c>
    </row>
    <row r="5529" spans="1:22" x14ac:dyDescent="0.3">
      <c r="A5529" t="s">
        <v>62</v>
      </c>
      <c r="B5529" t="s">
        <v>14</v>
      </c>
      <c r="C5529" t="s">
        <v>15</v>
      </c>
      <c r="D5529" t="s">
        <v>376</v>
      </c>
      <c r="E5529" t="s">
        <v>197</v>
      </c>
      <c r="F5529">
        <v>72209</v>
      </c>
      <c r="G5529" t="s">
        <v>18</v>
      </c>
      <c r="H5529" t="s">
        <v>35</v>
      </c>
      <c r="I5529" t="s">
        <v>59</v>
      </c>
      <c r="J5529">
        <v>2685</v>
      </c>
      <c r="K5529">
        <v>3</v>
      </c>
      <c r="L5529">
        <v>0</v>
      </c>
      <c r="M5529">
        <v>51015</v>
      </c>
      <c r="O5529" s="2" t="str">
        <f>TRIM(SampleSuperstore3[[#This Row],[City]])</f>
        <v>Little Rock</v>
      </c>
      <c r="P5529" s="2" t="str">
        <f>TRIM(SampleSuperstore3[[#This Row],[State]])</f>
        <v>Arkansas</v>
      </c>
      <c r="Q5529" s="2" t="str">
        <f t="shared" si="86"/>
        <v>Little Rock Arkansas</v>
      </c>
      <c r="R5529" s="6" t="s">
        <v>238</v>
      </c>
      <c r="S5529" s="2" t="s">
        <v>54</v>
      </c>
      <c r="T5529" s="2"/>
    </row>
    <row r="5530" spans="1:22" x14ac:dyDescent="0.3">
      <c r="A5530" t="s">
        <v>62</v>
      </c>
      <c r="B5530" t="s">
        <v>14</v>
      </c>
      <c r="C5530" t="s">
        <v>15</v>
      </c>
      <c r="D5530" t="s">
        <v>376</v>
      </c>
      <c r="E5530" t="s">
        <v>197</v>
      </c>
      <c r="F5530">
        <v>72209</v>
      </c>
      <c r="G5530" t="s">
        <v>18</v>
      </c>
      <c r="H5530" t="s">
        <v>35</v>
      </c>
      <c r="I5530" t="s">
        <v>59</v>
      </c>
      <c r="J5530">
        <v>32337</v>
      </c>
      <c r="K5530">
        <v>3</v>
      </c>
      <c r="L5530">
        <v>0</v>
      </c>
      <c r="M5530">
        <v>129348</v>
      </c>
      <c r="O5530" s="2" t="str">
        <f>TRIM(SampleSuperstore3[[#This Row],[City]])</f>
        <v>Little Rock</v>
      </c>
      <c r="P5530" s="2" t="str">
        <f>TRIM(SampleSuperstore3[[#This Row],[State]])</f>
        <v>Arkansas</v>
      </c>
      <c r="Q5530" s="2" t="str">
        <f t="shared" si="86"/>
        <v>Little Rock Arkansas</v>
      </c>
      <c r="R5530" s="6" t="s">
        <v>724</v>
      </c>
      <c r="S5530" s="2" t="s">
        <v>686</v>
      </c>
      <c r="T5530" s="2" t="s">
        <v>197</v>
      </c>
    </row>
    <row r="5531" spans="1:22" x14ac:dyDescent="0.3">
      <c r="A5531" t="s">
        <v>62</v>
      </c>
      <c r="B5531" t="s">
        <v>14</v>
      </c>
      <c r="C5531" t="s">
        <v>15</v>
      </c>
      <c r="D5531" t="s">
        <v>376</v>
      </c>
      <c r="E5531" t="s">
        <v>197</v>
      </c>
      <c r="F5531">
        <v>72209</v>
      </c>
      <c r="G5531" t="s">
        <v>18</v>
      </c>
      <c r="H5531" t="s">
        <v>26</v>
      </c>
      <c r="I5531" t="s">
        <v>41</v>
      </c>
      <c r="J5531">
        <v>5994</v>
      </c>
      <c r="K5531">
        <v>3</v>
      </c>
      <c r="L5531">
        <v>0</v>
      </c>
      <c r="M5531">
        <v>281718</v>
      </c>
      <c r="O5531" s="2" t="str">
        <f>TRIM(SampleSuperstore3[[#This Row],[City]])</f>
        <v>Little Rock</v>
      </c>
      <c r="P5531" s="2" t="str">
        <f>TRIM(SampleSuperstore3[[#This Row],[State]])</f>
        <v>Arkansas</v>
      </c>
      <c r="Q5531" s="2" t="str">
        <f t="shared" si="86"/>
        <v>Little Rock Arkansas</v>
      </c>
      <c r="R5531" s="6" t="s">
        <v>724</v>
      </c>
      <c r="S5531" s="2" t="s">
        <v>686</v>
      </c>
      <c r="T5531" s="2" t="s">
        <v>197</v>
      </c>
    </row>
    <row r="5532" spans="1:22" x14ac:dyDescent="0.3">
      <c r="A5532" t="s">
        <v>62</v>
      </c>
      <c r="B5532" t="s">
        <v>14</v>
      </c>
      <c r="C5532" t="s">
        <v>15</v>
      </c>
      <c r="D5532" t="s">
        <v>376</v>
      </c>
      <c r="E5532" t="s">
        <v>197</v>
      </c>
      <c r="F5532">
        <v>72209</v>
      </c>
      <c r="G5532" t="s">
        <v>18</v>
      </c>
      <c r="H5532" t="s">
        <v>26</v>
      </c>
      <c r="I5532" t="s">
        <v>37</v>
      </c>
      <c r="J5532">
        <v>6414</v>
      </c>
      <c r="K5532">
        <v>3</v>
      </c>
      <c r="L5532">
        <v>0</v>
      </c>
      <c r="M5532">
        <v>307872</v>
      </c>
      <c r="O5532" s="2" t="str">
        <f>TRIM(SampleSuperstore3[[#This Row],[City]])</f>
        <v>Little Rock</v>
      </c>
      <c r="P5532" s="2" t="str">
        <f>TRIM(SampleSuperstore3[[#This Row],[State]])</f>
        <v>Arkansas</v>
      </c>
      <c r="Q5532" s="2" t="str">
        <f t="shared" si="86"/>
        <v>Little Rock Arkansas</v>
      </c>
      <c r="R5532" s="6" t="s">
        <v>724</v>
      </c>
      <c r="S5532" s="2" t="s">
        <v>686</v>
      </c>
      <c r="T5532" s="2" t="s">
        <v>197</v>
      </c>
    </row>
    <row r="5533" spans="1:22" x14ac:dyDescent="0.3">
      <c r="A5533" t="s">
        <v>62</v>
      </c>
      <c r="B5533" t="s">
        <v>14</v>
      </c>
      <c r="C5533" t="s">
        <v>15</v>
      </c>
      <c r="D5533" t="s">
        <v>376</v>
      </c>
      <c r="E5533" t="s">
        <v>197</v>
      </c>
      <c r="F5533">
        <v>72209</v>
      </c>
      <c r="G5533" t="s">
        <v>18</v>
      </c>
      <c r="H5533" t="s">
        <v>26</v>
      </c>
      <c r="I5533" t="s">
        <v>37</v>
      </c>
      <c r="J5533">
        <v>1167</v>
      </c>
      <c r="K5533">
        <v>3</v>
      </c>
      <c r="L5533">
        <v>0</v>
      </c>
      <c r="M5533">
        <v>56016</v>
      </c>
      <c r="O5533" s="2" t="str">
        <f>TRIM(SampleSuperstore3[[#This Row],[City]])</f>
        <v>Little Rock</v>
      </c>
      <c r="P5533" s="2" t="str">
        <f>TRIM(SampleSuperstore3[[#This Row],[State]])</f>
        <v>Arkansas</v>
      </c>
      <c r="Q5533" s="2" t="str">
        <f t="shared" si="86"/>
        <v>Little Rock Arkansas</v>
      </c>
      <c r="R5533" s="6" t="s">
        <v>724</v>
      </c>
      <c r="S5533" s="2" t="s">
        <v>686</v>
      </c>
      <c r="T5533" s="2" t="s">
        <v>197</v>
      </c>
    </row>
    <row r="5534" spans="1:22" x14ac:dyDescent="0.3">
      <c r="A5534" t="s">
        <v>62</v>
      </c>
      <c r="B5534" t="s">
        <v>14</v>
      </c>
      <c r="C5534" t="s">
        <v>15</v>
      </c>
      <c r="D5534" t="s">
        <v>376</v>
      </c>
      <c r="E5534" t="s">
        <v>197</v>
      </c>
      <c r="F5534">
        <v>72209</v>
      </c>
      <c r="G5534" t="s">
        <v>18</v>
      </c>
      <c r="H5534" t="s">
        <v>26</v>
      </c>
      <c r="I5534" t="s">
        <v>41</v>
      </c>
      <c r="J5534">
        <v>1296</v>
      </c>
      <c r="K5534">
        <v>2</v>
      </c>
      <c r="L5534">
        <v>0</v>
      </c>
      <c r="M5534">
        <v>62208</v>
      </c>
      <c r="O5534" s="2" t="str">
        <f>TRIM(SampleSuperstore3[[#This Row],[City]])</f>
        <v>Little Rock</v>
      </c>
      <c r="P5534" s="2" t="str">
        <f>TRIM(SampleSuperstore3[[#This Row],[State]])</f>
        <v>Arkansas</v>
      </c>
      <c r="Q5534" s="2" t="str">
        <f t="shared" si="86"/>
        <v>Little Rock Arkansas</v>
      </c>
      <c r="R5534" s="6" t="s">
        <v>724</v>
      </c>
      <c r="S5534" s="2" t="s">
        <v>686</v>
      </c>
      <c r="T5534" s="2" t="s">
        <v>197</v>
      </c>
    </row>
    <row r="5535" spans="1:22" x14ac:dyDescent="0.3">
      <c r="A5535" t="s">
        <v>28</v>
      </c>
      <c r="B5535" t="s">
        <v>14</v>
      </c>
      <c r="C5535" t="s">
        <v>15</v>
      </c>
      <c r="D5535" t="s">
        <v>536</v>
      </c>
      <c r="E5535" t="s">
        <v>54</v>
      </c>
      <c r="F5535">
        <v>68701</v>
      </c>
      <c r="G5535" t="s">
        <v>47</v>
      </c>
      <c r="H5535" t="s">
        <v>26</v>
      </c>
      <c r="I5535" t="s">
        <v>37</v>
      </c>
      <c r="J5535">
        <v>1743</v>
      </c>
      <c r="K5535">
        <v>3</v>
      </c>
      <c r="L5535">
        <v>0</v>
      </c>
      <c r="M5535">
        <v>80178</v>
      </c>
      <c r="O5535" s="2" t="str">
        <f>TRIM(SampleSuperstore3[[#This Row],[City]])</f>
        <v>Norfolk</v>
      </c>
      <c r="P5535" s="2" t="str">
        <f>TRIM(SampleSuperstore3[[#This Row],[State]])</f>
        <v>Nebraska</v>
      </c>
      <c r="Q5535" s="2" t="str">
        <f t="shared" si="86"/>
        <v>Norfolk Nebraska</v>
      </c>
      <c r="R5535" s="6" t="s">
        <v>724</v>
      </c>
      <c r="S5535" s="2" t="s">
        <v>686</v>
      </c>
      <c r="T5535" s="2" t="s">
        <v>197</v>
      </c>
    </row>
    <row r="5536" spans="1:22" x14ac:dyDescent="0.3">
      <c r="A5536" t="s">
        <v>28</v>
      </c>
      <c r="B5536" t="s">
        <v>14</v>
      </c>
      <c r="C5536" t="s">
        <v>15</v>
      </c>
      <c r="D5536" t="s">
        <v>79</v>
      </c>
      <c r="E5536" t="s">
        <v>65</v>
      </c>
      <c r="F5536">
        <v>60653</v>
      </c>
      <c r="G5536" t="s">
        <v>47</v>
      </c>
      <c r="H5536" t="s">
        <v>19</v>
      </c>
      <c r="I5536" t="s">
        <v>21</v>
      </c>
      <c r="J5536">
        <v>181986</v>
      </c>
      <c r="K5536">
        <v>2</v>
      </c>
      <c r="L5536">
        <v>3</v>
      </c>
      <c r="M5536">
        <v>-545958</v>
      </c>
      <c r="O5536" s="2" t="str">
        <f>TRIM(SampleSuperstore3[[#This Row],[City]])</f>
        <v>Chicago</v>
      </c>
      <c r="P5536" s="2" t="str">
        <f>TRIM(SampleSuperstore3[[#This Row],[State]])</f>
        <v>Illinois</v>
      </c>
      <c r="Q5536" s="2" t="str">
        <f t="shared" si="86"/>
        <v>Chicago Illinois</v>
      </c>
      <c r="R5536" s="6" t="s">
        <v>724</v>
      </c>
      <c r="S5536" s="2" t="s">
        <v>686</v>
      </c>
      <c r="T5536" s="2" t="s">
        <v>197</v>
      </c>
    </row>
    <row r="5537" spans="1:20" x14ac:dyDescent="0.3">
      <c r="A5537" t="s">
        <v>28</v>
      </c>
      <c r="B5537" t="s">
        <v>14</v>
      </c>
      <c r="C5537" t="s">
        <v>15</v>
      </c>
      <c r="D5537" t="s">
        <v>79</v>
      </c>
      <c r="E5537" t="s">
        <v>65</v>
      </c>
      <c r="F5537">
        <v>60653</v>
      </c>
      <c r="G5537" t="s">
        <v>47</v>
      </c>
      <c r="H5537" t="s">
        <v>26</v>
      </c>
      <c r="I5537" t="s">
        <v>37</v>
      </c>
      <c r="J5537">
        <v>1592</v>
      </c>
      <c r="K5537">
        <v>2</v>
      </c>
      <c r="L5537">
        <v>8</v>
      </c>
      <c r="M5537">
        <v>-26268</v>
      </c>
      <c r="O5537" s="2" t="str">
        <f>TRIM(SampleSuperstore3[[#This Row],[City]])</f>
        <v>Chicago</v>
      </c>
      <c r="P5537" s="2" t="str">
        <f>TRIM(SampleSuperstore3[[#This Row],[State]])</f>
        <v>Illinois</v>
      </c>
      <c r="Q5537" s="2" t="str">
        <f t="shared" si="86"/>
        <v>Chicago Illinois</v>
      </c>
      <c r="R5537" s="6" t="s">
        <v>536</v>
      </c>
      <c r="S5537" s="2" t="s">
        <v>54</v>
      </c>
      <c r="T5537" s="2"/>
    </row>
    <row r="5538" spans="1:20" x14ac:dyDescent="0.3">
      <c r="A5538" t="s">
        <v>28</v>
      </c>
      <c r="B5538" t="s">
        <v>14</v>
      </c>
      <c r="C5538" t="s">
        <v>15</v>
      </c>
      <c r="D5538" t="s">
        <v>79</v>
      </c>
      <c r="E5538" t="s">
        <v>65</v>
      </c>
      <c r="F5538">
        <v>60653</v>
      </c>
      <c r="G5538" t="s">
        <v>47</v>
      </c>
      <c r="H5538" t="s">
        <v>26</v>
      </c>
      <c r="I5538" t="s">
        <v>110</v>
      </c>
      <c r="J5538">
        <v>22344</v>
      </c>
      <c r="K5538">
        <v>3</v>
      </c>
      <c r="L5538">
        <v>2</v>
      </c>
      <c r="M5538">
        <v>25137</v>
      </c>
      <c r="O5538" s="2" t="str">
        <f>TRIM(SampleSuperstore3[[#This Row],[City]])</f>
        <v>Chicago</v>
      </c>
      <c r="P5538" s="2" t="str">
        <f>TRIM(SampleSuperstore3[[#This Row],[State]])</f>
        <v>Illinois</v>
      </c>
      <c r="Q5538" s="2" t="str">
        <f t="shared" si="86"/>
        <v>Chicago Illinois</v>
      </c>
      <c r="R5538" s="6" t="s">
        <v>79</v>
      </c>
      <c r="S5538" s="2" t="s">
        <v>65</v>
      </c>
      <c r="T5538" s="2"/>
    </row>
    <row r="5539" spans="1:20" x14ac:dyDescent="0.3">
      <c r="A5539" t="s">
        <v>28</v>
      </c>
      <c r="B5539" t="s">
        <v>22</v>
      </c>
      <c r="C5539" t="s">
        <v>15</v>
      </c>
      <c r="D5539" t="s">
        <v>171</v>
      </c>
      <c r="E5539" t="s">
        <v>81</v>
      </c>
      <c r="F5539">
        <v>85705</v>
      </c>
      <c r="G5539" t="s">
        <v>25</v>
      </c>
      <c r="H5539" t="s">
        <v>19</v>
      </c>
      <c r="I5539" t="s">
        <v>31</v>
      </c>
      <c r="J5539">
        <v>45597</v>
      </c>
      <c r="K5539">
        <v>6</v>
      </c>
      <c r="L5539">
        <v>5</v>
      </c>
      <c r="M5539">
        <v>-2188656</v>
      </c>
      <c r="O5539" s="2" t="str">
        <f>TRIM(SampleSuperstore3[[#This Row],[City]])</f>
        <v>Tucson</v>
      </c>
      <c r="P5539" s="2" t="str">
        <f>TRIM(SampleSuperstore3[[#This Row],[State]])</f>
        <v>Arizona</v>
      </c>
      <c r="Q5539" s="2" t="str">
        <f t="shared" si="86"/>
        <v>Tucson Arizona</v>
      </c>
      <c r="R5539" s="6" t="s">
        <v>79</v>
      </c>
      <c r="S5539" s="2" t="s">
        <v>65</v>
      </c>
      <c r="T5539" s="2"/>
    </row>
    <row r="5540" spans="1:20" x14ac:dyDescent="0.3">
      <c r="A5540" t="s">
        <v>28</v>
      </c>
      <c r="B5540" t="s">
        <v>22</v>
      </c>
      <c r="C5540" t="s">
        <v>15</v>
      </c>
      <c r="D5540" t="s">
        <v>171</v>
      </c>
      <c r="E5540" t="s">
        <v>81</v>
      </c>
      <c r="F5540">
        <v>85705</v>
      </c>
      <c r="G5540" t="s">
        <v>25</v>
      </c>
      <c r="H5540" t="s">
        <v>26</v>
      </c>
      <c r="I5540" t="s">
        <v>37</v>
      </c>
      <c r="J5540">
        <v>1044</v>
      </c>
      <c r="K5540">
        <v>6</v>
      </c>
      <c r="L5540">
        <v>7</v>
      </c>
      <c r="M5540">
        <v>-7656</v>
      </c>
      <c r="O5540" s="2" t="str">
        <f>TRIM(SampleSuperstore3[[#This Row],[City]])</f>
        <v>Tucson</v>
      </c>
      <c r="P5540" s="2" t="str">
        <f>TRIM(SampleSuperstore3[[#This Row],[State]])</f>
        <v>Arizona</v>
      </c>
      <c r="Q5540" s="2" t="str">
        <f t="shared" si="86"/>
        <v>Tucson Arizona</v>
      </c>
      <c r="R5540" s="6" t="s">
        <v>79</v>
      </c>
      <c r="S5540" s="2" t="s">
        <v>65</v>
      </c>
      <c r="T5540" s="2"/>
    </row>
    <row r="5541" spans="1:20" x14ac:dyDescent="0.3">
      <c r="A5541" t="s">
        <v>28</v>
      </c>
      <c r="B5541" t="s">
        <v>22</v>
      </c>
      <c r="C5541" t="s">
        <v>15</v>
      </c>
      <c r="D5541" t="s">
        <v>171</v>
      </c>
      <c r="E5541" t="s">
        <v>81</v>
      </c>
      <c r="F5541">
        <v>85705</v>
      </c>
      <c r="G5541" t="s">
        <v>25</v>
      </c>
      <c r="H5541" t="s">
        <v>26</v>
      </c>
      <c r="I5541" t="s">
        <v>37</v>
      </c>
      <c r="J5541">
        <v>5214</v>
      </c>
      <c r="K5541">
        <v>2</v>
      </c>
      <c r="L5541">
        <v>7</v>
      </c>
      <c r="M5541">
        <v>-41712</v>
      </c>
      <c r="O5541" s="2" t="str">
        <f>TRIM(SampleSuperstore3[[#This Row],[City]])</f>
        <v>Tucson</v>
      </c>
      <c r="P5541" s="2" t="str">
        <f>TRIM(SampleSuperstore3[[#This Row],[State]])</f>
        <v>Arizona</v>
      </c>
      <c r="Q5541" s="2" t="str">
        <f t="shared" si="86"/>
        <v>Tucson Arizona</v>
      </c>
      <c r="R5541" s="6" t="s">
        <v>171</v>
      </c>
      <c r="S5541" s="2" t="s">
        <v>81</v>
      </c>
      <c r="T5541" s="2"/>
    </row>
    <row r="5542" spans="1:20" x14ac:dyDescent="0.3">
      <c r="A5542" t="s">
        <v>28</v>
      </c>
      <c r="B5542" t="s">
        <v>44</v>
      </c>
      <c r="C5542" t="s">
        <v>15</v>
      </c>
      <c r="D5542" t="s">
        <v>39</v>
      </c>
      <c r="E5542" t="s">
        <v>247</v>
      </c>
      <c r="F5542">
        <v>3301</v>
      </c>
      <c r="G5542" t="s">
        <v>57</v>
      </c>
      <c r="H5542" t="s">
        <v>26</v>
      </c>
      <c r="I5542" t="s">
        <v>32</v>
      </c>
      <c r="J5542">
        <v>674</v>
      </c>
      <c r="K5542">
        <v>5</v>
      </c>
      <c r="L5542">
        <v>0</v>
      </c>
      <c r="M5542">
        <v>17524</v>
      </c>
      <c r="O5542" s="2" t="str">
        <f>TRIM(SampleSuperstore3[[#This Row],[City]])</f>
        <v>Concord</v>
      </c>
      <c r="P5542" s="2" t="str">
        <f>TRIM(SampleSuperstore3[[#This Row],[State]])</f>
        <v>New Hampshire</v>
      </c>
      <c r="Q5542" s="2" t="str">
        <f t="shared" si="86"/>
        <v>Concord New Hampshire</v>
      </c>
      <c r="R5542" s="6" t="s">
        <v>171</v>
      </c>
      <c r="S5542" s="2" t="s">
        <v>81</v>
      </c>
      <c r="T5542" s="2"/>
    </row>
    <row r="5543" spans="1:20" x14ac:dyDescent="0.3">
      <c r="A5543" t="s">
        <v>62</v>
      </c>
      <c r="B5543" t="s">
        <v>14</v>
      </c>
      <c r="C5543" t="s">
        <v>15</v>
      </c>
      <c r="D5543" t="s">
        <v>537</v>
      </c>
      <c r="E5543" t="s">
        <v>51</v>
      </c>
      <c r="F5543">
        <v>84020</v>
      </c>
      <c r="G5543" t="s">
        <v>25</v>
      </c>
      <c r="H5543" t="s">
        <v>19</v>
      </c>
      <c r="I5543" t="s">
        <v>33</v>
      </c>
      <c r="J5543">
        <v>2516</v>
      </c>
      <c r="K5543">
        <v>2</v>
      </c>
      <c r="L5543">
        <v>0</v>
      </c>
      <c r="M5543">
        <v>105672</v>
      </c>
      <c r="O5543" s="2" t="str">
        <f>TRIM(SampleSuperstore3[[#This Row],[City]])</f>
        <v>Draper</v>
      </c>
      <c r="P5543" s="2" t="str">
        <f>TRIM(SampleSuperstore3[[#This Row],[State]])</f>
        <v>Utah</v>
      </c>
      <c r="Q5543" s="2" t="str">
        <f t="shared" si="86"/>
        <v>Draper Utah</v>
      </c>
      <c r="R5543" s="6" t="s">
        <v>171</v>
      </c>
      <c r="S5543" s="2" t="s">
        <v>81</v>
      </c>
      <c r="T5543" s="2"/>
    </row>
    <row r="5544" spans="1:20" x14ac:dyDescent="0.3">
      <c r="A5544" t="s">
        <v>62</v>
      </c>
      <c r="B5544" t="s">
        <v>14</v>
      </c>
      <c r="C5544" t="s">
        <v>15</v>
      </c>
      <c r="D5544" t="s">
        <v>537</v>
      </c>
      <c r="E5544" t="s">
        <v>51</v>
      </c>
      <c r="F5544">
        <v>84020</v>
      </c>
      <c r="G5544" t="s">
        <v>25</v>
      </c>
      <c r="H5544" t="s">
        <v>35</v>
      </c>
      <c r="I5544" t="s">
        <v>36</v>
      </c>
      <c r="J5544">
        <v>12656</v>
      </c>
      <c r="K5544">
        <v>4</v>
      </c>
      <c r="L5544">
        <v>2</v>
      </c>
      <c r="M5544">
        <v>4746</v>
      </c>
      <c r="O5544" s="2" t="str">
        <f>TRIM(SampleSuperstore3[[#This Row],[City]])</f>
        <v>Draper</v>
      </c>
      <c r="P5544" s="2" t="str">
        <f>TRIM(SampleSuperstore3[[#This Row],[State]])</f>
        <v>Utah</v>
      </c>
      <c r="Q5544" s="2" t="str">
        <f t="shared" si="86"/>
        <v>Draper Utah</v>
      </c>
      <c r="R5544" s="6" t="s">
        <v>39</v>
      </c>
      <c r="S5544" s="2" t="s">
        <v>634</v>
      </c>
      <c r="T5544" s="2" t="s">
        <v>810</v>
      </c>
    </row>
    <row r="5545" spans="1:20" x14ac:dyDescent="0.3">
      <c r="A5545" t="s">
        <v>62</v>
      </c>
      <c r="B5545" t="s">
        <v>14</v>
      </c>
      <c r="C5545" t="s">
        <v>15</v>
      </c>
      <c r="D5545" t="s">
        <v>52</v>
      </c>
      <c r="E5545" t="s">
        <v>24</v>
      </c>
      <c r="F5545">
        <v>94109</v>
      </c>
      <c r="G5545" t="s">
        <v>25</v>
      </c>
      <c r="H5545" t="s">
        <v>26</v>
      </c>
      <c r="I5545" t="s">
        <v>38</v>
      </c>
      <c r="J5545">
        <v>4368</v>
      </c>
      <c r="K5545">
        <v>3</v>
      </c>
      <c r="L5545">
        <v>0</v>
      </c>
      <c r="M5545">
        <v>117936</v>
      </c>
      <c r="O5545" s="2" t="str">
        <f>TRIM(SampleSuperstore3[[#This Row],[City]])</f>
        <v>San Francisco</v>
      </c>
      <c r="P5545" s="2" t="str">
        <f>TRIM(SampleSuperstore3[[#This Row],[State]])</f>
        <v>California</v>
      </c>
      <c r="Q5545" s="2" t="str">
        <f t="shared" si="86"/>
        <v>San Francisco California</v>
      </c>
      <c r="R5545" s="6" t="s">
        <v>537</v>
      </c>
      <c r="S5545" s="2" t="s">
        <v>51</v>
      </c>
      <c r="T5545" s="2"/>
    </row>
    <row r="5546" spans="1:20" x14ac:dyDescent="0.3">
      <c r="A5546" t="s">
        <v>62</v>
      </c>
      <c r="B5546" t="s">
        <v>14</v>
      </c>
      <c r="C5546" t="s">
        <v>15</v>
      </c>
      <c r="D5546" t="s">
        <v>52</v>
      </c>
      <c r="E5546" t="s">
        <v>24</v>
      </c>
      <c r="F5546">
        <v>94109</v>
      </c>
      <c r="G5546" t="s">
        <v>25</v>
      </c>
      <c r="H5546" t="s">
        <v>35</v>
      </c>
      <c r="I5546" t="s">
        <v>59</v>
      </c>
      <c r="J5546">
        <v>13993</v>
      </c>
      <c r="K5546">
        <v>7</v>
      </c>
      <c r="L5546">
        <v>0</v>
      </c>
      <c r="M5546">
        <v>349825</v>
      </c>
      <c r="O5546" s="2" t="str">
        <f>TRIM(SampleSuperstore3[[#This Row],[City]])</f>
        <v>San Francisco</v>
      </c>
      <c r="P5546" s="2" t="str">
        <f>TRIM(SampleSuperstore3[[#This Row],[State]])</f>
        <v>California</v>
      </c>
      <c r="Q5546" s="2" t="str">
        <f t="shared" si="86"/>
        <v>San Francisco California</v>
      </c>
      <c r="R5546" s="6" t="s">
        <v>537</v>
      </c>
      <c r="S5546" s="2" t="s">
        <v>51</v>
      </c>
      <c r="T5546" s="2"/>
    </row>
    <row r="5547" spans="1:20" x14ac:dyDescent="0.3">
      <c r="A5547" t="s">
        <v>28</v>
      </c>
      <c r="B5547" t="s">
        <v>22</v>
      </c>
      <c r="C5547" t="s">
        <v>15</v>
      </c>
      <c r="D5547" t="s">
        <v>61</v>
      </c>
      <c r="E5547" t="s">
        <v>46</v>
      </c>
      <c r="F5547">
        <v>77036</v>
      </c>
      <c r="G5547" t="s">
        <v>47</v>
      </c>
      <c r="H5547" t="s">
        <v>26</v>
      </c>
      <c r="I5547" t="s">
        <v>34</v>
      </c>
      <c r="J5547">
        <v>2672</v>
      </c>
      <c r="K5547">
        <v>1</v>
      </c>
      <c r="L5547">
        <v>2</v>
      </c>
      <c r="M5547">
        <v>334</v>
      </c>
      <c r="O5547" s="2" t="str">
        <f>TRIM(SampleSuperstore3[[#This Row],[City]])</f>
        <v>Houston</v>
      </c>
      <c r="P5547" s="2" t="str">
        <f>TRIM(SampleSuperstore3[[#This Row],[State]])</f>
        <v>Texas</v>
      </c>
      <c r="Q5547" s="2" t="str">
        <f t="shared" si="86"/>
        <v>Houston Texas</v>
      </c>
      <c r="R5547" s="6" t="s">
        <v>632</v>
      </c>
      <c r="S5547" s="2" t="s">
        <v>633</v>
      </c>
      <c r="T5547" s="2" t="s">
        <v>24</v>
      </c>
    </row>
    <row r="5548" spans="1:20" x14ac:dyDescent="0.3">
      <c r="A5548" t="s">
        <v>28</v>
      </c>
      <c r="B5548" t="s">
        <v>22</v>
      </c>
      <c r="C5548" t="s">
        <v>15</v>
      </c>
      <c r="D5548" t="s">
        <v>61</v>
      </c>
      <c r="E5548" t="s">
        <v>46</v>
      </c>
      <c r="F5548">
        <v>77036</v>
      </c>
      <c r="G5548" t="s">
        <v>47</v>
      </c>
      <c r="H5548" t="s">
        <v>26</v>
      </c>
      <c r="I5548" t="s">
        <v>110</v>
      </c>
      <c r="J5548">
        <v>16656</v>
      </c>
      <c r="K5548">
        <v>6</v>
      </c>
      <c r="L5548">
        <v>2</v>
      </c>
      <c r="M5548">
        <v>-3123</v>
      </c>
      <c r="O5548" s="2" t="str">
        <f>TRIM(SampleSuperstore3[[#This Row],[City]])</f>
        <v>Houston</v>
      </c>
      <c r="P5548" s="2" t="str">
        <f>TRIM(SampleSuperstore3[[#This Row],[State]])</f>
        <v>Texas</v>
      </c>
      <c r="Q5548" s="2" t="str">
        <f t="shared" si="86"/>
        <v>Houston Texas</v>
      </c>
      <c r="R5548" s="6" t="s">
        <v>632</v>
      </c>
      <c r="S5548" s="2" t="s">
        <v>633</v>
      </c>
      <c r="T5548" s="2" t="s">
        <v>24</v>
      </c>
    </row>
    <row r="5549" spans="1:20" x14ac:dyDescent="0.3">
      <c r="A5549" t="s">
        <v>28</v>
      </c>
      <c r="B5549" t="s">
        <v>22</v>
      </c>
      <c r="C5549" t="s">
        <v>15</v>
      </c>
      <c r="D5549" t="s">
        <v>61</v>
      </c>
      <c r="E5549" t="s">
        <v>46</v>
      </c>
      <c r="F5549">
        <v>77036</v>
      </c>
      <c r="G5549" t="s">
        <v>47</v>
      </c>
      <c r="H5549" t="s">
        <v>35</v>
      </c>
      <c r="I5549" t="s">
        <v>59</v>
      </c>
      <c r="J5549">
        <v>79512</v>
      </c>
      <c r="K5549">
        <v>3</v>
      </c>
      <c r="L5549">
        <v>2</v>
      </c>
      <c r="M5549">
        <v>208719</v>
      </c>
      <c r="O5549" s="2" t="str">
        <f>TRIM(SampleSuperstore3[[#This Row],[City]])</f>
        <v>Houston</v>
      </c>
      <c r="P5549" s="2" t="str">
        <f>TRIM(SampleSuperstore3[[#This Row],[State]])</f>
        <v>Texas</v>
      </c>
      <c r="Q5549" s="2" t="str">
        <f t="shared" si="86"/>
        <v>Houston Texas</v>
      </c>
      <c r="R5549" s="6" t="s">
        <v>61</v>
      </c>
      <c r="S5549" s="2" t="s">
        <v>46</v>
      </c>
      <c r="T5549" s="2"/>
    </row>
    <row r="5550" spans="1:20" x14ac:dyDescent="0.3">
      <c r="A5550" t="s">
        <v>28</v>
      </c>
      <c r="B5550" t="s">
        <v>22</v>
      </c>
      <c r="C5550" t="s">
        <v>15</v>
      </c>
      <c r="D5550" t="s">
        <v>61</v>
      </c>
      <c r="E5550" t="s">
        <v>46</v>
      </c>
      <c r="F5550">
        <v>77036</v>
      </c>
      <c r="G5550" t="s">
        <v>47</v>
      </c>
      <c r="H5550" t="s">
        <v>26</v>
      </c>
      <c r="I5550" t="s">
        <v>41</v>
      </c>
      <c r="J5550">
        <v>36288</v>
      </c>
      <c r="K5550">
        <v>7</v>
      </c>
      <c r="L5550">
        <v>2</v>
      </c>
      <c r="M5550">
        <v>127008</v>
      </c>
      <c r="O5550" s="2" t="str">
        <f>TRIM(SampleSuperstore3[[#This Row],[City]])</f>
        <v>Houston</v>
      </c>
      <c r="P5550" s="2" t="str">
        <f>TRIM(SampleSuperstore3[[#This Row],[State]])</f>
        <v>Texas</v>
      </c>
      <c r="Q5550" s="2" t="str">
        <f t="shared" si="86"/>
        <v>Houston Texas</v>
      </c>
      <c r="R5550" s="6" t="s">
        <v>61</v>
      </c>
      <c r="S5550" s="2" t="s">
        <v>46</v>
      </c>
      <c r="T5550" s="2"/>
    </row>
    <row r="5551" spans="1:20" x14ac:dyDescent="0.3">
      <c r="A5551" t="s">
        <v>28</v>
      </c>
      <c r="B5551" t="s">
        <v>22</v>
      </c>
      <c r="C5551" t="s">
        <v>15</v>
      </c>
      <c r="D5551" t="s">
        <v>61</v>
      </c>
      <c r="E5551" t="s">
        <v>46</v>
      </c>
      <c r="F5551">
        <v>77036</v>
      </c>
      <c r="G5551" t="s">
        <v>47</v>
      </c>
      <c r="H5551" t="s">
        <v>19</v>
      </c>
      <c r="I5551" t="s">
        <v>20</v>
      </c>
      <c r="J5551">
        <v>679932</v>
      </c>
      <c r="K5551">
        <v>1</v>
      </c>
      <c r="L5551">
        <v>32</v>
      </c>
      <c r="M5551">
        <v>-129987</v>
      </c>
      <c r="O5551" s="2" t="str">
        <f>TRIM(SampleSuperstore3[[#This Row],[City]])</f>
        <v>Houston</v>
      </c>
      <c r="P5551" s="2" t="str">
        <f>TRIM(SampleSuperstore3[[#This Row],[State]])</f>
        <v>Texas</v>
      </c>
      <c r="Q5551" s="2" t="str">
        <f t="shared" si="86"/>
        <v>Houston Texas</v>
      </c>
      <c r="R5551" s="6" t="s">
        <v>61</v>
      </c>
      <c r="S5551" s="2" t="s">
        <v>46</v>
      </c>
      <c r="T5551" s="2"/>
    </row>
    <row r="5552" spans="1:20" x14ac:dyDescent="0.3">
      <c r="A5552" t="s">
        <v>13</v>
      </c>
      <c r="B5552" t="s">
        <v>22</v>
      </c>
      <c r="C5552" t="s">
        <v>15</v>
      </c>
      <c r="D5552" t="s">
        <v>205</v>
      </c>
      <c r="E5552" t="s">
        <v>88</v>
      </c>
      <c r="F5552">
        <v>36116</v>
      </c>
      <c r="G5552" t="s">
        <v>18</v>
      </c>
      <c r="H5552" t="s">
        <v>19</v>
      </c>
      <c r="I5552" t="s">
        <v>33</v>
      </c>
      <c r="J5552">
        <v>1016</v>
      </c>
      <c r="K5552">
        <v>2</v>
      </c>
      <c r="L5552">
        <v>0</v>
      </c>
      <c r="M5552">
        <v>34544</v>
      </c>
      <c r="O5552" s="2" t="str">
        <f>TRIM(SampleSuperstore3[[#This Row],[City]])</f>
        <v>Montgomery</v>
      </c>
      <c r="P5552" s="2" t="str">
        <f>TRIM(SampleSuperstore3[[#This Row],[State]])</f>
        <v>Alabama</v>
      </c>
      <c r="Q5552" s="2" t="str">
        <f t="shared" si="86"/>
        <v>Montgomery Alabama</v>
      </c>
      <c r="R5552" s="6" t="s">
        <v>61</v>
      </c>
      <c r="S5552" s="2" t="s">
        <v>46</v>
      </c>
      <c r="T5552" s="2"/>
    </row>
    <row r="5553" spans="1:21" x14ac:dyDescent="0.3">
      <c r="A5553" t="s">
        <v>28</v>
      </c>
      <c r="B5553" t="s">
        <v>22</v>
      </c>
      <c r="C5553" t="s">
        <v>15</v>
      </c>
      <c r="D5553" t="s">
        <v>84</v>
      </c>
      <c r="E5553" t="s">
        <v>185</v>
      </c>
      <c r="F5553">
        <v>39212</v>
      </c>
      <c r="G5553" t="s">
        <v>18</v>
      </c>
      <c r="H5553" t="s">
        <v>19</v>
      </c>
      <c r="I5553" t="s">
        <v>33</v>
      </c>
      <c r="J5553">
        <v>616</v>
      </c>
      <c r="K5553">
        <v>2</v>
      </c>
      <c r="L5553">
        <v>0</v>
      </c>
      <c r="M5553">
        <v>19712</v>
      </c>
      <c r="O5553" s="2" t="str">
        <f>TRIM(SampleSuperstore3[[#This Row],[City]])</f>
        <v>Jackson</v>
      </c>
      <c r="P5553" s="2" t="str">
        <f>TRIM(SampleSuperstore3[[#This Row],[State]])</f>
        <v>Mississippi</v>
      </c>
      <c r="Q5553" s="2" t="str">
        <f t="shared" si="86"/>
        <v>Jackson Mississippi</v>
      </c>
      <c r="R5553" s="6" t="s">
        <v>61</v>
      </c>
      <c r="S5553" s="2" t="s">
        <v>46</v>
      </c>
      <c r="T5553" s="2"/>
    </row>
    <row r="5554" spans="1:21" x14ac:dyDescent="0.3">
      <c r="A5554" t="s">
        <v>28</v>
      </c>
      <c r="B5554" t="s">
        <v>22</v>
      </c>
      <c r="C5554" t="s">
        <v>15</v>
      </c>
      <c r="D5554" t="s">
        <v>84</v>
      </c>
      <c r="E5554" t="s">
        <v>185</v>
      </c>
      <c r="F5554">
        <v>39212</v>
      </c>
      <c r="G5554" t="s">
        <v>18</v>
      </c>
      <c r="H5554" t="s">
        <v>26</v>
      </c>
      <c r="I5554" t="s">
        <v>34</v>
      </c>
      <c r="J5554">
        <v>563</v>
      </c>
      <c r="K5554">
        <v>2</v>
      </c>
      <c r="L5554">
        <v>0</v>
      </c>
      <c r="M5554">
        <v>15764</v>
      </c>
      <c r="O5554" s="2" t="str">
        <f>TRIM(SampleSuperstore3[[#This Row],[City]])</f>
        <v>Jackson</v>
      </c>
      <c r="P5554" s="2" t="str">
        <f>TRIM(SampleSuperstore3[[#This Row],[State]])</f>
        <v>Mississippi</v>
      </c>
      <c r="Q5554" s="2" t="str">
        <f t="shared" si="86"/>
        <v>Jackson Mississippi</v>
      </c>
      <c r="R5554" s="6" t="s">
        <v>205</v>
      </c>
      <c r="S5554" s="2" t="s">
        <v>88</v>
      </c>
      <c r="T5554" s="2"/>
    </row>
    <row r="5555" spans="1:21" x14ac:dyDescent="0.3">
      <c r="A5555" t="s">
        <v>28</v>
      </c>
      <c r="B5555" t="s">
        <v>14</v>
      </c>
      <c r="C5555" t="s">
        <v>15</v>
      </c>
      <c r="D5555" t="s">
        <v>311</v>
      </c>
      <c r="E5555" t="s">
        <v>177</v>
      </c>
      <c r="F5555">
        <v>89031</v>
      </c>
      <c r="G5555" t="s">
        <v>25</v>
      </c>
      <c r="H5555" t="s">
        <v>26</v>
      </c>
      <c r="I5555" t="s">
        <v>41</v>
      </c>
      <c r="J5555">
        <v>648</v>
      </c>
      <c r="K5555">
        <v>1</v>
      </c>
      <c r="L5555">
        <v>0</v>
      </c>
      <c r="M5555">
        <v>31104</v>
      </c>
      <c r="O5555" s="2" t="str">
        <f>TRIM(SampleSuperstore3[[#This Row],[City]])</f>
        <v>North Las Vegas</v>
      </c>
      <c r="P5555" s="2" t="str">
        <f>TRIM(SampleSuperstore3[[#This Row],[State]])</f>
        <v>Nevada</v>
      </c>
      <c r="Q5555" s="2" t="str">
        <f t="shared" si="86"/>
        <v>North Las Vegas Nevada</v>
      </c>
      <c r="R5555" s="6" t="s">
        <v>84</v>
      </c>
      <c r="S5555" s="2" t="s">
        <v>185</v>
      </c>
      <c r="T5555" s="2"/>
    </row>
    <row r="5556" spans="1:21" x14ac:dyDescent="0.3">
      <c r="A5556" t="s">
        <v>28</v>
      </c>
      <c r="B5556" t="s">
        <v>14</v>
      </c>
      <c r="C5556" t="s">
        <v>15</v>
      </c>
      <c r="D5556" t="s">
        <v>311</v>
      </c>
      <c r="E5556" t="s">
        <v>177</v>
      </c>
      <c r="F5556">
        <v>89031</v>
      </c>
      <c r="G5556" t="s">
        <v>25</v>
      </c>
      <c r="H5556" t="s">
        <v>26</v>
      </c>
      <c r="I5556" t="s">
        <v>32</v>
      </c>
      <c r="J5556">
        <v>132585</v>
      </c>
      <c r="K5556">
        <v>5</v>
      </c>
      <c r="L5556">
        <v>0</v>
      </c>
      <c r="M5556">
        <v>238653</v>
      </c>
      <c r="O5556" s="2" t="str">
        <f>TRIM(SampleSuperstore3[[#This Row],[City]])</f>
        <v>North Las Vegas</v>
      </c>
      <c r="P5556" s="2" t="str">
        <f>TRIM(SampleSuperstore3[[#This Row],[State]])</f>
        <v>Nevada</v>
      </c>
      <c r="Q5556" s="2" t="str">
        <f t="shared" si="86"/>
        <v>North Las Vegas Nevada</v>
      </c>
      <c r="R5556" s="6" t="s">
        <v>84</v>
      </c>
      <c r="S5556" s="2" t="s">
        <v>185</v>
      </c>
      <c r="T5556" s="2"/>
    </row>
    <row r="5557" spans="1:21" x14ac:dyDescent="0.3">
      <c r="A5557" t="s">
        <v>28</v>
      </c>
      <c r="B5557" t="s">
        <v>14</v>
      </c>
      <c r="C5557" t="s">
        <v>15</v>
      </c>
      <c r="D5557" t="s">
        <v>311</v>
      </c>
      <c r="E5557" t="s">
        <v>177</v>
      </c>
      <c r="F5557">
        <v>89031</v>
      </c>
      <c r="G5557" t="s">
        <v>25</v>
      </c>
      <c r="H5557" t="s">
        <v>26</v>
      </c>
      <c r="I5557" t="s">
        <v>27</v>
      </c>
      <c r="J5557">
        <v>1494</v>
      </c>
      <c r="K5557">
        <v>3</v>
      </c>
      <c r="L5557">
        <v>0</v>
      </c>
      <c r="M5557">
        <v>68724</v>
      </c>
      <c r="O5557" s="2" t="str">
        <f>TRIM(SampleSuperstore3[[#This Row],[City]])</f>
        <v>North Las Vegas</v>
      </c>
      <c r="P5557" s="2" t="str">
        <f>TRIM(SampleSuperstore3[[#This Row],[State]])</f>
        <v>Nevada</v>
      </c>
      <c r="Q5557" s="2" t="str">
        <f t="shared" si="86"/>
        <v>North Las Vegas Nevada</v>
      </c>
      <c r="R5557" s="6" t="s">
        <v>704</v>
      </c>
      <c r="S5557" s="2" t="s">
        <v>657</v>
      </c>
      <c r="T5557" s="2" t="s">
        <v>658</v>
      </c>
      <c r="U5557" t="s">
        <v>177</v>
      </c>
    </row>
    <row r="5558" spans="1:21" x14ac:dyDescent="0.3">
      <c r="A5558" t="s">
        <v>13</v>
      </c>
      <c r="B5558" t="s">
        <v>22</v>
      </c>
      <c r="C5558" t="s">
        <v>15</v>
      </c>
      <c r="D5558" t="s">
        <v>200</v>
      </c>
      <c r="E5558" t="s">
        <v>167</v>
      </c>
      <c r="F5558">
        <v>30318</v>
      </c>
      <c r="G5558" t="s">
        <v>18</v>
      </c>
      <c r="H5558" t="s">
        <v>26</v>
      </c>
      <c r="I5558" t="s">
        <v>37</v>
      </c>
      <c r="J5558">
        <v>3454</v>
      </c>
      <c r="K5558">
        <v>1</v>
      </c>
      <c r="L5558">
        <v>0</v>
      </c>
      <c r="M5558">
        <v>1727</v>
      </c>
      <c r="O5558" s="2" t="str">
        <f>TRIM(SampleSuperstore3[[#This Row],[City]])</f>
        <v>Atlanta</v>
      </c>
      <c r="P5558" s="2" t="str">
        <f>TRIM(SampleSuperstore3[[#This Row],[State]])</f>
        <v>Georgia</v>
      </c>
      <c r="Q5558" s="2" t="str">
        <f t="shared" si="86"/>
        <v>Atlanta Georgia</v>
      </c>
      <c r="R5558" s="6" t="s">
        <v>704</v>
      </c>
      <c r="S5558" s="2" t="s">
        <v>657</v>
      </c>
      <c r="T5558" s="2" t="s">
        <v>658</v>
      </c>
      <c r="U5558" t="s">
        <v>177</v>
      </c>
    </row>
    <row r="5559" spans="1:21" x14ac:dyDescent="0.3">
      <c r="A5559" t="s">
        <v>13</v>
      </c>
      <c r="B5559" t="s">
        <v>22</v>
      </c>
      <c r="C5559" t="s">
        <v>15</v>
      </c>
      <c r="D5559" t="s">
        <v>200</v>
      </c>
      <c r="E5559" t="s">
        <v>167</v>
      </c>
      <c r="F5559">
        <v>30318</v>
      </c>
      <c r="G5559" t="s">
        <v>18</v>
      </c>
      <c r="H5559" t="s">
        <v>35</v>
      </c>
      <c r="I5559" t="s">
        <v>162</v>
      </c>
      <c r="J5559">
        <v>299995</v>
      </c>
      <c r="K5559">
        <v>5</v>
      </c>
      <c r="L5559">
        <v>0</v>
      </c>
      <c r="M5559">
        <v>1439976</v>
      </c>
      <c r="O5559" s="2" t="str">
        <f>TRIM(SampleSuperstore3[[#This Row],[City]])</f>
        <v>Atlanta</v>
      </c>
      <c r="P5559" s="2" t="str">
        <f>TRIM(SampleSuperstore3[[#This Row],[State]])</f>
        <v>Georgia</v>
      </c>
      <c r="Q5559" s="2" t="str">
        <f t="shared" si="86"/>
        <v>Atlanta Georgia</v>
      </c>
      <c r="R5559" s="6" t="s">
        <v>704</v>
      </c>
      <c r="S5559" s="2" t="s">
        <v>657</v>
      </c>
      <c r="T5559" s="2" t="s">
        <v>658</v>
      </c>
      <c r="U5559" t="s">
        <v>177</v>
      </c>
    </row>
    <row r="5560" spans="1:21" x14ac:dyDescent="0.3">
      <c r="A5560" t="s">
        <v>13</v>
      </c>
      <c r="B5560" t="s">
        <v>22</v>
      </c>
      <c r="C5560" t="s">
        <v>15</v>
      </c>
      <c r="D5560" t="s">
        <v>200</v>
      </c>
      <c r="E5560" t="s">
        <v>167</v>
      </c>
      <c r="F5560">
        <v>30318</v>
      </c>
      <c r="G5560" t="s">
        <v>18</v>
      </c>
      <c r="H5560" t="s">
        <v>26</v>
      </c>
      <c r="I5560" t="s">
        <v>37</v>
      </c>
      <c r="J5560">
        <v>6412</v>
      </c>
      <c r="K5560">
        <v>4</v>
      </c>
      <c r="L5560">
        <v>0</v>
      </c>
      <c r="M5560">
        <v>307776</v>
      </c>
      <c r="O5560" s="2" t="str">
        <f>TRIM(SampleSuperstore3[[#This Row],[City]])</f>
        <v>Atlanta</v>
      </c>
      <c r="P5560" s="2" t="str">
        <f>TRIM(SampleSuperstore3[[#This Row],[State]])</f>
        <v>Georgia</v>
      </c>
      <c r="Q5560" s="2" t="str">
        <f t="shared" si="86"/>
        <v>Atlanta Georgia</v>
      </c>
      <c r="R5560" s="6" t="s">
        <v>200</v>
      </c>
      <c r="S5560" s="2" t="s">
        <v>167</v>
      </c>
      <c r="T5560" s="2"/>
    </row>
    <row r="5561" spans="1:21" x14ac:dyDescent="0.3">
      <c r="A5561" t="s">
        <v>168</v>
      </c>
      <c r="B5561" t="s">
        <v>44</v>
      </c>
      <c r="C5561" t="s">
        <v>15</v>
      </c>
      <c r="D5561" t="s">
        <v>79</v>
      </c>
      <c r="E5561" t="s">
        <v>65</v>
      </c>
      <c r="F5561">
        <v>60610</v>
      </c>
      <c r="G5561" t="s">
        <v>47</v>
      </c>
      <c r="H5561" t="s">
        <v>26</v>
      </c>
      <c r="I5561" t="s">
        <v>34</v>
      </c>
      <c r="J5561">
        <v>19456</v>
      </c>
      <c r="K5561">
        <v>4</v>
      </c>
      <c r="L5561">
        <v>2</v>
      </c>
      <c r="M5561">
        <v>21888</v>
      </c>
      <c r="O5561" s="2" t="str">
        <f>TRIM(SampleSuperstore3[[#This Row],[City]])</f>
        <v>Chicago</v>
      </c>
      <c r="P5561" s="2" t="str">
        <f>TRIM(SampleSuperstore3[[#This Row],[State]])</f>
        <v>Illinois</v>
      </c>
      <c r="Q5561" s="2" t="str">
        <f t="shared" si="86"/>
        <v>Chicago Illinois</v>
      </c>
      <c r="R5561" s="6" t="s">
        <v>200</v>
      </c>
      <c r="S5561" s="2" t="s">
        <v>167</v>
      </c>
      <c r="T5561" s="2"/>
    </row>
    <row r="5562" spans="1:21" x14ac:dyDescent="0.3">
      <c r="A5562" t="s">
        <v>168</v>
      </c>
      <c r="B5562" t="s">
        <v>44</v>
      </c>
      <c r="C5562" t="s">
        <v>15</v>
      </c>
      <c r="D5562" t="s">
        <v>79</v>
      </c>
      <c r="E5562" t="s">
        <v>65</v>
      </c>
      <c r="F5562">
        <v>60610</v>
      </c>
      <c r="G5562" t="s">
        <v>47</v>
      </c>
      <c r="H5562" t="s">
        <v>35</v>
      </c>
      <c r="I5562" t="s">
        <v>123</v>
      </c>
      <c r="J5562">
        <v>209986</v>
      </c>
      <c r="K5562">
        <v>2</v>
      </c>
      <c r="L5562">
        <v>3</v>
      </c>
      <c r="M5562">
        <v>89994</v>
      </c>
      <c r="O5562" s="2" t="str">
        <f>TRIM(SampleSuperstore3[[#This Row],[City]])</f>
        <v>Chicago</v>
      </c>
      <c r="P5562" s="2" t="str">
        <f>TRIM(SampleSuperstore3[[#This Row],[State]])</f>
        <v>Illinois</v>
      </c>
      <c r="Q5562" s="2" t="str">
        <f t="shared" si="86"/>
        <v>Chicago Illinois</v>
      </c>
      <c r="R5562" s="6" t="s">
        <v>200</v>
      </c>
      <c r="S5562" s="2" t="s">
        <v>167</v>
      </c>
      <c r="T5562" s="2"/>
    </row>
    <row r="5563" spans="1:21" x14ac:dyDescent="0.3">
      <c r="A5563" t="s">
        <v>168</v>
      </c>
      <c r="B5563" t="s">
        <v>44</v>
      </c>
      <c r="C5563" t="s">
        <v>15</v>
      </c>
      <c r="D5563" t="s">
        <v>79</v>
      </c>
      <c r="E5563" t="s">
        <v>65</v>
      </c>
      <c r="F5563">
        <v>60610</v>
      </c>
      <c r="G5563" t="s">
        <v>47</v>
      </c>
      <c r="H5563" t="s">
        <v>26</v>
      </c>
      <c r="I5563" t="s">
        <v>34</v>
      </c>
      <c r="J5563">
        <v>2976</v>
      </c>
      <c r="K5563">
        <v>5</v>
      </c>
      <c r="L5563">
        <v>2</v>
      </c>
      <c r="M5563">
        <v>186</v>
      </c>
      <c r="O5563" s="2" t="str">
        <f>TRIM(SampleSuperstore3[[#This Row],[City]])</f>
        <v>Chicago</v>
      </c>
      <c r="P5563" s="2" t="str">
        <f>TRIM(SampleSuperstore3[[#This Row],[State]])</f>
        <v>Illinois</v>
      </c>
      <c r="Q5563" s="2" t="str">
        <f t="shared" si="86"/>
        <v>Chicago Illinois</v>
      </c>
      <c r="R5563" s="6" t="s">
        <v>79</v>
      </c>
      <c r="S5563" s="2" t="s">
        <v>65</v>
      </c>
      <c r="T5563" s="2"/>
    </row>
    <row r="5564" spans="1:21" x14ac:dyDescent="0.3">
      <c r="A5564" t="s">
        <v>168</v>
      </c>
      <c r="B5564" t="s">
        <v>44</v>
      </c>
      <c r="C5564" t="s">
        <v>15</v>
      </c>
      <c r="D5564" t="s">
        <v>79</v>
      </c>
      <c r="E5564" t="s">
        <v>65</v>
      </c>
      <c r="F5564">
        <v>60610</v>
      </c>
      <c r="G5564" t="s">
        <v>47</v>
      </c>
      <c r="H5564" t="s">
        <v>19</v>
      </c>
      <c r="I5564" t="s">
        <v>21</v>
      </c>
      <c r="J5564">
        <v>89768</v>
      </c>
      <c r="K5564">
        <v>1</v>
      </c>
      <c r="L5564">
        <v>3</v>
      </c>
      <c r="M5564">
        <v>-25648</v>
      </c>
      <c r="O5564" s="2" t="str">
        <f>TRIM(SampleSuperstore3[[#This Row],[City]])</f>
        <v>Chicago</v>
      </c>
      <c r="P5564" s="2" t="str">
        <f>TRIM(SampleSuperstore3[[#This Row],[State]])</f>
        <v>Illinois</v>
      </c>
      <c r="Q5564" s="2" t="str">
        <f t="shared" si="86"/>
        <v>Chicago Illinois</v>
      </c>
      <c r="R5564" s="6" t="s">
        <v>79</v>
      </c>
      <c r="S5564" s="2" t="s">
        <v>65</v>
      </c>
      <c r="T5564" s="2"/>
    </row>
    <row r="5565" spans="1:21" x14ac:dyDescent="0.3">
      <c r="A5565" t="s">
        <v>168</v>
      </c>
      <c r="B5565" t="s">
        <v>44</v>
      </c>
      <c r="C5565" t="s">
        <v>15</v>
      </c>
      <c r="D5565" t="s">
        <v>79</v>
      </c>
      <c r="E5565" t="s">
        <v>65</v>
      </c>
      <c r="F5565">
        <v>60610</v>
      </c>
      <c r="G5565" t="s">
        <v>47</v>
      </c>
      <c r="H5565" t="s">
        <v>35</v>
      </c>
      <c r="I5565" t="s">
        <v>162</v>
      </c>
      <c r="J5565">
        <v>959984</v>
      </c>
      <c r="K5565">
        <v>2</v>
      </c>
      <c r="L5565">
        <v>2</v>
      </c>
      <c r="M5565">
        <v>3359944</v>
      </c>
      <c r="O5565" s="2" t="str">
        <f>TRIM(SampleSuperstore3[[#This Row],[City]])</f>
        <v>Chicago</v>
      </c>
      <c r="P5565" s="2" t="str">
        <f>TRIM(SampleSuperstore3[[#This Row],[State]])</f>
        <v>Illinois</v>
      </c>
      <c r="Q5565" s="2" t="str">
        <f t="shared" si="86"/>
        <v>Chicago Illinois</v>
      </c>
      <c r="R5565" s="6" t="s">
        <v>79</v>
      </c>
      <c r="S5565" s="2" t="s">
        <v>65</v>
      </c>
      <c r="T5565" s="2"/>
    </row>
    <row r="5566" spans="1:21" x14ac:dyDescent="0.3">
      <c r="A5566" t="s">
        <v>168</v>
      </c>
      <c r="B5566" t="s">
        <v>44</v>
      </c>
      <c r="C5566" t="s">
        <v>15</v>
      </c>
      <c r="D5566" t="s">
        <v>79</v>
      </c>
      <c r="E5566" t="s">
        <v>65</v>
      </c>
      <c r="F5566">
        <v>60610</v>
      </c>
      <c r="G5566" t="s">
        <v>47</v>
      </c>
      <c r="H5566" t="s">
        <v>26</v>
      </c>
      <c r="I5566" t="s">
        <v>41</v>
      </c>
      <c r="J5566">
        <v>15552</v>
      </c>
      <c r="K5566">
        <v>3</v>
      </c>
      <c r="L5566">
        <v>2</v>
      </c>
      <c r="M5566">
        <v>56376</v>
      </c>
      <c r="O5566" s="2" t="str">
        <f>TRIM(SampleSuperstore3[[#This Row],[City]])</f>
        <v>Chicago</v>
      </c>
      <c r="P5566" s="2" t="str">
        <f>TRIM(SampleSuperstore3[[#This Row],[State]])</f>
        <v>Illinois</v>
      </c>
      <c r="Q5566" s="2" t="str">
        <f t="shared" si="86"/>
        <v>Chicago Illinois</v>
      </c>
      <c r="R5566" s="6" t="s">
        <v>79</v>
      </c>
      <c r="S5566" s="2" t="s">
        <v>65</v>
      </c>
      <c r="T5566" s="2"/>
    </row>
    <row r="5567" spans="1:21" x14ac:dyDescent="0.3">
      <c r="A5567" t="s">
        <v>168</v>
      </c>
      <c r="B5567" t="s">
        <v>44</v>
      </c>
      <c r="C5567" t="s">
        <v>15</v>
      </c>
      <c r="D5567" t="s">
        <v>79</v>
      </c>
      <c r="E5567" t="s">
        <v>65</v>
      </c>
      <c r="F5567">
        <v>60610</v>
      </c>
      <c r="G5567" t="s">
        <v>47</v>
      </c>
      <c r="H5567" t="s">
        <v>35</v>
      </c>
      <c r="I5567" t="s">
        <v>36</v>
      </c>
      <c r="J5567">
        <v>3436</v>
      </c>
      <c r="K5567">
        <v>1</v>
      </c>
      <c r="L5567">
        <v>2</v>
      </c>
      <c r="M5567">
        <v>-73015</v>
      </c>
      <c r="O5567" s="2" t="str">
        <f>TRIM(SampleSuperstore3[[#This Row],[City]])</f>
        <v>Chicago</v>
      </c>
      <c r="P5567" s="2" t="str">
        <f>TRIM(SampleSuperstore3[[#This Row],[State]])</f>
        <v>Illinois</v>
      </c>
      <c r="Q5567" s="2" t="str">
        <f t="shared" si="86"/>
        <v>Chicago Illinois</v>
      </c>
      <c r="R5567" s="6" t="s">
        <v>79</v>
      </c>
      <c r="S5567" s="2" t="s">
        <v>65</v>
      </c>
      <c r="T5567" s="2"/>
    </row>
    <row r="5568" spans="1:21" x14ac:dyDescent="0.3">
      <c r="A5568" t="s">
        <v>28</v>
      </c>
      <c r="B5568" t="s">
        <v>22</v>
      </c>
      <c r="C5568" t="s">
        <v>15</v>
      </c>
      <c r="D5568" t="s">
        <v>103</v>
      </c>
      <c r="E5568" t="s">
        <v>104</v>
      </c>
      <c r="F5568">
        <v>43229</v>
      </c>
      <c r="G5568" t="s">
        <v>57</v>
      </c>
      <c r="H5568" t="s">
        <v>26</v>
      </c>
      <c r="I5568" t="s">
        <v>41</v>
      </c>
      <c r="J5568">
        <v>98376</v>
      </c>
      <c r="K5568">
        <v>3</v>
      </c>
      <c r="L5568">
        <v>2</v>
      </c>
      <c r="M5568">
        <v>356613</v>
      </c>
      <c r="O5568" s="2" t="str">
        <f>TRIM(SampleSuperstore3[[#This Row],[City]])</f>
        <v>Columbus</v>
      </c>
      <c r="P5568" s="2" t="str">
        <f>TRIM(SampleSuperstore3[[#This Row],[State]])</f>
        <v>Ohio</v>
      </c>
      <c r="Q5568" s="2" t="str">
        <f t="shared" si="86"/>
        <v>Columbus Ohio</v>
      </c>
      <c r="R5568" s="6" t="s">
        <v>79</v>
      </c>
      <c r="S5568" s="2" t="s">
        <v>65</v>
      </c>
      <c r="T5568" s="2"/>
    </row>
    <row r="5569" spans="1:22" x14ac:dyDescent="0.3">
      <c r="A5569" t="s">
        <v>28</v>
      </c>
      <c r="B5569" t="s">
        <v>22</v>
      </c>
      <c r="C5569" t="s">
        <v>15</v>
      </c>
      <c r="D5569" t="s">
        <v>103</v>
      </c>
      <c r="E5569" t="s">
        <v>104</v>
      </c>
      <c r="F5569">
        <v>43229</v>
      </c>
      <c r="G5569" t="s">
        <v>57</v>
      </c>
      <c r="H5569" t="s">
        <v>26</v>
      </c>
      <c r="I5569" t="s">
        <v>37</v>
      </c>
      <c r="J5569">
        <v>2994</v>
      </c>
      <c r="K5569">
        <v>4</v>
      </c>
      <c r="L5569">
        <v>7</v>
      </c>
      <c r="M5569">
        <v>-23952</v>
      </c>
      <c r="O5569" s="2" t="str">
        <f>TRIM(SampleSuperstore3[[#This Row],[City]])</f>
        <v>Columbus</v>
      </c>
      <c r="P5569" s="2" t="str">
        <f>TRIM(SampleSuperstore3[[#This Row],[State]])</f>
        <v>Ohio</v>
      </c>
      <c r="Q5569" s="2" t="str">
        <f t="shared" si="86"/>
        <v>Columbus Ohio</v>
      </c>
      <c r="R5569" s="6" t="s">
        <v>79</v>
      </c>
      <c r="S5569" s="2" t="s">
        <v>65</v>
      </c>
      <c r="T5569" s="2"/>
    </row>
    <row r="5570" spans="1:22" x14ac:dyDescent="0.3">
      <c r="A5570" t="s">
        <v>28</v>
      </c>
      <c r="B5570" t="s">
        <v>22</v>
      </c>
      <c r="C5570" t="s">
        <v>15</v>
      </c>
      <c r="D5570" t="s">
        <v>103</v>
      </c>
      <c r="E5570" t="s">
        <v>104</v>
      </c>
      <c r="F5570">
        <v>43229</v>
      </c>
      <c r="G5570" t="s">
        <v>57</v>
      </c>
      <c r="H5570" t="s">
        <v>26</v>
      </c>
      <c r="I5570" t="s">
        <v>41</v>
      </c>
      <c r="J5570">
        <v>17472</v>
      </c>
      <c r="K5570">
        <v>3</v>
      </c>
      <c r="L5570">
        <v>2</v>
      </c>
      <c r="M5570">
        <v>56784</v>
      </c>
      <c r="O5570" s="2" t="str">
        <f>TRIM(SampleSuperstore3[[#This Row],[City]])</f>
        <v>Columbus</v>
      </c>
      <c r="P5570" s="2" t="str">
        <f>TRIM(SampleSuperstore3[[#This Row],[State]])</f>
        <v>Ohio</v>
      </c>
      <c r="Q5570" s="2" t="str">
        <f t="shared" si="86"/>
        <v>Columbus Ohio</v>
      </c>
      <c r="R5570" s="6" t="s">
        <v>103</v>
      </c>
      <c r="S5570" s="2" t="s">
        <v>104</v>
      </c>
      <c r="T5570" s="2"/>
    </row>
    <row r="5571" spans="1:22" x14ac:dyDescent="0.3">
      <c r="A5571" t="s">
        <v>28</v>
      </c>
      <c r="B5571" t="s">
        <v>22</v>
      </c>
      <c r="C5571" t="s">
        <v>15</v>
      </c>
      <c r="D5571" t="s">
        <v>103</v>
      </c>
      <c r="E5571" t="s">
        <v>104</v>
      </c>
      <c r="F5571">
        <v>43229</v>
      </c>
      <c r="G5571" t="s">
        <v>57</v>
      </c>
      <c r="H5571" t="s">
        <v>35</v>
      </c>
      <c r="I5571" t="s">
        <v>36</v>
      </c>
      <c r="J5571">
        <v>36738</v>
      </c>
      <c r="K5571">
        <v>1</v>
      </c>
      <c r="L5571">
        <v>4</v>
      </c>
      <c r="M5571">
        <v>-91845</v>
      </c>
      <c r="O5571" s="2" t="str">
        <f>TRIM(SampleSuperstore3[[#This Row],[City]])</f>
        <v>Columbus</v>
      </c>
      <c r="P5571" s="2" t="str">
        <f>TRIM(SampleSuperstore3[[#This Row],[State]])</f>
        <v>Ohio</v>
      </c>
      <c r="Q5571" s="2" t="str">
        <f t="shared" ref="Q5571:Q5634" si="87">_xlfn.CONCAT(O5571," ",P5571)</f>
        <v>Columbus Ohio</v>
      </c>
      <c r="R5571" s="6" t="s">
        <v>103</v>
      </c>
      <c r="S5571" s="2" t="s">
        <v>104</v>
      </c>
      <c r="T5571" s="2"/>
    </row>
    <row r="5572" spans="1:22" x14ac:dyDescent="0.3">
      <c r="A5572" t="s">
        <v>28</v>
      </c>
      <c r="B5572" t="s">
        <v>22</v>
      </c>
      <c r="C5572" t="s">
        <v>15</v>
      </c>
      <c r="D5572" t="s">
        <v>103</v>
      </c>
      <c r="E5572" t="s">
        <v>104</v>
      </c>
      <c r="F5572">
        <v>43229</v>
      </c>
      <c r="G5572" t="s">
        <v>57</v>
      </c>
      <c r="H5572" t="s">
        <v>35</v>
      </c>
      <c r="I5572" t="s">
        <v>36</v>
      </c>
      <c r="J5572">
        <v>17994</v>
      </c>
      <c r="K5572">
        <v>2</v>
      </c>
      <c r="L5572">
        <v>4</v>
      </c>
      <c r="M5572">
        <v>-44985</v>
      </c>
      <c r="O5572" s="2" t="str">
        <f>TRIM(SampleSuperstore3[[#This Row],[City]])</f>
        <v>Columbus</v>
      </c>
      <c r="P5572" s="2" t="str">
        <f>TRIM(SampleSuperstore3[[#This Row],[State]])</f>
        <v>Ohio</v>
      </c>
      <c r="Q5572" s="2" t="str">
        <f t="shared" si="87"/>
        <v>Columbus Ohio</v>
      </c>
      <c r="R5572" s="6" t="s">
        <v>103</v>
      </c>
      <c r="S5572" s="2" t="s">
        <v>104</v>
      </c>
      <c r="T5572" s="2"/>
    </row>
    <row r="5573" spans="1:22" x14ac:dyDescent="0.3">
      <c r="A5573" t="s">
        <v>28</v>
      </c>
      <c r="B5573" t="s">
        <v>14</v>
      </c>
      <c r="C5573" t="s">
        <v>15</v>
      </c>
      <c r="D5573" t="s">
        <v>113</v>
      </c>
      <c r="E5573" t="s">
        <v>24</v>
      </c>
      <c r="F5573">
        <v>91104</v>
      </c>
      <c r="G5573" t="s">
        <v>25</v>
      </c>
      <c r="H5573" t="s">
        <v>19</v>
      </c>
      <c r="I5573" t="s">
        <v>33</v>
      </c>
      <c r="J5573">
        <v>38364</v>
      </c>
      <c r="K5573">
        <v>6</v>
      </c>
      <c r="L5573">
        <v>0</v>
      </c>
      <c r="M5573">
        <v>1227648</v>
      </c>
      <c r="O5573" s="2" t="str">
        <f>TRIM(SampleSuperstore3[[#This Row],[City]])</f>
        <v>Pasadena</v>
      </c>
      <c r="P5573" s="2" t="str">
        <f>TRIM(SampleSuperstore3[[#This Row],[State]])</f>
        <v>California</v>
      </c>
      <c r="Q5573" s="2" t="str">
        <f t="shared" si="87"/>
        <v>Pasadena California</v>
      </c>
      <c r="R5573" s="6" t="s">
        <v>103</v>
      </c>
      <c r="S5573" s="2" t="s">
        <v>104</v>
      </c>
      <c r="T5573" s="2"/>
    </row>
    <row r="5574" spans="1:22" x14ac:dyDescent="0.3">
      <c r="A5574" t="s">
        <v>28</v>
      </c>
      <c r="B5574" t="s">
        <v>14</v>
      </c>
      <c r="C5574" t="s">
        <v>15</v>
      </c>
      <c r="D5574" t="s">
        <v>113</v>
      </c>
      <c r="E5574" t="s">
        <v>24</v>
      </c>
      <c r="F5574">
        <v>91104</v>
      </c>
      <c r="G5574" t="s">
        <v>25</v>
      </c>
      <c r="H5574" t="s">
        <v>26</v>
      </c>
      <c r="I5574" t="s">
        <v>38</v>
      </c>
      <c r="J5574">
        <v>5652</v>
      </c>
      <c r="K5574">
        <v>3</v>
      </c>
      <c r="L5574">
        <v>0</v>
      </c>
      <c r="M5574">
        <v>158256</v>
      </c>
      <c r="O5574" s="2" t="str">
        <f>TRIM(SampleSuperstore3[[#This Row],[City]])</f>
        <v>Pasadena</v>
      </c>
      <c r="P5574" s="2" t="str">
        <f>TRIM(SampleSuperstore3[[#This Row],[State]])</f>
        <v>California</v>
      </c>
      <c r="Q5574" s="2" t="str">
        <f t="shared" si="87"/>
        <v>Pasadena California</v>
      </c>
      <c r="R5574" s="6" t="s">
        <v>103</v>
      </c>
      <c r="S5574" s="2" t="s">
        <v>104</v>
      </c>
      <c r="T5574" s="2"/>
    </row>
    <row r="5575" spans="1:22" x14ac:dyDescent="0.3">
      <c r="A5575" t="s">
        <v>13</v>
      </c>
      <c r="B5575" t="s">
        <v>14</v>
      </c>
      <c r="C5575" t="s">
        <v>15</v>
      </c>
      <c r="D5575" t="s">
        <v>23</v>
      </c>
      <c r="E5575" t="s">
        <v>24</v>
      </c>
      <c r="F5575">
        <v>90004</v>
      </c>
      <c r="G5575" t="s">
        <v>25</v>
      </c>
      <c r="H5575" t="s">
        <v>26</v>
      </c>
      <c r="I5575" t="s">
        <v>34</v>
      </c>
      <c r="J5575">
        <v>656</v>
      </c>
      <c r="K5575">
        <v>2</v>
      </c>
      <c r="L5575">
        <v>0</v>
      </c>
      <c r="M5575">
        <v>19024</v>
      </c>
      <c r="O5575" s="2" t="str">
        <f>TRIM(SampleSuperstore3[[#This Row],[City]])</f>
        <v>Los Angeles</v>
      </c>
      <c r="P5575" s="2" t="str">
        <f>TRIM(SampleSuperstore3[[#This Row],[State]])</f>
        <v>California</v>
      </c>
      <c r="Q5575" s="2" t="str">
        <f t="shared" si="87"/>
        <v>Los Angeles California</v>
      </c>
      <c r="R5575" s="6" t="s">
        <v>113</v>
      </c>
      <c r="S5575" s="2" t="s">
        <v>24</v>
      </c>
      <c r="T5575" s="2"/>
    </row>
    <row r="5576" spans="1:22" x14ac:dyDescent="0.3">
      <c r="A5576" t="s">
        <v>13</v>
      </c>
      <c r="B5576" t="s">
        <v>14</v>
      </c>
      <c r="C5576" t="s">
        <v>15</v>
      </c>
      <c r="D5576" t="s">
        <v>23</v>
      </c>
      <c r="E5576" t="s">
        <v>24</v>
      </c>
      <c r="F5576">
        <v>90004</v>
      </c>
      <c r="G5576" t="s">
        <v>25</v>
      </c>
      <c r="H5576" t="s">
        <v>19</v>
      </c>
      <c r="I5576" t="s">
        <v>21</v>
      </c>
      <c r="J5576">
        <v>24392</v>
      </c>
      <c r="K5576">
        <v>5</v>
      </c>
      <c r="L5576">
        <v>2</v>
      </c>
      <c r="M5576">
        <v>-15245</v>
      </c>
      <c r="O5576" s="2" t="str">
        <f>TRIM(SampleSuperstore3[[#This Row],[City]])</f>
        <v>Los Angeles</v>
      </c>
      <c r="P5576" s="2" t="str">
        <f>TRIM(SampleSuperstore3[[#This Row],[State]])</f>
        <v>California</v>
      </c>
      <c r="Q5576" s="2" t="str">
        <f t="shared" si="87"/>
        <v>Los Angeles California</v>
      </c>
      <c r="R5576" s="6" t="s">
        <v>113</v>
      </c>
      <c r="S5576" s="2" t="s">
        <v>24</v>
      </c>
      <c r="T5576" s="2"/>
    </row>
    <row r="5577" spans="1:22" x14ac:dyDescent="0.3">
      <c r="A5577" t="s">
        <v>13</v>
      </c>
      <c r="B5577" t="s">
        <v>14</v>
      </c>
      <c r="C5577" t="s">
        <v>15</v>
      </c>
      <c r="D5577" t="s">
        <v>23</v>
      </c>
      <c r="E5577" t="s">
        <v>24</v>
      </c>
      <c r="F5577">
        <v>90004</v>
      </c>
      <c r="G5577" t="s">
        <v>25</v>
      </c>
      <c r="H5577" t="s">
        <v>26</v>
      </c>
      <c r="I5577" t="s">
        <v>41</v>
      </c>
      <c r="J5577">
        <v>4752</v>
      </c>
      <c r="K5577">
        <v>9</v>
      </c>
      <c r="L5577">
        <v>0</v>
      </c>
      <c r="M5577">
        <v>228096</v>
      </c>
      <c r="O5577" s="2" t="str">
        <f>TRIM(SampleSuperstore3[[#This Row],[City]])</f>
        <v>Los Angeles</v>
      </c>
      <c r="P5577" s="2" t="str">
        <f>TRIM(SampleSuperstore3[[#This Row],[State]])</f>
        <v>California</v>
      </c>
      <c r="Q5577" s="2" t="str">
        <f t="shared" si="87"/>
        <v>Los Angeles California</v>
      </c>
      <c r="R5577" s="6" t="s">
        <v>626</v>
      </c>
      <c r="S5577" s="2" t="s">
        <v>627</v>
      </c>
      <c r="T5577" s="2" t="s">
        <v>24</v>
      </c>
    </row>
    <row r="5578" spans="1:22" x14ac:dyDescent="0.3">
      <c r="A5578" t="s">
        <v>28</v>
      </c>
      <c r="B5578" t="s">
        <v>44</v>
      </c>
      <c r="C5578" t="s">
        <v>15</v>
      </c>
      <c r="D5578" t="s">
        <v>268</v>
      </c>
      <c r="E5578" t="s">
        <v>248</v>
      </c>
      <c r="F5578">
        <v>20735</v>
      </c>
      <c r="G5578" t="s">
        <v>57</v>
      </c>
      <c r="H5578" t="s">
        <v>19</v>
      </c>
      <c r="I5578" t="s">
        <v>33</v>
      </c>
      <c r="J5578">
        <v>1998</v>
      </c>
      <c r="K5578">
        <v>1</v>
      </c>
      <c r="L5578">
        <v>0</v>
      </c>
      <c r="M5578">
        <v>85914</v>
      </c>
      <c r="O5578" s="2" t="str">
        <f>TRIM(SampleSuperstore3[[#This Row],[City]])</f>
        <v>Clinton</v>
      </c>
      <c r="P5578" s="2" t="str">
        <f>TRIM(SampleSuperstore3[[#This Row],[State]])</f>
        <v>Maryland</v>
      </c>
      <c r="Q5578" s="2" t="str">
        <f t="shared" si="87"/>
        <v>Clinton Maryland</v>
      </c>
      <c r="R5578" s="6" t="s">
        <v>626</v>
      </c>
      <c r="S5578" s="2" t="s">
        <v>627</v>
      </c>
      <c r="T5578" s="2" t="s">
        <v>24</v>
      </c>
    </row>
    <row r="5579" spans="1:22" x14ac:dyDescent="0.3">
      <c r="A5579" t="s">
        <v>28</v>
      </c>
      <c r="B5579" t="s">
        <v>44</v>
      </c>
      <c r="C5579" t="s">
        <v>15</v>
      </c>
      <c r="D5579" t="s">
        <v>75</v>
      </c>
      <c r="E5579" t="s">
        <v>76</v>
      </c>
      <c r="F5579">
        <v>10024</v>
      </c>
      <c r="G5579" t="s">
        <v>57</v>
      </c>
      <c r="H5579" t="s">
        <v>26</v>
      </c>
      <c r="I5579" t="s">
        <v>34</v>
      </c>
      <c r="J5579">
        <v>8</v>
      </c>
      <c r="K5579">
        <v>5</v>
      </c>
      <c r="L5579">
        <v>0</v>
      </c>
      <c r="M5579">
        <v>344</v>
      </c>
      <c r="O5579" s="2" t="str">
        <f>TRIM(SampleSuperstore3[[#This Row],[City]])</f>
        <v>New York City</v>
      </c>
      <c r="P5579" s="2" t="str">
        <f>TRIM(SampleSuperstore3[[#This Row],[State]])</f>
        <v>New York</v>
      </c>
      <c r="Q5579" s="2" t="str">
        <f t="shared" si="87"/>
        <v>New York City New York</v>
      </c>
      <c r="R5579" s="6" t="s">
        <v>626</v>
      </c>
      <c r="S5579" s="2" t="s">
        <v>627</v>
      </c>
      <c r="T5579" s="2" t="s">
        <v>24</v>
      </c>
    </row>
    <row r="5580" spans="1:22" x14ac:dyDescent="0.3">
      <c r="A5580" t="s">
        <v>13</v>
      </c>
      <c r="B5580" t="s">
        <v>14</v>
      </c>
      <c r="C5580" t="s">
        <v>15</v>
      </c>
      <c r="D5580" t="s">
        <v>144</v>
      </c>
      <c r="E5580" t="s">
        <v>24</v>
      </c>
      <c r="F5580">
        <v>92037</v>
      </c>
      <c r="G5580" t="s">
        <v>25</v>
      </c>
      <c r="H5580" t="s">
        <v>19</v>
      </c>
      <c r="I5580" t="s">
        <v>33</v>
      </c>
      <c r="J5580">
        <v>616</v>
      </c>
      <c r="K5580">
        <v>2</v>
      </c>
      <c r="L5580">
        <v>0</v>
      </c>
      <c r="M5580">
        <v>19712</v>
      </c>
      <c r="O5580" s="2" t="str">
        <f>TRIM(SampleSuperstore3[[#This Row],[City]])</f>
        <v>San Diego</v>
      </c>
      <c r="P5580" s="2" t="str">
        <f>TRIM(SampleSuperstore3[[#This Row],[State]])</f>
        <v>California</v>
      </c>
      <c r="Q5580" s="2" t="str">
        <f t="shared" si="87"/>
        <v>San Diego California</v>
      </c>
      <c r="R5580" s="6" t="s">
        <v>268</v>
      </c>
      <c r="S5580" s="2" t="s">
        <v>248</v>
      </c>
      <c r="T5580" s="2"/>
    </row>
    <row r="5581" spans="1:22" x14ac:dyDescent="0.3">
      <c r="A5581" t="s">
        <v>28</v>
      </c>
      <c r="B5581" t="s">
        <v>44</v>
      </c>
      <c r="C5581" t="s">
        <v>15</v>
      </c>
      <c r="D5581" t="s">
        <v>75</v>
      </c>
      <c r="E5581" t="s">
        <v>76</v>
      </c>
      <c r="F5581">
        <v>10011</v>
      </c>
      <c r="G5581" t="s">
        <v>57</v>
      </c>
      <c r="H5581" t="s">
        <v>26</v>
      </c>
      <c r="I5581" t="s">
        <v>32</v>
      </c>
      <c r="J5581">
        <v>8356</v>
      </c>
      <c r="K5581">
        <v>4</v>
      </c>
      <c r="L5581">
        <v>0</v>
      </c>
      <c r="M5581">
        <v>16712</v>
      </c>
      <c r="O5581" s="2" t="str">
        <f>TRIM(SampleSuperstore3[[#This Row],[City]])</f>
        <v>New York City</v>
      </c>
      <c r="P5581" s="2" t="str">
        <f>TRIM(SampleSuperstore3[[#This Row],[State]])</f>
        <v>New York</v>
      </c>
      <c r="Q5581" s="2" t="str">
        <f t="shared" si="87"/>
        <v>New York City New York</v>
      </c>
      <c r="R5581" s="6" t="s">
        <v>634</v>
      </c>
      <c r="S5581" s="2" t="s">
        <v>369</v>
      </c>
      <c r="T5581" s="2" t="s">
        <v>3</v>
      </c>
      <c r="U5581" t="s">
        <v>634</v>
      </c>
      <c r="V5581" t="s">
        <v>369</v>
      </c>
    </row>
    <row r="5582" spans="1:22" x14ac:dyDescent="0.3">
      <c r="A5582" t="s">
        <v>28</v>
      </c>
      <c r="B5582" t="s">
        <v>44</v>
      </c>
      <c r="C5582" t="s">
        <v>15</v>
      </c>
      <c r="D5582" t="s">
        <v>75</v>
      </c>
      <c r="E5582" t="s">
        <v>76</v>
      </c>
      <c r="F5582">
        <v>10011</v>
      </c>
      <c r="G5582" t="s">
        <v>57</v>
      </c>
      <c r="H5582" t="s">
        <v>35</v>
      </c>
      <c r="I5582" t="s">
        <v>36</v>
      </c>
      <c r="J5582">
        <v>54606</v>
      </c>
      <c r="K5582">
        <v>3</v>
      </c>
      <c r="L5582">
        <v>0</v>
      </c>
      <c r="M5582">
        <v>163818</v>
      </c>
      <c r="O5582" s="2" t="str">
        <f>TRIM(SampleSuperstore3[[#This Row],[City]])</f>
        <v>New York City</v>
      </c>
      <c r="P5582" s="2" t="str">
        <f>TRIM(SampleSuperstore3[[#This Row],[State]])</f>
        <v>New York</v>
      </c>
      <c r="Q5582" s="2" t="str">
        <f t="shared" si="87"/>
        <v>New York City New York</v>
      </c>
      <c r="R5582" s="6" t="s">
        <v>632</v>
      </c>
      <c r="S5582" s="2" t="s">
        <v>646</v>
      </c>
      <c r="T5582" s="2" t="s">
        <v>24</v>
      </c>
    </row>
    <row r="5583" spans="1:22" x14ac:dyDescent="0.3">
      <c r="A5583" t="s">
        <v>28</v>
      </c>
      <c r="B5583" t="s">
        <v>44</v>
      </c>
      <c r="C5583" t="s">
        <v>15</v>
      </c>
      <c r="D5583" t="s">
        <v>75</v>
      </c>
      <c r="E5583" t="s">
        <v>76</v>
      </c>
      <c r="F5583">
        <v>10011</v>
      </c>
      <c r="G5583" t="s">
        <v>57</v>
      </c>
      <c r="H5583" t="s">
        <v>26</v>
      </c>
      <c r="I5583" t="s">
        <v>32</v>
      </c>
      <c r="J5583">
        <v>26949</v>
      </c>
      <c r="K5583">
        <v>3</v>
      </c>
      <c r="L5583">
        <v>0</v>
      </c>
      <c r="M5583">
        <v>53898</v>
      </c>
      <c r="O5583" s="2" t="str">
        <f>TRIM(SampleSuperstore3[[#This Row],[City]])</f>
        <v>New York City</v>
      </c>
      <c r="P5583" s="2" t="str">
        <f>TRIM(SampleSuperstore3[[#This Row],[State]])</f>
        <v>New York</v>
      </c>
      <c r="Q5583" s="2" t="str">
        <f t="shared" si="87"/>
        <v>New York City New York</v>
      </c>
      <c r="R5583" s="6" t="s">
        <v>634</v>
      </c>
      <c r="S5583" s="2" t="s">
        <v>369</v>
      </c>
      <c r="T5583" s="2" t="s">
        <v>3</v>
      </c>
      <c r="U5583" t="s">
        <v>634</v>
      </c>
      <c r="V5583" t="s">
        <v>369</v>
      </c>
    </row>
    <row r="5584" spans="1:22" x14ac:dyDescent="0.3">
      <c r="A5584" t="s">
        <v>62</v>
      </c>
      <c r="B5584" t="s">
        <v>14</v>
      </c>
      <c r="C5584" t="s">
        <v>15</v>
      </c>
      <c r="D5584" t="s">
        <v>235</v>
      </c>
      <c r="E5584" t="s">
        <v>24</v>
      </c>
      <c r="F5584">
        <v>93534</v>
      </c>
      <c r="G5584" t="s">
        <v>25</v>
      </c>
      <c r="H5584" t="s">
        <v>26</v>
      </c>
      <c r="I5584" t="s">
        <v>77</v>
      </c>
      <c r="J5584">
        <v>109</v>
      </c>
      <c r="K5584">
        <v>5</v>
      </c>
      <c r="L5584">
        <v>0</v>
      </c>
      <c r="M5584">
        <v>3597</v>
      </c>
      <c r="O5584" s="2" t="str">
        <f>TRIM(SampleSuperstore3[[#This Row],[City]])</f>
        <v>Lancaster</v>
      </c>
      <c r="P5584" s="2" t="str">
        <f>TRIM(SampleSuperstore3[[#This Row],[State]])</f>
        <v>California</v>
      </c>
      <c r="Q5584" s="2" t="str">
        <f t="shared" si="87"/>
        <v>Lancaster California</v>
      </c>
      <c r="R5584" s="6" t="s">
        <v>634</v>
      </c>
      <c r="S5584" s="2" t="s">
        <v>369</v>
      </c>
      <c r="T5584" s="2" t="s">
        <v>3</v>
      </c>
      <c r="U5584" t="s">
        <v>634</v>
      </c>
      <c r="V5584" t="s">
        <v>369</v>
      </c>
    </row>
    <row r="5585" spans="1:22" x14ac:dyDescent="0.3">
      <c r="A5585" t="s">
        <v>28</v>
      </c>
      <c r="B5585" t="s">
        <v>44</v>
      </c>
      <c r="C5585" t="s">
        <v>15</v>
      </c>
      <c r="D5585" t="s">
        <v>202</v>
      </c>
      <c r="E5585" t="s">
        <v>203</v>
      </c>
      <c r="F5585">
        <v>59405</v>
      </c>
      <c r="G5585" t="s">
        <v>25</v>
      </c>
      <c r="H5585" t="s">
        <v>26</v>
      </c>
      <c r="I5585" t="s">
        <v>37</v>
      </c>
      <c r="J5585">
        <v>6096</v>
      </c>
      <c r="K5585">
        <v>2</v>
      </c>
      <c r="L5585">
        <v>2</v>
      </c>
      <c r="M5585">
        <v>22098</v>
      </c>
      <c r="O5585" s="2" t="str">
        <f>TRIM(SampleSuperstore3[[#This Row],[City]])</f>
        <v>Great Falls</v>
      </c>
      <c r="P5585" s="2" t="str">
        <f>TRIM(SampleSuperstore3[[#This Row],[State]])</f>
        <v>Montana</v>
      </c>
      <c r="Q5585" s="2" t="str">
        <f t="shared" si="87"/>
        <v>Great Falls Montana</v>
      </c>
      <c r="R5585" s="6" t="s">
        <v>634</v>
      </c>
      <c r="S5585" s="2" t="s">
        <v>369</v>
      </c>
      <c r="T5585" s="2" t="s">
        <v>3</v>
      </c>
      <c r="U5585" t="s">
        <v>634</v>
      </c>
      <c r="V5585" t="s">
        <v>369</v>
      </c>
    </row>
    <row r="5586" spans="1:22" x14ac:dyDescent="0.3">
      <c r="A5586" t="s">
        <v>13</v>
      </c>
      <c r="B5586" t="s">
        <v>14</v>
      </c>
      <c r="C5586" t="s">
        <v>15</v>
      </c>
      <c r="D5586" t="s">
        <v>52</v>
      </c>
      <c r="E5586" t="s">
        <v>24</v>
      </c>
      <c r="F5586">
        <v>94110</v>
      </c>
      <c r="G5586" t="s">
        <v>25</v>
      </c>
      <c r="H5586" t="s">
        <v>26</v>
      </c>
      <c r="I5586" t="s">
        <v>32</v>
      </c>
      <c r="J5586">
        <v>3405</v>
      </c>
      <c r="K5586">
        <v>3</v>
      </c>
      <c r="L5586">
        <v>0</v>
      </c>
      <c r="M5586">
        <v>9534</v>
      </c>
      <c r="O5586" s="2" t="str">
        <f>TRIM(SampleSuperstore3[[#This Row],[City]])</f>
        <v>San Francisco</v>
      </c>
      <c r="P5586" s="2" t="str">
        <f>TRIM(SampleSuperstore3[[#This Row],[State]])</f>
        <v>California</v>
      </c>
      <c r="Q5586" s="2" t="str">
        <f t="shared" si="87"/>
        <v>San Francisco California</v>
      </c>
      <c r="R5586" s="6" t="s">
        <v>235</v>
      </c>
      <c r="S5586" s="2" t="s">
        <v>24</v>
      </c>
      <c r="T5586" s="2"/>
    </row>
    <row r="5587" spans="1:22" x14ac:dyDescent="0.3">
      <c r="A5587" t="s">
        <v>13</v>
      </c>
      <c r="B5587" t="s">
        <v>14</v>
      </c>
      <c r="C5587" t="s">
        <v>15</v>
      </c>
      <c r="D5587" t="s">
        <v>52</v>
      </c>
      <c r="E5587" t="s">
        <v>24</v>
      </c>
      <c r="F5587">
        <v>94110</v>
      </c>
      <c r="G5587" t="s">
        <v>25</v>
      </c>
      <c r="H5587" t="s">
        <v>26</v>
      </c>
      <c r="I5587" t="s">
        <v>32</v>
      </c>
      <c r="J5587">
        <v>35238</v>
      </c>
      <c r="K5587">
        <v>2</v>
      </c>
      <c r="L5587">
        <v>0</v>
      </c>
      <c r="M5587">
        <v>810474</v>
      </c>
      <c r="O5587" s="2" t="str">
        <f>TRIM(SampleSuperstore3[[#This Row],[City]])</f>
        <v>San Francisco</v>
      </c>
      <c r="P5587" s="2" t="str">
        <f>TRIM(SampleSuperstore3[[#This Row],[State]])</f>
        <v>California</v>
      </c>
      <c r="Q5587" s="2" t="str">
        <f t="shared" si="87"/>
        <v>San Francisco California</v>
      </c>
      <c r="R5587" s="6" t="s">
        <v>663</v>
      </c>
      <c r="S5587" s="2" t="s">
        <v>664</v>
      </c>
      <c r="T5587" s="2" t="s">
        <v>203</v>
      </c>
    </row>
    <row r="5588" spans="1:22" x14ac:dyDescent="0.3">
      <c r="A5588" t="s">
        <v>13</v>
      </c>
      <c r="B5588" t="s">
        <v>22</v>
      </c>
      <c r="C5588" t="s">
        <v>15</v>
      </c>
      <c r="D5588" t="s">
        <v>154</v>
      </c>
      <c r="E5588" t="s">
        <v>132</v>
      </c>
      <c r="F5588">
        <v>8701</v>
      </c>
      <c r="G5588" t="s">
        <v>57</v>
      </c>
      <c r="H5588" t="s">
        <v>19</v>
      </c>
      <c r="I5588" t="s">
        <v>21</v>
      </c>
      <c r="J5588">
        <v>24598</v>
      </c>
      <c r="K5588">
        <v>2</v>
      </c>
      <c r="L5588">
        <v>0</v>
      </c>
      <c r="M5588">
        <v>270578</v>
      </c>
      <c r="O5588" s="2" t="str">
        <f>TRIM(SampleSuperstore3[[#This Row],[City]])</f>
        <v>Lakewood</v>
      </c>
      <c r="P5588" s="2" t="str">
        <f>TRIM(SampleSuperstore3[[#This Row],[State]])</f>
        <v>New Jersey</v>
      </c>
      <c r="Q5588" s="2" t="str">
        <f t="shared" si="87"/>
        <v>Lakewood New Jersey</v>
      </c>
      <c r="R5588" s="6" t="s">
        <v>632</v>
      </c>
      <c r="S5588" s="2" t="s">
        <v>633</v>
      </c>
      <c r="T5588" s="2" t="s">
        <v>24</v>
      </c>
    </row>
    <row r="5589" spans="1:22" x14ac:dyDescent="0.3">
      <c r="A5589" t="s">
        <v>13</v>
      </c>
      <c r="B5589" t="s">
        <v>22</v>
      </c>
      <c r="C5589" t="s">
        <v>15</v>
      </c>
      <c r="D5589" t="s">
        <v>154</v>
      </c>
      <c r="E5589" t="s">
        <v>132</v>
      </c>
      <c r="F5589">
        <v>8701</v>
      </c>
      <c r="G5589" t="s">
        <v>57</v>
      </c>
      <c r="H5589" t="s">
        <v>26</v>
      </c>
      <c r="I5589" t="s">
        <v>37</v>
      </c>
      <c r="J5589">
        <v>1894</v>
      </c>
      <c r="K5589">
        <v>1</v>
      </c>
      <c r="L5589">
        <v>0</v>
      </c>
      <c r="M5589">
        <v>947</v>
      </c>
      <c r="O5589" s="2" t="str">
        <f>TRIM(SampleSuperstore3[[#This Row],[City]])</f>
        <v>Lakewood</v>
      </c>
      <c r="P5589" s="2" t="str">
        <f>TRIM(SampleSuperstore3[[#This Row],[State]])</f>
        <v>New Jersey</v>
      </c>
      <c r="Q5589" s="2" t="str">
        <f t="shared" si="87"/>
        <v>Lakewood New Jersey</v>
      </c>
      <c r="R5589" s="6" t="s">
        <v>632</v>
      </c>
      <c r="S5589" s="2" t="s">
        <v>633</v>
      </c>
      <c r="T5589" s="2" t="s">
        <v>24</v>
      </c>
    </row>
    <row r="5590" spans="1:22" x14ac:dyDescent="0.3">
      <c r="A5590" t="s">
        <v>28</v>
      </c>
      <c r="B5590" t="s">
        <v>14</v>
      </c>
      <c r="C5590" t="s">
        <v>15</v>
      </c>
      <c r="D5590" t="s">
        <v>221</v>
      </c>
      <c r="E5590" t="s">
        <v>104</v>
      </c>
      <c r="F5590">
        <v>44105</v>
      </c>
      <c r="G5590" t="s">
        <v>57</v>
      </c>
      <c r="H5590" t="s">
        <v>26</v>
      </c>
      <c r="I5590" t="s">
        <v>37</v>
      </c>
      <c r="J5590">
        <v>59913</v>
      </c>
      <c r="K5590">
        <v>7</v>
      </c>
      <c r="L5590">
        <v>7</v>
      </c>
      <c r="M5590">
        <v>-459333</v>
      </c>
      <c r="O5590" s="2" t="str">
        <f>TRIM(SampleSuperstore3[[#This Row],[City]])</f>
        <v>Cleveland</v>
      </c>
      <c r="P5590" s="2" t="str">
        <f>TRIM(SampleSuperstore3[[#This Row],[State]])</f>
        <v>Ohio</v>
      </c>
      <c r="Q5590" s="2" t="str">
        <f t="shared" si="87"/>
        <v>Cleveland Ohio</v>
      </c>
      <c r="R5590" s="6" t="s">
        <v>154</v>
      </c>
      <c r="S5590" s="2" t="s">
        <v>634</v>
      </c>
      <c r="T5590" s="2" t="s">
        <v>808</v>
      </c>
    </row>
    <row r="5591" spans="1:22" x14ac:dyDescent="0.3">
      <c r="A5591" t="s">
        <v>168</v>
      </c>
      <c r="B5591" t="s">
        <v>22</v>
      </c>
      <c r="C5591" t="s">
        <v>15</v>
      </c>
      <c r="D5591" t="s">
        <v>184</v>
      </c>
      <c r="E5591" t="s">
        <v>166</v>
      </c>
      <c r="F5591">
        <v>1841</v>
      </c>
      <c r="G5591" t="s">
        <v>57</v>
      </c>
      <c r="H5591" t="s">
        <v>35</v>
      </c>
      <c r="I5591" t="s">
        <v>36</v>
      </c>
      <c r="J5591">
        <v>39198</v>
      </c>
      <c r="K5591">
        <v>2</v>
      </c>
      <c r="L5591">
        <v>0</v>
      </c>
      <c r="M5591">
        <v>1097544</v>
      </c>
      <c r="O5591" s="2" t="str">
        <f>TRIM(SampleSuperstore3[[#This Row],[City]])</f>
        <v>Lawrence</v>
      </c>
      <c r="P5591" s="2" t="str">
        <f>TRIM(SampleSuperstore3[[#This Row],[State]])</f>
        <v>Massachusetts</v>
      </c>
      <c r="Q5591" s="2" t="str">
        <f t="shared" si="87"/>
        <v>Lawrence Massachusetts</v>
      </c>
      <c r="R5591" s="6" t="s">
        <v>154</v>
      </c>
      <c r="S5591" s="2" t="s">
        <v>634</v>
      </c>
      <c r="T5591" s="2" t="s">
        <v>808</v>
      </c>
    </row>
    <row r="5592" spans="1:22" x14ac:dyDescent="0.3">
      <c r="A5592" t="s">
        <v>168</v>
      </c>
      <c r="B5592" t="s">
        <v>22</v>
      </c>
      <c r="C5592" t="s">
        <v>15</v>
      </c>
      <c r="D5592" t="s">
        <v>184</v>
      </c>
      <c r="E5592" t="s">
        <v>166</v>
      </c>
      <c r="F5592">
        <v>1841</v>
      </c>
      <c r="G5592" t="s">
        <v>57</v>
      </c>
      <c r="H5592" t="s">
        <v>35</v>
      </c>
      <c r="I5592" t="s">
        <v>36</v>
      </c>
      <c r="J5592">
        <v>43785</v>
      </c>
      <c r="K5592">
        <v>3</v>
      </c>
      <c r="L5592">
        <v>0</v>
      </c>
      <c r="M5592">
        <v>131355</v>
      </c>
      <c r="O5592" s="2" t="str">
        <f>TRIM(SampleSuperstore3[[#This Row],[City]])</f>
        <v>Lawrence</v>
      </c>
      <c r="P5592" s="2" t="str">
        <f>TRIM(SampleSuperstore3[[#This Row],[State]])</f>
        <v>Massachusetts</v>
      </c>
      <c r="Q5592" s="2" t="str">
        <f t="shared" si="87"/>
        <v>Lawrence Massachusetts</v>
      </c>
      <c r="R5592" s="6" t="s">
        <v>221</v>
      </c>
      <c r="S5592" s="2" t="s">
        <v>104</v>
      </c>
      <c r="T5592" s="2"/>
    </row>
    <row r="5593" spans="1:22" x14ac:dyDescent="0.3">
      <c r="A5593" t="s">
        <v>28</v>
      </c>
      <c r="B5593" t="s">
        <v>14</v>
      </c>
      <c r="C5593" t="s">
        <v>15</v>
      </c>
      <c r="D5593" t="s">
        <v>39</v>
      </c>
      <c r="E5593" t="s">
        <v>247</v>
      </c>
      <c r="F5593">
        <v>3301</v>
      </c>
      <c r="G5593" t="s">
        <v>57</v>
      </c>
      <c r="H5593" t="s">
        <v>26</v>
      </c>
      <c r="I5593" t="s">
        <v>37</v>
      </c>
      <c r="J5593">
        <v>6862</v>
      </c>
      <c r="K5593">
        <v>2</v>
      </c>
      <c r="L5593">
        <v>0</v>
      </c>
      <c r="M5593">
        <v>322514</v>
      </c>
      <c r="O5593" s="2" t="str">
        <f>TRIM(SampleSuperstore3[[#This Row],[City]])</f>
        <v>Concord</v>
      </c>
      <c r="P5593" s="2" t="str">
        <f>TRIM(SampleSuperstore3[[#This Row],[State]])</f>
        <v>New Hampshire</v>
      </c>
      <c r="Q5593" s="2" t="str">
        <f t="shared" si="87"/>
        <v>Concord New Hampshire</v>
      </c>
      <c r="R5593" s="6" t="s">
        <v>184</v>
      </c>
      <c r="S5593" s="2" t="s">
        <v>166</v>
      </c>
      <c r="T5593" s="2"/>
    </row>
    <row r="5594" spans="1:22" x14ac:dyDescent="0.3">
      <c r="A5594" t="s">
        <v>28</v>
      </c>
      <c r="B5594" t="s">
        <v>14</v>
      </c>
      <c r="C5594" t="s">
        <v>15</v>
      </c>
      <c r="D5594" t="s">
        <v>333</v>
      </c>
      <c r="E5594" t="s">
        <v>248</v>
      </c>
      <c r="F5594">
        <v>21215</v>
      </c>
      <c r="G5594" t="s">
        <v>57</v>
      </c>
      <c r="H5594" t="s">
        <v>26</v>
      </c>
      <c r="I5594" t="s">
        <v>110</v>
      </c>
      <c r="J5594">
        <v>2502</v>
      </c>
      <c r="K5594">
        <v>3</v>
      </c>
      <c r="L5594">
        <v>0</v>
      </c>
      <c r="M5594">
        <v>65052</v>
      </c>
      <c r="O5594" s="2" t="str">
        <f>TRIM(SampleSuperstore3[[#This Row],[City]])</f>
        <v>Baltimore</v>
      </c>
      <c r="P5594" s="2" t="str">
        <f>TRIM(SampleSuperstore3[[#This Row],[State]])</f>
        <v>Maryland</v>
      </c>
      <c r="Q5594" s="2" t="str">
        <f t="shared" si="87"/>
        <v>Baltimore Maryland</v>
      </c>
      <c r="R5594" s="6" t="s">
        <v>184</v>
      </c>
      <c r="S5594" s="2" t="s">
        <v>166</v>
      </c>
      <c r="T5594" s="2"/>
    </row>
    <row r="5595" spans="1:22" x14ac:dyDescent="0.3">
      <c r="A5595" t="s">
        <v>28</v>
      </c>
      <c r="B5595" t="s">
        <v>14</v>
      </c>
      <c r="C5595" t="s">
        <v>15</v>
      </c>
      <c r="D5595" t="s">
        <v>333</v>
      </c>
      <c r="E5595" t="s">
        <v>248</v>
      </c>
      <c r="F5595">
        <v>21215</v>
      </c>
      <c r="G5595" t="s">
        <v>57</v>
      </c>
      <c r="H5595" t="s">
        <v>26</v>
      </c>
      <c r="I5595" t="s">
        <v>34</v>
      </c>
      <c r="J5595">
        <v>1071</v>
      </c>
      <c r="K5595">
        <v>3</v>
      </c>
      <c r="L5595">
        <v>0</v>
      </c>
      <c r="M5595">
        <v>27846</v>
      </c>
      <c r="O5595" s="2" t="str">
        <f>TRIM(SampleSuperstore3[[#This Row],[City]])</f>
        <v>Baltimore</v>
      </c>
      <c r="P5595" s="2" t="str">
        <f>TRIM(SampleSuperstore3[[#This Row],[State]])</f>
        <v>Maryland</v>
      </c>
      <c r="Q5595" s="2" t="str">
        <f t="shared" si="87"/>
        <v>Baltimore Maryland</v>
      </c>
      <c r="R5595" s="6" t="s">
        <v>39</v>
      </c>
      <c r="S5595" s="2" t="s">
        <v>634</v>
      </c>
      <c r="T5595" s="2" t="s">
        <v>810</v>
      </c>
    </row>
    <row r="5596" spans="1:22" x14ac:dyDescent="0.3">
      <c r="A5596" t="s">
        <v>168</v>
      </c>
      <c r="B5596" t="s">
        <v>14</v>
      </c>
      <c r="C5596" t="s">
        <v>15</v>
      </c>
      <c r="D5596" t="s">
        <v>103</v>
      </c>
      <c r="E5596" t="s">
        <v>104</v>
      </c>
      <c r="F5596">
        <v>43229</v>
      </c>
      <c r="G5596" t="s">
        <v>57</v>
      </c>
      <c r="H5596" t="s">
        <v>26</v>
      </c>
      <c r="I5596" t="s">
        <v>34</v>
      </c>
      <c r="J5596">
        <v>55984</v>
      </c>
      <c r="K5596">
        <v>2</v>
      </c>
      <c r="L5596">
        <v>2</v>
      </c>
      <c r="M5596">
        <v>41988</v>
      </c>
      <c r="O5596" s="2" t="str">
        <f>TRIM(SampleSuperstore3[[#This Row],[City]])</f>
        <v>Columbus</v>
      </c>
      <c r="P5596" s="2" t="str">
        <f>TRIM(SampleSuperstore3[[#This Row],[State]])</f>
        <v>Ohio</v>
      </c>
      <c r="Q5596" s="2" t="str">
        <f t="shared" si="87"/>
        <v>Columbus Ohio</v>
      </c>
      <c r="R5596" s="6" t="s">
        <v>333</v>
      </c>
      <c r="S5596" s="2" t="s">
        <v>248</v>
      </c>
      <c r="T5596" s="2"/>
    </row>
    <row r="5597" spans="1:22" x14ac:dyDescent="0.3">
      <c r="A5597" t="s">
        <v>168</v>
      </c>
      <c r="B5597" t="s">
        <v>14</v>
      </c>
      <c r="C5597" t="s">
        <v>15</v>
      </c>
      <c r="D5597" t="s">
        <v>103</v>
      </c>
      <c r="E5597" t="s">
        <v>104</v>
      </c>
      <c r="F5597">
        <v>43229</v>
      </c>
      <c r="G5597" t="s">
        <v>57</v>
      </c>
      <c r="H5597" t="s">
        <v>26</v>
      </c>
      <c r="I5597" t="s">
        <v>60</v>
      </c>
      <c r="J5597">
        <v>1448</v>
      </c>
      <c r="K5597">
        <v>5</v>
      </c>
      <c r="L5597">
        <v>2</v>
      </c>
      <c r="M5597">
        <v>4887</v>
      </c>
      <c r="O5597" s="2" t="str">
        <f>TRIM(SampleSuperstore3[[#This Row],[City]])</f>
        <v>Columbus</v>
      </c>
      <c r="P5597" s="2" t="str">
        <f>TRIM(SampleSuperstore3[[#This Row],[State]])</f>
        <v>Ohio</v>
      </c>
      <c r="Q5597" s="2" t="str">
        <f t="shared" si="87"/>
        <v>Columbus Ohio</v>
      </c>
      <c r="R5597" s="6" t="s">
        <v>333</v>
      </c>
      <c r="S5597" s="2" t="s">
        <v>248</v>
      </c>
      <c r="T5597" s="2"/>
    </row>
    <row r="5598" spans="1:22" x14ac:dyDescent="0.3">
      <c r="A5598" t="s">
        <v>168</v>
      </c>
      <c r="B5598" t="s">
        <v>14</v>
      </c>
      <c r="C5598" t="s">
        <v>15</v>
      </c>
      <c r="D5598" t="s">
        <v>103</v>
      </c>
      <c r="E5598" t="s">
        <v>104</v>
      </c>
      <c r="F5598">
        <v>43229</v>
      </c>
      <c r="G5598" t="s">
        <v>57</v>
      </c>
      <c r="H5598" t="s">
        <v>35</v>
      </c>
      <c r="I5598" t="s">
        <v>59</v>
      </c>
      <c r="J5598">
        <v>142488</v>
      </c>
      <c r="K5598">
        <v>3</v>
      </c>
      <c r="L5598">
        <v>2</v>
      </c>
      <c r="M5598">
        <v>-35622</v>
      </c>
      <c r="O5598" s="2" t="str">
        <f>TRIM(SampleSuperstore3[[#This Row],[City]])</f>
        <v>Columbus</v>
      </c>
      <c r="P5598" s="2" t="str">
        <f>TRIM(SampleSuperstore3[[#This Row],[State]])</f>
        <v>Ohio</v>
      </c>
      <c r="Q5598" s="2" t="str">
        <f t="shared" si="87"/>
        <v>Columbus Ohio</v>
      </c>
      <c r="R5598" s="6" t="s">
        <v>103</v>
      </c>
      <c r="S5598" s="2" t="s">
        <v>104</v>
      </c>
      <c r="T5598" s="2"/>
    </row>
    <row r="5599" spans="1:22" x14ac:dyDescent="0.3">
      <c r="A5599" t="s">
        <v>13</v>
      </c>
      <c r="B5599" t="s">
        <v>22</v>
      </c>
      <c r="C5599" t="s">
        <v>15</v>
      </c>
      <c r="D5599" t="s">
        <v>61</v>
      </c>
      <c r="E5599" t="s">
        <v>46</v>
      </c>
      <c r="F5599">
        <v>77041</v>
      </c>
      <c r="G5599" t="s">
        <v>47</v>
      </c>
      <c r="H5599" t="s">
        <v>26</v>
      </c>
      <c r="I5599" t="s">
        <v>32</v>
      </c>
      <c r="J5599">
        <v>1416</v>
      </c>
      <c r="K5599">
        <v>1</v>
      </c>
      <c r="L5599">
        <v>2</v>
      </c>
      <c r="M5599">
        <v>1062</v>
      </c>
      <c r="O5599" s="2" t="str">
        <f>TRIM(SampleSuperstore3[[#This Row],[City]])</f>
        <v>Houston</v>
      </c>
      <c r="P5599" s="2" t="str">
        <f>TRIM(SampleSuperstore3[[#This Row],[State]])</f>
        <v>Texas</v>
      </c>
      <c r="Q5599" s="2" t="str">
        <f t="shared" si="87"/>
        <v>Houston Texas</v>
      </c>
      <c r="R5599" s="6" t="s">
        <v>103</v>
      </c>
      <c r="S5599" s="2" t="s">
        <v>104</v>
      </c>
      <c r="T5599" s="2"/>
    </row>
    <row r="5600" spans="1:22" x14ac:dyDescent="0.3">
      <c r="A5600" t="s">
        <v>13</v>
      </c>
      <c r="B5600" t="s">
        <v>22</v>
      </c>
      <c r="C5600" t="s">
        <v>15</v>
      </c>
      <c r="D5600" t="s">
        <v>61</v>
      </c>
      <c r="E5600" t="s">
        <v>46</v>
      </c>
      <c r="F5600">
        <v>77041</v>
      </c>
      <c r="G5600" t="s">
        <v>47</v>
      </c>
      <c r="H5600" t="s">
        <v>26</v>
      </c>
      <c r="I5600" t="s">
        <v>41</v>
      </c>
      <c r="J5600">
        <v>7992</v>
      </c>
      <c r="K5600">
        <v>5</v>
      </c>
      <c r="L5600">
        <v>2</v>
      </c>
      <c r="M5600">
        <v>27972</v>
      </c>
      <c r="O5600" s="2" t="str">
        <f>TRIM(SampleSuperstore3[[#This Row],[City]])</f>
        <v>Houston</v>
      </c>
      <c r="P5600" s="2" t="str">
        <f>TRIM(SampleSuperstore3[[#This Row],[State]])</f>
        <v>Texas</v>
      </c>
      <c r="Q5600" s="2" t="str">
        <f t="shared" si="87"/>
        <v>Houston Texas</v>
      </c>
      <c r="R5600" s="6" t="s">
        <v>103</v>
      </c>
      <c r="S5600" s="2" t="s">
        <v>104</v>
      </c>
      <c r="T5600" s="2"/>
    </row>
    <row r="5601" spans="1:22" x14ac:dyDescent="0.3">
      <c r="A5601" t="s">
        <v>28</v>
      </c>
      <c r="B5601" t="s">
        <v>22</v>
      </c>
      <c r="C5601" t="s">
        <v>15</v>
      </c>
      <c r="D5601" t="s">
        <v>75</v>
      </c>
      <c r="E5601" t="s">
        <v>76</v>
      </c>
      <c r="F5601">
        <v>10011</v>
      </c>
      <c r="G5601" t="s">
        <v>57</v>
      </c>
      <c r="H5601" t="s">
        <v>26</v>
      </c>
      <c r="I5601" t="s">
        <v>37</v>
      </c>
      <c r="J5601">
        <v>590352</v>
      </c>
      <c r="K5601">
        <v>6</v>
      </c>
      <c r="L5601">
        <v>2</v>
      </c>
      <c r="M5601">
        <v>2066232</v>
      </c>
      <c r="O5601" s="2" t="str">
        <f>TRIM(SampleSuperstore3[[#This Row],[City]])</f>
        <v>New York City</v>
      </c>
      <c r="P5601" s="2" t="str">
        <f>TRIM(SampleSuperstore3[[#This Row],[State]])</f>
        <v>New York</v>
      </c>
      <c r="Q5601" s="2" t="str">
        <f t="shared" si="87"/>
        <v>New York City New York</v>
      </c>
      <c r="R5601" s="6" t="s">
        <v>61</v>
      </c>
      <c r="S5601" s="2" t="s">
        <v>46</v>
      </c>
      <c r="T5601" s="2"/>
    </row>
    <row r="5602" spans="1:22" x14ac:dyDescent="0.3">
      <c r="A5602" t="s">
        <v>28</v>
      </c>
      <c r="B5602" t="s">
        <v>22</v>
      </c>
      <c r="C5602" t="s">
        <v>15</v>
      </c>
      <c r="D5602" t="s">
        <v>332</v>
      </c>
      <c r="E5602" t="s">
        <v>40</v>
      </c>
      <c r="F5602">
        <v>27405</v>
      </c>
      <c r="G5602" t="s">
        <v>18</v>
      </c>
      <c r="H5602" t="s">
        <v>19</v>
      </c>
      <c r="I5602" t="s">
        <v>33</v>
      </c>
      <c r="J5602">
        <v>17088</v>
      </c>
      <c r="K5602">
        <v>2</v>
      </c>
      <c r="L5602">
        <v>2</v>
      </c>
      <c r="M5602">
        <v>1068</v>
      </c>
      <c r="O5602" s="2" t="str">
        <f>TRIM(SampleSuperstore3[[#This Row],[City]])</f>
        <v>Greensboro</v>
      </c>
      <c r="P5602" s="2" t="str">
        <f>TRIM(SampleSuperstore3[[#This Row],[State]])</f>
        <v>North Carolina</v>
      </c>
      <c r="Q5602" s="2" t="str">
        <f t="shared" si="87"/>
        <v>Greensboro North Carolina</v>
      </c>
      <c r="R5602" s="6" t="s">
        <v>61</v>
      </c>
      <c r="S5602" s="2" t="s">
        <v>46</v>
      </c>
      <c r="T5602" s="2"/>
    </row>
    <row r="5603" spans="1:22" x14ac:dyDescent="0.3">
      <c r="A5603" t="s">
        <v>28</v>
      </c>
      <c r="B5603" t="s">
        <v>22</v>
      </c>
      <c r="C5603" t="s">
        <v>15</v>
      </c>
      <c r="D5603" t="s">
        <v>332</v>
      </c>
      <c r="E5603" t="s">
        <v>40</v>
      </c>
      <c r="F5603">
        <v>27405</v>
      </c>
      <c r="G5603" t="s">
        <v>18</v>
      </c>
      <c r="H5603" t="s">
        <v>19</v>
      </c>
      <c r="I5603" t="s">
        <v>21</v>
      </c>
      <c r="J5603">
        <v>98392</v>
      </c>
      <c r="K5603">
        <v>1</v>
      </c>
      <c r="L5603">
        <v>2</v>
      </c>
      <c r="M5603">
        <v>-110691</v>
      </c>
      <c r="O5603" s="2" t="str">
        <f>TRIM(SampleSuperstore3[[#This Row],[City]])</f>
        <v>Greensboro</v>
      </c>
      <c r="P5603" s="2" t="str">
        <f>TRIM(SampleSuperstore3[[#This Row],[State]])</f>
        <v>North Carolina</v>
      </c>
      <c r="Q5603" s="2" t="str">
        <f t="shared" si="87"/>
        <v>Greensboro North Carolina</v>
      </c>
      <c r="R5603" s="6" t="s">
        <v>634</v>
      </c>
      <c r="S5603" s="2" t="s">
        <v>369</v>
      </c>
      <c r="T5603" s="2" t="s">
        <v>3</v>
      </c>
      <c r="U5603" t="s">
        <v>634</v>
      </c>
      <c r="V5603" t="s">
        <v>369</v>
      </c>
    </row>
    <row r="5604" spans="1:22" x14ac:dyDescent="0.3">
      <c r="A5604" t="s">
        <v>28</v>
      </c>
      <c r="B5604" t="s">
        <v>14</v>
      </c>
      <c r="C5604" t="s">
        <v>15</v>
      </c>
      <c r="D5604" t="s">
        <v>75</v>
      </c>
      <c r="E5604" t="s">
        <v>76</v>
      </c>
      <c r="F5604">
        <v>10024</v>
      </c>
      <c r="G5604" t="s">
        <v>57</v>
      </c>
      <c r="H5604" t="s">
        <v>26</v>
      </c>
      <c r="I5604" t="s">
        <v>34</v>
      </c>
      <c r="J5604">
        <v>1105</v>
      </c>
      <c r="K5604">
        <v>5</v>
      </c>
      <c r="L5604">
        <v>0</v>
      </c>
      <c r="M5604">
        <v>29835</v>
      </c>
      <c r="O5604" s="2" t="str">
        <f>TRIM(SampleSuperstore3[[#This Row],[City]])</f>
        <v>New York City</v>
      </c>
      <c r="P5604" s="2" t="str">
        <f>TRIM(SampleSuperstore3[[#This Row],[State]])</f>
        <v>New York</v>
      </c>
      <c r="Q5604" s="2" t="str">
        <f t="shared" si="87"/>
        <v>New York City New York</v>
      </c>
      <c r="R5604" s="6" t="s">
        <v>332</v>
      </c>
      <c r="S5604" s="2" t="s">
        <v>704</v>
      </c>
      <c r="T5604" s="2" t="s">
        <v>806</v>
      </c>
    </row>
    <row r="5605" spans="1:22" x14ac:dyDescent="0.3">
      <c r="A5605" t="s">
        <v>28</v>
      </c>
      <c r="B5605" t="s">
        <v>14</v>
      </c>
      <c r="C5605" t="s">
        <v>15</v>
      </c>
      <c r="D5605" t="s">
        <v>52</v>
      </c>
      <c r="E5605" t="s">
        <v>24</v>
      </c>
      <c r="F5605">
        <v>94109</v>
      </c>
      <c r="G5605" t="s">
        <v>25</v>
      </c>
      <c r="H5605" t="s">
        <v>26</v>
      </c>
      <c r="I5605" t="s">
        <v>38</v>
      </c>
      <c r="J5605">
        <v>778</v>
      </c>
      <c r="K5605">
        <v>2</v>
      </c>
      <c r="L5605">
        <v>0</v>
      </c>
      <c r="M5605">
        <v>20228</v>
      </c>
      <c r="O5605" s="2" t="str">
        <f>TRIM(SampleSuperstore3[[#This Row],[City]])</f>
        <v>San Francisco</v>
      </c>
      <c r="P5605" s="2" t="str">
        <f>TRIM(SampleSuperstore3[[#This Row],[State]])</f>
        <v>California</v>
      </c>
      <c r="Q5605" s="2" t="str">
        <f t="shared" si="87"/>
        <v>San Francisco California</v>
      </c>
      <c r="R5605" s="6" t="s">
        <v>332</v>
      </c>
      <c r="S5605" s="2" t="s">
        <v>704</v>
      </c>
      <c r="T5605" s="2" t="s">
        <v>806</v>
      </c>
    </row>
    <row r="5606" spans="1:22" x14ac:dyDescent="0.3">
      <c r="A5606" t="s">
        <v>28</v>
      </c>
      <c r="B5606" t="s">
        <v>14</v>
      </c>
      <c r="C5606" t="s">
        <v>15</v>
      </c>
      <c r="D5606" t="s">
        <v>124</v>
      </c>
      <c r="E5606" t="s">
        <v>125</v>
      </c>
      <c r="F5606">
        <v>71203</v>
      </c>
      <c r="G5606" t="s">
        <v>18</v>
      </c>
      <c r="H5606" t="s">
        <v>35</v>
      </c>
      <c r="I5606" t="s">
        <v>59</v>
      </c>
      <c r="J5606">
        <v>6599</v>
      </c>
      <c r="K5606">
        <v>2</v>
      </c>
      <c r="L5606">
        <v>0</v>
      </c>
      <c r="M5606">
        <v>217767</v>
      </c>
      <c r="O5606" s="2" t="str">
        <f>TRIM(SampleSuperstore3[[#This Row],[City]])</f>
        <v>Monroe</v>
      </c>
      <c r="P5606" s="2" t="str">
        <f>TRIM(SampleSuperstore3[[#This Row],[State]])</f>
        <v>Louisiana</v>
      </c>
      <c r="Q5606" s="2" t="str">
        <f t="shared" si="87"/>
        <v>Monroe Louisiana</v>
      </c>
      <c r="R5606" s="6" t="s">
        <v>634</v>
      </c>
      <c r="S5606" s="2" t="s">
        <v>369</v>
      </c>
      <c r="T5606" s="2" t="s">
        <v>3</v>
      </c>
      <c r="U5606" t="s">
        <v>634</v>
      </c>
      <c r="V5606" t="s">
        <v>369</v>
      </c>
    </row>
    <row r="5607" spans="1:22" x14ac:dyDescent="0.3">
      <c r="A5607" t="s">
        <v>62</v>
      </c>
      <c r="B5607" t="s">
        <v>14</v>
      </c>
      <c r="C5607" t="s">
        <v>15</v>
      </c>
      <c r="D5607" t="s">
        <v>148</v>
      </c>
      <c r="E5607" t="s">
        <v>104</v>
      </c>
      <c r="F5607">
        <v>45231</v>
      </c>
      <c r="G5607" t="s">
        <v>57</v>
      </c>
      <c r="H5607" t="s">
        <v>35</v>
      </c>
      <c r="I5607" t="s">
        <v>59</v>
      </c>
      <c r="J5607">
        <v>5304</v>
      </c>
      <c r="K5607">
        <v>3</v>
      </c>
      <c r="L5607">
        <v>2</v>
      </c>
      <c r="M5607">
        <v>-4641</v>
      </c>
      <c r="O5607" s="2" t="str">
        <f>TRIM(SampleSuperstore3[[#This Row],[City]])</f>
        <v>Cincinnati</v>
      </c>
      <c r="P5607" s="2" t="str">
        <f>TRIM(SampleSuperstore3[[#This Row],[State]])</f>
        <v>Ohio</v>
      </c>
      <c r="Q5607" s="2" t="str">
        <f t="shared" si="87"/>
        <v>Cincinnati Ohio</v>
      </c>
      <c r="R5607" s="6" t="s">
        <v>632</v>
      </c>
      <c r="S5607" s="2" t="s">
        <v>633</v>
      </c>
      <c r="T5607" s="2" t="s">
        <v>24</v>
      </c>
    </row>
    <row r="5608" spans="1:22" x14ac:dyDescent="0.3">
      <c r="A5608" t="s">
        <v>28</v>
      </c>
      <c r="B5608" t="s">
        <v>22</v>
      </c>
      <c r="C5608" t="s">
        <v>15</v>
      </c>
      <c r="D5608" t="s">
        <v>42</v>
      </c>
      <c r="E5608" t="s">
        <v>43</v>
      </c>
      <c r="F5608">
        <v>98105</v>
      </c>
      <c r="G5608" t="s">
        <v>25</v>
      </c>
      <c r="H5608" t="s">
        <v>35</v>
      </c>
      <c r="I5608" t="s">
        <v>59</v>
      </c>
      <c r="J5608">
        <v>8439</v>
      </c>
      <c r="K5608">
        <v>2</v>
      </c>
      <c r="L5608">
        <v>0</v>
      </c>
      <c r="M5608">
        <v>371316</v>
      </c>
      <c r="O5608" s="2" t="str">
        <f>TRIM(SampleSuperstore3[[#This Row],[City]])</f>
        <v>Seattle</v>
      </c>
      <c r="P5608" s="2" t="str">
        <f>TRIM(SampleSuperstore3[[#This Row],[State]])</f>
        <v>Washington</v>
      </c>
      <c r="Q5608" s="2" t="str">
        <f t="shared" si="87"/>
        <v>Seattle Washington</v>
      </c>
      <c r="R5608" s="6" t="s">
        <v>124</v>
      </c>
      <c r="S5608" s="2" t="s">
        <v>125</v>
      </c>
      <c r="T5608" s="2"/>
    </row>
    <row r="5609" spans="1:22" x14ac:dyDescent="0.3">
      <c r="A5609" t="s">
        <v>28</v>
      </c>
      <c r="B5609" t="s">
        <v>22</v>
      </c>
      <c r="C5609" t="s">
        <v>15</v>
      </c>
      <c r="D5609" t="s">
        <v>42</v>
      </c>
      <c r="E5609" t="s">
        <v>43</v>
      </c>
      <c r="F5609">
        <v>98105</v>
      </c>
      <c r="G5609" t="s">
        <v>25</v>
      </c>
      <c r="H5609" t="s">
        <v>35</v>
      </c>
      <c r="I5609" t="s">
        <v>59</v>
      </c>
      <c r="J5609">
        <v>149616</v>
      </c>
      <c r="K5609">
        <v>9</v>
      </c>
      <c r="L5609">
        <v>0</v>
      </c>
      <c r="M5609">
        <v>224424</v>
      </c>
      <c r="O5609" s="2" t="str">
        <f>TRIM(SampleSuperstore3[[#This Row],[City]])</f>
        <v>Seattle</v>
      </c>
      <c r="P5609" s="2" t="str">
        <f>TRIM(SampleSuperstore3[[#This Row],[State]])</f>
        <v>Washington</v>
      </c>
      <c r="Q5609" s="2" t="str">
        <f t="shared" si="87"/>
        <v>Seattle Washington</v>
      </c>
      <c r="R5609" s="6" t="s">
        <v>148</v>
      </c>
      <c r="S5609" s="2" t="s">
        <v>104</v>
      </c>
      <c r="T5609" s="2"/>
    </row>
    <row r="5610" spans="1:22" x14ac:dyDescent="0.3">
      <c r="A5610" t="s">
        <v>28</v>
      </c>
      <c r="B5610" t="s">
        <v>14</v>
      </c>
      <c r="C5610" t="s">
        <v>15</v>
      </c>
      <c r="D5610" t="s">
        <v>75</v>
      </c>
      <c r="E5610" t="s">
        <v>76</v>
      </c>
      <c r="F5610">
        <v>10011</v>
      </c>
      <c r="G5610" t="s">
        <v>57</v>
      </c>
      <c r="H5610" t="s">
        <v>26</v>
      </c>
      <c r="I5610" t="s">
        <v>32</v>
      </c>
      <c r="J5610">
        <v>11796</v>
      </c>
      <c r="K5610">
        <v>2</v>
      </c>
      <c r="L5610">
        <v>0</v>
      </c>
      <c r="M5610">
        <v>5898</v>
      </c>
      <c r="O5610" s="2" t="str">
        <f>TRIM(SampleSuperstore3[[#This Row],[City]])</f>
        <v>New York City</v>
      </c>
      <c r="P5610" s="2" t="str">
        <f>TRIM(SampleSuperstore3[[#This Row],[State]])</f>
        <v>New York</v>
      </c>
      <c r="Q5610" s="2" t="str">
        <f t="shared" si="87"/>
        <v>New York City New York</v>
      </c>
      <c r="R5610" s="6" t="s">
        <v>42</v>
      </c>
      <c r="S5610" s="2" t="s">
        <v>43</v>
      </c>
      <c r="T5610" s="2"/>
    </row>
    <row r="5611" spans="1:22" x14ac:dyDescent="0.3">
      <c r="A5611" t="s">
        <v>28</v>
      </c>
      <c r="B5611" t="s">
        <v>22</v>
      </c>
      <c r="C5611" t="s">
        <v>15</v>
      </c>
      <c r="D5611" t="s">
        <v>75</v>
      </c>
      <c r="E5611" t="s">
        <v>76</v>
      </c>
      <c r="F5611">
        <v>10035</v>
      </c>
      <c r="G5611" t="s">
        <v>57</v>
      </c>
      <c r="H5611" t="s">
        <v>26</v>
      </c>
      <c r="I5611" t="s">
        <v>34</v>
      </c>
      <c r="J5611">
        <v>213</v>
      </c>
      <c r="K5611">
        <v>5</v>
      </c>
      <c r="L5611">
        <v>0</v>
      </c>
      <c r="M5611">
        <v>8733</v>
      </c>
      <c r="O5611" s="2" t="str">
        <f>TRIM(SampleSuperstore3[[#This Row],[City]])</f>
        <v>New York City</v>
      </c>
      <c r="P5611" s="2" t="str">
        <f>TRIM(SampleSuperstore3[[#This Row],[State]])</f>
        <v>New York</v>
      </c>
      <c r="Q5611" s="2" t="str">
        <f t="shared" si="87"/>
        <v>New York City New York</v>
      </c>
      <c r="R5611" s="6" t="s">
        <v>42</v>
      </c>
      <c r="S5611" s="2" t="s">
        <v>43</v>
      </c>
      <c r="T5611" s="2"/>
    </row>
    <row r="5612" spans="1:22" x14ac:dyDescent="0.3">
      <c r="A5612" t="s">
        <v>28</v>
      </c>
      <c r="B5612" t="s">
        <v>22</v>
      </c>
      <c r="C5612" t="s">
        <v>15</v>
      </c>
      <c r="D5612" t="s">
        <v>75</v>
      </c>
      <c r="E5612" t="s">
        <v>76</v>
      </c>
      <c r="F5612">
        <v>10035</v>
      </c>
      <c r="G5612" t="s">
        <v>57</v>
      </c>
      <c r="H5612" t="s">
        <v>26</v>
      </c>
      <c r="I5612" t="s">
        <v>38</v>
      </c>
      <c r="J5612">
        <v>10408</v>
      </c>
      <c r="K5612">
        <v>5</v>
      </c>
      <c r="L5612">
        <v>0</v>
      </c>
      <c r="M5612">
        <v>281016</v>
      </c>
      <c r="O5612" s="2" t="str">
        <f>TRIM(SampleSuperstore3[[#This Row],[City]])</f>
        <v>New York City</v>
      </c>
      <c r="P5612" s="2" t="str">
        <f>TRIM(SampleSuperstore3[[#This Row],[State]])</f>
        <v>New York</v>
      </c>
      <c r="Q5612" s="2" t="str">
        <f t="shared" si="87"/>
        <v>New York City New York</v>
      </c>
      <c r="R5612" s="6" t="s">
        <v>634</v>
      </c>
      <c r="S5612" s="2" t="s">
        <v>369</v>
      </c>
      <c r="T5612" s="2" t="s">
        <v>3</v>
      </c>
      <c r="U5612" t="s">
        <v>634</v>
      </c>
      <c r="V5612" t="s">
        <v>369</v>
      </c>
    </row>
    <row r="5613" spans="1:22" x14ac:dyDescent="0.3">
      <c r="A5613" t="s">
        <v>28</v>
      </c>
      <c r="B5613" t="s">
        <v>22</v>
      </c>
      <c r="C5613" t="s">
        <v>15</v>
      </c>
      <c r="D5613" t="s">
        <v>75</v>
      </c>
      <c r="E5613" t="s">
        <v>76</v>
      </c>
      <c r="F5613">
        <v>10035</v>
      </c>
      <c r="G5613" t="s">
        <v>57</v>
      </c>
      <c r="H5613" t="s">
        <v>26</v>
      </c>
      <c r="I5613" t="s">
        <v>34</v>
      </c>
      <c r="J5613">
        <v>2934</v>
      </c>
      <c r="K5613">
        <v>6</v>
      </c>
      <c r="L5613">
        <v>0</v>
      </c>
      <c r="M5613">
        <v>79218</v>
      </c>
      <c r="O5613" s="2" t="str">
        <f>TRIM(SampleSuperstore3[[#This Row],[City]])</f>
        <v>New York City</v>
      </c>
      <c r="P5613" s="2" t="str">
        <f>TRIM(SampleSuperstore3[[#This Row],[State]])</f>
        <v>New York</v>
      </c>
      <c r="Q5613" s="2" t="str">
        <f t="shared" si="87"/>
        <v>New York City New York</v>
      </c>
      <c r="R5613" s="6" t="s">
        <v>634</v>
      </c>
      <c r="S5613" s="2" t="s">
        <v>369</v>
      </c>
      <c r="T5613" s="2" t="s">
        <v>3</v>
      </c>
      <c r="U5613" t="s">
        <v>634</v>
      </c>
      <c r="V5613" t="s">
        <v>369</v>
      </c>
    </row>
    <row r="5614" spans="1:22" x14ac:dyDescent="0.3">
      <c r="A5614" t="s">
        <v>28</v>
      </c>
      <c r="B5614" t="s">
        <v>22</v>
      </c>
      <c r="C5614" t="s">
        <v>15</v>
      </c>
      <c r="D5614" t="s">
        <v>85</v>
      </c>
      <c r="E5614" t="s">
        <v>86</v>
      </c>
      <c r="F5614">
        <v>38109</v>
      </c>
      <c r="G5614" t="s">
        <v>18</v>
      </c>
      <c r="H5614" t="s">
        <v>19</v>
      </c>
      <c r="I5614" t="s">
        <v>33</v>
      </c>
      <c r="J5614">
        <v>1952</v>
      </c>
      <c r="K5614">
        <v>2</v>
      </c>
      <c r="L5614">
        <v>2</v>
      </c>
      <c r="M5614">
        <v>5368</v>
      </c>
      <c r="O5614" s="2" t="str">
        <f>TRIM(SampleSuperstore3[[#This Row],[City]])</f>
        <v>Memphis</v>
      </c>
      <c r="P5614" s="2" t="str">
        <f>TRIM(SampleSuperstore3[[#This Row],[State]])</f>
        <v>Tennessee</v>
      </c>
      <c r="Q5614" s="2" t="str">
        <f t="shared" si="87"/>
        <v>Memphis Tennessee</v>
      </c>
      <c r="R5614" s="6" t="s">
        <v>634</v>
      </c>
      <c r="S5614" s="2" t="s">
        <v>369</v>
      </c>
      <c r="T5614" s="2" t="s">
        <v>3</v>
      </c>
      <c r="U5614" t="s">
        <v>634</v>
      </c>
      <c r="V5614" t="s">
        <v>369</v>
      </c>
    </row>
    <row r="5615" spans="1:22" x14ac:dyDescent="0.3">
      <c r="A5615" t="s">
        <v>62</v>
      </c>
      <c r="B5615" t="s">
        <v>14</v>
      </c>
      <c r="C5615" t="s">
        <v>15</v>
      </c>
      <c r="D5615" t="s">
        <v>144</v>
      </c>
      <c r="E5615" t="s">
        <v>24</v>
      </c>
      <c r="F5615">
        <v>92105</v>
      </c>
      <c r="G5615" t="s">
        <v>25</v>
      </c>
      <c r="H5615" t="s">
        <v>26</v>
      </c>
      <c r="I5615" t="s">
        <v>32</v>
      </c>
      <c r="J5615">
        <v>44392</v>
      </c>
      <c r="K5615">
        <v>4</v>
      </c>
      <c r="L5615">
        <v>0</v>
      </c>
      <c r="M5615">
        <v>88784</v>
      </c>
      <c r="O5615" s="2" t="str">
        <f>TRIM(SampleSuperstore3[[#This Row],[City]])</f>
        <v>San Diego</v>
      </c>
      <c r="P5615" s="2" t="str">
        <f>TRIM(SampleSuperstore3[[#This Row],[State]])</f>
        <v>California</v>
      </c>
      <c r="Q5615" s="2" t="str">
        <f t="shared" si="87"/>
        <v>San Diego California</v>
      </c>
      <c r="R5615" s="6" t="s">
        <v>634</v>
      </c>
      <c r="S5615" s="2" t="s">
        <v>369</v>
      </c>
      <c r="T5615" s="2" t="s">
        <v>3</v>
      </c>
      <c r="U5615" t="s">
        <v>634</v>
      </c>
      <c r="V5615" t="s">
        <v>369</v>
      </c>
    </row>
    <row r="5616" spans="1:22" x14ac:dyDescent="0.3">
      <c r="A5616" t="s">
        <v>28</v>
      </c>
      <c r="B5616" t="s">
        <v>22</v>
      </c>
      <c r="C5616" t="s">
        <v>15</v>
      </c>
      <c r="D5616" t="s">
        <v>502</v>
      </c>
      <c r="E5616" t="s">
        <v>49</v>
      </c>
      <c r="F5616">
        <v>54601</v>
      </c>
      <c r="G5616" t="s">
        <v>47</v>
      </c>
      <c r="H5616" t="s">
        <v>35</v>
      </c>
      <c r="I5616" t="s">
        <v>59</v>
      </c>
      <c r="J5616">
        <v>49995</v>
      </c>
      <c r="K5616">
        <v>5</v>
      </c>
      <c r="L5616">
        <v>0</v>
      </c>
      <c r="M5616">
        <v>1749825</v>
      </c>
      <c r="O5616" s="2" t="str">
        <f>TRIM(SampleSuperstore3[[#This Row],[City]])</f>
        <v>La Crosse</v>
      </c>
      <c r="P5616" s="2" t="str">
        <f>TRIM(SampleSuperstore3[[#This Row],[State]])</f>
        <v>Wisconsin</v>
      </c>
      <c r="Q5616" s="2" t="str">
        <f t="shared" si="87"/>
        <v>La Crosse Wisconsin</v>
      </c>
      <c r="R5616" s="6" t="s">
        <v>85</v>
      </c>
      <c r="S5616" s="2" t="s">
        <v>86</v>
      </c>
      <c r="T5616" s="2"/>
    </row>
    <row r="5617" spans="1:22" x14ac:dyDescent="0.3">
      <c r="A5617" t="s">
        <v>28</v>
      </c>
      <c r="B5617" t="s">
        <v>22</v>
      </c>
      <c r="C5617" t="s">
        <v>15</v>
      </c>
      <c r="D5617" t="s">
        <v>502</v>
      </c>
      <c r="E5617" t="s">
        <v>49</v>
      </c>
      <c r="F5617">
        <v>54601</v>
      </c>
      <c r="G5617" t="s">
        <v>47</v>
      </c>
      <c r="H5617" t="s">
        <v>26</v>
      </c>
      <c r="I5617" t="s">
        <v>34</v>
      </c>
      <c r="J5617">
        <v>304</v>
      </c>
      <c r="K5617">
        <v>1</v>
      </c>
      <c r="L5617">
        <v>0</v>
      </c>
      <c r="M5617">
        <v>10336</v>
      </c>
      <c r="O5617" s="2" t="str">
        <f>TRIM(SampleSuperstore3[[#This Row],[City]])</f>
        <v>La Crosse</v>
      </c>
      <c r="P5617" s="2" t="str">
        <f>TRIM(SampleSuperstore3[[#This Row],[State]])</f>
        <v>Wisconsin</v>
      </c>
      <c r="Q5617" s="2" t="str">
        <f t="shared" si="87"/>
        <v>La Crosse Wisconsin</v>
      </c>
      <c r="R5617" s="6" t="s">
        <v>632</v>
      </c>
      <c r="S5617" s="2" t="s">
        <v>646</v>
      </c>
      <c r="T5617" s="2" t="s">
        <v>24</v>
      </c>
    </row>
    <row r="5618" spans="1:22" x14ac:dyDescent="0.3">
      <c r="A5618" t="s">
        <v>28</v>
      </c>
      <c r="B5618" t="s">
        <v>22</v>
      </c>
      <c r="C5618" t="s">
        <v>15</v>
      </c>
      <c r="D5618" t="s">
        <v>502</v>
      </c>
      <c r="E5618" t="s">
        <v>49</v>
      </c>
      <c r="F5618">
        <v>54601</v>
      </c>
      <c r="G5618" t="s">
        <v>47</v>
      </c>
      <c r="H5618" t="s">
        <v>19</v>
      </c>
      <c r="I5618" t="s">
        <v>21</v>
      </c>
      <c r="J5618">
        <v>20196</v>
      </c>
      <c r="K5618">
        <v>2</v>
      </c>
      <c r="L5618">
        <v>0</v>
      </c>
      <c r="M5618">
        <v>5049</v>
      </c>
      <c r="O5618" s="2" t="str">
        <f>TRIM(SampleSuperstore3[[#This Row],[City]])</f>
        <v>La Crosse</v>
      </c>
      <c r="P5618" s="2" t="str">
        <f>TRIM(SampleSuperstore3[[#This Row],[State]])</f>
        <v>Wisconsin</v>
      </c>
      <c r="Q5618" s="2" t="str">
        <f t="shared" si="87"/>
        <v>La Crosse Wisconsin</v>
      </c>
      <c r="R5618" s="6" t="s">
        <v>691</v>
      </c>
      <c r="S5618" s="2" t="s">
        <v>772</v>
      </c>
      <c r="T5618" s="2" t="s">
        <v>49</v>
      </c>
    </row>
    <row r="5619" spans="1:22" x14ac:dyDescent="0.3">
      <c r="A5619" t="s">
        <v>28</v>
      </c>
      <c r="B5619" t="s">
        <v>22</v>
      </c>
      <c r="C5619" t="s">
        <v>15</v>
      </c>
      <c r="D5619" t="s">
        <v>502</v>
      </c>
      <c r="E5619" t="s">
        <v>49</v>
      </c>
      <c r="F5619">
        <v>54601</v>
      </c>
      <c r="G5619" t="s">
        <v>47</v>
      </c>
      <c r="H5619" t="s">
        <v>19</v>
      </c>
      <c r="I5619" t="s">
        <v>33</v>
      </c>
      <c r="J5619">
        <v>6864</v>
      </c>
      <c r="K5619">
        <v>11</v>
      </c>
      <c r="L5619">
        <v>0</v>
      </c>
      <c r="M5619">
        <v>1716</v>
      </c>
      <c r="O5619" s="2" t="str">
        <f>TRIM(SampleSuperstore3[[#This Row],[City]])</f>
        <v>La Crosse</v>
      </c>
      <c r="P5619" s="2" t="str">
        <f>TRIM(SampleSuperstore3[[#This Row],[State]])</f>
        <v>Wisconsin</v>
      </c>
      <c r="Q5619" s="2" t="str">
        <f t="shared" si="87"/>
        <v>La Crosse Wisconsin</v>
      </c>
      <c r="R5619" s="6" t="s">
        <v>691</v>
      </c>
      <c r="S5619" s="2" t="s">
        <v>772</v>
      </c>
      <c r="T5619" s="2" t="s">
        <v>49</v>
      </c>
    </row>
    <row r="5620" spans="1:22" x14ac:dyDescent="0.3">
      <c r="A5620" t="s">
        <v>13</v>
      </c>
      <c r="B5620" t="s">
        <v>22</v>
      </c>
      <c r="C5620" t="s">
        <v>15</v>
      </c>
      <c r="D5620" t="s">
        <v>23</v>
      </c>
      <c r="E5620" t="s">
        <v>24</v>
      </c>
      <c r="F5620">
        <v>90032</v>
      </c>
      <c r="G5620" t="s">
        <v>25</v>
      </c>
      <c r="H5620" t="s">
        <v>35</v>
      </c>
      <c r="I5620" t="s">
        <v>59</v>
      </c>
      <c r="J5620">
        <v>100</v>
      </c>
      <c r="K5620">
        <v>4</v>
      </c>
      <c r="L5620">
        <v>0</v>
      </c>
      <c r="M5620">
        <v>21</v>
      </c>
      <c r="O5620" s="2" t="str">
        <f>TRIM(SampleSuperstore3[[#This Row],[City]])</f>
        <v>Los Angeles</v>
      </c>
      <c r="P5620" s="2" t="str">
        <f>TRIM(SampleSuperstore3[[#This Row],[State]])</f>
        <v>California</v>
      </c>
      <c r="Q5620" s="2" t="str">
        <f t="shared" si="87"/>
        <v>Los Angeles California</v>
      </c>
      <c r="R5620" s="6" t="s">
        <v>691</v>
      </c>
      <c r="S5620" s="2" t="s">
        <v>772</v>
      </c>
      <c r="T5620" s="2" t="s">
        <v>49</v>
      </c>
    </row>
    <row r="5621" spans="1:22" x14ac:dyDescent="0.3">
      <c r="A5621" t="s">
        <v>13</v>
      </c>
      <c r="B5621" t="s">
        <v>22</v>
      </c>
      <c r="C5621" t="s">
        <v>15</v>
      </c>
      <c r="D5621" t="s">
        <v>23</v>
      </c>
      <c r="E5621" t="s">
        <v>24</v>
      </c>
      <c r="F5621">
        <v>90032</v>
      </c>
      <c r="G5621" t="s">
        <v>25</v>
      </c>
      <c r="H5621" t="s">
        <v>35</v>
      </c>
      <c r="I5621" t="s">
        <v>59</v>
      </c>
      <c r="J5621">
        <v>35998</v>
      </c>
      <c r="K5621">
        <v>2</v>
      </c>
      <c r="L5621">
        <v>0</v>
      </c>
      <c r="M5621">
        <v>215988</v>
      </c>
      <c r="O5621" s="2" t="str">
        <f>TRIM(SampleSuperstore3[[#This Row],[City]])</f>
        <v>Los Angeles</v>
      </c>
      <c r="P5621" s="2" t="str">
        <f>TRIM(SampleSuperstore3[[#This Row],[State]])</f>
        <v>California</v>
      </c>
      <c r="Q5621" s="2" t="str">
        <f t="shared" si="87"/>
        <v>Los Angeles California</v>
      </c>
      <c r="R5621" s="6" t="s">
        <v>691</v>
      </c>
      <c r="S5621" s="2" t="s">
        <v>772</v>
      </c>
      <c r="T5621" s="2" t="s">
        <v>49</v>
      </c>
    </row>
    <row r="5622" spans="1:22" x14ac:dyDescent="0.3">
      <c r="A5622" t="s">
        <v>13</v>
      </c>
      <c r="B5622" t="s">
        <v>44</v>
      </c>
      <c r="C5622" t="s">
        <v>15</v>
      </c>
      <c r="D5622" t="s">
        <v>42</v>
      </c>
      <c r="E5622" t="s">
        <v>43</v>
      </c>
      <c r="F5622">
        <v>98115</v>
      </c>
      <c r="G5622" t="s">
        <v>25</v>
      </c>
      <c r="H5622" t="s">
        <v>19</v>
      </c>
      <c r="I5622" t="s">
        <v>33</v>
      </c>
      <c r="J5622">
        <v>616</v>
      </c>
      <c r="K5622">
        <v>2</v>
      </c>
      <c r="L5622">
        <v>0</v>
      </c>
      <c r="M5622">
        <v>29568</v>
      </c>
      <c r="O5622" s="2" t="str">
        <f>TRIM(SampleSuperstore3[[#This Row],[City]])</f>
        <v>Seattle</v>
      </c>
      <c r="P5622" s="2" t="str">
        <f>TRIM(SampleSuperstore3[[#This Row],[State]])</f>
        <v>Washington</v>
      </c>
      <c r="Q5622" s="2" t="str">
        <f t="shared" si="87"/>
        <v>Seattle Washington</v>
      </c>
      <c r="R5622" s="6" t="s">
        <v>626</v>
      </c>
      <c r="S5622" s="2" t="s">
        <v>627</v>
      </c>
      <c r="T5622" s="2" t="s">
        <v>24</v>
      </c>
    </row>
    <row r="5623" spans="1:22" x14ac:dyDescent="0.3">
      <c r="A5623" t="s">
        <v>13</v>
      </c>
      <c r="B5623" t="s">
        <v>44</v>
      </c>
      <c r="C5623" t="s">
        <v>15</v>
      </c>
      <c r="D5623" t="s">
        <v>42</v>
      </c>
      <c r="E5623" t="s">
        <v>43</v>
      </c>
      <c r="F5623">
        <v>98115</v>
      </c>
      <c r="G5623" t="s">
        <v>25</v>
      </c>
      <c r="H5623" t="s">
        <v>19</v>
      </c>
      <c r="I5623" t="s">
        <v>31</v>
      </c>
      <c r="J5623">
        <v>234882</v>
      </c>
      <c r="K5623">
        <v>9</v>
      </c>
      <c r="L5623">
        <v>0</v>
      </c>
      <c r="M5623">
        <v>3992994</v>
      </c>
      <c r="O5623" s="2" t="str">
        <f>TRIM(SampleSuperstore3[[#This Row],[City]])</f>
        <v>Seattle</v>
      </c>
      <c r="P5623" s="2" t="str">
        <f>TRIM(SampleSuperstore3[[#This Row],[State]])</f>
        <v>Washington</v>
      </c>
      <c r="Q5623" s="2" t="str">
        <f t="shared" si="87"/>
        <v>Seattle Washington</v>
      </c>
      <c r="R5623" s="6" t="s">
        <v>626</v>
      </c>
      <c r="S5623" s="2" t="s">
        <v>627</v>
      </c>
      <c r="T5623" s="2" t="s">
        <v>24</v>
      </c>
    </row>
    <row r="5624" spans="1:22" x14ac:dyDescent="0.3">
      <c r="A5624" t="s">
        <v>28</v>
      </c>
      <c r="B5624" t="s">
        <v>22</v>
      </c>
      <c r="C5624" t="s">
        <v>15</v>
      </c>
      <c r="D5624" t="s">
        <v>180</v>
      </c>
      <c r="E5624" t="s">
        <v>30</v>
      </c>
      <c r="F5624">
        <v>33180</v>
      </c>
      <c r="G5624" t="s">
        <v>18</v>
      </c>
      <c r="H5624" t="s">
        <v>26</v>
      </c>
      <c r="I5624" t="s">
        <v>27</v>
      </c>
      <c r="J5624">
        <v>13872</v>
      </c>
      <c r="K5624">
        <v>6</v>
      </c>
      <c r="L5624">
        <v>2</v>
      </c>
      <c r="M5624">
        <v>46818</v>
      </c>
      <c r="O5624" s="2" t="str">
        <f>TRIM(SampleSuperstore3[[#This Row],[City]])</f>
        <v>Miami</v>
      </c>
      <c r="P5624" s="2" t="str">
        <f>TRIM(SampleSuperstore3[[#This Row],[State]])</f>
        <v>Florida</v>
      </c>
      <c r="Q5624" s="2" t="str">
        <f t="shared" si="87"/>
        <v>Miami Florida</v>
      </c>
      <c r="R5624" s="6" t="s">
        <v>42</v>
      </c>
      <c r="S5624" s="2" t="s">
        <v>43</v>
      </c>
      <c r="T5624" s="2"/>
    </row>
    <row r="5625" spans="1:22" x14ac:dyDescent="0.3">
      <c r="A5625" t="s">
        <v>28</v>
      </c>
      <c r="B5625" t="s">
        <v>22</v>
      </c>
      <c r="C5625" t="s">
        <v>15</v>
      </c>
      <c r="D5625" t="s">
        <v>180</v>
      </c>
      <c r="E5625" t="s">
        <v>30</v>
      </c>
      <c r="F5625">
        <v>33180</v>
      </c>
      <c r="G5625" t="s">
        <v>18</v>
      </c>
      <c r="H5625" t="s">
        <v>19</v>
      </c>
      <c r="I5625" t="s">
        <v>21</v>
      </c>
      <c r="J5625">
        <v>273552</v>
      </c>
      <c r="K5625">
        <v>3</v>
      </c>
      <c r="L5625">
        <v>2</v>
      </c>
      <c r="M5625">
        <v>-136776</v>
      </c>
      <c r="O5625" s="2" t="str">
        <f>TRIM(SampleSuperstore3[[#This Row],[City]])</f>
        <v>Miami</v>
      </c>
      <c r="P5625" s="2" t="str">
        <f>TRIM(SampleSuperstore3[[#This Row],[State]])</f>
        <v>Florida</v>
      </c>
      <c r="Q5625" s="2" t="str">
        <f t="shared" si="87"/>
        <v>Miami Florida</v>
      </c>
      <c r="R5625" s="6" t="s">
        <v>42</v>
      </c>
      <c r="S5625" s="2" t="s">
        <v>43</v>
      </c>
      <c r="T5625" s="2"/>
    </row>
    <row r="5626" spans="1:22" x14ac:dyDescent="0.3">
      <c r="A5626" t="s">
        <v>13</v>
      </c>
      <c r="B5626" t="s">
        <v>44</v>
      </c>
      <c r="C5626" t="s">
        <v>15</v>
      </c>
      <c r="D5626" t="s">
        <v>55</v>
      </c>
      <c r="E5626" t="s">
        <v>56</v>
      </c>
      <c r="F5626">
        <v>19143</v>
      </c>
      <c r="G5626" t="s">
        <v>57</v>
      </c>
      <c r="H5626" t="s">
        <v>19</v>
      </c>
      <c r="I5626" t="s">
        <v>31</v>
      </c>
      <c r="J5626">
        <v>815292</v>
      </c>
      <c r="K5626">
        <v>9</v>
      </c>
      <c r="L5626">
        <v>4</v>
      </c>
      <c r="M5626">
        <v>-339705</v>
      </c>
      <c r="O5626" s="2" t="str">
        <f>TRIM(SampleSuperstore3[[#This Row],[City]])</f>
        <v>Philadelphia</v>
      </c>
      <c r="P5626" s="2" t="str">
        <f>TRIM(SampleSuperstore3[[#This Row],[State]])</f>
        <v>Pennsylvania</v>
      </c>
      <c r="Q5626" s="2" t="str">
        <f t="shared" si="87"/>
        <v>Philadelphia Pennsylvania</v>
      </c>
      <c r="R5626" s="6" t="s">
        <v>180</v>
      </c>
      <c r="S5626" s="2" t="s">
        <v>30</v>
      </c>
      <c r="T5626" s="2"/>
    </row>
    <row r="5627" spans="1:22" x14ac:dyDescent="0.3">
      <c r="A5627" t="s">
        <v>28</v>
      </c>
      <c r="B5627" t="s">
        <v>14</v>
      </c>
      <c r="C5627" t="s">
        <v>15</v>
      </c>
      <c r="D5627" t="s">
        <v>355</v>
      </c>
      <c r="E5627" t="s">
        <v>83</v>
      </c>
      <c r="F5627">
        <v>23320</v>
      </c>
      <c r="G5627" t="s">
        <v>18</v>
      </c>
      <c r="H5627" t="s">
        <v>35</v>
      </c>
      <c r="I5627" t="s">
        <v>59</v>
      </c>
      <c r="J5627">
        <v>23445</v>
      </c>
      <c r="K5627">
        <v>3</v>
      </c>
      <c r="L5627">
        <v>0</v>
      </c>
      <c r="M5627">
        <v>103158</v>
      </c>
      <c r="O5627" s="2" t="str">
        <f>TRIM(SampleSuperstore3[[#This Row],[City]])</f>
        <v>Chesapeake</v>
      </c>
      <c r="P5627" s="2" t="str">
        <f>TRIM(SampleSuperstore3[[#This Row],[State]])</f>
        <v>Virginia</v>
      </c>
      <c r="Q5627" s="2" t="str">
        <f t="shared" si="87"/>
        <v>Chesapeake Virginia</v>
      </c>
      <c r="R5627" s="6" t="s">
        <v>180</v>
      </c>
      <c r="S5627" s="2" t="s">
        <v>30</v>
      </c>
      <c r="T5627" s="2"/>
    </row>
    <row r="5628" spans="1:22" x14ac:dyDescent="0.3">
      <c r="A5628" t="s">
        <v>28</v>
      </c>
      <c r="B5628" t="s">
        <v>14</v>
      </c>
      <c r="C5628" t="s">
        <v>15</v>
      </c>
      <c r="D5628" t="s">
        <v>355</v>
      </c>
      <c r="E5628" t="s">
        <v>83</v>
      </c>
      <c r="F5628">
        <v>23320</v>
      </c>
      <c r="G5628" t="s">
        <v>18</v>
      </c>
      <c r="H5628" t="s">
        <v>19</v>
      </c>
      <c r="I5628" t="s">
        <v>31</v>
      </c>
      <c r="J5628">
        <v>125622</v>
      </c>
      <c r="K5628">
        <v>6</v>
      </c>
      <c r="L5628">
        <v>0</v>
      </c>
      <c r="M5628">
        <v>753732</v>
      </c>
      <c r="O5628" s="2" t="str">
        <f>TRIM(SampleSuperstore3[[#This Row],[City]])</f>
        <v>Chesapeake</v>
      </c>
      <c r="P5628" s="2" t="str">
        <f>TRIM(SampleSuperstore3[[#This Row],[State]])</f>
        <v>Virginia</v>
      </c>
      <c r="Q5628" s="2" t="str">
        <f t="shared" si="87"/>
        <v>Chesapeake Virginia</v>
      </c>
      <c r="R5628" s="6" t="s">
        <v>55</v>
      </c>
      <c r="S5628" s="2" t="s">
        <v>56</v>
      </c>
      <c r="T5628" s="2"/>
    </row>
    <row r="5629" spans="1:22" x14ac:dyDescent="0.3">
      <c r="A5629" t="s">
        <v>28</v>
      </c>
      <c r="B5629" t="s">
        <v>14</v>
      </c>
      <c r="C5629" t="s">
        <v>15</v>
      </c>
      <c r="D5629" t="s">
        <v>355</v>
      </c>
      <c r="E5629" t="s">
        <v>83</v>
      </c>
      <c r="F5629">
        <v>23320</v>
      </c>
      <c r="G5629" t="s">
        <v>18</v>
      </c>
      <c r="H5629" t="s">
        <v>26</v>
      </c>
      <c r="I5629" t="s">
        <v>37</v>
      </c>
      <c r="J5629">
        <v>1746</v>
      </c>
      <c r="K5629">
        <v>2</v>
      </c>
      <c r="L5629">
        <v>0</v>
      </c>
      <c r="M5629">
        <v>82062</v>
      </c>
      <c r="O5629" s="2" t="str">
        <f>TRIM(SampleSuperstore3[[#This Row],[City]])</f>
        <v>Chesapeake</v>
      </c>
      <c r="P5629" s="2" t="str">
        <f>TRIM(SampleSuperstore3[[#This Row],[State]])</f>
        <v>Virginia</v>
      </c>
      <c r="Q5629" s="2" t="str">
        <f t="shared" si="87"/>
        <v>Chesapeake Virginia</v>
      </c>
      <c r="R5629" s="6" t="s">
        <v>355</v>
      </c>
      <c r="S5629" s="2" t="s">
        <v>83</v>
      </c>
      <c r="T5629" s="2"/>
    </row>
    <row r="5630" spans="1:22" x14ac:dyDescent="0.3">
      <c r="A5630" t="s">
        <v>13</v>
      </c>
      <c r="B5630" t="s">
        <v>44</v>
      </c>
      <c r="C5630" t="s">
        <v>15</v>
      </c>
      <c r="D5630" t="s">
        <v>75</v>
      </c>
      <c r="E5630" t="s">
        <v>76</v>
      </c>
      <c r="F5630">
        <v>10009</v>
      </c>
      <c r="G5630" t="s">
        <v>57</v>
      </c>
      <c r="H5630" t="s">
        <v>26</v>
      </c>
      <c r="I5630" t="s">
        <v>37</v>
      </c>
      <c r="J5630">
        <v>10528</v>
      </c>
      <c r="K5630">
        <v>7</v>
      </c>
      <c r="L5630">
        <v>2</v>
      </c>
      <c r="M5630">
        <v>36848</v>
      </c>
      <c r="O5630" s="2" t="str">
        <f>TRIM(SampleSuperstore3[[#This Row],[City]])</f>
        <v>New York City</v>
      </c>
      <c r="P5630" s="2" t="str">
        <f>TRIM(SampleSuperstore3[[#This Row],[State]])</f>
        <v>New York</v>
      </c>
      <c r="Q5630" s="2" t="str">
        <f t="shared" si="87"/>
        <v>New York City New York</v>
      </c>
      <c r="R5630" s="6" t="s">
        <v>355</v>
      </c>
      <c r="S5630" s="2" t="s">
        <v>83</v>
      </c>
      <c r="T5630" s="2"/>
    </row>
    <row r="5631" spans="1:22" x14ac:dyDescent="0.3">
      <c r="A5631" t="s">
        <v>62</v>
      </c>
      <c r="B5631" t="s">
        <v>44</v>
      </c>
      <c r="C5631" t="s">
        <v>15</v>
      </c>
      <c r="D5631" t="s">
        <v>538</v>
      </c>
      <c r="E5631" t="s">
        <v>70</v>
      </c>
      <c r="F5631">
        <v>48104</v>
      </c>
      <c r="G5631" t="s">
        <v>47</v>
      </c>
      <c r="H5631" t="s">
        <v>26</v>
      </c>
      <c r="I5631" t="s">
        <v>37</v>
      </c>
      <c r="J5631">
        <v>1528</v>
      </c>
      <c r="K5631">
        <v>5</v>
      </c>
      <c r="L5631">
        <v>0</v>
      </c>
      <c r="M5631">
        <v>764</v>
      </c>
      <c r="O5631" s="2" t="str">
        <f>TRIM(SampleSuperstore3[[#This Row],[City]])</f>
        <v>Ann Arbor</v>
      </c>
      <c r="P5631" s="2" t="str">
        <f>TRIM(SampleSuperstore3[[#This Row],[State]])</f>
        <v>Michigan</v>
      </c>
      <c r="Q5631" s="2" t="str">
        <f t="shared" si="87"/>
        <v>Ann Arbor Michigan</v>
      </c>
      <c r="R5631" s="6" t="s">
        <v>355</v>
      </c>
      <c r="S5631" s="2" t="s">
        <v>83</v>
      </c>
      <c r="T5631" s="2"/>
    </row>
    <row r="5632" spans="1:22" x14ac:dyDescent="0.3">
      <c r="A5632" t="s">
        <v>28</v>
      </c>
      <c r="B5632" t="s">
        <v>44</v>
      </c>
      <c r="C5632" t="s">
        <v>15</v>
      </c>
      <c r="D5632" t="s">
        <v>539</v>
      </c>
      <c r="E5632" t="s">
        <v>24</v>
      </c>
      <c r="F5632">
        <v>91941</v>
      </c>
      <c r="G5632" t="s">
        <v>25</v>
      </c>
      <c r="H5632" t="s">
        <v>26</v>
      </c>
      <c r="I5632" t="s">
        <v>37</v>
      </c>
      <c r="J5632">
        <v>8256</v>
      </c>
      <c r="K5632">
        <v>5</v>
      </c>
      <c r="L5632">
        <v>2</v>
      </c>
      <c r="M5632">
        <v>28896</v>
      </c>
      <c r="O5632" s="2" t="str">
        <f>TRIM(SampleSuperstore3[[#This Row],[City]])</f>
        <v>La Mesa</v>
      </c>
      <c r="P5632" s="2" t="str">
        <f>TRIM(SampleSuperstore3[[#This Row],[State]])</f>
        <v>California</v>
      </c>
      <c r="Q5632" s="2" t="str">
        <f t="shared" si="87"/>
        <v>La Mesa California</v>
      </c>
      <c r="R5632" s="6" t="s">
        <v>634</v>
      </c>
      <c r="S5632" s="2" t="s">
        <v>369</v>
      </c>
      <c r="T5632" s="2" t="s">
        <v>3</v>
      </c>
      <c r="U5632" t="s">
        <v>634</v>
      </c>
      <c r="V5632" t="s">
        <v>369</v>
      </c>
    </row>
    <row r="5633" spans="1:21" x14ac:dyDescent="0.3">
      <c r="A5633" t="s">
        <v>28</v>
      </c>
      <c r="B5633" t="s">
        <v>44</v>
      </c>
      <c r="C5633" t="s">
        <v>15</v>
      </c>
      <c r="D5633" t="s">
        <v>539</v>
      </c>
      <c r="E5633" t="s">
        <v>24</v>
      </c>
      <c r="F5633">
        <v>91941</v>
      </c>
      <c r="G5633" t="s">
        <v>25</v>
      </c>
      <c r="H5633" t="s">
        <v>35</v>
      </c>
      <c r="I5633" t="s">
        <v>59</v>
      </c>
      <c r="J5633">
        <v>28497</v>
      </c>
      <c r="K5633">
        <v>3</v>
      </c>
      <c r="L5633">
        <v>0</v>
      </c>
      <c r="M5633">
        <v>85491</v>
      </c>
      <c r="O5633" s="2" t="str">
        <f>TRIM(SampleSuperstore3[[#This Row],[City]])</f>
        <v>La Mesa</v>
      </c>
      <c r="P5633" s="2" t="str">
        <f>TRIM(SampleSuperstore3[[#This Row],[State]])</f>
        <v>California</v>
      </c>
      <c r="Q5633" s="2" t="str">
        <f t="shared" si="87"/>
        <v>La Mesa California</v>
      </c>
      <c r="R5633" s="6" t="s">
        <v>777</v>
      </c>
      <c r="S5633" s="2" t="s">
        <v>778</v>
      </c>
      <c r="T5633" s="2" t="s">
        <v>70</v>
      </c>
    </row>
    <row r="5634" spans="1:21" x14ac:dyDescent="0.3">
      <c r="A5634" t="s">
        <v>28</v>
      </c>
      <c r="B5634" t="s">
        <v>22</v>
      </c>
      <c r="C5634" t="s">
        <v>15</v>
      </c>
      <c r="D5634" t="s">
        <v>213</v>
      </c>
      <c r="E5634" t="s">
        <v>70</v>
      </c>
      <c r="F5634">
        <v>48126</v>
      </c>
      <c r="G5634" t="s">
        <v>47</v>
      </c>
      <c r="H5634" t="s">
        <v>19</v>
      </c>
      <c r="I5634" t="s">
        <v>33</v>
      </c>
      <c r="J5634">
        <v>6084</v>
      </c>
      <c r="K5634">
        <v>3</v>
      </c>
      <c r="L5634">
        <v>0</v>
      </c>
      <c r="M5634">
        <v>231192</v>
      </c>
      <c r="O5634" s="2" t="str">
        <f>TRIM(SampleSuperstore3[[#This Row],[City]])</f>
        <v>Dearborn</v>
      </c>
      <c r="P5634" s="2" t="str">
        <f>TRIM(SampleSuperstore3[[#This Row],[State]])</f>
        <v>Michigan</v>
      </c>
      <c r="Q5634" s="2" t="str">
        <f t="shared" si="87"/>
        <v>Dearborn Michigan</v>
      </c>
      <c r="R5634" s="6" t="s">
        <v>691</v>
      </c>
      <c r="S5634" s="2" t="s">
        <v>206</v>
      </c>
      <c r="T5634" s="2" t="s">
        <v>24</v>
      </c>
    </row>
    <row r="5635" spans="1:21" x14ac:dyDescent="0.3">
      <c r="A5635" t="s">
        <v>28</v>
      </c>
      <c r="B5635" t="s">
        <v>14</v>
      </c>
      <c r="C5635" t="s">
        <v>15</v>
      </c>
      <c r="D5635" t="s">
        <v>144</v>
      </c>
      <c r="E5635" t="s">
        <v>24</v>
      </c>
      <c r="F5635">
        <v>92024</v>
      </c>
      <c r="G5635" t="s">
        <v>25</v>
      </c>
      <c r="H5635" t="s">
        <v>19</v>
      </c>
      <c r="I5635" t="s">
        <v>21</v>
      </c>
      <c r="J5635">
        <v>132576</v>
      </c>
      <c r="K5635">
        <v>6</v>
      </c>
      <c r="L5635">
        <v>2</v>
      </c>
      <c r="M5635">
        <v>149148</v>
      </c>
      <c r="O5635" s="2" t="str">
        <f>TRIM(SampleSuperstore3[[#This Row],[City]])</f>
        <v>San Diego</v>
      </c>
      <c r="P5635" s="2" t="str">
        <f>TRIM(SampleSuperstore3[[#This Row],[State]])</f>
        <v>California</v>
      </c>
      <c r="Q5635" s="2" t="str">
        <f t="shared" ref="Q5635:Q5698" si="88">_xlfn.CONCAT(O5635," ",P5635)</f>
        <v>San Diego California</v>
      </c>
      <c r="R5635" s="6" t="s">
        <v>691</v>
      </c>
      <c r="S5635" s="2" t="s">
        <v>206</v>
      </c>
      <c r="T5635" s="2" t="s">
        <v>24</v>
      </c>
    </row>
    <row r="5636" spans="1:21" x14ac:dyDescent="0.3">
      <c r="A5636" t="s">
        <v>28</v>
      </c>
      <c r="B5636" t="s">
        <v>14</v>
      </c>
      <c r="C5636" t="s">
        <v>15</v>
      </c>
      <c r="D5636" t="s">
        <v>144</v>
      </c>
      <c r="E5636" t="s">
        <v>24</v>
      </c>
      <c r="F5636">
        <v>92024</v>
      </c>
      <c r="G5636" t="s">
        <v>25</v>
      </c>
      <c r="H5636" t="s">
        <v>19</v>
      </c>
      <c r="I5636" t="s">
        <v>21</v>
      </c>
      <c r="J5636">
        <v>57216</v>
      </c>
      <c r="K5636">
        <v>3</v>
      </c>
      <c r="L5636">
        <v>2</v>
      </c>
      <c r="M5636">
        <v>3576</v>
      </c>
      <c r="O5636" s="2" t="str">
        <f>TRIM(SampleSuperstore3[[#This Row],[City]])</f>
        <v>San Diego</v>
      </c>
      <c r="P5636" s="2" t="str">
        <f>TRIM(SampleSuperstore3[[#This Row],[State]])</f>
        <v>California</v>
      </c>
      <c r="Q5636" s="2" t="str">
        <f t="shared" si="88"/>
        <v>San Diego California</v>
      </c>
      <c r="R5636" s="6" t="s">
        <v>213</v>
      </c>
      <c r="S5636" s="2" t="s">
        <v>70</v>
      </c>
      <c r="T5636" s="2"/>
    </row>
    <row r="5637" spans="1:21" x14ac:dyDescent="0.3">
      <c r="A5637" t="s">
        <v>28</v>
      </c>
      <c r="B5637" t="s">
        <v>44</v>
      </c>
      <c r="C5637" t="s">
        <v>15</v>
      </c>
      <c r="D5637" t="s">
        <v>154</v>
      </c>
      <c r="E5637" t="s">
        <v>104</v>
      </c>
      <c r="F5637">
        <v>44107</v>
      </c>
      <c r="G5637" t="s">
        <v>57</v>
      </c>
      <c r="H5637" t="s">
        <v>26</v>
      </c>
      <c r="I5637" t="s">
        <v>41</v>
      </c>
      <c r="J5637">
        <v>288</v>
      </c>
      <c r="K5637">
        <v>9</v>
      </c>
      <c r="L5637">
        <v>2</v>
      </c>
      <c r="M5637">
        <v>1008</v>
      </c>
      <c r="O5637" s="2" t="str">
        <f>TRIM(SampleSuperstore3[[#This Row],[City]])</f>
        <v>Lakewood</v>
      </c>
      <c r="P5637" s="2" t="str">
        <f>TRIM(SampleSuperstore3[[#This Row],[State]])</f>
        <v>Ohio</v>
      </c>
      <c r="Q5637" s="2" t="str">
        <f t="shared" si="88"/>
        <v>Lakewood Ohio</v>
      </c>
      <c r="R5637" s="6" t="s">
        <v>632</v>
      </c>
      <c r="S5637" s="2" t="s">
        <v>646</v>
      </c>
      <c r="T5637" s="2" t="s">
        <v>24</v>
      </c>
    </row>
    <row r="5638" spans="1:21" x14ac:dyDescent="0.3">
      <c r="A5638" t="s">
        <v>62</v>
      </c>
      <c r="B5638" t="s">
        <v>44</v>
      </c>
      <c r="C5638" t="s">
        <v>15</v>
      </c>
      <c r="D5638" t="s">
        <v>341</v>
      </c>
      <c r="E5638" t="s">
        <v>127</v>
      </c>
      <c r="F5638">
        <v>6450</v>
      </c>
      <c r="G5638" t="s">
        <v>57</v>
      </c>
      <c r="H5638" t="s">
        <v>26</v>
      </c>
      <c r="I5638" t="s">
        <v>34</v>
      </c>
      <c r="J5638">
        <v>1112</v>
      </c>
      <c r="K5638">
        <v>4</v>
      </c>
      <c r="L5638">
        <v>0</v>
      </c>
      <c r="M5638">
        <v>28912</v>
      </c>
      <c r="O5638" s="2" t="str">
        <f>TRIM(SampleSuperstore3[[#This Row],[City]])</f>
        <v>Meriden</v>
      </c>
      <c r="P5638" s="2" t="str">
        <f>TRIM(SampleSuperstore3[[#This Row],[State]])</f>
        <v>Connecticut</v>
      </c>
      <c r="Q5638" s="2" t="str">
        <f t="shared" si="88"/>
        <v>Meriden Connecticut</v>
      </c>
      <c r="R5638" s="6" t="s">
        <v>632</v>
      </c>
      <c r="S5638" s="2" t="s">
        <v>646</v>
      </c>
      <c r="T5638" s="2" t="s">
        <v>24</v>
      </c>
    </row>
    <row r="5639" spans="1:21" x14ac:dyDescent="0.3">
      <c r="A5639" t="s">
        <v>13</v>
      </c>
      <c r="B5639" t="s">
        <v>44</v>
      </c>
      <c r="C5639" t="s">
        <v>15</v>
      </c>
      <c r="D5639" t="s">
        <v>103</v>
      </c>
      <c r="E5639" t="s">
        <v>167</v>
      </c>
      <c r="F5639">
        <v>31907</v>
      </c>
      <c r="G5639" t="s">
        <v>18</v>
      </c>
      <c r="H5639" t="s">
        <v>19</v>
      </c>
      <c r="I5639" t="s">
        <v>33</v>
      </c>
      <c r="J5639">
        <v>704</v>
      </c>
      <c r="K5639">
        <v>4</v>
      </c>
      <c r="L5639">
        <v>0</v>
      </c>
      <c r="M5639">
        <v>30976</v>
      </c>
      <c r="O5639" s="2" t="str">
        <f>TRIM(SampleSuperstore3[[#This Row],[City]])</f>
        <v>Columbus</v>
      </c>
      <c r="P5639" s="2" t="str">
        <f>TRIM(SampleSuperstore3[[#This Row],[State]])</f>
        <v>Georgia</v>
      </c>
      <c r="Q5639" s="2" t="str">
        <f t="shared" si="88"/>
        <v>Columbus Georgia</v>
      </c>
      <c r="R5639" s="6" t="s">
        <v>154</v>
      </c>
      <c r="S5639" s="2" t="s">
        <v>104</v>
      </c>
      <c r="T5639" s="2"/>
    </row>
    <row r="5640" spans="1:21" x14ac:dyDescent="0.3">
      <c r="A5640" t="s">
        <v>13</v>
      </c>
      <c r="B5640" t="s">
        <v>22</v>
      </c>
      <c r="C5640" t="s">
        <v>15</v>
      </c>
      <c r="D5640" t="s">
        <v>270</v>
      </c>
      <c r="E5640" t="s">
        <v>167</v>
      </c>
      <c r="F5640">
        <v>30076</v>
      </c>
      <c r="G5640" t="s">
        <v>18</v>
      </c>
      <c r="H5640" t="s">
        <v>26</v>
      </c>
      <c r="I5640" t="s">
        <v>60</v>
      </c>
      <c r="J5640">
        <v>1794</v>
      </c>
      <c r="K5640">
        <v>3</v>
      </c>
      <c r="L5640">
        <v>0</v>
      </c>
      <c r="M5640">
        <v>87906</v>
      </c>
      <c r="O5640" s="2" t="str">
        <f>TRIM(SampleSuperstore3[[#This Row],[City]])</f>
        <v>Roswell</v>
      </c>
      <c r="P5640" s="2" t="str">
        <f>TRIM(SampleSuperstore3[[#This Row],[State]])</f>
        <v>Georgia</v>
      </c>
      <c r="Q5640" s="2" t="str">
        <f t="shared" si="88"/>
        <v>Roswell Georgia</v>
      </c>
      <c r="R5640" s="6" t="s">
        <v>341</v>
      </c>
      <c r="S5640" s="2" t="s">
        <v>127</v>
      </c>
      <c r="T5640" s="2"/>
    </row>
    <row r="5641" spans="1:21" x14ac:dyDescent="0.3">
      <c r="A5641" t="s">
        <v>62</v>
      </c>
      <c r="B5641" t="s">
        <v>44</v>
      </c>
      <c r="C5641" t="s">
        <v>15</v>
      </c>
      <c r="D5641" t="s">
        <v>42</v>
      </c>
      <c r="E5641" t="s">
        <v>43</v>
      </c>
      <c r="F5641">
        <v>98105</v>
      </c>
      <c r="G5641" t="s">
        <v>25</v>
      </c>
      <c r="H5641" t="s">
        <v>26</v>
      </c>
      <c r="I5641" t="s">
        <v>37</v>
      </c>
      <c r="J5641">
        <v>3476</v>
      </c>
      <c r="K5641">
        <v>5</v>
      </c>
      <c r="L5641">
        <v>2</v>
      </c>
      <c r="M5641">
        <v>11297</v>
      </c>
      <c r="O5641" s="2" t="str">
        <f>TRIM(SampleSuperstore3[[#This Row],[City]])</f>
        <v>Seattle</v>
      </c>
      <c r="P5641" s="2" t="str">
        <f>TRIM(SampleSuperstore3[[#This Row],[State]])</f>
        <v>Washington</v>
      </c>
      <c r="Q5641" s="2" t="str">
        <f t="shared" si="88"/>
        <v>Seattle Washington</v>
      </c>
      <c r="R5641" s="6" t="s">
        <v>103</v>
      </c>
      <c r="S5641" s="2" t="s">
        <v>167</v>
      </c>
      <c r="T5641" s="2"/>
    </row>
    <row r="5642" spans="1:21" x14ac:dyDescent="0.3">
      <c r="A5642" t="s">
        <v>28</v>
      </c>
      <c r="B5642" t="s">
        <v>22</v>
      </c>
      <c r="C5642" t="s">
        <v>15</v>
      </c>
      <c r="D5642" t="s">
        <v>147</v>
      </c>
      <c r="E5642" t="s">
        <v>132</v>
      </c>
      <c r="F5642">
        <v>7960</v>
      </c>
      <c r="G5642" t="s">
        <v>57</v>
      </c>
      <c r="H5642" t="s">
        <v>19</v>
      </c>
      <c r="I5642" t="s">
        <v>33</v>
      </c>
      <c r="J5642">
        <v>7445</v>
      </c>
      <c r="K5642">
        <v>5</v>
      </c>
      <c r="L5642">
        <v>0</v>
      </c>
      <c r="M5642">
        <v>201015</v>
      </c>
      <c r="O5642" s="2" t="str">
        <f>TRIM(SampleSuperstore3[[#This Row],[City]])</f>
        <v>Morristown</v>
      </c>
      <c r="P5642" s="2" t="str">
        <f>TRIM(SampleSuperstore3[[#This Row],[State]])</f>
        <v>New Jersey</v>
      </c>
      <c r="Q5642" s="2" t="str">
        <f t="shared" si="88"/>
        <v>Morristown New Jersey</v>
      </c>
      <c r="R5642" s="6" t="s">
        <v>270</v>
      </c>
      <c r="S5642" s="2" t="s">
        <v>167</v>
      </c>
      <c r="T5642" s="2"/>
    </row>
    <row r="5643" spans="1:21" x14ac:dyDescent="0.3">
      <c r="A5643" t="s">
        <v>28</v>
      </c>
      <c r="B5643" t="s">
        <v>22</v>
      </c>
      <c r="C5643" t="s">
        <v>15</v>
      </c>
      <c r="D5643" t="s">
        <v>251</v>
      </c>
      <c r="E5643" t="s">
        <v>83</v>
      </c>
      <c r="F5643">
        <v>22304</v>
      </c>
      <c r="G5643" t="s">
        <v>18</v>
      </c>
      <c r="H5643" t="s">
        <v>19</v>
      </c>
      <c r="I5643" t="s">
        <v>33</v>
      </c>
      <c r="J5643">
        <v>19222</v>
      </c>
      <c r="K5643">
        <v>14</v>
      </c>
      <c r="L5643">
        <v>0</v>
      </c>
      <c r="M5643">
        <v>691992</v>
      </c>
      <c r="O5643" s="2" t="str">
        <f>TRIM(SampleSuperstore3[[#This Row],[City]])</f>
        <v>Alexandria</v>
      </c>
      <c r="P5643" s="2" t="str">
        <f>TRIM(SampleSuperstore3[[#This Row],[State]])</f>
        <v>Virginia</v>
      </c>
      <c r="Q5643" s="2" t="str">
        <f t="shared" si="88"/>
        <v>Alexandria Virginia</v>
      </c>
      <c r="R5643" s="6" t="s">
        <v>42</v>
      </c>
      <c r="S5643" s="2" t="s">
        <v>43</v>
      </c>
      <c r="T5643" s="2"/>
    </row>
    <row r="5644" spans="1:21" x14ac:dyDescent="0.3">
      <c r="A5644" t="s">
        <v>28</v>
      </c>
      <c r="B5644" t="s">
        <v>14</v>
      </c>
      <c r="C5644" t="s">
        <v>15</v>
      </c>
      <c r="D5644" t="s">
        <v>374</v>
      </c>
      <c r="E5644" t="s">
        <v>51</v>
      </c>
      <c r="F5644">
        <v>84106</v>
      </c>
      <c r="G5644" t="s">
        <v>25</v>
      </c>
      <c r="H5644" t="s">
        <v>26</v>
      </c>
      <c r="I5644" t="s">
        <v>41</v>
      </c>
      <c r="J5644">
        <v>1944</v>
      </c>
      <c r="K5644">
        <v>3</v>
      </c>
      <c r="L5644">
        <v>0</v>
      </c>
      <c r="M5644">
        <v>93312</v>
      </c>
      <c r="O5644" s="2" t="str">
        <f>TRIM(SampleSuperstore3[[#This Row],[City]])</f>
        <v>Salt Lake City</v>
      </c>
      <c r="P5644" s="2" t="str">
        <f>TRIM(SampleSuperstore3[[#This Row],[State]])</f>
        <v>Utah</v>
      </c>
      <c r="Q5644" s="2" t="str">
        <f t="shared" si="88"/>
        <v>Salt Lake City Utah</v>
      </c>
      <c r="R5644" s="6" t="s">
        <v>147</v>
      </c>
      <c r="S5644" s="2" t="s">
        <v>634</v>
      </c>
      <c r="T5644" s="2" t="s">
        <v>808</v>
      </c>
    </row>
    <row r="5645" spans="1:21" x14ac:dyDescent="0.3">
      <c r="A5645" t="s">
        <v>13</v>
      </c>
      <c r="B5645" t="s">
        <v>22</v>
      </c>
      <c r="C5645" t="s">
        <v>15</v>
      </c>
      <c r="D5645" t="s">
        <v>428</v>
      </c>
      <c r="E5645" t="s">
        <v>24</v>
      </c>
      <c r="F5645">
        <v>92307</v>
      </c>
      <c r="G5645" t="s">
        <v>25</v>
      </c>
      <c r="H5645" t="s">
        <v>26</v>
      </c>
      <c r="I5645" t="s">
        <v>41</v>
      </c>
      <c r="J5645">
        <v>324</v>
      </c>
      <c r="K5645">
        <v>5</v>
      </c>
      <c r="L5645">
        <v>0</v>
      </c>
      <c r="M5645">
        <v>15552</v>
      </c>
      <c r="O5645" s="2" t="str">
        <f>TRIM(SampleSuperstore3[[#This Row],[City]])</f>
        <v>Apple Valley</v>
      </c>
      <c r="P5645" s="2" t="str">
        <f>TRIM(SampleSuperstore3[[#This Row],[State]])</f>
        <v>California</v>
      </c>
      <c r="Q5645" s="2" t="str">
        <f t="shared" si="88"/>
        <v>Apple Valley California</v>
      </c>
      <c r="R5645" s="6" t="s">
        <v>251</v>
      </c>
      <c r="S5645" s="2" t="s">
        <v>83</v>
      </c>
      <c r="T5645" s="2"/>
    </row>
    <row r="5646" spans="1:21" x14ac:dyDescent="0.3">
      <c r="A5646" t="s">
        <v>13</v>
      </c>
      <c r="B5646" t="s">
        <v>22</v>
      </c>
      <c r="C5646" t="s">
        <v>15</v>
      </c>
      <c r="D5646" t="s">
        <v>428</v>
      </c>
      <c r="E5646" t="s">
        <v>24</v>
      </c>
      <c r="F5646">
        <v>92307</v>
      </c>
      <c r="G5646" t="s">
        <v>25</v>
      </c>
      <c r="H5646" t="s">
        <v>26</v>
      </c>
      <c r="I5646" t="s">
        <v>60</v>
      </c>
      <c r="J5646">
        <v>579</v>
      </c>
      <c r="K5646">
        <v>5</v>
      </c>
      <c r="L5646">
        <v>0</v>
      </c>
      <c r="M5646">
        <v>2895</v>
      </c>
      <c r="O5646" s="2" t="str">
        <f>TRIM(SampleSuperstore3[[#This Row],[City]])</f>
        <v>Apple Valley</v>
      </c>
      <c r="P5646" s="2" t="str">
        <f>TRIM(SampleSuperstore3[[#This Row],[State]])</f>
        <v>California</v>
      </c>
      <c r="Q5646" s="2" t="str">
        <f t="shared" si="88"/>
        <v>Apple Valley California</v>
      </c>
      <c r="R5646" s="6" t="s">
        <v>723</v>
      </c>
      <c r="S5646" s="2" t="s">
        <v>681</v>
      </c>
      <c r="T5646" s="2" t="s">
        <v>3</v>
      </c>
      <c r="U5646" t="s">
        <v>51</v>
      </c>
    </row>
    <row r="5647" spans="1:21" x14ac:dyDescent="0.3">
      <c r="A5647" t="s">
        <v>13</v>
      </c>
      <c r="B5647" t="s">
        <v>22</v>
      </c>
      <c r="C5647" t="s">
        <v>15</v>
      </c>
      <c r="D5647" t="s">
        <v>428</v>
      </c>
      <c r="E5647" t="s">
        <v>24</v>
      </c>
      <c r="F5647">
        <v>92307</v>
      </c>
      <c r="G5647" t="s">
        <v>25</v>
      </c>
      <c r="H5647" t="s">
        <v>26</v>
      </c>
      <c r="I5647" t="s">
        <v>32</v>
      </c>
      <c r="J5647">
        <v>1056</v>
      </c>
      <c r="K5647">
        <v>2</v>
      </c>
      <c r="L5647">
        <v>0</v>
      </c>
      <c r="M5647">
        <v>0</v>
      </c>
      <c r="O5647" s="2" t="str">
        <f>TRIM(SampleSuperstore3[[#This Row],[City]])</f>
        <v>Apple Valley</v>
      </c>
      <c r="P5647" s="2" t="str">
        <f>TRIM(SampleSuperstore3[[#This Row],[State]])</f>
        <v>California</v>
      </c>
      <c r="Q5647" s="2" t="str">
        <f t="shared" si="88"/>
        <v>Apple Valley California</v>
      </c>
      <c r="R5647" s="6" t="s">
        <v>744</v>
      </c>
      <c r="S5647" s="2" t="s">
        <v>745</v>
      </c>
      <c r="T5647" s="2" t="s">
        <v>24</v>
      </c>
    </row>
    <row r="5648" spans="1:21" x14ac:dyDescent="0.3">
      <c r="A5648" t="s">
        <v>13</v>
      </c>
      <c r="B5648" t="s">
        <v>22</v>
      </c>
      <c r="C5648" t="s">
        <v>15</v>
      </c>
      <c r="D5648" t="s">
        <v>428</v>
      </c>
      <c r="E5648" t="s">
        <v>24</v>
      </c>
      <c r="F5648">
        <v>92307</v>
      </c>
      <c r="G5648" t="s">
        <v>25</v>
      </c>
      <c r="H5648" t="s">
        <v>19</v>
      </c>
      <c r="I5648" t="s">
        <v>20</v>
      </c>
      <c r="J5648">
        <v>1194165</v>
      </c>
      <c r="K5648">
        <v>5</v>
      </c>
      <c r="L5648">
        <v>15</v>
      </c>
      <c r="M5648">
        <v>210735</v>
      </c>
      <c r="O5648" s="2" t="str">
        <f>TRIM(SampleSuperstore3[[#This Row],[City]])</f>
        <v>Apple Valley</v>
      </c>
      <c r="P5648" s="2" t="str">
        <f>TRIM(SampleSuperstore3[[#This Row],[State]])</f>
        <v>California</v>
      </c>
      <c r="Q5648" s="2" t="str">
        <f t="shared" si="88"/>
        <v>Apple Valley California</v>
      </c>
      <c r="R5648" s="6" t="s">
        <v>744</v>
      </c>
      <c r="S5648" s="2" t="s">
        <v>745</v>
      </c>
      <c r="T5648" s="2" t="s">
        <v>24</v>
      </c>
    </row>
    <row r="5649" spans="1:22" x14ac:dyDescent="0.3">
      <c r="A5649" t="s">
        <v>28</v>
      </c>
      <c r="B5649" t="s">
        <v>22</v>
      </c>
      <c r="C5649" t="s">
        <v>15</v>
      </c>
      <c r="D5649" t="s">
        <v>75</v>
      </c>
      <c r="E5649" t="s">
        <v>76</v>
      </c>
      <c r="F5649">
        <v>10009</v>
      </c>
      <c r="G5649" t="s">
        <v>57</v>
      </c>
      <c r="H5649" t="s">
        <v>26</v>
      </c>
      <c r="I5649" t="s">
        <v>41</v>
      </c>
      <c r="J5649">
        <v>4099</v>
      </c>
      <c r="K5649">
        <v>1</v>
      </c>
      <c r="L5649">
        <v>0</v>
      </c>
      <c r="M5649">
        <v>200851</v>
      </c>
      <c r="O5649" s="2" t="str">
        <f>TRIM(SampleSuperstore3[[#This Row],[City]])</f>
        <v>New York City</v>
      </c>
      <c r="P5649" s="2" t="str">
        <f>TRIM(SampleSuperstore3[[#This Row],[State]])</f>
        <v>New York</v>
      </c>
      <c r="Q5649" s="2" t="str">
        <f t="shared" si="88"/>
        <v>New York City New York</v>
      </c>
      <c r="R5649" s="6" t="s">
        <v>744</v>
      </c>
      <c r="S5649" s="2" t="s">
        <v>745</v>
      </c>
      <c r="T5649" s="2" t="s">
        <v>24</v>
      </c>
    </row>
    <row r="5650" spans="1:22" x14ac:dyDescent="0.3">
      <c r="A5650" t="s">
        <v>28</v>
      </c>
      <c r="B5650" t="s">
        <v>22</v>
      </c>
      <c r="C5650" t="s">
        <v>15</v>
      </c>
      <c r="D5650" t="s">
        <v>159</v>
      </c>
      <c r="E5650" t="s">
        <v>24</v>
      </c>
      <c r="F5650">
        <v>90805</v>
      </c>
      <c r="G5650" t="s">
        <v>25</v>
      </c>
      <c r="H5650" t="s">
        <v>26</v>
      </c>
      <c r="I5650" t="s">
        <v>34</v>
      </c>
      <c r="J5650">
        <v>294</v>
      </c>
      <c r="K5650">
        <v>1</v>
      </c>
      <c r="L5650">
        <v>0</v>
      </c>
      <c r="M5650">
        <v>7938</v>
      </c>
      <c r="O5650" s="2" t="str">
        <f>TRIM(SampleSuperstore3[[#This Row],[City]])</f>
        <v>Long Beach</v>
      </c>
      <c r="P5650" s="2" t="str">
        <f>TRIM(SampleSuperstore3[[#This Row],[State]])</f>
        <v>California</v>
      </c>
      <c r="Q5650" s="2" t="str">
        <f t="shared" si="88"/>
        <v>Long Beach California</v>
      </c>
      <c r="R5650" s="6" t="s">
        <v>744</v>
      </c>
      <c r="S5650" s="2" t="s">
        <v>745</v>
      </c>
      <c r="T5650" s="2" t="s">
        <v>24</v>
      </c>
    </row>
    <row r="5651" spans="1:22" x14ac:dyDescent="0.3">
      <c r="A5651" t="s">
        <v>62</v>
      </c>
      <c r="B5651" t="s">
        <v>44</v>
      </c>
      <c r="C5651" t="s">
        <v>15</v>
      </c>
      <c r="D5651" t="s">
        <v>210</v>
      </c>
      <c r="E5651" t="s">
        <v>95</v>
      </c>
      <c r="F5651">
        <v>97301</v>
      </c>
      <c r="G5651" t="s">
        <v>25</v>
      </c>
      <c r="H5651" t="s">
        <v>26</v>
      </c>
      <c r="I5651" t="s">
        <v>37</v>
      </c>
      <c r="J5651">
        <v>4524</v>
      </c>
      <c r="K5651">
        <v>4</v>
      </c>
      <c r="L5651">
        <v>7</v>
      </c>
      <c r="M5651">
        <v>-3016</v>
      </c>
      <c r="O5651" s="2" t="str">
        <f>TRIM(SampleSuperstore3[[#This Row],[City]])</f>
        <v>Salem</v>
      </c>
      <c r="P5651" s="2" t="str">
        <f>TRIM(SampleSuperstore3[[#This Row],[State]])</f>
        <v>Oregon</v>
      </c>
      <c r="Q5651" s="2" t="str">
        <f t="shared" si="88"/>
        <v>Salem Oregon</v>
      </c>
      <c r="R5651" s="6" t="s">
        <v>634</v>
      </c>
      <c r="S5651" s="2" t="s">
        <v>369</v>
      </c>
      <c r="T5651" s="2" t="s">
        <v>3</v>
      </c>
      <c r="U5651" t="s">
        <v>634</v>
      </c>
      <c r="V5651" t="s">
        <v>369</v>
      </c>
    </row>
    <row r="5652" spans="1:22" x14ac:dyDescent="0.3">
      <c r="A5652" t="s">
        <v>62</v>
      </c>
      <c r="B5652" t="s">
        <v>44</v>
      </c>
      <c r="C5652" t="s">
        <v>15</v>
      </c>
      <c r="D5652" t="s">
        <v>210</v>
      </c>
      <c r="E5652" t="s">
        <v>95</v>
      </c>
      <c r="F5652">
        <v>97301</v>
      </c>
      <c r="G5652" t="s">
        <v>25</v>
      </c>
      <c r="H5652" t="s">
        <v>26</v>
      </c>
      <c r="I5652" t="s">
        <v>34</v>
      </c>
      <c r="J5652">
        <v>18688</v>
      </c>
      <c r="K5652">
        <v>4</v>
      </c>
      <c r="L5652">
        <v>2</v>
      </c>
      <c r="M5652">
        <v>2336</v>
      </c>
      <c r="O5652" s="2" t="str">
        <f>TRIM(SampleSuperstore3[[#This Row],[City]])</f>
        <v>Salem</v>
      </c>
      <c r="P5652" s="2" t="str">
        <f>TRIM(SampleSuperstore3[[#This Row],[State]])</f>
        <v>Oregon</v>
      </c>
      <c r="Q5652" s="2" t="str">
        <f t="shared" si="88"/>
        <v>Salem Oregon</v>
      </c>
      <c r="R5652" s="6" t="s">
        <v>651</v>
      </c>
      <c r="S5652" s="2" t="s">
        <v>652</v>
      </c>
      <c r="T5652" s="2" t="s">
        <v>24</v>
      </c>
    </row>
    <row r="5653" spans="1:22" x14ac:dyDescent="0.3">
      <c r="A5653" t="s">
        <v>62</v>
      </c>
      <c r="B5653" t="s">
        <v>44</v>
      </c>
      <c r="C5653" t="s">
        <v>15</v>
      </c>
      <c r="D5653" t="s">
        <v>210</v>
      </c>
      <c r="E5653" t="s">
        <v>95</v>
      </c>
      <c r="F5653">
        <v>97301</v>
      </c>
      <c r="G5653" t="s">
        <v>25</v>
      </c>
      <c r="H5653" t="s">
        <v>26</v>
      </c>
      <c r="I5653" t="s">
        <v>41</v>
      </c>
      <c r="J5653">
        <v>11648</v>
      </c>
      <c r="K5653">
        <v>2</v>
      </c>
      <c r="L5653">
        <v>2</v>
      </c>
      <c r="M5653">
        <v>37856</v>
      </c>
      <c r="O5653" s="2" t="str">
        <f>TRIM(SampleSuperstore3[[#This Row],[City]])</f>
        <v>Salem</v>
      </c>
      <c r="P5653" s="2" t="str">
        <f>TRIM(SampleSuperstore3[[#This Row],[State]])</f>
        <v>Oregon</v>
      </c>
      <c r="Q5653" s="2" t="str">
        <f t="shared" si="88"/>
        <v>Salem Oregon</v>
      </c>
      <c r="R5653" s="6" t="s">
        <v>210</v>
      </c>
      <c r="S5653" s="2" t="s">
        <v>95</v>
      </c>
      <c r="T5653" s="2"/>
    </row>
    <row r="5654" spans="1:22" x14ac:dyDescent="0.3">
      <c r="A5654" t="s">
        <v>62</v>
      </c>
      <c r="B5654" t="s">
        <v>44</v>
      </c>
      <c r="C5654" t="s">
        <v>15</v>
      </c>
      <c r="D5654" t="s">
        <v>210</v>
      </c>
      <c r="E5654" t="s">
        <v>95</v>
      </c>
      <c r="F5654">
        <v>97301</v>
      </c>
      <c r="G5654" t="s">
        <v>25</v>
      </c>
      <c r="H5654" t="s">
        <v>35</v>
      </c>
      <c r="I5654" t="s">
        <v>59</v>
      </c>
      <c r="J5654">
        <v>112776</v>
      </c>
      <c r="K5654">
        <v>3</v>
      </c>
      <c r="L5654">
        <v>2</v>
      </c>
      <c r="M5654">
        <v>-84582</v>
      </c>
      <c r="O5654" s="2" t="str">
        <f>TRIM(SampleSuperstore3[[#This Row],[City]])</f>
        <v>Salem</v>
      </c>
      <c r="P5654" s="2" t="str">
        <f>TRIM(SampleSuperstore3[[#This Row],[State]])</f>
        <v>Oregon</v>
      </c>
      <c r="Q5654" s="2" t="str">
        <f t="shared" si="88"/>
        <v>Salem Oregon</v>
      </c>
      <c r="R5654" s="6" t="s">
        <v>210</v>
      </c>
      <c r="S5654" s="2" t="s">
        <v>95</v>
      </c>
      <c r="T5654" s="2"/>
    </row>
    <row r="5655" spans="1:22" x14ac:dyDescent="0.3">
      <c r="A5655" t="s">
        <v>62</v>
      </c>
      <c r="B5655" t="s">
        <v>44</v>
      </c>
      <c r="C5655" t="s">
        <v>15</v>
      </c>
      <c r="D5655" t="s">
        <v>210</v>
      </c>
      <c r="E5655" t="s">
        <v>95</v>
      </c>
      <c r="F5655">
        <v>97301</v>
      </c>
      <c r="G5655" t="s">
        <v>25</v>
      </c>
      <c r="H5655" t="s">
        <v>19</v>
      </c>
      <c r="I5655" t="s">
        <v>31</v>
      </c>
      <c r="J5655">
        <v>37745</v>
      </c>
      <c r="K5655">
        <v>5</v>
      </c>
      <c r="L5655">
        <v>5</v>
      </c>
      <c r="M5655">
        <v>-264215</v>
      </c>
      <c r="O5655" s="2" t="str">
        <f>TRIM(SampleSuperstore3[[#This Row],[City]])</f>
        <v>Salem</v>
      </c>
      <c r="P5655" s="2" t="str">
        <f>TRIM(SampleSuperstore3[[#This Row],[State]])</f>
        <v>Oregon</v>
      </c>
      <c r="Q5655" s="2" t="str">
        <f t="shared" si="88"/>
        <v>Salem Oregon</v>
      </c>
      <c r="R5655" s="6" t="s">
        <v>210</v>
      </c>
      <c r="S5655" s="2" t="s">
        <v>95</v>
      </c>
      <c r="T5655" s="2"/>
    </row>
    <row r="5656" spans="1:22" x14ac:dyDescent="0.3">
      <c r="A5656" t="s">
        <v>62</v>
      </c>
      <c r="B5656" t="s">
        <v>44</v>
      </c>
      <c r="C5656" t="s">
        <v>15</v>
      </c>
      <c r="D5656" t="s">
        <v>210</v>
      </c>
      <c r="E5656" t="s">
        <v>95</v>
      </c>
      <c r="F5656">
        <v>97301</v>
      </c>
      <c r="G5656" t="s">
        <v>25</v>
      </c>
      <c r="H5656" t="s">
        <v>26</v>
      </c>
      <c r="I5656" t="s">
        <v>27</v>
      </c>
      <c r="J5656">
        <v>15936</v>
      </c>
      <c r="K5656">
        <v>4</v>
      </c>
      <c r="L5656">
        <v>2</v>
      </c>
      <c r="M5656">
        <v>51792</v>
      </c>
      <c r="O5656" s="2" t="str">
        <f>TRIM(SampleSuperstore3[[#This Row],[City]])</f>
        <v>Salem</v>
      </c>
      <c r="P5656" s="2" t="str">
        <f>TRIM(SampleSuperstore3[[#This Row],[State]])</f>
        <v>Oregon</v>
      </c>
      <c r="Q5656" s="2" t="str">
        <f t="shared" si="88"/>
        <v>Salem Oregon</v>
      </c>
      <c r="R5656" s="6" t="s">
        <v>210</v>
      </c>
      <c r="S5656" s="2" t="s">
        <v>95</v>
      </c>
      <c r="T5656" s="2"/>
    </row>
    <row r="5657" spans="1:22" x14ac:dyDescent="0.3">
      <c r="A5657" t="s">
        <v>62</v>
      </c>
      <c r="B5657" t="s">
        <v>44</v>
      </c>
      <c r="C5657" t="s">
        <v>15</v>
      </c>
      <c r="D5657" t="s">
        <v>210</v>
      </c>
      <c r="E5657" t="s">
        <v>95</v>
      </c>
      <c r="F5657">
        <v>97301</v>
      </c>
      <c r="G5657" t="s">
        <v>25</v>
      </c>
      <c r="H5657" t="s">
        <v>35</v>
      </c>
      <c r="I5657" t="s">
        <v>36</v>
      </c>
      <c r="J5657">
        <v>2868</v>
      </c>
      <c r="K5657">
        <v>3</v>
      </c>
      <c r="L5657">
        <v>2</v>
      </c>
      <c r="M5657">
        <v>-717</v>
      </c>
      <c r="O5657" s="2" t="str">
        <f>TRIM(SampleSuperstore3[[#This Row],[City]])</f>
        <v>Salem</v>
      </c>
      <c r="P5657" s="2" t="str">
        <f>TRIM(SampleSuperstore3[[#This Row],[State]])</f>
        <v>Oregon</v>
      </c>
      <c r="Q5657" s="2" t="str">
        <f t="shared" si="88"/>
        <v>Salem Oregon</v>
      </c>
      <c r="R5657" s="6" t="s">
        <v>210</v>
      </c>
      <c r="S5657" s="2" t="s">
        <v>95</v>
      </c>
      <c r="T5657" s="2"/>
    </row>
    <row r="5658" spans="1:22" x14ac:dyDescent="0.3">
      <c r="A5658" t="s">
        <v>28</v>
      </c>
      <c r="B5658" t="s">
        <v>44</v>
      </c>
      <c r="C5658" t="s">
        <v>15</v>
      </c>
      <c r="D5658" t="s">
        <v>97</v>
      </c>
      <c r="E5658" t="s">
        <v>98</v>
      </c>
      <c r="F5658">
        <v>80013</v>
      </c>
      <c r="G5658" t="s">
        <v>25</v>
      </c>
      <c r="H5658" t="s">
        <v>19</v>
      </c>
      <c r="I5658" t="s">
        <v>33</v>
      </c>
      <c r="J5658">
        <v>2144</v>
      </c>
      <c r="K5658">
        <v>2</v>
      </c>
      <c r="L5658">
        <v>2</v>
      </c>
      <c r="M5658">
        <v>7504</v>
      </c>
      <c r="O5658" s="2" t="str">
        <f>TRIM(SampleSuperstore3[[#This Row],[City]])</f>
        <v>Aurora</v>
      </c>
      <c r="P5658" s="2" t="str">
        <f>TRIM(SampleSuperstore3[[#This Row],[State]])</f>
        <v>Colorado</v>
      </c>
      <c r="Q5658" s="2" t="str">
        <f t="shared" si="88"/>
        <v>Aurora Colorado</v>
      </c>
      <c r="R5658" s="6" t="s">
        <v>210</v>
      </c>
      <c r="S5658" s="2" t="s">
        <v>95</v>
      </c>
      <c r="T5658" s="2"/>
    </row>
    <row r="5659" spans="1:22" x14ac:dyDescent="0.3">
      <c r="A5659" t="s">
        <v>28</v>
      </c>
      <c r="B5659" t="s">
        <v>44</v>
      </c>
      <c r="C5659" t="s">
        <v>15</v>
      </c>
      <c r="D5659" t="s">
        <v>97</v>
      </c>
      <c r="E5659" t="s">
        <v>98</v>
      </c>
      <c r="F5659">
        <v>80013</v>
      </c>
      <c r="G5659" t="s">
        <v>25</v>
      </c>
      <c r="H5659" t="s">
        <v>26</v>
      </c>
      <c r="I5659" t="s">
        <v>32</v>
      </c>
      <c r="J5659">
        <v>511056</v>
      </c>
      <c r="K5659">
        <v>9</v>
      </c>
      <c r="L5659">
        <v>2</v>
      </c>
      <c r="M5659">
        <v>-95823</v>
      </c>
      <c r="O5659" s="2" t="str">
        <f>TRIM(SampleSuperstore3[[#This Row],[City]])</f>
        <v>Aurora</v>
      </c>
      <c r="P5659" s="2" t="str">
        <f>TRIM(SampleSuperstore3[[#This Row],[State]])</f>
        <v>Colorado</v>
      </c>
      <c r="Q5659" s="2" t="str">
        <f t="shared" si="88"/>
        <v>Aurora Colorado</v>
      </c>
      <c r="R5659" s="6" t="s">
        <v>210</v>
      </c>
      <c r="S5659" s="2" t="s">
        <v>95</v>
      </c>
      <c r="T5659" s="2"/>
    </row>
    <row r="5660" spans="1:22" x14ac:dyDescent="0.3">
      <c r="A5660" t="s">
        <v>168</v>
      </c>
      <c r="B5660" t="s">
        <v>22</v>
      </c>
      <c r="C5660" t="s">
        <v>15</v>
      </c>
      <c r="D5660" t="s">
        <v>114</v>
      </c>
      <c r="E5660" t="s">
        <v>104</v>
      </c>
      <c r="F5660">
        <v>43055</v>
      </c>
      <c r="G5660" t="s">
        <v>57</v>
      </c>
      <c r="H5660" t="s">
        <v>26</v>
      </c>
      <c r="I5660" t="s">
        <v>34</v>
      </c>
      <c r="J5660">
        <v>18656</v>
      </c>
      <c r="K5660">
        <v>2</v>
      </c>
      <c r="L5660">
        <v>2</v>
      </c>
      <c r="M5660">
        <v>13992</v>
      </c>
      <c r="O5660" s="2" t="str">
        <f>TRIM(SampleSuperstore3[[#This Row],[City]])</f>
        <v>Newark</v>
      </c>
      <c r="P5660" s="2" t="str">
        <f>TRIM(SampleSuperstore3[[#This Row],[State]])</f>
        <v>Ohio</v>
      </c>
      <c r="Q5660" s="2" t="str">
        <f t="shared" si="88"/>
        <v>Newark Ohio</v>
      </c>
      <c r="R5660" s="6" t="s">
        <v>97</v>
      </c>
      <c r="S5660" s="2" t="s">
        <v>98</v>
      </c>
      <c r="T5660" s="2"/>
    </row>
    <row r="5661" spans="1:22" x14ac:dyDescent="0.3">
      <c r="A5661" t="s">
        <v>168</v>
      </c>
      <c r="B5661" t="s">
        <v>22</v>
      </c>
      <c r="C5661" t="s">
        <v>15</v>
      </c>
      <c r="D5661" t="s">
        <v>114</v>
      </c>
      <c r="E5661" t="s">
        <v>104</v>
      </c>
      <c r="F5661">
        <v>43055</v>
      </c>
      <c r="G5661" t="s">
        <v>57</v>
      </c>
      <c r="H5661" t="s">
        <v>26</v>
      </c>
      <c r="I5661" t="s">
        <v>37</v>
      </c>
      <c r="J5661">
        <v>11088</v>
      </c>
      <c r="K5661">
        <v>7</v>
      </c>
      <c r="L5661">
        <v>7</v>
      </c>
      <c r="M5661">
        <v>-81312</v>
      </c>
      <c r="O5661" s="2" t="str">
        <f>TRIM(SampleSuperstore3[[#This Row],[City]])</f>
        <v>Newark</v>
      </c>
      <c r="P5661" s="2" t="str">
        <f>TRIM(SampleSuperstore3[[#This Row],[State]])</f>
        <v>Ohio</v>
      </c>
      <c r="Q5661" s="2" t="str">
        <f t="shared" si="88"/>
        <v>Newark Ohio</v>
      </c>
      <c r="R5661" s="6" t="s">
        <v>97</v>
      </c>
      <c r="S5661" s="2" t="s">
        <v>98</v>
      </c>
      <c r="T5661" s="2"/>
    </row>
    <row r="5662" spans="1:22" x14ac:dyDescent="0.3">
      <c r="A5662" t="s">
        <v>168</v>
      </c>
      <c r="B5662" t="s">
        <v>22</v>
      </c>
      <c r="C5662" t="s">
        <v>15</v>
      </c>
      <c r="D5662" t="s">
        <v>114</v>
      </c>
      <c r="E5662" t="s">
        <v>104</v>
      </c>
      <c r="F5662">
        <v>43055</v>
      </c>
      <c r="G5662" t="s">
        <v>57</v>
      </c>
      <c r="H5662" t="s">
        <v>26</v>
      </c>
      <c r="I5662" t="s">
        <v>32</v>
      </c>
      <c r="J5662">
        <v>66688</v>
      </c>
      <c r="K5662">
        <v>1</v>
      </c>
      <c r="L5662">
        <v>2</v>
      </c>
      <c r="M5662">
        <v>4168</v>
      </c>
      <c r="O5662" s="2" t="str">
        <f>TRIM(SampleSuperstore3[[#This Row],[City]])</f>
        <v>Newark</v>
      </c>
      <c r="P5662" s="2" t="str">
        <f>TRIM(SampleSuperstore3[[#This Row],[State]])</f>
        <v>Ohio</v>
      </c>
      <c r="Q5662" s="2" t="str">
        <f t="shared" si="88"/>
        <v>Newark Ohio</v>
      </c>
      <c r="R5662" s="6" t="s">
        <v>114</v>
      </c>
      <c r="S5662" s="2" t="s">
        <v>104</v>
      </c>
      <c r="T5662" s="2"/>
    </row>
    <row r="5663" spans="1:22" x14ac:dyDescent="0.3">
      <c r="A5663" t="s">
        <v>168</v>
      </c>
      <c r="B5663" t="s">
        <v>22</v>
      </c>
      <c r="C5663" t="s">
        <v>15</v>
      </c>
      <c r="D5663" t="s">
        <v>114</v>
      </c>
      <c r="E5663" t="s">
        <v>104</v>
      </c>
      <c r="F5663">
        <v>43055</v>
      </c>
      <c r="G5663" t="s">
        <v>57</v>
      </c>
      <c r="H5663" t="s">
        <v>26</v>
      </c>
      <c r="I5663" t="s">
        <v>32</v>
      </c>
      <c r="J5663">
        <v>99488</v>
      </c>
      <c r="K5663">
        <v>2</v>
      </c>
      <c r="L5663">
        <v>2</v>
      </c>
      <c r="M5663">
        <v>87052</v>
      </c>
      <c r="O5663" s="2" t="str">
        <f>TRIM(SampleSuperstore3[[#This Row],[City]])</f>
        <v>Newark</v>
      </c>
      <c r="P5663" s="2" t="str">
        <f>TRIM(SampleSuperstore3[[#This Row],[State]])</f>
        <v>Ohio</v>
      </c>
      <c r="Q5663" s="2" t="str">
        <f t="shared" si="88"/>
        <v>Newark Ohio</v>
      </c>
      <c r="R5663" s="6" t="s">
        <v>114</v>
      </c>
      <c r="S5663" s="2" t="s">
        <v>104</v>
      </c>
      <c r="T5663" s="2"/>
    </row>
    <row r="5664" spans="1:22" x14ac:dyDescent="0.3">
      <c r="A5664" t="s">
        <v>28</v>
      </c>
      <c r="B5664" t="s">
        <v>14</v>
      </c>
      <c r="C5664" t="s">
        <v>15</v>
      </c>
      <c r="D5664" t="s">
        <v>42</v>
      </c>
      <c r="E5664" t="s">
        <v>43</v>
      </c>
      <c r="F5664">
        <v>98103</v>
      </c>
      <c r="G5664" t="s">
        <v>25</v>
      </c>
      <c r="H5664" t="s">
        <v>26</v>
      </c>
      <c r="I5664" t="s">
        <v>27</v>
      </c>
      <c r="J5664">
        <v>1462</v>
      </c>
      <c r="K5664">
        <v>2</v>
      </c>
      <c r="L5664">
        <v>0</v>
      </c>
      <c r="M5664">
        <v>68714</v>
      </c>
      <c r="O5664" s="2" t="str">
        <f>TRIM(SampleSuperstore3[[#This Row],[City]])</f>
        <v>Seattle</v>
      </c>
      <c r="P5664" s="2" t="str">
        <f>TRIM(SampleSuperstore3[[#This Row],[State]])</f>
        <v>Washington</v>
      </c>
      <c r="Q5664" s="2" t="str">
        <f t="shared" si="88"/>
        <v>Seattle Washington</v>
      </c>
      <c r="R5664" s="6" t="s">
        <v>114</v>
      </c>
      <c r="S5664" s="2" t="s">
        <v>104</v>
      </c>
      <c r="T5664" s="2"/>
    </row>
    <row r="5665" spans="1:20" x14ac:dyDescent="0.3">
      <c r="A5665" t="s">
        <v>28</v>
      </c>
      <c r="B5665" t="s">
        <v>14</v>
      </c>
      <c r="C5665" t="s">
        <v>15</v>
      </c>
      <c r="D5665" t="s">
        <v>42</v>
      </c>
      <c r="E5665" t="s">
        <v>43</v>
      </c>
      <c r="F5665">
        <v>98103</v>
      </c>
      <c r="G5665" t="s">
        <v>25</v>
      </c>
      <c r="H5665" t="s">
        <v>26</v>
      </c>
      <c r="I5665" t="s">
        <v>37</v>
      </c>
      <c r="J5665">
        <v>53984</v>
      </c>
      <c r="K5665">
        <v>14</v>
      </c>
      <c r="L5665">
        <v>2</v>
      </c>
      <c r="M5665">
        <v>175448</v>
      </c>
      <c r="O5665" s="2" t="str">
        <f>TRIM(SampleSuperstore3[[#This Row],[City]])</f>
        <v>Seattle</v>
      </c>
      <c r="P5665" s="2" t="str">
        <f>TRIM(SampleSuperstore3[[#This Row],[State]])</f>
        <v>Washington</v>
      </c>
      <c r="Q5665" s="2" t="str">
        <f t="shared" si="88"/>
        <v>Seattle Washington</v>
      </c>
      <c r="R5665" s="6" t="s">
        <v>114</v>
      </c>
      <c r="S5665" s="2" t="s">
        <v>104</v>
      </c>
      <c r="T5665" s="2"/>
    </row>
    <row r="5666" spans="1:20" x14ac:dyDescent="0.3">
      <c r="A5666" t="s">
        <v>28</v>
      </c>
      <c r="B5666" t="s">
        <v>14</v>
      </c>
      <c r="C5666" t="s">
        <v>15</v>
      </c>
      <c r="D5666" t="s">
        <v>42</v>
      </c>
      <c r="E5666" t="s">
        <v>43</v>
      </c>
      <c r="F5666">
        <v>98103</v>
      </c>
      <c r="G5666" t="s">
        <v>25</v>
      </c>
      <c r="H5666" t="s">
        <v>35</v>
      </c>
      <c r="I5666" t="s">
        <v>59</v>
      </c>
      <c r="J5666">
        <v>38997</v>
      </c>
      <c r="K5666">
        <v>3</v>
      </c>
      <c r="L5666">
        <v>0</v>
      </c>
      <c r="M5666">
        <v>1325898</v>
      </c>
      <c r="O5666" s="2" t="str">
        <f>TRIM(SampleSuperstore3[[#This Row],[City]])</f>
        <v>Seattle</v>
      </c>
      <c r="P5666" s="2" t="str">
        <f>TRIM(SampleSuperstore3[[#This Row],[State]])</f>
        <v>Washington</v>
      </c>
      <c r="Q5666" s="2" t="str">
        <f t="shared" si="88"/>
        <v>Seattle Washington</v>
      </c>
      <c r="R5666" s="6" t="s">
        <v>42</v>
      </c>
      <c r="S5666" s="2" t="s">
        <v>43</v>
      </c>
      <c r="T5666" s="2"/>
    </row>
    <row r="5667" spans="1:20" x14ac:dyDescent="0.3">
      <c r="A5667" t="s">
        <v>13</v>
      </c>
      <c r="B5667" t="s">
        <v>14</v>
      </c>
      <c r="C5667" t="s">
        <v>15</v>
      </c>
      <c r="D5667" t="s">
        <v>540</v>
      </c>
      <c r="E5667" t="s">
        <v>437</v>
      </c>
      <c r="F5667">
        <v>83201</v>
      </c>
      <c r="G5667" t="s">
        <v>25</v>
      </c>
      <c r="H5667" t="s">
        <v>19</v>
      </c>
      <c r="I5667" t="s">
        <v>33</v>
      </c>
      <c r="J5667">
        <v>35536</v>
      </c>
      <c r="K5667">
        <v>4</v>
      </c>
      <c r="L5667">
        <v>0</v>
      </c>
      <c r="M5667">
        <v>923936</v>
      </c>
      <c r="O5667" s="2" t="str">
        <f>TRIM(SampleSuperstore3[[#This Row],[City]])</f>
        <v>Pocatello</v>
      </c>
      <c r="P5667" s="2" t="str">
        <f>TRIM(SampleSuperstore3[[#This Row],[State]])</f>
        <v>Idaho</v>
      </c>
      <c r="Q5667" s="2" t="str">
        <f t="shared" si="88"/>
        <v>Pocatello Idaho</v>
      </c>
      <c r="R5667" s="6" t="s">
        <v>42</v>
      </c>
      <c r="S5667" s="2" t="s">
        <v>43</v>
      </c>
      <c r="T5667" s="2"/>
    </row>
    <row r="5668" spans="1:20" x14ac:dyDescent="0.3">
      <c r="A5668" t="s">
        <v>13</v>
      </c>
      <c r="B5668" t="s">
        <v>14</v>
      </c>
      <c r="C5668" t="s">
        <v>15</v>
      </c>
      <c r="D5668" t="s">
        <v>540</v>
      </c>
      <c r="E5668" t="s">
        <v>437</v>
      </c>
      <c r="F5668">
        <v>83201</v>
      </c>
      <c r="G5668" t="s">
        <v>25</v>
      </c>
      <c r="H5668" t="s">
        <v>35</v>
      </c>
      <c r="I5668" t="s">
        <v>36</v>
      </c>
      <c r="J5668">
        <v>140376</v>
      </c>
      <c r="K5668">
        <v>3</v>
      </c>
      <c r="L5668">
        <v>2</v>
      </c>
      <c r="M5668">
        <v>87735</v>
      </c>
      <c r="O5668" s="2" t="str">
        <f>TRIM(SampleSuperstore3[[#This Row],[City]])</f>
        <v>Pocatello</v>
      </c>
      <c r="P5668" s="2" t="str">
        <f>TRIM(SampleSuperstore3[[#This Row],[State]])</f>
        <v>Idaho</v>
      </c>
      <c r="Q5668" s="2" t="str">
        <f t="shared" si="88"/>
        <v>Pocatello Idaho</v>
      </c>
      <c r="R5668" s="6" t="s">
        <v>42</v>
      </c>
      <c r="S5668" s="2" t="s">
        <v>43</v>
      </c>
      <c r="T5668" s="2"/>
    </row>
    <row r="5669" spans="1:20" x14ac:dyDescent="0.3">
      <c r="A5669" t="s">
        <v>28</v>
      </c>
      <c r="B5669" t="s">
        <v>22</v>
      </c>
      <c r="C5669" t="s">
        <v>15</v>
      </c>
      <c r="D5669" t="s">
        <v>135</v>
      </c>
      <c r="E5669" t="s">
        <v>46</v>
      </c>
      <c r="F5669">
        <v>75081</v>
      </c>
      <c r="G5669" t="s">
        <v>47</v>
      </c>
      <c r="H5669" t="s">
        <v>26</v>
      </c>
      <c r="I5669" t="s">
        <v>60</v>
      </c>
      <c r="J5669">
        <v>1584</v>
      </c>
      <c r="K5669">
        <v>2</v>
      </c>
      <c r="L5669">
        <v>2</v>
      </c>
      <c r="M5669">
        <v>5544</v>
      </c>
      <c r="O5669" s="2" t="str">
        <f>TRIM(SampleSuperstore3[[#This Row],[City]])</f>
        <v>Dallas</v>
      </c>
      <c r="P5669" s="2" t="str">
        <f>TRIM(SampleSuperstore3[[#This Row],[State]])</f>
        <v>Texas</v>
      </c>
      <c r="Q5669" s="2" t="str">
        <f t="shared" si="88"/>
        <v>Dallas Texas</v>
      </c>
      <c r="R5669" s="6" t="s">
        <v>540</v>
      </c>
      <c r="S5669" s="2" t="s">
        <v>437</v>
      </c>
      <c r="T5669" s="2"/>
    </row>
    <row r="5670" spans="1:20" x14ac:dyDescent="0.3">
      <c r="A5670" t="s">
        <v>28</v>
      </c>
      <c r="B5670" t="s">
        <v>22</v>
      </c>
      <c r="C5670" t="s">
        <v>15</v>
      </c>
      <c r="D5670" t="s">
        <v>135</v>
      </c>
      <c r="E5670" t="s">
        <v>46</v>
      </c>
      <c r="F5670">
        <v>75081</v>
      </c>
      <c r="G5670" t="s">
        <v>47</v>
      </c>
      <c r="H5670" t="s">
        <v>26</v>
      </c>
      <c r="I5670" t="s">
        <v>41</v>
      </c>
      <c r="J5670">
        <v>8448</v>
      </c>
      <c r="K5670">
        <v>2</v>
      </c>
      <c r="L5670">
        <v>2</v>
      </c>
      <c r="M5670">
        <v>264</v>
      </c>
      <c r="O5670" s="2" t="str">
        <f>TRIM(SampleSuperstore3[[#This Row],[City]])</f>
        <v>Dallas</v>
      </c>
      <c r="P5670" s="2" t="str">
        <f>TRIM(SampleSuperstore3[[#This Row],[State]])</f>
        <v>Texas</v>
      </c>
      <c r="Q5670" s="2" t="str">
        <f t="shared" si="88"/>
        <v>Dallas Texas</v>
      </c>
      <c r="R5670" s="6" t="s">
        <v>540</v>
      </c>
      <c r="S5670" s="2" t="s">
        <v>437</v>
      </c>
      <c r="T5670" s="2"/>
    </row>
    <row r="5671" spans="1:20" x14ac:dyDescent="0.3">
      <c r="A5671" t="s">
        <v>28</v>
      </c>
      <c r="B5671" t="s">
        <v>14</v>
      </c>
      <c r="C5671" t="s">
        <v>15</v>
      </c>
      <c r="D5671" t="s">
        <v>42</v>
      </c>
      <c r="E5671" t="s">
        <v>43</v>
      </c>
      <c r="F5671">
        <v>98105</v>
      </c>
      <c r="G5671" t="s">
        <v>25</v>
      </c>
      <c r="H5671" t="s">
        <v>26</v>
      </c>
      <c r="I5671" t="s">
        <v>41</v>
      </c>
      <c r="J5671">
        <v>1296</v>
      </c>
      <c r="K5671">
        <v>2</v>
      </c>
      <c r="L5671">
        <v>0</v>
      </c>
      <c r="M5671">
        <v>62208</v>
      </c>
      <c r="O5671" s="2" t="str">
        <f>TRIM(SampleSuperstore3[[#This Row],[City]])</f>
        <v>Seattle</v>
      </c>
      <c r="P5671" s="2" t="str">
        <f>TRIM(SampleSuperstore3[[#This Row],[State]])</f>
        <v>Washington</v>
      </c>
      <c r="Q5671" s="2" t="str">
        <f t="shared" si="88"/>
        <v>Seattle Washington</v>
      </c>
      <c r="R5671" s="6" t="s">
        <v>135</v>
      </c>
      <c r="S5671" s="2" t="s">
        <v>46</v>
      </c>
      <c r="T5671" s="2"/>
    </row>
    <row r="5672" spans="1:20" x14ac:dyDescent="0.3">
      <c r="A5672" t="s">
        <v>28</v>
      </c>
      <c r="B5672" t="s">
        <v>22</v>
      </c>
      <c r="C5672" t="s">
        <v>15</v>
      </c>
      <c r="D5672" t="s">
        <v>42</v>
      </c>
      <c r="E5672" t="s">
        <v>43</v>
      </c>
      <c r="F5672">
        <v>98115</v>
      </c>
      <c r="G5672" t="s">
        <v>25</v>
      </c>
      <c r="H5672" t="s">
        <v>35</v>
      </c>
      <c r="I5672" t="s">
        <v>36</v>
      </c>
      <c r="J5672">
        <v>57408</v>
      </c>
      <c r="K5672">
        <v>6</v>
      </c>
      <c r="L5672">
        <v>2</v>
      </c>
      <c r="M5672">
        <v>57408</v>
      </c>
      <c r="O5672" s="2" t="str">
        <f>TRIM(SampleSuperstore3[[#This Row],[City]])</f>
        <v>Seattle</v>
      </c>
      <c r="P5672" s="2" t="str">
        <f>TRIM(SampleSuperstore3[[#This Row],[State]])</f>
        <v>Washington</v>
      </c>
      <c r="Q5672" s="2" t="str">
        <f t="shared" si="88"/>
        <v>Seattle Washington</v>
      </c>
      <c r="R5672" s="6" t="s">
        <v>135</v>
      </c>
      <c r="S5672" s="2" t="s">
        <v>46</v>
      </c>
      <c r="T5672" s="2"/>
    </row>
    <row r="5673" spans="1:20" x14ac:dyDescent="0.3">
      <c r="A5673" t="s">
        <v>28</v>
      </c>
      <c r="B5673" t="s">
        <v>22</v>
      </c>
      <c r="C5673" t="s">
        <v>15</v>
      </c>
      <c r="D5673" t="s">
        <v>42</v>
      </c>
      <c r="E5673" t="s">
        <v>43</v>
      </c>
      <c r="F5673">
        <v>98115</v>
      </c>
      <c r="G5673" t="s">
        <v>25</v>
      </c>
      <c r="H5673" t="s">
        <v>35</v>
      </c>
      <c r="I5673" t="s">
        <v>59</v>
      </c>
      <c r="J5673">
        <v>276</v>
      </c>
      <c r="K5673">
        <v>4</v>
      </c>
      <c r="L5673">
        <v>0</v>
      </c>
      <c r="M5673">
        <v>2208</v>
      </c>
      <c r="O5673" s="2" t="str">
        <f>TRIM(SampleSuperstore3[[#This Row],[City]])</f>
        <v>Seattle</v>
      </c>
      <c r="P5673" s="2" t="str">
        <f>TRIM(SampleSuperstore3[[#This Row],[State]])</f>
        <v>Washington</v>
      </c>
      <c r="Q5673" s="2" t="str">
        <f t="shared" si="88"/>
        <v>Seattle Washington</v>
      </c>
      <c r="R5673" s="6" t="s">
        <v>42</v>
      </c>
      <c r="S5673" s="2" t="s">
        <v>43</v>
      </c>
      <c r="T5673" s="2"/>
    </row>
    <row r="5674" spans="1:20" x14ac:dyDescent="0.3">
      <c r="A5674" t="s">
        <v>28</v>
      </c>
      <c r="B5674" t="s">
        <v>14</v>
      </c>
      <c r="C5674" t="s">
        <v>15</v>
      </c>
      <c r="D5674" t="s">
        <v>79</v>
      </c>
      <c r="E5674" t="s">
        <v>65</v>
      </c>
      <c r="F5674">
        <v>60610</v>
      </c>
      <c r="G5674" t="s">
        <v>47</v>
      </c>
      <c r="H5674" t="s">
        <v>19</v>
      </c>
      <c r="I5674" t="s">
        <v>33</v>
      </c>
      <c r="J5674">
        <v>38976</v>
      </c>
      <c r="K5674">
        <v>3</v>
      </c>
      <c r="L5674">
        <v>6</v>
      </c>
      <c r="M5674">
        <v>-506688</v>
      </c>
      <c r="O5674" s="2" t="str">
        <f>TRIM(SampleSuperstore3[[#This Row],[City]])</f>
        <v>Chicago</v>
      </c>
      <c r="P5674" s="2" t="str">
        <f>TRIM(SampleSuperstore3[[#This Row],[State]])</f>
        <v>Illinois</v>
      </c>
      <c r="Q5674" s="2" t="str">
        <f t="shared" si="88"/>
        <v>Chicago Illinois</v>
      </c>
      <c r="R5674" s="6" t="s">
        <v>42</v>
      </c>
      <c r="S5674" s="2" t="s">
        <v>43</v>
      </c>
      <c r="T5674" s="2"/>
    </row>
    <row r="5675" spans="1:20" x14ac:dyDescent="0.3">
      <c r="A5675" t="s">
        <v>28</v>
      </c>
      <c r="B5675" t="s">
        <v>44</v>
      </c>
      <c r="C5675" t="s">
        <v>15</v>
      </c>
      <c r="D5675" t="s">
        <v>541</v>
      </c>
      <c r="E5675" t="s">
        <v>70</v>
      </c>
      <c r="F5675">
        <v>49423</v>
      </c>
      <c r="G5675" t="s">
        <v>47</v>
      </c>
      <c r="H5675" t="s">
        <v>26</v>
      </c>
      <c r="I5675" t="s">
        <v>77</v>
      </c>
      <c r="J5675">
        <v>2044</v>
      </c>
      <c r="K5675">
        <v>7</v>
      </c>
      <c r="L5675">
        <v>0</v>
      </c>
      <c r="M5675">
        <v>9198</v>
      </c>
      <c r="O5675" s="2" t="str">
        <f>TRIM(SampleSuperstore3[[#This Row],[City]])</f>
        <v>Holland</v>
      </c>
      <c r="P5675" s="2" t="str">
        <f>TRIM(SampleSuperstore3[[#This Row],[State]])</f>
        <v>Michigan</v>
      </c>
      <c r="Q5675" s="2" t="str">
        <f t="shared" si="88"/>
        <v>Holland Michigan</v>
      </c>
      <c r="R5675" s="6" t="s">
        <v>42</v>
      </c>
      <c r="S5675" s="2" t="s">
        <v>43</v>
      </c>
      <c r="T5675" s="2"/>
    </row>
    <row r="5676" spans="1:20" x14ac:dyDescent="0.3">
      <c r="A5676" t="s">
        <v>28</v>
      </c>
      <c r="B5676" t="s">
        <v>44</v>
      </c>
      <c r="C5676" t="s">
        <v>15</v>
      </c>
      <c r="D5676" t="s">
        <v>541</v>
      </c>
      <c r="E5676" t="s">
        <v>70</v>
      </c>
      <c r="F5676">
        <v>49423</v>
      </c>
      <c r="G5676" t="s">
        <v>47</v>
      </c>
      <c r="H5676" t="s">
        <v>26</v>
      </c>
      <c r="I5676" t="s">
        <v>41</v>
      </c>
      <c r="J5676">
        <v>10992</v>
      </c>
      <c r="K5676">
        <v>2</v>
      </c>
      <c r="L5676">
        <v>0</v>
      </c>
      <c r="M5676">
        <v>538608</v>
      </c>
      <c r="O5676" s="2" t="str">
        <f>TRIM(SampleSuperstore3[[#This Row],[City]])</f>
        <v>Holland</v>
      </c>
      <c r="P5676" s="2" t="str">
        <f>TRIM(SampleSuperstore3[[#This Row],[State]])</f>
        <v>Michigan</v>
      </c>
      <c r="Q5676" s="2" t="str">
        <f t="shared" si="88"/>
        <v>Holland Michigan</v>
      </c>
      <c r="R5676" s="6" t="s">
        <v>79</v>
      </c>
      <c r="S5676" s="2" t="s">
        <v>65</v>
      </c>
      <c r="T5676" s="2"/>
    </row>
    <row r="5677" spans="1:20" x14ac:dyDescent="0.3">
      <c r="A5677" t="s">
        <v>28</v>
      </c>
      <c r="B5677" t="s">
        <v>14</v>
      </c>
      <c r="C5677" t="s">
        <v>15</v>
      </c>
      <c r="D5677" t="s">
        <v>477</v>
      </c>
      <c r="E5677" t="s">
        <v>119</v>
      </c>
      <c r="F5677">
        <v>74012</v>
      </c>
      <c r="G5677" t="s">
        <v>47</v>
      </c>
      <c r="H5677" t="s">
        <v>26</v>
      </c>
      <c r="I5677" t="s">
        <v>37</v>
      </c>
      <c r="J5677">
        <v>638</v>
      </c>
      <c r="K5677">
        <v>1</v>
      </c>
      <c r="L5677">
        <v>0</v>
      </c>
      <c r="M5677">
        <v>29348</v>
      </c>
      <c r="O5677" s="2" t="str">
        <f>TRIM(SampleSuperstore3[[#This Row],[City]])</f>
        <v>Broken Arrow</v>
      </c>
      <c r="P5677" s="2" t="str">
        <f>TRIM(SampleSuperstore3[[#This Row],[State]])</f>
        <v>Oklahoma</v>
      </c>
      <c r="Q5677" s="2" t="str">
        <f t="shared" si="88"/>
        <v>Broken Arrow Oklahoma</v>
      </c>
      <c r="R5677" s="6" t="s">
        <v>541</v>
      </c>
      <c r="S5677" s="2" t="s">
        <v>70</v>
      </c>
      <c r="T5677" s="2"/>
    </row>
    <row r="5678" spans="1:20" x14ac:dyDescent="0.3">
      <c r="A5678" t="s">
        <v>28</v>
      </c>
      <c r="B5678" t="s">
        <v>14</v>
      </c>
      <c r="C5678" t="s">
        <v>15</v>
      </c>
      <c r="D5678" t="s">
        <v>477</v>
      </c>
      <c r="E5678" t="s">
        <v>119</v>
      </c>
      <c r="F5678">
        <v>74012</v>
      </c>
      <c r="G5678" t="s">
        <v>47</v>
      </c>
      <c r="H5678" t="s">
        <v>26</v>
      </c>
      <c r="I5678" t="s">
        <v>41</v>
      </c>
      <c r="J5678">
        <v>648</v>
      </c>
      <c r="K5678">
        <v>1</v>
      </c>
      <c r="L5678">
        <v>0</v>
      </c>
      <c r="M5678">
        <v>31104</v>
      </c>
      <c r="O5678" s="2" t="str">
        <f>TRIM(SampleSuperstore3[[#This Row],[City]])</f>
        <v>Broken Arrow</v>
      </c>
      <c r="P5678" s="2" t="str">
        <f>TRIM(SampleSuperstore3[[#This Row],[State]])</f>
        <v>Oklahoma</v>
      </c>
      <c r="Q5678" s="2" t="str">
        <f t="shared" si="88"/>
        <v>Broken Arrow Oklahoma</v>
      </c>
      <c r="R5678" s="6" t="s">
        <v>541</v>
      </c>
      <c r="S5678" s="2" t="s">
        <v>70</v>
      </c>
      <c r="T5678" s="2"/>
    </row>
    <row r="5679" spans="1:20" x14ac:dyDescent="0.3">
      <c r="A5679" t="s">
        <v>28</v>
      </c>
      <c r="B5679" t="s">
        <v>14</v>
      </c>
      <c r="C5679" t="s">
        <v>15</v>
      </c>
      <c r="D5679" t="s">
        <v>508</v>
      </c>
      <c r="E5679" t="s">
        <v>167</v>
      </c>
      <c r="F5679">
        <v>30605</v>
      </c>
      <c r="G5679" t="s">
        <v>18</v>
      </c>
      <c r="H5679" t="s">
        <v>26</v>
      </c>
      <c r="I5679" t="s">
        <v>41</v>
      </c>
      <c r="J5679">
        <v>1584</v>
      </c>
      <c r="K5679">
        <v>3</v>
      </c>
      <c r="L5679">
        <v>0</v>
      </c>
      <c r="M5679">
        <v>7128</v>
      </c>
      <c r="O5679" s="2" t="str">
        <f>TRIM(SampleSuperstore3[[#This Row],[City]])</f>
        <v>Athens</v>
      </c>
      <c r="P5679" s="2" t="str">
        <f>TRIM(SampleSuperstore3[[#This Row],[State]])</f>
        <v>Georgia</v>
      </c>
      <c r="Q5679" s="2" t="str">
        <f t="shared" si="88"/>
        <v>Athens Georgia</v>
      </c>
      <c r="R5679" s="6" t="s">
        <v>761</v>
      </c>
      <c r="S5679" s="2" t="s">
        <v>762</v>
      </c>
      <c r="T5679" s="2" t="s">
        <v>119</v>
      </c>
    </row>
    <row r="5680" spans="1:20" x14ac:dyDescent="0.3">
      <c r="A5680" t="s">
        <v>28</v>
      </c>
      <c r="B5680" t="s">
        <v>14</v>
      </c>
      <c r="C5680" t="s">
        <v>15</v>
      </c>
      <c r="D5680" t="s">
        <v>508</v>
      </c>
      <c r="E5680" t="s">
        <v>167</v>
      </c>
      <c r="F5680">
        <v>30605</v>
      </c>
      <c r="G5680" t="s">
        <v>18</v>
      </c>
      <c r="H5680" t="s">
        <v>35</v>
      </c>
      <c r="I5680" t="s">
        <v>36</v>
      </c>
      <c r="J5680">
        <v>104993</v>
      </c>
      <c r="K5680">
        <v>7</v>
      </c>
      <c r="L5680">
        <v>0</v>
      </c>
      <c r="M5680">
        <v>2939804</v>
      </c>
      <c r="O5680" s="2" t="str">
        <f>TRIM(SampleSuperstore3[[#This Row],[City]])</f>
        <v>Athens</v>
      </c>
      <c r="P5680" s="2" t="str">
        <f>TRIM(SampleSuperstore3[[#This Row],[State]])</f>
        <v>Georgia</v>
      </c>
      <c r="Q5680" s="2" t="str">
        <f t="shared" si="88"/>
        <v>Athens Georgia</v>
      </c>
      <c r="R5680" s="6" t="s">
        <v>761</v>
      </c>
      <c r="S5680" s="2" t="s">
        <v>762</v>
      </c>
      <c r="T5680" s="2" t="s">
        <v>119</v>
      </c>
    </row>
    <row r="5681" spans="1:20" x14ac:dyDescent="0.3">
      <c r="A5681" t="s">
        <v>28</v>
      </c>
      <c r="B5681" t="s">
        <v>14</v>
      </c>
      <c r="C5681" t="s">
        <v>15</v>
      </c>
      <c r="D5681" t="s">
        <v>508</v>
      </c>
      <c r="E5681" t="s">
        <v>167</v>
      </c>
      <c r="F5681">
        <v>30605</v>
      </c>
      <c r="G5681" t="s">
        <v>18</v>
      </c>
      <c r="H5681" t="s">
        <v>26</v>
      </c>
      <c r="I5681" t="s">
        <v>38</v>
      </c>
      <c r="J5681">
        <v>1549</v>
      </c>
      <c r="K5681">
        <v>5</v>
      </c>
      <c r="L5681">
        <v>0</v>
      </c>
      <c r="M5681">
        <v>40274</v>
      </c>
      <c r="O5681" s="2" t="str">
        <f>TRIM(SampleSuperstore3[[#This Row],[City]])</f>
        <v>Athens</v>
      </c>
      <c r="P5681" s="2" t="str">
        <f>TRIM(SampleSuperstore3[[#This Row],[State]])</f>
        <v>Georgia</v>
      </c>
      <c r="Q5681" s="2" t="str">
        <f t="shared" si="88"/>
        <v>Athens Georgia</v>
      </c>
      <c r="R5681" s="6" t="s">
        <v>508</v>
      </c>
      <c r="S5681" s="2" t="s">
        <v>167</v>
      </c>
      <c r="T5681" s="2"/>
    </row>
    <row r="5682" spans="1:20" x14ac:dyDescent="0.3">
      <c r="A5682" t="s">
        <v>168</v>
      </c>
      <c r="B5682" t="s">
        <v>14</v>
      </c>
      <c r="C5682" t="s">
        <v>15</v>
      </c>
      <c r="D5682" t="s">
        <v>42</v>
      </c>
      <c r="E5682" t="s">
        <v>43</v>
      </c>
      <c r="F5682">
        <v>98105</v>
      </c>
      <c r="G5682" t="s">
        <v>25</v>
      </c>
      <c r="H5682" t="s">
        <v>26</v>
      </c>
      <c r="I5682" t="s">
        <v>37</v>
      </c>
      <c r="J5682">
        <v>98352</v>
      </c>
      <c r="K5682">
        <v>3</v>
      </c>
      <c r="L5682">
        <v>2</v>
      </c>
      <c r="M5682">
        <v>356526</v>
      </c>
      <c r="O5682" s="2" t="str">
        <f>TRIM(SampleSuperstore3[[#This Row],[City]])</f>
        <v>Seattle</v>
      </c>
      <c r="P5682" s="2" t="str">
        <f>TRIM(SampleSuperstore3[[#This Row],[State]])</f>
        <v>Washington</v>
      </c>
      <c r="Q5682" s="2" t="str">
        <f t="shared" si="88"/>
        <v>Seattle Washington</v>
      </c>
      <c r="R5682" s="6" t="s">
        <v>508</v>
      </c>
      <c r="S5682" s="2" t="s">
        <v>167</v>
      </c>
      <c r="T5682" s="2"/>
    </row>
    <row r="5683" spans="1:20" x14ac:dyDescent="0.3">
      <c r="A5683" t="s">
        <v>168</v>
      </c>
      <c r="B5683" t="s">
        <v>14</v>
      </c>
      <c r="C5683" t="s">
        <v>15</v>
      </c>
      <c r="D5683" t="s">
        <v>350</v>
      </c>
      <c r="E5683" t="s">
        <v>30</v>
      </c>
      <c r="F5683">
        <v>32712</v>
      </c>
      <c r="G5683" t="s">
        <v>18</v>
      </c>
      <c r="H5683" t="s">
        <v>26</v>
      </c>
      <c r="I5683" t="s">
        <v>77</v>
      </c>
      <c r="J5683">
        <v>1432</v>
      </c>
      <c r="K5683">
        <v>5</v>
      </c>
      <c r="L5683">
        <v>2</v>
      </c>
      <c r="M5683">
        <v>5191</v>
      </c>
      <c r="O5683" s="2" t="str">
        <f>TRIM(SampleSuperstore3[[#This Row],[City]])</f>
        <v>Apopka</v>
      </c>
      <c r="P5683" s="2" t="str">
        <f>TRIM(SampleSuperstore3[[#This Row],[State]])</f>
        <v>Florida</v>
      </c>
      <c r="Q5683" s="2" t="str">
        <f t="shared" si="88"/>
        <v>Apopka Florida</v>
      </c>
      <c r="R5683" s="6" t="s">
        <v>508</v>
      </c>
      <c r="S5683" s="2" t="s">
        <v>167</v>
      </c>
      <c r="T5683" s="2"/>
    </row>
    <row r="5684" spans="1:20" x14ac:dyDescent="0.3">
      <c r="A5684" t="s">
        <v>168</v>
      </c>
      <c r="B5684" t="s">
        <v>14</v>
      </c>
      <c r="C5684" t="s">
        <v>15</v>
      </c>
      <c r="D5684" t="s">
        <v>350</v>
      </c>
      <c r="E5684" t="s">
        <v>30</v>
      </c>
      <c r="F5684">
        <v>32712</v>
      </c>
      <c r="G5684" t="s">
        <v>18</v>
      </c>
      <c r="H5684" t="s">
        <v>19</v>
      </c>
      <c r="I5684" t="s">
        <v>33</v>
      </c>
      <c r="J5684">
        <v>129888</v>
      </c>
      <c r="K5684">
        <v>6</v>
      </c>
      <c r="L5684">
        <v>2</v>
      </c>
      <c r="M5684">
        <v>129888</v>
      </c>
      <c r="O5684" s="2" t="str">
        <f>TRIM(SampleSuperstore3[[#This Row],[City]])</f>
        <v>Apopka</v>
      </c>
      <c r="P5684" s="2" t="str">
        <f>TRIM(SampleSuperstore3[[#This Row],[State]])</f>
        <v>Florida</v>
      </c>
      <c r="Q5684" s="2" t="str">
        <f t="shared" si="88"/>
        <v>Apopka Florida</v>
      </c>
      <c r="R5684" s="6" t="s">
        <v>42</v>
      </c>
      <c r="S5684" s="2" t="s">
        <v>43</v>
      </c>
      <c r="T5684" s="2"/>
    </row>
    <row r="5685" spans="1:20" x14ac:dyDescent="0.3">
      <c r="A5685" t="s">
        <v>168</v>
      </c>
      <c r="B5685" t="s">
        <v>14</v>
      </c>
      <c r="C5685" t="s">
        <v>15</v>
      </c>
      <c r="D5685" t="s">
        <v>350</v>
      </c>
      <c r="E5685" t="s">
        <v>30</v>
      </c>
      <c r="F5685">
        <v>32712</v>
      </c>
      <c r="G5685" t="s">
        <v>18</v>
      </c>
      <c r="H5685" t="s">
        <v>26</v>
      </c>
      <c r="I5685" t="s">
        <v>60</v>
      </c>
      <c r="J5685">
        <v>48944</v>
      </c>
      <c r="K5685">
        <v>7</v>
      </c>
      <c r="L5685">
        <v>2</v>
      </c>
      <c r="M5685">
        <v>165186</v>
      </c>
      <c r="O5685" s="2" t="str">
        <f>TRIM(SampleSuperstore3[[#This Row],[City]])</f>
        <v>Apopka</v>
      </c>
      <c r="P5685" s="2" t="str">
        <f>TRIM(SampleSuperstore3[[#This Row],[State]])</f>
        <v>Florida</v>
      </c>
      <c r="Q5685" s="2" t="str">
        <f t="shared" si="88"/>
        <v>Apopka Florida</v>
      </c>
      <c r="R5685" s="6" t="s">
        <v>350</v>
      </c>
      <c r="S5685" s="2" t="s">
        <v>30</v>
      </c>
      <c r="T5685" s="2"/>
    </row>
    <row r="5686" spans="1:20" x14ac:dyDescent="0.3">
      <c r="A5686" t="s">
        <v>28</v>
      </c>
      <c r="B5686" t="s">
        <v>44</v>
      </c>
      <c r="C5686" t="s">
        <v>15</v>
      </c>
      <c r="D5686" t="s">
        <v>61</v>
      </c>
      <c r="E5686" t="s">
        <v>46</v>
      </c>
      <c r="F5686">
        <v>77070</v>
      </c>
      <c r="G5686" t="s">
        <v>47</v>
      </c>
      <c r="H5686" t="s">
        <v>19</v>
      </c>
      <c r="I5686" t="s">
        <v>21</v>
      </c>
      <c r="J5686">
        <v>275058</v>
      </c>
      <c r="K5686">
        <v>3</v>
      </c>
      <c r="L5686">
        <v>3</v>
      </c>
      <c r="M5686">
        <v>-903762</v>
      </c>
      <c r="O5686" s="2" t="str">
        <f>TRIM(SampleSuperstore3[[#This Row],[City]])</f>
        <v>Houston</v>
      </c>
      <c r="P5686" s="2" t="str">
        <f>TRIM(SampleSuperstore3[[#This Row],[State]])</f>
        <v>Texas</v>
      </c>
      <c r="Q5686" s="2" t="str">
        <f t="shared" si="88"/>
        <v>Houston Texas</v>
      </c>
      <c r="R5686" s="6" t="s">
        <v>350</v>
      </c>
      <c r="S5686" s="2" t="s">
        <v>30</v>
      </c>
      <c r="T5686" s="2"/>
    </row>
    <row r="5687" spans="1:20" x14ac:dyDescent="0.3">
      <c r="A5687" t="s">
        <v>28</v>
      </c>
      <c r="B5687" t="s">
        <v>22</v>
      </c>
      <c r="C5687" t="s">
        <v>15</v>
      </c>
      <c r="D5687" t="s">
        <v>333</v>
      </c>
      <c r="E5687" t="s">
        <v>248</v>
      </c>
      <c r="F5687">
        <v>21215</v>
      </c>
      <c r="G5687" t="s">
        <v>57</v>
      </c>
      <c r="H5687" t="s">
        <v>26</v>
      </c>
      <c r="I5687" t="s">
        <v>34</v>
      </c>
      <c r="J5687">
        <v>2736</v>
      </c>
      <c r="K5687">
        <v>9</v>
      </c>
      <c r="L5687">
        <v>0</v>
      </c>
      <c r="M5687">
        <v>93024</v>
      </c>
      <c r="O5687" s="2" t="str">
        <f>TRIM(SampleSuperstore3[[#This Row],[City]])</f>
        <v>Baltimore</v>
      </c>
      <c r="P5687" s="2" t="str">
        <f>TRIM(SampleSuperstore3[[#This Row],[State]])</f>
        <v>Maryland</v>
      </c>
      <c r="Q5687" s="2" t="str">
        <f t="shared" si="88"/>
        <v>Baltimore Maryland</v>
      </c>
      <c r="R5687" s="6" t="s">
        <v>350</v>
      </c>
      <c r="S5687" s="2" t="s">
        <v>30</v>
      </c>
      <c r="T5687" s="2"/>
    </row>
    <row r="5688" spans="1:20" x14ac:dyDescent="0.3">
      <c r="A5688" t="s">
        <v>28</v>
      </c>
      <c r="B5688" t="s">
        <v>22</v>
      </c>
      <c r="C5688" t="s">
        <v>15</v>
      </c>
      <c r="D5688" t="s">
        <v>333</v>
      </c>
      <c r="E5688" t="s">
        <v>248</v>
      </c>
      <c r="F5688">
        <v>21215</v>
      </c>
      <c r="G5688" t="s">
        <v>57</v>
      </c>
      <c r="H5688" t="s">
        <v>26</v>
      </c>
      <c r="I5688" t="s">
        <v>41</v>
      </c>
      <c r="J5688">
        <v>4475</v>
      </c>
      <c r="K5688">
        <v>5</v>
      </c>
      <c r="L5688">
        <v>0</v>
      </c>
      <c r="M5688">
        <v>20585</v>
      </c>
      <c r="O5688" s="2" t="str">
        <f>TRIM(SampleSuperstore3[[#This Row],[City]])</f>
        <v>Baltimore</v>
      </c>
      <c r="P5688" s="2" t="str">
        <f>TRIM(SampleSuperstore3[[#This Row],[State]])</f>
        <v>Maryland</v>
      </c>
      <c r="Q5688" s="2" t="str">
        <f t="shared" si="88"/>
        <v>Baltimore Maryland</v>
      </c>
      <c r="R5688" s="6" t="s">
        <v>61</v>
      </c>
      <c r="S5688" s="2" t="s">
        <v>46</v>
      </c>
      <c r="T5688" s="2"/>
    </row>
    <row r="5689" spans="1:20" x14ac:dyDescent="0.3">
      <c r="A5689" t="s">
        <v>28</v>
      </c>
      <c r="B5689" t="s">
        <v>22</v>
      </c>
      <c r="C5689" t="s">
        <v>15</v>
      </c>
      <c r="D5689" t="s">
        <v>333</v>
      </c>
      <c r="E5689" t="s">
        <v>248</v>
      </c>
      <c r="F5689">
        <v>21215</v>
      </c>
      <c r="G5689" t="s">
        <v>57</v>
      </c>
      <c r="H5689" t="s">
        <v>35</v>
      </c>
      <c r="I5689" t="s">
        <v>36</v>
      </c>
      <c r="J5689">
        <v>13499</v>
      </c>
      <c r="K5689">
        <v>1</v>
      </c>
      <c r="L5689">
        <v>0</v>
      </c>
      <c r="M5689">
        <v>364473</v>
      </c>
      <c r="O5689" s="2" t="str">
        <f>TRIM(SampleSuperstore3[[#This Row],[City]])</f>
        <v>Baltimore</v>
      </c>
      <c r="P5689" s="2" t="str">
        <f>TRIM(SampleSuperstore3[[#This Row],[State]])</f>
        <v>Maryland</v>
      </c>
      <c r="Q5689" s="2" t="str">
        <f t="shared" si="88"/>
        <v>Baltimore Maryland</v>
      </c>
      <c r="R5689" s="6" t="s">
        <v>333</v>
      </c>
      <c r="S5689" s="2" t="s">
        <v>248</v>
      </c>
      <c r="T5689" s="2"/>
    </row>
    <row r="5690" spans="1:20" x14ac:dyDescent="0.3">
      <c r="A5690" t="s">
        <v>28</v>
      </c>
      <c r="B5690" t="s">
        <v>22</v>
      </c>
      <c r="C5690" t="s">
        <v>15</v>
      </c>
      <c r="D5690" t="s">
        <v>333</v>
      </c>
      <c r="E5690" t="s">
        <v>248</v>
      </c>
      <c r="F5690">
        <v>21215</v>
      </c>
      <c r="G5690" t="s">
        <v>57</v>
      </c>
      <c r="H5690" t="s">
        <v>26</v>
      </c>
      <c r="I5690" t="s">
        <v>41</v>
      </c>
      <c r="J5690">
        <v>264</v>
      </c>
      <c r="K5690">
        <v>5</v>
      </c>
      <c r="L5690">
        <v>0</v>
      </c>
      <c r="M5690">
        <v>12672</v>
      </c>
      <c r="O5690" s="2" t="str">
        <f>TRIM(SampleSuperstore3[[#This Row],[City]])</f>
        <v>Baltimore</v>
      </c>
      <c r="P5690" s="2" t="str">
        <f>TRIM(SampleSuperstore3[[#This Row],[State]])</f>
        <v>Maryland</v>
      </c>
      <c r="Q5690" s="2" t="str">
        <f t="shared" si="88"/>
        <v>Baltimore Maryland</v>
      </c>
      <c r="R5690" s="6" t="s">
        <v>333</v>
      </c>
      <c r="S5690" s="2" t="s">
        <v>248</v>
      </c>
      <c r="T5690" s="2"/>
    </row>
    <row r="5691" spans="1:20" x14ac:dyDescent="0.3">
      <c r="A5691" t="s">
        <v>28</v>
      </c>
      <c r="B5691" t="s">
        <v>22</v>
      </c>
      <c r="C5691" t="s">
        <v>15</v>
      </c>
      <c r="D5691" t="s">
        <v>333</v>
      </c>
      <c r="E5691" t="s">
        <v>248</v>
      </c>
      <c r="F5691">
        <v>21215</v>
      </c>
      <c r="G5691" t="s">
        <v>57</v>
      </c>
      <c r="H5691" t="s">
        <v>19</v>
      </c>
      <c r="I5691" t="s">
        <v>21</v>
      </c>
      <c r="J5691">
        <v>54294</v>
      </c>
      <c r="K5691">
        <v>3</v>
      </c>
      <c r="L5691">
        <v>0</v>
      </c>
      <c r="M5691">
        <v>1411644</v>
      </c>
      <c r="O5691" s="2" t="str">
        <f>TRIM(SampleSuperstore3[[#This Row],[City]])</f>
        <v>Baltimore</v>
      </c>
      <c r="P5691" s="2" t="str">
        <f>TRIM(SampleSuperstore3[[#This Row],[State]])</f>
        <v>Maryland</v>
      </c>
      <c r="Q5691" s="2" t="str">
        <f t="shared" si="88"/>
        <v>Baltimore Maryland</v>
      </c>
      <c r="R5691" s="6" t="s">
        <v>333</v>
      </c>
      <c r="S5691" s="2" t="s">
        <v>248</v>
      </c>
      <c r="T5691" s="2"/>
    </row>
    <row r="5692" spans="1:20" x14ac:dyDescent="0.3">
      <c r="A5692" t="s">
        <v>13</v>
      </c>
      <c r="B5692" t="s">
        <v>14</v>
      </c>
      <c r="C5692" t="s">
        <v>15</v>
      </c>
      <c r="D5692" t="s">
        <v>52</v>
      </c>
      <c r="E5692" t="s">
        <v>24</v>
      </c>
      <c r="F5692">
        <v>94109</v>
      </c>
      <c r="G5692" t="s">
        <v>25</v>
      </c>
      <c r="H5692" t="s">
        <v>19</v>
      </c>
      <c r="I5692" t="s">
        <v>31</v>
      </c>
      <c r="J5692">
        <v>71088</v>
      </c>
      <c r="K5692">
        <v>2</v>
      </c>
      <c r="L5692">
        <v>2</v>
      </c>
      <c r="M5692">
        <v>-17772</v>
      </c>
      <c r="O5692" s="2" t="str">
        <f>TRIM(SampleSuperstore3[[#This Row],[City]])</f>
        <v>San Francisco</v>
      </c>
      <c r="P5692" s="2" t="str">
        <f>TRIM(SampleSuperstore3[[#This Row],[State]])</f>
        <v>California</v>
      </c>
      <c r="Q5692" s="2" t="str">
        <f t="shared" si="88"/>
        <v>San Francisco California</v>
      </c>
      <c r="R5692" s="6" t="s">
        <v>333</v>
      </c>
      <c r="S5692" s="2" t="s">
        <v>248</v>
      </c>
      <c r="T5692" s="2"/>
    </row>
    <row r="5693" spans="1:20" x14ac:dyDescent="0.3">
      <c r="A5693" t="s">
        <v>28</v>
      </c>
      <c r="B5693" t="s">
        <v>44</v>
      </c>
      <c r="C5693" t="s">
        <v>15</v>
      </c>
      <c r="D5693" t="s">
        <v>79</v>
      </c>
      <c r="E5693" t="s">
        <v>65</v>
      </c>
      <c r="F5693">
        <v>60623</v>
      </c>
      <c r="G5693" t="s">
        <v>47</v>
      </c>
      <c r="H5693" t="s">
        <v>26</v>
      </c>
      <c r="I5693" t="s">
        <v>37</v>
      </c>
      <c r="J5693">
        <v>27396</v>
      </c>
      <c r="K5693">
        <v>9</v>
      </c>
      <c r="L5693">
        <v>8</v>
      </c>
      <c r="M5693">
        <v>-424638</v>
      </c>
      <c r="O5693" s="2" t="str">
        <f>TRIM(SampleSuperstore3[[#This Row],[City]])</f>
        <v>Chicago</v>
      </c>
      <c r="P5693" s="2" t="str">
        <f>TRIM(SampleSuperstore3[[#This Row],[State]])</f>
        <v>Illinois</v>
      </c>
      <c r="Q5693" s="2" t="str">
        <f t="shared" si="88"/>
        <v>Chicago Illinois</v>
      </c>
      <c r="R5693" s="6" t="s">
        <v>333</v>
      </c>
      <c r="S5693" s="2" t="s">
        <v>248</v>
      </c>
      <c r="T5693" s="2"/>
    </row>
    <row r="5694" spans="1:20" x14ac:dyDescent="0.3">
      <c r="A5694" t="s">
        <v>28</v>
      </c>
      <c r="B5694" t="s">
        <v>44</v>
      </c>
      <c r="C5694" t="s">
        <v>15</v>
      </c>
      <c r="D5694" t="s">
        <v>79</v>
      </c>
      <c r="E5694" t="s">
        <v>65</v>
      </c>
      <c r="F5694">
        <v>60623</v>
      </c>
      <c r="G5694" t="s">
        <v>47</v>
      </c>
      <c r="H5694" t="s">
        <v>26</v>
      </c>
      <c r="I5694" t="s">
        <v>37</v>
      </c>
      <c r="J5694">
        <v>13456</v>
      </c>
      <c r="K5694">
        <v>1</v>
      </c>
      <c r="L5694">
        <v>8</v>
      </c>
      <c r="M5694">
        <v>-23548</v>
      </c>
      <c r="O5694" s="2" t="str">
        <f>TRIM(SampleSuperstore3[[#This Row],[City]])</f>
        <v>Chicago</v>
      </c>
      <c r="P5694" s="2" t="str">
        <f>TRIM(SampleSuperstore3[[#This Row],[State]])</f>
        <v>Illinois</v>
      </c>
      <c r="Q5694" s="2" t="str">
        <f t="shared" si="88"/>
        <v>Chicago Illinois</v>
      </c>
      <c r="R5694" s="6" t="s">
        <v>632</v>
      </c>
      <c r="S5694" s="2" t="s">
        <v>633</v>
      </c>
      <c r="T5694" s="2" t="s">
        <v>24</v>
      </c>
    </row>
    <row r="5695" spans="1:20" x14ac:dyDescent="0.3">
      <c r="A5695" t="s">
        <v>168</v>
      </c>
      <c r="B5695" t="s">
        <v>14</v>
      </c>
      <c r="C5695" t="s">
        <v>15</v>
      </c>
      <c r="D5695" t="s">
        <v>211</v>
      </c>
      <c r="E5695" t="s">
        <v>46</v>
      </c>
      <c r="F5695">
        <v>78041</v>
      </c>
      <c r="G5695" t="s">
        <v>47</v>
      </c>
      <c r="H5695" t="s">
        <v>26</v>
      </c>
      <c r="I5695" t="s">
        <v>27</v>
      </c>
      <c r="J5695">
        <v>1184</v>
      </c>
      <c r="K5695">
        <v>1</v>
      </c>
      <c r="L5695">
        <v>2</v>
      </c>
      <c r="M5695">
        <v>444</v>
      </c>
      <c r="O5695" s="2" t="str">
        <f>TRIM(SampleSuperstore3[[#This Row],[City]])</f>
        <v>Laredo</v>
      </c>
      <c r="P5695" s="2" t="str">
        <f>TRIM(SampleSuperstore3[[#This Row],[State]])</f>
        <v>Texas</v>
      </c>
      <c r="Q5695" s="2" t="str">
        <f t="shared" si="88"/>
        <v>Laredo Texas</v>
      </c>
      <c r="R5695" s="6" t="s">
        <v>79</v>
      </c>
      <c r="S5695" s="2" t="s">
        <v>65</v>
      </c>
      <c r="T5695" s="2"/>
    </row>
    <row r="5696" spans="1:20" x14ac:dyDescent="0.3">
      <c r="A5696" t="s">
        <v>28</v>
      </c>
      <c r="B5696" t="s">
        <v>14</v>
      </c>
      <c r="C5696" t="s">
        <v>15</v>
      </c>
      <c r="D5696" t="s">
        <v>52</v>
      </c>
      <c r="E5696" t="s">
        <v>24</v>
      </c>
      <c r="F5696">
        <v>94109</v>
      </c>
      <c r="G5696" t="s">
        <v>25</v>
      </c>
      <c r="H5696" t="s">
        <v>26</v>
      </c>
      <c r="I5696" t="s">
        <v>41</v>
      </c>
      <c r="J5696">
        <v>3588</v>
      </c>
      <c r="K5696">
        <v>6</v>
      </c>
      <c r="L5696">
        <v>0</v>
      </c>
      <c r="M5696">
        <v>175812</v>
      </c>
      <c r="O5696" s="2" t="str">
        <f>TRIM(SampleSuperstore3[[#This Row],[City]])</f>
        <v>San Francisco</v>
      </c>
      <c r="P5696" s="2" t="str">
        <f>TRIM(SampleSuperstore3[[#This Row],[State]])</f>
        <v>California</v>
      </c>
      <c r="Q5696" s="2" t="str">
        <f t="shared" si="88"/>
        <v>San Francisco California</v>
      </c>
      <c r="R5696" s="6" t="s">
        <v>79</v>
      </c>
      <c r="S5696" s="2" t="s">
        <v>65</v>
      </c>
      <c r="T5696" s="2"/>
    </row>
    <row r="5697" spans="1:22" x14ac:dyDescent="0.3">
      <c r="A5697" t="s">
        <v>62</v>
      </c>
      <c r="B5697" t="s">
        <v>44</v>
      </c>
      <c r="C5697" t="s">
        <v>15</v>
      </c>
      <c r="D5697" t="s">
        <v>221</v>
      </c>
      <c r="E5697" t="s">
        <v>104</v>
      </c>
      <c r="F5697">
        <v>44105</v>
      </c>
      <c r="G5697" t="s">
        <v>57</v>
      </c>
      <c r="H5697" t="s">
        <v>26</v>
      </c>
      <c r="I5697" t="s">
        <v>60</v>
      </c>
      <c r="J5697">
        <v>40752</v>
      </c>
      <c r="K5697">
        <v>3</v>
      </c>
      <c r="L5697">
        <v>2</v>
      </c>
      <c r="M5697">
        <v>15282</v>
      </c>
      <c r="O5697" s="2" t="str">
        <f>TRIM(SampleSuperstore3[[#This Row],[City]])</f>
        <v>Cleveland</v>
      </c>
      <c r="P5697" s="2" t="str">
        <f>TRIM(SampleSuperstore3[[#This Row],[State]])</f>
        <v>Ohio</v>
      </c>
      <c r="Q5697" s="2" t="str">
        <f t="shared" si="88"/>
        <v>Cleveland Ohio</v>
      </c>
      <c r="R5697" s="6" t="s">
        <v>211</v>
      </c>
      <c r="S5697" s="2" t="s">
        <v>46</v>
      </c>
      <c r="T5697" s="2"/>
    </row>
    <row r="5698" spans="1:22" x14ac:dyDescent="0.3">
      <c r="A5698" t="s">
        <v>62</v>
      </c>
      <c r="B5698" t="s">
        <v>44</v>
      </c>
      <c r="C5698" t="s">
        <v>15</v>
      </c>
      <c r="D5698" t="s">
        <v>221</v>
      </c>
      <c r="E5698" t="s">
        <v>104</v>
      </c>
      <c r="F5698">
        <v>44105</v>
      </c>
      <c r="G5698" t="s">
        <v>57</v>
      </c>
      <c r="H5698" t="s">
        <v>35</v>
      </c>
      <c r="I5698" t="s">
        <v>59</v>
      </c>
      <c r="J5698">
        <v>13996</v>
      </c>
      <c r="K5698">
        <v>5</v>
      </c>
      <c r="L5698">
        <v>2</v>
      </c>
      <c r="M5698">
        <v>-227435</v>
      </c>
      <c r="O5698" s="2" t="str">
        <f>TRIM(SampleSuperstore3[[#This Row],[City]])</f>
        <v>Cleveland</v>
      </c>
      <c r="P5698" s="2" t="str">
        <f>TRIM(SampleSuperstore3[[#This Row],[State]])</f>
        <v>Ohio</v>
      </c>
      <c r="Q5698" s="2" t="str">
        <f t="shared" si="88"/>
        <v>Cleveland Ohio</v>
      </c>
      <c r="R5698" s="6" t="s">
        <v>632</v>
      </c>
      <c r="S5698" s="2" t="s">
        <v>633</v>
      </c>
      <c r="T5698" s="2" t="s">
        <v>24</v>
      </c>
    </row>
    <row r="5699" spans="1:22" x14ac:dyDescent="0.3">
      <c r="A5699" t="s">
        <v>28</v>
      </c>
      <c r="B5699" t="s">
        <v>14</v>
      </c>
      <c r="C5699" t="s">
        <v>15</v>
      </c>
      <c r="D5699" t="s">
        <v>378</v>
      </c>
      <c r="E5699" t="s">
        <v>104</v>
      </c>
      <c r="F5699">
        <v>43302</v>
      </c>
      <c r="G5699" t="s">
        <v>57</v>
      </c>
      <c r="H5699" t="s">
        <v>26</v>
      </c>
      <c r="I5699" t="s">
        <v>34</v>
      </c>
      <c r="J5699">
        <v>2624</v>
      </c>
      <c r="K5699">
        <v>1</v>
      </c>
      <c r="L5699">
        <v>2</v>
      </c>
      <c r="M5699">
        <v>2952</v>
      </c>
      <c r="O5699" s="2" t="str">
        <f>TRIM(SampleSuperstore3[[#This Row],[City]])</f>
        <v>Marion</v>
      </c>
      <c r="P5699" s="2" t="str">
        <f>TRIM(SampleSuperstore3[[#This Row],[State]])</f>
        <v>Ohio</v>
      </c>
      <c r="Q5699" s="2" t="str">
        <f t="shared" ref="Q5699:Q5762" si="89">_xlfn.CONCAT(O5699," ",P5699)</f>
        <v>Marion Ohio</v>
      </c>
      <c r="R5699" s="6" t="s">
        <v>221</v>
      </c>
      <c r="S5699" s="2" t="s">
        <v>104</v>
      </c>
      <c r="T5699" s="2"/>
    </row>
    <row r="5700" spans="1:22" x14ac:dyDescent="0.3">
      <c r="A5700" t="s">
        <v>28</v>
      </c>
      <c r="B5700" t="s">
        <v>14</v>
      </c>
      <c r="C5700" t="s">
        <v>15</v>
      </c>
      <c r="D5700" t="s">
        <v>378</v>
      </c>
      <c r="E5700" t="s">
        <v>104</v>
      </c>
      <c r="F5700">
        <v>43302</v>
      </c>
      <c r="G5700" t="s">
        <v>57</v>
      </c>
      <c r="H5700" t="s">
        <v>19</v>
      </c>
      <c r="I5700" t="s">
        <v>31</v>
      </c>
      <c r="J5700">
        <v>13653</v>
      </c>
      <c r="K5700">
        <v>1</v>
      </c>
      <c r="L5700">
        <v>4</v>
      </c>
      <c r="M5700">
        <v>-523365</v>
      </c>
      <c r="O5700" s="2" t="str">
        <f>TRIM(SampleSuperstore3[[#This Row],[City]])</f>
        <v>Marion</v>
      </c>
      <c r="P5700" s="2" t="str">
        <f>TRIM(SampleSuperstore3[[#This Row],[State]])</f>
        <v>Ohio</v>
      </c>
      <c r="Q5700" s="2" t="str">
        <f t="shared" si="89"/>
        <v>Marion Ohio</v>
      </c>
      <c r="R5700" s="6" t="s">
        <v>221</v>
      </c>
      <c r="S5700" s="2" t="s">
        <v>104</v>
      </c>
      <c r="T5700" s="2"/>
    </row>
    <row r="5701" spans="1:22" x14ac:dyDescent="0.3">
      <c r="A5701" t="s">
        <v>28</v>
      </c>
      <c r="B5701" t="s">
        <v>14</v>
      </c>
      <c r="C5701" t="s">
        <v>15</v>
      </c>
      <c r="D5701" t="s">
        <v>378</v>
      </c>
      <c r="E5701" t="s">
        <v>104</v>
      </c>
      <c r="F5701">
        <v>43302</v>
      </c>
      <c r="G5701" t="s">
        <v>57</v>
      </c>
      <c r="H5701" t="s">
        <v>35</v>
      </c>
      <c r="I5701" t="s">
        <v>59</v>
      </c>
      <c r="J5701">
        <v>26396</v>
      </c>
      <c r="K5701">
        <v>1</v>
      </c>
      <c r="L5701">
        <v>2</v>
      </c>
      <c r="M5701">
        <v>428935</v>
      </c>
      <c r="O5701" s="2" t="str">
        <f>TRIM(SampleSuperstore3[[#This Row],[City]])</f>
        <v>Marion</v>
      </c>
      <c r="P5701" s="2" t="str">
        <f>TRIM(SampleSuperstore3[[#This Row],[State]])</f>
        <v>Ohio</v>
      </c>
      <c r="Q5701" s="2" t="str">
        <f t="shared" si="89"/>
        <v>Marion Ohio</v>
      </c>
      <c r="R5701" s="6" t="s">
        <v>378</v>
      </c>
      <c r="S5701" s="2" t="s">
        <v>104</v>
      </c>
      <c r="T5701" s="2"/>
    </row>
    <row r="5702" spans="1:22" x14ac:dyDescent="0.3">
      <c r="A5702" t="s">
        <v>28</v>
      </c>
      <c r="B5702" t="s">
        <v>14</v>
      </c>
      <c r="C5702" t="s">
        <v>15</v>
      </c>
      <c r="D5702" t="s">
        <v>126</v>
      </c>
      <c r="E5702" t="s">
        <v>127</v>
      </c>
      <c r="F5702">
        <v>6824</v>
      </c>
      <c r="G5702" t="s">
        <v>57</v>
      </c>
      <c r="H5702" t="s">
        <v>26</v>
      </c>
      <c r="I5702" t="s">
        <v>110</v>
      </c>
      <c r="J5702">
        <v>1164</v>
      </c>
      <c r="K5702">
        <v>3</v>
      </c>
      <c r="L5702">
        <v>0</v>
      </c>
      <c r="M5702">
        <v>33756</v>
      </c>
      <c r="O5702" s="2" t="str">
        <f>TRIM(SampleSuperstore3[[#This Row],[City]])</f>
        <v>Fairfield</v>
      </c>
      <c r="P5702" s="2" t="str">
        <f>TRIM(SampleSuperstore3[[#This Row],[State]])</f>
        <v>Connecticut</v>
      </c>
      <c r="Q5702" s="2" t="str">
        <f t="shared" si="89"/>
        <v>Fairfield Connecticut</v>
      </c>
      <c r="R5702" s="6" t="s">
        <v>378</v>
      </c>
      <c r="S5702" s="2" t="s">
        <v>104</v>
      </c>
      <c r="T5702" s="2"/>
    </row>
    <row r="5703" spans="1:22" x14ac:dyDescent="0.3">
      <c r="A5703" t="s">
        <v>13</v>
      </c>
      <c r="B5703" t="s">
        <v>22</v>
      </c>
      <c r="C5703" t="s">
        <v>15</v>
      </c>
      <c r="D5703" t="s">
        <v>75</v>
      </c>
      <c r="E5703" t="s">
        <v>76</v>
      </c>
      <c r="F5703">
        <v>10009</v>
      </c>
      <c r="G5703" t="s">
        <v>57</v>
      </c>
      <c r="H5703" t="s">
        <v>26</v>
      </c>
      <c r="I5703" t="s">
        <v>37</v>
      </c>
      <c r="J5703">
        <v>40176</v>
      </c>
      <c r="K5703">
        <v>3</v>
      </c>
      <c r="L5703">
        <v>2</v>
      </c>
      <c r="M5703">
        <v>145638</v>
      </c>
      <c r="O5703" s="2" t="str">
        <f>TRIM(SampleSuperstore3[[#This Row],[City]])</f>
        <v>New York City</v>
      </c>
      <c r="P5703" s="2" t="str">
        <f>TRIM(SampleSuperstore3[[#This Row],[State]])</f>
        <v>New York</v>
      </c>
      <c r="Q5703" s="2" t="str">
        <f t="shared" si="89"/>
        <v>New York City New York</v>
      </c>
      <c r="R5703" s="6" t="s">
        <v>378</v>
      </c>
      <c r="S5703" s="2" t="s">
        <v>104</v>
      </c>
      <c r="T5703" s="2"/>
    </row>
    <row r="5704" spans="1:22" x14ac:dyDescent="0.3">
      <c r="A5704" t="s">
        <v>28</v>
      </c>
      <c r="B5704" t="s">
        <v>14</v>
      </c>
      <c r="C5704" t="s">
        <v>15</v>
      </c>
      <c r="D5704" t="s">
        <v>75</v>
      </c>
      <c r="E5704" t="s">
        <v>76</v>
      </c>
      <c r="F5704">
        <v>10024</v>
      </c>
      <c r="G5704" t="s">
        <v>57</v>
      </c>
      <c r="H5704" t="s">
        <v>19</v>
      </c>
      <c r="I5704" t="s">
        <v>33</v>
      </c>
      <c r="J5704">
        <v>7944</v>
      </c>
      <c r="K5704">
        <v>3</v>
      </c>
      <c r="L5704">
        <v>0</v>
      </c>
      <c r="M5704">
        <v>301872</v>
      </c>
      <c r="O5704" s="2" t="str">
        <f>TRIM(SampleSuperstore3[[#This Row],[City]])</f>
        <v>New York City</v>
      </c>
      <c r="P5704" s="2" t="str">
        <f>TRIM(SampleSuperstore3[[#This Row],[State]])</f>
        <v>New York</v>
      </c>
      <c r="Q5704" s="2" t="str">
        <f t="shared" si="89"/>
        <v>New York City New York</v>
      </c>
      <c r="R5704" s="6" t="s">
        <v>126</v>
      </c>
      <c r="S5704" s="2" t="s">
        <v>127</v>
      </c>
      <c r="T5704" s="2"/>
    </row>
    <row r="5705" spans="1:22" x14ac:dyDescent="0.3">
      <c r="A5705" t="s">
        <v>28</v>
      </c>
      <c r="B5705" t="s">
        <v>14</v>
      </c>
      <c r="C5705" t="s">
        <v>15</v>
      </c>
      <c r="D5705" t="s">
        <v>75</v>
      </c>
      <c r="E5705" t="s">
        <v>76</v>
      </c>
      <c r="F5705">
        <v>10024</v>
      </c>
      <c r="G5705" t="s">
        <v>57</v>
      </c>
      <c r="H5705" t="s">
        <v>26</v>
      </c>
      <c r="I5705" t="s">
        <v>110</v>
      </c>
      <c r="J5705">
        <v>35793</v>
      </c>
      <c r="K5705">
        <v>3</v>
      </c>
      <c r="L5705">
        <v>0</v>
      </c>
      <c r="M5705">
        <v>71586</v>
      </c>
      <c r="O5705" s="2" t="str">
        <f>TRIM(SampleSuperstore3[[#This Row],[City]])</f>
        <v>New York City</v>
      </c>
      <c r="P5705" s="2" t="str">
        <f>TRIM(SampleSuperstore3[[#This Row],[State]])</f>
        <v>New York</v>
      </c>
      <c r="Q5705" s="2" t="str">
        <f t="shared" si="89"/>
        <v>New York City New York</v>
      </c>
      <c r="R5705" s="6" t="s">
        <v>634</v>
      </c>
      <c r="S5705" s="2" t="s">
        <v>369</v>
      </c>
      <c r="T5705" s="2" t="s">
        <v>3</v>
      </c>
      <c r="U5705" t="s">
        <v>634</v>
      </c>
      <c r="V5705" t="s">
        <v>369</v>
      </c>
    </row>
    <row r="5706" spans="1:22" x14ac:dyDescent="0.3">
      <c r="A5706" t="s">
        <v>28</v>
      </c>
      <c r="B5706" t="s">
        <v>14</v>
      </c>
      <c r="C5706" t="s">
        <v>15</v>
      </c>
      <c r="D5706" t="s">
        <v>75</v>
      </c>
      <c r="E5706" t="s">
        <v>76</v>
      </c>
      <c r="F5706">
        <v>10024</v>
      </c>
      <c r="G5706" t="s">
        <v>57</v>
      </c>
      <c r="H5706" t="s">
        <v>19</v>
      </c>
      <c r="I5706" t="s">
        <v>21</v>
      </c>
      <c r="J5706">
        <v>127764</v>
      </c>
      <c r="K5706">
        <v>2</v>
      </c>
      <c r="L5706">
        <v>1</v>
      </c>
      <c r="M5706">
        <v>21294</v>
      </c>
      <c r="O5706" s="2" t="str">
        <f>TRIM(SampleSuperstore3[[#This Row],[City]])</f>
        <v>New York City</v>
      </c>
      <c r="P5706" s="2" t="str">
        <f>TRIM(SampleSuperstore3[[#This Row],[State]])</f>
        <v>New York</v>
      </c>
      <c r="Q5706" s="2" t="str">
        <f t="shared" si="89"/>
        <v>New York City New York</v>
      </c>
      <c r="R5706" s="6" t="s">
        <v>634</v>
      </c>
      <c r="S5706" s="2" t="s">
        <v>369</v>
      </c>
      <c r="T5706" s="2" t="s">
        <v>3</v>
      </c>
      <c r="U5706" t="s">
        <v>634</v>
      </c>
      <c r="V5706" t="s">
        <v>369</v>
      </c>
    </row>
    <row r="5707" spans="1:22" x14ac:dyDescent="0.3">
      <c r="A5707" t="s">
        <v>28</v>
      </c>
      <c r="B5707" t="s">
        <v>14</v>
      </c>
      <c r="C5707" t="s">
        <v>15</v>
      </c>
      <c r="D5707" t="s">
        <v>75</v>
      </c>
      <c r="E5707" t="s">
        <v>76</v>
      </c>
      <c r="F5707">
        <v>10024</v>
      </c>
      <c r="G5707" t="s">
        <v>57</v>
      </c>
      <c r="H5707" t="s">
        <v>35</v>
      </c>
      <c r="I5707" t="s">
        <v>162</v>
      </c>
      <c r="J5707">
        <v>2799944</v>
      </c>
      <c r="K5707">
        <v>7</v>
      </c>
      <c r="L5707">
        <v>2</v>
      </c>
      <c r="M5707">
        <v>10149797</v>
      </c>
      <c r="O5707" s="2" t="str">
        <f>TRIM(SampleSuperstore3[[#This Row],[City]])</f>
        <v>New York City</v>
      </c>
      <c r="P5707" s="2" t="str">
        <f>TRIM(SampleSuperstore3[[#This Row],[State]])</f>
        <v>New York</v>
      </c>
      <c r="Q5707" s="2" t="str">
        <f t="shared" si="89"/>
        <v>New York City New York</v>
      </c>
      <c r="R5707" s="6" t="s">
        <v>634</v>
      </c>
      <c r="S5707" s="2" t="s">
        <v>369</v>
      </c>
      <c r="T5707" s="2" t="s">
        <v>3</v>
      </c>
      <c r="U5707" t="s">
        <v>634</v>
      </c>
      <c r="V5707" t="s">
        <v>369</v>
      </c>
    </row>
    <row r="5708" spans="1:22" x14ac:dyDescent="0.3">
      <c r="A5708" t="s">
        <v>28</v>
      </c>
      <c r="B5708" t="s">
        <v>14</v>
      </c>
      <c r="C5708" t="s">
        <v>15</v>
      </c>
      <c r="D5708" t="s">
        <v>75</v>
      </c>
      <c r="E5708" t="s">
        <v>76</v>
      </c>
      <c r="F5708">
        <v>10024</v>
      </c>
      <c r="G5708" t="s">
        <v>57</v>
      </c>
      <c r="H5708" t="s">
        <v>26</v>
      </c>
      <c r="I5708" t="s">
        <v>41</v>
      </c>
      <c r="J5708">
        <v>1944</v>
      </c>
      <c r="K5708">
        <v>3</v>
      </c>
      <c r="L5708">
        <v>0</v>
      </c>
      <c r="M5708">
        <v>93312</v>
      </c>
      <c r="O5708" s="2" t="str">
        <f>TRIM(SampleSuperstore3[[#This Row],[City]])</f>
        <v>New York City</v>
      </c>
      <c r="P5708" s="2" t="str">
        <f>TRIM(SampleSuperstore3[[#This Row],[State]])</f>
        <v>New York</v>
      </c>
      <c r="Q5708" s="2" t="str">
        <f t="shared" si="89"/>
        <v>New York City New York</v>
      </c>
      <c r="R5708" s="6" t="s">
        <v>634</v>
      </c>
      <c r="S5708" s="2" t="s">
        <v>369</v>
      </c>
      <c r="T5708" s="2" t="s">
        <v>3</v>
      </c>
      <c r="U5708" t="s">
        <v>634</v>
      </c>
      <c r="V5708" t="s">
        <v>369</v>
      </c>
    </row>
    <row r="5709" spans="1:22" x14ac:dyDescent="0.3">
      <c r="A5709" t="s">
        <v>168</v>
      </c>
      <c r="B5709" t="s">
        <v>14</v>
      </c>
      <c r="C5709" t="s">
        <v>15</v>
      </c>
      <c r="D5709" t="s">
        <v>79</v>
      </c>
      <c r="E5709" t="s">
        <v>65</v>
      </c>
      <c r="F5709">
        <v>60653</v>
      </c>
      <c r="G5709" t="s">
        <v>47</v>
      </c>
      <c r="H5709" t="s">
        <v>35</v>
      </c>
      <c r="I5709" t="s">
        <v>36</v>
      </c>
      <c r="J5709">
        <v>36792</v>
      </c>
      <c r="K5709">
        <v>1</v>
      </c>
      <c r="L5709">
        <v>2</v>
      </c>
      <c r="M5709">
        <v>41391</v>
      </c>
      <c r="O5709" s="2" t="str">
        <f>TRIM(SampleSuperstore3[[#This Row],[City]])</f>
        <v>Chicago</v>
      </c>
      <c r="P5709" s="2" t="str">
        <f>TRIM(SampleSuperstore3[[#This Row],[State]])</f>
        <v>Illinois</v>
      </c>
      <c r="Q5709" s="2" t="str">
        <f t="shared" si="89"/>
        <v>Chicago Illinois</v>
      </c>
      <c r="R5709" s="6" t="s">
        <v>634</v>
      </c>
      <c r="S5709" s="2" t="s">
        <v>369</v>
      </c>
      <c r="T5709" s="2" t="s">
        <v>3</v>
      </c>
      <c r="U5709" t="s">
        <v>634</v>
      </c>
      <c r="V5709" t="s">
        <v>369</v>
      </c>
    </row>
    <row r="5710" spans="1:22" x14ac:dyDescent="0.3">
      <c r="A5710" t="s">
        <v>28</v>
      </c>
      <c r="B5710" t="s">
        <v>44</v>
      </c>
      <c r="C5710" t="s">
        <v>15</v>
      </c>
      <c r="D5710" t="s">
        <v>75</v>
      </c>
      <c r="E5710" t="s">
        <v>76</v>
      </c>
      <c r="F5710">
        <v>10035</v>
      </c>
      <c r="G5710" t="s">
        <v>57</v>
      </c>
      <c r="H5710" t="s">
        <v>35</v>
      </c>
      <c r="I5710" t="s">
        <v>36</v>
      </c>
      <c r="J5710">
        <v>594</v>
      </c>
      <c r="K5710">
        <v>3</v>
      </c>
      <c r="L5710">
        <v>0</v>
      </c>
      <c r="M5710">
        <v>16038</v>
      </c>
      <c r="O5710" s="2" t="str">
        <f>TRIM(SampleSuperstore3[[#This Row],[City]])</f>
        <v>New York City</v>
      </c>
      <c r="P5710" s="2" t="str">
        <f>TRIM(SampleSuperstore3[[#This Row],[State]])</f>
        <v>New York</v>
      </c>
      <c r="Q5710" s="2" t="str">
        <f t="shared" si="89"/>
        <v>New York City New York</v>
      </c>
      <c r="R5710" s="6" t="s">
        <v>634</v>
      </c>
      <c r="S5710" s="2" t="s">
        <v>369</v>
      </c>
      <c r="T5710" s="2" t="s">
        <v>3</v>
      </c>
      <c r="U5710" t="s">
        <v>634</v>
      </c>
      <c r="V5710" t="s">
        <v>369</v>
      </c>
    </row>
    <row r="5711" spans="1:22" x14ac:dyDescent="0.3">
      <c r="A5711" t="s">
        <v>28</v>
      </c>
      <c r="B5711" t="s">
        <v>14</v>
      </c>
      <c r="C5711" t="s">
        <v>15</v>
      </c>
      <c r="D5711" t="s">
        <v>182</v>
      </c>
      <c r="E5711" t="s">
        <v>83</v>
      </c>
      <c r="F5711">
        <v>23223</v>
      </c>
      <c r="G5711" t="s">
        <v>18</v>
      </c>
      <c r="H5711" t="s">
        <v>26</v>
      </c>
      <c r="I5711" t="s">
        <v>32</v>
      </c>
      <c r="J5711">
        <v>17755</v>
      </c>
      <c r="K5711">
        <v>5</v>
      </c>
      <c r="L5711">
        <v>0</v>
      </c>
      <c r="M5711">
        <v>479385</v>
      </c>
      <c r="O5711" s="2" t="str">
        <f>TRIM(SampleSuperstore3[[#This Row],[City]])</f>
        <v>Richmond</v>
      </c>
      <c r="P5711" s="2" t="str">
        <f>TRIM(SampleSuperstore3[[#This Row],[State]])</f>
        <v>Virginia</v>
      </c>
      <c r="Q5711" s="2" t="str">
        <f t="shared" si="89"/>
        <v>Richmond Virginia</v>
      </c>
      <c r="R5711" s="6" t="s">
        <v>79</v>
      </c>
      <c r="S5711" s="2" t="s">
        <v>65</v>
      </c>
      <c r="T5711" s="2"/>
    </row>
    <row r="5712" spans="1:22" x14ac:dyDescent="0.3">
      <c r="A5712" t="s">
        <v>13</v>
      </c>
      <c r="B5712" t="s">
        <v>22</v>
      </c>
      <c r="C5712" t="s">
        <v>15</v>
      </c>
      <c r="D5712" t="s">
        <v>538</v>
      </c>
      <c r="E5712" t="s">
        <v>70</v>
      </c>
      <c r="F5712">
        <v>48104</v>
      </c>
      <c r="G5712" t="s">
        <v>47</v>
      </c>
      <c r="H5712" t="s">
        <v>35</v>
      </c>
      <c r="I5712" t="s">
        <v>59</v>
      </c>
      <c r="J5712">
        <v>61995</v>
      </c>
      <c r="K5712">
        <v>5</v>
      </c>
      <c r="L5712">
        <v>0</v>
      </c>
      <c r="M5712">
        <v>111591</v>
      </c>
      <c r="O5712" s="2" t="str">
        <f>TRIM(SampleSuperstore3[[#This Row],[City]])</f>
        <v>Ann Arbor</v>
      </c>
      <c r="P5712" s="2" t="str">
        <f>TRIM(SampleSuperstore3[[#This Row],[State]])</f>
        <v>Michigan</v>
      </c>
      <c r="Q5712" s="2" t="str">
        <f t="shared" si="89"/>
        <v>Ann Arbor Michigan</v>
      </c>
      <c r="R5712" s="6" t="s">
        <v>634</v>
      </c>
      <c r="S5712" s="2" t="s">
        <v>369</v>
      </c>
      <c r="T5712" s="2" t="s">
        <v>3</v>
      </c>
      <c r="U5712" t="s">
        <v>634</v>
      </c>
      <c r="V5712" t="s">
        <v>369</v>
      </c>
    </row>
    <row r="5713" spans="1:22" x14ac:dyDescent="0.3">
      <c r="A5713" t="s">
        <v>13</v>
      </c>
      <c r="B5713" t="s">
        <v>22</v>
      </c>
      <c r="C5713" t="s">
        <v>15</v>
      </c>
      <c r="D5713" t="s">
        <v>538</v>
      </c>
      <c r="E5713" t="s">
        <v>70</v>
      </c>
      <c r="F5713">
        <v>48104</v>
      </c>
      <c r="G5713" t="s">
        <v>47</v>
      </c>
      <c r="H5713" t="s">
        <v>35</v>
      </c>
      <c r="I5713" t="s">
        <v>36</v>
      </c>
      <c r="J5713">
        <v>2916</v>
      </c>
      <c r="K5713">
        <v>3</v>
      </c>
      <c r="L5713">
        <v>0</v>
      </c>
      <c r="M5713">
        <v>84564</v>
      </c>
      <c r="O5713" s="2" t="str">
        <f>TRIM(SampleSuperstore3[[#This Row],[City]])</f>
        <v>Ann Arbor</v>
      </c>
      <c r="P5713" s="2" t="str">
        <f>TRIM(SampleSuperstore3[[#This Row],[State]])</f>
        <v>Michigan</v>
      </c>
      <c r="Q5713" s="2" t="str">
        <f t="shared" si="89"/>
        <v>Ann Arbor Michigan</v>
      </c>
      <c r="R5713" s="6" t="s">
        <v>182</v>
      </c>
      <c r="S5713" s="2" t="s">
        <v>83</v>
      </c>
      <c r="T5713" s="2"/>
    </row>
    <row r="5714" spans="1:22" x14ac:dyDescent="0.3">
      <c r="A5714" t="s">
        <v>13</v>
      </c>
      <c r="B5714" t="s">
        <v>22</v>
      </c>
      <c r="C5714" t="s">
        <v>15</v>
      </c>
      <c r="D5714" t="s">
        <v>538</v>
      </c>
      <c r="E5714" t="s">
        <v>70</v>
      </c>
      <c r="F5714">
        <v>48104</v>
      </c>
      <c r="G5714" t="s">
        <v>47</v>
      </c>
      <c r="H5714" t="s">
        <v>26</v>
      </c>
      <c r="I5714" t="s">
        <v>60</v>
      </c>
      <c r="J5714">
        <v>5796</v>
      </c>
      <c r="K5714">
        <v>7</v>
      </c>
      <c r="L5714">
        <v>0</v>
      </c>
      <c r="M5714">
        <v>272412</v>
      </c>
      <c r="O5714" s="2" t="str">
        <f>TRIM(SampleSuperstore3[[#This Row],[City]])</f>
        <v>Ann Arbor</v>
      </c>
      <c r="P5714" s="2" t="str">
        <f>TRIM(SampleSuperstore3[[#This Row],[State]])</f>
        <v>Michigan</v>
      </c>
      <c r="Q5714" s="2" t="str">
        <f t="shared" si="89"/>
        <v>Ann Arbor Michigan</v>
      </c>
      <c r="R5714" s="6" t="s">
        <v>777</v>
      </c>
      <c r="S5714" s="2" t="s">
        <v>778</v>
      </c>
      <c r="T5714" s="2" t="s">
        <v>70</v>
      </c>
    </row>
    <row r="5715" spans="1:22" x14ac:dyDescent="0.3">
      <c r="A5715" t="s">
        <v>13</v>
      </c>
      <c r="B5715" t="s">
        <v>22</v>
      </c>
      <c r="C5715" t="s">
        <v>15</v>
      </c>
      <c r="D5715" t="s">
        <v>538</v>
      </c>
      <c r="E5715" t="s">
        <v>70</v>
      </c>
      <c r="F5715">
        <v>48104</v>
      </c>
      <c r="G5715" t="s">
        <v>47</v>
      </c>
      <c r="H5715" t="s">
        <v>26</v>
      </c>
      <c r="I5715" t="s">
        <v>38</v>
      </c>
      <c r="J5715">
        <v>29403</v>
      </c>
      <c r="K5715">
        <v>3</v>
      </c>
      <c r="L5715">
        <v>1</v>
      </c>
      <c r="M5715">
        <v>52272</v>
      </c>
      <c r="O5715" s="2" t="str">
        <f>TRIM(SampleSuperstore3[[#This Row],[City]])</f>
        <v>Ann Arbor</v>
      </c>
      <c r="P5715" s="2" t="str">
        <f>TRIM(SampleSuperstore3[[#This Row],[State]])</f>
        <v>Michigan</v>
      </c>
      <c r="Q5715" s="2" t="str">
        <f t="shared" si="89"/>
        <v>Ann Arbor Michigan</v>
      </c>
      <c r="R5715" s="6" t="s">
        <v>777</v>
      </c>
      <c r="S5715" s="2" t="s">
        <v>778</v>
      </c>
      <c r="T5715" s="2" t="s">
        <v>70</v>
      </c>
    </row>
    <row r="5716" spans="1:22" x14ac:dyDescent="0.3">
      <c r="A5716" t="s">
        <v>13</v>
      </c>
      <c r="B5716" t="s">
        <v>14</v>
      </c>
      <c r="C5716" t="s">
        <v>15</v>
      </c>
      <c r="D5716" t="s">
        <v>325</v>
      </c>
      <c r="E5716" t="s">
        <v>74</v>
      </c>
      <c r="F5716">
        <v>47905</v>
      </c>
      <c r="G5716" t="s">
        <v>47</v>
      </c>
      <c r="H5716" t="s">
        <v>26</v>
      </c>
      <c r="I5716" t="s">
        <v>32</v>
      </c>
      <c r="J5716">
        <v>814</v>
      </c>
      <c r="K5716">
        <v>5</v>
      </c>
      <c r="L5716">
        <v>0</v>
      </c>
      <c r="M5716">
        <v>21164</v>
      </c>
      <c r="O5716" s="2" t="str">
        <f>TRIM(SampleSuperstore3[[#This Row],[City]])</f>
        <v>Lafayette</v>
      </c>
      <c r="P5716" s="2" t="str">
        <f>TRIM(SampleSuperstore3[[#This Row],[State]])</f>
        <v>Indiana</v>
      </c>
      <c r="Q5716" s="2" t="str">
        <f t="shared" si="89"/>
        <v>Lafayette Indiana</v>
      </c>
      <c r="R5716" s="6" t="s">
        <v>777</v>
      </c>
      <c r="S5716" s="2" t="s">
        <v>778</v>
      </c>
      <c r="T5716" s="2" t="s">
        <v>70</v>
      </c>
    </row>
    <row r="5717" spans="1:22" x14ac:dyDescent="0.3">
      <c r="A5717" t="s">
        <v>62</v>
      </c>
      <c r="B5717" t="s">
        <v>22</v>
      </c>
      <c r="C5717" t="s">
        <v>15</v>
      </c>
      <c r="D5717" t="s">
        <v>82</v>
      </c>
      <c r="E5717" t="s">
        <v>95</v>
      </c>
      <c r="F5717">
        <v>97477</v>
      </c>
      <c r="G5717" t="s">
        <v>25</v>
      </c>
      <c r="H5717" t="s">
        <v>26</v>
      </c>
      <c r="I5717" t="s">
        <v>77</v>
      </c>
      <c r="J5717">
        <v>872</v>
      </c>
      <c r="K5717">
        <v>5</v>
      </c>
      <c r="L5717">
        <v>2</v>
      </c>
      <c r="M5717">
        <v>2289</v>
      </c>
      <c r="O5717" s="2" t="str">
        <f>TRIM(SampleSuperstore3[[#This Row],[City]])</f>
        <v>Springfield</v>
      </c>
      <c r="P5717" s="2" t="str">
        <f>TRIM(SampleSuperstore3[[#This Row],[State]])</f>
        <v>Oregon</v>
      </c>
      <c r="Q5717" s="2" t="str">
        <f t="shared" si="89"/>
        <v>Springfield Oregon</v>
      </c>
      <c r="R5717" s="6" t="s">
        <v>777</v>
      </c>
      <c r="S5717" s="2" t="s">
        <v>778</v>
      </c>
      <c r="T5717" s="2" t="s">
        <v>70</v>
      </c>
    </row>
    <row r="5718" spans="1:22" x14ac:dyDescent="0.3">
      <c r="A5718" t="s">
        <v>62</v>
      </c>
      <c r="B5718" t="s">
        <v>22</v>
      </c>
      <c r="C5718" t="s">
        <v>15</v>
      </c>
      <c r="D5718" t="s">
        <v>82</v>
      </c>
      <c r="E5718" t="s">
        <v>95</v>
      </c>
      <c r="F5718">
        <v>97477</v>
      </c>
      <c r="G5718" t="s">
        <v>25</v>
      </c>
      <c r="H5718" t="s">
        <v>35</v>
      </c>
      <c r="I5718" t="s">
        <v>59</v>
      </c>
      <c r="J5718">
        <v>91176</v>
      </c>
      <c r="K5718">
        <v>3</v>
      </c>
      <c r="L5718">
        <v>2</v>
      </c>
      <c r="M5718">
        <v>45588</v>
      </c>
      <c r="O5718" s="2" t="str">
        <f>TRIM(SampleSuperstore3[[#This Row],[City]])</f>
        <v>Springfield</v>
      </c>
      <c r="P5718" s="2" t="str">
        <f>TRIM(SampleSuperstore3[[#This Row],[State]])</f>
        <v>Oregon</v>
      </c>
      <c r="Q5718" s="2" t="str">
        <f t="shared" si="89"/>
        <v>Springfield Oregon</v>
      </c>
      <c r="R5718" s="6" t="s">
        <v>325</v>
      </c>
      <c r="S5718" s="2" t="s">
        <v>74</v>
      </c>
      <c r="T5718" s="2"/>
    </row>
    <row r="5719" spans="1:22" x14ac:dyDescent="0.3">
      <c r="A5719" t="s">
        <v>62</v>
      </c>
      <c r="B5719" t="s">
        <v>22</v>
      </c>
      <c r="C5719" t="s">
        <v>15</v>
      </c>
      <c r="D5719" t="s">
        <v>82</v>
      </c>
      <c r="E5719" t="s">
        <v>95</v>
      </c>
      <c r="F5719">
        <v>97477</v>
      </c>
      <c r="G5719" t="s">
        <v>25</v>
      </c>
      <c r="H5719" t="s">
        <v>35</v>
      </c>
      <c r="I5719" t="s">
        <v>59</v>
      </c>
      <c r="J5719">
        <v>159968</v>
      </c>
      <c r="K5719">
        <v>4</v>
      </c>
      <c r="L5719">
        <v>2</v>
      </c>
      <c r="M5719">
        <v>29994</v>
      </c>
      <c r="O5719" s="2" t="str">
        <f>TRIM(SampleSuperstore3[[#This Row],[City]])</f>
        <v>Springfield</v>
      </c>
      <c r="P5719" s="2" t="str">
        <f>TRIM(SampleSuperstore3[[#This Row],[State]])</f>
        <v>Oregon</v>
      </c>
      <c r="Q5719" s="2" t="str">
        <f t="shared" si="89"/>
        <v>Springfield Oregon</v>
      </c>
      <c r="R5719" s="6" t="s">
        <v>82</v>
      </c>
      <c r="S5719" s="2" t="s">
        <v>95</v>
      </c>
      <c r="T5719" s="2"/>
    </row>
    <row r="5720" spans="1:22" x14ac:dyDescent="0.3">
      <c r="A5720" t="s">
        <v>28</v>
      </c>
      <c r="B5720" t="s">
        <v>22</v>
      </c>
      <c r="C5720" t="s">
        <v>15</v>
      </c>
      <c r="D5720" t="s">
        <v>52</v>
      </c>
      <c r="E5720" t="s">
        <v>24</v>
      </c>
      <c r="F5720">
        <v>94109</v>
      </c>
      <c r="G5720" t="s">
        <v>25</v>
      </c>
      <c r="H5720" t="s">
        <v>26</v>
      </c>
      <c r="I5720" t="s">
        <v>41</v>
      </c>
      <c r="J5720">
        <v>1296</v>
      </c>
      <c r="K5720">
        <v>2</v>
      </c>
      <c r="L5720">
        <v>0</v>
      </c>
      <c r="M5720">
        <v>62208</v>
      </c>
      <c r="O5720" s="2" t="str">
        <f>TRIM(SampleSuperstore3[[#This Row],[City]])</f>
        <v>San Francisco</v>
      </c>
      <c r="P5720" s="2" t="str">
        <f>TRIM(SampleSuperstore3[[#This Row],[State]])</f>
        <v>California</v>
      </c>
      <c r="Q5720" s="2" t="str">
        <f t="shared" si="89"/>
        <v>San Francisco California</v>
      </c>
      <c r="R5720" s="6" t="s">
        <v>82</v>
      </c>
      <c r="S5720" s="2" t="s">
        <v>95</v>
      </c>
      <c r="T5720" s="2"/>
    </row>
    <row r="5721" spans="1:22" x14ac:dyDescent="0.3">
      <c r="A5721" t="s">
        <v>28</v>
      </c>
      <c r="B5721" t="s">
        <v>22</v>
      </c>
      <c r="C5721" t="s">
        <v>15</v>
      </c>
      <c r="D5721" t="s">
        <v>79</v>
      </c>
      <c r="E5721" t="s">
        <v>65</v>
      </c>
      <c r="F5721">
        <v>60653</v>
      </c>
      <c r="G5721" t="s">
        <v>47</v>
      </c>
      <c r="H5721" t="s">
        <v>26</v>
      </c>
      <c r="I5721" t="s">
        <v>32</v>
      </c>
      <c r="J5721">
        <v>331536</v>
      </c>
      <c r="K5721">
        <v>3</v>
      </c>
      <c r="L5721">
        <v>2</v>
      </c>
      <c r="M5721">
        <v>-82884</v>
      </c>
      <c r="O5721" s="2" t="str">
        <f>TRIM(SampleSuperstore3[[#This Row],[City]])</f>
        <v>Chicago</v>
      </c>
      <c r="P5721" s="2" t="str">
        <f>TRIM(SampleSuperstore3[[#This Row],[State]])</f>
        <v>Illinois</v>
      </c>
      <c r="Q5721" s="2" t="str">
        <f t="shared" si="89"/>
        <v>Chicago Illinois</v>
      </c>
      <c r="R5721" s="6" t="s">
        <v>82</v>
      </c>
      <c r="S5721" s="2" t="s">
        <v>95</v>
      </c>
      <c r="T5721" s="2"/>
    </row>
    <row r="5722" spans="1:22" x14ac:dyDescent="0.3">
      <c r="A5722" t="s">
        <v>62</v>
      </c>
      <c r="B5722" t="s">
        <v>22</v>
      </c>
      <c r="C5722" t="s">
        <v>15</v>
      </c>
      <c r="D5722" t="s">
        <v>75</v>
      </c>
      <c r="E5722" t="s">
        <v>76</v>
      </c>
      <c r="F5722">
        <v>10011</v>
      </c>
      <c r="G5722" t="s">
        <v>57</v>
      </c>
      <c r="H5722" t="s">
        <v>35</v>
      </c>
      <c r="I5722" t="s">
        <v>59</v>
      </c>
      <c r="J5722">
        <v>89991</v>
      </c>
      <c r="K5722">
        <v>9</v>
      </c>
      <c r="L5722">
        <v>0</v>
      </c>
      <c r="M5722">
        <v>3959604</v>
      </c>
      <c r="O5722" s="2" t="str">
        <f>TRIM(SampleSuperstore3[[#This Row],[City]])</f>
        <v>New York City</v>
      </c>
      <c r="P5722" s="2" t="str">
        <f>TRIM(SampleSuperstore3[[#This Row],[State]])</f>
        <v>New York</v>
      </c>
      <c r="Q5722" s="2" t="str">
        <f t="shared" si="89"/>
        <v>New York City New York</v>
      </c>
      <c r="R5722" s="6" t="s">
        <v>632</v>
      </c>
      <c r="S5722" s="2" t="s">
        <v>633</v>
      </c>
      <c r="T5722" s="2" t="s">
        <v>24</v>
      </c>
    </row>
    <row r="5723" spans="1:22" x14ac:dyDescent="0.3">
      <c r="A5723" t="s">
        <v>28</v>
      </c>
      <c r="B5723" t="s">
        <v>22</v>
      </c>
      <c r="C5723" t="s">
        <v>15</v>
      </c>
      <c r="D5723" t="s">
        <v>61</v>
      </c>
      <c r="E5723" t="s">
        <v>46</v>
      </c>
      <c r="F5723">
        <v>77095</v>
      </c>
      <c r="G5723" t="s">
        <v>47</v>
      </c>
      <c r="H5723" t="s">
        <v>35</v>
      </c>
      <c r="I5723" t="s">
        <v>36</v>
      </c>
      <c r="J5723">
        <v>946344</v>
      </c>
      <c r="K5723">
        <v>7</v>
      </c>
      <c r="L5723">
        <v>2</v>
      </c>
      <c r="M5723">
        <v>118293</v>
      </c>
      <c r="O5723" s="2" t="str">
        <f>TRIM(SampleSuperstore3[[#This Row],[City]])</f>
        <v>Houston</v>
      </c>
      <c r="P5723" s="2" t="str">
        <f>TRIM(SampleSuperstore3[[#This Row],[State]])</f>
        <v>Texas</v>
      </c>
      <c r="Q5723" s="2" t="str">
        <f t="shared" si="89"/>
        <v>Houston Texas</v>
      </c>
      <c r="R5723" s="6" t="s">
        <v>79</v>
      </c>
      <c r="S5723" s="2" t="s">
        <v>65</v>
      </c>
      <c r="T5723" s="2"/>
    </row>
    <row r="5724" spans="1:22" x14ac:dyDescent="0.3">
      <c r="A5724" t="s">
        <v>28</v>
      </c>
      <c r="B5724" t="s">
        <v>14</v>
      </c>
      <c r="C5724" t="s">
        <v>15</v>
      </c>
      <c r="D5724" t="s">
        <v>48</v>
      </c>
      <c r="E5724" t="s">
        <v>49</v>
      </c>
      <c r="F5724">
        <v>53711</v>
      </c>
      <c r="G5724" t="s">
        <v>47</v>
      </c>
      <c r="H5724" t="s">
        <v>35</v>
      </c>
      <c r="I5724" t="s">
        <v>59</v>
      </c>
      <c r="J5724">
        <v>17811</v>
      </c>
      <c r="K5724">
        <v>3</v>
      </c>
      <c r="L5724">
        <v>0</v>
      </c>
      <c r="M5724">
        <v>320598</v>
      </c>
      <c r="O5724" s="2" t="str">
        <f>TRIM(SampleSuperstore3[[#This Row],[City]])</f>
        <v>Madison</v>
      </c>
      <c r="P5724" s="2" t="str">
        <f>TRIM(SampleSuperstore3[[#This Row],[State]])</f>
        <v>Wisconsin</v>
      </c>
      <c r="Q5724" s="2" t="str">
        <f t="shared" si="89"/>
        <v>Madison Wisconsin</v>
      </c>
      <c r="R5724" s="6" t="s">
        <v>634</v>
      </c>
      <c r="S5724" s="2" t="s">
        <v>369</v>
      </c>
      <c r="T5724" s="2" t="s">
        <v>3</v>
      </c>
      <c r="U5724" t="s">
        <v>634</v>
      </c>
      <c r="V5724" t="s">
        <v>369</v>
      </c>
    </row>
    <row r="5725" spans="1:22" x14ac:dyDescent="0.3">
      <c r="A5725" t="s">
        <v>28</v>
      </c>
      <c r="B5725" t="s">
        <v>14</v>
      </c>
      <c r="C5725" t="s">
        <v>15</v>
      </c>
      <c r="D5725" t="s">
        <v>48</v>
      </c>
      <c r="E5725" t="s">
        <v>49</v>
      </c>
      <c r="F5725">
        <v>53711</v>
      </c>
      <c r="G5725" t="s">
        <v>47</v>
      </c>
      <c r="H5725" t="s">
        <v>26</v>
      </c>
      <c r="I5725" t="s">
        <v>38</v>
      </c>
      <c r="J5725">
        <v>108975</v>
      </c>
      <c r="K5725">
        <v>3</v>
      </c>
      <c r="L5725">
        <v>0</v>
      </c>
      <c r="M5725">
        <v>30513</v>
      </c>
      <c r="O5725" s="2" t="str">
        <f>TRIM(SampleSuperstore3[[#This Row],[City]])</f>
        <v>Madison</v>
      </c>
      <c r="P5725" s="2" t="str">
        <f>TRIM(SampleSuperstore3[[#This Row],[State]])</f>
        <v>Wisconsin</v>
      </c>
      <c r="Q5725" s="2" t="str">
        <f t="shared" si="89"/>
        <v>Madison Wisconsin</v>
      </c>
      <c r="R5725" s="6" t="s">
        <v>61</v>
      </c>
      <c r="S5725" s="2" t="s">
        <v>46</v>
      </c>
      <c r="T5725" s="2"/>
    </row>
    <row r="5726" spans="1:22" x14ac:dyDescent="0.3">
      <c r="A5726" t="s">
        <v>28</v>
      </c>
      <c r="B5726" t="s">
        <v>14</v>
      </c>
      <c r="C5726" t="s">
        <v>15</v>
      </c>
      <c r="D5726" t="s">
        <v>48</v>
      </c>
      <c r="E5726" t="s">
        <v>49</v>
      </c>
      <c r="F5726">
        <v>53711</v>
      </c>
      <c r="G5726" t="s">
        <v>47</v>
      </c>
      <c r="H5726" t="s">
        <v>26</v>
      </c>
      <c r="I5726" t="s">
        <v>27</v>
      </c>
      <c r="J5726">
        <v>6106</v>
      </c>
      <c r="K5726">
        <v>2</v>
      </c>
      <c r="L5726">
        <v>0</v>
      </c>
      <c r="M5726">
        <v>280876</v>
      </c>
      <c r="O5726" s="2" t="str">
        <f>TRIM(SampleSuperstore3[[#This Row],[City]])</f>
        <v>Madison</v>
      </c>
      <c r="P5726" s="2" t="str">
        <f>TRIM(SampleSuperstore3[[#This Row],[State]])</f>
        <v>Wisconsin</v>
      </c>
      <c r="Q5726" s="2" t="str">
        <f t="shared" si="89"/>
        <v>Madison Wisconsin</v>
      </c>
      <c r="R5726" s="6" t="s">
        <v>48</v>
      </c>
      <c r="S5726" s="2" t="s">
        <v>49</v>
      </c>
      <c r="T5726" s="2"/>
    </row>
    <row r="5727" spans="1:22" x14ac:dyDescent="0.3">
      <c r="A5727" t="s">
        <v>28</v>
      </c>
      <c r="B5727" t="s">
        <v>14</v>
      </c>
      <c r="C5727" t="s">
        <v>15</v>
      </c>
      <c r="D5727" t="s">
        <v>48</v>
      </c>
      <c r="E5727" t="s">
        <v>49</v>
      </c>
      <c r="F5727">
        <v>53711</v>
      </c>
      <c r="G5727" t="s">
        <v>47</v>
      </c>
      <c r="H5727" t="s">
        <v>19</v>
      </c>
      <c r="I5727" t="s">
        <v>20</v>
      </c>
      <c r="J5727">
        <v>45992</v>
      </c>
      <c r="K5727">
        <v>4</v>
      </c>
      <c r="L5727">
        <v>0</v>
      </c>
      <c r="M5727">
        <v>413928</v>
      </c>
      <c r="O5727" s="2" t="str">
        <f>TRIM(SampleSuperstore3[[#This Row],[City]])</f>
        <v>Madison</v>
      </c>
      <c r="P5727" s="2" t="str">
        <f>TRIM(SampleSuperstore3[[#This Row],[State]])</f>
        <v>Wisconsin</v>
      </c>
      <c r="Q5727" s="2" t="str">
        <f t="shared" si="89"/>
        <v>Madison Wisconsin</v>
      </c>
      <c r="R5727" s="6" t="s">
        <v>48</v>
      </c>
      <c r="S5727" s="2" t="s">
        <v>49</v>
      </c>
      <c r="T5727" s="2"/>
    </row>
    <row r="5728" spans="1:22" x14ac:dyDescent="0.3">
      <c r="A5728" t="s">
        <v>28</v>
      </c>
      <c r="B5728" t="s">
        <v>14</v>
      </c>
      <c r="C5728" t="s">
        <v>15</v>
      </c>
      <c r="D5728" t="s">
        <v>48</v>
      </c>
      <c r="E5728" t="s">
        <v>49</v>
      </c>
      <c r="F5728">
        <v>53711</v>
      </c>
      <c r="G5728" t="s">
        <v>47</v>
      </c>
      <c r="H5728" t="s">
        <v>26</v>
      </c>
      <c r="I5728" t="s">
        <v>41</v>
      </c>
      <c r="J5728">
        <v>2752</v>
      </c>
      <c r="K5728">
        <v>4</v>
      </c>
      <c r="L5728">
        <v>0</v>
      </c>
      <c r="M5728">
        <v>126592</v>
      </c>
      <c r="O5728" s="2" t="str">
        <f>TRIM(SampleSuperstore3[[#This Row],[City]])</f>
        <v>Madison</v>
      </c>
      <c r="P5728" s="2" t="str">
        <f>TRIM(SampleSuperstore3[[#This Row],[State]])</f>
        <v>Wisconsin</v>
      </c>
      <c r="Q5728" s="2" t="str">
        <f t="shared" si="89"/>
        <v>Madison Wisconsin</v>
      </c>
      <c r="R5728" s="6" t="s">
        <v>48</v>
      </c>
      <c r="S5728" s="2" t="s">
        <v>49</v>
      </c>
      <c r="T5728" s="2"/>
    </row>
    <row r="5729" spans="1:22" x14ac:dyDescent="0.3">
      <c r="A5729" t="s">
        <v>62</v>
      </c>
      <c r="B5729" t="s">
        <v>22</v>
      </c>
      <c r="C5729" t="s">
        <v>15</v>
      </c>
      <c r="D5729" t="s">
        <v>542</v>
      </c>
      <c r="E5729" t="s">
        <v>127</v>
      </c>
      <c r="F5729">
        <v>6460</v>
      </c>
      <c r="G5729" t="s">
        <v>57</v>
      </c>
      <c r="H5729" t="s">
        <v>19</v>
      </c>
      <c r="I5729" t="s">
        <v>20</v>
      </c>
      <c r="J5729">
        <v>63882</v>
      </c>
      <c r="K5729">
        <v>9</v>
      </c>
      <c r="L5729">
        <v>0</v>
      </c>
      <c r="M5729">
        <v>1852578</v>
      </c>
      <c r="O5729" s="2" t="str">
        <f>TRIM(SampleSuperstore3[[#This Row],[City]])</f>
        <v>Milford</v>
      </c>
      <c r="P5729" s="2" t="str">
        <f>TRIM(SampleSuperstore3[[#This Row],[State]])</f>
        <v>Connecticut</v>
      </c>
      <c r="Q5729" s="2" t="str">
        <f t="shared" si="89"/>
        <v>Milford Connecticut</v>
      </c>
      <c r="R5729" s="6" t="s">
        <v>48</v>
      </c>
      <c r="S5729" s="2" t="s">
        <v>49</v>
      </c>
      <c r="T5729" s="2"/>
    </row>
    <row r="5730" spans="1:22" x14ac:dyDescent="0.3">
      <c r="A5730" t="s">
        <v>62</v>
      </c>
      <c r="B5730" t="s">
        <v>22</v>
      </c>
      <c r="C5730" t="s">
        <v>15</v>
      </c>
      <c r="D5730" t="s">
        <v>542</v>
      </c>
      <c r="E5730" t="s">
        <v>127</v>
      </c>
      <c r="F5730">
        <v>6460</v>
      </c>
      <c r="G5730" t="s">
        <v>57</v>
      </c>
      <c r="H5730" t="s">
        <v>26</v>
      </c>
      <c r="I5730" t="s">
        <v>110</v>
      </c>
      <c r="J5730">
        <v>3069</v>
      </c>
      <c r="K5730">
        <v>3</v>
      </c>
      <c r="L5730">
        <v>0</v>
      </c>
      <c r="M5730">
        <v>79794</v>
      </c>
      <c r="O5730" s="2" t="str">
        <f>TRIM(SampleSuperstore3[[#This Row],[City]])</f>
        <v>Milford</v>
      </c>
      <c r="P5730" s="2" t="str">
        <f>TRIM(SampleSuperstore3[[#This Row],[State]])</f>
        <v>Connecticut</v>
      </c>
      <c r="Q5730" s="2" t="str">
        <f t="shared" si="89"/>
        <v>Milford Connecticut</v>
      </c>
      <c r="R5730" s="6" t="s">
        <v>48</v>
      </c>
      <c r="S5730" s="2" t="s">
        <v>49</v>
      </c>
      <c r="T5730" s="2"/>
    </row>
    <row r="5731" spans="1:22" x14ac:dyDescent="0.3">
      <c r="A5731" t="s">
        <v>62</v>
      </c>
      <c r="B5731" t="s">
        <v>22</v>
      </c>
      <c r="C5731" t="s">
        <v>15</v>
      </c>
      <c r="D5731" t="s">
        <v>542</v>
      </c>
      <c r="E5731" t="s">
        <v>127</v>
      </c>
      <c r="F5731">
        <v>6460</v>
      </c>
      <c r="G5731" t="s">
        <v>57</v>
      </c>
      <c r="H5731" t="s">
        <v>19</v>
      </c>
      <c r="I5731" t="s">
        <v>33</v>
      </c>
      <c r="J5731">
        <v>2516</v>
      </c>
      <c r="K5731">
        <v>2</v>
      </c>
      <c r="L5731">
        <v>0</v>
      </c>
      <c r="M5731">
        <v>85544</v>
      </c>
      <c r="O5731" s="2" t="str">
        <f>TRIM(SampleSuperstore3[[#This Row],[City]])</f>
        <v>Milford</v>
      </c>
      <c r="P5731" s="2" t="str">
        <f>TRIM(SampleSuperstore3[[#This Row],[State]])</f>
        <v>Connecticut</v>
      </c>
      <c r="Q5731" s="2" t="str">
        <f t="shared" si="89"/>
        <v>Milford Connecticut</v>
      </c>
      <c r="R5731" s="6" t="s">
        <v>542</v>
      </c>
      <c r="S5731" s="2" t="s">
        <v>127</v>
      </c>
      <c r="T5731" s="2"/>
    </row>
    <row r="5732" spans="1:22" x14ac:dyDescent="0.3">
      <c r="A5732" t="s">
        <v>28</v>
      </c>
      <c r="B5732" t="s">
        <v>14</v>
      </c>
      <c r="C5732" t="s">
        <v>15</v>
      </c>
      <c r="D5732" t="s">
        <v>75</v>
      </c>
      <c r="E5732" t="s">
        <v>76</v>
      </c>
      <c r="F5732">
        <v>10024</v>
      </c>
      <c r="G5732" t="s">
        <v>57</v>
      </c>
      <c r="H5732" t="s">
        <v>26</v>
      </c>
      <c r="I5732" t="s">
        <v>37</v>
      </c>
      <c r="J5732">
        <v>1392</v>
      </c>
      <c r="K5732">
        <v>3</v>
      </c>
      <c r="L5732">
        <v>2</v>
      </c>
      <c r="M5732">
        <v>4872</v>
      </c>
      <c r="O5732" s="2" t="str">
        <f>TRIM(SampleSuperstore3[[#This Row],[City]])</f>
        <v>New York City</v>
      </c>
      <c r="P5732" s="2" t="str">
        <f>TRIM(SampleSuperstore3[[#This Row],[State]])</f>
        <v>New York</v>
      </c>
      <c r="Q5732" s="2" t="str">
        <f t="shared" si="89"/>
        <v>New York City New York</v>
      </c>
      <c r="R5732" s="6" t="s">
        <v>542</v>
      </c>
      <c r="S5732" s="2" t="s">
        <v>127</v>
      </c>
      <c r="T5732" s="2"/>
    </row>
    <row r="5733" spans="1:22" x14ac:dyDescent="0.3">
      <c r="A5733" t="s">
        <v>28</v>
      </c>
      <c r="B5733" t="s">
        <v>14</v>
      </c>
      <c r="C5733" t="s">
        <v>15</v>
      </c>
      <c r="D5733" t="s">
        <v>23</v>
      </c>
      <c r="E5733" t="s">
        <v>24</v>
      </c>
      <c r="F5733">
        <v>90049</v>
      </c>
      <c r="G5733" t="s">
        <v>25</v>
      </c>
      <c r="H5733" t="s">
        <v>26</v>
      </c>
      <c r="I5733" t="s">
        <v>41</v>
      </c>
      <c r="J5733">
        <v>1936</v>
      </c>
      <c r="K5733">
        <v>2</v>
      </c>
      <c r="L5733">
        <v>0</v>
      </c>
      <c r="M5733">
        <v>92928</v>
      </c>
      <c r="O5733" s="2" t="str">
        <f>TRIM(SampleSuperstore3[[#This Row],[City]])</f>
        <v>Los Angeles</v>
      </c>
      <c r="P5733" s="2" t="str">
        <f>TRIM(SampleSuperstore3[[#This Row],[State]])</f>
        <v>California</v>
      </c>
      <c r="Q5733" s="2" t="str">
        <f t="shared" si="89"/>
        <v>Los Angeles California</v>
      </c>
      <c r="R5733" s="6" t="s">
        <v>542</v>
      </c>
      <c r="S5733" s="2" t="s">
        <v>127</v>
      </c>
      <c r="T5733" s="2"/>
    </row>
    <row r="5734" spans="1:22" x14ac:dyDescent="0.3">
      <c r="A5734" t="s">
        <v>28</v>
      </c>
      <c r="B5734" t="s">
        <v>14</v>
      </c>
      <c r="C5734" t="s">
        <v>15</v>
      </c>
      <c r="D5734" t="s">
        <v>23</v>
      </c>
      <c r="E5734" t="s">
        <v>24</v>
      </c>
      <c r="F5734">
        <v>90049</v>
      </c>
      <c r="G5734" t="s">
        <v>25</v>
      </c>
      <c r="H5734" t="s">
        <v>19</v>
      </c>
      <c r="I5734" t="s">
        <v>33</v>
      </c>
      <c r="J5734">
        <v>193</v>
      </c>
      <c r="K5734">
        <v>2</v>
      </c>
      <c r="L5734">
        <v>0</v>
      </c>
      <c r="M5734">
        <v>579</v>
      </c>
      <c r="O5734" s="2" t="str">
        <f>TRIM(SampleSuperstore3[[#This Row],[City]])</f>
        <v>Los Angeles</v>
      </c>
      <c r="P5734" s="2" t="str">
        <f>TRIM(SampleSuperstore3[[#This Row],[State]])</f>
        <v>California</v>
      </c>
      <c r="Q5734" s="2" t="str">
        <f t="shared" si="89"/>
        <v>Los Angeles California</v>
      </c>
      <c r="R5734" s="6" t="s">
        <v>634</v>
      </c>
      <c r="S5734" s="2" t="s">
        <v>369</v>
      </c>
      <c r="T5734" s="2" t="s">
        <v>3</v>
      </c>
      <c r="U5734" t="s">
        <v>634</v>
      </c>
      <c r="V5734" t="s">
        <v>369</v>
      </c>
    </row>
    <row r="5735" spans="1:22" x14ac:dyDescent="0.3">
      <c r="A5735" t="s">
        <v>28</v>
      </c>
      <c r="B5735" t="s">
        <v>14</v>
      </c>
      <c r="C5735" t="s">
        <v>15</v>
      </c>
      <c r="D5735" t="s">
        <v>52</v>
      </c>
      <c r="E5735" t="s">
        <v>24</v>
      </c>
      <c r="F5735">
        <v>94109</v>
      </c>
      <c r="G5735" t="s">
        <v>25</v>
      </c>
      <c r="H5735" t="s">
        <v>26</v>
      </c>
      <c r="I5735" t="s">
        <v>37</v>
      </c>
      <c r="J5735">
        <v>38376</v>
      </c>
      <c r="K5735">
        <v>3</v>
      </c>
      <c r="L5735">
        <v>2</v>
      </c>
      <c r="M5735">
        <v>134316</v>
      </c>
      <c r="O5735" s="2" t="str">
        <f>TRIM(SampleSuperstore3[[#This Row],[City]])</f>
        <v>San Francisco</v>
      </c>
      <c r="P5735" s="2" t="str">
        <f>TRIM(SampleSuperstore3[[#This Row],[State]])</f>
        <v>California</v>
      </c>
      <c r="Q5735" s="2" t="str">
        <f t="shared" si="89"/>
        <v>San Francisco California</v>
      </c>
      <c r="R5735" s="6" t="s">
        <v>626</v>
      </c>
      <c r="S5735" s="2" t="s">
        <v>627</v>
      </c>
      <c r="T5735" s="2" t="s">
        <v>24</v>
      </c>
    </row>
    <row r="5736" spans="1:22" x14ac:dyDescent="0.3">
      <c r="A5736" t="s">
        <v>62</v>
      </c>
      <c r="B5736" t="s">
        <v>22</v>
      </c>
      <c r="C5736" t="s">
        <v>15</v>
      </c>
      <c r="D5736" t="s">
        <v>126</v>
      </c>
      <c r="E5736" t="s">
        <v>24</v>
      </c>
      <c r="F5736">
        <v>94533</v>
      </c>
      <c r="G5736" t="s">
        <v>25</v>
      </c>
      <c r="H5736" t="s">
        <v>26</v>
      </c>
      <c r="I5736" t="s">
        <v>41</v>
      </c>
      <c r="J5736">
        <v>1296</v>
      </c>
      <c r="K5736">
        <v>2</v>
      </c>
      <c r="L5736">
        <v>0</v>
      </c>
      <c r="M5736">
        <v>63504</v>
      </c>
      <c r="O5736" s="2" t="str">
        <f>TRIM(SampleSuperstore3[[#This Row],[City]])</f>
        <v>Fairfield</v>
      </c>
      <c r="P5736" s="2" t="str">
        <f>TRIM(SampleSuperstore3[[#This Row],[State]])</f>
        <v>California</v>
      </c>
      <c r="Q5736" s="2" t="str">
        <f t="shared" si="89"/>
        <v>Fairfield California</v>
      </c>
      <c r="R5736" s="6" t="s">
        <v>626</v>
      </c>
      <c r="S5736" s="2" t="s">
        <v>627</v>
      </c>
      <c r="T5736" s="2" t="s">
        <v>24</v>
      </c>
    </row>
    <row r="5737" spans="1:22" x14ac:dyDescent="0.3">
      <c r="A5737" t="s">
        <v>62</v>
      </c>
      <c r="B5737" t="s">
        <v>22</v>
      </c>
      <c r="C5737" t="s">
        <v>15</v>
      </c>
      <c r="D5737" t="s">
        <v>126</v>
      </c>
      <c r="E5737" t="s">
        <v>24</v>
      </c>
      <c r="F5737">
        <v>94533</v>
      </c>
      <c r="G5737" t="s">
        <v>25</v>
      </c>
      <c r="H5737" t="s">
        <v>19</v>
      </c>
      <c r="I5737" t="s">
        <v>33</v>
      </c>
      <c r="J5737">
        <v>2648</v>
      </c>
      <c r="K5737">
        <v>1</v>
      </c>
      <c r="L5737">
        <v>0</v>
      </c>
      <c r="M5737">
        <v>100624</v>
      </c>
      <c r="O5737" s="2" t="str">
        <f>TRIM(SampleSuperstore3[[#This Row],[City]])</f>
        <v>Fairfield</v>
      </c>
      <c r="P5737" s="2" t="str">
        <f>TRIM(SampleSuperstore3[[#This Row],[State]])</f>
        <v>California</v>
      </c>
      <c r="Q5737" s="2" t="str">
        <f t="shared" si="89"/>
        <v>Fairfield California</v>
      </c>
      <c r="R5737" s="6" t="s">
        <v>632</v>
      </c>
      <c r="S5737" s="2" t="s">
        <v>633</v>
      </c>
      <c r="T5737" s="2" t="s">
        <v>24</v>
      </c>
    </row>
    <row r="5738" spans="1:22" x14ac:dyDescent="0.3">
      <c r="A5738" t="s">
        <v>62</v>
      </c>
      <c r="B5738" t="s">
        <v>22</v>
      </c>
      <c r="C5738" t="s">
        <v>15</v>
      </c>
      <c r="D5738" t="s">
        <v>126</v>
      </c>
      <c r="E5738" t="s">
        <v>24</v>
      </c>
      <c r="F5738">
        <v>94533</v>
      </c>
      <c r="G5738" t="s">
        <v>25</v>
      </c>
      <c r="H5738" t="s">
        <v>35</v>
      </c>
      <c r="I5738" t="s">
        <v>123</v>
      </c>
      <c r="J5738">
        <v>53272</v>
      </c>
      <c r="K5738">
        <v>2</v>
      </c>
      <c r="L5738">
        <v>2</v>
      </c>
      <c r="M5738">
        <v>53272</v>
      </c>
      <c r="O5738" s="2" t="str">
        <f>TRIM(SampleSuperstore3[[#This Row],[City]])</f>
        <v>Fairfield</v>
      </c>
      <c r="P5738" s="2" t="str">
        <f>TRIM(SampleSuperstore3[[#This Row],[State]])</f>
        <v>California</v>
      </c>
      <c r="Q5738" s="2" t="str">
        <f t="shared" si="89"/>
        <v>Fairfield California</v>
      </c>
      <c r="R5738" s="6" t="s">
        <v>126</v>
      </c>
      <c r="S5738" s="2" t="s">
        <v>24</v>
      </c>
      <c r="T5738" s="2"/>
    </row>
    <row r="5739" spans="1:22" x14ac:dyDescent="0.3">
      <c r="A5739" t="s">
        <v>62</v>
      </c>
      <c r="B5739" t="s">
        <v>22</v>
      </c>
      <c r="C5739" t="s">
        <v>15</v>
      </c>
      <c r="D5739" t="s">
        <v>126</v>
      </c>
      <c r="E5739" t="s">
        <v>24</v>
      </c>
      <c r="F5739">
        <v>94533</v>
      </c>
      <c r="G5739" t="s">
        <v>25</v>
      </c>
      <c r="H5739" t="s">
        <v>26</v>
      </c>
      <c r="I5739" t="s">
        <v>41</v>
      </c>
      <c r="J5739">
        <v>2672</v>
      </c>
      <c r="K5739">
        <v>4</v>
      </c>
      <c r="L5739">
        <v>0</v>
      </c>
      <c r="M5739">
        <v>128256</v>
      </c>
      <c r="O5739" s="2" t="str">
        <f>TRIM(SampleSuperstore3[[#This Row],[City]])</f>
        <v>Fairfield</v>
      </c>
      <c r="P5739" s="2" t="str">
        <f>TRIM(SampleSuperstore3[[#This Row],[State]])</f>
        <v>California</v>
      </c>
      <c r="Q5739" s="2" t="str">
        <f t="shared" si="89"/>
        <v>Fairfield California</v>
      </c>
      <c r="R5739" s="6" t="s">
        <v>126</v>
      </c>
      <c r="S5739" s="2" t="s">
        <v>24</v>
      </c>
      <c r="T5739" s="2"/>
    </row>
    <row r="5740" spans="1:22" x14ac:dyDescent="0.3">
      <c r="A5740" t="s">
        <v>62</v>
      </c>
      <c r="B5740" t="s">
        <v>22</v>
      </c>
      <c r="C5740" t="s">
        <v>15</v>
      </c>
      <c r="D5740" t="s">
        <v>126</v>
      </c>
      <c r="E5740" t="s">
        <v>24</v>
      </c>
      <c r="F5740">
        <v>94533</v>
      </c>
      <c r="G5740" t="s">
        <v>25</v>
      </c>
      <c r="H5740" t="s">
        <v>26</v>
      </c>
      <c r="I5740" t="s">
        <v>41</v>
      </c>
      <c r="J5740">
        <v>2004</v>
      </c>
      <c r="K5740">
        <v>3</v>
      </c>
      <c r="L5740">
        <v>0</v>
      </c>
      <c r="M5740">
        <v>96192</v>
      </c>
      <c r="O5740" s="2" t="str">
        <f>TRIM(SampleSuperstore3[[#This Row],[City]])</f>
        <v>Fairfield</v>
      </c>
      <c r="P5740" s="2" t="str">
        <f>TRIM(SampleSuperstore3[[#This Row],[State]])</f>
        <v>California</v>
      </c>
      <c r="Q5740" s="2" t="str">
        <f t="shared" si="89"/>
        <v>Fairfield California</v>
      </c>
      <c r="R5740" s="6" t="s">
        <v>126</v>
      </c>
      <c r="S5740" s="2" t="s">
        <v>24</v>
      </c>
      <c r="T5740" s="2"/>
    </row>
    <row r="5741" spans="1:22" x14ac:dyDescent="0.3">
      <c r="A5741" t="s">
        <v>62</v>
      </c>
      <c r="B5741" t="s">
        <v>22</v>
      </c>
      <c r="C5741" t="s">
        <v>15</v>
      </c>
      <c r="D5741" t="s">
        <v>126</v>
      </c>
      <c r="E5741" t="s">
        <v>24</v>
      </c>
      <c r="F5741">
        <v>94533</v>
      </c>
      <c r="G5741" t="s">
        <v>25</v>
      </c>
      <c r="H5741" t="s">
        <v>26</v>
      </c>
      <c r="I5741" t="s">
        <v>32</v>
      </c>
      <c r="J5741">
        <v>79548</v>
      </c>
      <c r="K5741">
        <v>7</v>
      </c>
      <c r="L5741">
        <v>0</v>
      </c>
      <c r="M5741">
        <v>79548</v>
      </c>
      <c r="O5741" s="2" t="str">
        <f>TRIM(SampleSuperstore3[[#This Row],[City]])</f>
        <v>Fairfield</v>
      </c>
      <c r="P5741" s="2" t="str">
        <f>TRIM(SampleSuperstore3[[#This Row],[State]])</f>
        <v>California</v>
      </c>
      <c r="Q5741" s="2" t="str">
        <f t="shared" si="89"/>
        <v>Fairfield California</v>
      </c>
      <c r="R5741" s="6" t="s">
        <v>126</v>
      </c>
      <c r="S5741" s="2" t="s">
        <v>24</v>
      </c>
      <c r="T5741" s="2"/>
    </row>
    <row r="5742" spans="1:22" x14ac:dyDescent="0.3">
      <c r="A5742" t="s">
        <v>62</v>
      </c>
      <c r="B5742" t="s">
        <v>22</v>
      </c>
      <c r="C5742" t="s">
        <v>15</v>
      </c>
      <c r="D5742" t="s">
        <v>126</v>
      </c>
      <c r="E5742" t="s">
        <v>24</v>
      </c>
      <c r="F5742">
        <v>94533</v>
      </c>
      <c r="G5742" t="s">
        <v>25</v>
      </c>
      <c r="H5742" t="s">
        <v>19</v>
      </c>
      <c r="I5742" t="s">
        <v>33</v>
      </c>
      <c r="J5742">
        <v>2156</v>
      </c>
      <c r="K5742">
        <v>7</v>
      </c>
      <c r="L5742">
        <v>0</v>
      </c>
      <c r="M5742">
        <v>68992</v>
      </c>
      <c r="O5742" s="2" t="str">
        <f>TRIM(SampleSuperstore3[[#This Row],[City]])</f>
        <v>Fairfield</v>
      </c>
      <c r="P5742" s="2" t="str">
        <f>TRIM(SampleSuperstore3[[#This Row],[State]])</f>
        <v>California</v>
      </c>
      <c r="Q5742" s="2" t="str">
        <f t="shared" si="89"/>
        <v>Fairfield California</v>
      </c>
      <c r="R5742" s="6" t="s">
        <v>126</v>
      </c>
      <c r="S5742" s="2" t="s">
        <v>24</v>
      </c>
      <c r="T5742" s="2"/>
    </row>
    <row r="5743" spans="1:22" x14ac:dyDescent="0.3">
      <c r="A5743" t="s">
        <v>28</v>
      </c>
      <c r="B5743" t="s">
        <v>14</v>
      </c>
      <c r="C5743" t="s">
        <v>15</v>
      </c>
      <c r="D5743" t="s">
        <v>287</v>
      </c>
      <c r="E5743" t="s">
        <v>40</v>
      </c>
      <c r="F5743">
        <v>27834</v>
      </c>
      <c r="G5743" t="s">
        <v>18</v>
      </c>
      <c r="H5743" t="s">
        <v>35</v>
      </c>
      <c r="I5743" t="s">
        <v>36</v>
      </c>
      <c r="J5743">
        <v>249584</v>
      </c>
      <c r="K5743">
        <v>2</v>
      </c>
      <c r="L5743">
        <v>2</v>
      </c>
      <c r="M5743">
        <v>31198</v>
      </c>
      <c r="O5743" s="2" t="str">
        <f>TRIM(SampleSuperstore3[[#This Row],[City]])</f>
        <v>Greenville</v>
      </c>
      <c r="P5743" s="2" t="str">
        <f>TRIM(SampleSuperstore3[[#This Row],[State]])</f>
        <v>North Carolina</v>
      </c>
      <c r="Q5743" s="2" t="str">
        <f t="shared" si="89"/>
        <v>Greenville North Carolina</v>
      </c>
      <c r="R5743" s="6" t="s">
        <v>126</v>
      </c>
      <c r="S5743" s="2" t="s">
        <v>24</v>
      </c>
      <c r="T5743" s="2"/>
    </row>
    <row r="5744" spans="1:22" x14ac:dyDescent="0.3">
      <c r="A5744" t="s">
        <v>28</v>
      </c>
      <c r="B5744" t="s">
        <v>14</v>
      </c>
      <c r="C5744" t="s">
        <v>15</v>
      </c>
      <c r="D5744" t="s">
        <v>287</v>
      </c>
      <c r="E5744" t="s">
        <v>40</v>
      </c>
      <c r="F5744">
        <v>27834</v>
      </c>
      <c r="G5744" t="s">
        <v>18</v>
      </c>
      <c r="H5744" t="s">
        <v>35</v>
      </c>
      <c r="I5744" t="s">
        <v>59</v>
      </c>
      <c r="J5744">
        <v>68112</v>
      </c>
      <c r="K5744">
        <v>3</v>
      </c>
      <c r="L5744">
        <v>2</v>
      </c>
      <c r="M5744">
        <v>178794</v>
      </c>
      <c r="O5744" s="2" t="str">
        <f>TRIM(SampleSuperstore3[[#This Row],[City]])</f>
        <v>Greenville</v>
      </c>
      <c r="P5744" s="2" t="str">
        <f>TRIM(SampleSuperstore3[[#This Row],[State]])</f>
        <v>North Carolina</v>
      </c>
      <c r="Q5744" s="2" t="str">
        <f t="shared" si="89"/>
        <v>Greenville North Carolina</v>
      </c>
      <c r="R5744" s="6" t="s">
        <v>126</v>
      </c>
      <c r="S5744" s="2" t="s">
        <v>24</v>
      </c>
      <c r="T5744" s="2"/>
    </row>
    <row r="5745" spans="1:21" x14ac:dyDescent="0.3">
      <c r="A5745" t="s">
        <v>28</v>
      </c>
      <c r="B5745" t="s">
        <v>14</v>
      </c>
      <c r="C5745" t="s">
        <v>15</v>
      </c>
      <c r="D5745" t="s">
        <v>287</v>
      </c>
      <c r="E5745" t="s">
        <v>40</v>
      </c>
      <c r="F5745">
        <v>27834</v>
      </c>
      <c r="G5745" t="s">
        <v>18</v>
      </c>
      <c r="H5745" t="s">
        <v>35</v>
      </c>
      <c r="I5745" t="s">
        <v>59</v>
      </c>
      <c r="J5745">
        <v>1656</v>
      </c>
      <c r="K5745">
        <v>3</v>
      </c>
      <c r="L5745">
        <v>2</v>
      </c>
      <c r="M5745">
        <v>-2484</v>
      </c>
      <c r="O5745" s="2" t="str">
        <f>TRIM(SampleSuperstore3[[#This Row],[City]])</f>
        <v>Greenville</v>
      </c>
      <c r="P5745" s="2" t="str">
        <f>TRIM(SampleSuperstore3[[#This Row],[State]])</f>
        <v>North Carolina</v>
      </c>
      <c r="Q5745" s="2" t="str">
        <f t="shared" si="89"/>
        <v>Greenville North Carolina</v>
      </c>
      <c r="R5745" s="6" t="s">
        <v>287</v>
      </c>
      <c r="S5745" s="2" t="s">
        <v>704</v>
      </c>
      <c r="T5745" s="2" t="s">
        <v>806</v>
      </c>
    </row>
    <row r="5746" spans="1:21" x14ac:dyDescent="0.3">
      <c r="A5746" t="s">
        <v>28</v>
      </c>
      <c r="B5746" t="s">
        <v>14</v>
      </c>
      <c r="C5746" t="s">
        <v>15</v>
      </c>
      <c r="D5746" t="s">
        <v>159</v>
      </c>
      <c r="E5746" t="s">
        <v>76</v>
      </c>
      <c r="F5746">
        <v>11561</v>
      </c>
      <c r="G5746" t="s">
        <v>57</v>
      </c>
      <c r="H5746" t="s">
        <v>35</v>
      </c>
      <c r="I5746" t="s">
        <v>36</v>
      </c>
      <c r="J5746">
        <v>7495</v>
      </c>
      <c r="K5746">
        <v>5</v>
      </c>
      <c r="L5746">
        <v>0</v>
      </c>
      <c r="M5746">
        <v>367255</v>
      </c>
      <c r="O5746" s="2" t="str">
        <f>TRIM(SampleSuperstore3[[#This Row],[City]])</f>
        <v>Long Beach</v>
      </c>
      <c r="P5746" s="2" t="str">
        <f>TRIM(SampleSuperstore3[[#This Row],[State]])</f>
        <v>New York</v>
      </c>
      <c r="Q5746" s="2" t="str">
        <f t="shared" si="89"/>
        <v>Long Beach New York</v>
      </c>
      <c r="R5746" s="6" t="s">
        <v>287</v>
      </c>
      <c r="S5746" s="2" t="s">
        <v>704</v>
      </c>
      <c r="T5746" s="2" t="s">
        <v>806</v>
      </c>
    </row>
    <row r="5747" spans="1:21" x14ac:dyDescent="0.3">
      <c r="A5747" t="s">
        <v>28</v>
      </c>
      <c r="B5747" t="s">
        <v>14</v>
      </c>
      <c r="C5747" t="s">
        <v>15</v>
      </c>
      <c r="D5747" t="s">
        <v>543</v>
      </c>
      <c r="E5747" t="s">
        <v>65</v>
      </c>
      <c r="F5747">
        <v>60089</v>
      </c>
      <c r="G5747" t="s">
        <v>47</v>
      </c>
      <c r="H5747" t="s">
        <v>19</v>
      </c>
      <c r="I5747" t="s">
        <v>31</v>
      </c>
      <c r="J5747">
        <v>355455</v>
      </c>
      <c r="K5747">
        <v>3</v>
      </c>
      <c r="L5747">
        <v>5</v>
      </c>
      <c r="M5747">
        <v>-1848366</v>
      </c>
      <c r="O5747" s="2" t="str">
        <f>TRIM(SampleSuperstore3[[#This Row],[City]])</f>
        <v>Buffalo Grove</v>
      </c>
      <c r="P5747" s="2" t="str">
        <f>TRIM(SampleSuperstore3[[#This Row],[State]])</f>
        <v>Illinois</v>
      </c>
      <c r="Q5747" s="2" t="str">
        <f t="shared" si="89"/>
        <v>Buffalo Grove Illinois</v>
      </c>
      <c r="R5747" s="6" t="s">
        <v>287</v>
      </c>
      <c r="S5747" s="2" t="s">
        <v>704</v>
      </c>
      <c r="T5747" s="2" t="s">
        <v>806</v>
      </c>
    </row>
    <row r="5748" spans="1:21" x14ac:dyDescent="0.3">
      <c r="A5748" t="s">
        <v>28</v>
      </c>
      <c r="B5748" t="s">
        <v>14</v>
      </c>
      <c r="C5748" t="s">
        <v>15</v>
      </c>
      <c r="D5748" t="s">
        <v>144</v>
      </c>
      <c r="E5748" t="s">
        <v>24</v>
      </c>
      <c r="F5748">
        <v>92037</v>
      </c>
      <c r="G5748" t="s">
        <v>25</v>
      </c>
      <c r="H5748" t="s">
        <v>26</v>
      </c>
      <c r="I5748" t="s">
        <v>27</v>
      </c>
      <c r="J5748">
        <v>444</v>
      </c>
      <c r="K5748">
        <v>3</v>
      </c>
      <c r="L5748">
        <v>0</v>
      </c>
      <c r="M5748">
        <v>222</v>
      </c>
      <c r="O5748" s="2" t="str">
        <f>TRIM(SampleSuperstore3[[#This Row],[City]])</f>
        <v>San Diego</v>
      </c>
      <c r="P5748" s="2" t="str">
        <f>TRIM(SampleSuperstore3[[#This Row],[State]])</f>
        <v>California</v>
      </c>
      <c r="Q5748" s="2" t="str">
        <f t="shared" si="89"/>
        <v>San Diego California</v>
      </c>
      <c r="R5748" s="6" t="s">
        <v>651</v>
      </c>
      <c r="S5748" s="2" t="s">
        <v>652</v>
      </c>
      <c r="T5748" s="2" t="s">
        <v>634</v>
      </c>
      <c r="U5748" t="s">
        <v>369</v>
      </c>
    </row>
    <row r="5749" spans="1:21" x14ac:dyDescent="0.3">
      <c r="A5749" t="s">
        <v>28</v>
      </c>
      <c r="B5749" t="s">
        <v>14</v>
      </c>
      <c r="C5749" t="s">
        <v>15</v>
      </c>
      <c r="D5749" t="s">
        <v>144</v>
      </c>
      <c r="E5749" t="s">
        <v>24</v>
      </c>
      <c r="F5749">
        <v>92037</v>
      </c>
      <c r="G5749" t="s">
        <v>25</v>
      </c>
      <c r="H5749" t="s">
        <v>26</v>
      </c>
      <c r="I5749" t="s">
        <v>27</v>
      </c>
      <c r="J5749">
        <v>2065</v>
      </c>
      <c r="K5749">
        <v>5</v>
      </c>
      <c r="L5749">
        <v>0</v>
      </c>
      <c r="M5749">
        <v>9499</v>
      </c>
      <c r="O5749" s="2" t="str">
        <f>TRIM(SampleSuperstore3[[#This Row],[City]])</f>
        <v>San Diego</v>
      </c>
      <c r="P5749" s="2" t="str">
        <f>TRIM(SampleSuperstore3[[#This Row],[State]])</f>
        <v>California</v>
      </c>
      <c r="Q5749" s="2" t="str">
        <f t="shared" si="89"/>
        <v>San Diego California</v>
      </c>
      <c r="R5749" s="6" t="s">
        <v>283</v>
      </c>
      <c r="S5749" s="2" t="s">
        <v>667</v>
      </c>
      <c r="T5749" s="2" t="s">
        <v>65</v>
      </c>
    </row>
    <row r="5750" spans="1:21" x14ac:dyDescent="0.3">
      <c r="A5750" t="s">
        <v>28</v>
      </c>
      <c r="B5750" t="s">
        <v>14</v>
      </c>
      <c r="C5750" t="s">
        <v>15</v>
      </c>
      <c r="D5750" t="s">
        <v>182</v>
      </c>
      <c r="E5750" t="s">
        <v>17</v>
      </c>
      <c r="F5750">
        <v>40475</v>
      </c>
      <c r="G5750" t="s">
        <v>18</v>
      </c>
      <c r="H5750" t="s">
        <v>19</v>
      </c>
      <c r="I5750" t="s">
        <v>21</v>
      </c>
      <c r="J5750">
        <v>8664</v>
      </c>
      <c r="K5750">
        <v>4</v>
      </c>
      <c r="L5750">
        <v>0</v>
      </c>
      <c r="M5750">
        <v>225264</v>
      </c>
      <c r="O5750" s="2" t="str">
        <f>TRIM(SampleSuperstore3[[#This Row],[City]])</f>
        <v>Richmond</v>
      </c>
      <c r="P5750" s="2" t="str">
        <f>TRIM(SampleSuperstore3[[#This Row],[State]])</f>
        <v>Kentucky</v>
      </c>
      <c r="Q5750" s="2" t="str">
        <f t="shared" si="89"/>
        <v>Richmond Kentucky</v>
      </c>
      <c r="R5750" s="6" t="s">
        <v>632</v>
      </c>
      <c r="S5750" s="2" t="s">
        <v>646</v>
      </c>
      <c r="T5750" s="2" t="s">
        <v>24</v>
      </c>
    </row>
    <row r="5751" spans="1:21" x14ac:dyDescent="0.3">
      <c r="A5751" t="s">
        <v>13</v>
      </c>
      <c r="B5751" t="s">
        <v>14</v>
      </c>
      <c r="C5751" t="s">
        <v>15</v>
      </c>
      <c r="D5751" t="s">
        <v>82</v>
      </c>
      <c r="E5751" t="s">
        <v>83</v>
      </c>
      <c r="F5751">
        <v>22153</v>
      </c>
      <c r="G5751" t="s">
        <v>18</v>
      </c>
      <c r="H5751" t="s">
        <v>26</v>
      </c>
      <c r="I5751" t="s">
        <v>34</v>
      </c>
      <c r="J5751">
        <v>556</v>
      </c>
      <c r="K5751">
        <v>2</v>
      </c>
      <c r="L5751">
        <v>0</v>
      </c>
      <c r="M5751">
        <v>14456</v>
      </c>
      <c r="O5751" s="2" t="str">
        <f>TRIM(SampleSuperstore3[[#This Row],[City]])</f>
        <v>Springfield</v>
      </c>
      <c r="P5751" s="2" t="str">
        <f>TRIM(SampleSuperstore3[[#This Row],[State]])</f>
        <v>Virginia</v>
      </c>
      <c r="Q5751" s="2" t="str">
        <f t="shared" si="89"/>
        <v>Springfield Virginia</v>
      </c>
      <c r="R5751" s="6" t="s">
        <v>632</v>
      </c>
      <c r="S5751" s="2" t="s">
        <v>646</v>
      </c>
      <c r="T5751" s="2" t="s">
        <v>24</v>
      </c>
    </row>
    <row r="5752" spans="1:21" x14ac:dyDescent="0.3">
      <c r="A5752" t="s">
        <v>28</v>
      </c>
      <c r="B5752" t="s">
        <v>14</v>
      </c>
      <c r="C5752" t="s">
        <v>15</v>
      </c>
      <c r="D5752" t="s">
        <v>45</v>
      </c>
      <c r="E5752" t="s">
        <v>46</v>
      </c>
      <c r="F5752">
        <v>76106</v>
      </c>
      <c r="G5752" t="s">
        <v>47</v>
      </c>
      <c r="H5752" t="s">
        <v>26</v>
      </c>
      <c r="I5752" t="s">
        <v>38</v>
      </c>
      <c r="J5752">
        <v>316</v>
      </c>
      <c r="K5752">
        <v>4</v>
      </c>
      <c r="L5752">
        <v>8</v>
      </c>
      <c r="M5752">
        <v>-8532</v>
      </c>
      <c r="O5752" s="2" t="str">
        <f>TRIM(SampleSuperstore3[[#This Row],[City]])</f>
        <v>Fort Worth</v>
      </c>
      <c r="P5752" s="2" t="str">
        <f>TRIM(SampleSuperstore3[[#This Row],[State]])</f>
        <v>Texas</v>
      </c>
      <c r="Q5752" s="2" t="str">
        <f t="shared" si="89"/>
        <v>Fort Worth Texas</v>
      </c>
      <c r="R5752" s="6" t="s">
        <v>182</v>
      </c>
      <c r="S5752" s="2" t="s">
        <v>17</v>
      </c>
      <c r="T5752" s="2"/>
    </row>
    <row r="5753" spans="1:21" x14ac:dyDescent="0.3">
      <c r="A5753" t="s">
        <v>28</v>
      </c>
      <c r="B5753" t="s">
        <v>14</v>
      </c>
      <c r="C5753" t="s">
        <v>15</v>
      </c>
      <c r="D5753" t="s">
        <v>45</v>
      </c>
      <c r="E5753" t="s">
        <v>46</v>
      </c>
      <c r="F5753">
        <v>76106</v>
      </c>
      <c r="G5753" t="s">
        <v>47</v>
      </c>
      <c r="H5753" t="s">
        <v>35</v>
      </c>
      <c r="I5753" t="s">
        <v>162</v>
      </c>
      <c r="J5753">
        <v>199996</v>
      </c>
      <c r="K5753">
        <v>5</v>
      </c>
      <c r="L5753">
        <v>2</v>
      </c>
      <c r="M5753">
        <v>6249875</v>
      </c>
      <c r="O5753" s="2" t="str">
        <f>TRIM(SampleSuperstore3[[#This Row],[City]])</f>
        <v>Fort Worth</v>
      </c>
      <c r="P5753" s="2" t="str">
        <f>TRIM(SampleSuperstore3[[#This Row],[State]])</f>
        <v>Texas</v>
      </c>
      <c r="Q5753" s="2" t="str">
        <f t="shared" si="89"/>
        <v>Fort Worth Texas</v>
      </c>
      <c r="R5753" s="6" t="s">
        <v>82</v>
      </c>
      <c r="S5753" s="2" t="s">
        <v>83</v>
      </c>
      <c r="T5753" s="2"/>
    </row>
    <row r="5754" spans="1:21" x14ac:dyDescent="0.3">
      <c r="A5754" t="s">
        <v>28</v>
      </c>
      <c r="B5754" t="s">
        <v>14</v>
      </c>
      <c r="C5754" t="s">
        <v>15</v>
      </c>
      <c r="D5754" t="s">
        <v>339</v>
      </c>
      <c r="E5754" t="s">
        <v>40</v>
      </c>
      <c r="F5754">
        <v>27604</v>
      </c>
      <c r="G5754" t="s">
        <v>18</v>
      </c>
      <c r="H5754" t="s">
        <v>19</v>
      </c>
      <c r="I5754" t="s">
        <v>33</v>
      </c>
      <c r="J5754">
        <v>46152</v>
      </c>
      <c r="K5754">
        <v>3</v>
      </c>
      <c r="L5754">
        <v>2</v>
      </c>
      <c r="M5754">
        <v>121149</v>
      </c>
      <c r="O5754" s="2" t="str">
        <f>TRIM(SampleSuperstore3[[#This Row],[City]])</f>
        <v>Raleigh</v>
      </c>
      <c r="P5754" s="2" t="str">
        <f>TRIM(SampleSuperstore3[[#This Row],[State]])</f>
        <v>North Carolina</v>
      </c>
      <c r="Q5754" s="2" t="str">
        <f t="shared" si="89"/>
        <v>Raleigh North Carolina</v>
      </c>
      <c r="R5754" s="6" t="s">
        <v>628</v>
      </c>
      <c r="S5754" s="2" t="s">
        <v>630</v>
      </c>
      <c r="T5754" s="2" t="s">
        <v>46</v>
      </c>
    </row>
    <row r="5755" spans="1:21" x14ac:dyDescent="0.3">
      <c r="A5755" t="s">
        <v>62</v>
      </c>
      <c r="B5755" t="s">
        <v>14</v>
      </c>
      <c r="C5755" t="s">
        <v>15</v>
      </c>
      <c r="D5755" t="s">
        <v>229</v>
      </c>
      <c r="E5755" t="s">
        <v>30</v>
      </c>
      <c r="F5755">
        <v>33012</v>
      </c>
      <c r="G5755" t="s">
        <v>18</v>
      </c>
      <c r="H5755" t="s">
        <v>35</v>
      </c>
      <c r="I5755" t="s">
        <v>123</v>
      </c>
      <c r="J5755">
        <v>32985</v>
      </c>
      <c r="K5755">
        <v>3</v>
      </c>
      <c r="L5755">
        <v>5</v>
      </c>
      <c r="M5755">
        <v>-19791</v>
      </c>
      <c r="O5755" s="2" t="str">
        <f>TRIM(SampleSuperstore3[[#This Row],[City]])</f>
        <v>Hialeah</v>
      </c>
      <c r="P5755" s="2" t="str">
        <f>TRIM(SampleSuperstore3[[#This Row],[State]])</f>
        <v>Florida</v>
      </c>
      <c r="Q5755" s="2" t="str">
        <f t="shared" si="89"/>
        <v>Hialeah Florida</v>
      </c>
      <c r="R5755" s="6" t="s">
        <v>628</v>
      </c>
      <c r="S5755" s="2" t="s">
        <v>630</v>
      </c>
      <c r="T5755" s="2" t="s">
        <v>46</v>
      </c>
    </row>
    <row r="5756" spans="1:21" x14ac:dyDescent="0.3">
      <c r="A5756" t="s">
        <v>168</v>
      </c>
      <c r="B5756" t="s">
        <v>44</v>
      </c>
      <c r="C5756" t="s">
        <v>15</v>
      </c>
      <c r="D5756" t="s">
        <v>23</v>
      </c>
      <c r="E5756" t="s">
        <v>24</v>
      </c>
      <c r="F5756">
        <v>90032</v>
      </c>
      <c r="G5756" t="s">
        <v>25</v>
      </c>
      <c r="H5756" t="s">
        <v>26</v>
      </c>
      <c r="I5756" t="s">
        <v>32</v>
      </c>
      <c r="J5756">
        <v>48132</v>
      </c>
      <c r="K5756">
        <v>4</v>
      </c>
      <c r="L5756">
        <v>0</v>
      </c>
      <c r="M5756">
        <v>1251432</v>
      </c>
      <c r="O5756" s="2" t="str">
        <f>TRIM(SampleSuperstore3[[#This Row],[City]])</f>
        <v>Los Angeles</v>
      </c>
      <c r="P5756" s="2" t="str">
        <f>TRIM(SampleSuperstore3[[#This Row],[State]])</f>
        <v>California</v>
      </c>
      <c r="Q5756" s="2" t="str">
        <f t="shared" si="89"/>
        <v>Los Angeles California</v>
      </c>
      <c r="R5756" s="6" t="s">
        <v>339</v>
      </c>
      <c r="S5756" s="2" t="s">
        <v>704</v>
      </c>
      <c r="T5756" s="2" t="s">
        <v>806</v>
      </c>
    </row>
    <row r="5757" spans="1:21" x14ac:dyDescent="0.3">
      <c r="A5757" t="s">
        <v>168</v>
      </c>
      <c r="B5757" t="s">
        <v>44</v>
      </c>
      <c r="C5757" t="s">
        <v>15</v>
      </c>
      <c r="D5757" t="s">
        <v>23</v>
      </c>
      <c r="E5757" t="s">
        <v>24</v>
      </c>
      <c r="F5757">
        <v>90032</v>
      </c>
      <c r="G5757" t="s">
        <v>25</v>
      </c>
      <c r="H5757" t="s">
        <v>26</v>
      </c>
      <c r="I5757" t="s">
        <v>37</v>
      </c>
      <c r="J5757">
        <v>6384</v>
      </c>
      <c r="K5757">
        <v>1</v>
      </c>
      <c r="L5757">
        <v>2</v>
      </c>
      <c r="M5757">
        <v>21546</v>
      </c>
      <c r="O5757" s="2" t="str">
        <f>TRIM(SampleSuperstore3[[#This Row],[City]])</f>
        <v>Los Angeles</v>
      </c>
      <c r="P5757" s="2" t="str">
        <f>TRIM(SampleSuperstore3[[#This Row],[State]])</f>
        <v>California</v>
      </c>
      <c r="Q5757" s="2" t="str">
        <f t="shared" si="89"/>
        <v>Los Angeles California</v>
      </c>
      <c r="R5757" s="6" t="s">
        <v>229</v>
      </c>
      <c r="S5757" s="2" t="s">
        <v>30</v>
      </c>
      <c r="T5757" s="2"/>
    </row>
    <row r="5758" spans="1:21" x14ac:dyDescent="0.3">
      <c r="A5758" t="s">
        <v>62</v>
      </c>
      <c r="B5758" t="s">
        <v>14</v>
      </c>
      <c r="C5758" t="s">
        <v>15</v>
      </c>
      <c r="D5758" t="s">
        <v>544</v>
      </c>
      <c r="E5758" t="s">
        <v>24</v>
      </c>
      <c r="F5758">
        <v>92630</v>
      </c>
      <c r="G5758" t="s">
        <v>25</v>
      </c>
      <c r="H5758" t="s">
        <v>26</v>
      </c>
      <c r="I5758" t="s">
        <v>38</v>
      </c>
      <c r="J5758">
        <v>54294</v>
      </c>
      <c r="K5758">
        <v>3</v>
      </c>
      <c r="L5758">
        <v>0</v>
      </c>
      <c r="M5758">
        <v>1520232</v>
      </c>
      <c r="O5758" s="2" t="str">
        <f>TRIM(SampleSuperstore3[[#This Row],[City]])</f>
        <v>Lake Forest</v>
      </c>
      <c r="P5758" s="2" t="str">
        <f>TRIM(SampleSuperstore3[[#This Row],[State]])</f>
        <v>California</v>
      </c>
      <c r="Q5758" s="2" t="str">
        <f t="shared" si="89"/>
        <v>Lake Forest California</v>
      </c>
      <c r="R5758" s="6" t="s">
        <v>626</v>
      </c>
      <c r="S5758" s="2" t="s">
        <v>627</v>
      </c>
      <c r="T5758" s="2" t="s">
        <v>24</v>
      </c>
    </row>
    <row r="5759" spans="1:21" x14ac:dyDescent="0.3">
      <c r="A5759" t="s">
        <v>62</v>
      </c>
      <c r="B5759" t="s">
        <v>14</v>
      </c>
      <c r="C5759" t="s">
        <v>15</v>
      </c>
      <c r="D5759" t="s">
        <v>544</v>
      </c>
      <c r="E5759" t="s">
        <v>24</v>
      </c>
      <c r="F5759">
        <v>92630</v>
      </c>
      <c r="G5759" t="s">
        <v>25</v>
      </c>
      <c r="H5759" t="s">
        <v>19</v>
      </c>
      <c r="I5759" t="s">
        <v>33</v>
      </c>
      <c r="J5759">
        <v>5492</v>
      </c>
      <c r="K5759">
        <v>4</v>
      </c>
      <c r="L5759">
        <v>0</v>
      </c>
      <c r="M5759">
        <v>197712</v>
      </c>
      <c r="O5759" s="2" t="str">
        <f>TRIM(SampleSuperstore3[[#This Row],[City]])</f>
        <v>Lake Forest</v>
      </c>
      <c r="P5759" s="2" t="str">
        <f>TRIM(SampleSuperstore3[[#This Row],[State]])</f>
        <v>California</v>
      </c>
      <c r="Q5759" s="2" t="str">
        <f t="shared" si="89"/>
        <v>Lake Forest California</v>
      </c>
      <c r="R5759" s="6" t="s">
        <v>626</v>
      </c>
      <c r="S5759" s="2" t="s">
        <v>627</v>
      </c>
      <c r="T5759" s="2" t="s">
        <v>24</v>
      </c>
    </row>
    <row r="5760" spans="1:21" x14ac:dyDescent="0.3">
      <c r="A5760" t="s">
        <v>62</v>
      </c>
      <c r="B5760" t="s">
        <v>22</v>
      </c>
      <c r="C5760" t="s">
        <v>15</v>
      </c>
      <c r="D5760" t="s">
        <v>159</v>
      </c>
      <c r="E5760" t="s">
        <v>76</v>
      </c>
      <c r="F5760">
        <v>11561</v>
      </c>
      <c r="G5760" t="s">
        <v>57</v>
      </c>
      <c r="H5760" t="s">
        <v>19</v>
      </c>
      <c r="I5760" t="s">
        <v>21</v>
      </c>
      <c r="J5760">
        <v>144882</v>
      </c>
      <c r="K5760">
        <v>10</v>
      </c>
      <c r="L5760">
        <v>1</v>
      </c>
      <c r="M5760">
        <v>209274</v>
      </c>
      <c r="O5760" s="2" t="str">
        <f>TRIM(SampleSuperstore3[[#This Row],[City]])</f>
        <v>Long Beach</v>
      </c>
      <c r="P5760" s="2" t="str">
        <f>TRIM(SampleSuperstore3[[#This Row],[State]])</f>
        <v>New York</v>
      </c>
      <c r="Q5760" s="2" t="str">
        <f t="shared" si="89"/>
        <v>Long Beach New York</v>
      </c>
      <c r="R5760" s="6" t="s">
        <v>681</v>
      </c>
      <c r="S5760" s="2" t="s">
        <v>779</v>
      </c>
      <c r="T5760" s="2" t="s">
        <v>24</v>
      </c>
    </row>
    <row r="5761" spans="1:21" x14ac:dyDescent="0.3">
      <c r="A5761" t="s">
        <v>13</v>
      </c>
      <c r="B5761" t="s">
        <v>14</v>
      </c>
      <c r="C5761" t="s">
        <v>15</v>
      </c>
      <c r="D5761" t="s">
        <v>42</v>
      </c>
      <c r="E5761" t="s">
        <v>43</v>
      </c>
      <c r="F5761">
        <v>98103</v>
      </c>
      <c r="G5761" t="s">
        <v>25</v>
      </c>
      <c r="H5761" t="s">
        <v>26</v>
      </c>
      <c r="I5761" t="s">
        <v>32</v>
      </c>
      <c r="J5761">
        <v>35388</v>
      </c>
      <c r="K5761">
        <v>6</v>
      </c>
      <c r="L5761">
        <v>0</v>
      </c>
      <c r="M5761">
        <v>17694</v>
      </c>
      <c r="O5761" s="2" t="str">
        <f>TRIM(SampleSuperstore3[[#This Row],[City]])</f>
        <v>Seattle</v>
      </c>
      <c r="P5761" s="2" t="str">
        <f>TRIM(SampleSuperstore3[[#This Row],[State]])</f>
        <v>Washington</v>
      </c>
      <c r="Q5761" s="2" t="str">
        <f t="shared" si="89"/>
        <v>Seattle Washington</v>
      </c>
      <c r="R5761" s="6" t="s">
        <v>681</v>
      </c>
      <c r="S5761" s="2" t="s">
        <v>779</v>
      </c>
      <c r="T5761" s="2" t="s">
        <v>24</v>
      </c>
    </row>
    <row r="5762" spans="1:21" x14ac:dyDescent="0.3">
      <c r="A5762" t="s">
        <v>28</v>
      </c>
      <c r="B5762" t="s">
        <v>14</v>
      </c>
      <c r="C5762" t="s">
        <v>15</v>
      </c>
      <c r="D5762" t="s">
        <v>545</v>
      </c>
      <c r="E5762" t="s">
        <v>24</v>
      </c>
      <c r="F5762">
        <v>96003</v>
      </c>
      <c r="G5762" t="s">
        <v>25</v>
      </c>
      <c r="H5762" t="s">
        <v>35</v>
      </c>
      <c r="I5762" t="s">
        <v>36</v>
      </c>
      <c r="J5762">
        <v>333576</v>
      </c>
      <c r="K5762">
        <v>3</v>
      </c>
      <c r="L5762">
        <v>2</v>
      </c>
      <c r="M5762">
        <v>250182</v>
      </c>
      <c r="O5762" s="2" t="str">
        <f>TRIM(SampleSuperstore3[[#This Row],[City]])</f>
        <v>Redding</v>
      </c>
      <c r="P5762" s="2" t="str">
        <f>TRIM(SampleSuperstore3[[#This Row],[State]])</f>
        <v>California</v>
      </c>
      <c r="Q5762" s="2" t="str">
        <f t="shared" si="89"/>
        <v>Redding California</v>
      </c>
      <c r="R5762" s="6" t="s">
        <v>651</v>
      </c>
      <c r="S5762" s="2" t="s">
        <v>652</v>
      </c>
      <c r="T5762" s="2" t="s">
        <v>634</v>
      </c>
      <c r="U5762" t="s">
        <v>369</v>
      </c>
    </row>
    <row r="5763" spans="1:21" x14ac:dyDescent="0.3">
      <c r="A5763" t="s">
        <v>28</v>
      </c>
      <c r="B5763" t="s">
        <v>44</v>
      </c>
      <c r="C5763" t="s">
        <v>15</v>
      </c>
      <c r="D5763" t="s">
        <v>122</v>
      </c>
      <c r="E5763" t="s">
        <v>46</v>
      </c>
      <c r="F5763">
        <v>78207</v>
      </c>
      <c r="G5763" t="s">
        <v>47</v>
      </c>
      <c r="H5763" t="s">
        <v>26</v>
      </c>
      <c r="I5763" t="s">
        <v>27</v>
      </c>
      <c r="J5763">
        <v>60144</v>
      </c>
      <c r="K5763">
        <v>6</v>
      </c>
      <c r="L5763">
        <v>2</v>
      </c>
      <c r="M5763">
        <v>202986</v>
      </c>
      <c r="O5763" s="2" t="str">
        <f>TRIM(SampleSuperstore3[[#This Row],[City]])</f>
        <v>San Antonio</v>
      </c>
      <c r="P5763" s="2" t="str">
        <f>TRIM(SampleSuperstore3[[#This Row],[State]])</f>
        <v>Texas</v>
      </c>
      <c r="Q5763" s="2" t="str">
        <f t="shared" ref="Q5763:Q5826" si="90">_xlfn.CONCAT(O5763," ",P5763)</f>
        <v>San Antonio Texas</v>
      </c>
      <c r="R5763" s="6" t="s">
        <v>42</v>
      </c>
      <c r="S5763" s="2" t="s">
        <v>43</v>
      </c>
      <c r="T5763" s="2"/>
    </row>
    <row r="5764" spans="1:21" x14ac:dyDescent="0.3">
      <c r="A5764" t="s">
        <v>13</v>
      </c>
      <c r="B5764" t="s">
        <v>22</v>
      </c>
      <c r="C5764" t="s">
        <v>15</v>
      </c>
      <c r="D5764" t="s">
        <v>61</v>
      </c>
      <c r="E5764" t="s">
        <v>46</v>
      </c>
      <c r="F5764">
        <v>77070</v>
      </c>
      <c r="G5764" t="s">
        <v>47</v>
      </c>
      <c r="H5764" t="s">
        <v>35</v>
      </c>
      <c r="I5764" t="s">
        <v>59</v>
      </c>
      <c r="J5764">
        <v>852</v>
      </c>
      <c r="K5764">
        <v>6</v>
      </c>
      <c r="L5764">
        <v>2</v>
      </c>
      <c r="M5764">
        <v>20235</v>
      </c>
      <c r="O5764" s="2" t="str">
        <f>TRIM(SampleSuperstore3[[#This Row],[City]])</f>
        <v>Houston</v>
      </c>
      <c r="P5764" s="2" t="str">
        <f>TRIM(SampleSuperstore3[[#This Row],[State]])</f>
        <v>Texas</v>
      </c>
      <c r="Q5764" s="2" t="str">
        <f t="shared" si="90"/>
        <v>Houston Texas</v>
      </c>
      <c r="R5764" s="6" t="s">
        <v>545</v>
      </c>
      <c r="S5764" s="2" t="s">
        <v>24</v>
      </c>
      <c r="T5764" s="2"/>
    </row>
    <row r="5765" spans="1:21" x14ac:dyDescent="0.3">
      <c r="A5765" t="s">
        <v>28</v>
      </c>
      <c r="B5765" t="s">
        <v>14</v>
      </c>
      <c r="C5765" t="s">
        <v>15</v>
      </c>
      <c r="D5765" t="s">
        <v>359</v>
      </c>
      <c r="E5765" t="s">
        <v>166</v>
      </c>
      <c r="F5765">
        <v>1453</v>
      </c>
      <c r="G5765" t="s">
        <v>57</v>
      </c>
      <c r="H5765" t="s">
        <v>26</v>
      </c>
      <c r="I5765" t="s">
        <v>27</v>
      </c>
      <c r="J5765">
        <v>315</v>
      </c>
      <c r="K5765">
        <v>1</v>
      </c>
      <c r="L5765">
        <v>0</v>
      </c>
      <c r="M5765">
        <v>1512</v>
      </c>
      <c r="O5765" s="2" t="str">
        <f>TRIM(SampleSuperstore3[[#This Row],[City]])</f>
        <v>Leominster</v>
      </c>
      <c r="P5765" s="2" t="str">
        <f>TRIM(SampleSuperstore3[[#This Row],[State]])</f>
        <v>Massachusetts</v>
      </c>
      <c r="Q5765" s="2" t="str">
        <f t="shared" si="90"/>
        <v>Leominster Massachusetts</v>
      </c>
      <c r="R5765" s="6" t="s">
        <v>632</v>
      </c>
      <c r="S5765" s="2" t="s">
        <v>641</v>
      </c>
      <c r="T5765" s="2" t="s">
        <v>46</v>
      </c>
    </row>
    <row r="5766" spans="1:21" x14ac:dyDescent="0.3">
      <c r="A5766" t="s">
        <v>28</v>
      </c>
      <c r="B5766" t="s">
        <v>14</v>
      </c>
      <c r="C5766" t="s">
        <v>15</v>
      </c>
      <c r="D5766" t="s">
        <v>359</v>
      </c>
      <c r="E5766" t="s">
        <v>166</v>
      </c>
      <c r="F5766">
        <v>1453</v>
      </c>
      <c r="G5766" t="s">
        <v>57</v>
      </c>
      <c r="H5766" t="s">
        <v>26</v>
      </c>
      <c r="I5766" t="s">
        <v>41</v>
      </c>
      <c r="J5766">
        <v>2272</v>
      </c>
      <c r="K5766">
        <v>4</v>
      </c>
      <c r="L5766">
        <v>0</v>
      </c>
      <c r="M5766">
        <v>10224</v>
      </c>
      <c r="O5766" s="2" t="str">
        <f>TRIM(SampleSuperstore3[[#This Row],[City]])</f>
        <v>Leominster</v>
      </c>
      <c r="P5766" s="2" t="str">
        <f>TRIM(SampleSuperstore3[[#This Row],[State]])</f>
        <v>Massachusetts</v>
      </c>
      <c r="Q5766" s="2" t="str">
        <f t="shared" si="90"/>
        <v>Leominster Massachusetts</v>
      </c>
      <c r="R5766" s="6" t="s">
        <v>61</v>
      </c>
      <c r="S5766" s="2" t="s">
        <v>46</v>
      </c>
      <c r="T5766" s="2"/>
    </row>
    <row r="5767" spans="1:21" x14ac:dyDescent="0.3">
      <c r="A5767" t="s">
        <v>28</v>
      </c>
      <c r="B5767" t="s">
        <v>22</v>
      </c>
      <c r="C5767" t="s">
        <v>15</v>
      </c>
      <c r="D5767" t="s">
        <v>23</v>
      </c>
      <c r="E5767" t="s">
        <v>24</v>
      </c>
      <c r="F5767">
        <v>90032</v>
      </c>
      <c r="G5767" t="s">
        <v>25</v>
      </c>
      <c r="H5767" t="s">
        <v>19</v>
      </c>
      <c r="I5767" t="s">
        <v>33</v>
      </c>
      <c r="J5767">
        <v>1491</v>
      </c>
      <c r="K5767">
        <v>3</v>
      </c>
      <c r="L5767">
        <v>0</v>
      </c>
      <c r="M5767">
        <v>46221</v>
      </c>
      <c r="O5767" s="2" t="str">
        <f>TRIM(SampleSuperstore3[[#This Row],[City]])</f>
        <v>Los Angeles</v>
      </c>
      <c r="P5767" s="2" t="str">
        <f>TRIM(SampleSuperstore3[[#This Row],[State]])</f>
        <v>California</v>
      </c>
      <c r="Q5767" s="2" t="str">
        <f t="shared" si="90"/>
        <v>Los Angeles California</v>
      </c>
      <c r="R5767" s="6" t="s">
        <v>359</v>
      </c>
      <c r="S5767" s="2" t="s">
        <v>166</v>
      </c>
      <c r="T5767" s="2"/>
    </row>
    <row r="5768" spans="1:21" x14ac:dyDescent="0.3">
      <c r="A5768" t="s">
        <v>28</v>
      </c>
      <c r="B5768" t="s">
        <v>22</v>
      </c>
      <c r="C5768" t="s">
        <v>15</v>
      </c>
      <c r="D5768" t="s">
        <v>23</v>
      </c>
      <c r="E5768" t="s">
        <v>24</v>
      </c>
      <c r="F5768">
        <v>90032</v>
      </c>
      <c r="G5768" t="s">
        <v>25</v>
      </c>
      <c r="H5768" t="s">
        <v>26</v>
      </c>
      <c r="I5768" t="s">
        <v>38</v>
      </c>
      <c r="J5768">
        <v>115812</v>
      </c>
      <c r="K5768">
        <v>4</v>
      </c>
      <c r="L5768">
        <v>0</v>
      </c>
      <c r="M5768">
        <v>3358548</v>
      </c>
      <c r="O5768" s="2" t="str">
        <f>TRIM(SampleSuperstore3[[#This Row],[City]])</f>
        <v>Los Angeles</v>
      </c>
      <c r="P5768" s="2" t="str">
        <f>TRIM(SampleSuperstore3[[#This Row],[State]])</f>
        <v>California</v>
      </c>
      <c r="Q5768" s="2" t="str">
        <f t="shared" si="90"/>
        <v>Los Angeles California</v>
      </c>
      <c r="R5768" s="6" t="s">
        <v>359</v>
      </c>
      <c r="S5768" s="2" t="s">
        <v>166</v>
      </c>
      <c r="T5768" s="2"/>
    </row>
    <row r="5769" spans="1:21" x14ac:dyDescent="0.3">
      <c r="A5769" t="s">
        <v>28</v>
      </c>
      <c r="B5769" t="s">
        <v>22</v>
      </c>
      <c r="C5769" t="s">
        <v>15</v>
      </c>
      <c r="D5769" t="s">
        <v>82</v>
      </c>
      <c r="E5769" t="s">
        <v>112</v>
      </c>
      <c r="F5769">
        <v>65807</v>
      </c>
      <c r="G5769" t="s">
        <v>47</v>
      </c>
      <c r="H5769" t="s">
        <v>35</v>
      </c>
      <c r="I5769" t="s">
        <v>162</v>
      </c>
      <c r="J5769">
        <v>59999</v>
      </c>
      <c r="K5769">
        <v>1</v>
      </c>
      <c r="L5769">
        <v>0</v>
      </c>
      <c r="M5769">
        <v>2339961</v>
      </c>
      <c r="O5769" s="2" t="str">
        <f>TRIM(SampleSuperstore3[[#This Row],[City]])</f>
        <v>Springfield</v>
      </c>
      <c r="P5769" s="2" t="str">
        <f>TRIM(SampleSuperstore3[[#This Row],[State]])</f>
        <v>Missouri</v>
      </c>
      <c r="Q5769" s="2" t="str">
        <f t="shared" si="90"/>
        <v>Springfield Missouri</v>
      </c>
      <c r="R5769" s="6" t="s">
        <v>626</v>
      </c>
      <c r="S5769" s="2" t="s">
        <v>627</v>
      </c>
      <c r="T5769" s="2" t="s">
        <v>24</v>
      </c>
    </row>
    <row r="5770" spans="1:21" x14ac:dyDescent="0.3">
      <c r="A5770" t="s">
        <v>28</v>
      </c>
      <c r="B5770" t="s">
        <v>14</v>
      </c>
      <c r="C5770" t="s">
        <v>15</v>
      </c>
      <c r="D5770" t="s">
        <v>526</v>
      </c>
      <c r="E5770" t="s">
        <v>46</v>
      </c>
      <c r="F5770">
        <v>76706</v>
      </c>
      <c r="G5770" t="s">
        <v>47</v>
      </c>
      <c r="H5770" t="s">
        <v>26</v>
      </c>
      <c r="I5770" t="s">
        <v>32</v>
      </c>
      <c r="J5770">
        <v>23968</v>
      </c>
      <c r="K5770">
        <v>2</v>
      </c>
      <c r="L5770">
        <v>2</v>
      </c>
      <c r="M5770">
        <v>23968</v>
      </c>
      <c r="O5770" s="2" t="str">
        <f>TRIM(SampleSuperstore3[[#This Row],[City]])</f>
        <v>Waco</v>
      </c>
      <c r="P5770" s="2" t="str">
        <f>TRIM(SampleSuperstore3[[#This Row],[State]])</f>
        <v>Texas</v>
      </c>
      <c r="Q5770" s="2" t="str">
        <f t="shared" si="90"/>
        <v>Waco Texas</v>
      </c>
      <c r="R5770" s="6" t="s">
        <v>626</v>
      </c>
      <c r="S5770" s="2" t="s">
        <v>627</v>
      </c>
      <c r="T5770" s="2" t="s">
        <v>24</v>
      </c>
    </row>
    <row r="5771" spans="1:21" x14ac:dyDescent="0.3">
      <c r="A5771" t="s">
        <v>28</v>
      </c>
      <c r="B5771" t="s">
        <v>14</v>
      </c>
      <c r="C5771" t="s">
        <v>15</v>
      </c>
      <c r="D5771" t="s">
        <v>23</v>
      </c>
      <c r="E5771" t="s">
        <v>24</v>
      </c>
      <c r="F5771">
        <v>90036</v>
      </c>
      <c r="G5771" t="s">
        <v>25</v>
      </c>
      <c r="H5771" t="s">
        <v>19</v>
      </c>
      <c r="I5771" t="s">
        <v>21</v>
      </c>
      <c r="J5771">
        <v>638288</v>
      </c>
      <c r="K5771">
        <v>7</v>
      </c>
      <c r="L5771">
        <v>2</v>
      </c>
      <c r="M5771">
        <v>-319144</v>
      </c>
      <c r="O5771" s="2" t="str">
        <f>TRIM(SampleSuperstore3[[#This Row],[City]])</f>
        <v>Los Angeles</v>
      </c>
      <c r="P5771" s="2" t="str">
        <f>TRIM(SampleSuperstore3[[#This Row],[State]])</f>
        <v>California</v>
      </c>
      <c r="Q5771" s="2" t="str">
        <f t="shared" si="90"/>
        <v>Los Angeles California</v>
      </c>
      <c r="R5771" s="6" t="s">
        <v>82</v>
      </c>
      <c r="S5771" s="2" t="s">
        <v>112</v>
      </c>
      <c r="T5771" s="2"/>
    </row>
    <row r="5772" spans="1:21" x14ac:dyDescent="0.3">
      <c r="A5772" t="s">
        <v>28</v>
      </c>
      <c r="B5772" t="s">
        <v>14</v>
      </c>
      <c r="C5772" t="s">
        <v>15</v>
      </c>
      <c r="D5772" t="s">
        <v>23</v>
      </c>
      <c r="E5772" t="s">
        <v>24</v>
      </c>
      <c r="F5772">
        <v>90036</v>
      </c>
      <c r="G5772" t="s">
        <v>25</v>
      </c>
      <c r="H5772" t="s">
        <v>26</v>
      </c>
      <c r="I5772" t="s">
        <v>37</v>
      </c>
      <c r="J5772">
        <v>13208</v>
      </c>
      <c r="K5772">
        <v>1</v>
      </c>
      <c r="L5772">
        <v>2</v>
      </c>
      <c r="M5772">
        <v>46228</v>
      </c>
      <c r="O5772" s="2" t="str">
        <f>TRIM(SampleSuperstore3[[#This Row],[City]])</f>
        <v>Los Angeles</v>
      </c>
      <c r="P5772" s="2" t="str">
        <f>TRIM(SampleSuperstore3[[#This Row],[State]])</f>
        <v>California</v>
      </c>
      <c r="Q5772" s="2" t="str">
        <f t="shared" si="90"/>
        <v>Los Angeles California</v>
      </c>
      <c r="R5772" s="6" t="s">
        <v>526</v>
      </c>
      <c r="S5772" s="2" t="s">
        <v>46</v>
      </c>
      <c r="T5772" s="2"/>
    </row>
    <row r="5773" spans="1:21" x14ac:dyDescent="0.3">
      <c r="A5773" t="s">
        <v>28</v>
      </c>
      <c r="B5773" t="s">
        <v>14</v>
      </c>
      <c r="C5773" t="s">
        <v>15</v>
      </c>
      <c r="D5773" t="s">
        <v>190</v>
      </c>
      <c r="E5773" t="s">
        <v>76</v>
      </c>
      <c r="F5773">
        <v>13021</v>
      </c>
      <c r="G5773" t="s">
        <v>57</v>
      </c>
      <c r="H5773" t="s">
        <v>26</v>
      </c>
      <c r="I5773" t="s">
        <v>37</v>
      </c>
      <c r="J5773">
        <v>15528</v>
      </c>
      <c r="K5773">
        <v>3</v>
      </c>
      <c r="L5773">
        <v>2</v>
      </c>
      <c r="M5773">
        <v>5823</v>
      </c>
      <c r="O5773" s="2" t="str">
        <f>TRIM(SampleSuperstore3[[#This Row],[City]])</f>
        <v>Auburn</v>
      </c>
      <c r="P5773" s="2" t="str">
        <f>TRIM(SampleSuperstore3[[#This Row],[State]])</f>
        <v>New York</v>
      </c>
      <c r="Q5773" s="2" t="str">
        <f t="shared" si="90"/>
        <v>Auburn New York</v>
      </c>
      <c r="R5773" s="6" t="s">
        <v>626</v>
      </c>
      <c r="S5773" s="2" t="s">
        <v>627</v>
      </c>
      <c r="T5773" s="2" t="s">
        <v>24</v>
      </c>
    </row>
    <row r="5774" spans="1:21" x14ac:dyDescent="0.3">
      <c r="A5774" t="s">
        <v>28</v>
      </c>
      <c r="B5774" t="s">
        <v>14</v>
      </c>
      <c r="C5774" t="s">
        <v>15</v>
      </c>
      <c r="D5774" t="s">
        <v>52</v>
      </c>
      <c r="E5774" t="s">
        <v>24</v>
      </c>
      <c r="F5774">
        <v>94109</v>
      </c>
      <c r="G5774" t="s">
        <v>25</v>
      </c>
      <c r="H5774" t="s">
        <v>26</v>
      </c>
      <c r="I5774" t="s">
        <v>41</v>
      </c>
      <c r="J5774">
        <v>10485</v>
      </c>
      <c r="K5774">
        <v>1</v>
      </c>
      <c r="L5774">
        <v>0</v>
      </c>
      <c r="M5774">
        <v>50328</v>
      </c>
      <c r="O5774" s="2" t="str">
        <f>TRIM(SampleSuperstore3[[#This Row],[City]])</f>
        <v>San Francisco</v>
      </c>
      <c r="P5774" s="2" t="str">
        <f>TRIM(SampleSuperstore3[[#This Row],[State]])</f>
        <v>California</v>
      </c>
      <c r="Q5774" s="2" t="str">
        <f t="shared" si="90"/>
        <v>San Francisco California</v>
      </c>
      <c r="R5774" s="6" t="s">
        <v>626</v>
      </c>
      <c r="S5774" s="2" t="s">
        <v>627</v>
      </c>
      <c r="T5774" s="2" t="s">
        <v>24</v>
      </c>
    </row>
    <row r="5775" spans="1:21" x14ac:dyDescent="0.3">
      <c r="A5775" t="s">
        <v>28</v>
      </c>
      <c r="B5775" t="s">
        <v>14</v>
      </c>
      <c r="C5775" t="s">
        <v>15</v>
      </c>
      <c r="D5775" t="s">
        <v>23</v>
      </c>
      <c r="E5775" t="s">
        <v>24</v>
      </c>
      <c r="F5775">
        <v>90008</v>
      </c>
      <c r="G5775" t="s">
        <v>25</v>
      </c>
      <c r="H5775" t="s">
        <v>26</v>
      </c>
      <c r="I5775" t="s">
        <v>34</v>
      </c>
      <c r="J5775">
        <v>3048</v>
      </c>
      <c r="K5775">
        <v>3</v>
      </c>
      <c r="L5775">
        <v>0</v>
      </c>
      <c r="M5775">
        <v>79248</v>
      </c>
      <c r="O5775" s="2" t="str">
        <f>TRIM(SampleSuperstore3[[#This Row],[City]])</f>
        <v>Los Angeles</v>
      </c>
      <c r="P5775" s="2" t="str">
        <f>TRIM(SampleSuperstore3[[#This Row],[State]])</f>
        <v>California</v>
      </c>
      <c r="Q5775" s="2" t="str">
        <f t="shared" si="90"/>
        <v>Los Angeles California</v>
      </c>
      <c r="R5775" s="6" t="s">
        <v>190</v>
      </c>
      <c r="S5775" s="2" t="s">
        <v>634</v>
      </c>
      <c r="T5775" s="2" t="s">
        <v>369</v>
      </c>
    </row>
    <row r="5776" spans="1:21" x14ac:dyDescent="0.3">
      <c r="A5776" t="s">
        <v>28</v>
      </c>
      <c r="B5776" t="s">
        <v>14</v>
      </c>
      <c r="C5776" t="s">
        <v>15</v>
      </c>
      <c r="D5776" t="s">
        <v>23</v>
      </c>
      <c r="E5776" t="s">
        <v>24</v>
      </c>
      <c r="F5776">
        <v>90008</v>
      </c>
      <c r="G5776" t="s">
        <v>25</v>
      </c>
      <c r="H5776" t="s">
        <v>19</v>
      </c>
      <c r="I5776" t="s">
        <v>21</v>
      </c>
      <c r="J5776">
        <v>112648</v>
      </c>
      <c r="K5776">
        <v>1</v>
      </c>
      <c r="L5776">
        <v>2</v>
      </c>
      <c r="M5776">
        <v>112648</v>
      </c>
      <c r="O5776" s="2" t="str">
        <f>TRIM(SampleSuperstore3[[#This Row],[City]])</f>
        <v>Los Angeles</v>
      </c>
      <c r="P5776" s="2" t="str">
        <f>TRIM(SampleSuperstore3[[#This Row],[State]])</f>
        <v>California</v>
      </c>
      <c r="Q5776" s="2" t="str">
        <f t="shared" si="90"/>
        <v>Los Angeles California</v>
      </c>
      <c r="R5776" s="6" t="s">
        <v>632</v>
      </c>
      <c r="S5776" s="2" t="s">
        <v>633</v>
      </c>
      <c r="T5776" s="2" t="s">
        <v>24</v>
      </c>
    </row>
    <row r="5777" spans="1:20" x14ac:dyDescent="0.3">
      <c r="A5777" t="s">
        <v>28</v>
      </c>
      <c r="B5777" t="s">
        <v>14</v>
      </c>
      <c r="C5777" t="s">
        <v>15</v>
      </c>
      <c r="D5777" t="s">
        <v>23</v>
      </c>
      <c r="E5777" t="s">
        <v>24</v>
      </c>
      <c r="F5777">
        <v>90049</v>
      </c>
      <c r="G5777" t="s">
        <v>25</v>
      </c>
      <c r="H5777" t="s">
        <v>35</v>
      </c>
      <c r="I5777" t="s">
        <v>123</v>
      </c>
      <c r="J5777">
        <v>71976</v>
      </c>
      <c r="K5777">
        <v>3</v>
      </c>
      <c r="L5777">
        <v>2</v>
      </c>
      <c r="M5777">
        <v>242919</v>
      </c>
      <c r="O5777" s="2" t="str">
        <f>TRIM(SampleSuperstore3[[#This Row],[City]])</f>
        <v>Los Angeles</v>
      </c>
      <c r="P5777" s="2" t="str">
        <f>TRIM(SampleSuperstore3[[#This Row],[State]])</f>
        <v>California</v>
      </c>
      <c r="Q5777" s="2" t="str">
        <f t="shared" si="90"/>
        <v>Los Angeles California</v>
      </c>
      <c r="R5777" s="6" t="s">
        <v>626</v>
      </c>
      <c r="S5777" s="2" t="s">
        <v>627</v>
      </c>
      <c r="T5777" s="2" t="s">
        <v>24</v>
      </c>
    </row>
    <row r="5778" spans="1:20" x14ac:dyDescent="0.3">
      <c r="A5778" t="s">
        <v>13</v>
      </c>
      <c r="B5778" t="s">
        <v>14</v>
      </c>
      <c r="C5778" t="s">
        <v>15</v>
      </c>
      <c r="D5778" t="s">
        <v>546</v>
      </c>
      <c r="E5778" t="s">
        <v>24</v>
      </c>
      <c r="F5778">
        <v>95928</v>
      </c>
      <c r="G5778" t="s">
        <v>25</v>
      </c>
      <c r="H5778" t="s">
        <v>26</v>
      </c>
      <c r="I5778" t="s">
        <v>34</v>
      </c>
      <c r="J5778">
        <v>221</v>
      </c>
      <c r="K5778">
        <v>1</v>
      </c>
      <c r="L5778">
        <v>0</v>
      </c>
      <c r="M5778">
        <v>5967</v>
      </c>
      <c r="O5778" s="2" t="str">
        <f>TRIM(SampleSuperstore3[[#This Row],[City]])</f>
        <v>Chico</v>
      </c>
      <c r="P5778" s="2" t="str">
        <f>TRIM(SampleSuperstore3[[#This Row],[State]])</f>
        <v>California</v>
      </c>
      <c r="Q5778" s="2" t="str">
        <f t="shared" si="90"/>
        <v>Chico California</v>
      </c>
      <c r="R5778" s="6" t="s">
        <v>626</v>
      </c>
      <c r="S5778" s="2" t="s">
        <v>627</v>
      </c>
      <c r="T5778" s="2" t="s">
        <v>24</v>
      </c>
    </row>
    <row r="5779" spans="1:20" x14ac:dyDescent="0.3">
      <c r="A5779" t="s">
        <v>13</v>
      </c>
      <c r="B5779" t="s">
        <v>14</v>
      </c>
      <c r="C5779" t="s">
        <v>15</v>
      </c>
      <c r="D5779" t="s">
        <v>546</v>
      </c>
      <c r="E5779" t="s">
        <v>24</v>
      </c>
      <c r="F5779">
        <v>95928</v>
      </c>
      <c r="G5779" t="s">
        <v>25</v>
      </c>
      <c r="H5779" t="s">
        <v>26</v>
      </c>
      <c r="I5779" t="s">
        <v>60</v>
      </c>
      <c r="J5779">
        <v>1552</v>
      </c>
      <c r="K5779">
        <v>4</v>
      </c>
      <c r="L5779">
        <v>0</v>
      </c>
      <c r="M5779">
        <v>74496</v>
      </c>
      <c r="O5779" s="2" t="str">
        <f>TRIM(SampleSuperstore3[[#This Row],[City]])</f>
        <v>Chico</v>
      </c>
      <c r="P5779" s="2" t="str">
        <f>TRIM(SampleSuperstore3[[#This Row],[State]])</f>
        <v>California</v>
      </c>
      <c r="Q5779" s="2" t="str">
        <f t="shared" si="90"/>
        <v>Chico California</v>
      </c>
      <c r="R5779" s="6" t="s">
        <v>626</v>
      </c>
      <c r="S5779" s="2" t="s">
        <v>627</v>
      </c>
      <c r="T5779" s="2" t="s">
        <v>24</v>
      </c>
    </row>
    <row r="5780" spans="1:20" x14ac:dyDescent="0.3">
      <c r="A5780" t="s">
        <v>13</v>
      </c>
      <c r="B5780" t="s">
        <v>14</v>
      </c>
      <c r="C5780" t="s">
        <v>15</v>
      </c>
      <c r="D5780" t="s">
        <v>546</v>
      </c>
      <c r="E5780" t="s">
        <v>24</v>
      </c>
      <c r="F5780">
        <v>95928</v>
      </c>
      <c r="G5780" t="s">
        <v>25</v>
      </c>
      <c r="H5780" t="s">
        <v>26</v>
      </c>
      <c r="I5780" t="s">
        <v>41</v>
      </c>
      <c r="J5780">
        <v>3644</v>
      </c>
      <c r="K5780">
        <v>4</v>
      </c>
      <c r="L5780">
        <v>0</v>
      </c>
      <c r="M5780">
        <v>16398</v>
      </c>
      <c r="O5780" s="2" t="str">
        <f>TRIM(SampleSuperstore3[[#This Row],[City]])</f>
        <v>Chico</v>
      </c>
      <c r="P5780" s="2" t="str">
        <f>TRIM(SampleSuperstore3[[#This Row],[State]])</f>
        <v>California</v>
      </c>
      <c r="Q5780" s="2" t="str">
        <f t="shared" si="90"/>
        <v>Chico California</v>
      </c>
      <c r="R5780" s="6" t="s">
        <v>546</v>
      </c>
      <c r="S5780" s="2" t="s">
        <v>24</v>
      </c>
      <c r="T5780" s="2"/>
    </row>
    <row r="5781" spans="1:20" x14ac:dyDescent="0.3">
      <c r="A5781" t="s">
        <v>28</v>
      </c>
      <c r="B5781" t="s">
        <v>14</v>
      </c>
      <c r="C5781" t="s">
        <v>15</v>
      </c>
      <c r="D5781" t="s">
        <v>82</v>
      </c>
      <c r="E5781" t="s">
        <v>95</v>
      </c>
      <c r="F5781">
        <v>97477</v>
      </c>
      <c r="G5781" t="s">
        <v>25</v>
      </c>
      <c r="H5781" t="s">
        <v>19</v>
      </c>
      <c r="I5781" t="s">
        <v>20</v>
      </c>
      <c r="J5781">
        <v>217764</v>
      </c>
      <c r="K5781">
        <v>6</v>
      </c>
      <c r="L5781">
        <v>7</v>
      </c>
      <c r="M5781">
        <v>-3847164</v>
      </c>
      <c r="O5781" s="2" t="str">
        <f>TRIM(SampleSuperstore3[[#This Row],[City]])</f>
        <v>Springfield</v>
      </c>
      <c r="P5781" s="2" t="str">
        <f>TRIM(SampleSuperstore3[[#This Row],[State]])</f>
        <v>Oregon</v>
      </c>
      <c r="Q5781" s="2" t="str">
        <f t="shared" si="90"/>
        <v>Springfield Oregon</v>
      </c>
      <c r="R5781" s="6" t="s">
        <v>546</v>
      </c>
      <c r="S5781" s="2" t="s">
        <v>24</v>
      </c>
      <c r="T5781" s="2"/>
    </row>
    <row r="5782" spans="1:20" x14ac:dyDescent="0.3">
      <c r="A5782" t="s">
        <v>28</v>
      </c>
      <c r="B5782" t="s">
        <v>14</v>
      </c>
      <c r="C5782" t="s">
        <v>15</v>
      </c>
      <c r="D5782" t="s">
        <v>82</v>
      </c>
      <c r="E5782" t="s">
        <v>95</v>
      </c>
      <c r="F5782">
        <v>97477</v>
      </c>
      <c r="G5782" t="s">
        <v>25</v>
      </c>
      <c r="H5782" t="s">
        <v>26</v>
      </c>
      <c r="I5782" t="s">
        <v>110</v>
      </c>
      <c r="J5782">
        <v>39072</v>
      </c>
      <c r="K5782">
        <v>6</v>
      </c>
      <c r="L5782">
        <v>2</v>
      </c>
      <c r="M5782">
        <v>43956</v>
      </c>
      <c r="O5782" s="2" t="str">
        <f>TRIM(SampleSuperstore3[[#This Row],[City]])</f>
        <v>Springfield</v>
      </c>
      <c r="P5782" s="2" t="str">
        <f>TRIM(SampleSuperstore3[[#This Row],[State]])</f>
        <v>Oregon</v>
      </c>
      <c r="Q5782" s="2" t="str">
        <f t="shared" si="90"/>
        <v>Springfield Oregon</v>
      </c>
      <c r="R5782" s="6" t="s">
        <v>546</v>
      </c>
      <c r="S5782" s="2" t="s">
        <v>24</v>
      </c>
      <c r="T5782" s="2"/>
    </row>
    <row r="5783" spans="1:20" x14ac:dyDescent="0.3">
      <c r="A5783" t="s">
        <v>28</v>
      </c>
      <c r="B5783" t="s">
        <v>14</v>
      </c>
      <c r="C5783" t="s">
        <v>15</v>
      </c>
      <c r="D5783" t="s">
        <v>82</v>
      </c>
      <c r="E5783" t="s">
        <v>95</v>
      </c>
      <c r="F5783">
        <v>97477</v>
      </c>
      <c r="G5783" t="s">
        <v>25</v>
      </c>
      <c r="H5783" t="s">
        <v>26</v>
      </c>
      <c r="I5783" t="s">
        <v>37</v>
      </c>
      <c r="J5783">
        <v>22638</v>
      </c>
      <c r="K5783">
        <v>7</v>
      </c>
      <c r="L5783">
        <v>7</v>
      </c>
      <c r="M5783">
        <v>-166012</v>
      </c>
      <c r="O5783" s="2" t="str">
        <f>TRIM(SampleSuperstore3[[#This Row],[City]])</f>
        <v>Springfield</v>
      </c>
      <c r="P5783" s="2" t="str">
        <f>TRIM(SampleSuperstore3[[#This Row],[State]])</f>
        <v>Oregon</v>
      </c>
      <c r="Q5783" s="2" t="str">
        <f t="shared" si="90"/>
        <v>Springfield Oregon</v>
      </c>
      <c r="R5783" s="6" t="s">
        <v>82</v>
      </c>
      <c r="S5783" s="2" t="s">
        <v>95</v>
      </c>
      <c r="T5783" s="2"/>
    </row>
    <row r="5784" spans="1:20" x14ac:dyDescent="0.3">
      <c r="A5784" t="s">
        <v>28</v>
      </c>
      <c r="B5784" t="s">
        <v>14</v>
      </c>
      <c r="C5784" t="s">
        <v>15</v>
      </c>
      <c r="D5784" t="s">
        <v>82</v>
      </c>
      <c r="E5784" t="s">
        <v>95</v>
      </c>
      <c r="F5784">
        <v>97477</v>
      </c>
      <c r="G5784" t="s">
        <v>25</v>
      </c>
      <c r="H5784" t="s">
        <v>26</v>
      </c>
      <c r="I5784" t="s">
        <v>34</v>
      </c>
      <c r="J5784">
        <v>95144</v>
      </c>
      <c r="K5784">
        <v>7</v>
      </c>
      <c r="L5784">
        <v>2</v>
      </c>
      <c r="M5784">
        <v>107037</v>
      </c>
      <c r="O5784" s="2" t="str">
        <f>TRIM(SampleSuperstore3[[#This Row],[City]])</f>
        <v>Springfield</v>
      </c>
      <c r="P5784" s="2" t="str">
        <f>TRIM(SampleSuperstore3[[#This Row],[State]])</f>
        <v>Oregon</v>
      </c>
      <c r="Q5784" s="2" t="str">
        <f t="shared" si="90"/>
        <v>Springfield Oregon</v>
      </c>
      <c r="R5784" s="6" t="s">
        <v>82</v>
      </c>
      <c r="S5784" s="2" t="s">
        <v>95</v>
      </c>
      <c r="T5784" s="2"/>
    </row>
    <row r="5785" spans="1:20" x14ac:dyDescent="0.3">
      <c r="A5785" t="s">
        <v>13</v>
      </c>
      <c r="B5785" t="s">
        <v>22</v>
      </c>
      <c r="C5785" t="s">
        <v>15</v>
      </c>
      <c r="D5785" t="s">
        <v>189</v>
      </c>
      <c r="E5785" t="s">
        <v>30</v>
      </c>
      <c r="F5785">
        <v>32216</v>
      </c>
      <c r="G5785" t="s">
        <v>18</v>
      </c>
      <c r="H5785" t="s">
        <v>19</v>
      </c>
      <c r="I5785" t="s">
        <v>33</v>
      </c>
      <c r="J5785">
        <v>1232</v>
      </c>
      <c r="K5785">
        <v>5</v>
      </c>
      <c r="L5785">
        <v>2</v>
      </c>
      <c r="M5785">
        <v>1848</v>
      </c>
      <c r="O5785" s="2" t="str">
        <f>TRIM(SampleSuperstore3[[#This Row],[City]])</f>
        <v>Jacksonville</v>
      </c>
      <c r="P5785" s="2" t="str">
        <f>TRIM(SampleSuperstore3[[#This Row],[State]])</f>
        <v>Florida</v>
      </c>
      <c r="Q5785" s="2" t="str">
        <f t="shared" si="90"/>
        <v>Jacksonville Florida</v>
      </c>
      <c r="R5785" s="6" t="s">
        <v>82</v>
      </c>
      <c r="S5785" s="2" t="s">
        <v>95</v>
      </c>
      <c r="T5785" s="2"/>
    </row>
    <row r="5786" spans="1:20" x14ac:dyDescent="0.3">
      <c r="A5786" t="s">
        <v>13</v>
      </c>
      <c r="B5786" t="s">
        <v>22</v>
      </c>
      <c r="C5786" t="s">
        <v>15</v>
      </c>
      <c r="D5786" t="s">
        <v>189</v>
      </c>
      <c r="E5786" t="s">
        <v>30</v>
      </c>
      <c r="F5786">
        <v>32216</v>
      </c>
      <c r="G5786" t="s">
        <v>18</v>
      </c>
      <c r="H5786" t="s">
        <v>26</v>
      </c>
      <c r="I5786" t="s">
        <v>37</v>
      </c>
      <c r="J5786">
        <v>4419</v>
      </c>
      <c r="K5786">
        <v>3</v>
      </c>
      <c r="L5786">
        <v>7</v>
      </c>
      <c r="M5786">
        <v>-30933</v>
      </c>
      <c r="O5786" s="2" t="str">
        <f>TRIM(SampleSuperstore3[[#This Row],[City]])</f>
        <v>Jacksonville</v>
      </c>
      <c r="P5786" s="2" t="str">
        <f>TRIM(SampleSuperstore3[[#This Row],[State]])</f>
        <v>Florida</v>
      </c>
      <c r="Q5786" s="2" t="str">
        <f t="shared" si="90"/>
        <v>Jacksonville Florida</v>
      </c>
      <c r="R5786" s="6" t="s">
        <v>82</v>
      </c>
      <c r="S5786" s="2" t="s">
        <v>95</v>
      </c>
      <c r="T5786" s="2"/>
    </row>
    <row r="5787" spans="1:20" x14ac:dyDescent="0.3">
      <c r="A5787" t="s">
        <v>62</v>
      </c>
      <c r="B5787" t="s">
        <v>14</v>
      </c>
      <c r="C5787" t="s">
        <v>15</v>
      </c>
      <c r="D5787" t="s">
        <v>418</v>
      </c>
      <c r="E5787" t="s">
        <v>24</v>
      </c>
      <c r="F5787">
        <v>93309</v>
      </c>
      <c r="G5787" t="s">
        <v>25</v>
      </c>
      <c r="H5787" t="s">
        <v>26</v>
      </c>
      <c r="I5787" t="s">
        <v>77</v>
      </c>
      <c r="J5787">
        <v>35</v>
      </c>
      <c r="K5787">
        <v>7</v>
      </c>
      <c r="L5787">
        <v>0</v>
      </c>
      <c r="M5787">
        <v>168</v>
      </c>
      <c r="O5787" s="2" t="str">
        <f>TRIM(SampleSuperstore3[[#This Row],[City]])</f>
        <v>Bakersfield</v>
      </c>
      <c r="P5787" s="2" t="str">
        <f>TRIM(SampleSuperstore3[[#This Row],[State]])</f>
        <v>California</v>
      </c>
      <c r="Q5787" s="2" t="str">
        <f t="shared" si="90"/>
        <v>Bakersfield California</v>
      </c>
      <c r="R5787" s="6" t="s">
        <v>189</v>
      </c>
      <c r="S5787" s="2" t="s">
        <v>30</v>
      </c>
      <c r="T5787" s="2"/>
    </row>
    <row r="5788" spans="1:20" x14ac:dyDescent="0.3">
      <c r="A5788" t="s">
        <v>62</v>
      </c>
      <c r="B5788" t="s">
        <v>14</v>
      </c>
      <c r="C5788" t="s">
        <v>15</v>
      </c>
      <c r="D5788" t="s">
        <v>418</v>
      </c>
      <c r="E5788" t="s">
        <v>24</v>
      </c>
      <c r="F5788">
        <v>93309</v>
      </c>
      <c r="G5788" t="s">
        <v>25</v>
      </c>
      <c r="H5788" t="s">
        <v>19</v>
      </c>
      <c r="I5788" t="s">
        <v>21</v>
      </c>
      <c r="J5788">
        <v>72784</v>
      </c>
      <c r="K5788">
        <v>1</v>
      </c>
      <c r="L5788">
        <v>2</v>
      </c>
      <c r="M5788">
        <v>0</v>
      </c>
      <c r="O5788" s="2" t="str">
        <f>TRIM(SampleSuperstore3[[#This Row],[City]])</f>
        <v>Bakersfield</v>
      </c>
      <c r="P5788" s="2" t="str">
        <f>TRIM(SampleSuperstore3[[#This Row],[State]])</f>
        <v>California</v>
      </c>
      <c r="Q5788" s="2" t="str">
        <f t="shared" si="90"/>
        <v>Bakersfield California</v>
      </c>
      <c r="R5788" s="6" t="s">
        <v>189</v>
      </c>
      <c r="S5788" s="2" t="s">
        <v>30</v>
      </c>
      <c r="T5788" s="2"/>
    </row>
    <row r="5789" spans="1:20" x14ac:dyDescent="0.3">
      <c r="A5789" t="s">
        <v>62</v>
      </c>
      <c r="B5789" t="s">
        <v>14</v>
      </c>
      <c r="C5789" t="s">
        <v>15</v>
      </c>
      <c r="D5789" t="s">
        <v>418</v>
      </c>
      <c r="E5789" t="s">
        <v>24</v>
      </c>
      <c r="F5789">
        <v>93309</v>
      </c>
      <c r="G5789" t="s">
        <v>25</v>
      </c>
      <c r="H5789" t="s">
        <v>26</v>
      </c>
      <c r="I5789" t="s">
        <v>38</v>
      </c>
      <c r="J5789">
        <v>9784</v>
      </c>
      <c r="K5789">
        <v>2</v>
      </c>
      <c r="L5789">
        <v>0</v>
      </c>
      <c r="M5789">
        <v>254384</v>
      </c>
      <c r="O5789" s="2" t="str">
        <f>TRIM(SampleSuperstore3[[#This Row],[City]])</f>
        <v>Bakersfield</v>
      </c>
      <c r="P5789" s="2" t="str">
        <f>TRIM(SampleSuperstore3[[#This Row],[State]])</f>
        <v>California</v>
      </c>
      <c r="Q5789" s="2" t="str">
        <f t="shared" si="90"/>
        <v>Bakersfield California</v>
      </c>
      <c r="R5789" s="6" t="s">
        <v>418</v>
      </c>
      <c r="S5789" s="2" t="s">
        <v>24</v>
      </c>
      <c r="T5789" s="2"/>
    </row>
    <row r="5790" spans="1:20" x14ac:dyDescent="0.3">
      <c r="A5790" t="s">
        <v>62</v>
      </c>
      <c r="B5790" t="s">
        <v>14</v>
      </c>
      <c r="C5790" t="s">
        <v>15</v>
      </c>
      <c r="D5790" t="s">
        <v>418</v>
      </c>
      <c r="E5790" t="s">
        <v>24</v>
      </c>
      <c r="F5790">
        <v>93309</v>
      </c>
      <c r="G5790" t="s">
        <v>25</v>
      </c>
      <c r="H5790" t="s">
        <v>19</v>
      </c>
      <c r="I5790" t="s">
        <v>33</v>
      </c>
      <c r="J5790">
        <v>5175</v>
      </c>
      <c r="K5790">
        <v>1</v>
      </c>
      <c r="L5790">
        <v>0</v>
      </c>
      <c r="M5790">
        <v>15525</v>
      </c>
      <c r="O5790" s="2" t="str">
        <f>TRIM(SampleSuperstore3[[#This Row],[City]])</f>
        <v>Bakersfield</v>
      </c>
      <c r="P5790" s="2" t="str">
        <f>TRIM(SampleSuperstore3[[#This Row],[State]])</f>
        <v>California</v>
      </c>
      <c r="Q5790" s="2" t="str">
        <f t="shared" si="90"/>
        <v>Bakersfield California</v>
      </c>
      <c r="R5790" s="6" t="s">
        <v>418</v>
      </c>
      <c r="S5790" s="2" t="s">
        <v>24</v>
      </c>
      <c r="T5790" s="2"/>
    </row>
    <row r="5791" spans="1:20" x14ac:dyDescent="0.3">
      <c r="A5791" t="s">
        <v>62</v>
      </c>
      <c r="B5791" t="s">
        <v>14</v>
      </c>
      <c r="C5791" t="s">
        <v>15</v>
      </c>
      <c r="D5791" t="s">
        <v>418</v>
      </c>
      <c r="E5791" t="s">
        <v>24</v>
      </c>
      <c r="F5791">
        <v>93309</v>
      </c>
      <c r="G5791" t="s">
        <v>25</v>
      </c>
      <c r="H5791" t="s">
        <v>26</v>
      </c>
      <c r="I5791" t="s">
        <v>37</v>
      </c>
      <c r="J5791">
        <v>46672</v>
      </c>
      <c r="K5791">
        <v>2</v>
      </c>
      <c r="L5791">
        <v>2</v>
      </c>
      <c r="M5791">
        <v>163352</v>
      </c>
      <c r="O5791" s="2" t="str">
        <f>TRIM(SampleSuperstore3[[#This Row],[City]])</f>
        <v>Bakersfield</v>
      </c>
      <c r="P5791" s="2" t="str">
        <f>TRIM(SampleSuperstore3[[#This Row],[State]])</f>
        <v>California</v>
      </c>
      <c r="Q5791" s="2" t="str">
        <f t="shared" si="90"/>
        <v>Bakersfield California</v>
      </c>
      <c r="R5791" s="6" t="s">
        <v>418</v>
      </c>
      <c r="S5791" s="2" t="s">
        <v>24</v>
      </c>
      <c r="T5791" s="2"/>
    </row>
    <row r="5792" spans="1:20" x14ac:dyDescent="0.3">
      <c r="A5792" t="s">
        <v>13</v>
      </c>
      <c r="B5792" t="s">
        <v>14</v>
      </c>
      <c r="C5792" t="s">
        <v>15</v>
      </c>
      <c r="D5792" t="s">
        <v>75</v>
      </c>
      <c r="E5792" t="s">
        <v>76</v>
      </c>
      <c r="F5792">
        <v>10011</v>
      </c>
      <c r="G5792" t="s">
        <v>57</v>
      </c>
      <c r="H5792" t="s">
        <v>26</v>
      </c>
      <c r="I5792" t="s">
        <v>32</v>
      </c>
      <c r="J5792">
        <v>139554</v>
      </c>
      <c r="K5792">
        <v>9</v>
      </c>
      <c r="L5792">
        <v>0</v>
      </c>
      <c r="M5792">
        <v>3628404</v>
      </c>
      <c r="O5792" s="2" t="str">
        <f>TRIM(SampleSuperstore3[[#This Row],[City]])</f>
        <v>New York City</v>
      </c>
      <c r="P5792" s="2" t="str">
        <f>TRIM(SampleSuperstore3[[#This Row],[State]])</f>
        <v>New York</v>
      </c>
      <c r="Q5792" s="2" t="str">
        <f t="shared" si="90"/>
        <v>New York City New York</v>
      </c>
      <c r="R5792" s="6" t="s">
        <v>418</v>
      </c>
      <c r="S5792" s="2" t="s">
        <v>24</v>
      </c>
      <c r="T5792" s="2"/>
    </row>
    <row r="5793" spans="1:22" x14ac:dyDescent="0.3">
      <c r="A5793" t="s">
        <v>13</v>
      </c>
      <c r="B5793" t="s">
        <v>14</v>
      </c>
      <c r="C5793" t="s">
        <v>15</v>
      </c>
      <c r="D5793" t="s">
        <v>75</v>
      </c>
      <c r="E5793" t="s">
        <v>76</v>
      </c>
      <c r="F5793">
        <v>10011</v>
      </c>
      <c r="G5793" t="s">
        <v>57</v>
      </c>
      <c r="H5793" t="s">
        <v>19</v>
      </c>
      <c r="I5793" t="s">
        <v>33</v>
      </c>
      <c r="J5793">
        <v>11736</v>
      </c>
      <c r="K5793">
        <v>4</v>
      </c>
      <c r="L5793">
        <v>0</v>
      </c>
      <c r="M5793">
        <v>363816</v>
      </c>
      <c r="O5793" s="2" t="str">
        <f>TRIM(SampleSuperstore3[[#This Row],[City]])</f>
        <v>New York City</v>
      </c>
      <c r="P5793" s="2" t="str">
        <f>TRIM(SampleSuperstore3[[#This Row],[State]])</f>
        <v>New York</v>
      </c>
      <c r="Q5793" s="2" t="str">
        <f t="shared" si="90"/>
        <v>New York City New York</v>
      </c>
      <c r="R5793" s="6" t="s">
        <v>418</v>
      </c>
      <c r="S5793" s="2" t="s">
        <v>24</v>
      </c>
      <c r="T5793" s="2"/>
    </row>
    <row r="5794" spans="1:22" x14ac:dyDescent="0.3">
      <c r="A5794" t="s">
        <v>13</v>
      </c>
      <c r="B5794" t="s">
        <v>14</v>
      </c>
      <c r="C5794" t="s">
        <v>15</v>
      </c>
      <c r="D5794" t="s">
        <v>75</v>
      </c>
      <c r="E5794" t="s">
        <v>76</v>
      </c>
      <c r="F5794">
        <v>10011</v>
      </c>
      <c r="G5794" t="s">
        <v>57</v>
      </c>
      <c r="H5794" t="s">
        <v>26</v>
      </c>
      <c r="I5794" t="s">
        <v>27</v>
      </c>
      <c r="J5794">
        <v>189</v>
      </c>
      <c r="K5794">
        <v>3</v>
      </c>
      <c r="L5794">
        <v>0</v>
      </c>
      <c r="M5794">
        <v>8694</v>
      </c>
      <c r="O5794" s="2" t="str">
        <f>TRIM(SampleSuperstore3[[#This Row],[City]])</f>
        <v>New York City</v>
      </c>
      <c r="P5794" s="2" t="str">
        <f>TRIM(SampleSuperstore3[[#This Row],[State]])</f>
        <v>New York</v>
      </c>
      <c r="Q5794" s="2" t="str">
        <f t="shared" si="90"/>
        <v>New York City New York</v>
      </c>
      <c r="R5794" s="6" t="s">
        <v>634</v>
      </c>
      <c r="S5794" s="2" t="s">
        <v>369</v>
      </c>
      <c r="T5794" s="2" t="s">
        <v>3</v>
      </c>
      <c r="U5794" t="s">
        <v>634</v>
      </c>
      <c r="V5794" t="s">
        <v>369</v>
      </c>
    </row>
    <row r="5795" spans="1:22" x14ac:dyDescent="0.3">
      <c r="A5795" t="s">
        <v>13</v>
      </c>
      <c r="B5795" t="s">
        <v>14</v>
      </c>
      <c r="C5795" t="s">
        <v>15</v>
      </c>
      <c r="D5795" t="s">
        <v>75</v>
      </c>
      <c r="E5795" t="s">
        <v>76</v>
      </c>
      <c r="F5795">
        <v>10011</v>
      </c>
      <c r="G5795" t="s">
        <v>57</v>
      </c>
      <c r="H5795" t="s">
        <v>26</v>
      </c>
      <c r="I5795" t="s">
        <v>41</v>
      </c>
      <c r="J5795">
        <v>7752</v>
      </c>
      <c r="K5795">
        <v>2</v>
      </c>
      <c r="L5795">
        <v>0</v>
      </c>
      <c r="M5795">
        <v>379848</v>
      </c>
      <c r="O5795" s="2" t="str">
        <f>TRIM(SampleSuperstore3[[#This Row],[City]])</f>
        <v>New York City</v>
      </c>
      <c r="P5795" s="2" t="str">
        <f>TRIM(SampleSuperstore3[[#This Row],[State]])</f>
        <v>New York</v>
      </c>
      <c r="Q5795" s="2" t="str">
        <f t="shared" si="90"/>
        <v>New York City New York</v>
      </c>
      <c r="R5795" s="6" t="s">
        <v>634</v>
      </c>
      <c r="S5795" s="2" t="s">
        <v>369</v>
      </c>
      <c r="T5795" s="2" t="s">
        <v>3</v>
      </c>
      <c r="U5795" t="s">
        <v>634</v>
      </c>
      <c r="V5795" t="s">
        <v>369</v>
      </c>
    </row>
    <row r="5796" spans="1:22" x14ac:dyDescent="0.3">
      <c r="A5796" t="s">
        <v>13</v>
      </c>
      <c r="B5796" t="s">
        <v>14</v>
      </c>
      <c r="C5796" t="s">
        <v>15</v>
      </c>
      <c r="D5796" t="s">
        <v>79</v>
      </c>
      <c r="E5796" t="s">
        <v>65</v>
      </c>
      <c r="F5796">
        <v>60610</v>
      </c>
      <c r="G5796" t="s">
        <v>47</v>
      </c>
      <c r="H5796" t="s">
        <v>19</v>
      </c>
      <c r="I5796" t="s">
        <v>21</v>
      </c>
      <c r="J5796">
        <v>421372</v>
      </c>
      <c r="K5796">
        <v>2</v>
      </c>
      <c r="L5796">
        <v>3</v>
      </c>
      <c r="M5796">
        <v>-60196</v>
      </c>
      <c r="O5796" s="2" t="str">
        <f>TRIM(SampleSuperstore3[[#This Row],[City]])</f>
        <v>Chicago</v>
      </c>
      <c r="P5796" s="2" t="str">
        <f>TRIM(SampleSuperstore3[[#This Row],[State]])</f>
        <v>Illinois</v>
      </c>
      <c r="Q5796" s="2" t="str">
        <f t="shared" si="90"/>
        <v>Chicago Illinois</v>
      </c>
      <c r="R5796" s="6" t="s">
        <v>634</v>
      </c>
      <c r="S5796" s="2" t="s">
        <v>369</v>
      </c>
      <c r="T5796" s="2" t="s">
        <v>3</v>
      </c>
      <c r="U5796" t="s">
        <v>634</v>
      </c>
      <c r="V5796" t="s">
        <v>369</v>
      </c>
    </row>
    <row r="5797" spans="1:22" x14ac:dyDescent="0.3">
      <c r="A5797" t="s">
        <v>62</v>
      </c>
      <c r="B5797" t="s">
        <v>14</v>
      </c>
      <c r="C5797" t="s">
        <v>15</v>
      </c>
      <c r="D5797" t="s">
        <v>321</v>
      </c>
      <c r="E5797" t="s">
        <v>46</v>
      </c>
      <c r="F5797">
        <v>79907</v>
      </c>
      <c r="G5797" t="s">
        <v>47</v>
      </c>
      <c r="H5797" t="s">
        <v>35</v>
      </c>
      <c r="I5797" t="s">
        <v>36</v>
      </c>
      <c r="J5797">
        <v>575968</v>
      </c>
      <c r="K5797">
        <v>4</v>
      </c>
      <c r="L5797">
        <v>2</v>
      </c>
      <c r="M5797">
        <v>431976</v>
      </c>
      <c r="O5797" s="2" t="str">
        <f>TRIM(SampleSuperstore3[[#This Row],[City]])</f>
        <v>El Paso</v>
      </c>
      <c r="P5797" s="2" t="str">
        <f>TRIM(SampleSuperstore3[[#This Row],[State]])</f>
        <v>Texas</v>
      </c>
      <c r="Q5797" s="2" t="str">
        <f t="shared" si="90"/>
        <v>El Paso Texas</v>
      </c>
      <c r="R5797" s="6" t="s">
        <v>634</v>
      </c>
      <c r="S5797" s="2" t="s">
        <v>369</v>
      </c>
      <c r="T5797" s="2" t="s">
        <v>3</v>
      </c>
      <c r="U5797" t="s">
        <v>634</v>
      </c>
      <c r="V5797" t="s">
        <v>369</v>
      </c>
    </row>
    <row r="5798" spans="1:22" x14ac:dyDescent="0.3">
      <c r="A5798" t="s">
        <v>62</v>
      </c>
      <c r="B5798" t="s">
        <v>14</v>
      </c>
      <c r="C5798" t="s">
        <v>15</v>
      </c>
      <c r="D5798" t="s">
        <v>321</v>
      </c>
      <c r="E5798" t="s">
        <v>46</v>
      </c>
      <c r="F5798">
        <v>79907</v>
      </c>
      <c r="G5798" t="s">
        <v>47</v>
      </c>
      <c r="H5798" t="s">
        <v>26</v>
      </c>
      <c r="I5798" t="s">
        <v>41</v>
      </c>
      <c r="J5798">
        <v>10368</v>
      </c>
      <c r="K5798">
        <v>2</v>
      </c>
      <c r="L5798">
        <v>2</v>
      </c>
      <c r="M5798">
        <v>36288</v>
      </c>
      <c r="O5798" s="2" t="str">
        <f>TRIM(SampleSuperstore3[[#This Row],[City]])</f>
        <v>El Paso</v>
      </c>
      <c r="P5798" s="2" t="str">
        <f>TRIM(SampleSuperstore3[[#This Row],[State]])</f>
        <v>Texas</v>
      </c>
      <c r="Q5798" s="2" t="str">
        <f t="shared" si="90"/>
        <v>El Paso Texas</v>
      </c>
      <c r="R5798" s="6" t="s">
        <v>79</v>
      </c>
      <c r="S5798" s="2" t="s">
        <v>65</v>
      </c>
      <c r="T5798" s="2"/>
    </row>
    <row r="5799" spans="1:22" x14ac:dyDescent="0.3">
      <c r="A5799" t="s">
        <v>62</v>
      </c>
      <c r="B5799" t="s">
        <v>14</v>
      </c>
      <c r="C5799" t="s">
        <v>15</v>
      </c>
      <c r="D5799" t="s">
        <v>391</v>
      </c>
      <c r="E5799" t="s">
        <v>24</v>
      </c>
      <c r="F5799">
        <v>91360</v>
      </c>
      <c r="G5799" t="s">
        <v>25</v>
      </c>
      <c r="H5799" t="s">
        <v>35</v>
      </c>
      <c r="I5799" t="s">
        <v>36</v>
      </c>
      <c r="J5799">
        <v>15984</v>
      </c>
      <c r="K5799">
        <v>2</v>
      </c>
      <c r="L5799">
        <v>2</v>
      </c>
      <c r="M5799">
        <v>11988</v>
      </c>
      <c r="O5799" s="2" t="str">
        <f>TRIM(SampleSuperstore3[[#This Row],[City]])</f>
        <v>Thousand Oaks</v>
      </c>
      <c r="P5799" s="2" t="str">
        <f>TRIM(SampleSuperstore3[[#This Row],[State]])</f>
        <v>California</v>
      </c>
      <c r="Q5799" s="2" t="str">
        <f t="shared" si="90"/>
        <v>Thousand Oaks California</v>
      </c>
      <c r="R5799" s="6" t="s">
        <v>707</v>
      </c>
      <c r="S5799" s="2" t="s">
        <v>708</v>
      </c>
      <c r="T5799" s="2" t="s">
        <v>46</v>
      </c>
    </row>
    <row r="5800" spans="1:22" x14ac:dyDescent="0.3">
      <c r="A5800" t="s">
        <v>28</v>
      </c>
      <c r="B5800" t="s">
        <v>44</v>
      </c>
      <c r="C5800" t="s">
        <v>15</v>
      </c>
      <c r="D5800" t="s">
        <v>82</v>
      </c>
      <c r="E5800" t="s">
        <v>104</v>
      </c>
      <c r="F5800">
        <v>45503</v>
      </c>
      <c r="G5800" t="s">
        <v>57</v>
      </c>
      <c r="H5800" t="s">
        <v>26</v>
      </c>
      <c r="I5800" t="s">
        <v>34</v>
      </c>
      <c r="J5800">
        <v>10272</v>
      </c>
      <c r="K5800">
        <v>3</v>
      </c>
      <c r="L5800">
        <v>2</v>
      </c>
      <c r="M5800">
        <v>11556</v>
      </c>
      <c r="O5800" s="2" t="str">
        <f>TRIM(SampleSuperstore3[[#This Row],[City]])</f>
        <v>Springfield</v>
      </c>
      <c r="P5800" s="2" t="str">
        <f>TRIM(SampleSuperstore3[[#This Row],[State]])</f>
        <v>Ohio</v>
      </c>
      <c r="Q5800" s="2" t="str">
        <f t="shared" si="90"/>
        <v>Springfield Ohio</v>
      </c>
      <c r="R5800" s="6" t="s">
        <v>707</v>
      </c>
      <c r="S5800" s="2" t="s">
        <v>708</v>
      </c>
      <c r="T5800" s="2" t="s">
        <v>46</v>
      </c>
    </row>
    <row r="5801" spans="1:22" x14ac:dyDescent="0.3">
      <c r="A5801" t="s">
        <v>28</v>
      </c>
      <c r="B5801" t="s">
        <v>22</v>
      </c>
      <c r="C5801" t="s">
        <v>15</v>
      </c>
      <c r="D5801" t="s">
        <v>135</v>
      </c>
      <c r="E5801" t="s">
        <v>46</v>
      </c>
      <c r="F5801">
        <v>75220</v>
      </c>
      <c r="G5801" t="s">
        <v>47</v>
      </c>
      <c r="H5801" t="s">
        <v>26</v>
      </c>
      <c r="I5801" t="s">
        <v>32</v>
      </c>
      <c r="J5801">
        <v>61792</v>
      </c>
      <c r="K5801">
        <v>4</v>
      </c>
      <c r="L5801">
        <v>2</v>
      </c>
      <c r="M5801">
        <v>61792</v>
      </c>
      <c r="O5801" s="2" t="str">
        <f>TRIM(SampleSuperstore3[[#This Row],[City]])</f>
        <v>Dallas</v>
      </c>
      <c r="P5801" s="2" t="str">
        <f>TRIM(SampleSuperstore3[[#This Row],[State]])</f>
        <v>Texas</v>
      </c>
      <c r="Q5801" s="2" t="str">
        <f t="shared" si="90"/>
        <v>Dallas Texas</v>
      </c>
      <c r="R5801" s="6" t="s">
        <v>729</v>
      </c>
      <c r="S5801" s="2" t="s">
        <v>730</v>
      </c>
      <c r="T5801" s="2" t="s">
        <v>24</v>
      </c>
    </row>
    <row r="5802" spans="1:22" x14ac:dyDescent="0.3">
      <c r="A5802" t="s">
        <v>28</v>
      </c>
      <c r="B5802" t="s">
        <v>22</v>
      </c>
      <c r="C5802" t="s">
        <v>15</v>
      </c>
      <c r="D5802" t="s">
        <v>135</v>
      </c>
      <c r="E5802" t="s">
        <v>46</v>
      </c>
      <c r="F5802">
        <v>75220</v>
      </c>
      <c r="G5802" t="s">
        <v>47</v>
      </c>
      <c r="H5802" t="s">
        <v>19</v>
      </c>
      <c r="I5802" t="s">
        <v>20</v>
      </c>
      <c r="J5802">
        <v>2059992</v>
      </c>
      <c r="K5802">
        <v>3</v>
      </c>
      <c r="L5802">
        <v>32</v>
      </c>
      <c r="M5802">
        <v>-272646</v>
      </c>
      <c r="O5802" s="2" t="str">
        <f>TRIM(SampleSuperstore3[[#This Row],[City]])</f>
        <v>Dallas</v>
      </c>
      <c r="P5802" s="2" t="str">
        <f>TRIM(SampleSuperstore3[[#This Row],[State]])</f>
        <v>Texas</v>
      </c>
      <c r="Q5802" s="2" t="str">
        <f t="shared" si="90"/>
        <v>Dallas Texas</v>
      </c>
      <c r="R5802" s="6" t="s">
        <v>82</v>
      </c>
      <c r="S5802" s="2" t="s">
        <v>104</v>
      </c>
      <c r="T5802" s="2"/>
    </row>
    <row r="5803" spans="1:22" x14ac:dyDescent="0.3">
      <c r="A5803" t="s">
        <v>13</v>
      </c>
      <c r="B5803" t="s">
        <v>14</v>
      </c>
      <c r="C5803" t="s">
        <v>15</v>
      </c>
      <c r="D5803" t="s">
        <v>375</v>
      </c>
      <c r="E5803" t="s">
        <v>86</v>
      </c>
      <c r="F5803">
        <v>37918</v>
      </c>
      <c r="G5803" t="s">
        <v>18</v>
      </c>
      <c r="H5803" t="s">
        <v>26</v>
      </c>
      <c r="I5803" t="s">
        <v>41</v>
      </c>
      <c r="J5803">
        <v>12192</v>
      </c>
      <c r="K5803">
        <v>3</v>
      </c>
      <c r="L5803">
        <v>2</v>
      </c>
      <c r="M5803">
        <v>41148</v>
      </c>
      <c r="O5803" s="2" t="str">
        <f>TRIM(SampleSuperstore3[[#This Row],[City]])</f>
        <v>Knoxville</v>
      </c>
      <c r="P5803" s="2" t="str">
        <f>TRIM(SampleSuperstore3[[#This Row],[State]])</f>
        <v>Tennessee</v>
      </c>
      <c r="Q5803" s="2" t="str">
        <f t="shared" si="90"/>
        <v>Knoxville Tennessee</v>
      </c>
      <c r="R5803" s="6" t="s">
        <v>135</v>
      </c>
      <c r="S5803" s="2" t="s">
        <v>46</v>
      </c>
      <c r="T5803" s="2"/>
    </row>
    <row r="5804" spans="1:22" x14ac:dyDescent="0.3">
      <c r="A5804" t="s">
        <v>13</v>
      </c>
      <c r="B5804" t="s">
        <v>14</v>
      </c>
      <c r="C5804" t="s">
        <v>15</v>
      </c>
      <c r="D5804" t="s">
        <v>375</v>
      </c>
      <c r="E5804" t="s">
        <v>86</v>
      </c>
      <c r="F5804">
        <v>37918</v>
      </c>
      <c r="G5804" t="s">
        <v>18</v>
      </c>
      <c r="H5804" t="s">
        <v>26</v>
      </c>
      <c r="I5804" t="s">
        <v>38</v>
      </c>
      <c r="J5804">
        <v>87168</v>
      </c>
      <c r="K5804">
        <v>2</v>
      </c>
      <c r="L5804">
        <v>2</v>
      </c>
      <c r="M5804">
        <v>87168</v>
      </c>
      <c r="O5804" s="2" t="str">
        <f>TRIM(SampleSuperstore3[[#This Row],[City]])</f>
        <v>Knoxville</v>
      </c>
      <c r="P5804" s="2" t="str">
        <f>TRIM(SampleSuperstore3[[#This Row],[State]])</f>
        <v>Tennessee</v>
      </c>
      <c r="Q5804" s="2" t="str">
        <f t="shared" si="90"/>
        <v>Knoxville Tennessee</v>
      </c>
      <c r="R5804" s="6" t="s">
        <v>135</v>
      </c>
      <c r="S5804" s="2" t="s">
        <v>46</v>
      </c>
      <c r="T5804" s="2"/>
    </row>
    <row r="5805" spans="1:22" x14ac:dyDescent="0.3">
      <c r="A5805" t="s">
        <v>13</v>
      </c>
      <c r="B5805" t="s">
        <v>14</v>
      </c>
      <c r="C5805" t="s">
        <v>15</v>
      </c>
      <c r="D5805" t="s">
        <v>375</v>
      </c>
      <c r="E5805" t="s">
        <v>86</v>
      </c>
      <c r="F5805">
        <v>37918</v>
      </c>
      <c r="G5805" t="s">
        <v>18</v>
      </c>
      <c r="H5805" t="s">
        <v>26</v>
      </c>
      <c r="I5805" t="s">
        <v>34</v>
      </c>
      <c r="J5805">
        <v>31744</v>
      </c>
      <c r="K5805">
        <v>2</v>
      </c>
      <c r="L5805">
        <v>2</v>
      </c>
      <c r="M5805">
        <v>83328</v>
      </c>
      <c r="O5805" s="2" t="str">
        <f>TRIM(SampleSuperstore3[[#This Row],[City]])</f>
        <v>Knoxville</v>
      </c>
      <c r="P5805" s="2" t="str">
        <f>TRIM(SampleSuperstore3[[#This Row],[State]])</f>
        <v>Tennessee</v>
      </c>
      <c r="Q5805" s="2" t="str">
        <f t="shared" si="90"/>
        <v>Knoxville Tennessee</v>
      </c>
      <c r="R5805" s="6" t="s">
        <v>375</v>
      </c>
      <c r="S5805" s="2" t="s">
        <v>86</v>
      </c>
      <c r="T5805" s="2"/>
    </row>
    <row r="5806" spans="1:22" x14ac:dyDescent="0.3">
      <c r="A5806" t="s">
        <v>28</v>
      </c>
      <c r="B5806" t="s">
        <v>22</v>
      </c>
      <c r="C5806" t="s">
        <v>15</v>
      </c>
      <c r="D5806" t="s">
        <v>435</v>
      </c>
      <c r="E5806" t="s">
        <v>86</v>
      </c>
      <c r="F5806">
        <v>37421</v>
      </c>
      <c r="G5806" t="s">
        <v>18</v>
      </c>
      <c r="H5806" t="s">
        <v>19</v>
      </c>
      <c r="I5806" t="s">
        <v>33</v>
      </c>
      <c r="J5806">
        <v>132224</v>
      </c>
      <c r="K5806">
        <v>4</v>
      </c>
      <c r="L5806">
        <v>2</v>
      </c>
      <c r="M5806">
        <v>-181808</v>
      </c>
      <c r="O5806" s="2" t="str">
        <f>TRIM(SampleSuperstore3[[#This Row],[City]])</f>
        <v>Chattanooga</v>
      </c>
      <c r="P5806" s="2" t="str">
        <f>TRIM(SampleSuperstore3[[#This Row],[State]])</f>
        <v>Tennessee</v>
      </c>
      <c r="Q5806" s="2" t="str">
        <f t="shared" si="90"/>
        <v>Chattanooga Tennessee</v>
      </c>
      <c r="R5806" s="6" t="s">
        <v>375</v>
      </c>
      <c r="S5806" s="2" t="s">
        <v>86</v>
      </c>
      <c r="T5806" s="2"/>
    </row>
    <row r="5807" spans="1:22" x14ac:dyDescent="0.3">
      <c r="A5807" t="s">
        <v>28</v>
      </c>
      <c r="B5807" t="s">
        <v>22</v>
      </c>
      <c r="C5807" t="s">
        <v>15</v>
      </c>
      <c r="D5807" t="s">
        <v>144</v>
      </c>
      <c r="E5807" t="s">
        <v>24</v>
      </c>
      <c r="F5807">
        <v>92037</v>
      </c>
      <c r="G5807" t="s">
        <v>25</v>
      </c>
      <c r="H5807" t="s">
        <v>26</v>
      </c>
      <c r="I5807" t="s">
        <v>41</v>
      </c>
      <c r="J5807">
        <v>10552</v>
      </c>
      <c r="K5807">
        <v>4</v>
      </c>
      <c r="L5807">
        <v>0</v>
      </c>
      <c r="M5807">
        <v>485392</v>
      </c>
      <c r="O5807" s="2" t="str">
        <f>TRIM(SampleSuperstore3[[#This Row],[City]])</f>
        <v>San Diego</v>
      </c>
      <c r="P5807" s="2" t="str">
        <f>TRIM(SampleSuperstore3[[#This Row],[State]])</f>
        <v>California</v>
      </c>
      <c r="Q5807" s="2" t="str">
        <f t="shared" si="90"/>
        <v>San Diego California</v>
      </c>
      <c r="R5807" s="6" t="s">
        <v>375</v>
      </c>
      <c r="S5807" s="2" t="s">
        <v>86</v>
      </c>
      <c r="T5807" s="2"/>
    </row>
    <row r="5808" spans="1:22" x14ac:dyDescent="0.3">
      <c r="A5808" t="s">
        <v>28</v>
      </c>
      <c r="B5808" t="s">
        <v>22</v>
      </c>
      <c r="C5808" t="s">
        <v>15</v>
      </c>
      <c r="D5808" t="s">
        <v>144</v>
      </c>
      <c r="E5808" t="s">
        <v>24</v>
      </c>
      <c r="F5808">
        <v>92037</v>
      </c>
      <c r="G5808" t="s">
        <v>25</v>
      </c>
      <c r="H5808" t="s">
        <v>19</v>
      </c>
      <c r="I5808" t="s">
        <v>33</v>
      </c>
      <c r="J5808">
        <v>9196</v>
      </c>
      <c r="K5808">
        <v>2</v>
      </c>
      <c r="L5808">
        <v>0</v>
      </c>
      <c r="M5808">
        <v>156332</v>
      </c>
      <c r="O5808" s="2" t="str">
        <f>TRIM(SampleSuperstore3[[#This Row],[City]])</f>
        <v>San Diego</v>
      </c>
      <c r="P5808" s="2" t="str">
        <f>TRIM(SampleSuperstore3[[#This Row],[State]])</f>
        <v>California</v>
      </c>
      <c r="Q5808" s="2" t="str">
        <f t="shared" si="90"/>
        <v>San Diego California</v>
      </c>
      <c r="R5808" s="6" t="s">
        <v>435</v>
      </c>
      <c r="S5808" s="2" t="s">
        <v>86</v>
      </c>
      <c r="T5808" s="2"/>
    </row>
    <row r="5809" spans="1:22" x14ac:dyDescent="0.3">
      <c r="A5809" t="s">
        <v>28</v>
      </c>
      <c r="B5809" t="s">
        <v>22</v>
      </c>
      <c r="C5809" t="s">
        <v>15</v>
      </c>
      <c r="D5809" t="s">
        <v>144</v>
      </c>
      <c r="E5809" t="s">
        <v>24</v>
      </c>
      <c r="F5809">
        <v>92037</v>
      </c>
      <c r="G5809" t="s">
        <v>25</v>
      </c>
      <c r="H5809" t="s">
        <v>35</v>
      </c>
      <c r="I5809" t="s">
        <v>36</v>
      </c>
      <c r="J5809">
        <v>1487976</v>
      </c>
      <c r="K5809">
        <v>3</v>
      </c>
      <c r="L5809">
        <v>2</v>
      </c>
      <c r="M5809">
        <v>185997</v>
      </c>
      <c r="O5809" s="2" t="str">
        <f>TRIM(SampleSuperstore3[[#This Row],[City]])</f>
        <v>San Diego</v>
      </c>
      <c r="P5809" s="2" t="str">
        <f>TRIM(SampleSuperstore3[[#This Row],[State]])</f>
        <v>California</v>
      </c>
      <c r="Q5809" s="2" t="str">
        <f t="shared" si="90"/>
        <v>San Diego California</v>
      </c>
      <c r="R5809" s="6" t="s">
        <v>632</v>
      </c>
      <c r="S5809" s="2" t="s">
        <v>646</v>
      </c>
      <c r="T5809" s="2" t="s">
        <v>24</v>
      </c>
    </row>
    <row r="5810" spans="1:22" x14ac:dyDescent="0.3">
      <c r="A5810" t="s">
        <v>62</v>
      </c>
      <c r="B5810" t="s">
        <v>44</v>
      </c>
      <c r="C5810" t="s">
        <v>15</v>
      </c>
      <c r="D5810" t="s">
        <v>75</v>
      </c>
      <c r="E5810" t="s">
        <v>76</v>
      </c>
      <c r="F5810">
        <v>10024</v>
      </c>
      <c r="G5810" t="s">
        <v>57</v>
      </c>
      <c r="H5810" t="s">
        <v>26</v>
      </c>
      <c r="I5810" t="s">
        <v>41</v>
      </c>
      <c r="J5810">
        <v>1944</v>
      </c>
      <c r="K5810">
        <v>3</v>
      </c>
      <c r="L5810">
        <v>0</v>
      </c>
      <c r="M5810">
        <v>93312</v>
      </c>
      <c r="O5810" s="2" t="str">
        <f>TRIM(SampleSuperstore3[[#This Row],[City]])</f>
        <v>New York City</v>
      </c>
      <c r="P5810" s="2" t="str">
        <f>TRIM(SampleSuperstore3[[#This Row],[State]])</f>
        <v>New York</v>
      </c>
      <c r="Q5810" s="2" t="str">
        <f t="shared" si="90"/>
        <v>New York City New York</v>
      </c>
      <c r="R5810" s="6" t="s">
        <v>632</v>
      </c>
      <c r="S5810" s="2" t="s">
        <v>646</v>
      </c>
      <c r="T5810" s="2" t="s">
        <v>24</v>
      </c>
    </row>
    <row r="5811" spans="1:22" x14ac:dyDescent="0.3">
      <c r="A5811" t="s">
        <v>62</v>
      </c>
      <c r="B5811" t="s">
        <v>14</v>
      </c>
      <c r="C5811" t="s">
        <v>15</v>
      </c>
      <c r="D5811" t="s">
        <v>141</v>
      </c>
      <c r="E5811" t="s">
        <v>30</v>
      </c>
      <c r="F5811">
        <v>33614</v>
      </c>
      <c r="G5811" t="s">
        <v>18</v>
      </c>
      <c r="H5811" t="s">
        <v>35</v>
      </c>
      <c r="I5811" t="s">
        <v>59</v>
      </c>
      <c r="J5811">
        <v>11672</v>
      </c>
      <c r="K5811">
        <v>1</v>
      </c>
      <c r="L5811">
        <v>2</v>
      </c>
      <c r="M5811">
        <v>-7295</v>
      </c>
      <c r="O5811" s="2" t="str">
        <f>TRIM(SampleSuperstore3[[#This Row],[City]])</f>
        <v>Tampa</v>
      </c>
      <c r="P5811" s="2" t="str">
        <f>TRIM(SampleSuperstore3[[#This Row],[State]])</f>
        <v>Florida</v>
      </c>
      <c r="Q5811" s="2" t="str">
        <f t="shared" si="90"/>
        <v>Tampa Florida</v>
      </c>
      <c r="R5811" s="6" t="s">
        <v>632</v>
      </c>
      <c r="S5811" s="2" t="s">
        <v>646</v>
      </c>
      <c r="T5811" s="2" t="s">
        <v>24</v>
      </c>
    </row>
    <row r="5812" spans="1:22" x14ac:dyDescent="0.3">
      <c r="A5812" t="s">
        <v>168</v>
      </c>
      <c r="B5812" t="s">
        <v>14</v>
      </c>
      <c r="C5812" t="s">
        <v>15</v>
      </c>
      <c r="D5812" t="s">
        <v>547</v>
      </c>
      <c r="E5812" t="s">
        <v>76</v>
      </c>
      <c r="F5812">
        <v>13501</v>
      </c>
      <c r="G5812" t="s">
        <v>57</v>
      </c>
      <c r="H5812" t="s">
        <v>35</v>
      </c>
      <c r="I5812" t="s">
        <v>36</v>
      </c>
      <c r="J5812">
        <v>27996</v>
      </c>
      <c r="K5812">
        <v>4</v>
      </c>
      <c r="L5812">
        <v>0</v>
      </c>
      <c r="M5812">
        <v>783888</v>
      </c>
      <c r="O5812" s="2" t="str">
        <f>TRIM(SampleSuperstore3[[#This Row],[City]])</f>
        <v>Utica</v>
      </c>
      <c r="P5812" s="2" t="str">
        <f>TRIM(SampleSuperstore3[[#This Row],[State]])</f>
        <v>New York</v>
      </c>
      <c r="Q5812" s="2" t="str">
        <f t="shared" si="90"/>
        <v>Utica New York</v>
      </c>
      <c r="R5812" s="6" t="s">
        <v>634</v>
      </c>
      <c r="S5812" s="2" t="s">
        <v>369</v>
      </c>
      <c r="T5812" s="2" t="s">
        <v>3</v>
      </c>
      <c r="U5812" t="s">
        <v>634</v>
      </c>
      <c r="V5812" t="s">
        <v>369</v>
      </c>
    </row>
    <row r="5813" spans="1:22" x14ac:dyDescent="0.3">
      <c r="A5813" t="s">
        <v>168</v>
      </c>
      <c r="B5813" t="s">
        <v>14</v>
      </c>
      <c r="C5813" t="s">
        <v>15</v>
      </c>
      <c r="D5813" t="s">
        <v>547</v>
      </c>
      <c r="E5813" t="s">
        <v>76</v>
      </c>
      <c r="F5813">
        <v>13501</v>
      </c>
      <c r="G5813" t="s">
        <v>57</v>
      </c>
      <c r="H5813" t="s">
        <v>26</v>
      </c>
      <c r="I5813" t="s">
        <v>37</v>
      </c>
      <c r="J5813">
        <v>12912</v>
      </c>
      <c r="K5813">
        <v>3</v>
      </c>
      <c r="L5813">
        <v>2</v>
      </c>
      <c r="M5813">
        <v>46806</v>
      </c>
      <c r="O5813" s="2" t="str">
        <f>TRIM(SampleSuperstore3[[#This Row],[City]])</f>
        <v>Utica</v>
      </c>
      <c r="P5813" s="2" t="str">
        <f>TRIM(SampleSuperstore3[[#This Row],[State]])</f>
        <v>New York</v>
      </c>
      <c r="Q5813" s="2" t="str">
        <f t="shared" si="90"/>
        <v>Utica New York</v>
      </c>
      <c r="R5813" s="6" t="s">
        <v>141</v>
      </c>
      <c r="S5813" s="2" t="s">
        <v>30</v>
      </c>
      <c r="T5813" s="2"/>
    </row>
    <row r="5814" spans="1:22" x14ac:dyDescent="0.3">
      <c r="A5814" t="s">
        <v>168</v>
      </c>
      <c r="B5814" t="s">
        <v>14</v>
      </c>
      <c r="C5814" t="s">
        <v>15</v>
      </c>
      <c r="D5814" t="s">
        <v>547</v>
      </c>
      <c r="E5814" t="s">
        <v>76</v>
      </c>
      <c r="F5814">
        <v>13501</v>
      </c>
      <c r="G5814" t="s">
        <v>57</v>
      </c>
      <c r="H5814" t="s">
        <v>26</v>
      </c>
      <c r="I5814" t="s">
        <v>37</v>
      </c>
      <c r="J5814">
        <v>17088</v>
      </c>
      <c r="K5814">
        <v>4</v>
      </c>
      <c r="L5814">
        <v>2</v>
      </c>
      <c r="M5814">
        <v>57672</v>
      </c>
      <c r="O5814" s="2" t="str">
        <f>TRIM(SampleSuperstore3[[#This Row],[City]])</f>
        <v>Utica</v>
      </c>
      <c r="P5814" s="2" t="str">
        <f>TRIM(SampleSuperstore3[[#This Row],[State]])</f>
        <v>New York</v>
      </c>
      <c r="Q5814" s="2" t="str">
        <f t="shared" si="90"/>
        <v>Utica New York</v>
      </c>
      <c r="R5814" s="6" t="s">
        <v>547</v>
      </c>
      <c r="S5814" s="2" t="s">
        <v>634</v>
      </c>
      <c r="T5814" s="2" t="s">
        <v>369</v>
      </c>
    </row>
    <row r="5815" spans="1:22" x14ac:dyDescent="0.3">
      <c r="A5815" t="s">
        <v>168</v>
      </c>
      <c r="B5815" t="s">
        <v>14</v>
      </c>
      <c r="C5815" t="s">
        <v>15</v>
      </c>
      <c r="D5815" t="s">
        <v>547</v>
      </c>
      <c r="E5815" t="s">
        <v>76</v>
      </c>
      <c r="F5815">
        <v>13501</v>
      </c>
      <c r="G5815" t="s">
        <v>57</v>
      </c>
      <c r="H5815" t="s">
        <v>26</v>
      </c>
      <c r="I5815" t="s">
        <v>27</v>
      </c>
      <c r="J5815">
        <v>9315</v>
      </c>
      <c r="K5815">
        <v>9</v>
      </c>
      <c r="L5815">
        <v>0</v>
      </c>
      <c r="M5815">
        <v>44712</v>
      </c>
      <c r="O5815" s="2" t="str">
        <f>TRIM(SampleSuperstore3[[#This Row],[City]])</f>
        <v>Utica</v>
      </c>
      <c r="P5815" s="2" t="str">
        <f>TRIM(SampleSuperstore3[[#This Row],[State]])</f>
        <v>New York</v>
      </c>
      <c r="Q5815" s="2" t="str">
        <f t="shared" si="90"/>
        <v>Utica New York</v>
      </c>
      <c r="R5815" s="6" t="s">
        <v>547</v>
      </c>
      <c r="S5815" s="2" t="s">
        <v>634</v>
      </c>
      <c r="T5815" s="2" t="s">
        <v>369</v>
      </c>
    </row>
    <row r="5816" spans="1:22" x14ac:dyDescent="0.3">
      <c r="A5816" t="s">
        <v>168</v>
      </c>
      <c r="B5816" t="s">
        <v>14</v>
      </c>
      <c r="C5816" t="s">
        <v>15</v>
      </c>
      <c r="D5816" t="s">
        <v>547</v>
      </c>
      <c r="E5816" t="s">
        <v>76</v>
      </c>
      <c r="F5816">
        <v>13501</v>
      </c>
      <c r="G5816" t="s">
        <v>57</v>
      </c>
      <c r="H5816" t="s">
        <v>26</v>
      </c>
      <c r="I5816" t="s">
        <v>27</v>
      </c>
      <c r="J5816">
        <v>1152</v>
      </c>
      <c r="K5816">
        <v>4</v>
      </c>
      <c r="L5816">
        <v>0</v>
      </c>
      <c r="M5816">
        <v>56448</v>
      </c>
      <c r="O5816" s="2" t="str">
        <f>TRIM(SampleSuperstore3[[#This Row],[City]])</f>
        <v>Utica</v>
      </c>
      <c r="P5816" s="2" t="str">
        <f>TRIM(SampleSuperstore3[[#This Row],[State]])</f>
        <v>New York</v>
      </c>
      <c r="Q5816" s="2" t="str">
        <f t="shared" si="90"/>
        <v>Utica New York</v>
      </c>
      <c r="R5816" s="6" t="s">
        <v>547</v>
      </c>
      <c r="S5816" s="2" t="s">
        <v>634</v>
      </c>
      <c r="T5816" s="2" t="s">
        <v>369</v>
      </c>
    </row>
    <row r="5817" spans="1:22" x14ac:dyDescent="0.3">
      <c r="A5817" t="s">
        <v>28</v>
      </c>
      <c r="B5817" t="s">
        <v>22</v>
      </c>
      <c r="C5817" t="s">
        <v>15</v>
      </c>
      <c r="D5817" t="s">
        <v>52</v>
      </c>
      <c r="E5817" t="s">
        <v>24</v>
      </c>
      <c r="F5817">
        <v>94122</v>
      </c>
      <c r="G5817" t="s">
        <v>25</v>
      </c>
      <c r="H5817" t="s">
        <v>26</v>
      </c>
      <c r="I5817" t="s">
        <v>110</v>
      </c>
      <c r="J5817">
        <v>23862</v>
      </c>
      <c r="K5817">
        <v>2</v>
      </c>
      <c r="L5817">
        <v>0</v>
      </c>
      <c r="M5817">
        <v>47724</v>
      </c>
      <c r="O5817" s="2" t="str">
        <f>TRIM(SampleSuperstore3[[#This Row],[City]])</f>
        <v>San Francisco</v>
      </c>
      <c r="P5817" s="2" t="str">
        <f>TRIM(SampleSuperstore3[[#This Row],[State]])</f>
        <v>California</v>
      </c>
      <c r="Q5817" s="2" t="str">
        <f t="shared" si="90"/>
        <v>San Francisco California</v>
      </c>
      <c r="R5817" s="6" t="s">
        <v>547</v>
      </c>
      <c r="S5817" s="2" t="s">
        <v>634</v>
      </c>
      <c r="T5817" s="2" t="s">
        <v>369</v>
      </c>
    </row>
    <row r="5818" spans="1:22" x14ac:dyDescent="0.3">
      <c r="A5818" t="s">
        <v>28</v>
      </c>
      <c r="B5818" t="s">
        <v>22</v>
      </c>
      <c r="C5818" t="s">
        <v>15</v>
      </c>
      <c r="D5818" t="s">
        <v>52</v>
      </c>
      <c r="E5818" t="s">
        <v>24</v>
      </c>
      <c r="F5818">
        <v>94122</v>
      </c>
      <c r="G5818" t="s">
        <v>25</v>
      </c>
      <c r="H5818" t="s">
        <v>26</v>
      </c>
      <c r="I5818" t="s">
        <v>38</v>
      </c>
      <c r="J5818">
        <v>777</v>
      </c>
      <c r="K5818">
        <v>1</v>
      </c>
      <c r="L5818">
        <v>0</v>
      </c>
      <c r="M5818">
        <v>20979</v>
      </c>
      <c r="O5818" s="2" t="str">
        <f>TRIM(SampleSuperstore3[[#This Row],[City]])</f>
        <v>San Francisco</v>
      </c>
      <c r="P5818" s="2" t="str">
        <f>TRIM(SampleSuperstore3[[#This Row],[State]])</f>
        <v>California</v>
      </c>
      <c r="Q5818" s="2" t="str">
        <f t="shared" si="90"/>
        <v>San Francisco California</v>
      </c>
      <c r="R5818" s="6" t="s">
        <v>547</v>
      </c>
      <c r="S5818" s="2" t="s">
        <v>634</v>
      </c>
      <c r="T5818" s="2" t="s">
        <v>369</v>
      </c>
    </row>
    <row r="5819" spans="1:22" x14ac:dyDescent="0.3">
      <c r="A5819" t="s">
        <v>28</v>
      </c>
      <c r="B5819" t="s">
        <v>22</v>
      </c>
      <c r="C5819" t="s">
        <v>15</v>
      </c>
      <c r="D5819" t="s">
        <v>52</v>
      </c>
      <c r="E5819" t="s">
        <v>24</v>
      </c>
      <c r="F5819">
        <v>94122</v>
      </c>
      <c r="G5819" t="s">
        <v>25</v>
      </c>
      <c r="H5819" t="s">
        <v>19</v>
      </c>
      <c r="I5819" t="s">
        <v>31</v>
      </c>
      <c r="J5819">
        <v>28548</v>
      </c>
      <c r="K5819">
        <v>5</v>
      </c>
      <c r="L5819">
        <v>2</v>
      </c>
      <c r="M5819">
        <v>-107055</v>
      </c>
      <c r="O5819" s="2" t="str">
        <f>TRIM(SampleSuperstore3[[#This Row],[City]])</f>
        <v>San Francisco</v>
      </c>
      <c r="P5819" s="2" t="str">
        <f>TRIM(SampleSuperstore3[[#This Row],[State]])</f>
        <v>California</v>
      </c>
      <c r="Q5819" s="2" t="str">
        <f t="shared" si="90"/>
        <v>San Francisco California</v>
      </c>
      <c r="R5819" s="6" t="s">
        <v>632</v>
      </c>
      <c r="S5819" s="2" t="s">
        <v>633</v>
      </c>
      <c r="T5819" s="2" t="s">
        <v>24</v>
      </c>
    </row>
    <row r="5820" spans="1:22" x14ac:dyDescent="0.3">
      <c r="A5820" t="s">
        <v>28</v>
      </c>
      <c r="B5820" t="s">
        <v>22</v>
      </c>
      <c r="C5820" t="s">
        <v>15</v>
      </c>
      <c r="D5820" t="s">
        <v>52</v>
      </c>
      <c r="E5820" t="s">
        <v>24</v>
      </c>
      <c r="F5820">
        <v>94122</v>
      </c>
      <c r="G5820" t="s">
        <v>25</v>
      </c>
      <c r="H5820" t="s">
        <v>26</v>
      </c>
      <c r="I5820" t="s">
        <v>37</v>
      </c>
      <c r="J5820">
        <v>19168</v>
      </c>
      <c r="K5820">
        <v>4</v>
      </c>
      <c r="L5820">
        <v>2</v>
      </c>
      <c r="M5820">
        <v>64692</v>
      </c>
      <c r="O5820" s="2" t="str">
        <f>TRIM(SampleSuperstore3[[#This Row],[City]])</f>
        <v>San Francisco</v>
      </c>
      <c r="P5820" s="2" t="str">
        <f>TRIM(SampleSuperstore3[[#This Row],[State]])</f>
        <v>California</v>
      </c>
      <c r="Q5820" s="2" t="str">
        <f t="shared" si="90"/>
        <v>San Francisco California</v>
      </c>
      <c r="R5820" s="6" t="s">
        <v>632</v>
      </c>
      <c r="S5820" s="2" t="s">
        <v>633</v>
      </c>
      <c r="T5820" s="2" t="s">
        <v>24</v>
      </c>
    </row>
    <row r="5821" spans="1:22" x14ac:dyDescent="0.3">
      <c r="A5821" t="s">
        <v>168</v>
      </c>
      <c r="B5821" t="s">
        <v>14</v>
      </c>
      <c r="C5821" t="s">
        <v>15</v>
      </c>
      <c r="D5821" t="s">
        <v>103</v>
      </c>
      <c r="E5821" t="s">
        <v>104</v>
      </c>
      <c r="F5821">
        <v>43229</v>
      </c>
      <c r="G5821" t="s">
        <v>57</v>
      </c>
      <c r="H5821" t="s">
        <v>26</v>
      </c>
      <c r="I5821" t="s">
        <v>38</v>
      </c>
      <c r="J5821">
        <v>26136</v>
      </c>
      <c r="K5821">
        <v>3</v>
      </c>
      <c r="L5821">
        <v>2</v>
      </c>
      <c r="M5821">
        <v>19602</v>
      </c>
      <c r="O5821" s="2" t="str">
        <f>TRIM(SampleSuperstore3[[#This Row],[City]])</f>
        <v>Columbus</v>
      </c>
      <c r="P5821" s="2" t="str">
        <f>TRIM(SampleSuperstore3[[#This Row],[State]])</f>
        <v>Ohio</v>
      </c>
      <c r="Q5821" s="2" t="str">
        <f t="shared" si="90"/>
        <v>Columbus Ohio</v>
      </c>
      <c r="R5821" s="6" t="s">
        <v>632</v>
      </c>
      <c r="S5821" s="2" t="s">
        <v>633</v>
      </c>
      <c r="T5821" s="2" t="s">
        <v>24</v>
      </c>
    </row>
    <row r="5822" spans="1:22" x14ac:dyDescent="0.3">
      <c r="A5822" t="s">
        <v>13</v>
      </c>
      <c r="B5822" t="s">
        <v>44</v>
      </c>
      <c r="C5822" t="s">
        <v>15</v>
      </c>
      <c r="D5822" t="s">
        <v>75</v>
      </c>
      <c r="E5822" t="s">
        <v>76</v>
      </c>
      <c r="F5822">
        <v>10035</v>
      </c>
      <c r="G5822" t="s">
        <v>57</v>
      </c>
      <c r="H5822" t="s">
        <v>26</v>
      </c>
      <c r="I5822" t="s">
        <v>41</v>
      </c>
      <c r="J5822">
        <v>4194</v>
      </c>
      <c r="K5822">
        <v>4</v>
      </c>
      <c r="L5822">
        <v>0</v>
      </c>
      <c r="M5822">
        <v>201312</v>
      </c>
      <c r="O5822" s="2" t="str">
        <f>TRIM(SampleSuperstore3[[#This Row],[City]])</f>
        <v>New York City</v>
      </c>
      <c r="P5822" s="2" t="str">
        <f>TRIM(SampleSuperstore3[[#This Row],[State]])</f>
        <v>New York</v>
      </c>
      <c r="Q5822" s="2" t="str">
        <f t="shared" si="90"/>
        <v>New York City New York</v>
      </c>
      <c r="R5822" s="6" t="s">
        <v>632</v>
      </c>
      <c r="S5822" s="2" t="s">
        <v>633</v>
      </c>
      <c r="T5822" s="2" t="s">
        <v>24</v>
      </c>
    </row>
    <row r="5823" spans="1:22" x14ac:dyDescent="0.3">
      <c r="A5823" t="s">
        <v>13</v>
      </c>
      <c r="B5823" t="s">
        <v>44</v>
      </c>
      <c r="C5823" t="s">
        <v>15</v>
      </c>
      <c r="D5823" t="s">
        <v>75</v>
      </c>
      <c r="E5823" t="s">
        <v>76</v>
      </c>
      <c r="F5823">
        <v>10035</v>
      </c>
      <c r="G5823" t="s">
        <v>57</v>
      </c>
      <c r="H5823" t="s">
        <v>19</v>
      </c>
      <c r="I5823" t="s">
        <v>21</v>
      </c>
      <c r="J5823">
        <v>90801</v>
      </c>
      <c r="K5823">
        <v>1</v>
      </c>
      <c r="L5823">
        <v>1</v>
      </c>
      <c r="M5823">
        <v>141246</v>
      </c>
      <c r="O5823" s="2" t="str">
        <f>TRIM(SampleSuperstore3[[#This Row],[City]])</f>
        <v>New York City</v>
      </c>
      <c r="P5823" s="2" t="str">
        <f>TRIM(SampleSuperstore3[[#This Row],[State]])</f>
        <v>New York</v>
      </c>
      <c r="Q5823" s="2" t="str">
        <f t="shared" si="90"/>
        <v>New York City New York</v>
      </c>
      <c r="R5823" s="6" t="s">
        <v>103</v>
      </c>
      <c r="S5823" s="2" t="s">
        <v>104</v>
      </c>
      <c r="T5823" s="2"/>
    </row>
    <row r="5824" spans="1:22" x14ac:dyDescent="0.3">
      <c r="A5824" t="s">
        <v>13</v>
      </c>
      <c r="B5824" t="s">
        <v>44</v>
      </c>
      <c r="C5824" t="s">
        <v>15</v>
      </c>
      <c r="D5824" t="s">
        <v>75</v>
      </c>
      <c r="E5824" t="s">
        <v>76</v>
      </c>
      <c r="F5824">
        <v>10035</v>
      </c>
      <c r="G5824" t="s">
        <v>57</v>
      </c>
      <c r="H5824" t="s">
        <v>19</v>
      </c>
      <c r="I5824" t="s">
        <v>21</v>
      </c>
      <c r="J5824">
        <v>181764</v>
      </c>
      <c r="K5824">
        <v>2</v>
      </c>
      <c r="L5824">
        <v>1</v>
      </c>
      <c r="M5824">
        <v>-80784</v>
      </c>
      <c r="O5824" s="2" t="str">
        <f>TRIM(SampleSuperstore3[[#This Row],[City]])</f>
        <v>New York City</v>
      </c>
      <c r="P5824" s="2" t="str">
        <f>TRIM(SampleSuperstore3[[#This Row],[State]])</f>
        <v>New York</v>
      </c>
      <c r="Q5824" s="2" t="str">
        <f t="shared" si="90"/>
        <v>New York City New York</v>
      </c>
      <c r="R5824" s="6" t="s">
        <v>634</v>
      </c>
      <c r="S5824" s="2" t="s">
        <v>369</v>
      </c>
      <c r="T5824" s="2" t="s">
        <v>3</v>
      </c>
      <c r="U5824" t="s">
        <v>634</v>
      </c>
      <c r="V5824" t="s">
        <v>369</v>
      </c>
    </row>
    <row r="5825" spans="1:22" x14ac:dyDescent="0.3">
      <c r="A5825" t="s">
        <v>13</v>
      </c>
      <c r="B5825" t="s">
        <v>44</v>
      </c>
      <c r="C5825" t="s">
        <v>15</v>
      </c>
      <c r="D5825" t="s">
        <v>75</v>
      </c>
      <c r="E5825" t="s">
        <v>76</v>
      </c>
      <c r="F5825">
        <v>10035</v>
      </c>
      <c r="G5825" t="s">
        <v>57</v>
      </c>
      <c r="H5825" t="s">
        <v>26</v>
      </c>
      <c r="I5825" t="s">
        <v>34</v>
      </c>
      <c r="J5825">
        <v>556</v>
      </c>
      <c r="K5825">
        <v>2</v>
      </c>
      <c r="L5825">
        <v>0</v>
      </c>
      <c r="M5825">
        <v>2224</v>
      </c>
      <c r="O5825" s="2" t="str">
        <f>TRIM(SampleSuperstore3[[#This Row],[City]])</f>
        <v>New York City</v>
      </c>
      <c r="P5825" s="2" t="str">
        <f>TRIM(SampleSuperstore3[[#This Row],[State]])</f>
        <v>New York</v>
      </c>
      <c r="Q5825" s="2" t="str">
        <f t="shared" si="90"/>
        <v>New York City New York</v>
      </c>
      <c r="R5825" s="6" t="s">
        <v>634</v>
      </c>
      <c r="S5825" s="2" t="s">
        <v>369</v>
      </c>
      <c r="T5825" s="2" t="s">
        <v>3</v>
      </c>
      <c r="U5825" t="s">
        <v>634</v>
      </c>
      <c r="V5825" t="s">
        <v>369</v>
      </c>
    </row>
    <row r="5826" spans="1:22" x14ac:dyDescent="0.3">
      <c r="A5826" t="s">
        <v>28</v>
      </c>
      <c r="B5826" t="s">
        <v>14</v>
      </c>
      <c r="C5826" t="s">
        <v>15</v>
      </c>
      <c r="D5826" t="s">
        <v>182</v>
      </c>
      <c r="E5826" t="s">
        <v>74</v>
      </c>
      <c r="F5826">
        <v>47374</v>
      </c>
      <c r="G5826" t="s">
        <v>47</v>
      </c>
      <c r="H5826" t="s">
        <v>19</v>
      </c>
      <c r="I5826" t="s">
        <v>31</v>
      </c>
      <c r="J5826">
        <v>58196</v>
      </c>
      <c r="K5826">
        <v>2</v>
      </c>
      <c r="L5826">
        <v>0</v>
      </c>
      <c r="M5826">
        <v>1047528</v>
      </c>
      <c r="O5826" s="2" t="str">
        <f>TRIM(SampleSuperstore3[[#This Row],[City]])</f>
        <v>Richmond</v>
      </c>
      <c r="P5826" s="2" t="str">
        <f>TRIM(SampleSuperstore3[[#This Row],[State]])</f>
        <v>Indiana</v>
      </c>
      <c r="Q5826" s="2" t="str">
        <f t="shared" si="90"/>
        <v>Richmond Indiana</v>
      </c>
      <c r="R5826" s="6" t="s">
        <v>634</v>
      </c>
      <c r="S5826" s="2" t="s">
        <v>369</v>
      </c>
      <c r="T5826" s="2" t="s">
        <v>3</v>
      </c>
      <c r="U5826" t="s">
        <v>634</v>
      </c>
      <c r="V5826" t="s">
        <v>369</v>
      </c>
    </row>
    <row r="5827" spans="1:22" x14ac:dyDescent="0.3">
      <c r="A5827" t="s">
        <v>28</v>
      </c>
      <c r="B5827" t="s">
        <v>14</v>
      </c>
      <c r="C5827" t="s">
        <v>15</v>
      </c>
      <c r="D5827" t="s">
        <v>182</v>
      </c>
      <c r="E5827" t="s">
        <v>74</v>
      </c>
      <c r="F5827">
        <v>47374</v>
      </c>
      <c r="G5827" t="s">
        <v>47</v>
      </c>
      <c r="H5827" t="s">
        <v>19</v>
      </c>
      <c r="I5827" t="s">
        <v>21</v>
      </c>
      <c r="J5827">
        <v>2998</v>
      </c>
      <c r="K5827">
        <v>1</v>
      </c>
      <c r="L5827">
        <v>0</v>
      </c>
      <c r="M5827">
        <v>80946</v>
      </c>
      <c r="O5827" s="2" t="str">
        <f>TRIM(SampleSuperstore3[[#This Row],[City]])</f>
        <v>Richmond</v>
      </c>
      <c r="P5827" s="2" t="str">
        <f>TRIM(SampleSuperstore3[[#This Row],[State]])</f>
        <v>Indiana</v>
      </c>
      <c r="Q5827" s="2" t="str">
        <f t="shared" ref="Q5827:Q5890" si="91">_xlfn.CONCAT(O5827," ",P5827)</f>
        <v>Richmond Indiana</v>
      </c>
      <c r="R5827" s="6" t="s">
        <v>634</v>
      </c>
      <c r="S5827" s="2" t="s">
        <v>369</v>
      </c>
      <c r="T5827" s="2" t="s">
        <v>3</v>
      </c>
      <c r="U5827" t="s">
        <v>634</v>
      </c>
      <c r="V5827" t="s">
        <v>369</v>
      </c>
    </row>
    <row r="5828" spans="1:22" x14ac:dyDescent="0.3">
      <c r="A5828" t="s">
        <v>28</v>
      </c>
      <c r="B5828" t="s">
        <v>14</v>
      </c>
      <c r="C5828" t="s">
        <v>15</v>
      </c>
      <c r="D5828" t="s">
        <v>144</v>
      </c>
      <c r="E5828" t="s">
        <v>24</v>
      </c>
      <c r="F5828">
        <v>92105</v>
      </c>
      <c r="G5828" t="s">
        <v>25</v>
      </c>
      <c r="H5828" t="s">
        <v>35</v>
      </c>
      <c r="I5828" t="s">
        <v>59</v>
      </c>
      <c r="J5828">
        <v>51996</v>
      </c>
      <c r="K5828">
        <v>4</v>
      </c>
      <c r="L5828">
        <v>0</v>
      </c>
      <c r="M5828">
        <v>1767864</v>
      </c>
      <c r="O5828" s="2" t="str">
        <f>TRIM(SampleSuperstore3[[#This Row],[City]])</f>
        <v>San Diego</v>
      </c>
      <c r="P5828" s="2" t="str">
        <f>TRIM(SampleSuperstore3[[#This Row],[State]])</f>
        <v>California</v>
      </c>
      <c r="Q5828" s="2" t="str">
        <f t="shared" si="91"/>
        <v>San Diego California</v>
      </c>
      <c r="R5828" s="6" t="s">
        <v>182</v>
      </c>
      <c r="S5828" s="2" t="s">
        <v>74</v>
      </c>
      <c r="T5828" s="2"/>
    </row>
    <row r="5829" spans="1:22" x14ac:dyDescent="0.3">
      <c r="A5829" t="s">
        <v>28</v>
      </c>
      <c r="B5829" t="s">
        <v>14</v>
      </c>
      <c r="C5829" t="s">
        <v>15</v>
      </c>
      <c r="D5829" t="s">
        <v>39</v>
      </c>
      <c r="E5829" t="s">
        <v>40</v>
      </c>
      <c r="F5829">
        <v>28027</v>
      </c>
      <c r="G5829" t="s">
        <v>18</v>
      </c>
      <c r="H5829" t="s">
        <v>26</v>
      </c>
      <c r="I5829" t="s">
        <v>27</v>
      </c>
      <c r="J5829">
        <v>6264</v>
      </c>
      <c r="K5829">
        <v>3</v>
      </c>
      <c r="L5829">
        <v>2</v>
      </c>
      <c r="M5829">
        <v>20358</v>
      </c>
      <c r="O5829" s="2" t="str">
        <f>TRIM(SampleSuperstore3[[#This Row],[City]])</f>
        <v>Concord</v>
      </c>
      <c r="P5829" s="2" t="str">
        <f>TRIM(SampleSuperstore3[[#This Row],[State]])</f>
        <v>North Carolina</v>
      </c>
      <c r="Q5829" s="2" t="str">
        <f t="shared" si="91"/>
        <v>Concord North Carolina</v>
      </c>
      <c r="R5829" s="6" t="s">
        <v>182</v>
      </c>
      <c r="S5829" s="2" t="s">
        <v>74</v>
      </c>
      <c r="T5829" s="2"/>
    </row>
    <row r="5830" spans="1:22" x14ac:dyDescent="0.3">
      <c r="A5830" t="s">
        <v>28</v>
      </c>
      <c r="B5830" t="s">
        <v>14</v>
      </c>
      <c r="C5830" t="s">
        <v>15</v>
      </c>
      <c r="D5830" t="s">
        <v>39</v>
      </c>
      <c r="E5830" t="s">
        <v>40</v>
      </c>
      <c r="F5830">
        <v>28027</v>
      </c>
      <c r="G5830" t="s">
        <v>18</v>
      </c>
      <c r="H5830" t="s">
        <v>19</v>
      </c>
      <c r="I5830" t="s">
        <v>21</v>
      </c>
      <c r="J5830">
        <v>36392</v>
      </c>
      <c r="K5830">
        <v>5</v>
      </c>
      <c r="L5830">
        <v>2</v>
      </c>
      <c r="M5830">
        <v>0</v>
      </c>
      <c r="O5830" s="2" t="str">
        <f>TRIM(SampleSuperstore3[[#This Row],[City]])</f>
        <v>Concord</v>
      </c>
      <c r="P5830" s="2" t="str">
        <f>TRIM(SampleSuperstore3[[#This Row],[State]])</f>
        <v>North Carolina</v>
      </c>
      <c r="Q5830" s="2" t="str">
        <f t="shared" si="91"/>
        <v>Concord North Carolina</v>
      </c>
      <c r="R5830" s="6" t="s">
        <v>632</v>
      </c>
      <c r="S5830" s="2" t="s">
        <v>646</v>
      </c>
      <c r="T5830" s="2" t="s">
        <v>24</v>
      </c>
    </row>
    <row r="5831" spans="1:22" x14ac:dyDescent="0.3">
      <c r="A5831" t="s">
        <v>28</v>
      </c>
      <c r="B5831" t="s">
        <v>14</v>
      </c>
      <c r="C5831" t="s">
        <v>15</v>
      </c>
      <c r="D5831" t="s">
        <v>180</v>
      </c>
      <c r="E5831" t="s">
        <v>30</v>
      </c>
      <c r="F5831">
        <v>33178</v>
      </c>
      <c r="G5831" t="s">
        <v>18</v>
      </c>
      <c r="H5831" t="s">
        <v>26</v>
      </c>
      <c r="I5831" t="s">
        <v>37</v>
      </c>
      <c r="J5831">
        <v>642</v>
      </c>
      <c r="K5831">
        <v>5</v>
      </c>
      <c r="L5831">
        <v>7</v>
      </c>
      <c r="M5831">
        <v>-428</v>
      </c>
      <c r="O5831" s="2" t="str">
        <f>TRIM(SampleSuperstore3[[#This Row],[City]])</f>
        <v>Miami</v>
      </c>
      <c r="P5831" s="2" t="str">
        <f>TRIM(SampleSuperstore3[[#This Row],[State]])</f>
        <v>Florida</v>
      </c>
      <c r="Q5831" s="2" t="str">
        <f t="shared" si="91"/>
        <v>Miami Florida</v>
      </c>
      <c r="R5831" s="6" t="s">
        <v>39</v>
      </c>
      <c r="S5831" s="2" t="s">
        <v>704</v>
      </c>
      <c r="T5831" s="2" t="s">
        <v>806</v>
      </c>
    </row>
    <row r="5832" spans="1:22" x14ac:dyDescent="0.3">
      <c r="A5832" t="s">
        <v>28</v>
      </c>
      <c r="B5832" t="s">
        <v>14</v>
      </c>
      <c r="C5832" t="s">
        <v>15</v>
      </c>
      <c r="D5832" t="s">
        <v>180</v>
      </c>
      <c r="E5832" t="s">
        <v>30</v>
      </c>
      <c r="F5832">
        <v>33178</v>
      </c>
      <c r="G5832" t="s">
        <v>18</v>
      </c>
      <c r="H5832" t="s">
        <v>26</v>
      </c>
      <c r="I5832" t="s">
        <v>37</v>
      </c>
      <c r="J5832">
        <v>3852</v>
      </c>
      <c r="K5832">
        <v>3</v>
      </c>
      <c r="L5832">
        <v>7</v>
      </c>
      <c r="M5832">
        <v>-26964</v>
      </c>
      <c r="O5832" s="2" t="str">
        <f>TRIM(SampleSuperstore3[[#This Row],[City]])</f>
        <v>Miami</v>
      </c>
      <c r="P5832" s="2" t="str">
        <f>TRIM(SampleSuperstore3[[#This Row],[State]])</f>
        <v>Florida</v>
      </c>
      <c r="Q5832" s="2" t="str">
        <f t="shared" si="91"/>
        <v>Miami Florida</v>
      </c>
      <c r="R5832" s="6" t="s">
        <v>39</v>
      </c>
      <c r="S5832" s="2" t="s">
        <v>704</v>
      </c>
      <c r="T5832" s="2" t="s">
        <v>806</v>
      </c>
    </row>
    <row r="5833" spans="1:22" x14ac:dyDescent="0.3">
      <c r="A5833" t="s">
        <v>28</v>
      </c>
      <c r="B5833" t="s">
        <v>14</v>
      </c>
      <c r="C5833" t="s">
        <v>15</v>
      </c>
      <c r="D5833" t="s">
        <v>180</v>
      </c>
      <c r="E5833" t="s">
        <v>30</v>
      </c>
      <c r="F5833">
        <v>33178</v>
      </c>
      <c r="G5833" t="s">
        <v>18</v>
      </c>
      <c r="H5833" t="s">
        <v>35</v>
      </c>
      <c r="I5833" t="s">
        <v>59</v>
      </c>
      <c r="J5833">
        <v>726</v>
      </c>
      <c r="K5833">
        <v>5</v>
      </c>
      <c r="L5833">
        <v>2</v>
      </c>
      <c r="M5833">
        <v>-81675</v>
      </c>
      <c r="O5833" s="2" t="str">
        <f>TRIM(SampleSuperstore3[[#This Row],[City]])</f>
        <v>Miami</v>
      </c>
      <c r="P5833" s="2" t="str">
        <f>TRIM(SampleSuperstore3[[#This Row],[State]])</f>
        <v>Florida</v>
      </c>
      <c r="Q5833" s="2" t="str">
        <f t="shared" si="91"/>
        <v>Miami Florida</v>
      </c>
      <c r="R5833" s="6" t="s">
        <v>180</v>
      </c>
      <c r="S5833" s="2" t="s">
        <v>30</v>
      </c>
      <c r="T5833" s="2"/>
    </row>
    <row r="5834" spans="1:22" x14ac:dyDescent="0.3">
      <c r="A5834" t="s">
        <v>28</v>
      </c>
      <c r="B5834" t="s">
        <v>14</v>
      </c>
      <c r="C5834" t="s">
        <v>15</v>
      </c>
      <c r="D5834" t="s">
        <v>23</v>
      </c>
      <c r="E5834" t="s">
        <v>24</v>
      </c>
      <c r="F5834">
        <v>90036</v>
      </c>
      <c r="G5834" t="s">
        <v>25</v>
      </c>
      <c r="H5834" t="s">
        <v>35</v>
      </c>
      <c r="I5834" t="s">
        <v>36</v>
      </c>
      <c r="J5834">
        <v>57568</v>
      </c>
      <c r="K5834">
        <v>4</v>
      </c>
      <c r="L5834">
        <v>2</v>
      </c>
      <c r="M5834">
        <v>57568</v>
      </c>
      <c r="O5834" s="2" t="str">
        <f>TRIM(SampleSuperstore3[[#This Row],[City]])</f>
        <v>Los Angeles</v>
      </c>
      <c r="P5834" s="2" t="str">
        <f>TRIM(SampleSuperstore3[[#This Row],[State]])</f>
        <v>California</v>
      </c>
      <c r="Q5834" s="2" t="str">
        <f t="shared" si="91"/>
        <v>Los Angeles California</v>
      </c>
      <c r="R5834" s="6" t="s">
        <v>180</v>
      </c>
      <c r="S5834" s="2" t="s">
        <v>30</v>
      </c>
      <c r="T5834" s="2"/>
    </row>
    <row r="5835" spans="1:22" x14ac:dyDescent="0.3">
      <c r="A5835" t="s">
        <v>28</v>
      </c>
      <c r="B5835" t="s">
        <v>14</v>
      </c>
      <c r="C5835" t="s">
        <v>15</v>
      </c>
      <c r="D5835" t="s">
        <v>42</v>
      </c>
      <c r="E5835" t="s">
        <v>43</v>
      </c>
      <c r="F5835">
        <v>98115</v>
      </c>
      <c r="G5835" t="s">
        <v>25</v>
      </c>
      <c r="H5835" t="s">
        <v>26</v>
      </c>
      <c r="I5835" t="s">
        <v>32</v>
      </c>
      <c r="J5835">
        <v>837</v>
      </c>
      <c r="K5835">
        <v>5</v>
      </c>
      <c r="L5835">
        <v>0</v>
      </c>
      <c r="M5835">
        <v>3348</v>
      </c>
      <c r="O5835" s="2" t="str">
        <f>TRIM(SampleSuperstore3[[#This Row],[City]])</f>
        <v>Seattle</v>
      </c>
      <c r="P5835" s="2" t="str">
        <f>TRIM(SampleSuperstore3[[#This Row],[State]])</f>
        <v>Washington</v>
      </c>
      <c r="Q5835" s="2" t="str">
        <f t="shared" si="91"/>
        <v>Seattle Washington</v>
      </c>
      <c r="R5835" s="6" t="s">
        <v>180</v>
      </c>
      <c r="S5835" s="2" t="s">
        <v>30</v>
      </c>
      <c r="T5835" s="2"/>
    </row>
    <row r="5836" spans="1:22" x14ac:dyDescent="0.3">
      <c r="A5836" t="s">
        <v>13</v>
      </c>
      <c r="B5836" t="s">
        <v>44</v>
      </c>
      <c r="C5836" t="s">
        <v>15</v>
      </c>
      <c r="D5836" t="s">
        <v>155</v>
      </c>
      <c r="E5836" t="s">
        <v>83</v>
      </c>
      <c r="F5836">
        <v>22204</v>
      </c>
      <c r="G5836" t="s">
        <v>18</v>
      </c>
      <c r="H5836" t="s">
        <v>26</v>
      </c>
      <c r="I5836" t="s">
        <v>41</v>
      </c>
      <c r="J5836">
        <v>324</v>
      </c>
      <c r="K5836">
        <v>5</v>
      </c>
      <c r="L5836">
        <v>0</v>
      </c>
      <c r="M5836">
        <v>15552</v>
      </c>
      <c r="O5836" s="2" t="str">
        <f>TRIM(SampleSuperstore3[[#This Row],[City]])</f>
        <v>Arlington</v>
      </c>
      <c r="P5836" s="2" t="str">
        <f>TRIM(SampleSuperstore3[[#This Row],[State]])</f>
        <v>Virginia</v>
      </c>
      <c r="Q5836" s="2" t="str">
        <f t="shared" si="91"/>
        <v>Arlington Virginia</v>
      </c>
      <c r="R5836" s="6" t="s">
        <v>626</v>
      </c>
      <c r="S5836" s="2" t="s">
        <v>627</v>
      </c>
      <c r="T5836" s="2" t="s">
        <v>24</v>
      </c>
    </row>
    <row r="5837" spans="1:22" x14ac:dyDescent="0.3">
      <c r="A5837" t="s">
        <v>13</v>
      </c>
      <c r="B5837" t="s">
        <v>44</v>
      </c>
      <c r="C5837" t="s">
        <v>15</v>
      </c>
      <c r="D5837" t="s">
        <v>155</v>
      </c>
      <c r="E5837" t="s">
        <v>83</v>
      </c>
      <c r="F5837">
        <v>22204</v>
      </c>
      <c r="G5837" t="s">
        <v>18</v>
      </c>
      <c r="H5837" t="s">
        <v>19</v>
      </c>
      <c r="I5837" t="s">
        <v>33</v>
      </c>
      <c r="J5837">
        <v>4798</v>
      </c>
      <c r="K5837">
        <v>2</v>
      </c>
      <c r="L5837">
        <v>0</v>
      </c>
      <c r="M5837">
        <v>110354</v>
      </c>
      <c r="O5837" s="2" t="str">
        <f>TRIM(SampleSuperstore3[[#This Row],[City]])</f>
        <v>Arlington</v>
      </c>
      <c r="P5837" s="2" t="str">
        <f>TRIM(SampleSuperstore3[[#This Row],[State]])</f>
        <v>Virginia</v>
      </c>
      <c r="Q5837" s="2" t="str">
        <f t="shared" si="91"/>
        <v>Arlington Virginia</v>
      </c>
      <c r="R5837" s="6" t="s">
        <v>42</v>
      </c>
      <c r="S5837" s="2" t="s">
        <v>43</v>
      </c>
      <c r="T5837" s="2"/>
    </row>
    <row r="5838" spans="1:22" x14ac:dyDescent="0.3">
      <c r="A5838" t="s">
        <v>28</v>
      </c>
      <c r="B5838" t="s">
        <v>14</v>
      </c>
      <c r="C5838" t="s">
        <v>15</v>
      </c>
      <c r="D5838" t="s">
        <v>144</v>
      </c>
      <c r="E5838" t="s">
        <v>24</v>
      </c>
      <c r="F5838">
        <v>92105</v>
      </c>
      <c r="G5838" t="s">
        <v>25</v>
      </c>
      <c r="H5838" t="s">
        <v>35</v>
      </c>
      <c r="I5838" t="s">
        <v>36</v>
      </c>
      <c r="J5838">
        <v>415968</v>
      </c>
      <c r="K5838">
        <v>4</v>
      </c>
      <c r="L5838">
        <v>2</v>
      </c>
      <c r="M5838">
        <v>51996</v>
      </c>
      <c r="O5838" s="2" t="str">
        <f>TRIM(SampleSuperstore3[[#This Row],[City]])</f>
        <v>San Diego</v>
      </c>
      <c r="P5838" s="2" t="str">
        <f>TRIM(SampleSuperstore3[[#This Row],[State]])</f>
        <v>California</v>
      </c>
      <c r="Q5838" s="2" t="str">
        <f t="shared" si="91"/>
        <v>San Diego California</v>
      </c>
      <c r="R5838" s="6" t="s">
        <v>155</v>
      </c>
      <c r="S5838" s="2" t="s">
        <v>83</v>
      </c>
      <c r="T5838" s="2"/>
    </row>
    <row r="5839" spans="1:22" x14ac:dyDescent="0.3">
      <c r="A5839" t="s">
        <v>28</v>
      </c>
      <c r="B5839" t="s">
        <v>14</v>
      </c>
      <c r="C5839" t="s">
        <v>15</v>
      </c>
      <c r="D5839" t="s">
        <v>144</v>
      </c>
      <c r="E5839" t="s">
        <v>24</v>
      </c>
      <c r="F5839">
        <v>92105</v>
      </c>
      <c r="G5839" t="s">
        <v>25</v>
      </c>
      <c r="H5839" t="s">
        <v>26</v>
      </c>
      <c r="I5839" t="s">
        <v>32</v>
      </c>
      <c r="J5839">
        <v>3049</v>
      </c>
      <c r="K5839">
        <v>5</v>
      </c>
      <c r="L5839">
        <v>0</v>
      </c>
      <c r="M5839">
        <v>6098</v>
      </c>
      <c r="O5839" s="2" t="str">
        <f>TRIM(SampleSuperstore3[[#This Row],[City]])</f>
        <v>San Diego</v>
      </c>
      <c r="P5839" s="2" t="str">
        <f>TRIM(SampleSuperstore3[[#This Row],[State]])</f>
        <v>California</v>
      </c>
      <c r="Q5839" s="2" t="str">
        <f t="shared" si="91"/>
        <v>San Diego California</v>
      </c>
      <c r="R5839" s="6" t="s">
        <v>155</v>
      </c>
      <c r="S5839" s="2" t="s">
        <v>83</v>
      </c>
      <c r="T5839" s="2"/>
    </row>
    <row r="5840" spans="1:22" x14ac:dyDescent="0.3">
      <c r="A5840" t="s">
        <v>28</v>
      </c>
      <c r="B5840" t="s">
        <v>14</v>
      </c>
      <c r="C5840" t="s">
        <v>15</v>
      </c>
      <c r="D5840" t="s">
        <v>144</v>
      </c>
      <c r="E5840" t="s">
        <v>24</v>
      </c>
      <c r="F5840">
        <v>92105</v>
      </c>
      <c r="G5840" t="s">
        <v>25</v>
      </c>
      <c r="H5840" t="s">
        <v>19</v>
      </c>
      <c r="I5840" t="s">
        <v>33</v>
      </c>
      <c r="J5840">
        <v>8096</v>
      </c>
      <c r="K5840">
        <v>4</v>
      </c>
      <c r="L5840">
        <v>0</v>
      </c>
      <c r="M5840">
        <v>291456</v>
      </c>
      <c r="O5840" s="2" t="str">
        <f>TRIM(SampleSuperstore3[[#This Row],[City]])</f>
        <v>San Diego</v>
      </c>
      <c r="P5840" s="2" t="str">
        <f>TRIM(SampleSuperstore3[[#This Row],[State]])</f>
        <v>California</v>
      </c>
      <c r="Q5840" s="2" t="str">
        <f t="shared" si="91"/>
        <v>San Diego California</v>
      </c>
      <c r="R5840" s="6" t="s">
        <v>632</v>
      </c>
      <c r="S5840" s="2" t="s">
        <v>646</v>
      </c>
      <c r="T5840" s="2" t="s">
        <v>24</v>
      </c>
    </row>
    <row r="5841" spans="1:20" x14ac:dyDescent="0.3">
      <c r="A5841" t="s">
        <v>28</v>
      </c>
      <c r="B5841" t="s">
        <v>14</v>
      </c>
      <c r="C5841" t="s">
        <v>15</v>
      </c>
      <c r="D5841" t="s">
        <v>144</v>
      </c>
      <c r="E5841" t="s">
        <v>24</v>
      </c>
      <c r="F5841">
        <v>92105</v>
      </c>
      <c r="G5841" t="s">
        <v>25</v>
      </c>
      <c r="H5841" t="s">
        <v>26</v>
      </c>
      <c r="I5841" t="s">
        <v>32</v>
      </c>
      <c r="J5841">
        <v>77721</v>
      </c>
      <c r="K5841">
        <v>7</v>
      </c>
      <c r="L5841">
        <v>0</v>
      </c>
      <c r="M5841">
        <v>544047</v>
      </c>
      <c r="O5841" s="2" t="str">
        <f>TRIM(SampleSuperstore3[[#This Row],[City]])</f>
        <v>San Diego</v>
      </c>
      <c r="P5841" s="2" t="str">
        <f>TRIM(SampleSuperstore3[[#This Row],[State]])</f>
        <v>California</v>
      </c>
      <c r="Q5841" s="2" t="str">
        <f t="shared" si="91"/>
        <v>San Diego California</v>
      </c>
      <c r="R5841" s="6" t="s">
        <v>632</v>
      </c>
      <c r="S5841" s="2" t="s">
        <v>646</v>
      </c>
      <c r="T5841" s="2" t="s">
        <v>24</v>
      </c>
    </row>
    <row r="5842" spans="1:20" x14ac:dyDescent="0.3">
      <c r="A5842" t="s">
        <v>28</v>
      </c>
      <c r="B5842" t="s">
        <v>14</v>
      </c>
      <c r="C5842" t="s">
        <v>15</v>
      </c>
      <c r="D5842" t="s">
        <v>144</v>
      </c>
      <c r="E5842" t="s">
        <v>24</v>
      </c>
      <c r="F5842">
        <v>92105</v>
      </c>
      <c r="G5842" t="s">
        <v>25</v>
      </c>
      <c r="H5842" t="s">
        <v>26</v>
      </c>
      <c r="I5842" t="s">
        <v>41</v>
      </c>
      <c r="J5842">
        <v>324</v>
      </c>
      <c r="K5842">
        <v>5</v>
      </c>
      <c r="L5842">
        <v>0</v>
      </c>
      <c r="M5842">
        <v>15552</v>
      </c>
      <c r="O5842" s="2" t="str">
        <f>TRIM(SampleSuperstore3[[#This Row],[City]])</f>
        <v>San Diego</v>
      </c>
      <c r="P5842" s="2" t="str">
        <f>TRIM(SampleSuperstore3[[#This Row],[State]])</f>
        <v>California</v>
      </c>
      <c r="Q5842" s="2" t="str">
        <f t="shared" si="91"/>
        <v>San Diego California</v>
      </c>
      <c r="R5842" s="6" t="s">
        <v>632</v>
      </c>
      <c r="S5842" s="2" t="s">
        <v>646</v>
      </c>
      <c r="T5842" s="2" t="s">
        <v>24</v>
      </c>
    </row>
    <row r="5843" spans="1:20" x14ac:dyDescent="0.3">
      <c r="A5843" t="s">
        <v>28</v>
      </c>
      <c r="B5843" t="s">
        <v>14</v>
      </c>
      <c r="C5843" t="s">
        <v>15</v>
      </c>
      <c r="D5843" t="s">
        <v>144</v>
      </c>
      <c r="E5843" t="s">
        <v>24</v>
      </c>
      <c r="F5843">
        <v>92105</v>
      </c>
      <c r="G5843" t="s">
        <v>25</v>
      </c>
      <c r="H5843" t="s">
        <v>19</v>
      </c>
      <c r="I5843" t="s">
        <v>21</v>
      </c>
      <c r="J5843">
        <v>225568</v>
      </c>
      <c r="K5843">
        <v>2</v>
      </c>
      <c r="L5843">
        <v>2</v>
      </c>
      <c r="M5843">
        <v>28196</v>
      </c>
      <c r="O5843" s="2" t="str">
        <f>TRIM(SampleSuperstore3[[#This Row],[City]])</f>
        <v>San Diego</v>
      </c>
      <c r="P5843" s="2" t="str">
        <f>TRIM(SampleSuperstore3[[#This Row],[State]])</f>
        <v>California</v>
      </c>
      <c r="Q5843" s="2" t="str">
        <f t="shared" si="91"/>
        <v>San Diego California</v>
      </c>
      <c r="R5843" s="6" t="s">
        <v>632</v>
      </c>
      <c r="S5843" s="2" t="s">
        <v>646</v>
      </c>
      <c r="T5843" s="2" t="s">
        <v>24</v>
      </c>
    </row>
    <row r="5844" spans="1:20" x14ac:dyDescent="0.3">
      <c r="A5844" t="s">
        <v>28</v>
      </c>
      <c r="B5844" t="s">
        <v>14</v>
      </c>
      <c r="C5844" t="s">
        <v>15</v>
      </c>
      <c r="D5844" t="s">
        <v>144</v>
      </c>
      <c r="E5844" t="s">
        <v>24</v>
      </c>
      <c r="F5844">
        <v>92105</v>
      </c>
      <c r="G5844" t="s">
        <v>25</v>
      </c>
      <c r="H5844" t="s">
        <v>19</v>
      </c>
      <c r="I5844" t="s">
        <v>33</v>
      </c>
      <c r="J5844">
        <v>366</v>
      </c>
      <c r="K5844">
        <v>3</v>
      </c>
      <c r="L5844">
        <v>0</v>
      </c>
      <c r="M5844">
        <v>15372</v>
      </c>
      <c r="O5844" s="2" t="str">
        <f>TRIM(SampleSuperstore3[[#This Row],[City]])</f>
        <v>San Diego</v>
      </c>
      <c r="P5844" s="2" t="str">
        <f>TRIM(SampleSuperstore3[[#This Row],[State]])</f>
        <v>California</v>
      </c>
      <c r="Q5844" s="2" t="str">
        <f t="shared" si="91"/>
        <v>San Diego California</v>
      </c>
      <c r="R5844" s="6" t="s">
        <v>632</v>
      </c>
      <c r="S5844" s="2" t="s">
        <v>646</v>
      </c>
      <c r="T5844" s="2" t="s">
        <v>24</v>
      </c>
    </row>
    <row r="5845" spans="1:20" x14ac:dyDescent="0.3">
      <c r="A5845" t="s">
        <v>28</v>
      </c>
      <c r="B5845" t="s">
        <v>44</v>
      </c>
      <c r="C5845" t="s">
        <v>15</v>
      </c>
      <c r="D5845" t="s">
        <v>109</v>
      </c>
      <c r="E5845" t="s">
        <v>68</v>
      </c>
      <c r="F5845">
        <v>55113</v>
      </c>
      <c r="G5845" t="s">
        <v>47</v>
      </c>
      <c r="H5845" t="s">
        <v>26</v>
      </c>
      <c r="I5845" t="s">
        <v>38</v>
      </c>
      <c r="J5845">
        <v>71564</v>
      </c>
      <c r="K5845">
        <v>2</v>
      </c>
      <c r="L5845">
        <v>0</v>
      </c>
      <c r="M5845">
        <v>17891</v>
      </c>
      <c r="O5845" s="2" t="str">
        <f>TRIM(SampleSuperstore3[[#This Row],[City]])</f>
        <v>Roseville</v>
      </c>
      <c r="P5845" s="2" t="str">
        <f>TRIM(SampleSuperstore3[[#This Row],[State]])</f>
        <v>Minnesota</v>
      </c>
      <c r="Q5845" s="2" t="str">
        <f t="shared" si="91"/>
        <v>Roseville Minnesota</v>
      </c>
      <c r="R5845" s="6" t="s">
        <v>632</v>
      </c>
      <c r="S5845" s="2" t="s">
        <v>646</v>
      </c>
      <c r="T5845" s="2" t="s">
        <v>24</v>
      </c>
    </row>
    <row r="5846" spans="1:20" x14ac:dyDescent="0.3">
      <c r="A5846" t="s">
        <v>28</v>
      </c>
      <c r="B5846" t="s">
        <v>44</v>
      </c>
      <c r="C5846" t="s">
        <v>15</v>
      </c>
      <c r="D5846" t="s">
        <v>109</v>
      </c>
      <c r="E5846" t="s">
        <v>68</v>
      </c>
      <c r="F5846">
        <v>55113</v>
      </c>
      <c r="G5846" t="s">
        <v>47</v>
      </c>
      <c r="H5846" t="s">
        <v>26</v>
      </c>
      <c r="I5846" t="s">
        <v>32</v>
      </c>
      <c r="J5846">
        <v>79551</v>
      </c>
      <c r="K5846">
        <v>3</v>
      </c>
      <c r="L5846">
        <v>0</v>
      </c>
      <c r="M5846">
        <v>1431918</v>
      </c>
      <c r="O5846" s="2" t="str">
        <f>TRIM(SampleSuperstore3[[#This Row],[City]])</f>
        <v>Roseville</v>
      </c>
      <c r="P5846" s="2" t="str">
        <f>TRIM(SampleSuperstore3[[#This Row],[State]])</f>
        <v>Minnesota</v>
      </c>
      <c r="Q5846" s="2" t="str">
        <f t="shared" si="91"/>
        <v>Roseville Minnesota</v>
      </c>
      <c r="R5846" s="6" t="s">
        <v>632</v>
      </c>
      <c r="S5846" s="2" t="s">
        <v>646</v>
      </c>
      <c r="T5846" s="2" t="s">
        <v>24</v>
      </c>
    </row>
    <row r="5847" spans="1:20" x14ac:dyDescent="0.3">
      <c r="A5847" t="s">
        <v>28</v>
      </c>
      <c r="B5847" t="s">
        <v>44</v>
      </c>
      <c r="C5847" t="s">
        <v>15</v>
      </c>
      <c r="D5847" t="s">
        <v>109</v>
      </c>
      <c r="E5847" t="s">
        <v>68</v>
      </c>
      <c r="F5847">
        <v>55113</v>
      </c>
      <c r="G5847" t="s">
        <v>47</v>
      </c>
      <c r="H5847" t="s">
        <v>35</v>
      </c>
      <c r="I5847" t="s">
        <v>162</v>
      </c>
      <c r="J5847">
        <v>54999</v>
      </c>
      <c r="K5847">
        <v>1</v>
      </c>
      <c r="L5847">
        <v>0</v>
      </c>
      <c r="M5847">
        <v>274995</v>
      </c>
      <c r="O5847" s="2" t="str">
        <f>TRIM(SampleSuperstore3[[#This Row],[City]])</f>
        <v>Roseville</v>
      </c>
      <c r="P5847" s="2" t="str">
        <f>TRIM(SampleSuperstore3[[#This Row],[State]])</f>
        <v>Minnesota</v>
      </c>
      <c r="Q5847" s="2" t="str">
        <f t="shared" si="91"/>
        <v>Roseville Minnesota</v>
      </c>
      <c r="R5847" s="6" t="s">
        <v>109</v>
      </c>
      <c r="S5847" s="2" t="s">
        <v>68</v>
      </c>
      <c r="T5847" s="2"/>
    </row>
    <row r="5848" spans="1:20" x14ac:dyDescent="0.3">
      <c r="A5848" t="s">
        <v>28</v>
      </c>
      <c r="B5848" t="s">
        <v>44</v>
      </c>
      <c r="C5848" t="s">
        <v>15</v>
      </c>
      <c r="D5848" t="s">
        <v>109</v>
      </c>
      <c r="E5848" t="s">
        <v>68</v>
      </c>
      <c r="F5848">
        <v>55113</v>
      </c>
      <c r="G5848" t="s">
        <v>47</v>
      </c>
      <c r="H5848" t="s">
        <v>26</v>
      </c>
      <c r="I5848" t="s">
        <v>37</v>
      </c>
      <c r="J5848">
        <v>7476</v>
      </c>
      <c r="K5848">
        <v>3</v>
      </c>
      <c r="L5848">
        <v>0</v>
      </c>
      <c r="M5848">
        <v>343896</v>
      </c>
      <c r="O5848" s="2" t="str">
        <f>TRIM(SampleSuperstore3[[#This Row],[City]])</f>
        <v>Roseville</v>
      </c>
      <c r="P5848" s="2" t="str">
        <f>TRIM(SampleSuperstore3[[#This Row],[State]])</f>
        <v>Minnesota</v>
      </c>
      <c r="Q5848" s="2" t="str">
        <f t="shared" si="91"/>
        <v>Roseville Minnesota</v>
      </c>
      <c r="R5848" s="6" t="s">
        <v>109</v>
      </c>
      <c r="S5848" s="2" t="s">
        <v>68</v>
      </c>
      <c r="T5848" s="2"/>
    </row>
    <row r="5849" spans="1:20" x14ac:dyDescent="0.3">
      <c r="A5849" t="s">
        <v>28</v>
      </c>
      <c r="B5849" t="s">
        <v>44</v>
      </c>
      <c r="C5849" t="s">
        <v>15</v>
      </c>
      <c r="D5849" t="s">
        <v>109</v>
      </c>
      <c r="E5849" t="s">
        <v>68</v>
      </c>
      <c r="F5849">
        <v>55113</v>
      </c>
      <c r="G5849" t="s">
        <v>47</v>
      </c>
      <c r="H5849" t="s">
        <v>19</v>
      </c>
      <c r="I5849" t="s">
        <v>33</v>
      </c>
      <c r="J5849">
        <v>2922</v>
      </c>
      <c r="K5849">
        <v>3</v>
      </c>
      <c r="L5849">
        <v>0</v>
      </c>
      <c r="M5849">
        <v>128568</v>
      </c>
      <c r="O5849" s="2" t="str">
        <f>TRIM(SampleSuperstore3[[#This Row],[City]])</f>
        <v>Roseville</v>
      </c>
      <c r="P5849" s="2" t="str">
        <f>TRIM(SampleSuperstore3[[#This Row],[State]])</f>
        <v>Minnesota</v>
      </c>
      <c r="Q5849" s="2" t="str">
        <f t="shared" si="91"/>
        <v>Roseville Minnesota</v>
      </c>
      <c r="R5849" s="6" t="s">
        <v>109</v>
      </c>
      <c r="S5849" s="2" t="s">
        <v>68</v>
      </c>
      <c r="T5849" s="2"/>
    </row>
    <row r="5850" spans="1:20" x14ac:dyDescent="0.3">
      <c r="A5850" t="s">
        <v>28</v>
      </c>
      <c r="B5850" t="s">
        <v>44</v>
      </c>
      <c r="C5850" t="s">
        <v>15</v>
      </c>
      <c r="D5850" t="s">
        <v>258</v>
      </c>
      <c r="E5850" t="s">
        <v>83</v>
      </c>
      <c r="F5850">
        <v>23464</v>
      </c>
      <c r="G5850" t="s">
        <v>18</v>
      </c>
      <c r="H5850" t="s">
        <v>26</v>
      </c>
      <c r="I5850" t="s">
        <v>37</v>
      </c>
      <c r="J5850">
        <v>964</v>
      </c>
      <c r="K5850">
        <v>2</v>
      </c>
      <c r="L5850">
        <v>0</v>
      </c>
      <c r="M5850">
        <v>47236</v>
      </c>
      <c r="O5850" s="2" t="str">
        <f>TRIM(SampleSuperstore3[[#This Row],[City]])</f>
        <v>Virginia Beach</v>
      </c>
      <c r="P5850" s="2" t="str">
        <f>TRIM(SampleSuperstore3[[#This Row],[State]])</f>
        <v>Virginia</v>
      </c>
      <c r="Q5850" s="2" t="str">
        <f t="shared" si="91"/>
        <v>Virginia Beach Virginia</v>
      </c>
      <c r="R5850" s="6" t="s">
        <v>109</v>
      </c>
      <c r="S5850" s="2" t="s">
        <v>68</v>
      </c>
      <c r="T5850" s="2"/>
    </row>
    <row r="5851" spans="1:20" x14ac:dyDescent="0.3">
      <c r="A5851" t="s">
        <v>28</v>
      </c>
      <c r="B5851" t="s">
        <v>22</v>
      </c>
      <c r="C5851" t="s">
        <v>15</v>
      </c>
      <c r="D5851" t="s">
        <v>135</v>
      </c>
      <c r="E5851" t="s">
        <v>46</v>
      </c>
      <c r="F5851">
        <v>75220</v>
      </c>
      <c r="G5851" t="s">
        <v>47</v>
      </c>
      <c r="H5851" t="s">
        <v>26</v>
      </c>
      <c r="I5851" t="s">
        <v>32</v>
      </c>
      <c r="J5851">
        <v>33488</v>
      </c>
      <c r="K5851">
        <v>7</v>
      </c>
      <c r="L5851">
        <v>2</v>
      </c>
      <c r="M5851">
        <v>-12558</v>
      </c>
      <c r="O5851" s="2" t="str">
        <f>TRIM(SampleSuperstore3[[#This Row],[City]])</f>
        <v>Dallas</v>
      </c>
      <c r="P5851" s="2" t="str">
        <f>TRIM(SampleSuperstore3[[#This Row],[State]])</f>
        <v>Texas</v>
      </c>
      <c r="Q5851" s="2" t="str">
        <f t="shared" si="91"/>
        <v>Dallas Texas</v>
      </c>
      <c r="R5851" s="6" t="s">
        <v>109</v>
      </c>
      <c r="S5851" s="2" t="s">
        <v>68</v>
      </c>
      <c r="T5851" s="2"/>
    </row>
    <row r="5852" spans="1:20" x14ac:dyDescent="0.3">
      <c r="A5852" t="s">
        <v>28</v>
      </c>
      <c r="B5852" t="s">
        <v>22</v>
      </c>
      <c r="C5852" t="s">
        <v>15</v>
      </c>
      <c r="D5852" t="s">
        <v>135</v>
      </c>
      <c r="E5852" t="s">
        <v>46</v>
      </c>
      <c r="F5852">
        <v>75220</v>
      </c>
      <c r="G5852" t="s">
        <v>47</v>
      </c>
      <c r="H5852" t="s">
        <v>26</v>
      </c>
      <c r="I5852" t="s">
        <v>110</v>
      </c>
      <c r="J5852">
        <v>2304</v>
      </c>
      <c r="K5852">
        <v>3</v>
      </c>
      <c r="L5852">
        <v>2</v>
      </c>
      <c r="M5852">
        <v>-4896</v>
      </c>
      <c r="O5852" s="2" t="str">
        <f>TRIM(SampleSuperstore3[[#This Row],[City]])</f>
        <v>Dallas</v>
      </c>
      <c r="P5852" s="2" t="str">
        <f>TRIM(SampleSuperstore3[[#This Row],[State]])</f>
        <v>Texas</v>
      </c>
      <c r="Q5852" s="2" t="str">
        <f t="shared" si="91"/>
        <v>Dallas Texas</v>
      </c>
      <c r="R5852" s="6" t="s">
        <v>83</v>
      </c>
      <c r="S5852" s="2" t="s">
        <v>652</v>
      </c>
      <c r="T5852" s="2" t="s">
        <v>83</v>
      </c>
    </row>
    <row r="5853" spans="1:20" x14ac:dyDescent="0.3">
      <c r="A5853" t="s">
        <v>28</v>
      </c>
      <c r="B5853" t="s">
        <v>22</v>
      </c>
      <c r="C5853" t="s">
        <v>15</v>
      </c>
      <c r="D5853" t="s">
        <v>135</v>
      </c>
      <c r="E5853" t="s">
        <v>46</v>
      </c>
      <c r="F5853">
        <v>75220</v>
      </c>
      <c r="G5853" t="s">
        <v>47</v>
      </c>
      <c r="H5853" t="s">
        <v>26</v>
      </c>
      <c r="I5853" t="s">
        <v>37</v>
      </c>
      <c r="J5853">
        <v>1362</v>
      </c>
      <c r="K5853">
        <v>1</v>
      </c>
      <c r="L5853">
        <v>8</v>
      </c>
      <c r="M5853">
        <v>-21792</v>
      </c>
      <c r="O5853" s="2" t="str">
        <f>TRIM(SampleSuperstore3[[#This Row],[City]])</f>
        <v>Dallas</v>
      </c>
      <c r="P5853" s="2" t="str">
        <f>TRIM(SampleSuperstore3[[#This Row],[State]])</f>
        <v>Texas</v>
      </c>
      <c r="Q5853" s="2" t="str">
        <f t="shared" si="91"/>
        <v>Dallas Texas</v>
      </c>
      <c r="R5853" s="6" t="s">
        <v>135</v>
      </c>
      <c r="S5853" s="2" t="s">
        <v>46</v>
      </c>
      <c r="T5853" s="2"/>
    </row>
    <row r="5854" spans="1:20" x14ac:dyDescent="0.3">
      <c r="A5854" t="s">
        <v>28</v>
      </c>
      <c r="B5854" t="s">
        <v>22</v>
      </c>
      <c r="C5854" t="s">
        <v>15</v>
      </c>
      <c r="D5854" t="s">
        <v>135</v>
      </c>
      <c r="E5854" t="s">
        <v>46</v>
      </c>
      <c r="F5854">
        <v>75220</v>
      </c>
      <c r="G5854" t="s">
        <v>47</v>
      </c>
      <c r="H5854" t="s">
        <v>19</v>
      </c>
      <c r="I5854" t="s">
        <v>33</v>
      </c>
      <c r="J5854">
        <v>1476</v>
      </c>
      <c r="K5854">
        <v>5</v>
      </c>
      <c r="L5854">
        <v>6</v>
      </c>
      <c r="M5854">
        <v>-11439</v>
      </c>
      <c r="O5854" s="2" t="str">
        <f>TRIM(SampleSuperstore3[[#This Row],[City]])</f>
        <v>Dallas</v>
      </c>
      <c r="P5854" s="2" t="str">
        <f>TRIM(SampleSuperstore3[[#This Row],[State]])</f>
        <v>Texas</v>
      </c>
      <c r="Q5854" s="2" t="str">
        <f t="shared" si="91"/>
        <v>Dallas Texas</v>
      </c>
      <c r="R5854" s="6" t="s">
        <v>135</v>
      </c>
      <c r="S5854" s="2" t="s">
        <v>46</v>
      </c>
      <c r="T5854" s="2"/>
    </row>
    <row r="5855" spans="1:20" x14ac:dyDescent="0.3">
      <c r="A5855" t="s">
        <v>13</v>
      </c>
      <c r="B5855" t="s">
        <v>14</v>
      </c>
      <c r="C5855" t="s">
        <v>15</v>
      </c>
      <c r="D5855" t="s">
        <v>39</v>
      </c>
      <c r="E5855" t="s">
        <v>24</v>
      </c>
      <c r="F5855">
        <v>94521</v>
      </c>
      <c r="G5855" t="s">
        <v>25</v>
      </c>
      <c r="H5855" t="s">
        <v>19</v>
      </c>
      <c r="I5855" t="s">
        <v>20</v>
      </c>
      <c r="J5855">
        <v>239666</v>
      </c>
      <c r="K5855">
        <v>2</v>
      </c>
      <c r="L5855">
        <v>15</v>
      </c>
      <c r="M5855">
        <v>14098</v>
      </c>
      <c r="O5855" s="2" t="str">
        <f>TRIM(SampleSuperstore3[[#This Row],[City]])</f>
        <v>Concord</v>
      </c>
      <c r="P5855" s="2" t="str">
        <f>TRIM(SampleSuperstore3[[#This Row],[State]])</f>
        <v>California</v>
      </c>
      <c r="Q5855" s="2" t="str">
        <f t="shared" si="91"/>
        <v>Concord California</v>
      </c>
      <c r="R5855" s="6" t="s">
        <v>135</v>
      </c>
      <c r="S5855" s="2" t="s">
        <v>46</v>
      </c>
      <c r="T5855" s="2"/>
    </row>
    <row r="5856" spans="1:20" x14ac:dyDescent="0.3">
      <c r="A5856" t="s">
        <v>28</v>
      </c>
      <c r="B5856" t="s">
        <v>14</v>
      </c>
      <c r="C5856" t="s">
        <v>15</v>
      </c>
      <c r="D5856" t="s">
        <v>548</v>
      </c>
      <c r="E5856" t="s">
        <v>197</v>
      </c>
      <c r="F5856">
        <v>72032</v>
      </c>
      <c r="G5856" t="s">
        <v>18</v>
      </c>
      <c r="H5856" t="s">
        <v>19</v>
      </c>
      <c r="I5856" t="s">
        <v>31</v>
      </c>
      <c r="J5856">
        <v>30196</v>
      </c>
      <c r="K5856">
        <v>2</v>
      </c>
      <c r="L5856">
        <v>0</v>
      </c>
      <c r="M5856">
        <v>45294</v>
      </c>
      <c r="O5856" s="2" t="str">
        <f>TRIM(SampleSuperstore3[[#This Row],[City]])</f>
        <v>Conway</v>
      </c>
      <c r="P5856" s="2" t="str">
        <f>TRIM(SampleSuperstore3[[#This Row],[State]])</f>
        <v>Arkansas</v>
      </c>
      <c r="Q5856" s="2" t="str">
        <f t="shared" si="91"/>
        <v>Conway Arkansas</v>
      </c>
      <c r="R5856" s="6" t="s">
        <v>135</v>
      </c>
      <c r="S5856" s="2" t="s">
        <v>46</v>
      </c>
      <c r="T5856" s="2"/>
    </row>
    <row r="5857" spans="1:20" x14ac:dyDescent="0.3">
      <c r="A5857" t="s">
        <v>13</v>
      </c>
      <c r="B5857" t="s">
        <v>44</v>
      </c>
      <c r="C5857" t="s">
        <v>15</v>
      </c>
      <c r="D5857" t="s">
        <v>55</v>
      </c>
      <c r="E5857" t="s">
        <v>56</v>
      </c>
      <c r="F5857">
        <v>19120</v>
      </c>
      <c r="G5857" t="s">
        <v>57</v>
      </c>
      <c r="H5857" t="s">
        <v>26</v>
      </c>
      <c r="I5857" t="s">
        <v>41</v>
      </c>
      <c r="J5857">
        <v>7968</v>
      </c>
      <c r="K5857">
        <v>2</v>
      </c>
      <c r="L5857">
        <v>2</v>
      </c>
      <c r="M5857">
        <v>28884</v>
      </c>
      <c r="O5857" s="2" t="str">
        <f>TRIM(SampleSuperstore3[[#This Row],[City]])</f>
        <v>Philadelphia</v>
      </c>
      <c r="P5857" s="2" t="str">
        <f>TRIM(SampleSuperstore3[[#This Row],[State]])</f>
        <v>Pennsylvania</v>
      </c>
      <c r="Q5857" s="2" t="str">
        <f t="shared" si="91"/>
        <v>Philadelphia Pennsylvania</v>
      </c>
      <c r="R5857" s="6" t="s">
        <v>39</v>
      </c>
      <c r="S5857" s="2" t="s">
        <v>24</v>
      </c>
      <c r="T5857" s="2"/>
    </row>
    <row r="5858" spans="1:20" x14ac:dyDescent="0.3">
      <c r="A5858" t="s">
        <v>13</v>
      </c>
      <c r="B5858" t="s">
        <v>14</v>
      </c>
      <c r="C5858" t="s">
        <v>15</v>
      </c>
      <c r="D5858" t="s">
        <v>376</v>
      </c>
      <c r="E5858" t="s">
        <v>197</v>
      </c>
      <c r="F5858">
        <v>72209</v>
      </c>
      <c r="G5858" t="s">
        <v>18</v>
      </c>
      <c r="H5858" t="s">
        <v>26</v>
      </c>
      <c r="I5858" t="s">
        <v>41</v>
      </c>
      <c r="J5858">
        <v>10992</v>
      </c>
      <c r="K5858">
        <v>2</v>
      </c>
      <c r="L5858">
        <v>0</v>
      </c>
      <c r="M5858">
        <v>538608</v>
      </c>
      <c r="O5858" s="2" t="str">
        <f>TRIM(SampleSuperstore3[[#This Row],[City]])</f>
        <v>Little Rock</v>
      </c>
      <c r="P5858" s="2" t="str">
        <f>TRIM(SampleSuperstore3[[#This Row],[State]])</f>
        <v>Arkansas</v>
      </c>
      <c r="Q5858" s="2" t="str">
        <f t="shared" si="91"/>
        <v>Little Rock Arkansas</v>
      </c>
      <c r="R5858" s="6" t="s">
        <v>548</v>
      </c>
      <c r="S5858" s="2" t="s">
        <v>197</v>
      </c>
      <c r="T5858" s="2"/>
    </row>
    <row r="5859" spans="1:20" x14ac:dyDescent="0.3">
      <c r="A5859" t="s">
        <v>13</v>
      </c>
      <c r="B5859" t="s">
        <v>14</v>
      </c>
      <c r="C5859" t="s">
        <v>15</v>
      </c>
      <c r="D5859" t="s">
        <v>376</v>
      </c>
      <c r="E5859" t="s">
        <v>197</v>
      </c>
      <c r="F5859">
        <v>72209</v>
      </c>
      <c r="G5859" t="s">
        <v>18</v>
      </c>
      <c r="H5859" t="s">
        <v>26</v>
      </c>
      <c r="I5859" t="s">
        <v>41</v>
      </c>
      <c r="J5859">
        <v>1944</v>
      </c>
      <c r="K5859">
        <v>3</v>
      </c>
      <c r="L5859">
        <v>0</v>
      </c>
      <c r="M5859">
        <v>93312</v>
      </c>
      <c r="O5859" s="2" t="str">
        <f>TRIM(SampleSuperstore3[[#This Row],[City]])</f>
        <v>Little Rock</v>
      </c>
      <c r="P5859" s="2" t="str">
        <f>TRIM(SampleSuperstore3[[#This Row],[State]])</f>
        <v>Arkansas</v>
      </c>
      <c r="Q5859" s="2" t="str">
        <f t="shared" si="91"/>
        <v>Little Rock Arkansas</v>
      </c>
      <c r="R5859" s="6" t="s">
        <v>55</v>
      </c>
      <c r="S5859" s="2" t="s">
        <v>56</v>
      </c>
      <c r="T5859" s="2"/>
    </row>
    <row r="5860" spans="1:20" x14ac:dyDescent="0.3">
      <c r="A5860" t="s">
        <v>13</v>
      </c>
      <c r="B5860" t="s">
        <v>14</v>
      </c>
      <c r="C5860" t="s">
        <v>15</v>
      </c>
      <c r="D5860" t="s">
        <v>376</v>
      </c>
      <c r="E5860" t="s">
        <v>197</v>
      </c>
      <c r="F5860">
        <v>72209</v>
      </c>
      <c r="G5860" t="s">
        <v>18</v>
      </c>
      <c r="H5860" t="s">
        <v>26</v>
      </c>
      <c r="I5860" t="s">
        <v>34</v>
      </c>
      <c r="J5860">
        <v>1116</v>
      </c>
      <c r="K5860">
        <v>2</v>
      </c>
      <c r="L5860">
        <v>0</v>
      </c>
      <c r="M5860">
        <v>43524</v>
      </c>
      <c r="O5860" s="2" t="str">
        <f>TRIM(SampleSuperstore3[[#This Row],[City]])</f>
        <v>Little Rock</v>
      </c>
      <c r="P5860" s="2" t="str">
        <f>TRIM(SampleSuperstore3[[#This Row],[State]])</f>
        <v>Arkansas</v>
      </c>
      <c r="Q5860" s="2" t="str">
        <f t="shared" si="91"/>
        <v>Little Rock Arkansas</v>
      </c>
      <c r="R5860" s="6" t="s">
        <v>724</v>
      </c>
      <c r="S5860" s="2" t="s">
        <v>686</v>
      </c>
      <c r="T5860" s="2" t="s">
        <v>197</v>
      </c>
    </row>
    <row r="5861" spans="1:20" x14ac:dyDescent="0.3">
      <c r="A5861" t="s">
        <v>13</v>
      </c>
      <c r="B5861" t="s">
        <v>22</v>
      </c>
      <c r="C5861" t="s">
        <v>15</v>
      </c>
      <c r="D5861" t="s">
        <v>341</v>
      </c>
      <c r="E5861" t="s">
        <v>127</v>
      </c>
      <c r="F5861">
        <v>6450</v>
      </c>
      <c r="G5861" t="s">
        <v>57</v>
      </c>
      <c r="H5861" t="s">
        <v>26</v>
      </c>
      <c r="I5861" t="s">
        <v>38</v>
      </c>
      <c r="J5861">
        <v>7947</v>
      </c>
      <c r="K5861">
        <v>3</v>
      </c>
      <c r="L5861">
        <v>0</v>
      </c>
      <c r="M5861">
        <v>222516</v>
      </c>
      <c r="O5861" s="2" t="str">
        <f>TRIM(SampleSuperstore3[[#This Row],[City]])</f>
        <v>Meriden</v>
      </c>
      <c r="P5861" s="2" t="str">
        <f>TRIM(SampleSuperstore3[[#This Row],[State]])</f>
        <v>Connecticut</v>
      </c>
      <c r="Q5861" s="2" t="str">
        <f t="shared" si="91"/>
        <v>Meriden Connecticut</v>
      </c>
      <c r="R5861" s="6" t="s">
        <v>724</v>
      </c>
      <c r="S5861" s="2" t="s">
        <v>686</v>
      </c>
      <c r="T5861" s="2" t="s">
        <v>197</v>
      </c>
    </row>
    <row r="5862" spans="1:20" x14ac:dyDescent="0.3">
      <c r="A5862" t="s">
        <v>13</v>
      </c>
      <c r="B5862" t="s">
        <v>22</v>
      </c>
      <c r="C5862" t="s">
        <v>15</v>
      </c>
      <c r="D5862" t="s">
        <v>341</v>
      </c>
      <c r="E5862" t="s">
        <v>127</v>
      </c>
      <c r="F5862">
        <v>6450</v>
      </c>
      <c r="G5862" t="s">
        <v>57</v>
      </c>
      <c r="H5862" t="s">
        <v>26</v>
      </c>
      <c r="I5862" t="s">
        <v>34</v>
      </c>
      <c r="J5862">
        <v>456</v>
      </c>
      <c r="K5862">
        <v>2</v>
      </c>
      <c r="L5862">
        <v>0</v>
      </c>
      <c r="M5862">
        <v>20064</v>
      </c>
      <c r="O5862" s="2" t="str">
        <f>TRIM(SampleSuperstore3[[#This Row],[City]])</f>
        <v>Meriden</v>
      </c>
      <c r="P5862" s="2" t="str">
        <f>TRIM(SampleSuperstore3[[#This Row],[State]])</f>
        <v>Connecticut</v>
      </c>
      <c r="Q5862" s="2" t="str">
        <f t="shared" si="91"/>
        <v>Meriden Connecticut</v>
      </c>
      <c r="R5862" s="6" t="s">
        <v>724</v>
      </c>
      <c r="S5862" s="2" t="s">
        <v>686</v>
      </c>
      <c r="T5862" s="2" t="s">
        <v>197</v>
      </c>
    </row>
    <row r="5863" spans="1:20" x14ac:dyDescent="0.3">
      <c r="A5863" t="s">
        <v>13</v>
      </c>
      <c r="B5863" t="s">
        <v>22</v>
      </c>
      <c r="C5863" t="s">
        <v>15</v>
      </c>
      <c r="D5863" t="s">
        <v>341</v>
      </c>
      <c r="E5863" t="s">
        <v>127</v>
      </c>
      <c r="F5863">
        <v>6450</v>
      </c>
      <c r="G5863" t="s">
        <v>57</v>
      </c>
      <c r="H5863" t="s">
        <v>19</v>
      </c>
      <c r="I5863" t="s">
        <v>21</v>
      </c>
      <c r="J5863">
        <v>113335</v>
      </c>
      <c r="K5863">
        <v>5</v>
      </c>
      <c r="L5863">
        <v>0</v>
      </c>
      <c r="M5863">
        <v>294671</v>
      </c>
      <c r="O5863" s="2" t="str">
        <f>TRIM(SampleSuperstore3[[#This Row],[City]])</f>
        <v>Meriden</v>
      </c>
      <c r="P5863" s="2" t="str">
        <f>TRIM(SampleSuperstore3[[#This Row],[State]])</f>
        <v>Connecticut</v>
      </c>
      <c r="Q5863" s="2" t="str">
        <f t="shared" si="91"/>
        <v>Meriden Connecticut</v>
      </c>
      <c r="R5863" s="6" t="s">
        <v>341</v>
      </c>
      <c r="S5863" s="2" t="s">
        <v>127</v>
      </c>
      <c r="T5863" s="2"/>
    </row>
    <row r="5864" spans="1:20" x14ac:dyDescent="0.3">
      <c r="A5864" t="s">
        <v>28</v>
      </c>
      <c r="B5864" t="s">
        <v>22</v>
      </c>
      <c r="C5864" t="s">
        <v>15</v>
      </c>
      <c r="D5864" t="s">
        <v>55</v>
      </c>
      <c r="E5864" t="s">
        <v>56</v>
      </c>
      <c r="F5864">
        <v>19143</v>
      </c>
      <c r="G5864" t="s">
        <v>57</v>
      </c>
      <c r="H5864" t="s">
        <v>26</v>
      </c>
      <c r="I5864" t="s">
        <v>34</v>
      </c>
      <c r="J5864">
        <v>4672</v>
      </c>
      <c r="K5864">
        <v>1</v>
      </c>
      <c r="L5864">
        <v>2</v>
      </c>
      <c r="M5864">
        <v>584</v>
      </c>
      <c r="O5864" s="2" t="str">
        <f>TRIM(SampleSuperstore3[[#This Row],[City]])</f>
        <v>Philadelphia</v>
      </c>
      <c r="P5864" s="2" t="str">
        <f>TRIM(SampleSuperstore3[[#This Row],[State]])</f>
        <v>Pennsylvania</v>
      </c>
      <c r="Q5864" s="2" t="str">
        <f t="shared" si="91"/>
        <v>Philadelphia Pennsylvania</v>
      </c>
      <c r="R5864" s="6" t="s">
        <v>341</v>
      </c>
      <c r="S5864" s="2" t="s">
        <v>127</v>
      </c>
      <c r="T5864" s="2"/>
    </row>
    <row r="5865" spans="1:20" x14ac:dyDescent="0.3">
      <c r="A5865" t="s">
        <v>28</v>
      </c>
      <c r="B5865" t="s">
        <v>22</v>
      </c>
      <c r="C5865" t="s">
        <v>15</v>
      </c>
      <c r="D5865" t="s">
        <v>55</v>
      </c>
      <c r="E5865" t="s">
        <v>56</v>
      </c>
      <c r="F5865">
        <v>19143</v>
      </c>
      <c r="G5865" t="s">
        <v>57</v>
      </c>
      <c r="H5865" t="s">
        <v>26</v>
      </c>
      <c r="I5865" t="s">
        <v>37</v>
      </c>
      <c r="J5865">
        <v>10458</v>
      </c>
      <c r="K5865">
        <v>6</v>
      </c>
      <c r="L5865">
        <v>7</v>
      </c>
      <c r="M5865">
        <v>-80178</v>
      </c>
      <c r="O5865" s="2" t="str">
        <f>TRIM(SampleSuperstore3[[#This Row],[City]])</f>
        <v>Philadelphia</v>
      </c>
      <c r="P5865" s="2" t="str">
        <f>TRIM(SampleSuperstore3[[#This Row],[State]])</f>
        <v>Pennsylvania</v>
      </c>
      <c r="Q5865" s="2" t="str">
        <f t="shared" si="91"/>
        <v>Philadelphia Pennsylvania</v>
      </c>
      <c r="R5865" s="6" t="s">
        <v>341</v>
      </c>
      <c r="S5865" s="2" t="s">
        <v>127</v>
      </c>
      <c r="T5865" s="2"/>
    </row>
    <row r="5866" spans="1:20" x14ac:dyDescent="0.3">
      <c r="A5866" t="s">
        <v>28</v>
      </c>
      <c r="B5866" t="s">
        <v>44</v>
      </c>
      <c r="C5866" t="s">
        <v>15</v>
      </c>
      <c r="D5866" t="s">
        <v>549</v>
      </c>
      <c r="E5866" t="s">
        <v>550</v>
      </c>
      <c r="F5866">
        <v>82001</v>
      </c>
      <c r="G5866" t="s">
        <v>25</v>
      </c>
      <c r="H5866" t="s">
        <v>19</v>
      </c>
      <c r="I5866" t="s">
        <v>21</v>
      </c>
      <c r="J5866">
        <v>1603136</v>
      </c>
      <c r="K5866">
        <v>4</v>
      </c>
      <c r="L5866">
        <v>2</v>
      </c>
      <c r="M5866">
        <v>100196</v>
      </c>
      <c r="O5866" s="2" t="str">
        <f>TRIM(SampleSuperstore3[[#This Row],[City]])</f>
        <v>Cheyenne</v>
      </c>
      <c r="P5866" s="2" t="str">
        <f>TRIM(SampleSuperstore3[[#This Row],[State]])</f>
        <v>Wyoming</v>
      </c>
      <c r="Q5866" s="2" t="str">
        <f t="shared" si="91"/>
        <v>Cheyenne Wyoming</v>
      </c>
      <c r="R5866" s="6" t="s">
        <v>55</v>
      </c>
      <c r="S5866" s="2" t="s">
        <v>56</v>
      </c>
      <c r="T5866" s="2"/>
    </row>
    <row r="5867" spans="1:20" x14ac:dyDescent="0.3">
      <c r="A5867" t="s">
        <v>168</v>
      </c>
      <c r="B5867" t="s">
        <v>22</v>
      </c>
      <c r="C5867" t="s">
        <v>15</v>
      </c>
      <c r="D5867" t="s">
        <v>208</v>
      </c>
      <c r="E5867" t="s">
        <v>24</v>
      </c>
      <c r="F5867">
        <v>92804</v>
      </c>
      <c r="G5867" t="s">
        <v>25</v>
      </c>
      <c r="H5867" t="s">
        <v>19</v>
      </c>
      <c r="I5867" t="s">
        <v>31</v>
      </c>
      <c r="J5867">
        <v>1293488</v>
      </c>
      <c r="K5867">
        <v>7</v>
      </c>
      <c r="L5867">
        <v>2</v>
      </c>
      <c r="M5867">
        <v>80843</v>
      </c>
      <c r="O5867" s="2" t="str">
        <f>TRIM(SampleSuperstore3[[#This Row],[City]])</f>
        <v>Anaheim</v>
      </c>
      <c r="P5867" s="2" t="str">
        <f>TRIM(SampleSuperstore3[[#This Row],[State]])</f>
        <v>California</v>
      </c>
      <c r="Q5867" s="2" t="str">
        <f t="shared" si="91"/>
        <v>Anaheim California</v>
      </c>
      <c r="R5867" s="6" t="s">
        <v>55</v>
      </c>
      <c r="S5867" s="2" t="s">
        <v>56</v>
      </c>
      <c r="T5867" s="2"/>
    </row>
    <row r="5868" spans="1:20" x14ac:dyDescent="0.3">
      <c r="A5868" t="s">
        <v>28</v>
      </c>
      <c r="B5868" t="s">
        <v>14</v>
      </c>
      <c r="C5868" t="s">
        <v>15</v>
      </c>
      <c r="D5868" t="s">
        <v>107</v>
      </c>
      <c r="E5868" t="s">
        <v>74</v>
      </c>
      <c r="F5868">
        <v>47401</v>
      </c>
      <c r="G5868" t="s">
        <v>47</v>
      </c>
      <c r="H5868" t="s">
        <v>19</v>
      </c>
      <c r="I5868" t="s">
        <v>33</v>
      </c>
      <c r="J5868">
        <v>12795</v>
      </c>
      <c r="K5868">
        <v>3</v>
      </c>
      <c r="L5868">
        <v>0</v>
      </c>
      <c r="M5868">
        <v>217515</v>
      </c>
      <c r="O5868" s="2" t="str">
        <f>TRIM(SampleSuperstore3[[#This Row],[City]])</f>
        <v>Bloomington</v>
      </c>
      <c r="P5868" s="2" t="str">
        <f>TRIM(SampleSuperstore3[[#This Row],[State]])</f>
        <v>Indiana</v>
      </c>
      <c r="Q5868" s="2" t="str">
        <f t="shared" si="91"/>
        <v>Bloomington Indiana</v>
      </c>
      <c r="R5868" s="6" t="s">
        <v>549</v>
      </c>
      <c r="S5868" s="2" t="s">
        <v>550</v>
      </c>
      <c r="T5868" s="2"/>
    </row>
    <row r="5869" spans="1:20" x14ac:dyDescent="0.3">
      <c r="A5869" t="s">
        <v>28</v>
      </c>
      <c r="B5869" t="s">
        <v>44</v>
      </c>
      <c r="C5869" t="s">
        <v>15</v>
      </c>
      <c r="D5869" t="s">
        <v>103</v>
      </c>
      <c r="E5869" t="s">
        <v>167</v>
      </c>
      <c r="F5869">
        <v>31907</v>
      </c>
      <c r="G5869" t="s">
        <v>18</v>
      </c>
      <c r="H5869" t="s">
        <v>26</v>
      </c>
      <c r="I5869" t="s">
        <v>32</v>
      </c>
      <c r="J5869">
        <v>5976</v>
      </c>
      <c r="K5869">
        <v>1</v>
      </c>
      <c r="L5869">
        <v>0</v>
      </c>
      <c r="M5869">
        <v>167328</v>
      </c>
      <c r="O5869" s="2" t="str">
        <f>TRIM(SampleSuperstore3[[#This Row],[City]])</f>
        <v>Columbus</v>
      </c>
      <c r="P5869" s="2" t="str">
        <f>TRIM(SampleSuperstore3[[#This Row],[State]])</f>
        <v>Georgia</v>
      </c>
      <c r="Q5869" s="2" t="str">
        <f t="shared" si="91"/>
        <v>Columbus Georgia</v>
      </c>
      <c r="R5869" s="6" t="s">
        <v>208</v>
      </c>
      <c r="S5869" s="2" t="s">
        <v>24</v>
      </c>
      <c r="T5869" s="2"/>
    </row>
    <row r="5870" spans="1:20" x14ac:dyDescent="0.3">
      <c r="A5870" t="s">
        <v>168</v>
      </c>
      <c r="B5870" t="s">
        <v>44</v>
      </c>
      <c r="C5870" t="s">
        <v>15</v>
      </c>
      <c r="D5870" t="s">
        <v>271</v>
      </c>
      <c r="E5870" t="s">
        <v>197</v>
      </c>
      <c r="F5870">
        <v>72401</v>
      </c>
      <c r="G5870" t="s">
        <v>18</v>
      </c>
      <c r="H5870" t="s">
        <v>26</v>
      </c>
      <c r="I5870" t="s">
        <v>37</v>
      </c>
      <c r="J5870">
        <v>10808</v>
      </c>
      <c r="K5870">
        <v>7</v>
      </c>
      <c r="L5870">
        <v>0</v>
      </c>
      <c r="M5870">
        <v>5404</v>
      </c>
      <c r="O5870" s="2" t="str">
        <f>TRIM(SampleSuperstore3[[#This Row],[City]])</f>
        <v>Jonesboro</v>
      </c>
      <c r="P5870" s="2" t="str">
        <f>TRIM(SampleSuperstore3[[#This Row],[State]])</f>
        <v>Arkansas</v>
      </c>
      <c r="Q5870" s="2" t="str">
        <f t="shared" si="91"/>
        <v>Jonesboro Arkansas</v>
      </c>
      <c r="R5870" s="6" t="s">
        <v>107</v>
      </c>
      <c r="S5870" s="2" t="s">
        <v>74</v>
      </c>
      <c r="T5870" s="2"/>
    </row>
    <row r="5871" spans="1:20" x14ac:dyDescent="0.3">
      <c r="A5871" t="s">
        <v>168</v>
      </c>
      <c r="B5871" t="s">
        <v>44</v>
      </c>
      <c r="C5871" t="s">
        <v>15</v>
      </c>
      <c r="D5871" t="s">
        <v>271</v>
      </c>
      <c r="E5871" t="s">
        <v>197</v>
      </c>
      <c r="F5871">
        <v>72401</v>
      </c>
      <c r="G5871" t="s">
        <v>18</v>
      </c>
      <c r="H5871" t="s">
        <v>26</v>
      </c>
      <c r="I5871" t="s">
        <v>37</v>
      </c>
      <c r="J5871">
        <v>954</v>
      </c>
      <c r="K5871">
        <v>3</v>
      </c>
      <c r="L5871">
        <v>0</v>
      </c>
      <c r="M5871">
        <v>43884</v>
      </c>
      <c r="O5871" s="2" t="str">
        <f>TRIM(SampleSuperstore3[[#This Row],[City]])</f>
        <v>Jonesboro</v>
      </c>
      <c r="P5871" s="2" t="str">
        <f>TRIM(SampleSuperstore3[[#This Row],[State]])</f>
        <v>Arkansas</v>
      </c>
      <c r="Q5871" s="2" t="str">
        <f t="shared" si="91"/>
        <v>Jonesboro Arkansas</v>
      </c>
      <c r="R5871" s="6" t="s">
        <v>103</v>
      </c>
      <c r="S5871" s="2" t="s">
        <v>167</v>
      </c>
      <c r="T5871" s="2"/>
    </row>
    <row r="5872" spans="1:20" x14ac:dyDescent="0.3">
      <c r="A5872" t="s">
        <v>62</v>
      </c>
      <c r="B5872" t="s">
        <v>44</v>
      </c>
      <c r="C5872" t="s">
        <v>15</v>
      </c>
      <c r="D5872" t="s">
        <v>55</v>
      </c>
      <c r="E5872" t="s">
        <v>56</v>
      </c>
      <c r="F5872">
        <v>19140</v>
      </c>
      <c r="G5872" t="s">
        <v>57</v>
      </c>
      <c r="H5872" t="s">
        <v>26</v>
      </c>
      <c r="I5872" t="s">
        <v>34</v>
      </c>
      <c r="J5872">
        <v>11736</v>
      </c>
      <c r="K5872">
        <v>3</v>
      </c>
      <c r="L5872">
        <v>2</v>
      </c>
      <c r="M5872">
        <v>10269</v>
      </c>
      <c r="O5872" s="2" t="str">
        <f>TRIM(SampleSuperstore3[[#This Row],[City]])</f>
        <v>Philadelphia</v>
      </c>
      <c r="P5872" s="2" t="str">
        <f>TRIM(SampleSuperstore3[[#This Row],[State]])</f>
        <v>Pennsylvania</v>
      </c>
      <c r="Q5872" s="2" t="str">
        <f t="shared" si="91"/>
        <v>Philadelphia Pennsylvania</v>
      </c>
      <c r="R5872" s="6" t="s">
        <v>271</v>
      </c>
      <c r="S5872" s="2" t="s">
        <v>197</v>
      </c>
      <c r="T5872" s="2"/>
    </row>
    <row r="5873" spans="1:22" x14ac:dyDescent="0.3">
      <c r="A5873" t="s">
        <v>28</v>
      </c>
      <c r="B5873" t="s">
        <v>44</v>
      </c>
      <c r="C5873" t="s">
        <v>15</v>
      </c>
      <c r="D5873" t="s">
        <v>184</v>
      </c>
      <c r="E5873" t="s">
        <v>166</v>
      </c>
      <c r="F5873">
        <v>1841</v>
      </c>
      <c r="G5873" t="s">
        <v>57</v>
      </c>
      <c r="H5873" t="s">
        <v>26</v>
      </c>
      <c r="I5873" t="s">
        <v>37</v>
      </c>
      <c r="J5873">
        <v>44786</v>
      </c>
      <c r="K5873">
        <v>7</v>
      </c>
      <c r="L5873">
        <v>0</v>
      </c>
      <c r="M5873">
        <v>2194514</v>
      </c>
      <c r="O5873" s="2" t="str">
        <f>TRIM(SampleSuperstore3[[#This Row],[City]])</f>
        <v>Lawrence</v>
      </c>
      <c r="P5873" s="2" t="str">
        <f>TRIM(SampleSuperstore3[[#This Row],[State]])</f>
        <v>Massachusetts</v>
      </c>
      <c r="Q5873" s="2" t="str">
        <f t="shared" si="91"/>
        <v>Lawrence Massachusetts</v>
      </c>
      <c r="R5873" s="6" t="s">
        <v>271</v>
      </c>
      <c r="S5873" s="2" t="s">
        <v>197</v>
      </c>
      <c r="T5873" s="2"/>
    </row>
    <row r="5874" spans="1:22" x14ac:dyDescent="0.3">
      <c r="A5874" t="s">
        <v>28</v>
      </c>
      <c r="B5874" t="s">
        <v>44</v>
      </c>
      <c r="C5874" t="s">
        <v>15</v>
      </c>
      <c r="D5874" t="s">
        <v>184</v>
      </c>
      <c r="E5874" t="s">
        <v>166</v>
      </c>
      <c r="F5874">
        <v>1841</v>
      </c>
      <c r="G5874" t="s">
        <v>57</v>
      </c>
      <c r="H5874" t="s">
        <v>26</v>
      </c>
      <c r="I5874" t="s">
        <v>41</v>
      </c>
      <c r="J5874">
        <v>1794</v>
      </c>
      <c r="K5874">
        <v>3</v>
      </c>
      <c r="L5874">
        <v>0</v>
      </c>
      <c r="M5874">
        <v>87906</v>
      </c>
      <c r="O5874" s="2" t="str">
        <f>TRIM(SampleSuperstore3[[#This Row],[City]])</f>
        <v>Lawrence</v>
      </c>
      <c r="P5874" s="2" t="str">
        <f>TRIM(SampleSuperstore3[[#This Row],[State]])</f>
        <v>Massachusetts</v>
      </c>
      <c r="Q5874" s="2" t="str">
        <f t="shared" si="91"/>
        <v>Lawrence Massachusetts</v>
      </c>
      <c r="R5874" s="6" t="s">
        <v>55</v>
      </c>
      <c r="S5874" s="2" t="s">
        <v>56</v>
      </c>
      <c r="T5874" s="2"/>
    </row>
    <row r="5875" spans="1:22" x14ac:dyDescent="0.3">
      <c r="A5875" t="s">
        <v>28</v>
      </c>
      <c r="B5875" t="s">
        <v>44</v>
      </c>
      <c r="C5875" t="s">
        <v>15</v>
      </c>
      <c r="D5875" t="s">
        <v>184</v>
      </c>
      <c r="E5875" t="s">
        <v>166</v>
      </c>
      <c r="F5875">
        <v>1841</v>
      </c>
      <c r="G5875" t="s">
        <v>57</v>
      </c>
      <c r="H5875" t="s">
        <v>26</v>
      </c>
      <c r="I5875" t="s">
        <v>38</v>
      </c>
      <c r="J5875">
        <v>24588</v>
      </c>
      <c r="K5875">
        <v>6</v>
      </c>
      <c r="L5875">
        <v>0</v>
      </c>
      <c r="M5875">
        <v>688464</v>
      </c>
      <c r="O5875" s="2" t="str">
        <f>TRIM(SampleSuperstore3[[#This Row],[City]])</f>
        <v>Lawrence</v>
      </c>
      <c r="P5875" s="2" t="str">
        <f>TRIM(SampleSuperstore3[[#This Row],[State]])</f>
        <v>Massachusetts</v>
      </c>
      <c r="Q5875" s="2" t="str">
        <f t="shared" si="91"/>
        <v>Lawrence Massachusetts</v>
      </c>
      <c r="R5875" s="6" t="s">
        <v>184</v>
      </c>
      <c r="S5875" s="2" t="s">
        <v>166</v>
      </c>
      <c r="T5875" s="2"/>
    </row>
    <row r="5876" spans="1:22" x14ac:dyDescent="0.3">
      <c r="A5876" t="s">
        <v>28</v>
      </c>
      <c r="B5876" t="s">
        <v>14</v>
      </c>
      <c r="C5876" t="s">
        <v>15</v>
      </c>
      <c r="D5876" t="s">
        <v>75</v>
      </c>
      <c r="E5876" t="s">
        <v>76</v>
      </c>
      <c r="F5876">
        <v>10011</v>
      </c>
      <c r="G5876" t="s">
        <v>57</v>
      </c>
      <c r="H5876" t="s">
        <v>26</v>
      </c>
      <c r="I5876" t="s">
        <v>41</v>
      </c>
      <c r="J5876">
        <v>19216</v>
      </c>
      <c r="K5876">
        <v>4</v>
      </c>
      <c r="L5876">
        <v>0</v>
      </c>
      <c r="M5876">
        <v>922368</v>
      </c>
      <c r="O5876" s="2" t="str">
        <f>TRIM(SampleSuperstore3[[#This Row],[City]])</f>
        <v>New York City</v>
      </c>
      <c r="P5876" s="2" t="str">
        <f>TRIM(SampleSuperstore3[[#This Row],[State]])</f>
        <v>New York</v>
      </c>
      <c r="Q5876" s="2" t="str">
        <f t="shared" si="91"/>
        <v>New York City New York</v>
      </c>
      <c r="R5876" s="6" t="s">
        <v>184</v>
      </c>
      <c r="S5876" s="2" t="s">
        <v>166</v>
      </c>
      <c r="T5876" s="2"/>
    </row>
    <row r="5877" spans="1:22" x14ac:dyDescent="0.3">
      <c r="A5877" t="s">
        <v>28</v>
      </c>
      <c r="B5877" t="s">
        <v>22</v>
      </c>
      <c r="C5877" t="s">
        <v>15</v>
      </c>
      <c r="D5877" t="s">
        <v>144</v>
      </c>
      <c r="E5877" t="s">
        <v>24</v>
      </c>
      <c r="F5877">
        <v>92105</v>
      </c>
      <c r="G5877" t="s">
        <v>25</v>
      </c>
      <c r="H5877" t="s">
        <v>19</v>
      </c>
      <c r="I5877" t="s">
        <v>21</v>
      </c>
      <c r="J5877">
        <v>801568</v>
      </c>
      <c r="K5877">
        <v>2</v>
      </c>
      <c r="L5877">
        <v>2</v>
      </c>
      <c r="M5877">
        <v>50098</v>
      </c>
      <c r="O5877" s="2" t="str">
        <f>TRIM(SampleSuperstore3[[#This Row],[City]])</f>
        <v>San Diego</v>
      </c>
      <c r="P5877" s="2" t="str">
        <f>TRIM(SampleSuperstore3[[#This Row],[State]])</f>
        <v>California</v>
      </c>
      <c r="Q5877" s="2" t="str">
        <f t="shared" si="91"/>
        <v>San Diego California</v>
      </c>
      <c r="R5877" s="6" t="s">
        <v>184</v>
      </c>
      <c r="S5877" s="2" t="s">
        <v>166</v>
      </c>
      <c r="T5877" s="2"/>
    </row>
    <row r="5878" spans="1:22" x14ac:dyDescent="0.3">
      <c r="A5878" t="s">
        <v>28</v>
      </c>
      <c r="B5878" t="s">
        <v>22</v>
      </c>
      <c r="C5878" t="s">
        <v>15</v>
      </c>
      <c r="D5878" t="s">
        <v>144</v>
      </c>
      <c r="E5878" t="s">
        <v>24</v>
      </c>
      <c r="F5878">
        <v>92105</v>
      </c>
      <c r="G5878" t="s">
        <v>25</v>
      </c>
      <c r="H5878" t="s">
        <v>26</v>
      </c>
      <c r="I5878" t="s">
        <v>41</v>
      </c>
      <c r="J5878">
        <v>36891</v>
      </c>
      <c r="K5878">
        <v>9</v>
      </c>
      <c r="L5878">
        <v>0</v>
      </c>
      <c r="M5878">
        <v>1807659</v>
      </c>
      <c r="O5878" s="2" t="str">
        <f>TRIM(SampleSuperstore3[[#This Row],[City]])</f>
        <v>San Diego</v>
      </c>
      <c r="P5878" s="2" t="str">
        <f>TRIM(SampleSuperstore3[[#This Row],[State]])</f>
        <v>California</v>
      </c>
      <c r="Q5878" s="2" t="str">
        <f t="shared" si="91"/>
        <v>San Diego California</v>
      </c>
      <c r="R5878" s="6" t="s">
        <v>634</v>
      </c>
      <c r="S5878" s="2" t="s">
        <v>369</v>
      </c>
      <c r="T5878" s="2" t="s">
        <v>3</v>
      </c>
      <c r="U5878" t="s">
        <v>634</v>
      </c>
      <c r="V5878" t="s">
        <v>369</v>
      </c>
    </row>
    <row r="5879" spans="1:22" x14ac:dyDescent="0.3">
      <c r="A5879" t="s">
        <v>28</v>
      </c>
      <c r="B5879" t="s">
        <v>22</v>
      </c>
      <c r="C5879" t="s">
        <v>15</v>
      </c>
      <c r="D5879" t="s">
        <v>144</v>
      </c>
      <c r="E5879" t="s">
        <v>24</v>
      </c>
      <c r="F5879">
        <v>92105</v>
      </c>
      <c r="G5879" t="s">
        <v>25</v>
      </c>
      <c r="H5879" t="s">
        <v>19</v>
      </c>
      <c r="I5879" t="s">
        <v>21</v>
      </c>
      <c r="J5879">
        <v>885528</v>
      </c>
      <c r="K5879">
        <v>9</v>
      </c>
      <c r="L5879">
        <v>2</v>
      </c>
      <c r="M5879">
        <v>-996219</v>
      </c>
      <c r="O5879" s="2" t="str">
        <f>TRIM(SampleSuperstore3[[#This Row],[City]])</f>
        <v>San Diego</v>
      </c>
      <c r="P5879" s="2" t="str">
        <f>TRIM(SampleSuperstore3[[#This Row],[State]])</f>
        <v>California</v>
      </c>
      <c r="Q5879" s="2" t="str">
        <f t="shared" si="91"/>
        <v>San Diego California</v>
      </c>
      <c r="R5879" s="6" t="s">
        <v>632</v>
      </c>
      <c r="S5879" s="2" t="s">
        <v>646</v>
      </c>
      <c r="T5879" s="2" t="s">
        <v>24</v>
      </c>
    </row>
    <row r="5880" spans="1:22" x14ac:dyDescent="0.3">
      <c r="A5880" t="s">
        <v>13</v>
      </c>
      <c r="B5880" t="s">
        <v>22</v>
      </c>
      <c r="C5880" t="s">
        <v>15</v>
      </c>
      <c r="D5880" t="s">
        <v>52</v>
      </c>
      <c r="E5880" t="s">
        <v>24</v>
      </c>
      <c r="F5880">
        <v>94109</v>
      </c>
      <c r="G5880" t="s">
        <v>25</v>
      </c>
      <c r="H5880" t="s">
        <v>19</v>
      </c>
      <c r="I5880" t="s">
        <v>33</v>
      </c>
      <c r="J5880">
        <v>2828</v>
      </c>
      <c r="K5880">
        <v>2</v>
      </c>
      <c r="L5880">
        <v>0</v>
      </c>
      <c r="M5880">
        <v>73528</v>
      </c>
      <c r="O5880" s="2" t="str">
        <f>TRIM(SampleSuperstore3[[#This Row],[City]])</f>
        <v>San Francisco</v>
      </c>
      <c r="P5880" s="2" t="str">
        <f>TRIM(SampleSuperstore3[[#This Row],[State]])</f>
        <v>California</v>
      </c>
      <c r="Q5880" s="2" t="str">
        <f t="shared" si="91"/>
        <v>San Francisco California</v>
      </c>
      <c r="R5880" s="6" t="s">
        <v>632</v>
      </c>
      <c r="S5880" s="2" t="s">
        <v>646</v>
      </c>
      <c r="T5880" s="2" t="s">
        <v>24</v>
      </c>
    </row>
    <row r="5881" spans="1:22" x14ac:dyDescent="0.3">
      <c r="A5881" t="s">
        <v>13</v>
      </c>
      <c r="B5881" t="s">
        <v>22</v>
      </c>
      <c r="C5881" t="s">
        <v>15</v>
      </c>
      <c r="D5881" t="s">
        <v>52</v>
      </c>
      <c r="E5881" t="s">
        <v>24</v>
      </c>
      <c r="F5881">
        <v>94109</v>
      </c>
      <c r="G5881" t="s">
        <v>25</v>
      </c>
      <c r="H5881" t="s">
        <v>26</v>
      </c>
      <c r="I5881" t="s">
        <v>110</v>
      </c>
      <c r="J5881">
        <v>491259</v>
      </c>
      <c r="K5881">
        <v>3</v>
      </c>
      <c r="L5881">
        <v>0</v>
      </c>
      <c r="M5881">
        <v>1965036</v>
      </c>
      <c r="O5881" s="2" t="str">
        <f>TRIM(SampleSuperstore3[[#This Row],[City]])</f>
        <v>San Francisco</v>
      </c>
      <c r="P5881" s="2" t="str">
        <f>TRIM(SampleSuperstore3[[#This Row],[State]])</f>
        <v>California</v>
      </c>
      <c r="Q5881" s="2" t="str">
        <f t="shared" si="91"/>
        <v>San Francisco California</v>
      </c>
      <c r="R5881" s="6" t="s">
        <v>632</v>
      </c>
      <c r="S5881" s="2" t="s">
        <v>646</v>
      </c>
      <c r="T5881" s="2" t="s">
        <v>24</v>
      </c>
    </row>
    <row r="5882" spans="1:22" x14ac:dyDescent="0.3">
      <c r="A5882" t="s">
        <v>168</v>
      </c>
      <c r="B5882" t="s">
        <v>14</v>
      </c>
      <c r="C5882" t="s">
        <v>15</v>
      </c>
      <c r="D5882" t="s">
        <v>52</v>
      </c>
      <c r="E5882" t="s">
        <v>24</v>
      </c>
      <c r="F5882">
        <v>94110</v>
      </c>
      <c r="G5882" t="s">
        <v>25</v>
      </c>
      <c r="H5882" t="s">
        <v>26</v>
      </c>
      <c r="I5882" t="s">
        <v>37</v>
      </c>
      <c r="J5882">
        <v>14352</v>
      </c>
      <c r="K5882">
        <v>3</v>
      </c>
      <c r="L5882">
        <v>2</v>
      </c>
      <c r="M5882">
        <v>50232</v>
      </c>
      <c r="O5882" s="2" t="str">
        <f>TRIM(SampleSuperstore3[[#This Row],[City]])</f>
        <v>San Francisco</v>
      </c>
      <c r="P5882" s="2" t="str">
        <f>TRIM(SampleSuperstore3[[#This Row],[State]])</f>
        <v>California</v>
      </c>
      <c r="Q5882" s="2" t="str">
        <f t="shared" si="91"/>
        <v>San Francisco California</v>
      </c>
      <c r="R5882" s="6" t="s">
        <v>632</v>
      </c>
      <c r="S5882" s="2" t="s">
        <v>633</v>
      </c>
      <c r="T5882" s="2" t="s">
        <v>24</v>
      </c>
    </row>
    <row r="5883" spans="1:22" x14ac:dyDescent="0.3">
      <c r="A5883" t="s">
        <v>168</v>
      </c>
      <c r="B5883" t="s">
        <v>14</v>
      </c>
      <c r="C5883" t="s">
        <v>15</v>
      </c>
      <c r="D5883" t="s">
        <v>52</v>
      </c>
      <c r="E5883" t="s">
        <v>24</v>
      </c>
      <c r="F5883">
        <v>94110</v>
      </c>
      <c r="G5883" t="s">
        <v>25</v>
      </c>
      <c r="H5883" t="s">
        <v>35</v>
      </c>
      <c r="I5883" t="s">
        <v>59</v>
      </c>
      <c r="J5883">
        <v>17997</v>
      </c>
      <c r="K5883">
        <v>3</v>
      </c>
      <c r="L5883">
        <v>0</v>
      </c>
      <c r="M5883">
        <v>863856</v>
      </c>
      <c r="O5883" s="2" t="str">
        <f>TRIM(SampleSuperstore3[[#This Row],[City]])</f>
        <v>San Francisco</v>
      </c>
      <c r="P5883" s="2" t="str">
        <f>TRIM(SampleSuperstore3[[#This Row],[State]])</f>
        <v>California</v>
      </c>
      <c r="Q5883" s="2" t="str">
        <f t="shared" si="91"/>
        <v>San Francisco California</v>
      </c>
      <c r="R5883" s="6" t="s">
        <v>632</v>
      </c>
      <c r="S5883" s="2" t="s">
        <v>633</v>
      </c>
      <c r="T5883" s="2" t="s">
        <v>24</v>
      </c>
    </row>
    <row r="5884" spans="1:22" x14ac:dyDescent="0.3">
      <c r="A5884" t="s">
        <v>62</v>
      </c>
      <c r="B5884" t="s">
        <v>22</v>
      </c>
      <c r="C5884" t="s">
        <v>15</v>
      </c>
      <c r="D5884" t="s">
        <v>485</v>
      </c>
      <c r="E5884" t="s">
        <v>179</v>
      </c>
      <c r="F5884">
        <v>2920</v>
      </c>
      <c r="G5884" t="s">
        <v>57</v>
      </c>
      <c r="H5884" t="s">
        <v>26</v>
      </c>
      <c r="I5884" t="s">
        <v>32</v>
      </c>
      <c r="J5884">
        <v>4276</v>
      </c>
      <c r="K5884">
        <v>1</v>
      </c>
      <c r="L5884">
        <v>0</v>
      </c>
      <c r="M5884">
        <v>111176</v>
      </c>
      <c r="O5884" s="2" t="str">
        <f>TRIM(SampleSuperstore3[[#This Row],[City]])</f>
        <v>Cranston</v>
      </c>
      <c r="P5884" s="2" t="str">
        <f>TRIM(SampleSuperstore3[[#This Row],[State]])</f>
        <v>Rhode Island</v>
      </c>
      <c r="Q5884" s="2" t="str">
        <f t="shared" si="91"/>
        <v>Cranston Rhode Island</v>
      </c>
      <c r="R5884" s="6" t="s">
        <v>632</v>
      </c>
      <c r="S5884" s="2" t="s">
        <v>633</v>
      </c>
      <c r="T5884" s="2" t="s">
        <v>24</v>
      </c>
    </row>
    <row r="5885" spans="1:22" x14ac:dyDescent="0.3">
      <c r="A5885" t="s">
        <v>28</v>
      </c>
      <c r="B5885" t="s">
        <v>14</v>
      </c>
      <c r="C5885" t="s">
        <v>15</v>
      </c>
      <c r="D5885" t="s">
        <v>551</v>
      </c>
      <c r="E5885" t="s">
        <v>17</v>
      </c>
      <c r="F5885">
        <v>42301</v>
      </c>
      <c r="G5885" t="s">
        <v>18</v>
      </c>
      <c r="H5885" t="s">
        <v>26</v>
      </c>
      <c r="I5885" t="s">
        <v>41</v>
      </c>
      <c r="J5885">
        <v>4568</v>
      </c>
      <c r="K5885">
        <v>2</v>
      </c>
      <c r="L5885">
        <v>0</v>
      </c>
      <c r="M5885">
        <v>210128</v>
      </c>
      <c r="O5885" s="2" t="str">
        <f>TRIM(SampleSuperstore3[[#This Row],[City]])</f>
        <v>Owensboro</v>
      </c>
      <c r="P5885" s="2" t="str">
        <f>TRIM(SampleSuperstore3[[#This Row],[State]])</f>
        <v>Kentucky</v>
      </c>
      <c r="Q5885" s="2" t="str">
        <f t="shared" si="91"/>
        <v>Owensboro Kentucky</v>
      </c>
      <c r="R5885" s="6" t="s">
        <v>632</v>
      </c>
      <c r="S5885" s="2" t="s">
        <v>633</v>
      </c>
      <c r="T5885" s="2" t="s">
        <v>24</v>
      </c>
    </row>
    <row r="5886" spans="1:22" x14ac:dyDescent="0.3">
      <c r="A5886" t="s">
        <v>62</v>
      </c>
      <c r="B5886" t="s">
        <v>14</v>
      </c>
      <c r="C5886" t="s">
        <v>15</v>
      </c>
      <c r="D5886" t="s">
        <v>333</v>
      </c>
      <c r="E5886" t="s">
        <v>248</v>
      </c>
      <c r="F5886">
        <v>21215</v>
      </c>
      <c r="G5886" t="s">
        <v>57</v>
      </c>
      <c r="H5886" t="s">
        <v>26</v>
      </c>
      <c r="I5886" t="s">
        <v>37</v>
      </c>
      <c r="J5886">
        <v>2506</v>
      </c>
      <c r="K5886">
        <v>2</v>
      </c>
      <c r="L5886">
        <v>0</v>
      </c>
      <c r="M5886">
        <v>117782</v>
      </c>
      <c r="O5886" s="2" t="str">
        <f>TRIM(SampleSuperstore3[[#This Row],[City]])</f>
        <v>Baltimore</v>
      </c>
      <c r="P5886" s="2" t="str">
        <f>TRIM(SampleSuperstore3[[#This Row],[State]])</f>
        <v>Maryland</v>
      </c>
      <c r="Q5886" s="2" t="str">
        <f t="shared" si="91"/>
        <v>Baltimore Maryland</v>
      </c>
      <c r="R5886" s="6" t="s">
        <v>485</v>
      </c>
      <c r="S5886" s="2" t="s">
        <v>809</v>
      </c>
      <c r="T5886" s="2" t="s">
        <v>775</v>
      </c>
    </row>
    <row r="5887" spans="1:22" x14ac:dyDescent="0.3">
      <c r="A5887" t="s">
        <v>28</v>
      </c>
      <c r="B5887" t="s">
        <v>14</v>
      </c>
      <c r="C5887" t="s">
        <v>15</v>
      </c>
      <c r="D5887" t="s">
        <v>79</v>
      </c>
      <c r="E5887" t="s">
        <v>65</v>
      </c>
      <c r="F5887">
        <v>60610</v>
      </c>
      <c r="G5887" t="s">
        <v>47</v>
      </c>
      <c r="H5887" t="s">
        <v>26</v>
      </c>
      <c r="I5887" t="s">
        <v>41</v>
      </c>
      <c r="J5887">
        <v>38432</v>
      </c>
      <c r="K5887">
        <v>1</v>
      </c>
      <c r="L5887">
        <v>2</v>
      </c>
      <c r="M5887">
        <v>134512</v>
      </c>
      <c r="O5887" s="2" t="str">
        <f>TRIM(SampleSuperstore3[[#This Row],[City]])</f>
        <v>Chicago</v>
      </c>
      <c r="P5887" s="2" t="str">
        <f>TRIM(SampleSuperstore3[[#This Row],[State]])</f>
        <v>Illinois</v>
      </c>
      <c r="Q5887" s="2" t="str">
        <f t="shared" si="91"/>
        <v>Chicago Illinois</v>
      </c>
      <c r="R5887" s="6" t="s">
        <v>551</v>
      </c>
      <c r="S5887" s="2" t="s">
        <v>17</v>
      </c>
      <c r="T5887" s="2"/>
    </row>
    <row r="5888" spans="1:22" x14ac:dyDescent="0.3">
      <c r="A5888" t="s">
        <v>28</v>
      </c>
      <c r="B5888" t="s">
        <v>14</v>
      </c>
      <c r="C5888" t="s">
        <v>15</v>
      </c>
      <c r="D5888" t="s">
        <v>79</v>
      </c>
      <c r="E5888" t="s">
        <v>65</v>
      </c>
      <c r="F5888">
        <v>60610</v>
      </c>
      <c r="G5888" t="s">
        <v>47</v>
      </c>
      <c r="H5888" t="s">
        <v>26</v>
      </c>
      <c r="I5888" t="s">
        <v>32</v>
      </c>
      <c r="J5888">
        <v>21568</v>
      </c>
      <c r="K5888">
        <v>2</v>
      </c>
      <c r="L5888">
        <v>2</v>
      </c>
      <c r="M5888">
        <v>16176</v>
      </c>
      <c r="O5888" s="2" t="str">
        <f>TRIM(SampleSuperstore3[[#This Row],[City]])</f>
        <v>Chicago</v>
      </c>
      <c r="P5888" s="2" t="str">
        <f>TRIM(SampleSuperstore3[[#This Row],[State]])</f>
        <v>Illinois</v>
      </c>
      <c r="Q5888" s="2" t="str">
        <f t="shared" si="91"/>
        <v>Chicago Illinois</v>
      </c>
      <c r="R5888" s="6" t="s">
        <v>333</v>
      </c>
      <c r="S5888" s="2" t="s">
        <v>248</v>
      </c>
      <c r="T5888" s="2"/>
    </row>
    <row r="5889" spans="1:20" x14ac:dyDescent="0.3">
      <c r="A5889" t="s">
        <v>28</v>
      </c>
      <c r="B5889" t="s">
        <v>14</v>
      </c>
      <c r="C5889" t="s">
        <v>15</v>
      </c>
      <c r="D5889" t="s">
        <v>79</v>
      </c>
      <c r="E5889" t="s">
        <v>65</v>
      </c>
      <c r="F5889">
        <v>60610</v>
      </c>
      <c r="G5889" t="s">
        <v>47</v>
      </c>
      <c r="H5889" t="s">
        <v>35</v>
      </c>
      <c r="I5889" t="s">
        <v>59</v>
      </c>
      <c r="J5889">
        <v>81576</v>
      </c>
      <c r="K5889">
        <v>3</v>
      </c>
      <c r="L5889">
        <v>2</v>
      </c>
      <c r="M5889">
        <v>20394</v>
      </c>
      <c r="O5889" s="2" t="str">
        <f>TRIM(SampleSuperstore3[[#This Row],[City]])</f>
        <v>Chicago</v>
      </c>
      <c r="P5889" s="2" t="str">
        <f>TRIM(SampleSuperstore3[[#This Row],[State]])</f>
        <v>Illinois</v>
      </c>
      <c r="Q5889" s="2" t="str">
        <f t="shared" si="91"/>
        <v>Chicago Illinois</v>
      </c>
      <c r="R5889" s="6" t="s">
        <v>79</v>
      </c>
      <c r="S5889" s="2" t="s">
        <v>65</v>
      </c>
      <c r="T5889" s="2"/>
    </row>
    <row r="5890" spans="1:20" x14ac:dyDescent="0.3">
      <c r="A5890" t="s">
        <v>28</v>
      </c>
      <c r="B5890" t="s">
        <v>14</v>
      </c>
      <c r="C5890" t="s">
        <v>15</v>
      </c>
      <c r="D5890" t="s">
        <v>200</v>
      </c>
      <c r="E5890" t="s">
        <v>167</v>
      </c>
      <c r="F5890">
        <v>30318</v>
      </c>
      <c r="G5890" t="s">
        <v>18</v>
      </c>
      <c r="H5890" t="s">
        <v>26</v>
      </c>
      <c r="I5890" t="s">
        <v>37</v>
      </c>
      <c r="J5890">
        <v>278</v>
      </c>
      <c r="K5890">
        <v>1</v>
      </c>
      <c r="L5890">
        <v>0</v>
      </c>
      <c r="M5890">
        <v>13622</v>
      </c>
      <c r="O5890" s="2" t="str">
        <f>TRIM(SampleSuperstore3[[#This Row],[City]])</f>
        <v>Atlanta</v>
      </c>
      <c r="P5890" s="2" t="str">
        <f>TRIM(SampleSuperstore3[[#This Row],[State]])</f>
        <v>Georgia</v>
      </c>
      <c r="Q5890" s="2" t="str">
        <f t="shared" si="91"/>
        <v>Atlanta Georgia</v>
      </c>
      <c r="R5890" s="6" t="s">
        <v>79</v>
      </c>
      <c r="S5890" s="2" t="s">
        <v>65</v>
      </c>
      <c r="T5890" s="2"/>
    </row>
    <row r="5891" spans="1:20" x14ac:dyDescent="0.3">
      <c r="A5891" t="s">
        <v>28</v>
      </c>
      <c r="B5891" t="s">
        <v>22</v>
      </c>
      <c r="C5891" t="s">
        <v>15</v>
      </c>
      <c r="D5891" t="s">
        <v>23</v>
      </c>
      <c r="E5891" t="s">
        <v>24</v>
      </c>
      <c r="F5891">
        <v>90036</v>
      </c>
      <c r="G5891" t="s">
        <v>25</v>
      </c>
      <c r="H5891" t="s">
        <v>26</v>
      </c>
      <c r="I5891" t="s">
        <v>32</v>
      </c>
      <c r="J5891">
        <v>9987</v>
      </c>
      <c r="K5891">
        <v>3</v>
      </c>
      <c r="L5891">
        <v>0</v>
      </c>
      <c r="M5891">
        <v>239688</v>
      </c>
      <c r="O5891" s="2" t="str">
        <f>TRIM(SampleSuperstore3[[#This Row],[City]])</f>
        <v>Los Angeles</v>
      </c>
      <c r="P5891" s="2" t="str">
        <f>TRIM(SampleSuperstore3[[#This Row],[State]])</f>
        <v>California</v>
      </c>
      <c r="Q5891" s="2" t="str">
        <f t="shared" ref="Q5891:Q5954" si="92">_xlfn.CONCAT(O5891," ",P5891)</f>
        <v>Los Angeles California</v>
      </c>
      <c r="R5891" s="6" t="s">
        <v>79</v>
      </c>
      <c r="S5891" s="2" t="s">
        <v>65</v>
      </c>
      <c r="T5891" s="2"/>
    </row>
    <row r="5892" spans="1:20" x14ac:dyDescent="0.3">
      <c r="A5892" t="s">
        <v>28</v>
      </c>
      <c r="B5892" t="s">
        <v>44</v>
      </c>
      <c r="C5892" t="s">
        <v>15</v>
      </c>
      <c r="D5892" t="s">
        <v>23</v>
      </c>
      <c r="E5892" t="s">
        <v>24</v>
      </c>
      <c r="F5892">
        <v>90049</v>
      </c>
      <c r="G5892" t="s">
        <v>25</v>
      </c>
      <c r="H5892" t="s">
        <v>26</v>
      </c>
      <c r="I5892" t="s">
        <v>27</v>
      </c>
      <c r="J5892">
        <v>444</v>
      </c>
      <c r="K5892">
        <v>3</v>
      </c>
      <c r="L5892">
        <v>0</v>
      </c>
      <c r="M5892">
        <v>222</v>
      </c>
      <c r="O5892" s="2" t="str">
        <f>TRIM(SampleSuperstore3[[#This Row],[City]])</f>
        <v>Los Angeles</v>
      </c>
      <c r="P5892" s="2" t="str">
        <f>TRIM(SampleSuperstore3[[#This Row],[State]])</f>
        <v>California</v>
      </c>
      <c r="Q5892" s="2" t="str">
        <f t="shared" si="92"/>
        <v>Los Angeles California</v>
      </c>
      <c r="R5892" s="6" t="s">
        <v>200</v>
      </c>
      <c r="S5892" s="2" t="s">
        <v>167</v>
      </c>
      <c r="T5892" s="2"/>
    </row>
    <row r="5893" spans="1:20" x14ac:dyDescent="0.3">
      <c r="A5893" t="s">
        <v>28</v>
      </c>
      <c r="B5893" t="s">
        <v>44</v>
      </c>
      <c r="C5893" t="s">
        <v>15</v>
      </c>
      <c r="D5893" t="s">
        <v>23</v>
      </c>
      <c r="E5893" t="s">
        <v>24</v>
      </c>
      <c r="F5893">
        <v>90049</v>
      </c>
      <c r="G5893" t="s">
        <v>25</v>
      </c>
      <c r="H5893" t="s">
        <v>26</v>
      </c>
      <c r="I5893" t="s">
        <v>41</v>
      </c>
      <c r="J5893">
        <v>214</v>
      </c>
      <c r="K5893">
        <v>5</v>
      </c>
      <c r="L5893">
        <v>0</v>
      </c>
      <c r="M5893">
        <v>963</v>
      </c>
      <c r="O5893" s="2" t="str">
        <f>TRIM(SampleSuperstore3[[#This Row],[City]])</f>
        <v>Los Angeles</v>
      </c>
      <c r="P5893" s="2" t="str">
        <f>TRIM(SampleSuperstore3[[#This Row],[State]])</f>
        <v>California</v>
      </c>
      <c r="Q5893" s="2" t="str">
        <f t="shared" si="92"/>
        <v>Los Angeles California</v>
      </c>
      <c r="R5893" s="6" t="s">
        <v>626</v>
      </c>
      <c r="S5893" s="2" t="s">
        <v>627</v>
      </c>
      <c r="T5893" s="2" t="s">
        <v>24</v>
      </c>
    </row>
    <row r="5894" spans="1:20" x14ac:dyDescent="0.3">
      <c r="A5894" t="s">
        <v>28</v>
      </c>
      <c r="B5894" t="s">
        <v>14</v>
      </c>
      <c r="C5894" t="s">
        <v>15</v>
      </c>
      <c r="D5894" t="s">
        <v>182</v>
      </c>
      <c r="E5894" t="s">
        <v>74</v>
      </c>
      <c r="F5894">
        <v>47374</v>
      </c>
      <c r="G5894" t="s">
        <v>47</v>
      </c>
      <c r="H5894" t="s">
        <v>19</v>
      </c>
      <c r="I5894" t="s">
        <v>33</v>
      </c>
      <c r="J5894">
        <v>7112</v>
      </c>
      <c r="K5894">
        <v>4</v>
      </c>
      <c r="L5894">
        <v>0</v>
      </c>
      <c r="M5894">
        <v>220472</v>
      </c>
      <c r="O5894" s="2" t="str">
        <f>TRIM(SampleSuperstore3[[#This Row],[City]])</f>
        <v>Richmond</v>
      </c>
      <c r="P5894" s="2" t="str">
        <f>TRIM(SampleSuperstore3[[#This Row],[State]])</f>
        <v>Indiana</v>
      </c>
      <c r="Q5894" s="2" t="str">
        <f t="shared" si="92"/>
        <v>Richmond Indiana</v>
      </c>
      <c r="R5894" s="6" t="s">
        <v>626</v>
      </c>
      <c r="S5894" s="2" t="s">
        <v>627</v>
      </c>
      <c r="T5894" s="2" t="s">
        <v>24</v>
      </c>
    </row>
    <row r="5895" spans="1:20" x14ac:dyDescent="0.3">
      <c r="A5895" t="s">
        <v>28</v>
      </c>
      <c r="B5895" t="s">
        <v>14</v>
      </c>
      <c r="C5895" t="s">
        <v>15</v>
      </c>
      <c r="D5895" t="s">
        <v>182</v>
      </c>
      <c r="E5895" t="s">
        <v>74</v>
      </c>
      <c r="F5895">
        <v>47374</v>
      </c>
      <c r="G5895" t="s">
        <v>47</v>
      </c>
      <c r="H5895" t="s">
        <v>35</v>
      </c>
      <c r="I5895" t="s">
        <v>36</v>
      </c>
      <c r="J5895">
        <v>25996</v>
      </c>
      <c r="K5895">
        <v>4</v>
      </c>
      <c r="L5895">
        <v>0</v>
      </c>
      <c r="M5895">
        <v>1247808</v>
      </c>
      <c r="O5895" s="2" t="str">
        <f>TRIM(SampleSuperstore3[[#This Row],[City]])</f>
        <v>Richmond</v>
      </c>
      <c r="P5895" s="2" t="str">
        <f>TRIM(SampleSuperstore3[[#This Row],[State]])</f>
        <v>Indiana</v>
      </c>
      <c r="Q5895" s="2" t="str">
        <f t="shared" si="92"/>
        <v>Richmond Indiana</v>
      </c>
      <c r="R5895" s="6" t="s">
        <v>626</v>
      </c>
      <c r="S5895" s="2" t="s">
        <v>627</v>
      </c>
      <c r="T5895" s="2" t="s">
        <v>24</v>
      </c>
    </row>
    <row r="5896" spans="1:20" x14ac:dyDescent="0.3">
      <c r="A5896" t="s">
        <v>28</v>
      </c>
      <c r="B5896" t="s">
        <v>22</v>
      </c>
      <c r="C5896" t="s">
        <v>15</v>
      </c>
      <c r="D5896" t="s">
        <v>52</v>
      </c>
      <c r="E5896" t="s">
        <v>24</v>
      </c>
      <c r="F5896">
        <v>94110</v>
      </c>
      <c r="G5896" t="s">
        <v>25</v>
      </c>
      <c r="H5896" t="s">
        <v>26</v>
      </c>
      <c r="I5896" t="s">
        <v>60</v>
      </c>
      <c r="J5896">
        <v>978</v>
      </c>
      <c r="K5896">
        <v>1</v>
      </c>
      <c r="L5896">
        <v>0</v>
      </c>
      <c r="M5896">
        <v>489</v>
      </c>
      <c r="O5896" s="2" t="str">
        <f>TRIM(SampleSuperstore3[[#This Row],[City]])</f>
        <v>San Francisco</v>
      </c>
      <c r="P5896" s="2" t="str">
        <f>TRIM(SampleSuperstore3[[#This Row],[State]])</f>
        <v>California</v>
      </c>
      <c r="Q5896" s="2" t="str">
        <f t="shared" si="92"/>
        <v>San Francisco California</v>
      </c>
      <c r="R5896" s="6" t="s">
        <v>182</v>
      </c>
      <c r="S5896" s="2" t="s">
        <v>74</v>
      </c>
      <c r="T5896" s="2"/>
    </row>
    <row r="5897" spans="1:20" x14ac:dyDescent="0.3">
      <c r="A5897" t="s">
        <v>28</v>
      </c>
      <c r="B5897" t="s">
        <v>44</v>
      </c>
      <c r="C5897" t="s">
        <v>15</v>
      </c>
      <c r="D5897" t="s">
        <v>52</v>
      </c>
      <c r="E5897" t="s">
        <v>24</v>
      </c>
      <c r="F5897">
        <v>94122</v>
      </c>
      <c r="G5897" t="s">
        <v>25</v>
      </c>
      <c r="H5897" t="s">
        <v>26</v>
      </c>
      <c r="I5897" t="s">
        <v>37</v>
      </c>
      <c r="J5897">
        <v>24192</v>
      </c>
      <c r="K5897">
        <v>9</v>
      </c>
      <c r="L5897">
        <v>2</v>
      </c>
      <c r="M5897">
        <v>756</v>
      </c>
      <c r="O5897" s="2" t="str">
        <f>TRIM(SampleSuperstore3[[#This Row],[City]])</f>
        <v>San Francisco</v>
      </c>
      <c r="P5897" s="2" t="str">
        <f>TRIM(SampleSuperstore3[[#This Row],[State]])</f>
        <v>California</v>
      </c>
      <c r="Q5897" s="2" t="str">
        <f t="shared" si="92"/>
        <v>San Francisco California</v>
      </c>
      <c r="R5897" s="6" t="s">
        <v>182</v>
      </c>
      <c r="S5897" s="2" t="s">
        <v>74</v>
      </c>
      <c r="T5897" s="2"/>
    </row>
    <row r="5898" spans="1:20" x14ac:dyDescent="0.3">
      <c r="A5898" t="s">
        <v>28</v>
      </c>
      <c r="B5898" t="s">
        <v>22</v>
      </c>
      <c r="C5898" t="s">
        <v>15</v>
      </c>
      <c r="D5898" t="s">
        <v>131</v>
      </c>
      <c r="E5898" t="s">
        <v>132</v>
      </c>
      <c r="F5898">
        <v>7090</v>
      </c>
      <c r="G5898" t="s">
        <v>57</v>
      </c>
      <c r="H5898" t="s">
        <v>19</v>
      </c>
      <c r="I5898" t="s">
        <v>33</v>
      </c>
      <c r="J5898">
        <v>3156</v>
      </c>
      <c r="K5898">
        <v>3</v>
      </c>
      <c r="L5898">
        <v>0</v>
      </c>
      <c r="M5898">
        <v>104148</v>
      </c>
      <c r="O5898" s="2" t="str">
        <f>TRIM(SampleSuperstore3[[#This Row],[City]])</f>
        <v>Westfield</v>
      </c>
      <c r="P5898" s="2" t="str">
        <f>TRIM(SampleSuperstore3[[#This Row],[State]])</f>
        <v>New Jersey</v>
      </c>
      <c r="Q5898" s="2" t="str">
        <f t="shared" si="92"/>
        <v>Westfield New Jersey</v>
      </c>
      <c r="R5898" s="6" t="s">
        <v>632</v>
      </c>
      <c r="S5898" s="2" t="s">
        <v>633</v>
      </c>
      <c r="T5898" s="2" t="s">
        <v>24</v>
      </c>
    </row>
    <row r="5899" spans="1:20" x14ac:dyDescent="0.3">
      <c r="A5899" t="s">
        <v>168</v>
      </c>
      <c r="B5899" t="s">
        <v>44</v>
      </c>
      <c r="C5899" t="s">
        <v>15</v>
      </c>
      <c r="D5899" t="s">
        <v>52</v>
      </c>
      <c r="E5899" t="s">
        <v>24</v>
      </c>
      <c r="F5899">
        <v>94122</v>
      </c>
      <c r="G5899" t="s">
        <v>25</v>
      </c>
      <c r="H5899" t="s">
        <v>26</v>
      </c>
      <c r="I5899" t="s">
        <v>41</v>
      </c>
      <c r="J5899">
        <v>5994</v>
      </c>
      <c r="K5899">
        <v>3</v>
      </c>
      <c r="L5899">
        <v>0</v>
      </c>
      <c r="M5899">
        <v>281718</v>
      </c>
      <c r="O5899" s="2" t="str">
        <f>TRIM(SampleSuperstore3[[#This Row],[City]])</f>
        <v>San Francisco</v>
      </c>
      <c r="P5899" s="2" t="str">
        <f>TRIM(SampleSuperstore3[[#This Row],[State]])</f>
        <v>California</v>
      </c>
      <c r="Q5899" s="2" t="str">
        <f t="shared" si="92"/>
        <v>San Francisco California</v>
      </c>
      <c r="R5899" s="6" t="s">
        <v>632</v>
      </c>
      <c r="S5899" s="2" t="s">
        <v>633</v>
      </c>
      <c r="T5899" s="2" t="s">
        <v>24</v>
      </c>
    </row>
    <row r="5900" spans="1:20" x14ac:dyDescent="0.3">
      <c r="A5900" t="s">
        <v>168</v>
      </c>
      <c r="B5900" t="s">
        <v>44</v>
      </c>
      <c r="C5900" t="s">
        <v>15</v>
      </c>
      <c r="D5900" t="s">
        <v>52</v>
      </c>
      <c r="E5900" t="s">
        <v>24</v>
      </c>
      <c r="F5900">
        <v>94122</v>
      </c>
      <c r="G5900" t="s">
        <v>25</v>
      </c>
      <c r="H5900" t="s">
        <v>26</v>
      </c>
      <c r="I5900" t="s">
        <v>41</v>
      </c>
      <c r="J5900">
        <v>4536</v>
      </c>
      <c r="K5900">
        <v>4</v>
      </c>
      <c r="L5900">
        <v>0</v>
      </c>
      <c r="M5900">
        <v>222264</v>
      </c>
      <c r="O5900" s="2" t="str">
        <f>TRIM(SampleSuperstore3[[#This Row],[City]])</f>
        <v>San Francisco</v>
      </c>
      <c r="P5900" s="2" t="str">
        <f>TRIM(SampleSuperstore3[[#This Row],[State]])</f>
        <v>California</v>
      </c>
      <c r="Q5900" s="2" t="str">
        <f t="shared" si="92"/>
        <v>San Francisco California</v>
      </c>
      <c r="R5900" s="6" t="s">
        <v>131</v>
      </c>
      <c r="S5900" s="2" t="s">
        <v>634</v>
      </c>
      <c r="T5900" s="2" t="s">
        <v>808</v>
      </c>
    </row>
    <row r="5901" spans="1:20" x14ac:dyDescent="0.3">
      <c r="A5901" t="s">
        <v>168</v>
      </c>
      <c r="B5901" t="s">
        <v>44</v>
      </c>
      <c r="C5901" t="s">
        <v>15</v>
      </c>
      <c r="D5901" t="s">
        <v>52</v>
      </c>
      <c r="E5901" t="s">
        <v>24</v>
      </c>
      <c r="F5901">
        <v>94122</v>
      </c>
      <c r="G5901" t="s">
        <v>25</v>
      </c>
      <c r="H5901" t="s">
        <v>26</v>
      </c>
      <c r="I5901" t="s">
        <v>41</v>
      </c>
      <c r="J5901">
        <v>264</v>
      </c>
      <c r="K5901">
        <v>5</v>
      </c>
      <c r="L5901">
        <v>0</v>
      </c>
      <c r="M5901">
        <v>12672</v>
      </c>
      <c r="O5901" s="2" t="str">
        <f>TRIM(SampleSuperstore3[[#This Row],[City]])</f>
        <v>San Francisco</v>
      </c>
      <c r="P5901" s="2" t="str">
        <f>TRIM(SampleSuperstore3[[#This Row],[State]])</f>
        <v>California</v>
      </c>
      <c r="Q5901" s="2" t="str">
        <f t="shared" si="92"/>
        <v>San Francisco California</v>
      </c>
      <c r="R5901" s="6" t="s">
        <v>632</v>
      </c>
      <c r="S5901" s="2" t="s">
        <v>633</v>
      </c>
      <c r="T5901" s="2" t="s">
        <v>24</v>
      </c>
    </row>
    <row r="5902" spans="1:20" x14ac:dyDescent="0.3">
      <c r="A5902" t="s">
        <v>168</v>
      </c>
      <c r="B5902" t="s">
        <v>44</v>
      </c>
      <c r="C5902" t="s">
        <v>15</v>
      </c>
      <c r="D5902" t="s">
        <v>52</v>
      </c>
      <c r="E5902" t="s">
        <v>24</v>
      </c>
      <c r="F5902">
        <v>94122</v>
      </c>
      <c r="G5902" t="s">
        <v>25</v>
      </c>
      <c r="H5902" t="s">
        <v>35</v>
      </c>
      <c r="I5902" t="s">
        <v>59</v>
      </c>
      <c r="J5902">
        <v>1695</v>
      </c>
      <c r="K5902">
        <v>1</v>
      </c>
      <c r="L5902">
        <v>0</v>
      </c>
      <c r="M5902">
        <v>1017</v>
      </c>
      <c r="O5902" s="2" t="str">
        <f>TRIM(SampleSuperstore3[[#This Row],[City]])</f>
        <v>San Francisco</v>
      </c>
      <c r="P5902" s="2" t="str">
        <f>TRIM(SampleSuperstore3[[#This Row],[State]])</f>
        <v>California</v>
      </c>
      <c r="Q5902" s="2" t="str">
        <f t="shared" si="92"/>
        <v>San Francisco California</v>
      </c>
      <c r="R5902" s="6" t="s">
        <v>632</v>
      </c>
      <c r="S5902" s="2" t="s">
        <v>633</v>
      </c>
      <c r="T5902" s="2" t="s">
        <v>24</v>
      </c>
    </row>
    <row r="5903" spans="1:20" x14ac:dyDescent="0.3">
      <c r="A5903" t="s">
        <v>28</v>
      </c>
      <c r="B5903" t="s">
        <v>22</v>
      </c>
      <c r="C5903" t="s">
        <v>15</v>
      </c>
      <c r="D5903" t="s">
        <v>117</v>
      </c>
      <c r="E5903" t="s">
        <v>24</v>
      </c>
      <c r="F5903">
        <v>95123</v>
      </c>
      <c r="G5903" t="s">
        <v>25</v>
      </c>
      <c r="H5903" t="s">
        <v>26</v>
      </c>
      <c r="I5903" t="s">
        <v>37</v>
      </c>
      <c r="J5903">
        <v>24704</v>
      </c>
      <c r="K5903">
        <v>2</v>
      </c>
      <c r="L5903">
        <v>2</v>
      </c>
      <c r="M5903">
        <v>9264</v>
      </c>
      <c r="O5903" s="2" t="str">
        <f>TRIM(SampleSuperstore3[[#This Row],[City]])</f>
        <v>San Jose</v>
      </c>
      <c r="P5903" s="2" t="str">
        <f>TRIM(SampleSuperstore3[[#This Row],[State]])</f>
        <v>California</v>
      </c>
      <c r="Q5903" s="2" t="str">
        <f t="shared" si="92"/>
        <v>San Jose California</v>
      </c>
      <c r="R5903" s="6" t="s">
        <v>632</v>
      </c>
      <c r="S5903" s="2" t="s">
        <v>633</v>
      </c>
      <c r="T5903" s="2" t="s">
        <v>24</v>
      </c>
    </row>
    <row r="5904" spans="1:20" x14ac:dyDescent="0.3">
      <c r="A5904" t="s">
        <v>28</v>
      </c>
      <c r="B5904" t="s">
        <v>22</v>
      </c>
      <c r="C5904" t="s">
        <v>15</v>
      </c>
      <c r="D5904" t="s">
        <v>117</v>
      </c>
      <c r="E5904" t="s">
        <v>24</v>
      </c>
      <c r="F5904">
        <v>95123</v>
      </c>
      <c r="G5904" t="s">
        <v>25</v>
      </c>
      <c r="H5904" t="s">
        <v>26</v>
      </c>
      <c r="I5904" t="s">
        <v>38</v>
      </c>
      <c r="J5904">
        <v>597</v>
      </c>
      <c r="K5904">
        <v>3</v>
      </c>
      <c r="L5904">
        <v>0</v>
      </c>
      <c r="M5904">
        <v>26865</v>
      </c>
      <c r="O5904" s="2" t="str">
        <f>TRIM(SampleSuperstore3[[#This Row],[City]])</f>
        <v>San Jose</v>
      </c>
      <c r="P5904" s="2" t="str">
        <f>TRIM(SampleSuperstore3[[#This Row],[State]])</f>
        <v>California</v>
      </c>
      <c r="Q5904" s="2" t="str">
        <f t="shared" si="92"/>
        <v>San Jose California</v>
      </c>
      <c r="R5904" s="6" t="s">
        <v>632</v>
      </c>
      <c r="S5904" s="2" t="s">
        <v>633</v>
      </c>
      <c r="T5904" s="2" t="s">
        <v>24</v>
      </c>
    </row>
    <row r="5905" spans="1:22" x14ac:dyDescent="0.3">
      <c r="A5905" t="s">
        <v>28</v>
      </c>
      <c r="B5905" t="s">
        <v>22</v>
      </c>
      <c r="C5905" t="s">
        <v>15</v>
      </c>
      <c r="D5905" t="s">
        <v>117</v>
      </c>
      <c r="E5905" t="s">
        <v>24</v>
      </c>
      <c r="F5905">
        <v>95123</v>
      </c>
      <c r="G5905" t="s">
        <v>25</v>
      </c>
      <c r="H5905" t="s">
        <v>19</v>
      </c>
      <c r="I5905" t="s">
        <v>33</v>
      </c>
      <c r="J5905">
        <v>1452</v>
      </c>
      <c r="K5905">
        <v>3</v>
      </c>
      <c r="L5905">
        <v>0</v>
      </c>
      <c r="M5905">
        <v>56628</v>
      </c>
      <c r="O5905" s="2" t="str">
        <f>TRIM(SampleSuperstore3[[#This Row],[City]])</f>
        <v>San Jose</v>
      </c>
      <c r="P5905" s="2" t="str">
        <f>TRIM(SampleSuperstore3[[#This Row],[State]])</f>
        <v>California</v>
      </c>
      <c r="Q5905" s="2" t="str">
        <f t="shared" si="92"/>
        <v>San Jose California</v>
      </c>
      <c r="R5905" s="6" t="s">
        <v>632</v>
      </c>
      <c r="S5905" s="2" t="s">
        <v>640</v>
      </c>
      <c r="T5905" s="2" t="s">
        <v>24</v>
      </c>
    </row>
    <row r="5906" spans="1:22" x14ac:dyDescent="0.3">
      <c r="A5906" t="s">
        <v>28</v>
      </c>
      <c r="B5906" t="s">
        <v>22</v>
      </c>
      <c r="C5906" t="s">
        <v>15</v>
      </c>
      <c r="D5906" t="s">
        <v>117</v>
      </c>
      <c r="E5906" t="s">
        <v>24</v>
      </c>
      <c r="F5906">
        <v>95123</v>
      </c>
      <c r="G5906" t="s">
        <v>25</v>
      </c>
      <c r="H5906" t="s">
        <v>26</v>
      </c>
      <c r="I5906" t="s">
        <v>37</v>
      </c>
      <c r="J5906">
        <v>104184</v>
      </c>
      <c r="K5906">
        <v>3</v>
      </c>
      <c r="L5906">
        <v>2</v>
      </c>
      <c r="M5906">
        <v>338598</v>
      </c>
      <c r="O5906" s="2" t="str">
        <f>TRIM(SampleSuperstore3[[#This Row],[City]])</f>
        <v>San Jose</v>
      </c>
      <c r="P5906" s="2" t="str">
        <f>TRIM(SampleSuperstore3[[#This Row],[State]])</f>
        <v>California</v>
      </c>
      <c r="Q5906" s="2" t="str">
        <f t="shared" si="92"/>
        <v>San Jose California</v>
      </c>
      <c r="R5906" s="6" t="s">
        <v>632</v>
      </c>
      <c r="S5906" s="2" t="s">
        <v>640</v>
      </c>
      <c r="T5906" s="2" t="s">
        <v>24</v>
      </c>
    </row>
    <row r="5907" spans="1:22" x14ac:dyDescent="0.3">
      <c r="A5907" t="s">
        <v>28</v>
      </c>
      <c r="B5907" t="s">
        <v>44</v>
      </c>
      <c r="C5907" t="s">
        <v>15</v>
      </c>
      <c r="D5907" t="s">
        <v>42</v>
      </c>
      <c r="E5907" t="s">
        <v>43</v>
      </c>
      <c r="F5907">
        <v>98115</v>
      </c>
      <c r="G5907" t="s">
        <v>25</v>
      </c>
      <c r="H5907" t="s">
        <v>26</v>
      </c>
      <c r="I5907" t="s">
        <v>32</v>
      </c>
      <c r="J5907">
        <v>4653</v>
      </c>
      <c r="K5907">
        <v>3</v>
      </c>
      <c r="L5907">
        <v>0</v>
      </c>
      <c r="M5907">
        <v>130284</v>
      </c>
      <c r="O5907" s="2" t="str">
        <f>TRIM(SampleSuperstore3[[#This Row],[City]])</f>
        <v>Seattle</v>
      </c>
      <c r="P5907" s="2" t="str">
        <f>TRIM(SampleSuperstore3[[#This Row],[State]])</f>
        <v>Washington</v>
      </c>
      <c r="Q5907" s="2" t="str">
        <f t="shared" si="92"/>
        <v>Seattle Washington</v>
      </c>
      <c r="R5907" s="6" t="s">
        <v>632</v>
      </c>
      <c r="S5907" s="2" t="s">
        <v>640</v>
      </c>
      <c r="T5907" s="2" t="s">
        <v>24</v>
      </c>
    </row>
    <row r="5908" spans="1:22" x14ac:dyDescent="0.3">
      <c r="A5908" t="s">
        <v>13</v>
      </c>
      <c r="B5908" t="s">
        <v>22</v>
      </c>
      <c r="C5908" t="s">
        <v>15</v>
      </c>
      <c r="D5908" t="s">
        <v>551</v>
      </c>
      <c r="E5908" t="s">
        <v>17</v>
      </c>
      <c r="F5908">
        <v>42301</v>
      </c>
      <c r="G5908" t="s">
        <v>18</v>
      </c>
      <c r="H5908" t="s">
        <v>26</v>
      </c>
      <c r="I5908" t="s">
        <v>110</v>
      </c>
      <c r="J5908">
        <v>255</v>
      </c>
      <c r="K5908">
        <v>3</v>
      </c>
      <c r="L5908">
        <v>0</v>
      </c>
      <c r="M5908">
        <v>663</v>
      </c>
      <c r="O5908" s="2" t="str">
        <f>TRIM(SampleSuperstore3[[#This Row],[City]])</f>
        <v>Owensboro</v>
      </c>
      <c r="P5908" s="2" t="str">
        <f>TRIM(SampleSuperstore3[[#This Row],[State]])</f>
        <v>Kentucky</v>
      </c>
      <c r="Q5908" s="2" t="str">
        <f t="shared" si="92"/>
        <v>Owensboro Kentucky</v>
      </c>
      <c r="R5908" s="6" t="s">
        <v>632</v>
      </c>
      <c r="S5908" s="2" t="s">
        <v>640</v>
      </c>
      <c r="T5908" s="2" t="s">
        <v>24</v>
      </c>
    </row>
    <row r="5909" spans="1:22" x14ac:dyDescent="0.3">
      <c r="A5909" t="s">
        <v>28</v>
      </c>
      <c r="B5909" t="s">
        <v>14</v>
      </c>
      <c r="C5909" t="s">
        <v>15</v>
      </c>
      <c r="D5909" t="s">
        <v>75</v>
      </c>
      <c r="E5909" t="s">
        <v>76</v>
      </c>
      <c r="F5909">
        <v>10035</v>
      </c>
      <c r="G5909" t="s">
        <v>57</v>
      </c>
      <c r="H5909" t="s">
        <v>26</v>
      </c>
      <c r="I5909" t="s">
        <v>32</v>
      </c>
      <c r="J5909">
        <v>149</v>
      </c>
      <c r="K5909">
        <v>5</v>
      </c>
      <c r="L5909">
        <v>0</v>
      </c>
      <c r="M5909">
        <v>1043</v>
      </c>
      <c r="O5909" s="2" t="str">
        <f>TRIM(SampleSuperstore3[[#This Row],[City]])</f>
        <v>New York City</v>
      </c>
      <c r="P5909" s="2" t="str">
        <f>TRIM(SampleSuperstore3[[#This Row],[State]])</f>
        <v>New York</v>
      </c>
      <c r="Q5909" s="2" t="str">
        <f t="shared" si="92"/>
        <v>New York City New York</v>
      </c>
      <c r="R5909" s="6" t="s">
        <v>42</v>
      </c>
      <c r="S5909" s="2" t="s">
        <v>43</v>
      </c>
      <c r="T5909" s="2"/>
    </row>
    <row r="5910" spans="1:22" x14ac:dyDescent="0.3">
      <c r="A5910" t="s">
        <v>28</v>
      </c>
      <c r="B5910" t="s">
        <v>14</v>
      </c>
      <c r="C5910" t="s">
        <v>15</v>
      </c>
      <c r="D5910" t="s">
        <v>75</v>
      </c>
      <c r="E5910" t="s">
        <v>76</v>
      </c>
      <c r="F5910">
        <v>10035</v>
      </c>
      <c r="G5910" t="s">
        <v>57</v>
      </c>
      <c r="H5910" t="s">
        <v>26</v>
      </c>
      <c r="I5910" t="s">
        <v>27</v>
      </c>
      <c r="J5910">
        <v>8771</v>
      </c>
      <c r="K5910">
        <v>7</v>
      </c>
      <c r="L5910">
        <v>0</v>
      </c>
      <c r="M5910">
        <v>412237</v>
      </c>
      <c r="O5910" s="2" t="str">
        <f>TRIM(SampleSuperstore3[[#This Row],[City]])</f>
        <v>New York City</v>
      </c>
      <c r="P5910" s="2" t="str">
        <f>TRIM(SampleSuperstore3[[#This Row],[State]])</f>
        <v>New York</v>
      </c>
      <c r="Q5910" s="2" t="str">
        <f t="shared" si="92"/>
        <v>New York City New York</v>
      </c>
      <c r="R5910" s="6" t="s">
        <v>551</v>
      </c>
      <c r="S5910" s="2" t="s">
        <v>17</v>
      </c>
      <c r="T5910" s="2"/>
    </row>
    <row r="5911" spans="1:22" x14ac:dyDescent="0.3">
      <c r="A5911" t="s">
        <v>28</v>
      </c>
      <c r="B5911" t="s">
        <v>14</v>
      </c>
      <c r="C5911" t="s">
        <v>15</v>
      </c>
      <c r="D5911" t="s">
        <v>75</v>
      </c>
      <c r="E5911" t="s">
        <v>76</v>
      </c>
      <c r="F5911">
        <v>10035</v>
      </c>
      <c r="G5911" t="s">
        <v>57</v>
      </c>
      <c r="H5911" t="s">
        <v>19</v>
      </c>
      <c r="I5911" t="s">
        <v>21</v>
      </c>
      <c r="J5911">
        <v>199764</v>
      </c>
      <c r="K5911">
        <v>2</v>
      </c>
      <c r="L5911">
        <v>1</v>
      </c>
      <c r="M5911">
        <v>88784</v>
      </c>
      <c r="O5911" s="2" t="str">
        <f>TRIM(SampleSuperstore3[[#This Row],[City]])</f>
        <v>New York City</v>
      </c>
      <c r="P5911" s="2" t="str">
        <f>TRIM(SampleSuperstore3[[#This Row],[State]])</f>
        <v>New York</v>
      </c>
      <c r="Q5911" s="2" t="str">
        <f t="shared" si="92"/>
        <v>New York City New York</v>
      </c>
      <c r="R5911" s="6" t="s">
        <v>634</v>
      </c>
      <c r="S5911" s="2" t="s">
        <v>369</v>
      </c>
      <c r="T5911" s="2" t="s">
        <v>3</v>
      </c>
      <c r="U5911" t="s">
        <v>634</v>
      </c>
      <c r="V5911" t="s">
        <v>369</v>
      </c>
    </row>
    <row r="5912" spans="1:22" x14ac:dyDescent="0.3">
      <c r="A5912" t="s">
        <v>28</v>
      </c>
      <c r="B5912" t="s">
        <v>14</v>
      </c>
      <c r="C5912" t="s">
        <v>15</v>
      </c>
      <c r="D5912" t="s">
        <v>75</v>
      </c>
      <c r="E5912" t="s">
        <v>76</v>
      </c>
      <c r="F5912">
        <v>10035</v>
      </c>
      <c r="G5912" t="s">
        <v>57</v>
      </c>
      <c r="H5912" t="s">
        <v>26</v>
      </c>
      <c r="I5912" t="s">
        <v>32</v>
      </c>
      <c r="J5912">
        <v>946</v>
      </c>
      <c r="K5912">
        <v>4</v>
      </c>
      <c r="L5912">
        <v>0</v>
      </c>
      <c r="M5912">
        <v>27434</v>
      </c>
      <c r="O5912" s="2" t="str">
        <f>TRIM(SampleSuperstore3[[#This Row],[City]])</f>
        <v>New York City</v>
      </c>
      <c r="P5912" s="2" t="str">
        <f>TRIM(SampleSuperstore3[[#This Row],[State]])</f>
        <v>New York</v>
      </c>
      <c r="Q5912" s="2" t="str">
        <f t="shared" si="92"/>
        <v>New York City New York</v>
      </c>
      <c r="R5912" s="6" t="s">
        <v>634</v>
      </c>
      <c r="S5912" s="2" t="s">
        <v>369</v>
      </c>
      <c r="T5912" s="2" t="s">
        <v>3</v>
      </c>
      <c r="U5912" t="s">
        <v>634</v>
      </c>
      <c r="V5912" t="s">
        <v>369</v>
      </c>
    </row>
    <row r="5913" spans="1:22" x14ac:dyDescent="0.3">
      <c r="A5913" t="s">
        <v>28</v>
      </c>
      <c r="B5913" t="s">
        <v>14</v>
      </c>
      <c r="C5913" t="s">
        <v>15</v>
      </c>
      <c r="D5913" t="s">
        <v>75</v>
      </c>
      <c r="E5913" t="s">
        <v>76</v>
      </c>
      <c r="F5913">
        <v>10035</v>
      </c>
      <c r="G5913" t="s">
        <v>57</v>
      </c>
      <c r="H5913" t="s">
        <v>19</v>
      </c>
      <c r="I5913" t="s">
        <v>20</v>
      </c>
      <c r="J5913">
        <v>4228704</v>
      </c>
      <c r="K5913">
        <v>6</v>
      </c>
      <c r="L5913">
        <v>2</v>
      </c>
      <c r="M5913">
        <v>1585764</v>
      </c>
      <c r="O5913" s="2" t="str">
        <f>TRIM(SampleSuperstore3[[#This Row],[City]])</f>
        <v>New York City</v>
      </c>
      <c r="P5913" s="2" t="str">
        <f>TRIM(SampleSuperstore3[[#This Row],[State]])</f>
        <v>New York</v>
      </c>
      <c r="Q5913" s="2" t="str">
        <f t="shared" si="92"/>
        <v>New York City New York</v>
      </c>
      <c r="R5913" s="6" t="s">
        <v>634</v>
      </c>
      <c r="S5913" s="2" t="s">
        <v>369</v>
      </c>
      <c r="T5913" s="2" t="s">
        <v>3</v>
      </c>
      <c r="U5913" t="s">
        <v>634</v>
      </c>
      <c r="V5913" t="s">
        <v>369</v>
      </c>
    </row>
    <row r="5914" spans="1:22" x14ac:dyDescent="0.3">
      <c r="A5914" t="s">
        <v>28</v>
      </c>
      <c r="B5914" t="s">
        <v>14</v>
      </c>
      <c r="C5914" t="s">
        <v>15</v>
      </c>
      <c r="D5914" t="s">
        <v>75</v>
      </c>
      <c r="E5914" t="s">
        <v>76</v>
      </c>
      <c r="F5914">
        <v>10035</v>
      </c>
      <c r="G5914" t="s">
        <v>57</v>
      </c>
      <c r="H5914" t="s">
        <v>19</v>
      </c>
      <c r="I5914" t="s">
        <v>20</v>
      </c>
      <c r="J5914">
        <v>200392</v>
      </c>
      <c r="K5914">
        <v>5</v>
      </c>
      <c r="L5914">
        <v>2</v>
      </c>
      <c r="M5914">
        <v>-25049</v>
      </c>
      <c r="O5914" s="2" t="str">
        <f>TRIM(SampleSuperstore3[[#This Row],[City]])</f>
        <v>New York City</v>
      </c>
      <c r="P5914" s="2" t="str">
        <f>TRIM(SampleSuperstore3[[#This Row],[State]])</f>
        <v>New York</v>
      </c>
      <c r="Q5914" s="2" t="str">
        <f t="shared" si="92"/>
        <v>New York City New York</v>
      </c>
      <c r="R5914" s="6" t="s">
        <v>634</v>
      </c>
      <c r="S5914" s="2" t="s">
        <v>369</v>
      </c>
      <c r="T5914" s="2" t="s">
        <v>3</v>
      </c>
      <c r="U5914" t="s">
        <v>634</v>
      </c>
      <c r="V5914" t="s">
        <v>369</v>
      </c>
    </row>
    <row r="5915" spans="1:22" x14ac:dyDescent="0.3">
      <c r="A5915" t="s">
        <v>28</v>
      </c>
      <c r="B5915" t="s">
        <v>14</v>
      </c>
      <c r="C5915" t="s">
        <v>15</v>
      </c>
      <c r="D5915" t="s">
        <v>75</v>
      </c>
      <c r="E5915" t="s">
        <v>76</v>
      </c>
      <c r="F5915">
        <v>10035</v>
      </c>
      <c r="G5915" t="s">
        <v>57</v>
      </c>
      <c r="H5915" t="s">
        <v>35</v>
      </c>
      <c r="I5915" t="s">
        <v>36</v>
      </c>
      <c r="J5915">
        <v>20997</v>
      </c>
      <c r="K5915">
        <v>3</v>
      </c>
      <c r="L5915">
        <v>0</v>
      </c>
      <c r="M5915">
        <v>587916</v>
      </c>
      <c r="O5915" s="2" t="str">
        <f>TRIM(SampleSuperstore3[[#This Row],[City]])</f>
        <v>New York City</v>
      </c>
      <c r="P5915" s="2" t="str">
        <f>TRIM(SampleSuperstore3[[#This Row],[State]])</f>
        <v>New York</v>
      </c>
      <c r="Q5915" s="2" t="str">
        <f t="shared" si="92"/>
        <v>New York City New York</v>
      </c>
      <c r="R5915" s="6" t="s">
        <v>634</v>
      </c>
      <c r="S5915" s="2" t="s">
        <v>369</v>
      </c>
      <c r="T5915" s="2" t="s">
        <v>3</v>
      </c>
      <c r="U5915" t="s">
        <v>634</v>
      </c>
      <c r="V5915" t="s">
        <v>369</v>
      </c>
    </row>
    <row r="5916" spans="1:22" x14ac:dyDescent="0.3">
      <c r="A5916" t="s">
        <v>28</v>
      </c>
      <c r="B5916" t="s">
        <v>14</v>
      </c>
      <c r="C5916" t="s">
        <v>15</v>
      </c>
      <c r="D5916" t="s">
        <v>75</v>
      </c>
      <c r="E5916" t="s">
        <v>76</v>
      </c>
      <c r="F5916">
        <v>10035</v>
      </c>
      <c r="G5916" t="s">
        <v>57</v>
      </c>
      <c r="H5916" t="s">
        <v>35</v>
      </c>
      <c r="I5916" t="s">
        <v>59</v>
      </c>
      <c r="J5916">
        <v>6599</v>
      </c>
      <c r="K5916">
        <v>2</v>
      </c>
      <c r="L5916">
        <v>0</v>
      </c>
      <c r="M5916">
        <v>217767</v>
      </c>
      <c r="O5916" s="2" t="str">
        <f>TRIM(SampleSuperstore3[[#This Row],[City]])</f>
        <v>New York City</v>
      </c>
      <c r="P5916" s="2" t="str">
        <f>TRIM(SampleSuperstore3[[#This Row],[State]])</f>
        <v>New York</v>
      </c>
      <c r="Q5916" s="2" t="str">
        <f t="shared" si="92"/>
        <v>New York City New York</v>
      </c>
      <c r="R5916" s="6" t="s">
        <v>634</v>
      </c>
      <c r="S5916" s="2" t="s">
        <v>369</v>
      </c>
      <c r="T5916" s="2" t="s">
        <v>3</v>
      </c>
      <c r="U5916" t="s">
        <v>634</v>
      </c>
      <c r="V5916" t="s">
        <v>369</v>
      </c>
    </row>
    <row r="5917" spans="1:22" x14ac:dyDescent="0.3">
      <c r="A5917" t="s">
        <v>28</v>
      </c>
      <c r="B5917" t="s">
        <v>14</v>
      </c>
      <c r="C5917" t="s">
        <v>15</v>
      </c>
      <c r="D5917" t="s">
        <v>75</v>
      </c>
      <c r="E5917" t="s">
        <v>76</v>
      </c>
      <c r="F5917">
        <v>10035</v>
      </c>
      <c r="G5917" t="s">
        <v>57</v>
      </c>
      <c r="H5917" t="s">
        <v>26</v>
      </c>
      <c r="I5917" t="s">
        <v>41</v>
      </c>
      <c r="J5917">
        <v>11096</v>
      </c>
      <c r="K5917">
        <v>2</v>
      </c>
      <c r="L5917">
        <v>0</v>
      </c>
      <c r="M5917">
        <v>532608</v>
      </c>
      <c r="O5917" s="2" t="str">
        <f>TRIM(SampleSuperstore3[[#This Row],[City]])</f>
        <v>New York City</v>
      </c>
      <c r="P5917" s="2" t="str">
        <f>TRIM(SampleSuperstore3[[#This Row],[State]])</f>
        <v>New York</v>
      </c>
      <c r="Q5917" s="2" t="str">
        <f t="shared" si="92"/>
        <v>New York City New York</v>
      </c>
      <c r="R5917" s="6" t="s">
        <v>634</v>
      </c>
      <c r="S5917" s="2" t="s">
        <v>369</v>
      </c>
      <c r="T5917" s="2" t="s">
        <v>3</v>
      </c>
      <c r="U5917" t="s">
        <v>634</v>
      </c>
      <c r="V5917" t="s">
        <v>369</v>
      </c>
    </row>
    <row r="5918" spans="1:22" x14ac:dyDescent="0.3">
      <c r="A5918" t="s">
        <v>28</v>
      </c>
      <c r="B5918" t="s">
        <v>14</v>
      </c>
      <c r="C5918" t="s">
        <v>15</v>
      </c>
      <c r="D5918" t="s">
        <v>75</v>
      </c>
      <c r="E5918" t="s">
        <v>76</v>
      </c>
      <c r="F5918">
        <v>10035</v>
      </c>
      <c r="G5918" t="s">
        <v>57</v>
      </c>
      <c r="H5918" t="s">
        <v>35</v>
      </c>
      <c r="I5918" t="s">
        <v>36</v>
      </c>
      <c r="J5918">
        <v>678</v>
      </c>
      <c r="K5918">
        <v>4</v>
      </c>
      <c r="L5918">
        <v>0</v>
      </c>
      <c r="M5918">
        <v>1356</v>
      </c>
      <c r="O5918" s="2" t="str">
        <f>TRIM(SampleSuperstore3[[#This Row],[City]])</f>
        <v>New York City</v>
      </c>
      <c r="P5918" s="2" t="str">
        <f>TRIM(SampleSuperstore3[[#This Row],[State]])</f>
        <v>New York</v>
      </c>
      <c r="Q5918" s="2" t="str">
        <f t="shared" si="92"/>
        <v>New York City New York</v>
      </c>
      <c r="R5918" s="6" t="s">
        <v>634</v>
      </c>
      <c r="S5918" s="2" t="s">
        <v>369</v>
      </c>
      <c r="T5918" s="2" t="s">
        <v>3</v>
      </c>
      <c r="U5918" t="s">
        <v>634</v>
      </c>
      <c r="V5918" t="s">
        <v>369</v>
      </c>
    </row>
    <row r="5919" spans="1:22" x14ac:dyDescent="0.3">
      <c r="A5919" t="s">
        <v>13</v>
      </c>
      <c r="B5919" t="s">
        <v>22</v>
      </c>
      <c r="C5919" t="s">
        <v>15</v>
      </c>
      <c r="D5919" t="s">
        <v>75</v>
      </c>
      <c r="E5919" t="s">
        <v>76</v>
      </c>
      <c r="F5919">
        <v>10011</v>
      </c>
      <c r="G5919" t="s">
        <v>57</v>
      </c>
      <c r="H5919" t="s">
        <v>19</v>
      </c>
      <c r="I5919" t="s">
        <v>31</v>
      </c>
      <c r="J5919">
        <v>313176</v>
      </c>
      <c r="K5919">
        <v>2</v>
      </c>
      <c r="L5919">
        <v>4</v>
      </c>
      <c r="M5919">
        <v>-1200508</v>
      </c>
      <c r="O5919" s="2" t="str">
        <f>TRIM(SampleSuperstore3[[#This Row],[City]])</f>
        <v>New York City</v>
      </c>
      <c r="P5919" s="2" t="str">
        <f>TRIM(SampleSuperstore3[[#This Row],[State]])</f>
        <v>New York</v>
      </c>
      <c r="Q5919" s="2" t="str">
        <f t="shared" si="92"/>
        <v>New York City New York</v>
      </c>
      <c r="R5919" s="6" t="s">
        <v>634</v>
      </c>
      <c r="S5919" s="2" t="s">
        <v>369</v>
      </c>
      <c r="T5919" s="2" t="s">
        <v>3</v>
      </c>
      <c r="U5919" t="s">
        <v>634</v>
      </c>
      <c r="V5919" t="s">
        <v>369</v>
      </c>
    </row>
    <row r="5920" spans="1:22" x14ac:dyDescent="0.3">
      <c r="A5920" t="s">
        <v>13</v>
      </c>
      <c r="B5920" t="s">
        <v>14</v>
      </c>
      <c r="C5920" t="s">
        <v>15</v>
      </c>
      <c r="D5920" t="s">
        <v>82</v>
      </c>
      <c r="E5920" t="s">
        <v>83</v>
      </c>
      <c r="F5920">
        <v>22153</v>
      </c>
      <c r="G5920" t="s">
        <v>18</v>
      </c>
      <c r="H5920" t="s">
        <v>26</v>
      </c>
      <c r="I5920" t="s">
        <v>34</v>
      </c>
      <c r="J5920">
        <v>2296</v>
      </c>
      <c r="K5920">
        <v>7</v>
      </c>
      <c r="L5920">
        <v>0</v>
      </c>
      <c r="M5920">
        <v>66584</v>
      </c>
      <c r="O5920" s="2" t="str">
        <f>TRIM(SampleSuperstore3[[#This Row],[City]])</f>
        <v>Springfield</v>
      </c>
      <c r="P5920" s="2" t="str">
        <f>TRIM(SampleSuperstore3[[#This Row],[State]])</f>
        <v>Virginia</v>
      </c>
      <c r="Q5920" s="2" t="str">
        <f t="shared" si="92"/>
        <v>Springfield Virginia</v>
      </c>
      <c r="R5920" s="6" t="s">
        <v>634</v>
      </c>
      <c r="S5920" s="2" t="s">
        <v>369</v>
      </c>
      <c r="T5920" s="2" t="s">
        <v>3</v>
      </c>
      <c r="U5920" t="s">
        <v>634</v>
      </c>
      <c r="V5920" t="s">
        <v>369</v>
      </c>
    </row>
    <row r="5921" spans="1:22" x14ac:dyDescent="0.3">
      <c r="A5921" t="s">
        <v>28</v>
      </c>
      <c r="B5921" t="s">
        <v>22</v>
      </c>
      <c r="C5921" t="s">
        <v>15</v>
      </c>
      <c r="D5921" t="s">
        <v>406</v>
      </c>
      <c r="E5921" t="s">
        <v>43</v>
      </c>
      <c r="F5921">
        <v>98226</v>
      </c>
      <c r="G5921" t="s">
        <v>25</v>
      </c>
      <c r="H5921" t="s">
        <v>35</v>
      </c>
      <c r="I5921" t="s">
        <v>59</v>
      </c>
      <c r="J5921">
        <v>10995</v>
      </c>
      <c r="K5921">
        <v>10</v>
      </c>
      <c r="L5921">
        <v>0</v>
      </c>
      <c r="M5921">
        <v>362835</v>
      </c>
      <c r="O5921" s="2" t="str">
        <f>TRIM(SampleSuperstore3[[#This Row],[City]])</f>
        <v>Bellingham</v>
      </c>
      <c r="P5921" s="2" t="str">
        <f>TRIM(SampleSuperstore3[[#This Row],[State]])</f>
        <v>Washington</v>
      </c>
      <c r="Q5921" s="2" t="str">
        <f t="shared" si="92"/>
        <v>Bellingham Washington</v>
      </c>
      <c r="R5921" s="6" t="s">
        <v>634</v>
      </c>
      <c r="S5921" s="2" t="s">
        <v>369</v>
      </c>
      <c r="T5921" s="2" t="s">
        <v>3</v>
      </c>
      <c r="U5921" t="s">
        <v>634</v>
      </c>
      <c r="V5921" t="s">
        <v>369</v>
      </c>
    </row>
    <row r="5922" spans="1:22" x14ac:dyDescent="0.3">
      <c r="A5922" t="s">
        <v>28</v>
      </c>
      <c r="B5922" t="s">
        <v>22</v>
      </c>
      <c r="C5922" t="s">
        <v>15</v>
      </c>
      <c r="D5922" t="s">
        <v>87</v>
      </c>
      <c r="E5922" t="s">
        <v>88</v>
      </c>
      <c r="F5922">
        <v>35601</v>
      </c>
      <c r="G5922" t="s">
        <v>18</v>
      </c>
      <c r="H5922" t="s">
        <v>19</v>
      </c>
      <c r="I5922" t="s">
        <v>31</v>
      </c>
      <c r="J5922">
        <v>121592</v>
      </c>
      <c r="K5922">
        <v>8</v>
      </c>
      <c r="L5922">
        <v>0</v>
      </c>
      <c r="M5922">
        <v>3161392</v>
      </c>
      <c r="O5922" s="2" t="str">
        <f>TRIM(SampleSuperstore3[[#This Row],[City]])</f>
        <v>Decatur</v>
      </c>
      <c r="P5922" s="2" t="str">
        <f>TRIM(SampleSuperstore3[[#This Row],[State]])</f>
        <v>Alabama</v>
      </c>
      <c r="Q5922" s="2" t="str">
        <f t="shared" si="92"/>
        <v>Decatur Alabama</v>
      </c>
      <c r="R5922" s="6" t="s">
        <v>82</v>
      </c>
      <c r="S5922" s="2" t="s">
        <v>83</v>
      </c>
      <c r="T5922" s="2"/>
    </row>
    <row r="5923" spans="1:22" x14ac:dyDescent="0.3">
      <c r="A5923" t="s">
        <v>28</v>
      </c>
      <c r="B5923" t="s">
        <v>22</v>
      </c>
      <c r="C5923" t="s">
        <v>15</v>
      </c>
      <c r="D5923" t="s">
        <v>196</v>
      </c>
      <c r="E5923" t="s">
        <v>197</v>
      </c>
      <c r="F5923">
        <v>72701</v>
      </c>
      <c r="G5923" t="s">
        <v>18</v>
      </c>
      <c r="H5923" t="s">
        <v>26</v>
      </c>
      <c r="I5923" t="s">
        <v>27</v>
      </c>
      <c r="J5923">
        <v>731</v>
      </c>
      <c r="K5923">
        <v>1</v>
      </c>
      <c r="L5923">
        <v>0</v>
      </c>
      <c r="M5923">
        <v>34357</v>
      </c>
      <c r="O5923" s="2" t="str">
        <f>TRIM(SampleSuperstore3[[#This Row],[City]])</f>
        <v>Fayetteville</v>
      </c>
      <c r="P5923" s="2" t="str">
        <f>TRIM(SampleSuperstore3[[#This Row],[State]])</f>
        <v>Arkansas</v>
      </c>
      <c r="Q5923" s="2" t="str">
        <f t="shared" si="92"/>
        <v>Fayetteville Arkansas</v>
      </c>
      <c r="R5923" s="6" t="s">
        <v>406</v>
      </c>
      <c r="S5923" s="2" t="s">
        <v>43</v>
      </c>
      <c r="T5923" s="2"/>
    </row>
    <row r="5924" spans="1:22" x14ac:dyDescent="0.3">
      <c r="A5924" t="s">
        <v>28</v>
      </c>
      <c r="B5924" t="s">
        <v>22</v>
      </c>
      <c r="C5924" t="s">
        <v>15</v>
      </c>
      <c r="D5924" t="s">
        <v>196</v>
      </c>
      <c r="E5924" t="s">
        <v>197</v>
      </c>
      <c r="F5924">
        <v>72701</v>
      </c>
      <c r="G5924" t="s">
        <v>18</v>
      </c>
      <c r="H5924" t="s">
        <v>19</v>
      </c>
      <c r="I5924" t="s">
        <v>33</v>
      </c>
      <c r="J5924">
        <v>892</v>
      </c>
      <c r="K5924">
        <v>4</v>
      </c>
      <c r="L5924">
        <v>0</v>
      </c>
      <c r="M5924">
        <v>39248</v>
      </c>
      <c r="O5924" s="2" t="str">
        <f>TRIM(SampleSuperstore3[[#This Row],[City]])</f>
        <v>Fayetteville</v>
      </c>
      <c r="P5924" s="2" t="str">
        <f>TRIM(SampleSuperstore3[[#This Row],[State]])</f>
        <v>Arkansas</v>
      </c>
      <c r="Q5924" s="2" t="str">
        <f t="shared" si="92"/>
        <v>Fayetteville Arkansas</v>
      </c>
      <c r="R5924" s="6" t="s">
        <v>87</v>
      </c>
      <c r="S5924" s="2" t="s">
        <v>88</v>
      </c>
      <c r="T5924" s="2"/>
    </row>
    <row r="5925" spans="1:22" x14ac:dyDescent="0.3">
      <c r="A5925" t="s">
        <v>62</v>
      </c>
      <c r="B5925" t="s">
        <v>14</v>
      </c>
      <c r="C5925" t="s">
        <v>15</v>
      </c>
      <c r="D5925" t="s">
        <v>55</v>
      </c>
      <c r="E5925" t="s">
        <v>56</v>
      </c>
      <c r="F5925">
        <v>19120</v>
      </c>
      <c r="G5925" t="s">
        <v>57</v>
      </c>
      <c r="H5925" t="s">
        <v>19</v>
      </c>
      <c r="I5925" t="s">
        <v>20</v>
      </c>
      <c r="J5925">
        <v>8721</v>
      </c>
      <c r="K5925">
        <v>3</v>
      </c>
      <c r="L5925">
        <v>5</v>
      </c>
      <c r="M5925">
        <v>-453492</v>
      </c>
      <c r="O5925" s="2" t="str">
        <f>TRIM(SampleSuperstore3[[#This Row],[City]])</f>
        <v>Philadelphia</v>
      </c>
      <c r="P5925" s="2" t="str">
        <f>TRIM(SampleSuperstore3[[#This Row],[State]])</f>
        <v>Pennsylvania</v>
      </c>
      <c r="Q5925" s="2" t="str">
        <f t="shared" si="92"/>
        <v>Philadelphia Pennsylvania</v>
      </c>
      <c r="R5925" s="6" t="s">
        <v>196</v>
      </c>
      <c r="S5925" s="2" t="s">
        <v>197</v>
      </c>
      <c r="T5925" s="2"/>
    </row>
    <row r="5926" spans="1:22" x14ac:dyDescent="0.3">
      <c r="A5926" t="s">
        <v>62</v>
      </c>
      <c r="B5926" t="s">
        <v>14</v>
      </c>
      <c r="C5926" t="s">
        <v>15</v>
      </c>
      <c r="D5926" t="s">
        <v>55</v>
      </c>
      <c r="E5926" t="s">
        <v>56</v>
      </c>
      <c r="F5926">
        <v>19120</v>
      </c>
      <c r="G5926" t="s">
        <v>57</v>
      </c>
      <c r="H5926" t="s">
        <v>26</v>
      </c>
      <c r="I5926" t="s">
        <v>41</v>
      </c>
      <c r="J5926">
        <v>15552</v>
      </c>
      <c r="K5926">
        <v>3</v>
      </c>
      <c r="L5926">
        <v>2</v>
      </c>
      <c r="M5926">
        <v>54432</v>
      </c>
      <c r="O5926" s="2" t="str">
        <f>TRIM(SampleSuperstore3[[#This Row],[City]])</f>
        <v>Philadelphia</v>
      </c>
      <c r="P5926" s="2" t="str">
        <f>TRIM(SampleSuperstore3[[#This Row],[State]])</f>
        <v>Pennsylvania</v>
      </c>
      <c r="Q5926" s="2" t="str">
        <f t="shared" si="92"/>
        <v>Philadelphia Pennsylvania</v>
      </c>
      <c r="R5926" s="6" t="s">
        <v>196</v>
      </c>
      <c r="S5926" s="2" t="s">
        <v>197</v>
      </c>
      <c r="T5926" s="2"/>
    </row>
    <row r="5927" spans="1:22" x14ac:dyDescent="0.3">
      <c r="A5927" t="s">
        <v>62</v>
      </c>
      <c r="B5927" t="s">
        <v>14</v>
      </c>
      <c r="C5927" t="s">
        <v>15</v>
      </c>
      <c r="D5927" t="s">
        <v>55</v>
      </c>
      <c r="E5927" t="s">
        <v>56</v>
      </c>
      <c r="F5927">
        <v>19120</v>
      </c>
      <c r="G5927" t="s">
        <v>57</v>
      </c>
      <c r="H5927" t="s">
        <v>35</v>
      </c>
      <c r="I5927" t="s">
        <v>36</v>
      </c>
      <c r="J5927">
        <v>683988</v>
      </c>
      <c r="K5927">
        <v>2</v>
      </c>
      <c r="L5927">
        <v>4</v>
      </c>
      <c r="M5927">
        <v>-113998</v>
      </c>
      <c r="O5927" s="2" t="str">
        <f>TRIM(SampleSuperstore3[[#This Row],[City]])</f>
        <v>Philadelphia</v>
      </c>
      <c r="P5927" s="2" t="str">
        <f>TRIM(SampleSuperstore3[[#This Row],[State]])</f>
        <v>Pennsylvania</v>
      </c>
      <c r="Q5927" s="2" t="str">
        <f t="shared" si="92"/>
        <v>Philadelphia Pennsylvania</v>
      </c>
      <c r="R5927" s="6" t="s">
        <v>55</v>
      </c>
      <c r="S5927" s="2" t="s">
        <v>56</v>
      </c>
      <c r="T5927" s="2"/>
    </row>
    <row r="5928" spans="1:22" x14ac:dyDescent="0.3">
      <c r="A5928" t="s">
        <v>62</v>
      </c>
      <c r="B5928" t="s">
        <v>14</v>
      </c>
      <c r="C5928" t="s">
        <v>15</v>
      </c>
      <c r="D5928" t="s">
        <v>55</v>
      </c>
      <c r="E5928" t="s">
        <v>56</v>
      </c>
      <c r="F5928">
        <v>19120</v>
      </c>
      <c r="G5928" t="s">
        <v>57</v>
      </c>
      <c r="H5928" t="s">
        <v>26</v>
      </c>
      <c r="I5928" t="s">
        <v>32</v>
      </c>
      <c r="J5928">
        <v>13392</v>
      </c>
      <c r="K5928">
        <v>3</v>
      </c>
      <c r="L5928">
        <v>2</v>
      </c>
      <c r="M5928">
        <v>10044</v>
      </c>
      <c r="O5928" s="2" t="str">
        <f>TRIM(SampleSuperstore3[[#This Row],[City]])</f>
        <v>Philadelphia</v>
      </c>
      <c r="P5928" s="2" t="str">
        <f>TRIM(SampleSuperstore3[[#This Row],[State]])</f>
        <v>Pennsylvania</v>
      </c>
      <c r="Q5928" s="2" t="str">
        <f t="shared" si="92"/>
        <v>Philadelphia Pennsylvania</v>
      </c>
      <c r="R5928" s="6" t="s">
        <v>55</v>
      </c>
      <c r="S5928" s="2" t="s">
        <v>56</v>
      </c>
      <c r="T5928" s="2"/>
    </row>
    <row r="5929" spans="1:22" x14ac:dyDescent="0.3">
      <c r="A5929" t="s">
        <v>62</v>
      </c>
      <c r="B5929" t="s">
        <v>14</v>
      </c>
      <c r="C5929" t="s">
        <v>15</v>
      </c>
      <c r="D5929" t="s">
        <v>55</v>
      </c>
      <c r="E5929" t="s">
        <v>56</v>
      </c>
      <c r="F5929">
        <v>19120</v>
      </c>
      <c r="G5929" t="s">
        <v>57</v>
      </c>
      <c r="H5929" t="s">
        <v>35</v>
      </c>
      <c r="I5929" t="s">
        <v>59</v>
      </c>
      <c r="J5929">
        <v>16776</v>
      </c>
      <c r="K5929">
        <v>3</v>
      </c>
      <c r="L5929">
        <v>2</v>
      </c>
      <c r="M5929">
        <v>48231</v>
      </c>
      <c r="O5929" s="2" t="str">
        <f>TRIM(SampleSuperstore3[[#This Row],[City]])</f>
        <v>Philadelphia</v>
      </c>
      <c r="P5929" s="2" t="str">
        <f>TRIM(SampleSuperstore3[[#This Row],[State]])</f>
        <v>Pennsylvania</v>
      </c>
      <c r="Q5929" s="2" t="str">
        <f t="shared" si="92"/>
        <v>Philadelphia Pennsylvania</v>
      </c>
      <c r="R5929" s="6" t="s">
        <v>55</v>
      </c>
      <c r="S5929" s="2" t="s">
        <v>56</v>
      </c>
      <c r="T5929" s="2"/>
    </row>
    <row r="5930" spans="1:22" x14ac:dyDescent="0.3">
      <c r="A5930" t="s">
        <v>62</v>
      </c>
      <c r="B5930" t="s">
        <v>14</v>
      </c>
      <c r="C5930" t="s">
        <v>15</v>
      </c>
      <c r="D5930" t="s">
        <v>55</v>
      </c>
      <c r="E5930" t="s">
        <v>56</v>
      </c>
      <c r="F5930">
        <v>19120</v>
      </c>
      <c r="G5930" t="s">
        <v>57</v>
      </c>
      <c r="H5930" t="s">
        <v>35</v>
      </c>
      <c r="I5930" t="s">
        <v>59</v>
      </c>
      <c r="J5930">
        <v>52792</v>
      </c>
      <c r="K5930">
        <v>2</v>
      </c>
      <c r="L5930">
        <v>2</v>
      </c>
      <c r="M5930">
        <v>85787</v>
      </c>
      <c r="O5930" s="2" t="str">
        <f>TRIM(SampleSuperstore3[[#This Row],[City]])</f>
        <v>Philadelphia</v>
      </c>
      <c r="P5930" s="2" t="str">
        <f>TRIM(SampleSuperstore3[[#This Row],[State]])</f>
        <v>Pennsylvania</v>
      </c>
      <c r="Q5930" s="2" t="str">
        <f t="shared" si="92"/>
        <v>Philadelphia Pennsylvania</v>
      </c>
      <c r="R5930" s="6" t="s">
        <v>55</v>
      </c>
      <c r="S5930" s="2" t="s">
        <v>56</v>
      </c>
      <c r="T5930" s="2"/>
    </row>
    <row r="5931" spans="1:22" x14ac:dyDescent="0.3">
      <c r="A5931" t="s">
        <v>168</v>
      </c>
      <c r="B5931" t="s">
        <v>44</v>
      </c>
      <c r="C5931" t="s">
        <v>15</v>
      </c>
      <c r="D5931" t="s">
        <v>42</v>
      </c>
      <c r="E5931" t="s">
        <v>43</v>
      </c>
      <c r="F5931">
        <v>98103</v>
      </c>
      <c r="G5931" t="s">
        <v>25</v>
      </c>
      <c r="H5931" t="s">
        <v>19</v>
      </c>
      <c r="I5931" t="s">
        <v>33</v>
      </c>
      <c r="J5931">
        <v>254</v>
      </c>
      <c r="K5931">
        <v>5</v>
      </c>
      <c r="L5931">
        <v>0</v>
      </c>
      <c r="M5931">
        <v>8636</v>
      </c>
      <c r="O5931" s="2" t="str">
        <f>TRIM(SampleSuperstore3[[#This Row],[City]])</f>
        <v>Seattle</v>
      </c>
      <c r="P5931" s="2" t="str">
        <f>TRIM(SampleSuperstore3[[#This Row],[State]])</f>
        <v>Washington</v>
      </c>
      <c r="Q5931" s="2" t="str">
        <f t="shared" si="92"/>
        <v>Seattle Washington</v>
      </c>
      <c r="R5931" s="6" t="s">
        <v>55</v>
      </c>
      <c r="S5931" s="2" t="s">
        <v>56</v>
      </c>
      <c r="T5931" s="2"/>
    </row>
    <row r="5932" spans="1:22" x14ac:dyDescent="0.3">
      <c r="A5932" t="s">
        <v>168</v>
      </c>
      <c r="B5932" t="s">
        <v>44</v>
      </c>
      <c r="C5932" t="s">
        <v>15</v>
      </c>
      <c r="D5932" t="s">
        <v>42</v>
      </c>
      <c r="E5932" t="s">
        <v>43</v>
      </c>
      <c r="F5932">
        <v>98103</v>
      </c>
      <c r="G5932" t="s">
        <v>25</v>
      </c>
      <c r="H5932" t="s">
        <v>35</v>
      </c>
      <c r="I5932" t="s">
        <v>36</v>
      </c>
      <c r="J5932">
        <v>17748</v>
      </c>
      <c r="K5932">
        <v>3</v>
      </c>
      <c r="L5932">
        <v>2</v>
      </c>
      <c r="M5932">
        <v>199665</v>
      </c>
      <c r="O5932" s="2" t="str">
        <f>TRIM(SampleSuperstore3[[#This Row],[City]])</f>
        <v>Seattle</v>
      </c>
      <c r="P5932" s="2" t="str">
        <f>TRIM(SampleSuperstore3[[#This Row],[State]])</f>
        <v>Washington</v>
      </c>
      <c r="Q5932" s="2" t="str">
        <f t="shared" si="92"/>
        <v>Seattle Washington</v>
      </c>
      <c r="R5932" s="6" t="s">
        <v>55</v>
      </c>
      <c r="S5932" s="2" t="s">
        <v>56</v>
      </c>
      <c r="T5932" s="2"/>
    </row>
    <row r="5933" spans="1:22" x14ac:dyDescent="0.3">
      <c r="A5933" t="s">
        <v>168</v>
      </c>
      <c r="B5933" t="s">
        <v>44</v>
      </c>
      <c r="C5933" t="s">
        <v>15</v>
      </c>
      <c r="D5933" t="s">
        <v>42</v>
      </c>
      <c r="E5933" t="s">
        <v>43</v>
      </c>
      <c r="F5933">
        <v>98103</v>
      </c>
      <c r="G5933" t="s">
        <v>25</v>
      </c>
      <c r="H5933" t="s">
        <v>35</v>
      </c>
      <c r="I5933" t="s">
        <v>36</v>
      </c>
      <c r="J5933">
        <v>71976</v>
      </c>
      <c r="K5933">
        <v>3</v>
      </c>
      <c r="L5933">
        <v>2</v>
      </c>
      <c r="M5933">
        <v>8997</v>
      </c>
      <c r="O5933" s="2" t="str">
        <f>TRIM(SampleSuperstore3[[#This Row],[City]])</f>
        <v>Seattle</v>
      </c>
      <c r="P5933" s="2" t="str">
        <f>TRIM(SampleSuperstore3[[#This Row],[State]])</f>
        <v>Washington</v>
      </c>
      <c r="Q5933" s="2" t="str">
        <f t="shared" si="92"/>
        <v>Seattle Washington</v>
      </c>
      <c r="R5933" s="6" t="s">
        <v>42</v>
      </c>
      <c r="S5933" s="2" t="s">
        <v>43</v>
      </c>
      <c r="T5933" s="2"/>
    </row>
    <row r="5934" spans="1:22" x14ac:dyDescent="0.3">
      <c r="A5934" t="s">
        <v>28</v>
      </c>
      <c r="B5934" t="s">
        <v>14</v>
      </c>
      <c r="C5934" t="s">
        <v>15</v>
      </c>
      <c r="D5934" t="s">
        <v>328</v>
      </c>
      <c r="E5934" t="s">
        <v>46</v>
      </c>
      <c r="F5934">
        <v>75023</v>
      </c>
      <c r="G5934" t="s">
        <v>47</v>
      </c>
      <c r="H5934" t="s">
        <v>35</v>
      </c>
      <c r="I5934" t="s">
        <v>36</v>
      </c>
      <c r="J5934">
        <v>95992</v>
      </c>
      <c r="K5934">
        <v>1</v>
      </c>
      <c r="L5934">
        <v>2</v>
      </c>
      <c r="M5934">
        <v>95992</v>
      </c>
      <c r="O5934" s="2" t="str">
        <f>TRIM(SampleSuperstore3[[#This Row],[City]])</f>
        <v>Plano</v>
      </c>
      <c r="P5934" s="2" t="str">
        <f>TRIM(SampleSuperstore3[[#This Row],[State]])</f>
        <v>Texas</v>
      </c>
      <c r="Q5934" s="2" t="str">
        <f t="shared" si="92"/>
        <v>Plano Texas</v>
      </c>
      <c r="R5934" s="6" t="s">
        <v>42</v>
      </c>
      <c r="S5934" s="2" t="s">
        <v>43</v>
      </c>
      <c r="T5934" s="2"/>
    </row>
    <row r="5935" spans="1:22" x14ac:dyDescent="0.3">
      <c r="A5935" t="s">
        <v>28</v>
      </c>
      <c r="B5935" t="s">
        <v>14</v>
      </c>
      <c r="C5935" t="s">
        <v>15</v>
      </c>
      <c r="D5935" t="s">
        <v>328</v>
      </c>
      <c r="E5935" t="s">
        <v>46</v>
      </c>
      <c r="F5935">
        <v>75023</v>
      </c>
      <c r="G5935" t="s">
        <v>47</v>
      </c>
      <c r="H5935" t="s">
        <v>26</v>
      </c>
      <c r="I5935" t="s">
        <v>27</v>
      </c>
      <c r="J5935">
        <v>13216</v>
      </c>
      <c r="K5935">
        <v>4</v>
      </c>
      <c r="L5935">
        <v>2</v>
      </c>
      <c r="M5935">
        <v>42952</v>
      </c>
      <c r="O5935" s="2" t="str">
        <f>TRIM(SampleSuperstore3[[#This Row],[City]])</f>
        <v>Plano</v>
      </c>
      <c r="P5935" s="2" t="str">
        <f>TRIM(SampleSuperstore3[[#This Row],[State]])</f>
        <v>Texas</v>
      </c>
      <c r="Q5935" s="2" t="str">
        <f t="shared" si="92"/>
        <v>Plano Texas</v>
      </c>
      <c r="R5935" s="6" t="s">
        <v>42</v>
      </c>
      <c r="S5935" s="2" t="s">
        <v>43</v>
      </c>
      <c r="T5935" s="2"/>
    </row>
    <row r="5936" spans="1:22" x14ac:dyDescent="0.3">
      <c r="A5936" t="s">
        <v>13</v>
      </c>
      <c r="B5936" t="s">
        <v>14</v>
      </c>
      <c r="C5936" t="s">
        <v>15</v>
      </c>
      <c r="D5936" t="s">
        <v>23</v>
      </c>
      <c r="E5936" t="s">
        <v>24</v>
      </c>
      <c r="F5936">
        <v>90049</v>
      </c>
      <c r="G5936" t="s">
        <v>25</v>
      </c>
      <c r="H5936" t="s">
        <v>35</v>
      </c>
      <c r="I5936" t="s">
        <v>59</v>
      </c>
      <c r="J5936">
        <v>43584</v>
      </c>
      <c r="K5936">
        <v>12</v>
      </c>
      <c r="L5936">
        <v>0</v>
      </c>
      <c r="M5936">
        <v>130752</v>
      </c>
      <c r="O5936" s="2" t="str">
        <f>TRIM(SampleSuperstore3[[#This Row],[City]])</f>
        <v>Los Angeles</v>
      </c>
      <c r="P5936" s="2" t="str">
        <f>TRIM(SampleSuperstore3[[#This Row],[State]])</f>
        <v>California</v>
      </c>
      <c r="Q5936" s="2" t="str">
        <f t="shared" si="92"/>
        <v>Los Angeles California</v>
      </c>
      <c r="R5936" s="6" t="s">
        <v>328</v>
      </c>
      <c r="S5936" s="2" t="s">
        <v>46</v>
      </c>
      <c r="T5936" s="2"/>
    </row>
    <row r="5937" spans="1:22" x14ac:dyDescent="0.3">
      <c r="A5937" t="s">
        <v>13</v>
      </c>
      <c r="B5937" t="s">
        <v>14</v>
      </c>
      <c r="C5937" t="s">
        <v>15</v>
      </c>
      <c r="D5937" t="s">
        <v>23</v>
      </c>
      <c r="E5937" t="s">
        <v>24</v>
      </c>
      <c r="F5937">
        <v>90049</v>
      </c>
      <c r="G5937" t="s">
        <v>25</v>
      </c>
      <c r="H5937" t="s">
        <v>26</v>
      </c>
      <c r="I5937" t="s">
        <v>34</v>
      </c>
      <c r="J5937">
        <v>588</v>
      </c>
      <c r="K5937">
        <v>2</v>
      </c>
      <c r="L5937">
        <v>0</v>
      </c>
      <c r="M5937">
        <v>15876</v>
      </c>
      <c r="O5937" s="2" t="str">
        <f>TRIM(SampleSuperstore3[[#This Row],[City]])</f>
        <v>Los Angeles</v>
      </c>
      <c r="P5937" s="2" t="str">
        <f>TRIM(SampleSuperstore3[[#This Row],[State]])</f>
        <v>California</v>
      </c>
      <c r="Q5937" s="2" t="str">
        <f t="shared" si="92"/>
        <v>Los Angeles California</v>
      </c>
      <c r="R5937" s="6" t="s">
        <v>328</v>
      </c>
      <c r="S5937" s="2" t="s">
        <v>46</v>
      </c>
      <c r="T5937" s="2"/>
    </row>
    <row r="5938" spans="1:22" x14ac:dyDescent="0.3">
      <c r="A5938" t="s">
        <v>28</v>
      </c>
      <c r="B5938" t="s">
        <v>14</v>
      </c>
      <c r="C5938" t="s">
        <v>15</v>
      </c>
      <c r="D5938" t="s">
        <v>23</v>
      </c>
      <c r="E5938" t="s">
        <v>24</v>
      </c>
      <c r="F5938">
        <v>90032</v>
      </c>
      <c r="G5938" t="s">
        <v>25</v>
      </c>
      <c r="H5938" t="s">
        <v>35</v>
      </c>
      <c r="I5938" t="s">
        <v>36</v>
      </c>
      <c r="J5938">
        <v>211168</v>
      </c>
      <c r="K5938">
        <v>4</v>
      </c>
      <c r="L5938">
        <v>2</v>
      </c>
      <c r="M5938">
        <v>184772</v>
      </c>
      <c r="O5938" s="2" t="str">
        <f>TRIM(SampleSuperstore3[[#This Row],[City]])</f>
        <v>Los Angeles</v>
      </c>
      <c r="P5938" s="2" t="str">
        <f>TRIM(SampleSuperstore3[[#This Row],[State]])</f>
        <v>California</v>
      </c>
      <c r="Q5938" s="2" t="str">
        <f t="shared" si="92"/>
        <v>Los Angeles California</v>
      </c>
      <c r="R5938" s="6" t="s">
        <v>626</v>
      </c>
      <c r="S5938" s="2" t="s">
        <v>627</v>
      </c>
      <c r="T5938" s="2" t="s">
        <v>24</v>
      </c>
    </row>
    <row r="5939" spans="1:22" x14ac:dyDescent="0.3">
      <c r="A5939" t="s">
        <v>28</v>
      </c>
      <c r="B5939" t="s">
        <v>22</v>
      </c>
      <c r="C5939" t="s">
        <v>15</v>
      </c>
      <c r="D5939" t="s">
        <v>23</v>
      </c>
      <c r="E5939" t="s">
        <v>24</v>
      </c>
      <c r="F5939">
        <v>90036</v>
      </c>
      <c r="G5939" t="s">
        <v>25</v>
      </c>
      <c r="H5939" t="s">
        <v>19</v>
      </c>
      <c r="I5939" t="s">
        <v>33</v>
      </c>
      <c r="J5939">
        <v>628</v>
      </c>
      <c r="K5939">
        <v>1</v>
      </c>
      <c r="L5939">
        <v>0</v>
      </c>
      <c r="M5939">
        <v>26376</v>
      </c>
      <c r="O5939" s="2" t="str">
        <f>TRIM(SampleSuperstore3[[#This Row],[City]])</f>
        <v>Los Angeles</v>
      </c>
      <c r="P5939" s="2" t="str">
        <f>TRIM(SampleSuperstore3[[#This Row],[State]])</f>
        <v>California</v>
      </c>
      <c r="Q5939" s="2" t="str">
        <f t="shared" si="92"/>
        <v>Los Angeles California</v>
      </c>
      <c r="R5939" s="6" t="s">
        <v>626</v>
      </c>
      <c r="S5939" s="2" t="s">
        <v>627</v>
      </c>
      <c r="T5939" s="2" t="s">
        <v>24</v>
      </c>
    </row>
    <row r="5940" spans="1:22" x14ac:dyDescent="0.3">
      <c r="A5940" t="s">
        <v>28</v>
      </c>
      <c r="B5940" t="s">
        <v>22</v>
      </c>
      <c r="C5940" t="s">
        <v>15</v>
      </c>
      <c r="D5940" t="s">
        <v>23</v>
      </c>
      <c r="E5940" t="s">
        <v>24</v>
      </c>
      <c r="F5940">
        <v>90036</v>
      </c>
      <c r="G5940" t="s">
        <v>25</v>
      </c>
      <c r="H5940" t="s">
        <v>35</v>
      </c>
      <c r="I5940" t="s">
        <v>59</v>
      </c>
      <c r="J5940">
        <v>951</v>
      </c>
      <c r="K5940">
        <v>5</v>
      </c>
      <c r="L5940">
        <v>0</v>
      </c>
      <c r="M5940">
        <v>30432</v>
      </c>
      <c r="O5940" s="2" t="str">
        <f>TRIM(SampleSuperstore3[[#This Row],[City]])</f>
        <v>Los Angeles</v>
      </c>
      <c r="P5940" s="2" t="str">
        <f>TRIM(SampleSuperstore3[[#This Row],[State]])</f>
        <v>California</v>
      </c>
      <c r="Q5940" s="2" t="str">
        <f t="shared" si="92"/>
        <v>Los Angeles California</v>
      </c>
      <c r="R5940" s="6" t="s">
        <v>626</v>
      </c>
      <c r="S5940" s="2" t="s">
        <v>627</v>
      </c>
      <c r="T5940" s="2" t="s">
        <v>24</v>
      </c>
    </row>
    <row r="5941" spans="1:22" x14ac:dyDescent="0.3">
      <c r="A5941" t="s">
        <v>28</v>
      </c>
      <c r="B5941" t="s">
        <v>22</v>
      </c>
      <c r="C5941" t="s">
        <v>15</v>
      </c>
      <c r="D5941" t="s">
        <v>23</v>
      </c>
      <c r="E5941" t="s">
        <v>24</v>
      </c>
      <c r="F5941">
        <v>90036</v>
      </c>
      <c r="G5941" t="s">
        <v>25</v>
      </c>
      <c r="H5941" t="s">
        <v>26</v>
      </c>
      <c r="I5941" t="s">
        <v>41</v>
      </c>
      <c r="J5941">
        <v>2592</v>
      </c>
      <c r="K5941">
        <v>4</v>
      </c>
      <c r="L5941">
        <v>0</v>
      </c>
      <c r="M5941">
        <v>124416</v>
      </c>
      <c r="O5941" s="2" t="str">
        <f>TRIM(SampleSuperstore3[[#This Row],[City]])</f>
        <v>Los Angeles</v>
      </c>
      <c r="P5941" s="2" t="str">
        <f>TRIM(SampleSuperstore3[[#This Row],[State]])</f>
        <v>California</v>
      </c>
      <c r="Q5941" s="2" t="str">
        <f t="shared" si="92"/>
        <v>Los Angeles California</v>
      </c>
      <c r="R5941" s="6" t="s">
        <v>626</v>
      </c>
      <c r="S5941" s="2" t="s">
        <v>627</v>
      </c>
      <c r="T5941" s="2" t="s">
        <v>24</v>
      </c>
    </row>
    <row r="5942" spans="1:22" x14ac:dyDescent="0.3">
      <c r="A5942" t="s">
        <v>28</v>
      </c>
      <c r="B5942" t="s">
        <v>22</v>
      </c>
      <c r="C5942" t="s">
        <v>15</v>
      </c>
      <c r="D5942" t="s">
        <v>23</v>
      </c>
      <c r="E5942" t="s">
        <v>24</v>
      </c>
      <c r="F5942">
        <v>90036</v>
      </c>
      <c r="G5942" t="s">
        <v>25</v>
      </c>
      <c r="H5942" t="s">
        <v>26</v>
      </c>
      <c r="I5942" t="s">
        <v>32</v>
      </c>
      <c r="J5942">
        <v>4884</v>
      </c>
      <c r="K5942">
        <v>4</v>
      </c>
      <c r="L5942">
        <v>0</v>
      </c>
      <c r="M5942">
        <v>131868</v>
      </c>
      <c r="O5942" s="2" t="str">
        <f>TRIM(SampleSuperstore3[[#This Row],[City]])</f>
        <v>Los Angeles</v>
      </c>
      <c r="P5942" s="2" t="str">
        <f>TRIM(SampleSuperstore3[[#This Row],[State]])</f>
        <v>California</v>
      </c>
      <c r="Q5942" s="2" t="str">
        <f t="shared" si="92"/>
        <v>Los Angeles California</v>
      </c>
      <c r="R5942" s="6" t="s">
        <v>626</v>
      </c>
      <c r="S5942" s="2" t="s">
        <v>627</v>
      </c>
      <c r="T5942" s="2" t="s">
        <v>24</v>
      </c>
    </row>
    <row r="5943" spans="1:22" x14ac:dyDescent="0.3">
      <c r="A5943" t="s">
        <v>13</v>
      </c>
      <c r="B5943" t="s">
        <v>44</v>
      </c>
      <c r="C5943" t="s">
        <v>15</v>
      </c>
      <c r="D5943" t="s">
        <v>174</v>
      </c>
      <c r="E5943" t="s">
        <v>102</v>
      </c>
      <c r="F5943">
        <v>50315</v>
      </c>
      <c r="G5943" t="s">
        <v>47</v>
      </c>
      <c r="H5943" t="s">
        <v>26</v>
      </c>
      <c r="I5943" t="s">
        <v>37</v>
      </c>
      <c r="J5943">
        <v>259</v>
      </c>
      <c r="K5943">
        <v>5</v>
      </c>
      <c r="L5943">
        <v>0</v>
      </c>
      <c r="M5943">
        <v>12691</v>
      </c>
      <c r="O5943" s="2" t="str">
        <f>TRIM(SampleSuperstore3[[#This Row],[City]])</f>
        <v>Des Moines</v>
      </c>
      <c r="P5943" s="2" t="str">
        <f>TRIM(SampleSuperstore3[[#This Row],[State]])</f>
        <v>Iowa</v>
      </c>
      <c r="Q5943" s="2" t="str">
        <f t="shared" si="92"/>
        <v>Des Moines Iowa</v>
      </c>
      <c r="R5943" s="6" t="s">
        <v>626</v>
      </c>
      <c r="S5943" s="2" t="s">
        <v>627</v>
      </c>
      <c r="T5943" s="2" t="s">
        <v>24</v>
      </c>
    </row>
    <row r="5944" spans="1:22" x14ac:dyDescent="0.3">
      <c r="A5944" t="s">
        <v>168</v>
      </c>
      <c r="B5944" t="s">
        <v>22</v>
      </c>
      <c r="C5944" t="s">
        <v>15</v>
      </c>
      <c r="D5944" t="s">
        <v>383</v>
      </c>
      <c r="E5944" t="s">
        <v>185</v>
      </c>
      <c r="F5944">
        <v>38671</v>
      </c>
      <c r="G5944" t="s">
        <v>18</v>
      </c>
      <c r="H5944" t="s">
        <v>26</v>
      </c>
      <c r="I5944" t="s">
        <v>60</v>
      </c>
      <c r="J5944">
        <v>4268</v>
      </c>
      <c r="K5944">
        <v>4</v>
      </c>
      <c r="L5944">
        <v>0</v>
      </c>
      <c r="M5944">
        <v>196328</v>
      </c>
      <c r="O5944" s="2" t="str">
        <f>TRIM(SampleSuperstore3[[#This Row],[City]])</f>
        <v>Southaven</v>
      </c>
      <c r="P5944" s="2" t="str">
        <f>TRIM(SampleSuperstore3[[#This Row],[State]])</f>
        <v>Mississippi</v>
      </c>
      <c r="Q5944" s="2" t="str">
        <f t="shared" si="92"/>
        <v>Southaven Mississippi</v>
      </c>
      <c r="R5944" s="6" t="s">
        <v>626</v>
      </c>
      <c r="S5944" s="2" t="s">
        <v>627</v>
      </c>
      <c r="T5944" s="2" t="s">
        <v>24</v>
      </c>
    </row>
    <row r="5945" spans="1:22" x14ac:dyDescent="0.3">
      <c r="A5945" t="s">
        <v>168</v>
      </c>
      <c r="B5945" t="s">
        <v>22</v>
      </c>
      <c r="C5945" t="s">
        <v>15</v>
      </c>
      <c r="D5945" t="s">
        <v>383</v>
      </c>
      <c r="E5945" t="s">
        <v>185</v>
      </c>
      <c r="F5945">
        <v>38671</v>
      </c>
      <c r="G5945" t="s">
        <v>18</v>
      </c>
      <c r="H5945" t="s">
        <v>35</v>
      </c>
      <c r="I5945" t="s">
        <v>59</v>
      </c>
      <c r="J5945">
        <v>29997</v>
      </c>
      <c r="K5945">
        <v>3</v>
      </c>
      <c r="L5945">
        <v>0</v>
      </c>
      <c r="M5945">
        <v>1259874</v>
      </c>
      <c r="O5945" s="2" t="str">
        <f>TRIM(SampleSuperstore3[[#This Row],[City]])</f>
        <v>Southaven</v>
      </c>
      <c r="P5945" s="2" t="str">
        <f>TRIM(SampleSuperstore3[[#This Row],[State]])</f>
        <v>Mississippi</v>
      </c>
      <c r="Q5945" s="2" t="str">
        <f t="shared" si="92"/>
        <v>Southaven Mississippi</v>
      </c>
      <c r="R5945" s="6" t="s">
        <v>655</v>
      </c>
      <c r="S5945" s="2" t="s">
        <v>656</v>
      </c>
      <c r="T5945" s="2" t="s">
        <v>102</v>
      </c>
    </row>
    <row r="5946" spans="1:22" x14ac:dyDescent="0.3">
      <c r="A5946" t="s">
        <v>168</v>
      </c>
      <c r="B5946" t="s">
        <v>22</v>
      </c>
      <c r="C5946" t="s">
        <v>15</v>
      </c>
      <c r="D5946" t="s">
        <v>383</v>
      </c>
      <c r="E5946" t="s">
        <v>185</v>
      </c>
      <c r="F5946">
        <v>38671</v>
      </c>
      <c r="G5946" t="s">
        <v>18</v>
      </c>
      <c r="H5946" t="s">
        <v>26</v>
      </c>
      <c r="I5946" t="s">
        <v>38</v>
      </c>
      <c r="J5946">
        <v>26224</v>
      </c>
      <c r="K5946">
        <v>2</v>
      </c>
      <c r="L5946">
        <v>0</v>
      </c>
      <c r="M5946">
        <v>78672</v>
      </c>
      <c r="O5946" s="2" t="str">
        <f>TRIM(SampleSuperstore3[[#This Row],[City]])</f>
        <v>Southaven</v>
      </c>
      <c r="P5946" s="2" t="str">
        <f>TRIM(SampleSuperstore3[[#This Row],[State]])</f>
        <v>Mississippi</v>
      </c>
      <c r="Q5946" s="2" t="str">
        <f t="shared" si="92"/>
        <v>Southaven Mississippi</v>
      </c>
      <c r="R5946" s="6" t="s">
        <v>383</v>
      </c>
      <c r="S5946" s="2" t="s">
        <v>185</v>
      </c>
      <c r="T5946" s="2"/>
    </row>
    <row r="5947" spans="1:22" x14ac:dyDescent="0.3">
      <c r="A5947" t="s">
        <v>168</v>
      </c>
      <c r="B5947" t="s">
        <v>22</v>
      </c>
      <c r="C5947" t="s">
        <v>15</v>
      </c>
      <c r="D5947" t="s">
        <v>383</v>
      </c>
      <c r="E5947" t="s">
        <v>185</v>
      </c>
      <c r="F5947">
        <v>38671</v>
      </c>
      <c r="G5947" t="s">
        <v>18</v>
      </c>
      <c r="H5947" t="s">
        <v>26</v>
      </c>
      <c r="I5947" t="s">
        <v>37</v>
      </c>
      <c r="J5947">
        <v>23436</v>
      </c>
      <c r="K5947">
        <v>6</v>
      </c>
      <c r="L5947">
        <v>0</v>
      </c>
      <c r="M5947">
        <v>1124928</v>
      </c>
      <c r="O5947" s="2" t="str">
        <f>TRIM(SampleSuperstore3[[#This Row],[City]])</f>
        <v>Southaven</v>
      </c>
      <c r="P5947" s="2" t="str">
        <f>TRIM(SampleSuperstore3[[#This Row],[State]])</f>
        <v>Mississippi</v>
      </c>
      <c r="Q5947" s="2" t="str">
        <f t="shared" si="92"/>
        <v>Southaven Mississippi</v>
      </c>
      <c r="R5947" s="6" t="s">
        <v>383</v>
      </c>
      <c r="S5947" s="2" t="s">
        <v>185</v>
      </c>
      <c r="T5947" s="2"/>
    </row>
    <row r="5948" spans="1:22" x14ac:dyDescent="0.3">
      <c r="A5948" t="s">
        <v>28</v>
      </c>
      <c r="B5948" t="s">
        <v>44</v>
      </c>
      <c r="C5948" t="s">
        <v>15</v>
      </c>
      <c r="D5948" t="s">
        <v>61</v>
      </c>
      <c r="E5948" t="s">
        <v>46</v>
      </c>
      <c r="F5948">
        <v>77041</v>
      </c>
      <c r="G5948" t="s">
        <v>47</v>
      </c>
      <c r="H5948" t="s">
        <v>26</v>
      </c>
      <c r="I5948" t="s">
        <v>41</v>
      </c>
      <c r="J5948">
        <v>20736</v>
      </c>
      <c r="K5948">
        <v>4</v>
      </c>
      <c r="L5948">
        <v>2</v>
      </c>
      <c r="M5948">
        <v>72576</v>
      </c>
      <c r="O5948" s="2" t="str">
        <f>TRIM(SampleSuperstore3[[#This Row],[City]])</f>
        <v>Houston</v>
      </c>
      <c r="P5948" s="2" t="str">
        <f>TRIM(SampleSuperstore3[[#This Row],[State]])</f>
        <v>Texas</v>
      </c>
      <c r="Q5948" s="2" t="str">
        <f t="shared" si="92"/>
        <v>Houston Texas</v>
      </c>
      <c r="R5948" s="6" t="s">
        <v>383</v>
      </c>
      <c r="S5948" s="2" t="s">
        <v>185</v>
      </c>
      <c r="T5948" s="2"/>
    </row>
    <row r="5949" spans="1:22" x14ac:dyDescent="0.3">
      <c r="A5949" t="s">
        <v>62</v>
      </c>
      <c r="B5949" t="s">
        <v>22</v>
      </c>
      <c r="C5949" t="s">
        <v>15</v>
      </c>
      <c r="D5949" t="s">
        <v>75</v>
      </c>
      <c r="E5949" t="s">
        <v>76</v>
      </c>
      <c r="F5949">
        <v>10009</v>
      </c>
      <c r="G5949" t="s">
        <v>57</v>
      </c>
      <c r="H5949" t="s">
        <v>26</v>
      </c>
      <c r="I5949" t="s">
        <v>34</v>
      </c>
      <c r="J5949">
        <v>105</v>
      </c>
      <c r="K5949">
        <v>5</v>
      </c>
      <c r="L5949">
        <v>0</v>
      </c>
      <c r="M5949">
        <v>294</v>
      </c>
      <c r="O5949" s="2" t="str">
        <f>TRIM(SampleSuperstore3[[#This Row],[City]])</f>
        <v>New York City</v>
      </c>
      <c r="P5949" s="2" t="str">
        <f>TRIM(SampleSuperstore3[[#This Row],[State]])</f>
        <v>New York</v>
      </c>
      <c r="Q5949" s="2" t="str">
        <f t="shared" si="92"/>
        <v>New York City New York</v>
      </c>
      <c r="R5949" s="6" t="s">
        <v>383</v>
      </c>
      <c r="S5949" s="2" t="s">
        <v>185</v>
      </c>
      <c r="T5949" s="2"/>
    </row>
    <row r="5950" spans="1:22" x14ac:dyDescent="0.3">
      <c r="A5950" t="s">
        <v>13</v>
      </c>
      <c r="B5950" t="s">
        <v>22</v>
      </c>
      <c r="C5950" t="s">
        <v>15</v>
      </c>
      <c r="D5950" t="s">
        <v>351</v>
      </c>
      <c r="E5950" t="s">
        <v>56</v>
      </c>
      <c r="F5950">
        <v>19601</v>
      </c>
      <c r="G5950" t="s">
        <v>57</v>
      </c>
      <c r="H5950" t="s">
        <v>19</v>
      </c>
      <c r="I5950" t="s">
        <v>33</v>
      </c>
      <c r="J5950">
        <v>23968</v>
      </c>
      <c r="K5950">
        <v>2</v>
      </c>
      <c r="L5950">
        <v>2</v>
      </c>
      <c r="M5950">
        <v>77896</v>
      </c>
      <c r="O5950" s="2" t="str">
        <f>TRIM(SampleSuperstore3[[#This Row],[City]])</f>
        <v>Reading</v>
      </c>
      <c r="P5950" s="2" t="str">
        <f>TRIM(SampleSuperstore3[[#This Row],[State]])</f>
        <v>Pennsylvania</v>
      </c>
      <c r="Q5950" s="2" t="str">
        <f t="shared" si="92"/>
        <v>Reading Pennsylvania</v>
      </c>
      <c r="R5950" s="6" t="s">
        <v>61</v>
      </c>
      <c r="S5950" s="2" t="s">
        <v>46</v>
      </c>
      <c r="T5950" s="2"/>
    </row>
    <row r="5951" spans="1:22" x14ac:dyDescent="0.3">
      <c r="A5951" t="s">
        <v>13</v>
      </c>
      <c r="B5951" t="s">
        <v>22</v>
      </c>
      <c r="C5951" t="s">
        <v>15</v>
      </c>
      <c r="D5951" t="s">
        <v>351</v>
      </c>
      <c r="E5951" t="s">
        <v>56</v>
      </c>
      <c r="F5951">
        <v>19601</v>
      </c>
      <c r="G5951" t="s">
        <v>57</v>
      </c>
      <c r="H5951" t="s">
        <v>19</v>
      </c>
      <c r="I5951" t="s">
        <v>20</v>
      </c>
      <c r="J5951">
        <v>52196</v>
      </c>
      <c r="K5951">
        <v>4</v>
      </c>
      <c r="L5951">
        <v>5</v>
      </c>
      <c r="M5951">
        <v>-2505408</v>
      </c>
      <c r="O5951" s="2" t="str">
        <f>TRIM(SampleSuperstore3[[#This Row],[City]])</f>
        <v>Reading</v>
      </c>
      <c r="P5951" s="2" t="str">
        <f>TRIM(SampleSuperstore3[[#This Row],[State]])</f>
        <v>Pennsylvania</v>
      </c>
      <c r="Q5951" s="2" t="str">
        <f t="shared" si="92"/>
        <v>Reading Pennsylvania</v>
      </c>
      <c r="R5951" s="6" t="s">
        <v>634</v>
      </c>
      <c r="S5951" s="2" t="s">
        <v>369</v>
      </c>
      <c r="T5951" s="2" t="s">
        <v>3</v>
      </c>
      <c r="U5951" t="s">
        <v>634</v>
      </c>
      <c r="V5951" t="s">
        <v>369</v>
      </c>
    </row>
    <row r="5952" spans="1:22" x14ac:dyDescent="0.3">
      <c r="A5952" t="s">
        <v>13</v>
      </c>
      <c r="B5952" t="s">
        <v>22</v>
      </c>
      <c r="C5952" t="s">
        <v>15</v>
      </c>
      <c r="D5952" t="s">
        <v>52</v>
      </c>
      <c r="E5952" t="s">
        <v>24</v>
      </c>
      <c r="F5952">
        <v>94109</v>
      </c>
      <c r="G5952" t="s">
        <v>25</v>
      </c>
      <c r="H5952" t="s">
        <v>26</v>
      </c>
      <c r="I5952" t="s">
        <v>32</v>
      </c>
      <c r="J5952">
        <v>67655</v>
      </c>
      <c r="K5952">
        <v>5</v>
      </c>
      <c r="L5952">
        <v>0</v>
      </c>
      <c r="M5952">
        <v>67655</v>
      </c>
      <c r="O5952" s="2" t="str">
        <f>TRIM(SampleSuperstore3[[#This Row],[City]])</f>
        <v>San Francisco</v>
      </c>
      <c r="P5952" s="2" t="str">
        <f>TRIM(SampleSuperstore3[[#This Row],[State]])</f>
        <v>California</v>
      </c>
      <c r="Q5952" s="2" t="str">
        <f t="shared" si="92"/>
        <v>San Francisco California</v>
      </c>
      <c r="R5952" s="6" t="s">
        <v>351</v>
      </c>
      <c r="S5952" s="2" t="s">
        <v>56</v>
      </c>
      <c r="T5952" s="2"/>
    </row>
    <row r="5953" spans="1:22" x14ac:dyDescent="0.3">
      <c r="A5953" t="s">
        <v>13</v>
      </c>
      <c r="B5953" t="s">
        <v>22</v>
      </c>
      <c r="C5953" t="s">
        <v>15</v>
      </c>
      <c r="D5953" t="s">
        <v>52</v>
      </c>
      <c r="E5953" t="s">
        <v>24</v>
      </c>
      <c r="F5953">
        <v>94109</v>
      </c>
      <c r="G5953" t="s">
        <v>25</v>
      </c>
      <c r="H5953" t="s">
        <v>26</v>
      </c>
      <c r="I5953" t="s">
        <v>38</v>
      </c>
      <c r="J5953">
        <v>1549</v>
      </c>
      <c r="K5953">
        <v>5</v>
      </c>
      <c r="L5953">
        <v>0</v>
      </c>
      <c r="M5953">
        <v>40274</v>
      </c>
      <c r="O5953" s="2" t="str">
        <f>TRIM(SampleSuperstore3[[#This Row],[City]])</f>
        <v>San Francisco</v>
      </c>
      <c r="P5953" s="2" t="str">
        <f>TRIM(SampleSuperstore3[[#This Row],[State]])</f>
        <v>California</v>
      </c>
      <c r="Q5953" s="2" t="str">
        <f t="shared" si="92"/>
        <v>San Francisco California</v>
      </c>
      <c r="R5953" s="6" t="s">
        <v>351</v>
      </c>
      <c r="S5953" s="2" t="s">
        <v>56</v>
      </c>
      <c r="T5953" s="2"/>
    </row>
    <row r="5954" spans="1:22" x14ac:dyDescent="0.3">
      <c r="A5954" t="s">
        <v>13</v>
      </c>
      <c r="B5954" t="s">
        <v>22</v>
      </c>
      <c r="C5954" t="s">
        <v>15</v>
      </c>
      <c r="D5954" t="s">
        <v>52</v>
      </c>
      <c r="E5954" t="s">
        <v>24</v>
      </c>
      <c r="F5954">
        <v>94109</v>
      </c>
      <c r="G5954" t="s">
        <v>25</v>
      </c>
      <c r="H5954" t="s">
        <v>26</v>
      </c>
      <c r="I5954" t="s">
        <v>60</v>
      </c>
      <c r="J5954">
        <v>3056</v>
      </c>
      <c r="K5954">
        <v>4</v>
      </c>
      <c r="L5954">
        <v>0</v>
      </c>
      <c r="M5954">
        <v>149744</v>
      </c>
      <c r="O5954" s="2" t="str">
        <f>TRIM(SampleSuperstore3[[#This Row],[City]])</f>
        <v>San Francisco</v>
      </c>
      <c r="P5954" s="2" t="str">
        <f>TRIM(SampleSuperstore3[[#This Row],[State]])</f>
        <v>California</v>
      </c>
      <c r="Q5954" s="2" t="str">
        <f t="shared" si="92"/>
        <v>San Francisco California</v>
      </c>
      <c r="R5954" s="6" t="s">
        <v>632</v>
      </c>
      <c r="S5954" s="2" t="s">
        <v>633</v>
      </c>
      <c r="T5954" s="2" t="s">
        <v>24</v>
      </c>
    </row>
    <row r="5955" spans="1:22" x14ac:dyDescent="0.3">
      <c r="A5955" t="s">
        <v>13</v>
      </c>
      <c r="B5955" t="s">
        <v>22</v>
      </c>
      <c r="C5955" t="s">
        <v>15</v>
      </c>
      <c r="D5955" t="s">
        <v>52</v>
      </c>
      <c r="E5955" t="s">
        <v>24</v>
      </c>
      <c r="F5955">
        <v>94109</v>
      </c>
      <c r="G5955" t="s">
        <v>25</v>
      </c>
      <c r="H5955" t="s">
        <v>19</v>
      </c>
      <c r="I5955" t="s">
        <v>21</v>
      </c>
      <c r="J5955">
        <v>770352</v>
      </c>
      <c r="K5955">
        <v>3</v>
      </c>
      <c r="L5955">
        <v>2</v>
      </c>
      <c r="M5955">
        <v>770352</v>
      </c>
      <c r="O5955" s="2" t="str">
        <f>TRIM(SampleSuperstore3[[#This Row],[City]])</f>
        <v>San Francisco</v>
      </c>
      <c r="P5955" s="2" t="str">
        <f>TRIM(SampleSuperstore3[[#This Row],[State]])</f>
        <v>California</v>
      </c>
      <c r="Q5955" s="2" t="str">
        <f t="shared" ref="Q5955:Q6018" si="93">_xlfn.CONCAT(O5955," ",P5955)</f>
        <v>San Francisco California</v>
      </c>
      <c r="R5955" s="6" t="s">
        <v>632</v>
      </c>
      <c r="S5955" s="2" t="s">
        <v>633</v>
      </c>
      <c r="T5955" s="2" t="s">
        <v>24</v>
      </c>
    </row>
    <row r="5956" spans="1:22" x14ac:dyDescent="0.3">
      <c r="A5956" t="s">
        <v>13</v>
      </c>
      <c r="B5956" t="s">
        <v>22</v>
      </c>
      <c r="C5956" t="s">
        <v>15</v>
      </c>
      <c r="D5956" t="s">
        <v>23</v>
      </c>
      <c r="E5956" t="s">
        <v>24</v>
      </c>
      <c r="F5956">
        <v>90045</v>
      </c>
      <c r="G5956" t="s">
        <v>25</v>
      </c>
      <c r="H5956" t="s">
        <v>19</v>
      </c>
      <c r="I5956" t="s">
        <v>33</v>
      </c>
      <c r="J5956">
        <v>2112</v>
      </c>
      <c r="K5956">
        <v>4</v>
      </c>
      <c r="L5956">
        <v>0</v>
      </c>
      <c r="M5956">
        <v>65472</v>
      </c>
      <c r="O5956" s="2" t="str">
        <f>TRIM(SampleSuperstore3[[#This Row],[City]])</f>
        <v>Los Angeles</v>
      </c>
      <c r="P5956" s="2" t="str">
        <f>TRIM(SampleSuperstore3[[#This Row],[State]])</f>
        <v>California</v>
      </c>
      <c r="Q5956" s="2" t="str">
        <f t="shared" si="93"/>
        <v>Los Angeles California</v>
      </c>
      <c r="R5956" s="6" t="s">
        <v>632</v>
      </c>
      <c r="S5956" s="2" t="s">
        <v>633</v>
      </c>
      <c r="T5956" s="2" t="s">
        <v>24</v>
      </c>
    </row>
    <row r="5957" spans="1:22" x14ac:dyDescent="0.3">
      <c r="A5957" t="s">
        <v>13</v>
      </c>
      <c r="B5957" t="s">
        <v>44</v>
      </c>
      <c r="C5957" t="s">
        <v>15</v>
      </c>
      <c r="D5957" t="s">
        <v>23</v>
      </c>
      <c r="E5957" t="s">
        <v>24</v>
      </c>
      <c r="F5957">
        <v>90004</v>
      </c>
      <c r="G5957" t="s">
        <v>25</v>
      </c>
      <c r="H5957" t="s">
        <v>35</v>
      </c>
      <c r="I5957" t="s">
        <v>36</v>
      </c>
      <c r="J5957">
        <v>575928</v>
      </c>
      <c r="K5957">
        <v>9</v>
      </c>
      <c r="L5957">
        <v>2</v>
      </c>
      <c r="M5957">
        <v>575928</v>
      </c>
      <c r="O5957" s="2" t="str">
        <f>TRIM(SampleSuperstore3[[#This Row],[City]])</f>
        <v>Los Angeles</v>
      </c>
      <c r="P5957" s="2" t="str">
        <f>TRIM(SampleSuperstore3[[#This Row],[State]])</f>
        <v>California</v>
      </c>
      <c r="Q5957" s="2" t="str">
        <f t="shared" si="93"/>
        <v>Los Angeles California</v>
      </c>
      <c r="R5957" s="6" t="s">
        <v>632</v>
      </c>
      <c r="S5957" s="2" t="s">
        <v>633</v>
      </c>
      <c r="T5957" s="2" t="s">
        <v>24</v>
      </c>
    </row>
    <row r="5958" spans="1:22" x14ac:dyDescent="0.3">
      <c r="A5958" t="s">
        <v>13</v>
      </c>
      <c r="B5958" t="s">
        <v>44</v>
      </c>
      <c r="C5958" t="s">
        <v>15</v>
      </c>
      <c r="D5958" t="s">
        <v>23</v>
      </c>
      <c r="E5958" t="s">
        <v>24</v>
      </c>
      <c r="F5958">
        <v>90004</v>
      </c>
      <c r="G5958" t="s">
        <v>25</v>
      </c>
      <c r="H5958" t="s">
        <v>26</v>
      </c>
      <c r="I5958" t="s">
        <v>38</v>
      </c>
      <c r="J5958">
        <v>778</v>
      </c>
      <c r="K5958">
        <v>2</v>
      </c>
      <c r="L5958">
        <v>0</v>
      </c>
      <c r="M5958">
        <v>20228</v>
      </c>
      <c r="O5958" s="2" t="str">
        <f>TRIM(SampleSuperstore3[[#This Row],[City]])</f>
        <v>Los Angeles</v>
      </c>
      <c r="P5958" s="2" t="str">
        <f>TRIM(SampleSuperstore3[[#This Row],[State]])</f>
        <v>California</v>
      </c>
      <c r="Q5958" s="2" t="str">
        <f t="shared" si="93"/>
        <v>Los Angeles California</v>
      </c>
      <c r="R5958" s="6" t="s">
        <v>626</v>
      </c>
      <c r="S5958" s="2" t="s">
        <v>627</v>
      </c>
      <c r="T5958" s="2" t="s">
        <v>24</v>
      </c>
    </row>
    <row r="5959" spans="1:22" x14ac:dyDescent="0.3">
      <c r="A5959" t="s">
        <v>13</v>
      </c>
      <c r="B5959" t="s">
        <v>44</v>
      </c>
      <c r="C5959" t="s">
        <v>15</v>
      </c>
      <c r="D5959" t="s">
        <v>23</v>
      </c>
      <c r="E5959" t="s">
        <v>24</v>
      </c>
      <c r="F5959">
        <v>90004</v>
      </c>
      <c r="G5959" t="s">
        <v>25</v>
      </c>
      <c r="H5959" t="s">
        <v>26</v>
      </c>
      <c r="I5959" t="s">
        <v>41</v>
      </c>
      <c r="J5959">
        <v>12392</v>
      </c>
      <c r="K5959">
        <v>4</v>
      </c>
      <c r="L5959">
        <v>0</v>
      </c>
      <c r="M5959">
        <v>55764</v>
      </c>
      <c r="O5959" s="2" t="str">
        <f>TRIM(SampleSuperstore3[[#This Row],[City]])</f>
        <v>Los Angeles</v>
      </c>
      <c r="P5959" s="2" t="str">
        <f>TRIM(SampleSuperstore3[[#This Row],[State]])</f>
        <v>California</v>
      </c>
      <c r="Q5959" s="2" t="str">
        <f t="shared" si="93"/>
        <v>Los Angeles California</v>
      </c>
      <c r="R5959" s="6" t="s">
        <v>626</v>
      </c>
      <c r="S5959" s="2" t="s">
        <v>627</v>
      </c>
      <c r="T5959" s="2" t="s">
        <v>24</v>
      </c>
    </row>
    <row r="5960" spans="1:22" x14ac:dyDescent="0.3">
      <c r="A5960" t="s">
        <v>28</v>
      </c>
      <c r="B5960" t="s">
        <v>22</v>
      </c>
      <c r="C5960" t="s">
        <v>15</v>
      </c>
      <c r="D5960" t="s">
        <v>52</v>
      </c>
      <c r="E5960" t="s">
        <v>24</v>
      </c>
      <c r="F5960">
        <v>94109</v>
      </c>
      <c r="G5960" t="s">
        <v>25</v>
      </c>
      <c r="H5960" t="s">
        <v>26</v>
      </c>
      <c r="I5960" t="s">
        <v>110</v>
      </c>
      <c r="J5960">
        <v>1722</v>
      </c>
      <c r="K5960">
        <v>3</v>
      </c>
      <c r="L5960">
        <v>0</v>
      </c>
      <c r="M5960">
        <v>5166</v>
      </c>
      <c r="O5960" s="2" t="str">
        <f>TRIM(SampleSuperstore3[[#This Row],[City]])</f>
        <v>San Francisco</v>
      </c>
      <c r="P5960" s="2" t="str">
        <f>TRIM(SampleSuperstore3[[#This Row],[State]])</f>
        <v>California</v>
      </c>
      <c r="Q5960" s="2" t="str">
        <f t="shared" si="93"/>
        <v>San Francisco California</v>
      </c>
      <c r="R5960" s="6" t="s">
        <v>626</v>
      </c>
      <c r="S5960" s="2" t="s">
        <v>627</v>
      </c>
      <c r="T5960" s="2" t="s">
        <v>24</v>
      </c>
    </row>
    <row r="5961" spans="1:22" x14ac:dyDescent="0.3">
      <c r="A5961" t="s">
        <v>28</v>
      </c>
      <c r="B5961" t="s">
        <v>22</v>
      </c>
      <c r="C5961" t="s">
        <v>15</v>
      </c>
      <c r="D5961" t="s">
        <v>52</v>
      </c>
      <c r="E5961" t="s">
        <v>24</v>
      </c>
      <c r="F5961">
        <v>94109</v>
      </c>
      <c r="G5961" t="s">
        <v>25</v>
      </c>
      <c r="H5961" t="s">
        <v>26</v>
      </c>
      <c r="I5961" t="s">
        <v>32</v>
      </c>
      <c r="J5961">
        <v>22656</v>
      </c>
      <c r="K5961">
        <v>6</v>
      </c>
      <c r="L5961">
        <v>0</v>
      </c>
      <c r="M5961">
        <v>634368</v>
      </c>
      <c r="O5961" s="2" t="str">
        <f>TRIM(SampleSuperstore3[[#This Row],[City]])</f>
        <v>San Francisco</v>
      </c>
      <c r="P5961" s="2" t="str">
        <f>TRIM(SampleSuperstore3[[#This Row],[State]])</f>
        <v>California</v>
      </c>
      <c r="Q5961" s="2" t="str">
        <f t="shared" si="93"/>
        <v>San Francisco California</v>
      </c>
      <c r="R5961" s="6" t="s">
        <v>626</v>
      </c>
      <c r="S5961" s="2" t="s">
        <v>627</v>
      </c>
      <c r="T5961" s="2" t="s">
        <v>24</v>
      </c>
    </row>
    <row r="5962" spans="1:22" x14ac:dyDescent="0.3">
      <c r="A5962" t="s">
        <v>28</v>
      </c>
      <c r="B5962" t="s">
        <v>22</v>
      </c>
      <c r="C5962" t="s">
        <v>15</v>
      </c>
      <c r="D5962" t="s">
        <v>52</v>
      </c>
      <c r="E5962" t="s">
        <v>24</v>
      </c>
      <c r="F5962">
        <v>94109</v>
      </c>
      <c r="G5962" t="s">
        <v>25</v>
      </c>
      <c r="H5962" t="s">
        <v>35</v>
      </c>
      <c r="I5962" t="s">
        <v>36</v>
      </c>
      <c r="J5962">
        <v>10788</v>
      </c>
      <c r="K5962">
        <v>3</v>
      </c>
      <c r="L5962">
        <v>2</v>
      </c>
      <c r="M5962">
        <v>10788</v>
      </c>
      <c r="O5962" s="2" t="str">
        <f>TRIM(SampleSuperstore3[[#This Row],[City]])</f>
        <v>San Francisco</v>
      </c>
      <c r="P5962" s="2" t="str">
        <f>TRIM(SampleSuperstore3[[#This Row],[State]])</f>
        <v>California</v>
      </c>
      <c r="Q5962" s="2" t="str">
        <f t="shared" si="93"/>
        <v>San Francisco California</v>
      </c>
      <c r="R5962" s="6" t="s">
        <v>632</v>
      </c>
      <c r="S5962" s="2" t="s">
        <v>633</v>
      </c>
      <c r="T5962" s="2" t="s">
        <v>24</v>
      </c>
    </row>
    <row r="5963" spans="1:22" x14ac:dyDescent="0.3">
      <c r="A5963" t="s">
        <v>62</v>
      </c>
      <c r="B5963" t="s">
        <v>44</v>
      </c>
      <c r="C5963" t="s">
        <v>15</v>
      </c>
      <c r="D5963" t="s">
        <v>75</v>
      </c>
      <c r="E5963" t="s">
        <v>76</v>
      </c>
      <c r="F5963">
        <v>10009</v>
      </c>
      <c r="G5963" t="s">
        <v>57</v>
      </c>
      <c r="H5963" t="s">
        <v>26</v>
      </c>
      <c r="I5963" t="s">
        <v>41</v>
      </c>
      <c r="J5963">
        <v>8198</v>
      </c>
      <c r="K5963">
        <v>2</v>
      </c>
      <c r="L5963">
        <v>0</v>
      </c>
      <c r="M5963">
        <v>401702</v>
      </c>
      <c r="O5963" s="2" t="str">
        <f>TRIM(SampleSuperstore3[[#This Row],[City]])</f>
        <v>New York City</v>
      </c>
      <c r="P5963" s="2" t="str">
        <f>TRIM(SampleSuperstore3[[#This Row],[State]])</f>
        <v>New York</v>
      </c>
      <c r="Q5963" s="2" t="str">
        <f t="shared" si="93"/>
        <v>New York City New York</v>
      </c>
      <c r="R5963" s="6" t="s">
        <v>632</v>
      </c>
      <c r="S5963" s="2" t="s">
        <v>633</v>
      </c>
      <c r="T5963" s="2" t="s">
        <v>24</v>
      </c>
    </row>
    <row r="5964" spans="1:22" x14ac:dyDescent="0.3">
      <c r="A5964" t="s">
        <v>62</v>
      </c>
      <c r="B5964" t="s">
        <v>14</v>
      </c>
      <c r="C5964" t="s">
        <v>15</v>
      </c>
      <c r="D5964" t="s">
        <v>144</v>
      </c>
      <c r="E5964" t="s">
        <v>24</v>
      </c>
      <c r="F5964">
        <v>92105</v>
      </c>
      <c r="G5964" t="s">
        <v>25</v>
      </c>
      <c r="H5964" t="s">
        <v>26</v>
      </c>
      <c r="I5964" t="s">
        <v>41</v>
      </c>
      <c r="J5964">
        <v>10485</v>
      </c>
      <c r="K5964">
        <v>1</v>
      </c>
      <c r="L5964">
        <v>0</v>
      </c>
      <c r="M5964">
        <v>50328</v>
      </c>
      <c r="O5964" s="2" t="str">
        <f>TRIM(SampleSuperstore3[[#This Row],[City]])</f>
        <v>San Diego</v>
      </c>
      <c r="P5964" s="2" t="str">
        <f>TRIM(SampleSuperstore3[[#This Row],[State]])</f>
        <v>California</v>
      </c>
      <c r="Q5964" s="2" t="str">
        <f t="shared" si="93"/>
        <v>San Diego California</v>
      </c>
      <c r="R5964" s="6" t="s">
        <v>632</v>
      </c>
      <c r="S5964" s="2" t="s">
        <v>633</v>
      </c>
      <c r="T5964" s="2" t="s">
        <v>24</v>
      </c>
    </row>
    <row r="5965" spans="1:22" x14ac:dyDescent="0.3">
      <c r="A5965" t="s">
        <v>62</v>
      </c>
      <c r="B5965" t="s">
        <v>14</v>
      </c>
      <c r="C5965" t="s">
        <v>15</v>
      </c>
      <c r="D5965" t="s">
        <v>144</v>
      </c>
      <c r="E5965" t="s">
        <v>24</v>
      </c>
      <c r="F5965">
        <v>92105</v>
      </c>
      <c r="G5965" t="s">
        <v>25</v>
      </c>
      <c r="H5965" t="s">
        <v>26</v>
      </c>
      <c r="I5965" t="s">
        <v>37</v>
      </c>
      <c r="J5965">
        <v>8704</v>
      </c>
      <c r="K5965">
        <v>2</v>
      </c>
      <c r="L5965">
        <v>2</v>
      </c>
      <c r="M5965">
        <v>31552</v>
      </c>
      <c r="O5965" s="2" t="str">
        <f>TRIM(SampleSuperstore3[[#This Row],[City]])</f>
        <v>San Diego</v>
      </c>
      <c r="P5965" s="2" t="str">
        <f>TRIM(SampleSuperstore3[[#This Row],[State]])</f>
        <v>California</v>
      </c>
      <c r="Q5965" s="2" t="str">
        <f t="shared" si="93"/>
        <v>San Diego California</v>
      </c>
      <c r="R5965" s="6" t="s">
        <v>634</v>
      </c>
      <c r="S5965" s="2" t="s">
        <v>369</v>
      </c>
      <c r="T5965" s="2" t="s">
        <v>3</v>
      </c>
      <c r="U5965" t="s">
        <v>634</v>
      </c>
      <c r="V5965" t="s">
        <v>369</v>
      </c>
    </row>
    <row r="5966" spans="1:22" x14ac:dyDescent="0.3">
      <c r="A5966" t="s">
        <v>62</v>
      </c>
      <c r="B5966" t="s">
        <v>14</v>
      </c>
      <c r="C5966" t="s">
        <v>15</v>
      </c>
      <c r="D5966" t="s">
        <v>144</v>
      </c>
      <c r="E5966" t="s">
        <v>24</v>
      </c>
      <c r="F5966">
        <v>92105</v>
      </c>
      <c r="G5966" t="s">
        <v>25</v>
      </c>
      <c r="H5966" t="s">
        <v>26</v>
      </c>
      <c r="I5966" t="s">
        <v>41</v>
      </c>
      <c r="J5966">
        <v>1992</v>
      </c>
      <c r="K5966">
        <v>4</v>
      </c>
      <c r="L5966">
        <v>0</v>
      </c>
      <c r="M5966">
        <v>97608</v>
      </c>
      <c r="O5966" s="2" t="str">
        <f>TRIM(SampleSuperstore3[[#This Row],[City]])</f>
        <v>San Diego</v>
      </c>
      <c r="P5966" s="2" t="str">
        <f>TRIM(SampleSuperstore3[[#This Row],[State]])</f>
        <v>California</v>
      </c>
      <c r="Q5966" s="2" t="str">
        <f t="shared" si="93"/>
        <v>San Diego California</v>
      </c>
      <c r="R5966" s="6" t="s">
        <v>632</v>
      </c>
      <c r="S5966" s="2" t="s">
        <v>646</v>
      </c>
      <c r="T5966" s="2" t="s">
        <v>24</v>
      </c>
    </row>
    <row r="5967" spans="1:22" x14ac:dyDescent="0.3">
      <c r="A5967" t="s">
        <v>62</v>
      </c>
      <c r="B5967" t="s">
        <v>14</v>
      </c>
      <c r="C5967" t="s">
        <v>15</v>
      </c>
      <c r="D5967" t="s">
        <v>144</v>
      </c>
      <c r="E5967" t="s">
        <v>24</v>
      </c>
      <c r="F5967">
        <v>92105</v>
      </c>
      <c r="G5967" t="s">
        <v>25</v>
      </c>
      <c r="H5967" t="s">
        <v>19</v>
      </c>
      <c r="I5967" t="s">
        <v>33</v>
      </c>
      <c r="J5967">
        <v>4302</v>
      </c>
      <c r="K5967">
        <v>3</v>
      </c>
      <c r="L5967">
        <v>0</v>
      </c>
      <c r="M5967">
        <v>154872</v>
      </c>
      <c r="O5967" s="2" t="str">
        <f>TRIM(SampleSuperstore3[[#This Row],[City]])</f>
        <v>San Diego</v>
      </c>
      <c r="P5967" s="2" t="str">
        <f>TRIM(SampleSuperstore3[[#This Row],[State]])</f>
        <v>California</v>
      </c>
      <c r="Q5967" s="2" t="str">
        <f t="shared" si="93"/>
        <v>San Diego California</v>
      </c>
      <c r="R5967" s="6" t="s">
        <v>632</v>
      </c>
      <c r="S5967" s="2" t="s">
        <v>646</v>
      </c>
      <c r="T5967" s="2" t="s">
        <v>24</v>
      </c>
    </row>
    <row r="5968" spans="1:22" x14ac:dyDescent="0.3">
      <c r="A5968" t="s">
        <v>28</v>
      </c>
      <c r="B5968" t="s">
        <v>14</v>
      </c>
      <c r="C5968" t="s">
        <v>15</v>
      </c>
      <c r="D5968" t="s">
        <v>75</v>
      </c>
      <c r="E5968" t="s">
        <v>76</v>
      </c>
      <c r="F5968">
        <v>10024</v>
      </c>
      <c r="G5968" t="s">
        <v>57</v>
      </c>
      <c r="H5968" t="s">
        <v>19</v>
      </c>
      <c r="I5968" t="s">
        <v>20</v>
      </c>
      <c r="J5968">
        <v>240784</v>
      </c>
      <c r="K5968">
        <v>1</v>
      </c>
      <c r="L5968">
        <v>2</v>
      </c>
      <c r="M5968">
        <v>30098</v>
      </c>
      <c r="O5968" s="2" t="str">
        <f>TRIM(SampleSuperstore3[[#This Row],[City]])</f>
        <v>New York City</v>
      </c>
      <c r="P5968" s="2" t="str">
        <f>TRIM(SampleSuperstore3[[#This Row],[State]])</f>
        <v>New York</v>
      </c>
      <c r="Q5968" s="2" t="str">
        <f t="shared" si="93"/>
        <v>New York City New York</v>
      </c>
      <c r="R5968" s="6" t="s">
        <v>632</v>
      </c>
      <c r="S5968" s="2" t="s">
        <v>646</v>
      </c>
      <c r="T5968" s="2" t="s">
        <v>24</v>
      </c>
    </row>
    <row r="5969" spans="1:22" x14ac:dyDescent="0.3">
      <c r="A5969" t="s">
        <v>28</v>
      </c>
      <c r="B5969" t="s">
        <v>44</v>
      </c>
      <c r="C5969" t="s">
        <v>15</v>
      </c>
      <c r="D5969" t="s">
        <v>75</v>
      </c>
      <c r="E5969" t="s">
        <v>76</v>
      </c>
      <c r="F5969">
        <v>10011</v>
      </c>
      <c r="G5969" t="s">
        <v>57</v>
      </c>
      <c r="H5969" t="s">
        <v>26</v>
      </c>
      <c r="I5969" t="s">
        <v>38</v>
      </c>
      <c r="J5969">
        <v>41496</v>
      </c>
      <c r="K5969">
        <v>2</v>
      </c>
      <c r="L5969">
        <v>0</v>
      </c>
      <c r="M5969">
        <v>124488</v>
      </c>
      <c r="O5969" s="2" t="str">
        <f>TRIM(SampleSuperstore3[[#This Row],[City]])</f>
        <v>New York City</v>
      </c>
      <c r="P5969" s="2" t="str">
        <f>TRIM(SampleSuperstore3[[#This Row],[State]])</f>
        <v>New York</v>
      </c>
      <c r="Q5969" s="2" t="str">
        <f t="shared" si="93"/>
        <v>New York City New York</v>
      </c>
      <c r="R5969" s="6" t="s">
        <v>632</v>
      </c>
      <c r="S5969" s="2" t="s">
        <v>646</v>
      </c>
      <c r="T5969" s="2" t="s">
        <v>24</v>
      </c>
    </row>
    <row r="5970" spans="1:22" x14ac:dyDescent="0.3">
      <c r="A5970" t="s">
        <v>28</v>
      </c>
      <c r="B5970" t="s">
        <v>14</v>
      </c>
      <c r="C5970" t="s">
        <v>15</v>
      </c>
      <c r="D5970" t="s">
        <v>99</v>
      </c>
      <c r="E5970" t="s">
        <v>40</v>
      </c>
      <c r="F5970">
        <v>28205</v>
      </c>
      <c r="G5970" t="s">
        <v>18</v>
      </c>
      <c r="H5970" t="s">
        <v>26</v>
      </c>
      <c r="I5970" t="s">
        <v>32</v>
      </c>
      <c r="J5970">
        <v>38772</v>
      </c>
      <c r="K5970">
        <v>5</v>
      </c>
      <c r="L5970">
        <v>2</v>
      </c>
      <c r="M5970">
        <v>-67851</v>
      </c>
      <c r="O5970" s="2" t="str">
        <f>TRIM(SampleSuperstore3[[#This Row],[City]])</f>
        <v>Charlotte</v>
      </c>
      <c r="P5970" s="2" t="str">
        <f>TRIM(SampleSuperstore3[[#This Row],[State]])</f>
        <v>North Carolina</v>
      </c>
      <c r="Q5970" s="2" t="str">
        <f t="shared" si="93"/>
        <v>Charlotte North Carolina</v>
      </c>
      <c r="R5970" s="6" t="s">
        <v>634</v>
      </c>
      <c r="S5970" s="2" t="s">
        <v>369</v>
      </c>
      <c r="T5970" s="2" t="s">
        <v>3</v>
      </c>
      <c r="U5970" t="s">
        <v>634</v>
      </c>
      <c r="V5970" t="s">
        <v>369</v>
      </c>
    </row>
    <row r="5971" spans="1:22" x14ac:dyDescent="0.3">
      <c r="A5971" t="s">
        <v>28</v>
      </c>
      <c r="B5971" t="s">
        <v>22</v>
      </c>
      <c r="C5971" t="s">
        <v>15</v>
      </c>
      <c r="D5971" t="s">
        <v>446</v>
      </c>
      <c r="E5971" t="s">
        <v>336</v>
      </c>
      <c r="F5971">
        <v>66212</v>
      </c>
      <c r="G5971" t="s">
        <v>47</v>
      </c>
      <c r="H5971" t="s">
        <v>26</v>
      </c>
      <c r="I5971" t="s">
        <v>32</v>
      </c>
      <c r="J5971">
        <v>36038</v>
      </c>
      <c r="K5971">
        <v>2</v>
      </c>
      <c r="L5971">
        <v>0</v>
      </c>
      <c r="M5971">
        <v>936988</v>
      </c>
      <c r="O5971" s="2" t="str">
        <f>TRIM(SampleSuperstore3[[#This Row],[City]])</f>
        <v>Overland Park</v>
      </c>
      <c r="P5971" s="2" t="str">
        <f>TRIM(SampleSuperstore3[[#This Row],[State]])</f>
        <v>Kansas</v>
      </c>
      <c r="Q5971" s="2" t="str">
        <f t="shared" si="93"/>
        <v>Overland Park Kansas</v>
      </c>
      <c r="R5971" s="6" t="s">
        <v>634</v>
      </c>
      <c r="S5971" s="2" t="s">
        <v>369</v>
      </c>
      <c r="T5971" s="2" t="s">
        <v>3</v>
      </c>
      <c r="U5971" t="s">
        <v>634</v>
      </c>
      <c r="V5971" t="s">
        <v>369</v>
      </c>
    </row>
    <row r="5972" spans="1:22" x14ac:dyDescent="0.3">
      <c r="A5972" t="s">
        <v>28</v>
      </c>
      <c r="B5972" t="s">
        <v>22</v>
      </c>
      <c r="C5972" t="s">
        <v>15</v>
      </c>
      <c r="D5972" t="s">
        <v>446</v>
      </c>
      <c r="E5972" t="s">
        <v>336</v>
      </c>
      <c r="F5972">
        <v>66212</v>
      </c>
      <c r="G5972" t="s">
        <v>47</v>
      </c>
      <c r="H5972" t="s">
        <v>26</v>
      </c>
      <c r="I5972" t="s">
        <v>41</v>
      </c>
      <c r="J5972">
        <v>1356</v>
      </c>
      <c r="K5972">
        <v>2</v>
      </c>
      <c r="L5972">
        <v>0</v>
      </c>
      <c r="M5972">
        <v>62376</v>
      </c>
      <c r="O5972" s="2" t="str">
        <f>TRIM(SampleSuperstore3[[#This Row],[City]])</f>
        <v>Overland Park</v>
      </c>
      <c r="P5972" s="2" t="str">
        <f>TRIM(SampleSuperstore3[[#This Row],[State]])</f>
        <v>Kansas</v>
      </c>
      <c r="Q5972" s="2" t="str">
        <f t="shared" si="93"/>
        <v>Overland Park Kansas</v>
      </c>
      <c r="R5972" s="6" t="s">
        <v>99</v>
      </c>
      <c r="S5972" s="2" t="s">
        <v>704</v>
      </c>
      <c r="T5972" s="2" t="s">
        <v>806</v>
      </c>
    </row>
    <row r="5973" spans="1:22" x14ac:dyDescent="0.3">
      <c r="A5973" t="s">
        <v>62</v>
      </c>
      <c r="B5973" t="s">
        <v>14</v>
      </c>
      <c r="C5973" t="s">
        <v>15</v>
      </c>
      <c r="D5973" t="s">
        <v>206</v>
      </c>
      <c r="E5973" t="s">
        <v>81</v>
      </c>
      <c r="F5973">
        <v>85204</v>
      </c>
      <c r="G5973" t="s">
        <v>25</v>
      </c>
      <c r="H5973" t="s">
        <v>35</v>
      </c>
      <c r="I5973" t="s">
        <v>36</v>
      </c>
      <c r="J5973">
        <v>552</v>
      </c>
      <c r="K5973">
        <v>10</v>
      </c>
      <c r="L5973">
        <v>2</v>
      </c>
      <c r="M5973">
        <v>345</v>
      </c>
      <c r="O5973" s="2" t="str">
        <f>TRIM(SampleSuperstore3[[#This Row],[City]])</f>
        <v>Mesa</v>
      </c>
      <c r="P5973" s="2" t="str">
        <f>TRIM(SampleSuperstore3[[#This Row],[State]])</f>
        <v>Arizona</v>
      </c>
      <c r="Q5973" s="2" t="str">
        <f t="shared" si="93"/>
        <v>Mesa Arizona</v>
      </c>
      <c r="R5973" s="6" t="s">
        <v>752</v>
      </c>
      <c r="S5973" s="2" t="s">
        <v>639</v>
      </c>
      <c r="T5973" s="2" t="s">
        <v>336</v>
      </c>
    </row>
    <row r="5974" spans="1:22" x14ac:dyDescent="0.3">
      <c r="A5974" t="s">
        <v>28</v>
      </c>
      <c r="B5974" t="s">
        <v>44</v>
      </c>
      <c r="C5974" t="s">
        <v>15</v>
      </c>
      <c r="D5974" t="s">
        <v>337</v>
      </c>
      <c r="E5974" t="s">
        <v>119</v>
      </c>
      <c r="F5974">
        <v>74133</v>
      </c>
      <c r="G5974" t="s">
        <v>47</v>
      </c>
      <c r="H5974" t="s">
        <v>19</v>
      </c>
      <c r="I5974" t="s">
        <v>31</v>
      </c>
      <c r="J5974">
        <v>4299</v>
      </c>
      <c r="K5974">
        <v>5</v>
      </c>
      <c r="L5974">
        <v>0</v>
      </c>
      <c r="M5974">
        <v>111774</v>
      </c>
      <c r="O5974" s="2" t="str">
        <f>TRIM(SampleSuperstore3[[#This Row],[City]])</f>
        <v>Tulsa</v>
      </c>
      <c r="P5974" s="2" t="str">
        <f>TRIM(SampleSuperstore3[[#This Row],[State]])</f>
        <v>Oklahoma</v>
      </c>
      <c r="Q5974" s="2" t="str">
        <f t="shared" si="93"/>
        <v>Tulsa Oklahoma</v>
      </c>
      <c r="R5974" s="6" t="s">
        <v>752</v>
      </c>
      <c r="S5974" s="2" t="s">
        <v>639</v>
      </c>
      <c r="T5974" s="2" t="s">
        <v>336</v>
      </c>
    </row>
    <row r="5975" spans="1:22" x14ac:dyDescent="0.3">
      <c r="A5975" t="s">
        <v>28</v>
      </c>
      <c r="B5975" t="s">
        <v>44</v>
      </c>
      <c r="C5975" t="s">
        <v>15</v>
      </c>
      <c r="D5975" t="s">
        <v>337</v>
      </c>
      <c r="E5975" t="s">
        <v>119</v>
      </c>
      <c r="F5975">
        <v>74133</v>
      </c>
      <c r="G5975" t="s">
        <v>47</v>
      </c>
      <c r="H5975" t="s">
        <v>26</v>
      </c>
      <c r="I5975" t="s">
        <v>37</v>
      </c>
      <c r="J5975">
        <v>3206</v>
      </c>
      <c r="K5975">
        <v>2</v>
      </c>
      <c r="L5975">
        <v>0</v>
      </c>
      <c r="M5975">
        <v>153888</v>
      </c>
      <c r="O5975" s="2" t="str">
        <f>TRIM(SampleSuperstore3[[#This Row],[City]])</f>
        <v>Tulsa</v>
      </c>
      <c r="P5975" s="2" t="str">
        <f>TRIM(SampleSuperstore3[[#This Row],[State]])</f>
        <v>Oklahoma</v>
      </c>
      <c r="Q5975" s="2" t="str">
        <f t="shared" si="93"/>
        <v>Tulsa Oklahoma</v>
      </c>
      <c r="R5975" s="6" t="s">
        <v>206</v>
      </c>
      <c r="S5975" s="2" t="s">
        <v>81</v>
      </c>
      <c r="T5975" s="2"/>
    </row>
    <row r="5976" spans="1:22" x14ac:dyDescent="0.3">
      <c r="A5976" t="s">
        <v>28</v>
      </c>
      <c r="B5976" t="s">
        <v>44</v>
      </c>
      <c r="C5976" t="s">
        <v>15</v>
      </c>
      <c r="D5976" t="s">
        <v>337</v>
      </c>
      <c r="E5976" t="s">
        <v>119</v>
      </c>
      <c r="F5976">
        <v>74133</v>
      </c>
      <c r="G5976" t="s">
        <v>47</v>
      </c>
      <c r="H5976" t="s">
        <v>19</v>
      </c>
      <c r="I5976" t="s">
        <v>21</v>
      </c>
      <c r="J5976">
        <v>16196</v>
      </c>
      <c r="K5976">
        <v>2</v>
      </c>
      <c r="L5976">
        <v>0</v>
      </c>
      <c r="M5976">
        <v>453488</v>
      </c>
      <c r="O5976" s="2" t="str">
        <f>TRIM(SampleSuperstore3[[#This Row],[City]])</f>
        <v>Tulsa</v>
      </c>
      <c r="P5976" s="2" t="str">
        <f>TRIM(SampleSuperstore3[[#This Row],[State]])</f>
        <v>Oklahoma</v>
      </c>
      <c r="Q5976" s="2" t="str">
        <f t="shared" si="93"/>
        <v>Tulsa Oklahoma</v>
      </c>
      <c r="R5976" s="6" t="s">
        <v>337</v>
      </c>
      <c r="S5976" s="2" t="s">
        <v>119</v>
      </c>
      <c r="T5976" s="2"/>
    </row>
    <row r="5977" spans="1:22" x14ac:dyDescent="0.3">
      <c r="A5977" t="s">
        <v>28</v>
      </c>
      <c r="B5977" t="s">
        <v>44</v>
      </c>
      <c r="C5977" t="s">
        <v>15</v>
      </c>
      <c r="D5977" t="s">
        <v>337</v>
      </c>
      <c r="E5977" t="s">
        <v>119</v>
      </c>
      <c r="F5977">
        <v>74133</v>
      </c>
      <c r="G5977" t="s">
        <v>47</v>
      </c>
      <c r="H5977" t="s">
        <v>26</v>
      </c>
      <c r="I5977" t="s">
        <v>32</v>
      </c>
      <c r="J5977">
        <v>1986</v>
      </c>
      <c r="K5977">
        <v>2</v>
      </c>
      <c r="L5977">
        <v>0</v>
      </c>
      <c r="M5977">
        <v>57594</v>
      </c>
      <c r="O5977" s="2" t="str">
        <f>TRIM(SampleSuperstore3[[#This Row],[City]])</f>
        <v>Tulsa</v>
      </c>
      <c r="P5977" s="2" t="str">
        <f>TRIM(SampleSuperstore3[[#This Row],[State]])</f>
        <v>Oklahoma</v>
      </c>
      <c r="Q5977" s="2" t="str">
        <f t="shared" si="93"/>
        <v>Tulsa Oklahoma</v>
      </c>
      <c r="R5977" s="6" t="s">
        <v>337</v>
      </c>
      <c r="S5977" s="2" t="s">
        <v>119</v>
      </c>
      <c r="T5977" s="2"/>
    </row>
    <row r="5978" spans="1:22" x14ac:dyDescent="0.3">
      <c r="A5978" t="s">
        <v>28</v>
      </c>
      <c r="B5978" t="s">
        <v>14</v>
      </c>
      <c r="C5978" t="s">
        <v>15</v>
      </c>
      <c r="D5978" t="s">
        <v>75</v>
      </c>
      <c r="E5978" t="s">
        <v>76</v>
      </c>
      <c r="F5978">
        <v>10035</v>
      </c>
      <c r="G5978" t="s">
        <v>57</v>
      </c>
      <c r="H5978" t="s">
        <v>26</v>
      </c>
      <c r="I5978" t="s">
        <v>41</v>
      </c>
      <c r="J5978">
        <v>1296</v>
      </c>
      <c r="K5978">
        <v>2</v>
      </c>
      <c r="L5978">
        <v>0</v>
      </c>
      <c r="M5978">
        <v>63504</v>
      </c>
      <c r="O5978" s="2" t="str">
        <f>TRIM(SampleSuperstore3[[#This Row],[City]])</f>
        <v>New York City</v>
      </c>
      <c r="P5978" s="2" t="str">
        <f>TRIM(SampleSuperstore3[[#This Row],[State]])</f>
        <v>New York</v>
      </c>
      <c r="Q5978" s="2" t="str">
        <f t="shared" si="93"/>
        <v>New York City New York</v>
      </c>
      <c r="R5978" s="6" t="s">
        <v>337</v>
      </c>
      <c r="S5978" s="2" t="s">
        <v>119</v>
      </c>
      <c r="T5978" s="2"/>
    </row>
    <row r="5979" spans="1:22" x14ac:dyDescent="0.3">
      <c r="A5979" t="s">
        <v>13</v>
      </c>
      <c r="B5979" t="s">
        <v>14</v>
      </c>
      <c r="C5979" t="s">
        <v>15</v>
      </c>
      <c r="D5979" t="s">
        <v>55</v>
      </c>
      <c r="E5979" t="s">
        <v>56</v>
      </c>
      <c r="F5979">
        <v>19143</v>
      </c>
      <c r="G5979" t="s">
        <v>57</v>
      </c>
      <c r="H5979" t="s">
        <v>26</v>
      </c>
      <c r="I5979" t="s">
        <v>41</v>
      </c>
      <c r="J5979">
        <v>20544</v>
      </c>
      <c r="K5979">
        <v>6</v>
      </c>
      <c r="L5979">
        <v>2</v>
      </c>
      <c r="M5979">
        <v>642</v>
      </c>
      <c r="O5979" s="2" t="str">
        <f>TRIM(SampleSuperstore3[[#This Row],[City]])</f>
        <v>Philadelphia</v>
      </c>
      <c r="P5979" s="2" t="str">
        <f>TRIM(SampleSuperstore3[[#This Row],[State]])</f>
        <v>Pennsylvania</v>
      </c>
      <c r="Q5979" s="2" t="str">
        <f t="shared" si="93"/>
        <v>Philadelphia Pennsylvania</v>
      </c>
      <c r="R5979" s="6" t="s">
        <v>337</v>
      </c>
      <c r="S5979" s="2" t="s">
        <v>119</v>
      </c>
      <c r="T5979" s="2"/>
    </row>
    <row r="5980" spans="1:22" x14ac:dyDescent="0.3">
      <c r="A5980" t="s">
        <v>28</v>
      </c>
      <c r="B5980" t="s">
        <v>14</v>
      </c>
      <c r="C5980" t="s">
        <v>15</v>
      </c>
      <c r="D5980" t="s">
        <v>504</v>
      </c>
      <c r="E5980" t="s">
        <v>185</v>
      </c>
      <c r="F5980">
        <v>39401</v>
      </c>
      <c r="G5980" t="s">
        <v>18</v>
      </c>
      <c r="H5980" t="s">
        <v>19</v>
      </c>
      <c r="I5980" t="s">
        <v>33</v>
      </c>
      <c r="J5980">
        <v>18558</v>
      </c>
      <c r="K5980">
        <v>6</v>
      </c>
      <c r="L5980">
        <v>0</v>
      </c>
      <c r="M5980">
        <v>760878</v>
      </c>
      <c r="O5980" s="2" t="str">
        <f>TRIM(SampleSuperstore3[[#This Row],[City]])</f>
        <v>Hattiesburg</v>
      </c>
      <c r="P5980" s="2" t="str">
        <f>TRIM(SampleSuperstore3[[#This Row],[State]])</f>
        <v>Mississippi</v>
      </c>
      <c r="Q5980" s="2" t="str">
        <f t="shared" si="93"/>
        <v>Hattiesburg Mississippi</v>
      </c>
      <c r="R5980" s="6" t="s">
        <v>634</v>
      </c>
      <c r="S5980" s="2" t="s">
        <v>369</v>
      </c>
      <c r="T5980" s="2" t="s">
        <v>3</v>
      </c>
      <c r="U5980" t="s">
        <v>634</v>
      </c>
      <c r="V5980" t="s">
        <v>369</v>
      </c>
    </row>
    <row r="5981" spans="1:22" x14ac:dyDescent="0.3">
      <c r="A5981" t="s">
        <v>28</v>
      </c>
      <c r="B5981" t="s">
        <v>14</v>
      </c>
      <c r="C5981" t="s">
        <v>15</v>
      </c>
      <c r="D5981" t="s">
        <v>504</v>
      </c>
      <c r="E5981" t="s">
        <v>185</v>
      </c>
      <c r="F5981">
        <v>39401</v>
      </c>
      <c r="G5981" t="s">
        <v>18</v>
      </c>
      <c r="H5981" t="s">
        <v>26</v>
      </c>
      <c r="I5981" t="s">
        <v>37</v>
      </c>
      <c r="J5981">
        <v>7756</v>
      </c>
      <c r="K5981">
        <v>2</v>
      </c>
      <c r="L5981">
        <v>0</v>
      </c>
      <c r="M5981">
        <v>356776</v>
      </c>
      <c r="O5981" s="2" t="str">
        <f>TRIM(SampleSuperstore3[[#This Row],[City]])</f>
        <v>Hattiesburg</v>
      </c>
      <c r="P5981" s="2" t="str">
        <f>TRIM(SampleSuperstore3[[#This Row],[State]])</f>
        <v>Mississippi</v>
      </c>
      <c r="Q5981" s="2" t="str">
        <f t="shared" si="93"/>
        <v>Hattiesburg Mississippi</v>
      </c>
      <c r="R5981" s="6" t="s">
        <v>55</v>
      </c>
      <c r="S5981" s="2" t="s">
        <v>56</v>
      </c>
      <c r="T5981" s="2"/>
    </row>
    <row r="5982" spans="1:22" x14ac:dyDescent="0.3">
      <c r="A5982" t="s">
        <v>28</v>
      </c>
      <c r="B5982" t="s">
        <v>14</v>
      </c>
      <c r="C5982" t="s">
        <v>15</v>
      </c>
      <c r="D5982" t="s">
        <v>504</v>
      </c>
      <c r="E5982" t="s">
        <v>185</v>
      </c>
      <c r="F5982">
        <v>39401</v>
      </c>
      <c r="G5982" t="s">
        <v>18</v>
      </c>
      <c r="H5982" t="s">
        <v>26</v>
      </c>
      <c r="I5982" t="s">
        <v>32</v>
      </c>
      <c r="J5982">
        <v>8792</v>
      </c>
      <c r="K5982">
        <v>4</v>
      </c>
      <c r="L5982">
        <v>0</v>
      </c>
      <c r="M5982">
        <v>8792</v>
      </c>
      <c r="O5982" s="2" t="str">
        <f>TRIM(SampleSuperstore3[[#This Row],[City]])</f>
        <v>Hattiesburg</v>
      </c>
      <c r="P5982" s="2" t="str">
        <f>TRIM(SampleSuperstore3[[#This Row],[State]])</f>
        <v>Mississippi</v>
      </c>
      <c r="Q5982" s="2" t="str">
        <f t="shared" si="93"/>
        <v>Hattiesburg Mississippi</v>
      </c>
      <c r="R5982" s="6" t="s">
        <v>504</v>
      </c>
      <c r="S5982" s="2" t="s">
        <v>185</v>
      </c>
      <c r="T5982" s="2"/>
    </row>
    <row r="5983" spans="1:22" x14ac:dyDescent="0.3">
      <c r="A5983" t="s">
        <v>28</v>
      </c>
      <c r="B5983" t="s">
        <v>14</v>
      </c>
      <c r="C5983" t="s">
        <v>15</v>
      </c>
      <c r="D5983" t="s">
        <v>504</v>
      </c>
      <c r="E5983" t="s">
        <v>185</v>
      </c>
      <c r="F5983">
        <v>39401</v>
      </c>
      <c r="G5983" t="s">
        <v>18</v>
      </c>
      <c r="H5983" t="s">
        <v>26</v>
      </c>
      <c r="I5983" t="s">
        <v>41</v>
      </c>
      <c r="J5983">
        <v>24594</v>
      </c>
      <c r="K5983">
        <v>6</v>
      </c>
      <c r="L5983">
        <v>0</v>
      </c>
      <c r="M5983">
        <v>1205106</v>
      </c>
      <c r="O5983" s="2" t="str">
        <f>TRIM(SampleSuperstore3[[#This Row],[City]])</f>
        <v>Hattiesburg</v>
      </c>
      <c r="P5983" s="2" t="str">
        <f>TRIM(SampleSuperstore3[[#This Row],[State]])</f>
        <v>Mississippi</v>
      </c>
      <c r="Q5983" s="2" t="str">
        <f t="shared" si="93"/>
        <v>Hattiesburg Mississippi</v>
      </c>
      <c r="R5983" s="6" t="s">
        <v>504</v>
      </c>
      <c r="S5983" s="2" t="s">
        <v>185</v>
      </c>
      <c r="T5983" s="2"/>
    </row>
    <row r="5984" spans="1:22" x14ac:dyDescent="0.3">
      <c r="A5984" t="s">
        <v>28</v>
      </c>
      <c r="B5984" t="s">
        <v>14</v>
      </c>
      <c r="C5984" t="s">
        <v>15</v>
      </c>
      <c r="D5984" t="s">
        <v>504</v>
      </c>
      <c r="E5984" t="s">
        <v>185</v>
      </c>
      <c r="F5984">
        <v>39401</v>
      </c>
      <c r="G5984" t="s">
        <v>18</v>
      </c>
      <c r="H5984" t="s">
        <v>26</v>
      </c>
      <c r="I5984" t="s">
        <v>37</v>
      </c>
      <c r="J5984">
        <v>86</v>
      </c>
      <c r="K5984">
        <v>1</v>
      </c>
      <c r="L5984">
        <v>0</v>
      </c>
      <c r="M5984">
        <v>4042</v>
      </c>
      <c r="O5984" s="2" t="str">
        <f>TRIM(SampleSuperstore3[[#This Row],[City]])</f>
        <v>Hattiesburg</v>
      </c>
      <c r="P5984" s="2" t="str">
        <f>TRIM(SampleSuperstore3[[#This Row],[State]])</f>
        <v>Mississippi</v>
      </c>
      <c r="Q5984" s="2" t="str">
        <f t="shared" si="93"/>
        <v>Hattiesburg Mississippi</v>
      </c>
      <c r="R5984" s="6" t="s">
        <v>504</v>
      </c>
      <c r="S5984" s="2" t="s">
        <v>185</v>
      </c>
      <c r="T5984" s="2"/>
    </row>
    <row r="5985" spans="1:20" x14ac:dyDescent="0.3">
      <c r="A5985" t="s">
        <v>28</v>
      </c>
      <c r="B5985" t="s">
        <v>14</v>
      </c>
      <c r="C5985" t="s">
        <v>15</v>
      </c>
      <c r="D5985" t="s">
        <v>504</v>
      </c>
      <c r="E5985" t="s">
        <v>185</v>
      </c>
      <c r="F5985">
        <v>39401</v>
      </c>
      <c r="G5985" t="s">
        <v>18</v>
      </c>
      <c r="H5985" t="s">
        <v>19</v>
      </c>
      <c r="I5985" t="s">
        <v>20</v>
      </c>
      <c r="J5985">
        <v>5049</v>
      </c>
      <c r="K5985">
        <v>5</v>
      </c>
      <c r="L5985">
        <v>0</v>
      </c>
      <c r="M5985">
        <v>126225</v>
      </c>
      <c r="O5985" s="2" t="str">
        <f>TRIM(SampleSuperstore3[[#This Row],[City]])</f>
        <v>Hattiesburg</v>
      </c>
      <c r="P5985" s="2" t="str">
        <f>TRIM(SampleSuperstore3[[#This Row],[State]])</f>
        <v>Mississippi</v>
      </c>
      <c r="Q5985" s="2" t="str">
        <f t="shared" si="93"/>
        <v>Hattiesburg Mississippi</v>
      </c>
      <c r="R5985" s="6" t="s">
        <v>504</v>
      </c>
      <c r="S5985" s="2" t="s">
        <v>185</v>
      </c>
      <c r="T5985" s="2"/>
    </row>
    <row r="5986" spans="1:20" x14ac:dyDescent="0.3">
      <c r="A5986" t="s">
        <v>28</v>
      </c>
      <c r="B5986" t="s">
        <v>14</v>
      </c>
      <c r="C5986" t="s">
        <v>15</v>
      </c>
      <c r="D5986" t="s">
        <v>23</v>
      </c>
      <c r="E5986" t="s">
        <v>24</v>
      </c>
      <c r="F5986">
        <v>90049</v>
      </c>
      <c r="G5986" t="s">
        <v>25</v>
      </c>
      <c r="H5986" t="s">
        <v>26</v>
      </c>
      <c r="I5986" t="s">
        <v>37</v>
      </c>
      <c r="J5986">
        <v>2357488</v>
      </c>
      <c r="K5986">
        <v>7</v>
      </c>
      <c r="L5986">
        <v>2</v>
      </c>
      <c r="M5986">
        <v>884058</v>
      </c>
      <c r="O5986" s="2" t="str">
        <f>TRIM(SampleSuperstore3[[#This Row],[City]])</f>
        <v>Los Angeles</v>
      </c>
      <c r="P5986" s="2" t="str">
        <f>TRIM(SampleSuperstore3[[#This Row],[State]])</f>
        <v>California</v>
      </c>
      <c r="Q5986" s="2" t="str">
        <f t="shared" si="93"/>
        <v>Los Angeles California</v>
      </c>
      <c r="R5986" s="6" t="s">
        <v>504</v>
      </c>
      <c r="S5986" s="2" t="s">
        <v>185</v>
      </c>
      <c r="T5986" s="2"/>
    </row>
    <row r="5987" spans="1:20" x14ac:dyDescent="0.3">
      <c r="A5987" t="s">
        <v>28</v>
      </c>
      <c r="B5987" t="s">
        <v>14</v>
      </c>
      <c r="C5987" t="s">
        <v>15</v>
      </c>
      <c r="D5987" t="s">
        <v>23</v>
      </c>
      <c r="E5987" t="s">
        <v>24</v>
      </c>
      <c r="F5987">
        <v>90049</v>
      </c>
      <c r="G5987" t="s">
        <v>25</v>
      </c>
      <c r="H5987" t="s">
        <v>35</v>
      </c>
      <c r="I5987" t="s">
        <v>36</v>
      </c>
      <c r="J5987">
        <v>369544</v>
      </c>
      <c r="K5987">
        <v>7</v>
      </c>
      <c r="L5987">
        <v>2</v>
      </c>
      <c r="M5987">
        <v>323351</v>
      </c>
      <c r="O5987" s="2" t="str">
        <f>TRIM(SampleSuperstore3[[#This Row],[City]])</f>
        <v>Los Angeles</v>
      </c>
      <c r="P5987" s="2" t="str">
        <f>TRIM(SampleSuperstore3[[#This Row],[State]])</f>
        <v>California</v>
      </c>
      <c r="Q5987" s="2" t="str">
        <f t="shared" si="93"/>
        <v>Los Angeles California</v>
      </c>
      <c r="R5987" s="6" t="s">
        <v>504</v>
      </c>
      <c r="S5987" s="2" t="s">
        <v>185</v>
      </c>
      <c r="T5987" s="2"/>
    </row>
    <row r="5988" spans="1:20" x14ac:dyDescent="0.3">
      <c r="A5988" t="s">
        <v>28</v>
      </c>
      <c r="B5988" t="s">
        <v>14</v>
      </c>
      <c r="C5988" t="s">
        <v>15</v>
      </c>
      <c r="D5988" t="s">
        <v>23</v>
      </c>
      <c r="E5988" t="s">
        <v>24</v>
      </c>
      <c r="F5988">
        <v>90049</v>
      </c>
      <c r="G5988" t="s">
        <v>25</v>
      </c>
      <c r="H5988" t="s">
        <v>19</v>
      </c>
      <c r="I5988" t="s">
        <v>21</v>
      </c>
      <c r="J5988">
        <v>184752</v>
      </c>
      <c r="K5988">
        <v>3</v>
      </c>
      <c r="L5988">
        <v>2</v>
      </c>
      <c r="M5988">
        <v>-207846</v>
      </c>
      <c r="O5988" s="2" t="str">
        <f>TRIM(SampleSuperstore3[[#This Row],[City]])</f>
        <v>Los Angeles</v>
      </c>
      <c r="P5988" s="2" t="str">
        <f>TRIM(SampleSuperstore3[[#This Row],[State]])</f>
        <v>California</v>
      </c>
      <c r="Q5988" s="2" t="str">
        <f t="shared" si="93"/>
        <v>Los Angeles California</v>
      </c>
      <c r="R5988" s="6" t="s">
        <v>626</v>
      </c>
      <c r="S5988" s="2" t="s">
        <v>627</v>
      </c>
      <c r="T5988" s="2" t="s">
        <v>24</v>
      </c>
    </row>
    <row r="5989" spans="1:20" x14ac:dyDescent="0.3">
      <c r="A5989" t="s">
        <v>168</v>
      </c>
      <c r="B5989" t="s">
        <v>22</v>
      </c>
      <c r="C5989" t="s">
        <v>15</v>
      </c>
      <c r="D5989" t="s">
        <v>103</v>
      </c>
      <c r="E5989" t="s">
        <v>104</v>
      </c>
      <c r="F5989">
        <v>43229</v>
      </c>
      <c r="G5989" t="s">
        <v>57</v>
      </c>
      <c r="H5989" t="s">
        <v>26</v>
      </c>
      <c r="I5989" t="s">
        <v>32</v>
      </c>
      <c r="J5989">
        <v>6496</v>
      </c>
      <c r="K5989">
        <v>5</v>
      </c>
      <c r="L5989">
        <v>2</v>
      </c>
      <c r="M5989">
        <v>-406</v>
      </c>
      <c r="O5989" s="2" t="str">
        <f>TRIM(SampleSuperstore3[[#This Row],[City]])</f>
        <v>Columbus</v>
      </c>
      <c r="P5989" s="2" t="str">
        <f>TRIM(SampleSuperstore3[[#This Row],[State]])</f>
        <v>Ohio</v>
      </c>
      <c r="Q5989" s="2" t="str">
        <f t="shared" si="93"/>
        <v>Columbus Ohio</v>
      </c>
      <c r="R5989" s="6" t="s">
        <v>626</v>
      </c>
      <c r="S5989" s="2" t="s">
        <v>627</v>
      </c>
      <c r="T5989" s="2" t="s">
        <v>24</v>
      </c>
    </row>
    <row r="5990" spans="1:20" x14ac:dyDescent="0.3">
      <c r="A5990" t="s">
        <v>168</v>
      </c>
      <c r="B5990" t="s">
        <v>22</v>
      </c>
      <c r="C5990" t="s">
        <v>15</v>
      </c>
      <c r="D5990" t="s">
        <v>103</v>
      </c>
      <c r="E5990" t="s">
        <v>104</v>
      </c>
      <c r="F5990">
        <v>43229</v>
      </c>
      <c r="G5990" t="s">
        <v>57</v>
      </c>
      <c r="H5990" t="s">
        <v>26</v>
      </c>
      <c r="I5990" t="s">
        <v>110</v>
      </c>
      <c r="J5990">
        <v>1352</v>
      </c>
      <c r="K5990">
        <v>2</v>
      </c>
      <c r="L5990">
        <v>2</v>
      </c>
      <c r="M5990">
        <v>169</v>
      </c>
      <c r="O5990" s="2" t="str">
        <f>TRIM(SampleSuperstore3[[#This Row],[City]])</f>
        <v>Columbus</v>
      </c>
      <c r="P5990" s="2" t="str">
        <f>TRIM(SampleSuperstore3[[#This Row],[State]])</f>
        <v>Ohio</v>
      </c>
      <c r="Q5990" s="2" t="str">
        <f t="shared" si="93"/>
        <v>Columbus Ohio</v>
      </c>
      <c r="R5990" s="6" t="s">
        <v>626</v>
      </c>
      <c r="S5990" s="2" t="s">
        <v>627</v>
      </c>
      <c r="T5990" s="2" t="s">
        <v>24</v>
      </c>
    </row>
    <row r="5991" spans="1:20" x14ac:dyDescent="0.3">
      <c r="A5991" t="s">
        <v>168</v>
      </c>
      <c r="B5991" t="s">
        <v>22</v>
      </c>
      <c r="C5991" t="s">
        <v>15</v>
      </c>
      <c r="D5991" t="s">
        <v>103</v>
      </c>
      <c r="E5991" t="s">
        <v>104</v>
      </c>
      <c r="F5991">
        <v>43229</v>
      </c>
      <c r="G5991" t="s">
        <v>57</v>
      </c>
      <c r="H5991" t="s">
        <v>19</v>
      </c>
      <c r="I5991" t="s">
        <v>21</v>
      </c>
      <c r="J5991">
        <v>45843</v>
      </c>
      <c r="K5991">
        <v>5</v>
      </c>
      <c r="L5991">
        <v>3</v>
      </c>
      <c r="M5991">
        <v>-137529</v>
      </c>
      <c r="O5991" s="2" t="str">
        <f>TRIM(SampleSuperstore3[[#This Row],[City]])</f>
        <v>Columbus</v>
      </c>
      <c r="P5991" s="2" t="str">
        <f>TRIM(SampleSuperstore3[[#This Row],[State]])</f>
        <v>Ohio</v>
      </c>
      <c r="Q5991" s="2" t="str">
        <f t="shared" si="93"/>
        <v>Columbus Ohio</v>
      </c>
      <c r="R5991" s="6" t="s">
        <v>103</v>
      </c>
      <c r="S5991" s="2" t="s">
        <v>104</v>
      </c>
      <c r="T5991" s="2"/>
    </row>
    <row r="5992" spans="1:20" x14ac:dyDescent="0.3">
      <c r="A5992" t="s">
        <v>168</v>
      </c>
      <c r="B5992" t="s">
        <v>22</v>
      </c>
      <c r="C5992" t="s">
        <v>15</v>
      </c>
      <c r="D5992" t="s">
        <v>103</v>
      </c>
      <c r="E5992" t="s">
        <v>104</v>
      </c>
      <c r="F5992">
        <v>43229</v>
      </c>
      <c r="G5992" t="s">
        <v>57</v>
      </c>
      <c r="H5992" t="s">
        <v>26</v>
      </c>
      <c r="I5992" t="s">
        <v>38</v>
      </c>
      <c r="J5992">
        <v>387136</v>
      </c>
      <c r="K5992">
        <v>4</v>
      </c>
      <c r="L5992">
        <v>2</v>
      </c>
      <c r="M5992">
        <v>24196</v>
      </c>
      <c r="O5992" s="2" t="str">
        <f>TRIM(SampleSuperstore3[[#This Row],[City]])</f>
        <v>Columbus</v>
      </c>
      <c r="P5992" s="2" t="str">
        <f>TRIM(SampleSuperstore3[[#This Row],[State]])</f>
        <v>Ohio</v>
      </c>
      <c r="Q5992" s="2" t="str">
        <f t="shared" si="93"/>
        <v>Columbus Ohio</v>
      </c>
      <c r="R5992" s="6" t="s">
        <v>103</v>
      </c>
      <c r="S5992" s="2" t="s">
        <v>104</v>
      </c>
      <c r="T5992" s="2"/>
    </row>
    <row r="5993" spans="1:20" x14ac:dyDescent="0.3">
      <c r="A5993" t="s">
        <v>168</v>
      </c>
      <c r="B5993" t="s">
        <v>22</v>
      </c>
      <c r="C5993" t="s">
        <v>15</v>
      </c>
      <c r="D5993" t="s">
        <v>103</v>
      </c>
      <c r="E5993" t="s">
        <v>104</v>
      </c>
      <c r="F5993">
        <v>43229</v>
      </c>
      <c r="G5993" t="s">
        <v>57</v>
      </c>
      <c r="H5993" t="s">
        <v>19</v>
      </c>
      <c r="I5993" t="s">
        <v>31</v>
      </c>
      <c r="J5993">
        <v>32859</v>
      </c>
      <c r="K5993">
        <v>3</v>
      </c>
      <c r="L5993">
        <v>4</v>
      </c>
      <c r="M5993">
        <v>-1478655</v>
      </c>
      <c r="O5993" s="2" t="str">
        <f>TRIM(SampleSuperstore3[[#This Row],[City]])</f>
        <v>Columbus</v>
      </c>
      <c r="P5993" s="2" t="str">
        <f>TRIM(SampleSuperstore3[[#This Row],[State]])</f>
        <v>Ohio</v>
      </c>
      <c r="Q5993" s="2" t="str">
        <f t="shared" si="93"/>
        <v>Columbus Ohio</v>
      </c>
      <c r="R5993" s="6" t="s">
        <v>103</v>
      </c>
      <c r="S5993" s="2" t="s">
        <v>104</v>
      </c>
      <c r="T5993" s="2"/>
    </row>
    <row r="5994" spans="1:20" x14ac:dyDescent="0.3">
      <c r="A5994" t="s">
        <v>28</v>
      </c>
      <c r="B5994" t="s">
        <v>22</v>
      </c>
      <c r="C5994" t="s">
        <v>15</v>
      </c>
      <c r="D5994" t="s">
        <v>552</v>
      </c>
      <c r="E5994" t="s">
        <v>437</v>
      </c>
      <c r="F5994">
        <v>83605</v>
      </c>
      <c r="G5994" t="s">
        <v>25</v>
      </c>
      <c r="H5994" t="s">
        <v>19</v>
      </c>
      <c r="I5994" t="s">
        <v>21</v>
      </c>
      <c r="J5994">
        <v>338352</v>
      </c>
      <c r="K5994">
        <v>3</v>
      </c>
      <c r="L5994">
        <v>2</v>
      </c>
      <c r="M5994">
        <v>42294</v>
      </c>
      <c r="O5994" s="2" t="str">
        <f>TRIM(SampleSuperstore3[[#This Row],[City]])</f>
        <v>Caldwell</v>
      </c>
      <c r="P5994" s="2" t="str">
        <f>TRIM(SampleSuperstore3[[#This Row],[State]])</f>
        <v>Idaho</v>
      </c>
      <c r="Q5994" s="2" t="str">
        <f t="shared" si="93"/>
        <v>Caldwell Idaho</v>
      </c>
      <c r="R5994" s="6" t="s">
        <v>103</v>
      </c>
      <c r="S5994" s="2" t="s">
        <v>104</v>
      </c>
      <c r="T5994" s="2"/>
    </row>
    <row r="5995" spans="1:20" x14ac:dyDescent="0.3">
      <c r="A5995" t="s">
        <v>28</v>
      </c>
      <c r="B5995" t="s">
        <v>22</v>
      </c>
      <c r="C5995" t="s">
        <v>15</v>
      </c>
      <c r="D5995" t="s">
        <v>552</v>
      </c>
      <c r="E5995" t="s">
        <v>437</v>
      </c>
      <c r="F5995">
        <v>83605</v>
      </c>
      <c r="G5995" t="s">
        <v>25</v>
      </c>
      <c r="H5995" t="s">
        <v>26</v>
      </c>
      <c r="I5995" t="s">
        <v>41</v>
      </c>
      <c r="J5995">
        <v>2592</v>
      </c>
      <c r="K5995">
        <v>4</v>
      </c>
      <c r="L5995">
        <v>0</v>
      </c>
      <c r="M5995">
        <v>124416</v>
      </c>
      <c r="O5995" s="2" t="str">
        <f>TRIM(SampleSuperstore3[[#This Row],[City]])</f>
        <v>Caldwell</v>
      </c>
      <c r="P5995" s="2" t="str">
        <f>TRIM(SampleSuperstore3[[#This Row],[State]])</f>
        <v>Idaho</v>
      </c>
      <c r="Q5995" s="2" t="str">
        <f t="shared" si="93"/>
        <v>Caldwell Idaho</v>
      </c>
      <c r="R5995" s="6" t="s">
        <v>103</v>
      </c>
      <c r="S5995" s="2" t="s">
        <v>104</v>
      </c>
      <c r="T5995" s="2"/>
    </row>
    <row r="5996" spans="1:20" x14ac:dyDescent="0.3">
      <c r="A5996" t="s">
        <v>28</v>
      </c>
      <c r="B5996" t="s">
        <v>22</v>
      </c>
      <c r="C5996" t="s">
        <v>15</v>
      </c>
      <c r="D5996" t="s">
        <v>552</v>
      </c>
      <c r="E5996" t="s">
        <v>437</v>
      </c>
      <c r="F5996">
        <v>83605</v>
      </c>
      <c r="G5996" t="s">
        <v>25</v>
      </c>
      <c r="H5996" t="s">
        <v>26</v>
      </c>
      <c r="I5996" t="s">
        <v>41</v>
      </c>
      <c r="J5996">
        <v>9136</v>
      </c>
      <c r="K5996">
        <v>4</v>
      </c>
      <c r="L5996">
        <v>0</v>
      </c>
      <c r="M5996">
        <v>420256</v>
      </c>
      <c r="O5996" s="2" t="str">
        <f>TRIM(SampleSuperstore3[[#This Row],[City]])</f>
        <v>Caldwell</v>
      </c>
      <c r="P5996" s="2" t="str">
        <f>TRIM(SampleSuperstore3[[#This Row],[State]])</f>
        <v>Idaho</v>
      </c>
      <c r="Q5996" s="2" t="str">
        <f t="shared" si="93"/>
        <v>Caldwell Idaho</v>
      </c>
      <c r="R5996" s="6" t="s">
        <v>552</v>
      </c>
      <c r="S5996" s="2" t="s">
        <v>437</v>
      </c>
      <c r="T5996" s="2"/>
    </row>
    <row r="5997" spans="1:20" x14ac:dyDescent="0.3">
      <c r="A5997" t="s">
        <v>28</v>
      </c>
      <c r="B5997" t="s">
        <v>22</v>
      </c>
      <c r="C5997" t="s">
        <v>15</v>
      </c>
      <c r="D5997" t="s">
        <v>108</v>
      </c>
      <c r="E5997" t="s">
        <v>81</v>
      </c>
      <c r="F5997">
        <v>85023</v>
      </c>
      <c r="G5997" t="s">
        <v>25</v>
      </c>
      <c r="H5997" t="s">
        <v>19</v>
      </c>
      <c r="I5997" t="s">
        <v>33</v>
      </c>
      <c r="J5997">
        <v>8796</v>
      </c>
      <c r="K5997">
        <v>3</v>
      </c>
      <c r="L5997">
        <v>2</v>
      </c>
      <c r="M5997">
        <v>76965</v>
      </c>
      <c r="O5997" s="2" t="str">
        <f>TRIM(SampleSuperstore3[[#This Row],[City]])</f>
        <v>Phoenix</v>
      </c>
      <c r="P5997" s="2" t="str">
        <f>TRIM(SampleSuperstore3[[#This Row],[State]])</f>
        <v>Arizona</v>
      </c>
      <c r="Q5997" s="2" t="str">
        <f t="shared" si="93"/>
        <v>Phoenix Arizona</v>
      </c>
      <c r="R5997" s="6" t="s">
        <v>552</v>
      </c>
      <c r="S5997" s="2" t="s">
        <v>437</v>
      </c>
      <c r="T5997" s="2"/>
    </row>
    <row r="5998" spans="1:20" x14ac:dyDescent="0.3">
      <c r="A5998" t="s">
        <v>28</v>
      </c>
      <c r="B5998" t="s">
        <v>22</v>
      </c>
      <c r="C5998" t="s">
        <v>15</v>
      </c>
      <c r="D5998" t="s">
        <v>108</v>
      </c>
      <c r="E5998" t="s">
        <v>81</v>
      </c>
      <c r="F5998">
        <v>85023</v>
      </c>
      <c r="G5998" t="s">
        <v>25</v>
      </c>
      <c r="H5998" t="s">
        <v>26</v>
      </c>
      <c r="I5998" t="s">
        <v>37</v>
      </c>
      <c r="J5998">
        <v>5214</v>
      </c>
      <c r="K5998">
        <v>2</v>
      </c>
      <c r="L5998">
        <v>7</v>
      </c>
      <c r="M5998">
        <v>-41712</v>
      </c>
      <c r="O5998" s="2" t="str">
        <f>TRIM(SampleSuperstore3[[#This Row],[City]])</f>
        <v>Phoenix</v>
      </c>
      <c r="P5998" s="2" t="str">
        <f>TRIM(SampleSuperstore3[[#This Row],[State]])</f>
        <v>Arizona</v>
      </c>
      <c r="Q5998" s="2" t="str">
        <f t="shared" si="93"/>
        <v>Phoenix Arizona</v>
      </c>
      <c r="R5998" s="6" t="s">
        <v>552</v>
      </c>
      <c r="S5998" s="2" t="s">
        <v>437</v>
      </c>
      <c r="T5998" s="2"/>
    </row>
    <row r="5999" spans="1:20" x14ac:dyDescent="0.3">
      <c r="A5999" t="s">
        <v>28</v>
      </c>
      <c r="B5999" t="s">
        <v>14</v>
      </c>
      <c r="C5999" t="s">
        <v>15</v>
      </c>
      <c r="D5999" t="s">
        <v>180</v>
      </c>
      <c r="E5999" t="s">
        <v>30</v>
      </c>
      <c r="F5999">
        <v>33142</v>
      </c>
      <c r="G5999" t="s">
        <v>18</v>
      </c>
      <c r="H5999" t="s">
        <v>26</v>
      </c>
      <c r="I5999" t="s">
        <v>37</v>
      </c>
      <c r="J5999">
        <v>12294</v>
      </c>
      <c r="K5999">
        <v>1</v>
      </c>
      <c r="L5999">
        <v>7</v>
      </c>
      <c r="M5999">
        <v>-86058</v>
      </c>
      <c r="O5999" s="2" t="str">
        <f>TRIM(SampleSuperstore3[[#This Row],[City]])</f>
        <v>Miami</v>
      </c>
      <c r="P5999" s="2" t="str">
        <f>TRIM(SampleSuperstore3[[#This Row],[State]])</f>
        <v>Florida</v>
      </c>
      <c r="Q5999" s="2" t="str">
        <f t="shared" si="93"/>
        <v>Miami Florida</v>
      </c>
      <c r="R5999" s="6" t="s">
        <v>108</v>
      </c>
      <c r="S5999" s="2" t="s">
        <v>81</v>
      </c>
      <c r="T5999" s="2"/>
    </row>
    <row r="6000" spans="1:20" x14ac:dyDescent="0.3">
      <c r="A6000" t="s">
        <v>28</v>
      </c>
      <c r="B6000" t="s">
        <v>14</v>
      </c>
      <c r="C6000" t="s">
        <v>15</v>
      </c>
      <c r="D6000" t="s">
        <v>23</v>
      </c>
      <c r="E6000" t="s">
        <v>24</v>
      </c>
      <c r="F6000">
        <v>90004</v>
      </c>
      <c r="G6000" t="s">
        <v>25</v>
      </c>
      <c r="H6000" t="s">
        <v>19</v>
      </c>
      <c r="I6000" t="s">
        <v>33</v>
      </c>
      <c r="J6000">
        <v>1976</v>
      </c>
      <c r="K6000">
        <v>4</v>
      </c>
      <c r="L6000">
        <v>0</v>
      </c>
      <c r="M6000">
        <v>82992</v>
      </c>
      <c r="O6000" s="2" t="str">
        <f>TRIM(SampleSuperstore3[[#This Row],[City]])</f>
        <v>Los Angeles</v>
      </c>
      <c r="P6000" s="2" t="str">
        <f>TRIM(SampleSuperstore3[[#This Row],[State]])</f>
        <v>California</v>
      </c>
      <c r="Q6000" s="2" t="str">
        <f t="shared" si="93"/>
        <v>Los Angeles California</v>
      </c>
      <c r="R6000" s="6" t="s">
        <v>108</v>
      </c>
      <c r="S6000" s="2" t="s">
        <v>81</v>
      </c>
      <c r="T6000" s="2"/>
    </row>
    <row r="6001" spans="1:20" x14ac:dyDescent="0.3">
      <c r="A6001" t="s">
        <v>28</v>
      </c>
      <c r="B6001" t="s">
        <v>14</v>
      </c>
      <c r="C6001" t="s">
        <v>15</v>
      </c>
      <c r="D6001" t="s">
        <v>78</v>
      </c>
      <c r="E6001" t="s">
        <v>76</v>
      </c>
      <c r="F6001">
        <v>12180</v>
      </c>
      <c r="G6001" t="s">
        <v>57</v>
      </c>
      <c r="H6001" t="s">
        <v>19</v>
      </c>
      <c r="I6001" t="s">
        <v>21</v>
      </c>
      <c r="J6001">
        <v>109764</v>
      </c>
      <c r="K6001">
        <v>2</v>
      </c>
      <c r="L6001">
        <v>1</v>
      </c>
      <c r="M6001">
        <v>85372</v>
      </c>
      <c r="O6001" s="2" t="str">
        <f>TRIM(SampleSuperstore3[[#This Row],[City]])</f>
        <v>Troy</v>
      </c>
      <c r="P6001" s="2" t="str">
        <f>TRIM(SampleSuperstore3[[#This Row],[State]])</f>
        <v>New York</v>
      </c>
      <c r="Q6001" s="2" t="str">
        <f t="shared" si="93"/>
        <v>Troy New York</v>
      </c>
      <c r="R6001" s="6" t="s">
        <v>180</v>
      </c>
      <c r="S6001" s="2" t="s">
        <v>30</v>
      </c>
      <c r="T6001" s="2"/>
    </row>
    <row r="6002" spans="1:20" x14ac:dyDescent="0.3">
      <c r="A6002" t="s">
        <v>28</v>
      </c>
      <c r="B6002" t="s">
        <v>22</v>
      </c>
      <c r="C6002" t="s">
        <v>15</v>
      </c>
      <c r="D6002" t="s">
        <v>302</v>
      </c>
      <c r="E6002" t="s">
        <v>166</v>
      </c>
      <c r="F6002">
        <v>2740</v>
      </c>
      <c r="G6002" t="s">
        <v>57</v>
      </c>
      <c r="H6002" t="s">
        <v>35</v>
      </c>
      <c r="I6002" t="s">
        <v>36</v>
      </c>
      <c r="J6002">
        <v>12885</v>
      </c>
      <c r="K6002">
        <v>3</v>
      </c>
      <c r="L6002">
        <v>0</v>
      </c>
      <c r="M6002">
        <v>38655</v>
      </c>
      <c r="O6002" s="2" t="str">
        <f>TRIM(SampleSuperstore3[[#This Row],[City]])</f>
        <v>New Bedford</v>
      </c>
      <c r="P6002" s="2" t="str">
        <f>TRIM(SampleSuperstore3[[#This Row],[State]])</f>
        <v>Massachusetts</v>
      </c>
      <c r="Q6002" s="2" t="str">
        <f t="shared" si="93"/>
        <v>New Bedford Massachusetts</v>
      </c>
      <c r="R6002" s="6" t="s">
        <v>626</v>
      </c>
      <c r="S6002" s="2" t="s">
        <v>627</v>
      </c>
      <c r="T6002" s="2" t="s">
        <v>24</v>
      </c>
    </row>
    <row r="6003" spans="1:20" x14ac:dyDescent="0.3">
      <c r="A6003" t="s">
        <v>62</v>
      </c>
      <c r="B6003" t="s">
        <v>22</v>
      </c>
      <c r="C6003" t="s">
        <v>15</v>
      </c>
      <c r="D6003" t="s">
        <v>242</v>
      </c>
      <c r="E6003" t="s">
        <v>91</v>
      </c>
      <c r="F6003">
        <v>29501</v>
      </c>
      <c r="G6003" t="s">
        <v>18</v>
      </c>
      <c r="H6003" t="s">
        <v>19</v>
      </c>
      <c r="I6003" t="s">
        <v>33</v>
      </c>
      <c r="J6003">
        <v>12795</v>
      </c>
      <c r="K6003">
        <v>3</v>
      </c>
      <c r="L6003">
        <v>0</v>
      </c>
      <c r="M6003">
        <v>217515</v>
      </c>
      <c r="O6003" s="2" t="str">
        <f>TRIM(SampleSuperstore3[[#This Row],[City]])</f>
        <v>Florence</v>
      </c>
      <c r="P6003" s="2" t="str">
        <f>TRIM(SampleSuperstore3[[#This Row],[State]])</f>
        <v>South Carolina</v>
      </c>
      <c r="Q6003" s="2" t="str">
        <f t="shared" si="93"/>
        <v>Florence South Carolina</v>
      </c>
      <c r="R6003" s="6" t="s">
        <v>78</v>
      </c>
      <c r="S6003" s="2" t="s">
        <v>634</v>
      </c>
      <c r="T6003" s="2" t="s">
        <v>369</v>
      </c>
    </row>
    <row r="6004" spans="1:20" x14ac:dyDescent="0.3">
      <c r="A6004" t="s">
        <v>28</v>
      </c>
      <c r="B6004" t="s">
        <v>14</v>
      </c>
      <c r="C6004" t="s">
        <v>15</v>
      </c>
      <c r="D6004" t="s">
        <v>23</v>
      </c>
      <c r="E6004" t="s">
        <v>24</v>
      </c>
      <c r="F6004">
        <v>90049</v>
      </c>
      <c r="G6004" t="s">
        <v>25</v>
      </c>
      <c r="H6004" t="s">
        <v>26</v>
      </c>
      <c r="I6004" t="s">
        <v>41</v>
      </c>
      <c r="J6004">
        <v>6852</v>
      </c>
      <c r="K6004">
        <v>3</v>
      </c>
      <c r="L6004">
        <v>0</v>
      </c>
      <c r="M6004">
        <v>315192</v>
      </c>
      <c r="O6004" s="2" t="str">
        <f>TRIM(SampleSuperstore3[[#This Row],[City]])</f>
        <v>Los Angeles</v>
      </c>
      <c r="P6004" s="2" t="str">
        <f>TRIM(SampleSuperstore3[[#This Row],[State]])</f>
        <v>California</v>
      </c>
      <c r="Q6004" s="2" t="str">
        <f t="shared" si="93"/>
        <v>Los Angeles California</v>
      </c>
      <c r="R6004" s="6" t="s">
        <v>634</v>
      </c>
      <c r="S6004" s="2" t="s">
        <v>475</v>
      </c>
      <c r="T6004" s="2" t="s">
        <v>166</v>
      </c>
    </row>
    <row r="6005" spans="1:20" x14ac:dyDescent="0.3">
      <c r="A6005" t="s">
        <v>28</v>
      </c>
      <c r="B6005" t="s">
        <v>14</v>
      </c>
      <c r="C6005" t="s">
        <v>15</v>
      </c>
      <c r="D6005" t="s">
        <v>23</v>
      </c>
      <c r="E6005" t="s">
        <v>24</v>
      </c>
      <c r="F6005">
        <v>90049</v>
      </c>
      <c r="G6005" t="s">
        <v>25</v>
      </c>
      <c r="H6005" t="s">
        <v>26</v>
      </c>
      <c r="I6005" t="s">
        <v>32</v>
      </c>
      <c r="J6005">
        <v>7494</v>
      </c>
      <c r="K6005">
        <v>3</v>
      </c>
      <c r="L6005">
        <v>0</v>
      </c>
      <c r="M6005">
        <v>142386</v>
      </c>
      <c r="O6005" s="2" t="str">
        <f>TRIM(SampleSuperstore3[[#This Row],[City]])</f>
        <v>Los Angeles</v>
      </c>
      <c r="P6005" s="2" t="str">
        <f>TRIM(SampleSuperstore3[[#This Row],[State]])</f>
        <v>California</v>
      </c>
      <c r="Q6005" s="2" t="str">
        <f t="shared" si="93"/>
        <v>Los Angeles California</v>
      </c>
      <c r="R6005" s="6" t="s">
        <v>242</v>
      </c>
      <c r="S6005" s="2" t="s">
        <v>18</v>
      </c>
      <c r="T6005" s="2" t="s">
        <v>806</v>
      </c>
    </row>
    <row r="6006" spans="1:20" x14ac:dyDescent="0.3">
      <c r="A6006" t="s">
        <v>28</v>
      </c>
      <c r="B6006" t="s">
        <v>14</v>
      </c>
      <c r="C6006" t="s">
        <v>15</v>
      </c>
      <c r="D6006" t="s">
        <v>23</v>
      </c>
      <c r="E6006" t="s">
        <v>24</v>
      </c>
      <c r="F6006">
        <v>90049</v>
      </c>
      <c r="G6006" t="s">
        <v>25</v>
      </c>
      <c r="H6006" t="s">
        <v>35</v>
      </c>
      <c r="I6006" t="s">
        <v>123</v>
      </c>
      <c r="J6006">
        <v>254856</v>
      </c>
      <c r="K6006">
        <v>6</v>
      </c>
      <c r="L6006">
        <v>2</v>
      </c>
      <c r="M6006">
        <v>286713</v>
      </c>
      <c r="O6006" s="2" t="str">
        <f>TRIM(SampleSuperstore3[[#This Row],[City]])</f>
        <v>Los Angeles</v>
      </c>
      <c r="P6006" s="2" t="str">
        <f>TRIM(SampleSuperstore3[[#This Row],[State]])</f>
        <v>California</v>
      </c>
      <c r="Q6006" s="2" t="str">
        <f t="shared" si="93"/>
        <v>Los Angeles California</v>
      </c>
      <c r="R6006" s="6" t="s">
        <v>626</v>
      </c>
      <c r="S6006" s="2" t="s">
        <v>627</v>
      </c>
      <c r="T6006" s="2" t="s">
        <v>24</v>
      </c>
    </row>
    <row r="6007" spans="1:20" x14ac:dyDescent="0.3">
      <c r="A6007" t="s">
        <v>28</v>
      </c>
      <c r="B6007" t="s">
        <v>14</v>
      </c>
      <c r="C6007" t="s">
        <v>15</v>
      </c>
      <c r="D6007" t="s">
        <v>23</v>
      </c>
      <c r="E6007" t="s">
        <v>24</v>
      </c>
      <c r="F6007">
        <v>90049</v>
      </c>
      <c r="G6007" t="s">
        <v>25</v>
      </c>
      <c r="H6007" t="s">
        <v>26</v>
      </c>
      <c r="I6007" t="s">
        <v>60</v>
      </c>
      <c r="J6007">
        <v>27144</v>
      </c>
      <c r="K6007">
        <v>3</v>
      </c>
      <c r="L6007">
        <v>0</v>
      </c>
      <c r="M6007">
        <v>122148</v>
      </c>
      <c r="O6007" s="2" t="str">
        <f>TRIM(SampleSuperstore3[[#This Row],[City]])</f>
        <v>Los Angeles</v>
      </c>
      <c r="P6007" s="2" t="str">
        <f>TRIM(SampleSuperstore3[[#This Row],[State]])</f>
        <v>California</v>
      </c>
      <c r="Q6007" s="2" t="str">
        <f t="shared" si="93"/>
        <v>Los Angeles California</v>
      </c>
      <c r="R6007" s="6" t="s">
        <v>626</v>
      </c>
      <c r="S6007" s="2" t="s">
        <v>627</v>
      </c>
      <c r="T6007" s="2" t="s">
        <v>24</v>
      </c>
    </row>
    <row r="6008" spans="1:20" x14ac:dyDescent="0.3">
      <c r="A6008" t="s">
        <v>28</v>
      </c>
      <c r="B6008" t="s">
        <v>14</v>
      </c>
      <c r="C6008" t="s">
        <v>15</v>
      </c>
      <c r="D6008" t="s">
        <v>23</v>
      </c>
      <c r="E6008" t="s">
        <v>24</v>
      </c>
      <c r="F6008">
        <v>90049</v>
      </c>
      <c r="G6008" t="s">
        <v>25</v>
      </c>
      <c r="H6008" t="s">
        <v>35</v>
      </c>
      <c r="I6008" t="s">
        <v>36</v>
      </c>
      <c r="J6008">
        <v>28788</v>
      </c>
      <c r="K6008">
        <v>3</v>
      </c>
      <c r="L6008">
        <v>2</v>
      </c>
      <c r="M6008">
        <v>35985</v>
      </c>
      <c r="O6008" s="2" t="str">
        <f>TRIM(SampleSuperstore3[[#This Row],[City]])</f>
        <v>Los Angeles</v>
      </c>
      <c r="P6008" s="2" t="str">
        <f>TRIM(SampleSuperstore3[[#This Row],[State]])</f>
        <v>California</v>
      </c>
      <c r="Q6008" s="2" t="str">
        <f t="shared" si="93"/>
        <v>Los Angeles California</v>
      </c>
      <c r="R6008" s="6" t="s">
        <v>626</v>
      </c>
      <c r="S6008" s="2" t="s">
        <v>627</v>
      </c>
      <c r="T6008" s="2" t="s">
        <v>24</v>
      </c>
    </row>
    <row r="6009" spans="1:20" x14ac:dyDescent="0.3">
      <c r="A6009" t="s">
        <v>62</v>
      </c>
      <c r="B6009" t="s">
        <v>44</v>
      </c>
      <c r="C6009" t="s">
        <v>15</v>
      </c>
      <c r="D6009" t="s">
        <v>23</v>
      </c>
      <c r="E6009" t="s">
        <v>24</v>
      </c>
      <c r="F6009">
        <v>90008</v>
      </c>
      <c r="G6009" t="s">
        <v>25</v>
      </c>
      <c r="H6009" t="s">
        <v>26</v>
      </c>
      <c r="I6009" t="s">
        <v>41</v>
      </c>
      <c r="J6009">
        <v>149</v>
      </c>
      <c r="K6009">
        <v>5</v>
      </c>
      <c r="L6009">
        <v>0</v>
      </c>
      <c r="M6009">
        <v>7152</v>
      </c>
      <c r="O6009" s="2" t="str">
        <f>TRIM(SampleSuperstore3[[#This Row],[City]])</f>
        <v>Los Angeles</v>
      </c>
      <c r="P6009" s="2" t="str">
        <f>TRIM(SampleSuperstore3[[#This Row],[State]])</f>
        <v>California</v>
      </c>
      <c r="Q6009" s="2" t="str">
        <f t="shared" si="93"/>
        <v>Los Angeles California</v>
      </c>
      <c r="R6009" s="6" t="s">
        <v>626</v>
      </c>
      <c r="S6009" s="2" t="s">
        <v>627</v>
      </c>
      <c r="T6009" s="2" t="s">
        <v>24</v>
      </c>
    </row>
    <row r="6010" spans="1:20" x14ac:dyDescent="0.3">
      <c r="A6010" t="s">
        <v>62</v>
      </c>
      <c r="B6010" t="s">
        <v>44</v>
      </c>
      <c r="C6010" t="s">
        <v>15</v>
      </c>
      <c r="D6010" t="s">
        <v>23</v>
      </c>
      <c r="E6010" t="s">
        <v>24</v>
      </c>
      <c r="F6010">
        <v>90008</v>
      </c>
      <c r="G6010" t="s">
        <v>25</v>
      </c>
      <c r="H6010" t="s">
        <v>35</v>
      </c>
      <c r="I6010" t="s">
        <v>36</v>
      </c>
      <c r="J6010">
        <v>4158912</v>
      </c>
      <c r="K6010">
        <v>8</v>
      </c>
      <c r="L6010">
        <v>2</v>
      </c>
      <c r="M6010">
        <v>3639048</v>
      </c>
      <c r="O6010" s="2" t="str">
        <f>TRIM(SampleSuperstore3[[#This Row],[City]])</f>
        <v>Los Angeles</v>
      </c>
      <c r="P6010" s="2" t="str">
        <f>TRIM(SampleSuperstore3[[#This Row],[State]])</f>
        <v>California</v>
      </c>
      <c r="Q6010" s="2" t="str">
        <f t="shared" si="93"/>
        <v>Los Angeles California</v>
      </c>
      <c r="R6010" s="6" t="s">
        <v>626</v>
      </c>
      <c r="S6010" s="2" t="s">
        <v>627</v>
      </c>
      <c r="T6010" s="2" t="s">
        <v>24</v>
      </c>
    </row>
    <row r="6011" spans="1:20" x14ac:dyDescent="0.3">
      <c r="A6011" t="s">
        <v>28</v>
      </c>
      <c r="B6011" t="s">
        <v>22</v>
      </c>
      <c r="C6011" t="s">
        <v>15</v>
      </c>
      <c r="D6011" t="s">
        <v>23</v>
      </c>
      <c r="E6011" t="s">
        <v>24</v>
      </c>
      <c r="F6011">
        <v>90049</v>
      </c>
      <c r="G6011" t="s">
        <v>25</v>
      </c>
      <c r="H6011" t="s">
        <v>19</v>
      </c>
      <c r="I6011" t="s">
        <v>33</v>
      </c>
      <c r="J6011">
        <v>9196</v>
      </c>
      <c r="K6011">
        <v>2</v>
      </c>
      <c r="L6011">
        <v>0</v>
      </c>
      <c r="M6011">
        <v>156332</v>
      </c>
      <c r="O6011" s="2" t="str">
        <f>TRIM(SampleSuperstore3[[#This Row],[City]])</f>
        <v>Los Angeles</v>
      </c>
      <c r="P6011" s="2" t="str">
        <f>TRIM(SampleSuperstore3[[#This Row],[State]])</f>
        <v>California</v>
      </c>
      <c r="Q6011" s="2" t="str">
        <f t="shared" si="93"/>
        <v>Los Angeles California</v>
      </c>
      <c r="R6011" s="6" t="s">
        <v>626</v>
      </c>
      <c r="S6011" s="2" t="s">
        <v>627</v>
      </c>
      <c r="T6011" s="2" t="s">
        <v>24</v>
      </c>
    </row>
    <row r="6012" spans="1:20" x14ac:dyDescent="0.3">
      <c r="A6012" t="s">
        <v>28</v>
      </c>
      <c r="B6012" t="s">
        <v>22</v>
      </c>
      <c r="C6012" t="s">
        <v>15</v>
      </c>
      <c r="D6012" t="s">
        <v>23</v>
      </c>
      <c r="E6012" t="s">
        <v>24</v>
      </c>
      <c r="F6012">
        <v>90049</v>
      </c>
      <c r="G6012" t="s">
        <v>25</v>
      </c>
      <c r="H6012" t="s">
        <v>19</v>
      </c>
      <c r="I6012" t="s">
        <v>33</v>
      </c>
      <c r="J6012">
        <v>3311</v>
      </c>
      <c r="K6012">
        <v>7</v>
      </c>
      <c r="L6012">
        <v>0</v>
      </c>
      <c r="M6012">
        <v>129129</v>
      </c>
      <c r="O6012" s="2" t="str">
        <f>TRIM(SampleSuperstore3[[#This Row],[City]])</f>
        <v>Los Angeles</v>
      </c>
      <c r="P6012" s="2" t="str">
        <f>TRIM(SampleSuperstore3[[#This Row],[State]])</f>
        <v>California</v>
      </c>
      <c r="Q6012" s="2" t="str">
        <f t="shared" si="93"/>
        <v>Los Angeles California</v>
      </c>
      <c r="R6012" s="6" t="s">
        <v>626</v>
      </c>
      <c r="S6012" s="2" t="s">
        <v>627</v>
      </c>
      <c r="T6012" s="2" t="s">
        <v>24</v>
      </c>
    </row>
    <row r="6013" spans="1:20" x14ac:dyDescent="0.3">
      <c r="A6013" t="s">
        <v>28</v>
      </c>
      <c r="B6013" t="s">
        <v>22</v>
      </c>
      <c r="C6013" t="s">
        <v>15</v>
      </c>
      <c r="D6013" t="s">
        <v>23</v>
      </c>
      <c r="E6013" t="s">
        <v>24</v>
      </c>
      <c r="F6013">
        <v>90049</v>
      </c>
      <c r="G6013" t="s">
        <v>25</v>
      </c>
      <c r="H6013" t="s">
        <v>26</v>
      </c>
      <c r="I6013" t="s">
        <v>41</v>
      </c>
      <c r="J6013">
        <v>1944</v>
      </c>
      <c r="K6013">
        <v>3</v>
      </c>
      <c r="L6013">
        <v>0</v>
      </c>
      <c r="M6013">
        <v>93312</v>
      </c>
      <c r="O6013" s="2" t="str">
        <f>TRIM(SampleSuperstore3[[#This Row],[City]])</f>
        <v>Los Angeles</v>
      </c>
      <c r="P6013" s="2" t="str">
        <f>TRIM(SampleSuperstore3[[#This Row],[State]])</f>
        <v>California</v>
      </c>
      <c r="Q6013" s="2" t="str">
        <f t="shared" si="93"/>
        <v>Los Angeles California</v>
      </c>
      <c r="R6013" s="6" t="s">
        <v>626</v>
      </c>
      <c r="S6013" s="2" t="s">
        <v>627</v>
      </c>
      <c r="T6013" s="2" t="s">
        <v>24</v>
      </c>
    </row>
    <row r="6014" spans="1:20" x14ac:dyDescent="0.3">
      <c r="A6014" t="s">
        <v>28</v>
      </c>
      <c r="B6014" t="s">
        <v>22</v>
      </c>
      <c r="C6014" t="s">
        <v>15</v>
      </c>
      <c r="D6014" t="s">
        <v>23</v>
      </c>
      <c r="E6014" t="s">
        <v>24</v>
      </c>
      <c r="F6014">
        <v>90049</v>
      </c>
      <c r="G6014" t="s">
        <v>25</v>
      </c>
      <c r="H6014" t="s">
        <v>26</v>
      </c>
      <c r="I6014" t="s">
        <v>41</v>
      </c>
      <c r="J6014">
        <v>5548</v>
      </c>
      <c r="K6014">
        <v>1</v>
      </c>
      <c r="L6014">
        <v>0</v>
      </c>
      <c r="M6014">
        <v>266304</v>
      </c>
      <c r="O6014" s="2" t="str">
        <f>TRIM(SampleSuperstore3[[#This Row],[City]])</f>
        <v>Los Angeles</v>
      </c>
      <c r="P6014" s="2" t="str">
        <f>TRIM(SampleSuperstore3[[#This Row],[State]])</f>
        <v>California</v>
      </c>
      <c r="Q6014" s="2" t="str">
        <f t="shared" si="93"/>
        <v>Los Angeles California</v>
      </c>
      <c r="R6014" s="6" t="s">
        <v>626</v>
      </c>
      <c r="S6014" s="2" t="s">
        <v>627</v>
      </c>
      <c r="T6014" s="2" t="s">
        <v>24</v>
      </c>
    </row>
    <row r="6015" spans="1:20" x14ac:dyDescent="0.3">
      <c r="A6015" t="s">
        <v>13</v>
      </c>
      <c r="B6015" t="s">
        <v>14</v>
      </c>
      <c r="C6015" t="s">
        <v>15</v>
      </c>
      <c r="D6015" t="s">
        <v>103</v>
      </c>
      <c r="E6015" t="s">
        <v>104</v>
      </c>
      <c r="F6015">
        <v>43229</v>
      </c>
      <c r="G6015" t="s">
        <v>57</v>
      </c>
      <c r="H6015" t="s">
        <v>26</v>
      </c>
      <c r="I6015" t="s">
        <v>38</v>
      </c>
      <c r="J6015">
        <v>9192</v>
      </c>
      <c r="K6015">
        <v>5</v>
      </c>
      <c r="L6015">
        <v>2</v>
      </c>
      <c r="M6015">
        <v>1149</v>
      </c>
      <c r="O6015" s="2" t="str">
        <f>TRIM(SampleSuperstore3[[#This Row],[City]])</f>
        <v>Columbus</v>
      </c>
      <c r="P6015" s="2" t="str">
        <f>TRIM(SampleSuperstore3[[#This Row],[State]])</f>
        <v>Ohio</v>
      </c>
      <c r="Q6015" s="2" t="str">
        <f t="shared" si="93"/>
        <v>Columbus Ohio</v>
      </c>
      <c r="R6015" s="6" t="s">
        <v>626</v>
      </c>
      <c r="S6015" s="2" t="s">
        <v>627</v>
      </c>
      <c r="T6015" s="2" t="s">
        <v>24</v>
      </c>
    </row>
    <row r="6016" spans="1:20" x14ac:dyDescent="0.3">
      <c r="A6016" t="s">
        <v>168</v>
      </c>
      <c r="B6016" t="s">
        <v>14</v>
      </c>
      <c r="C6016" t="s">
        <v>15</v>
      </c>
      <c r="D6016" t="s">
        <v>553</v>
      </c>
      <c r="E6016" t="s">
        <v>125</v>
      </c>
      <c r="F6016">
        <v>70065</v>
      </c>
      <c r="G6016" t="s">
        <v>18</v>
      </c>
      <c r="H6016" t="s">
        <v>26</v>
      </c>
      <c r="I6016" t="s">
        <v>38</v>
      </c>
      <c r="J6016">
        <v>1734</v>
      </c>
      <c r="K6016">
        <v>2</v>
      </c>
      <c r="L6016">
        <v>0</v>
      </c>
      <c r="M6016">
        <v>46818</v>
      </c>
      <c r="O6016" s="2" t="str">
        <f>TRIM(SampleSuperstore3[[#This Row],[City]])</f>
        <v>Kenner</v>
      </c>
      <c r="P6016" s="2" t="str">
        <f>TRIM(SampleSuperstore3[[#This Row],[State]])</f>
        <v>Louisiana</v>
      </c>
      <c r="Q6016" s="2" t="str">
        <f t="shared" si="93"/>
        <v>Kenner Louisiana</v>
      </c>
      <c r="R6016" s="6" t="s">
        <v>626</v>
      </c>
      <c r="S6016" s="2" t="s">
        <v>627</v>
      </c>
      <c r="T6016" s="2" t="s">
        <v>24</v>
      </c>
    </row>
    <row r="6017" spans="1:22" x14ac:dyDescent="0.3">
      <c r="A6017" t="s">
        <v>168</v>
      </c>
      <c r="B6017" t="s">
        <v>14</v>
      </c>
      <c r="C6017" t="s">
        <v>15</v>
      </c>
      <c r="D6017" t="s">
        <v>553</v>
      </c>
      <c r="E6017" t="s">
        <v>125</v>
      </c>
      <c r="F6017">
        <v>70065</v>
      </c>
      <c r="G6017" t="s">
        <v>18</v>
      </c>
      <c r="H6017" t="s">
        <v>35</v>
      </c>
      <c r="I6017" t="s">
        <v>59</v>
      </c>
      <c r="J6017">
        <v>7198</v>
      </c>
      <c r="K6017">
        <v>2</v>
      </c>
      <c r="L6017">
        <v>0</v>
      </c>
      <c r="M6017">
        <v>151158</v>
      </c>
      <c r="O6017" s="2" t="str">
        <f>TRIM(SampleSuperstore3[[#This Row],[City]])</f>
        <v>Kenner</v>
      </c>
      <c r="P6017" s="2" t="str">
        <f>TRIM(SampleSuperstore3[[#This Row],[State]])</f>
        <v>Louisiana</v>
      </c>
      <c r="Q6017" s="2" t="str">
        <f t="shared" si="93"/>
        <v>Kenner Louisiana</v>
      </c>
      <c r="R6017" s="6" t="s">
        <v>103</v>
      </c>
      <c r="S6017" s="2" t="s">
        <v>104</v>
      </c>
      <c r="T6017" s="2"/>
    </row>
    <row r="6018" spans="1:22" x14ac:dyDescent="0.3">
      <c r="A6018" t="s">
        <v>28</v>
      </c>
      <c r="B6018" t="s">
        <v>14</v>
      </c>
      <c r="C6018" t="s">
        <v>15</v>
      </c>
      <c r="D6018" t="s">
        <v>535</v>
      </c>
      <c r="E6018" t="s">
        <v>46</v>
      </c>
      <c r="F6018">
        <v>75104</v>
      </c>
      <c r="G6018" t="s">
        <v>47</v>
      </c>
      <c r="H6018" t="s">
        <v>26</v>
      </c>
      <c r="I6018" t="s">
        <v>60</v>
      </c>
      <c r="J6018">
        <v>708</v>
      </c>
      <c r="K6018">
        <v>3</v>
      </c>
      <c r="L6018">
        <v>2</v>
      </c>
      <c r="M6018">
        <v>2478</v>
      </c>
      <c r="O6018" s="2" t="str">
        <f>TRIM(SampleSuperstore3[[#This Row],[City]])</f>
        <v>Cedar Hill</v>
      </c>
      <c r="P6018" s="2" t="str">
        <f>TRIM(SampleSuperstore3[[#This Row],[State]])</f>
        <v>Texas</v>
      </c>
      <c r="Q6018" s="2" t="str">
        <f t="shared" si="93"/>
        <v>Cedar Hill Texas</v>
      </c>
      <c r="R6018" s="6" t="s">
        <v>553</v>
      </c>
      <c r="S6018" s="2" t="s">
        <v>125</v>
      </c>
      <c r="T6018" s="2"/>
    </row>
    <row r="6019" spans="1:22" x14ac:dyDescent="0.3">
      <c r="A6019" t="s">
        <v>62</v>
      </c>
      <c r="B6019" t="s">
        <v>22</v>
      </c>
      <c r="C6019" t="s">
        <v>15</v>
      </c>
      <c r="D6019" t="s">
        <v>290</v>
      </c>
      <c r="E6019" t="s">
        <v>179</v>
      </c>
      <c r="F6019">
        <v>2908</v>
      </c>
      <c r="G6019" t="s">
        <v>57</v>
      </c>
      <c r="H6019" t="s">
        <v>35</v>
      </c>
      <c r="I6019" t="s">
        <v>59</v>
      </c>
      <c r="J6019">
        <v>6998</v>
      </c>
      <c r="K6019">
        <v>2</v>
      </c>
      <c r="L6019">
        <v>0</v>
      </c>
      <c r="M6019">
        <v>48986</v>
      </c>
      <c r="O6019" s="2" t="str">
        <f>TRIM(SampleSuperstore3[[#This Row],[City]])</f>
        <v>Providence</v>
      </c>
      <c r="P6019" s="2" t="str">
        <f>TRIM(SampleSuperstore3[[#This Row],[State]])</f>
        <v>Rhode Island</v>
      </c>
      <c r="Q6019" s="2" t="str">
        <f t="shared" ref="Q6019:Q6082" si="94">_xlfn.CONCAT(O6019," ",P6019)</f>
        <v>Providence Rhode Island</v>
      </c>
      <c r="R6019" s="6" t="s">
        <v>553</v>
      </c>
      <c r="S6019" s="2" t="s">
        <v>125</v>
      </c>
      <c r="T6019" s="2"/>
    </row>
    <row r="6020" spans="1:22" x14ac:dyDescent="0.3">
      <c r="A6020" t="s">
        <v>13</v>
      </c>
      <c r="B6020" t="s">
        <v>14</v>
      </c>
      <c r="C6020" t="s">
        <v>15</v>
      </c>
      <c r="D6020" t="s">
        <v>235</v>
      </c>
      <c r="E6020" t="s">
        <v>104</v>
      </c>
      <c r="F6020">
        <v>43130</v>
      </c>
      <c r="G6020" t="s">
        <v>57</v>
      </c>
      <c r="H6020" t="s">
        <v>26</v>
      </c>
      <c r="I6020" t="s">
        <v>38</v>
      </c>
      <c r="J6020">
        <v>646272</v>
      </c>
      <c r="K6020">
        <v>8</v>
      </c>
      <c r="L6020">
        <v>2</v>
      </c>
      <c r="M6020">
        <v>646272</v>
      </c>
      <c r="O6020" s="2" t="str">
        <f>TRIM(SampleSuperstore3[[#This Row],[City]])</f>
        <v>Lancaster</v>
      </c>
      <c r="P6020" s="2" t="str">
        <f>TRIM(SampleSuperstore3[[#This Row],[State]])</f>
        <v>Ohio</v>
      </c>
      <c r="Q6020" s="2" t="str">
        <f t="shared" si="94"/>
        <v>Lancaster Ohio</v>
      </c>
      <c r="R6020" s="6" t="s">
        <v>698</v>
      </c>
      <c r="S6020" s="2" t="s">
        <v>648</v>
      </c>
      <c r="T6020" s="2" t="s">
        <v>46</v>
      </c>
    </row>
    <row r="6021" spans="1:22" x14ac:dyDescent="0.3">
      <c r="A6021" t="s">
        <v>13</v>
      </c>
      <c r="B6021" t="s">
        <v>14</v>
      </c>
      <c r="C6021" t="s">
        <v>15</v>
      </c>
      <c r="D6021" t="s">
        <v>235</v>
      </c>
      <c r="E6021" t="s">
        <v>104</v>
      </c>
      <c r="F6021">
        <v>43130</v>
      </c>
      <c r="G6021" t="s">
        <v>57</v>
      </c>
      <c r="H6021" t="s">
        <v>26</v>
      </c>
      <c r="I6021" t="s">
        <v>41</v>
      </c>
      <c r="J6021">
        <v>10368</v>
      </c>
      <c r="K6021">
        <v>2</v>
      </c>
      <c r="L6021">
        <v>2</v>
      </c>
      <c r="M6021">
        <v>37584</v>
      </c>
      <c r="O6021" s="2" t="str">
        <f>TRIM(SampleSuperstore3[[#This Row],[City]])</f>
        <v>Lancaster</v>
      </c>
      <c r="P6021" s="2" t="str">
        <f>TRIM(SampleSuperstore3[[#This Row],[State]])</f>
        <v>Ohio</v>
      </c>
      <c r="Q6021" s="2" t="str">
        <f t="shared" si="94"/>
        <v>Lancaster Ohio</v>
      </c>
      <c r="R6021" s="6" t="s">
        <v>290</v>
      </c>
      <c r="S6021" s="2" t="s">
        <v>809</v>
      </c>
      <c r="T6021" s="2" t="s">
        <v>775</v>
      </c>
    </row>
    <row r="6022" spans="1:22" x14ac:dyDescent="0.3">
      <c r="A6022" t="s">
        <v>28</v>
      </c>
      <c r="B6022" t="s">
        <v>22</v>
      </c>
      <c r="C6022" t="s">
        <v>15</v>
      </c>
      <c r="D6022" t="s">
        <v>42</v>
      </c>
      <c r="E6022" t="s">
        <v>43</v>
      </c>
      <c r="F6022">
        <v>98115</v>
      </c>
      <c r="G6022" t="s">
        <v>25</v>
      </c>
      <c r="H6022" t="s">
        <v>26</v>
      </c>
      <c r="I6022" t="s">
        <v>77</v>
      </c>
      <c r="J6022">
        <v>84</v>
      </c>
      <c r="K6022">
        <v>5</v>
      </c>
      <c r="L6022">
        <v>0</v>
      </c>
      <c r="M6022">
        <v>336</v>
      </c>
      <c r="O6022" s="2" t="str">
        <f>TRIM(SampleSuperstore3[[#This Row],[City]])</f>
        <v>Seattle</v>
      </c>
      <c r="P6022" s="2" t="str">
        <f>TRIM(SampleSuperstore3[[#This Row],[State]])</f>
        <v>Washington</v>
      </c>
      <c r="Q6022" s="2" t="str">
        <f t="shared" si="94"/>
        <v>Seattle Washington</v>
      </c>
      <c r="R6022" s="6" t="s">
        <v>235</v>
      </c>
      <c r="S6022" s="2" t="s">
        <v>104</v>
      </c>
      <c r="T6022" s="2"/>
    </row>
    <row r="6023" spans="1:22" x14ac:dyDescent="0.3">
      <c r="A6023" t="s">
        <v>28</v>
      </c>
      <c r="B6023" t="s">
        <v>22</v>
      </c>
      <c r="C6023" t="s">
        <v>15</v>
      </c>
      <c r="D6023" t="s">
        <v>42</v>
      </c>
      <c r="E6023" t="s">
        <v>43</v>
      </c>
      <c r="F6023">
        <v>98115</v>
      </c>
      <c r="G6023" t="s">
        <v>25</v>
      </c>
      <c r="H6023" t="s">
        <v>35</v>
      </c>
      <c r="I6023" t="s">
        <v>36</v>
      </c>
      <c r="J6023">
        <v>7196</v>
      </c>
      <c r="K6023">
        <v>5</v>
      </c>
      <c r="L6023">
        <v>2</v>
      </c>
      <c r="M6023">
        <v>25186</v>
      </c>
      <c r="O6023" s="2" t="str">
        <f>TRIM(SampleSuperstore3[[#This Row],[City]])</f>
        <v>Seattle</v>
      </c>
      <c r="P6023" s="2" t="str">
        <f>TRIM(SampleSuperstore3[[#This Row],[State]])</f>
        <v>Washington</v>
      </c>
      <c r="Q6023" s="2" t="str">
        <f t="shared" si="94"/>
        <v>Seattle Washington</v>
      </c>
      <c r="R6023" s="6" t="s">
        <v>235</v>
      </c>
      <c r="S6023" s="2" t="s">
        <v>104</v>
      </c>
      <c r="T6023" s="2"/>
    </row>
    <row r="6024" spans="1:22" x14ac:dyDescent="0.3">
      <c r="A6024" t="s">
        <v>62</v>
      </c>
      <c r="B6024" t="s">
        <v>14</v>
      </c>
      <c r="C6024" t="s">
        <v>15</v>
      </c>
      <c r="D6024" t="s">
        <v>189</v>
      </c>
      <c r="E6024" t="s">
        <v>40</v>
      </c>
      <c r="F6024">
        <v>28540</v>
      </c>
      <c r="G6024" t="s">
        <v>18</v>
      </c>
      <c r="H6024" t="s">
        <v>26</v>
      </c>
      <c r="I6024" t="s">
        <v>34</v>
      </c>
      <c r="J6024">
        <v>1848</v>
      </c>
      <c r="K6024">
        <v>2</v>
      </c>
      <c r="L6024">
        <v>2</v>
      </c>
      <c r="M6024">
        <v>6006</v>
      </c>
      <c r="O6024" s="2" t="str">
        <f>TRIM(SampleSuperstore3[[#This Row],[City]])</f>
        <v>Jacksonville</v>
      </c>
      <c r="P6024" s="2" t="str">
        <f>TRIM(SampleSuperstore3[[#This Row],[State]])</f>
        <v>North Carolina</v>
      </c>
      <c r="Q6024" s="2" t="str">
        <f t="shared" si="94"/>
        <v>Jacksonville North Carolina</v>
      </c>
      <c r="R6024" s="6" t="s">
        <v>42</v>
      </c>
      <c r="S6024" s="2" t="s">
        <v>43</v>
      </c>
      <c r="T6024" s="2"/>
    </row>
    <row r="6025" spans="1:22" x14ac:dyDescent="0.3">
      <c r="A6025" t="s">
        <v>62</v>
      </c>
      <c r="B6025" t="s">
        <v>14</v>
      </c>
      <c r="C6025" t="s">
        <v>15</v>
      </c>
      <c r="D6025" t="s">
        <v>23</v>
      </c>
      <c r="E6025" t="s">
        <v>24</v>
      </c>
      <c r="F6025">
        <v>90049</v>
      </c>
      <c r="G6025" t="s">
        <v>25</v>
      </c>
      <c r="H6025" t="s">
        <v>26</v>
      </c>
      <c r="I6025" t="s">
        <v>34</v>
      </c>
      <c r="J6025">
        <v>984</v>
      </c>
      <c r="K6025">
        <v>3</v>
      </c>
      <c r="L6025">
        <v>0</v>
      </c>
      <c r="M6025">
        <v>28536</v>
      </c>
      <c r="O6025" s="2" t="str">
        <f>TRIM(SampleSuperstore3[[#This Row],[City]])</f>
        <v>Los Angeles</v>
      </c>
      <c r="P6025" s="2" t="str">
        <f>TRIM(SampleSuperstore3[[#This Row],[State]])</f>
        <v>California</v>
      </c>
      <c r="Q6025" s="2" t="str">
        <f t="shared" si="94"/>
        <v>Los Angeles California</v>
      </c>
      <c r="R6025" s="6" t="s">
        <v>42</v>
      </c>
      <c r="S6025" s="2" t="s">
        <v>43</v>
      </c>
      <c r="T6025" s="2"/>
    </row>
    <row r="6026" spans="1:22" x14ac:dyDescent="0.3">
      <c r="A6026" t="s">
        <v>168</v>
      </c>
      <c r="B6026" t="s">
        <v>14</v>
      </c>
      <c r="C6026" t="s">
        <v>15</v>
      </c>
      <c r="D6026" t="s">
        <v>180</v>
      </c>
      <c r="E6026" t="s">
        <v>30</v>
      </c>
      <c r="F6026">
        <v>33142</v>
      </c>
      <c r="G6026" t="s">
        <v>18</v>
      </c>
      <c r="H6026" t="s">
        <v>19</v>
      </c>
      <c r="I6026" t="s">
        <v>21</v>
      </c>
      <c r="J6026">
        <v>23924</v>
      </c>
      <c r="K6026">
        <v>1</v>
      </c>
      <c r="L6026">
        <v>2</v>
      </c>
      <c r="M6026">
        <v>23924</v>
      </c>
      <c r="O6026" s="2" t="str">
        <f>TRIM(SampleSuperstore3[[#This Row],[City]])</f>
        <v>Miami</v>
      </c>
      <c r="P6026" s="2" t="str">
        <f>TRIM(SampleSuperstore3[[#This Row],[State]])</f>
        <v>Florida</v>
      </c>
      <c r="Q6026" s="2" t="str">
        <f t="shared" si="94"/>
        <v>Miami Florida</v>
      </c>
      <c r="R6026" s="6" t="s">
        <v>189</v>
      </c>
      <c r="S6026" s="2" t="s">
        <v>704</v>
      </c>
      <c r="T6026" s="2" t="s">
        <v>806</v>
      </c>
    </row>
    <row r="6027" spans="1:22" x14ac:dyDescent="0.3">
      <c r="A6027" t="s">
        <v>28</v>
      </c>
      <c r="B6027" t="s">
        <v>22</v>
      </c>
      <c r="C6027" t="s">
        <v>15</v>
      </c>
      <c r="D6027" t="s">
        <v>554</v>
      </c>
      <c r="E6027" t="s">
        <v>247</v>
      </c>
      <c r="F6027">
        <v>3060</v>
      </c>
      <c r="G6027" t="s">
        <v>57</v>
      </c>
      <c r="H6027" t="s">
        <v>19</v>
      </c>
      <c r="I6027" t="s">
        <v>33</v>
      </c>
      <c r="J6027">
        <v>2112</v>
      </c>
      <c r="K6027">
        <v>4</v>
      </c>
      <c r="L6027">
        <v>0</v>
      </c>
      <c r="M6027">
        <v>65472</v>
      </c>
      <c r="O6027" s="2" t="str">
        <f>TRIM(SampleSuperstore3[[#This Row],[City]])</f>
        <v>Nashua</v>
      </c>
      <c r="P6027" s="2" t="str">
        <f>TRIM(SampleSuperstore3[[#This Row],[State]])</f>
        <v>New Hampshire</v>
      </c>
      <c r="Q6027" s="2" t="str">
        <f t="shared" si="94"/>
        <v>Nashua New Hampshire</v>
      </c>
      <c r="R6027" s="6" t="s">
        <v>626</v>
      </c>
      <c r="S6027" s="2" t="s">
        <v>627</v>
      </c>
      <c r="T6027" s="2" t="s">
        <v>24</v>
      </c>
    </row>
    <row r="6028" spans="1:22" x14ac:dyDescent="0.3">
      <c r="A6028" t="s">
        <v>62</v>
      </c>
      <c r="B6028" t="s">
        <v>14</v>
      </c>
      <c r="C6028" t="s">
        <v>15</v>
      </c>
      <c r="D6028" t="s">
        <v>75</v>
      </c>
      <c r="E6028" t="s">
        <v>76</v>
      </c>
      <c r="F6028">
        <v>10011</v>
      </c>
      <c r="G6028" t="s">
        <v>57</v>
      </c>
      <c r="H6028" t="s">
        <v>26</v>
      </c>
      <c r="I6028" t="s">
        <v>110</v>
      </c>
      <c r="J6028">
        <v>549</v>
      </c>
      <c r="K6028">
        <v>5</v>
      </c>
      <c r="L6028">
        <v>0</v>
      </c>
      <c r="M6028">
        <v>15372</v>
      </c>
      <c r="O6028" s="2" t="str">
        <f>TRIM(SampleSuperstore3[[#This Row],[City]])</f>
        <v>New York City</v>
      </c>
      <c r="P6028" s="2" t="str">
        <f>TRIM(SampleSuperstore3[[#This Row],[State]])</f>
        <v>New York</v>
      </c>
      <c r="Q6028" s="2" t="str">
        <f t="shared" si="94"/>
        <v>New York City New York</v>
      </c>
      <c r="R6028" s="6" t="s">
        <v>180</v>
      </c>
      <c r="S6028" s="2" t="s">
        <v>30</v>
      </c>
      <c r="T6028" s="2"/>
    </row>
    <row r="6029" spans="1:22" x14ac:dyDescent="0.3">
      <c r="A6029" t="s">
        <v>28</v>
      </c>
      <c r="B6029" t="s">
        <v>44</v>
      </c>
      <c r="C6029" t="s">
        <v>15</v>
      </c>
      <c r="D6029" t="s">
        <v>23</v>
      </c>
      <c r="E6029" t="s">
        <v>24</v>
      </c>
      <c r="F6029">
        <v>90036</v>
      </c>
      <c r="G6029" t="s">
        <v>25</v>
      </c>
      <c r="H6029" t="s">
        <v>19</v>
      </c>
      <c r="I6029" t="s">
        <v>33</v>
      </c>
      <c r="J6029">
        <v>1524</v>
      </c>
      <c r="K6029">
        <v>3</v>
      </c>
      <c r="L6029">
        <v>0</v>
      </c>
      <c r="M6029">
        <v>51816</v>
      </c>
      <c r="O6029" s="2" t="str">
        <f>TRIM(SampleSuperstore3[[#This Row],[City]])</f>
        <v>Los Angeles</v>
      </c>
      <c r="P6029" s="2" t="str">
        <f>TRIM(SampleSuperstore3[[#This Row],[State]])</f>
        <v>California</v>
      </c>
      <c r="Q6029" s="2" t="str">
        <f t="shared" si="94"/>
        <v>Los Angeles California</v>
      </c>
      <c r="R6029" s="6" t="s">
        <v>554</v>
      </c>
      <c r="S6029" s="2" t="s">
        <v>634</v>
      </c>
      <c r="T6029" s="2" t="s">
        <v>810</v>
      </c>
    </row>
    <row r="6030" spans="1:22" x14ac:dyDescent="0.3">
      <c r="A6030" t="s">
        <v>28</v>
      </c>
      <c r="B6030" t="s">
        <v>14</v>
      </c>
      <c r="C6030" t="s">
        <v>15</v>
      </c>
      <c r="D6030" t="s">
        <v>323</v>
      </c>
      <c r="E6030" t="s">
        <v>46</v>
      </c>
      <c r="F6030">
        <v>75007</v>
      </c>
      <c r="G6030" t="s">
        <v>47</v>
      </c>
      <c r="H6030" t="s">
        <v>26</v>
      </c>
      <c r="I6030" t="s">
        <v>38</v>
      </c>
      <c r="J6030">
        <v>19568</v>
      </c>
      <c r="K6030">
        <v>2</v>
      </c>
      <c r="L6030">
        <v>8</v>
      </c>
      <c r="M6030">
        <v>-528336</v>
      </c>
      <c r="O6030" s="2" t="str">
        <f>TRIM(SampleSuperstore3[[#This Row],[City]])</f>
        <v>Carrollton</v>
      </c>
      <c r="P6030" s="2" t="str">
        <f>TRIM(SampleSuperstore3[[#This Row],[State]])</f>
        <v>Texas</v>
      </c>
      <c r="Q6030" s="2" t="str">
        <f t="shared" si="94"/>
        <v>Carrollton Texas</v>
      </c>
      <c r="R6030" s="6" t="s">
        <v>634</v>
      </c>
      <c r="S6030" s="2" t="s">
        <v>369</v>
      </c>
      <c r="T6030" s="2" t="s">
        <v>3</v>
      </c>
      <c r="U6030" t="s">
        <v>634</v>
      </c>
      <c r="V6030" t="s">
        <v>369</v>
      </c>
    </row>
    <row r="6031" spans="1:22" x14ac:dyDescent="0.3">
      <c r="A6031" t="s">
        <v>28</v>
      </c>
      <c r="B6031" t="s">
        <v>14</v>
      </c>
      <c r="C6031" t="s">
        <v>15</v>
      </c>
      <c r="D6031" t="s">
        <v>323</v>
      </c>
      <c r="E6031" t="s">
        <v>46</v>
      </c>
      <c r="F6031">
        <v>75007</v>
      </c>
      <c r="G6031" t="s">
        <v>47</v>
      </c>
      <c r="H6031" t="s">
        <v>26</v>
      </c>
      <c r="I6031" t="s">
        <v>37</v>
      </c>
      <c r="J6031">
        <v>310392</v>
      </c>
      <c r="K6031">
        <v>4</v>
      </c>
      <c r="L6031">
        <v>8</v>
      </c>
      <c r="M6031">
        <v>-5121468</v>
      </c>
      <c r="O6031" s="2" t="str">
        <f>TRIM(SampleSuperstore3[[#This Row],[City]])</f>
        <v>Carrollton</v>
      </c>
      <c r="P6031" s="2" t="str">
        <f>TRIM(SampleSuperstore3[[#This Row],[State]])</f>
        <v>Texas</v>
      </c>
      <c r="Q6031" s="2" t="str">
        <f t="shared" si="94"/>
        <v>Carrollton Texas</v>
      </c>
      <c r="R6031" s="6" t="s">
        <v>626</v>
      </c>
      <c r="S6031" s="2" t="s">
        <v>627</v>
      </c>
      <c r="T6031" s="2" t="s">
        <v>24</v>
      </c>
    </row>
    <row r="6032" spans="1:22" x14ac:dyDescent="0.3">
      <c r="A6032" t="s">
        <v>28</v>
      </c>
      <c r="B6032" t="s">
        <v>14</v>
      </c>
      <c r="C6032" t="s">
        <v>15</v>
      </c>
      <c r="D6032" t="s">
        <v>521</v>
      </c>
      <c r="E6032" t="s">
        <v>17</v>
      </c>
      <c r="F6032">
        <v>40324</v>
      </c>
      <c r="G6032" t="s">
        <v>18</v>
      </c>
      <c r="H6032" t="s">
        <v>19</v>
      </c>
      <c r="I6032" t="s">
        <v>33</v>
      </c>
      <c r="J6032">
        <v>426</v>
      </c>
      <c r="K6032">
        <v>3</v>
      </c>
      <c r="L6032">
        <v>0</v>
      </c>
      <c r="M6032">
        <v>16614</v>
      </c>
      <c r="O6032" s="2" t="str">
        <f>TRIM(SampleSuperstore3[[#This Row],[City]])</f>
        <v>Georgetown</v>
      </c>
      <c r="P6032" s="2" t="str">
        <f>TRIM(SampleSuperstore3[[#This Row],[State]])</f>
        <v>Kentucky</v>
      </c>
      <c r="Q6032" s="2" t="str">
        <f t="shared" si="94"/>
        <v>Georgetown Kentucky</v>
      </c>
      <c r="R6032" s="6" t="s">
        <v>323</v>
      </c>
      <c r="S6032" s="2" t="s">
        <v>46</v>
      </c>
      <c r="T6032" s="2"/>
    </row>
    <row r="6033" spans="1:20" x14ac:dyDescent="0.3">
      <c r="A6033" t="s">
        <v>28</v>
      </c>
      <c r="B6033" t="s">
        <v>14</v>
      </c>
      <c r="C6033" t="s">
        <v>15</v>
      </c>
      <c r="D6033" t="s">
        <v>521</v>
      </c>
      <c r="E6033" t="s">
        <v>17</v>
      </c>
      <c r="F6033">
        <v>40324</v>
      </c>
      <c r="G6033" t="s">
        <v>18</v>
      </c>
      <c r="H6033" t="s">
        <v>26</v>
      </c>
      <c r="I6033" t="s">
        <v>37</v>
      </c>
      <c r="J6033">
        <v>11394</v>
      </c>
      <c r="K6033">
        <v>6</v>
      </c>
      <c r="L6033">
        <v>0</v>
      </c>
      <c r="M6033">
        <v>546912</v>
      </c>
      <c r="O6033" s="2" t="str">
        <f>TRIM(SampleSuperstore3[[#This Row],[City]])</f>
        <v>Georgetown</v>
      </c>
      <c r="P6033" s="2" t="str">
        <f>TRIM(SampleSuperstore3[[#This Row],[State]])</f>
        <v>Kentucky</v>
      </c>
      <c r="Q6033" s="2" t="str">
        <f t="shared" si="94"/>
        <v>Georgetown Kentucky</v>
      </c>
      <c r="R6033" s="6" t="s">
        <v>323</v>
      </c>
      <c r="S6033" s="2" t="s">
        <v>46</v>
      </c>
      <c r="T6033" s="2"/>
    </row>
    <row r="6034" spans="1:20" x14ac:dyDescent="0.3">
      <c r="A6034" t="s">
        <v>28</v>
      </c>
      <c r="B6034" t="s">
        <v>14</v>
      </c>
      <c r="C6034" t="s">
        <v>15</v>
      </c>
      <c r="D6034" t="s">
        <v>521</v>
      </c>
      <c r="E6034" t="s">
        <v>17</v>
      </c>
      <c r="F6034">
        <v>40324</v>
      </c>
      <c r="G6034" t="s">
        <v>18</v>
      </c>
      <c r="H6034" t="s">
        <v>26</v>
      </c>
      <c r="I6034" t="s">
        <v>32</v>
      </c>
      <c r="J6034">
        <v>12992</v>
      </c>
      <c r="K6034">
        <v>4</v>
      </c>
      <c r="L6034">
        <v>0</v>
      </c>
      <c r="M6034">
        <v>51968</v>
      </c>
      <c r="O6034" s="2" t="str">
        <f>TRIM(SampleSuperstore3[[#This Row],[City]])</f>
        <v>Georgetown</v>
      </c>
      <c r="P6034" s="2" t="str">
        <f>TRIM(SampleSuperstore3[[#This Row],[State]])</f>
        <v>Kentucky</v>
      </c>
      <c r="Q6034" s="2" t="str">
        <f t="shared" si="94"/>
        <v>Georgetown Kentucky</v>
      </c>
      <c r="R6034" s="6" t="s">
        <v>521</v>
      </c>
      <c r="S6034" s="2" t="s">
        <v>17</v>
      </c>
      <c r="T6034" s="2"/>
    </row>
    <row r="6035" spans="1:20" x14ac:dyDescent="0.3">
      <c r="A6035" t="s">
        <v>28</v>
      </c>
      <c r="B6035" t="s">
        <v>14</v>
      </c>
      <c r="C6035" t="s">
        <v>15</v>
      </c>
      <c r="D6035" t="s">
        <v>521</v>
      </c>
      <c r="E6035" t="s">
        <v>17</v>
      </c>
      <c r="F6035">
        <v>40324</v>
      </c>
      <c r="G6035" t="s">
        <v>18</v>
      </c>
      <c r="H6035" t="s">
        <v>26</v>
      </c>
      <c r="I6035" t="s">
        <v>34</v>
      </c>
      <c r="J6035">
        <v>528</v>
      </c>
      <c r="K6035">
        <v>3</v>
      </c>
      <c r="L6035">
        <v>0</v>
      </c>
      <c r="M6035">
        <v>25344</v>
      </c>
      <c r="O6035" s="2" t="str">
        <f>TRIM(SampleSuperstore3[[#This Row],[City]])</f>
        <v>Georgetown</v>
      </c>
      <c r="P6035" s="2" t="str">
        <f>TRIM(SampleSuperstore3[[#This Row],[State]])</f>
        <v>Kentucky</v>
      </c>
      <c r="Q6035" s="2" t="str">
        <f t="shared" si="94"/>
        <v>Georgetown Kentucky</v>
      </c>
      <c r="R6035" s="6" t="s">
        <v>521</v>
      </c>
      <c r="S6035" s="2" t="s">
        <v>17</v>
      </c>
      <c r="T6035" s="2"/>
    </row>
    <row r="6036" spans="1:20" x14ac:dyDescent="0.3">
      <c r="A6036" t="s">
        <v>28</v>
      </c>
      <c r="B6036" t="s">
        <v>22</v>
      </c>
      <c r="C6036" t="s">
        <v>15</v>
      </c>
      <c r="D6036" t="s">
        <v>23</v>
      </c>
      <c r="E6036" t="s">
        <v>24</v>
      </c>
      <c r="F6036">
        <v>90008</v>
      </c>
      <c r="G6036" t="s">
        <v>25</v>
      </c>
      <c r="H6036" t="s">
        <v>35</v>
      </c>
      <c r="I6036" t="s">
        <v>36</v>
      </c>
      <c r="J6036">
        <v>8592</v>
      </c>
      <c r="K6036">
        <v>3</v>
      </c>
      <c r="L6036">
        <v>2</v>
      </c>
      <c r="M6036">
        <v>7518</v>
      </c>
      <c r="O6036" s="2" t="str">
        <f>TRIM(SampleSuperstore3[[#This Row],[City]])</f>
        <v>Los Angeles</v>
      </c>
      <c r="P6036" s="2" t="str">
        <f>TRIM(SampleSuperstore3[[#This Row],[State]])</f>
        <v>California</v>
      </c>
      <c r="Q6036" s="2" t="str">
        <f t="shared" si="94"/>
        <v>Los Angeles California</v>
      </c>
      <c r="R6036" s="6" t="s">
        <v>521</v>
      </c>
      <c r="S6036" s="2" t="s">
        <v>17</v>
      </c>
      <c r="T6036" s="2"/>
    </row>
    <row r="6037" spans="1:20" x14ac:dyDescent="0.3">
      <c r="A6037" t="s">
        <v>28</v>
      </c>
      <c r="B6037" t="s">
        <v>22</v>
      </c>
      <c r="C6037" t="s">
        <v>15</v>
      </c>
      <c r="D6037" t="s">
        <v>23</v>
      </c>
      <c r="E6037" t="s">
        <v>24</v>
      </c>
      <c r="F6037">
        <v>90008</v>
      </c>
      <c r="G6037" t="s">
        <v>25</v>
      </c>
      <c r="H6037" t="s">
        <v>35</v>
      </c>
      <c r="I6037" t="s">
        <v>123</v>
      </c>
      <c r="J6037">
        <v>50628</v>
      </c>
      <c r="K6037">
        <v>3</v>
      </c>
      <c r="L6037">
        <v>2</v>
      </c>
      <c r="M6037">
        <v>177198</v>
      </c>
      <c r="O6037" s="2" t="str">
        <f>TRIM(SampleSuperstore3[[#This Row],[City]])</f>
        <v>Los Angeles</v>
      </c>
      <c r="P6037" s="2" t="str">
        <f>TRIM(SampleSuperstore3[[#This Row],[State]])</f>
        <v>California</v>
      </c>
      <c r="Q6037" s="2" t="str">
        <f t="shared" si="94"/>
        <v>Los Angeles California</v>
      </c>
      <c r="R6037" s="6" t="s">
        <v>521</v>
      </c>
      <c r="S6037" s="2" t="s">
        <v>17</v>
      </c>
      <c r="T6037" s="2"/>
    </row>
    <row r="6038" spans="1:20" x14ac:dyDescent="0.3">
      <c r="A6038" t="s">
        <v>28</v>
      </c>
      <c r="B6038" t="s">
        <v>14</v>
      </c>
      <c r="C6038" t="s">
        <v>15</v>
      </c>
      <c r="D6038" t="s">
        <v>219</v>
      </c>
      <c r="E6038" t="s">
        <v>81</v>
      </c>
      <c r="F6038">
        <v>85635</v>
      </c>
      <c r="G6038" t="s">
        <v>25</v>
      </c>
      <c r="H6038" t="s">
        <v>19</v>
      </c>
      <c r="I6038" t="s">
        <v>33</v>
      </c>
      <c r="J6038">
        <v>14368</v>
      </c>
      <c r="K6038">
        <v>2</v>
      </c>
      <c r="L6038">
        <v>2</v>
      </c>
      <c r="M6038">
        <v>39512</v>
      </c>
      <c r="O6038" s="2" t="str">
        <f>TRIM(SampleSuperstore3[[#This Row],[City]])</f>
        <v>Sierra Vista</v>
      </c>
      <c r="P6038" s="2" t="str">
        <f>TRIM(SampleSuperstore3[[#This Row],[State]])</f>
        <v>Arizona</v>
      </c>
      <c r="Q6038" s="2" t="str">
        <f t="shared" si="94"/>
        <v>Sierra Vista Arizona</v>
      </c>
      <c r="R6038" s="6" t="s">
        <v>626</v>
      </c>
      <c r="S6038" s="2" t="s">
        <v>627</v>
      </c>
      <c r="T6038" s="2" t="s">
        <v>24</v>
      </c>
    </row>
    <row r="6039" spans="1:20" x14ac:dyDescent="0.3">
      <c r="A6039" t="s">
        <v>13</v>
      </c>
      <c r="B6039" t="s">
        <v>22</v>
      </c>
      <c r="C6039" t="s">
        <v>15</v>
      </c>
      <c r="D6039" t="s">
        <v>375</v>
      </c>
      <c r="E6039" t="s">
        <v>86</v>
      </c>
      <c r="F6039">
        <v>37918</v>
      </c>
      <c r="G6039" t="s">
        <v>18</v>
      </c>
      <c r="H6039" t="s">
        <v>19</v>
      </c>
      <c r="I6039" t="s">
        <v>21</v>
      </c>
      <c r="J6039">
        <v>314352</v>
      </c>
      <c r="K6039">
        <v>3</v>
      </c>
      <c r="L6039">
        <v>2</v>
      </c>
      <c r="M6039">
        <v>-353646</v>
      </c>
      <c r="O6039" s="2" t="str">
        <f>TRIM(SampleSuperstore3[[#This Row],[City]])</f>
        <v>Knoxville</v>
      </c>
      <c r="P6039" s="2" t="str">
        <f>TRIM(SampleSuperstore3[[#This Row],[State]])</f>
        <v>Tennessee</v>
      </c>
      <c r="Q6039" s="2" t="str">
        <f t="shared" si="94"/>
        <v>Knoxville Tennessee</v>
      </c>
      <c r="R6039" s="6" t="s">
        <v>626</v>
      </c>
      <c r="S6039" s="2" t="s">
        <v>627</v>
      </c>
      <c r="T6039" s="2" t="s">
        <v>24</v>
      </c>
    </row>
    <row r="6040" spans="1:20" x14ac:dyDescent="0.3">
      <c r="A6040" t="s">
        <v>13</v>
      </c>
      <c r="B6040" t="s">
        <v>22</v>
      </c>
      <c r="C6040" t="s">
        <v>15</v>
      </c>
      <c r="D6040" t="s">
        <v>375</v>
      </c>
      <c r="E6040" t="s">
        <v>86</v>
      </c>
      <c r="F6040">
        <v>37918</v>
      </c>
      <c r="G6040" t="s">
        <v>18</v>
      </c>
      <c r="H6040" t="s">
        <v>26</v>
      </c>
      <c r="I6040" t="s">
        <v>41</v>
      </c>
      <c r="J6040">
        <v>27888</v>
      </c>
      <c r="K6040">
        <v>7</v>
      </c>
      <c r="L6040">
        <v>2</v>
      </c>
      <c r="M6040">
        <v>101094</v>
      </c>
      <c r="O6040" s="2" t="str">
        <f>TRIM(SampleSuperstore3[[#This Row],[City]])</f>
        <v>Knoxville</v>
      </c>
      <c r="P6040" s="2" t="str">
        <f>TRIM(SampleSuperstore3[[#This Row],[State]])</f>
        <v>Tennessee</v>
      </c>
      <c r="Q6040" s="2" t="str">
        <f t="shared" si="94"/>
        <v>Knoxville Tennessee</v>
      </c>
      <c r="R6040" s="6" t="s">
        <v>673</v>
      </c>
      <c r="S6040" s="2" t="s">
        <v>674</v>
      </c>
      <c r="T6040" s="2" t="s">
        <v>81</v>
      </c>
    </row>
    <row r="6041" spans="1:20" x14ac:dyDescent="0.3">
      <c r="A6041" t="s">
        <v>28</v>
      </c>
      <c r="B6041" t="s">
        <v>22</v>
      </c>
      <c r="C6041" t="s">
        <v>15</v>
      </c>
      <c r="D6041" t="s">
        <v>171</v>
      </c>
      <c r="E6041" t="s">
        <v>81</v>
      </c>
      <c r="F6041">
        <v>85705</v>
      </c>
      <c r="G6041" t="s">
        <v>25</v>
      </c>
      <c r="H6041" t="s">
        <v>19</v>
      </c>
      <c r="I6041" t="s">
        <v>33</v>
      </c>
      <c r="J6041">
        <v>238152</v>
      </c>
      <c r="K6041">
        <v>3</v>
      </c>
      <c r="L6041">
        <v>2</v>
      </c>
      <c r="M6041">
        <v>89307</v>
      </c>
      <c r="O6041" s="2" t="str">
        <f>TRIM(SampleSuperstore3[[#This Row],[City]])</f>
        <v>Tucson</v>
      </c>
      <c r="P6041" s="2" t="str">
        <f>TRIM(SampleSuperstore3[[#This Row],[State]])</f>
        <v>Arizona</v>
      </c>
      <c r="Q6041" s="2" t="str">
        <f t="shared" si="94"/>
        <v>Tucson Arizona</v>
      </c>
      <c r="R6041" s="6" t="s">
        <v>375</v>
      </c>
      <c r="S6041" s="2" t="s">
        <v>86</v>
      </c>
      <c r="T6041" s="2"/>
    </row>
    <row r="6042" spans="1:20" x14ac:dyDescent="0.3">
      <c r="A6042" t="s">
        <v>28</v>
      </c>
      <c r="B6042" t="s">
        <v>44</v>
      </c>
      <c r="C6042" t="s">
        <v>15</v>
      </c>
      <c r="D6042" t="s">
        <v>93</v>
      </c>
      <c r="E6042" t="s">
        <v>68</v>
      </c>
      <c r="F6042">
        <v>55407</v>
      </c>
      <c r="G6042" t="s">
        <v>47</v>
      </c>
      <c r="H6042" t="s">
        <v>19</v>
      </c>
      <c r="I6042" t="s">
        <v>31</v>
      </c>
      <c r="J6042">
        <v>69294</v>
      </c>
      <c r="K6042">
        <v>3</v>
      </c>
      <c r="L6042">
        <v>0</v>
      </c>
      <c r="M6042">
        <v>173235</v>
      </c>
      <c r="O6042" s="2" t="str">
        <f>TRIM(SampleSuperstore3[[#This Row],[City]])</f>
        <v>Minneapolis</v>
      </c>
      <c r="P6042" s="2" t="str">
        <f>TRIM(SampleSuperstore3[[#This Row],[State]])</f>
        <v>Minnesota</v>
      </c>
      <c r="Q6042" s="2" t="str">
        <f t="shared" si="94"/>
        <v>Minneapolis Minnesota</v>
      </c>
      <c r="R6042" s="6" t="s">
        <v>375</v>
      </c>
      <c r="S6042" s="2" t="s">
        <v>86</v>
      </c>
      <c r="T6042" s="2"/>
    </row>
    <row r="6043" spans="1:20" x14ac:dyDescent="0.3">
      <c r="A6043" t="s">
        <v>28</v>
      </c>
      <c r="B6043" t="s">
        <v>22</v>
      </c>
      <c r="C6043" t="s">
        <v>15</v>
      </c>
      <c r="D6043" t="s">
        <v>180</v>
      </c>
      <c r="E6043" t="s">
        <v>30</v>
      </c>
      <c r="F6043">
        <v>33142</v>
      </c>
      <c r="G6043" t="s">
        <v>18</v>
      </c>
      <c r="H6043" t="s">
        <v>26</v>
      </c>
      <c r="I6043" t="s">
        <v>37</v>
      </c>
      <c r="J6043">
        <v>16146</v>
      </c>
      <c r="K6043">
        <v>9</v>
      </c>
      <c r="L6043">
        <v>7</v>
      </c>
      <c r="M6043">
        <v>-129168</v>
      </c>
      <c r="O6043" s="2" t="str">
        <f>TRIM(SampleSuperstore3[[#This Row],[City]])</f>
        <v>Miami</v>
      </c>
      <c r="P6043" s="2" t="str">
        <f>TRIM(SampleSuperstore3[[#This Row],[State]])</f>
        <v>Florida</v>
      </c>
      <c r="Q6043" s="2" t="str">
        <f t="shared" si="94"/>
        <v>Miami Florida</v>
      </c>
      <c r="R6043" s="6" t="s">
        <v>171</v>
      </c>
      <c r="S6043" s="2" t="s">
        <v>81</v>
      </c>
      <c r="T6043" s="2"/>
    </row>
    <row r="6044" spans="1:20" x14ac:dyDescent="0.3">
      <c r="A6044" t="s">
        <v>28</v>
      </c>
      <c r="B6044" t="s">
        <v>22</v>
      </c>
      <c r="C6044" t="s">
        <v>15</v>
      </c>
      <c r="D6044" t="s">
        <v>180</v>
      </c>
      <c r="E6044" t="s">
        <v>30</v>
      </c>
      <c r="F6044">
        <v>33142</v>
      </c>
      <c r="G6044" t="s">
        <v>18</v>
      </c>
      <c r="H6044" t="s">
        <v>26</v>
      </c>
      <c r="I6044" t="s">
        <v>37</v>
      </c>
      <c r="J6044">
        <v>1345485</v>
      </c>
      <c r="K6044">
        <v>5</v>
      </c>
      <c r="L6044">
        <v>7</v>
      </c>
      <c r="M6044">
        <v>-10315385</v>
      </c>
      <c r="O6044" s="2" t="str">
        <f>TRIM(SampleSuperstore3[[#This Row],[City]])</f>
        <v>Miami</v>
      </c>
      <c r="P6044" s="2" t="str">
        <f>TRIM(SampleSuperstore3[[#This Row],[State]])</f>
        <v>Florida</v>
      </c>
      <c r="Q6044" s="2" t="str">
        <f t="shared" si="94"/>
        <v>Miami Florida</v>
      </c>
      <c r="R6044" s="6" t="s">
        <v>93</v>
      </c>
      <c r="S6044" s="2" t="s">
        <v>68</v>
      </c>
      <c r="T6044" s="2"/>
    </row>
    <row r="6045" spans="1:20" x14ac:dyDescent="0.3">
      <c r="A6045" t="s">
        <v>62</v>
      </c>
      <c r="B6045" t="s">
        <v>14</v>
      </c>
      <c r="C6045" t="s">
        <v>15</v>
      </c>
      <c r="D6045" t="s">
        <v>61</v>
      </c>
      <c r="E6045" t="s">
        <v>46</v>
      </c>
      <c r="F6045">
        <v>77036</v>
      </c>
      <c r="G6045" t="s">
        <v>47</v>
      </c>
      <c r="H6045" t="s">
        <v>26</v>
      </c>
      <c r="I6045" t="s">
        <v>41</v>
      </c>
      <c r="J6045">
        <v>173488</v>
      </c>
      <c r="K6045">
        <v>7</v>
      </c>
      <c r="L6045">
        <v>2</v>
      </c>
      <c r="M6045">
        <v>54215</v>
      </c>
      <c r="O6045" s="2" t="str">
        <f>TRIM(SampleSuperstore3[[#This Row],[City]])</f>
        <v>Houston</v>
      </c>
      <c r="P6045" s="2" t="str">
        <f>TRIM(SampleSuperstore3[[#This Row],[State]])</f>
        <v>Texas</v>
      </c>
      <c r="Q6045" s="2" t="str">
        <f t="shared" si="94"/>
        <v>Houston Texas</v>
      </c>
      <c r="R6045" s="6" t="s">
        <v>180</v>
      </c>
      <c r="S6045" s="2" t="s">
        <v>30</v>
      </c>
      <c r="T6045" s="2"/>
    </row>
    <row r="6046" spans="1:20" x14ac:dyDescent="0.3">
      <c r="A6046" t="s">
        <v>28</v>
      </c>
      <c r="B6046" t="s">
        <v>14</v>
      </c>
      <c r="C6046" t="s">
        <v>15</v>
      </c>
      <c r="D6046" t="s">
        <v>241</v>
      </c>
      <c r="E6046" t="s">
        <v>49</v>
      </c>
      <c r="F6046">
        <v>53209</v>
      </c>
      <c r="G6046" t="s">
        <v>47</v>
      </c>
      <c r="H6046" t="s">
        <v>26</v>
      </c>
      <c r="I6046" t="s">
        <v>34</v>
      </c>
      <c r="J6046">
        <v>5775</v>
      </c>
      <c r="K6046">
        <v>5</v>
      </c>
      <c r="L6046">
        <v>0</v>
      </c>
      <c r="M6046">
        <v>1617</v>
      </c>
      <c r="O6046" s="2" t="str">
        <f>TRIM(SampleSuperstore3[[#This Row],[City]])</f>
        <v>Milwaukee</v>
      </c>
      <c r="P6046" s="2" t="str">
        <f>TRIM(SampleSuperstore3[[#This Row],[State]])</f>
        <v>Wisconsin</v>
      </c>
      <c r="Q6046" s="2" t="str">
        <f t="shared" si="94"/>
        <v>Milwaukee Wisconsin</v>
      </c>
      <c r="R6046" s="6" t="s">
        <v>180</v>
      </c>
      <c r="S6046" s="2" t="s">
        <v>30</v>
      </c>
      <c r="T6046" s="2"/>
    </row>
    <row r="6047" spans="1:20" x14ac:dyDescent="0.3">
      <c r="A6047" t="s">
        <v>28</v>
      </c>
      <c r="B6047" t="s">
        <v>14</v>
      </c>
      <c r="C6047" t="s">
        <v>15</v>
      </c>
      <c r="D6047" t="s">
        <v>241</v>
      </c>
      <c r="E6047" t="s">
        <v>49</v>
      </c>
      <c r="F6047">
        <v>53209</v>
      </c>
      <c r="G6047" t="s">
        <v>47</v>
      </c>
      <c r="H6047" t="s">
        <v>26</v>
      </c>
      <c r="I6047" t="s">
        <v>38</v>
      </c>
      <c r="J6047">
        <v>2724</v>
      </c>
      <c r="K6047">
        <v>5</v>
      </c>
      <c r="L6047">
        <v>0</v>
      </c>
      <c r="M6047">
        <v>76272</v>
      </c>
      <c r="O6047" s="2" t="str">
        <f>TRIM(SampleSuperstore3[[#This Row],[City]])</f>
        <v>Milwaukee</v>
      </c>
      <c r="P6047" s="2" t="str">
        <f>TRIM(SampleSuperstore3[[#This Row],[State]])</f>
        <v>Wisconsin</v>
      </c>
      <c r="Q6047" s="2" t="str">
        <f t="shared" si="94"/>
        <v>Milwaukee Wisconsin</v>
      </c>
      <c r="R6047" s="6" t="s">
        <v>61</v>
      </c>
      <c r="S6047" s="2" t="s">
        <v>46</v>
      </c>
      <c r="T6047" s="2"/>
    </row>
    <row r="6048" spans="1:20" x14ac:dyDescent="0.3">
      <c r="A6048" t="s">
        <v>13</v>
      </c>
      <c r="B6048" t="s">
        <v>44</v>
      </c>
      <c r="C6048" t="s">
        <v>15</v>
      </c>
      <c r="D6048" t="s">
        <v>235</v>
      </c>
      <c r="E6048" t="s">
        <v>104</v>
      </c>
      <c r="F6048">
        <v>43130</v>
      </c>
      <c r="G6048" t="s">
        <v>57</v>
      </c>
      <c r="H6048" t="s">
        <v>26</v>
      </c>
      <c r="I6048" t="s">
        <v>41</v>
      </c>
      <c r="J6048">
        <v>11952</v>
      </c>
      <c r="K6048">
        <v>3</v>
      </c>
      <c r="L6048">
        <v>2</v>
      </c>
      <c r="M6048">
        <v>40338</v>
      </c>
      <c r="O6048" s="2" t="str">
        <f>TRIM(SampleSuperstore3[[#This Row],[City]])</f>
        <v>Lancaster</v>
      </c>
      <c r="P6048" s="2" t="str">
        <f>TRIM(SampleSuperstore3[[#This Row],[State]])</f>
        <v>Ohio</v>
      </c>
      <c r="Q6048" s="2" t="str">
        <f t="shared" si="94"/>
        <v>Lancaster Ohio</v>
      </c>
      <c r="R6048" s="6" t="s">
        <v>241</v>
      </c>
      <c r="S6048" s="2" t="s">
        <v>49</v>
      </c>
      <c r="T6048" s="2"/>
    </row>
    <row r="6049" spans="1:22" x14ac:dyDescent="0.3">
      <c r="A6049" t="s">
        <v>13</v>
      </c>
      <c r="B6049" t="s">
        <v>44</v>
      </c>
      <c r="C6049" t="s">
        <v>15</v>
      </c>
      <c r="D6049" t="s">
        <v>235</v>
      </c>
      <c r="E6049" t="s">
        <v>104</v>
      </c>
      <c r="F6049">
        <v>43130</v>
      </c>
      <c r="G6049" t="s">
        <v>57</v>
      </c>
      <c r="H6049" t="s">
        <v>19</v>
      </c>
      <c r="I6049" t="s">
        <v>33</v>
      </c>
      <c r="J6049">
        <v>28</v>
      </c>
      <c r="K6049">
        <v>4</v>
      </c>
      <c r="L6049">
        <v>2</v>
      </c>
      <c r="M6049">
        <v>77</v>
      </c>
      <c r="O6049" s="2" t="str">
        <f>TRIM(SampleSuperstore3[[#This Row],[City]])</f>
        <v>Lancaster</v>
      </c>
      <c r="P6049" s="2" t="str">
        <f>TRIM(SampleSuperstore3[[#This Row],[State]])</f>
        <v>Ohio</v>
      </c>
      <c r="Q6049" s="2" t="str">
        <f t="shared" si="94"/>
        <v>Lancaster Ohio</v>
      </c>
      <c r="R6049" s="6" t="s">
        <v>241</v>
      </c>
      <c r="S6049" s="2" t="s">
        <v>49</v>
      </c>
      <c r="T6049" s="2"/>
    </row>
    <row r="6050" spans="1:22" x14ac:dyDescent="0.3">
      <c r="A6050" t="s">
        <v>13</v>
      </c>
      <c r="B6050" t="s">
        <v>44</v>
      </c>
      <c r="C6050" t="s">
        <v>15</v>
      </c>
      <c r="D6050" t="s">
        <v>235</v>
      </c>
      <c r="E6050" t="s">
        <v>104</v>
      </c>
      <c r="F6050">
        <v>43130</v>
      </c>
      <c r="G6050" t="s">
        <v>57</v>
      </c>
      <c r="H6050" t="s">
        <v>26</v>
      </c>
      <c r="I6050" t="s">
        <v>37</v>
      </c>
      <c r="J6050">
        <v>12201</v>
      </c>
      <c r="K6050">
        <v>7</v>
      </c>
      <c r="L6050">
        <v>7</v>
      </c>
      <c r="M6050">
        <v>-97608</v>
      </c>
      <c r="O6050" s="2" t="str">
        <f>TRIM(SampleSuperstore3[[#This Row],[City]])</f>
        <v>Lancaster</v>
      </c>
      <c r="P6050" s="2" t="str">
        <f>TRIM(SampleSuperstore3[[#This Row],[State]])</f>
        <v>Ohio</v>
      </c>
      <c r="Q6050" s="2" t="str">
        <f t="shared" si="94"/>
        <v>Lancaster Ohio</v>
      </c>
      <c r="R6050" s="6" t="s">
        <v>235</v>
      </c>
      <c r="S6050" s="2" t="s">
        <v>104</v>
      </c>
      <c r="T6050" s="2"/>
    </row>
    <row r="6051" spans="1:22" x14ac:dyDescent="0.3">
      <c r="A6051" t="s">
        <v>62</v>
      </c>
      <c r="B6051" t="s">
        <v>14</v>
      </c>
      <c r="C6051" t="s">
        <v>15</v>
      </c>
      <c r="D6051" t="s">
        <v>470</v>
      </c>
      <c r="E6051" t="s">
        <v>46</v>
      </c>
      <c r="F6051">
        <v>78539</v>
      </c>
      <c r="G6051" t="s">
        <v>47</v>
      </c>
      <c r="H6051" t="s">
        <v>26</v>
      </c>
      <c r="I6051" t="s">
        <v>37</v>
      </c>
      <c r="J6051">
        <v>2068</v>
      </c>
      <c r="K6051">
        <v>1</v>
      </c>
      <c r="L6051">
        <v>8</v>
      </c>
      <c r="M6051">
        <v>-34122</v>
      </c>
      <c r="O6051" s="2" t="str">
        <f>TRIM(SampleSuperstore3[[#This Row],[City]])</f>
        <v>Edinburg</v>
      </c>
      <c r="P6051" s="2" t="str">
        <f>TRIM(SampleSuperstore3[[#This Row],[State]])</f>
        <v>Texas</v>
      </c>
      <c r="Q6051" s="2" t="str">
        <f t="shared" si="94"/>
        <v>Edinburg Texas</v>
      </c>
      <c r="R6051" s="6" t="s">
        <v>235</v>
      </c>
      <c r="S6051" s="2" t="s">
        <v>104</v>
      </c>
      <c r="T6051" s="2"/>
    </row>
    <row r="6052" spans="1:22" x14ac:dyDescent="0.3">
      <c r="A6052" t="s">
        <v>62</v>
      </c>
      <c r="B6052" t="s">
        <v>14</v>
      </c>
      <c r="C6052" t="s">
        <v>15</v>
      </c>
      <c r="D6052" t="s">
        <v>470</v>
      </c>
      <c r="E6052" t="s">
        <v>46</v>
      </c>
      <c r="F6052">
        <v>78539</v>
      </c>
      <c r="G6052" t="s">
        <v>47</v>
      </c>
      <c r="H6052" t="s">
        <v>26</v>
      </c>
      <c r="I6052" t="s">
        <v>41</v>
      </c>
      <c r="J6052">
        <v>8384</v>
      </c>
      <c r="K6052">
        <v>8</v>
      </c>
      <c r="L6052">
        <v>2</v>
      </c>
      <c r="M6052">
        <v>30392</v>
      </c>
      <c r="O6052" s="2" t="str">
        <f>TRIM(SampleSuperstore3[[#This Row],[City]])</f>
        <v>Edinburg</v>
      </c>
      <c r="P6052" s="2" t="str">
        <f>TRIM(SampleSuperstore3[[#This Row],[State]])</f>
        <v>Texas</v>
      </c>
      <c r="Q6052" s="2" t="str">
        <f t="shared" si="94"/>
        <v>Edinburg Texas</v>
      </c>
      <c r="R6052" s="6" t="s">
        <v>235</v>
      </c>
      <c r="S6052" s="2" t="s">
        <v>104</v>
      </c>
      <c r="T6052" s="2"/>
    </row>
    <row r="6053" spans="1:22" x14ac:dyDescent="0.3">
      <c r="A6053" t="s">
        <v>28</v>
      </c>
      <c r="B6053" t="s">
        <v>44</v>
      </c>
      <c r="C6053" t="s">
        <v>15</v>
      </c>
      <c r="D6053" t="s">
        <v>75</v>
      </c>
      <c r="E6053" t="s">
        <v>76</v>
      </c>
      <c r="F6053">
        <v>10009</v>
      </c>
      <c r="G6053" t="s">
        <v>57</v>
      </c>
      <c r="H6053" t="s">
        <v>26</v>
      </c>
      <c r="I6053" t="s">
        <v>60</v>
      </c>
      <c r="J6053">
        <v>1136</v>
      </c>
      <c r="K6053">
        <v>2</v>
      </c>
      <c r="L6053">
        <v>0</v>
      </c>
      <c r="M6053">
        <v>53392</v>
      </c>
      <c r="O6053" s="2" t="str">
        <f>TRIM(SampleSuperstore3[[#This Row],[City]])</f>
        <v>New York City</v>
      </c>
      <c r="P6053" s="2" t="str">
        <f>TRIM(SampleSuperstore3[[#This Row],[State]])</f>
        <v>New York</v>
      </c>
      <c r="Q6053" s="2" t="str">
        <f t="shared" si="94"/>
        <v>New York City New York</v>
      </c>
      <c r="R6053" s="6" t="s">
        <v>470</v>
      </c>
      <c r="S6053" s="2" t="s">
        <v>46</v>
      </c>
      <c r="T6053" s="2"/>
    </row>
    <row r="6054" spans="1:22" x14ac:dyDescent="0.3">
      <c r="A6054" t="s">
        <v>28</v>
      </c>
      <c r="B6054" t="s">
        <v>44</v>
      </c>
      <c r="C6054" t="s">
        <v>15</v>
      </c>
      <c r="D6054" t="s">
        <v>75</v>
      </c>
      <c r="E6054" t="s">
        <v>76</v>
      </c>
      <c r="F6054">
        <v>10009</v>
      </c>
      <c r="G6054" t="s">
        <v>57</v>
      </c>
      <c r="H6054" t="s">
        <v>26</v>
      </c>
      <c r="I6054" t="s">
        <v>41</v>
      </c>
      <c r="J6054">
        <v>364</v>
      </c>
      <c r="K6054">
        <v>5</v>
      </c>
      <c r="L6054">
        <v>0</v>
      </c>
      <c r="M6054">
        <v>17472</v>
      </c>
      <c r="O6054" s="2" t="str">
        <f>TRIM(SampleSuperstore3[[#This Row],[City]])</f>
        <v>New York City</v>
      </c>
      <c r="P6054" s="2" t="str">
        <f>TRIM(SampleSuperstore3[[#This Row],[State]])</f>
        <v>New York</v>
      </c>
      <c r="Q6054" s="2" t="str">
        <f t="shared" si="94"/>
        <v>New York City New York</v>
      </c>
      <c r="R6054" s="6" t="s">
        <v>470</v>
      </c>
      <c r="S6054" s="2" t="s">
        <v>46</v>
      </c>
      <c r="T6054" s="2"/>
    </row>
    <row r="6055" spans="1:22" x14ac:dyDescent="0.3">
      <c r="A6055" t="s">
        <v>28</v>
      </c>
      <c r="B6055" t="s">
        <v>14</v>
      </c>
      <c r="C6055" t="s">
        <v>15</v>
      </c>
      <c r="D6055" t="s">
        <v>55</v>
      </c>
      <c r="E6055" t="s">
        <v>56</v>
      </c>
      <c r="F6055">
        <v>19120</v>
      </c>
      <c r="G6055" t="s">
        <v>57</v>
      </c>
      <c r="H6055" t="s">
        <v>35</v>
      </c>
      <c r="I6055" t="s">
        <v>59</v>
      </c>
      <c r="J6055">
        <v>27968</v>
      </c>
      <c r="K6055">
        <v>2</v>
      </c>
      <c r="L6055">
        <v>2</v>
      </c>
      <c r="M6055">
        <v>6992</v>
      </c>
      <c r="O6055" s="2" t="str">
        <f>TRIM(SampleSuperstore3[[#This Row],[City]])</f>
        <v>Philadelphia</v>
      </c>
      <c r="P6055" s="2" t="str">
        <f>TRIM(SampleSuperstore3[[#This Row],[State]])</f>
        <v>Pennsylvania</v>
      </c>
      <c r="Q6055" s="2" t="str">
        <f t="shared" si="94"/>
        <v>Philadelphia Pennsylvania</v>
      </c>
      <c r="R6055" s="6" t="s">
        <v>634</v>
      </c>
      <c r="S6055" s="2" t="s">
        <v>369</v>
      </c>
      <c r="T6055" s="2" t="s">
        <v>3</v>
      </c>
      <c r="U6055" t="s">
        <v>634</v>
      </c>
      <c r="V6055" t="s">
        <v>369</v>
      </c>
    </row>
    <row r="6056" spans="1:22" x14ac:dyDescent="0.3">
      <c r="A6056" t="s">
        <v>28</v>
      </c>
      <c r="B6056" t="s">
        <v>44</v>
      </c>
      <c r="C6056" t="s">
        <v>15</v>
      </c>
      <c r="D6056" t="s">
        <v>92</v>
      </c>
      <c r="E6056" t="s">
        <v>76</v>
      </c>
      <c r="F6056">
        <v>14609</v>
      </c>
      <c r="G6056" t="s">
        <v>57</v>
      </c>
      <c r="H6056" t="s">
        <v>26</v>
      </c>
      <c r="I6056" t="s">
        <v>32</v>
      </c>
      <c r="J6056">
        <v>14204</v>
      </c>
      <c r="K6056">
        <v>4</v>
      </c>
      <c r="L6056">
        <v>0</v>
      </c>
      <c r="M6056">
        <v>383508</v>
      </c>
      <c r="O6056" s="2" t="str">
        <f>TRIM(SampleSuperstore3[[#This Row],[City]])</f>
        <v>Rochester</v>
      </c>
      <c r="P6056" s="2" t="str">
        <f>TRIM(SampleSuperstore3[[#This Row],[State]])</f>
        <v>New York</v>
      </c>
      <c r="Q6056" s="2" t="str">
        <f t="shared" si="94"/>
        <v>Rochester New York</v>
      </c>
      <c r="R6056" s="6" t="s">
        <v>634</v>
      </c>
      <c r="S6056" s="2" t="s">
        <v>369</v>
      </c>
      <c r="T6056" s="2" t="s">
        <v>3</v>
      </c>
      <c r="U6056" t="s">
        <v>634</v>
      </c>
      <c r="V6056" t="s">
        <v>369</v>
      </c>
    </row>
    <row r="6057" spans="1:22" x14ac:dyDescent="0.3">
      <c r="A6057" t="s">
        <v>28</v>
      </c>
      <c r="B6057" t="s">
        <v>44</v>
      </c>
      <c r="C6057" t="s">
        <v>15</v>
      </c>
      <c r="D6057" t="s">
        <v>92</v>
      </c>
      <c r="E6057" t="s">
        <v>76</v>
      </c>
      <c r="F6057">
        <v>14609</v>
      </c>
      <c r="G6057" t="s">
        <v>57</v>
      </c>
      <c r="H6057" t="s">
        <v>26</v>
      </c>
      <c r="I6057" t="s">
        <v>34</v>
      </c>
      <c r="J6057">
        <v>1467</v>
      </c>
      <c r="K6057">
        <v>3</v>
      </c>
      <c r="L6057">
        <v>0</v>
      </c>
      <c r="M6057">
        <v>60147</v>
      </c>
      <c r="O6057" s="2" t="str">
        <f>TRIM(SampleSuperstore3[[#This Row],[City]])</f>
        <v>Rochester</v>
      </c>
      <c r="P6057" s="2" t="str">
        <f>TRIM(SampleSuperstore3[[#This Row],[State]])</f>
        <v>New York</v>
      </c>
      <c r="Q6057" s="2" t="str">
        <f t="shared" si="94"/>
        <v>Rochester New York</v>
      </c>
      <c r="R6057" s="6" t="s">
        <v>55</v>
      </c>
      <c r="S6057" s="2" t="s">
        <v>56</v>
      </c>
      <c r="T6057" s="2"/>
    </row>
    <row r="6058" spans="1:22" x14ac:dyDescent="0.3">
      <c r="A6058" t="s">
        <v>13</v>
      </c>
      <c r="B6058" t="s">
        <v>14</v>
      </c>
      <c r="C6058" t="s">
        <v>15</v>
      </c>
      <c r="D6058" t="s">
        <v>144</v>
      </c>
      <c r="E6058" t="s">
        <v>24</v>
      </c>
      <c r="F6058">
        <v>92037</v>
      </c>
      <c r="G6058" t="s">
        <v>25</v>
      </c>
      <c r="H6058" t="s">
        <v>35</v>
      </c>
      <c r="I6058" t="s">
        <v>162</v>
      </c>
      <c r="J6058">
        <v>119996</v>
      </c>
      <c r="K6058">
        <v>5</v>
      </c>
      <c r="L6058">
        <v>2</v>
      </c>
      <c r="M6058">
        <v>2249925</v>
      </c>
      <c r="O6058" s="2" t="str">
        <f>TRIM(SampleSuperstore3[[#This Row],[City]])</f>
        <v>San Diego</v>
      </c>
      <c r="P6058" s="2" t="str">
        <f>TRIM(SampleSuperstore3[[#This Row],[State]])</f>
        <v>California</v>
      </c>
      <c r="Q6058" s="2" t="str">
        <f t="shared" si="94"/>
        <v>San Diego California</v>
      </c>
      <c r="R6058" s="6" t="s">
        <v>92</v>
      </c>
      <c r="S6058" s="2" t="s">
        <v>634</v>
      </c>
      <c r="T6058" s="2" t="s">
        <v>369</v>
      </c>
    </row>
    <row r="6059" spans="1:22" x14ac:dyDescent="0.3">
      <c r="A6059" t="s">
        <v>13</v>
      </c>
      <c r="B6059" t="s">
        <v>14</v>
      </c>
      <c r="C6059" t="s">
        <v>15</v>
      </c>
      <c r="D6059" t="s">
        <v>144</v>
      </c>
      <c r="E6059" t="s">
        <v>24</v>
      </c>
      <c r="F6059">
        <v>92037</v>
      </c>
      <c r="G6059" t="s">
        <v>25</v>
      </c>
      <c r="H6059" t="s">
        <v>26</v>
      </c>
      <c r="I6059" t="s">
        <v>41</v>
      </c>
      <c r="J6059">
        <v>126</v>
      </c>
      <c r="K6059">
        <v>3</v>
      </c>
      <c r="L6059">
        <v>0</v>
      </c>
      <c r="M6059">
        <v>6174</v>
      </c>
      <c r="O6059" s="2" t="str">
        <f>TRIM(SampleSuperstore3[[#This Row],[City]])</f>
        <v>San Diego</v>
      </c>
      <c r="P6059" s="2" t="str">
        <f>TRIM(SampleSuperstore3[[#This Row],[State]])</f>
        <v>California</v>
      </c>
      <c r="Q6059" s="2" t="str">
        <f t="shared" si="94"/>
        <v>San Diego California</v>
      </c>
      <c r="R6059" s="6" t="s">
        <v>92</v>
      </c>
      <c r="S6059" s="2" t="s">
        <v>634</v>
      </c>
      <c r="T6059" s="2" t="s">
        <v>369</v>
      </c>
    </row>
    <row r="6060" spans="1:22" x14ac:dyDescent="0.3">
      <c r="A6060" t="s">
        <v>13</v>
      </c>
      <c r="B6060" t="s">
        <v>14</v>
      </c>
      <c r="C6060" t="s">
        <v>15</v>
      </c>
      <c r="D6060" t="s">
        <v>144</v>
      </c>
      <c r="E6060" t="s">
        <v>24</v>
      </c>
      <c r="F6060">
        <v>92037</v>
      </c>
      <c r="G6060" t="s">
        <v>25</v>
      </c>
      <c r="H6060" t="s">
        <v>26</v>
      </c>
      <c r="I6060" t="s">
        <v>41</v>
      </c>
      <c r="J6060">
        <v>1794</v>
      </c>
      <c r="K6060">
        <v>3</v>
      </c>
      <c r="L6060">
        <v>0</v>
      </c>
      <c r="M6060">
        <v>8073</v>
      </c>
      <c r="O6060" s="2" t="str">
        <f>TRIM(SampleSuperstore3[[#This Row],[City]])</f>
        <v>San Diego</v>
      </c>
      <c r="P6060" s="2" t="str">
        <f>TRIM(SampleSuperstore3[[#This Row],[State]])</f>
        <v>California</v>
      </c>
      <c r="Q6060" s="2" t="str">
        <f t="shared" si="94"/>
        <v>San Diego California</v>
      </c>
      <c r="R6060" s="6" t="s">
        <v>632</v>
      </c>
      <c r="S6060" s="2" t="s">
        <v>646</v>
      </c>
      <c r="T6060" s="2" t="s">
        <v>24</v>
      </c>
    </row>
    <row r="6061" spans="1:22" x14ac:dyDescent="0.3">
      <c r="A6061" t="s">
        <v>62</v>
      </c>
      <c r="B6061" t="s">
        <v>14</v>
      </c>
      <c r="C6061" t="s">
        <v>15</v>
      </c>
      <c r="D6061" t="s">
        <v>55</v>
      </c>
      <c r="E6061" t="s">
        <v>56</v>
      </c>
      <c r="F6061">
        <v>19120</v>
      </c>
      <c r="G6061" t="s">
        <v>57</v>
      </c>
      <c r="H6061" t="s">
        <v>26</v>
      </c>
      <c r="I6061" t="s">
        <v>27</v>
      </c>
      <c r="J6061">
        <v>23904</v>
      </c>
      <c r="K6061">
        <v>6</v>
      </c>
      <c r="L6061">
        <v>2</v>
      </c>
      <c r="M6061">
        <v>77688</v>
      </c>
      <c r="O6061" s="2" t="str">
        <f>TRIM(SampleSuperstore3[[#This Row],[City]])</f>
        <v>Philadelphia</v>
      </c>
      <c r="P6061" s="2" t="str">
        <f>TRIM(SampleSuperstore3[[#This Row],[State]])</f>
        <v>Pennsylvania</v>
      </c>
      <c r="Q6061" s="2" t="str">
        <f t="shared" si="94"/>
        <v>Philadelphia Pennsylvania</v>
      </c>
      <c r="R6061" s="6" t="s">
        <v>632</v>
      </c>
      <c r="S6061" s="2" t="s">
        <v>646</v>
      </c>
      <c r="T6061" s="2" t="s">
        <v>24</v>
      </c>
    </row>
    <row r="6062" spans="1:22" x14ac:dyDescent="0.3">
      <c r="A6062" t="s">
        <v>28</v>
      </c>
      <c r="B6062" t="s">
        <v>14</v>
      </c>
      <c r="C6062" t="s">
        <v>15</v>
      </c>
      <c r="D6062" t="s">
        <v>555</v>
      </c>
      <c r="E6062" t="s">
        <v>86</v>
      </c>
      <c r="F6062">
        <v>38134</v>
      </c>
      <c r="G6062" t="s">
        <v>18</v>
      </c>
      <c r="H6062" t="s">
        <v>26</v>
      </c>
      <c r="I6062" t="s">
        <v>110</v>
      </c>
      <c r="J6062">
        <v>8896</v>
      </c>
      <c r="K6062">
        <v>8</v>
      </c>
      <c r="L6062">
        <v>2</v>
      </c>
      <c r="M6062">
        <v>10008</v>
      </c>
      <c r="O6062" s="2" t="str">
        <f>TRIM(SampleSuperstore3[[#This Row],[City]])</f>
        <v>Bartlett</v>
      </c>
      <c r="P6062" s="2" t="str">
        <f>TRIM(SampleSuperstore3[[#This Row],[State]])</f>
        <v>Tennessee</v>
      </c>
      <c r="Q6062" s="2" t="str">
        <f t="shared" si="94"/>
        <v>Bartlett Tennessee</v>
      </c>
      <c r="R6062" s="6" t="s">
        <v>632</v>
      </c>
      <c r="S6062" s="2" t="s">
        <v>646</v>
      </c>
      <c r="T6062" s="2" t="s">
        <v>24</v>
      </c>
    </row>
    <row r="6063" spans="1:22" x14ac:dyDescent="0.3">
      <c r="A6063" t="s">
        <v>28</v>
      </c>
      <c r="B6063" t="s">
        <v>44</v>
      </c>
      <c r="C6063" t="s">
        <v>15</v>
      </c>
      <c r="D6063" t="s">
        <v>154</v>
      </c>
      <c r="E6063" t="s">
        <v>24</v>
      </c>
      <c r="F6063">
        <v>90712</v>
      </c>
      <c r="G6063" t="s">
        <v>25</v>
      </c>
      <c r="H6063" t="s">
        <v>19</v>
      </c>
      <c r="I6063" t="s">
        <v>21</v>
      </c>
      <c r="J6063">
        <v>518272</v>
      </c>
      <c r="K6063">
        <v>8</v>
      </c>
      <c r="L6063">
        <v>2</v>
      </c>
      <c r="M6063">
        <v>-97176</v>
      </c>
      <c r="O6063" s="2" t="str">
        <f>TRIM(SampleSuperstore3[[#This Row],[City]])</f>
        <v>Lakewood</v>
      </c>
      <c r="P6063" s="2" t="str">
        <f>TRIM(SampleSuperstore3[[#This Row],[State]])</f>
        <v>California</v>
      </c>
      <c r="Q6063" s="2" t="str">
        <f t="shared" si="94"/>
        <v>Lakewood California</v>
      </c>
      <c r="R6063" s="6" t="s">
        <v>55</v>
      </c>
      <c r="S6063" s="2" t="s">
        <v>56</v>
      </c>
      <c r="T6063" s="2"/>
    </row>
    <row r="6064" spans="1:22" x14ac:dyDescent="0.3">
      <c r="A6064" t="s">
        <v>28</v>
      </c>
      <c r="B6064" t="s">
        <v>44</v>
      </c>
      <c r="C6064" t="s">
        <v>15</v>
      </c>
      <c r="D6064" t="s">
        <v>154</v>
      </c>
      <c r="E6064" t="s">
        <v>24</v>
      </c>
      <c r="F6064">
        <v>90712</v>
      </c>
      <c r="G6064" t="s">
        <v>25</v>
      </c>
      <c r="H6064" t="s">
        <v>19</v>
      </c>
      <c r="I6064" t="s">
        <v>33</v>
      </c>
      <c r="J6064">
        <v>698</v>
      </c>
      <c r="K6064">
        <v>1</v>
      </c>
      <c r="L6064">
        <v>0</v>
      </c>
      <c r="M6064">
        <v>33504</v>
      </c>
      <c r="O6064" s="2" t="str">
        <f>TRIM(SampleSuperstore3[[#This Row],[City]])</f>
        <v>Lakewood</v>
      </c>
      <c r="P6064" s="2" t="str">
        <f>TRIM(SampleSuperstore3[[#This Row],[State]])</f>
        <v>California</v>
      </c>
      <c r="Q6064" s="2" t="str">
        <f t="shared" si="94"/>
        <v>Lakewood California</v>
      </c>
      <c r="R6064" s="6" t="s">
        <v>555</v>
      </c>
      <c r="S6064" s="2" t="s">
        <v>86</v>
      </c>
      <c r="T6064" s="2"/>
    </row>
    <row r="6065" spans="1:22" x14ac:dyDescent="0.3">
      <c r="A6065" t="s">
        <v>28</v>
      </c>
      <c r="B6065" t="s">
        <v>44</v>
      </c>
      <c r="C6065" t="s">
        <v>15</v>
      </c>
      <c r="D6065" t="s">
        <v>154</v>
      </c>
      <c r="E6065" t="s">
        <v>24</v>
      </c>
      <c r="F6065">
        <v>90712</v>
      </c>
      <c r="G6065" t="s">
        <v>25</v>
      </c>
      <c r="H6065" t="s">
        <v>35</v>
      </c>
      <c r="I6065" t="s">
        <v>123</v>
      </c>
      <c r="J6065">
        <v>3432</v>
      </c>
      <c r="K6065">
        <v>1</v>
      </c>
      <c r="L6065">
        <v>2</v>
      </c>
      <c r="M6065">
        <v>3861</v>
      </c>
      <c r="O6065" s="2" t="str">
        <f>TRIM(SampleSuperstore3[[#This Row],[City]])</f>
        <v>Lakewood</v>
      </c>
      <c r="P6065" s="2" t="str">
        <f>TRIM(SampleSuperstore3[[#This Row],[State]])</f>
        <v>California</v>
      </c>
      <c r="Q6065" s="2" t="str">
        <f t="shared" si="94"/>
        <v>Lakewood California</v>
      </c>
      <c r="R6065" s="6" t="s">
        <v>154</v>
      </c>
      <c r="S6065" s="2" t="s">
        <v>24</v>
      </c>
      <c r="T6065" s="2"/>
    </row>
    <row r="6066" spans="1:22" x14ac:dyDescent="0.3">
      <c r="A6066" t="s">
        <v>28</v>
      </c>
      <c r="B6066" t="s">
        <v>22</v>
      </c>
      <c r="C6066" t="s">
        <v>15</v>
      </c>
      <c r="D6066" t="s">
        <v>55</v>
      </c>
      <c r="E6066" t="s">
        <v>56</v>
      </c>
      <c r="F6066">
        <v>19120</v>
      </c>
      <c r="G6066" t="s">
        <v>57</v>
      </c>
      <c r="H6066" t="s">
        <v>26</v>
      </c>
      <c r="I6066" t="s">
        <v>27</v>
      </c>
      <c r="J6066">
        <v>17544</v>
      </c>
      <c r="K6066">
        <v>3</v>
      </c>
      <c r="L6066">
        <v>2</v>
      </c>
      <c r="M6066">
        <v>59211</v>
      </c>
      <c r="O6066" s="2" t="str">
        <f>TRIM(SampleSuperstore3[[#This Row],[City]])</f>
        <v>Philadelphia</v>
      </c>
      <c r="P6066" s="2" t="str">
        <f>TRIM(SampleSuperstore3[[#This Row],[State]])</f>
        <v>Pennsylvania</v>
      </c>
      <c r="Q6066" s="2" t="str">
        <f t="shared" si="94"/>
        <v>Philadelphia Pennsylvania</v>
      </c>
      <c r="R6066" s="6" t="s">
        <v>154</v>
      </c>
      <c r="S6066" s="2" t="s">
        <v>24</v>
      </c>
      <c r="T6066" s="2"/>
    </row>
    <row r="6067" spans="1:22" x14ac:dyDescent="0.3">
      <c r="A6067" t="s">
        <v>28</v>
      </c>
      <c r="B6067" t="s">
        <v>14</v>
      </c>
      <c r="C6067" t="s">
        <v>15</v>
      </c>
      <c r="D6067" t="s">
        <v>164</v>
      </c>
      <c r="E6067" t="s">
        <v>46</v>
      </c>
      <c r="F6067">
        <v>78745</v>
      </c>
      <c r="G6067" t="s">
        <v>47</v>
      </c>
      <c r="H6067" t="s">
        <v>26</v>
      </c>
      <c r="I6067" t="s">
        <v>32</v>
      </c>
      <c r="J6067">
        <v>152688</v>
      </c>
      <c r="K6067">
        <v>2</v>
      </c>
      <c r="L6067">
        <v>2</v>
      </c>
      <c r="M6067">
        <v>-267204</v>
      </c>
      <c r="O6067" s="2" t="str">
        <f>TRIM(SampleSuperstore3[[#This Row],[City]])</f>
        <v>Austin</v>
      </c>
      <c r="P6067" s="2" t="str">
        <f>TRIM(SampleSuperstore3[[#This Row],[State]])</f>
        <v>Texas</v>
      </c>
      <c r="Q6067" s="2" t="str">
        <f t="shared" si="94"/>
        <v>Austin Texas</v>
      </c>
      <c r="R6067" s="6" t="s">
        <v>154</v>
      </c>
      <c r="S6067" s="2" t="s">
        <v>24</v>
      </c>
      <c r="T6067" s="2"/>
    </row>
    <row r="6068" spans="1:22" x14ac:dyDescent="0.3">
      <c r="A6068" t="s">
        <v>28</v>
      </c>
      <c r="B6068" t="s">
        <v>14</v>
      </c>
      <c r="C6068" t="s">
        <v>15</v>
      </c>
      <c r="D6068" t="s">
        <v>164</v>
      </c>
      <c r="E6068" t="s">
        <v>46</v>
      </c>
      <c r="F6068">
        <v>78745</v>
      </c>
      <c r="G6068" t="s">
        <v>47</v>
      </c>
      <c r="H6068" t="s">
        <v>26</v>
      </c>
      <c r="I6068" t="s">
        <v>77</v>
      </c>
      <c r="J6068">
        <v>3488</v>
      </c>
      <c r="K6068">
        <v>2</v>
      </c>
      <c r="L6068">
        <v>2</v>
      </c>
      <c r="M6068">
        <v>5668</v>
      </c>
      <c r="O6068" s="2" t="str">
        <f>TRIM(SampleSuperstore3[[#This Row],[City]])</f>
        <v>Austin</v>
      </c>
      <c r="P6068" s="2" t="str">
        <f>TRIM(SampleSuperstore3[[#This Row],[State]])</f>
        <v>Texas</v>
      </c>
      <c r="Q6068" s="2" t="str">
        <f t="shared" si="94"/>
        <v>Austin Texas</v>
      </c>
      <c r="R6068" s="6" t="s">
        <v>55</v>
      </c>
      <c r="S6068" s="2" t="s">
        <v>56</v>
      </c>
      <c r="T6068" s="2"/>
    </row>
    <row r="6069" spans="1:22" x14ac:dyDescent="0.3">
      <c r="A6069" t="s">
        <v>28</v>
      </c>
      <c r="B6069" t="s">
        <v>14</v>
      </c>
      <c r="C6069" t="s">
        <v>15</v>
      </c>
      <c r="D6069" t="s">
        <v>164</v>
      </c>
      <c r="E6069" t="s">
        <v>46</v>
      </c>
      <c r="F6069">
        <v>78745</v>
      </c>
      <c r="G6069" t="s">
        <v>47</v>
      </c>
      <c r="H6069" t="s">
        <v>26</v>
      </c>
      <c r="I6069" t="s">
        <v>110</v>
      </c>
      <c r="J6069">
        <v>5888</v>
      </c>
      <c r="K6069">
        <v>2</v>
      </c>
      <c r="L6069">
        <v>2</v>
      </c>
      <c r="M6069">
        <v>-13248</v>
      </c>
      <c r="O6069" s="2" t="str">
        <f>TRIM(SampleSuperstore3[[#This Row],[City]])</f>
        <v>Austin</v>
      </c>
      <c r="P6069" s="2" t="str">
        <f>TRIM(SampleSuperstore3[[#This Row],[State]])</f>
        <v>Texas</v>
      </c>
      <c r="Q6069" s="2" t="str">
        <f t="shared" si="94"/>
        <v>Austin Texas</v>
      </c>
      <c r="R6069" s="6" t="s">
        <v>164</v>
      </c>
      <c r="S6069" s="2" t="s">
        <v>46</v>
      </c>
      <c r="T6069" s="2"/>
    </row>
    <row r="6070" spans="1:22" x14ac:dyDescent="0.3">
      <c r="A6070" t="s">
        <v>28</v>
      </c>
      <c r="B6070" t="s">
        <v>22</v>
      </c>
      <c r="C6070" t="s">
        <v>15</v>
      </c>
      <c r="D6070" t="s">
        <v>23</v>
      </c>
      <c r="E6070" t="s">
        <v>24</v>
      </c>
      <c r="F6070">
        <v>90008</v>
      </c>
      <c r="G6070" t="s">
        <v>25</v>
      </c>
      <c r="H6070" t="s">
        <v>26</v>
      </c>
      <c r="I6070" t="s">
        <v>37</v>
      </c>
      <c r="J6070">
        <v>153552</v>
      </c>
      <c r="K6070">
        <v>3</v>
      </c>
      <c r="L6070">
        <v>2</v>
      </c>
      <c r="M6070">
        <v>518238</v>
      </c>
      <c r="O6070" s="2" t="str">
        <f>TRIM(SampleSuperstore3[[#This Row],[City]])</f>
        <v>Los Angeles</v>
      </c>
      <c r="P6070" s="2" t="str">
        <f>TRIM(SampleSuperstore3[[#This Row],[State]])</f>
        <v>California</v>
      </c>
      <c r="Q6070" s="2" t="str">
        <f t="shared" si="94"/>
        <v>Los Angeles California</v>
      </c>
      <c r="R6070" s="6" t="s">
        <v>164</v>
      </c>
      <c r="S6070" s="2" t="s">
        <v>46</v>
      </c>
      <c r="T6070" s="2"/>
    </row>
    <row r="6071" spans="1:22" x14ac:dyDescent="0.3">
      <c r="A6071" t="s">
        <v>28</v>
      </c>
      <c r="B6071" t="s">
        <v>22</v>
      </c>
      <c r="C6071" t="s">
        <v>15</v>
      </c>
      <c r="D6071" t="s">
        <v>23</v>
      </c>
      <c r="E6071" t="s">
        <v>24</v>
      </c>
      <c r="F6071">
        <v>90008</v>
      </c>
      <c r="G6071" t="s">
        <v>25</v>
      </c>
      <c r="H6071" t="s">
        <v>26</v>
      </c>
      <c r="I6071" t="s">
        <v>32</v>
      </c>
      <c r="J6071">
        <v>27062</v>
      </c>
      <c r="K6071">
        <v>2</v>
      </c>
      <c r="L6071">
        <v>0</v>
      </c>
      <c r="M6071">
        <v>27062</v>
      </c>
      <c r="O6071" s="2" t="str">
        <f>TRIM(SampleSuperstore3[[#This Row],[City]])</f>
        <v>Los Angeles</v>
      </c>
      <c r="P6071" s="2" t="str">
        <f>TRIM(SampleSuperstore3[[#This Row],[State]])</f>
        <v>California</v>
      </c>
      <c r="Q6071" s="2" t="str">
        <f t="shared" si="94"/>
        <v>Los Angeles California</v>
      </c>
      <c r="R6071" s="6" t="s">
        <v>164</v>
      </c>
      <c r="S6071" s="2" t="s">
        <v>46</v>
      </c>
      <c r="T6071" s="2"/>
    </row>
    <row r="6072" spans="1:22" x14ac:dyDescent="0.3">
      <c r="A6072" t="s">
        <v>28</v>
      </c>
      <c r="B6072" t="s">
        <v>14</v>
      </c>
      <c r="C6072" t="s">
        <v>15</v>
      </c>
      <c r="D6072" t="s">
        <v>75</v>
      </c>
      <c r="E6072" t="s">
        <v>76</v>
      </c>
      <c r="F6072">
        <v>10011</v>
      </c>
      <c r="G6072" t="s">
        <v>57</v>
      </c>
      <c r="H6072" t="s">
        <v>35</v>
      </c>
      <c r="I6072" t="s">
        <v>59</v>
      </c>
      <c r="J6072">
        <v>4689</v>
      </c>
      <c r="K6072">
        <v>6</v>
      </c>
      <c r="L6072">
        <v>0</v>
      </c>
      <c r="M6072">
        <v>206316</v>
      </c>
      <c r="O6072" s="2" t="str">
        <f>TRIM(SampleSuperstore3[[#This Row],[City]])</f>
        <v>New York City</v>
      </c>
      <c r="P6072" s="2" t="str">
        <f>TRIM(SampleSuperstore3[[#This Row],[State]])</f>
        <v>New York</v>
      </c>
      <c r="Q6072" s="2" t="str">
        <f t="shared" si="94"/>
        <v>New York City New York</v>
      </c>
      <c r="R6072" s="6" t="s">
        <v>626</v>
      </c>
      <c r="S6072" s="2" t="s">
        <v>627</v>
      </c>
      <c r="T6072" s="2" t="s">
        <v>24</v>
      </c>
    </row>
    <row r="6073" spans="1:22" x14ac:dyDescent="0.3">
      <c r="A6073" t="s">
        <v>28</v>
      </c>
      <c r="B6073" t="s">
        <v>14</v>
      </c>
      <c r="C6073" t="s">
        <v>15</v>
      </c>
      <c r="D6073" t="s">
        <v>75</v>
      </c>
      <c r="E6073" t="s">
        <v>76</v>
      </c>
      <c r="F6073">
        <v>10011</v>
      </c>
      <c r="G6073" t="s">
        <v>57</v>
      </c>
      <c r="H6073" t="s">
        <v>35</v>
      </c>
      <c r="I6073" t="s">
        <v>59</v>
      </c>
      <c r="J6073">
        <v>7248</v>
      </c>
      <c r="K6073">
        <v>2</v>
      </c>
      <c r="L6073">
        <v>0</v>
      </c>
      <c r="M6073">
        <v>304416</v>
      </c>
      <c r="O6073" s="2" t="str">
        <f>TRIM(SampleSuperstore3[[#This Row],[City]])</f>
        <v>New York City</v>
      </c>
      <c r="P6073" s="2" t="str">
        <f>TRIM(SampleSuperstore3[[#This Row],[State]])</f>
        <v>New York</v>
      </c>
      <c r="Q6073" s="2" t="str">
        <f t="shared" si="94"/>
        <v>New York City New York</v>
      </c>
      <c r="R6073" s="6" t="s">
        <v>626</v>
      </c>
      <c r="S6073" s="2" t="s">
        <v>627</v>
      </c>
      <c r="T6073" s="2" t="s">
        <v>24</v>
      </c>
    </row>
    <row r="6074" spans="1:22" x14ac:dyDescent="0.3">
      <c r="A6074" t="s">
        <v>28</v>
      </c>
      <c r="B6074" t="s">
        <v>14</v>
      </c>
      <c r="C6074" t="s">
        <v>15</v>
      </c>
      <c r="D6074" t="s">
        <v>75</v>
      </c>
      <c r="E6074" t="s">
        <v>76</v>
      </c>
      <c r="F6074">
        <v>10011</v>
      </c>
      <c r="G6074" t="s">
        <v>57</v>
      </c>
      <c r="H6074" t="s">
        <v>26</v>
      </c>
      <c r="I6074" t="s">
        <v>110</v>
      </c>
      <c r="J6074">
        <v>1095</v>
      </c>
      <c r="K6074">
        <v>3</v>
      </c>
      <c r="L6074">
        <v>0</v>
      </c>
      <c r="M6074">
        <v>3285</v>
      </c>
      <c r="O6074" s="2" t="str">
        <f>TRIM(SampleSuperstore3[[#This Row],[City]])</f>
        <v>New York City</v>
      </c>
      <c r="P6074" s="2" t="str">
        <f>TRIM(SampleSuperstore3[[#This Row],[State]])</f>
        <v>New York</v>
      </c>
      <c r="Q6074" s="2" t="str">
        <f t="shared" si="94"/>
        <v>New York City New York</v>
      </c>
      <c r="R6074" s="6" t="s">
        <v>634</v>
      </c>
      <c r="S6074" s="2" t="s">
        <v>369</v>
      </c>
      <c r="T6074" s="2" t="s">
        <v>3</v>
      </c>
      <c r="U6074" t="s">
        <v>634</v>
      </c>
      <c r="V6074" t="s">
        <v>369</v>
      </c>
    </row>
    <row r="6075" spans="1:22" x14ac:dyDescent="0.3">
      <c r="A6075" t="s">
        <v>28</v>
      </c>
      <c r="B6075" t="s">
        <v>14</v>
      </c>
      <c r="C6075" t="s">
        <v>15</v>
      </c>
      <c r="D6075" t="s">
        <v>75</v>
      </c>
      <c r="E6075" t="s">
        <v>76</v>
      </c>
      <c r="F6075">
        <v>10011</v>
      </c>
      <c r="G6075" t="s">
        <v>57</v>
      </c>
      <c r="H6075" t="s">
        <v>19</v>
      </c>
      <c r="I6075" t="s">
        <v>33</v>
      </c>
      <c r="J6075">
        <v>19182</v>
      </c>
      <c r="K6075">
        <v>3</v>
      </c>
      <c r="L6075">
        <v>0</v>
      </c>
      <c r="M6075">
        <v>613824</v>
      </c>
      <c r="O6075" s="2" t="str">
        <f>TRIM(SampleSuperstore3[[#This Row],[City]])</f>
        <v>New York City</v>
      </c>
      <c r="P6075" s="2" t="str">
        <f>TRIM(SampleSuperstore3[[#This Row],[State]])</f>
        <v>New York</v>
      </c>
      <c r="Q6075" s="2" t="str">
        <f t="shared" si="94"/>
        <v>New York City New York</v>
      </c>
      <c r="R6075" s="6" t="s">
        <v>634</v>
      </c>
      <c r="S6075" s="2" t="s">
        <v>369</v>
      </c>
      <c r="T6075" s="2" t="s">
        <v>3</v>
      </c>
      <c r="U6075" t="s">
        <v>634</v>
      </c>
      <c r="V6075" t="s">
        <v>369</v>
      </c>
    </row>
    <row r="6076" spans="1:22" x14ac:dyDescent="0.3">
      <c r="A6076" t="s">
        <v>62</v>
      </c>
      <c r="B6076" t="s">
        <v>44</v>
      </c>
      <c r="C6076" t="s">
        <v>15</v>
      </c>
      <c r="D6076" t="s">
        <v>61</v>
      </c>
      <c r="E6076" t="s">
        <v>46</v>
      </c>
      <c r="F6076">
        <v>77070</v>
      </c>
      <c r="G6076" t="s">
        <v>47</v>
      </c>
      <c r="H6076" t="s">
        <v>26</v>
      </c>
      <c r="I6076" t="s">
        <v>32</v>
      </c>
      <c r="J6076">
        <v>151056</v>
      </c>
      <c r="K6076">
        <v>9</v>
      </c>
      <c r="L6076">
        <v>2</v>
      </c>
      <c r="M6076">
        <v>75528</v>
      </c>
      <c r="O6076" s="2" t="str">
        <f>TRIM(SampleSuperstore3[[#This Row],[City]])</f>
        <v>Houston</v>
      </c>
      <c r="P6076" s="2" t="str">
        <f>TRIM(SampleSuperstore3[[#This Row],[State]])</f>
        <v>Texas</v>
      </c>
      <c r="Q6076" s="2" t="str">
        <f t="shared" si="94"/>
        <v>Houston Texas</v>
      </c>
      <c r="R6076" s="6" t="s">
        <v>634</v>
      </c>
      <c r="S6076" s="2" t="s">
        <v>369</v>
      </c>
      <c r="T6076" s="2" t="s">
        <v>3</v>
      </c>
      <c r="U6076" t="s">
        <v>634</v>
      </c>
      <c r="V6076" t="s">
        <v>369</v>
      </c>
    </row>
    <row r="6077" spans="1:22" x14ac:dyDescent="0.3">
      <c r="A6077" t="s">
        <v>168</v>
      </c>
      <c r="B6077" t="s">
        <v>14</v>
      </c>
      <c r="C6077" t="s">
        <v>15</v>
      </c>
      <c r="D6077" t="s">
        <v>356</v>
      </c>
      <c r="E6077" t="s">
        <v>46</v>
      </c>
      <c r="F6077">
        <v>79424</v>
      </c>
      <c r="G6077" t="s">
        <v>47</v>
      </c>
      <c r="H6077" t="s">
        <v>19</v>
      </c>
      <c r="I6077" t="s">
        <v>33</v>
      </c>
      <c r="J6077">
        <v>2516</v>
      </c>
      <c r="K6077">
        <v>5</v>
      </c>
      <c r="L6077">
        <v>6</v>
      </c>
      <c r="M6077">
        <v>-11322</v>
      </c>
      <c r="O6077" s="2" t="str">
        <f>TRIM(SampleSuperstore3[[#This Row],[City]])</f>
        <v>Lubbock</v>
      </c>
      <c r="P6077" s="2" t="str">
        <f>TRIM(SampleSuperstore3[[#This Row],[State]])</f>
        <v>Texas</v>
      </c>
      <c r="Q6077" s="2" t="str">
        <f t="shared" si="94"/>
        <v>Lubbock Texas</v>
      </c>
      <c r="R6077" s="6" t="s">
        <v>634</v>
      </c>
      <c r="S6077" s="2" t="s">
        <v>369</v>
      </c>
      <c r="T6077" s="2" t="s">
        <v>3</v>
      </c>
      <c r="U6077" t="s">
        <v>634</v>
      </c>
      <c r="V6077" t="s">
        <v>369</v>
      </c>
    </row>
    <row r="6078" spans="1:22" x14ac:dyDescent="0.3">
      <c r="A6078" t="s">
        <v>28</v>
      </c>
      <c r="B6078" t="s">
        <v>14</v>
      </c>
      <c r="C6078" t="s">
        <v>15</v>
      </c>
      <c r="D6078" t="s">
        <v>61</v>
      </c>
      <c r="E6078" t="s">
        <v>46</v>
      </c>
      <c r="F6078">
        <v>77095</v>
      </c>
      <c r="G6078" t="s">
        <v>47</v>
      </c>
      <c r="H6078" t="s">
        <v>26</v>
      </c>
      <c r="I6078" t="s">
        <v>37</v>
      </c>
      <c r="J6078">
        <v>6216</v>
      </c>
      <c r="K6078">
        <v>6</v>
      </c>
      <c r="L6078">
        <v>8</v>
      </c>
      <c r="M6078">
        <v>-96348</v>
      </c>
      <c r="O6078" s="2" t="str">
        <f>TRIM(SampleSuperstore3[[#This Row],[City]])</f>
        <v>Houston</v>
      </c>
      <c r="P6078" s="2" t="str">
        <f>TRIM(SampleSuperstore3[[#This Row],[State]])</f>
        <v>Texas</v>
      </c>
      <c r="Q6078" s="2" t="str">
        <f t="shared" si="94"/>
        <v>Houston Texas</v>
      </c>
      <c r="R6078" s="6" t="s">
        <v>61</v>
      </c>
      <c r="S6078" s="2" t="s">
        <v>46</v>
      </c>
      <c r="T6078" s="2"/>
    </row>
    <row r="6079" spans="1:22" x14ac:dyDescent="0.3">
      <c r="A6079" t="s">
        <v>28</v>
      </c>
      <c r="B6079" t="s">
        <v>14</v>
      </c>
      <c r="C6079" t="s">
        <v>15</v>
      </c>
      <c r="D6079" t="s">
        <v>61</v>
      </c>
      <c r="E6079" t="s">
        <v>46</v>
      </c>
      <c r="F6079">
        <v>77095</v>
      </c>
      <c r="G6079" t="s">
        <v>47</v>
      </c>
      <c r="H6079" t="s">
        <v>26</v>
      </c>
      <c r="I6079" t="s">
        <v>34</v>
      </c>
      <c r="J6079">
        <v>23616</v>
      </c>
      <c r="K6079">
        <v>9</v>
      </c>
      <c r="L6079">
        <v>2</v>
      </c>
      <c r="M6079">
        <v>26568</v>
      </c>
      <c r="O6079" s="2" t="str">
        <f>TRIM(SampleSuperstore3[[#This Row],[City]])</f>
        <v>Houston</v>
      </c>
      <c r="P6079" s="2" t="str">
        <f>TRIM(SampleSuperstore3[[#This Row],[State]])</f>
        <v>Texas</v>
      </c>
      <c r="Q6079" s="2" t="str">
        <f t="shared" si="94"/>
        <v>Houston Texas</v>
      </c>
      <c r="R6079" s="6" t="s">
        <v>356</v>
      </c>
      <c r="S6079" s="2" t="s">
        <v>46</v>
      </c>
      <c r="T6079" s="2"/>
    </row>
    <row r="6080" spans="1:22" x14ac:dyDescent="0.3">
      <c r="A6080" t="s">
        <v>28</v>
      </c>
      <c r="B6080" t="s">
        <v>14</v>
      </c>
      <c r="C6080" t="s">
        <v>15</v>
      </c>
      <c r="D6080" t="s">
        <v>61</v>
      </c>
      <c r="E6080" t="s">
        <v>46</v>
      </c>
      <c r="F6080">
        <v>77095</v>
      </c>
      <c r="G6080" t="s">
        <v>47</v>
      </c>
      <c r="H6080" t="s">
        <v>35</v>
      </c>
      <c r="I6080" t="s">
        <v>59</v>
      </c>
      <c r="J6080">
        <v>24032</v>
      </c>
      <c r="K6080">
        <v>2</v>
      </c>
      <c r="L6080">
        <v>2</v>
      </c>
      <c r="M6080">
        <v>-6008</v>
      </c>
      <c r="O6080" s="2" t="str">
        <f>TRIM(SampleSuperstore3[[#This Row],[City]])</f>
        <v>Houston</v>
      </c>
      <c r="P6080" s="2" t="str">
        <f>TRIM(SampleSuperstore3[[#This Row],[State]])</f>
        <v>Texas</v>
      </c>
      <c r="Q6080" s="2" t="str">
        <f t="shared" si="94"/>
        <v>Houston Texas</v>
      </c>
      <c r="R6080" s="6" t="s">
        <v>61</v>
      </c>
      <c r="S6080" s="2" t="s">
        <v>46</v>
      </c>
      <c r="T6080" s="2"/>
    </row>
    <row r="6081" spans="1:22" x14ac:dyDescent="0.3">
      <c r="A6081" t="s">
        <v>28</v>
      </c>
      <c r="B6081" t="s">
        <v>14</v>
      </c>
      <c r="C6081" t="s">
        <v>15</v>
      </c>
      <c r="D6081" t="s">
        <v>61</v>
      </c>
      <c r="E6081" t="s">
        <v>46</v>
      </c>
      <c r="F6081">
        <v>77095</v>
      </c>
      <c r="G6081" t="s">
        <v>47</v>
      </c>
      <c r="H6081" t="s">
        <v>26</v>
      </c>
      <c r="I6081" t="s">
        <v>27</v>
      </c>
      <c r="J6081">
        <v>2088</v>
      </c>
      <c r="K6081">
        <v>1</v>
      </c>
      <c r="L6081">
        <v>2</v>
      </c>
      <c r="M6081">
        <v>6786</v>
      </c>
      <c r="O6081" s="2" t="str">
        <f>TRIM(SampleSuperstore3[[#This Row],[City]])</f>
        <v>Houston</v>
      </c>
      <c r="P6081" s="2" t="str">
        <f>TRIM(SampleSuperstore3[[#This Row],[State]])</f>
        <v>Texas</v>
      </c>
      <c r="Q6081" s="2" t="str">
        <f t="shared" si="94"/>
        <v>Houston Texas</v>
      </c>
      <c r="R6081" s="6" t="s">
        <v>61</v>
      </c>
      <c r="S6081" s="2" t="s">
        <v>46</v>
      </c>
      <c r="T6081" s="2"/>
    </row>
    <row r="6082" spans="1:22" x14ac:dyDescent="0.3">
      <c r="A6082" t="s">
        <v>28</v>
      </c>
      <c r="B6082" t="s">
        <v>14</v>
      </c>
      <c r="C6082" t="s">
        <v>15</v>
      </c>
      <c r="D6082" t="s">
        <v>61</v>
      </c>
      <c r="E6082" t="s">
        <v>46</v>
      </c>
      <c r="F6082">
        <v>77095</v>
      </c>
      <c r="G6082" t="s">
        <v>47</v>
      </c>
      <c r="H6082" t="s">
        <v>26</v>
      </c>
      <c r="I6082" t="s">
        <v>37</v>
      </c>
      <c r="J6082">
        <v>4488</v>
      </c>
      <c r="K6082">
        <v>6</v>
      </c>
      <c r="L6082">
        <v>8</v>
      </c>
      <c r="M6082">
        <v>-6732</v>
      </c>
      <c r="O6082" s="2" t="str">
        <f>TRIM(SampleSuperstore3[[#This Row],[City]])</f>
        <v>Houston</v>
      </c>
      <c r="P6082" s="2" t="str">
        <f>TRIM(SampleSuperstore3[[#This Row],[State]])</f>
        <v>Texas</v>
      </c>
      <c r="Q6082" s="2" t="str">
        <f t="shared" si="94"/>
        <v>Houston Texas</v>
      </c>
      <c r="R6082" s="6" t="s">
        <v>61</v>
      </c>
      <c r="S6082" s="2" t="s">
        <v>46</v>
      </c>
      <c r="T6082" s="2"/>
    </row>
    <row r="6083" spans="1:22" x14ac:dyDescent="0.3">
      <c r="A6083" t="s">
        <v>28</v>
      </c>
      <c r="B6083" t="s">
        <v>14</v>
      </c>
      <c r="C6083" t="s">
        <v>15</v>
      </c>
      <c r="D6083" t="s">
        <v>198</v>
      </c>
      <c r="E6083" t="s">
        <v>24</v>
      </c>
      <c r="F6083">
        <v>92627</v>
      </c>
      <c r="G6083" t="s">
        <v>25</v>
      </c>
      <c r="H6083" t="s">
        <v>19</v>
      </c>
      <c r="I6083" t="s">
        <v>33</v>
      </c>
      <c r="J6083">
        <v>2922</v>
      </c>
      <c r="K6083">
        <v>3</v>
      </c>
      <c r="L6083">
        <v>0</v>
      </c>
      <c r="M6083">
        <v>128568</v>
      </c>
      <c r="O6083" s="2" t="str">
        <f>TRIM(SampleSuperstore3[[#This Row],[City]])</f>
        <v>Costa Mesa</v>
      </c>
      <c r="P6083" s="2" t="str">
        <f>TRIM(SampleSuperstore3[[#This Row],[State]])</f>
        <v>California</v>
      </c>
      <c r="Q6083" s="2" t="str">
        <f t="shared" ref="Q6083:Q6146" si="95">_xlfn.CONCAT(O6083," ",P6083)</f>
        <v>Costa Mesa California</v>
      </c>
      <c r="R6083" s="6" t="s">
        <v>61</v>
      </c>
      <c r="S6083" s="2" t="s">
        <v>46</v>
      </c>
      <c r="T6083" s="2"/>
    </row>
    <row r="6084" spans="1:22" x14ac:dyDescent="0.3">
      <c r="A6084" t="s">
        <v>28</v>
      </c>
      <c r="B6084" t="s">
        <v>22</v>
      </c>
      <c r="C6084" t="s">
        <v>15</v>
      </c>
      <c r="D6084" t="s">
        <v>270</v>
      </c>
      <c r="E6084" t="s">
        <v>167</v>
      </c>
      <c r="F6084">
        <v>30076</v>
      </c>
      <c r="G6084" t="s">
        <v>18</v>
      </c>
      <c r="H6084" t="s">
        <v>26</v>
      </c>
      <c r="I6084" t="s">
        <v>41</v>
      </c>
      <c r="J6084">
        <v>648</v>
      </c>
      <c r="K6084">
        <v>1</v>
      </c>
      <c r="L6084">
        <v>0</v>
      </c>
      <c r="M6084">
        <v>31104</v>
      </c>
      <c r="O6084" s="2" t="str">
        <f>TRIM(SampleSuperstore3[[#This Row],[City]])</f>
        <v>Roswell</v>
      </c>
      <c r="P6084" s="2" t="str">
        <f>TRIM(SampleSuperstore3[[#This Row],[State]])</f>
        <v>Georgia</v>
      </c>
      <c r="Q6084" s="2" t="str">
        <f t="shared" si="95"/>
        <v>Roswell Georgia</v>
      </c>
      <c r="R6084" s="6" t="s">
        <v>61</v>
      </c>
      <c r="S6084" s="2" t="s">
        <v>46</v>
      </c>
      <c r="T6084" s="2"/>
    </row>
    <row r="6085" spans="1:22" x14ac:dyDescent="0.3">
      <c r="A6085" t="s">
        <v>13</v>
      </c>
      <c r="B6085" t="s">
        <v>22</v>
      </c>
      <c r="C6085" t="s">
        <v>15</v>
      </c>
      <c r="D6085" t="s">
        <v>522</v>
      </c>
      <c r="E6085" t="s">
        <v>98</v>
      </c>
      <c r="F6085">
        <v>80538</v>
      </c>
      <c r="G6085" t="s">
        <v>25</v>
      </c>
      <c r="H6085" t="s">
        <v>26</v>
      </c>
      <c r="I6085" t="s">
        <v>37</v>
      </c>
      <c r="J6085">
        <v>1188</v>
      </c>
      <c r="K6085">
        <v>2</v>
      </c>
      <c r="L6085">
        <v>7</v>
      </c>
      <c r="M6085">
        <v>-99</v>
      </c>
      <c r="O6085" s="2" t="str">
        <f>TRIM(SampleSuperstore3[[#This Row],[City]])</f>
        <v>Loveland</v>
      </c>
      <c r="P6085" s="2" t="str">
        <f>TRIM(SampleSuperstore3[[#This Row],[State]])</f>
        <v>Colorado</v>
      </c>
      <c r="Q6085" s="2" t="str">
        <f t="shared" si="95"/>
        <v>Loveland Colorado</v>
      </c>
      <c r="R6085" s="6" t="s">
        <v>662</v>
      </c>
      <c r="S6085" s="2" t="s">
        <v>206</v>
      </c>
      <c r="T6085" s="2" t="s">
        <v>24</v>
      </c>
    </row>
    <row r="6086" spans="1:22" x14ac:dyDescent="0.3">
      <c r="A6086" t="s">
        <v>28</v>
      </c>
      <c r="B6086" t="s">
        <v>14</v>
      </c>
      <c r="C6086" t="s">
        <v>15</v>
      </c>
      <c r="D6086" t="s">
        <v>75</v>
      </c>
      <c r="E6086" t="s">
        <v>76</v>
      </c>
      <c r="F6086">
        <v>10035</v>
      </c>
      <c r="G6086" t="s">
        <v>57</v>
      </c>
      <c r="H6086" t="s">
        <v>19</v>
      </c>
      <c r="I6086" t="s">
        <v>21</v>
      </c>
      <c r="J6086">
        <v>272646</v>
      </c>
      <c r="K6086">
        <v>3</v>
      </c>
      <c r="L6086">
        <v>1</v>
      </c>
      <c r="M6086">
        <v>181764</v>
      </c>
      <c r="O6086" s="2" t="str">
        <f>TRIM(SampleSuperstore3[[#This Row],[City]])</f>
        <v>New York City</v>
      </c>
      <c r="P6086" s="2" t="str">
        <f>TRIM(SampleSuperstore3[[#This Row],[State]])</f>
        <v>New York</v>
      </c>
      <c r="Q6086" s="2" t="str">
        <f t="shared" si="95"/>
        <v>New York City New York</v>
      </c>
      <c r="R6086" s="6" t="s">
        <v>270</v>
      </c>
      <c r="S6086" s="2" t="s">
        <v>167</v>
      </c>
      <c r="T6086" s="2"/>
    </row>
    <row r="6087" spans="1:22" x14ac:dyDescent="0.3">
      <c r="A6087" t="s">
        <v>28</v>
      </c>
      <c r="B6087" t="s">
        <v>14</v>
      </c>
      <c r="C6087" t="s">
        <v>15</v>
      </c>
      <c r="D6087" t="s">
        <v>75</v>
      </c>
      <c r="E6087" t="s">
        <v>76</v>
      </c>
      <c r="F6087">
        <v>10035</v>
      </c>
      <c r="G6087" t="s">
        <v>57</v>
      </c>
      <c r="H6087" t="s">
        <v>35</v>
      </c>
      <c r="I6087" t="s">
        <v>59</v>
      </c>
      <c r="J6087">
        <v>2128</v>
      </c>
      <c r="K6087">
        <v>2</v>
      </c>
      <c r="L6087">
        <v>0</v>
      </c>
      <c r="M6087">
        <v>9576</v>
      </c>
      <c r="O6087" s="2" t="str">
        <f>TRIM(SampleSuperstore3[[#This Row],[City]])</f>
        <v>New York City</v>
      </c>
      <c r="P6087" s="2" t="str">
        <f>TRIM(SampleSuperstore3[[#This Row],[State]])</f>
        <v>New York</v>
      </c>
      <c r="Q6087" s="2" t="str">
        <f t="shared" si="95"/>
        <v>New York City New York</v>
      </c>
      <c r="R6087" s="6" t="s">
        <v>522</v>
      </c>
      <c r="S6087" s="2" t="s">
        <v>98</v>
      </c>
      <c r="T6087" s="2"/>
    </row>
    <row r="6088" spans="1:22" x14ac:dyDescent="0.3">
      <c r="A6088" t="s">
        <v>28</v>
      </c>
      <c r="B6088" t="s">
        <v>14</v>
      </c>
      <c r="C6088" t="s">
        <v>15</v>
      </c>
      <c r="D6088" t="s">
        <v>75</v>
      </c>
      <c r="E6088" t="s">
        <v>76</v>
      </c>
      <c r="F6088">
        <v>10035</v>
      </c>
      <c r="G6088" t="s">
        <v>57</v>
      </c>
      <c r="H6088" t="s">
        <v>26</v>
      </c>
      <c r="I6088" t="s">
        <v>41</v>
      </c>
      <c r="J6088">
        <v>3852</v>
      </c>
      <c r="K6088">
        <v>9</v>
      </c>
      <c r="L6088">
        <v>0</v>
      </c>
      <c r="M6088">
        <v>181044</v>
      </c>
      <c r="O6088" s="2" t="str">
        <f>TRIM(SampleSuperstore3[[#This Row],[City]])</f>
        <v>New York City</v>
      </c>
      <c r="P6088" s="2" t="str">
        <f>TRIM(SampleSuperstore3[[#This Row],[State]])</f>
        <v>New York</v>
      </c>
      <c r="Q6088" s="2" t="str">
        <f t="shared" si="95"/>
        <v>New York City New York</v>
      </c>
      <c r="R6088" s="6" t="s">
        <v>634</v>
      </c>
      <c r="S6088" s="2" t="s">
        <v>369</v>
      </c>
      <c r="T6088" s="2" t="s">
        <v>3</v>
      </c>
      <c r="U6088" t="s">
        <v>634</v>
      </c>
      <c r="V6088" t="s">
        <v>369</v>
      </c>
    </row>
    <row r="6089" spans="1:22" x14ac:dyDescent="0.3">
      <c r="A6089" t="s">
        <v>28</v>
      </c>
      <c r="B6089" t="s">
        <v>14</v>
      </c>
      <c r="C6089" t="s">
        <v>15</v>
      </c>
      <c r="D6089" t="s">
        <v>75</v>
      </c>
      <c r="E6089" t="s">
        <v>76</v>
      </c>
      <c r="F6089">
        <v>10035</v>
      </c>
      <c r="G6089" t="s">
        <v>57</v>
      </c>
      <c r="H6089" t="s">
        <v>35</v>
      </c>
      <c r="I6089" t="s">
        <v>59</v>
      </c>
      <c r="J6089">
        <v>7264</v>
      </c>
      <c r="K6089">
        <v>2</v>
      </c>
      <c r="L6089">
        <v>0</v>
      </c>
      <c r="M6089">
        <v>21792</v>
      </c>
      <c r="O6089" s="2" t="str">
        <f>TRIM(SampleSuperstore3[[#This Row],[City]])</f>
        <v>New York City</v>
      </c>
      <c r="P6089" s="2" t="str">
        <f>TRIM(SampleSuperstore3[[#This Row],[State]])</f>
        <v>New York</v>
      </c>
      <c r="Q6089" s="2" t="str">
        <f t="shared" si="95"/>
        <v>New York City New York</v>
      </c>
      <c r="R6089" s="6" t="s">
        <v>634</v>
      </c>
      <c r="S6089" s="2" t="s">
        <v>369</v>
      </c>
      <c r="T6089" s="2" t="s">
        <v>3</v>
      </c>
      <c r="U6089" t="s">
        <v>634</v>
      </c>
      <c r="V6089" t="s">
        <v>369</v>
      </c>
    </row>
    <row r="6090" spans="1:22" x14ac:dyDescent="0.3">
      <c r="A6090" t="s">
        <v>28</v>
      </c>
      <c r="B6090" t="s">
        <v>14</v>
      </c>
      <c r="C6090" t="s">
        <v>15</v>
      </c>
      <c r="D6090" t="s">
        <v>75</v>
      </c>
      <c r="E6090" t="s">
        <v>76</v>
      </c>
      <c r="F6090">
        <v>10035</v>
      </c>
      <c r="G6090" t="s">
        <v>57</v>
      </c>
      <c r="H6090" t="s">
        <v>26</v>
      </c>
      <c r="I6090" t="s">
        <v>32</v>
      </c>
      <c r="J6090">
        <v>454</v>
      </c>
      <c r="K6090">
        <v>4</v>
      </c>
      <c r="L6090">
        <v>0</v>
      </c>
      <c r="M6090">
        <v>12712</v>
      </c>
      <c r="O6090" s="2" t="str">
        <f>TRIM(SampleSuperstore3[[#This Row],[City]])</f>
        <v>New York City</v>
      </c>
      <c r="P6090" s="2" t="str">
        <f>TRIM(SampleSuperstore3[[#This Row],[State]])</f>
        <v>New York</v>
      </c>
      <c r="Q6090" s="2" t="str">
        <f t="shared" si="95"/>
        <v>New York City New York</v>
      </c>
      <c r="R6090" s="6" t="s">
        <v>634</v>
      </c>
      <c r="S6090" s="2" t="s">
        <v>369</v>
      </c>
      <c r="T6090" s="2" t="s">
        <v>3</v>
      </c>
      <c r="U6090" t="s">
        <v>634</v>
      </c>
      <c r="V6090" t="s">
        <v>369</v>
      </c>
    </row>
    <row r="6091" spans="1:22" x14ac:dyDescent="0.3">
      <c r="A6091" t="s">
        <v>28</v>
      </c>
      <c r="B6091" t="s">
        <v>14</v>
      </c>
      <c r="C6091" t="s">
        <v>15</v>
      </c>
      <c r="D6091" t="s">
        <v>75</v>
      </c>
      <c r="E6091" t="s">
        <v>76</v>
      </c>
      <c r="F6091">
        <v>10035</v>
      </c>
      <c r="G6091" t="s">
        <v>57</v>
      </c>
      <c r="H6091" t="s">
        <v>26</v>
      </c>
      <c r="I6091" t="s">
        <v>41</v>
      </c>
      <c r="J6091">
        <v>1376</v>
      </c>
      <c r="K6091">
        <v>2</v>
      </c>
      <c r="L6091">
        <v>0</v>
      </c>
      <c r="M6091">
        <v>63296</v>
      </c>
      <c r="O6091" s="2" t="str">
        <f>TRIM(SampleSuperstore3[[#This Row],[City]])</f>
        <v>New York City</v>
      </c>
      <c r="P6091" s="2" t="str">
        <f>TRIM(SampleSuperstore3[[#This Row],[State]])</f>
        <v>New York</v>
      </c>
      <c r="Q6091" s="2" t="str">
        <f t="shared" si="95"/>
        <v>New York City New York</v>
      </c>
      <c r="R6091" s="6" t="s">
        <v>634</v>
      </c>
      <c r="S6091" s="2" t="s">
        <v>369</v>
      </c>
      <c r="T6091" s="2" t="s">
        <v>3</v>
      </c>
      <c r="U6091" t="s">
        <v>634</v>
      </c>
      <c r="V6091" t="s">
        <v>369</v>
      </c>
    </row>
    <row r="6092" spans="1:22" x14ac:dyDescent="0.3">
      <c r="A6092" t="s">
        <v>28</v>
      </c>
      <c r="B6092" t="s">
        <v>14</v>
      </c>
      <c r="C6092" t="s">
        <v>15</v>
      </c>
      <c r="D6092" t="s">
        <v>75</v>
      </c>
      <c r="E6092" t="s">
        <v>76</v>
      </c>
      <c r="F6092">
        <v>10035</v>
      </c>
      <c r="G6092" t="s">
        <v>57</v>
      </c>
      <c r="H6092" t="s">
        <v>19</v>
      </c>
      <c r="I6092" t="s">
        <v>21</v>
      </c>
      <c r="J6092">
        <v>80991</v>
      </c>
      <c r="K6092">
        <v>1</v>
      </c>
      <c r="L6092">
        <v>1</v>
      </c>
      <c r="M6092">
        <v>80991</v>
      </c>
      <c r="O6092" s="2" t="str">
        <f>TRIM(SampleSuperstore3[[#This Row],[City]])</f>
        <v>New York City</v>
      </c>
      <c r="P6092" s="2" t="str">
        <f>TRIM(SampleSuperstore3[[#This Row],[State]])</f>
        <v>New York</v>
      </c>
      <c r="Q6092" s="2" t="str">
        <f t="shared" si="95"/>
        <v>New York City New York</v>
      </c>
      <c r="R6092" s="6" t="s">
        <v>634</v>
      </c>
      <c r="S6092" s="2" t="s">
        <v>369</v>
      </c>
      <c r="T6092" s="2" t="s">
        <v>3</v>
      </c>
      <c r="U6092" t="s">
        <v>634</v>
      </c>
      <c r="V6092" t="s">
        <v>369</v>
      </c>
    </row>
    <row r="6093" spans="1:22" x14ac:dyDescent="0.3">
      <c r="A6093" t="s">
        <v>28</v>
      </c>
      <c r="B6093" t="s">
        <v>14</v>
      </c>
      <c r="C6093" t="s">
        <v>15</v>
      </c>
      <c r="D6093" t="s">
        <v>75</v>
      </c>
      <c r="E6093" t="s">
        <v>76</v>
      </c>
      <c r="F6093">
        <v>10035</v>
      </c>
      <c r="G6093" t="s">
        <v>57</v>
      </c>
      <c r="H6093" t="s">
        <v>26</v>
      </c>
      <c r="I6093" t="s">
        <v>37</v>
      </c>
      <c r="J6093">
        <v>11784</v>
      </c>
      <c r="K6093">
        <v>3</v>
      </c>
      <c r="L6093">
        <v>2</v>
      </c>
      <c r="M6093">
        <v>39771</v>
      </c>
      <c r="O6093" s="2" t="str">
        <f>TRIM(SampleSuperstore3[[#This Row],[City]])</f>
        <v>New York City</v>
      </c>
      <c r="P6093" s="2" t="str">
        <f>TRIM(SampleSuperstore3[[#This Row],[State]])</f>
        <v>New York</v>
      </c>
      <c r="Q6093" s="2" t="str">
        <f t="shared" si="95"/>
        <v>New York City New York</v>
      </c>
      <c r="R6093" s="6" t="s">
        <v>634</v>
      </c>
      <c r="S6093" s="2" t="s">
        <v>369</v>
      </c>
      <c r="T6093" s="2" t="s">
        <v>3</v>
      </c>
      <c r="U6093" t="s">
        <v>634</v>
      </c>
      <c r="V6093" t="s">
        <v>369</v>
      </c>
    </row>
    <row r="6094" spans="1:22" x14ac:dyDescent="0.3">
      <c r="A6094" t="s">
        <v>28</v>
      </c>
      <c r="B6094" t="s">
        <v>14</v>
      </c>
      <c r="C6094" t="s">
        <v>15</v>
      </c>
      <c r="D6094" t="s">
        <v>75</v>
      </c>
      <c r="E6094" t="s">
        <v>76</v>
      </c>
      <c r="F6094">
        <v>10035</v>
      </c>
      <c r="G6094" t="s">
        <v>57</v>
      </c>
      <c r="H6094" t="s">
        <v>26</v>
      </c>
      <c r="I6094" t="s">
        <v>77</v>
      </c>
      <c r="J6094">
        <v>436</v>
      </c>
      <c r="K6094">
        <v>2</v>
      </c>
      <c r="L6094">
        <v>0</v>
      </c>
      <c r="M6094">
        <v>17876</v>
      </c>
      <c r="O6094" s="2" t="str">
        <f>TRIM(SampleSuperstore3[[#This Row],[City]])</f>
        <v>New York City</v>
      </c>
      <c r="P6094" s="2" t="str">
        <f>TRIM(SampleSuperstore3[[#This Row],[State]])</f>
        <v>New York</v>
      </c>
      <c r="Q6094" s="2" t="str">
        <f t="shared" si="95"/>
        <v>New York City New York</v>
      </c>
      <c r="R6094" s="6" t="s">
        <v>634</v>
      </c>
      <c r="S6094" s="2" t="s">
        <v>369</v>
      </c>
      <c r="T6094" s="2" t="s">
        <v>3</v>
      </c>
      <c r="U6094" t="s">
        <v>634</v>
      </c>
      <c r="V6094" t="s">
        <v>369</v>
      </c>
    </row>
    <row r="6095" spans="1:22" x14ac:dyDescent="0.3">
      <c r="A6095" t="s">
        <v>28</v>
      </c>
      <c r="B6095" t="s">
        <v>14</v>
      </c>
      <c r="C6095" t="s">
        <v>15</v>
      </c>
      <c r="D6095" t="s">
        <v>75</v>
      </c>
      <c r="E6095" t="s">
        <v>76</v>
      </c>
      <c r="F6095">
        <v>10035</v>
      </c>
      <c r="G6095" t="s">
        <v>57</v>
      </c>
      <c r="H6095" t="s">
        <v>19</v>
      </c>
      <c r="I6095" t="s">
        <v>21</v>
      </c>
      <c r="J6095">
        <v>2888127</v>
      </c>
      <c r="K6095">
        <v>11</v>
      </c>
      <c r="L6095">
        <v>1</v>
      </c>
      <c r="M6095">
        <v>6097157</v>
      </c>
      <c r="O6095" s="2" t="str">
        <f>TRIM(SampleSuperstore3[[#This Row],[City]])</f>
        <v>New York City</v>
      </c>
      <c r="P6095" s="2" t="str">
        <f>TRIM(SampleSuperstore3[[#This Row],[State]])</f>
        <v>New York</v>
      </c>
      <c r="Q6095" s="2" t="str">
        <f t="shared" si="95"/>
        <v>New York City New York</v>
      </c>
      <c r="R6095" s="6" t="s">
        <v>634</v>
      </c>
      <c r="S6095" s="2" t="s">
        <v>369</v>
      </c>
      <c r="T6095" s="2" t="s">
        <v>3</v>
      </c>
      <c r="U6095" t="s">
        <v>634</v>
      </c>
      <c r="V6095" t="s">
        <v>369</v>
      </c>
    </row>
    <row r="6096" spans="1:22" x14ac:dyDescent="0.3">
      <c r="A6096" t="s">
        <v>28</v>
      </c>
      <c r="B6096" t="s">
        <v>14</v>
      </c>
      <c r="C6096" t="s">
        <v>15</v>
      </c>
      <c r="D6096" t="s">
        <v>75</v>
      </c>
      <c r="E6096" t="s">
        <v>76</v>
      </c>
      <c r="F6096">
        <v>10035</v>
      </c>
      <c r="G6096" t="s">
        <v>57</v>
      </c>
      <c r="H6096" t="s">
        <v>35</v>
      </c>
      <c r="I6096" t="s">
        <v>36</v>
      </c>
      <c r="J6096">
        <v>129966</v>
      </c>
      <c r="K6096">
        <v>2</v>
      </c>
      <c r="L6096">
        <v>0</v>
      </c>
      <c r="M6096">
        <v>3509082</v>
      </c>
      <c r="O6096" s="2" t="str">
        <f>TRIM(SampleSuperstore3[[#This Row],[City]])</f>
        <v>New York City</v>
      </c>
      <c r="P6096" s="2" t="str">
        <f>TRIM(SampleSuperstore3[[#This Row],[State]])</f>
        <v>New York</v>
      </c>
      <c r="Q6096" s="2" t="str">
        <f t="shared" si="95"/>
        <v>New York City New York</v>
      </c>
      <c r="R6096" s="6" t="s">
        <v>634</v>
      </c>
      <c r="S6096" s="2" t="s">
        <v>369</v>
      </c>
      <c r="T6096" s="2" t="s">
        <v>3</v>
      </c>
      <c r="U6096" t="s">
        <v>634</v>
      </c>
      <c r="V6096" t="s">
        <v>369</v>
      </c>
    </row>
    <row r="6097" spans="1:22" x14ac:dyDescent="0.3">
      <c r="A6097" t="s">
        <v>28</v>
      </c>
      <c r="B6097" t="s">
        <v>14</v>
      </c>
      <c r="C6097" t="s">
        <v>15</v>
      </c>
      <c r="D6097" t="s">
        <v>75</v>
      </c>
      <c r="E6097" t="s">
        <v>76</v>
      </c>
      <c r="F6097">
        <v>10035</v>
      </c>
      <c r="G6097" t="s">
        <v>57</v>
      </c>
      <c r="H6097" t="s">
        <v>19</v>
      </c>
      <c r="I6097" t="s">
        <v>21</v>
      </c>
      <c r="J6097">
        <v>225441</v>
      </c>
      <c r="K6097">
        <v>5</v>
      </c>
      <c r="L6097">
        <v>1</v>
      </c>
      <c r="M6097">
        <v>375735</v>
      </c>
      <c r="O6097" s="2" t="str">
        <f>TRIM(SampleSuperstore3[[#This Row],[City]])</f>
        <v>New York City</v>
      </c>
      <c r="P6097" s="2" t="str">
        <f>TRIM(SampleSuperstore3[[#This Row],[State]])</f>
        <v>New York</v>
      </c>
      <c r="Q6097" s="2" t="str">
        <f t="shared" si="95"/>
        <v>New York City New York</v>
      </c>
      <c r="R6097" s="6" t="s">
        <v>634</v>
      </c>
      <c r="S6097" s="2" t="s">
        <v>369</v>
      </c>
      <c r="T6097" s="2" t="s">
        <v>3</v>
      </c>
      <c r="U6097" t="s">
        <v>634</v>
      </c>
      <c r="V6097" t="s">
        <v>369</v>
      </c>
    </row>
    <row r="6098" spans="1:22" x14ac:dyDescent="0.3">
      <c r="A6098" t="s">
        <v>28</v>
      </c>
      <c r="B6098" t="s">
        <v>14</v>
      </c>
      <c r="C6098" t="s">
        <v>15</v>
      </c>
      <c r="D6098" t="s">
        <v>75</v>
      </c>
      <c r="E6098" t="s">
        <v>76</v>
      </c>
      <c r="F6098">
        <v>10035</v>
      </c>
      <c r="G6098" t="s">
        <v>57</v>
      </c>
      <c r="H6098" t="s">
        <v>35</v>
      </c>
      <c r="I6098" t="s">
        <v>36</v>
      </c>
      <c r="J6098">
        <v>10485</v>
      </c>
      <c r="K6098">
        <v>3</v>
      </c>
      <c r="L6098">
        <v>0</v>
      </c>
      <c r="M6098">
        <v>283095</v>
      </c>
      <c r="O6098" s="2" t="str">
        <f>TRIM(SampleSuperstore3[[#This Row],[City]])</f>
        <v>New York City</v>
      </c>
      <c r="P6098" s="2" t="str">
        <f>TRIM(SampleSuperstore3[[#This Row],[State]])</f>
        <v>New York</v>
      </c>
      <c r="Q6098" s="2" t="str">
        <f t="shared" si="95"/>
        <v>New York City New York</v>
      </c>
      <c r="R6098" s="6" t="s">
        <v>634</v>
      </c>
      <c r="S6098" s="2" t="s">
        <v>369</v>
      </c>
      <c r="T6098" s="2" t="s">
        <v>3</v>
      </c>
      <c r="U6098" t="s">
        <v>634</v>
      </c>
      <c r="V6098" t="s">
        <v>369</v>
      </c>
    </row>
    <row r="6099" spans="1:22" x14ac:dyDescent="0.3">
      <c r="A6099" t="s">
        <v>28</v>
      </c>
      <c r="B6099" t="s">
        <v>14</v>
      </c>
      <c r="C6099" t="s">
        <v>15</v>
      </c>
      <c r="D6099" t="s">
        <v>75</v>
      </c>
      <c r="E6099" t="s">
        <v>76</v>
      </c>
      <c r="F6099">
        <v>10035</v>
      </c>
      <c r="G6099" t="s">
        <v>57</v>
      </c>
      <c r="H6099" t="s">
        <v>35</v>
      </c>
      <c r="I6099" t="s">
        <v>59</v>
      </c>
      <c r="J6099">
        <v>5997</v>
      </c>
      <c r="K6099">
        <v>3</v>
      </c>
      <c r="L6099">
        <v>0</v>
      </c>
      <c r="M6099">
        <v>203898</v>
      </c>
      <c r="O6099" s="2" t="str">
        <f>TRIM(SampleSuperstore3[[#This Row],[City]])</f>
        <v>New York City</v>
      </c>
      <c r="P6099" s="2" t="str">
        <f>TRIM(SampleSuperstore3[[#This Row],[State]])</f>
        <v>New York</v>
      </c>
      <c r="Q6099" s="2" t="str">
        <f t="shared" si="95"/>
        <v>New York City New York</v>
      </c>
      <c r="R6099" s="6" t="s">
        <v>634</v>
      </c>
      <c r="S6099" s="2" t="s">
        <v>369</v>
      </c>
      <c r="T6099" s="2" t="s">
        <v>3</v>
      </c>
      <c r="U6099" t="s">
        <v>634</v>
      </c>
      <c r="V6099" t="s">
        <v>369</v>
      </c>
    </row>
    <row r="6100" spans="1:22" x14ac:dyDescent="0.3">
      <c r="A6100" t="s">
        <v>62</v>
      </c>
      <c r="B6100" t="s">
        <v>44</v>
      </c>
      <c r="C6100" t="s">
        <v>15</v>
      </c>
      <c r="D6100" t="s">
        <v>55</v>
      </c>
      <c r="E6100" t="s">
        <v>56</v>
      </c>
      <c r="F6100">
        <v>19143</v>
      </c>
      <c r="G6100" t="s">
        <v>57</v>
      </c>
      <c r="H6100" t="s">
        <v>19</v>
      </c>
      <c r="I6100" t="s">
        <v>31</v>
      </c>
      <c r="J6100">
        <v>314532</v>
      </c>
      <c r="K6100">
        <v>2</v>
      </c>
      <c r="L6100">
        <v>4</v>
      </c>
      <c r="M6100">
        <v>-838752</v>
      </c>
      <c r="O6100" s="2" t="str">
        <f>TRIM(SampleSuperstore3[[#This Row],[City]])</f>
        <v>Philadelphia</v>
      </c>
      <c r="P6100" s="2" t="str">
        <f>TRIM(SampleSuperstore3[[#This Row],[State]])</f>
        <v>Pennsylvania</v>
      </c>
      <c r="Q6100" s="2" t="str">
        <f t="shared" si="95"/>
        <v>Philadelphia Pennsylvania</v>
      </c>
      <c r="R6100" s="6" t="s">
        <v>634</v>
      </c>
      <c r="S6100" s="2" t="s">
        <v>369</v>
      </c>
      <c r="T6100" s="2" t="s">
        <v>3</v>
      </c>
      <c r="U6100" t="s">
        <v>634</v>
      </c>
      <c r="V6100" t="s">
        <v>369</v>
      </c>
    </row>
    <row r="6101" spans="1:22" x14ac:dyDescent="0.3">
      <c r="A6101" t="s">
        <v>28</v>
      </c>
      <c r="B6101" t="s">
        <v>22</v>
      </c>
      <c r="C6101" t="s">
        <v>15</v>
      </c>
      <c r="D6101" t="s">
        <v>180</v>
      </c>
      <c r="E6101" t="s">
        <v>30</v>
      </c>
      <c r="F6101">
        <v>33178</v>
      </c>
      <c r="G6101" t="s">
        <v>18</v>
      </c>
      <c r="H6101" t="s">
        <v>26</v>
      </c>
      <c r="I6101" t="s">
        <v>34</v>
      </c>
      <c r="J6101">
        <v>13632</v>
      </c>
      <c r="K6101">
        <v>4</v>
      </c>
      <c r="L6101">
        <v>2</v>
      </c>
      <c r="M6101">
        <v>35784</v>
      </c>
      <c r="O6101" s="2" t="str">
        <f>TRIM(SampleSuperstore3[[#This Row],[City]])</f>
        <v>Miami</v>
      </c>
      <c r="P6101" s="2" t="str">
        <f>TRIM(SampleSuperstore3[[#This Row],[State]])</f>
        <v>Florida</v>
      </c>
      <c r="Q6101" s="2" t="str">
        <f t="shared" si="95"/>
        <v>Miami Florida</v>
      </c>
      <c r="R6101" s="6" t="s">
        <v>634</v>
      </c>
      <c r="S6101" s="2" t="s">
        <v>369</v>
      </c>
      <c r="T6101" s="2" t="s">
        <v>3</v>
      </c>
      <c r="U6101" t="s">
        <v>634</v>
      </c>
      <c r="V6101" t="s">
        <v>369</v>
      </c>
    </row>
    <row r="6102" spans="1:22" x14ac:dyDescent="0.3">
      <c r="A6102" t="s">
        <v>28</v>
      </c>
      <c r="B6102" t="s">
        <v>14</v>
      </c>
      <c r="C6102" t="s">
        <v>15</v>
      </c>
      <c r="D6102" t="s">
        <v>128</v>
      </c>
      <c r="E6102" t="s">
        <v>46</v>
      </c>
      <c r="F6102">
        <v>75051</v>
      </c>
      <c r="G6102" t="s">
        <v>47</v>
      </c>
      <c r="H6102" t="s">
        <v>26</v>
      </c>
      <c r="I6102" t="s">
        <v>38</v>
      </c>
      <c r="J6102">
        <v>19432</v>
      </c>
      <c r="K6102">
        <v>2</v>
      </c>
      <c r="L6102">
        <v>8</v>
      </c>
      <c r="M6102">
        <v>-495516</v>
      </c>
      <c r="O6102" s="2" t="str">
        <f>TRIM(SampleSuperstore3[[#This Row],[City]])</f>
        <v>Grand Prairie</v>
      </c>
      <c r="P6102" s="2" t="str">
        <f>TRIM(SampleSuperstore3[[#This Row],[State]])</f>
        <v>Texas</v>
      </c>
      <c r="Q6102" s="2" t="str">
        <f t="shared" si="95"/>
        <v>Grand Prairie Texas</v>
      </c>
      <c r="R6102" s="6" t="s">
        <v>55</v>
      </c>
      <c r="S6102" s="2" t="s">
        <v>56</v>
      </c>
      <c r="T6102" s="2"/>
    </row>
    <row r="6103" spans="1:22" x14ac:dyDescent="0.3">
      <c r="A6103" t="s">
        <v>28</v>
      </c>
      <c r="B6103" t="s">
        <v>14</v>
      </c>
      <c r="C6103" t="s">
        <v>15</v>
      </c>
      <c r="D6103" t="s">
        <v>128</v>
      </c>
      <c r="E6103" t="s">
        <v>46</v>
      </c>
      <c r="F6103">
        <v>75051</v>
      </c>
      <c r="G6103" t="s">
        <v>47</v>
      </c>
      <c r="H6103" t="s">
        <v>35</v>
      </c>
      <c r="I6103" t="s">
        <v>59</v>
      </c>
      <c r="J6103">
        <v>6544</v>
      </c>
      <c r="K6103">
        <v>5</v>
      </c>
      <c r="L6103">
        <v>2</v>
      </c>
      <c r="M6103">
        <v>-818</v>
      </c>
      <c r="O6103" s="2" t="str">
        <f>TRIM(SampleSuperstore3[[#This Row],[City]])</f>
        <v>Grand Prairie</v>
      </c>
      <c r="P6103" s="2" t="str">
        <f>TRIM(SampleSuperstore3[[#This Row],[State]])</f>
        <v>Texas</v>
      </c>
      <c r="Q6103" s="2" t="str">
        <f t="shared" si="95"/>
        <v>Grand Prairie Texas</v>
      </c>
      <c r="R6103" s="6" t="s">
        <v>180</v>
      </c>
      <c r="S6103" s="2" t="s">
        <v>30</v>
      </c>
      <c r="T6103" s="2"/>
    </row>
    <row r="6104" spans="1:22" x14ac:dyDescent="0.3">
      <c r="A6104" t="s">
        <v>28</v>
      </c>
      <c r="B6104" t="s">
        <v>14</v>
      </c>
      <c r="C6104" t="s">
        <v>15</v>
      </c>
      <c r="D6104" t="s">
        <v>79</v>
      </c>
      <c r="E6104" t="s">
        <v>65</v>
      </c>
      <c r="F6104">
        <v>60653</v>
      </c>
      <c r="G6104" t="s">
        <v>47</v>
      </c>
      <c r="H6104" t="s">
        <v>26</v>
      </c>
      <c r="I6104" t="s">
        <v>27</v>
      </c>
      <c r="J6104">
        <v>6</v>
      </c>
      <c r="K6104">
        <v>2</v>
      </c>
      <c r="L6104">
        <v>2</v>
      </c>
      <c r="M6104">
        <v>21</v>
      </c>
      <c r="O6104" s="2" t="str">
        <f>TRIM(SampleSuperstore3[[#This Row],[City]])</f>
        <v>Chicago</v>
      </c>
      <c r="P6104" s="2" t="str">
        <f>TRIM(SampleSuperstore3[[#This Row],[State]])</f>
        <v>Illinois</v>
      </c>
      <c r="Q6104" s="2" t="str">
        <f t="shared" si="95"/>
        <v>Chicago Illinois</v>
      </c>
      <c r="R6104" s="6" t="s">
        <v>642</v>
      </c>
      <c r="S6104" s="2" t="s">
        <v>643</v>
      </c>
      <c r="T6104" s="2" t="s">
        <v>46</v>
      </c>
    </row>
    <row r="6105" spans="1:22" x14ac:dyDescent="0.3">
      <c r="A6105" t="s">
        <v>28</v>
      </c>
      <c r="B6105" t="s">
        <v>14</v>
      </c>
      <c r="C6105" t="s">
        <v>15</v>
      </c>
      <c r="D6105" t="s">
        <v>79</v>
      </c>
      <c r="E6105" t="s">
        <v>65</v>
      </c>
      <c r="F6105">
        <v>60653</v>
      </c>
      <c r="G6105" t="s">
        <v>47</v>
      </c>
      <c r="H6105" t="s">
        <v>26</v>
      </c>
      <c r="I6105" t="s">
        <v>37</v>
      </c>
      <c r="J6105">
        <v>1908</v>
      </c>
      <c r="K6105">
        <v>3</v>
      </c>
      <c r="L6105">
        <v>8</v>
      </c>
      <c r="M6105">
        <v>-32436</v>
      </c>
      <c r="O6105" s="2" t="str">
        <f>TRIM(SampleSuperstore3[[#This Row],[City]])</f>
        <v>Chicago</v>
      </c>
      <c r="P6105" s="2" t="str">
        <f>TRIM(SampleSuperstore3[[#This Row],[State]])</f>
        <v>Illinois</v>
      </c>
      <c r="Q6105" s="2" t="str">
        <f t="shared" si="95"/>
        <v>Chicago Illinois</v>
      </c>
      <c r="R6105" s="6" t="s">
        <v>642</v>
      </c>
      <c r="S6105" s="2" t="s">
        <v>643</v>
      </c>
      <c r="T6105" s="2" t="s">
        <v>46</v>
      </c>
    </row>
    <row r="6106" spans="1:22" x14ac:dyDescent="0.3">
      <c r="A6106" t="s">
        <v>28</v>
      </c>
      <c r="B6106" t="s">
        <v>14</v>
      </c>
      <c r="C6106" t="s">
        <v>15</v>
      </c>
      <c r="D6106" t="s">
        <v>300</v>
      </c>
      <c r="E6106" t="s">
        <v>104</v>
      </c>
      <c r="F6106">
        <v>44134</v>
      </c>
      <c r="G6106" t="s">
        <v>57</v>
      </c>
      <c r="H6106" t="s">
        <v>19</v>
      </c>
      <c r="I6106" t="s">
        <v>21</v>
      </c>
      <c r="J6106">
        <v>1474802</v>
      </c>
      <c r="K6106">
        <v>7</v>
      </c>
      <c r="L6106">
        <v>3</v>
      </c>
      <c r="M6106">
        <v>-210686</v>
      </c>
      <c r="O6106" s="2" t="str">
        <f>TRIM(SampleSuperstore3[[#This Row],[City]])</f>
        <v>Parma</v>
      </c>
      <c r="P6106" s="2" t="str">
        <f>TRIM(SampleSuperstore3[[#This Row],[State]])</f>
        <v>Ohio</v>
      </c>
      <c r="Q6106" s="2" t="str">
        <f t="shared" si="95"/>
        <v>Parma Ohio</v>
      </c>
      <c r="R6106" s="6" t="s">
        <v>79</v>
      </c>
      <c r="S6106" s="2" t="s">
        <v>65</v>
      </c>
      <c r="T6106" s="2"/>
    </row>
    <row r="6107" spans="1:22" x14ac:dyDescent="0.3">
      <c r="A6107" t="s">
        <v>28</v>
      </c>
      <c r="B6107" t="s">
        <v>14</v>
      </c>
      <c r="C6107" t="s">
        <v>15</v>
      </c>
      <c r="D6107" t="s">
        <v>300</v>
      </c>
      <c r="E6107" t="s">
        <v>104</v>
      </c>
      <c r="F6107">
        <v>44134</v>
      </c>
      <c r="G6107" t="s">
        <v>57</v>
      </c>
      <c r="H6107" t="s">
        <v>26</v>
      </c>
      <c r="I6107" t="s">
        <v>38</v>
      </c>
      <c r="J6107">
        <v>110096</v>
      </c>
      <c r="K6107">
        <v>2</v>
      </c>
      <c r="L6107">
        <v>2</v>
      </c>
      <c r="M6107">
        <v>330288</v>
      </c>
      <c r="O6107" s="2" t="str">
        <f>TRIM(SampleSuperstore3[[#This Row],[City]])</f>
        <v>Parma</v>
      </c>
      <c r="P6107" s="2" t="str">
        <f>TRIM(SampleSuperstore3[[#This Row],[State]])</f>
        <v>Ohio</v>
      </c>
      <c r="Q6107" s="2" t="str">
        <f t="shared" si="95"/>
        <v>Parma Ohio</v>
      </c>
      <c r="R6107" s="6" t="s">
        <v>79</v>
      </c>
      <c r="S6107" s="2" t="s">
        <v>65</v>
      </c>
      <c r="T6107" s="2"/>
    </row>
    <row r="6108" spans="1:22" x14ac:dyDescent="0.3">
      <c r="A6108" t="s">
        <v>28</v>
      </c>
      <c r="B6108" t="s">
        <v>14</v>
      </c>
      <c r="C6108" t="s">
        <v>15</v>
      </c>
      <c r="D6108" t="s">
        <v>300</v>
      </c>
      <c r="E6108" t="s">
        <v>104</v>
      </c>
      <c r="F6108">
        <v>44134</v>
      </c>
      <c r="G6108" t="s">
        <v>57</v>
      </c>
      <c r="H6108" t="s">
        <v>26</v>
      </c>
      <c r="I6108" t="s">
        <v>77</v>
      </c>
      <c r="J6108">
        <v>16752</v>
      </c>
      <c r="K6108">
        <v>6</v>
      </c>
      <c r="L6108">
        <v>2</v>
      </c>
      <c r="M6108">
        <v>54444</v>
      </c>
      <c r="O6108" s="2" t="str">
        <f>TRIM(SampleSuperstore3[[#This Row],[City]])</f>
        <v>Parma</v>
      </c>
      <c r="P6108" s="2" t="str">
        <f>TRIM(SampleSuperstore3[[#This Row],[State]])</f>
        <v>Ohio</v>
      </c>
      <c r="Q6108" s="2" t="str">
        <f t="shared" si="95"/>
        <v>Parma Ohio</v>
      </c>
      <c r="R6108" s="6" t="s">
        <v>300</v>
      </c>
      <c r="S6108" s="2" t="s">
        <v>104</v>
      </c>
      <c r="T6108" s="2"/>
    </row>
    <row r="6109" spans="1:22" x14ac:dyDescent="0.3">
      <c r="A6109" t="s">
        <v>28</v>
      </c>
      <c r="B6109" t="s">
        <v>14</v>
      </c>
      <c r="C6109" t="s">
        <v>15</v>
      </c>
      <c r="D6109" t="s">
        <v>300</v>
      </c>
      <c r="E6109" t="s">
        <v>104</v>
      </c>
      <c r="F6109">
        <v>44134</v>
      </c>
      <c r="G6109" t="s">
        <v>57</v>
      </c>
      <c r="H6109" t="s">
        <v>19</v>
      </c>
      <c r="I6109" t="s">
        <v>21</v>
      </c>
      <c r="J6109">
        <v>1537074</v>
      </c>
      <c r="K6109">
        <v>9</v>
      </c>
      <c r="L6109">
        <v>3</v>
      </c>
      <c r="M6109">
        <v>0</v>
      </c>
      <c r="O6109" s="2" t="str">
        <f>TRIM(SampleSuperstore3[[#This Row],[City]])</f>
        <v>Parma</v>
      </c>
      <c r="P6109" s="2" t="str">
        <f>TRIM(SampleSuperstore3[[#This Row],[State]])</f>
        <v>Ohio</v>
      </c>
      <c r="Q6109" s="2" t="str">
        <f t="shared" si="95"/>
        <v>Parma Ohio</v>
      </c>
      <c r="R6109" s="6" t="s">
        <v>300</v>
      </c>
      <c r="S6109" s="2" t="s">
        <v>104</v>
      </c>
      <c r="T6109" s="2"/>
    </row>
    <row r="6110" spans="1:22" x14ac:dyDescent="0.3">
      <c r="A6110" t="s">
        <v>28</v>
      </c>
      <c r="B6110" t="s">
        <v>14</v>
      </c>
      <c r="C6110" t="s">
        <v>15</v>
      </c>
      <c r="D6110" t="s">
        <v>300</v>
      </c>
      <c r="E6110" t="s">
        <v>104</v>
      </c>
      <c r="F6110">
        <v>44134</v>
      </c>
      <c r="G6110" t="s">
        <v>57</v>
      </c>
      <c r="H6110" t="s">
        <v>19</v>
      </c>
      <c r="I6110" t="s">
        <v>21</v>
      </c>
      <c r="J6110">
        <v>449372</v>
      </c>
      <c r="K6110">
        <v>2</v>
      </c>
      <c r="L6110">
        <v>3</v>
      </c>
      <c r="M6110">
        <v>-128392</v>
      </c>
      <c r="O6110" s="2" t="str">
        <f>TRIM(SampleSuperstore3[[#This Row],[City]])</f>
        <v>Parma</v>
      </c>
      <c r="P6110" s="2" t="str">
        <f>TRIM(SampleSuperstore3[[#This Row],[State]])</f>
        <v>Ohio</v>
      </c>
      <c r="Q6110" s="2" t="str">
        <f t="shared" si="95"/>
        <v>Parma Ohio</v>
      </c>
      <c r="R6110" s="6" t="s">
        <v>300</v>
      </c>
      <c r="S6110" s="2" t="s">
        <v>104</v>
      </c>
      <c r="T6110" s="2"/>
    </row>
    <row r="6111" spans="1:22" x14ac:dyDescent="0.3">
      <c r="A6111" t="s">
        <v>28</v>
      </c>
      <c r="B6111" t="s">
        <v>22</v>
      </c>
      <c r="C6111" t="s">
        <v>15</v>
      </c>
      <c r="D6111" t="s">
        <v>556</v>
      </c>
      <c r="E6111" t="s">
        <v>24</v>
      </c>
      <c r="F6111">
        <v>94061</v>
      </c>
      <c r="G6111" t="s">
        <v>25</v>
      </c>
      <c r="H6111" t="s">
        <v>26</v>
      </c>
      <c r="I6111" t="s">
        <v>37</v>
      </c>
      <c r="J6111">
        <v>41904</v>
      </c>
      <c r="K6111">
        <v>6</v>
      </c>
      <c r="L6111">
        <v>2</v>
      </c>
      <c r="M6111">
        <v>141426</v>
      </c>
      <c r="O6111" s="2" t="str">
        <f>TRIM(SampleSuperstore3[[#This Row],[City]])</f>
        <v>Redwood City</v>
      </c>
      <c r="P6111" s="2" t="str">
        <f>TRIM(SampleSuperstore3[[#This Row],[State]])</f>
        <v>California</v>
      </c>
      <c r="Q6111" s="2" t="str">
        <f t="shared" si="95"/>
        <v>Redwood City California</v>
      </c>
      <c r="R6111" s="6" t="s">
        <v>300</v>
      </c>
      <c r="S6111" s="2" t="s">
        <v>104</v>
      </c>
      <c r="T6111" s="2"/>
    </row>
    <row r="6112" spans="1:22" x14ac:dyDescent="0.3">
      <c r="A6112" t="s">
        <v>28</v>
      </c>
      <c r="B6112" t="s">
        <v>44</v>
      </c>
      <c r="C6112" t="s">
        <v>15</v>
      </c>
      <c r="D6112" t="s">
        <v>75</v>
      </c>
      <c r="E6112" t="s">
        <v>76</v>
      </c>
      <c r="F6112">
        <v>10011</v>
      </c>
      <c r="G6112" t="s">
        <v>57</v>
      </c>
      <c r="H6112" t="s">
        <v>35</v>
      </c>
      <c r="I6112" t="s">
        <v>36</v>
      </c>
      <c r="J6112">
        <v>227996</v>
      </c>
      <c r="K6112">
        <v>4</v>
      </c>
      <c r="L6112">
        <v>0</v>
      </c>
      <c r="M6112">
        <v>5927896</v>
      </c>
      <c r="O6112" s="2" t="str">
        <f>TRIM(SampleSuperstore3[[#This Row],[City]])</f>
        <v>New York City</v>
      </c>
      <c r="P6112" s="2" t="str">
        <f>TRIM(SampleSuperstore3[[#This Row],[State]])</f>
        <v>New York</v>
      </c>
      <c r="Q6112" s="2" t="str">
        <f t="shared" si="95"/>
        <v>New York City New York</v>
      </c>
      <c r="R6112" s="6" t="s">
        <v>300</v>
      </c>
      <c r="S6112" s="2" t="s">
        <v>104</v>
      </c>
      <c r="T6112" s="2"/>
    </row>
    <row r="6113" spans="1:22" x14ac:dyDescent="0.3">
      <c r="A6113" t="s">
        <v>28</v>
      </c>
      <c r="B6113" t="s">
        <v>44</v>
      </c>
      <c r="C6113" t="s">
        <v>15</v>
      </c>
      <c r="D6113" t="s">
        <v>75</v>
      </c>
      <c r="E6113" t="s">
        <v>76</v>
      </c>
      <c r="F6113">
        <v>10011</v>
      </c>
      <c r="G6113" t="s">
        <v>57</v>
      </c>
      <c r="H6113" t="s">
        <v>26</v>
      </c>
      <c r="I6113" t="s">
        <v>27</v>
      </c>
      <c r="J6113">
        <v>1494</v>
      </c>
      <c r="K6113">
        <v>3</v>
      </c>
      <c r="L6113">
        <v>0</v>
      </c>
      <c r="M6113">
        <v>68724</v>
      </c>
      <c r="O6113" s="2" t="str">
        <f>TRIM(SampleSuperstore3[[#This Row],[City]])</f>
        <v>New York City</v>
      </c>
      <c r="P6113" s="2" t="str">
        <f>TRIM(SampleSuperstore3[[#This Row],[State]])</f>
        <v>New York</v>
      </c>
      <c r="Q6113" s="2" t="str">
        <f t="shared" si="95"/>
        <v>New York City New York</v>
      </c>
      <c r="R6113" s="6" t="s">
        <v>780</v>
      </c>
      <c r="S6113" s="2" t="s">
        <v>3</v>
      </c>
      <c r="T6113" s="2" t="s">
        <v>24</v>
      </c>
    </row>
    <row r="6114" spans="1:22" x14ac:dyDescent="0.3">
      <c r="A6114" t="s">
        <v>28</v>
      </c>
      <c r="B6114" t="s">
        <v>22</v>
      </c>
      <c r="C6114" t="s">
        <v>15</v>
      </c>
      <c r="D6114" t="s">
        <v>82</v>
      </c>
      <c r="E6114" t="s">
        <v>95</v>
      </c>
      <c r="F6114">
        <v>97477</v>
      </c>
      <c r="G6114" t="s">
        <v>25</v>
      </c>
      <c r="H6114" t="s">
        <v>35</v>
      </c>
      <c r="I6114" t="s">
        <v>36</v>
      </c>
      <c r="J6114">
        <v>191976</v>
      </c>
      <c r="K6114">
        <v>3</v>
      </c>
      <c r="L6114">
        <v>2</v>
      </c>
      <c r="M6114">
        <v>191976</v>
      </c>
      <c r="O6114" s="2" t="str">
        <f>TRIM(SampleSuperstore3[[#This Row],[City]])</f>
        <v>Springfield</v>
      </c>
      <c r="P6114" s="2" t="str">
        <f>TRIM(SampleSuperstore3[[#This Row],[State]])</f>
        <v>Oregon</v>
      </c>
      <c r="Q6114" s="2" t="str">
        <f t="shared" si="95"/>
        <v>Springfield Oregon</v>
      </c>
      <c r="R6114" s="6" t="s">
        <v>634</v>
      </c>
      <c r="S6114" s="2" t="s">
        <v>369</v>
      </c>
      <c r="T6114" s="2" t="s">
        <v>3</v>
      </c>
      <c r="U6114" t="s">
        <v>634</v>
      </c>
      <c r="V6114" t="s">
        <v>369</v>
      </c>
    </row>
    <row r="6115" spans="1:22" x14ac:dyDescent="0.3">
      <c r="A6115" t="s">
        <v>28</v>
      </c>
      <c r="B6115" t="s">
        <v>22</v>
      </c>
      <c r="C6115" t="s">
        <v>15</v>
      </c>
      <c r="D6115" t="s">
        <v>82</v>
      </c>
      <c r="E6115" t="s">
        <v>95</v>
      </c>
      <c r="F6115">
        <v>97477</v>
      </c>
      <c r="G6115" t="s">
        <v>25</v>
      </c>
      <c r="H6115" t="s">
        <v>26</v>
      </c>
      <c r="I6115" t="s">
        <v>34</v>
      </c>
      <c r="J6115">
        <v>23832</v>
      </c>
      <c r="K6115">
        <v>3</v>
      </c>
      <c r="L6115">
        <v>2</v>
      </c>
      <c r="M6115">
        <v>65538</v>
      </c>
      <c r="O6115" s="2" t="str">
        <f>TRIM(SampleSuperstore3[[#This Row],[City]])</f>
        <v>Springfield</v>
      </c>
      <c r="P6115" s="2" t="str">
        <f>TRIM(SampleSuperstore3[[#This Row],[State]])</f>
        <v>Oregon</v>
      </c>
      <c r="Q6115" s="2" t="str">
        <f t="shared" si="95"/>
        <v>Springfield Oregon</v>
      </c>
      <c r="R6115" s="6" t="s">
        <v>634</v>
      </c>
      <c r="S6115" s="2" t="s">
        <v>369</v>
      </c>
      <c r="T6115" s="2" t="s">
        <v>3</v>
      </c>
      <c r="U6115" t="s">
        <v>634</v>
      </c>
      <c r="V6115" t="s">
        <v>369</v>
      </c>
    </row>
    <row r="6116" spans="1:22" x14ac:dyDescent="0.3">
      <c r="A6116" t="s">
        <v>28</v>
      </c>
      <c r="B6116" t="s">
        <v>22</v>
      </c>
      <c r="C6116" t="s">
        <v>15</v>
      </c>
      <c r="D6116" t="s">
        <v>82</v>
      </c>
      <c r="E6116" t="s">
        <v>95</v>
      </c>
      <c r="F6116">
        <v>97477</v>
      </c>
      <c r="G6116" t="s">
        <v>25</v>
      </c>
      <c r="H6116" t="s">
        <v>19</v>
      </c>
      <c r="I6116" t="s">
        <v>33</v>
      </c>
      <c r="J6116">
        <v>409216</v>
      </c>
      <c r="K6116">
        <v>8</v>
      </c>
      <c r="L6116">
        <v>2</v>
      </c>
      <c r="M6116">
        <v>613824</v>
      </c>
      <c r="O6116" s="2" t="str">
        <f>TRIM(SampleSuperstore3[[#This Row],[City]])</f>
        <v>Springfield</v>
      </c>
      <c r="P6116" s="2" t="str">
        <f>TRIM(SampleSuperstore3[[#This Row],[State]])</f>
        <v>Oregon</v>
      </c>
      <c r="Q6116" s="2" t="str">
        <f t="shared" si="95"/>
        <v>Springfield Oregon</v>
      </c>
      <c r="R6116" s="6" t="s">
        <v>82</v>
      </c>
      <c r="S6116" s="2" t="s">
        <v>95</v>
      </c>
      <c r="T6116" s="2"/>
    </row>
    <row r="6117" spans="1:22" x14ac:dyDescent="0.3">
      <c r="A6117" t="s">
        <v>28</v>
      </c>
      <c r="B6117" t="s">
        <v>22</v>
      </c>
      <c r="C6117" t="s">
        <v>15</v>
      </c>
      <c r="D6117" t="s">
        <v>82</v>
      </c>
      <c r="E6117" t="s">
        <v>95</v>
      </c>
      <c r="F6117">
        <v>97477</v>
      </c>
      <c r="G6117" t="s">
        <v>25</v>
      </c>
      <c r="H6117" t="s">
        <v>19</v>
      </c>
      <c r="I6117" t="s">
        <v>20</v>
      </c>
      <c r="J6117">
        <v>72588</v>
      </c>
      <c r="K6117">
        <v>2</v>
      </c>
      <c r="L6117">
        <v>7</v>
      </c>
      <c r="M6117">
        <v>-1282388</v>
      </c>
      <c r="O6117" s="2" t="str">
        <f>TRIM(SampleSuperstore3[[#This Row],[City]])</f>
        <v>Springfield</v>
      </c>
      <c r="P6117" s="2" t="str">
        <f>TRIM(SampleSuperstore3[[#This Row],[State]])</f>
        <v>Oregon</v>
      </c>
      <c r="Q6117" s="2" t="str">
        <f t="shared" si="95"/>
        <v>Springfield Oregon</v>
      </c>
      <c r="R6117" s="6" t="s">
        <v>82</v>
      </c>
      <c r="S6117" s="2" t="s">
        <v>95</v>
      </c>
      <c r="T6117" s="2"/>
    </row>
    <row r="6118" spans="1:22" x14ac:dyDescent="0.3">
      <c r="A6118" t="s">
        <v>28</v>
      </c>
      <c r="B6118" t="s">
        <v>14</v>
      </c>
      <c r="C6118" t="s">
        <v>15</v>
      </c>
      <c r="D6118" t="s">
        <v>79</v>
      </c>
      <c r="E6118" t="s">
        <v>65</v>
      </c>
      <c r="F6118">
        <v>60610</v>
      </c>
      <c r="G6118" t="s">
        <v>47</v>
      </c>
      <c r="H6118" t="s">
        <v>26</v>
      </c>
      <c r="I6118" t="s">
        <v>32</v>
      </c>
      <c r="J6118">
        <v>61568</v>
      </c>
      <c r="K6118">
        <v>2</v>
      </c>
      <c r="L6118">
        <v>2</v>
      </c>
      <c r="M6118">
        <v>46176</v>
      </c>
      <c r="O6118" s="2" t="str">
        <f>TRIM(SampleSuperstore3[[#This Row],[City]])</f>
        <v>Chicago</v>
      </c>
      <c r="P6118" s="2" t="str">
        <f>TRIM(SampleSuperstore3[[#This Row],[State]])</f>
        <v>Illinois</v>
      </c>
      <c r="Q6118" s="2" t="str">
        <f t="shared" si="95"/>
        <v>Chicago Illinois</v>
      </c>
      <c r="R6118" s="6" t="s">
        <v>82</v>
      </c>
      <c r="S6118" s="2" t="s">
        <v>95</v>
      </c>
      <c r="T6118" s="2"/>
    </row>
    <row r="6119" spans="1:22" x14ac:dyDescent="0.3">
      <c r="A6119" t="s">
        <v>28</v>
      </c>
      <c r="B6119" t="s">
        <v>44</v>
      </c>
      <c r="C6119" t="s">
        <v>15</v>
      </c>
      <c r="D6119" t="s">
        <v>475</v>
      </c>
      <c r="E6119" t="s">
        <v>46</v>
      </c>
      <c r="F6119">
        <v>76021</v>
      </c>
      <c r="G6119" t="s">
        <v>47</v>
      </c>
      <c r="H6119" t="s">
        <v>26</v>
      </c>
      <c r="I6119" t="s">
        <v>41</v>
      </c>
      <c r="J6119">
        <v>2096</v>
      </c>
      <c r="K6119">
        <v>4</v>
      </c>
      <c r="L6119">
        <v>2</v>
      </c>
      <c r="M6119">
        <v>6812</v>
      </c>
      <c r="O6119" s="2" t="str">
        <f>TRIM(SampleSuperstore3[[#This Row],[City]])</f>
        <v>Bedford</v>
      </c>
      <c r="P6119" s="2" t="str">
        <f>TRIM(SampleSuperstore3[[#This Row],[State]])</f>
        <v>Texas</v>
      </c>
      <c r="Q6119" s="2" t="str">
        <f t="shared" si="95"/>
        <v>Bedford Texas</v>
      </c>
      <c r="R6119" s="6" t="s">
        <v>82</v>
      </c>
      <c r="S6119" s="2" t="s">
        <v>95</v>
      </c>
      <c r="T6119" s="2"/>
    </row>
    <row r="6120" spans="1:22" x14ac:dyDescent="0.3">
      <c r="A6120" t="s">
        <v>28</v>
      </c>
      <c r="B6120" t="s">
        <v>22</v>
      </c>
      <c r="C6120" t="s">
        <v>15</v>
      </c>
      <c r="D6120" t="s">
        <v>23</v>
      </c>
      <c r="E6120" t="s">
        <v>24</v>
      </c>
      <c r="F6120">
        <v>90036</v>
      </c>
      <c r="G6120" t="s">
        <v>25</v>
      </c>
      <c r="H6120" t="s">
        <v>35</v>
      </c>
      <c r="I6120" t="s">
        <v>59</v>
      </c>
      <c r="J6120">
        <v>4475</v>
      </c>
      <c r="K6120">
        <v>5</v>
      </c>
      <c r="L6120">
        <v>0</v>
      </c>
      <c r="M6120">
        <v>85025</v>
      </c>
      <c r="O6120" s="2" t="str">
        <f>TRIM(SampleSuperstore3[[#This Row],[City]])</f>
        <v>Los Angeles</v>
      </c>
      <c r="P6120" s="2" t="str">
        <f>TRIM(SampleSuperstore3[[#This Row],[State]])</f>
        <v>California</v>
      </c>
      <c r="Q6120" s="2" t="str">
        <f t="shared" si="95"/>
        <v>Los Angeles California</v>
      </c>
      <c r="R6120" s="6" t="s">
        <v>79</v>
      </c>
      <c r="S6120" s="2" t="s">
        <v>65</v>
      </c>
      <c r="T6120" s="2"/>
    </row>
    <row r="6121" spans="1:22" x14ac:dyDescent="0.3">
      <c r="A6121" t="s">
        <v>28</v>
      </c>
      <c r="B6121" t="s">
        <v>22</v>
      </c>
      <c r="C6121" t="s">
        <v>15</v>
      </c>
      <c r="D6121" t="s">
        <v>23</v>
      </c>
      <c r="E6121" t="s">
        <v>24</v>
      </c>
      <c r="F6121">
        <v>90036</v>
      </c>
      <c r="G6121" t="s">
        <v>25</v>
      </c>
      <c r="H6121" t="s">
        <v>26</v>
      </c>
      <c r="I6121" t="s">
        <v>41</v>
      </c>
      <c r="J6121">
        <v>1196</v>
      </c>
      <c r="K6121">
        <v>2</v>
      </c>
      <c r="L6121">
        <v>0</v>
      </c>
      <c r="M6121">
        <v>5382</v>
      </c>
      <c r="O6121" s="2" t="str">
        <f>TRIM(SampleSuperstore3[[#This Row],[City]])</f>
        <v>Los Angeles</v>
      </c>
      <c r="P6121" s="2" t="str">
        <f>TRIM(SampleSuperstore3[[#This Row],[State]])</f>
        <v>California</v>
      </c>
      <c r="Q6121" s="2" t="str">
        <f t="shared" si="95"/>
        <v>Los Angeles California</v>
      </c>
      <c r="R6121" s="6" t="s">
        <v>475</v>
      </c>
      <c r="S6121" s="2" t="s">
        <v>46</v>
      </c>
      <c r="T6121" s="2"/>
    </row>
    <row r="6122" spans="1:22" x14ac:dyDescent="0.3">
      <c r="A6122" t="s">
        <v>28</v>
      </c>
      <c r="B6122" t="s">
        <v>22</v>
      </c>
      <c r="C6122" t="s">
        <v>15</v>
      </c>
      <c r="D6122" t="s">
        <v>23</v>
      </c>
      <c r="E6122" t="s">
        <v>24</v>
      </c>
      <c r="F6122">
        <v>90036</v>
      </c>
      <c r="G6122" t="s">
        <v>25</v>
      </c>
      <c r="H6122" t="s">
        <v>26</v>
      </c>
      <c r="I6122" t="s">
        <v>37</v>
      </c>
      <c r="J6122">
        <v>3912</v>
      </c>
      <c r="K6122">
        <v>1</v>
      </c>
      <c r="L6122">
        <v>2</v>
      </c>
      <c r="M6122">
        <v>12714</v>
      </c>
      <c r="O6122" s="2" t="str">
        <f>TRIM(SampleSuperstore3[[#This Row],[City]])</f>
        <v>Los Angeles</v>
      </c>
      <c r="P6122" s="2" t="str">
        <f>TRIM(SampleSuperstore3[[#This Row],[State]])</f>
        <v>California</v>
      </c>
      <c r="Q6122" s="2" t="str">
        <f t="shared" si="95"/>
        <v>Los Angeles California</v>
      </c>
      <c r="R6122" s="6" t="s">
        <v>626</v>
      </c>
      <c r="S6122" s="2" t="s">
        <v>627</v>
      </c>
      <c r="T6122" s="2" t="s">
        <v>24</v>
      </c>
    </row>
    <row r="6123" spans="1:22" x14ac:dyDescent="0.3">
      <c r="A6123" t="s">
        <v>28</v>
      </c>
      <c r="B6123" t="s">
        <v>14</v>
      </c>
      <c r="C6123" t="s">
        <v>15</v>
      </c>
      <c r="D6123" t="s">
        <v>75</v>
      </c>
      <c r="E6123" t="s">
        <v>76</v>
      </c>
      <c r="F6123">
        <v>10009</v>
      </c>
      <c r="G6123" t="s">
        <v>57</v>
      </c>
      <c r="H6123" t="s">
        <v>19</v>
      </c>
      <c r="I6123" t="s">
        <v>21</v>
      </c>
      <c r="J6123">
        <v>327996</v>
      </c>
      <c r="K6123">
        <v>6</v>
      </c>
      <c r="L6123">
        <v>1</v>
      </c>
      <c r="M6123">
        <v>54666</v>
      </c>
      <c r="O6123" s="2" t="str">
        <f>TRIM(SampleSuperstore3[[#This Row],[City]])</f>
        <v>New York City</v>
      </c>
      <c r="P6123" s="2" t="str">
        <f>TRIM(SampleSuperstore3[[#This Row],[State]])</f>
        <v>New York</v>
      </c>
      <c r="Q6123" s="2" t="str">
        <f t="shared" si="95"/>
        <v>New York City New York</v>
      </c>
      <c r="R6123" s="6" t="s">
        <v>626</v>
      </c>
      <c r="S6123" s="2" t="s">
        <v>627</v>
      </c>
      <c r="T6123" s="2" t="s">
        <v>24</v>
      </c>
    </row>
    <row r="6124" spans="1:22" x14ac:dyDescent="0.3">
      <c r="A6124" t="s">
        <v>62</v>
      </c>
      <c r="B6124" t="s">
        <v>22</v>
      </c>
      <c r="C6124" t="s">
        <v>15</v>
      </c>
      <c r="D6124" t="s">
        <v>52</v>
      </c>
      <c r="E6124" t="s">
        <v>24</v>
      </c>
      <c r="F6124">
        <v>94109</v>
      </c>
      <c r="G6124" t="s">
        <v>25</v>
      </c>
      <c r="H6124" t="s">
        <v>26</v>
      </c>
      <c r="I6124" t="s">
        <v>37</v>
      </c>
      <c r="J6124">
        <v>49408</v>
      </c>
      <c r="K6124">
        <v>4</v>
      </c>
      <c r="L6124">
        <v>2</v>
      </c>
      <c r="M6124">
        <v>18528</v>
      </c>
      <c r="O6124" s="2" t="str">
        <f>TRIM(SampleSuperstore3[[#This Row],[City]])</f>
        <v>San Francisco</v>
      </c>
      <c r="P6124" s="2" t="str">
        <f>TRIM(SampleSuperstore3[[#This Row],[State]])</f>
        <v>California</v>
      </c>
      <c r="Q6124" s="2" t="str">
        <f t="shared" si="95"/>
        <v>San Francisco California</v>
      </c>
      <c r="R6124" s="6" t="s">
        <v>626</v>
      </c>
      <c r="S6124" s="2" t="s">
        <v>627</v>
      </c>
      <c r="T6124" s="2" t="s">
        <v>24</v>
      </c>
    </row>
    <row r="6125" spans="1:22" x14ac:dyDescent="0.3">
      <c r="A6125" t="s">
        <v>28</v>
      </c>
      <c r="B6125" t="s">
        <v>44</v>
      </c>
      <c r="C6125" t="s">
        <v>15</v>
      </c>
      <c r="D6125" t="s">
        <v>258</v>
      </c>
      <c r="E6125" t="s">
        <v>83</v>
      </c>
      <c r="F6125">
        <v>23464</v>
      </c>
      <c r="G6125" t="s">
        <v>18</v>
      </c>
      <c r="H6125" t="s">
        <v>35</v>
      </c>
      <c r="I6125" t="s">
        <v>59</v>
      </c>
      <c r="J6125">
        <v>5325</v>
      </c>
      <c r="K6125">
        <v>3</v>
      </c>
      <c r="L6125">
        <v>0</v>
      </c>
      <c r="M6125">
        <v>207675</v>
      </c>
      <c r="O6125" s="2" t="str">
        <f>TRIM(SampleSuperstore3[[#This Row],[City]])</f>
        <v>Virginia Beach</v>
      </c>
      <c r="P6125" s="2" t="str">
        <f>TRIM(SampleSuperstore3[[#This Row],[State]])</f>
        <v>Virginia</v>
      </c>
      <c r="Q6125" s="2" t="str">
        <f t="shared" si="95"/>
        <v>Virginia Beach Virginia</v>
      </c>
      <c r="R6125" s="6" t="s">
        <v>634</v>
      </c>
      <c r="S6125" s="2" t="s">
        <v>369</v>
      </c>
      <c r="T6125" s="2" t="s">
        <v>3</v>
      </c>
      <c r="U6125" t="s">
        <v>634</v>
      </c>
      <c r="V6125" t="s">
        <v>369</v>
      </c>
    </row>
    <row r="6126" spans="1:22" x14ac:dyDescent="0.3">
      <c r="A6126" t="s">
        <v>28</v>
      </c>
      <c r="B6126" t="s">
        <v>44</v>
      </c>
      <c r="C6126" t="s">
        <v>15</v>
      </c>
      <c r="D6126" t="s">
        <v>258</v>
      </c>
      <c r="E6126" t="s">
        <v>83</v>
      </c>
      <c r="F6126">
        <v>23464</v>
      </c>
      <c r="G6126" t="s">
        <v>18</v>
      </c>
      <c r="H6126" t="s">
        <v>26</v>
      </c>
      <c r="I6126" t="s">
        <v>77</v>
      </c>
      <c r="J6126">
        <v>376</v>
      </c>
      <c r="K6126">
        <v>2</v>
      </c>
      <c r="L6126">
        <v>0</v>
      </c>
      <c r="M6126">
        <v>1316</v>
      </c>
      <c r="O6126" s="2" t="str">
        <f>TRIM(SampleSuperstore3[[#This Row],[City]])</f>
        <v>Virginia Beach</v>
      </c>
      <c r="P6126" s="2" t="str">
        <f>TRIM(SampleSuperstore3[[#This Row],[State]])</f>
        <v>Virginia</v>
      </c>
      <c r="Q6126" s="2" t="str">
        <f t="shared" si="95"/>
        <v>Virginia Beach Virginia</v>
      </c>
      <c r="R6126" s="6" t="s">
        <v>632</v>
      </c>
      <c r="S6126" s="2" t="s">
        <v>633</v>
      </c>
      <c r="T6126" s="2" t="s">
        <v>24</v>
      </c>
    </row>
    <row r="6127" spans="1:22" x14ac:dyDescent="0.3">
      <c r="A6127" t="s">
        <v>28</v>
      </c>
      <c r="B6127" t="s">
        <v>44</v>
      </c>
      <c r="C6127" t="s">
        <v>15</v>
      </c>
      <c r="D6127" t="s">
        <v>75</v>
      </c>
      <c r="E6127" t="s">
        <v>76</v>
      </c>
      <c r="F6127">
        <v>10011</v>
      </c>
      <c r="G6127" t="s">
        <v>57</v>
      </c>
      <c r="H6127" t="s">
        <v>19</v>
      </c>
      <c r="I6127" t="s">
        <v>21</v>
      </c>
      <c r="J6127">
        <v>767214</v>
      </c>
      <c r="K6127">
        <v>14</v>
      </c>
      <c r="L6127">
        <v>1</v>
      </c>
      <c r="M6127">
        <v>1619674</v>
      </c>
      <c r="O6127" s="2" t="str">
        <f>TRIM(SampleSuperstore3[[#This Row],[City]])</f>
        <v>New York City</v>
      </c>
      <c r="P6127" s="2" t="str">
        <f>TRIM(SampleSuperstore3[[#This Row],[State]])</f>
        <v>New York</v>
      </c>
      <c r="Q6127" s="2" t="str">
        <f t="shared" si="95"/>
        <v>New York City New York</v>
      </c>
      <c r="R6127" s="6" t="s">
        <v>83</v>
      </c>
      <c r="S6127" s="2" t="s">
        <v>652</v>
      </c>
      <c r="T6127" s="2" t="s">
        <v>83</v>
      </c>
    </row>
    <row r="6128" spans="1:22" x14ac:dyDescent="0.3">
      <c r="A6128" t="s">
        <v>28</v>
      </c>
      <c r="B6128" t="s">
        <v>14</v>
      </c>
      <c r="C6128" t="s">
        <v>15</v>
      </c>
      <c r="D6128" t="s">
        <v>557</v>
      </c>
      <c r="E6128" t="s">
        <v>86</v>
      </c>
      <c r="F6128">
        <v>37087</v>
      </c>
      <c r="G6128" t="s">
        <v>18</v>
      </c>
      <c r="H6128" t="s">
        <v>26</v>
      </c>
      <c r="I6128" t="s">
        <v>41</v>
      </c>
      <c r="J6128">
        <v>16396</v>
      </c>
      <c r="K6128">
        <v>5</v>
      </c>
      <c r="L6128">
        <v>2</v>
      </c>
      <c r="M6128">
        <v>594355</v>
      </c>
      <c r="O6128" s="2" t="str">
        <f>TRIM(SampleSuperstore3[[#This Row],[City]])</f>
        <v>Lebanon</v>
      </c>
      <c r="P6128" s="2" t="str">
        <f>TRIM(SampleSuperstore3[[#This Row],[State]])</f>
        <v>Tennessee</v>
      </c>
      <c r="Q6128" s="2" t="str">
        <f t="shared" si="95"/>
        <v>Lebanon Tennessee</v>
      </c>
      <c r="R6128" s="6" t="s">
        <v>83</v>
      </c>
      <c r="S6128" s="2" t="s">
        <v>652</v>
      </c>
      <c r="T6128" s="2" t="s">
        <v>83</v>
      </c>
    </row>
    <row r="6129" spans="1:22" x14ac:dyDescent="0.3">
      <c r="A6129" t="s">
        <v>62</v>
      </c>
      <c r="B6129" t="s">
        <v>22</v>
      </c>
      <c r="C6129" t="s">
        <v>15</v>
      </c>
      <c r="D6129" t="s">
        <v>23</v>
      </c>
      <c r="E6129" t="s">
        <v>24</v>
      </c>
      <c r="F6129">
        <v>90045</v>
      </c>
      <c r="G6129" t="s">
        <v>25</v>
      </c>
      <c r="H6129" t="s">
        <v>19</v>
      </c>
      <c r="I6129" t="s">
        <v>31</v>
      </c>
      <c r="J6129">
        <v>16128</v>
      </c>
      <c r="K6129">
        <v>2</v>
      </c>
      <c r="L6129">
        <v>2</v>
      </c>
      <c r="M6129">
        <v>12096</v>
      </c>
      <c r="O6129" s="2" t="str">
        <f>TRIM(SampleSuperstore3[[#This Row],[City]])</f>
        <v>Los Angeles</v>
      </c>
      <c r="P6129" s="2" t="str">
        <f>TRIM(SampleSuperstore3[[#This Row],[State]])</f>
        <v>California</v>
      </c>
      <c r="Q6129" s="2" t="str">
        <f t="shared" si="95"/>
        <v>Los Angeles California</v>
      </c>
      <c r="R6129" s="6" t="s">
        <v>634</v>
      </c>
      <c r="S6129" s="2" t="s">
        <v>369</v>
      </c>
      <c r="T6129" s="2" t="s">
        <v>3</v>
      </c>
      <c r="U6129" t="s">
        <v>634</v>
      </c>
      <c r="V6129" t="s">
        <v>369</v>
      </c>
    </row>
    <row r="6130" spans="1:22" x14ac:dyDescent="0.3">
      <c r="A6130" t="s">
        <v>168</v>
      </c>
      <c r="B6130" t="s">
        <v>14</v>
      </c>
      <c r="C6130" t="s">
        <v>15</v>
      </c>
      <c r="D6130" t="s">
        <v>464</v>
      </c>
      <c r="E6130" t="s">
        <v>24</v>
      </c>
      <c r="F6130">
        <v>91911</v>
      </c>
      <c r="G6130" t="s">
        <v>25</v>
      </c>
      <c r="H6130" t="s">
        <v>26</v>
      </c>
      <c r="I6130" t="s">
        <v>34</v>
      </c>
      <c r="J6130">
        <v>1928</v>
      </c>
      <c r="K6130">
        <v>4</v>
      </c>
      <c r="L6130">
        <v>0</v>
      </c>
      <c r="M6130">
        <v>55912</v>
      </c>
      <c r="O6130" s="2" t="str">
        <f>TRIM(SampleSuperstore3[[#This Row],[City]])</f>
        <v>Chula Vista</v>
      </c>
      <c r="P6130" s="2" t="str">
        <f>TRIM(SampleSuperstore3[[#This Row],[State]])</f>
        <v>California</v>
      </c>
      <c r="Q6130" s="2" t="str">
        <f t="shared" si="95"/>
        <v>Chula Vista California</v>
      </c>
      <c r="R6130" s="6" t="s">
        <v>557</v>
      </c>
      <c r="S6130" s="2" t="s">
        <v>86</v>
      </c>
      <c r="T6130" s="2"/>
    </row>
    <row r="6131" spans="1:22" x14ac:dyDescent="0.3">
      <c r="A6131" t="s">
        <v>28</v>
      </c>
      <c r="B6131" t="s">
        <v>44</v>
      </c>
      <c r="C6131" t="s">
        <v>15</v>
      </c>
      <c r="D6131" t="s">
        <v>482</v>
      </c>
      <c r="E6131" t="s">
        <v>46</v>
      </c>
      <c r="F6131">
        <v>78501</v>
      </c>
      <c r="G6131" t="s">
        <v>47</v>
      </c>
      <c r="H6131" t="s">
        <v>35</v>
      </c>
      <c r="I6131" t="s">
        <v>59</v>
      </c>
      <c r="J6131">
        <v>27696</v>
      </c>
      <c r="K6131">
        <v>3</v>
      </c>
      <c r="L6131">
        <v>2</v>
      </c>
      <c r="M6131">
        <v>3462</v>
      </c>
      <c r="O6131" s="2" t="str">
        <f>TRIM(SampleSuperstore3[[#This Row],[City]])</f>
        <v>Mcallen</v>
      </c>
      <c r="P6131" s="2" t="str">
        <f>TRIM(SampleSuperstore3[[#This Row],[State]])</f>
        <v>Texas</v>
      </c>
      <c r="Q6131" s="2" t="str">
        <f t="shared" si="95"/>
        <v>Mcallen Texas</v>
      </c>
      <c r="R6131" s="6" t="s">
        <v>626</v>
      </c>
      <c r="S6131" s="2" t="s">
        <v>627</v>
      </c>
      <c r="T6131" s="2" t="s">
        <v>24</v>
      </c>
    </row>
    <row r="6132" spans="1:22" x14ac:dyDescent="0.3">
      <c r="A6132" t="s">
        <v>28</v>
      </c>
      <c r="B6132" t="s">
        <v>44</v>
      </c>
      <c r="C6132" t="s">
        <v>15</v>
      </c>
      <c r="D6132" t="s">
        <v>482</v>
      </c>
      <c r="E6132" t="s">
        <v>46</v>
      </c>
      <c r="F6132">
        <v>78501</v>
      </c>
      <c r="G6132" t="s">
        <v>47</v>
      </c>
      <c r="H6132" t="s">
        <v>26</v>
      </c>
      <c r="I6132" t="s">
        <v>38</v>
      </c>
      <c r="J6132">
        <v>73164</v>
      </c>
      <c r="K6132">
        <v>6</v>
      </c>
      <c r="L6132">
        <v>8</v>
      </c>
      <c r="M6132">
        <v>-1865682</v>
      </c>
      <c r="O6132" s="2" t="str">
        <f>TRIM(SampleSuperstore3[[#This Row],[City]])</f>
        <v>Mcallen</v>
      </c>
      <c r="P6132" s="2" t="str">
        <f>TRIM(SampleSuperstore3[[#This Row],[State]])</f>
        <v>Texas</v>
      </c>
      <c r="Q6132" s="2" t="str">
        <f t="shared" si="95"/>
        <v>Mcallen Texas</v>
      </c>
      <c r="R6132" s="6" t="s">
        <v>760</v>
      </c>
      <c r="S6132" s="2" t="s">
        <v>674</v>
      </c>
      <c r="T6132" s="2" t="s">
        <v>24</v>
      </c>
    </row>
    <row r="6133" spans="1:22" x14ac:dyDescent="0.3">
      <c r="A6133" t="s">
        <v>13</v>
      </c>
      <c r="B6133" t="s">
        <v>14</v>
      </c>
      <c r="C6133" t="s">
        <v>15</v>
      </c>
      <c r="D6133" t="s">
        <v>479</v>
      </c>
      <c r="E6133" t="s">
        <v>30</v>
      </c>
      <c r="F6133">
        <v>33021</v>
      </c>
      <c r="G6133" t="s">
        <v>18</v>
      </c>
      <c r="H6133" t="s">
        <v>26</v>
      </c>
      <c r="I6133" t="s">
        <v>41</v>
      </c>
      <c r="J6133">
        <v>32064</v>
      </c>
      <c r="K6133">
        <v>6</v>
      </c>
      <c r="L6133">
        <v>2</v>
      </c>
      <c r="M6133">
        <v>112224</v>
      </c>
      <c r="O6133" s="2" t="str">
        <f>TRIM(SampleSuperstore3[[#This Row],[City]])</f>
        <v>Hollywood</v>
      </c>
      <c r="P6133" s="2" t="str">
        <f>TRIM(SampleSuperstore3[[#This Row],[State]])</f>
        <v>Florida</v>
      </c>
      <c r="Q6133" s="2" t="str">
        <f t="shared" si="95"/>
        <v>Hollywood Florida</v>
      </c>
      <c r="R6133" s="6" t="s">
        <v>482</v>
      </c>
      <c r="S6133" s="2" t="s">
        <v>46</v>
      </c>
      <c r="T6133" s="2"/>
    </row>
    <row r="6134" spans="1:22" x14ac:dyDescent="0.3">
      <c r="A6134" t="s">
        <v>28</v>
      </c>
      <c r="B6134" t="s">
        <v>14</v>
      </c>
      <c r="C6134" t="s">
        <v>15</v>
      </c>
      <c r="D6134" t="s">
        <v>52</v>
      </c>
      <c r="E6134" t="s">
        <v>24</v>
      </c>
      <c r="F6134">
        <v>94110</v>
      </c>
      <c r="G6134" t="s">
        <v>25</v>
      </c>
      <c r="H6134" t="s">
        <v>19</v>
      </c>
      <c r="I6134" t="s">
        <v>20</v>
      </c>
      <c r="J6134">
        <v>205666</v>
      </c>
      <c r="K6134">
        <v>2</v>
      </c>
      <c r="L6134">
        <v>15</v>
      </c>
      <c r="M6134">
        <v>-12098</v>
      </c>
      <c r="O6134" s="2" t="str">
        <f>TRIM(SampleSuperstore3[[#This Row],[City]])</f>
        <v>San Francisco</v>
      </c>
      <c r="P6134" s="2" t="str">
        <f>TRIM(SampleSuperstore3[[#This Row],[State]])</f>
        <v>California</v>
      </c>
      <c r="Q6134" s="2" t="str">
        <f t="shared" si="95"/>
        <v>San Francisco California</v>
      </c>
      <c r="R6134" s="6" t="s">
        <v>482</v>
      </c>
      <c r="S6134" s="2" t="s">
        <v>46</v>
      </c>
      <c r="T6134" s="2"/>
    </row>
    <row r="6135" spans="1:22" x14ac:dyDescent="0.3">
      <c r="A6135" t="s">
        <v>62</v>
      </c>
      <c r="B6135" t="s">
        <v>14</v>
      </c>
      <c r="C6135" t="s">
        <v>15</v>
      </c>
      <c r="D6135" t="s">
        <v>558</v>
      </c>
      <c r="E6135" t="s">
        <v>24</v>
      </c>
      <c r="F6135">
        <v>93454</v>
      </c>
      <c r="G6135" t="s">
        <v>25</v>
      </c>
      <c r="H6135" t="s">
        <v>26</v>
      </c>
      <c r="I6135" t="s">
        <v>32</v>
      </c>
      <c r="J6135">
        <v>11544</v>
      </c>
      <c r="K6135">
        <v>3</v>
      </c>
      <c r="L6135">
        <v>0</v>
      </c>
      <c r="M6135">
        <v>300144</v>
      </c>
      <c r="O6135" s="2" t="str">
        <f>TRIM(SampleSuperstore3[[#This Row],[City]])</f>
        <v>Santa Maria</v>
      </c>
      <c r="P6135" s="2" t="str">
        <f>TRIM(SampleSuperstore3[[#This Row],[State]])</f>
        <v>California</v>
      </c>
      <c r="Q6135" s="2" t="str">
        <f t="shared" si="95"/>
        <v>Santa Maria California</v>
      </c>
      <c r="R6135" s="6" t="s">
        <v>479</v>
      </c>
      <c r="S6135" s="2" t="s">
        <v>30</v>
      </c>
      <c r="T6135" s="2"/>
    </row>
    <row r="6136" spans="1:22" x14ac:dyDescent="0.3">
      <c r="A6136" t="s">
        <v>28</v>
      </c>
      <c r="B6136" t="s">
        <v>14</v>
      </c>
      <c r="C6136" t="s">
        <v>15</v>
      </c>
      <c r="D6136" t="s">
        <v>169</v>
      </c>
      <c r="E6136" t="s">
        <v>127</v>
      </c>
      <c r="F6136">
        <v>6040</v>
      </c>
      <c r="G6136" t="s">
        <v>57</v>
      </c>
      <c r="H6136" t="s">
        <v>26</v>
      </c>
      <c r="I6136" t="s">
        <v>41</v>
      </c>
      <c r="J6136">
        <v>2748</v>
      </c>
      <c r="K6136">
        <v>5</v>
      </c>
      <c r="L6136">
        <v>0</v>
      </c>
      <c r="M6136">
        <v>134652</v>
      </c>
      <c r="O6136" s="2" t="str">
        <f>TRIM(SampleSuperstore3[[#This Row],[City]])</f>
        <v>Manchester</v>
      </c>
      <c r="P6136" s="2" t="str">
        <f>TRIM(SampleSuperstore3[[#This Row],[State]])</f>
        <v>Connecticut</v>
      </c>
      <c r="Q6136" s="2" t="str">
        <f t="shared" si="95"/>
        <v>Manchester Connecticut</v>
      </c>
      <c r="R6136" s="6" t="s">
        <v>632</v>
      </c>
      <c r="S6136" s="2" t="s">
        <v>633</v>
      </c>
      <c r="T6136" s="2" t="s">
        <v>24</v>
      </c>
    </row>
    <row r="6137" spans="1:22" x14ac:dyDescent="0.3">
      <c r="A6137" t="s">
        <v>28</v>
      </c>
      <c r="B6137" t="s">
        <v>14</v>
      </c>
      <c r="C6137" t="s">
        <v>15</v>
      </c>
      <c r="D6137" t="s">
        <v>169</v>
      </c>
      <c r="E6137" t="s">
        <v>127</v>
      </c>
      <c r="F6137">
        <v>6040</v>
      </c>
      <c r="G6137" t="s">
        <v>57</v>
      </c>
      <c r="H6137" t="s">
        <v>26</v>
      </c>
      <c r="I6137" t="s">
        <v>32</v>
      </c>
      <c r="J6137">
        <v>19564</v>
      </c>
      <c r="K6137">
        <v>4</v>
      </c>
      <c r="L6137">
        <v>0</v>
      </c>
      <c r="M6137">
        <v>39128</v>
      </c>
      <c r="O6137" s="2" t="str">
        <f>TRIM(SampleSuperstore3[[#This Row],[City]])</f>
        <v>Manchester</v>
      </c>
      <c r="P6137" s="2" t="str">
        <f>TRIM(SampleSuperstore3[[#This Row],[State]])</f>
        <v>Connecticut</v>
      </c>
      <c r="Q6137" s="2" t="str">
        <f t="shared" si="95"/>
        <v>Manchester Connecticut</v>
      </c>
      <c r="R6137" s="6" t="s">
        <v>644</v>
      </c>
      <c r="S6137" s="2" t="s">
        <v>781</v>
      </c>
      <c r="T6137" s="2" t="s">
        <v>24</v>
      </c>
    </row>
    <row r="6138" spans="1:22" x14ac:dyDescent="0.3">
      <c r="A6138" t="s">
        <v>28</v>
      </c>
      <c r="B6138" t="s">
        <v>14</v>
      </c>
      <c r="C6138" t="s">
        <v>15</v>
      </c>
      <c r="D6138" t="s">
        <v>169</v>
      </c>
      <c r="E6138" t="s">
        <v>127</v>
      </c>
      <c r="F6138">
        <v>6040</v>
      </c>
      <c r="G6138" t="s">
        <v>57</v>
      </c>
      <c r="H6138" t="s">
        <v>35</v>
      </c>
      <c r="I6138" t="s">
        <v>36</v>
      </c>
      <c r="J6138">
        <v>25798</v>
      </c>
      <c r="K6138">
        <v>2</v>
      </c>
      <c r="L6138">
        <v>0</v>
      </c>
      <c r="M6138">
        <v>748142</v>
      </c>
      <c r="O6138" s="2" t="str">
        <f>TRIM(SampleSuperstore3[[#This Row],[City]])</f>
        <v>Manchester</v>
      </c>
      <c r="P6138" s="2" t="str">
        <f>TRIM(SampleSuperstore3[[#This Row],[State]])</f>
        <v>Connecticut</v>
      </c>
      <c r="Q6138" s="2" t="str">
        <f t="shared" si="95"/>
        <v>Manchester Connecticut</v>
      </c>
      <c r="R6138" s="6" t="s">
        <v>169</v>
      </c>
      <c r="S6138" s="2" t="s">
        <v>127</v>
      </c>
      <c r="T6138" s="2"/>
    </row>
    <row r="6139" spans="1:22" x14ac:dyDescent="0.3">
      <c r="A6139" t="s">
        <v>28</v>
      </c>
      <c r="B6139" t="s">
        <v>14</v>
      </c>
      <c r="C6139" t="s">
        <v>15</v>
      </c>
      <c r="D6139" t="s">
        <v>169</v>
      </c>
      <c r="E6139" t="s">
        <v>127</v>
      </c>
      <c r="F6139">
        <v>6040</v>
      </c>
      <c r="G6139" t="s">
        <v>57</v>
      </c>
      <c r="H6139" t="s">
        <v>26</v>
      </c>
      <c r="I6139" t="s">
        <v>34</v>
      </c>
      <c r="J6139">
        <v>11904</v>
      </c>
      <c r="K6139">
        <v>6</v>
      </c>
      <c r="L6139">
        <v>0</v>
      </c>
      <c r="M6139">
        <v>488064</v>
      </c>
      <c r="O6139" s="2" t="str">
        <f>TRIM(SampleSuperstore3[[#This Row],[City]])</f>
        <v>Manchester</v>
      </c>
      <c r="P6139" s="2" t="str">
        <f>TRIM(SampleSuperstore3[[#This Row],[State]])</f>
        <v>Connecticut</v>
      </c>
      <c r="Q6139" s="2" t="str">
        <f t="shared" si="95"/>
        <v>Manchester Connecticut</v>
      </c>
      <c r="R6139" s="6" t="s">
        <v>169</v>
      </c>
      <c r="S6139" s="2" t="s">
        <v>127</v>
      </c>
      <c r="T6139" s="2"/>
    </row>
    <row r="6140" spans="1:22" x14ac:dyDescent="0.3">
      <c r="A6140" t="s">
        <v>28</v>
      </c>
      <c r="B6140" t="s">
        <v>14</v>
      </c>
      <c r="C6140" t="s">
        <v>15</v>
      </c>
      <c r="D6140" t="s">
        <v>238</v>
      </c>
      <c r="E6140" t="s">
        <v>54</v>
      </c>
      <c r="F6140">
        <v>68104</v>
      </c>
      <c r="G6140" t="s">
        <v>47</v>
      </c>
      <c r="H6140" t="s">
        <v>26</v>
      </c>
      <c r="I6140" t="s">
        <v>41</v>
      </c>
      <c r="J6140">
        <v>2007</v>
      </c>
      <c r="K6140">
        <v>3</v>
      </c>
      <c r="L6140">
        <v>0</v>
      </c>
      <c r="M6140">
        <v>92322</v>
      </c>
      <c r="O6140" s="2" t="str">
        <f>TRIM(SampleSuperstore3[[#This Row],[City]])</f>
        <v>Omaha</v>
      </c>
      <c r="P6140" s="2" t="str">
        <f>TRIM(SampleSuperstore3[[#This Row],[State]])</f>
        <v>Nebraska</v>
      </c>
      <c r="Q6140" s="2" t="str">
        <f t="shared" si="95"/>
        <v>Omaha Nebraska</v>
      </c>
      <c r="R6140" s="6" t="s">
        <v>169</v>
      </c>
      <c r="S6140" s="2" t="s">
        <v>127</v>
      </c>
      <c r="T6140" s="2"/>
    </row>
    <row r="6141" spans="1:22" x14ac:dyDescent="0.3">
      <c r="A6141" t="s">
        <v>28</v>
      </c>
      <c r="B6141" t="s">
        <v>14</v>
      </c>
      <c r="C6141" t="s">
        <v>15</v>
      </c>
      <c r="D6141" t="s">
        <v>117</v>
      </c>
      <c r="E6141" t="s">
        <v>24</v>
      </c>
      <c r="F6141">
        <v>95123</v>
      </c>
      <c r="G6141" t="s">
        <v>25</v>
      </c>
      <c r="H6141" t="s">
        <v>26</v>
      </c>
      <c r="I6141" t="s">
        <v>34</v>
      </c>
      <c r="J6141">
        <v>1176</v>
      </c>
      <c r="K6141">
        <v>4</v>
      </c>
      <c r="L6141">
        <v>0</v>
      </c>
      <c r="M6141">
        <v>31752</v>
      </c>
      <c r="O6141" s="2" t="str">
        <f>TRIM(SampleSuperstore3[[#This Row],[City]])</f>
        <v>San Jose</v>
      </c>
      <c r="P6141" s="2" t="str">
        <f>TRIM(SampleSuperstore3[[#This Row],[State]])</f>
        <v>California</v>
      </c>
      <c r="Q6141" s="2" t="str">
        <f t="shared" si="95"/>
        <v>San Jose California</v>
      </c>
      <c r="R6141" s="6" t="s">
        <v>169</v>
      </c>
      <c r="S6141" s="2" t="s">
        <v>127</v>
      </c>
      <c r="T6141" s="2"/>
    </row>
    <row r="6142" spans="1:22" x14ac:dyDescent="0.3">
      <c r="A6142" t="s">
        <v>28</v>
      </c>
      <c r="B6142" t="s">
        <v>22</v>
      </c>
      <c r="C6142" t="s">
        <v>15</v>
      </c>
      <c r="D6142" t="s">
        <v>52</v>
      </c>
      <c r="E6142" t="s">
        <v>24</v>
      </c>
      <c r="F6142">
        <v>94122</v>
      </c>
      <c r="G6142" t="s">
        <v>25</v>
      </c>
      <c r="H6142" t="s">
        <v>26</v>
      </c>
      <c r="I6142" t="s">
        <v>37</v>
      </c>
      <c r="J6142">
        <v>40736</v>
      </c>
      <c r="K6142">
        <v>2</v>
      </c>
      <c r="L6142">
        <v>2</v>
      </c>
      <c r="M6142">
        <v>147668</v>
      </c>
      <c r="O6142" s="2" t="str">
        <f>TRIM(SampleSuperstore3[[#This Row],[City]])</f>
        <v>San Francisco</v>
      </c>
      <c r="P6142" s="2" t="str">
        <f>TRIM(SampleSuperstore3[[#This Row],[State]])</f>
        <v>California</v>
      </c>
      <c r="Q6142" s="2" t="str">
        <f t="shared" si="95"/>
        <v>San Francisco California</v>
      </c>
      <c r="R6142" s="6" t="s">
        <v>238</v>
      </c>
      <c r="S6142" s="2" t="s">
        <v>54</v>
      </c>
      <c r="T6142" s="2"/>
    </row>
    <row r="6143" spans="1:22" x14ac:dyDescent="0.3">
      <c r="A6143" t="s">
        <v>13</v>
      </c>
      <c r="B6143" t="s">
        <v>14</v>
      </c>
      <c r="C6143" t="s">
        <v>15</v>
      </c>
      <c r="D6143" t="s">
        <v>52</v>
      </c>
      <c r="E6143" t="s">
        <v>24</v>
      </c>
      <c r="F6143">
        <v>94109</v>
      </c>
      <c r="G6143" t="s">
        <v>25</v>
      </c>
      <c r="H6143" t="s">
        <v>35</v>
      </c>
      <c r="I6143" t="s">
        <v>36</v>
      </c>
      <c r="J6143">
        <v>201584</v>
      </c>
      <c r="K6143">
        <v>2</v>
      </c>
      <c r="L6143">
        <v>2</v>
      </c>
      <c r="M6143">
        <v>12599</v>
      </c>
      <c r="O6143" s="2" t="str">
        <f>TRIM(SampleSuperstore3[[#This Row],[City]])</f>
        <v>San Francisco</v>
      </c>
      <c r="P6143" s="2" t="str">
        <f>TRIM(SampleSuperstore3[[#This Row],[State]])</f>
        <v>California</v>
      </c>
      <c r="Q6143" s="2" t="str">
        <f t="shared" si="95"/>
        <v>San Francisco California</v>
      </c>
      <c r="R6143" s="6" t="s">
        <v>632</v>
      </c>
      <c r="S6143" s="2" t="s">
        <v>640</v>
      </c>
      <c r="T6143" s="2" t="s">
        <v>24</v>
      </c>
    </row>
    <row r="6144" spans="1:22" x14ac:dyDescent="0.3">
      <c r="A6144" t="s">
        <v>62</v>
      </c>
      <c r="B6144" t="s">
        <v>22</v>
      </c>
      <c r="C6144" t="s">
        <v>15</v>
      </c>
      <c r="D6144" t="s">
        <v>159</v>
      </c>
      <c r="E6144" t="s">
        <v>24</v>
      </c>
      <c r="F6144">
        <v>90805</v>
      </c>
      <c r="G6144" t="s">
        <v>25</v>
      </c>
      <c r="H6144" t="s">
        <v>19</v>
      </c>
      <c r="I6144" t="s">
        <v>21</v>
      </c>
      <c r="J6144">
        <v>340704</v>
      </c>
      <c r="K6144">
        <v>6</v>
      </c>
      <c r="L6144">
        <v>2</v>
      </c>
      <c r="M6144">
        <v>-340704</v>
      </c>
      <c r="O6144" s="2" t="str">
        <f>TRIM(SampleSuperstore3[[#This Row],[City]])</f>
        <v>Long Beach</v>
      </c>
      <c r="P6144" s="2" t="str">
        <f>TRIM(SampleSuperstore3[[#This Row],[State]])</f>
        <v>California</v>
      </c>
      <c r="Q6144" s="2" t="str">
        <f t="shared" si="95"/>
        <v>Long Beach California</v>
      </c>
      <c r="R6144" s="6" t="s">
        <v>632</v>
      </c>
      <c r="S6144" s="2" t="s">
        <v>633</v>
      </c>
      <c r="T6144" s="2" t="s">
        <v>24</v>
      </c>
    </row>
    <row r="6145" spans="1:20" x14ac:dyDescent="0.3">
      <c r="A6145" t="s">
        <v>62</v>
      </c>
      <c r="B6145" t="s">
        <v>14</v>
      </c>
      <c r="C6145" t="s">
        <v>15</v>
      </c>
      <c r="D6145" t="s">
        <v>103</v>
      </c>
      <c r="E6145" t="s">
        <v>167</v>
      </c>
      <c r="F6145">
        <v>31907</v>
      </c>
      <c r="G6145" t="s">
        <v>18</v>
      </c>
      <c r="H6145" t="s">
        <v>19</v>
      </c>
      <c r="I6145" t="s">
        <v>20</v>
      </c>
      <c r="J6145">
        <v>3549</v>
      </c>
      <c r="K6145">
        <v>5</v>
      </c>
      <c r="L6145">
        <v>0</v>
      </c>
      <c r="M6145">
        <v>88725</v>
      </c>
      <c r="O6145" s="2" t="str">
        <f>TRIM(SampleSuperstore3[[#This Row],[City]])</f>
        <v>Columbus</v>
      </c>
      <c r="P6145" s="2" t="str">
        <f>TRIM(SampleSuperstore3[[#This Row],[State]])</f>
        <v>Georgia</v>
      </c>
      <c r="Q6145" s="2" t="str">
        <f t="shared" si="95"/>
        <v>Columbus Georgia</v>
      </c>
      <c r="R6145" s="6" t="s">
        <v>632</v>
      </c>
      <c r="S6145" s="2" t="s">
        <v>633</v>
      </c>
      <c r="T6145" s="2" t="s">
        <v>24</v>
      </c>
    </row>
    <row r="6146" spans="1:20" x14ac:dyDescent="0.3">
      <c r="A6146" t="s">
        <v>13</v>
      </c>
      <c r="B6146" t="s">
        <v>44</v>
      </c>
      <c r="C6146" t="s">
        <v>15</v>
      </c>
      <c r="D6146" t="s">
        <v>52</v>
      </c>
      <c r="E6146" t="s">
        <v>24</v>
      </c>
      <c r="F6146">
        <v>94110</v>
      </c>
      <c r="G6146" t="s">
        <v>25</v>
      </c>
      <c r="H6146" t="s">
        <v>19</v>
      </c>
      <c r="I6146" t="s">
        <v>20</v>
      </c>
      <c r="J6146">
        <v>119833</v>
      </c>
      <c r="K6146">
        <v>10</v>
      </c>
      <c r="L6146">
        <v>15</v>
      </c>
      <c r="M6146">
        <v>7049</v>
      </c>
      <c r="O6146" s="2" t="str">
        <f>TRIM(SampleSuperstore3[[#This Row],[City]])</f>
        <v>San Francisco</v>
      </c>
      <c r="P6146" s="2" t="str">
        <f>TRIM(SampleSuperstore3[[#This Row],[State]])</f>
        <v>California</v>
      </c>
      <c r="Q6146" s="2" t="str">
        <f t="shared" si="95"/>
        <v>San Francisco California</v>
      </c>
      <c r="R6146" s="6" t="s">
        <v>651</v>
      </c>
      <c r="S6146" s="2" t="s">
        <v>652</v>
      </c>
      <c r="T6146" s="2" t="s">
        <v>24</v>
      </c>
    </row>
    <row r="6147" spans="1:20" x14ac:dyDescent="0.3">
      <c r="A6147" t="s">
        <v>28</v>
      </c>
      <c r="B6147" t="s">
        <v>14</v>
      </c>
      <c r="C6147" t="s">
        <v>15</v>
      </c>
      <c r="D6147" t="s">
        <v>23</v>
      </c>
      <c r="E6147" t="s">
        <v>24</v>
      </c>
      <c r="F6147">
        <v>90004</v>
      </c>
      <c r="G6147" t="s">
        <v>25</v>
      </c>
      <c r="H6147" t="s">
        <v>26</v>
      </c>
      <c r="I6147" t="s">
        <v>32</v>
      </c>
      <c r="J6147">
        <v>8792</v>
      </c>
      <c r="K6147">
        <v>4</v>
      </c>
      <c r="L6147">
        <v>0</v>
      </c>
      <c r="M6147">
        <v>8792</v>
      </c>
      <c r="O6147" s="2" t="str">
        <f>TRIM(SampleSuperstore3[[#This Row],[City]])</f>
        <v>Los Angeles</v>
      </c>
      <c r="P6147" s="2" t="str">
        <f>TRIM(SampleSuperstore3[[#This Row],[State]])</f>
        <v>California</v>
      </c>
      <c r="Q6147" s="2" t="str">
        <f t="shared" ref="Q6147:Q6210" si="96">_xlfn.CONCAT(O6147," ",P6147)</f>
        <v>Los Angeles California</v>
      </c>
      <c r="R6147" s="6" t="s">
        <v>103</v>
      </c>
      <c r="S6147" s="2" t="s">
        <v>167</v>
      </c>
      <c r="T6147" s="2"/>
    </row>
    <row r="6148" spans="1:20" x14ac:dyDescent="0.3">
      <c r="A6148" t="s">
        <v>62</v>
      </c>
      <c r="B6148" t="s">
        <v>22</v>
      </c>
      <c r="C6148" t="s">
        <v>15</v>
      </c>
      <c r="D6148" t="s">
        <v>55</v>
      </c>
      <c r="E6148" t="s">
        <v>56</v>
      </c>
      <c r="F6148">
        <v>19120</v>
      </c>
      <c r="G6148" t="s">
        <v>57</v>
      </c>
      <c r="H6148" t="s">
        <v>19</v>
      </c>
      <c r="I6148" t="s">
        <v>33</v>
      </c>
      <c r="J6148">
        <v>51968</v>
      </c>
      <c r="K6148">
        <v>2</v>
      </c>
      <c r="L6148">
        <v>2</v>
      </c>
      <c r="M6148">
        <v>103936</v>
      </c>
      <c r="O6148" s="2" t="str">
        <f>TRIM(SampleSuperstore3[[#This Row],[City]])</f>
        <v>Philadelphia</v>
      </c>
      <c r="P6148" s="2" t="str">
        <f>TRIM(SampleSuperstore3[[#This Row],[State]])</f>
        <v>Pennsylvania</v>
      </c>
      <c r="Q6148" s="2" t="str">
        <f t="shared" si="96"/>
        <v>Philadelphia Pennsylvania</v>
      </c>
      <c r="R6148" s="6" t="s">
        <v>632</v>
      </c>
      <c r="S6148" s="2" t="s">
        <v>633</v>
      </c>
      <c r="T6148" s="2" t="s">
        <v>24</v>
      </c>
    </row>
    <row r="6149" spans="1:20" x14ac:dyDescent="0.3">
      <c r="A6149" t="s">
        <v>62</v>
      </c>
      <c r="B6149" t="s">
        <v>22</v>
      </c>
      <c r="C6149" t="s">
        <v>15</v>
      </c>
      <c r="D6149" t="s">
        <v>55</v>
      </c>
      <c r="E6149" t="s">
        <v>56</v>
      </c>
      <c r="F6149">
        <v>19120</v>
      </c>
      <c r="G6149" t="s">
        <v>57</v>
      </c>
      <c r="H6149" t="s">
        <v>26</v>
      </c>
      <c r="I6149" t="s">
        <v>32</v>
      </c>
      <c r="J6149">
        <v>51336</v>
      </c>
      <c r="K6149">
        <v>3</v>
      </c>
      <c r="L6149">
        <v>2</v>
      </c>
      <c r="M6149">
        <v>57753</v>
      </c>
      <c r="O6149" s="2" t="str">
        <f>TRIM(SampleSuperstore3[[#This Row],[City]])</f>
        <v>Philadelphia</v>
      </c>
      <c r="P6149" s="2" t="str">
        <f>TRIM(SampleSuperstore3[[#This Row],[State]])</f>
        <v>Pennsylvania</v>
      </c>
      <c r="Q6149" s="2" t="str">
        <f t="shared" si="96"/>
        <v>Philadelphia Pennsylvania</v>
      </c>
      <c r="R6149" s="6" t="s">
        <v>626</v>
      </c>
      <c r="S6149" s="2" t="s">
        <v>627</v>
      </c>
      <c r="T6149" s="2" t="s">
        <v>24</v>
      </c>
    </row>
    <row r="6150" spans="1:20" x14ac:dyDescent="0.3">
      <c r="A6150" t="s">
        <v>62</v>
      </c>
      <c r="B6150" t="s">
        <v>22</v>
      </c>
      <c r="C6150" t="s">
        <v>15</v>
      </c>
      <c r="D6150" t="s">
        <v>55</v>
      </c>
      <c r="E6150" t="s">
        <v>56</v>
      </c>
      <c r="F6150">
        <v>19120</v>
      </c>
      <c r="G6150" t="s">
        <v>57</v>
      </c>
      <c r="H6150" t="s">
        <v>26</v>
      </c>
      <c r="I6150" t="s">
        <v>32</v>
      </c>
      <c r="J6150">
        <v>332704</v>
      </c>
      <c r="K6150">
        <v>1</v>
      </c>
      <c r="L6150">
        <v>2</v>
      </c>
      <c r="M6150">
        <v>332704</v>
      </c>
      <c r="O6150" s="2" t="str">
        <f>TRIM(SampleSuperstore3[[#This Row],[City]])</f>
        <v>Philadelphia</v>
      </c>
      <c r="P6150" s="2" t="str">
        <f>TRIM(SampleSuperstore3[[#This Row],[State]])</f>
        <v>Pennsylvania</v>
      </c>
      <c r="Q6150" s="2" t="str">
        <f t="shared" si="96"/>
        <v>Philadelphia Pennsylvania</v>
      </c>
      <c r="R6150" s="6" t="s">
        <v>55</v>
      </c>
      <c r="S6150" s="2" t="s">
        <v>56</v>
      </c>
      <c r="T6150" s="2"/>
    </row>
    <row r="6151" spans="1:20" x14ac:dyDescent="0.3">
      <c r="A6151" t="s">
        <v>62</v>
      </c>
      <c r="B6151" t="s">
        <v>22</v>
      </c>
      <c r="C6151" t="s">
        <v>15</v>
      </c>
      <c r="D6151" t="s">
        <v>55</v>
      </c>
      <c r="E6151" t="s">
        <v>56</v>
      </c>
      <c r="F6151">
        <v>19120</v>
      </c>
      <c r="G6151" t="s">
        <v>57</v>
      </c>
      <c r="H6151" t="s">
        <v>19</v>
      </c>
      <c r="I6151" t="s">
        <v>33</v>
      </c>
      <c r="J6151">
        <v>42408</v>
      </c>
      <c r="K6151">
        <v>3</v>
      </c>
      <c r="L6151">
        <v>2</v>
      </c>
      <c r="M6151">
        <v>95418</v>
      </c>
      <c r="O6151" s="2" t="str">
        <f>TRIM(SampleSuperstore3[[#This Row],[City]])</f>
        <v>Philadelphia</v>
      </c>
      <c r="P6151" s="2" t="str">
        <f>TRIM(SampleSuperstore3[[#This Row],[State]])</f>
        <v>Pennsylvania</v>
      </c>
      <c r="Q6151" s="2" t="str">
        <f t="shared" si="96"/>
        <v>Philadelphia Pennsylvania</v>
      </c>
      <c r="R6151" s="6" t="s">
        <v>55</v>
      </c>
      <c r="S6151" s="2" t="s">
        <v>56</v>
      </c>
      <c r="T6151" s="2"/>
    </row>
    <row r="6152" spans="1:20" x14ac:dyDescent="0.3">
      <c r="A6152" t="s">
        <v>13</v>
      </c>
      <c r="B6152" t="s">
        <v>14</v>
      </c>
      <c r="C6152" t="s">
        <v>15</v>
      </c>
      <c r="D6152" t="s">
        <v>337</v>
      </c>
      <c r="E6152" t="s">
        <v>119</v>
      </c>
      <c r="F6152">
        <v>74133</v>
      </c>
      <c r="G6152" t="s">
        <v>47</v>
      </c>
      <c r="H6152" t="s">
        <v>26</v>
      </c>
      <c r="I6152" t="s">
        <v>60</v>
      </c>
      <c r="J6152">
        <v>8154</v>
      </c>
      <c r="K6152">
        <v>3</v>
      </c>
      <c r="L6152">
        <v>0</v>
      </c>
      <c r="M6152">
        <v>383238</v>
      </c>
      <c r="O6152" s="2" t="str">
        <f>TRIM(SampleSuperstore3[[#This Row],[City]])</f>
        <v>Tulsa</v>
      </c>
      <c r="P6152" s="2" t="str">
        <f>TRIM(SampleSuperstore3[[#This Row],[State]])</f>
        <v>Oklahoma</v>
      </c>
      <c r="Q6152" s="2" t="str">
        <f t="shared" si="96"/>
        <v>Tulsa Oklahoma</v>
      </c>
      <c r="R6152" s="6" t="s">
        <v>55</v>
      </c>
      <c r="S6152" s="2" t="s">
        <v>56</v>
      </c>
      <c r="T6152" s="2"/>
    </row>
    <row r="6153" spans="1:20" x14ac:dyDescent="0.3">
      <c r="A6153" t="s">
        <v>13</v>
      </c>
      <c r="B6153" t="s">
        <v>14</v>
      </c>
      <c r="C6153" t="s">
        <v>15</v>
      </c>
      <c r="D6153" t="s">
        <v>337</v>
      </c>
      <c r="E6153" t="s">
        <v>119</v>
      </c>
      <c r="F6153">
        <v>74133</v>
      </c>
      <c r="G6153" t="s">
        <v>47</v>
      </c>
      <c r="H6153" t="s">
        <v>35</v>
      </c>
      <c r="I6153" t="s">
        <v>59</v>
      </c>
      <c r="J6153">
        <v>16728</v>
      </c>
      <c r="K6153">
        <v>12</v>
      </c>
      <c r="L6153">
        <v>0</v>
      </c>
      <c r="M6153">
        <v>234192</v>
      </c>
      <c r="O6153" s="2" t="str">
        <f>TRIM(SampleSuperstore3[[#This Row],[City]])</f>
        <v>Tulsa</v>
      </c>
      <c r="P6153" s="2" t="str">
        <f>TRIM(SampleSuperstore3[[#This Row],[State]])</f>
        <v>Oklahoma</v>
      </c>
      <c r="Q6153" s="2" t="str">
        <f t="shared" si="96"/>
        <v>Tulsa Oklahoma</v>
      </c>
      <c r="R6153" s="6" t="s">
        <v>55</v>
      </c>
      <c r="S6153" s="2" t="s">
        <v>56</v>
      </c>
      <c r="T6153" s="2"/>
    </row>
    <row r="6154" spans="1:20" x14ac:dyDescent="0.3">
      <c r="A6154" t="s">
        <v>28</v>
      </c>
      <c r="B6154" t="s">
        <v>14</v>
      </c>
      <c r="C6154" t="s">
        <v>15</v>
      </c>
      <c r="D6154" t="s">
        <v>23</v>
      </c>
      <c r="E6154" t="s">
        <v>24</v>
      </c>
      <c r="F6154">
        <v>90049</v>
      </c>
      <c r="G6154" t="s">
        <v>25</v>
      </c>
      <c r="H6154" t="s">
        <v>26</v>
      </c>
      <c r="I6154" t="s">
        <v>32</v>
      </c>
      <c r="J6154">
        <v>77268</v>
      </c>
      <c r="K6154">
        <v>4</v>
      </c>
      <c r="L6154">
        <v>0</v>
      </c>
      <c r="M6154">
        <v>1081752</v>
      </c>
      <c r="O6154" s="2" t="str">
        <f>TRIM(SampleSuperstore3[[#This Row],[City]])</f>
        <v>Los Angeles</v>
      </c>
      <c r="P6154" s="2" t="str">
        <f>TRIM(SampleSuperstore3[[#This Row],[State]])</f>
        <v>California</v>
      </c>
      <c r="Q6154" s="2" t="str">
        <f t="shared" si="96"/>
        <v>Los Angeles California</v>
      </c>
      <c r="R6154" s="6" t="s">
        <v>337</v>
      </c>
      <c r="S6154" s="2" t="s">
        <v>119</v>
      </c>
      <c r="T6154" s="2"/>
    </row>
    <row r="6155" spans="1:20" x14ac:dyDescent="0.3">
      <c r="A6155" t="s">
        <v>62</v>
      </c>
      <c r="B6155" t="s">
        <v>22</v>
      </c>
      <c r="C6155" t="s">
        <v>15</v>
      </c>
      <c r="D6155" t="s">
        <v>204</v>
      </c>
      <c r="E6155" t="s">
        <v>30</v>
      </c>
      <c r="F6155">
        <v>33801</v>
      </c>
      <c r="G6155" t="s">
        <v>18</v>
      </c>
      <c r="H6155" t="s">
        <v>35</v>
      </c>
      <c r="I6155" t="s">
        <v>36</v>
      </c>
      <c r="J6155">
        <v>323976</v>
      </c>
      <c r="K6155">
        <v>3</v>
      </c>
      <c r="L6155">
        <v>2</v>
      </c>
      <c r="M6155">
        <v>283479</v>
      </c>
      <c r="O6155" s="2" t="str">
        <f>TRIM(SampleSuperstore3[[#This Row],[City]])</f>
        <v>Lakeland</v>
      </c>
      <c r="P6155" s="2" t="str">
        <f>TRIM(SampleSuperstore3[[#This Row],[State]])</f>
        <v>Florida</v>
      </c>
      <c r="Q6155" s="2" t="str">
        <f t="shared" si="96"/>
        <v>Lakeland Florida</v>
      </c>
      <c r="R6155" s="6" t="s">
        <v>337</v>
      </c>
      <c r="S6155" s="2" t="s">
        <v>119</v>
      </c>
      <c r="T6155" s="2"/>
    </row>
    <row r="6156" spans="1:20" x14ac:dyDescent="0.3">
      <c r="A6156" t="s">
        <v>62</v>
      </c>
      <c r="B6156" t="s">
        <v>22</v>
      </c>
      <c r="C6156" t="s">
        <v>15</v>
      </c>
      <c r="D6156" t="s">
        <v>204</v>
      </c>
      <c r="E6156" t="s">
        <v>30</v>
      </c>
      <c r="F6156">
        <v>33801</v>
      </c>
      <c r="G6156" t="s">
        <v>18</v>
      </c>
      <c r="H6156" t="s">
        <v>26</v>
      </c>
      <c r="I6156" t="s">
        <v>27</v>
      </c>
      <c r="J6156">
        <v>11808</v>
      </c>
      <c r="K6156">
        <v>4</v>
      </c>
      <c r="L6156">
        <v>2</v>
      </c>
      <c r="M6156">
        <v>39852</v>
      </c>
      <c r="O6156" s="2" t="str">
        <f>TRIM(SampleSuperstore3[[#This Row],[City]])</f>
        <v>Lakeland</v>
      </c>
      <c r="P6156" s="2" t="str">
        <f>TRIM(SampleSuperstore3[[#This Row],[State]])</f>
        <v>Florida</v>
      </c>
      <c r="Q6156" s="2" t="str">
        <f t="shared" si="96"/>
        <v>Lakeland Florida</v>
      </c>
      <c r="R6156" s="6" t="s">
        <v>626</v>
      </c>
      <c r="S6156" s="2" t="s">
        <v>627</v>
      </c>
      <c r="T6156" s="2" t="s">
        <v>24</v>
      </c>
    </row>
    <row r="6157" spans="1:20" x14ac:dyDescent="0.3">
      <c r="A6157" t="s">
        <v>62</v>
      </c>
      <c r="B6157" t="s">
        <v>22</v>
      </c>
      <c r="C6157" t="s">
        <v>15</v>
      </c>
      <c r="D6157" t="s">
        <v>204</v>
      </c>
      <c r="E6157" t="s">
        <v>30</v>
      </c>
      <c r="F6157">
        <v>33801</v>
      </c>
      <c r="G6157" t="s">
        <v>18</v>
      </c>
      <c r="H6157" t="s">
        <v>26</v>
      </c>
      <c r="I6157" t="s">
        <v>32</v>
      </c>
      <c r="J6157">
        <v>2616</v>
      </c>
      <c r="K6157">
        <v>3</v>
      </c>
      <c r="L6157">
        <v>2</v>
      </c>
      <c r="M6157">
        <v>1962</v>
      </c>
      <c r="O6157" s="2" t="str">
        <f>TRIM(SampleSuperstore3[[#This Row],[City]])</f>
        <v>Lakeland</v>
      </c>
      <c r="P6157" s="2" t="str">
        <f>TRIM(SampleSuperstore3[[#This Row],[State]])</f>
        <v>Florida</v>
      </c>
      <c r="Q6157" s="2" t="str">
        <f t="shared" si="96"/>
        <v>Lakeland Florida</v>
      </c>
      <c r="R6157" s="6" t="s">
        <v>204</v>
      </c>
      <c r="S6157" s="2" t="s">
        <v>30</v>
      </c>
      <c r="T6157" s="2"/>
    </row>
    <row r="6158" spans="1:20" x14ac:dyDescent="0.3">
      <c r="A6158" t="s">
        <v>62</v>
      </c>
      <c r="B6158" t="s">
        <v>22</v>
      </c>
      <c r="C6158" t="s">
        <v>15</v>
      </c>
      <c r="D6158" t="s">
        <v>204</v>
      </c>
      <c r="E6158" t="s">
        <v>30</v>
      </c>
      <c r="F6158">
        <v>33801</v>
      </c>
      <c r="G6158" t="s">
        <v>18</v>
      </c>
      <c r="H6158" t="s">
        <v>26</v>
      </c>
      <c r="I6158" t="s">
        <v>37</v>
      </c>
      <c r="J6158">
        <v>3357</v>
      </c>
      <c r="K6158">
        <v>5</v>
      </c>
      <c r="L6158">
        <v>7</v>
      </c>
      <c r="M6158">
        <v>-25737</v>
      </c>
      <c r="O6158" s="2" t="str">
        <f>TRIM(SampleSuperstore3[[#This Row],[City]])</f>
        <v>Lakeland</v>
      </c>
      <c r="P6158" s="2" t="str">
        <f>TRIM(SampleSuperstore3[[#This Row],[State]])</f>
        <v>Florida</v>
      </c>
      <c r="Q6158" s="2" t="str">
        <f t="shared" si="96"/>
        <v>Lakeland Florida</v>
      </c>
      <c r="R6158" s="6" t="s">
        <v>204</v>
      </c>
      <c r="S6158" s="2" t="s">
        <v>30</v>
      </c>
      <c r="T6158" s="2"/>
    </row>
    <row r="6159" spans="1:20" x14ac:dyDescent="0.3">
      <c r="A6159" t="s">
        <v>62</v>
      </c>
      <c r="B6159" t="s">
        <v>22</v>
      </c>
      <c r="C6159" t="s">
        <v>15</v>
      </c>
      <c r="D6159" t="s">
        <v>204</v>
      </c>
      <c r="E6159" t="s">
        <v>30</v>
      </c>
      <c r="F6159">
        <v>33801</v>
      </c>
      <c r="G6159" t="s">
        <v>18</v>
      </c>
      <c r="H6159" t="s">
        <v>19</v>
      </c>
      <c r="I6159" t="s">
        <v>33</v>
      </c>
      <c r="J6159">
        <v>4992</v>
      </c>
      <c r="K6159">
        <v>3</v>
      </c>
      <c r="L6159">
        <v>2</v>
      </c>
      <c r="M6159">
        <v>13728</v>
      </c>
      <c r="O6159" s="2" t="str">
        <f>TRIM(SampleSuperstore3[[#This Row],[City]])</f>
        <v>Lakeland</v>
      </c>
      <c r="P6159" s="2" t="str">
        <f>TRIM(SampleSuperstore3[[#This Row],[State]])</f>
        <v>Florida</v>
      </c>
      <c r="Q6159" s="2" t="str">
        <f t="shared" si="96"/>
        <v>Lakeland Florida</v>
      </c>
      <c r="R6159" s="6" t="s">
        <v>204</v>
      </c>
      <c r="S6159" s="2" t="s">
        <v>30</v>
      </c>
      <c r="T6159" s="2"/>
    </row>
    <row r="6160" spans="1:20" x14ac:dyDescent="0.3">
      <c r="A6160" t="s">
        <v>62</v>
      </c>
      <c r="B6160" t="s">
        <v>22</v>
      </c>
      <c r="C6160" t="s">
        <v>15</v>
      </c>
      <c r="D6160" t="s">
        <v>204</v>
      </c>
      <c r="E6160" t="s">
        <v>30</v>
      </c>
      <c r="F6160">
        <v>33801</v>
      </c>
      <c r="G6160" t="s">
        <v>18</v>
      </c>
      <c r="H6160" t="s">
        <v>19</v>
      </c>
      <c r="I6160" t="s">
        <v>33</v>
      </c>
      <c r="J6160">
        <v>20016</v>
      </c>
      <c r="K6160">
        <v>3</v>
      </c>
      <c r="L6160">
        <v>2</v>
      </c>
      <c r="M6160">
        <v>55044</v>
      </c>
      <c r="O6160" s="2" t="str">
        <f>TRIM(SampleSuperstore3[[#This Row],[City]])</f>
        <v>Lakeland</v>
      </c>
      <c r="P6160" s="2" t="str">
        <f>TRIM(SampleSuperstore3[[#This Row],[State]])</f>
        <v>Florida</v>
      </c>
      <c r="Q6160" s="2" t="str">
        <f t="shared" si="96"/>
        <v>Lakeland Florida</v>
      </c>
      <c r="R6160" s="6" t="s">
        <v>204</v>
      </c>
      <c r="S6160" s="2" t="s">
        <v>30</v>
      </c>
      <c r="T6160" s="2"/>
    </row>
    <row r="6161" spans="1:22" x14ac:dyDescent="0.3">
      <c r="A6161" t="s">
        <v>62</v>
      </c>
      <c r="B6161" t="s">
        <v>22</v>
      </c>
      <c r="C6161" t="s">
        <v>15</v>
      </c>
      <c r="D6161" t="s">
        <v>204</v>
      </c>
      <c r="E6161" t="s">
        <v>30</v>
      </c>
      <c r="F6161">
        <v>33801</v>
      </c>
      <c r="G6161" t="s">
        <v>18</v>
      </c>
      <c r="H6161" t="s">
        <v>35</v>
      </c>
      <c r="I6161" t="s">
        <v>59</v>
      </c>
      <c r="J6161">
        <v>17024</v>
      </c>
      <c r="K6161">
        <v>2</v>
      </c>
      <c r="L6161">
        <v>2</v>
      </c>
      <c r="M6161">
        <v>532</v>
      </c>
      <c r="O6161" s="2" t="str">
        <f>TRIM(SampleSuperstore3[[#This Row],[City]])</f>
        <v>Lakeland</v>
      </c>
      <c r="P6161" s="2" t="str">
        <f>TRIM(SampleSuperstore3[[#This Row],[State]])</f>
        <v>Florida</v>
      </c>
      <c r="Q6161" s="2" t="str">
        <f t="shared" si="96"/>
        <v>Lakeland Florida</v>
      </c>
      <c r="R6161" s="6" t="s">
        <v>204</v>
      </c>
      <c r="S6161" s="2" t="s">
        <v>30</v>
      </c>
      <c r="T6161" s="2"/>
    </row>
    <row r="6162" spans="1:22" x14ac:dyDescent="0.3">
      <c r="A6162" t="s">
        <v>28</v>
      </c>
      <c r="B6162" t="s">
        <v>14</v>
      </c>
      <c r="C6162" t="s">
        <v>15</v>
      </c>
      <c r="D6162" t="s">
        <v>61</v>
      </c>
      <c r="E6162" t="s">
        <v>46</v>
      </c>
      <c r="F6162">
        <v>77036</v>
      </c>
      <c r="G6162" t="s">
        <v>47</v>
      </c>
      <c r="H6162" t="s">
        <v>26</v>
      </c>
      <c r="I6162" t="s">
        <v>41</v>
      </c>
      <c r="J6162">
        <v>117456</v>
      </c>
      <c r="K6162">
        <v>3</v>
      </c>
      <c r="L6162">
        <v>2</v>
      </c>
      <c r="M6162">
        <v>44046</v>
      </c>
      <c r="O6162" s="2" t="str">
        <f>TRIM(SampleSuperstore3[[#This Row],[City]])</f>
        <v>Houston</v>
      </c>
      <c r="P6162" s="2" t="str">
        <f>TRIM(SampleSuperstore3[[#This Row],[State]])</f>
        <v>Texas</v>
      </c>
      <c r="Q6162" s="2" t="str">
        <f t="shared" si="96"/>
        <v>Houston Texas</v>
      </c>
      <c r="R6162" s="6" t="s">
        <v>204</v>
      </c>
      <c r="S6162" s="2" t="s">
        <v>30</v>
      </c>
      <c r="T6162" s="2"/>
    </row>
    <row r="6163" spans="1:22" x14ac:dyDescent="0.3">
      <c r="A6163" t="s">
        <v>13</v>
      </c>
      <c r="B6163" t="s">
        <v>22</v>
      </c>
      <c r="C6163" t="s">
        <v>15</v>
      </c>
      <c r="D6163" t="s">
        <v>23</v>
      </c>
      <c r="E6163" t="s">
        <v>24</v>
      </c>
      <c r="F6163">
        <v>90008</v>
      </c>
      <c r="G6163" t="s">
        <v>25</v>
      </c>
      <c r="H6163" t="s">
        <v>26</v>
      </c>
      <c r="I6163" t="s">
        <v>41</v>
      </c>
      <c r="J6163">
        <v>2296</v>
      </c>
      <c r="K6163">
        <v>2</v>
      </c>
      <c r="L6163">
        <v>0</v>
      </c>
      <c r="M6163">
        <v>112504</v>
      </c>
      <c r="O6163" s="2" t="str">
        <f>TRIM(SampleSuperstore3[[#This Row],[City]])</f>
        <v>Los Angeles</v>
      </c>
      <c r="P6163" s="2" t="str">
        <f>TRIM(SampleSuperstore3[[#This Row],[State]])</f>
        <v>California</v>
      </c>
      <c r="Q6163" s="2" t="str">
        <f t="shared" si="96"/>
        <v>Los Angeles California</v>
      </c>
      <c r="R6163" s="6" t="s">
        <v>204</v>
      </c>
      <c r="S6163" s="2" t="s">
        <v>30</v>
      </c>
      <c r="T6163" s="2"/>
    </row>
    <row r="6164" spans="1:22" x14ac:dyDescent="0.3">
      <c r="A6164" t="s">
        <v>13</v>
      </c>
      <c r="B6164" t="s">
        <v>14</v>
      </c>
      <c r="C6164" t="s">
        <v>15</v>
      </c>
      <c r="D6164" t="s">
        <v>82</v>
      </c>
      <c r="E6164" t="s">
        <v>83</v>
      </c>
      <c r="F6164">
        <v>22153</v>
      </c>
      <c r="G6164" t="s">
        <v>18</v>
      </c>
      <c r="H6164" t="s">
        <v>26</v>
      </c>
      <c r="I6164" t="s">
        <v>41</v>
      </c>
      <c r="J6164">
        <v>1336</v>
      </c>
      <c r="K6164">
        <v>2</v>
      </c>
      <c r="L6164">
        <v>0</v>
      </c>
      <c r="M6164">
        <v>64128</v>
      </c>
      <c r="O6164" s="2" t="str">
        <f>TRIM(SampleSuperstore3[[#This Row],[City]])</f>
        <v>Springfield</v>
      </c>
      <c r="P6164" s="2" t="str">
        <f>TRIM(SampleSuperstore3[[#This Row],[State]])</f>
        <v>Virginia</v>
      </c>
      <c r="Q6164" s="2" t="str">
        <f t="shared" si="96"/>
        <v>Springfield Virginia</v>
      </c>
      <c r="R6164" s="6" t="s">
        <v>61</v>
      </c>
      <c r="S6164" s="2" t="s">
        <v>46</v>
      </c>
      <c r="T6164" s="2"/>
    </row>
    <row r="6165" spans="1:22" x14ac:dyDescent="0.3">
      <c r="A6165" t="s">
        <v>13</v>
      </c>
      <c r="B6165" t="s">
        <v>22</v>
      </c>
      <c r="C6165" t="s">
        <v>15</v>
      </c>
      <c r="D6165" t="s">
        <v>75</v>
      </c>
      <c r="E6165" t="s">
        <v>76</v>
      </c>
      <c r="F6165">
        <v>10035</v>
      </c>
      <c r="G6165" t="s">
        <v>57</v>
      </c>
      <c r="H6165" t="s">
        <v>26</v>
      </c>
      <c r="I6165" t="s">
        <v>37</v>
      </c>
      <c r="J6165">
        <v>34248</v>
      </c>
      <c r="K6165">
        <v>3</v>
      </c>
      <c r="L6165">
        <v>2</v>
      </c>
      <c r="M6165">
        <v>115587</v>
      </c>
      <c r="O6165" s="2" t="str">
        <f>TRIM(SampleSuperstore3[[#This Row],[City]])</f>
        <v>New York City</v>
      </c>
      <c r="P6165" s="2" t="str">
        <f>TRIM(SampleSuperstore3[[#This Row],[State]])</f>
        <v>New York</v>
      </c>
      <c r="Q6165" s="2" t="str">
        <f t="shared" si="96"/>
        <v>New York City New York</v>
      </c>
      <c r="R6165" s="6" t="s">
        <v>626</v>
      </c>
      <c r="S6165" s="2" t="s">
        <v>627</v>
      </c>
      <c r="T6165" s="2" t="s">
        <v>24</v>
      </c>
    </row>
    <row r="6166" spans="1:22" x14ac:dyDescent="0.3">
      <c r="A6166" t="s">
        <v>13</v>
      </c>
      <c r="B6166" t="s">
        <v>22</v>
      </c>
      <c r="C6166" t="s">
        <v>15</v>
      </c>
      <c r="D6166" t="s">
        <v>75</v>
      </c>
      <c r="E6166" t="s">
        <v>76</v>
      </c>
      <c r="F6166">
        <v>10035</v>
      </c>
      <c r="G6166" t="s">
        <v>57</v>
      </c>
      <c r="H6166" t="s">
        <v>26</v>
      </c>
      <c r="I6166" t="s">
        <v>34</v>
      </c>
      <c r="J6166">
        <v>352</v>
      </c>
      <c r="K6166">
        <v>2</v>
      </c>
      <c r="L6166">
        <v>0</v>
      </c>
      <c r="M6166">
        <v>10208</v>
      </c>
      <c r="O6166" s="2" t="str">
        <f>TRIM(SampleSuperstore3[[#This Row],[City]])</f>
        <v>New York City</v>
      </c>
      <c r="P6166" s="2" t="str">
        <f>TRIM(SampleSuperstore3[[#This Row],[State]])</f>
        <v>New York</v>
      </c>
      <c r="Q6166" s="2" t="str">
        <f t="shared" si="96"/>
        <v>New York City New York</v>
      </c>
      <c r="R6166" s="6" t="s">
        <v>82</v>
      </c>
      <c r="S6166" s="2" t="s">
        <v>83</v>
      </c>
      <c r="T6166" s="2"/>
    </row>
    <row r="6167" spans="1:22" x14ac:dyDescent="0.3">
      <c r="A6167" t="s">
        <v>28</v>
      </c>
      <c r="B6167" t="s">
        <v>44</v>
      </c>
      <c r="C6167" t="s">
        <v>15</v>
      </c>
      <c r="D6167" t="s">
        <v>82</v>
      </c>
      <c r="E6167" t="s">
        <v>112</v>
      </c>
      <c r="F6167">
        <v>65807</v>
      </c>
      <c r="G6167" t="s">
        <v>47</v>
      </c>
      <c r="H6167" t="s">
        <v>26</v>
      </c>
      <c r="I6167" t="s">
        <v>37</v>
      </c>
      <c r="J6167">
        <v>267</v>
      </c>
      <c r="K6167">
        <v>5</v>
      </c>
      <c r="L6167">
        <v>0</v>
      </c>
      <c r="M6167">
        <v>12549</v>
      </c>
      <c r="O6167" s="2" t="str">
        <f>TRIM(SampleSuperstore3[[#This Row],[City]])</f>
        <v>Springfield</v>
      </c>
      <c r="P6167" s="2" t="str">
        <f>TRIM(SampleSuperstore3[[#This Row],[State]])</f>
        <v>Missouri</v>
      </c>
      <c r="Q6167" s="2" t="str">
        <f t="shared" si="96"/>
        <v>Springfield Missouri</v>
      </c>
      <c r="R6167" s="6" t="s">
        <v>634</v>
      </c>
      <c r="S6167" s="2" t="s">
        <v>369</v>
      </c>
      <c r="T6167" s="2" t="s">
        <v>3</v>
      </c>
      <c r="U6167" t="s">
        <v>634</v>
      </c>
      <c r="V6167" t="s">
        <v>369</v>
      </c>
    </row>
    <row r="6168" spans="1:22" x14ac:dyDescent="0.3">
      <c r="A6168" t="s">
        <v>28</v>
      </c>
      <c r="B6168" t="s">
        <v>44</v>
      </c>
      <c r="C6168" t="s">
        <v>15</v>
      </c>
      <c r="D6168" t="s">
        <v>82</v>
      </c>
      <c r="E6168" t="s">
        <v>112</v>
      </c>
      <c r="F6168">
        <v>65807</v>
      </c>
      <c r="G6168" t="s">
        <v>47</v>
      </c>
      <c r="H6168" t="s">
        <v>35</v>
      </c>
      <c r="I6168" t="s">
        <v>59</v>
      </c>
      <c r="J6168">
        <v>212</v>
      </c>
      <c r="K6168">
        <v>2</v>
      </c>
      <c r="L6168">
        <v>0</v>
      </c>
      <c r="M6168">
        <v>9116</v>
      </c>
      <c r="O6168" s="2" t="str">
        <f>TRIM(SampleSuperstore3[[#This Row],[City]])</f>
        <v>Springfield</v>
      </c>
      <c r="P6168" s="2" t="str">
        <f>TRIM(SampleSuperstore3[[#This Row],[State]])</f>
        <v>Missouri</v>
      </c>
      <c r="Q6168" s="2" t="str">
        <f t="shared" si="96"/>
        <v>Springfield Missouri</v>
      </c>
      <c r="R6168" s="6" t="s">
        <v>634</v>
      </c>
      <c r="S6168" s="2" t="s">
        <v>369</v>
      </c>
      <c r="T6168" s="2" t="s">
        <v>3</v>
      </c>
      <c r="U6168" t="s">
        <v>634</v>
      </c>
      <c r="V6168" t="s">
        <v>369</v>
      </c>
    </row>
    <row r="6169" spans="1:22" x14ac:dyDescent="0.3">
      <c r="A6169" t="s">
        <v>28</v>
      </c>
      <c r="B6169" t="s">
        <v>44</v>
      </c>
      <c r="C6169" t="s">
        <v>15</v>
      </c>
      <c r="D6169" t="s">
        <v>82</v>
      </c>
      <c r="E6169" t="s">
        <v>112</v>
      </c>
      <c r="F6169">
        <v>65807</v>
      </c>
      <c r="G6169" t="s">
        <v>47</v>
      </c>
      <c r="H6169" t="s">
        <v>26</v>
      </c>
      <c r="I6169" t="s">
        <v>32</v>
      </c>
      <c r="J6169">
        <v>83838</v>
      </c>
      <c r="K6169">
        <v>2</v>
      </c>
      <c r="L6169">
        <v>0</v>
      </c>
      <c r="M6169">
        <v>2263626</v>
      </c>
      <c r="O6169" s="2" t="str">
        <f>TRIM(SampleSuperstore3[[#This Row],[City]])</f>
        <v>Springfield</v>
      </c>
      <c r="P6169" s="2" t="str">
        <f>TRIM(SampleSuperstore3[[#This Row],[State]])</f>
        <v>Missouri</v>
      </c>
      <c r="Q6169" s="2" t="str">
        <f t="shared" si="96"/>
        <v>Springfield Missouri</v>
      </c>
      <c r="R6169" s="6" t="s">
        <v>82</v>
      </c>
      <c r="S6169" s="2" t="s">
        <v>112</v>
      </c>
      <c r="T6169" s="2"/>
    </row>
    <row r="6170" spans="1:22" x14ac:dyDescent="0.3">
      <c r="A6170" t="s">
        <v>28</v>
      </c>
      <c r="B6170" t="s">
        <v>14</v>
      </c>
      <c r="C6170" t="s">
        <v>15</v>
      </c>
      <c r="D6170" t="s">
        <v>90</v>
      </c>
      <c r="E6170" t="s">
        <v>91</v>
      </c>
      <c r="F6170">
        <v>29203</v>
      </c>
      <c r="G6170" t="s">
        <v>18</v>
      </c>
      <c r="H6170" t="s">
        <v>19</v>
      </c>
      <c r="I6170" t="s">
        <v>21</v>
      </c>
      <c r="J6170">
        <v>169004</v>
      </c>
      <c r="K6170">
        <v>4</v>
      </c>
      <c r="L6170">
        <v>0</v>
      </c>
      <c r="M6170">
        <v>42251</v>
      </c>
      <c r="O6170" s="2" t="str">
        <f>TRIM(SampleSuperstore3[[#This Row],[City]])</f>
        <v>Columbia</v>
      </c>
      <c r="P6170" s="2" t="str">
        <f>TRIM(SampleSuperstore3[[#This Row],[State]])</f>
        <v>South Carolina</v>
      </c>
      <c r="Q6170" s="2" t="str">
        <f t="shared" si="96"/>
        <v>Columbia South Carolina</v>
      </c>
      <c r="R6170" s="6" t="s">
        <v>82</v>
      </c>
      <c r="S6170" s="2" t="s">
        <v>112</v>
      </c>
      <c r="T6170" s="2"/>
    </row>
    <row r="6171" spans="1:22" x14ac:dyDescent="0.3">
      <c r="A6171" t="s">
        <v>28</v>
      </c>
      <c r="B6171" t="s">
        <v>14</v>
      </c>
      <c r="C6171" t="s">
        <v>15</v>
      </c>
      <c r="D6171" t="s">
        <v>90</v>
      </c>
      <c r="E6171" t="s">
        <v>91</v>
      </c>
      <c r="F6171">
        <v>29203</v>
      </c>
      <c r="G6171" t="s">
        <v>18</v>
      </c>
      <c r="H6171" t="s">
        <v>26</v>
      </c>
      <c r="I6171" t="s">
        <v>32</v>
      </c>
      <c r="J6171">
        <v>8596</v>
      </c>
      <c r="K6171">
        <v>7</v>
      </c>
      <c r="L6171">
        <v>0</v>
      </c>
      <c r="M6171">
        <v>240688</v>
      </c>
      <c r="O6171" s="2" t="str">
        <f>TRIM(SampleSuperstore3[[#This Row],[City]])</f>
        <v>Columbia</v>
      </c>
      <c r="P6171" s="2" t="str">
        <f>TRIM(SampleSuperstore3[[#This Row],[State]])</f>
        <v>South Carolina</v>
      </c>
      <c r="Q6171" s="2" t="str">
        <f t="shared" si="96"/>
        <v>Columbia South Carolina</v>
      </c>
      <c r="R6171" s="6" t="s">
        <v>82</v>
      </c>
      <c r="S6171" s="2" t="s">
        <v>112</v>
      </c>
      <c r="T6171" s="2"/>
    </row>
    <row r="6172" spans="1:22" x14ac:dyDescent="0.3">
      <c r="A6172" t="s">
        <v>28</v>
      </c>
      <c r="B6172" t="s">
        <v>14</v>
      </c>
      <c r="C6172" t="s">
        <v>15</v>
      </c>
      <c r="D6172" t="s">
        <v>90</v>
      </c>
      <c r="E6172" t="s">
        <v>91</v>
      </c>
      <c r="F6172">
        <v>29203</v>
      </c>
      <c r="G6172" t="s">
        <v>18</v>
      </c>
      <c r="H6172" t="s">
        <v>26</v>
      </c>
      <c r="I6172" t="s">
        <v>60</v>
      </c>
      <c r="J6172">
        <v>12196</v>
      </c>
      <c r="K6172">
        <v>2</v>
      </c>
      <c r="L6172">
        <v>0</v>
      </c>
      <c r="M6172">
        <v>573212</v>
      </c>
      <c r="O6172" s="2" t="str">
        <f>TRIM(SampleSuperstore3[[#This Row],[City]])</f>
        <v>Columbia</v>
      </c>
      <c r="P6172" s="2" t="str">
        <f>TRIM(SampleSuperstore3[[#This Row],[State]])</f>
        <v>South Carolina</v>
      </c>
      <c r="Q6172" s="2" t="str">
        <f t="shared" si="96"/>
        <v>Columbia South Carolina</v>
      </c>
      <c r="R6172" s="6" t="s">
        <v>90</v>
      </c>
      <c r="S6172" s="2" t="s">
        <v>18</v>
      </c>
      <c r="T6172" s="2" t="s">
        <v>806</v>
      </c>
    </row>
    <row r="6173" spans="1:22" x14ac:dyDescent="0.3">
      <c r="A6173" t="s">
        <v>28</v>
      </c>
      <c r="B6173" t="s">
        <v>14</v>
      </c>
      <c r="C6173" t="s">
        <v>15</v>
      </c>
      <c r="D6173" t="s">
        <v>90</v>
      </c>
      <c r="E6173" t="s">
        <v>91</v>
      </c>
      <c r="F6173">
        <v>29203</v>
      </c>
      <c r="G6173" t="s">
        <v>18</v>
      </c>
      <c r="H6173" t="s">
        <v>26</v>
      </c>
      <c r="I6173" t="s">
        <v>41</v>
      </c>
      <c r="J6173">
        <v>2392</v>
      </c>
      <c r="K6173">
        <v>4</v>
      </c>
      <c r="L6173">
        <v>0</v>
      </c>
      <c r="M6173">
        <v>117208</v>
      </c>
      <c r="O6173" s="2" t="str">
        <f>TRIM(SampleSuperstore3[[#This Row],[City]])</f>
        <v>Columbia</v>
      </c>
      <c r="P6173" s="2" t="str">
        <f>TRIM(SampleSuperstore3[[#This Row],[State]])</f>
        <v>South Carolina</v>
      </c>
      <c r="Q6173" s="2" t="str">
        <f t="shared" si="96"/>
        <v>Columbia South Carolina</v>
      </c>
      <c r="R6173" s="6" t="s">
        <v>90</v>
      </c>
      <c r="S6173" s="2" t="s">
        <v>18</v>
      </c>
      <c r="T6173" s="2" t="s">
        <v>806</v>
      </c>
    </row>
    <row r="6174" spans="1:22" x14ac:dyDescent="0.3">
      <c r="A6174" t="s">
        <v>28</v>
      </c>
      <c r="B6174" t="s">
        <v>14</v>
      </c>
      <c r="C6174" t="s">
        <v>15</v>
      </c>
      <c r="D6174" t="s">
        <v>90</v>
      </c>
      <c r="E6174" t="s">
        <v>91</v>
      </c>
      <c r="F6174">
        <v>29203</v>
      </c>
      <c r="G6174" t="s">
        <v>18</v>
      </c>
      <c r="H6174" t="s">
        <v>26</v>
      </c>
      <c r="I6174" t="s">
        <v>32</v>
      </c>
      <c r="J6174">
        <v>6396</v>
      </c>
      <c r="K6174">
        <v>2</v>
      </c>
      <c r="L6174">
        <v>0</v>
      </c>
      <c r="M6174">
        <v>6396</v>
      </c>
      <c r="O6174" s="2" t="str">
        <f>TRIM(SampleSuperstore3[[#This Row],[City]])</f>
        <v>Columbia</v>
      </c>
      <c r="P6174" s="2" t="str">
        <f>TRIM(SampleSuperstore3[[#This Row],[State]])</f>
        <v>South Carolina</v>
      </c>
      <c r="Q6174" s="2" t="str">
        <f t="shared" si="96"/>
        <v>Columbia South Carolina</v>
      </c>
      <c r="R6174" s="6" t="s">
        <v>90</v>
      </c>
      <c r="S6174" s="2" t="s">
        <v>18</v>
      </c>
      <c r="T6174" s="2" t="s">
        <v>806</v>
      </c>
    </row>
    <row r="6175" spans="1:22" x14ac:dyDescent="0.3">
      <c r="A6175" t="s">
        <v>28</v>
      </c>
      <c r="B6175" t="s">
        <v>14</v>
      </c>
      <c r="C6175" t="s">
        <v>15</v>
      </c>
      <c r="D6175" t="s">
        <v>90</v>
      </c>
      <c r="E6175" t="s">
        <v>91</v>
      </c>
      <c r="F6175">
        <v>29203</v>
      </c>
      <c r="G6175" t="s">
        <v>18</v>
      </c>
      <c r="H6175" t="s">
        <v>35</v>
      </c>
      <c r="I6175" t="s">
        <v>36</v>
      </c>
      <c r="J6175">
        <v>62995</v>
      </c>
      <c r="K6175">
        <v>5</v>
      </c>
      <c r="L6175">
        <v>0</v>
      </c>
      <c r="M6175">
        <v>176386</v>
      </c>
      <c r="O6175" s="2" t="str">
        <f>TRIM(SampleSuperstore3[[#This Row],[City]])</f>
        <v>Columbia</v>
      </c>
      <c r="P6175" s="2" t="str">
        <f>TRIM(SampleSuperstore3[[#This Row],[State]])</f>
        <v>South Carolina</v>
      </c>
      <c r="Q6175" s="2" t="str">
        <f t="shared" si="96"/>
        <v>Columbia South Carolina</v>
      </c>
      <c r="R6175" s="6" t="s">
        <v>90</v>
      </c>
      <c r="S6175" s="2" t="s">
        <v>18</v>
      </c>
      <c r="T6175" s="2" t="s">
        <v>806</v>
      </c>
    </row>
    <row r="6176" spans="1:22" x14ac:dyDescent="0.3">
      <c r="A6176" t="s">
        <v>28</v>
      </c>
      <c r="B6176" t="s">
        <v>14</v>
      </c>
      <c r="C6176" t="s">
        <v>15</v>
      </c>
      <c r="D6176" t="s">
        <v>90</v>
      </c>
      <c r="E6176" t="s">
        <v>91</v>
      </c>
      <c r="F6176">
        <v>29203</v>
      </c>
      <c r="G6176" t="s">
        <v>18</v>
      </c>
      <c r="H6176" t="s">
        <v>35</v>
      </c>
      <c r="I6176" t="s">
        <v>36</v>
      </c>
      <c r="J6176">
        <v>11373</v>
      </c>
      <c r="K6176">
        <v>3</v>
      </c>
      <c r="L6176">
        <v>0</v>
      </c>
      <c r="M6176">
        <v>329817</v>
      </c>
      <c r="O6176" s="2" t="str">
        <f>TRIM(SampleSuperstore3[[#This Row],[City]])</f>
        <v>Columbia</v>
      </c>
      <c r="P6176" s="2" t="str">
        <f>TRIM(SampleSuperstore3[[#This Row],[State]])</f>
        <v>South Carolina</v>
      </c>
      <c r="Q6176" s="2" t="str">
        <f t="shared" si="96"/>
        <v>Columbia South Carolina</v>
      </c>
      <c r="R6176" s="6" t="s">
        <v>90</v>
      </c>
      <c r="S6176" s="2" t="s">
        <v>18</v>
      </c>
      <c r="T6176" s="2" t="s">
        <v>806</v>
      </c>
    </row>
    <row r="6177" spans="1:22" x14ac:dyDescent="0.3">
      <c r="A6177" t="s">
        <v>28</v>
      </c>
      <c r="B6177" t="s">
        <v>14</v>
      </c>
      <c r="C6177" t="s">
        <v>15</v>
      </c>
      <c r="D6177" t="s">
        <v>90</v>
      </c>
      <c r="E6177" t="s">
        <v>91</v>
      </c>
      <c r="F6177">
        <v>29203</v>
      </c>
      <c r="G6177" t="s">
        <v>18</v>
      </c>
      <c r="H6177" t="s">
        <v>26</v>
      </c>
      <c r="I6177" t="s">
        <v>37</v>
      </c>
      <c r="J6177">
        <v>146</v>
      </c>
      <c r="K6177">
        <v>2</v>
      </c>
      <c r="L6177">
        <v>0</v>
      </c>
      <c r="M6177">
        <v>6862</v>
      </c>
      <c r="O6177" s="2" t="str">
        <f>TRIM(SampleSuperstore3[[#This Row],[City]])</f>
        <v>Columbia</v>
      </c>
      <c r="P6177" s="2" t="str">
        <f>TRIM(SampleSuperstore3[[#This Row],[State]])</f>
        <v>South Carolina</v>
      </c>
      <c r="Q6177" s="2" t="str">
        <f t="shared" si="96"/>
        <v>Columbia South Carolina</v>
      </c>
      <c r="R6177" s="6" t="s">
        <v>90</v>
      </c>
      <c r="S6177" s="2" t="s">
        <v>18</v>
      </c>
      <c r="T6177" s="2" t="s">
        <v>806</v>
      </c>
    </row>
    <row r="6178" spans="1:22" x14ac:dyDescent="0.3">
      <c r="A6178" t="s">
        <v>28</v>
      </c>
      <c r="B6178" t="s">
        <v>14</v>
      </c>
      <c r="C6178" t="s">
        <v>15</v>
      </c>
      <c r="D6178" t="s">
        <v>90</v>
      </c>
      <c r="E6178" t="s">
        <v>91</v>
      </c>
      <c r="F6178">
        <v>29203</v>
      </c>
      <c r="G6178" t="s">
        <v>18</v>
      </c>
      <c r="H6178" t="s">
        <v>26</v>
      </c>
      <c r="I6178" t="s">
        <v>32</v>
      </c>
      <c r="J6178">
        <v>88784</v>
      </c>
      <c r="K6178">
        <v>8</v>
      </c>
      <c r="L6178">
        <v>0</v>
      </c>
      <c r="M6178">
        <v>177568</v>
      </c>
      <c r="O6178" s="2" t="str">
        <f>TRIM(SampleSuperstore3[[#This Row],[City]])</f>
        <v>Columbia</v>
      </c>
      <c r="P6178" s="2" t="str">
        <f>TRIM(SampleSuperstore3[[#This Row],[State]])</f>
        <v>South Carolina</v>
      </c>
      <c r="Q6178" s="2" t="str">
        <f t="shared" si="96"/>
        <v>Columbia South Carolina</v>
      </c>
      <c r="R6178" s="6" t="s">
        <v>90</v>
      </c>
      <c r="S6178" s="2" t="s">
        <v>18</v>
      </c>
      <c r="T6178" s="2" t="s">
        <v>806</v>
      </c>
    </row>
    <row r="6179" spans="1:22" x14ac:dyDescent="0.3">
      <c r="A6179" t="s">
        <v>62</v>
      </c>
      <c r="B6179" t="s">
        <v>44</v>
      </c>
      <c r="C6179" t="s">
        <v>15</v>
      </c>
      <c r="D6179" t="s">
        <v>94</v>
      </c>
      <c r="E6179" t="s">
        <v>95</v>
      </c>
      <c r="F6179">
        <v>97206</v>
      </c>
      <c r="G6179" t="s">
        <v>25</v>
      </c>
      <c r="H6179" t="s">
        <v>19</v>
      </c>
      <c r="I6179" t="s">
        <v>21</v>
      </c>
      <c r="J6179">
        <v>40392</v>
      </c>
      <c r="K6179">
        <v>5</v>
      </c>
      <c r="L6179">
        <v>2</v>
      </c>
      <c r="M6179">
        <v>25245</v>
      </c>
      <c r="O6179" s="2" t="str">
        <f>TRIM(SampleSuperstore3[[#This Row],[City]])</f>
        <v>Portland</v>
      </c>
      <c r="P6179" s="2" t="str">
        <f>TRIM(SampleSuperstore3[[#This Row],[State]])</f>
        <v>Oregon</v>
      </c>
      <c r="Q6179" s="2" t="str">
        <f t="shared" si="96"/>
        <v>Portland Oregon</v>
      </c>
      <c r="R6179" s="6" t="s">
        <v>90</v>
      </c>
      <c r="S6179" s="2" t="s">
        <v>18</v>
      </c>
      <c r="T6179" s="2" t="s">
        <v>806</v>
      </c>
    </row>
    <row r="6180" spans="1:22" x14ac:dyDescent="0.3">
      <c r="A6180" t="s">
        <v>28</v>
      </c>
      <c r="B6180" t="s">
        <v>14</v>
      </c>
      <c r="C6180" t="s">
        <v>15</v>
      </c>
      <c r="D6180" t="s">
        <v>55</v>
      </c>
      <c r="E6180" t="s">
        <v>56</v>
      </c>
      <c r="F6180">
        <v>19120</v>
      </c>
      <c r="G6180" t="s">
        <v>57</v>
      </c>
      <c r="H6180" t="s">
        <v>26</v>
      </c>
      <c r="I6180" t="s">
        <v>34</v>
      </c>
      <c r="J6180">
        <v>1068</v>
      </c>
      <c r="K6180">
        <v>10</v>
      </c>
      <c r="L6180">
        <v>2</v>
      </c>
      <c r="M6180">
        <v>1068</v>
      </c>
      <c r="O6180" s="2" t="str">
        <f>TRIM(SampleSuperstore3[[#This Row],[City]])</f>
        <v>Philadelphia</v>
      </c>
      <c r="P6180" s="2" t="str">
        <f>TRIM(SampleSuperstore3[[#This Row],[State]])</f>
        <v>Pennsylvania</v>
      </c>
      <c r="Q6180" s="2" t="str">
        <f t="shared" si="96"/>
        <v>Philadelphia Pennsylvania</v>
      </c>
      <c r="R6180" s="6" t="s">
        <v>90</v>
      </c>
      <c r="S6180" s="2" t="s">
        <v>18</v>
      </c>
      <c r="T6180" s="2" t="s">
        <v>806</v>
      </c>
    </row>
    <row r="6181" spans="1:22" x14ac:dyDescent="0.3">
      <c r="A6181" t="s">
        <v>62</v>
      </c>
      <c r="B6181" t="s">
        <v>22</v>
      </c>
      <c r="C6181" t="s">
        <v>15</v>
      </c>
      <c r="D6181" t="s">
        <v>75</v>
      </c>
      <c r="E6181" t="s">
        <v>76</v>
      </c>
      <c r="F6181">
        <v>10035</v>
      </c>
      <c r="G6181" t="s">
        <v>57</v>
      </c>
      <c r="H6181" t="s">
        <v>26</v>
      </c>
      <c r="I6181" t="s">
        <v>32</v>
      </c>
      <c r="J6181">
        <v>7095</v>
      </c>
      <c r="K6181">
        <v>3</v>
      </c>
      <c r="L6181">
        <v>0</v>
      </c>
      <c r="M6181">
        <v>205755</v>
      </c>
      <c r="O6181" s="2" t="str">
        <f>TRIM(SampleSuperstore3[[#This Row],[City]])</f>
        <v>New York City</v>
      </c>
      <c r="P6181" s="2" t="str">
        <f>TRIM(SampleSuperstore3[[#This Row],[State]])</f>
        <v>New York</v>
      </c>
      <c r="Q6181" s="2" t="str">
        <f t="shared" si="96"/>
        <v>New York City New York</v>
      </c>
      <c r="R6181" s="6" t="s">
        <v>94</v>
      </c>
      <c r="S6181" s="2" t="s">
        <v>95</v>
      </c>
      <c r="T6181" s="2"/>
    </row>
    <row r="6182" spans="1:22" x14ac:dyDescent="0.3">
      <c r="A6182" t="s">
        <v>62</v>
      </c>
      <c r="B6182" t="s">
        <v>22</v>
      </c>
      <c r="C6182" t="s">
        <v>15</v>
      </c>
      <c r="D6182" t="s">
        <v>75</v>
      </c>
      <c r="E6182" t="s">
        <v>76</v>
      </c>
      <c r="F6182">
        <v>10035</v>
      </c>
      <c r="G6182" t="s">
        <v>57</v>
      </c>
      <c r="H6182" t="s">
        <v>26</v>
      </c>
      <c r="I6182" t="s">
        <v>37</v>
      </c>
      <c r="J6182">
        <v>34944</v>
      </c>
      <c r="K6182">
        <v>6</v>
      </c>
      <c r="L6182">
        <v>2</v>
      </c>
      <c r="M6182">
        <v>117936</v>
      </c>
      <c r="O6182" s="2" t="str">
        <f>TRIM(SampleSuperstore3[[#This Row],[City]])</f>
        <v>New York City</v>
      </c>
      <c r="P6182" s="2" t="str">
        <f>TRIM(SampleSuperstore3[[#This Row],[State]])</f>
        <v>New York</v>
      </c>
      <c r="Q6182" s="2" t="str">
        <f t="shared" si="96"/>
        <v>New York City New York</v>
      </c>
      <c r="R6182" s="6" t="s">
        <v>55</v>
      </c>
      <c r="S6182" s="2" t="s">
        <v>56</v>
      </c>
      <c r="T6182" s="2"/>
    </row>
    <row r="6183" spans="1:22" x14ac:dyDescent="0.3">
      <c r="A6183" t="s">
        <v>62</v>
      </c>
      <c r="B6183" t="s">
        <v>22</v>
      </c>
      <c r="C6183" t="s">
        <v>15</v>
      </c>
      <c r="D6183" t="s">
        <v>75</v>
      </c>
      <c r="E6183" t="s">
        <v>76</v>
      </c>
      <c r="F6183">
        <v>10035</v>
      </c>
      <c r="G6183" t="s">
        <v>57</v>
      </c>
      <c r="H6183" t="s">
        <v>26</v>
      </c>
      <c r="I6183" t="s">
        <v>34</v>
      </c>
      <c r="J6183">
        <v>11904</v>
      </c>
      <c r="K6183">
        <v>6</v>
      </c>
      <c r="L6183">
        <v>0</v>
      </c>
      <c r="M6183">
        <v>35712</v>
      </c>
      <c r="O6183" s="2" t="str">
        <f>TRIM(SampleSuperstore3[[#This Row],[City]])</f>
        <v>New York City</v>
      </c>
      <c r="P6183" s="2" t="str">
        <f>TRIM(SampleSuperstore3[[#This Row],[State]])</f>
        <v>New York</v>
      </c>
      <c r="Q6183" s="2" t="str">
        <f t="shared" si="96"/>
        <v>New York City New York</v>
      </c>
      <c r="R6183" s="6" t="s">
        <v>634</v>
      </c>
      <c r="S6183" s="2" t="s">
        <v>369</v>
      </c>
      <c r="T6183" s="2" t="s">
        <v>3</v>
      </c>
      <c r="U6183" t="s">
        <v>634</v>
      </c>
      <c r="V6183" t="s">
        <v>369</v>
      </c>
    </row>
    <row r="6184" spans="1:22" x14ac:dyDescent="0.3">
      <c r="A6184" t="s">
        <v>28</v>
      </c>
      <c r="B6184" t="s">
        <v>14</v>
      </c>
      <c r="C6184" t="s">
        <v>15</v>
      </c>
      <c r="D6184" t="s">
        <v>559</v>
      </c>
      <c r="E6184" t="s">
        <v>65</v>
      </c>
      <c r="F6184">
        <v>60016</v>
      </c>
      <c r="G6184" t="s">
        <v>47</v>
      </c>
      <c r="H6184" t="s">
        <v>35</v>
      </c>
      <c r="I6184" t="s">
        <v>36</v>
      </c>
      <c r="J6184">
        <v>38384</v>
      </c>
      <c r="K6184">
        <v>4</v>
      </c>
      <c r="L6184">
        <v>2</v>
      </c>
      <c r="M6184">
        <v>4798</v>
      </c>
      <c r="O6184" s="2" t="str">
        <f>TRIM(SampleSuperstore3[[#This Row],[City]])</f>
        <v>Des Plaines</v>
      </c>
      <c r="P6184" s="2" t="str">
        <f>TRIM(SampleSuperstore3[[#This Row],[State]])</f>
        <v>Illinois</v>
      </c>
      <c r="Q6184" s="2" t="str">
        <f t="shared" si="96"/>
        <v>Des Plaines Illinois</v>
      </c>
      <c r="R6184" s="6" t="s">
        <v>634</v>
      </c>
      <c r="S6184" s="2" t="s">
        <v>369</v>
      </c>
      <c r="T6184" s="2" t="s">
        <v>3</v>
      </c>
      <c r="U6184" t="s">
        <v>634</v>
      </c>
      <c r="V6184" t="s">
        <v>369</v>
      </c>
    </row>
    <row r="6185" spans="1:22" x14ac:dyDescent="0.3">
      <c r="A6185" t="s">
        <v>28</v>
      </c>
      <c r="B6185" t="s">
        <v>14</v>
      </c>
      <c r="C6185" t="s">
        <v>15</v>
      </c>
      <c r="D6185" t="s">
        <v>75</v>
      </c>
      <c r="E6185" t="s">
        <v>76</v>
      </c>
      <c r="F6185">
        <v>10035</v>
      </c>
      <c r="G6185" t="s">
        <v>57</v>
      </c>
      <c r="H6185" t="s">
        <v>19</v>
      </c>
      <c r="I6185" t="s">
        <v>33</v>
      </c>
      <c r="J6185">
        <v>79956</v>
      </c>
      <c r="K6185">
        <v>9</v>
      </c>
      <c r="L6185">
        <v>0</v>
      </c>
      <c r="M6185">
        <v>2078856</v>
      </c>
      <c r="O6185" s="2" t="str">
        <f>TRIM(SampleSuperstore3[[#This Row],[City]])</f>
        <v>New York City</v>
      </c>
      <c r="P6185" s="2" t="str">
        <f>TRIM(SampleSuperstore3[[#This Row],[State]])</f>
        <v>New York</v>
      </c>
      <c r="Q6185" s="2" t="str">
        <f t="shared" si="96"/>
        <v>New York City New York</v>
      </c>
      <c r="R6185" s="6" t="s">
        <v>634</v>
      </c>
      <c r="S6185" s="2" t="s">
        <v>369</v>
      </c>
      <c r="T6185" s="2" t="s">
        <v>3</v>
      </c>
      <c r="U6185" t="s">
        <v>634</v>
      </c>
      <c r="V6185" t="s">
        <v>369</v>
      </c>
    </row>
    <row r="6186" spans="1:22" x14ac:dyDescent="0.3">
      <c r="A6186" t="s">
        <v>168</v>
      </c>
      <c r="B6186" t="s">
        <v>14</v>
      </c>
      <c r="C6186" t="s">
        <v>15</v>
      </c>
      <c r="D6186" t="s">
        <v>42</v>
      </c>
      <c r="E6186" t="s">
        <v>43</v>
      </c>
      <c r="F6186">
        <v>98103</v>
      </c>
      <c r="G6186" t="s">
        <v>25</v>
      </c>
      <c r="H6186" t="s">
        <v>26</v>
      </c>
      <c r="I6186" t="s">
        <v>32</v>
      </c>
      <c r="J6186">
        <v>3144</v>
      </c>
      <c r="K6186">
        <v>3</v>
      </c>
      <c r="L6186">
        <v>0</v>
      </c>
      <c r="M6186">
        <v>84888</v>
      </c>
      <c r="O6186" s="2" t="str">
        <f>TRIM(SampleSuperstore3[[#This Row],[City]])</f>
        <v>Seattle</v>
      </c>
      <c r="P6186" s="2" t="str">
        <f>TRIM(SampleSuperstore3[[#This Row],[State]])</f>
        <v>Washington</v>
      </c>
      <c r="Q6186" s="2" t="str">
        <f t="shared" si="96"/>
        <v>Seattle Washington</v>
      </c>
      <c r="R6186" s="6" t="s">
        <v>655</v>
      </c>
      <c r="S6186" s="2" t="s">
        <v>782</v>
      </c>
      <c r="T6186" s="2" t="s">
        <v>65</v>
      </c>
    </row>
    <row r="6187" spans="1:22" x14ac:dyDescent="0.3">
      <c r="A6187" t="s">
        <v>28</v>
      </c>
      <c r="B6187" t="s">
        <v>14</v>
      </c>
      <c r="C6187" t="s">
        <v>15</v>
      </c>
      <c r="D6187" t="s">
        <v>61</v>
      </c>
      <c r="E6187" t="s">
        <v>46</v>
      </c>
      <c r="F6187">
        <v>77095</v>
      </c>
      <c r="G6187" t="s">
        <v>47</v>
      </c>
      <c r="H6187" t="s">
        <v>26</v>
      </c>
      <c r="I6187" t="s">
        <v>41</v>
      </c>
      <c r="J6187">
        <v>2592</v>
      </c>
      <c r="K6187">
        <v>5</v>
      </c>
      <c r="L6187">
        <v>2</v>
      </c>
      <c r="M6187">
        <v>9072</v>
      </c>
      <c r="O6187" s="2" t="str">
        <f>TRIM(SampleSuperstore3[[#This Row],[City]])</f>
        <v>Houston</v>
      </c>
      <c r="P6187" s="2" t="str">
        <f>TRIM(SampleSuperstore3[[#This Row],[State]])</f>
        <v>Texas</v>
      </c>
      <c r="Q6187" s="2" t="str">
        <f t="shared" si="96"/>
        <v>Houston Texas</v>
      </c>
      <c r="R6187" s="6" t="s">
        <v>634</v>
      </c>
      <c r="S6187" s="2" t="s">
        <v>369</v>
      </c>
      <c r="T6187" s="2" t="s">
        <v>3</v>
      </c>
      <c r="U6187" t="s">
        <v>634</v>
      </c>
      <c r="V6187" t="s">
        <v>369</v>
      </c>
    </row>
    <row r="6188" spans="1:22" x14ac:dyDescent="0.3">
      <c r="A6188" t="s">
        <v>28</v>
      </c>
      <c r="B6188" t="s">
        <v>14</v>
      </c>
      <c r="C6188" t="s">
        <v>15</v>
      </c>
      <c r="D6188" t="s">
        <v>61</v>
      </c>
      <c r="E6188" t="s">
        <v>46</v>
      </c>
      <c r="F6188">
        <v>77095</v>
      </c>
      <c r="G6188" t="s">
        <v>47</v>
      </c>
      <c r="H6188" t="s">
        <v>26</v>
      </c>
      <c r="I6188" t="s">
        <v>37</v>
      </c>
      <c r="J6188">
        <v>633</v>
      </c>
      <c r="K6188">
        <v>5</v>
      </c>
      <c r="L6188">
        <v>8</v>
      </c>
      <c r="M6188">
        <v>-98115</v>
      </c>
      <c r="O6188" s="2" t="str">
        <f>TRIM(SampleSuperstore3[[#This Row],[City]])</f>
        <v>Houston</v>
      </c>
      <c r="P6188" s="2" t="str">
        <f>TRIM(SampleSuperstore3[[#This Row],[State]])</f>
        <v>Texas</v>
      </c>
      <c r="Q6188" s="2" t="str">
        <f t="shared" si="96"/>
        <v>Houston Texas</v>
      </c>
      <c r="R6188" s="6" t="s">
        <v>42</v>
      </c>
      <c r="S6188" s="2" t="s">
        <v>43</v>
      </c>
      <c r="T6188" s="2"/>
    </row>
    <row r="6189" spans="1:22" x14ac:dyDescent="0.3">
      <c r="A6189" t="s">
        <v>28</v>
      </c>
      <c r="B6189" t="s">
        <v>14</v>
      </c>
      <c r="C6189" t="s">
        <v>15</v>
      </c>
      <c r="D6189" t="s">
        <v>61</v>
      </c>
      <c r="E6189" t="s">
        <v>46</v>
      </c>
      <c r="F6189">
        <v>77095</v>
      </c>
      <c r="G6189" t="s">
        <v>47</v>
      </c>
      <c r="H6189" t="s">
        <v>26</v>
      </c>
      <c r="I6189" t="s">
        <v>41</v>
      </c>
      <c r="J6189">
        <v>7588</v>
      </c>
      <c r="K6189">
        <v>5</v>
      </c>
      <c r="L6189">
        <v>2</v>
      </c>
      <c r="M6189">
        <v>26558</v>
      </c>
      <c r="O6189" s="2" t="str">
        <f>TRIM(SampleSuperstore3[[#This Row],[City]])</f>
        <v>Houston</v>
      </c>
      <c r="P6189" s="2" t="str">
        <f>TRIM(SampleSuperstore3[[#This Row],[State]])</f>
        <v>Texas</v>
      </c>
      <c r="Q6189" s="2" t="str">
        <f t="shared" si="96"/>
        <v>Houston Texas</v>
      </c>
      <c r="R6189" s="6" t="s">
        <v>61</v>
      </c>
      <c r="S6189" s="2" t="s">
        <v>46</v>
      </c>
      <c r="T6189" s="2"/>
    </row>
    <row r="6190" spans="1:22" x14ac:dyDescent="0.3">
      <c r="A6190" t="s">
        <v>28</v>
      </c>
      <c r="B6190" t="s">
        <v>14</v>
      </c>
      <c r="C6190" t="s">
        <v>15</v>
      </c>
      <c r="D6190" t="s">
        <v>55</v>
      </c>
      <c r="E6190" t="s">
        <v>56</v>
      </c>
      <c r="F6190">
        <v>19143</v>
      </c>
      <c r="G6190" t="s">
        <v>57</v>
      </c>
      <c r="H6190" t="s">
        <v>35</v>
      </c>
      <c r="I6190" t="s">
        <v>36</v>
      </c>
      <c r="J6190">
        <v>329988</v>
      </c>
      <c r="K6190">
        <v>2</v>
      </c>
      <c r="L6190">
        <v>4</v>
      </c>
      <c r="M6190">
        <v>-769972</v>
      </c>
      <c r="O6190" s="2" t="str">
        <f>TRIM(SampleSuperstore3[[#This Row],[City]])</f>
        <v>Philadelphia</v>
      </c>
      <c r="P6190" s="2" t="str">
        <f>TRIM(SampleSuperstore3[[#This Row],[State]])</f>
        <v>Pennsylvania</v>
      </c>
      <c r="Q6190" s="2" t="str">
        <f t="shared" si="96"/>
        <v>Philadelphia Pennsylvania</v>
      </c>
      <c r="R6190" s="6" t="s">
        <v>61</v>
      </c>
      <c r="S6190" s="2" t="s">
        <v>46</v>
      </c>
      <c r="T6190" s="2"/>
    </row>
    <row r="6191" spans="1:22" x14ac:dyDescent="0.3">
      <c r="A6191" t="s">
        <v>28</v>
      </c>
      <c r="B6191" t="s">
        <v>14</v>
      </c>
      <c r="C6191" t="s">
        <v>15</v>
      </c>
      <c r="D6191" t="s">
        <v>55</v>
      </c>
      <c r="E6191" t="s">
        <v>56</v>
      </c>
      <c r="F6191">
        <v>19143</v>
      </c>
      <c r="G6191" t="s">
        <v>57</v>
      </c>
      <c r="H6191" t="s">
        <v>26</v>
      </c>
      <c r="I6191" t="s">
        <v>32</v>
      </c>
      <c r="J6191">
        <v>71376</v>
      </c>
      <c r="K6191">
        <v>3</v>
      </c>
      <c r="L6191">
        <v>2</v>
      </c>
      <c r="M6191">
        <v>-4461</v>
      </c>
      <c r="O6191" s="2" t="str">
        <f>TRIM(SampleSuperstore3[[#This Row],[City]])</f>
        <v>Philadelphia</v>
      </c>
      <c r="P6191" s="2" t="str">
        <f>TRIM(SampleSuperstore3[[#This Row],[State]])</f>
        <v>Pennsylvania</v>
      </c>
      <c r="Q6191" s="2" t="str">
        <f t="shared" si="96"/>
        <v>Philadelphia Pennsylvania</v>
      </c>
      <c r="R6191" s="6" t="s">
        <v>61</v>
      </c>
      <c r="S6191" s="2" t="s">
        <v>46</v>
      </c>
      <c r="T6191" s="2"/>
    </row>
    <row r="6192" spans="1:22" x14ac:dyDescent="0.3">
      <c r="A6192" t="s">
        <v>28</v>
      </c>
      <c r="B6192" t="s">
        <v>14</v>
      </c>
      <c r="C6192" t="s">
        <v>15</v>
      </c>
      <c r="D6192" t="s">
        <v>103</v>
      </c>
      <c r="E6192" t="s">
        <v>74</v>
      </c>
      <c r="F6192">
        <v>47201</v>
      </c>
      <c r="G6192" t="s">
        <v>47</v>
      </c>
      <c r="H6192" t="s">
        <v>26</v>
      </c>
      <c r="I6192" t="s">
        <v>41</v>
      </c>
      <c r="J6192">
        <v>6377</v>
      </c>
      <c r="K6192">
        <v>7</v>
      </c>
      <c r="L6192">
        <v>0</v>
      </c>
      <c r="M6192">
        <v>286965</v>
      </c>
      <c r="O6192" s="2" t="str">
        <f>TRIM(SampleSuperstore3[[#This Row],[City]])</f>
        <v>Columbus</v>
      </c>
      <c r="P6192" s="2" t="str">
        <f>TRIM(SampleSuperstore3[[#This Row],[State]])</f>
        <v>Indiana</v>
      </c>
      <c r="Q6192" s="2" t="str">
        <f t="shared" si="96"/>
        <v>Columbus Indiana</v>
      </c>
      <c r="R6192" s="6" t="s">
        <v>55</v>
      </c>
      <c r="S6192" s="2" t="s">
        <v>56</v>
      </c>
      <c r="T6192" s="2"/>
    </row>
    <row r="6193" spans="1:20" x14ac:dyDescent="0.3">
      <c r="A6193" t="s">
        <v>28</v>
      </c>
      <c r="B6193" t="s">
        <v>14</v>
      </c>
      <c r="C6193" t="s">
        <v>15</v>
      </c>
      <c r="D6193" t="s">
        <v>103</v>
      </c>
      <c r="E6193" t="s">
        <v>74</v>
      </c>
      <c r="F6193">
        <v>47201</v>
      </c>
      <c r="G6193" t="s">
        <v>47</v>
      </c>
      <c r="H6193" t="s">
        <v>35</v>
      </c>
      <c r="I6193" t="s">
        <v>36</v>
      </c>
      <c r="J6193">
        <v>5097</v>
      </c>
      <c r="K6193">
        <v>3</v>
      </c>
      <c r="L6193">
        <v>0</v>
      </c>
      <c r="M6193">
        <v>132522</v>
      </c>
      <c r="O6193" s="2" t="str">
        <f>TRIM(SampleSuperstore3[[#This Row],[City]])</f>
        <v>Columbus</v>
      </c>
      <c r="P6193" s="2" t="str">
        <f>TRIM(SampleSuperstore3[[#This Row],[State]])</f>
        <v>Indiana</v>
      </c>
      <c r="Q6193" s="2" t="str">
        <f t="shared" si="96"/>
        <v>Columbus Indiana</v>
      </c>
      <c r="R6193" s="6" t="s">
        <v>55</v>
      </c>
      <c r="S6193" s="2" t="s">
        <v>56</v>
      </c>
      <c r="T6193" s="2"/>
    </row>
    <row r="6194" spans="1:20" x14ac:dyDescent="0.3">
      <c r="A6194" t="s">
        <v>28</v>
      </c>
      <c r="B6194" t="s">
        <v>14</v>
      </c>
      <c r="C6194" t="s">
        <v>15</v>
      </c>
      <c r="D6194" t="s">
        <v>103</v>
      </c>
      <c r="E6194" t="s">
        <v>74</v>
      </c>
      <c r="F6194">
        <v>47201</v>
      </c>
      <c r="G6194" t="s">
        <v>47</v>
      </c>
      <c r="H6194" t="s">
        <v>26</v>
      </c>
      <c r="I6194" t="s">
        <v>41</v>
      </c>
      <c r="J6194">
        <v>9608</v>
      </c>
      <c r="K6194">
        <v>2</v>
      </c>
      <c r="L6194">
        <v>0</v>
      </c>
      <c r="M6194">
        <v>461184</v>
      </c>
      <c r="O6194" s="2" t="str">
        <f>TRIM(SampleSuperstore3[[#This Row],[City]])</f>
        <v>Columbus</v>
      </c>
      <c r="P6194" s="2" t="str">
        <f>TRIM(SampleSuperstore3[[#This Row],[State]])</f>
        <v>Indiana</v>
      </c>
      <c r="Q6194" s="2" t="str">
        <f t="shared" si="96"/>
        <v>Columbus Indiana</v>
      </c>
      <c r="R6194" s="6" t="s">
        <v>103</v>
      </c>
      <c r="S6194" s="2" t="s">
        <v>74</v>
      </c>
      <c r="T6194" s="2"/>
    </row>
    <row r="6195" spans="1:20" x14ac:dyDescent="0.3">
      <c r="A6195" t="s">
        <v>28</v>
      </c>
      <c r="B6195" t="s">
        <v>14</v>
      </c>
      <c r="C6195" t="s">
        <v>15</v>
      </c>
      <c r="D6195" t="s">
        <v>231</v>
      </c>
      <c r="E6195" t="s">
        <v>65</v>
      </c>
      <c r="F6195">
        <v>60201</v>
      </c>
      <c r="G6195" t="s">
        <v>47</v>
      </c>
      <c r="H6195" t="s">
        <v>35</v>
      </c>
      <c r="I6195" t="s">
        <v>162</v>
      </c>
      <c r="J6195">
        <v>1439968</v>
      </c>
      <c r="K6195">
        <v>4</v>
      </c>
      <c r="L6195">
        <v>2</v>
      </c>
      <c r="M6195">
        <v>4859892</v>
      </c>
      <c r="O6195" s="2" t="str">
        <f>TRIM(SampleSuperstore3[[#This Row],[City]])</f>
        <v>Evanston</v>
      </c>
      <c r="P6195" s="2" t="str">
        <f>TRIM(SampleSuperstore3[[#This Row],[State]])</f>
        <v>Illinois</v>
      </c>
      <c r="Q6195" s="2" t="str">
        <f t="shared" si="96"/>
        <v>Evanston Illinois</v>
      </c>
      <c r="R6195" s="6" t="s">
        <v>103</v>
      </c>
      <c r="S6195" s="2" t="s">
        <v>74</v>
      </c>
      <c r="T6195" s="2"/>
    </row>
    <row r="6196" spans="1:20" x14ac:dyDescent="0.3">
      <c r="A6196" t="s">
        <v>28</v>
      </c>
      <c r="B6196" t="s">
        <v>14</v>
      </c>
      <c r="C6196" t="s">
        <v>15</v>
      </c>
      <c r="D6196" t="s">
        <v>231</v>
      </c>
      <c r="E6196" t="s">
        <v>65</v>
      </c>
      <c r="F6196">
        <v>60201</v>
      </c>
      <c r="G6196" t="s">
        <v>47</v>
      </c>
      <c r="H6196" t="s">
        <v>35</v>
      </c>
      <c r="I6196" t="s">
        <v>59</v>
      </c>
      <c r="J6196">
        <v>4356</v>
      </c>
      <c r="K6196">
        <v>3</v>
      </c>
      <c r="L6196">
        <v>2</v>
      </c>
      <c r="M6196">
        <v>-49005</v>
      </c>
      <c r="O6196" s="2" t="str">
        <f>TRIM(SampleSuperstore3[[#This Row],[City]])</f>
        <v>Evanston</v>
      </c>
      <c r="P6196" s="2" t="str">
        <f>TRIM(SampleSuperstore3[[#This Row],[State]])</f>
        <v>Illinois</v>
      </c>
      <c r="Q6196" s="2" t="str">
        <f t="shared" si="96"/>
        <v>Evanston Illinois</v>
      </c>
      <c r="R6196" s="6" t="s">
        <v>103</v>
      </c>
      <c r="S6196" s="2" t="s">
        <v>74</v>
      </c>
      <c r="T6196" s="2"/>
    </row>
    <row r="6197" spans="1:20" x14ac:dyDescent="0.3">
      <c r="A6197" t="s">
        <v>28</v>
      </c>
      <c r="B6197" t="s">
        <v>14</v>
      </c>
      <c r="C6197" t="s">
        <v>15</v>
      </c>
      <c r="D6197" t="s">
        <v>428</v>
      </c>
      <c r="E6197" t="s">
        <v>24</v>
      </c>
      <c r="F6197">
        <v>92307</v>
      </c>
      <c r="G6197" t="s">
        <v>25</v>
      </c>
      <c r="H6197" t="s">
        <v>19</v>
      </c>
      <c r="I6197" t="s">
        <v>21</v>
      </c>
      <c r="J6197">
        <v>56392</v>
      </c>
      <c r="K6197">
        <v>5</v>
      </c>
      <c r="L6197">
        <v>2</v>
      </c>
      <c r="M6197">
        <v>7049</v>
      </c>
      <c r="O6197" s="2" t="str">
        <f>TRIM(SampleSuperstore3[[#This Row],[City]])</f>
        <v>Apple Valley</v>
      </c>
      <c r="P6197" s="2" t="str">
        <f>TRIM(SampleSuperstore3[[#This Row],[State]])</f>
        <v>California</v>
      </c>
      <c r="Q6197" s="2" t="str">
        <f t="shared" si="96"/>
        <v>Apple Valley California</v>
      </c>
      <c r="R6197" s="6" t="s">
        <v>231</v>
      </c>
      <c r="S6197" s="2" t="s">
        <v>65</v>
      </c>
      <c r="T6197" s="2"/>
    </row>
    <row r="6198" spans="1:20" x14ac:dyDescent="0.3">
      <c r="A6198" t="s">
        <v>28</v>
      </c>
      <c r="B6198" t="s">
        <v>14</v>
      </c>
      <c r="C6198" t="s">
        <v>15</v>
      </c>
      <c r="D6198" t="s">
        <v>103</v>
      </c>
      <c r="E6198" t="s">
        <v>104</v>
      </c>
      <c r="F6198">
        <v>43229</v>
      </c>
      <c r="G6198" t="s">
        <v>57</v>
      </c>
      <c r="H6198" t="s">
        <v>35</v>
      </c>
      <c r="I6198" t="s">
        <v>36</v>
      </c>
      <c r="J6198">
        <v>235152</v>
      </c>
      <c r="K6198">
        <v>8</v>
      </c>
      <c r="L6198">
        <v>4</v>
      </c>
      <c r="M6198">
        <v>-470304</v>
      </c>
      <c r="O6198" s="2" t="str">
        <f>TRIM(SampleSuperstore3[[#This Row],[City]])</f>
        <v>Columbus</v>
      </c>
      <c r="P6198" s="2" t="str">
        <f>TRIM(SampleSuperstore3[[#This Row],[State]])</f>
        <v>Ohio</v>
      </c>
      <c r="Q6198" s="2" t="str">
        <f t="shared" si="96"/>
        <v>Columbus Ohio</v>
      </c>
      <c r="R6198" s="6" t="s">
        <v>231</v>
      </c>
      <c r="S6198" s="2" t="s">
        <v>65</v>
      </c>
      <c r="T6198" s="2"/>
    </row>
    <row r="6199" spans="1:20" x14ac:dyDescent="0.3">
      <c r="A6199" t="s">
        <v>62</v>
      </c>
      <c r="B6199" t="s">
        <v>44</v>
      </c>
      <c r="C6199" t="s">
        <v>15</v>
      </c>
      <c r="D6199" t="s">
        <v>378</v>
      </c>
      <c r="E6199" t="s">
        <v>104</v>
      </c>
      <c r="F6199">
        <v>43302</v>
      </c>
      <c r="G6199" t="s">
        <v>57</v>
      </c>
      <c r="H6199" t="s">
        <v>19</v>
      </c>
      <c r="I6199" t="s">
        <v>33</v>
      </c>
      <c r="J6199">
        <v>7712</v>
      </c>
      <c r="K6199">
        <v>2</v>
      </c>
      <c r="L6199">
        <v>2</v>
      </c>
      <c r="M6199">
        <v>17352</v>
      </c>
      <c r="O6199" s="2" t="str">
        <f>TRIM(SampleSuperstore3[[#This Row],[City]])</f>
        <v>Marion</v>
      </c>
      <c r="P6199" s="2" t="str">
        <f>TRIM(SampleSuperstore3[[#This Row],[State]])</f>
        <v>Ohio</v>
      </c>
      <c r="Q6199" s="2" t="str">
        <f t="shared" si="96"/>
        <v>Marion Ohio</v>
      </c>
      <c r="R6199" s="6" t="s">
        <v>744</v>
      </c>
      <c r="S6199" s="2" t="s">
        <v>745</v>
      </c>
      <c r="T6199" s="2" t="s">
        <v>24</v>
      </c>
    </row>
    <row r="6200" spans="1:20" x14ac:dyDescent="0.3">
      <c r="A6200" t="s">
        <v>13</v>
      </c>
      <c r="B6200" t="s">
        <v>14</v>
      </c>
      <c r="C6200" t="s">
        <v>15</v>
      </c>
      <c r="D6200" t="s">
        <v>61</v>
      </c>
      <c r="E6200" t="s">
        <v>46</v>
      </c>
      <c r="F6200">
        <v>77095</v>
      </c>
      <c r="G6200" t="s">
        <v>47</v>
      </c>
      <c r="H6200" t="s">
        <v>26</v>
      </c>
      <c r="I6200" t="s">
        <v>41</v>
      </c>
      <c r="J6200">
        <v>51016</v>
      </c>
      <c r="K6200">
        <v>7</v>
      </c>
      <c r="L6200">
        <v>2</v>
      </c>
      <c r="M6200">
        <v>159425</v>
      </c>
      <c r="O6200" s="2" t="str">
        <f>TRIM(SampleSuperstore3[[#This Row],[City]])</f>
        <v>Houston</v>
      </c>
      <c r="P6200" s="2" t="str">
        <f>TRIM(SampleSuperstore3[[#This Row],[State]])</f>
        <v>Texas</v>
      </c>
      <c r="Q6200" s="2" t="str">
        <f t="shared" si="96"/>
        <v>Houston Texas</v>
      </c>
      <c r="R6200" s="6" t="s">
        <v>103</v>
      </c>
      <c r="S6200" s="2" t="s">
        <v>104</v>
      </c>
      <c r="T6200" s="2"/>
    </row>
    <row r="6201" spans="1:20" x14ac:dyDescent="0.3">
      <c r="A6201" t="s">
        <v>13</v>
      </c>
      <c r="B6201" t="s">
        <v>14</v>
      </c>
      <c r="C6201" t="s">
        <v>15</v>
      </c>
      <c r="D6201" t="s">
        <v>61</v>
      </c>
      <c r="E6201" t="s">
        <v>46</v>
      </c>
      <c r="F6201">
        <v>77095</v>
      </c>
      <c r="G6201" t="s">
        <v>47</v>
      </c>
      <c r="H6201" t="s">
        <v>26</v>
      </c>
      <c r="I6201" t="s">
        <v>77</v>
      </c>
      <c r="J6201">
        <v>25248</v>
      </c>
      <c r="K6201">
        <v>4</v>
      </c>
      <c r="L6201">
        <v>2</v>
      </c>
      <c r="M6201">
        <v>789</v>
      </c>
      <c r="O6201" s="2" t="str">
        <f>TRIM(SampleSuperstore3[[#This Row],[City]])</f>
        <v>Houston</v>
      </c>
      <c r="P6201" s="2" t="str">
        <f>TRIM(SampleSuperstore3[[#This Row],[State]])</f>
        <v>Texas</v>
      </c>
      <c r="Q6201" s="2" t="str">
        <f t="shared" si="96"/>
        <v>Houston Texas</v>
      </c>
      <c r="R6201" s="6" t="s">
        <v>378</v>
      </c>
      <c r="S6201" s="2" t="s">
        <v>104</v>
      </c>
      <c r="T6201" s="2"/>
    </row>
    <row r="6202" spans="1:20" x14ac:dyDescent="0.3">
      <c r="A6202" t="s">
        <v>13</v>
      </c>
      <c r="B6202" t="s">
        <v>14</v>
      </c>
      <c r="C6202" t="s">
        <v>15</v>
      </c>
      <c r="D6202" t="s">
        <v>61</v>
      </c>
      <c r="E6202" t="s">
        <v>46</v>
      </c>
      <c r="F6202">
        <v>77095</v>
      </c>
      <c r="G6202" t="s">
        <v>47</v>
      </c>
      <c r="H6202" t="s">
        <v>19</v>
      </c>
      <c r="I6202" t="s">
        <v>21</v>
      </c>
      <c r="J6202">
        <v>56686</v>
      </c>
      <c r="K6202">
        <v>1</v>
      </c>
      <c r="L6202">
        <v>3</v>
      </c>
      <c r="M6202">
        <v>-145764</v>
      </c>
      <c r="O6202" s="2" t="str">
        <f>TRIM(SampleSuperstore3[[#This Row],[City]])</f>
        <v>Houston</v>
      </c>
      <c r="P6202" s="2" t="str">
        <f>TRIM(SampleSuperstore3[[#This Row],[State]])</f>
        <v>Texas</v>
      </c>
      <c r="Q6202" s="2" t="str">
        <f t="shared" si="96"/>
        <v>Houston Texas</v>
      </c>
      <c r="R6202" s="6" t="s">
        <v>61</v>
      </c>
      <c r="S6202" s="2" t="s">
        <v>46</v>
      </c>
      <c r="T6202" s="2"/>
    </row>
    <row r="6203" spans="1:20" x14ac:dyDescent="0.3">
      <c r="A6203" t="s">
        <v>28</v>
      </c>
      <c r="B6203" t="s">
        <v>22</v>
      </c>
      <c r="C6203" t="s">
        <v>15</v>
      </c>
      <c r="D6203" t="s">
        <v>378</v>
      </c>
      <c r="E6203" t="s">
        <v>104</v>
      </c>
      <c r="F6203">
        <v>43302</v>
      </c>
      <c r="G6203" t="s">
        <v>57</v>
      </c>
      <c r="H6203" t="s">
        <v>26</v>
      </c>
      <c r="I6203" t="s">
        <v>32</v>
      </c>
      <c r="J6203">
        <v>51168</v>
      </c>
      <c r="K6203">
        <v>2</v>
      </c>
      <c r="L6203">
        <v>2</v>
      </c>
      <c r="M6203">
        <v>-6396</v>
      </c>
      <c r="O6203" s="2" t="str">
        <f>TRIM(SampleSuperstore3[[#This Row],[City]])</f>
        <v>Marion</v>
      </c>
      <c r="P6203" s="2" t="str">
        <f>TRIM(SampleSuperstore3[[#This Row],[State]])</f>
        <v>Ohio</v>
      </c>
      <c r="Q6203" s="2" t="str">
        <f t="shared" si="96"/>
        <v>Marion Ohio</v>
      </c>
      <c r="R6203" s="6" t="s">
        <v>61</v>
      </c>
      <c r="S6203" s="2" t="s">
        <v>46</v>
      </c>
      <c r="T6203" s="2"/>
    </row>
    <row r="6204" spans="1:20" x14ac:dyDescent="0.3">
      <c r="A6204" t="s">
        <v>28</v>
      </c>
      <c r="B6204" t="s">
        <v>22</v>
      </c>
      <c r="C6204" t="s">
        <v>15</v>
      </c>
      <c r="D6204" t="s">
        <v>42</v>
      </c>
      <c r="E6204" t="s">
        <v>43</v>
      </c>
      <c r="F6204">
        <v>98103</v>
      </c>
      <c r="G6204" t="s">
        <v>25</v>
      </c>
      <c r="H6204" t="s">
        <v>26</v>
      </c>
      <c r="I6204" t="s">
        <v>37</v>
      </c>
      <c r="J6204">
        <v>2793528</v>
      </c>
      <c r="K6204">
        <v>9</v>
      </c>
      <c r="L6204">
        <v>2</v>
      </c>
      <c r="M6204">
        <v>9428157</v>
      </c>
      <c r="O6204" s="2" t="str">
        <f>TRIM(SampleSuperstore3[[#This Row],[City]])</f>
        <v>Seattle</v>
      </c>
      <c r="P6204" s="2" t="str">
        <f>TRIM(SampleSuperstore3[[#This Row],[State]])</f>
        <v>Washington</v>
      </c>
      <c r="Q6204" s="2" t="str">
        <f t="shared" si="96"/>
        <v>Seattle Washington</v>
      </c>
      <c r="R6204" s="6" t="s">
        <v>61</v>
      </c>
      <c r="S6204" s="2" t="s">
        <v>46</v>
      </c>
      <c r="T6204" s="2"/>
    </row>
    <row r="6205" spans="1:20" x14ac:dyDescent="0.3">
      <c r="A6205" t="s">
        <v>28</v>
      </c>
      <c r="B6205" t="s">
        <v>22</v>
      </c>
      <c r="C6205" t="s">
        <v>15</v>
      </c>
      <c r="D6205" t="s">
        <v>42</v>
      </c>
      <c r="E6205" t="s">
        <v>43</v>
      </c>
      <c r="F6205">
        <v>98103</v>
      </c>
      <c r="G6205" t="s">
        <v>25</v>
      </c>
      <c r="H6205" t="s">
        <v>26</v>
      </c>
      <c r="I6205" t="s">
        <v>32</v>
      </c>
      <c r="J6205">
        <v>100002</v>
      </c>
      <c r="K6205">
        <v>7</v>
      </c>
      <c r="L6205">
        <v>0</v>
      </c>
      <c r="M6205">
        <v>2900058</v>
      </c>
      <c r="O6205" s="2" t="str">
        <f>TRIM(SampleSuperstore3[[#This Row],[City]])</f>
        <v>Seattle</v>
      </c>
      <c r="P6205" s="2" t="str">
        <f>TRIM(SampleSuperstore3[[#This Row],[State]])</f>
        <v>Washington</v>
      </c>
      <c r="Q6205" s="2" t="str">
        <f t="shared" si="96"/>
        <v>Seattle Washington</v>
      </c>
      <c r="R6205" s="6" t="s">
        <v>378</v>
      </c>
      <c r="S6205" s="2" t="s">
        <v>104</v>
      </c>
      <c r="T6205" s="2"/>
    </row>
    <row r="6206" spans="1:20" x14ac:dyDescent="0.3">
      <c r="A6206" t="s">
        <v>28</v>
      </c>
      <c r="B6206" t="s">
        <v>22</v>
      </c>
      <c r="C6206" t="s">
        <v>15</v>
      </c>
      <c r="D6206" t="s">
        <v>42</v>
      </c>
      <c r="E6206" t="s">
        <v>43</v>
      </c>
      <c r="F6206">
        <v>98103</v>
      </c>
      <c r="G6206" t="s">
        <v>25</v>
      </c>
      <c r="H6206" t="s">
        <v>19</v>
      </c>
      <c r="I6206" t="s">
        <v>33</v>
      </c>
      <c r="J6206">
        <v>6594</v>
      </c>
      <c r="K6206">
        <v>3</v>
      </c>
      <c r="L6206">
        <v>0</v>
      </c>
      <c r="M6206">
        <v>224196</v>
      </c>
      <c r="O6206" s="2" t="str">
        <f>TRIM(SampleSuperstore3[[#This Row],[City]])</f>
        <v>Seattle</v>
      </c>
      <c r="P6206" s="2" t="str">
        <f>TRIM(SampleSuperstore3[[#This Row],[State]])</f>
        <v>Washington</v>
      </c>
      <c r="Q6206" s="2" t="str">
        <f t="shared" si="96"/>
        <v>Seattle Washington</v>
      </c>
      <c r="R6206" s="6" t="s">
        <v>42</v>
      </c>
      <c r="S6206" s="2" t="s">
        <v>43</v>
      </c>
      <c r="T6206" s="2"/>
    </row>
    <row r="6207" spans="1:20" x14ac:dyDescent="0.3">
      <c r="A6207" t="s">
        <v>13</v>
      </c>
      <c r="B6207" t="s">
        <v>14</v>
      </c>
      <c r="C6207" t="s">
        <v>15</v>
      </c>
      <c r="D6207" t="s">
        <v>560</v>
      </c>
      <c r="E6207" t="s">
        <v>43</v>
      </c>
      <c r="F6207">
        <v>98632</v>
      </c>
      <c r="G6207" t="s">
        <v>25</v>
      </c>
      <c r="H6207" t="s">
        <v>26</v>
      </c>
      <c r="I6207" t="s">
        <v>77</v>
      </c>
      <c r="J6207">
        <v>1824</v>
      </c>
      <c r="K6207">
        <v>3</v>
      </c>
      <c r="L6207">
        <v>0</v>
      </c>
      <c r="M6207">
        <v>912</v>
      </c>
      <c r="O6207" s="2" t="str">
        <f>TRIM(SampleSuperstore3[[#This Row],[City]])</f>
        <v>Longview</v>
      </c>
      <c r="P6207" s="2" t="str">
        <f>TRIM(SampleSuperstore3[[#This Row],[State]])</f>
        <v>Washington</v>
      </c>
      <c r="Q6207" s="2" t="str">
        <f t="shared" si="96"/>
        <v>Longview Washington</v>
      </c>
      <c r="R6207" s="6" t="s">
        <v>42</v>
      </c>
      <c r="S6207" s="2" t="s">
        <v>43</v>
      </c>
      <c r="T6207" s="2"/>
    </row>
    <row r="6208" spans="1:20" x14ac:dyDescent="0.3">
      <c r="A6208" t="s">
        <v>13</v>
      </c>
      <c r="B6208" t="s">
        <v>14</v>
      </c>
      <c r="C6208" t="s">
        <v>15</v>
      </c>
      <c r="D6208" t="s">
        <v>560</v>
      </c>
      <c r="E6208" t="s">
        <v>43</v>
      </c>
      <c r="F6208">
        <v>98632</v>
      </c>
      <c r="G6208" t="s">
        <v>25</v>
      </c>
      <c r="H6208" t="s">
        <v>26</v>
      </c>
      <c r="I6208" t="s">
        <v>38</v>
      </c>
      <c r="J6208">
        <v>7612</v>
      </c>
      <c r="K6208">
        <v>2</v>
      </c>
      <c r="L6208">
        <v>0</v>
      </c>
      <c r="M6208">
        <v>220748</v>
      </c>
      <c r="O6208" s="2" t="str">
        <f>TRIM(SampleSuperstore3[[#This Row],[City]])</f>
        <v>Longview</v>
      </c>
      <c r="P6208" s="2" t="str">
        <f>TRIM(SampleSuperstore3[[#This Row],[State]])</f>
        <v>Washington</v>
      </c>
      <c r="Q6208" s="2" t="str">
        <f t="shared" si="96"/>
        <v>Longview Washington</v>
      </c>
      <c r="R6208" s="6" t="s">
        <v>42</v>
      </c>
      <c r="S6208" s="2" t="s">
        <v>43</v>
      </c>
      <c r="T6208" s="2"/>
    </row>
    <row r="6209" spans="1:22" x14ac:dyDescent="0.3">
      <c r="A6209" t="s">
        <v>28</v>
      </c>
      <c r="B6209" t="s">
        <v>14</v>
      </c>
      <c r="C6209" t="s">
        <v>15</v>
      </c>
      <c r="D6209" t="s">
        <v>421</v>
      </c>
      <c r="E6209" t="s">
        <v>24</v>
      </c>
      <c r="F6209">
        <v>90278</v>
      </c>
      <c r="G6209" t="s">
        <v>25</v>
      </c>
      <c r="H6209" t="s">
        <v>26</v>
      </c>
      <c r="I6209" t="s">
        <v>60</v>
      </c>
      <c r="J6209">
        <v>764</v>
      </c>
      <c r="K6209">
        <v>1</v>
      </c>
      <c r="L6209">
        <v>0</v>
      </c>
      <c r="M6209">
        <v>37436</v>
      </c>
      <c r="O6209" s="2" t="str">
        <f>TRIM(SampleSuperstore3[[#This Row],[City]])</f>
        <v>Redondo Beach</v>
      </c>
      <c r="P6209" s="2" t="str">
        <f>TRIM(SampleSuperstore3[[#This Row],[State]])</f>
        <v>California</v>
      </c>
      <c r="Q6209" s="2" t="str">
        <f t="shared" si="96"/>
        <v>Redondo Beach California</v>
      </c>
      <c r="R6209" s="6" t="s">
        <v>560</v>
      </c>
      <c r="S6209" s="2" t="s">
        <v>43</v>
      </c>
      <c r="T6209" s="2"/>
    </row>
    <row r="6210" spans="1:22" x14ac:dyDescent="0.3">
      <c r="A6210" t="s">
        <v>28</v>
      </c>
      <c r="B6210" t="s">
        <v>22</v>
      </c>
      <c r="C6210" t="s">
        <v>15</v>
      </c>
      <c r="D6210" t="s">
        <v>75</v>
      </c>
      <c r="E6210" t="s">
        <v>76</v>
      </c>
      <c r="F6210">
        <v>10035</v>
      </c>
      <c r="G6210" t="s">
        <v>57</v>
      </c>
      <c r="H6210" t="s">
        <v>19</v>
      </c>
      <c r="I6210" t="s">
        <v>33</v>
      </c>
      <c r="J6210">
        <v>6816</v>
      </c>
      <c r="K6210">
        <v>3</v>
      </c>
      <c r="L6210">
        <v>0</v>
      </c>
      <c r="M6210">
        <v>279456</v>
      </c>
      <c r="O6210" s="2" t="str">
        <f>TRIM(SampleSuperstore3[[#This Row],[City]])</f>
        <v>New York City</v>
      </c>
      <c r="P6210" s="2" t="str">
        <f>TRIM(SampleSuperstore3[[#This Row],[State]])</f>
        <v>New York</v>
      </c>
      <c r="Q6210" s="2" t="str">
        <f t="shared" si="96"/>
        <v>New York City New York</v>
      </c>
      <c r="R6210" s="6" t="s">
        <v>560</v>
      </c>
      <c r="S6210" s="2" t="s">
        <v>43</v>
      </c>
      <c r="T6210" s="2"/>
    </row>
    <row r="6211" spans="1:22" x14ac:dyDescent="0.3">
      <c r="A6211" t="s">
        <v>28</v>
      </c>
      <c r="B6211" t="s">
        <v>22</v>
      </c>
      <c r="C6211" t="s">
        <v>15</v>
      </c>
      <c r="D6211" t="s">
        <v>75</v>
      </c>
      <c r="E6211" t="s">
        <v>76</v>
      </c>
      <c r="F6211">
        <v>10035</v>
      </c>
      <c r="G6211" t="s">
        <v>57</v>
      </c>
      <c r="H6211" t="s">
        <v>26</v>
      </c>
      <c r="I6211" t="s">
        <v>60</v>
      </c>
      <c r="J6211">
        <v>6224</v>
      </c>
      <c r="K6211">
        <v>8</v>
      </c>
      <c r="L6211">
        <v>0</v>
      </c>
      <c r="M6211">
        <v>292528</v>
      </c>
      <c r="O6211" s="2" t="str">
        <f>TRIM(SampleSuperstore3[[#This Row],[City]])</f>
        <v>New York City</v>
      </c>
      <c r="P6211" s="2" t="str">
        <f>TRIM(SampleSuperstore3[[#This Row],[State]])</f>
        <v>New York</v>
      </c>
      <c r="Q6211" s="2" t="str">
        <f t="shared" ref="Q6211:Q6274" si="97">_xlfn.CONCAT(O6211," ",P6211)</f>
        <v>New York City New York</v>
      </c>
      <c r="R6211" s="6" t="s">
        <v>741</v>
      </c>
      <c r="S6211" s="2" t="s">
        <v>652</v>
      </c>
      <c r="T6211" s="2" t="s">
        <v>24</v>
      </c>
    </row>
    <row r="6212" spans="1:22" x14ac:dyDescent="0.3">
      <c r="A6212" t="s">
        <v>28</v>
      </c>
      <c r="B6212" t="s">
        <v>14</v>
      </c>
      <c r="C6212" t="s">
        <v>15</v>
      </c>
      <c r="D6212" t="s">
        <v>183</v>
      </c>
      <c r="E6212" t="s">
        <v>17</v>
      </c>
      <c r="F6212">
        <v>40214</v>
      </c>
      <c r="G6212" t="s">
        <v>18</v>
      </c>
      <c r="H6212" t="s">
        <v>35</v>
      </c>
      <c r="I6212" t="s">
        <v>36</v>
      </c>
      <c r="J6212">
        <v>2997</v>
      </c>
      <c r="K6212">
        <v>3</v>
      </c>
      <c r="L6212">
        <v>0</v>
      </c>
      <c r="M6212">
        <v>2997</v>
      </c>
      <c r="O6212" s="2" t="str">
        <f>TRIM(SampleSuperstore3[[#This Row],[City]])</f>
        <v>Louisville</v>
      </c>
      <c r="P6212" s="2" t="str">
        <f>TRIM(SampleSuperstore3[[#This Row],[State]])</f>
        <v>Kentucky</v>
      </c>
      <c r="Q6212" s="2" t="str">
        <f t="shared" si="97"/>
        <v>Louisville Kentucky</v>
      </c>
      <c r="R6212" s="6" t="s">
        <v>634</v>
      </c>
      <c r="S6212" s="2" t="s">
        <v>369</v>
      </c>
      <c r="T6212" s="2" t="s">
        <v>3</v>
      </c>
      <c r="U6212" t="s">
        <v>634</v>
      </c>
      <c r="V6212" t="s">
        <v>369</v>
      </c>
    </row>
    <row r="6213" spans="1:22" x14ac:dyDescent="0.3">
      <c r="A6213" t="s">
        <v>28</v>
      </c>
      <c r="B6213" t="s">
        <v>14</v>
      </c>
      <c r="C6213" t="s">
        <v>15</v>
      </c>
      <c r="D6213" t="s">
        <v>232</v>
      </c>
      <c r="E6213" t="s">
        <v>70</v>
      </c>
      <c r="F6213">
        <v>48183</v>
      </c>
      <c r="G6213" t="s">
        <v>47</v>
      </c>
      <c r="H6213" t="s">
        <v>35</v>
      </c>
      <c r="I6213" t="s">
        <v>36</v>
      </c>
      <c r="J6213">
        <v>1257</v>
      </c>
      <c r="K6213">
        <v>6</v>
      </c>
      <c r="L6213">
        <v>0</v>
      </c>
      <c r="M6213">
        <v>35196</v>
      </c>
      <c r="O6213" s="2" t="str">
        <f>TRIM(SampleSuperstore3[[#This Row],[City]])</f>
        <v>Trenton</v>
      </c>
      <c r="P6213" s="2" t="str">
        <f>TRIM(SampleSuperstore3[[#This Row],[State]])</f>
        <v>Michigan</v>
      </c>
      <c r="Q6213" s="2" t="str">
        <f t="shared" si="97"/>
        <v>Trenton Michigan</v>
      </c>
      <c r="R6213" s="6" t="s">
        <v>634</v>
      </c>
      <c r="S6213" s="2" t="s">
        <v>369</v>
      </c>
      <c r="T6213" s="2" t="s">
        <v>3</v>
      </c>
      <c r="U6213" t="s">
        <v>634</v>
      </c>
      <c r="V6213" t="s">
        <v>369</v>
      </c>
    </row>
    <row r="6214" spans="1:22" x14ac:dyDescent="0.3">
      <c r="A6214" t="s">
        <v>28</v>
      </c>
      <c r="B6214" t="s">
        <v>14</v>
      </c>
      <c r="C6214" t="s">
        <v>15</v>
      </c>
      <c r="D6214" t="s">
        <v>232</v>
      </c>
      <c r="E6214" t="s">
        <v>70</v>
      </c>
      <c r="F6214">
        <v>48183</v>
      </c>
      <c r="G6214" t="s">
        <v>47</v>
      </c>
      <c r="H6214" t="s">
        <v>35</v>
      </c>
      <c r="I6214" t="s">
        <v>36</v>
      </c>
      <c r="J6214">
        <v>19198</v>
      </c>
      <c r="K6214">
        <v>2</v>
      </c>
      <c r="L6214">
        <v>0</v>
      </c>
      <c r="M6214">
        <v>518346</v>
      </c>
      <c r="O6214" s="2" t="str">
        <f>TRIM(SampleSuperstore3[[#This Row],[City]])</f>
        <v>Trenton</v>
      </c>
      <c r="P6214" s="2" t="str">
        <f>TRIM(SampleSuperstore3[[#This Row],[State]])</f>
        <v>Michigan</v>
      </c>
      <c r="Q6214" s="2" t="str">
        <f t="shared" si="97"/>
        <v>Trenton Michigan</v>
      </c>
      <c r="R6214" s="6" t="s">
        <v>183</v>
      </c>
      <c r="S6214" s="2" t="s">
        <v>17</v>
      </c>
      <c r="T6214" s="2"/>
    </row>
    <row r="6215" spans="1:22" x14ac:dyDescent="0.3">
      <c r="A6215" t="s">
        <v>28</v>
      </c>
      <c r="B6215" t="s">
        <v>14</v>
      </c>
      <c r="C6215" t="s">
        <v>15</v>
      </c>
      <c r="D6215" t="s">
        <v>232</v>
      </c>
      <c r="E6215" t="s">
        <v>70</v>
      </c>
      <c r="F6215">
        <v>48183</v>
      </c>
      <c r="G6215" t="s">
        <v>47</v>
      </c>
      <c r="H6215" t="s">
        <v>26</v>
      </c>
      <c r="I6215" t="s">
        <v>32</v>
      </c>
      <c r="J6215">
        <v>2086</v>
      </c>
      <c r="K6215">
        <v>7</v>
      </c>
      <c r="L6215">
        <v>0</v>
      </c>
      <c r="M6215">
        <v>14602</v>
      </c>
      <c r="O6215" s="2" t="str">
        <f>TRIM(SampleSuperstore3[[#This Row],[City]])</f>
        <v>Trenton</v>
      </c>
      <c r="P6215" s="2" t="str">
        <f>TRIM(SampleSuperstore3[[#This Row],[State]])</f>
        <v>Michigan</v>
      </c>
      <c r="Q6215" s="2" t="str">
        <f t="shared" si="97"/>
        <v>Trenton Michigan</v>
      </c>
      <c r="R6215" s="6" t="s">
        <v>232</v>
      </c>
      <c r="S6215" s="2" t="s">
        <v>70</v>
      </c>
      <c r="T6215" s="2"/>
    </row>
    <row r="6216" spans="1:22" x14ac:dyDescent="0.3">
      <c r="A6216" t="s">
        <v>13</v>
      </c>
      <c r="B6216" t="s">
        <v>14</v>
      </c>
      <c r="C6216" t="s">
        <v>15</v>
      </c>
      <c r="D6216" t="s">
        <v>23</v>
      </c>
      <c r="E6216" t="s">
        <v>24</v>
      </c>
      <c r="F6216">
        <v>90045</v>
      </c>
      <c r="G6216" t="s">
        <v>25</v>
      </c>
      <c r="H6216" t="s">
        <v>26</v>
      </c>
      <c r="I6216" t="s">
        <v>27</v>
      </c>
      <c r="J6216">
        <v>567</v>
      </c>
      <c r="K6216">
        <v>9</v>
      </c>
      <c r="L6216">
        <v>0</v>
      </c>
      <c r="M6216">
        <v>26082</v>
      </c>
      <c r="O6216" s="2" t="str">
        <f>TRIM(SampleSuperstore3[[#This Row],[City]])</f>
        <v>Los Angeles</v>
      </c>
      <c r="P6216" s="2" t="str">
        <f>TRIM(SampleSuperstore3[[#This Row],[State]])</f>
        <v>California</v>
      </c>
      <c r="Q6216" s="2" t="str">
        <f t="shared" si="97"/>
        <v>Los Angeles California</v>
      </c>
      <c r="R6216" s="6" t="s">
        <v>232</v>
      </c>
      <c r="S6216" s="2" t="s">
        <v>70</v>
      </c>
      <c r="T6216" s="2"/>
    </row>
    <row r="6217" spans="1:22" x14ac:dyDescent="0.3">
      <c r="A6217" t="s">
        <v>28</v>
      </c>
      <c r="B6217" t="s">
        <v>14</v>
      </c>
      <c r="C6217" t="s">
        <v>15</v>
      </c>
      <c r="D6217" t="s">
        <v>561</v>
      </c>
      <c r="E6217" t="s">
        <v>86</v>
      </c>
      <c r="F6217">
        <v>37075</v>
      </c>
      <c r="G6217" t="s">
        <v>18</v>
      </c>
      <c r="H6217" t="s">
        <v>19</v>
      </c>
      <c r="I6217" t="s">
        <v>33</v>
      </c>
      <c r="J6217">
        <v>72704</v>
      </c>
      <c r="K6217">
        <v>4</v>
      </c>
      <c r="L6217">
        <v>2</v>
      </c>
      <c r="M6217">
        <v>190848</v>
      </c>
      <c r="O6217" s="2" t="str">
        <f>TRIM(SampleSuperstore3[[#This Row],[City]])</f>
        <v>Hendersonville</v>
      </c>
      <c r="P6217" s="2" t="str">
        <f>TRIM(SampleSuperstore3[[#This Row],[State]])</f>
        <v>Tennessee</v>
      </c>
      <c r="Q6217" s="2" t="str">
        <f t="shared" si="97"/>
        <v>Hendersonville Tennessee</v>
      </c>
      <c r="R6217" s="6" t="s">
        <v>232</v>
      </c>
      <c r="S6217" s="2" t="s">
        <v>70</v>
      </c>
      <c r="T6217" s="2"/>
    </row>
    <row r="6218" spans="1:22" x14ac:dyDescent="0.3">
      <c r="A6218" t="s">
        <v>28</v>
      </c>
      <c r="B6218" t="s">
        <v>14</v>
      </c>
      <c r="C6218" t="s">
        <v>15</v>
      </c>
      <c r="D6218" t="s">
        <v>561</v>
      </c>
      <c r="E6218" t="s">
        <v>86</v>
      </c>
      <c r="F6218">
        <v>37075</v>
      </c>
      <c r="G6218" t="s">
        <v>18</v>
      </c>
      <c r="H6218" t="s">
        <v>26</v>
      </c>
      <c r="I6218" t="s">
        <v>34</v>
      </c>
      <c r="J6218">
        <v>12264</v>
      </c>
      <c r="K6218">
        <v>7</v>
      </c>
      <c r="L6218">
        <v>2</v>
      </c>
      <c r="M6218">
        <v>10731</v>
      </c>
      <c r="O6218" s="2" t="str">
        <f>TRIM(SampleSuperstore3[[#This Row],[City]])</f>
        <v>Hendersonville</v>
      </c>
      <c r="P6218" s="2" t="str">
        <f>TRIM(SampleSuperstore3[[#This Row],[State]])</f>
        <v>Tennessee</v>
      </c>
      <c r="Q6218" s="2" t="str">
        <f t="shared" si="97"/>
        <v>Hendersonville Tennessee</v>
      </c>
      <c r="R6218" s="6" t="s">
        <v>626</v>
      </c>
      <c r="S6218" s="2" t="s">
        <v>627</v>
      </c>
      <c r="T6218" s="2" t="s">
        <v>24</v>
      </c>
    </row>
    <row r="6219" spans="1:22" x14ac:dyDescent="0.3">
      <c r="A6219" t="s">
        <v>28</v>
      </c>
      <c r="B6219" t="s">
        <v>14</v>
      </c>
      <c r="C6219" t="s">
        <v>15</v>
      </c>
      <c r="D6219" t="s">
        <v>561</v>
      </c>
      <c r="E6219" t="s">
        <v>86</v>
      </c>
      <c r="F6219">
        <v>37075</v>
      </c>
      <c r="G6219" t="s">
        <v>18</v>
      </c>
      <c r="H6219" t="s">
        <v>26</v>
      </c>
      <c r="I6219" t="s">
        <v>32</v>
      </c>
      <c r="J6219">
        <v>218352</v>
      </c>
      <c r="K6219">
        <v>3</v>
      </c>
      <c r="L6219">
        <v>2</v>
      </c>
      <c r="M6219">
        <v>-54588</v>
      </c>
      <c r="O6219" s="2" t="str">
        <f>TRIM(SampleSuperstore3[[#This Row],[City]])</f>
        <v>Hendersonville</v>
      </c>
      <c r="P6219" s="2" t="str">
        <f>TRIM(SampleSuperstore3[[#This Row],[State]])</f>
        <v>Tennessee</v>
      </c>
      <c r="Q6219" s="2" t="str">
        <f t="shared" si="97"/>
        <v>Hendersonville Tennessee</v>
      </c>
      <c r="R6219" s="6" t="s">
        <v>561</v>
      </c>
      <c r="S6219" s="2" t="s">
        <v>86</v>
      </c>
      <c r="T6219" s="2"/>
    </row>
    <row r="6220" spans="1:22" x14ac:dyDescent="0.3">
      <c r="A6220" t="s">
        <v>28</v>
      </c>
      <c r="B6220" t="s">
        <v>14</v>
      </c>
      <c r="C6220" t="s">
        <v>15</v>
      </c>
      <c r="D6220" t="s">
        <v>94</v>
      </c>
      <c r="E6220" t="s">
        <v>95</v>
      </c>
      <c r="F6220">
        <v>97206</v>
      </c>
      <c r="G6220" t="s">
        <v>25</v>
      </c>
      <c r="H6220" t="s">
        <v>19</v>
      </c>
      <c r="I6220" t="s">
        <v>20</v>
      </c>
      <c r="J6220">
        <v>66294</v>
      </c>
      <c r="K6220">
        <v>1</v>
      </c>
      <c r="L6220">
        <v>7</v>
      </c>
      <c r="M6220">
        <v>-1038606</v>
      </c>
      <c r="O6220" s="2" t="str">
        <f>TRIM(SampleSuperstore3[[#This Row],[City]])</f>
        <v>Portland</v>
      </c>
      <c r="P6220" s="2" t="str">
        <f>TRIM(SampleSuperstore3[[#This Row],[State]])</f>
        <v>Oregon</v>
      </c>
      <c r="Q6220" s="2" t="str">
        <f t="shared" si="97"/>
        <v>Portland Oregon</v>
      </c>
      <c r="R6220" s="6" t="s">
        <v>561</v>
      </c>
      <c r="S6220" s="2" t="s">
        <v>86</v>
      </c>
      <c r="T6220" s="2"/>
    </row>
    <row r="6221" spans="1:22" x14ac:dyDescent="0.3">
      <c r="A6221" t="s">
        <v>28</v>
      </c>
      <c r="B6221" t="s">
        <v>14</v>
      </c>
      <c r="C6221" t="s">
        <v>15</v>
      </c>
      <c r="D6221" t="s">
        <v>94</v>
      </c>
      <c r="E6221" t="s">
        <v>95</v>
      </c>
      <c r="F6221">
        <v>97206</v>
      </c>
      <c r="G6221" t="s">
        <v>25</v>
      </c>
      <c r="H6221" t="s">
        <v>19</v>
      </c>
      <c r="I6221" t="s">
        <v>21</v>
      </c>
      <c r="J6221">
        <v>291168</v>
      </c>
      <c r="K6221">
        <v>4</v>
      </c>
      <c r="L6221">
        <v>2</v>
      </c>
      <c r="M6221">
        <v>-145584</v>
      </c>
      <c r="O6221" s="2" t="str">
        <f>TRIM(SampleSuperstore3[[#This Row],[City]])</f>
        <v>Portland</v>
      </c>
      <c r="P6221" s="2" t="str">
        <f>TRIM(SampleSuperstore3[[#This Row],[State]])</f>
        <v>Oregon</v>
      </c>
      <c r="Q6221" s="2" t="str">
        <f t="shared" si="97"/>
        <v>Portland Oregon</v>
      </c>
      <c r="R6221" s="6" t="s">
        <v>561</v>
      </c>
      <c r="S6221" s="2" t="s">
        <v>86</v>
      </c>
      <c r="T6221" s="2"/>
    </row>
    <row r="6222" spans="1:22" x14ac:dyDescent="0.3">
      <c r="A6222" t="s">
        <v>28</v>
      </c>
      <c r="B6222" t="s">
        <v>14</v>
      </c>
      <c r="C6222" t="s">
        <v>15</v>
      </c>
      <c r="D6222" t="s">
        <v>303</v>
      </c>
      <c r="E6222" t="s">
        <v>46</v>
      </c>
      <c r="F6222">
        <v>75061</v>
      </c>
      <c r="G6222" t="s">
        <v>47</v>
      </c>
      <c r="H6222" t="s">
        <v>35</v>
      </c>
      <c r="I6222" t="s">
        <v>36</v>
      </c>
      <c r="J6222">
        <v>88776</v>
      </c>
      <c r="K6222">
        <v>3</v>
      </c>
      <c r="L6222">
        <v>2</v>
      </c>
      <c r="M6222">
        <v>77679</v>
      </c>
      <c r="O6222" s="2" t="str">
        <f>TRIM(SampleSuperstore3[[#This Row],[City]])</f>
        <v>Irving</v>
      </c>
      <c r="P6222" s="2" t="str">
        <f>TRIM(SampleSuperstore3[[#This Row],[State]])</f>
        <v>Texas</v>
      </c>
      <c r="Q6222" s="2" t="str">
        <f t="shared" si="97"/>
        <v>Irving Texas</v>
      </c>
      <c r="R6222" s="6" t="s">
        <v>94</v>
      </c>
      <c r="S6222" s="2" t="s">
        <v>95</v>
      </c>
      <c r="T6222" s="2"/>
    </row>
    <row r="6223" spans="1:22" x14ac:dyDescent="0.3">
      <c r="A6223" t="s">
        <v>28</v>
      </c>
      <c r="B6223" t="s">
        <v>44</v>
      </c>
      <c r="C6223" t="s">
        <v>15</v>
      </c>
      <c r="D6223" t="s">
        <v>221</v>
      </c>
      <c r="E6223" t="s">
        <v>104</v>
      </c>
      <c r="F6223">
        <v>44105</v>
      </c>
      <c r="G6223" t="s">
        <v>57</v>
      </c>
      <c r="H6223" t="s">
        <v>35</v>
      </c>
      <c r="I6223" t="s">
        <v>36</v>
      </c>
      <c r="J6223">
        <v>110376</v>
      </c>
      <c r="K6223">
        <v>4</v>
      </c>
      <c r="L6223">
        <v>4</v>
      </c>
      <c r="M6223">
        <v>-202356</v>
      </c>
      <c r="O6223" s="2" t="str">
        <f>TRIM(SampleSuperstore3[[#This Row],[City]])</f>
        <v>Cleveland</v>
      </c>
      <c r="P6223" s="2" t="str">
        <f>TRIM(SampleSuperstore3[[#This Row],[State]])</f>
        <v>Ohio</v>
      </c>
      <c r="Q6223" s="2" t="str">
        <f t="shared" si="97"/>
        <v>Cleveland Ohio</v>
      </c>
      <c r="R6223" s="6" t="s">
        <v>94</v>
      </c>
      <c r="S6223" s="2" t="s">
        <v>95</v>
      </c>
      <c r="T6223" s="2"/>
    </row>
    <row r="6224" spans="1:22" x14ac:dyDescent="0.3">
      <c r="A6224" t="s">
        <v>28</v>
      </c>
      <c r="B6224" t="s">
        <v>44</v>
      </c>
      <c r="C6224" t="s">
        <v>15</v>
      </c>
      <c r="D6224" t="s">
        <v>221</v>
      </c>
      <c r="E6224" t="s">
        <v>104</v>
      </c>
      <c r="F6224">
        <v>44105</v>
      </c>
      <c r="G6224" t="s">
        <v>57</v>
      </c>
      <c r="H6224" t="s">
        <v>35</v>
      </c>
      <c r="I6224" t="s">
        <v>59</v>
      </c>
      <c r="J6224">
        <v>55176</v>
      </c>
      <c r="K6224">
        <v>3</v>
      </c>
      <c r="L6224">
        <v>2</v>
      </c>
      <c r="M6224">
        <v>158631</v>
      </c>
      <c r="O6224" s="2" t="str">
        <f>TRIM(SampleSuperstore3[[#This Row],[City]])</f>
        <v>Cleveland</v>
      </c>
      <c r="P6224" s="2" t="str">
        <f>TRIM(SampleSuperstore3[[#This Row],[State]])</f>
        <v>Ohio</v>
      </c>
      <c r="Q6224" s="2" t="str">
        <f t="shared" si="97"/>
        <v>Cleveland Ohio</v>
      </c>
      <c r="R6224" s="6" t="s">
        <v>303</v>
      </c>
      <c r="S6224" s="2" t="s">
        <v>46</v>
      </c>
      <c r="T6224" s="2"/>
    </row>
    <row r="6225" spans="1:22" x14ac:dyDescent="0.3">
      <c r="A6225" t="s">
        <v>28</v>
      </c>
      <c r="B6225" t="s">
        <v>14</v>
      </c>
      <c r="C6225" t="s">
        <v>15</v>
      </c>
      <c r="D6225" t="s">
        <v>562</v>
      </c>
      <c r="E6225" t="s">
        <v>102</v>
      </c>
      <c r="F6225">
        <v>50701</v>
      </c>
      <c r="G6225" t="s">
        <v>47</v>
      </c>
      <c r="H6225" t="s">
        <v>26</v>
      </c>
      <c r="I6225" t="s">
        <v>34</v>
      </c>
      <c r="J6225">
        <v>3032</v>
      </c>
      <c r="K6225">
        <v>4</v>
      </c>
      <c r="L6225">
        <v>0</v>
      </c>
      <c r="M6225">
        <v>118248</v>
      </c>
      <c r="O6225" s="2" t="str">
        <f>TRIM(SampleSuperstore3[[#This Row],[City]])</f>
        <v>Waterloo</v>
      </c>
      <c r="P6225" s="2" t="str">
        <f>TRIM(SampleSuperstore3[[#This Row],[State]])</f>
        <v>Iowa</v>
      </c>
      <c r="Q6225" s="2" t="str">
        <f t="shared" si="97"/>
        <v>Waterloo Iowa</v>
      </c>
      <c r="R6225" s="6" t="s">
        <v>221</v>
      </c>
      <c r="S6225" s="2" t="s">
        <v>104</v>
      </c>
      <c r="T6225" s="2"/>
    </row>
    <row r="6226" spans="1:22" x14ac:dyDescent="0.3">
      <c r="A6226" t="s">
        <v>168</v>
      </c>
      <c r="B6226" t="s">
        <v>14</v>
      </c>
      <c r="C6226" t="s">
        <v>15</v>
      </c>
      <c r="D6226" t="s">
        <v>42</v>
      </c>
      <c r="E6226" t="s">
        <v>43</v>
      </c>
      <c r="F6226">
        <v>98105</v>
      </c>
      <c r="G6226" t="s">
        <v>25</v>
      </c>
      <c r="H6226" t="s">
        <v>19</v>
      </c>
      <c r="I6226" t="s">
        <v>21</v>
      </c>
      <c r="J6226">
        <v>177568</v>
      </c>
      <c r="K6226">
        <v>2</v>
      </c>
      <c r="L6226">
        <v>2</v>
      </c>
      <c r="M6226">
        <v>88784</v>
      </c>
      <c r="O6226" s="2" t="str">
        <f>TRIM(SampleSuperstore3[[#This Row],[City]])</f>
        <v>Seattle</v>
      </c>
      <c r="P6226" s="2" t="str">
        <f>TRIM(SampleSuperstore3[[#This Row],[State]])</f>
        <v>Washington</v>
      </c>
      <c r="Q6226" s="2" t="str">
        <f t="shared" si="97"/>
        <v>Seattle Washington</v>
      </c>
      <c r="R6226" s="6" t="s">
        <v>221</v>
      </c>
      <c r="S6226" s="2" t="s">
        <v>104</v>
      </c>
      <c r="T6226" s="2"/>
    </row>
    <row r="6227" spans="1:22" x14ac:dyDescent="0.3">
      <c r="A6227" t="s">
        <v>168</v>
      </c>
      <c r="B6227" t="s">
        <v>14</v>
      </c>
      <c r="C6227" t="s">
        <v>15</v>
      </c>
      <c r="D6227" t="s">
        <v>42</v>
      </c>
      <c r="E6227" t="s">
        <v>43</v>
      </c>
      <c r="F6227">
        <v>98105</v>
      </c>
      <c r="G6227" t="s">
        <v>25</v>
      </c>
      <c r="H6227" t="s">
        <v>26</v>
      </c>
      <c r="I6227" t="s">
        <v>41</v>
      </c>
      <c r="J6227">
        <v>1944</v>
      </c>
      <c r="K6227">
        <v>3</v>
      </c>
      <c r="L6227">
        <v>0</v>
      </c>
      <c r="M6227">
        <v>93312</v>
      </c>
      <c r="O6227" s="2" t="str">
        <f>TRIM(SampleSuperstore3[[#This Row],[City]])</f>
        <v>Seattle</v>
      </c>
      <c r="P6227" s="2" t="str">
        <f>TRIM(SampleSuperstore3[[#This Row],[State]])</f>
        <v>Washington</v>
      </c>
      <c r="Q6227" s="2" t="str">
        <f t="shared" si="97"/>
        <v>Seattle Washington</v>
      </c>
      <c r="R6227" s="6" t="s">
        <v>562</v>
      </c>
      <c r="S6227" s="2" t="s">
        <v>102</v>
      </c>
      <c r="T6227" s="2"/>
    </row>
    <row r="6228" spans="1:22" x14ac:dyDescent="0.3">
      <c r="A6228" t="s">
        <v>168</v>
      </c>
      <c r="B6228" t="s">
        <v>14</v>
      </c>
      <c r="C6228" t="s">
        <v>15</v>
      </c>
      <c r="D6228" t="s">
        <v>42</v>
      </c>
      <c r="E6228" t="s">
        <v>43</v>
      </c>
      <c r="F6228">
        <v>98105</v>
      </c>
      <c r="G6228" t="s">
        <v>25</v>
      </c>
      <c r="H6228" t="s">
        <v>26</v>
      </c>
      <c r="I6228" t="s">
        <v>41</v>
      </c>
      <c r="J6228">
        <v>7128</v>
      </c>
      <c r="K6228">
        <v>11</v>
      </c>
      <c r="L6228">
        <v>0</v>
      </c>
      <c r="M6228">
        <v>342144</v>
      </c>
      <c r="O6228" s="2" t="str">
        <f>TRIM(SampleSuperstore3[[#This Row],[City]])</f>
        <v>Seattle</v>
      </c>
      <c r="P6228" s="2" t="str">
        <f>TRIM(SampleSuperstore3[[#This Row],[State]])</f>
        <v>Washington</v>
      </c>
      <c r="Q6228" s="2" t="str">
        <f t="shared" si="97"/>
        <v>Seattle Washington</v>
      </c>
      <c r="R6228" s="6" t="s">
        <v>42</v>
      </c>
      <c r="S6228" s="2" t="s">
        <v>43</v>
      </c>
      <c r="T6228" s="2"/>
    </row>
    <row r="6229" spans="1:22" x14ac:dyDescent="0.3">
      <c r="A6229" t="s">
        <v>168</v>
      </c>
      <c r="B6229" t="s">
        <v>14</v>
      </c>
      <c r="C6229" t="s">
        <v>15</v>
      </c>
      <c r="D6229" t="s">
        <v>42</v>
      </c>
      <c r="E6229" t="s">
        <v>43</v>
      </c>
      <c r="F6229">
        <v>98105</v>
      </c>
      <c r="G6229" t="s">
        <v>25</v>
      </c>
      <c r="H6229" t="s">
        <v>26</v>
      </c>
      <c r="I6229" t="s">
        <v>37</v>
      </c>
      <c r="J6229">
        <v>147196</v>
      </c>
      <c r="K6229">
        <v>5</v>
      </c>
      <c r="L6229">
        <v>2</v>
      </c>
      <c r="M6229">
        <v>4599875</v>
      </c>
      <c r="O6229" s="2" t="str">
        <f>TRIM(SampleSuperstore3[[#This Row],[City]])</f>
        <v>Seattle</v>
      </c>
      <c r="P6229" s="2" t="str">
        <f>TRIM(SampleSuperstore3[[#This Row],[State]])</f>
        <v>Washington</v>
      </c>
      <c r="Q6229" s="2" t="str">
        <f t="shared" si="97"/>
        <v>Seattle Washington</v>
      </c>
      <c r="R6229" s="6" t="s">
        <v>42</v>
      </c>
      <c r="S6229" s="2" t="s">
        <v>43</v>
      </c>
      <c r="T6229" s="2"/>
    </row>
    <row r="6230" spans="1:22" x14ac:dyDescent="0.3">
      <c r="A6230" t="s">
        <v>168</v>
      </c>
      <c r="B6230" t="s">
        <v>14</v>
      </c>
      <c r="C6230" t="s">
        <v>15</v>
      </c>
      <c r="D6230" t="s">
        <v>42</v>
      </c>
      <c r="E6230" t="s">
        <v>43</v>
      </c>
      <c r="F6230">
        <v>98105</v>
      </c>
      <c r="G6230" t="s">
        <v>25</v>
      </c>
      <c r="H6230" t="s">
        <v>35</v>
      </c>
      <c r="I6230" t="s">
        <v>36</v>
      </c>
      <c r="J6230">
        <v>7996</v>
      </c>
      <c r="K6230">
        <v>5</v>
      </c>
      <c r="L6230">
        <v>2</v>
      </c>
      <c r="M6230">
        <v>-17991</v>
      </c>
      <c r="O6230" s="2" t="str">
        <f>TRIM(SampleSuperstore3[[#This Row],[City]])</f>
        <v>Seattle</v>
      </c>
      <c r="P6230" s="2" t="str">
        <f>TRIM(SampleSuperstore3[[#This Row],[State]])</f>
        <v>Washington</v>
      </c>
      <c r="Q6230" s="2" t="str">
        <f t="shared" si="97"/>
        <v>Seattle Washington</v>
      </c>
      <c r="R6230" s="6" t="s">
        <v>42</v>
      </c>
      <c r="S6230" s="2" t="s">
        <v>43</v>
      </c>
      <c r="T6230" s="2"/>
    </row>
    <row r="6231" spans="1:22" x14ac:dyDescent="0.3">
      <c r="A6231" t="s">
        <v>28</v>
      </c>
      <c r="B6231" t="s">
        <v>22</v>
      </c>
      <c r="C6231" t="s">
        <v>15</v>
      </c>
      <c r="D6231" t="s">
        <v>55</v>
      </c>
      <c r="E6231" t="s">
        <v>56</v>
      </c>
      <c r="F6231">
        <v>19120</v>
      </c>
      <c r="G6231" t="s">
        <v>57</v>
      </c>
      <c r="H6231" t="s">
        <v>26</v>
      </c>
      <c r="I6231" t="s">
        <v>60</v>
      </c>
      <c r="J6231">
        <v>57576</v>
      </c>
      <c r="K6231">
        <v>3</v>
      </c>
      <c r="L6231">
        <v>2</v>
      </c>
      <c r="M6231">
        <v>21591</v>
      </c>
      <c r="O6231" s="2" t="str">
        <f>TRIM(SampleSuperstore3[[#This Row],[City]])</f>
        <v>Philadelphia</v>
      </c>
      <c r="P6231" s="2" t="str">
        <f>TRIM(SampleSuperstore3[[#This Row],[State]])</f>
        <v>Pennsylvania</v>
      </c>
      <c r="Q6231" s="2" t="str">
        <f t="shared" si="97"/>
        <v>Philadelphia Pennsylvania</v>
      </c>
      <c r="R6231" s="6" t="s">
        <v>42</v>
      </c>
      <c r="S6231" s="2" t="s">
        <v>43</v>
      </c>
      <c r="T6231" s="2"/>
    </row>
    <row r="6232" spans="1:22" x14ac:dyDescent="0.3">
      <c r="A6232" t="s">
        <v>28</v>
      </c>
      <c r="B6232" t="s">
        <v>14</v>
      </c>
      <c r="C6232" t="s">
        <v>15</v>
      </c>
      <c r="D6232" t="s">
        <v>75</v>
      </c>
      <c r="E6232" t="s">
        <v>76</v>
      </c>
      <c r="F6232">
        <v>10009</v>
      </c>
      <c r="G6232" t="s">
        <v>57</v>
      </c>
      <c r="H6232" t="s">
        <v>26</v>
      </c>
      <c r="I6232" t="s">
        <v>37</v>
      </c>
      <c r="J6232">
        <v>26336</v>
      </c>
      <c r="K6232">
        <v>4</v>
      </c>
      <c r="L6232">
        <v>2</v>
      </c>
      <c r="M6232">
        <v>92176</v>
      </c>
      <c r="O6232" s="2" t="str">
        <f>TRIM(SampleSuperstore3[[#This Row],[City]])</f>
        <v>New York City</v>
      </c>
      <c r="P6232" s="2" t="str">
        <f>TRIM(SampleSuperstore3[[#This Row],[State]])</f>
        <v>New York</v>
      </c>
      <c r="Q6232" s="2" t="str">
        <f t="shared" si="97"/>
        <v>New York City New York</v>
      </c>
      <c r="R6232" s="6" t="s">
        <v>42</v>
      </c>
      <c r="S6232" s="2" t="s">
        <v>43</v>
      </c>
      <c r="T6232" s="2"/>
    </row>
    <row r="6233" spans="1:22" x14ac:dyDescent="0.3">
      <c r="A6233" t="s">
        <v>28</v>
      </c>
      <c r="B6233" t="s">
        <v>14</v>
      </c>
      <c r="C6233" t="s">
        <v>15</v>
      </c>
      <c r="D6233" t="s">
        <v>117</v>
      </c>
      <c r="E6233" t="s">
        <v>24</v>
      </c>
      <c r="F6233">
        <v>95123</v>
      </c>
      <c r="G6233" t="s">
        <v>25</v>
      </c>
      <c r="H6233" t="s">
        <v>19</v>
      </c>
      <c r="I6233" t="s">
        <v>33</v>
      </c>
      <c r="J6233">
        <v>1665</v>
      </c>
      <c r="K6233">
        <v>3</v>
      </c>
      <c r="L6233">
        <v>0</v>
      </c>
      <c r="M6233">
        <v>21645</v>
      </c>
      <c r="O6233" s="2" t="str">
        <f>TRIM(SampleSuperstore3[[#This Row],[City]])</f>
        <v>San Jose</v>
      </c>
      <c r="P6233" s="2" t="str">
        <f>TRIM(SampleSuperstore3[[#This Row],[State]])</f>
        <v>California</v>
      </c>
      <c r="Q6233" s="2" t="str">
        <f t="shared" si="97"/>
        <v>San Jose California</v>
      </c>
      <c r="R6233" s="6" t="s">
        <v>55</v>
      </c>
      <c r="S6233" s="2" t="s">
        <v>56</v>
      </c>
      <c r="T6233" s="2"/>
    </row>
    <row r="6234" spans="1:22" x14ac:dyDescent="0.3">
      <c r="A6234" t="s">
        <v>28</v>
      </c>
      <c r="B6234" t="s">
        <v>14</v>
      </c>
      <c r="C6234" t="s">
        <v>15</v>
      </c>
      <c r="D6234" t="s">
        <v>117</v>
      </c>
      <c r="E6234" t="s">
        <v>24</v>
      </c>
      <c r="F6234">
        <v>95123</v>
      </c>
      <c r="G6234" t="s">
        <v>25</v>
      </c>
      <c r="H6234" t="s">
        <v>26</v>
      </c>
      <c r="I6234" t="s">
        <v>32</v>
      </c>
      <c r="J6234">
        <v>36038</v>
      </c>
      <c r="K6234">
        <v>2</v>
      </c>
      <c r="L6234">
        <v>0</v>
      </c>
      <c r="M6234">
        <v>936988</v>
      </c>
      <c r="O6234" s="2" t="str">
        <f>TRIM(SampleSuperstore3[[#This Row],[City]])</f>
        <v>San Jose</v>
      </c>
      <c r="P6234" s="2" t="str">
        <f>TRIM(SampleSuperstore3[[#This Row],[State]])</f>
        <v>California</v>
      </c>
      <c r="Q6234" s="2" t="str">
        <f t="shared" si="97"/>
        <v>San Jose California</v>
      </c>
      <c r="R6234" s="6" t="s">
        <v>634</v>
      </c>
      <c r="S6234" s="2" t="s">
        <v>369</v>
      </c>
      <c r="T6234" s="2" t="s">
        <v>3</v>
      </c>
      <c r="U6234" t="s">
        <v>634</v>
      </c>
      <c r="V6234" t="s">
        <v>369</v>
      </c>
    </row>
    <row r="6235" spans="1:22" x14ac:dyDescent="0.3">
      <c r="A6235" t="s">
        <v>13</v>
      </c>
      <c r="B6235" t="s">
        <v>14</v>
      </c>
      <c r="C6235" t="s">
        <v>15</v>
      </c>
      <c r="D6235" t="s">
        <v>23</v>
      </c>
      <c r="E6235" t="s">
        <v>24</v>
      </c>
      <c r="F6235">
        <v>90008</v>
      </c>
      <c r="G6235" t="s">
        <v>25</v>
      </c>
      <c r="H6235" t="s">
        <v>26</v>
      </c>
      <c r="I6235" t="s">
        <v>37</v>
      </c>
      <c r="J6235">
        <v>11744</v>
      </c>
      <c r="K6235">
        <v>1</v>
      </c>
      <c r="L6235">
        <v>2</v>
      </c>
      <c r="M6235">
        <v>38168</v>
      </c>
      <c r="O6235" s="2" t="str">
        <f>TRIM(SampleSuperstore3[[#This Row],[City]])</f>
        <v>Los Angeles</v>
      </c>
      <c r="P6235" s="2" t="str">
        <f>TRIM(SampleSuperstore3[[#This Row],[State]])</f>
        <v>California</v>
      </c>
      <c r="Q6235" s="2" t="str">
        <f t="shared" si="97"/>
        <v>Los Angeles California</v>
      </c>
      <c r="R6235" s="6" t="s">
        <v>632</v>
      </c>
      <c r="S6235" s="2" t="s">
        <v>640</v>
      </c>
      <c r="T6235" s="2" t="s">
        <v>24</v>
      </c>
    </row>
    <row r="6236" spans="1:22" x14ac:dyDescent="0.3">
      <c r="A6236" t="s">
        <v>13</v>
      </c>
      <c r="B6236" t="s">
        <v>22</v>
      </c>
      <c r="C6236" t="s">
        <v>15</v>
      </c>
      <c r="D6236" t="s">
        <v>39</v>
      </c>
      <c r="E6236" t="s">
        <v>247</v>
      </c>
      <c r="F6236">
        <v>3301</v>
      </c>
      <c r="G6236" t="s">
        <v>57</v>
      </c>
      <c r="H6236" t="s">
        <v>19</v>
      </c>
      <c r="I6236" t="s">
        <v>33</v>
      </c>
      <c r="J6236">
        <v>24744</v>
      </c>
      <c r="K6236">
        <v>8</v>
      </c>
      <c r="L6236">
        <v>0</v>
      </c>
      <c r="M6236">
        <v>1014504</v>
      </c>
      <c r="O6236" s="2" t="str">
        <f>TRIM(SampleSuperstore3[[#This Row],[City]])</f>
        <v>Concord</v>
      </c>
      <c r="P6236" s="2" t="str">
        <f>TRIM(SampleSuperstore3[[#This Row],[State]])</f>
        <v>New Hampshire</v>
      </c>
      <c r="Q6236" s="2" t="str">
        <f t="shared" si="97"/>
        <v>Concord New Hampshire</v>
      </c>
      <c r="R6236" s="6" t="s">
        <v>632</v>
      </c>
      <c r="S6236" s="2" t="s">
        <v>640</v>
      </c>
      <c r="T6236" s="2" t="s">
        <v>24</v>
      </c>
    </row>
    <row r="6237" spans="1:22" x14ac:dyDescent="0.3">
      <c r="A6237" t="s">
        <v>28</v>
      </c>
      <c r="B6237" t="s">
        <v>44</v>
      </c>
      <c r="C6237" t="s">
        <v>15</v>
      </c>
      <c r="D6237" t="s">
        <v>90</v>
      </c>
      <c r="E6237" t="s">
        <v>86</v>
      </c>
      <c r="F6237">
        <v>38401</v>
      </c>
      <c r="G6237" t="s">
        <v>18</v>
      </c>
      <c r="H6237" t="s">
        <v>26</v>
      </c>
      <c r="I6237" t="s">
        <v>37</v>
      </c>
      <c r="J6237">
        <v>1824</v>
      </c>
      <c r="K6237">
        <v>2</v>
      </c>
      <c r="L6237">
        <v>7</v>
      </c>
      <c r="M6237">
        <v>-14592</v>
      </c>
      <c r="O6237" s="2" t="str">
        <f>TRIM(SampleSuperstore3[[#This Row],[City]])</f>
        <v>Columbia</v>
      </c>
      <c r="P6237" s="2" t="str">
        <f>TRIM(SampleSuperstore3[[#This Row],[State]])</f>
        <v>Tennessee</v>
      </c>
      <c r="Q6237" s="2" t="str">
        <f t="shared" si="97"/>
        <v>Columbia Tennessee</v>
      </c>
      <c r="R6237" s="6" t="s">
        <v>626</v>
      </c>
      <c r="S6237" s="2" t="s">
        <v>627</v>
      </c>
      <c r="T6237" s="2" t="s">
        <v>24</v>
      </c>
    </row>
    <row r="6238" spans="1:22" x14ac:dyDescent="0.3">
      <c r="A6238" t="s">
        <v>28</v>
      </c>
      <c r="B6238" t="s">
        <v>44</v>
      </c>
      <c r="C6238" t="s">
        <v>15</v>
      </c>
      <c r="D6238" t="s">
        <v>319</v>
      </c>
      <c r="E6238" t="s">
        <v>43</v>
      </c>
      <c r="F6238">
        <v>98006</v>
      </c>
      <c r="G6238" t="s">
        <v>25</v>
      </c>
      <c r="H6238" t="s">
        <v>26</v>
      </c>
      <c r="I6238" t="s">
        <v>110</v>
      </c>
      <c r="J6238">
        <v>2535</v>
      </c>
      <c r="K6238">
        <v>3</v>
      </c>
      <c r="L6238">
        <v>0</v>
      </c>
      <c r="M6238">
        <v>7605</v>
      </c>
      <c r="O6238" s="2" t="str">
        <f>TRIM(SampleSuperstore3[[#This Row],[City]])</f>
        <v>Bellevue</v>
      </c>
      <c r="P6238" s="2" t="str">
        <f>TRIM(SampleSuperstore3[[#This Row],[State]])</f>
        <v>Washington</v>
      </c>
      <c r="Q6238" s="2" t="str">
        <f t="shared" si="97"/>
        <v>Bellevue Washington</v>
      </c>
      <c r="R6238" s="6" t="s">
        <v>39</v>
      </c>
      <c r="S6238" s="2" t="s">
        <v>634</v>
      </c>
      <c r="T6238" s="2" t="s">
        <v>810</v>
      </c>
    </row>
    <row r="6239" spans="1:22" x14ac:dyDescent="0.3">
      <c r="A6239" t="s">
        <v>28</v>
      </c>
      <c r="B6239" t="s">
        <v>44</v>
      </c>
      <c r="C6239" t="s">
        <v>15</v>
      </c>
      <c r="D6239" t="s">
        <v>42</v>
      </c>
      <c r="E6239" t="s">
        <v>43</v>
      </c>
      <c r="F6239">
        <v>98105</v>
      </c>
      <c r="G6239" t="s">
        <v>25</v>
      </c>
      <c r="H6239" t="s">
        <v>26</v>
      </c>
      <c r="I6239" t="s">
        <v>34</v>
      </c>
      <c r="J6239">
        <v>11904</v>
      </c>
      <c r="K6239">
        <v>6</v>
      </c>
      <c r="L6239">
        <v>0</v>
      </c>
      <c r="M6239">
        <v>309504</v>
      </c>
      <c r="O6239" s="2" t="str">
        <f>TRIM(SampleSuperstore3[[#This Row],[City]])</f>
        <v>Seattle</v>
      </c>
      <c r="P6239" s="2" t="str">
        <f>TRIM(SampleSuperstore3[[#This Row],[State]])</f>
        <v>Washington</v>
      </c>
      <c r="Q6239" s="2" t="str">
        <f t="shared" si="97"/>
        <v>Seattle Washington</v>
      </c>
      <c r="R6239" s="6" t="s">
        <v>90</v>
      </c>
      <c r="S6239" s="2" t="s">
        <v>86</v>
      </c>
      <c r="T6239" s="2"/>
    </row>
    <row r="6240" spans="1:22" x14ac:dyDescent="0.3">
      <c r="A6240" t="s">
        <v>28</v>
      </c>
      <c r="B6240" t="s">
        <v>44</v>
      </c>
      <c r="C6240" t="s">
        <v>15</v>
      </c>
      <c r="D6240" t="s">
        <v>42</v>
      </c>
      <c r="E6240" t="s">
        <v>43</v>
      </c>
      <c r="F6240">
        <v>98105</v>
      </c>
      <c r="G6240" t="s">
        <v>25</v>
      </c>
      <c r="H6240" t="s">
        <v>19</v>
      </c>
      <c r="I6240" t="s">
        <v>33</v>
      </c>
      <c r="J6240">
        <v>2214</v>
      </c>
      <c r="K6240">
        <v>3</v>
      </c>
      <c r="L6240">
        <v>0</v>
      </c>
      <c r="M6240">
        <v>64206</v>
      </c>
      <c r="O6240" s="2" t="str">
        <f>TRIM(SampleSuperstore3[[#This Row],[City]])</f>
        <v>Seattle</v>
      </c>
      <c r="P6240" s="2" t="str">
        <f>TRIM(SampleSuperstore3[[#This Row],[State]])</f>
        <v>Washington</v>
      </c>
      <c r="Q6240" s="2" t="str">
        <f t="shared" si="97"/>
        <v>Seattle Washington</v>
      </c>
      <c r="R6240" s="6" t="s">
        <v>319</v>
      </c>
      <c r="S6240" s="2" t="s">
        <v>43</v>
      </c>
      <c r="T6240" s="2"/>
    </row>
    <row r="6241" spans="1:22" x14ac:dyDescent="0.3">
      <c r="A6241" t="s">
        <v>28</v>
      </c>
      <c r="B6241" t="s">
        <v>44</v>
      </c>
      <c r="C6241" t="s">
        <v>15</v>
      </c>
      <c r="D6241" t="s">
        <v>42</v>
      </c>
      <c r="E6241" t="s">
        <v>43</v>
      </c>
      <c r="F6241">
        <v>98105</v>
      </c>
      <c r="G6241" t="s">
        <v>25</v>
      </c>
      <c r="H6241" t="s">
        <v>35</v>
      </c>
      <c r="I6241" t="s">
        <v>59</v>
      </c>
      <c r="J6241">
        <v>1398</v>
      </c>
      <c r="K6241">
        <v>2</v>
      </c>
      <c r="L6241">
        <v>0</v>
      </c>
      <c r="M6241">
        <v>60114</v>
      </c>
      <c r="O6241" s="2" t="str">
        <f>TRIM(SampleSuperstore3[[#This Row],[City]])</f>
        <v>Seattle</v>
      </c>
      <c r="P6241" s="2" t="str">
        <f>TRIM(SampleSuperstore3[[#This Row],[State]])</f>
        <v>Washington</v>
      </c>
      <c r="Q6241" s="2" t="str">
        <f t="shared" si="97"/>
        <v>Seattle Washington</v>
      </c>
      <c r="R6241" s="6" t="s">
        <v>42</v>
      </c>
      <c r="S6241" s="2" t="s">
        <v>43</v>
      </c>
      <c r="T6241" s="2"/>
    </row>
    <row r="6242" spans="1:22" x14ac:dyDescent="0.3">
      <c r="A6242" t="s">
        <v>28</v>
      </c>
      <c r="B6242" t="s">
        <v>14</v>
      </c>
      <c r="C6242" t="s">
        <v>15</v>
      </c>
      <c r="D6242" t="s">
        <v>103</v>
      </c>
      <c r="E6242" t="s">
        <v>74</v>
      </c>
      <c r="F6242">
        <v>47201</v>
      </c>
      <c r="G6242" t="s">
        <v>47</v>
      </c>
      <c r="H6242" t="s">
        <v>26</v>
      </c>
      <c r="I6242" t="s">
        <v>37</v>
      </c>
      <c r="J6242">
        <v>4341</v>
      </c>
      <c r="K6242">
        <v>1</v>
      </c>
      <c r="L6242">
        <v>0</v>
      </c>
      <c r="M6242">
        <v>199686</v>
      </c>
      <c r="O6242" s="2" t="str">
        <f>TRIM(SampleSuperstore3[[#This Row],[City]])</f>
        <v>Columbus</v>
      </c>
      <c r="P6242" s="2" t="str">
        <f>TRIM(SampleSuperstore3[[#This Row],[State]])</f>
        <v>Indiana</v>
      </c>
      <c r="Q6242" s="2" t="str">
        <f t="shared" si="97"/>
        <v>Columbus Indiana</v>
      </c>
      <c r="R6242" s="6" t="s">
        <v>42</v>
      </c>
      <c r="S6242" s="2" t="s">
        <v>43</v>
      </c>
      <c r="T6242" s="2"/>
    </row>
    <row r="6243" spans="1:22" x14ac:dyDescent="0.3">
      <c r="A6243" t="s">
        <v>28</v>
      </c>
      <c r="B6243" t="s">
        <v>14</v>
      </c>
      <c r="C6243" t="s">
        <v>15</v>
      </c>
      <c r="D6243" t="s">
        <v>103</v>
      </c>
      <c r="E6243" t="s">
        <v>74</v>
      </c>
      <c r="F6243">
        <v>47201</v>
      </c>
      <c r="G6243" t="s">
        <v>47</v>
      </c>
      <c r="H6243" t="s">
        <v>19</v>
      </c>
      <c r="I6243" t="s">
        <v>33</v>
      </c>
      <c r="J6243">
        <v>624</v>
      </c>
      <c r="K6243">
        <v>3</v>
      </c>
      <c r="L6243">
        <v>0</v>
      </c>
      <c r="M6243">
        <v>26208</v>
      </c>
      <c r="O6243" s="2" t="str">
        <f>TRIM(SampleSuperstore3[[#This Row],[City]])</f>
        <v>Columbus</v>
      </c>
      <c r="P6243" s="2" t="str">
        <f>TRIM(SampleSuperstore3[[#This Row],[State]])</f>
        <v>Indiana</v>
      </c>
      <c r="Q6243" s="2" t="str">
        <f t="shared" si="97"/>
        <v>Columbus Indiana</v>
      </c>
      <c r="R6243" s="6" t="s">
        <v>42</v>
      </c>
      <c r="S6243" s="2" t="s">
        <v>43</v>
      </c>
      <c r="T6243" s="2"/>
    </row>
    <row r="6244" spans="1:22" x14ac:dyDescent="0.3">
      <c r="A6244" t="s">
        <v>28</v>
      </c>
      <c r="B6244" t="s">
        <v>14</v>
      </c>
      <c r="C6244" t="s">
        <v>15</v>
      </c>
      <c r="D6244" t="s">
        <v>103</v>
      </c>
      <c r="E6244" t="s">
        <v>74</v>
      </c>
      <c r="F6244">
        <v>47201</v>
      </c>
      <c r="G6244" t="s">
        <v>47</v>
      </c>
      <c r="H6244" t="s">
        <v>26</v>
      </c>
      <c r="I6244" t="s">
        <v>38</v>
      </c>
      <c r="J6244">
        <v>46516</v>
      </c>
      <c r="K6244">
        <v>2</v>
      </c>
      <c r="L6244">
        <v>0</v>
      </c>
      <c r="M6244">
        <v>1209416</v>
      </c>
      <c r="O6244" s="2" t="str">
        <f>TRIM(SampleSuperstore3[[#This Row],[City]])</f>
        <v>Columbus</v>
      </c>
      <c r="P6244" s="2" t="str">
        <f>TRIM(SampleSuperstore3[[#This Row],[State]])</f>
        <v>Indiana</v>
      </c>
      <c r="Q6244" s="2" t="str">
        <f t="shared" si="97"/>
        <v>Columbus Indiana</v>
      </c>
      <c r="R6244" s="6" t="s">
        <v>103</v>
      </c>
      <c r="S6244" s="2" t="s">
        <v>74</v>
      </c>
      <c r="T6244" s="2"/>
    </row>
    <row r="6245" spans="1:22" x14ac:dyDescent="0.3">
      <c r="A6245" t="s">
        <v>28</v>
      </c>
      <c r="B6245" t="s">
        <v>14</v>
      </c>
      <c r="C6245" t="s">
        <v>15</v>
      </c>
      <c r="D6245" t="s">
        <v>103</v>
      </c>
      <c r="E6245" t="s">
        <v>74</v>
      </c>
      <c r="F6245">
        <v>47201</v>
      </c>
      <c r="G6245" t="s">
        <v>47</v>
      </c>
      <c r="H6245" t="s">
        <v>26</v>
      </c>
      <c r="I6245" t="s">
        <v>41</v>
      </c>
      <c r="J6245">
        <v>798</v>
      </c>
      <c r="K6245">
        <v>1</v>
      </c>
      <c r="L6245">
        <v>0</v>
      </c>
      <c r="M6245">
        <v>399</v>
      </c>
      <c r="O6245" s="2" t="str">
        <f>TRIM(SampleSuperstore3[[#This Row],[City]])</f>
        <v>Columbus</v>
      </c>
      <c r="P6245" s="2" t="str">
        <f>TRIM(SampleSuperstore3[[#This Row],[State]])</f>
        <v>Indiana</v>
      </c>
      <c r="Q6245" s="2" t="str">
        <f t="shared" si="97"/>
        <v>Columbus Indiana</v>
      </c>
      <c r="R6245" s="6" t="s">
        <v>103</v>
      </c>
      <c r="S6245" s="2" t="s">
        <v>74</v>
      </c>
      <c r="T6245" s="2"/>
    </row>
    <row r="6246" spans="1:22" x14ac:dyDescent="0.3">
      <c r="A6246" t="s">
        <v>62</v>
      </c>
      <c r="B6246" t="s">
        <v>14</v>
      </c>
      <c r="C6246" t="s">
        <v>15</v>
      </c>
      <c r="D6246" t="s">
        <v>79</v>
      </c>
      <c r="E6246" t="s">
        <v>65</v>
      </c>
      <c r="F6246">
        <v>60623</v>
      </c>
      <c r="G6246" t="s">
        <v>47</v>
      </c>
      <c r="H6246" t="s">
        <v>26</v>
      </c>
      <c r="I6246" t="s">
        <v>38</v>
      </c>
      <c r="J6246">
        <v>2394</v>
      </c>
      <c r="K6246">
        <v>1</v>
      </c>
      <c r="L6246">
        <v>8</v>
      </c>
      <c r="M6246">
        <v>-63441</v>
      </c>
      <c r="O6246" s="2" t="str">
        <f>TRIM(SampleSuperstore3[[#This Row],[City]])</f>
        <v>Chicago</v>
      </c>
      <c r="P6246" s="2" t="str">
        <f>TRIM(SampleSuperstore3[[#This Row],[State]])</f>
        <v>Illinois</v>
      </c>
      <c r="Q6246" s="2" t="str">
        <f t="shared" si="97"/>
        <v>Chicago Illinois</v>
      </c>
      <c r="R6246" s="6" t="s">
        <v>103</v>
      </c>
      <c r="S6246" s="2" t="s">
        <v>74</v>
      </c>
      <c r="T6246" s="2"/>
    </row>
    <row r="6247" spans="1:22" x14ac:dyDescent="0.3">
      <c r="A6247" t="s">
        <v>168</v>
      </c>
      <c r="B6247" t="s">
        <v>44</v>
      </c>
      <c r="C6247" t="s">
        <v>15</v>
      </c>
      <c r="D6247" t="s">
        <v>510</v>
      </c>
      <c r="E6247" t="s">
        <v>167</v>
      </c>
      <c r="F6247">
        <v>30062</v>
      </c>
      <c r="G6247" t="s">
        <v>18</v>
      </c>
      <c r="H6247" t="s">
        <v>26</v>
      </c>
      <c r="I6247" t="s">
        <v>41</v>
      </c>
      <c r="J6247">
        <v>5832</v>
      </c>
      <c r="K6247">
        <v>9</v>
      </c>
      <c r="L6247">
        <v>0</v>
      </c>
      <c r="M6247">
        <v>279936</v>
      </c>
      <c r="O6247" s="2" t="str">
        <f>TRIM(SampleSuperstore3[[#This Row],[City]])</f>
        <v>Marietta</v>
      </c>
      <c r="P6247" s="2" t="str">
        <f>TRIM(SampleSuperstore3[[#This Row],[State]])</f>
        <v>Georgia</v>
      </c>
      <c r="Q6247" s="2" t="str">
        <f t="shared" si="97"/>
        <v>Marietta Georgia</v>
      </c>
      <c r="R6247" s="6" t="s">
        <v>103</v>
      </c>
      <c r="S6247" s="2" t="s">
        <v>74</v>
      </c>
      <c r="T6247" s="2"/>
    </row>
    <row r="6248" spans="1:22" x14ac:dyDescent="0.3">
      <c r="A6248" t="s">
        <v>168</v>
      </c>
      <c r="B6248" t="s">
        <v>44</v>
      </c>
      <c r="C6248" t="s">
        <v>15</v>
      </c>
      <c r="D6248" t="s">
        <v>510</v>
      </c>
      <c r="E6248" t="s">
        <v>167</v>
      </c>
      <c r="F6248">
        <v>30062</v>
      </c>
      <c r="G6248" t="s">
        <v>18</v>
      </c>
      <c r="H6248" t="s">
        <v>35</v>
      </c>
      <c r="I6248" t="s">
        <v>36</v>
      </c>
      <c r="J6248">
        <v>20097</v>
      </c>
      <c r="K6248">
        <v>3</v>
      </c>
      <c r="L6248">
        <v>0</v>
      </c>
      <c r="M6248">
        <v>502425</v>
      </c>
      <c r="O6248" s="2" t="str">
        <f>TRIM(SampleSuperstore3[[#This Row],[City]])</f>
        <v>Marietta</v>
      </c>
      <c r="P6248" s="2" t="str">
        <f>TRIM(SampleSuperstore3[[#This Row],[State]])</f>
        <v>Georgia</v>
      </c>
      <c r="Q6248" s="2" t="str">
        <f t="shared" si="97"/>
        <v>Marietta Georgia</v>
      </c>
      <c r="R6248" s="6" t="s">
        <v>79</v>
      </c>
      <c r="S6248" s="2" t="s">
        <v>65</v>
      </c>
      <c r="T6248" s="2"/>
    </row>
    <row r="6249" spans="1:22" x14ac:dyDescent="0.3">
      <c r="A6249" t="s">
        <v>28</v>
      </c>
      <c r="B6249" t="s">
        <v>22</v>
      </c>
      <c r="C6249" t="s">
        <v>15</v>
      </c>
      <c r="D6249" t="s">
        <v>205</v>
      </c>
      <c r="E6249" t="s">
        <v>88</v>
      </c>
      <c r="F6249">
        <v>36116</v>
      </c>
      <c r="G6249" t="s">
        <v>18</v>
      </c>
      <c r="H6249" t="s">
        <v>19</v>
      </c>
      <c r="I6249" t="s">
        <v>33</v>
      </c>
      <c r="J6249">
        <v>2136</v>
      </c>
      <c r="K6249">
        <v>8</v>
      </c>
      <c r="L6249">
        <v>0</v>
      </c>
      <c r="M6249">
        <v>81168</v>
      </c>
      <c r="O6249" s="2" t="str">
        <f>TRIM(SampleSuperstore3[[#This Row],[City]])</f>
        <v>Montgomery</v>
      </c>
      <c r="P6249" s="2" t="str">
        <f>TRIM(SampleSuperstore3[[#This Row],[State]])</f>
        <v>Alabama</v>
      </c>
      <c r="Q6249" s="2" t="str">
        <f t="shared" si="97"/>
        <v>Montgomery Alabama</v>
      </c>
      <c r="R6249" s="6" t="s">
        <v>510</v>
      </c>
      <c r="S6249" s="2" t="s">
        <v>167</v>
      </c>
      <c r="T6249" s="2"/>
    </row>
    <row r="6250" spans="1:22" x14ac:dyDescent="0.3">
      <c r="A6250" t="s">
        <v>28</v>
      </c>
      <c r="B6250" t="s">
        <v>22</v>
      </c>
      <c r="C6250" t="s">
        <v>15</v>
      </c>
      <c r="D6250" t="s">
        <v>328</v>
      </c>
      <c r="E6250" t="s">
        <v>46</v>
      </c>
      <c r="F6250">
        <v>75023</v>
      </c>
      <c r="G6250" t="s">
        <v>47</v>
      </c>
      <c r="H6250" t="s">
        <v>26</v>
      </c>
      <c r="I6250" t="s">
        <v>27</v>
      </c>
      <c r="J6250">
        <v>9856</v>
      </c>
      <c r="K6250">
        <v>4</v>
      </c>
      <c r="L6250">
        <v>2</v>
      </c>
      <c r="M6250">
        <v>34496</v>
      </c>
      <c r="O6250" s="2" t="str">
        <f>TRIM(SampleSuperstore3[[#This Row],[City]])</f>
        <v>Plano</v>
      </c>
      <c r="P6250" s="2" t="str">
        <f>TRIM(SampleSuperstore3[[#This Row],[State]])</f>
        <v>Texas</v>
      </c>
      <c r="Q6250" s="2" t="str">
        <f t="shared" si="97"/>
        <v>Plano Texas</v>
      </c>
      <c r="R6250" s="6" t="s">
        <v>510</v>
      </c>
      <c r="S6250" s="2" t="s">
        <v>167</v>
      </c>
      <c r="T6250" s="2"/>
    </row>
    <row r="6251" spans="1:22" x14ac:dyDescent="0.3">
      <c r="A6251" t="s">
        <v>13</v>
      </c>
      <c r="B6251" t="s">
        <v>44</v>
      </c>
      <c r="C6251" t="s">
        <v>15</v>
      </c>
      <c r="D6251" t="s">
        <v>150</v>
      </c>
      <c r="E6251" t="s">
        <v>30</v>
      </c>
      <c r="F6251">
        <v>33319</v>
      </c>
      <c r="G6251" t="s">
        <v>18</v>
      </c>
      <c r="H6251" t="s">
        <v>26</v>
      </c>
      <c r="I6251" t="s">
        <v>37</v>
      </c>
      <c r="J6251">
        <v>3444</v>
      </c>
      <c r="K6251">
        <v>1</v>
      </c>
      <c r="L6251">
        <v>7</v>
      </c>
      <c r="M6251">
        <v>-25256</v>
      </c>
      <c r="O6251" s="2" t="str">
        <f>TRIM(SampleSuperstore3[[#This Row],[City]])</f>
        <v>Tamarac</v>
      </c>
      <c r="P6251" s="2" t="str">
        <f>TRIM(SampleSuperstore3[[#This Row],[State]])</f>
        <v>Florida</v>
      </c>
      <c r="Q6251" s="2" t="str">
        <f t="shared" si="97"/>
        <v>Tamarac Florida</v>
      </c>
      <c r="R6251" s="6" t="s">
        <v>205</v>
      </c>
      <c r="S6251" s="2" t="s">
        <v>88</v>
      </c>
      <c r="T6251" s="2"/>
    </row>
    <row r="6252" spans="1:22" x14ac:dyDescent="0.3">
      <c r="A6252" t="s">
        <v>13</v>
      </c>
      <c r="B6252" t="s">
        <v>22</v>
      </c>
      <c r="C6252" t="s">
        <v>15</v>
      </c>
      <c r="D6252" t="s">
        <v>103</v>
      </c>
      <c r="E6252" t="s">
        <v>104</v>
      </c>
      <c r="F6252">
        <v>43229</v>
      </c>
      <c r="G6252" t="s">
        <v>57</v>
      </c>
      <c r="H6252" t="s">
        <v>26</v>
      </c>
      <c r="I6252" t="s">
        <v>110</v>
      </c>
      <c r="J6252">
        <v>384592</v>
      </c>
      <c r="K6252">
        <v>2</v>
      </c>
      <c r="L6252">
        <v>2</v>
      </c>
      <c r="M6252">
        <v>-817258</v>
      </c>
      <c r="O6252" s="2" t="str">
        <f>TRIM(SampleSuperstore3[[#This Row],[City]])</f>
        <v>Columbus</v>
      </c>
      <c r="P6252" s="2" t="str">
        <f>TRIM(SampleSuperstore3[[#This Row],[State]])</f>
        <v>Ohio</v>
      </c>
      <c r="Q6252" s="2" t="str">
        <f t="shared" si="97"/>
        <v>Columbus Ohio</v>
      </c>
      <c r="R6252" s="6" t="s">
        <v>328</v>
      </c>
      <c r="S6252" s="2" t="s">
        <v>46</v>
      </c>
      <c r="T6252" s="2"/>
    </row>
    <row r="6253" spans="1:22" x14ac:dyDescent="0.3">
      <c r="A6253" t="s">
        <v>13</v>
      </c>
      <c r="B6253" t="s">
        <v>14</v>
      </c>
      <c r="C6253" t="s">
        <v>15</v>
      </c>
      <c r="D6253" t="s">
        <v>75</v>
      </c>
      <c r="E6253" t="s">
        <v>76</v>
      </c>
      <c r="F6253">
        <v>10009</v>
      </c>
      <c r="G6253" t="s">
        <v>57</v>
      </c>
      <c r="H6253" t="s">
        <v>26</v>
      </c>
      <c r="I6253" t="s">
        <v>60</v>
      </c>
      <c r="J6253">
        <v>2292</v>
      </c>
      <c r="K6253">
        <v>3</v>
      </c>
      <c r="L6253">
        <v>0</v>
      </c>
      <c r="M6253">
        <v>112308</v>
      </c>
      <c r="O6253" s="2" t="str">
        <f>TRIM(SampleSuperstore3[[#This Row],[City]])</f>
        <v>New York City</v>
      </c>
      <c r="P6253" s="2" t="str">
        <f>TRIM(SampleSuperstore3[[#This Row],[State]])</f>
        <v>New York</v>
      </c>
      <c r="Q6253" s="2" t="str">
        <f t="shared" si="97"/>
        <v>New York City New York</v>
      </c>
      <c r="R6253" s="6" t="s">
        <v>150</v>
      </c>
      <c r="S6253" s="2" t="s">
        <v>30</v>
      </c>
      <c r="T6253" s="2"/>
    </row>
    <row r="6254" spans="1:22" x14ac:dyDescent="0.3">
      <c r="A6254" t="s">
        <v>13</v>
      </c>
      <c r="B6254" t="s">
        <v>14</v>
      </c>
      <c r="C6254" t="s">
        <v>15</v>
      </c>
      <c r="D6254" t="s">
        <v>182</v>
      </c>
      <c r="E6254" t="s">
        <v>74</v>
      </c>
      <c r="F6254">
        <v>47374</v>
      </c>
      <c r="G6254" t="s">
        <v>47</v>
      </c>
      <c r="H6254" t="s">
        <v>26</v>
      </c>
      <c r="I6254" t="s">
        <v>37</v>
      </c>
      <c r="J6254">
        <v>1136</v>
      </c>
      <c r="K6254">
        <v>4</v>
      </c>
      <c r="L6254">
        <v>0</v>
      </c>
      <c r="M6254">
        <v>55664</v>
      </c>
      <c r="O6254" s="2" t="str">
        <f>TRIM(SampleSuperstore3[[#This Row],[City]])</f>
        <v>Richmond</v>
      </c>
      <c r="P6254" s="2" t="str">
        <f>TRIM(SampleSuperstore3[[#This Row],[State]])</f>
        <v>Indiana</v>
      </c>
      <c r="Q6254" s="2" t="str">
        <f t="shared" si="97"/>
        <v>Richmond Indiana</v>
      </c>
      <c r="R6254" s="6" t="s">
        <v>103</v>
      </c>
      <c r="S6254" s="2" t="s">
        <v>104</v>
      </c>
      <c r="T6254" s="2"/>
    </row>
    <row r="6255" spans="1:22" x14ac:dyDescent="0.3">
      <c r="A6255" t="s">
        <v>28</v>
      </c>
      <c r="B6255" t="s">
        <v>14</v>
      </c>
      <c r="C6255" t="s">
        <v>15</v>
      </c>
      <c r="D6255" t="s">
        <v>42</v>
      </c>
      <c r="E6255" t="s">
        <v>43</v>
      </c>
      <c r="F6255">
        <v>98115</v>
      </c>
      <c r="G6255" t="s">
        <v>25</v>
      </c>
      <c r="H6255" t="s">
        <v>26</v>
      </c>
      <c r="I6255" t="s">
        <v>37</v>
      </c>
      <c r="J6255">
        <v>14592</v>
      </c>
      <c r="K6255">
        <v>3</v>
      </c>
      <c r="L6255">
        <v>2</v>
      </c>
      <c r="M6255">
        <v>49248</v>
      </c>
      <c r="O6255" s="2" t="str">
        <f>TRIM(SampleSuperstore3[[#This Row],[City]])</f>
        <v>Seattle</v>
      </c>
      <c r="P6255" s="2" t="str">
        <f>TRIM(SampleSuperstore3[[#This Row],[State]])</f>
        <v>Washington</v>
      </c>
      <c r="Q6255" s="2" t="str">
        <f t="shared" si="97"/>
        <v>Seattle Washington</v>
      </c>
      <c r="R6255" s="6" t="s">
        <v>634</v>
      </c>
      <c r="S6255" s="2" t="s">
        <v>369</v>
      </c>
      <c r="T6255" s="2" t="s">
        <v>3</v>
      </c>
      <c r="U6255" t="s">
        <v>634</v>
      </c>
      <c r="V6255" t="s">
        <v>369</v>
      </c>
    </row>
    <row r="6256" spans="1:22" x14ac:dyDescent="0.3">
      <c r="A6256" t="s">
        <v>28</v>
      </c>
      <c r="B6256" t="s">
        <v>22</v>
      </c>
      <c r="C6256" t="s">
        <v>15</v>
      </c>
      <c r="D6256" t="s">
        <v>159</v>
      </c>
      <c r="E6256" t="s">
        <v>76</v>
      </c>
      <c r="F6256">
        <v>11561</v>
      </c>
      <c r="G6256" t="s">
        <v>57</v>
      </c>
      <c r="H6256" t="s">
        <v>26</v>
      </c>
      <c r="I6256" t="s">
        <v>27</v>
      </c>
      <c r="J6256">
        <v>414</v>
      </c>
      <c r="K6256">
        <v>4</v>
      </c>
      <c r="L6256">
        <v>0</v>
      </c>
      <c r="M6256">
        <v>19872</v>
      </c>
      <c r="O6256" s="2" t="str">
        <f>TRIM(SampleSuperstore3[[#This Row],[City]])</f>
        <v>Long Beach</v>
      </c>
      <c r="P6256" s="2" t="str">
        <f>TRIM(SampleSuperstore3[[#This Row],[State]])</f>
        <v>New York</v>
      </c>
      <c r="Q6256" s="2" t="str">
        <f t="shared" si="97"/>
        <v>Long Beach New York</v>
      </c>
      <c r="R6256" s="6" t="s">
        <v>182</v>
      </c>
      <c r="S6256" s="2" t="s">
        <v>74</v>
      </c>
      <c r="T6256" s="2"/>
    </row>
    <row r="6257" spans="1:21" x14ac:dyDescent="0.3">
      <c r="A6257" t="s">
        <v>62</v>
      </c>
      <c r="B6257" t="s">
        <v>22</v>
      </c>
      <c r="C6257" t="s">
        <v>15</v>
      </c>
      <c r="D6257" t="s">
        <v>264</v>
      </c>
      <c r="E6257" t="s">
        <v>65</v>
      </c>
      <c r="F6257">
        <v>61107</v>
      </c>
      <c r="G6257" t="s">
        <v>47</v>
      </c>
      <c r="H6257" t="s">
        <v>26</v>
      </c>
      <c r="I6257" t="s">
        <v>37</v>
      </c>
      <c r="J6257">
        <v>442372</v>
      </c>
      <c r="K6257">
        <v>7</v>
      </c>
      <c r="L6257">
        <v>8</v>
      </c>
      <c r="M6257">
        <v>-7299138</v>
      </c>
      <c r="O6257" s="2" t="str">
        <f>TRIM(SampleSuperstore3[[#This Row],[City]])</f>
        <v>Rockford</v>
      </c>
      <c r="P6257" s="2" t="str">
        <f>TRIM(SampleSuperstore3[[#This Row],[State]])</f>
        <v>Illinois</v>
      </c>
      <c r="Q6257" s="2" t="str">
        <f t="shared" si="97"/>
        <v>Rockford Illinois</v>
      </c>
      <c r="R6257" s="6" t="s">
        <v>42</v>
      </c>
      <c r="S6257" s="2" t="s">
        <v>43</v>
      </c>
      <c r="T6257" s="2"/>
    </row>
    <row r="6258" spans="1:21" x14ac:dyDescent="0.3">
      <c r="A6258" t="s">
        <v>28</v>
      </c>
      <c r="B6258" t="s">
        <v>22</v>
      </c>
      <c r="C6258" t="s">
        <v>15</v>
      </c>
      <c r="D6258" t="s">
        <v>103</v>
      </c>
      <c r="E6258" t="s">
        <v>167</v>
      </c>
      <c r="F6258">
        <v>31907</v>
      </c>
      <c r="G6258" t="s">
        <v>18</v>
      </c>
      <c r="H6258" t="s">
        <v>26</v>
      </c>
      <c r="I6258" t="s">
        <v>37</v>
      </c>
      <c r="J6258">
        <v>345</v>
      </c>
      <c r="K6258">
        <v>3</v>
      </c>
      <c r="L6258">
        <v>0</v>
      </c>
      <c r="M6258">
        <v>15525</v>
      </c>
      <c r="O6258" s="2" t="str">
        <f>TRIM(SampleSuperstore3[[#This Row],[City]])</f>
        <v>Columbus</v>
      </c>
      <c r="P6258" s="2" t="str">
        <f>TRIM(SampleSuperstore3[[#This Row],[State]])</f>
        <v>Georgia</v>
      </c>
      <c r="Q6258" s="2" t="str">
        <f t="shared" si="97"/>
        <v>Columbus Georgia</v>
      </c>
      <c r="R6258" s="6" t="s">
        <v>651</v>
      </c>
      <c r="S6258" s="2" t="s">
        <v>652</v>
      </c>
      <c r="T6258" s="2" t="s">
        <v>634</v>
      </c>
      <c r="U6258" t="s">
        <v>369</v>
      </c>
    </row>
    <row r="6259" spans="1:21" x14ac:dyDescent="0.3">
      <c r="A6259" t="s">
        <v>168</v>
      </c>
      <c r="B6259" t="s">
        <v>14</v>
      </c>
      <c r="C6259" t="s">
        <v>15</v>
      </c>
      <c r="D6259" t="s">
        <v>337</v>
      </c>
      <c r="E6259" t="s">
        <v>119</v>
      </c>
      <c r="F6259">
        <v>74133</v>
      </c>
      <c r="G6259" t="s">
        <v>47</v>
      </c>
      <c r="H6259" t="s">
        <v>26</v>
      </c>
      <c r="I6259" t="s">
        <v>37</v>
      </c>
      <c r="J6259">
        <v>2885</v>
      </c>
      <c r="K6259">
        <v>5</v>
      </c>
      <c r="L6259">
        <v>0</v>
      </c>
      <c r="M6259">
        <v>14425</v>
      </c>
      <c r="O6259" s="2" t="str">
        <f>TRIM(SampleSuperstore3[[#This Row],[City]])</f>
        <v>Tulsa</v>
      </c>
      <c r="P6259" s="2" t="str">
        <f>TRIM(SampleSuperstore3[[#This Row],[State]])</f>
        <v>Oklahoma</v>
      </c>
      <c r="Q6259" s="2" t="str">
        <f t="shared" si="97"/>
        <v>Tulsa Oklahoma</v>
      </c>
      <c r="R6259" s="6" t="s">
        <v>264</v>
      </c>
      <c r="S6259" s="2" t="s">
        <v>65</v>
      </c>
      <c r="T6259" s="2"/>
    </row>
    <row r="6260" spans="1:21" x14ac:dyDescent="0.3">
      <c r="A6260" t="s">
        <v>28</v>
      </c>
      <c r="B6260" t="s">
        <v>14</v>
      </c>
      <c r="C6260" t="s">
        <v>15</v>
      </c>
      <c r="D6260" t="s">
        <v>405</v>
      </c>
      <c r="E6260" t="s">
        <v>86</v>
      </c>
      <c r="F6260">
        <v>37211</v>
      </c>
      <c r="G6260" t="s">
        <v>18</v>
      </c>
      <c r="H6260" t="s">
        <v>26</v>
      </c>
      <c r="I6260" t="s">
        <v>41</v>
      </c>
      <c r="J6260">
        <v>3488</v>
      </c>
      <c r="K6260">
        <v>2</v>
      </c>
      <c r="L6260">
        <v>2</v>
      </c>
      <c r="M6260">
        <v>11772</v>
      </c>
      <c r="O6260" s="2" t="str">
        <f>TRIM(SampleSuperstore3[[#This Row],[City]])</f>
        <v>Nashville</v>
      </c>
      <c r="P6260" s="2" t="str">
        <f>TRIM(SampleSuperstore3[[#This Row],[State]])</f>
        <v>Tennessee</v>
      </c>
      <c r="Q6260" s="2" t="str">
        <f t="shared" si="97"/>
        <v>Nashville Tennessee</v>
      </c>
      <c r="R6260" s="6" t="s">
        <v>103</v>
      </c>
      <c r="S6260" s="2" t="s">
        <v>167</v>
      </c>
      <c r="T6260" s="2"/>
    </row>
    <row r="6261" spans="1:21" x14ac:dyDescent="0.3">
      <c r="A6261" t="s">
        <v>28</v>
      </c>
      <c r="B6261" t="s">
        <v>14</v>
      </c>
      <c r="C6261" t="s">
        <v>15</v>
      </c>
      <c r="D6261" t="s">
        <v>405</v>
      </c>
      <c r="E6261" t="s">
        <v>86</v>
      </c>
      <c r="F6261">
        <v>37211</v>
      </c>
      <c r="G6261" t="s">
        <v>18</v>
      </c>
      <c r="H6261" t="s">
        <v>26</v>
      </c>
      <c r="I6261" t="s">
        <v>41</v>
      </c>
      <c r="J6261">
        <v>143856</v>
      </c>
      <c r="K6261">
        <v>9</v>
      </c>
      <c r="L6261">
        <v>2</v>
      </c>
      <c r="M6261">
        <v>485514</v>
      </c>
      <c r="O6261" s="2" t="str">
        <f>TRIM(SampleSuperstore3[[#This Row],[City]])</f>
        <v>Nashville</v>
      </c>
      <c r="P6261" s="2" t="str">
        <f>TRIM(SampleSuperstore3[[#This Row],[State]])</f>
        <v>Tennessee</v>
      </c>
      <c r="Q6261" s="2" t="str">
        <f t="shared" si="97"/>
        <v>Nashville Tennessee</v>
      </c>
      <c r="R6261" s="6" t="s">
        <v>337</v>
      </c>
      <c r="S6261" s="2" t="s">
        <v>119</v>
      </c>
      <c r="T6261" s="2"/>
    </row>
    <row r="6262" spans="1:21" x14ac:dyDescent="0.3">
      <c r="A6262" t="s">
        <v>13</v>
      </c>
      <c r="B6262" t="s">
        <v>44</v>
      </c>
      <c r="C6262" t="s">
        <v>15</v>
      </c>
      <c r="D6262" t="s">
        <v>563</v>
      </c>
      <c r="E6262" t="s">
        <v>166</v>
      </c>
      <c r="F6262">
        <v>2138</v>
      </c>
      <c r="G6262" t="s">
        <v>57</v>
      </c>
      <c r="H6262" t="s">
        <v>35</v>
      </c>
      <c r="I6262" t="s">
        <v>36</v>
      </c>
      <c r="J6262">
        <v>31198</v>
      </c>
      <c r="K6262">
        <v>2</v>
      </c>
      <c r="L6262">
        <v>0</v>
      </c>
      <c r="M6262">
        <v>93594</v>
      </c>
      <c r="O6262" s="2" t="str">
        <f>TRIM(SampleSuperstore3[[#This Row],[City]])</f>
        <v>Cambridge</v>
      </c>
      <c r="P6262" s="2" t="str">
        <f>TRIM(SampleSuperstore3[[#This Row],[State]])</f>
        <v>Massachusetts</v>
      </c>
      <c r="Q6262" s="2" t="str">
        <f t="shared" si="97"/>
        <v>Cambridge Massachusetts</v>
      </c>
      <c r="R6262" s="6" t="s">
        <v>405</v>
      </c>
      <c r="S6262" s="2" t="s">
        <v>86</v>
      </c>
      <c r="T6262" s="2"/>
    </row>
    <row r="6263" spans="1:21" x14ac:dyDescent="0.3">
      <c r="A6263" t="s">
        <v>13</v>
      </c>
      <c r="B6263" t="s">
        <v>44</v>
      </c>
      <c r="C6263" t="s">
        <v>15</v>
      </c>
      <c r="D6263" t="s">
        <v>563</v>
      </c>
      <c r="E6263" t="s">
        <v>166</v>
      </c>
      <c r="F6263">
        <v>2138</v>
      </c>
      <c r="G6263" t="s">
        <v>57</v>
      </c>
      <c r="H6263" t="s">
        <v>26</v>
      </c>
      <c r="I6263" t="s">
        <v>37</v>
      </c>
      <c r="J6263">
        <v>2245</v>
      </c>
      <c r="K6263">
        <v>5</v>
      </c>
      <c r="L6263">
        <v>0</v>
      </c>
      <c r="M6263">
        <v>10327</v>
      </c>
      <c r="O6263" s="2" t="str">
        <f>TRIM(SampleSuperstore3[[#This Row],[City]])</f>
        <v>Cambridge</v>
      </c>
      <c r="P6263" s="2" t="str">
        <f>TRIM(SampleSuperstore3[[#This Row],[State]])</f>
        <v>Massachusetts</v>
      </c>
      <c r="Q6263" s="2" t="str">
        <f t="shared" si="97"/>
        <v>Cambridge Massachusetts</v>
      </c>
      <c r="R6263" s="6" t="s">
        <v>405</v>
      </c>
      <c r="S6263" s="2" t="s">
        <v>86</v>
      </c>
      <c r="T6263" s="2"/>
    </row>
    <row r="6264" spans="1:21" x14ac:dyDescent="0.3">
      <c r="A6264" t="s">
        <v>28</v>
      </c>
      <c r="B6264" t="s">
        <v>22</v>
      </c>
      <c r="C6264" t="s">
        <v>15</v>
      </c>
      <c r="D6264" t="s">
        <v>267</v>
      </c>
      <c r="E6264" t="s">
        <v>24</v>
      </c>
      <c r="F6264">
        <v>94601</v>
      </c>
      <c r="G6264" t="s">
        <v>25</v>
      </c>
      <c r="H6264" t="s">
        <v>35</v>
      </c>
      <c r="I6264" t="s">
        <v>36</v>
      </c>
      <c r="J6264">
        <v>39992</v>
      </c>
      <c r="K6264">
        <v>1</v>
      </c>
      <c r="L6264">
        <v>2</v>
      </c>
      <c r="M6264">
        <v>-79984</v>
      </c>
      <c r="O6264" s="2" t="str">
        <f>TRIM(SampleSuperstore3[[#This Row],[City]])</f>
        <v>Oakland</v>
      </c>
      <c r="P6264" s="2" t="str">
        <f>TRIM(SampleSuperstore3[[#This Row],[State]])</f>
        <v>California</v>
      </c>
      <c r="Q6264" s="2" t="str">
        <f t="shared" si="97"/>
        <v>Oakland California</v>
      </c>
      <c r="R6264" s="6" t="s">
        <v>563</v>
      </c>
      <c r="S6264" s="2" t="s">
        <v>166</v>
      </c>
      <c r="T6264" s="2"/>
    </row>
    <row r="6265" spans="1:21" x14ac:dyDescent="0.3">
      <c r="A6265" t="s">
        <v>28</v>
      </c>
      <c r="B6265" t="s">
        <v>22</v>
      </c>
      <c r="C6265" t="s">
        <v>15</v>
      </c>
      <c r="D6265" t="s">
        <v>267</v>
      </c>
      <c r="E6265" t="s">
        <v>24</v>
      </c>
      <c r="F6265">
        <v>94601</v>
      </c>
      <c r="G6265" t="s">
        <v>25</v>
      </c>
      <c r="H6265" t="s">
        <v>19</v>
      </c>
      <c r="I6265" t="s">
        <v>21</v>
      </c>
      <c r="J6265">
        <v>1159056</v>
      </c>
      <c r="K6265">
        <v>9</v>
      </c>
      <c r="L6265">
        <v>2</v>
      </c>
      <c r="M6265">
        <v>434646</v>
      </c>
      <c r="O6265" s="2" t="str">
        <f>TRIM(SampleSuperstore3[[#This Row],[City]])</f>
        <v>Oakland</v>
      </c>
      <c r="P6265" s="2" t="str">
        <f>TRIM(SampleSuperstore3[[#This Row],[State]])</f>
        <v>California</v>
      </c>
      <c r="Q6265" s="2" t="str">
        <f t="shared" si="97"/>
        <v>Oakland California</v>
      </c>
      <c r="R6265" s="6" t="s">
        <v>563</v>
      </c>
      <c r="S6265" s="2" t="s">
        <v>166</v>
      </c>
      <c r="T6265" s="2"/>
    </row>
    <row r="6266" spans="1:21" x14ac:dyDescent="0.3">
      <c r="A6266" t="s">
        <v>28</v>
      </c>
      <c r="B6266" t="s">
        <v>22</v>
      </c>
      <c r="C6266" t="s">
        <v>15</v>
      </c>
      <c r="D6266" t="s">
        <v>267</v>
      </c>
      <c r="E6266" t="s">
        <v>24</v>
      </c>
      <c r="F6266">
        <v>94601</v>
      </c>
      <c r="G6266" t="s">
        <v>25</v>
      </c>
      <c r="H6266" t="s">
        <v>26</v>
      </c>
      <c r="I6266" t="s">
        <v>34</v>
      </c>
      <c r="J6266">
        <v>1799</v>
      </c>
      <c r="K6266">
        <v>5</v>
      </c>
      <c r="L6266">
        <v>0</v>
      </c>
      <c r="M6266">
        <v>44975</v>
      </c>
      <c r="O6266" s="2" t="str">
        <f>TRIM(SampleSuperstore3[[#This Row],[City]])</f>
        <v>Oakland</v>
      </c>
      <c r="P6266" s="2" t="str">
        <f>TRIM(SampleSuperstore3[[#This Row],[State]])</f>
        <v>California</v>
      </c>
      <c r="Q6266" s="2" t="str">
        <f t="shared" si="97"/>
        <v>Oakland California</v>
      </c>
      <c r="R6266" s="6" t="s">
        <v>267</v>
      </c>
      <c r="S6266" s="2" t="s">
        <v>24</v>
      </c>
      <c r="T6266" s="2"/>
    </row>
    <row r="6267" spans="1:21" x14ac:dyDescent="0.3">
      <c r="A6267" t="s">
        <v>62</v>
      </c>
      <c r="B6267" t="s">
        <v>22</v>
      </c>
      <c r="C6267" t="s">
        <v>15</v>
      </c>
      <c r="D6267" t="s">
        <v>564</v>
      </c>
      <c r="E6267" t="s">
        <v>65</v>
      </c>
      <c r="F6267">
        <v>60067</v>
      </c>
      <c r="G6267" t="s">
        <v>47</v>
      </c>
      <c r="H6267" t="s">
        <v>35</v>
      </c>
      <c r="I6267" t="s">
        <v>59</v>
      </c>
      <c r="J6267">
        <v>116312</v>
      </c>
      <c r="K6267">
        <v>7</v>
      </c>
      <c r="L6267">
        <v>2</v>
      </c>
      <c r="M6267">
        <v>232624</v>
      </c>
      <c r="O6267" s="2" t="str">
        <f>TRIM(SampleSuperstore3[[#This Row],[City]])</f>
        <v>Palatine</v>
      </c>
      <c r="P6267" s="2" t="str">
        <f>TRIM(SampleSuperstore3[[#This Row],[State]])</f>
        <v>Illinois</v>
      </c>
      <c r="Q6267" s="2" t="str">
        <f t="shared" si="97"/>
        <v>Palatine Illinois</v>
      </c>
      <c r="R6267" s="6" t="s">
        <v>267</v>
      </c>
      <c r="S6267" s="2" t="s">
        <v>24</v>
      </c>
      <c r="T6267" s="2"/>
    </row>
    <row r="6268" spans="1:21" x14ac:dyDescent="0.3">
      <c r="A6268" t="s">
        <v>13</v>
      </c>
      <c r="B6268" t="s">
        <v>14</v>
      </c>
      <c r="C6268" t="s">
        <v>15</v>
      </c>
      <c r="D6268" t="s">
        <v>42</v>
      </c>
      <c r="E6268" t="s">
        <v>43</v>
      </c>
      <c r="F6268">
        <v>98105</v>
      </c>
      <c r="G6268" t="s">
        <v>25</v>
      </c>
      <c r="H6268" t="s">
        <v>19</v>
      </c>
      <c r="I6268" t="s">
        <v>33</v>
      </c>
      <c r="J6268">
        <v>1242</v>
      </c>
      <c r="K6268">
        <v>3</v>
      </c>
      <c r="L6268">
        <v>0</v>
      </c>
      <c r="M6268">
        <v>44712</v>
      </c>
      <c r="O6268" s="2" t="str">
        <f>TRIM(SampleSuperstore3[[#This Row],[City]])</f>
        <v>Seattle</v>
      </c>
      <c r="P6268" s="2" t="str">
        <f>TRIM(SampleSuperstore3[[#This Row],[State]])</f>
        <v>Washington</v>
      </c>
      <c r="Q6268" s="2" t="str">
        <f t="shared" si="97"/>
        <v>Seattle Washington</v>
      </c>
      <c r="R6268" s="6" t="s">
        <v>267</v>
      </c>
      <c r="S6268" s="2" t="s">
        <v>24</v>
      </c>
      <c r="T6268" s="2"/>
    </row>
    <row r="6269" spans="1:21" x14ac:dyDescent="0.3">
      <c r="A6269" t="s">
        <v>13</v>
      </c>
      <c r="B6269" t="s">
        <v>14</v>
      </c>
      <c r="C6269" t="s">
        <v>15</v>
      </c>
      <c r="D6269" t="s">
        <v>42</v>
      </c>
      <c r="E6269" t="s">
        <v>43</v>
      </c>
      <c r="F6269">
        <v>98105</v>
      </c>
      <c r="G6269" t="s">
        <v>25</v>
      </c>
      <c r="H6269" t="s">
        <v>35</v>
      </c>
      <c r="I6269" t="s">
        <v>59</v>
      </c>
      <c r="J6269">
        <v>4284</v>
      </c>
      <c r="K6269">
        <v>3</v>
      </c>
      <c r="L6269">
        <v>0</v>
      </c>
      <c r="M6269">
        <v>89964</v>
      </c>
      <c r="O6269" s="2" t="str">
        <f>TRIM(SampleSuperstore3[[#This Row],[City]])</f>
        <v>Seattle</v>
      </c>
      <c r="P6269" s="2" t="str">
        <f>TRIM(SampleSuperstore3[[#This Row],[State]])</f>
        <v>Washington</v>
      </c>
      <c r="Q6269" s="2" t="str">
        <f t="shared" si="97"/>
        <v>Seattle Washington</v>
      </c>
      <c r="R6269" s="6" t="s">
        <v>564</v>
      </c>
      <c r="S6269" s="2" t="s">
        <v>65</v>
      </c>
      <c r="T6269" s="2"/>
    </row>
    <row r="6270" spans="1:21" x14ac:dyDescent="0.3">
      <c r="A6270" t="s">
        <v>13</v>
      </c>
      <c r="B6270" t="s">
        <v>14</v>
      </c>
      <c r="C6270" t="s">
        <v>15</v>
      </c>
      <c r="D6270" t="s">
        <v>42</v>
      </c>
      <c r="E6270" t="s">
        <v>43</v>
      </c>
      <c r="F6270">
        <v>98105</v>
      </c>
      <c r="G6270" t="s">
        <v>25</v>
      </c>
      <c r="H6270" t="s">
        <v>19</v>
      </c>
      <c r="I6270" t="s">
        <v>33</v>
      </c>
      <c r="J6270">
        <v>2475</v>
      </c>
      <c r="K6270">
        <v>5</v>
      </c>
      <c r="L6270">
        <v>0</v>
      </c>
      <c r="M6270">
        <v>1089</v>
      </c>
      <c r="O6270" s="2" t="str">
        <f>TRIM(SampleSuperstore3[[#This Row],[City]])</f>
        <v>Seattle</v>
      </c>
      <c r="P6270" s="2" t="str">
        <f>TRIM(SampleSuperstore3[[#This Row],[State]])</f>
        <v>Washington</v>
      </c>
      <c r="Q6270" s="2" t="str">
        <f t="shared" si="97"/>
        <v>Seattle Washington</v>
      </c>
      <c r="R6270" s="6" t="s">
        <v>42</v>
      </c>
      <c r="S6270" s="2" t="s">
        <v>43</v>
      </c>
      <c r="T6270" s="2"/>
    </row>
    <row r="6271" spans="1:21" x14ac:dyDescent="0.3">
      <c r="A6271" t="s">
        <v>13</v>
      </c>
      <c r="B6271" t="s">
        <v>14</v>
      </c>
      <c r="C6271" t="s">
        <v>15</v>
      </c>
      <c r="D6271" t="s">
        <v>42</v>
      </c>
      <c r="E6271" t="s">
        <v>43</v>
      </c>
      <c r="F6271">
        <v>98105</v>
      </c>
      <c r="G6271" t="s">
        <v>25</v>
      </c>
      <c r="H6271" t="s">
        <v>26</v>
      </c>
      <c r="I6271" t="s">
        <v>27</v>
      </c>
      <c r="J6271">
        <v>8771</v>
      </c>
      <c r="K6271">
        <v>7</v>
      </c>
      <c r="L6271">
        <v>0</v>
      </c>
      <c r="M6271">
        <v>412237</v>
      </c>
      <c r="O6271" s="2" t="str">
        <f>TRIM(SampleSuperstore3[[#This Row],[City]])</f>
        <v>Seattle</v>
      </c>
      <c r="P6271" s="2" t="str">
        <f>TRIM(SampleSuperstore3[[#This Row],[State]])</f>
        <v>Washington</v>
      </c>
      <c r="Q6271" s="2" t="str">
        <f t="shared" si="97"/>
        <v>Seattle Washington</v>
      </c>
      <c r="R6271" s="6" t="s">
        <v>42</v>
      </c>
      <c r="S6271" s="2" t="s">
        <v>43</v>
      </c>
      <c r="T6271" s="2"/>
    </row>
    <row r="6272" spans="1:21" x14ac:dyDescent="0.3">
      <c r="A6272" t="s">
        <v>13</v>
      </c>
      <c r="B6272" t="s">
        <v>14</v>
      </c>
      <c r="C6272" t="s">
        <v>15</v>
      </c>
      <c r="D6272" t="s">
        <v>42</v>
      </c>
      <c r="E6272" t="s">
        <v>43</v>
      </c>
      <c r="F6272">
        <v>98105</v>
      </c>
      <c r="G6272" t="s">
        <v>25</v>
      </c>
      <c r="H6272" t="s">
        <v>26</v>
      </c>
      <c r="I6272" t="s">
        <v>32</v>
      </c>
      <c r="J6272">
        <v>6952</v>
      </c>
      <c r="K6272">
        <v>2</v>
      </c>
      <c r="L6272">
        <v>0</v>
      </c>
      <c r="M6272">
        <v>1738</v>
      </c>
      <c r="O6272" s="2" t="str">
        <f>TRIM(SampleSuperstore3[[#This Row],[City]])</f>
        <v>Seattle</v>
      </c>
      <c r="P6272" s="2" t="str">
        <f>TRIM(SampleSuperstore3[[#This Row],[State]])</f>
        <v>Washington</v>
      </c>
      <c r="Q6272" s="2" t="str">
        <f t="shared" si="97"/>
        <v>Seattle Washington</v>
      </c>
      <c r="R6272" s="6" t="s">
        <v>42</v>
      </c>
      <c r="S6272" s="2" t="s">
        <v>43</v>
      </c>
      <c r="T6272" s="2"/>
    </row>
    <row r="6273" spans="1:20" x14ac:dyDescent="0.3">
      <c r="A6273" t="s">
        <v>13</v>
      </c>
      <c r="B6273" t="s">
        <v>14</v>
      </c>
      <c r="C6273" t="s">
        <v>15</v>
      </c>
      <c r="D6273" t="s">
        <v>42</v>
      </c>
      <c r="E6273" t="s">
        <v>43</v>
      </c>
      <c r="F6273">
        <v>98105</v>
      </c>
      <c r="G6273" t="s">
        <v>25</v>
      </c>
      <c r="H6273" t="s">
        <v>35</v>
      </c>
      <c r="I6273" t="s">
        <v>36</v>
      </c>
      <c r="J6273">
        <v>20784</v>
      </c>
      <c r="K6273">
        <v>2</v>
      </c>
      <c r="L6273">
        <v>2</v>
      </c>
      <c r="M6273">
        <v>-46764</v>
      </c>
      <c r="O6273" s="2" t="str">
        <f>TRIM(SampleSuperstore3[[#This Row],[City]])</f>
        <v>Seattle</v>
      </c>
      <c r="P6273" s="2" t="str">
        <f>TRIM(SampleSuperstore3[[#This Row],[State]])</f>
        <v>Washington</v>
      </c>
      <c r="Q6273" s="2" t="str">
        <f t="shared" si="97"/>
        <v>Seattle Washington</v>
      </c>
      <c r="R6273" s="6" t="s">
        <v>42</v>
      </c>
      <c r="S6273" s="2" t="s">
        <v>43</v>
      </c>
      <c r="T6273" s="2"/>
    </row>
    <row r="6274" spans="1:20" x14ac:dyDescent="0.3">
      <c r="A6274" t="s">
        <v>13</v>
      </c>
      <c r="B6274" t="s">
        <v>14</v>
      </c>
      <c r="C6274" t="s">
        <v>15</v>
      </c>
      <c r="D6274" t="s">
        <v>42</v>
      </c>
      <c r="E6274" t="s">
        <v>43</v>
      </c>
      <c r="F6274">
        <v>98105</v>
      </c>
      <c r="G6274" t="s">
        <v>25</v>
      </c>
      <c r="H6274" t="s">
        <v>26</v>
      </c>
      <c r="I6274" t="s">
        <v>37</v>
      </c>
      <c r="J6274">
        <v>12816</v>
      </c>
      <c r="K6274">
        <v>3</v>
      </c>
      <c r="L6274">
        <v>2</v>
      </c>
      <c r="M6274">
        <v>41652</v>
      </c>
      <c r="O6274" s="2" t="str">
        <f>TRIM(SampleSuperstore3[[#This Row],[City]])</f>
        <v>Seattle</v>
      </c>
      <c r="P6274" s="2" t="str">
        <f>TRIM(SampleSuperstore3[[#This Row],[State]])</f>
        <v>Washington</v>
      </c>
      <c r="Q6274" s="2" t="str">
        <f t="shared" si="97"/>
        <v>Seattle Washington</v>
      </c>
      <c r="R6274" s="6" t="s">
        <v>42</v>
      </c>
      <c r="S6274" s="2" t="s">
        <v>43</v>
      </c>
      <c r="T6274" s="2"/>
    </row>
    <row r="6275" spans="1:20" x14ac:dyDescent="0.3">
      <c r="A6275" t="s">
        <v>28</v>
      </c>
      <c r="B6275" t="s">
        <v>14</v>
      </c>
      <c r="C6275" t="s">
        <v>15</v>
      </c>
      <c r="D6275" t="s">
        <v>148</v>
      </c>
      <c r="E6275" t="s">
        <v>104</v>
      </c>
      <c r="F6275">
        <v>45231</v>
      </c>
      <c r="G6275" t="s">
        <v>57</v>
      </c>
      <c r="H6275" t="s">
        <v>26</v>
      </c>
      <c r="I6275" t="s">
        <v>27</v>
      </c>
      <c r="J6275">
        <v>5904</v>
      </c>
      <c r="K6275">
        <v>2</v>
      </c>
      <c r="L6275">
        <v>2</v>
      </c>
      <c r="M6275">
        <v>19926</v>
      </c>
      <c r="O6275" s="2" t="str">
        <f>TRIM(SampleSuperstore3[[#This Row],[City]])</f>
        <v>Cincinnati</v>
      </c>
      <c r="P6275" s="2" t="str">
        <f>TRIM(SampleSuperstore3[[#This Row],[State]])</f>
        <v>Ohio</v>
      </c>
      <c r="Q6275" s="2" t="str">
        <f t="shared" ref="Q6275:Q6338" si="98">_xlfn.CONCAT(O6275," ",P6275)</f>
        <v>Cincinnati Ohio</v>
      </c>
      <c r="R6275" s="6" t="s">
        <v>42</v>
      </c>
      <c r="S6275" s="2" t="s">
        <v>43</v>
      </c>
      <c r="T6275" s="2"/>
    </row>
    <row r="6276" spans="1:20" x14ac:dyDescent="0.3">
      <c r="A6276" t="s">
        <v>28</v>
      </c>
      <c r="B6276" t="s">
        <v>14</v>
      </c>
      <c r="C6276" t="s">
        <v>15</v>
      </c>
      <c r="D6276" t="s">
        <v>378</v>
      </c>
      <c r="E6276" t="s">
        <v>104</v>
      </c>
      <c r="F6276">
        <v>43302</v>
      </c>
      <c r="G6276" t="s">
        <v>57</v>
      </c>
      <c r="H6276" t="s">
        <v>19</v>
      </c>
      <c r="I6276" t="s">
        <v>33</v>
      </c>
      <c r="J6276">
        <v>63824</v>
      </c>
      <c r="K6276">
        <v>2</v>
      </c>
      <c r="L6276">
        <v>2</v>
      </c>
      <c r="M6276">
        <v>95736</v>
      </c>
      <c r="O6276" s="2" t="str">
        <f>TRIM(SampleSuperstore3[[#This Row],[City]])</f>
        <v>Marion</v>
      </c>
      <c r="P6276" s="2" t="str">
        <f>TRIM(SampleSuperstore3[[#This Row],[State]])</f>
        <v>Ohio</v>
      </c>
      <c r="Q6276" s="2" t="str">
        <f t="shared" si="98"/>
        <v>Marion Ohio</v>
      </c>
      <c r="R6276" s="6" t="s">
        <v>42</v>
      </c>
      <c r="S6276" s="2" t="s">
        <v>43</v>
      </c>
      <c r="T6276" s="2"/>
    </row>
    <row r="6277" spans="1:20" x14ac:dyDescent="0.3">
      <c r="A6277" t="s">
        <v>28</v>
      </c>
      <c r="B6277" t="s">
        <v>14</v>
      </c>
      <c r="C6277" t="s">
        <v>15</v>
      </c>
      <c r="D6277" t="s">
        <v>378</v>
      </c>
      <c r="E6277" t="s">
        <v>104</v>
      </c>
      <c r="F6277">
        <v>43302</v>
      </c>
      <c r="G6277" t="s">
        <v>57</v>
      </c>
      <c r="H6277" t="s">
        <v>26</v>
      </c>
      <c r="I6277" t="s">
        <v>32</v>
      </c>
      <c r="J6277">
        <v>141552</v>
      </c>
      <c r="K6277">
        <v>3</v>
      </c>
      <c r="L6277">
        <v>2</v>
      </c>
      <c r="M6277">
        <v>-26541</v>
      </c>
      <c r="O6277" s="2" t="str">
        <f>TRIM(SampleSuperstore3[[#This Row],[City]])</f>
        <v>Marion</v>
      </c>
      <c r="P6277" s="2" t="str">
        <f>TRIM(SampleSuperstore3[[#This Row],[State]])</f>
        <v>Ohio</v>
      </c>
      <c r="Q6277" s="2" t="str">
        <f t="shared" si="98"/>
        <v>Marion Ohio</v>
      </c>
      <c r="R6277" s="6" t="s">
        <v>148</v>
      </c>
      <c r="S6277" s="2" t="s">
        <v>104</v>
      </c>
      <c r="T6277" s="2"/>
    </row>
    <row r="6278" spans="1:20" x14ac:dyDescent="0.3">
      <c r="A6278" t="s">
        <v>28</v>
      </c>
      <c r="B6278" t="s">
        <v>22</v>
      </c>
      <c r="C6278" t="s">
        <v>15</v>
      </c>
      <c r="D6278" t="s">
        <v>23</v>
      </c>
      <c r="E6278" t="s">
        <v>24</v>
      </c>
      <c r="F6278">
        <v>90049</v>
      </c>
      <c r="G6278" t="s">
        <v>25</v>
      </c>
      <c r="H6278" t="s">
        <v>26</v>
      </c>
      <c r="I6278" t="s">
        <v>60</v>
      </c>
      <c r="J6278">
        <v>3049</v>
      </c>
      <c r="K6278">
        <v>5</v>
      </c>
      <c r="L6278">
        <v>0</v>
      </c>
      <c r="M6278">
        <v>143303</v>
      </c>
      <c r="O6278" s="2" t="str">
        <f>TRIM(SampleSuperstore3[[#This Row],[City]])</f>
        <v>Los Angeles</v>
      </c>
      <c r="P6278" s="2" t="str">
        <f>TRIM(SampleSuperstore3[[#This Row],[State]])</f>
        <v>California</v>
      </c>
      <c r="Q6278" s="2" t="str">
        <f t="shared" si="98"/>
        <v>Los Angeles California</v>
      </c>
      <c r="R6278" s="6" t="s">
        <v>378</v>
      </c>
      <c r="S6278" s="2" t="s">
        <v>104</v>
      </c>
      <c r="T6278" s="2"/>
    </row>
    <row r="6279" spans="1:20" x14ac:dyDescent="0.3">
      <c r="A6279" t="s">
        <v>28</v>
      </c>
      <c r="B6279" t="s">
        <v>22</v>
      </c>
      <c r="C6279" t="s">
        <v>15</v>
      </c>
      <c r="D6279" t="s">
        <v>23</v>
      </c>
      <c r="E6279" t="s">
        <v>24</v>
      </c>
      <c r="F6279">
        <v>90049</v>
      </c>
      <c r="G6279" t="s">
        <v>25</v>
      </c>
      <c r="H6279" t="s">
        <v>19</v>
      </c>
      <c r="I6279" t="s">
        <v>21</v>
      </c>
      <c r="J6279">
        <v>56324</v>
      </c>
      <c r="K6279">
        <v>5</v>
      </c>
      <c r="L6279">
        <v>2</v>
      </c>
      <c r="M6279">
        <v>56324</v>
      </c>
      <c r="O6279" s="2" t="str">
        <f>TRIM(SampleSuperstore3[[#This Row],[City]])</f>
        <v>Los Angeles</v>
      </c>
      <c r="P6279" s="2" t="str">
        <f>TRIM(SampleSuperstore3[[#This Row],[State]])</f>
        <v>California</v>
      </c>
      <c r="Q6279" s="2" t="str">
        <f t="shared" si="98"/>
        <v>Los Angeles California</v>
      </c>
      <c r="R6279" s="6" t="s">
        <v>378</v>
      </c>
      <c r="S6279" s="2" t="s">
        <v>104</v>
      </c>
      <c r="T6279" s="2"/>
    </row>
    <row r="6280" spans="1:20" x14ac:dyDescent="0.3">
      <c r="A6280" t="s">
        <v>28</v>
      </c>
      <c r="B6280" t="s">
        <v>22</v>
      </c>
      <c r="C6280" t="s">
        <v>15</v>
      </c>
      <c r="D6280" t="s">
        <v>154</v>
      </c>
      <c r="E6280" t="s">
        <v>104</v>
      </c>
      <c r="F6280">
        <v>44107</v>
      </c>
      <c r="G6280" t="s">
        <v>57</v>
      </c>
      <c r="H6280" t="s">
        <v>19</v>
      </c>
      <c r="I6280" t="s">
        <v>31</v>
      </c>
      <c r="J6280">
        <v>661176</v>
      </c>
      <c r="K6280">
        <v>2</v>
      </c>
      <c r="L6280">
        <v>4</v>
      </c>
      <c r="M6280">
        <v>-2314116</v>
      </c>
      <c r="O6280" s="2" t="str">
        <f>TRIM(SampleSuperstore3[[#This Row],[City]])</f>
        <v>Lakewood</v>
      </c>
      <c r="P6280" s="2" t="str">
        <f>TRIM(SampleSuperstore3[[#This Row],[State]])</f>
        <v>Ohio</v>
      </c>
      <c r="Q6280" s="2" t="str">
        <f t="shared" si="98"/>
        <v>Lakewood Ohio</v>
      </c>
      <c r="R6280" s="6" t="s">
        <v>626</v>
      </c>
      <c r="S6280" s="2" t="s">
        <v>627</v>
      </c>
      <c r="T6280" s="2" t="s">
        <v>24</v>
      </c>
    </row>
    <row r="6281" spans="1:20" x14ac:dyDescent="0.3">
      <c r="A6281" t="s">
        <v>28</v>
      </c>
      <c r="B6281" t="s">
        <v>44</v>
      </c>
      <c r="C6281" t="s">
        <v>15</v>
      </c>
      <c r="D6281" t="s">
        <v>557</v>
      </c>
      <c r="E6281" t="s">
        <v>86</v>
      </c>
      <c r="F6281">
        <v>37087</v>
      </c>
      <c r="G6281" t="s">
        <v>18</v>
      </c>
      <c r="H6281" t="s">
        <v>35</v>
      </c>
      <c r="I6281" t="s">
        <v>36</v>
      </c>
      <c r="J6281">
        <v>239976</v>
      </c>
      <c r="K6281">
        <v>3</v>
      </c>
      <c r="L6281">
        <v>2</v>
      </c>
      <c r="M6281">
        <v>179982</v>
      </c>
      <c r="O6281" s="2" t="str">
        <f>TRIM(SampleSuperstore3[[#This Row],[City]])</f>
        <v>Lebanon</v>
      </c>
      <c r="P6281" s="2" t="str">
        <f>TRIM(SampleSuperstore3[[#This Row],[State]])</f>
        <v>Tennessee</v>
      </c>
      <c r="Q6281" s="2" t="str">
        <f t="shared" si="98"/>
        <v>Lebanon Tennessee</v>
      </c>
      <c r="R6281" s="6" t="s">
        <v>626</v>
      </c>
      <c r="S6281" s="2" t="s">
        <v>627</v>
      </c>
      <c r="T6281" s="2" t="s">
        <v>24</v>
      </c>
    </row>
    <row r="6282" spans="1:20" x14ac:dyDescent="0.3">
      <c r="A6282" t="s">
        <v>28</v>
      </c>
      <c r="B6282" t="s">
        <v>22</v>
      </c>
      <c r="C6282" t="s">
        <v>15</v>
      </c>
      <c r="D6282" t="s">
        <v>52</v>
      </c>
      <c r="E6282" t="s">
        <v>24</v>
      </c>
      <c r="F6282">
        <v>94122</v>
      </c>
      <c r="G6282" t="s">
        <v>25</v>
      </c>
      <c r="H6282" t="s">
        <v>19</v>
      </c>
      <c r="I6282" t="s">
        <v>31</v>
      </c>
      <c r="J6282">
        <v>502488</v>
      </c>
      <c r="K6282">
        <v>3</v>
      </c>
      <c r="L6282">
        <v>2</v>
      </c>
      <c r="M6282">
        <v>-879354</v>
      </c>
      <c r="O6282" s="2" t="str">
        <f>TRIM(SampleSuperstore3[[#This Row],[City]])</f>
        <v>San Francisco</v>
      </c>
      <c r="P6282" s="2" t="str">
        <f>TRIM(SampleSuperstore3[[#This Row],[State]])</f>
        <v>California</v>
      </c>
      <c r="Q6282" s="2" t="str">
        <f t="shared" si="98"/>
        <v>San Francisco California</v>
      </c>
      <c r="R6282" s="6" t="s">
        <v>154</v>
      </c>
      <c r="S6282" s="2" t="s">
        <v>104</v>
      </c>
      <c r="T6282" s="2"/>
    </row>
    <row r="6283" spans="1:20" x14ac:dyDescent="0.3">
      <c r="A6283" t="s">
        <v>28</v>
      </c>
      <c r="B6283" t="s">
        <v>22</v>
      </c>
      <c r="C6283" t="s">
        <v>15</v>
      </c>
      <c r="D6283" t="s">
        <v>52</v>
      </c>
      <c r="E6283" t="s">
        <v>24</v>
      </c>
      <c r="F6283">
        <v>94122</v>
      </c>
      <c r="G6283" t="s">
        <v>25</v>
      </c>
      <c r="H6283" t="s">
        <v>26</v>
      </c>
      <c r="I6283" t="s">
        <v>37</v>
      </c>
      <c r="J6283">
        <v>196704</v>
      </c>
      <c r="K6283">
        <v>6</v>
      </c>
      <c r="L6283">
        <v>2</v>
      </c>
      <c r="M6283">
        <v>688464</v>
      </c>
      <c r="O6283" s="2" t="str">
        <f>TRIM(SampleSuperstore3[[#This Row],[City]])</f>
        <v>San Francisco</v>
      </c>
      <c r="P6283" s="2" t="str">
        <f>TRIM(SampleSuperstore3[[#This Row],[State]])</f>
        <v>California</v>
      </c>
      <c r="Q6283" s="2" t="str">
        <f t="shared" si="98"/>
        <v>San Francisco California</v>
      </c>
      <c r="R6283" s="6" t="s">
        <v>557</v>
      </c>
      <c r="S6283" s="2" t="s">
        <v>86</v>
      </c>
      <c r="T6283" s="2"/>
    </row>
    <row r="6284" spans="1:20" x14ac:dyDescent="0.3">
      <c r="A6284" t="s">
        <v>13</v>
      </c>
      <c r="B6284" t="s">
        <v>44</v>
      </c>
      <c r="C6284" t="s">
        <v>15</v>
      </c>
      <c r="D6284" t="s">
        <v>546</v>
      </c>
      <c r="E6284" t="s">
        <v>24</v>
      </c>
      <c r="F6284">
        <v>95928</v>
      </c>
      <c r="G6284" t="s">
        <v>25</v>
      </c>
      <c r="H6284" t="s">
        <v>19</v>
      </c>
      <c r="I6284" t="s">
        <v>21</v>
      </c>
      <c r="J6284">
        <v>915136</v>
      </c>
      <c r="K6284">
        <v>4</v>
      </c>
      <c r="L6284">
        <v>2</v>
      </c>
      <c r="M6284">
        <v>1029528</v>
      </c>
      <c r="O6284" s="2" t="str">
        <f>TRIM(SampleSuperstore3[[#This Row],[City]])</f>
        <v>Chico</v>
      </c>
      <c r="P6284" s="2" t="str">
        <f>TRIM(SampleSuperstore3[[#This Row],[State]])</f>
        <v>California</v>
      </c>
      <c r="Q6284" s="2" t="str">
        <f t="shared" si="98"/>
        <v>Chico California</v>
      </c>
      <c r="R6284" s="6" t="s">
        <v>632</v>
      </c>
      <c r="S6284" s="2" t="s">
        <v>633</v>
      </c>
      <c r="T6284" s="2" t="s">
        <v>24</v>
      </c>
    </row>
    <row r="6285" spans="1:20" x14ac:dyDescent="0.3">
      <c r="A6285" t="s">
        <v>13</v>
      </c>
      <c r="B6285" t="s">
        <v>44</v>
      </c>
      <c r="C6285" t="s">
        <v>15</v>
      </c>
      <c r="D6285" t="s">
        <v>546</v>
      </c>
      <c r="E6285" t="s">
        <v>24</v>
      </c>
      <c r="F6285">
        <v>95928</v>
      </c>
      <c r="G6285" t="s">
        <v>25</v>
      </c>
      <c r="H6285" t="s">
        <v>19</v>
      </c>
      <c r="I6285" t="s">
        <v>33</v>
      </c>
      <c r="J6285">
        <v>32776</v>
      </c>
      <c r="K6285">
        <v>8</v>
      </c>
      <c r="L6285">
        <v>0</v>
      </c>
      <c r="M6285">
        <v>917728</v>
      </c>
      <c r="O6285" s="2" t="str">
        <f>TRIM(SampleSuperstore3[[#This Row],[City]])</f>
        <v>Chico</v>
      </c>
      <c r="P6285" s="2" t="str">
        <f>TRIM(SampleSuperstore3[[#This Row],[State]])</f>
        <v>California</v>
      </c>
      <c r="Q6285" s="2" t="str">
        <f t="shared" si="98"/>
        <v>Chico California</v>
      </c>
      <c r="R6285" s="6" t="s">
        <v>632</v>
      </c>
      <c r="S6285" s="2" t="s">
        <v>633</v>
      </c>
      <c r="T6285" s="2" t="s">
        <v>24</v>
      </c>
    </row>
    <row r="6286" spans="1:20" x14ac:dyDescent="0.3">
      <c r="A6286" t="s">
        <v>62</v>
      </c>
      <c r="B6286" t="s">
        <v>14</v>
      </c>
      <c r="C6286" t="s">
        <v>15</v>
      </c>
      <c r="D6286" t="s">
        <v>210</v>
      </c>
      <c r="E6286" t="s">
        <v>83</v>
      </c>
      <c r="F6286">
        <v>24153</v>
      </c>
      <c r="G6286" t="s">
        <v>18</v>
      </c>
      <c r="H6286" t="s">
        <v>19</v>
      </c>
      <c r="I6286" t="s">
        <v>21</v>
      </c>
      <c r="J6286">
        <v>70196</v>
      </c>
      <c r="K6286">
        <v>2</v>
      </c>
      <c r="L6286">
        <v>0</v>
      </c>
      <c r="M6286">
        <v>1684704</v>
      </c>
      <c r="O6286" s="2" t="str">
        <f>TRIM(SampleSuperstore3[[#This Row],[City]])</f>
        <v>Salem</v>
      </c>
      <c r="P6286" s="2" t="str">
        <f>TRIM(SampleSuperstore3[[#This Row],[State]])</f>
        <v>Virginia</v>
      </c>
      <c r="Q6286" s="2" t="str">
        <f t="shared" si="98"/>
        <v>Salem Virginia</v>
      </c>
      <c r="R6286" s="6" t="s">
        <v>546</v>
      </c>
      <c r="S6286" s="2" t="s">
        <v>24</v>
      </c>
      <c r="T6286" s="2"/>
    </row>
    <row r="6287" spans="1:20" x14ac:dyDescent="0.3">
      <c r="A6287" t="s">
        <v>28</v>
      </c>
      <c r="B6287" t="s">
        <v>14</v>
      </c>
      <c r="C6287" t="s">
        <v>15</v>
      </c>
      <c r="D6287" t="s">
        <v>23</v>
      </c>
      <c r="E6287" t="s">
        <v>24</v>
      </c>
      <c r="F6287">
        <v>90008</v>
      </c>
      <c r="G6287" t="s">
        <v>25</v>
      </c>
      <c r="H6287" t="s">
        <v>35</v>
      </c>
      <c r="I6287" t="s">
        <v>36</v>
      </c>
      <c r="J6287">
        <v>88776</v>
      </c>
      <c r="K6287">
        <v>3</v>
      </c>
      <c r="L6287">
        <v>2</v>
      </c>
      <c r="M6287">
        <v>77679</v>
      </c>
      <c r="O6287" s="2" t="str">
        <f>TRIM(SampleSuperstore3[[#This Row],[City]])</f>
        <v>Los Angeles</v>
      </c>
      <c r="P6287" s="2" t="str">
        <f>TRIM(SampleSuperstore3[[#This Row],[State]])</f>
        <v>California</v>
      </c>
      <c r="Q6287" s="2" t="str">
        <f t="shared" si="98"/>
        <v>Los Angeles California</v>
      </c>
      <c r="R6287" s="6" t="s">
        <v>546</v>
      </c>
      <c r="S6287" s="2" t="s">
        <v>24</v>
      </c>
      <c r="T6287" s="2"/>
    </row>
    <row r="6288" spans="1:20" x14ac:dyDescent="0.3">
      <c r="A6288" t="s">
        <v>28</v>
      </c>
      <c r="B6288" t="s">
        <v>14</v>
      </c>
      <c r="C6288" t="s">
        <v>15</v>
      </c>
      <c r="D6288" t="s">
        <v>23</v>
      </c>
      <c r="E6288" t="s">
        <v>24</v>
      </c>
      <c r="F6288">
        <v>90008</v>
      </c>
      <c r="G6288" t="s">
        <v>25</v>
      </c>
      <c r="H6288" t="s">
        <v>26</v>
      </c>
      <c r="I6288" t="s">
        <v>34</v>
      </c>
      <c r="J6288">
        <v>6414</v>
      </c>
      <c r="K6288">
        <v>3</v>
      </c>
      <c r="L6288">
        <v>0</v>
      </c>
      <c r="M6288">
        <v>166764</v>
      </c>
      <c r="O6288" s="2" t="str">
        <f>TRIM(SampleSuperstore3[[#This Row],[City]])</f>
        <v>Los Angeles</v>
      </c>
      <c r="P6288" s="2" t="str">
        <f>TRIM(SampleSuperstore3[[#This Row],[State]])</f>
        <v>California</v>
      </c>
      <c r="Q6288" s="2" t="str">
        <f t="shared" si="98"/>
        <v>Los Angeles California</v>
      </c>
      <c r="R6288" s="6" t="s">
        <v>210</v>
      </c>
      <c r="S6288" s="2" t="s">
        <v>83</v>
      </c>
      <c r="T6288" s="2"/>
    </row>
    <row r="6289" spans="1:22" x14ac:dyDescent="0.3">
      <c r="A6289" t="s">
        <v>62</v>
      </c>
      <c r="B6289" t="s">
        <v>22</v>
      </c>
      <c r="C6289" t="s">
        <v>15</v>
      </c>
      <c r="D6289" t="s">
        <v>75</v>
      </c>
      <c r="E6289" t="s">
        <v>76</v>
      </c>
      <c r="F6289">
        <v>10024</v>
      </c>
      <c r="G6289" t="s">
        <v>57</v>
      </c>
      <c r="H6289" t="s">
        <v>26</v>
      </c>
      <c r="I6289" t="s">
        <v>37</v>
      </c>
      <c r="J6289">
        <v>33552</v>
      </c>
      <c r="K6289">
        <v>1</v>
      </c>
      <c r="L6289">
        <v>2</v>
      </c>
      <c r="M6289">
        <v>12582</v>
      </c>
      <c r="O6289" s="2" t="str">
        <f>TRIM(SampleSuperstore3[[#This Row],[City]])</f>
        <v>New York City</v>
      </c>
      <c r="P6289" s="2" t="str">
        <f>TRIM(SampleSuperstore3[[#This Row],[State]])</f>
        <v>New York</v>
      </c>
      <c r="Q6289" s="2" t="str">
        <f t="shared" si="98"/>
        <v>New York City New York</v>
      </c>
      <c r="R6289" s="6" t="s">
        <v>626</v>
      </c>
      <c r="S6289" s="2" t="s">
        <v>627</v>
      </c>
      <c r="T6289" s="2" t="s">
        <v>24</v>
      </c>
    </row>
    <row r="6290" spans="1:22" x14ac:dyDescent="0.3">
      <c r="A6290" t="s">
        <v>28</v>
      </c>
      <c r="B6290" t="s">
        <v>22</v>
      </c>
      <c r="C6290" t="s">
        <v>15</v>
      </c>
      <c r="D6290" t="s">
        <v>565</v>
      </c>
      <c r="E6290" t="s">
        <v>166</v>
      </c>
      <c r="F6290">
        <v>1915</v>
      </c>
      <c r="G6290" t="s">
        <v>57</v>
      </c>
      <c r="H6290" t="s">
        <v>26</v>
      </c>
      <c r="I6290" t="s">
        <v>38</v>
      </c>
      <c r="J6290">
        <v>173718</v>
      </c>
      <c r="K6290">
        <v>6</v>
      </c>
      <c r="L6290">
        <v>0</v>
      </c>
      <c r="M6290">
        <v>5037822</v>
      </c>
      <c r="O6290" s="2" t="str">
        <f>TRIM(SampleSuperstore3[[#This Row],[City]])</f>
        <v>Beverly</v>
      </c>
      <c r="P6290" s="2" t="str">
        <f>TRIM(SampleSuperstore3[[#This Row],[State]])</f>
        <v>Massachusetts</v>
      </c>
      <c r="Q6290" s="2" t="str">
        <f t="shared" si="98"/>
        <v>Beverly Massachusetts</v>
      </c>
      <c r="R6290" s="6" t="s">
        <v>626</v>
      </c>
      <c r="S6290" s="2" t="s">
        <v>627</v>
      </c>
      <c r="T6290" s="2" t="s">
        <v>24</v>
      </c>
    </row>
    <row r="6291" spans="1:22" x14ac:dyDescent="0.3">
      <c r="A6291" t="s">
        <v>28</v>
      </c>
      <c r="B6291" t="s">
        <v>22</v>
      </c>
      <c r="C6291" t="s">
        <v>15</v>
      </c>
      <c r="D6291" t="s">
        <v>565</v>
      </c>
      <c r="E6291" t="s">
        <v>166</v>
      </c>
      <c r="F6291">
        <v>1915</v>
      </c>
      <c r="G6291" t="s">
        <v>57</v>
      </c>
      <c r="H6291" t="s">
        <v>26</v>
      </c>
      <c r="I6291" t="s">
        <v>32</v>
      </c>
      <c r="J6291">
        <v>70425</v>
      </c>
      <c r="K6291">
        <v>5</v>
      </c>
      <c r="L6291">
        <v>0</v>
      </c>
      <c r="M6291">
        <v>8451</v>
      </c>
      <c r="O6291" s="2" t="str">
        <f>TRIM(SampleSuperstore3[[#This Row],[City]])</f>
        <v>Beverly</v>
      </c>
      <c r="P6291" s="2" t="str">
        <f>TRIM(SampleSuperstore3[[#This Row],[State]])</f>
        <v>Massachusetts</v>
      </c>
      <c r="Q6291" s="2" t="str">
        <f t="shared" si="98"/>
        <v>Beverly Massachusetts</v>
      </c>
      <c r="R6291" s="6" t="s">
        <v>634</v>
      </c>
      <c r="S6291" s="2" t="s">
        <v>369</v>
      </c>
      <c r="T6291" s="2" t="s">
        <v>3</v>
      </c>
      <c r="U6291" t="s">
        <v>634</v>
      </c>
      <c r="V6291" t="s">
        <v>369</v>
      </c>
    </row>
    <row r="6292" spans="1:22" x14ac:dyDescent="0.3">
      <c r="A6292" t="s">
        <v>28</v>
      </c>
      <c r="B6292" t="s">
        <v>22</v>
      </c>
      <c r="C6292" t="s">
        <v>15</v>
      </c>
      <c r="D6292" t="s">
        <v>565</v>
      </c>
      <c r="E6292" t="s">
        <v>166</v>
      </c>
      <c r="F6292">
        <v>1915</v>
      </c>
      <c r="G6292" t="s">
        <v>57</v>
      </c>
      <c r="H6292" t="s">
        <v>26</v>
      </c>
      <c r="I6292" t="s">
        <v>41</v>
      </c>
      <c r="J6292">
        <v>14176</v>
      </c>
      <c r="K6292">
        <v>4</v>
      </c>
      <c r="L6292">
        <v>0</v>
      </c>
      <c r="M6292">
        <v>666272</v>
      </c>
      <c r="O6292" s="2" t="str">
        <f>TRIM(SampleSuperstore3[[#This Row],[City]])</f>
        <v>Beverly</v>
      </c>
      <c r="P6292" s="2" t="str">
        <f>TRIM(SampleSuperstore3[[#This Row],[State]])</f>
        <v>Massachusetts</v>
      </c>
      <c r="Q6292" s="2" t="str">
        <f t="shared" si="98"/>
        <v>Beverly Massachusetts</v>
      </c>
      <c r="R6292" s="6" t="s">
        <v>565</v>
      </c>
      <c r="S6292" s="2" t="s">
        <v>166</v>
      </c>
      <c r="T6292" s="2"/>
    </row>
    <row r="6293" spans="1:22" x14ac:dyDescent="0.3">
      <c r="A6293" t="s">
        <v>28</v>
      </c>
      <c r="B6293" t="s">
        <v>22</v>
      </c>
      <c r="C6293" t="s">
        <v>15</v>
      </c>
      <c r="D6293" t="s">
        <v>144</v>
      </c>
      <c r="E6293" t="s">
        <v>24</v>
      </c>
      <c r="F6293">
        <v>92024</v>
      </c>
      <c r="G6293" t="s">
        <v>25</v>
      </c>
      <c r="H6293" t="s">
        <v>26</v>
      </c>
      <c r="I6293" t="s">
        <v>37</v>
      </c>
      <c r="J6293">
        <v>3636</v>
      </c>
      <c r="K6293">
        <v>3</v>
      </c>
      <c r="L6293">
        <v>2</v>
      </c>
      <c r="M6293">
        <v>122715</v>
      </c>
      <c r="O6293" s="2" t="str">
        <f>TRIM(SampleSuperstore3[[#This Row],[City]])</f>
        <v>San Diego</v>
      </c>
      <c r="P6293" s="2" t="str">
        <f>TRIM(SampleSuperstore3[[#This Row],[State]])</f>
        <v>California</v>
      </c>
      <c r="Q6293" s="2" t="str">
        <f t="shared" si="98"/>
        <v>San Diego California</v>
      </c>
      <c r="R6293" s="6" t="s">
        <v>565</v>
      </c>
      <c r="S6293" s="2" t="s">
        <v>166</v>
      </c>
      <c r="T6293" s="2"/>
    </row>
    <row r="6294" spans="1:22" x14ac:dyDescent="0.3">
      <c r="A6294" t="s">
        <v>62</v>
      </c>
      <c r="B6294" t="s">
        <v>44</v>
      </c>
      <c r="C6294" t="s">
        <v>15</v>
      </c>
      <c r="D6294" t="s">
        <v>52</v>
      </c>
      <c r="E6294" t="s">
        <v>24</v>
      </c>
      <c r="F6294">
        <v>94109</v>
      </c>
      <c r="G6294" t="s">
        <v>25</v>
      </c>
      <c r="H6294" t="s">
        <v>19</v>
      </c>
      <c r="I6294" t="s">
        <v>33</v>
      </c>
      <c r="J6294">
        <v>2583</v>
      </c>
      <c r="K6294">
        <v>3</v>
      </c>
      <c r="L6294">
        <v>0</v>
      </c>
      <c r="M6294">
        <v>95571</v>
      </c>
      <c r="O6294" s="2" t="str">
        <f>TRIM(SampleSuperstore3[[#This Row],[City]])</f>
        <v>San Francisco</v>
      </c>
      <c r="P6294" s="2" t="str">
        <f>TRIM(SampleSuperstore3[[#This Row],[State]])</f>
        <v>California</v>
      </c>
      <c r="Q6294" s="2" t="str">
        <f t="shared" si="98"/>
        <v>San Francisco California</v>
      </c>
      <c r="R6294" s="6" t="s">
        <v>565</v>
      </c>
      <c r="S6294" s="2" t="s">
        <v>166</v>
      </c>
      <c r="T6294" s="2"/>
    </row>
    <row r="6295" spans="1:22" x14ac:dyDescent="0.3">
      <c r="A6295" t="s">
        <v>28</v>
      </c>
      <c r="B6295" t="s">
        <v>14</v>
      </c>
      <c r="C6295" t="s">
        <v>15</v>
      </c>
      <c r="D6295" t="s">
        <v>79</v>
      </c>
      <c r="E6295" t="s">
        <v>65</v>
      </c>
      <c r="F6295">
        <v>60623</v>
      </c>
      <c r="G6295" t="s">
        <v>47</v>
      </c>
      <c r="H6295" t="s">
        <v>26</v>
      </c>
      <c r="I6295" t="s">
        <v>37</v>
      </c>
      <c r="J6295">
        <v>24588</v>
      </c>
      <c r="K6295">
        <v>3</v>
      </c>
      <c r="L6295">
        <v>8</v>
      </c>
      <c r="M6295">
        <v>-381114</v>
      </c>
      <c r="O6295" s="2" t="str">
        <f>TRIM(SampleSuperstore3[[#This Row],[City]])</f>
        <v>Chicago</v>
      </c>
      <c r="P6295" s="2" t="str">
        <f>TRIM(SampleSuperstore3[[#This Row],[State]])</f>
        <v>Illinois</v>
      </c>
      <c r="Q6295" s="2" t="str">
        <f t="shared" si="98"/>
        <v>Chicago Illinois</v>
      </c>
      <c r="R6295" s="6" t="s">
        <v>632</v>
      </c>
      <c r="S6295" s="2" t="s">
        <v>646</v>
      </c>
      <c r="T6295" s="2" t="s">
        <v>24</v>
      </c>
    </row>
    <row r="6296" spans="1:22" x14ac:dyDescent="0.3">
      <c r="A6296" t="s">
        <v>28</v>
      </c>
      <c r="B6296" t="s">
        <v>14</v>
      </c>
      <c r="C6296" t="s">
        <v>15</v>
      </c>
      <c r="D6296" t="s">
        <v>79</v>
      </c>
      <c r="E6296" t="s">
        <v>65</v>
      </c>
      <c r="F6296">
        <v>60623</v>
      </c>
      <c r="G6296" t="s">
        <v>47</v>
      </c>
      <c r="H6296" t="s">
        <v>26</v>
      </c>
      <c r="I6296" t="s">
        <v>60</v>
      </c>
      <c r="J6296">
        <v>13984</v>
      </c>
      <c r="K6296">
        <v>2</v>
      </c>
      <c r="L6296">
        <v>2</v>
      </c>
      <c r="M6296">
        <v>47196</v>
      </c>
      <c r="O6296" s="2" t="str">
        <f>TRIM(SampleSuperstore3[[#This Row],[City]])</f>
        <v>Chicago</v>
      </c>
      <c r="P6296" s="2" t="str">
        <f>TRIM(SampleSuperstore3[[#This Row],[State]])</f>
        <v>Illinois</v>
      </c>
      <c r="Q6296" s="2" t="str">
        <f t="shared" si="98"/>
        <v>Chicago Illinois</v>
      </c>
      <c r="R6296" s="6" t="s">
        <v>632</v>
      </c>
      <c r="S6296" s="2" t="s">
        <v>633</v>
      </c>
      <c r="T6296" s="2" t="s">
        <v>24</v>
      </c>
    </row>
    <row r="6297" spans="1:22" x14ac:dyDescent="0.3">
      <c r="A6297" t="s">
        <v>28</v>
      </c>
      <c r="B6297" t="s">
        <v>14</v>
      </c>
      <c r="C6297" t="s">
        <v>15</v>
      </c>
      <c r="D6297" t="s">
        <v>135</v>
      </c>
      <c r="E6297" t="s">
        <v>46</v>
      </c>
      <c r="F6297">
        <v>75220</v>
      </c>
      <c r="G6297" t="s">
        <v>47</v>
      </c>
      <c r="H6297" t="s">
        <v>35</v>
      </c>
      <c r="I6297" t="s">
        <v>36</v>
      </c>
      <c r="J6297">
        <v>19596</v>
      </c>
      <c r="K6297">
        <v>5</v>
      </c>
      <c r="L6297">
        <v>2</v>
      </c>
      <c r="M6297">
        <v>19596</v>
      </c>
      <c r="O6297" s="2" t="str">
        <f>TRIM(SampleSuperstore3[[#This Row],[City]])</f>
        <v>Dallas</v>
      </c>
      <c r="P6297" s="2" t="str">
        <f>TRIM(SampleSuperstore3[[#This Row],[State]])</f>
        <v>Texas</v>
      </c>
      <c r="Q6297" s="2" t="str">
        <f t="shared" si="98"/>
        <v>Dallas Texas</v>
      </c>
      <c r="R6297" s="6" t="s">
        <v>79</v>
      </c>
      <c r="S6297" s="2" t="s">
        <v>65</v>
      </c>
      <c r="T6297" s="2"/>
    </row>
    <row r="6298" spans="1:22" x14ac:dyDescent="0.3">
      <c r="A6298" t="s">
        <v>13</v>
      </c>
      <c r="B6298" t="s">
        <v>44</v>
      </c>
      <c r="C6298" t="s">
        <v>15</v>
      </c>
      <c r="D6298" t="s">
        <v>420</v>
      </c>
      <c r="E6298" t="s">
        <v>46</v>
      </c>
      <c r="F6298">
        <v>78415</v>
      </c>
      <c r="G6298" t="s">
        <v>47</v>
      </c>
      <c r="H6298" t="s">
        <v>26</v>
      </c>
      <c r="I6298" t="s">
        <v>41</v>
      </c>
      <c r="J6298">
        <v>74352</v>
      </c>
      <c r="K6298">
        <v>3</v>
      </c>
      <c r="L6298">
        <v>2</v>
      </c>
      <c r="M6298">
        <v>23235</v>
      </c>
      <c r="O6298" s="2" t="str">
        <f>TRIM(SampleSuperstore3[[#This Row],[City]])</f>
        <v>Corpus Christi</v>
      </c>
      <c r="P6298" s="2" t="str">
        <f>TRIM(SampleSuperstore3[[#This Row],[State]])</f>
        <v>Texas</v>
      </c>
      <c r="Q6298" s="2" t="str">
        <f t="shared" si="98"/>
        <v>Corpus Christi Texas</v>
      </c>
      <c r="R6298" s="6" t="s">
        <v>79</v>
      </c>
      <c r="S6298" s="2" t="s">
        <v>65</v>
      </c>
      <c r="T6298" s="2"/>
    </row>
    <row r="6299" spans="1:22" x14ac:dyDescent="0.3">
      <c r="A6299" t="s">
        <v>168</v>
      </c>
      <c r="B6299" t="s">
        <v>14</v>
      </c>
      <c r="C6299" t="s">
        <v>15</v>
      </c>
      <c r="D6299" t="s">
        <v>75</v>
      </c>
      <c r="E6299" t="s">
        <v>76</v>
      </c>
      <c r="F6299">
        <v>10035</v>
      </c>
      <c r="G6299" t="s">
        <v>57</v>
      </c>
      <c r="H6299" t="s">
        <v>26</v>
      </c>
      <c r="I6299" t="s">
        <v>41</v>
      </c>
      <c r="J6299">
        <v>668</v>
      </c>
      <c r="K6299">
        <v>1</v>
      </c>
      <c r="L6299">
        <v>0</v>
      </c>
      <c r="M6299">
        <v>32064</v>
      </c>
      <c r="O6299" s="2" t="str">
        <f>TRIM(SampleSuperstore3[[#This Row],[City]])</f>
        <v>New York City</v>
      </c>
      <c r="P6299" s="2" t="str">
        <f>TRIM(SampleSuperstore3[[#This Row],[State]])</f>
        <v>New York</v>
      </c>
      <c r="Q6299" s="2" t="str">
        <f t="shared" si="98"/>
        <v>New York City New York</v>
      </c>
      <c r="R6299" s="6" t="s">
        <v>135</v>
      </c>
      <c r="S6299" s="2" t="s">
        <v>46</v>
      </c>
      <c r="T6299" s="2"/>
    </row>
    <row r="6300" spans="1:22" x14ac:dyDescent="0.3">
      <c r="A6300" t="s">
        <v>13</v>
      </c>
      <c r="B6300" t="s">
        <v>22</v>
      </c>
      <c r="C6300" t="s">
        <v>15</v>
      </c>
      <c r="D6300" t="s">
        <v>566</v>
      </c>
      <c r="E6300" t="s">
        <v>95</v>
      </c>
      <c r="F6300">
        <v>97405</v>
      </c>
      <c r="G6300" t="s">
        <v>25</v>
      </c>
      <c r="H6300" t="s">
        <v>26</v>
      </c>
      <c r="I6300" t="s">
        <v>110</v>
      </c>
      <c r="J6300">
        <v>17584</v>
      </c>
      <c r="K6300">
        <v>7</v>
      </c>
      <c r="L6300">
        <v>2</v>
      </c>
      <c r="M6300">
        <v>-41762</v>
      </c>
      <c r="O6300" s="2" t="str">
        <f>TRIM(SampleSuperstore3[[#This Row],[City]])</f>
        <v>Eugene</v>
      </c>
      <c r="P6300" s="2" t="str">
        <f>TRIM(SampleSuperstore3[[#This Row],[State]])</f>
        <v>Oregon</v>
      </c>
      <c r="Q6300" s="2" t="str">
        <f t="shared" si="98"/>
        <v>Eugene Oregon</v>
      </c>
      <c r="R6300" s="6" t="s">
        <v>739</v>
      </c>
      <c r="S6300" s="2" t="s">
        <v>740</v>
      </c>
      <c r="T6300" s="2" t="s">
        <v>46</v>
      </c>
    </row>
    <row r="6301" spans="1:22" x14ac:dyDescent="0.3">
      <c r="A6301" t="s">
        <v>13</v>
      </c>
      <c r="B6301" t="s">
        <v>22</v>
      </c>
      <c r="C6301" t="s">
        <v>15</v>
      </c>
      <c r="D6301" t="s">
        <v>566</v>
      </c>
      <c r="E6301" t="s">
        <v>95</v>
      </c>
      <c r="F6301">
        <v>97405</v>
      </c>
      <c r="G6301" t="s">
        <v>25</v>
      </c>
      <c r="H6301" t="s">
        <v>19</v>
      </c>
      <c r="I6301" t="s">
        <v>21</v>
      </c>
      <c r="J6301">
        <v>104784</v>
      </c>
      <c r="K6301">
        <v>1</v>
      </c>
      <c r="L6301">
        <v>2</v>
      </c>
      <c r="M6301">
        <v>-144078</v>
      </c>
      <c r="O6301" s="2" t="str">
        <f>TRIM(SampleSuperstore3[[#This Row],[City]])</f>
        <v>Eugene</v>
      </c>
      <c r="P6301" s="2" t="str">
        <f>TRIM(SampleSuperstore3[[#This Row],[State]])</f>
        <v>Oregon</v>
      </c>
      <c r="Q6301" s="2" t="str">
        <f t="shared" si="98"/>
        <v>Eugene Oregon</v>
      </c>
      <c r="R6301" s="6" t="s">
        <v>634</v>
      </c>
      <c r="S6301" s="2" t="s">
        <v>369</v>
      </c>
      <c r="T6301" s="2" t="s">
        <v>3</v>
      </c>
      <c r="U6301" t="s">
        <v>634</v>
      </c>
      <c r="V6301" t="s">
        <v>369</v>
      </c>
    </row>
    <row r="6302" spans="1:22" x14ac:dyDescent="0.3">
      <c r="A6302" t="s">
        <v>13</v>
      </c>
      <c r="B6302" t="s">
        <v>22</v>
      </c>
      <c r="C6302" t="s">
        <v>15</v>
      </c>
      <c r="D6302" t="s">
        <v>566</v>
      </c>
      <c r="E6302" t="s">
        <v>95</v>
      </c>
      <c r="F6302">
        <v>97405</v>
      </c>
      <c r="G6302" t="s">
        <v>25</v>
      </c>
      <c r="H6302" t="s">
        <v>26</v>
      </c>
      <c r="I6302" t="s">
        <v>41</v>
      </c>
      <c r="J6302">
        <v>47952</v>
      </c>
      <c r="K6302">
        <v>3</v>
      </c>
      <c r="L6302">
        <v>2</v>
      </c>
      <c r="M6302">
        <v>167832</v>
      </c>
      <c r="O6302" s="2" t="str">
        <f>TRIM(SampleSuperstore3[[#This Row],[City]])</f>
        <v>Eugene</v>
      </c>
      <c r="P6302" s="2" t="str">
        <f>TRIM(SampleSuperstore3[[#This Row],[State]])</f>
        <v>Oregon</v>
      </c>
      <c r="Q6302" s="2" t="str">
        <f t="shared" si="98"/>
        <v>Eugene Oregon</v>
      </c>
      <c r="R6302" s="6" t="s">
        <v>566</v>
      </c>
      <c r="S6302" s="2" t="s">
        <v>95</v>
      </c>
      <c r="T6302" s="2"/>
    </row>
    <row r="6303" spans="1:22" x14ac:dyDescent="0.3">
      <c r="A6303" t="s">
        <v>13</v>
      </c>
      <c r="B6303" t="s">
        <v>22</v>
      </c>
      <c r="C6303" t="s">
        <v>15</v>
      </c>
      <c r="D6303" t="s">
        <v>566</v>
      </c>
      <c r="E6303" t="s">
        <v>95</v>
      </c>
      <c r="F6303">
        <v>97405</v>
      </c>
      <c r="G6303" t="s">
        <v>25</v>
      </c>
      <c r="H6303" t="s">
        <v>19</v>
      </c>
      <c r="I6303" t="s">
        <v>21</v>
      </c>
      <c r="J6303">
        <v>650352</v>
      </c>
      <c r="K6303">
        <v>3</v>
      </c>
      <c r="L6303">
        <v>2</v>
      </c>
      <c r="M6303">
        <v>-975528</v>
      </c>
      <c r="O6303" s="2" t="str">
        <f>TRIM(SampleSuperstore3[[#This Row],[City]])</f>
        <v>Eugene</v>
      </c>
      <c r="P6303" s="2" t="str">
        <f>TRIM(SampleSuperstore3[[#This Row],[State]])</f>
        <v>Oregon</v>
      </c>
      <c r="Q6303" s="2" t="str">
        <f t="shared" si="98"/>
        <v>Eugene Oregon</v>
      </c>
      <c r="R6303" s="6" t="s">
        <v>566</v>
      </c>
      <c r="S6303" s="2" t="s">
        <v>95</v>
      </c>
      <c r="T6303" s="2"/>
    </row>
    <row r="6304" spans="1:22" x14ac:dyDescent="0.3">
      <c r="A6304" t="s">
        <v>13</v>
      </c>
      <c r="B6304" t="s">
        <v>22</v>
      </c>
      <c r="C6304" t="s">
        <v>15</v>
      </c>
      <c r="D6304" t="s">
        <v>566</v>
      </c>
      <c r="E6304" t="s">
        <v>95</v>
      </c>
      <c r="F6304">
        <v>97405</v>
      </c>
      <c r="G6304" t="s">
        <v>25</v>
      </c>
      <c r="H6304" t="s">
        <v>26</v>
      </c>
      <c r="I6304" t="s">
        <v>27</v>
      </c>
      <c r="J6304">
        <v>629184</v>
      </c>
      <c r="K6304">
        <v>8</v>
      </c>
      <c r="L6304">
        <v>2</v>
      </c>
      <c r="M6304">
        <v>2280792</v>
      </c>
      <c r="O6304" s="2" t="str">
        <f>TRIM(SampleSuperstore3[[#This Row],[City]])</f>
        <v>Eugene</v>
      </c>
      <c r="P6304" s="2" t="str">
        <f>TRIM(SampleSuperstore3[[#This Row],[State]])</f>
        <v>Oregon</v>
      </c>
      <c r="Q6304" s="2" t="str">
        <f t="shared" si="98"/>
        <v>Eugene Oregon</v>
      </c>
      <c r="R6304" s="6" t="s">
        <v>566</v>
      </c>
      <c r="S6304" s="2" t="s">
        <v>95</v>
      </c>
      <c r="T6304" s="2"/>
    </row>
    <row r="6305" spans="1:21" x14ac:dyDescent="0.3">
      <c r="A6305" t="s">
        <v>13</v>
      </c>
      <c r="B6305" t="s">
        <v>22</v>
      </c>
      <c r="C6305" t="s">
        <v>15</v>
      </c>
      <c r="D6305" t="s">
        <v>566</v>
      </c>
      <c r="E6305" t="s">
        <v>95</v>
      </c>
      <c r="F6305">
        <v>97405</v>
      </c>
      <c r="G6305" t="s">
        <v>25</v>
      </c>
      <c r="H6305" t="s">
        <v>26</v>
      </c>
      <c r="I6305" t="s">
        <v>41</v>
      </c>
      <c r="J6305">
        <v>15176</v>
      </c>
      <c r="K6305">
        <v>1</v>
      </c>
      <c r="L6305">
        <v>2</v>
      </c>
      <c r="M6305">
        <v>53116</v>
      </c>
      <c r="O6305" s="2" t="str">
        <f>TRIM(SampleSuperstore3[[#This Row],[City]])</f>
        <v>Eugene</v>
      </c>
      <c r="P6305" s="2" t="str">
        <f>TRIM(SampleSuperstore3[[#This Row],[State]])</f>
        <v>Oregon</v>
      </c>
      <c r="Q6305" s="2" t="str">
        <f t="shared" si="98"/>
        <v>Eugene Oregon</v>
      </c>
      <c r="R6305" s="6" t="s">
        <v>566</v>
      </c>
      <c r="S6305" s="2" t="s">
        <v>95</v>
      </c>
      <c r="T6305" s="2"/>
    </row>
    <row r="6306" spans="1:21" x14ac:dyDescent="0.3">
      <c r="A6306" t="s">
        <v>28</v>
      </c>
      <c r="B6306" t="s">
        <v>14</v>
      </c>
      <c r="C6306" t="s">
        <v>15</v>
      </c>
      <c r="D6306" t="s">
        <v>567</v>
      </c>
      <c r="E6306" t="s">
        <v>24</v>
      </c>
      <c r="F6306">
        <v>93030</v>
      </c>
      <c r="G6306" t="s">
        <v>25</v>
      </c>
      <c r="H6306" t="s">
        <v>19</v>
      </c>
      <c r="I6306" t="s">
        <v>33</v>
      </c>
      <c r="J6306">
        <v>12795</v>
      </c>
      <c r="K6306">
        <v>3</v>
      </c>
      <c r="L6306">
        <v>0</v>
      </c>
      <c r="M6306">
        <v>217515</v>
      </c>
      <c r="O6306" s="2" t="str">
        <f>TRIM(SampleSuperstore3[[#This Row],[City]])</f>
        <v>Oxnard</v>
      </c>
      <c r="P6306" s="2" t="str">
        <f>TRIM(SampleSuperstore3[[#This Row],[State]])</f>
        <v>California</v>
      </c>
      <c r="Q6306" s="2" t="str">
        <f t="shared" si="98"/>
        <v>Oxnard California</v>
      </c>
      <c r="R6306" s="6" t="s">
        <v>566</v>
      </c>
      <c r="S6306" s="2" t="s">
        <v>95</v>
      </c>
      <c r="T6306" s="2"/>
    </row>
    <row r="6307" spans="1:21" x14ac:dyDescent="0.3">
      <c r="A6307" t="s">
        <v>28</v>
      </c>
      <c r="B6307" t="s">
        <v>22</v>
      </c>
      <c r="C6307" t="s">
        <v>15</v>
      </c>
      <c r="D6307" t="s">
        <v>126</v>
      </c>
      <c r="E6307" t="s">
        <v>127</v>
      </c>
      <c r="F6307">
        <v>6824</v>
      </c>
      <c r="G6307" t="s">
        <v>57</v>
      </c>
      <c r="H6307" t="s">
        <v>26</v>
      </c>
      <c r="I6307" t="s">
        <v>32</v>
      </c>
      <c r="J6307">
        <v>57951</v>
      </c>
      <c r="K6307">
        <v>3</v>
      </c>
      <c r="L6307">
        <v>0</v>
      </c>
      <c r="M6307">
        <v>811314</v>
      </c>
      <c r="O6307" s="2" t="str">
        <f>TRIM(SampleSuperstore3[[#This Row],[City]])</f>
        <v>Fairfield</v>
      </c>
      <c r="P6307" s="2" t="str">
        <f>TRIM(SampleSuperstore3[[#This Row],[State]])</f>
        <v>Connecticut</v>
      </c>
      <c r="Q6307" s="2" t="str">
        <f t="shared" si="98"/>
        <v>Fairfield Connecticut</v>
      </c>
      <c r="R6307" s="6" t="s">
        <v>566</v>
      </c>
      <c r="S6307" s="2" t="s">
        <v>95</v>
      </c>
      <c r="T6307" s="2"/>
    </row>
    <row r="6308" spans="1:21" x14ac:dyDescent="0.3">
      <c r="A6308" t="s">
        <v>28</v>
      </c>
      <c r="B6308" t="s">
        <v>22</v>
      </c>
      <c r="C6308" t="s">
        <v>15</v>
      </c>
      <c r="D6308" t="s">
        <v>126</v>
      </c>
      <c r="E6308" t="s">
        <v>127</v>
      </c>
      <c r="F6308">
        <v>6824</v>
      </c>
      <c r="G6308" t="s">
        <v>57</v>
      </c>
      <c r="H6308" t="s">
        <v>35</v>
      </c>
      <c r="I6308" t="s">
        <v>36</v>
      </c>
      <c r="J6308">
        <v>1499</v>
      </c>
      <c r="K6308">
        <v>1</v>
      </c>
      <c r="L6308">
        <v>0</v>
      </c>
      <c r="M6308">
        <v>73451</v>
      </c>
      <c r="O6308" s="2" t="str">
        <f>TRIM(SampleSuperstore3[[#This Row],[City]])</f>
        <v>Fairfield</v>
      </c>
      <c r="P6308" s="2" t="str">
        <f>TRIM(SampleSuperstore3[[#This Row],[State]])</f>
        <v>Connecticut</v>
      </c>
      <c r="Q6308" s="2" t="str">
        <f t="shared" si="98"/>
        <v>Fairfield Connecticut</v>
      </c>
      <c r="R6308" s="6" t="s">
        <v>567</v>
      </c>
      <c r="S6308" s="2" t="s">
        <v>24</v>
      </c>
      <c r="T6308" s="2"/>
    </row>
    <row r="6309" spans="1:21" x14ac:dyDescent="0.3">
      <c r="A6309" t="s">
        <v>28</v>
      </c>
      <c r="B6309" t="s">
        <v>22</v>
      </c>
      <c r="C6309" t="s">
        <v>15</v>
      </c>
      <c r="D6309" t="s">
        <v>84</v>
      </c>
      <c r="E6309" t="s">
        <v>70</v>
      </c>
      <c r="F6309">
        <v>49201</v>
      </c>
      <c r="G6309" t="s">
        <v>47</v>
      </c>
      <c r="H6309" t="s">
        <v>26</v>
      </c>
      <c r="I6309" t="s">
        <v>34</v>
      </c>
      <c r="J6309">
        <v>15192</v>
      </c>
      <c r="K6309">
        <v>4</v>
      </c>
      <c r="L6309">
        <v>0</v>
      </c>
      <c r="M6309">
        <v>45576</v>
      </c>
      <c r="O6309" s="2" t="str">
        <f>TRIM(SampleSuperstore3[[#This Row],[City]])</f>
        <v>Jackson</v>
      </c>
      <c r="P6309" s="2" t="str">
        <f>TRIM(SampleSuperstore3[[#This Row],[State]])</f>
        <v>Michigan</v>
      </c>
      <c r="Q6309" s="2" t="str">
        <f t="shared" si="98"/>
        <v>Jackson Michigan</v>
      </c>
      <c r="R6309" s="6" t="s">
        <v>126</v>
      </c>
      <c r="S6309" s="2" t="s">
        <v>127</v>
      </c>
      <c r="T6309" s="2"/>
    </row>
    <row r="6310" spans="1:21" x14ac:dyDescent="0.3">
      <c r="A6310" t="s">
        <v>28</v>
      </c>
      <c r="B6310" t="s">
        <v>22</v>
      </c>
      <c r="C6310" t="s">
        <v>15</v>
      </c>
      <c r="D6310" t="s">
        <v>84</v>
      </c>
      <c r="E6310" t="s">
        <v>70</v>
      </c>
      <c r="F6310">
        <v>49201</v>
      </c>
      <c r="G6310" t="s">
        <v>47</v>
      </c>
      <c r="H6310" t="s">
        <v>26</v>
      </c>
      <c r="I6310" t="s">
        <v>27</v>
      </c>
      <c r="J6310">
        <v>19662</v>
      </c>
      <c r="K6310">
        <v>2</v>
      </c>
      <c r="L6310">
        <v>0</v>
      </c>
      <c r="M6310">
        <v>963438</v>
      </c>
      <c r="O6310" s="2" t="str">
        <f>TRIM(SampleSuperstore3[[#This Row],[City]])</f>
        <v>Jackson</v>
      </c>
      <c r="P6310" s="2" t="str">
        <f>TRIM(SampleSuperstore3[[#This Row],[State]])</f>
        <v>Michigan</v>
      </c>
      <c r="Q6310" s="2" t="str">
        <f t="shared" si="98"/>
        <v>Jackson Michigan</v>
      </c>
      <c r="R6310" s="6" t="s">
        <v>126</v>
      </c>
      <c r="S6310" s="2" t="s">
        <v>127</v>
      </c>
      <c r="T6310" s="2"/>
    </row>
    <row r="6311" spans="1:21" x14ac:dyDescent="0.3">
      <c r="A6311" t="s">
        <v>28</v>
      </c>
      <c r="B6311" t="s">
        <v>22</v>
      </c>
      <c r="C6311" t="s">
        <v>15</v>
      </c>
      <c r="D6311" t="s">
        <v>84</v>
      </c>
      <c r="E6311" t="s">
        <v>70</v>
      </c>
      <c r="F6311">
        <v>49201</v>
      </c>
      <c r="G6311" t="s">
        <v>47</v>
      </c>
      <c r="H6311" t="s">
        <v>26</v>
      </c>
      <c r="I6311" t="s">
        <v>41</v>
      </c>
      <c r="J6311">
        <v>14412</v>
      </c>
      <c r="K6311">
        <v>3</v>
      </c>
      <c r="L6311">
        <v>0</v>
      </c>
      <c r="M6311">
        <v>691776</v>
      </c>
      <c r="O6311" s="2" t="str">
        <f>TRIM(SampleSuperstore3[[#This Row],[City]])</f>
        <v>Jackson</v>
      </c>
      <c r="P6311" s="2" t="str">
        <f>TRIM(SampleSuperstore3[[#This Row],[State]])</f>
        <v>Michigan</v>
      </c>
      <c r="Q6311" s="2" t="str">
        <f t="shared" si="98"/>
        <v>Jackson Michigan</v>
      </c>
      <c r="R6311" s="6" t="s">
        <v>84</v>
      </c>
      <c r="S6311" s="2" t="s">
        <v>70</v>
      </c>
      <c r="T6311" s="2"/>
    </row>
    <row r="6312" spans="1:21" x14ac:dyDescent="0.3">
      <c r="A6312" t="s">
        <v>28</v>
      </c>
      <c r="B6312" t="s">
        <v>22</v>
      </c>
      <c r="C6312" t="s">
        <v>15</v>
      </c>
      <c r="D6312" t="s">
        <v>84</v>
      </c>
      <c r="E6312" t="s">
        <v>70</v>
      </c>
      <c r="F6312">
        <v>49201</v>
      </c>
      <c r="G6312" t="s">
        <v>47</v>
      </c>
      <c r="H6312" t="s">
        <v>26</v>
      </c>
      <c r="I6312" t="s">
        <v>41</v>
      </c>
      <c r="J6312">
        <v>1596</v>
      </c>
      <c r="K6312">
        <v>2</v>
      </c>
      <c r="L6312">
        <v>0</v>
      </c>
      <c r="M6312">
        <v>798</v>
      </c>
      <c r="O6312" s="2" t="str">
        <f>TRIM(SampleSuperstore3[[#This Row],[City]])</f>
        <v>Jackson</v>
      </c>
      <c r="P6312" s="2" t="str">
        <f>TRIM(SampleSuperstore3[[#This Row],[State]])</f>
        <v>Michigan</v>
      </c>
      <c r="Q6312" s="2" t="str">
        <f t="shared" si="98"/>
        <v>Jackson Michigan</v>
      </c>
      <c r="R6312" s="6" t="s">
        <v>84</v>
      </c>
      <c r="S6312" s="2" t="s">
        <v>70</v>
      </c>
      <c r="T6312" s="2"/>
    </row>
    <row r="6313" spans="1:21" x14ac:dyDescent="0.3">
      <c r="A6313" t="s">
        <v>13</v>
      </c>
      <c r="B6313" t="s">
        <v>22</v>
      </c>
      <c r="C6313" t="s">
        <v>15</v>
      </c>
      <c r="D6313" t="s">
        <v>314</v>
      </c>
      <c r="E6313" t="s">
        <v>24</v>
      </c>
      <c r="F6313">
        <v>92677</v>
      </c>
      <c r="G6313" t="s">
        <v>25</v>
      </c>
      <c r="H6313" t="s">
        <v>35</v>
      </c>
      <c r="I6313" t="s">
        <v>36</v>
      </c>
      <c r="J6313">
        <v>3996</v>
      </c>
      <c r="K6313">
        <v>5</v>
      </c>
      <c r="L6313">
        <v>2</v>
      </c>
      <c r="M6313">
        <v>34965</v>
      </c>
      <c r="O6313" s="2" t="str">
        <f>TRIM(SampleSuperstore3[[#This Row],[City]])</f>
        <v>Laguna Niguel</v>
      </c>
      <c r="P6313" s="2" t="str">
        <f>TRIM(SampleSuperstore3[[#This Row],[State]])</f>
        <v>California</v>
      </c>
      <c r="Q6313" s="2" t="str">
        <f t="shared" si="98"/>
        <v>Laguna Niguel California</v>
      </c>
      <c r="R6313" s="6" t="s">
        <v>84</v>
      </c>
      <c r="S6313" s="2" t="s">
        <v>70</v>
      </c>
      <c r="T6313" s="2"/>
    </row>
    <row r="6314" spans="1:21" x14ac:dyDescent="0.3">
      <c r="A6314" t="s">
        <v>13</v>
      </c>
      <c r="B6314" t="s">
        <v>22</v>
      </c>
      <c r="C6314" t="s">
        <v>15</v>
      </c>
      <c r="D6314" t="s">
        <v>314</v>
      </c>
      <c r="E6314" t="s">
        <v>24</v>
      </c>
      <c r="F6314">
        <v>92677</v>
      </c>
      <c r="G6314" t="s">
        <v>25</v>
      </c>
      <c r="H6314" t="s">
        <v>26</v>
      </c>
      <c r="I6314" t="s">
        <v>41</v>
      </c>
      <c r="J6314">
        <v>3408</v>
      </c>
      <c r="K6314">
        <v>6</v>
      </c>
      <c r="L6314">
        <v>0</v>
      </c>
      <c r="M6314">
        <v>15336</v>
      </c>
      <c r="O6314" s="2" t="str">
        <f>TRIM(SampleSuperstore3[[#This Row],[City]])</f>
        <v>Laguna Niguel</v>
      </c>
      <c r="P6314" s="2" t="str">
        <f>TRIM(SampleSuperstore3[[#This Row],[State]])</f>
        <v>California</v>
      </c>
      <c r="Q6314" s="2" t="str">
        <f t="shared" si="98"/>
        <v>Laguna Niguel California</v>
      </c>
      <c r="R6314" s="6" t="s">
        <v>84</v>
      </c>
      <c r="S6314" s="2" t="s">
        <v>70</v>
      </c>
      <c r="T6314" s="2"/>
    </row>
    <row r="6315" spans="1:21" x14ac:dyDescent="0.3">
      <c r="A6315" t="s">
        <v>28</v>
      </c>
      <c r="B6315" t="s">
        <v>22</v>
      </c>
      <c r="C6315" t="s">
        <v>15</v>
      </c>
      <c r="D6315" t="s">
        <v>189</v>
      </c>
      <c r="E6315" t="s">
        <v>30</v>
      </c>
      <c r="F6315">
        <v>32216</v>
      </c>
      <c r="G6315" t="s">
        <v>18</v>
      </c>
      <c r="H6315" t="s">
        <v>26</v>
      </c>
      <c r="I6315" t="s">
        <v>41</v>
      </c>
      <c r="J6315">
        <v>10368</v>
      </c>
      <c r="K6315">
        <v>2</v>
      </c>
      <c r="L6315">
        <v>2</v>
      </c>
      <c r="M6315">
        <v>36288</v>
      </c>
      <c r="O6315" s="2" t="str">
        <f>TRIM(SampleSuperstore3[[#This Row],[City]])</f>
        <v>Jacksonville</v>
      </c>
      <c r="P6315" s="2" t="str">
        <f>TRIM(SampleSuperstore3[[#This Row],[State]])</f>
        <v>Florida</v>
      </c>
      <c r="Q6315" s="2" t="str">
        <f t="shared" si="98"/>
        <v>Jacksonville Florida</v>
      </c>
      <c r="R6315" s="6" t="s">
        <v>705</v>
      </c>
      <c r="S6315" s="2" t="s">
        <v>706</v>
      </c>
      <c r="T6315" s="2" t="s">
        <v>24</v>
      </c>
    </row>
    <row r="6316" spans="1:21" x14ac:dyDescent="0.3">
      <c r="A6316" t="s">
        <v>28</v>
      </c>
      <c r="B6316" t="s">
        <v>22</v>
      </c>
      <c r="C6316" t="s">
        <v>15</v>
      </c>
      <c r="D6316" t="s">
        <v>228</v>
      </c>
      <c r="E6316" t="s">
        <v>76</v>
      </c>
      <c r="F6316">
        <v>10550</v>
      </c>
      <c r="G6316" t="s">
        <v>57</v>
      </c>
      <c r="H6316" t="s">
        <v>26</v>
      </c>
      <c r="I6316" t="s">
        <v>37</v>
      </c>
      <c r="J6316">
        <v>7752</v>
      </c>
      <c r="K6316">
        <v>3</v>
      </c>
      <c r="L6316">
        <v>2</v>
      </c>
      <c r="M6316">
        <v>28101</v>
      </c>
      <c r="O6316" s="2" t="str">
        <f>TRIM(SampleSuperstore3[[#This Row],[City]])</f>
        <v>Mount Vernon</v>
      </c>
      <c r="P6316" s="2" t="str">
        <f>TRIM(SampleSuperstore3[[#This Row],[State]])</f>
        <v>New York</v>
      </c>
      <c r="Q6316" s="2" t="str">
        <f t="shared" si="98"/>
        <v>Mount Vernon New York</v>
      </c>
      <c r="R6316" s="6" t="s">
        <v>705</v>
      </c>
      <c r="S6316" s="2" t="s">
        <v>706</v>
      </c>
      <c r="T6316" s="2" t="s">
        <v>24</v>
      </c>
    </row>
    <row r="6317" spans="1:21" x14ac:dyDescent="0.3">
      <c r="A6317" t="s">
        <v>13</v>
      </c>
      <c r="B6317" t="s">
        <v>44</v>
      </c>
      <c r="C6317" t="s">
        <v>15</v>
      </c>
      <c r="D6317" t="s">
        <v>385</v>
      </c>
      <c r="E6317" t="s">
        <v>70</v>
      </c>
      <c r="F6317">
        <v>48640</v>
      </c>
      <c r="G6317" t="s">
        <v>47</v>
      </c>
      <c r="H6317" t="s">
        <v>26</v>
      </c>
      <c r="I6317" t="s">
        <v>60</v>
      </c>
      <c r="J6317">
        <v>1528</v>
      </c>
      <c r="K6317">
        <v>2</v>
      </c>
      <c r="L6317">
        <v>0</v>
      </c>
      <c r="M6317">
        <v>74872</v>
      </c>
      <c r="O6317" s="2" t="str">
        <f>TRIM(SampleSuperstore3[[#This Row],[City]])</f>
        <v>Midland</v>
      </c>
      <c r="P6317" s="2" t="str">
        <f>TRIM(SampleSuperstore3[[#This Row],[State]])</f>
        <v>Michigan</v>
      </c>
      <c r="Q6317" s="2" t="str">
        <f t="shared" si="98"/>
        <v>Midland Michigan</v>
      </c>
      <c r="R6317" s="6" t="s">
        <v>189</v>
      </c>
      <c r="S6317" s="2" t="s">
        <v>30</v>
      </c>
      <c r="T6317" s="2"/>
    </row>
    <row r="6318" spans="1:21" x14ac:dyDescent="0.3">
      <c r="A6318" t="s">
        <v>28</v>
      </c>
      <c r="B6318" t="s">
        <v>14</v>
      </c>
      <c r="C6318" t="s">
        <v>15</v>
      </c>
      <c r="D6318" t="s">
        <v>114</v>
      </c>
      <c r="E6318" t="s">
        <v>72</v>
      </c>
      <c r="F6318">
        <v>19711</v>
      </c>
      <c r="G6318" t="s">
        <v>57</v>
      </c>
      <c r="H6318" t="s">
        <v>35</v>
      </c>
      <c r="I6318" t="s">
        <v>123</v>
      </c>
      <c r="J6318">
        <v>6597</v>
      </c>
      <c r="K6318">
        <v>3</v>
      </c>
      <c r="L6318">
        <v>0</v>
      </c>
      <c r="M6318">
        <v>310059</v>
      </c>
      <c r="O6318" s="2" t="str">
        <f>TRIM(SampleSuperstore3[[#This Row],[City]])</f>
        <v>Newark</v>
      </c>
      <c r="P6318" s="2" t="str">
        <f>TRIM(SampleSuperstore3[[#This Row],[State]])</f>
        <v>Delaware</v>
      </c>
      <c r="Q6318" s="2" t="str">
        <f t="shared" si="98"/>
        <v>Newark Delaware</v>
      </c>
      <c r="R6318" s="6" t="s">
        <v>677</v>
      </c>
      <c r="S6318" s="2" t="s">
        <v>678</v>
      </c>
      <c r="T6318" s="2" t="s">
        <v>634</v>
      </c>
      <c r="U6318" t="s">
        <v>369</v>
      </c>
    </row>
    <row r="6319" spans="1:21" x14ac:dyDescent="0.3">
      <c r="A6319" t="s">
        <v>28</v>
      </c>
      <c r="B6319" t="s">
        <v>22</v>
      </c>
      <c r="C6319" t="s">
        <v>15</v>
      </c>
      <c r="D6319" t="s">
        <v>52</v>
      </c>
      <c r="E6319" t="s">
        <v>24</v>
      </c>
      <c r="F6319">
        <v>94109</v>
      </c>
      <c r="G6319" t="s">
        <v>25</v>
      </c>
      <c r="H6319" t="s">
        <v>26</v>
      </c>
      <c r="I6319" t="s">
        <v>41</v>
      </c>
      <c r="J6319">
        <v>334</v>
      </c>
      <c r="K6319">
        <v>5</v>
      </c>
      <c r="L6319">
        <v>0</v>
      </c>
      <c r="M6319">
        <v>16032</v>
      </c>
      <c r="O6319" s="2" t="str">
        <f>TRIM(SampleSuperstore3[[#This Row],[City]])</f>
        <v>San Francisco</v>
      </c>
      <c r="P6319" s="2" t="str">
        <f>TRIM(SampleSuperstore3[[#This Row],[State]])</f>
        <v>California</v>
      </c>
      <c r="Q6319" s="2" t="str">
        <f t="shared" si="98"/>
        <v>San Francisco California</v>
      </c>
      <c r="R6319" s="6" t="s">
        <v>385</v>
      </c>
      <c r="S6319" s="2" t="s">
        <v>70</v>
      </c>
      <c r="T6319" s="2"/>
    </row>
    <row r="6320" spans="1:21" x14ac:dyDescent="0.3">
      <c r="A6320" t="s">
        <v>28</v>
      </c>
      <c r="B6320" t="s">
        <v>22</v>
      </c>
      <c r="C6320" t="s">
        <v>15</v>
      </c>
      <c r="D6320" t="s">
        <v>52</v>
      </c>
      <c r="E6320" t="s">
        <v>24</v>
      </c>
      <c r="F6320">
        <v>94109</v>
      </c>
      <c r="G6320" t="s">
        <v>25</v>
      </c>
      <c r="H6320" t="s">
        <v>26</v>
      </c>
      <c r="I6320" t="s">
        <v>60</v>
      </c>
      <c r="J6320">
        <v>21084</v>
      </c>
      <c r="K6320">
        <v>4</v>
      </c>
      <c r="L6320">
        <v>0</v>
      </c>
      <c r="M6320">
        <v>1033116</v>
      </c>
      <c r="O6320" s="2" t="str">
        <f>TRIM(SampleSuperstore3[[#This Row],[City]])</f>
        <v>San Francisco</v>
      </c>
      <c r="P6320" s="2" t="str">
        <f>TRIM(SampleSuperstore3[[#This Row],[State]])</f>
        <v>California</v>
      </c>
      <c r="Q6320" s="2" t="str">
        <f t="shared" si="98"/>
        <v>San Francisco California</v>
      </c>
      <c r="R6320" s="6" t="s">
        <v>114</v>
      </c>
      <c r="S6320" s="2" t="s">
        <v>72</v>
      </c>
      <c r="T6320" s="2"/>
    </row>
    <row r="6321" spans="1:22" x14ac:dyDescent="0.3">
      <c r="A6321" t="s">
        <v>28</v>
      </c>
      <c r="B6321" t="s">
        <v>14</v>
      </c>
      <c r="C6321" t="s">
        <v>15</v>
      </c>
      <c r="D6321" t="s">
        <v>69</v>
      </c>
      <c r="E6321" t="s">
        <v>70</v>
      </c>
      <c r="F6321">
        <v>48185</v>
      </c>
      <c r="G6321" t="s">
        <v>47</v>
      </c>
      <c r="H6321" t="s">
        <v>26</v>
      </c>
      <c r="I6321" t="s">
        <v>32</v>
      </c>
      <c r="J6321">
        <v>1398</v>
      </c>
      <c r="K6321">
        <v>1</v>
      </c>
      <c r="L6321">
        <v>0</v>
      </c>
      <c r="M6321">
        <v>40542</v>
      </c>
      <c r="O6321" s="2" t="str">
        <f>TRIM(SampleSuperstore3[[#This Row],[City]])</f>
        <v>Westland</v>
      </c>
      <c r="P6321" s="2" t="str">
        <f>TRIM(SampleSuperstore3[[#This Row],[State]])</f>
        <v>Michigan</v>
      </c>
      <c r="Q6321" s="2" t="str">
        <f t="shared" si="98"/>
        <v>Westland Michigan</v>
      </c>
      <c r="R6321" s="6" t="s">
        <v>632</v>
      </c>
      <c r="S6321" s="2" t="s">
        <v>633</v>
      </c>
      <c r="T6321" s="2" t="s">
        <v>24</v>
      </c>
    </row>
    <row r="6322" spans="1:22" x14ac:dyDescent="0.3">
      <c r="A6322" t="s">
        <v>28</v>
      </c>
      <c r="B6322" t="s">
        <v>14</v>
      </c>
      <c r="C6322" t="s">
        <v>15</v>
      </c>
      <c r="D6322" t="s">
        <v>69</v>
      </c>
      <c r="E6322" t="s">
        <v>70</v>
      </c>
      <c r="F6322">
        <v>48185</v>
      </c>
      <c r="G6322" t="s">
        <v>47</v>
      </c>
      <c r="H6322" t="s">
        <v>19</v>
      </c>
      <c r="I6322" t="s">
        <v>33</v>
      </c>
      <c r="J6322">
        <v>27294</v>
      </c>
      <c r="K6322">
        <v>3</v>
      </c>
      <c r="L6322">
        <v>0</v>
      </c>
      <c r="M6322">
        <v>300234</v>
      </c>
      <c r="O6322" s="2" t="str">
        <f>TRIM(SampleSuperstore3[[#This Row],[City]])</f>
        <v>Westland</v>
      </c>
      <c r="P6322" s="2" t="str">
        <f>TRIM(SampleSuperstore3[[#This Row],[State]])</f>
        <v>Michigan</v>
      </c>
      <c r="Q6322" s="2" t="str">
        <f t="shared" si="98"/>
        <v>Westland Michigan</v>
      </c>
      <c r="R6322" s="6" t="s">
        <v>632</v>
      </c>
      <c r="S6322" s="2" t="s">
        <v>633</v>
      </c>
      <c r="T6322" s="2" t="s">
        <v>24</v>
      </c>
    </row>
    <row r="6323" spans="1:22" x14ac:dyDescent="0.3">
      <c r="A6323" t="s">
        <v>28</v>
      </c>
      <c r="B6323" t="s">
        <v>14</v>
      </c>
      <c r="C6323" t="s">
        <v>15</v>
      </c>
      <c r="D6323" t="s">
        <v>69</v>
      </c>
      <c r="E6323" t="s">
        <v>70</v>
      </c>
      <c r="F6323">
        <v>48185</v>
      </c>
      <c r="G6323" t="s">
        <v>47</v>
      </c>
      <c r="H6323" t="s">
        <v>26</v>
      </c>
      <c r="I6323" t="s">
        <v>37</v>
      </c>
      <c r="J6323">
        <v>1905</v>
      </c>
      <c r="K6323">
        <v>5</v>
      </c>
      <c r="L6323">
        <v>0</v>
      </c>
      <c r="M6323">
        <v>89535</v>
      </c>
      <c r="O6323" s="2" t="str">
        <f>TRIM(SampleSuperstore3[[#This Row],[City]])</f>
        <v>Westland</v>
      </c>
      <c r="P6323" s="2" t="str">
        <f>TRIM(SampleSuperstore3[[#This Row],[State]])</f>
        <v>Michigan</v>
      </c>
      <c r="Q6323" s="2" t="str">
        <f t="shared" si="98"/>
        <v>Westland Michigan</v>
      </c>
      <c r="R6323" s="6" t="s">
        <v>69</v>
      </c>
      <c r="S6323" s="2" t="s">
        <v>70</v>
      </c>
      <c r="T6323" s="2"/>
    </row>
    <row r="6324" spans="1:22" x14ac:dyDescent="0.3">
      <c r="A6324" t="s">
        <v>28</v>
      </c>
      <c r="B6324" t="s">
        <v>14</v>
      </c>
      <c r="C6324" t="s">
        <v>15</v>
      </c>
      <c r="D6324" t="s">
        <v>69</v>
      </c>
      <c r="E6324" t="s">
        <v>70</v>
      </c>
      <c r="F6324">
        <v>48185</v>
      </c>
      <c r="G6324" t="s">
        <v>47</v>
      </c>
      <c r="H6324" t="s">
        <v>26</v>
      </c>
      <c r="I6324" t="s">
        <v>38</v>
      </c>
      <c r="J6324">
        <v>247716</v>
      </c>
      <c r="K6324">
        <v>4</v>
      </c>
      <c r="L6324">
        <v>1</v>
      </c>
      <c r="M6324">
        <v>935816</v>
      </c>
      <c r="O6324" s="2" t="str">
        <f>TRIM(SampleSuperstore3[[#This Row],[City]])</f>
        <v>Westland</v>
      </c>
      <c r="P6324" s="2" t="str">
        <f>TRIM(SampleSuperstore3[[#This Row],[State]])</f>
        <v>Michigan</v>
      </c>
      <c r="Q6324" s="2" t="str">
        <f t="shared" si="98"/>
        <v>Westland Michigan</v>
      </c>
      <c r="R6324" s="6" t="s">
        <v>69</v>
      </c>
      <c r="S6324" s="2" t="s">
        <v>70</v>
      </c>
      <c r="T6324" s="2"/>
    </row>
    <row r="6325" spans="1:22" x14ac:dyDescent="0.3">
      <c r="A6325" t="s">
        <v>28</v>
      </c>
      <c r="B6325" t="s">
        <v>14</v>
      </c>
      <c r="C6325" t="s">
        <v>15</v>
      </c>
      <c r="D6325" t="s">
        <v>69</v>
      </c>
      <c r="E6325" t="s">
        <v>70</v>
      </c>
      <c r="F6325">
        <v>48185</v>
      </c>
      <c r="G6325" t="s">
        <v>47</v>
      </c>
      <c r="H6325" t="s">
        <v>26</v>
      </c>
      <c r="I6325" t="s">
        <v>32</v>
      </c>
      <c r="J6325">
        <v>6658</v>
      </c>
      <c r="K6325">
        <v>2</v>
      </c>
      <c r="L6325">
        <v>0</v>
      </c>
      <c r="M6325">
        <v>159792</v>
      </c>
      <c r="O6325" s="2" t="str">
        <f>TRIM(SampleSuperstore3[[#This Row],[City]])</f>
        <v>Westland</v>
      </c>
      <c r="P6325" s="2" t="str">
        <f>TRIM(SampleSuperstore3[[#This Row],[State]])</f>
        <v>Michigan</v>
      </c>
      <c r="Q6325" s="2" t="str">
        <f t="shared" si="98"/>
        <v>Westland Michigan</v>
      </c>
      <c r="R6325" s="6" t="s">
        <v>69</v>
      </c>
      <c r="S6325" s="2" t="s">
        <v>70</v>
      </c>
      <c r="T6325" s="2"/>
    </row>
    <row r="6326" spans="1:22" x14ac:dyDescent="0.3">
      <c r="A6326" t="s">
        <v>28</v>
      </c>
      <c r="B6326" t="s">
        <v>14</v>
      </c>
      <c r="C6326" t="s">
        <v>15</v>
      </c>
      <c r="D6326" t="s">
        <v>69</v>
      </c>
      <c r="E6326" t="s">
        <v>70</v>
      </c>
      <c r="F6326">
        <v>48185</v>
      </c>
      <c r="G6326" t="s">
        <v>47</v>
      </c>
      <c r="H6326" t="s">
        <v>26</v>
      </c>
      <c r="I6326" t="s">
        <v>34</v>
      </c>
      <c r="J6326">
        <v>4392</v>
      </c>
      <c r="K6326">
        <v>3</v>
      </c>
      <c r="L6326">
        <v>0</v>
      </c>
      <c r="M6326">
        <v>127368</v>
      </c>
      <c r="O6326" s="2" t="str">
        <f>TRIM(SampleSuperstore3[[#This Row],[City]])</f>
        <v>Westland</v>
      </c>
      <c r="P6326" s="2" t="str">
        <f>TRIM(SampleSuperstore3[[#This Row],[State]])</f>
        <v>Michigan</v>
      </c>
      <c r="Q6326" s="2" t="str">
        <f t="shared" si="98"/>
        <v>Westland Michigan</v>
      </c>
      <c r="R6326" s="6" t="s">
        <v>69</v>
      </c>
      <c r="S6326" s="2" t="s">
        <v>70</v>
      </c>
      <c r="T6326" s="2"/>
    </row>
    <row r="6327" spans="1:22" x14ac:dyDescent="0.3">
      <c r="A6327" t="s">
        <v>28</v>
      </c>
      <c r="B6327" t="s">
        <v>14</v>
      </c>
      <c r="C6327" t="s">
        <v>15</v>
      </c>
      <c r="D6327" t="s">
        <v>69</v>
      </c>
      <c r="E6327" t="s">
        <v>70</v>
      </c>
      <c r="F6327">
        <v>48185</v>
      </c>
      <c r="G6327" t="s">
        <v>47</v>
      </c>
      <c r="H6327" t="s">
        <v>19</v>
      </c>
      <c r="I6327" t="s">
        <v>33</v>
      </c>
      <c r="J6327">
        <v>1473</v>
      </c>
      <c r="K6327">
        <v>3</v>
      </c>
      <c r="L6327">
        <v>0</v>
      </c>
      <c r="M6327">
        <v>48609</v>
      </c>
      <c r="O6327" s="2" t="str">
        <f>TRIM(SampleSuperstore3[[#This Row],[City]])</f>
        <v>Westland</v>
      </c>
      <c r="P6327" s="2" t="str">
        <f>TRIM(SampleSuperstore3[[#This Row],[State]])</f>
        <v>Michigan</v>
      </c>
      <c r="Q6327" s="2" t="str">
        <f t="shared" si="98"/>
        <v>Westland Michigan</v>
      </c>
      <c r="R6327" s="6" t="s">
        <v>69</v>
      </c>
      <c r="S6327" s="2" t="s">
        <v>70</v>
      </c>
      <c r="T6327" s="2"/>
    </row>
    <row r="6328" spans="1:22" x14ac:dyDescent="0.3">
      <c r="A6328" t="s">
        <v>28</v>
      </c>
      <c r="B6328" t="s">
        <v>14</v>
      </c>
      <c r="C6328" t="s">
        <v>15</v>
      </c>
      <c r="D6328" t="s">
        <v>69</v>
      </c>
      <c r="E6328" t="s">
        <v>70</v>
      </c>
      <c r="F6328">
        <v>48185</v>
      </c>
      <c r="G6328" t="s">
        <v>47</v>
      </c>
      <c r="H6328" t="s">
        <v>26</v>
      </c>
      <c r="I6328" t="s">
        <v>37</v>
      </c>
      <c r="J6328">
        <v>297</v>
      </c>
      <c r="K6328">
        <v>5</v>
      </c>
      <c r="L6328">
        <v>0</v>
      </c>
      <c r="M6328">
        <v>13365</v>
      </c>
      <c r="O6328" s="2" t="str">
        <f>TRIM(SampleSuperstore3[[#This Row],[City]])</f>
        <v>Westland</v>
      </c>
      <c r="P6328" s="2" t="str">
        <f>TRIM(SampleSuperstore3[[#This Row],[State]])</f>
        <v>Michigan</v>
      </c>
      <c r="Q6328" s="2" t="str">
        <f t="shared" si="98"/>
        <v>Westland Michigan</v>
      </c>
      <c r="R6328" s="6" t="s">
        <v>69</v>
      </c>
      <c r="S6328" s="2" t="s">
        <v>70</v>
      </c>
      <c r="T6328" s="2"/>
    </row>
    <row r="6329" spans="1:22" x14ac:dyDescent="0.3">
      <c r="A6329" t="s">
        <v>28</v>
      </c>
      <c r="B6329" t="s">
        <v>14</v>
      </c>
      <c r="C6329" t="s">
        <v>15</v>
      </c>
      <c r="D6329" t="s">
        <v>75</v>
      </c>
      <c r="E6329" t="s">
        <v>76</v>
      </c>
      <c r="F6329">
        <v>10011</v>
      </c>
      <c r="G6329" t="s">
        <v>57</v>
      </c>
      <c r="H6329" t="s">
        <v>26</v>
      </c>
      <c r="I6329" t="s">
        <v>37</v>
      </c>
      <c r="J6329">
        <v>1828</v>
      </c>
      <c r="K6329">
        <v>5</v>
      </c>
      <c r="L6329">
        <v>2</v>
      </c>
      <c r="M6329">
        <v>6398</v>
      </c>
      <c r="O6329" s="2" t="str">
        <f>TRIM(SampleSuperstore3[[#This Row],[City]])</f>
        <v>New York City</v>
      </c>
      <c r="P6329" s="2" t="str">
        <f>TRIM(SampleSuperstore3[[#This Row],[State]])</f>
        <v>New York</v>
      </c>
      <c r="Q6329" s="2" t="str">
        <f t="shared" si="98"/>
        <v>New York City New York</v>
      </c>
      <c r="R6329" s="6" t="s">
        <v>69</v>
      </c>
      <c r="S6329" s="2" t="s">
        <v>70</v>
      </c>
      <c r="T6329" s="2"/>
    </row>
    <row r="6330" spans="1:22" x14ac:dyDescent="0.3">
      <c r="A6330" t="s">
        <v>28</v>
      </c>
      <c r="B6330" t="s">
        <v>14</v>
      </c>
      <c r="C6330" t="s">
        <v>15</v>
      </c>
      <c r="D6330" t="s">
        <v>23</v>
      </c>
      <c r="E6330" t="s">
        <v>24</v>
      </c>
      <c r="F6330">
        <v>90008</v>
      </c>
      <c r="G6330" t="s">
        <v>25</v>
      </c>
      <c r="H6330" t="s">
        <v>19</v>
      </c>
      <c r="I6330" t="s">
        <v>33</v>
      </c>
      <c r="J6330">
        <v>4704</v>
      </c>
      <c r="K6330">
        <v>4</v>
      </c>
      <c r="L6330">
        <v>0</v>
      </c>
      <c r="M6330">
        <v>159936</v>
      </c>
      <c r="O6330" s="2" t="str">
        <f>TRIM(SampleSuperstore3[[#This Row],[City]])</f>
        <v>Los Angeles</v>
      </c>
      <c r="P6330" s="2" t="str">
        <f>TRIM(SampleSuperstore3[[#This Row],[State]])</f>
        <v>California</v>
      </c>
      <c r="Q6330" s="2" t="str">
        <f t="shared" si="98"/>
        <v>Los Angeles California</v>
      </c>
      <c r="R6330" s="6" t="s">
        <v>69</v>
      </c>
      <c r="S6330" s="2" t="s">
        <v>70</v>
      </c>
      <c r="T6330" s="2"/>
    </row>
    <row r="6331" spans="1:22" x14ac:dyDescent="0.3">
      <c r="A6331" t="s">
        <v>28</v>
      </c>
      <c r="B6331" t="s">
        <v>14</v>
      </c>
      <c r="C6331" t="s">
        <v>15</v>
      </c>
      <c r="D6331" t="s">
        <v>23</v>
      </c>
      <c r="E6331" t="s">
        <v>24</v>
      </c>
      <c r="F6331">
        <v>90008</v>
      </c>
      <c r="G6331" t="s">
        <v>25</v>
      </c>
      <c r="H6331" t="s">
        <v>35</v>
      </c>
      <c r="I6331" t="s">
        <v>36</v>
      </c>
      <c r="J6331">
        <v>33996</v>
      </c>
      <c r="K6331">
        <v>5</v>
      </c>
      <c r="L6331">
        <v>2</v>
      </c>
      <c r="M6331">
        <v>42495</v>
      </c>
      <c r="O6331" s="2" t="str">
        <f>TRIM(SampleSuperstore3[[#This Row],[City]])</f>
        <v>Los Angeles</v>
      </c>
      <c r="P6331" s="2" t="str">
        <f>TRIM(SampleSuperstore3[[#This Row],[State]])</f>
        <v>California</v>
      </c>
      <c r="Q6331" s="2" t="str">
        <f t="shared" si="98"/>
        <v>Los Angeles California</v>
      </c>
      <c r="R6331" s="6" t="s">
        <v>634</v>
      </c>
      <c r="S6331" s="2" t="s">
        <v>369</v>
      </c>
      <c r="T6331" s="2" t="s">
        <v>3</v>
      </c>
      <c r="U6331" t="s">
        <v>634</v>
      </c>
      <c r="V6331" t="s">
        <v>369</v>
      </c>
    </row>
    <row r="6332" spans="1:22" x14ac:dyDescent="0.3">
      <c r="A6332" t="s">
        <v>28</v>
      </c>
      <c r="B6332" t="s">
        <v>22</v>
      </c>
      <c r="C6332" t="s">
        <v>15</v>
      </c>
      <c r="D6332" t="s">
        <v>75</v>
      </c>
      <c r="E6332" t="s">
        <v>76</v>
      </c>
      <c r="F6332">
        <v>10035</v>
      </c>
      <c r="G6332" t="s">
        <v>57</v>
      </c>
      <c r="H6332" t="s">
        <v>35</v>
      </c>
      <c r="I6332" t="s">
        <v>36</v>
      </c>
      <c r="J6332">
        <v>878</v>
      </c>
      <c r="K6332">
        <v>4</v>
      </c>
      <c r="L6332">
        <v>0</v>
      </c>
      <c r="M6332">
        <v>439</v>
      </c>
      <c r="O6332" s="2" t="str">
        <f>TRIM(SampleSuperstore3[[#This Row],[City]])</f>
        <v>New York City</v>
      </c>
      <c r="P6332" s="2" t="str">
        <f>TRIM(SampleSuperstore3[[#This Row],[State]])</f>
        <v>New York</v>
      </c>
      <c r="Q6332" s="2" t="str">
        <f t="shared" si="98"/>
        <v>New York City New York</v>
      </c>
      <c r="R6332" s="6" t="s">
        <v>626</v>
      </c>
      <c r="S6332" s="2" t="s">
        <v>627</v>
      </c>
      <c r="T6332" s="2" t="s">
        <v>24</v>
      </c>
    </row>
    <row r="6333" spans="1:22" x14ac:dyDescent="0.3">
      <c r="A6333" t="s">
        <v>28</v>
      </c>
      <c r="B6333" t="s">
        <v>22</v>
      </c>
      <c r="C6333" t="s">
        <v>15</v>
      </c>
      <c r="D6333" t="s">
        <v>75</v>
      </c>
      <c r="E6333" t="s">
        <v>76</v>
      </c>
      <c r="F6333">
        <v>10035</v>
      </c>
      <c r="G6333" t="s">
        <v>57</v>
      </c>
      <c r="H6333" t="s">
        <v>19</v>
      </c>
      <c r="I6333" t="s">
        <v>21</v>
      </c>
      <c r="J6333">
        <v>221382</v>
      </c>
      <c r="K6333">
        <v>2</v>
      </c>
      <c r="L6333">
        <v>1</v>
      </c>
      <c r="M6333">
        <v>24598</v>
      </c>
      <c r="O6333" s="2" t="str">
        <f>TRIM(SampleSuperstore3[[#This Row],[City]])</f>
        <v>New York City</v>
      </c>
      <c r="P6333" s="2" t="str">
        <f>TRIM(SampleSuperstore3[[#This Row],[State]])</f>
        <v>New York</v>
      </c>
      <c r="Q6333" s="2" t="str">
        <f t="shared" si="98"/>
        <v>New York City New York</v>
      </c>
      <c r="R6333" s="6" t="s">
        <v>626</v>
      </c>
      <c r="S6333" s="2" t="s">
        <v>627</v>
      </c>
      <c r="T6333" s="2" t="s">
        <v>24</v>
      </c>
    </row>
    <row r="6334" spans="1:22" x14ac:dyDescent="0.3">
      <c r="A6334" t="s">
        <v>28</v>
      </c>
      <c r="B6334" t="s">
        <v>22</v>
      </c>
      <c r="C6334" t="s">
        <v>15</v>
      </c>
      <c r="D6334" t="s">
        <v>75</v>
      </c>
      <c r="E6334" t="s">
        <v>76</v>
      </c>
      <c r="F6334">
        <v>10035</v>
      </c>
      <c r="G6334" t="s">
        <v>57</v>
      </c>
      <c r="H6334" t="s">
        <v>35</v>
      </c>
      <c r="I6334" t="s">
        <v>123</v>
      </c>
      <c r="J6334">
        <v>519996</v>
      </c>
      <c r="K6334">
        <v>4</v>
      </c>
      <c r="L6334">
        <v>0</v>
      </c>
      <c r="M6334">
        <v>13519896</v>
      </c>
      <c r="O6334" s="2" t="str">
        <f>TRIM(SampleSuperstore3[[#This Row],[City]])</f>
        <v>New York City</v>
      </c>
      <c r="P6334" s="2" t="str">
        <f>TRIM(SampleSuperstore3[[#This Row],[State]])</f>
        <v>New York</v>
      </c>
      <c r="Q6334" s="2" t="str">
        <f t="shared" si="98"/>
        <v>New York City New York</v>
      </c>
      <c r="R6334" s="6" t="s">
        <v>634</v>
      </c>
      <c r="S6334" s="2" t="s">
        <v>369</v>
      </c>
      <c r="T6334" s="2" t="s">
        <v>3</v>
      </c>
      <c r="U6334" t="s">
        <v>634</v>
      </c>
      <c r="V6334" t="s">
        <v>369</v>
      </c>
    </row>
    <row r="6335" spans="1:22" x14ac:dyDescent="0.3">
      <c r="A6335" t="s">
        <v>62</v>
      </c>
      <c r="B6335" t="s">
        <v>14</v>
      </c>
      <c r="C6335" t="s">
        <v>15</v>
      </c>
      <c r="D6335" t="s">
        <v>235</v>
      </c>
      <c r="E6335" t="s">
        <v>104</v>
      </c>
      <c r="F6335">
        <v>43130</v>
      </c>
      <c r="G6335" t="s">
        <v>57</v>
      </c>
      <c r="H6335" t="s">
        <v>26</v>
      </c>
      <c r="I6335" t="s">
        <v>32</v>
      </c>
      <c r="J6335">
        <v>156512</v>
      </c>
      <c r="K6335">
        <v>4</v>
      </c>
      <c r="L6335">
        <v>2</v>
      </c>
      <c r="M6335">
        <v>-352152</v>
      </c>
      <c r="O6335" s="2" t="str">
        <f>TRIM(SampleSuperstore3[[#This Row],[City]])</f>
        <v>Lancaster</v>
      </c>
      <c r="P6335" s="2" t="str">
        <f>TRIM(SampleSuperstore3[[#This Row],[State]])</f>
        <v>Ohio</v>
      </c>
      <c r="Q6335" s="2" t="str">
        <f t="shared" si="98"/>
        <v>Lancaster Ohio</v>
      </c>
      <c r="R6335" s="6" t="s">
        <v>634</v>
      </c>
      <c r="S6335" s="2" t="s">
        <v>369</v>
      </c>
      <c r="T6335" s="2" t="s">
        <v>3</v>
      </c>
      <c r="U6335" t="s">
        <v>634</v>
      </c>
      <c r="V6335" t="s">
        <v>369</v>
      </c>
    </row>
    <row r="6336" spans="1:22" x14ac:dyDescent="0.3">
      <c r="A6336" t="s">
        <v>62</v>
      </c>
      <c r="B6336" t="s">
        <v>44</v>
      </c>
      <c r="C6336" t="s">
        <v>15</v>
      </c>
      <c r="D6336" t="s">
        <v>114</v>
      </c>
      <c r="E6336" t="s">
        <v>72</v>
      </c>
      <c r="F6336">
        <v>19711</v>
      </c>
      <c r="G6336" t="s">
        <v>57</v>
      </c>
      <c r="H6336" t="s">
        <v>35</v>
      </c>
      <c r="I6336" t="s">
        <v>59</v>
      </c>
      <c r="J6336">
        <v>11985</v>
      </c>
      <c r="K6336">
        <v>3</v>
      </c>
      <c r="L6336">
        <v>0</v>
      </c>
      <c r="M6336">
        <v>52734</v>
      </c>
      <c r="O6336" s="2" t="str">
        <f>TRIM(SampleSuperstore3[[#This Row],[City]])</f>
        <v>Newark</v>
      </c>
      <c r="P6336" s="2" t="str">
        <f>TRIM(SampleSuperstore3[[#This Row],[State]])</f>
        <v>Delaware</v>
      </c>
      <c r="Q6336" s="2" t="str">
        <f t="shared" si="98"/>
        <v>Newark Delaware</v>
      </c>
      <c r="R6336" s="6" t="s">
        <v>634</v>
      </c>
      <c r="S6336" s="2" t="s">
        <v>369</v>
      </c>
      <c r="T6336" s="2" t="s">
        <v>3</v>
      </c>
      <c r="U6336" t="s">
        <v>634</v>
      </c>
      <c r="V6336" t="s">
        <v>369</v>
      </c>
    </row>
    <row r="6337" spans="1:22" x14ac:dyDescent="0.3">
      <c r="A6337" t="s">
        <v>62</v>
      </c>
      <c r="B6337" t="s">
        <v>44</v>
      </c>
      <c r="C6337" t="s">
        <v>15</v>
      </c>
      <c r="D6337" t="s">
        <v>114</v>
      </c>
      <c r="E6337" t="s">
        <v>72</v>
      </c>
      <c r="F6337">
        <v>19711</v>
      </c>
      <c r="G6337" t="s">
        <v>57</v>
      </c>
      <c r="H6337" t="s">
        <v>26</v>
      </c>
      <c r="I6337" t="s">
        <v>37</v>
      </c>
      <c r="J6337">
        <v>3044</v>
      </c>
      <c r="K6337">
        <v>2</v>
      </c>
      <c r="L6337">
        <v>0</v>
      </c>
      <c r="M6337">
        <v>149156</v>
      </c>
      <c r="O6337" s="2" t="str">
        <f>TRIM(SampleSuperstore3[[#This Row],[City]])</f>
        <v>Newark</v>
      </c>
      <c r="P6337" s="2" t="str">
        <f>TRIM(SampleSuperstore3[[#This Row],[State]])</f>
        <v>Delaware</v>
      </c>
      <c r="Q6337" s="2" t="str">
        <f t="shared" si="98"/>
        <v>Newark Delaware</v>
      </c>
      <c r="R6337" s="6" t="s">
        <v>235</v>
      </c>
      <c r="S6337" s="2" t="s">
        <v>104</v>
      </c>
      <c r="T6337" s="2"/>
    </row>
    <row r="6338" spans="1:22" x14ac:dyDescent="0.3">
      <c r="A6338" t="s">
        <v>62</v>
      </c>
      <c r="B6338" t="s">
        <v>44</v>
      </c>
      <c r="C6338" t="s">
        <v>15</v>
      </c>
      <c r="D6338" t="s">
        <v>114</v>
      </c>
      <c r="E6338" t="s">
        <v>72</v>
      </c>
      <c r="F6338">
        <v>19711</v>
      </c>
      <c r="G6338" t="s">
        <v>57</v>
      </c>
      <c r="H6338" t="s">
        <v>26</v>
      </c>
      <c r="I6338" t="s">
        <v>37</v>
      </c>
      <c r="J6338">
        <v>6928</v>
      </c>
      <c r="K6338">
        <v>2</v>
      </c>
      <c r="L6338">
        <v>0</v>
      </c>
      <c r="M6338">
        <v>332544</v>
      </c>
      <c r="O6338" s="2" t="str">
        <f>TRIM(SampleSuperstore3[[#This Row],[City]])</f>
        <v>Newark</v>
      </c>
      <c r="P6338" s="2" t="str">
        <f>TRIM(SampleSuperstore3[[#This Row],[State]])</f>
        <v>Delaware</v>
      </c>
      <c r="Q6338" s="2" t="str">
        <f t="shared" si="98"/>
        <v>Newark Delaware</v>
      </c>
      <c r="R6338" s="6" t="s">
        <v>114</v>
      </c>
      <c r="S6338" s="2" t="s">
        <v>72</v>
      </c>
      <c r="T6338" s="2"/>
    </row>
    <row r="6339" spans="1:22" x14ac:dyDescent="0.3">
      <c r="A6339" t="s">
        <v>62</v>
      </c>
      <c r="B6339" t="s">
        <v>44</v>
      </c>
      <c r="C6339" t="s">
        <v>15</v>
      </c>
      <c r="D6339" t="s">
        <v>114</v>
      </c>
      <c r="E6339" t="s">
        <v>72</v>
      </c>
      <c r="F6339">
        <v>19711</v>
      </c>
      <c r="G6339" t="s">
        <v>57</v>
      </c>
      <c r="H6339" t="s">
        <v>35</v>
      </c>
      <c r="I6339" t="s">
        <v>36</v>
      </c>
      <c r="J6339">
        <v>58797</v>
      </c>
      <c r="K6339">
        <v>3</v>
      </c>
      <c r="L6339">
        <v>0</v>
      </c>
      <c r="M6339">
        <v>1705113</v>
      </c>
      <c r="O6339" s="2" t="str">
        <f>TRIM(SampleSuperstore3[[#This Row],[City]])</f>
        <v>Newark</v>
      </c>
      <c r="P6339" s="2" t="str">
        <f>TRIM(SampleSuperstore3[[#This Row],[State]])</f>
        <v>Delaware</v>
      </c>
      <c r="Q6339" s="2" t="str">
        <f t="shared" ref="Q6339:Q6402" si="99">_xlfn.CONCAT(O6339," ",P6339)</f>
        <v>Newark Delaware</v>
      </c>
      <c r="R6339" s="6" t="s">
        <v>114</v>
      </c>
      <c r="S6339" s="2" t="s">
        <v>72</v>
      </c>
      <c r="T6339" s="2"/>
    </row>
    <row r="6340" spans="1:22" x14ac:dyDescent="0.3">
      <c r="A6340" t="s">
        <v>168</v>
      </c>
      <c r="B6340" t="s">
        <v>44</v>
      </c>
      <c r="C6340" t="s">
        <v>15</v>
      </c>
      <c r="D6340" t="s">
        <v>75</v>
      </c>
      <c r="E6340" t="s">
        <v>76</v>
      </c>
      <c r="F6340">
        <v>10024</v>
      </c>
      <c r="G6340" t="s">
        <v>57</v>
      </c>
      <c r="H6340" t="s">
        <v>26</v>
      </c>
      <c r="I6340" t="s">
        <v>27</v>
      </c>
      <c r="J6340">
        <v>2455</v>
      </c>
      <c r="K6340">
        <v>5</v>
      </c>
      <c r="L6340">
        <v>0</v>
      </c>
      <c r="M6340">
        <v>120295</v>
      </c>
      <c r="O6340" s="2" t="str">
        <f>TRIM(SampleSuperstore3[[#This Row],[City]])</f>
        <v>New York City</v>
      </c>
      <c r="P6340" s="2" t="str">
        <f>TRIM(SampleSuperstore3[[#This Row],[State]])</f>
        <v>New York</v>
      </c>
      <c r="Q6340" s="2" t="str">
        <f t="shared" si="99"/>
        <v>New York City New York</v>
      </c>
      <c r="R6340" s="6" t="s">
        <v>114</v>
      </c>
      <c r="S6340" s="2" t="s">
        <v>72</v>
      </c>
      <c r="T6340" s="2"/>
    </row>
    <row r="6341" spans="1:22" x14ac:dyDescent="0.3">
      <c r="A6341" t="s">
        <v>28</v>
      </c>
      <c r="B6341" t="s">
        <v>14</v>
      </c>
      <c r="C6341" t="s">
        <v>15</v>
      </c>
      <c r="D6341" t="s">
        <v>52</v>
      </c>
      <c r="E6341" t="s">
        <v>24</v>
      </c>
      <c r="F6341">
        <v>94109</v>
      </c>
      <c r="G6341" t="s">
        <v>25</v>
      </c>
      <c r="H6341" t="s">
        <v>26</v>
      </c>
      <c r="I6341" t="s">
        <v>37</v>
      </c>
      <c r="J6341">
        <v>12176</v>
      </c>
      <c r="K6341">
        <v>1</v>
      </c>
      <c r="L6341">
        <v>2</v>
      </c>
      <c r="M6341">
        <v>44138</v>
      </c>
      <c r="O6341" s="2" t="str">
        <f>TRIM(SampleSuperstore3[[#This Row],[City]])</f>
        <v>San Francisco</v>
      </c>
      <c r="P6341" s="2" t="str">
        <f>TRIM(SampleSuperstore3[[#This Row],[State]])</f>
        <v>California</v>
      </c>
      <c r="Q6341" s="2" t="str">
        <f t="shared" si="99"/>
        <v>San Francisco California</v>
      </c>
      <c r="R6341" s="6" t="s">
        <v>114</v>
      </c>
      <c r="S6341" s="2" t="s">
        <v>72</v>
      </c>
      <c r="T6341" s="2"/>
    </row>
    <row r="6342" spans="1:22" x14ac:dyDescent="0.3">
      <c r="A6342" t="s">
        <v>28</v>
      </c>
      <c r="B6342" t="s">
        <v>14</v>
      </c>
      <c r="C6342" t="s">
        <v>15</v>
      </c>
      <c r="D6342" t="s">
        <v>52</v>
      </c>
      <c r="E6342" t="s">
        <v>24</v>
      </c>
      <c r="F6342">
        <v>94109</v>
      </c>
      <c r="G6342" t="s">
        <v>25</v>
      </c>
      <c r="H6342" t="s">
        <v>26</v>
      </c>
      <c r="I6342" t="s">
        <v>32</v>
      </c>
      <c r="J6342">
        <v>3732</v>
      </c>
      <c r="K6342">
        <v>3</v>
      </c>
      <c r="L6342">
        <v>0</v>
      </c>
      <c r="M6342">
        <v>104496</v>
      </c>
      <c r="O6342" s="2" t="str">
        <f>TRIM(SampleSuperstore3[[#This Row],[City]])</f>
        <v>San Francisco</v>
      </c>
      <c r="P6342" s="2" t="str">
        <f>TRIM(SampleSuperstore3[[#This Row],[State]])</f>
        <v>California</v>
      </c>
      <c r="Q6342" s="2" t="str">
        <f t="shared" si="99"/>
        <v>San Francisco California</v>
      </c>
      <c r="R6342" s="6" t="s">
        <v>634</v>
      </c>
      <c r="S6342" s="2" t="s">
        <v>369</v>
      </c>
      <c r="T6342" s="2" t="s">
        <v>3</v>
      </c>
      <c r="U6342" t="s">
        <v>634</v>
      </c>
      <c r="V6342" t="s">
        <v>369</v>
      </c>
    </row>
    <row r="6343" spans="1:22" x14ac:dyDescent="0.3">
      <c r="A6343" t="s">
        <v>28</v>
      </c>
      <c r="B6343" t="s">
        <v>14</v>
      </c>
      <c r="C6343" t="s">
        <v>15</v>
      </c>
      <c r="D6343" t="s">
        <v>52</v>
      </c>
      <c r="E6343" t="s">
        <v>24</v>
      </c>
      <c r="F6343">
        <v>94109</v>
      </c>
      <c r="G6343" t="s">
        <v>25</v>
      </c>
      <c r="H6343" t="s">
        <v>26</v>
      </c>
      <c r="I6343" t="s">
        <v>110</v>
      </c>
      <c r="J6343">
        <v>3506</v>
      </c>
      <c r="K6343">
        <v>2</v>
      </c>
      <c r="L6343">
        <v>0</v>
      </c>
      <c r="M6343">
        <v>10518</v>
      </c>
      <c r="O6343" s="2" t="str">
        <f>TRIM(SampleSuperstore3[[#This Row],[City]])</f>
        <v>San Francisco</v>
      </c>
      <c r="P6343" s="2" t="str">
        <f>TRIM(SampleSuperstore3[[#This Row],[State]])</f>
        <v>California</v>
      </c>
      <c r="Q6343" s="2" t="str">
        <f t="shared" si="99"/>
        <v>San Francisco California</v>
      </c>
      <c r="R6343" s="6" t="s">
        <v>632</v>
      </c>
      <c r="S6343" s="2" t="s">
        <v>633</v>
      </c>
      <c r="T6343" s="2" t="s">
        <v>24</v>
      </c>
    </row>
    <row r="6344" spans="1:22" x14ac:dyDescent="0.3">
      <c r="A6344" t="s">
        <v>28</v>
      </c>
      <c r="B6344" t="s">
        <v>14</v>
      </c>
      <c r="C6344" t="s">
        <v>15</v>
      </c>
      <c r="D6344" t="s">
        <v>135</v>
      </c>
      <c r="E6344" t="s">
        <v>46</v>
      </c>
      <c r="F6344">
        <v>75217</v>
      </c>
      <c r="G6344" t="s">
        <v>47</v>
      </c>
      <c r="H6344" t="s">
        <v>19</v>
      </c>
      <c r="I6344" t="s">
        <v>33</v>
      </c>
      <c r="J6344">
        <v>1084</v>
      </c>
      <c r="K6344">
        <v>5</v>
      </c>
      <c r="L6344">
        <v>6</v>
      </c>
      <c r="M6344">
        <v>-10569</v>
      </c>
      <c r="O6344" s="2" t="str">
        <f>TRIM(SampleSuperstore3[[#This Row],[City]])</f>
        <v>Dallas</v>
      </c>
      <c r="P6344" s="2" t="str">
        <f>TRIM(SampleSuperstore3[[#This Row],[State]])</f>
        <v>Texas</v>
      </c>
      <c r="Q6344" s="2" t="str">
        <f t="shared" si="99"/>
        <v>Dallas Texas</v>
      </c>
      <c r="R6344" s="6" t="s">
        <v>632</v>
      </c>
      <c r="S6344" s="2" t="s">
        <v>633</v>
      </c>
      <c r="T6344" s="2" t="s">
        <v>24</v>
      </c>
    </row>
    <row r="6345" spans="1:22" x14ac:dyDescent="0.3">
      <c r="A6345" t="s">
        <v>28</v>
      </c>
      <c r="B6345" t="s">
        <v>22</v>
      </c>
      <c r="C6345" t="s">
        <v>15</v>
      </c>
      <c r="D6345" t="s">
        <v>180</v>
      </c>
      <c r="E6345" t="s">
        <v>30</v>
      </c>
      <c r="F6345">
        <v>33178</v>
      </c>
      <c r="G6345" t="s">
        <v>18</v>
      </c>
      <c r="H6345" t="s">
        <v>35</v>
      </c>
      <c r="I6345" t="s">
        <v>36</v>
      </c>
      <c r="J6345">
        <v>361376</v>
      </c>
      <c r="K6345">
        <v>2</v>
      </c>
      <c r="L6345">
        <v>2</v>
      </c>
      <c r="M6345">
        <v>271032</v>
      </c>
      <c r="O6345" s="2" t="str">
        <f>TRIM(SampleSuperstore3[[#This Row],[City]])</f>
        <v>Miami</v>
      </c>
      <c r="P6345" s="2" t="str">
        <f>TRIM(SampleSuperstore3[[#This Row],[State]])</f>
        <v>Florida</v>
      </c>
      <c r="Q6345" s="2" t="str">
        <f t="shared" si="99"/>
        <v>Miami Florida</v>
      </c>
      <c r="R6345" s="6" t="s">
        <v>632</v>
      </c>
      <c r="S6345" s="2" t="s">
        <v>633</v>
      </c>
      <c r="T6345" s="2" t="s">
        <v>24</v>
      </c>
    </row>
    <row r="6346" spans="1:22" x14ac:dyDescent="0.3">
      <c r="A6346" t="s">
        <v>28</v>
      </c>
      <c r="B6346" t="s">
        <v>14</v>
      </c>
      <c r="C6346" t="s">
        <v>15</v>
      </c>
      <c r="D6346" t="s">
        <v>55</v>
      </c>
      <c r="E6346" t="s">
        <v>56</v>
      </c>
      <c r="F6346">
        <v>19120</v>
      </c>
      <c r="G6346" t="s">
        <v>57</v>
      </c>
      <c r="H6346" t="s">
        <v>26</v>
      </c>
      <c r="I6346" t="s">
        <v>37</v>
      </c>
      <c r="J6346">
        <v>2412</v>
      </c>
      <c r="K6346">
        <v>1</v>
      </c>
      <c r="L6346">
        <v>7</v>
      </c>
      <c r="M6346">
        <v>-201</v>
      </c>
      <c r="O6346" s="2" t="str">
        <f>TRIM(SampleSuperstore3[[#This Row],[City]])</f>
        <v>Philadelphia</v>
      </c>
      <c r="P6346" s="2" t="str">
        <f>TRIM(SampleSuperstore3[[#This Row],[State]])</f>
        <v>Pennsylvania</v>
      </c>
      <c r="Q6346" s="2" t="str">
        <f t="shared" si="99"/>
        <v>Philadelphia Pennsylvania</v>
      </c>
      <c r="R6346" s="6" t="s">
        <v>135</v>
      </c>
      <c r="S6346" s="2" t="s">
        <v>46</v>
      </c>
      <c r="T6346" s="2"/>
    </row>
    <row r="6347" spans="1:22" x14ac:dyDescent="0.3">
      <c r="A6347" t="s">
        <v>28</v>
      </c>
      <c r="B6347" t="s">
        <v>22</v>
      </c>
      <c r="C6347" t="s">
        <v>15</v>
      </c>
      <c r="D6347" t="s">
        <v>75</v>
      </c>
      <c r="E6347" t="s">
        <v>76</v>
      </c>
      <c r="F6347">
        <v>10011</v>
      </c>
      <c r="G6347" t="s">
        <v>57</v>
      </c>
      <c r="H6347" t="s">
        <v>26</v>
      </c>
      <c r="I6347" t="s">
        <v>38</v>
      </c>
      <c r="J6347">
        <v>839</v>
      </c>
      <c r="K6347">
        <v>1</v>
      </c>
      <c r="L6347">
        <v>0</v>
      </c>
      <c r="M6347">
        <v>20975</v>
      </c>
      <c r="O6347" s="2" t="str">
        <f>TRIM(SampleSuperstore3[[#This Row],[City]])</f>
        <v>New York City</v>
      </c>
      <c r="P6347" s="2" t="str">
        <f>TRIM(SampleSuperstore3[[#This Row],[State]])</f>
        <v>New York</v>
      </c>
      <c r="Q6347" s="2" t="str">
        <f t="shared" si="99"/>
        <v>New York City New York</v>
      </c>
      <c r="R6347" s="6" t="s">
        <v>180</v>
      </c>
      <c r="S6347" s="2" t="s">
        <v>30</v>
      </c>
      <c r="T6347" s="2"/>
    </row>
    <row r="6348" spans="1:22" x14ac:dyDescent="0.3">
      <c r="A6348" t="s">
        <v>28</v>
      </c>
      <c r="B6348" t="s">
        <v>22</v>
      </c>
      <c r="C6348" t="s">
        <v>15</v>
      </c>
      <c r="D6348" t="s">
        <v>75</v>
      </c>
      <c r="E6348" t="s">
        <v>76</v>
      </c>
      <c r="F6348">
        <v>10011</v>
      </c>
      <c r="G6348" t="s">
        <v>57</v>
      </c>
      <c r="H6348" t="s">
        <v>35</v>
      </c>
      <c r="I6348" t="s">
        <v>36</v>
      </c>
      <c r="J6348">
        <v>33798</v>
      </c>
      <c r="K6348">
        <v>2</v>
      </c>
      <c r="L6348">
        <v>0</v>
      </c>
      <c r="M6348">
        <v>101394</v>
      </c>
      <c r="O6348" s="2" t="str">
        <f>TRIM(SampleSuperstore3[[#This Row],[City]])</f>
        <v>New York City</v>
      </c>
      <c r="P6348" s="2" t="str">
        <f>TRIM(SampleSuperstore3[[#This Row],[State]])</f>
        <v>New York</v>
      </c>
      <c r="Q6348" s="2" t="str">
        <f t="shared" si="99"/>
        <v>New York City New York</v>
      </c>
      <c r="R6348" s="6" t="s">
        <v>55</v>
      </c>
      <c r="S6348" s="2" t="s">
        <v>56</v>
      </c>
      <c r="T6348" s="2"/>
    </row>
    <row r="6349" spans="1:22" x14ac:dyDescent="0.3">
      <c r="A6349" t="s">
        <v>28</v>
      </c>
      <c r="B6349" t="s">
        <v>14</v>
      </c>
      <c r="C6349" t="s">
        <v>15</v>
      </c>
      <c r="D6349" t="s">
        <v>55</v>
      </c>
      <c r="E6349" t="s">
        <v>56</v>
      </c>
      <c r="F6349">
        <v>19120</v>
      </c>
      <c r="G6349" t="s">
        <v>57</v>
      </c>
      <c r="H6349" t="s">
        <v>26</v>
      </c>
      <c r="I6349" t="s">
        <v>32</v>
      </c>
      <c r="J6349">
        <v>8392</v>
      </c>
      <c r="K6349">
        <v>5</v>
      </c>
      <c r="L6349">
        <v>2</v>
      </c>
      <c r="M6349">
        <v>-13637</v>
      </c>
      <c r="O6349" s="2" t="str">
        <f>TRIM(SampleSuperstore3[[#This Row],[City]])</f>
        <v>Philadelphia</v>
      </c>
      <c r="P6349" s="2" t="str">
        <f>TRIM(SampleSuperstore3[[#This Row],[State]])</f>
        <v>Pennsylvania</v>
      </c>
      <c r="Q6349" s="2" t="str">
        <f t="shared" si="99"/>
        <v>Philadelphia Pennsylvania</v>
      </c>
      <c r="R6349" s="6" t="s">
        <v>634</v>
      </c>
      <c r="S6349" s="2" t="s">
        <v>369</v>
      </c>
      <c r="T6349" s="2" t="s">
        <v>3</v>
      </c>
      <c r="U6349" t="s">
        <v>634</v>
      </c>
      <c r="V6349" t="s">
        <v>369</v>
      </c>
    </row>
    <row r="6350" spans="1:22" x14ac:dyDescent="0.3">
      <c r="A6350" t="s">
        <v>28</v>
      </c>
      <c r="B6350" t="s">
        <v>22</v>
      </c>
      <c r="C6350" t="s">
        <v>15</v>
      </c>
      <c r="D6350" t="s">
        <v>42</v>
      </c>
      <c r="E6350" t="s">
        <v>43</v>
      </c>
      <c r="F6350">
        <v>98103</v>
      </c>
      <c r="G6350" t="s">
        <v>25</v>
      </c>
      <c r="H6350" t="s">
        <v>26</v>
      </c>
      <c r="I6350" t="s">
        <v>37</v>
      </c>
      <c r="J6350">
        <v>1968</v>
      </c>
      <c r="K6350">
        <v>5</v>
      </c>
      <c r="L6350">
        <v>2</v>
      </c>
      <c r="M6350">
        <v>6888</v>
      </c>
      <c r="O6350" s="2" t="str">
        <f>TRIM(SampleSuperstore3[[#This Row],[City]])</f>
        <v>Seattle</v>
      </c>
      <c r="P6350" s="2" t="str">
        <f>TRIM(SampleSuperstore3[[#This Row],[State]])</f>
        <v>Washington</v>
      </c>
      <c r="Q6350" s="2" t="str">
        <f t="shared" si="99"/>
        <v>Seattle Washington</v>
      </c>
      <c r="R6350" s="6" t="s">
        <v>634</v>
      </c>
      <c r="S6350" s="2" t="s">
        <v>369</v>
      </c>
      <c r="T6350" s="2" t="s">
        <v>3</v>
      </c>
      <c r="U6350" t="s">
        <v>634</v>
      </c>
      <c r="V6350" t="s">
        <v>369</v>
      </c>
    </row>
    <row r="6351" spans="1:22" x14ac:dyDescent="0.3">
      <c r="A6351" t="s">
        <v>28</v>
      </c>
      <c r="B6351" t="s">
        <v>22</v>
      </c>
      <c r="C6351" t="s">
        <v>15</v>
      </c>
      <c r="D6351" t="s">
        <v>42</v>
      </c>
      <c r="E6351" t="s">
        <v>43</v>
      </c>
      <c r="F6351">
        <v>98103</v>
      </c>
      <c r="G6351" t="s">
        <v>25</v>
      </c>
      <c r="H6351" t="s">
        <v>26</v>
      </c>
      <c r="I6351" t="s">
        <v>41</v>
      </c>
      <c r="J6351">
        <v>648</v>
      </c>
      <c r="K6351">
        <v>1</v>
      </c>
      <c r="L6351">
        <v>0</v>
      </c>
      <c r="M6351">
        <v>31104</v>
      </c>
      <c r="O6351" s="2" t="str">
        <f>TRIM(SampleSuperstore3[[#This Row],[City]])</f>
        <v>Seattle</v>
      </c>
      <c r="P6351" s="2" t="str">
        <f>TRIM(SampleSuperstore3[[#This Row],[State]])</f>
        <v>Washington</v>
      </c>
      <c r="Q6351" s="2" t="str">
        <f t="shared" si="99"/>
        <v>Seattle Washington</v>
      </c>
      <c r="R6351" s="6" t="s">
        <v>55</v>
      </c>
      <c r="S6351" s="2" t="s">
        <v>56</v>
      </c>
      <c r="T6351" s="2"/>
    </row>
    <row r="6352" spans="1:22" x14ac:dyDescent="0.3">
      <c r="A6352" t="s">
        <v>28</v>
      </c>
      <c r="B6352" t="s">
        <v>22</v>
      </c>
      <c r="C6352" t="s">
        <v>15</v>
      </c>
      <c r="D6352" t="s">
        <v>42</v>
      </c>
      <c r="E6352" t="s">
        <v>43</v>
      </c>
      <c r="F6352">
        <v>98103</v>
      </c>
      <c r="G6352" t="s">
        <v>25</v>
      </c>
      <c r="H6352" t="s">
        <v>35</v>
      </c>
      <c r="I6352" t="s">
        <v>36</v>
      </c>
      <c r="J6352">
        <v>86352</v>
      </c>
      <c r="K6352">
        <v>6</v>
      </c>
      <c r="L6352">
        <v>2</v>
      </c>
      <c r="M6352">
        <v>86352</v>
      </c>
      <c r="O6352" s="2" t="str">
        <f>TRIM(SampleSuperstore3[[#This Row],[City]])</f>
        <v>Seattle</v>
      </c>
      <c r="P6352" s="2" t="str">
        <f>TRIM(SampleSuperstore3[[#This Row],[State]])</f>
        <v>Washington</v>
      </c>
      <c r="Q6352" s="2" t="str">
        <f t="shared" si="99"/>
        <v>Seattle Washington</v>
      </c>
      <c r="R6352" s="6" t="s">
        <v>42</v>
      </c>
      <c r="S6352" s="2" t="s">
        <v>43</v>
      </c>
      <c r="T6352" s="2"/>
    </row>
    <row r="6353" spans="1:22" x14ac:dyDescent="0.3">
      <c r="A6353" t="s">
        <v>28</v>
      </c>
      <c r="B6353" t="s">
        <v>44</v>
      </c>
      <c r="C6353" t="s">
        <v>15</v>
      </c>
      <c r="D6353" t="s">
        <v>23</v>
      </c>
      <c r="E6353" t="s">
        <v>24</v>
      </c>
      <c r="F6353">
        <v>90032</v>
      </c>
      <c r="G6353" t="s">
        <v>25</v>
      </c>
      <c r="H6353" t="s">
        <v>26</v>
      </c>
      <c r="I6353" t="s">
        <v>34</v>
      </c>
      <c r="J6353">
        <v>563</v>
      </c>
      <c r="K6353">
        <v>2</v>
      </c>
      <c r="L6353">
        <v>0</v>
      </c>
      <c r="M6353">
        <v>15764</v>
      </c>
      <c r="O6353" s="2" t="str">
        <f>TRIM(SampleSuperstore3[[#This Row],[City]])</f>
        <v>Los Angeles</v>
      </c>
      <c r="P6353" s="2" t="str">
        <f>TRIM(SampleSuperstore3[[#This Row],[State]])</f>
        <v>California</v>
      </c>
      <c r="Q6353" s="2" t="str">
        <f t="shared" si="99"/>
        <v>Los Angeles California</v>
      </c>
      <c r="R6353" s="6" t="s">
        <v>42</v>
      </c>
      <c r="S6353" s="2" t="s">
        <v>43</v>
      </c>
      <c r="T6353" s="2"/>
    </row>
    <row r="6354" spans="1:22" x14ac:dyDescent="0.3">
      <c r="A6354" t="s">
        <v>28</v>
      </c>
      <c r="B6354" t="s">
        <v>14</v>
      </c>
      <c r="C6354" t="s">
        <v>15</v>
      </c>
      <c r="D6354" t="s">
        <v>82</v>
      </c>
      <c r="E6354" t="s">
        <v>95</v>
      </c>
      <c r="F6354">
        <v>97477</v>
      </c>
      <c r="G6354" t="s">
        <v>25</v>
      </c>
      <c r="H6354" t="s">
        <v>26</v>
      </c>
      <c r="I6354" t="s">
        <v>34</v>
      </c>
      <c r="J6354">
        <v>51016</v>
      </c>
      <c r="K6354">
        <v>7</v>
      </c>
      <c r="L6354">
        <v>2</v>
      </c>
      <c r="M6354">
        <v>82901</v>
      </c>
      <c r="O6354" s="2" t="str">
        <f>TRIM(SampleSuperstore3[[#This Row],[City]])</f>
        <v>Springfield</v>
      </c>
      <c r="P6354" s="2" t="str">
        <f>TRIM(SampleSuperstore3[[#This Row],[State]])</f>
        <v>Oregon</v>
      </c>
      <c r="Q6354" s="2" t="str">
        <f t="shared" si="99"/>
        <v>Springfield Oregon</v>
      </c>
      <c r="R6354" s="6" t="s">
        <v>42</v>
      </c>
      <c r="S6354" s="2" t="s">
        <v>43</v>
      </c>
      <c r="T6354" s="2"/>
    </row>
    <row r="6355" spans="1:22" x14ac:dyDescent="0.3">
      <c r="A6355" t="s">
        <v>28</v>
      </c>
      <c r="B6355" t="s">
        <v>14</v>
      </c>
      <c r="C6355" t="s">
        <v>15</v>
      </c>
      <c r="D6355" t="s">
        <v>568</v>
      </c>
      <c r="E6355" t="s">
        <v>43</v>
      </c>
      <c r="F6355">
        <v>98059</v>
      </c>
      <c r="G6355" t="s">
        <v>25</v>
      </c>
      <c r="H6355" t="s">
        <v>26</v>
      </c>
      <c r="I6355" t="s">
        <v>37</v>
      </c>
      <c r="J6355">
        <v>1508</v>
      </c>
      <c r="K6355">
        <v>5</v>
      </c>
      <c r="L6355">
        <v>2</v>
      </c>
      <c r="M6355">
        <v>5655</v>
      </c>
      <c r="O6355" s="2" t="str">
        <f>TRIM(SampleSuperstore3[[#This Row],[City]])</f>
        <v>Renton</v>
      </c>
      <c r="P6355" s="2" t="str">
        <f>TRIM(SampleSuperstore3[[#This Row],[State]])</f>
        <v>Washington</v>
      </c>
      <c r="Q6355" s="2" t="str">
        <f t="shared" si="99"/>
        <v>Renton Washington</v>
      </c>
      <c r="R6355" s="6" t="s">
        <v>626</v>
      </c>
      <c r="S6355" s="2" t="s">
        <v>627</v>
      </c>
      <c r="T6355" s="2" t="s">
        <v>24</v>
      </c>
    </row>
    <row r="6356" spans="1:22" x14ac:dyDescent="0.3">
      <c r="A6356" t="s">
        <v>28</v>
      </c>
      <c r="B6356" t="s">
        <v>14</v>
      </c>
      <c r="C6356" t="s">
        <v>15</v>
      </c>
      <c r="D6356" t="s">
        <v>568</v>
      </c>
      <c r="E6356" t="s">
        <v>43</v>
      </c>
      <c r="F6356">
        <v>98059</v>
      </c>
      <c r="G6356" t="s">
        <v>25</v>
      </c>
      <c r="H6356" t="s">
        <v>35</v>
      </c>
      <c r="I6356" t="s">
        <v>123</v>
      </c>
      <c r="J6356">
        <v>1039992</v>
      </c>
      <c r="K6356">
        <v>1</v>
      </c>
      <c r="L6356">
        <v>2</v>
      </c>
      <c r="M6356">
        <v>1039992</v>
      </c>
      <c r="O6356" s="2" t="str">
        <f>TRIM(SampleSuperstore3[[#This Row],[City]])</f>
        <v>Renton</v>
      </c>
      <c r="P6356" s="2" t="str">
        <f>TRIM(SampleSuperstore3[[#This Row],[State]])</f>
        <v>Washington</v>
      </c>
      <c r="Q6356" s="2" t="str">
        <f t="shared" si="99"/>
        <v>Renton Washington</v>
      </c>
      <c r="R6356" s="6" t="s">
        <v>82</v>
      </c>
      <c r="S6356" s="2" t="s">
        <v>95</v>
      </c>
      <c r="T6356" s="2"/>
    </row>
    <row r="6357" spans="1:22" x14ac:dyDescent="0.3">
      <c r="A6357" t="s">
        <v>28</v>
      </c>
      <c r="B6357" t="s">
        <v>14</v>
      </c>
      <c r="C6357" t="s">
        <v>15</v>
      </c>
      <c r="D6357" t="s">
        <v>568</v>
      </c>
      <c r="E6357" t="s">
        <v>43</v>
      </c>
      <c r="F6357">
        <v>98059</v>
      </c>
      <c r="G6357" t="s">
        <v>25</v>
      </c>
      <c r="H6357" t="s">
        <v>26</v>
      </c>
      <c r="I6357" t="s">
        <v>41</v>
      </c>
      <c r="J6357">
        <v>5184</v>
      </c>
      <c r="K6357">
        <v>8</v>
      </c>
      <c r="L6357">
        <v>0</v>
      </c>
      <c r="M6357">
        <v>248832</v>
      </c>
      <c r="O6357" s="2" t="str">
        <f>TRIM(SampleSuperstore3[[#This Row],[City]])</f>
        <v>Renton</v>
      </c>
      <c r="P6357" s="2" t="str">
        <f>TRIM(SampleSuperstore3[[#This Row],[State]])</f>
        <v>Washington</v>
      </c>
      <c r="Q6357" s="2" t="str">
        <f t="shared" si="99"/>
        <v>Renton Washington</v>
      </c>
      <c r="R6357" s="6" t="s">
        <v>568</v>
      </c>
      <c r="S6357" s="2" t="s">
        <v>43</v>
      </c>
      <c r="T6357" s="2"/>
    </row>
    <row r="6358" spans="1:22" x14ac:dyDescent="0.3">
      <c r="A6358" t="s">
        <v>62</v>
      </c>
      <c r="B6358" t="s">
        <v>44</v>
      </c>
      <c r="C6358" t="s">
        <v>15</v>
      </c>
      <c r="D6358" t="s">
        <v>75</v>
      </c>
      <c r="E6358" t="s">
        <v>76</v>
      </c>
      <c r="F6358">
        <v>10009</v>
      </c>
      <c r="G6358" t="s">
        <v>57</v>
      </c>
      <c r="H6358" t="s">
        <v>35</v>
      </c>
      <c r="I6358" t="s">
        <v>36</v>
      </c>
      <c r="J6358">
        <v>4122</v>
      </c>
      <c r="K6358">
        <v>1</v>
      </c>
      <c r="L6358">
        <v>0</v>
      </c>
      <c r="M6358">
        <v>111294</v>
      </c>
      <c r="O6358" s="2" t="str">
        <f>TRIM(SampleSuperstore3[[#This Row],[City]])</f>
        <v>New York City</v>
      </c>
      <c r="P6358" s="2" t="str">
        <f>TRIM(SampleSuperstore3[[#This Row],[State]])</f>
        <v>New York</v>
      </c>
      <c r="Q6358" s="2" t="str">
        <f t="shared" si="99"/>
        <v>New York City New York</v>
      </c>
      <c r="R6358" s="6" t="s">
        <v>568</v>
      </c>
      <c r="S6358" s="2" t="s">
        <v>43</v>
      </c>
      <c r="T6358" s="2"/>
    </row>
    <row r="6359" spans="1:22" x14ac:dyDescent="0.3">
      <c r="A6359" t="s">
        <v>62</v>
      </c>
      <c r="B6359" t="s">
        <v>44</v>
      </c>
      <c r="C6359" t="s">
        <v>15</v>
      </c>
      <c r="D6359" t="s">
        <v>75</v>
      </c>
      <c r="E6359" t="s">
        <v>76</v>
      </c>
      <c r="F6359">
        <v>10009</v>
      </c>
      <c r="G6359" t="s">
        <v>57</v>
      </c>
      <c r="H6359" t="s">
        <v>26</v>
      </c>
      <c r="I6359" t="s">
        <v>110</v>
      </c>
      <c r="J6359">
        <v>24037</v>
      </c>
      <c r="K6359">
        <v>1</v>
      </c>
      <c r="L6359">
        <v>0</v>
      </c>
      <c r="M6359">
        <v>72111</v>
      </c>
      <c r="O6359" s="2" t="str">
        <f>TRIM(SampleSuperstore3[[#This Row],[City]])</f>
        <v>New York City</v>
      </c>
      <c r="P6359" s="2" t="str">
        <f>TRIM(SampleSuperstore3[[#This Row],[State]])</f>
        <v>New York</v>
      </c>
      <c r="Q6359" s="2" t="str">
        <f t="shared" si="99"/>
        <v>New York City New York</v>
      </c>
      <c r="R6359" s="6" t="s">
        <v>568</v>
      </c>
      <c r="S6359" s="2" t="s">
        <v>43</v>
      </c>
      <c r="T6359" s="2"/>
    </row>
    <row r="6360" spans="1:22" x14ac:dyDescent="0.3">
      <c r="A6360" t="s">
        <v>62</v>
      </c>
      <c r="B6360" t="s">
        <v>44</v>
      </c>
      <c r="C6360" t="s">
        <v>15</v>
      </c>
      <c r="D6360" t="s">
        <v>75</v>
      </c>
      <c r="E6360" t="s">
        <v>76</v>
      </c>
      <c r="F6360">
        <v>10009</v>
      </c>
      <c r="G6360" t="s">
        <v>57</v>
      </c>
      <c r="H6360" t="s">
        <v>35</v>
      </c>
      <c r="I6360" t="s">
        <v>36</v>
      </c>
      <c r="J6360">
        <v>11902</v>
      </c>
      <c r="K6360">
        <v>2</v>
      </c>
      <c r="L6360">
        <v>0</v>
      </c>
      <c r="M6360">
        <v>333256</v>
      </c>
      <c r="O6360" s="2" t="str">
        <f>TRIM(SampleSuperstore3[[#This Row],[City]])</f>
        <v>New York City</v>
      </c>
      <c r="P6360" s="2" t="str">
        <f>TRIM(SampleSuperstore3[[#This Row],[State]])</f>
        <v>New York</v>
      </c>
      <c r="Q6360" s="2" t="str">
        <f t="shared" si="99"/>
        <v>New York City New York</v>
      </c>
      <c r="R6360" s="6" t="s">
        <v>634</v>
      </c>
      <c r="S6360" s="2" t="s">
        <v>369</v>
      </c>
      <c r="T6360" s="2" t="s">
        <v>3</v>
      </c>
      <c r="U6360" t="s">
        <v>634</v>
      </c>
      <c r="V6360" t="s">
        <v>369</v>
      </c>
    </row>
    <row r="6361" spans="1:22" x14ac:dyDescent="0.3">
      <c r="A6361" t="s">
        <v>28</v>
      </c>
      <c r="B6361" t="s">
        <v>14</v>
      </c>
      <c r="C6361" t="s">
        <v>15</v>
      </c>
      <c r="D6361" t="s">
        <v>117</v>
      </c>
      <c r="E6361" t="s">
        <v>24</v>
      </c>
      <c r="F6361">
        <v>95123</v>
      </c>
      <c r="G6361" t="s">
        <v>25</v>
      </c>
      <c r="H6361" t="s">
        <v>26</v>
      </c>
      <c r="I6361" t="s">
        <v>37</v>
      </c>
      <c r="J6361">
        <v>13312</v>
      </c>
      <c r="K6361">
        <v>5</v>
      </c>
      <c r="L6361">
        <v>2</v>
      </c>
      <c r="M6361">
        <v>4992</v>
      </c>
      <c r="O6361" s="2" t="str">
        <f>TRIM(SampleSuperstore3[[#This Row],[City]])</f>
        <v>San Jose</v>
      </c>
      <c r="P6361" s="2" t="str">
        <f>TRIM(SampleSuperstore3[[#This Row],[State]])</f>
        <v>California</v>
      </c>
      <c r="Q6361" s="2" t="str">
        <f t="shared" si="99"/>
        <v>San Jose California</v>
      </c>
      <c r="R6361" s="6" t="s">
        <v>634</v>
      </c>
      <c r="S6361" s="2" t="s">
        <v>369</v>
      </c>
      <c r="T6361" s="2" t="s">
        <v>3</v>
      </c>
      <c r="U6361" t="s">
        <v>634</v>
      </c>
      <c r="V6361" t="s">
        <v>369</v>
      </c>
    </row>
    <row r="6362" spans="1:22" x14ac:dyDescent="0.3">
      <c r="A6362" t="s">
        <v>28</v>
      </c>
      <c r="B6362" t="s">
        <v>22</v>
      </c>
      <c r="C6362" t="s">
        <v>15</v>
      </c>
      <c r="D6362" t="s">
        <v>128</v>
      </c>
      <c r="E6362" t="s">
        <v>46</v>
      </c>
      <c r="F6362">
        <v>75051</v>
      </c>
      <c r="G6362" t="s">
        <v>47</v>
      </c>
      <c r="H6362" t="s">
        <v>19</v>
      </c>
      <c r="I6362" t="s">
        <v>33</v>
      </c>
      <c r="J6362">
        <v>3808</v>
      </c>
      <c r="K6362">
        <v>5</v>
      </c>
      <c r="L6362">
        <v>6</v>
      </c>
      <c r="M6362">
        <v>-29512</v>
      </c>
      <c r="O6362" s="2" t="str">
        <f>TRIM(SampleSuperstore3[[#This Row],[City]])</f>
        <v>Grand Prairie</v>
      </c>
      <c r="P6362" s="2" t="str">
        <f>TRIM(SampleSuperstore3[[#This Row],[State]])</f>
        <v>Texas</v>
      </c>
      <c r="Q6362" s="2" t="str">
        <f t="shared" si="99"/>
        <v>Grand Prairie Texas</v>
      </c>
      <c r="R6362" s="6" t="s">
        <v>634</v>
      </c>
      <c r="S6362" s="2" t="s">
        <v>369</v>
      </c>
      <c r="T6362" s="2" t="s">
        <v>3</v>
      </c>
      <c r="U6362" t="s">
        <v>634</v>
      </c>
      <c r="V6362" t="s">
        <v>369</v>
      </c>
    </row>
    <row r="6363" spans="1:22" x14ac:dyDescent="0.3">
      <c r="A6363" t="s">
        <v>168</v>
      </c>
      <c r="B6363" t="s">
        <v>44</v>
      </c>
      <c r="C6363" t="s">
        <v>15</v>
      </c>
      <c r="D6363" t="s">
        <v>75</v>
      </c>
      <c r="E6363" t="s">
        <v>76</v>
      </c>
      <c r="F6363">
        <v>10009</v>
      </c>
      <c r="G6363" t="s">
        <v>57</v>
      </c>
      <c r="H6363" t="s">
        <v>19</v>
      </c>
      <c r="I6363" t="s">
        <v>20</v>
      </c>
      <c r="J6363">
        <v>113568</v>
      </c>
      <c r="K6363">
        <v>2</v>
      </c>
      <c r="L6363">
        <v>2</v>
      </c>
      <c r="M6363">
        <v>127764</v>
      </c>
      <c r="O6363" s="2" t="str">
        <f>TRIM(SampleSuperstore3[[#This Row],[City]])</f>
        <v>New York City</v>
      </c>
      <c r="P6363" s="2" t="str">
        <f>TRIM(SampleSuperstore3[[#This Row],[State]])</f>
        <v>New York</v>
      </c>
      <c r="Q6363" s="2" t="str">
        <f t="shared" si="99"/>
        <v>New York City New York</v>
      </c>
      <c r="R6363" s="6" t="s">
        <v>632</v>
      </c>
      <c r="S6363" s="2" t="s">
        <v>640</v>
      </c>
      <c r="T6363" s="2" t="s">
        <v>24</v>
      </c>
    </row>
    <row r="6364" spans="1:22" x14ac:dyDescent="0.3">
      <c r="A6364" t="s">
        <v>13</v>
      </c>
      <c r="B6364" t="s">
        <v>44</v>
      </c>
      <c r="C6364" t="s">
        <v>15</v>
      </c>
      <c r="D6364" t="s">
        <v>75</v>
      </c>
      <c r="E6364" t="s">
        <v>76</v>
      </c>
      <c r="F6364">
        <v>10009</v>
      </c>
      <c r="G6364" t="s">
        <v>57</v>
      </c>
      <c r="H6364" t="s">
        <v>19</v>
      </c>
      <c r="I6364" t="s">
        <v>33</v>
      </c>
      <c r="J6364">
        <v>8392</v>
      </c>
      <c r="K6364">
        <v>4</v>
      </c>
      <c r="L6364">
        <v>0</v>
      </c>
      <c r="M6364">
        <v>218192</v>
      </c>
      <c r="O6364" s="2" t="str">
        <f>TRIM(SampleSuperstore3[[#This Row],[City]])</f>
        <v>New York City</v>
      </c>
      <c r="P6364" s="2" t="str">
        <f>TRIM(SampleSuperstore3[[#This Row],[State]])</f>
        <v>New York</v>
      </c>
      <c r="Q6364" s="2" t="str">
        <f t="shared" si="99"/>
        <v>New York City New York</v>
      </c>
      <c r="R6364" s="6" t="s">
        <v>642</v>
      </c>
      <c r="S6364" s="2" t="s">
        <v>643</v>
      </c>
      <c r="T6364" s="2" t="s">
        <v>46</v>
      </c>
    </row>
    <row r="6365" spans="1:22" x14ac:dyDescent="0.3">
      <c r="A6365" t="s">
        <v>13</v>
      </c>
      <c r="B6365" t="s">
        <v>44</v>
      </c>
      <c r="C6365" t="s">
        <v>15</v>
      </c>
      <c r="D6365" t="s">
        <v>75</v>
      </c>
      <c r="E6365" t="s">
        <v>76</v>
      </c>
      <c r="F6365">
        <v>10009</v>
      </c>
      <c r="G6365" t="s">
        <v>57</v>
      </c>
      <c r="H6365" t="s">
        <v>26</v>
      </c>
      <c r="I6365" t="s">
        <v>34</v>
      </c>
      <c r="J6365">
        <v>663</v>
      </c>
      <c r="K6365">
        <v>3</v>
      </c>
      <c r="L6365">
        <v>0</v>
      </c>
      <c r="M6365">
        <v>31161</v>
      </c>
      <c r="O6365" s="2" t="str">
        <f>TRIM(SampleSuperstore3[[#This Row],[City]])</f>
        <v>New York City</v>
      </c>
      <c r="P6365" s="2" t="str">
        <f>TRIM(SampleSuperstore3[[#This Row],[State]])</f>
        <v>New York</v>
      </c>
      <c r="Q6365" s="2" t="str">
        <f t="shared" si="99"/>
        <v>New York City New York</v>
      </c>
      <c r="R6365" s="6" t="s">
        <v>634</v>
      </c>
      <c r="S6365" s="2" t="s">
        <v>369</v>
      </c>
      <c r="T6365" s="2" t="s">
        <v>3</v>
      </c>
      <c r="U6365" t="s">
        <v>634</v>
      </c>
      <c r="V6365" t="s">
        <v>369</v>
      </c>
    </row>
    <row r="6366" spans="1:22" x14ac:dyDescent="0.3">
      <c r="A6366" t="s">
        <v>13</v>
      </c>
      <c r="B6366" t="s">
        <v>44</v>
      </c>
      <c r="C6366" t="s">
        <v>15</v>
      </c>
      <c r="D6366" t="s">
        <v>75</v>
      </c>
      <c r="E6366" t="s">
        <v>76</v>
      </c>
      <c r="F6366">
        <v>10009</v>
      </c>
      <c r="G6366" t="s">
        <v>57</v>
      </c>
      <c r="H6366" t="s">
        <v>35</v>
      </c>
      <c r="I6366" t="s">
        <v>59</v>
      </c>
      <c r="J6366">
        <v>37197</v>
      </c>
      <c r="K6366">
        <v>3</v>
      </c>
      <c r="L6366">
        <v>0</v>
      </c>
      <c r="M6366">
        <v>669546</v>
      </c>
      <c r="O6366" s="2" t="str">
        <f>TRIM(SampleSuperstore3[[#This Row],[City]])</f>
        <v>New York City</v>
      </c>
      <c r="P6366" s="2" t="str">
        <f>TRIM(SampleSuperstore3[[#This Row],[State]])</f>
        <v>New York</v>
      </c>
      <c r="Q6366" s="2" t="str">
        <f t="shared" si="99"/>
        <v>New York City New York</v>
      </c>
      <c r="R6366" s="6" t="s">
        <v>634</v>
      </c>
      <c r="S6366" s="2" t="s">
        <v>369</v>
      </c>
      <c r="T6366" s="2" t="s">
        <v>3</v>
      </c>
      <c r="U6366" t="s">
        <v>634</v>
      </c>
      <c r="V6366" t="s">
        <v>369</v>
      </c>
    </row>
    <row r="6367" spans="1:22" x14ac:dyDescent="0.3">
      <c r="A6367" t="s">
        <v>28</v>
      </c>
      <c r="B6367" t="s">
        <v>22</v>
      </c>
      <c r="C6367" t="s">
        <v>15</v>
      </c>
      <c r="D6367" t="s">
        <v>85</v>
      </c>
      <c r="E6367" t="s">
        <v>86</v>
      </c>
      <c r="F6367">
        <v>38109</v>
      </c>
      <c r="G6367" t="s">
        <v>18</v>
      </c>
      <c r="H6367" t="s">
        <v>19</v>
      </c>
      <c r="I6367" t="s">
        <v>21</v>
      </c>
      <c r="J6367">
        <v>561584</v>
      </c>
      <c r="K6367">
        <v>2</v>
      </c>
      <c r="L6367">
        <v>2</v>
      </c>
      <c r="M6367">
        <v>70198</v>
      </c>
      <c r="O6367" s="2" t="str">
        <f>TRIM(SampleSuperstore3[[#This Row],[City]])</f>
        <v>Memphis</v>
      </c>
      <c r="P6367" s="2" t="str">
        <f>TRIM(SampleSuperstore3[[#This Row],[State]])</f>
        <v>Tennessee</v>
      </c>
      <c r="Q6367" s="2" t="str">
        <f t="shared" si="99"/>
        <v>Memphis Tennessee</v>
      </c>
      <c r="R6367" s="6" t="s">
        <v>634</v>
      </c>
      <c r="S6367" s="2" t="s">
        <v>369</v>
      </c>
      <c r="T6367" s="2" t="s">
        <v>3</v>
      </c>
      <c r="U6367" t="s">
        <v>634</v>
      </c>
      <c r="V6367" t="s">
        <v>369</v>
      </c>
    </row>
    <row r="6368" spans="1:22" x14ac:dyDescent="0.3">
      <c r="A6368" t="s">
        <v>28</v>
      </c>
      <c r="B6368" t="s">
        <v>22</v>
      </c>
      <c r="C6368" t="s">
        <v>15</v>
      </c>
      <c r="D6368" t="s">
        <v>85</v>
      </c>
      <c r="E6368" t="s">
        <v>86</v>
      </c>
      <c r="F6368">
        <v>38109</v>
      </c>
      <c r="G6368" t="s">
        <v>18</v>
      </c>
      <c r="H6368" t="s">
        <v>26</v>
      </c>
      <c r="I6368" t="s">
        <v>32</v>
      </c>
      <c r="J6368">
        <v>9992</v>
      </c>
      <c r="K6368">
        <v>5</v>
      </c>
      <c r="L6368">
        <v>2</v>
      </c>
      <c r="M6368">
        <v>-1249</v>
      </c>
      <c r="O6368" s="2" t="str">
        <f>TRIM(SampleSuperstore3[[#This Row],[City]])</f>
        <v>Memphis</v>
      </c>
      <c r="P6368" s="2" t="str">
        <f>TRIM(SampleSuperstore3[[#This Row],[State]])</f>
        <v>Tennessee</v>
      </c>
      <c r="Q6368" s="2" t="str">
        <f t="shared" si="99"/>
        <v>Memphis Tennessee</v>
      </c>
      <c r="R6368" s="6" t="s">
        <v>634</v>
      </c>
      <c r="S6368" s="2" t="s">
        <v>369</v>
      </c>
      <c r="T6368" s="2" t="s">
        <v>3</v>
      </c>
      <c r="U6368" t="s">
        <v>634</v>
      </c>
      <c r="V6368" t="s">
        <v>369</v>
      </c>
    </row>
    <row r="6369" spans="1:20" x14ac:dyDescent="0.3">
      <c r="A6369" t="s">
        <v>62</v>
      </c>
      <c r="B6369" t="s">
        <v>44</v>
      </c>
      <c r="C6369" t="s">
        <v>15</v>
      </c>
      <c r="D6369" t="s">
        <v>55</v>
      </c>
      <c r="E6369" t="s">
        <v>56</v>
      </c>
      <c r="F6369">
        <v>19143</v>
      </c>
      <c r="G6369" t="s">
        <v>57</v>
      </c>
      <c r="H6369" t="s">
        <v>26</v>
      </c>
      <c r="I6369" t="s">
        <v>27</v>
      </c>
      <c r="J6369">
        <v>4928</v>
      </c>
      <c r="K6369">
        <v>2</v>
      </c>
      <c r="L6369">
        <v>2</v>
      </c>
      <c r="M6369">
        <v>17248</v>
      </c>
      <c r="O6369" s="2" t="str">
        <f>TRIM(SampleSuperstore3[[#This Row],[City]])</f>
        <v>Philadelphia</v>
      </c>
      <c r="P6369" s="2" t="str">
        <f>TRIM(SampleSuperstore3[[#This Row],[State]])</f>
        <v>Pennsylvania</v>
      </c>
      <c r="Q6369" s="2" t="str">
        <f t="shared" si="99"/>
        <v>Philadelphia Pennsylvania</v>
      </c>
      <c r="R6369" s="6" t="s">
        <v>85</v>
      </c>
      <c r="S6369" s="2" t="s">
        <v>86</v>
      </c>
      <c r="T6369" s="2"/>
    </row>
    <row r="6370" spans="1:20" x14ac:dyDescent="0.3">
      <c r="A6370" t="s">
        <v>28</v>
      </c>
      <c r="B6370" t="s">
        <v>14</v>
      </c>
      <c r="C6370" t="s">
        <v>15</v>
      </c>
      <c r="D6370" t="s">
        <v>23</v>
      </c>
      <c r="E6370" t="s">
        <v>24</v>
      </c>
      <c r="F6370">
        <v>90004</v>
      </c>
      <c r="G6370" t="s">
        <v>25</v>
      </c>
      <c r="H6370" t="s">
        <v>19</v>
      </c>
      <c r="I6370" t="s">
        <v>33</v>
      </c>
      <c r="J6370">
        <v>1476</v>
      </c>
      <c r="K6370">
        <v>2</v>
      </c>
      <c r="L6370">
        <v>0</v>
      </c>
      <c r="M6370">
        <v>42804</v>
      </c>
      <c r="O6370" s="2" t="str">
        <f>TRIM(SampleSuperstore3[[#This Row],[City]])</f>
        <v>Los Angeles</v>
      </c>
      <c r="P6370" s="2" t="str">
        <f>TRIM(SampleSuperstore3[[#This Row],[State]])</f>
        <v>California</v>
      </c>
      <c r="Q6370" s="2" t="str">
        <f t="shared" si="99"/>
        <v>Los Angeles California</v>
      </c>
      <c r="R6370" s="6" t="s">
        <v>85</v>
      </c>
      <c r="S6370" s="2" t="s">
        <v>86</v>
      </c>
      <c r="T6370" s="2"/>
    </row>
    <row r="6371" spans="1:20" x14ac:dyDescent="0.3">
      <c r="A6371" t="s">
        <v>28</v>
      </c>
      <c r="B6371" t="s">
        <v>44</v>
      </c>
      <c r="C6371" t="s">
        <v>15</v>
      </c>
      <c r="D6371" t="s">
        <v>507</v>
      </c>
      <c r="E6371" t="s">
        <v>127</v>
      </c>
      <c r="F6371">
        <v>6708</v>
      </c>
      <c r="G6371" t="s">
        <v>57</v>
      </c>
      <c r="H6371" t="s">
        <v>35</v>
      </c>
      <c r="I6371" t="s">
        <v>59</v>
      </c>
      <c r="J6371">
        <v>9999</v>
      </c>
      <c r="K6371">
        <v>1</v>
      </c>
      <c r="L6371">
        <v>0</v>
      </c>
      <c r="M6371">
        <v>419958</v>
      </c>
      <c r="O6371" s="2" t="str">
        <f>TRIM(SampleSuperstore3[[#This Row],[City]])</f>
        <v>Waterbury</v>
      </c>
      <c r="P6371" s="2" t="str">
        <f>TRIM(SampleSuperstore3[[#This Row],[State]])</f>
        <v>Connecticut</v>
      </c>
      <c r="Q6371" s="2" t="str">
        <f t="shared" si="99"/>
        <v>Waterbury Connecticut</v>
      </c>
      <c r="R6371" s="6" t="s">
        <v>55</v>
      </c>
      <c r="S6371" s="2" t="s">
        <v>56</v>
      </c>
      <c r="T6371" s="2"/>
    </row>
    <row r="6372" spans="1:20" x14ac:dyDescent="0.3">
      <c r="A6372" t="s">
        <v>28</v>
      </c>
      <c r="B6372" t="s">
        <v>44</v>
      </c>
      <c r="C6372" t="s">
        <v>15</v>
      </c>
      <c r="D6372" t="s">
        <v>507</v>
      </c>
      <c r="E6372" t="s">
        <v>127</v>
      </c>
      <c r="F6372">
        <v>6708</v>
      </c>
      <c r="G6372" t="s">
        <v>57</v>
      </c>
      <c r="H6372" t="s">
        <v>26</v>
      </c>
      <c r="I6372" t="s">
        <v>32</v>
      </c>
      <c r="J6372">
        <v>28615</v>
      </c>
      <c r="K6372">
        <v>5</v>
      </c>
      <c r="L6372">
        <v>0</v>
      </c>
      <c r="M6372">
        <v>715375</v>
      </c>
      <c r="O6372" s="2" t="str">
        <f>TRIM(SampleSuperstore3[[#This Row],[City]])</f>
        <v>Waterbury</v>
      </c>
      <c r="P6372" s="2" t="str">
        <f>TRIM(SampleSuperstore3[[#This Row],[State]])</f>
        <v>Connecticut</v>
      </c>
      <c r="Q6372" s="2" t="str">
        <f t="shared" si="99"/>
        <v>Waterbury Connecticut</v>
      </c>
      <c r="R6372" s="6" t="s">
        <v>626</v>
      </c>
      <c r="S6372" s="2" t="s">
        <v>627</v>
      </c>
      <c r="T6372" s="2" t="s">
        <v>24</v>
      </c>
    </row>
    <row r="6373" spans="1:20" x14ac:dyDescent="0.3">
      <c r="A6373" t="s">
        <v>28</v>
      </c>
      <c r="B6373" t="s">
        <v>44</v>
      </c>
      <c r="C6373" t="s">
        <v>15</v>
      </c>
      <c r="D6373" t="s">
        <v>523</v>
      </c>
      <c r="E6373" t="s">
        <v>81</v>
      </c>
      <c r="F6373">
        <v>85224</v>
      </c>
      <c r="G6373" t="s">
        <v>25</v>
      </c>
      <c r="H6373" t="s">
        <v>26</v>
      </c>
      <c r="I6373" t="s">
        <v>77</v>
      </c>
      <c r="J6373">
        <v>49792</v>
      </c>
      <c r="K6373">
        <v>8</v>
      </c>
      <c r="L6373">
        <v>2</v>
      </c>
      <c r="M6373">
        <v>-118256</v>
      </c>
      <c r="O6373" s="2" t="str">
        <f>TRIM(SampleSuperstore3[[#This Row],[City]])</f>
        <v>Chandler</v>
      </c>
      <c r="P6373" s="2" t="str">
        <f>TRIM(SampleSuperstore3[[#This Row],[State]])</f>
        <v>Arizona</v>
      </c>
      <c r="Q6373" s="2" t="str">
        <f t="shared" si="99"/>
        <v>Chandler Arizona</v>
      </c>
      <c r="R6373" s="6" t="s">
        <v>507</v>
      </c>
      <c r="S6373" s="2" t="s">
        <v>127</v>
      </c>
      <c r="T6373" s="2"/>
    </row>
    <row r="6374" spans="1:20" x14ac:dyDescent="0.3">
      <c r="A6374" t="s">
        <v>28</v>
      </c>
      <c r="B6374" t="s">
        <v>14</v>
      </c>
      <c r="C6374" t="s">
        <v>15</v>
      </c>
      <c r="D6374" t="s">
        <v>82</v>
      </c>
      <c r="E6374" t="s">
        <v>104</v>
      </c>
      <c r="F6374">
        <v>45503</v>
      </c>
      <c r="G6374" t="s">
        <v>57</v>
      </c>
      <c r="H6374" t="s">
        <v>19</v>
      </c>
      <c r="I6374" t="s">
        <v>20</v>
      </c>
      <c r="J6374">
        <v>299975</v>
      </c>
      <c r="K6374">
        <v>5</v>
      </c>
      <c r="L6374">
        <v>5</v>
      </c>
      <c r="M6374">
        <v>-167986</v>
      </c>
      <c r="O6374" s="2" t="str">
        <f>TRIM(SampleSuperstore3[[#This Row],[City]])</f>
        <v>Springfield</v>
      </c>
      <c r="P6374" s="2" t="str">
        <f>TRIM(SampleSuperstore3[[#This Row],[State]])</f>
        <v>Ohio</v>
      </c>
      <c r="Q6374" s="2" t="str">
        <f t="shared" si="99"/>
        <v>Springfield Ohio</v>
      </c>
      <c r="R6374" s="6" t="s">
        <v>507</v>
      </c>
      <c r="S6374" s="2" t="s">
        <v>127</v>
      </c>
      <c r="T6374" s="2"/>
    </row>
    <row r="6375" spans="1:20" x14ac:dyDescent="0.3">
      <c r="A6375" t="s">
        <v>28</v>
      </c>
      <c r="B6375" t="s">
        <v>14</v>
      </c>
      <c r="C6375" t="s">
        <v>15</v>
      </c>
      <c r="D6375" t="s">
        <v>82</v>
      </c>
      <c r="E6375" t="s">
        <v>104</v>
      </c>
      <c r="F6375">
        <v>45503</v>
      </c>
      <c r="G6375" t="s">
        <v>57</v>
      </c>
      <c r="H6375" t="s">
        <v>35</v>
      </c>
      <c r="I6375" t="s">
        <v>36</v>
      </c>
      <c r="J6375">
        <v>158376</v>
      </c>
      <c r="K6375">
        <v>4</v>
      </c>
      <c r="L6375">
        <v>4</v>
      </c>
      <c r="M6375">
        <v>-369544</v>
      </c>
      <c r="O6375" s="2" t="str">
        <f>TRIM(SampleSuperstore3[[#This Row],[City]])</f>
        <v>Springfield</v>
      </c>
      <c r="P6375" s="2" t="str">
        <f>TRIM(SampleSuperstore3[[#This Row],[State]])</f>
        <v>Ohio</v>
      </c>
      <c r="Q6375" s="2" t="str">
        <f t="shared" si="99"/>
        <v>Springfield Ohio</v>
      </c>
      <c r="R6375" s="6" t="s">
        <v>523</v>
      </c>
      <c r="S6375" s="2" t="s">
        <v>81</v>
      </c>
      <c r="T6375" s="2"/>
    </row>
    <row r="6376" spans="1:20" x14ac:dyDescent="0.3">
      <c r="A6376" t="s">
        <v>62</v>
      </c>
      <c r="B6376" t="s">
        <v>14</v>
      </c>
      <c r="C6376" t="s">
        <v>15</v>
      </c>
      <c r="D6376" t="s">
        <v>164</v>
      </c>
      <c r="E6376" t="s">
        <v>46</v>
      </c>
      <c r="F6376">
        <v>78745</v>
      </c>
      <c r="G6376" t="s">
        <v>47</v>
      </c>
      <c r="H6376" t="s">
        <v>26</v>
      </c>
      <c r="I6376" t="s">
        <v>37</v>
      </c>
      <c r="J6376">
        <v>32784</v>
      </c>
      <c r="K6376">
        <v>4</v>
      </c>
      <c r="L6376">
        <v>8</v>
      </c>
      <c r="M6376">
        <v>-524544</v>
      </c>
      <c r="O6376" s="2" t="str">
        <f>TRIM(SampleSuperstore3[[#This Row],[City]])</f>
        <v>Austin</v>
      </c>
      <c r="P6376" s="2" t="str">
        <f>TRIM(SampleSuperstore3[[#This Row],[State]])</f>
        <v>Texas</v>
      </c>
      <c r="Q6376" s="2" t="str">
        <f t="shared" si="99"/>
        <v>Austin Texas</v>
      </c>
      <c r="R6376" s="6" t="s">
        <v>82</v>
      </c>
      <c r="S6376" s="2" t="s">
        <v>104</v>
      </c>
      <c r="T6376" s="2"/>
    </row>
    <row r="6377" spans="1:20" x14ac:dyDescent="0.3">
      <c r="A6377" t="s">
        <v>62</v>
      </c>
      <c r="B6377" t="s">
        <v>14</v>
      </c>
      <c r="C6377" t="s">
        <v>15</v>
      </c>
      <c r="D6377" t="s">
        <v>164</v>
      </c>
      <c r="E6377" t="s">
        <v>46</v>
      </c>
      <c r="F6377">
        <v>78745</v>
      </c>
      <c r="G6377" t="s">
        <v>47</v>
      </c>
      <c r="H6377" t="s">
        <v>35</v>
      </c>
      <c r="I6377" t="s">
        <v>59</v>
      </c>
      <c r="J6377">
        <v>47984</v>
      </c>
      <c r="K6377">
        <v>2</v>
      </c>
      <c r="L6377">
        <v>2</v>
      </c>
      <c r="M6377">
        <v>143952</v>
      </c>
      <c r="O6377" s="2" t="str">
        <f>TRIM(SampleSuperstore3[[#This Row],[City]])</f>
        <v>Austin</v>
      </c>
      <c r="P6377" s="2" t="str">
        <f>TRIM(SampleSuperstore3[[#This Row],[State]])</f>
        <v>Texas</v>
      </c>
      <c r="Q6377" s="2" t="str">
        <f t="shared" si="99"/>
        <v>Austin Texas</v>
      </c>
      <c r="R6377" s="6" t="s">
        <v>82</v>
      </c>
      <c r="S6377" s="2" t="s">
        <v>104</v>
      </c>
      <c r="T6377" s="2"/>
    </row>
    <row r="6378" spans="1:20" x14ac:dyDescent="0.3">
      <c r="A6378" t="s">
        <v>62</v>
      </c>
      <c r="B6378" t="s">
        <v>14</v>
      </c>
      <c r="C6378" t="s">
        <v>15</v>
      </c>
      <c r="D6378" t="s">
        <v>164</v>
      </c>
      <c r="E6378" t="s">
        <v>46</v>
      </c>
      <c r="F6378">
        <v>78745</v>
      </c>
      <c r="G6378" t="s">
        <v>47</v>
      </c>
      <c r="H6378" t="s">
        <v>35</v>
      </c>
      <c r="I6378" t="s">
        <v>59</v>
      </c>
      <c r="J6378">
        <v>62592</v>
      </c>
      <c r="K6378">
        <v>8</v>
      </c>
      <c r="L6378">
        <v>2</v>
      </c>
      <c r="M6378">
        <v>133008</v>
      </c>
      <c r="O6378" s="2" t="str">
        <f>TRIM(SampleSuperstore3[[#This Row],[City]])</f>
        <v>Austin</v>
      </c>
      <c r="P6378" s="2" t="str">
        <f>TRIM(SampleSuperstore3[[#This Row],[State]])</f>
        <v>Texas</v>
      </c>
      <c r="Q6378" s="2" t="str">
        <f t="shared" si="99"/>
        <v>Austin Texas</v>
      </c>
      <c r="R6378" s="6" t="s">
        <v>164</v>
      </c>
      <c r="S6378" s="2" t="s">
        <v>46</v>
      </c>
      <c r="T6378" s="2"/>
    </row>
    <row r="6379" spans="1:20" x14ac:dyDescent="0.3">
      <c r="A6379" t="s">
        <v>62</v>
      </c>
      <c r="B6379" t="s">
        <v>14</v>
      </c>
      <c r="C6379" t="s">
        <v>15</v>
      </c>
      <c r="D6379" t="s">
        <v>164</v>
      </c>
      <c r="E6379" t="s">
        <v>46</v>
      </c>
      <c r="F6379">
        <v>78745</v>
      </c>
      <c r="G6379" t="s">
        <v>47</v>
      </c>
      <c r="H6379" t="s">
        <v>26</v>
      </c>
      <c r="I6379" t="s">
        <v>37</v>
      </c>
      <c r="J6379">
        <v>4276</v>
      </c>
      <c r="K6379">
        <v>1</v>
      </c>
      <c r="L6379">
        <v>8</v>
      </c>
      <c r="M6379">
        <v>-66278</v>
      </c>
      <c r="O6379" s="2" t="str">
        <f>TRIM(SampleSuperstore3[[#This Row],[City]])</f>
        <v>Austin</v>
      </c>
      <c r="P6379" s="2" t="str">
        <f>TRIM(SampleSuperstore3[[#This Row],[State]])</f>
        <v>Texas</v>
      </c>
      <c r="Q6379" s="2" t="str">
        <f t="shared" si="99"/>
        <v>Austin Texas</v>
      </c>
      <c r="R6379" s="6" t="s">
        <v>164</v>
      </c>
      <c r="S6379" s="2" t="s">
        <v>46</v>
      </c>
      <c r="T6379" s="2"/>
    </row>
    <row r="6380" spans="1:20" x14ac:dyDescent="0.3">
      <c r="A6380" t="s">
        <v>28</v>
      </c>
      <c r="B6380" t="s">
        <v>14</v>
      </c>
      <c r="C6380" t="s">
        <v>15</v>
      </c>
      <c r="D6380" t="s">
        <v>140</v>
      </c>
      <c r="E6380" t="s">
        <v>70</v>
      </c>
      <c r="F6380">
        <v>48234</v>
      </c>
      <c r="G6380" t="s">
        <v>47</v>
      </c>
      <c r="H6380" t="s">
        <v>26</v>
      </c>
      <c r="I6380" t="s">
        <v>41</v>
      </c>
      <c r="J6380">
        <v>1056</v>
      </c>
      <c r="K6380">
        <v>2</v>
      </c>
      <c r="L6380">
        <v>0</v>
      </c>
      <c r="M6380">
        <v>4752</v>
      </c>
      <c r="O6380" s="2" t="str">
        <f>TRIM(SampleSuperstore3[[#This Row],[City]])</f>
        <v>Detroit</v>
      </c>
      <c r="P6380" s="2" t="str">
        <f>TRIM(SampleSuperstore3[[#This Row],[State]])</f>
        <v>Michigan</v>
      </c>
      <c r="Q6380" s="2" t="str">
        <f t="shared" si="99"/>
        <v>Detroit Michigan</v>
      </c>
      <c r="R6380" s="6" t="s">
        <v>164</v>
      </c>
      <c r="S6380" s="2" t="s">
        <v>46</v>
      </c>
      <c r="T6380" s="2"/>
    </row>
    <row r="6381" spans="1:20" x14ac:dyDescent="0.3">
      <c r="A6381" t="s">
        <v>28</v>
      </c>
      <c r="B6381" t="s">
        <v>14</v>
      </c>
      <c r="C6381" t="s">
        <v>15</v>
      </c>
      <c r="D6381" t="s">
        <v>140</v>
      </c>
      <c r="E6381" t="s">
        <v>70</v>
      </c>
      <c r="F6381">
        <v>48234</v>
      </c>
      <c r="G6381" t="s">
        <v>47</v>
      </c>
      <c r="H6381" t="s">
        <v>26</v>
      </c>
      <c r="I6381" t="s">
        <v>32</v>
      </c>
      <c r="J6381">
        <v>22994</v>
      </c>
      <c r="K6381">
        <v>2</v>
      </c>
      <c r="L6381">
        <v>0</v>
      </c>
      <c r="M6381">
        <v>68982</v>
      </c>
      <c r="O6381" s="2" t="str">
        <f>TRIM(SampleSuperstore3[[#This Row],[City]])</f>
        <v>Detroit</v>
      </c>
      <c r="P6381" s="2" t="str">
        <f>TRIM(SampleSuperstore3[[#This Row],[State]])</f>
        <v>Michigan</v>
      </c>
      <c r="Q6381" s="2" t="str">
        <f t="shared" si="99"/>
        <v>Detroit Michigan</v>
      </c>
      <c r="R6381" s="6" t="s">
        <v>164</v>
      </c>
      <c r="S6381" s="2" t="s">
        <v>46</v>
      </c>
      <c r="T6381" s="2"/>
    </row>
    <row r="6382" spans="1:20" x14ac:dyDescent="0.3">
      <c r="A6382" t="s">
        <v>28</v>
      </c>
      <c r="B6382" t="s">
        <v>22</v>
      </c>
      <c r="C6382" t="s">
        <v>15</v>
      </c>
      <c r="D6382" t="s">
        <v>82</v>
      </c>
      <c r="E6382" t="s">
        <v>83</v>
      </c>
      <c r="F6382">
        <v>22153</v>
      </c>
      <c r="G6382" t="s">
        <v>18</v>
      </c>
      <c r="H6382" t="s">
        <v>26</v>
      </c>
      <c r="I6382" t="s">
        <v>60</v>
      </c>
      <c r="J6382">
        <v>31115</v>
      </c>
      <c r="K6382">
        <v>5</v>
      </c>
      <c r="L6382">
        <v>0</v>
      </c>
      <c r="M6382">
        <v>1462405</v>
      </c>
      <c r="O6382" s="2" t="str">
        <f>TRIM(SampleSuperstore3[[#This Row],[City]])</f>
        <v>Springfield</v>
      </c>
      <c r="P6382" s="2" t="str">
        <f>TRIM(SampleSuperstore3[[#This Row],[State]])</f>
        <v>Virginia</v>
      </c>
      <c r="Q6382" s="2" t="str">
        <f t="shared" si="99"/>
        <v>Springfield Virginia</v>
      </c>
      <c r="R6382" s="6" t="s">
        <v>140</v>
      </c>
      <c r="S6382" s="2" t="s">
        <v>70</v>
      </c>
      <c r="T6382" s="2"/>
    </row>
    <row r="6383" spans="1:20" x14ac:dyDescent="0.3">
      <c r="A6383" t="s">
        <v>28</v>
      </c>
      <c r="B6383" t="s">
        <v>22</v>
      </c>
      <c r="C6383" t="s">
        <v>15</v>
      </c>
      <c r="D6383" t="s">
        <v>82</v>
      </c>
      <c r="E6383" t="s">
        <v>83</v>
      </c>
      <c r="F6383">
        <v>22153</v>
      </c>
      <c r="G6383" t="s">
        <v>18</v>
      </c>
      <c r="H6383" t="s">
        <v>26</v>
      </c>
      <c r="I6383" t="s">
        <v>41</v>
      </c>
      <c r="J6383">
        <v>1296</v>
      </c>
      <c r="K6383">
        <v>2</v>
      </c>
      <c r="L6383">
        <v>0</v>
      </c>
      <c r="M6383">
        <v>63504</v>
      </c>
      <c r="O6383" s="2" t="str">
        <f>TRIM(SampleSuperstore3[[#This Row],[City]])</f>
        <v>Springfield</v>
      </c>
      <c r="P6383" s="2" t="str">
        <f>TRIM(SampleSuperstore3[[#This Row],[State]])</f>
        <v>Virginia</v>
      </c>
      <c r="Q6383" s="2" t="str">
        <f t="shared" si="99"/>
        <v>Springfield Virginia</v>
      </c>
      <c r="R6383" s="6" t="s">
        <v>140</v>
      </c>
      <c r="S6383" s="2" t="s">
        <v>70</v>
      </c>
      <c r="T6383" s="2"/>
    </row>
    <row r="6384" spans="1:20" x14ac:dyDescent="0.3">
      <c r="A6384" t="s">
        <v>28</v>
      </c>
      <c r="B6384" t="s">
        <v>14</v>
      </c>
      <c r="C6384" t="s">
        <v>15</v>
      </c>
      <c r="D6384" t="s">
        <v>75</v>
      </c>
      <c r="E6384" t="s">
        <v>76</v>
      </c>
      <c r="F6384">
        <v>10011</v>
      </c>
      <c r="G6384" t="s">
        <v>57</v>
      </c>
      <c r="H6384" t="s">
        <v>26</v>
      </c>
      <c r="I6384" t="s">
        <v>41</v>
      </c>
      <c r="J6384">
        <v>1462</v>
      </c>
      <c r="K6384">
        <v>2</v>
      </c>
      <c r="L6384">
        <v>0</v>
      </c>
      <c r="M6384">
        <v>67252</v>
      </c>
      <c r="O6384" s="2" t="str">
        <f>TRIM(SampleSuperstore3[[#This Row],[City]])</f>
        <v>New York City</v>
      </c>
      <c r="P6384" s="2" t="str">
        <f>TRIM(SampleSuperstore3[[#This Row],[State]])</f>
        <v>New York</v>
      </c>
      <c r="Q6384" s="2" t="str">
        <f t="shared" si="99"/>
        <v>New York City New York</v>
      </c>
      <c r="R6384" s="6" t="s">
        <v>82</v>
      </c>
      <c r="S6384" s="2" t="s">
        <v>83</v>
      </c>
      <c r="T6384" s="2"/>
    </row>
    <row r="6385" spans="1:22" x14ac:dyDescent="0.3">
      <c r="A6385" t="s">
        <v>28</v>
      </c>
      <c r="B6385" t="s">
        <v>14</v>
      </c>
      <c r="C6385" t="s">
        <v>15</v>
      </c>
      <c r="D6385" t="s">
        <v>75</v>
      </c>
      <c r="E6385" t="s">
        <v>76</v>
      </c>
      <c r="F6385">
        <v>10011</v>
      </c>
      <c r="G6385" t="s">
        <v>57</v>
      </c>
      <c r="H6385" t="s">
        <v>26</v>
      </c>
      <c r="I6385" t="s">
        <v>27</v>
      </c>
      <c r="J6385">
        <v>576</v>
      </c>
      <c r="K6385">
        <v>2</v>
      </c>
      <c r="L6385">
        <v>0</v>
      </c>
      <c r="M6385">
        <v>28224</v>
      </c>
      <c r="O6385" s="2" t="str">
        <f>TRIM(SampleSuperstore3[[#This Row],[City]])</f>
        <v>New York City</v>
      </c>
      <c r="P6385" s="2" t="str">
        <f>TRIM(SampleSuperstore3[[#This Row],[State]])</f>
        <v>New York</v>
      </c>
      <c r="Q6385" s="2" t="str">
        <f t="shared" si="99"/>
        <v>New York City New York</v>
      </c>
      <c r="R6385" s="6" t="s">
        <v>82</v>
      </c>
      <c r="S6385" s="2" t="s">
        <v>83</v>
      </c>
      <c r="T6385" s="2"/>
    </row>
    <row r="6386" spans="1:22" x14ac:dyDescent="0.3">
      <c r="A6386" t="s">
        <v>28</v>
      </c>
      <c r="B6386" t="s">
        <v>14</v>
      </c>
      <c r="C6386" t="s">
        <v>15</v>
      </c>
      <c r="D6386" t="s">
        <v>75</v>
      </c>
      <c r="E6386" t="s">
        <v>76</v>
      </c>
      <c r="F6386">
        <v>10011</v>
      </c>
      <c r="G6386" t="s">
        <v>57</v>
      </c>
      <c r="H6386" t="s">
        <v>26</v>
      </c>
      <c r="I6386" t="s">
        <v>77</v>
      </c>
      <c r="J6386">
        <v>2148</v>
      </c>
      <c r="K6386">
        <v>6</v>
      </c>
      <c r="L6386">
        <v>0</v>
      </c>
      <c r="M6386">
        <v>105252</v>
      </c>
      <c r="O6386" s="2" t="str">
        <f>TRIM(SampleSuperstore3[[#This Row],[City]])</f>
        <v>New York City</v>
      </c>
      <c r="P6386" s="2" t="str">
        <f>TRIM(SampleSuperstore3[[#This Row],[State]])</f>
        <v>New York</v>
      </c>
      <c r="Q6386" s="2" t="str">
        <f t="shared" si="99"/>
        <v>New York City New York</v>
      </c>
      <c r="R6386" s="6" t="s">
        <v>634</v>
      </c>
      <c r="S6386" s="2" t="s">
        <v>369</v>
      </c>
      <c r="T6386" s="2" t="s">
        <v>3</v>
      </c>
      <c r="U6386" t="s">
        <v>634</v>
      </c>
      <c r="V6386" t="s">
        <v>369</v>
      </c>
    </row>
    <row r="6387" spans="1:22" x14ac:dyDescent="0.3">
      <c r="A6387" t="s">
        <v>28</v>
      </c>
      <c r="B6387" t="s">
        <v>14</v>
      </c>
      <c r="C6387" t="s">
        <v>15</v>
      </c>
      <c r="D6387" t="s">
        <v>75</v>
      </c>
      <c r="E6387" t="s">
        <v>76</v>
      </c>
      <c r="F6387">
        <v>10011</v>
      </c>
      <c r="G6387" t="s">
        <v>57</v>
      </c>
      <c r="H6387" t="s">
        <v>19</v>
      </c>
      <c r="I6387" t="s">
        <v>33</v>
      </c>
      <c r="J6387">
        <v>39692</v>
      </c>
      <c r="K6387">
        <v>4</v>
      </c>
      <c r="L6387">
        <v>0</v>
      </c>
      <c r="M6387">
        <v>19846</v>
      </c>
      <c r="O6387" s="2" t="str">
        <f>TRIM(SampleSuperstore3[[#This Row],[City]])</f>
        <v>New York City</v>
      </c>
      <c r="P6387" s="2" t="str">
        <f>TRIM(SampleSuperstore3[[#This Row],[State]])</f>
        <v>New York</v>
      </c>
      <c r="Q6387" s="2" t="str">
        <f t="shared" si="99"/>
        <v>New York City New York</v>
      </c>
      <c r="R6387" s="6" t="s">
        <v>634</v>
      </c>
      <c r="S6387" s="2" t="s">
        <v>369</v>
      </c>
      <c r="T6387" s="2" t="s">
        <v>3</v>
      </c>
      <c r="U6387" t="s">
        <v>634</v>
      </c>
      <c r="V6387" t="s">
        <v>369</v>
      </c>
    </row>
    <row r="6388" spans="1:22" x14ac:dyDescent="0.3">
      <c r="A6388" t="s">
        <v>28</v>
      </c>
      <c r="B6388" t="s">
        <v>14</v>
      </c>
      <c r="C6388" t="s">
        <v>15</v>
      </c>
      <c r="D6388" t="s">
        <v>75</v>
      </c>
      <c r="E6388" t="s">
        <v>76</v>
      </c>
      <c r="F6388">
        <v>10011</v>
      </c>
      <c r="G6388" t="s">
        <v>57</v>
      </c>
      <c r="H6388" t="s">
        <v>26</v>
      </c>
      <c r="I6388" t="s">
        <v>32</v>
      </c>
      <c r="J6388">
        <v>1715</v>
      </c>
      <c r="K6388">
        <v>1</v>
      </c>
      <c r="L6388">
        <v>0</v>
      </c>
      <c r="M6388">
        <v>46305</v>
      </c>
      <c r="O6388" s="2" t="str">
        <f>TRIM(SampleSuperstore3[[#This Row],[City]])</f>
        <v>New York City</v>
      </c>
      <c r="P6388" s="2" t="str">
        <f>TRIM(SampleSuperstore3[[#This Row],[State]])</f>
        <v>New York</v>
      </c>
      <c r="Q6388" s="2" t="str">
        <f t="shared" si="99"/>
        <v>New York City New York</v>
      </c>
      <c r="R6388" s="6" t="s">
        <v>634</v>
      </c>
      <c r="S6388" s="2" t="s">
        <v>369</v>
      </c>
      <c r="T6388" s="2" t="s">
        <v>3</v>
      </c>
      <c r="U6388" t="s">
        <v>634</v>
      </c>
      <c r="V6388" t="s">
        <v>369</v>
      </c>
    </row>
    <row r="6389" spans="1:22" x14ac:dyDescent="0.3">
      <c r="A6389" t="s">
        <v>28</v>
      </c>
      <c r="B6389" t="s">
        <v>14</v>
      </c>
      <c r="C6389" t="s">
        <v>15</v>
      </c>
      <c r="D6389" t="s">
        <v>75</v>
      </c>
      <c r="E6389" t="s">
        <v>76</v>
      </c>
      <c r="F6389">
        <v>10011</v>
      </c>
      <c r="G6389" t="s">
        <v>57</v>
      </c>
      <c r="H6389" t="s">
        <v>26</v>
      </c>
      <c r="I6389" t="s">
        <v>37</v>
      </c>
      <c r="J6389">
        <v>2312</v>
      </c>
      <c r="K6389">
        <v>2</v>
      </c>
      <c r="L6389">
        <v>2</v>
      </c>
      <c r="M6389">
        <v>7803</v>
      </c>
      <c r="O6389" s="2" t="str">
        <f>TRIM(SampleSuperstore3[[#This Row],[City]])</f>
        <v>New York City</v>
      </c>
      <c r="P6389" s="2" t="str">
        <f>TRIM(SampleSuperstore3[[#This Row],[State]])</f>
        <v>New York</v>
      </c>
      <c r="Q6389" s="2" t="str">
        <f t="shared" si="99"/>
        <v>New York City New York</v>
      </c>
      <c r="R6389" s="6" t="s">
        <v>634</v>
      </c>
      <c r="S6389" s="2" t="s">
        <v>369</v>
      </c>
      <c r="T6389" s="2" t="s">
        <v>3</v>
      </c>
      <c r="U6389" t="s">
        <v>634</v>
      </c>
      <c r="V6389" t="s">
        <v>369</v>
      </c>
    </row>
    <row r="6390" spans="1:22" x14ac:dyDescent="0.3">
      <c r="A6390" t="s">
        <v>28</v>
      </c>
      <c r="B6390" t="s">
        <v>44</v>
      </c>
      <c r="C6390" t="s">
        <v>15</v>
      </c>
      <c r="D6390" t="s">
        <v>135</v>
      </c>
      <c r="E6390" t="s">
        <v>46</v>
      </c>
      <c r="F6390">
        <v>75217</v>
      </c>
      <c r="G6390" t="s">
        <v>47</v>
      </c>
      <c r="H6390" t="s">
        <v>26</v>
      </c>
      <c r="I6390" t="s">
        <v>34</v>
      </c>
      <c r="J6390">
        <v>5248</v>
      </c>
      <c r="K6390">
        <v>2</v>
      </c>
      <c r="L6390">
        <v>2</v>
      </c>
      <c r="M6390">
        <v>5904</v>
      </c>
      <c r="O6390" s="2" t="str">
        <f>TRIM(SampleSuperstore3[[#This Row],[City]])</f>
        <v>Dallas</v>
      </c>
      <c r="P6390" s="2" t="str">
        <f>TRIM(SampleSuperstore3[[#This Row],[State]])</f>
        <v>Texas</v>
      </c>
      <c r="Q6390" s="2" t="str">
        <f t="shared" si="99"/>
        <v>Dallas Texas</v>
      </c>
      <c r="R6390" s="6" t="s">
        <v>634</v>
      </c>
      <c r="S6390" s="2" t="s">
        <v>369</v>
      </c>
      <c r="T6390" s="2" t="s">
        <v>3</v>
      </c>
      <c r="U6390" t="s">
        <v>634</v>
      </c>
      <c r="V6390" t="s">
        <v>369</v>
      </c>
    </row>
    <row r="6391" spans="1:22" x14ac:dyDescent="0.3">
      <c r="A6391" t="s">
        <v>28</v>
      </c>
      <c r="B6391" t="s">
        <v>44</v>
      </c>
      <c r="C6391" t="s">
        <v>15</v>
      </c>
      <c r="D6391" t="s">
        <v>39</v>
      </c>
      <c r="E6391" t="s">
        <v>247</v>
      </c>
      <c r="F6391">
        <v>3301</v>
      </c>
      <c r="G6391" t="s">
        <v>57</v>
      </c>
      <c r="H6391" t="s">
        <v>35</v>
      </c>
      <c r="I6391" t="s">
        <v>36</v>
      </c>
      <c r="J6391">
        <v>82495</v>
      </c>
      <c r="K6391">
        <v>5</v>
      </c>
      <c r="L6391">
        <v>0</v>
      </c>
      <c r="M6391">
        <v>247485</v>
      </c>
      <c r="O6391" s="2" t="str">
        <f>TRIM(SampleSuperstore3[[#This Row],[City]])</f>
        <v>Concord</v>
      </c>
      <c r="P6391" s="2" t="str">
        <f>TRIM(SampleSuperstore3[[#This Row],[State]])</f>
        <v>New Hampshire</v>
      </c>
      <c r="Q6391" s="2" t="str">
        <f t="shared" si="99"/>
        <v>Concord New Hampshire</v>
      </c>
      <c r="R6391" s="6" t="s">
        <v>634</v>
      </c>
      <c r="S6391" s="2" t="s">
        <v>369</v>
      </c>
      <c r="T6391" s="2" t="s">
        <v>3</v>
      </c>
      <c r="U6391" t="s">
        <v>634</v>
      </c>
      <c r="V6391" t="s">
        <v>369</v>
      </c>
    </row>
    <row r="6392" spans="1:22" x14ac:dyDescent="0.3">
      <c r="A6392" t="s">
        <v>28</v>
      </c>
      <c r="B6392" t="s">
        <v>44</v>
      </c>
      <c r="C6392" t="s">
        <v>15</v>
      </c>
      <c r="D6392" t="s">
        <v>39</v>
      </c>
      <c r="E6392" t="s">
        <v>247</v>
      </c>
      <c r="F6392">
        <v>3301</v>
      </c>
      <c r="G6392" t="s">
        <v>57</v>
      </c>
      <c r="H6392" t="s">
        <v>26</v>
      </c>
      <c r="I6392" t="s">
        <v>27</v>
      </c>
      <c r="J6392">
        <v>2464</v>
      </c>
      <c r="K6392">
        <v>8</v>
      </c>
      <c r="L6392">
        <v>0</v>
      </c>
      <c r="M6392">
        <v>118272</v>
      </c>
      <c r="O6392" s="2" t="str">
        <f>TRIM(SampleSuperstore3[[#This Row],[City]])</f>
        <v>Concord</v>
      </c>
      <c r="P6392" s="2" t="str">
        <f>TRIM(SampleSuperstore3[[#This Row],[State]])</f>
        <v>New Hampshire</v>
      </c>
      <c r="Q6392" s="2" t="str">
        <f t="shared" si="99"/>
        <v>Concord New Hampshire</v>
      </c>
      <c r="R6392" s="6" t="s">
        <v>135</v>
      </c>
      <c r="S6392" s="2" t="s">
        <v>46</v>
      </c>
      <c r="T6392" s="2"/>
    </row>
    <row r="6393" spans="1:22" x14ac:dyDescent="0.3">
      <c r="A6393" t="s">
        <v>28</v>
      </c>
      <c r="B6393" t="s">
        <v>44</v>
      </c>
      <c r="C6393" t="s">
        <v>15</v>
      </c>
      <c r="D6393" t="s">
        <v>39</v>
      </c>
      <c r="E6393" t="s">
        <v>247</v>
      </c>
      <c r="F6393">
        <v>3301</v>
      </c>
      <c r="G6393" t="s">
        <v>57</v>
      </c>
      <c r="H6393" t="s">
        <v>26</v>
      </c>
      <c r="I6393" t="s">
        <v>34</v>
      </c>
      <c r="J6393">
        <v>22788</v>
      </c>
      <c r="K6393">
        <v>6</v>
      </c>
      <c r="L6393">
        <v>0</v>
      </c>
      <c r="M6393">
        <v>68364</v>
      </c>
      <c r="O6393" s="2" t="str">
        <f>TRIM(SampleSuperstore3[[#This Row],[City]])</f>
        <v>Concord</v>
      </c>
      <c r="P6393" s="2" t="str">
        <f>TRIM(SampleSuperstore3[[#This Row],[State]])</f>
        <v>New Hampshire</v>
      </c>
      <c r="Q6393" s="2" t="str">
        <f t="shared" si="99"/>
        <v>Concord New Hampshire</v>
      </c>
      <c r="R6393" s="6" t="s">
        <v>39</v>
      </c>
      <c r="S6393" s="2" t="s">
        <v>634</v>
      </c>
      <c r="T6393" s="2" t="s">
        <v>810</v>
      </c>
    </row>
    <row r="6394" spans="1:22" x14ac:dyDescent="0.3">
      <c r="A6394" t="s">
        <v>62</v>
      </c>
      <c r="B6394" t="s">
        <v>14</v>
      </c>
      <c r="C6394" t="s">
        <v>15</v>
      </c>
      <c r="D6394" t="s">
        <v>325</v>
      </c>
      <c r="E6394" t="s">
        <v>125</v>
      </c>
      <c r="F6394">
        <v>70506</v>
      </c>
      <c r="G6394" t="s">
        <v>18</v>
      </c>
      <c r="H6394" t="s">
        <v>19</v>
      </c>
      <c r="I6394" t="s">
        <v>20</v>
      </c>
      <c r="J6394">
        <v>24196</v>
      </c>
      <c r="K6394">
        <v>2</v>
      </c>
      <c r="L6394">
        <v>0</v>
      </c>
      <c r="M6394">
        <v>338744</v>
      </c>
      <c r="O6394" s="2" t="str">
        <f>TRIM(SampleSuperstore3[[#This Row],[City]])</f>
        <v>Lafayette</v>
      </c>
      <c r="P6394" s="2" t="str">
        <f>TRIM(SampleSuperstore3[[#This Row],[State]])</f>
        <v>Louisiana</v>
      </c>
      <c r="Q6394" s="2" t="str">
        <f t="shared" si="99"/>
        <v>Lafayette Louisiana</v>
      </c>
      <c r="R6394" s="6" t="s">
        <v>39</v>
      </c>
      <c r="S6394" s="2" t="s">
        <v>634</v>
      </c>
      <c r="T6394" s="2" t="s">
        <v>810</v>
      </c>
    </row>
    <row r="6395" spans="1:22" x14ac:dyDescent="0.3">
      <c r="A6395" t="s">
        <v>62</v>
      </c>
      <c r="B6395" t="s">
        <v>14</v>
      </c>
      <c r="C6395" t="s">
        <v>15</v>
      </c>
      <c r="D6395" t="s">
        <v>325</v>
      </c>
      <c r="E6395" t="s">
        <v>125</v>
      </c>
      <c r="F6395">
        <v>70506</v>
      </c>
      <c r="G6395" t="s">
        <v>18</v>
      </c>
      <c r="H6395" t="s">
        <v>26</v>
      </c>
      <c r="I6395" t="s">
        <v>37</v>
      </c>
      <c r="J6395">
        <v>389</v>
      </c>
      <c r="K6395">
        <v>1</v>
      </c>
      <c r="L6395">
        <v>0</v>
      </c>
      <c r="M6395">
        <v>18672</v>
      </c>
      <c r="O6395" s="2" t="str">
        <f>TRIM(SampleSuperstore3[[#This Row],[City]])</f>
        <v>Lafayette</v>
      </c>
      <c r="P6395" s="2" t="str">
        <f>TRIM(SampleSuperstore3[[#This Row],[State]])</f>
        <v>Louisiana</v>
      </c>
      <c r="Q6395" s="2" t="str">
        <f t="shared" si="99"/>
        <v>Lafayette Louisiana</v>
      </c>
      <c r="R6395" s="6" t="s">
        <v>39</v>
      </c>
      <c r="S6395" s="2" t="s">
        <v>634</v>
      </c>
      <c r="T6395" s="2" t="s">
        <v>810</v>
      </c>
    </row>
    <row r="6396" spans="1:22" x14ac:dyDescent="0.3">
      <c r="A6396" t="s">
        <v>62</v>
      </c>
      <c r="B6396" t="s">
        <v>14</v>
      </c>
      <c r="C6396" t="s">
        <v>15</v>
      </c>
      <c r="D6396" t="s">
        <v>325</v>
      </c>
      <c r="E6396" t="s">
        <v>125</v>
      </c>
      <c r="F6396">
        <v>70506</v>
      </c>
      <c r="G6396" t="s">
        <v>18</v>
      </c>
      <c r="H6396" t="s">
        <v>19</v>
      </c>
      <c r="I6396" t="s">
        <v>33</v>
      </c>
      <c r="J6396">
        <v>801</v>
      </c>
      <c r="K6396">
        <v>3</v>
      </c>
      <c r="L6396">
        <v>0</v>
      </c>
      <c r="M6396">
        <v>30438</v>
      </c>
      <c r="O6396" s="2" t="str">
        <f>TRIM(SampleSuperstore3[[#This Row],[City]])</f>
        <v>Lafayette</v>
      </c>
      <c r="P6396" s="2" t="str">
        <f>TRIM(SampleSuperstore3[[#This Row],[State]])</f>
        <v>Louisiana</v>
      </c>
      <c r="Q6396" s="2" t="str">
        <f t="shared" si="99"/>
        <v>Lafayette Louisiana</v>
      </c>
      <c r="R6396" s="6" t="s">
        <v>325</v>
      </c>
      <c r="S6396" s="2" t="s">
        <v>125</v>
      </c>
      <c r="T6396" s="2"/>
    </row>
    <row r="6397" spans="1:22" x14ac:dyDescent="0.3">
      <c r="A6397" t="s">
        <v>28</v>
      </c>
      <c r="B6397" t="s">
        <v>14</v>
      </c>
      <c r="C6397" t="s">
        <v>15</v>
      </c>
      <c r="D6397" t="s">
        <v>339</v>
      </c>
      <c r="E6397" t="s">
        <v>40</v>
      </c>
      <c r="F6397">
        <v>27604</v>
      </c>
      <c r="G6397" t="s">
        <v>18</v>
      </c>
      <c r="H6397" t="s">
        <v>35</v>
      </c>
      <c r="I6397" t="s">
        <v>36</v>
      </c>
      <c r="J6397">
        <v>17748</v>
      </c>
      <c r="K6397">
        <v>3</v>
      </c>
      <c r="L6397">
        <v>2</v>
      </c>
      <c r="M6397">
        <v>199665</v>
      </c>
      <c r="O6397" s="2" t="str">
        <f>TRIM(SampleSuperstore3[[#This Row],[City]])</f>
        <v>Raleigh</v>
      </c>
      <c r="P6397" s="2" t="str">
        <f>TRIM(SampleSuperstore3[[#This Row],[State]])</f>
        <v>North Carolina</v>
      </c>
      <c r="Q6397" s="2" t="str">
        <f t="shared" si="99"/>
        <v>Raleigh North Carolina</v>
      </c>
      <c r="R6397" s="6" t="s">
        <v>325</v>
      </c>
      <c r="S6397" s="2" t="s">
        <v>125</v>
      </c>
      <c r="T6397" s="2"/>
    </row>
    <row r="6398" spans="1:22" x14ac:dyDescent="0.3">
      <c r="A6398" t="s">
        <v>13</v>
      </c>
      <c r="B6398" t="s">
        <v>22</v>
      </c>
      <c r="C6398" t="s">
        <v>15</v>
      </c>
      <c r="D6398" t="s">
        <v>344</v>
      </c>
      <c r="E6398" t="s">
        <v>43</v>
      </c>
      <c r="F6398">
        <v>99207</v>
      </c>
      <c r="G6398" t="s">
        <v>25</v>
      </c>
      <c r="H6398" t="s">
        <v>19</v>
      </c>
      <c r="I6398" t="s">
        <v>21</v>
      </c>
      <c r="J6398">
        <v>569568</v>
      </c>
      <c r="K6398">
        <v>2</v>
      </c>
      <c r="L6398">
        <v>2</v>
      </c>
      <c r="M6398">
        <v>71196</v>
      </c>
      <c r="O6398" s="2" t="str">
        <f>TRIM(SampleSuperstore3[[#This Row],[City]])</f>
        <v>Spokane</v>
      </c>
      <c r="P6398" s="2" t="str">
        <f>TRIM(SampleSuperstore3[[#This Row],[State]])</f>
        <v>Washington</v>
      </c>
      <c r="Q6398" s="2" t="str">
        <f t="shared" si="99"/>
        <v>Spokane Washington</v>
      </c>
      <c r="R6398" s="6" t="s">
        <v>325</v>
      </c>
      <c r="S6398" s="2" t="s">
        <v>125</v>
      </c>
      <c r="T6398" s="2"/>
    </row>
    <row r="6399" spans="1:22" x14ac:dyDescent="0.3">
      <c r="A6399" t="s">
        <v>13</v>
      </c>
      <c r="B6399" t="s">
        <v>22</v>
      </c>
      <c r="C6399" t="s">
        <v>15</v>
      </c>
      <c r="D6399" t="s">
        <v>344</v>
      </c>
      <c r="E6399" t="s">
        <v>43</v>
      </c>
      <c r="F6399">
        <v>99207</v>
      </c>
      <c r="G6399" t="s">
        <v>25</v>
      </c>
      <c r="H6399" t="s">
        <v>26</v>
      </c>
      <c r="I6399" t="s">
        <v>32</v>
      </c>
      <c r="J6399">
        <v>14973</v>
      </c>
      <c r="K6399">
        <v>7</v>
      </c>
      <c r="L6399">
        <v>0</v>
      </c>
      <c r="M6399">
        <v>434217</v>
      </c>
      <c r="O6399" s="2" t="str">
        <f>TRIM(SampleSuperstore3[[#This Row],[City]])</f>
        <v>Spokane</v>
      </c>
      <c r="P6399" s="2" t="str">
        <f>TRIM(SampleSuperstore3[[#This Row],[State]])</f>
        <v>Washington</v>
      </c>
      <c r="Q6399" s="2" t="str">
        <f t="shared" si="99"/>
        <v>Spokane Washington</v>
      </c>
      <c r="R6399" s="6" t="s">
        <v>339</v>
      </c>
      <c r="S6399" s="2" t="s">
        <v>704</v>
      </c>
      <c r="T6399" s="2" t="s">
        <v>806</v>
      </c>
    </row>
    <row r="6400" spans="1:22" x14ac:dyDescent="0.3">
      <c r="A6400" t="s">
        <v>62</v>
      </c>
      <c r="B6400" t="s">
        <v>14</v>
      </c>
      <c r="C6400" t="s">
        <v>15</v>
      </c>
      <c r="D6400" t="s">
        <v>61</v>
      </c>
      <c r="E6400" t="s">
        <v>46</v>
      </c>
      <c r="F6400">
        <v>77041</v>
      </c>
      <c r="G6400" t="s">
        <v>47</v>
      </c>
      <c r="H6400" t="s">
        <v>19</v>
      </c>
      <c r="I6400" t="s">
        <v>21</v>
      </c>
      <c r="J6400">
        <v>89943</v>
      </c>
      <c r="K6400">
        <v>5</v>
      </c>
      <c r="L6400">
        <v>3</v>
      </c>
      <c r="M6400">
        <v>-12849</v>
      </c>
      <c r="O6400" s="2" t="str">
        <f>TRIM(SampleSuperstore3[[#This Row],[City]])</f>
        <v>Houston</v>
      </c>
      <c r="P6400" s="2" t="str">
        <f>TRIM(SampleSuperstore3[[#This Row],[State]])</f>
        <v>Texas</v>
      </c>
      <c r="Q6400" s="2" t="str">
        <f t="shared" si="99"/>
        <v>Houston Texas</v>
      </c>
      <c r="R6400" s="6" t="s">
        <v>344</v>
      </c>
      <c r="S6400" s="2" t="s">
        <v>43</v>
      </c>
      <c r="T6400" s="2"/>
    </row>
    <row r="6401" spans="1:20" x14ac:dyDescent="0.3">
      <c r="A6401" t="s">
        <v>62</v>
      </c>
      <c r="B6401" t="s">
        <v>14</v>
      </c>
      <c r="C6401" t="s">
        <v>15</v>
      </c>
      <c r="D6401" t="s">
        <v>61</v>
      </c>
      <c r="E6401" t="s">
        <v>46</v>
      </c>
      <c r="F6401">
        <v>77041</v>
      </c>
      <c r="G6401" t="s">
        <v>47</v>
      </c>
      <c r="H6401" t="s">
        <v>26</v>
      </c>
      <c r="I6401" t="s">
        <v>34</v>
      </c>
      <c r="J6401">
        <v>462</v>
      </c>
      <c r="K6401">
        <v>5</v>
      </c>
      <c r="L6401">
        <v>2</v>
      </c>
      <c r="M6401">
        <v>5775</v>
      </c>
      <c r="O6401" s="2" t="str">
        <f>TRIM(SampleSuperstore3[[#This Row],[City]])</f>
        <v>Houston</v>
      </c>
      <c r="P6401" s="2" t="str">
        <f>TRIM(SampleSuperstore3[[#This Row],[State]])</f>
        <v>Texas</v>
      </c>
      <c r="Q6401" s="2" t="str">
        <f t="shared" si="99"/>
        <v>Houston Texas</v>
      </c>
      <c r="R6401" s="6" t="s">
        <v>344</v>
      </c>
      <c r="S6401" s="2" t="s">
        <v>43</v>
      </c>
      <c r="T6401" s="2"/>
    </row>
    <row r="6402" spans="1:20" x14ac:dyDescent="0.3">
      <c r="A6402" t="s">
        <v>62</v>
      </c>
      <c r="B6402" t="s">
        <v>14</v>
      </c>
      <c r="C6402" t="s">
        <v>15</v>
      </c>
      <c r="D6402" t="s">
        <v>61</v>
      </c>
      <c r="E6402" t="s">
        <v>46</v>
      </c>
      <c r="F6402">
        <v>77041</v>
      </c>
      <c r="G6402" t="s">
        <v>47</v>
      </c>
      <c r="H6402" t="s">
        <v>26</v>
      </c>
      <c r="I6402" t="s">
        <v>41</v>
      </c>
      <c r="J6402">
        <v>47952</v>
      </c>
      <c r="K6402">
        <v>3</v>
      </c>
      <c r="L6402">
        <v>2</v>
      </c>
      <c r="M6402">
        <v>161838</v>
      </c>
      <c r="O6402" s="2" t="str">
        <f>TRIM(SampleSuperstore3[[#This Row],[City]])</f>
        <v>Houston</v>
      </c>
      <c r="P6402" s="2" t="str">
        <f>TRIM(SampleSuperstore3[[#This Row],[State]])</f>
        <v>Texas</v>
      </c>
      <c r="Q6402" s="2" t="str">
        <f t="shared" si="99"/>
        <v>Houston Texas</v>
      </c>
      <c r="R6402" s="6" t="s">
        <v>61</v>
      </c>
      <c r="S6402" s="2" t="s">
        <v>46</v>
      </c>
      <c r="T6402" s="2"/>
    </row>
    <row r="6403" spans="1:20" x14ac:dyDescent="0.3">
      <c r="A6403" t="s">
        <v>62</v>
      </c>
      <c r="B6403" t="s">
        <v>14</v>
      </c>
      <c r="C6403" t="s">
        <v>15</v>
      </c>
      <c r="D6403" t="s">
        <v>61</v>
      </c>
      <c r="E6403" t="s">
        <v>46</v>
      </c>
      <c r="F6403">
        <v>77041</v>
      </c>
      <c r="G6403" t="s">
        <v>47</v>
      </c>
      <c r="H6403" t="s">
        <v>35</v>
      </c>
      <c r="I6403" t="s">
        <v>36</v>
      </c>
      <c r="J6403">
        <v>7992</v>
      </c>
      <c r="K6403">
        <v>1</v>
      </c>
      <c r="L6403">
        <v>2</v>
      </c>
      <c r="M6403">
        <v>6993</v>
      </c>
      <c r="O6403" s="2" t="str">
        <f>TRIM(SampleSuperstore3[[#This Row],[City]])</f>
        <v>Houston</v>
      </c>
      <c r="P6403" s="2" t="str">
        <f>TRIM(SampleSuperstore3[[#This Row],[State]])</f>
        <v>Texas</v>
      </c>
      <c r="Q6403" s="2" t="str">
        <f t="shared" ref="Q6403:Q6466" si="100">_xlfn.CONCAT(O6403," ",P6403)</f>
        <v>Houston Texas</v>
      </c>
      <c r="R6403" s="6" t="s">
        <v>61</v>
      </c>
      <c r="S6403" s="2" t="s">
        <v>46</v>
      </c>
      <c r="T6403" s="2"/>
    </row>
    <row r="6404" spans="1:20" x14ac:dyDescent="0.3">
      <c r="A6404" t="s">
        <v>62</v>
      </c>
      <c r="B6404" t="s">
        <v>14</v>
      </c>
      <c r="C6404" t="s">
        <v>15</v>
      </c>
      <c r="D6404" t="s">
        <v>61</v>
      </c>
      <c r="E6404" t="s">
        <v>46</v>
      </c>
      <c r="F6404">
        <v>77041</v>
      </c>
      <c r="G6404" t="s">
        <v>47</v>
      </c>
      <c r="H6404" t="s">
        <v>26</v>
      </c>
      <c r="I6404" t="s">
        <v>41</v>
      </c>
      <c r="J6404">
        <v>76864</v>
      </c>
      <c r="K6404">
        <v>2</v>
      </c>
      <c r="L6404">
        <v>2</v>
      </c>
      <c r="M6404">
        <v>269024</v>
      </c>
      <c r="O6404" s="2" t="str">
        <f>TRIM(SampleSuperstore3[[#This Row],[City]])</f>
        <v>Houston</v>
      </c>
      <c r="P6404" s="2" t="str">
        <f>TRIM(SampleSuperstore3[[#This Row],[State]])</f>
        <v>Texas</v>
      </c>
      <c r="Q6404" s="2" t="str">
        <f t="shared" si="100"/>
        <v>Houston Texas</v>
      </c>
      <c r="R6404" s="6" t="s">
        <v>61</v>
      </c>
      <c r="S6404" s="2" t="s">
        <v>46</v>
      </c>
      <c r="T6404" s="2"/>
    </row>
    <row r="6405" spans="1:20" x14ac:dyDescent="0.3">
      <c r="A6405" t="s">
        <v>28</v>
      </c>
      <c r="B6405" t="s">
        <v>44</v>
      </c>
      <c r="C6405" t="s">
        <v>15</v>
      </c>
      <c r="D6405" t="s">
        <v>183</v>
      </c>
      <c r="E6405" t="s">
        <v>17</v>
      </c>
      <c r="F6405">
        <v>40214</v>
      </c>
      <c r="G6405" t="s">
        <v>18</v>
      </c>
      <c r="H6405" t="s">
        <v>26</v>
      </c>
      <c r="I6405" t="s">
        <v>37</v>
      </c>
      <c r="J6405">
        <v>10293</v>
      </c>
      <c r="K6405">
        <v>3</v>
      </c>
      <c r="L6405">
        <v>0</v>
      </c>
      <c r="M6405">
        <v>483771</v>
      </c>
      <c r="O6405" s="2" t="str">
        <f>TRIM(SampleSuperstore3[[#This Row],[City]])</f>
        <v>Louisville</v>
      </c>
      <c r="P6405" s="2" t="str">
        <f>TRIM(SampleSuperstore3[[#This Row],[State]])</f>
        <v>Kentucky</v>
      </c>
      <c r="Q6405" s="2" t="str">
        <f t="shared" si="100"/>
        <v>Louisville Kentucky</v>
      </c>
      <c r="R6405" s="6" t="s">
        <v>61</v>
      </c>
      <c r="S6405" s="2" t="s">
        <v>46</v>
      </c>
      <c r="T6405" s="2"/>
    </row>
    <row r="6406" spans="1:20" x14ac:dyDescent="0.3">
      <c r="A6406" t="s">
        <v>28</v>
      </c>
      <c r="B6406" t="s">
        <v>44</v>
      </c>
      <c r="C6406" t="s">
        <v>15</v>
      </c>
      <c r="D6406" t="s">
        <v>183</v>
      </c>
      <c r="E6406" t="s">
        <v>17</v>
      </c>
      <c r="F6406">
        <v>40214</v>
      </c>
      <c r="G6406" t="s">
        <v>18</v>
      </c>
      <c r="H6406" t="s">
        <v>35</v>
      </c>
      <c r="I6406" t="s">
        <v>59</v>
      </c>
      <c r="J6406">
        <v>9816</v>
      </c>
      <c r="K6406">
        <v>6</v>
      </c>
      <c r="L6406">
        <v>0</v>
      </c>
      <c r="M6406">
        <v>9816</v>
      </c>
      <c r="O6406" s="2" t="str">
        <f>TRIM(SampleSuperstore3[[#This Row],[City]])</f>
        <v>Louisville</v>
      </c>
      <c r="P6406" s="2" t="str">
        <f>TRIM(SampleSuperstore3[[#This Row],[State]])</f>
        <v>Kentucky</v>
      </c>
      <c r="Q6406" s="2" t="str">
        <f t="shared" si="100"/>
        <v>Louisville Kentucky</v>
      </c>
      <c r="R6406" s="6" t="s">
        <v>61</v>
      </c>
      <c r="S6406" s="2" t="s">
        <v>46</v>
      </c>
      <c r="T6406" s="2"/>
    </row>
    <row r="6407" spans="1:20" x14ac:dyDescent="0.3">
      <c r="A6407" t="s">
        <v>13</v>
      </c>
      <c r="B6407" t="s">
        <v>44</v>
      </c>
      <c r="C6407" t="s">
        <v>15</v>
      </c>
      <c r="D6407" t="s">
        <v>479</v>
      </c>
      <c r="E6407" t="s">
        <v>30</v>
      </c>
      <c r="F6407">
        <v>33021</v>
      </c>
      <c r="G6407" t="s">
        <v>18</v>
      </c>
      <c r="H6407" t="s">
        <v>26</v>
      </c>
      <c r="I6407" t="s">
        <v>37</v>
      </c>
      <c r="J6407">
        <v>1152</v>
      </c>
      <c r="K6407">
        <v>5</v>
      </c>
      <c r="L6407">
        <v>7</v>
      </c>
      <c r="M6407">
        <v>-768</v>
      </c>
      <c r="O6407" s="2" t="str">
        <f>TRIM(SampleSuperstore3[[#This Row],[City]])</f>
        <v>Hollywood</v>
      </c>
      <c r="P6407" s="2" t="str">
        <f>TRIM(SampleSuperstore3[[#This Row],[State]])</f>
        <v>Florida</v>
      </c>
      <c r="Q6407" s="2" t="str">
        <f t="shared" si="100"/>
        <v>Hollywood Florida</v>
      </c>
      <c r="R6407" s="6" t="s">
        <v>183</v>
      </c>
      <c r="S6407" s="2" t="s">
        <v>17</v>
      </c>
      <c r="T6407" s="2"/>
    </row>
    <row r="6408" spans="1:20" x14ac:dyDescent="0.3">
      <c r="A6408" t="s">
        <v>168</v>
      </c>
      <c r="B6408" t="s">
        <v>22</v>
      </c>
      <c r="C6408" t="s">
        <v>15</v>
      </c>
      <c r="D6408" t="s">
        <v>523</v>
      </c>
      <c r="E6408" t="s">
        <v>81</v>
      </c>
      <c r="F6408">
        <v>85224</v>
      </c>
      <c r="G6408" t="s">
        <v>25</v>
      </c>
      <c r="H6408" t="s">
        <v>26</v>
      </c>
      <c r="I6408" t="s">
        <v>41</v>
      </c>
      <c r="J6408">
        <v>8388</v>
      </c>
      <c r="K6408">
        <v>1</v>
      </c>
      <c r="L6408">
        <v>2</v>
      </c>
      <c r="M6408">
        <v>29358</v>
      </c>
      <c r="O6408" s="2" t="str">
        <f>TRIM(SampleSuperstore3[[#This Row],[City]])</f>
        <v>Chandler</v>
      </c>
      <c r="P6408" s="2" t="str">
        <f>TRIM(SampleSuperstore3[[#This Row],[State]])</f>
        <v>Arizona</v>
      </c>
      <c r="Q6408" s="2" t="str">
        <f t="shared" si="100"/>
        <v>Chandler Arizona</v>
      </c>
      <c r="R6408" s="6" t="s">
        <v>183</v>
      </c>
      <c r="S6408" s="2" t="s">
        <v>17</v>
      </c>
      <c r="T6408" s="2"/>
    </row>
    <row r="6409" spans="1:20" x14ac:dyDescent="0.3">
      <c r="A6409" t="s">
        <v>28</v>
      </c>
      <c r="B6409" t="s">
        <v>14</v>
      </c>
      <c r="C6409" t="s">
        <v>15</v>
      </c>
      <c r="D6409" t="s">
        <v>55</v>
      </c>
      <c r="E6409" t="s">
        <v>56</v>
      </c>
      <c r="F6409">
        <v>19120</v>
      </c>
      <c r="G6409" t="s">
        <v>57</v>
      </c>
      <c r="H6409" t="s">
        <v>35</v>
      </c>
      <c r="I6409" t="s">
        <v>36</v>
      </c>
      <c r="J6409">
        <v>108576</v>
      </c>
      <c r="K6409">
        <v>4</v>
      </c>
      <c r="L6409">
        <v>4</v>
      </c>
      <c r="M6409">
        <v>-253344</v>
      </c>
      <c r="O6409" s="2" t="str">
        <f>TRIM(SampleSuperstore3[[#This Row],[City]])</f>
        <v>Philadelphia</v>
      </c>
      <c r="P6409" s="2" t="str">
        <f>TRIM(SampleSuperstore3[[#This Row],[State]])</f>
        <v>Pennsylvania</v>
      </c>
      <c r="Q6409" s="2" t="str">
        <f t="shared" si="100"/>
        <v>Philadelphia Pennsylvania</v>
      </c>
      <c r="R6409" s="6" t="s">
        <v>479</v>
      </c>
      <c r="S6409" s="2" t="s">
        <v>30</v>
      </c>
      <c r="T6409" s="2"/>
    </row>
    <row r="6410" spans="1:20" x14ac:dyDescent="0.3">
      <c r="A6410" t="s">
        <v>28</v>
      </c>
      <c r="B6410" t="s">
        <v>14</v>
      </c>
      <c r="C6410" t="s">
        <v>15</v>
      </c>
      <c r="D6410" t="s">
        <v>55</v>
      </c>
      <c r="E6410" t="s">
        <v>56</v>
      </c>
      <c r="F6410">
        <v>19120</v>
      </c>
      <c r="G6410" t="s">
        <v>57</v>
      </c>
      <c r="H6410" t="s">
        <v>26</v>
      </c>
      <c r="I6410" t="s">
        <v>77</v>
      </c>
      <c r="J6410">
        <v>5984</v>
      </c>
      <c r="K6410">
        <v>2</v>
      </c>
      <c r="L6410">
        <v>2</v>
      </c>
      <c r="M6410">
        <v>-13464</v>
      </c>
      <c r="O6410" s="2" t="str">
        <f>TRIM(SampleSuperstore3[[#This Row],[City]])</f>
        <v>Philadelphia</v>
      </c>
      <c r="P6410" s="2" t="str">
        <f>TRIM(SampleSuperstore3[[#This Row],[State]])</f>
        <v>Pennsylvania</v>
      </c>
      <c r="Q6410" s="2" t="str">
        <f t="shared" si="100"/>
        <v>Philadelphia Pennsylvania</v>
      </c>
      <c r="R6410" s="6" t="s">
        <v>523</v>
      </c>
      <c r="S6410" s="2" t="s">
        <v>81</v>
      </c>
      <c r="T6410" s="2"/>
    </row>
    <row r="6411" spans="1:20" x14ac:dyDescent="0.3">
      <c r="A6411" t="s">
        <v>28</v>
      </c>
      <c r="B6411" t="s">
        <v>22</v>
      </c>
      <c r="C6411" t="s">
        <v>15</v>
      </c>
      <c r="D6411" t="s">
        <v>337</v>
      </c>
      <c r="E6411" t="s">
        <v>119</v>
      </c>
      <c r="F6411">
        <v>74133</v>
      </c>
      <c r="G6411" t="s">
        <v>47</v>
      </c>
      <c r="H6411" t="s">
        <v>26</v>
      </c>
      <c r="I6411" t="s">
        <v>110</v>
      </c>
      <c r="J6411">
        <v>2196</v>
      </c>
      <c r="K6411">
        <v>2</v>
      </c>
      <c r="L6411">
        <v>0</v>
      </c>
      <c r="M6411">
        <v>61488</v>
      </c>
      <c r="O6411" s="2" t="str">
        <f>TRIM(SampleSuperstore3[[#This Row],[City]])</f>
        <v>Tulsa</v>
      </c>
      <c r="P6411" s="2" t="str">
        <f>TRIM(SampleSuperstore3[[#This Row],[State]])</f>
        <v>Oklahoma</v>
      </c>
      <c r="Q6411" s="2" t="str">
        <f t="shared" si="100"/>
        <v>Tulsa Oklahoma</v>
      </c>
      <c r="R6411" s="6" t="s">
        <v>55</v>
      </c>
      <c r="S6411" s="2" t="s">
        <v>56</v>
      </c>
      <c r="T6411" s="2"/>
    </row>
    <row r="6412" spans="1:20" x14ac:dyDescent="0.3">
      <c r="A6412" t="s">
        <v>28</v>
      </c>
      <c r="B6412" t="s">
        <v>22</v>
      </c>
      <c r="C6412" t="s">
        <v>15</v>
      </c>
      <c r="D6412" t="s">
        <v>337</v>
      </c>
      <c r="E6412" t="s">
        <v>119</v>
      </c>
      <c r="F6412">
        <v>74133</v>
      </c>
      <c r="G6412" t="s">
        <v>47</v>
      </c>
      <c r="H6412" t="s">
        <v>19</v>
      </c>
      <c r="I6412" t="s">
        <v>21</v>
      </c>
      <c r="J6412">
        <v>36897</v>
      </c>
      <c r="K6412">
        <v>3</v>
      </c>
      <c r="L6412">
        <v>0</v>
      </c>
      <c r="M6412">
        <v>811734</v>
      </c>
      <c r="O6412" s="2" t="str">
        <f>TRIM(SampleSuperstore3[[#This Row],[City]])</f>
        <v>Tulsa</v>
      </c>
      <c r="P6412" s="2" t="str">
        <f>TRIM(SampleSuperstore3[[#This Row],[State]])</f>
        <v>Oklahoma</v>
      </c>
      <c r="Q6412" s="2" t="str">
        <f t="shared" si="100"/>
        <v>Tulsa Oklahoma</v>
      </c>
      <c r="R6412" s="6" t="s">
        <v>55</v>
      </c>
      <c r="S6412" s="2" t="s">
        <v>56</v>
      </c>
      <c r="T6412" s="2"/>
    </row>
    <row r="6413" spans="1:20" x14ac:dyDescent="0.3">
      <c r="A6413" t="s">
        <v>28</v>
      </c>
      <c r="B6413" t="s">
        <v>22</v>
      </c>
      <c r="C6413" t="s">
        <v>15</v>
      </c>
      <c r="D6413" t="s">
        <v>337</v>
      </c>
      <c r="E6413" t="s">
        <v>119</v>
      </c>
      <c r="F6413">
        <v>74133</v>
      </c>
      <c r="G6413" t="s">
        <v>47</v>
      </c>
      <c r="H6413" t="s">
        <v>26</v>
      </c>
      <c r="I6413" t="s">
        <v>34</v>
      </c>
      <c r="J6413">
        <v>1239</v>
      </c>
      <c r="K6413">
        <v>3</v>
      </c>
      <c r="L6413">
        <v>0</v>
      </c>
      <c r="M6413">
        <v>34692</v>
      </c>
      <c r="O6413" s="2" t="str">
        <f>TRIM(SampleSuperstore3[[#This Row],[City]])</f>
        <v>Tulsa</v>
      </c>
      <c r="P6413" s="2" t="str">
        <f>TRIM(SampleSuperstore3[[#This Row],[State]])</f>
        <v>Oklahoma</v>
      </c>
      <c r="Q6413" s="2" t="str">
        <f t="shared" si="100"/>
        <v>Tulsa Oklahoma</v>
      </c>
      <c r="R6413" s="6" t="s">
        <v>337</v>
      </c>
      <c r="S6413" s="2" t="s">
        <v>119</v>
      </c>
      <c r="T6413" s="2"/>
    </row>
    <row r="6414" spans="1:20" x14ac:dyDescent="0.3">
      <c r="A6414" t="s">
        <v>28</v>
      </c>
      <c r="B6414" t="s">
        <v>22</v>
      </c>
      <c r="C6414" t="s">
        <v>15</v>
      </c>
      <c r="D6414" t="s">
        <v>337</v>
      </c>
      <c r="E6414" t="s">
        <v>119</v>
      </c>
      <c r="F6414">
        <v>74133</v>
      </c>
      <c r="G6414" t="s">
        <v>47</v>
      </c>
      <c r="H6414" t="s">
        <v>26</v>
      </c>
      <c r="I6414" t="s">
        <v>32</v>
      </c>
      <c r="J6414">
        <v>33294</v>
      </c>
      <c r="K6414">
        <v>3</v>
      </c>
      <c r="L6414">
        <v>0</v>
      </c>
      <c r="M6414">
        <v>99882</v>
      </c>
      <c r="O6414" s="2" t="str">
        <f>TRIM(SampleSuperstore3[[#This Row],[City]])</f>
        <v>Tulsa</v>
      </c>
      <c r="P6414" s="2" t="str">
        <f>TRIM(SampleSuperstore3[[#This Row],[State]])</f>
        <v>Oklahoma</v>
      </c>
      <c r="Q6414" s="2" t="str">
        <f t="shared" si="100"/>
        <v>Tulsa Oklahoma</v>
      </c>
      <c r="R6414" s="6" t="s">
        <v>337</v>
      </c>
      <c r="S6414" s="2" t="s">
        <v>119</v>
      </c>
      <c r="T6414" s="2"/>
    </row>
    <row r="6415" spans="1:20" x14ac:dyDescent="0.3">
      <c r="A6415" t="s">
        <v>28</v>
      </c>
      <c r="B6415" t="s">
        <v>22</v>
      </c>
      <c r="C6415" t="s">
        <v>15</v>
      </c>
      <c r="D6415" t="s">
        <v>537</v>
      </c>
      <c r="E6415" t="s">
        <v>51</v>
      </c>
      <c r="F6415">
        <v>84020</v>
      </c>
      <c r="G6415" t="s">
        <v>25</v>
      </c>
      <c r="H6415" t="s">
        <v>35</v>
      </c>
      <c r="I6415" t="s">
        <v>59</v>
      </c>
      <c r="J6415">
        <v>11193</v>
      </c>
      <c r="K6415">
        <v>7</v>
      </c>
      <c r="L6415">
        <v>0</v>
      </c>
      <c r="M6415">
        <v>346983</v>
      </c>
      <c r="O6415" s="2" t="str">
        <f>TRIM(SampleSuperstore3[[#This Row],[City]])</f>
        <v>Draper</v>
      </c>
      <c r="P6415" s="2" t="str">
        <f>TRIM(SampleSuperstore3[[#This Row],[State]])</f>
        <v>Utah</v>
      </c>
      <c r="Q6415" s="2" t="str">
        <f t="shared" si="100"/>
        <v>Draper Utah</v>
      </c>
      <c r="R6415" s="6" t="s">
        <v>337</v>
      </c>
      <c r="S6415" s="2" t="s">
        <v>119</v>
      </c>
      <c r="T6415" s="2"/>
    </row>
    <row r="6416" spans="1:20" x14ac:dyDescent="0.3">
      <c r="A6416" t="s">
        <v>62</v>
      </c>
      <c r="B6416" t="s">
        <v>44</v>
      </c>
      <c r="C6416" t="s">
        <v>15</v>
      </c>
      <c r="D6416" t="s">
        <v>267</v>
      </c>
      <c r="E6416" t="s">
        <v>24</v>
      </c>
      <c r="F6416">
        <v>94601</v>
      </c>
      <c r="G6416" t="s">
        <v>25</v>
      </c>
      <c r="H6416" t="s">
        <v>19</v>
      </c>
      <c r="I6416" t="s">
        <v>21</v>
      </c>
      <c r="J6416">
        <v>454272</v>
      </c>
      <c r="K6416">
        <v>8</v>
      </c>
      <c r="L6416">
        <v>2</v>
      </c>
      <c r="M6416">
        <v>-738192</v>
      </c>
      <c r="O6416" s="2" t="str">
        <f>TRIM(SampleSuperstore3[[#This Row],[City]])</f>
        <v>Oakland</v>
      </c>
      <c r="P6416" s="2" t="str">
        <f>TRIM(SampleSuperstore3[[#This Row],[State]])</f>
        <v>California</v>
      </c>
      <c r="Q6416" s="2" t="str">
        <f t="shared" si="100"/>
        <v>Oakland California</v>
      </c>
      <c r="R6416" s="6" t="s">
        <v>337</v>
      </c>
      <c r="S6416" s="2" t="s">
        <v>119</v>
      </c>
      <c r="T6416" s="2"/>
    </row>
    <row r="6417" spans="1:20" x14ac:dyDescent="0.3">
      <c r="A6417" t="s">
        <v>28</v>
      </c>
      <c r="B6417" t="s">
        <v>14</v>
      </c>
      <c r="C6417" t="s">
        <v>15</v>
      </c>
      <c r="D6417" t="s">
        <v>184</v>
      </c>
      <c r="E6417" t="s">
        <v>166</v>
      </c>
      <c r="F6417">
        <v>1841</v>
      </c>
      <c r="G6417" t="s">
        <v>57</v>
      </c>
      <c r="H6417" t="s">
        <v>26</v>
      </c>
      <c r="I6417" t="s">
        <v>41</v>
      </c>
      <c r="J6417">
        <v>1944</v>
      </c>
      <c r="K6417">
        <v>3</v>
      </c>
      <c r="L6417">
        <v>0</v>
      </c>
      <c r="M6417">
        <v>93312</v>
      </c>
      <c r="O6417" s="2" t="str">
        <f>TRIM(SampleSuperstore3[[#This Row],[City]])</f>
        <v>Lawrence</v>
      </c>
      <c r="P6417" s="2" t="str">
        <f>TRIM(SampleSuperstore3[[#This Row],[State]])</f>
        <v>Massachusetts</v>
      </c>
      <c r="Q6417" s="2" t="str">
        <f t="shared" si="100"/>
        <v>Lawrence Massachusetts</v>
      </c>
      <c r="R6417" s="6" t="s">
        <v>537</v>
      </c>
      <c r="S6417" s="2" t="s">
        <v>51</v>
      </c>
      <c r="T6417" s="2"/>
    </row>
    <row r="6418" spans="1:20" x14ac:dyDescent="0.3">
      <c r="A6418" t="s">
        <v>28</v>
      </c>
      <c r="B6418" t="s">
        <v>14</v>
      </c>
      <c r="C6418" t="s">
        <v>15</v>
      </c>
      <c r="D6418" t="s">
        <v>55</v>
      </c>
      <c r="E6418" t="s">
        <v>56</v>
      </c>
      <c r="F6418">
        <v>19120</v>
      </c>
      <c r="G6418" t="s">
        <v>57</v>
      </c>
      <c r="H6418" t="s">
        <v>35</v>
      </c>
      <c r="I6418" t="s">
        <v>162</v>
      </c>
      <c r="J6418">
        <v>8399976</v>
      </c>
      <c r="K6418">
        <v>4</v>
      </c>
      <c r="L6418">
        <v>4</v>
      </c>
      <c r="M6418">
        <v>11199968</v>
      </c>
      <c r="O6418" s="2" t="str">
        <f>TRIM(SampleSuperstore3[[#This Row],[City]])</f>
        <v>Philadelphia</v>
      </c>
      <c r="P6418" s="2" t="str">
        <f>TRIM(SampleSuperstore3[[#This Row],[State]])</f>
        <v>Pennsylvania</v>
      </c>
      <c r="Q6418" s="2" t="str">
        <f t="shared" si="100"/>
        <v>Philadelphia Pennsylvania</v>
      </c>
      <c r="R6418" s="6" t="s">
        <v>267</v>
      </c>
      <c r="S6418" s="2" t="s">
        <v>24</v>
      </c>
      <c r="T6418" s="2"/>
    </row>
    <row r="6419" spans="1:20" x14ac:dyDescent="0.3">
      <c r="A6419" t="s">
        <v>28</v>
      </c>
      <c r="B6419" t="s">
        <v>14</v>
      </c>
      <c r="C6419" t="s">
        <v>15</v>
      </c>
      <c r="D6419" t="s">
        <v>55</v>
      </c>
      <c r="E6419" t="s">
        <v>56</v>
      </c>
      <c r="F6419">
        <v>19120</v>
      </c>
      <c r="G6419" t="s">
        <v>57</v>
      </c>
      <c r="H6419" t="s">
        <v>26</v>
      </c>
      <c r="I6419" t="s">
        <v>37</v>
      </c>
      <c r="J6419">
        <v>6294</v>
      </c>
      <c r="K6419">
        <v>1</v>
      </c>
      <c r="L6419">
        <v>7</v>
      </c>
      <c r="M6419">
        <v>-4196</v>
      </c>
      <c r="O6419" s="2" t="str">
        <f>TRIM(SampleSuperstore3[[#This Row],[City]])</f>
        <v>Philadelphia</v>
      </c>
      <c r="P6419" s="2" t="str">
        <f>TRIM(SampleSuperstore3[[#This Row],[State]])</f>
        <v>Pennsylvania</v>
      </c>
      <c r="Q6419" s="2" t="str">
        <f t="shared" si="100"/>
        <v>Philadelphia Pennsylvania</v>
      </c>
      <c r="R6419" s="6" t="s">
        <v>184</v>
      </c>
      <c r="S6419" s="2" t="s">
        <v>166</v>
      </c>
      <c r="T6419" s="2"/>
    </row>
    <row r="6420" spans="1:20" x14ac:dyDescent="0.3">
      <c r="A6420" t="s">
        <v>28</v>
      </c>
      <c r="B6420" t="s">
        <v>14</v>
      </c>
      <c r="C6420" t="s">
        <v>15</v>
      </c>
      <c r="D6420" t="s">
        <v>55</v>
      </c>
      <c r="E6420" t="s">
        <v>56</v>
      </c>
      <c r="F6420">
        <v>19120</v>
      </c>
      <c r="G6420" t="s">
        <v>57</v>
      </c>
      <c r="H6420" t="s">
        <v>26</v>
      </c>
      <c r="I6420" t="s">
        <v>41</v>
      </c>
      <c r="J6420">
        <v>10368</v>
      </c>
      <c r="K6420">
        <v>2</v>
      </c>
      <c r="L6420">
        <v>2</v>
      </c>
      <c r="M6420">
        <v>36288</v>
      </c>
      <c r="O6420" s="2" t="str">
        <f>TRIM(SampleSuperstore3[[#This Row],[City]])</f>
        <v>Philadelphia</v>
      </c>
      <c r="P6420" s="2" t="str">
        <f>TRIM(SampleSuperstore3[[#This Row],[State]])</f>
        <v>Pennsylvania</v>
      </c>
      <c r="Q6420" s="2" t="str">
        <f t="shared" si="100"/>
        <v>Philadelphia Pennsylvania</v>
      </c>
      <c r="R6420" s="6" t="s">
        <v>55</v>
      </c>
      <c r="S6420" s="2" t="s">
        <v>56</v>
      </c>
      <c r="T6420" s="2"/>
    </row>
    <row r="6421" spans="1:20" x14ac:dyDescent="0.3">
      <c r="A6421" t="s">
        <v>28</v>
      </c>
      <c r="B6421" t="s">
        <v>14</v>
      </c>
      <c r="C6421" t="s">
        <v>15</v>
      </c>
      <c r="D6421" t="s">
        <v>55</v>
      </c>
      <c r="E6421" t="s">
        <v>56</v>
      </c>
      <c r="F6421">
        <v>19120</v>
      </c>
      <c r="G6421" t="s">
        <v>57</v>
      </c>
      <c r="H6421" t="s">
        <v>35</v>
      </c>
      <c r="I6421" t="s">
        <v>36</v>
      </c>
      <c r="J6421">
        <v>122382</v>
      </c>
      <c r="K6421">
        <v>3</v>
      </c>
      <c r="L6421">
        <v>4</v>
      </c>
      <c r="M6421">
        <v>-244764</v>
      </c>
      <c r="O6421" s="2" t="str">
        <f>TRIM(SampleSuperstore3[[#This Row],[City]])</f>
        <v>Philadelphia</v>
      </c>
      <c r="P6421" s="2" t="str">
        <f>TRIM(SampleSuperstore3[[#This Row],[State]])</f>
        <v>Pennsylvania</v>
      </c>
      <c r="Q6421" s="2" t="str">
        <f t="shared" si="100"/>
        <v>Philadelphia Pennsylvania</v>
      </c>
      <c r="R6421" s="6" t="s">
        <v>55</v>
      </c>
      <c r="S6421" s="2" t="s">
        <v>56</v>
      </c>
      <c r="T6421" s="2"/>
    </row>
    <row r="6422" spans="1:20" x14ac:dyDescent="0.3">
      <c r="A6422" t="s">
        <v>28</v>
      </c>
      <c r="B6422" t="s">
        <v>14</v>
      </c>
      <c r="C6422" t="s">
        <v>15</v>
      </c>
      <c r="D6422" t="s">
        <v>189</v>
      </c>
      <c r="E6422" t="s">
        <v>40</v>
      </c>
      <c r="F6422">
        <v>28540</v>
      </c>
      <c r="G6422" t="s">
        <v>18</v>
      </c>
      <c r="H6422" t="s">
        <v>26</v>
      </c>
      <c r="I6422" t="s">
        <v>32</v>
      </c>
      <c r="J6422">
        <v>25984</v>
      </c>
      <c r="K6422">
        <v>2</v>
      </c>
      <c r="L6422">
        <v>2</v>
      </c>
      <c r="M6422">
        <v>-1624</v>
      </c>
      <c r="O6422" s="2" t="str">
        <f>TRIM(SampleSuperstore3[[#This Row],[City]])</f>
        <v>Jacksonville</v>
      </c>
      <c r="P6422" s="2" t="str">
        <f>TRIM(SampleSuperstore3[[#This Row],[State]])</f>
        <v>North Carolina</v>
      </c>
      <c r="Q6422" s="2" t="str">
        <f t="shared" si="100"/>
        <v>Jacksonville North Carolina</v>
      </c>
      <c r="R6422" s="6" t="s">
        <v>55</v>
      </c>
      <c r="S6422" s="2" t="s">
        <v>56</v>
      </c>
      <c r="T6422" s="2"/>
    </row>
    <row r="6423" spans="1:20" x14ac:dyDescent="0.3">
      <c r="A6423" t="s">
        <v>28</v>
      </c>
      <c r="B6423" t="s">
        <v>14</v>
      </c>
      <c r="C6423" t="s">
        <v>15</v>
      </c>
      <c r="D6423" t="s">
        <v>189</v>
      </c>
      <c r="E6423" t="s">
        <v>40</v>
      </c>
      <c r="F6423">
        <v>28540</v>
      </c>
      <c r="G6423" t="s">
        <v>18</v>
      </c>
      <c r="H6423" t="s">
        <v>19</v>
      </c>
      <c r="I6423" t="s">
        <v>31</v>
      </c>
      <c r="J6423">
        <v>945036</v>
      </c>
      <c r="K6423">
        <v>6</v>
      </c>
      <c r="L6423">
        <v>4</v>
      </c>
      <c r="M6423">
        <v>-2992614</v>
      </c>
      <c r="O6423" s="2" t="str">
        <f>TRIM(SampleSuperstore3[[#This Row],[City]])</f>
        <v>Jacksonville</v>
      </c>
      <c r="P6423" s="2" t="str">
        <f>TRIM(SampleSuperstore3[[#This Row],[State]])</f>
        <v>North Carolina</v>
      </c>
      <c r="Q6423" s="2" t="str">
        <f t="shared" si="100"/>
        <v>Jacksonville North Carolina</v>
      </c>
      <c r="R6423" s="6" t="s">
        <v>55</v>
      </c>
      <c r="S6423" s="2" t="s">
        <v>56</v>
      </c>
      <c r="T6423" s="2"/>
    </row>
    <row r="6424" spans="1:20" x14ac:dyDescent="0.3">
      <c r="A6424" t="s">
        <v>28</v>
      </c>
      <c r="B6424" t="s">
        <v>14</v>
      </c>
      <c r="C6424" t="s">
        <v>15</v>
      </c>
      <c r="D6424" t="s">
        <v>189</v>
      </c>
      <c r="E6424" t="s">
        <v>40</v>
      </c>
      <c r="F6424">
        <v>28540</v>
      </c>
      <c r="G6424" t="s">
        <v>18</v>
      </c>
      <c r="H6424" t="s">
        <v>26</v>
      </c>
      <c r="I6424" t="s">
        <v>37</v>
      </c>
      <c r="J6424">
        <v>14301</v>
      </c>
      <c r="K6424">
        <v>7</v>
      </c>
      <c r="L6424">
        <v>7</v>
      </c>
      <c r="M6424">
        <v>-104874</v>
      </c>
      <c r="O6424" s="2" t="str">
        <f>TRIM(SampleSuperstore3[[#This Row],[City]])</f>
        <v>Jacksonville</v>
      </c>
      <c r="P6424" s="2" t="str">
        <f>TRIM(SampleSuperstore3[[#This Row],[State]])</f>
        <v>North Carolina</v>
      </c>
      <c r="Q6424" s="2" t="str">
        <f t="shared" si="100"/>
        <v>Jacksonville North Carolina</v>
      </c>
      <c r="R6424" s="6" t="s">
        <v>189</v>
      </c>
      <c r="S6424" s="2" t="s">
        <v>704</v>
      </c>
      <c r="T6424" s="2" t="s">
        <v>806</v>
      </c>
    </row>
    <row r="6425" spans="1:20" x14ac:dyDescent="0.3">
      <c r="A6425" t="s">
        <v>28</v>
      </c>
      <c r="B6425" t="s">
        <v>14</v>
      </c>
      <c r="C6425" t="s">
        <v>15</v>
      </c>
      <c r="D6425" t="s">
        <v>189</v>
      </c>
      <c r="E6425" t="s">
        <v>40</v>
      </c>
      <c r="F6425">
        <v>28540</v>
      </c>
      <c r="G6425" t="s">
        <v>18</v>
      </c>
      <c r="H6425" t="s">
        <v>19</v>
      </c>
      <c r="I6425" t="s">
        <v>33</v>
      </c>
      <c r="J6425">
        <v>410352</v>
      </c>
      <c r="K6425">
        <v>3</v>
      </c>
      <c r="L6425">
        <v>2</v>
      </c>
      <c r="M6425">
        <v>-51294</v>
      </c>
      <c r="O6425" s="2" t="str">
        <f>TRIM(SampleSuperstore3[[#This Row],[City]])</f>
        <v>Jacksonville</v>
      </c>
      <c r="P6425" s="2" t="str">
        <f>TRIM(SampleSuperstore3[[#This Row],[State]])</f>
        <v>North Carolina</v>
      </c>
      <c r="Q6425" s="2" t="str">
        <f t="shared" si="100"/>
        <v>Jacksonville North Carolina</v>
      </c>
      <c r="R6425" s="6" t="s">
        <v>189</v>
      </c>
      <c r="S6425" s="2" t="s">
        <v>704</v>
      </c>
      <c r="T6425" s="2" t="s">
        <v>806</v>
      </c>
    </row>
    <row r="6426" spans="1:20" x14ac:dyDescent="0.3">
      <c r="A6426" t="s">
        <v>28</v>
      </c>
      <c r="B6426" t="s">
        <v>22</v>
      </c>
      <c r="C6426" t="s">
        <v>15</v>
      </c>
      <c r="D6426" t="s">
        <v>79</v>
      </c>
      <c r="E6426" t="s">
        <v>65</v>
      </c>
      <c r="F6426">
        <v>60610</v>
      </c>
      <c r="G6426" t="s">
        <v>47</v>
      </c>
      <c r="H6426" t="s">
        <v>26</v>
      </c>
      <c r="I6426" t="s">
        <v>41</v>
      </c>
      <c r="J6426">
        <v>2352</v>
      </c>
      <c r="K6426">
        <v>5</v>
      </c>
      <c r="L6426">
        <v>2</v>
      </c>
      <c r="M6426">
        <v>8526</v>
      </c>
      <c r="O6426" s="2" t="str">
        <f>TRIM(SampleSuperstore3[[#This Row],[City]])</f>
        <v>Chicago</v>
      </c>
      <c r="P6426" s="2" t="str">
        <f>TRIM(SampleSuperstore3[[#This Row],[State]])</f>
        <v>Illinois</v>
      </c>
      <c r="Q6426" s="2" t="str">
        <f t="shared" si="100"/>
        <v>Chicago Illinois</v>
      </c>
      <c r="R6426" s="6" t="s">
        <v>189</v>
      </c>
      <c r="S6426" s="2" t="s">
        <v>704</v>
      </c>
      <c r="T6426" s="2" t="s">
        <v>806</v>
      </c>
    </row>
    <row r="6427" spans="1:20" x14ac:dyDescent="0.3">
      <c r="A6427" t="s">
        <v>28</v>
      </c>
      <c r="B6427" t="s">
        <v>22</v>
      </c>
      <c r="C6427" t="s">
        <v>15</v>
      </c>
      <c r="D6427" t="s">
        <v>79</v>
      </c>
      <c r="E6427" t="s">
        <v>65</v>
      </c>
      <c r="F6427">
        <v>60610</v>
      </c>
      <c r="G6427" t="s">
        <v>47</v>
      </c>
      <c r="H6427" t="s">
        <v>35</v>
      </c>
      <c r="I6427" t="s">
        <v>36</v>
      </c>
      <c r="J6427">
        <v>18096</v>
      </c>
      <c r="K6427">
        <v>5</v>
      </c>
      <c r="L6427">
        <v>2</v>
      </c>
      <c r="M6427">
        <v>13572</v>
      </c>
      <c r="O6427" s="2" t="str">
        <f>TRIM(SampleSuperstore3[[#This Row],[City]])</f>
        <v>Chicago</v>
      </c>
      <c r="P6427" s="2" t="str">
        <f>TRIM(SampleSuperstore3[[#This Row],[State]])</f>
        <v>Illinois</v>
      </c>
      <c r="Q6427" s="2" t="str">
        <f t="shared" si="100"/>
        <v>Chicago Illinois</v>
      </c>
      <c r="R6427" s="6" t="s">
        <v>189</v>
      </c>
      <c r="S6427" s="2" t="s">
        <v>704</v>
      </c>
      <c r="T6427" s="2" t="s">
        <v>806</v>
      </c>
    </row>
    <row r="6428" spans="1:20" x14ac:dyDescent="0.3">
      <c r="A6428" t="s">
        <v>62</v>
      </c>
      <c r="B6428" t="s">
        <v>14</v>
      </c>
      <c r="C6428" t="s">
        <v>15</v>
      </c>
      <c r="D6428" t="s">
        <v>540</v>
      </c>
      <c r="E6428" t="s">
        <v>437</v>
      </c>
      <c r="F6428">
        <v>83201</v>
      </c>
      <c r="G6428" t="s">
        <v>25</v>
      </c>
      <c r="H6428" t="s">
        <v>19</v>
      </c>
      <c r="I6428" t="s">
        <v>33</v>
      </c>
      <c r="J6428">
        <v>35</v>
      </c>
      <c r="K6428">
        <v>4</v>
      </c>
      <c r="L6428">
        <v>0</v>
      </c>
      <c r="M6428">
        <v>147</v>
      </c>
      <c r="O6428" s="2" t="str">
        <f>TRIM(SampleSuperstore3[[#This Row],[City]])</f>
        <v>Pocatello</v>
      </c>
      <c r="P6428" s="2" t="str">
        <f>TRIM(SampleSuperstore3[[#This Row],[State]])</f>
        <v>Idaho</v>
      </c>
      <c r="Q6428" s="2" t="str">
        <f t="shared" si="100"/>
        <v>Pocatello Idaho</v>
      </c>
      <c r="R6428" s="6" t="s">
        <v>79</v>
      </c>
      <c r="S6428" s="2" t="s">
        <v>65</v>
      </c>
      <c r="T6428" s="2"/>
    </row>
    <row r="6429" spans="1:20" x14ac:dyDescent="0.3">
      <c r="A6429" t="s">
        <v>62</v>
      </c>
      <c r="B6429" t="s">
        <v>14</v>
      </c>
      <c r="C6429" t="s">
        <v>15</v>
      </c>
      <c r="D6429" t="s">
        <v>540</v>
      </c>
      <c r="E6429" t="s">
        <v>437</v>
      </c>
      <c r="F6429">
        <v>83201</v>
      </c>
      <c r="G6429" t="s">
        <v>25</v>
      </c>
      <c r="H6429" t="s">
        <v>26</v>
      </c>
      <c r="I6429" t="s">
        <v>32</v>
      </c>
      <c r="J6429">
        <v>47715</v>
      </c>
      <c r="K6429">
        <v>5</v>
      </c>
      <c r="L6429">
        <v>0</v>
      </c>
      <c r="M6429">
        <v>28629</v>
      </c>
      <c r="O6429" s="2" t="str">
        <f>TRIM(SampleSuperstore3[[#This Row],[City]])</f>
        <v>Pocatello</v>
      </c>
      <c r="P6429" s="2" t="str">
        <f>TRIM(SampleSuperstore3[[#This Row],[State]])</f>
        <v>Idaho</v>
      </c>
      <c r="Q6429" s="2" t="str">
        <f t="shared" si="100"/>
        <v>Pocatello Idaho</v>
      </c>
      <c r="R6429" s="6" t="s">
        <v>79</v>
      </c>
      <c r="S6429" s="2" t="s">
        <v>65</v>
      </c>
      <c r="T6429" s="2"/>
    </row>
    <row r="6430" spans="1:20" x14ac:dyDescent="0.3">
      <c r="A6430" t="s">
        <v>62</v>
      </c>
      <c r="B6430" t="s">
        <v>14</v>
      </c>
      <c r="C6430" t="s">
        <v>15</v>
      </c>
      <c r="D6430" t="s">
        <v>540</v>
      </c>
      <c r="E6430" t="s">
        <v>437</v>
      </c>
      <c r="F6430">
        <v>83201</v>
      </c>
      <c r="G6430" t="s">
        <v>25</v>
      </c>
      <c r="H6430" t="s">
        <v>35</v>
      </c>
      <c r="I6430" t="s">
        <v>36</v>
      </c>
      <c r="J6430">
        <v>302376</v>
      </c>
      <c r="K6430">
        <v>3</v>
      </c>
      <c r="L6430">
        <v>2</v>
      </c>
      <c r="M6430">
        <v>226782</v>
      </c>
      <c r="O6430" s="2" t="str">
        <f>TRIM(SampleSuperstore3[[#This Row],[City]])</f>
        <v>Pocatello</v>
      </c>
      <c r="P6430" s="2" t="str">
        <f>TRIM(SampleSuperstore3[[#This Row],[State]])</f>
        <v>Idaho</v>
      </c>
      <c r="Q6430" s="2" t="str">
        <f t="shared" si="100"/>
        <v>Pocatello Idaho</v>
      </c>
      <c r="R6430" s="6" t="s">
        <v>540</v>
      </c>
      <c r="S6430" s="2" t="s">
        <v>437</v>
      </c>
      <c r="T6430" s="2"/>
    </row>
    <row r="6431" spans="1:20" x14ac:dyDescent="0.3">
      <c r="A6431" t="s">
        <v>28</v>
      </c>
      <c r="B6431" t="s">
        <v>14</v>
      </c>
      <c r="C6431" t="s">
        <v>15</v>
      </c>
      <c r="D6431" t="s">
        <v>328</v>
      </c>
      <c r="E6431" t="s">
        <v>46</v>
      </c>
      <c r="F6431">
        <v>75023</v>
      </c>
      <c r="G6431" t="s">
        <v>47</v>
      </c>
      <c r="H6431" t="s">
        <v>19</v>
      </c>
      <c r="I6431" t="s">
        <v>31</v>
      </c>
      <c r="J6431">
        <v>974988</v>
      </c>
      <c r="K6431">
        <v>4</v>
      </c>
      <c r="L6431">
        <v>3</v>
      </c>
      <c r="M6431">
        <v>-974988</v>
      </c>
      <c r="O6431" s="2" t="str">
        <f>TRIM(SampleSuperstore3[[#This Row],[City]])</f>
        <v>Plano</v>
      </c>
      <c r="P6431" s="2" t="str">
        <f>TRIM(SampleSuperstore3[[#This Row],[State]])</f>
        <v>Texas</v>
      </c>
      <c r="Q6431" s="2" t="str">
        <f t="shared" si="100"/>
        <v>Plano Texas</v>
      </c>
      <c r="R6431" s="6" t="s">
        <v>540</v>
      </c>
      <c r="S6431" s="2" t="s">
        <v>437</v>
      </c>
      <c r="T6431" s="2"/>
    </row>
    <row r="6432" spans="1:20" x14ac:dyDescent="0.3">
      <c r="A6432" t="s">
        <v>62</v>
      </c>
      <c r="B6432" t="s">
        <v>14</v>
      </c>
      <c r="C6432" t="s">
        <v>15</v>
      </c>
      <c r="D6432" t="s">
        <v>75</v>
      </c>
      <c r="E6432" t="s">
        <v>76</v>
      </c>
      <c r="F6432">
        <v>10024</v>
      </c>
      <c r="G6432" t="s">
        <v>57</v>
      </c>
      <c r="H6432" t="s">
        <v>19</v>
      </c>
      <c r="I6432" t="s">
        <v>21</v>
      </c>
      <c r="J6432">
        <v>58941</v>
      </c>
      <c r="K6432">
        <v>5</v>
      </c>
      <c r="L6432">
        <v>1</v>
      </c>
      <c r="M6432">
        <v>-6549</v>
      </c>
      <c r="O6432" s="2" t="str">
        <f>TRIM(SampleSuperstore3[[#This Row],[City]])</f>
        <v>New York City</v>
      </c>
      <c r="P6432" s="2" t="str">
        <f>TRIM(SampleSuperstore3[[#This Row],[State]])</f>
        <v>New York</v>
      </c>
      <c r="Q6432" s="2" t="str">
        <f t="shared" si="100"/>
        <v>New York City New York</v>
      </c>
      <c r="R6432" s="6" t="s">
        <v>540</v>
      </c>
      <c r="S6432" s="2" t="s">
        <v>437</v>
      </c>
      <c r="T6432" s="2"/>
    </row>
    <row r="6433" spans="1:22" x14ac:dyDescent="0.3">
      <c r="A6433" t="s">
        <v>28</v>
      </c>
      <c r="B6433" t="s">
        <v>22</v>
      </c>
      <c r="C6433" t="s">
        <v>15</v>
      </c>
      <c r="D6433" t="s">
        <v>75</v>
      </c>
      <c r="E6433" t="s">
        <v>76</v>
      </c>
      <c r="F6433">
        <v>10024</v>
      </c>
      <c r="G6433" t="s">
        <v>57</v>
      </c>
      <c r="H6433" t="s">
        <v>26</v>
      </c>
      <c r="I6433" t="s">
        <v>34</v>
      </c>
      <c r="J6433">
        <v>347</v>
      </c>
      <c r="K6433">
        <v>5</v>
      </c>
      <c r="L6433">
        <v>0</v>
      </c>
      <c r="M6433">
        <v>12492</v>
      </c>
      <c r="O6433" s="2" t="str">
        <f>TRIM(SampleSuperstore3[[#This Row],[City]])</f>
        <v>New York City</v>
      </c>
      <c r="P6433" s="2" t="str">
        <f>TRIM(SampleSuperstore3[[#This Row],[State]])</f>
        <v>New York</v>
      </c>
      <c r="Q6433" s="2" t="str">
        <f t="shared" si="100"/>
        <v>New York City New York</v>
      </c>
      <c r="R6433" s="6" t="s">
        <v>328</v>
      </c>
      <c r="S6433" s="2" t="s">
        <v>46</v>
      </c>
      <c r="T6433" s="2"/>
    </row>
    <row r="6434" spans="1:22" x14ac:dyDescent="0.3">
      <c r="A6434" t="s">
        <v>28</v>
      </c>
      <c r="B6434" t="s">
        <v>22</v>
      </c>
      <c r="C6434" t="s">
        <v>15</v>
      </c>
      <c r="D6434" t="s">
        <v>75</v>
      </c>
      <c r="E6434" t="s">
        <v>76</v>
      </c>
      <c r="F6434">
        <v>10024</v>
      </c>
      <c r="G6434" t="s">
        <v>57</v>
      </c>
      <c r="H6434" t="s">
        <v>26</v>
      </c>
      <c r="I6434" t="s">
        <v>32</v>
      </c>
      <c r="J6434">
        <v>9987</v>
      </c>
      <c r="K6434">
        <v>3</v>
      </c>
      <c r="L6434">
        <v>0</v>
      </c>
      <c r="M6434">
        <v>239688</v>
      </c>
      <c r="O6434" s="2" t="str">
        <f>TRIM(SampleSuperstore3[[#This Row],[City]])</f>
        <v>New York City</v>
      </c>
      <c r="P6434" s="2" t="str">
        <f>TRIM(SampleSuperstore3[[#This Row],[State]])</f>
        <v>New York</v>
      </c>
      <c r="Q6434" s="2" t="str">
        <f t="shared" si="100"/>
        <v>New York City New York</v>
      </c>
      <c r="R6434" s="6" t="s">
        <v>634</v>
      </c>
      <c r="S6434" s="2" t="s">
        <v>369</v>
      </c>
      <c r="T6434" s="2" t="s">
        <v>3</v>
      </c>
      <c r="U6434" t="s">
        <v>634</v>
      </c>
      <c r="V6434" t="s">
        <v>369</v>
      </c>
    </row>
    <row r="6435" spans="1:22" x14ac:dyDescent="0.3">
      <c r="A6435" t="s">
        <v>28</v>
      </c>
      <c r="B6435" t="s">
        <v>22</v>
      </c>
      <c r="C6435" t="s">
        <v>15</v>
      </c>
      <c r="D6435" t="s">
        <v>75</v>
      </c>
      <c r="E6435" t="s">
        <v>76</v>
      </c>
      <c r="F6435">
        <v>10024</v>
      </c>
      <c r="G6435" t="s">
        <v>57</v>
      </c>
      <c r="H6435" t="s">
        <v>26</v>
      </c>
      <c r="I6435" t="s">
        <v>41</v>
      </c>
      <c r="J6435">
        <v>3794</v>
      </c>
      <c r="K6435">
        <v>2</v>
      </c>
      <c r="L6435">
        <v>0</v>
      </c>
      <c r="M6435">
        <v>182112</v>
      </c>
      <c r="O6435" s="2" t="str">
        <f>TRIM(SampleSuperstore3[[#This Row],[City]])</f>
        <v>New York City</v>
      </c>
      <c r="P6435" s="2" t="str">
        <f>TRIM(SampleSuperstore3[[#This Row],[State]])</f>
        <v>New York</v>
      </c>
      <c r="Q6435" s="2" t="str">
        <f t="shared" si="100"/>
        <v>New York City New York</v>
      </c>
      <c r="R6435" s="6" t="s">
        <v>634</v>
      </c>
      <c r="S6435" s="2" t="s">
        <v>369</v>
      </c>
      <c r="T6435" s="2" t="s">
        <v>3</v>
      </c>
      <c r="U6435" t="s">
        <v>634</v>
      </c>
      <c r="V6435" t="s">
        <v>369</v>
      </c>
    </row>
    <row r="6436" spans="1:22" x14ac:dyDescent="0.3">
      <c r="A6436" t="s">
        <v>28</v>
      </c>
      <c r="B6436" t="s">
        <v>22</v>
      </c>
      <c r="C6436" t="s">
        <v>15</v>
      </c>
      <c r="D6436" t="s">
        <v>75</v>
      </c>
      <c r="E6436" t="s">
        <v>76</v>
      </c>
      <c r="F6436">
        <v>10024</v>
      </c>
      <c r="G6436" t="s">
        <v>57</v>
      </c>
      <c r="H6436" t="s">
        <v>26</v>
      </c>
      <c r="I6436" t="s">
        <v>27</v>
      </c>
      <c r="J6436">
        <v>249</v>
      </c>
      <c r="K6436">
        <v>5</v>
      </c>
      <c r="L6436">
        <v>0</v>
      </c>
      <c r="M6436">
        <v>11454</v>
      </c>
      <c r="O6436" s="2" t="str">
        <f>TRIM(SampleSuperstore3[[#This Row],[City]])</f>
        <v>New York City</v>
      </c>
      <c r="P6436" s="2" t="str">
        <f>TRIM(SampleSuperstore3[[#This Row],[State]])</f>
        <v>New York</v>
      </c>
      <c r="Q6436" s="2" t="str">
        <f t="shared" si="100"/>
        <v>New York City New York</v>
      </c>
      <c r="R6436" s="6" t="s">
        <v>634</v>
      </c>
      <c r="S6436" s="2" t="s">
        <v>369</v>
      </c>
      <c r="T6436" s="2" t="s">
        <v>3</v>
      </c>
      <c r="U6436" t="s">
        <v>634</v>
      </c>
      <c r="V6436" t="s">
        <v>369</v>
      </c>
    </row>
    <row r="6437" spans="1:22" x14ac:dyDescent="0.3">
      <c r="A6437" t="s">
        <v>28</v>
      </c>
      <c r="B6437" t="s">
        <v>22</v>
      </c>
      <c r="C6437" t="s">
        <v>15</v>
      </c>
      <c r="D6437" t="s">
        <v>75</v>
      </c>
      <c r="E6437" t="s">
        <v>76</v>
      </c>
      <c r="F6437">
        <v>10024</v>
      </c>
      <c r="G6437" t="s">
        <v>57</v>
      </c>
      <c r="H6437" t="s">
        <v>19</v>
      </c>
      <c r="I6437" t="s">
        <v>33</v>
      </c>
      <c r="J6437">
        <v>8226</v>
      </c>
      <c r="K6437">
        <v>3</v>
      </c>
      <c r="L6437">
        <v>0</v>
      </c>
      <c r="M6437">
        <v>337266</v>
      </c>
      <c r="O6437" s="2" t="str">
        <f>TRIM(SampleSuperstore3[[#This Row],[City]])</f>
        <v>New York City</v>
      </c>
      <c r="P6437" s="2" t="str">
        <f>TRIM(SampleSuperstore3[[#This Row],[State]])</f>
        <v>New York</v>
      </c>
      <c r="Q6437" s="2" t="str">
        <f t="shared" si="100"/>
        <v>New York City New York</v>
      </c>
      <c r="R6437" s="6" t="s">
        <v>634</v>
      </c>
      <c r="S6437" s="2" t="s">
        <v>369</v>
      </c>
      <c r="T6437" s="2" t="s">
        <v>3</v>
      </c>
      <c r="U6437" t="s">
        <v>634</v>
      </c>
      <c r="V6437" t="s">
        <v>369</v>
      </c>
    </row>
    <row r="6438" spans="1:22" x14ac:dyDescent="0.3">
      <c r="A6438" t="s">
        <v>28</v>
      </c>
      <c r="B6438" t="s">
        <v>14</v>
      </c>
      <c r="C6438" t="s">
        <v>15</v>
      </c>
      <c r="D6438" t="s">
        <v>79</v>
      </c>
      <c r="E6438" t="s">
        <v>65</v>
      </c>
      <c r="F6438">
        <v>60623</v>
      </c>
      <c r="G6438" t="s">
        <v>47</v>
      </c>
      <c r="H6438" t="s">
        <v>26</v>
      </c>
      <c r="I6438" t="s">
        <v>77</v>
      </c>
      <c r="J6438">
        <v>7104</v>
      </c>
      <c r="K6438">
        <v>6</v>
      </c>
      <c r="L6438">
        <v>2</v>
      </c>
      <c r="M6438">
        <v>24864</v>
      </c>
      <c r="O6438" s="2" t="str">
        <f>TRIM(SampleSuperstore3[[#This Row],[City]])</f>
        <v>Chicago</v>
      </c>
      <c r="P6438" s="2" t="str">
        <f>TRIM(SampleSuperstore3[[#This Row],[State]])</f>
        <v>Illinois</v>
      </c>
      <c r="Q6438" s="2" t="str">
        <f t="shared" si="100"/>
        <v>Chicago Illinois</v>
      </c>
      <c r="R6438" s="6" t="s">
        <v>634</v>
      </c>
      <c r="S6438" s="2" t="s">
        <v>369</v>
      </c>
      <c r="T6438" s="2" t="s">
        <v>3</v>
      </c>
      <c r="U6438" t="s">
        <v>634</v>
      </c>
      <c r="V6438" t="s">
        <v>369</v>
      </c>
    </row>
    <row r="6439" spans="1:22" x14ac:dyDescent="0.3">
      <c r="A6439" t="s">
        <v>13</v>
      </c>
      <c r="B6439" t="s">
        <v>44</v>
      </c>
      <c r="C6439" t="s">
        <v>15</v>
      </c>
      <c r="D6439" t="s">
        <v>61</v>
      </c>
      <c r="E6439" t="s">
        <v>46</v>
      </c>
      <c r="F6439">
        <v>77095</v>
      </c>
      <c r="G6439" t="s">
        <v>47</v>
      </c>
      <c r="H6439" t="s">
        <v>19</v>
      </c>
      <c r="I6439" t="s">
        <v>33</v>
      </c>
      <c r="J6439">
        <v>1035</v>
      </c>
      <c r="K6439">
        <v>5</v>
      </c>
      <c r="L6439">
        <v>6</v>
      </c>
      <c r="M6439">
        <v>-77625</v>
      </c>
      <c r="O6439" s="2" t="str">
        <f>TRIM(SampleSuperstore3[[#This Row],[City]])</f>
        <v>Houston</v>
      </c>
      <c r="P6439" s="2" t="str">
        <f>TRIM(SampleSuperstore3[[#This Row],[State]])</f>
        <v>Texas</v>
      </c>
      <c r="Q6439" s="2" t="str">
        <f t="shared" si="100"/>
        <v>Houston Texas</v>
      </c>
      <c r="R6439" s="6" t="s">
        <v>634</v>
      </c>
      <c r="S6439" s="2" t="s">
        <v>369</v>
      </c>
      <c r="T6439" s="2" t="s">
        <v>3</v>
      </c>
      <c r="U6439" t="s">
        <v>634</v>
      </c>
      <c r="V6439" t="s">
        <v>369</v>
      </c>
    </row>
    <row r="6440" spans="1:22" x14ac:dyDescent="0.3">
      <c r="A6440" t="s">
        <v>13</v>
      </c>
      <c r="B6440" t="s">
        <v>44</v>
      </c>
      <c r="C6440" t="s">
        <v>15</v>
      </c>
      <c r="D6440" t="s">
        <v>61</v>
      </c>
      <c r="E6440" t="s">
        <v>46</v>
      </c>
      <c r="F6440">
        <v>77095</v>
      </c>
      <c r="G6440" t="s">
        <v>47</v>
      </c>
      <c r="H6440" t="s">
        <v>26</v>
      </c>
      <c r="I6440" t="s">
        <v>27</v>
      </c>
      <c r="J6440">
        <v>2464</v>
      </c>
      <c r="K6440">
        <v>1</v>
      </c>
      <c r="L6440">
        <v>2</v>
      </c>
      <c r="M6440">
        <v>8624</v>
      </c>
      <c r="O6440" s="2" t="str">
        <f>TRIM(SampleSuperstore3[[#This Row],[City]])</f>
        <v>Houston</v>
      </c>
      <c r="P6440" s="2" t="str">
        <f>TRIM(SampleSuperstore3[[#This Row],[State]])</f>
        <v>Texas</v>
      </c>
      <c r="Q6440" s="2" t="str">
        <f t="shared" si="100"/>
        <v>Houston Texas</v>
      </c>
      <c r="R6440" s="6" t="s">
        <v>79</v>
      </c>
      <c r="S6440" s="2" t="s">
        <v>65</v>
      </c>
      <c r="T6440" s="2"/>
    </row>
    <row r="6441" spans="1:22" x14ac:dyDescent="0.3">
      <c r="A6441" t="s">
        <v>13</v>
      </c>
      <c r="B6441" t="s">
        <v>44</v>
      </c>
      <c r="C6441" t="s">
        <v>15</v>
      </c>
      <c r="D6441" t="s">
        <v>61</v>
      </c>
      <c r="E6441" t="s">
        <v>46</v>
      </c>
      <c r="F6441">
        <v>77095</v>
      </c>
      <c r="G6441" t="s">
        <v>47</v>
      </c>
      <c r="H6441" t="s">
        <v>26</v>
      </c>
      <c r="I6441" t="s">
        <v>32</v>
      </c>
      <c r="J6441">
        <v>872</v>
      </c>
      <c r="K6441">
        <v>1</v>
      </c>
      <c r="L6441">
        <v>2</v>
      </c>
      <c r="M6441">
        <v>654</v>
      </c>
      <c r="O6441" s="2" t="str">
        <f>TRIM(SampleSuperstore3[[#This Row],[City]])</f>
        <v>Houston</v>
      </c>
      <c r="P6441" s="2" t="str">
        <f>TRIM(SampleSuperstore3[[#This Row],[State]])</f>
        <v>Texas</v>
      </c>
      <c r="Q6441" s="2" t="str">
        <f t="shared" si="100"/>
        <v>Houston Texas</v>
      </c>
      <c r="R6441" s="6" t="s">
        <v>61</v>
      </c>
      <c r="S6441" s="2" t="s">
        <v>46</v>
      </c>
      <c r="T6441" s="2"/>
    </row>
    <row r="6442" spans="1:22" x14ac:dyDescent="0.3">
      <c r="A6442" t="s">
        <v>28</v>
      </c>
      <c r="B6442" t="s">
        <v>14</v>
      </c>
      <c r="C6442" t="s">
        <v>15</v>
      </c>
      <c r="D6442" t="s">
        <v>341</v>
      </c>
      <c r="E6442" t="s">
        <v>127</v>
      </c>
      <c r="F6442">
        <v>6450</v>
      </c>
      <c r="G6442" t="s">
        <v>57</v>
      </c>
      <c r="H6442" t="s">
        <v>26</v>
      </c>
      <c r="I6442" t="s">
        <v>37</v>
      </c>
      <c r="J6442">
        <v>1076</v>
      </c>
      <c r="K6442">
        <v>2</v>
      </c>
      <c r="L6442">
        <v>0</v>
      </c>
      <c r="M6442">
        <v>51648</v>
      </c>
      <c r="O6442" s="2" t="str">
        <f>TRIM(SampleSuperstore3[[#This Row],[City]])</f>
        <v>Meriden</v>
      </c>
      <c r="P6442" s="2" t="str">
        <f>TRIM(SampleSuperstore3[[#This Row],[State]])</f>
        <v>Connecticut</v>
      </c>
      <c r="Q6442" s="2" t="str">
        <f t="shared" si="100"/>
        <v>Meriden Connecticut</v>
      </c>
      <c r="R6442" s="6" t="s">
        <v>61</v>
      </c>
      <c r="S6442" s="2" t="s">
        <v>46</v>
      </c>
      <c r="T6442" s="2"/>
    </row>
    <row r="6443" spans="1:22" x14ac:dyDescent="0.3">
      <c r="A6443" t="s">
        <v>28</v>
      </c>
      <c r="B6443" t="s">
        <v>14</v>
      </c>
      <c r="C6443" t="s">
        <v>15</v>
      </c>
      <c r="D6443" t="s">
        <v>341</v>
      </c>
      <c r="E6443" t="s">
        <v>127</v>
      </c>
      <c r="F6443">
        <v>6450</v>
      </c>
      <c r="G6443" t="s">
        <v>57</v>
      </c>
      <c r="H6443" t="s">
        <v>26</v>
      </c>
      <c r="I6443" t="s">
        <v>41</v>
      </c>
      <c r="J6443">
        <v>4568</v>
      </c>
      <c r="K6443">
        <v>2</v>
      </c>
      <c r="L6443">
        <v>0</v>
      </c>
      <c r="M6443">
        <v>210128</v>
      </c>
      <c r="O6443" s="2" t="str">
        <f>TRIM(SampleSuperstore3[[#This Row],[City]])</f>
        <v>Meriden</v>
      </c>
      <c r="P6443" s="2" t="str">
        <f>TRIM(SampleSuperstore3[[#This Row],[State]])</f>
        <v>Connecticut</v>
      </c>
      <c r="Q6443" s="2" t="str">
        <f t="shared" si="100"/>
        <v>Meriden Connecticut</v>
      </c>
      <c r="R6443" s="6" t="s">
        <v>61</v>
      </c>
      <c r="S6443" s="2" t="s">
        <v>46</v>
      </c>
      <c r="T6443" s="2"/>
    </row>
    <row r="6444" spans="1:22" x14ac:dyDescent="0.3">
      <c r="A6444" t="s">
        <v>28</v>
      </c>
      <c r="B6444" t="s">
        <v>14</v>
      </c>
      <c r="C6444" t="s">
        <v>15</v>
      </c>
      <c r="D6444" t="s">
        <v>341</v>
      </c>
      <c r="E6444" t="s">
        <v>127</v>
      </c>
      <c r="F6444">
        <v>6450</v>
      </c>
      <c r="G6444" t="s">
        <v>57</v>
      </c>
      <c r="H6444" t="s">
        <v>26</v>
      </c>
      <c r="I6444" t="s">
        <v>34</v>
      </c>
      <c r="J6444">
        <v>67</v>
      </c>
      <c r="K6444">
        <v>1</v>
      </c>
      <c r="L6444">
        <v>0</v>
      </c>
      <c r="M6444">
        <v>2211</v>
      </c>
      <c r="O6444" s="2" t="str">
        <f>TRIM(SampleSuperstore3[[#This Row],[City]])</f>
        <v>Meriden</v>
      </c>
      <c r="P6444" s="2" t="str">
        <f>TRIM(SampleSuperstore3[[#This Row],[State]])</f>
        <v>Connecticut</v>
      </c>
      <c r="Q6444" s="2" t="str">
        <f t="shared" si="100"/>
        <v>Meriden Connecticut</v>
      </c>
      <c r="R6444" s="6" t="s">
        <v>341</v>
      </c>
      <c r="S6444" s="2" t="s">
        <v>127</v>
      </c>
      <c r="T6444" s="2"/>
    </row>
    <row r="6445" spans="1:22" x14ac:dyDescent="0.3">
      <c r="A6445" t="s">
        <v>13</v>
      </c>
      <c r="B6445" t="s">
        <v>14</v>
      </c>
      <c r="C6445" t="s">
        <v>15</v>
      </c>
      <c r="D6445" t="s">
        <v>569</v>
      </c>
      <c r="E6445" t="s">
        <v>65</v>
      </c>
      <c r="F6445">
        <v>60025</v>
      </c>
      <c r="G6445" t="s">
        <v>47</v>
      </c>
      <c r="H6445" t="s">
        <v>35</v>
      </c>
      <c r="I6445" t="s">
        <v>36</v>
      </c>
      <c r="J6445">
        <v>158376</v>
      </c>
      <c r="K6445">
        <v>3</v>
      </c>
      <c r="L6445">
        <v>2</v>
      </c>
      <c r="M6445">
        <v>138579</v>
      </c>
      <c r="O6445" s="2" t="str">
        <f>TRIM(SampleSuperstore3[[#This Row],[City]])</f>
        <v>Glenview</v>
      </c>
      <c r="P6445" s="2" t="str">
        <f>TRIM(SampleSuperstore3[[#This Row],[State]])</f>
        <v>Illinois</v>
      </c>
      <c r="Q6445" s="2" t="str">
        <f t="shared" si="100"/>
        <v>Glenview Illinois</v>
      </c>
      <c r="R6445" s="6" t="s">
        <v>341</v>
      </c>
      <c r="S6445" s="2" t="s">
        <v>127</v>
      </c>
      <c r="T6445" s="2"/>
    </row>
    <row r="6446" spans="1:22" x14ac:dyDescent="0.3">
      <c r="A6446" t="s">
        <v>28</v>
      </c>
      <c r="B6446" t="s">
        <v>14</v>
      </c>
      <c r="C6446" t="s">
        <v>15</v>
      </c>
      <c r="D6446" t="s">
        <v>61</v>
      </c>
      <c r="E6446" t="s">
        <v>46</v>
      </c>
      <c r="F6446">
        <v>77036</v>
      </c>
      <c r="G6446" t="s">
        <v>47</v>
      </c>
      <c r="H6446" t="s">
        <v>26</v>
      </c>
      <c r="I6446" t="s">
        <v>34</v>
      </c>
      <c r="J6446">
        <v>344</v>
      </c>
      <c r="K6446">
        <v>2</v>
      </c>
      <c r="L6446">
        <v>2</v>
      </c>
      <c r="M6446">
        <v>559</v>
      </c>
      <c r="O6446" s="2" t="str">
        <f>TRIM(SampleSuperstore3[[#This Row],[City]])</f>
        <v>Houston</v>
      </c>
      <c r="P6446" s="2" t="str">
        <f>TRIM(SampleSuperstore3[[#This Row],[State]])</f>
        <v>Texas</v>
      </c>
      <c r="Q6446" s="2" t="str">
        <f t="shared" si="100"/>
        <v>Houston Texas</v>
      </c>
      <c r="R6446" s="6" t="s">
        <v>341</v>
      </c>
      <c r="S6446" s="2" t="s">
        <v>127</v>
      </c>
      <c r="T6446" s="2"/>
    </row>
    <row r="6447" spans="1:22" x14ac:dyDescent="0.3">
      <c r="A6447" t="s">
        <v>62</v>
      </c>
      <c r="B6447" t="s">
        <v>14</v>
      </c>
      <c r="C6447" t="s">
        <v>15</v>
      </c>
      <c r="D6447" t="s">
        <v>52</v>
      </c>
      <c r="E6447" t="s">
        <v>24</v>
      </c>
      <c r="F6447">
        <v>94110</v>
      </c>
      <c r="G6447" t="s">
        <v>25</v>
      </c>
      <c r="H6447" t="s">
        <v>26</v>
      </c>
      <c r="I6447" t="s">
        <v>32</v>
      </c>
      <c r="J6447">
        <v>5656</v>
      </c>
      <c r="K6447">
        <v>2</v>
      </c>
      <c r="L6447">
        <v>0</v>
      </c>
      <c r="M6447">
        <v>152712</v>
      </c>
      <c r="O6447" s="2" t="str">
        <f>TRIM(SampleSuperstore3[[#This Row],[City]])</f>
        <v>San Francisco</v>
      </c>
      <c r="P6447" s="2" t="str">
        <f>TRIM(SampleSuperstore3[[#This Row],[State]])</f>
        <v>California</v>
      </c>
      <c r="Q6447" s="2" t="str">
        <f t="shared" si="100"/>
        <v>San Francisco California</v>
      </c>
      <c r="R6447" s="6" t="s">
        <v>569</v>
      </c>
      <c r="S6447" s="2" t="s">
        <v>65</v>
      </c>
      <c r="T6447" s="2"/>
    </row>
    <row r="6448" spans="1:22" x14ac:dyDescent="0.3">
      <c r="A6448" t="s">
        <v>62</v>
      </c>
      <c r="B6448" t="s">
        <v>14</v>
      </c>
      <c r="C6448" t="s">
        <v>15</v>
      </c>
      <c r="D6448" t="s">
        <v>52</v>
      </c>
      <c r="E6448" t="s">
        <v>24</v>
      </c>
      <c r="F6448">
        <v>94110</v>
      </c>
      <c r="G6448" t="s">
        <v>25</v>
      </c>
      <c r="H6448" t="s">
        <v>19</v>
      </c>
      <c r="I6448" t="s">
        <v>33</v>
      </c>
      <c r="J6448">
        <v>3696</v>
      </c>
      <c r="K6448">
        <v>7</v>
      </c>
      <c r="L6448">
        <v>0</v>
      </c>
      <c r="M6448">
        <v>114576</v>
      </c>
      <c r="O6448" s="2" t="str">
        <f>TRIM(SampleSuperstore3[[#This Row],[City]])</f>
        <v>San Francisco</v>
      </c>
      <c r="P6448" s="2" t="str">
        <f>TRIM(SampleSuperstore3[[#This Row],[State]])</f>
        <v>California</v>
      </c>
      <c r="Q6448" s="2" t="str">
        <f t="shared" si="100"/>
        <v>San Francisco California</v>
      </c>
      <c r="R6448" s="6" t="s">
        <v>61</v>
      </c>
      <c r="S6448" s="2" t="s">
        <v>46</v>
      </c>
      <c r="T6448" s="2"/>
    </row>
    <row r="6449" spans="1:22" x14ac:dyDescent="0.3">
      <c r="A6449" t="s">
        <v>28</v>
      </c>
      <c r="B6449" t="s">
        <v>22</v>
      </c>
      <c r="C6449" t="s">
        <v>15</v>
      </c>
      <c r="D6449" t="s">
        <v>75</v>
      </c>
      <c r="E6449" t="s">
        <v>76</v>
      </c>
      <c r="F6449">
        <v>10009</v>
      </c>
      <c r="G6449" t="s">
        <v>57</v>
      </c>
      <c r="H6449" t="s">
        <v>35</v>
      </c>
      <c r="I6449" t="s">
        <v>36</v>
      </c>
      <c r="J6449">
        <v>13599</v>
      </c>
      <c r="K6449">
        <v>1</v>
      </c>
      <c r="L6449">
        <v>0</v>
      </c>
      <c r="M6449">
        <v>367173</v>
      </c>
      <c r="O6449" s="2" t="str">
        <f>TRIM(SampleSuperstore3[[#This Row],[City]])</f>
        <v>New York City</v>
      </c>
      <c r="P6449" s="2" t="str">
        <f>TRIM(SampleSuperstore3[[#This Row],[State]])</f>
        <v>New York</v>
      </c>
      <c r="Q6449" s="2" t="str">
        <f t="shared" si="100"/>
        <v>New York City New York</v>
      </c>
      <c r="R6449" s="6" t="s">
        <v>632</v>
      </c>
      <c r="S6449" s="2" t="s">
        <v>633</v>
      </c>
      <c r="T6449" s="2" t="s">
        <v>24</v>
      </c>
    </row>
    <row r="6450" spans="1:22" x14ac:dyDescent="0.3">
      <c r="A6450" t="s">
        <v>28</v>
      </c>
      <c r="B6450" t="s">
        <v>22</v>
      </c>
      <c r="C6450" t="s">
        <v>15</v>
      </c>
      <c r="D6450" t="s">
        <v>75</v>
      </c>
      <c r="E6450" t="s">
        <v>76</v>
      </c>
      <c r="F6450">
        <v>10009</v>
      </c>
      <c r="G6450" t="s">
        <v>57</v>
      </c>
      <c r="H6450" t="s">
        <v>26</v>
      </c>
      <c r="I6450" t="s">
        <v>34</v>
      </c>
      <c r="J6450">
        <v>1596</v>
      </c>
      <c r="K6450">
        <v>7</v>
      </c>
      <c r="L6450">
        <v>0</v>
      </c>
      <c r="M6450">
        <v>70224</v>
      </c>
      <c r="O6450" s="2" t="str">
        <f>TRIM(SampleSuperstore3[[#This Row],[City]])</f>
        <v>New York City</v>
      </c>
      <c r="P6450" s="2" t="str">
        <f>TRIM(SampleSuperstore3[[#This Row],[State]])</f>
        <v>New York</v>
      </c>
      <c r="Q6450" s="2" t="str">
        <f t="shared" si="100"/>
        <v>New York City New York</v>
      </c>
      <c r="R6450" s="6" t="s">
        <v>632</v>
      </c>
      <c r="S6450" s="2" t="s">
        <v>633</v>
      </c>
      <c r="T6450" s="2" t="s">
        <v>24</v>
      </c>
    </row>
    <row r="6451" spans="1:22" x14ac:dyDescent="0.3">
      <c r="A6451" t="s">
        <v>62</v>
      </c>
      <c r="B6451" t="s">
        <v>22</v>
      </c>
      <c r="C6451" t="s">
        <v>15</v>
      </c>
      <c r="D6451" t="s">
        <v>333</v>
      </c>
      <c r="E6451" t="s">
        <v>248</v>
      </c>
      <c r="F6451">
        <v>21215</v>
      </c>
      <c r="G6451" t="s">
        <v>57</v>
      </c>
      <c r="H6451" t="s">
        <v>26</v>
      </c>
      <c r="I6451" t="s">
        <v>34</v>
      </c>
      <c r="J6451">
        <v>376</v>
      </c>
      <c r="K6451">
        <v>2</v>
      </c>
      <c r="L6451">
        <v>0</v>
      </c>
      <c r="M6451">
        <v>10904</v>
      </c>
      <c r="O6451" s="2" t="str">
        <f>TRIM(SampleSuperstore3[[#This Row],[City]])</f>
        <v>Baltimore</v>
      </c>
      <c r="P6451" s="2" t="str">
        <f>TRIM(SampleSuperstore3[[#This Row],[State]])</f>
        <v>Maryland</v>
      </c>
      <c r="Q6451" s="2" t="str">
        <f t="shared" si="100"/>
        <v>Baltimore Maryland</v>
      </c>
      <c r="R6451" s="6" t="s">
        <v>634</v>
      </c>
      <c r="S6451" s="2" t="s">
        <v>369</v>
      </c>
      <c r="T6451" s="2" t="s">
        <v>3</v>
      </c>
      <c r="U6451" t="s">
        <v>634</v>
      </c>
      <c r="V6451" t="s">
        <v>369</v>
      </c>
    </row>
    <row r="6452" spans="1:22" x14ac:dyDescent="0.3">
      <c r="A6452" t="s">
        <v>62</v>
      </c>
      <c r="B6452" t="s">
        <v>22</v>
      </c>
      <c r="C6452" t="s">
        <v>15</v>
      </c>
      <c r="D6452" t="s">
        <v>333</v>
      </c>
      <c r="E6452" t="s">
        <v>248</v>
      </c>
      <c r="F6452">
        <v>21215</v>
      </c>
      <c r="G6452" t="s">
        <v>57</v>
      </c>
      <c r="H6452" t="s">
        <v>26</v>
      </c>
      <c r="I6452" t="s">
        <v>34</v>
      </c>
      <c r="J6452">
        <v>147</v>
      </c>
      <c r="K6452">
        <v>5</v>
      </c>
      <c r="L6452">
        <v>0</v>
      </c>
      <c r="M6452">
        <v>6615</v>
      </c>
      <c r="O6452" s="2" t="str">
        <f>TRIM(SampleSuperstore3[[#This Row],[City]])</f>
        <v>Baltimore</v>
      </c>
      <c r="P6452" s="2" t="str">
        <f>TRIM(SampleSuperstore3[[#This Row],[State]])</f>
        <v>Maryland</v>
      </c>
      <c r="Q6452" s="2" t="str">
        <f t="shared" si="100"/>
        <v>Baltimore Maryland</v>
      </c>
      <c r="R6452" s="6" t="s">
        <v>634</v>
      </c>
      <c r="S6452" s="2" t="s">
        <v>369</v>
      </c>
      <c r="T6452" s="2" t="s">
        <v>3</v>
      </c>
      <c r="U6452" t="s">
        <v>634</v>
      </c>
      <c r="V6452" t="s">
        <v>369</v>
      </c>
    </row>
    <row r="6453" spans="1:22" x14ac:dyDescent="0.3">
      <c r="A6453" t="s">
        <v>62</v>
      </c>
      <c r="B6453" t="s">
        <v>22</v>
      </c>
      <c r="C6453" t="s">
        <v>15</v>
      </c>
      <c r="D6453" t="s">
        <v>333</v>
      </c>
      <c r="E6453" t="s">
        <v>248</v>
      </c>
      <c r="F6453">
        <v>21215</v>
      </c>
      <c r="G6453" t="s">
        <v>57</v>
      </c>
      <c r="H6453" t="s">
        <v>26</v>
      </c>
      <c r="I6453" t="s">
        <v>34</v>
      </c>
      <c r="J6453">
        <v>372</v>
      </c>
      <c r="K6453">
        <v>5</v>
      </c>
      <c r="L6453">
        <v>0</v>
      </c>
      <c r="M6453">
        <v>93</v>
      </c>
      <c r="O6453" s="2" t="str">
        <f>TRIM(SampleSuperstore3[[#This Row],[City]])</f>
        <v>Baltimore</v>
      </c>
      <c r="P6453" s="2" t="str">
        <f>TRIM(SampleSuperstore3[[#This Row],[State]])</f>
        <v>Maryland</v>
      </c>
      <c r="Q6453" s="2" t="str">
        <f t="shared" si="100"/>
        <v>Baltimore Maryland</v>
      </c>
      <c r="R6453" s="6" t="s">
        <v>333</v>
      </c>
      <c r="S6453" s="2" t="s">
        <v>248</v>
      </c>
      <c r="T6453" s="2"/>
    </row>
    <row r="6454" spans="1:22" x14ac:dyDescent="0.3">
      <c r="A6454" t="s">
        <v>62</v>
      </c>
      <c r="B6454" t="s">
        <v>22</v>
      </c>
      <c r="C6454" t="s">
        <v>15</v>
      </c>
      <c r="D6454" t="s">
        <v>333</v>
      </c>
      <c r="E6454" t="s">
        <v>248</v>
      </c>
      <c r="F6454">
        <v>21215</v>
      </c>
      <c r="G6454" t="s">
        <v>57</v>
      </c>
      <c r="H6454" t="s">
        <v>35</v>
      </c>
      <c r="I6454" t="s">
        <v>59</v>
      </c>
      <c r="J6454">
        <v>8997</v>
      </c>
      <c r="K6454">
        <v>3</v>
      </c>
      <c r="L6454">
        <v>0</v>
      </c>
      <c r="M6454">
        <v>188937</v>
      </c>
      <c r="O6454" s="2" t="str">
        <f>TRIM(SampleSuperstore3[[#This Row],[City]])</f>
        <v>Baltimore</v>
      </c>
      <c r="P6454" s="2" t="str">
        <f>TRIM(SampleSuperstore3[[#This Row],[State]])</f>
        <v>Maryland</v>
      </c>
      <c r="Q6454" s="2" t="str">
        <f t="shared" si="100"/>
        <v>Baltimore Maryland</v>
      </c>
      <c r="R6454" s="6" t="s">
        <v>333</v>
      </c>
      <c r="S6454" s="2" t="s">
        <v>248</v>
      </c>
      <c r="T6454" s="2"/>
    </row>
    <row r="6455" spans="1:22" x14ac:dyDescent="0.3">
      <c r="A6455" t="s">
        <v>62</v>
      </c>
      <c r="B6455" t="s">
        <v>22</v>
      </c>
      <c r="C6455" t="s">
        <v>15</v>
      </c>
      <c r="D6455" t="s">
        <v>333</v>
      </c>
      <c r="E6455" t="s">
        <v>248</v>
      </c>
      <c r="F6455">
        <v>21215</v>
      </c>
      <c r="G6455" t="s">
        <v>57</v>
      </c>
      <c r="H6455" t="s">
        <v>19</v>
      </c>
      <c r="I6455" t="s">
        <v>21</v>
      </c>
      <c r="J6455">
        <v>26196</v>
      </c>
      <c r="K6455">
        <v>2</v>
      </c>
      <c r="L6455">
        <v>0</v>
      </c>
      <c r="M6455">
        <v>235764</v>
      </c>
      <c r="O6455" s="2" t="str">
        <f>TRIM(SampleSuperstore3[[#This Row],[City]])</f>
        <v>Baltimore</v>
      </c>
      <c r="P6455" s="2" t="str">
        <f>TRIM(SampleSuperstore3[[#This Row],[State]])</f>
        <v>Maryland</v>
      </c>
      <c r="Q6455" s="2" t="str">
        <f t="shared" si="100"/>
        <v>Baltimore Maryland</v>
      </c>
      <c r="R6455" s="6" t="s">
        <v>333</v>
      </c>
      <c r="S6455" s="2" t="s">
        <v>248</v>
      </c>
      <c r="T6455" s="2"/>
    </row>
    <row r="6456" spans="1:22" x14ac:dyDescent="0.3">
      <c r="A6456" t="s">
        <v>62</v>
      </c>
      <c r="B6456" t="s">
        <v>22</v>
      </c>
      <c r="C6456" t="s">
        <v>15</v>
      </c>
      <c r="D6456" t="s">
        <v>333</v>
      </c>
      <c r="E6456" t="s">
        <v>248</v>
      </c>
      <c r="F6456">
        <v>21215</v>
      </c>
      <c r="G6456" t="s">
        <v>57</v>
      </c>
      <c r="H6456" t="s">
        <v>26</v>
      </c>
      <c r="I6456" t="s">
        <v>27</v>
      </c>
      <c r="J6456">
        <v>74</v>
      </c>
      <c r="K6456">
        <v>5</v>
      </c>
      <c r="L6456">
        <v>0</v>
      </c>
      <c r="M6456">
        <v>37</v>
      </c>
      <c r="O6456" s="2" t="str">
        <f>TRIM(SampleSuperstore3[[#This Row],[City]])</f>
        <v>Baltimore</v>
      </c>
      <c r="P6456" s="2" t="str">
        <f>TRIM(SampleSuperstore3[[#This Row],[State]])</f>
        <v>Maryland</v>
      </c>
      <c r="Q6456" s="2" t="str">
        <f t="shared" si="100"/>
        <v>Baltimore Maryland</v>
      </c>
      <c r="R6456" s="6" t="s">
        <v>333</v>
      </c>
      <c r="S6456" s="2" t="s">
        <v>248</v>
      </c>
      <c r="T6456" s="2"/>
    </row>
    <row r="6457" spans="1:22" x14ac:dyDescent="0.3">
      <c r="A6457" t="s">
        <v>28</v>
      </c>
      <c r="B6457" t="s">
        <v>44</v>
      </c>
      <c r="C6457" t="s">
        <v>15</v>
      </c>
      <c r="D6457" t="s">
        <v>183</v>
      </c>
      <c r="E6457" t="s">
        <v>17</v>
      </c>
      <c r="F6457">
        <v>40214</v>
      </c>
      <c r="G6457" t="s">
        <v>18</v>
      </c>
      <c r="H6457" t="s">
        <v>19</v>
      </c>
      <c r="I6457" t="s">
        <v>33</v>
      </c>
      <c r="J6457">
        <v>1328</v>
      </c>
      <c r="K6457">
        <v>2</v>
      </c>
      <c r="L6457">
        <v>0</v>
      </c>
      <c r="M6457">
        <v>63744</v>
      </c>
      <c r="O6457" s="2" t="str">
        <f>TRIM(SampleSuperstore3[[#This Row],[City]])</f>
        <v>Louisville</v>
      </c>
      <c r="P6457" s="2" t="str">
        <f>TRIM(SampleSuperstore3[[#This Row],[State]])</f>
        <v>Kentucky</v>
      </c>
      <c r="Q6457" s="2" t="str">
        <f t="shared" si="100"/>
        <v>Louisville Kentucky</v>
      </c>
      <c r="R6457" s="6" t="s">
        <v>333</v>
      </c>
      <c r="S6457" s="2" t="s">
        <v>248</v>
      </c>
      <c r="T6457" s="2"/>
    </row>
    <row r="6458" spans="1:22" x14ac:dyDescent="0.3">
      <c r="A6458" t="s">
        <v>28</v>
      </c>
      <c r="B6458" t="s">
        <v>14</v>
      </c>
      <c r="C6458" t="s">
        <v>15</v>
      </c>
      <c r="D6458" t="s">
        <v>557</v>
      </c>
      <c r="E6458" t="s">
        <v>86</v>
      </c>
      <c r="F6458">
        <v>37087</v>
      </c>
      <c r="G6458" t="s">
        <v>18</v>
      </c>
      <c r="H6458" t="s">
        <v>26</v>
      </c>
      <c r="I6458" t="s">
        <v>32</v>
      </c>
      <c r="J6458">
        <v>8496</v>
      </c>
      <c r="K6458">
        <v>6</v>
      </c>
      <c r="L6458">
        <v>2</v>
      </c>
      <c r="M6458">
        <v>6372</v>
      </c>
      <c r="O6458" s="2" t="str">
        <f>TRIM(SampleSuperstore3[[#This Row],[City]])</f>
        <v>Lebanon</v>
      </c>
      <c r="P6458" s="2" t="str">
        <f>TRIM(SampleSuperstore3[[#This Row],[State]])</f>
        <v>Tennessee</v>
      </c>
      <c r="Q6458" s="2" t="str">
        <f t="shared" si="100"/>
        <v>Lebanon Tennessee</v>
      </c>
      <c r="R6458" s="6" t="s">
        <v>333</v>
      </c>
      <c r="S6458" s="2" t="s">
        <v>248</v>
      </c>
      <c r="T6458" s="2"/>
    </row>
    <row r="6459" spans="1:22" x14ac:dyDescent="0.3">
      <c r="A6459" t="s">
        <v>13</v>
      </c>
      <c r="B6459" t="s">
        <v>14</v>
      </c>
      <c r="C6459" t="s">
        <v>15</v>
      </c>
      <c r="D6459" t="s">
        <v>23</v>
      </c>
      <c r="E6459" t="s">
        <v>24</v>
      </c>
      <c r="F6459">
        <v>90008</v>
      </c>
      <c r="G6459" t="s">
        <v>25</v>
      </c>
      <c r="H6459" t="s">
        <v>35</v>
      </c>
      <c r="I6459" t="s">
        <v>59</v>
      </c>
      <c r="J6459">
        <v>6846</v>
      </c>
      <c r="K6459">
        <v>7</v>
      </c>
      <c r="L6459">
        <v>0</v>
      </c>
      <c r="M6459">
        <v>253302</v>
      </c>
      <c r="O6459" s="2" t="str">
        <f>TRIM(SampleSuperstore3[[#This Row],[City]])</f>
        <v>Los Angeles</v>
      </c>
      <c r="P6459" s="2" t="str">
        <f>TRIM(SampleSuperstore3[[#This Row],[State]])</f>
        <v>California</v>
      </c>
      <c r="Q6459" s="2" t="str">
        <f t="shared" si="100"/>
        <v>Los Angeles California</v>
      </c>
      <c r="R6459" s="6" t="s">
        <v>183</v>
      </c>
      <c r="S6459" s="2" t="s">
        <v>17</v>
      </c>
      <c r="T6459" s="2"/>
    </row>
    <row r="6460" spans="1:22" x14ac:dyDescent="0.3">
      <c r="A6460" t="s">
        <v>28</v>
      </c>
      <c r="B6460" t="s">
        <v>44</v>
      </c>
      <c r="C6460" t="s">
        <v>15</v>
      </c>
      <c r="D6460" t="s">
        <v>290</v>
      </c>
      <c r="E6460" t="s">
        <v>179</v>
      </c>
      <c r="F6460">
        <v>2908</v>
      </c>
      <c r="G6460" t="s">
        <v>57</v>
      </c>
      <c r="H6460" t="s">
        <v>26</v>
      </c>
      <c r="I6460" t="s">
        <v>32</v>
      </c>
      <c r="J6460">
        <v>20794</v>
      </c>
      <c r="K6460">
        <v>5</v>
      </c>
      <c r="L6460">
        <v>0</v>
      </c>
      <c r="M6460">
        <v>582232</v>
      </c>
      <c r="O6460" s="2" t="str">
        <f>TRIM(SampleSuperstore3[[#This Row],[City]])</f>
        <v>Providence</v>
      </c>
      <c r="P6460" s="2" t="str">
        <f>TRIM(SampleSuperstore3[[#This Row],[State]])</f>
        <v>Rhode Island</v>
      </c>
      <c r="Q6460" s="2" t="str">
        <f t="shared" si="100"/>
        <v>Providence Rhode Island</v>
      </c>
      <c r="R6460" s="6" t="s">
        <v>557</v>
      </c>
      <c r="S6460" s="2" t="s">
        <v>86</v>
      </c>
      <c r="T6460" s="2"/>
    </row>
    <row r="6461" spans="1:22" x14ac:dyDescent="0.3">
      <c r="A6461" t="s">
        <v>28</v>
      </c>
      <c r="B6461" t="s">
        <v>44</v>
      </c>
      <c r="C6461" t="s">
        <v>15</v>
      </c>
      <c r="D6461" t="s">
        <v>290</v>
      </c>
      <c r="E6461" t="s">
        <v>179</v>
      </c>
      <c r="F6461">
        <v>2908</v>
      </c>
      <c r="G6461" t="s">
        <v>57</v>
      </c>
      <c r="H6461" t="s">
        <v>35</v>
      </c>
      <c r="I6461" t="s">
        <v>36</v>
      </c>
      <c r="J6461">
        <v>62995</v>
      </c>
      <c r="K6461">
        <v>5</v>
      </c>
      <c r="L6461">
        <v>0</v>
      </c>
      <c r="M6461">
        <v>176386</v>
      </c>
      <c r="O6461" s="2" t="str">
        <f>TRIM(SampleSuperstore3[[#This Row],[City]])</f>
        <v>Providence</v>
      </c>
      <c r="P6461" s="2" t="str">
        <f>TRIM(SampleSuperstore3[[#This Row],[State]])</f>
        <v>Rhode Island</v>
      </c>
      <c r="Q6461" s="2" t="str">
        <f t="shared" si="100"/>
        <v>Providence Rhode Island</v>
      </c>
      <c r="R6461" s="6" t="s">
        <v>626</v>
      </c>
      <c r="S6461" s="2" t="s">
        <v>627</v>
      </c>
      <c r="T6461" s="2" t="s">
        <v>24</v>
      </c>
    </row>
    <row r="6462" spans="1:22" x14ac:dyDescent="0.3">
      <c r="A6462" t="s">
        <v>28</v>
      </c>
      <c r="B6462" t="s">
        <v>44</v>
      </c>
      <c r="C6462" t="s">
        <v>15</v>
      </c>
      <c r="D6462" t="s">
        <v>290</v>
      </c>
      <c r="E6462" t="s">
        <v>179</v>
      </c>
      <c r="F6462">
        <v>2908</v>
      </c>
      <c r="G6462" t="s">
        <v>57</v>
      </c>
      <c r="H6462" t="s">
        <v>19</v>
      </c>
      <c r="I6462" t="s">
        <v>33</v>
      </c>
      <c r="J6462">
        <v>7242</v>
      </c>
      <c r="K6462">
        <v>6</v>
      </c>
      <c r="L6462">
        <v>0</v>
      </c>
      <c r="M6462">
        <v>238986</v>
      </c>
      <c r="O6462" s="2" t="str">
        <f>TRIM(SampleSuperstore3[[#This Row],[City]])</f>
        <v>Providence</v>
      </c>
      <c r="P6462" s="2" t="str">
        <f>TRIM(SampleSuperstore3[[#This Row],[State]])</f>
        <v>Rhode Island</v>
      </c>
      <c r="Q6462" s="2" t="str">
        <f t="shared" si="100"/>
        <v>Providence Rhode Island</v>
      </c>
      <c r="R6462" s="6" t="s">
        <v>290</v>
      </c>
      <c r="S6462" s="2" t="s">
        <v>809</v>
      </c>
      <c r="T6462" s="2" t="s">
        <v>775</v>
      </c>
    </row>
    <row r="6463" spans="1:22" x14ac:dyDescent="0.3">
      <c r="A6463" t="s">
        <v>28</v>
      </c>
      <c r="B6463" t="s">
        <v>44</v>
      </c>
      <c r="C6463" t="s">
        <v>15</v>
      </c>
      <c r="D6463" t="s">
        <v>140</v>
      </c>
      <c r="E6463" t="s">
        <v>70</v>
      </c>
      <c r="F6463">
        <v>48234</v>
      </c>
      <c r="G6463" t="s">
        <v>47</v>
      </c>
      <c r="H6463" t="s">
        <v>35</v>
      </c>
      <c r="I6463" t="s">
        <v>36</v>
      </c>
      <c r="J6463">
        <v>13198</v>
      </c>
      <c r="K6463">
        <v>2</v>
      </c>
      <c r="L6463">
        <v>0</v>
      </c>
      <c r="M6463">
        <v>356346</v>
      </c>
      <c r="O6463" s="2" t="str">
        <f>TRIM(SampleSuperstore3[[#This Row],[City]])</f>
        <v>Detroit</v>
      </c>
      <c r="P6463" s="2" t="str">
        <f>TRIM(SampleSuperstore3[[#This Row],[State]])</f>
        <v>Michigan</v>
      </c>
      <c r="Q6463" s="2" t="str">
        <f t="shared" si="100"/>
        <v>Detroit Michigan</v>
      </c>
      <c r="R6463" s="6" t="s">
        <v>290</v>
      </c>
      <c r="S6463" s="2" t="s">
        <v>809</v>
      </c>
      <c r="T6463" s="2" t="s">
        <v>775</v>
      </c>
    </row>
    <row r="6464" spans="1:22" x14ac:dyDescent="0.3">
      <c r="A6464" t="s">
        <v>28</v>
      </c>
      <c r="B6464" t="s">
        <v>44</v>
      </c>
      <c r="C6464" t="s">
        <v>15</v>
      </c>
      <c r="D6464" t="s">
        <v>140</v>
      </c>
      <c r="E6464" t="s">
        <v>70</v>
      </c>
      <c r="F6464">
        <v>48234</v>
      </c>
      <c r="G6464" t="s">
        <v>47</v>
      </c>
      <c r="H6464" t="s">
        <v>35</v>
      </c>
      <c r="I6464" t="s">
        <v>59</v>
      </c>
      <c r="J6464">
        <v>11452</v>
      </c>
      <c r="K6464">
        <v>7</v>
      </c>
      <c r="L6464">
        <v>0</v>
      </c>
      <c r="M6464">
        <v>11452</v>
      </c>
      <c r="O6464" s="2" t="str">
        <f>TRIM(SampleSuperstore3[[#This Row],[City]])</f>
        <v>Detroit</v>
      </c>
      <c r="P6464" s="2" t="str">
        <f>TRIM(SampleSuperstore3[[#This Row],[State]])</f>
        <v>Michigan</v>
      </c>
      <c r="Q6464" s="2" t="str">
        <f t="shared" si="100"/>
        <v>Detroit Michigan</v>
      </c>
      <c r="R6464" s="6" t="s">
        <v>290</v>
      </c>
      <c r="S6464" s="2" t="s">
        <v>809</v>
      </c>
      <c r="T6464" s="2" t="s">
        <v>775</v>
      </c>
    </row>
    <row r="6465" spans="1:22" x14ac:dyDescent="0.3">
      <c r="A6465" t="s">
        <v>28</v>
      </c>
      <c r="B6465" t="s">
        <v>44</v>
      </c>
      <c r="C6465" t="s">
        <v>15</v>
      </c>
      <c r="D6465" t="s">
        <v>61</v>
      </c>
      <c r="E6465" t="s">
        <v>46</v>
      </c>
      <c r="F6465">
        <v>77070</v>
      </c>
      <c r="G6465" t="s">
        <v>47</v>
      </c>
      <c r="H6465" t="s">
        <v>26</v>
      </c>
      <c r="I6465" t="s">
        <v>27</v>
      </c>
      <c r="J6465">
        <v>10024</v>
      </c>
      <c r="K6465">
        <v>10</v>
      </c>
      <c r="L6465">
        <v>2</v>
      </c>
      <c r="M6465">
        <v>33831</v>
      </c>
      <c r="O6465" s="2" t="str">
        <f>TRIM(SampleSuperstore3[[#This Row],[City]])</f>
        <v>Houston</v>
      </c>
      <c r="P6465" s="2" t="str">
        <f>TRIM(SampleSuperstore3[[#This Row],[State]])</f>
        <v>Texas</v>
      </c>
      <c r="Q6465" s="2" t="str">
        <f t="shared" si="100"/>
        <v>Houston Texas</v>
      </c>
      <c r="R6465" s="6" t="s">
        <v>140</v>
      </c>
      <c r="S6465" s="2" t="s">
        <v>70</v>
      </c>
      <c r="T6465" s="2"/>
    </row>
    <row r="6466" spans="1:22" x14ac:dyDescent="0.3">
      <c r="A6466" t="s">
        <v>13</v>
      </c>
      <c r="B6466" t="s">
        <v>14</v>
      </c>
      <c r="C6466" t="s">
        <v>15</v>
      </c>
      <c r="D6466" t="s">
        <v>90</v>
      </c>
      <c r="E6466" t="s">
        <v>86</v>
      </c>
      <c r="F6466">
        <v>38401</v>
      </c>
      <c r="G6466" t="s">
        <v>18</v>
      </c>
      <c r="H6466" t="s">
        <v>26</v>
      </c>
      <c r="I6466" t="s">
        <v>38</v>
      </c>
      <c r="J6466">
        <v>8718</v>
      </c>
      <c r="K6466">
        <v>3</v>
      </c>
      <c r="L6466">
        <v>2</v>
      </c>
      <c r="M6466">
        <v>8718</v>
      </c>
      <c r="O6466" s="2" t="str">
        <f>TRIM(SampleSuperstore3[[#This Row],[City]])</f>
        <v>Columbia</v>
      </c>
      <c r="P6466" s="2" t="str">
        <f>TRIM(SampleSuperstore3[[#This Row],[State]])</f>
        <v>Tennessee</v>
      </c>
      <c r="Q6466" s="2" t="str">
        <f t="shared" si="100"/>
        <v>Columbia Tennessee</v>
      </c>
      <c r="R6466" s="6" t="s">
        <v>140</v>
      </c>
      <c r="S6466" s="2" t="s">
        <v>70</v>
      </c>
      <c r="T6466" s="2"/>
    </row>
    <row r="6467" spans="1:22" x14ac:dyDescent="0.3">
      <c r="A6467" t="s">
        <v>62</v>
      </c>
      <c r="B6467" t="s">
        <v>22</v>
      </c>
      <c r="C6467" t="s">
        <v>15</v>
      </c>
      <c r="D6467" t="s">
        <v>55</v>
      </c>
      <c r="E6467" t="s">
        <v>56</v>
      </c>
      <c r="F6467">
        <v>19140</v>
      </c>
      <c r="G6467" t="s">
        <v>57</v>
      </c>
      <c r="H6467" t="s">
        <v>19</v>
      </c>
      <c r="I6467" t="s">
        <v>20</v>
      </c>
      <c r="J6467">
        <v>6196</v>
      </c>
      <c r="K6467">
        <v>4</v>
      </c>
      <c r="L6467">
        <v>5</v>
      </c>
      <c r="M6467">
        <v>-532856</v>
      </c>
      <c r="O6467" s="2" t="str">
        <f>TRIM(SampleSuperstore3[[#This Row],[City]])</f>
        <v>Philadelphia</v>
      </c>
      <c r="P6467" s="2" t="str">
        <f>TRIM(SampleSuperstore3[[#This Row],[State]])</f>
        <v>Pennsylvania</v>
      </c>
      <c r="Q6467" s="2" t="str">
        <f t="shared" ref="Q6467:Q6530" si="101">_xlfn.CONCAT(O6467," ",P6467)</f>
        <v>Philadelphia Pennsylvania</v>
      </c>
      <c r="R6467" s="6" t="s">
        <v>61</v>
      </c>
      <c r="S6467" s="2" t="s">
        <v>46</v>
      </c>
      <c r="T6467" s="2"/>
    </row>
    <row r="6468" spans="1:22" x14ac:dyDescent="0.3">
      <c r="A6468" t="s">
        <v>28</v>
      </c>
      <c r="B6468" t="s">
        <v>14</v>
      </c>
      <c r="C6468" t="s">
        <v>15</v>
      </c>
      <c r="D6468" t="s">
        <v>173</v>
      </c>
      <c r="E6468" t="s">
        <v>30</v>
      </c>
      <c r="F6468">
        <v>33024</v>
      </c>
      <c r="G6468" t="s">
        <v>18</v>
      </c>
      <c r="H6468" t="s">
        <v>26</v>
      </c>
      <c r="I6468" t="s">
        <v>37</v>
      </c>
      <c r="J6468">
        <v>4554</v>
      </c>
      <c r="K6468">
        <v>3</v>
      </c>
      <c r="L6468">
        <v>7</v>
      </c>
      <c r="M6468">
        <v>-34914</v>
      </c>
      <c r="O6468" s="2" t="str">
        <f>TRIM(SampleSuperstore3[[#This Row],[City]])</f>
        <v>Pembroke Pines</v>
      </c>
      <c r="P6468" s="2" t="str">
        <f>TRIM(SampleSuperstore3[[#This Row],[State]])</f>
        <v>Florida</v>
      </c>
      <c r="Q6468" s="2" t="str">
        <f t="shared" si="101"/>
        <v>Pembroke Pines Florida</v>
      </c>
      <c r="R6468" s="6" t="s">
        <v>90</v>
      </c>
      <c r="S6468" s="2" t="s">
        <v>86</v>
      </c>
      <c r="T6468" s="2"/>
    </row>
    <row r="6469" spans="1:22" x14ac:dyDescent="0.3">
      <c r="A6469" t="s">
        <v>28</v>
      </c>
      <c r="B6469" t="s">
        <v>14</v>
      </c>
      <c r="C6469" t="s">
        <v>15</v>
      </c>
      <c r="D6469" t="s">
        <v>173</v>
      </c>
      <c r="E6469" t="s">
        <v>30</v>
      </c>
      <c r="F6469">
        <v>33024</v>
      </c>
      <c r="G6469" t="s">
        <v>18</v>
      </c>
      <c r="H6469" t="s">
        <v>26</v>
      </c>
      <c r="I6469" t="s">
        <v>38</v>
      </c>
      <c r="J6469">
        <v>52</v>
      </c>
      <c r="K6469">
        <v>2</v>
      </c>
      <c r="L6469">
        <v>2</v>
      </c>
      <c r="M6469">
        <v>585</v>
      </c>
      <c r="O6469" s="2" t="str">
        <f>TRIM(SampleSuperstore3[[#This Row],[City]])</f>
        <v>Pembroke Pines</v>
      </c>
      <c r="P6469" s="2" t="str">
        <f>TRIM(SampleSuperstore3[[#This Row],[State]])</f>
        <v>Florida</v>
      </c>
      <c r="Q6469" s="2" t="str">
        <f t="shared" si="101"/>
        <v>Pembroke Pines Florida</v>
      </c>
      <c r="R6469" s="6" t="s">
        <v>55</v>
      </c>
      <c r="S6469" s="2" t="s">
        <v>56</v>
      </c>
      <c r="T6469" s="2"/>
    </row>
    <row r="6470" spans="1:22" x14ac:dyDescent="0.3">
      <c r="A6470" t="s">
        <v>28</v>
      </c>
      <c r="B6470" t="s">
        <v>14</v>
      </c>
      <c r="C6470" t="s">
        <v>15</v>
      </c>
      <c r="D6470" t="s">
        <v>173</v>
      </c>
      <c r="E6470" t="s">
        <v>30</v>
      </c>
      <c r="F6470">
        <v>33024</v>
      </c>
      <c r="G6470" t="s">
        <v>18</v>
      </c>
      <c r="H6470" t="s">
        <v>35</v>
      </c>
      <c r="I6470" t="s">
        <v>59</v>
      </c>
      <c r="J6470">
        <v>205992</v>
      </c>
      <c r="K6470">
        <v>1</v>
      </c>
      <c r="L6470">
        <v>2</v>
      </c>
      <c r="M6470">
        <v>-25749</v>
      </c>
      <c r="O6470" s="2" t="str">
        <f>TRIM(SampleSuperstore3[[#This Row],[City]])</f>
        <v>Pembroke Pines</v>
      </c>
      <c r="P6470" s="2" t="str">
        <f>TRIM(SampleSuperstore3[[#This Row],[State]])</f>
        <v>Florida</v>
      </c>
      <c r="Q6470" s="2" t="str">
        <f t="shared" si="101"/>
        <v>Pembroke Pines Florida</v>
      </c>
      <c r="R6470" s="6" t="s">
        <v>653</v>
      </c>
      <c r="S6470" s="2" t="s">
        <v>654</v>
      </c>
      <c r="T6470" s="2" t="s">
        <v>30</v>
      </c>
    </row>
    <row r="6471" spans="1:22" x14ac:dyDescent="0.3">
      <c r="A6471" t="s">
        <v>28</v>
      </c>
      <c r="B6471" t="s">
        <v>14</v>
      </c>
      <c r="C6471" t="s">
        <v>15</v>
      </c>
      <c r="D6471" t="s">
        <v>173</v>
      </c>
      <c r="E6471" t="s">
        <v>30</v>
      </c>
      <c r="F6471">
        <v>33024</v>
      </c>
      <c r="G6471" t="s">
        <v>18</v>
      </c>
      <c r="H6471" t="s">
        <v>26</v>
      </c>
      <c r="I6471" t="s">
        <v>41</v>
      </c>
      <c r="J6471">
        <v>15552</v>
      </c>
      <c r="K6471">
        <v>3</v>
      </c>
      <c r="L6471">
        <v>2</v>
      </c>
      <c r="M6471">
        <v>54432</v>
      </c>
      <c r="O6471" s="2" t="str">
        <f>TRIM(SampleSuperstore3[[#This Row],[City]])</f>
        <v>Pembroke Pines</v>
      </c>
      <c r="P6471" s="2" t="str">
        <f>TRIM(SampleSuperstore3[[#This Row],[State]])</f>
        <v>Florida</v>
      </c>
      <c r="Q6471" s="2" t="str">
        <f t="shared" si="101"/>
        <v>Pembroke Pines Florida</v>
      </c>
      <c r="R6471" s="6" t="s">
        <v>653</v>
      </c>
      <c r="S6471" s="2" t="s">
        <v>654</v>
      </c>
      <c r="T6471" s="2" t="s">
        <v>30</v>
      </c>
    </row>
    <row r="6472" spans="1:22" x14ac:dyDescent="0.3">
      <c r="A6472" t="s">
        <v>28</v>
      </c>
      <c r="B6472" t="s">
        <v>14</v>
      </c>
      <c r="C6472" t="s">
        <v>15</v>
      </c>
      <c r="D6472" t="s">
        <v>173</v>
      </c>
      <c r="E6472" t="s">
        <v>30</v>
      </c>
      <c r="F6472">
        <v>33024</v>
      </c>
      <c r="G6472" t="s">
        <v>18</v>
      </c>
      <c r="H6472" t="s">
        <v>35</v>
      </c>
      <c r="I6472" t="s">
        <v>36</v>
      </c>
      <c r="J6472">
        <v>50396</v>
      </c>
      <c r="K6472">
        <v>5</v>
      </c>
      <c r="L6472">
        <v>2</v>
      </c>
      <c r="M6472">
        <v>50396</v>
      </c>
      <c r="O6472" s="2" t="str">
        <f>TRIM(SampleSuperstore3[[#This Row],[City]])</f>
        <v>Pembroke Pines</v>
      </c>
      <c r="P6472" s="2" t="str">
        <f>TRIM(SampleSuperstore3[[#This Row],[State]])</f>
        <v>Florida</v>
      </c>
      <c r="Q6472" s="2" t="str">
        <f t="shared" si="101"/>
        <v>Pembroke Pines Florida</v>
      </c>
      <c r="R6472" s="6" t="s">
        <v>653</v>
      </c>
      <c r="S6472" s="2" t="s">
        <v>654</v>
      </c>
      <c r="T6472" s="2" t="s">
        <v>30</v>
      </c>
    </row>
    <row r="6473" spans="1:22" x14ac:dyDescent="0.3">
      <c r="A6473" t="s">
        <v>28</v>
      </c>
      <c r="B6473" t="s">
        <v>14</v>
      </c>
      <c r="C6473" t="s">
        <v>15</v>
      </c>
      <c r="D6473" t="s">
        <v>173</v>
      </c>
      <c r="E6473" t="s">
        <v>30</v>
      </c>
      <c r="F6473">
        <v>33024</v>
      </c>
      <c r="G6473" t="s">
        <v>18</v>
      </c>
      <c r="H6473" t="s">
        <v>26</v>
      </c>
      <c r="I6473" t="s">
        <v>38</v>
      </c>
      <c r="J6473">
        <v>24472</v>
      </c>
      <c r="K6473">
        <v>7</v>
      </c>
      <c r="L6473">
        <v>2</v>
      </c>
      <c r="M6473">
        <v>18354</v>
      </c>
      <c r="O6473" s="2" t="str">
        <f>TRIM(SampleSuperstore3[[#This Row],[City]])</f>
        <v>Pembroke Pines</v>
      </c>
      <c r="P6473" s="2" t="str">
        <f>TRIM(SampleSuperstore3[[#This Row],[State]])</f>
        <v>Florida</v>
      </c>
      <c r="Q6473" s="2" t="str">
        <f t="shared" si="101"/>
        <v>Pembroke Pines Florida</v>
      </c>
      <c r="R6473" s="6" t="s">
        <v>653</v>
      </c>
      <c r="S6473" s="2" t="s">
        <v>654</v>
      </c>
      <c r="T6473" s="2" t="s">
        <v>30</v>
      </c>
    </row>
    <row r="6474" spans="1:22" x14ac:dyDescent="0.3">
      <c r="A6474" t="s">
        <v>28</v>
      </c>
      <c r="B6474" t="s">
        <v>14</v>
      </c>
      <c r="C6474" t="s">
        <v>15</v>
      </c>
      <c r="D6474" t="s">
        <v>173</v>
      </c>
      <c r="E6474" t="s">
        <v>30</v>
      </c>
      <c r="F6474">
        <v>33024</v>
      </c>
      <c r="G6474" t="s">
        <v>18</v>
      </c>
      <c r="H6474" t="s">
        <v>19</v>
      </c>
      <c r="I6474" t="s">
        <v>20</v>
      </c>
      <c r="J6474">
        <v>241568</v>
      </c>
      <c r="K6474">
        <v>2</v>
      </c>
      <c r="L6474">
        <v>2</v>
      </c>
      <c r="M6474">
        <v>0</v>
      </c>
      <c r="O6474" s="2" t="str">
        <f>TRIM(SampleSuperstore3[[#This Row],[City]])</f>
        <v>Pembroke Pines</v>
      </c>
      <c r="P6474" s="2" t="str">
        <f>TRIM(SampleSuperstore3[[#This Row],[State]])</f>
        <v>Florida</v>
      </c>
      <c r="Q6474" s="2" t="str">
        <f t="shared" si="101"/>
        <v>Pembroke Pines Florida</v>
      </c>
      <c r="R6474" s="6" t="s">
        <v>653</v>
      </c>
      <c r="S6474" s="2" t="s">
        <v>654</v>
      </c>
      <c r="T6474" s="2" t="s">
        <v>30</v>
      </c>
    </row>
    <row r="6475" spans="1:22" x14ac:dyDescent="0.3">
      <c r="A6475" t="s">
        <v>28</v>
      </c>
      <c r="B6475" t="s">
        <v>14</v>
      </c>
      <c r="C6475" t="s">
        <v>15</v>
      </c>
      <c r="D6475" t="s">
        <v>173</v>
      </c>
      <c r="E6475" t="s">
        <v>30</v>
      </c>
      <c r="F6475">
        <v>33024</v>
      </c>
      <c r="G6475" t="s">
        <v>18</v>
      </c>
      <c r="H6475" t="s">
        <v>35</v>
      </c>
      <c r="I6475" t="s">
        <v>59</v>
      </c>
      <c r="J6475">
        <v>1104</v>
      </c>
      <c r="K6475">
        <v>2</v>
      </c>
      <c r="L6475">
        <v>2</v>
      </c>
      <c r="M6475">
        <v>-414</v>
      </c>
      <c r="O6475" s="2" t="str">
        <f>TRIM(SampleSuperstore3[[#This Row],[City]])</f>
        <v>Pembroke Pines</v>
      </c>
      <c r="P6475" s="2" t="str">
        <f>TRIM(SampleSuperstore3[[#This Row],[State]])</f>
        <v>Florida</v>
      </c>
      <c r="Q6475" s="2" t="str">
        <f t="shared" si="101"/>
        <v>Pembroke Pines Florida</v>
      </c>
      <c r="R6475" s="6" t="s">
        <v>653</v>
      </c>
      <c r="S6475" s="2" t="s">
        <v>654</v>
      </c>
      <c r="T6475" s="2" t="s">
        <v>30</v>
      </c>
    </row>
    <row r="6476" spans="1:22" x14ac:dyDescent="0.3">
      <c r="A6476" t="s">
        <v>28</v>
      </c>
      <c r="B6476" t="s">
        <v>22</v>
      </c>
      <c r="C6476" t="s">
        <v>15</v>
      </c>
      <c r="D6476" t="s">
        <v>75</v>
      </c>
      <c r="E6476" t="s">
        <v>76</v>
      </c>
      <c r="F6476">
        <v>10011</v>
      </c>
      <c r="G6476" t="s">
        <v>57</v>
      </c>
      <c r="H6476" t="s">
        <v>19</v>
      </c>
      <c r="I6476" t="s">
        <v>31</v>
      </c>
      <c r="J6476">
        <v>384768</v>
      </c>
      <c r="K6476">
        <v>2</v>
      </c>
      <c r="L6476">
        <v>4</v>
      </c>
      <c r="M6476">
        <v>-1154304</v>
      </c>
      <c r="O6476" s="2" t="str">
        <f>TRIM(SampleSuperstore3[[#This Row],[City]])</f>
        <v>New York City</v>
      </c>
      <c r="P6476" s="2" t="str">
        <f>TRIM(SampleSuperstore3[[#This Row],[State]])</f>
        <v>New York</v>
      </c>
      <c r="Q6476" s="2" t="str">
        <f t="shared" si="101"/>
        <v>New York City New York</v>
      </c>
      <c r="R6476" s="6" t="s">
        <v>653</v>
      </c>
      <c r="S6476" s="2" t="s">
        <v>654</v>
      </c>
      <c r="T6476" s="2" t="s">
        <v>30</v>
      </c>
    </row>
    <row r="6477" spans="1:22" x14ac:dyDescent="0.3">
      <c r="A6477" t="s">
        <v>28</v>
      </c>
      <c r="B6477" t="s">
        <v>22</v>
      </c>
      <c r="C6477" t="s">
        <v>15</v>
      </c>
      <c r="D6477" t="s">
        <v>75</v>
      </c>
      <c r="E6477" t="s">
        <v>76</v>
      </c>
      <c r="F6477">
        <v>10011</v>
      </c>
      <c r="G6477" t="s">
        <v>57</v>
      </c>
      <c r="H6477" t="s">
        <v>35</v>
      </c>
      <c r="I6477" t="s">
        <v>123</v>
      </c>
      <c r="J6477">
        <v>7866</v>
      </c>
      <c r="K6477">
        <v>6</v>
      </c>
      <c r="L6477">
        <v>0</v>
      </c>
      <c r="M6477">
        <v>361836</v>
      </c>
      <c r="O6477" s="2" t="str">
        <f>TRIM(SampleSuperstore3[[#This Row],[City]])</f>
        <v>New York City</v>
      </c>
      <c r="P6477" s="2" t="str">
        <f>TRIM(SampleSuperstore3[[#This Row],[State]])</f>
        <v>New York</v>
      </c>
      <c r="Q6477" s="2" t="str">
        <f t="shared" si="101"/>
        <v>New York City New York</v>
      </c>
      <c r="R6477" s="6" t="s">
        <v>653</v>
      </c>
      <c r="S6477" s="2" t="s">
        <v>654</v>
      </c>
      <c r="T6477" s="2" t="s">
        <v>30</v>
      </c>
    </row>
    <row r="6478" spans="1:22" x14ac:dyDescent="0.3">
      <c r="A6478" t="s">
        <v>28</v>
      </c>
      <c r="B6478" t="s">
        <v>22</v>
      </c>
      <c r="C6478" t="s">
        <v>15</v>
      </c>
      <c r="D6478" t="s">
        <v>75</v>
      </c>
      <c r="E6478" t="s">
        <v>76</v>
      </c>
      <c r="F6478">
        <v>10011</v>
      </c>
      <c r="G6478" t="s">
        <v>57</v>
      </c>
      <c r="H6478" t="s">
        <v>26</v>
      </c>
      <c r="I6478" t="s">
        <v>41</v>
      </c>
      <c r="J6478">
        <v>4536</v>
      </c>
      <c r="K6478">
        <v>4</v>
      </c>
      <c r="L6478">
        <v>0</v>
      </c>
      <c r="M6478">
        <v>222264</v>
      </c>
      <c r="O6478" s="2" t="str">
        <f>TRIM(SampleSuperstore3[[#This Row],[City]])</f>
        <v>New York City</v>
      </c>
      <c r="P6478" s="2" t="str">
        <f>TRIM(SampleSuperstore3[[#This Row],[State]])</f>
        <v>New York</v>
      </c>
      <c r="Q6478" s="2" t="str">
        <f t="shared" si="101"/>
        <v>New York City New York</v>
      </c>
      <c r="R6478" s="6" t="s">
        <v>634</v>
      </c>
      <c r="S6478" s="2" t="s">
        <v>369</v>
      </c>
      <c r="T6478" s="2" t="s">
        <v>3</v>
      </c>
      <c r="U6478" t="s">
        <v>634</v>
      </c>
      <c r="V6478" t="s">
        <v>369</v>
      </c>
    </row>
    <row r="6479" spans="1:22" x14ac:dyDescent="0.3">
      <c r="A6479" t="s">
        <v>28</v>
      </c>
      <c r="B6479" t="s">
        <v>14</v>
      </c>
      <c r="C6479" t="s">
        <v>15</v>
      </c>
      <c r="D6479" t="s">
        <v>189</v>
      </c>
      <c r="E6479" t="s">
        <v>40</v>
      </c>
      <c r="F6479">
        <v>28540</v>
      </c>
      <c r="G6479" t="s">
        <v>18</v>
      </c>
      <c r="H6479" t="s">
        <v>26</v>
      </c>
      <c r="I6479" t="s">
        <v>38</v>
      </c>
      <c r="J6479">
        <v>96208</v>
      </c>
      <c r="K6479">
        <v>4</v>
      </c>
      <c r="L6479">
        <v>2</v>
      </c>
      <c r="M6479">
        <v>156338</v>
      </c>
      <c r="O6479" s="2" t="str">
        <f>TRIM(SampleSuperstore3[[#This Row],[City]])</f>
        <v>Jacksonville</v>
      </c>
      <c r="P6479" s="2" t="str">
        <f>TRIM(SampleSuperstore3[[#This Row],[State]])</f>
        <v>North Carolina</v>
      </c>
      <c r="Q6479" s="2" t="str">
        <f t="shared" si="101"/>
        <v>Jacksonville North Carolina</v>
      </c>
      <c r="R6479" s="6" t="s">
        <v>634</v>
      </c>
      <c r="S6479" s="2" t="s">
        <v>369</v>
      </c>
      <c r="T6479" s="2" t="s">
        <v>3</v>
      </c>
      <c r="U6479" t="s">
        <v>634</v>
      </c>
      <c r="V6479" t="s">
        <v>369</v>
      </c>
    </row>
    <row r="6480" spans="1:22" x14ac:dyDescent="0.3">
      <c r="A6480" t="s">
        <v>28</v>
      </c>
      <c r="B6480" t="s">
        <v>14</v>
      </c>
      <c r="C6480" t="s">
        <v>15</v>
      </c>
      <c r="D6480" t="s">
        <v>189</v>
      </c>
      <c r="E6480" t="s">
        <v>40</v>
      </c>
      <c r="F6480">
        <v>28540</v>
      </c>
      <c r="G6480" t="s">
        <v>18</v>
      </c>
      <c r="H6480" t="s">
        <v>26</v>
      </c>
      <c r="I6480" t="s">
        <v>37</v>
      </c>
      <c r="J6480">
        <v>12843</v>
      </c>
      <c r="K6480">
        <v>3</v>
      </c>
      <c r="L6480">
        <v>7</v>
      </c>
      <c r="M6480">
        <v>-98463</v>
      </c>
      <c r="O6480" s="2" t="str">
        <f>TRIM(SampleSuperstore3[[#This Row],[City]])</f>
        <v>Jacksonville</v>
      </c>
      <c r="P6480" s="2" t="str">
        <f>TRIM(SampleSuperstore3[[#This Row],[State]])</f>
        <v>North Carolina</v>
      </c>
      <c r="Q6480" s="2" t="str">
        <f t="shared" si="101"/>
        <v>Jacksonville North Carolina</v>
      </c>
      <c r="R6480" s="6" t="s">
        <v>634</v>
      </c>
      <c r="S6480" s="2" t="s">
        <v>369</v>
      </c>
      <c r="T6480" s="2" t="s">
        <v>3</v>
      </c>
      <c r="U6480" t="s">
        <v>634</v>
      </c>
      <c r="V6480" t="s">
        <v>369</v>
      </c>
    </row>
    <row r="6481" spans="1:22" x14ac:dyDescent="0.3">
      <c r="A6481" t="s">
        <v>28</v>
      </c>
      <c r="B6481" t="s">
        <v>14</v>
      </c>
      <c r="C6481" t="s">
        <v>15</v>
      </c>
      <c r="D6481" t="s">
        <v>189</v>
      </c>
      <c r="E6481" t="s">
        <v>40</v>
      </c>
      <c r="F6481">
        <v>28540</v>
      </c>
      <c r="G6481" t="s">
        <v>18</v>
      </c>
      <c r="H6481" t="s">
        <v>26</v>
      </c>
      <c r="I6481" t="s">
        <v>41</v>
      </c>
      <c r="J6481">
        <v>295456</v>
      </c>
      <c r="K6481">
        <v>14</v>
      </c>
      <c r="L6481">
        <v>2</v>
      </c>
      <c r="M6481">
        <v>960232</v>
      </c>
      <c r="O6481" s="2" t="str">
        <f>TRIM(SampleSuperstore3[[#This Row],[City]])</f>
        <v>Jacksonville</v>
      </c>
      <c r="P6481" s="2" t="str">
        <f>TRIM(SampleSuperstore3[[#This Row],[State]])</f>
        <v>North Carolina</v>
      </c>
      <c r="Q6481" s="2" t="str">
        <f t="shared" si="101"/>
        <v>Jacksonville North Carolina</v>
      </c>
      <c r="R6481" s="6" t="s">
        <v>189</v>
      </c>
      <c r="S6481" s="2" t="s">
        <v>704</v>
      </c>
      <c r="T6481" s="2" t="s">
        <v>806</v>
      </c>
    </row>
    <row r="6482" spans="1:22" x14ac:dyDescent="0.3">
      <c r="A6482" t="s">
        <v>28</v>
      </c>
      <c r="B6482" t="s">
        <v>14</v>
      </c>
      <c r="C6482" t="s">
        <v>15</v>
      </c>
      <c r="D6482" t="s">
        <v>75</v>
      </c>
      <c r="E6482" t="s">
        <v>76</v>
      </c>
      <c r="F6482">
        <v>10011</v>
      </c>
      <c r="G6482" t="s">
        <v>57</v>
      </c>
      <c r="H6482" t="s">
        <v>26</v>
      </c>
      <c r="I6482" t="s">
        <v>41</v>
      </c>
      <c r="J6482">
        <v>324</v>
      </c>
      <c r="K6482">
        <v>5</v>
      </c>
      <c r="L6482">
        <v>0</v>
      </c>
      <c r="M6482">
        <v>15552</v>
      </c>
      <c r="O6482" s="2" t="str">
        <f>TRIM(SampleSuperstore3[[#This Row],[City]])</f>
        <v>New York City</v>
      </c>
      <c r="P6482" s="2" t="str">
        <f>TRIM(SampleSuperstore3[[#This Row],[State]])</f>
        <v>New York</v>
      </c>
      <c r="Q6482" s="2" t="str">
        <f t="shared" si="101"/>
        <v>New York City New York</v>
      </c>
      <c r="R6482" s="6" t="s">
        <v>189</v>
      </c>
      <c r="S6482" s="2" t="s">
        <v>704</v>
      </c>
      <c r="T6482" s="2" t="s">
        <v>806</v>
      </c>
    </row>
    <row r="6483" spans="1:22" x14ac:dyDescent="0.3">
      <c r="A6483" t="s">
        <v>28</v>
      </c>
      <c r="B6483" t="s">
        <v>22</v>
      </c>
      <c r="C6483" t="s">
        <v>15</v>
      </c>
      <c r="D6483" t="s">
        <v>55</v>
      </c>
      <c r="E6483" t="s">
        <v>56</v>
      </c>
      <c r="F6483">
        <v>19120</v>
      </c>
      <c r="G6483" t="s">
        <v>57</v>
      </c>
      <c r="H6483" t="s">
        <v>19</v>
      </c>
      <c r="I6483" t="s">
        <v>33</v>
      </c>
      <c r="J6483">
        <v>103936</v>
      </c>
      <c r="K6483">
        <v>4</v>
      </c>
      <c r="L6483">
        <v>2</v>
      </c>
      <c r="M6483">
        <v>168896</v>
      </c>
      <c r="O6483" s="2" t="str">
        <f>TRIM(SampleSuperstore3[[#This Row],[City]])</f>
        <v>Philadelphia</v>
      </c>
      <c r="P6483" s="2" t="str">
        <f>TRIM(SampleSuperstore3[[#This Row],[State]])</f>
        <v>Pennsylvania</v>
      </c>
      <c r="Q6483" s="2" t="str">
        <f t="shared" si="101"/>
        <v>Philadelphia Pennsylvania</v>
      </c>
      <c r="R6483" s="6" t="s">
        <v>189</v>
      </c>
      <c r="S6483" s="2" t="s">
        <v>704</v>
      </c>
      <c r="T6483" s="2" t="s">
        <v>806</v>
      </c>
    </row>
    <row r="6484" spans="1:22" x14ac:dyDescent="0.3">
      <c r="A6484" t="s">
        <v>28</v>
      </c>
      <c r="B6484" t="s">
        <v>22</v>
      </c>
      <c r="C6484" t="s">
        <v>15</v>
      </c>
      <c r="D6484" t="s">
        <v>422</v>
      </c>
      <c r="E6484" t="s">
        <v>30</v>
      </c>
      <c r="F6484">
        <v>32839</v>
      </c>
      <c r="G6484" t="s">
        <v>18</v>
      </c>
      <c r="H6484" t="s">
        <v>19</v>
      </c>
      <c r="I6484" t="s">
        <v>20</v>
      </c>
      <c r="J6484">
        <v>289568</v>
      </c>
      <c r="K6484">
        <v>2</v>
      </c>
      <c r="L6484">
        <v>2</v>
      </c>
      <c r="M6484">
        <v>108588</v>
      </c>
      <c r="O6484" s="2" t="str">
        <f>TRIM(SampleSuperstore3[[#This Row],[City]])</f>
        <v>Orlando</v>
      </c>
      <c r="P6484" s="2" t="str">
        <f>TRIM(SampleSuperstore3[[#This Row],[State]])</f>
        <v>Florida</v>
      </c>
      <c r="Q6484" s="2" t="str">
        <f t="shared" si="101"/>
        <v>Orlando Florida</v>
      </c>
      <c r="R6484" s="6" t="s">
        <v>634</v>
      </c>
      <c r="S6484" s="2" t="s">
        <v>369</v>
      </c>
      <c r="T6484" s="2" t="s">
        <v>3</v>
      </c>
      <c r="U6484" t="s">
        <v>634</v>
      </c>
      <c r="V6484" t="s">
        <v>369</v>
      </c>
    </row>
    <row r="6485" spans="1:22" x14ac:dyDescent="0.3">
      <c r="A6485" t="s">
        <v>28</v>
      </c>
      <c r="B6485" t="s">
        <v>22</v>
      </c>
      <c r="C6485" t="s">
        <v>15</v>
      </c>
      <c r="D6485" t="s">
        <v>422</v>
      </c>
      <c r="E6485" t="s">
        <v>30</v>
      </c>
      <c r="F6485">
        <v>32839</v>
      </c>
      <c r="G6485" t="s">
        <v>18</v>
      </c>
      <c r="H6485" t="s">
        <v>26</v>
      </c>
      <c r="I6485" t="s">
        <v>32</v>
      </c>
      <c r="J6485">
        <v>3972</v>
      </c>
      <c r="K6485">
        <v>5</v>
      </c>
      <c r="L6485">
        <v>2</v>
      </c>
      <c r="M6485">
        <v>44685</v>
      </c>
      <c r="O6485" s="2" t="str">
        <f>TRIM(SampleSuperstore3[[#This Row],[City]])</f>
        <v>Orlando</v>
      </c>
      <c r="P6485" s="2" t="str">
        <f>TRIM(SampleSuperstore3[[#This Row],[State]])</f>
        <v>Florida</v>
      </c>
      <c r="Q6485" s="2" t="str">
        <f t="shared" si="101"/>
        <v>Orlando Florida</v>
      </c>
      <c r="R6485" s="6" t="s">
        <v>55</v>
      </c>
      <c r="S6485" s="2" t="s">
        <v>56</v>
      </c>
      <c r="T6485" s="2"/>
    </row>
    <row r="6486" spans="1:22" x14ac:dyDescent="0.3">
      <c r="A6486" t="s">
        <v>28</v>
      </c>
      <c r="B6486" t="s">
        <v>22</v>
      </c>
      <c r="C6486" t="s">
        <v>15</v>
      </c>
      <c r="D6486" t="s">
        <v>422</v>
      </c>
      <c r="E6486" t="s">
        <v>30</v>
      </c>
      <c r="F6486">
        <v>32839</v>
      </c>
      <c r="G6486" t="s">
        <v>18</v>
      </c>
      <c r="H6486" t="s">
        <v>35</v>
      </c>
      <c r="I6486" t="s">
        <v>36</v>
      </c>
      <c r="J6486">
        <v>244768</v>
      </c>
      <c r="K6486">
        <v>4</v>
      </c>
      <c r="L6486">
        <v>2</v>
      </c>
      <c r="M6486">
        <v>244768</v>
      </c>
      <c r="O6486" s="2" t="str">
        <f>TRIM(SampleSuperstore3[[#This Row],[City]])</f>
        <v>Orlando</v>
      </c>
      <c r="P6486" s="2" t="str">
        <f>TRIM(SampleSuperstore3[[#This Row],[State]])</f>
        <v>Florida</v>
      </c>
      <c r="Q6486" s="2" t="str">
        <f t="shared" si="101"/>
        <v>Orlando Florida</v>
      </c>
      <c r="R6486" s="6" t="s">
        <v>422</v>
      </c>
      <c r="S6486" s="2" t="s">
        <v>30</v>
      </c>
      <c r="T6486" s="2"/>
    </row>
    <row r="6487" spans="1:22" x14ac:dyDescent="0.3">
      <c r="A6487" t="s">
        <v>13</v>
      </c>
      <c r="B6487" t="s">
        <v>14</v>
      </c>
      <c r="C6487" t="s">
        <v>15</v>
      </c>
      <c r="D6487" t="s">
        <v>61</v>
      </c>
      <c r="E6487" t="s">
        <v>46</v>
      </c>
      <c r="F6487">
        <v>77095</v>
      </c>
      <c r="G6487" t="s">
        <v>47</v>
      </c>
      <c r="H6487" t="s">
        <v>35</v>
      </c>
      <c r="I6487" t="s">
        <v>59</v>
      </c>
      <c r="J6487">
        <v>24</v>
      </c>
      <c r="K6487">
        <v>2</v>
      </c>
      <c r="L6487">
        <v>2</v>
      </c>
      <c r="M6487">
        <v>-27</v>
      </c>
      <c r="O6487" s="2" t="str">
        <f>TRIM(SampleSuperstore3[[#This Row],[City]])</f>
        <v>Houston</v>
      </c>
      <c r="P6487" s="2" t="str">
        <f>TRIM(SampleSuperstore3[[#This Row],[State]])</f>
        <v>Texas</v>
      </c>
      <c r="Q6487" s="2" t="str">
        <f t="shared" si="101"/>
        <v>Houston Texas</v>
      </c>
      <c r="R6487" s="6" t="s">
        <v>422</v>
      </c>
      <c r="S6487" s="2" t="s">
        <v>30</v>
      </c>
      <c r="T6487" s="2"/>
    </row>
    <row r="6488" spans="1:22" x14ac:dyDescent="0.3">
      <c r="A6488" t="s">
        <v>13</v>
      </c>
      <c r="B6488" t="s">
        <v>14</v>
      </c>
      <c r="C6488" t="s">
        <v>15</v>
      </c>
      <c r="D6488" t="s">
        <v>61</v>
      </c>
      <c r="E6488" t="s">
        <v>46</v>
      </c>
      <c r="F6488">
        <v>77095</v>
      </c>
      <c r="G6488" t="s">
        <v>47</v>
      </c>
      <c r="H6488" t="s">
        <v>26</v>
      </c>
      <c r="I6488" t="s">
        <v>41</v>
      </c>
      <c r="J6488">
        <v>15552</v>
      </c>
      <c r="K6488">
        <v>3</v>
      </c>
      <c r="L6488">
        <v>2</v>
      </c>
      <c r="M6488">
        <v>54432</v>
      </c>
      <c r="O6488" s="2" t="str">
        <f>TRIM(SampleSuperstore3[[#This Row],[City]])</f>
        <v>Houston</v>
      </c>
      <c r="P6488" s="2" t="str">
        <f>TRIM(SampleSuperstore3[[#This Row],[State]])</f>
        <v>Texas</v>
      </c>
      <c r="Q6488" s="2" t="str">
        <f t="shared" si="101"/>
        <v>Houston Texas</v>
      </c>
      <c r="R6488" s="6" t="s">
        <v>422</v>
      </c>
      <c r="S6488" s="2" t="s">
        <v>30</v>
      </c>
      <c r="T6488" s="2"/>
    </row>
    <row r="6489" spans="1:22" x14ac:dyDescent="0.3">
      <c r="A6489" t="s">
        <v>13</v>
      </c>
      <c r="B6489" t="s">
        <v>14</v>
      </c>
      <c r="C6489" t="s">
        <v>15</v>
      </c>
      <c r="D6489" t="s">
        <v>61</v>
      </c>
      <c r="E6489" t="s">
        <v>46</v>
      </c>
      <c r="F6489">
        <v>77095</v>
      </c>
      <c r="G6489" t="s">
        <v>47</v>
      </c>
      <c r="H6489" t="s">
        <v>35</v>
      </c>
      <c r="I6489" t="s">
        <v>59</v>
      </c>
      <c r="J6489">
        <v>26176</v>
      </c>
      <c r="K6489">
        <v>2</v>
      </c>
      <c r="L6489">
        <v>2</v>
      </c>
      <c r="M6489">
        <v>-3272</v>
      </c>
      <c r="O6489" s="2" t="str">
        <f>TRIM(SampleSuperstore3[[#This Row],[City]])</f>
        <v>Houston</v>
      </c>
      <c r="P6489" s="2" t="str">
        <f>TRIM(SampleSuperstore3[[#This Row],[State]])</f>
        <v>Texas</v>
      </c>
      <c r="Q6489" s="2" t="str">
        <f t="shared" si="101"/>
        <v>Houston Texas</v>
      </c>
      <c r="R6489" s="6" t="s">
        <v>61</v>
      </c>
      <c r="S6489" s="2" t="s">
        <v>46</v>
      </c>
      <c r="T6489" s="2"/>
    </row>
    <row r="6490" spans="1:22" x14ac:dyDescent="0.3">
      <c r="A6490" t="s">
        <v>28</v>
      </c>
      <c r="B6490" t="s">
        <v>44</v>
      </c>
      <c r="C6490" t="s">
        <v>15</v>
      </c>
      <c r="D6490" t="s">
        <v>183</v>
      </c>
      <c r="E6490" t="s">
        <v>17</v>
      </c>
      <c r="F6490">
        <v>40214</v>
      </c>
      <c r="G6490" t="s">
        <v>18</v>
      </c>
      <c r="H6490" t="s">
        <v>19</v>
      </c>
      <c r="I6490" t="s">
        <v>33</v>
      </c>
      <c r="J6490">
        <v>2094</v>
      </c>
      <c r="K6490">
        <v>3</v>
      </c>
      <c r="L6490">
        <v>0</v>
      </c>
      <c r="M6490">
        <v>60726</v>
      </c>
      <c r="O6490" s="2" t="str">
        <f>TRIM(SampleSuperstore3[[#This Row],[City]])</f>
        <v>Louisville</v>
      </c>
      <c r="P6490" s="2" t="str">
        <f>TRIM(SampleSuperstore3[[#This Row],[State]])</f>
        <v>Kentucky</v>
      </c>
      <c r="Q6490" s="2" t="str">
        <f t="shared" si="101"/>
        <v>Louisville Kentucky</v>
      </c>
      <c r="R6490" s="6" t="s">
        <v>61</v>
      </c>
      <c r="S6490" s="2" t="s">
        <v>46</v>
      </c>
      <c r="T6490" s="2"/>
    </row>
    <row r="6491" spans="1:22" x14ac:dyDescent="0.3">
      <c r="A6491" t="s">
        <v>28</v>
      </c>
      <c r="B6491" t="s">
        <v>44</v>
      </c>
      <c r="C6491" t="s">
        <v>15</v>
      </c>
      <c r="D6491" t="s">
        <v>183</v>
      </c>
      <c r="E6491" t="s">
        <v>17</v>
      </c>
      <c r="F6491">
        <v>40214</v>
      </c>
      <c r="G6491" t="s">
        <v>18</v>
      </c>
      <c r="H6491" t="s">
        <v>26</v>
      </c>
      <c r="I6491" t="s">
        <v>37</v>
      </c>
      <c r="J6491">
        <v>13509</v>
      </c>
      <c r="K6491">
        <v>9</v>
      </c>
      <c r="L6491">
        <v>0</v>
      </c>
      <c r="M6491">
        <v>621414</v>
      </c>
      <c r="O6491" s="2" t="str">
        <f>TRIM(SampleSuperstore3[[#This Row],[City]])</f>
        <v>Louisville</v>
      </c>
      <c r="P6491" s="2" t="str">
        <f>TRIM(SampleSuperstore3[[#This Row],[State]])</f>
        <v>Kentucky</v>
      </c>
      <c r="Q6491" s="2" t="str">
        <f t="shared" si="101"/>
        <v>Louisville Kentucky</v>
      </c>
      <c r="R6491" s="6" t="s">
        <v>61</v>
      </c>
      <c r="S6491" s="2" t="s">
        <v>46</v>
      </c>
      <c r="T6491" s="2"/>
    </row>
    <row r="6492" spans="1:22" x14ac:dyDescent="0.3">
      <c r="A6492" t="s">
        <v>28</v>
      </c>
      <c r="B6492" t="s">
        <v>44</v>
      </c>
      <c r="C6492" t="s">
        <v>15</v>
      </c>
      <c r="D6492" t="s">
        <v>183</v>
      </c>
      <c r="E6492" t="s">
        <v>17</v>
      </c>
      <c r="F6492">
        <v>40214</v>
      </c>
      <c r="G6492" t="s">
        <v>18</v>
      </c>
      <c r="H6492" t="s">
        <v>35</v>
      </c>
      <c r="I6492" t="s">
        <v>59</v>
      </c>
      <c r="J6492">
        <v>27986</v>
      </c>
      <c r="K6492">
        <v>14</v>
      </c>
      <c r="L6492">
        <v>0</v>
      </c>
      <c r="M6492">
        <v>643678</v>
      </c>
      <c r="O6492" s="2" t="str">
        <f>TRIM(SampleSuperstore3[[#This Row],[City]])</f>
        <v>Louisville</v>
      </c>
      <c r="P6492" s="2" t="str">
        <f>TRIM(SampleSuperstore3[[#This Row],[State]])</f>
        <v>Kentucky</v>
      </c>
      <c r="Q6492" s="2" t="str">
        <f t="shared" si="101"/>
        <v>Louisville Kentucky</v>
      </c>
      <c r="R6492" s="6" t="s">
        <v>183</v>
      </c>
      <c r="S6492" s="2" t="s">
        <v>17</v>
      </c>
      <c r="T6492" s="2"/>
    </row>
    <row r="6493" spans="1:22" x14ac:dyDescent="0.3">
      <c r="A6493" t="s">
        <v>28</v>
      </c>
      <c r="B6493" t="s">
        <v>44</v>
      </c>
      <c r="C6493" t="s">
        <v>15</v>
      </c>
      <c r="D6493" t="s">
        <v>183</v>
      </c>
      <c r="E6493" t="s">
        <v>17</v>
      </c>
      <c r="F6493">
        <v>40214</v>
      </c>
      <c r="G6493" t="s">
        <v>18</v>
      </c>
      <c r="H6493" t="s">
        <v>26</v>
      </c>
      <c r="I6493" t="s">
        <v>37</v>
      </c>
      <c r="J6493">
        <v>9006</v>
      </c>
      <c r="K6493">
        <v>6</v>
      </c>
      <c r="L6493">
        <v>0</v>
      </c>
      <c r="M6493">
        <v>414276</v>
      </c>
      <c r="O6493" s="2" t="str">
        <f>TRIM(SampleSuperstore3[[#This Row],[City]])</f>
        <v>Louisville</v>
      </c>
      <c r="P6493" s="2" t="str">
        <f>TRIM(SampleSuperstore3[[#This Row],[State]])</f>
        <v>Kentucky</v>
      </c>
      <c r="Q6493" s="2" t="str">
        <f t="shared" si="101"/>
        <v>Louisville Kentucky</v>
      </c>
      <c r="R6493" s="6" t="s">
        <v>183</v>
      </c>
      <c r="S6493" s="2" t="s">
        <v>17</v>
      </c>
      <c r="T6493" s="2"/>
    </row>
    <row r="6494" spans="1:22" x14ac:dyDescent="0.3">
      <c r="A6494" t="s">
        <v>28</v>
      </c>
      <c r="B6494" t="s">
        <v>14</v>
      </c>
      <c r="C6494" t="s">
        <v>15</v>
      </c>
      <c r="D6494" t="s">
        <v>138</v>
      </c>
      <c r="E6494" t="s">
        <v>104</v>
      </c>
      <c r="F6494">
        <v>44256</v>
      </c>
      <c r="G6494" t="s">
        <v>57</v>
      </c>
      <c r="H6494" t="s">
        <v>35</v>
      </c>
      <c r="I6494" t="s">
        <v>36</v>
      </c>
      <c r="J6494">
        <v>539964</v>
      </c>
      <c r="K6494">
        <v>6</v>
      </c>
      <c r="L6494">
        <v>4</v>
      </c>
      <c r="M6494">
        <v>-1079928</v>
      </c>
      <c r="O6494" s="2" t="str">
        <f>TRIM(SampleSuperstore3[[#This Row],[City]])</f>
        <v>Medina</v>
      </c>
      <c r="P6494" s="2" t="str">
        <f>TRIM(SampleSuperstore3[[#This Row],[State]])</f>
        <v>Ohio</v>
      </c>
      <c r="Q6494" s="2" t="str">
        <f t="shared" si="101"/>
        <v>Medina Ohio</v>
      </c>
      <c r="R6494" s="6" t="s">
        <v>183</v>
      </c>
      <c r="S6494" s="2" t="s">
        <v>17</v>
      </c>
      <c r="T6494" s="2"/>
    </row>
    <row r="6495" spans="1:22" x14ac:dyDescent="0.3">
      <c r="A6495" t="s">
        <v>28</v>
      </c>
      <c r="B6495" t="s">
        <v>14</v>
      </c>
      <c r="C6495" t="s">
        <v>15</v>
      </c>
      <c r="D6495" t="s">
        <v>138</v>
      </c>
      <c r="E6495" t="s">
        <v>104</v>
      </c>
      <c r="F6495">
        <v>44256</v>
      </c>
      <c r="G6495" t="s">
        <v>57</v>
      </c>
      <c r="H6495" t="s">
        <v>35</v>
      </c>
      <c r="I6495" t="s">
        <v>36</v>
      </c>
      <c r="J6495">
        <v>50232</v>
      </c>
      <c r="K6495">
        <v>7</v>
      </c>
      <c r="L6495">
        <v>4</v>
      </c>
      <c r="M6495">
        <v>-100464</v>
      </c>
      <c r="O6495" s="2" t="str">
        <f>TRIM(SampleSuperstore3[[#This Row],[City]])</f>
        <v>Medina</v>
      </c>
      <c r="P6495" s="2" t="str">
        <f>TRIM(SampleSuperstore3[[#This Row],[State]])</f>
        <v>Ohio</v>
      </c>
      <c r="Q6495" s="2" t="str">
        <f t="shared" si="101"/>
        <v>Medina Ohio</v>
      </c>
      <c r="R6495" s="6" t="s">
        <v>183</v>
      </c>
      <c r="S6495" s="2" t="s">
        <v>17</v>
      </c>
      <c r="T6495" s="2"/>
    </row>
    <row r="6496" spans="1:22" x14ac:dyDescent="0.3">
      <c r="A6496" t="s">
        <v>28</v>
      </c>
      <c r="B6496" t="s">
        <v>14</v>
      </c>
      <c r="C6496" t="s">
        <v>15</v>
      </c>
      <c r="D6496" t="s">
        <v>138</v>
      </c>
      <c r="E6496" t="s">
        <v>104</v>
      </c>
      <c r="F6496">
        <v>44256</v>
      </c>
      <c r="G6496" t="s">
        <v>57</v>
      </c>
      <c r="H6496" t="s">
        <v>26</v>
      </c>
      <c r="I6496" t="s">
        <v>37</v>
      </c>
      <c r="J6496">
        <v>19242</v>
      </c>
      <c r="K6496">
        <v>3</v>
      </c>
      <c r="L6496">
        <v>7</v>
      </c>
      <c r="M6496">
        <v>-134694</v>
      </c>
      <c r="O6496" s="2" t="str">
        <f>TRIM(SampleSuperstore3[[#This Row],[City]])</f>
        <v>Medina</v>
      </c>
      <c r="P6496" s="2" t="str">
        <f>TRIM(SampleSuperstore3[[#This Row],[State]])</f>
        <v>Ohio</v>
      </c>
      <c r="Q6496" s="2" t="str">
        <f t="shared" si="101"/>
        <v>Medina Ohio</v>
      </c>
      <c r="R6496" s="6" t="s">
        <v>138</v>
      </c>
      <c r="S6496" s="2" t="s">
        <v>104</v>
      </c>
      <c r="T6496" s="2"/>
    </row>
    <row r="6497" spans="1:22" x14ac:dyDescent="0.3">
      <c r="A6497" t="s">
        <v>13</v>
      </c>
      <c r="B6497" t="s">
        <v>22</v>
      </c>
      <c r="C6497" t="s">
        <v>15</v>
      </c>
      <c r="D6497" t="s">
        <v>75</v>
      </c>
      <c r="E6497" t="s">
        <v>76</v>
      </c>
      <c r="F6497">
        <v>10011</v>
      </c>
      <c r="G6497" t="s">
        <v>57</v>
      </c>
      <c r="H6497" t="s">
        <v>26</v>
      </c>
      <c r="I6497" t="s">
        <v>32</v>
      </c>
      <c r="J6497">
        <v>124764</v>
      </c>
      <c r="K6497">
        <v>3</v>
      </c>
      <c r="L6497">
        <v>0</v>
      </c>
      <c r="M6497">
        <v>3493392</v>
      </c>
      <c r="O6497" s="2" t="str">
        <f>TRIM(SampleSuperstore3[[#This Row],[City]])</f>
        <v>New York City</v>
      </c>
      <c r="P6497" s="2" t="str">
        <f>TRIM(SampleSuperstore3[[#This Row],[State]])</f>
        <v>New York</v>
      </c>
      <c r="Q6497" s="2" t="str">
        <f t="shared" si="101"/>
        <v>New York City New York</v>
      </c>
      <c r="R6497" s="6" t="s">
        <v>138</v>
      </c>
      <c r="S6497" s="2" t="s">
        <v>104</v>
      </c>
      <c r="T6497" s="2"/>
    </row>
    <row r="6498" spans="1:22" x14ac:dyDescent="0.3">
      <c r="A6498" t="s">
        <v>28</v>
      </c>
      <c r="B6498" t="s">
        <v>22</v>
      </c>
      <c r="C6498" t="s">
        <v>15</v>
      </c>
      <c r="D6498" t="s">
        <v>79</v>
      </c>
      <c r="E6498" t="s">
        <v>65</v>
      </c>
      <c r="F6498">
        <v>60653</v>
      </c>
      <c r="G6498" t="s">
        <v>47</v>
      </c>
      <c r="H6498" t="s">
        <v>26</v>
      </c>
      <c r="I6498" t="s">
        <v>34</v>
      </c>
      <c r="J6498">
        <v>5304</v>
      </c>
      <c r="K6498">
        <v>3</v>
      </c>
      <c r="L6498">
        <v>2</v>
      </c>
      <c r="M6498">
        <v>4641</v>
      </c>
      <c r="O6498" s="2" t="str">
        <f>TRIM(SampleSuperstore3[[#This Row],[City]])</f>
        <v>Chicago</v>
      </c>
      <c r="P6498" s="2" t="str">
        <f>TRIM(SampleSuperstore3[[#This Row],[State]])</f>
        <v>Illinois</v>
      </c>
      <c r="Q6498" s="2" t="str">
        <f t="shared" si="101"/>
        <v>Chicago Illinois</v>
      </c>
      <c r="R6498" s="6" t="s">
        <v>138</v>
      </c>
      <c r="S6498" s="2" t="s">
        <v>104</v>
      </c>
      <c r="T6498" s="2"/>
    </row>
    <row r="6499" spans="1:22" x14ac:dyDescent="0.3">
      <c r="A6499" t="s">
        <v>13</v>
      </c>
      <c r="B6499" t="s">
        <v>22</v>
      </c>
      <c r="C6499" t="s">
        <v>15</v>
      </c>
      <c r="D6499" t="s">
        <v>55</v>
      </c>
      <c r="E6499" t="s">
        <v>56</v>
      </c>
      <c r="F6499">
        <v>19143</v>
      </c>
      <c r="G6499" t="s">
        <v>57</v>
      </c>
      <c r="H6499" t="s">
        <v>26</v>
      </c>
      <c r="I6499" t="s">
        <v>41</v>
      </c>
      <c r="J6499">
        <v>19136</v>
      </c>
      <c r="K6499">
        <v>4</v>
      </c>
      <c r="L6499">
        <v>2</v>
      </c>
      <c r="M6499">
        <v>598</v>
      </c>
      <c r="O6499" s="2" t="str">
        <f>TRIM(SampleSuperstore3[[#This Row],[City]])</f>
        <v>Philadelphia</v>
      </c>
      <c r="P6499" s="2" t="str">
        <f>TRIM(SampleSuperstore3[[#This Row],[State]])</f>
        <v>Pennsylvania</v>
      </c>
      <c r="Q6499" s="2" t="str">
        <f t="shared" si="101"/>
        <v>Philadelphia Pennsylvania</v>
      </c>
      <c r="R6499" s="6" t="s">
        <v>634</v>
      </c>
      <c r="S6499" s="2" t="s">
        <v>369</v>
      </c>
      <c r="T6499" s="2" t="s">
        <v>3</v>
      </c>
      <c r="U6499" t="s">
        <v>634</v>
      </c>
      <c r="V6499" t="s">
        <v>369</v>
      </c>
    </row>
    <row r="6500" spans="1:22" x14ac:dyDescent="0.3">
      <c r="A6500" t="s">
        <v>13</v>
      </c>
      <c r="B6500" t="s">
        <v>22</v>
      </c>
      <c r="C6500" t="s">
        <v>15</v>
      </c>
      <c r="D6500" t="s">
        <v>55</v>
      </c>
      <c r="E6500" t="s">
        <v>56</v>
      </c>
      <c r="F6500">
        <v>19143</v>
      </c>
      <c r="G6500" t="s">
        <v>57</v>
      </c>
      <c r="H6500" t="s">
        <v>19</v>
      </c>
      <c r="I6500" t="s">
        <v>33</v>
      </c>
      <c r="J6500">
        <v>332832</v>
      </c>
      <c r="K6500">
        <v>4</v>
      </c>
      <c r="L6500">
        <v>2</v>
      </c>
      <c r="M6500">
        <v>-249624</v>
      </c>
      <c r="O6500" s="2" t="str">
        <f>TRIM(SampleSuperstore3[[#This Row],[City]])</f>
        <v>Philadelphia</v>
      </c>
      <c r="P6500" s="2" t="str">
        <f>TRIM(SampleSuperstore3[[#This Row],[State]])</f>
        <v>Pennsylvania</v>
      </c>
      <c r="Q6500" s="2" t="str">
        <f t="shared" si="101"/>
        <v>Philadelphia Pennsylvania</v>
      </c>
      <c r="R6500" s="6" t="s">
        <v>79</v>
      </c>
      <c r="S6500" s="2" t="s">
        <v>65</v>
      </c>
      <c r="T6500" s="2"/>
    </row>
    <row r="6501" spans="1:22" x14ac:dyDescent="0.3">
      <c r="A6501" t="s">
        <v>28</v>
      </c>
      <c r="B6501" t="s">
        <v>22</v>
      </c>
      <c r="C6501" t="s">
        <v>15</v>
      </c>
      <c r="D6501" t="s">
        <v>75</v>
      </c>
      <c r="E6501" t="s">
        <v>76</v>
      </c>
      <c r="F6501">
        <v>10009</v>
      </c>
      <c r="G6501" t="s">
        <v>57</v>
      </c>
      <c r="H6501" t="s">
        <v>26</v>
      </c>
      <c r="I6501" t="s">
        <v>41</v>
      </c>
      <c r="J6501">
        <v>2799</v>
      </c>
      <c r="K6501">
        <v>5</v>
      </c>
      <c r="L6501">
        <v>0</v>
      </c>
      <c r="M6501">
        <v>137151</v>
      </c>
      <c r="O6501" s="2" t="str">
        <f>TRIM(SampleSuperstore3[[#This Row],[City]])</f>
        <v>New York City</v>
      </c>
      <c r="P6501" s="2" t="str">
        <f>TRIM(SampleSuperstore3[[#This Row],[State]])</f>
        <v>New York</v>
      </c>
      <c r="Q6501" s="2" t="str">
        <f t="shared" si="101"/>
        <v>New York City New York</v>
      </c>
      <c r="R6501" s="6" t="s">
        <v>55</v>
      </c>
      <c r="S6501" s="2" t="s">
        <v>56</v>
      </c>
      <c r="T6501" s="2"/>
    </row>
    <row r="6502" spans="1:22" x14ac:dyDescent="0.3">
      <c r="A6502" t="s">
        <v>28</v>
      </c>
      <c r="B6502" t="s">
        <v>22</v>
      </c>
      <c r="C6502" t="s">
        <v>15</v>
      </c>
      <c r="D6502" t="s">
        <v>75</v>
      </c>
      <c r="E6502" t="s">
        <v>76</v>
      </c>
      <c r="F6502">
        <v>10009</v>
      </c>
      <c r="G6502" t="s">
        <v>57</v>
      </c>
      <c r="H6502" t="s">
        <v>26</v>
      </c>
      <c r="I6502" t="s">
        <v>37</v>
      </c>
      <c r="J6502">
        <v>50352</v>
      </c>
      <c r="K6502">
        <v>3</v>
      </c>
      <c r="L6502">
        <v>2</v>
      </c>
      <c r="M6502">
        <v>176232</v>
      </c>
      <c r="O6502" s="2" t="str">
        <f>TRIM(SampleSuperstore3[[#This Row],[City]])</f>
        <v>New York City</v>
      </c>
      <c r="P6502" s="2" t="str">
        <f>TRIM(SampleSuperstore3[[#This Row],[State]])</f>
        <v>New York</v>
      </c>
      <c r="Q6502" s="2" t="str">
        <f t="shared" si="101"/>
        <v>New York City New York</v>
      </c>
      <c r="R6502" s="6" t="s">
        <v>55</v>
      </c>
      <c r="S6502" s="2" t="s">
        <v>56</v>
      </c>
      <c r="T6502" s="2"/>
    </row>
    <row r="6503" spans="1:22" x14ac:dyDescent="0.3">
      <c r="A6503" t="s">
        <v>28</v>
      </c>
      <c r="B6503" t="s">
        <v>22</v>
      </c>
      <c r="C6503" t="s">
        <v>15</v>
      </c>
      <c r="D6503" t="s">
        <v>75</v>
      </c>
      <c r="E6503" t="s">
        <v>76</v>
      </c>
      <c r="F6503">
        <v>10009</v>
      </c>
      <c r="G6503" t="s">
        <v>57</v>
      </c>
      <c r="H6503" t="s">
        <v>26</v>
      </c>
      <c r="I6503" t="s">
        <v>41</v>
      </c>
      <c r="J6503">
        <v>3402</v>
      </c>
      <c r="K6503">
        <v>3</v>
      </c>
      <c r="L6503">
        <v>0</v>
      </c>
      <c r="M6503">
        <v>166698</v>
      </c>
      <c r="O6503" s="2" t="str">
        <f>TRIM(SampleSuperstore3[[#This Row],[City]])</f>
        <v>New York City</v>
      </c>
      <c r="P6503" s="2" t="str">
        <f>TRIM(SampleSuperstore3[[#This Row],[State]])</f>
        <v>New York</v>
      </c>
      <c r="Q6503" s="2" t="str">
        <f t="shared" si="101"/>
        <v>New York City New York</v>
      </c>
      <c r="R6503" s="6" t="s">
        <v>634</v>
      </c>
      <c r="S6503" s="2" t="s">
        <v>369</v>
      </c>
      <c r="T6503" s="2" t="s">
        <v>3</v>
      </c>
      <c r="U6503" t="s">
        <v>634</v>
      </c>
      <c r="V6503" t="s">
        <v>369</v>
      </c>
    </row>
    <row r="6504" spans="1:22" x14ac:dyDescent="0.3">
      <c r="A6504" t="s">
        <v>28</v>
      </c>
      <c r="B6504" t="s">
        <v>44</v>
      </c>
      <c r="C6504" t="s">
        <v>15</v>
      </c>
      <c r="D6504" t="s">
        <v>52</v>
      </c>
      <c r="E6504" t="s">
        <v>24</v>
      </c>
      <c r="F6504">
        <v>94109</v>
      </c>
      <c r="G6504" t="s">
        <v>25</v>
      </c>
      <c r="H6504" t="s">
        <v>26</v>
      </c>
      <c r="I6504" t="s">
        <v>34</v>
      </c>
      <c r="J6504">
        <v>2388</v>
      </c>
      <c r="K6504">
        <v>6</v>
      </c>
      <c r="L6504">
        <v>0</v>
      </c>
      <c r="M6504">
        <v>81192</v>
      </c>
      <c r="O6504" s="2" t="str">
        <f>TRIM(SampleSuperstore3[[#This Row],[City]])</f>
        <v>San Francisco</v>
      </c>
      <c r="P6504" s="2" t="str">
        <f>TRIM(SampleSuperstore3[[#This Row],[State]])</f>
        <v>California</v>
      </c>
      <c r="Q6504" s="2" t="str">
        <f t="shared" si="101"/>
        <v>San Francisco California</v>
      </c>
      <c r="R6504" s="6" t="s">
        <v>634</v>
      </c>
      <c r="S6504" s="2" t="s">
        <v>369</v>
      </c>
      <c r="T6504" s="2" t="s">
        <v>3</v>
      </c>
      <c r="U6504" t="s">
        <v>634</v>
      </c>
      <c r="V6504" t="s">
        <v>369</v>
      </c>
    </row>
    <row r="6505" spans="1:22" x14ac:dyDescent="0.3">
      <c r="A6505" t="s">
        <v>28</v>
      </c>
      <c r="B6505" t="s">
        <v>44</v>
      </c>
      <c r="C6505" t="s">
        <v>15</v>
      </c>
      <c r="D6505" t="s">
        <v>52</v>
      </c>
      <c r="E6505" t="s">
        <v>24</v>
      </c>
      <c r="F6505">
        <v>94109</v>
      </c>
      <c r="G6505" t="s">
        <v>25</v>
      </c>
      <c r="H6505" t="s">
        <v>26</v>
      </c>
      <c r="I6505" t="s">
        <v>27</v>
      </c>
      <c r="J6505">
        <v>1152</v>
      </c>
      <c r="K6505">
        <v>4</v>
      </c>
      <c r="L6505">
        <v>0</v>
      </c>
      <c r="M6505">
        <v>56448</v>
      </c>
      <c r="O6505" s="2" t="str">
        <f>TRIM(SampleSuperstore3[[#This Row],[City]])</f>
        <v>San Francisco</v>
      </c>
      <c r="P6505" s="2" t="str">
        <f>TRIM(SampleSuperstore3[[#This Row],[State]])</f>
        <v>California</v>
      </c>
      <c r="Q6505" s="2" t="str">
        <f t="shared" si="101"/>
        <v>San Francisco California</v>
      </c>
      <c r="R6505" s="6" t="s">
        <v>634</v>
      </c>
      <c r="S6505" s="2" t="s">
        <v>369</v>
      </c>
      <c r="T6505" s="2" t="s">
        <v>3</v>
      </c>
      <c r="U6505" t="s">
        <v>634</v>
      </c>
      <c r="V6505" t="s">
        <v>369</v>
      </c>
    </row>
    <row r="6506" spans="1:22" x14ac:dyDescent="0.3">
      <c r="A6506" t="s">
        <v>28</v>
      </c>
      <c r="B6506" t="s">
        <v>44</v>
      </c>
      <c r="C6506" t="s">
        <v>15</v>
      </c>
      <c r="D6506" t="s">
        <v>52</v>
      </c>
      <c r="E6506" t="s">
        <v>24</v>
      </c>
      <c r="F6506">
        <v>94109</v>
      </c>
      <c r="G6506" t="s">
        <v>25</v>
      </c>
      <c r="H6506" t="s">
        <v>26</v>
      </c>
      <c r="I6506" t="s">
        <v>41</v>
      </c>
      <c r="J6506">
        <v>28693</v>
      </c>
      <c r="K6506">
        <v>7</v>
      </c>
      <c r="L6506">
        <v>0</v>
      </c>
      <c r="M6506">
        <v>1405957</v>
      </c>
      <c r="O6506" s="2" t="str">
        <f>TRIM(SampleSuperstore3[[#This Row],[City]])</f>
        <v>San Francisco</v>
      </c>
      <c r="P6506" s="2" t="str">
        <f>TRIM(SampleSuperstore3[[#This Row],[State]])</f>
        <v>California</v>
      </c>
      <c r="Q6506" s="2" t="str">
        <f t="shared" si="101"/>
        <v>San Francisco California</v>
      </c>
      <c r="R6506" s="6" t="s">
        <v>632</v>
      </c>
      <c r="S6506" s="2" t="s">
        <v>633</v>
      </c>
      <c r="T6506" s="2" t="s">
        <v>24</v>
      </c>
    </row>
    <row r="6507" spans="1:22" x14ac:dyDescent="0.3">
      <c r="A6507" t="s">
        <v>28</v>
      </c>
      <c r="B6507" t="s">
        <v>44</v>
      </c>
      <c r="C6507" t="s">
        <v>15</v>
      </c>
      <c r="D6507" t="s">
        <v>52</v>
      </c>
      <c r="E6507" t="s">
        <v>24</v>
      </c>
      <c r="F6507">
        <v>94109</v>
      </c>
      <c r="G6507" t="s">
        <v>25</v>
      </c>
      <c r="H6507" t="s">
        <v>35</v>
      </c>
      <c r="I6507" t="s">
        <v>36</v>
      </c>
      <c r="J6507">
        <v>206384</v>
      </c>
      <c r="K6507">
        <v>2</v>
      </c>
      <c r="L6507">
        <v>2</v>
      </c>
      <c r="M6507">
        <v>232182</v>
      </c>
      <c r="O6507" s="2" t="str">
        <f>TRIM(SampleSuperstore3[[#This Row],[City]])</f>
        <v>San Francisco</v>
      </c>
      <c r="P6507" s="2" t="str">
        <f>TRIM(SampleSuperstore3[[#This Row],[State]])</f>
        <v>California</v>
      </c>
      <c r="Q6507" s="2" t="str">
        <f t="shared" si="101"/>
        <v>San Francisco California</v>
      </c>
      <c r="R6507" s="6" t="s">
        <v>632</v>
      </c>
      <c r="S6507" s="2" t="s">
        <v>633</v>
      </c>
      <c r="T6507" s="2" t="s">
        <v>24</v>
      </c>
    </row>
    <row r="6508" spans="1:22" x14ac:dyDescent="0.3">
      <c r="A6508" t="s">
        <v>28</v>
      </c>
      <c r="B6508" t="s">
        <v>14</v>
      </c>
      <c r="C6508" t="s">
        <v>15</v>
      </c>
      <c r="D6508" t="s">
        <v>52</v>
      </c>
      <c r="E6508" t="s">
        <v>24</v>
      </c>
      <c r="F6508">
        <v>94122</v>
      </c>
      <c r="G6508" t="s">
        <v>25</v>
      </c>
      <c r="H6508" t="s">
        <v>19</v>
      </c>
      <c r="I6508" t="s">
        <v>21</v>
      </c>
      <c r="J6508">
        <v>218352</v>
      </c>
      <c r="K6508">
        <v>3</v>
      </c>
      <c r="L6508">
        <v>2</v>
      </c>
      <c r="M6508">
        <v>0</v>
      </c>
      <c r="O6508" s="2" t="str">
        <f>TRIM(SampleSuperstore3[[#This Row],[City]])</f>
        <v>San Francisco</v>
      </c>
      <c r="P6508" s="2" t="str">
        <f>TRIM(SampleSuperstore3[[#This Row],[State]])</f>
        <v>California</v>
      </c>
      <c r="Q6508" s="2" t="str">
        <f t="shared" si="101"/>
        <v>San Francisco California</v>
      </c>
      <c r="R6508" s="6" t="s">
        <v>632</v>
      </c>
      <c r="S6508" s="2" t="s">
        <v>633</v>
      </c>
      <c r="T6508" s="2" t="s">
        <v>24</v>
      </c>
    </row>
    <row r="6509" spans="1:22" x14ac:dyDescent="0.3">
      <c r="A6509" t="s">
        <v>28</v>
      </c>
      <c r="B6509" t="s">
        <v>14</v>
      </c>
      <c r="C6509" t="s">
        <v>15</v>
      </c>
      <c r="D6509" t="s">
        <v>52</v>
      </c>
      <c r="E6509" t="s">
        <v>24</v>
      </c>
      <c r="F6509">
        <v>94122</v>
      </c>
      <c r="G6509" t="s">
        <v>25</v>
      </c>
      <c r="H6509" t="s">
        <v>19</v>
      </c>
      <c r="I6509" t="s">
        <v>33</v>
      </c>
      <c r="J6509">
        <v>5299</v>
      </c>
      <c r="K6509">
        <v>5</v>
      </c>
      <c r="L6509">
        <v>0</v>
      </c>
      <c r="M6509">
        <v>10598</v>
      </c>
      <c r="O6509" s="2" t="str">
        <f>TRIM(SampleSuperstore3[[#This Row],[City]])</f>
        <v>San Francisco</v>
      </c>
      <c r="P6509" s="2" t="str">
        <f>TRIM(SampleSuperstore3[[#This Row],[State]])</f>
        <v>California</v>
      </c>
      <c r="Q6509" s="2" t="str">
        <f t="shared" si="101"/>
        <v>San Francisco California</v>
      </c>
      <c r="R6509" s="6" t="s">
        <v>632</v>
      </c>
      <c r="S6509" s="2" t="s">
        <v>633</v>
      </c>
      <c r="T6509" s="2" t="s">
        <v>24</v>
      </c>
    </row>
    <row r="6510" spans="1:22" x14ac:dyDescent="0.3">
      <c r="A6510" t="s">
        <v>28</v>
      </c>
      <c r="B6510" t="s">
        <v>14</v>
      </c>
      <c r="C6510" t="s">
        <v>15</v>
      </c>
      <c r="D6510" t="s">
        <v>52</v>
      </c>
      <c r="E6510" t="s">
        <v>24</v>
      </c>
      <c r="F6510">
        <v>94122</v>
      </c>
      <c r="G6510" t="s">
        <v>25</v>
      </c>
      <c r="H6510" t="s">
        <v>26</v>
      </c>
      <c r="I6510" t="s">
        <v>34</v>
      </c>
      <c r="J6510">
        <v>993</v>
      </c>
      <c r="K6510">
        <v>10</v>
      </c>
      <c r="L6510">
        <v>0</v>
      </c>
      <c r="M6510">
        <v>41706</v>
      </c>
      <c r="O6510" s="2" t="str">
        <f>TRIM(SampleSuperstore3[[#This Row],[City]])</f>
        <v>San Francisco</v>
      </c>
      <c r="P6510" s="2" t="str">
        <f>TRIM(SampleSuperstore3[[#This Row],[State]])</f>
        <v>California</v>
      </c>
      <c r="Q6510" s="2" t="str">
        <f t="shared" si="101"/>
        <v>San Francisco California</v>
      </c>
      <c r="R6510" s="6" t="s">
        <v>632</v>
      </c>
      <c r="S6510" s="2" t="s">
        <v>633</v>
      </c>
      <c r="T6510" s="2" t="s">
        <v>24</v>
      </c>
    </row>
    <row r="6511" spans="1:22" x14ac:dyDescent="0.3">
      <c r="A6511" t="s">
        <v>28</v>
      </c>
      <c r="B6511" t="s">
        <v>14</v>
      </c>
      <c r="C6511" t="s">
        <v>15</v>
      </c>
      <c r="D6511" t="s">
        <v>52</v>
      </c>
      <c r="E6511" t="s">
        <v>24</v>
      </c>
      <c r="F6511">
        <v>94122</v>
      </c>
      <c r="G6511" t="s">
        <v>25</v>
      </c>
      <c r="H6511" t="s">
        <v>26</v>
      </c>
      <c r="I6511" t="s">
        <v>38</v>
      </c>
      <c r="J6511">
        <v>10896</v>
      </c>
      <c r="K6511">
        <v>2</v>
      </c>
      <c r="L6511">
        <v>0</v>
      </c>
      <c r="M6511">
        <v>305088</v>
      </c>
      <c r="O6511" s="2" t="str">
        <f>TRIM(SampleSuperstore3[[#This Row],[City]])</f>
        <v>San Francisco</v>
      </c>
      <c r="P6511" s="2" t="str">
        <f>TRIM(SampleSuperstore3[[#This Row],[State]])</f>
        <v>California</v>
      </c>
      <c r="Q6511" s="2" t="str">
        <f t="shared" si="101"/>
        <v>San Francisco California</v>
      </c>
      <c r="R6511" s="6" t="s">
        <v>632</v>
      </c>
      <c r="S6511" s="2" t="s">
        <v>633</v>
      </c>
      <c r="T6511" s="2" t="s">
        <v>24</v>
      </c>
    </row>
    <row r="6512" spans="1:22" x14ac:dyDescent="0.3">
      <c r="A6512" t="s">
        <v>28</v>
      </c>
      <c r="B6512" t="s">
        <v>14</v>
      </c>
      <c r="C6512" t="s">
        <v>15</v>
      </c>
      <c r="D6512" t="s">
        <v>52</v>
      </c>
      <c r="E6512" t="s">
        <v>24</v>
      </c>
      <c r="F6512">
        <v>94122</v>
      </c>
      <c r="G6512" t="s">
        <v>25</v>
      </c>
      <c r="H6512" t="s">
        <v>26</v>
      </c>
      <c r="I6512" t="s">
        <v>37</v>
      </c>
      <c r="J6512">
        <v>2688</v>
      </c>
      <c r="K6512">
        <v>1</v>
      </c>
      <c r="L6512">
        <v>2</v>
      </c>
      <c r="M6512">
        <v>84</v>
      </c>
      <c r="O6512" s="2" t="str">
        <f>TRIM(SampleSuperstore3[[#This Row],[City]])</f>
        <v>San Francisco</v>
      </c>
      <c r="P6512" s="2" t="str">
        <f>TRIM(SampleSuperstore3[[#This Row],[State]])</f>
        <v>California</v>
      </c>
      <c r="Q6512" s="2" t="str">
        <f t="shared" si="101"/>
        <v>San Francisco California</v>
      </c>
      <c r="R6512" s="6" t="s">
        <v>632</v>
      </c>
      <c r="S6512" s="2" t="s">
        <v>633</v>
      </c>
      <c r="T6512" s="2" t="s">
        <v>24</v>
      </c>
    </row>
    <row r="6513" spans="1:22" x14ac:dyDescent="0.3">
      <c r="A6513" t="s">
        <v>13</v>
      </c>
      <c r="B6513" t="s">
        <v>14</v>
      </c>
      <c r="C6513" t="s">
        <v>15</v>
      </c>
      <c r="D6513" t="s">
        <v>84</v>
      </c>
      <c r="E6513" t="s">
        <v>70</v>
      </c>
      <c r="F6513">
        <v>49201</v>
      </c>
      <c r="G6513" t="s">
        <v>47</v>
      </c>
      <c r="H6513" t="s">
        <v>26</v>
      </c>
      <c r="I6513" t="s">
        <v>37</v>
      </c>
      <c r="J6513">
        <v>544396</v>
      </c>
      <c r="K6513">
        <v>4</v>
      </c>
      <c r="L6513">
        <v>0</v>
      </c>
      <c r="M6513">
        <v>25042216</v>
      </c>
      <c r="O6513" s="2" t="str">
        <f>TRIM(SampleSuperstore3[[#This Row],[City]])</f>
        <v>Jackson</v>
      </c>
      <c r="P6513" s="2" t="str">
        <f>TRIM(SampleSuperstore3[[#This Row],[State]])</f>
        <v>Michigan</v>
      </c>
      <c r="Q6513" s="2" t="str">
        <f t="shared" si="101"/>
        <v>Jackson Michigan</v>
      </c>
      <c r="R6513" s="6" t="s">
        <v>632</v>
      </c>
      <c r="S6513" s="2" t="s">
        <v>633</v>
      </c>
      <c r="T6513" s="2" t="s">
        <v>24</v>
      </c>
    </row>
    <row r="6514" spans="1:22" x14ac:dyDescent="0.3">
      <c r="A6514" t="s">
        <v>13</v>
      </c>
      <c r="B6514" t="s">
        <v>14</v>
      </c>
      <c r="C6514" t="s">
        <v>15</v>
      </c>
      <c r="D6514" t="s">
        <v>84</v>
      </c>
      <c r="E6514" t="s">
        <v>70</v>
      </c>
      <c r="F6514">
        <v>49201</v>
      </c>
      <c r="G6514" t="s">
        <v>47</v>
      </c>
      <c r="H6514" t="s">
        <v>19</v>
      </c>
      <c r="I6514" t="s">
        <v>21</v>
      </c>
      <c r="J6514">
        <v>30267</v>
      </c>
      <c r="K6514">
        <v>3</v>
      </c>
      <c r="L6514">
        <v>0</v>
      </c>
      <c r="M6514">
        <v>726408</v>
      </c>
      <c r="O6514" s="2" t="str">
        <f>TRIM(SampleSuperstore3[[#This Row],[City]])</f>
        <v>Jackson</v>
      </c>
      <c r="P6514" s="2" t="str">
        <f>TRIM(SampleSuperstore3[[#This Row],[State]])</f>
        <v>Michigan</v>
      </c>
      <c r="Q6514" s="2" t="str">
        <f t="shared" si="101"/>
        <v>Jackson Michigan</v>
      </c>
      <c r="R6514" s="6" t="s">
        <v>632</v>
      </c>
      <c r="S6514" s="2" t="s">
        <v>633</v>
      </c>
      <c r="T6514" s="2" t="s">
        <v>24</v>
      </c>
    </row>
    <row r="6515" spans="1:22" x14ac:dyDescent="0.3">
      <c r="A6515" t="s">
        <v>13</v>
      </c>
      <c r="B6515" t="s">
        <v>14</v>
      </c>
      <c r="C6515" t="s">
        <v>15</v>
      </c>
      <c r="D6515" t="s">
        <v>84</v>
      </c>
      <c r="E6515" t="s">
        <v>70</v>
      </c>
      <c r="F6515">
        <v>49201</v>
      </c>
      <c r="G6515" t="s">
        <v>47</v>
      </c>
      <c r="H6515" t="s">
        <v>26</v>
      </c>
      <c r="I6515" t="s">
        <v>41</v>
      </c>
      <c r="J6515">
        <v>5607</v>
      </c>
      <c r="K6515">
        <v>7</v>
      </c>
      <c r="L6515">
        <v>0</v>
      </c>
      <c r="M6515">
        <v>252315</v>
      </c>
      <c r="O6515" s="2" t="str">
        <f>TRIM(SampleSuperstore3[[#This Row],[City]])</f>
        <v>Jackson</v>
      </c>
      <c r="P6515" s="2" t="str">
        <f>TRIM(SampleSuperstore3[[#This Row],[State]])</f>
        <v>Michigan</v>
      </c>
      <c r="Q6515" s="2" t="str">
        <f t="shared" si="101"/>
        <v>Jackson Michigan</v>
      </c>
      <c r="R6515" s="6" t="s">
        <v>84</v>
      </c>
      <c r="S6515" s="2" t="s">
        <v>70</v>
      </c>
      <c r="T6515" s="2"/>
    </row>
    <row r="6516" spans="1:22" x14ac:dyDescent="0.3">
      <c r="A6516" t="s">
        <v>28</v>
      </c>
      <c r="B6516" t="s">
        <v>44</v>
      </c>
      <c r="C6516" t="s">
        <v>15</v>
      </c>
      <c r="D6516" t="s">
        <v>55</v>
      </c>
      <c r="E6516" t="s">
        <v>56</v>
      </c>
      <c r="F6516">
        <v>19120</v>
      </c>
      <c r="G6516" t="s">
        <v>57</v>
      </c>
      <c r="H6516" t="s">
        <v>26</v>
      </c>
      <c r="I6516" t="s">
        <v>27</v>
      </c>
      <c r="J6516">
        <v>1008</v>
      </c>
      <c r="K6516">
        <v>2</v>
      </c>
      <c r="L6516">
        <v>2</v>
      </c>
      <c r="M6516">
        <v>3276</v>
      </c>
      <c r="O6516" s="2" t="str">
        <f>TRIM(SampleSuperstore3[[#This Row],[City]])</f>
        <v>Philadelphia</v>
      </c>
      <c r="P6516" s="2" t="str">
        <f>TRIM(SampleSuperstore3[[#This Row],[State]])</f>
        <v>Pennsylvania</v>
      </c>
      <c r="Q6516" s="2" t="str">
        <f t="shared" si="101"/>
        <v>Philadelphia Pennsylvania</v>
      </c>
      <c r="R6516" s="6" t="s">
        <v>84</v>
      </c>
      <c r="S6516" s="2" t="s">
        <v>70</v>
      </c>
      <c r="T6516" s="2"/>
    </row>
    <row r="6517" spans="1:22" x14ac:dyDescent="0.3">
      <c r="A6517" t="s">
        <v>28</v>
      </c>
      <c r="B6517" t="s">
        <v>44</v>
      </c>
      <c r="C6517" t="s">
        <v>15</v>
      </c>
      <c r="D6517" t="s">
        <v>55</v>
      </c>
      <c r="E6517" t="s">
        <v>56</v>
      </c>
      <c r="F6517">
        <v>19120</v>
      </c>
      <c r="G6517" t="s">
        <v>57</v>
      </c>
      <c r="H6517" t="s">
        <v>35</v>
      </c>
      <c r="I6517" t="s">
        <v>36</v>
      </c>
      <c r="J6517">
        <v>59994</v>
      </c>
      <c r="K6517">
        <v>1</v>
      </c>
      <c r="L6517">
        <v>4</v>
      </c>
      <c r="M6517">
        <v>-129987</v>
      </c>
      <c r="O6517" s="2" t="str">
        <f>TRIM(SampleSuperstore3[[#This Row],[City]])</f>
        <v>Philadelphia</v>
      </c>
      <c r="P6517" s="2" t="str">
        <f>TRIM(SampleSuperstore3[[#This Row],[State]])</f>
        <v>Pennsylvania</v>
      </c>
      <c r="Q6517" s="2" t="str">
        <f t="shared" si="101"/>
        <v>Philadelphia Pennsylvania</v>
      </c>
      <c r="R6517" s="6" t="s">
        <v>84</v>
      </c>
      <c r="S6517" s="2" t="s">
        <v>70</v>
      </c>
      <c r="T6517" s="2"/>
    </row>
    <row r="6518" spans="1:22" x14ac:dyDescent="0.3">
      <c r="A6518" t="s">
        <v>28</v>
      </c>
      <c r="B6518" t="s">
        <v>44</v>
      </c>
      <c r="C6518" t="s">
        <v>15</v>
      </c>
      <c r="D6518" t="s">
        <v>55</v>
      </c>
      <c r="E6518" t="s">
        <v>56</v>
      </c>
      <c r="F6518">
        <v>19120</v>
      </c>
      <c r="G6518" t="s">
        <v>57</v>
      </c>
      <c r="H6518" t="s">
        <v>26</v>
      </c>
      <c r="I6518" t="s">
        <v>37</v>
      </c>
      <c r="J6518">
        <v>5715</v>
      </c>
      <c r="K6518">
        <v>5</v>
      </c>
      <c r="L6518">
        <v>7</v>
      </c>
      <c r="M6518">
        <v>-47625</v>
      </c>
      <c r="O6518" s="2" t="str">
        <f>TRIM(SampleSuperstore3[[#This Row],[City]])</f>
        <v>Philadelphia</v>
      </c>
      <c r="P6518" s="2" t="str">
        <f>TRIM(SampleSuperstore3[[#This Row],[State]])</f>
        <v>Pennsylvania</v>
      </c>
      <c r="Q6518" s="2" t="str">
        <f t="shared" si="101"/>
        <v>Philadelphia Pennsylvania</v>
      </c>
      <c r="R6518" s="6" t="s">
        <v>55</v>
      </c>
      <c r="S6518" s="2" t="s">
        <v>56</v>
      </c>
      <c r="T6518" s="2"/>
    </row>
    <row r="6519" spans="1:22" x14ac:dyDescent="0.3">
      <c r="A6519" t="s">
        <v>28</v>
      </c>
      <c r="B6519" t="s">
        <v>44</v>
      </c>
      <c r="C6519" t="s">
        <v>15</v>
      </c>
      <c r="D6519" t="s">
        <v>55</v>
      </c>
      <c r="E6519" t="s">
        <v>56</v>
      </c>
      <c r="F6519">
        <v>19120</v>
      </c>
      <c r="G6519" t="s">
        <v>57</v>
      </c>
      <c r="H6519" t="s">
        <v>26</v>
      </c>
      <c r="I6519" t="s">
        <v>37</v>
      </c>
      <c r="J6519">
        <v>942</v>
      </c>
      <c r="K6519">
        <v>5</v>
      </c>
      <c r="L6519">
        <v>7</v>
      </c>
      <c r="M6519">
        <v>-785</v>
      </c>
      <c r="O6519" s="2" t="str">
        <f>TRIM(SampleSuperstore3[[#This Row],[City]])</f>
        <v>Philadelphia</v>
      </c>
      <c r="P6519" s="2" t="str">
        <f>TRIM(SampleSuperstore3[[#This Row],[State]])</f>
        <v>Pennsylvania</v>
      </c>
      <c r="Q6519" s="2" t="str">
        <f t="shared" si="101"/>
        <v>Philadelphia Pennsylvania</v>
      </c>
      <c r="R6519" s="6" t="s">
        <v>55</v>
      </c>
      <c r="S6519" s="2" t="s">
        <v>56</v>
      </c>
      <c r="T6519" s="2"/>
    </row>
    <row r="6520" spans="1:22" x14ac:dyDescent="0.3">
      <c r="A6520" t="s">
        <v>13</v>
      </c>
      <c r="B6520" t="s">
        <v>22</v>
      </c>
      <c r="C6520" t="s">
        <v>15</v>
      </c>
      <c r="D6520" t="s">
        <v>178</v>
      </c>
      <c r="E6520" t="s">
        <v>179</v>
      </c>
      <c r="F6520">
        <v>2886</v>
      </c>
      <c r="G6520" t="s">
        <v>57</v>
      </c>
      <c r="H6520" t="s">
        <v>35</v>
      </c>
      <c r="I6520" t="s">
        <v>162</v>
      </c>
      <c r="J6520">
        <v>199996</v>
      </c>
      <c r="K6520">
        <v>4</v>
      </c>
      <c r="L6520">
        <v>0</v>
      </c>
      <c r="M6520">
        <v>899982</v>
      </c>
      <c r="O6520" s="2" t="str">
        <f>TRIM(SampleSuperstore3[[#This Row],[City]])</f>
        <v>Warwick</v>
      </c>
      <c r="P6520" s="2" t="str">
        <f>TRIM(SampleSuperstore3[[#This Row],[State]])</f>
        <v>Rhode Island</v>
      </c>
      <c r="Q6520" s="2" t="str">
        <f t="shared" si="101"/>
        <v>Warwick Rhode Island</v>
      </c>
      <c r="R6520" s="6" t="s">
        <v>55</v>
      </c>
      <c r="S6520" s="2" t="s">
        <v>56</v>
      </c>
      <c r="T6520" s="2"/>
    </row>
    <row r="6521" spans="1:22" x14ac:dyDescent="0.3">
      <c r="A6521" t="s">
        <v>28</v>
      </c>
      <c r="B6521" t="s">
        <v>44</v>
      </c>
      <c r="C6521" t="s">
        <v>15</v>
      </c>
      <c r="D6521" t="s">
        <v>75</v>
      </c>
      <c r="E6521" t="s">
        <v>76</v>
      </c>
      <c r="F6521">
        <v>10024</v>
      </c>
      <c r="G6521" t="s">
        <v>57</v>
      </c>
      <c r="H6521" t="s">
        <v>26</v>
      </c>
      <c r="I6521" t="s">
        <v>32</v>
      </c>
      <c r="J6521">
        <v>2164</v>
      </c>
      <c r="K6521">
        <v>4</v>
      </c>
      <c r="L6521">
        <v>0</v>
      </c>
      <c r="M6521">
        <v>56264</v>
      </c>
      <c r="O6521" s="2" t="str">
        <f>TRIM(SampleSuperstore3[[#This Row],[City]])</f>
        <v>New York City</v>
      </c>
      <c r="P6521" s="2" t="str">
        <f>TRIM(SampleSuperstore3[[#This Row],[State]])</f>
        <v>New York</v>
      </c>
      <c r="Q6521" s="2" t="str">
        <f t="shared" si="101"/>
        <v>New York City New York</v>
      </c>
      <c r="R6521" s="6" t="s">
        <v>55</v>
      </c>
      <c r="S6521" s="2" t="s">
        <v>56</v>
      </c>
      <c r="T6521" s="2"/>
    </row>
    <row r="6522" spans="1:22" x14ac:dyDescent="0.3">
      <c r="A6522" t="s">
        <v>28</v>
      </c>
      <c r="B6522" t="s">
        <v>44</v>
      </c>
      <c r="C6522" t="s">
        <v>15</v>
      </c>
      <c r="D6522" t="s">
        <v>321</v>
      </c>
      <c r="E6522" t="s">
        <v>46</v>
      </c>
      <c r="F6522">
        <v>79907</v>
      </c>
      <c r="G6522" t="s">
        <v>47</v>
      </c>
      <c r="H6522" t="s">
        <v>26</v>
      </c>
      <c r="I6522" t="s">
        <v>27</v>
      </c>
      <c r="J6522">
        <v>6936</v>
      </c>
      <c r="K6522">
        <v>3</v>
      </c>
      <c r="L6522">
        <v>2</v>
      </c>
      <c r="M6522">
        <v>23409</v>
      </c>
      <c r="O6522" s="2" t="str">
        <f>TRIM(SampleSuperstore3[[#This Row],[City]])</f>
        <v>El Paso</v>
      </c>
      <c r="P6522" s="2" t="str">
        <f>TRIM(SampleSuperstore3[[#This Row],[State]])</f>
        <v>Texas</v>
      </c>
      <c r="Q6522" s="2" t="str">
        <f t="shared" si="101"/>
        <v>El Paso Texas</v>
      </c>
      <c r="R6522" s="6" t="s">
        <v>178</v>
      </c>
      <c r="S6522" s="2" t="s">
        <v>809</v>
      </c>
      <c r="T6522" s="2" t="s">
        <v>775</v>
      </c>
    </row>
    <row r="6523" spans="1:22" x14ac:dyDescent="0.3">
      <c r="A6523" t="s">
        <v>28</v>
      </c>
      <c r="B6523" t="s">
        <v>44</v>
      </c>
      <c r="C6523" t="s">
        <v>15</v>
      </c>
      <c r="D6523" t="s">
        <v>321</v>
      </c>
      <c r="E6523" t="s">
        <v>46</v>
      </c>
      <c r="F6523">
        <v>79907</v>
      </c>
      <c r="G6523" t="s">
        <v>47</v>
      </c>
      <c r="H6523" t="s">
        <v>26</v>
      </c>
      <c r="I6523" t="s">
        <v>37</v>
      </c>
      <c r="J6523">
        <v>4428</v>
      </c>
      <c r="K6523">
        <v>3</v>
      </c>
      <c r="L6523">
        <v>8</v>
      </c>
      <c r="M6523">
        <v>-68634</v>
      </c>
      <c r="O6523" s="2" t="str">
        <f>TRIM(SampleSuperstore3[[#This Row],[City]])</f>
        <v>El Paso</v>
      </c>
      <c r="P6523" s="2" t="str">
        <f>TRIM(SampleSuperstore3[[#This Row],[State]])</f>
        <v>Texas</v>
      </c>
      <c r="Q6523" s="2" t="str">
        <f t="shared" si="101"/>
        <v>El Paso Texas</v>
      </c>
      <c r="R6523" s="6" t="s">
        <v>634</v>
      </c>
      <c r="S6523" s="2" t="s">
        <v>369</v>
      </c>
      <c r="T6523" s="2" t="s">
        <v>3</v>
      </c>
      <c r="U6523" t="s">
        <v>634</v>
      </c>
      <c r="V6523" t="s">
        <v>369</v>
      </c>
    </row>
    <row r="6524" spans="1:22" x14ac:dyDescent="0.3">
      <c r="A6524" t="s">
        <v>28</v>
      </c>
      <c r="B6524" t="s">
        <v>14</v>
      </c>
      <c r="C6524" t="s">
        <v>15</v>
      </c>
      <c r="D6524" t="s">
        <v>92</v>
      </c>
      <c r="E6524" t="s">
        <v>68</v>
      </c>
      <c r="F6524">
        <v>55901</v>
      </c>
      <c r="G6524" t="s">
        <v>47</v>
      </c>
      <c r="H6524" t="s">
        <v>26</v>
      </c>
      <c r="I6524" t="s">
        <v>34</v>
      </c>
      <c r="J6524">
        <v>88</v>
      </c>
      <c r="K6524">
        <v>5</v>
      </c>
      <c r="L6524">
        <v>0</v>
      </c>
      <c r="M6524">
        <v>2552</v>
      </c>
      <c r="O6524" s="2" t="str">
        <f>TRIM(SampleSuperstore3[[#This Row],[City]])</f>
        <v>Rochester</v>
      </c>
      <c r="P6524" s="2" t="str">
        <f>TRIM(SampleSuperstore3[[#This Row],[State]])</f>
        <v>Minnesota</v>
      </c>
      <c r="Q6524" s="2" t="str">
        <f t="shared" si="101"/>
        <v>Rochester Minnesota</v>
      </c>
      <c r="R6524" s="6" t="s">
        <v>707</v>
      </c>
      <c r="S6524" s="2" t="s">
        <v>708</v>
      </c>
      <c r="T6524" s="2" t="s">
        <v>46</v>
      </c>
    </row>
    <row r="6525" spans="1:22" x14ac:dyDescent="0.3">
      <c r="A6525" t="s">
        <v>28</v>
      </c>
      <c r="B6525" t="s">
        <v>14</v>
      </c>
      <c r="C6525" t="s">
        <v>15</v>
      </c>
      <c r="D6525" t="s">
        <v>92</v>
      </c>
      <c r="E6525" t="s">
        <v>68</v>
      </c>
      <c r="F6525">
        <v>55901</v>
      </c>
      <c r="G6525" t="s">
        <v>47</v>
      </c>
      <c r="H6525" t="s">
        <v>35</v>
      </c>
      <c r="I6525" t="s">
        <v>59</v>
      </c>
      <c r="J6525">
        <v>1428</v>
      </c>
      <c r="K6525">
        <v>1</v>
      </c>
      <c r="L6525">
        <v>0</v>
      </c>
      <c r="M6525">
        <v>29988</v>
      </c>
      <c r="O6525" s="2" t="str">
        <f>TRIM(SampleSuperstore3[[#This Row],[City]])</f>
        <v>Rochester</v>
      </c>
      <c r="P6525" s="2" t="str">
        <f>TRIM(SampleSuperstore3[[#This Row],[State]])</f>
        <v>Minnesota</v>
      </c>
      <c r="Q6525" s="2" t="str">
        <f t="shared" si="101"/>
        <v>Rochester Minnesota</v>
      </c>
      <c r="R6525" s="6" t="s">
        <v>707</v>
      </c>
      <c r="S6525" s="2" t="s">
        <v>708</v>
      </c>
      <c r="T6525" s="2" t="s">
        <v>46</v>
      </c>
    </row>
    <row r="6526" spans="1:22" x14ac:dyDescent="0.3">
      <c r="A6526" t="s">
        <v>28</v>
      </c>
      <c r="B6526" t="s">
        <v>14</v>
      </c>
      <c r="C6526" t="s">
        <v>15</v>
      </c>
      <c r="D6526" t="s">
        <v>92</v>
      </c>
      <c r="E6526" t="s">
        <v>68</v>
      </c>
      <c r="F6526">
        <v>55901</v>
      </c>
      <c r="G6526" t="s">
        <v>47</v>
      </c>
      <c r="H6526" t="s">
        <v>35</v>
      </c>
      <c r="I6526" t="s">
        <v>59</v>
      </c>
      <c r="J6526">
        <v>39995</v>
      </c>
      <c r="K6526">
        <v>5</v>
      </c>
      <c r="L6526">
        <v>0</v>
      </c>
      <c r="M6526">
        <v>143982</v>
      </c>
      <c r="O6526" s="2" t="str">
        <f>TRIM(SampleSuperstore3[[#This Row],[City]])</f>
        <v>Rochester</v>
      </c>
      <c r="P6526" s="2" t="str">
        <f>TRIM(SampleSuperstore3[[#This Row],[State]])</f>
        <v>Minnesota</v>
      </c>
      <c r="Q6526" s="2" t="str">
        <f t="shared" si="101"/>
        <v>Rochester Minnesota</v>
      </c>
      <c r="R6526" s="6" t="s">
        <v>92</v>
      </c>
      <c r="S6526" s="2" t="s">
        <v>68</v>
      </c>
      <c r="T6526" s="2"/>
    </row>
    <row r="6527" spans="1:22" x14ac:dyDescent="0.3">
      <c r="A6527" t="s">
        <v>28</v>
      </c>
      <c r="B6527" t="s">
        <v>14</v>
      </c>
      <c r="C6527" t="s">
        <v>15</v>
      </c>
      <c r="D6527" t="s">
        <v>283</v>
      </c>
      <c r="E6527" t="s">
        <v>76</v>
      </c>
      <c r="F6527">
        <v>14215</v>
      </c>
      <c r="G6527" t="s">
        <v>57</v>
      </c>
      <c r="H6527" t="s">
        <v>26</v>
      </c>
      <c r="I6527" t="s">
        <v>37</v>
      </c>
      <c r="J6527">
        <v>2152776</v>
      </c>
      <c r="K6527">
        <v>3</v>
      </c>
      <c r="L6527">
        <v>2</v>
      </c>
      <c r="M6527">
        <v>7265619</v>
      </c>
      <c r="O6527" s="2" t="str">
        <f>TRIM(SampleSuperstore3[[#This Row],[City]])</f>
        <v>Buffalo</v>
      </c>
      <c r="P6527" s="2" t="str">
        <f>TRIM(SampleSuperstore3[[#This Row],[State]])</f>
        <v>New York</v>
      </c>
      <c r="Q6527" s="2" t="str">
        <f t="shared" si="101"/>
        <v>Buffalo New York</v>
      </c>
      <c r="R6527" s="6" t="s">
        <v>92</v>
      </c>
      <c r="S6527" s="2" t="s">
        <v>68</v>
      </c>
      <c r="T6527" s="2"/>
    </row>
    <row r="6528" spans="1:22" x14ac:dyDescent="0.3">
      <c r="A6528" t="s">
        <v>28</v>
      </c>
      <c r="B6528" t="s">
        <v>14</v>
      </c>
      <c r="C6528" t="s">
        <v>15</v>
      </c>
      <c r="D6528" t="s">
        <v>283</v>
      </c>
      <c r="E6528" t="s">
        <v>76</v>
      </c>
      <c r="F6528">
        <v>14215</v>
      </c>
      <c r="G6528" t="s">
        <v>57</v>
      </c>
      <c r="H6528" t="s">
        <v>19</v>
      </c>
      <c r="I6528" t="s">
        <v>20</v>
      </c>
      <c r="J6528">
        <v>400784</v>
      </c>
      <c r="K6528">
        <v>10</v>
      </c>
      <c r="L6528">
        <v>2</v>
      </c>
      <c r="M6528">
        <v>-50098</v>
      </c>
      <c r="O6528" s="2" t="str">
        <f>TRIM(SampleSuperstore3[[#This Row],[City]])</f>
        <v>Buffalo</v>
      </c>
      <c r="P6528" s="2" t="str">
        <f>TRIM(SampleSuperstore3[[#This Row],[State]])</f>
        <v>New York</v>
      </c>
      <c r="Q6528" s="2" t="str">
        <f t="shared" si="101"/>
        <v>Buffalo New York</v>
      </c>
      <c r="R6528" s="6" t="s">
        <v>92</v>
      </c>
      <c r="S6528" s="2" t="s">
        <v>68</v>
      </c>
      <c r="T6528" s="2"/>
    </row>
    <row r="6529" spans="1:20" x14ac:dyDescent="0.3">
      <c r="A6529" t="s">
        <v>62</v>
      </c>
      <c r="B6529" t="s">
        <v>22</v>
      </c>
      <c r="C6529" t="s">
        <v>15</v>
      </c>
      <c r="D6529" t="s">
        <v>375</v>
      </c>
      <c r="E6529" t="s">
        <v>86</v>
      </c>
      <c r="F6529">
        <v>37918</v>
      </c>
      <c r="G6529" t="s">
        <v>18</v>
      </c>
      <c r="H6529" t="s">
        <v>19</v>
      </c>
      <c r="I6529" t="s">
        <v>31</v>
      </c>
      <c r="J6529">
        <v>32859</v>
      </c>
      <c r="K6529">
        <v>3</v>
      </c>
      <c r="L6529">
        <v>4</v>
      </c>
      <c r="M6529">
        <v>-1478655</v>
      </c>
      <c r="O6529" s="2" t="str">
        <f>TRIM(SampleSuperstore3[[#This Row],[City]])</f>
        <v>Knoxville</v>
      </c>
      <c r="P6529" s="2" t="str">
        <f>TRIM(SampleSuperstore3[[#This Row],[State]])</f>
        <v>Tennessee</v>
      </c>
      <c r="Q6529" s="2" t="str">
        <f t="shared" si="101"/>
        <v>Knoxville Tennessee</v>
      </c>
      <c r="R6529" s="6" t="s">
        <v>283</v>
      </c>
      <c r="S6529" s="2" t="s">
        <v>634</v>
      </c>
      <c r="T6529" s="2" t="s">
        <v>369</v>
      </c>
    </row>
    <row r="6530" spans="1:20" x14ac:dyDescent="0.3">
      <c r="A6530" t="s">
        <v>62</v>
      </c>
      <c r="B6530" t="s">
        <v>22</v>
      </c>
      <c r="C6530" t="s">
        <v>15</v>
      </c>
      <c r="D6530" t="s">
        <v>375</v>
      </c>
      <c r="E6530" t="s">
        <v>86</v>
      </c>
      <c r="F6530">
        <v>37918</v>
      </c>
      <c r="G6530" t="s">
        <v>18</v>
      </c>
      <c r="H6530" t="s">
        <v>26</v>
      </c>
      <c r="I6530" t="s">
        <v>32</v>
      </c>
      <c r="J6530">
        <v>98352</v>
      </c>
      <c r="K6530">
        <v>3</v>
      </c>
      <c r="L6530">
        <v>2</v>
      </c>
      <c r="M6530">
        <v>-24588</v>
      </c>
      <c r="O6530" s="2" t="str">
        <f>TRIM(SampleSuperstore3[[#This Row],[City]])</f>
        <v>Knoxville</v>
      </c>
      <c r="P6530" s="2" t="str">
        <f>TRIM(SampleSuperstore3[[#This Row],[State]])</f>
        <v>Tennessee</v>
      </c>
      <c r="Q6530" s="2" t="str">
        <f t="shared" si="101"/>
        <v>Knoxville Tennessee</v>
      </c>
      <c r="R6530" s="6" t="s">
        <v>283</v>
      </c>
      <c r="S6530" s="2" t="s">
        <v>634</v>
      </c>
      <c r="T6530" s="2" t="s">
        <v>369</v>
      </c>
    </row>
    <row r="6531" spans="1:20" x14ac:dyDescent="0.3">
      <c r="A6531" t="s">
        <v>28</v>
      </c>
      <c r="B6531" t="s">
        <v>22</v>
      </c>
      <c r="C6531" t="s">
        <v>15</v>
      </c>
      <c r="D6531" t="s">
        <v>114</v>
      </c>
      <c r="E6531" t="s">
        <v>72</v>
      </c>
      <c r="F6531">
        <v>19711</v>
      </c>
      <c r="G6531" t="s">
        <v>57</v>
      </c>
      <c r="H6531" t="s">
        <v>35</v>
      </c>
      <c r="I6531" t="s">
        <v>36</v>
      </c>
      <c r="J6531">
        <v>15899</v>
      </c>
      <c r="K6531">
        <v>1</v>
      </c>
      <c r="L6531">
        <v>0</v>
      </c>
      <c r="M6531">
        <v>413374</v>
      </c>
      <c r="O6531" s="2" t="str">
        <f>TRIM(SampleSuperstore3[[#This Row],[City]])</f>
        <v>Newark</v>
      </c>
      <c r="P6531" s="2" t="str">
        <f>TRIM(SampleSuperstore3[[#This Row],[State]])</f>
        <v>Delaware</v>
      </c>
      <c r="Q6531" s="2" t="str">
        <f t="shared" ref="Q6531:Q6594" si="102">_xlfn.CONCAT(O6531," ",P6531)</f>
        <v>Newark Delaware</v>
      </c>
      <c r="R6531" s="6" t="s">
        <v>375</v>
      </c>
      <c r="S6531" s="2" t="s">
        <v>86</v>
      </c>
      <c r="T6531" s="2"/>
    </row>
    <row r="6532" spans="1:20" x14ac:dyDescent="0.3">
      <c r="A6532" t="s">
        <v>28</v>
      </c>
      <c r="B6532" t="s">
        <v>22</v>
      </c>
      <c r="C6532" t="s">
        <v>15</v>
      </c>
      <c r="D6532" t="s">
        <v>114</v>
      </c>
      <c r="E6532" t="s">
        <v>72</v>
      </c>
      <c r="F6532">
        <v>19711</v>
      </c>
      <c r="G6532" t="s">
        <v>57</v>
      </c>
      <c r="H6532" t="s">
        <v>19</v>
      </c>
      <c r="I6532" t="s">
        <v>21</v>
      </c>
      <c r="J6532">
        <v>2911</v>
      </c>
      <c r="K6532">
        <v>5</v>
      </c>
      <c r="L6532">
        <v>0</v>
      </c>
      <c r="M6532">
        <v>75686</v>
      </c>
      <c r="O6532" s="2" t="str">
        <f>TRIM(SampleSuperstore3[[#This Row],[City]])</f>
        <v>Newark</v>
      </c>
      <c r="P6532" s="2" t="str">
        <f>TRIM(SampleSuperstore3[[#This Row],[State]])</f>
        <v>Delaware</v>
      </c>
      <c r="Q6532" s="2" t="str">
        <f t="shared" si="102"/>
        <v>Newark Delaware</v>
      </c>
      <c r="R6532" s="6" t="s">
        <v>375</v>
      </c>
      <c r="S6532" s="2" t="s">
        <v>86</v>
      </c>
      <c r="T6532" s="2"/>
    </row>
    <row r="6533" spans="1:20" x14ac:dyDescent="0.3">
      <c r="A6533" t="s">
        <v>62</v>
      </c>
      <c r="B6533" t="s">
        <v>14</v>
      </c>
      <c r="C6533" t="s">
        <v>15</v>
      </c>
      <c r="D6533" t="s">
        <v>42</v>
      </c>
      <c r="E6533" t="s">
        <v>43</v>
      </c>
      <c r="F6533">
        <v>98103</v>
      </c>
      <c r="G6533" t="s">
        <v>25</v>
      </c>
      <c r="H6533" t="s">
        <v>26</v>
      </c>
      <c r="I6533" t="s">
        <v>41</v>
      </c>
      <c r="J6533">
        <v>7368</v>
      </c>
      <c r="K6533">
        <v>6</v>
      </c>
      <c r="L6533">
        <v>0</v>
      </c>
      <c r="M6533">
        <v>346296</v>
      </c>
      <c r="O6533" s="2" t="str">
        <f>TRIM(SampleSuperstore3[[#This Row],[City]])</f>
        <v>Seattle</v>
      </c>
      <c r="P6533" s="2" t="str">
        <f>TRIM(SampleSuperstore3[[#This Row],[State]])</f>
        <v>Washington</v>
      </c>
      <c r="Q6533" s="2" t="str">
        <f t="shared" si="102"/>
        <v>Seattle Washington</v>
      </c>
      <c r="R6533" s="6" t="s">
        <v>114</v>
      </c>
      <c r="S6533" s="2" t="s">
        <v>72</v>
      </c>
      <c r="T6533" s="2"/>
    </row>
    <row r="6534" spans="1:20" x14ac:dyDescent="0.3">
      <c r="A6534" t="s">
        <v>62</v>
      </c>
      <c r="B6534" t="s">
        <v>14</v>
      </c>
      <c r="C6534" t="s">
        <v>15</v>
      </c>
      <c r="D6534" t="s">
        <v>42</v>
      </c>
      <c r="E6534" t="s">
        <v>43</v>
      </c>
      <c r="F6534">
        <v>98103</v>
      </c>
      <c r="G6534" t="s">
        <v>25</v>
      </c>
      <c r="H6534" t="s">
        <v>19</v>
      </c>
      <c r="I6534" t="s">
        <v>33</v>
      </c>
      <c r="J6534">
        <v>13992</v>
      </c>
      <c r="K6534">
        <v>2</v>
      </c>
      <c r="L6534">
        <v>0</v>
      </c>
      <c r="M6534">
        <v>237864</v>
      </c>
      <c r="O6534" s="2" t="str">
        <f>TRIM(SampleSuperstore3[[#This Row],[City]])</f>
        <v>Seattle</v>
      </c>
      <c r="P6534" s="2" t="str">
        <f>TRIM(SampleSuperstore3[[#This Row],[State]])</f>
        <v>Washington</v>
      </c>
      <c r="Q6534" s="2" t="str">
        <f t="shared" si="102"/>
        <v>Seattle Washington</v>
      </c>
      <c r="R6534" s="6" t="s">
        <v>114</v>
      </c>
      <c r="S6534" s="2" t="s">
        <v>72</v>
      </c>
      <c r="T6534" s="2"/>
    </row>
    <row r="6535" spans="1:20" x14ac:dyDescent="0.3">
      <c r="A6535" t="s">
        <v>62</v>
      </c>
      <c r="B6535" t="s">
        <v>14</v>
      </c>
      <c r="C6535" t="s">
        <v>15</v>
      </c>
      <c r="D6535" t="s">
        <v>42</v>
      </c>
      <c r="E6535" t="s">
        <v>43</v>
      </c>
      <c r="F6535">
        <v>98103</v>
      </c>
      <c r="G6535" t="s">
        <v>25</v>
      </c>
      <c r="H6535" t="s">
        <v>35</v>
      </c>
      <c r="I6535" t="s">
        <v>36</v>
      </c>
      <c r="J6535">
        <v>10788</v>
      </c>
      <c r="K6535">
        <v>3</v>
      </c>
      <c r="L6535">
        <v>2</v>
      </c>
      <c r="M6535">
        <v>10788</v>
      </c>
      <c r="O6535" s="2" t="str">
        <f>TRIM(SampleSuperstore3[[#This Row],[City]])</f>
        <v>Seattle</v>
      </c>
      <c r="P6535" s="2" t="str">
        <f>TRIM(SampleSuperstore3[[#This Row],[State]])</f>
        <v>Washington</v>
      </c>
      <c r="Q6535" s="2" t="str">
        <f t="shared" si="102"/>
        <v>Seattle Washington</v>
      </c>
      <c r="R6535" s="6" t="s">
        <v>42</v>
      </c>
      <c r="S6535" s="2" t="s">
        <v>43</v>
      </c>
      <c r="T6535" s="2"/>
    </row>
    <row r="6536" spans="1:20" x14ac:dyDescent="0.3">
      <c r="A6536" t="s">
        <v>62</v>
      </c>
      <c r="B6536" t="s">
        <v>14</v>
      </c>
      <c r="C6536" t="s">
        <v>15</v>
      </c>
      <c r="D6536" t="s">
        <v>42</v>
      </c>
      <c r="E6536" t="s">
        <v>43</v>
      </c>
      <c r="F6536">
        <v>98103</v>
      </c>
      <c r="G6536" t="s">
        <v>25</v>
      </c>
      <c r="H6536" t="s">
        <v>26</v>
      </c>
      <c r="I6536" t="s">
        <v>32</v>
      </c>
      <c r="J6536">
        <v>3329</v>
      </c>
      <c r="K6536">
        <v>1</v>
      </c>
      <c r="L6536">
        <v>0</v>
      </c>
      <c r="M6536">
        <v>79896</v>
      </c>
      <c r="O6536" s="2" t="str">
        <f>TRIM(SampleSuperstore3[[#This Row],[City]])</f>
        <v>Seattle</v>
      </c>
      <c r="P6536" s="2" t="str">
        <f>TRIM(SampleSuperstore3[[#This Row],[State]])</f>
        <v>Washington</v>
      </c>
      <c r="Q6536" s="2" t="str">
        <f t="shared" si="102"/>
        <v>Seattle Washington</v>
      </c>
      <c r="R6536" s="6" t="s">
        <v>42</v>
      </c>
      <c r="S6536" s="2" t="s">
        <v>43</v>
      </c>
      <c r="T6536" s="2"/>
    </row>
    <row r="6537" spans="1:20" x14ac:dyDescent="0.3">
      <c r="A6537" t="s">
        <v>28</v>
      </c>
      <c r="B6537" t="s">
        <v>14</v>
      </c>
      <c r="C6537" t="s">
        <v>15</v>
      </c>
      <c r="D6537" t="s">
        <v>221</v>
      </c>
      <c r="E6537" t="s">
        <v>104</v>
      </c>
      <c r="F6537">
        <v>44105</v>
      </c>
      <c r="G6537" t="s">
        <v>57</v>
      </c>
      <c r="H6537" t="s">
        <v>26</v>
      </c>
      <c r="I6537" t="s">
        <v>37</v>
      </c>
      <c r="J6537">
        <v>5817</v>
      </c>
      <c r="K6537">
        <v>5</v>
      </c>
      <c r="L6537">
        <v>7</v>
      </c>
      <c r="M6537">
        <v>-46536</v>
      </c>
      <c r="O6537" s="2" t="str">
        <f>TRIM(SampleSuperstore3[[#This Row],[City]])</f>
        <v>Cleveland</v>
      </c>
      <c r="P6537" s="2" t="str">
        <f>TRIM(SampleSuperstore3[[#This Row],[State]])</f>
        <v>Ohio</v>
      </c>
      <c r="Q6537" s="2" t="str">
        <f t="shared" si="102"/>
        <v>Cleveland Ohio</v>
      </c>
      <c r="R6537" s="6" t="s">
        <v>42</v>
      </c>
      <c r="S6537" s="2" t="s">
        <v>43</v>
      </c>
      <c r="T6537" s="2"/>
    </row>
    <row r="6538" spans="1:20" x14ac:dyDescent="0.3">
      <c r="A6538" t="s">
        <v>28</v>
      </c>
      <c r="B6538" t="s">
        <v>14</v>
      </c>
      <c r="C6538" t="s">
        <v>15</v>
      </c>
      <c r="D6538" t="s">
        <v>221</v>
      </c>
      <c r="E6538" t="s">
        <v>104</v>
      </c>
      <c r="F6538">
        <v>44105</v>
      </c>
      <c r="G6538" t="s">
        <v>57</v>
      </c>
      <c r="H6538" t="s">
        <v>26</v>
      </c>
      <c r="I6538" t="s">
        <v>27</v>
      </c>
      <c r="J6538">
        <v>504</v>
      </c>
      <c r="K6538">
        <v>2</v>
      </c>
      <c r="L6538">
        <v>2</v>
      </c>
      <c r="M6538">
        <v>1764</v>
      </c>
      <c r="O6538" s="2" t="str">
        <f>TRIM(SampleSuperstore3[[#This Row],[City]])</f>
        <v>Cleveland</v>
      </c>
      <c r="P6538" s="2" t="str">
        <f>TRIM(SampleSuperstore3[[#This Row],[State]])</f>
        <v>Ohio</v>
      </c>
      <c r="Q6538" s="2" t="str">
        <f t="shared" si="102"/>
        <v>Cleveland Ohio</v>
      </c>
      <c r="R6538" s="6" t="s">
        <v>42</v>
      </c>
      <c r="S6538" s="2" t="s">
        <v>43</v>
      </c>
      <c r="T6538" s="2"/>
    </row>
    <row r="6539" spans="1:20" x14ac:dyDescent="0.3">
      <c r="A6539" t="s">
        <v>28</v>
      </c>
      <c r="B6539" t="s">
        <v>14</v>
      </c>
      <c r="C6539" t="s">
        <v>15</v>
      </c>
      <c r="D6539" t="s">
        <v>221</v>
      </c>
      <c r="E6539" t="s">
        <v>104</v>
      </c>
      <c r="F6539">
        <v>44105</v>
      </c>
      <c r="G6539" t="s">
        <v>57</v>
      </c>
      <c r="H6539" t="s">
        <v>26</v>
      </c>
      <c r="I6539" t="s">
        <v>41</v>
      </c>
      <c r="J6539">
        <v>24784</v>
      </c>
      <c r="K6539">
        <v>1</v>
      </c>
      <c r="L6539">
        <v>2</v>
      </c>
      <c r="M6539">
        <v>7745</v>
      </c>
      <c r="O6539" s="2" t="str">
        <f>TRIM(SampleSuperstore3[[#This Row],[City]])</f>
        <v>Cleveland</v>
      </c>
      <c r="P6539" s="2" t="str">
        <f>TRIM(SampleSuperstore3[[#This Row],[State]])</f>
        <v>Ohio</v>
      </c>
      <c r="Q6539" s="2" t="str">
        <f t="shared" si="102"/>
        <v>Cleveland Ohio</v>
      </c>
      <c r="R6539" s="6" t="s">
        <v>221</v>
      </c>
      <c r="S6539" s="2" t="s">
        <v>104</v>
      </c>
      <c r="T6539" s="2"/>
    </row>
    <row r="6540" spans="1:20" x14ac:dyDescent="0.3">
      <c r="A6540" t="s">
        <v>28</v>
      </c>
      <c r="B6540" t="s">
        <v>44</v>
      </c>
      <c r="C6540" t="s">
        <v>15</v>
      </c>
      <c r="D6540" t="s">
        <v>397</v>
      </c>
      <c r="E6540" t="s">
        <v>65</v>
      </c>
      <c r="F6540">
        <v>60126</v>
      </c>
      <c r="G6540" t="s">
        <v>47</v>
      </c>
      <c r="H6540" t="s">
        <v>19</v>
      </c>
      <c r="I6540" t="s">
        <v>21</v>
      </c>
      <c r="J6540">
        <v>634116</v>
      </c>
      <c r="K6540">
        <v>6</v>
      </c>
      <c r="L6540">
        <v>3</v>
      </c>
      <c r="M6540">
        <v>-1721172</v>
      </c>
      <c r="O6540" s="2" t="str">
        <f>TRIM(SampleSuperstore3[[#This Row],[City]])</f>
        <v>Elmhurst</v>
      </c>
      <c r="P6540" s="2" t="str">
        <f>TRIM(SampleSuperstore3[[#This Row],[State]])</f>
        <v>Illinois</v>
      </c>
      <c r="Q6540" s="2" t="str">
        <f t="shared" si="102"/>
        <v>Elmhurst Illinois</v>
      </c>
      <c r="R6540" s="6" t="s">
        <v>221</v>
      </c>
      <c r="S6540" s="2" t="s">
        <v>104</v>
      </c>
      <c r="T6540" s="2"/>
    </row>
    <row r="6541" spans="1:20" x14ac:dyDescent="0.3">
      <c r="A6541" t="s">
        <v>28</v>
      </c>
      <c r="B6541" t="s">
        <v>44</v>
      </c>
      <c r="C6541" t="s">
        <v>15</v>
      </c>
      <c r="D6541" t="s">
        <v>397</v>
      </c>
      <c r="E6541" t="s">
        <v>65</v>
      </c>
      <c r="F6541">
        <v>60126</v>
      </c>
      <c r="G6541" t="s">
        <v>47</v>
      </c>
      <c r="H6541" t="s">
        <v>26</v>
      </c>
      <c r="I6541" t="s">
        <v>41</v>
      </c>
      <c r="J6541">
        <v>17472</v>
      </c>
      <c r="K6541">
        <v>3</v>
      </c>
      <c r="L6541">
        <v>2</v>
      </c>
      <c r="M6541">
        <v>56784</v>
      </c>
      <c r="O6541" s="2" t="str">
        <f>TRIM(SampleSuperstore3[[#This Row],[City]])</f>
        <v>Elmhurst</v>
      </c>
      <c r="P6541" s="2" t="str">
        <f>TRIM(SampleSuperstore3[[#This Row],[State]])</f>
        <v>Illinois</v>
      </c>
      <c r="Q6541" s="2" t="str">
        <f t="shared" si="102"/>
        <v>Elmhurst Illinois</v>
      </c>
      <c r="R6541" s="6" t="s">
        <v>221</v>
      </c>
      <c r="S6541" s="2" t="s">
        <v>104</v>
      </c>
      <c r="T6541" s="2"/>
    </row>
    <row r="6542" spans="1:20" x14ac:dyDescent="0.3">
      <c r="A6542" t="s">
        <v>62</v>
      </c>
      <c r="B6542" t="s">
        <v>44</v>
      </c>
      <c r="C6542" t="s">
        <v>15</v>
      </c>
      <c r="D6542" t="s">
        <v>143</v>
      </c>
      <c r="E6542" t="s">
        <v>68</v>
      </c>
      <c r="F6542">
        <v>55044</v>
      </c>
      <c r="G6542" t="s">
        <v>47</v>
      </c>
      <c r="H6542" t="s">
        <v>19</v>
      </c>
      <c r="I6542" t="s">
        <v>21</v>
      </c>
      <c r="J6542">
        <v>15588</v>
      </c>
      <c r="K6542">
        <v>6</v>
      </c>
      <c r="L6542">
        <v>0</v>
      </c>
      <c r="M6542">
        <v>3897</v>
      </c>
      <c r="O6542" s="2" t="str">
        <f>TRIM(SampleSuperstore3[[#This Row],[City]])</f>
        <v>Lakeville</v>
      </c>
      <c r="P6542" s="2" t="str">
        <f>TRIM(SampleSuperstore3[[#This Row],[State]])</f>
        <v>Minnesota</v>
      </c>
      <c r="Q6542" s="2" t="str">
        <f t="shared" si="102"/>
        <v>Lakeville Minnesota</v>
      </c>
      <c r="R6542" s="6" t="s">
        <v>397</v>
      </c>
      <c r="S6542" s="2" t="s">
        <v>65</v>
      </c>
      <c r="T6542" s="2"/>
    </row>
    <row r="6543" spans="1:20" x14ac:dyDescent="0.3">
      <c r="A6543" t="s">
        <v>13</v>
      </c>
      <c r="B6543" t="s">
        <v>14</v>
      </c>
      <c r="C6543" t="s">
        <v>15</v>
      </c>
      <c r="D6543" t="s">
        <v>75</v>
      </c>
      <c r="E6543" t="s">
        <v>76</v>
      </c>
      <c r="F6543">
        <v>10035</v>
      </c>
      <c r="G6543" t="s">
        <v>57</v>
      </c>
      <c r="H6543" t="s">
        <v>19</v>
      </c>
      <c r="I6543" t="s">
        <v>21</v>
      </c>
      <c r="J6543">
        <v>327564</v>
      </c>
      <c r="K6543">
        <v>4</v>
      </c>
      <c r="L6543">
        <v>1</v>
      </c>
      <c r="M6543">
        <v>218376</v>
      </c>
      <c r="O6543" s="2" t="str">
        <f>TRIM(SampleSuperstore3[[#This Row],[City]])</f>
        <v>New York City</v>
      </c>
      <c r="P6543" s="2" t="str">
        <f>TRIM(SampleSuperstore3[[#This Row],[State]])</f>
        <v>New York</v>
      </c>
      <c r="Q6543" s="2" t="str">
        <f t="shared" si="102"/>
        <v>New York City New York</v>
      </c>
      <c r="R6543" s="6" t="s">
        <v>397</v>
      </c>
      <c r="S6543" s="2" t="s">
        <v>65</v>
      </c>
      <c r="T6543" s="2"/>
    </row>
    <row r="6544" spans="1:20" x14ac:dyDescent="0.3">
      <c r="A6544" t="s">
        <v>13</v>
      </c>
      <c r="B6544" t="s">
        <v>44</v>
      </c>
      <c r="C6544" t="s">
        <v>15</v>
      </c>
      <c r="D6544" t="s">
        <v>23</v>
      </c>
      <c r="E6544" t="s">
        <v>24</v>
      </c>
      <c r="F6544">
        <v>90036</v>
      </c>
      <c r="G6544" t="s">
        <v>25</v>
      </c>
      <c r="H6544" t="s">
        <v>26</v>
      </c>
      <c r="I6544" t="s">
        <v>41</v>
      </c>
      <c r="J6544">
        <v>1336</v>
      </c>
      <c r="K6544">
        <v>2</v>
      </c>
      <c r="L6544">
        <v>0</v>
      </c>
      <c r="M6544">
        <v>64128</v>
      </c>
      <c r="O6544" s="2" t="str">
        <f>TRIM(SampleSuperstore3[[#This Row],[City]])</f>
        <v>Los Angeles</v>
      </c>
      <c r="P6544" s="2" t="str">
        <f>TRIM(SampleSuperstore3[[#This Row],[State]])</f>
        <v>California</v>
      </c>
      <c r="Q6544" s="2" t="str">
        <f t="shared" si="102"/>
        <v>Los Angeles California</v>
      </c>
      <c r="R6544" s="6" t="s">
        <v>143</v>
      </c>
      <c r="S6544" s="2" t="s">
        <v>68</v>
      </c>
      <c r="T6544" s="2"/>
    </row>
    <row r="6545" spans="1:22" x14ac:dyDescent="0.3">
      <c r="A6545" t="s">
        <v>13</v>
      </c>
      <c r="B6545" t="s">
        <v>44</v>
      </c>
      <c r="C6545" t="s">
        <v>15</v>
      </c>
      <c r="D6545" t="s">
        <v>23</v>
      </c>
      <c r="E6545" t="s">
        <v>24</v>
      </c>
      <c r="F6545">
        <v>90036</v>
      </c>
      <c r="G6545" t="s">
        <v>25</v>
      </c>
      <c r="H6545" t="s">
        <v>26</v>
      </c>
      <c r="I6545" t="s">
        <v>32</v>
      </c>
      <c r="J6545">
        <v>1589</v>
      </c>
      <c r="K6545">
        <v>5</v>
      </c>
      <c r="L6545">
        <v>0</v>
      </c>
      <c r="M6545">
        <v>7945</v>
      </c>
      <c r="O6545" s="2" t="str">
        <f>TRIM(SampleSuperstore3[[#This Row],[City]])</f>
        <v>Los Angeles</v>
      </c>
      <c r="P6545" s="2" t="str">
        <f>TRIM(SampleSuperstore3[[#This Row],[State]])</f>
        <v>California</v>
      </c>
      <c r="Q6545" s="2" t="str">
        <f t="shared" si="102"/>
        <v>Los Angeles California</v>
      </c>
      <c r="R6545" s="6" t="s">
        <v>634</v>
      </c>
      <c r="S6545" s="2" t="s">
        <v>369</v>
      </c>
      <c r="T6545" s="2" t="s">
        <v>3</v>
      </c>
      <c r="U6545" t="s">
        <v>634</v>
      </c>
      <c r="V6545" t="s">
        <v>369</v>
      </c>
    </row>
    <row r="6546" spans="1:22" x14ac:dyDescent="0.3">
      <c r="A6546" t="s">
        <v>13</v>
      </c>
      <c r="B6546" t="s">
        <v>44</v>
      </c>
      <c r="C6546" t="s">
        <v>15</v>
      </c>
      <c r="D6546" t="s">
        <v>79</v>
      </c>
      <c r="E6546" t="s">
        <v>65</v>
      </c>
      <c r="F6546">
        <v>60653</v>
      </c>
      <c r="G6546" t="s">
        <v>47</v>
      </c>
      <c r="H6546" t="s">
        <v>35</v>
      </c>
      <c r="I6546" t="s">
        <v>59</v>
      </c>
      <c r="J6546">
        <v>319968</v>
      </c>
      <c r="K6546">
        <v>4</v>
      </c>
      <c r="L6546">
        <v>2</v>
      </c>
      <c r="M6546">
        <v>719928</v>
      </c>
      <c r="O6546" s="2" t="str">
        <f>TRIM(SampleSuperstore3[[#This Row],[City]])</f>
        <v>Chicago</v>
      </c>
      <c r="P6546" s="2" t="str">
        <f>TRIM(SampleSuperstore3[[#This Row],[State]])</f>
        <v>Illinois</v>
      </c>
      <c r="Q6546" s="2" t="str">
        <f t="shared" si="102"/>
        <v>Chicago Illinois</v>
      </c>
      <c r="R6546" s="6" t="s">
        <v>626</v>
      </c>
      <c r="S6546" s="2" t="s">
        <v>627</v>
      </c>
      <c r="T6546" s="2" t="s">
        <v>24</v>
      </c>
    </row>
    <row r="6547" spans="1:22" x14ac:dyDescent="0.3">
      <c r="A6547" t="s">
        <v>13</v>
      </c>
      <c r="B6547" t="s">
        <v>44</v>
      </c>
      <c r="C6547" t="s">
        <v>15</v>
      </c>
      <c r="D6547" t="s">
        <v>79</v>
      </c>
      <c r="E6547" t="s">
        <v>65</v>
      </c>
      <c r="F6547">
        <v>60653</v>
      </c>
      <c r="G6547" t="s">
        <v>47</v>
      </c>
      <c r="H6547" t="s">
        <v>26</v>
      </c>
      <c r="I6547" t="s">
        <v>32</v>
      </c>
      <c r="J6547">
        <v>50532</v>
      </c>
      <c r="K6547">
        <v>3</v>
      </c>
      <c r="L6547">
        <v>2</v>
      </c>
      <c r="M6547">
        <v>315825</v>
      </c>
      <c r="O6547" s="2" t="str">
        <f>TRIM(SampleSuperstore3[[#This Row],[City]])</f>
        <v>Chicago</v>
      </c>
      <c r="P6547" s="2" t="str">
        <f>TRIM(SampleSuperstore3[[#This Row],[State]])</f>
        <v>Illinois</v>
      </c>
      <c r="Q6547" s="2" t="str">
        <f t="shared" si="102"/>
        <v>Chicago Illinois</v>
      </c>
      <c r="R6547" s="6" t="s">
        <v>626</v>
      </c>
      <c r="S6547" s="2" t="s">
        <v>627</v>
      </c>
      <c r="T6547" s="2" t="s">
        <v>24</v>
      </c>
    </row>
    <row r="6548" spans="1:22" x14ac:dyDescent="0.3">
      <c r="A6548" t="s">
        <v>13</v>
      </c>
      <c r="B6548" t="s">
        <v>44</v>
      </c>
      <c r="C6548" t="s">
        <v>15</v>
      </c>
      <c r="D6548" t="s">
        <v>79</v>
      </c>
      <c r="E6548" t="s">
        <v>65</v>
      </c>
      <c r="F6548">
        <v>60653</v>
      </c>
      <c r="G6548" t="s">
        <v>47</v>
      </c>
      <c r="H6548" t="s">
        <v>26</v>
      </c>
      <c r="I6548" t="s">
        <v>41</v>
      </c>
      <c r="J6548">
        <v>3808</v>
      </c>
      <c r="K6548">
        <v>1</v>
      </c>
      <c r="L6548">
        <v>2</v>
      </c>
      <c r="M6548">
        <v>12376</v>
      </c>
      <c r="O6548" s="2" t="str">
        <f>TRIM(SampleSuperstore3[[#This Row],[City]])</f>
        <v>Chicago</v>
      </c>
      <c r="P6548" s="2" t="str">
        <f>TRIM(SampleSuperstore3[[#This Row],[State]])</f>
        <v>Illinois</v>
      </c>
      <c r="Q6548" s="2" t="str">
        <f t="shared" si="102"/>
        <v>Chicago Illinois</v>
      </c>
      <c r="R6548" s="6" t="s">
        <v>79</v>
      </c>
      <c r="S6548" s="2" t="s">
        <v>65</v>
      </c>
      <c r="T6548" s="2"/>
    </row>
    <row r="6549" spans="1:22" x14ac:dyDescent="0.3">
      <c r="A6549" t="s">
        <v>13</v>
      </c>
      <c r="B6549" t="s">
        <v>44</v>
      </c>
      <c r="C6549" t="s">
        <v>15</v>
      </c>
      <c r="D6549" t="s">
        <v>79</v>
      </c>
      <c r="E6549" t="s">
        <v>65</v>
      </c>
      <c r="F6549">
        <v>60653</v>
      </c>
      <c r="G6549" t="s">
        <v>47</v>
      </c>
      <c r="H6549" t="s">
        <v>26</v>
      </c>
      <c r="I6549" t="s">
        <v>37</v>
      </c>
      <c r="J6549">
        <v>8682</v>
      </c>
      <c r="K6549">
        <v>1</v>
      </c>
      <c r="L6549">
        <v>8</v>
      </c>
      <c r="M6549">
        <v>-147594</v>
      </c>
      <c r="O6549" s="2" t="str">
        <f>TRIM(SampleSuperstore3[[#This Row],[City]])</f>
        <v>Chicago</v>
      </c>
      <c r="P6549" s="2" t="str">
        <f>TRIM(SampleSuperstore3[[#This Row],[State]])</f>
        <v>Illinois</v>
      </c>
      <c r="Q6549" s="2" t="str">
        <f t="shared" si="102"/>
        <v>Chicago Illinois</v>
      </c>
      <c r="R6549" s="6" t="s">
        <v>79</v>
      </c>
      <c r="S6549" s="2" t="s">
        <v>65</v>
      </c>
      <c r="T6549" s="2"/>
    </row>
    <row r="6550" spans="1:22" x14ac:dyDescent="0.3">
      <c r="A6550" t="s">
        <v>13</v>
      </c>
      <c r="B6550" t="s">
        <v>44</v>
      </c>
      <c r="C6550" t="s">
        <v>15</v>
      </c>
      <c r="D6550" t="s">
        <v>79</v>
      </c>
      <c r="E6550" t="s">
        <v>65</v>
      </c>
      <c r="F6550">
        <v>60653</v>
      </c>
      <c r="G6550" t="s">
        <v>47</v>
      </c>
      <c r="H6550" t="s">
        <v>26</v>
      </c>
      <c r="I6550" t="s">
        <v>27</v>
      </c>
      <c r="J6550">
        <v>24424</v>
      </c>
      <c r="K6550">
        <v>1</v>
      </c>
      <c r="L6550">
        <v>2</v>
      </c>
      <c r="M6550">
        <v>79378</v>
      </c>
      <c r="O6550" s="2" t="str">
        <f>TRIM(SampleSuperstore3[[#This Row],[City]])</f>
        <v>Chicago</v>
      </c>
      <c r="P6550" s="2" t="str">
        <f>TRIM(SampleSuperstore3[[#This Row],[State]])</f>
        <v>Illinois</v>
      </c>
      <c r="Q6550" s="2" t="str">
        <f t="shared" si="102"/>
        <v>Chicago Illinois</v>
      </c>
      <c r="R6550" s="6" t="s">
        <v>79</v>
      </c>
      <c r="S6550" s="2" t="s">
        <v>65</v>
      </c>
      <c r="T6550" s="2"/>
    </row>
    <row r="6551" spans="1:22" x14ac:dyDescent="0.3">
      <c r="A6551" t="s">
        <v>28</v>
      </c>
      <c r="B6551" t="s">
        <v>22</v>
      </c>
      <c r="C6551" t="s">
        <v>15</v>
      </c>
      <c r="D6551" t="s">
        <v>283</v>
      </c>
      <c r="E6551" t="s">
        <v>76</v>
      </c>
      <c r="F6551">
        <v>14215</v>
      </c>
      <c r="G6551" t="s">
        <v>57</v>
      </c>
      <c r="H6551" t="s">
        <v>19</v>
      </c>
      <c r="I6551" t="s">
        <v>21</v>
      </c>
      <c r="J6551">
        <v>1522638</v>
      </c>
      <c r="K6551">
        <v>9</v>
      </c>
      <c r="L6551">
        <v>1</v>
      </c>
      <c r="M6551">
        <v>169182</v>
      </c>
      <c r="O6551" s="2" t="str">
        <f>TRIM(SampleSuperstore3[[#This Row],[City]])</f>
        <v>Buffalo</v>
      </c>
      <c r="P6551" s="2" t="str">
        <f>TRIM(SampleSuperstore3[[#This Row],[State]])</f>
        <v>New York</v>
      </c>
      <c r="Q6551" s="2" t="str">
        <f t="shared" si="102"/>
        <v>Buffalo New York</v>
      </c>
      <c r="R6551" s="6" t="s">
        <v>79</v>
      </c>
      <c r="S6551" s="2" t="s">
        <v>65</v>
      </c>
      <c r="T6551" s="2"/>
    </row>
    <row r="6552" spans="1:22" x14ac:dyDescent="0.3">
      <c r="A6552" t="s">
        <v>28</v>
      </c>
      <c r="B6552" t="s">
        <v>22</v>
      </c>
      <c r="C6552" t="s">
        <v>15</v>
      </c>
      <c r="D6552" t="s">
        <v>109</v>
      </c>
      <c r="E6552" t="s">
        <v>24</v>
      </c>
      <c r="F6552">
        <v>95661</v>
      </c>
      <c r="G6552" t="s">
        <v>25</v>
      </c>
      <c r="H6552" t="s">
        <v>26</v>
      </c>
      <c r="I6552" t="s">
        <v>60</v>
      </c>
      <c r="J6552">
        <v>4199</v>
      </c>
      <c r="K6552">
        <v>5</v>
      </c>
      <c r="L6552">
        <v>0</v>
      </c>
      <c r="M6552">
        <v>197353</v>
      </c>
      <c r="O6552" s="2" t="str">
        <f>TRIM(SampleSuperstore3[[#This Row],[City]])</f>
        <v>Roseville</v>
      </c>
      <c r="P6552" s="2" t="str">
        <f>TRIM(SampleSuperstore3[[#This Row],[State]])</f>
        <v>California</v>
      </c>
      <c r="Q6552" s="2" t="str">
        <f t="shared" si="102"/>
        <v>Roseville California</v>
      </c>
      <c r="R6552" s="6" t="s">
        <v>79</v>
      </c>
      <c r="S6552" s="2" t="s">
        <v>65</v>
      </c>
      <c r="T6552" s="2"/>
    </row>
    <row r="6553" spans="1:22" x14ac:dyDescent="0.3">
      <c r="A6553" t="s">
        <v>28</v>
      </c>
      <c r="B6553" t="s">
        <v>22</v>
      </c>
      <c r="C6553" t="s">
        <v>15</v>
      </c>
      <c r="D6553" t="s">
        <v>109</v>
      </c>
      <c r="E6553" t="s">
        <v>24</v>
      </c>
      <c r="F6553">
        <v>95661</v>
      </c>
      <c r="G6553" t="s">
        <v>25</v>
      </c>
      <c r="H6553" t="s">
        <v>26</v>
      </c>
      <c r="I6553" t="s">
        <v>27</v>
      </c>
      <c r="J6553">
        <v>315</v>
      </c>
      <c r="K6553">
        <v>1</v>
      </c>
      <c r="L6553">
        <v>0</v>
      </c>
      <c r="M6553">
        <v>1512</v>
      </c>
      <c r="O6553" s="2" t="str">
        <f>TRIM(SampleSuperstore3[[#This Row],[City]])</f>
        <v>Roseville</v>
      </c>
      <c r="P6553" s="2" t="str">
        <f>TRIM(SampleSuperstore3[[#This Row],[State]])</f>
        <v>California</v>
      </c>
      <c r="Q6553" s="2" t="str">
        <f t="shared" si="102"/>
        <v>Roseville California</v>
      </c>
      <c r="R6553" s="6" t="s">
        <v>283</v>
      </c>
      <c r="S6553" s="2" t="s">
        <v>634</v>
      </c>
      <c r="T6553" s="2" t="s">
        <v>369</v>
      </c>
    </row>
    <row r="6554" spans="1:22" x14ac:dyDescent="0.3">
      <c r="A6554" t="s">
        <v>62</v>
      </c>
      <c r="B6554" t="s">
        <v>22</v>
      </c>
      <c r="C6554" t="s">
        <v>15</v>
      </c>
      <c r="D6554" t="s">
        <v>155</v>
      </c>
      <c r="E6554" t="s">
        <v>46</v>
      </c>
      <c r="F6554">
        <v>76017</v>
      </c>
      <c r="G6554" t="s">
        <v>47</v>
      </c>
      <c r="H6554" t="s">
        <v>26</v>
      </c>
      <c r="I6554" t="s">
        <v>38</v>
      </c>
      <c r="J6554">
        <v>3362</v>
      </c>
      <c r="K6554">
        <v>5</v>
      </c>
      <c r="L6554">
        <v>8</v>
      </c>
      <c r="M6554">
        <v>-90774</v>
      </c>
      <c r="O6554" s="2" t="str">
        <f>TRIM(SampleSuperstore3[[#This Row],[City]])</f>
        <v>Arlington</v>
      </c>
      <c r="P6554" s="2" t="str">
        <f>TRIM(SampleSuperstore3[[#This Row],[State]])</f>
        <v>Texas</v>
      </c>
      <c r="Q6554" s="2" t="str">
        <f t="shared" si="102"/>
        <v>Arlington Texas</v>
      </c>
      <c r="R6554" s="6" t="s">
        <v>109</v>
      </c>
      <c r="S6554" s="2" t="s">
        <v>24</v>
      </c>
      <c r="T6554" s="2"/>
    </row>
    <row r="6555" spans="1:22" x14ac:dyDescent="0.3">
      <c r="A6555" t="s">
        <v>28</v>
      </c>
      <c r="B6555" t="s">
        <v>14</v>
      </c>
      <c r="C6555" t="s">
        <v>15</v>
      </c>
      <c r="D6555" t="s">
        <v>184</v>
      </c>
      <c r="E6555" t="s">
        <v>166</v>
      </c>
      <c r="F6555">
        <v>1841</v>
      </c>
      <c r="G6555" t="s">
        <v>57</v>
      </c>
      <c r="H6555" t="s">
        <v>26</v>
      </c>
      <c r="I6555" t="s">
        <v>37</v>
      </c>
      <c r="J6555">
        <v>1614</v>
      </c>
      <c r="K6555">
        <v>3</v>
      </c>
      <c r="L6555">
        <v>0</v>
      </c>
      <c r="M6555">
        <v>79086</v>
      </c>
      <c r="O6555" s="2" t="str">
        <f>TRIM(SampleSuperstore3[[#This Row],[City]])</f>
        <v>Lawrence</v>
      </c>
      <c r="P6555" s="2" t="str">
        <f>TRIM(SampleSuperstore3[[#This Row],[State]])</f>
        <v>Massachusetts</v>
      </c>
      <c r="Q6555" s="2" t="str">
        <f t="shared" si="102"/>
        <v>Lawrence Massachusetts</v>
      </c>
      <c r="R6555" s="6" t="s">
        <v>109</v>
      </c>
      <c r="S6555" s="2" t="s">
        <v>24</v>
      </c>
      <c r="T6555" s="2"/>
    </row>
    <row r="6556" spans="1:22" x14ac:dyDescent="0.3">
      <c r="A6556" t="s">
        <v>28</v>
      </c>
      <c r="B6556" t="s">
        <v>14</v>
      </c>
      <c r="C6556" t="s">
        <v>15</v>
      </c>
      <c r="D6556" t="s">
        <v>184</v>
      </c>
      <c r="E6556" t="s">
        <v>166</v>
      </c>
      <c r="F6556">
        <v>1841</v>
      </c>
      <c r="G6556" t="s">
        <v>57</v>
      </c>
      <c r="H6556" t="s">
        <v>19</v>
      </c>
      <c r="I6556" t="s">
        <v>31</v>
      </c>
      <c r="J6556">
        <v>19425</v>
      </c>
      <c r="K6556">
        <v>2</v>
      </c>
      <c r="L6556">
        <v>3</v>
      </c>
      <c r="M6556">
        <v>-3885</v>
      </c>
      <c r="O6556" s="2" t="str">
        <f>TRIM(SampleSuperstore3[[#This Row],[City]])</f>
        <v>Lawrence</v>
      </c>
      <c r="P6556" s="2" t="str">
        <f>TRIM(SampleSuperstore3[[#This Row],[State]])</f>
        <v>Massachusetts</v>
      </c>
      <c r="Q6556" s="2" t="str">
        <f t="shared" si="102"/>
        <v>Lawrence Massachusetts</v>
      </c>
      <c r="R6556" s="6" t="s">
        <v>155</v>
      </c>
      <c r="S6556" s="2" t="s">
        <v>46</v>
      </c>
      <c r="T6556" s="2"/>
    </row>
    <row r="6557" spans="1:22" x14ac:dyDescent="0.3">
      <c r="A6557" t="s">
        <v>28</v>
      </c>
      <c r="B6557" t="s">
        <v>14</v>
      </c>
      <c r="C6557" t="s">
        <v>15</v>
      </c>
      <c r="D6557" t="s">
        <v>184</v>
      </c>
      <c r="E6557" t="s">
        <v>166</v>
      </c>
      <c r="F6557">
        <v>1841</v>
      </c>
      <c r="G6557" t="s">
        <v>57</v>
      </c>
      <c r="H6557" t="s">
        <v>26</v>
      </c>
      <c r="I6557" t="s">
        <v>34</v>
      </c>
      <c r="J6557">
        <v>864</v>
      </c>
      <c r="K6557">
        <v>3</v>
      </c>
      <c r="L6557">
        <v>0</v>
      </c>
      <c r="M6557">
        <v>25056</v>
      </c>
      <c r="O6557" s="2" t="str">
        <f>TRIM(SampleSuperstore3[[#This Row],[City]])</f>
        <v>Lawrence</v>
      </c>
      <c r="P6557" s="2" t="str">
        <f>TRIM(SampleSuperstore3[[#This Row],[State]])</f>
        <v>Massachusetts</v>
      </c>
      <c r="Q6557" s="2" t="str">
        <f t="shared" si="102"/>
        <v>Lawrence Massachusetts</v>
      </c>
      <c r="R6557" s="6" t="s">
        <v>184</v>
      </c>
      <c r="S6557" s="2" t="s">
        <v>166</v>
      </c>
      <c r="T6557" s="2"/>
    </row>
    <row r="6558" spans="1:22" x14ac:dyDescent="0.3">
      <c r="A6558" t="s">
        <v>28</v>
      </c>
      <c r="B6558" t="s">
        <v>14</v>
      </c>
      <c r="C6558" t="s">
        <v>15</v>
      </c>
      <c r="D6558" t="s">
        <v>184</v>
      </c>
      <c r="E6558" t="s">
        <v>166</v>
      </c>
      <c r="F6558">
        <v>1841</v>
      </c>
      <c r="G6558" t="s">
        <v>57</v>
      </c>
      <c r="H6558" t="s">
        <v>19</v>
      </c>
      <c r="I6558" t="s">
        <v>21</v>
      </c>
      <c r="J6558">
        <v>87232</v>
      </c>
      <c r="K6558">
        <v>4</v>
      </c>
      <c r="L6558">
        <v>0</v>
      </c>
      <c r="M6558">
        <v>2442496</v>
      </c>
      <c r="O6558" s="2" t="str">
        <f>TRIM(SampleSuperstore3[[#This Row],[City]])</f>
        <v>Lawrence</v>
      </c>
      <c r="P6558" s="2" t="str">
        <f>TRIM(SampleSuperstore3[[#This Row],[State]])</f>
        <v>Massachusetts</v>
      </c>
      <c r="Q6558" s="2" t="str">
        <f t="shared" si="102"/>
        <v>Lawrence Massachusetts</v>
      </c>
      <c r="R6558" s="6" t="s">
        <v>184</v>
      </c>
      <c r="S6558" s="2" t="s">
        <v>166</v>
      </c>
      <c r="T6558" s="2"/>
    </row>
    <row r="6559" spans="1:22" x14ac:dyDescent="0.3">
      <c r="A6559" t="s">
        <v>13</v>
      </c>
      <c r="B6559" t="s">
        <v>14</v>
      </c>
      <c r="C6559" t="s">
        <v>15</v>
      </c>
      <c r="D6559" t="s">
        <v>526</v>
      </c>
      <c r="E6559" t="s">
        <v>46</v>
      </c>
      <c r="F6559">
        <v>76706</v>
      </c>
      <c r="G6559" t="s">
        <v>47</v>
      </c>
      <c r="H6559" t="s">
        <v>26</v>
      </c>
      <c r="I6559" t="s">
        <v>37</v>
      </c>
      <c r="J6559">
        <v>243992</v>
      </c>
      <c r="K6559">
        <v>4</v>
      </c>
      <c r="L6559">
        <v>8</v>
      </c>
      <c r="M6559">
        <v>-426986</v>
      </c>
      <c r="O6559" s="2" t="str">
        <f>TRIM(SampleSuperstore3[[#This Row],[City]])</f>
        <v>Waco</v>
      </c>
      <c r="P6559" s="2" t="str">
        <f>TRIM(SampleSuperstore3[[#This Row],[State]])</f>
        <v>Texas</v>
      </c>
      <c r="Q6559" s="2" t="str">
        <f t="shared" si="102"/>
        <v>Waco Texas</v>
      </c>
      <c r="R6559" s="6" t="s">
        <v>184</v>
      </c>
      <c r="S6559" s="2" t="s">
        <v>166</v>
      </c>
      <c r="T6559" s="2"/>
    </row>
    <row r="6560" spans="1:22" x14ac:dyDescent="0.3">
      <c r="A6560" t="s">
        <v>13</v>
      </c>
      <c r="B6560" t="s">
        <v>14</v>
      </c>
      <c r="C6560" t="s">
        <v>15</v>
      </c>
      <c r="D6560" t="s">
        <v>526</v>
      </c>
      <c r="E6560" t="s">
        <v>46</v>
      </c>
      <c r="F6560">
        <v>76706</v>
      </c>
      <c r="G6560" t="s">
        <v>47</v>
      </c>
      <c r="H6560" t="s">
        <v>26</v>
      </c>
      <c r="I6560" t="s">
        <v>34</v>
      </c>
      <c r="J6560">
        <v>712</v>
      </c>
      <c r="K6560">
        <v>5</v>
      </c>
      <c r="L6560">
        <v>2</v>
      </c>
      <c r="M6560">
        <v>712</v>
      </c>
      <c r="O6560" s="2" t="str">
        <f>TRIM(SampleSuperstore3[[#This Row],[City]])</f>
        <v>Waco</v>
      </c>
      <c r="P6560" s="2" t="str">
        <f>TRIM(SampleSuperstore3[[#This Row],[State]])</f>
        <v>Texas</v>
      </c>
      <c r="Q6560" s="2" t="str">
        <f t="shared" si="102"/>
        <v>Waco Texas</v>
      </c>
      <c r="R6560" s="6" t="s">
        <v>184</v>
      </c>
      <c r="S6560" s="2" t="s">
        <v>166</v>
      </c>
      <c r="T6560" s="2"/>
    </row>
    <row r="6561" spans="1:20" x14ac:dyDescent="0.3">
      <c r="A6561" t="s">
        <v>28</v>
      </c>
      <c r="B6561" t="s">
        <v>14</v>
      </c>
      <c r="C6561" t="s">
        <v>15</v>
      </c>
      <c r="D6561" t="s">
        <v>61</v>
      </c>
      <c r="E6561" t="s">
        <v>46</v>
      </c>
      <c r="F6561">
        <v>77095</v>
      </c>
      <c r="G6561" t="s">
        <v>47</v>
      </c>
      <c r="H6561" t="s">
        <v>26</v>
      </c>
      <c r="I6561" t="s">
        <v>34</v>
      </c>
      <c r="J6561">
        <v>2688</v>
      </c>
      <c r="K6561">
        <v>2</v>
      </c>
      <c r="L6561">
        <v>2</v>
      </c>
      <c r="M6561">
        <v>1008</v>
      </c>
      <c r="O6561" s="2" t="str">
        <f>TRIM(SampleSuperstore3[[#This Row],[City]])</f>
        <v>Houston</v>
      </c>
      <c r="P6561" s="2" t="str">
        <f>TRIM(SampleSuperstore3[[#This Row],[State]])</f>
        <v>Texas</v>
      </c>
      <c r="Q6561" s="2" t="str">
        <f t="shared" si="102"/>
        <v>Houston Texas</v>
      </c>
      <c r="R6561" s="6" t="s">
        <v>526</v>
      </c>
      <c r="S6561" s="2" t="s">
        <v>46</v>
      </c>
      <c r="T6561" s="2"/>
    </row>
    <row r="6562" spans="1:20" x14ac:dyDescent="0.3">
      <c r="A6562" t="s">
        <v>28</v>
      </c>
      <c r="B6562" t="s">
        <v>14</v>
      </c>
      <c r="C6562" t="s">
        <v>15</v>
      </c>
      <c r="D6562" t="s">
        <v>61</v>
      </c>
      <c r="E6562" t="s">
        <v>46</v>
      </c>
      <c r="F6562">
        <v>77095</v>
      </c>
      <c r="G6562" t="s">
        <v>47</v>
      </c>
      <c r="H6562" t="s">
        <v>19</v>
      </c>
      <c r="I6562" t="s">
        <v>21</v>
      </c>
      <c r="J6562">
        <v>317058</v>
      </c>
      <c r="K6562">
        <v>3</v>
      </c>
      <c r="L6562">
        <v>3</v>
      </c>
      <c r="M6562">
        <v>-181176</v>
      </c>
      <c r="O6562" s="2" t="str">
        <f>TRIM(SampleSuperstore3[[#This Row],[City]])</f>
        <v>Houston</v>
      </c>
      <c r="P6562" s="2" t="str">
        <f>TRIM(SampleSuperstore3[[#This Row],[State]])</f>
        <v>Texas</v>
      </c>
      <c r="Q6562" s="2" t="str">
        <f t="shared" si="102"/>
        <v>Houston Texas</v>
      </c>
      <c r="R6562" s="6" t="s">
        <v>526</v>
      </c>
      <c r="S6562" s="2" t="s">
        <v>46</v>
      </c>
      <c r="T6562" s="2"/>
    </row>
    <row r="6563" spans="1:20" x14ac:dyDescent="0.3">
      <c r="A6563" t="s">
        <v>28</v>
      </c>
      <c r="B6563" t="s">
        <v>14</v>
      </c>
      <c r="C6563" t="s">
        <v>15</v>
      </c>
      <c r="D6563" t="s">
        <v>61</v>
      </c>
      <c r="E6563" t="s">
        <v>46</v>
      </c>
      <c r="F6563">
        <v>77095</v>
      </c>
      <c r="G6563" t="s">
        <v>47</v>
      </c>
      <c r="H6563" t="s">
        <v>26</v>
      </c>
      <c r="I6563" t="s">
        <v>60</v>
      </c>
      <c r="J6563">
        <v>149352</v>
      </c>
      <c r="K6563">
        <v>3</v>
      </c>
      <c r="L6563">
        <v>2</v>
      </c>
      <c r="M6563">
        <v>504063</v>
      </c>
      <c r="O6563" s="2" t="str">
        <f>TRIM(SampleSuperstore3[[#This Row],[City]])</f>
        <v>Houston</v>
      </c>
      <c r="P6563" s="2" t="str">
        <f>TRIM(SampleSuperstore3[[#This Row],[State]])</f>
        <v>Texas</v>
      </c>
      <c r="Q6563" s="2" t="str">
        <f t="shared" si="102"/>
        <v>Houston Texas</v>
      </c>
      <c r="R6563" s="6" t="s">
        <v>61</v>
      </c>
      <c r="S6563" s="2" t="s">
        <v>46</v>
      </c>
      <c r="T6563" s="2"/>
    </row>
    <row r="6564" spans="1:20" x14ac:dyDescent="0.3">
      <c r="A6564" t="s">
        <v>28</v>
      </c>
      <c r="B6564" t="s">
        <v>14</v>
      </c>
      <c r="C6564" t="s">
        <v>15</v>
      </c>
      <c r="D6564" t="s">
        <v>61</v>
      </c>
      <c r="E6564" t="s">
        <v>46</v>
      </c>
      <c r="F6564">
        <v>77095</v>
      </c>
      <c r="G6564" t="s">
        <v>47</v>
      </c>
      <c r="H6564" t="s">
        <v>35</v>
      </c>
      <c r="I6564" t="s">
        <v>59</v>
      </c>
      <c r="J6564">
        <v>227976</v>
      </c>
      <c r="K6564">
        <v>3</v>
      </c>
      <c r="L6564">
        <v>2</v>
      </c>
      <c r="M6564">
        <v>28497</v>
      </c>
      <c r="O6564" s="2" t="str">
        <f>TRIM(SampleSuperstore3[[#This Row],[City]])</f>
        <v>Houston</v>
      </c>
      <c r="P6564" s="2" t="str">
        <f>TRIM(SampleSuperstore3[[#This Row],[State]])</f>
        <v>Texas</v>
      </c>
      <c r="Q6564" s="2" t="str">
        <f t="shared" si="102"/>
        <v>Houston Texas</v>
      </c>
      <c r="R6564" s="6" t="s">
        <v>61</v>
      </c>
      <c r="S6564" s="2" t="s">
        <v>46</v>
      </c>
      <c r="T6564" s="2"/>
    </row>
    <row r="6565" spans="1:20" x14ac:dyDescent="0.3">
      <c r="A6565" t="s">
        <v>28</v>
      </c>
      <c r="B6565" t="s">
        <v>14</v>
      </c>
      <c r="C6565" t="s">
        <v>15</v>
      </c>
      <c r="D6565" t="s">
        <v>42</v>
      </c>
      <c r="E6565" t="s">
        <v>43</v>
      </c>
      <c r="F6565">
        <v>98105</v>
      </c>
      <c r="G6565" t="s">
        <v>25</v>
      </c>
      <c r="H6565" t="s">
        <v>26</v>
      </c>
      <c r="I6565" t="s">
        <v>41</v>
      </c>
      <c r="J6565">
        <v>1196</v>
      </c>
      <c r="K6565">
        <v>2</v>
      </c>
      <c r="L6565">
        <v>0</v>
      </c>
      <c r="M6565">
        <v>58604</v>
      </c>
      <c r="O6565" s="2" t="str">
        <f>TRIM(SampleSuperstore3[[#This Row],[City]])</f>
        <v>Seattle</v>
      </c>
      <c r="P6565" s="2" t="str">
        <f>TRIM(SampleSuperstore3[[#This Row],[State]])</f>
        <v>Washington</v>
      </c>
      <c r="Q6565" s="2" t="str">
        <f t="shared" si="102"/>
        <v>Seattle Washington</v>
      </c>
      <c r="R6565" s="6" t="s">
        <v>61</v>
      </c>
      <c r="S6565" s="2" t="s">
        <v>46</v>
      </c>
      <c r="T6565" s="2"/>
    </row>
    <row r="6566" spans="1:20" x14ac:dyDescent="0.3">
      <c r="A6566" t="s">
        <v>28</v>
      </c>
      <c r="B6566" t="s">
        <v>22</v>
      </c>
      <c r="C6566" t="s">
        <v>15</v>
      </c>
      <c r="D6566" t="s">
        <v>218</v>
      </c>
      <c r="E6566" t="s">
        <v>132</v>
      </c>
      <c r="F6566">
        <v>7060</v>
      </c>
      <c r="G6566" t="s">
        <v>57</v>
      </c>
      <c r="H6566" t="s">
        <v>26</v>
      </c>
      <c r="I6566" t="s">
        <v>32</v>
      </c>
      <c r="J6566">
        <v>5634</v>
      </c>
      <c r="K6566">
        <v>4</v>
      </c>
      <c r="L6566">
        <v>0</v>
      </c>
      <c r="M6566">
        <v>67608</v>
      </c>
      <c r="O6566" s="2" t="str">
        <f>TRIM(SampleSuperstore3[[#This Row],[City]])</f>
        <v>Plainfield</v>
      </c>
      <c r="P6566" s="2" t="str">
        <f>TRIM(SampleSuperstore3[[#This Row],[State]])</f>
        <v>New Jersey</v>
      </c>
      <c r="Q6566" s="2" t="str">
        <f t="shared" si="102"/>
        <v>Plainfield New Jersey</v>
      </c>
      <c r="R6566" s="6" t="s">
        <v>61</v>
      </c>
      <c r="S6566" s="2" t="s">
        <v>46</v>
      </c>
      <c r="T6566" s="2"/>
    </row>
    <row r="6567" spans="1:20" x14ac:dyDescent="0.3">
      <c r="A6567" t="s">
        <v>28</v>
      </c>
      <c r="B6567" t="s">
        <v>22</v>
      </c>
      <c r="C6567" t="s">
        <v>15</v>
      </c>
      <c r="D6567" t="s">
        <v>218</v>
      </c>
      <c r="E6567" t="s">
        <v>132</v>
      </c>
      <c r="F6567">
        <v>7060</v>
      </c>
      <c r="G6567" t="s">
        <v>57</v>
      </c>
      <c r="H6567" t="s">
        <v>35</v>
      </c>
      <c r="I6567" t="s">
        <v>123</v>
      </c>
      <c r="J6567">
        <v>31992</v>
      </c>
      <c r="K6567">
        <v>8</v>
      </c>
      <c r="L6567">
        <v>0</v>
      </c>
      <c r="M6567">
        <v>1183704</v>
      </c>
      <c r="O6567" s="2" t="str">
        <f>TRIM(SampleSuperstore3[[#This Row],[City]])</f>
        <v>Plainfield</v>
      </c>
      <c r="P6567" s="2" t="str">
        <f>TRIM(SampleSuperstore3[[#This Row],[State]])</f>
        <v>New Jersey</v>
      </c>
      <c r="Q6567" s="2" t="str">
        <f t="shared" si="102"/>
        <v>Plainfield New Jersey</v>
      </c>
      <c r="R6567" s="6" t="s">
        <v>42</v>
      </c>
      <c r="S6567" s="2" t="s">
        <v>43</v>
      </c>
      <c r="T6567" s="2"/>
    </row>
    <row r="6568" spans="1:20" x14ac:dyDescent="0.3">
      <c r="A6568" t="s">
        <v>28</v>
      </c>
      <c r="B6568" t="s">
        <v>14</v>
      </c>
      <c r="C6568" t="s">
        <v>15</v>
      </c>
      <c r="D6568" t="s">
        <v>23</v>
      </c>
      <c r="E6568" t="s">
        <v>24</v>
      </c>
      <c r="F6568">
        <v>90008</v>
      </c>
      <c r="G6568" t="s">
        <v>25</v>
      </c>
      <c r="H6568" t="s">
        <v>35</v>
      </c>
      <c r="I6568" t="s">
        <v>59</v>
      </c>
      <c r="J6568">
        <v>104944</v>
      </c>
      <c r="K6568">
        <v>8</v>
      </c>
      <c r="L6568">
        <v>0</v>
      </c>
      <c r="M6568">
        <v>4407648</v>
      </c>
      <c r="O6568" s="2" t="str">
        <f>TRIM(SampleSuperstore3[[#This Row],[City]])</f>
        <v>Los Angeles</v>
      </c>
      <c r="P6568" s="2" t="str">
        <f>TRIM(SampleSuperstore3[[#This Row],[State]])</f>
        <v>California</v>
      </c>
      <c r="Q6568" s="2" t="str">
        <f t="shared" si="102"/>
        <v>Los Angeles California</v>
      </c>
      <c r="R6568" s="6" t="s">
        <v>218</v>
      </c>
      <c r="S6568" s="2" t="s">
        <v>634</v>
      </c>
      <c r="T6568" s="2" t="s">
        <v>808</v>
      </c>
    </row>
    <row r="6569" spans="1:20" x14ac:dyDescent="0.3">
      <c r="A6569" t="s">
        <v>28</v>
      </c>
      <c r="B6569" t="s">
        <v>14</v>
      </c>
      <c r="C6569" t="s">
        <v>15</v>
      </c>
      <c r="D6569" t="s">
        <v>23</v>
      </c>
      <c r="E6569" t="s">
        <v>24</v>
      </c>
      <c r="F6569">
        <v>90008</v>
      </c>
      <c r="G6569" t="s">
        <v>25</v>
      </c>
      <c r="H6569" t="s">
        <v>19</v>
      </c>
      <c r="I6569" t="s">
        <v>21</v>
      </c>
      <c r="J6569">
        <v>170352</v>
      </c>
      <c r="K6569">
        <v>3</v>
      </c>
      <c r="L6569">
        <v>2</v>
      </c>
      <c r="M6569">
        <v>-170352</v>
      </c>
      <c r="O6569" s="2" t="str">
        <f>TRIM(SampleSuperstore3[[#This Row],[City]])</f>
        <v>Los Angeles</v>
      </c>
      <c r="P6569" s="2" t="str">
        <f>TRIM(SampleSuperstore3[[#This Row],[State]])</f>
        <v>California</v>
      </c>
      <c r="Q6569" s="2" t="str">
        <f t="shared" si="102"/>
        <v>Los Angeles California</v>
      </c>
      <c r="R6569" s="6" t="s">
        <v>218</v>
      </c>
      <c r="S6569" s="2" t="s">
        <v>634</v>
      </c>
      <c r="T6569" s="2" t="s">
        <v>808</v>
      </c>
    </row>
    <row r="6570" spans="1:20" x14ac:dyDescent="0.3">
      <c r="A6570" t="s">
        <v>13</v>
      </c>
      <c r="B6570" t="s">
        <v>14</v>
      </c>
      <c r="C6570" t="s">
        <v>15</v>
      </c>
      <c r="D6570" t="s">
        <v>155</v>
      </c>
      <c r="E6570" t="s">
        <v>83</v>
      </c>
      <c r="F6570">
        <v>22204</v>
      </c>
      <c r="G6570" t="s">
        <v>18</v>
      </c>
      <c r="H6570" t="s">
        <v>35</v>
      </c>
      <c r="I6570" t="s">
        <v>36</v>
      </c>
      <c r="J6570">
        <v>17394</v>
      </c>
      <c r="K6570">
        <v>6</v>
      </c>
      <c r="L6570">
        <v>0</v>
      </c>
      <c r="M6570">
        <v>504426</v>
      </c>
      <c r="O6570" s="2" t="str">
        <f>TRIM(SampleSuperstore3[[#This Row],[City]])</f>
        <v>Arlington</v>
      </c>
      <c r="P6570" s="2" t="str">
        <f>TRIM(SampleSuperstore3[[#This Row],[State]])</f>
        <v>Virginia</v>
      </c>
      <c r="Q6570" s="2" t="str">
        <f t="shared" si="102"/>
        <v>Arlington Virginia</v>
      </c>
      <c r="R6570" s="6" t="s">
        <v>626</v>
      </c>
      <c r="S6570" s="2" t="s">
        <v>627</v>
      </c>
      <c r="T6570" s="2" t="s">
        <v>24</v>
      </c>
    </row>
    <row r="6571" spans="1:20" x14ac:dyDescent="0.3">
      <c r="A6571" t="s">
        <v>28</v>
      </c>
      <c r="B6571" t="s">
        <v>14</v>
      </c>
      <c r="C6571" t="s">
        <v>15</v>
      </c>
      <c r="D6571" t="s">
        <v>42</v>
      </c>
      <c r="E6571" t="s">
        <v>43</v>
      </c>
      <c r="F6571">
        <v>98103</v>
      </c>
      <c r="G6571" t="s">
        <v>25</v>
      </c>
      <c r="H6571" t="s">
        <v>35</v>
      </c>
      <c r="I6571" t="s">
        <v>36</v>
      </c>
      <c r="J6571">
        <v>1007944</v>
      </c>
      <c r="K6571">
        <v>7</v>
      </c>
      <c r="L6571">
        <v>2</v>
      </c>
      <c r="M6571">
        <v>755958</v>
      </c>
      <c r="O6571" s="2" t="str">
        <f>TRIM(SampleSuperstore3[[#This Row],[City]])</f>
        <v>Seattle</v>
      </c>
      <c r="P6571" s="2" t="str">
        <f>TRIM(SampleSuperstore3[[#This Row],[State]])</f>
        <v>Washington</v>
      </c>
      <c r="Q6571" s="2" t="str">
        <f t="shared" si="102"/>
        <v>Seattle Washington</v>
      </c>
      <c r="R6571" s="6" t="s">
        <v>626</v>
      </c>
      <c r="S6571" s="2" t="s">
        <v>627</v>
      </c>
      <c r="T6571" s="2" t="s">
        <v>24</v>
      </c>
    </row>
    <row r="6572" spans="1:20" x14ac:dyDescent="0.3">
      <c r="A6572" t="s">
        <v>168</v>
      </c>
      <c r="B6572" t="s">
        <v>14</v>
      </c>
      <c r="C6572" t="s">
        <v>15</v>
      </c>
      <c r="D6572" t="s">
        <v>42</v>
      </c>
      <c r="E6572" t="s">
        <v>43</v>
      </c>
      <c r="F6572">
        <v>98105</v>
      </c>
      <c r="G6572" t="s">
        <v>25</v>
      </c>
      <c r="H6572" t="s">
        <v>26</v>
      </c>
      <c r="I6572" t="s">
        <v>41</v>
      </c>
      <c r="J6572">
        <v>668</v>
      </c>
      <c r="K6572">
        <v>1</v>
      </c>
      <c r="L6572">
        <v>0</v>
      </c>
      <c r="M6572">
        <v>32064</v>
      </c>
      <c r="O6572" s="2" t="str">
        <f>TRIM(SampleSuperstore3[[#This Row],[City]])</f>
        <v>Seattle</v>
      </c>
      <c r="P6572" s="2" t="str">
        <f>TRIM(SampleSuperstore3[[#This Row],[State]])</f>
        <v>Washington</v>
      </c>
      <c r="Q6572" s="2" t="str">
        <f t="shared" si="102"/>
        <v>Seattle Washington</v>
      </c>
      <c r="R6572" s="6" t="s">
        <v>155</v>
      </c>
      <c r="S6572" s="2" t="s">
        <v>83</v>
      </c>
      <c r="T6572" s="2"/>
    </row>
    <row r="6573" spans="1:20" x14ac:dyDescent="0.3">
      <c r="A6573" t="s">
        <v>168</v>
      </c>
      <c r="B6573" t="s">
        <v>14</v>
      </c>
      <c r="C6573" t="s">
        <v>15</v>
      </c>
      <c r="D6573" t="s">
        <v>42</v>
      </c>
      <c r="E6573" t="s">
        <v>43</v>
      </c>
      <c r="F6573">
        <v>98105</v>
      </c>
      <c r="G6573" t="s">
        <v>25</v>
      </c>
      <c r="H6573" t="s">
        <v>26</v>
      </c>
      <c r="I6573" t="s">
        <v>34</v>
      </c>
      <c r="J6573">
        <v>834</v>
      </c>
      <c r="K6573">
        <v>3</v>
      </c>
      <c r="L6573">
        <v>0</v>
      </c>
      <c r="M6573">
        <v>22518</v>
      </c>
      <c r="O6573" s="2" t="str">
        <f>TRIM(SampleSuperstore3[[#This Row],[City]])</f>
        <v>Seattle</v>
      </c>
      <c r="P6573" s="2" t="str">
        <f>TRIM(SampleSuperstore3[[#This Row],[State]])</f>
        <v>Washington</v>
      </c>
      <c r="Q6573" s="2" t="str">
        <f t="shared" si="102"/>
        <v>Seattle Washington</v>
      </c>
      <c r="R6573" s="6" t="s">
        <v>42</v>
      </c>
      <c r="S6573" s="2" t="s">
        <v>43</v>
      </c>
      <c r="T6573" s="2"/>
    </row>
    <row r="6574" spans="1:20" x14ac:dyDescent="0.3">
      <c r="A6574" t="s">
        <v>168</v>
      </c>
      <c r="B6574" t="s">
        <v>14</v>
      </c>
      <c r="C6574" t="s">
        <v>15</v>
      </c>
      <c r="D6574" t="s">
        <v>42</v>
      </c>
      <c r="E6574" t="s">
        <v>43</v>
      </c>
      <c r="F6574">
        <v>98105</v>
      </c>
      <c r="G6574" t="s">
        <v>25</v>
      </c>
      <c r="H6574" t="s">
        <v>19</v>
      </c>
      <c r="I6574" t="s">
        <v>33</v>
      </c>
      <c r="J6574">
        <v>10194</v>
      </c>
      <c r="K6574">
        <v>3</v>
      </c>
      <c r="L6574">
        <v>0</v>
      </c>
      <c r="M6574">
        <v>30582</v>
      </c>
      <c r="O6574" s="2" t="str">
        <f>TRIM(SampleSuperstore3[[#This Row],[City]])</f>
        <v>Seattle</v>
      </c>
      <c r="P6574" s="2" t="str">
        <f>TRIM(SampleSuperstore3[[#This Row],[State]])</f>
        <v>Washington</v>
      </c>
      <c r="Q6574" s="2" t="str">
        <f t="shared" si="102"/>
        <v>Seattle Washington</v>
      </c>
      <c r="R6574" s="6" t="s">
        <v>42</v>
      </c>
      <c r="S6574" s="2" t="s">
        <v>43</v>
      </c>
      <c r="T6574" s="2"/>
    </row>
    <row r="6575" spans="1:20" x14ac:dyDescent="0.3">
      <c r="A6575" t="s">
        <v>28</v>
      </c>
      <c r="B6575" t="s">
        <v>22</v>
      </c>
      <c r="C6575" t="s">
        <v>15</v>
      </c>
      <c r="D6575" t="s">
        <v>239</v>
      </c>
      <c r="E6575" t="s">
        <v>43</v>
      </c>
      <c r="F6575">
        <v>98026</v>
      </c>
      <c r="G6575" t="s">
        <v>25</v>
      </c>
      <c r="H6575" t="s">
        <v>35</v>
      </c>
      <c r="I6575" t="s">
        <v>59</v>
      </c>
      <c r="J6575">
        <v>17997</v>
      </c>
      <c r="K6575">
        <v>3</v>
      </c>
      <c r="L6575">
        <v>0</v>
      </c>
      <c r="M6575">
        <v>863856</v>
      </c>
      <c r="O6575" s="2" t="str">
        <f>TRIM(SampleSuperstore3[[#This Row],[City]])</f>
        <v>Edmonds</v>
      </c>
      <c r="P6575" s="2" t="str">
        <f>TRIM(SampleSuperstore3[[#This Row],[State]])</f>
        <v>Washington</v>
      </c>
      <c r="Q6575" s="2" t="str">
        <f t="shared" si="102"/>
        <v>Edmonds Washington</v>
      </c>
      <c r="R6575" s="6" t="s">
        <v>42</v>
      </c>
      <c r="S6575" s="2" t="s">
        <v>43</v>
      </c>
      <c r="T6575" s="2"/>
    </row>
    <row r="6576" spans="1:20" x14ac:dyDescent="0.3">
      <c r="A6576" t="s">
        <v>28</v>
      </c>
      <c r="B6576" t="s">
        <v>14</v>
      </c>
      <c r="C6576" t="s">
        <v>15</v>
      </c>
      <c r="D6576" t="s">
        <v>210</v>
      </c>
      <c r="E6576" t="s">
        <v>83</v>
      </c>
      <c r="F6576">
        <v>24153</v>
      </c>
      <c r="G6576" t="s">
        <v>18</v>
      </c>
      <c r="H6576" t="s">
        <v>26</v>
      </c>
      <c r="I6576" t="s">
        <v>34</v>
      </c>
      <c r="J6576">
        <v>10194</v>
      </c>
      <c r="K6576">
        <v>6</v>
      </c>
      <c r="L6576">
        <v>0</v>
      </c>
      <c r="M6576">
        <v>295626</v>
      </c>
      <c r="O6576" s="2" t="str">
        <f>TRIM(SampleSuperstore3[[#This Row],[City]])</f>
        <v>Salem</v>
      </c>
      <c r="P6576" s="2" t="str">
        <f>TRIM(SampleSuperstore3[[#This Row],[State]])</f>
        <v>Virginia</v>
      </c>
      <c r="Q6576" s="2" t="str">
        <f t="shared" si="102"/>
        <v>Salem Virginia</v>
      </c>
      <c r="R6576" s="6" t="s">
        <v>42</v>
      </c>
      <c r="S6576" s="2" t="s">
        <v>43</v>
      </c>
      <c r="T6576" s="2"/>
    </row>
    <row r="6577" spans="1:22" x14ac:dyDescent="0.3">
      <c r="A6577" t="s">
        <v>28</v>
      </c>
      <c r="B6577" t="s">
        <v>14</v>
      </c>
      <c r="C6577" t="s">
        <v>15</v>
      </c>
      <c r="D6577" t="s">
        <v>210</v>
      </c>
      <c r="E6577" t="s">
        <v>83</v>
      </c>
      <c r="F6577">
        <v>24153</v>
      </c>
      <c r="G6577" t="s">
        <v>18</v>
      </c>
      <c r="H6577" t="s">
        <v>35</v>
      </c>
      <c r="I6577" t="s">
        <v>36</v>
      </c>
      <c r="J6577">
        <v>27196</v>
      </c>
      <c r="K6577">
        <v>4</v>
      </c>
      <c r="L6577">
        <v>0</v>
      </c>
      <c r="M6577">
        <v>6799</v>
      </c>
      <c r="O6577" s="2" t="str">
        <f>TRIM(SampleSuperstore3[[#This Row],[City]])</f>
        <v>Salem</v>
      </c>
      <c r="P6577" s="2" t="str">
        <f>TRIM(SampleSuperstore3[[#This Row],[State]])</f>
        <v>Virginia</v>
      </c>
      <c r="Q6577" s="2" t="str">
        <f t="shared" si="102"/>
        <v>Salem Virginia</v>
      </c>
      <c r="R6577" s="6" t="s">
        <v>239</v>
      </c>
      <c r="S6577" s="2" t="s">
        <v>43</v>
      </c>
      <c r="T6577" s="2"/>
    </row>
    <row r="6578" spans="1:22" x14ac:dyDescent="0.3">
      <c r="A6578" t="s">
        <v>28</v>
      </c>
      <c r="B6578" t="s">
        <v>14</v>
      </c>
      <c r="C6578" t="s">
        <v>15</v>
      </c>
      <c r="D6578" t="s">
        <v>210</v>
      </c>
      <c r="E6578" t="s">
        <v>83</v>
      </c>
      <c r="F6578">
        <v>24153</v>
      </c>
      <c r="G6578" t="s">
        <v>18</v>
      </c>
      <c r="H6578" t="s">
        <v>19</v>
      </c>
      <c r="I6578" t="s">
        <v>33</v>
      </c>
      <c r="J6578">
        <v>88</v>
      </c>
      <c r="K6578">
        <v>5</v>
      </c>
      <c r="L6578">
        <v>0</v>
      </c>
      <c r="M6578">
        <v>3872</v>
      </c>
      <c r="O6578" s="2" t="str">
        <f>TRIM(SampleSuperstore3[[#This Row],[City]])</f>
        <v>Salem</v>
      </c>
      <c r="P6578" s="2" t="str">
        <f>TRIM(SampleSuperstore3[[#This Row],[State]])</f>
        <v>Virginia</v>
      </c>
      <c r="Q6578" s="2" t="str">
        <f t="shared" si="102"/>
        <v>Salem Virginia</v>
      </c>
      <c r="R6578" s="6" t="s">
        <v>210</v>
      </c>
      <c r="S6578" s="2" t="s">
        <v>83</v>
      </c>
      <c r="T6578" s="2"/>
    </row>
    <row r="6579" spans="1:22" x14ac:dyDescent="0.3">
      <c r="A6579" t="s">
        <v>28</v>
      </c>
      <c r="B6579" t="s">
        <v>14</v>
      </c>
      <c r="C6579" t="s">
        <v>15</v>
      </c>
      <c r="D6579" t="s">
        <v>210</v>
      </c>
      <c r="E6579" t="s">
        <v>83</v>
      </c>
      <c r="F6579">
        <v>24153</v>
      </c>
      <c r="G6579" t="s">
        <v>18</v>
      </c>
      <c r="H6579" t="s">
        <v>26</v>
      </c>
      <c r="I6579" t="s">
        <v>34</v>
      </c>
      <c r="J6579">
        <v>1968</v>
      </c>
      <c r="K6579">
        <v>6</v>
      </c>
      <c r="L6579">
        <v>0</v>
      </c>
      <c r="M6579">
        <v>57072</v>
      </c>
      <c r="O6579" s="2" t="str">
        <f>TRIM(SampleSuperstore3[[#This Row],[City]])</f>
        <v>Salem</v>
      </c>
      <c r="P6579" s="2" t="str">
        <f>TRIM(SampleSuperstore3[[#This Row],[State]])</f>
        <v>Virginia</v>
      </c>
      <c r="Q6579" s="2" t="str">
        <f t="shared" si="102"/>
        <v>Salem Virginia</v>
      </c>
      <c r="R6579" s="6" t="s">
        <v>210</v>
      </c>
      <c r="S6579" s="2" t="s">
        <v>83</v>
      </c>
      <c r="T6579" s="2"/>
    </row>
    <row r="6580" spans="1:22" x14ac:dyDescent="0.3">
      <c r="A6580" t="s">
        <v>28</v>
      </c>
      <c r="B6580" t="s">
        <v>14</v>
      </c>
      <c r="C6580" t="s">
        <v>15</v>
      </c>
      <c r="D6580" t="s">
        <v>210</v>
      </c>
      <c r="E6580" t="s">
        <v>83</v>
      </c>
      <c r="F6580">
        <v>24153</v>
      </c>
      <c r="G6580" t="s">
        <v>18</v>
      </c>
      <c r="H6580" t="s">
        <v>19</v>
      </c>
      <c r="I6580" t="s">
        <v>20</v>
      </c>
      <c r="J6580">
        <v>30294</v>
      </c>
      <c r="K6580">
        <v>3</v>
      </c>
      <c r="L6580">
        <v>0</v>
      </c>
      <c r="M6580">
        <v>696762</v>
      </c>
      <c r="O6580" s="2" t="str">
        <f>TRIM(SampleSuperstore3[[#This Row],[City]])</f>
        <v>Salem</v>
      </c>
      <c r="P6580" s="2" t="str">
        <f>TRIM(SampleSuperstore3[[#This Row],[State]])</f>
        <v>Virginia</v>
      </c>
      <c r="Q6580" s="2" t="str">
        <f t="shared" si="102"/>
        <v>Salem Virginia</v>
      </c>
      <c r="R6580" s="6" t="s">
        <v>210</v>
      </c>
      <c r="S6580" s="2" t="s">
        <v>83</v>
      </c>
      <c r="T6580" s="2"/>
    </row>
    <row r="6581" spans="1:22" x14ac:dyDescent="0.3">
      <c r="A6581" t="s">
        <v>28</v>
      </c>
      <c r="B6581" t="s">
        <v>14</v>
      </c>
      <c r="C6581" t="s">
        <v>15</v>
      </c>
      <c r="D6581" t="s">
        <v>210</v>
      </c>
      <c r="E6581" t="s">
        <v>83</v>
      </c>
      <c r="F6581">
        <v>24153</v>
      </c>
      <c r="G6581" t="s">
        <v>18</v>
      </c>
      <c r="H6581" t="s">
        <v>26</v>
      </c>
      <c r="I6581" t="s">
        <v>37</v>
      </c>
      <c r="J6581">
        <v>1494</v>
      </c>
      <c r="K6581">
        <v>3</v>
      </c>
      <c r="L6581">
        <v>0</v>
      </c>
      <c r="M6581">
        <v>71712</v>
      </c>
      <c r="O6581" s="2" t="str">
        <f>TRIM(SampleSuperstore3[[#This Row],[City]])</f>
        <v>Salem</v>
      </c>
      <c r="P6581" s="2" t="str">
        <f>TRIM(SampleSuperstore3[[#This Row],[State]])</f>
        <v>Virginia</v>
      </c>
      <c r="Q6581" s="2" t="str">
        <f t="shared" si="102"/>
        <v>Salem Virginia</v>
      </c>
      <c r="R6581" s="6" t="s">
        <v>210</v>
      </c>
      <c r="S6581" s="2" t="s">
        <v>83</v>
      </c>
      <c r="T6581" s="2"/>
    </row>
    <row r="6582" spans="1:22" x14ac:dyDescent="0.3">
      <c r="A6582" t="s">
        <v>28</v>
      </c>
      <c r="B6582" t="s">
        <v>14</v>
      </c>
      <c r="C6582" t="s">
        <v>15</v>
      </c>
      <c r="D6582" t="s">
        <v>210</v>
      </c>
      <c r="E6582" t="s">
        <v>83</v>
      </c>
      <c r="F6582">
        <v>24153</v>
      </c>
      <c r="G6582" t="s">
        <v>18</v>
      </c>
      <c r="H6582" t="s">
        <v>26</v>
      </c>
      <c r="I6582" t="s">
        <v>110</v>
      </c>
      <c r="J6582">
        <v>23172</v>
      </c>
      <c r="K6582">
        <v>2</v>
      </c>
      <c r="L6582">
        <v>0</v>
      </c>
      <c r="M6582">
        <v>11586</v>
      </c>
      <c r="O6582" s="2" t="str">
        <f>TRIM(SampleSuperstore3[[#This Row],[City]])</f>
        <v>Salem</v>
      </c>
      <c r="P6582" s="2" t="str">
        <f>TRIM(SampleSuperstore3[[#This Row],[State]])</f>
        <v>Virginia</v>
      </c>
      <c r="Q6582" s="2" t="str">
        <f t="shared" si="102"/>
        <v>Salem Virginia</v>
      </c>
      <c r="R6582" s="6" t="s">
        <v>210</v>
      </c>
      <c r="S6582" s="2" t="s">
        <v>83</v>
      </c>
      <c r="T6582" s="2"/>
    </row>
    <row r="6583" spans="1:22" x14ac:dyDescent="0.3">
      <c r="A6583" t="s">
        <v>62</v>
      </c>
      <c r="B6583" t="s">
        <v>14</v>
      </c>
      <c r="C6583" t="s">
        <v>15</v>
      </c>
      <c r="D6583" t="s">
        <v>570</v>
      </c>
      <c r="E6583" t="s">
        <v>30</v>
      </c>
      <c r="F6583">
        <v>33445</v>
      </c>
      <c r="G6583" t="s">
        <v>18</v>
      </c>
      <c r="H6583" t="s">
        <v>26</v>
      </c>
      <c r="I6583" t="s">
        <v>27</v>
      </c>
      <c r="J6583">
        <v>9912</v>
      </c>
      <c r="K6583">
        <v>3</v>
      </c>
      <c r="L6583">
        <v>2</v>
      </c>
      <c r="M6583">
        <v>32214</v>
      </c>
      <c r="O6583" s="2" t="str">
        <f>TRIM(SampleSuperstore3[[#This Row],[City]])</f>
        <v>Delray Beach</v>
      </c>
      <c r="P6583" s="2" t="str">
        <f>TRIM(SampleSuperstore3[[#This Row],[State]])</f>
        <v>Florida</v>
      </c>
      <c r="Q6583" s="2" t="str">
        <f t="shared" si="102"/>
        <v>Delray Beach Florida</v>
      </c>
      <c r="R6583" s="6" t="s">
        <v>210</v>
      </c>
      <c r="S6583" s="2" t="s">
        <v>83</v>
      </c>
      <c r="T6583" s="2"/>
    </row>
    <row r="6584" spans="1:22" x14ac:dyDescent="0.3">
      <c r="A6584" t="s">
        <v>28</v>
      </c>
      <c r="B6584" t="s">
        <v>22</v>
      </c>
      <c r="C6584" t="s">
        <v>15</v>
      </c>
      <c r="D6584" t="s">
        <v>52</v>
      </c>
      <c r="E6584" t="s">
        <v>24</v>
      </c>
      <c r="F6584">
        <v>94110</v>
      </c>
      <c r="G6584" t="s">
        <v>25</v>
      </c>
      <c r="H6584" t="s">
        <v>26</v>
      </c>
      <c r="I6584" t="s">
        <v>34</v>
      </c>
      <c r="J6584">
        <v>3465</v>
      </c>
      <c r="K6584">
        <v>3</v>
      </c>
      <c r="L6584">
        <v>0</v>
      </c>
      <c r="M6584">
        <v>9702</v>
      </c>
      <c r="O6584" s="2" t="str">
        <f>TRIM(SampleSuperstore3[[#This Row],[City]])</f>
        <v>San Francisco</v>
      </c>
      <c r="P6584" s="2" t="str">
        <f>TRIM(SampleSuperstore3[[#This Row],[State]])</f>
        <v>California</v>
      </c>
      <c r="Q6584" s="2" t="str">
        <f t="shared" si="102"/>
        <v>San Francisco California</v>
      </c>
      <c r="R6584" s="6" t="s">
        <v>210</v>
      </c>
      <c r="S6584" s="2" t="s">
        <v>83</v>
      </c>
      <c r="T6584" s="2"/>
    </row>
    <row r="6585" spans="1:22" x14ac:dyDescent="0.3">
      <c r="A6585" t="s">
        <v>28</v>
      </c>
      <c r="B6585" t="s">
        <v>22</v>
      </c>
      <c r="C6585" t="s">
        <v>15</v>
      </c>
      <c r="D6585" t="s">
        <v>52</v>
      </c>
      <c r="E6585" t="s">
        <v>24</v>
      </c>
      <c r="F6585">
        <v>94110</v>
      </c>
      <c r="G6585" t="s">
        <v>25</v>
      </c>
      <c r="H6585" t="s">
        <v>35</v>
      </c>
      <c r="I6585" t="s">
        <v>36</v>
      </c>
      <c r="J6585">
        <v>198</v>
      </c>
      <c r="K6585">
        <v>5</v>
      </c>
      <c r="L6585">
        <v>2</v>
      </c>
      <c r="M6585">
        <v>17325</v>
      </c>
      <c r="O6585" s="2" t="str">
        <f>TRIM(SampleSuperstore3[[#This Row],[City]])</f>
        <v>San Francisco</v>
      </c>
      <c r="P6585" s="2" t="str">
        <f>TRIM(SampleSuperstore3[[#This Row],[State]])</f>
        <v>California</v>
      </c>
      <c r="Q6585" s="2" t="str">
        <f t="shared" si="102"/>
        <v>San Francisco California</v>
      </c>
      <c r="R6585" s="6" t="s">
        <v>783</v>
      </c>
      <c r="S6585" s="2" t="s">
        <v>652</v>
      </c>
      <c r="T6585" s="2" t="s">
        <v>30</v>
      </c>
    </row>
    <row r="6586" spans="1:22" x14ac:dyDescent="0.3">
      <c r="A6586" t="s">
        <v>13</v>
      </c>
      <c r="B6586" t="s">
        <v>14</v>
      </c>
      <c r="C6586" t="s">
        <v>15</v>
      </c>
      <c r="D6586" t="s">
        <v>75</v>
      </c>
      <c r="E6586" t="s">
        <v>76</v>
      </c>
      <c r="F6586">
        <v>10024</v>
      </c>
      <c r="G6586" t="s">
        <v>57</v>
      </c>
      <c r="H6586" t="s">
        <v>26</v>
      </c>
      <c r="I6586" t="s">
        <v>37</v>
      </c>
      <c r="J6586">
        <v>33568</v>
      </c>
      <c r="K6586">
        <v>2</v>
      </c>
      <c r="L6586">
        <v>2</v>
      </c>
      <c r="M6586">
        <v>117488</v>
      </c>
      <c r="O6586" s="2" t="str">
        <f>TRIM(SampleSuperstore3[[#This Row],[City]])</f>
        <v>New York City</v>
      </c>
      <c r="P6586" s="2" t="str">
        <f>TRIM(SampleSuperstore3[[#This Row],[State]])</f>
        <v>New York</v>
      </c>
      <c r="Q6586" s="2" t="str">
        <f t="shared" si="102"/>
        <v>New York City New York</v>
      </c>
      <c r="R6586" s="6" t="s">
        <v>632</v>
      </c>
      <c r="S6586" s="2" t="s">
        <v>633</v>
      </c>
      <c r="T6586" s="2" t="s">
        <v>24</v>
      </c>
    </row>
    <row r="6587" spans="1:22" x14ac:dyDescent="0.3">
      <c r="A6587" t="s">
        <v>28</v>
      </c>
      <c r="B6587" t="s">
        <v>22</v>
      </c>
      <c r="C6587" t="s">
        <v>15</v>
      </c>
      <c r="D6587" t="s">
        <v>330</v>
      </c>
      <c r="E6587" t="s">
        <v>74</v>
      </c>
      <c r="F6587">
        <v>46203</v>
      </c>
      <c r="G6587" t="s">
        <v>47</v>
      </c>
      <c r="H6587" t="s">
        <v>26</v>
      </c>
      <c r="I6587" t="s">
        <v>34</v>
      </c>
      <c r="J6587">
        <v>12593</v>
      </c>
      <c r="K6587">
        <v>7</v>
      </c>
      <c r="L6587">
        <v>0</v>
      </c>
      <c r="M6587">
        <v>352604</v>
      </c>
      <c r="O6587" s="2" t="str">
        <f>TRIM(SampleSuperstore3[[#This Row],[City]])</f>
        <v>Indianapolis</v>
      </c>
      <c r="P6587" s="2" t="str">
        <f>TRIM(SampleSuperstore3[[#This Row],[State]])</f>
        <v>Indiana</v>
      </c>
      <c r="Q6587" s="2" t="str">
        <f t="shared" si="102"/>
        <v>Indianapolis Indiana</v>
      </c>
      <c r="R6587" s="6" t="s">
        <v>632</v>
      </c>
      <c r="S6587" s="2" t="s">
        <v>633</v>
      </c>
      <c r="T6587" s="2" t="s">
        <v>24</v>
      </c>
    </row>
    <row r="6588" spans="1:22" x14ac:dyDescent="0.3">
      <c r="A6588" t="s">
        <v>62</v>
      </c>
      <c r="B6588" t="s">
        <v>22</v>
      </c>
      <c r="C6588" t="s">
        <v>15</v>
      </c>
      <c r="D6588" t="s">
        <v>103</v>
      </c>
      <c r="E6588" t="s">
        <v>104</v>
      </c>
      <c r="F6588">
        <v>43229</v>
      </c>
      <c r="G6588" t="s">
        <v>57</v>
      </c>
      <c r="H6588" t="s">
        <v>26</v>
      </c>
      <c r="I6588" t="s">
        <v>37</v>
      </c>
      <c r="J6588">
        <v>1176</v>
      </c>
      <c r="K6588">
        <v>5</v>
      </c>
      <c r="L6588">
        <v>7</v>
      </c>
      <c r="M6588">
        <v>-784</v>
      </c>
      <c r="O6588" s="2" t="str">
        <f>TRIM(SampleSuperstore3[[#This Row],[City]])</f>
        <v>Columbus</v>
      </c>
      <c r="P6588" s="2" t="str">
        <f>TRIM(SampleSuperstore3[[#This Row],[State]])</f>
        <v>Ohio</v>
      </c>
      <c r="Q6588" s="2" t="str">
        <f t="shared" si="102"/>
        <v>Columbus Ohio</v>
      </c>
      <c r="R6588" s="6" t="s">
        <v>634</v>
      </c>
      <c r="S6588" s="2" t="s">
        <v>369</v>
      </c>
      <c r="T6588" s="2" t="s">
        <v>3</v>
      </c>
      <c r="U6588" t="s">
        <v>634</v>
      </c>
      <c r="V6588" t="s">
        <v>369</v>
      </c>
    </row>
    <row r="6589" spans="1:22" x14ac:dyDescent="0.3">
      <c r="A6589" t="s">
        <v>62</v>
      </c>
      <c r="B6589" t="s">
        <v>22</v>
      </c>
      <c r="C6589" t="s">
        <v>15</v>
      </c>
      <c r="D6589" t="s">
        <v>103</v>
      </c>
      <c r="E6589" t="s">
        <v>104</v>
      </c>
      <c r="F6589">
        <v>43229</v>
      </c>
      <c r="G6589" t="s">
        <v>57</v>
      </c>
      <c r="H6589" t="s">
        <v>26</v>
      </c>
      <c r="I6589" t="s">
        <v>41</v>
      </c>
      <c r="J6589">
        <v>5344</v>
      </c>
      <c r="K6589">
        <v>1</v>
      </c>
      <c r="L6589">
        <v>2</v>
      </c>
      <c r="M6589">
        <v>18704</v>
      </c>
      <c r="O6589" s="2" t="str">
        <f>TRIM(SampleSuperstore3[[#This Row],[City]])</f>
        <v>Columbus</v>
      </c>
      <c r="P6589" s="2" t="str">
        <f>TRIM(SampleSuperstore3[[#This Row],[State]])</f>
        <v>Ohio</v>
      </c>
      <c r="Q6589" s="2" t="str">
        <f t="shared" si="102"/>
        <v>Columbus Ohio</v>
      </c>
      <c r="R6589" s="6" t="s">
        <v>330</v>
      </c>
      <c r="S6589" s="2" t="s">
        <v>74</v>
      </c>
      <c r="T6589" s="2"/>
    </row>
    <row r="6590" spans="1:22" x14ac:dyDescent="0.3">
      <c r="A6590" t="s">
        <v>28</v>
      </c>
      <c r="B6590" t="s">
        <v>14</v>
      </c>
      <c r="C6590" t="s">
        <v>15</v>
      </c>
      <c r="D6590" t="s">
        <v>189</v>
      </c>
      <c r="E6590" t="s">
        <v>30</v>
      </c>
      <c r="F6590">
        <v>32216</v>
      </c>
      <c r="G6590" t="s">
        <v>18</v>
      </c>
      <c r="H6590" t="s">
        <v>26</v>
      </c>
      <c r="I6590" t="s">
        <v>37</v>
      </c>
      <c r="J6590">
        <v>1365</v>
      </c>
      <c r="K6590">
        <v>1</v>
      </c>
      <c r="L6590">
        <v>7</v>
      </c>
      <c r="M6590">
        <v>-91</v>
      </c>
      <c r="O6590" s="2" t="str">
        <f>TRIM(SampleSuperstore3[[#This Row],[City]])</f>
        <v>Jacksonville</v>
      </c>
      <c r="P6590" s="2" t="str">
        <f>TRIM(SampleSuperstore3[[#This Row],[State]])</f>
        <v>Florida</v>
      </c>
      <c r="Q6590" s="2" t="str">
        <f t="shared" si="102"/>
        <v>Jacksonville Florida</v>
      </c>
      <c r="R6590" s="6" t="s">
        <v>103</v>
      </c>
      <c r="S6590" s="2" t="s">
        <v>104</v>
      </c>
      <c r="T6590" s="2"/>
    </row>
    <row r="6591" spans="1:22" x14ac:dyDescent="0.3">
      <c r="A6591" t="s">
        <v>28</v>
      </c>
      <c r="B6591" t="s">
        <v>14</v>
      </c>
      <c r="C6591" t="s">
        <v>15</v>
      </c>
      <c r="D6591" t="s">
        <v>189</v>
      </c>
      <c r="E6591" t="s">
        <v>30</v>
      </c>
      <c r="F6591">
        <v>32216</v>
      </c>
      <c r="G6591" t="s">
        <v>18</v>
      </c>
      <c r="H6591" t="s">
        <v>26</v>
      </c>
      <c r="I6591" t="s">
        <v>41</v>
      </c>
      <c r="J6591">
        <v>62016</v>
      </c>
      <c r="K6591">
        <v>2</v>
      </c>
      <c r="L6591">
        <v>2</v>
      </c>
      <c r="M6591">
        <v>224808</v>
      </c>
      <c r="O6591" s="2" t="str">
        <f>TRIM(SampleSuperstore3[[#This Row],[City]])</f>
        <v>Jacksonville</v>
      </c>
      <c r="P6591" s="2" t="str">
        <f>TRIM(SampleSuperstore3[[#This Row],[State]])</f>
        <v>Florida</v>
      </c>
      <c r="Q6591" s="2" t="str">
        <f t="shared" si="102"/>
        <v>Jacksonville Florida</v>
      </c>
      <c r="R6591" s="6" t="s">
        <v>103</v>
      </c>
      <c r="S6591" s="2" t="s">
        <v>104</v>
      </c>
      <c r="T6591" s="2"/>
    </row>
    <row r="6592" spans="1:22" x14ac:dyDescent="0.3">
      <c r="A6592" t="s">
        <v>28</v>
      </c>
      <c r="B6592" t="s">
        <v>22</v>
      </c>
      <c r="C6592" t="s">
        <v>15</v>
      </c>
      <c r="D6592" t="s">
        <v>268</v>
      </c>
      <c r="E6592" t="s">
        <v>248</v>
      </c>
      <c r="F6592">
        <v>20735</v>
      </c>
      <c r="G6592" t="s">
        <v>57</v>
      </c>
      <c r="H6592" t="s">
        <v>19</v>
      </c>
      <c r="I6592" t="s">
        <v>33</v>
      </c>
      <c r="J6592">
        <v>6072</v>
      </c>
      <c r="K6592">
        <v>3</v>
      </c>
      <c r="L6592">
        <v>0</v>
      </c>
      <c r="M6592">
        <v>236808</v>
      </c>
      <c r="O6592" s="2" t="str">
        <f>TRIM(SampleSuperstore3[[#This Row],[City]])</f>
        <v>Clinton</v>
      </c>
      <c r="P6592" s="2" t="str">
        <f>TRIM(SampleSuperstore3[[#This Row],[State]])</f>
        <v>Maryland</v>
      </c>
      <c r="Q6592" s="2" t="str">
        <f t="shared" si="102"/>
        <v>Clinton Maryland</v>
      </c>
      <c r="R6592" s="6" t="s">
        <v>189</v>
      </c>
      <c r="S6592" s="2" t="s">
        <v>30</v>
      </c>
      <c r="T6592" s="2"/>
    </row>
    <row r="6593" spans="1:20" x14ac:dyDescent="0.3">
      <c r="A6593" t="s">
        <v>28</v>
      </c>
      <c r="B6593" t="s">
        <v>22</v>
      </c>
      <c r="C6593" t="s">
        <v>15</v>
      </c>
      <c r="D6593" t="s">
        <v>268</v>
      </c>
      <c r="E6593" t="s">
        <v>248</v>
      </c>
      <c r="F6593">
        <v>20735</v>
      </c>
      <c r="G6593" t="s">
        <v>57</v>
      </c>
      <c r="H6593" t="s">
        <v>26</v>
      </c>
      <c r="I6593" t="s">
        <v>41</v>
      </c>
      <c r="J6593">
        <v>14682</v>
      </c>
      <c r="K6593">
        <v>3</v>
      </c>
      <c r="L6593">
        <v>0</v>
      </c>
      <c r="M6593">
        <v>7341</v>
      </c>
      <c r="O6593" s="2" t="str">
        <f>TRIM(SampleSuperstore3[[#This Row],[City]])</f>
        <v>Clinton</v>
      </c>
      <c r="P6593" s="2" t="str">
        <f>TRIM(SampleSuperstore3[[#This Row],[State]])</f>
        <v>Maryland</v>
      </c>
      <c r="Q6593" s="2" t="str">
        <f t="shared" si="102"/>
        <v>Clinton Maryland</v>
      </c>
      <c r="R6593" s="6" t="s">
        <v>189</v>
      </c>
      <c r="S6593" s="2" t="s">
        <v>30</v>
      </c>
      <c r="T6593" s="2"/>
    </row>
    <row r="6594" spans="1:20" x14ac:dyDescent="0.3">
      <c r="A6594" t="s">
        <v>28</v>
      </c>
      <c r="B6594" t="s">
        <v>22</v>
      </c>
      <c r="C6594" t="s">
        <v>15</v>
      </c>
      <c r="D6594" t="s">
        <v>268</v>
      </c>
      <c r="E6594" t="s">
        <v>248</v>
      </c>
      <c r="F6594">
        <v>20735</v>
      </c>
      <c r="G6594" t="s">
        <v>57</v>
      </c>
      <c r="H6594" t="s">
        <v>19</v>
      </c>
      <c r="I6594" t="s">
        <v>21</v>
      </c>
      <c r="J6594">
        <v>23984</v>
      </c>
      <c r="K6594">
        <v>8</v>
      </c>
      <c r="L6594">
        <v>0</v>
      </c>
      <c r="M6594">
        <v>647568</v>
      </c>
      <c r="O6594" s="2" t="str">
        <f>TRIM(SampleSuperstore3[[#This Row],[City]])</f>
        <v>Clinton</v>
      </c>
      <c r="P6594" s="2" t="str">
        <f>TRIM(SampleSuperstore3[[#This Row],[State]])</f>
        <v>Maryland</v>
      </c>
      <c r="Q6594" s="2" t="str">
        <f t="shared" si="102"/>
        <v>Clinton Maryland</v>
      </c>
      <c r="R6594" s="6" t="s">
        <v>268</v>
      </c>
      <c r="S6594" s="2" t="s">
        <v>248</v>
      </c>
      <c r="T6594" s="2"/>
    </row>
    <row r="6595" spans="1:20" x14ac:dyDescent="0.3">
      <c r="A6595" t="s">
        <v>28</v>
      </c>
      <c r="B6595" t="s">
        <v>22</v>
      </c>
      <c r="C6595" t="s">
        <v>15</v>
      </c>
      <c r="D6595" t="s">
        <v>268</v>
      </c>
      <c r="E6595" t="s">
        <v>248</v>
      </c>
      <c r="F6595">
        <v>20735</v>
      </c>
      <c r="G6595" t="s">
        <v>57</v>
      </c>
      <c r="H6595" t="s">
        <v>26</v>
      </c>
      <c r="I6595" t="s">
        <v>27</v>
      </c>
      <c r="J6595">
        <v>1566</v>
      </c>
      <c r="K6595">
        <v>6</v>
      </c>
      <c r="L6595">
        <v>0</v>
      </c>
      <c r="M6595">
        <v>72036</v>
      </c>
      <c r="O6595" s="2" t="str">
        <f>TRIM(SampleSuperstore3[[#This Row],[City]])</f>
        <v>Clinton</v>
      </c>
      <c r="P6595" s="2" t="str">
        <f>TRIM(SampleSuperstore3[[#This Row],[State]])</f>
        <v>Maryland</v>
      </c>
      <c r="Q6595" s="2" t="str">
        <f t="shared" ref="Q6595:Q6658" si="103">_xlfn.CONCAT(O6595," ",P6595)</f>
        <v>Clinton Maryland</v>
      </c>
      <c r="R6595" s="6" t="s">
        <v>268</v>
      </c>
      <c r="S6595" s="2" t="s">
        <v>248</v>
      </c>
      <c r="T6595" s="2"/>
    </row>
    <row r="6596" spans="1:20" x14ac:dyDescent="0.3">
      <c r="A6596" t="s">
        <v>62</v>
      </c>
      <c r="B6596" t="s">
        <v>14</v>
      </c>
      <c r="C6596" t="s">
        <v>15</v>
      </c>
      <c r="D6596" t="s">
        <v>571</v>
      </c>
      <c r="E6596" t="s">
        <v>98</v>
      </c>
      <c r="F6596">
        <v>80022</v>
      </c>
      <c r="G6596" t="s">
        <v>25</v>
      </c>
      <c r="H6596" t="s">
        <v>26</v>
      </c>
      <c r="I6596" t="s">
        <v>32</v>
      </c>
      <c r="J6596">
        <v>146352</v>
      </c>
      <c r="K6596">
        <v>3</v>
      </c>
      <c r="L6596">
        <v>2</v>
      </c>
      <c r="M6596">
        <v>-329292</v>
      </c>
      <c r="O6596" s="2" t="str">
        <f>TRIM(SampleSuperstore3[[#This Row],[City]])</f>
        <v>Commerce City</v>
      </c>
      <c r="P6596" s="2" t="str">
        <f>TRIM(SampleSuperstore3[[#This Row],[State]])</f>
        <v>Colorado</v>
      </c>
      <c r="Q6596" s="2" t="str">
        <f t="shared" si="103"/>
        <v>Commerce City Colorado</v>
      </c>
      <c r="R6596" s="6" t="s">
        <v>268</v>
      </c>
      <c r="S6596" s="2" t="s">
        <v>248</v>
      </c>
      <c r="T6596" s="2"/>
    </row>
    <row r="6597" spans="1:20" x14ac:dyDescent="0.3">
      <c r="A6597" t="s">
        <v>28</v>
      </c>
      <c r="B6597" t="s">
        <v>14</v>
      </c>
      <c r="C6597" t="s">
        <v>15</v>
      </c>
      <c r="D6597" t="s">
        <v>240</v>
      </c>
      <c r="E6597" t="s">
        <v>24</v>
      </c>
      <c r="F6597">
        <v>92704</v>
      </c>
      <c r="G6597" t="s">
        <v>25</v>
      </c>
      <c r="H6597" t="s">
        <v>26</v>
      </c>
      <c r="I6597" t="s">
        <v>77</v>
      </c>
      <c r="J6597">
        <v>594</v>
      </c>
      <c r="K6597">
        <v>3</v>
      </c>
      <c r="L6597">
        <v>0</v>
      </c>
      <c r="M6597">
        <v>0</v>
      </c>
      <c r="O6597" s="2" t="str">
        <f>TRIM(SampleSuperstore3[[#This Row],[City]])</f>
        <v>Santa Ana</v>
      </c>
      <c r="P6597" s="2" t="str">
        <f>TRIM(SampleSuperstore3[[#This Row],[State]])</f>
        <v>California</v>
      </c>
      <c r="Q6597" s="2" t="str">
        <f t="shared" si="103"/>
        <v>Santa Ana California</v>
      </c>
      <c r="R6597" s="6" t="s">
        <v>268</v>
      </c>
      <c r="S6597" s="2" t="s">
        <v>248</v>
      </c>
      <c r="T6597" s="2"/>
    </row>
    <row r="6598" spans="1:20" x14ac:dyDescent="0.3">
      <c r="A6598" t="s">
        <v>28</v>
      </c>
      <c r="B6598" t="s">
        <v>14</v>
      </c>
      <c r="C6598" t="s">
        <v>15</v>
      </c>
      <c r="D6598" t="s">
        <v>240</v>
      </c>
      <c r="E6598" t="s">
        <v>24</v>
      </c>
      <c r="F6598">
        <v>92704</v>
      </c>
      <c r="G6598" t="s">
        <v>25</v>
      </c>
      <c r="H6598" t="s">
        <v>26</v>
      </c>
      <c r="I6598" t="s">
        <v>41</v>
      </c>
      <c r="J6598">
        <v>4536</v>
      </c>
      <c r="K6598">
        <v>7</v>
      </c>
      <c r="L6598">
        <v>0</v>
      </c>
      <c r="M6598">
        <v>217728</v>
      </c>
      <c r="O6598" s="2" t="str">
        <f>TRIM(SampleSuperstore3[[#This Row],[City]])</f>
        <v>Santa Ana</v>
      </c>
      <c r="P6598" s="2" t="str">
        <f>TRIM(SampleSuperstore3[[#This Row],[State]])</f>
        <v>California</v>
      </c>
      <c r="Q6598" s="2" t="str">
        <f t="shared" si="103"/>
        <v>Santa Ana California</v>
      </c>
      <c r="R6598" s="6" t="s">
        <v>784</v>
      </c>
      <c r="S6598" s="2" t="s">
        <v>3</v>
      </c>
      <c r="T6598" s="2" t="s">
        <v>98</v>
      </c>
    </row>
    <row r="6599" spans="1:20" x14ac:dyDescent="0.3">
      <c r="A6599" t="s">
        <v>28</v>
      </c>
      <c r="B6599" t="s">
        <v>14</v>
      </c>
      <c r="C6599" t="s">
        <v>15</v>
      </c>
      <c r="D6599" t="s">
        <v>240</v>
      </c>
      <c r="E6599" t="s">
        <v>24</v>
      </c>
      <c r="F6599">
        <v>92704</v>
      </c>
      <c r="G6599" t="s">
        <v>25</v>
      </c>
      <c r="H6599" t="s">
        <v>35</v>
      </c>
      <c r="I6599" t="s">
        <v>36</v>
      </c>
      <c r="J6599">
        <v>211168</v>
      </c>
      <c r="K6599">
        <v>4</v>
      </c>
      <c r="L6599">
        <v>2</v>
      </c>
      <c r="M6599">
        <v>237564</v>
      </c>
      <c r="O6599" s="2" t="str">
        <f>TRIM(SampleSuperstore3[[#This Row],[City]])</f>
        <v>Santa Ana</v>
      </c>
      <c r="P6599" s="2" t="str">
        <f>TRIM(SampleSuperstore3[[#This Row],[State]])</f>
        <v>California</v>
      </c>
      <c r="Q6599" s="2" t="str">
        <f t="shared" si="103"/>
        <v>Santa Ana California</v>
      </c>
      <c r="R6599" s="6" t="s">
        <v>644</v>
      </c>
      <c r="S6599" s="2" t="s">
        <v>683</v>
      </c>
      <c r="T6599" s="2" t="s">
        <v>24</v>
      </c>
    </row>
    <row r="6600" spans="1:20" x14ac:dyDescent="0.3">
      <c r="A6600" t="s">
        <v>28</v>
      </c>
      <c r="B6600" t="s">
        <v>14</v>
      </c>
      <c r="C6600" t="s">
        <v>15</v>
      </c>
      <c r="D6600" t="s">
        <v>240</v>
      </c>
      <c r="E6600" t="s">
        <v>24</v>
      </c>
      <c r="F6600">
        <v>92704</v>
      </c>
      <c r="G6600" t="s">
        <v>25</v>
      </c>
      <c r="H6600" t="s">
        <v>19</v>
      </c>
      <c r="I6600" t="s">
        <v>21</v>
      </c>
      <c r="J6600">
        <v>484704</v>
      </c>
      <c r="K6600">
        <v>6</v>
      </c>
      <c r="L6600">
        <v>2</v>
      </c>
      <c r="M6600">
        <v>-848232</v>
      </c>
      <c r="O6600" s="2" t="str">
        <f>TRIM(SampleSuperstore3[[#This Row],[City]])</f>
        <v>Santa Ana</v>
      </c>
      <c r="P6600" s="2" t="str">
        <f>TRIM(SampleSuperstore3[[#This Row],[State]])</f>
        <v>California</v>
      </c>
      <c r="Q6600" s="2" t="str">
        <f t="shared" si="103"/>
        <v>Santa Ana California</v>
      </c>
      <c r="R6600" s="6" t="s">
        <v>644</v>
      </c>
      <c r="S6600" s="2" t="s">
        <v>683</v>
      </c>
      <c r="T6600" s="2" t="s">
        <v>24</v>
      </c>
    </row>
    <row r="6601" spans="1:20" x14ac:dyDescent="0.3">
      <c r="A6601" t="s">
        <v>28</v>
      </c>
      <c r="B6601" t="s">
        <v>14</v>
      </c>
      <c r="C6601" t="s">
        <v>15</v>
      </c>
      <c r="D6601" t="s">
        <v>240</v>
      </c>
      <c r="E6601" t="s">
        <v>24</v>
      </c>
      <c r="F6601">
        <v>92704</v>
      </c>
      <c r="G6601" t="s">
        <v>25</v>
      </c>
      <c r="H6601" t="s">
        <v>35</v>
      </c>
      <c r="I6601" t="s">
        <v>123</v>
      </c>
      <c r="J6601">
        <v>371976</v>
      </c>
      <c r="K6601">
        <v>3</v>
      </c>
      <c r="L6601">
        <v>2</v>
      </c>
      <c r="M6601">
        <v>1162425</v>
      </c>
      <c r="O6601" s="2" t="str">
        <f>TRIM(SampleSuperstore3[[#This Row],[City]])</f>
        <v>Santa Ana</v>
      </c>
      <c r="P6601" s="2" t="str">
        <f>TRIM(SampleSuperstore3[[#This Row],[State]])</f>
        <v>California</v>
      </c>
      <c r="Q6601" s="2" t="str">
        <f t="shared" si="103"/>
        <v>Santa Ana California</v>
      </c>
      <c r="R6601" s="6" t="s">
        <v>644</v>
      </c>
      <c r="S6601" s="2" t="s">
        <v>683</v>
      </c>
      <c r="T6601" s="2" t="s">
        <v>24</v>
      </c>
    </row>
    <row r="6602" spans="1:20" x14ac:dyDescent="0.3">
      <c r="A6602" t="s">
        <v>168</v>
      </c>
      <c r="B6602" t="s">
        <v>22</v>
      </c>
      <c r="C6602" t="s">
        <v>15</v>
      </c>
      <c r="D6602" t="s">
        <v>268</v>
      </c>
      <c r="E6602" t="s">
        <v>248</v>
      </c>
      <c r="F6602">
        <v>20735</v>
      </c>
      <c r="G6602" t="s">
        <v>57</v>
      </c>
      <c r="H6602" t="s">
        <v>26</v>
      </c>
      <c r="I6602" t="s">
        <v>32</v>
      </c>
      <c r="J6602">
        <v>8982</v>
      </c>
      <c r="K6602">
        <v>6</v>
      </c>
      <c r="L6602">
        <v>0</v>
      </c>
      <c r="M6602">
        <v>251496</v>
      </c>
      <c r="O6602" s="2" t="str">
        <f>TRIM(SampleSuperstore3[[#This Row],[City]])</f>
        <v>Clinton</v>
      </c>
      <c r="P6602" s="2" t="str">
        <f>TRIM(SampleSuperstore3[[#This Row],[State]])</f>
        <v>Maryland</v>
      </c>
      <c r="Q6602" s="2" t="str">
        <f t="shared" si="103"/>
        <v>Clinton Maryland</v>
      </c>
      <c r="R6602" s="6" t="s">
        <v>644</v>
      </c>
      <c r="S6602" s="2" t="s">
        <v>683</v>
      </c>
      <c r="T6602" s="2" t="s">
        <v>24</v>
      </c>
    </row>
    <row r="6603" spans="1:20" x14ac:dyDescent="0.3">
      <c r="A6603" t="s">
        <v>62</v>
      </c>
      <c r="B6603" t="s">
        <v>22</v>
      </c>
      <c r="C6603" t="s">
        <v>15</v>
      </c>
      <c r="D6603" t="s">
        <v>23</v>
      </c>
      <c r="E6603" t="s">
        <v>24</v>
      </c>
      <c r="F6603">
        <v>90049</v>
      </c>
      <c r="G6603" t="s">
        <v>25</v>
      </c>
      <c r="H6603" t="s">
        <v>26</v>
      </c>
      <c r="I6603" t="s">
        <v>37</v>
      </c>
      <c r="J6603">
        <v>19296</v>
      </c>
      <c r="K6603">
        <v>3</v>
      </c>
      <c r="L6603">
        <v>2</v>
      </c>
      <c r="M6603">
        <v>603</v>
      </c>
      <c r="O6603" s="2" t="str">
        <f>TRIM(SampleSuperstore3[[#This Row],[City]])</f>
        <v>Los Angeles</v>
      </c>
      <c r="P6603" s="2" t="str">
        <f>TRIM(SampleSuperstore3[[#This Row],[State]])</f>
        <v>California</v>
      </c>
      <c r="Q6603" s="2" t="str">
        <f t="shared" si="103"/>
        <v>Los Angeles California</v>
      </c>
      <c r="R6603" s="6" t="s">
        <v>644</v>
      </c>
      <c r="S6603" s="2" t="s">
        <v>683</v>
      </c>
      <c r="T6603" s="2" t="s">
        <v>24</v>
      </c>
    </row>
    <row r="6604" spans="1:20" x14ac:dyDescent="0.3">
      <c r="A6604" t="s">
        <v>28</v>
      </c>
      <c r="B6604" t="s">
        <v>14</v>
      </c>
      <c r="C6604" t="s">
        <v>15</v>
      </c>
      <c r="D6604" t="s">
        <v>183</v>
      </c>
      <c r="E6604" t="s">
        <v>17</v>
      </c>
      <c r="F6604">
        <v>40214</v>
      </c>
      <c r="G6604" t="s">
        <v>18</v>
      </c>
      <c r="H6604" t="s">
        <v>19</v>
      </c>
      <c r="I6604" t="s">
        <v>21</v>
      </c>
      <c r="J6604">
        <v>19196</v>
      </c>
      <c r="K6604">
        <v>2</v>
      </c>
      <c r="L6604">
        <v>0</v>
      </c>
      <c r="M6604">
        <v>518292</v>
      </c>
      <c r="O6604" s="2" t="str">
        <f>TRIM(SampleSuperstore3[[#This Row],[City]])</f>
        <v>Louisville</v>
      </c>
      <c r="P6604" s="2" t="str">
        <f>TRIM(SampleSuperstore3[[#This Row],[State]])</f>
        <v>Kentucky</v>
      </c>
      <c r="Q6604" s="2" t="str">
        <f t="shared" si="103"/>
        <v>Louisville Kentucky</v>
      </c>
      <c r="R6604" s="6" t="s">
        <v>268</v>
      </c>
      <c r="S6604" s="2" t="s">
        <v>248</v>
      </c>
      <c r="T6604" s="2"/>
    </row>
    <row r="6605" spans="1:20" x14ac:dyDescent="0.3">
      <c r="A6605" t="s">
        <v>28</v>
      </c>
      <c r="B6605" t="s">
        <v>14</v>
      </c>
      <c r="C6605" t="s">
        <v>15</v>
      </c>
      <c r="D6605" t="s">
        <v>183</v>
      </c>
      <c r="E6605" t="s">
        <v>17</v>
      </c>
      <c r="F6605">
        <v>40214</v>
      </c>
      <c r="G6605" t="s">
        <v>18</v>
      </c>
      <c r="H6605" t="s">
        <v>26</v>
      </c>
      <c r="I6605" t="s">
        <v>37</v>
      </c>
      <c r="J6605">
        <v>213</v>
      </c>
      <c r="K6605">
        <v>3</v>
      </c>
      <c r="L6605">
        <v>0</v>
      </c>
      <c r="M6605">
        <v>9798</v>
      </c>
      <c r="O6605" s="2" t="str">
        <f>TRIM(SampleSuperstore3[[#This Row],[City]])</f>
        <v>Louisville</v>
      </c>
      <c r="P6605" s="2" t="str">
        <f>TRIM(SampleSuperstore3[[#This Row],[State]])</f>
        <v>Kentucky</v>
      </c>
      <c r="Q6605" s="2" t="str">
        <f t="shared" si="103"/>
        <v>Louisville Kentucky</v>
      </c>
      <c r="R6605" s="6" t="s">
        <v>626</v>
      </c>
      <c r="S6605" s="2" t="s">
        <v>627</v>
      </c>
      <c r="T6605" s="2" t="s">
        <v>24</v>
      </c>
    </row>
    <row r="6606" spans="1:20" x14ac:dyDescent="0.3">
      <c r="A6606" t="s">
        <v>28</v>
      </c>
      <c r="B6606" t="s">
        <v>14</v>
      </c>
      <c r="C6606" t="s">
        <v>15</v>
      </c>
      <c r="D6606" t="s">
        <v>183</v>
      </c>
      <c r="E6606" t="s">
        <v>17</v>
      </c>
      <c r="F6606">
        <v>40214</v>
      </c>
      <c r="G6606" t="s">
        <v>18</v>
      </c>
      <c r="H6606" t="s">
        <v>35</v>
      </c>
      <c r="I6606" t="s">
        <v>36</v>
      </c>
      <c r="J6606">
        <v>46995</v>
      </c>
      <c r="K6606">
        <v>5</v>
      </c>
      <c r="L6606">
        <v>0</v>
      </c>
      <c r="M6606">
        <v>131586</v>
      </c>
      <c r="O6606" s="2" t="str">
        <f>TRIM(SampleSuperstore3[[#This Row],[City]])</f>
        <v>Louisville</v>
      </c>
      <c r="P6606" s="2" t="str">
        <f>TRIM(SampleSuperstore3[[#This Row],[State]])</f>
        <v>Kentucky</v>
      </c>
      <c r="Q6606" s="2" t="str">
        <f t="shared" si="103"/>
        <v>Louisville Kentucky</v>
      </c>
      <c r="R6606" s="6" t="s">
        <v>183</v>
      </c>
      <c r="S6606" s="2" t="s">
        <v>17</v>
      </c>
      <c r="T6606" s="2"/>
    </row>
    <row r="6607" spans="1:20" x14ac:dyDescent="0.3">
      <c r="A6607" t="s">
        <v>28</v>
      </c>
      <c r="B6607" t="s">
        <v>14</v>
      </c>
      <c r="C6607" t="s">
        <v>15</v>
      </c>
      <c r="D6607" t="s">
        <v>183</v>
      </c>
      <c r="E6607" t="s">
        <v>17</v>
      </c>
      <c r="F6607">
        <v>40214</v>
      </c>
      <c r="G6607" t="s">
        <v>18</v>
      </c>
      <c r="H6607" t="s">
        <v>19</v>
      </c>
      <c r="I6607" t="s">
        <v>33</v>
      </c>
      <c r="J6607">
        <v>20988</v>
      </c>
      <c r="K6607">
        <v>3</v>
      </c>
      <c r="L6607">
        <v>0</v>
      </c>
      <c r="M6607">
        <v>356796</v>
      </c>
      <c r="O6607" s="2" t="str">
        <f>TRIM(SampleSuperstore3[[#This Row],[City]])</f>
        <v>Louisville</v>
      </c>
      <c r="P6607" s="2" t="str">
        <f>TRIM(SampleSuperstore3[[#This Row],[State]])</f>
        <v>Kentucky</v>
      </c>
      <c r="Q6607" s="2" t="str">
        <f t="shared" si="103"/>
        <v>Louisville Kentucky</v>
      </c>
      <c r="R6607" s="6" t="s">
        <v>183</v>
      </c>
      <c r="S6607" s="2" t="s">
        <v>17</v>
      </c>
      <c r="T6607" s="2"/>
    </row>
    <row r="6608" spans="1:20" x14ac:dyDescent="0.3">
      <c r="A6608" t="s">
        <v>62</v>
      </c>
      <c r="B6608" t="s">
        <v>14</v>
      </c>
      <c r="C6608" t="s">
        <v>15</v>
      </c>
      <c r="D6608" t="s">
        <v>23</v>
      </c>
      <c r="E6608" t="s">
        <v>24</v>
      </c>
      <c r="F6608">
        <v>90045</v>
      </c>
      <c r="G6608" t="s">
        <v>25</v>
      </c>
      <c r="H6608" t="s">
        <v>19</v>
      </c>
      <c r="I6608" t="s">
        <v>20</v>
      </c>
      <c r="J6608">
        <v>239666</v>
      </c>
      <c r="K6608">
        <v>2</v>
      </c>
      <c r="L6608">
        <v>15</v>
      </c>
      <c r="M6608">
        <v>14098</v>
      </c>
      <c r="O6608" s="2" t="str">
        <f>TRIM(SampleSuperstore3[[#This Row],[City]])</f>
        <v>Los Angeles</v>
      </c>
      <c r="P6608" s="2" t="str">
        <f>TRIM(SampleSuperstore3[[#This Row],[State]])</f>
        <v>California</v>
      </c>
      <c r="Q6608" s="2" t="str">
        <f t="shared" si="103"/>
        <v>Los Angeles California</v>
      </c>
      <c r="R6608" s="6" t="s">
        <v>183</v>
      </c>
      <c r="S6608" s="2" t="s">
        <v>17</v>
      </c>
      <c r="T6608" s="2"/>
    </row>
    <row r="6609" spans="1:22" x14ac:dyDescent="0.3">
      <c r="A6609" t="s">
        <v>62</v>
      </c>
      <c r="B6609" t="s">
        <v>14</v>
      </c>
      <c r="C6609" t="s">
        <v>15</v>
      </c>
      <c r="D6609" t="s">
        <v>23</v>
      </c>
      <c r="E6609" t="s">
        <v>24</v>
      </c>
      <c r="F6609">
        <v>90045</v>
      </c>
      <c r="G6609" t="s">
        <v>25</v>
      </c>
      <c r="H6609" t="s">
        <v>26</v>
      </c>
      <c r="I6609" t="s">
        <v>27</v>
      </c>
      <c r="J6609">
        <v>225</v>
      </c>
      <c r="K6609">
        <v>6</v>
      </c>
      <c r="L6609">
        <v>0</v>
      </c>
      <c r="M6609">
        <v>108</v>
      </c>
      <c r="O6609" s="2" t="str">
        <f>TRIM(SampleSuperstore3[[#This Row],[City]])</f>
        <v>Los Angeles</v>
      </c>
      <c r="P6609" s="2" t="str">
        <f>TRIM(SampleSuperstore3[[#This Row],[State]])</f>
        <v>California</v>
      </c>
      <c r="Q6609" s="2" t="str">
        <f t="shared" si="103"/>
        <v>Los Angeles California</v>
      </c>
      <c r="R6609" s="6" t="s">
        <v>183</v>
      </c>
      <c r="S6609" s="2" t="s">
        <v>17</v>
      </c>
      <c r="T6609" s="2"/>
    </row>
    <row r="6610" spans="1:22" x14ac:dyDescent="0.3">
      <c r="A6610" t="s">
        <v>62</v>
      </c>
      <c r="B6610" t="s">
        <v>14</v>
      </c>
      <c r="C6610" t="s">
        <v>15</v>
      </c>
      <c r="D6610" t="s">
        <v>23</v>
      </c>
      <c r="E6610" t="s">
        <v>24</v>
      </c>
      <c r="F6610">
        <v>90045</v>
      </c>
      <c r="G6610" t="s">
        <v>25</v>
      </c>
      <c r="H6610" t="s">
        <v>26</v>
      </c>
      <c r="I6610" t="s">
        <v>41</v>
      </c>
      <c r="J6610">
        <v>21984</v>
      </c>
      <c r="K6610">
        <v>4</v>
      </c>
      <c r="L6610">
        <v>0</v>
      </c>
      <c r="M6610">
        <v>1077216</v>
      </c>
      <c r="O6610" s="2" t="str">
        <f>TRIM(SampleSuperstore3[[#This Row],[City]])</f>
        <v>Los Angeles</v>
      </c>
      <c r="P6610" s="2" t="str">
        <f>TRIM(SampleSuperstore3[[#This Row],[State]])</f>
        <v>California</v>
      </c>
      <c r="Q6610" s="2" t="str">
        <f t="shared" si="103"/>
        <v>Los Angeles California</v>
      </c>
      <c r="R6610" s="6" t="s">
        <v>626</v>
      </c>
      <c r="S6610" s="2" t="s">
        <v>627</v>
      </c>
      <c r="T6610" s="2" t="s">
        <v>24</v>
      </c>
    </row>
    <row r="6611" spans="1:22" x14ac:dyDescent="0.3">
      <c r="A6611" t="s">
        <v>13</v>
      </c>
      <c r="B6611" t="s">
        <v>22</v>
      </c>
      <c r="C6611" t="s">
        <v>15</v>
      </c>
      <c r="D6611" t="s">
        <v>82</v>
      </c>
      <c r="E6611" t="s">
        <v>112</v>
      </c>
      <c r="F6611">
        <v>65807</v>
      </c>
      <c r="G6611" t="s">
        <v>47</v>
      </c>
      <c r="H6611" t="s">
        <v>26</v>
      </c>
      <c r="I6611" t="s">
        <v>41</v>
      </c>
      <c r="J6611">
        <v>324</v>
      </c>
      <c r="K6611">
        <v>5</v>
      </c>
      <c r="L6611">
        <v>0</v>
      </c>
      <c r="M6611">
        <v>15552</v>
      </c>
      <c r="O6611" s="2" t="str">
        <f>TRIM(SampleSuperstore3[[#This Row],[City]])</f>
        <v>Springfield</v>
      </c>
      <c r="P6611" s="2" t="str">
        <f>TRIM(SampleSuperstore3[[#This Row],[State]])</f>
        <v>Missouri</v>
      </c>
      <c r="Q6611" s="2" t="str">
        <f t="shared" si="103"/>
        <v>Springfield Missouri</v>
      </c>
      <c r="R6611" s="6" t="s">
        <v>626</v>
      </c>
      <c r="S6611" s="2" t="s">
        <v>627</v>
      </c>
      <c r="T6611" s="2" t="s">
        <v>24</v>
      </c>
    </row>
    <row r="6612" spans="1:22" x14ac:dyDescent="0.3">
      <c r="A6612" t="s">
        <v>13</v>
      </c>
      <c r="B6612" t="s">
        <v>22</v>
      </c>
      <c r="C6612" t="s">
        <v>15</v>
      </c>
      <c r="D6612" t="s">
        <v>82</v>
      </c>
      <c r="E6612" t="s">
        <v>112</v>
      </c>
      <c r="F6612">
        <v>65807</v>
      </c>
      <c r="G6612" t="s">
        <v>47</v>
      </c>
      <c r="H6612" t="s">
        <v>26</v>
      </c>
      <c r="I6612" t="s">
        <v>34</v>
      </c>
      <c r="J6612">
        <v>20994</v>
      </c>
      <c r="K6612">
        <v>6</v>
      </c>
      <c r="L6612">
        <v>0</v>
      </c>
      <c r="M6612">
        <v>545844</v>
      </c>
      <c r="O6612" s="2" t="str">
        <f>TRIM(SampleSuperstore3[[#This Row],[City]])</f>
        <v>Springfield</v>
      </c>
      <c r="P6612" s="2" t="str">
        <f>TRIM(SampleSuperstore3[[#This Row],[State]])</f>
        <v>Missouri</v>
      </c>
      <c r="Q6612" s="2" t="str">
        <f t="shared" si="103"/>
        <v>Springfield Missouri</v>
      </c>
      <c r="R6612" s="6" t="s">
        <v>626</v>
      </c>
      <c r="S6612" s="2" t="s">
        <v>627</v>
      </c>
      <c r="T6612" s="2" t="s">
        <v>24</v>
      </c>
    </row>
    <row r="6613" spans="1:22" x14ac:dyDescent="0.3">
      <c r="A6613" t="s">
        <v>13</v>
      </c>
      <c r="B6613" t="s">
        <v>22</v>
      </c>
      <c r="C6613" t="s">
        <v>15</v>
      </c>
      <c r="D6613" t="s">
        <v>82</v>
      </c>
      <c r="E6613" t="s">
        <v>112</v>
      </c>
      <c r="F6613">
        <v>65807</v>
      </c>
      <c r="G6613" t="s">
        <v>47</v>
      </c>
      <c r="H6613" t="s">
        <v>26</v>
      </c>
      <c r="I6613" t="s">
        <v>110</v>
      </c>
      <c r="J6613">
        <v>416405</v>
      </c>
      <c r="K6613">
        <v>5</v>
      </c>
      <c r="L6613">
        <v>0</v>
      </c>
      <c r="M6613">
        <v>83281</v>
      </c>
      <c r="O6613" s="2" t="str">
        <f>TRIM(SampleSuperstore3[[#This Row],[City]])</f>
        <v>Springfield</v>
      </c>
      <c r="P6613" s="2" t="str">
        <f>TRIM(SampleSuperstore3[[#This Row],[State]])</f>
        <v>Missouri</v>
      </c>
      <c r="Q6613" s="2" t="str">
        <f t="shared" si="103"/>
        <v>Springfield Missouri</v>
      </c>
      <c r="R6613" s="6" t="s">
        <v>82</v>
      </c>
      <c r="S6613" s="2" t="s">
        <v>112</v>
      </c>
      <c r="T6613" s="2"/>
    </row>
    <row r="6614" spans="1:22" x14ac:dyDescent="0.3">
      <c r="A6614" t="s">
        <v>13</v>
      </c>
      <c r="B6614" t="s">
        <v>22</v>
      </c>
      <c r="C6614" t="s">
        <v>15</v>
      </c>
      <c r="D6614" t="s">
        <v>82</v>
      </c>
      <c r="E6614" t="s">
        <v>112</v>
      </c>
      <c r="F6614">
        <v>65807</v>
      </c>
      <c r="G6614" t="s">
        <v>47</v>
      </c>
      <c r="H6614" t="s">
        <v>19</v>
      </c>
      <c r="I6614" t="s">
        <v>20</v>
      </c>
      <c r="J6614">
        <v>21294</v>
      </c>
      <c r="K6614">
        <v>3</v>
      </c>
      <c r="L6614">
        <v>0</v>
      </c>
      <c r="M6614">
        <v>53235</v>
      </c>
      <c r="O6614" s="2" t="str">
        <f>TRIM(SampleSuperstore3[[#This Row],[City]])</f>
        <v>Springfield</v>
      </c>
      <c r="P6614" s="2" t="str">
        <f>TRIM(SampleSuperstore3[[#This Row],[State]])</f>
        <v>Missouri</v>
      </c>
      <c r="Q6614" s="2" t="str">
        <f t="shared" si="103"/>
        <v>Springfield Missouri</v>
      </c>
      <c r="R6614" s="6" t="s">
        <v>82</v>
      </c>
      <c r="S6614" s="2" t="s">
        <v>112</v>
      </c>
      <c r="T6614" s="2"/>
    </row>
    <row r="6615" spans="1:22" x14ac:dyDescent="0.3">
      <c r="A6615" t="s">
        <v>62</v>
      </c>
      <c r="B6615" t="s">
        <v>22</v>
      </c>
      <c r="C6615" t="s">
        <v>15</v>
      </c>
      <c r="D6615" t="s">
        <v>52</v>
      </c>
      <c r="E6615" t="s">
        <v>24</v>
      </c>
      <c r="F6615">
        <v>94109</v>
      </c>
      <c r="G6615" t="s">
        <v>25</v>
      </c>
      <c r="H6615" t="s">
        <v>19</v>
      </c>
      <c r="I6615" t="s">
        <v>33</v>
      </c>
      <c r="J6615">
        <v>4188</v>
      </c>
      <c r="K6615">
        <v>6</v>
      </c>
      <c r="L6615">
        <v>0</v>
      </c>
      <c r="M6615">
        <v>121452</v>
      </c>
      <c r="O6615" s="2" t="str">
        <f>TRIM(SampleSuperstore3[[#This Row],[City]])</f>
        <v>San Francisco</v>
      </c>
      <c r="P6615" s="2" t="str">
        <f>TRIM(SampleSuperstore3[[#This Row],[State]])</f>
        <v>California</v>
      </c>
      <c r="Q6615" s="2" t="str">
        <f t="shared" si="103"/>
        <v>San Francisco California</v>
      </c>
      <c r="R6615" s="6" t="s">
        <v>82</v>
      </c>
      <c r="S6615" s="2" t="s">
        <v>112</v>
      </c>
      <c r="T6615" s="2"/>
    </row>
    <row r="6616" spans="1:22" x14ac:dyDescent="0.3">
      <c r="A6616" t="s">
        <v>62</v>
      </c>
      <c r="B6616" t="s">
        <v>22</v>
      </c>
      <c r="C6616" t="s">
        <v>15</v>
      </c>
      <c r="D6616" t="s">
        <v>52</v>
      </c>
      <c r="E6616" t="s">
        <v>24</v>
      </c>
      <c r="F6616">
        <v>94109</v>
      </c>
      <c r="G6616" t="s">
        <v>25</v>
      </c>
      <c r="H6616" t="s">
        <v>26</v>
      </c>
      <c r="I6616" t="s">
        <v>27</v>
      </c>
      <c r="J6616">
        <v>5848</v>
      </c>
      <c r="K6616">
        <v>8</v>
      </c>
      <c r="L6616">
        <v>0</v>
      </c>
      <c r="M6616">
        <v>274856</v>
      </c>
      <c r="O6616" s="2" t="str">
        <f>TRIM(SampleSuperstore3[[#This Row],[City]])</f>
        <v>San Francisco</v>
      </c>
      <c r="P6616" s="2" t="str">
        <f>TRIM(SampleSuperstore3[[#This Row],[State]])</f>
        <v>California</v>
      </c>
      <c r="Q6616" s="2" t="str">
        <f t="shared" si="103"/>
        <v>San Francisco California</v>
      </c>
      <c r="R6616" s="6" t="s">
        <v>82</v>
      </c>
      <c r="S6616" s="2" t="s">
        <v>112</v>
      </c>
      <c r="T6616" s="2"/>
    </row>
    <row r="6617" spans="1:22" x14ac:dyDescent="0.3">
      <c r="A6617" t="s">
        <v>28</v>
      </c>
      <c r="B6617" t="s">
        <v>14</v>
      </c>
      <c r="C6617" t="s">
        <v>15</v>
      </c>
      <c r="D6617" t="s">
        <v>572</v>
      </c>
      <c r="E6617" t="s">
        <v>46</v>
      </c>
      <c r="F6617">
        <v>77590</v>
      </c>
      <c r="G6617" t="s">
        <v>47</v>
      </c>
      <c r="H6617" t="s">
        <v>19</v>
      </c>
      <c r="I6617" t="s">
        <v>31</v>
      </c>
      <c r="J6617">
        <v>102438</v>
      </c>
      <c r="K6617">
        <v>1</v>
      </c>
      <c r="L6617">
        <v>3</v>
      </c>
      <c r="M6617">
        <v>-131706</v>
      </c>
      <c r="O6617" s="2" t="str">
        <f>TRIM(SampleSuperstore3[[#This Row],[City]])</f>
        <v>Texas City</v>
      </c>
      <c r="P6617" s="2" t="str">
        <f>TRIM(SampleSuperstore3[[#This Row],[State]])</f>
        <v>Texas</v>
      </c>
      <c r="Q6617" s="2" t="str">
        <f t="shared" si="103"/>
        <v>Texas City Texas</v>
      </c>
      <c r="R6617" s="6" t="s">
        <v>632</v>
      </c>
      <c r="S6617" s="2" t="s">
        <v>633</v>
      </c>
      <c r="T6617" s="2" t="s">
        <v>24</v>
      </c>
    </row>
    <row r="6618" spans="1:22" x14ac:dyDescent="0.3">
      <c r="A6618" t="s">
        <v>28</v>
      </c>
      <c r="B6618" t="s">
        <v>14</v>
      </c>
      <c r="C6618" t="s">
        <v>15</v>
      </c>
      <c r="D6618" t="s">
        <v>572</v>
      </c>
      <c r="E6618" t="s">
        <v>46</v>
      </c>
      <c r="F6618">
        <v>77590</v>
      </c>
      <c r="G6618" t="s">
        <v>47</v>
      </c>
      <c r="H6618" t="s">
        <v>19</v>
      </c>
      <c r="I6618" t="s">
        <v>21</v>
      </c>
      <c r="J6618">
        <v>199304</v>
      </c>
      <c r="K6618">
        <v>4</v>
      </c>
      <c r="L6618">
        <v>3</v>
      </c>
      <c r="M6618">
        <v>-85416</v>
      </c>
      <c r="O6618" s="2" t="str">
        <f>TRIM(SampleSuperstore3[[#This Row],[City]])</f>
        <v>Texas City</v>
      </c>
      <c r="P6618" s="2" t="str">
        <f>TRIM(SampleSuperstore3[[#This Row],[State]])</f>
        <v>Texas</v>
      </c>
      <c r="Q6618" s="2" t="str">
        <f t="shared" si="103"/>
        <v>Texas City Texas</v>
      </c>
      <c r="R6618" s="6" t="s">
        <v>632</v>
      </c>
      <c r="S6618" s="2" t="s">
        <v>633</v>
      </c>
      <c r="T6618" s="2" t="s">
        <v>24</v>
      </c>
    </row>
    <row r="6619" spans="1:22" x14ac:dyDescent="0.3">
      <c r="A6619" t="s">
        <v>28</v>
      </c>
      <c r="B6619" t="s">
        <v>14</v>
      </c>
      <c r="C6619" t="s">
        <v>15</v>
      </c>
      <c r="D6619" t="s">
        <v>75</v>
      </c>
      <c r="E6619" t="s">
        <v>76</v>
      </c>
      <c r="F6619">
        <v>10024</v>
      </c>
      <c r="G6619" t="s">
        <v>57</v>
      </c>
      <c r="H6619" t="s">
        <v>35</v>
      </c>
      <c r="I6619" t="s">
        <v>123</v>
      </c>
      <c r="J6619">
        <v>699996</v>
      </c>
      <c r="K6619">
        <v>4</v>
      </c>
      <c r="L6619">
        <v>0</v>
      </c>
      <c r="M6619">
        <v>22399872</v>
      </c>
      <c r="O6619" s="2" t="str">
        <f>TRIM(SampleSuperstore3[[#This Row],[City]])</f>
        <v>New York City</v>
      </c>
      <c r="P6619" s="2" t="str">
        <f>TRIM(SampleSuperstore3[[#This Row],[State]])</f>
        <v>New York</v>
      </c>
      <c r="Q6619" s="2" t="str">
        <f t="shared" si="103"/>
        <v>New York City New York</v>
      </c>
      <c r="R6619" s="6" t="s">
        <v>46</v>
      </c>
      <c r="S6619" s="2" t="s">
        <v>3</v>
      </c>
      <c r="T6619" s="2" t="s">
        <v>46</v>
      </c>
    </row>
    <row r="6620" spans="1:22" x14ac:dyDescent="0.3">
      <c r="A6620" t="s">
        <v>28</v>
      </c>
      <c r="B6620" t="s">
        <v>14</v>
      </c>
      <c r="C6620" t="s">
        <v>15</v>
      </c>
      <c r="D6620" t="s">
        <v>319</v>
      </c>
      <c r="E6620" t="s">
        <v>43</v>
      </c>
      <c r="F6620">
        <v>98006</v>
      </c>
      <c r="G6620" t="s">
        <v>25</v>
      </c>
      <c r="H6620" t="s">
        <v>26</v>
      </c>
      <c r="I6620" t="s">
        <v>41</v>
      </c>
      <c r="J6620">
        <v>1296</v>
      </c>
      <c r="K6620">
        <v>2</v>
      </c>
      <c r="L6620">
        <v>0</v>
      </c>
      <c r="M6620">
        <v>62208</v>
      </c>
      <c r="O6620" s="2" t="str">
        <f>TRIM(SampleSuperstore3[[#This Row],[City]])</f>
        <v>Bellevue</v>
      </c>
      <c r="P6620" s="2" t="str">
        <f>TRIM(SampleSuperstore3[[#This Row],[State]])</f>
        <v>Washington</v>
      </c>
      <c r="Q6620" s="2" t="str">
        <f t="shared" si="103"/>
        <v>Bellevue Washington</v>
      </c>
      <c r="R6620" s="6" t="s">
        <v>46</v>
      </c>
      <c r="S6620" s="2" t="s">
        <v>3</v>
      </c>
      <c r="T6620" s="2" t="s">
        <v>46</v>
      </c>
    </row>
    <row r="6621" spans="1:22" x14ac:dyDescent="0.3">
      <c r="A6621" t="s">
        <v>13</v>
      </c>
      <c r="B6621" t="s">
        <v>14</v>
      </c>
      <c r="C6621" t="s">
        <v>15</v>
      </c>
      <c r="D6621" t="s">
        <v>75</v>
      </c>
      <c r="E6621" t="s">
        <v>76</v>
      </c>
      <c r="F6621">
        <v>10024</v>
      </c>
      <c r="G6621" t="s">
        <v>57</v>
      </c>
      <c r="H6621" t="s">
        <v>35</v>
      </c>
      <c r="I6621" t="s">
        <v>36</v>
      </c>
      <c r="J6621">
        <v>27986</v>
      </c>
      <c r="K6621">
        <v>14</v>
      </c>
      <c r="L6621">
        <v>0</v>
      </c>
      <c r="M6621">
        <v>1343328</v>
      </c>
      <c r="O6621" s="2" t="str">
        <f>TRIM(SampleSuperstore3[[#This Row],[City]])</f>
        <v>New York City</v>
      </c>
      <c r="P6621" s="2" t="str">
        <f>TRIM(SampleSuperstore3[[#This Row],[State]])</f>
        <v>New York</v>
      </c>
      <c r="Q6621" s="2" t="str">
        <f t="shared" si="103"/>
        <v>New York City New York</v>
      </c>
      <c r="R6621" s="6" t="s">
        <v>634</v>
      </c>
      <c r="S6621" s="2" t="s">
        <v>369</v>
      </c>
      <c r="T6621" s="2" t="s">
        <v>3</v>
      </c>
      <c r="U6621" t="s">
        <v>634</v>
      </c>
      <c r="V6621" t="s">
        <v>369</v>
      </c>
    </row>
    <row r="6622" spans="1:22" x14ac:dyDescent="0.3">
      <c r="A6622" t="s">
        <v>28</v>
      </c>
      <c r="B6622" t="s">
        <v>44</v>
      </c>
      <c r="C6622" t="s">
        <v>15</v>
      </c>
      <c r="D6622" t="s">
        <v>573</v>
      </c>
      <c r="E6622" t="s">
        <v>40</v>
      </c>
      <c r="F6622">
        <v>27893</v>
      </c>
      <c r="G6622" t="s">
        <v>18</v>
      </c>
      <c r="H6622" t="s">
        <v>26</v>
      </c>
      <c r="I6622" t="s">
        <v>37</v>
      </c>
      <c r="J6622">
        <v>738</v>
      </c>
      <c r="K6622">
        <v>5</v>
      </c>
      <c r="L6622">
        <v>7</v>
      </c>
      <c r="M6622">
        <v>-5412</v>
      </c>
      <c r="O6622" s="2" t="str">
        <f>TRIM(SampleSuperstore3[[#This Row],[City]])</f>
        <v>Wilson</v>
      </c>
      <c r="P6622" s="2" t="str">
        <f>TRIM(SampleSuperstore3[[#This Row],[State]])</f>
        <v>North Carolina</v>
      </c>
      <c r="Q6622" s="2" t="str">
        <f t="shared" si="103"/>
        <v>Wilson North Carolina</v>
      </c>
      <c r="R6622" s="6" t="s">
        <v>319</v>
      </c>
      <c r="S6622" s="2" t="s">
        <v>43</v>
      </c>
      <c r="T6622" s="2"/>
    </row>
    <row r="6623" spans="1:22" x14ac:dyDescent="0.3">
      <c r="A6623" t="s">
        <v>28</v>
      </c>
      <c r="B6623" t="s">
        <v>14</v>
      </c>
      <c r="C6623" t="s">
        <v>15</v>
      </c>
      <c r="D6623" t="s">
        <v>42</v>
      </c>
      <c r="E6623" t="s">
        <v>43</v>
      </c>
      <c r="F6623">
        <v>98115</v>
      </c>
      <c r="G6623" t="s">
        <v>25</v>
      </c>
      <c r="H6623" t="s">
        <v>19</v>
      </c>
      <c r="I6623" t="s">
        <v>21</v>
      </c>
      <c r="J6623">
        <v>698352</v>
      </c>
      <c r="K6623">
        <v>3</v>
      </c>
      <c r="L6623">
        <v>2</v>
      </c>
      <c r="M6623">
        <v>523764</v>
      </c>
      <c r="O6623" s="2" t="str">
        <f>TRIM(SampleSuperstore3[[#This Row],[City]])</f>
        <v>Seattle</v>
      </c>
      <c r="P6623" s="2" t="str">
        <f>TRIM(SampleSuperstore3[[#This Row],[State]])</f>
        <v>Washington</v>
      </c>
      <c r="Q6623" s="2" t="str">
        <f t="shared" si="103"/>
        <v>Seattle Washington</v>
      </c>
      <c r="R6623" s="6" t="s">
        <v>634</v>
      </c>
      <c r="S6623" s="2" t="s">
        <v>369</v>
      </c>
      <c r="T6623" s="2" t="s">
        <v>3</v>
      </c>
      <c r="U6623" t="s">
        <v>634</v>
      </c>
      <c r="V6623" t="s">
        <v>369</v>
      </c>
    </row>
    <row r="6624" spans="1:22" x14ac:dyDescent="0.3">
      <c r="A6624" t="s">
        <v>28</v>
      </c>
      <c r="B6624" t="s">
        <v>14</v>
      </c>
      <c r="C6624" t="s">
        <v>15</v>
      </c>
      <c r="D6624" t="s">
        <v>42</v>
      </c>
      <c r="E6624" t="s">
        <v>43</v>
      </c>
      <c r="F6624">
        <v>98115</v>
      </c>
      <c r="G6624" t="s">
        <v>25</v>
      </c>
      <c r="H6624" t="s">
        <v>19</v>
      </c>
      <c r="I6624" t="s">
        <v>31</v>
      </c>
      <c r="J6624">
        <v>174725</v>
      </c>
      <c r="K6624">
        <v>5</v>
      </c>
      <c r="L6624">
        <v>0</v>
      </c>
      <c r="M6624">
        <v>62901</v>
      </c>
      <c r="O6624" s="2" t="str">
        <f>TRIM(SampleSuperstore3[[#This Row],[City]])</f>
        <v>Seattle</v>
      </c>
      <c r="P6624" s="2" t="str">
        <f>TRIM(SampleSuperstore3[[#This Row],[State]])</f>
        <v>Washington</v>
      </c>
      <c r="Q6624" s="2" t="str">
        <f t="shared" si="103"/>
        <v>Seattle Washington</v>
      </c>
      <c r="R6624" s="6" t="s">
        <v>573</v>
      </c>
      <c r="S6624" s="2" t="s">
        <v>704</v>
      </c>
      <c r="T6624" s="2" t="s">
        <v>806</v>
      </c>
    </row>
    <row r="6625" spans="1:22" x14ac:dyDescent="0.3">
      <c r="A6625" t="s">
        <v>13</v>
      </c>
      <c r="B6625" t="s">
        <v>44</v>
      </c>
      <c r="C6625" t="s">
        <v>15</v>
      </c>
      <c r="D6625" t="s">
        <v>82</v>
      </c>
      <c r="E6625" t="s">
        <v>112</v>
      </c>
      <c r="F6625">
        <v>65807</v>
      </c>
      <c r="G6625" t="s">
        <v>47</v>
      </c>
      <c r="H6625" t="s">
        <v>26</v>
      </c>
      <c r="I6625" t="s">
        <v>38</v>
      </c>
      <c r="J6625">
        <v>5448</v>
      </c>
      <c r="K6625">
        <v>1</v>
      </c>
      <c r="L6625">
        <v>0</v>
      </c>
      <c r="M6625">
        <v>152544</v>
      </c>
      <c r="O6625" s="2" t="str">
        <f>TRIM(SampleSuperstore3[[#This Row],[City]])</f>
        <v>Springfield</v>
      </c>
      <c r="P6625" s="2" t="str">
        <f>TRIM(SampleSuperstore3[[#This Row],[State]])</f>
        <v>Missouri</v>
      </c>
      <c r="Q6625" s="2" t="str">
        <f t="shared" si="103"/>
        <v>Springfield Missouri</v>
      </c>
      <c r="R6625" s="6" t="s">
        <v>42</v>
      </c>
      <c r="S6625" s="2" t="s">
        <v>43</v>
      </c>
      <c r="T6625" s="2"/>
    </row>
    <row r="6626" spans="1:22" x14ac:dyDescent="0.3">
      <c r="A6626" t="s">
        <v>168</v>
      </c>
      <c r="B6626" t="s">
        <v>14</v>
      </c>
      <c r="C6626" t="s">
        <v>15</v>
      </c>
      <c r="D6626" t="s">
        <v>52</v>
      </c>
      <c r="E6626" t="s">
        <v>24</v>
      </c>
      <c r="F6626">
        <v>94109</v>
      </c>
      <c r="G6626" t="s">
        <v>25</v>
      </c>
      <c r="H6626" t="s">
        <v>35</v>
      </c>
      <c r="I6626" t="s">
        <v>59</v>
      </c>
      <c r="J6626">
        <v>19999</v>
      </c>
      <c r="K6626">
        <v>1</v>
      </c>
      <c r="L6626">
        <v>0</v>
      </c>
      <c r="M6626">
        <v>859957</v>
      </c>
      <c r="O6626" s="2" t="str">
        <f>TRIM(SampleSuperstore3[[#This Row],[City]])</f>
        <v>San Francisco</v>
      </c>
      <c r="P6626" s="2" t="str">
        <f>TRIM(SampleSuperstore3[[#This Row],[State]])</f>
        <v>California</v>
      </c>
      <c r="Q6626" s="2" t="str">
        <f t="shared" si="103"/>
        <v>San Francisco California</v>
      </c>
      <c r="R6626" s="6" t="s">
        <v>42</v>
      </c>
      <c r="S6626" s="2" t="s">
        <v>43</v>
      </c>
      <c r="T6626" s="2"/>
    </row>
    <row r="6627" spans="1:22" x14ac:dyDescent="0.3">
      <c r="A6627" t="s">
        <v>168</v>
      </c>
      <c r="B6627" t="s">
        <v>14</v>
      </c>
      <c r="C6627" t="s">
        <v>15</v>
      </c>
      <c r="D6627" t="s">
        <v>99</v>
      </c>
      <c r="E6627" t="s">
        <v>40</v>
      </c>
      <c r="F6627">
        <v>28205</v>
      </c>
      <c r="G6627" t="s">
        <v>18</v>
      </c>
      <c r="H6627" t="s">
        <v>26</v>
      </c>
      <c r="I6627" t="s">
        <v>37</v>
      </c>
      <c r="J6627">
        <v>68541</v>
      </c>
      <c r="K6627">
        <v>11</v>
      </c>
      <c r="L6627">
        <v>7</v>
      </c>
      <c r="M6627">
        <v>-525481</v>
      </c>
      <c r="O6627" s="2" t="str">
        <f>TRIM(SampleSuperstore3[[#This Row],[City]])</f>
        <v>Charlotte</v>
      </c>
      <c r="P6627" s="2" t="str">
        <f>TRIM(SampleSuperstore3[[#This Row],[State]])</f>
        <v>North Carolina</v>
      </c>
      <c r="Q6627" s="2" t="str">
        <f t="shared" si="103"/>
        <v>Charlotte North Carolina</v>
      </c>
      <c r="R6627" s="6" t="s">
        <v>82</v>
      </c>
      <c r="S6627" s="2" t="s">
        <v>112</v>
      </c>
      <c r="T6627" s="2"/>
    </row>
    <row r="6628" spans="1:22" x14ac:dyDescent="0.3">
      <c r="A6628" t="s">
        <v>168</v>
      </c>
      <c r="B6628" t="s">
        <v>14</v>
      </c>
      <c r="C6628" t="s">
        <v>15</v>
      </c>
      <c r="D6628" t="s">
        <v>99</v>
      </c>
      <c r="E6628" t="s">
        <v>40</v>
      </c>
      <c r="F6628">
        <v>28205</v>
      </c>
      <c r="G6628" t="s">
        <v>18</v>
      </c>
      <c r="H6628" t="s">
        <v>35</v>
      </c>
      <c r="I6628" t="s">
        <v>36</v>
      </c>
      <c r="J6628">
        <v>627168</v>
      </c>
      <c r="K6628">
        <v>4</v>
      </c>
      <c r="L6628">
        <v>2</v>
      </c>
      <c r="M6628">
        <v>705564</v>
      </c>
      <c r="O6628" s="2" t="str">
        <f>TRIM(SampleSuperstore3[[#This Row],[City]])</f>
        <v>Charlotte</v>
      </c>
      <c r="P6628" s="2" t="str">
        <f>TRIM(SampleSuperstore3[[#This Row],[State]])</f>
        <v>North Carolina</v>
      </c>
      <c r="Q6628" s="2" t="str">
        <f t="shared" si="103"/>
        <v>Charlotte North Carolina</v>
      </c>
      <c r="R6628" s="6" t="s">
        <v>632</v>
      </c>
      <c r="S6628" s="2" t="s">
        <v>633</v>
      </c>
      <c r="T6628" s="2" t="s">
        <v>24</v>
      </c>
    </row>
    <row r="6629" spans="1:22" x14ac:dyDescent="0.3">
      <c r="A6629" t="s">
        <v>168</v>
      </c>
      <c r="B6629" t="s">
        <v>14</v>
      </c>
      <c r="C6629" t="s">
        <v>15</v>
      </c>
      <c r="D6629" t="s">
        <v>99</v>
      </c>
      <c r="E6629" t="s">
        <v>40</v>
      </c>
      <c r="F6629">
        <v>28205</v>
      </c>
      <c r="G6629" t="s">
        <v>18</v>
      </c>
      <c r="H6629" t="s">
        <v>26</v>
      </c>
      <c r="I6629" t="s">
        <v>27</v>
      </c>
      <c r="J6629">
        <v>12212</v>
      </c>
      <c r="K6629">
        <v>5</v>
      </c>
      <c r="L6629">
        <v>2</v>
      </c>
      <c r="M6629">
        <v>39689</v>
      </c>
      <c r="O6629" s="2" t="str">
        <f>TRIM(SampleSuperstore3[[#This Row],[City]])</f>
        <v>Charlotte</v>
      </c>
      <c r="P6629" s="2" t="str">
        <f>TRIM(SampleSuperstore3[[#This Row],[State]])</f>
        <v>North Carolina</v>
      </c>
      <c r="Q6629" s="2" t="str">
        <f t="shared" si="103"/>
        <v>Charlotte North Carolina</v>
      </c>
      <c r="R6629" s="6" t="s">
        <v>99</v>
      </c>
      <c r="S6629" s="2" t="s">
        <v>704</v>
      </c>
      <c r="T6629" s="2" t="s">
        <v>806</v>
      </c>
    </row>
    <row r="6630" spans="1:22" x14ac:dyDescent="0.3">
      <c r="A6630" t="s">
        <v>13</v>
      </c>
      <c r="B6630" t="s">
        <v>14</v>
      </c>
      <c r="C6630" t="s">
        <v>15</v>
      </c>
      <c r="D6630" t="s">
        <v>75</v>
      </c>
      <c r="E6630" t="s">
        <v>76</v>
      </c>
      <c r="F6630">
        <v>10011</v>
      </c>
      <c r="G6630" t="s">
        <v>57</v>
      </c>
      <c r="H6630" t="s">
        <v>26</v>
      </c>
      <c r="I6630" t="s">
        <v>34</v>
      </c>
      <c r="J6630">
        <v>699</v>
      </c>
      <c r="K6630">
        <v>3</v>
      </c>
      <c r="L6630">
        <v>0</v>
      </c>
      <c r="M6630">
        <v>20271</v>
      </c>
      <c r="O6630" s="2" t="str">
        <f>TRIM(SampleSuperstore3[[#This Row],[City]])</f>
        <v>New York City</v>
      </c>
      <c r="P6630" s="2" t="str">
        <f>TRIM(SampleSuperstore3[[#This Row],[State]])</f>
        <v>New York</v>
      </c>
      <c r="Q6630" s="2" t="str">
        <f t="shared" si="103"/>
        <v>New York City New York</v>
      </c>
      <c r="R6630" s="6" t="s">
        <v>99</v>
      </c>
      <c r="S6630" s="2" t="s">
        <v>704</v>
      </c>
      <c r="T6630" s="2" t="s">
        <v>806</v>
      </c>
    </row>
    <row r="6631" spans="1:22" x14ac:dyDescent="0.3">
      <c r="A6631" t="s">
        <v>13</v>
      </c>
      <c r="B6631" t="s">
        <v>14</v>
      </c>
      <c r="C6631" t="s">
        <v>15</v>
      </c>
      <c r="D6631" t="s">
        <v>75</v>
      </c>
      <c r="E6631" t="s">
        <v>76</v>
      </c>
      <c r="F6631">
        <v>10011</v>
      </c>
      <c r="G6631" t="s">
        <v>57</v>
      </c>
      <c r="H6631" t="s">
        <v>26</v>
      </c>
      <c r="I6631" t="s">
        <v>37</v>
      </c>
      <c r="J6631">
        <v>107424</v>
      </c>
      <c r="K6631">
        <v>6</v>
      </c>
      <c r="L6631">
        <v>2</v>
      </c>
      <c r="M6631">
        <v>362556</v>
      </c>
      <c r="O6631" s="2" t="str">
        <f>TRIM(SampleSuperstore3[[#This Row],[City]])</f>
        <v>New York City</v>
      </c>
      <c r="P6631" s="2" t="str">
        <f>TRIM(SampleSuperstore3[[#This Row],[State]])</f>
        <v>New York</v>
      </c>
      <c r="Q6631" s="2" t="str">
        <f t="shared" si="103"/>
        <v>New York City New York</v>
      </c>
      <c r="R6631" s="6" t="s">
        <v>99</v>
      </c>
      <c r="S6631" s="2" t="s">
        <v>704</v>
      </c>
      <c r="T6631" s="2" t="s">
        <v>806</v>
      </c>
    </row>
    <row r="6632" spans="1:22" x14ac:dyDescent="0.3">
      <c r="A6632" t="s">
        <v>13</v>
      </c>
      <c r="B6632" t="s">
        <v>22</v>
      </c>
      <c r="C6632" t="s">
        <v>15</v>
      </c>
      <c r="D6632" t="s">
        <v>243</v>
      </c>
      <c r="E6632" t="s">
        <v>104</v>
      </c>
      <c r="F6632">
        <v>44052</v>
      </c>
      <c r="G6632" t="s">
        <v>57</v>
      </c>
      <c r="H6632" t="s">
        <v>19</v>
      </c>
      <c r="I6632" t="s">
        <v>31</v>
      </c>
      <c r="J6632">
        <v>1421664</v>
      </c>
      <c r="K6632">
        <v>8</v>
      </c>
      <c r="L6632">
        <v>4</v>
      </c>
      <c r="M6632">
        <v>-7345264</v>
      </c>
      <c r="O6632" s="2" t="str">
        <f>TRIM(SampleSuperstore3[[#This Row],[City]])</f>
        <v>Lorain</v>
      </c>
      <c r="P6632" s="2" t="str">
        <f>TRIM(SampleSuperstore3[[#This Row],[State]])</f>
        <v>Ohio</v>
      </c>
      <c r="Q6632" s="2" t="str">
        <f t="shared" si="103"/>
        <v>Lorain Ohio</v>
      </c>
      <c r="R6632" s="6" t="s">
        <v>634</v>
      </c>
      <c r="S6632" s="2" t="s">
        <v>369</v>
      </c>
      <c r="T6632" s="2" t="s">
        <v>3</v>
      </c>
      <c r="U6632" t="s">
        <v>634</v>
      </c>
      <c r="V6632" t="s">
        <v>369</v>
      </c>
    </row>
    <row r="6633" spans="1:22" x14ac:dyDescent="0.3">
      <c r="A6633" t="s">
        <v>28</v>
      </c>
      <c r="B6633" t="s">
        <v>14</v>
      </c>
      <c r="C6633" t="s">
        <v>15</v>
      </c>
      <c r="D6633" t="s">
        <v>330</v>
      </c>
      <c r="E6633" t="s">
        <v>74</v>
      </c>
      <c r="F6633">
        <v>46203</v>
      </c>
      <c r="G6633" t="s">
        <v>47</v>
      </c>
      <c r="H6633" t="s">
        <v>26</v>
      </c>
      <c r="I6633" t="s">
        <v>37</v>
      </c>
      <c r="J6633">
        <v>12588</v>
      </c>
      <c r="K6633">
        <v>6</v>
      </c>
      <c r="L6633">
        <v>0</v>
      </c>
      <c r="M6633">
        <v>604224</v>
      </c>
      <c r="O6633" s="2" t="str">
        <f>TRIM(SampleSuperstore3[[#This Row],[City]])</f>
        <v>Indianapolis</v>
      </c>
      <c r="P6633" s="2" t="str">
        <f>TRIM(SampleSuperstore3[[#This Row],[State]])</f>
        <v>Indiana</v>
      </c>
      <c r="Q6633" s="2" t="str">
        <f t="shared" si="103"/>
        <v>Indianapolis Indiana</v>
      </c>
      <c r="R6633" s="6" t="s">
        <v>634</v>
      </c>
      <c r="S6633" s="2" t="s">
        <v>369</v>
      </c>
      <c r="T6633" s="2" t="s">
        <v>3</v>
      </c>
      <c r="U6633" t="s">
        <v>634</v>
      </c>
      <c r="V6633" t="s">
        <v>369</v>
      </c>
    </row>
    <row r="6634" spans="1:22" x14ac:dyDescent="0.3">
      <c r="A6634" t="s">
        <v>28</v>
      </c>
      <c r="B6634" t="s">
        <v>14</v>
      </c>
      <c r="C6634" t="s">
        <v>15</v>
      </c>
      <c r="D6634" t="s">
        <v>330</v>
      </c>
      <c r="E6634" t="s">
        <v>74</v>
      </c>
      <c r="F6634">
        <v>46203</v>
      </c>
      <c r="G6634" t="s">
        <v>47</v>
      </c>
      <c r="H6634" t="s">
        <v>35</v>
      </c>
      <c r="I6634" t="s">
        <v>59</v>
      </c>
      <c r="J6634">
        <v>7978</v>
      </c>
      <c r="K6634">
        <v>2</v>
      </c>
      <c r="L6634">
        <v>0</v>
      </c>
      <c r="M6634">
        <v>295186</v>
      </c>
      <c r="O6634" s="2" t="str">
        <f>TRIM(SampleSuperstore3[[#This Row],[City]])</f>
        <v>Indianapolis</v>
      </c>
      <c r="P6634" s="2" t="str">
        <f>TRIM(SampleSuperstore3[[#This Row],[State]])</f>
        <v>Indiana</v>
      </c>
      <c r="Q6634" s="2" t="str">
        <f t="shared" si="103"/>
        <v>Indianapolis Indiana</v>
      </c>
      <c r="R6634" s="6" t="s">
        <v>243</v>
      </c>
      <c r="S6634" s="2" t="s">
        <v>104</v>
      </c>
      <c r="T6634" s="2"/>
    </row>
    <row r="6635" spans="1:22" x14ac:dyDescent="0.3">
      <c r="A6635" t="s">
        <v>28</v>
      </c>
      <c r="B6635" t="s">
        <v>14</v>
      </c>
      <c r="C6635" t="s">
        <v>15</v>
      </c>
      <c r="D6635" t="s">
        <v>330</v>
      </c>
      <c r="E6635" t="s">
        <v>74</v>
      </c>
      <c r="F6635">
        <v>46203</v>
      </c>
      <c r="G6635" t="s">
        <v>47</v>
      </c>
      <c r="H6635" t="s">
        <v>26</v>
      </c>
      <c r="I6635" t="s">
        <v>27</v>
      </c>
      <c r="J6635">
        <v>1332</v>
      </c>
      <c r="K6635">
        <v>9</v>
      </c>
      <c r="L6635">
        <v>0</v>
      </c>
      <c r="M6635">
        <v>666</v>
      </c>
      <c r="O6635" s="2" t="str">
        <f>TRIM(SampleSuperstore3[[#This Row],[City]])</f>
        <v>Indianapolis</v>
      </c>
      <c r="P6635" s="2" t="str">
        <f>TRIM(SampleSuperstore3[[#This Row],[State]])</f>
        <v>Indiana</v>
      </c>
      <c r="Q6635" s="2" t="str">
        <f t="shared" si="103"/>
        <v>Indianapolis Indiana</v>
      </c>
      <c r="R6635" s="6" t="s">
        <v>330</v>
      </c>
      <c r="S6635" s="2" t="s">
        <v>74</v>
      </c>
      <c r="T6635" s="2"/>
    </row>
    <row r="6636" spans="1:22" x14ac:dyDescent="0.3">
      <c r="A6636" t="s">
        <v>28</v>
      </c>
      <c r="B6636" t="s">
        <v>14</v>
      </c>
      <c r="C6636" t="s">
        <v>15</v>
      </c>
      <c r="D6636" t="s">
        <v>338</v>
      </c>
      <c r="E6636" t="s">
        <v>95</v>
      </c>
      <c r="F6636">
        <v>97756</v>
      </c>
      <c r="G6636" t="s">
        <v>25</v>
      </c>
      <c r="H6636" t="s">
        <v>35</v>
      </c>
      <c r="I6636" t="s">
        <v>36</v>
      </c>
      <c r="J6636">
        <v>438368</v>
      </c>
      <c r="K6636">
        <v>4</v>
      </c>
      <c r="L6636">
        <v>2</v>
      </c>
      <c r="M6636">
        <v>383572</v>
      </c>
      <c r="O6636" s="2" t="str">
        <f>TRIM(SampleSuperstore3[[#This Row],[City]])</f>
        <v>Redmond</v>
      </c>
      <c r="P6636" s="2" t="str">
        <f>TRIM(SampleSuperstore3[[#This Row],[State]])</f>
        <v>Oregon</v>
      </c>
      <c r="Q6636" s="2" t="str">
        <f t="shared" si="103"/>
        <v>Redmond Oregon</v>
      </c>
      <c r="R6636" s="6" t="s">
        <v>330</v>
      </c>
      <c r="S6636" s="2" t="s">
        <v>74</v>
      </c>
      <c r="T6636" s="2"/>
    </row>
    <row r="6637" spans="1:22" x14ac:dyDescent="0.3">
      <c r="A6637" t="s">
        <v>28</v>
      </c>
      <c r="B6637" t="s">
        <v>14</v>
      </c>
      <c r="C6637" t="s">
        <v>15</v>
      </c>
      <c r="D6637" t="s">
        <v>338</v>
      </c>
      <c r="E6637" t="s">
        <v>95</v>
      </c>
      <c r="F6637">
        <v>97756</v>
      </c>
      <c r="G6637" t="s">
        <v>25</v>
      </c>
      <c r="H6637" t="s">
        <v>35</v>
      </c>
      <c r="I6637" t="s">
        <v>36</v>
      </c>
      <c r="J6637">
        <v>139944</v>
      </c>
      <c r="K6637">
        <v>7</v>
      </c>
      <c r="L6637">
        <v>2</v>
      </c>
      <c r="M6637">
        <v>-314874</v>
      </c>
      <c r="O6637" s="2" t="str">
        <f>TRIM(SampleSuperstore3[[#This Row],[City]])</f>
        <v>Redmond</v>
      </c>
      <c r="P6637" s="2" t="str">
        <f>TRIM(SampleSuperstore3[[#This Row],[State]])</f>
        <v>Oregon</v>
      </c>
      <c r="Q6637" s="2" t="str">
        <f t="shared" si="103"/>
        <v>Redmond Oregon</v>
      </c>
      <c r="R6637" s="6" t="s">
        <v>330</v>
      </c>
      <c r="S6637" s="2" t="s">
        <v>74</v>
      </c>
      <c r="T6637" s="2"/>
    </row>
    <row r="6638" spans="1:22" x14ac:dyDescent="0.3">
      <c r="A6638" t="s">
        <v>28</v>
      </c>
      <c r="B6638" t="s">
        <v>14</v>
      </c>
      <c r="C6638" t="s">
        <v>15</v>
      </c>
      <c r="D6638" t="s">
        <v>338</v>
      </c>
      <c r="E6638" t="s">
        <v>95</v>
      </c>
      <c r="F6638">
        <v>97756</v>
      </c>
      <c r="G6638" t="s">
        <v>25</v>
      </c>
      <c r="H6638" t="s">
        <v>26</v>
      </c>
      <c r="I6638" t="s">
        <v>38</v>
      </c>
      <c r="J6638">
        <v>133472</v>
      </c>
      <c r="K6638">
        <v>4</v>
      </c>
      <c r="L6638">
        <v>2</v>
      </c>
      <c r="M6638">
        <v>150156</v>
      </c>
      <c r="O6638" s="2" t="str">
        <f>TRIM(SampleSuperstore3[[#This Row],[City]])</f>
        <v>Redmond</v>
      </c>
      <c r="P6638" s="2" t="str">
        <f>TRIM(SampleSuperstore3[[#This Row],[State]])</f>
        <v>Oregon</v>
      </c>
      <c r="Q6638" s="2" t="str">
        <f t="shared" si="103"/>
        <v>Redmond Oregon</v>
      </c>
      <c r="R6638" s="6" t="s">
        <v>338</v>
      </c>
      <c r="S6638" s="2" t="s">
        <v>95</v>
      </c>
      <c r="T6638" s="2"/>
    </row>
    <row r="6639" spans="1:22" x14ac:dyDescent="0.3">
      <c r="A6639" t="s">
        <v>28</v>
      </c>
      <c r="B6639" t="s">
        <v>44</v>
      </c>
      <c r="C6639" t="s">
        <v>15</v>
      </c>
      <c r="D6639" t="s">
        <v>82</v>
      </c>
      <c r="E6639" t="s">
        <v>95</v>
      </c>
      <c r="F6639">
        <v>97477</v>
      </c>
      <c r="G6639" t="s">
        <v>25</v>
      </c>
      <c r="H6639" t="s">
        <v>19</v>
      </c>
      <c r="I6639" t="s">
        <v>31</v>
      </c>
      <c r="J6639">
        <v>564195</v>
      </c>
      <c r="K6639">
        <v>3</v>
      </c>
      <c r="L6639">
        <v>5</v>
      </c>
      <c r="M6639">
        <v>-3046653</v>
      </c>
      <c r="O6639" s="2" t="str">
        <f>TRIM(SampleSuperstore3[[#This Row],[City]])</f>
        <v>Springfield</v>
      </c>
      <c r="P6639" s="2" t="str">
        <f>TRIM(SampleSuperstore3[[#This Row],[State]])</f>
        <v>Oregon</v>
      </c>
      <c r="Q6639" s="2" t="str">
        <f t="shared" si="103"/>
        <v>Springfield Oregon</v>
      </c>
      <c r="R6639" s="6" t="s">
        <v>338</v>
      </c>
      <c r="S6639" s="2" t="s">
        <v>95</v>
      </c>
      <c r="T6639" s="2"/>
    </row>
    <row r="6640" spans="1:22" x14ac:dyDescent="0.3">
      <c r="A6640" t="s">
        <v>28</v>
      </c>
      <c r="B6640" t="s">
        <v>44</v>
      </c>
      <c r="C6640" t="s">
        <v>15</v>
      </c>
      <c r="D6640" t="s">
        <v>82</v>
      </c>
      <c r="E6640" t="s">
        <v>95</v>
      </c>
      <c r="F6640">
        <v>97477</v>
      </c>
      <c r="G6640" t="s">
        <v>25</v>
      </c>
      <c r="H6640" t="s">
        <v>26</v>
      </c>
      <c r="I6640" t="s">
        <v>38</v>
      </c>
      <c r="J6640">
        <v>87168</v>
      </c>
      <c r="K6640">
        <v>2</v>
      </c>
      <c r="L6640">
        <v>2</v>
      </c>
      <c r="M6640">
        <v>87168</v>
      </c>
      <c r="O6640" s="2" t="str">
        <f>TRIM(SampleSuperstore3[[#This Row],[City]])</f>
        <v>Springfield</v>
      </c>
      <c r="P6640" s="2" t="str">
        <f>TRIM(SampleSuperstore3[[#This Row],[State]])</f>
        <v>Oregon</v>
      </c>
      <c r="Q6640" s="2" t="str">
        <f t="shared" si="103"/>
        <v>Springfield Oregon</v>
      </c>
      <c r="R6640" s="6" t="s">
        <v>338</v>
      </c>
      <c r="S6640" s="2" t="s">
        <v>95</v>
      </c>
      <c r="T6640" s="2"/>
    </row>
    <row r="6641" spans="1:20" x14ac:dyDescent="0.3">
      <c r="A6641" t="s">
        <v>62</v>
      </c>
      <c r="B6641" t="s">
        <v>22</v>
      </c>
      <c r="C6641" t="s">
        <v>15</v>
      </c>
      <c r="D6641" t="s">
        <v>155</v>
      </c>
      <c r="E6641" t="s">
        <v>46</v>
      </c>
      <c r="F6641">
        <v>76017</v>
      </c>
      <c r="G6641" t="s">
        <v>47</v>
      </c>
      <c r="H6641" t="s">
        <v>26</v>
      </c>
      <c r="I6641" t="s">
        <v>37</v>
      </c>
      <c r="J6641">
        <v>42616</v>
      </c>
      <c r="K6641">
        <v>7</v>
      </c>
      <c r="L6641">
        <v>8</v>
      </c>
      <c r="M6641">
        <v>-681856</v>
      </c>
      <c r="O6641" s="2" t="str">
        <f>TRIM(SampleSuperstore3[[#This Row],[City]])</f>
        <v>Arlington</v>
      </c>
      <c r="P6641" s="2" t="str">
        <f>TRIM(SampleSuperstore3[[#This Row],[State]])</f>
        <v>Texas</v>
      </c>
      <c r="Q6641" s="2" t="str">
        <f t="shared" si="103"/>
        <v>Arlington Texas</v>
      </c>
      <c r="R6641" s="6" t="s">
        <v>82</v>
      </c>
      <c r="S6641" s="2" t="s">
        <v>95</v>
      </c>
      <c r="T6641" s="2"/>
    </row>
    <row r="6642" spans="1:20" x14ac:dyDescent="0.3">
      <c r="A6642" t="s">
        <v>62</v>
      </c>
      <c r="B6642" t="s">
        <v>22</v>
      </c>
      <c r="C6642" t="s">
        <v>15</v>
      </c>
      <c r="D6642" t="s">
        <v>155</v>
      </c>
      <c r="E6642" t="s">
        <v>46</v>
      </c>
      <c r="F6642">
        <v>76017</v>
      </c>
      <c r="G6642" t="s">
        <v>47</v>
      </c>
      <c r="H6642" t="s">
        <v>35</v>
      </c>
      <c r="I6642" t="s">
        <v>162</v>
      </c>
      <c r="J6642">
        <v>319984</v>
      </c>
      <c r="K6642">
        <v>2</v>
      </c>
      <c r="L6642">
        <v>2</v>
      </c>
      <c r="M6642">
        <v>1079946</v>
      </c>
      <c r="O6642" s="2" t="str">
        <f>TRIM(SampleSuperstore3[[#This Row],[City]])</f>
        <v>Arlington</v>
      </c>
      <c r="P6642" s="2" t="str">
        <f>TRIM(SampleSuperstore3[[#This Row],[State]])</f>
        <v>Texas</v>
      </c>
      <c r="Q6642" s="2" t="str">
        <f t="shared" si="103"/>
        <v>Arlington Texas</v>
      </c>
      <c r="R6642" s="6" t="s">
        <v>82</v>
      </c>
      <c r="S6642" s="2" t="s">
        <v>95</v>
      </c>
      <c r="T6642" s="2"/>
    </row>
    <row r="6643" spans="1:20" x14ac:dyDescent="0.3">
      <c r="A6643" t="s">
        <v>62</v>
      </c>
      <c r="B6643" t="s">
        <v>22</v>
      </c>
      <c r="C6643" t="s">
        <v>15</v>
      </c>
      <c r="D6643" t="s">
        <v>155</v>
      </c>
      <c r="E6643" t="s">
        <v>46</v>
      </c>
      <c r="F6643">
        <v>76017</v>
      </c>
      <c r="G6643" t="s">
        <v>47</v>
      </c>
      <c r="H6643" t="s">
        <v>26</v>
      </c>
      <c r="I6643" t="s">
        <v>77</v>
      </c>
      <c r="J6643">
        <v>4592</v>
      </c>
      <c r="K6643">
        <v>5</v>
      </c>
      <c r="L6643">
        <v>2</v>
      </c>
      <c r="M6643">
        <v>15498</v>
      </c>
      <c r="O6643" s="2" t="str">
        <f>TRIM(SampleSuperstore3[[#This Row],[City]])</f>
        <v>Arlington</v>
      </c>
      <c r="P6643" s="2" t="str">
        <f>TRIM(SampleSuperstore3[[#This Row],[State]])</f>
        <v>Texas</v>
      </c>
      <c r="Q6643" s="2" t="str">
        <f t="shared" si="103"/>
        <v>Arlington Texas</v>
      </c>
      <c r="R6643" s="6" t="s">
        <v>155</v>
      </c>
      <c r="S6643" s="2" t="s">
        <v>46</v>
      </c>
      <c r="T6643" s="2"/>
    </row>
    <row r="6644" spans="1:20" x14ac:dyDescent="0.3">
      <c r="A6644" t="s">
        <v>62</v>
      </c>
      <c r="B6644" t="s">
        <v>22</v>
      </c>
      <c r="C6644" t="s">
        <v>15</v>
      </c>
      <c r="D6644" t="s">
        <v>155</v>
      </c>
      <c r="E6644" t="s">
        <v>46</v>
      </c>
      <c r="F6644">
        <v>76017</v>
      </c>
      <c r="G6644" t="s">
        <v>47</v>
      </c>
      <c r="H6644" t="s">
        <v>19</v>
      </c>
      <c r="I6644" t="s">
        <v>33</v>
      </c>
      <c r="J6644">
        <v>21184</v>
      </c>
      <c r="K6644">
        <v>2</v>
      </c>
      <c r="L6644">
        <v>6</v>
      </c>
      <c r="M6644">
        <v>-116512</v>
      </c>
      <c r="O6644" s="2" t="str">
        <f>TRIM(SampleSuperstore3[[#This Row],[City]])</f>
        <v>Arlington</v>
      </c>
      <c r="P6644" s="2" t="str">
        <f>TRIM(SampleSuperstore3[[#This Row],[State]])</f>
        <v>Texas</v>
      </c>
      <c r="Q6644" s="2" t="str">
        <f t="shared" si="103"/>
        <v>Arlington Texas</v>
      </c>
      <c r="R6644" s="6" t="s">
        <v>155</v>
      </c>
      <c r="S6644" s="2" t="s">
        <v>46</v>
      </c>
      <c r="T6644" s="2"/>
    </row>
    <row r="6645" spans="1:20" x14ac:dyDescent="0.3">
      <c r="A6645" t="s">
        <v>62</v>
      </c>
      <c r="B6645" t="s">
        <v>22</v>
      </c>
      <c r="C6645" t="s">
        <v>15</v>
      </c>
      <c r="D6645" t="s">
        <v>155</v>
      </c>
      <c r="E6645" t="s">
        <v>46</v>
      </c>
      <c r="F6645">
        <v>76017</v>
      </c>
      <c r="G6645" t="s">
        <v>47</v>
      </c>
      <c r="H6645" t="s">
        <v>26</v>
      </c>
      <c r="I6645" t="s">
        <v>41</v>
      </c>
      <c r="J6645">
        <v>20736</v>
      </c>
      <c r="K6645">
        <v>4</v>
      </c>
      <c r="L6645">
        <v>2</v>
      </c>
      <c r="M6645">
        <v>72576</v>
      </c>
      <c r="O6645" s="2" t="str">
        <f>TRIM(SampleSuperstore3[[#This Row],[City]])</f>
        <v>Arlington</v>
      </c>
      <c r="P6645" s="2" t="str">
        <f>TRIM(SampleSuperstore3[[#This Row],[State]])</f>
        <v>Texas</v>
      </c>
      <c r="Q6645" s="2" t="str">
        <f t="shared" si="103"/>
        <v>Arlington Texas</v>
      </c>
      <c r="R6645" s="6" t="s">
        <v>155</v>
      </c>
      <c r="S6645" s="2" t="s">
        <v>46</v>
      </c>
      <c r="T6645" s="2"/>
    </row>
    <row r="6646" spans="1:20" x14ac:dyDescent="0.3">
      <c r="A6646" t="s">
        <v>62</v>
      </c>
      <c r="B6646" t="s">
        <v>22</v>
      </c>
      <c r="C6646" t="s">
        <v>15</v>
      </c>
      <c r="D6646" t="s">
        <v>155</v>
      </c>
      <c r="E6646" t="s">
        <v>46</v>
      </c>
      <c r="F6646">
        <v>76017</v>
      </c>
      <c r="G6646" t="s">
        <v>47</v>
      </c>
      <c r="H6646" t="s">
        <v>19</v>
      </c>
      <c r="I6646" t="s">
        <v>21</v>
      </c>
      <c r="J6646">
        <v>21343</v>
      </c>
      <c r="K6646">
        <v>5</v>
      </c>
      <c r="L6646">
        <v>3</v>
      </c>
      <c r="M6646">
        <v>-39637</v>
      </c>
      <c r="O6646" s="2" t="str">
        <f>TRIM(SampleSuperstore3[[#This Row],[City]])</f>
        <v>Arlington</v>
      </c>
      <c r="P6646" s="2" t="str">
        <f>TRIM(SampleSuperstore3[[#This Row],[State]])</f>
        <v>Texas</v>
      </c>
      <c r="Q6646" s="2" t="str">
        <f t="shared" si="103"/>
        <v>Arlington Texas</v>
      </c>
      <c r="R6646" s="6" t="s">
        <v>155</v>
      </c>
      <c r="S6646" s="2" t="s">
        <v>46</v>
      </c>
      <c r="T6646" s="2"/>
    </row>
    <row r="6647" spans="1:20" x14ac:dyDescent="0.3">
      <c r="A6647" t="s">
        <v>28</v>
      </c>
      <c r="B6647" t="s">
        <v>44</v>
      </c>
      <c r="C6647" t="s">
        <v>15</v>
      </c>
      <c r="D6647" t="s">
        <v>80</v>
      </c>
      <c r="E6647" t="s">
        <v>81</v>
      </c>
      <c r="F6647">
        <v>85234</v>
      </c>
      <c r="G6647" t="s">
        <v>25</v>
      </c>
      <c r="H6647" t="s">
        <v>35</v>
      </c>
      <c r="I6647" t="s">
        <v>36</v>
      </c>
      <c r="J6647">
        <v>333576</v>
      </c>
      <c r="K6647">
        <v>3</v>
      </c>
      <c r="L6647">
        <v>2</v>
      </c>
      <c r="M6647">
        <v>250182</v>
      </c>
      <c r="O6647" s="2" t="str">
        <f>TRIM(SampleSuperstore3[[#This Row],[City]])</f>
        <v>Gilbert</v>
      </c>
      <c r="P6647" s="2" t="str">
        <f>TRIM(SampleSuperstore3[[#This Row],[State]])</f>
        <v>Arizona</v>
      </c>
      <c r="Q6647" s="2" t="str">
        <f t="shared" si="103"/>
        <v>Gilbert Arizona</v>
      </c>
      <c r="R6647" s="6" t="s">
        <v>155</v>
      </c>
      <c r="S6647" s="2" t="s">
        <v>46</v>
      </c>
      <c r="T6647" s="2"/>
    </row>
    <row r="6648" spans="1:20" x14ac:dyDescent="0.3">
      <c r="A6648" t="s">
        <v>28</v>
      </c>
      <c r="B6648" t="s">
        <v>44</v>
      </c>
      <c r="C6648" t="s">
        <v>15</v>
      </c>
      <c r="D6648" t="s">
        <v>80</v>
      </c>
      <c r="E6648" t="s">
        <v>81</v>
      </c>
      <c r="F6648">
        <v>85234</v>
      </c>
      <c r="G6648" t="s">
        <v>25</v>
      </c>
      <c r="H6648" t="s">
        <v>35</v>
      </c>
      <c r="I6648" t="s">
        <v>59</v>
      </c>
      <c r="J6648">
        <v>31992</v>
      </c>
      <c r="K6648">
        <v>1</v>
      </c>
      <c r="L6648">
        <v>2</v>
      </c>
      <c r="M6648">
        <v>47988</v>
      </c>
      <c r="O6648" s="2" t="str">
        <f>TRIM(SampleSuperstore3[[#This Row],[City]])</f>
        <v>Gilbert</v>
      </c>
      <c r="P6648" s="2" t="str">
        <f>TRIM(SampleSuperstore3[[#This Row],[State]])</f>
        <v>Arizona</v>
      </c>
      <c r="Q6648" s="2" t="str">
        <f t="shared" si="103"/>
        <v>Gilbert Arizona</v>
      </c>
      <c r="R6648" s="6" t="s">
        <v>155</v>
      </c>
      <c r="S6648" s="2" t="s">
        <v>46</v>
      </c>
      <c r="T6648" s="2"/>
    </row>
    <row r="6649" spans="1:20" x14ac:dyDescent="0.3">
      <c r="A6649" t="s">
        <v>28</v>
      </c>
      <c r="B6649" t="s">
        <v>44</v>
      </c>
      <c r="C6649" t="s">
        <v>15</v>
      </c>
      <c r="D6649" t="s">
        <v>80</v>
      </c>
      <c r="E6649" t="s">
        <v>81</v>
      </c>
      <c r="F6649">
        <v>85234</v>
      </c>
      <c r="G6649" t="s">
        <v>25</v>
      </c>
      <c r="H6649" t="s">
        <v>26</v>
      </c>
      <c r="I6649" t="s">
        <v>32</v>
      </c>
      <c r="J6649">
        <v>51168</v>
      </c>
      <c r="K6649">
        <v>2</v>
      </c>
      <c r="L6649">
        <v>2</v>
      </c>
      <c r="M6649">
        <v>-6396</v>
      </c>
      <c r="O6649" s="2" t="str">
        <f>TRIM(SampleSuperstore3[[#This Row],[City]])</f>
        <v>Gilbert</v>
      </c>
      <c r="P6649" s="2" t="str">
        <f>TRIM(SampleSuperstore3[[#This Row],[State]])</f>
        <v>Arizona</v>
      </c>
      <c r="Q6649" s="2" t="str">
        <f t="shared" si="103"/>
        <v>Gilbert Arizona</v>
      </c>
      <c r="R6649" s="6" t="s">
        <v>80</v>
      </c>
      <c r="S6649" s="2" t="s">
        <v>81</v>
      </c>
      <c r="T6649" s="2"/>
    </row>
    <row r="6650" spans="1:20" x14ac:dyDescent="0.3">
      <c r="A6650" t="s">
        <v>28</v>
      </c>
      <c r="B6650" t="s">
        <v>44</v>
      </c>
      <c r="C6650" t="s">
        <v>15</v>
      </c>
      <c r="D6650" t="s">
        <v>80</v>
      </c>
      <c r="E6650" t="s">
        <v>81</v>
      </c>
      <c r="F6650">
        <v>85234</v>
      </c>
      <c r="G6650" t="s">
        <v>25</v>
      </c>
      <c r="H6650" t="s">
        <v>26</v>
      </c>
      <c r="I6650" t="s">
        <v>60</v>
      </c>
      <c r="J6650">
        <v>1064</v>
      </c>
      <c r="K6650">
        <v>5</v>
      </c>
      <c r="L6650">
        <v>2</v>
      </c>
      <c r="M6650">
        <v>3857</v>
      </c>
      <c r="O6650" s="2" t="str">
        <f>TRIM(SampleSuperstore3[[#This Row],[City]])</f>
        <v>Gilbert</v>
      </c>
      <c r="P6650" s="2" t="str">
        <f>TRIM(SampleSuperstore3[[#This Row],[State]])</f>
        <v>Arizona</v>
      </c>
      <c r="Q6650" s="2" t="str">
        <f t="shared" si="103"/>
        <v>Gilbert Arizona</v>
      </c>
      <c r="R6650" s="6" t="s">
        <v>80</v>
      </c>
      <c r="S6650" s="2" t="s">
        <v>81</v>
      </c>
      <c r="T6650" s="2"/>
    </row>
    <row r="6651" spans="1:20" x14ac:dyDescent="0.3">
      <c r="A6651" t="s">
        <v>28</v>
      </c>
      <c r="B6651" t="s">
        <v>44</v>
      </c>
      <c r="C6651" t="s">
        <v>15</v>
      </c>
      <c r="D6651" t="s">
        <v>80</v>
      </c>
      <c r="E6651" t="s">
        <v>81</v>
      </c>
      <c r="F6651">
        <v>85234</v>
      </c>
      <c r="G6651" t="s">
        <v>25</v>
      </c>
      <c r="H6651" t="s">
        <v>19</v>
      </c>
      <c r="I6651" t="s">
        <v>33</v>
      </c>
      <c r="J6651">
        <v>68704</v>
      </c>
      <c r="K6651">
        <v>2</v>
      </c>
      <c r="L6651">
        <v>2</v>
      </c>
      <c r="M6651">
        <v>163172</v>
      </c>
      <c r="O6651" s="2" t="str">
        <f>TRIM(SampleSuperstore3[[#This Row],[City]])</f>
        <v>Gilbert</v>
      </c>
      <c r="P6651" s="2" t="str">
        <f>TRIM(SampleSuperstore3[[#This Row],[State]])</f>
        <v>Arizona</v>
      </c>
      <c r="Q6651" s="2" t="str">
        <f t="shared" si="103"/>
        <v>Gilbert Arizona</v>
      </c>
      <c r="R6651" s="6" t="s">
        <v>80</v>
      </c>
      <c r="S6651" s="2" t="s">
        <v>81</v>
      </c>
      <c r="T6651" s="2"/>
    </row>
    <row r="6652" spans="1:20" x14ac:dyDescent="0.3">
      <c r="A6652" t="s">
        <v>28</v>
      </c>
      <c r="B6652" t="s">
        <v>44</v>
      </c>
      <c r="C6652" t="s">
        <v>15</v>
      </c>
      <c r="D6652" t="s">
        <v>80</v>
      </c>
      <c r="E6652" t="s">
        <v>81</v>
      </c>
      <c r="F6652">
        <v>85234</v>
      </c>
      <c r="G6652" t="s">
        <v>25</v>
      </c>
      <c r="H6652" t="s">
        <v>19</v>
      </c>
      <c r="I6652" t="s">
        <v>31</v>
      </c>
      <c r="J6652">
        <v>38691</v>
      </c>
      <c r="K6652">
        <v>9</v>
      </c>
      <c r="L6652">
        <v>5</v>
      </c>
      <c r="M6652">
        <v>-1857168</v>
      </c>
      <c r="O6652" s="2" t="str">
        <f>TRIM(SampleSuperstore3[[#This Row],[City]])</f>
        <v>Gilbert</v>
      </c>
      <c r="P6652" s="2" t="str">
        <f>TRIM(SampleSuperstore3[[#This Row],[State]])</f>
        <v>Arizona</v>
      </c>
      <c r="Q6652" s="2" t="str">
        <f t="shared" si="103"/>
        <v>Gilbert Arizona</v>
      </c>
      <c r="R6652" s="6" t="s">
        <v>80</v>
      </c>
      <c r="S6652" s="2" t="s">
        <v>81</v>
      </c>
      <c r="T6652" s="2"/>
    </row>
    <row r="6653" spans="1:20" x14ac:dyDescent="0.3">
      <c r="A6653" t="s">
        <v>13</v>
      </c>
      <c r="B6653" t="s">
        <v>14</v>
      </c>
      <c r="C6653" t="s">
        <v>15</v>
      </c>
      <c r="D6653" t="s">
        <v>184</v>
      </c>
      <c r="E6653" t="s">
        <v>166</v>
      </c>
      <c r="F6653">
        <v>1841</v>
      </c>
      <c r="G6653" t="s">
        <v>57</v>
      </c>
      <c r="H6653" t="s">
        <v>26</v>
      </c>
      <c r="I6653" t="s">
        <v>34</v>
      </c>
      <c r="J6653">
        <v>3966</v>
      </c>
      <c r="K6653">
        <v>2</v>
      </c>
      <c r="L6653">
        <v>0</v>
      </c>
      <c r="M6653">
        <v>11898</v>
      </c>
      <c r="O6653" s="2" t="str">
        <f>TRIM(SampleSuperstore3[[#This Row],[City]])</f>
        <v>Lawrence</v>
      </c>
      <c r="P6653" s="2" t="str">
        <f>TRIM(SampleSuperstore3[[#This Row],[State]])</f>
        <v>Massachusetts</v>
      </c>
      <c r="Q6653" s="2" t="str">
        <f t="shared" si="103"/>
        <v>Lawrence Massachusetts</v>
      </c>
      <c r="R6653" s="6" t="s">
        <v>80</v>
      </c>
      <c r="S6653" s="2" t="s">
        <v>81</v>
      </c>
      <c r="T6653" s="2"/>
    </row>
    <row r="6654" spans="1:20" x14ac:dyDescent="0.3">
      <c r="A6654" t="s">
        <v>13</v>
      </c>
      <c r="B6654" t="s">
        <v>14</v>
      </c>
      <c r="C6654" t="s">
        <v>15</v>
      </c>
      <c r="D6654" t="s">
        <v>184</v>
      </c>
      <c r="E6654" t="s">
        <v>166</v>
      </c>
      <c r="F6654">
        <v>1841</v>
      </c>
      <c r="G6654" t="s">
        <v>57</v>
      </c>
      <c r="H6654" t="s">
        <v>26</v>
      </c>
      <c r="I6654" t="s">
        <v>38</v>
      </c>
      <c r="J6654">
        <v>11392</v>
      </c>
      <c r="K6654">
        <v>2</v>
      </c>
      <c r="L6654">
        <v>0</v>
      </c>
      <c r="M6654">
        <v>330368</v>
      </c>
      <c r="O6654" s="2" t="str">
        <f>TRIM(SampleSuperstore3[[#This Row],[City]])</f>
        <v>Lawrence</v>
      </c>
      <c r="P6654" s="2" t="str">
        <f>TRIM(SampleSuperstore3[[#This Row],[State]])</f>
        <v>Massachusetts</v>
      </c>
      <c r="Q6654" s="2" t="str">
        <f t="shared" si="103"/>
        <v>Lawrence Massachusetts</v>
      </c>
      <c r="R6654" s="6" t="s">
        <v>80</v>
      </c>
      <c r="S6654" s="2" t="s">
        <v>81</v>
      </c>
      <c r="T6654" s="2"/>
    </row>
    <row r="6655" spans="1:20" x14ac:dyDescent="0.3">
      <c r="A6655" t="s">
        <v>13</v>
      </c>
      <c r="B6655" t="s">
        <v>14</v>
      </c>
      <c r="C6655" t="s">
        <v>15</v>
      </c>
      <c r="D6655" t="s">
        <v>184</v>
      </c>
      <c r="E6655" t="s">
        <v>166</v>
      </c>
      <c r="F6655">
        <v>1841</v>
      </c>
      <c r="G6655" t="s">
        <v>57</v>
      </c>
      <c r="H6655" t="s">
        <v>26</v>
      </c>
      <c r="I6655" t="s">
        <v>37</v>
      </c>
      <c r="J6655">
        <v>44786</v>
      </c>
      <c r="K6655">
        <v>7</v>
      </c>
      <c r="L6655">
        <v>0</v>
      </c>
      <c r="M6655">
        <v>2104942</v>
      </c>
      <c r="O6655" s="2" t="str">
        <f>TRIM(SampleSuperstore3[[#This Row],[City]])</f>
        <v>Lawrence</v>
      </c>
      <c r="P6655" s="2" t="str">
        <f>TRIM(SampleSuperstore3[[#This Row],[State]])</f>
        <v>Massachusetts</v>
      </c>
      <c r="Q6655" s="2" t="str">
        <f t="shared" si="103"/>
        <v>Lawrence Massachusetts</v>
      </c>
      <c r="R6655" s="6" t="s">
        <v>184</v>
      </c>
      <c r="S6655" s="2" t="s">
        <v>166</v>
      </c>
      <c r="T6655" s="2"/>
    </row>
    <row r="6656" spans="1:20" x14ac:dyDescent="0.3">
      <c r="A6656" t="s">
        <v>28</v>
      </c>
      <c r="B6656" t="s">
        <v>14</v>
      </c>
      <c r="C6656" t="s">
        <v>15</v>
      </c>
      <c r="D6656" t="s">
        <v>258</v>
      </c>
      <c r="E6656" t="s">
        <v>83</v>
      </c>
      <c r="F6656">
        <v>23464</v>
      </c>
      <c r="G6656" t="s">
        <v>18</v>
      </c>
      <c r="H6656" t="s">
        <v>19</v>
      </c>
      <c r="I6656" t="s">
        <v>31</v>
      </c>
      <c r="J6656">
        <v>35685</v>
      </c>
      <c r="K6656">
        <v>5</v>
      </c>
      <c r="L6656">
        <v>0</v>
      </c>
      <c r="M6656">
        <v>606645</v>
      </c>
      <c r="O6656" s="2" t="str">
        <f>TRIM(SampleSuperstore3[[#This Row],[City]])</f>
        <v>Virginia Beach</v>
      </c>
      <c r="P6656" s="2" t="str">
        <f>TRIM(SampleSuperstore3[[#This Row],[State]])</f>
        <v>Virginia</v>
      </c>
      <c r="Q6656" s="2" t="str">
        <f t="shared" si="103"/>
        <v>Virginia Beach Virginia</v>
      </c>
      <c r="R6656" s="6" t="s">
        <v>184</v>
      </c>
      <c r="S6656" s="2" t="s">
        <v>166</v>
      </c>
      <c r="T6656" s="2"/>
    </row>
    <row r="6657" spans="1:20" x14ac:dyDescent="0.3">
      <c r="A6657" t="s">
        <v>28</v>
      </c>
      <c r="B6657" t="s">
        <v>14</v>
      </c>
      <c r="C6657" t="s">
        <v>15</v>
      </c>
      <c r="D6657" t="s">
        <v>258</v>
      </c>
      <c r="E6657" t="s">
        <v>83</v>
      </c>
      <c r="F6657">
        <v>23464</v>
      </c>
      <c r="G6657" t="s">
        <v>18</v>
      </c>
      <c r="H6657" t="s">
        <v>26</v>
      </c>
      <c r="I6657" t="s">
        <v>60</v>
      </c>
      <c r="J6657">
        <v>25158</v>
      </c>
      <c r="K6657">
        <v>7</v>
      </c>
      <c r="L6657">
        <v>0</v>
      </c>
      <c r="M6657">
        <v>113211</v>
      </c>
      <c r="O6657" s="2" t="str">
        <f>TRIM(SampleSuperstore3[[#This Row],[City]])</f>
        <v>Virginia Beach</v>
      </c>
      <c r="P6657" s="2" t="str">
        <f>TRIM(SampleSuperstore3[[#This Row],[State]])</f>
        <v>Virginia</v>
      </c>
      <c r="Q6657" s="2" t="str">
        <f t="shared" si="103"/>
        <v>Virginia Beach Virginia</v>
      </c>
      <c r="R6657" s="6" t="s">
        <v>184</v>
      </c>
      <c r="S6657" s="2" t="s">
        <v>166</v>
      </c>
      <c r="T6657" s="2"/>
    </row>
    <row r="6658" spans="1:20" x14ac:dyDescent="0.3">
      <c r="A6658" t="s">
        <v>13</v>
      </c>
      <c r="B6658" t="s">
        <v>14</v>
      </c>
      <c r="C6658" t="s">
        <v>15</v>
      </c>
      <c r="D6658" t="s">
        <v>303</v>
      </c>
      <c r="E6658" t="s">
        <v>46</v>
      </c>
      <c r="F6658">
        <v>75061</v>
      </c>
      <c r="G6658" t="s">
        <v>47</v>
      </c>
      <c r="H6658" t="s">
        <v>26</v>
      </c>
      <c r="I6658" t="s">
        <v>41</v>
      </c>
      <c r="J6658">
        <v>21984</v>
      </c>
      <c r="K6658">
        <v>5</v>
      </c>
      <c r="L6658">
        <v>2</v>
      </c>
      <c r="M6658">
        <v>79692</v>
      </c>
      <c r="O6658" s="2" t="str">
        <f>TRIM(SampleSuperstore3[[#This Row],[City]])</f>
        <v>Irving</v>
      </c>
      <c r="P6658" s="2" t="str">
        <f>TRIM(SampleSuperstore3[[#This Row],[State]])</f>
        <v>Texas</v>
      </c>
      <c r="Q6658" s="2" t="str">
        <f t="shared" si="103"/>
        <v>Irving Texas</v>
      </c>
      <c r="R6658" s="6" t="s">
        <v>83</v>
      </c>
      <c r="S6658" s="2" t="s">
        <v>652</v>
      </c>
      <c r="T6658" s="2" t="s">
        <v>83</v>
      </c>
    </row>
    <row r="6659" spans="1:20" x14ac:dyDescent="0.3">
      <c r="A6659" t="s">
        <v>13</v>
      </c>
      <c r="B6659" t="s">
        <v>14</v>
      </c>
      <c r="C6659" t="s">
        <v>15</v>
      </c>
      <c r="D6659" t="s">
        <v>304</v>
      </c>
      <c r="E6659" t="s">
        <v>132</v>
      </c>
      <c r="F6659">
        <v>8360</v>
      </c>
      <c r="G6659" t="s">
        <v>57</v>
      </c>
      <c r="H6659" t="s">
        <v>19</v>
      </c>
      <c r="I6659" t="s">
        <v>33</v>
      </c>
      <c r="J6659">
        <v>4285</v>
      </c>
      <c r="K6659">
        <v>5</v>
      </c>
      <c r="L6659">
        <v>0</v>
      </c>
      <c r="M6659">
        <v>15426</v>
      </c>
      <c r="O6659" s="2" t="str">
        <f>TRIM(SampleSuperstore3[[#This Row],[City]])</f>
        <v>Vineland</v>
      </c>
      <c r="P6659" s="2" t="str">
        <f>TRIM(SampleSuperstore3[[#This Row],[State]])</f>
        <v>New Jersey</v>
      </c>
      <c r="Q6659" s="2" t="str">
        <f t="shared" ref="Q6659:Q6722" si="104">_xlfn.CONCAT(O6659," ",P6659)</f>
        <v>Vineland New Jersey</v>
      </c>
      <c r="R6659" s="6" t="s">
        <v>83</v>
      </c>
      <c r="S6659" s="2" t="s">
        <v>652</v>
      </c>
      <c r="T6659" s="2" t="s">
        <v>83</v>
      </c>
    </row>
    <row r="6660" spans="1:20" x14ac:dyDescent="0.3">
      <c r="A6660" t="s">
        <v>13</v>
      </c>
      <c r="B6660" t="s">
        <v>14</v>
      </c>
      <c r="C6660" t="s">
        <v>15</v>
      </c>
      <c r="D6660" t="s">
        <v>304</v>
      </c>
      <c r="E6660" t="s">
        <v>132</v>
      </c>
      <c r="F6660">
        <v>8360</v>
      </c>
      <c r="G6660" t="s">
        <v>57</v>
      </c>
      <c r="H6660" t="s">
        <v>26</v>
      </c>
      <c r="I6660" t="s">
        <v>27</v>
      </c>
      <c r="J6660">
        <v>616</v>
      </c>
      <c r="K6660">
        <v>2</v>
      </c>
      <c r="L6660">
        <v>0</v>
      </c>
      <c r="M6660">
        <v>29568</v>
      </c>
      <c r="O6660" s="2" t="str">
        <f>TRIM(SampleSuperstore3[[#This Row],[City]])</f>
        <v>Vineland</v>
      </c>
      <c r="P6660" s="2" t="str">
        <f>TRIM(SampleSuperstore3[[#This Row],[State]])</f>
        <v>New Jersey</v>
      </c>
      <c r="Q6660" s="2" t="str">
        <f t="shared" si="104"/>
        <v>Vineland New Jersey</v>
      </c>
      <c r="R6660" s="6" t="s">
        <v>303</v>
      </c>
      <c r="S6660" s="2" t="s">
        <v>46</v>
      </c>
      <c r="T6660" s="2"/>
    </row>
    <row r="6661" spans="1:20" x14ac:dyDescent="0.3">
      <c r="A6661" t="s">
        <v>13</v>
      </c>
      <c r="B6661" t="s">
        <v>14</v>
      </c>
      <c r="C6661" t="s">
        <v>15</v>
      </c>
      <c r="D6661" t="s">
        <v>304</v>
      </c>
      <c r="E6661" t="s">
        <v>132</v>
      </c>
      <c r="F6661">
        <v>8360</v>
      </c>
      <c r="G6661" t="s">
        <v>57</v>
      </c>
      <c r="H6661" t="s">
        <v>26</v>
      </c>
      <c r="I6661" t="s">
        <v>110</v>
      </c>
      <c r="J6661">
        <v>17</v>
      </c>
      <c r="K6661">
        <v>2</v>
      </c>
      <c r="L6661">
        <v>0</v>
      </c>
      <c r="M6661">
        <v>442</v>
      </c>
      <c r="O6661" s="2" t="str">
        <f>TRIM(SampleSuperstore3[[#This Row],[City]])</f>
        <v>Vineland</v>
      </c>
      <c r="P6661" s="2" t="str">
        <f>TRIM(SampleSuperstore3[[#This Row],[State]])</f>
        <v>New Jersey</v>
      </c>
      <c r="Q6661" s="2" t="str">
        <f t="shared" si="104"/>
        <v>Vineland New Jersey</v>
      </c>
      <c r="R6661" s="6" t="s">
        <v>304</v>
      </c>
      <c r="S6661" s="2" t="s">
        <v>634</v>
      </c>
      <c r="T6661" s="2" t="s">
        <v>808</v>
      </c>
    </row>
    <row r="6662" spans="1:20" x14ac:dyDescent="0.3">
      <c r="A6662" t="s">
        <v>13</v>
      </c>
      <c r="B6662" t="s">
        <v>14</v>
      </c>
      <c r="C6662" t="s">
        <v>15</v>
      </c>
      <c r="D6662" t="s">
        <v>304</v>
      </c>
      <c r="E6662" t="s">
        <v>132</v>
      </c>
      <c r="F6662">
        <v>8360</v>
      </c>
      <c r="G6662" t="s">
        <v>57</v>
      </c>
      <c r="H6662" t="s">
        <v>35</v>
      </c>
      <c r="I6662" t="s">
        <v>59</v>
      </c>
      <c r="J6662">
        <v>874</v>
      </c>
      <c r="K6662">
        <v>5</v>
      </c>
      <c r="L6662">
        <v>0</v>
      </c>
      <c r="M6662">
        <v>3496</v>
      </c>
      <c r="O6662" s="2" t="str">
        <f>TRIM(SampleSuperstore3[[#This Row],[City]])</f>
        <v>Vineland</v>
      </c>
      <c r="P6662" s="2" t="str">
        <f>TRIM(SampleSuperstore3[[#This Row],[State]])</f>
        <v>New Jersey</v>
      </c>
      <c r="Q6662" s="2" t="str">
        <f t="shared" si="104"/>
        <v>Vineland New Jersey</v>
      </c>
      <c r="R6662" s="6" t="s">
        <v>304</v>
      </c>
      <c r="S6662" s="2" t="s">
        <v>634</v>
      </c>
      <c r="T6662" s="2" t="s">
        <v>808</v>
      </c>
    </row>
    <row r="6663" spans="1:20" x14ac:dyDescent="0.3">
      <c r="A6663" t="s">
        <v>28</v>
      </c>
      <c r="B6663" t="s">
        <v>44</v>
      </c>
      <c r="C6663" t="s">
        <v>15</v>
      </c>
      <c r="D6663" t="s">
        <v>103</v>
      </c>
      <c r="E6663" t="s">
        <v>167</v>
      </c>
      <c r="F6663">
        <v>31907</v>
      </c>
      <c r="G6663" t="s">
        <v>18</v>
      </c>
      <c r="H6663" t="s">
        <v>26</v>
      </c>
      <c r="I6663" t="s">
        <v>37</v>
      </c>
      <c r="J6663">
        <v>2984</v>
      </c>
      <c r="K6663">
        <v>2</v>
      </c>
      <c r="L6663">
        <v>0</v>
      </c>
      <c r="M6663">
        <v>13428</v>
      </c>
      <c r="O6663" s="2" t="str">
        <f>TRIM(SampleSuperstore3[[#This Row],[City]])</f>
        <v>Columbus</v>
      </c>
      <c r="P6663" s="2" t="str">
        <f>TRIM(SampleSuperstore3[[#This Row],[State]])</f>
        <v>Georgia</v>
      </c>
      <c r="Q6663" s="2" t="str">
        <f t="shared" si="104"/>
        <v>Columbus Georgia</v>
      </c>
      <c r="R6663" s="6" t="s">
        <v>304</v>
      </c>
      <c r="S6663" s="2" t="s">
        <v>634</v>
      </c>
      <c r="T6663" s="2" t="s">
        <v>808</v>
      </c>
    </row>
    <row r="6664" spans="1:20" x14ac:dyDescent="0.3">
      <c r="A6664" t="s">
        <v>13</v>
      </c>
      <c r="B6664" t="s">
        <v>22</v>
      </c>
      <c r="C6664" t="s">
        <v>15</v>
      </c>
      <c r="D6664" t="s">
        <v>23</v>
      </c>
      <c r="E6664" t="s">
        <v>24</v>
      </c>
      <c r="F6664">
        <v>90032</v>
      </c>
      <c r="G6664" t="s">
        <v>25</v>
      </c>
      <c r="H6664" t="s">
        <v>26</v>
      </c>
      <c r="I6664" t="s">
        <v>37</v>
      </c>
      <c r="J6664">
        <v>49568</v>
      </c>
      <c r="K6664">
        <v>2</v>
      </c>
      <c r="L6664">
        <v>2</v>
      </c>
      <c r="M6664">
        <v>173488</v>
      </c>
      <c r="O6664" s="2" t="str">
        <f>TRIM(SampleSuperstore3[[#This Row],[City]])</f>
        <v>Los Angeles</v>
      </c>
      <c r="P6664" s="2" t="str">
        <f>TRIM(SampleSuperstore3[[#This Row],[State]])</f>
        <v>California</v>
      </c>
      <c r="Q6664" s="2" t="str">
        <f t="shared" si="104"/>
        <v>Los Angeles California</v>
      </c>
      <c r="R6664" s="6" t="s">
        <v>304</v>
      </c>
      <c r="S6664" s="2" t="s">
        <v>634</v>
      </c>
      <c r="T6664" s="2" t="s">
        <v>808</v>
      </c>
    </row>
    <row r="6665" spans="1:20" x14ac:dyDescent="0.3">
      <c r="A6665" t="s">
        <v>28</v>
      </c>
      <c r="B6665" t="s">
        <v>22</v>
      </c>
      <c r="C6665" t="s">
        <v>15</v>
      </c>
      <c r="D6665" t="s">
        <v>144</v>
      </c>
      <c r="E6665" t="s">
        <v>24</v>
      </c>
      <c r="F6665">
        <v>92024</v>
      </c>
      <c r="G6665" t="s">
        <v>25</v>
      </c>
      <c r="H6665" t="s">
        <v>26</v>
      </c>
      <c r="I6665" t="s">
        <v>34</v>
      </c>
      <c r="J6665">
        <v>26586</v>
      </c>
      <c r="K6665">
        <v>7</v>
      </c>
      <c r="L6665">
        <v>0</v>
      </c>
      <c r="M6665">
        <v>79758</v>
      </c>
      <c r="O6665" s="2" t="str">
        <f>TRIM(SampleSuperstore3[[#This Row],[City]])</f>
        <v>San Diego</v>
      </c>
      <c r="P6665" s="2" t="str">
        <f>TRIM(SampleSuperstore3[[#This Row],[State]])</f>
        <v>California</v>
      </c>
      <c r="Q6665" s="2" t="str">
        <f t="shared" si="104"/>
        <v>San Diego California</v>
      </c>
      <c r="R6665" s="6" t="s">
        <v>103</v>
      </c>
      <c r="S6665" s="2" t="s">
        <v>167</v>
      </c>
      <c r="T6665" s="2"/>
    </row>
    <row r="6666" spans="1:20" x14ac:dyDescent="0.3">
      <c r="A6666" t="s">
        <v>28</v>
      </c>
      <c r="B6666" t="s">
        <v>44</v>
      </c>
      <c r="C6666" t="s">
        <v>15</v>
      </c>
      <c r="D6666" t="s">
        <v>348</v>
      </c>
      <c r="E6666" t="s">
        <v>83</v>
      </c>
      <c r="F6666">
        <v>22901</v>
      </c>
      <c r="G6666" t="s">
        <v>18</v>
      </c>
      <c r="H6666" t="s">
        <v>19</v>
      </c>
      <c r="I6666" t="s">
        <v>33</v>
      </c>
      <c r="J6666">
        <v>6796</v>
      </c>
      <c r="K6666">
        <v>4</v>
      </c>
      <c r="L6666">
        <v>0</v>
      </c>
      <c r="M6666">
        <v>122328</v>
      </c>
      <c r="O6666" s="2" t="str">
        <f>TRIM(SampleSuperstore3[[#This Row],[City]])</f>
        <v>Charlottesville</v>
      </c>
      <c r="P6666" s="2" t="str">
        <f>TRIM(SampleSuperstore3[[#This Row],[State]])</f>
        <v>Virginia</v>
      </c>
      <c r="Q6666" s="2" t="str">
        <f t="shared" si="104"/>
        <v>Charlottesville Virginia</v>
      </c>
      <c r="R6666" s="6" t="s">
        <v>626</v>
      </c>
      <c r="S6666" s="2" t="s">
        <v>627</v>
      </c>
      <c r="T6666" s="2" t="s">
        <v>24</v>
      </c>
    </row>
    <row r="6667" spans="1:20" x14ac:dyDescent="0.3">
      <c r="A6667" t="s">
        <v>13</v>
      </c>
      <c r="B6667" t="s">
        <v>14</v>
      </c>
      <c r="C6667" t="s">
        <v>15</v>
      </c>
      <c r="D6667" t="s">
        <v>184</v>
      </c>
      <c r="E6667" t="s">
        <v>74</v>
      </c>
      <c r="F6667">
        <v>46226</v>
      </c>
      <c r="G6667" t="s">
        <v>47</v>
      </c>
      <c r="H6667" t="s">
        <v>26</v>
      </c>
      <c r="I6667" t="s">
        <v>34</v>
      </c>
      <c r="J6667">
        <v>1092</v>
      </c>
      <c r="K6667">
        <v>6</v>
      </c>
      <c r="L6667">
        <v>0</v>
      </c>
      <c r="M6667">
        <v>4914</v>
      </c>
      <c r="O6667" s="2" t="str">
        <f>TRIM(SampleSuperstore3[[#This Row],[City]])</f>
        <v>Lawrence</v>
      </c>
      <c r="P6667" s="2" t="str">
        <f>TRIM(SampleSuperstore3[[#This Row],[State]])</f>
        <v>Indiana</v>
      </c>
      <c r="Q6667" s="2" t="str">
        <f t="shared" si="104"/>
        <v>Lawrence Indiana</v>
      </c>
      <c r="R6667" s="6" t="s">
        <v>632</v>
      </c>
      <c r="S6667" s="2" t="s">
        <v>646</v>
      </c>
      <c r="T6667" s="2" t="s">
        <v>24</v>
      </c>
    </row>
    <row r="6668" spans="1:20" x14ac:dyDescent="0.3">
      <c r="A6668" t="s">
        <v>13</v>
      </c>
      <c r="B6668" t="s">
        <v>14</v>
      </c>
      <c r="C6668" t="s">
        <v>15</v>
      </c>
      <c r="D6668" t="s">
        <v>184</v>
      </c>
      <c r="E6668" t="s">
        <v>74</v>
      </c>
      <c r="F6668">
        <v>46226</v>
      </c>
      <c r="G6668" t="s">
        <v>47</v>
      </c>
      <c r="H6668" t="s">
        <v>35</v>
      </c>
      <c r="I6668" t="s">
        <v>123</v>
      </c>
      <c r="J6668">
        <v>839</v>
      </c>
      <c r="K6668">
        <v>2</v>
      </c>
      <c r="L6668">
        <v>0</v>
      </c>
      <c r="M6668">
        <v>22653</v>
      </c>
      <c r="O6668" s="2" t="str">
        <f>TRIM(SampleSuperstore3[[#This Row],[City]])</f>
        <v>Lawrence</v>
      </c>
      <c r="P6668" s="2" t="str">
        <f>TRIM(SampleSuperstore3[[#This Row],[State]])</f>
        <v>Indiana</v>
      </c>
      <c r="Q6668" s="2" t="str">
        <f t="shared" si="104"/>
        <v>Lawrence Indiana</v>
      </c>
      <c r="R6668" s="6" t="s">
        <v>348</v>
      </c>
      <c r="S6668" s="2" t="s">
        <v>83</v>
      </c>
      <c r="T6668" s="2"/>
    </row>
    <row r="6669" spans="1:20" x14ac:dyDescent="0.3">
      <c r="A6669" t="s">
        <v>13</v>
      </c>
      <c r="B6669" t="s">
        <v>14</v>
      </c>
      <c r="C6669" t="s">
        <v>15</v>
      </c>
      <c r="D6669" t="s">
        <v>184</v>
      </c>
      <c r="E6669" t="s">
        <v>74</v>
      </c>
      <c r="F6669">
        <v>46226</v>
      </c>
      <c r="G6669" t="s">
        <v>47</v>
      </c>
      <c r="H6669" t="s">
        <v>26</v>
      </c>
      <c r="I6669" t="s">
        <v>38</v>
      </c>
      <c r="J6669">
        <v>1975</v>
      </c>
      <c r="K6669">
        <v>5</v>
      </c>
      <c r="L6669">
        <v>0</v>
      </c>
      <c r="M6669">
        <v>5135</v>
      </c>
      <c r="O6669" s="2" t="str">
        <f>TRIM(SampleSuperstore3[[#This Row],[City]])</f>
        <v>Lawrence</v>
      </c>
      <c r="P6669" s="2" t="str">
        <f>TRIM(SampleSuperstore3[[#This Row],[State]])</f>
        <v>Indiana</v>
      </c>
      <c r="Q6669" s="2" t="str">
        <f t="shared" si="104"/>
        <v>Lawrence Indiana</v>
      </c>
      <c r="R6669" s="6" t="s">
        <v>184</v>
      </c>
      <c r="S6669" s="2" t="s">
        <v>74</v>
      </c>
      <c r="T6669" s="2"/>
    </row>
    <row r="6670" spans="1:20" x14ac:dyDescent="0.3">
      <c r="A6670" t="s">
        <v>13</v>
      </c>
      <c r="B6670" t="s">
        <v>14</v>
      </c>
      <c r="C6670" t="s">
        <v>15</v>
      </c>
      <c r="D6670" t="s">
        <v>184</v>
      </c>
      <c r="E6670" t="s">
        <v>74</v>
      </c>
      <c r="F6670">
        <v>46226</v>
      </c>
      <c r="G6670" t="s">
        <v>47</v>
      </c>
      <c r="H6670" t="s">
        <v>35</v>
      </c>
      <c r="I6670" t="s">
        <v>59</v>
      </c>
      <c r="J6670">
        <v>39354</v>
      </c>
      <c r="K6670">
        <v>3</v>
      </c>
      <c r="L6670">
        <v>0</v>
      </c>
      <c r="M6670">
        <v>1652868</v>
      </c>
      <c r="O6670" s="2" t="str">
        <f>TRIM(SampleSuperstore3[[#This Row],[City]])</f>
        <v>Lawrence</v>
      </c>
      <c r="P6670" s="2" t="str">
        <f>TRIM(SampleSuperstore3[[#This Row],[State]])</f>
        <v>Indiana</v>
      </c>
      <c r="Q6670" s="2" t="str">
        <f t="shared" si="104"/>
        <v>Lawrence Indiana</v>
      </c>
      <c r="R6670" s="6" t="s">
        <v>184</v>
      </c>
      <c r="S6670" s="2" t="s">
        <v>74</v>
      </c>
      <c r="T6670" s="2"/>
    </row>
    <row r="6671" spans="1:20" x14ac:dyDescent="0.3">
      <c r="A6671" t="s">
        <v>28</v>
      </c>
      <c r="B6671" t="s">
        <v>44</v>
      </c>
      <c r="C6671" t="s">
        <v>15</v>
      </c>
      <c r="D6671" t="s">
        <v>108</v>
      </c>
      <c r="E6671" t="s">
        <v>81</v>
      </c>
      <c r="F6671">
        <v>85023</v>
      </c>
      <c r="G6671" t="s">
        <v>25</v>
      </c>
      <c r="H6671" t="s">
        <v>19</v>
      </c>
      <c r="I6671" t="s">
        <v>33</v>
      </c>
      <c r="J6671">
        <v>46872</v>
      </c>
      <c r="K6671">
        <v>7</v>
      </c>
      <c r="L6671">
        <v>2</v>
      </c>
      <c r="M6671">
        <v>35154</v>
      </c>
      <c r="O6671" s="2" t="str">
        <f>TRIM(SampleSuperstore3[[#This Row],[City]])</f>
        <v>Phoenix</v>
      </c>
      <c r="P6671" s="2" t="str">
        <f>TRIM(SampleSuperstore3[[#This Row],[State]])</f>
        <v>Arizona</v>
      </c>
      <c r="Q6671" s="2" t="str">
        <f t="shared" si="104"/>
        <v>Phoenix Arizona</v>
      </c>
      <c r="R6671" s="6" t="s">
        <v>184</v>
      </c>
      <c r="S6671" s="2" t="s">
        <v>74</v>
      </c>
      <c r="T6671" s="2"/>
    </row>
    <row r="6672" spans="1:20" x14ac:dyDescent="0.3">
      <c r="A6672" t="s">
        <v>13</v>
      </c>
      <c r="B6672" t="s">
        <v>14</v>
      </c>
      <c r="C6672" t="s">
        <v>15</v>
      </c>
      <c r="D6672" t="s">
        <v>341</v>
      </c>
      <c r="E6672" t="s">
        <v>127</v>
      </c>
      <c r="F6672">
        <v>6450</v>
      </c>
      <c r="G6672" t="s">
        <v>57</v>
      </c>
      <c r="H6672" t="s">
        <v>26</v>
      </c>
      <c r="I6672" t="s">
        <v>32</v>
      </c>
      <c r="J6672">
        <v>109</v>
      </c>
      <c r="K6672">
        <v>1</v>
      </c>
      <c r="L6672">
        <v>0</v>
      </c>
      <c r="M6672">
        <v>2834</v>
      </c>
      <c r="O6672" s="2" t="str">
        <f>TRIM(SampleSuperstore3[[#This Row],[City]])</f>
        <v>Meriden</v>
      </c>
      <c r="P6672" s="2" t="str">
        <f>TRIM(SampleSuperstore3[[#This Row],[State]])</f>
        <v>Connecticut</v>
      </c>
      <c r="Q6672" s="2" t="str">
        <f t="shared" si="104"/>
        <v>Meriden Connecticut</v>
      </c>
      <c r="R6672" s="6" t="s">
        <v>184</v>
      </c>
      <c r="S6672" s="2" t="s">
        <v>74</v>
      </c>
      <c r="T6672" s="2"/>
    </row>
    <row r="6673" spans="1:20" x14ac:dyDescent="0.3">
      <c r="A6673" t="s">
        <v>13</v>
      </c>
      <c r="B6673" t="s">
        <v>14</v>
      </c>
      <c r="C6673" t="s">
        <v>15</v>
      </c>
      <c r="D6673" t="s">
        <v>341</v>
      </c>
      <c r="E6673" t="s">
        <v>127</v>
      </c>
      <c r="F6673">
        <v>6450</v>
      </c>
      <c r="G6673" t="s">
        <v>57</v>
      </c>
      <c r="H6673" t="s">
        <v>26</v>
      </c>
      <c r="I6673" t="s">
        <v>41</v>
      </c>
      <c r="J6673">
        <v>7992</v>
      </c>
      <c r="K6673">
        <v>4</v>
      </c>
      <c r="L6673">
        <v>0</v>
      </c>
      <c r="M6673">
        <v>375624</v>
      </c>
      <c r="O6673" s="2" t="str">
        <f>TRIM(SampleSuperstore3[[#This Row],[City]])</f>
        <v>Meriden</v>
      </c>
      <c r="P6673" s="2" t="str">
        <f>TRIM(SampleSuperstore3[[#This Row],[State]])</f>
        <v>Connecticut</v>
      </c>
      <c r="Q6673" s="2" t="str">
        <f t="shared" si="104"/>
        <v>Meriden Connecticut</v>
      </c>
      <c r="R6673" s="6" t="s">
        <v>108</v>
      </c>
      <c r="S6673" s="2" t="s">
        <v>81</v>
      </c>
      <c r="T6673" s="2"/>
    </row>
    <row r="6674" spans="1:20" x14ac:dyDescent="0.3">
      <c r="A6674" t="s">
        <v>13</v>
      </c>
      <c r="B6674" t="s">
        <v>14</v>
      </c>
      <c r="C6674" t="s">
        <v>15</v>
      </c>
      <c r="D6674" t="s">
        <v>341</v>
      </c>
      <c r="E6674" t="s">
        <v>127</v>
      </c>
      <c r="F6674">
        <v>6450</v>
      </c>
      <c r="G6674" t="s">
        <v>57</v>
      </c>
      <c r="H6674" t="s">
        <v>26</v>
      </c>
      <c r="I6674" t="s">
        <v>41</v>
      </c>
      <c r="J6674">
        <v>14682</v>
      </c>
      <c r="K6674">
        <v>3</v>
      </c>
      <c r="L6674">
        <v>0</v>
      </c>
      <c r="M6674">
        <v>7341</v>
      </c>
      <c r="O6674" s="2" t="str">
        <f>TRIM(SampleSuperstore3[[#This Row],[City]])</f>
        <v>Meriden</v>
      </c>
      <c r="P6674" s="2" t="str">
        <f>TRIM(SampleSuperstore3[[#This Row],[State]])</f>
        <v>Connecticut</v>
      </c>
      <c r="Q6674" s="2" t="str">
        <f t="shared" si="104"/>
        <v>Meriden Connecticut</v>
      </c>
      <c r="R6674" s="6" t="s">
        <v>341</v>
      </c>
      <c r="S6674" s="2" t="s">
        <v>127</v>
      </c>
      <c r="T6674" s="2"/>
    </row>
    <row r="6675" spans="1:20" x14ac:dyDescent="0.3">
      <c r="A6675" t="s">
        <v>62</v>
      </c>
      <c r="B6675" t="s">
        <v>44</v>
      </c>
      <c r="C6675" t="s">
        <v>15</v>
      </c>
      <c r="D6675" t="s">
        <v>115</v>
      </c>
      <c r="E6675" t="s">
        <v>49</v>
      </c>
      <c r="F6675">
        <v>53132</v>
      </c>
      <c r="G6675" t="s">
        <v>47</v>
      </c>
      <c r="H6675" t="s">
        <v>26</v>
      </c>
      <c r="I6675" t="s">
        <v>37</v>
      </c>
      <c r="J6675">
        <v>36</v>
      </c>
      <c r="K6675">
        <v>2</v>
      </c>
      <c r="L6675">
        <v>0</v>
      </c>
      <c r="M6675">
        <v>1728</v>
      </c>
      <c r="O6675" s="2" t="str">
        <f>TRIM(SampleSuperstore3[[#This Row],[City]])</f>
        <v>Franklin</v>
      </c>
      <c r="P6675" s="2" t="str">
        <f>TRIM(SampleSuperstore3[[#This Row],[State]])</f>
        <v>Wisconsin</v>
      </c>
      <c r="Q6675" s="2" t="str">
        <f t="shared" si="104"/>
        <v>Franklin Wisconsin</v>
      </c>
      <c r="R6675" s="6" t="s">
        <v>341</v>
      </c>
      <c r="S6675" s="2" t="s">
        <v>127</v>
      </c>
      <c r="T6675" s="2"/>
    </row>
    <row r="6676" spans="1:20" x14ac:dyDescent="0.3">
      <c r="A6676" t="s">
        <v>28</v>
      </c>
      <c r="B6676" t="s">
        <v>44</v>
      </c>
      <c r="C6676" t="s">
        <v>15</v>
      </c>
      <c r="D6676" t="s">
        <v>23</v>
      </c>
      <c r="E6676" t="s">
        <v>24</v>
      </c>
      <c r="F6676">
        <v>90008</v>
      </c>
      <c r="G6676" t="s">
        <v>25</v>
      </c>
      <c r="H6676" t="s">
        <v>19</v>
      </c>
      <c r="I6676" t="s">
        <v>33</v>
      </c>
      <c r="J6676">
        <v>2004</v>
      </c>
      <c r="K6676">
        <v>6</v>
      </c>
      <c r="L6676">
        <v>0</v>
      </c>
      <c r="M6676">
        <v>88176</v>
      </c>
      <c r="O6676" s="2" t="str">
        <f>TRIM(SampleSuperstore3[[#This Row],[City]])</f>
        <v>Los Angeles</v>
      </c>
      <c r="P6676" s="2" t="str">
        <f>TRIM(SampleSuperstore3[[#This Row],[State]])</f>
        <v>California</v>
      </c>
      <c r="Q6676" s="2" t="str">
        <f t="shared" si="104"/>
        <v>Los Angeles California</v>
      </c>
      <c r="R6676" s="6" t="s">
        <v>341</v>
      </c>
      <c r="S6676" s="2" t="s">
        <v>127</v>
      </c>
      <c r="T6676" s="2"/>
    </row>
    <row r="6677" spans="1:20" x14ac:dyDescent="0.3">
      <c r="A6677" t="s">
        <v>28</v>
      </c>
      <c r="B6677" t="s">
        <v>14</v>
      </c>
      <c r="C6677" t="s">
        <v>15</v>
      </c>
      <c r="D6677" t="s">
        <v>107</v>
      </c>
      <c r="E6677" t="s">
        <v>65</v>
      </c>
      <c r="F6677">
        <v>61701</v>
      </c>
      <c r="G6677" t="s">
        <v>47</v>
      </c>
      <c r="H6677" t="s">
        <v>26</v>
      </c>
      <c r="I6677" t="s">
        <v>32</v>
      </c>
      <c r="J6677">
        <v>180016</v>
      </c>
      <c r="K6677">
        <v>1</v>
      </c>
      <c r="L6677">
        <v>2</v>
      </c>
      <c r="M6677">
        <v>-157514</v>
      </c>
      <c r="O6677" s="2" t="str">
        <f>TRIM(SampleSuperstore3[[#This Row],[City]])</f>
        <v>Bloomington</v>
      </c>
      <c r="P6677" s="2" t="str">
        <f>TRIM(SampleSuperstore3[[#This Row],[State]])</f>
        <v>Illinois</v>
      </c>
      <c r="Q6677" s="2" t="str">
        <f t="shared" si="104"/>
        <v>Bloomington Illinois</v>
      </c>
      <c r="R6677" s="6" t="s">
        <v>115</v>
      </c>
      <c r="S6677" s="2" t="s">
        <v>49</v>
      </c>
      <c r="T6677" s="2"/>
    </row>
    <row r="6678" spans="1:20" x14ac:dyDescent="0.3">
      <c r="A6678" t="s">
        <v>28</v>
      </c>
      <c r="B6678" t="s">
        <v>14</v>
      </c>
      <c r="C6678" t="s">
        <v>15</v>
      </c>
      <c r="D6678" t="s">
        <v>107</v>
      </c>
      <c r="E6678" t="s">
        <v>65</v>
      </c>
      <c r="F6678">
        <v>61701</v>
      </c>
      <c r="G6678" t="s">
        <v>47</v>
      </c>
      <c r="H6678" t="s">
        <v>19</v>
      </c>
      <c r="I6678" t="s">
        <v>33</v>
      </c>
      <c r="J6678">
        <v>41552</v>
      </c>
      <c r="K6678">
        <v>2</v>
      </c>
      <c r="L6678">
        <v>6</v>
      </c>
      <c r="M6678">
        <v>-197372</v>
      </c>
      <c r="O6678" s="2" t="str">
        <f>TRIM(SampleSuperstore3[[#This Row],[City]])</f>
        <v>Bloomington</v>
      </c>
      <c r="P6678" s="2" t="str">
        <f>TRIM(SampleSuperstore3[[#This Row],[State]])</f>
        <v>Illinois</v>
      </c>
      <c r="Q6678" s="2" t="str">
        <f t="shared" si="104"/>
        <v>Bloomington Illinois</v>
      </c>
      <c r="R6678" s="6" t="s">
        <v>626</v>
      </c>
      <c r="S6678" s="2" t="s">
        <v>627</v>
      </c>
      <c r="T6678" s="2" t="s">
        <v>24</v>
      </c>
    </row>
    <row r="6679" spans="1:20" x14ac:dyDescent="0.3">
      <c r="A6679" t="s">
        <v>28</v>
      </c>
      <c r="B6679" t="s">
        <v>14</v>
      </c>
      <c r="C6679" t="s">
        <v>15</v>
      </c>
      <c r="D6679" t="s">
        <v>107</v>
      </c>
      <c r="E6679" t="s">
        <v>65</v>
      </c>
      <c r="F6679">
        <v>61701</v>
      </c>
      <c r="G6679" t="s">
        <v>47</v>
      </c>
      <c r="H6679" t="s">
        <v>26</v>
      </c>
      <c r="I6679" t="s">
        <v>34</v>
      </c>
      <c r="J6679">
        <v>1312</v>
      </c>
      <c r="K6679">
        <v>5</v>
      </c>
      <c r="L6679">
        <v>2</v>
      </c>
      <c r="M6679">
        <v>1476</v>
      </c>
      <c r="O6679" s="2" t="str">
        <f>TRIM(SampleSuperstore3[[#This Row],[City]])</f>
        <v>Bloomington</v>
      </c>
      <c r="P6679" s="2" t="str">
        <f>TRIM(SampleSuperstore3[[#This Row],[State]])</f>
        <v>Illinois</v>
      </c>
      <c r="Q6679" s="2" t="str">
        <f t="shared" si="104"/>
        <v>Bloomington Illinois</v>
      </c>
      <c r="R6679" s="6" t="s">
        <v>107</v>
      </c>
      <c r="S6679" s="2" t="s">
        <v>65</v>
      </c>
      <c r="T6679" s="2"/>
    </row>
    <row r="6680" spans="1:20" x14ac:dyDescent="0.3">
      <c r="A6680" t="s">
        <v>28</v>
      </c>
      <c r="B6680" t="s">
        <v>14</v>
      </c>
      <c r="C6680" t="s">
        <v>15</v>
      </c>
      <c r="D6680" t="s">
        <v>23</v>
      </c>
      <c r="E6680" t="s">
        <v>24</v>
      </c>
      <c r="F6680">
        <v>90032</v>
      </c>
      <c r="G6680" t="s">
        <v>25</v>
      </c>
      <c r="H6680" t="s">
        <v>26</v>
      </c>
      <c r="I6680" t="s">
        <v>32</v>
      </c>
      <c r="J6680">
        <v>111792</v>
      </c>
      <c r="K6680">
        <v>4</v>
      </c>
      <c r="L6680">
        <v>0</v>
      </c>
      <c r="M6680">
        <v>55896</v>
      </c>
      <c r="O6680" s="2" t="str">
        <f>TRIM(SampleSuperstore3[[#This Row],[City]])</f>
        <v>Los Angeles</v>
      </c>
      <c r="P6680" s="2" t="str">
        <f>TRIM(SampleSuperstore3[[#This Row],[State]])</f>
        <v>California</v>
      </c>
      <c r="Q6680" s="2" t="str">
        <f t="shared" si="104"/>
        <v>Los Angeles California</v>
      </c>
      <c r="R6680" s="6" t="s">
        <v>107</v>
      </c>
      <c r="S6680" s="2" t="s">
        <v>65</v>
      </c>
      <c r="T6680" s="2"/>
    </row>
    <row r="6681" spans="1:20" x14ac:dyDescent="0.3">
      <c r="A6681" t="s">
        <v>13</v>
      </c>
      <c r="B6681" t="s">
        <v>22</v>
      </c>
      <c r="C6681" t="s">
        <v>15</v>
      </c>
      <c r="D6681" t="s">
        <v>52</v>
      </c>
      <c r="E6681" t="s">
        <v>24</v>
      </c>
      <c r="F6681">
        <v>94109</v>
      </c>
      <c r="G6681" t="s">
        <v>25</v>
      </c>
      <c r="H6681" t="s">
        <v>35</v>
      </c>
      <c r="I6681" t="s">
        <v>59</v>
      </c>
      <c r="J6681">
        <v>11196</v>
      </c>
      <c r="K6681">
        <v>4</v>
      </c>
      <c r="L6681">
        <v>0</v>
      </c>
      <c r="M6681">
        <v>212724</v>
      </c>
      <c r="O6681" s="2" t="str">
        <f>TRIM(SampleSuperstore3[[#This Row],[City]])</f>
        <v>San Francisco</v>
      </c>
      <c r="P6681" s="2" t="str">
        <f>TRIM(SampleSuperstore3[[#This Row],[State]])</f>
        <v>California</v>
      </c>
      <c r="Q6681" s="2" t="str">
        <f t="shared" si="104"/>
        <v>San Francisco California</v>
      </c>
      <c r="R6681" s="6" t="s">
        <v>107</v>
      </c>
      <c r="S6681" s="2" t="s">
        <v>65</v>
      </c>
      <c r="T6681" s="2"/>
    </row>
    <row r="6682" spans="1:20" x14ac:dyDescent="0.3">
      <c r="A6682" t="s">
        <v>28</v>
      </c>
      <c r="B6682" t="s">
        <v>22</v>
      </c>
      <c r="C6682" t="s">
        <v>15</v>
      </c>
      <c r="D6682" t="s">
        <v>61</v>
      </c>
      <c r="E6682" t="s">
        <v>46</v>
      </c>
      <c r="F6682">
        <v>77095</v>
      </c>
      <c r="G6682" t="s">
        <v>47</v>
      </c>
      <c r="H6682" t="s">
        <v>26</v>
      </c>
      <c r="I6682" t="s">
        <v>34</v>
      </c>
      <c r="J6682">
        <v>1216</v>
      </c>
      <c r="K6682">
        <v>5</v>
      </c>
      <c r="L6682">
        <v>2</v>
      </c>
      <c r="M6682">
        <v>2128</v>
      </c>
      <c r="O6682" s="2" t="str">
        <f>TRIM(SampleSuperstore3[[#This Row],[City]])</f>
        <v>Houston</v>
      </c>
      <c r="P6682" s="2" t="str">
        <f>TRIM(SampleSuperstore3[[#This Row],[State]])</f>
        <v>Texas</v>
      </c>
      <c r="Q6682" s="2" t="str">
        <f t="shared" si="104"/>
        <v>Houston Texas</v>
      </c>
      <c r="R6682" s="6" t="s">
        <v>626</v>
      </c>
      <c r="S6682" s="2" t="s">
        <v>627</v>
      </c>
      <c r="T6682" s="2" t="s">
        <v>24</v>
      </c>
    </row>
    <row r="6683" spans="1:20" x14ac:dyDescent="0.3">
      <c r="A6683" t="s">
        <v>28</v>
      </c>
      <c r="B6683" t="s">
        <v>22</v>
      </c>
      <c r="C6683" t="s">
        <v>15</v>
      </c>
      <c r="D6683" t="s">
        <v>241</v>
      </c>
      <c r="E6683" t="s">
        <v>49</v>
      </c>
      <c r="F6683">
        <v>53209</v>
      </c>
      <c r="G6683" t="s">
        <v>47</v>
      </c>
      <c r="H6683" t="s">
        <v>26</v>
      </c>
      <c r="I6683" t="s">
        <v>37</v>
      </c>
      <c r="J6683">
        <v>1752</v>
      </c>
      <c r="K6683">
        <v>4</v>
      </c>
      <c r="L6683">
        <v>0</v>
      </c>
      <c r="M6683">
        <v>84096</v>
      </c>
      <c r="O6683" s="2" t="str">
        <f>TRIM(SampleSuperstore3[[#This Row],[City]])</f>
        <v>Milwaukee</v>
      </c>
      <c r="P6683" s="2" t="str">
        <f>TRIM(SampleSuperstore3[[#This Row],[State]])</f>
        <v>Wisconsin</v>
      </c>
      <c r="Q6683" s="2" t="str">
        <f t="shared" si="104"/>
        <v>Milwaukee Wisconsin</v>
      </c>
      <c r="R6683" s="6" t="s">
        <v>632</v>
      </c>
      <c r="S6683" s="2" t="s">
        <v>633</v>
      </c>
      <c r="T6683" s="2" t="s">
        <v>24</v>
      </c>
    </row>
    <row r="6684" spans="1:20" x14ac:dyDescent="0.3">
      <c r="A6684" t="s">
        <v>28</v>
      </c>
      <c r="B6684" t="s">
        <v>22</v>
      </c>
      <c r="C6684" t="s">
        <v>15</v>
      </c>
      <c r="D6684" t="s">
        <v>241</v>
      </c>
      <c r="E6684" t="s">
        <v>49</v>
      </c>
      <c r="F6684">
        <v>53209</v>
      </c>
      <c r="G6684" t="s">
        <v>47</v>
      </c>
      <c r="H6684" t="s">
        <v>26</v>
      </c>
      <c r="I6684" t="s">
        <v>38</v>
      </c>
      <c r="J6684">
        <v>15588</v>
      </c>
      <c r="K6684">
        <v>6</v>
      </c>
      <c r="L6684">
        <v>0</v>
      </c>
      <c r="M6684">
        <v>54558</v>
      </c>
      <c r="O6684" s="2" t="str">
        <f>TRIM(SampleSuperstore3[[#This Row],[City]])</f>
        <v>Milwaukee</v>
      </c>
      <c r="P6684" s="2" t="str">
        <f>TRIM(SampleSuperstore3[[#This Row],[State]])</f>
        <v>Wisconsin</v>
      </c>
      <c r="Q6684" s="2" t="str">
        <f t="shared" si="104"/>
        <v>Milwaukee Wisconsin</v>
      </c>
      <c r="R6684" s="6" t="s">
        <v>61</v>
      </c>
      <c r="S6684" s="2" t="s">
        <v>46</v>
      </c>
      <c r="T6684" s="2"/>
    </row>
    <row r="6685" spans="1:20" x14ac:dyDescent="0.3">
      <c r="A6685" t="s">
        <v>13</v>
      </c>
      <c r="B6685" t="s">
        <v>44</v>
      </c>
      <c r="C6685" t="s">
        <v>15</v>
      </c>
      <c r="D6685" t="s">
        <v>424</v>
      </c>
      <c r="E6685" t="s">
        <v>125</v>
      </c>
      <c r="F6685">
        <v>70601</v>
      </c>
      <c r="G6685" t="s">
        <v>18</v>
      </c>
      <c r="H6685" t="s">
        <v>26</v>
      </c>
      <c r="I6685" t="s">
        <v>37</v>
      </c>
      <c r="J6685">
        <v>47751</v>
      </c>
      <c r="K6685">
        <v>11</v>
      </c>
      <c r="L6685">
        <v>0</v>
      </c>
      <c r="M6685">
        <v>2196546</v>
      </c>
      <c r="O6685" s="2" t="str">
        <f>TRIM(SampleSuperstore3[[#This Row],[City]])</f>
        <v>Lake Charles</v>
      </c>
      <c r="P6685" s="2" t="str">
        <f>TRIM(SampleSuperstore3[[#This Row],[State]])</f>
        <v>Louisiana</v>
      </c>
      <c r="Q6685" s="2" t="str">
        <f t="shared" si="104"/>
        <v>Lake Charles Louisiana</v>
      </c>
      <c r="R6685" s="6" t="s">
        <v>241</v>
      </c>
      <c r="S6685" s="2" t="s">
        <v>49</v>
      </c>
      <c r="T6685" s="2"/>
    </row>
    <row r="6686" spans="1:20" x14ac:dyDescent="0.3">
      <c r="A6686" t="s">
        <v>13</v>
      </c>
      <c r="B6686" t="s">
        <v>14</v>
      </c>
      <c r="C6686" t="s">
        <v>15</v>
      </c>
      <c r="D6686" t="s">
        <v>333</v>
      </c>
      <c r="E6686" t="s">
        <v>248</v>
      </c>
      <c r="F6686">
        <v>21215</v>
      </c>
      <c r="G6686" t="s">
        <v>57</v>
      </c>
      <c r="H6686" t="s">
        <v>26</v>
      </c>
      <c r="I6686" t="s">
        <v>41</v>
      </c>
      <c r="J6686">
        <v>16488</v>
      </c>
      <c r="K6686">
        <v>3</v>
      </c>
      <c r="L6686">
        <v>0</v>
      </c>
      <c r="M6686">
        <v>807912</v>
      </c>
      <c r="O6686" s="2" t="str">
        <f>TRIM(SampleSuperstore3[[#This Row],[City]])</f>
        <v>Baltimore</v>
      </c>
      <c r="P6686" s="2" t="str">
        <f>TRIM(SampleSuperstore3[[#This Row],[State]])</f>
        <v>Maryland</v>
      </c>
      <c r="Q6686" s="2" t="str">
        <f t="shared" si="104"/>
        <v>Baltimore Maryland</v>
      </c>
      <c r="R6686" s="6" t="s">
        <v>241</v>
      </c>
      <c r="S6686" s="2" t="s">
        <v>49</v>
      </c>
      <c r="T6686" s="2"/>
    </row>
    <row r="6687" spans="1:20" x14ac:dyDescent="0.3">
      <c r="A6687" t="s">
        <v>28</v>
      </c>
      <c r="B6687" t="s">
        <v>44</v>
      </c>
      <c r="C6687" t="s">
        <v>15</v>
      </c>
      <c r="D6687" t="s">
        <v>115</v>
      </c>
      <c r="E6687" t="s">
        <v>49</v>
      </c>
      <c r="F6687">
        <v>53132</v>
      </c>
      <c r="G6687" t="s">
        <v>47</v>
      </c>
      <c r="H6687" t="s">
        <v>35</v>
      </c>
      <c r="I6687" t="s">
        <v>59</v>
      </c>
      <c r="J6687">
        <v>4797</v>
      </c>
      <c r="K6687">
        <v>3</v>
      </c>
      <c r="L6687">
        <v>0</v>
      </c>
      <c r="M6687">
        <v>148707</v>
      </c>
      <c r="O6687" s="2" t="str">
        <f>TRIM(SampleSuperstore3[[#This Row],[City]])</f>
        <v>Franklin</v>
      </c>
      <c r="P6687" s="2" t="str">
        <f>TRIM(SampleSuperstore3[[#This Row],[State]])</f>
        <v>Wisconsin</v>
      </c>
      <c r="Q6687" s="2" t="str">
        <f t="shared" si="104"/>
        <v>Franklin Wisconsin</v>
      </c>
      <c r="R6687" s="6" t="s">
        <v>681</v>
      </c>
      <c r="S6687" s="2" t="s">
        <v>742</v>
      </c>
      <c r="T6687" s="2" t="s">
        <v>125</v>
      </c>
    </row>
    <row r="6688" spans="1:20" x14ac:dyDescent="0.3">
      <c r="A6688" t="s">
        <v>28</v>
      </c>
      <c r="B6688" t="s">
        <v>14</v>
      </c>
      <c r="C6688" t="s">
        <v>15</v>
      </c>
      <c r="D6688" t="s">
        <v>75</v>
      </c>
      <c r="E6688" t="s">
        <v>76</v>
      </c>
      <c r="F6688">
        <v>10024</v>
      </c>
      <c r="G6688" t="s">
        <v>57</v>
      </c>
      <c r="H6688" t="s">
        <v>26</v>
      </c>
      <c r="I6688" t="s">
        <v>37</v>
      </c>
      <c r="J6688">
        <v>415176</v>
      </c>
      <c r="K6688">
        <v>3</v>
      </c>
      <c r="L6688">
        <v>2</v>
      </c>
      <c r="M6688">
        <v>1349322</v>
      </c>
      <c r="O6688" s="2" t="str">
        <f>TRIM(SampleSuperstore3[[#This Row],[City]])</f>
        <v>New York City</v>
      </c>
      <c r="P6688" s="2" t="str">
        <f>TRIM(SampleSuperstore3[[#This Row],[State]])</f>
        <v>New York</v>
      </c>
      <c r="Q6688" s="2" t="str">
        <f t="shared" si="104"/>
        <v>New York City New York</v>
      </c>
      <c r="R6688" s="6" t="s">
        <v>333</v>
      </c>
      <c r="S6688" s="2" t="s">
        <v>248</v>
      </c>
      <c r="T6688" s="2"/>
    </row>
    <row r="6689" spans="1:22" x14ac:dyDescent="0.3">
      <c r="A6689" t="s">
        <v>28</v>
      </c>
      <c r="B6689" t="s">
        <v>14</v>
      </c>
      <c r="C6689" t="s">
        <v>15</v>
      </c>
      <c r="D6689" t="s">
        <v>75</v>
      </c>
      <c r="E6689" t="s">
        <v>76</v>
      </c>
      <c r="F6689">
        <v>10024</v>
      </c>
      <c r="G6689" t="s">
        <v>57</v>
      </c>
      <c r="H6689" t="s">
        <v>26</v>
      </c>
      <c r="I6689" t="s">
        <v>37</v>
      </c>
      <c r="J6689">
        <v>35232</v>
      </c>
      <c r="K6689">
        <v>3</v>
      </c>
      <c r="L6689">
        <v>2</v>
      </c>
      <c r="M6689">
        <v>114504</v>
      </c>
      <c r="O6689" s="2" t="str">
        <f>TRIM(SampleSuperstore3[[#This Row],[City]])</f>
        <v>New York City</v>
      </c>
      <c r="P6689" s="2" t="str">
        <f>TRIM(SampleSuperstore3[[#This Row],[State]])</f>
        <v>New York</v>
      </c>
      <c r="Q6689" s="2" t="str">
        <f t="shared" si="104"/>
        <v>New York City New York</v>
      </c>
      <c r="R6689" s="6" t="s">
        <v>115</v>
      </c>
      <c r="S6689" s="2" t="s">
        <v>49</v>
      </c>
      <c r="T6689" s="2"/>
    </row>
    <row r="6690" spans="1:22" x14ac:dyDescent="0.3">
      <c r="A6690" t="s">
        <v>28</v>
      </c>
      <c r="B6690" t="s">
        <v>14</v>
      </c>
      <c r="C6690" t="s">
        <v>15</v>
      </c>
      <c r="D6690" t="s">
        <v>75</v>
      </c>
      <c r="E6690" t="s">
        <v>76</v>
      </c>
      <c r="F6690">
        <v>10024</v>
      </c>
      <c r="G6690" t="s">
        <v>57</v>
      </c>
      <c r="H6690" t="s">
        <v>26</v>
      </c>
      <c r="I6690" t="s">
        <v>41</v>
      </c>
      <c r="J6690">
        <v>5496</v>
      </c>
      <c r="K6690">
        <v>1</v>
      </c>
      <c r="L6690">
        <v>0</v>
      </c>
      <c r="M6690">
        <v>269304</v>
      </c>
      <c r="O6690" s="2" t="str">
        <f>TRIM(SampleSuperstore3[[#This Row],[City]])</f>
        <v>New York City</v>
      </c>
      <c r="P6690" s="2" t="str">
        <f>TRIM(SampleSuperstore3[[#This Row],[State]])</f>
        <v>New York</v>
      </c>
      <c r="Q6690" s="2" t="str">
        <f t="shared" si="104"/>
        <v>New York City New York</v>
      </c>
      <c r="R6690" s="6" t="s">
        <v>634</v>
      </c>
      <c r="S6690" s="2" t="s">
        <v>369</v>
      </c>
      <c r="T6690" s="2" t="s">
        <v>3</v>
      </c>
      <c r="U6690" t="s">
        <v>634</v>
      </c>
      <c r="V6690" t="s">
        <v>369</v>
      </c>
    </row>
    <row r="6691" spans="1:22" x14ac:dyDescent="0.3">
      <c r="A6691" t="s">
        <v>28</v>
      </c>
      <c r="B6691" t="s">
        <v>14</v>
      </c>
      <c r="C6691" t="s">
        <v>15</v>
      </c>
      <c r="D6691" t="s">
        <v>144</v>
      </c>
      <c r="E6691" t="s">
        <v>24</v>
      </c>
      <c r="F6691">
        <v>92024</v>
      </c>
      <c r="G6691" t="s">
        <v>25</v>
      </c>
      <c r="H6691" t="s">
        <v>26</v>
      </c>
      <c r="I6691" t="s">
        <v>41</v>
      </c>
      <c r="J6691">
        <v>1634</v>
      </c>
      <c r="K6691">
        <v>2</v>
      </c>
      <c r="L6691">
        <v>0</v>
      </c>
      <c r="M6691">
        <v>76798</v>
      </c>
      <c r="O6691" s="2" t="str">
        <f>TRIM(SampleSuperstore3[[#This Row],[City]])</f>
        <v>San Diego</v>
      </c>
      <c r="P6691" s="2" t="str">
        <f>TRIM(SampleSuperstore3[[#This Row],[State]])</f>
        <v>California</v>
      </c>
      <c r="Q6691" s="2" t="str">
        <f t="shared" si="104"/>
        <v>San Diego California</v>
      </c>
      <c r="R6691" s="6" t="s">
        <v>634</v>
      </c>
      <c r="S6691" s="2" t="s">
        <v>369</v>
      </c>
      <c r="T6691" s="2" t="s">
        <v>3</v>
      </c>
      <c r="U6691" t="s">
        <v>634</v>
      </c>
      <c r="V6691" t="s">
        <v>369</v>
      </c>
    </row>
    <row r="6692" spans="1:22" x14ac:dyDescent="0.3">
      <c r="A6692" t="s">
        <v>28</v>
      </c>
      <c r="B6692" t="s">
        <v>14</v>
      </c>
      <c r="C6692" t="s">
        <v>15</v>
      </c>
      <c r="D6692" t="s">
        <v>144</v>
      </c>
      <c r="E6692" t="s">
        <v>24</v>
      </c>
      <c r="F6692">
        <v>92024</v>
      </c>
      <c r="G6692" t="s">
        <v>25</v>
      </c>
      <c r="H6692" t="s">
        <v>19</v>
      </c>
      <c r="I6692" t="s">
        <v>21</v>
      </c>
      <c r="J6692">
        <v>225296</v>
      </c>
      <c r="K6692">
        <v>2</v>
      </c>
      <c r="L6692">
        <v>2</v>
      </c>
      <c r="M6692">
        <v>225296</v>
      </c>
      <c r="O6692" s="2" t="str">
        <f>TRIM(SampleSuperstore3[[#This Row],[City]])</f>
        <v>San Diego</v>
      </c>
      <c r="P6692" s="2" t="str">
        <f>TRIM(SampleSuperstore3[[#This Row],[State]])</f>
        <v>California</v>
      </c>
      <c r="Q6692" s="2" t="str">
        <f t="shared" si="104"/>
        <v>San Diego California</v>
      </c>
      <c r="R6692" s="6" t="s">
        <v>634</v>
      </c>
      <c r="S6692" s="2" t="s">
        <v>369</v>
      </c>
      <c r="T6692" s="2" t="s">
        <v>3</v>
      </c>
      <c r="U6692" t="s">
        <v>634</v>
      </c>
      <c r="V6692" t="s">
        <v>369</v>
      </c>
    </row>
    <row r="6693" spans="1:22" x14ac:dyDescent="0.3">
      <c r="A6693" t="s">
        <v>28</v>
      </c>
      <c r="B6693" t="s">
        <v>14</v>
      </c>
      <c r="C6693" t="s">
        <v>15</v>
      </c>
      <c r="D6693" t="s">
        <v>144</v>
      </c>
      <c r="E6693" t="s">
        <v>24</v>
      </c>
      <c r="F6693">
        <v>92024</v>
      </c>
      <c r="G6693" t="s">
        <v>25</v>
      </c>
      <c r="H6693" t="s">
        <v>26</v>
      </c>
      <c r="I6693" t="s">
        <v>37</v>
      </c>
      <c r="J6693">
        <v>50352</v>
      </c>
      <c r="K6693">
        <v>3</v>
      </c>
      <c r="L6693">
        <v>2</v>
      </c>
      <c r="M6693">
        <v>176232</v>
      </c>
      <c r="O6693" s="2" t="str">
        <f>TRIM(SampleSuperstore3[[#This Row],[City]])</f>
        <v>San Diego</v>
      </c>
      <c r="P6693" s="2" t="str">
        <f>TRIM(SampleSuperstore3[[#This Row],[State]])</f>
        <v>California</v>
      </c>
      <c r="Q6693" s="2" t="str">
        <f t="shared" si="104"/>
        <v>San Diego California</v>
      </c>
      <c r="R6693" s="6" t="s">
        <v>632</v>
      </c>
      <c r="S6693" s="2" t="s">
        <v>646</v>
      </c>
      <c r="T6693" s="2" t="s">
        <v>24</v>
      </c>
    </row>
    <row r="6694" spans="1:22" x14ac:dyDescent="0.3">
      <c r="A6694" t="s">
        <v>28</v>
      </c>
      <c r="B6694" t="s">
        <v>14</v>
      </c>
      <c r="C6694" t="s">
        <v>15</v>
      </c>
      <c r="D6694" t="s">
        <v>573</v>
      </c>
      <c r="E6694" t="s">
        <v>40</v>
      </c>
      <c r="F6694">
        <v>27893</v>
      </c>
      <c r="G6694" t="s">
        <v>18</v>
      </c>
      <c r="H6694" t="s">
        <v>19</v>
      </c>
      <c r="I6694" t="s">
        <v>33</v>
      </c>
      <c r="J6694">
        <v>163136</v>
      </c>
      <c r="K6694">
        <v>4</v>
      </c>
      <c r="L6694">
        <v>2</v>
      </c>
      <c r="M6694">
        <v>20392</v>
      </c>
      <c r="O6694" s="2" t="str">
        <f>TRIM(SampleSuperstore3[[#This Row],[City]])</f>
        <v>Wilson</v>
      </c>
      <c r="P6694" s="2" t="str">
        <f>TRIM(SampleSuperstore3[[#This Row],[State]])</f>
        <v>North Carolina</v>
      </c>
      <c r="Q6694" s="2" t="str">
        <f t="shared" si="104"/>
        <v>Wilson North Carolina</v>
      </c>
      <c r="R6694" s="6" t="s">
        <v>632</v>
      </c>
      <c r="S6694" s="2" t="s">
        <v>646</v>
      </c>
      <c r="T6694" s="2" t="s">
        <v>24</v>
      </c>
    </row>
    <row r="6695" spans="1:22" x14ac:dyDescent="0.3">
      <c r="A6695" t="s">
        <v>28</v>
      </c>
      <c r="B6695" t="s">
        <v>14</v>
      </c>
      <c r="C6695" t="s">
        <v>15</v>
      </c>
      <c r="D6695" t="s">
        <v>573</v>
      </c>
      <c r="E6695" t="s">
        <v>40</v>
      </c>
      <c r="F6695">
        <v>27893</v>
      </c>
      <c r="G6695" t="s">
        <v>18</v>
      </c>
      <c r="H6695" t="s">
        <v>26</v>
      </c>
      <c r="I6695" t="s">
        <v>37</v>
      </c>
      <c r="J6695">
        <v>6408</v>
      </c>
      <c r="K6695">
        <v>4</v>
      </c>
      <c r="L6695">
        <v>7</v>
      </c>
      <c r="M6695">
        <v>-49128</v>
      </c>
      <c r="O6695" s="2" t="str">
        <f>TRIM(SampleSuperstore3[[#This Row],[City]])</f>
        <v>Wilson</v>
      </c>
      <c r="P6695" s="2" t="str">
        <f>TRIM(SampleSuperstore3[[#This Row],[State]])</f>
        <v>North Carolina</v>
      </c>
      <c r="Q6695" s="2" t="str">
        <f t="shared" si="104"/>
        <v>Wilson North Carolina</v>
      </c>
      <c r="R6695" s="6" t="s">
        <v>632</v>
      </c>
      <c r="S6695" s="2" t="s">
        <v>646</v>
      </c>
      <c r="T6695" s="2" t="s">
        <v>24</v>
      </c>
    </row>
    <row r="6696" spans="1:22" x14ac:dyDescent="0.3">
      <c r="A6696" t="s">
        <v>28</v>
      </c>
      <c r="B6696" t="s">
        <v>14</v>
      </c>
      <c r="C6696" t="s">
        <v>15</v>
      </c>
      <c r="D6696" t="s">
        <v>159</v>
      </c>
      <c r="E6696" t="s">
        <v>24</v>
      </c>
      <c r="F6696">
        <v>90805</v>
      </c>
      <c r="G6696" t="s">
        <v>25</v>
      </c>
      <c r="H6696" t="s">
        <v>35</v>
      </c>
      <c r="I6696" t="s">
        <v>36</v>
      </c>
      <c r="J6696">
        <v>217584</v>
      </c>
      <c r="K6696">
        <v>2</v>
      </c>
      <c r="L6696">
        <v>2</v>
      </c>
      <c r="M6696">
        <v>190386</v>
      </c>
      <c r="O6696" s="2" t="str">
        <f>TRIM(SampleSuperstore3[[#This Row],[City]])</f>
        <v>Long Beach</v>
      </c>
      <c r="P6696" s="2" t="str">
        <f>TRIM(SampleSuperstore3[[#This Row],[State]])</f>
        <v>California</v>
      </c>
      <c r="Q6696" s="2" t="str">
        <f t="shared" si="104"/>
        <v>Long Beach California</v>
      </c>
      <c r="R6696" s="6" t="s">
        <v>573</v>
      </c>
      <c r="S6696" s="2" t="s">
        <v>704</v>
      </c>
      <c r="T6696" s="2" t="s">
        <v>806</v>
      </c>
    </row>
    <row r="6697" spans="1:22" x14ac:dyDescent="0.3">
      <c r="A6697" t="s">
        <v>28</v>
      </c>
      <c r="B6697" t="s">
        <v>14</v>
      </c>
      <c r="C6697" t="s">
        <v>15</v>
      </c>
      <c r="D6697" t="s">
        <v>159</v>
      </c>
      <c r="E6697" t="s">
        <v>24</v>
      </c>
      <c r="F6697">
        <v>90805</v>
      </c>
      <c r="G6697" t="s">
        <v>25</v>
      </c>
      <c r="H6697" t="s">
        <v>26</v>
      </c>
      <c r="I6697" t="s">
        <v>77</v>
      </c>
      <c r="J6697">
        <v>543</v>
      </c>
      <c r="K6697">
        <v>3</v>
      </c>
      <c r="L6697">
        <v>0</v>
      </c>
      <c r="M6697">
        <v>17919</v>
      </c>
      <c r="O6697" s="2" t="str">
        <f>TRIM(SampleSuperstore3[[#This Row],[City]])</f>
        <v>Long Beach</v>
      </c>
      <c r="P6697" s="2" t="str">
        <f>TRIM(SampleSuperstore3[[#This Row],[State]])</f>
        <v>California</v>
      </c>
      <c r="Q6697" s="2" t="str">
        <f t="shared" si="104"/>
        <v>Long Beach California</v>
      </c>
      <c r="R6697" s="6" t="s">
        <v>573</v>
      </c>
      <c r="S6697" s="2" t="s">
        <v>704</v>
      </c>
      <c r="T6697" s="2" t="s">
        <v>806</v>
      </c>
    </row>
    <row r="6698" spans="1:22" x14ac:dyDescent="0.3">
      <c r="A6698" t="s">
        <v>28</v>
      </c>
      <c r="B6698" t="s">
        <v>14</v>
      </c>
      <c r="C6698" t="s">
        <v>15</v>
      </c>
      <c r="D6698" t="s">
        <v>159</v>
      </c>
      <c r="E6698" t="s">
        <v>24</v>
      </c>
      <c r="F6698">
        <v>90805</v>
      </c>
      <c r="G6698" t="s">
        <v>25</v>
      </c>
      <c r="H6698" t="s">
        <v>35</v>
      </c>
      <c r="I6698" t="s">
        <v>36</v>
      </c>
      <c r="J6698">
        <v>143976</v>
      </c>
      <c r="K6698">
        <v>3</v>
      </c>
      <c r="L6698">
        <v>2</v>
      </c>
      <c r="M6698">
        <v>89985</v>
      </c>
      <c r="O6698" s="2" t="str">
        <f>TRIM(SampleSuperstore3[[#This Row],[City]])</f>
        <v>Long Beach</v>
      </c>
      <c r="P6698" s="2" t="str">
        <f>TRIM(SampleSuperstore3[[#This Row],[State]])</f>
        <v>California</v>
      </c>
      <c r="Q6698" s="2" t="str">
        <f t="shared" si="104"/>
        <v>Long Beach California</v>
      </c>
      <c r="R6698" s="6" t="s">
        <v>651</v>
      </c>
      <c r="S6698" s="2" t="s">
        <v>652</v>
      </c>
      <c r="T6698" s="2" t="s">
        <v>24</v>
      </c>
    </row>
    <row r="6699" spans="1:22" x14ac:dyDescent="0.3">
      <c r="A6699" t="s">
        <v>28</v>
      </c>
      <c r="B6699" t="s">
        <v>22</v>
      </c>
      <c r="C6699" t="s">
        <v>15</v>
      </c>
      <c r="D6699" t="s">
        <v>29</v>
      </c>
      <c r="E6699" t="s">
        <v>30</v>
      </c>
      <c r="F6699">
        <v>33311</v>
      </c>
      <c r="G6699" t="s">
        <v>18</v>
      </c>
      <c r="H6699" t="s">
        <v>35</v>
      </c>
      <c r="I6699" t="s">
        <v>36</v>
      </c>
      <c r="J6699">
        <v>51968</v>
      </c>
      <c r="K6699">
        <v>7</v>
      </c>
      <c r="L6699">
        <v>2</v>
      </c>
      <c r="M6699">
        <v>58464</v>
      </c>
      <c r="O6699" s="2" t="str">
        <f>TRIM(SampleSuperstore3[[#This Row],[City]])</f>
        <v>Fort Lauderdale</v>
      </c>
      <c r="P6699" s="2" t="str">
        <f>TRIM(SampleSuperstore3[[#This Row],[State]])</f>
        <v>Florida</v>
      </c>
      <c r="Q6699" s="2" t="str">
        <f t="shared" si="104"/>
        <v>Fort Lauderdale Florida</v>
      </c>
      <c r="R6699" s="6" t="s">
        <v>651</v>
      </c>
      <c r="S6699" s="2" t="s">
        <v>652</v>
      </c>
      <c r="T6699" s="2" t="s">
        <v>24</v>
      </c>
    </row>
    <row r="6700" spans="1:22" x14ac:dyDescent="0.3">
      <c r="A6700" t="s">
        <v>28</v>
      </c>
      <c r="B6700" t="s">
        <v>44</v>
      </c>
      <c r="C6700" t="s">
        <v>15</v>
      </c>
      <c r="D6700" t="s">
        <v>333</v>
      </c>
      <c r="E6700" t="s">
        <v>248</v>
      </c>
      <c r="F6700">
        <v>21215</v>
      </c>
      <c r="G6700" t="s">
        <v>57</v>
      </c>
      <c r="H6700" t="s">
        <v>26</v>
      </c>
      <c r="I6700" t="s">
        <v>27</v>
      </c>
      <c r="J6700">
        <v>783</v>
      </c>
      <c r="K6700">
        <v>3</v>
      </c>
      <c r="L6700">
        <v>0</v>
      </c>
      <c r="M6700">
        <v>36018</v>
      </c>
      <c r="O6700" s="2" t="str">
        <f>TRIM(SampleSuperstore3[[#This Row],[City]])</f>
        <v>Baltimore</v>
      </c>
      <c r="P6700" s="2" t="str">
        <f>TRIM(SampleSuperstore3[[#This Row],[State]])</f>
        <v>Maryland</v>
      </c>
      <c r="Q6700" s="2" t="str">
        <f t="shared" si="104"/>
        <v>Baltimore Maryland</v>
      </c>
      <c r="R6700" s="6" t="s">
        <v>651</v>
      </c>
      <c r="S6700" s="2" t="s">
        <v>652</v>
      </c>
      <c r="T6700" s="2" t="s">
        <v>24</v>
      </c>
    </row>
    <row r="6701" spans="1:22" x14ac:dyDescent="0.3">
      <c r="A6701" t="s">
        <v>28</v>
      </c>
      <c r="B6701" t="s">
        <v>14</v>
      </c>
      <c r="C6701" t="s">
        <v>15</v>
      </c>
      <c r="D6701" t="s">
        <v>574</v>
      </c>
      <c r="E6701" t="s">
        <v>121</v>
      </c>
      <c r="F6701">
        <v>87124</v>
      </c>
      <c r="G6701" t="s">
        <v>25</v>
      </c>
      <c r="H6701" t="s">
        <v>19</v>
      </c>
      <c r="I6701" t="s">
        <v>21</v>
      </c>
      <c r="J6701">
        <v>88384</v>
      </c>
      <c r="K6701">
        <v>4</v>
      </c>
      <c r="L6701">
        <v>2</v>
      </c>
      <c r="M6701">
        <v>99432</v>
      </c>
      <c r="O6701" s="2" t="str">
        <f>TRIM(SampleSuperstore3[[#This Row],[City]])</f>
        <v>Rio Rancho</v>
      </c>
      <c r="P6701" s="2" t="str">
        <f>TRIM(SampleSuperstore3[[#This Row],[State]])</f>
        <v>New Mexico</v>
      </c>
      <c r="Q6701" s="2" t="str">
        <f t="shared" si="104"/>
        <v>Rio Rancho New Mexico</v>
      </c>
      <c r="R6701" s="6" t="s">
        <v>628</v>
      </c>
      <c r="S6701" s="2" t="s">
        <v>629</v>
      </c>
      <c r="T6701" s="2" t="s">
        <v>30</v>
      </c>
    </row>
    <row r="6702" spans="1:22" x14ac:dyDescent="0.3">
      <c r="A6702" t="s">
        <v>28</v>
      </c>
      <c r="B6702" t="s">
        <v>14</v>
      </c>
      <c r="C6702" t="s">
        <v>15</v>
      </c>
      <c r="D6702" t="s">
        <v>574</v>
      </c>
      <c r="E6702" t="s">
        <v>121</v>
      </c>
      <c r="F6702">
        <v>87124</v>
      </c>
      <c r="G6702" t="s">
        <v>25</v>
      </c>
      <c r="H6702" t="s">
        <v>19</v>
      </c>
      <c r="I6702" t="s">
        <v>21</v>
      </c>
      <c r="J6702">
        <v>230352</v>
      </c>
      <c r="K6702">
        <v>3</v>
      </c>
      <c r="L6702">
        <v>2</v>
      </c>
      <c r="M6702">
        <v>201558</v>
      </c>
      <c r="O6702" s="2" t="str">
        <f>TRIM(SampleSuperstore3[[#This Row],[City]])</f>
        <v>Rio Rancho</v>
      </c>
      <c r="P6702" s="2" t="str">
        <f>TRIM(SampleSuperstore3[[#This Row],[State]])</f>
        <v>New Mexico</v>
      </c>
      <c r="Q6702" s="2" t="str">
        <f t="shared" si="104"/>
        <v>Rio Rancho New Mexico</v>
      </c>
      <c r="R6702" s="6" t="s">
        <v>333</v>
      </c>
      <c r="S6702" s="2" t="s">
        <v>248</v>
      </c>
      <c r="T6702" s="2"/>
    </row>
    <row r="6703" spans="1:22" x14ac:dyDescent="0.3">
      <c r="A6703" t="s">
        <v>62</v>
      </c>
      <c r="B6703" t="s">
        <v>22</v>
      </c>
      <c r="C6703" t="s">
        <v>15</v>
      </c>
      <c r="D6703" t="s">
        <v>366</v>
      </c>
      <c r="E6703" t="s">
        <v>24</v>
      </c>
      <c r="F6703">
        <v>95207</v>
      </c>
      <c r="G6703" t="s">
        <v>25</v>
      </c>
      <c r="H6703" t="s">
        <v>26</v>
      </c>
      <c r="I6703" t="s">
        <v>37</v>
      </c>
      <c r="J6703">
        <v>27392</v>
      </c>
      <c r="K6703">
        <v>8</v>
      </c>
      <c r="L6703">
        <v>2</v>
      </c>
      <c r="M6703">
        <v>99296</v>
      </c>
      <c r="O6703" s="2" t="str">
        <f>TRIM(SampleSuperstore3[[#This Row],[City]])</f>
        <v>Stockton</v>
      </c>
      <c r="P6703" s="2" t="str">
        <f>TRIM(SampleSuperstore3[[#This Row],[State]])</f>
        <v>California</v>
      </c>
      <c r="Q6703" s="2" t="str">
        <f t="shared" si="104"/>
        <v>Stockton California</v>
      </c>
      <c r="R6703" s="6" t="s">
        <v>785</v>
      </c>
      <c r="S6703" s="2" t="s">
        <v>716</v>
      </c>
      <c r="T6703" s="2" t="s">
        <v>634</v>
      </c>
      <c r="U6703" t="s">
        <v>807</v>
      </c>
    </row>
    <row r="6704" spans="1:22" x14ac:dyDescent="0.3">
      <c r="A6704" t="s">
        <v>13</v>
      </c>
      <c r="B6704" t="s">
        <v>14</v>
      </c>
      <c r="C6704" t="s">
        <v>15</v>
      </c>
      <c r="D6704" t="s">
        <v>103</v>
      </c>
      <c r="E6704" t="s">
        <v>104</v>
      </c>
      <c r="F6704">
        <v>43229</v>
      </c>
      <c r="G6704" t="s">
        <v>57</v>
      </c>
      <c r="H6704" t="s">
        <v>26</v>
      </c>
      <c r="I6704" t="s">
        <v>34</v>
      </c>
      <c r="J6704">
        <v>9912</v>
      </c>
      <c r="K6704">
        <v>3</v>
      </c>
      <c r="L6704">
        <v>2</v>
      </c>
      <c r="M6704">
        <v>1239</v>
      </c>
      <c r="O6704" s="2" t="str">
        <f>TRIM(SampleSuperstore3[[#This Row],[City]])</f>
        <v>Columbus</v>
      </c>
      <c r="P6704" s="2" t="str">
        <f>TRIM(SampleSuperstore3[[#This Row],[State]])</f>
        <v>Ohio</v>
      </c>
      <c r="Q6704" s="2" t="str">
        <f t="shared" si="104"/>
        <v>Columbus Ohio</v>
      </c>
      <c r="R6704" s="6" t="s">
        <v>785</v>
      </c>
      <c r="S6704" s="2" t="s">
        <v>716</v>
      </c>
      <c r="T6704" s="2" t="s">
        <v>634</v>
      </c>
      <c r="U6704" t="s">
        <v>807</v>
      </c>
    </row>
    <row r="6705" spans="1:20" x14ac:dyDescent="0.3">
      <c r="A6705" t="s">
        <v>168</v>
      </c>
      <c r="B6705" t="s">
        <v>14</v>
      </c>
      <c r="C6705" t="s">
        <v>15</v>
      </c>
      <c r="D6705" t="s">
        <v>327</v>
      </c>
      <c r="E6705" t="s">
        <v>65</v>
      </c>
      <c r="F6705">
        <v>60076</v>
      </c>
      <c r="G6705" t="s">
        <v>47</v>
      </c>
      <c r="H6705" t="s">
        <v>19</v>
      </c>
      <c r="I6705" t="s">
        <v>33</v>
      </c>
      <c r="J6705">
        <v>266352</v>
      </c>
      <c r="K6705">
        <v>6</v>
      </c>
      <c r="L6705">
        <v>6</v>
      </c>
      <c r="M6705">
        <v>-2929872</v>
      </c>
      <c r="O6705" s="2" t="str">
        <f>TRIM(SampleSuperstore3[[#This Row],[City]])</f>
        <v>Skokie</v>
      </c>
      <c r="P6705" s="2" t="str">
        <f>TRIM(SampleSuperstore3[[#This Row],[State]])</f>
        <v>Illinois</v>
      </c>
      <c r="Q6705" s="2" t="str">
        <f t="shared" si="104"/>
        <v>Skokie Illinois</v>
      </c>
      <c r="R6705" s="6" t="s">
        <v>366</v>
      </c>
      <c r="S6705" s="2" t="s">
        <v>24</v>
      </c>
      <c r="T6705" s="2"/>
    </row>
    <row r="6706" spans="1:20" x14ac:dyDescent="0.3">
      <c r="A6706" t="s">
        <v>168</v>
      </c>
      <c r="B6706" t="s">
        <v>14</v>
      </c>
      <c r="C6706" t="s">
        <v>15</v>
      </c>
      <c r="D6706" t="s">
        <v>327</v>
      </c>
      <c r="E6706" t="s">
        <v>65</v>
      </c>
      <c r="F6706">
        <v>60076</v>
      </c>
      <c r="G6706" t="s">
        <v>47</v>
      </c>
      <c r="H6706" t="s">
        <v>19</v>
      </c>
      <c r="I6706" t="s">
        <v>33</v>
      </c>
      <c r="J6706">
        <v>56328</v>
      </c>
      <c r="K6706">
        <v>3</v>
      </c>
      <c r="L6706">
        <v>6</v>
      </c>
      <c r="M6706">
        <v>-267558</v>
      </c>
      <c r="O6706" s="2" t="str">
        <f>TRIM(SampleSuperstore3[[#This Row],[City]])</f>
        <v>Skokie</v>
      </c>
      <c r="P6706" s="2" t="str">
        <f>TRIM(SampleSuperstore3[[#This Row],[State]])</f>
        <v>Illinois</v>
      </c>
      <c r="Q6706" s="2" t="str">
        <f t="shared" si="104"/>
        <v>Skokie Illinois</v>
      </c>
      <c r="R6706" s="6" t="s">
        <v>103</v>
      </c>
      <c r="S6706" s="2" t="s">
        <v>104</v>
      </c>
      <c r="T6706" s="2"/>
    </row>
    <row r="6707" spans="1:20" x14ac:dyDescent="0.3">
      <c r="A6707" t="s">
        <v>168</v>
      </c>
      <c r="B6707" t="s">
        <v>14</v>
      </c>
      <c r="C6707" t="s">
        <v>15</v>
      </c>
      <c r="D6707" t="s">
        <v>327</v>
      </c>
      <c r="E6707" t="s">
        <v>65</v>
      </c>
      <c r="F6707">
        <v>60076</v>
      </c>
      <c r="G6707" t="s">
        <v>47</v>
      </c>
      <c r="H6707" t="s">
        <v>35</v>
      </c>
      <c r="I6707" t="s">
        <v>59</v>
      </c>
      <c r="J6707">
        <v>39264</v>
      </c>
      <c r="K6707">
        <v>3</v>
      </c>
      <c r="L6707">
        <v>2</v>
      </c>
      <c r="M6707">
        <v>-4908</v>
      </c>
      <c r="O6707" s="2" t="str">
        <f>TRIM(SampleSuperstore3[[#This Row],[City]])</f>
        <v>Skokie</v>
      </c>
      <c r="P6707" s="2" t="str">
        <f>TRIM(SampleSuperstore3[[#This Row],[State]])</f>
        <v>Illinois</v>
      </c>
      <c r="Q6707" s="2" t="str">
        <f t="shared" si="104"/>
        <v>Skokie Illinois</v>
      </c>
      <c r="R6707" s="6" t="s">
        <v>327</v>
      </c>
      <c r="S6707" s="2" t="s">
        <v>65</v>
      </c>
      <c r="T6707" s="2"/>
    </row>
    <row r="6708" spans="1:20" x14ac:dyDescent="0.3">
      <c r="A6708" t="s">
        <v>168</v>
      </c>
      <c r="B6708" t="s">
        <v>14</v>
      </c>
      <c r="C6708" t="s">
        <v>15</v>
      </c>
      <c r="D6708" t="s">
        <v>327</v>
      </c>
      <c r="E6708" t="s">
        <v>65</v>
      </c>
      <c r="F6708">
        <v>60076</v>
      </c>
      <c r="G6708" t="s">
        <v>47</v>
      </c>
      <c r="H6708" t="s">
        <v>26</v>
      </c>
      <c r="I6708" t="s">
        <v>34</v>
      </c>
      <c r="J6708">
        <v>95232</v>
      </c>
      <c r="K6708">
        <v>6</v>
      </c>
      <c r="L6708">
        <v>2</v>
      </c>
      <c r="M6708">
        <v>249984</v>
      </c>
      <c r="O6708" s="2" t="str">
        <f>TRIM(SampleSuperstore3[[#This Row],[City]])</f>
        <v>Skokie</v>
      </c>
      <c r="P6708" s="2" t="str">
        <f>TRIM(SampleSuperstore3[[#This Row],[State]])</f>
        <v>Illinois</v>
      </c>
      <c r="Q6708" s="2" t="str">
        <f t="shared" si="104"/>
        <v>Skokie Illinois</v>
      </c>
      <c r="R6708" s="6" t="s">
        <v>327</v>
      </c>
      <c r="S6708" s="2" t="s">
        <v>65</v>
      </c>
      <c r="T6708" s="2"/>
    </row>
    <row r="6709" spans="1:20" x14ac:dyDescent="0.3">
      <c r="A6709" t="s">
        <v>28</v>
      </c>
      <c r="B6709" t="s">
        <v>44</v>
      </c>
      <c r="C6709" t="s">
        <v>15</v>
      </c>
      <c r="D6709" t="s">
        <v>411</v>
      </c>
      <c r="E6709" t="s">
        <v>197</v>
      </c>
      <c r="F6709">
        <v>71901</v>
      </c>
      <c r="G6709" t="s">
        <v>18</v>
      </c>
      <c r="H6709" t="s">
        <v>26</v>
      </c>
      <c r="I6709" t="s">
        <v>77</v>
      </c>
      <c r="J6709">
        <v>30</v>
      </c>
      <c r="K6709">
        <v>6</v>
      </c>
      <c r="L6709">
        <v>0</v>
      </c>
      <c r="M6709">
        <v>144</v>
      </c>
      <c r="O6709" s="2" t="str">
        <f>TRIM(SampleSuperstore3[[#This Row],[City]])</f>
        <v>Hot Springs</v>
      </c>
      <c r="P6709" s="2" t="str">
        <f>TRIM(SampleSuperstore3[[#This Row],[State]])</f>
        <v>Arkansas</v>
      </c>
      <c r="Q6709" s="2" t="str">
        <f t="shared" si="104"/>
        <v>Hot Springs Arkansas</v>
      </c>
      <c r="R6709" s="6" t="s">
        <v>327</v>
      </c>
      <c r="S6709" s="2" t="s">
        <v>65</v>
      </c>
      <c r="T6709" s="2"/>
    </row>
    <row r="6710" spans="1:20" x14ac:dyDescent="0.3">
      <c r="A6710" t="s">
        <v>28</v>
      </c>
      <c r="B6710" t="s">
        <v>44</v>
      </c>
      <c r="C6710" t="s">
        <v>15</v>
      </c>
      <c r="D6710" t="s">
        <v>411</v>
      </c>
      <c r="E6710" t="s">
        <v>197</v>
      </c>
      <c r="F6710">
        <v>71901</v>
      </c>
      <c r="G6710" t="s">
        <v>18</v>
      </c>
      <c r="H6710" t="s">
        <v>26</v>
      </c>
      <c r="I6710" t="s">
        <v>41</v>
      </c>
      <c r="J6710">
        <v>2592</v>
      </c>
      <c r="K6710">
        <v>4</v>
      </c>
      <c r="L6710">
        <v>0</v>
      </c>
      <c r="M6710">
        <v>127008</v>
      </c>
      <c r="O6710" s="2" t="str">
        <f>TRIM(SampleSuperstore3[[#This Row],[City]])</f>
        <v>Hot Springs</v>
      </c>
      <c r="P6710" s="2" t="str">
        <f>TRIM(SampleSuperstore3[[#This Row],[State]])</f>
        <v>Arkansas</v>
      </c>
      <c r="Q6710" s="2" t="str">
        <f t="shared" si="104"/>
        <v>Hot Springs Arkansas</v>
      </c>
      <c r="R6710" s="6" t="s">
        <v>327</v>
      </c>
      <c r="S6710" s="2" t="s">
        <v>65</v>
      </c>
      <c r="T6710" s="2"/>
    </row>
    <row r="6711" spans="1:20" x14ac:dyDescent="0.3">
      <c r="A6711" t="s">
        <v>28</v>
      </c>
      <c r="B6711" t="s">
        <v>44</v>
      </c>
      <c r="C6711" t="s">
        <v>15</v>
      </c>
      <c r="D6711" t="s">
        <v>411</v>
      </c>
      <c r="E6711" t="s">
        <v>197</v>
      </c>
      <c r="F6711">
        <v>71901</v>
      </c>
      <c r="G6711" t="s">
        <v>18</v>
      </c>
      <c r="H6711" t="s">
        <v>19</v>
      </c>
      <c r="I6711" t="s">
        <v>33</v>
      </c>
      <c r="J6711">
        <v>15992</v>
      </c>
      <c r="K6711">
        <v>4</v>
      </c>
      <c r="L6711">
        <v>0</v>
      </c>
      <c r="M6711">
        <v>31984</v>
      </c>
      <c r="O6711" s="2" t="str">
        <f>TRIM(SampleSuperstore3[[#This Row],[City]])</f>
        <v>Hot Springs</v>
      </c>
      <c r="P6711" s="2" t="str">
        <f>TRIM(SampleSuperstore3[[#This Row],[State]])</f>
        <v>Arkansas</v>
      </c>
      <c r="Q6711" s="2" t="str">
        <f t="shared" si="104"/>
        <v>Hot Springs Arkansas</v>
      </c>
      <c r="R6711" s="6" t="s">
        <v>736</v>
      </c>
      <c r="S6711" s="2" t="s">
        <v>649</v>
      </c>
      <c r="T6711" s="2" t="s">
        <v>197</v>
      </c>
    </row>
    <row r="6712" spans="1:20" x14ac:dyDescent="0.3">
      <c r="A6712" t="s">
        <v>62</v>
      </c>
      <c r="B6712" t="s">
        <v>14</v>
      </c>
      <c r="C6712" t="s">
        <v>15</v>
      </c>
      <c r="D6712" t="s">
        <v>575</v>
      </c>
      <c r="E6712" t="s">
        <v>40</v>
      </c>
      <c r="F6712">
        <v>27534</v>
      </c>
      <c r="G6712" t="s">
        <v>18</v>
      </c>
      <c r="H6712" t="s">
        <v>26</v>
      </c>
      <c r="I6712" t="s">
        <v>38</v>
      </c>
      <c r="J6712">
        <v>34944</v>
      </c>
      <c r="K6712">
        <v>3</v>
      </c>
      <c r="L6712">
        <v>2</v>
      </c>
      <c r="M6712">
        <v>30576</v>
      </c>
      <c r="O6712" s="2" t="str">
        <f>TRIM(SampleSuperstore3[[#This Row],[City]])</f>
        <v>Goldsboro</v>
      </c>
      <c r="P6712" s="2" t="str">
        <f>TRIM(SampleSuperstore3[[#This Row],[State]])</f>
        <v>North Carolina</v>
      </c>
      <c r="Q6712" s="2" t="str">
        <f t="shared" si="104"/>
        <v>Goldsboro North Carolina</v>
      </c>
      <c r="R6712" s="6" t="s">
        <v>736</v>
      </c>
      <c r="S6712" s="2" t="s">
        <v>649</v>
      </c>
      <c r="T6712" s="2" t="s">
        <v>197</v>
      </c>
    </row>
    <row r="6713" spans="1:20" x14ac:dyDescent="0.3">
      <c r="A6713" t="s">
        <v>28</v>
      </c>
      <c r="B6713" t="s">
        <v>22</v>
      </c>
      <c r="C6713" t="s">
        <v>15</v>
      </c>
      <c r="D6713" t="s">
        <v>23</v>
      </c>
      <c r="E6713" t="s">
        <v>24</v>
      </c>
      <c r="F6713">
        <v>90032</v>
      </c>
      <c r="G6713" t="s">
        <v>25</v>
      </c>
      <c r="H6713" t="s">
        <v>35</v>
      </c>
      <c r="I6713" t="s">
        <v>59</v>
      </c>
      <c r="J6713">
        <v>14995</v>
      </c>
      <c r="K6713">
        <v>5</v>
      </c>
      <c r="L6713">
        <v>0</v>
      </c>
      <c r="M6713">
        <v>314895</v>
      </c>
      <c r="O6713" s="2" t="str">
        <f>TRIM(SampleSuperstore3[[#This Row],[City]])</f>
        <v>Los Angeles</v>
      </c>
      <c r="P6713" s="2" t="str">
        <f>TRIM(SampleSuperstore3[[#This Row],[State]])</f>
        <v>California</v>
      </c>
      <c r="Q6713" s="2" t="str">
        <f t="shared" si="104"/>
        <v>Los Angeles California</v>
      </c>
      <c r="R6713" s="6" t="s">
        <v>736</v>
      </c>
      <c r="S6713" s="2" t="s">
        <v>649</v>
      </c>
      <c r="T6713" s="2" t="s">
        <v>197</v>
      </c>
    </row>
    <row r="6714" spans="1:20" x14ac:dyDescent="0.3">
      <c r="A6714" t="s">
        <v>28</v>
      </c>
      <c r="B6714" t="s">
        <v>22</v>
      </c>
      <c r="C6714" t="s">
        <v>15</v>
      </c>
      <c r="D6714" t="s">
        <v>23</v>
      </c>
      <c r="E6714" t="s">
        <v>24</v>
      </c>
      <c r="F6714">
        <v>90032</v>
      </c>
      <c r="G6714" t="s">
        <v>25</v>
      </c>
      <c r="H6714" t="s">
        <v>26</v>
      </c>
      <c r="I6714" t="s">
        <v>34</v>
      </c>
      <c r="J6714">
        <v>2332</v>
      </c>
      <c r="K6714">
        <v>2</v>
      </c>
      <c r="L6714">
        <v>0</v>
      </c>
      <c r="M6714">
        <v>60632</v>
      </c>
      <c r="O6714" s="2" t="str">
        <f>TRIM(SampleSuperstore3[[#This Row],[City]])</f>
        <v>Los Angeles</v>
      </c>
      <c r="P6714" s="2" t="str">
        <f>TRIM(SampleSuperstore3[[#This Row],[State]])</f>
        <v>California</v>
      </c>
      <c r="Q6714" s="2" t="str">
        <f t="shared" si="104"/>
        <v>Los Angeles California</v>
      </c>
      <c r="R6714" s="6" t="s">
        <v>575</v>
      </c>
      <c r="S6714" s="2" t="s">
        <v>704</v>
      </c>
      <c r="T6714" s="2" t="s">
        <v>806</v>
      </c>
    </row>
    <row r="6715" spans="1:20" x14ac:dyDescent="0.3">
      <c r="A6715" t="s">
        <v>28</v>
      </c>
      <c r="B6715" t="s">
        <v>22</v>
      </c>
      <c r="C6715" t="s">
        <v>15</v>
      </c>
      <c r="D6715" t="s">
        <v>23</v>
      </c>
      <c r="E6715" t="s">
        <v>24</v>
      </c>
      <c r="F6715">
        <v>90032</v>
      </c>
      <c r="G6715" t="s">
        <v>25</v>
      </c>
      <c r="H6715" t="s">
        <v>26</v>
      </c>
      <c r="I6715" t="s">
        <v>34</v>
      </c>
      <c r="J6715">
        <v>1674</v>
      </c>
      <c r="K6715">
        <v>3</v>
      </c>
      <c r="L6715">
        <v>0</v>
      </c>
      <c r="M6715">
        <v>48546</v>
      </c>
      <c r="O6715" s="2" t="str">
        <f>TRIM(SampleSuperstore3[[#This Row],[City]])</f>
        <v>Los Angeles</v>
      </c>
      <c r="P6715" s="2" t="str">
        <f>TRIM(SampleSuperstore3[[#This Row],[State]])</f>
        <v>California</v>
      </c>
      <c r="Q6715" s="2" t="str">
        <f t="shared" si="104"/>
        <v>Los Angeles California</v>
      </c>
      <c r="R6715" s="6" t="s">
        <v>626</v>
      </c>
      <c r="S6715" s="2" t="s">
        <v>627</v>
      </c>
      <c r="T6715" s="2" t="s">
        <v>24</v>
      </c>
    </row>
    <row r="6716" spans="1:20" x14ac:dyDescent="0.3">
      <c r="A6716" t="s">
        <v>13</v>
      </c>
      <c r="B6716" t="s">
        <v>14</v>
      </c>
      <c r="C6716" t="s">
        <v>15</v>
      </c>
      <c r="D6716" t="s">
        <v>554</v>
      </c>
      <c r="E6716" t="s">
        <v>247</v>
      </c>
      <c r="F6716">
        <v>3060</v>
      </c>
      <c r="G6716" t="s">
        <v>57</v>
      </c>
      <c r="H6716" t="s">
        <v>26</v>
      </c>
      <c r="I6716" t="s">
        <v>77</v>
      </c>
      <c r="J6716">
        <v>1482</v>
      </c>
      <c r="K6716">
        <v>6</v>
      </c>
      <c r="L6716">
        <v>0</v>
      </c>
      <c r="M6716">
        <v>69654</v>
      </c>
      <c r="O6716" s="2" t="str">
        <f>TRIM(SampleSuperstore3[[#This Row],[City]])</f>
        <v>Nashua</v>
      </c>
      <c r="P6716" s="2" t="str">
        <f>TRIM(SampleSuperstore3[[#This Row],[State]])</f>
        <v>New Hampshire</v>
      </c>
      <c r="Q6716" s="2" t="str">
        <f t="shared" si="104"/>
        <v>Nashua New Hampshire</v>
      </c>
      <c r="R6716" s="6" t="s">
        <v>626</v>
      </c>
      <c r="S6716" s="2" t="s">
        <v>627</v>
      </c>
      <c r="T6716" s="2" t="s">
        <v>24</v>
      </c>
    </row>
    <row r="6717" spans="1:20" x14ac:dyDescent="0.3">
      <c r="A6717" t="s">
        <v>28</v>
      </c>
      <c r="B6717" t="s">
        <v>14</v>
      </c>
      <c r="C6717" t="s">
        <v>15</v>
      </c>
      <c r="D6717" t="s">
        <v>42</v>
      </c>
      <c r="E6717" t="s">
        <v>43</v>
      </c>
      <c r="F6717">
        <v>98103</v>
      </c>
      <c r="G6717" t="s">
        <v>25</v>
      </c>
      <c r="H6717" t="s">
        <v>26</v>
      </c>
      <c r="I6717" t="s">
        <v>77</v>
      </c>
      <c r="J6717">
        <v>1047</v>
      </c>
      <c r="K6717">
        <v>3</v>
      </c>
      <c r="L6717">
        <v>0</v>
      </c>
      <c r="M6717">
        <v>48162</v>
      </c>
      <c r="O6717" s="2" t="str">
        <f>TRIM(SampleSuperstore3[[#This Row],[City]])</f>
        <v>Seattle</v>
      </c>
      <c r="P6717" s="2" t="str">
        <f>TRIM(SampleSuperstore3[[#This Row],[State]])</f>
        <v>Washington</v>
      </c>
      <c r="Q6717" s="2" t="str">
        <f t="shared" si="104"/>
        <v>Seattle Washington</v>
      </c>
      <c r="R6717" s="6" t="s">
        <v>626</v>
      </c>
      <c r="S6717" s="2" t="s">
        <v>627</v>
      </c>
      <c r="T6717" s="2" t="s">
        <v>24</v>
      </c>
    </row>
    <row r="6718" spans="1:20" x14ac:dyDescent="0.3">
      <c r="A6718" t="s">
        <v>28</v>
      </c>
      <c r="B6718" t="s">
        <v>14</v>
      </c>
      <c r="C6718" t="s">
        <v>15</v>
      </c>
      <c r="D6718" t="s">
        <v>42</v>
      </c>
      <c r="E6718" t="s">
        <v>43</v>
      </c>
      <c r="F6718">
        <v>98103</v>
      </c>
      <c r="G6718" t="s">
        <v>25</v>
      </c>
      <c r="H6718" t="s">
        <v>26</v>
      </c>
      <c r="I6718" t="s">
        <v>27</v>
      </c>
      <c r="J6718">
        <v>1107</v>
      </c>
      <c r="K6718">
        <v>3</v>
      </c>
      <c r="L6718">
        <v>0</v>
      </c>
      <c r="M6718">
        <v>52029</v>
      </c>
      <c r="O6718" s="2" t="str">
        <f>TRIM(SampleSuperstore3[[#This Row],[City]])</f>
        <v>Seattle</v>
      </c>
      <c r="P6718" s="2" t="str">
        <f>TRIM(SampleSuperstore3[[#This Row],[State]])</f>
        <v>Washington</v>
      </c>
      <c r="Q6718" s="2" t="str">
        <f t="shared" si="104"/>
        <v>Seattle Washington</v>
      </c>
      <c r="R6718" s="6" t="s">
        <v>554</v>
      </c>
      <c r="S6718" s="2" t="s">
        <v>634</v>
      </c>
      <c r="T6718" s="2" t="s">
        <v>810</v>
      </c>
    </row>
    <row r="6719" spans="1:20" x14ac:dyDescent="0.3">
      <c r="A6719" t="s">
        <v>28</v>
      </c>
      <c r="B6719" t="s">
        <v>14</v>
      </c>
      <c r="C6719" t="s">
        <v>15</v>
      </c>
      <c r="D6719" t="s">
        <v>42</v>
      </c>
      <c r="E6719" t="s">
        <v>43</v>
      </c>
      <c r="F6719">
        <v>98103</v>
      </c>
      <c r="G6719" t="s">
        <v>25</v>
      </c>
      <c r="H6719" t="s">
        <v>26</v>
      </c>
      <c r="I6719" t="s">
        <v>37</v>
      </c>
      <c r="J6719">
        <v>20704</v>
      </c>
      <c r="K6719">
        <v>4</v>
      </c>
      <c r="L6719">
        <v>2</v>
      </c>
      <c r="M6719">
        <v>7764</v>
      </c>
      <c r="O6719" s="2" t="str">
        <f>TRIM(SampleSuperstore3[[#This Row],[City]])</f>
        <v>Seattle</v>
      </c>
      <c r="P6719" s="2" t="str">
        <f>TRIM(SampleSuperstore3[[#This Row],[State]])</f>
        <v>Washington</v>
      </c>
      <c r="Q6719" s="2" t="str">
        <f t="shared" si="104"/>
        <v>Seattle Washington</v>
      </c>
      <c r="R6719" s="6" t="s">
        <v>42</v>
      </c>
      <c r="S6719" s="2" t="s">
        <v>43</v>
      </c>
      <c r="T6719" s="2"/>
    </row>
    <row r="6720" spans="1:20" x14ac:dyDescent="0.3">
      <c r="A6720" t="s">
        <v>13</v>
      </c>
      <c r="B6720" t="s">
        <v>22</v>
      </c>
      <c r="C6720" t="s">
        <v>15</v>
      </c>
      <c r="D6720" t="s">
        <v>182</v>
      </c>
      <c r="E6720" t="s">
        <v>74</v>
      </c>
      <c r="F6720">
        <v>47374</v>
      </c>
      <c r="G6720" t="s">
        <v>47</v>
      </c>
      <c r="H6720" t="s">
        <v>26</v>
      </c>
      <c r="I6720" t="s">
        <v>41</v>
      </c>
      <c r="J6720">
        <v>1772</v>
      </c>
      <c r="K6720">
        <v>5</v>
      </c>
      <c r="L6720">
        <v>0</v>
      </c>
      <c r="M6720">
        <v>83284</v>
      </c>
      <c r="O6720" s="2" t="str">
        <f>TRIM(SampleSuperstore3[[#This Row],[City]])</f>
        <v>Richmond</v>
      </c>
      <c r="P6720" s="2" t="str">
        <f>TRIM(SampleSuperstore3[[#This Row],[State]])</f>
        <v>Indiana</v>
      </c>
      <c r="Q6720" s="2" t="str">
        <f t="shared" si="104"/>
        <v>Richmond Indiana</v>
      </c>
      <c r="R6720" s="6" t="s">
        <v>42</v>
      </c>
      <c r="S6720" s="2" t="s">
        <v>43</v>
      </c>
      <c r="T6720" s="2"/>
    </row>
    <row r="6721" spans="1:20" x14ac:dyDescent="0.3">
      <c r="A6721" t="s">
        <v>28</v>
      </c>
      <c r="B6721" t="s">
        <v>22</v>
      </c>
      <c r="C6721" t="s">
        <v>15</v>
      </c>
      <c r="D6721" t="s">
        <v>180</v>
      </c>
      <c r="E6721" t="s">
        <v>30</v>
      </c>
      <c r="F6721">
        <v>33180</v>
      </c>
      <c r="G6721" t="s">
        <v>18</v>
      </c>
      <c r="H6721" t="s">
        <v>19</v>
      </c>
      <c r="I6721" t="s">
        <v>33</v>
      </c>
      <c r="J6721">
        <v>50496</v>
      </c>
      <c r="K6721">
        <v>6</v>
      </c>
      <c r="L6721">
        <v>2</v>
      </c>
      <c r="M6721">
        <v>82056</v>
      </c>
      <c r="O6721" s="2" t="str">
        <f>TRIM(SampleSuperstore3[[#This Row],[City]])</f>
        <v>Miami</v>
      </c>
      <c r="P6721" s="2" t="str">
        <f>TRIM(SampleSuperstore3[[#This Row],[State]])</f>
        <v>Florida</v>
      </c>
      <c r="Q6721" s="2" t="str">
        <f t="shared" si="104"/>
        <v>Miami Florida</v>
      </c>
      <c r="R6721" s="6" t="s">
        <v>42</v>
      </c>
      <c r="S6721" s="2" t="s">
        <v>43</v>
      </c>
      <c r="T6721" s="2"/>
    </row>
    <row r="6722" spans="1:20" x14ac:dyDescent="0.3">
      <c r="A6722" t="s">
        <v>62</v>
      </c>
      <c r="B6722" t="s">
        <v>22</v>
      </c>
      <c r="C6722" t="s">
        <v>15</v>
      </c>
      <c r="D6722" t="s">
        <v>299</v>
      </c>
      <c r="E6722" t="s">
        <v>86</v>
      </c>
      <c r="F6722">
        <v>37167</v>
      </c>
      <c r="G6722" t="s">
        <v>18</v>
      </c>
      <c r="H6722" t="s">
        <v>26</v>
      </c>
      <c r="I6722" t="s">
        <v>37</v>
      </c>
      <c r="J6722">
        <v>6129</v>
      </c>
      <c r="K6722">
        <v>3</v>
      </c>
      <c r="L6722">
        <v>7</v>
      </c>
      <c r="M6722">
        <v>-44946</v>
      </c>
      <c r="O6722" s="2" t="str">
        <f>TRIM(SampleSuperstore3[[#This Row],[City]])</f>
        <v>Smyrna</v>
      </c>
      <c r="P6722" s="2" t="str">
        <f>TRIM(SampleSuperstore3[[#This Row],[State]])</f>
        <v>Tennessee</v>
      </c>
      <c r="Q6722" s="2" t="str">
        <f t="shared" si="104"/>
        <v>Smyrna Tennessee</v>
      </c>
      <c r="R6722" s="6" t="s">
        <v>182</v>
      </c>
      <c r="S6722" s="2" t="s">
        <v>74</v>
      </c>
      <c r="T6722" s="2"/>
    </row>
    <row r="6723" spans="1:20" x14ac:dyDescent="0.3">
      <c r="A6723" t="s">
        <v>62</v>
      </c>
      <c r="B6723" t="s">
        <v>22</v>
      </c>
      <c r="C6723" t="s">
        <v>15</v>
      </c>
      <c r="D6723" t="s">
        <v>299</v>
      </c>
      <c r="E6723" t="s">
        <v>86</v>
      </c>
      <c r="F6723">
        <v>37167</v>
      </c>
      <c r="G6723" t="s">
        <v>18</v>
      </c>
      <c r="H6723" t="s">
        <v>19</v>
      </c>
      <c r="I6723" t="s">
        <v>21</v>
      </c>
      <c r="J6723">
        <v>643136</v>
      </c>
      <c r="K6723">
        <v>4</v>
      </c>
      <c r="L6723">
        <v>2</v>
      </c>
      <c r="M6723">
        <v>562744</v>
      </c>
      <c r="O6723" s="2" t="str">
        <f>TRIM(SampleSuperstore3[[#This Row],[City]])</f>
        <v>Smyrna</v>
      </c>
      <c r="P6723" s="2" t="str">
        <f>TRIM(SampleSuperstore3[[#This Row],[State]])</f>
        <v>Tennessee</v>
      </c>
      <c r="Q6723" s="2" t="str">
        <f t="shared" ref="Q6723:Q6786" si="105">_xlfn.CONCAT(O6723," ",P6723)</f>
        <v>Smyrna Tennessee</v>
      </c>
      <c r="R6723" s="6" t="s">
        <v>180</v>
      </c>
      <c r="S6723" s="2" t="s">
        <v>30</v>
      </c>
      <c r="T6723" s="2"/>
    </row>
    <row r="6724" spans="1:20" x14ac:dyDescent="0.3">
      <c r="A6724" t="s">
        <v>62</v>
      </c>
      <c r="B6724" t="s">
        <v>22</v>
      </c>
      <c r="C6724" t="s">
        <v>15</v>
      </c>
      <c r="D6724" t="s">
        <v>299</v>
      </c>
      <c r="E6724" t="s">
        <v>86</v>
      </c>
      <c r="F6724">
        <v>37167</v>
      </c>
      <c r="G6724" t="s">
        <v>18</v>
      </c>
      <c r="H6724" t="s">
        <v>26</v>
      </c>
      <c r="I6724" t="s">
        <v>41</v>
      </c>
      <c r="J6724">
        <v>20736</v>
      </c>
      <c r="K6724">
        <v>4</v>
      </c>
      <c r="L6724">
        <v>2</v>
      </c>
      <c r="M6724">
        <v>72576</v>
      </c>
      <c r="O6724" s="2" t="str">
        <f>TRIM(SampleSuperstore3[[#This Row],[City]])</f>
        <v>Smyrna</v>
      </c>
      <c r="P6724" s="2" t="str">
        <f>TRIM(SampleSuperstore3[[#This Row],[State]])</f>
        <v>Tennessee</v>
      </c>
      <c r="Q6724" s="2" t="str">
        <f t="shared" si="105"/>
        <v>Smyrna Tennessee</v>
      </c>
      <c r="R6724" s="6" t="s">
        <v>299</v>
      </c>
      <c r="S6724" s="2" t="s">
        <v>86</v>
      </c>
      <c r="T6724" s="2"/>
    </row>
    <row r="6725" spans="1:20" x14ac:dyDescent="0.3">
      <c r="A6725" t="s">
        <v>62</v>
      </c>
      <c r="B6725" t="s">
        <v>22</v>
      </c>
      <c r="C6725" t="s">
        <v>15</v>
      </c>
      <c r="D6725" t="s">
        <v>97</v>
      </c>
      <c r="E6725" t="s">
        <v>98</v>
      </c>
      <c r="F6725">
        <v>80013</v>
      </c>
      <c r="G6725" t="s">
        <v>25</v>
      </c>
      <c r="H6725" t="s">
        <v>26</v>
      </c>
      <c r="I6725" t="s">
        <v>41</v>
      </c>
      <c r="J6725">
        <v>177536</v>
      </c>
      <c r="K6725">
        <v>4</v>
      </c>
      <c r="L6725">
        <v>2</v>
      </c>
      <c r="M6725">
        <v>621376</v>
      </c>
      <c r="O6725" s="2" t="str">
        <f>TRIM(SampleSuperstore3[[#This Row],[City]])</f>
        <v>Aurora</v>
      </c>
      <c r="P6725" s="2" t="str">
        <f>TRIM(SampleSuperstore3[[#This Row],[State]])</f>
        <v>Colorado</v>
      </c>
      <c r="Q6725" s="2" t="str">
        <f t="shared" si="105"/>
        <v>Aurora Colorado</v>
      </c>
      <c r="R6725" s="6" t="s">
        <v>299</v>
      </c>
      <c r="S6725" s="2" t="s">
        <v>86</v>
      </c>
      <c r="T6725" s="2"/>
    </row>
    <row r="6726" spans="1:20" x14ac:dyDescent="0.3">
      <c r="A6726" t="s">
        <v>62</v>
      </c>
      <c r="B6726" t="s">
        <v>22</v>
      </c>
      <c r="C6726" t="s">
        <v>15</v>
      </c>
      <c r="D6726" t="s">
        <v>97</v>
      </c>
      <c r="E6726" t="s">
        <v>98</v>
      </c>
      <c r="F6726">
        <v>80013</v>
      </c>
      <c r="G6726" t="s">
        <v>25</v>
      </c>
      <c r="H6726" t="s">
        <v>26</v>
      </c>
      <c r="I6726" t="s">
        <v>38</v>
      </c>
      <c r="J6726">
        <v>32432</v>
      </c>
      <c r="K6726">
        <v>2</v>
      </c>
      <c r="L6726">
        <v>2</v>
      </c>
      <c r="M6726">
        <v>32432</v>
      </c>
      <c r="O6726" s="2" t="str">
        <f>TRIM(SampleSuperstore3[[#This Row],[City]])</f>
        <v>Aurora</v>
      </c>
      <c r="P6726" s="2" t="str">
        <f>TRIM(SampleSuperstore3[[#This Row],[State]])</f>
        <v>Colorado</v>
      </c>
      <c r="Q6726" s="2" t="str">
        <f t="shared" si="105"/>
        <v>Aurora Colorado</v>
      </c>
      <c r="R6726" s="6" t="s">
        <v>299</v>
      </c>
      <c r="S6726" s="2" t="s">
        <v>86</v>
      </c>
      <c r="T6726" s="2"/>
    </row>
    <row r="6727" spans="1:20" x14ac:dyDescent="0.3">
      <c r="A6727" t="s">
        <v>28</v>
      </c>
      <c r="B6727" t="s">
        <v>44</v>
      </c>
      <c r="C6727" t="s">
        <v>15</v>
      </c>
      <c r="D6727" t="s">
        <v>180</v>
      </c>
      <c r="E6727" t="s">
        <v>30</v>
      </c>
      <c r="F6727">
        <v>33142</v>
      </c>
      <c r="G6727" t="s">
        <v>18</v>
      </c>
      <c r="H6727" t="s">
        <v>26</v>
      </c>
      <c r="I6727" t="s">
        <v>27</v>
      </c>
      <c r="J6727">
        <v>11696</v>
      </c>
      <c r="K6727">
        <v>2</v>
      </c>
      <c r="L6727">
        <v>2</v>
      </c>
      <c r="M6727">
        <v>39474</v>
      </c>
      <c r="O6727" s="2" t="str">
        <f>TRIM(SampleSuperstore3[[#This Row],[City]])</f>
        <v>Miami</v>
      </c>
      <c r="P6727" s="2" t="str">
        <f>TRIM(SampleSuperstore3[[#This Row],[State]])</f>
        <v>Florida</v>
      </c>
      <c r="Q6727" s="2" t="str">
        <f t="shared" si="105"/>
        <v>Miami Florida</v>
      </c>
      <c r="R6727" s="6" t="s">
        <v>97</v>
      </c>
      <c r="S6727" s="2" t="s">
        <v>98</v>
      </c>
      <c r="T6727" s="2"/>
    </row>
    <row r="6728" spans="1:20" x14ac:dyDescent="0.3">
      <c r="A6728" t="s">
        <v>28</v>
      </c>
      <c r="B6728" t="s">
        <v>14</v>
      </c>
      <c r="C6728" t="s">
        <v>15</v>
      </c>
      <c r="D6728" t="s">
        <v>52</v>
      </c>
      <c r="E6728" t="s">
        <v>24</v>
      </c>
      <c r="F6728">
        <v>94122</v>
      </c>
      <c r="G6728" t="s">
        <v>25</v>
      </c>
      <c r="H6728" t="s">
        <v>26</v>
      </c>
      <c r="I6728" t="s">
        <v>38</v>
      </c>
      <c r="J6728">
        <v>11376</v>
      </c>
      <c r="K6728">
        <v>3</v>
      </c>
      <c r="L6728">
        <v>0</v>
      </c>
      <c r="M6728">
        <v>443664</v>
      </c>
      <c r="O6728" s="2" t="str">
        <f>TRIM(SampleSuperstore3[[#This Row],[City]])</f>
        <v>San Francisco</v>
      </c>
      <c r="P6728" s="2" t="str">
        <f>TRIM(SampleSuperstore3[[#This Row],[State]])</f>
        <v>California</v>
      </c>
      <c r="Q6728" s="2" t="str">
        <f t="shared" si="105"/>
        <v>San Francisco California</v>
      </c>
      <c r="R6728" s="6" t="s">
        <v>97</v>
      </c>
      <c r="S6728" s="2" t="s">
        <v>98</v>
      </c>
      <c r="T6728" s="2"/>
    </row>
    <row r="6729" spans="1:20" x14ac:dyDescent="0.3">
      <c r="A6729" t="s">
        <v>28</v>
      </c>
      <c r="B6729" t="s">
        <v>14</v>
      </c>
      <c r="C6729" t="s">
        <v>15</v>
      </c>
      <c r="D6729" t="s">
        <v>52</v>
      </c>
      <c r="E6729" t="s">
        <v>24</v>
      </c>
      <c r="F6729">
        <v>94122</v>
      </c>
      <c r="G6729" t="s">
        <v>25</v>
      </c>
      <c r="H6729" t="s">
        <v>26</v>
      </c>
      <c r="I6729" t="s">
        <v>32</v>
      </c>
      <c r="J6729">
        <v>57951</v>
      </c>
      <c r="K6729">
        <v>3</v>
      </c>
      <c r="L6729">
        <v>0</v>
      </c>
      <c r="M6729">
        <v>811314</v>
      </c>
      <c r="O6729" s="2" t="str">
        <f>TRIM(SampleSuperstore3[[#This Row],[City]])</f>
        <v>San Francisco</v>
      </c>
      <c r="P6729" s="2" t="str">
        <f>TRIM(SampleSuperstore3[[#This Row],[State]])</f>
        <v>California</v>
      </c>
      <c r="Q6729" s="2" t="str">
        <f t="shared" si="105"/>
        <v>San Francisco California</v>
      </c>
      <c r="R6729" s="6" t="s">
        <v>180</v>
      </c>
      <c r="S6729" s="2" t="s">
        <v>30</v>
      </c>
      <c r="T6729" s="2"/>
    </row>
    <row r="6730" spans="1:20" x14ac:dyDescent="0.3">
      <c r="A6730" t="s">
        <v>28</v>
      </c>
      <c r="B6730" t="s">
        <v>14</v>
      </c>
      <c r="C6730" t="s">
        <v>15</v>
      </c>
      <c r="D6730" t="s">
        <v>52</v>
      </c>
      <c r="E6730" t="s">
        <v>24</v>
      </c>
      <c r="F6730">
        <v>94122</v>
      </c>
      <c r="G6730" t="s">
        <v>25</v>
      </c>
      <c r="H6730" t="s">
        <v>26</v>
      </c>
      <c r="I6730" t="s">
        <v>32</v>
      </c>
      <c r="J6730">
        <v>15066</v>
      </c>
      <c r="K6730">
        <v>9</v>
      </c>
      <c r="L6730">
        <v>0</v>
      </c>
      <c r="M6730">
        <v>60264</v>
      </c>
      <c r="O6730" s="2" t="str">
        <f>TRIM(SampleSuperstore3[[#This Row],[City]])</f>
        <v>San Francisco</v>
      </c>
      <c r="P6730" s="2" t="str">
        <f>TRIM(SampleSuperstore3[[#This Row],[State]])</f>
        <v>California</v>
      </c>
      <c r="Q6730" s="2" t="str">
        <f t="shared" si="105"/>
        <v>San Francisco California</v>
      </c>
      <c r="R6730" s="6" t="s">
        <v>632</v>
      </c>
      <c r="S6730" s="2" t="s">
        <v>633</v>
      </c>
      <c r="T6730" s="2" t="s">
        <v>24</v>
      </c>
    </row>
    <row r="6731" spans="1:20" x14ac:dyDescent="0.3">
      <c r="A6731" t="s">
        <v>28</v>
      </c>
      <c r="B6731" t="s">
        <v>14</v>
      </c>
      <c r="C6731" t="s">
        <v>15</v>
      </c>
      <c r="D6731" t="s">
        <v>52</v>
      </c>
      <c r="E6731" t="s">
        <v>24</v>
      </c>
      <c r="F6731">
        <v>94122</v>
      </c>
      <c r="G6731" t="s">
        <v>25</v>
      </c>
      <c r="H6731" t="s">
        <v>26</v>
      </c>
      <c r="I6731" t="s">
        <v>37</v>
      </c>
      <c r="J6731">
        <v>48032</v>
      </c>
      <c r="K6731">
        <v>4</v>
      </c>
      <c r="L6731">
        <v>2</v>
      </c>
      <c r="M6731">
        <v>156104</v>
      </c>
      <c r="O6731" s="2" t="str">
        <f>TRIM(SampleSuperstore3[[#This Row],[City]])</f>
        <v>San Francisco</v>
      </c>
      <c r="P6731" s="2" t="str">
        <f>TRIM(SampleSuperstore3[[#This Row],[State]])</f>
        <v>California</v>
      </c>
      <c r="Q6731" s="2" t="str">
        <f t="shared" si="105"/>
        <v>San Francisco California</v>
      </c>
      <c r="R6731" s="6" t="s">
        <v>632</v>
      </c>
      <c r="S6731" s="2" t="s">
        <v>633</v>
      </c>
      <c r="T6731" s="2" t="s">
        <v>24</v>
      </c>
    </row>
    <row r="6732" spans="1:20" x14ac:dyDescent="0.3">
      <c r="A6732" t="s">
        <v>28</v>
      </c>
      <c r="B6732" t="s">
        <v>14</v>
      </c>
      <c r="C6732" t="s">
        <v>15</v>
      </c>
      <c r="D6732" t="s">
        <v>79</v>
      </c>
      <c r="E6732" t="s">
        <v>65</v>
      </c>
      <c r="F6732">
        <v>60623</v>
      </c>
      <c r="G6732" t="s">
        <v>47</v>
      </c>
      <c r="H6732" t="s">
        <v>26</v>
      </c>
      <c r="I6732" t="s">
        <v>32</v>
      </c>
      <c r="J6732">
        <v>102624</v>
      </c>
      <c r="K6732">
        <v>3</v>
      </c>
      <c r="L6732">
        <v>2</v>
      </c>
      <c r="M6732">
        <v>76968</v>
      </c>
      <c r="O6732" s="2" t="str">
        <f>TRIM(SampleSuperstore3[[#This Row],[City]])</f>
        <v>Chicago</v>
      </c>
      <c r="P6732" s="2" t="str">
        <f>TRIM(SampleSuperstore3[[#This Row],[State]])</f>
        <v>Illinois</v>
      </c>
      <c r="Q6732" s="2" t="str">
        <f t="shared" si="105"/>
        <v>Chicago Illinois</v>
      </c>
      <c r="R6732" s="6" t="s">
        <v>632</v>
      </c>
      <c r="S6732" s="2" t="s">
        <v>633</v>
      </c>
      <c r="T6732" s="2" t="s">
        <v>24</v>
      </c>
    </row>
    <row r="6733" spans="1:20" x14ac:dyDescent="0.3">
      <c r="A6733" t="s">
        <v>28</v>
      </c>
      <c r="B6733" t="s">
        <v>14</v>
      </c>
      <c r="C6733" t="s">
        <v>15</v>
      </c>
      <c r="D6733" t="s">
        <v>79</v>
      </c>
      <c r="E6733" t="s">
        <v>65</v>
      </c>
      <c r="F6733">
        <v>60623</v>
      </c>
      <c r="G6733" t="s">
        <v>47</v>
      </c>
      <c r="H6733" t="s">
        <v>19</v>
      </c>
      <c r="I6733" t="s">
        <v>21</v>
      </c>
      <c r="J6733">
        <v>359772</v>
      </c>
      <c r="K6733">
        <v>2</v>
      </c>
      <c r="L6733">
        <v>3</v>
      </c>
      <c r="M6733">
        <v>-51396</v>
      </c>
      <c r="O6733" s="2" t="str">
        <f>TRIM(SampleSuperstore3[[#This Row],[City]])</f>
        <v>Chicago</v>
      </c>
      <c r="P6733" s="2" t="str">
        <f>TRIM(SampleSuperstore3[[#This Row],[State]])</f>
        <v>Illinois</v>
      </c>
      <c r="Q6733" s="2" t="str">
        <f t="shared" si="105"/>
        <v>Chicago Illinois</v>
      </c>
      <c r="R6733" s="6" t="s">
        <v>632</v>
      </c>
      <c r="S6733" s="2" t="s">
        <v>633</v>
      </c>
      <c r="T6733" s="2" t="s">
        <v>24</v>
      </c>
    </row>
    <row r="6734" spans="1:20" x14ac:dyDescent="0.3">
      <c r="A6734" t="s">
        <v>28</v>
      </c>
      <c r="B6734" t="s">
        <v>14</v>
      </c>
      <c r="C6734" t="s">
        <v>15</v>
      </c>
      <c r="D6734" t="s">
        <v>79</v>
      </c>
      <c r="E6734" t="s">
        <v>65</v>
      </c>
      <c r="F6734">
        <v>60623</v>
      </c>
      <c r="G6734" t="s">
        <v>47</v>
      </c>
      <c r="H6734" t="s">
        <v>26</v>
      </c>
      <c r="I6734" t="s">
        <v>34</v>
      </c>
      <c r="J6734">
        <v>13392</v>
      </c>
      <c r="K6734">
        <v>3</v>
      </c>
      <c r="L6734">
        <v>2</v>
      </c>
      <c r="M6734">
        <v>31806</v>
      </c>
      <c r="O6734" s="2" t="str">
        <f>TRIM(SampleSuperstore3[[#This Row],[City]])</f>
        <v>Chicago</v>
      </c>
      <c r="P6734" s="2" t="str">
        <f>TRIM(SampleSuperstore3[[#This Row],[State]])</f>
        <v>Illinois</v>
      </c>
      <c r="Q6734" s="2" t="str">
        <f t="shared" si="105"/>
        <v>Chicago Illinois</v>
      </c>
      <c r="R6734" s="6" t="s">
        <v>79</v>
      </c>
      <c r="S6734" s="2" t="s">
        <v>65</v>
      </c>
      <c r="T6734" s="2"/>
    </row>
    <row r="6735" spans="1:20" x14ac:dyDescent="0.3">
      <c r="A6735" t="s">
        <v>28</v>
      </c>
      <c r="B6735" t="s">
        <v>14</v>
      </c>
      <c r="C6735" t="s">
        <v>15</v>
      </c>
      <c r="D6735" t="s">
        <v>23</v>
      </c>
      <c r="E6735" t="s">
        <v>24</v>
      </c>
      <c r="F6735">
        <v>90008</v>
      </c>
      <c r="G6735" t="s">
        <v>25</v>
      </c>
      <c r="H6735" t="s">
        <v>19</v>
      </c>
      <c r="I6735" t="s">
        <v>21</v>
      </c>
      <c r="J6735">
        <v>122136</v>
      </c>
      <c r="K6735">
        <v>3</v>
      </c>
      <c r="L6735">
        <v>2</v>
      </c>
      <c r="M6735">
        <v>-137403</v>
      </c>
      <c r="O6735" s="2" t="str">
        <f>TRIM(SampleSuperstore3[[#This Row],[City]])</f>
        <v>Los Angeles</v>
      </c>
      <c r="P6735" s="2" t="str">
        <f>TRIM(SampleSuperstore3[[#This Row],[State]])</f>
        <v>California</v>
      </c>
      <c r="Q6735" s="2" t="str">
        <f t="shared" si="105"/>
        <v>Los Angeles California</v>
      </c>
      <c r="R6735" s="6" t="s">
        <v>79</v>
      </c>
      <c r="S6735" s="2" t="s">
        <v>65</v>
      </c>
      <c r="T6735" s="2"/>
    </row>
    <row r="6736" spans="1:20" x14ac:dyDescent="0.3">
      <c r="A6736" t="s">
        <v>28</v>
      </c>
      <c r="B6736" t="s">
        <v>22</v>
      </c>
      <c r="C6736" t="s">
        <v>15</v>
      </c>
      <c r="D6736" t="s">
        <v>71</v>
      </c>
      <c r="E6736" t="s">
        <v>247</v>
      </c>
      <c r="F6736">
        <v>3820</v>
      </c>
      <c r="G6736" t="s">
        <v>57</v>
      </c>
      <c r="H6736" t="s">
        <v>26</v>
      </c>
      <c r="I6736" t="s">
        <v>41</v>
      </c>
      <c r="J6736">
        <v>3588</v>
      </c>
      <c r="K6736">
        <v>6</v>
      </c>
      <c r="L6736">
        <v>0</v>
      </c>
      <c r="M6736">
        <v>16146</v>
      </c>
      <c r="O6736" s="2" t="str">
        <f>TRIM(SampleSuperstore3[[#This Row],[City]])</f>
        <v>Dover</v>
      </c>
      <c r="P6736" s="2" t="str">
        <f>TRIM(SampleSuperstore3[[#This Row],[State]])</f>
        <v>New Hampshire</v>
      </c>
      <c r="Q6736" s="2" t="str">
        <f t="shared" si="105"/>
        <v>Dover New Hampshire</v>
      </c>
      <c r="R6736" s="6" t="s">
        <v>79</v>
      </c>
      <c r="S6736" s="2" t="s">
        <v>65</v>
      </c>
      <c r="T6736" s="2"/>
    </row>
    <row r="6737" spans="1:22" x14ac:dyDescent="0.3">
      <c r="A6737" t="s">
        <v>13</v>
      </c>
      <c r="B6737" t="s">
        <v>14</v>
      </c>
      <c r="C6737" t="s">
        <v>15</v>
      </c>
      <c r="D6737" t="s">
        <v>139</v>
      </c>
      <c r="E6737" t="s">
        <v>104</v>
      </c>
      <c r="F6737">
        <v>43017</v>
      </c>
      <c r="G6737" t="s">
        <v>57</v>
      </c>
      <c r="H6737" t="s">
        <v>35</v>
      </c>
      <c r="I6737" t="s">
        <v>59</v>
      </c>
      <c r="J6737">
        <v>479952</v>
      </c>
      <c r="K6737">
        <v>6</v>
      </c>
      <c r="L6737">
        <v>2</v>
      </c>
      <c r="M6737">
        <v>1079892</v>
      </c>
      <c r="O6737" s="2" t="str">
        <f>TRIM(SampleSuperstore3[[#This Row],[City]])</f>
        <v>Dublin</v>
      </c>
      <c r="P6737" s="2" t="str">
        <f>TRIM(SampleSuperstore3[[#This Row],[State]])</f>
        <v>Ohio</v>
      </c>
      <c r="Q6737" s="2" t="str">
        <f t="shared" si="105"/>
        <v>Dublin Ohio</v>
      </c>
      <c r="R6737" s="6" t="s">
        <v>626</v>
      </c>
      <c r="S6737" s="2" t="s">
        <v>627</v>
      </c>
      <c r="T6737" s="2" t="s">
        <v>24</v>
      </c>
    </row>
    <row r="6738" spans="1:22" x14ac:dyDescent="0.3">
      <c r="A6738" t="s">
        <v>13</v>
      </c>
      <c r="B6738" t="s">
        <v>14</v>
      </c>
      <c r="C6738" t="s">
        <v>15</v>
      </c>
      <c r="D6738" t="s">
        <v>139</v>
      </c>
      <c r="E6738" t="s">
        <v>104</v>
      </c>
      <c r="F6738">
        <v>43017</v>
      </c>
      <c r="G6738" t="s">
        <v>57</v>
      </c>
      <c r="H6738" t="s">
        <v>26</v>
      </c>
      <c r="I6738" t="s">
        <v>34</v>
      </c>
      <c r="J6738">
        <v>2392</v>
      </c>
      <c r="K6738">
        <v>5</v>
      </c>
      <c r="L6738">
        <v>2</v>
      </c>
      <c r="M6738">
        <v>1794</v>
      </c>
      <c r="O6738" s="2" t="str">
        <f>TRIM(SampleSuperstore3[[#This Row],[City]])</f>
        <v>Dublin</v>
      </c>
      <c r="P6738" s="2" t="str">
        <f>TRIM(SampleSuperstore3[[#This Row],[State]])</f>
        <v>Ohio</v>
      </c>
      <c r="Q6738" s="2" t="str">
        <f t="shared" si="105"/>
        <v>Dublin Ohio</v>
      </c>
      <c r="R6738" s="6" t="s">
        <v>71</v>
      </c>
      <c r="S6738" s="2" t="s">
        <v>634</v>
      </c>
      <c r="T6738" s="2" t="s">
        <v>810</v>
      </c>
    </row>
    <row r="6739" spans="1:22" x14ac:dyDescent="0.3">
      <c r="A6739" t="s">
        <v>62</v>
      </c>
      <c r="B6739" t="s">
        <v>22</v>
      </c>
      <c r="C6739" t="s">
        <v>15</v>
      </c>
      <c r="D6739" t="s">
        <v>75</v>
      </c>
      <c r="E6739" t="s">
        <v>76</v>
      </c>
      <c r="F6739">
        <v>10009</v>
      </c>
      <c r="G6739" t="s">
        <v>57</v>
      </c>
      <c r="H6739" t="s">
        <v>35</v>
      </c>
      <c r="I6739" t="s">
        <v>36</v>
      </c>
      <c r="J6739">
        <v>62995</v>
      </c>
      <c r="K6739">
        <v>5</v>
      </c>
      <c r="L6739">
        <v>0</v>
      </c>
      <c r="M6739">
        <v>163787</v>
      </c>
      <c r="O6739" s="2" t="str">
        <f>TRIM(SampleSuperstore3[[#This Row],[City]])</f>
        <v>New York City</v>
      </c>
      <c r="P6739" s="2" t="str">
        <f>TRIM(SampleSuperstore3[[#This Row],[State]])</f>
        <v>New York</v>
      </c>
      <c r="Q6739" s="2" t="str">
        <f t="shared" si="105"/>
        <v>New York City New York</v>
      </c>
      <c r="R6739" s="6" t="s">
        <v>139</v>
      </c>
      <c r="S6739" s="2" t="s">
        <v>104</v>
      </c>
      <c r="T6739" s="2"/>
    </row>
    <row r="6740" spans="1:22" x14ac:dyDescent="0.3">
      <c r="A6740" t="s">
        <v>28</v>
      </c>
      <c r="B6740" t="s">
        <v>14</v>
      </c>
      <c r="C6740" t="s">
        <v>15</v>
      </c>
      <c r="D6740" t="s">
        <v>75</v>
      </c>
      <c r="E6740" t="s">
        <v>76</v>
      </c>
      <c r="F6740">
        <v>10035</v>
      </c>
      <c r="G6740" t="s">
        <v>57</v>
      </c>
      <c r="H6740" t="s">
        <v>26</v>
      </c>
      <c r="I6740" t="s">
        <v>37</v>
      </c>
      <c r="J6740">
        <v>14952</v>
      </c>
      <c r="K6740">
        <v>1</v>
      </c>
      <c r="L6740">
        <v>2</v>
      </c>
      <c r="M6740">
        <v>50463</v>
      </c>
      <c r="O6740" s="2" t="str">
        <f>TRIM(SampleSuperstore3[[#This Row],[City]])</f>
        <v>New York City</v>
      </c>
      <c r="P6740" s="2" t="str">
        <f>TRIM(SampleSuperstore3[[#This Row],[State]])</f>
        <v>New York</v>
      </c>
      <c r="Q6740" s="2" t="str">
        <f t="shared" si="105"/>
        <v>New York City New York</v>
      </c>
      <c r="R6740" s="6" t="s">
        <v>139</v>
      </c>
      <c r="S6740" s="2" t="s">
        <v>104</v>
      </c>
      <c r="T6740" s="2"/>
    </row>
    <row r="6741" spans="1:22" x14ac:dyDescent="0.3">
      <c r="A6741" t="s">
        <v>28</v>
      </c>
      <c r="B6741" t="s">
        <v>14</v>
      </c>
      <c r="C6741" t="s">
        <v>15</v>
      </c>
      <c r="D6741" t="s">
        <v>75</v>
      </c>
      <c r="E6741" t="s">
        <v>76</v>
      </c>
      <c r="F6741">
        <v>10035</v>
      </c>
      <c r="G6741" t="s">
        <v>57</v>
      </c>
      <c r="H6741" t="s">
        <v>26</v>
      </c>
      <c r="I6741" t="s">
        <v>41</v>
      </c>
      <c r="J6741">
        <v>1794</v>
      </c>
      <c r="K6741">
        <v>3</v>
      </c>
      <c r="L6741">
        <v>0</v>
      </c>
      <c r="M6741">
        <v>8073</v>
      </c>
      <c r="O6741" s="2" t="str">
        <f>TRIM(SampleSuperstore3[[#This Row],[City]])</f>
        <v>New York City</v>
      </c>
      <c r="P6741" s="2" t="str">
        <f>TRIM(SampleSuperstore3[[#This Row],[State]])</f>
        <v>New York</v>
      </c>
      <c r="Q6741" s="2" t="str">
        <f t="shared" si="105"/>
        <v>New York City New York</v>
      </c>
      <c r="R6741" s="6" t="s">
        <v>634</v>
      </c>
      <c r="S6741" s="2" t="s">
        <v>369</v>
      </c>
      <c r="T6741" s="2" t="s">
        <v>3</v>
      </c>
      <c r="U6741" t="s">
        <v>634</v>
      </c>
      <c r="V6741" t="s">
        <v>369</v>
      </c>
    </row>
    <row r="6742" spans="1:22" x14ac:dyDescent="0.3">
      <c r="A6742" t="s">
        <v>28</v>
      </c>
      <c r="B6742" t="s">
        <v>14</v>
      </c>
      <c r="C6742" t="s">
        <v>15</v>
      </c>
      <c r="D6742" t="s">
        <v>75</v>
      </c>
      <c r="E6742" t="s">
        <v>76</v>
      </c>
      <c r="F6742">
        <v>10035</v>
      </c>
      <c r="G6742" t="s">
        <v>57</v>
      </c>
      <c r="H6742" t="s">
        <v>35</v>
      </c>
      <c r="I6742" t="s">
        <v>36</v>
      </c>
      <c r="J6742">
        <v>11698</v>
      </c>
      <c r="K6742">
        <v>2</v>
      </c>
      <c r="L6742">
        <v>0</v>
      </c>
      <c r="M6742">
        <v>29245</v>
      </c>
      <c r="O6742" s="2" t="str">
        <f>TRIM(SampleSuperstore3[[#This Row],[City]])</f>
        <v>New York City</v>
      </c>
      <c r="P6742" s="2" t="str">
        <f>TRIM(SampleSuperstore3[[#This Row],[State]])</f>
        <v>New York</v>
      </c>
      <c r="Q6742" s="2" t="str">
        <f t="shared" si="105"/>
        <v>New York City New York</v>
      </c>
      <c r="R6742" s="6" t="s">
        <v>634</v>
      </c>
      <c r="S6742" s="2" t="s">
        <v>369</v>
      </c>
      <c r="T6742" s="2" t="s">
        <v>3</v>
      </c>
      <c r="U6742" t="s">
        <v>634</v>
      </c>
      <c r="V6742" t="s">
        <v>369</v>
      </c>
    </row>
    <row r="6743" spans="1:22" x14ac:dyDescent="0.3">
      <c r="A6743" t="s">
        <v>13</v>
      </c>
      <c r="B6743" t="s">
        <v>14</v>
      </c>
      <c r="C6743" t="s">
        <v>15</v>
      </c>
      <c r="D6743" t="s">
        <v>353</v>
      </c>
      <c r="E6743" t="s">
        <v>132</v>
      </c>
      <c r="F6743">
        <v>7501</v>
      </c>
      <c r="G6743" t="s">
        <v>57</v>
      </c>
      <c r="H6743" t="s">
        <v>19</v>
      </c>
      <c r="I6743" t="s">
        <v>21</v>
      </c>
      <c r="J6743">
        <v>12196</v>
      </c>
      <c r="K6743">
        <v>2</v>
      </c>
      <c r="L6743">
        <v>0</v>
      </c>
      <c r="M6743">
        <v>207332</v>
      </c>
      <c r="O6743" s="2" t="str">
        <f>TRIM(SampleSuperstore3[[#This Row],[City]])</f>
        <v>Paterson</v>
      </c>
      <c r="P6743" s="2" t="str">
        <f>TRIM(SampleSuperstore3[[#This Row],[State]])</f>
        <v>New Jersey</v>
      </c>
      <c r="Q6743" s="2" t="str">
        <f t="shared" si="105"/>
        <v>Paterson New Jersey</v>
      </c>
      <c r="R6743" s="6" t="s">
        <v>634</v>
      </c>
      <c r="S6743" s="2" t="s">
        <v>369</v>
      </c>
      <c r="T6743" s="2" t="s">
        <v>3</v>
      </c>
      <c r="U6743" t="s">
        <v>634</v>
      </c>
      <c r="V6743" t="s">
        <v>369</v>
      </c>
    </row>
    <row r="6744" spans="1:22" x14ac:dyDescent="0.3">
      <c r="A6744" t="s">
        <v>13</v>
      </c>
      <c r="B6744" t="s">
        <v>14</v>
      </c>
      <c r="C6744" t="s">
        <v>15</v>
      </c>
      <c r="D6744" t="s">
        <v>353</v>
      </c>
      <c r="E6744" t="s">
        <v>132</v>
      </c>
      <c r="F6744">
        <v>7501</v>
      </c>
      <c r="G6744" t="s">
        <v>57</v>
      </c>
      <c r="H6744" t="s">
        <v>26</v>
      </c>
      <c r="I6744" t="s">
        <v>38</v>
      </c>
      <c r="J6744">
        <v>874</v>
      </c>
      <c r="K6744">
        <v>2</v>
      </c>
      <c r="L6744">
        <v>0</v>
      </c>
      <c r="M6744">
        <v>22724</v>
      </c>
      <c r="O6744" s="2" t="str">
        <f>TRIM(SampleSuperstore3[[#This Row],[City]])</f>
        <v>Paterson</v>
      </c>
      <c r="P6744" s="2" t="str">
        <f>TRIM(SampleSuperstore3[[#This Row],[State]])</f>
        <v>New Jersey</v>
      </c>
      <c r="Q6744" s="2" t="str">
        <f t="shared" si="105"/>
        <v>Paterson New Jersey</v>
      </c>
      <c r="R6744" s="6" t="s">
        <v>634</v>
      </c>
      <c r="S6744" s="2" t="s">
        <v>369</v>
      </c>
      <c r="T6744" s="2" t="s">
        <v>3</v>
      </c>
      <c r="U6744" t="s">
        <v>634</v>
      </c>
      <c r="V6744" t="s">
        <v>369</v>
      </c>
    </row>
    <row r="6745" spans="1:22" x14ac:dyDescent="0.3">
      <c r="A6745" t="s">
        <v>13</v>
      </c>
      <c r="B6745" t="s">
        <v>14</v>
      </c>
      <c r="C6745" t="s">
        <v>15</v>
      </c>
      <c r="D6745" t="s">
        <v>353</v>
      </c>
      <c r="E6745" t="s">
        <v>132</v>
      </c>
      <c r="F6745">
        <v>7501</v>
      </c>
      <c r="G6745" t="s">
        <v>57</v>
      </c>
      <c r="H6745" t="s">
        <v>26</v>
      </c>
      <c r="I6745" t="s">
        <v>41</v>
      </c>
      <c r="J6745">
        <v>6196</v>
      </c>
      <c r="K6745">
        <v>2</v>
      </c>
      <c r="L6745">
        <v>0</v>
      </c>
      <c r="M6745">
        <v>27882</v>
      </c>
      <c r="O6745" s="2" t="str">
        <f>TRIM(SampleSuperstore3[[#This Row],[City]])</f>
        <v>Paterson</v>
      </c>
      <c r="P6745" s="2" t="str">
        <f>TRIM(SampleSuperstore3[[#This Row],[State]])</f>
        <v>New Jersey</v>
      </c>
      <c r="Q6745" s="2" t="str">
        <f t="shared" si="105"/>
        <v>Paterson New Jersey</v>
      </c>
      <c r="R6745" s="6" t="s">
        <v>353</v>
      </c>
      <c r="S6745" s="2" t="s">
        <v>634</v>
      </c>
      <c r="T6745" s="2" t="s">
        <v>808</v>
      </c>
    </row>
    <row r="6746" spans="1:22" x14ac:dyDescent="0.3">
      <c r="A6746" t="s">
        <v>13</v>
      </c>
      <c r="B6746" t="s">
        <v>14</v>
      </c>
      <c r="C6746" t="s">
        <v>15</v>
      </c>
      <c r="D6746" t="s">
        <v>353</v>
      </c>
      <c r="E6746" t="s">
        <v>132</v>
      </c>
      <c r="F6746">
        <v>7501</v>
      </c>
      <c r="G6746" t="s">
        <v>57</v>
      </c>
      <c r="H6746" t="s">
        <v>26</v>
      </c>
      <c r="I6746" t="s">
        <v>37</v>
      </c>
      <c r="J6746">
        <v>796</v>
      </c>
      <c r="K6746">
        <v>2</v>
      </c>
      <c r="L6746">
        <v>0</v>
      </c>
      <c r="M6746">
        <v>37412</v>
      </c>
      <c r="O6746" s="2" t="str">
        <f>TRIM(SampleSuperstore3[[#This Row],[City]])</f>
        <v>Paterson</v>
      </c>
      <c r="P6746" s="2" t="str">
        <f>TRIM(SampleSuperstore3[[#This Row],[State]])</f>
        <v>New Jersey</v>
      </c>
      <c r="Q6746" s="2" t="str">
        <f t="shared" si="105"/>
        <v>Paterson New Jersey</v>
      </c>
      <c r="R6746" s="6" t="s">
        <v>353</v>
      </c>
      <c r="S6746" s="2" t="s">
        <v>634</v>
      </c>
      <c r="T6746" s="2" t="s">
        <v>808</v>
      </c>
    </row>
    <row r="6747" spans="1:22" x14ac:dyDescent="0.3">
      <c r="A6747" t="s">
        <v>13</v>
      </c>
      <c r="B6747" t="s">
        <v>14</v>
      </c>
      <c r="C6747" t="s">
        <v>15</v>
      </c>
      <c r="D6747" t="s">
        <v>353</v>
      </c>
      <c r="E6747" t="s">
        <v>132</v>
      </c>
      <c r="F6747">
        <v>7501</v>
      </c>
      <c r="G6747" t="s">
        <v>57</v>
      </c>
      <c r="H6747" t="s">
        <v>26</v>
      </c>
      <c r="I6747" t="s">
        <v>38</v>
      </c>
      <c r="J6747">
        <v>27524</v>
      </c>
      <c r="K6747">
        <v>4</v>
      </c>
      <c r="L6747">
        <v>0</v>
      </c>
      <c r="M6747">
        <v>1211056</v>
      </c>
      <c r="O6747" s="2" t="str">
        <f>TRIM(SampleSuperstore3[[#This Row],[City]])</f>
        <v>Paterson</v>
      </c>
      <c r="P6747" s="2" t="str">
        <f>TRIM(SampleSuperstore3[[#This Row],[State]])</f>
        <v>New Jersey</v>
      </c>
      <c r="Q6747" s="2" t="str">
        <f t="shared" si="105"/>
        <v>Paterson New Jersey</v>
      </c>
      <c r="R6747" s="6" t="s">
        <v>353</v>
      </c>
      <c r="S6747" s="2" t="s">
        <v>634</v>
      </c>
      <c r="T6747" s="2" t="s">
        <v>808</v>
      </c>
    </row>
    <row r="6748" spans="1:22" x14ac:dyDescent="0.3">
      <c r="A6748" t="s">
        <v>28</v>
      </c>
      <c r="B6748" t="s">
        <v>22</v>
      </c>
      <c r="C6748" t="s">
        <v>15</v>
      </c>
      <c r="D6748" t="s">
        <v>154</v>
      </c>
      <c r="E6748" t="s">
        <v>132</v>
      </c>
      <c r="F6748">
        <v>8701</v>
      </c>
      <c r="G6748" t="s">
        <v>57</v>
      </c>
      <c r="H6748" t="s">
        <v>19</v>
      </c>
      <c r="I6748" t="s">
        <v>33</v>
      </c>
      <c r="J6748">
        <v>474</v>
      </c>
      <c r="K6748">
        <v>5</v>
      </c>
      <c r="L6748">
        <v>0</v>
      </c>
      <c r="M6748">
        <v>1896</v>
      </c>
      <c r="O6748" s="2" t="str">
        <f>TRIM(SampleSuperstore3[[#This Row],[City]])</f>
        <v>Lakewood</v>
      </c>
      <c r="P6748" s="2" t="str">
        <f>TRIM(SampleSuperstore3[[#This Row],[State]])</f>
        <v>New Jersey</v>
      </c>
      <c r="Q6748" s="2" t="str">
        <f t="shared" si="105"/>
        <v>Lakewood New Jersey</v>
      </c>
      <c r="R6748" s="6" t="s">
        <v>353</v>
      </c>
      <c r="S6748" s="2" t="s">
        <v>634</v>
      </c>
      <c r="T6748" s="2" t="s">
        <v>808</v>
      </c>
    </row>
    <row r="6749" spans="1:22" x14ac:dyDescent="0.3">
      <c r="A6749" t="s">
        <v>28</v>
      </c>
      <c r="B6749" t="s">
        <v>22</v>
      </c>
      <c r="C6749" t="s">
        <v>15</v>
      </c>
      <c r="D6749" t="s">
        <v>154</v>
      </c>
      <c r="E6749" t="s">
        <v>132</v>
      </c>
      <c r="F6749">
        <v>8701</v>
      </c>
      <c r="G6749" t="s">
        <v>57</v>
      </c>
      <c r="H6749" t="s">
        <v>19</v>
      </c>
      <c r="I6749" t="s">
        <v>21</v>
      </c>
      <c r="J6749">
        <v>51296</v>
      </c>
      <c r="K6749">
        <v>4</v>
      </c>
      <c r="L6749">
        <v>0</v>
      </c>
      <c r="M6749">
        <v>1436288</v>
      </c>
      <c r="O6749" s="2" t="str">
        <f>TRIM(SampleSuperstore3[[#This Row],[City]])</f>
        <v>Lakewood</v>
      </c>
      <c r="P6749" s="2" t="str">
        <f>TRIM(SampleSuperstore3[[#This Row],[State]])</f>
        <v>New Jersey</v>
      </c>
      <c r="Q6749" s="2" t="str">
        <f t="shared" si="105"/>
        <v>Lakewood New Jersey</v>
      </c>
      <c r="R6749" s="6" t="s">
        <v>353</v>
      </c>
      <c r="S6749" s="2" t="s">
        <v>634</v>
      </c>
      <c r="T6749" s="2" t="s">
        <v>808</v>
      </c>
    </row>
    <row r="6750" spans="1:22" x14ac:dyDescent="0.3">
      <c r="A6750" t="s">
        <v>28</v>
      </c>
      <c r="B6750" t="s">
        <v>22</v>
      </c>
      <c r="C6750" t="s">
        <v>15</v>
      </c>
      <c r="D6750" t="s">
        <v>154</v>
      </c>
      <c r="E6750" t="s">
        <v>132</v>
      </c>
      <c r="F6750">
        <v>8701</v>
      </c>
      <c r="G6750" t="s">
        <v>57</v>
      </c>
      <c r="H6750" t="s">
        <v>35</v>
      </c>
      <c r="I6750" t="s">
        <v>36</v>
      </c>
      <c r="J6750">
        <v>39594</v>
      </c>
      <c r="K6750">
        <v>6</v>
      </c>
      <c r="L6750">
        <v>0</v>
      </c>
      <c r="M6750">
        <v>1029444</v>
      </c>
      <c r="O6750" s="2" t="str">
        <f>TRIM(SampleSuperstore3[[#This Row],[City]])</f>
        <v>Lakewood</v>
      </c>
      <c r="P6750" s="2" t="str">
        <f>TRIM(SampleSuperstore3[[#This Row],[State]])</f>
        <v>New Jersey</v>
      </c>
      <c r="Q6750" s="2" t="str">
        <f t="shared" si="105"/>
        <v>Lakewood New Jersey</v>
      </c>
      <c r="R6750" s="6" t="s">
        <v>154</v>
      </c>
      <c r="S6750" s="2" t="s">
        <v>634</v>
      </c>
      <c r="T6750" s="2" t="s">
        <v>808</v>
      </c>
    </row>
    <row r="6751" spans="1:22" x14ac:dyDescent="0.3">
      <c r="A6751" t="s">
        <v>28</v>
      </c>
      <c r="B6751" t="s">
        <v>22</v>
      </c>
      <c r="C6751" t="s">
        <v>15</v>
      </c>
      <c r="D6751" t="s">
        <v>154</v>
      </c>
      <c r="E6751" t="s">
        <v>132</v>
      </c>
      <c r="F6751">
        <v>8701</v>
      </c>
      <c r="G6751" t="s">
        <v>57</v>
      </c>
      <c r="H6751" t="s">
        <v>26</v>
      </c>
      <c r="I6751" t="s">
        <v>32</v>
      </c>
      <c r="J6751">
        <v>8196</v>
      </c>
      <c r="K6751">
        <v>2</v>
      </c>
      <c r="L6751">
        <v>0</v>
      </c>
      <c r="M6751">
        <v>0</v>
      </c>
      <c r="O6751" s="2" t="str">
        <f>TRIM(SampleSuperstore3[[#This Row],[City]])</f>
        <v>Lakewood</v>
      </c>
      <c r="P6751" s="2" t="str">
        <f>TRIM(SampleSuperstore3[[#This Row],[State]])</f>
        <v>New Jersey</v>
      </c>
      <c r="Q6751" s="2" t="str">
        <f t="shared" si="105"/>
        <v>Lakewood New Jersey</v>
      </c>
      <c r="R6751" s="6" t="s">
        <v>154</v>
      </c>
      <c r="S6751" s="2" t="s">
        <v>634</v>
      </c>
      <c r="T6751" s="2" t="s">
        <v>808</v>
      </c>
    </row>
    <row r="6752" spans="1:22" x14ac:dyDescent="0.3">
      <c r="A6752" t="s">
        <v>28</v>
      </c>
      <c r="B6752" t="s">
        <v>14</v>
      </c>
      <c r="C6752" t="s">
        <v>15</v>
      </c>
      <c r="D6752" t="s">
        <v>332</v>
      </c>
      <c r="E6752" t="s">
        <v>40</v>
      </c>
      <c r="F6752">
        <v>27405</v>
      </c>
      <c r="G6752" t="s">
        <v>18</v>
      </c>
      <c r="H6752" t="s">
        <v>26</v>
      </c>
      <c r="I6752" t="s">
        <v>34</v>
      </c>
      <c r="J6752">
        <v>32776</v>
      </c>
      <c r="K6752">
        <v>1</v>
      </c>
      <c r="L6752">
        <v>2</v>
      </c>
      <c r="M6752">
        <v>24582</v>
      </c>
      <c r="O6752" s="2" t="str">
        <f>TRIM(SampleSuperstore3[[#This Row],[City]])</f>
        <v>Greensboro</v>
      </c>
      <c r="P6752" s="2" t="str">
        <f>TRIM(SampleSuperstore3[[#This Row],[State]])</f>
        <v>North Carolina</v>
      </c>
      <c r="Q6752" s="2" t="str">
        <f t="shared" si="105"/>
        <v>Greensboro North Carolina</v>
      </c>
      <c r="R6752" s="6" t="s">
        <v>154</v>
      </c>
      <c r="S6752" s="2" t="s">
        <v>634</v>
      </c>
      <c r="T6752" s="2" t="s">
        <v>808</v>
      </c>
    </row>
    <row r="6753" spans="1:22" x14ac:dyDescent="0.3">
      <c r="A6753" t="s">
        <v>28</v>
      </c>
      <c r="B6753" t="s">
        <v>14</v>
      </c>
      <c r="C6753" t="s">
        <v>15</v>
      </c>
      <c r="D6753" t="s">
        <v>75</v>
      </c>
      <c r="E6753" t="s">
        <v>76</v>
      </c>
      <c r="F6753">
        <v>10035</v>
      </c>
      <c r="G6753" t="s">
        <v>57</v>
      </c>
      <c r="H6753" t="s">
        <v>26</v>
      </c>
      <c r="I6753" t="s">
        <v>32</v>
      </c>
      <c r="J6753">
        <v>27294</v>
      </c>
      <c r="K6753">
        <v>3</v>
      </c>
      <c r="L6753">
        <v>0</v>
      </c>
      <c r="M6753">
        <v>0</v>
      </c>
      <c r="O6753" s="2" t="str">
        <f>TRIM(SampleSuperstore3[[#This Row],[City]])</f>
        <v>New York City</v>
      </c>
      <c r="P6753" s="2" t="str">
        <f>TRIM(SampleSuperstore3[[#This Row],[State]])</f>
        <v>New York</v>
      </c>
      <c r="Q6753" s="2" t="str">
        <f t="shared" si="105"/>
        <v>New York City New York</v>
      </c>
      <c r="R6753" s="6" t="s">
        <v>154</v>
      </c>
      <c r="S6753" s="2" t="s">
        <v>634</v>
      </c>
      <c r="T6753" s="2" t="s">
        <v>808</v>
      </c>
    </row>
    <row r="6754" spans="1:22" x14ac:dyDescent="0.3">
      <c r="A6754" t="s">
        <v>13</v>
      </c>
      <c r="B6754" t="s">
        <v>22</v>
      </c>
      <c r="C6754" t="s">
        <v>15</v>
      </c>
      <c r="D6754" t="s">
        <v>75</v>
      </c>
      <c r="E6754" t="s">
        <v>76</v>
      </c>
      <c r="F6754">
        <v>10035</v>
      </c>
      <c r="G6754" t="s">
        <v>57</v>
      </c>
      <c r="H6754" t="s">
        <v>19</v>
      </c>
      <c r="I6754" t="s">
        <v>21</v>
      </c>
      <c r="J6754">
        <v>253764</v>
      </c>
      <c r="K6754">
        <v>2</v>
      </c>
      <c r="L6754">
        <v>1</v>
      </c>
      <c r="M6754">
        <v>310156</v>
      </c>
      <c r="O6754" s="2" t="str">
        <f>TRIM(SampleSuperstore3[[#This Row],[City]])</f>
        <v>New York City</v>
      </c>
      <c r="P6754" s="2" t="str">
        <f>TRIM(SampleSuperstore3[[#This Row],[State]])</f>
        <v>New York</v>
      </c>
      <c r="Q6754" s="2" t="str">
        <f t="shared" si="105"/>
        <v>New York City New York</v>
      </c>
      <c r="R6754" s="6" t="s">
        <v>332</v>
      </c>
      <c r="S6754" s="2" t="s">
        <v>704</v>
      </c>
      <c r="T6754" s="2" t="s">
        <v>806</v>
      </c>
    </row>
    <row r="6755" spans="1:22" x14ac:dyDescent="0.3">
      <c r="A6755" t="s">
        <v>28</v>
      </c>
      <c r="B6755" t="s">
        <v>14</v>
      </c>
      <c r="C6755" t="s">
        <v>15</v>
      </c>
      <c r="D6755" t="s">
        <v>79</v>
      </c>
      <c r="E6755" t="s">
        <v>65</v>
      </c>
      <c r="F6755">
        <v>60623</v>
      </c>
      <c r="G6755" t="s">
        <v>47</v>
      </c>
      <c r="H6755" t="s">
        <v>26</v>
      </c>
      <c r="I6755" t="s">
        <v>27</v>
      </c>
      <c r="J6755">
        <v>2924</v>
      </c>
      <c r="K6755">
        <v>5</v>
      </c>
      <c r="L6755">
        <v>2</v>
      </c>
      <c r="M6755">
        <v>98685</v>
      </c>
      <c r="O6755" s="2" t="str">
        <f>TRIM(SampleSuperstore3[[#This Row],[City]])</f>
        <v>Chicago</v>
      </c>
      <c r="P6755" s="2" t="str">
        <f>TRIM(SampleSuperstore3[[#This Row],[State]])</f>
        <v>Illinois</v>
      </c>
      <c r="Q6755" s="2" t="str">
        <f t="shared" si="105"/>
        <v>Chicago Illinois</v>
      </c>
      <c r="R6755" s="6" t="s">
        <v>634</v>
      </c>
      <c r="S6755" s="2" t="s">
        <v>369</v>
      </c>
      <c r="T6755" s="2" t="s">
        <v>3</v>
      </c>
      <c r="U6755" t="s">
        <v>634</v>
      </c>
      <c r="V6755" t="s">
        <v>369</v>
      </c>
    </row>
    <row r="6756" spans="1:22" x14ac:dyDescent="0.3">
      <c r="A6756" t="s">
        <v>28</v>
      </c>
      <c r="B6756" t="s">
        <v>14</v>
      </c>
      <c r="C6756" t="s">
        <v>15</v>
      </c>
      <c r="D6756" t="s">
        <v>79</v>
      </c>
      <c r="E6756" t="s">
        <v>65</v>
      </c>
      <c r="F6756">
        <v>60623</v>
      </c>
      <c r="G6756" t="s">
        <v>47</v>
      </c>
      <c r="H6756" t="s">
        <v>26</v>
      </c>
      <c r="I6756" t="s">
        <v>32</v>
      </c>
      <c r="J6756">
        <v>35168</v>
      </c>
      <c r="K6756">
        <v>2</v>
      </c>
      <c r="L6756">
        <v>2</v>
      </c>
      <c r="M6756">
        <v>-83524</v>
      </c>
      <c r="O6756" s="2" t="str">
        <f>TRIM(SampleSuperstore3[[#This Row],[City]])</f>
        <v>Chicago</v>
      </c>
      <c r="P6756" s="2" t="str">
        <f>TRIM(SampleSuperstore3[[#This Row],[State]])</f>
        <v>Illinois</v>
      </c>
      <c r="Q6756" s="2" t="str">
        <f t="shared" si="105"/>
        <v>Chicago Illinois</v>
      </c>
      <c r="R6756" s="6" t="s">
        <v>634</v>
      </c>
      <c r="S6756" s="2" t="s">
        <v>369</v>
      </c>
      <c r="T6756" s="2" t="s">
        <v>3</v>
      </c>
      <c r="U6756" t="s">
        <v>634</v>
      </c>
      <c r="V6756" t="s">
        <v>369</v>
      </c>
    </row>
    <row r="6757" spans="1:22" x14ac:dyDescent="0.3">
      <c r="A6757" t="s">
        <v>28</v>
      </c>
      <c r="B6757" t="s">
        <v>14</v>
      </c>
      <c r="C6757" t="s">
        <v>15</v>
      </c>
      <c r="D6757" t="s">
        <v>79</v>
      </c>
      <c r="E6757" t="s">
        <v>65</v>
      </c>
      <c r="F6757">
        <v>60623</v>
      </c>
      <c r="G6757" t="s">
        <v>47</v>
      </c>
      <c r="H6757" t="s">
        <v>35</v>
      </c>
      <c r="I6757" t="s">
        <v>123</v>
      </c>
      <c r="J6757">
        <v>13629</v>
      </c>
      <c r="K6757">
        <v>3</v>
      </c>
      <c r="L6757">
        <v>3</v>
      </c>
      <c r="M6757">
        <v>-1947</v>
      </c>
      <c r="O6757" s="2" t="str">
        <f>TRIM(SampleSuperstore3[[#This Row],[City]])</f>
        <v>Chicago</v>
      </c>
      <c r="P6757" s="2" t="str">
        <f>TRIM(SampleSuperstore3[[#This Row],[State]])</f>
        <v>Illinois</v>
      </c>
      <c r="Q6757" s="2" t="str">
        <f t="shared" si="105"/>
        <v>Chicago Illinois</v>
      </c>
      <c r="R6757" s="6" t="s">
        <v>79</v>
      </c>
      <c r="S6757" s="2" t="s">
        <v>65</v>
      </c>
      <c r="T6757" s="2"/>
    </row>
    <row r="6758" spans="1:22" x14ac:dyDescent="0.3">
      <c r="A6758" t="s">
        <v>28</v>
      </c>
      <c r="B6758" t="s">
        <v>14</v>
      </c>
      <c r="C6758" t="s">
        <v>15</v>
      </c>
      <c r="D6758" t="s">
        <v>79</v>
      </c>
      <c r="E6758" t="s">
        <v>65</v>
      </c>
      <c r="F6758">
        <v>60653</v>
      </c>
      <c r="G6758" t="s">
        <v>47</v>
      </c>
      <c r="H6758" t="s">
        <v>19</v>
      </c>
      <c r="I6758" t="s">
        <v>21</v>
      </c>
      <c r="J6758">
        <v>317058</v>
      </c>
      <c r="K6758">
        <v>3</v>
      </c>
      <c r="L6758">
        <v>3</v>
      </c>
      <c r="M6758">
        <v>-181176</v>
      </c>
      <c r="O6758" s="2" t="str">
        <f>TRIM(SampleSuperstore3[[#This Row],[City]])</f>
        <v>Chicago</v>
      </c>
      <c r="P6758" s="2" t="str">
        <f>TRIM(SampleSuperstore3[[#This Row],[State]])</f>
        <v>Illinois</v>
      </c>
      <c r="Q6758" s="2" t="str">
        <f t="shared" si="105"/>
        <v>Chicago Illinois</v>
      </c>
      <c r="R6758" s="6" t="s">
        <v>79</v>
      </c>
      <c r="S6758" s="2" t="s">
        <v>65</v>
      </c>
      <c r="T6758" s="2"/>
    </row>
    <row r="6759" spans="1:22" x14ac:dyDescent="0.3">
      <c r="A6759" t="s">
        <v>28</v>
      </c>
      <c r="B6759" t="s">
        <v>14</v>
      </c>
      <c r="C6759" t="s">
        <v>15</v>
      </c>
      <c r="D6759" t="s">
        <v>79</v>
      </c>
      <c r="E6759" t="s">
        <v>65</v>
      </c>
      <c r="F6759">
        <v>60653</v>
      </c>
      <c r="G6759" t="s">
        <v>47</v>
      </c>
      <c r="H6759" t="s">
        <v>26</v>
      </c>
      <c r="I6759" t="s">
        <v>34</v>
      </c>
      <c r="J6759">
        <v>1576</v>
      </c>
      <c r="K6759">
        <v>2</v>
      </c>
      <c r="L6759">
        <v>2</v>
      </c>
      <c r="M6759">
        <v>3546</v>
      </c>
      <c r="O6759" s="2" t="str">
        <f>TRIM(SampleSuperstore3[[#This Row],[City]])</f>
        <v>Chicago</v>
      </c>
      <c r="P6759" s="2" t="str">
        <f>TRIM(SampleSuperstore3[[#This Row],[State]])</f>
        <v>Illinois</v>
      </c>
      <c r="Q6759" s="2" t="str">
        <f t="shared" si="105"/>
        <v>Chicago Illinois</v>
      </c>
      <c r="R6759" s="6" t="s">
        <v>79</v>
      </c>
      <c r="S6759" s="2" t="s">
        <v>65</v>
      </c>
      <c r="T6759" s="2"/>
    </row>
    <row r="6760" spans="1:22" x14ac:dyDescent="0.3">
      <c r="A6760" t="s">
        <v>28</v>
      </c>
      <c r="B6760" t="s">
        <v>14</v>
      </c>
      <c r="C6760" t="s">
        <v>15</v>
      </c>
      <c r="D6760" t="s">
        <v>79</v>
      </c>
      <c r="E6760" t="s">
        <v>65</v>
      </c>
      <c r="F6760">
        <v>60653</v>
      </c>
      <c r="G6760" t="s">
        <v>47</v>
      </c>
      <c r="H6760" t="s">
        <v>19</v>
      </c>
      <c r="I6760" t="s">
        <v>33</v>
      </c>
      <c r="J6760">
        <v>1456</v>
      </c>
      <c r="K6760">
        <v>5</v>
      </c>
      <c r="L6760">
        <v>6</v>
      </c>
      <c r="M6760">
        <v>-6188</v>
      </c>
      <c r="O6760" s="2" t="str">
        <f>TRIM(SampleSuperstore3[[#This Row],[City]])</f>
        <v>Chicago</v>
      </c>
      <c r="P6760" s="2" t="str">
        <f>TRIM(SampleSuperstore3[[#This Row],[State]])</f>
        <v>Illinois</v>
      </c>
      <c r="Q6760" s="2" t="str">
        <f t="shared" si="105"/>
        <v>Chicago Illinois</v>
      </c>
      <c r="R6760" s="6" t="s">
        <v>79</v>
      </c>
      <c r="S6760" s="2" t="s">
        <v>65</v>
      </c>
      <c r="T6760" s="2"/>
    </row>
    <row r="6761" spans="1:22" x14ac:dyDescent="0.3">
      <c r="A6761" t="s">
        <v>28</v>
      </c>
      <c r="B6761" t="s">
        <v>22</v>
      </c>
      <c r="C6761" t="s">
        <v>15</v>
      </c>
      <c r="D6761" t="s">
        <v>154</v>
      </c>
      <c r="E6761" t="s">
        <v>132</v>
      </c>
      <c r="F6761">
        <v>8701</v>
      </c>
      <c r="G6761" t="s">
        <v>57</v>
      </c>
      <c r="H6761" t="s">
        <v>26</v>
      </c>
      <c r="I6761" t="s">
        <v>37</v>
      </c>
      <c r="J6761">
        <v>19621</v>
      </c>
      <c r="K6761">
        <v>7</v>
      </c>
      <c r="L6761">
        <v>0</v>
      </c>
      <c r="M6761">
        <v>98105</v>
      </c>
      <c r="O6761" s="2" t="str">
        <f>TRIM(SampleSuperstore3[[#This Row],[City]])</f>
        <v>Lakewood</v>
      </c>
      <c r="P6761" s="2" t="str">
        <f>TRIM(SampleSuperstore3[[#This Row],[State]])</f>
        <v>New Jersey</v>
      </c>
      <c r="Q6761" s="2" t="str">
        <f t="shared" si="105"/>
        <v>Lakewood New Jersey</v>
      </c>
      <c r="R6761" s="6" t="s">
        <v>79</v>
      </c>
      <c r="S6761" s="2" t="s">
        <v>65</v>
      </c>
      <c r="T6761" s="2"/>
    </row>
    <row r="6762" spans="1:22" x14ac:dyDescent="0.3">
      <c r="A6762" t="s">
        <v>28</v>
      </c>
      <c r="B6762" t="s">
        <v>44</v>
      </c>
      <c r="C6762" t="s">
        <v>15</v>
      </c>
      <c r="D6762" t="s">
        <v>103</v>
      </c>
      <c r="E6762" t="s">
        <v>167</v>
      </c>
      <c r="F6762">
        <v>31907</v>
      </c>
      <c r="G6762" t="s">
        <v>18</v>
      </c>
      <c r="H6762" t="s">
        <v>26</v>
      </c>
      <c r="I6762" t="s">
        <v>34</v>
      </c>
      <c r="J6762">
        <v>354</v>
      </c>
      <c r="K6762">
        <v>5</v>
      </c>
      <c r="L6762">
        <v>0</v>
      </c>
      <c r="M6762">
        <v>13452</v>
      </c>
      <c r="O6762" s="2" t="str">
        <f>TRIM(SampleSuperstore3[[#This Row],[City]])</f>
        <v>Columbus</v>
      </c>
      <c r="P6762" s="2" t="str">
        <f>TRIM(SampleSuperstore3[[#This Row],[State]])</f>
        <v>Georgia</v>
      </c>
      <c r="Q6762" s="2" t="str">
        <f t="shared" si="105"/>
        <v>Columbus Georgia</v>
      </c>
      <c r="R6762" s="6" t="s">
        <v>79</v>
      </c>
      <c r="S6762" s="2" t="s">
        <v>65</v>
      </c>
      <c r="T6762" s="2"/>
    </row>
    <row r="6763" spans="1:22" x14ac:dyDescent="0.3">
      <c r="A6763" t="s">
        <v>28</v>
      </c>
      <c r="B6763" t="s">
        <v>22</v>
      </c>
      <c r="C6763" t="s">
        <v>15</v>
      </c>
      <c r="D6763" t="s">
        <v>108</v>
      </c>
      <c r="E6763" t="s">
        <v>81</v>
      </c>
      <c r="F6763">
        <v>85023</v>
      </c>
      <c r="G6763" t="s">
        <v>25</v>
      </c>
      <c r="H6763" t="s">
        <v>26</v>
      </c>
      <c r="I6763" t="s">
        <v>41</v>
      </c>
      <c r="J6763">
        <v>4194</v>
      </c>
      <c r="K6763">
        <v>5</v>
      </c>
      <c r="L6763">
        <v>2</v>
      </c>
      <c r="M6763">
        <v>14679</v>
      </c>
      <c r="O6763" s="2" t="str">
        <f>TRIM(SampleSuperstore3[[#This Row],[City]])</f>
        <v>Phoenix</v>
      </c>
      <c r="P6763" s="2" t="str">
        <f>TRIM(SampleSuperstore3[[#This Row],[State]])</f>
        <v>Arizona</v>
      </c>
      <c r="Q6763" s="2" t="str">
        <f t="shared" si="105"/>
        <v>Phoenix Arizona</v>
      </c>
      <c r="R6763" s="6" t="s">
        <v>154</v>
      </c>
      <c r="S6763" s="2" t="s">
        <v>634</v>
      </c>
      <c r="T6763" s="2" t="s">
        <v>808</v>
      </c>
    </row>
    <row r="6764" spans="1:22" x14ac:dyDescent="0.3">
      <c r="A6764" t="s">
        <v>28</v>
      </c>
      <c r="B6764" t="s">
        <v>22</v>
      </c>
      <c r="C6764" t="s">
        <v>15</v>
      </c>
      <c r="D6764" t="s">
        <v>108</v>
      </c>
      <c r="E6764" t="s">
        <v>81</v>
      </c>
      <c r="F6764">
        <v>85023</v>
      </c>
      <c r="G6764" t="s">
        <v>25</v>
      </c>
      <c r="H6764" t="s">
        <v>26</v>
      </c>
      <c r="I6764" t="s">
        <v>37</v>
      </c>
      <c r="J6764">
        <v>13005</v>
      </c>
      <c r="K6764">
        <v>3</v>
      </c>
      <c r="L6764">
        <v>7</v>
      </c>
      <c r="M6764">
        <v>-99705</v>
      </c>
      <c r="O6764" s="2" t="str">
        <f>TRIM(SampleSuperstore3[[#This Row],[City]])</f>
        <v>Phoenix</v>
      </c>
      <c r="P6764" s="2" t="str">
        <f>TRIM(SampleSuperstore3[[#This Row],[State]])</f>
        <v>Arizona</v>
      </c>
      <c r="Q6764" s="2" t="str">
        <f t="shared" si="105"/>
        <v>Phoenix Arizona</v>
      </c>
      <c r="R6764" s="6" t="s">
        <v>103</v>
      </c>
      <c r="S6764" s="2" t="s">
        <v>167</v>
      </c>
      <c r="T6764" s="2"/>
    </row>
    <row r="6765" spans="1:22" x14ac:dyDescent="0.3">
      <c r="A6765" t="s">
        <v>28</v>
      </c>
      <c r="B6765" t="s">
        <v>44</v>
      </c>
      <c r="C6765" t="s">
        <v>15</v>
      </c>
      <c r="D6765" t="s">
        <v>23</v>
      </c>
      <c r="E6765" t="s">
        <v>24</v>
      </c>
      <c r="F6765">
        <v>90004</v>
      </c>
      <c r="G6765" t="s">
        <v>25</v>
      </c>
      <c r="H6765" t="s">
        <v>26</v>
      </c>
      <c r="I6765" t="s">
        <v>37</v>
      </c>
      <c r="J6765">
        <v>7712</v>
      </c>
      <c r="K6765">
        <v>2</v>
      </c>
      <c r="L6765">
        <v>2</v>
      </c>
      <c r="M6765">
        <v>27956</v>
      </c>
      <c r="O6765" s="2" t="str">
        <f>TRIM(SampleSuperstore3[[#This Row],[City]])</f>
        <v>Los Angeles</v>
      </c>
      <c r="P6765" s="2" t="str">
        <f>TRIM(SampleSuperstore3[[#This Row],[State]])</f>
        <v>California</v>
      </c>
      <c r="Q6765" s="2" t="str">
        <f t="shared" si="105"/>
        <v>Los Angeles California</v>
      </c>
      <c r="R6765" s="6" t="s">
        <v>108</v>
      </c>
      <c r="S6765" s="2" t="s">
        <v>81</v>
      </c>
      <c r="T6765" s="2"/>
    </row>
    <row r="6766" spans="1:22" x14ac:dyDescent="0.3">
      <c r="A6766" t="s">
        <v>28</v>
      </c>
      <c r="B6766" t="s">
        <v>44</v>
      </c>
      <c r="C6766" t="s">
        <v>15</v>
      </c>
      <c r="D6766" t="s">
        <v>23</v>
      </c>
      <c r="E6766" t="s">
        <v>24</v>
      </c>
      <c r="F6766">
        <v>90004</v>
      </c>
      <c r="G6766" t="s">
        <v>25</v>
      </c>
      <c r="H6766" t="s">
        <v>26</v>
      </c>
      <c r="I6766" t="s">
        <v>37</v>
      </c>
      <c r="J6766">
        <v>4176</v>
      </c>
      <c r="K6766">
        <v>1</v>
      </c>
      <c r="L6766">
        <v>2</v>
      </c>
      <c r="M6766">
        <v>1305</v>
      </c>
      <c r="O6766" s="2" t="str">
        <f>TRIM(SampleSuperstore3[[#This Row],[City]])</f>
        <v>Los Angeles</v>
      </c>
      <c r="P6766" s="2" t="str">
        <f>TRIM(SampleSuperstore3[[#This Row],[State]])</f>
        <v>California</v>
      </c>
      <c r="Q6766" s="2" t="str">
        <f t="shared" si="105"/>
        <v>Los Angeles California</v>
      </c>
      <c r="R6766" s="6" t="s">
        <v>108</v>
      </c>
      <c r="S6766" s="2" t="s">
        <v>81</v>
      </c>
      <c r="T6766" s="2"/>
    </row>
    <row r="6767" spans="1:22" x14ac:dyDescent="0.3">
      <c r="A6767" t="s">
        <v>28</v>
      </c>
      <c r="B6767" t="s">
        <v>44</v>
      </c>
      <c r="C6767" t="s">
        <v>15</v>
      </c>
      <c r="D6767" t="s">
        <v>23</v>
      </c>
      <c r="E6767" t="s">
        <v>24</v>
      </c>
      <c r="F6767">
        <v>90004</v>
      </c>
      <c r="G6767" t="s">
        <v>25</v>
      </c>
      <c r="H6767" t="s">
        <v>26</v>
      </c>
      <c r="I6767" t="s">
        <v>41</v>
      </c>
      <c r="J6767">
        <v>3888</v>
      </c>
      <c r="K6767">
        <v>6</v>
      </c>
      <c r="L6767">
        <v>0</v>
      </c>
      <c r="M6767">
        <v>186624</v>
      </c>
      <c r="O6767" s="2" t="str">
        <f>TRIM(SampleSuperstore3[[#This Row],[City]])</f>
        <v>Los Angeles</v>
      </c>
      <c r="P6767" s="2" t="str">
        <f>TRIM(SampleSuperstore3[[#This Row],[State]])</f>
        <v>California</v>
      </c>
      <c r="Q6767" s="2" t="str">
        <f t="shared" si="105"/>
        <v>Los Angeles California</v>
      </c>
      <c r="R6767" s="6" t="s">
        <v>626</v>
      </c>
      <c r="S6767" s="2" t="s">
        <v>627</v>
      </c>
      <c r="T6767" s="2" t="s">
        <v>24</v>
      </c>
    </row>
    <row r="6768" spans="1:22" x14ac:dyDescent="0.3">
      <c r="A6768" t="s">
        <v>28</v>
      </c>
      <c r="B6768" t="s">
        <v>14</v>
      </c>
      <c r="C6768" t="s">
        <v>15</v>
      </c>
      <c r="D6768" t="s">
        <v>75</v>
      </c>
      <c r="E6768" t="s">
        <v>76</v>
      </c>
      <c r="F6768">
        <v>10024</v>
      </c>
      <c r="G6768" t="s">
        <v>57</v>
      </c>
      <c r="H6768" t="s">
        <v>26</v>
      </c>
      <c r="I6768" t="s">
        <v>41</v>
      </c>
      <c r="J6768">
        <v>1764</v>
      </c>
      <c r="K6768">
        <v>4</v>
      </c>
      <c r="L6768">
        <v>0</v>
      </c>
      <c r="M6768">
        <v>81144</v>
      </c>
      <c r="O6768" s="2" t="str">
        <f>TRIM(SampleSuperstore3[[#This Row],[City]])</f>
        <v>New York City</v>
      </c>
      <c r="P6768" s="2" t="str">
        <f>TRIM(SampleSuperstore3[[#This Row],[State]])</f>
        <v>New York</v>
      </c>
      <c r="Q6768" s="2" t="str">
        <f t="shared" si="105"/>
        <v>New York City New York</v>
      </c>
      <c r="R6768" s="6" t="s">
        <v>626</v>
      </c>
      <c r="S6768" s="2" t="s">
        <v>627</v>
      </c>
      <c r="T6768" s="2" t="s">
        <v>24</v>
      </c>
    </row>
    <row r="6769" spans="1:22" x14ac:dyDescent="0.3">
      <c r="A6769" t="s">
        <v>28</v>
      </c>
      <c r="B6769" t="s">
        <v>14</v>
      </c>
      <c r="C6769" t="s">
        <v>15</v>
      </c>
      <c r="D6769" t="s">
        <v>122</v>
      </c>
      <c r="E6769" t="s">
        <v>46</v>
      </c>
      <c r="F6769">
        <v>78207</v>
      </c>
      <c r="G6769" t="s">
        <v>47</v>
      </c>
      <c r="H6769" t="s">
        <v>26</v>
      </c>
      <c r="I6769" t="s">
        <v>32</v>
      </c>
      <c r="J6769">
        <v>93456</v>
      </c>
      <c r="K6769">
        <v>3</v>
      </c>
      <c r="L6769">
        <v>2</v>
      </c>
      <c r="M6769">
        <v>-17523</v>
      </c>
      <c r="O6769" s="2" t="str">
        <f>TRIM(SampleSuperstore3[[#This Row],[City]])</f>
        <v>San Antonio</v>
      </c>
      <c r="P6769" s="2" t="str">
        <f>TRIM(SampleSuperstore3[[#This Row],[State]])</f>
        <v>Texas</v>
      </c>
      <c r="Q6769" s="2" t="str">
        <f t="shared" si="105"/>
        <v>San Antonio Texas</v>
      </c>
      <c r="R6769" s="6" t="s">
        <v>626</v>
      </c>
      <c r="S6769" s="2" t="s">
        <v>627</v>
      </c>
      <c r="T6769" s="2" t="s">
        <v>24</v>
      </c>
    </row>
    <row r="6770" spans="1:22" x14ac:dyDescent="0.3">
      <c r="A6770" t="s">
        <v>28</v>
      </c>
      <c r="B6770" t="s">
        <v>44</v>
      </c>
      <c r="C6770" t="s">
        <v>15</v>
      </c>
      <c r="D6770" t="s">
        <v>75</v>
      </c>
      <c r="E6770" t="s">
        <v>76</v>
      </c>
      <c r="F6770">
        <v>10009</v>
      </c>
      <c r="G6770" t="s">
        <v>57</v>
      </c>
      <c r="H6770" t="s">
        <v>35</v>
      </c>
      <c r="I6770" t="s">
        <v>59</v>
      </c>
      <c r="J6770">
        <v>44991</v>
      </c>
      <c r="K6770">
        <v>9</v>
      </c>
      <c r="L6770">
        <v>0</v>
      </c>
      <c r="M6770">
        <v>1574685</v>
      </c>
      <c r="O6770" s="2" t="str">
        <f>TRIM(SampleSuperstore3[[#This Row],[City]])</f>
        <v>New York City</v>
      </c>
      <c r="P6770" s="2" t="str">
        <f>TRIM(SampleSuperstore3[[#This Row],[State]])</f>
        <v>New York</v>
      </c>
      <c r="Q6770" s="2" t="str">
        <f t="shared" si="105"/>
        <v>New York City New York</v>
      </c>
      <c r="R6770" s="6" t="s">
        <v>634</v>
      </c>
      <c r="S6770" s="2" t="s">
        <v>369</v>
      </c>
      <c r="T6770" s="2" t="s">
        <v>3</v>
      </c>
      <c r="U6770" t="s">
        <v>634</v>
      </c>
      <c r="V6770" t="s">
        <v>369</v>
      </c>
    </row>
    <row r="6771" spans="1:22" x14ac:dyDescent="0.3">
      <c r="A6771" t="s">
        <v>13</v>
      </c>
      <c r="B6771" t="s">
        <v>14</v>
      </c>
      <c r="C6771" t="s">
        <v>15</v>
      </c>
      <c r="D6771" t="s">
        <v>333</v>
      </c>
      <c r="E6771" t="s">
        <v>248</v>
      </c>
      <c r="F6771">
        <v>21215</v>
      </c>
      <c r="G6771" t="s">
        <v>57</v>
      </c>
      <c r="H6771" t="s">
        <v>19</v>
      </c>
      <c r="I6771" t="s">
        <v>20</v>
      </c>
      <c r="J6771">
        <v>34494</v>
      </c>
      <c r="K6771">
        <v>3</v>
      </c>
      <c r="L6771">
        <v>0</v>
      </c>
      <c r="M6771">
        <v>310446</v>
      </c>
      <c r="O6771" s="2" t="str">
        <f>TRIM(SampleSuperstore3[[#This Row],[City]])</f>
        <v>Baltimore</v>
      </c>
      <c r="P6771" s="2" t="str">
        <f>TRIM(SampleSuperstore3[[#This Row],[State]])</f>
        <v>Maryland</v>
      </c>
      <c r="Q6771" s="2" t="str">
        <f t="shared" si="105"/>
        <v>Baltimore Maryland</v>
      </c>
      <c r="R6771" s="6" t="s">
        <v>632</v>
      </c>
      <c r="S6771" s="2" t="s">
        <v>641</v>
      </c>
      <c r="T6771" s="2" t="s">
        <v>46</v>
      </c>
    </row>
    <row r="6772" spans="1:22" x14ac:dyDescent="0.3">
      <c r="A6772" t="s">
        <v>13</v>
      </c>
      <c r="B6772" t="s">
        <v>14</v>
      </c>
      <c r="C6772" t="s">
        <v>15</v>
      </c>
      <c r="D6772" t="s">
        <v>333</v>
      </c>
      <c r="E6772" t="s">
        <v>248</v>
      </c>
      <c r="F6772">
        <v>21215</v>
      </c>
      <c r="G6772" t="s">
        <v>57</v>
      </c>
      <c r="H6772" t="s">
        <v>19</v>
      </c>
      <c r="I6772" t="s">
        <v>33</v>
      </c>
      <c r="J6772">
        <v>1476</v>
      </c>
      <c r="K6772">
        <v>2</v>
      </c>
      <c r="L6772">
        <v>0</v>
      </c>
      <c r="M6772">
        <v>42804</v>
      </c>
      <c r="O6772" s="2" t="str">
        <f>TRIM(SampleSuperstore3[[#This Row],[City]])</f>
        <v>Baltimore</v>
      </c>
      <c r="P6772" s="2" t="str">
        <f>TRIM(SampleSuperstore3[[#This Row],[State]])</f>
        <v>Maryland</v>
      </c>
      <c r="Q6772" s="2" t="str">
        <f t="shared" si="105"/>
        <v>Baltimore Maryland</v>
      </c>
      <c r="R6772" s="6" t="s">
        <v>634</v>
      </c>
      <c r="S6772" s="2" t="s">
        <v>369</v>
      </c>
      <c r="T6772" s="2" t="s">
        <v>3</v>
      </c>
      <c r="U6772" t="s">
        <v>634</v>
      </c>
      <c r="V6772" t="s">
        <v>369</v>
      </c>
    </row>
    <row r="6773" spans="1:22" x14ac:dyDescent="0.3">
      <c r="A6773" t="s">
        <v>13</v>
      </c>
      <c r="B6773" t="s">
        <v>14</v>
      </c>
      <c r="C6773" t="s">
        <v>15</v>
      </c>
      <c r="D6773" t="s">
        <v>333</v>
      </c>
      <c r="E6773" t="s">
        <v>248</v>
      </c>
      <c r="F6773">
        <v>21215</v>
      </c>
      <c r="G6773" t="s">
        <v>57</v>
      </c>
      <c r="H6773" t="s">
        <v>26</v>
      </c>
      <c r="I6773" t="s">
        <v>37</v>
      </c>
      <c r="J6773">
        <v>1276</v>
      </c>
      <c r="K6773">
        <v>2</v>
      </c>
      <c r="L6773">
        <v>0</v>
      </c>
      <c r="M6773">
        <v>58696</v>
      </c>
      <c r="O6773" s="2" t="str">
        <f>TRIM(SampleSuperstore3[[#This Row],[City]])</f>
        <v>Baltimore</v>
      </c>
      <c r="P6773" s="2" t="str">
        <f>TRIM(SampleSuperstore3[[#This Row],[State]])</f>
        <v>Maryland</v>
      </c>
      <c r="Q6773" s="2" t="str">
        <f t="shared" si="105"/>
        <v>Baltimore Maryland</v>
      </c>
      <c r="R6773" s="6" t="s">
        <v>333</v>
      </c>
      <c r="S6773" s="2" t="s">
        <v>248</v>
      </c>
      <c r="T6773" s="2"/>
    </row>
    <row r="6774" spans="1:22" x14ac:dyDescent="0.3">
      <c r="A6774" t="s">
        <v>13</v>
      </c>
      <c r="B6774" t="s">
        <v>14</v>
      </c>
      <c r="C6774" t="s">
        <v>15</v>
      </c>
      <c r="D6774" t="s">
        <v>333</v>
      </c>
      <c r="E6774" t="s">
        <v>248</v>
      </c>
      <c r="F6774">
        <v>21215</v>
      </c>
      <c r="G6774" t="s">
        <v>57</v>
      </c>
      <c r="H6774" t="s">
        <v>26</v>
      </c>
      <c r="I6774" t="s">
        <v>27</v>
      </c>
      <c r="J6774">
        <v>5848</v>
      </c>
      <c r="K6774">
        <v>8</v>
      </c>
      <c r="L6774">
        <v>0</v>
      </c>
      <c r="M6774">
        <v>274856</v>
      </c>
      <c r="O6774" s="2" t="str">
        <f>TRIM(SampleSuperstore3[[#This Row],[City]])</f>
        <v>Baltimore</v>
      </c>
      <c r="P6774" s="2" t="str">
        <f>TRIM(SampleSuperstore3[[#This Row],[State]])</f>
        <v>Maryland</v>
      </c>
      <c r="Q6774" s="2" t="str">
        <f t="shared" si="105"/>
        <v>Baltimore Maryland</v>
      </c>
      <c r="R6774" s="6" t="s">
        <v>333</v>
      </c>
      <c r="S6774" s="2" t="s">
        <v>248</v>
      </c>
      <c r="T6774" s="2"/>
    </row>
    <row r="6775" spans="1:22" x14ac:dyDescent="0.3">
      <c r="A6775" t="s">
        <v>13</v>
      </c>
      <c r="B6775" t="s">
        <v>14</v>
      </c>
      <c r="C6775" t="s">
        <v>15</v>
      </c>
      <c r="D6775" t="s">
        <v>55</v>
      </c>
      <c r="E6775" t="s">
        <v>56</v>
      </c>
      <c r="F6775">
        <v>19143</v>
      </c>
      <c r="G6775" t="s">
        <v>57</v>
      </c>
      <c r="H6775" t="s">
        <v>19</v>
      </c>
      <c r="I6775" t="s">
        <v>33</v>
      </c>
      <c r="J6775">
        <v>20096</v>
      </c>
      <c r="K6775">
        <v>4</v>
      </c>
      <c r="L6775">
        <v>2</v>
      </c>
      <c r="M6775">
        <v>30144</v>
      </c>
      <c r="O6775" s="2" t="str">
        <f>TRIM(SampleSuperstore3[[#This Row],[City]])</f>
        <v>Philadelphia</v>
      </c>
      <c r="P6775" s="2" t="str">
        <f>TRIM(SampleSuperstore3[[#This Row],[State]])</f>
        <v>Pennsylvania</v>
      </c>
      <c r="Q6775" s="2" t="str">
        <f t="shared" si="105"/>
        <v>Philadelphia Pennsylvania</v>
      </c>
      <c r="R6775" s="6" t="s">
        <v>333</v>
      </c>
      <c r="S6775" s="2" t="s">
        <v>248</v>
      </c>
      <c r="T6775" s="2"/>
    </row>
    <row r="6776" spans="1:22" x14ac:dyDescent="0.3">
      <c r="A6776" t="s">
        <v>13</v>
      </c>
      <c r="B6776" t="s">
        <v>14</v>
      </c>
      <c r="C6776" t="s">
        <v>15</v>
      </c>
      <c r="D6776" t="s">
        <v>55</v>
      </c>
      <c r="E6776" t="s">
        <v>56</v>
      </c>
      <c r="F6776">
        <v>19143</v>
      </c>
      <c r="G6776" t="s">
        <v>57</v>
      </c>
      <c r="H6776" t="s">
        <v>26</v>
      </c>
      <c r="I6776" t="s">
        <v>110</v>
      </c>
      <c r="J6776">
        <v>37752</v>
      </c>
      <c r="K6776">
        <v>3</v>
      </c>
      <c r="L6776">
        <v>2</v>
      </c>
      <c r="M6776">
        <v>42471</v>
      </c>
      <c r="O6776" s="2" t="str">
        <f>TRIM(SampleSuperstore3[[#This Row],[City]])</f>
        <v>Philadelphia</v>
      </c>
      <c r="P6776" s="2" t="str">
        <f>TRIM(SampleSuperstore3[[#This Row],[State]])</f>
        <v>Pennsylvania</v>
      </c>
      <c r="Q6776" s="2" t="str">
        <f t="shared" si="105"/>
        <v>Philadelphia Pennsylvania</v>
      </c>
      <c r="R6776" s="6" t="s">
        <v>333</v>
      </c>
      <c r="S6776" s="2" t="s">
        <v>248</v>
      </c>
      <c r="T6776" s="2"/>
    </row>
    <row r="6777" spans="1:22" x14ac:dyDescent="0.3">
      <c r="A6777" t="s">
        <v>13</v>
      </c>
      <c r="B6777" t="s">
        <v>14</v>
      </c>
      <c r="C6777" t="s">
        <v>15</v>
      </c>
      <c r="D6777" t="s">
        <v>55</v>
      </c>
      <c r="E6777" t="s">
        <v>56</v>
      </c>
      <c r="F6777">
        <v>19143</v>
      </c>
      <c r="G6777" t="s">
        <v>57</v>
      </c>
      <c r="H6777" t="s">
        <v>19</v>
      </c>
      <c r="I6777" t="s">
        <v>31</v>
      </c>
      <c r="J6777">
        <v>138588</v>
      </c>
      <c r="K6777">
        <v>1</v>
      </c>
      <c r="L6777">
        <v>4</v>
      </c>
      <c r="M6777">
        <v>-34647</v>
      </c>
      <c r="O6777" s="2" t="str">
        <f>TRIM(SampleSuperstore3[[#This Row],[City]])</f>
        <v>Philadelphia</v>
      </c>
      <c r="P6777" s="2" t="str">
        <f>TRIM(SampleSuperstore3[[#This Row],[State]])</f>
        <v>Pennsylvania</v>
      </c>
      <c r="Q6777" s="2" t="str">
        <f t="shared" si="105"/>
        <v>Philadelphia Pennsylvania</v>
      </c>
      <c r="R6777" s="6" t="s">
        <v>55</v>
      </c>
      <c r="S6777" s="2" t="s">
        <v>56</v>
      </c>
      <c r="T6777" s="2"/>
    </row>
    <row r="6778" spans="1:22" x14ac:dyDescent="0.3">
      <c r="A6778" t="s">
        <v>13</v>
      </c>
      <c r="B6778" t="s">
        <v>14</v>
      </c>
      <c r="C6778" t="s">
        <v>15</v>
      </c>
      <c r="D6778" t="s">
        <v>55</v>
      </c>
      <c r="E6778" t="s">
        <v>56</v>
      </c>
      <c r="F6778">
        <v>19143</v>
      </c>
      <c r="G6778" t="s">
        <v>57</v>
      </c>
      <c r="H6778" t="s">
        <v>26</v>
      </c>
      <c r="I6778" t="s">
        <v>32</v>
      </c>
      <c r="J6778">
        <v>25992</v>
      </c>
      <c r="K6778">
        <v>5</v>
      </c>
      <c r="L6778">
        <v>2</v>
      </c>
      <c r="M6778">
        <v>-25992</v>
      </c>
      <c r="O6778" s="2" t="str">
        <f>TRIM(SampleSuperstore3[[#This Row],[City]])</f>
        <v>Philadelphia</v>
      </c>
      <c r="P6778" s="2" t="str">
        <f>TRIM(SampleSuperstore3[[#This Row],[State]])</f>
        <v>Pennsylvania</v>
      </c>
      <c r="Q6778" s="2" t="str">
        <f t="shared" si="105"/>
        <v>Philadelphia Pennsylvania</v>
      </c>
      <c r="R6778" s="6" t="s">
        <v>55</v>
      </c>
      <c r="S6778" s="2" t="s">
        <v>56</v>
      </c>
      <c r="T6778" s="2"/>
    </row>
    <row r="6779" spans="1:22" x14ac:dyDescent="0.3">
      <c r="A6779" t="s">
        <v>13</v>
      </c>
      <c r="B6779" t="s">
        <v>14</v>
      </c>
      <c r="C6779" t="s">
        <v>15</v>
      </c>
      <c r="D6779" t="s">
        <v>55</v>
      </c>
      <c r="E6779" t="s">
        <v>56</v>
      </c>
      <c r="F6779">
        <v>19143</v>
      </c>
      <c r="G6779" t="s">
        <v>57</v>
      </c>
      <c r="H6779" t="s">
        <v>26</v>
      </c>
      <c r="I6779" t="s">
        <v>41</v>
      </c>
      <c r="J6779">
        <v>20736</v>
      </c>
      <c r="K6779">
        <v>4</v>
      </c>
      <c r="L6779">
        <v>2</v>
      </c>
      <c r="M6779">
        <v>72576</v>
      </c>
      <c r="O6779" s="2" t="str">
        <f>TRIM(SampleSuperstore3[[#This Row],[City]])</f>
        <v>Philadelphia</v>
      </c>
      <c r="P6779" s="2" t="str">
        <f>TRIM(SampleSuperstore3[[#This Row],[State]])</f>
        <v>Pennsylvania</v>
      </c>
      <c r="Q6779" s="2" t="str">
        <f t="shared" si="105"/>
        <v>Philadelphia Pennsylvania</v>
      </c>
      <c r="R6779" s="6" t="s">
        <v>55</v>
      </c>
      <c r="S6779" s="2" t="s">
        <v>56</v>
      </c>
      <c r="T6779" s="2"/>
    </row>
    <row r="6780" spans="1:22" x14ac:dyDescent="0.3">
      <c r="A6780" t="s">
        <v>28</v>
      </c>
      <c r="B6780" t="s">
        <v>14</v>
      </c>
      <c r="C6780" t="s">
        <v>15</v>
      </c>
      <c r="D6780" t="s">
        <v>200</v>
      </c>
      <c r="E6780" t="s">
        <v>167</v>
      </c>
      <c r="F6780">
        <v>30318</v>
      </c>
      <c r="G6780" t="s">
        <v>18</v>
      </c>
      <c r="H6780" t="s">
        <v>19</v>
      </c>
      <c r="I6780" t="s">
        <v>33</v>
      </c>
      <c r="J6780">
        <v>12993</v>
      </c>
      <c r="K6780">
        <v>3</v>
      </c>
      <c r="L6780">
        <v>0</v>
      </c>
      <c r="M6780">
        <v>12993</v>
      </c>
      <c r="O6780" s="2" t="str">
        <f>TRIM(SampleSuperstore3[[#This Row],[City]])</f>
        <v>Atlanta</v>
      </c>
      <c r="P6780" s="2" t="str">
        <f>TRIM(SampleSuperstore3[[#This Row],[State]])</f>
        <v>Georgia</v>
      </c>
      <c r="Q6780" s="2" t="str">
        <f t="shared" si="105"/>
        <v>Atlanta Georgia</v>
      </c>
      <c r="R6780" s="6" t="s">
        <v>55</v>
      </c>
      <c r="S6780" s="2" t="s">
        <v>56</v>
      </c>
      <c r="T6780" s="2"/>
    </row>
    <row r="6781" spans="1:22" x14ac:dyDescent="0.3">
      <c r="A6781" t="s">
        <v>28</v>
      </c>
      <c r="B6781" t="s">
        <v>14</v>
      </c>
      <c r="C6781" t="s">
        <v>15</v>
      </c>
      <c r="D6781" t="s">
        <v>200</v>
      </c>
      <c r="E6781" t="s">
        <v>167</v>
      </c>
      <c r="F6781">
        <v>30318</v>
      </c>
      <c r="G6781" t="s">
        <v>18</v>
      </c>
      <c r="H6781" t="s">
        <v>26</v>
      </c>
      <c r="I6781" t="s">
        <v>41</v>
      </c>
      <c r="J6781">
        <v>6993</v>
      </c>
      <c r="K6781">
        <v>7</v>
      </c>
      <c r="L6781">
        <v>0</v>
      </c>
      <c r="M6781">
        <v>314685</v>
      </c>
      <c r="O6781" s="2" t="str">
        <f>TRIM(SampleSuperstore3[[#This Row],[City]])</f>
        <v>Atlanta</v>
      </c>
      <c r="P6781" s="2" t="str">
        <f>TRIM(SampleSuperstore3[[#This Row],[State]])</f>
        <v>Georgia</v>
      </c>
      <c r="Q6781" s="2" t="str">
        <f t="shared" si="105"/>
        <v>Atlanta Georgia</v>
      </c>
      <c r="R6781" s="6" t="s">
        <v>55</v>
      </c>
      <c r="S6781" s="2" t="s">
        <v>56</v>
      </c>
      <c r="T6781" s="2"/>
    </row>
    <row r="6782" spans="1:22" x14ac:dyDescent="0.3">
      <c r="A6782" t="s">
        <v>13</v>
      </c>
      <c r="B6782" t="s">
        <v>22</v>
      </c>
      <c r="C6782" t="s">
        <v>15</v>
      </c>
      <c r="D6782" t="s">
        <v>89</v>
      </c>
      <c r="E6782" t="s">
        <v>40</v>
      </c>
      <c r="F6782">
        <v>27707</v>
      </c>
      <c r="G6782" t="s">
        <v>18</v>
      </c>
      <c r="H6782" t="s">
        <v>26</v>
      </c>
      <c r="I6782" t="s">
        <v>34</v>
      </c>
      <c r="J6782">
        <v>140736</v>
      </c>
      <c r="K6782">
        <v>4</v>
      </c>
      <c r="L6782">
        <v>2</v>
      </c>
      <c r="M6782">
        <v>123144</v>
      </c>
      <c r="O6782" s="2" t="str">
        <f>TRIM(SampleSuperstore3[[#This Row],[City]])</f>
        <v>Durham</v>
      </c>
      <c r="P6782" s="2" t="str">
        <f>TRIM(SampleSuperstore3[[#This Row],[State]])</f>
        <v>North Carolina</v>
      </c>
      <c r="Q6782" s="2" t="str">
        <f t="shared" si="105"/>
        <v>Durham North Carolina</v>
      </c>
      <c r="R6782" s="6" t="s">
        <v>200</v>
      </c>
      <c r="S6782" s="2" t="s">
        <v>167</v>
      </c>
      <c r="T6782" s="2"/>
    </row>
    <row r="6783" spans="1:22" x14ac:dyDescent="0.3">
      <c r="A6783" t="s">
        <v>62</v>
      </c>
      <c r="B6783" t="s">
        <v>14</v>
      </c>
      <c r="C6783" t="s">
        <v>15</v>
      </c>
      <c r="D6783" t="s">
        <v>109</v>
      </c>
      <c r="E6783" t="s">
        <v>24</v>
      </c>
      <c r="F6783">
        <v>95661</v>
      </c>
      <c r="G6783" t="s">
        <v>25</v>
      </c>
      <c r="H6783" t="s">
        <v>26</v>
      </c>
      <c r="I6783" t="s">
        <v>37</v>
      </c>
      <c r="J6783">
        <v>832</v>
      </c>
      <c r="K6783">
        <v>5</v>
      </c>
      <c r="L6783">
        <v>2</v>
      </c>
      <c r="M6783">
        <v>2808</v>
      </c>
      <c r="O6783" s="2" t="str">
        <f>TRIM(SampleSuperstore3[[#This Row],[City]])</f>
        <v>Roseville</v>
      </c>
      <c r="P6783" s="2" t="str">
        <f>TRIM(SampleSuperstore3[[#This Row],[State]])</f>
        <v>California</v>
      </c>
      <c r="Q6783" s="2" t="str">
        <f t="shared" si="105"/>
        <v>Roseville California</v>
      </c>
      <c r="R6783" s="6" t="s">
        <v>200</v>
      </c>
      <c r="S6783" s="2" t="s">
        <v>167</v>
      </c>
      <c r="T6783" s="2"/>
    </row>
    <row r="6784" spans="1:22" x14ac:dyDescent="0.3">
      <c r="A6784" t="s">
        <v>28</v>
      </c>
      <c r="B6784" t="s">
        <v>44</v>
      </c>
      <c r="C6784" t="s">
        <v>15</v>
      </c>
      <c r="D6784" t="s">
        <v>390</v>
      </c>
      <c r="E6784" t="s">
        <v>24</v>
      </c>
      <c r="F6784">
        <v>95823</v>
      </c>
      <c r="G6784" t="s">
        <v>25</v>
      </c>
      <c r="H6784" t="s">
        <v>19</v>
      </c>
      <c r="I6784" t="s">
        <v>33</v>
      </c>
      <c r="J6784">
        <v>998</v>
      </c>
      <c r="K6784">
        <v>1</v>
      </c>
      <c r="L6784">
        <v>0</v>
      </c>
      <c r="M6784">
        <v>27944</v>
      </c>
      <c r="O6784" s="2" t="str">
        <f>TRIM(SampleSuperstore3[[#This Row],[City]])</f>
        <v>Sacramento</v>
      </c>
      <c r="P6784" s="2" t="str">
        <f>TRIM(SampleSuperstore3[[#This Row],[State]])</f>
        <v>California</v>
      </c>
      <c r="Q6784" s="2" t="str">
        <f t="shared" si="105"/>
        <v>Sacramento California</v>
      </c>
      <c r="R6784" s="6" t="s">
        <v>89</v>
      </c>
      <c r="S6784" s="2" t="s">
        <v>704</v>
      </c>
      <c r="T6784" s="2" t="s">
        <v>806</v>
      </c>
    </row>
    <row r="6785" spans="1:20" x14ac:dyDescent="0.3">
      <c r="A6785" t="s">
        <v>62</v>
      </c>
      <c r="B6785" t="s">
        <v>14</v>
      </c>
      <c r="C6785" t="s">
        <v>15</v>
      </c>
      <c r="D6785" t="s">
        <v>126</v>
      </c>
      <c r="E6785" t="s">
        <v>127</v>
      </c>
      <c r="F6785">
        <v>6824</v>
      </c>
      <c r="G6785" t="s">
        <v>57</v>
      </c>
      <c r="H6785" t="s">
        <v>26</v>
      </c>
      <c r="I6785" t="s">
        <v>37</v>
      </c>
      <c r="J6785">
        <v>6294</v>
      </c>
      <c r="K6785">
        <v>3</v>
      </c>
      <c r="L6785">
        <v>0</v>
      </c>
      <c r="M6785">
        <v>302112</v>
      </c>
      <c r="O6785" s="2" t="str">
        <f>TRIM(SampleSuperstore3[[#This Row],[City]])</f>
        <v>Fairfield</v>
      </c>
      <c r="P6785" s="2" t="str">
        <f>TRIM(SampleSuperstore3[[#This Row],[State]])</f>
        <v>Connecticut</v>
      </c>
      <c r="Q6785" s="2" t="str">
        <f t="shared" si="105"/>
        <v>Fairfield Connecticut</v>
      </c>
      <c r="R6785" s="6" t="s">
        <v>109</v>
      </c>
      <c r="S6785" s="2" t="s">
        <v>24</v>
      </c>
      <c r="T6785" s="2"/>
    </row>
    <row r="6786" spans="1:20" x14ac:dyDescent="0.3">
      <c r="A6786" t="s">
        <v>28</v>
      </c>
      <c r="B6786" t="s">
        <v>22</v>
      </c>
      <c r="C6786" t="s">
        <v>15</v>
      </c>
      <c r="D6786" t="s">
        <v>79</v>
      </c>
      <c r="E6786" t="s">
        <v>65</v>
      </c>
      <c r="F6786">
        <v>60610</v>
      </c>
      <c r="G6786" t="s">
        <v>47</v>
      </c>
      <c r="H6786" t="s">
        <v>26</v>
      </c>
      <c r="I6786" t="s">
        <v>32</v>
      </c>
      <c r="J6786">
        <v>21488</v>
      </c>
      <c r="K6786">
        <v>2</v>
      </c>
      <c r="L6786">
        <v>2</v>
      </c>
      <c r="M6786">
        <v>16116</v>
      </c>
      <c r="O6786" s="2" t="str">
        <f>TRIM(SampleSuperstore3[[#This Row],[City]])</f>
        <v>Chicago</v>
      </c>
      <c r="P6786" s="2" t="str">
        <f>TRIM(SampleSuperstore3[[#This Row],[State]])</f>
        <v>Illinois</v>
      </c>
      <c r="Q6786" s="2" t="str">
        <f t="shared" si="105"/>
        <v>Chicago Illinois</v>
      </c>
      <c r="R6786" s="6" t="s">
        <v>390</v>
      </c>
      <c r="S6786" s="2" t="s">
        <v>24</v>
      </c>
      <c r="T6786" s="2"/>
    </row>
    <row r="6787" spans="1:20" x14ac:dyDescent="0.3">
      <c r="A6787" t="s">
        <v>28</v>
      </c>
      <c r="B6787" t="s">
        <v>22</v>
      </c>
      <c r="C6787" t="s">
        <v>15</v>
      </c>
      <c r="D6787" t="s">
        <v>79</v>
      </c>
      <c r="E6787" t="s">
        <v>65</v>
      </c>
      <c r="F6787">
        <v>60610</v>
      </c>
      <c r="G6787" t="s">
        <v>47</v>
      </c>
      <c r="H6787" t="s">
        <v>35</v>
      </c>
      <c r="I6787" t="s">
        <v>36</v>
      </c>
      <c r="J6787">
        <v>239976</v>
      </c>
      <c r="K6787">
        <v>3</v>
      </c>
      <c r="L6787">
        <v>2</v>
      </c>
      <c r="M6787">
        <v>269973</v>
      </c>
      <c r="O6787" s="2" t="str">
        <f>TRIM(SampleSuperstore3[[#This Row],[City]])</f>
        <v>Chicago</v>
      </c>
      <c r="P6787" s="2" t="str">
        <f>TRIM(SampleSuperstore3[[#This Row],[State]])</f>
        <v>Illinois</v>
      </c>
      <c r="Q6787" s="2" t="str">
        <f t="shared" ref="Q6787:Q6850" si="106">_xlfn.CONCAT(O6787," ",P6787)</f>
        <v>Chicago Illinois</v>
      </c>
      <c r="R6787" s="6" t="s">
        <v>126</v>
      </c>
      <c r="S6787" s="2" t="s">
        <v>127</v>
      </c>
      <c r="T6787" s="2"/>
    </row>
    <row r="6788" spans="1:20" x14ac:dyDescent="0.3">
      <c r="A6788" t="s">
        <v>28</v>
      </c>
      <c r="B6788" t="s">
        <v>22</v>
      </c>
      <c r="C6788" t="s">
        <v>15</v>
      </c>
      <c r="D6788" t="s">
        <v>79</v>
      </c>
      <c r="E6788" t="s">
        <v>65</v>
      </c>
      <c r="F6788">
        <v>60610</v>
      </c>
      <c r="G6788" t="s">
        <v>47</v>
      </c>
      <c r="H6788" t="s">
        <v>19</v>
      </c>
      <c r="I6788" t="s">
        <v>33</v>
      </c>
      <c r="J6788">
        <v>34504</v>
      </c>
      <c r="K6788">
        <v>2</v>
      </c>
      <c r="L6788">
        <v>6</v>
      </c>
      <c r="M6788">
        <v>-155268</v>
      </c>
      <c r="O6788" s="2" t="str">
        <f>TRIM(SampleSuperstore3[[#This Row],[City]])</f>
        <v>Chicago</v>
      </c>
      <c r="P6788" s="2" t="str">
        <f>TRIM(SampleSuperstore3[[#This Row],[State]])</f>
        <v>Illinois</v>
      </c>
      <c r="Q6788" s="2" t="str">
        <f t="shared" si="106"/>
        <v>Chicago Illinois</v>
      </c>
      <c r="R6788" s="6" t="s">
        <v>79</v>
      </c>
      <c r="S6788" s="2" t="s">
        <v>65</v>
      </c>
      <c r="T6788" s="2"/>
    </row>
    <row r="6789" spans="1:20" x14ac:dyDescent="0.3">
      <c r="A6789" t="s">
        <v>168</v>
      </c>
      <c r="B6789" t="s">
        <v>14</v>
      </c>
      <c r="C6789" t="s">
        <v>15</v>
      </c>
      <c r="D6789" t="s">
        <v>61</v>
      </c>
      <c r="E6789" t="s">
        <v>46</v>
      </c>
      <c r="F6789">
        <v>77041</v>
      </c>
      <c r="G6789" t="s">
        <v>47</v>
      </c>
      <c r="H6789" t="s">
        <v>19</v>
      </c>
      <c r="I6789" t="s">
        <v>33</v>
      </c>
      <c r="J6789">
        <v>20104</v>
      </c>
      <c r="K6789">
        <v>2</v>
      </c>
      <c r="L6789">
        <v>6</v>
      </c>
      <c r="M6789">
        <v>-165858</v>
      </c>
      <c r="O6789" s="2" t="str">
        <f>TRIM(SampleSuperstore3[[#This Row],[City]])</f>
        <v>Houston</v>
      </c>
      <c r="P6789" s="2" t="str">
        <f>TRIM(SampleSuperstore3[[#This Row],[State]])</f>
        <v>Texas</v>
      </c>
      <c r="Q6789" s="2" t="str">
        <f t="shared" si="106"/>
        <v>Houston Texas</v>
      </c>
      <c r="R6789" s="6" t="s">
        <v>79</v>
      </c>
      <c r="S6789" s="2" t="s">
        <v>65</v>
      </c>
      <c r="T6789" s="2"/>
    </row>
    <row r="6790" spans="1:20" x14ac:dyDescent="0.3">
      <c r="A6790" t="s">
        <v>168</v>
      </c>
      <c r="B6790" t="s">
        <v>14</v>
      </c>
      <c r="C6790" t="s">
        <v>15</v>
      </c>
      <c r="D6790" t="s">
        <v>61</v>
      </c>
      <c r="E6790" t="s">
        <v>46</v>
      </c>
      <c r="F6790">
        <v>77041</v>
      </c>
      <c r="G6790" t="s">
        <v>47</v>
      </c>
      <c r="H6790" t="s">
        <v>26</v>
      </c>
      <c r="I6790" t="s">
        <v>37</v>
      </c>
      <c r="J6790">
        <v>3798</v>
      </c>
      <c r="K6790">
        <v>1</v>
      </c>
      <c r="L6790">
        <v>8</v>
      </c>
      <c r="M6790">
        <v>-60768</v>
      </c>
      <c r="O6790" s="2" t="str">
        <f>TRIM(SampleSuperstore3[[#This Row],[City]])</f>
        <v>Houston</v>
      </c>
      <c r="P6790" s="2" t="str">
        <f>TRIM(SampleSuperstore3[[#This Row],[State]])</f>
        <v>Texas</v>
      </c>
      <c r="Q6790" s="2" t="str">
        <f t="shared" si="106"/>
        <v>Houston Texas</v>
      </c>
      <c r="R6790" s="6" t="s">
        <v>79</v>
      </c>
      <c r="S6790" s="2" t="s">
        <v>65</v>
      </c>
      <c r="T6790" s="2"/>
    </row>
    <row r="6791" spans="1:20" x14ac:dyDescent="0.3">
      <c r="A6791" t="s">
        <v>168</v>
      </c>
      <c r="B6791" t="s">
        <v>14</v>
      </c>
      <c r="C6791" t="s">
        <v>15</v>
      </c>
      <c r="D6791" t="s">
        <v>61</v>
      </c>
      <c r="E6791" t="s">
        <v>46</v>
      </c>
      <c r="F6791">
        <v>77041</v>
      </c>
      <c r="G6791" t="s">
        <v>47</v>
      </c>
      <c r="H6791" t="s">
        <v>19</v>
      </c>
      <c r="I6791" t="s">
        <v>33</v>
      </c>
      <c r="J6791">
        <v>788</v>
      </c>
      <c r="K6791">
        <v>5</v>
      </c>
      <c r="L6791">
        <v>6</v>
      </c>
      <c r="M6791">
        <v>-394</v>
      </c>
      <c r="O6791" s="2" t="str">
        <f>TRIM(SampleSuperstore3[[#This Row],[City]])</f>
        <v>Houston</v>
      </c>
      <c r="P6791" s="2" t="str">
        <f>TRIM(SampleSuperstore3[[#This Row],[State]])</f>
        <v>Texas</v>
      </c>
      <c r="Q6791" s="2" t="str">
        <f t="shared" si="106"/>
        <v>Houston Texas</v>
      </c>
      <c r="R6791" s="6" t="s">
        <v>61</v>
      </c>
      <c r="S6791" s="2" t="s">
        <v>46</v>
      </c>
      <c r="T6791" s="2"/>
    </row>
    <row r="6792" spans="1:20" x14ac:dyDescent="0.3">
      <c r="A6792" t="s">
        <v>28</v>
      </c>
      <c r="B6792" t="s">
        <v>22</v>
      </c>
      <c r="C6792" t="s">
        <v>15</v>
      </c>
      <c r="D6792" t="s">
        <v>108</v>
      </c>
      <c r="E6792" t="s">
        <v>81</v>
      </c>
      <c r="F6792">
        <v>85023</v>
      </c>
      <c r="G6792" t="s">
        <v>25</v>
      </c>
      <c r="H6792" t="s">
        <v>19</v>
      </c>
      <c r="I6792" t="s">
        <v>31</v>
      </c>
      <c r="J6792">
        <v>35445</v>
      </c>
      <c r="K6792">
        <v>1</v>
      </c>
      <c r="L6792">
        <v>5</v>
      </c>
      <c r="M6792">
        <v>-241026</v>
      </c>
      <c r="O6792" s="2" t="str">
        <f>TRIM(SampleSuperstore3[[#This Row],[City]])</f>
        <v>Phoenix</v>
      </c>
      <c r="P6792" s="2" t="str">
        <f>TRIM(SampleSuperstore3[[#This Row],[State]])</f>
        <v>Arizona</v>
      </c>
      <c r="Q6792" s="2" t="str">
        <f t="shared" si="106"/>
        <v>Phoenix Arizona</v>
      </c>
      <c r="R6792" s="6" t="s">
        <v>61</v>
      </c>
      <c r="S6792" s="2" t="s">
        <v>46</v>
      </c>
      <c r="T6792" s="2"/>
    </row>
    <row r="6793" spans="1:20" x14ac:dyDescent="0.3">
      <c r="A6793" t="s">
        <v>28</v>
      </c>
      <c r="B6793" t="s">
        <v>22</v>
      </c>
      <c r="C6793" t="s">
        <v>15</v>
      </c>
      <c r="D6793" t="s">
        <v>108</v>
      </c>
      <c r="E6793" t="s">
        <v>81</v>
      </c>
      <c r="F6793">
        <v>85023</v>
      </c>
      <c r="G6793" t="s">
        <v>25</v>
      </c>
      <c r="H6793" t="s">
        <v>35</v>
      </c>
      <c r="I6793" t="s">
        <v>123</v>
      </c>
      <c r="J6793">
        <v>26997</v>
      </c>
      <c r="K6793">
        <v>2</v>
      </c>
      <c r="L6793">
        <v>7</v>
      </c>
      <c r="M6793">
        <v>-386957</v>
      </c>
      <c r="O6793" s="2" t="str">
        <f>TRIM(SampleSuperstore3[[#This Row],[City]])</f>
        <v>Phoenix</v>
      </c>
      <c r="P6793" s="2" t="str">
        <f>TRIM(SampleSuperstore3[[#This Row],[State]])</f>
        <v>Arizona</v>
      </c>
      <c r="Q6793" s="2" t="str">
        <f t="shared" si="106"/>
        <v>Phoenix Arizona</v>
      </c>
      <c r="R6793" s="6" t="s">
        <v>61</v>
      </c>
      <c r="S6793" s="2" t="s">
        <v>46</v>
      </c>
      <c r="T6793" s="2"/>
    </row>
    <row r="6794" spans="1:20" x14ac:dyDescent="0.3">
      <c r="A6794" t="s">
        <v>28</v>
      </c>
      <c r="B6794" t="s">
        <v>22</v>
      </c>
      <c r="C6794" t="s">
        <v>15</v>
      </c>
      <c r="D6794" t="s">
        <v>108</v>
      </c>
      <c r="E6794" t="s">
        <v>81</v>
      </c>
      <c r="F6794">
        <v>85023</v>
      </c>
      <c r="G6794" t="s">
        <v>25</v>
      </c>
      <c r="H6794" t="s">
        <v>35</v>
      </c>
      <c r="I6794" t="s">
        <v>59</v>
      </c>
      <c r="J6794">
        <v>4512</v>
      </c>
      <c r="K6794">
        <v>3</v>
      </c>
      <c r="L6794">
        <v>2</v>
      </c>
      <c r="M6794">
        <v>-7896</v>
      </c>
      <c r="O6794" s="2" t="str">
        <f>TRIM(SampleSuperstore3[[#This Row],[City]])</f>
        <v>Phoenix</v>
      </c>
      <c r="P6794" s="2" t="str">
        <f>TRIM(SampleSuperstore3[[#This Row],[State]])</f>
        <v>Arizona</v>
      </c>
      <c r="Q6794" s="2" t="str">
        <f t="shared" si="106"/>
        <v>Phoenix Arizona</v>
      </c>
      <c r="R6794" s="6" t="s">
        <v>108</v>
      </c>
      <c r="S6794" s="2" t="s">
        <v>81</v>
      </c>
      <c r="T6794" s="2"/>
    </row>
    <row r="6795" spans="1:20" x14ac:dyDescent="0.3">
      <c r="A6795" t="s">
        <v>28</v>
      </c>
      <c r="B6795" t="s">
        <v>22</v>
      </c>
      <c r="C6795" t="s">
        <v>15</v>
      </c>
      <c r="D6795" t="s">
        <v>108</v>
      </c>
      <c r="E6795" t="s">
        <v>81</v>
      </c>
      <c r="F6795">
        <v>85023</v>
      </c>
      <c r="G6795" t="s">
        <v>25</v>
      </c>
      <c r="H6795" t="s">
        <v>35</v>
      </c>
      <c r="I6795" t="s">
        <v>59</v>
      </c>
      <c r="J6795">
        <v>1008</v>
      </c>
      <c r="K6795">
        <v>2</v>
      </c>
      <c r="L6795">
        <v>2</v>
      </c>
      <c r="M6795">
        <v>2142</v>
      </c>
      <c r="O6795" s="2" t="str">
        <f>TRIM(SampleSuperstore3[[#This Row],[City]])</f>
        <v>Phoenix</v>
      </c>
      <c r="P6795" s="2" t="str">
        <f>TRIM(SampleSuperstore3[[#This Row],[State]])</f>
        <v>Arizona</v>
      </c>
      <c r="Q6795" s="2" t="str">
        <f t="shared" si="106"/>
        <v>Phoenix Arizona</v>
      </c>
      <c r="R6795" s="6" t="s">
        <v>108</v>
      </c>
      <c r="S6795" s="2" t="s">
        <v>81</v>
      </c>
      <c r="T6795" s="2"/>
    </row>
    <row r="6796" spans="1:20" x14ac:dyDescent="0.3">
      <c r="A6796" t="s">
        <v>28</v>
      </c>
      <c r="B6796" t="s">
        <v>22</v>
      </c>
      <c r="C6796" t="s">
        <v>15</v>
      </c>
      <c r="D6796" t="s">
        <v>108</v>
      </c>
      <c r="E6796" t="s">
        <v>81</v>
      </c>
      <c r="F6796">
        <v>85023</v>
      </c>
      <c r="G6796" t="s">
        <v>25</v>
      </c>
      <c r="H6796" t="s">
        <v>19</v>
      </c>
      <c r="I6796" t="s">
        <v>21</v>
      </c>
      <c r="J6796">
        <v>47968</v>
      </c>
      <c r="K6796">
        <v>2</v>
      </c>
      <c r="L6796">
        <v>2</v>
      </c>
      <c r="M6796">
        <v>41972</v>
      </c>
      <c r="O6796" s="2" t="str">
        <f>TRIM(SampleSuperstore3[[#This Row],[City]])</f>
        <v>Phoenix</v>
      </c>
      <c r="P6796" s="2" t="str">
        <f>TRIM(SampleSuperstore3[[#This Row],[State]])</f>
        <v>Arizona</v>
      </c>
      <c r="Q6796" s="2" t="str">
        <f t="shared" si="106"/>
        <v>Phoenix Arizona</v>
      </c>
      <c r="R6796" s="6" t="s">
        <v>108</v>
      </c>
      <c r="S6796" s="2" t="s">
        <v>81</v>
      </c>
      <c r="T6796" s="2"/>
    </row>
    <row r="6797" spans="1:20" x14ac:dyDescent="0.3">
      <c r="A6797" t="s">
        <v>62</v>
      </c>
      <c r="B6797" t="s">
        <v>14</v>
      </c>
      <c r="C6797" t="s">
        <v>15</v>
      </c>
      <c r="D6797" t="s">
        <v>310</v>
      </c>
      <c r="E6797" t="s">
        <v>24</v>
      </c>
      <c r="F6797">
        <v>91767</v>
      </c>
      <c r="G6797" t="s">
        <v>25</v>
      </c>
      <c r="H6797" t="s">
        <v>35</v>
      </c>
      <c r="I6797" t="s">
        <v>59</v>
      </c>
      <c r="J6797">
        <v>9998</v>
      </c>
      <c r="K6797">
        <v>2</v>
      </c>
      <c r="L6797">
        <v>0</v>
      </c>
      <c r="M6797">
        <v>34993</v>
      </c>
      <c r="O6797" s="2" t="str">
        <f>TRIM(SampleSuperstore3[[#This Row],[City]])</f>
        <v>Pomona</v>
      </c>
      <c r="P6797" s="2" t="str">
        <f>TRIM(SampleSuperstore3[[#This Row],[State]])</f>
        <v>California</v>
      </c>
      <c r="Q6797" s="2" t="str">
        <f t="shared" si="106"/>
        <v>Pomona California</v>
      </c>
      <c r="R6797" s="6" t="s">
        <v>108</v>
      </c>
      <c r="S6797" s="2" t="s">
        <v>81</v>
      </c>
      <c r="T6797" s="2"/>
    </row>
    <row r="6798" spans="1:20" x14ac:dyDescent="0.3">
      <c r="A6798" t="s">
        <v>62</v>
      </c>
      <c r="B6798" t="s">
        <v>22</v>
      </c>
      <c r="C6798" t="s">
        <v>15</v>
      </c>
      <c r="D6798" t="s">
        <v>200</v>
      </c>
      <c r="E6798" t="s">
        <v>167</v>
      </c>
      <c r="F6798">
        <v>30318</v>
      </c>
      <c r="G6798" t="s">
        <v>18</v>
      </c>
      <c r="H6798" t="s">
        <v>26</v>
      </c>
      <c r="I6798" t="s">
        <v>41</v>
      </c>
      <c r="J6798">
        <v>996</v>
      </c>
      <c r="K6798">
        <v>2</v>
      </c>
      <c r="L6798">
        <v>0</v>
      </c>
      <c r="M6798">
        <v>48804</v>
      </c>
      <c r="O6798" s="2" t="str">
        <f>TRIM(SampleSuperstore3[[#This Row],[City]])</f>
        <v>Atlanta</v>
      </c>
      <c r="P6798" s="2" t="str">
        <f>TRIM(SampleSuperstore3[[#This Row],[State]])</f>
        <v>Georgia</v>
      </c>
      <c r="Q6798" s="2" t="str">
        <f t="shared" si="106"/>
        <v>Atlanta Georgia</v>
      </c>
      <c r="R6798" s="6" t="s">
        <v>108</v>
      </c>
      <c r="S6798" s="2" t="s">
        <v>81</v>
      </c>
      <c r="T6798" s="2"/>
    </row>
    <row r="6799" spans="1:20" x14ac:dyDescent="0.3">
      <c r="A6799" t="s">
        <v>28</v>
      </c>
      <c r="B6799" t="s">
        <v>22</v>
      </c>
      <c r="C6799" t="s">
        <v>15</v>
      </c>
      <c r="D6799" t="s">
        <v>316</v>
      </c>
      <c r="E6799" t="s">
        <v>43</v>
      </c>
      <c r="F6799">
        <v>98208</v>
      </c>
      <c r="G6799" t="s">
        <v>25</v>
      </c>
      <c r="H6799" t="s">
        <v>26</v>
      </c>
      <c r="I6799" t="s">
        <v>37</v>
      </c>
      <c r="J6799">
        <v>3856</v>
      </c>
      <c r="K6799">
        <v>1</v>
      </c>
      <c r="L6799">
        <v>2</v>
      </c>
      <c r="M6799">
        <v>13978</v>
      </c>
      <c r="O6799" s="2" t="str">
        <f>TRIM(SampleSuperstore3[[#This Row],[City]])</f>
        <v>Everett</v>
      </c>
      <c r="P6799" s="2" t="str">
        <f>TRIM(SampleSuperstore3[[#This Row],[State]])</f>
        <v>Washington</v>
      </c>
      <c r="Q6799" s="2" t="str">
        <f t="shared" si="106"/>
        <v>Everett Washington</v>
      </c>
      <c r="R6799" s="6" t="s">
        <v>310</v>
      </c>
      <c r="S6799" s="2" t="s">
        <v>24</v>
      </c>
      <c r="T6799" s="2"/>
    </row>
    <row r="6800" spans="1:20" x14ac:dyDescent="0.3">
      <c r="A6800" t="s">
        <v>28</v>
      </c>
      <c r="B6800" t="s">
        <v>22</v>
      </c>
      <c r="C6800" t="s">
        <v>15</v>
      </c>
      <c r="D6800" t="s">
        <v>61</v>
      </c>
      <c r="E6800" t="s">
        <v>46</v>
      </c>
      <c r="F6800">
        <v>77095</v>
      </c>
      <c r="G6800" t="s">
        <v>47</v>
      </c>
      <c r="H6800" t="s">
        <v>26</v>
      </c>
      <c r="I6800" t="s">
        <v>41</v>
      </c>
      <c r="J6800">
        <v>98376</v>
      </c>
      <c r="K6800">
        <v>3</v>
      </c>
      <c r="L6800">
        <v>2</v>
      </c>
      <c r="M6800">
        <v>356613</v>
      </c>
      <c r="O6800" s="2" t="str">
        <f>TRIM(SampleSuperstore3[[#This Row],[City]])</f>
        <v>Houston</v>
      </c>
      <c r="P6800" s="2" t="str">
        <f>TRIM(SampleSuperstore3[[#This Row],[State]])</f>
        <v>Texas</v>
      </c>
      <c r="Q6800" s="2" t="str">
        <f t="shared" si="106"/>
        <v>Houston Texas</v>
      </c>
      <c r="R6800" s="6" t="s">
        <v>200</v>
      </c>
      <c r="S6800" s="2" t="s">
        <v>167</v>
      </c>
      <c r="T6800" s="2"/>
    </row>
    <row r="6801" spans="1:20" x14ac:dyDescent="0.3">
      <c r="A6801" t="s">
        <v>28</v>
      </c>
      <c r="B6801" t="s">
        <v>22</v>
      </c>
      <c r="C6801" t="s">
        <v>15</v>
      </c>
      <c r="D6801" t="s">
        <v>61</v>
      </c>
      <c r="E6801" t="s">
        <v>46</v>
      </c>
      <c r="F6801">
        <v>77095</v>
      </c>
      <c r="G6801" t="s">
        <v>47</v>
      </c>
      <c r="H6801" t="s">
        <v>19</v>
      </c>
      <c r="I6801" t="s">
        <v>33</v>
      </c>
      <c r="J6801">
        <v>2238</v>
      </c>
      <c r="K6801">
        <v>3</v>
      </c>
      <c r="L6801">
        <v>6</v>
      </c>
      <c r="M6801">
        <v>-7833</v>
      </c>
      <c r="O6801" s="2" t="str">
        <f>TRIM(SampleSuperstore3[[#This Row],[City]])</f>
        <v>Houston</v>
      </c>
      <c r="P6801" s="2" t="str">
        <f>TRIM(SampleSuperstore3[[#This Row],[State]])</f>
        <v>Texas</v>
      </c>
      <c r="Q6801" s="2" t="str">
        <f t="shared" si="106"/>
        <v>Houston Texas</v>
      </c>
      <c r="R6801" s="6" t="s">
        <v>316</v>
      </c>
      <c r="S6801" s="2" t="s">
        <v>43</v>
      </c>
      <c r="T6801" s="2"/>
    </row>
    <row r="6802" spans="1:20" x14ac:dyDescent="0.3">
      <c r="A6802" t="s">
        <v>62</v>
      </c>
      <c r="B6802" t="s">
        <v>14</v>
      </c>
      <c r="C6802" t="s">
        <v>15</v>
      </c>
      <c r="D6802" t="s">
        <v>55</v>
      </c>
      <c r="E6802" t="s">
        <v>56</v>
      </c>
      <c r="F6802">
        <v>19140</v>
      </c>
      <c r="G6802" t="s">
        <v>57</v>
      </c>
      <c r="H6802" t="s">
        <v>26</v>
      </c>
      <c r="I6802" t="s">
        <v>37</v>
      </c>
      <c r="J6802">
        <v>3882</v>
      </c>
      <c r="K6802">
        <v>2</v>
      </c>
      <c r="L6802">
        <v>7</v>
      </c>
      <c r="M6802">
        <v>-2588</v>
      </c>
      <c r="O6802" s="2" t="str">
        <f>TRIM(SampleSuperstore3[[#This Row],[City]])</f>
        <v>Philadelphia</v>
      </c>
      <c r="P6802" s="2" t="str">
        <f>TRIM(SampleSuperstore3[[#This Row],[State]])</f>
        <v>Pennsylvania</v>
      </c>
      <c r="Q6802" s="2" t="str">
        <f t="shared" si="106"/>
        <v>Philadelphia Pennsylvania</v>
      </c>
      <c r="R6802" s="6" t="s">
        <v>61</v>
      </c>
      <c r="S6802" s="2" t="s">
        <v>46</v>
      </c>
      <c r="T6802" s="2"/>
    </row>
    <row r="6803" spans="1:20" x14ac:dyDescent="0.3">
      <c r="A6803" t="s">
        <v>62</v>
      </c>
      <c r="B6803" t="s">
        <v>14</v>
      </c>
      <c r="C6803" t="s">
        <v>15</v>
      </c>
      <c r="D6803" t="s">
        <v>55</v>
      </c>
      <c r="E6803" t="s">
        <v>56</v>
      </c>
      <c r="F6803">
        <v>19140</v>
      </c>
      <c r="G6803" t="s">
        <v>57</v>
      </c>
      <c r="H6803" t="s">
        <v>35</v>
      </c>
      <c r="I6803" t="s">
        <v>123</v>
      </c>
      <c r="J6803">
        <v>12585</v>
      </c>
      <c r="K6803">
        <v>1</v>
      </c>
      <c r="L6803">
        <v>7</v>
      </c>
      <c r="M6803">
        <v>-180385</v>
      </c>
      <c r="O6803" s="2" t="str">
        <f>TRIM(SampleSuperstore3[[#This Row],[City]])</f>
        <v>Philadelphia</v>
      </c>
      <c r="P6803" s="2" t="str">
        <f>TRIM(SampleSuperstore3[[#This Row],[State]])</f>
        <v>Pennsylvania</v>
      </c>
      <c r="Q6803" s="2" t="str">
        <f t="shared" si="106"/>
        <v>Philadelphia Pennsylvania</v>
      </c>
      <c r="R6803" s="6" t="s">
        <v>61</v>
      </c>
      <c r="S6803" s="2" t="s">
        <v>46</v>
      </c>
      <c r="T6803" s="2"/>
    </row>
    <row r="6804" spans="1:20" x14ac:dyDescent="0.3">
      <c r="A6804" t="s">
        <v>62</v>
      </c>
      <c r="B6804" t="s">
        <v>14</v>
      </c>
      <c r="C6804" t="s">
        <v>15</v>
      </c>
      <c r="D6804" t="s">
        <v>55</v>
      </c>
      <c r="E6804" t="s">
        <v>56</v>
      </c>
      <c r="F6804">
        <v>19140</v>
      </c>
      <c r="G6804" t="s">
        <v>57</v>
      </c>
      <c r="H6804" t="s">
        <v>19</v>
      </c>
      <c r="I6804" t="s">
        <v>21</v>
      </c>
      <c r="J6804">
        <v>113372</v>
      </c>
      <c r="K6804">
        <v>2</v>
      </c>
      <c r="L6804">
        <v>3</v>
      </c>
      <c r="M6804">
        <v>-291528</v>
      </c>
      <c r="O6804" s="2" t="str">
        <f>TRIM(SampleSuperstore3[[#This Row],[City]])</f>
        <v>Philadelphia</v>
      </c>
      <c r="P6804" s="2" t="str">
        <f>TRIM(SampleSuperstore3[[#This Row],[State]])</f>
        <v>Pennsylvania</v>
      </c>
      <c r="Q6804" s="2" t="str">
        <f t="shared" si="106"/>
        <v>Philadelphia Pennsylvania</v>
      </c>
      <c r="R6804" s="6" t="s">
        <v>55</v>
      </c>
      <c r="S6804" s="2" t="s">
        <v>56</v>
      </c>
      <c r="T6804" s="2"/>
    </row>
    <row r="6805" spans="1:20" x14ac:dyDescent="0.3">
      <c r="A6805" t="s">
        <v>62</v>
      </c>
      <c r="B6805" t="s">
        <v>14</v>
      </c>
      <c r="C6805" t="s">
        <v>15</v>
      </c>
      <c r="D6805" t="s">
        <v>55</v>
      </c>
      <c r="E6805" t="s">
        <v>56</v>
      </c>
      <c r="F6805">
        <v>19140</v>
      </c>
      <c r="G6805" t="s">
        <v>57</v>
      </c>
      <c r="H6805" t="s">
        <v>26</v>
      </c>
      <c r="I6805" t="s">
        <v>37</v>
      </c>
      <c r="J6805">
        <v>18312</v>
      </c>
      <c r="K6805">
        <v>4</v>
      </c>
      <c r="L6805">
        <v>7</v>
      </c>
      <c r="M6805">
        <v>-12208</v>
      </c>
      <c r="O6805" s="2" t="str">
        <f>TRIM(SampleSuperstore3[[#This Row],[City]])</f>
        <v>Philadelphia</v>
      </c>
      <c r="P6805" s="2" t="str">
        <f>TRIM(SampleSuperstore3[[#This Row],[State]])</f>
        <v>Pennsylvania</v>
      </c>
      <c r="Q6805" s="2" t="str">
        <f t="shared" si="106"/>
        <v>Philadelphia Pennsylvania</v>
      </c>
      <c r="R6805" s="6" t="s">
        <v>55</v>
      </c>
      <c r="S6805" s="2" t="s">
        <v>56</v>
      </c>
      <c r="T6805" s="2"/>
    </row>
    <row r="6806" spans="1:20" x14ac:dyDescent="0.3">
      <c r="A6806" t="s">
        <v>62</v>
      </c>
      <c r="B6806" t="s">
        <v>14</v>
      </c>
      <c r="C6806" t="s">
        <v>15</v>
      </c>
      <c r="D6806" t="s">
        <v>55</v>
      </c>
      <c r="E6806" t="s">
        <v>56</v>
      </c>
      <c r="F6806">
        <v>19140</v>
      </c>
      <c r="G6806" t="s">
        <v>57</v>
      </c>
      <c r="H6806" t="s">
        <v>19</v>
      </c>
      <c r="I6806" t="s">
        <v>33</v>
      </c>
      <c r="J6806">
        <v>127936</v>
      </c>
      <c r="K6806">
        <v>8</v>
      </c>
      <c r="L6806">
        <v>2</v>
      </c>
      <c r="M6806">
        <v>47976</v>
      </c>
      <c r="O6806" s="2" t="str">
        <f>TRIM(SampleSuperstore3[[#This Row],[City]])</f>
        <v>Philadelphia</v>
      </c>
      <c r="P6806" s="2" t="str">
        <f>TRIM(SampleSuperstore3[[#This Row],[State]])</f>
        <v>Pennsylvania</v>
      </c>
      <c r="Q6806" s="2" t="str">
        <f t="shared" si="106"/>
        <v>Philadelphia Pennsylvania</v>
      </c>
      <c r="R6806" s="6" t="s">
        <v>55</v>
      </c>
      <c r="S6806" s="2" t="s">
        <v>56</v>
      </c>
      <c r="T6806" s="2"/>
    </row>
    <row r="6807" spans="1:20" x14ac:dyDescent="0.3">
      <c r="A6807" t="s">
        <v>62</v>
      </c>
      <c r="B6807" t="s">
        <v>14</v>
      </c>
      <c r="C6807" t="s">
        <v>15</v>
      </c>
      <c r="D6807" t="s">
        <v>55</v>
      </c>
      <c r="E6807" t="s">
        <v>56</v>
      </c>
      <c r="F6807">
        <v>19140</v>
      </c>
      <c r="G6807" t="s">
        <v>57</v>
      </c>
      <c r="H6807" t="s">
        <v>35</v>
      </c>
      <c r="I6807" t="s">
        <v>123</v>
      </c>
      <c r="J6807">
        <v>24117</v>
      </c>
      <c r="K6807">
        <v>2</v>
      </c>
      <c r="L6807">
        <v>7</v>
      </c>
      <c r="M6807">
        <v>-168819</v>
      </c>
      <c r="O6807" s="2" t="str">
        <f>TRIM(SampleSuperstore3[[#This Row],[City]])</f>
        <v>Philadelphia</v>
      </c>
      <c r="P6807" s="2" t="str">
        <f>TRIM(SampleSuperstore3[[#This Row],[State]])</f>
        <v>Pennsylvania</v>
      </c>
      <c r="Q6807" s="2" t="str">
        <f t="shared" si="106"/>
        <v>Philadelphia Pennsylvania</v>
      </c>
      <c r="R6807" s="6" t="s">
        <v>55</v>
      </c>
      <c r="S6807" s="2" t="s">
        <v>56</v>
      </c>
      <c r="T6807" s="2"/>
    </row>
    <row r="6808" spans="1:20" x14ac:dyDescent="0.3">
      <c r="A6808" t="s">
        <v>28</v>
      </c>
      <c r="B6808" t="s">
        <v>14</v>
      </c>
      <c r="C6808" t="s">
        <v>15</v>
      </c>
      <c r="D6808" t="s">
        <v>42</v>
      </c>
      <c r="E6808" t="s">
        <v>43</v>
      </c>
      <c r="F6808">
        <v>98105</v>
      </c>
      <c r="G6808" t="s">
        <v>25</v>
      </c>
      <c r="H6808" t="s">
        <v>19</v>
      </c>
      <c r="I6808" t="s">
        <v>33</v>
      </c>
      <c r="J6808">
        <v>624</v>
      </c>
      <c r="K6808">
        <v>3</v>
      </c>
      <c r="L6808">
        <v>0</v>
      </c>
      <c r="M6808">
        <v>26208</v>
      </c>
      <c r="O6808" s="2" t="str">
        <f>TRIM(SampleSuperstore3[[#This Row],[City]])</f>
        <v>Seattle</v>
      </c>
      <c r="P6808" s="2" t="str">
        <f>TRIM(SampleSuperstore3[[#This Row],[State]])</f>
        <v>Washington</v>
      </c>
      <c r="Q6808" s="2" t="str">
        <f t="shared" si="106"/>
        <v>Seattle Washington</v>
      </c>
      <c r="R6808" s="6" t="s">
        <v>55</v>
      </c>
      <c r="S6808" s="2" t="s">
        <v>56</v>
      </c>
      <c r="T6808" s="2"/>
    </row>
    <row r="6809" spans="1:20" x14ac:dyDescent="0.3">
      <c r="A6809" t="s">
        <v>28</v>
      </c>
      <c r="B6809" t="s">
        <v>14</v>
      </c>
      <c r="C6809" t="s">
        <v>15</v>
      </c>
      <c r="D6809" t="s">
        <v>42</v>
      </c>
      <c r="E6809" t="s">
        <v>43</v>
      </c>
      <c r="F6809">
        <v>98105</v>
      </c>
      <c r="G6809" t="s">
        <v>25</v>
      </c>
      <c r="H6809" t="s">
        <v>26</v>
      </c>
      <c r="I6809" t="s">
        <v>77</v>
      </c>
      <c r="J6809">
        <v>179</v>
      </c>
      <c r="K6809">
        <v>5</v>
      </c>
      <c r="L6809">
        <v>0</v>
      </c>
      <c r="M6809">
        <v>895</v>
      </c>
      <c r="O6809" s="2" t="str">
        <f>TRIM(SampleSuperstore3[[#This Row],[City]])</f>
        <v>Seattle</v>
      </c>
      <c r="P6809" s="2" t="str">
        <f>TRIM(SampleSuperstore3[[#This Row],[State]])</f>
        <v>Washington</v>
      </c>
      <c r="Q6809" s="2" t="str">
        <f t="shared" si="106"/>
        <v>Seattle Washington</v>
      </c>
      <c r="R6809" s="6" t="s">
        <v>55</v>
      </c>
      <c r="S6809" s="2" t="s">
        <v>56</v>
      </c>
      <c r="T6809" s="2"/>
    </row>
    <row r="6810" spans="1:20" x14ac:dyDescent="0.3">
      <c r="A6810" t="s">
        <v>28</v>
      </c>
      <c r="B6810" t="s">
        <v>14</v>
      </c>
      <c r="C6810" t="s">
        <v>15</v>
      </c>
      <c r="D6810" t="s">
        <v>42</v>
      </c>
      <c r="E6810" t="s">
        <v>43</v>
      </c>
      <c r="F6810">
        <v>98105</v>
      </c>
      <c r="G6810" t="s">
        <v>25</v>
      </c>
      <c r="H6810" t="s">
        <v>26</v>
      </c>
      <c r="I6810" t="s">
        <v>37</v>
      </c>
      <c r="J6810">
        <v>3266376</v>
      </c>
      <c r="K6810">
        <v>3</v>
      </c>
      <c r="L6810">
        <v>2</v>
      </c>
      <c r="M6810">
        <v>10615722</v>
      </c>
      <c r="O6810" s="2" t="str">
        <f>TRIM(SampleSuperstore3[[#This Row],[City]])</f>
        <v>Seattle</v>
      </c>
      <c r="P6810" s="2" t="str">
        <f>TRIM(SampleSuperstore3[[#This Row],[State]])</f>
        <v>Washington</v>
      </c>
      <c r="Q6810" s="2" t="str">
        <f t="shared" si="106"/>
        <v>Seattle Washington</v>
      </c>
      <c r="R6810" s="6" t="s">
        <v>42</v>
      </c>
      <c r="S6810" s="2" t="s">
        <v>43</v>
      </c>
      <c r="T6810" s="2"/>
    </row>
    <row r="6811" spans="1:20" x14ac:dyDescent="0.3">
      <c r="A6811" t="s">
        <v>28</v>
      </c>
      <c r="B6811" t="s">
        <v>22</v>
      </c>
      <c r="C6811" t="s">
        <v>15</v>
      </c>
      <c r="D6811" t="s">
        <v>175</v>
      </c>
      <c r="E6811" t="s">
        <v>65</v>
      </c>
      <c r="F6811">
        <v>61604</v>
      </c>
      <c r="G6811" t="s">
        <v>47</v>
      </c>
      <c r="H6811" t="s">
        <v>26</v>
      </c>
      <c r="I6811" t="s">
        <v>37</v>
      </c>
      <c r="J6811">
        <v>168</v>
      </c>
      <c r="K6811">
        <v>5</v>
      </c>
      <c r="L6811">
        <v>8</v>
      </c>
      <c r="M6811">
        <v>-2688</v>
      </c>
      <c r="O6811" s="2" t="str">
        <f>TRIM(SampleSuperstore3[[#This Row],[City]])</f>
        <v>Peoria</v>
      </c>
      <c r="P6811" s="2" t="str">
        <f>TRIM(SampleSuperstore3[[#This Row],[State]])</f>
        <v>Illinois</v>
      </c>
      <c r="Q6811" s="2" t="str">
        <f t="shared" si="106"/>
        <v>Peoria Illinois</v>
      </c>
      <c r="R6811" s="6" t="s">
        <v>42</v>
      </c>
      <c r="S6811" s="2" t="s">
        <v>43</v>
      </c>
      <c r="T6811" s="2"/>
    </row>
    <row r="6812" spans="1:20" x14ac:dyDescent="0.3">
      <c r="A6812" t="s">
        <v>28</v>
      </c>
      <c r="B6812" t="s">
        <v>22</v>
      </c>
      <c r="C6812" t="s">
        <v>15</v>
      </c>
      <c r="D6812" t="s">
        <v>175</v>
      </c>
      <c r="E6812" t="s">
        <v>65</v>
      </c>
      <c r="F6812">
        <v>61604</v>
      </c>
      <c r="G6812" t="s">
        <v>47</v>
      </c>
      <c r="H6812" t="s">
        <v>19</v>
      </c>
      <c r="I6812" t="s">
        <v>33</v>
      </c>
      <c r="J6812">
        <v>7968</v>
      </c>
      <c r="K6812">
        <v>3</v>
      </c>
      <c r="L6812">
        <v>6</v>
      </c>
      <c r="M6812">
        <v>-23904</v>
      </c>
      <c r="O6812" s="2" t="str">
        <f>TRIM(SampleSuperstore3[[#This Row],[City]])</f>
        <v>Peoria</v>
      </c>
      <c r="P6812" s="2" t="str">
        <f>TRIM(SampleSuperstore3[[#This Row],[State]])</f>
        <v>Illinois</v>
      </c>
      <c r="Q6812" s="2" t="str">
        <f t="shared" si="106"/>
        <v>Peoria Illinois</v>
      </c>
      <c r="R6812" s="6" t="s">
        <v>42</v>
      </c>
      <c r="S6812" s="2" t="s">
        <v>43</v>
      </c>
      <c r="T6812" s="2"/>
    </row>
    <row r="6813" spans="1:20" x14ac:dyDescent="0.3">
      <c r="A6813" t="s">
        <v>28</v>
      </c>
      <c r="B6813" t="s">
        <v>22</v>
      </c>
      <c r="C6813" t="s">
        <v>15</v>
      </c>
      <c r="D6813" t="s">
        <v>175</v>
      </c>
      <c r="E6813" t="s">
        <v>65</v>
      </c>
      <c r="F6813">
        <v>61604</v>
      </c>
      <c r="G6813" t="s">
        <v>47</v>
      </c>
      <c r="H6813" t="s">
        <v>19</v>
      </c>
      <c r="I6813" t="s">
        <v>21</v>
      </c>
      <c r="J6813">
        <v>113372</v>
      </c>
      <c r="K6813">
        <v>2</v>
      </c>
      <c r="L6813">
        <v>3</v>
      </c>
      <c r="M6813">
        <v>-32392</v>
      </c>
      <c r="O6813" s="2" t="str">
        <f>TRIM(SampleSuperstore3[[#This Row],[City]])</f>
        <v>Peoria</v>
      </c>
      <c r="P6813" s="2" t="str">
        <f>TRIM(SampleSuperstore3[[#This Row],[State]])</f>
        <v>Illinois</v>
      </c>
      <c r="Q6813" s="2" t="str">
        <f t="shared" si="106"/>
        <v>Peoria Illinois</v>
      </c>
      <c r="R6813" s="6" t="s">
        <v>175</v>
      </c>
      <c r="S6813" s="2" t="s">
        <v>65</v>
      </c>
      <c r="T6813" s="2"/>
    </row>
    <row r="6814" spans="1:20" x14ac:dyDescent="0.3">
      <c r="A6814" t="s">
        <v>28</v>
      </c>
      <c r="B6814" t="s">
        <v>22</v>
      </c>
      <c r="C6814" t="s">
        <v>15</v>
      </c>
      <c r="D6814" t="s">
        <v>175</v>
      </c>
      <c r="E6814" t="s">
        <v>65</v>
      </c>
      <c r="F6814">
        <v>61604</v>
      </c>
      <c r="G6814" t="s">
        <v>47</v>
      </c>
      <c r="H6814" t="s">
        <v>19</v>
      </c>
      <c r="I6814" t="s">
        <v>33</v>
      </c>
      <c r="J6814">
        <v>296</v>
      </c>
      <c r="K6814">
        <v>2</v>
      </c>
      <c r="L6814">
        <v>6</v>
      </c>
      <c r="M6814">
        <v>-1406</v>
      </c>
      <c r="O6814" s="2" t="str">
        <f>TRIM(SampleSuperstore3[[#This Row],[City]])</f>
        <v>Peoria</v>
      </c>
      <c r="P6814" s="2" t="str">
        <f>TRIM(SampleSuperstore3[[#This Row],[State]])</f>
        <v>Illinois</v>
      </c>
      <c r="Q6814" s="2" t="str">
        <f t="shared" si="106"/>
        <v>Peoria Illinois</v>
      </c>
      <c r="R6814" s="6" t="s">
        <v>175</v>
      </c>
      <c r="S6814" s="2" t="s">
        <v>65</v>
      </c>
      <c r="T6814" s="2"/>
    </row>
    <row r="6815" spans="1:20" x14ac:dyDescent="0.3">
      <c r="A6815" t="s">
        <v>28</v>
      </c>
      <c r="B6815" t="s">
        <v>14</v>
      </c>
      <c r="C6815" t="s">
        <v>15</v>
      </c>
      <c r="D6815" t="s">
        <v>23</v>
      </c>
      <c r="E6815" t="s">
        <v>24</v>
      </c>
      <c r="F6815">
        <v>90036</v>
      </c>
      <c r="G6815" t="s">
        <v>25</v>
      </c>
      <c r="H6815" t="s">
        <v>26</v>
      </c>
      <c r="I6815" t="s">
        <v>38</v>
      </c>
      <c r="J6815">
        <v>1681</v>
      </c>
      <c r="K6815">
        <v>5</v>
      </c>
      <c r="L6815">
        <v>0</v>
      </c>
      <c r="M6815">
        <v>43706</v>
      </c>
      <c r="O6815" s="2" t="str">
        <f>TRIM(SampleSuperstore3[[#This Row],[City]])</f>
        <v>Los Angeles</v>
      </c>
      <c r="P6815" s="2" t="str">
        <f>TRIM(SampleSuperstore3[[#This Row],[State]])</f>
        <v>California</v>
      </c>
      <c r="Q6815" s="2" t="str">
        <f t="shared" si="106"/>
        <v>Los Angeles California</v>
      </c>
      <c r="R6815" s="6" t="s">
        <v>175</v>
      </c>
      <c r="S6815" s="2" t="s">
        <v>65</v>
      </c>
      <c r="T6815" s="2"/>
    </row>
    <row r="6816" spans="1:20" x14ac:dyDescent="0.3">
      <c r="A6816" t="s">
        <v>28</v>
      </c>
      <c r="B6816" t="s">
        <v>22</v>
      </c>
      <c r="C6816" t="s">
        <v>15</v>
      </c>
      <c r="D6816" t="s">
        <v>205</v>
      </c>
      <c r="E6816" t="s">
        <v>88</v>
      </c>
      <c r="F6816">
        <v>36116</v>
      </c>
      <c r="G6816" t="s">
        <v>18</v>
      </c>
      <c r="H6816" t="s">
        <v>26</v>
      </c>
      <c r="I6816" t="s">
        <v>60</v>
      </c>
      <c r="J6816">
        <v>9846</v>
      </c>
      <c r="K6816">
        <v>9</v>
      </c>
      <c r="L6816">
        <v>0</v>
      </c>
      <c r="M6816">
        <v>4923</v>
      </c>
      <c r="O6816" s="2" t="str">
        <f>TRIM(SampleSuperstore3[[#This Row],[City]])</f>
        <v>Montgomery</v>
      </c>
      <c r="P6816" s="2" t="str">
        <f>TRIM(SampleSuperstore3[[#This Row],[State]])</f>
        <v>Alabama</v>
      </c>
      <c r="Q6816" s="2" t="str">
        <f t="shared" si="106"/>
        <v>Montgomery Alabama</v>
      </c>
      <c r="R6816" s="6" t="s">
        <v>175</v>
      </c>
      <c r="S6816" s="2" t="s">
        <v>65</v>
      </c>
      <c r="T6816" s="2"/>
    </row>
    <row r="6817" spans="1:22" x14ac:dyDescent="0.3">
      <c r="A6817" t="s">
        <v>28</v>
      </c>
      <c r="B6817" t="s">
        <v>22</v>
      </c>
      <c r="C6817" t="s">
        <v>15</v>
      </c>
      <c r="D6817" t="s">
        <v>205</v>
      </c>
      <c r="E6817" t="s">
        <v>88</v>
      </c>
      <c r="F6817">
        <v>36116</v>
      </c>
      <c r="G6817" t="s">
        <v>18</v>
      </c>
      <c r="H6817" t="s">
        <v>19</v>
      </c>
      <c r="I6817" t="s">
        <v>31</v>
      </c>
      <c r="J6817">
        <v>35858</v>
      </c>
      <c r="K6817">
        <v>2</v>
      </c>
      <c r="L6817">
        <v>0</v>
      </c>
      <c r="M6817">
        <v>394438</v>
      </c>
      <c r="O6817" s="2" t="str">
        <f>TRIM(SampleSuperstore3[[#This Row],[City]])</f>
        <v>Montgomery</v>
      </c>
      <c r="P6817" s="2" t="str">
        <f>TRIM(SampleSuperstore3[[#This Row],[State]])</f>
        <v>Alabama</v>
      </c>
      <c r="Q6817" s="2" t="str">
        <f t="shared" si="106"/>
        <v>Montgomery Alabama</v>
      </c>
      <c r="R6817" s="6" t="s">
        <v>626</v>
      </c>
      <c r="S6817" s="2" t="s">
        <v>627</v>
      </c>
      <c r="T6817" s="2" t="s">
        <v>24</v>
      </c>
    </row>
    <row r="6818" spans="1:22" x14ac:dyDescent="0.3">
      <c r="A6818" t="s">
        <v>28</v>
      </c>
      <c r="B6818" t="s">
        <v>22</v>
      </c>
      <c r="C6818" t="s">
        <v>15</v>
      </c>
      <c r="D6818" t="s">
        <v>325</v>
      </c>
      <c r="E6818" t="s">
        <v>74</v>
      </c>
      <c r="F6818">
        <v>47905</v>
      </c>
      <c r="G6818" t="s">
        <v>47</v>
      </c>
      <c r="H6818" t="s">
        <v>26</v>
      </c>
      <c r="I6818" t="s">
        <v>32</v>
      </c>
      <c r="J6818">
        <v>3248</v>
      </c>
      <c r="K6818">
        <v>2</v>
      </c>
      <c r="L6818">
        <v>0</v>
      </c>
      <c r="M6818">
        <v>4872</v>
      </c>
      <c r="O6818" s="2" t="str">
        <f>TRIM(SampleSuperstore3[[#This Row],[City]])</f>
        <v>Lafayette</v>
      </c>
      <c r="P6818" s="2" t="str">
        <f>TRIM(SampleSuperstore3[[#This Row],[State]])</f>
        <v>Indiana</v>
      </c>
      <c r="Q6818" s="2" t="str">
        <f t="shared" si="106"/>
        <v>Lafayette Indiana</v>
      </c>
      <c r="R6818" s="6" t="s">
        <v>205</v>
      </c>
      <c r="S6818" s="2" t="s">
        <v>88</v>
      </c>
      <c r="T6818" s="2"/>
    </row>
    <row r="6819" spans="1:22" x14ac:dyDescent="0.3">
      <c r="A6819" t="s">
        <v>28</v>
      </c>
      <c r="B6819" t="s">
        <v>22</v>
      </c>
      <c r="C6819" t="s">
        <v>15</v>
      </c>
      <c r="D6819" t="s">
        <v>325</v>
      </c>
      <c r="E6819" t="s">
        <v>74</v>
      </c>
      <c r="F6819">
        <v>47905</v>
      </c>
      <c r="G6819" t="s">
        <v>47</v>
      </c>
      <c r="H6819" t="s">
        <v>35</v>
      </c>
      <c r="I6819" t="s">
        <v>162</v>
      </c>
      <c r="J6819">
        <v>1749995</v>
      </c>
      <c r="K6819">
        <v>5</v>
      </c>
      <c r="L6819">
        <v>0</v>
      </c>
      <c r="M6819">
        <v>8399976</v>
      </c>
      <c r="O6819" s="2" t="str">
        <f>TRIM(SampleSuperstore3[[#This Row],[City]])</f>
        <v>Lafayette</v>
      </c>
      <c r="P6819" s="2" t="str">
        <f>TRIM(SampleSuperstore3[[#This Row],[State]])</f>
        <v>Indiana</v>
      </c>
      <c r="Q6819" s="2" t="str">
        <f t="shared" si="106"/>
        <v>Lafayette Indiana</v>
      </c>
      <c r="R6819" s="6" t="s">
        <v>205</v>
      </c>
      <c r="S6819" s="2" t="s">
        <v>88</v>
      </c>
      <c r="T6819" s="2"/>
    </row>
    <row r="6820" spans="1:22" x14ac:dyDescent="0.3">
      <c r="A6820" t="s">
        <v>28</v>
      </c>
      <c r="B6820" t="s">
        <v>22</v>
      </c>
      <c r="C6820" t="s">
        <v>15</v>
      </c>
      <c r="D6820" t="s">
        <v>325</v>
      </c>
      <c r="E6820" t="s">
        <v>74</v>
      </c>
      <c r="F6820">
        <v>47905</v>
      </c>
      <c r="G6820" t="s">
        <v>47</v>
      </c>
      <c r="H6820" t="s">
        <v>26</v>
      </c>
      <c r="I6820" t="s">
        <v>37</v>
      </c>
      <c r="J6820">
        <v>73598</v>
      </c>
      <c r="K6820">
        <v>2</v>
      </c>
      <c r="L6820">
        <v>0</v>
      </c>
      <c r="M6820">
        <v>331191</v>
      </c>
      <c r="O6820" s="2" t="str">
        <f>TRIM(SampleSuperstore3[[#This Row],[City]])</f>
        <v>Lafayette</v>
      </c>
      <c r="P6820" s="2" t="str">
        <f>TRIM(SampleSuperstore3[[#This Row],[State]])</f>
        <v>Indiana</v>
      </c>
      <c r="Q6820" s="2" t="str">
        <f t="shared" si="106"/>
        <v>Lafayette Indiana</v>
      </c>
      <c r="R6820" s="6" t="s">
        <v>325</v>
      </c>
      <c r="S6820" s="2" t="s">
        <v>74</v>
      </c>
      <c r="T6820" s="2"/>
    </row>
    <row r="6821" spans="1:22" x14ac:dyDescent="0.3">
      <c r="A6821" t="s">
        <v>28</v>
      </c>
      <c r="B6821" t="s">
        <v>22</v>
      </c>
      <c r="C6821" t="s">
        <v>15</v>
      </c>
      <c r="D6821" t="s">
        <v>325</v>
      </c>
      <c r="E6821" t="s">
        <v>74</v>
      </c>
      <c r="F6821">
        <v>47905</v>
      </c>
      <c r="G6821" t="s">
        <v>47</v>
      </c>
      <c r="H6821" t="s">
        <v>26</v>
      </c>
      <c r="I6821" t="s">
        <v>37</v>
      </c>
      <c r="J6821">
        <v>3437</v>
      </c>
      <c r="K6821">
        <v>7</v>
      </c>
      <c r="L6821">
        <v>0</v>
      </c>
      <c r="M6821">
        <v>168413</v>
      </c>
      <c r="O6821" s="2" t="str">
        <f>TRIM(SampleSuperstore3[[#This Row],[City]])</f>
        <v>Lafayette</v>
      </c>
      <c r="P6821" s="2" t="str">
        <f>TRIM(SampleSuperstore3[[#This Row],[State]])</f>
        <v>Indiana</v>
      </c>
      <c r="Q6821" s="2" t="str">
        <f t="shared" si="106"/>
        <v>Lafayette Indiana</v>
      </c>
      <c r="R6821" s="6" t="s">
        <v>325</v>
      </c>
      <c r="S6821" s="2" t="s">
        <v>74</v>
      </c>
      <c r="T6821" s="2"/>
    </row>
    <row r="6822" spans="1:22" x14ac:dyDescent="0.3">
      <c r="A6822" t="s">
        <v>28</v>
      </c>
      <c r="B6822" t="s">
        <v>22</v>
      </c>
      <c r="C6822" t="s">
        <v>15</v>
      </c>
      <c r="D6822" t="s">
        <v>325</v>
      </c>
      <c r="E6822" t="s">
        <v>74</v>
      </c>
      <c r="F6822">
        <v>47905</v>
      </c>
      <c r="G6822" t="s">
        <v>47</v>
      </c>
      <c r="H6822" t="s">
        <v>26</v>
      </c>
      <c r="I6822" t="s">
        <v>34</v>
      </c>
      <c r="J6822">
        <v>3396</v>
      </c>
      <c r="K6822">
        <v>2</v>
      </c>
      <c r="L6822">
        <v>0</v>
      </c>
      <c r="M6822">
        <v>95088</v>
      </c>
      <c r="O6822" s="2" t="str">
        <f>TRIM(SampleSuperstore3[[#This Row],[City]])</f>
        <v>Lafayette</v>
      </c>
      <c r="P6822" s="2" t="str">
        <f>TRIM(SampleSuperstore3[[#This Row],[State]])</f>
        <v>Indiana</v>
      </c>
      <c r="Q6822" s="2" t="str">
        <f t="shared" si="106"/>
        <v>Lafayette Indiana</v>
      </c>
      <c r="R6822" s="6" t="s">
        <v>325</v>
      </c>
      <c r="S6822" s="2" t="s">
        <v>74</v>
      </c>
      <c r="T6822" s="2"/>
    </row>
    <row r="6823" spans="1:22" x14ac:dyDescent="0.3">
      <c r="A6823" t="s">
        <v>13</v>
      </c>
      <c r="B6823" t="s">
        <v>22</v>
      </c>
      <c r="C6823" t="s">
        <v>15</v>
      </c>
      <c r="D6823" t="s">
        <v>75</v>
      </c>
      <c r="E6823" t="s">
        <v>76</v>
      </c>
      <c r="F6823">
        <v>10009</v>
      </c>
      <c r="G6823" t="s">
        <v>57</v>
      </c>
      <c r="H6823" t="s">
        <v>35</v>
      </c>
      <c r="I6823" t="s">
        <v>36</v>
      </c>
      <c r="J6823">
        <v>19797</v>
      </c>
      <c r="K6823">
        <v>3</v>
      </c>
      <c r="L6823">
        <v>0</v>
      </c>
      <c r="M6823">
        <v>534519</v>
      </c>
      <c r="O6823" s="2" t="str">
        <f>TRIM(SampleSuperstore3[[#This Row],[City]])</f>
        <v>New York City</v>
      </c>
      <c r="P6823" s="2" t="str">
        <f>TRIM(SampleSuperstore3[[#This Row],[State]])</f>
        <v>New York</v>
      </c>
      <c r="Q6823" s="2" t="str">
        <f t="shared" si="106"/>
        <v>New York City New York</v>
      </c>
      <c r="R6823" s="6" t="s">
        <v>325</v>
      </c>
      <c r="S6823" s="2" t="s">
        <v>74</v>
      </c>
      <c r="T6823" s="2"/>
    </row>
    <row r="6824" spans="1:22" x14ac:dyDescent="0.3">
      <c r="A6824" t="s">
        <v>28</v>
      </c>
      <c r="B6824" t="s">
        <v>14</v>
      </c>
      <c r="C6824" t="s">
        <v>15</v>
      </c>
      <c r="D6824" t="s">
        <v>75</v>
      </c>
      <c r="E6824" t="s">
        <v>76</v>
      </c>
      <c r="F6824">
        <v>10024</v>
      </c>
      <c r="G6824" t="s">
        <v>57</v>
      </c>
      <c r="H6824" t="s">
        <v>26</v>
      </c>
      <c r="I6824" t="s">
        <v>38</v>
      </c>
      <c r="J6824">
        <v>1748</v>
      </c>
      <c r="K6824">
        <v>4</v>
      </c>
      <c r="L6824">
        <v>0</v>
      </c>
      <c r="M6824">
        <v>45448</v>
      </c>
      <c r="O6824" s="2" t="str">
        <f>TRIM(SampleSuperstore3[[#This Row],[City]])</f>
        <v>New York City</v>
      </c>
      <c r="P6824" s="2" t="str">
        <f>TRIM(SampleSuperstore3[[#This Row],[State]])</f>
        <v>New York</v>
      </c>
      <c r="Q6824" s="2" t="str">
        <f t="shared" si="106"/>
        <v>New York City New York</v>
      </c>
      <c r="R6824" s="6" t="s">
        <v>325</v>
      </c>
      <c r="S6824" s="2" t="s">
        <v>74</v>
      </c>
      <c r="T6824" s="2"/>
    </row>
    <row r="6825" spans="1:22" x14ac:dyDescent="0.3">
      <c r="A6825" t="s">
        <v>28</v>
      </c>
      <c r="B6825" t="s">
        <v>14</v>
      </c>
      <c r="C6825" t="s">
        <v>15</v>
      </c>
      <c r="D6825" t="s">
        <v>79</v>
      </c>
      <c r="E6825" t="s">
        <v>65</v>
      </c>
      <c r="F6825">
        <v>60610</v>
      </c>
      <c r="G6825" t="s">
        <v>47</v>
      </c>
      <c r="H6825" t="s">
        <v>26</v>
      </c>
      <c r="I6825" t="s">
        <v>34</v>
      </c>
      <c r="J6825">
        <v>8016</v>
      </c>
      <c r="K6825">
        <v>3</v>
      </c>
      <c r="L6825">
        <v>2</v>
      </c>
      <c r="M6825">
        <v>1002</v>
      </c>
      <c r="O6825" s="2" t="str">
        <f>TRIM(SampleSuperstore3[[#This Row],[City]])</f>
        <v>Chicago</v>
      </c>
      <c r="P6825" s="2" t="str">
        <f>TRIM(SampleSuperstore3[[#This Row],[State]])</f>
        <v>Illinois</v>
      </c>
      <c r="Q6825" s="2" t="str">
        <f t="shared" si="106"/>
        <v>Chicago Illinois</v>
      </c>
      <c r="R6825" s="6" t="s">
        <v>634</v>
      </c>
      <c r="S6825" s="2" t="s">
        <v>369</v>
      </c>
      <c r="T6825" s="2" t="s">
        <v>3</v>
      </c>
      <c r="U6825" t="s">
        <v>634</v>
      </c>
      <c r="V6825" t="s">
        <v>369</v>
      </c>
    </row>
    <row r="6826" spans="1:22" x14ac:dyDescent="0.3">
      <c r="A6826" t="s">
        <v>168</v>
      </c>
      <c r="B6826" t="s">
        <v>14</v>
      </c>
      <c r="C6826" t="s">
        <v>15</v>
      </c>
      <c r="D6826" t="s">
        <v>240</v>
      </c>
      <c r="E6826" t="s">
        <v>24</v>
      </c>
      <c r="F6826">
        <v>92704</v>
      </c>
      <c r="G6826" t="s">
        <v>25</v>
      </c>
      <c r="H6826" t="s">
        <v>19</v>
      </c>
      <c r="I6826" t="s">
        <v>31</v>
      </c>
      <c r="J6826">
        <v>14604</v>
      </c>
      <c r="K6826">
        <v>1</v>
      </c>
      <c r="L6826">
        <v>2</v>
      </c>
      <c r="M6826">
        <v>-127785</v>
      </c>
      <c r="O6826" s="2" t="str">
        <f>TRIM(SampleSuperstore3[[#This Row],[City]])</f>
        <v>Santa Ana</v>
      </c>
      <c r="P6826" s="2" t="str">
        <f>TRIM(SampleSuperstore3[[#This Row],[State]])</f>
        <v>California</v>
      </c>
      <c r="Q6826" s="2" t="str">
        <f t="shared" si="106"/>
        <v>Santa Ana California</v>
      </c>
      <c r="R6826" s="6" t="s">
        <v>634</v>
      </c>
      <c r="S6826" s="2" t="s">
        <v>369</v>
      </c>
      <c r="T6826" s="2" t="s">
        <v>3</v>
      </c>
      <c r="U6826" t="s">
        <v>634</v>
      </c>
      <c r="V6826" t="s">
        <v>369</v>
      </c>
    </row>
    <row r="6827" spans="1:22" x14ac:dyDescent="0.3">
      <c r="A6827" t="s">
        <v>28</v>
      </c>
      <c r="B6827" t="s">
        <v>22</v>
      </c>
      <c r="C6827" t="s">
        <v>15</v>
      </c>
      <c r="D6827" t="s">
        <v>576</v>
      </c>
      <c r="E6827" t="s">
        <v>24</v>
      </c>
      <c r="F6827">
        <v>90640</v>
      </c>
      <c r="G6827" t="s">
        <v>25</v>
      </c>
      <c r="H6827" t="s">
        <v>35</v>
      </c>
      <c r="I6827" t="s">
        <v>59</v>
      </c>
      <c r="J6827">
        <v>2788</v>
      </c>
      <c r="K6827">
        <v>2</v>
      </c>
      <c r="L6827">
        <v>0</v>
      </c>
      <c r="M6827">
        <v>39032</v>
      </c>
      <c r="O6827" s="2" t="str">
        <f>TRIM(SampleSuperstore3[[#This Row],[City]])</f>
        <v>Montebello</v>
      </c>
      <c r="P6827" s="2" t="str">
        <f>TRIM(SampleSuperstore3[[#This Row],[State]])</f>
        <v>California</v>
      </c>
      <c r="Q6827" s="2" t="str">
        <f t="shared" si="106"/>
        <v>Montebello California</v>
      </c>
      <c r="R6827" s="6" t="s">
        <v>79</v>
      </c>
      <c r="S6827" s="2" t="s">
        <v>65</v>
      </c>
      <c r="T6827" s="2"/>
    </row>
    <row r="6828" spans="1:22" x14ac:dyDescent="0.3">
      <c r="A6828" t="s">
        <v>28</v>
      </c>
      <c r="B6828" t="s">
        <v>22</v>
      </c>
      <c r="C6828" t="s">
        <v>15</v>
      </c>
      <c r="D6828" t="s">
        <v>391</v>
      </c>
      <c r="E6828" t="s">
        <v>24</v>
      </c>
      <c r="F6828">
        <v>91360</v>
      </c>
      <c r="G6828" t="s">
        <v>25</v>
      </c>
      <c r="H6828" t="s">
        <v>26</v>
      </c>
      <c r="I6828" t="s">
        <v>27</v>
      </c>
      <c r="J6828">
        <v>15265</v>
      </c>
      <c r="K6828">
        <v>5</v>
      </c>
      <c r="L6828">
        <v>0</v>
      </c>
      <c r="M6828">
        <v>70219</v>
      </c>
      <c r="O6828" s="2" t="str">
        <f>TRIM(SampleSuperstore3[[#This Row],[City]])</f>
        <v>Thousand Oaks</v>
      </c>
      <c r="P6828" s="2" t="str">
        <f>TRIM(SampleSuperstore3[[#This Row],[State]])</f>
        <v>California</v>
      </c>
      <c r="Q6828" s="2" t="str">
        <f t="shared" si="106"/>
        <v>Thousand Oaks California</v>
      </c>
      <c r="R6828" s="6" t="s">
        <v>644</v>
      </c>
      <c r="S6828" s="2" t="s">
        <v>683</v>
      </c>
      <c r="T6828" s="2" t="s">
        <v>24</v>
      </c>
    </row>
    <row r="6829" spans="1:22" x14ac:dyDescent="0.3">
      <c r="A6829" t="s">
        <v>28</v>
      </c>
      <c r="B6829" t="s">
        <v>22</v>
      </c>
      <c r="C6829" t="s">
        <v>15</v>
      </c>
      <c r="D6829" t="s">
        <v>391</v>
      </c>
      <c r="E6829" t="s">
        <v>24</v>
      </c>
      <c r="F6829">
        <v>91360</v>
      </c>
      <c r="G6829" t="s">
        <v>25</v>
      </c>
      <c r="H6829" t="s">
        <v>19</v>
      </c>
      <c r="I6829" t="s">
        <v>33</v>
      </c>
      <c r="J6829">
        <v>2272</v>
      </c>
      <c r="K6829">
        <v>1</v>
      </c>
      <c r="L6829">
        <v>0</v>
      </c>
      <c r="M6829">
        <v>93152</v>
      </c>
      <c r="O6829" s="2" t="str">
        <f>TRIM(SampleSuperstore3[[#This Row],[City]])</f>
        <v>Thousand Oaks</v>
      </c>
      <c r="P6829" s="2" t="str">
        <f>TRIM(SampleSuperstore3[[#This Row],[State]])</f>
        <v>California</v>
      </c>
      <c r="Q6829" s="2" t="str">
        <f t="shared" si="106"/>
        <v>Thousand Oaks California</v>
      </c>
      <c r="R6829" s="6" t="s">
        <v>576</v>
      </c>
      <c r="S6829" s="2" t="s">
        <v>24</v>
      </c>
      <c r="T6829" s="2"/>
    </row>
    <row r="6830" spans="1:22" x14ac:dyDescent="0.3">
      <c r="A6830" t="s">
        <v>28</v>
      </c>
      <c r="B6830" t="s">
        <v>22</v>
      </c>
      <c r="C6830" t="s">
        <v>15</v>
      </c>
      <c r="D6830" t="s">
        <v>304</v>
      </c>
      <c r="E6830" t="s">
        <v>132</v>
      </c>
      <c r="F6830">
        <v>8360</v>
      </c>
      <c r="G6830" t="s">
        <v>57</v>
      </c>
      <c r="H6830" t="s">
        <v>26</v>
      </c>
      <c r="I6830" t="s">
        <v>34</v>
      </c>
      <c r="J6830">
        <v>1112</v>
      </c>
      <c r="K6830">
        <v>4</v>
      </c>
      <c r="L6830">
        <v>0</v>
      </c>
      <c r="M6830">
        <v>28912</v>
      </c>
      <c r="O6830" s="2" t="str">
        <f>TRIM(SampleSuperstore3[[#This Row],[City]])</f>
        <v>Vineland</v>
      </c>
      <c r="P6830" s="2" t="str">
        <f>TRIM(SampleSuperstore3[[#This Row],[State]])</f>
        <v>New Jersey</v>
      </c>
      <c r="Q6830" s="2" t="str">
        <f t="shared" si="106"/>
        <v>Vineland New Jersey</v>
      </c>
      <c r="R6830" s="6" t="s">
        <v>729</v>
      </c>
      <c r="S6830" s="2" t="s">
        <v>730</v>
      </c>
      <c r="T6830" s="2" t="s">
        <v>24</v>
      </c>
    </row>
    <row r="6831" spans="1:22" x14ac:dyDescent="0.3">
      <c r="A6831" t="s">
        <v>28</v>
      </c>
      <c r="B6831" t="s">
        <v>22</v>
      </c>
      <c r="C6831" t="s">
        <v>15</v>
      </c>
      <c r="D6831" t="s">
        <v>255</v>
      </c>
      <c r="E6831" t="s">
        <v>24</v>
      </c>
      <c r="F6831">
        <v>90503</v>
      </c>
      <c r="G6831" t="s">
        <v>25</v>
      </c>
      <c r="H6831" t="s">
        <v>26</v>
      </c>
      <c r="I6831" t="s">
        <v>38</v>
      </c>
      <c r="J6831">
        <v>16407</v>
      </c>
      <c r="K6831">
        <v>5</v>
      </c>
      <c r="L6831">
        <v>0</v>
      </c>
      <c r="M6831">
        <v>459396</v>
      </c>
      <c r="O6831" s="2" t="str">
        <f>TRIM(SampleSuperstore3[[#This Row],[City]])</f>
        <v>Torrance</v>
      </c>
      <c r="P6831" s="2" t="str">
        <f>TRIM(SampleSuperstore3[[#This Row],[State]])</f>
        <v>California</v>
      </c>
      <c r="Q6831" s="2" t="str">
        <f t="shared" si="106"/>
        <v>Torrance California</v>
      </c>
      <c r="R6831" s="6" t="s">
        <v>729</v>
      </c>
      <c r="S6831" s="2" t="s">
        <v>730</v>
      </c>
      <c r="T6831" s="2" t="s">
        <v>24</v>
      </c>
    </row>
    <row r="6832" spans="1:22" x14ac:dyDescent="0.3">
      <c r="A6832" t="s">
        <v>28</v>
      </c>
      <c r="B6832" t="s">
        <v>22</v>
      </c>
      <c r="C6832" t="s">
        <v>15</v>
      </c>
      <c r="D6832" t="s">
        <v>255</v>
      </c>
      <c r="E6832" t="s">
        <v>24</v>
      </c>
      <c r="F6832">
        <v>90503</v>
      </c>
      <c r="G6832" t="s">
        <v>25</v>
      </c>
      <c r="H6832" t="s">
        <v>35</v>
      </c>
      <c r="I6832" t="s">
        <v>36</v>
      </c>
      <c r="J6832">
        <v>3712</v>
      </c>
      <c r="K6832">
        <v>5</v>
      </c>
      <c r="L6832">
        <v>2</v>
      </c>
      <c r="M6832">
        <v>4176</v>
      </c>
      <c r="O6832" s="2" t="str">
        <f>TRIM(SampleSuperstore3[[#This Row],[City]])</f>
        <v>Torrance</v>
      </c>
      <c r="P6832" s="2" t="str">
        <f>TRIM(SampleSuperstore3[[#This Row],[State]])</f>
        <v>California</v>
      </c>
      <c r="Q6832" s="2" t="str">
        <f t="shared" si="106"/>
        <v>Torrance California</v>
      </c>
      <c r="R6832" s="6" t="s">
        <v>304</v>
      </c>
      <c r="S6832" s="2" t="s">
        <v>634</v>
      </c>
      <c r="T6832" s="2" t="s">
        <v>808</v>
      </c>
    </row>
    <row r="6833" spans="1:20" x14ac:dyDescent="0.3">
      <c r="A6833" t="s">
        <v>62</v>
      </c>
      <c r="B6833" t="s">
        <v>44</v>
      </c>
      <c r="C6833" t="s">
        <v>15</v>
      </c>
      <c r="D6833" t="s">
        <v>78</v>
      </c>
      <c r="E6833" t="s">
        <v>104</v>
      </c>
      <c r="F6833">
        <v>45373</v>
      </c>
      <c r="G6833" t="s">
        <v>57</v>
      </c>
      <c r="H6833" t="s">
        <v>26</v>
      </c>
      <c r="I6833" t="s">
        <v>37</v>
      </c>
      <c r="J6833">
        <v>14832</v>
      </c>
      <c r="K6833">
        <v>3</v>
      </c>
      <c r="L6833">
        <v>7</v>
      </c>
      <c r="M6833">
        <v>-103824</v>
      </c>
      <c r="O6833" s="2" t="str">
        <f>TRIM(SampleSuperstore3[[#This Row],[City]])</f>
        <v>Troy</v>
      </c>
      <c r="P6833" s="2" t="str">
        <f>TRIM(SampleSuperstore3[[#This Row],[State]])</f>
        <v>Ohio</v>
      </c>
      <c r="Q6833" s="2" t="str">
        <f t="shared" si="106"/>
        <v>Troy Ohio</v>
      </c>
      <c r="R6833" s="6" t="s">
        <v>255</v>
      </c>
      <c r="S6833" s="2" t="s">
        <v>24</v>
      </c>
      <c r="T6833" s="2"/>
    </row>
    <row r="6834" spans="1:20" x14ac:dyDescent="0.3">
      <c r="A6834" t="s">
        <v>28</v>
      </c>
      <c r="B6834" t="s">
        <v>22</v>
      </c>
      <c r="C6834" t="s">
        <v>15</v>
      </c>
      <c r="D6834" t="s">
        <v>82</v>
      </c>
      <c r="E6834" t="s">
        <v>83</v>
      </c>
      <c r="F6834">
        <v>22153</v>
      </c>
      <c r="G6834" t="s">
        <v>18</v>
      </c>
      <c r="H6834" t="s">
        <v>35</v>
      </c>
      <c r="I6834" t="s">
        <v>59</v>
      </c>
      <c r="J6834">
        <v>207</v>
      </c>
      <c r="K6834">
        <v>3</v>
      </c>
      <c r="L6834">
        <v>0</v>
      </c>
      <c r="M6834">
        <v>1656</v>
      </c>
      <c r="O6834" s="2" t="str">
        <f>TRIM(SampleSuperstore3[[#This Row],[City]])</f>
        <v>Springfield</v>
      </c>
      <c r="P6834" s="2" t="str">
        <f>TRIM(SampleSuperstore3[[#This Row],[State]])</f>
        <v>Virginia</v>
      </c>
      <c r="Q6834" s="2" t="str">
        <f t="shared" si="106"/>
        <v>Springfield Virginia</v>
      </c>
      <c r="R6834" s="6" t="s">
        <v>255</v>
      </c>
      <c r="S6834" s="2" t="s">
        <v>24</v>
      </c>
      <c r="T6834" s="2"/>
    </row>
    <row r="6835" spans="1:20" x14ac:dyDescent="0.3">
      <c r="A6835" t="s">
        <v>28</v>
      </c>
      <c r="B6835" t="s">
        <v>22</v>
      </c>
      <c r="C6835" t="s">
        <v>15</v>
      </c>
      <c r="D6835" t="s">
        <v>82</v>
      </c>
      <c r="E6835" t="s">
        <v>83</v>
      </c>
      <c r="F6835">
        <v>22153</v>
      </c>
      <c r="G6835" t="s">
        <v>18</v>
      </c>
      <c r="H6835" t="s">
        <v>26</v>
      </c>
      <c r="I6835" t="s">
        <v>77</v>
      </c>
      <c r="J6835">
        <v>1134</v>
      </c>
      <c r="K6835">
        <v>3</v>
      </c>
      <c r="L6835">
        <v>0</v>
      </c>
      <c r="M6835">
        <v>52164</v>
      </c>
      <c r="O6835" s="2" t="str">
        <f>TRIM(SampleSuperstore3[[#This Row],[City]])</f>
        <v>Springfield</v>
      </c>
      <c r="P6835" s="2" t="str">
        <f>TRIM(SampleSuperstore3[[#This Row],[State]])</f>
        <v>Virginia</v>
      </c>
      <c r="Q6835" s="2" t="str">
        <f t="shared" si="106"/>
        <v>Springfield Virginia</v>
      </c>
      <c r="R6835" s="6" t="s">
        <v>78</v>
      </c>
      <c r="S6835" s="2" t="s">
        <v>104</v>
      </c>
      <c r="T6835" s="2"/>
    </row>
    <row r="6836" spans="1:20" x14ac:dyDescent="0.3">
      <c r="A6836" t="s">
        <v>28</v>
      </c>
      <c r="B6836" t="s">
        <v>22</v>
      </c>
      <c r="C6836" t="s">
        <v>15</v>
      </c>
      <c r="D6836" t="s">
        <v>82</v>
      </c>
      <c r="E6836" t="s">
        <v>83</v>
      </c>
      <c r="F6836">
        <v>22153</v>
      </c>
      <c r="G6836" t="s">
        <v>18</v>
      </c>
      <c r="H6836" t="s">
        <v>26</v>
      </c>
      <c r="I6836" t="s">
        <v>32</v>
      </c>
      <c r="J6836">
        <v>679</v>
      </c>
      <c r="K6836">
        <v>5</v>
      </c>
      <c r="L6836">
        <v>0</v>
      </c>
      <c r="M6836">
        <v>679</v>
      </c>
      <c r="O6836" s="2" t="str">
        <f>TRIM(SampleSuperstore3[[#This Row],[City]])</f>
        <v>Springfield</v>
      </c>
      <c r="P6836" s="2" t="str">
        <f>TRIM(SampleSuperstore3[[#This Row],[State]])</f>
        <v>Virginia</v>
      </c>
      <c r="Q6836" s="2" t="str">
        <f t="shared" si="106"/>
        <v>Springfield Virginia</v>
      </c>
      <c r="R6836" s="6" t="s">
        <v>82</v>
      </c>
      <c r="S6836" s="2" t="s">
        <v>83</v>
      </c>
      <c r="T6836" s="2"/>
    </row>
    <row r="6837" spans="1:20" x14ac:dyDescent="0.3">
      <c r="A6837" t="s">
        <v>28</v>
      </c>
      <c r="B6837" t="s">
        <v>22</v>
      </c>
      <c r="C6837" t="s">
        <v>15</v>
      </c>
      <c r="D6837" t="s">
        <v>82</v>
      </c>
      <c r="E6837" t="s">
        <v>83</v>
      </c>
      <c r="F6837">
        <v>22153</v>
      </c>
      <c r="G6837" t="s">
        <v>18</v>
      </c>
      <c r="H6837" t="s">
        <v>19</v>
      </c>
      <c r="I6837" t="s">
        <v>21</v>
      </c>
      <c r="J6837">
        <v>105912</v>
      </c>
      <c r="K6837">
        <v>4</v>
      </c>
      <c r="L6837">
        <v>0</v>
      </c>
      <c r="M6837">
        <v>3071448</v>
      </c>
      <c r="O6837" s="2" t="str">
        <f>TRIM(SampleSuperstore3[[#This Row],[City]])</f>
        <v>Springfield</v>
      </c>
      <c r="P6837" s="2" t="str">
        <f>TRIM(SampleSuperstore3[[#This Row],[State]])</f>
        <v>Virginia</v>
      </c>
      <c r="Q6837" s="2" t="str">
        <f t="shared" si="106"/>
        <v>Springfield Virginia</v>
      </c>
      <c r="R6837" s="6" t="s">
        <v>82</v>
      </c>
      <c r="S6837" s="2" t="s">
        <v>83</v>
      </c>
      <c r="T6837" s="2"/>
    </row>
    <row r="6838" spans="1:20" x14ac:dyDescent="0.3">
      <c r="A6838" t="s">
        <v>28</v>
      </c>
      <c r="B6838" t="s">
        <v>44</v>
      </c>
      <c r="C6838" t="s">
        <v>15</v>
      </c>
      <c r="D6838" t="s">
        <v>577</v>
      </c>
      <c r="E6838" t="s">
        <v>24</v>
      </c>
      <c r="F6838">
        <v>92020</v>
      </c>
      <c r="G6838" t="s">
        <v>25</v>
      </c>
      <c r="H6838" t="s">
        <v>19</v>
      </c>
      <c r="I6838" t="s">
        <v>21</v>
      </c>
      <c r="J6838">
        <v>47848</v>
      </c>
      <c r="K6838">
        <v>2</v>
      </c>
      <c r="L6838">
        <v>2</v>
      </c>
      <c r="M6838">
        <v>47848</v>
      </c>
      <c r="O6838" s="2" t="str">
        <f>TRIM(SampleSuperstore3[[#This Row],[City]])</f>
        <v>El Cajon</v>
      </c>
      <c r="P6838" s="2" t="str">
        <f>TRIM(SampleSuperstore3[[#This Row],[State]])</f>
        <v>California</v>
      </c>
      <c r="Q6838" s="2" t="str">
        <f t="shared" si="106"/>
        <v>El Cajon California</v>
      </c>
      <c r="R6838" s="6" t="s">
        <v>82</v>
      </c>
      <c r="S6838" s="2" t="s">
        <v>83</v>
      </c>
      <c r="T6838" s="2"/>
    </row>
    <row r="6839" spans="1:20" x14ac:dyDescent="0.3">
      <c r="A6839" t="s">
        <v>28</v>
      </c>
      <c r="B6839" t="s">
        <v>22</v>
      </c>
      <c r="C6839" t="s">
        <v>15</v>
      </c>
      <c r="D6839" t="s">
        <v>23</v>
      </c>
      <c r="E6839" t="s">
        <v>24</v>
      </c>
      <c r="F6839">
        <v>90036</v>
      </c>
      <c r="G6839" t="s">
        <v>25</v>
      </c>
      <c r="H6839" t="s">
        <v>26</v>
      </c>
      <c r="I6839" t="s">
        <v>41</v>
      </c>
      <c r="J6839">
        <v>3204</v>
      </c>
      <c r="K6839">
        <v>4</v>
      </c>
      <c r="L6839">
        <v>0</v>
      </c>
      <c r="M6839">
        <v>14418</v>
      </c>
      <c r="O6839" s="2" t="str">
        <f>TRIM(SampleSuperstore3[[#This Row],[City]])</f>
        <v>Los Angeles</v>
      </c>
      <c r="P6839" s="2" t="str">
        <f>TRIM(SampleSuperstore3[[#This Row],[State]])</f>
        <v>California</v>
      </c>
      <c r="Q6839" s="2" t="str">
        <f t="shared" si="106"/>
        <v>Los Angeles California</v>
      </c>
      <c r="R6839" s="6" t="s">
        <v>82</v>
      </c>
      <c r="S6839" s="2" t="s">
        <v>83</v>
      </c>
      <c r="T6839" s="2"/>
    </row>
    <row r="6840" spans="1:20" x14ac:dyDescent="0.3">
      <c r="A6840" t="s">
        <v>28</v>
      </c>
      <c r="B6840" t="s">
        <v>14</v>
      </c>
      <c r="C6840" t="s">
        <v>15</v>
      </c>
      <c r="D6840" t="s">
        <v>108</v>
      </c>
      <c r="E6840" t="s">
        <v>81</v>
      </c>
      <c r="F6840">
        <v>85023</v>
      </c>
      <c r="G6840" t="s">
        <v>25</v>
      </c>
      <c r="H6840" t="s">
        <v>35</v>
      </c>
      <c r="I6840" t="s">
        <v>36</v>
      </c>
      <c r="J6840">
        <v>55992</v>
      </c>
      <c r="K6840">
        <v>1</v>
      </c>
      <c r="L6840">
        <v>2</v>
      </c>
      <c r="M6840">
        <v>34995</v>
      </c>
      <c r="O6840" s="2" t="str">
        <f>TRIM(SampleSuperstore3[[#This Row],[City]])</f>
        <v>Phoenix</v>
      </c>
      <c r="P6840" s="2" t="str">
        <f>TRIM(SampleSuperstore3[[#This Row],[State]])</f>
        <v>Arizona</v>
      </c>
      <c r="Q6840" s="2" t="str">
        <f t="shared" si="106"/>
        <v>Phoenix Arizona</v>
      </c>
      <c r="R6840" s="6" t="s">
        <v>707</v>
      </c>
      <c r="S6840" s="2" t="s">
        <v>786</v>
      </c>
      <c r="T6840" s="2" t="s">
        <v>24</v>
      </c>
    </row>
    <row r="6841" spans="1:20" x14ac:dyDescent="0.3">
      <c r="A6841" t="s">
        <v>62</v>
      </c>
      <c r="B6841" t="s">
        <v>14</v>
      </c>
      <c r="C6841" t="s">
        <v>15</v>
      </c>
      <c r="D6841" t="s">
        <v>527</v>
      </c>
      <c r="E6841" t="s">
        <v>65</v>
      </c>
      <c r="F6841">
        <v>60423</v>
      </c>
      <c r="G6841" t="s">
        <v>47</v>
      </c>
      <c r="H6841" t="s">
        <v>26</v>
      </c>
      <c r="I6841" t="s">
        <v>41</v>
      </c>
      <c r="J6841">
        <v>76864</v>
      </c>
      <c r="K6841">
        <v>2</v>
      </c>
      <c r="L6841">
        <v>2</v>
      </c>
      <c r="M6841">
        <v>269024</v>
      </c>
      <c r="O6841" s="2" t="str">
        <f>TRIM(SampleSuperstore3[[#This Row],[City]])</f>
        <v>Frankfort</v>
      </c>
      <c r="P6841" s="2" t="str">
        <f>TRIM(SampleSuperstore3[[#This Row],[State]])</f>
        <v>Illinois</v>
      </c>
      <c r="Q6841" s="2" t="str">
        <f t="shared" si="106"/>
        <v>Frankfort Illinois</v>
      </c>
      <c r="R6841" s="6" t="s">
        <v>626</v>
      </c>
      <c r="S6841" s="2" t="s">
        <v>627</v>
      </c>
      <c r="T6841" s="2" t="s">
        <v>24</v>
      </c>
    </row>
    <row r="6842" spans="1:20" x14ac:dyDescent="0.3">
      <c r="A6842" t="s">
        <v>28</v>
      </c>
      <c r="B6842" t="s">
        <v>14</v>
      </c>
      <c r="C6842" t="s">
        <v>15</v>
      </c>
      <c r="D6842" t="s">
        <v>23</v>
      </c>
      <c r="E6842" t="s">
        <v>24</v>
      </c>
      <c r="F6842">
        <v>90045</v>
      </c>
      <c r="G6842" t="s">
        <v>25</v>
      </c>
      <c r="H6842" t="s">
        <v>19</v>
      </c>
      <c r="I6842" t="s">
        <v>33</v>
      </c>
      <c r="J6842">
        <v>5992</v>
      </c>
      <c r="K6842">
        <v>4</v>
      </c>
      <c r="L6842">
        <v>0</v>
      </c>
      <c r="M6842">
        <v>275632</v>
      </c>
      <c r="O6842" s="2" t="str">
        <f>TRIM(SampleSuperstore3[[#This Row],[City]])</f>
        <v>Los Angeles</v>
      </c>
      <c r="P6842" s="2" t="str">
        <f>TRIM(SampleSuperstore3[[#This Row],[State]])</f>
        <v>California</v>
      </c>
      <c r="Q6842" s="2" t="str">
        <f t="shared" si="106"/>
        <v>Los Angeles California</v>
      </c>
      <c r="R6842" s="6" t="s">
        <v>108</v>
      </c>
      <c r="S6842" s="2" t="s">
        <v>81</v>
      </c>
      <c r="T6842" s="2"/>
    </row>
    <row r="6843" spans="1:20" x14ac:dyDescent="0.3">
      <c r="A6843" t="s">
        <v>28</v>
      </c>
      <c r="B6843" t="s">
        <v>22</v>
      </c>
      <c r="C6843" t="s">
        <v>15</v>
      </c>
      <c r="D6843" t="s">
        <v>115</v>
      </c>
      <c r="E6843" t="s">
        <v>49</v>
      </c>
      <c r="F6843">
        <v>53132</v>
      </c>
      <c r="G6843" t="s">
        <v>47</v>
      </c>
      <c r="H6843" t="s">
        <v>19</v>
      </c>
      <c r="I6843" t="s">
        <v>20</v>
      </c>
      <c r="J6843">
        <v>156588</v>
      </c>
      <c r="K6843">
        <v>6</v>
      </c>
      <c r="L6843">
        <v>0</v>
      </c>
      <c r="M6843">
        <v>4071288</v>
      </c>
      <c r="O6843" s="2" t="str">
        <f>TRIM(SampleSuperstore3[[#This Row],[City]])</f>
        <v>Franklin</v>
      </c>
      <c r="P6843" s="2" t="str">
        <f>TRIM(SampleSuperstore3[[#This Row],[State]])</f>
        <v>Wisconsin</v>
      </c>
      <c r="Q6843" s="2" t="str">
        <f t="shared" si="106"/>
        <v>Franklin Wisconsin</v>
      </c>
      <c r="R6843" s="6" t="s">
        <v>527</v>
      </c>
      <c r="S6843" s="2" t="s">
        <v>65</v>
      </c>
      <c r="T6843" s="2"/>
    </row>
    <row r="6844" spans="1:20" x14ac:dyDescent="0.3">
      <c r="A6844" t="s">
        <v>28</v>
      </c>
      <c r="B6844" t="s">
        <v>22</v>
      </c>
      <c r="C6844" t="s">
        <v>15</v>
      </c>
      <c r="D6844" t="s">
        <v>115</v>
      </c>
      <c r="E6844" t="s">
        <v>49</v>
      </c>
      <c r="F6844">
        <v>53132</v>
      </c>
      <c r="G6844" t="s">
        <v>47</v>
      </c>
      <c r="H6844" t="s">
        <v>26</v>
      </c>
      <c r="I6844" t="s">
        <v>37</v>
      </c>
      <c r="J6844">
        <v>10605</v>
      </c>
      <c r="K6844">
        <v>7</v>
      </c>
      <c r="L6844">
        <v>0</v>
      </c>
      <c r="M6844">
        <v>498435</v>
      </c>
      <c r="O6844" s="2" t="str">
        <f>TRIM(SampleSuperstore3[[#This Row],[City]])</f>
        <v>Franklin</v>
      </c>
      <c r="P6844" s="2" t="str">
        <f>TRIM(SampleSuperstore3[[#This Row],[State]])</f>
        <v>Wisconsin</v>
      </c>
      <c r="Q6844" s="2" t="str">
        <f t="shared" si="106"/>
        <v>Franklin Wisconsin</v>
      </c>
      <c r="R6844" s="6" t="s">
        <v>626</v>
      </c>
      <c r="S6844" s="2" t="s">
        <v>627</v>
      </c>
      <c r="T6844" s="2" t="s">
        <v>24</v>
      </c>
    </row>
    <row r="6845" spans="1:20" x14ac:dyDescent="0.3">
      <c r="A6845" t="s">
        <v>13</v>
      </c>
      <c r="B6845" t="s">
        <v>22</v>
      </c>
      <c r="C6845" t="s">
        <v>15</v>
      </c>
      <c r="D6845" t="s">
        <v>376</v>
      </c>
      <c r="E6845" t="s">
        <v>197</v>
      </c>
      <c r="F6845">
        <v>72209</v>
      </c>
      <c r="G6845" t="s">
        <v>18</v>
      </c>
      <c r="H6845" t="s">
        <v>26</v>
      </c>
      <c r="I6845" t="s">
        <v>32</v>
      </c>
      <c r="J6845">
        <v>6204</v>
      </c>
      <c r="K6845">
        <v>4</v>
      </c>
      <c r="L6845">
        <v>0</v>
      </c>
      <c r="M6845">
        <v>173712</v>
      </c>
      <c r="O6845" s="2" t="str">
        <f>TRIM(SampleSuperstore3[[#This Row],[City]])</f>
        <v>Little Rock</v>
      </c>
      <c r="P6845" s="2" t="str">
        <f>TRIM(SampleSuperstore3[[#This Row],[State]])</f>
        <v>Arkansas</v>
      </c>
      <c r="Q6845" s="2" t="str">
        <f t="shared" si="106"/>
        <v>Little Rock Arkansas</v>
      </c>
      <c r="R6845" s="6" t="s">
        <v>115</v>
      </c>
      <c r="S6845" s="2" t="s">
        <v>49</v>
      </c>
      <c r="T6845" s="2"/>
    </row>
    <row r="6846" spans="1:20" x14ac:dyDescent="0.3">
      <c r="A6846" t="s">
        <v>13</v>
      </c>
      <c r="B6846" t="s">
        <v>22</v>
      </c>
      <c r="C6846" t="s">
        <v>15</v>
      </c>
      <c r="D6846" t="s">
        <v>376</v>
      </c>
      <c r="E6846" t="s">
        <v>197</v>
      </c>
      <c r="F6846">
        <v>72209</v>
      </c>
      <c r="G6846" t="s">
        <v>18</v>
      </c>
      <c r="H6846" t="s">
        <v>35</v>
      </c>
      <c r="I6846" t="s">
        <v>36</v>
      </c>
      <c r="J6846">
        <v>49497</v>
      </c>
      <c r="K6846">
        <v>3</v>
      </c>
      <c r="L6846">
        <v>0</v>
      </c>
      <c r="M6846">
        <v>148491</v>
      </c>
      <c r="O6846" s="2" t="str">
        <f>TRIM(SampleSuperstore3[[#This Row],[City]])</f>
        <v>Little Rock</v>
      </c>
      <c r="P6846" s="2" t="str">
        <f>TRIM(SampleSuperstore3[[#This Row],[State]])</f>
        <v>Arkansas</v>
      </c>
      <c r="Q6846" s="2" t="str">
        <f t="shared" si="106"/>
        <v>Little Rock Arkansas</v>
      </c>
      <c r="R6846" s="6" t="s">
        <v>115</v>
      </c>
      <c r="S6846" s="2" t="s">
        <v>49</v>
      </c>
      <c r="T6846" s="2"/>
    </row>
    <row r="6847" spans="1:20" x14ac:dyDescent="0.3">
      <c r="A6847" t="s">
        <v>13</v>
      </c>
      <c r="B6847" t="s">
        <v>22</v>
      </c>
      <c r="C6847" t="s">
        <v>15</v>
      </c>
      <c r="D6847" t="s">
        <v>376</v>
      </c>
      <c r="E6847" t="s">
        <v>197</v>
      </c>
      <c r="F6847">
        <v>72209</v>
      </c>
      <c r="G6847" t="s">
        <v>18</v>
      </c>
      <c r="H6847" t="s">
        <v>26</v>
      </c>
      <c r="I6847" t="s">
        <v>32</v>
      </c>
      <c r="J6847">
        <v>36796</v>
      </c>
      <c r="K6847">
        <v>4</v>
      </c>
      <c r="L6847">
        <v>0</v>
      </c>
      <c r="M6847">
        <v>147184</v>
      </c>
      <c r="O6847" s="2" t="str">
        <f>TRIM(SampleSuperstore3[[#This Row],[City]])</f>
        <v>Little Rock</v>
      </c>
      <c r="P6847" s="2" t="str">
        <f>TRIM(SampleSuperstore3[[#This Row],[State]])</f>
        <v>Arkansas</v>
      </c>
      <c r="Q6847" s="2" t="str">
        <f t="shared" si="106"/>
        <v>Little Rock Arkansas</v>
      </c>
      <c r="R6847" s="6" t="s">
        <v>724</v>
      </c>
      <c r="S6847" s="2" t="s">
        <v>686</v>
      </c>
      <c r="T6847" s="2" t="s">
        <v>197</v>
      </c>
    </row>
    <row r="6848" spans="1:20" x14ac:dyDescent="0.3">
      <c r="A6848" t="s">
        <v>13</v>
      </c>
      <c r="B6848" t="s">
        <v>22</v>
      </c>
      <c r="C6848" t="s">
        <v>15</v>
      </c>
      <c r="D6848" t="s">
        <v>376</v>
      </c>
      <c r="E6848" t="s">
        <v>197</v>
      </c>
      <c r="F6848">
        <v>72209</v>
      </c>
      <c r="G6848" t="s">
        <v>18</v>
      </c>
      <c r="H6848" t="s">
        <v>26</v>
      </c>
      <c r="I6848" t="s">
        <v>41</v>
      </c>
      <c r="J6848">
        <v>4496</v>
      </c>
      <c r="K6848">
        <v>2</v>
      </c>
      <c r="L6848">
        <v>0</v>
      </c>
      <c r="M6848">
        <v>206816</v>
      </c>
      <c r="O6848" s="2" t="str">
        <f>TRIM(SampleSuperstore3[[#This Row],[City]])</f>
        <v>Little Rock</v>
      </c>
      <c r="P6848" s="2" t="str">
        <f>TRIM(SampleSuperstore3[[#This Row],[State]])</f>
        <v>Arkansas</v>
      </c>
      <c r="Q6848" s="2" t="str">
        <f t="shared" si="106"/>
        <v>Little Rock Arkansas</v>
      </c>
      <c r="R6848" s="6" t="s">
        <v>724</v>
      </c>
      <c r="S6848" s="2" t="s">
        <v>686</v>
      </c>
      <c r="T6848" s="2" t="s">
        <v>197</v>
      </c>
    </row>
    <row r="6849" spans="1:20" x14ac:dyDescent="0.3">
      <c r="A6849" t="s">
        <v>13</v>
      </c>
      <c r="B6849" t="s">
        <v>22</v>
      </c>
      <c r="C6849" t="s">
        <v>15</v>
      </c>
      <c r="D6849" t="s">
        <v>376</v>
      </c>
      <c r="E6849" t="s">
        <v>197</v>
      </c>
      <c r="F6849">
        <v>72209</v>
      </c>
      <c r="G6849" t="s">
        <v>18</v>
      </c>
      <c r="H6849" t="s">
        <v>26</v>
      </c>
      <c r="I6849" t="s">
        <v>60</v>
      </c>
      <c r="J6849">
        <v>18294</v>
      </c>
      <c r="K6849">
        <v>3</v>
      </c>
      <c r="L6849">
        <v>0</v>
      </c>
      <c r="M6849">
        <v>859818</v>
      </c>
      <c r="O6849" s="2" t="str">
        <f>TRIM(SampleSuperstore3[[#This Row],[City]])</f>
        <v>Little Rock</v>
      </c>
      <c r="P6849" s="2" t="str">
        <f>TRIM(SampleSuperstore3[[#This Row],[State]])</f>
        <v>Arkansas</v>
      </c>
      <c r="Q6849" s="2" t="str">
        <f t="shared" si="106"/>
        <v>Little Rock Arkansas</v>
      </c>
      <c r="R6849" s="6" t="s">
        <v>724</v>
      </c>
      <c r="S6849" s="2" t="s">
        <v>686</v>
      </c>
      <c r="T6849" s="2" t="s">
        <v>197</v>
      </c>
    </row>
    <row r="6850" spans="1:20" x14ac:dyDescent="0.3">
      <c r="A6850" t="s">
        <v>28</v>
      </c>
      <c r="B6850" t="s">
        <v>14</v>
      </c>
      <c r="C6850" t="s">
        <v>15</v>
      </c>
      <c r="D6850" t="s">
        <v>23</v>
      </c>
      <c r="E6850" t="s">
        <v>24</v>
      </c>
      <c r="F6850">
        <v>90008</v>
      </c>
      <c r="G6850" t="s">
        <v>25</v>
      </c>
      <c r="H6850" t="s">
        <v>26</v>
      </c>
      <c r="I6850" t="s">
        <v>41</v>
      </c>
      <c r="J6850">
        <v>2814</v>
      </c>
      <c r="K6850">
        <v>3</v>
      </c>
      <c r="L6850">
        <v>0</v>
      </c>
      <c r="M6850">
        <v>135072</v>
      </c>
      <c r="O6850" s="2" t="str">
        <f>TRIM(SampleSuperstore3[[#This Row],[City]])</f>
        <v>Los Angeles</v>
      </c>
      <c r="P6850" s="2" t="str">
        <f>TRIM(SampleSuperstore3[[#This Row],[State]])</f>
        <v>California</v>
      </c>
      <c r="Q6850" s="2" t="str">
        <f t="shared" si="106"/>
        <v>Los Angeles California</v>
      </c>
      <c r="R6850" s="6" t="s">
        <v>724</v>
      </c>
      <c r="S6850" s="2" t="s">
        <v>686</v>
      </c>
      <c r="T6850" s="2" t="s">
        <v>197</v>
      </c>
    </row>
    <row r="6851" spans="1:20" x14ac:dyDescent="0.3">
      <c r="A6851" t="s">
        <v>28</v>
      </c>
      <c r="B6851" t="s">
        <v>14</v>
      </c>
      <c r="C6851" t="s">
        <v>15</v>
      </c>
      <c r="D6851" t="s">
        <v>23</v>
      </c>
      <c r="E6851" t="s">
        <v>24</v>
      </c>
      <c r="F6851">
        <v>90008</v>
      </c>
      <c r="G6851" t="s">
        <v>25</v>
      </c>
      <c r="H6851" t="s">
        <v>26</v>
      </c>
      <c r="I6851" t="s">
        <v>27</v>
      </c>
      <c r="J6851">
        <v>738</v>
      </c>
      <c r="K6851">
        <v>2</v>
      </c>
      <c r="L6851">
        <v>0</v>
      </c>
      <c r="M6851">
        <v>34686</v>
      </c>
      <c r="O6851" s="2" t="str">
        <f>TRIM(SampleSuperstore3[[#This Row],[City]])</f>
        <v>Los Angeles</v>
      </c>
      <c r="P6851" s="2" t="str">
        <f>TRIM(SampleSuperstore3[[#This Row],[State]])</f>
        <v>California</v>
      </c>
      <c r="Q6851" s="2" t="str">
        <f t="shared" ref="Q6851:Q6914" si="107">_xlfn.CONCAT(O6851," ",P6851)</f>
        <v>Los Angeles California</v>
      </c>
      <c r="R6851" s="6" t="s">
        <v>724</v>
      </c>
      <c r="S6851" s="2" t="s">
        <v>686</v>
      </c>
      <c r="T6851" s="2" t="s">
        <v>197</v>
      </c>
    </row>
    <row r="6852" spans="1:20" x14ac:dyDescent="0.3">
      <c r="A6852" t="s">
        <v>28</v>
      </c>
      <c r="B6852" t="s">
        <v>14</v>
      </c>
      <c r="C6852" t="s">
        <v>15</v>
      </c>
      <c r="D6852" t="s">
        <v>23</v>
      </c>
      <c r="E6852" t="s">
        <v>24</v>
      </c>
      <c r="F6852">
        <v>90008</v>
      </c>
      <c r="G6852" t="s">
        <v>25</v>
      </c>
      <c r="H6852" t="s">
        <v>26</v>
      </c>
      <c r="I6852" t="s">
        <v>77</v>
      </c>
      <c r="J6852">
        <v>109</v>
      </c>
      <c r="K6852">
        <v>5</v>
      </c>
      <c r="L6852">
        <v>0</v>
      </c>
      <c r="M6852">
        <v>3597</v>
      </c>
      <c r="O6852" s="2" t="str">
        <f>TRIM(SampleSuperstore3[[#This Row],[City]])</f>
        <v>Los Angeles</v>
      </c>
      <c r="P6852" s="2" t="str">
        <f>TRIM(SampleSuperstore3[[#This Row],[State]])</f>
        <v>California</v>
      </c>
      <c r="Q6852" s="2" t="str">
        <f t="shared" si="107"/>
        <v>Los Angeles California</v>
      </c>
      <c r="R6852" s="6" t="s">
        <v>626</v>
      </c>
      <c r="S6852" s="2" t="s">
        <v>627</v>
      </c>
      <c r="T6852" s="2" t="s">
        <v>24</v>
      </c>
    </row>
    <row r="6853" spans="1:20" x14ac:dyDescent="0.3">
      <c r="A6853" t="s">
        <v>28</v>
      </c>
      <c r="B6853" t="s">
        <v>14</v>
      </c>
      <c r="C6853" t="s">
        <v>15</v>
      </c>
      <c r="D6853" t="s">
        <v>23</v>
      </c>
      <c r="E6853" t="s">
        <v>24</v>
      </c>
      <c r="F6853">
        <v>90008</v>
      </c>
      <c r="G6853" t="s">
        <v>25</v>
      </c>
      <c r="H6853" t="s">
        <v>35</v>
      </c>
      <c r="I6853" t="s">
        <v>59</v>
      </c>
      <c r="J6853">
        <v>27489</v>
      </c>
      <c r="K6853">
        <v>11</v>
      </c>
      <c r="L6853">
        <v>0</v>
      </c>
      <c r="M6853">
        <v>467313</v>
      </c>
      <c r="O6853" s="2" t="str">
        <f>TRIM(SampleSuperstore3[[#This Row],[City]])</f>
        <v>Los Angeles</v>
      </c>
      <c r="P6853" s="2" t="str">
        <f>TRIM(SampleSuperstore3[[#This Row],[State]])</f>
        <v>California</v>
      </c>
      <c r="Q6853" s="2" t="str">
        <f t="shared" si="107"/>
        <v>Los Angeles California</v>
      </c>
      <c r="R6853" s="6" t="s">
        <v>626</v>
      </c>
      <c r="S6853" s="2" t="s">
        <v>627</v>
      </c>
      <c r="T6853" s="2" t="s">
        <v>24</v>
      </c>
    </row>
    <row r="6854" spans="1:20" x14ac:dyDescent="0.3">
      <c r="A6854" t="s">
        <v>28</v>
      </c>
      <c r="B6854" t="s">
        <v>14</v>
      </c>
      <c r="C6854" t="s">
        <v>15</v>
      </c>
      <c r="D6854" t="s">
        <v>23</v>
      </c>
      <c r="E6854" t="s">
        <v>24</v>
      </c>
      <c r="F6854">
        <v>90008</v>
      </c>
      <c r="G6854" t="s">
        <v>25</v>
      </c>
      <c r="H6854" t="s">
        <v>26</v>
      </c>
      <c r="I6854" t="s">
        <v>27</v>
      </c>
      <c r="J6854">
        <v>2304</v>
      </c>
      <c r="K6854">
        <v>8</v>
      </c>
      <c r="L6854">
        <v>0</v>
      </c>
      <c r="M6854">
        <v>112896</v>
      </c>
      <c r="O6854" s="2" t="str">
        <f>TRIM(SampleSuperstore3[[#This Row],[City]])</f>
        <v>Los Angeles</v>
      </c>
      <c r="P6854" s="2" t="str">
        <f>TRIM(SampleSuperstore3[[#This Row],[State]])</f>
        <v>California</v>
      </c>
      <c r="Q6854" s="2" t="str">
        <f t="shared" si="107"/>
        <v>Los Angeles California</v>
      </c>
      <c r="R6854" s="6" t="s">
        <v>626</v>
      </c>
      <c r="S6854" s="2" t="s">
        <v>627</v>
      </c>
      <c r="T6854" s="2" t="s">
        <v>24</v>
      </c>
    </row>
    <row r="6855" spans="1:20" x14ac:dyDescent="0.3">
      <c r="A6855" t="s">
        <v>28</v>
      </c>
      <c r="B6855" t="s">
        <v>14</v>
      </c>
      <c r="C6855" t="s">
        <v>15</v>
      </c>
      <c r="D6855" t="s">
        <v>23</v>
      </c>
      <c r="E6855" t="s">
        <v>24</v>
      </c>
      <c r="F6855">
        <v>90008</v>
      </c>
      <c r="G6855" t="s">
        <v>25</v>
      </c>
      <c r="H6855" t="s">
        <v>19</v>
      </c>
      <c r="I6855" t="s">
        <v>21</v>
      </c>
      <c r="J6855">
        <v>218352</v>
      </c>
      <c r="K6855">
        <v>3</v>
      </c>
      <c r="L6855">
        <v>2</v>
      </c>
      <c r="M6855">
        <v>-191058</v>
      </c>
      <c r="O6855" s="2" t="str">
        <f>TRIM(SampleSuperstore3[[#This Row],[City]])</f>
        <v>Los Angeles</v>
      </c>
      <c r="P6855" s="2" t="str">
        <f>TRIM(SampleSuperstore3[[#This Row],[State]])</f>
        <v>California</v>
      </c>
      <c r="Q6855" s="2" t="str">
        <f t="shared" si="107"/>
        <v>Los Angeles California</v>
      </c>
      <c r="R6855" s="6" t="s">
        <v>626</v>
      </c>
      <c r="S6855" s="2" t="s">
        <v>627</v>
      </c>
      <c r="T6855" s="2" t="s">
        <v>24</v>
      </c>
    </row>
    <row r="6856" spans="1:20" x14ac:dyDescent="0.3">
      <c r="A6856" t="s">
        <v>28</v>
      </c>
      <c r="B6856" t="s">
        <v>22</v>
      </c>
      <c r="C6856" t="s">
        <v>15</v>
      </c>
      <c r="D6856" t="s">
        <v>122</v>
      </c>
      <c r="E6856" t="s">
        <v>46</v>
      </c>
      <c r="F6856">
        <v>78207</v>
      </c>
      <c r="G6856" t="s">
        <v>47</v>
      </c>
      <c r="H6856" t="s">
        <v>26</v>
      </c>
      <c r="I6856" t="s">
        <v>41</v>
      </c>
      <c r="J6856">
        <v>10368</v>
      </c>
      <c r="K6856">
        <v>2</v>
      </c>
      <c r="L6856">
        <v>2</v>
      </c>
      <c r="M6856">
        <v>36288</v>
      </c>
      <c r="O6856" s="2" t="str">
        <f>TRIM(SampleSuperstore3[[#This Row],[City]])</f>
        <v>San Antonio</v>
      </c>
      <c r="P6856" s="2" t="str">
        <f>TRIM(SampleSuperstore3[[#This Row],[State]])</f>
        <v>Texas</v>
      </c>
      <c r="Q6856" s="2" t="str">
        <f t="shared" si="107"/>
        <v>San Antonio Texas</v>
      </c>
      <c r="R6856" s="6" t="s">
        <v>626</v>
      </c>
      <c r="S6856" s="2" t="s">
        <v>627</v>
      </c>
      <c r="T6856" s="2" t="s">
        <v>24</v>
      </c>
    </row>
    <row r="6857" spans="1:20" x14ac:dyDescent="0.3">
      <c r="A6857" t="s">
        <v>28</v>
      </c>
      <c r="B6857" t="s">
        <v>22</v>
      </c>
      <c r="C6857" t="s">
        <v>15</v>
      </c>
      <c r="D6857" t="s">
        <v>23</v>
      </c>
      <c r="E6857" t="s">
        <v>24</v>
      </c>
      <c r="F6857">
        <v>90004</v>
      </c>
      <c r="G6857" t="s">
        <v>25</v>
      </c>
      <c r="H6857" t="s">
        <v>26</v>
      </c>
      <c r="I6857" t="s">
        <v>37</v>
      </c>
      <c r="J6857">
        <v>12672</v>
      </c>
      <c r="K6857">
        <v>2</v>
      </c>
      <c r="L6857">
        <v>2</v>
      </c>
      <c r="M6857">
        <v>4752</v>
      </c>
      <c r="O6857" s="2" t="str">
        <f>TRIM(SampleSuperstore3[[#This Row],[City]])</f>
        <v>Los Angeles</v>
      </c>
      <c r="P6857" s="2" t="str">
        <f>TRIM(SampleSuperstore3[[#This Row],[State]])</f>
        <v>California</v>
      </c>
      <c r="Q6857" s="2" t="str">
        <f t="shared" si="107"/>
        <v>Los Angeles California</v>
      </c>
      <c r="R6857" s="6" t="s">
        <v>626</v>
      </c>
      <c r="S6857" s="2" t="s">
        <v>627</v>
      </c>
      <c r="T6857" s="2" t="s">
        <v>24</v>
      </c>
    </row>
    <row r="6858" spans="1:20" x14ac:dyDescent="0.3">
      <c r="A6858" t="s">
        <v>28</v>
      </c>
      <c r="B6858" t="s">
        <v>22</v>
      </c>
      <c r="C6858" t="s">
        <v>15</v>
      </c>
      <c r="D6858" t="s">
        <v>23</v>
      </c>
      <c r="E6858" t="s">
        <v>24</v>
      </c>
      <c r="F6858">
        <v>90004</v>
      </c>
      <c r="G6858" t="s">
        <v>25</v>
      </c>
      <c r="H6858" t="s">
        <v>35</v>
      </c>
      <c r="I6858" t="s">
        <v>36</v>
      </c>
      <c r="J6858">
        <v>9196</v>
      </c>
      <c r="K6858">
        <v>5</v>
      </c>
      <c r="L6858">
        <v>2</v>
      </c>
      <c r="M6858">
        <v>-20691</v>
      </c>
      <c r="O6858" s="2" t="str">
        <f>TRIM(SampleSuperstore3[[#This Row],[City]])</f>
        <v>Los Angeles</v>
      </c>
      <c r="P6858" s="2" t="str">
        <f>TRIM(SampleSuperstore3[[#This Row],[State]])</f>
        <v>California</v>
      </c>
      <c r="Q6858" s="2" t="str">
        <f t="shared" si="107"/>
        <v>Los Angeles California</v>
      </c>
      <c r="R6858" s="6" t="s">
        <v>632</v>
      </c>
      <c r="S6858" s="2" t="s">
        <v>641</v>
      </c>
      <c r="T6858" s="2" t="s">
        <v>46</v>
      </c>
    </row>
    <row r="6859" spans="1:20" x14ac:dyDescent="0.3">
      <c r="A6859" t="s">
        <v>28</v>
      </c>
      <c r="B6859" t="s">
        <v>22</v>
      </c>
      <c r="C6859" t="s">
        <v>15</v>
      </c>
      <c r="D6859" t="s">
        <v>23</v>
      </c>
      <c r="E6859" t="s">
        <v>24</v>
      </c>
      <c r="F6859">
        <v>90004</v>
      </c>
      <c r="G6859" t="s">
        <v>25</v>
      </c>
      <c r="H6859" t="s">
        <v>35</v>
      </c>
      <c r="I6859" t="s">
        <v>59</v>
      </c>
      <c r="J6859">
        <v>25497</v>
      </c>
      <c r="K6859">
        <v>3</v>
      </c>
      <c r="L6859">
        <v>0</v>
      </c>
      <c r="M6859">
        <v>917892</v>
      </c>
      <c r="O6859" s="2" t="str">
        <f>TRIM(SampleSuperstore3[[#This Row],[City]])</f>
        <v>Los Angeles</v>
      </c>
      <c r="P6859" s="2" t="str">
        <f>TRIM(SampleSuperstore3[[#This Row],[State]])</f>
        <v>California</v>
      </c>
      <c r="Q6859" s="2" t="str">
        <f t="shared" si="107"/>
        <v>Los Angeles California</v>
      </c>
      <c r="R6859" s="6" t="s">
        <v>626</v>
      </c>
      <c r="S6859" s="2" t="s">
        <v>627</v>
      </c>
      <c r="T6859" s="2" t="s">
        <v>24</v>
      </c>
    </row>
    <row r="6860" spans="1:20" x14ac:dyDescent="0.3">
      <c r="A6860" t="s">
        <v>28</v>
      </c>
      <c r="B6860" t="s">
        <v>22</v>
      </c>
      <c r="C6860" t="s">
        <v>15</v>
      </c>
      <c r="D6860" t="s">
        <v>23</v>
      </c>
      <c r="E6860" t="s">
        <v>24</v>
      </c>
      <c r="F6860">
        <v>90004</v>
      </c>
      <c r="G6860" t="s">
        <v>25</v>
      </c>
      <c r="H6860" t="s">
        <v>35</v>
      </c>
      <c r="I6860" t="s">
        <v>36</v>
      </c>
      <c r="J6860">
        <v>31984</v>
      </c>
      <c r="K6860">
        <v>2</v>
      </c>
      <c r="L6860">
        <v>2</v>
      </c>
      <c r="M6860">
        <v>-7996</v>
      </c>
      <c r="O6860" s="2" t="str">
        <f>TRIM(SampleSuperstore3[[#This Row],[City]])</f>
        <v>Los Angeles</v>
      </c>
      <c r="P6860" s="2" t="str">
        <f>TRIM(SampleSuperstore3[[#This Row],[State]])</f>
        <v>California</v>
      </c>
      <c r="Q6860" s="2" t="str">
        <f t="shared" si="107"/>
        <v>Los Angeles California</v>
      </c>
      <c r="R6860" s="6" t="s">
        <v>626</v>
      </c>
      <c r="S6860" s="2" t="s">
        <v>627</v>
      </c>
      <c r="T6860" s="2" t="s">
        <v>24</v>
      </c>
    </row>
    <row r="6861" spans="1:20" x14ac:dyDescent="0.3">
      <c r="A6861" t="s">
        <v>28</v>
      </c>
      <c r="B6861" t="s">
        <v>22</v>
      </c>
      <c r="C6861" t="s">
        <v>15</v>
      </c>
      <c r="D6861" t="s">
        <v>23</v>
      </c>
      <c r="E6861" t="s">
        <v>24</v>
      </c>
      <c r="F6861">
        <v>90004</v>
      </c>
      <c r="G6861" t="s">
        <v>25</v>
      </c>
      <c r="H6861" t="s">
        <v>19</v>
      </c>
      <c r="I6861" t="s">
        <v>31</v>
      </c>
      <c r="J6861">
        <v>2887056</v>
      </c>
      <c r="K6861">
        <v>9</v>
      </c>
      <c r="L6861">
        <v>2</v>
      </c>
      <c r="M6861">
        <v>180441</v>
      </c>
      <c r="O6861" s="2" t="str">
        <f>TRIM(SampleSuperstore3[[#This Row],[City]])</f>
        <v>Los Angeles</v>
      </c>
      <c r="P6861" s="2" t="str">
        <f>TRIM(SampleSuperstore3[[#This Row],[State]])</f>
        <v>California</v>
      </c>
      <c r="Q6861" s="2" t="str">
        <f t="shared" si="107"/>
        <v>Los Angeles California</v>
      </c>
      <c r="R6861" s="6" t="s">
        <v>626</v>
      </c>
      <c r="S6861" s="2" t="s">
        <v>627</v>
      </c>
      <c r="T6861" s="2" t="s">
        <v>24</v>
      </c>
    </row>
    <row r="6862" spans="1:20" x14ac:dyDescent="0.3">
      <c r="A6862" t="s">
        <v>28</v>
      </c>
      <c r="B6862" t="s">
        <v>22</v>
      </c>
      <c r="C6862" t="s">
        <v>15</v>
      </c>
      <c r="D6862" t="s">
        <v>23</v>
      </c>
      <c r="E6862" t="s">
        <v>24</v>
      </c>
      <c r="F6862">
        <v>90004</v>
      </c>
      <c r="G6862" t="s">
        <v>25</v>
      </c>
      <c r="H6862" t="s">
        <v>26</v>
      </c>
      <c r="I6862" t="s">
        <v>41</v>
      </c>
      <c r="J6862">
        <v>1296</v>
      </c>
      <c r="K6862">
        <v>2</v>
      </c>
      <c r="L6862">
        <v>0</v>
      </c>
      <c r="M6862">
        <v>62208</v>
      </c>
      <c r="O6862" s="2" t="str">
        <f>TRIM(SampleSuperstore3[[#This Row],[City]])</f>
        <v>Los Angeles</v>
      </c>
      <c r="P6862" s="2" t="str">
        <f>TRIM(SampleSuperstore3[[#This Row],[State]])</f>
        <v>California</v>
      </c>
      <c r="Q6862" s="2" t="str">
        <f t="shared" si="107"/>
        <v>Los Angeles California</v>
      </c>
      <c r="R6862" s="6" t="s">
        <v>626</v>
      </c>
      <c r="S6862" s="2" t="s">
        <v>627</v>
      </c>
      <c r="T6862" s="2" t="s">
        <v>24</v>
      </c>
    </row>
    <row r="6863" spans="1:20" x14ac:dyDescent="0.3">
      <c r="A6863" t="s">
        <v>28</v>
      </c>
      <c r="B6863" t="s">
        <v>22</v>
      </c>
      <c r="C6863" t="s">
        <v>15</v>
      </c>
      <c r="D6863" t="s">
        <v>23</v>
      </c>
      <c r="E6863" t="s">
        <v>24</v>
      </c>
      <c r="F6863">
        <v>90004</v>
      </c>
      <c r="G6863" t="s">
        <v>25</v>
      </c>
      <c r="H6863" t="s">
        <v>26</v>
      </c>
      <c r="I6863" t="s">
        <v>41</v>
      </c>
      <c r="J6863">
        <v>4752</v>
      </c>
      <c r="K6863">
        <v>9</v>
      </c>
      <c r="L6863">
        <v>0</v>
      </c>
      <c r="M6863">
        <v>21384</v>
      </c>
      <c r="O6863" s="2" t="str">
        <f>TRIM(SampleSuperstore3[[#This Row],[City]])</f>
        <v>Los Angeles</v>
      </c>
      <c r="P6863" s="2" t="str">
        <f>TRIM(SampleSuperstore3[[#This Row],[State]])</f>
        <v>California</v>
      </c>
      <c r="Q6863" s="2" t="str">
        <f t="shared" si="107"/>
        <v>Los Angeles California</v>
      </c>
      <c r="R6863" s="6" t="s">
        <v>626</v>
      </c>
      <c r="S6863" s="2" t="s">
        <v>627</v>
      </c>
      <c r="T6863" s="2" t="s">
        <v>24</v>
      </c>
    </row>
    <row r="6864" spans="1:20" x14ac:dyDescent="0.3">
      <c r="A6864" t="s">
        <v>13</v>
      </c>
      <c r="B6864" t="s">
        <v>22</v>
      </c>
      <c r="C6864" t="s">
        <v>15</v>
      </c>
      <c r="D6864" t="s">
        <v>79</v>
      </c>
      <c r="E6864" t="s">
        <v>65</v>
      </c>
      <c r="F6864">
        <v>60610</v>
      </c>
      <c r="G6864" t="s">
        <v>47</v>
      </c>
      <c r="H6864" t="s">
        <v>26</v>
      </c>
      <c r="I6864" t="s">
        <v>27</v>
      </c>
      <c r="J6864">
        <v>11952</v>
      </c>
      <c r="K6864">
        <v>3</v>
      </c>
      <c r="L6864">
        <v>2</v>
      </c>
      <c r="M6864">
        <v>38844</v>
      </c>
      <c r="O6864" s="2" t="str">
        <f>TRIM(SampleSuperstore3[[#This Row],[City]])</f>
        <v>Chicago</v>
      </c>
      <c r="P6864" s="2" t="str">
        <f>TRIM(SampleSuperstore3[[#This Row],[State]])</f>
        <v>Illinois</v>
      </c>
      <c r="Q6864" s="2" t="str">
        <f t="shared" si="107"/>
        <v>Chicago Illinois</v>
      </c>
      <c r="R6864" s="6" t="s">
        <v>626</v>
      </c>
      <c r="S6864" s="2" t="s">
        <v>627</v>
      </c>
      <c r="T6864" s="2" t="s">
        <v>24</v>
      </c>
    </row>
    <row r="6865" spans="1:20" x14ac:dyDescent="0.3">
      <c r="A6865" t="s">
        <v>62</v>
      </c>
      <c r="B6865" t="s">
        <v>14</v>
      </c>
      <c r="C6865" t="s">
        <v>15</v>
      </c>
      <c r="D6865" t="s">
        <v>42</v>
      </c>
      <c r="E6865" t="s">
        <v>43</v>
      </c>
      <c r="F6865">
        <v>98105</v>
      </c>
      <c r="G6865" t="s">
        <v>25</v>
      </c>
      <c r="H6865" t="s">
        <v>26</v>
      </c>
      <c r="I6865" t="s">
        <v>41</v>
      </c>
      <c r="J6865">
        <v>498</v>
      </c>
      <c r="K6865">
        <v>1</v>
      </c>
      <c r="L6865">
        <v>0</v>
      </c>
      <c r="M6865">
        <v>23406</v>
      </c>
      <c r="O6865" s="2" t="str">
        <f>TRIM(SampleSuperstore3[[#This Row],[City]])</f>
        <v>Seattle</v>
      </c>
      <c r="P6865" s="2" t="str">
        <f>TRIM(SampleSuperstore3[[#This Row],[State]])</f>
        <v>Washington</v>
      </c>
      <c r="Q6865" s="2" t="str">
        <f t="shared" si="107"/>
        <v>Seattle Washington</v>
      </c>
      <c r="R6865" s="6" t="s">
        <v>626</v>
      </c>
      <c r="S6865" s="2" t="s">
        <v>627</v>
      </c>
      <c r="T6865" s="2" t="s">
        <v>24</v>
      </c>
    </row>
    <row r="6866" spans="1:20" x14ac:dyDescent="0.3">
      <c r="A6866" t="s">
        <v>13</v>
      </c>
      <c r="B6866" t="s">
        <v>14</v>
      </c>
      <c r="C6866" t="s">
        <v>15</v>
      </c>
      <c r="D6866" t="s">
        <v>578</v>
      </c>
      <c r="E6866" t="s">
        <v>46</v>
      </c>
      <c r="F6866">
        <v>77705</v>
      </c>
      <c r="G6866" t="s">
        <v>47</v>
      </c>
      <c r="H6866" t="s">
        <v>26</v>
      </c>
      <c r="I6866" t="s">
        <v>37</v>
      </c>
      <c r="J6866">
        <v>1078</v>
      </c>
      <c r="K6866">
        <v>5</v>
      </c>
      <c r="L6866">
        <v>8</v>
      </c>
      <c r="M6866">
        <v>-17248</v>
      </c>
      <c r="O6866" s="2" t="str">
        <f>TRIM(SampleSuperstore3[[#This Row],[City]])</f>
        <v>Beaumont</v>
      </c>
      <c r="P6866" s="2" t="str">
        <f>TRIM(SampleSuperstore3[[#This Row],[State]])</f>
        <v>Texas</v>
      </c>
      <c r="Q6866" s="2" t="str">
        <f t="shared" si="107"/>
        <v>Beaumont Texas</v>
      </c>
      <c r="R6866" s="6" t="s">
        <v>79</v>
      </c>
      <c r="S6866" s="2" t="s">
        <v>65</v>
      </c>
      <c r="T6866" s="2"/>
    </row>
    <row r="6867" spans="1:20" x14ac:dyDescent="0.3">
      <c r="A6867" t="s">
        <v>13</v>
      </c>
      <c r="B6867" t="s">
        <v>14</v>
      </c>
      <c r="C6867" t="s">
        <v>15</v>
      </c>
      <c r="D6867" t="s">
        <v>578</v>
      </c>
      <c r="E6867" t="s">
        <v>46</v>
      </c>
      <c r="F6867">
        <v>77705</v>
      </c>
      <c r="G6867" t="s">
        <v>47</v>
      </c>
      <c r="H6867" t="s">
        <v>35</v>
      </c>
      <c r="I6867" t="s">
        <v>59</v>
      </c>
      <c r="J6867">
        <v>119976</v>
      </c>
      <c r="K6867">
        <v>3</v>
      </c>
      <c r="L6867">
        <v>2</v>
      </c>
      <c r="M6867">
        <v>-179964</v>
      </c>
      <c r="O6867" s="2" t="str">
        <f>TRIM(SampleSuperstore3[[#This Row],[City]])</f>
        <v>Beaumont</v>
      </c>
      <c r="P6867" s="2" t="str">
        <f>TRIM(SampleSuperstore3[[#This Row],[State]])</f>
        <v>Texas</v>
      </c>
      <c r="Q6867" s="2" t="str">
        <f t="shared" si="107"/>
        <v>Beaumont Texas</v>
      </c>
      <c r="R6867" s="6" t="s">
        <v>42</v>
      </c>
      <c r="S6867" s="2" t="s">
        <v>43</v>
      </c>
      <c r="T6867" s="2"/>
    </row>
    <row r="6868" spans="1:20" x14ac:dyDescent="0.3">
      <c r="A6868" t="s">
        <v>28</v>
      </c>
      <c r="B6868" t="s">
        <v>14</v>
      </c>
      <c r="C6868" t="s">
        <v>15</v>
      </c>
      <c r="D6868" t="s">
        <v>355</v>
      </c>
      <c r="E6868" t="s">
        <v>83</v>
      </c>
      <c r="F6868">
        <v>23320</v>
      </c>
      <c r="G6868" t="s">
        <v>18</v>
      </c>
      <c r="H6868" t="s">
        <v>26</v>
      </c>
      <c r="I6868" t="s">
        <v>27</v>
      </c>
      <c r="J6868">
        <v>2506</v>
      </c>
      <c r="K6868">
        <v>2</v>
      </c>
      <c r="L6868">
        <v>0</v>
      </c>
      <c r="M6868">
        <v>117782</v>
      </c>
      <c r="O6868" s="2" t="str">
        <f>TRIM(SampleSuperstore3[[#This Row],[City]])</f>
        <v>Chesapeake</v>
      </c>
      <c r="P6868" s="2" t="str">
        <f>TRIM(SampleSuperstore3[[#This Row],[State]])</f>
        <v>Virginia</v>
      </c>
      <c r="Q6868" s="2" t="str">
        <f t="shared" si="107"/>
        <v>Chesapeake Virginia</v>
      </c>
      <c r="R6868" s="6" t="s">
        <v>578</v>
      </c>
      <c r="S6868" s="2" t="s">
        <v>46</v>
      </c>
      <c r="T6868" s="2"/>
    </row>
    <row r="6869" spans="1:20" x14ac:dyDescent="0.3">
      <c r="A6869" t="s">
        <v>28</v>
      </c>
      <c r="B6869" t="s">
        <v>14</v>
      </c>
      <c r="C6869" t="s">
        <v>15</v>
      </c>
      <c r="D6869" t="s">
        <v>355</v>
      </c>
      <c r="E6869" t="s">
        <v>83</v>
      </c>
      <c r="F6869">
        <v>23320</v>
      </c>
      <c r="G6869" t="s">
        <v>18</v>
      </c>
      <c r="H6869" t="s">
        <v>19</v>
      </c>
      <c r="I6869" t="s">
        <v>31</v>
      </c>
      <c r="J6869">
        <v>165294</v>
      </c>
      <c r="K6869">
        <v>3</v>
      </c>
      <c r="L6869">
        <v>0</v>
      </c>
      <c r="M6869">
        <v>3140586</v>
      </c>
      <c r="O6869" s="2" t="str">
        <f>TRIM(SampleSuperstore3[[#This Row],[City]])</f>
        <v>Chesapeake</v>
      </c>
      <c r="P6869" s="2" t="str">
        <f>TRIM(SampleSuperstore3[[#This Row],[State]])</f>
        <v>Virginia</v>
      </c>
      <c r="Q6869" s="2" t="str">
        <f t="shared" si="107"/>
        <v>Chesapeake Virginia</v>
      </c>
      <c r="R6869" s="6" t="s">
        <v>578</v>
      </c>
      <c r="S6869" s="2" t="s">
        <v>46</v>
      </c>
      <c r="T6869" s="2"/>
    </row>
    <row r="6870" spans="1:20" x14ac:dyDescent="0.3">
      <c r="A6870" t="s">
        <v>168</v>
      </c>
      <c r="B6870" t="s">
        <v>14</v>
      </c>
      <c r="C6870" t="s">
        <v>15</v>
      </c>
      <c r="D6870" t="s">
        <v>135</v>
      </c>
      <c r="E6870" t="s">
        <v>46</v>
      </c>
      <c r="F6870">
        <v>75217</v>
      </c>
      <c r="G6870" t="s">
        <v>47</v>
      </c>
      <c r="H6870" t="s">
        <v>19</v>
      </c>
      <c r="I6870" t="s">
        <v>33</v>
      </c>
      <c r="J6870">
        <v>131376</v>
      </c>
      <c r="K6870">
        <v>6</v>
      </c>
      <c r="L6870">
        <v>6</v>
      </c>
      <c r="M6870">
        <v>-952476</v>
      </c>
      <c r="O6870" s="2" t="str">
        <f>TRIM(SampleSuperstore3[[#This Row],[City]])</f>
        <v>Dallas</v>
      </c>
      <c r="P6870" s="2" t="str">
        <f>TRIM(SampleSuperstore3[[#This Row],[State]])</f>
        <v>Texas</v>
      </c>
      <c r="Q6870" s="2" t="str">
        <f t="shared" si="107"/>
        <v>Dallas Texas</v>
      </c>
      <c r="R6870" s="6" t="s">
        <v>355</v>
      </c>
      <c r="S6870" s="2" t="s">
        <v>83</v>
      </c>
      <c r="T6870" s="2"/>
    </row>
    <row r="6871" spans="1:20" x14ac:dyDescent="0.3">
      <c r="A6871" t="s">
        <v>168</v>
      </c>
      <c r="B6871" t="s">
        <v>14</v>
      </c>
      <c r="C6871" t="s">
        <v>15</v>
      </c>
      <c r="D6871" t="s">
        <v>135</v>
      </c>
      <c r="E6871" t="s">
        <v>46</v>
      </c>
      <c r="F6871">
        <v>75217</v>
      </c>
      <c r="G6871" t="s">
        <v>47</v>
      </c>
      <c r="H6871" t="s">
        <v>26</v>
      </c>
      <c r="I6871" t="s">
        <v>41</v>
      </c>
      <c r="J6871">
        <v>5344</v>
      </c>
      <c r="K6871">
        <v>1</v>
      </c>
      <c r="L6871">
        <v>2</v>
      </c>
      <c r="M6871">
        <v>18704</v>
      </c>
      <c r="O6871" s="2" t="str">
        <f>TRIM(SampleSuperstore3[[#This Row],[City]])</f>
        <v>Dallas</v>
      </c>
      <c r="P6871" s="2" t="str">
        <f>TRIM(SampleSuperstore3[[#This Row],[State]])</f>
        <v>Texas</v>
      </c>
      <c r="Q6871" s="2" t="str">
        <f t="shared" si="107"/>
        <v>Dallas Texas</v>
      </c>
      <c r="R6871" s="6" t="s">
        <v>355</v>
      </c>
      <c r="S6871" s="2" t="s">
        <v>83</v>
      </c>
      <c r="T6871" s="2"/>
    </row>
    <row r="6872" spans="1:20" x14ac:dyDescent="0.3">
      <c r="A6872" t="s">
        <v>13</v>
      </c>
      <c r="B6872" t="s">
        <v>44</v>
      </c>
      <c r="C6872" t="s">
        <v>15</v>
      </c>
      <c r="D6872" t="s">
        <v>42</v>
      </c>
      <c r="E6872" t="s">
        <v>43</v>
      </c>
      <c r="F6872">
        <v>98105</v>
      </c>
      <c r="G6872" t="s">
        <v>25</v>
      </c>
      <c r="H6872" t="s">
        <v>19</v>
      </c>
      <c r="I6872" t="s">
        <v>21</v>
      </c>
      <c r="J6872">
        <v>200392</v>
      </c>
      <c r="K6872">
        <v>5</v>
      </c>
      <c r="L6872">
        <v>2</v>
      </c>
      <c r="M6872">
        <v>125245</v>
      </c>
      <c r="O6872" s="2" t="str">
        <f>TRIM(SampleSuperstore3[[#This Row],[City]])</f>
        <v>Seattle</v>
      </c>
      <c r="P6872" s="2" t="str">
        <f>TRIM(SampleSuperstore3[[#This Row],[State]])</f>
        <v>Washington</v>
      </c>
      <c r="Q6872" s="2" t="str">
        <f t="shared" si="107"/>
        <v>Seattle Washington</v>
      </c>
      <c r="R6872" s="6" t="s">
        <v>135</v>
      </c>
      <c r="S6872" s="2" t="s">
        <v>46</v>
      </c>
      <c r="T6872" s="2"/>
    </row>
    <row r="6873" spans="1:20" x14ac:dyDescent="0.3">
      <c r="A6873" t="s">
        <v>13</v>
      </c>
      <c r="B6873" t="s">
        <v>44</v>
      </c>
      <c r="C6873" t="s">
        <v>15</v>
      </c>
      <c r="D6873" t="s">
        <v>42</v>
      </c>
      <c r="E6873" t="s">
        <v>43</v>
      </c>
      <c r="F6873">
        <v>98105</v>
      </c>
      <c r="G6873" t="s">
        <v>25</v>
      </c>
      <c r="H6873" t="s">
        <v>26</v>
      </c>
      <c r="I6873" t="s">
        <v>41</v>
      </c>
      <c r="J6873">
        <v>324</v>
      </c>
      <c r="K6873">
        <v>5</v>
      </c>
      <c r="L6873">
        <v>0</v>
      </c>
      <c r="M6873">
        <v>15552</v>
      </c>
      <c r="O6873" s="2" t="str">
        <f>TRIM(SampleSuperstore3[[#This Row],[City]])</f>
        <v>Seattle</v>
      </c>
      <c r="P6873" s="2" t="str">
        <f>TRIM(SampleSuperstore3[[#This Row],[State]])</f>
        <v>Washington</v>
      </c>
      <c r="Q6873" s="2" t="str">
        <f t="shared" si="107"/>
        <v>Seattle Washington</v>
      </c>
      <c r="R6873" s="6" t="s">
        <v>135</v>
      </c>
      <c r="S6873" s="2" t="s">
        <v>46</v>
      </c>
      <c r="T6873" s="2"/>
    </row>
    <row r="6874" spans="1:20" x14ac:dyDescent="0.3">
      <c r="A6874" t="s">
        <v>13</v>
      </c>
      <c r="B6874" t="s">
        <v>44</v>
      </c>
      <c r="C6874" t="s">
        <v>15</v>
      </c>
      <c r="D6874" t="s">
        <v>42</v>
      </c>
      <c r="E6874" t="s">
        <v>43</v>
      </c>
      <c r="F6874">
        <v>98105</v>
      </c>
      <c r="G6874" t="s">
        <v>25</v>
      </c>
      <c r="H6874" t="s">
        <v>19</v>
      </c>
      <c r="I6874" t="s">
        <v>31</v>
      </c>
      <c r="J6874">
        <v>19134</v>
      </c>
      <c r="K6874">
        <v>9</v>
      </c>
      <c r="L6874">
        <v>0</v>
      </c>
      <c r="M6874">
        <v>401814</v>
      </c>
      <c r="O6874" s="2" t="str">
        <f>TRIM(SampleSuperstore3[[#This Row],[City]])</f>
        <v>Seattle</v>
      </c>
      <c r="P6874" s="2" t="str">
        <f>TRIM(SampleSuperstore3[[#This Row],[State]])</f>
        <v>Washington</v>
      </c>
      <c r="Q6874" s="2" t="str">
        <f t="shared" si="107"/>
        <v>Seattle Washington</v>
      </c>
      <c r="R6874" s="6" t="s">
        <v>42</v>
      </c>
      <c r="S6874" s="2" t="s">
        <v>43</v>
      </c>
      <c r="T6874" s="2"/>
    </row>
    <row r="6875" spans="1:20" x14ac:dyDescent="0.3">
      <c r="A6875" t="s">
        <v>13</v>
      </c>
      <c r="B6875" t="s">
        <v>44</v>
      </c>
      <c r="C6875" t="s">
        <v>15</v>
      </c>
      <c r="D6875" t="s">
        <v>42</v>
      </c>
      <c r="E6875" t="s">
        <v>43</v>
      </c>
      <c r="F6875">
        <v>98105</v>
      </c>
      <c r="G6875" t="s">
        <v>25</v>
      </c>
      <c r="H6875" t="s">
        <v>26</v>
      </c>
      <c r="I6875" t="s">
        <v>32</v>
      </c>
      <c r="J6875">
        <v>14673</v>
      </c>
      <c r="K6875">
        <v>3</v>
      </c>
      <c r="L6875">
        <v>0</v>
      </c>
      <c r="M6875">
        <v>29346</v>
      </c>
      <c r="O6875" s="2" t="str">
        <f>TRIM(SampleSuperstore3[[#This Row],[City]])</f>
        <v>Seattle</v>
      </c>
      <c r="P6875" s="2" t="str">
        <f>TRIM(SampleSuperstore3[[#This Row],[State]])</f>
        <v>Washington</v>
      </c>
      <c r="Q6875" s="2" t="str">
        <f t="shared" si="107"/>
        <v>Seattle Washington</v>
      </c>
      <c r="R6875" s="6" t="s">
        <v>42</v>
      </c>
      <c r="S6875" s="2" t="s">
        <v>43</v>
      </c>
      <c r="T6875" s="2"/>
    </row>
    <row r="6876" spans="1:20" x14ac:dyDescent="0.3">
      <c r="A6876" t="s">
        <v>13</v>
      </c>
      <c r="B6876" t="s">
        <v>44</v>
      </c>
      <c r="C6876" t="s">
        <v>15</v>
      </c>
      <c r="D6876" t="s">
        <v>42</v>
      </c>
      <c r="E6876" t="s">
        <v>43</v>
      </c>
      <c r="F6876">
        <v>98105</v>
      </c>
      <c r="G6876" t="s">
        <v>25</v>
      </c>
      <c r="H6876" t="s">
        <v>26</v>
      </c>
      <c r="I6876" t="s">
        <v>41</v>
      </c>
      <c r="J6876">
        <v>1142</v>
      </c>
      <c r="K6876">
        <v>5</v>
      </c>
      <c r="L6876">
        <v>0</v>
      </c>
      <c r="M6876">
        <v>52532</v>
      </c>
      <c r="O6876" s="2" t="str">
        <f>TRIM(SampleSuperstore3[[#This Row],[City]])</f>
        <v>Seattle</v>
      </c>
      <c r="P6876" s="2" t="str">
        <f>TRIM(SampleSuperstore3[[#This Row],[State]])</f>
        <v>Washington</v>
      </c>
      <c r="Q6876" s="2" t="str">
        <f t="shared" si="107"/>
        <v>Seattle Washington</v>
      </c>
      <c r="R6876" s="6" t="s">
        <v>42</v>
      </c>
      <c r="S6876" s="2" t="s">
        <v>43</v>
      </c>
      <c r="T6876" s="2"/>
    </row>
    <row r="6877" spans="1:20" x14ac:dyDescent="0.3">
      <c r="A6877" t="s">
        <v>28</v>
      </c>
      <c r="B6877" t="s">
        <v>14</v>
      </c>
      <c r="C6877" t="s">
        <v>15</v>
      </c>
      <c r="D6877" t="s">
        <v>93</v>
      </c>
      <c r="E6877" t="s">
        <v>68</v>
      </c>
      <c r="F6877">
        <v>55407</v>
      </c>
      <c r="G6877" t="s">
        <v>47</v>
      </c>
      <c r="H6877" t="s">
        <v>19</v>
      </c>
      <c r="I6877" t="s">
        <v>21</v>
      </c>
      <c r="J6877">
        <v>256784</v>
      </c>
      <c r="K6877">
        <v>8</v>
      </c>
      <c r="L6877">
        <v>0</v>
      </c>
      <c r="M6877">
        <v>770352</v>
      </c>
      <c r="O6877" s="2" t="str">
        <f>TRIM(SampleSuperstore3[[#This Row],[City]])</f>
        <v>Minneapolis</v>
      </c>
      <c r="P6877" s="2" t="str">
        <f>TRIM(SampleSuperstore3[[#This Row],[State]])</f>
        <v>Minnesota</v>
      </c>
      <c r="Q6877" s="2" t="str">
        <f t="shared" si="107"/>
        <v>Minneapolis Minnesota</v>
      </c>
      <c r="R6877" s="6" t="s">
        <v>42</v>
      </c>
      <c r="S6877" s="2" t="s">
        <v>43</v>
      </c>
      <c r="T6877" s="2"/>
    </row>
    <row r="6878" spans="1:20" x14ac:dyDescent="0.3">
      <c r="A6878" t="s">
        <v>28</v>
      </c>
      <c r="B6878" t="s">
        <v>14</v>
      </c>
      <c r="C6878" t="s">
        <v>15</v>
      </c>
      <c r="D6878" t="s">
        <v>82</v>
      </c>
      <c r="E6878" t="s">
        <v>104</v>
      </c>
      <c r="F6878">
        <v>45503</v>
      </c>
      <c r="G6878" t="s">
        <v>57</v>
      </c>
      <c r="H6878" t="s">
        <v>35</v>
      </c>
      <c r="I6878" t="s">
        <v>59</v>
      </c>
      <c r="J6878">
        <v>37056</v>
      </c>
      <c r="K6878">
        <v>4</v>
      </c>
      <c r="L6878">
        <v>2</v>
      </c>
      <c r="M6878">
        <v>88008</v>
      </c>
      <c r="O6878" s="2" t="str">
        <f>TRIM(SampleSuperstore3[[#This Row],[City]])</f>
        <v>Springfield</v>
      </c>
      <c r="P6878" s="2" t="str">
        <f>TRIM(SampleSuperstore3[[#This Row],[State]])</f>
        <v>Ohio</v>
      </c>
      <c r="Q6878" s="2" t="str">
        <f t="shared" si="107"/>
        <v>Springfield Ohio</v>
      </c>
      <c r="R6878" s="6" t="s">
        <v>42</v>
      </c>
      <c r="S6878" s="2" t="s">
        <v>43</v>
      </c>
      <c r="T6878" s="2"/>
    </row>
    <row r="6879" spans="1:20" x14ac:dyDescent="0.3">
      <c r="A6879" t="s">
        <v>28</v>
      </c>
      <c r="B6879" t="s">
        <v>14</v>
      </c>
      <c r="C6879" t="s">
        <v>15</v>
      </c>
      <c r="D6879" t="s">
        <v>82</v>
      </c>
      <c r="E6879" t="s">
        <v>104</v>
      </c>
      <c r="F6879">
        <v>45503</v>
      </c>
      <c r="G6879" t="s">
        <v>57</v>
      </c>
      <c r="H6879" t="s">
        <v>35</v>
      </c>
      <c r="I6879" t="s">
        <v>36</v>
      </c>
      <c r="J6879">
        <v>259896</v>
      </c>
      <c r="K6879">
        <v>2</v>
      </c>
      <c r="L6879">
        <v>4</v>
      </c>
      <c r="M6879">
        <v>-563108</v>
      </c>
      <c r="O6879" s="2" t="str">
        <f>TRIM(SampleSuperstore3[[#This Row],[City]])</f>
        <v>Springfield</v>
      </c>
      <c r="P6879" s="2" t="str">
        <f>TRIM(SampleSuperstore3[[#This Row],[State]])</f>
        <v>Ohio</v>
      </c>
      <c r="Q6879" s="2" t="str">
        <f t="shared" si="107"/>
        <v>Springfield Ohio</v>
      </c>
      <c r="R6879" s="6" t="s">
        <v>93</v>
      </c>
      <c r="S6879" s="2" t="s">
        <v>68</v>
      </c>
      <c r="T6879" s="2"/>
    </row>
    <row r="6880" spans="1:20" x14ac:dyDescent="0.3">
      <c r="A6880" t="s">
        <v>28</v>
      </c>
      <c r="B6880" t="s">
        <v>14</v>
      </c>
      <c r="C6880" t="s">
        <v>15</v>
      </c>
      <c r="D6880" t="s">
        <v>23</v>
      </c>
      <c r="E6880" t="s">
        <v>24</v>
      </c>
      <c r="F6880">
        <v>90032</v>
      </c>
      <c r="G6880" t="s">
        <v>25</v>
      </c>
      <c r="H6880" t="s">
        <v>26</v>
      </c>
      <c r="I6880" t="s">
        <v>41</v>
      </c>
      <c r="J6880">
        <v>1905</v>
      </c>
      <c r="K6880">
        <v>3</v>
      </c>
      <c r="L6880">
        <v>0</v>
      </c>
      <c r="M6880">
        <v>8763</v>
      </c>
      <c r="O6880" s="2" t="str">
        <f>TRIM(SampleSuperstore3[[#This Row],[City]])</f>
        <v>Los Angeles</v>
      </c>
      <c r="P6880" s="2" t="str">
        <f>TRIM(SampleSuperstore3[[#This Row],[State]])</f>
        <v>California</v>
      </c>
      <c r="Q6880" s="2" t="str">
        <f t="shared" si="107"/>
        <v>Los Angeles California</v>
      </c>
      <c r="R6880" s="6" t="s">
        <v>82</v>
      </c>
      <c r="S6880" s="2" t="s">
        <v>104</v>
      </c>
      <c r="T6880" s="2"/>
    </row>
    <row r="6881" spans="1:22" x14ac:dyDescent="0.3">
      <c r="A6881" t="s">
        <v>28</v>
      </c>
      <c r="B6881" t="s">
        <v>14</v>
      </c>
      <c r="C6881" t="s">
        <v>15</v>
      </c>
      <c r="D6881" t="s">
        <v>23</v>
      </c>
      <c r="E6881" t="s">
        <v>24</v>
      </c>
      <c r="F6881">
        <v>90032</v>
      </c>
      <c r="G6881" t="s">
        <v>25</v>
      </c>
      <c r="H6881" t="s">
        <v>26</v>
      </c>
      <c r="I6881" t="s">
        <v>37</v>
      </c>
      <c r="J6881">
        <v>73344</v>
      </c>
      <c r="K6881">
        <v>3</v>
      </c>
      <c r="L6881">
        <v>2</v>
      </c>
      <c r="M6881">
        <v>27504</v>
      </c>
      <c r="O6881" s="2" t="str">
        <f>TRIM(SampleSuperstore3[[#This Row],[City]])</f>
        <v>Los Angeles</v>
      </c>
      <c r="P6881" s="2" t="str">
        <f>TRIM(SampleSuperstore3[[#This Row],[State]])</f>
        <v>California</v>
      </c>
      <c r="Q6881" s="2" t="str">
        <f t="shared" si="107"/>
        <v>Los Angeles California</v>
      </c>
      <c r="R6881" s="6" t="s">
        <v>82</v>
      </c>
      <c r="S6881" s="2" t="s">
        <v>104</v>
      </c>
      <c r="T6881" s="2"/>
    </row>
    <row r="6882" spans="1:22" x14ac:dyDescent="0.3">
      <c r="A6882" t="s">
        <v>28</v>
      </c>
      <c r="B6882" t="s">
        <v>22</v>
      </c>
      <c r="C6882" t="s">
        <v>15</v>
      </c>
      <c r="D6882" t="s">
        <v>103</v>
      </c>
      <c r="E6882" t="s">
        <v>167</v>
      </c>
      <c r="F6882">
        <v>31907</v>
      </c>
      <c r="G6882" t="s">
        <v>18</v>
      </c>
      <c r="H6882" t="s">
        <v>35</v>
      </c>
      <c r="I6882" t="s">
        <v>36</v>
      </c>
      <c r="J6882">
        <v>9568</v>
      </c>
      <c r="K6882">
        <v>8</v>
      </c>
      <c r="L6882">
        <v>0</v>
      </c>
      <c r="M6882">
        <v>267904</v>
      </c>
      <c r="O6882" s="2" t="str">
        <f>TRIM(SampleSuperstore3[[#This Row],[City]])</f>
        <v>Columbus</v>
      </c>
      <c r="P6882" s="2" t="str">
        <f>TRIM(SampleSuperstore3[[#This Row],[State]])</f>
        <v>Georgia</v>
      </c>
      <c r="Q6882" s="2" t="str">
        <f t="shared" si="107"/>
        <v>Columbus Georgia</v>
      </c>
      <c r="R6882" s="6" t="s">
        <v>626</v>
      </c>
      <c r="S6882" s="2" t="s">
        <v>627</v>
      </c>
      <c r="T6882" s="2" t="s">
        <v>24</v>
      </c>
    </row>
    <row r="6883" spans="1:22" x14ac:dyDescent="0.3">
      <c r="A6883" t="s">
        <v>28</v>
      </c>
      <c r="B6883" t="s">
        <v>22</v>
      </c>
      <c r="C6883" t="s">
        <v>15</v>
      </c>
      <c r="D6883" t="s">
        <v>103</v>
      </c>
      <c r="E6883" t="s">
        <v>167</v>
      </c>
      <c r="F6883">
        <v>31907</v>
      </c>
      <c r="G6883" t="s">
        <v>18</v>
      </c>
      <c r="H6883" t="s">
        <v>26</v>
      </c>
      <c r="I6883" t="s">
        <v>41</v>
      </c>
      <c r="J6883">
        <v>5096</v>
      </c>
      <c r="K6883">
        <v>7</v>
      </c>
      <c r="L6883">
        <v>0</v>
      </c>
      <c r="M6883">
        <v>244608</v>
      </c>
      <c r="O6883" s="2" t="str">
        <f>TRIM(SampleSuperstore3[[#This Row],[City]])</f>
        <v>Columbus</v>
      </c>
      <c r="P6883" s="2" t="str">
        <f>TRIM(SampleSuperstore3[[#This Row],[State]])</f>
        <v>Georgia</v>
      </c>
      <c r="Q6883" s="2" t="str">
        <f t="shared" si="107"/>
        <v>Columbus Georgia</v>
      </c>
      <c r="R6883" s="6" t="s">
        <v>626</v>
      </c>
      <c r="S6883" s="2" t="s">
        <v>627</v>
      </c>
      <c r="T6883" s="2" t="s">
        <v>24</v>
      </c>
    </row>
    <row r="6884" spans="1:22" x14ac:dyDescent="0.3">
      <c r="A6884" t="s">
        <v>28</v>
      </c>
      <c r="B6884" t="s">
        <v>22</v>
      </c>
      <c r="C6884" t="s">
        <v>15</v>
      </c>
      <c r="D6884" t="s">
        <v>103</v>
      </c>
      <c r="E6884" t="s">
        <v>167</v>
      </c>
      <c r="F6884">
        <v>31907</v>
      </c>
      <c r="G6884" t="s">
        <v>18</v>
      </c>
      <c r="H6884" t="s">
        <v>26</v>
      </c>
      <c r="I6884" t="s">
        <v>34</v>
      </c>
      <c r="J6884">
        <v>11394</v>
      </c>
      <c r="K6884">
        <v>3</v>
      </c>
      <c r="L6884">
        <v>0</v>
      </c>
      <c r="M6884">
        <v>34182</v>
      </c>
      <c r="O6884" s="2" t="str">
        <f>TRIM(SampleSuperstore3[[#This Row],[City]])</f>
        <v>Columbus</v>
      </c>
      <c r="P6884" s="2" t="str">
        <f>TRIM(SampleSuperstore3[[#This Row],[State]])</f>
        <v>Georgia</v>
      </c>
      <c r="Q6884" s="2" t="str">
        <f t="shared" si="107"/>
        <v>Columbus Georgia</v>
      </c>
      <c r="R6884" s="6" t="s">
        <v>103</v>
      </c>
      <c r="S6884" s="2" t="s">
        <v>167</v>
      </c>
      <c r="T6884" s="2"/>
    </row>
    <row r="6885" spans="1:22" x14ac:dyDescent="0.3">
      <c r="A6885" t="s">
        <v>28</v>
      </c>
      <c r="B6885" t="s">
        <v>22</v>
      </c>
      <c r="C6885" t="s">
        <v>15</v>
      </c>
      <c r="D6885" t="s">
        <v>103</v>
      </c>
      <c r="E6885" t="s">
        <v>167</v>
      </c>
      <c r="F6885">
        <v>31907</v>
      </c>
      <c r="G6885" t="s">
        <v>18</v>
      </c>
      <c r="H6885" t="s">
        <v>26</v>
      </c>
      <c r="I6885" t="s">
        <v>41</v>
      </c>
      <c r="J6885">
        <v>2592</v>
      </c>
      <c r="K6885">
        <v>4</v>
      </c>
      <c r="L6885">
        <v>0</v>
      </c>
      <c r="M6885">
        <v>124416</v>
      </c>
      <c r="O6885" s="2" t="str">
        <f>TRIM(SampleSuperstore3[[#This Row],[City]])</f>
        <v>Columbus</v>
      </c>
      <c r="P6885" s="2" t="str">
        <f>TRIM(SampleSuperstore3[[#This Row],[State]])</f>
        <v>Georgia</v>
      </c>
      <c r="Q6885" s="2" t="str">
        <f t="shared" si="107"/>
        <v>Columbus Georgia</v>
      </c>
      <c r="R6885" s="6" t="s">
        <v>103</v>
      </c>
      <c r="S6885" s="2" t="s">
        <v>167</v>
      </c>
      <c r="T6885" s="2"/>
    </row>
    <row r="6886" spans="1:22" x14ac:dyDescent="0.3">
      <c r="A6886" t="s">
        <v>28</v>
      </c>
      <c r="B6886" t="s">
        <v>22</v>
      </c>
      <c r="C6886" t="s">
        <v>15</v>
      </c>
      <c r="D6886" t="s">
        <v>103</v>
      </c>
      <c r="E6886" t="s">
        <v>167</v>
      </c>
      <c r="F6886">
        <v>31907</v>
      </c>
      <c r="G6886" t="s">
        <v>18</v>
      </c>
      <c r="H6886" t="s">
        <v>19</v>
      </c>
      <c r="I6886" t="s">
        <v>33</v>
      </c>
      <c r="J6886">
        <v>2032</v>
      </c>
      <c r="K6886">
        <v>4</v>
      </c>
      <c r="L6886">
        <v>0</v>
      </c>
      <c r="M6886">
        <v>69088</v>
      </c>
      <c r="O6886" s="2" t="str">
        <f>TRIM(SampleSuperstore3[[#This Row],[City]])</f>
        <v>Columbus</v>
      </c>
      <c r="P6886" s="2" t="str">
        <f>TRIM(SampleSuperstore3[[#This Row],[State]])</f>
        <v>Georgia</v>
      </c>
      <c r="Q6886" s="2" t="str">
        <f t="shared" si="107"/>
        <v>Columbus Georgia</v>
      </c>
      <c r="R6886" s="6" t="s">
        <v>103</v>
      </c>
      <c r="S6886" s="2" t="s">
        <v>167</v>
      </c>
      <c r="T6886" s="2"/>
    </row>
    <row r="6887" spans="1:22" x14ac:dyDescent="0.3">
      <c r="A6887" t="s">
        <v>28</v>
      </c>
      <c r="B6887" t="s">
        <v>22</v>
      </c>
      <c r="C6887" t="s">
        <v>15</v>
      </c>
      <c r="D6887" t="s">
        <v>103</v>
      </c>
      <c r="E6887" t="s">
        <v>167</v>
      </c>
      <c r="F6887">
        <v>31907</v>
      </c>
      <c r="G6887" t="s">
        <v>18</v>
      </c>
      <c r="H6887" t="s">
        <v>35</v>
      </c>
      <c r="I6887" t="s">
        <v>36</v>
      </c>
      <c r="J6887">
        <v>41198</v>
      </c>
      <c r="K6887">
        <v>2</v>
      </c>
      <c r="L6887">
        <v>0</v>
      </c>
      <c r="M6887">
        <v>1194742</v>
      </c>
      <c r="O6887" s="2" t="str">
        <f>TRIM(SampleSuperstore3[[#This Row],[City]])</f>
        <v>Columbus</v>
      </c>
      <c r="P6887" s="2" t="str">
        <f>TRIM(SampleSuperstore3[[#This Row],[State]])</f>
        <v>Georgia</v>
      </c>
      <c r="Q6887" s="2" t="str">
        <f t="shared" si="107"/>
        <v>Columbus Georgia</v>
      </c>
      <c r="R6887" s="6" t="s">
        <v>103</v>
      </c>
      <c r="S6887" s="2" t="s">
        <v>167</v>
      </c>
      <c r="T6887" s="2"/>
    </row>
    <row r="6888" spans="1:22" x14ac:dyDescent="0.3">
      <c r="A6888" t="s">
        <v>28</v>
      </c>
      <c r="B6888" t="s">
        <v>22</v>
      </c>
      <c r="C6888" t="s">
        <v>15</v>
      </c>
      <c r="D6888" t="s">
        <v>103</v>
      </c>
      <c r="E6888" t="s">
        <v>167</v>
      </c>
      <c r="F6888">
        <v>31907</v>
      </c>
      <c r="G6888" t="s">
        <v>18</v>
      </c>
      <c r="H6888" t="s">
        <v>26</v>
      </c>
      <c r="I6888" t="s">
        <v>110</v>
      </c>
      <c r="J6888">
        <v>3448</v>
      </c>
      <c r="K6888">
        <v>2</v>
      </c>
      <c r="L6888">
        <v>0</v>
      </c>
      <c r="M6888">
        <v>99992</v>
      </c>
      <c r="O6888" s="2" t="str">
        <f>TRIM(SampleSuperstore3[[#This Row],[City]])</f>
        <v>Columbus</v>
      </c>
      <c r="P6888" s="2" t="str">
        <f>TRIM(SampleSuperstore3[[#This Row],[State]])</f>
        <v>Georgia</v>
      </c>
      <c r="Q6888" s="2" t="str">
        <f t="shared" si="107"/>
        <v>Columbus Georgia</v>
      </c>
      <c r="R6888" s="6" t="s">
        <v>103</v>
      </c>
      <c r="S6888" s="2" t="s">
        <v>167</v>
      </c>
      <c r="T6888" s="2"/>
    </row>
    <row r="6889" spans="1:22" x14ac:dyDescent="0.3">
      <c r="A6889" t="s">
        <v>28</v>
      </c>
      <c r="B6889" t="s">
        <v>22</v>
      </c>
      <c r="C6889" t="s">
        <v>15</v>
      </c>
      <c r="D6889" t="s">
        <v>103</v>
      </c>
      <c r="E6889" t="s">
        <v>167</v>
      </c>
      <c r="F6889">
        <v>31907</v>
      </c>
      <c r="G6889" t="s">
        <v>18</v>
      </c>
      <c r="H6889" t="s">
        <v>26</v>
      </c>
      <c r="I6889" t="s">
        <v>41</v>
      </c>
      <c r="J6889">
        <v>24455</v>
      </c>
      <c r="K6889">
        <v>5</v>
      </c>
      <c r="L6889">
        <v>0</v>
      </c>
      <c r="M6889">
        <v>1149385</v>
      </c>
      <c r="O6889" s="2" t="str">
        <f>TRIM(SampleSuperstore3[[#This Row],[City]])</f>
        <v>Columbus</v>
      </c>
      <c r="P6889" s="2" t="str">
        <f>TRIM(SampleSuperstore3[[#This Row],[State]])</f>
        <v>Georgia</v>
      </c>
      <c r="Q6889" s="2" t="str">
        <f t="shared" si="107"/>
        <v>Columbus Georgia</v>
      </c>
      <c r="R6889" s="6" t="s">
        <v>103</v>
      </c>
      <c r="S6889" s="2" t="s">
        <v>167</v>
      </c>
      <c r="T6889" s="2"/>
    </row>
    <row r="6890" spans="1:22" x14ac:dyDescent="0.3">
      <c r="A6890" t="s">
        <v>28</v>
      </c>
      <c r="B6890" t="s">
        <v>14</v>
      </c>
      <c r="C6890" t="s">
        <v>15</v>
      </c>
      <c r="D6890" t="s">
        <v>154</v>
      </c>
      <c r="E6890" t="s">
        <v>104</v>
      </c>
      <c r="F6890">
        <v>44107</v>
      </c>
      <c r="G6890" t="s">
        <v>57</v>
      </c>
      <c r="H6890" t="s">
        <v>26</v>
      </c>
      <c r="I6890" t="s">
        <v>37</v>
      </c>
      <c r="J6890">
        <v>10782</v>
      </c>
      <c r="K6890">
        <v>3</v>
      </c>
      <c r="L6890">
        <v>7</v>
      </c>
      <c r="M6890">
        <v>-79068</v>
      </c>
      <c r="O6890" s="2" t="str">
        <f>TRIM(SampleSuperstore3[[#This Row],[City]])</f>
        <v>Lakewood</v>
      </c>
      <c r="P6890" s="2" t="str">
        <f>TRIM(SampleSuperstore3[[#This Row],[State]])</f>
        <v>Ohio</v>
      </c>
      <c r="Q6890" s="2" t="str">
        <f t="shared" si="107"/>
        <v>Lakewood Ohio</v>
      </c>
      <c r="R6890" s="6" t="s">
        <v>103</v>
      </c>
      <c r="S6890" s="2" t="s">
        <v>167</v>
      </c>
      <c r="T6890" s="2"/>
    </row>
    <row r="6891" spans="1:22" x14ac:dyDescent="0.3">
      <c r="A6891" t="s">
        <v>13</v>
      </c>
      <c r="B6891" t="s">
        <v>14</v>
      </c>
      <c r="C6891" t="s">
        <v>15</v>
      </c>
      <c r="D6891" t="s">
        <v>64</v>
      </c>
      <c r="E6891" t="s">
        <v>65</v>
      </c>
      <c r="F6891">
        <v>60540</v>
      </c>
      <c r="G6891" t="s">
        <v>47</v>
      </c>
      <c r="H6891" t="s">
        <v>19</v>
      </c>
      <c r="I6891" t="s">
        <v>21</v>
      </c>
      <c r="J6891">
        <v>602651</v>
      </c>
      <c r="K6891">
        <v>7</v>
      </c>
      <c r="L6891">
        <v>3</v>
      </c>
      <c r="M6891">
        <v>-1635767</v>
      </c>
      <c r="O6891" s="2" t="str">
        <f>TRIM(SampleSuperstore3[[#This Row],[City]])</f>
        <v>Naperville</v>
      </c>
      <c r="P6891" s="2" t="str">
        <f>TRIM(SampleSuperstore3[[#This Row],[State]])</f>
        <v>Illinois</v>
      </c>
      <c r="Q6891" s="2" t="str">
        <f t="shared" si="107"/>
        <v>Naperville Illinois</v>
      </c>
      <c r="R6891" s="6" t="s">
        <v>103</v>
      </c>
      <c r="S6891" s="2" t="s">
        <v>167</v>
      </c>
      <c r="T6891" s="2"/>
    </row>
    <row r="6892" spans="1:22" x14ac:dyDescent="0.3">
      <c r="A6892" t="s">
        <v>13</v>
      </c>
      <c r="B6892" t="s">
        <v>14</v>
      </c>
      <c r="C6892" t="s">
        <v>15</v>
      </c>
      <c r="D6892" t="s">
        <v>64</v>
      </c>
      <c r="E6892" t="s">
        <v>65</v>
      </c>
      <c r="F6892">
        <v>60540</v>
      </c>
      <c r="G6892" t="s">
        <v>47</v>
      </c>
      <c r="H6892" t="s">
        <v>26</v>
      </c>
      <c r="I6892" t="s">
        <v>37</v>
      </c>
      <c r="J6892">
        <v>7656</v>
      </c>
      <c r="K6892">
        <v>6</v>
      </c>
      <c r="L6892">
        <v>8</v>
      </c>
      <c r="M6892">
        <v>-130152</v>
      </c>
      <c r="O6892" s="2" t="str">
        <f>TRIM(SampleSuperstore3[[#This Row],[City]])</f>
        <v>Naperville</v>
      </c>
      <c r="P6892" s="2" t="str">
        <f>TRIM(SampleSuperstore3[[#This Row],[State]])</f>
        <v>Illinois</v>
      </c>
      <c r="Q6892" s="2" t="str">
        <f t="shared" si="107"/>
        <v>Naperville Illinois</v>
      </c>
      <c r="R6892" s="6" t="s">
        <v>154</v>
      </c>
      <c r="S6892" s="2" t="s">
        <v>104</v>
      </c>
      <c r="T6892" s="2"/>
    </row>
    <row r="6893" spans="1:22" x14ac:dyDescent="0.3">
      <c r="A6893" t="s">
        <v>28</v>
      </c>
      <c r="B6893" t="s">
        <v>44</v>
      </c>
      <c r="C6893" t="s">
        <v>15</v>
      </c>
      <c r="D6893" t="s">
        <v>75</v>
      </c>
      <c r="E6893" t="s">
        <v>76</v>
      </c>
      <c r="F6893">
        <v>10009</v>
      </c>
      <c r="G6893" t="s">
        <v>57</v>
      </c>
      <c r="H6893" t="s">
        <v>35</v>
      </c>
      <c r="I6893" t="s">
        <v>59</v>
      </c>
      <c r="J6893">
        <v>55993</v>
      </c>
      <c r="K6893">
        <v>7</v>
      </c>
      <c r="L6893">
        <v>0</v>
      </c>
      <c r="M6893">
        <v>167979</v>
      </c>
      <c r="O6893" s="2" t="str">
        <f>TRIM(SampleSuperstore3[[#This Row],[City]])</f>
        <v>New York City</v>
      </c>
      <c r="P6893" s="2" t="str">
        <f>TRIM(SampleSuperstore3[[#This Row],[State]])</f>
        <v>New York</v>
      </c>
      <c r="Q6893" s="2" t="str">
        <f t="shared" si="107"/>
        <v>New York City New York</v>
      </c>
      <c r="R6893" s="6" t="s">
        <v>64</v>
      </c>
      <c r="S6893" s="2" t="s">
        <v>65</v>
      </c>
      <c r="T6893" s="2"/>
    </row>
    <row r="6894" spans="1:22" x14ac:dyDescent="0.3">
      <c r="A6894" t="s">
        <v>168</v>
      </c>
      <c r="B6894" t="s">
        <v>22</v>
      </c>
      <c r="C6894" t="s">
        <v>15</v>
      </c>
      <c r="D6894" t="s">
        <v>181</v>
      </c>
      <c r="E6894" t="s">
        <v>24</v>
      </c>
      <c r="F6894">
        <v>92646</v>
      </c>
      <c r="G6894" t="s">
        <v>25</v>
      </c>
      <c r="H6894" t="s">
        <v>35</v>
      </c>
      <c r="I6894" t="s">
        <v>162</v>
      </c>
      <c r="J6894">
        <v>239996</v>
      </c>
      <c r="K6894">
        <v>5</v>
      </c>
      <c r="L6894">
        <v>2</v>
      </c>
      <c r="M6894">
        <v>839986</v>
      </c>
      <c r="O6894" s="2" t="str">
        <f>TRIM(SampleSuperstore3[[#This Row],[City]])</f>
        <v>Huntington Beach</v>
      </c>
      <c r="P6894" s="2" t="str">
        <f>TRIM(SampleSuperstore3[[#This Row],[State]])</f>
        <v>California</v>
      </c>
      <c r="Q6894" s="2" t="str">
        <f t="shared" si="107"/>
        <v>Huntington Beach California</v>
      </c>
      <c r="R6894" s="6" t="s">
        <v>64</v>
      </c>
      <c r="S6894" s="2" t="s">
        <v>65</v>
      </c>
      <c r="T6894" s="2"/>
    </row>
    <row r="6895" spans="1:22" x14ac:dyDescent="0.3">
      <c r="A6895" t="s">
        <v>28</v>
      </c>
      <c r="B6895" t="s">
        <v>22</v>
      </c>
      <c r="C6895" t="s">
        <v>15</v>
      </c>
      <c r="D6895" t="s">
        <v>79</v>
      </c>
      <c r="E6895" t="s">
        <v>65</v>
      </c>
      <c r="F6895">
        <v>60653</v>
      </c>
      <c r="G6895" t="s">
        <v>47</v>
      </c>
      <c r="H6895" t="s">
        <v>26</v>
      </c>
      <c r="I6895" t="s">
        <v>77</v>
      </c>
      <c r="J6895">
        <v>16</v>
      </c>
      <c r="K6895">
        <v>4</v>
      </c>
      <c r="L6895">
        <v>2</v>
      </c>
      <c r="M6895">
        <v>56</v>
      </c>
      <c r="O6895" s="2" t="str">
        <f>TRIM(SampleSuperstore3[[#This Row],[City]])</f>
        <v>Chicago</v>
      </c>
      <c r="P6895" s="2" t="str">
        <f>TRIM(SampleSuperstore3[[#This Row],[State]])</f>
        <v>Illinois</v>
      </c>
      <c r="Q6895" s="2" t="str">
        <f t="shared" si="107"/>
        <v>Chicago Illinois</v>
      </c>
      <c r="R6895" s="6" t="s">
        <v>634</v>
      </c>
      <c r="S6895" s="2" t="s">
        <v>369</v>
      </c>
      <c r="T6895" s="2" t="s">
        <v>3</v>
      </c>
      <c r="U6895" t="s">
        <v>634</v>
      </c>
      <c r="V6895" t="s">
        <v>369</v>
      </c>
    </row>
    <row r="6896" spans="1:22" x14ac:dyDescent="0.3">
      <c r="A6896" t="s">
        <v>28</v>
      </c>
      <c r="B6896" t="s">
        <v>22</v>
      </c>
      <c r="C6896" t="s">
        <v>15</v>
      </c>
      <c r="D6896" t="s">
        <v>79</v>
      </c>
      <c r="E6896" t="s">
        <v>65</v>
      </c>
      <c r="F6896">
        <v>60653</v>
      </c>
      <c r="G6896" t="s">
        <v>47</v>
      </c>
      <c r="H6896" t="s">
        <v>26</v>
      </c>
      <c r="I6896" t="s">
        <v>38</v>
      </c>
      <c r="J6896">
        <v>5588</v>
      </c>
      <c r="K6896">
        <v>2</v>
      </c>
      <c r="L6896">
        <v>8</v>
      </c>
      <c r="M6896">
        <v>-150876</v>
      </c>
      <c r="O6896" s="2" t="str">
        <f>TRIM(SampleSuperstore3[[#This Row],[City]])</f>
        <v>Chicago</v>
      </c>
      <c r="P6896" s="2" t="str">
        <f>TRIM(SampleSuperstore3[[#This Row],[State]])</f>
        <v>Illinois</v>
      </c>
      <c r="Q6896" s="2" t="str">
        <f t="shared" si="107"/>
        <v>Chicago Illinois</v>
      </c>
      <c r="R6896" s="6" t="s">
        <v>659</v>
      </c>
      <c r="S6896" s="2" t="s">
        <v>652</v>
      </c>
      <c r="T6896" s="2" t="s">
        <v>24</v>
      </c>
    </row>
    <row r="6897" spans="1:21" x14ac:dyDescent="0.3">
      <c r="A6897" t="s">
        <v>28</v>
      </c>
      <c r="B6897" t="s">
        <v>22</v>
      </c>
      <c r="C6897" t="s">
        <v>15</v>
      </c>
      <c r="D6897" t="s">
        <v>79</v>
      </c>
      <c r="E6897" t="s">
        <v>65</v>
      </c>
      <c r="F6897">
        <v>60653</v>
      </c>
      <c r="G6897" t="s">
        <v>47</v>
      </c>
      <c r="H6897" t="s">
        <v>26</v>
      </c>
      <c r="I6897" t="s">
        <v>32</v>
      </c>
      <c r="J6897">
        <v>23592</v>
      </c>
      <c r="K6897">
        <v>5</v>
      </c>
      <c r="L6897">
        <v>2</v>
      </c>
      <c r="M6897">
        <v>-44235</v>
      </c>
      <c r="O6897" s="2" t="str">
        <f>TRIM(SampleSuperstore3[[#This Row],[City]])</f>
        <v>Chicago</v>
      </c>
      <c r="P6897" s="2" t="str">
        <f>TRIM(SampleSuperstore3[[#This Row],[State]])</f>
        <v>Illinois</v>
      </c>
      <c r="Q6897" s="2" t="str">
        <f t="shared" si="107"/>
        <v>Chicago Illinois</v>
      </c>
      <c r="R6897" s="6" t="s">
        <v>79</v>
      </c>
      <c r="S6897" s="2" t="s">
        <v>65</v>
      </c>
      <c r="T6897" s="2"/>
    </row>
    <row r="6898" spans="1:21" x14ac:dyDescent="0.3">
      <c r="A6898" t="s">
        <v>13</v>
      </c>
      <c r="B6898" t="s">
        <v>22</v>
      </c>
      <c r="C6898" t="s">
        <v>15</v>
      </c>
      <c r="D6898" t="s">
        <v>145</v>
      </c>
      <c r="E6898" t="s">
        <v>24</v>
      </c>
      <c r="F6898">
        <v>94513</v>
      </c>
      <c r="G6898" t="s">
        <v>25</v>
      </c>
      <c r="H6898" t="s">
        <v>26</v>
      </c>
      <c r="I6898" t="s">
        <v>32</v>
      </c>
      <c r="J6898">
        <v>1068</v>
      </c>
      <c r="K6898">
        <v>1</v>
      </c>
      <c r="L6898">
        <v>0</v>
      </c>
      <c r="M6898">
        <v>28836</v>
      </c>
      <c r="O6898" s="2" t="str">
        <f>TRIM(SampleSuperstore3[[#This Row],[City]])</f>
        <v>Brentwood</v>
      </c>
      <c r="P6898" s="2" t="str">
        <f>TRIM(SampleSuperstore3[[#This Row],[State]])</f>
        <v>California</v>
      </c>
      <c r="Q6898" s="2" t="str">
        <f t="shared" si="107"/>
        <v>Brentwood California</v>
      </c>
      <c r="R6898" s="6" t="s">
        <v>79</v>
      </c>
      <c r="S6898" s="2" t="s">
        <v>65</v>
      </c>
      <c r="T6898" s="2"/>
    </row>
    <row r="6899" spans="1:21" x14ac:dyDescent="0.3">
      <c r="A6899" t="s">
        <v>168</v>
      </c>
      <c r="B6899" t="s">
        <v>22</v>
      </c>
      <c r="C6899" t="s">
        <v>15</v>
      </c>
      <c r="D6899" t="s">
        <v>232</v>
      </c>
      <c r="E6899" t="s">
        <v>70</v>
      </c>
      <c r="F6899">
        <v>48183</v>
      </c>
      <c r="G6899" t="s">
        <v>47</v>
      </c>
      <c r="H6899" t="s">
        <v>26</v>
      </c>
      <c r="I6899" t="s">
        <v>37</v>
      </c>
      <c r="J6899">
        <v>4128</v>
      </c>
      <c r="K6899">
        <v>2</v>
      </c>
      <c r="L6899">
        <v>0</v>
      </c>
      <c r="M6899">
        <v>198144</v>
      </c>
      <c r="O6899" s="2" t="str">
        <f>TRIM(SampleSuperstore3[[#This Row],[City]])</f>
        <v>Trenton</v>
      </c>
      <c r="P6899" s="2" t="str">
        <f>TRIM(SampleSuperstore3[[#This Row],[State]])</f>
        <v>Michigan</v>
      </c>
      <c r="Q6899" s="2" t="str">
        <f t="shared" si="107"/>
        <v>Trenton Michigan</v>
      </c>
      <c r="R6899" s="6" t="s">
        <v>79</v>
      </c>
      <c r="S6899" s="2" t="s">
        <v>65</v>
      </c>
      <c r="T6899" s="2"/>
    </row>
    <row r="6900" spans="1:21" x14ac:dyDescent="0.3">
      <c r="A6900" t="s">
        <v>28</v>
      </c>
      <c r="B6900" t="s">
        <v>14</v>
      </c>
      <c r="C6900" t="s">
        <v>15</v>
      </c>
      <c r="D6900" t="s">
        <v>42</v>
      </c>
      <c r="E6900" t="s">
        <v>43</v>
      </c>
      <c r="F6900">
        <v>98103</v>
      </c>
      <c r="G6900" t="s">
        <v>25</v>
      </c>
      <c r="H6900" t="s">
        <v>35</v>
      </c>
      <c r="I6900" t="s">
        <v>36</v>
      </c>
      <c r="J6900">
        <v>1001584</v>
      </c>
      <c r="K6900">
        <v>2</v>
      </c>
      <c r="L6900">
        <v>2</v>
      </c>
      <c r="M6900">
        <v>125198</v>
      </c>
      <c r="O6900" s="2" t="str">
        <f>TRIM(SampleSuperstore3[[#This Row],[City]])</f>
        <v>Seattle</v>
      </c>
      <c r="P6900" s="2" t="str">
        <f>TRIM(SampleSuperstore3[[#This Row],[State]])</f>
        <v>Washington</v>
      </c>
      <c r="Q6900" s="2" t="str">
        <f t="shared" si="107"/>
        <v>Seattle Washington</v>
      </c>
      <c r="R6900" s="6" t="s">
        <v>145</v>
      </c>
      <c r="S6900" s="2" t="s">
        <v>24</v>
      </c>
      <c r="T6900" s="2"/>
    </row>
    <row r="6901" spans="1:21" x14ac:dyDescent="0.3">
      <c r="A6901" t="s">
        <v>28</v>
      </c>
      <c r="B6901" t="s">
        <v>22</v>
      </c>
      <c r="C6901" t="s">
        <v>15</v>
      </c>
      <c r="D6901" t="s">
        <v>399</v>
      </c>
      <c r="E6901" t="s">
        <v>91</v>
      </c>
      <c r="F6901">
        <v>29406</v>
      </c>
      <c r="G6901" t="s">
        <v>18</v>
      </c>
      <c r="H6901" t="s">
        <v>19</v>
      </c>
      <c r="I6901" t="s">
        <v>33</v>
      </c>
      <c r="J6901">
        <v>1476</v>
      </c>
      <c r="K6901">
        <v>2</v>
      </c>
      <c r="L6901">
        <v>0</v>
      </c>
      <c r="M6901">
        <v>42804</v>
      </c>
      <c r="O6901" s="2" t="str">
        <f>TRIM(SampleSuperstore3[[#This Row],[City]])</f>
        <v>North Charleston</v>
      </c>
      <c r="P6901" s="2" t="str">
        <f>TRIM(SampleSuperstore3[[#This Row],[State]])</f>
        <v>South Carolina</v>
      </c>
      <c r="Q6901" s="2" t="str">
        <f t="shared" si="107"/>
        <v>North Charleston South Carolina</v>
      </c>
      <c r="R6901" s="6" t="s">
        <v>232</v>
      </c>
      <c r="S6901" s="2" t="s">
        <v>70</v>
      </c>
      <c r="T6901" s="2"/>
    </row>
    <row r="6902" spans="1:21" x14ac:dyDescent="0.3">
      <c r="A6902" t="s">
        <v>13</v>
      </c>
      <c r="B6902" t="s">
        <v>14</v>
      </c>
      <c r="C6902" t="s">
        <v>15</v>
      </c>
      <c r="D6902" t="s">
        <v>103</v>
      </c>
      <c r="E6902" t="s">
        <v>104</v>
      </c>
      <c r="F6902">
        <v>43229</v>
      </c>
      <c r="G6902" t="s">
        <v>57</v>
      </c>
      <c r="H6902" t="s">
        <v>26</v>
      </c>
      <c r="I6902" t="s">
        <v>37</v>
      </c>
      <c r="J6902">
        <v>2502</v>
      </c>
      <c r="K6902">
        <v>3</v>
      </c>
      <c r="L6902">
        <v>7</v>
      </c>
      <c r="M6902">
        <v>-20016</v>
      </c>
      <c r="O6902" s="2" t="str">
        <f>TRIM(SampleSuperstore3[[#This Row],[City]])</f>
        <v>Columbus</v>
      </c>
      <c r="P6902" s="2" t="str">
        <f>TRIM(SampleSuperstore3[[#This Row],[State]])</f>
        <v>Ohio</v>
      </c>
      <c r="Q6902" s="2" t="str">
        <f t="shared" si="107"/>
        <v>Columbus Ohio</v>
      </c>
      <c r="R6902" s="6" t="s">
        <v>42</v>
      </c>
      <c r="S6902" s="2" t="s">
        <v>43</v>
      </c>
      <c r="T6902" s="2"/>
    </row>
    <row r="6903" spans="1:21" x14ac:dyDescent="0.3">
      <c r="A6903" t="s">
        <v>28</v>
      </c>
      <c r="B6903" t="s">
        <v>14</v>
      </c>
      <c r="C6903" t="s">
        <v>15</v>
      </c>
      <c r="D6903" t="s">
        <v>42</v>
      </c>
      <c r="E6903" t="s">
        <v>43</v>
      </c>
      <c r="F6903">
        <v>98103</v>
      </c>
      <c r="G6903" t="s">
        <v>25</v>
      </c>
      <c r="H6903" t="s">
        <v>19</v>
      </c>
      <c r="I6903" t="s">
        <v>20</v>
      </c>
      <c r="J6903">
        <v>11596</v>
      </c>
      <c r="K6903">
        <v>2</v>
      </c>
      <c r="L6903">
        <v>0</v>
      </c>
      <c r="M6903">
        <v>255112</v>
      </c>
      <c r="O6903" s="2" t="str">
        <f>TRIM(SampleSuperstore3[[#This Row],[City]])</f>
        <v>Seattle</v>
      </c>
      <c r="P6903" s="2" t="str">
        <f>TRIM(SampleSuperstore3[[#This Row],[State]])</f>
        <v>Washington</v>
      </c>
      <c r="Q6903" s="2" t="str">
        <f t="shared" si="107"/>
        <v>Seattle Washington</v>
      </c>
      <c r="R6903" s="6" t="s">
        <v>704</v>
      </c>
      <c r="S6903" s="2" t="s">
        <v>731</v>
      </c>
      <c r="T6903" s="2" t="s">
        <v>18</v>
      </c>
      <c r="U6903" t="s">
        <v>806</v>
      </c>
    </row>
    <row r="6904" spans="1:21" x14ac:dyDescent="0.3">
      <c r="A6904" t="s">
        <v>13</v>
      </c>
      <c r="B6904" t="s">
        <v>14</v>
      </c>
      <c r="C6904" t="s">
        <v>15</v>
      </c>
      <c r="D6904" t="s">
        <v>52</v>
      </c>
      <c r="E6904" t="s">
        <v>24</v>
      </c>
      <c r="F6904">
        <v>94109</v>
      </c>
      <c r="G6904" t="s">
        <v>25</v>
      </c>
      <c r="H6904" t="s">
        <v>26</v>
      </c>
      <c r="I6904" t="s">
        <v>32</v>
      </c>
      <c r="J6904">
        <v>18654</v>
      </c>
      <c r="K6904">
        <v>3</v>
      </c>
      <c r="L6904">
        <v>0</v>
      </c>
      <c r="M6904">
        <v>503658</v>
      </c>
      <c r="O6904" s="2" t="str">
        <f>TRIM(SampleSuperstore3[[#This Row],[City]])</f>
        <v>San Francisco</v>
      </c>
      <c r="P6904" s="2" t="str">
        <f>TRIM(SampleSuperstore3[[#This Row],[State]])</f>
        <v>California</v>
      </c>
      <c r="Q6904" s="2" t="str">
        <f t="shared" si="107"/>
        <v>San Francisco California</v>
      </c>
      <c r="R6904" s="6" t="s">
        <v>103</v>
      </c>
      <c r="S6904" s="2" t="s">
        <v>104</v>
      </c>
      <c r="T6904" s="2"/>
    </row>
    <row r="6905" spans="1:21" x14ac:dyDescent="0.3">
      <c r="A6905" t="s">
        <v>13</v>
      </c>
      <c r="B6905" t="s">
        <v>22</v>
      </c>
      <c r="C6905" t="s">
        <v>15</v>
      </c>
      <c r="D6905" t="s">
        <v>23</v>
      </c>
      <c r="E6905" t="s">
        <v>24</v>
      </c>
      <c r="F6905">
        <v>90049</v>
      </c>
      <c r="G6905" t="s">
        <v>25</v>
      </c>
      <c r="H6905" t="s">
        <v>35</v>
      </c>
      <c r="I6905" t="s">
        <v>59</v>
      </c>
      <c r="J6905">
        <v>15956</v>
      </c>
      <c r="K6905">
        <v>4</v>
      </c>
      <c r="L6905">
        <v>0</v>
      </c>
      <c r="M6905">
        <v>590372</v>
      </c>
      <c r="O6905" s="2" t="str">
        <f>TRIM(SampleSuperstore3[[#This Row],[City]])</f>
        <v>Los Angeles</v>
      </c>
      <c r="P6905" s="2" t="str">
        <f>TRIM(SampleSuperstore3[[#This Row],[State]])</f>
        <v>California</v>
      </c>
      <c r="Q6905" s="2" t="str">
        <f t="shared" si="107"/>
        <v>Los Angeles California</v>
      </c>
      <c r="R6905" s="6" t="s">
        <v>42</v>
      </c>
      <c r="S6905" s="2" t="s">
        <v>43</v>
      </c>
      <c r="T6905" s="2"/>
    </row>
    <row r="6906" spans="1:21" x14ac:dyDescent="0.3">
      <c r="A6906" t="s">
        <v>28</v>
      </c>
      <c r="B6906" t="s">
        <v>14</v>
      </c>
      <c r="C6906" t="s">
        <v>15</v>
      </c>
      <c r="D6906" t="s">
        <v>579</v>
      </c>
      <c r="E6906" t="s">
        <v>30</v>
      </c>
      <c r="F6906">
        <v>33407</v>
      </c>
      <c r="G6906" t="s">
        <v>18</v>
      </c>
      <c r="H6906" t="s">
        <v>35</v>
      </c>
      <c r="I6906" t="s">
        <v>36</v>
      </c>
      <c r="J6906">
        <v>55984</v>
      </c>
      <c r="K6906">
        <v>2</v>
      </c>
      <c r="L6906">
        <v>2</v>
      </c>
      <c r="M6906">
        <v>41988</v>
      </c>
      <c r="O6906" s="2" t="str">
        <f>TRIM(SampleSuperstore3[[#This Row],[City]])</f>
        <v>West Palm Beach</v>
      </c>
      <c r="P6906" s="2" t="str">
        <f>TRIM(SampleSuperstore3[[#This Row],[State]])</f>
        <v>Florida</v>
      </c>
      <c r="Q6906" s="2" t="str">
        <f t="shared" si="107"/>
        <v>West Palm Beach Florida</v>
      </c>
      <c r="R6906" s="6" t="s">
        <v>632</v>
      </c>
      <c r="S6906" s="2" t="s">
        <v>633</v>
      </c>
      <c r="T6906" s="2" t="s">
        <v>24</v>
      </c>
    </row>
    <row r="6907" spans="1:21" x14ac:dyDescent="0.3">
      <c r="A6907" t="s">
        <v>28</v>
      </c>
      <c r="B6907" t="s">
        <v>14</v>
      </c>
      <c r="C6907" t="s">
        <v>15</v>
      </c>
      <c r="D6907" t="s">
        <v>79</v>
      </c>
      <c r="E6907" t="s">
        <v>65</v>
      </c>
      <c r="F6907">
        <v>60623</v>
      </c>
      <c r="G6907" t="s">
        <v>47</v>
      </c>
      <c r="H6907" t="s">
        <v>26</v>
      </c>
      <c r="I6907" t="s">
        <v>32</v>
      </c>
      <c r="J6907">
        <v>13216</v>
      </c>
      <c r="K6907">
        <v>1</v>
      </c>
      <c r="L6907">
        <v>2</v>
      </c>
      <c r="M6907">
        <v>9912</v>
      </c>
      <c r="O6907" s="2" t="str">
        <f>TRIM(SampleSuperstore3[[#This Row],[City]])</f>
        <v>Chicago</v>
      </c>
      <c r="P6907" s="2" t="str">
        <f>TRIM(SampleSuperstore3[[#This Row],[State]])</f>
        <v>Illinois</v>
      </c>
      <c r="Q6907" s="2" t="str">
        <f t="shared" si="107"/>
        <v>Chicago Illinois</v>
      </c>
      <c r="R6907" s="6" t="s">
        <v>626</v>
      </c>
      <c r="S6907" s="2" t="s">
        <v>627</v>
      </c>
      <c r="T6907" s="2" t="s">
        <v>24</v>
      </c>
    </row>
    <row r="6908" spans="1:21" x14ac:dyDescent="0.3">
      <c r="A6908" t="s">
        <v>28</v>
      </c>
      <c r="B6908" t="s">
        <v>14</v>
      </c>
      <c r="C6908" t="s">
        <v>15</v>
      </c>
      <c r="D6908" t="s">
        <v>79</v>
      </c>
      <c r="E6908" t="s">
        <v>65</v>
      </c>
      <c r="F6908">
        <v>60623</v>
      </c>
      <c r="G6908" t="s">
        <v>47</v>
      </c>
      <c r="H6908" t="s">
        <v>26</v>
      </c>
      <c r="I6908" t="s">
        <v>37</v>
      </c>
      <c r="J6908">
        <v>17904</v>
      </c>
      <c r="K6908">
        <v>6</v>
      </c>
      <c r="L6908">
        <v>8</v>
      </c>
      <c r="M6908">
        <v>-31332</v>
      </c>
      <c r="O6908" s="2" t="str">
        <f>TRIM(SampleSuperstore3[[#This Row],[City]])</f>
        <v>Chicago</v>
      </c>
      <c r="P6908" s="2" t="str">
        <f>TRIM(SampleSuperstore3[[#This Row],[State]])</f>
        <v>Illinois</v>
      </c>
      <c r="Q6908" s="2" t="str">
        <f t="shared" si="107"/>
        <v>Chicago Illinois</v>
      </c>
      <c r="R6908" s="6" t="s">
        <v>25</v>
      </c>
      <c r="S6908" s="2" t="s">
        <v>675</v>
      </c>
      <c r="T6908" s="2" t="s">
        <v>652</v>
      </c>
      <c r="U6908" t="s">
        <v>30</v>
      </c>
    </row>
    <row r="6909" spans="1:21" x14ac:dyDescent="0.3">
      <c r="A6909" t="s">
        <v>28</v>
      </c>
      <c r="B6909" t="s">
        <v>14</v>
      </c>
      <c r="C6909" t="s">
        <v>15</v>
      </c>
      <c r="D6909" t="s">
        <v>79</v>
      </c>
      <c r="E6909" t="s">
        <v>65</v>
      </c>
      <c r="F6909">
        <v>60623</v>
      </c>
      <c r="G6909" t="s">
        <v>47</v>
      </c>
      <c r="H6909" t="s">
        <v>26</v>
      </c>
      <c r="I6909" t="s">
        <v>41</v>
      </c>
      <c r="J6909">
        <v>124032</v>
      </c>
      <c r="K6909">
        <v>4</v>
      </c>
      <c r="L6909">
        <v>2</v>
      </c>
      <c r="M6909">
        <v>449616</v>
      </c>
      <c r="O6909" s="2" t="str">
        <f>TRIM(SampleSuperstore3[[#This Row],[City]])</f>
        <v>Chicago</v>
      </c>
      <c r="P6909" s="2" t="str">
        <f>TRIM(SampleSuperstore3[[#This Row],[State]])</f>
        <v>Illinois</v>
      </c>
      <c r="Q6909" s="2" t="str">
        <f t="shared" si="107"/>
        <v>Chicago Illinois</v>
      </c>
      <c r="R6909" s="6" t="s">
        <v>79</v>
      </c>
      <c r="S6909" s="2" t="s">
        <v>65</v>
      </c>
      <c r="T6909" s="2"/>
    </row>
    <row r="6910" spans="1:21" x14ac:dyDescent="0.3">
      <c r="A6910" t="s">
        <v>28</v>
      </c>
      <c r="B6910" t="s">
        <v>22</v>
      </c>
      <c r="C6910" t="s">
        <v>15</v>
      </c>
      <c r="D6910" t="s">
        <v>390</v>
      </c>
      <c r="E6910" t="s">
        <v>24</v>
      </c>
      <c r="F6910">
        <v>95823</v>
      </c>
      <c r="G6910" t="s">
        <v>25</v>
      </c>
      <c r="H6910" t="s">
        <v>19</v>
      </c>
      <c r="I6910" t="s">
        <v>21</v>
      </c>
      <c r="J6910">
        <v>140392</v>
      </c>
      <c r="K6910">
        <v>5</v>
      </c>
      <c r="L6910">
        <v>2</v>
      </c>
      <c r="M6910">
        <v>70196</v>
      </c>
      <c r="O6910" s="2" t="str">
        <f>TRIM(SampleSuperstore3[[#This Row],[City]])</f>
        <v>Sacramento</v>
      </c>
      <c r="P6910" s="2" t="str">
        <f>TRIM(SampleSuperstore3[[#This Row],[State]])</f>
        <v>California</v>
      </c>
      <c r="Q6910" s="2" t="str">
        <f t="shared" si="107"/>
        <v>Sacramento California</v>
      </c>
      <c r="R6910" s="6" t="s">
        <v>79</v>
      </c>
      <c r="S6910" s="2" t="s">
        <v>65</v>
      </c>
      <c r="T6910" s="2"/>
    </row>
    <row r="6911" spans="1:21" x14ac:dyDescent="0.3">
      <c r="A6911" t="s">
        <v>13</v>
      </c>
      <c r="B6911" t="s">
        <v>14</v>
      </c>
      <c r="C6911" t="s">
        <v>15</v>
      </c>
      <c r="D6911" t="s">
        <v>42</v>
      </c>
      <c r="E6911" t="s">
        <v>43</v>
      </c>
      <c r="F6911">
        <v>98115</v>
      </c>
      <c r="G6911" t="s">
        <v>25</v>
      </c>
      <c r="H6911" t="s">
        <v>26</v>
      </c>
      <c r="I6911" t="s">
        <v>110</v>
      </c>
      <c r="J6911">
        <v>288</v>
      </c>
      <c r="K6911">
        <v>3</v>
      </c>
      <c r="L6911">
        <v>0</v>
      </c>
      <c r="M6911">
        <v>864</v>
      </c>
      <c r="O6911" s="2" t="str">
        <f>TRIM(SampleSuperstore3[[#This Row],[City]])</f>
        <v>Seattle</v>
      </c>
      <c r="P6911" s="2" t="str">
        <f>TRIM(SampleSuperstore3[[#This Row],[State]])</f>
        <v>Washington</v>
      </c>
      <c r="Q6911" s="2" t="str">
        <f t="shared" si="107"/>
        <v>Seattle Washington</v>
      </c>
      <c r="R6911" s="6" t="s">
        <v>79</v>
      </c>
      <c r="S6911" s="2" t="s">
        <v>65</v>
      </c>
      <c r="T6911" s="2"/>
    </row>
    <row r="6912" spans="1:21" x14ac:dyDescent="0.3">
      <c r="A6912" t="s">
        <v>28</v>
      </c>
      <c r="B6912" t="s">
        <v>22</v>
      </c>
      <c r="C6912" t="s">
        <v>15</v>
      </c>
      <c r="D6912" t="s">
        <v>55</v>
      </c>
      <c r="E6912" t="s">
        <v>56</v>
      </c>
      <c r="F6912">
        <v>19143</v>
      </c>
      <c r="G6912" t="s">
        <v>57</v>
      </c>
      <c r="H6912" t="s">
        <v>26</v>
      </c>
      <c r="I6912" t="s">
        <v>37</v>
      </c>
      <c r="J6912">
        <v>24588</v>
      </c>
      <c r="K6912">
        <v>2</v>
      </c>
      <c r="L6912">
        <v>7</v>
      </c>
      <c r="M6912">
        <v>-180312</v>
      </c>
      <c r="O6912" s="2" t="str">
        <f>TRIM(SampleSuperstore3[[#This Row],[City]])</f>
        <v>Philadelphia</v>
      </c>
      <c r="P6912" s="2" t="str">
        <f>TRIM(SampleSuperstore3[[#This Row],[State]])</f>
        <v>Pennsylvania</v>
      </c>
      <c r="Q6912" s="2" t="str">
        <f t="shared" si="107"/>
        <v>Philadelphia Pennsylvania</v>
      </c>
      <c r="R6912" s="6" t="s">
        <v>390</v>
      </c>
      <c r="S6912" s="2" t="s">
        <v>24</v>
      </c>
      <c r="T6912" s="2"/>
    </row>
    <row r="6913" spans="1:22" x14ac:dyDescent="0.3">
      <c r="A6913" t="s">
        <v>28</v>
      </c>
      <c r="B6913" t="s">
        <v>14</v>
      </c>
      <c r="C6913" t="s">
        <v>15</v>
      </c>
      <c r="D6913" t="s">
        <v>534</v>
      </c>
      <c r="E6913" t="s">
        <v>24</v>
      </c>
      <c r="F6913">
        <v>93101</v>
      </c>
      <c r="G6913" t="s">
        <v>25</v>
      </c>
      <c r="H6913" t="s">
        <v>26</v>
      </c>
      <c r="I6913" t="s">
        <v>38</v>
      </c>
      <c r="J6913">
        <v>35679</v>
      </c>
      <c r="K6913">
        <v>7</v>
      </c>
      <c r="L6913">
        <v>0</v>
      </c>
      <c r="M6913">
        <v>999012</v>
      </c>
      <c r="O6913" s="2" t="str">
        <f>TRIM(SampleSuperstore3[[#This Row],[City]])</f>
        <v>Santa Barbara</v>
      </c>
      <c r="P6913" s="2" t="str">
        <f>TRIM(SampleSuperstore3[[#This Row],[State]])</f>
        <v>California</v>
      </c>
      <c r="Q6913" s="2" t="str">
        <f t="shared" si="107"/>
        <v>Santa Barbara California</v>
      </c>
      <c r="R6913" s="6" t="s">
        <v>42</v>
      </c>
      <c r="S6913" s="2" t="s">
        <v>43</v>
      </c>
      <c r="T6913" s="2"/>
    </row>
    <row r="6914" spans="1:22" x14ac:dyDescent="0.3">
      <c r="A6914" t="s">
        <v>28</v>
      </c>
      <c r="B6914" t="s">
        <v>44</v>
      </c>
      <c r="C6914" t="s">
        <v>15</v>
      </c>
      <c r="D6914" t="s">
        <v>75</v>
      </c>
      <c r="E6914" t="s">
        <v>76</v>
      </c>
      <c r="F6914">
        <v>10011</v>
      </c>
      <c r="G6914" t="s">
        <v>57</v>
      </c>
      <c r="H6914" t="s">
        <v>26</v>
      </c>
      <c r="I6914" t="s">
        <v>60</v>
      </c>
      <c r="J6914">
        <v>1698</v>
      </c>
      <c r="K6914">
        <v>1</v>
      </c>
      <c r="L6914">
        <v>0</v>
      </c>
      <c r="M6914">
        <v>849</v>
      </c>
      <c r="O6914" s="2" t="str">
        <f>TRIM(SampleSuperstore3[[#This Row],[City]])</f>
        <v>New York City</v>
      </c>
      <c r="P6914" s="2" t="str">
        <f>TRIM(SampleSuperstore3[[#This Row],[State]])</f>
        <v>New York</v>
      </c>
      <c r="Q6914" s="2" t="str">
        <f t="shared" si="107"/>
        <v>New York City New York</v>
      </c>
      <c r="R6914" s="6" t="s">
        <v>55</v>
      </c>
      <c r="S6914" s="2" t="s">
        <v>56</v>
      </c>
      <c r="T6914" s="2"/>
    </row>
    <row r="6915" spans="1:22" x14ac:dyDescent="0.3">
      <c r="A6915" t="s">
        <v>13</v>
      </c>
      <c r="B6915" t="s">
        <v>14</v>
      </c>
      <c r="C6915" t="s">
        <v>15</v>
      </c>
      <c r="D6915" t="s">
        <v>190</v>
      </c>
      <c r="E6915" t="s">
        <v>88</v>
      </c>
      <c r="F6915">
        <v>36830</v>
      </c>
      <c r="G6915" t="s">
        <v>18</v>
      </c>
      <c r="H6915" t="s">
        <v>26</v>
      </c>
      <c r="I6915" t="s">
        <v>27</v>
      </c>
      <c r="J6915">
        <v>49155</v>
      </c>
      <c r="K6915">
        <v>5</v>
      </c>
      <c r="L6915">
        <v>0</v>
      </c>
      <c r="M6915">
        <v>2408595</v>
      </c>
      <c r="O6915" s="2" t="str">
        <f>TRIM(SampleSuperstore3[[#This Row],[City]])</f>
        <v>Auburn</v>
      </c>
      <c r="P6915" s="2" t="str">
        <f>TRIM(SampleSuperstore3[[#This Row],[State]])</f>
        <v>Alabama</v>
      </c>
      <c r="Q6915" s="2" t="str">
        <f t="shared" ref="Q6915:Q6978" si="108">_xlfn.CONCAT(O6915," ",P6915)</f>
        <v>Auburn Alabama</v>
      </c>
      <c r="R6915" s="6" t="s">
        <v>644</v>
      </c>
      <c r="S6915" s="2" t="s">
        <v>776</v>
      </c>
      <c r="T6915" s="2" t="s">
        <v>24</v>
      </c>
    </row>
    <row r="6916" spans="1:22" x14ac:dyDescent="0.3">
      <c r="A6916" t="s">
        <v>13</v>
      </c>
      <c r="B6916" t="s">
        <v>14</v>
      </c>
      <c r="C6916" t="s">
        <v>15</v>
      </c>
      <c r="D6916" t="s">
        <v>190</v>
      </c>
      <c r="E6916" t="s">
        <v>88</v>
      </c>
      <c r="F6916">
        <v>36830</v>
      </c>
      <c r="G6916" t="s">
        <v>18</v>
      </c>
      <c r="H6916" t="s">
        <v>26</v>
      </c>
      <c r="I6916" t="s">
        <v>60</v>
      </c>
      <c r="J6916">
        <v>738</v>
      </c>
      <c r="K6916">
        <v>2</v>
      </c>
      <c r="L6916">
        <v>0</v>
      </c>
      <c r="M6916">
        <v>33948</v>
      </c>
      <c r="O6916" s="2" t="str">
        <f>TRIM(SampleSuperstore3[[#This Row],[City]])</f>
        <v>Auburn</v>
      </c>
      <c r="P6916" s="2" t="str">
        <f>TRIM(SampleSuperstore3[[#This Row],[State]])</f>
        <v>Alabama</v>
      </c>
      <c r="Q6916" s="2" t="str">
        <f t="shared" si="108"/>
        <v>Auburn Alabama</v>
      </c>
      <c r="R6916" s="6" t="s">
        <v>634</v>
      </c>
      <c r="S6916" s="2" t="s">
        <v>369</v>
      </c>
      <c r="T6916" s="2" t="s">
        <v>3</v>
      </c>
      <c r="U6916" t="s">
        <v>634</v>
      </c>
      <c r="V6916" t="s">
        <v>369</v>
      </c>
    </row>
    <row r="6917" spans="1:22" x14ac:dyDescent="0.3">
      <c r="A6917" t="s">
        <v>28</v>
      </c>
      <c r="B6917" t="s">
        <v>14</v>
      </c>
      <c r="C6917" t="s">
        <v>15</v>
      </c>
      <c r="D6917" t="s">
        <v>75</v>
      </c>
      <c r="E6917" t="s">
        <v>76</v>
      </c>
      <c r="F6917">
        <v>10035</v>
      </c>
      <c r="G6917" t="s">
        <v>57</v>
      </c>
      <c r="H6917" t="s">
        <v>26</v>
      </c>
      <c r="I6917" t="s">
        <v>41</v>
      </c>
      <c r="J6917">
        <v>2366</v>
      </c>
      <c r="K6917">
        <v>7</v>
      </c>
      <c r="L6917">
        <v>0</v>
      </c>
      <c r="M6917">
        <v>108836</v>
      </c>
      <c r="O6917" s="2" t="str">
        <f>TRIM(SampleSuperstore3[[#This Row],[City]])</f>
        <v>New York City</v>
      </c>
      <c r="P6917" s="2" t="str">
        <f>TRIM(SampleSuperstore3[[#This Row],[State]])</f>
        <v>New York</v>
      </c>
      <c r="Q6917" s="2" t="str">
        <f t="shared" si="108"/>
        <v>New York City New York</v>
      </c>
      <c r="R6917" s="6" t="s">
        <v>190</v>
      </c>
      <c r="S6917" s="2" t="s">
        <v>88</v>
      </c>
      <c r="T6917" s="2"/>
    </row>
    <row r="6918" spans="1:22" x14ac:dyDescent="0.3">
      <c r="A6918" t="s">
        <v>28</v>
      </c>
      <c r="B6918" t="s">
        <v>14</v>
      </c>
      <c r="C6918" t="s">
        <v>15</v>
      </c>
      <c r="D6918" t="s">
        <v>75</v>
      </c>
      <c r="E6918" t="s">
        <v>76</v>
      </c>
      <c r="F6918">
        <v>10035</v>
      </c>
      <c r="G6918" t="s">
        <v>57</v>
      </c>
      <c r="H6918" t="s">
        <v>19</v>
      </c>
      <c r="I6918" t="s">
        <v>20</v>
      </c>
      <c r="J6918">
        <v>681408</v>
      </c>
      <c r="K6918">
        <v>12</v>
      </c>
      <c r="L6918">
        <v>2</v>
      </c>
      <c r="M6918">
        <v>42588</v>
      </c>
      <c r="O6918" s="2" t="str">
        <f>TRIM(SampleSuperstore3[[#This Row],[City]])</f>
        <v>New York City</v>
      </c>
      <c r="P6918" s="2" t="str">
        <f>TRIM(SampleSuperstore3[[#This Row],[State]])</f>
        <v>New York</v>
      </c>
      <c r="Q6918" s="2" t="str">
        <f t="shared" si="108"/>
        <v>New York City New York</v>
      </c>
      <c r="R6918" s="6" t="s">
        <v>190</v>
      </c>
      <c r="S6918" s="2" t="s">
        <v>88</v>
      </c>
      <c r="T6918" s="2"/>
    </row>
    <row r="6919" spans="1:22" x14ac:dyDescent="0.3">
      <c r="A6919" t="s">
        <v>28</v>
      </c>
      <c r="B6919" t="s">
        <v>14</v>
      </c>
      <c r="C6919" t="s">
        <v>15</v>
      </c>
      <c r="D6919" t="s">
        <v>23</v>
      </c>
      <c r="E6919" t="s">
        <v>24</v>
      </c>
      <c r="F6919">
        <v>90032</v>
      </c>
      <c r="G6919" t="s">
        <v>25</v>
      </c>
      <c r="H6919" t="s">
        <v>26</v>
      </c>
      <c r="I6919" t="s">
        <v>27</v>
      </c>
      <c r="J6919">
        <v>189</v>
      </c>
      <c r="K6919">
        <v>3</v>
      </c>
      <c r="L6919">
        <v>0</v>
      </c>
      <c r="M6919">
        <v>8694</v>
      </c>
      <c r="O6919" s="2" t="str">
        <f>TRIM(SampleSuperstore3[[#This Row],[City]])</f>
        <v>Los Angeles</v>
      </c>
      <c r="P6919" s="2" t="str">
        <f>TRIM(SampleSuperstore3[[#This Row],[State]])</f>
        <v>California</v>
      </c>
      <c r="Q6919" s="2" t="str">
        <f t="shared" si="108"/>
        <v>Los Angeles California</v>
      </c>
      <c r="R6919" s="6" t="s">
        <v>634</v>
      </c>
      <c r="S6919" s="2" t="s">
        <v>369</v>
      </c>
      <c r="T6919" s="2" t="s">
        <v>3</v>
      </c>
      <c r="U6919" t="s">
        <v>634</v>
      </c>
      <c r="V6919" t="s">
        <v>369</v>
      </c>
    </row>
    <row r="6920" spans="1:22" x14ac:dyDescent="0.3">
      <c r="A6920" t="s">
        <v>13</v>
      </c>
      <c r="B6920" t="s">
        <v>14</v>
      </c>
      <c r="C6920" t="s">
        <v>15</v>
      </c>
      <c r="D6920" t="s">
        <v>52</v>
      </c>
      <c r="E6920" t="s">
        <v>24</v>
      </c>
      <c r="F6920">
        <v>94109</v>
      </c>
      <c r="G6920" t="s">
        <v>25</v>
      </c>
      <c r="H6920" t="s">
        <v>26</v>
      </c>
      <c r="I6920" t="s">
        <v>32</v>
      </c>
      <c r="J6920">
        <v>9368</v>
      </c>
      <c r="K6920">
        <v>4</v>
      </c>
      <c r="L6920">
        <v>0</v>
      </c>
      <c r="M6920">
        <v>252936</v>
      </c>
      <c r="O6920" s="2" t="str">
        <f>TRIM(SampleSuperstore3[[#This Row],[City]])</f>
        <v>San Francisco</v>
      </c>
      <c r="P6920" s="2" t="str">
        <f>TRIM(SampleSuperstore3[[#This Row],[State]])</f>
        <v>California</v>
      </c>
      <c r="Q6920" s="2" t="str">
        <f t="shared" si="108"/>
        <v>San Francisco California</v>
      </c>
      <c r="R6920" s="6" t="s">
        <v>634</v>
      </c>
      <c r="S6920" s="2" t="s">
        <v>369</v>
      </c>
      <c r="T6920" s="2" t="s">
        <v>3</v>
      </c>
      <c r="U6920" t="s">
        <v>634</v>
      </c>
      <c r="V6920" t="s">
        <v>369</v>
      </c>
    </row>
    <row r="6921" spans="1:22" x14ac:dyDescent="0.3">
      <c r="A6921" t="s">
        <v>13</v>
      </c>
      <c r="B6921" t="s">
        <v>14</v>
      </c>
      <c r="C6921" t="s">
        <v>15</v>
      </c>
      <c r="D6921" t="s">
        <v>52</v>
      </c>
      <c r="E6921" t="s">
        <v>24</v>
      </c>
      <c r="F6921">
        <v>94109</v>
      </c>
      <c r="G6921" t="s">
        <v>25</v>
      </c>
      <c r="H6921" t="s">
        <v>26</v>
      </c>
      <c r="I6921" t="s">
        <v>27</v>
      </c>
      <c r="J6921">
        <v>2193</v>
      </c>
      <c r="K6921">
        <v>3</v>
      </c>
      <c r="L6921">
        <v>0</v>
      </c>
      <c r="M6921">
        <v>103071</v>
      </c>
      <c r="O6921" s="2" t="str">
        <f>TRIM(SampleSuperstore3[[#This Row],[City]])</f>
        <v>San Francisco</v>
      </c>
      <c r="P6921" s="2" t="str">
        <f>TRIM(SampleSuperstore3[[#This Row],[State]])</f>
        <v>California</v>
      </c>
      <c r="Q6921" s="2" t="str">
        <f t="shared" si="108"/>
        <v>San Francisco California</v>
      </c>
      <c r="R6921" s="6" t="s">
        <v>626</v>
      </c>
      <c r="S6921" s="2" t="s">
        <v>627</v>
      </c>
      <c r="T6921" s="2" t="s">
        <v>24</v>
      </c>
    </row>
    <row r="6922" spans="1:22" x14ac:dyDescent="0.3">
      <c r="A6922" t="s">
        <v>13</v>
      </c>
      <c r="B6922" t="s">
        <v>14</v>
      </c>
      <c r="C6922" t="s">
        <v>15</v>
      </c>
      <c r="D6922" t="s">
        <v>52</v>
      </c>
      <c r="E6922" t="s">
        <v>24</v>
      </c>
      <c r="F6922">
        <v>94109</v>
      </c>
      <c r="G6922" t="s">
        <v>25</v>
      </c>
      <c r="H6922" t="s">
        <v>35</v>
      </c>
      <c r="I6922" t="s">
        <v>36</v>
      </c>
      <c r="J6922">
        <v>862344</v>
      </c>
      <c r="K6922">
        <v>7</v>
      </c>
      <c r="L6922">
        <v>2</v>
      </c>
      <c r="M6922">
        <v>970137</v>
      </c>
      <c r="O6922" s="2" t="str">
        <f>TRIM(SampleSuperstore3[[#This Row],[City]])</f>
        <v>San Francisco</v>
      </c>
      <c r="P6922" s="2" t="str">
        <f>TRIM(SampleSuperstore3[[#This Row],[State]])</f>
        <v>California</v>
      </c>
      <c r="Q6922" s="2" t="str">
        <f t="shared" si="108"/>
        <v>San Francisco California</v>
      </c>
      <c r="R6922" s="6" t="s">
        <v>632</v>
      </c>
      <c r="S6922" s="2" t="s">
        <v>633</v>
      </c>
      <c r="T6922" s="2" t="s">
        <v>24</v>
      </c>
    </row>
    <row r="6923" spans="1:22" x14ac:dyDescent="0.3">
      <c r="A6923" t="s">
        <v>13</v>
      </c>
      <c r="B6923" t="s">
        <v>14</v>
      </c>
      <c r="C6923" t="s">
        <v>15</v>
      </c>
      <c r="D6923" t="s">
        <v>52</v>
      </c>
      <c r="E6923" t="s">
        <v>24</v>
      </c>
      <c r="F6923">
        <v>94109</v>
      </c>
      <c r="G6923" t="s">
        <v>25</v>
      </c>
      <c r="H6923" t="s">
        <v>26</v>
      </c>
      <c r="I6923" t="s">
        <v>41</v>
      </c>
      <c r="J6923">
        <v>1998</v>
      </c>
      <c r="K6923">
        <v>1</v>
      </c>
      <c r="L6923">
        <v>0</v>
      </c>
      <c r="M6923">
        <v>93906</v>
      </c>
      <c r="O6923" s="2" t="str">
        <f>TRIM(SampleSuperstore3[[#This Row],[City]])</f>
        <v>San Francisco</v>
      </c>
      <c r="P6923" s="2" t="str">
        <f>TRIM(SampleSuperstore3[[#This Row],[State]])</f>
        <v>California</v>
      </c>
      <c r="Q6923" s="2" t="str">
        <f t="shared" si="108"/>
        <v>San Francisco California</v>
      </c>
      <c r="R6923" s="6" t="s">
        <v>632</v>
      </c>
      <c r="S6923" s="2" t="s">
        <v>633</v>
      </c>
      <c r="T6923" s="2" t="s">
        <v>24</v>
      </c>
    </row>
    <row r="6924" spans="1:22" x14ac:dyDescent="0.3">
      <c r="A6924" t="s">
        <v>28</v>
      </c>
      <c r="B6924" t="s">
        <v>14</v>
      </c>
      <c r="C6924" t="s">
        <v>15</v>
      </c>
      <c r="D6924" t="s">
        <v>55</v>
      </c>
      <c r="E6924" t="s">
        <v>56</v>
      </c>
      <c r="F6924">
        <v>19140</v>
      </c>
      <c r="G6924" t="s">
        <v>57</v>
      </c>
      <c r="H6924" t="s">
        <v>35</v>
      </c>
      <c r="I6924" t="s">
        <v>36</v>
      </c>
      <c r="J6924">
        <v>13494</v>
      </c>
      <c r="K6924">
        <v>1</v>
      </c>
      <c r="L6924">
        <v>4</v>
      </c>
      <c r="M6924">
        <v>-2249</v>
      </c>
      <c r="O6924" s="2" t="str">
        <f>TRIM(SampleSuperstore3[[#This Row],[City]])</f>
        <v>Philadelphia</v>
      </c>
      <c r="P6924" s="2" t="str">
        <f>TRIM(SampleSuperstore3[[#This Row],[State]])</f>
        <v>Pennsylvania</v>
      </c>
      <c r="Q6924" s="2" t="str">
        <f t="shared" si="108"/>
        <v>Philadelphia Pennsylvania</v>
      </c>
      <c r="R6924" s="6" t="s">
        <v>632</v>
      </c>
      <c r="S6924" s="2" t="s">
        <v>633</v>
      </c>
      <c r="T6924" s="2" t="s">
        <v>24</v>
      </c>
    </row>
    <row r="6925" spans="1:22" x14ac:dyDescent="0.3">
      <c r="A6925" t="s">
        <v>28</v>
      </c>
      <c r="B6925" t="s">
        <v>14</v>
      </c>
      <c r="C6925" t="s">
        <v>15</v>
      </c>
      <c r="D6925" t="s">
        <v>55</v>
      </c>
      <c r="E6925" t="s">
        <v>56</v>
      </c>
      <c r="F6925">
        <v>19140</v>
      </c>
      <c r="G6925" t="s">
        <v>57</v>
      </c>
      <c r="H6925" t="s">
        <v>35</v>
      </c>
      <c r="I6925" t="s">
        <v>36</v>
      </c>
      <c r="J6925">
        <v>23988</v>
      </c>
      <c r="K6925">
        <v>2</v>
      </c>
      <c r="L6925">
        <v>4</v>
      </c>
      <c r="M6925">
        <v>-13993</v>
      </c>
      <c r="O6925" s="2" t="str">
        <f>TRIM(SampleSuperstore3[[#This Row],[City]])</f>
        <v>Philadelphia</v>
      </c>
      <c r="P6925" s="2" t="str">
        <f>TRIM(SampleSuperstore3[[#This Row],[State]])</f>
        <v>Pennsylvania</v>
      </c>
      <c r="Q6925" s="2" t="str">
        <f t="shared" si="108"/>
        <v>Philadelphia Pennsylvania</v>
      </c>
      <c r="R6925" s="6" t="s">
        <v>632</v>
      </c>
      <c r="S6925" s="2" t="s">
        <v>633</v>
      </c>
      <c r="T6925" s="2" t="s">
        <v>24</v>
      </c>
    </row>
    <row r="6926" spans="1:22" x14ac:dyDescent="0.3">
      <c r="A6926" t="s">
        <v>28</v>
      </c>
      <c r="B6926" t="s">
        <v>14</v>
      </c>
      <c r="C6926" t="s">
        <v>15</v>
      </c>
      <c r="D6926" t="s">
        <v>55</v>
      </c>
      <c r="E6926" t="s">
        <v>56</v>
      </c>
      <c r="F6926">
        <v>19140</v>
      </c>
      <c r="G6926" t="s">
        <v>57</v>
      </c>
      <c r="H6926" t="s">
        <v>19</v>
      </c>
      <c r="I6926" t="s">
        <v>33</v>
      </c>
      <c r="J6926">
        <v>31984</v>
      </c>
      <c r="K6926">
        <v>2</v>
      </c>
      <c r="L6926">
        <v>2</v>
      </c>
      <c r="M6926">
        <v>11994</v>
      </c>
      <c r="O6926" s="2" t="str">
        <f>TRIM(SampleSuperstore3[[#This Row],[City]])</f>
        <v>Philadelphia</v>
      </c>
      <c r="P6926" s="2" t="str">
        <f>TRIM(SampleSuperstore3[[#This Row],[State]])</f>
        <v>Pennsylvania</v>
      </c>
      <c r="Q6926" s="2" t="str">
        <f t="shared" si="108"/>
        <v>Philadelphia Pennsylvania</v>
      </c>
      <c r="R6926" s="6" t="s">
        <v>55</v>
      </c>
      <c r="S6926" s="2" t="s">
        <v>56</v>
      </c>
      <c r="T6926" s="2"/>
    </row>
    <row r="6927" spans="1:22" x14ac:dyDescent="0.3">
      <c r="A6927" t="s">
        <v>28</v>
      </c>
      <c r="B6927" t="s">
        <v>14</v>
      </c>
      <c r="C6927" t="s">
        <v>15</v>
      </c>
      <c r="D6927" t="s">
        <v>55</v>
      </c>
      <c r="E6927" t="s">
        <v>56</v>
      </c>
      <c r="F6927">
        <v>19140</v>
      </c>
      <c r="G6927" t="s">
        <v>57</v>
      </c>
      <c r="H6927" t="s">
        <v>26</v>
      </c>
      <c r="I6927" t="s">
        <v>34</v>
      </c>
      <c r="J6927">
        <v>41584</v>
      </c>
      <c r="K6927">
        <v>2</v>
      </c>
      <c r="L6927">
        <v>2</v>
      </c>
      <c r="M6927">
        <v>46782</v>
      </c>
      <c r="O6927" s="2" t="str">
        <f>TRIM(SampleSuperstore3[[#This Row],[City]])</f>
        <v>Philadelphia</v>
      </c>
      <c r="P6927" s="2" t="str">
        <f>TRIM(SampleSuperstore3[[#This Row],[State]])</f>
        <v>Pennsylvania</v>
      </c>
      <c r="Q6927" s="2" t="str">
        <f t="shared" si="108"/>
        <v>Philadelphia Pennsylvania</v>
      </c>
      <c r="R6927" s="6" t="s">
        <v>55</v>
      </c>
      <c r="S6927" s="2" t="s">
        <v>56</v>
      </c>
      <c r="T6927" s="2"/>
    </row>
    <row r="6928" spans="1:22" x14ac:dyDescent="0.3">
      <c r="A6928" t="s">
        <v>13</v>
      </c>
      <c r="B6928" t="s">
        <v>22</v>
      </c>
      <c r="C6928" t="s">
        <v>15</v>
      </c>
      <c r="D6928" t="s">
        <v>321</v>
      </c>
      <c r="E6928" t="s">
        <v>46</v>
      </c>
      <c r="F6928">
        <v>79907</v>
      </c>
      <c r="G6928" t="s">
        <v>47</v>
      </c>
      <c r="H6928" t="s">
        <v>35</v>
      </c>
      <c r="I6928" t="s">
        <v>59</v>
      </c>
      <c r="J6928">
        <v>95976</v>
      </c>
      <c r="K6928">
        <v>3</v>
      </c>
      <c r="L6928">
        <v>2</v>
      </c>
      <c r="M6928">
        <v>-107973</v>
      </c>
      <c r="O6928" s="2" t="str">
        <f>TRIM(SampleSuperstore3[[#This Row],[City]])</f>
        <v>El Paso</v>
      </c>
      <c r="P6928" s="2" t="str">
        <f>TRIM(SampleSuperstore3[[#This Row],[State]])</f>
        <v>Texas</v>
      </c>
      <c r="Q6928" s="2" t="str">
        <f t="shared" si="108"/>
        <v>El Paso Texas</v>
      </c>
      <c r="R6928" s="6" t="s">
        <v>55</v>
      </c>
      <c r="S6928" s="2" t="s">
        <v>56</v>
      </c>
      <c r="T6928" s="2"/>
    </row>
    <row r="6929" spans="1:22" x14ac:dyDescent="0.3">
      <c r="A6929" t="s">
        <v>62</v>
      </c>
      <c r="B6929" t="s">
        <v>44</v>
      </c>
      <c r="C6929" t="s">
        <v>15</v>
      </c>
      <c r="D6929" t="s">
        <v>79</v>
      </c>
      <c r="E6929" t="s">
        <v>65</v>
      </c>
      <c r="F6929">
        <v>60653</v>
      </c>
      <c r="G6929" t="s">
        <v>47</v>
      </c>
      <c r="H6929" t="s">
        <v>19</v>
      </c>
      <c r="I6929" t="s">
        <v>33</v>
      </c>
      <c r="J6929">
        <v>84272</v>
      </c>
      <c r="K6929">
        <v>2</v>
      </c>
      <c r="L6929">
        <v>6</v>
      </c>
      <c r="M6929">
        <v>-758448</v>
      </c>
      <c r="O6929" s="2" t="str">
        <f>TRIM(SampleSuperstore3[[#This Row],[City]])</f>
        <v>Chicago</v>
      </c>
      <c r="P6929" s="2" t="str">
        <f>TRIM(SampleSuperstore3[[#This Row],[State]])</f>
        <v>Illinois</v>
      </c>
      <c r="Q6929" s="2" t="str">
        <f t="shared" si="108"/>
        <v>Chicago Illinois</v>
      </c>
      <c r="R6929" s="6" t="s">
        <v>55</v>
      </c>
      <c r="S6929" s="2" t="s">
        <v>56</v>
      </c>
      <c r="T6929" s="2"/>
    </row>
    <row r="6930" spans="1:22" x14ac:dyDescent="0.3">
      <c r="A6930" t="s">
        <v>168</v>
      </c>
      <c r="B6930" t="s">
        <v>14</v>
      </c>
      <c r="C6930" t="s">
        <v>15</v>
      </c>
      <c r="D6930" t="s">
        <v>321</v>
      </c>
      <c r="E6930" t="s">
        <v>46</v>
      </c>
      <c r="F6930">
        <v>79907</v>
      </c>
      <c r="G6930" t="s">
        <v>47</v>
      </c>
      <c r="H6930" t="s">
        <v>26</v>
      </c>
      <c r="I6930" t="s">
        <v>41</v>
      </c>
      <c r="J6930">
        <v>36544</v>
      </c>
      <c r="K6930">
        <v>2</v>
      </c>
      <c r="L6930">
        <v>2</v>
      </c>
      <c r="M6930">
        <v>118768</v>
      </c>
      <c r="O6930" s="2" t="str">
        <f>TRIM(SampleSuperstore3[[#This Row],[City]])</f>
        <v>El Paso</v>
      </c>
      <c r="P6930" s="2" t="str">
        <f>TRIM(SampleSuperstore3[[#This Row],[State]])</f>
        <v>Texas</v>
      </c>
      <c r="Q6930" s="2" t="str">
        <f t="shared" si="108"/>
        <v>El Paso Texas</v>
      </c>
      <c r="R6930" s="6" t="s">
        <v>707</v>
      </c>
      <c r="S6930" s="2" t="s">
        <v>708</v>
      </c>
      <c r="T6930" s="2" t="s">
        <v>46</v>
      </c>
    </row>
    <row r="6931" spans="1:22" x14ac:dyDescent="0.3">
      <c r="A6931" t="s">
        <v>28</v>
      </c>
      <c r="B6931" t="s">
        <v>14</v>
      </c>
      <c r="C6931" t="s">
        <v>15</v>
      </c>
      <c r="D6931" t="s">
        <v>42</v>
      </c>
      <c r="E6931" t="s">
        <v>43</v>
      </c>
      <c r="F6931">
        <v>98105</v>
      </c>
      <c r="G6931" t="s">
        <v>25</v>
      </c>
      <c r="H6931" t="s">
        <v>35</v>
      </c>
      <c r="I6931" t="s">
        <v>59</v>
      </c>
      <c r="J6931">
        <v>47972</v>
      </c>
      <c r="K6931">
        <v>4</v>
      </c>
      <c r="L6931">
        <v>0</v>
      </c>
      <c r="M6931">
        <v>527692</v>
      </c>
      <c r="O6931" s="2" t="str">
        <f>TRIM(SampleSuperstore3[[#This Row],[City]])</f>
        <v>Seattle</v>
      </c>
      <c r="P6931" s="2" t="str">
        <f>TRIM(SampleSuperstore3[[#This Row],[State]])</f>
        <v>Washington</v>
      </c>
      <c r="Q6931" s="2" t="str">
        <f t="shared" si="108"/>
        <v>Seattle Washington</v>
      </c>
      <c r="R6931" s="6" t="s">
        <v>79</v>
      </c>
      <c r="S6931" s="2" t="s">
        <v>65</v>
      </c>
      <c r="T6931" s="2"/>
    </row>
    <row r="6932" spans="1:22" x14ac:dyDescent="0.3">
      <c r="A6932" t="s">
        <v>28</v>
      </c>
      <c r="B6932" t="s">
        <v>22</v>
      </c>
      <c r="C6932" t="s">
        <v>15</v>
      </c>
      <c r="D6932" t="s">
        <v>75</v>
      </c>
      <c r="E6932" t="s">
        <v>76</v>
      </c>
      <c r="F6932">
        <v>10009</v>
      </c>
      <c r="G6932" t="s">
        <v>57</v>
      </c>
      <c r="H6932" t="s">
        <v>26</v>
      </c>
      <c r="I6932" t="s">
        <v>37</v>
      </c>
      <c r="J6932">
        <v>102368</v>
      </c>
      <c r="K6932">
        <v>2</v>
      </c>
      <c r="L6932">
        <v>2</v>
      </c>
      <c r="M6932">
        <v>371084</v>
      </c>
      <c r="O6932" s="2" t="str">
        <f>TRIM(SampleSuperstore3[[#This Row],[City]])</f>
        <v>New York City</v>
      </c>
      <c r="P6932" s="2" t="str">
        <f>TRIM(SampleSuperstore3[[#This Row],[State]])</f>
        <v>New York</v>
      </c>
      <c r="Q6932" s="2" t="str">
        <f t="shared" si="108"/>
        <v>New York City New York</v>
      </c>
      <c r="R6932" s="6" t="s">
        <v>707</v>
      </c>
      <c r="S6932" s="2" t="s">
        <v>708</v>
      </c>
      <c r="T6932" s="2" t="s">
        <v>46</v>
      </c>
    </row>
    <row r="6933" spans="1:22" x14ac:dyDescent="0.3">
      <c r="A6933" t="s">
        <v>28</v>
      </c>
      <c r="B6933" t="s">
        <v>22</v>
      </c>
      <c r="C6933" t="s">
        <v>15</v>
      </c>
      <c r="D6933" t="s">
        <v>75</v>
      </c>
      <c r="E6933" t="s">
        <v>76</v>
      </c>
      <c r="F6933">
        <v>10009</v>
      </c>
      <c r="G6933" t="s">
        <v>57</v>
      </c>
      <c r="H6933" t="s">
        <v>26</v>
      </c>
      <c r="I6933" t="s">
        <v>110</v>
      </c>
      <c r="J6933">
        <v>284</v>
      </c>
      <c r="K6933">
        <v>5</v>
      </c>
      <c r="L6933">
        <v>0</v>
      </c>
      <c r="M6933">
        <v>8236</v>
      </c>
      <c r="O6933" s="2" t="str">
        <f>TRIM(SampleSuperstore3[[#This Row],[City]])</f>
        <v>New York City</v>
      </c>
      <c r="P6933" s="2" t="str">
        <f>TRIM(SampleSuperstore3[[#This Row],[State]])</f>
        <v>New York</v>
      </c>
      <c r="Q6933" s="2" t="str">
        <f t="shared" si="108"/>
        <v>New York City New York</v>
      </c>
      <c r="R6933" s="6" t="s">
        <v>42</v>
      </c>
      <c r="S6933" s="2" t="s">
        <v>43</v>
      </c>
      <c r="T6933" s="2"/>
    </row>
    <row r="6934" spans="1:22" x14ac:dyDescent="0.3">
      <c r="A6934" t="s">
        <v>28</v>
      </c>
      <c r="B6934" t="s">
        <v>22</v>
      </c>
      <c r="C6934" t="s">
        <v>15</v>
      </c>
      <c r="D6934" t="s">
        <v>75</v>
      </c>
      <c r="E6934" t="s">
        <v>76</v>
      </c>
      <c r="F6934">
        <v>10009</v>
      </c>
      <c r="G6934" t="s">
        <v>57</v>
      </c>
      <c r="H6934" t="s">
        <v>26</v>
      </c>
      <c r="I6934" t="s">
        <v>32</v>
      </c>
      <c r="J6934">
        <v>71388</v>
      </c>
      <c r="K6934">
        <v>4</v>
      </c>
      <c r="L6934">
        <v>0</v>
      </c>
      <c r="M6934">
        <v>214164</v>
      </c>
      <c r="O6934" s="2" t="str">
        <f>TRIM(SampleSuperstore3[[#This Row],[City]])</f>
        <v>New York City</v>
      </c>
      <c r="P6934" s="2" t="str">
        <f>TRIM(SampleSuperstore3[[#This Row],[State]])</f>
        <v>New York</v>
      </c>
      <c r="Q6934" s="2" t="str">
        <f t="shared" si="108"/>
        <v>New York City New York</v>
      </c>
      <c r="R6934" s="6" t="s">
        <v>634</v>
      </c>
      <c r="S6934" s="2" t="s">
        <v>369</v>
      </c>
      <c r="T6934" s="2" t="s">
        <v>3</v>
      </c>
      <c r="U6934" t="s">
        <v>634</v>
      </c>
      <c r="V6934" t="s">
        <v>369</v>
      </c>
    </row>
    <row r="6935" spans="1:22" x14ac:dyDescent="0.3">
      <c r="A6935" t="s">
        <v>28</v>
      </c>
      <c r="B6935" t="s">
        <v>22</v>
      </c>
      <c r="C6935" t="s">
        <v>15</v>
      </c>
      <c r="D6935" t="s">
        <v>75</v>
      </c>
      <c r="E6935" t="s">
        <v>76</v>
      </c>
      <c r="F6935">
        <v>10009</v>
      </c>
      <c r="G6935" t="s">
        <v>57</v>
      </c>
      <c r="H6935" t="s">
        <v>26</v>
      </c>
      <c r="I6935" t="s">
        <v>41</v>
      </c>
      <c r="J6935">
        <v>6852</v>
      </c>
      <c r="K6935">
        <v>3</v>
      </c>
      <c r="L6935">
        <v>0</v>
      </c>
      <c r="M6935">
        <v>315192</v>
      </c>
      <c r="O6935" s="2" t="str">
        <f>TRIM(SampleSuperstore3[[#This Row],[City]])</f>
        <v>New York City</v>
      </c>
      <c r="P6935" s="2" t="str">
        <f>TRIM(SampleSuperstore3[[#This Row],[State]])</f>
        <v>New York</v>
      </c>
      <c r="Q6935" s="2" t="str">
        <f t="shared" si="108"/>
        <v>New York City New York</v>
      </c>
      <c r="R6935" s="6" t="s">
        <v>634</v>
      </c>
      <c r="S6935" s="2" t="s">
        <v>369</v>
      </c>
      <c r="T6935" s="2" t="s">
        <v>3</v>
      </c>
      <c r="U6935" t="s">
        <v>634</v>
      </c>
      <c r="V6935" t="s">
        <v>369</v>
      </c>
    </row>
    <row r="6936" spans="1:22" x14ac:dyDescent="0.3">
      <c r="A6936" t="s">
        <v>28</v>
      </c>
      <c r="B6936" t="s">
        <v>14</v>
      </c>
      <c r="C6936" t="s">
        <v>15</v>
      </c>
      <c r="D6936" t="s">
        <v>23</v>
      </c>
      <c r="E6936" t="s">
        <v>24</v>
      </c>
      <c r="F6936">
        <v>90032</v>
      </c>
      <c r="G6936" t="s">
        <v>25</v>
      </c>
      <c r="H6936" t="s">
        <v>35</v>
      </c>
      <c r="I6936" t="s">
        <v>36</v>
      </c>
      <c r="J6936">
        <v>62396</v>
      </c>
      <c r="K6936">
        <v>5</v>
      </c>
      <c r="L6936">
        <v>2</v>
      </c>
      <c r="M6936">
        <v>389975</v>
      </c>
      <c r="O6936" s="2" t="str">
        <f>TRIM(SampleSuperstore3[[#This Row],[City]])</f>
        <v>Los Angeles</v>
      </c>
      <c r="P6936" s="2" t="str">
        <f>TRIM(SampleSuperstore3[[#This Row],[State]])</f>
        <v>California</v>
      </c>
      <c r="Q6936" s="2" t="str">
        <f t="shared" si="108"/>
        <v>Los Angeles California</v>
      </c>
      <c r="R6936" s="6" t="s">
        <v>634</v>
      </c>
      <c r="S6936" s="2" t="s">
        <v>369</v>
      </c>
      <c r="T6936" s="2" t="s">
        <v>3</v>
      </c>
      <c r="U6936" t="s">
        <v>634</v>
      </c>
      <c r="V6936" t="s">
        <v>369</v>
      </c>
    </row>
    <row r="6937" spans="1:22" x14ac:dyDescent="0.3">
      <c r="A6937" t="s">
        <v>28</v>
      </c>
      <c r="B6937" t="s">
        <v>22</v>
      </c>
      <c r="C6937" t="s">
        <v>15</v>
      </c>
      <c r="D6937" t="s">
        <v>114</v>
      </c>
      <c r="E6937" t="s">
        <v>72</v>
      </c>
      <c r="F6937">
        <v>19711</v>
      </c>
      <c r="G6937" t="s">
        <v>57</v>
      </c>
      <c r="H6937" t="s">
        <v>26</v>
      </c>
      <c r="I6937" t="s">
        <v>37</v>
      </c>
      <c r="J6937">
        <v>1112</v>
      </c>
      <c r="K6937">
        <v>4</v>
      </c>
      <c r="L6937">
        <v>0</v>
      </c>
      <c r="M6937">
        <v>54488</v>
      </c>
      <c r="O6937" s="2" t="str">
        <f>TRIM(SampleSuperstore3[[#This Row],[City]])</f>
        <v>Newark</v>
      </c>
      <c r="P6937" s="2" t="str">
        <f>TRIM(SampleSuperstore3[[#This Row],[State]])</f>
        <v>Delaware</v>
      </c>
      <c r="Q6937" s="2" t="str">
        <f t="shared" si="108"/>
        <v>Newark Delaware</v>
      </c>
      <c r="R6937" s="6" t="s">
        <v>634</v>
      </c>
      <c r="S6937" s="2" t="s">
        <v>369</v>
      </c>
      <c r="T6937" s="2" t="s">
        <v>3</v>
      </c>
      <c r="U6937" t="s">
        <v>634</v>
      </c>
      <c r="V6937" t="s">
        <v>369</v>
      </c>
    </row>
    <row r="6938" spans="1:22" x14ac:dyDescent="0.3">
      <c r="A6938" t="s">
        <v>28</v>
      </c>
      <c r="B6938" t="s">
        <v>14</v>
      </c>
      <c r="C6938" t="s">
        <v>15</v>
      </c>
      <c r="D6938" t="s">
        <v>75</v>
      </c>
      <c r="E6938" t="s">
        <v>76</v>
      </c>
      <c r="F6938">
        <v>10011</v>
      </c>
      <c r="G6938" t="s">
        <v>57</v>
      </c>
      <c r="H6938" t="s">
        <v>19</v>
      </c>
      <c r="I6938" t="s">
        <v>20</v>
      </c>
      <c r="J6938">
        <v>52392</v>
      </c>
      <c r="K6938">
        <v>5</v>
      </c>
      <c r="L6938">
        <v>2</v>
      </c>
      <c r="M6938">
        <v>-26196</v>
      </c>
      <c r="O6938" s="2" t="str">
        <f>TRIM(SampleSuperstore3[[#This Row],[City]])</f>
        <v>New York City</v>
      </c>
      <c r="P6938" s="2" t="str">
        <f>TRIM(SampleSuperstore3[[#This Row],[State]])</f>
        <v>New York</v>
      </c>
      <c r="Q6938" s="2" t="str">
        <f t="shared" si="108"/>
        <v>New York City New York</v>
      </c>
      <c r="R6938" s="6" t="s">
        <v>626</v>
      </c>
      <c r="S6938" s="2" t="s">
        <v>627</v>
      </c>
      <c r="T6938" s="2" t="s">
        <v>24</v>
      </c>
    </row>
    <row r="6939" spans="1:22" x14ac:dyDescent="0.3">
      <c r="A6939" t="s">
        <v>28</v>
      </c>
      <c r="B6939" t="s">
        <v>44</v>
      </c>
      <c r="C6939" t="s">
        <v>15</v>
      </c>
      <c r="D6939" t="s">
        <v>109</v>
      </c>
      <c r="E6939" t="s">
        <v>24</v>
      </c>
      <c r="F6939">
        <v>95661</v>
      </c>
      <c r="G6939" t="s">
        <v>25</v>
      </c>
      <c r="H6939" t="s">
        <v>26</v>
      </c>
      <c r="I6939" t="s">
        <v>77</v>
      </c>
      <c r="J6939">
        <v>248</v>
      </c>
      <c r="K6939">
        <v>2</v>
      </c>
      <c r="L6939">
        <v>0</v>
      </c>
      <c r="M6939">
        <v>11656</v>
      </c>
      <c r="O6939" s="2" t="str">
        <f>TRIM(SampleSuperstore3[[#This Row],[City]])</f>
        <v>Roseville</v>
      </c>
      <c r="P6939" s="2" t="str">
        <f>TRIM(SampleSuperstore3[[#This Row],[State]])</f>
        <v>California</v>
      </c>
      <c r="Q6939" s="2" t="str">
        <f t="shared" si="108"/>
        <v>Roseville California</v>
      </c>
      <c r="R6939" s="6" t="s">
        <v>114</v>
      </c>
      <c r="S6939" s="2" t="s">
        <v>72</v>
      </c>
      <c r="T6939" s="2"/>
    </row>
    <row r="6940" spans="1:22" x14ac:dyDescent="0.3">
      <c r="A6940" t="s">
        <v>28</v>
      </c>
      <c r="B6940" t="s">
        <v>14</v>
      </c>
      <c r="C6940" t="s">
        <v>15</v>
      </c>
      <c r="D6940" t="s">
        <v>97</v>
      </c>
      <c r="E6940" t="s">
        <v>65</v>
      </c>
      <c r="F6940">
        <v>60505</v>
      </c>
      <c r="G6940" t="s">
        <v>47</v>
      </c>
      <c r="H6940" t="s">
        <v>26</v>
      </c>
      <c r="I6940" t="s">
        <v>32</v>
      </c>
      <c r="J6940">
        <v>221024</v>
      </c>
      <c r="K6940">
        <v>2</v>
      </c>
      <c r="L6940">
        <v>2</v>
      </c>
      <c r="M6940">
        <v>-55256</v>
      </c>
      <c r="O6940" s="2" t="str">
        <f>TRIM(SampleSuperstore3[[#This Row],[City]])</f>
        <v>Aurora</v>
      </c>
      <c r="P6940" s="2" t="str">
        <f>TRIM(SampleSuperstore3[[#This Row],[State]])</f>
        <v>Illinois</v>
      </c>
      <c r="Q6940" s="2" t="str">
        <f t="shared" si="108"/>
        <v>Aurora Illinois</v>
      </c>
      <c r="R6940" s="6" t="s">
        <v>634</v>
      </c>
      <c r="S6940" s="2" t="s">
        <v>369</v>
      </c>
      <c r="T6940" s="2" t="s">
        <v>3</v>
      </c>
      <c r="U6940" t="s">
        <v>634</v>
      </c>
      <c r="V6940" t="s">
        <v>369</v>
      </c>
    </row>
    <row r="6941" spans="1:22" x14ac:dyDescent="0.3">
      <c r="A6941" t="s">
        <v>28</v>
      </c>
      <c r="B6941" t="s">
        <v>14</v>
      </c>
      <c r="C6941" t="s">
        <v>15</v>
      </c>
      <c r="D6941" t="s">
        <v>97</v>
      </c>
      <c r="E6941" t="s">
        <v>65</v>
      </c>
      <c r="F6941">
        <v>60505</v>
      </c>
      <c r="G6941" t="s">
        <v>47</v>
      </c>
      <c r="H6941" t="s">
        <v>19</v>
      </c>
      <c r="I6941" t="s">
        <v>21</v>
      </c>
      <c r="J6941">
        <v>128058</v>
      </c>
      <c r="K6941">
        <v>3</v>
      </c>
      <c r="L6941">
        <v>3</v>
      </c>
      <c r="M6941">
        <v>-237822</v>
      </c>
      <c r="O6941" s="2" t="str">
        <f>TRIM(SampleSuperstore3[[#This Row],[City]])</f>
        <v>Aurora</v>
      </c>
      <c r="P6941" s="2" t="str">
        <f>TRIM(SampleSuperstore3[[#This Row],[State]])</f>
        <v>Illinois</v>
      </c>
      <c r="Q6941" s="2" t="str">
        <f t="shared" si="108"/>
        <v>Aurora Illinois</v>
      </c>
      <c r="R6941" s="6" t="s">
        <v>109</v>
      </c>
      <c r="S6941" s="2" t="s">
        <v>24</v>
      </c>
      <c r="T6941" s="2"/>
    </row>
    <row r="6942" spans="1:22" x14ac:dyDescent="0.3">
      <c r="A6942" t="s">
        <v>168</v>
      </c>
      <c r="B6942" t="s">
        <v>44</v>
      </c>
      <c r="C6942" t="s">
        <v>15</v>
      </c>
      <c r="D6942" t="s">
        <v>75</v>
      </c>
      <c r="E6942" t="s">
        <v>76</v>
      </c>
      <c r="F6942">
        <v>10011</v>
      </c>
      <c r="G6942" t="s">
        <v>57</v>
      </c>
      <c r="H6942" t="s">
        <v>26</v>
      </c>
      <c r="I6942" t="s">
        <v>37</v>
      </c>
      <c r="J6942">
        <v>58408</v>
      </c>
      <c r="K6942">
        <v>7</v>
      </c>
      <c r="L6942">
        <v>2</v>
      </c>
      <c r="M6942">
        <v>182525</v>
      </c>
      <c r="O6942" s="2" t="str">
        <f>TRIM(SampleSuperstore3[[#This Row],[City]])</f>
        <v>New York City</v>
      </c>
      <c r="P6942" s="2" t="str">
        <f>TRIM(SampleSuperstore3[[#This Row],[State]])</f>
        <v>New York</v>
      </c>
      <c r="Q6942" s="2" t="str">
        <f t="shared" si="108"/>
        <v>New York City New York</v>
      </c>
      <c r="R6942" s="6" t="s">
        <v>97</v>
      </c>
      <c r="S6942" s="2" t="s">
        <v>65</v>
      </c>
      <c r="T6942" s="2"/>
    </row>
    <row r="6943" spans="1:22" x14ac:dyDescent="0.3">
      <c r="A6943" t="s">
        <v>168</v>
      </c>
      <c r="B6943" t="s">
        <v>44</v>
      </c>
      <c r="C6943" t="s">
        <v>15</v>
      </c>
      <c r="D6943" t="s">
        <v>75</v>
      </c>
      <c r="E6943" t="s">
        <v>76</v>
      </c>
      <c r="F6943">
        <v>10011</v>
      </c>
      <c r="G6943" t="s">
        <v>57</v>
      </c>
      <c r="H6943" t="s">
        <v>19</v>
      </c>
      <c r="I6943" t="s">
        <v>31</v>
      </c>
      <c r="J6943">
        <v>79974</v>
      </c>
      <c r="K6943">
        <v>3</v>
      </c>
      <c r="L6943">
        <v>4</v>
      </c>
      <c r="M6943">
        <v>-293238</v>
      </c>
      <c r="O6943" s="2" t="str">
        <f>TRIM(SampleSuperstore3[[#This Row],[City]])</f>
        <v>New York City</v>
      </c>
      <c r="P6943" s="2" t="str">
        <f>TRIM(SampleSuperstore3[[#This Row],[State]])</f>
        <v>New York</v>
      </c>
      <c r="Q6943" s="2" t="str">
        <f t="shared" si="108"/>
        <v>New York City New York</v>
      </c>
      <c r="R6943" s="6" t="s">
        <v>97</v>
      </c>
      <c r="S6943" s="2" t="s">
        <v>65</v>
      </c>
      <c r="T6943" s="2"/>
    </row>
    <row r="6944" spans="1:22" x14ac:dyDescent="0.3">
      <c r="A6944" t="s">
        <v>28</v>
      </c>
      <c r="B6944" t="s">
        <v>22</v>
      </c>
      <c r="C6944" t="s">
        <v>15</v>
      </c>
      <c r="D6944" t="s">
        <v>135</v>
      </c>
      <c r="E6944" t="s">
        <v>46</v>
      </c>
      <c r="F6944">
        <v>75217</v>
      </c>
      <c r="G6944" t="s">
        <v>47</v>
      </c>
      <c r="H6944" t="s">
        <v>35</v>
      </c>
      <c r="I6944" t="s">
        <v>123</v>
      </c>
      <c r="J6944">
        <v>479988</v>
      </c>
      <c r="K6944">
        <v>2</v>
      </c>
      <c r="L6944">
        <v>4</v>
      </c>
      <c r="M6944">
        <v>559986</v>
      </c>
      <c r="O6944" s="2" t="str">
        <f>TRIM(SampleSuperstore3[[#This Row],[City]])</f>
        <v>Dallas</v>
      </c>
      <c r="P6944" s="2" t="str">
        <f>TRIM(SampleSuperstore3[[#This Row],[State]])</f>
        <v>Texas</v>
      </c>
      <c r="Q6944" s="2" t="str">
        <f t="shared" si="108"/>
        <v>Dallas Texas</v>
      </c>
      <c r="R6944" s="6" t="s">
        <v>634</v>
      </c>
      <c r="S6944" s="2" t="s">
        <v>369</v>
      </c>
      <c r="T6944" s="2" t="s">
        <v>3</v>
      </c>
      <c r="U6944" t="s">
        <v>634</v>
      </c>
      <c r="V6944" t="s">
        <v>369</v>
      </c>
    </row>
    <row r="6945" spans="1:22" x14ac:dyDescent="0.3">
      <c r="A6945" t="s">
        <v>62</v>
      </c>
      <c r="B6945" t="s">
        <v>14</v>
      </c>
      <c r="C6945" t="s">
        <v>15</v>
      </c>
      <c r="D6945" t="s">
        <v>23</v>
      </c>
      <c r="E6945" t="s">
        <v>24</v>
      </c>
      <c r="F6945">
        <v>90008</v>
      </c>
      <c r="G6945" t="s">
        <v>25</v>
      </c>
      <c r="H6945" t="s">
        <v>26</v>
      </c>
      <c r="I6945" t="s">
        <v>37</v>
      </c>
      <c r="J6945">
        <v>11808</v>
      </c>
      <c r="K6945">
        <v>3</v>
      </c>
      <c r="L6945">
        <v>2</v>
      </c>
      <c r="M6945">
        <v>41328</v>
      </c>
      <c r="O6945" s="2" t="str">
        <f>TRIM(SampleSuperstore3[[#This Row],[City]])</f>
        <v>Los Angeles</v>
      </c>
      <c r="P6945" s="2" t="str">
        <f>TRIM(SampleSuperstore3[[#This Row],[State]])</f>
        <v>California</v>
      </c>
      <c r="Q6945" s="2" t="str">
        <f t="shared" si="108"/>
        <v>Los Angeles California</v>
      </c>
      <c r="R6945" s="6" t="s">
        <v>634</v>
      </c>
      <c r="S6945" s="2" t="s">
        <v>369</v>
      </c>
      <c r="T6945" s="2" t="s">
        <v>3</v>
      </c>
      <c r="U6945" t="s">
        <v>634</v>
      </c>
      <c r="V6945" t="s">
        <v>369</v>
      </c>
    </row>
    <row r="6946" spans="1:22" x14ac:dyDescent="0.3">
      <c r="A6946" t="s">
        <v>62</v>
      </c>
      <c r="B6946" t="s">
        <v>14</v>
      </c>
      <c r="C6946" t="s">
        <v>15</v>
      </c>
      <c r="D6946" t="s">
        <v>23</v>
      </c>
      <c r="E6946" t="s">
        <v>24</v>
      </c>
      <c r="F6946">
        <v>90008</v>
      </c>
      <c r="G6946" t="s">
        <v>25</v>
      </c>
      <c r="H6946" t="s">
        <v>26</v>
      </c>
      <c r="I6946" t="s">
        <v>37</v>
      </c>
      <c r="J6946">
        <v>53568</v>
      </c>
      <c r="K6946">
        <v>4</v>
      </c>
      <c r="L6946">
        <v>2</v>
      </c>
      <c r="M6946">
        <v>194184</v>
      </c>
      <c r="O6946" s="2" t="str">
        <f>TRIM(SampleSuperstore3[[#This Row],[City]])</f>
        <v>Los Angeles</v>
      </c>
      <c r="P6946" s="2" t="str">
        <f>TRIM(SampleSuperstore3[[#This Row],[State]])</f>
        <v>California</v>
      </c>
      <c r="Q6946" s="2" t="str">
        <f t="shared" si="108"/>
        <v>Los Angeles California</v>
      </c>
      <c r="R6946" s="6" t="s">
        <v>135</v>
      </c>
      <c r="S6946" s="2" t="s">
        <v>46</v>
      </c>
      <c r="T6946" s="2"/>
    </row>
    <row r="6947" spans="1:22" x14ac:dyDescent="0.3">
      <c r="A6947" t="s">
        <v>62</v>
      </c>
      <c r="B6947" t="s">
        <v>14</v>
      </c>
      <c r="C6947" t="s">
        <v>15</v>
      </c>
      <c r="D6947" t="s">
        <v>23</v>
      </c>
      <c r="E6947" t="s">
        <v>24</v>
      </c>
      <c r="F6947">
        <v>90008</v>
      </c>
      <c r="G6947" t="s">
        <v>25</v>
      </c>
      <c r="H6947" t="s">
        <v>35</v>
      </c>
      <c r="I6947" t="s">
        <v>36</v>
      </c>
      <c r="J6947">
        <v>50396</v>
      </c>
      <c r="K6947">
        <v>5</v>
      </c>
      <c r="L6947">
        <v>2</v>
      </c>
      <c r="M6947">
        <v>50396</v>
      </c>
      <c r="O6947" s="2" t="str">
        <f>TRIM(SampleSuperstore3[[#This Row],[City]])</f>
        <v>Los Angeles</v>
      </c>
      <c r="P6947" s="2" t="str">
        <f>TRIM(SampleSuperstore3[[#This Row],[State]])</f>
        <v>California</v>
      </c>
      <c r="Q6947" s="2" t="str">
        <f t="shared" si="108"/>
        <v>Los Angeles California</v>
      </c>
      <c r="R6947" s="6" t="s">
        <v>626</v>
      </c>
      <c r="S6947" s="2" t="s">
        <v>627</v>
      </c>
      <c r="T6947" s="2" t="s">
        <v>24</v>
      </c>
    </row>
    <row r="6948" spans="1:22" x14ac:dyDescent="0.3">
      <c r="A6948" t="s">
        <v>28</v>
      </c>
      <c r="B6948" t="s">
        <v>22</v>
      </c>
      <c r="C6948" t="s">
        <v>15</v>
      </c>
      <c r="D6948" t="s">
        <v>23</v>
      </c>
      <c r="E6948" t="s">
        <v>24</v>
      </c>
      <c r="F6948">
        <v>90004</v>
      </c>
      <c r="G6948" t="s">
        <v>25</v>
      </c>
      <c r="H6948" t="s">
        <v>26</v>
      </c>
      <c r="I6948" t="s">
        <v>60</v>
      </c>
      <c r="J6948">
        <v>2134</v>
      </c>
      <c r="K6948">
        <v>2</v>
      </c>
      <c r="L6948">
        <v>0</v>
      </c>
      <c r="M6948">
        <v>98164</v>
      </c>
      <c r="O6948" s="2" t="str">
        <f>TRIM(SampleSuperstore3[[#This Row],[City]])</f>
        <v>Los Angeles</v>
      </c>
      <c r="P6948" s="2" t="str">
        <f>TRIM(SampleSuperstore3[[#This Row],[State]])</f>
        <v>California</v>
      </c>
      <c r="Q6948" s="2" t="str">
        <f t="shared" si="108"/>
        <v>Los Angeles California</v>
      </c>
      <c r="R6948" s="6" t="s">
        <v>626</v>
      </c>
      <c r="S6948" s="2" t="s">
        <v>627</v>
      </c>
      <c r="T6948" s="2" t="s">
        <v>24</v>
      </c>
    </row>
    <row r="6949" spans="1:22" x14ac:dyDescent="0.3">
      <c r="A6949" t="s">
        <v>28</v>
      </c>
      <c r="B6949" t="s">
        <v>14</v>
      </c>
      <c r="C6949" t="s">
        <v>15</v>
      </c>
      <c r="D6949" t="s">
        <v>103</v>
      </c>
      <c r="E6949" t="s">
        <v>167</v>
      </c>
      <c r="F6949">
        <v>31907</v>
      </c>
      <c r="G6949" t="s">
        <v>18</v>
      </c>
      <c r="H6949" t="s">
        <v>26</v>
      </c>
      <c r="I6949" t="s">
        <v>37</v>
      </c>
      <c r="J6949">
        <v>364</v>
      </c>
      <c r="K6949">
        <v>5</v>
      </c>
      <c r="L6949">
        <v>0</v>
      </c>
      <c r="M6949">
        <v>17108</v>
      </c>
      <c r="O6949" s="2" t="str">
        <f>TRIM(SampleSuperstore3[[#This Row],[City]])</f>
        <v>Columbus</v>
      </c>
      <c r="P6949" s="2" t="str">
        <f>TRIM(SampleSuperstore3[[#This Row],[State]])</f>
        <v>Georgia</v>
      </c>
      <c r="Q6949" s="2" t="str">
        <f t="shared" si="108"/>
        <v>Columbus Georgia</v>
      </c>
      <c r="R6949" s="6" t="s">
        <v>626</v>
      </c>
      <c r="S6949" s="2" t="s">
        <v>627</v>
      </c>
      <c r="T6949" s="2" t="s">
        <v>24</v>
      </c>
    </row>
    <row r="6950" spans="1:22" x14ac:dyDescent="0.3">
      <c r="A6950" t="s">
        <v>28</v>
      </c>
      <c r="B6950" t="s">
        <v>14</v>
      </c>
      <c r="C6950" t="s">
        <v>15</v>
      </c>
      <c r="D6950" t="s">
        <v>103</v>
      </c>
      <c r="E6950" t="s">
        <v>167</v>
      </c>
      <c r="F6950">
        <v>31907</v>
      </c>
      <c r="G6950" t="s">
        <v>18</v>
      </c>
      <c r="H6950" t="s">
        <v>19</v>
      </c>
      <c r="I6950" t="s">
        <v>33</v>
      </c>
      <c r="J6950">
        <v>5175</v>
      </c>
      <c r="K6950">
        <v>1</v>
      </c>
      <c r="L6950">
        <v>0</v>
      </c>
      <c r="M6950">
        <v>15525</v>
      </c>
      <c r="O6950" s="2" t="str">
        <f>TRIM(SampleSuperstore3[[#This Row],[City]])</f>
        <v>Columbus</v>
      </c>
      <c r="P6950" s="2" t="str">
        <f>TRIM(SampleSuperstore3[[#This Row],[State]])</f>
        <v>Georgia</v>
      </c>
      <c r="Q6950" s="2" t="str">
        <f t="shared" si="108"/>
        <v>Columbus Georgia</v>
      </c>
      <c r="R6950" s="6" t="s">
        <v>626</v>
      </c>
      <c r="S6950" s="2" t="s">
        <v>627</v>
      </c>
      <c r="T6950" s="2" t="s">
        <v>24</v>
      </c>
    </row>
    <row r="6951" spans="1:22" x14ac:dyDescent="0.3">
      <c r="A6951" t="s">
        <v>13</v>
      </c>
      <c r="B6951" t="s">
        <v>44</v>
      </c>
      <c r="C6951" t="s">
        <v>15</v>
      </c>
      <c r="D6951" t="s">
        <v>52</v>
      </c>
      <c r="E6951" t="s">
        <v>24</v>
      </c>
      <c r="F6951">
        <v>94110</v>
      </c>
      <c r="G6951" t="s">
        <v>25</v>
      </c>
      <c r="H6951" t="s">
        <v>26</v>
      </c>
      <c r="I6951" t="s">
        <v>32</v>
      </c>
      <c r="J6951">
        <v>1551</v>
      </c>
      <c r="K6951">
        <v>1</v>
      </c>
      <c r="L6951">
        <v>0</v>
      </c>
      <c r="M6951">
        <v>43428</v>
      </c>
      <c r="O6951" s="2" t="str">
        <f>TRIM(SampleSuperstore3[[#This Row],[City]])</f>
        <v>San Francisco</v>
      </c>
      <c r="P6951" s="2" t="str">
        <f>TRIM(SampleSuperstore3[[#This Row],[State]])</f>
        <v>California</v>
      </c>
      <c r="Q6951" s="2" t="str">
        <f t="shared" si="108"/>
        <v>San Francisco California</v>
      </c>
      <c r="R6951" s="6" t="s">
        <v>103</v>
      </c>
      <c r="S6951" s="2" t="s">
        <v>167</v>
      </c>
      <c r="T6951" s="2"/>
    </row>
    <row r="6952" spans="1:22" x14ac:dyDescent="0.3">
      <c r="A6952" t="s">
        <v>13</v>
      </c>
      <c r="B6952" t="s">
        <v>44</v>
      </c>
      <c r="C6952" t="s">
        <v>15</v>
      </c>
      <c r="D6952" t="s">
        <v>52</v>
      </c>
      <c r="E6952" t="s">
        <v>24</v>
      </c>
      <c r="F6952">
        <v>94110</v>
      </c>
      <c r="G6952" t="s">
        <v>25</v>
      </c>
      <c r="H6952" t="s">
        <v>26</v>
      </c>
      <c r="I6952" t="s">
        <v>41</v>
      </c>
      <c r="J6952">
        <v>14682</v>
      </c>
      <c r="K6952">
        <v>3</v>
      </c>
      <c r="L6952">
        <v>0</v>
      </c>
      <c r="M6952">
        <v>7341</v>
      </c>
      <c r="O6952" s="2" t="str">
        <f>TRIM(SampleSuperstore3[[#This Row],[City]])</f>
        <v>San Francisco</v>
      </c>
      <c r="P6952" s="2" t="str">
        <f>TRIM(SampleSuperstore3[[#This Row],[State]])</f>
        <v>California</v>
      </c>
      <c r="Q6952" s="2" t="str">
        <f t="shared" si="108"/>
        <v>San Francisco California</v>
      </c>
      <c r="R6952" s="6" t="s">
        <v>103</v>
      </c>
      <c r="S6952" s="2" t="s">
        <v>167</v>
      </c>
      <c r="T6952" s="2"/>
    </row>
    <row r="6953" spans="1:22" x14ac:dyDescent="0.3">
      <c r="A6953" t="s">
        <v>13</v>
      </c>
      <c r="B6953" t="s">
        <v>44</v>
      </c>
      <c r="C6953" t="s">
        <v>15</v>
      </c>
      <c r="D6953" t="s">
        <v>52</v>
      </c>
      <c r="E6953" t="s">
        <v>24</v>
      </c>
      <c r="F6953">
        <v>94110</v>
      </c>
      <c r="G6953" t="s">
        <v>25</v>
      </c>
      <c r="H6953" t="s">
        <v>26</v>
      </c>
      <c r="I6953" t="s">
        <v>41</v>
      </c>
      <c r="J6953">
        <v>1296</v>
      </c>
      <c r="K6953">
        <v>2</v>
      </c>
      <c r="L6953">
        <v>0</v>
      </c>
      <c r="M6953">
        <v>62208</v>
      </c>
      <c r="O6953" s="2" t="str">
        <f>TRIM(SampleSuperstore3[[#This Row],[City]])</f>
        <v>San Francisco</v>
      </c>
      <c r="P6953" s="2" t="str">
        <f>TRIM(SampleSuperstore3[[#This Row],[State]])</f>
        <v>California</v>
      </c>
      <c r="Q6953" s="2" t="str">
        <f t="shared" si="108"/>
        <v>San Francisco California</v>
      </c>
      <c r="R6953" s="6" t="s">
        <v>632</v>
      </c>
      <c r="S6953" s="2" t="s">
        <v>633</v>
      </c>
      <c r="T6953" s="2" t="s">
        <v>24</v>
      </c>
    </row>
    <row r="6954" spans="1:22" x14ac:dyDescent="0.3">
      <c r="A6954" t="s">
        <v>168</v>
      </c>
      <c r="B6954" t="s">
        <v>44</v>
      </c>
      <c r="C6954" t="s">
        <v>15</v>
      </c>
      <c r="D6954" t="s">
        <v>254</v>
      </c>
      <c r="E6954" t="s">
        <v>24</v>
      </c>
      <c r="F6954">
        <v>92503</v>
      </c>
      <c r="G6954" t="s">
        <v>25</v>
      </c>
      <c r="H6954" t="s">
        <v>26</v>
      </c>
      <c r="I6954" t="s">
        <v>34</v>
      </c>
      <c r="J6954">
        <v>78</v>
      </c>
      <c r="K6954">
        <v>3</v>
      </c>
      <c r="L6954">
        <v>0</v>
      </c>
      <c r="M6954">
        <v>2106</v>
      </c>
      <c r="O6954" s="2" t="str">
        <f>TRIM(SampleSuperstore3[[#This Row],[City]])</f>
        <v>Riverside</v>
      </c>
      <c r="P6954" s="2" t="str">
        <f>TRIM(SampleSuperstore3[[#This Row],[State]])</f>
        <v>California</v>
      </c>
      <c r="Q6954" s="2" t="str">
        <f t="shared" si="108"/>
        <v>Riverside California</v>
      </c>
      <c r="R6954" s="6" t="s">
        <v>632</v>
      </c>
      <c r="S6954" s="2" t="s">
        <v>633</v>
      </c>
      <c r="T6954" s="2" t="s">
        <v>24</v>
      </c>
    </row>
    <row r="6955" spans="1:22" x14ac:dyDescent="0.3">
      <c r="A6955" t="s">
        <v>13</v>
      </c>
      <c r="B6955" t="s">
        <v>22</v>
      </c>
      <c r="C6955" t="s">
        <v>15</v>
      </c>
      <c r="D6955" t="s">
        <v>90</v>
      </c>
      <c r="E6955" t="s">
        <v>91</v>
      </c>
      <c r="F6955">
        <v>29203</v>
      </c>
      <c r="G6955" t="s">
        <v>18</v>
      </c>
      <c r="H6955" t="s">
        <v>26</v>
      </c>
      <c r="I6955" t="s">
        <v>60</v>
      </c>
      <c r="J6955">
        <v>102</v>
      </c>
      <c r="K6955">
        <v>5</v>
      </c>
      <c r="L6955">
        <v>0</v>
      </c>
      <c r="M6955">
        <v>4794</v>
      </c>
      <c r="O6955" s="2" t="str">
        <f>TRIM(SampleSuperstore3[[#This Row],[City]])</f>
        <v>Columbia</v>
      </c>
      <c r="P6955" s="2" t="str">
        <f>TRIM(SampleSuperstore3[[#This Row],[State]])</f>
        <v>South Carolina</v>
      </c>
      <c r="Q6955" s="2" t="str">
        <f t="shared" si="108"/>
        <v>Columbia South Carolina</v>
      </c>
      <c r="R6955" s="6" t="s">
        <v>632</v>
      </c>
      <c r="S6955" s="2" t="s">
        <v>633</v>
      </c>
      <c r="T6955" s="2" t="s">
        <v>24</v>
      </c>
    </row>
    <row r="6956" spans="1:22" x14ac:dyDescent="0.3">
      <c r="A6956" t="s">
        <v>13</v>
      </c>
      <c r="B6956" t="s">
        <v>22</v>
      </c>
      <c r="C6956" t="s">
        <v>15</v>
      </c>
      <c r="D6956" t="s">
        <v>90</v>
      </c>
      <c r="E6956" t="s">
        <v>91</v>
      </c>
      <c r="F6956">
        <v>29203</v>
      </c>
      <c r="G6956" t="s">
        <v>18</v>
      </c>
      <c r="H6956" t="s">
        <v>26</v>
      </c>
      <c r="I6956" t="s">
        <v>34</v>
      </c>
      <c r="J6956">
        <v>2232</v>
      </c>
      <c r="K6956">
        <v>3</v>
      </c>
      <c r="L6956">
        <v>0</v>
      </c>
      <c r="M6956">
        <v>558</v>
      </c>
      <c r="O6956" s="2" t="str">
        <f>TRIM(SampleSuperstore3[[#This Row],[City]])</f>
        <v>Columbia</v>
      </c>
      <c r="P6956" s="2" t="str">
        <f>TRIM(SampleSuperstore3[[#This Row],[State]])</f>
        <v>South Carolina</v>
      </c>
      <c r="Q6956" s="2" t="str">
        <f t="shared" si="108"/>
        <v>Columbia South Carolina</v>
      </c>
      <c r="R6956" s="6" t="s">
        <v>254</v>
      </c>
      <c r="S6956" s="2" t="s">
        <v>24</v>
      </c>
      <c r="T6956" s="2"/>
    </row>
    <row r="6957" spans="1:22" x14ac:dyDescent="0.3">
      <c r="A6957" t="s">
        <v>13</v>
      </c>
      <c r="B6957" t="s">
        <v>22</v>
      </c>
      <c r="C6957" t="s">
        <v>15</v>
      </c>
      <c r="D6957" t="s">
        <v>90</v>
      </c>
      <c r="E6957" t="s">
        <v>91</v>
      </c>
      <c r="F6957">
        <v>29203</v>
      </c>
      <c r="G6957" t="s">
        <v>18</v>
      </c>
      <c r="H6957" t="s">
        <v>26</v>
      </c>
      <c r="I6957" t="s">
        <v>37</v>
      </c>
      <c r="J6957">
        <v>241</v>
      </c>
      <c r="K6957">
        <v>5</v>
      </c>
      <c r="L6957">
        <v>0</v>
      </c>
      <c r="M6957">
        <v>11086</v>
      </c>
      <c r="O6957" s="2" t="str">
        <f>TRIM(SampleSuperstore3[[#This Row],[City]])</f>
        <v>Columbia</v>
      </c>
      <c r="P6957" s="2" t="str">
        <f>TRIM(SampleSuperstore3[[#This Row],[State]])</f>
        <v>South Carolina</v>
      </c>
      <c r="Q6957" s="2" t="str">
        <f t="shared" si="108"/>
        <v>Columbia South Carolina</v>
      </c>
      <c r="R6957" s="6" t="s">
        <v>90</v>
      </c>
      <c r="S6957" s="2" t="s">
        <v>18</v>
      </c>
      <c r="T6957" s="2" t="s">
        <v>806</v>
      </c>
    </row>
    <row r="6958" spans="1:22" x14ac:dyDescent="0.3">
      <c r="A6958" t="s">
        <v>13</v>
      </c>
      <c r="B6958" t="s">
        <v>22</v>
      </c>
      <c r="C6958" t="s">
        <v>15</v>
      </c>
      <c r="D6958" t="s">
        <v>90</v>
      </c>
      <c r="E6958" t="s">
        <v>91</v>
      </c>
      <c r="F6958">
        <v>29203</v>
      </c>
      <c r="G6958" t="s">
        <v>18</v>
      </c>
      <c r="H6958" t="s">
        <v>35</v>
      </c>
      <c r="I6958" t="s">
        <v>59</v>
      </c>
      <c r="J6958">
        <v>7598</v>
      </c>
      <c r="K6958">
        <v>2</v>
      </c>
      <c r="L6958">
        <v>0</v>
      </c>
      <c r="M6958">
        <v>182352</v>
      </c>
      <c r="O6958" s="2" t="str">
        <f>TRIM(SampleSuperstore3[[#This Row],[City]])</f>
        <v>Columbia</v>
      </c>
      <c r="P6958" s="2" t="str">
        <f>TRIM(SampleSuperstore3[[#This Row],[State]])</f>
        <v>South Carolina</v>
      </c>
      <c r="Q6958" s="2" t="str">
        <f t="shared" si="108"/>
        <v>Columbia South Carolina</v>
      </c>
      <c r="R6958" s="6" t="s">
        <v>90</v>
      </c>
      <c r="S6958" s="2" t="s">
        <v>18</v>
      </c>
      <c r="T6958" s="2" t="s">
        <v>806</v>
      </c>
    </row>
    <row r="6959" spans="1:22" x14ac:dyDescent="0.3">
      <c r="A6959" t="s">
        <v>13</v>
      </c>
      <c r="B6959" t="s">
        <v>22</v>
      </c>
      <c r="C6959" t="s">
        <v>15</v>
      </c>
      <c r="D6959" t="s">
        <v>90</v>
      </c>
      <c r="E6959" t="s">
        <v>91</v>
      </c>
      <c r="F6959">
        <v>29203</v>
      </c>
      <c r="G6959" t="s">
        <v>18</v>
      </c>
      <c r="H6959" t="s">
        <v>26</v>
      </c>
      <c r="I6959" t="s">
        <v>37</v>
      </c>
      <c r="J6959">
        <v>646</v>
      </c>
      <c r="K6959">
        <v>2</v>
      </c>
      <c r="L6959">
        <v>0</v>
      </c>
      <c r="M6959">
        <v>31654</v>
      </c>
      <c r="O6959" s="2" t="str">
        <f>TRIM(SampleSuperstore3[[#This Row],[City]])</f>
        <v>Columbia</v>
      </c>
      <c r="P6959" s="2" t="str">
        <f>TRIM(SampleSuperstore3[[#This Row],[State]])</f>
        <v>South Carolina</v>
      </c>
      <c r="Q6959" s="2" t="str">
        <f t="shared" si="108"/>
        <v>Columbia South Carolina</v>
      </c>
      <c r="R6959" s="6" t="s">
        <v>90</v>
      </c>
      <c r="S6959" s="2" t="s">
        <v>18</v>
      </c>
      <c r="T6959" s="2" t="s">
        <v>806</v>
      </c>
    </row>
    <row r="6960" spans="1:22" x14ac:dyDescent="0.3">
      <c r="A6960" t="s">
        <v>13</v>
      </c>
      <c r="B6960" t="s">
        <v>22</v>
      </c>
      <c r="C6960" t="s">
        <v>15</v>
      </c>
      <c r="D6960" t="s">
        <v>90</v>
      </c>
      <c r="E6960" t="s">
        <v>91</v>
      </c>
      <c r="F6960">
        <v>29203</v>
      </c>
      <c r="G6960" t="s">
        <v>18</v>
      </c>
      <c r="H6960" t="s">
        <v>26</v>
      </c>
      <c r="I6960" t="s">
        <v>41</v>
      </c>
      <c r="J6960">
        <v>6012</v>
      </c>
      <c r="K6960">
        <v>9</v>
      </c>
      <c r="L6960">
        <v>0</v>
      </c>
      <c r="M6960">
        <v>288576</v>
      </c>
      <c r="O6960" s="2" t="str">
        <f>TRIM(SampleSuperstore3[[#This Row],[City]])</f>
        <v>Columbia</v>
      </c>
      <c r="P6960" s="2" t="str">
        <f>TRIM(SampleSuperstore3[[#This Row],[State]])</f>
        <v>South Carolina</v>
      </c>
      <c r="Q6960" s="2" t="str">
        <f t="shared" si="108"/>
        <v>Columbia South Carolina</v>
      </c>
      <c r="R6960" s="6" t="s">
        <v>90</v>
      </c>
      <c r="S6960" s="2" t="s">
        <v>18</v>
      </c>
      <c r="T6960" s="2" t="s">
        <v>806</v>
      </c>
    </row>
    <row r="6961" spans="1:22" x14ac:dyDescent="0.3">
      <c r="A6961" t="s">
        <v>13</v>
      </c>
      <c r="B6961" t="s">
        <v>22</v>
      </c>
      <c r="C6961" t="s">
        <v>15</v>
      </c>
      <c r="D6961" t="s">
        <v>75</v>
      </c>
      <c r="E6961" t="s">
        <v>76</v>
      </c>
      <c r="F6961">
        <v>10011</v>
      </c>
      <c r="G6961" t="s">
        <v>57</v>
      </c>
      <c r="H6961" t="s">
        <v>35</v>
      </c>
      <c r="I6961" t="s">
        <v>36</v>
      </c>
      <c r="J6961">
        <v>82497</v>
      </c>
      <c r="K6961">
        <v>3</v>
      </c>
      <c r="L6961">
        <v>0</v>
      </c>
      <c r="M6961">
        <v>2144922</v>
      </c>
      <c r="O6961" s="2" t="str">
        <f>TRIM(SampleSuperstore3[[#This Row],[City]])</f>
        <v>New York City</v>
      </c>
      <c r="P6961" s="2" t="str">
        <f>TRIM(SampleSuperstore3[[#This Row],[State]])</f>
        <v>New York</v>
      </c>
      <c r="Q6961" s="2" t="str">
        <f t="shared" si="108"/>
        <v>New York City New York</v>
      </c>
      <c r="R6961" s="6" t="s">
        <v>90</v>
      </c>
      <c r="S6961" s="2" t="s">
        <v>18</v>
      </c>
      <c r="T6961" s="2" t="s">
        <v>806</v>
      </c>
    </row>
    <row r="6962" spans="1:22" x14ac:dyDescent="0.3">
      <c r="A6962" t="s">
        <v>13</v>
      </c>
      <c r="B6962" t="s">
        <v>14</v>
      </c>
      <c r="C6962" t="s">
        <v>15</v>
      </c>
      <c r="D6962" t="s">
        <v>560</v>
      </c>
      <c r="E6962" t="s">
        <v>43</v>
      </c>
      <c r="F6962">
        <v>98632</v>
      </c>
      <c r="G6962" t="s">
        <v>25</v>
      </c>
      <c r="H6962" t="s">
        <v>19</v>
      </c>
      <c r="I6962" t="s">
        <v>33</v>
      </c>
      <c r="J6962">
        <v>2485</v>
      </c>
      <c r="K6962">
        <v>5</v>
      </c>
      <c r="L6962">
        <v>0</v>
      </c>
      <c r="M6962">
        <v>77035</v>
      </c>
      <c r="O6962" s="2" t="str">
        <f>TRIM(SampleSuperstore3[[#This Row],[City]])</f>
        <v>Longview</v>
      </c>
      <c r="P6962" s="2" t="str">
        <f>TRIM(SampleSuperstore3[[#This Row],[State]])</f>
        <v>Washington</v>
      </c>
      <c r="Q6962" s="2" t="str">
        <f t="shared" si="108"/>
        <v>Longview Washington</v>
      </c>
      <c r="R6962" s="6" t="s">
        <v>90</v>
      </c>
      <c r="S6962" s="2" t="s">
        <v>18</v>
      </c>
      <c r="T6962" s="2" t="s">
        <v>806</v>
      </c>
    </row>
    <row r="6963" spans="1:22" x14ac:dyDescent="0.3">
      <c r="A6963" t="s">
        <v>28</v>
      </c>
      <c r="B6963" t="s">
        <v>14</v>
      </c>
      <c r="C6963" t="s">
        <v>15</v>
      </c>
      <c r="D6963" t="s">
        <v>108</v>
      </c>
      <c r="E6963" t="s">
        <v>81</v>
      </c>
      <c r="F6963">
        <v>85023</v>
      </c>
      <c r="G6963" t="s">
        <v>25</v>
      </c>
      <c r="H6963" t="s">
        <v>26</v>
      </c>
      <c r="I6963" t="s">
        <v>32</v>
      </c>
      <c r="J6963">
        <v>12624</v>
      </c>
      <c r="K6963">
        <v>2</v>
      </c>
      <c r="L6963">
        <v>2</v>
      </c>
      <c r="M6963">
        <v>-25248</v>
      </c>
      <c r="O6963" s="2" t="str">
        <f>TRIM(SampleSuperstore3[[#This Row],[City]])</f>
        <v>Phoenix</v>
      </c>
      <c r="P6963" s="2" t="str">
        <f>TRIM(SampleSuperstore3[[#This Row],[State]])</f>
        <v>Arizona</v>
      </c>
      <c r="Q6963" s="2" t="str">
        <f t="shared" si="108"/>
        <v>Phoenix Arizona</v>
      </c>
      <c r="R6963" s="6" t="s">
        <v>634</v>
      </c>
      <c r="S6963" s="2" t="s">
        <v>369</v>
      </c>
      <c r="T6963" s="2" t="s">
        <v>3</v>
      </c>
      <c r="U6963" t="s">
        <v>634</v>
      </c>
      <c r="V6963" t="s">
        <v>369</v>
      </c>
    </row>
    <row r="6964" spans="1:22" x14ac:dyDescent="0.3">
      <c r="A6964" t="s">
        <v>28</v>
      </c>
      <c r="B6964" t="s">
        <v>14</v>
      </c>
      <c r="C6964" t="s">
        <v>15</v>
      </c>
      <c r="D6964" t="s">
        <v>108</v>
      </c>
      <c r="E6964" t="s">
        <v>81</v>
      </c>
      <c r="F6964">
        <v>85023</v>
      </c>
      <c r="G6964" t="s">
        <v>25</v>
      </c>
      <c r="H6964" t="s">
        <v>35</v>
      </c>
      <c r="I6964" t="s">
        <v>59</v>
      </c>
      <c r="J6964">
        <v>89584</v>
      </c>
      <c r="K6964">
        <v>2</v>
      </c>
      <c r="L6964">
        <v>2</v>
      </c>
      <c r="M6964">
        <v>44792</v>
      </c>
      <c r="O6964" s="2" t="str">
        <f>TRIM(SampleSuperstore3[[#This Row],[City]])</f>
        <v>Phoenix</v>
      </c>
      <c r="P6964" s="2" t="str">
        <f>TRIM(SampleSuperstore3[[#This Row],[State]])</f>
        <v>Arizona</v>
      </c>
      <c r="Q6964" s="2" t="str">
        <f t="shared" si="108"/>
        <v>Phoenix Arizona</v>
      </c>
      <c r="R6964" s="6" t="s">
        <v>560</v>
      </c>
      <c r="S6964" s="2" t="s">
        <v>43</v>
      </c>
      <c r="T6964" s="2"/>
    </row>
    <row r="6965" spans="1:22" x14ac:dyDescent="0.3">
      <c r="A6965" t="s">
        <v>28</v>
      </c>
      <c r="B6965" t="s">
        <v>14</v>
      </c>
      <c r="C6965" t="s">
        <v>15</v>
      </c>
      <c r="D6965" t="s">
        <v>108</v>
      </c>
      <c r="E6965" t="s">
        <v>81</v>
      </c>
      <c r="F6965">
        <v>85023</v>
      </c>
      <c r="G6965" t="s">
        <v>25</v>
      </c>
      <c r="H6965" t="s">
        <v>35</v>
      </c>
      <c r="I6965" t="s">
        <v>36</v>
      </c>
      <c r="J6965">
        <v>47192</v>
      </c>
      <c r="K6965">
        <v>2</v>
      </c>
      <c r="L6965">
        <v>2</v>
      </c>
      <c r="M6965">
        <v>29495</v>
      </c>
      <c r="O6965" s="2" t="str">
        <f>TRIM(SampleSuperstore3[[#This Row],[City]])</f>
        <v>Phoenix</v>
      </c>
      <c r="P6965" s="2" t="str">
        <f>TRIM(SampleSuperstore3[[#This Row],[State]])</f>
        <v>Arizona</v>
      </c>
      <c r="Q6965" s="2" t="str">
        <f t="shared" si="108"/>
        <v>Phoenix Arizona</v>
      </c>
      <c r="R6965" s="6" t="s">
        <v>108</v>
      </c>
      <c r="S6965" s="2" t="s">
        <v>81</v>
      </c>
      <c r="T6965" s="2"/>
    </row>
    <row r="6966" spans="1:22" x14ac:dyDescent="0.3">
      <c r="A6966" t="s">
        <v>28</v>
      </c>
      <c r="B6966" t="s">
        <v>14</v>
      </c>
      <c r="C6966" t="s">
        <v>15</v>
      </c>
      <c r="D6966" t="s">
        <v>108</v>
      </c>
      <c r="E6966" t="s">
        <v>81</v>
      </c>
      <c r="F6966">
        <v>85023</v>
      </c>
      <c r="G6966" t="s">
        <v>25</v>
      </c>
      <c r="H6966" t="s">
        <v>26</v>
      </c>
      <c r="I6966" t="s">
        <v>37</v>
      </c>
      <c r="J6966">
        <v>1818</v>
      </c>
      <c r="K6966">
        <v>4</v>
      </c>
      <c r="L6966">
        <v>7</v>
      </c>
      <c r="M6966">
        <v>-13938</v>
      </c>
      <c r="O6966" s="2" t="str">
        <f>TRIM(SampleSuperstore3[[#This Row],[City]])</f>
        <v>Phoenix</v>
      </c>
      <c r="P6966" s="2" t="str">
        <f>TRIM(SampleSuperstore3[[#This Row],[State]])</f>
        <v>Arizona</v>
      </c>
      <c r="Q6966" s="2" t="str">
        <f t="shared" si="108"/>
        <v>Phoenix Arizona</v>
      </c>
      <c r="R6966" s="6" t="s">
        <v>108</v>
      </c>
      <c r="S6966" s="2" t="s">
        <v>81</v>
      </c>
      <c r="T6966" s="2"/>
    </row>
    <row r="6967" spans="1:22" x14ac:dyDescent="0.3">
      <c r="A6967" t="s">
        <v>28</v>
      </c>
      <c r="B6967" t="s">
        <v>14</v>
      </c>
      <c r="C6967" t="s">
        <v>15</v>
      </c>
      <c r="D6967" t="s">
        <v>61</v>
      </c>
      <c r="E6967" t="s">
        <v>46</v>
      </c>
      <c r="F6967">
        <v>77095</v>
      </c>
      <c r="G6967" t="s">
        <v>47</v>
      </c>
      <c r="H6967" t="s">
        <v>26</v>
      </c>
      <c r="I6967" t="s">
        <v>34</v>
      </c>
      <c r="J6967">
        <v>31744</v>
      </c>
      <c r="K6967">
        <v>2</v>
      </c>
      <c r="L6967">
        <v>2</v>
      </c>
      <c r="M6967">
        <v>83328</v>
      </c>
      <c r="O6967" s="2" t="str">
        <f>TRIM(SampleSuperstore3[[#This Row],[City]])</f>
        <v>Houston</v>
      </c>
      <c r="P6967" s="2" t="str">
        <f>TRIM(SampleSuperstore3[[#This Row],[State]])</f>
        <v>Texas</v>
      </c>
      <c r="Q6967" s="2" t="str">
        <f t="shared" si="108"/>
        <v>Houston Texas</v>
      </c>
      <c r="R6967" s="6" t="s">
        <v>108</v>
      </c>
      <c r="S6967" s="2" t="s">
        <v>81</v>
      </c>
      <c r="T6967" s="2"/>
    </row>
    <row r="6968" spans="1:22" x14ac:dyDescent="0.3">
      <c r="A6968" t="s">
        <v>28</v>
      </c>
      <c r="B6968" t="s">
        <v>22</v>
      </c>
      <c r="C6968" t="s">
        <v>15</v>
      </c>
      <c r="D6968" t="s">
        <v>80</v>
      </c>
      <c r="E6968" t="s">
        <v>81</v>
      </c>
      <c r="F6968">
        <v>85234</v>
      </c>
      <c r="G6968" t="s">
        <v>25</v>
      </c>
      <c r="H6968" t="s">
        <v>26</v>
      </c>
      <c r="I6968" t="s">
        <v>27</v>
      </c>
      <c r="J6968">
        <v>5904</v>
      </c>
      <c r="K6968">
        <v>2</v>
      </c>
      <c r="L6968">
        <v>2</v>
      </c>
      <c r="M6968">
        <v>19926</v>
      </c>
      <c r="O6968" s="2" t="str">
        <f>TRIM(SampleSuperstore3[[#This Row],[City]])</f>
        <v>Gilbert</v>
      </c>
      <c r="P6968" s="2" t="str">
        <f>TRIM(SampleSuperstore3[[#This Row],[State]])</f>
        <v>Arizona</v>
      </c>
      <c r="Q6968" s="2" t="str">
        <f t="shared" si="108"/>
        <v>Gilbert Arizona</v>
      </c>
      <c r="R6968" s="6" t="s">
        <v>108</v>
      </c>
      <c r="S6968" s="2" t="s">
        <v>81</v>
      </c>
      <c r="T6968" s="2"/>
    </row>
    <row r="6969" spans="1:22" x14ac:dyDescent="0.3">
      <c r="A6969" t="s">
        <v>28</v>
      </c>
      <c r="B6969" t="s">
        <v>22</v>
      </c>
      <c r="C6969" t="s">
        <v>15</v>
      </c>
      <c r="D6969" t="s">
        <v>80</v>
      </c>
      <c r="E6969" t="s">
        <v>81</v>
      </c>
      <c r="F6969">
        <v>85234</v>
      </c>
      <c r="G6969" t="s">
        <v>25</v>
      </c>
      <c r="H6969" t="s">
        <v>19</v>
      </c>
      <c r="I6969" t="s">
        <v>33</v>
      </c>
      <c r="J6969">
        <v>62176</v>
      </c>
      <c r="K6969">
        <v>4</v>
      </c>
      <c r="L6969">
        <v>2</v>
      </c>
      <c r="M6969">
        <v>46632</v>
      </c>
      <c r="O6969" s="2" t="str">
        <f>TRIM(SampleSuperstore3[[#This Row],[City]])</f>
        <v>Gilbert</v>
      </c>
      <c r="P6969" s="2" t="str">
        <f>TRIM(SampleSuperstore3[[#This Row],[State]])</f>
        <v>Arizona</v>
      </c>
      <c r="Q6969" s="2" t="str">
        <f t="shared" si="108"/>
        <v>Gilbert Arizona</v>
      </c>
      <c r="R6969" s="6" t="s">
        <v>61</v>
      </c>
      <c r="S6969" s="2" t="s">
        <v>46</v>
      </c>
      <c r="T6969" s="2"/>
    </row>
    <row r="6970" spans="1:22" x14ac:dyDescent="0.3">
      <c r="A6970" t="s">
        <v>62</v>
      </c>
      <c r="B6970" t="s">
        <v>14</v>
      </c>
      <c r="C6970" t="s">
        <v>15</v>
      </c>
      <c r="D6970" t="s">
        <v>271</v>
      </c>
      <c r="E6970" t="s">
        <v>197</v>
      </c>
      <c r="F6970">
        <v>72401</v>
      </c>
      <c r="G6970" t="s">
        <v>18</v>
      </c>
      <c r="H6970" t="s">
        <v>35</v>
      </c>
      <c r="I6970" t="s">
        <v>36</v>
      </c>
      <c r="J6970">
        <v>5998</v>
      </c>
      <c r="K6970">
        <v>2</v>
      </c>
      <c r="L6970">
        <v>0</v>
      </c>
      <c r="M6970">
        <v>17994</v>
      </c>
      <c r="O6970" s="2" t="str">
        <f>TRIM(SampleSuperstore3[[#This Row],[City]])</f>
        <v>Jonesboro</v>
      </c>
      <c r="P6970" s="2" t="str">
        <f>TRIM(SampleSuperstore3[[#This Row],[State]])</f>
        <v>Arkansas</v>
      </c>
      <c r="Q6970" s="2" t="str">
        <f t="shared" si="108"/>
        <v>Jonesboro Arkansas</v>
      </c>
      <c r="R6970" s="6" t="s">
        <v>80</v>
      </c>
      <c r="S6970" s="2" t="s">
        <v>81</v>
      </c>
      <c r="T6970" s="2"/>
    </row>
    <row r="6971" spans="1:22" x14ac:dyDescent="0.3">
      <c r="A6971" t="s">
        <v>13</v>
      </c>
      <c r="B6971" t="s">
        <v>14</v>
      </c>
      <c r="C6971" t="s">
        <v>15</v>
      </c>
      <c r="D6971" t="s">
        <v>200</v>
      </c>
      <c r="E6971" t="s">
        <v>167</v>
      </c>
      <c r="F6971">
        <v>30318</v>
      </c>
      <c r="G6971" t="s">
        <v>18</v>
      </c>
      <c r="H6971" t="s">
        <v>26</v>
      </c>
      <c r="I6971" t="s">
        <v>41</v>
      </c>
      <c r="J6971">
        <v>4887</v>
      </c>
      <c r="K6971">
        <v>9</v>
      </c>
      <c r="L6971">
        <v>0</v>
      </c>
      <c r="M6971">
        <v>239463</v>
      </c>
      <c r="O6971" s="2" t="str">
        <f>TRIM(SampleSuperstore3[[#This Row],[City]])</f>
        <v>Atlanta</v>
      </c>
      <c r="P6971" s="2" t="str">
        <f>TRIM(SampleSuperstore3[[#This Row],[State]])</f>
        <v>Georgia</v>
      </c>
      <c r="Q6971" s="2" t="str">
        <f t="shared" si="108"/>
        <v>Atlanta Georgia</v>
      </c>
      <c r="R6971" s="6" t="s">
        <v>80</v>
      </c>
      <c r="S6971" s="2" t="s">
        <v>81</v>
      </c>
      <c r="T6971" s="2"/>
    </row>
    <row r="6972" spans="1:22" x14ac:dyDescent="0.3">
      <c r="A6972" t="s">
        <v>28</v>
      </c>
      <c r="B6972" t="s">
        <v>14</v>
      </c>
      <c r="C6972" t="s">
        <v>15</v>
      </c>
      <c r="D6972" t="s">
        <v>23</v>
      </c>
      <c r="E6972" t="s">
        <v>24</v>
      </c>
      <c r="F6972">
        <v>90036</v>
      </c>
      <c r="G6972" t="s">
        <v>25</v>
      </c>
      <c r="H6972" t="s">
        <v>26</v>
      </c>
      <c r="I6972" t="s">
        <v>41</v>
      </c>
      <c r="J6972">
        <v>1549</v>
      </c>
      <c r="K6972">
        <v>5</v>
      </c>
      <c r="L6972">
        <v>0</v>
      </c>
      <c r="M6972">
        <v>69705</v>
      </c>
      <c r="O6972" s="2" t="str">
        <f>TRIM(SampleSuperstore3[[#This Row],[City]])</f>
        <v>Los Angeles</v>
      </c>
      <c r="P6972" s="2" t="str">
        <f>TRIM(SampleSuperstore3[[#This Row],[State]])</f>
        <v>California</v>
      </c>
      <c r="Q6972" s="2" t="str">
        <f t="shared" si="108"/>
        <v>Los Angeles California</v>
      </c>
      <c r="R6972" s="6" t="s">
        <v>271</v>
      </c>
      <c r="S6972" s="2" t="s">
        <v>197</v>
      </c>
      <c r="T6972" s="2"/>
    </row>
    <row r="6973" spans="1:22" x14ac:dyDescent="0.3">
      <c r="A6973" t="s">
        <v>62</v>
      </c>
      <c r="B6973" t="s">
        <v>22</v>
      </c>
      <c r="C6973" t="s">
        <v>15</v>
      </c>
      <c r="D6973" t="s">
        <v>75</v>
      </c>
      <c r="E6973" t="s">
        <v>76</v>
      </c>
      <c r="F6973">
        <v>10024</v>
      </c>
      <c r="G6973" t="s">
        <v>57</v>
      </c>
      <c r="H6973" t="s">
        <v>26</v>
      </c>
      <c r="I6973" t="s">
        <v>77</v>
      </c>
      <c r="J6973">
        <v>592</v>
      </c>
      <c r="K6973">
        <v>4</v>
      </c>
      <c r="L6973">
        <v>0</v>
      </c>
      <c r="M6973">
        <v>28416</v>
      </c>
      <c r="O6973" s="2" t="str">
        <f>TRIM(SampleSuperstore3[[#This Row],[City]])</f>
        <v>New York City</v>
      </c>
      <c r="P6973" s="2" t="str">
        <f>TRIM(SampleSuperstore3[[#This Row],[State]])</f>
        <v>New York</v>
      </c>
      <c r="Q6973" s="2" t="str">
        <f t="shared" si="108"/>
        <v>New York City New York</v>
      </c>
      <c r="R6973" s="6" t="s">
        <v>200</v>
      </c>
      <c r="S6973" s="2" t="s">
        <v>167</v>
      </c>
      <c r="T6973" s="2"/>
    </row>
    <row r="6974" spans="1:22" x14ac:dyDescent="0.3">
      <c r="A6974" t="s">
        <v>62</v>
      </c>
      <c r="B6974" t="s">
        <v>22</v>
      </c>
      <c r="C6974" t="s">
        <v>15</v>
      </c>
      <c r="D6974" t="s">
        <v>75</v>
      </c>
      <c r="E6974" t="s">
        <v>76</v>
      </c>
      <c r="F6974">
        <v>10024</v>
      </c>
      <c r="G6974" t="s">
        <v>57</v>
      </c>
      <c r="H6974" t="s">
        <v>26</v>
      </c>
      <c r="I6974" t="s">
        <v>41</v>
      </c>
      <c r="J6974">
        <v>3018</v>
      </c>
      <c r="K6974">
        <v>3</v>
      </c>
      <c r="L6974">
        <v>0</v>
      </c>
      <c r="M6974">
        <v>138828</v>
      </c>
      <c r="O6974" s="2" t="str">
        <f>TRIM(SampleSuperstore3[[#This Row],[City]])</f>
        <v>New York City</v>
      </c>
      <c r="P6974" s="2" t="str">
        <f>TRIM(SampleSuperstore3[[#This Row],[State]])</f>
        <v>New York</v>
      </c>
      <c r="Q6974" s="2" t="str">
        <f t="shared" si="108"/>
        <v>New York City New York</v>
      </c>
      <c r="R6974" s="6" t="s">
        <v>626</v>
      </c>
      <c r="S6974" s="2" t="s">
        <v>627</v>
      </c>
      <c r="T6974" s="2" t="s">
        <v>24</v>
      </c>
    </row>
    <row r="6975" spans="1:22" x14ac:dyDescent="0.3">
      <c r="A6975" t="s">
        <v>28</v>
      </c>
      <c r="B6975" t="s">
        <v>14</v>
      </c>
      <c r="C6975" t="s">
        <v>15</v>
      </c>
      <c r="D6975" t="s">
        <v>140</v>
      </c>
      <c r="E6975" t="s">
        <v>70</v>
      </c>
      <c r="F6975">
        <v>48227</v>
      </c>
      <c r="G6975" t="s">
        <v>47</v>
      </c>
      <c r="H6975" t="s">
        <v>26</v>
      </c>
      <c r="I6975" t="s">
        <v>37</v>
      </c>
      <c r="J6975">
        <v>241</v>
      </c>
      <c r="K6975">
        <v>5</v>
      </c>
      <c r="L6975">
        <v>0</v>
      </c>
      <c r="M6975">
        <v>11086</v>
      </c>
      <c r="O6975" s="2" t="str">
        <f>TRIM(SampleSuperstore3[[#This Row],[City]])</f>
        <v>Detroit</v>
      </c>
      <c r="P6975" s="2" t="str">
        <f>TRIM(SampleSuperstore3[[#This Row],[State]])</f>
        <v>Michigan</v>
      </c>
      <c r="Q6975" s="2" t="str">
        <f t="shared" si="108"/>
        <v>Detroit Michigan</v>
      </c>
      <c r="R6975" s="6" t="s">
        <v>634</v>
      </c>
      <c r="S6975" s="2" t="s">
        <v>369</v>
      </c>
      <c r="T6975" s="2" t="s">
        <v>3</v>
      </c>
      <c r="U6975" t="s">
        <v>634</v>
      </c>
      <c r="V6975" t="s">
        <v>369</v>
      </c>
    </row>
    <row r="6976" spans="1:22" x14ac:dyDescent="0.3">
      <c r="A6976" t="s">
        <v>28</v>
      </c>
      <c r="B6976" t="s">
        <v>14</v>
      </c>
      <c r="C6976" t="s">
        <v>15</v>
      </c>
      <c r="D6976" t="s">
        <v>140</v>
      </c>
      <c r="E6976" t="s">
        <v>70</v>
      </c>
      <c r="F6976">
        <v>48227</v>
      </c>
      <c r="G6976" t="s">
        <v>47</v>
      </c>
      <c r="H6976" t="s">
        <v>35</v>
      </c>
      <c r="I6976" t="s">
        <v>36</v>
      </c>
      <c r="J6976">
        <v>878</v>
      </c>
      <c r="K6976">
        <v>1</v>
      </c>
      <c r="L6976">
        <v>0</v>
      </c>
      <c r="M6976">
        <v>22828</v>
      </c>
      <c r="O6976" s="2" t="str">
        <f>TRIM(SampleSuperstore3[[#This Row],[City]])</f>
        <v>Detroit</v>
      </c>
      <c r="P6976" s="2" t="str">
        <f>TRIM(SampleSuperstore3[[#This Row],[State]])</f>
        <v>Michigan</v>
      </c>
      <c r="Q6976" s="2" t="str">
        <f t="shared" si="108"/>
        <v>Detroit Michigan</v>
      </c>
      <c r="R6976" s="6" t="s">
        <v>634</v>
      </c>
      <c r="S6976" s="2" t="s">
        <v>369</v>
      </c>
      <c r="T6976" s="2" t="s">
        <v>3</v>
      </c>
      <c r="U6976" t="s">
        <v>634</v>
      </c>
      <c r="V6976" t="s">
        <v>369</v>
      </c>
    </row>
    <row r="6977" spans="1:20" x14ac:dyDescent="0.3">
      <c r="A6977" t="s">
        <v>28</v>
      </c>
      <c r="B6977" t="s">
        <v>14</v>
      </c>
      <c r="C6977" t="s">
        <v>15</v>
      </c>
      <c r="D6977" t="s">
        <v>140</v>
      </c>
      <c r="E6977" t="s">
        <v>70</v>
      </c>
      <c r="F6977">
        <v>48227</v>
      </c>
      <c r="G6977" t="s">
        <v>47</v>
      </c>
      <c r="H6977" t="s">
        <v>26</v>
      </c>
      <c r="I6977" t="s">
        <v>38</v>
      </c>
      <c r="J6977">
        <v>37674</v>
      </c>
      <c r="K6977">
        <v>4</v>
      </c>
      <c r="L6977">
        <v>1</v>
      </c>
      <c r="M6977">
        <v>71162</v>
      </c>
      <c r="O6977" s="2" t="str">
        <f>TRIM(SampleSuperstore3[[#This Row],[City]])</f>
        <v>Detroit</v>
      </c>
      <c r="P6977" s="2" t="str">
        <f>TRIM(SampleSuperstore3[[#This Row],[State]])</f>
        <v>Michigan</v>
      </c>
      <c r="Q6977" s="2" t="str">
        <f t="shared" si="108"/>
        <v>Detroit Michigan</v>
      </c>
      <c r="R6977" s="6" t="s">
        <v>140</v>
      </c>
      <c r="S6977" s="2" t="s">
        <v>70</v>
      </c>
      <c r="T6977" s="2"/>
    </row>
    <row r="6978" spans="1:20" x14ac:dyDescent="0.3">
      <c r="A6978" t="s">
        <v>28</v>
      </c>
      <c r="B6978" t="s">
        <v>14</v>
      </c>
      <c r="C6978" t="s">
        <v>15</v>
      </c>
      <c r="D6978" t="s">
        <v>140</v>
      </c>
      <c r="E6978" t="s">
        <v>70</v>
      </c>
      <c r="F6978">
        <v>48227</v>
      </c>
      <c r="G6978" t="s">
        <v>47</v>
      </c>
      <c r="H6978" t="s">
        <v>26</v>
      </c>
      <c r="I6978" t="s">
        <v>37</v>
      </c>
      <c r="J6978">
        <v>2952</v>
      </c>
      <c r="K6978">
        <v>4</v>
      </c>
      <c r="L6978">
        <v>0</v>
      </c>
      <c r="M6978">
        <v>144648</v>
      </c>
      <c r="O6978" s="2" t="str">
        <f>TRIM(SampleSuperstore3[[#This Row],[City]])</f>
        <v>Detroit</v>
      </c>
      <c r="P6978" s="2" t="str">
        <f>TRIM(SampleSuperstore3[[#This Row],[State]])</f>
        <v>Michigan</v>
      </c>
      <c r="Q6978" s="2" t="str">
        <f t="shared" si="108"/>
        <v>Detroit Michigan</v>
      </c>
      <c r="R6978" s="6" t="s">
        <v>140</v>
      </c>
      <c r="S6978" s="2" t="s">
        <v>70</v>
      </c>
      <c r="T6978" s="2"/>
    </row>
    <row r="6979" spans="1:20" x14ac:dyDescent="0.3">
      <c r="A6979" t="s">
        <v>28</v>
      </c>
      <c r="B6979" t="s">
        <v>14</v>
      </c>
      <c r="C6979" t="s">
        <v>15</v>
      </c>
      <c r="D6979" t="s">
        <v>140</v>
      </c>
      <c r="E6979" t="s">
        <v>70</v>
      </c>
      <c r="F6979">
        <v>48227</v>
      </c>
      <c r="G6979" t="s">
        <v>47</v>
      </c>
      <c r="H6979" t="s">
        <v>26</v>
      </c>
      <c r="I6979" t="s">
        <v>34</v>
      </c>
      <c r="J6979">
        <v>1196</v>
      </c>
      <c r="K6979">
        <v>2</v>
      </c>
      <c r="L6979">
        <v>0</v>
      </c>
      <c r="M6979">
        <v>299</v>
      </c>
      <c r="O6979" s="2" t="str">
        <f>TRIM(SampleSuperstore3[[#This Row],[City]])</f>
        <v>Detroit</v>
      </c>
      <c r="P6979" s="2" t="str">
        <f>TRIM(SampleSuperstore3[[#This Row],[State]])</f>
        <v>Michigan</v>
      </c>
      <c r="Q6979" s="2" t="str">
        <f t="shared" ref="Q6979:Q7042" si="109">_xlfn.CONCAT(O6979," ",P6979)</f>
        <v>Detroit Michigan</v>
      </c>
      <c r="R6979" s="6" t="s">
        <v>140</v>
      </c>
      <c r="S6979" s="2" t="s">
        <v>70</v>
      </c>
      <c r="T6979" s="2"/>
    </row>
    <row r="6980" spans="1:20" x14ac:dyDescent="0.3">
      <c r="A6980" t="s">
        <v>28</v>
      </c>
      <c r="B6980" t="s">
        <v>14</v>
      </c>
      <c r="C6980" t="s">
        <v>15</v>
      </c>
      <c r="D6980" t="s">
        <v>140</v>
      </c>
      <c r="E6980" t="s">
        <v>70</v>
      </c>
      <c r="F6980">
        <v>48227</v>
      </c>
      <c r="G6980" t="s">
        <v>47</v>
      </c>
      <c r="H6980" t="s">
        <v>26</v>
      </c>
      <c r="I6980" t="s">
        <v>37</v>
      </c>
      <c r="J6980">
        <v>264</v>
      </c>
      <c r="K6980">
        <v>5</v>
      </c>
      <c r="L6980">
        <v>0</v>
      </c>
      <c r="M6980">
        <v>12672</v>
      </c>
      <c r="O6980" s="2" t="str">
        <f>TRIM(SampleSuperstore3[[#This Row],[City]])</f>
        <v>Detroit</v>
      </c>
      <c r="P6980" s="2" t="str">
        <f>TRIM(SampleSuperstore3[[#This Row],[State]])</f>
        <v>Michigan</v>
      </c>
      <c r="Q6980" s="2" t="str">
        <f t="shared" si="109"/>
        <v>Detroit Michigan</v>
      </c>
      <c r="R6980" s="6" t="s">
        <v>140</v>
      </c>
      <c r="S6980" s="2" t="s">
        <v>70</v>
      </c>
      <c r="T6980" s="2"/>
    </row>
    <row r="6981" spans="1:20" x14ac:dyDescent="0.3">
      <c r="A6981" t="s">
        <v>13</v>
      </c>
      <c r="B6981" t="s">
        <v>22</v>
      </c>
      <c r="C6981" t="s">
        <v>15</v>
      </c>
      <c r="D6981" t="s">
        <v>29</v>
      </c>
      <c r="E6981" t="s">
        <v>30</v>
      </c>
      <c r="F6981">
        <v>33311</v>
      </c>
      <c r="G6981" t="s">
        <v>18</v>
      </c>
      <c r="H6981" t="s">
        <v>26</v>
      </c>
      <c r="I6981" t="s">
        <v>38</v>
      </c>
      <c r="J6981">
        <v>115812</v>
      </c>
      <c r="K6981">
        <v>5</v>
      </c>
      <c r="L6981">
        <v>2</v>
      </c>
      <c r="M6981">
        <v>1302885</v>
      </c>
      <c r="O6981" s="2" t="str">
        <f>TRIM(SampleSuperstore3[[#This Row],[City]])</f>
        <v>Fort Lauderdale</v>
      </c>
      <c r="P6981" s="2" t="str">
        <f>TRIM(SampleSuperstore3[[#This Row],[State]])</f>
        <v>Florida</v>
      </c>
      <c r="Q6981" s="2" t="str">
        <f t="shared" si="109"/>
        <v>Fort Lauderdale Florida</v>
      </c>
      <c r="R6981" s="6" t="s">
        <v>140</v>
      </c>
      <c r="S6981" s="2" t="s">
        <v>70</v>
      </c>
      <c r="T6981" s="2"/>
    </row>
    <row r="6982" spans="1:20" x14ac:dyDescent="0.3">
      <c r="A6982" t="s">
        <v>62</v>
      </c>
      <c r="B6982" t="s">
        <v>14</v>
      </c>
      <c r="C6982" t="s">
        <v>15</v>
      </c>
      <c r="D6982" t="s">
        <v>580</v>
      </c>
      <c r="E6982" t="s">
        <v>46</v>
      </c>
      <c r="F6982">
        <v>79605</v>
      </c>
      <c r="G6982" t="s">
        <v>47</v>
      </c>
      <c r="H6982" t="s">
        <v>26</v>
      </c>
      <c r="I6982" t="s">
        <v>38</v>
      </c>
      <c r="J6982">
        <v>1392</v>
      </c>
      <c r="K6982">
        <v>2</v>
      </c>
      <c r="L6982">
        <v>8</v>
      </c>
      <c r="M6982">
        <v>-37584</v>
      </c>
      <c r="O6982" s="2" t="str">
        <f>TRIM(SampleSuperstore3[[#This Row],[City]])</f>
        <v>Abilene</v>
      </c>
      <c r="P6982" s="2" t="str">
        <f>TRIM(SampleSuperstore3[[#This Row],[State]])</f>
        <v>Texas</v>
      </c>
      <c r="Q6982" s="2" t="str">
        <f t="shared" si="109"/>
        <v>Abilene Texas</v>
      </c>
      <c r="R6982" s="6" t="s">
        <v>140</v>
      </c>
      <c r="S6982" s="2" t="s">
        <v>70</v>
      </c>
      <c r="T6982" s="2"/>
    </row>
    <row r="6983" spans="1:20" x14ac:dyDescent="0.3">
      <c r="A6983" t="s">
        <v>13</v>
      </c>
      <c r="B6983" t="s">
        <v>14</v>
      </c>
      <c r="C6983" t="s">
        <v>15</v>
      </c>
      <c r="D6983" t="s">
        <v>500</v>
      </c>
      <c r="E6983" t="s">
        <v>83</v>
      </c>
      <c r="F6983">
        <v>23666</v>
      </c>
      <c r="G6983" t="s">
        <v>18</v>
      </c>
      <c r="H6983" t="s">
        <v>26</v>
      </c>
      <c r="I6983" t="s">
        <v>38</v>
      </c>
      <c r="J6983">
        <v>4443</v>
      </c>
      <c r="K6983">
        <v>3</v>
      </c>
      <c r="L6983">
        <v>0</v>
      </c>
      <c r="M6983">
        <v>186606</v>
      </c>
      <c r="O6983" s="2" t="str">
        <f>TRIM(SampleSuperstore3[[#This Row],[City]])</f>
        <v>Hampton</v>
      </c>
      <c r="P6983" s="2" t="str">
        <f>TRIM(SampleSuperstore3[[#This Row],[State]])</f>
        <v>Virginia</v>
      </c>
      <c r="Q6983" s="2" t="str">
        <f t="shared" si="109"/>
        <v>Hampton Virginia</v>
      </c>
      <c r="R6983" s="6" t="s">
        <v>628</v>
      </c>
      <c r="S6983" s="2" t="s">
        <v>629</v>
      </c>
      <c r="T6983" s="2" t="s">
        <v>30</v>
      </c>
    </row>
    <row r="6984" spans="1:20" x14ac:dyDescent="0.3">
      <c r="A6984" t="s">
        <v>13</v>
      </c>
      <c r="B6984" t="s">
        <v>14</v>
      </c>
      <c r="C6984" t="s">
        <v>15</v>
      </c>
      <c r="D6984" t="s">
        <v>500</v>
      </c>
      <c r="E6984" t="s">
        <v>83</v>
      </c>
      <c r="F6984">
        <v>23666</v>
      </c>
      <c r="G6984" t="s">
        <v>18</v>
      </c>
      <c r="H6984" t="s">
        <v>35</v>
      </c>
      <c r="I6984" t="s">
        <v>36</v>
      </c>
      <c r="J6984">
        <v>2262</v>
      </c>
      <c r="K6984">
        <v>5</v>
      </c>
      <c r="L6984">
        <v>0</v>
      </c>
      <c r="M6984">
        <v>58812</v>
      </c>
      <c r="O6984" s="2" t="str">
        <f>TRIM(SampleSuperstore3[[#This Row],[City]])</f>
        <v>Hampton</v>
      </c>
      <c r="P6984" s="2" t="str">
        <f>TRIM(SampleSuperstore3[[#This Row],[State]])</f>
        <v>Virginia</v>
      </c>
      <c r="Q6984" s="2" t="str">
        <f t="shared" si="109"/>
        <v>Hampton Virginia</v>
      </c>
      <c r="R6984" s="6" t="s">
        <v>580</v>
      </c>
      <c r="S6984" s="2" t="s">
        <v>46</v>
      </c>
      <c r="T6984" s="2"/>
    </row>
    <row r="6985" spans="1:20" x14ac:dyDescent="0.3">
      <c r="A6985" t="s">
        <v>13</v>
      </c>
      <c r="B6985" t="s">
        <v>14</v>
      </c>
      <c r="C6985" t="s">
        <v>15</v>
      </c>
      <c r="D6985" t="s">
        <v>500</v>
      </c>
      <c r="E6985" t="s">
        <v>83</v>
      </c>
      <c r="F6985">
        <v>23666</v>
      </c>
      <c r="G6985" t="s">
        <v>18</v>
      </c>
      <c r="H6985" t="s">
        <v>19</v>
      </c>
      <c r="I6985" t="s">
        <v>33</v>
      </c>
      <c r="J6985">
        <v>18654</v>
      </c>
      <c r="K6985">
        <v>3</v>
      </c>
      <c r="L6985">
        <v>0</v>
      </c>
      <c r="M6985">
        <v>410388</v>
      </c>
      <c r="O6985" s="2" t="str">
        <f>TRIM(SampleSuperstore3[[#This Row],[City]])</f>
        <v>Hampton</v>
      </c>
      <c r="P6985" s="2" t="str">
        <f>TRIM(SampleSuperstore3[[#This Row],[State]])</f>
        <v>Virginia</v>
      </c>
      <c r="Q6985" s="2" t="str">
        <f t="shared" si="109"/>
        <v>Hampton Virginia</v>
      </c>
      <c r="R6985" s="6" t="s">
        <v>500</v>
      </c>
      <c r="S6985" s="2" t="s">
        <v>83</v>
      </c>
      <c r="T6985" s="2"/>
    </row>
    <row r="6986" spans="1:20" x14ac:dyDescent="0.3">
      <c r="A6986" t="s">
        <v>13</v>
      </c>
      <c r="B6986" t="s">
        <v>14</v>
      </c>
      <c r="C6986" t="s">
        <v>15</v>
      </c>
      <c r="D6986" t="s">
        <v>500</v>
      </c>
      <c r="E6986" t="s">
        <v>83</v>
      </c>
      <c r="F6986">
        <v>23666</v>
      </c>
      <c r="G6986" t="s">
        <v>18</v>
      </c>
      <c r="H6986" t="s">
        <v>26</v>
      </c>
      <c r="I6986" t="s">
        <v>34</v>
      </c>
      <c r="J6986">
        <v>26586</v>
      </c>
      <c r="K6986">
        <v>7</v>
      </c>
      <c r="L6986">
        <v>0</v>
      </c>
      <c r="M6986">
        <v>79758</v>
      </c>
      <c r="O6986" s="2" t="str">
        <f>TRIM(SampleSuperstore3[[#This Row],[City]])</f>
        <v>Hampton</v>
      </c>
      <c r="P6986" s="2" t="str">
        <f>TRIM(SampleSuperstore3[[#This Row],[State]])</f>
        <v>Virginia</v>
      </c>
      <c r="Q6986" s="2" t="str">
        <f t="shared" si="109"/>
        <v>Hampton Virginia</v>
      </c>
      <c r="R6986" s="6" t="s">
        <v>500</v>
      </c>
      <c r="S6986" s="2" t="s">
        <v>83</v>
      </c>
      <c r="T6986" s="2"/>
    </row>
    <row r="6987" spans="1:20" x14ac:dyDescent="0.3">
      <c r="A6987" t="s">
        <v>13</v>
      </c>
      <c r="B6987" t="s">
        <v>14</v>
      </c>
      <c r="C6987" t="s">
        <v>15</v>
      </c>
      <c r="D6987" t="s">
        <v>500</v>
      </c>
      <c r="E6987" t="s">
        <v>83</v>
      </c>
      <c r="F6987">
        <v>23666</v>
      </c>
      <c r="G6987" t="s">
        <v>18</v>
      </c>
      <c r="H6987" t="s">
        <v>26</v>
      </c>
      <c r="I6987" t="s">
        <v>34</v>
      </c>
      <c r="J6987">
        <v>279</v>
      </c>
      <c r="K6987">
        <v>5</v>
      </c>
      <c r="L6987">
        <v>0</v>
      </c>
      <c r="M6987">
        <v>6975</v>
      </c>
      <c r="O6987" s="2" t="str">
        <f>TRIM(SampleSuperstore3[[#This Row],[City]])</f>
        <v>Hampton</v>
      </c>
      <c r="P6987" s="2" t="str">
        <f>TRIM(SampleSuperstore3[[#This Row],[State]])</f>
        <v>Virginia</v>
      </c>
      <c r="Q6987" s="2" t="str">
        <f t="shared" si="109"/>
        <v>Hampton Virginia</v>
      </c>
      <c r="R6987" s="6" t="s">
        <v>500</v>
      </c>
      <c r="S6987" s="2" t="s">
        <v>83</v>
      </c>
      <c r="T6987" s="2"/>
    </row>
    <row r="6988" spans="1:20" x14ac:dyDescent="0.3">
      <c r="A6988" t="s">
        <v>28</v>
      </c>
      <c r="B6988" t="s">
        <v>22</v>
      </c>
      <c r="C6988" t="s">
        <v>15</v>
      </c>
      <c r="D6988" t="s">
        <v>176</v>
      </c>
      <c r="E6988" t="s">
        <v>177</v>
      </c>
      <c r="F6988">
        <v>89115</v>
      </c>
      <c r="G6988" t="s">
        <v>25</v>
      </c>
      <c r="H6988" t="s">
        <v>26</v>
      </c>
      <c r="I6988" t="s">
        <v>38</v>
      </c>
      <c r="J6988">
        <v>3108</v>
      </c>
      <c r="K6988">
        <v>4</v>
      </c>
      <c r="L6988">
        <v>0</v>
      </c>
      <c r="M6988">
        <v>83916</v>
      </c>
      <c r="O6988" s="2" t="str">
        <f>TRIM(SampleSuperstore3[[#This Row],[City]])</f>
        <v>Las Vegas</v>
      </c>
      <c r="P6988" s="2" t="str">
        <f>TRIM(SampleSuperstore3[[#This Row],[State]])</f>
        <v>Nevada</v>
      </c>
      <c r="Q6988" s="2" t="str">
        <f t="shared" si="109"/>
        <v>Las Vegas Nevada</v>
      </c>
      <c r="R6988" s="6" t="s">
        <v>500</v>
      </c>
      <c r="S6988" s="2" t="s">
        <v>83</v>
      </c>
      <c r="T6988" s="2"/>
    </row>
    <row r="6989" spans="1:20" x14ac:dyDescent="0.3">
      <c r="A6989" t="s">
        <v>13</v>
      </c>
      <c r="B6989" t="s">
        <v>22</v>
      </c>
      <c r="C6989" t="s">
        <v>15</v>
      </c>
      <c r="D6989" t="s">
        <v>264</v>
      </c>
      <c r="E6989" t="s">
        <v>65</v>
      </c>
      <c r="F6989">
        <v>61107</v>
      </c>
      <c r="G6989" t="s">
        <v>47</v>
      </c>
      <c r="H6989" t="s">
        <v>26</v>
      </c>
      <c r="I6989" t="s">
        <v>37</v>
      </c>
      <c r="J6989">
        <v>1384</v>
      </c>
      <c r="K6989">
        <v>4</v>
      </c>
      <c r="L6989">
        <v>8</v>
      </c>
      <c r="M6989">
        <v>-22144</v>
      </c>
      <c r="O6989" s="2" t="str">
        <f>TRIM(SampleSuperstore3[[#This Row],[City]])</f>
        <v>Rockford</v>
      </c>
      <c r="P6989" s="2" t="str">
        <f>TRIM(SampleSuperstore3[[#This Row],[State]])</f>
        <v>Illinois</v>
      </c>
      <c r="Q6989" s="2" t="str">
        <f t="shared" si="109"/>
        <v>Rockford Illinois</v>
      </c>
      <c r="R6989" s="6" t="s">
        <v>500</v>
      </c>
      <c r="S6989" s="2" t="s">
        <v>83</v>
      </c>
      <c r="T6989" s="2"/>
    </row>
    <row r="6990" spans="1:20" x14ac:dyDescent="0.3">
      <c r="A6990" t="s">
        <v>13</v>
      </c>
      <c r="B6990" t="s">
        <v>22</v>
      </c>
      <c r="C6990" t="s">
        <v>15</v>
      </c>
      <c r="D6990" t="s">
        <v>264</v>
      </c>
      <c r="E6990" t="s">
        <v>65</v>
      </c>
      <c r="F6990">
        <v>61107</v>
      </c>
      <c r="G6990" t="s">
        <v>47</v>
      </c>
      <c r="H6990" t="s">
        <v>26</v>
      </c>
      <c r="I6990" t="s">
        <v>41</v>
      </c>
      <c r="J6990">
        <v>175872</v>
      </c>
      <c r="K6990">
        <v>4</v>
      </c>
      <c r="L6990">
        <v>2</v>
      </c>
      <c r="M6990">
        <v>637536</v>
      </c>
      <c r="O6990" s="2" t="str">
        <f>TRIM(SampleSuperstore3[[#This Row],[City]])</f>
        <v>Rockford</v>
      </c>
      <c r="P6990" s="2" t="str">
        <f>TRIM(SampleSuperstore3[[#This Row],[State]])</f>
        <v>Illinois</v>
      </c>
      <c r="Q6990" s="2" t="str">
        <f t="shared" si="109"/>
        <v>Rockford Illinois</v>
      </c>
      <c r="R6990" s="6" t="s">
        <v>657</v>
      </c>
      <c r="S6990" s="2" t="s">
        <v>658</v>
      </c>
      <c r="T6990" s="2" t="s">
        <v>177</v>
      </c>
    </row>
    <row r="6991" spans="1:20" x14ac:dyDescent="0.3">
      <c r="A6991" t="s">
        <v>28</v>
      </c>
      <c r="B6991" t="s">
        <v>44</v>
      </c>
      <c r="C6991" t="s">
        <v>15</v>
      </c>
      <c r="D6991" t="s">
        <v>314</v>
      </c>
      <c r="E6991" t="s">
        <v>24</v>
      </c>
      <c r="F6991">
        <v>92677</v>
      </c>
      <c r="G6991" t="s">
        <v>25</v>
      </c>
      <c r="H6991" t="s">
        <v>26</v>
      </c>
      <c r="I6991" t="s">
        <v>41</v>
      </c>
      <c r="J6991">
        <v>1296</v>
      </c>
      <c r="K6991">
        <v>2</v>
      </c>
      <c r="L6991">
        <v>0</v>
      </c>
      <c r="M6991">
        <v>63504</v>
      </c>
      <c r="O6991" s="2" t="str">
        <f>TRIM(SampleSuperstore3[[#This Row],[City]])</f>
        <v>Laguna Niguel</v>
      </c>
      <c r="P6991" s="2" t="str">
        <f>TRIM(SampleSuperstore3[[#This Row],[State]])</f>
        <v>California</v>
      </c>
      <c r="Q6991" s="2" t="str">
        <f t="shared" si="109"/>
        <v>Laguna Niguel California</v>
      </c>
      <c r="R6991" s="6" t="s">
        <v>264</v>
      </c>
      <c r="S6991" s="2" t="s">
        <v>65</v>
      </c>
      <c r="T6991" s="2"/>
    </row>
    <row r="6992" spans="1:20" x14ac:dyDescent="0.3">
      <c r="A6992" t="s">
        <v>62</v>
      </c>
      <c r="B6992" t="s">
        <v>22</v>
      </c>
      <c r="C6992" t="s">
        <v>15</v>
      </c>
      <c r="D6992" t="s">
        <v>183</v>
      </c>
      <c r="E6992" t="s">
        <v>17</v>
      </c>
      <c r="F6992">
        <v>40214</v>
      </c>
      <c r="G6992" t="s">
        <v>18</v>
      </c>
      <c r="H6992" t="s">
        <v>26</v>
      </c>
      <c r="I6992" t="s">
        <v>38</v>
      </c>
      <c r="J6992">
        <v>20844</v>
      </c>
      <c r="K6992">
        <v>3</v>
      </c>
      <c r="L6992">
        <v>0</v>
      </c>
      <c r="M6992">
        <v>62532</v>
      </c>
      <c r="O6992" s="2" t="str">
        <f>TRIM(SampleSuperstore3[[#This Row],[City]])</f>
        <v>Louisville</v>
      </c>
      <c r="P6992" s="2" t="str">
        <f>TRIM(SampleSuperstore3[[#This Row],[State]])</f>
        <v>Kentucky</v>
      </c>
      <c r="Q6992" s="2" t="str">
        <f t="shared" si="109"/>
        <v>Louisville Kentucky</v>
      </c>
      <c r="R6992" s="6" t="s">
        <v>264</v>
      </c>
      <c r="S6992" s="2" t="s">
        <v>65</v>
      </c>
      <c r="T6992" s="2"/>
    </row>
    <row r="6993" spans="1:22" x14ac:dyDescent="0.3">
      <c r="A6993" t="s">
        <v>62</v>
      </c>
      <c r="B6993" t="s">
        <v>22</v>
      </c>
      <c r="C6993" t="s">
        <v>15</v>
      </c>
      <c r="D6993" t="s">
        <v>183</v>
      </c>
      <c r="E6993" t="s">
        <v>17</v>
      </c>
      <c r="F6993">
        <v>40214</v>
      </c>
      <c r="G6993" t="s">
        <v>18</v>
      </c>
      <c r="H6993" t="s">
        <v>26</v>
      </c>
      <c r="I6993" t="s">
        <v>110</v>
      </c>
      <c r="J6993">
        <v>2576</v>
      </c>
      <c r="K6993">
        <v>2</v>
      </c>
      <c r="L6993">
        <v>0</v>
      </c>
      <c r="M6993">
        <v>7728</v>
      </c>
      <c r="O6993" s="2" t="str">
        <f>TRIM(SampleSuperstore3[[#This Row],[City]])</f>
        <v>Louisville</v>
      </c>
      <c r="P6993" s="2" t="str">
        <f>TRIM(SampleSuperstore3[[#This Row],[State]])</f>
        <v>Kentucky</v>
      </c>
      <c r="Q6993" s="2" t="str">
        <f t="shared" si="109"/>
        <v>Louisville Kentucky</v>
      </c>
      <c r="R6993" s="6" t="s">
        <v>705</v>
      </c>
      <c r="S6993" s="2" t="s">
        <v>706</v>
      </c>
      <c r="T6993" s="2" t="s">
        <v>24</v>
      </c>
    </row>
    <row r="6994" spans="1:22" x14ac:dyDescent="0.3">
      <c r="A6994" t="s">
        <v>28</v>
      </c>
      <c r="B6994" t="s">
        <v>44</v>
      </c>
      <c r="C6994" t="s">
        <v>15</v>
      </c>
      <c r="D6994" t="s">
        <v>581</v>
      </c>
      <c r="E6994" t="s">
        <v>65</v>
      </c>
      <c r="F6994">
        <v>61761</v>
      </c>
      <c r="G6994" t="s">
        <v>47</v>
      </c>
      <c r="H6994" t="s">
        <v>19</v>
      </c>
      <c r="I6994" t="s">
        <v>21</v>
      </c>
      <c r="J6994">
        <v>366744</v>
      </c>
      <c r="K6994">
        <v>4</v>
      </c>
      <c r="L6994">
        <v>3</v>
      </c>
      <c r="M6994">
        <v>-1100232</v>
      </c>
      <c r="O6994" s="2" t="str">
        <f>TRIM(SampleSuperstore3[[#This Row],[City]])</f>
        <v>Normal</v>
      </c>
      <c r="P6994" s="2" t="str">
        <f>TRIM(SampleSuperstore3[[#This Row],[State]])</f>
        <v>Illinois</v>
      </c>
      <c r="Q6994" s="2" t="str">
        <f t="shared" si="109"/>
        <v>Normal Illinois</v>
      </c>
      <c r="R6994" s="6" t="s">
        <v>183</v>
      </c>
      <c r="S6994" s="2" t="s">
        <v>17</v>
      </c>
      <c r="T6994" s="2"/>
    </row>
    <row r="6995" spans="1:22" x14ac:dyDescent="0.3">
      <c r="A6995" t="s">
        <v>13</v>
      </c>
      <c r="B6995" t="s">
        <v>22</v>
      </c>
      <c r="C6995" t="s">
        <v>15</v>
      </c>
      <c r="D6995" t="s">
        <v>23</v>
      </c>
      <c r="E6995" t="s">
        <v>24</v>
      </c>
      <c r="F6995">
        <v>90045</v>
      </c>
      <c r="G6995" t="s">
        <v>25</v>
      </c>
      <c r="H6995" t="s">
        <v>19</v>
      </c>
      <c r="I6995" t="s">
        <v>33</v>
      </c>
      <c r="J6995">
        <v>28924</v>
      </c>
      <c r="K6995">
        <v>7</v>
      </c>
      <c r="L6995">
        <v>0</v>
      </c>
      <c r="M6995">
        <v>260316</v>
      </c>
      <c r="O6995" s="2" t="str">
        <f>TRIM(SampleSuperstore3[[#This Row],[City]])</f>
        <v>Los Angeles</v>
      </c>
      <c r="P6995" s="2" t="str">
        <f>TRIM(SampleSuperstore3[[#This Row],[State]])</f>
        <v>California</v>
      </c>
      <c r="Q6995" s="2" t="str">
        <f t="shared" si="109"/>
        <v>Los Angeles California</v>
      </c>
      <c r="R6995" s="6" t="s">
        <v>183</v>
      </c>
      <c r="S6995" s="2" t="s">
        <v>17</v>
      </c>
      <c r="T6995" s="2"/>
    </row>
    <row r="6996" spans="1:22" x14ac:dyDescent="0.3">
      <c r="A6996" t="s">
        <v>13</v>
      </c>
      <c r="B6996" t="s">
        <v>22</v>
      </c>
      <c r="C6996" t="s">
        <v>15</v>
      </c>
      <c r="D6996" t="s">
        <v>23</v>
      </c>
      <c r="E6996" t="s">
        <v>24</v>
      </c>
      <c r="F6996">
        <v>90045</v>
      </c>
      <c r="G6996" t="s">
        <v>25</v>
      </c>
      <c r="H6996" t="s">
        <v>26</v>
      </c>
      <c r="I6996" t="s">
        <v>37</v>
      </c>
      <c r="J6996">
        <v>69456</v>
      </c>
      <c r="K6996">
        <v>2</v>
      </c>
      <c r="L6996">
        <v>2</v>
      </c>
      <c r="M6996">
        <v>225732</v>
      </c>
      <c r="O6996" s="2" t="str">
        <f>TRIM(SampleSuperstore3[[#This Row],[City]])</f>
        <v>Los Angeles</v>
      </c>
      <c r="P6996" s="2" t="str">
        <f>TRIM(SampleSuperstore3[[#This Row],[State]])</f>
        <v>California</v>
      </c>
      <c r="Q6996" s="2" t="str">
        <f t="shared" si="109"/>
        <v>Los Angeles California</v>
      </c>
      <c r="R6996" s="6" t="s">
        <v>581</v>
      </c>
      <c r="S6996" s="2" t="s">
        <v>65</v>
      </c>
      <c r="T6996" s="2"/>
    </row>
    <row r="6997" spans="1:22" x14ac:dyDescent="0.3">
      <c r="A6997" t="s">
        <v>28</v>
      </c>
      <c r="B6997" t="s">
        <v>22</v>
      </c>
      <c r="C6997" t="s">
        <v>15</v>
      </c>
      <c r="D6997" t="s">
        <v>486</v>
      </c>
      <c r="E6997" t="s">
        <v>46</v>
      </c>
      <c r="F6997">
        <v>77642</v>
      </c>
      <c r="G6997" t="s">
        <v>47</v>
      </c>
      <c r="H6997" t="s">
        <v>26</v>
      </c>
      <c r="I6997" t="s">
        <v>41</v>
      </c>
      <c r="J6997">
        <v>5184</v>
      </c>
      <c r="K6997">
        <v>1</v>
      </c>
      <c r="L6997">
        <v>2</v>
      </c>
      <c r="M6997">
        <v>18144</v>
      </c>
      <c r="O6997" s="2" t="str">
        <f>TRIM(SampleSuperstore3[[#This Row],[City]])</f>
        <v>Port Arthur</v>
      </c>
      <c r="P6997" s="2" t="str">
        <f>TRIM(SampleSuperstore3[[#This Row],[State]])</f>
        <v>Texas</v>
      </c>
      <c r="Q6997" s="2" t="str">
        <f t="shared" si="109"/>
        <v>Port Arthur Texas</v>
      </c>
      <c r="R6997" s="6" t="s">
        <v>626</v>
      </c>
      <c r="S6997" s="2" t="s">
        <v>627</v>
      </c>
      <c r="T6997" s="2" t="s">
        <v>24</v>
      </c>
    </row>
    <row r="6998" spans="1:22" x14ac:dyDescent="0.3">
      <c r="A6998" t="s">
        <v>28</v>
      </c>
      <c r="B6998" t="s">
        <v>14</v>
      </c>
      <c r="C6998" t="s">
        <v>15</v>
      </c>
      <c r="D6998" t="s">
        <v>75</v>
      </c>
      <c r="E6998" t="s">
        <v>76</v>
      </c>
      <c r="F6998">
        <v>10009</v>
      </c>
      <c r="G6998" t="s">
        <v>57</v>
      </c>
      <c r="H6998" t="s">
        <v>19</v>
      </c>
      <c r="I6998" t="s">
        <v>21</v>
      </c>
      <c r="J6998">
        <v>205164</v>
      </c>
      <c r="K6998">
        <v>2</v>
      </c>
      <c r="L6998">
        <v>1</v>
      </c>
      <c r="M6998">
        <v>136776</v>
      </c>
      <c r="O6998" s="2" t="str">
        <f>TRIM(SampleSuperstore3[[#This Row],[City]])</f>
        <v>New York City</v>
      </c>
      <c r="P6998" s="2" t="str">
        <f>TRIM(SampleSuperstore3[[#This Row],[State]])</f>
        <v>New York</v>
      </c>
      <c r="Q6998" s="2" t="str">
        <f t="shared" si="109"/>
        <v>New York City New York</v>
      </c>
      <c r="R6998" s="6" t="s">
        <v>626</v>
      </c>
      <c r="S6998" s="2" t="s">
        <v>627</v>
      </c>
      <c r="T6998" s="2" t="s">
        <v>24</v>
      </c>
    </row>
    <row r="6999" spans="1:22" x14ac:dyDescent="0.3">
      <c r="A6999" t="s">
        <v>28</v>
      </c>
      <c r="B6999" t="s">
        <v>22</v>
      </c>
      <c r="C6999" t="s">
        <v>15</v>
      </c>
      <c r="D6999" t="s">
        <v>79</v>
      </c>
      <c r="E6999" t="s">
        <v>65</v>
      </c>
      <c r="F6999">
        <v>60623</v>
      </c>
      <c r="G6999" t="s">
        <v>47</v>
      </c>
      <c r="H6999" t="s">
        <v>19</v>
      </c>
      <c r="I6999" t="s">
        <v>33</v>
      </c>
      <c r="J6999">
        <v>8544</v>
      </c>
      <c r="K6999">
        <v>2</v>
      </c>
      <c r="L6999">
        <v>6</v>
      </c>
      <c r="M6999">
        <v>-7476</v>
      </c>
      <c r="O6999" s="2" t="str">
        <f>TRIM(SampleSuperstore3[[#This Row],[City]])</f>
        <v>Chicago</v>
      </c>
      <c r="P6999" s="2" t="str">
        <f>TRIM(SampleSuperstore3[[#This Row],[State]])</f>
        <v>Illinois</v>
      </c>
      <c r="Q6999" s="2" t="str">
        <f t="shared" si="109"/>
        <v>Chicago Illinois</v>
      </c>
      <c r="R6999" s="6" t="s">
        <v>711</v>
      </c>
      <c r="S6999" s="2" t="s">
        <v>764</v>
      </c>
      <c r="T6999" s="2" t="s">
        <v>46</v>
      </c>
    </row>
    <row r="7000" spans="1:22" x14ac:dyDescent="0.3">
      <c r="A7000" t="s">
        <v>28</v>
      </c>
      <c r="B7000" t="s">
        <v>22</v>
      </c>
      <c r="C7000" t="s">
        <v>15</v>
      </c>
      <c r="D7000" t="s">
        <v>82</v>
      </c>
      <c r="E7000" t="s">
        <v>104</v>
      </c>
      <c r="F7000">
        <v>45503</v>
      </c>
      <c r="G7000" t="s">
        <v>57</v>
      </c>
      <c r="H7000" t="s">
        <v>26</v>
      </c>
      <c r="I7000" t="s">
        <v>37</v>
      </c>
      <c r="J7000">
        <v>12828</v>
      </c>
      <c r="K7000">
        <v>2</v>
      </c>
      <c r="L7000">
        <v>7</v>
      </c>
      <c r="M7000">
        <v>-89796</v>
      </c>
      <c r="O7000" s="2" t="str">
        <f>TRIM(SampleSuperstore3[[#This Row],[City]])</f>
        <v>Springfield</v>
      </c>
      <c r="P7000" s="2" t="str">
        <f>TRIM(SampleSuperstore3[[#This Row],[State]])</f>
        <v>Ohio</v>
      </c>
      <c r="Q7000" s="2" t="str">
        <f t="shared" si="109"/>
        <v>Springfield Ohio</v>
      </c>
      <c r="R7000" s="6" t="s">
        <v>634</v>
      </c>
      <c r="S7000" s="2" t="s">
        <v>369</v>
      </c>
      <c r="T7000" s="2" t="s">
        <v>3</v>
      </c>
      <c r="U7000" t="s">
        <v>634</v>
      </c>
      <c r="V7000" t="s">
        <v>369</v>
      </c>
    </row>
    <row r="7001" spans="1:22" x14ac:dyDescent="0.3">
      <c r="A7001" t="s">
        <v>28</v>
      </c>
      <c r="B7001" t="s">
        <v>22</v>
      </c>
      <c r="C7001" t="s">
        <v>15</v>
      </c>
      <c r="D7001" t="s">
        <v>82</v>
      </c>
      <c r="E7001" t="s">
        <v>104</v>
      </c>
      <c r="F7001">
        <v>45503</v>
      </c>
      <c r="G7001" t="s">
        <v>57</v>
      </c>
      <c r="H7001" t="s">
        <v>19</v>
      </c>
      <c r="I7001" t="s">
        <v>21</v>
      </c>
      <c r="J7001">
        <v>598458</v>
      </c>
      <c r="K7001">
        <v>3</v>
      </c>
      <c r="L7001">
        <v>3</v>
      </c>
      <c r="M7001">
        <v>-42747</v>
      </c>
      <c r="O7001" s="2" t="str">
        <f>TRIM(SampleSuperstore3[[#This Row],[City]])</f>
        <v>Springfield</v>
      </c>
      <c r="P7001" s="2" t="str">
        <f>TRIM(SampleSuperstore3[[#This Row],[State]])</f>
        <v>Ohio</v>
      </c>
      <c r="Q7001" s="2" t="str">
        <f t="shared" si="109"/>
        <v>Springfield Ohio</v>
      </c>
      <c r="R7001" s="6" t="s">
        <v>79</v>
      </c>
      <c r="S7001" s="2" t="s">
        <v>65</v>
      </c>
      <c r="T7001" s="2"/>
    </row>
    <row r="7002" spans="1:22" x14ac:dyDescent="0.3">
      <c r="A7002" t="s">
        <v>28</v>
      </c>
      <c r="B7002" t="s">
        <v>22</v>
      </c>
      <c r="C7002" t="s">
        <v>15</v>
      </c>
      <c r="D7002" t="s">
        <v>82</v>
      </c>
      <c r="E7002" t="s">
        <v>104</v>
      </c>
      <c r="F7002">
        <v>45503</v>
      </c>
      <c r="G7002" t="s">
        <v>57</v>
      </c>
      <c r="H7002" t="s">
        <v>19</v>
      </c>
      <c r="I7002" t="s">
        <v>33</v>
      </c>
      <c r="J7002">
        <v>25984</v>
      </c>
      <c r="K7002">
        <v>1</v>
      </c>
      <c r="L7002">
        <v>2</v>
      </c>
      <c r="M7002">
        <v>-38976</v>
      </c>
      <c r="O7002" s="2" t="str">
        <f>TRIM(SampleSuperstore3[[#This Row],[City]])</f>
        <v>Springfield</v>
      </c>
      <c r="P7002" s="2" t="str">
        <f>TRIM(SampleSuperstore3[[#This Row],[State]])</f>
        <v>Ohio</v>
      </c>
      <c r="Q7002" s="2" t="str">
        <f t="shared" si="109"/>
        <v>Springfield Ohio</v>
      </c>
      <c r="R7002" s="6" t="s">
        <v>82</v>
      </c>
      <c r="S7002" s="2" t="s">
        <v>104</v>
      </c>
      <c r="T7002" s="2"/>
    </row>
    <row r="7003" spans="1:22" x14ac:dyDescent="0.3">
      <c r="A7003" t="s">
        <v>28</v>
      </c>
      <c r="B7003" t="s">
        <v>14</v>
      </c>
      <c r="C7003" t="s">
        <v>15</v>
      </c>
      <c r="D7003" t="s">
        <v>75</v>
      </c>
      <c r="E7003" t="s">
        <v>76</v>
      </c>
      <c r="F7003">
        <v>10035</v>
      </c>
      <c r="G7003" t="s">
        <v>57</v>
      </c>
      <c r="H7003" t="s">
        <v>26</v>
      </c>
      <c r="I7003" t="s">
        <v>37</v>
      </c>
      <c r="J7003">
        <v>1796</v>
      </c>
      <c r="K7003">
        <v>5</v>
      </c>
      <c r="L7003">
        <v>2</v>
      </c>
      <c r="M7003">
        <v>5837</v>
      </c>
      <c r="O7003" s="2" t="str">
        <f>TRIM(SampleSuperstore3[[#This Row],[City]])</f>
        <v>New York City</v>
      </c>
      <c r="P7003" s="2" t="str">
        <f>TRIM(SampleSuperstore3[[#This Row],[State]])</f>
        <v>New York</v>
      </c>
      <c r="Q7003" s="2" t="str">
        <f t="shared" si="109"/>
        <v>New York City New York</v>
      </c>
      <c r="R7003" s="6" t="s">
        <v>82</v>
      </c>
      <c r="S7003" s="2" t="s">
        <v>104</v>
      </c>
      <c r="T7003" s="2"/>
    </row>
    <row r="7004" spans="1:22" x14ac:dyDescent="0.3">
      <c r="A7004" t="s">
        <v>28</v>
      </c>
      <c r="B7004" t="s">
        <v>14</v>
      </c>
      <c r="C7004" t="s">
        <v>15</v>
      </c>
      <c r="D7004" t="s">
        <v>75</v>
      </c>
      <c r="E7004" t="s">
        <v>76</v>
      </c>
      <c r="F7004">
        <v>10035</v>
      </c>
      <c r="G7004" t="s">
        <v>57</v>
      </c>
      <c r="H7004" t="s">
        <v>26</v>
      </c>
      <c r="I7004" t="s">
        <v>110</v>
      </c>
      <c r="J7004">
        <v>504</v>
      </c>
      <c r="K7004">
        <v>2</v>
      </c>
      <c r="L7004">
        <v>0</v>
      </c>
      <c r="M7004">
        <v>1512</v>
      </c>
      <c r="O7004" s="2" t="str">
        <f>TRIM(SampleSuperstore3[[#This Row],[City]])</f>
        <v>New York City</v>
      </c>
      <c r="P7004" s="2" t="str">
        <f>TRIM(SampleSuperstore3[[#This Row],[State]])</f>
        <v>New York</v>
      </c>
      <c r="Q7004" s="2" t="str">
        <f t="shared" si="109"/>
        <v>New York City New York</v>
      </c>
      <c r="R7004" s="6" t="s">
        <v>82</v>
      </c>
      <c r="S7004" s="2" t="s">
        <v>104</v>
      </c>
      <c r="T7004" s="2"/>
    </row>
    <row r="7005" spans="1:22" x14ac:dyDescent="0.3">
      <c r="A7005" t="s">
        <v>28</v>
      </c>
      <c r="B7005" t="s">
        <v>14</v>
      </c>
      <c r="C7005" t="s">
        <v>15</v>
      </c>
      <c r="D7005" t="s">
        <v>75</v>
      </c>
      <c r="E7005" t="s">
        <v>76</v>
      </c>
      <c r="F7005">
        <v>10035</v>
      </c>
      <c r="G7005" t="s">
        <v>57</v>
      </c>
      <c r="H7005" t="s">
        <v>26</v>
      </c>
      <c r="I7005" t="s">
        <v>38</v>
      </c>
      <c r="J7005">
        <v>20816</v>
      </c>
      <c r="K7005">
        <v>1</v>
      </c>
      <c r="L7005">
        <v>0</v>
      </c>
      <c r="M7005">
        <v>562032</v>
      </c>
      <c r="O7005" s="2" t="str">
        <f>TRIM(SampleSuperstore3[[#This Row],[City]])</f>
        <v>New York City</v>
      </c>
      <c r="P7005" s="2" t="str">
        <f>TRIM(SampleSuperstore3[[#This Row],[State]])</f>
        <v>New York</v>
      </c>
      <c r="Q7005" s="2" t="str">
        <f t="shared" si="109"/>
        <v>New York City New York</v>
      </c>
      <c r="R7005" s="6" t="s">
        <v>634</v>
      </c>
      <c r="S7005" s="2" t="s">
        <v>369</v>
      </c>
      <c r="T7005" s="2" t="s">
        <v>3</v>
      </c>
      <c r="U7005" t="s">
        <v>634</v>
      </c>
      <c r="V7005" t="s">
        <v>369</v>
      </c>
    </row>
    <row r="7006" spans="1:22" x14ac:dyDescent="0.3">
      <c r="A7006" t="s">
        <v>13</v>
      </c>
      <c r="B7006" t="s">
        <v>44</v>
      </c>
      <c r="C7006" t="s">
        <v>15</v>
      </c>
      <c r="D7006" t="s">
        <v>245</v>
      </c>
      <c r="E7006" t="s">
        <v>24</v>
      </c>
      <c r="F7006">
        <v>93905</v>
      </c>
      <c r="G7006" t="s">
        <v>25</v>
      </c>
      <c r="H7006" t="s">
        <v>19</v>
      </c>
      <c r="I7006" t="s">
        <v>20</v>
      </c>
      <c r="J7006">
        <v>148257</v>
      </c>
      <c r="K7006">
        <v>3</v>
      </c>
      <c r="L7006">
        <v>15</v>
      </c>
      <c r="M7006">
        <v>156978</v>
      </c>
      <c r="O7006" s="2" t="str">
        <f>TRIM(SampleSuperstore3[[#This Row],[City]])</f>
        <v>Salinas</v>
      </c>
      <c r="P7006" s="2" t="str">
        <f>TRIM(SampleSuperstore3[[#This Row],[State]])</f>
        <v>California</v>
      </c>
      <c r="Q7006" s="2" t="str">
        <f t="shared" si="109"/>
        <v>Salinas California</v>
      </c>
      <c r="R7006" s="6" t="s">
        <v>634</v>
      </c>
      <c r="S7006" s="2" t="s">
        <v>369</v>
      </c>
      <c r="T7006" s="2" t="s">
        <v>3</v>
      </c>
      <c r="U7006" t="s">
        <v>634</v>
      </c>
      <c r="V7006" t="s">
        <v>369</v>
      </c>
    </row>
    <row r="7007" spans="1:22" x14ac:dyDescent="0.3">
      <c r="A7007" t="s">
        <v>13</v>
      </c>
      <c r="B7007" t="s">
        <v>22</v>
      </c>
      <c r="C7007" t="s">
        <v>15</v>
      </c>
      <c r="D7007" t="s">
        <v>182</v>
      </c>
      <c r="E7007" t="s">
        <v>17</v>
      </c>
      <c r="F7007">
        <v>40475</v>
      </c>
      <c r="G7007" t="s">
        <v>18</v>
      </c>
      <c r="H7007" t="s">
        <v>26</v>
      </c>
      <c r="I7007" t="s">
        <v>38</v>
      </c>
      <c r="J7007">
        <v>14676</v>
      </c>
      <c r="K7007">
        <v>3</v>
      </c>
      <c r="L7007">
        <v>0</v>
      </c>
      <c r="M7007">
        <v>381576</v>
      </c>
      <c r="O7007" s="2" t="str">
        <f>TRIM(SampleSuperstore3[[#This Row],[City]])</f>
        <v>Richmond</v>
      </c>
      <c r="P7007" s="2" t="str">
        <f>TRIM(SampleSuperstore3[[#This Row],[State]])</f>
        <v>Kentucky</v>
      </c>
      <c r="Q7007" s="2" t="str">
        <f t="shared" si="109"/>
        <v>Richmond Kentucky</v>
      </c>
      <c r="R7007" s="6" t="s">
        <v>634</v>
      </c>
      <c r="S7007" s="2" t="s">
        <v>369</v>
      </c>
      <c r="T7007" s="2" t="s">
        <v>3</v>
      </c>
      <c r="U7007" t="s">
        <v>634</v>
      </c>
      <c r="V7007" t="s">
        <v>369</v>
      </c>
    </row>
    <row r="7008" spans="1:22" x14ac:dyDescent="0.3">
      <c r="A7008" t="s">
        <v>13</v>
      </c>
      <c r="B7008" t="s">
        <v>22</v>
      </c>
      <c r="C7008" t="s">
        <v>15</v>
      </c>
      <c r="D7008" t="s">
        <v>182</v>
      </c>
      <c r="E7008" t="s">
        <v>17</v>
      </c>
      <c r="F7008">
        <v>40475</v>
      </c>
      <c r="G7008" t="s">
        <v>18</v>
      </c>
      <c r="H7008" t="s">
        <v>35</v>
      </c>
      <c r="I7008" t="s">
        <v>59</v>
      </c>
      <c r="J7008">
        <v>3296</v>
      </c>
      <c r="K7008">
        <v>2</v>
      </c>
      <c r="L7008">
        <v>0</v>
      </c>
      <c r="M7008">
        <v>141728</v>
      </c>
      <c r="O7008" s="2" t="str">
        <f>TRIM(SampleSuperstore3[[#This Row],[City]])</f>
        <v>Richmond</v>
      </c>
      <c r="P7008" s="2" t="str">
        <f>TRIM(SampleSuperstore3[[#This Row],[State]])</f>
        <v>Kentucky</v>
      </c>
      <c r="Q7008" s="2" t="str">
        <f t="shared" si="109"/>
        <v>Richmond Kentucky</v>
      </c>
      <c r="R7008" s="6" t="s">
        <v>245</v>
      </c>
      <c r="S7008" s="2" t="s">
        <v>24</v>
      </c>
      <c r="T7008" s="2"/>
    </row>
    <row r="7009" spans="1:22" x14ac:dyDescent="0.3">
      <c r="A7009" t="s">
        <v>13</v>
      </c>
      <c r="B7009" t="s">
        <v>22</v>
      </c>
      <c r="C7009" t="s">
        <v>15</v>
      </c>
      <c r="D7009" t="s">
        <v>182</v>
      </c>
      <c r="E7009" t="s">
        <v>17</v>
      </c>
      <c r="F7009">
        <v>40475</v>
      </c>
      <c r="G7009" t="s">
        <v>18</v>
      </c>
      <c r="H7009" t="s">
        <v>35</v>
      </c>
      <c r="I7009" t="s">
        <v>36</v>
      </c>
      <c r="J7009">
        <v>58797</v>
      </c>
      <c r="K7009">
        <v>3</v>
      </c>
      <c r="L7009">
        <v>0</v>
      </c>
      <c r="M7009">
        <v>1646316</v>
      </c>
      <c r="O7009" s="2" t="str">
        <f>TRIM(SampleSuperstore3[[#This Row],[City]])</f>
        <v>Richmond</v>
      </c>
      <c r="P7009" s="2" t="str">
        <f>TRIM(SampleSuperstore3[[#This Row],[State]])</f>
        <v>Kentucky</v>
      </c>
      <c r="Q7009" s="2" t="str">
        <f t="shared" si="109"/>
        <v>Richmond Kentucky</v>
      </c>
      <c r="R7009" s="6" t="s">
        <v>182</v>
      </c>
      <c r="S7009" s="2" t="s">
        <v>17</v>
      </c>
      <c r="T7009" s="2"/>
    </row>
    <row r="7010" spans="1:22" x14ac:dyDescent="0.3">
      <c r="A7010" t="s">
        <v>13</v>
      </c>
      <c r="B7010" t="s">
        <v>22</v>
      </c>
      <c r="C7010" t="s">
        <v>15</v>
      </c>
      <c r="D7010" t="s">
        <v>182</v>
      </c>
      <c r="E7010" t="s">
        <v>17</v>
      </c>
      <c r="F7010">
        <v>40475</v>
      </c>
      <c r="G7010" t="s">
        <v>18</v>
      </c>
      <c r="H7010" t="s">
        <v>26</v>
      </c>
      <c r="I7010" t="s">
        <v>41</v>
      </c>
      <c r="J7010">
        <v>1494</v>
      </c>
      <c r="K7010">
        <v>3</v>
      </c>
      <c r="L7010">
        <v>0</v>
      </c>
      <c r="M7010">
        <v>70218</v>
      </c>
      <c r="O7010" s="2" t="str">
        <f>TRIM(SampleSuperstore3[[#This Row],[City]])</f>
        <v>Richmond</v>
      </c>
      <c r="P7010" s="2" t="str">
        <f>TRIM(SampleSuperstore3[[#This Row],[State]])</f>
        <v>Kentucky</v>
      </c>
      <c r="Q7010" s="2" t="str">
        <f t="shared" si="109"/>
        <v>Richmond Kentucky</v>
      </c>
      <c r="R7010" s="6" t="s">
        <v>182</v>
      </c>
      <c r="S7010" s="2" t="s">
        <v>17</v>
      </c>
      <c r="T7010" s="2"/>
    </row>
    <row r="7011" spans="1:22" x14ac:dyDescent="0.3">
      <c r="A7011" t="s">
        <v>13</v>
      </c>
      <c r="B7011" t="s">
        <v>14</v>
      </c>
      <c r="C7011" t="s">
        <v>15</v>
      </c>
      <c r="D7011" t="s">
        <v>75</v>
      </c>
      <c r="E7011" t="s">
        <v>76</v>
      </c>
      <c r="F7011">
        <v>10035</v>
      </c>
      <c r="G7011" t="s">
        <v>57</v>
      </c>
      <c r="H7011" t="s">
        <v>26</v>
      </c>
      <c r="I7011" t="s">
        <v>27</v>
      </c>
      <c r="J7011">
        <v>2583</v>
      </c>
      <c r="K7011">
        <v>7</v>
      </c>
      <c r="L7011">
        <v>0</v>
      </c>
      <c r="M7011">
        <v>121401</v>
      </c>
      <c r="O7011" s="2" t="str">
        <f>TRIM(SampleSuperstore3[[#This Row],[City]])</f>
        <v>New York City</v>
      </c>
      <c r="P7011" s="2" t="str">
        <f>TRIM(SampleSuperstore3[[#This Row],[State]])</f>
        <v>New York</v>
      </c>
      <c r="Q7011" s="2" t="str">
        <f t="shared" si="109"/>
        <v>New York City New York</v>
      </c>
      <c r="R7011" s="6" t="s">
        <v>182</v>
      </c>
      <c r="S7011" s="2" t="s">
        <v>17</v>
      </c>
      <c r="T7011" s="2"/>
    </row>
    <row r="7012" spans="1:22" x14ac:dyDescent="0.3">
      <c r="A7012" t="s">
        <v>28</v>
      </c>
      <c r="B7012" t="s">
        <v>14</v>
      </c>
      <c r="C7012" t="s">
        <v>15</v>
      </c>
      <c r="D7012" t="s">
        <v>134</v>
      </c>
      <c r="E7012" t="s">
        <v>98</v>
      </c>
      <c r="F7012">
        <v>80219</v>
      </c>
      <c r="G7012" t="s">
        <v>25</v>
      </c>
      <c r="H7012" t="s">
        <v>26</v>
      </c>
      <c r="I7012" t="s">
        <v>41</v>
      </c>
      <c r="J7012">
        <v>15552</v>
      </c>
      <c r="K7012">
        <v>3</v>
      </c>
      <c r="L7012">
        <v>2</v>
      </c>
      <c r="M7012">
        <v>54432</v>
      </c>
      <c r="O7012" s="2" t="str">
        <f>TRIM(SampleSuperstore3[[#This Row],[City]])</f>
        <v>Denver</v>
      </c>
      <c r="P7012" s="2" t="str">
        <f>TRIM(SampleSuperstore3[[#This Row],[State]])</f>
        <v>Colorado</v>
      </c>
      <c r="Q7012" s="2" t="str">
        <f t="shared" si="109"/>
        <v>Denver Colorado</v>
      </c>
      <c r="R7012" s="6" t="s">
        <v>182</v>
      </c>
      <c r="S7012" s="2" t="s">
        <v>17</v>
      </c>
      <c r="T7012" s="2"/>
    </row>
    <row r="7013" spans="1:22" x14ac:dyDescent="0.3">
      <c r="A7013" t="s">
        <v>28</v>
      </c>
      <c r="B7013" t="s">
        <v>14</v>
      </c>
      <c r="C7013" t="s">
        <v>15</v>
      </c>
      <c r="D7013" t="s">
        <v>134</v>
      </c>
      <c r="E7013" t="s">
        <v>98</v>
      </c>
      <c r="F7013">
        <v>80219</v>
      </c>
      <c r="G7013" t="s">
        <v>25</v>
      </c>
      <c r="H7013" t="s">
        <v>26</v>
      </c>
      <c r="I7013" t="s">
        <v>110</v>
      </c>
      <c r="J7013">
        <v>68</v>
      </c>
      <c r="K7013">
        <v>1</v>
      </c>
      <c r="L7013">
        <v>2</v>
      </c>
      <c r="M7013">
        <v>51</v>
      </c>
      <c r="O7013" s="2" t="str">
        <f>TRIM(SampleSuperstore3[[#This Row],[City]])</f>
        <v>Denver</v>
      </c>
      <c r="P7013" s="2" t="str">
        <f>TRIM(SampleSuperstore3[[#This Row],[State]])</f>
        <v>Colorado</v>
      </c>
      <c r="Q7013" s="2" t="str">
        <f t="shared" si="109"/>
        <v>Denver Colorado</v>
      </c>
      <c r="R7013" s="6" t="s">
        <v>634</v>
      </c>
      <c r="S7013" s="2" t="s">
        <v>369</v>
      </c>
      <c r="T7013" s="2" t="s">
        <v>3</v>
      </c>
      <c r="U7013" t="s">
        <v>634</v>
      </c>
      <c r="V7013" t="s">
        <v>369</v>
      </c>
    </row>
    <row r="7014" spans="1:22" x14ac:dyDescent="0.3">
      <c r="A7014" t="s">
        <v>28</v>
      </c>
      <c r="B7014" t="s">
        <v>14</v>
      </c>
      <c r="C7014" t="s">
        <v>15</v>
      </c>
      <c r="D7014" t="s">
        <v>134</v>
      </c>
      <c r="E7014" t="s">
        <v>98</v>
      </c>
      <c r="F7014">
        <v>80219</v>
      </c>
      <c r="G7014" t="s">
        <v>25</v>
      </c>
      <c r="H7014" t="s">
        <v>19</v>
      </c>
      <c r="I7014" t="s">
        <v>33</v>
      </c>
      <c r="J7014">
        <v>4224</v>
      </c>
      <c r="K7014">
        <v>3</v>
      </c>
      <c r="L7014">
        <v>2</v>
      </c>
      <c r="M7014">
        <v>12672</v>
      </c>
      <c r="O7014" s="2" t="str">
        <f>TRIM(SampleSuperstore3[[#This Row],[City]])</f>
        <v>Denver</v>
      </c>
      <c r="P7014" s="2" t="str">
        <f>TRIM(SampleSuperstore3[[#This Row],[State]])</f>
        <v>Colorado</v>
      </c>
      <c r="Q7014" s="2" t="str">
        <f t="shared" si="109"/>
        <v>Denver Colorado</v>
      </c>
      <c r="R7014" s="6" t="s">
        <v>134</v>
      </c>
      <c r="S7014" s="2" t="s">
        <v>98</v>
      </c>
      <c r="T7014" s="2"/>
    </row>
    <row r="7015" spans="1:22" x14ac:dyDescent="0.3">
      <c r="A7015" t="s">
        <v>28</v>
      </c>
      <c r="B7015" t="s">
        <v>14</v>
      </c>
      <c r="C7015" t="s">
        <v>15</v>
      </c>
      <c r="D7015" t="s">
        <v>134</v>
      </c>
      <c r="E7015" t="s">
        <v>98</v>
      </c>
      <c r="F7015">
        <v>80219</v>
      </c>
      <c r="G7015" t="s">
        <v>25</v>
      </c>
      <c r="H7015" t="s">
        <v>35</v>
      </c>
      <c r="I7015" t="s">
        <v>36</v>
      </c>
      <c r="J7015">
        <v>14364</v>
      </c>
      <c r="K7015">
        <v>9</v>
      </c>
      <c r="L7015">
        <v>2</v>
      </c>
      <c r="M7015">
        <v>10773</v>
      </c>
      <c r="O7015" s="2" t="str">
        <f>TRIM(SampleSuperstore3[[#This Row],[City]])</f>
        <v>Denver</v>
      </c>
      <c r="P7015" s="2" t="str">
        <f>TRIM(SampleSuperstore3[[#This Row],[State]])</f>
        <v>Colorado</v>
      </c>
      <c r="Q7015" s="2" t="str">
        <f t="shared" si="109"/>
        <v>Denver Colorado</v>
      </c>
      <c r="R7015" s="6" t="s">
        <v>134</v>
      </c>
      <c r="S7015" s="2" t="s">
        <v>98</v>
      </c>
      <c r="T7015" s="2"/>
    </row>
    <row r="7016" spans="1:22" x14ac:dyDescent="0.3">
      <c r="A7016" t="s">
        <v>28</v>
      </c>
      <c r="B7016" t="s">
        <v>14</v>
      </c>
      <c r="C7016" t="s">
        <v>15</v>
      </c>
      <c r="D7016" t="s">
        <v>134</v>
      </c>
      <c r="E7016" t="s">
        <v>98</v>
      </c>
      <c r="F7016">
        <v>80219</v>
      </c>
      <c r="G7016" t="s">
        <v>25</v>
      </c>
      <c r="H7016" t="s">
        <v>26</v>
      </c>
      <c r="I7016" t="s">
        <v>41</v>
      </c>
      <c r="J7016">
        <v>31104</v>
      </c>
      <c r="K7016">
        <v>6</v>
      </c>
      <c r="L7016">
        <v>2</v>
      </c>
      <c r="M7016">
        <v>108864</v>
      </c>
      <c r="O7016" s="2" t="str">
        <f>TRIM(SampleSuperstore3[[#This Row],[City]])</f>
        <v>Denver</v>
      </c>
      <c r="P7016" s="2" t="str">
        <f>TRIM(SampleSuperstore3[[#This Row],[State]])</f>
        <v>Colorado</v>
      </c>
      <c r="Q7016" s="2" t="str">
        <f t="shared" si="109"/>
        <v>Denver Colorado</v>
      </c>
      <c r="R7016" s="6" t="s">
        <v>134</v>
      </c>
      <c r="S7016" s="2" t="s">
        <v>98</v>
      </c>
      <c r="T7016" s="2"/>
    </row>
    <row r="7017" spans="1:22" x14ac:dyDescent="0.3">
      <c r="A7017" t="s">
        <v>28</v>
      </c>
      <c r="B7017" t="s">
        <v>14</v>
      </c>
      <c r="C7017" t="s">
        <v>15</v>
      </c>
      <c r="D7017" t="s">
        <v>134</v>
      </c>
      <c r="E7017" t="s">
        <v>98</v>
      </c>
      <c r="F7017">
        <v>80219</v>
      </c>
      <c r="G7017" t="s">
        <v>25</v>
      </c>
      <c r="H7017" t="s">
        <v>26</v>
      </c>
      <c r="I7017" t="s">
        <v>41</v>
      </c>
      <c r="J7017">
        <v>223056</v>
      </c>
      <c r="K7017">
        <v>9</v>
      </c>
      <c r="L7017">
        <v>2</v>
      </c>
      <c r="M7017">
        <v>69705</v>
      </c>
      <c r="O7017" s="2" t="str">
        <f>TRIM(SampleSuperstore3[[#This Row],[City]])</f>
        <v>Denver</v>
      </c>
      <c r="P7017" s="2" t="str">
        <f>TRIM(SampleSuperstore3[[#This Row],[State]])</f>
        <v>Colorado</v>
      </c>
      <c r="Q7017" s="2" t="str">
        <f t="shared" si="109"/>
        <v>Denver Colorado</v>
      </c>
      <c r="R7017" s="6" t="s">
        <v>134</v>
      </c>
      <c r="S7017" s="2" t="s">
        <v>98</v>
      </c>
      <c r="T7017" s="2"/>
    </row>
    <row r="7018" spans="1:22" x14ac:dyDescent="0.3">
      <c r="A7018" t="s">
        <v>28</v>
      </c>
      <c r="B7018" t="s">
        <v>22</v>
      </c>
      <c r="C7018" t="s">
        <v>15</v>
      </c>
      <c r="D7018" t="s">
        <v>75</v>
      </c>
      <c r="E7018" t="s">
        <v>76</v>
      </c>
      <c r="F7018">
        <v>10024</v>
      </c>
      <c r="G7018" t="s">
        <v>57</v>
      </c>
      <c r="H7018" t="s">
        <v>35</v>
      </c>
      <c r="I7018" t="s">
        <v>36</v>
      </c>
      <c r="J7018">
        <v>22746</v>
      </c>
      <c r="K7018">
        <v>6</v>
      </c>
      <c r="L7018">
        <v>0</v>
      </c>
      <c r="M7018">
        <v>659634</v>
      </c>
      <c r="O7018" s="2" t="str">
        <f>TRIM(SampleSuperstore3[[#This Row],[City]])</f>
        <v>New York City</v>
      </c>
      <c r="P7018" s="2" t="str">
        <f>TRIM(SampleSuperstore3[[#This Row],[State]])</f>
        <v>New York</v>
      </c>
      <c r="Q7018" s="2" t="str">
        <f t="shared" si="109"/>
        <v>New York City New York</v>
      </c>
      <c r="R7018" s="6" t="s">
        <v>134</v>
      </c>
      <c r="S7018" s="2" t="s">
        <v>98</v>
      </c>
      <c r="T7018" s="2"/>
    </row>
    <row r="7019" spans="1:22" x14ac:dyDescent="0.3">
      <c r="A7019" t="s">
        <v>28</v>
      </c>
      <c r="B7019" t="s">
        <v>22</v>
      </c>
      <c r="C7019" t="s">
        <v>15</v>
      </c>
      <c r="D7019" t="s">
        <v>75</v>
      </c>
      <c r="E7019" t="s">
        <v>76</v>
      </c>
      <c r="F7019">
        <v>10024</v>
      </c>
      <c r="G7019" t="s">
        <v>57</v>
      </c>
      <c r="H7019" t="s">
        <v>26</v>
      </c>
      <c r="I7019" t="s">
        <v>37</v>
      </c>
      <c r="J7019">
        <v>4624</v>
      </c>
      <c r="K7019">
        <v>4</v>
      </c>
      <c r="L7019">
        <v>2</v>
      </c>
      <c r="M7019">
        <v>15606</v>
      </c>
      <c r="O7019" s="2" t="str">
        <f>TRIM(SampleSuperstore3[[#This Row],[City]])</f>
        <v>New York City</v>
      </c>
      <c r="P7019" s="2" t="str">
        <f>TRIM(SampleSuperstore3[[#This Row],[State]])</f>
        <v>New York</v>
      </c>
      <c r="Q7019" s="2" t="str">
        <f t="shared" si="109"/>
        <v>New York City New York</v>
      </c>
      <c r="R7019" s="6" t="s">
        <v>134</v>
      </c>
      <c r="S7019" s="2" t="s">
        <v>98</v>
      </c>
      <c r="T7019" s="2"/>
    </row>
    <row r="7020" spans="1:22" x14ac:dyDescent="0.3">
      <c r="A7020" t="s">
        <v>28</v>
      </c>
      <c r="B7020" t="s">
        <v>14</v>
      </c>
      <c r="C7020" t="s">
        <v>15</v>
      </c>
      <c r="D7020" t="s">
        <v>75</v>
      </c>
      <c r="E7020" t="s">
        <v>76</v>
      </c>
      <c r="F7020">
        <v>10011</v>
      </c>
      <c r="G7020" t="s">
        <v>57</v>
      </c>
      <c r="H7020" t="s">
        <v>26</v>
      </c>
      <c r="I7020" t="s">
        <v>27</v>
      </c>
      <c r="J7020">
        <v>522</v>
      </c>
      <c r="K7020">
        <v>2</v>
      </c>
      <c r="L7020">
        <v>0</v>
      </c>
      <c r="M7020">
        <v>24012</v>
      </c>
      <c r="O7020" s="2" t="str">
        <f>TRIM(SampleSuperstore3[[#This Row],[City]])</f>
        <v>New York City</v>
      </c>
      <c r="P7020" s="2" t="str">
        <f>TRIM(SampleSuperstore3[[#This Row],[State]])</f>
        <v>New York</v>
      </c>
      <c r="Q7020" s="2" t="str">
        <f t="shared" si="109"/>
        <v>New York City New York</v>
      </c>
      <c r="R7020" s="6" t="s">
        <v>634</v>
      </c>
      <c r="S7020" s="2" t="s">
        <v>369</v>
      </c>
      <c r="T7020" s="2" t="s">
        <v>3</v>
      </c>
      <c r="U7020" t="s">
        <v>634</v>
      </c>
      <c r="V7020" t="s">
        <v>369</v>
      </c>
    </row>
    <row r="7021" spans="1:22" x14ac:dyDescent="0.3">
      <c r="A7021" t="s">
        <v>13</v>
      </c>
      <c r="B7021" t="s">
        <v>14</v>
      </c>
      <c r="C7021" t="s">
        <v>15</v>
      </c>
      <c r="D7021" t="s">
        <v>53</v>
      </c>
      <c r="E7021" t="s">
        <v>54</v>
      </c>
      <c r="F7021">
        <v>68025</v>
      </c>
      <c r="G7021" t="s">
        <v>47</v>
      </c>
      <c r="H7021" t="s">
        <v>26</v>
      </c>
      <c r="I7021" t="s">
        <v>41</v>
      </c>
      <c r="J7021">
        <v>339</v>
      </c>
      <c r="K7021">
        <v>5</v>
      </c>
      <c r="L7021">
        <v>0</v>
      </c>
      <c r="M7021">
        <v>15594</v>
      </c>
      <c r="O7021" s="2" t="str">
        <f>TRIM(SampleSuperstore3[[#This Row],[City]])</f>
        <v>Fremont</v>
      </c>
      <c r="P7021" s="2" t="str">
        <f>TRIM(SampleSuperstore3[[#This Row],[State]])</f>
        <v>Nebraska</v>
      </c>
      <c r="Q7021" s="2" t="str">
        <f t="shared" si="109"/>
        <v>Fremont Nebraska</v>
      </c>
      <c r="R7021" s="6" t="s">
        <v>634</v>
      </c>
      <c r="S7021" s="2" t="s">
        <v>369</v>
      </c>
      <c r="T7021" s="2" t="s">
        <v>3</v>
      </c>
      <c r="U7021" t="s">
        <v>634</v>
      </c>
      <c r="V7021" t="s">
        <v>369</v>
      </c>
    </row>
    <row r="7022" spans="1:22" x14ac:dyDescent="0.3">
      <c r="A7022" t="s">
        <v>28</v>
      </c>
      <c r="B7022" t="s">
        <v>22</v>
      </c>
      <c r="C7022" t="s">
        <v>15</v>
      </c>
      <c r="D7022" t="s">
        <v>75</v>
      </c>
      <c r="E7022" t="s">
        <v>76</v>
      </c>
      <c r="F7022">
        <v>10011</v>
      </c>
      <c r="G7022" t="s">
        <v>57</v>
      </c>
      <c r="H7022" t="s">
        <v>26</v>
      </c>
      <c r="I7022" t="s">
        <v>32</v>
      </c>
      <c r="J7022">
        <v>2814</v>
      </c>
      <c r="K7022">
        <v>3</v>
      </c>
      <c r="L7022">
        <v>0</v>
      </c>
      <c r="M7022">
        <v>78792</v>
      </c>
      <c r="O7022" s="2" t="str">
        <f>TRIM(SampleSuperstore3[[#This Row],[City]])</f>
        <v>New York City</v>
      </c>
      <c r="P7022" s="2" t="str">
        <f>TRIM(SampleSuperstore3[[#This Row],[State]])</f>
        <v>New York</v>
      </c>
      <c r="Q7022" s="2" t="str">
        <f t="shared" si="109"/>
        <v>New York City New York</v>
      </c>
      <c r="R7022" s="6" t="s">
        <v>634</v>
      </c>
      <c r="S7022" s="2" t="s">
        <v>369</v>
      </c>
      <c r="T7022" s="2" t="s">
        <v>3</v>
      </c>
      <c r="U7022" t="s">
        <v>634</v>
      </c>
      <c r="V7022" t="s">
        <v>369</v>
      </c>
    </row>
    <row r="7023" spans="1:22" x14ac:dyDescent="0.3">
      <c r="A7023" t="s">
        <v>28</v>
      </c>
      <c r="B7023" t="s">
        <v>22</v>
      </c>
      <c r="C7023" t="s">
        <v>15</v>
      </c>
      <c r="D7023" t="s">
        <v>75</v>
      </c>
      <c r="E7023" t="s">
        <v>76</v>
      </c>
      <c r="F7023">
        <v>10011</v>
      </c>
      <c r="G7023" t="s">
        <v>57</v>
      </c>
      <c r="H7023" t="s">
        <v>35</v>
      </c>
      <c r="I7023" t="s">
        <v>59</v>
      </c>
      <c r="J7023">
        <v>36</v>
      </c>
      <c r="K7023">
        <v>2</v>
      </c>
      <c r="L7023">
        <v>0</v>
      </c>
      <c r="M7023">
        <v>648</v>
      </c>
      <c r="O7023" s="2" t="str">
        <f>TRIM(SampleSuperstore3[[#This Row],[City]])</f>
        <v>New York City</v>
      </c>
      <c r="P7023" s="2" t="str">
        <f>TRIM(SampleSuperstore3[[#This Row],[State]])</f>
        <v>New York</v>
      </c>
      <c r="Q7023" s="2" t="str">
        <f t="shared" si="109"/>
        <v>New York City New York</v>
      </c>
      <c r="R7023" s="6" t="s">
        <v>53</v>
      </c>
      <c r="S7023" s="2" t="s">
        <v>54</v>
      </c>
      <c r="T7023" s="2"/>
    </row>
    <row r="7024" spans="1:22" x14ac:dyDescent="0.3">
      <c r="A7024" t="s">
        <v>28</v>
      </c>
      <c r="B7024" t="s">
        <v>22</v>
      </c>
      <c r="C7024" t="s">
        <v>15</v>
      </c>
      <c r="D7024" t="s">
        <v>75</v>
      </c>
      <c r="E7024" t="s">
        <v>76</v>
      </c>
      <c r="F7024">
        <v>10011</v>
      </c>
      <c r="G7024" t="s">
        <v>57</v>
      </c>
      <c r="H7024" t="s">
        <v>26</v>
      </c>
      <c r="I7024" t="s">
        <v>34</v>
      </c>
      <c r="J7024">
        <v>9294</v>
      </c>
      <c r="K7024">
        <v>3</v>
      </c>
      <c r="L7024">
        <v>0</v>
      </c>
      <c r="M7024">
        <v>250938</v>
      </c>
      <c r="O7024" s="2" t="str">
        <f>TRIM(SampleSuperstore3[[#This Row],[City]])</f>
        <v>New York City</v>
      </c>
      <c r="P7024" s="2" t="str">
        <f>TRIM(SampleSuperstore3[[#This Row],[State]])</f>
        <v>New York</v>
      </c>
      <c r="Q7024" s="2" t="str">
        <f t="shared" si="109"/>
        <v>New York City New York</v>
      </c>
      <c r="R7024" s="6" t="s">
        <v>634</v>
      </c>
      <c r="S7024" s="2" t="s">
        <v>369</v>
      </c>
      <c r="T7024" s="2" t="s">
        <v>3</v>
      </c>
      <c r="U7024" t="s">
        <v>634</v>
      </c>
      <c r="V7024" t="s">
        <v>369</v>
      </c>
    </row>
    <row r="7025" spans="1:22" x14ac:dyDescent="0.3">
      <c r="A7025" t="s">
        <v>28</v>
      </c>
      <c r="B7025" t="s">
        <v>22</v>
      </c>
      <c r="C7025" t="s">
        <v>15</v>
      </c>
      <c r="D7025" t="s">
        <v>75</v>
      </c>
      <c r="E7025" t="s">
        <v>76</v>
      </c>
      <c r="F7025">
        <v>10011</v>
      </c>
      <c r="G7025" t="s">
        <v>57</v>
      </c>
      <c r="H7025" t="s">
        <v>19</v>
      </c>
      <c r="I7025" t="s">
        <v>21</v>
      </c>
      <c r="J7025">
        <v>245646</v>
      </c>
      <c r="K7025">
        <v>3</v>
      </c>
      <c r="L7025">
        <v>1</v>
      </c>
      <c r="M7025">
        <v>81882</v>
      </c>
      <c r="O7025" s="2" t="str">
        <f>TRIM(SampleSuperstore3[[#This Row],[City]])</f>
        <v>New York City</v>
      </c>
      <c r="P7025" s="2" t="str">
        <f>TRIM(SampleSuperstore3[[#This Row],[State]])</f>
        <v>New York</v>
      </c>
      <c r="Q7025" s="2" t="str">
        <f t="shared" si="109"/>
        <v>New York City New York</v>
      </c>
      <c r="R7025" s="6" t="s">
        <v>634</v>
      </c>
      <c r="S7025" s="2" t="s">
        <v>369</v>
      </c>
      <c r="T7025" s="2" t="s">
        <v>3</v>
      </c>
      <c r="U7025" t="s">
        <v>634</v>
      </c>
      <c r="V7025" t="s">
        <v>369</v>
      </c>
    </row>
    <row r="7026" spans="1:22" x14ac:dyDescent="0.3">
      <c r="A7026" t="s">
        <v>28</v>
      </c>
      <c r="B7026" t="s">
        <v>22</v>
      </c>
      <c r="C7026" t="s">
        <v>15</v>
      </c>
      <c r="D7026" t="s">
        <v>75</v>
      </c>
      <c r="E7026" t="s">
        <v>76</v>
      </c>
      <c r="F7026">
        <v>10011</v>
      </c>
      <c r="G7026" t="s">
        <v>57</v>
      </c>
      <c r="H7026" t="s">
        <v>26</v>
      </c>
      <c r="I7026" t="s">
        <v>37</v>
      </c>
      <c r="J7026">
        <v>55008</v>
      </c>
      <c r="K7026">
        <v>3</v>
      </c>
      <c r="L7026">
        <v>2</v>
      </c>
      <c r="M7026">
        <v>1719</v>
      </c>
      <c r="O7026" s="2" t="str">
        <f>TRIM(SampleSuperstore3[[#This Row],[City]])</f>
        <v>New York City</v>
      </c>
      <c r="P7026" s="2" t="str">
        <f>TRIM(SampleSuperstore3[[#This Row],[State]])</f>
        <v>New York</v>
      </c>
      <c r="Q7026" s="2" t="str">
        <f t="shared" si="109"/>
        <v>New York City New York</v>
      </c>
      <c r="R7026" s="6" t="s">
        <v>634</v>
      </c>
      <c r="S7026" s="2" t="s">
        <v>369</v>
      </c>
      <c r="T7026" s="2" t="s">
        <v>3</v>
      </c>
      <c r="U7026" t="s">
        <v>634</v>
      </c>
      <c r="V7026" t="s">
        <v>369</v>
      </c>
    </row>
    <row r="7027" spans="1:22" x14ac:dyDescent="0.3">
      <c r="A7027" t="s">
        <v>28</v>
      </c>
      <c r="B7027" t="s">
        <v>22</v>
      </c>
      <c r="C7027" t="s">
        <v>15</v>
      </c>
      <c r="D7027" t="s">
        <v>75</v>
      </c>
      <c r="E7027" t="s">
        <v>76</v>
      </c>
      <c r="F7027">
        <v>10011</v>
      </c>
      <c r="G7027" t="s">
        <v>57</v>
      </c>
      <c r="H7027" t="s">
        <v>26</v>
      </c>
      <c r="I7027" t="s">
        <v>37</v>
      </c>
      <c r="J7027">
        <v>35232</v>
      </c>
      <c r="K7027">
        <v>3</v>
      </c>
      <c r="L7027">
        <v>2</v>
      </c>
      <c r="M7027">
        <v>114504</v>
      </c>
      <c r="O7027" s="2" t="str">
        <f>TRIM(SampleSuperstore3[[#This Row],[City]])</f>
        <v>New York City</v>
      </c>
      <c r="P7027" s="2" t="str">
        <f>TRIM(SampleSuperstore3[[#This Row],[State]])</f>
        <v>New York</v>
      </c>
      <c r="Q7027" s="2" t="str">
        <f t="shared" si="109"/>
        <v>New York City New York</v>
      </c>
      <c r="R7027" s="6" t="s">
        <v>634</v>
      </c>
      <c r="S7027" s="2" t="s">
        <v>369</v>
      </c>
      <c r="T7027" s="2" t="s">
        <v>3</v>
      </c>
      <c r="U7027" t="s">
        <v>634</v>
      </c>
      <c r="V7027" t="s">
        <v>369</v>
      </c>
    </row>
    <row r="7028" spans="1:22" x14ac:dyDescent="0.3">
      <c r="A7028" t="s">
        <v>28</v>
      </c>
      <c r="B7028" t="s">
        <v>22</v>
      </c>
      <c r="C7028" t="s">
        <v>15</v>
      </c>
      <c r="D7028" t="s">
        <v>144</v>
      </c>
      <c r="E7028" t="s">
        <v>24</v>
      </c>
      <c r="F7028">
        <v>92105</v>
      </c>
      <c r="G7028" t="s">
        <v>25</v>
      </c>
      <c r="H7028" t="s">
        <v>19</v>
      </c>
      <c r="I7028" t="s">
        <v>21</v>
      </c>
      <c r="J7028">
        <v>523392</v>
      </c>
      <c r="K7028">
        <v>3</v>
      </c>
      <c r="L7028">
        <v>2</v>
      </c>
      <c r="M7028">
        <v>523392</v>
      </c>
      <c r="O7028" s="2" t="str">
        <f>TRIM(SampleSuperstore3[[#This Row],[City]])</f>
        <v>San Diego</v>
      </c>
      <c r="P7028" s="2" t="str">
        <f>TRIM(SampleSuperstore3[[#This Row],[State]])</f>
        <v>California</v>
      </c>
      <c r="Q7028" s="2" t="str">
        <f t="shared" si="109"/>
        <v>San Diego California</v>
      </c>
      <c r="R7028" s="6" t="s">
        <v>634</v>
      </c>
      <c r="S7028" s="2" t="s">
        <v>369</v>
      </c>
      <c r="T7028" s="2" t="s">
        <v>3</v>
      </c>
      <c r="U7028" t="s">
        <v>634</v>
      </c>
      <c r="V7028" t="s">
        <v>369</v>
      </c>
    </row>
    <row r="7029" spans="1:22" x14ac:dyDescent="0.3">
      <c r="A7029" t="s">
        <v>13</v>
      </c>
      <c r="B7029" t="s">
        <v>14</v>
      </c>
      <c r="C7029" t="s">
        <v>15</v>
      </c>
      <c r="D7029" t="s">
        <v>204</v>
      </c>
      <c r="E7029" t="s">
        <v>30</v>
      </c>
      <c r="F7029">
        <v>33801</v>
      </c>
      <c r="G7029" t="s">
        <v>18</v>
      </c>
      <c r="H7029" t="s">
        <v>35</v>
      </c>
      <c r="I7029" t="s">
        <v>162</v>
      </c>
      <c r="J7029">
        <v>479984</v>
      </c>
      <c r="K7029">
        <v>2</v>
      </c>
      <c r="L7029">
        <v>2</v>
      </c>
      <c r="M7029">
        <v>89997</v>
      </c>
      <c r="O7029" s="2" t="str">
        <f>TRIM(SampleSuperstore3[[#This Row],[City]])</f>
        <v>Lakeland</v>
      </c>
      <c r="P7029" s="2" t="str">
        <f>TRIM(SampleSuperstore3[[#This Row],[State]])</f>
        <v>Florida</v>
      </c>
      <c r="Q7029" s="2" t="str">
        <f t="shared" si="109"/>
        <v>Lakeland Florida</v>
      </c>
      <c r="R7029" s="6" t="s">
        <v>634</v>
      </c>
      <c r="S7029" s="2" t="s">
        <v>369</v>
      </c>
      <c r="T7029" s="2" t="s">
        <v>3</v>
      </c>
      <c r="U7029" t="s">
        <v>634</v>
      </c>
      <c r="V7029" t="s">
        <v>369</v>
      </c>
    </row>
    <row r="7030" spans="1:22" x14ac:dyDescent="0.3">
      <c r="A7030" t="s">
        <v>28</v>
      </c>
      <c r="B7030" t="s">
        <v>14</v>
      </c>
      <c r="C7030" t="s">
        <v>15</v>
      </c>
      <c r="D7030" t="s">
        <v>299</v>
      </c>
      <c r="E7030" t="s">
        <v>167</v>
      </c>
      <c r="F7030">
        <v>30080</v>
      </c>
      <c r="G7030" t="s">
        <v>18</v>
      </c>
      <c r="H7030" t="s">
        <v>26</v>
      </c>
      <c r="I7030" t="s">
        <v>41</v>
      </c>
      <c r="J7030">
        <v>1296</v>
      </c>
      <c r="K7030">
        <v>2</v>
      </c>
      <c r="L7030">
        <v>0</v>
      </c>
      <c r="M7030">
        <v>62208</v>
      </c>
      <c r="O7030" s="2" t="str">
        <f>TRIM(SampleSuperstore3[[#This Row],[City]])</f>
        <v>Smyrna</v>
      </c>
      <c r="P7030" s="2" t="str">
        <f>TRIM(SampleSuperstore3[[#This Row],[State]])</f>
        <v>Georgia</v>
      </c>
      <c r="Q7030" s="2" t="str">
        <f t="shared" si="109"/>
        <v>Smyrna Georgia</v>
      </c>
      <c r="R7030" s="6" t="s">
        <v>632</v>
      </c>
      <c r="S7030" s="2" t="s">
        <v>646</v>
      </c>
      <c r="T7030" s="2" t="s">
        <v>24</v>
      </c>
    </row>
    <row r="7031" spans="1:22" x14ac:dyDescent="0.3">
      <c r="A7031" t="s">
        <v>28</v>
      </c>
      <c r="B7031" t="s">
        <v>14</v>
      </c>
      <c r="C7031" t="s">
        <v>15</v>
      </c>
      <c r="D7031" t="s">
        <v>299</v>
      </c>
      <c r="E7031" t="s">
        <v>167</v>
      </c>
      <c r="F7031">
        <v>30080</v>
      </c>
      <c r="G7031" t="s">
        <v>18</v>
      </c>
      <c r="H7031" t="s">
        <v>26</v>
      </c>
      <c r="I7031" t="s">
        <v>34</v>
      </c>
      <c r="J7031">
        <v>1794</v>
      </c>
      <c r="K7031">
        <v>3</v>
      </c>
      <c r="L7031">
        <v>0</v>
      </c>
      <c r="M7031">
        <v>64584</v>
      </c>
      <c r="O7031" s="2" t="str">
        <f>TRIM(SampleSuperstore3[[#This Row],[City]])</f>
        <v>Smyrna</v>
      </c>
      <c r="P7031" s="2" t="str">
        <f>TRIM(SampleSuperstore3[[#This Row],[State]])</f>
        <v>Georgia</v>
      </c>
      <c r="Q7031" s="2" t="str">
        <f t="shared" si="109"/>
        <v>Smyrna Georgia</v>
      </c>
      <c r="R7031" s="6" t="s">
        <v>204</v>
      </c>
      <c r="S7031" s="2" t="s">
        <v>30</v>
      </c>
      <c r="T7031" s="2"/>
    </row>
    <row r="7032" spans="1:22" x14ac:dyDescent="0.3">
      <c r="A7032" t="s">
        <v>28</v>
      </c>
      <c r="B7032" t="s">
        <v>14</v>
      </c>
      <c r="C7032" t="s">
        <v>15</v>
      </c>
      <c r="D7032" t="s">
        <v>75</v>
      </c>
      <c r="E7032" t="s">
        <v>76</v>
      </c>
      <c r="F7032">
        <v>10009</v>
      </c>
      <c r="G7032" t="s">
        <v>57</v>
      </c>
      <c r="H7032" t="s">
        <v>26</v>
      </c>
      <c r="I7032" t="s">
        <v>32</v>
      </c>
      <c r="J7032">
        <v>16672</v>
      </c>
      <c r="K7032">
        <v>2</v>
      </c>
      <c r="L7032">
        <v>0</v>
      </c>
      <c r="M7032">
        <v>4168</v>
      </c>
      <c r="O7032" s="2" t="str">
        <f>TRIM(SampleSuperstore3[[#This Row],[City]])</f>
        <v>New York City</v>
      </c>
      <c r="P7032" s="2" t="str">
        <f>TRIM(SampleSuperstore3[[#This Row],[State]])</f>
        <v>New York</v>
      </c>
      <c r="Q7032" s="2" t="str">
        <f t="shared" si="109"/>
        <v>New York City New York</v>
      </c>
      <c r="R7032" s="6" t="s">
        <v>299</v>
      </c>
      <c r="S7032" s="2" t="s">
        <v>167</v>
      </c>
      <c r="T7032" s="2"/>
    </row>
    <row r="7033" spans="1:22" x14ac:dyDescent="0.3">
      <c r="A7033" t="s">
        <v>28</v>
      </c>
      <c r="B7033" t="s">
        <v>14</v>
      </c>
      <c r="C7033" t="s">
        <v>15</v>
      </c>
      <c r="D7033" t="s">
        <v>75</v>
      </c>
      <c r="E7033" t="s">
        <v>76</v>
      </c>
      <c r="F7033">
        <v>10009</v>
      </c>
      <c r="G7033" t="s">
        <v>57</v>
      </c>
      <c r="H7033" t="s">
        <v>26</v>
      </c>
      <c r="I7033" t="s">
        <v>37</v>
      </c>
      <c r="J7033">
        <v>24816</v>
      </c>
      <c r="K7033">
        <v>3</v>
      </c>
      <c r="L7033">
        <v>2</v>
      </c>
      <c r="M7033">
        <v>83754</v>
      </c>
      <c r="O7033" s="2" t="str">
        <f>TRIM(SampleSuperstore3[[#This Row],[City]])</f>
        <v>New York City</v>
      </c>
      <c r="P7033" s="2" t="str">
        <f>TRIM(SampleSuperstore3[[#This Row],[State]])</f>
        <v>New York</v>
      </c>
      <c r="Q7033" s="2" t="str">
        <f t="shared" si="109"/>
        <v>New York City New York</v>
      </c>
      <c r="R7033" s="6" t="s">
        <v>299</v>
      </c>
      <c r="S7033" s="2" t="s">
        <v>167</v>
      </c>
      <c r="T7033" s="2"/>
    </row>
    <row r="7034" spans="1:22" x14ac:dyDescent="0.3">
      <c r="A7034" t="s">
        <v>28</v>
      </c>
      <c r="B7034" t="s">
        <v>14</v>
      </c>
      <c r="C7034" t="s">
        <v>15</v>
      </c>
      <c r="D7034" t="s">
        <v>75</v>
      </c>
      <c r="E7034" t="s">
        <v>76</v>
      </c>
      <c r="F7034">
        <v>10009</v>
      </c>
      <c r="G7034" t="s">
        <v>57</v>
      </c>
      <c r="H7034" t="s">
        <v>19</v>
      </c>
      <c r="I7034" t="s">
        <v>33</v>
      </c>
      <c r="J7034">
        <v>12436</v>
      </c>
      <c r="K7034">
        <v>2</v>
      </c>
      <c r="L7034">
        <v>0</v>
      </c>
      <c r="M7034">
        <v>273592</v>
      </c>
      <c r="O7034" s="2" t="str">
        <f>TRIM(SampleSuperstore3[[#This Row],[City]])</f>
        <v>New York City</v>
      </c>
      <c r="P7034" s="2" t="str">
        <f>TRIM(SampleSuperstore3[[#This Row],[State]])</f>
        <v>New York</v>
      </c>
      <c r="Q7034" s="2" t="str">
        <f t="shared" si="109"/>
        <v>New York City New York</v>
      </c>
      <c r="R7034" s="6" t="s">
        <v>634</v>
      </c>
      <c r="S7034" s="2" t="s">
        <v>369</v>
      </c>
      <c r="T7034" s="2" t="s">
        <v>3</v>
      </c>
      <c r="U7034" t="s">
        <v>634</v>
      </c>
      <c r="V7034" t="s">
        <v>369</v>
      </c>
    </row>
    <row r="7035" spans="1:22" x14ac:dyDescent="0.3">
      <c r="A7035" t="s">
        <v>28</v>
      </c>
      <c r="B7035" t="s">
        <v>14</v>
      </c>
      <c r="C7035" t="s">
        <v>15</v>
      </c>
      <c r="D7035" t="s">
        <v>55</v>
      </c>
      <c r="E7035" t="s">
        <v>56</v>
      </c>
      <c r="F7035">
        <v>19134</v>
      </c>
      <c r="G7035" t="s">
        <v>57</v>
      </c>
      <c r="H7035" t="s">
        <v>35</v>
      </c>
      <c r="I7035" t="s">
        <v>162</v>
      </c>
      <c r="J7035">
        <v>59997</v>
      </c>
      <c r="K7035">
        <v>5</v>
      </c>
      <c r="L7035">
        <v>4</v>
      </c>
      <c r="M7035">
        <v>699965</v>
      </c>
      <c r="O7035" s="2" t="str">
        <f>TRIM(SampleSuperstore3[[#This Row],[City]])</f>
        <v>Philadelphia</v>
      </c>
      <c r="P7035" s="2" t="str">
        <f>TRIM(SampleSuperstore3[[#This Row],[State]])</f>
        <v>Pennsylvania</v>
      </c>
      <c r="Q7035" s="2" t="str">
        <f t="shared" si="109"/>
        <v>Philadelphia Pennsylvania</v>
      </c>
      <c r="R7035" s="6" t="s">
        <v>634</v>
      </c>
      <c r="S7035" s="2" t="s">
        <v>369</v>
      </c>
      <c r="T7035" s="2" t="s">
        <v>3</v>
      </c>
      <c r="U7035" t="s">
        <v>634</v>
      </c>
      <c r="V7035" t="s">
        <v>369</v>
      </c>
    </row>
    <row r="7036" spans="1:22" x14ac:dyDescent="0.3">
      <c r="A7036" t="s">
        <v>28</v>
      </c>
      <c r="B7036" t="s">
        <v>14</v>
      </c>
      <c r="C7036" t="s">
        <v>15</v>
      </c>
      <c r="D7036" t="s">
        <v>55</v>
      </c>
      <c r="E7036" t="s">
        <v>56</v>
      </c>
      <c r="F7036">
        <v>19134</v>
      </c>
      <c r="G7036" t="s">
        <v>57</v>
      </c>
      <c r="H7036" t="s">
        <v>19</v>
      </c>
      <c r="I7036" t="s">
        <v>21</v>
      </c>
      <c r="J7036">
        <v>198744</v>
      </c>
      <c r="K7036">
        <v>4</v>
      </c>
      <c r="L7036">
        <v>3</v>
      </c>
      <c r="M7036">
        <v>-14196</v>
      </c>
      <c r="O7036" s="2" t="str">
        <f>TRIM(SampleSuperstore3[[#This Row],[City]])</f>
        <v>Philadelphia</v>
      </c>
      <c r="P7036" s="2" t="str">
        <f>TRIM(SampleSuperstore3[[#This Row],[State]])</f>
        <v>Pennsylvania</v>
      </c>
      <c r="Q7036" s="2" t="str">
        <f t="shared" si="109"/>
        <v>Philadelphia Pennsylvania</v>
      </c>
      <c r="R7036" s="6" t="s">
        <v>634</v>
      </c>
      <c r="S7036" s="2" t="s">
        <v>369</v>
      </c>
      <c r="T7036" s="2" t="s">
        <v>3</v>
      </c>
      <c r="U7036" t="s">
        <v>634</v>
      </c>
      <c r="V7036" t="s">
        <v>369</v>
      </c>
    </row>
    <row r="7037" spans="1:22" x14ac:dyDescent="0.3">
      <c r="A7037" t="s">
        <v>28</v>
      </c>
      <c r="B7037" t="s">
        <v>14</v>
      </c>
      <c r="C7037" t="s">
        <v>15</v>
      </c>
      <c r="D7037" t="s">
        <v>55</v>
      </c>
      <c r="E7037" t="s">
        <v>56</v>
      </c>
      <c r="F7037">
        <v>19134</v>
      </c>
      <c r="G7037" t="s">
        <v>57</v>
      </c>
      <c r="H7037" t="s">
        <v>26</v>
      </c>
      <c r="I7037" t="s">
        <v>110</v>
      </c>
      <c r="J7037">
        <v>9184</v>
      </c>
      <c r="K7037">
        <v>2</v>
      </c>
      <c r="L7037">
        <v>2</v>
      </c>
      <c r="M7037">
        <v>1148</v>
      </c>
      <c r="O7037" s="2" t="str">
        <f>TRIM(SampleSuperstore3[[#This Row],[City]])</f>
        <v>Philadelphia</v>
      </c>
      <c r="P7037" s="2" t="str">
        <f>TRIM(SampleSuperstore3[[#This Row],[State]])</f>
        <v>Pennsylvania</v>
      </c>
      <c r="Q7037" s="2" t="str">
        <f t="shared" si="109"/>
        <v>Philadelphia Pennsylvania</v>
      </c>
      <c r="R7037" s="6" t="s">
        <v>55</v>
      </c>
      <c r="S7037" s="2" t="s">
        <v>56</v>
      </c>
      <c r="T7037" s="2"/>
    </row>
    <row r="7038" spans="1:22" x14ac:dyDescent="0.3">
      <c r="A7038" t="s">
        <v>28</v>
      </c>
      <c r="B7038" t="s">
        <v>22</v>
      </c>
      <c r="C7038" t="s">
        <v>15</v>
      </c>
      <c r="D7038" t="s">
        <v>135</v>
      </c>
      <c r="E7038" t="s">
        <v>46</v>
      </c>
      <c r="F7038">
        <v>75217</v>
      </c>
      <c r="G7038" t="s">
        <v>47</v>
      </c>
      <c r="H7038" t="s">
        <v>26</v>
      </c>
      <c r="I7038" t="s">
        <v>41</v>
      </c>
      <c r="J7038">
        <v>9248</v>
      </c>
      <c r="K7038">
        <v>2</v>
      </c>
      <c r="L7038">
        <v>2</v>
      </c>
      <c r="M7038">
        <v>33524</v>
      </c>
      <c r="O7038" s="2" t="str">
        <f>TRIM(SampleSuperstore3[[#This Row],[City]])</f>
        <v>Dallas</v>
      </c>
      <c r="P7038" s="2" t="str">
        <f>TRIM(SampleSuperstore3[[#This Row],[State]])</f>
        <v>Texas</v>
      </c>
      <c r="Q7038" s="2" t="str">
        <f t="shared" si="109"/>
        <v>Dallas Texas</v>
      </c>
      <c r="R7038" s="6" t="s">
        <v>55</v>
      </c>
      <c r="S7038" s="2" t="s">
        <v>56</v>
      </c>
      <c r="T7038" s="2"/>
    </row>
    <row r="7039" spans="1:22" x14ac:dyDescent="0.3">
      <c r="A7039" t="s">
        <v>28</v>
      </c>
      <c r="B7039" t="s">
        <v>44</v>
      </c>
      <c r="C7039" t="s">
        <v>15</v>
      </c>
      <c r="D7039" t="s">
        <v>39</v>
      </c>
      <c r="E7039" t="s">
        <v>24</v>
      </c>
      <c r="F7039">
        <v>94521</v>
      </c>
      <c r="G7039" t="s">
        <v>25</v>
      </c>
      <c r="H7039" t="s">
        <v>19</v>
      </c>
      <c r="I7039" t="s">
        <v>31</v>
      </c>
      <c r="J7039">
        <v>99592</v>
      </c>
      <c r="K7039">
        <v>1</v>
      </c>
      <c r="L7039">
        <v>2</v>
      </c>
      <c r="M7039">
        <v>24898</v>
      </c>
      <c r="O7039" s="2" t="str">
        <f>TRIM(SampleSuperstore3[[#This Row],[City]])</f>
        <v>Concord</v>
      </c>
      <c r="P7039" s="2" t="str">
        <f>TRIM(SampleSuperstore3[[#This Row],[State]])</f>
        <v>California</v>
      </c>
      <c r="Q7039" s="2" t="str">
        <f t="shared" si="109"/>
        <v>Concord California</v>
      </c>
      <c r="R7039" s="6" t="s">
        <v>55</v>
      </c>
      <c r="S7039" s="2" t="s">
        <v>56</v>
      </c>
      <c r="T7039" s="2"/>
    </row>
    <row r="7040" spans="1:22" x14ac:dyDescent="0.3">
      <c r="A7040" t="s">
        <v>28</v>
      </c>
      <c r="B7040" t="s">
        <v>44</v>
      </c>
      <c r="C7040" t="s">
        <v>15</v>
      </c>
      <c r="D7040" t="s">
        <v>39</v>
      </c>
      <c r="E7040" t="s">
        <v>24</v>
      </c>
      <c r="F7040">
        <v>94521</v>
      </c>
      <c r="G7040" t="s">
        <v>25</v>
      </c>
      <c r="H7040" t="s">
        <v>35</v>
      </c>
      <c r="I7040" t="s">
        <v>59</v>
      </c>
      <c r="J7040">
        <v>39996</v>
      </c>
      <c r="K7040">
        <v>4</v>
      </c>
      <c r="L7040">
        <v>0</v>
      </c>
      <c r="M7040">
        <v>139986</v>
      </c>
      <c r="O7040" s="2" t="str">
        <f>TRIM(SampleSuperstore3[[#This Row],[City]])</f>
        <v>Concord</v>
      </c>
      <c r="P7040" s="2" t="str">
        <f>TRIM(SampleSuperstore3[[#This Row],[State]])</f>
        <v>California</v>
      </c>
      <c r="Q7040" s="2" t="str">
        <f t="shared" si="109"/>
        <v>Concord California</v>
      </c>
      <c r="R7040" s="6" t="s">
        <v>135</v>
      </c>
      <c r="S7040" s="2" t="s">
        <v>46</v>
      </c>
      <c r="T7040" s="2"/>
    </row>
    <row r="7041" spans="1:20" x14ac:dyDescent="0.3">
      <c r="A7041" t="s">
        <v>62</v>
      </c>
      <c r="B7041" t="s">
        <v>14</v>
      </c>
      <c r="C7041" t="s">
        <v>15</v>
      </c>
      <c r="D7041" t="s">
        <v>405</v>
      </c>
      <c r="E7041" t="s">
        <v>86</v>
      </c>
      <c r="F7041">
        <v>37211</v>
      </c>
      <c r="G7041" t="s">
        <v>18</v>
      </c>
      <c r="H7041" t="s">
        <v>26</v>
      </c>
      <c r="I7041" t="s">
        <v>41</v>
      </c>
      <c r="J7041">
        <v>15552</v>
      </c>
      <c r="K7041">
        <v>3</v>
      </c>
      <c r="L7041">
        <v>2</v>
      </c>
      <c r="M7041">
        <v>54432</v>
      </c>
      <c r="O7041" s="2" t="str">
        <f>TRIM(SampleSuperstore3[[#This Row],[City]])</f>
        <v>Nashville</v>
      </c>
      <c r="P7041" s="2" t="str">
        <f>TRIM(SampleSuperstore3[[#This Row],[State]])</f>
        <v>Tennessee</v>
      </c>
      <c r="Q7041" s="2" t="str">
        <f t="shared" si="109"/>
        <v>Nashville Tennessee</v>
      </c>
      <c r="R7041" s="6" t="s">
        <v>39</v>
      </c>
      <c r="S7041" s="2" t="s">
        <v>24</v>
      </c>
      <c r="T7041" s="2"/>
    </row>
    <row r="7042" spans="1:20" x14ac:dyDescent="0.3">
      <c r="A7042" t="s">
        <v>28</v>
      </c>
      <c r="B7042" t="s">
        <v>44</v>
      </c>
      <c r="C7042" t="s">
        <v>15</v>
      </c>
      <c r="D7042" t="s">
        <v>97</v>
      </c>
      <c r="E7042" t="s">
        <v>98</v>
      </c>
      <c r="F7042">
        <v>80013</v>
      </c>
      <c r="G7042" t="s">
        <v>25</v>
      </c>
      <c r="H7042" t="s">
        <v>26</v>
      </c>
      <c r="I7042" t="s">
        <v>34</v>
      </c>
      <c r="J7042">
        <v>14576</v>
      </c>
      <c r="K7042">
        <v>2</v>
      </c>
      <c r="L7042">
        <v>2</v>
      </c>
      <c r="M7042">
        <v>23686</v>
      </c>
      <c r="O7042" s="2" t="str">
        <f>TRIM(SampleSuperstore3[[#This Row],[City]])</f>
        <v>Aurora</v>
      </c>
      <c r="P7042" s="2" t="str">
        <f>TRIM(SampleSuperstore3[[#This Row],[State]])</f>
        <v>Colorado</v>
      </c>
      <c r="Q7042" s="2" t="str">
        <f t="shared" si="109"/>
        <v>Aurora Colorado</v>
      </c>
      <c r="R7042" s="6" t="s">
        <v>39</v>
      </c>
      <c r="S7042" s="2" t="s">
        <v>24</v>
      </c>
      <c r="T7042" s="2"/>
    </row>
    <row r="7043" spans="1:20" x14ac:dyDescent="0.3">
      <c r="A7043" t="s">
        <v>168</v>
      </c>
      <c r="B7043" t="s">
        <v>14</v>
      </c>
      <c r="C7043" t="s">
        <v>15</v>
      </c>
      <c r="D7043" t="s">
        <v>208</v>
      </c>
      <c r="E7043" t="s">
        <v>24</v>
      </c>
      <c r="F7043">
        <v>92804</v>
      </c>
      <c r="G7043" t="s">
        <v>25</v>
      </c>
      <c r="H7043" t="s">
        <v>26</v>
      </c>
      <c r="I7043" t="s">
        <v>37</v>
      </c>
      <c r="J7043">
        <v>2096</v>
      </c>
      <c r="K7043">
        <v>5</v>
      </c>
      <c r="L7043">
        <v>2</v>
      </c>
      <c r="M7043">
        <v>6812</v>
      </c>
      <c r="O7043" s="2" t="str">
        <f>TRIM(SampleSuperstore3[[#This Row],[City]])</f>
        <v>Anaheim</v>
      </c>
      <c r="P7043" s="2" t="str">
        <f>TRIM(SampleSuperstore3[[#This Row],[State]])</f>
        <v>California</v>
      </c>
      <c r="Q7043" s="2" t="str">
        <f t="shared" ref="Q7043:Q7106" si="110">_xlfn.CONCAT(O7043," ",P7043)</f>
        <v>Anaheim California</v>
      </c>
      <c r="R7043" s="6" t="s">
        <v>405</v>
      </c>
      <c r="S7043" s="2" t="s">
        <v>86</v>
      </c>
      <c r="T7043" s="2"/>
    </row>
    <row r="7044" spans="1:20" x14ac:dyDescent="0.3">
      <c r="A7044" t="s">
        <v>168</v>
      </c>
      <c r="B7044" t="s">
        <v>14</v>
      </c>
      <c r="C7044" t="s">
        <v>15</v>
      </c>
      <c r="D7044" t="s">
        <v>208</v>
      </c>
      <c r="E7044" t="s">
        <v>24</v>
      </c>
      <c r="F7044">
        <v>92804</v>
      </c>
      <c r="G7044" t="s">
        <v>25</v>
      </c>
      <c r="H7044" t="s">
        <v>26</v>
      </c>
      <c r="I7044" t="s">
        <v>34</v>
      </c>
      <c r="J7044">
        <v>2332</v>
      </c>
      <c r="K7044">
        <v>2</v>
      </c>
      <c r="L7044">
        <v>0</v>
      </c>
      <c r="M7044">
        <v>60632</v>
      </c>
      <c r="O7044" s="2" t="str">
        <f>TRIM(SampleSuperstore3[[#This Row],[City]])</f>
        <v>Anaheim</v>
      </c>
      <c r="P7044" s="2" t="str">
        <f>TRIM(SampleSuperstore3[[#This Row],[State]])</f>
        <v>California</v>
      </c>
      <c r="Q7044" s="2" t="str">
        <f t="shared" si="110"/>
        <v>Anaheim California</v>
      </c>
      <c r="R7044" s="6" t="s">
        <v>97</v>
      </c>
      <c r="S7044" s="2" t="s">
        <v>98</v>
      </c>
      <c r="T7044" s="2"/>
    </row>
    <row r="7045" spans="1:20" x14ac:dyDescent="0.3">
      <c r="A7045" t="s">
        <v>168</v>
      </c>
      <c r="B7045" t="s">
        <v>14</v>
      </c>
      <c r="C7045" t="s">
        <v>15</v>
      </c>
      <c r="D7045" t="s">
        <v>208</v>
      </c>
      <c r="E7045" t="s">
        <v>24</v>
      </c>
      <c r="F7045">
        <v>92804</v>
      </c>
      <c r="G7045" t="s">
        <v>25</v>
      </c>
      <c r="H7045" t="s">
        <v>26</v>
      </c>
      <c r="I7045" t="s">
        <v>41</v>
      </c>
      <c r="J7045">
        <v>3098</v>
      </c>
      <c r="K7045">
        <v>1</v>
      </c>
      <c r="L7045">
        <v>0</v>
      </c>
      <c r="M7045">
        <v>13941</v>
      </c>
      <c r="O7045" s="2" t="str">
        <f>TRIM(SampleSuperstore3[[#This Row],[City]])</f>
        <v>Anaheim</v>
      </c>
      <c r="P7045" s="2" t="str">
        <f>TRIM(SampleSuperstore3[[#This Row],[State]])</f>
        <v>California</v>
      </c>
      <c r="Q7045" s="2" t="str">
        <f t="shared" si="110"/>
        <v>Anaheim California</v>
      </c>
      <c r="R7045" s="6" t="s">
        <v>208</v>
      </c>
      <c r="S7045" s="2" t="s">
        <v>24</v>
      </c>
      <c r="T7045" s="2"/>
    </row>
    <row r="7046" spans="1:20" x14ac:dyDescent="0.3">
      <c r="A7046" t="s">
        <v>168</v>
      </c>
      <c r="B7046" t="s">
        <v>14</v>
      </c>
      <c r="C7046" t="s">
        <v>15</v>
      </c>
      <c r="D7046" t="s">
        <v>208</v>
      </c>
      <c r="E7046" t="s">
        <v>24</v>
      </c>
      <c r="F7046">
        <v>92804</v>
      </c>
      <c r="G7046" t="s">
        <v>25</v>
      </c>
      <c r="H7046" t="s">
        <v>35</v>
      </c>
      <c r="I7046" t="s">
        <v>59</v>
      </c>
      <c r="J7046">
        <v>11996</v>
      </c>
      <c r="K7046">
        <v>4</v>
      </c>
      <c r="L7046">
        <v>0</v>
      </c>
      <c r="M7046">
        <v>251916</v>
      </c>
      <c r="O7046" s="2" t="str">
        <f>TRIM(SampleSuperstore3[[#This Row],[City]])</f>
        <v>Anaheim</v>
      </c>
      <c r="P7046" s="2" t="str">
        <f>TRIM(SampleSuperstore3[[#This Row],[State]])</f>
        <v>California</v>
      </c>
      <c r="Q7046" s="2" t="str">
        <f t="shared" si="110"/>
        <v>Anaheim California</v>
      </c>
      <c r="R7046" s="6" t="s">
        <v>208</v>
      </c>
      <c r="S7046" s="2" t="s">
        <v>24</v>
      </c>
      <c r="T7046" s="2"/>
    </row>
    <row r="7047" spans="1:20" x14ac:dyDescent="0.3">
      <c r="A7047" t="s">
        <v>168</v>
      </c>
      <c r="B7047" t="s">
        <v>14</v>
      </c>
      <c r="C7047" t="s">
        <v>15</v>
      </c>
      <c r="D7047" t="s">
        <v>208</v>
      </c>
      <c r="E7047" t="s">
        <v>24</v>
      </c>
      <c r="F7047">
        <v>92804</v>
      </c>
      <c r="G7047" t="s">
        <v>25</v>
      </c>
      <c r="H7047" t="s">
        <v>19</v>
      </c>
      <c r="I7047" t="s">
        <v>21</v>
      </c>
      <c r="J7047">
        <v>36392</v>
      </c>
      <c r="K7047">
        <v>5</v>
      </c>
      <c r="L7047">
        <v>2</v>
      </c>
      <c r="M7047">
        <v>-31843</v>
      </c>
      <c r="O7047" s="2" t="str">
        <f>TRIM(SampleSuperstore3[[#This Row],[City]])</f>
        <v>Anaheim</v>
      </c>
      <c r="P7047" s="2" t="str">
        <f>TRIM(SampleSuperstore3[[#This Row],[State]])</f>
        <v>California</v>
      </c>
      <c r="Q7047" s="2" t="str">
        <f t="shared" si="110"/>
        <v>Anaheim California</v>
      </c>
      <c r="R7047" s="6" t="s">
        <v>208</v>
      </c>
      <c r="S7047" s="2" t="s">
        <v>24</v>
      </c>
      <c r="T7047" s="2"/>
    </row>
    <row r="7048" spans="1:20" x14ac:dyDescent="0.3">
      <c r="A7048" t="s">
        <v>168</v>
      </c>
      <c r="B7048" t="s">
        <v>14</v>
      </c>
      <c r="C7048" t="s">
        <v>15</v>
      </c>
      <c r="D7048" t="s">
        <v>208</v>
      </c>
      <c r="E7048" t="s">
        <v>24</v>
      </c>
      <c r="F7048">
        <v>92804</v>
      </c>
      <c r="G7048" t="s">
        <v>25</v>
      </c>
      <c r="H7048" t="s">
        <v>26</v>
      </c>
      <c r="I7048" t="s">
        <v>37</v>
      </c>
      <c r="J7048">
        <v>35808</v>
      </c>
      <c r="K7048">
        <v>3</v>
      </c>
      <c r="L7048">
        <v>2</v>
      </c>
      <c r="M7048">
        <v>1119</v>
      </c>
      <c r="O7048" s="2" t="str">
        <f>TRIM(SampleSuperstore3[[#This Row],[City]])</f>
        <v>Anaheim</v>
      </c>
      <c r="P7048" s="2" t="str">
        <f>TRIM(SampleSuperstore3[[#This Row],[State]])</f>
        <v>California</v>
      </c>
      <c r="Q7048" s="2" t="str">
        <f t="shared" si="110"/>
        <v>Anaheim California</v>
      </c>
      <c r="R7048" s="6" t="s">
        <v>208</v>
      </c>
      <c r="S7048" s="2" t="s">
        <v>24</v>
      </c>
      <c r="T7048" s="2"/>
    </row>
    <row r="7049" spans="1:20" x14ac:dyDescent="0.3">
      <c r="A7049" t="s">
        <v>168</v>
      </c>
      <c r="B7049" t="s">
        <v>14</v>
      </c>
      <c r="C7049" t="s">
        <v>15</v>
      </c>
      <c r="D7049" t="s">
        <v>208</v>
      </c>
      <c r="E7049" t="s">
        <v>24</v>
      </c>
      <c r="F7049">
        <v>92804</v>
      </c>
      <c r="G7049" t="s">
        <v>25</v>
      </c>
      <c r="H7049" t="s">
        <v>26</v>
      </c>
      <c r="I7049" t="s">
        <v>37</v>
      </c>
      <c r="J7049">
        <v>122688</v>
      </c>
      <c r="K7049">
        <v>9</v>
      </c>
      <c r="L7049">
        <v>2</v>
      </c>
      <c r="M7049">
        <v>398736</v>
      </c>
      <c r="O7049" s="2" t="str">
        <f>TRIM(SampleSuperstore3[[#This Row],[City]])</f>
        <v>Anaheim</v>
      </c>
      <c r="P7049" s="2" t="str">
        <f>TRIM(SampleSuperstore3[[#This Row],[State]])</f>
        <v>California</v>
      </c>
      <c r="Q7049" s="2" t="str">
        <f t="shared" si="110"/>
        <v>Anaheim California</v>
      </c>
      <c r="R7049" s="6" t="s">
        <v>208</v>
      </c>
      <c r="S7049" s="2" t="s">
        <v>24</v>
      </c>
      <c r="T7049" s="2"/>
    </row>
    <row r="7050" spans="1:20" x14ac:dyDescent="0.3">
      <c r="A7050" t="s">
        <v>168</v>
      </c>
      <c r="B7050" t="s">
        <v>14</v>
      </c>
      <c r="C7050" t="s">
        <v>15</v>
      </c>
      <c r="D7050" t="s">
        <v>208</v>
      </c>
      <c r="E7050" t="s">
        <v>24</v>
      </c>
      <c r="F7050">
        <v>92804</v>
      </c>
      <c r="G7050" t="s">
        <v>25</v>
      </c>
      <c r="H7050" t="s">
        <v>19</v>
      </c>
      <c r="I7050" t="s">
        <v>31</v>
      </c>
      <c r="J7050">
        <v>892136</v>
      </c>
      <c r="K7050">
        <v>7</v>
      </c>
      <c r="L7050">
        <v>2</v>
      </c>
      <c r="M7050">
        <v>111517</v>
      </c>
      <c r="O7050" s="2" t="str">
        <f>TRIM(SampleSuperstore3[[#This Row],[City]])</f>
        <v>Anaheim</v>
      </c>
      <c r="P7050" s="2" t="str">
        <f>TRIM(SampleSuperstore3[[#This Row],[State]])</f>
        <v>California</v>
      </c>
      <c r="Q7050" s="2" t="str">
        <f t="shared" si="110"/>
        <v>Anaheim California</v>
      </c>
      <c r="R7050" s="6" t="s">
        <v>208</v>
      </c>
      <c r="S7050" s="2" t="s">
        <v>24</v>
      </c>
      <c r="T7050" s="2"/>
    </row>
    <row r="7051" spans="1:20" x14ac:dyDescent="0.3">
      <c r="A7051" t="s">
        <v>168</v>
      </c>
      <c r="B7051" t="s">
        <v>14</v>
      </c>
      <c r="C7051" t="s">
        <v>15</v>
      </c>
      <c r="D7051" t="s">
        <v>208</v>
      </c>
      <c r="E7051" t="s">
        <v>24</v>
      </c>
      <c r="F7051">
        <v>92804</v>
      </c>
      <c r="G7051" t="s">
        <v>25</v>
      </c>
      <c r="H7051" t="s">
        <v>26</v>
      </c>
      <c r="I7051" t="s">
        <v>32</v>
      </c>
      <c r="J7051">
        <v>5022</v>
      </c>
      <c r="K7051">
        <v>3</v>
      </c>
      <c r="L7051">
        <v>0</v>
      </c>
      <c r="M7051">
        <v>20088</v>
      </c>
      <c r="O7051" s="2" t="str">
        <f>TRIM(SampleSuperstore3[[#This Row],[City]])</f>
        <v>Anaheim</v>
      </c>
      <c r="P7051" s="2" t="str">
        <f>TRIM(SampleSuperstore3[[#This Row],[State]])</f>
        <v>California</v>
      </c>
      <c r="Q7051" s="2" t="str">
        <f t="shared" si="110"/>
        <v>Anaheim California</v>
      </c>
      <c r="R7051" s="6" t="s">
        <v>208</v>
      </c>
      <c r="S7051" s="2" t="s">
        <v>24</v>
      </c>
      <c r="T7051" s="2"/>
    </row>
    <row r="7052" spans="1:20" x14ac:dyDescent="0.3">
      <c r="A7052" t="s">
        <v>168</v>
      </c>
      <c r="B7052" t="s">
        <v>14</v>
      </c>
      <c r="C7052" t="s">
        <v>15</v>
      </c>
      <c r="D7052" t="s">
        <v>208</v>
      </c>
      <c r="E7052" t="s">
        <v>24</v>
      </c>
      <c r="F7052">
        <v>92804</v>
      </c>
      <c r="G7052" t="s">
        <v>25</v>
      </c>
      <c r="H7052" t="s">
        <v>26</v>
      </c>
      <c r="I7052" t="s">
        <v>38</v>
      </c>
      <c r="J7052">
        <v>8342</v>
      </c>
      <c r="K7052">
        <v>2</v>
      </c>
      <c r="L7052">
        <v>0</v>
      </c>
      <c r="M7052">
        <v>241918</v>
      </c>
      <c r="O7052" s="2" t="str">
        <f>TRIM(SampleSuperstore3[[#This Row],[City]])</f>
        <v>Anaheim</v>
      </c>
      <c r="P7052" s="2" t="str">
        <f>TRIM(SampleSuperstore3[[#This Row],[State]])</f>
        <v>California</v>
      </c>
      <c r="Q7052" s="2" t="str">
        <f t="shared" si="110"/>
        <v>Anaheim California</v>
      </c>
      <c r="R7052" s="6" t="s">
        <v>208</v>
      </c>
      <c r="S7052" s="2" t="s">
        <v>24</v>
      </c>
      <c r="T7052" s="2"/>
    </row>
    <row r="7053" spans="1:20" x14ac:dyDescent="0.3">
      <c r="A7053" t="s">
        <v>168</v>
      </c>
      <c r="B7053" t="s">
        <v>14</v>
      </c>
      <c r="C7053" t="s">
        <v>15</v>
      </c>
      <c r="D7053" t="s">
        <v>208</v>
      </c>
      <c r="E7053" t="s">
        <v>24</v>
      </c>
      <c r="F7053">
        <v>92804</v>
      </c>
      <c r="G7053" t="s">
        <v>25</v>
      </c>
      <c r="H7053" t="s">
        <v>26</v>
      </c>
      <c r="I7053" t="s">
        <v>37</v>
      </c>
      <c r="J7053">
        <v>5872</v>
      </c>
      <c r="K7053">
        <v>2</v>
      </c>
      <c r="L7053">
        <v>2</v>
      </c>
      <c r="M7053">
        <v>21286</v>
      </c>
      <c r="O7053" s="2" t="str">
        <f>TRIM(SampleSuperstore3[[#This Row],[City]])</f>
        <v>Anaheim</v>
      </c>
      <c r="P7053" s="2" t="str">
        <f>TRIM(SampleSuperstore3[[#This Row],[State]])</f>
        <v>California</v>
      </c>
      <c r="Q7053" s="2" t="str">
        <f t="shared" si="110"/>
        <v>Anaheim California</v>
      </c>
      <c r="R7053" s="6" t="s">
        <v>208</v>
      </c>
      <c r="S7053" s="2" t="s">
        <v>24</v>
      </c>
      <c r="T7053" s="2"/>
    </row>
    <row r="7054" spans="1:20" x14ac:dyDescent="0.3">
      <c r="A7054" t="s">
        <v>13</v>
      </c>
      <c r="B7054" t="s">
        <v>22</v>
      </c>
      <c r="C7054" t="s">
        <v>15</v>
      </c>
      <c r="D7054" t="s">
        <v>298</v>
      </c>
      <c r="E7054" t="s">
        <v>51</v>
      </c>
      <c r="F7054">
        <v>84062</v>
      </c>
      <c r="G7054" t="s">
        <v>25</v>
      </c>
      <c r="H7054" t="s">
        <v>26</v>
      </c>
      <c r="I7054" t="s">
        <v>37</v>
      </c>
      <c r="J7054">
        <v>12144</v>
      </c>
      <c r="K7054">
        <v>3</v>
      </c>
      <c r="L7054">
        <v>2</v>
      </c>
      <c r="M7054">
        <v>40986</v>
      </c>
      <c r="O7054" s="2" t="str">
        <f>TRIM(SampleSuperstore3[[#This Row],[City]])</f>
        <v>Pleasant Grove</v>
      </c>
      <c r="P7054" s="2" t="str">
        <f>TRIM(SampleSuperstore3[[#This Row],[State]])</f>
        <v>Utah</v>
      </c>
      <c r="Q7054" s="2" t="str">
        <f t="shared" si="110"/>
        <v>Pleasant Grove Utah</v>
      </c>
      <c r="R7054" s="6" t="s">
        <v>208</v>
      </c>
      <c r="S7054" s="2" t="s">
        <v>24</v>
      </c>
      <c r="T7054" s="2"/>
    </row>
    <row r="7055" spans="1:20" x14ac:dyDescent="0.3">
      <c r="A7055" t="s">
        <v>13</v>
      </c>
      <c r="B7055" t="s">
        <v>14</v>
      </c>
      <c r="C7055" t="s">
        <v>15</v>
      </c>
      <c r="D7055" t="s">
        <v>82</v>
      </c>
      <c r="E7055" t="s">
        <v>95</v>
      </c>
      <c r="F7055">
        <v>97477</v>
      </c>
      <c r="G7055" t="s">
        <v>25</v>
      </c>
      <c r="H7055" t="s">
        <v>26</v>
      </c>
      <c r="I7055" t="s">
        <v>60</v>
      </c>
      <c r="J7055">
        <v>27792</v>
      </c>
      <c r="K7055">
        <v>3</v>
      </c>
      <c r="L7055">
        <v>2</v>
      </c>
      <c r="M7055">
        <v>10422</v>
      </c>
      <c r="O7055" s="2" t="str">
        <f>TRIM(SampleSuperstore3[[#This Row],[City]])</f>
        <v>Springfield</v>
      </c>
      <c r="P7055" s="2" t="str">
        <f>TRIM(SampleSuperstore3[[#This Row],[State]])</f>
        <v>Oregon</v>
      </c>
      <c r="Q7055" s="2" t="str">
        <f t="shared" si="110"/>
        <v>Springfield Oregon</v>
      </c>
      <c r="R7055" s="6" t="s">
        <v>208</v>
      </c>
      <c r="S7055" s="2" t="s">
        <v>24</v>
      </c>
      <c r="T7055" s="2"/>
    </row>
    <row r="7056" spans="1:20" x14ac:dyDescent="0.3">
      <c r="A7056" t="s">
        <v>28</v>
      </c>
      <c r="B7056" t="s">
        <v>44</v>
      </c>
      <c r="C7056" t="s">
        <v>15</v>
      </c>
      <c r="D7056" t="s">
        <v>210</v>
      </c>
      <c r="E7056" t="s">
        <v>95</v>
      </c>
      <c r="F7056">
        <v>97301</v>
      </c>
      <c r="G7056" t="s">
        <v>25</v>
      </c>
      <c r="H7056" t="s">
        <v>26</v>
      </c>
      <c r="I7056" t="s">
        <v>110</v>
      </c>
      <c r="J7056">
        <v>6208</v>
      </c>
      <c r="K7056">
        <v>2</v>
      </c>
      <c r="L7056">
        <v>2</v>
      </c>
      <c r="M7056">
        <v>6984</v>
      </c>
      <c r="O7056" s="2" t="str">
        <f>TRIM(SampleSuperstore3[[#This Row],[City]])</f>
        <v>Salem</v>
      </c>
      <c r="P7056" s="2" t="str">
        <f>TRIM(SampleSuperstore3[[#This Row],[State]])</f>
        <v>Oregon</v>
      </c>
      <c r="Q7056" s="2" t="str">
        <f t="shared" si="110"/>
        <v>Salem Oregon</v>
      </c>
      <c r="R7056" s="6" t="s">
        <v>702</v>
      </c>
      <c r="S7056" s="2" t="s">
        <v>667</v>
      </c>
      <c r="T7056" s="2" t="s">
        <v>51</v>
      </c>
    </row>
    <row r="7057" spans="1:20" x14ac:dyDescent="0.3">
      <c r="A7057" t="s">
        <v>28</v>
      </c>
      <c r="B7057" t="s">
        <v>14</v>
      </c>
      <c r="C7057" t="s">
        <v>15</v>
      </c>
      <c r="D7057" t="s">
        <v>92</v>
      </c>
      <c r="E7057" t="s">
        <v>76</v>
      </c>
      <c r="F7057">
        <v>14609</v>
      </c>
      <c r="G7057" t="s">
        <v>57</v>
      </c>
      <c r="H7057" t="s">
        <v>26</v>
      </c>
      <c r="I7057" t="s">
        <v>38</v>
      </c>
      <c r="J7057">
        <v>3267</v>
      </c>
      <c r="K7057">
        <v>3</v>
      </c>
      <c r="L7057">
        <v>0</v>
      </c>
      <c r="M7057">
        <v>84942</v>
      </c>
      <c r="O7057" s="2" t="str">
        <f>TRIM(SampleSuperstore3[[#This Row],[City]])</f>
        <v>Rochester</v>
      </c>
      <c r="P7057" s="2" t="str">
        <f>TRIM(SampleSuperstore3[[#This Row],[State]])</f>
        <v>New York</v>
      </c>
      <c r="Q7057" s="2" t="str">
        <f t="shared" si="110"/>
        <v>Rochester New York</v>
      </c>
      <c r="R7057" s="6" t="s">
        <v>82</v>
      </c>
      <c r="S7057" s="2" t="s">
        <v>95</v>
      </c>
      <c r="T7057" s="2"/>
    </row>
    <row r="7058" spans="1:20" x14ac:dyDescent="0.3">
      <c r="A7058" t="s">
        <v>62</v>
      </c>
      <c r="B7058" t="s">
        <v>22</v>
      </c>
      <c r="C7058" t="s">
        <v>15</v>
      </c>
      <c r="D7058" t="s">
        <v>23</v>
      </c>
      <c r="E7058" t="s">
        <v>24</v>
      </c>
      <c r="F7058">
        <v>90008</v>
      </c>
      <c r="G7058" t="s">
        <v>25</v>
      </c>
      <c r="H7058" t="s">
        <v>26</v>
      </c>
      <c r="I7058" t="s">
        <v>32</v>
      </c>
      <c r="J7058">
        <v>126133</v>
      </c>
      <c r="K7058">
        <v>7</v>
      </c>
      <c r="L7058">
        <v>0</v>
      </c>
      <c r="M7058">
        <v>3279458</v>
      </c>
      <c r="O7058" s="2" t="str">
        <f>TRIM(SampleSuperstore3[[#This Row],[City]])</f>
        <v>Los Angeles</v>
      </c>
      <c r="P7058" s="2" t="str">
        <f>TRIM(SampleSuperstore3[[#This Row],[State]])</f>
        <v>California</v>
      </c>
      <c r="Q7058" s="2" t="str">
        <f t="shared" si="110"/>
        <v>Los Angeles California</v>
      </c>
      <c r="R7058" s="6" t="s">
        <v>210</v>
      </c>
      <c r="S7058" s="2" t="s">
        <v>95</v>
      </c>
      <c r="T7058" s="2"/>
    </row>
    <row r="7059" spans="1:20" x14ac:dyDescent="0.3">
      <c r="A7059" t="s">
        <v>28</v>
      </c>
      <c r="B7059" t="s">
        <v>44</v>
      </c>
      <c r="C7059" t="s">
        <v>15</v>
      </c>
      <c r="D7059" t="s">
        <v>23</v>
      </c>
      <c r="E7059" t="s">
        <v>24</v>
      </c>
      <c r="F7059">
        <v>90049</v>
      </c>
      <c r="G7059" t="s">
        <v>25</v>
      </c>
      <c r="H7059" t="s">
        <v>26</v>
      </c>
      <c r="I7059" t="s">
        <v>41</v>
      </c>
      <c r="J7059">
        <v>3888</v>
      </c>
      <c r="K7059">
        <v>6</v>
      </c>
      <c r="L7059">
        <v>0</v>
      </c>
      <c r="M7059">
        <v>186624</v>
      </c>
      <c r="O7059" s="2" t="str">
        <f>TRIM(SampleSuperstore3[[#This Row],[City]])</f>
        <v>Los Angeles</v>
      </c>
      <c r="P7059" s="2" t="str">
        <f>TRIM(SampleSuperstore3[[#This Row],[State]])</f>
        <v>California</v>
      </c>
      <c r="Q7059" s="2" t="str">
        <f t="shared" si="110"/>
        <v>Los Angeles California</v>
      </c>
      <c r="R7059" s="6" t="s">
        <v>92</v>
      </c>
      <c r="S7059" s="2" t="s">
        <v>634</v>
      </c>
      <c r="T7059" s="2" t="s">
        <v>369</v>
      </c>
    </row>
    <row r="7060" spans="1:20" x14ac:dyDescent="0.3">
      <c r="A7060" t="s">
        <v>28</v>
      </c>
      <c r="B7060" t="s">
        <v>22</v>
      </c>
      <c r="C7060" t="s">
        <v>15</v>
      </c>
      <c r="D7060" t="s">
        <v>135</v>
      </c>
      <c r="E7060" t="s">
        <v>46</v>
      </c>
      <c r="F7060">
        <v>75081</v>
      </c>
      <c r="G7060" t="s">
        <v>47</v>
      </c>
      <c r="H7060" t="s">
        <v>26</v>
      </c>
      <c r="I7060" t="s">
        <v>37</v>
      </c>
      <c r="J7060">
        <v>1964</v>
      </c>
      <c r="K7060">
        <v>2</v>
      </c>
      <c r="L7060">
        <v>8</v>
      </c>
      <c r="M7060">
        <v>-32406</v>
      </c>
      <c r="O7060" s="2" t="str">
        <f>TRIM(SampleSuperstore3[[#This Row],[City]])</f>
        <v>Dallas</v>
      </c>
      <c r="P7060" s="2" t="str">
        <f>TRIM(SampleSuperstore3[[#This Row],[State]])</f>
        <v>Texas</v>
      </c>
      <c r="Q7060" s="2" t="str">
        <f t="shared" si="110"/>
        <v>Dallas Texas</v>
      </c>
      <c r="R7060" s="6" t="s">
        <v>626</v>
      </c>
      <c r="S7060" s="2" t="s">
        <v>627</v>
      </c>
      <c r="T7060" s="2" t="s">
        <v>24</v>
      </c>
    </row>
    <row r="7061" spans="1:20" x14ac:dyDescent="0.3">
      <c r="A7061" t="s">
        <v>28</v>
      </c>
      <c r="B7061" t="s">
        <v>22</v>
      </c>
      <c r="C7061" t="s">
        <v>15</v>
      </c>
      <c r="D7061" t="s">
        <v>135</v>
      </c>
      <c r="E7061" t="s">
        <v>46</v>
      </c>
      <c r="F7061">
        <v>75081</v>
      </c>
      <c r="G7061" t="s">
        <v>47</v>
      </c>
      <c r="H7061" t="s">
        <v>26</v>
      </c>
      <c r="I7061" t="s">
        <v>41</v>
      </c>
      <c r="J7061">
        <v>82656</v>
      </c>
      <c r="K7061">
        <v>9</v>
      </c>
      <c r="L7061">
        <v>2</v>
      </c>
      <c r="M7061">
        <v>30996</v>
      </c>
      <c r="O7061" s="2" t="str">
        <f>TRIM(SampleSuperstore3[[#This Row],[City]])</f>
        <v>Dallas</v>
      </c>
      <c r="P7061" s="2" t="str">
        <f>TRIM(SampleSuperstore3[[#This Row],[State]])</f>
        <v>Texas</v>
      </c>
      <c r="Q7061" s="2" t="str">
        <f t="shared" si="110"/>
        <v>Dallas Texas</v>
      </c>
      <c r="R7061" s="6" t="s">
        <v>626</v>
      </c>
      <c r="S7061" s="2" t="s">
        <v>627</v>
      </c>
      <c r="T7061" s="2" t="s">
        <v>24</v>
      </c>
    </row>
    <row r="7062" spans="1:20" x14ac:dyDescent="0.3">
      <c r="A7062" t="s">
        <v>28</v>
      </c>
      <c r="B7062" t="s">
        <v>14</v>
      </c>
      <c r="C7062" t="s">
        <v>15</v>
      </c>
      <c r="D7062" t="s">
        <v>286</v>
      </c>
      <c r="E7062" t="s">
        <v>24</v>
      </c>
      <c r="F7062">
        <v>93727</v>
      </c>
      <c r="G7062" t="s">
        <v>25</v>
      </c>
      <c r="H7062" t="s">
        <v>26</v>
      </c>
      <c r="I7062" t="s">
        <v>41</v>
      </c>
      <c r="J7062">
        <v>598</v>
      </c>
      <c r="K7062">
        <v>1</v>
      </c>
      <c r="L7062">
        <v>0</v>
      </c>
      <c r="M7062">
        <v>2691</v>
      </c>
      <c r="O7062" s="2" t="str">
        <f>TRIM(SampleSuperstore3[[#This Row],[City]])</f>
        <v>Fresno</v>
      </c>
      <c r="P7062" s="2" t="str">
        <f>TRIM(SampleSuperstore3[[#This Row],[State]])</f>
        <v>California</v>
      </c>
      <c r="Q7062" s="2" t="str">
        <f t="shared" si="110"/>
        <v>Fresno California</v>
      </c>
      <c r="R7062" s="6" t="s">
        <v>135</v>
      </c>
      <c r="S7062" s="2" t="s">
        <v>46</v>
      </c>
      <c r="T7062" s="2"/>
    </row>
    <row r="7063" spans="1:20" x14ac:dyDescent="0.3">
      <c r="A7063" t="s">
        <v>13</v>
      </c>
      <c r="B7063" t="s">
        <v>44</v>
      </c>
      <c r="C7063" t="s">
        <v>15</v>
      </c>
      <c r="D7063" t="s">
        <v>79</v>
      </c>
      <c r="E7063" t="s">
        <v>65</v>
      </c>
      <c r="F7063">
        <v>60653</v>
      </c>
      <c r="G7063" t="s">
        <v>47</v>
      </c>
      <c r="H7063" t="s">
        <v>26</v>
      </c>
      <c r="I7063" t="s">
        <v>41</v>
      </c>
      <c r="J7063">
        <v>9248</v>
      </c>
      <c r="K7063">
        <v>2</v>
      </c>
      <c r="L7063">
        <v>2</v>
      </c>
      <c r="M7063">
        <v>33524</v>
      </c>
      <c r="O7063" s="2" t="str">
        <f>TRIM(SampleSuperstore3[[#This Row],[City]])</f>
        <v>Chicago</v>
      </c>
      <c r="P7063" s="2" t="str">
        <f>TRIM(SampleSuperstore3[[#This Row],[State]])</f>
        <v>Illinois</v>
      </c>
      <c r="Q7063" s="2" t="str">
        <f t="shared" si="110"/>
        <v>Chicago Illinois</v>
      </c>
      <c r="R7063" s="6" t="s">
        <v>135</v>
      </c>
      <c r="S7063" s="2" t="s">
        <v>46</v>
      </c>
      <c r="T7063" s="2"/>
    </row>
    <row r="7064" spans="1:20" x14ac:dyDescent="0.3">
      <c r="A7064" t="s">
        <v>28</v>
      </c>
      <c r="B7064" t="s">
        <v>14</v>
      </c>
      <c r="C7064" t="s">
        <v>15</v>
      </c>
      <c r="D7064" t="s">
        <v>482</v>
      </c>
      <c r="E7064" t="s">
        <v>46</v>
      </c>
      <c r="F7064">
        <v>78501</v>
      </c>
      <c r="G7064" t="s">
        <v>47</v>
      </c>
      <c r="H7064" t="s">
        <v>26</v>
      </c>
      <c r="I7064" t="s">
        <v>34</v>
      </c>
      <c r="J7064">
        <v>4448</v>
      </c>
      <c r="K7064">
        <v>2</v>
      </c>
      <c r="L7064">
        <v>2</v>
      </c>
      <c r="M7064">
        <v>3336</v>
      </c>
      <c r="O7064" s="2" t="str">
        <f>TRIM(SampleSuperstore3[[#This Row],[City]])</f>
        <v>Mcallen</v>
      </c>
      <c r="P7064" s="2" t="str">
        <f>TRIM(SampleSuperstore3[[#This Row],[State]])</f>
        <v>Texas</v>
      </c>
      <c r="Q7064" s="2" t="str">
        <f t="shared" si="110"/>
        <v>Mcallen Texas</v>
      </c>
      <c r="R7064" s="6" t="s">
        <v>286</v>
      </c>
      <c r="S7064" s="2" t="s">
        <v>24</v>
      </c>
      <c r="T7064" s="2"/>
    </row>
    <row r="7065" spans="1:20" x14ac:dyDescent="0.3">
      <c r="A7065" t="s">
        <v>28</v>
      </c>
      <c r="B7065" t="s">
        <v>14</v>
      </c>
      <c r="C7065" t="s">
        <v>15</v>
      </c>
      <c r="D7065" t="s">
        <v>482</v>
      </c>
      <c r="E7065" t="s">
        <v>46</v>
      </c>
      <c r="F7065">
        <v>78501</v>
      </c>
      <c r="G7065" t="s">
        <v>47</v>
      </c>
      <c r="H7065" t="s">
        <v>26</v>
      </c>
      <c r="I7065" t="s">
        <v>41</v>
      </c>
      <c r="J7065">
        <v>5184</v>
      </c>
      <c r="K7065">
        <v>1</v>
      </c>
      <c r="L7065">
        <v>2</v>
      </c>
      <c r="M7065">
        <v>18144</v>
      </c>
      <c r="O7065" s="2" t="str">
        <f>TRIM(SampleSuperstore3[[#This Row],[City]])</f>
        <v>Mcallen</v>
      </c>
      <c r="P7065" s="2" t="str">
        <f>TRIM(SampleSuperstore3[[#This Row],[State]])</f>
        <v>Texas</v>
      </c>
      <c r="Q7065" s="2" t="str">
        <f t="shared" si="110"/>
        <v>Mcallen Texas</v>
      </c>
      <c r="R7065" s="6" t="s">
        <v>79</v>
      </c>
      <c r="S7065" s="2" t="s">
        <v>65</v>
      </c>
      <c r="T7065" s="2"/>
    </row>
    <row r="7066" spans="1:20" x14ac:dyDescent="0.3">
      <c r="A7066" t="s">
        <v>28</v>
      </c>
      <c r="B7066" t="s">
        <v>14</v>
      </c>
      <c r="C7066" t="s">
        <v>15</v>
      </c>
      <c r="D7066" t="s">
        <v>482</v>
      </c>
      <c r="E7066" t="s">
        <v>46</v>
      </c>
      <c r="F7066">
        <v>78501</v>
      </c>
      <c r="G7066" t="s">
        <v>47</v>
      </c>
      <c r="H7066" t="s">
        <v>26</v>
      </c>
      <c r="I7066" t="s">
        <v>34</v>
      </c>
      <c r="J7066">
        <v>17592</v>
      </c>
      <c r="K7066">
        <v>5</v>
      </c>
      <c r="L7066">
        <v>2</v>
      </c>
      <c r="M7066">
        <v>15393</v>
      </c>
      <c r="O7066" s="2" t="str">
        <f>TRIM(SampleSuperstore3[[#This Row],[City]])</f>
        <v>Mcallen</v>
      </c>
      <c r="P7066" s="2" t="str">
        <f>TRIM(SampleSuperstore3[[#This Row],[State]])</f>
        <v>Texas</v>
      </c>
      <c r="Q7066" s="2" t="str">
        <f t="shared" si="110"/>
        <v>Mcallen Texas</v>
      </c>
      <c r="R7066" s="6" t="s">
        <v>482</v>
      </c>
      <c r="S7066" s="2" t="s">
        <v>46</v>
      </c>
      <c r="T7066" s="2"/>
    </row>
    <row r="7067" spans="1:20" x14ac:dyDescent="0.3">
      <c r="A7067" t="s">
        <v>28</v>
      </c>
      <c r="B7067" t="s">
        <v>14</v>
      </c>
      <c r="C7067" t="s">
        <v>15</v>
      </c>
      <c r="D7067" t="s">
        <v>482</v>
      </c>
      <c r="E7067" t="s">
        <v>46</v>
      </c>
      <c r="F7067">
        <v>78501</v>
      </c>
      <c r="G7067" t="s">
        <v>47</v>
      </c>
      <c r="H7067" t="s">
        <v>26</v>
      </c>
      <c r="I7067" t="s">
        <v>37</v>
      </c>
      <c r="J7067">
        <v>4752</v>
      </c>
      <c r="K7067">
        <v>4</v>
      </c>
      <c r="L7067">
        <v>8</v>
      </c>
      <c r="M7067">
        <v>-8316</v>
      </c>
      <c r="O7067" s="2" t="str">
        <f>TRIM(SampleSuperstore3[[#This Row],[City]])</f>
        <v>Mcallen</v>
      </c>
      <c r="P7067" s="2" t="str">
        <f>TRIM(SampleSuperstore3[[#This Row],[State]])</f>
        <v>Texas</v>
      </c>
      <c r="Q7067" s="2" t="str">
        <f t="shared" si="110"/>
        <v>Mcallen Texas</v>
      </c>
      <c r="R7067" s="6" t="s">
        <v>482</v>
      </c>
      <c r="S7067" s="2" t="s">
        <v>46</v>
      </c>
      <c r="T7067" s="2"/>
    </row>
    <row r="7068" spans="1:20" x14ac:dyDescent="0.3">
      <c r="A7068" t="s">
        <v>28</v>
      </c>
      <c r="B7068" t="s">
        <v>14</v>
      </c>
      <c r="C7068" t="s">
        <v>15</v>
      </c>
      <c r="D7068" t="s">
        <v>482</v>
      </c>
      <c r="E7068" t="s">
        <v>46</v>
      </c>
      <c r="F7068">
        <v>78501</v>
      </c>
      <c r="G7068" t="s">
        <v>47</v>
      </c>
      <c r="H7068" t="s">
        <v>26</v>
      </c>
      <c r="I7068" t="s">
        <v>110</v>
      </c>
      <c r="J7068">
        <v>13344</v>
      </c>
      <c r="K7068">
        <v>2</v>
      </c>
      <c r="L7068">
        <v>2</v>
      </c>
      <c r="M7068">
        <v>10008</v>
      </c>
      <c r="O7068" s="2" t="str">
        <f>TRIM(SampleSuperstore3[[#This Row],[City]])</f>
        <v>Mcallen</v>
      </c>
      <c r="P7068" s="2" t="str">
        <f>TRIM(SampleSuperstore3[[#This Row],[State]])</f>
        <v>Texas</v>
      </c>
      <c r="Q7068" s="2" t="str">
        <f t="shared" si="110"/>
        <v>Mcallen Texas</v>
      </c>
      <c r="R7068" s="6" t="s">
        <v>482</v>
      </c>
      <c r="S7068" s="2" t="s">
        <v>46</v>
      </c>
      <c r="T7068" s="2"/>
    </row>
    <row r="7069" spans="1:20" x14ac:dyDescent="0.3">
      <c r="A7069" t="s">
        <v>28</v>
      </c>
      <c r="B7069" t="s">
        <v>14</v>
      </c>
      <c r="C7069" t="s">
        <v>15</v>
      </c>
      <c r="D7069" t="s">
        <v>42</v>
      </c>
      <c r="E7069" t="s">
        <v>43</v>
      </c>
      <c r="F7069">
        <v>98105</v>
      </c>
      <c r="G7069" t="s">
        <v>25</v>
      </c>
      <c r="H7069" t="s">
        <v>26</v>
      </c>
      <c r="I7069" t="s">
        <v>60</v>
      </c>
      <c r="J7069">
        <v>549</v>
      </c>
      <c r="K7069">
        <v>5</v>
      </c>
      <c r="L7069">
        <v>0</v>
      </c>
      <c r="M7069">
        <v>26901</v>
      </c>
      <c r="O7069" s="2" t="str">
        <f>TRIM(SampleSuperstore3[[#This Row],[City]])</f>
        <v>Seattle</v>
      </c>
      <c r="P7069" s="2" t="str">
        <f>TRIM(SampleSuperstore3[[#This Row],[State]])</f>
        <v>Washington</v>
      </c>
      <c r="Q7069" s="2" t="str">
        <f t="shared" si="110"/>
        <v>Seattle Washington</v>
      </c>
      <c r="R7069" s="6" t="s">
        <v>482</v>
      </c>
      <c r="S7069" s="2" t="s">
        <v>46</v>
      </c>
      <c r="T7069" s="2"/>
    </row>
    <row r="7070" spans="1:20" x14ac:dyDescent="0.3">
      <c r="A7070" t="s">
        <v>28</v>
      </c>
      <c r="B7070" t="s">
        <v>14</v>
      </c>
      <c r="C7070" t="s">
        <v>15</v>
      </c>
      <c r="D7070" t="s">
        <v>99</v>
      </c>
      <c r="E7070" t="s">
        <v>40</v>
      </c>
      <c r="F7070">
        <v>28205</v>
      </c>
      <c r="G7070" t="s">
        <v>18</v>
      </c>
      <c r="H7070" t="s">
        <v>26</v>
      </c>
      <c r="I7070" t="s">
        <v>37</v>
      </c>
      <c r="J7070">
        <v>22911</v>
      </c>
      <c r="K7070">
        <v>7</v>
      </c>
      <c r="L7070">
        <v>7</v>
      </c>
      <c r="M7070">
        <v>-175651</v>
      </c>
      <c r="O7070" s="2" t="str">
        <f>TRIM(SampleSuperstore3[[#This Row],[City]])</f>
        <v>Charlotte</v>
      </c>
      <c r="P7070" s="2" t="str">
        <f>TRIM(SampleSuperstore3[[#This Row],[State]])</f>
        <v>North Carolina</v>
      </c>
      <c r="Q7070" s="2" t="str">
        <f t="shared" si="110"/>
        <v>Charlotte North Carolina</v>
      </c>
      <c r="R7070" s="6" t="s">
        <v>482</v>
      </c>
      <c r="S7070" s="2" t="s">
        <v>46</v>
      </c>
      <c r="T7070" s="2"/>
    </row>
    <row r="7071" spans="1:20" x14ac:dyDescent="0.3">
      <c r="A7071" t="s">
        <v>28</v>
      </c>
      <c r="B7071" t="s">
        <v>14</v>
      </c>
      <c r="C7071" t="s">
        <v>15</v>
      </c>
      <c r="D7071" t="s">
        <v>99</v>
      </c>
      <c r="E7071" t="s">
        <v>40</v>
      </c>
      <c r="F7071">
        <v>28205</v>
      </c>
      <c r="G7071" t="s">
        <v>18</v>
      </c>
      <c r="H7071" t="s">
        <v>26</v>
      </c>
      <c r="I7071" t="s">
        <v>38</v>
      </c>
      <c r="J7071">
        <v>309456</v>
      </c>
      <c r="K7071">
        <v>9</v>
      </c>
      <c r="L7071">
        <v>2</v>
      </c>
      <c r="M7071">
        <v>348138</v>
      </c>
      <c r="O7071" s="2" t="str">
        <f>TRIM(SampleSuperstore3[[#This Row],[City]])</f>
        <v>Charlotte</v>
      </c>
      <c r="P7071" s="2" t="str">
        <f>TRIM(SampleSuperstore3[[#This Row],[State]])</f>
        <v>North Carolina</v>
      </c>
      <c r="Q7071" s="2" t="str">
        <f t="shared" si="110"/>
        <v>Charlotte North Carolina</v>
      </c>
      <c r="R7071" s="6" t="s">
        <v>42</v>
      </c>
      <c r="S7071" s="2" t="s">
        <v>43</v>
      </c>
      <c r="T7071" s="2"/>
    </row>
    <row r="7072" spans="1:20" x14ac:dyDescent="0.3">
      <c r="A7072" t="s">
        <v>28</v>
      </c>
      <c r="B7072" t="s">
        <v>14</v>
      </c>
      <c r="C7072" t="s">
        <v>15</v>
      </c>
      <c r="D7072" t="s">
        <v>99</v>
      </c>
      <c r="E7072" t="s">
        <v>40</v>
      </c>
      <c r="F7072">
        <v>28205</v>
      </c>
      <c r="G7072" t="s">
        <v>18</v>
      </c>
      <c r="H7072" t="s">
        <v>26</v>
      </c>
      <c r="I7072" t="s">
        <v>34</v>
      </c>
      <c r="J7072">
        <v>19456</v>
      </c>
      <c r="K7072">
        <v>4</v>
      </c>
      <c r="L7072">
        <v>2</v>
      </c>
      <c r="M7072">
        <v>34048</v>
      </c>
      <c r="O7072" s="2" t="str">
        <f>TRIM(SampleSuperstore3[[#This Row],[City]])</f>
        <v>Charlotte</v>
      </c>
      <c r="P7072" s="2" t="str">
        <f>TRIM(SampleSuperstore3[[#This Row],[State]])</f>
        <v>North Carolina</v>
      </c>
      <c r="Q7072" s="2" t="str">
        <f t="shared" si="110"/>
        <v>Charlotte North Carolina</v>
      </c>
      <c r="R7072" s="6" t="s">
        <v>99</v>
      </c>
      <c r="S7072" s="2" t="s">
        <v>704</v>
      </c>
      <c r="T7072" s="2" t="s">
        <v>806</v>
      </c>
    </row>
    <row r="7073" spans="1:20" x14ac:dyDescent="0.3">
      <c r="A7073" t="s">
        <v>28</v>
      </c>
      <c r="B7073" t="s">
        <v>14</v>
      </c>
      <c r="C7073" t="s">
        <v>15</v>
      </c>
      <c r="D7073" t="s">
        <v>99</v>
      </c>
      <c r="E7073" t="s">
        <v>40</v>
      </c>
      <c r="F7073">
        <v>28205</v>
      </c>
      <c r="G7073" t="s">
        <v>18</v>
      </c>
      <c r="H7073" t="s">
        <v>19</v>
      </c>
      <c r="I7073" t="s">
        <v>31</v>
      </c>
      <c r="J7073">
        <v>472518</v>
      </c>
      <c r="K7073">
        <v>3</v>
      </c>
      <c r="L7073">
        <v>4</v>
      </c>
      <c r="M7073">
        <v>-1496307</v>
      </c>
      <c r="O7073" s="2" t="str">
        <f>TRIM(SampleSuperstore3[[#This Row],[City]])</f>
        <v>Charlotte</v>
      </c>
      <c r="P7073" s="2" t="str">
        <f>TRIM(SampleSuperstore3[[#This Row],[State]])</f>
        <v>North Carolina</v>
      </c>
      <c r="Q7073" s="2" t="str">
        <f t="shared" si="110"/>
        <v>Charlotte North Carolina</v>
      </c>
      <c r="R7073" s="6" t="s">
        <v>99</v>
      </c>
      <c r="S7073" s="2" t="s">
        <v>704</v>
      </c>
      <c r="T7073" s="2" t="s">
        <v>806</v>
      </c>
    </row>
    <row r="7074" spans="1:20" x14ac:dyDescent="0.3">
      <c r="A7074" t="s">
        <v>28</v>
      </c>
      <c r="B7074" t="s">
        <v>14</v>
      </c>
      <c r="C7074" t="s">
        <v>15</v>
      </c>
      <c r="D7074" t="s">
        <v>99</v>
      </c>
      <c r="E7074" t="s">
        <v>40</v>
      </c>
      <c r="F7074">
        <v>28205</v>
      </c>
      <c r="G7074" t="s">
        <v>18</v>
      </c>
      <c r="H7074" t="s">
        <v>35</v>
      </c>
      <c r="I7074" t="s">
        <v>59</v>
      </c>
      <c r="J7074">
        <v>101268</v>
      </c>
      <c r="K7074">
        <v>3</v>
      </c>
      <c r="L7074">
        <v>2</v>
      </c>
      <c r="M7074">
        <v>303804</v>
      </c>
      <c r="O7074" s="2" t="str">
        <f>TRIM(SampleSuperstore3[[#This Row],[City]])</f>
        <v>Charlotte</v>
      </c>
      <c r="P7074" s="2" t="str">
        <f>TRIM(SampleSuperstore3[[#This Row],[State]])</f>
        <v>North Carolina</v>
      </c>
      <c r="Q7074" s="2" t="str">
        <f t="shared" si="110"/>
        <v>Charlotte North Carolina</v>
      </c>
      <c r="R7074" s="6" t="s">
        <v>99</v>
      </c>
      <c r="S7074" s="2" t="s">
        <v>704</v>
      </c>
      <c r="T7074" s="2" t="s">
        <v>806</v>
      </c>
    </row>
    <row r="7075" spans="1:20" x14ac:dyDescent="0.3">
      <c r="A7075" t="s">
        <v>28</v>
      </c>
      <c r="B7075" t="s">
        <v>14</v>
      </c>
      <c r="C7075" t="s">
        <v>15</v>
      </c>
      <c r="D7075" t="s">
        <v>99</v>
      </c>
      <c r="E7075" t="s">
        <v>40</v>
      </c>
      <c r="F7075">
        <v>28205</v>
      </c>
      <c r="G7075" t="s">
        <v>18</v>
      </c>
      <c r="H7075" t="s">
        <v>26</v>
      </c>
      <c r="I7075" t="s">
        <v>37</v>
      </c>
      <c r="J7075">
        <v>1722</v>
      </c>
      <c r="K7075">
        <v>5</v>
      </c>
      <c r="L7075">
        <v>7</v>
      </c>
      <c r="M7075">
        <v>-12628</v>
      </c>
      <c r="O7075" s="2" t="str">
        <f>TRIM(SampleSuperstore3[[#This Row],[City]])</f>
        <v>Charlotte</v>
      </c>
      <c r="P7075" s="2" t="str">
        <f>TRIM(SampleSuperstore3[[#This Row],[State]])</f>
        <v>North Carolina</v>
      </c>
      <c r="Q7075" s="2" t="str">
        <f t="shared" si="110"/>
        <v>Charlotte North Carolina</v>
      </c>
      <c r="R7075" s="6" t="s">
        <v>99</v>
      </c>
      <c r="S7075" s="2" t="s">
        <v>704</v>
      </c>
      <c r="T7075" s="2" t="s">
        <v>806</v>
      </c>
    </row>
    <row r="7076" spans="1:20" x14ac:dyDescent="0.3">
      <c r="A7076" t="s">
        <v>13</v>
      </c>
      <c r="B7076" t="s">
        <v>22</v>
      </c>
      <c r="C7076" t="s">
        <v>15</v>
      </c>
      <c r="D7076" t="s">
        <v>39</v>
      </c>
      <c r="E7076" t="s">
        <v>24</v>
      </c>
      <c r="F7076">
        <v>94521</v>
      </c>
      <c r="G7076" t="s">
        <v>25</v>
      </c>
      <c r="H7076" t="s">
        <v>26</v>
      </c>
      <c r="I7076" t="s">
        <v>34</v>
      </c>
      <c r="J7076">
        <v>352</v>
      </c>
      <c r="K7076">
        <v>2</v>
      </c>
      <c r="L7076">
        <v>0</v>
      </c>
      <c r="M7076">
        <v>16896</v>
      </c>
      <c r="O7076" s="2" t="str">
        <f>TRIM(SampleSuperstore3[[#This Row],[City]])</f>
        <v>Concord</v>
      </c>
      <c r="P7076" s="2" t="str">
        <f>TRIM(SampleSuperstore3[[#This Row],[State]])</f>
        <v>California</v>
      </c>
      <c r="Q7076" s="2" t="str">
        <f t="shared" si="110"/>
        <v>Concord California</v>
      </c>
      <c r="R7076" s="6" t="s">
        <v>99</v>
      </c>
      <c r="S7076" s="2" t="s">
        <v>704</v>
      </c>
      <c r="T7076" s="2" t="s">
        <v>806</v>
      </c>
    </row>
    <row r="7077" spans="1:20" x14ac:dyDescent="0.3">
      <c r="A7077" t="s">
        <v>13</v>
      </c>
      <c r="B7077" t="s">
        <v>22</v>
      </c>
      <c r="C7077" t="s">
        <v>15</v>
      </c>
      <c r="D7077" t="s">
        <v>39</v>
      </c>
      <c r="E7077" t="s">
        <v>24</v>
      </c>
      <c r="F7077">
        <v>94521</v>
      </c>
      <c r="G7077" t="s">
        <v>25</v>
      </c>
      <c r="H7077" t="s">
        <v>35</v>
      </c>
      <c r="I7077" t="s">
        <v>36</v>
      </c>
      <c r="J7077">
        <v>1626192</v>
      </c>
      <c r="K7077">
        <v>9</v>
      </c>
      <c r="L7077">
        <v>2</v>
      </c>
      <c r="M7077">
        <v>1219644</v>
      </c>
      <c r="O7077" s="2" t="str">
        <f>TRIM(SampleSuperstore3[[#This Row],[City]])</f>
        <v>Concord</v>
      </c>
      <c r="P7077" s="2" t="str">
        <f>TRIM(SampleSuperstore3[[#This Row],[State]])</f>
        <v>California</v>
      </c>
      <c r="Q7077" s="2" t="str">
        <f t="shared" si="110"/>
        <v>Concord California</v>
      </c>
      <c r="R7077" s="6" t="s">
        <v>99</v>
      </c>
      <c r="S7077" s="2" t="s">
        <v>704</v>
      </c>
      <c r="T7077" s="2" t="s">
        <v>806</v>
      </c>
    </row>
    <row r="7078" spans="1:20" x14ac:dyDescent="0.3">
      <c r="A7078" t="s">
        <v>62</v>
      </c>
      <c r="B7078" t="s">
        <v>22</v>
      </c>
      <c r="C7078" t="s">
        <v>15</v>
      </c>
      <c r="D7078" t="s">
        <v>225</v>
      </c>
      <c r="E7078" t="s">
        <v>56</v>
      </c>
      <c r="F7078">
        <v>19013</v>
      </c>
      <c r="G7078" t="s">
        <v>57</v>
      </c>
      <c r="H7078" t="s">
        <v>26</v>
      </c>
      <c r="I7078" t="s">
        <v>37</v>
      </c>
      <c r="J7078">
        <v>8595</v>
      </c>
      <c r="K7078">
        <v>5</v>
      </c>
      <c r="L7078">
        <v>7</v>
      </c>
      <c r="M7078">
        <v>-6303</v>
      </c>
      <c r="O7078" s="2" t="str">
        <f>TRIM(SampleSuperstore3[[#This Row],[City]])</f>
        <v>Chester</v>
      </c>
      <c r="P7078" s="2" t="str">
        <f>TRIM(SampleSuperstore3[[#This Row],[State]])</f>
        <v>Pennsylvania</v>
      </c>
      <c r="Q7078" s="2" t="str">
        <f t="shared" si="110"/>
        <v>Chester Pennsylvania</v>
      </c>
      <c r="R7078" s="6" t="s">
        <v>39</v>
      </c>
      <c r="S7078" s="2" t="s">
        <v>24</v>
      </c>
      <c r="T7078" s="2"/>
    </row>
    <row r="7079" spans="1:20" x14ac:dyDescent="0.3">
      <c r="A7079" t="s">
        <v>62</v>
      </c>
      <c r="B7079" t="s">
        <v>22</v>
      </c>
      <c r="C7079" t="s">
        <v>15</v>
      </c>
      <c r="D7079" t="s">
        <v>225</v>
      </c>
      <c r="E7079" t="s">
        <v>56</v>
      </c>
      <c r="F7079">
        <v>19013</v>
      </c>
      <c r="G7079" t="s">
        <v>57</v>
      </c>
      <c r="H7079" t="s">
        <v>26</v>
      </c>
      <c r="I7079" t="s">
        <v>110</v>
      </c>
      <c r="J7079">
        <v>190896</v>
      </c>
      <c r="K7079">
        <v>2</v>
      </c>
      <c r="L7079">
        <v>2</v>
      </c>
      <c r="M7079">
        <v>-429516</v>
      </c>
      <c r="O7079" s="2" t="str">
        <f>TRIM(SampleSuperstore3[[#This Row],[City]])</f>
        <v>Chester</v>
      </c>
      <c r="P7079" s="2" t="str">
        <f>TRIM(SampleSuperstore3[[#This Row],[State]])</f>
        <v>Pennsylvania</v>
      </c>
      <c r="Q7079" s="2" t="str">
        <f t="shared" si="110"/>
        <v>Chester Pennsylvania</v>
      </c>
      <c r="R7079" s="6" t="s">
        <v>39</v>
      </c>
      <c r="S7079" s="2" t="s">
        <v>24</v>
      </c>
      <c r="T7079" s="2"/>
    </row>
    <row r="7080" spans="1:20" x14ac:dyDescent="0.3">
      <c r="A7080" t="s">
        <v>13</v>
      </c>
      <c r="B7080" t="s">
        <v>14</v>
      </c>
      <c r="C7080" t="s">
        <v>15</v>
      </c>
      <c r="D7080" t="s">
        <v>23</v>
      </c>
      <c r="E7080" t="s">
        <v>24</v>
      </c>
      <c r="F7080">
        <v>90004</v>
      </c>
      <c r="G7080" t="s">
        <v>25</v>
      </c>
      <c r="H7080" t="s">
        <v>26</v>
      </c>
      <c r="I7080" t="s">
        <v>32</v>
      </c>
      <c r="J7080">
        <v>9987</v>
      </c>
      <c r="K7080">
        <v>3</v>
      </c>
      <c r="L7080">
        <v>0</v>
      </c>
      <c r="M7080">
        <v>239688</v>
      </c>
      <c r="O7080" s="2" t="str">
        <f>TRIM(SampleSuperstore3[[#This Row],[City]])</f>
        <v>Los Angeles</v>
      </c>
      <c r="P7080" s="2" t="str">
        <f>TRIM(SampleSuperstore3[[#This Row],[State]])</f>
        <v>California</v>
      </c>
      <c r="Q7080" s="2" t="str">
        <f t="shared" si="110"/>
        <v>Los Angeles California</v>
      </c>
      <c r="R7080" s="6" t="s">
        <v>225</v>
      </c>
      <c r="S7080" s="2" t="s">
        <v>56</v>
      </c>
      <c r="T7080" s="2"/>
    </row>
    <row r="7081" spans="1:20" x14ac:dyDescent="0.3">
      <c r="A7081" t="s">
        <v>13</v>
      </c>
      <c r="B7081" t="s">
        <v>14</v>
      </c>
      <c r="C7081" t="s">
        <v>15</v>
      </c>
      <c r="D7081" t="s">
        <v>395</v>
      </c>
      <c r="E7081" t="s">
        <v>177</v>
      </c>
      <c r="F7081">
        <v>89431</v>
      </c>
      <c r="G7081" t="s">
        <v>25</v>
      </c>
      <c r="H7081" t="s">
        <v>26</v>
      </c>
      <c r="I7081" t="s">
        <v>34</v>
      </c>
      <c r="J7081">
        <v>7936</v>
      </c>
      <c r="K7081">
        <v>4</v>
      </c>
      <c r="L7081">
        <v>0</v>
      </c>
      <c r="M7081">
        <v>23808</v>
      </c>
      <c r="O7081" s="2" t="str">
        <f>TRIM(SampleSuperstore3[[#This Row],[City]])</f>
        <v>Sparks</v>
      </c>
      <c r="P7081" s="2" t="str">
        <f>TRIM(SampleSuperstore3[[#This Row],[State]])</f>
        <v>Nevada</v>
      </c>
      <c r="Q7081" s="2" t="str">
        <f t="shared" si="110"/>
        <v>Sparks Nevada</v>
      </c>
      <c r="R7081" s="6" t="s">
        <v>225</v>
      </c>
      <c r="S7081" s="2" t="s">
        <v>56</v>
      </c>
      <c r="T7081" s="2"/>
    </row>
    <row r="7082" spans="1:20" x14ac:dyDescent="0.3">
      <c r="A7082" t="s">
        <v>13</v>
      </c>
      <c r="B7082" t="s">
        <v>22</v>
      </c>
      <c r="C7082" t="s">
        <v>15</v>
      </c>
      <c r="D7082" t="s">
        <v>23</v>
      </c>
      <c r="E7082" t="s">
        <v>24</v>
      </c>
      <c r="F7082">
        <v>90032</v>
      </c>
      <c r="G7082" t="s">
        <v>25</v>
      </c>
      <c r="H7082" t="s">
        <v>35</v>
      </c>
      <c r="I7082" t="s">
        <v>36</v>
      </c>
      <c r="J7082">
        <v>11996</v>
      </c>
      <c r="K7082">
        <v>1</v>
      </c>
      <c r="L7082">
        <v>2</v>
      </c>
      <c r="M7082">
        <v>74975</v>
      </c>
      <c r="O7082" s="2" t="str">
        <f>TRIM(SampleSuperstore3[[#This Row],[City]])</f>
        <v>Los Angeles</v>
      </c>
      <c r="P7082" s="2" t="str">
        <f>TRIM(SampleSuperstore3[[#This Row],[State]])</f>
        <v>California</v>
      </c>
      <c r="Q7082" s="2" t="str">
        <f t="shared" si="110"/>
        <v>Los Angeles California</v>
      </c>
      <c r="R7082" s="6" t="s">
        <v>626</v>
      </c>
      <c r="S7082" s="2" t="s">
        <v>627</v>
      </c>
      <c r="T7082" s="2" t="s">
        <v>24</v>
      </c>
    </row>
    <row r="7083" spans="1:20" x14ac:dyDescent="0.3">
      <c r="A7083" t="s">
        <v>28</v>
      </c>
      <c r="B7083" t="s">
        <v>14</v>
      </c>
      <c r="C7083" t="s">
        <v>15</v>
      </c>
      <c r="D7083" t="s">
        <v>16</v>
      </c>
      <c r="E7083" t="s">
        <v>17</v>
      </c>
      <c r="F7083">
        <v>42420</v>
      </c>
      <c r="G7083" t="s">
        <v>18</v>
      </c>
      <c r="H7083" t="s">
        <v>26</v>
      </c>
      <c r="I7083" t="s">
        <v>41</v>
      </c>
      <c r="J7083">
        <v>10632</v>
      </c>
      <c r="K7083">
        <v>3</v>
      </c>
      <c r="L7083">
        <v>0</v>
      </c>
      <c r="M7083">
        <v>499704</v>
      </c>
      <c r="O7083" s="2" t="str">
        <f>TRIM(SampleSuperstore3[[#This Row],[City]])</f>
        <v>Henderson</v>
      </c>
      <c r="P7083" s="2" t="str">
        <f>TRIM(SampleSuperstore3[[#This Row],[State]])</f>
        <v>Kentucky</v>
      </c>
      <c r="Q7083" s="2" t="str">
        <f t="shared" si="110"/>
        <v>Henderson Kentucky</v>
      </c>
      <c r="R7083" s="6" t="s">
        <v>395</v>
      </c>
      <c r="S7083" s="2" t="s">
        <v>177</v>
      </c>
      <c r="T7083" s="2"/>
    </row>
    <row r="7084" spans="1:20" x14ac:dyDescent="0.3">
      <c r="A7084" t="s">
        <v>28</v>
      </c>
      <c r="B7084" t="s">
        <v>14</v>
      </c>
      <c r="C7084" t="s">
        <v>15</v>
      </c>
      <c r="D7084" t="s">
        <v>16</v>
      </c>
      <c r="E7084" t="s">
        <v>17</v>
      </c>
      <c r="F7084">
        <v>42420</v>
      </c>
      <c r="G7084" t="s">
        <v>18</v>
      </c>
      <c r="H7084" t="s">
        <v>26</v>
      </c>
      <c r="I7084" t="s">
        <v>38</v>
      </c>
      <c r="J7084">
        <v>16344</v>
      </c>
      <c r="K7084">
        <v>3</v>
      </c>
      <c r="L7084">
        <v>0</v>
      </c>
      <c r="M7084">
        <v>457632</v>
      </c>
      <c r="O7084" s="2" t="str">
        <f>TRIM(SampleSuperstore3[[#This Row],[City]])</f>
        <v>Henderson</v>
      </c>
      <c r="P7084" s="2" t="str">
        <f>TRIM(SampleSuperstore3[[#This Row],[State]])</f>
        <v>Kentucky</v>
      </c>
      <c r="Q7084" s="2" t="str">
        <f t="shared" si="110"/>
        <v>Henderson Kentucky</v>
      </c>
      <c r="R7084" s="6" t="s">
        <v>626</v>
      </c>
      <c r="S7084" s="2" t="s">
        <v>627</v>
      </c>
      <c r="T7084" s="2" t="s">
        <v>24</v>
      </c>
    </row>
    <row r="7085" spans="1:20" x14ac:dyDescent="0.3">
      <c r="A7085" t="s">
        <v>28</v>
      </c>
      <c r="B7085" t="s">
        <v>14</v>
      </c>
      <c r="C7085" t="s">
        <v>15</v>
      </c>
      <c r="D7085" t="s">
        <v>16</v>
      </c>
      <c r="E7085" t="s">
        <v>17</v>
      </c>
      <c r="F7085">
        <v>42420</v>
      </c>
      <c r="G7085" t="s">
        <v>18</v>
      </c>
      <c r="H7085" t="s">
        <v>26</v>
      </c>
      <c r="I7085" t="s">
        <v>34</v>
      </c>
      <c r="J7085">
        <v>4276</v>
      </c>
      <c r="K7085">
        <v>2</v>
      </c>
      <c r="L7085">
        <v>0</v>
      </c>
      <c r="M7085">
        <v>111176</v>
      </c>
      <c r="O7085" s="2" t="str">
        <f>TRIM(SampleSuperstore3[[#This Row],[City]])</f>
        <v>Henderson</v>
      </c>
      <c r="P7085" s="2" t="str">
        <f>TRIM(SampleSuperstore3[[#This Row],[State]])</f>
        <v>Kentucky</v>
      </c>
      <c r="Q7085" s="2" t="str">
        <f t="shared" si="110"/>
        <v>Henderson Kentucky</v>
      </c>
      <c r="R7085" s="6" t="s">
        <v>16</v>
      </c>
      <c r="S7085" s="2" t="s">
        <v>17</v>
      </c>
      <c r="T7085" s="2"/>
    </row>
    <row r="7086" spans="1:20" x14ac:dyDescent="0.3">
      <c r="A7086" t="s">
        <v>28</v>
      </c>
      <c r="B7086" t="s">
        <v>14</v>
      </c>
      <c r="C7086" t="s">
        <v>15</v>
      </c>
      <c r="D7086" t="s">
        <v>16</v>
      </c>
      <c r="E7086" t="s">
        <v>17</v>
      </c>
      <c r="F7086">
        <v>42420</v>
      </c>
      <c r="G7086" t="s">
        <v>18</v>
      </c>
      <c r="H7086" t="s">
        <v>26</v>
      </c>
      <c r="I7086" t="s">
        <v>41</v>
      </c>
      <c r="J7086">
        <v>5155</v>
      </c>
      <c r="K7086">
        <v>5</v>
      </c>
      <c r="L7086">
        <v>0</v>
      </c>
      <c r="M7086">
        <v>242285</v>
      </c>
      <c r="O7086" s="2" t="str">
        <f>TRIM(SampleSuperstore3[[#This Row],[City]])</f>
        <v>Henderson</v>
      </c>
      <c r="P7086" s="2" t="str">
        <f>TRIM(SampleSuperstore3[[#This Row],[State]])</f>
        <v>Kentucky</v>
      </c>
      <c r="Q7086" s="2" t="str">
        <f t="shared" si="110"/>
        <v>Henderson Kentucky</v>
      </c>
      <c r="R7086" s="6" t="s">
        <v>16</v>
      </c>
      <c r="S7086" s="2" t="s">
        <v>17</v>
      </c>
      <c r="T7086" s="2"/>
    </row>
    <row r="7087" spans="1:20" x14ac:dyDescent="0.3">
      <c r="A7087" t="s">
        <v>13</v>
      </c>
      <c r="B7087" t="s">
        <v>14</v>
      </c>
      <c r="C7087" t="s">
        <v>15</v>
      </c>
      <c r="D7087" t="s">
        <v>87</v>
      </c>
      <c r="E7087" t="s">
        <v>65</v>
      </c>
      <c r="F7087">
        <v>62521</v>
      </c>
      <c r="G7087" t="s">
        <v>47</v>
      </c>
      <c r="H7087" t="s">
        <v>35</v>
      </c>
      <c r="I7087" t="s">
        <v>59</v>
      </c>
      <c r="J7087">
        <v>479952</v>
      </c>
      <c r="K7087">
        <v>6</v>
      </c>
      <c r="L7087">
        <v>2</v>
      </c>
      <c r="M7087">
        <v>89991</v>
      </c>
      <c r="O7087" s="2" t="str">
        <f>TRIM(SampleSuperstore3[[#This Row],[City]])</f>
        <v>Decatur</v>
      </c>
      <c r="P7087" s="2" t="str">
        <f>TRIM(SampleSuperstore3[[#This Row],[State]])</f>
        <v>Illinois</v>
      </c>
      <c r="Q7087" s="2" t="str">
        <f t="shared" si="110"/>
        <v>Decatur Illinois</v>
      </c>
      <c r="R7087" s="6" t="s">
        <v>16</v>
      </c>
      <c r="S7087" s="2" t="s">
        <v>17</v>
      </c>
      <c r="T7087" s="2"/>
    </row>
    <row r="7088" spans="1:20" x14ac:dyDescent="0.3">
      <c r="A7088" t="s">
        <v>62</v>
      </c>
      <c r="B7088" t="s">
        <v>14</v>
      </c>
      <c r="C7088" t="s">
        <v>15</v>
      </c>
      <c r="D7088" t="s">
        <v>75</v>
      </c>
      <c r="E7088" t="s">
        <v>76</v>
      </c>
      <c r="F7088">
        <v>10009</v>
      </c>
      <c r="G7088" t="s">
        <v>57</v>
      </c>
      <c r="H7088" t="s">
        <v>26</v>
      </c>
      <c r="I7088" t="s">
        <v>37</v>
      </c>
      <c r="J7088">
        <v>146688</v>
      </c>
      <c r="K7088">
        <v>6</v>
      </c>
      <c r="L7088">
        <v>2</v>
      </c>
      <c r="M7088">
        <v>55008</v>
      </c>
      <c r="O7088" s="2" t="str">
        <f>TRIM(SampleSuperstore3[[#This Row],[City]])</f>
        <v>New York City</v>
      </c>
      <c r="P7088" s="2" t="str">
        <f>TRIM(SampleSuperstore3[[#This Row],[State]])</f>
        <v>New York</v>
      </c>
      <c r="Q7088" s="2" t="str">
        <f t="shared" si="110"/>
        <v>New York City New York</v>
      </c>
      <c r="R7088" s="6" t="s">
        <v>16</v>
      </c>
      <c r="S7088" s="2" t="s">
        <v>17</v>
      </c>
      <c r="T7088" s="2"/>
    </row>
    <row r="7089" spans="1:22" x14ac:dyDescent="0.3">
      <c r="A7089" t="s">
        <v>62</v>
      </c>
      <c r="B7089" t="s">
        <v>14</v>
      </c>
      <c r="C7089" t="s">
        <v>15</v>
      </c>
      <c r="D7089" t="s">
        <v>75</v>
      </c>
      <c r="E7089" t="s">
        <v>76</v>
      </c>
      <c r="F7089">
        <v>10009</v>
      </c>
      <c r="G7089" t="s">
        <v>57</v>
      </c>
      <c r="H7089" t="s">
        <v>26</v>
      </c>
      <c r="I7089" t="s">
        <v>37</v>
      </c>
      <c r="J7089">
        <v>276784</v>
      </c>
      <c r="K7089">
        <v>2</v>
      </c>
      <c r="L7089">
        <v>2</v>
      </c>
      <c r="M7089">
        <v>899548</v>
      </c>
      <c r="O7089" s="2" t="str">
        <f>TRIM(SampleSuperstore3[[#This Row],[City]])</f>
        <v>New York City</v>
      </c>
      <c r="P7089" s="2" t="str">
        <f>TRIM(SampleSuperstore3[[#This Row],[State]])</f>
        <v>New York</v>
      </c>
      <c r="Q7089" s="2" t="str">
        <f t="shared" si="110"/>
        <v>New York City New York</v>
      </c>
      <c r="R7089" s="6" t="s">
        <v>87</v>
      </c>
      <c r="S7089" s="2" t="s">
        <v>65</v>
      </c>
      <c r="T7089" s="2"/>
    </row>
    <row r="7090" spans="1:22" x14ac:dyDescent="0.3">
      <c r="A7090" t="s">
        <v>62</v>
      </c>
      <c r="B7090" t="s">
        <v>14</v>
      </c>
      <c r="C7090" t="s">
        <v>15</v>
      </c>
      <c r="D7090" t="s">
        <v>75</v>
      </c>
      <c r="E7090" t="s">
        <v>76</v>
      </c>
      <c r="F7090">
        <v>10009</v>
      </c>
      <c r="G7090" t="s">
        <v>57</v>
      </c>
      <c r="H7090" t="s">
        <v>26</v>
      </c>
      <c r="I7090" t="s">
        <v>37</v>
      </c>
      <c r="J7090">
        <v>2532</v>
      </c>
      <c r="K7090">
        <v>5</v>
      </c>
      <c r="L7090">
        <v>2</v>
      </c>
      <c r="M7090">
        <v>91785</v>
      </c>
      <c r="O7090" s="2" t="str">
        <f>TRIM(SampleSuperstore3[[#This Row],[City]])</f>
        <v>New York City</v>
      </c>
      <c r="P7090" s="2" t="str">
        <f>TRIM(SampleSuperstore3[[#This Row],[State]])</f>
        <v>New York</v>
      </c>
      <c r="Q7090" s="2" t="str">
        <f t="shared" si="110"/>
        <v>New York City New York</v>
      </c>
      <c r="R7090" s="6" t="s">
        <v>634</v>
      </c>
      <c r="S7090" s="2" t="s">
        <v>369</v>
      </c>
      <c r="T7090" s="2" t="s">
        <v>3</v>
      </c>
      <c r="U7090" t="s">
        <v>634</v>
      </c>
      <c r="V7090" t="s">
        <v>369</v>
      </c>
    </row>
    <row r="7091" spans="1:22" x14ac:dyDescent="0.3">
      <c r="A7091" t="s">
        <v>28</v>
      </c>
      <c r="B7091" t="s">
        <v>14</v>
      </c>
      <c r="C7091" t="s">
        <v>15</v>
      </c>
      <c r="D7091" t="s">
        <v>75</v>
      </c>
      <c r="E7091" t="s">
        <v>76</v>
      </c>
      <c r="F7091">
        <v>10011</v>
      </c>
      <c r="G7091" t="s">
        <v>57</v>
      </c>
      <c r="H7091" t="s">
        <v>26</v>
      </c>
      <c r="I7091" t="s">
        <v>41</v>
      </c>
      <c r="J7091">
        <v>31896</v>
      </c>
      <c r="K7091">
        <v>9</v>
      </c>
      <c r="L7091">
        <v>0</v>
      </c>
      <c r="M7091">
        <v>1499112</v>
      </c>
      <c r="O7091" s="2" t="str">
        <f>TRIM(SampleSuperstore3[[#This Row],[City]])</f>
        <v>New York City</v>
      </c>
      <c r="P7091" s="2" t="str">
        <f>TRIM(SampleSuperstore3[[#This Row],[State]])</f>
        <v>New York</v>
      </c>
      <c r="Q7091" s="2" t="str">
        <f t="shared" si="110"/>
        <v>New York City New York</v>
      </c>
      <c r="R7091" s="6" t="s">
        <v>634</v>
      </c>
      <c r="S7091" s="2" t="s">
        <v>369</v>
      </c>
      <c r="T7091" s="2" t="s">
        <v>3</v>
      </c>
      <c r="U7091" t="s">
        <v>634</v>
      </c>
      <c r="V7091" t="s">
        <v>369</v>
      </c>
    </row>
    <row r="7092" spans="1:22" x14ac:dyDescent="0.3">
      <c r="A7092" t="s">
        <v>13</v>
      </c>
      <c r="B7092" t="s">
        <v>14</v>
      </c>
      <c r="C7092" t="s">
        <v>15</v>
      </c>
      <c r="D7092" t="s">
        <v>75</v>
      </c>
      <c r="E7092" t="s">
        <v>76</v>
      </c>
      <c r="F7092">
        <v>10009</v>
      </c>
      <c r="G7092" t="s">
        <v>57</v>
      </c>
      <c r="H7092" t="s">
        <v>26</v>
      </c>
      <c r="I7092" t="s">
        <v>41</v>
      </c>
      <c r="J7092">
        <v>21264</v>
      </c>
      <c r="K7092">
        <v>6</v>
      </c>
      <c r="L7092">
        <v>0</v>
      </c>
      <c r="M7092">
        <v>999408</v>
      </c>
      <c r="O7092" s="2" t="str">
        <f>TRIM(SampleSuperstore3[[#This Row],[City]])</f>
        <v>New York City</v>
      </c>
      <c r="P7092" s="2" t="str">
        <f>TRIM(SampleSuperstore3[[#This Row],[State]])</f>
        <v>New York</v>
      </c>
      <c r="Q7092" s="2" t="str">
        <f t="shared" si="110"/>
        <v>New York City New York</v>
      </c>
      <c r="R7092" s="6" t="s">
        <v>634</v>
      </c>
      <c r="S7092" s="2" t="s">
        <v>369</v>
      </c>
      <c r="T7092" s="2" t="s">
        <v>3</v>
      </c>
      <c r="U7092" t="s">
        <v>634</v>
      </c>
      <c r="V7092" t="s">
        <v>369</v>
      </c>
    </row>
    <row r="7093" spans="1:22" x14ac:dyDescent="0.3">
      <c r="A7093" t="s">
        <v>28</v>
      </c>
      <c r="B7093" t="s">
        <v>14</v>
      </c>
      <c r="C7093" t="s">
        <v>15</v>
      </c>
      <c r="D7093" t="s">
        <v>116</v>
      </c>
      <c r="E7093" t="s">
        <v>81</v>
      </c>
      <c r="F7093">
        <v>85254</v>
      </c>
      <c r="G7093" t="s">
        <v>25</v>
      </c>
      <c r="H7093" t="s">
        <v>26</v>
      </c>
      <c r="I7093" t="s">
        <v>60</v>
      </c>
      <c r="J7093">
        <v>23472</v>
      </c>
      <c r="K7093">
        <v>3</v>
      </c>
      <c r="L7093">
        <v>2</v>
      </c>
      <c r="M7093">
        <v>8802</v>
      </c>
      <c r="O7093" s="2" t="str">
        <f>TRIM(SampleSuperstore3[[#This Row],[City]])</f>
        <v>Scottsdale</v>
      </c>
      <c r="P7093" s="2" t="str">
        <f>TRIM(SampleSuperstore3[[#This Row],[State]])</f>
        <v>Arizona</v>
      </c>
      <c r="Q7093" s="2" t="str">
        <f t="shared" si="110"/>
        <v>Scottsdale Arizona</v>
      </c>
      <c r="R7093" s="6" t="s">
        <v>634</v>
      </c>
      <c r="S7093" s="2" t="s">
        <v>369</v>
      </c>
      <c r="T7093" s="2" t="s">
        <v>3</v>
      </c>
      <c r="U7093" t="s">
        <v>634</v>
      </c>
      <c r="V7093" t="s">
        <v>369</v>
      </c>
    </row>
    <row r="7094" spans="1:22" x14ac:dyDescent="0.3">
      <c r="A7094" t="s">
        <v>13</v>
      </c>
      <c r="B7094" t="s">
        <v>22</v>
      </c>
      <c r="C7094" t="s">
        <v>15</v>
      </c>
      <c r="D7094" t="s">
        <v>193</v>
      </c>
      <c r="E7094" t="s">
        <v>46</v>
      </c>
      <c r="F7094">
        <v>79109</v>
      </c>
      <c r="G7094" t="s">
        <v>47</v>
      </c>
      <c r="H7094" t="s">
        <v>26</v>
      </c>
      <c r="I7094" t="s">
        <v>41</v>
      </c>
      <c r="J7094">
        <v>19648</v>
      </c>
      <c r="K7094">
        <v>2</v>
      </c>
      <c r="L7094">
        <v>2</v>
      </c>
      <c r="M7094">
        <v>66312</v>
      </c>
      <c r="O7094" s="2" t="str">
        <f>TRIM(SampleSuperstore3[[#This Row],[City]])</f>
        <v>Amarillo</v>
      </c>
      <c r="P7094" s="2" t="str">
        <f>TRIM(SampleSuperstore3[[#This Row],[State]])</f>
        <v>Texas</v>
      </c>
      <c r="Q7094" s="2" t="str">
        <f t="shared" si="110"/>
        <v>Amarillo Texas</v>
      </c>
      <c r="R7094" s="6" t="s">
        <v>634</v>
      </c>
      <c r="S7094" s="2" t="s">
        <v>369</v>
      </c>
      <c r="T7094" s="2" t="s">
        <v>3</v>
      </c>
      <c r="U7094" t="s">
        <v>634</v>
      </c>
      <c r="V7094" t="s">
        <v>369</v>
      </c>
    </row>
    <row r="7095" spans="1:22" x14ac:dyDescent="0.3">
      <c r="A7095" t="s">
        <v>62</v>
      </c>
      <c r="B7095" t="s">
        <v>14</v>
      </c>
      <c r="C7095" t="s">
        <v>15</v>
      </c>
      <c r="D7095" t="s">
        <v>55</v>
      </c>
      <c r="E7095" t="s">
        <v>56</v>
      </c>
      <c r="F7095">
        <v>19140</v>
      </c>
      <c r="G7095" t="s">
        <v>57</v>
      </c>
      <c r="H7095" t="s">
        <v>26</v>
      </c>
      <c r="I7095" t="s">
        <v>37</v>
      </c>
      <c r="J7095">
        <v>657</v>
      </c>
      <c r="K7095">
        <v>3</v>
      </c>
      <c r="L7095">
        <v>7</v>
      </c>
      <c r="M7095">
        <v>-5037</v>
      </c>
      <c r="O7095" s="2" t="str">
        <f>TRIM(SampleSuperstore3[[#This Row],[City]])</f>
        <v>Philadelphia</v>
      </c>
      <c r="P7095" s="2" t="str">
        <f>TRIM(SampleSuperstore3[[#This Row],[State]])</f>
        <v>Pennsylvania</v>
      </c>
      <c r="Q7095" s="2" t="str">
        <f t="shared" si="110"/>
        <v>Philadelphia Pennsylvania</v>
      </c>
      <c r="R7095" s="6" t="s">
        <v>116</v>
      </c>
      <c r="S7095" s="2" t="s">
        <v>81</v>
      </c>
      <c r="T7095" s="2"/>
    </row>
    <row r="7096" spans="1:22" x14ac:dyDescent="0.3">
      <c r="A7096" t="s">
        <v>28</v>
      </c>
      <c r="B7096" t="s">
        <v>14</v>
      </c>
      <c r="C7096" t="s">
        <v>15</v>
      </c>
      <c r="D7096" t="s">
        <v>240</v>
      </c>
      <c r="E7096" t="s">
        <v>24</v>
      </c>
      <c r="F7096">
        <v>92704</v>
      </c>
      <c r="G7096" t="s">
        <v>25</v>
      </c>
      <c r="H7096" t="s">
        <v>26</v>
      </c>
      <c r="I7096" t="s">
        <v>32</v>
      </c>
      <c r="J7096">
        <v>4211</v>
      </c>
      <c r="K7096">
        <v>2</v>
      </c>
      <c r="L7096">
        <v>0</v>
      </c>
      <c r="M7096">
        <v>105275</v>
      </c>
      <c r="O7096" s="2" t="str">
        <f>TRIM(SampleSuperstore3[[#This Row],[City]])</f>
        <v>Santa Ana</v>
      </c>
      <c r="P7096" s="2" t="str">
        <f>TRIM(SampleSuperstore3[[#This Row],[State]])</f>
        <v>California</v>
      </c>
      <c r="Q7096" s="2" t="str">
        <f t="shared" si="110"/>
        <v>Santa Ana California</v>
      </c>
      <c r="R7096" s="6" t="s">
        <v>193</v>
      </c>
      <c r="S7096" s="2" t="s">
        <v>46</v>
      </c>
      <c r="T7096" s="2"/>
    </row>
    <row r="7097" spans="1:22" x14ac:dyDescent="0.3">
      <c r="A7097" t="s">
        <v>13</v>
      </c>
      <c r="B7097" t="s">
        <v>22</v>
      </c>
      <c r="C7097" t="s">
        <v>15</v>
      </c>
      <c r="D7097" t="s">
        <v>114</v>
      </c>
      <c r="E7097" t="s">
        <v>104</v>
      </c>
      <c r="F7097">
        <v>43055</v>
      </c>
      <c r="G7097" t="s">
        <v>57</v>
      </c>
      <c r="H7097" t="s">
        <v>19</v>
      </c>
      <c r="I7097" t="s">
        <v>21</v>
      </c>
      <c r="J7097">
        <v>760116</v>
      </c>
      <c r="K7097">
        <v>6</v>
      </c>
      <c r="L7097">
        <v>3</v>
      </c>
      <c r="M7097">
        <v>-434352</v>
      </c>
      <c r="O7097" s="2" t="str">
        <f>TRIM(SampleSuperstore3[[#This Row],[City]])</f>
        <v>Newark</v>
      </c>
      <c r="P7097" s="2" t="str">
        <f>TRIM(SampleSuperstore3[[#This Row],[State]])</f>
        <v>Ohio</v>
      </c>
      <c r="Q7097" s="2" t="str">
        <f t="shared" si="110"/>
        <v>Newark Ohio</v>
      </c>
      <c r="R7097" s="6" t="s">
        <v>55</v>
      </c>
      <c r="S7097" s="2" t="s">
        <v>56</v>
      </c>
      <c r="T7097" s="2"/>
    </row>
    <row r="7098" spans="1:22" x14ac:dyDescent="0.3">
      <c r="A7098" t="s">
        <v>13</v>
      </c>
      <c r="B7098" t="s">
        <v>22</v>
      </c>
      <c r="C7098" t="s">
        <v>15</v>
      </c>
      <c r="D7098" t="s">
        <v>114</v>
      </c>
      <c r="E7098" t="s">
        <v>104</v>
      </c>
      <c r="F7098">
        <v>43055</v>
      </c>
      <c r="G7098" t="s">
        <v>57</v>
      </c>
      <c r="H7098" t="s">
        <v>19</v>
      </c>
      <c r="I7098" t="s">
        <v>33</v>
      </c>
      <c r="J7098">
        <v>38784</v>
      </c>
      <c r="K7098">
        <v>3</v>
      </c>
      <c r="L7098">
        <v>2</v>
      </c>
      <c r="M7098">
        <v>7272</v>
      </c>
      <c r="O7098" s="2" t="str">
        <f>TRIM(SampleSuperstore3[[#This Row],[City]])</f>
        <v>Newark</v>
      </c>
      <c r="P7098" s="2" t="str">
        <f>TRIM(SampleSuperstore3[[#This Row],[State]])</f>
        <v>Ohio</v>
      </c>
      <c r="Q7098" s="2" t="str">
        <f t="shared" si="110"/>
        <v>Newark Ohio</v>
      </c>
      <c r="R7098" s="6" t="s">
        <v>644</v>
      </c>
      <c r="S7098" s="2" t="s">
        <v>683</v>
      </c>
      <c r="T7098" s="2" t="s">
        <v>24</v>
      </c>
    </row>
    <row r="7099" spans="1:22" x14ac:dyDescent="0.3">
      <c r="A7099" t="s">
        <v>13</v>
      </c>
      <c r="B7099" t="s">
        <v>22</v>
      </c>
      <c r="C7099" t="s">
        <v>15</v>
      </c>
      <c r="D7099" t="s">
        <v>114</v>
      </c>
      <c r="E7099" t="s">
        <v>104</v>
      </c>
      <c r="F7099">
        <v>43055</v>
      </c>
      <c r="G7099" t="s">
        <v>57</v>
      </c>
      <c r="H7099" t="s">
        <v>35</v>
      </c>
      <c r="I7099" t="s">
        <v>59</v>
      </c>
      <c r="J7099">
        <v>122328</v>
      </c>
      <c r="K7099">
        <v>9</v>
      </c>
      <c r="L7099">
        <v>2</v>
      </c>
      <c r="M7099">
        <v>15291</v>
      </c>
      <c r="O7099" s="2" t="str">
        <f>TRIM(SampleSuperstore3[[#This Row],[City]])</f>
        <v>Newark</v>
      </c>
      <c r="P7099" s="2" t="str">
        <f>TRIM(SampleSuperstore3[[#This Row],[State]])</f>
        <v>Ohio</v>
      </c>
      <c r="Q7099" s="2" t="str">
        <f t="shared" si="110"/>
        <v>Newark Ohio</v>
      </c>
      <c r="R7099" s="6" t="s">
        <v>114</v>
      </c>
      <c r="S7099" s="2" t="s">
        <v>104</v>
      </c>
      <c r="T7099" s="2"/>
    </row>
    <row r="7100" spans="1:22" x14ac:dyDescent="0.3">
      <c r="A7100" t="s">
        <v>28</v>
      </c>
      <c r="B7100" t="s">
        <v>14</v>
      </c>
      <c r="C7100" t="s">
        <v>15</v>
      </c>
      <c r="D7100" t="s">
        <v>75</v>
      </c>
      <c r="E7100" t="s">
        <v>76</v>
      </c>
      <c r="F7100">
        <v>10035</v>
      </c>
      <c r="G7100" t="s">
        <v>57</v>
      </c>
      <c r="H7100" t="s">
        <v>35</v>
      </c>
      <c r="I7100" t="s">
        <v>36</v>
      </c>
      <c r="J7100">
        <v>2598</v>
      </c>
      <c r="K7100">
        <v>2</v>
      </c>
      <c r="L7100">
        <v>0</v>
      </c>
      <c r="M7100">
        <v>7794</v>
      </c>
      <c r="O7100" s="2" t="str">
        <f>TRIM(SampleSuperstore3[[#This Row],[City]])</f>
        <v>New York City</v>
      </c>
      <c r="P7100" s="2" t="str">
        <f>TRIM(SampleSuperstore3[[#This Row],[State]])</f>
        <v>New York</v>
      </c>
      <c r="Q7100" s="2" t="str">
        <f t="shared" si="110"/>
        <v>New York City New York</v>
      </c>
      <c r="R7100" s="6" t="s">
        <v>114</v>
      </c>
      <c r="S7100" s="2" t="s">
        <v>104</v>
      </c>
      <c r="T7100" s="2"/>
    </row>
    <row r="7101" spans="1:22" x14ac:dyDescent="0.3">
      <c r="A7101" t="s">
        <v>28</v>
      </c>
      <c r="B7101" t="s">
        <v>14</v>
      </c>
      <c r="C7101" t="s">
        <v>15</v>
      </c>
      <c r="D7101" t="s">
        <v>75</v>
      </c>
      <c r="E7101" t="s">
        <v>76</v>
      </c>
      <c r="F7101">
        <v>10035</v>
      </c>
      <c r="G7101" t="s">
        <v>57</v>
      </c>
      <c r="H7101" t="s">
        <v>26</v>
      </c>
      <c r="I7101" t="s">
        <v>34</v>
      </c>
      <c r="J7101">
        <v>328</v>
      </c>
      <c r="K7101">
        <v>2</v>
      </c>
      <c r="L7101">
        <v>0</v>
      </c>
      <c r="M7101">
        <v>1476</v>
      </c>
      <c r="O7101" s="2" t="str">
        <f>TRIM(SampleSuperstore3[[#This Row],[City]])</f>
        <v>New York City</v>
      </c>
      <c r="P7101" s="2" t="str">
        <f>TRIM(SampleSuperstore3[[#This Row],[State]])</f>
        <v>New York</v>
      </c>
      <c r="Q7101" s="2" t="str">
        <f t="shared" si="110"/>
        <v>New York City New York</v>
      </c>
      <c r="R7101" s="6" t="s">
        <v>114</v>
      </c>
      <c r="S7101" s="2" t="s">
        <v>104</v>
      </c>
      <c r="T7101" s="2"/>
    </row>
    <row r="7102" spans="1:22" x14ac:dyDescent="0.3">
      <c r="A7102" t="s">
        <v>28</v>
      </c>
      <c r="B7102" t="s">
        <v>14</v>
      </c>
      <c r="C7102" t="s">
        <v>15</v>
      </c>
      <c r="D7102" t="s">
        <v>75</v>
      </c>
      <c r="E7102" t="s">
        <v>76</v>
      </c>
      <c r="F7102">
        <v>10035</v>
      </c>
      <c r="G7102" t="s">
        <v>57</v>
      </c>
      <c r="H7102" t="s">
        <v>26</v>
      </c>
      <c r="I7102" t="s">
        <v>32</v>
      </c>
      <c r="J7102">
        <v>45988</v>
      </c>
      <c r="K7102">
        <v>4</v>
      </c>
      <c r="L7102">
        <v>0</v>
      </c>
      <c r="M7102">
        <v>137964</v>
      </c>
      <c r="O7102" s="2" t="str">
        <f>TRIM(SampleSuperstore3[[#This Row],[City]])</f>
        <v>New York City</v>
      </c>
      <c r="P7102" s="2" t="str">
        <f>TRIM(SampleSuperstore3[[#This Row],[State]])</f>
        <v>New York</v>
      </c>
      <c r="Q7102" s="2" t="str">
        <f t="shared" si="110"/>
        <v>New York City New York</v>
      </c>
      <c r="R7102" s="6" t="s">
        <v>634</v>
      </c>
      <c r="S7102" s="2" t="s">
        <v>369</v>
      </c>
      <c r="T7102" s="2" t="s">
        <v>3</v>
      </c>
      <c r="U7102" t="s">
        <v>634</v>
      </c>
      <c r="V7102" t="s">
        <v>369</v>
      </c>
    </row>
    <row r="7103" spans="1:22" x14ac:dyDescent="0.3">
      <c r="A7103" t="s">
        <v>28</v>
      </c>
      <c r="B7103" t="s">
        <v>14</v>
      </c>
      <c r="C7103" t="s">
        <v>15</v>
      </c>
      <c r="D7103" t="s">
        <v>75</v>
      </c>
      <c r="E7103" t="s">
        <v>76</v>
      </c>
      <c r="F7103">
        <v>10035</v>
      </c>
      <c r="G7103" t="s">
        <v>57</v>
      </c>
      <c r="H7103" t="s">
        <v>26</v>
      </c>
      <c r="I7103" t="s">
        <v>110</v>
      </c>
      <c r="J7103">
        <v>776</v>
      </c>
      <c r="K7103">
        <v>2</v>
      </c>
      <c r="L7103">
        <v>0</v>
      </c>
      <c r="M7103">
        <v>22504</v>
      </c>
      <c r="O7103" s="2" t="str">
        <f>TRIM(SampleSuperstore3[[#This Row],[City]])</f>
        <v>New York City</v>
      </c>
      <c r="P7103" s="2" t="str">
        <f>TRIM(SampleSuperstore3[[#This Row],[State]])</f>
        <v>New York</v>
      </c>
      <c r="Q7103" s="2" t="str">
        <f t="shared" si="110"/>
        <v>New York City New York</v>
      </c>
      <c r="R7103" s="6" t="s">
        <v>634</v>
      </c>
      <c r="S7103" s="2" t="s">
        <v>369</v>
      </c>
      <c r="T7103" s="2" t="s">
        <v>3</v>
      </c>
      <c r="U7103" t="s">
        <v>634</v>
      </c>
      <c r="V7103" t="s">
        <v>369</v>
      </c>
    </row>
    <row r="7104" spans="1:22" x14ac:dyDescent="0.3">
      <c r="A7104" t="s">
        <v>28</v>
      </c>
      <c r="B7104" t="s">
        <v>14</v>
      </c>
      <c r="C7104" t="s">
        <v>15</v>
      </c>
      <c r="D7104" t="s">
        <v>75</v>
      </c>
      <c r="E7104" t="s">
        <v>76</v>
      </c>
      <c r="F7104">
        <v>10035</v>
      </c>
      <c r="G7104" t="s">
        <v>57</v>
      </c>
      <c r="H7104" t="s">
        <v>26</v>
      </c>
      <c r="I7104" t="s">
        <v>34</v>
      </c>
      <c r="J7104">
        <v>7196</v>
      </c>
      <c r="K7104">
        <v>2</v>
      </c>
      <c r="L7104">
        <v>0</v>
      </c>
      <c r="M7104">
        <v>1799</v>
      </c>
      <c r="O7104" s="2" t="str">
        <f>TRIM(SampleSuperstore3[[#This Row],[City]])</f>
        <v>New York City</v>
      </c>
      <c r="P7104" s="2" t="str">
        <f>TRIM(SampleSuperstore3[[#This Row],[State]])</f>
        <v>New York</v>
      </c>
      <c r="Q7104" s="2" t="str">
        <f t="shared" si="110"/>
        <v>New York City New York</v>
      </c>
      <c r="R7104" s="6" t="s">
        <v>634</v>
      </c>
      <c r="S7104" s="2" t="s">
        <v>369</v>
      </c>
      <c r="T7104" s="2" t="s">
        <v>3</v>
      </c>
      <c r="U7104" t="s">
        <v>634</v>
      </c>
      <c r="V7104" t="s">
        <v>369</v>
      </c>
    </row>
    <row r="7105" spans="1:22" x14ac:dyDescent="0.3">
      <c r="A7105" t="s">
        <v>28</v>
      </c>
      <c r="B7105" t="s">
        <v>14</v>
      </c>
      <c r="C7105" t="s">
        <v>15</v>
      </c>
      <c r="D7105" t="s">
        <v>75</v>
      </c>
      <c r="E7105" t="s">
        <v>76</v>
      </c>
      <c r="F7105">
        <v>10035</v>
      </c>
      <c r="G7105" t="s">
        <v>57</v>
      </c>
      <c r="H7105" t="s">
        <v>26</v>
      </c>
      <c r="I7105" t="s">
        <v>110</v>
      </c>
      <c r="J7105">
        <v>549</v>
      </c>
      <c r="K7105">
        <v>5</v>
      </c>
      <c r="L7105">
        <v>0</v>
      </c>
      <c r="M7105">
        <v>15372</v>
      </c>
      <c r="O7105" s="2" t="str">
        <f>TRIM(SampleSuperstore3[[#This Row],[City]])</f>
        <v>New York City</v>
      </c>
      <c r="P7105" s="2" t="str">
        <f>TRIM(SampleSuperstore3[[#This Row],[State]])</f>
        <v>New York</v>
      </c>
      <c r="Q7105" s="2" t="str">
        <f t="shared" si="110"/>
        <v>New York City New York</v>
      </c>
      <c r="R7105" s="6" t="s">
        <v>634</v>
      </c>
      <c r="S7105" s="2" t="s">
        <v>369</v>
      </c>
      <c r="T7105" s="2" t="s">
        <v>3</v>
      </c>
      <c r="U7105" t="s">
        <v>634</v>
      </c>
      <c r="V7105" t="s">
        <v>369</v>
      </c>
    </row>
    <row r="7106" spans="1:22" x14ac:dyDescent="0.3">
      <c r="A7106" t="s">
        <v>28</v>
      </c>
      <c r="B7106" t="s">
        <v>14</v>
      </c>
      <c r="C7106" t="s">
        <v>15</v>
      </c>
      <c r="D7106" t="s">
        <v>75</v>
      </c>
      <c r="E7106" t="s">
        <v>76</v>
      </c>
      <c r="F7106">
        <v>10035</v>
      </c>
      <c r="G7106" t="s">
        <v>57</v>
      </c>
      <c r="H7106" t="s">
        <v>26</v>
      </c>
      <c r="I7106" t="s">
        <v>37</v>
      </c>
      <c r="J7106">
        <v>928</v>
      </c>
      <c r="K7106">
        <v>2</v>
      </c>
      <c r="L7106">
        <v>2</v>
      </c>
      <c r="M7106">
        <v>3248</v>
      </c>
      <c r="O7106" s="2" t="str">
        <f>TRIM(SampleSuperstore3[[#This Row],[City]])</f>
        <v>New York City</v>
      </c>
      <c r="P7106" s="2" t="str">
        <f>TRIM(SampleSuperstore3[[#This Row],[State]])</f>
        <v>New York</v>
      </c>
      <c r="Q7106" s="2" t="str">
        <f t="shared" si="110"/>
        <v>New York City New York</v>
      </c>
      <c r="R7106" s="6" t="s">
        <v>634</v>
      </c>
      <c r="S7106" s="2" t="s">
        <v>369</v>
      </c>
      <c r="T7106" s="2" t="s">
        <v>3</v>
      </c>
      <c r="U7106" t="s">
        <v>634</v>
      </c>
      <c r="V7106" t="s">
        <v>369</v>
      </c>
    </row>
    <row r="7107" spans="1:22" x14ac:dyDescent="0.3">
      <c r="A7107" t="s">
        <v>62</v>
      </c>
      <c r="B7107" t="s">
        <v>22</v>
      </c>
      <c r="C7107" t="s">
        <v>15</v>
      </c>
      <c r="D7107" t="s">
        <v>16</v>
      </c>
      <c r="E7107" t="s">
        <v>177</v>
      </c>
      <c r="F7107">
        <v>89015</v>
      </c>
      <c r="G7107" t="s">
        <v>25</v>
      </c>
      <c r="H7107" t="s">
        <v>19</v>
      </c>
      <c r="I7107" t="s">
        <v>31</v>
      </c>
      <c r="J7107">
        <v>168588</v>
      </c>
      <c r="K7107">
        <v>6</v>
      </c>
      <c r="L7107">
        <v>0</v>
      </c>
      <c r="M7107">
        <v>3203172</v>
      </c>
      <c r="O7107" s="2" t="str">
        <f>TRIM(SampleSuperstore3[[#This Row],[City]])</f>
        <v>Henderson</v>
      </c>
      <c r="P7107" s="2" t="str">
        <f>TRIM(SampleSuperstore3[[#This Row],[State]])</f>
        <v>Nevada</v>
      </c>
      <c r="Q7107" s="2" t="str">
        <f t="shared" ref="Q7107:Q7170" si="111">_xlfn.CONCAT(O7107," ",P7107)</f>
        <v>Henderson Nevada</v>
      </c>
      <c r="R7107" s="6" t="s">
        <v>634</v>
      </c>
      <c r="S7107" s="2" t="s">
        <v>369</v>
      </c>
      <c r="T7107" s="2" t="s">
        <v>3</v>
      </c>
      <c r="U7107" t="s">
        <v>634</v>
      </c>
      <c r="V7107" t="s">
        <v>369</v>
      </c>
    </row>
    <row r="7108" spans="1:22" x14ac:dyDescent="0.3">
      <c r="A7108" t="s">
        <v>62</v>
      </c>
      <c r="B7108" t="s">
        <v>22</v>
      </c>
      <c r="C7108" t="s">
        <v>15</v>
      </c>
      <c r="D7108" t="s">
        <v>16</v>
      </c>
      <c r="E7108" t="s">
        <v>177</v>
      </c>
      <c r="F7108">
        <v>89015</v>
      </c>
      <c r="G7108" t="s">
        <v>25</v>
      </c>
      <c r="H7108" t="s">
        <v>26</v>
      </c>
      <c r="I7108" t="s">
        <v>37</v>
      </c>
      <c r="J7108">
        <v>5728</v>
      </c>
      <c r="K7108">
        <v>2</v>
      </c>
      <c r="L7108">
        <v>2</v>
      </c>
      <c r="M7108">
        <v>20048</v>
      </c>
      <c r="O7108" s="2" t="str">
        <f>TRIM(SampleSuperstore3[[#This Row],[City]])</f>
        <v>Henderson</v>
      </c>
      <c r="P7108" s="2" t="str">
        <f>TRIM(SampleSuperstore3[[#This Row],[State]])</f>
        <v>Nevada</v>
      </c>
      <c r="Q7108" s="2" t="str">
        <f t="shared" si="111"/>
        <v>Henderson Nevada</v>
      </c>
      <c r="R7108" s="6" t="s">
        <v>634</v>
      </c>
      <c r="S7108" s="2" t="s">
        <v>369</v>
      </c>
      <c r="T7108" s="2" t="s">
        <v>3</v>
      </c>
      <c r="U7108" t="s">
        <v>634</v>
      </c>
      <c r="V7108" t="s">
        <v>369</v>
      </c>
    </row>
    <row r="7109" spans="1:22" x14ac:dyDescent="0.3">
      <c r="A7109" t="s">
        <v>13</v>
      </c>
      <c r="B7109" t="s">
        <v>14</v>
      </c>
      <c r="C7109" t="s">
        <v>15</v>
      </c>
      <c r="D7109" t="s">
        <v>42</v>
      </c>
      <c r="E7109" t="s">
        <v>43</v>
      </c>
      <c r="F7109">
        <v>98103</v>
      </c>
      <c r="G7109" t="s">
        <v>25</v>
      </c>
      <c r="H7109" t="s">
        <v>26</v>
      </c>
      <c r="I7109" t="s">
        <v>41</v>
      </c>
      <c r="J7109">
        <v>6196</v>
      </c>
      <c r="K7109">
        <v>2</v>
      </c>
      <c r="L7109">
        <v>0</v>
      </c>
      <c r="M7109">
        <v>27882</v>
      </c>
      <c r="O7109" s="2" t="str">
        <f>TRIM(SampleSuperstore3[[#This Row],[City]])</f>
        <v>Seattle</v>
      </c>
      <c r="P7109" s="2" t="str">
        <f>TRIM(SampleSuperstore3[[#This Row],[State]])</f>
        <v>Washington</v>
      </c>
      <c r="Q7109" s="2" t="str">
        <f t="shared" si="111"/>
        <v>Seattle Washington</v>
      </c>
      <c r="R7109" s="6" t="s">
        <v>16</v>
      </c>
      <c r="S7109" s="2" t="s">
        <v>177</v>
      </c>
      <c r="T7109" s="2"/>
    </row>
    <row r="7110" spans="1:22" x14ac:dyDescent="0.3">
      <c r="A7110" t="s">
        <v>13</v>
      </c>
      <c r="B7110" t="s">
        <v>14</v>
      </c>
      <c r="C7110" t="s">
        <v>15</v>
      </c>
      <c r="D7110" t="s">
        <v>42</v>
      </c>
      <c r="E7110" t="s">
        <v>43</v>
      </c>
      <c r="F7110">
        <v>98103</v>
      </c>
      <c r="G7110" t="s">
        <v>25</v>
      </c>
      <c r="H7110" t="s">
        <v>26</v>
      </c>
      <c r="I7110" t="s">
        <v>37</v>
      </c>
      <c r="J7110">
        <v>1344</v>
      </c>
      <c r="K7110">
        <v>1</v>
      </c>
      <c r="L7110">
        <v>2</v>
      </c>
      <c r="M7110">
        <v>4704</v>
      </c>
      <c r="O7110" s="2" t="str">
        <f>TRIM(SampleSuperstore3[[#This Row],[City]])</f>
        <v>Seattle</v>
      </c>
      <c r="P7110" s="2" t="str">
        <f>TRIM(SampleSuperstore3[[#This Row],[State]])</f>
        <v>Washington</v>
      </c>
      <c r="Q7110" s="2" t="str">
        <f t="shared" si="111"/>
        <v>Seattle Washington</v>
      </c>
      <c r="R7110" s="6" t="s">
        <v>16</v>
      </c>
      <c r="S7110" s="2" t="s">
        <v>177</v>
      </c>
      <c r="T7110" s="2"/>
    </row>
    <row r="7111" spans="1:22" x14ac:dyDescent="0.3">
      <c r="A7111" t="s">
        <v>28</v>
      </c>
      <c r="B7111" t="s">
        <v>22</v>
      </c>
      <c r="C7111" t="s">
        <v>15</v>
      </c>
      <c r="D7111" t="s">
        <v>75</v>
      </c>
      <c r="E7111" t="s">
        <v>76</v>
      </c>
      <c r="F7111">
        <v>10009</v>
      </c>
      <c r="G7111" t="s">
        <v>57</v>
      </c>
      <c r="H7111" t="s">
        <v>26</v>
      </c>
      <c r="I7111" t="s">
        <v>41</v>
      </c>
      <c r="J7111">
        <v>1794</v>
      </c>
      <c r="K7111">
        <v>3</v>
      </c>
      <c r="L7111">
        <v>0</v>
      </c>
      <c r="M7111">
        <v>87906</v>
      </c>
      <c r="O7111" s="2" t="str">
        <f>TRIM(SampleSuperstore3[[#This Row],[City]])</f>
        <v>New York City</v>
      </c>
      <c r="P7111" s="2" t="str">
        <f>TRIM(SampleSuperstore3[[#This Row],[State]])</f>
        <v>New York</v>
      </c>
      <c r="Q7111" s="2" t="str">
        <f t="shared" si="111"/>
        <v>New York City New York</v>
      </c>
      <c r="R7111" s="6" t="s">
        <v>42</v>
      </c>
      <c r="S7111" s="2" t="s">
        <v>43</v>
      </c>
      <c r="T7111" s="2"/>
    </row>
    <row r="7112" spans="1:22" x14ac:dyDescent="0.3">
      <c r="A7112" t="s">
        <v>28</v>
      </c>
      <c r="B7112" t="s">
        <v>22</v>
      </c>
      <c r="C7112" t="s">
        <v>15</v>
      </c>
      <c r="D7112" t="s">
        <v>42</v>
      </c>
      <c r="E7112" t="s">
        <v>43</v>
      </c>
      <c r="F7112">
        <v>98103</v>
      </c>
      <c r="G7112" t="s">
        <v>25</v>
      </c>
      <c r="H7112" t="s">
        <v>26</v>
      </c>
      <c r="I7112" t="s">
        <v>37</v>
      </c>
      <c r="J7112">
        <v>13904</v>
      </c>
      <c r="K7112">
        <v>2</v>
      </c>
      <c r="L7112">
        <v>2</v>
      </c>
      <c r="M7112">
        <v>45188</v>
      </c>
      <c r="O7112" s="2" t="str">
        <f>TRIM(SampleSuperstore3[[#This Row],[City]])</f>
        <v>Seattle</v>
      </c>
      <c r="P7112" s="2" t="str">
        <f>TRIM(SampleSuperstore3[[#This Row],[State]])</f>
        <v>Washington</v>
      </c>
      <c r="Q7112" s="2" t="str">
        <f t="shared" si="111"/>
        <v>Seattle Washington</v>
      </c>
      <c r="R7112" s="6" t="s">
        <v>42</v>
      </c>
      <c r="S7112" s="2" t="s">
        <v>43</v>
      </c>
      <c r="T7112" s="2"/>
    </row>
    <row r="7113" spans="1:22" x14ac:dyDescent="0.3">
      <c r="A7113" t="s">
        <v>28</v>
      </c>
      <c r="B7113" t="s">
        <v>22</v>
      </c>
      <c r="C7113" t="s">
        <v>15</v>
      </c>
      <c r="D7113" t="s">
        <v>299</v>
      </c>
      <c r="E7113" t="s">
        <v>86</v>
      </c>
      <c r="F7113">
        <v>37167</v>
      </c>
      <c r="G7113" t="s">
        <v>18</v>
      </c>
      <c r="H7113" t="s">
        <v>26</v>
      </c>
      <c r="I7113" t="s">
        <v>37</v>
      </c>
      <c r="J7113">
        <v>67194</v>
      </c>
      <c r="K7113">
        <v>1</v>
      </c>
      <c r="L7113">
        <v>7</v>
      </c>
      <c r="M7113">
        <v>-515154</v>
      </c>
      <c r="O7113" s="2" t="str">
        <f>TRIM(SampleSuperstore3[[#This Row],[City]])</f>
        <v>Smyrna</v>
      </c>
      <c r="P7113" s="2" t="str">
        <f>TRIM(SampleSuperstore3[[#This Row],[State]])</f>
        <v>Tennessee</v>
      </c>
      <c r="Q7113" s="2" t="str">
        <f t="shared" si="111"/>
        <v>Smyrna Tennessee</v>
      </c>
      <c r="R7113" s="6" t="s">
        <v>634</v>
      </c>
      <c r="S7113" s="2" t="s">
        <v>369</v>
      </c>
      <c r="T7113" s="2" t="s">
        <v>3</v>
      </c>
      <c r="U7113" t="s">
        <v>634</v>
      </c>
      <c r="V7113" t="s">
        <v>369</v>
      </c>
    </row>
    <row r="7114" spans="1:22" x14ac:dyDescent="0.3">
      <c r="A7114" t="s">
        <v>28</v>
      </c>
      <c r="B7114" t="s">
        <v>14</v>
      </c>
      <c r="C7114" t="s">
        <v>15</v>
      </c>
      <c r="D7114" t="s">
        <v>42</v>
      </c>
      <c r="E7114" t="s">
        <v>43</v>
      </c>
      <c r="F7114">
        <v>98105</v>
      </c>
      <c r="G7114" t="s">
        <v>25</v>
      </c>
      <c r="H7114" t="s">
        <v>26</v>
      </c>
      <c r="I7114" t="s">
        <v>41</v>
      </c>
      <c r="J7114">
        <v>4186</v>
      </c>
      <c r="K7114">
        <v>7</v>
      </c>
      <c r="L7114">
        <v>0</v>
      </c>
      <c r="M7114">
        <v>18837</v>
      </c>
      <c r="O7114" s="2" t="str">
        <f>TRIM(SampleSuperstore3[[#This Row],[City]])</f>
        <v>Seattle</v>
      </c>
      <c r="P7114" s="2" t="str">
        <f>TRIM(SampleSuperstore3[[#This Row],[State]])</f>
        <v>Washington</v>
      </c>
      <c r="Q7114" s="2" t="str">
        <f t="shared" si="111"/>
        <v>Seattle Washington</v>
      </c>
      <c r="R7114" s="6" t="s">
        <v>42</v>
      </c>
      <c r="S7114" s="2" t="s">
        <v>43</v>
      </c>
      <c r="T7114" s="2"/>
    </row>
    <row r="7115" spans="1:22" x14ac:dyDescent="0.3">
      <c r="A7115" t="s">
        <v>28</v>
      </c>
      <c r="B7115" t="s">
        <v>14</v>
      </c>
      <c r="C7115" t="s">
        <v>15</v>
      </c>
      <c r="D7115" t="s">
        <v>42</v>
      </c>
      <c r="E7115" t="s">
        <v>43</v>
      </c>
      <c r="F7115">
        <v>98105</v>
      </c>
      <c r="G7115" t="s">
        <v>25</v>
      </c>
      <c r="H7115" t="s">
        <v>19</v>
      </c>
      <c r="I7115" t="s">
        <v>20</v>
      </c>
      <c r="J7115">
        <v>14196</v>
      </c>
      <c r="K7115">
        <v>2</v>
      </c>
      <c r="L7115">
        <v>0</v>
      </c>
      <c r="M7115">
        <v>411684</v>
      </c>
      <c r="O7115" s="2" t="str">
        <f>TRIM(SampleSuperstore3[[#This Row],[City]])</f>
        <v>Seattle</v>
      </c>
      <c r="P7115" s="2" t="str">
        <f>TRIM(SampleSuperstore3[[#This Row],[State]])</f>
        <v>Washington</v>
      </c>
      <c r="Q7115" s="2" t="str">
        <f t="shared" si="111"/>
        <v>Seattle Washington</v>
      </c>
      <c r="R7115" s="6" t="s">
        <v>299</v>
      </c>
      <c r="S7115" s="2" t="s">
        <v>86</v>
      </c>
      <c r="T7115" s="2"/>
    </row>
    <row r="7116" spans="1:22" x14ac:dyDescent="0.3">
      <c r="A7116" t="s">
        <v>28</v>
      </c>
      <c r="B7116" t="s">
        <v>22</v>
      </c>
      <c r="C7116" t="s">
        <v>15</v>
      </c>
      <c r="D7116" t="s">
        <v>75</v>
      </c>
      <c r="E7116" t="s">
        <v>76</v>
      </c>
      <c r="F7116">
        <v>10035</v>
      </c>
      <c r="G7116" t="s">
        <v>57</v>
      </c>
      <c r="H7116" t="s">
        <v>19</v>
      </c>
      <c r="I7116" t="s">
        <v>33</v>
      </c>
      <c r="J7116">
        <v>1002</v>
      </c>
      <c r="K7116">
        <v>3</v>
      </c>
      <c r="L7116">
        <v>0</v>
      </c>
      <c r="M7116">
        <v>44088</v>
      </c>
      <c r="O7116" s="2" t="str">
        <f>TRIM(SampleSuperstore3[[#This Row],[City]])</f>
        <v>New York City</v>
      </c>
      <c r="P7116" s="2" t="str">
        <f>TRIM(SampleSuperstore3[[#This Row],[State]])</f>
        <v>New York</v>
      </c>
      <c r="Q7116" s="2" t="str">
        <f t="shared" si="111"/>
        <v>New York City New York</v>
      </c>
      <c r="R7116" s="6" t="s">
        <v>42</v>
      </c>
      <c r="S7116" s="2" t="s">
        <v>43</v>
      </c>
      <c r="T7116" s="2"/>
    </row>
    <row r="7117" spans="1:22" x14ac:dyDescent="0.3">
      <c r="A7117" t="s">
        <v>28</v>
      </c>
      <c r="B7117" t="s">
        <v>22</v>
      </c>
      <c r="C7117" t="s">
        <v>15</v>
      </c>
      <c r="D7117" t="s">
        <v>75</v>
      </c>
      <c r="E7117" t="s">
        <v>76</v>
      </c>
      <c r="F7117">
        <v>10035</v>
      </c>
      <c r="G7117" t="s">
        <v>57</v>
      </c>
      <c r="H7117" t="s">
        <v>26</v>
      </c>
      <c r="I7117" t="s">
        <v>41</v>
      </c>
      <c r="J7117">
        <v>14412</v>
      </c>
      <c r="K7117">
        <v>3</v>
      </c>
      <c r="L7117">
        <v>0</v>
      </c>
      <c r="M7117">
        <v>691776</v>
      </c>
      <c r="O7117" s="2" t="str">
        <f>TRIM(SampleSuperstore3[[#This Row],[City]])</f>
        <v>New York City</v>
      </c>
      <c r="P7117" s="2" t="str">
        <f>TRIM(SampleSuperstore3[[#This Row],[State]])</f>
        <v>New York</v>
      </c>
      <c r="Q7117" s="2" t="str">
        <f t="shared" si="111"/>
        <v>New York City New York</v>
      </c>
      <c r="R7117" s="6" t="s">
        <v>42</v>
      </c>
      <c r="S7117" s="2" t="s">
        <v>43</v>
      </c>
      <c r="T7117" s="2"/>
    </row>
    <row r="7118" spans="1:22" x14ac:dyDescent="0.3">
      <c r="A7118" t="s">
        <v>13</v>
      </c>
      <c r="B7118" t="s">
        <v>14</v>
      </c>
      <c r="C7118" t="s">
        <v>15</v>
      </c>
      <c r="D7118" t="s">
        <v>200</v>
      </c>
      <c r="E7118" t="s">
        <v>167</v>
      </c>
      <c r="F7118">
        <v>30318</v>
      </c>
      <c r="G7118" t="s">
        <v>18</v>
      </c>
      <c r="H7118" t="s">
        <v>26</v>
      </c>
      <c r="I7118" t="s">
        <v>41</v>
      </c>
      <c r="J7118">
        <v>1794</v>
      </c>
      <c r="K7118">
        <v>3</v>
      </c>
      <c r="L7118">
        <v>0</v>
      </c>
      <c r="M7118">
        <v>87906</v>
      </c>
      <c r="O7118" s="2" t="str">
        <f>TRIM(SampleSuperstore3[[#This Row],[City]])</f>
        <v>Atlanta</v>
      </c>
      <c r="P7118" s="2" t="str">
        <f>TRIM(SampleSuperstore3[[#This Row],[State]])</f>
        <v>Georgia</v>
      </c>
      <c r="Q7118" s="2" t="str">
        <f t="shared" si="111"/>
        <v>Atlanta Georgia</v>
      </c>
      <c r="R7118" s="6" t="s">
        <v>634</v>
      </c>
      <c r="S7118" s="2" t="s">
        <v>369</v>
      </c>
      <c r="T7118" s="2" t="s">
        <v>3</v>
      </c>
      <c r="U7118" t="s">
        <v>634</v>
      </c>
      <c r="V7118" t="s">
        <v>369</v>
      </c>
    </row>
    <row r="7119" spans="1:22" x14ac:dyDescent="0.3">
      <c r="A7119" t="s">
        <v>13</v>
      </c>
      <c r="B7119" t="s">
        <v>14</v>
      </c>
      <c r="C7119" t="s">
        <v>15</v>
      </c>
      <c r="D7119" t="s">
        <v>200</v>
      </c>
      <c r="E7119" t="s">
        <v>167</v>
      </c>
      <c r="F7119">
        <v>30318</v>
      </c>
      <c r="G7119" t="s">
        <v>18</v>
      </c>
      <c r="H7119" t="s">
        <v>26</v>
      </c>
      <c r="I7119" t="s">
        <v>34</v>
      </c>
      <c r="J7119">
        <v>1389</v>
      </c>
      <c r="K7119">
        <v>3</v>
      </c>
      <c r="L7119">
        <v>0</v>
      </c>
      <c r="M7119">
        <v>45837</v>
      </c>
      <c r="O7119" s="2" t="str">
        <f>TRIM(SampleSuperstore3[[#This Row],[City]])</f>
        <v>Atlanta</v>
      </c>
      <c r="P7119" s="2" t="str">
        <f>TRIM(SampleSuperstore3[[#This Row],[State]])</f>
        <v>Georgia</v>
      </c>
      <c r="Q7119" s="2" t="str">
        <f t="shared" si="111"/>
        <v>Atlanta Georgia</v>
      </c>
      <c r="R7119" s="6" t="s">
        <v>634</v>
      </c>
      <c r="S7119" s="2" t="s">
        <v>369</v>
      </c>
      <c r="T7119" s="2" t="s">
        <v>3</v>
      </c>
      <c r="U7119" t="s">
        <v>634</v>
      </c>
      <c r="V7119" t="s">
        <v>369</v>
      </c>
    </row>
    <row r="7120" spans="1:22" x14ac:dyDescent="0.3">
      <c r="A7120" t="s">
        <v>28</v>
      </c>
      <c r="B7120" t="s">
        <v>14</v>
      </c>
      <c r="C7120" t="s">
        <v>15</v>
      </c>
      <c r="D7120" t="s">
        <v>114</v>
      </c>
      <c r="E7120" t="s">
        <v>72</v>
      </c>
      <c r="F7120">
        <v>19711</v>
      </c>
      <c r="G7120" t="s">
        <v>57</v>
      </c>
      <c r="H7120" t="s">
        <v>26</v>
      </c>
      <c r="I7120" t="s">
        <v>41</v>
      </c>
      <c r="J7120">
        <v>1645</v>
      </c>
      <c r="K7120">
        <v>5</v>
      </c>
      <c r="L7120">
        <v>0</v>
      </c>
      <c r="M7120">
        <v>7567</v>
      </c>
      <c r="O7120" s="2" t="str">
        <f>TRIM(SampleSuperstore3[[#This Row],[City]])</f>
        <v>Newark</v>
      </c>
      <c r="P7120" s="2" t="str">
        <f>TRIM(SampleSuperstore3[[#This Row],[State]])</f>
        <v>Delaware</v>
      </c>
      <c r="Q7120" s="2" t="str">
        <f t="shared" si="111"/>
        <v>Newark Delaware</v>
      </c>
      <c r="R7120" s="6" t="s">
        <v>200</v>
      </c>
      <c r="S7120" s="2" t="s">
        <v>167</v>
      </c>
      <c r="T7120" s="2"/>
    </row>
    <row r="7121" spans="1:20" x14ac:dyDescent="0.3">
      <c r="A7121" t="s">
        <v>28</v>
      </c>
      <c r="B7121" t="s">
        <v>14</v>
      </c>
      <c r="C7121" t="s">
        <v>15</v>
      </c>
      <c r="D7121" t="s">
        <v>114</v>
      </c>
      <c r="E7121" t="s">
        <v>72</v>
      </c>
      <c r="F7121">
        <v>19711</v>
      </c>
      <c r="G7121" t="s">
        <v>57</v>
      </c>
      <c r="H7121" t="s">
        <v>19</v>
      </c>
      <c r="I7121" t="s">
        <v>33</v>
      </c>
      <c r="J7121">
        <v>1992</v>
      </c>
      <c r="K7121">
        <v>4</v>
      </c>
      <c r="L7121">
        <v>0</v>
      </c>
      <c r="M7121">
        <v>65736</v>
      </c>
      <c r="O7121" s="2" t="str">
        <f>TRIM(SampleSuperstore3[[#This Row],[City]])</f>
        <v>Newark</v>
      </c>
      <c r="P7121" s="2" t="str">
        <f>TRIM(SampleSuperstore3[[#This Row],[State]])</f>
        <v>Delaware</v>
      </c>
      <c r="Q7121" s="2" t="str">
        <f t="shared" si="111"/>
        <v>Newark Delaware</v>
      </c>
      <c r="R7121" s="6" t="s">
        <v>200</v>
      </c>
      <c r="S7121" s="2" t="s">
        <v>167</v>
      </c>
      <c r="T7121" s="2"/>
    </row>
    <row r="7122" spans="1:20" x14ac:dyDescent="0.3">
      <c r="A7122" t="s">
        <v>28</v>
      </c>
      <c r="B7122" t="s">
        <v>14</v>
      </c>
      <c r="C7122" t="s">
        <v>15</v>
      </c>
      <c r="D7122" t="s">
        <v>405</v>
      </c>
      <c r="E7122" t="s">
        <v>86</v>
      </c>
      <c r="F7122">
        <v>37211</v>
      </c>
      <c r="G7122" t="s">
        <v>18</v>
      </c>
      <c r="H7122" t="s">
        <v>35</v>
      </c>
      <c r="I7122" t="s">
        <v>59</v>
      </c>
      <c r="J7122">
        <v>35168</v>
      </c>
      <c r="K7122">
        <v>4</v>
      </c>
      <c r="L7122">
        <v>2</v>
      </c>
      <c r="M7122">
        <v>83524</v>
      </c>
      <c r="O7122" s="2" t="str">
        <f>TRIM(SampleSuperstore3[[#This Row],[City]])</f>
        <v>Nashville</v>
      </c>
      <c r="P7122" s="2" t="str">
        <f>TRIM(SampleSuperstore3[[#This Row],[State]])</f>
        <v>Tennessee</v>
      </c>
      <c r="Q7122" s="2" t="str">
        <f t="shared" si="111"/>
        <v>Nashville Tennessee</v>
      </c>
      <c r="R7122" s="6" t="s">
        <v>114</v>
      </c>
      <c r="S7122" s="2" t="s">
        <v>72</v>
      </c>
      <c r="T7122" s="2"/>
    </row>
    <row r="7123" spans="1:20" x14ac:dyDescent="0.3">
      <c r="A7123" t="s">
        <v>28</v>
      </c>
      <c r="B7123" t="s">
        <v>14</v>
      </c>
      <c r="C7123" t="s">
        <v>15</v>
      </c>
      <c r="D7123" t="s">
        <v>405</v>
      </c>
      <c r="E7123" t="s">
        <v>86</v>
      </c>
      <c r="F7123">
        <v>37211</v>
      </c>
      <c r="G7123" t="s">
        <v>18</v>
      </c>
      <c r="H7123" t="s">
        <v>26</v>
      </c>
      <c r="I7123" t="s">
        <v>41</v>
      </c>
      <c r="J7123">
        <v>123088</v>
      </c>
      <c r="K7123">
        <v>7</v>
      </c>
      <c r="L7123">
        <v>2</v>
      </c>
      <c r="M7123">
        <v>400036</v>
      </c>
      <c r="O7123" s="2" t="str">
        <f>TRIM(SampleSuperstore3[[#This Row],[City]])</f>
        <v>Nashville</v>
      </c>
      <c r="P7123" s="2" t="str">
        <f>TRIM(SampleSuperstore3[[#This Row],[State]])</f>
        <v>Tennessee</v>
      </c>
      <c r="Q7123" s="2" t="str">
        <f t="shared" si="111"/>
        <v>Nashville Tennessee</v>
      </c>
      <c r="R7123" s="6" t="s">
        <v>114</v>
      </c>
      <c r="S7123" s="2" t="s">
        <v>72</v>
      </c>
      <c r="T7123" s="2"/>
    </row>
    <row r="7124" spans="1:20" x14ac:dyDescent="0.3">
      <c r="A7124" t="s">
        <v>28</v>
      </c>
      <c r="B7124" t="s">
        <v>44</v>
      </c>
      <c r="C7124" t="s">
        <v>15</v>
      </c>
      <c r="D7124" t="s">
        <v>182</v>
      </c>
      <c r="E7124" t="s">
        <v>74</v>
      </c>
      <c r="F7124">
        <v>47374</v>
      </c>
      <c r="G7124" t="s">
        <v>47</v>
      </c>
      <c r="H7124" t="s">
        <v>19</v>
      </c>
      <c r="I7124" t="s">
        <v>31</v>
      </c>
      <c r="J7124">
        <v>25794</v>
      </c>
      <c r="K7124">
        <v>3</v>
      </c>
      <c r="L7124">
        <v>0</v>
      </c>
      <c r="M7124">
        <v>670644</v>
      </c>
      <c r="O7124" s="2" t="str">
        <f>TRIM(SampleSuperstore3[[#This Row],[City]])</f>
        <v>Richmond</v>
      </c>
      <c r="P7124" s="2" t="str">
        <f>TRIM(SampleSuperstore3[[#This Row],[State]])</f>
        <v>Indiana</v>
      </c>
      <c r="Q7124" s="2" t="str">
        <f t="shared" si="111"/>
        <v>Richmond Indiana</v>
      </c>
      <c r="R7124" s="6" t="s">
        <v>405</v>
      </c>
      <c r="S7124" s="2" t="s">
        <v>86</v>
      </c>
      <c r="T7124" s="2"/>
    </row>
    <row r="7125" spans="1:20" x14ac:dyDescent="0.3">
      <c r="A7125" t="s">
        <v>28</v>
      </c>
      <c r="B7125" t="s">
        <v>44</v>
      </c>
      <c r="C7125" t="s">
        <v>15</v>
      </c>
      <c r="D7125" t="s">
        <v>182</v>
      </c>
      <c r="E7125" t="s">
        <v>74</v>
      </c>
      <c r="F7125">
        <v>47374</v>
      </c>
      <c r="G7125" t="s">
        <v>47</v>
      </c>
      <c r="H7125" t="s">
        <v>35</v>
      </c>
      <c r="I7125" t="s">
        <v>36</v>
      </c>
      <c r="J7125">
        <v>187996</v>
      </c>
      <c r="K7125">
        <v>4</v>
      </c>
      <c r="L7125">
        <v>0</v>
      </c>
      <c r="M7125">
        <v>5451884</v>
      </c>
      <c r="O7125" s="2" t="str">
        <f>TRIM(SampleSuperstore3[[#This Row],[City]])</f>
        <v>Richmond</v>
      </c>
      <c r="P7125" s="2" t="str">
        <f>TRIM(SampleSuperstore3[[#This Row],[State]])</f>
        <v>Indiana</v>
      </c>
      <c r="Q7125" s="2" t="str">
        <f t="shared" si="111"/>
        <v>Richmond Indiana</v>
      </c>
      <c r="R7125" s="6" t="s">
        <v>405</v>
      </c>
      <c r="S7125" s="2" t="s">
        <v>86</v>
      </c>
      <c r="T7125" s="2"/>
    </row>
    <row r="7126" spans="1:20" x14ac:dyDescent="0.3">
      <c r="A7126" t="s">
        <v>28</v>
      </c>
      <c r="B7126" t="s">
        <v>44</v>
      </c>
      <c r="C7126" t="s">
        <v>15</v>
      </c>
      <c r="D7126" t="s">
        <v>182</v>
      </c>
      <c r="E7126" t="s">
        <v>74</v>
      </c>
      <c r="F7126">
        <v>47374</v>
      </c>
      <c r="G7126" t="s">
        <v>47</v>
      </c>
      <c r="H7126" t="s">
        <v>19</v>
      </c>
      <c r="I7126" t="s">
        <v>33</v>
      </c>
      <c r="J7126">
        <v>2746</v>
      </c>
      <c r="K7126">
        <v>2</v>
      </c>
      <c r="L7126">
        <v>0</v>
      </c>
      <c r="M7126">
        <v>98856</v>
      </c>
      <c r="O7126" s="2" t="str">
        <f>TRIM(SampleSuperstore3[[#This Row],[City]])</f>
        <v>Richmond</v>
      </c>
      <c r="P7126" s="2" t="str">
        <f>TRIM(SampleSuperstore3[[#This Row],[State]])</f>
        <v>Indiana</v>
      </c>
      <c r="Q7126" s="2" t="str">
        <f t="shared" si="111"/>
        <v>Richmond Indiana</v>
      </c>
      <c r="R7126" s="6" t="s">
        <v>182</v>
      </c>
      <c r="S7126" s="2" t="s">
        <v>74</v>
      </c>
      <c r="T7126" s="2"/>
    </row>
    <row r="7127" spans="1:20" x14ac:dyDescent="0.3">
      <c r="A7127" t="s">
        <v>28</v>
      </c>
      <c r="B7127" t="s">
        <v>44</v>
      </c>
      <c r="C7127" t="s">
        <v>15</v>
      </c>
      <c r="D7127" t="s">
        <v>182</v>
      </c>
      <c r="E7127" t="s">
        <v>74</v>
      </c>
      <c r="F7127">
        <v>47374</v>
      </c>
      <c r="G7127" t="s">
        <v>47</v>
      </c>
      <c r="H7127" t="s">
        <v>35</v>
      </c>
      <c r="I7127" t="s">
        <v>36</v>
      </c>
      <c r="J7127">
        <v>8998</v>
      </c>
      <c r="K7127">
        <v>2</v>
      </c>
      <c r="L7127">
        <v>0</v>
      </c>
      <c r="M7127">
        <v>431904</v>
      </c>
      <c r="O7127" s="2" t="str">
        <f>TRIM(SampleSuperstore3[[#This Row],[City]])</f>
        <v>Richmond</v>
      </c>
      <c r="P7127" s="2" t="str">
        <f>TRIM(SampleSuperstore3[[#This Row],[State]])</f>
        <v>Indiana</v>
      </c>
      <c r="Q7127" s="2" t="str">
        <f t="shared" si="111"/>
        <v>Richmond Indiana</v>
      </c>
      <c r="R7127" s="6" t="s">
        <v>182</v>
      </c>
      <c r="S7127" s="2" t="s">
        <v>74</v>
      </c>
      <c r="T7127" s="2"/>
    </row>
    <row r="7128" spans="1:20" x14ac:dyDescent="0.3">
      <c r="A7128" t="s">
        <v>28</v>
      </c>
      <c r="B7128" t="s">
        <v>44</v>
      </c>
      <c r="C7128" t="s">
        <v>15</v>
      </c>
      <c r="D7128" t="s">
        <v>182</v>
      </c>
      <c r="E7128" t="s">
        <v>74</v>
      </c>
      <c r="F7128">
        <v>47374</v>
      </c>
      <c r="G7128" t="s">
        <v>47</v>
      </c>
      <c r="H7128" t="s">
        <v>19</v>
      </c>
      <c r="I7128" t="s">
        <v>21</v>
      </c>
      <c r="J7128">
        <v>8286</v>
      </c>
      <c r="K7128">
        <v>3</v>
      </c>
      <c r="L7128">
        <v>0</v>
      </c>
      <c r="M7128">
        <v>240294</v>
      </c>
      <c r="O7128" s="2" t="str">
        <f>TRIM(SampleSuperstore3[[#This Row],[City]])</f>
        <v>Richmond</v>
      </c>
      <c r="P7128" s="2" t="str">
        <f>TRIM(SampleSuperstore3[[#This Row],[State]])</f>
        <v>Indiana</v>
      </c>
      <c r="Q7128" s="2" t="str">
        <f t="shared" si="111"/>
        <v>Richmond Indiana</v>
      </c>
      <c r="R7128" s="6" t="s">
        <v>182</v>
      </c>
      <c r="S7128" s="2" t="s">
        <v>74</v>
      </c>
      <c r="T7128" s="2"/>
    </row>
    <row r="7129" spans="1:20" x14ac:dyDescent="0.3">
      <c r="A7129" t="s">
        <v>28</v>
      </c>
      <c r="B7129" t="s">
        <v>14</v>
      </c>
      <c r="C7129" t="s">
        <v>15</v>
      </c>
      <c r="D7129" t="s">
        <v>180</v>
      </c>
      <c r="E7129" t="s">
        <v>30</v>
      </c>
      <c r="F7129">
        <v>33180</v>
      </c>
      <c r="G7129" t="s">
        <v>18</v>
      </c>
      <c r="H7129" t="s">
        <v>26</v>
      </c>
      <c r="I7129" t="s">
        <v>37</v>
      </c>
      <c r="J7129">
        <v>723</v>
      </c>
      <c r="K7129">
        <v>5</v>
      </c>
      <c r="L7129">
        <v>7</v>
      </c>
      <c r="M7129">
        <v>-5784</v>
      </c>
      <c r="O7129" s="2" t="str">
        <f>TRIM(SampleSuperstore3[[#This Row],[City]])</f>
        <v>Miami</v>
      </c>
      <c r="P7129" s="2" t="str">
        <f>TRIM(SampleSuperstore3[[#This Row],[State]])</f>
        <v>Florida</v>
      </c>
      <c r="Q7129" s="2" t="str">
        <f t="shared" si="111"/>
        <v>Miami Florida</v>
      </c>
      <c r="R7129" s="6" t="s">
        <v>182</v>
      </c>
      <c r="S7129" s="2" t="s">
        <v>74</v>
      </c>
      <c r="T7129" s="2"/>
    </row>
    <row r="7130" spans="1:20" x14ac:dyDescent="0.3">
      <c r="A7130" t="s">
        <v>28</v>
      </c>
      <c r="B7130" t="s">
        <v>14</v>
      </c>
      <c r="C7130" t="s">
        <v>15</v>
      </c>
      <c r="D7130" t="s">
        <v>180</v>
      </c>
      <c r="E7130" t="s">
        <v>30</v>
      </c>
      <c r="F7130">
        <v>33180</v>
      </c>
      <c r="G7130" t="s">
        <v>18</v>
      </c>
      <c r="H7130" t="s">
        <v>26</v>
      </c>
      <c r="I7130" t="s">
        <v>32</v>
      </c>
      <c r="J7130">
        <v>1744</v>
      </c>
      <c r="K7130">
        <v>2</v>
      </c>
      <c r="L7130">
        <v>2</v>
      </c>
      <c r="M7130">
        <v>1308</v>
      </c>
      <c r="O7130" s="2" t="str">
        <f>TRIM(SampleSuperstore3[[#This Row],[City]])</f>
        <v>Miami</v>
      </c>
      <c r="P7130" s="2" t="str">
        <f>TRIM(SampleSuperstore3[[#This Row],[State]])</f>
        <v>Florida</v>
      </c>
      <c r="Q7130" s="2" t="str">
        <f t="shared" si="111"/>
        <v>Miami Florida</v>
      </c>
      <c r="R7130" s="6" t="s">
        <v>182</v>
      </c>
      <c r="S7130" s="2" t="s">
        <v>74</v>
      </c>
      <c r="T7130" s="2"/>
    </row>
    <row r="7131" spans="1:20" x14ac:dyDescent="0.3">
      <c r="A7131" t="s">
        <v>28</v>
      </c>
      <c r="B7131" t="s">
        <v>14</v>
      </c>
      <c r="C7131" t="s">
        <v>15</v>
      </c>
      <c r="D7131" t="s">
        <v>180</v>
      </c>
      <c r="E7131" t="s">
        <v>30</v>
      </c>
      <c r="F7131">
        <v>33180</v>
      </c>
      <c r="G7131" t="s">
        <v>18</v>
      </c>
      <c r="H7131" t="s">
        <v>26</v>
      </c>
      <c r="I7131" t="s">
        <v>37</v>
      </c>
      <c r="J7131">
        <v>6288</v>
      </c>
      <c r="K7131">
        <v>4</v>
      </c>
      <c r="L7131">
        <v>7</v>
      </c>
      <c r="M7131">
        <v>-50304</v>
      </c>
      <c r="O7131" s="2" t="str">
        <f>TRIM(SampleSuperstore3[[#This Row],[City]])</f>
        <v>Miami</v>
      </c>
      <c r="P7131" s="2" t="str">
        <f>TRIM(SampleSuperstore3[[#This Row],[State]])</f>
        <v>Florida</v>
      </c>
      <c r="Q7131" s="2" t="str">
        <f t="shared" si="111"/>
        <v>Miami Florida</v>
      </c>
      <c r="R7131" s="6" t="s">
        <v>180</v>
      </c>
      <c r="S7131" s="2" t="s">
        <v>30</v>
      </c>
      <c r="T7131" s="2"/>
    </row>
    <row r="7132" spans="1:20" x14ac:dyDescent="0.3">
      <c r="A7132" t="s">
        <v>28</v>
      </c>
      <c r="B7132" t="s">
        <v>14</v>
      </c>
      <c r="C7132" t="s">
        <v>15</v>
      </c>
      <c r="D7132" t="s">
        <v>180</v>
      </c>
      <c r="E7132" t="s">
        <v>30</v>
      </c>
      <c r="F7132">
        <v>33180</v>
      </c>
      <c r="G7132" t="s">
        <v>18</v>
      </c>
      <c r="H7132" t="s">
        <v>19</v>
      </c>
      <c r="I7132" t="s">
        <v>20</v>
      </c>
      <c r="J7132">
        <v>290352</v>
      </c>
      <c r="K7132">
        <v>3</v>
      </c>
      <c r="L7132">
        <v>2</v>
      </c>
      <c r="M7132">
        <v>-36294</v>
      </c>
      <c r="O7132" s="2" t="str">
        <f>TRIM(SampleSuperstore3[[#This Row],[City]])</f>
        <v>Miami</v>
      </c>
      <c r="P7132" s="2" t="str">
        <f>TRIM(SampleSuperstore3[[#This Row],[State]])</f>
        <v>Florida</v>
      </c>
      <c r="Q7132" s="2" t="str">
        <f t="shared" si="111"/>
        <v>Miami Florida</v>
      </c>
      <c r="R7132" s="6" t="s">
        <v>180</v>
      </c>
      <c r="S7132" s="2" t="s">
        <v>30</v>
      </c>
      <c r="T7132" s="2"/>
    </row>
    <row r="7133" spans="1:20" x14ac:dyDescent="0.3">
      <c r="A7133" t="s">
        <v>168</v>
      </c>
      <c r="B7133" t="s">
        <v>14</v>
      </c>
      <c r="C7133" t="s">
        <v>15</v>
      </c>
      <c r="D7133" t="s">
        <v>582</v>
      </c>
      <c r="E7133" t="s">
        <v>112</v>
      </c>
      <c r="F7133">
        <v>63301</v>
      </c>
      <c r="G7133" t="s">
        <v>47</v>
      </c>
      <c r="H7133" t="s">
        <v>35</v>
      </c>
      <c r="I7133" t="s">
        <v>59</v>
      </c>
      <c r="J7133">
        <v>11352</v>
      </c>
      <c r="K7133">
        <v>4</v>
      </c>
      <c r="L7133">
        <v>0</v>
      </c>
      <c r="M7133">
        <v>465432</v>
      </c>
      <c r="O7133" s="2" t="str">
        <f>TRIM(SampleSuperstore3[[#This Row],[City]])</f>
        <v>Saint Charles</v>
      </c>
      <c r="P7133" s="2" t="str">
        <f>TRIM(SampleSuperstore3[[#This Row],[State]])</f>
        <v>Missouri</v>
      </c>
      <c r="Q7133" s="2" t="str">
        <f t="shared" si="111"/>
        <v>Saint Charles Missouri</v>
      </c>
      <c r="R7133" s="6" t="s">
        <v>180</v>
      </c>
      <c r="S7133" s="2" t="s">
        <v>30</v>
      </c>
      <c r="T7133" s="2"/>
    </row>
    <row r="7134" spans="1:20" x14ac:dyDescent="0.3">
      <c r="A7134" t="s">
        <v>168</v>
      </c>
      <c r="B7134" t="s">
        <v>14</v>
      </c>
      <c r="C7134" t="s">
        <v>15</v>
      </c>
      <c r="D7134" t="s">
        <v>582</v>
      </c>
      <c r="E7134" t="s">
        <v>112</v>
      </c>
      <c r="F7134">
        <v>63301</v>
      </c>
      <c r="G7134" t="s">
        <v>47</v>
      </c>
      <c r="H7134" t="s">
        <v>19</v>
      </c>
      <c r="I7134" t="s">
        <v>33</v>
      </c>
      <c r="J7134">
        <v>1353</v>
      </c>
      <c r="K7134">
        <v>5</v>
      </c>
      <c r="L7134">
        <v>0</v>
      </c>
      <c r="M7134">
        <v>37884</v>
      </c>
      <c r="O7134" s="2" t="str">
        <f>TRIM(SampleSuperstore3[[#This Row],[City]])</f>
        <v>Saint Charles</v>
      </c>
      <c r="P7134" s="2" t="str">
        <f>TRIM(SampleSuperstore3[[#This Row],[State]])</f>
        <v>Missouri</v>
      </c>
      <c r="Q7134" s="2" t="str">
        <f t="shared" si="111"/>
        <v>Saint Charles Missouri</v>
      </c>
      <c r="R7134" s="6" t="s">
        <v>180</v>
      </c>
      <c r="S7134" s="2" t="s">
        <v>30</v>
      </c>
      <c r="T7134" s="2"/>
    </row>
    <row r="7135" spans="1:20" x14ac:dyDescent="0.3">
      <c r="A7135" t="s">
        <v>28</v>
      </c>
      <c r="B7135" t="s">
        <v>44</v>
      </c>
      <c r="C7135" t="s">
        <v>15</v>
      </c>
      <c r="D7135" t="s">
        <v>258</v>
      </c>
      <c r="E7135" t="s">
        <v>83</v>
      </c>
      <c r="F7135">
        <v>23464</v>
      </c>
      <c r="G7135" t="s">
        <v>18</v>
      </c>
      <c r="H7135" t="s">
        <v>19</v>
      </c>
      <c r="I7135" t="s">
        <v>33</v>
      </c>
      <c r="J7135">
        <v>11115</v>
      </c>
      <c r="K7135">
        <v>5</v>
      </c>
      <c r="L7135">
        <v>0</v>
      </c>
      <c r="M7135">
        <v>48906</v>
      </c>
      <c r="O7135" s="2" t="str">
        <f>TRIM(SampleSuperstore3[[#This Row],[City]])</f>
        <v>Virginia Beach</v>
      </c>
      <c r="P7135" s="2" t="str">
        <f>TRIM(SampleSuperstore3[[#This Row],[State]])</f>
        <v>Virginia</v>
      </c>
      <c r="Q7135" s="2" t="str">
        <f t="shared" si="111"/>
        <v>Virginia Beach Virginia</v>
      </c>
      <c r="R7135" s="6" t="s">
        <v>636</v>
      </c>
      <c r="S7135" s="2" t="s">
        <v>742</v>
      </c>
      <c r="T7135" s="2" t="s">
        <v>112</v>
      </c>
    </row>
    <row r="7136" spans="1:20" x14ac:dyDescent="0.3">
      <c r="A7136" t="s">
        <v>28</v>
      </c>
      <c r="B7136" t="s">
        <v>44</v>
      </c>
      <c r="C7136" t="s">
        <v>15</v>
      </c>
      <c r="D7136" t="s">
        <v>55</v>
      </c>
      <c r="E7136" t="s">
        <v>56</v>
      </c>
      <c r="F7136">
        <v>19140</v>
      </c>
      <c r="G7136" t="s">
        <v>57</v>
      </c>
      <c r="H7136" t="s">
        <v>35</v>
      </c>
      <c r="I7136" t="s">
        <v>36</v>
      </c>
      <c r="J7136">
        <v>77685</v>
      </c>
      <c r="K7136">
        <v>5</v>
      </c>
      <c r="L7136">
        <v>4</v>
      </c>
      <c r="M7136">
        <v>-181265</v>
      </c>
      <c r="O7136" s="2" t="str">
        <f>TRIM(SampleSuperstore3[[#This Row],[City]])</f>
        <v>Philadelphia</v>
      </c>
      <c r="P7136" s="2" t="str">
        <f>TRIM(SampleSuperstore3[[#This Row],[State]])</f>
        <v>Pennsylvania</v>
      </c>
      <c r="Q7136" s="2" t="str">
        <f t="shared" si="111"/>
        <v>Philadelphia Pennsylvania</v>
      </c>
      <c r="R7136" s="6" t="s">
        <v>636</v>
      </c>
      <c r="S7136" s="2" t="s">
        <v>742</v>
      </c>
      <c r="T7136" s="2" t="s">
        <v>112</v>
      </c>
    </row>
    <row r="7137" spans="1:21" x14ac:dyDescent="0.3">
      <c r="A7137" t="s">
        <v>28</v>
      </c>
      <c r="B7137" t="s">
        <v>44</v>
      </c>
      <c r="C7137" t="s">
        <v>15</v>
      </c>
      <c r="D7137" t="s">
        <v>55</v>
      </c>
      <c r="E7137" t="s">
        <v>56</v>
      </c>
      <c r="F7137">
        <v>19140</v>
      </c>
      <c r="G7137" t="s">
        <v>57</v>
      </c>
      <c r="H7137" t="s">
        <v>26</v>
      </c>
      <c r="I7137" t="s">
        <v>37</v>
      </c>
      <c r="J7137">
        <v>12294</v>
      </c>
      <c r="K7137">
        <v>1</v>
      </c>
      <c r="L7137">
        <v>7</v>
      </c>
      <c r="M7137">
        <v>-86058</v>
      </c>
      <c r="O7137" s="2" t="str">
        <f>TRIM(SampleSuperstore3[[#This Row],[City]])</f>
        <v>Philadelphia</v>
      </c>
      <c r="P7137" s="2" t="str">
        <f>TRIM(SampleSuperstore3[[#This Row],[State]])</f>
        <v>Pennsylvania</v>
      </c>
      <c r="Q7137" s="2" t="str">
        <f t="shared" si="111"/>
        <v>Philadelphia Pennsylvania</v>
      </c>
      <c r="R7137" s="6" t="s">
        <v>83</v>
      </c>
      <c r="S7137" s="2" t="s">
        <v>652</v>
      </c>
      <c r="T7137" s="2" t="s">
        <v>83</v>
      </c>
    </row>
    <row r="7138" spans="1:21" x14ac:dyDescent="0.3">
      <c r="A7138" t="s">
        <v>28</v>
      </c>
      <c r="B7138" t="s">
        <v>44</v>
      </c>
      <c r="C7138" t="s">
        <v>15</v>
      </c>
      <c r="D7138" t="s">
        <v>55</v>
      </c>
      <c r="E7138" t="s">
        <v>56</v>
      </c>
      <c r="F7138">
        <v>19140</v>
      </c>
      <c r="G7138" t="s">
        <v>57</v>
      </c>
      <c r="H7138" t="s">
        <v>19</v>
      </c>
      <c r="I7138" t="s">
        <v>31</v>
      </c>
      <c r="J7138">
        <v>154764</v>
      </c>
      <c r="K7138">
        <v>3</v>
      </c>
      <c r="L7138">
        <v>4</v>
      </c>
      <c r="M7138">
        <v>-464292</v>
      </c>
      <c r="O7138" s="2" t="str">
        <f>TRIM(SampleSuperstore3[[#This Row],[City]])</f>
        <v>Philadelphia</v>
      </c>
      <c r="P7138" s="2" t="str">
        <f>TRIM(SampleSuperstore3[[#This Row],[State]])</f>
        <v>Pennsylvania</v>
      </c>
      <c r="Q7138" s="2" t="str">
        <f t="shared" si="111"/>
        <v>Philadelphia Pennsylvania</v>
      </c>
      <c r="R7138" s="6" t="s">
        <v>55</v>
      </c>
      <c r="S7138" s="2" t="s">
        <v>56</v>
      </c>
      <c r="T7138" s="2"/>
    </row>
    <row r="7139" spans="1:21" x14ac:dyDescent="0.3">
      <c r="A7139" t="s">
        <v>28</v>
      </c>
      <c r="B7139" t="s">
        <v>44</v>
      </c>
      <c r="C7139" t="s">
        <v>15</v>
      </c>
      <c r="D7139" t="s">
        <v>55</v>
      </c>
      <c r="E7139" t="s">
        <v>56</v>
      </c>
      <c r="F7139">
        <v>19140</v>
      </c>
      <c r="G7139" t="s">
        <v>57</v>
      </c>
      <c r="H7139" t="s">
        <v>26</v>
      </c>
      <c r="I7139" t="s">
        <v>32</v>
      </c>
      <c r="J7139">
        <v>4328</v>
      </c>
      <c r="K7139">
        <v>1</v>
      </c>
      <c r="L7139">
        <v>2</v>
      </c>
      <c r="M7139">
        <v>3246</v>
      </c>
      <c r="O7139" s="2" t="str">
        <f>TRIM(SampleSuperstore3[[#This Row],[City]])</f>
        <v>Philadelphia</v>
      </c>
      <c r="P7139" s="2" t="str">
        <f>TRIM(SampleSuperstore3[[#This Row],[State]])</f>
        <v>Pennsylvania</v>
      </c>
      <c r="Q7139" s="2" t="str">
        <f t="shared" si="111"/>
        <v>Philadelphia Pennsylvania</v>
      </c>
      <c r="R7139" s="6" t="s">
        <v>55</v>
      </c>
      <c r="S7139" s="2" t="s">
        <v>56</v>
      </c>
      <c r="T7139" s="2"/>
    </row>
    <row r="7140" spans="1:21" x14ac:dyDescent="0.3">
      <c r="A7140" t="s">
        <v>28</v>
      </c>
      <c r="B7140" t="s">
        <v>14</v>
      </c>
      <c r="C7140" t="s">
        <v>15</v>
      </c>
      <c r="D7140" t="s">
        <v>159</v>
      </c>
      <c r="E7140" t="s">
        <v>76</v>
      </c>
      <c r="F7140">
        <v>11561</v>
      </c>
      <c r="G7140" t="s">
        <v>57</v>
      </c>
      <c r="H7140" t="s">
        <v>26</v>
      </c>
      <c r="I7140" t="s">
        <v>41</v>
      </c>
      <c r="J7140">
        <v>9294</v>
      </c>
      <c r="K7140">
        <v>3</v>
      </c>
      <c r="L7140">
        <v>0</v>
      </c>
      <c r="M7140">
        <v>41823</v>
      </c>
      <c r="O7140" s="2" t="str">
        <f>TRIM(SampleSuperstore3[[#This Row],[City]])</f>
        <v>Long Beach</v>
      </c>
      <c r="P7140" s="2" t="str">
        <f>TRIM(SampleSuperstore3[[#This Row],[State]])</f>
        <v>New York</v>
      </c>
      <c r="Q7140" s="2" t="str">
        <f t="shared" si="111"/>
        <v>Long Beach New York</v>
      </c>
      <c r="R7140" s="6" t="s">
        <v>55</v>
      </c>
      <c r="S7140" s="2" t="s">
        <v>56</v>
      </c>
      <c r="T7140" s="2"/>
    </row>
    <row r="7141" spans="1:21" x14ac:dyDescent="0.3">
      <c r="A7141" t="s">
        <v>28</v>
      </c>
      <c r="B7141" t="s">
        <v>14</v>
      </c>
      <c r="C7141" t="s">
        <v>15</v>
      </c>
      <c r="D7141" t="s">
        <v>159</v>
      </c>
      <c r="E7141" t="s">
        <v>76</v>
      </c>
      <c r="F7141">
        <v>11561</v>
      </c>
      <c r="G7141" t="s">
        <v>57</v>
      </c>
      <c r="H7141" t="s">
        <v>26</v>
      </c>
      <c r="I7141" t="s">
        <v>38</v>
      </c>
      <c r="J7141">
        <v>5256</v>
      </c>
      <c r="K7141">
        <v>3</v>
      </c>
      <c r="L7141">
        <v>0</v>
      </c>
      <c r="M7141">
        <v>18396</v>
      </c>
      <c r="O7141" s="2" t="str">
        <f>TRIM(SampleSuperstore3[[#This Row],[City]])</f>
        <v>Long Beach</v>
      </c>
      <c r="P7141" s="2" t="str">
        <f>TRIM(SampleSuperstore3[[#This Row],[State]])</f>
        <v>New York</v>
      </c>
      <c r="Q7141" s="2" t="str">
        <f t="shared" si="111"/>
        <v>Long Beach New York</v>
      </c>
      <c r="R7141" s="6" t="s">
        <v>55</v>
      </c>
      <c r="S7141" s="2" t="s">
        <v>56</v>
      </c>
      <c r="T7141" s="2"/>
    </row>
    <row r="7142" spans="1:21" x14ac:dyDescent="0.3">
      <c r="A7142" t="s">
        <v>28</v>
      </c>
      <c r="B7142" t="s">
        <v>14</v>
      </c>
      <c r="C7142" t="s">
        <v>15</v>
      </c>
      <c r="D7142" t="s">
        <v>61</v>
      </c>
      <c r="E7142" t="s">
        <v>46</v>
      </c>
      <c r="F7142">
        <v>77070</v>
      </c>
      <c r="G7142" t="s">
        <v>47</v>
      </c>
      <c r="H7142" t="s">
        <v>35</v>
      </c>
      <c r="I7142" t="s">
        <v>36</v>
      </c>
      <c r="J7142">
        <v>97188</v>
      </c>
      <c r="K7142">
        <v>3</v>
      </c>
      <c r="L7142">
        <v>2</v>
      </c>
      <c r="M7142">
        <v>1093365</v>
      </c>
      <c r="O7142" s="2" t="str">
        <f>TRIM(SampleSuperstore3[[#This Row],[City]])</f>
        <v>Houston</v>
      </c>
      <c r="P7142" s="2" t="str">
        <f>TRIM(SampleSuperstore3[[#This Row],[State]])</f>
        <v>Texas</v>
      </c>
      <c r="Q7142" s="2" t="str">
        <f t="shared" si="111"/>
        <v>Houston Texas</v>
      </c>
      <c r="R7142" s="6" t="s">
        <v>651</v>
      </c>
      <c r="S7142" s="2" t="s">
        <v>652</v>
      </c>
      <c r="T7142" s="2" t="s">
        <v>634</v>
      </c>
      <c r="U7142" t="s">
        <v>369</v>
      </c>
    </row>
    <row r="7143" spans="1:21" x14ac:dyDescent="0.3">
      <c r="A7143" t="s">
        <v>28</v>
      </c>
      <c r="B7143" t="s">
        <v>44</v>
      </c>
      <c r="C7143" t="s">
        <v>15</v>
      </c>
      <c r="D7143" t="s">
        <v>519</v>
      </c>
      <c r="E7143" t="s">
        <v>88</v>
      </c>
      <c r="F7143">
        <v>35401</v>
      </c>
      <c r="G7143" t="s">
        <v>18</v>
      </c>
      <c r="H7143" t="s">
        <v>19</v>
      </c>
      <c r="I7143" t="s">
        <v>21</v>
      </c>
      <c r="J7143">
        <v>14196</v>
      </c>
      <c r="K7143">
        <v>2</v>
      </c>
      <c r="L7143">
        <v>0</v>
      </c>
      <c r="M7143">
        <v>3549</v>
      </c>
      <c r="O7143" s="2" t="str">
        <f>TRIM(SampleSuperstore3[[#This Row],[City]])</f>
        <v>Tuscaloosa</v>
      </c>
      <c r="P7143" s="2" t="str">
        <f>TRIM(SampleSuperstore3[[#This Row],[State]])</f>
        <v>Alabama</v>
      </c>
      <c r="Q7143" s="2" t="str">
        <f t="shared" si="111"/>
        <v>Tuscaloosa Alabama</v>
      </c>
      <c r="R7143" s="6" t="s">
        <v>651</v>
      </c>
      <c r="S7143" s="2" t="s">
        <v>652</v>
      </c>
      <c r="T7143" s="2" t="s">
        <v>634</v>
      </c>
      <c r="U7143" t="s">
        <v>369</v>
      </c>
    </row>
    <row r="7144" spans="1:21" x14ac:dyDescent="0.3">
      <c r="A7144" t="s">
        <v>13</v>
      </c>
      <c r="B7144" t="s">
        <v>14</v>
      </c>
      <c r="C7144" t="s">
        <v>15</v>
      </c>
      <c r="D7144" t="s">
        <v>206</v>
      </c>
      <c r="E7144" t="s">
        <v>81</v>
      </c>
      <c r="F7144">
        <v>85204</v>
      </c>
      <c r="G7144" t="s">
        <v>25</v>
      </c>
      <c r="H7144" t="s">
        <v>19</v>
      </c>
      <c r="I7144" t="s">
        <v>31</v>
      </c>
      <c r="J7144">
        <v>18255</v>
      </c>
      <c r="K7144">
        <v>2</v>
      </c>
      <c r="L7144">
        <v>5</v>
      </c>
      <c r="M7144">
        <v>-135087</v>
      </c>
      <c r="O7144" s="2" t="str">
        <f>TRIM(SampleSuperstore3[[#This Row],[City]])</f>
        <v>Mesa</v>
      </c>
      <c r="P7144" s="2" t="str">
        <f>TRIM(SampleSuperstore3[[#This Row],[State]])</f>
        <v>Arizona</v>
      </c>
      <c r="Q7144" s="2" t="str">
        <f t="shared" si="111"/>
        <v>Mesa Arizona</v>
      </c>
      <c r="R7144" s="6" t="s">
        <v>61</v>
      </c>
      <c r="S7144" s="2" t="s">
        <v>46</v>
      </c>
      <c r="T7144" s="2"/>
    </row>
    <row r="7145" spans="1:21" x14ac:dyDescent="0.3">
      <c r="A7145" t="s">
        <v>28</v>
      </c>
      <c r="B7145" t="s">
        <v>22</v>
      </c>
      <c r="C7145" t="s">
        <v>15</v>
      </c>
      <c r="D7145" t="s">
        <v>189</v>
      </c>
      <c r="E7145" t="s">
        <v>40</v>
      </c>
      <c r="F7145">
        <v>28540</v>
      </c>
      <c r="G7145" t="s">
        <v>18</v>
      </c>
      <c r="H7145" t="s">
        <v>26</v>
      </c>
      <c r="I7145" t="s">
        <v>41</v>
      </c>
      <c r="J7145">
        <v>88768</v>
      </c>
      <c r="K7145">
        <v>2</v>
      </c>
      <c r="L7145">
        <v>2</v>
      </c>
      <c r="M7145">
        <v>310688</v>
      </c>
      <c r="O7145" s="2" t="str">
        <f>TRIM(SampleSuperstore3[[#This Row],[City]])</f>
        <v>Jacksonville</v>
      </c>
      <c r="P7145" s="2" t="str">
        <f>TRIM(SampleSuperstore3[[#This Row],[State]])</f>
        <v>North Carolina</v>
      </c>
      <c r="Q7145" s="2" t="str">
        <f t="shared" si="111"/>
        <v>Jacksonville North Carolina</v>
      </c>
      <c r="R7145" s="6" t="s">
        <v>519</v>
      </c>
      <c r="S7145" s="2" t="s">
        <v>88</v>
      </c>
      <c r="T7145" s="2"/>
    </row>
    <row r="7146" spans="1:21" x14ac:dyDescent="0.3">
      <c r="A7146" t="s">
        <v>28</v>
      </c>
      <c r="B7146" t="s">
        <v>14</v>
      </c>
      <c r="C7146" t="s">
        <v>15</v>
      </c>
      <c r="D7146" t="s">
        <v>79</v>
      </c>
      <c r="E7146" t="s">
        <v>65</v>
      </c>
      <c r="F7146">
        <v>60610</v>
      </c>
      <c r="G7146" t="s">
        <v>47</v>
      </c>
      <c r="H7146" t="s">
        <v>26</v>
      </c>
      <c r="I7146" t="s">
        <v>38</v>
      </c>
      <c r="J7146">
        <v>53088</v>
      </c>
      <c r="K7146">
        <v>7</v>
      </c>
      <c r="L7146">
        <v>8</v>
      </c>
      <c r="M7146">
        <v>-1088304</v>
      </c>
      <c r="O7146" s="2" t="str">
        <f>TRIM(SampleSuperstore3[[#This Row],[City]])</f>
        <v>Chicago</v>
      </c>
      <c r="P7146" s="2" t="str">
        <f>TRIM(SampleSuperstore3[[#This Row],[State]])</f>
        <v>Illinois</v>
      </c>
      <c r="Q7146" s="2" t="str">
        <f t="shared" si="111"/>
        <v>Chicago Illinois</v>
      </c>
      <c r="R7146" s="6" t="s">
        <v>206</v>
      </c>
      <c r="S7146" s="2" t="s">
        <v>81</v>
      </c>
      <c r="T7146" s="2"/>
    </row>
    <row r="7147" spans="1:21" x14ac:dyDescent="0.3">
      <c r="A7147" t="s">
        <v>13</v>
      </c>
      <c r="B7147" t="s">
        <v>14</v>
      </c>
      <c r="C7147" t="s">
        <v>15</v>
      </c>
      <c r="D7147" t="s">
        <v>103</v>
      </c>
      <c r="E7147" t="s">
        <v>167</v>
      </c>
      <c r="F7147">
        <v>31907</v>
      </c>
      <c r="G7147" t="s">
        <v>18</v>
      </c>
      <c r="H7147" t="s">
        <v>19</v>
      </c>
      <c r="I7147" t="s">
        <v>33</v>
      </c>
      <c r="J7147">
        <v>27588</v>
      </c>
      <c r="K7147">
        <v>6</v>
      </c>
      <c r="L7147">
        <v>0</v>
      </c>
      <c r="M7147">
        <v>468996</v>
      </c>
      <c r="O7147" s="2" t="str">
        <f>TRIM(SampleSuperstore3[[#This Row],[City]])</f>
        <v>Columbus</v>
      </c>
      <c r="P7147" s="2" t="str">
        <f>TRIM(SampleSuperstore3[[#This Row],[State]])</f>
        <v>Georgia</v>
      </c>
      <c r="Q7147" s="2" t="str">
        <f t="shared" si="111"/>
        <v>Columbus Georgia</v>
      </c>
      <c r="R7147" s="6" t="s">
        <v>189</v>
      </c>
      <c r="S7147" s="2" t="s">
        <v>704</v>
      </c>
      <c r="T7147" s="2" t="s">
        <v>806</v>
      </c>
    </row>
    <row r="7148" spans="1:21" x14ac:dyDescent="0.3">
      <c r="A7148" t="s">
        <v>13</v>
      </c>
      <c r="B7148" t="s">
        <v>14</v>
      </c>
      <c r="C7148" t="s">
        <v>15</v>
      </c>
      <c r="D7148" t="s">
        <v>103</v>
      </c>
      <c r="E7148" t="s">
        <v>167</v>
      </c>
      <c r="F7148">
        <v>31907</v>
      </c>
      <c r="G7148" t="s">
        <v>18</v>
      </c>
      <c r="H7148" t="s">
        <v>26</v>
      </c>
      <c r="I7148" t="s">
        <v>37</v>
      </c>
      <c r="J7148">
        <v>1579</v>
      </c>
      <c r="K7148">
        <v>5</v>
      </c>
      <c r="L7148">
        <v>0</v>
      </c>
      <c r="M7148">
        <v>74213</v>
      </c>
      <c r="O7148" s="2" t="str">
        <f>TRIM(SampleSuperstore3[[#This Row],[City]])</f>
        <v>Columbus</v>
      </c>
      <c r="P7148" s="2" t="str">
        <f>TRIM(SampleSuperstore3[[#This Row],[State]])</f>
        <v>Georgia</v>
      </c>
      <c r="Q7148" s="2" t="str">
        <f t="shared" si="111"/>
        <v>Columbus Georgia</v>
      </c>
      <c r="R7148" s="6" t="s">
        <v>79</v>
      </c>
      <c r="S7148" s="2" t="s">
        <v>65</v>
      </c>
      <c r="T7148" s="2"/>
    </row>
    <row r="7149" spans="1:21" x14ac:dyDescent="0.3">
      <c r="A7149" t="s">
        <v>28</v>
      </c>
      <c r="B7149" t="s">
        <v>14</v>
      </c>
      <c r="C7149" t="s">
        <v>15</v>
      </c>
      <c r="D7149" t="s">
        <v>423</v>
      </c>
      <c r="E7149" t="s">
        <v>132</v>
      </c>
      <c r="F7149">
        <v>7050</v>
      </c>
      <c r="G7149" t="s">
        <v>57</v>
      </c>
      <c r="H7149" t="s">
        <v>26</v>
      </c>
      <c r="I7149" t="s">
        <v>27</v>
      </c>
      <c r="J7149">
        <v>491</v>
      </c>
      <c r="K7149">
        <v>1</v>
      </c>
      <c r="L7149">
        <v>0</v>
      </c>
      <c r="M7149">
        <v>24059</v>
      </c>
      <c r="O7149" s="2" t="str">
        <f>TRIM(SampleSuperstore3[[#This Row],[City]])</f>
        <v>Orange</v>
      </c>
      <c r="P7149" s="2" t="str">
        <f>TRIM(SampleSuperstore3[[#This Row],[State]])</f>
        <v>New Jersey</v>
      </c>
      <c r="Q7149" s="2" t="str">
        <f t="shared" si="111"/>
        <v>Orange New Jersey</v>
      </c>
      <c r="R7149" s="6" t="s">
        <v>103</v>
      </c>
      <c r="S7149" s="2" t="s">
        <v>167</v>
      </c>
      <c r="T7149" s="2"/>
    </row>
    <row r="7150" spans="1:21" x14ac:dyDescent="0.3">
      <c r="A7150" t="s">
        <v>13</v>
      </c>
      <c r="B7150" t="s">
        <v>14</v>
      </c>
      <c r="C7150" t="s">
        <v>15</v>
      </c>
      <c r="D7150" t="s">
        <v>23</v>
      </c>
      <c r="E7150" t="s">
        <v>24</v>
      </c>
      <c r="F7150">
        <v>90032</v>
      </c>
      <c r="G7150" t="s">
        <v>25</v>
      </c>
      <c r="H7150" t="s">
        <v>26</v>
      </c>
      <c r="I7150" t="s">
        <v>32</v>
      </c>
      <c r="J7150">
        <v>8792</v>
      </c>
      <c r="K7150">
        <v>4</v>
      </c>
      <c r="L7150">
        <v>0</v>
      </c>
      <c r="M7150">
        <v>8792</v>
      </c>
      <c r="O7150" s="2" t="str">
        <f>TRIM(SampleSuperstore3[[#This Row],[City]])</f>
        <v>Los Angeles</v>
      </c>
      <c r="P7150" s="2" t="str">
        <f>TRIM(SampleSuperstore3[[#This Row],[State]])</f>
        <v>California</v>
      </c>
      <c r="Q7150" s="2" t="str">
        <f t="shared" si="111"/>
        <v>Los Angeles California</v>
      </c>
      <c r="R7150" s="6" t="s">
        <v>103</v>
      </c>
      <c r="S7150" s="2" t="s">
        <v>167</v>
      </c>
      <c r="T7150" s="2"/>
    </row>
    <row r="7151" spans="1:21" x14ac:dyDescent="0.3">
      <c r="A7151" t="s">
        <v>13</v>
      </c>
      <c r="B7151" t="s">
        <v>14</v>
      </c>
      <c r="C7151" t="s">
        <v>15</v>
      </c>
      <c r="D7151" t="s">
        <v>23</v>
      </c>
      <c r="E7151" t="s">
        <v>24</v>
      </c>
      <c r="F7151">
        <v>90032</v>
      </c>
      <c r="G7151" t="s">
        <v>25</v>
      </c>
      <c r="H7151" t="s">
        <v>26</v>
      </c>
      <c r="I7151" t="s">
        <v>41</v>
      </c>
      <c r="J7151">
        <v>598</v>
      </c>
      <c r="K7151">
        <v>1</v>
      </c>
      <c r="L7151">
        <v>0</v>
      </c>
      <c r="M7151">
        <v>29302</v>
      </c>
      <c r="O7151" s="2" t="str">
        <f>TRIM(SampleSuperstore3[[#This Row],[City]])</f>
        <v>Los Angeles</v>
      </c>
      <c r="P7151" s="2" t="str">
        <f>TRIM(SampleSuperstore3[[#This Row],[State]])</f>
        <v>California</v>
      </c>
      <c r="Q7151" s="2" t="str">
        <f t="shared" si="111"/>
        <v>Los Angeles California</v>
      </c>
      <c r="R7151" s="6" t="s">
        <v>423</v>
      </c>
      <c r="S7151" s="2" t="s">
        <v>634</v>
      </c>
      <c r="T7151" s="2" t="s">
        <v>808</v>
      </c>
    </row>
    <row r="7152" spans="1:21" x14ac:dyDescent="0.3">
      <c r="A7152" t="s">
        <v>13</v>
      </c>
      <c r="B7152" t="s">
        <v>44</v>
      </c>
      <c r="C7152" t="s">
        <v>15</v>
      </c>
      <c r="D7152" t="s">
        <v>79</v>
      </c>
      <c r="E7152" t="s">
        <v>65</v>
      </c>
      <c r="F7152">
        <v>60623</v>
      </c>
      <c r="G7152" t="s">
        <v>47</v>
      </c>
      <c r="H7152" t="s">
        <v>35</v>
      </c>
      <c r="I7152" t="s">
        <v>36</v>
      </c>
      <c r="J7152">
        <v>222384</v>
      </c>
      <c r="K7152">
        <v>2</v>
      </c>
      <c r="L7152">
        <v>2</v>
      </c>
      <c r="M7152">
        <v>166788</v>
      </c>
      <c r="O7152" s="2" t="str">
        <f>TRIM(SampleSuperstore3[[#This Row],[City]])</f>
        <v>Chicago</v>
      </c>
      <c r="P7152" s="2" t="str">
        <f>TRIM(SampleSuperstore3[[#This Row],[State]])</f>
        <v>Illinois</v>
      </c>
      <c r="Q7152" s="2" t="str">
        <f t="shared" si="111"/>
        <v>Chicago Illinois</v>
      </c>
      <c r="R7152" s="6" t="s">
        <v>626</v>
      </c>
      <c r="S7152" s="2" t="s">
        <v>627</v>
      </c>
      <c r="T7152" s="2" t="s">
        <v>24</v>
      </c>
    </row>
    <row r="7153" spans="1:22" x14ac:dyDescent="0.3">
      <c r="A7153" t="s">
        <v>13</v>
      </c>
      <c r="B7153" t="s">
        <v>44</v>
      </c>
      <c r="C7153" t="s">
        <v>15</v>
      </c>
      <c r="D7153" t="s">
        <v>79</v>
      </c>
      <c r="E7153" t="s">
        <v>65</v>
      </c>
      <c r="F7153">
        <v>60623</v>
      </c>
      <c r="G7153" t="s">
        <v>47</v>
      </c>
      <c r="H7153" t="s">
        <v>26</v>
      </c>
      <c r="I7153" t="s">
        <v>77</v>
      </c>
      <c r="J7153">
        <v>16</v>
      </c>
      <c r="K7153">
        <v>4</v>
      </c>
      <c r="L7153">
        <v>2</v>
      </c>
      <c r="M7153">
        <v>56</v>
      </c>
      <c r="O7153" s="2" t="str">
        <f>TRIM(SampleSuperstore3[[#This Row],[City]])</f>
        <v>Chicago</v>
      </c>
      <c r="P7153" s="2" t="str">
        <f>TRIM(SampleSuperstore3[[#This Row],[State]])</f>
        <v>Illinois</v>
      </c>
      <c r="Q7153" s="2" t="str">
        <f t="shared" si="111"/>
        <v>Chicago Illinois</v>
      </c>
      <c r="R7153" s="6" t="s">
        <v>626</v>
      </c>
      <c r="S7153" s="2" t="s">
        <v>627</v>
      </c>
      <c r="T7153" s="2" t="s">
        <v>24</v>
      </c>
    </row>
    <row r="7154" spans="1:22" x14ac:dyDescent="0.3">
      <c r="A7154" t="s">
        <v>28</v>
      </c>
      <c r="B7154" t="s">
        <v>14</v>
      </c>
      <c r="C7154" t="s">
        <v>15</v>
      </c>
      <c r="D7154" t="s">
        <v>182</v>
      </c>
      <c r="E7154" t="s">
        <v>83</v>
      </c>
      <c r="F7154">
        <v>23223</v>
      </c>
      <c r="G7154" t="s">
        <v>18</v>
      </c>
      <c r="H7154" t="s">
        <v>26</v>
      </c>
      <c r="I7154" t="s">
        <v>41</v>
      </c>
      <c r="J7154">
        <v>2184</v>
      </c>
      <c r="K7154">
        <v>3</v>
      </c>
      <c r="L7154">
        <v>0</v>
      </c>
      <c r="M7154">
        <v>1092</v>
      </c>
      <c r="O7154" s="2" t="str">
        <f>TRIM(SampleSuperstore3[[#This Row],[City]])</f>
        <v>Richmond</v>
      </c>
      <c r="P7154" s="2" t="str">
        <f>TRIM(SampleSuperstore3[[#This Row],[State]])</f>
        <v>Virginia</v>
      </c>
      <c r="Q7154" s="2" t="str">
        <f t="shared" si="111"/>
        <v>Richmond Virginia</v>
      </c>
      <c r="R7154" s="6" t="s">
        <v>79</v>
      </c>
      <c r="S7154" s="2" t="s">
        <v>65</v>
      </c>
      <c r="T7154" s="2"/>
    </row>
    <row r="7155" spans="1:22" x14ac:dyDescent="0.3">
      <c r="A7155" t="s">
        <v>28</v>
      </c>
      <c r="B7155" t="s">
        <v>14</v>
      </c>
      <c r="C7155" t="s">
        <v>15</v>
      </c>
      <c r="D7155" t="s">
        <v>182</v>
      </c>
      <c r="E7155" t="s">
        <v>83</v>
      </c>
      <c r="F7155">
        <v>23223</v>
      </c>
      <c r="G7155" t="s">
        <v>18</v>
      </c>
      <c r="H7155" t="s">
        <v>26</v>
      </c>
      <c r="I7155" t="s">
        <v>37</v>
      </c>
      <c r="J7155">
        <v>156</v>
      </c>
      <c r="K7155">
        <v>5</v>
      </c>
      <c r="L7155">
        <v>0</v>
      </c>
      <c r="M7155">
        <v>7644</v>
      </c>
      <c r="O7155" s="2" t="str">
        <f>TRIM(SampleSuperstore3[[#This Row],[City]])</f>
        <v>Richmond</v>
      </c>
      <c r="P7155" s="2" t="str">
        <f>TRIM(SampleSuperstore3[[#This Row],[State]])</f>
        <v>Virginia</v>
      </c>
      <c r="Q7155" s="2" t="str">
        <f t="shared" si="111"/>
        <v>Richmond Virginia</v>
      </c>
      <c r="R7155" s="6" t="s">
        <v>79</v>
      </c>
      <c r="S7155" s="2" t="s">
        <v>65</v>
      </c>
      <c r="T7155" s="2"/>
    </row>
    <row r="7156" spans="1:22" x14ac:dyDescent="0.3">
      <c r="A7156" t="s">
        <v>13</v>
      </c>
      <c r="B7156" t="s">
        <v>22</v>
      </c>
      <c r="C7156" t="s">
        <v>15</v>
      </c>
      <c r="D7156" t="s">
        <v>78</v>
      </c>
      <c r="E7156" t="s">
        <v>76</v>
      </c>
      <c r="F7156">
        <v>12180</v>
      </c>
      <c r="G7156" t="s">
        <v>57</v>
      </c>
      <c r="H7156" t="s">
        <v>26</v>
      </c>
      <c r="I7156" t="s">
        <v>60</v>
      </c>
      <c r="J7156">
        <v>24784</v>
      </c>
      <c r="K7156">
        <v>8</v>
      </c>
      <c r="L7156">
        <v>0</v>
      </c>
      <c r="M7156">
        <v>1214416</v>
      </c>
      <c r="O7156" s="2" t="str">
        <f>TRIM(SampleSuperstore3[[#This Row],[City]])</f>
        <v>Troy</v>
      </c>
      <c r="P7156" s="2" t="str">
        <f>TRIM(SampleSuperstore3[[#This Row],[State]])</f>
        <v>New York</v>
      </c>
      <c r="Q7156" s="2" t="str">
        <f t="shared" si="111"/>
        <v>Troy New York</v>
      </c>
      <c r="R7156" s="6" t="s">
        <v>182</v>
      </c>
      <c r="S7156" s="2" t="s">
        <v>83</v>
      </c>
      <c r="T7156" s="2"/>
    </row>
    <row r="7157" spans="1:22" x14ac:dyDescent="0.3">
      <c r="A7157" t="s">
        <v>13</v>
      </c>
      <c r="B7157" t="s">
        <v>22</v>
      </c>
      <c r="C7157" t="s">
        <v>15</v>
      </c>
      <c r="D7157" t="s">
        <v>78</v>
      </c>
      <c r="E7157" t="s">
        <v>76</v>
      </c>
      <c r="F7157">
        <v>12180</v>
      </c>
      <c r="G7157" t="s">
        <v>57</v>
      </c>
      <c r="H7157" t="s">
        <v>26</v>
      </c>
      <c r="I7157" t="s">
        <v>37</v>
      </c>
      <c r="J7157">
        <v>9912</v>
      </c>
      <c r="K7157">
        <v>3</v>
      </c>
      <c r="L7157">
        <v>2</v>
      </c>
      <c r="M7157">
        <v>33453</v>
      </c>
      <c r="O7157" s="2" t="str">
        <f>TRIM(SampleSuperstore3[[#This Row],[City]])</f>
        <v>Troy</v>
      </c>
      <c r="P7157" s="2" t="str">
        <f>TRIM(SampleSuperstore3[[#This Row],[State]])</f>
        <v>New York</v>
      </c>
      <c r="Q7157" s="2" t="str">
        <f t="shared" si="111"/>
        <v>Troy New York</v>
      </c>
      <c r="R7157" s="6" t="s">
        <v>182</v>
      </c>
      <c r="S7157" s="2" t="s">
        <v>83</v>
      </c>
      <c r="T7157" s="2"/>
    </row>
    <row r="7158" spans="1:22" x14ac:dyDescent="0.3">
      <c r="A7158" t="s">
        <v>62</v>
      </c>
      <c r="B7158" t="s">
        <v>14</v>
      </c>
      <c r="C7158" t="s">
        <v>15</v>
      </c>
      <c r="D7158" t="s">
        <v>290</v>
      </c>
      <c r="E7158" t="s">
        <v>179</v>
      </c>
      <c r="F7158">
        <v>2908</v>
      </c>
      <c r="G7158" t="s">
        <v>57</v>
      </c>
      <c r="H7158" t="s">
        <v>26</v>
      </c>
      <c r="I7158" t="s">
        <v>32</v>
      </c>
      <c r="J7158">
        <v>6952</v>
      </c>
      <c r="K7158">
        <v>2</v>
      </c>
      <c r="L7158">
        <v>0</v>
      </c>
      <c r="M7158">
        <v>1738</v>
      </c>
      <c r="O7158" s="2" t="str">
        <f>TRIM(SampleSuperstore3[[#This Row],[City]])</f>
        <v>Providence</v>
      </c>
      <c r="P7158" s="2" t="str">
        <f>TRIM(SampleSuperstore3[[#This Row],[State]])</f>
        <v>Rhode Island</v>
      </c>
      <c r="Q7158" s="2" t="str">
        <f t="shared" si="111"/>
        <v>Providence Rhode Island</v>
      </c>
      <c r="R7158" s="6" t="s">
        <v>78</v>
      </c>
      <c r="S7158" s="2" t="s">
        <v>634</v>
      </c>
      <c r="T7158" s="2" t="s">
        <v>369</v>
      </c>
    </row>
    <row r="7159" spans="1:22" x14ac:dyDescent="0.3">
      <c r="A7159" t="s">
        <v>13</v>
      </c>
      <c r="B7159" t="s">
        <v>14</v>
      </c>
      <c r="C7159" t="s">
        <v>15</v>
      </c>
      <c r="D7159" t="s">
        <v>52</v>
      </c>
      <c r="E7159" t="s">
        <v>24</v>
      </c>
      <c r="F7159">
        <v>94122</v>
      </c>
      <c r="G7159" t="s">
        <v>25</v>
      </c>
      <c r="H7159" t="s">
        <v>26</v>
      </c>
      <c r="I7159" t="s">
        <v>34</v>
      </c>
      <c r="J7159">
        <v>1152</v>
      </c>
      <c r="K7159">
        <v>4</v>
      </c>
      <c r="L7159">
        <v>0</v>
      </c>
      <c r="M7159">
        <v>32256</v>
      </c>
      <c r="O7159" s="2" t="str">
        <f>TRIM(SampleSuperstore3[[#This Row],[City]])</f>
        <v>San Francisco</v>
      </c>
      <c r="P7159" s="2" t="str">
        <f>TRIM(SampleSuperstore3[[#This Row],[State]])</f>
        <v>California</v>
      </c>
      <c r="Q7159" s="2" t="str">
        <f t="shared" si="111"/>
        <v>San Francisco California</v>
      </c>
      <c r="R7159" s="6" t="s">
        <v>78</v>
      </c>
      <c r="S7159" s="2" t="s">
        <v>634</v>
      </c>
      <c r="T7159" s="2" t="s">
        <v>369</v>
      </c>
    </row>
    <row r="7160" spans="1:22" x14ac:dyDescent="0.3">
      <c r="A7160" t="s">
        <v>13</v>
      </c>
      <c r="B7160" t="s">
        <v>14</v>
      </c>
      <c r="C7160" t="s">
        <v>15</v>
      </c>
      <c r="D7160" t="s">
        <v>52</v>
      </c>
      <c r="E7160" t="s">
        <v>24</v>
      </c>
      <c r="F7160">
        <v>94122</v>
      </c>
      <c r="G7160" t="s">
        <v>25</v>
      </c>
      <c r="H7160" t="s">
        <v>19</v>
      </c>
      <c r="I7160" t="s">
        <v>21</v>
      </c>
      <c r="J7160">
        <v>71772</v>
      </c>
      <c r="K7160">
        <v>3</v>
      </c>
      <c r="L7160">
        <v>2</v>
      </c>
      <c r="M7160">
        <v>71772</v>
      </c>
      <c r="O7160" s="2" t="str">
        <f>TRIM(SampleSuperstore3[[#This Row],[City]])</f>
        <v>San Francisco</v>
      </c>
      <c r="P7160" s="2" t="str">
        <f>TRIM(SampleSuperstore3[[#This Row],[State]])</f>
        <v>California</v>
      </c>
      <c r="Q7160" s="2" t="str">
        <f t="shared" si="111"/>
        <v>San Francisco California</v>
      </c>
      <c r="R7160" s="6" t="s">
        <v>290</v>
      </c>
      <c r="S7160" s="2" t="s">
        <v>809</v>
      </c>
      <c r="T7160" s="2" t="s">
        <v>775</v>
      </c>
    </row>
    <row r="7161" spans="1:22" x14ac:dyDescent="0.3">
      <c r="A7161" t="s">
        <v>13</v>
      </c>
      <c r="B7161" t="s">
        <v>14</v>
      </c>
      <c r="C7161" t="s">
        <v>15</v>
      </c>
      <c r="D7161" t="s">
        <v>52</v>
      </c>
      <c r="E7161" t="s">
        <v>24</v>
      </c>
      <c r="F7161">
        <v>94122</v>
      </c>
      <c r="G7161" t="s">
        <v>25</v>
      </c>
      <c r="H7161" t="s">
        <v>26</v>
      </c>
      <c r="I7161" t="s">
        <v>32</v>
      </c>
      <c r="J7161">
        <v>2365</v>
      </c>
      <c r="K7161">
        <v>10</v>
      </c>
      <c r="L7161">
        <v>0</v>
      </c>
      <c r="M7161">
        <v>68585</v>
      </c>
      <c r="O7161" s="2" t="str">
        <f>TRIM(SampleSuperstore3[[#This Row],[City]])</f>
        <v>San Francisco</v>
      </c>
      <c r="P7161" s="2" t="str">
        <f>TRIM(SampleSuperstore3[[#This Row],[State]])</f>
        <v>California</v>
      </c>
      <c r="Q7161" s="2" t="str">
        <f t="shared" si="111"/>
        <v>San Francisco California</v>
      </c>
      <c r="R7161" s="6" t="s">
        <v>632</v>
      </c>
      <c r="S7161" s="2" t="s">
        <v>633</v>
      </c>
      <c r="T7161" s="2" t="s">
        <v>24</v>
      </c>
    </row>
    <row r="7162" spans="1:22" x14ac:dyDescent="0.3">
      <c r="A7162" t="s">
        <v>13</v>
      </c>
      <c r="B7162" t="s">
        <v>14</v>
      </c>
      <c r="C7162" t="s">
        <v>15</v>
      </c>
      <c r="D7162" t="s">
        <v>52</v>
      </c>
      <c r="E7162" t="s">
        <v>24</v>
      </c>
      <c r="F7162">
        <v>94122</v>
      </c>
      <c r="G7162" t="s">
        <v>25</v>
      </c>
      <c r="H7162" t="s">
        <v>19</v>
      </c>
      <c r="I7162" t="s">
        <v>31</v>
      </c>
      <c r="J7162">
        <v>170352</v>
      </c>
      <c r="K7162">
        <v>3</v>
      </c>
      <c r="L7162">
        <v>2</v>
      </c>
      <c r="M7162">
        <v>191646</v>
      </c>
      <c r="O7162" s="2" t="str">
        <f>TRIM(SampleSuperstore3[[#This Row],[City]])</f>
        <v>San Francisco</v>
      </c>
      <c r="P7162" s="2" t="str">
        <f>TRIM(SampleSuperstore3[[#This Row],[State]])</f>
        <v>California</v>
      </c>
      <c r="Q7162" s="2" t="str">
        <f t="shared" si="111"/>
        <v>San Francisco California</v>
      </c>
      <c r="R7162" s="6" t="s">
        <v>632</v>
      </c>
      <c r="S7162" s="2" t="s">
        <v>633</v>
      </c>
      <c r="T7162" s="2" t="s">
        <v>24</v>
      </c>
    </row>
    <row r="7163" spans="1:22" x14ac:dyDescent="0.3">
      <c r="A7163" t="s">
        <v>28</v>
      </c>
      <c r="B7163" t="s">
        <v>14</v>
      </c>
      <c r="C7163" t="s">
        <v>15</v>
      </c>
      <c r="D7163" t="s">
        <v>75</v>
      </c>
      <c r="E7163" t="s">
        <v>76</v>
      </c>
      <c r="F7163">
        <v>10009</v>
      </c>
      <c r="G7163" t="s">
        <v>57</v>
      </c>
      <c r="H7163" t="s">
        <v>19</v>
      </c>
      <c r="I7163" t="s">
        <v>21</v>
      </c>
      <c r="J7163">
        <v>145764</v>
      </c>
      <c r="K7163">
        <v>2</v>
      </c>
      <c r="L7163">
        <v>1</v>
      </c>
      <c r="M7163">
        <v>32392</v>
      </c>
      <c r="O7163" s="2" t="str">
        <f>TRIM(SampleSuperstore3[[#This Row],[City]])</f>
        <v>New York City</v>
      </c>
      <c r="P7163" s="2" t="str">
        <f>TRIM(SampleSuperstore3[[#This Row],[State]])</f>
        <v>New York</v>
      </c>
      <c r="Q7163" s="2" t="str">
        <f t="shared" si="111"/>
        <v>New York City New York</v>
      </c>
      <c r="R7163" s="6" t="s">
        <v>632</v>
      </c>
      <c r="S7163" s="2" t="s">
        <v>633</v>
      </c>
      <c r="T7163" s="2" t="s">
        <v>24</v>
      </c>
    </row>
    <row r="7164" spans="1:22" x14ac:dyDescent="0.3">
      <c r="A7164" t="s">
        <v>13</v>
      </c>
      <c r="B7164" t="s">
        <v>14</v>
      </c>
      <c r="C7164" t="s">
        <v>15</v>
      </c>
      <c r="D7164" t="s">
        <v>52</v>
      </c>
      <c r="E7164" t="s">
        <v>24</v>
      </c>
      <c r="F7164">
        <v>94109</v>
      </c>
      <c r="G7164" t="s">
        <v>25</v>
      </c>
      <c r="H7164" t="s">
        <v>35</v>
      </c>
      <c r="I7164" t="s">
        <v>59</v>
      </c>
      <c r="J7164">
        <v>10797</v>
      </c>
      <c r="K7164">
        <v>3</v>
      </c>
      <c r="L7164">
        <v>0</v>
      </c>
      <c r="M7164">
        <v>226737</v>
      </c>
      <c r="O7164" s="2" t="str">
        <f>TRIM(SampleSuperstore3[[#This Row],[City]])</f>
        <v>San Francisco</v>
      </c>
      <c r="P7164" s="2" t="str">
        <f>TRIM(SampleSuperstore3[[#This Row],[State]])</f>
        <v>California</v>
      </c>
      <c r="Q7164" s="2" t="str">
        <f t="shared" si="111"/>
        <v>San Francisco California</v>
      </c>
      <c r="R7164" s="6" t="s">
        <v>632</v>
      </c>
      <c r="S7164" s="2" t="s">
        <v>633</v>
      </c>
      <c r="T7164" s="2" t="s">
        <v>24</v>
      </c>
    </row>
    <row r="7165" spans="1:22" x14ac:dyDescent="0.3">
      <c r="A7165" t="s">
        <v>28</v>
      </c>
      <c r="B7165" t="s">
        <v>22</v>
      </c>
      <c r="C7165" t="s">
        <v>15</v>
      </c>
      <c r="D7165" t="s">
        <v>61</v>
      </c>
      <c r="E7165" t="s">
        <v>46</v>
      </c>
      <c r="F7165">
        <v>77070</v>
      </c>
      <c r="G7165" t="s">
        <v>47</v>
      </c>
      <c r="H7165" t="s">
        <v>35</v>
      </c>
      <c r="I7165" t="s">
        <v>59</v>
      </c>
      <c r="J7165">
        <v>14396</v>
      </c>
      <c r="K7165">
        <v>5</v>
      </c>
      <c r="L7165">
        <v>2</v>
      </c>
      <c r="M7165">
        <v>17995</v>
      </c>
      <c r="O7165" s="2" t="str">
        <f>TRIM(SampleSuperstore3[[#This Row],[City]])</f>
        <v>Houston</v>
      </c>
      <c r="P7165" s="2" t="str">
        <f>TRIM(SampleSuperstore3[[#This Row],[State]])</f>
        <v>Texas</v>
      </c>
      <c r="Q7165" s="2" t="str">
        <f t="shared" si="111"/>
        <v>Houston Texas</v>
      </c>
      <c r="R7165" s="6" t="s">
        <v>634</v>
      </c>
      <c r="S7165" s="2" t="s">
        <v>369</v>
      </c>
      <c r="T7165" s="2" t="s">
        <v>3</v>
      </c>
      <c r="U7165" t="s">
        <v>634</v>
      </c>
      <c r="V7165" t="s">
        <v>369</v>
      </c>
    </row>
    <row r="7166" spans="1:22" x14ac:dyDescent="0.3">
      <c r="A7166" t="s">
        <v>28</v>
      </c>
      <c r="B7166" t="s">
        <v>22</v>
      </c>
      <c r="C7166" t="s">
        <v>15</v>
      </c>
      <c r="D7166" t="s">
        <v>61</v>
      </c>
      <c r="E7166" t="s">
        <v>46</v>
      </c>
      <c r="F7166">
        <v>77070</v>
      </c>
      <c r="G7166" t="s">
        <v>47</v>
      </c>
      <c r="H7166" t="s">
        <v>35</v>
      </c>
      <c r="I7166" t="s">
        <v>162</v>
      </c>
      <c r="J7166">
        <v>239996</v>
      </c>
      <c r="K7166">
        <v>5</v>
      </c>
      <c r="L7166">
        <v>2</v>
      </c>
      <c r="M7166">
        <v>5699905</v>
      </c>
      <c r="O7166" s="2" t="str">
        <f>TRIM(SampleSuperstore3[[#This Row],[City]])</f>
        <v>Houston</v>
      </c>
      <c r="P7166" s="2" t="str">
        <f>TRIM(SampleSuperstore3[[#This Row],[State]])</f>
        <v>Texas</v>
      </c>
      <c r="Q7166" s="2" t="str">
        <f t="shared" si="111"/>
        <v>Houston Texas</v>
      </c>
      <c r="R7166" s="6" t="s">
        <v>632</v>
      </c>
      <c r="S7166" s="2" t="s">
        <v>633</v>
      </c>
      <c r="T7166" s="2" t="s">
        <v>24</v>
      </c>
    </row>
    <row r="7167" spans="1:22" x14ac:dyDescent="0.3">
      <c r="A7167" t="s">
        <v>28</v>
      </c>
      <c r="B7167" t="s">
        <v>22</v>
      </c>
      <c r="C7167" t="s">
        <v>15</v>
      </c>
      <c r="D7167" t="s">
        <v>61</v>
      </c>
      <c r="E7167" t="s">
        <v>46</v>
      </c>
      <c r="F7167">
        <v>77070</v>
      </c>
      <c r="G7167" t="s">
        <v>47</v>
      </c>
      <c r="H7167" t="s">
        <v>26</v>
      </c>
      <c r="I7167" t="s">
        <v>41</v>
      </c>
      <c r="J7167">
        <v>74352</v>
      </c>
      <c r="K7167">
        <v>3</v>
      </c>
      <c r="L7167">
        <v>2</v>
      </c>
      <c r="M7167">
        <v>23235</v>
      </c>
      <c r="O7167" s="2" t="str">
        <f>TRIM(SampleSuperstore3[[#This Row],[City]])</f>
        <v>Houston</v>
      </c>
      <c r="P7167" s="2" t="str">
        <f>TRIM(SampleSuperstore3[[#This Row],[State]])</f>
        <v>Texas</v>
      </c>
      <c r="Q7167" s="2" t="str">
        <f t="shared" si="111"/>
        <v>Houston Texas</v>
      </c>
      <c r="R7167" s="6" t="s">
        <v>61</v>
      </c>
      <c r="S7167" s="2" t="s">
        <v>46</v>
      </c>
      <c r="T7167" s="2"/>
    </row>
    <row r="7168" spans="1:22" x14ac:dyDescent="0.3">
      <c r="A7168" t="s">
        <v>28</v>
      </c>
      <c r="B7168" t="s">
        <v>22</v>
      </c>
      <c r="C7168" t="s">
        <v>15</v>
      </c>
      <c r="D7168" t="s">
        <v>61</v>
      </c>
      <c r="E7168" t="s">
        <v>46</v>
      </c>
      <c r="F7168">
        <v>77070</v>
      </c>
      <c r="G7168" t="s">
        <v>47</v>
      </c>
      <c r="H7168" t="s">
        <v>26</v>
      </c>
      <c r="I7168" t="s">
        <v>38</v>
      </c>
      <c r="J7168">
        <v>87168</v>
      </c>
      <c r="K7168">
        <v>8</v>
      </c>
      <c r="L7168">
        <v>8</v>
      </c>
      <c r="M7168">
        <v>-2266368</v>
      </c>
      <c r="O7168" s="2" t="str">
        <f>TRIM(SampleSuperstore3[[#This Row],[City]])</f>
        <v>Houston</v>
      </c>
      <c r="P7168" s="2" t="str">
        <f>TRIM(SampleSuperstore3[[#This Row],[State]])</f>
        <v>Texas</v>
      </c>
      <c r="Q7168" s="2" t="str">
        <f t="shared" si="111"/>
        <v>Houston Texas</v>
      </c>
      <c r="R7168" s="6" t="s">
        <v>61</v>
      </c>
      <c r="S7168" s="2" t="s">
        <v>46</v>
      </c>
      <c r="T7168" s="2"/>
    </row>
    <row r="7169" spans="1:20" x14ac:dyDescent="0.3">
      <c r="A7169" t="s">
        <v>28</v>
      </c>
      <c r="B7169" t="s">
        <v>22</v>
      </c>
      <c r="C7169" t="s">
        <v>15</v>
      </c>
      <c r="D7169" t="s">
        <v>61</v>
      </c>
      <c r="E7169" t="s">
        <v>46</v>
      </c>
      <c r="F7169">
        <v>77070</v>
      </c>
      <c r="G7169" t="s">
        <v>47</v>
      </c>
      <c r="H7169" t="s">
        <v>26</v>
      </c>
      <c r="I7169" t="s">
        <v>32</v>
      </c>
      <c r="J7169">
        <v>32232</v>
      </c>
      <c r="K7169">
        <v>3</v>
      </c>
      <c r="L7169">
        <v>2</v>
      </c>
      <c r="M7169">
        <v>24174</v>
      </c>
      <c r="O7169" s="2" t="str">
        <f>TRIM(SampleSuperstore3[[#This Row],[City]])</f>
        <v>Houston</v>
      </c>
      <c r="P7169" s="2" t="str">
        <f>TRIM(SampleSuperstore3[[#This Row],[State]])</f>
        <v>Texas</v>
      </c>
      <c r="Q7169" s="2" t="str">
        <f t="shared" si="111"/>
        <v>Houston Texas</v>
      </c>
      <c r="R7169" s="6" t="s">
        <v>61</v>
      </c>
      <c r="S7169" s="2" t="s">
        <v>46</v>
      </c>
      <c r="T7169" s="2"/>
    </row>
    <row r="7170" spans="1:20" x14ac:dyDescent="0.3">
      <c r="A7170" t="s">
        <v>28</v>
      </c>
      <c r="B7170" t="s">
        <v>22</v>
      </c>
      <c r="C7170" t="s">
        <v>15</v>
      </c>
      <c r="D7170" t="s">
        <v>55</v>
      </c>
      <c r="E7170" t="s">
        <v>56</v>
      </c>
      <c r="F7170">
        <v>19140</v>
      </c>
      <c r="G7170" t="s">
        <v>57</v>
      </c>
      <c r="H7170" t="s">
        <v>26</v>
      </c>
      <c r="I7170" t="s">
        <v>37</v>
      </c>
      <c r="J7170">
        <v>2202</v>
      </c>
      <c r="K7170">
        <v>2</v>
      </c>
      <c r="L7170">
        <v>7</v>
      </c>
      <c r="M7170">
        <v>-15414</v>
      </c>
      <c r="O7170" s="2" t="str">
        <f>TRIM(SampleSuperstore3[[#This Row],[City]])</f>
        <v>Philadelphia</v>
      </c>
      <c r="P7170" s="2" t="str">
        <f>TRIM(SampleSuperstore3[[#This Row],[State]])</f>
        <v>Pennsylvania</v>
      </c>
      <c r="Q7170" s="2" t="str">
        <f t="shared" si="111"/>
        <v>Philadelphia Pennsylvania</v>
      </c>
      <c r="R7170" s="6" t="s">
        <v>61</v>
      </c>
      <c r="S7170" s="2" t="s">
        <v>46</v>
      </c>
      <c r="T7170" s="2"/>
    </row>
    <row r="7171" spans="1:20" x14ac:dyDescent="0.3">
      <c r="A7171" t="s">
        <v>28</v>
      </c>
      <c r="B7171" t="s">
        <v>22</v>
      </c>
      <c r="C7171" t="s">
        <v>15</v>
      </c>
      <c r="D7171" t="s">
        <v>55</v>
      </c>
      <c r="E7171" t="s">
        <v>56</v>
      </c>
      <c r="F7171">
        <v>19140</v>
      </c>
      <c r="G7171" t="s">
        <v>57</v>
      </c>
      <c r="H7171" t="s">
        <v>26</v>
      </c>
      <c r="I7171" t="s">
        <v>37</v>
      </c>
      <c r="J7171">
        <v>9396</v>
      </c>
      <c r="K7171">
        <v>3</v>
      </c>
      <c r="L7171">
        <v>7</v>
      </c>
      <c r="M7171">
        <v>-75168</v>
      </c>
      <c r="O7171" s="2" t="str">
        <f>TRIM(SampleSuperstore3[[#This Row],[City]])</f>
        <v>Philadelphia</v>
      </c>
      <c r="P7171" s="2" t="str">
        <f>TRIM(SampleSuperstore3[[#This Row],[State]])</f>
        <v>Pennsylvania</v>
      </c>
      <c r="Q7171" s="2" t="str">
        <f t="shared" ref="Q7171:Q7234" si="112">_xlfn.CONCAT(O7171," ",P7171)</f>
        <v>Philadelphia Pennsylvania</v>
      </c>
      <c r="R7171" s="6" t="s">
        <v>61</v>
      </c>
      <c r="S7171" s="2" t="s">
        <v>46</v>
      </c>
      <c r="T7171" s="2"/>
    </row>
    <row r="7172" spans="1:20" x14ac:dyDescent="0.3">
      <c r="A7172" t="s">
        <v>28</v>
      </c>
      <c r="B7172" t="s">
        <v>14</v>
      </c>
      <c r="C7172" t="s">
        <v>15</v>
      </c>
      <c r="D7172" t="s">
        <v>333</v>
      </c>
      <c r="E7172" t="s">
        <v>248</v>
      </c>
      <c r="F7172">
        <v>21215</v>
      </c>
      <c r="G7172" t="s">
        <v>57</v>
      </c>
      <c r="H7172" t="s">
        <v>35</v>
      </c>
      <c r="I7172" t="s">
        <v>36</v>
      </c>
      <c r="J7172">
        <v>8997</v>
      </c>
      <c r="K7172">
        <v>3</v>
      </c>
      <c r="L7172">
        <v>0</v>
      </c>
      <c r="M7172">
        <v>251916</v>
      </c>
      <c r="O7172" s="2" t="str">
        <f>TRIM(SampleSuperstore3[[#This Row],[City]])</f>
        <v>Baltimore</v>
      </c>
      <c r="P7172" s="2" t="str">
        <f>TRIM(SampleSuperstore3[[#This Row],[State]])</f>
        <v>Maryland</v>
      </c>
      <c r="Q7172" s="2" t="str">
        <f t="shared" si="112"/>
        <v>Baltimore Maryland</v>
      </c>
      <c r="R7172" s="6" t="s">
        <v>55</v>
      </c>
      <c r="S7172" s="2" t="s">
        <v>56</v>
      </c>
      <c r="T7172" s="2"/>
    </row>
    <row r="7173" spans="1:20" x14ac:dyDescent="0.3">
      <c r="A7173" t="s">
        <v>62</v>
      </c>
      <c r="B7173" t="s">
        <v>22</v>
      </c>
      <c r="C7173" t="s">
        <v>15</v>
      </c>
      <c r="D7173" t="s">
        <v>508</v>
      </c>
      <c r="E7173" t="s">
        <v>167</v>
      </c>
      <c r="F7173">
        <v>30605</v>
      </c>
      <c r="G7173" t="s">
        <v>18</v>
      </c>
      <c r="H7173" t="s">
        <v>26</v>
      </c>
      <c r="I7173" t="s">
        <v>34</v>
      </c>
      <c r="J7173">
        <v>1278</v>
      </c>
      <c r="K7173">
        <v>3</v>
      </c>
      <c r="L7173">
        <v>0</v>
      </c>
      <c r="M7173">
        <v>52398</v>
      </c>
      <c r="O7173" s="2" t="str">
        <f>TRIM(SampleSuperstore3[[#This Row],[City]])</f>
        <v>Athens</v>
      </c>
      <c r="P7173" s="2" t="str">
        <f>TRIM(SampleSuperstore3[[#This Row],[State]])</f>
        <v>Georgia</v>
      </c>
      <c r="Q7173" s="2" t="str">
        <f t="shared" si="112"/>
        <v>Athens Georgia</v>
      </c>
      <c r="R7173" s="6" t="s">
        <v>55</v>
      </c>
      <c r="S7173" s="2" t="s">
        <v>56</v>
      </c>
      <c r="T7173" s="2"/>
    </row>
    <row r="7174" spans="1:20" x14ac:dyDescent="0.3">
      <c r="A7174" t="s">
        <v>13</v>
      </c>
      <c r="B7174" t="s">
        <v>14</v>
      </c>
      <c r="C7174" t="s">
        <v>15</v>
      </c>
      <c r="D7174" t="s">
        <v>235</v>
      </c>
      <c r="E7174" t="s">
        <v>104</v>
      </c>
      <c r="F7174">
        <v>43130</v>
      </c>
      <c r="G7174" t="s">
        <v>57</v>
      </c>
      <c r="H7174" t="s">
        <v>35</v>
      </c>
      <c r="I7174" t="s">
        <v>59</v>
      </c>
      <c r="J7174">
        <v>40</v>
      </c>
      <c r="K7174">
        <v>2</v>
      </c>
      <c r="L7174">
        <v>2</v>
      </c>
      <c r="M7174">
        <v>5</v>
      </c>
      <c r="O7174" s="2" t="str">
        <f>TRIM(SampleSuperstore3[[#This Row],[City]])</f>
        <v>Lancaster</v>
      </c>
      <c r="P7174" s="2" t="str">
        <f>TRIM(SampleSuperstore3[[#This Row],[State]])</f>
        <v>Ohio</v>
      </c>
      <c r="Q7174" s="2" t="str">
        <f t="shared" si="112"/>
        <v>Lancaster Ohio</v>
      </c>
      <c r="R7174" s="6" t="s">
        <v>333</v>
      </c>
      <c r="S7174" s="2" t="s">
        <v>248</v>
      </c>
      <c r="T7174" s="2"/>
    </row>
    <row r="7175" spans="1:20" x14ac:dyDescent="0.3">
      <c r="A7175" t="s">
        <v>28</v>
      </c>
      <c r="B7175" t="s">
        <v>44</v>
      </c>
      <c r="C7175" t="s">
        <v>15</v>
      </c>
      <c r="D7175" t="s">
        <v>23</v>
      </c>
      <c r="E7175" t="s">
        <v>24</v>
      </c>
      <c r="F7175">
        <v>90032</v>
      </c>
      <c r="G7175" t="s">
        <v>25</v>
      </c>
      <c r="H7175" t="s">
        <v>26</v>
      </c>
      <c r="I7175" t="s">
        <v>37</v>
      </c>
      <c r="J7175">
        <v>2324</v>
      </c>
      <c r="K7175">
        <v>5</v>
      </c>
      <c r="L7175">
        <v>2</v>
      </c>
      <c r="M7175">
        <v>7553</v>
      </c>
      <c r="O7175" s="2" t="str">
        <f>TRIM(SampleSuperstore3[[#This Row],[City]])</f>
        <v>Los Angeles</v>
      </c>
      <c r="P7175" s="2" t="str">
        <f>TRIM(SampleSuperstore3[[#This Row],[State]])</f>
        <v>California</v>
      </c>
      <c r="Q7175" s="2" t="str">
        <f t="shared" si="112"/>
        <v>Los Angeles California</v>
      </c>
      <c r="R7175" s="6" t="s">
        <v>508</v>
      </c>
      <c r="S7175" s="2" t="s">
        <v>167</v>
      </c>
      <c r="T7175" s="2"/>
    </row>
    <row r="7176" spans="1:20" x14ac:dyDescent="0.3">
      <c r="A7176" t="s">
        <v>62</v>
      </c>
      <c r="B7176" t="s">
        <v>14</v>
      </c>
      <c r="C7176" t="s">
        <v>15</v>
      </c>
      <c r="D7176" t="s">
        <v>333</v>
      </c>
      <c r="E7176" t="s">
        <v>248</v>
      </c>
      <c r="F7176">
        <v>21215</v>
      </c>
      <c r="G7176" t="s">
        <v>57</v>
      </c>
      <c r="H7176" t="s">
        <v>19</v>
      </c>
      <c r="I7176" t="s">
        <v>21</v>
      </c>
      <c r="J7176">
        <v>90882</v>
      </c>
      <c r="K7176">
        <v>9</v>
      </c>
      <c r="L7176">
        <v>0</v>
      </c>
      <c r="M7176">
        <v>227205</v>
      </c>
      <c r="O7176" s="2" t="str">
        <f>TRIM(SampleSuperstore3[[#This Row],[City]])</f>
        <v>Baltimore</v>
      </c>
      <c r="P7176" s="2" t="str">
        <f>TRIM(SampleSuperstore3[[#This Row],[State]])</f>
        <v>Maryland</v>
      </c>
      <c r="Q7176" s="2" t="str">
        <f t="shared" si="112"/>
        <v>Baltimore Maryland</v>
      </c>
      <c r="R7176" s="6" t="s">
        <v>235</v>
      </c>
      <c r="S7176" s="2" t="s">
        <v>104</v>
      </c>
      <c r="T7176" s="2"/>
    </row>
    <row r="7177" spans="1:20" x14ac:dyDescent="0.3">
      <c r="A7177" t="s">
        <v>28</v>
      </c>
      <c r="B7177" t="s">
        <v>44</v>
      </c>
      <c r="C7177" t="s">
        <v>15</v>
      </c>
      <c r="D7177" t="s">
        <v>61</v>
      </c>
      <c r="E7177" t="s">
        <v>46</v>
      </c>
      <c r="F7177">
        <v>77095</v>
      </c>
      <c r="G7177" t="s">
        <v>47</v>
      </c>
      <c r="H7177" t="s">
        <v>26</v>
      </c>
      <c r="I7177" t="s">
        <v>110</v>
      </c>
      <c r="J7177">
        <v>5552</v>
      </c>
      <c r="K7177">
        <v>2</v>
      </c>
      <c r="L7177">
        <v>2</v>
      </c>
      <c r="M7177">
        <v>-1041</v>
      </c>
      <c r="O7177" s="2" t="str">
        <f>TRIM(SampleSuperstore3[[#This Row],[City]])</f>
        <v>Houston</v>
      </c>
      <c r="P7177" s="2" t="str">
        <f>TRIM(SampleSuperstore3[[#This Row],[State]])</f>
        <v>Texas</v>
      </c>
      <c r="Q7177" s="2" t="str">
        <f t="shared" si="112"/>
        <v>Houston Texas</v>
      </c>
      <c r="R7177" s="6" t="s">
        <v>626</v>
      </c>
      <c r="S7177" s="2" t="s">
        <v>627</v>
      </c>
      <c r="T7177" s="2" t="s">
        <v>24</v>
      </c>
    </row>
    <row r="7178" spans="1:20" x14ac:dyDescent="0.3">
      <c r="A7178" t="s">
        <v>28</v>
      </c>
      <c r="B7178" t="s">
        <v>44</v>
      </c>
      <c r="C7178" t="s">
        <v>15</v>
      </c>
      <c r="D7178" t="s">
        <v>61</v>
      </c>
      <c r="E7178" t="s">
        <v>46</v>
      </c>
      <c r="F7178">
        <v>77095</v>
      </c>
      <c r="G7178" t="s">
        <v>47</v>
      </c>
      <c r="H7178" t="s">
        <v>26</v>
      </c>
      <c r="I7178" t="s">
        <v>34</v>
      </c>
      <c r="J7178">
        <v>8016</v>
      </c>
      <c r="K7178">
        <v>3</v>
      </c>
      <c r="L7178">
        <v>2</v>
      </c>
      <c r="M7178">
        <v>1002</v>
      </c>
      <c r="O7178" s="2" t="str">
        <f>TRIM(SampleSuperstore3[[#This Row],[City]])</f>
        <v>Houston</v>
      </c>
      <c r="P7178" s="2" t="str">
        <f>TRIM(SampleSuperstore3[[#This Row],[State]])</f>
        <v>Texas</v>
      </c>
      <c r="Q7178" s="2" t="str">
        <f t="shared" si="112"/>
        <v>Houston Texas</v>
      </c>
      <c r="R7178" s="6" t="s">
        <v>333</v>
      </c>
      <c r="S7178" s="2" t="s">
        <v>248</v>
      </c>
      <c r="T7178" s="2"/>
    </row>
    <row r="7179" spans="1:20" x14ac:dyDescent="0.3">
      <c r="A7179" t="s">
        <v>28</v>
      </c>
      <c r="B7179" t="s">
        <v>44</v>
      </c>
      <c r="C7179" t="s">
        <v>15</v>
      </c>
      <c r="D7179" t="s">
        <v>61</v>
      </c>
      <c r="E7179" t="s">
        <v>46</v>
      </c>
      <c r="F7179">
        <v>77095</v>
      </c>
      <c r="G7179" t="s">
        <v>47</v>
      </c>
      <c r="H7179" t="s">
        <v>19</v>
      </c>
      <c r="I7179" t="s">
        <v>21</v>
      </c>
      <c r="J7179">
        <v>74592</v>
      </c>
      <c r="K7179">
        <v>4</v>
      </c>
      <c r="L7179">
        <v>3</v>
      </c>
      <c r="M7179">
        <v>-21312</v>
      </c>
      <c r="O7179" s="2" t="str">
        <f>TRIM(SampleSuperstore3[[#This Row],[City]])</f>
        <v>Houston</v>
      </c>
      <c r="P7179" s="2" t="str">
        <f>TRIM(SampleSuperstore3[[#This Row],[State]])</f>
        <v>Texas</v>
      </c>
      <c r="Q7179" s="2" t="str">
        <f t="shared" si="112"/>
        <v>Houston Texas</v>
      </c>
      <c r="R7179" s="6" t="s">
        <v>61</v>
      </c>
      <c r="S7179" s="2" t="s">
        <v>46</v>
      </c>
      <c r="T7179" s="2"/>
    </row>
    <row r="7180" spans="1:20" x14ac:dyDescent="0.3">
      <c r="A7180" t="s">
        <v>28</v>
      </c>
      <c r="B7180" t="s">
        <v>44</v>
      </c>
      <c r="C7180" t="s">
        <v>15</v>
      </c>
      <c r="D7180" t="s">
        <v>61</v>
      </c>
      <c r="E7180" t="s">
        <v>46</v>
      </c>
      <c r="F7180">
        <v>77095</v>
      </c>
      <c r="G7180" t="s">
        <v>47</v>
      </c>
      <c r="H7180" t="s">
        <v>19</v>
      </c>
      <c r="I7180" t="s">
        <v>33</v>
      </c>
      <c r="J7180">
        <v>16784</v>
      </c>
      <c r="K7180">
        <v>2</v>
      </c>
      <c r="L7180">
        <v>6</v>
      </c>
      <c r="M7180">
        <v>-222388</v>
      </c>
      <c r="O7180" s="2" t="str">
        <f>TRIM(SampleSuperstore3[[#This Row],[City]])</f>
        <v>Houston</v>
      </c>
      <c r="P7180" s="2" t="str">
        <f>TRIM(SampleSuperstore3[[#This Row],[State]])</f>
        <v>Texas</v>
      </c>
      <c r="Q7180" s="2" t="str">
        <f t="shared" si="112"/>
        <v>Houston Texas</v>
      </c>
      <c r="R7180" s="6" t="s">
        <v>61</v>
      </c>
      <c r="S7180" s="2" t="s">
        <v>46</v>
      </c>
      <c r="T7180" s="2"/>
    </row>
    <row r="7181" spans="1:20" x14ac:dyDescent="0.3">
      <c r="A7181" t="s">
        <v>28</v>
      </c>
      <c r="B7181" t="s">
        <v>44</v>
      </c>
      <c r="C7181" t="s">
        <v>15</v>
      </c>
      <c r="D7181" t="s">
        <v>61</v>
      </c>
      <c r="E7181" t="s">
        <v>46</v>
      </c>
      <c r="F7181">
        <v>77095</v>
      </c>
      <c r="G7181" t="s">
        <v>47</v>
      </c>
      <c r="H7181" t="s">
        <v>26</v>
      </c>
      <c r="I7181" t="s">
        <v>38</v>
      </c>
      <c r="J7181">
        <v>38864</v>
      </c>
      <c r="K7181">
        <v>4</v>
      </c>
      <c r="L7181">
        <v>8</v>
      </c>
      <c r="M7181">
        <v>-991032</v>
      </c>
      <c r="O7181" s="2" t="str">
        <f>TRIM(SampleSuperstore3[[#This Row],[City]])</f>
        <v>Houston</v>
      </c>
      <c r="P7181" s="2" t="str">
        <f>TRIM(SampleSuperstore3[[#This Row],[State]])</f>
        <v>Texas</v>
      </c>
      <c r="Q7181" s="2" t="str">
        <f t="shared" si="112"/>
        <v>Houston Texas</v>
      </c>
      <c r="R7181" s="6" t="s">
        <v>61</v>
      </c>
      <c r="S7181" s="2" t="s">
        <v>46</v>
      </c>
      <c r="T7181" s="2"/>
    </row>
    <row r="7182" spans="1:20" x14ac:dyDescent="0.3">
      <c r="A7182" t="s">
        <v>62</v>
      </c>
      <c r="B7182" t="s">
        <v>44</v>
      </c>
      <c r="C7182" t="s">
        <v>15</v>
      </c>
      <c r="D7182" t="s">
        <v>144</v>
      </c>
      <c r="E7182" t="s">
        <v>24</v>
      </c>
      <c r="F7182">
        <v>92024</v>
      </c>
      <c r="G7182" t="s">
        <v>25</v>
      </c>
      <c r="H7182" t="s">
        <v>35</v>
      </c>
      <c r="I7182" t="s">
        <v>36</v>
      </c>
      <c r="J7182">
        <v>203976</v>
      </c>
      <c r="K7182">
        <v>3</v>
      </c>
      <c r="L7182">
        <v>2</v>
      </c>
      <c r="M7182">
        <v>25497</v>
      </c>
      <c r="O7182" s="2" t="str">
        <f>TRIM(SampleSuperstore3[[#This Row],[City]])</f>
        <v>San Diego</v>
      </c>
      <c r="P7182" s="2" t="str">
        <f>TRIM(SampleSuperstore3[[#This Row],[State]])</f>
        <v>California</v>
      </c>
      <c r="Q7182" s="2" t="str">
        <f t="shared" si="112"/>
        <v>San Diego California</v>
      </c>
      <c r="R7182" s="6" t="s">
        <v>61</v>
      </c>
      <c r="S7182" s="2" t="s">
        <v>46</v>
      </c>
      <c r="T7182" s="2"/>
    </row>
    <row r="7183" spans="1:20" x14ac:dyDescent="0.3">
      <c r="A7183" t="s">
        <v>62</v>
      </c>
      <c r="B7183" t="s">
        <v>44</v>
      </c>
      <c r="C7183" t="s">
        <v>15</v>
      </c>
      <c r="D7183" t="s">
        <v>144</v>
      </c>
      <c r="E7183" t="s">
        <v>24</v>
      </c>
      <c r="F7183">
        <v>92024</v>
      </c>
      <c r="G7183" t="s">
        <v>25</v>
      </c>
      <c r="H7183" t="s">
        <v>19</v>
      </c>
      <c r="I7183" t="s">
        <v>31</v>
      </c>
      <c r="J7183">
        <v>674352</v>
      </c>
      <c r="K7183">
        <v>3</v>
      </c>
      <c r="L7183">
        <v>2</v>
      </c>
      <c r="M7183">
        <v>-84294</v>
      </c>
      <c r="O7183" s="2" t="str">
        <f>TRIM(SampleSuperstore3[[#This Row],[City]])</f>
        <v>San Diego</v>
      </c>
      <c r="P7183" s="2" t="str">
        <f>TRIM(SampleSuperstore3[[#This Row],[State]])</f>
        <v>California</v>
      </c>
      <c r="Q7183" s="2" t="str">
        <f t="shared" si="112"/>
        <v>San Diego California</v>
      </c>
      <c r="R7183" s="6" t="s">
        <v>61</v>
      </c>
      <c r="S7183" s="2" t="s">
        <v>46</v>
      </c>
      <c r="T7183" s="2"/>
    </row>
    <row r="7184" spans="1:20" x14ac:dyDescent="0.3">
      <c r="A7184" t="s">
        <v>13</v>
      </c>
      <c r="B7184" t="s">
        <v>14</v>
      </c>
      <c r="C7184" t="s">
        <v>15</v>
      </c>
      <c r="D7184" t="s">
        <v>229</v>
      </c>
      <c r="E7184" t="s">
        <v>30</v>
      </c>
      <c r="F7184">
        <v>33012</v>
      </c>
      <c r="G7184" t="s">
        <v>18</v>
      </c>
      <c r="H7184" t="s">
        <v>26</v>
      </c>
      <c r="I7184" t="s">
        <v>37</v>
      </c>
      <c r="J7184">
        <v>5388</v>
      </c>
      <c r="K7184">
        <v>4</v>
      </c>
      <c r="L7184">
        <v>7</v>
      </c>
      <c r="M7184">
        <v>-449</v>
      </c>
      <c r="O7184" s="2" t="str">
        <f>TRIM(SampleSuperstore3[[#This Row],[City]])</f>
        <v>Hialeah</v>
      </c>
      <c r="P7184" s="2" t="str">
        <f>TRIM(SampleSuperstore3[[#This Row],[State]])</f>
        <v>Florida</v>
      </c>
      <c r="Q7184" s="2" t="str">
        <f t="shared" si="112"/>
        <v>Hialeah Florida</v>
      </c>
      <c r="R7184" s="6" t="s">
        <v>632</v>
      </c>
      <c r="S7184" s="2" t="s">
        <v>646</v>
      </c>
      <c r="T7184" s="2" t="s">
        <v>24</v>
      </c>
    </row>
    <row r="7185" spans="1:22" x14ac:dyDescent="0.3">
      <c r="A7185" t="s">
        <v>13</v>
      </c>
      <c r="B7185" t="s">
        <v>14</v>
      </c>
      <c r="C7185" t="s">
        <v>15</v>
      </c>
      <c r="D7185" t="s">
        <v>229</v>
      </c>
      <c r="E7185" t="s">
        <v>30</v>
      </c>
      <c r="F7185">
        <v>33012</v>
      </c>
      <c r="G7185" t="s">
        <v>18</v>
      </c>
      <c r="H7185" t="s">
        <v>26</v>
      </c>
      <c r="I7185" t="s">
        <v>34</v>
      </c>
      <c r="J7185">
        <v>30976</v>
      </c>
      <c r="K7185">
        <v>8</v>
      </c>
      <c r="L7185">
        <v>2</v>
      </c>
      <c r="M7185">
        <v>50336</v>
      </c>
      <c r="O7185" s="2" t="str">
        <f>TRIM(SampleSuperstore3[[#This Row],[City]])</f>
        <v>Hialeah</v>
      </c>
      <c r="P7185" s="2" t="str">
        <f>TRIM(SampleSuperstore3[[#This Row],[State]])</f>
        <v>Florida</v>
      </c>
      <c r="Q7185" s="2" t="str">
        <f t="shared" si="112"/>
        <v>Hialeah Florida</v>
      </c>
      <c r="R7185" s="6" t="s">
        <v>632</v>
      </c>
      <c r="S7185" s="2" t="s">
        <v>646</v>
      </c>
      <c r="T7185" s="2" t="s">
        <v>24</v>
      </c>
    </row>
    <row r="7186" spans="1:22" x14ac:dyDescent="0.3">
      <c r="A7186" t="s">
        <v>62</v>
      </c>
      <c r="B7186" t="s">
        <v>14</v>
      </c>
      <c r="C7186" t="s">
        <v>15</v>
      </c>
      <c r="D7186" t="s">
        <v>200</v>
      </c>
      <c r="E7186" t="s">
        <v>167</v>
      </c>
      <c r="F7186">
        <v>30318</v>
      </c>
      <c r="G7186" t="s">
        <v>18</v>
      </c>
      <c r="H7186" t="s">
        <v>26</v>
      </c>
      <c r="I7186" t="s">
        <v>32</v>
      </c>
      <c r="J7186">
        <v>135012</v>
      </c>
      <c r="K7186">
        <v>6</v>
      </c>
      <c r="L7186">
        <v>0</v>
      </c>
      <c r="M7186">
        <v>1755156</v>
      </c>
      <c r="O7186" s="2" t="str">
        <f>TRIM(SampleSuperstore3[[#This Row],[City]])</f>
        <v>Atlanta</v>
      </c>
      <c r="P7186" s="2" t="str">
        <f>TRIM(SampleSuperstore3[[#This Row],[State]])</f>
        <v>Georgia</v>
      </c>
      <c r="Q7186" s="2" t="str">
        <f t="shared" si="112"/>
        <v>Atlanta Georgia</v>
      </c>
      <c r="R7186" s="6" t="s">
        <v>229</v>
      </c>
      <c r="S7186" s="2" t="s">
        <v>30</v>
      </c>
      <c r="T7186" s="2"/>
    </row>
    <row r="7187" spans="1:22" x14ac:dyDescent="0.3">
      <c r="A7187" t="s">
        <v>62</v>
      </c>
      <c r="B7187" t="s">
        <v>14</v>
      </c>
      <c r="C7187" t="s">
        <v>15</v>
      </c>
      <c r="D7187" t="s">
        <v>200</v>
      </c>
      <c r="E7187" t="s">
        <v>167</v>
      </c>
      <c r="F7187">
        <v>30318</v>
      </c>
      <c r="G7187" t="s">
        <v>18</v>
      </c>
      <c r="H7187" t="s">
        <v>26</v>
      </c>
      <c r="I7187" t="s">
        <v>37</v>
      </c>
      <c r="J7187">
        <v>1592</v>
      </c>
      <c r="K7187">
        <v>4</v>
      </c>
      <c r="L7187">
        <v>0</v>
      </c>
      <c r="M7187">
        <v>74824</v>
      </c>
      <c r="O7187" s="2" t="str">
        <f>TRIM(SampleSuperstore3[[#This Row],[City]])</f>
        <v>Atlanta</v>
      </c>
      <c r="P7187" s="2" t="str">
        <f>TRIM(SampleSuperstore3[[#This Row],[State]])</f>
        <v>Georgia</v>
      </c>
      <c r="Q7187" s="2" t="str">
        <f t="shared" si="112"/>
        <v>Atlanta Georgia</v>
      </c>
      <c r="R7187" s="6" t="s">
        <v>229</v>
      </c>
      <c r="S7187" s="2" t="s">
        <v>30</v>
      </c>
      <c r="T7187" s="2"/>
    </row>
    <row r="7188" spans="1:22" x14ac:dyDescent="0.3">
      <c r="A7188" t="s">
        <v>28</v>
      </c>
      <c r="B7188" t="s">
        <v>44</v>
      </c>
      <c r="C7188" t="s">
        <v>15</v>
      </c>
      <c r="D7188" t="s">
        <v>42</v>
      </c>
      <c r="E7188" t="s">
        <v>43</v>
      </c>
      <c r="F7188">
        <v>98103</v>
      </c>
      <c r="G7188" t="s">
        <v>25</v>
      </c>
      <c r="H7188" t="s">
        <v>19</v>
      </c>
      <c r="I7188" t="s">
        <v>33</v>
      </c>
      <c r="J7188">
        <v>1954</v>
      </c>
      <c r="K7188">
        <v>2</v>
      </c>
      <c r="L7188">
        <v>0</v>
      </c>
      <c r="M7188">
        <v>72298</v>
      </c>
      <c r="O7188" s="2" t="str">
        <f>TRIM(SampleSuperstore3[[#This Row],[City]])</f>
        <v>Seattle</v>
      </c>
      <c r="P7188" s="2" t="str">
        <f>TRIM(SampleSuperstore3[[#This Row],[State]])</f>
        <v>Washington</v>
      </c>
      <c r="Q7188" s="2" t="str">
        <f t="shared" si="112"/>
        <v>Seattle Washington</v>
      </c>
      <c r="R7188" s="6" t="s">
        <v>200</v>
      </c>
      <c r="S7188" s="2" t="s">
        <v>167</v>
      </c>
      <c r="T7188" s="2"/>
    </row>
    <row r="7189" spans="1:22" x14ac:dyDescent="0.3">
      <c r="A7189" t="s">
        <v>28</v>
      </c>
      <c r="B7189" t="s">
        <v>44</v>
      </c>
      <c r="C7189" t="s">
        <v>15</v>
      </c>
      <c r="D7189" t="s">
        <v>23</v>
      </c>
      <c r="E7189" t="s">
        <v>24</v>
      </c>
      <c r="F7189">
        <v>90036</v>
      </c>
      <c r="G7189" t="s">
        <v>25</v>
      </c>
      <c r="H7189" t="s">
        <v>26</v>
      </c>
      <c r="I7189" t="s">
        <v>34</v>
      </c>
      <c r="J7189">
        <v>214</v>
      </c>
      <c r="K7189">
        <v>5</v>
      </c>
      <c r="L7189">
        <v>0</v>
      </c>
      <c r="M7189">
        <v>6206</v>
      </c>
      <c r="O7189" s="2" t="str">
        <f>TRIM(SampleSuperstore3[[#This Row],[City]])</f>
        <v>Los Angeles</v>
      </c>
      <c r="P7189" s="2" t="str">
        <f>TRIM(SampleSuperstore3[[#This Row],[State]])</f>
        <v>California</v>
      </c>
      <c r="Q7189" s="2" t="str">
        <f t="shared" si="112"/>
        <v>Los Angeles California</v>
      </c>
      <c r="R7189" s="6" t="s">
        <v>200</v>
      </c>
      <c r="S7189" s="2" t="s">
        <v>167</v>
      </c>
      <c r="T7189" s="2"/>
    </row>
    <row r="7190" spans="1:22" x14ac:dyDescent="0.3">
      <c r="A7190" t="s">
        <v>28</v>
      </c>
      <c r="B7190" t="s">
        <v>44</v>
      </c>
      <c r="C7190" t="s">
        <v>15</v>
      </c>
      <c r="D7190" t="s">
        <v>23</v>
      </c>
      <c r="E7190" t="s">
        <v>24</v>
      </c>
      <c r="F7190">
        <v>90036</v>
      </c>
      <c r="G7190" t="s">
        <v>25</v>
      </c>
      <c r="H7190" t="s">
        <v>26</v>
      </c>
      <c r="I7190" t="s">
        <v>27</v>
      </c>
      <c r="J7190">
        <v>126</v>
      </c>
      <c r="K7190">
        <v>2</v>
      </c>
      <c r="L7190">
        <v>0</v>
      </c>
      <c r="M7190">
        <v>5796</v>
      </c>
      <c r="O7190" s="2" t="str">
        <f>TRIM(SampleSuperstore3[[#This Row],[City]])</f>
        <v>Los Angeles</v>
      </c>
      <c r="P7190" s="2" t="str">
        <f>TRIM(SampleSuperstore3[[#This Row],[State]])</f>
        <v>California</v>
      </c>
      <c r="Q7190" s="2" t="str">
        <f t="shared" si="112"/>
        <v>Los Angeles California</v>
      </c>
      <c r="R7190" s="6" t="s">
        <v>42</v>
      </c>
      <c r="S7190" s="2" t="s">
        <v>43</v>
      </c>
      <c r="T7190" s="2"/>
    </row>
    <row r="7191" spans="1:22" x14ac:dyDescent="0.3">
      <c r="A7191" t="s">
        <v>28</v>
      </c>
      <c r="B7191" t="s">
        <v>44</v>
      </c>
      <c r="C7191" t="s">
        <v>15</v>
      </c>
      <c r="D7191" t="s">
        <v>75</v>
      </c>
      <c r="E7191" t="s">
        <v>76</v>
      </c>
      <c r="F7191">
        <v>10035</v>
      </c>
      <c r="G7191" t="s">
        <v>57</v>
      </c>
      <c r="H7191" t="s">
        <v>26</v>
      </c>
      <c r="I7191" t="s">
        <v>34</v>
      </c>
      <c r="J7191">
        <v>1196</v>
      </c>
      <c r="K7191">
        <v>2</v>
      </c>
      <c r="L7191">
        <v>0</v>
      </c>
      <c r="M7191">
        <v>31096</v>
      </c>
      <c r="O7191" s="2" t="str">
        <f>TRIM(SampleSuperstore3[[#This Row],[City]])</f>
        <v>New York City</v>
      </c>
      <c r="P7191" s="2" t="str">
        <f>TRIM(SampleSuperstore3[[#This Row],[State]])</f>
        <v>New York</v>
      </c>
      <c r="Q7191" s="2" t="str">
        <f t="shared" si="112"/>
        <v>New York City New York</v>
      </c>
      <c r="R7191" s="6" t="s">
        <v>626</v>
      </c>
      <c r="S7191" s="2" t="s">
        <v>627</v>
      </c>
      <c r="T7191" s="2" t="s">
        <v>24</v>
      </c>
    </row>
    <row r="7192" spans="1:22" x14ac:dyDescent="0.3">
      <c r="A7192" t="s">
        <v>28</v>
      </c>
      <c r="B7192" t="s">
        <v>44</v>
      </c>
      <c r="C7192" t="s">
        <v>15</v>
      </c>
      <c r="D7192" t="s">
        <v>75</v>
      </c>
      <c r="E7192" t="s">
        <v>76</v>
      </c>
      <c r="F7192">
        <v>10035</v>
      </c>
      <c r="G7192" t="s">
        <v>57</v>
      </c>
      <c r="H7192" t="s">
        <v>35</v>
      </c>
      <c r="I7192" t="s">
        <v>36</v>
      </c>
      <c r="J7192">
        <v>138</v>
      </c>
      <c r="K7192">
        <v>2</v>
      </c>
      <c r="L7192">
        <v>0</v>
      </c>
      <c r="M7192">
        <v>345</v>
      </c>
      <c r="O7192" s="2" t="str">
        <f>TRIM(SampleSuperstore3[[#This Row],[City]])</f>
        <v>New York City</v>
      </c>
      <c r="P7192" s="2" t="str">
        <f>TRIM(SampleSuperstore3[[#This Row],[State]])</f>
        <v>New York</v>
      </c>
      <c r="Q7192" s="2" t="str">
        <f t="shared" si="112"/>
        <v>New York City New York</v>
      </c>
      <c r="R7192" s="6" t="s">
        <v>626</v>
      </c>
      <c r="S7192" s="2" t="s">
        <v>627</v>
      </c>
      <c r="T7192" s="2" t="s">
        <v>24</v>
      </c>
    </row>
    <row r="7193" spans="1:22" x14ac:dyDescent="0.3">
      <c r="A7193" t="s">
        <v>28</v>
      </c>
      <c r="B7193" t="s">
        <v>14</v>
      </c>
      <c r="C7193" t="s">
        <v>15</v>
      </c>
      <c r="D7193" t="s">
        <v>29</v>
      </c>
      <c r="E7193" t="s">
        <v>30</v>
      </c>
      <c r="F7193">
        <v>33311</v>
      </c>
      <c r="G7193" t="s">
        <v>18</v>
      </c>
      <c r="H7193" t="s">
        <v>35</v>
      </c>
      <c r="I7193" t="s">
        <v>36</v>
      </c>
      <c r="J7193">
        <v>11676</v>
      </c>
      <c r="K7193">
        <v>1</v>
      </c>
      <c r="L7193">
        <v>2</v>
      </c>
      <c r="M7193">
        <v>14595</v>
      </c>
      <c r="O7193" s="2" t="str">
        <f>TRIM(SampleSuperstore3[[#This Row],[City]])</f>
        <v>Fort Lauderdale</v>
      </c>
      <c r="P7193" s="2" t="str">
        <f>TRIM(SampleSuperstore3[[#This Row],[State]])</f>
        <v>Florida</v>
      </c>
      <c r="Q7193" s="2" t="str">
        <f t="shared" si="112"/>
        <v>Fort Lauderdale Florida</v>
      </c>
      <c r="R7193" s="6" t="s">
        <v>634</v>
      </c>
      <c r="S7193" s="2" t="s">
        <v>369</v>
      </c>
      <c r="T7193" s="2" t="s">
        <v>3</v>
      </c>
      <c r="U7193" t="s">
        <v>634</v>
      </c>
      <c r="V7193" t="s">
        <v>369</v>
      </c>
    </row>
    <row r="7194" spans="1:22" x14ac:dyDescent="0.3">
      <c r="A7194" t="s">
        <v>28</v>
      </c>
      <c r="B7194" t="s">
        <v>14</v>
      </c>
      <c r="C7194" t="s">
        <v>15</v>
      </c>
      <c r="D7194" t="s">
        <v>29</v>
      </c>
      <c r="E7194" t="s">
        <v>30</v>
      </c>
      <c r="F7194">
        <v>33311</v>
      </c>
      <c r="G7194" t="s">
        <v>18</v>
      </c>
      <c r="H7194" t="s">
        <v>19</v>
      </c>
      <c r="I7194" t="s">
        <v>31</v>
      </c>
      <c r="J7194">
        <v>331023</v>
      </c>
      <c r="K7194">
        <v>7</v>
      </c>
      <c r="L7194">
        <v>45</v>
      </c>
      <c r="M7194">
        <v>-1143534</v>
      </c>
      <c r="O7194" s="2" t="str">
        <f>TRIM(SampleSuperstore3[[#This Row],[City]])</f>
        <v>Fort Lauderdale</v>
      </c>
      <c r="P7194" s="2" t="str">
        <f>TRIM(SampleSuperstore3[[#This Row],[State]])</f>
        <v>Florida</v>
      </c>
      <c r="Q7194" s="2" t="str">
        <f t="shared" si="112"/>
        <v>Fort Lauderdale Florida</v>
      </c>
      <c r="R7194" s="6" t="s">
        <v>634</v>
      </c>
      <c r="S7194" s="2" t="s">
        <v>369</v>
      </c>
      <c r="T7194" s="2" t="s">
        <v>3</v>
      </c>
      <c r="U7194" t="s">
        <v>634</v>
      </c>
      <c r="V7194" t="s">
        <v>369</v>
      </c>
    </row>
    <row r="7195" spans="1:22" x14ac:dyDescent="0.3">
      <c r="A7195" t="s">
        <v>168</v>
      </c>
      <c r="B7195" t="s">
        <v>22</v>
      </c>
      <c r="C7195" t="s">
        <v>15</v>
      </c>
      <c r="D7195" t="s">
        <v>92</v>
      </c>
      <c r="E7195" t="s">
        <v>76</v>
      </c>
      <c r="F7195">
        <v>14609</v>
      </c>
      <c r="G7195" t="s">
        <v>57</v>
      </c>
      <c r="H7195" t="s">
        <v>19</v>
      </c>
      <c r="I7195" t="s">
        <v>33</v>
      </c>
      <c r="J7195">
        <v>7568</v>
      </c>
      <c r="K7195">
        <v>5</v>
      </c>
      <c r="L7195">
        <v>0</v>
      </c>
      <c r="M7195">
        <v>7568</v>
      </c>
      <c r="O7195" s="2" t="str">
        <f>TRIM(SampleSuperstore3[[#This Row],[City]])</f>
        <v>Rochester</v>
      </c>
      <c r="P7195" s="2" t="str">
        <f>TRIM(SampleSuperstore3[[#This Row],[State]])</f>
        <v>New York</v>
      </c>
      <c r="Q7195" s="2" t="str">
        <f t="shared" si="112"/>
        <v>Rochester New York</v>
      </c>
      <c r="R7195" s="6" t="s">
        <v>628</v>
      </c>
      <c r="S7195" s="2" t="s">
        <v>629</v>
      </c>
      <c r="T7195" s="2" t="s">
        <v>30</v>
      </c>
    </row>
    <row r="7196" spans="1:22" x14ac:dyDescent="0.3">
      <c r="A7196" t="s">
        <v>28</v>
      </c>
      <c r="B7196" t="s">
        <v>44</v>
      </c>
      <c r="C7196" t="s">
        <v>15</v>
      </c>
      <c r="D7196" t="s">
        <v>582</v>
      </c>
      <c r="E7196" t="s">
        <v>65</v>
      </c>
      <c r="F7196">
        <v>60174</v>
      </c>
      <c r="G7196" t="s">
        <v>47</v>
      </c>
      <c r="H7196" t="s">
        <v>19</v>
      </c>
      <c r="I7196" t="s">
        <v>33</v>
      </c>
      <c r="J7196">
        <v>8736</v>
      </c>
      <c r="K7196">
        <v>3</v>
      </c>
      <c r="L7196">
        <v>6</v>
      </c>
      <c r="M7196">
        <v>-48048</v>
      </c>
      <c r="O7196" s="2" t="str">
        <f>TRIM(SampleSuperstore3[[#This Row],[City]])</f>
        <v>Saint Charles</v>
      </c>
      <c r="P7196" s="2" t="str">
        <f>TRIM(SampleSuperstore3[[#This Row],[State]])</f>
        <v>Illinois</v>
      </c>
      <c r="Q7196" s="2" t="str">
        <f t="shared" si="112"/>
        <v>Saint Charles Illinois</v>
      </c>
      <c r="R7196" s="6" t="s">
        <v>628</v>
      </c>
      <c r="S7196" s="2" t="s">
        <v>629</v>
      </c>
      <c r="T7196" s="2" t="s">
        <v>30</v>
      </c>
    </row>
    <row r="7197" spans="1:22" x14ac:dyDescent="0.3">
      <c r="A7197" t="s">
        <v>28</v>
      </c>
      <c r="B7197" t="s">
        <v>14</v>
      </c>
      <c r="C7197" t="s">
        <v>15</v>
      </c>
      <c r="D7197" t="s">
        <v>75</v>
      </c>
      <c r="E7197" t="s">
        <v>76</v>
      </c>
      <c r="F7197">
        <v>10024</v>
      </c>
      <c r="G7197" t="s">
        <v>57</v>
      </c>
      <c r="H7197" t="s">
        <v>26</v>
      </c>
      <c r="I7197" t="s">
        <v>34</v>
      </c>
      <c r="J7197">
        <v>608</v>
      </c>
      <c r="K7197">
        <v>2</v>
      </c>
      <c r="L7197">
        <v>0</v>
      </c>
      <c r="M7197">
        <v>20672</v>
      </c>
      <c r="O7197" s="2" t="str">
        <f>TRIM(SampleSuperstore3[[#This Row],[City]])</f>
        <v>New York City</v>
      </c>
      <c r="P7197" s="2" t="str">
        <f>TRIM(SampleSuperstore3[[#This Row],[State]])</f>
        <v>New York</v>
      </c>
      <c r="Q7197" s="2" t="str">
        <f t="shared" si="112"/>
        <v>New York City New York</v>
      </c>
      <c r="R7197" s="6" t="s">
        <v>92</v>
      </c>
      <c r="S7197" s="2" t="s">
        <v>634</v>
      </c>
      <c r="T7197" s="2" t="s">
        <v>369</v>
      </c>
    </row>
    <row r="7198" spans="1:22" x14ac:dyDescent="0.3">
      <c r="A7198" t="s">
        <v>28</v>
      </c>
      <c r="B7198" t="s">
        <v>14</v>
      </c>
      <c r="C7198" t="s">
        <v>15</v>
      </c>
      <c r="D7198" t="s">
        <v>52</v>
      </c>
      <c r="E7198" t="s">
        <v>24</v>
      </c>
      <c r="F7198">
        <v>94109</v>
      </c>
      <c r="G7198" t="s">
        <v>25</v>
      </c>
      <c r="H7198" t="s">
        <v>19</v>
      </c>
      <c r="I7198" t="s">
        <v>33</v>
      </c>
      <c r="J7198">
        <v>1746</v>
      </c>
      <c r="K7198">
        <v>2</v>
      </c>
      <c r="L7198">
        <v>0</v>
      </c>
      <c r="M7198">
        <v>59364</v>
      </c>
      <c r="O7198" s="2" t="str">
        <f>TRIM(SampleSuperstore3[[#This Row],[City]])</f>
        <v>San Francisco</v>
      </c>
      <c r="P7198" s="2" t="str">
        <f>TRIM(SampleSuperstore3[[#This Row],[State]])</f>
        <v>California</v>
      </c>
      <c r="Q7198" s="2" t="str">
        <f t="shared" si="112"/>
        <v>San Francisco California</v>
      </c>
      <c r="R7198" s="6" t="s">
        <v>636</v>
      </c>
      <c r="S7198" s="2" t="s">
        <v>742</v>
      </c>
      <c r="T7198" s="2" t="s">
        <v>65</v>
      </c>
    </row>
    <row r="7199" spans="1:22" x14ac:dyDescent="0.3">
      <c r="A7199" t="s">
        <v>28</v>
      </c>
      <c r="B7199" t="s">
        <v>14</v>
      </c>
      <c r="C7199" t="s">
        <v>15</v>
      </c>
      <c r="D7199" t="s">
        <v>52</v>
      </c>
      <c r="E7199" t="s">
        <v>24</v>
      </c>
      <c r="F7199">
        <v>94109</v>
      </c>
      <c r="G7199" t="s">
        <v>25</v>
      </c>
      <c r="H7199" t="s">
        <v>35</v>
      </c>
      <c r="I7199" t="s">
        <v>123</v>
      </c>
      <c r="J7199">
        <v>36916</v>
      </c>
      <c r="K7199">
        <v>11</v>
      </c>
      <c r="L7199">
        <v>2</v>
      </c>
      <c r="M7199">
        <v>323015</v>
      </c>
      <c r="O7199" s="2" t="str">
        <f>TRIM(SampleSuperstore3[[#This Row],[City]])</f>
        <v>San Francisco</v>
      </c>
      <c r="P7199" s="2" t="str">
        <f>TRIM(SampleSuperstore3[[#This Row],[State]])</f>
        <v>California</v>
      </c>
      <c r="Q7199" s="2" t="str">
        <f t="shared" si="112"/>
        <v>San Francisco California</v>
      </c>
      <c r="R7199" s="6" t="s">
        <v>634</v>
      </c>
      <c r="S7199" s="2" t="s">
        <v>369</v>
      </c>
      <c r="T7199" s="2" t="s">
        <v>3</v>
      </c>
      <c r="U7199" t="s">
        <v>634</v>
      </c>
      <c r="V7199" t="s">
        <v>369</v>
      </c>
    </row>
    <row r="7200" spans="1:22" x14ac:dyDescent="0.3">
      <c r="A7200" t="s">
        <v>62</v>
      </c>
      <c r="B7200" t="s">
        <v>22</v>
      </c>
      <c r="C7200" t="s">
        <v>15</v>
      </c>
      <c r="D7200" t="s">
        <v>108</v>
      </c>
      <c r="E7200" t="s">
        <v>81</v>
      </c>
      <c r="F7200">
        <v>85023</v>
      </c>
      <c r="G7200" t="s">
        <v>25</v>
      </c>
      <c r="H7200" t="s">
        <v>26</v>
      </c>
      <c r="I7200" t="s">
        <v>34</v>
      </c>
      <c r="J7200">
        <v>2912</v>
      </c>
      <c r="K7200">
        <v>2</v>
      </c>
      <c r="L7200">
        <v>2</v>
      </c>
      <c r="M7200">
        <v>91</v>
      </c>
      <c r="O7200" s="2" t="str">
        <f>TRIM(SampleSuperstore3[[#This Row],[City]])</f>
        <v>Phoenix</v>
      </c>
      <c r="P7200" s="2" t="str">
        <f>TRIM(SampleSuperstore3[[#This Row],[State]])</f>
        <v>Arizona</v>
      </c>
      <c r="Q7200" s="2" t="str">
        <f t="shared" si="112"/>
        <v>Phoenix Arizona</v>
      </c>
      <c r="R7200" s="6" t="s">
        <v>632</v>
      </c>
      <c r="S7200" s="2" t="s">
        <v>633</v>
      </c>
      <c r="T7200" s="2" t="s">
        <v>24</v>
      </c>
    </row>
    <row r="7201" spans="1:22" x14ac:dyDescent="0.3">
      <c r="A7201" t="s">
        <v>62</v>
      </c>
      <c r="B7201" t="s">
        <v>22</v>
      </c>
      <c r="C7201" t="s">
        <v>15</v>
      </c>
      <c r="D7201" t="s">
        <v>108</v>
      </c>
      <c r="E7201" t="s">
        <v>81</v>
      </c>
      <c r="F7201">
        <v>85023</v>
      </c>
      <c r="G7201" t="s">
        <v>25</v>
      </c>
      <c r="H7201" t="s">
        <v>26</v>
      </c>
      <c r="I7201" t="s">
        <v>41</v>
      </c>
      <c r="J7201">
        <v>20736</v>
      </c>
      <c r="K7201">
        <v>4</v>
      </c>
      <c r="L7201">
        <v>2</v>
      </c>
      <c r="M7201">
        <v>72576</v>
      </c>
      <c r="O7201" s="2" t="str">
        <f>TRIM(SampleSuperstore3[[#This Row],[City]])</f>
        <v>Phoenix</v>
      </c>
      <c r="P7201" s="2" t="str">
        <f>TRIM(SampleSuperstore3[[#This Row],[State]])</f>
        <v>Arizona</v>
      </c>
      <c r="Q7201" s="2" t="str">
        <f t="shared" si="112"/>
        <v>Phoenix Arizona</v>
      </c>
      <c r="R7201" s="6" t="s">
        <v>632</v>
      </c>
      <c r="S7201" s="2" t="s">
        <v>633</v>
      </c>
      <c r="T7201" s="2" t="s">
        <v>24</v>
      </c>
    </row>
    <row r="7202" spans="1:22" x14ac:dyDescent="0.3">
      <c r="A7202" t="s">
        <v>62</v>
      </c>
      <c r="B7202" t="s">
        <v>22</v>
      </c>
      <c r="C7202" t="s">
        <v>15</v>
      </c>
      <c r="D7202" t="s">
        <v>108</v>
      </c>
      <c r="E7202" t="s">
        <v>81</v>
      </c>
      <c r="F7202">
        <v>85023</v>
      </c>
      <c r="G7202" t="s">
        <v>25</v>
      </c>
      <c r="H7202" t="s">
        <v>26</v>
      </c>
      <c r="I7202" t="s">
        <v>41</v>
      </c>
      <c r="J7202">
        <v>9568</v>
      </c>
      <c r="K7202">
        <v>2</v>
      </c>
      <c r="L7202">
        <v>2</v>
      </c>
      <c r="M7202">
        <v>299</v>
      </c>
      <c r="O7202" s="2" t="str">
        <f>TRIM(SampleSuperstore3[[#This Row],[City]])</f>
        <v>Phoenix</v>
      </c>
      <c r="P7202" s="2" t="str">
        <f>TRIM(SampleSuperstore3[[#This Row],[State]])</f>
        <v>Arizona</v>
      </c>
      <c r="Q7202" s="2" t="str">
        <f t="shared" si="112"/>
        <v>Phoenix Arizona</v>
      </c>
      <c r="R7202" s="6" t="s">
        <v>108</v>
      </c>
      <c r="S7202" s="2" t="s">
        <v>81</v>
      </c>
      <c r="T7202" s="2"/>
    </row>
    <row r="7203" spans="1:22" x14ac:dyDescent="0.3">
      <c r="A7203" t="s">
        <v>28</v>
      </c>
      <c r="B7203" t="s">
        <v>22</v>
      </c>
      <c r="C7203" t="s">
        <v>15</v>
      </c>
      <c r="D7203" t="s">
        <v>42</v>
      </c>
      <c r="E7203" t="s">
        <v>43</v>
      </c>
      <c r="F7203">
        <v>98115</v>
      </c>
      <c r="G7203" t="s">
        <v>25</v>
      </c>
      <c r="H7203" t="s">
        <v>26</v>
      </c>
      <c r="I7203" t="s">
        <v>41</v>
      </c>
      <c r="J7203">
        <v>3018</v>
      </c>
      <c r="K7203">
        <v>3</v>
      </c>
      <c r="L7203">
        <v>0</v>
      </c>
      <c r="M7203">
        <v>138828</v>
      </c>
      <c r="O7203" s="2" t="str">
        <f>TRIM(SampleSuperstore3[[#This Row],[City]])</f>
        <v>Seattle</v>
      </c>
      <c r="P7203" s="2" t="str">
        <f>TRIM(SampleSuperstore3[[#This Row],[State]])</f>
        <v>Washington</v>
      </c>
      <c r="Q7203" s="2" t="str">
        <f t="shared" si="112"/>
        <v>Seattle Washington</v>
      </c>
      <c r="R7203" s="6" t="s">
        <v>108</v>
      </c>
      <c r="S7203" s="2" t="s">
        <v>81</v>
      </c>
      <c r="T7203" s="2"/>
    </row>
    <row r="7204" spans="1:22" x14ac:dyDescent="0.3">
      <c r="A7204" t="s">
        <v>28</v>
      </c>
      <c r="B7204" t="s">
        <v>22</v>
      </c>
      <c r="C7204" t="s">
        <v>15</v>
      </c>
      <c r="D7204" t="s">
        <v>42</v>
      </c>
      <c r="E7204" t="s">
        <v>43</v>
      </c>
      <c r="F7204">
        <v>98115</v>
      </c>
      <c r="G7204" t="s">
        <v>25</v>
      </c>
      <c r="H7204" t="s">
        <v>26</v>
      </c>
      <c r="I7204" t="s">
        <v>37</v>
      </c>
      <c r="J7204">
        <v>51648</v>
      </c>
      <c r="K7204">
        <v>12</v>
      </c>
      <c r="L7204">
        <v>2</v>
      </c>
      <c r="M7204">
        <v>187224</v>
      </c>
      <c r="O7204" s="2" t="str">
        <f>TRIM(SampleSuperstore3[[#This Row],[City]])</f>
        <v>Seattle</v>
      </c>
      <c r="P7204" s="2" t="str">
        <f>TRIM(SampleSuperstore3[[#This Row],[State]])</f>
        <v>Washington</v>
      </c>
      <c r="Q7204" s="2" t="str">
        <f t="shared" si="112"/>
        <v>Seattle Washington</v>
      </c>
      <c r="R7204" s="6" t="s">
        <v>108</v>
      </c>
      <c r="S7204" s="2" t="s">
        <v>81</v>
      </c>
      <c r="T7204" s="2"/>
    </row>
    <row r="7205" spans="1:22" x14ac:dyDescent="0.3">
      <c r="A7205" t="s">
        <v>28</v>
      </c>
      <c r="B7205" t="s">
        <v>22</v>
      </c>
      <c r="C7205" t="s">
        <v>15</v>
      </c>
      <c r="D7205" t="s">
        <v>42</v>
      </c>
      <c r="E7205" t="s">
        <v>43</v>
      </c>
      <c r="F7205">
        <v>98115</v>
      </c>
      <c r="G7205" t="s">
        <v>25</v>
      </c>
      <c r="H7205" t="s">
        <v>26</v>
      </c>
      <c r="I7205" t="s">
        <v>37</v>
      </c>
      <c r="J7205">
        <v>11232</v>
      </c>
      <c r="K7205">
        <v>3</v>
      </c>
      <c r="L7205">
        <v>2</v>
      </c>
      <c r="M7205">
        <v>39312</v>
      </c>
      <c r="O7205" s="2" t="str">
        <f>TRIM(SampleSuperstore3[[#This Row],[City]])</f>
        <v>Seattle</v>
      </c>
      <c r="P7205" s="2" t="str">
        <f>TRIM(SampleSuperstore3[[#This Row],[State]])</f>
        <v>Washington</v>
      </c>
      <c r="Q7205" s="2" t="str">
        <f t="shared" si="112"/>
        <v>Seattle Washington</v>
      </c>
      <c r="R7205" s="6" t="s">
        <v>42</v>
      </c>
      <c r="S7205" s="2" t="s">
        <v>43</v>
      </c>
      <c r="T7205" s="2"/>
    </row>
    <row r="7206" spans="1:22" x14ac:dyDescent="0.3">
      <c r="A7206" t="s">
        <v>28</v>
      </c>
      <c r="B7206" t="s">
        <v>14</v>
      </c>
      <c r="C7206" t="s">
        <v>15</v>
      </c>
      <c r="D7206" t="s">
        <v>583</v>
      </c>
      <c r="E7206" t="s">
        <v>24</v>
      </c>
      <c r="F7206">
        <v>93010</v>
      </c>
      <c r="G7206" t="s">
        <v>25</v>
      </c>
      <c r="H7206" t="s">
        <v>26</v>
      </c>
      <c r="I7206" t="s">
        <v>27</v>
      </c>
      <c r="J7206">
        <v>1473</v>
      </c>
      <c r="K7206">
        <v>3</v>
      </c>
      <c r="L7206">
        <v>0</v>
      </c>
      <c r="M7206">
        <v>72177</v>
      </c>
      <c r="O7206" s="2" t="str">
        <f>TRIM(SampleSuperstore3[[#This Row],[City]])</f>
        <v>Camarillo</v>
      </c>
      <c r="P7206" s="2" t="str">
        <f>TRIM(SampleSuperstore3[[#This Row],[State]])</f>
        <v>California</v>
      </c>
      <c r="Q7206" s="2" t="str">
        <f t="shared" si="112"/>
        <v>Camarillo California</v>
      </c>
      <c r="R7206" s="6" t="s">
        <v>42</v>
      </c>
      <c r="S7206" s="2" t="s">
        <v>43</v>
      </c>
      <c r="T7206" s="2"/>
    </row>
    <row r="7207" spans="1:22" x14ac:dyDescent="0.3">
      <c r="A7207" t="s">
        <v>13</v>
      </c>
      <c r="B7207" t="s">
        <v>22</v>
      </c>
      <c r="C7207" t="s">
        <v>15</v>
      </c>
      <c r="D7207" t="s">
        <v>140</v>
      </c>
      <c r="E7207" t="s">
        <v>70</v>
      </c>
      <c r="F7207">
        <v>48205</v>
      </c>
      <c r="G7207" t="s">
        <v>47</v>
      </c>
      <c r="H7207" t="s">
        <v>26</v>
      </c>
      <c r="I7207" t="s">
        <v>34</v>
      </c>
      <c r="J7207">
        <v>164</v>
      </c>
      <c r="K7207">
        <v>5</v>
      </c>
      <c r="L7207">
        <v>0</v>
      </c>
      <c r="M7207">
        <v>4756</v>
      </c>
      <c r="O7207" s="2" t="str">
        <f>TRIM(SampleSuperstore3[[#This Row],[City]])</f>
        <v>Detroit</v>
      </c>
      <c r="P7207" s="2" t="str">
        <f>TRIM(SampleSuperstore3[[#This Row],[State]])</f>
        <v>Michigan</v>
      </c>
      <c r="Q7207" s="2" t="str">
        <f t="shared" si="112"/>
        <v>Detroit Michigan</v>
      </c>
      <c r="R7207" s="6" t="s">
        <v>42</v>
      </c>
      <c r="S7207" s="2" t="s">
        <v>43</v>
      </c>
      <c r="T7207" s="2"/>
    </row>
    <row r="7208" spans="1:22" x14ac:dyDescent="0.3">
      <c r="A7208" t="s">
        <v>13</v>
      </c>
      <c r="B7208" t="s">
        <v>22</v>
      </c>
      <c r="C7208" t="s">
        <v>15</v>
      </c>
      <c r="D7208" t="s">
        <v>140</v>
      </c>
      <c r="E7208" t="s">
        <v>70</v>
      </c>
      <c r="F7208">
        <v>48205</v>
      </c>
      <c r="G7208" t="s">
        <v>47</v>
      </c>
      <c r="H7208" t="s">
        <v>26</v>
      </c>
      <c r="I7208" t="s">
        <v>41</v>
      </c>
      <c r="J7208">
        <v>2592</v>
      </c>
      <c r="K7208">
        <v>4</v>
      </c>
      <c r="L7208">
        <v>0</v>
      </c>
      <c r="M7208">
        <v>124416</v>
      </c>
      <c r="O7208" s="2" t="str">
        <f>TRIM(SampleSuperstore3[[#This Row],[City]])</f>
        <v>Detroit</v>
      </c>
      <c r="P7208" s="2" t="str">
        <f>TRIM(SampleSuperstore3[[#This Row],[State]])</f>
        <v>Michigan</v>
      </c>
      <c r="Q7208" s="2" t="str">
        <f t="shared" si="112"/>
        <v>Detroit Michigan</v>
      </c>
      <c r="R7208" s="6" t="s">
        <v>583</v>
      </c>
      <c r="S7208" s="2" t="s">
        <v>24</v>
      </c>
      <c r="T7208" s="2"/>
    </row>
    <row r="7209" spans="1:22" x14ac:dyDescent="0.3">
      <c r="A7209" t="s">
        <v>62</v>
      </c>
      <c r="B7209" t="s">
        <v>14</v>
      </c>
      <c r="C7209" t="s">
        <v>15</v>
      </c>
      <c r="D7209" t="s">
        <v>52</v>
      </c>
      <c r="E7209" t="s">
        <v>24</v>
      </c>
      <c r="F7209">
        <v>94109</v>
      </c>
      <c r="G7209" t="s">
        <v>25</v>
      </c>
      <c r="H7209" t="s">
        <v>26</v>
      </c>
      <c r="I7209" t="s">
        <v>34</v>
      </c>
      <c r="J7209">
        <v>882</v>
      </c>
      <c r="K7209">
        <v>3</v>
      </c>
      <c r="L7209">
        <v>0</v>
      </c>
      <c r="M7209">
        <v>25578</v>
      </c>
      <c r="O7209" s="2" t="str">
        <f>TRIM(SampleSuperstore3[[#This Row],[City]])</f>
        <v>San Francisco</v>
      </c>
      <c r="P7209" s="2" t="str">
        <f>TRIM(SampleSuperstore3[[#This Row],[State]])</f>
        <v>California</v>
      </c>
      <c r="Q7209" s="2" t="str">
        <f t="shared" si="112"/>
        <v>San Francisco California</v>
      </c>
      <c r="R7209" s="6" t="s">
        <v>140</v>
      </c>
      <c r="S7209" s="2" t="s">
        <v>70</v>
      </c>
      <c r="T7209" s="2"/>
    </row>
    <row r="7210" spans="1:22" x14ac:dyDescent="0.3">
      <c r="A7210" t="s">
        <v>62</v>
      </c>
      <c r="B7210" t="s">
        <v>14</v>
      </c>
      <c r="C7210" t="s">
        <v>15</v>
      </c>
      <c r="D7210" t="s">
        <v>52</v>
      </c>
      <c r="E7210" t="s">
        <v>24</v>
      </c>
      <c r="F7210">
        <v>94109</v>
      </c>
      <c r="G7210" t="s">
        <v>25</v>
      </c>
      <c r="H7210" t="s">
        <v>26</v>
      </c>
      <c r="I7210" t="s">
        <v>37</v>
      </c>
      <c r="J7210">
        <v>62496</v>
      </c>
      <c r="K7210">
        <v>2</v>
      </c>
      <c r="L7210">
        <v>2</v>
      </c>
      <c r="M7210">
        <v>218736</v>
      </c>
      <c r="O7210" s="2" t="str">
        <f>TRIM(SampleSuperstore3[[#This Row],[City]])</f>
        <v>San Francisco</v>
      </c>
      <c r="P7210" s="2" t="str">
        <f>TRIM(SampleSuperstore3[[#This Row],[State]])</f>
        <v>California</v>
      </c>
      <c r="Q7210" s="2" t="str">
        <f t="shared" si="112"/>
        <v>San Francisco California</v>
      </c>
      <c r="R7210" s="6" t="s">
        <v>140</v>
      </c>
      <c r="S7210" s="2" t="s">
        <v>70</v>
      </c>
      <c r="T7210" s="2"/>
    </row>
    <row r="7211" spans="1:22" x14ac:dyDescent="0.3">
      <c r="A7211" t="s">
        <v>62</v>
      </c>
      <c r="B7211" t="s">
        <v>14</v>
      </c>
      <c r="C7211" t="s">
        <v>15</v>
      </c>
      <c r="D7211" t="s">
        <v>52</v>
      </c>
      <c r="E7211" t="s">
        <v>24</v>
      </c>
      <c r="F7211">
        <v>94109</v>
      </c>
      <c r="G7211" t="s">
        <v>25</v>
      </c>
      <c r="H7211" t="s">
        <v>35</v>
      </c>
      <c r="I7211" t="s">
        <v>59</v>
      </c>
      <c r="J7211">
        <v>33996</v>
      </c>
      <c r="K7211">
        <v>4</v>
      </c>
      <c r="L7211">
        <v>0</v>
      </c>
      <c r="M7211">
        <v>1223856</v>
      </c>
      <c r="O7211" s="2" t="str">
        <f>TRIM(SampleSuperstore3[[#This Row],[City]])</f>
        <v>San Francisco</v>
      </c>
      <c r="P7211" s="2" t="str">
        <f>TRIM(SampleSuperstore3[[#This Row],[State]])</f>
        <v>California</v>
      </c>
      <c r="Q7211" s="2" t="str">
        <f t="shared" si="112"/>
        <v>San Francisco California</v>
      </c>
      <c r="R7211" s="6" t="s">
        <v>632</v>
      </c>
      <c r="S7211" s="2" t="s">
        <v>633</v>
      </c>
      <c r="T7211" s="2" t="s">
        <v>24</v>
      </c>
    </row>
    <row r="7212" spans="1:22" x14ac:dyDescent="0.3">
      <c r="A7212" t="s">
        <v>62</v>
      </c>
      <c r="B7212" t="s">
        <v>14</v>
      </c>
      <c r="C7212" t="s">
        <v>15</v>
      </c>
      <c r="D7212" t="s">
        <v>52</v>
      </c>
      <c r="E7212" t="s">
        <v>24</v>
      </c>
      <c r="F7212">
        <v>94109</v>
      </c>
      <c r="G7212" t="s">
        <v>25</v>
      </c>
      <c r="H7212" t="s">
        <v>26</v>
      </c>
      <c r="I7212" t="s">
        <v>37</v>
      </c>
      <c r="J7212">
        <v>49568</v>
      </c>
      <c r="K7212">
        <v>2</v>
      </c>
      <c r="L7212">
        <v>2</v>
      </c>
      <c r="M7212">
        <v>173488</v>
      </c>
      <c r="O7212" s="2" t="str">
        <f>TRIM(SampleSuperstore3[[#This Row],[City]])</f>
        <v>San Francisco</v>
      </c>
      <c r="P7212" s="2" t="str">
        <f>TRIM(SampleSuperstore3[[#This Row],[State]])</f>
        <v>California</v>
      </c>
      <c r="Q7212" s="2" t="str">
        <f t="shared" si="112"/>
        <v>San Francisco California</v>
      </c>
      <c r="R7212" s="6" t="s">
        <v>632</v>
      </c>
      <c r="S7212" s="2" t="s">
        <v>633</v>
      </c>
      <c r="T7212" s="2" t="s">
        <v>24</v>
      </c>
    </row>
    <row r="7213" spans="1:22" x14ac:dyDescent="0.3">
      <c r="A7213" t="s">
        <v>28</v>
      </c>
      <c r="B7213" t="s">
        <v>14</v>
      </c>
      <c r="C7213" t="s">
        <v>15</v>
      </c>
      <c r="D7213" t="s">
        <v>55</v>
      </c>
      <c r="E7213" t="s">
        <v>56</v>
      </c>
      <c r="F7213">
        <v>19140</v>
      </c>
      <c r="G7213" t="s">
        <v>57</v>
      </c>
      <c r="H7213" t="s">
        <v>26</v>
      </c>
      <c r="I7213" t="s">
        <v>37</v>
      </c>
      <c r="J7213">
        <v>274491</v>
      </c>
      <c r="K7213">
        <v>3</v>
      </c>
      <c r="L7213">
        <v>7</v>
      </c>
      <c r="M7213">
        <v>-2287425</v>
      </c>
      <c r="O7213" s="2" t="str">
        <f>TRIM(SampleSuperstore3[[#This Row],[City]])</f>
        <v>Philadelphia</v>
      </c>
      <c r="P7213" s="2" t="str">
        <f>TRIM(SampleSuperstore3[[#This Row],[State]])</f>
        <v>Pennsylvania</v>
      </c>
      <c r="Q7213" s="2" t="str">
        <f t="shared" si="112"/>
        <v>Philadelphia Pennsylvania</v>
      </c>
      <c r="R7213" s="6" t="s">
        <v>632</v>
      </c>
      <c r="S7213" s="2" t="s">
        <v>633</v>
      </c>
      <c r="T7213" s="2" t="s">
        <v>24</v>
      </c>
    </row>
    <row r="7214" spans="1:22" x14ac:dyDescent="0.3">
      <c r="A7214" t="s">
        <v>28</v>
      </c>
      <c r="B7214" t="s">
        <v>14</v>
      </c>
      <c r="C7214" t="s">
        <v>15</v>
      </c>
      <c r="D7214" t="s">
        <v>75</v>
      </c>
      <c r="E7214" t="s">
        <v>76</v>
      </c>
      <c r="F7214">
        <v>10035</v>
      </c>
      <c r="G7214" t="s">
        <v>57</v>
      </c>
      <c r="H7214" t="s">
        <v>35</v>
      </c>
      <c r="I7214" t="s">
        <v>36</v>
      </c>
      <c r="J7214">
        <v>13794</v>
      </c>
      <c r="K7214">
        <v>3</v>
      </c>
      <c r="L7214">
        <v>0</v>
      </c>
      <c r="M7214">
        <v>358644</v>
      </c>
      <c r="O7214" s="2" t="str">
        <f>TRIM(SampleSuperstore3[[#This Row],[City]])</f>
        <v>New York City</v>
      </c>
      <c r="P7214" s="2" t="str">
        <f>TRIM(SampleSuperstore3[[#This Row],[State]])</f>
        <v>New York</v>
      </c>
      <c r="Q7214" s="2" t="str">
        <f t="shared" si="112"/>
        <v>New York City New York</v>
      </c>
      <c r="R7214" s="6" t="s">
        <v>632</v>
      </c>
      <c r="S7214" s="2" t="s">
        <v>633</v>
      </c>
      <c r="T7214" s="2" t="s">
        <v>24</v>
      </c>
    </row>
    <row r="7215" spans="1:22" x14ac:dyDescent="0.3">
      <c r="A7215" t="s">
        <v>28</v>
      </c>
      <c r="B7215" t="s">
        <v>14</v>
      </c>
      <c r="C7215" t="s">
        <v>15</v>
      </c>
      <c r="D7215" t="s">
        <v>79</v>
      </c>
      <c r="E7215" t="s">
        <v>65</v>
      </c>
      <c r="F7215">
        <v>60623</v>
      </c>
      <c r="G7215" t="s">
        <v>47</v>
      </c>
      <c r="H7215" t="s">
        <v>35</v>
      </c>
      <c r="I7215" t="s">
        <v>59</v>
      </c>
      <c r="J7215">
        <v>4068</v>
      </c>
      <c r="K7215">
        <v>3</v>
      </c>
      <c r="L7215">
        <v>2</v>
      </c>
      <c r="M7215">
        <v>-7119</v>
      </c>
      <c r="O7215" s="2" t="str">
        <f>TRIM(SampleSuperstore3[[#This Row],[City]])</f>
        <v>Chicago</v>
      </c>
      <c r="P7215" s="2" t="str">
        <f>TRIM(SampleSuperstore3[[#This Row],[State]])</f>
        <v>Illinois</v>
      </c>
      <c r="Q7215" s="2" t="str">
        <f t="shared" si="112"/>
        <v>Chicago Illinois</v>
      </c>
      <c r="R7215" s="6" t="s">
        <v>55</v>
      </c>
      <c r="S7215" s="2" t="s">
        <v>56</v>
      </c>
      <c r="T7215" s="2"/>
    </row>
    <row r="7216" spans="1:22" x14ac:dyDescent="0.3">
      <c r="A7216" t="s">
        <v>28</v>
      </c>
      <c r="B7216" t="s">
        <v>14</v>
      </c>
      <c r="C7216" t="s">
        <v>15</v>
      </c>
      <c r="D7216" t="s">
        <v>52</v>
      </c>
      <c r="E7216" t="s">
        <v>24</v>
      </c>
      <c r="F7216">
        <v>94122</v>
      </c>
      <c r="G7216" t="s">
        <v>25</v>
      </c>
      <c r="H7216" t="s">
        <v>35</v>
      </c>
      <c r="I7216" t="s">
        <v>36</v>
      </c>
      <c r="J7216">
        <v>110376</v>
      </c>
      <c r="K7216">
        <v>3</v>
      </c>
      <c r="L7216">
        <v>2</v>
      </c>
      <c r="M7216">
        <v>124173</v>
      </c>
      <c r="O7216" s="2" t="str">
        <f>TRIM(SampleSuperstore3[[#This Row],[City]])</f>
        <v>San Francisco</v>
      </c>
      <c r="P7216" s="2" t="str">
        <f>TRIM(SampleSuperstore3[[#This Row],[State]])</f>
        <v>California</v>
      </c>
      <c r="Q7216" s="2" t="str">
        <f t="shared" si="112"/>
        <v>San Francisco California</v>
      </c>
      <c r="R7216" s="6" t="s">
        <v>634</v>
      </c>
      <c r="S7216" s="2" t="s">
        <v>369</v>
      </c>
      <c r="T7216" s="2" t="s">
        <v>3</v>
      </c>
      <c r="U7216" t="s">
        <v>634</v>
      </c>
      <c r="V7216" t="s">
        <v>369</v>
      </c>
    </row>
    <row r="7217" spans="1:22" x14ac:dyDescent="0.3">
      <c r="A7217" t="s">
        <v>28</v>
      </c>
      <c r="B7217" t="s">
        <v>14</v>
      </c>
      <c r="C7217" t="s">
        <v>15</v>
      </c>
      <c r="D7217" t="s">
        <v>52</v>
      </c>
      <c r="E7217" t="s">
        <v>24</v>
      </c>
      <c r="F7217">
        <v>94122</v>
      </c>
      <c r="G7217" t="s">
        <v>25</v>
      </c>
      <c r="H7217" t="s">
        <v>26</v>
      </c>
      <c r="I7217" t="s">
        <v>38</v>
      </c>
      <c r="J7217">
        <v>15162</v>
      </c>
      <c r="K7217">
        <v>7</v>
      </c>
      <c r="L7217">
        <v>0</v>
      </c>
      <c r="M7217">
        <v>500346</v>
      </c>
      <c r="O7217" s="2" t="str">
        <f>TRIM(SampleSuperstore3[[#This Row],[City]])</f>
        <v>San Francisco</v>
      </c>
      <c r="P7217" s="2" t="str">
        <f>TRIM(SampleSuperstore3[[#This Row],[State]])</f>
        <v>California</v>
      </c>
      <c r="Q7217" s="2" t="str">
        <f t="shared" si="112"/>
        <v>San Francisco California</v>
      </c>
      <c r="R7217" s="6" t="s">
        <v>79</v>
      </c>
      <c r="S7217" s="2" t="s">
        <v>65</v>
      </c>
      <c r="T7217" s="2"/>
    </row>
    <row r="7218" spans="1:22" x14ac:dyDescent="0.3">
      <c r="A7218" t="s">
        <v>28</v>
      </c>
      <c r="B7218" t="s">
        <v>14</v>
      </c>
      <c r="C7218" t="s">
        <v>15</v>
      </c>
      <c r="D7218" t="s">
        <v>52</v>
      </c>
      <c r="E7218" t="s">
        <v>24</v>
      </c>
      <c r="F7218">
        <v>94122</v>
      </c>
      <c r="G7218" t="s">
        <v>25</v>
      </c>
      <c r="H7218" t="s">
        <v>19</v>
      </c>
      <c r="I7218" t="s">
        <v>33</v>
      </c>
      <c r="J7218">
        <v>308</v>
      </c>
      <c r="K7218">
        <v>4</v>
      </c>
      <c r="L7218">
        <v>0</v>
      </c>
      <c r="M7218">
        <v>10164</v>
      </c>
      <c r="O7218" s="2" t="str">
        <f>TRIM(SampleSuperstore3[[#This Row],[City]])</f>
        <v>San Francisco</v>
      </c>
      <c r="P7218" s="2" t="str">
        <f>TRIM(SampleSuperstore3[[#This Row],[State]])</f>
        <v>California</v>
      </c>
      <c r="Q7218" s="2" t="str">
        <f t="shared" si="112"/>
        <v>San Francisco California</v>
      </c>
      <c r="R7218" s="6" t="s">
        <v>632</v>
      </c>
      <c r="S7218" s="2" t="s">
        <v>633</v>
      </c>
      <c r="T7218" s="2" t="s">
        <v>24</v>
      </c>
    </row>
    <row r="7219" spans="1:22" x14ac:dyDescent="0.3">
      <c r="A7219" t="s">
        <v>28</v>
      </c>
      <c r="B7219" t="s">
        <v>22</v>
      </c>
      <c r="C7219" t="s">
        <v>15</v>
      </c>
      <c r="D7219" t="s">
        <v>55</v>
      </c>
      <c r="E7219" t="s">
        <v>56</v>
      </c>
      <c r="F7219">
        <v>19134</v>
      </c>
      <c r="G7219" t="s">
        <v>57</v>
      </c>
      <c r="H7219" t="s">
        <v>26</v>
      </c>
      <c r="I7219" t="s">
        <v>41</v>
      </c>
      <c r="J7219">
        <v>12392</v>
      </c>
      <c r="K7219">
        <v>5</v>
      </c>
      <c r="L7219">
        <v>2</v>
      </c>
      <c r="M7219">
        <v>38725</v>
      </c>
      <c r="O7219" s="2" t="str">
        <f>TRIM(SampleSuperstore3[[#This Row],[City]])</f>
        <v>Philadelphia</v>
      </c>
      <c r="P7219" s="2" t="str">
        <f>TRIM(SampleSuperstore3[[#This Row],[State]])</f>
        <v>Pennsylvania</v>
      </c>
      <c r="Q7219" s="2" t="str">
        <f t="shared" si="112"/>
        <v>Philadelphia Pennsylvania</v>
      </c>
      <c r="R7219" s="6" t="s">
        <v>632</v>
      </c>
      <c r="S7219" s="2" t="s">
        <v>633</v>
      </c>
      <c r="T7219" s="2" t="s">
        <v>24</v>
      </c>
    </row>
    <row r="7220" spans="1:22" x14ac:dyDescent="0.3">
      <c r="A7220" t="s">
        <v>28</v>
      </c>
      <c r="B7220" t="s">
        <v>22</v>
      </c>
      <c r="C7220" t="s">
        <v>15</v>
      </c>
      <c r="D7220" t="s">
        <v>55</v>
      </c>
      <c r="E7220" t="s">
        <v>56</v>
      </c>
      <c r="F7220">
        <v>19134</v>
      </c>
      <c r="G7220" t="s">
        <v>57</v>
      </c>
      <c r="H7220" t="s">
        <v>35</v>
      </c>
      <c r="I7220" t="s">
        <v>59</v>
      </c>
      <c r="J7220">
        <v>13198</v>
      </c>
      <c r="K7220">
        <v>5</v>
      </c>
      <c r="L7220">
        <v>2</v>
      </c>
      <c r="M7220">
        <v>2144675</v>
      </c>
      <c r="O7220" s="2" t="str">
        <f>TRIM(SampleSuperstore3[[#This Row],[City]])</f>
        <v>Philadelphia</v>
      </c>
      <c r="P7220" s="2" t="str">
        <f>TRIM(SampleSuperstore3[[#This Row],[State]])</f>
        <v>Pennsylvania</v>
      </c>
      <c r="Q7220" s="2" t="str">
        <f t="shared" si="112"/>
        <v>Philadelphia Pennsylvania</v>
      </c>
      <c r="R7220" s="6" t="s">
        <v>632</v>
      </c>
      <c r="S7220" s="2" t="s">
        <v>633</v>
      </c>
      <c r="T7220" s="2" t="s">
        <v>24</v>
      </c>
    </row>
    <row r="7221" spans="1:22" x14ac:dyDescent="0.3">
      <c r="A7221" t="s">
        <v>62</v>
      </c>
      <c r="B7221" t="s">
        <v>14</v>
      </c>
      <c r="C7221" t="s">
        <v>15</v>
      </c>
      <c r="D7221" t="s">
        <v>52</v>
      </c>
      <c r="E7221" t="s">
        <v>24</v>
      </c>
      <c r="F7221">
        <v>94122</v>
      </c>
      <c r="G7221" t="s">
        <v>25</v>
      </c>
      <c r="H7221" t="s">
        <v>26</v>
      </c>
      <c r="I7221" t="s">
        <v>37</v>
      </c>
      <c r="J7221">
        <v>89712</v>
      </c>
      <c r="K7221">
        <v>6</v>
      </c>
      <c r="L7221">
        <v>2</v>
      </c>
      <c r="M7221">
        <v>302778</v>
      </c>
      <c r="O7221" s="2" t="str">
        <f>TRIM(SampleSuperstore3[[#This Row],[City]])</f>
        <v>San Francisco</v>
      </c>
      <c r="P7221" s="2" t="str">
        <f>TRIM(SampleSuperstore3[[#This Row],[State]])</f>
        <v>California</v>
      </c>
      <c r="Q7221" s="2" t="str">
        <f t="shared" si="112"/>
        <v>San Francisco California</v>
      </c>
      <c r="R7221" s="6" t="s">
        <v>55</v>
      </c>
      <c r="S7221" s="2" t="s">
        <v>56</v>
      </c>
      <c r="T7221" s="2"/>
    </row>
    <row r="7222" spans="1:22" x14ac:dyDescent="0.3">
      <c r="A7222" t="s">
        <v>62</v>
      </c>
      <c r="B7222" t="s">
        <v>14</v>
      </c>
      <c r="C7222" t="s">
        <v>15</v>
      </c>
      <c r="D7222" t="s">
        <v>52</v>
      </c>
      <c r="E7222" t="s">
        <v>24</v>
      </c>
      <c r="F7222">
        <v>94122</v>
      </c>
      <c r="G7222" t="s">
        <v>25</v>
      </c>
      <c r="H7222" t="s">
        <v>26</v>
      </c>
      <c r="I7222" t="s">
        <v>41</v>
      </c>
      <c r="J7222">
        <v>2283</v>
      </c>
      <c r="K7222">
        <v>3</v>
      </c>
      <c r="L7222">
        <v>0</v>
      </c>
      <c r="M7222">
        <v>107301</v>
      </c>
      <c r="O7222" s="2" t="str">
        <f>TRIM(SampleSuperstore3[[#This Row],[City]])</f>
        <v>San Francisco</v>
      </c>
      <c r="P7222" s="2" t="str">
        <f>TRIM(SampleSuperstore3[[#This Row],[State]])</f>
        <v>California</v>
      </c>
      <c r="Q7222" s="2" t="str">
        <f t="shared" si="112"/>
        <v>San Francisco California</v>
      </c>
      <c r="R7222" s="6" t="s">
        <v>55</v>
      </c>
      <c r="S7222" s="2" t="s">
        <v>56</v>
      </c>
      <c r="T7222" s="2"/>
    </row>
    <row r="7223" spans="1:22" x14ac:dyDescent="0.3">
      <c r="A7223" t="s">
        <v>62</v>
      </c>
      <c r="B7223" t="s">
        <v>14</v>
      </c>
      <c r="C7223" t="s">
        <v>15</v>
      </c>
      <c r="D7223" t="s">
        <v>126</v>
      </c>
      <c r="E7223" t="s">
        <v>127</v>
      </c>
      <c r="F7223">
        <v>6824</v>
      </c>
      <c r="G7223" t="s">
        <v>57</v>
      </c>
      <c r="H7223" t="s">
        <v>26</v>
      </c>
      <c r="I7223" t="s">
        <v>37</v>
      </c>
      <c r="J7223">
        <v>3088</v>
      </c>
      <c r="K7223">
        <v>2</v>
      </c>
      <c r="L7223">
        <v>0</v>
      </c>
      <c r="M7223">
        <v>1544</v>
      </c>
      <c r="O7223" s="2" t="str">
        <f>TRIM(SampleSuperstore3[[#This Row],[City]])</f>
        <v>Fairfield</v>
      </c>
      <c r="P7223" s="2" t="str">
        <f>TRIM(SampleSuperstore3[[#This Row],[State]])</f>
        <v>Connecticut</v>
      </c>
      <c r="Q7223" s="2" t="str">
        <f t="shared" si="112"/>
        <v>Fairfield Connecticut</v>
      </c>
      <c r="R7223" s="6" t="s">
        <v>632</v>
      </c>
      <c r="S7223" s="2" t="s">
        <v>633</v>
      </c>
      <c r="T7223" s="2" t="s">
        <v>24</v>
      </c>
    </row>
    <row r="7224" spans="1:22" x14ac:dyDescent="0.3">
      <c r="A7224" t="s">
        <v>62</v>
      </c>
      <c r="B7224" t="s">
        <v>14</v>
      </c>
      <c r="C7224" t="s">
        <v>15</v>
      </c>
      <c r="D7224" t="s">
        <v>126</v>
      </c>
      <c r="E7224" t="s">
        <v>127</v>
      </c>
      <c r="F7224">
        <v>6824</v>
      </c>
      <c r="G7224" t="s">
        <v>57</v>
      </c>
      <c r="H7224" t="s">
        <v>26</v>
      </c>
      <c r="I7224" t="s">
        <v>38</v>
      </c>
      <c r="J7224">
        <v>46516</v>
      </c>
      <c r="K7224">
        <v>2</v>
      </c>
      <c r="L7224">
        <v>0</v>
      </c>
      <c r="M7224">
        <v>1209416</v>
      </c>
      <c r="O7224" s="2" t="str">
        <f>TRIM(SampleSuperstore3[[#This Row],[City]])</f>
        <v>Fairfield</v>
      </c>
      <c r="P7224" s="2" t="str">
        <f>TRIM(SampleSuperstore3[[#This Row],[State]])</f>
        <v>Connecticut</v>
      </c>
      <c r="Q7224" s="2" t="str">
        <f t="shared" si="112"/>
        <v>Fairfield Connecticut</v>
      </c>
      <c r="R7224" s="6" t="s">
        <v>632</v>
      </c>
      <c r="S7224" s="2" t="s">
        <v>633</v>
      </c>
      <c r="T7224" s="2" t="s">
        <v>24</v>
      </c>
    </row>
    <row r="7225" spans="1:22" x14ac:dyDescent="0.3">
      <c r="A7225" t="s">
        <v>62</v>
      </c>
      <c r="B7225" t="s">
        <v>14</v>
      </c>
      <c r="C7225" t="s">
        <v>15</v>
      </c>
      <c r="D7225" t="s">
        <v>126</v>
      </c>
      <c r="E7225" t="s">
        <v>127</v>
      </c>
      <c r="F7225">
        <v>6824</v>
      </c>
      <c r="G7225" t="s">
        <v>57</v>
      </c>
      <c r="H7225" t="s">
        <v>26</v>
      </c>
      <c r="I7225" t="s">
        <v>41</v>
      </c>
      <c r="J7225">
        <v>2712</v>
      </c>
      <c r="K7225">
        <v>4</v>
      </c>
      <c r="L7225">
        <v>0</v>
      </c>
      <c r="M7225">
        <v>124752</v>
      </c>
      <c r="O7225" s="2" t="str">
        <f>TRIM(SampleSuperstore3[[#This Row],[City]])</f>
        <v>Fairfield</v>
      </c>
      <c r="P7225" s="2" t="str">
        <f>TRIM(SampleSuperstore3[[#This Row],[State]])</f>
        <v>Connecticut</v>
      </c>
      <c r="Q7225" s="2" t="str">
        <f t="shared" si="112"/>
        <v>Fairfield Connecticut</v>
      </c>
      <c r="R7225" s="6" t="s">
        <v>126</v>
      </c>
      <c r="S7225" s="2" t="s">
        <v>127</v>
      </c>
      <c r="T7225" s="2"/>
    </row>
    <row r="7226" spans="1:22" x14ac:dyDescent="0.3">
      <c r="A7226" t="s">
        <v>28</v>
      </c>
      <c r="B7226" t="s">
        <v>14</v>
      </c>
      <c r="C7226" t="s">
        <v>15</v>
      </c>
      <c r="D7226" t="s">
        <v>75</v>
      </c>
      <c r="E7226" t="s">
        <v>76</v>
      </c>
      <c r="F7226">
        <v>10011</v>
      </c>
      <c r="G7226" t="s">
        <v>57</v>
      </c>
      <c r="H7226" t="s">
        <v>19</v>
      </c>
      <c r="I7226" t="s">
        <v>33</v>
      </c>
      <c r="J7226">
        <v>1136</v>
      </c>
      <c r="K7226">
        <v>8</v>
      </c>
      <c r="L7226">
        <v>0</v>
      </c>
      <c r="M7226">
        <v>44304</v>
      </c>
      <c r="O7226" s="2" t="str">
        <f>TRIM(SampleSuperstore3[[#This Row],[City]])</f>
        <v>New York City</v>
      </c>
      <c r="P7226" s="2" t="str">
        <f>TRIM(SampleSuperstore3[[#This Row],[State]])</f>
        <v>New York</v>
      </c>
      <c r="Q7226" s="2" t="str">
        <f t="shared" si="112"/>
        <v>New York City New York</v>
      </c>
      <c r="R7226" s="6" t="s">
        <v>126</v>
      </c>
      <c r="S7226" s="2" t="s">
        <v>127</v>
      </c>
      <c r="T7226" s="2"/>
    </row>
    <row r="7227" spans="1:22" x14ac:dyDescent="0.3">
      <c r="A7227" t="s">
        <v>28</v>
      </c>
      <c r="B7227" t="s">
        <v>14</v>
      </c>
      <c r="C7227" t="s">
        <v>15</v>
      </c>
      <c r="D7227" t="s">
        <v>75</v>
      </c>
      <c r="E7227" t="s">
        <v>76</v>
      </c>
      <c r="F7227">
        <v>10011</v>
      </c>
      <c r="G7227" t="s">
        <v>57</v>
      </c>
      <c r="H7227" t="s">
        <v>26</v>
      </c>
      <c r="I7227" t="s">
        <v>41</v>
      </c>
      <c r="J7227">
        <v>1296</v>
      </c>
      <c r="K7227">
        <v>2</v>
      </c>
      <c r="L7227">
        <v>0</v>
      </c>
      <c r="M7227">
        <v>63504</v>
      </c>
      <c r="O7227" s="2" t="str">
        <f>TRIM(SampleSuperstore3[[#This Row],[City]])</f>
        <v>New York City</v>
      </c>
      <c r="P7227" s="2" t="str">
        <f>TRIM(SampleSuperstore3[[#This Row],[State]])</f>
        <v>New York</v>
      </c>
      <c r="Q7227" s="2" t="str">
        <f t="shared" si="112"/>
        <v>New York City New York</v>
      </c>
      <c r="R7227" s="6" t="s">
        <v>126</v>
      </c>
      <c r="S7227" s="2" t="s">
        <v>127</v>
      </c>
      <c r="T7227" s="2"/>
    </row>
    <row r="7228" spans="1:22" x14ac:dyDescent="0.3">
      <c r="A7228" t="s">
        <v>28</v>
      </c>
      <c r="B7228" t="s">
        <v>14</v>
      </c>
      <c r="C7228" t="s">
        <v>15</v>
      </c>
      <c r="D7228" t="s">
        <v>75</v>
      </c>
      <c r="E7228" t="s">
        <v>76</v>
      </c>
      <c r="F7228">
        <v>10011</v>
      </c>
      <c r="G7228" t="s">
        <v>57</v>
      </c>
      <c r="H7228" t="s">
        <v>26</v>
      </c>
      <c r="I7228" t="s">
        <v>37</v>
      </c>
      <c r="J7228">
        <v>69456</v>
      </c>
      <c r="K7228">
        <v>2</v>
      </c>
      <c r="L7228">
        <v>2</v>
      </c>
      <c r="M7228">
        <v>225732</v>
      </c>
      <c r="O7228" s="2" t="str">
        <f>TRIM(SampleSuperstore3[[#This Row],[City]])</f>
        <v>New York City</v>
      </c>
      <c r="P7228" s="2" t="str">
        <f>TRIM(SampleSuperstore3[[#This Row],[State]])</f>
        <v>New York</v>
      </c>
      <c r="Q7228" s="2" t="str">
        <f t="shared" si="112"/>
        <v>New York City New York</v>
      </c>
      <c r="R7228" s="6" t="s">
        <v>634</v>
      </c>
      <c r="S7228" s="2" t="s">
        <v>369</v>
      </c>
      <c r="T7228" s="2" t="s">
        <v>3</v>
      </c>
      <c r="U7228" t="s">
        <v>634</v>
      </c>
      <c r="V7228" t="s">
        <v>369</v>
      </c>
    </row>
    <row r="7229" spans="1:22" x14ac:dyDescent="0.3">
      <c r="A7229" t="s">
        <v>62</v>
      </c>
      <c r="B7229" t="s">
        <v>14</v>
      </c>
      <c r="C7229" t="s">
        <v>15</v>
      </c>
      <c r="D7229" t="s">
        <v>23</v>
      </c>
      <c r="E7229" t="s">
        <v>24</v>
      </c>
      <c r="F7229">
        <v>90049</v>
      </c>
      <c r="G7229" t="s">
        <v>25</v>
      </c>
      <c r="H7229" t="s">
        <v>26</v>
      </c>
      <c r="I7229" t="s">
        <v>34</v>
      </c>
      <c r="J7229">
        <v>864</v>
      </c>
      <c r="K7229">
        <v>3</v>
      </c>
      <c r="L7229">
        <v>0</v>
      </c>
      <c r="M7229">
        <v>24192</v>
      </c>
      <c r="O7229" s="2" t="str">
        <f>TRIM(SampleSuperstore3[[#This Row],[City]])</f>
        <v>Los Angeles</v>
      </c>
      <c r="P7229" s="2" t="str">
        <f>TRIM(SampleSuperstore3[[#This Row],[State]])</f>
        <v>California</v>
      </c>
      <c r="Q7229" s="2" t="str">
        <f t="shared" si="112"/>
        <v>Los Angeles California</v>
      </c>
      <c r="R7229" s="6" t="s">
        <v>634</v>
      </c>
      <c r="S7229" s="2" t="s">
        <v>369</v>
      </c>
      <c r="T7229" s="2" t="s">
        <v>3</v>
      </c>
      <c r="U7229" t="s">
        <v>634</v>
      </c>
      <c r="V7229" t="s">
        <v>369</v>
      </c>
    </row>
    <row r="7230" spans="1:22" x14ac:dyDescent="0.3">
      <c r="A7230" t="s">
        <v>168</v>
      </c>
      <c r="B7230" t="s">
        <v>22</v>
      </c>
      <c r="C7230" t="s">
        <v>15</v>
      </c>
      <c r="D7230" t="s">
        <v>55</v>
      </c>
      <c r="E7230" t="s">
        <v>56</v>
      </c>
      <c r="F7230">
        <v>19143</v>
      </c>
      <c r="G7230" t="s">
        <v>57</v>
      </c>
      <c r="H7230" t="s">
        <v>35</v>
      </c>
      <c r="I7230" t="s">
        <v>123</v>
      </c>
      <c r="J7230">
        <v>341991</v>
      </c>
      <c r="K7230">
        <v>3</v>
      </c>
      <c r="L7230">
        <v>7</v>
      </c>
      <c r="M7230">
        <v>-3191916</v>
      </c>
      <c r="O7230" s="2" t="str">
        <f>TRIM(SampleSuperstore3[[#This Row],[City]])</f>
        <v>Philadelphia</v>
      </c>
      <c r="P7230" s="2" t="str">
        <f>TRIM(SampleSuperstore3[[#This Row],[State]])</f>
        <v>Pennsylvania</v>
      </c>
      <c r="Q7230" s="2" t="str">
        <f t="shared" si="112"/>
        <v>Philadelphia Pennsylvania</v>
      </c>
      <c r="R7230" s="6" t="s">
        <v>634</v>
      </c>
      <c r="S7230" s="2" t="s">
        <v>369</v>
      </c>
      <c r="T7230" s="2" t="s">
        <v>3</v>
      </c>
      <c r="U7230" t="s">
        <v>634</v>
      </c>
      <c r="V7230" t="s">
        <v>369</v>
      </c>
    </row>
    <row r="7231" spans="1:22" x14ac:dyDescent="0.3">
      <c r="A7231" t="s">
        <v>28</v>
      </c>
      <c r="B7231" t="s">
        <v>14</v>
      </c>
      <c r="C7231" t="s">
        <v>15</v>
      </c>
      <c r="D7231" t="s">
        <v>117</v>
      </c>
      <c r="E7231" t="s">
        <v>24</v>
      </c>
      <c r="F7231">
        <v>95123</v>
      </c>
      <c r="G7231" t="s">
        <v>25</v>
      </c>
      <c r="H7231" t="s">
        <v>19</v>
      </c>
      <c r="I7231" t="s">
        <v>33</v>
      </c>
      <c r="J7231">
        <v>4396</v>
      </c>
      <c r="K7231">
        <v>7</v>
      </c>
      <c r="L7231">
        <v>0</v>
      </c>
      <c r="M7231">
        <v>184632</v>
      </c>
      <c r="O7231" s="2" t="str">
        <f>TRIM(SampleSuperstore3[[#This Row],[City]])</f>
        <v>San Jose</v>
      </c>
      <c r="P7231" s="2" t="str">
        <f>TRIM(SampleSuperstore3[[#This Row],[State]])</f>
        <v>California</v>
      </c>
      <c r="Q7231" s="2" t="str">
        <f t="shared" si="112"/>
        <v>San Jose California</v>
      </c>
      <c r="R7231" s="6" t="s">
        <v>626</v>
      </c>
      <c r="S7231" s="2" t="s">
        <v>627</v>
      </c>
      <c r="T7231" s="2" t="s">
        <v>24</v>
      </c>
    </row>
    <row r="7232" spans="1:22" x14ac:dyDescent="0.3">
      <c r="A7232" t="s">
        <v>28</v>
      </c>
      <c r="B7232" t="s">
        <v>14</v>
      </c>
      <c r="C7232" t="s">
        <v>15</v>
      </c>
      <c r="D7232" t="s">
        <v>117</v>
      </c>
      <c r="E7232" t="s">
        <v>24</v>
      </c>
      <c r="F7232">
        <v>95123</v>
      </c>
      <c r="G7232" t="s">
        <v>25</v>
      </c>
      <c r="H7232" t="s">
        <v>26</v>
      </c>
      <c r="I7232" t="s">
        <v>60</v>
      </c>
      <c r="J7232">
        <v>3976</v>
      </c>
      <c r="K7232">
        <v>7</v>
      </c>
      <c r="L7232">
        <v>0</v>
      </c>
      <c r="M7232">
        <v>186872</v>
      </c>
      <c r="O7232" s="2" t="str">
        <f>TRIM(SampleSuperstore3[[#This Row],[City]])</f>
        <v>San Jose</v>
      </c>
      <c r="P7232" s="2" t="str">
        <f>TRIM(SampleSuperstore3[[#This Row],[State]])</f>
        <v>California</v>
      </c>
      <c r="Q7232" s="2" t="str">
        <f t="shared" si="112"/>
        <v>San Jose California</v>
      </c>
      <c r="R7232" s="6" t="s">
        <v>55</v>
      </c>
      <c r="S7232" s="2" t="s">
        <v>56</v>
      </c>
      <c r="T7232" s="2"/>
    </row>
    <row r="7233" spans="1:20" x14ac:dyDescent="0.3">
      <c r="A7233" t="s">
        <v>13</v>
      </c>
      <c r="B7233" t="s">
        <v>14</v>
      </c>
      <c r="C7233" t="s">
        <v>15</v>
      </c>
      <c r="D7233" t="s">
        <v>113</v>
      </c>
      <c r="E7233" t="s">
        <v>24</v>
      </c>
      <c r="F7233">
        <v>91104</v>
      </c>
      <c r="G7233" t="s">
        <v>25</v>
      </c>
      <c r="H7233" t="s">
        <v>19</v>
      </c>
      <c r="I7233" t="s">
        <v>33</v>
      </c>
      <c r="J7233">
        <v>6636</v>
      </c>
      <c r="K7233">
        <v>7</v>
      </c>
      <c r="L7233">
        <v>0</v>
      </c>
      <c r="M7233">
        <v>26544</v>
      </c>
      <c r="O7233" s="2" t="str">
        <f>TRIM(SampleSuperstore3[[#This Row],[City]])</f>
        <v>Pasadena</v>
      </c>
      <c r="P7233" s="2" t="str">
        <f>TRIM(SampleSuperstore3[[#This Row],[State]])</f>
        <v>California</v>
      </c>
      <c r="Q7233" s="2" t="str">
        <f t="shared" si="112"/>
        <v>Pasadena California</v>
      </c>
      <c r="R7233" s="6" t="s">
        <v>632</v>
      </c>
      <c r="S7233" s="2" t="s">
        <v>640</v>
      </c>
      <c r="T7233" s="2" t="s">
        <v>24</v>
      </c>
    </row>
    <row r="7234" spans="1:20" x14ac:dyDescent="0.3">
      <c r="A7234" t="s">
        <v>13</v>
      </c>
      <c r="B7234" t="s">
        <v>14</v>
      </c>
      <c r="C7234" t="s">
        <v>15</v>
      </c>
      <c r="D7234" t="s">
        <v>113</v>
      </c>
      <c r="E7234" t="s">
        <v>24</v>
      </c>
      <c r="F7234">
        <v>91104</v>
      </c>
      <c r="G7234" t="s">
        <v>25</v>
      </c>
      <c r="H7234" t="s">
        <v>26</v>
      </c>
      <c r="I7234" t="s">
        <v>37</v>
      </c>
      <c r="J7234">
        <v>9288</v>
      </c>
      <c r="K7234">
        <v>6</v>
      </c>
      <c r="L7234">
        <v>2</v>
      </c>
      <c r="M7234">
        <v>30186</v>
      </c>
      <c r="O7234" s="2" t="str">
        <f>TRIM(SampleSuperstore3[[#This Row],[City]])</f>
        <v>Pasadena</v>
      </c>
      <c r="P7234" s="2" t="str">
        <f>TRIM(SampleSuperstore3[[#This Row],[State]])</f>
        <v>California</v>
      </c>
      <c r="Q7234" s="2" t="str">
        <f t="shared" si="112"/>
        <v>Pasadena California</v>
      </c>
      <c r="R7234" s="6" t="s">
        <v>632</v>
      </c>
      <c r="S7234" s="2" t="s">
        <v>640</v>
      </c>
      <c r="T7234" s="2" t="s">
        <v>24</v>
      </c>
    </row>
    <row r="7235" spans="1:20" x14ac:dyDescent="0.3">
      <c r="A7235" t="s">
        <v>13</v>
      </c>
      <c r="B7235" t="s">
        <v>14</v>
      </c>
      <c r="C7235" t="s">
        <v>15</v>
      </c>
      <c r="D7235" t="s">
        <v>113</v>
      </c>
      <c r="E7235" t="s">
        <v>24</v>
      </c>
      <c r="F7235">
        <v>91104</v>
      </c>
      <c r="G7235" t="s">
        <v>25</v>
      </c>
      <c r="H7235" t="s">
        <v>19</v>
      </c>
      <c r="I7235" t="s">
        <v>33</v>
      </c>
      <c r="J7235">
        <v>2414</v>
      </c>
      <c r="K7235">
        <v>2</v>
      </c>
      <c r="L7235">
        <v>0</v>
      </c>
      <c r="M7235">
        <v>79662</v>
      </c>
      <c r="O7235" s="2" t="str">
        <f>TRIM(SampleSuperstore3[[#This Row],[City]])</f>
        <v>Pasadena</v>
      </c>
      <c r="P7235" s="2" t="str">
        <f>TRIM(SampleSuperstore3[[#This Row],[State]])</f>
        <v>California</v>
      </c>
      <c r="Q7235" s="2" t="str">
        <f t="shared" ref="Q7235:Q7298" si="113">_xlfn.CONCAT(O7235," ",P7235)</f>
        <v>Pasadena California</v>
      </c>
      <c r="R7235" s="6" t="s">
        <v>113</v>
      </c>
      <c r="S7235" s="2" t="s">
        <v>24</v>
      </c>
      <c r="T7235" s="2"/>
    </row>
    <row r="7236" spans="1:20" x14ac:dyDescent="0.3">
      <c r="A7236" t="s">
        <v>13</v>
      </c>
      <c r="B7236" t="s">
        <v>14</v>
      </c>
      <c r="C7236" t="s">
        <v>15</v>
      </c>
      <c r="D7236" t="s">
        <v>55</v>
      </c>
      <c r="E7236" t="s">
        <v>56</v>
      </c>
      <c r="F7236">
        <v>19134</v>
      </c>
      <c r="G7236" t="s">
        <v>57</v>
      </c>
      <c r="H7236" t="s">
        <v>19</v>
      </c>
      <c r="I7236" t="s">
        <v>21</v>
      </c>
      <c r="J7236">
        <v>4416174</v>
      </c>
      <c r="K7236">
        <v>9</v>
      </c>
      <c r="L7236">
        <v>3</v>
      </c>
      <c r="M7236">
        <v>-630882</v>
      </c>
      <c r="O7236" s="2" t="str">
        <f>TRIM(SampleSuperstore3[[#This Row],[City]])</f>
        <v>Philadelphia</v>
      </c>
      <c r="P7236" s="2" t="str">
        <f>TRIM(SampleSuperstore3[[#This Row],[State]])</f>
        <v>Pennsylvania</v>
      </c>
      <c r="Q7236" s="2" t="str">
        <f t="shared" si="113"/>
        <v>Philadelphia Pennsylvania</v>
      </c>
      <c r="R7236" s="6" t="s">
        <v>113</v>
      </c>
      <c r="S7236" s="2" t="s">
        <v>24</v>
      </c>
      <c r="T7236" s="2"/>
    </row>
    <row r="7237" spans="1:20" x14ac:dyDescent="0.3">
      <c r="A7237" t="s">
        <v>62</v>
      </c>
      <c r="B7237" t="s">
        <v>14</v>
      </c>
      <c r="C7237" t="s">
        <v>15</v>
      </c>
      <c r="D7237" t="s">
        <v>23</v>
      </c>
      <c r="E7237" t="s">
        <v>24</v>
      </c>
      <c r="F7237">
        <v>90049</v>
      </c>
      <c r="G7237" t="s">
        <v>25</v>
      </c>
      <c r="H7237" t="s">
        <v>26</v>
      </c>
      <c r="I7237" t="s">
        <v>34</v>
      </c>
      <c r="J7237">
        <v>4956</v>
      </c>
      <c r="K7237">
        <v>7</v>
      </c>
      <c r="L7237">
        <v>0</v>
      </c>
      <c r="M7237">
        <v>188328</v>
      </c>
      <c r="O7237" s="2" t="str">
        <f>TRIM(SampleSuperstore3[[#This Row],[City]])</f>
        <v>Los Angeles</v>
      </c>
      <c r="P7237" s="2" t="str">
        <f>TRIM(SampleSuperstore3[[#This Row],[State]])</f>
        <v>California</v>
      </c>
      <c r="Q7237" s="2" t="str">
        <f t="shared" si="113"/>
        <v>Los Angeles California</v>
      </c>
      <c r="R7237" s="6" t="s">
        <v>113</v>
      </c>
      <c r="S7237" s="2" t="s">
        <v>24</v>
      </c>
      <c r="T7237" s="2"/>
    </row>
    <row r="7238" spans="1:20" x14ac:dyDescent="0.3">
      <c r="A7238" t="s">
        <v>28</v>
      </c>
      <c r="B7238" t="s">
        <v>14</v>
      </c>
      <c r="C7238" t="s">
        <v>15</v>
      </c>
      <c r="D7238" t="s">
        <v>23</v>
      </c>
      <c r="E7238" t="s">
        <v>24</v>
      </c>
      <c r="F7238">
        <v>90032</v>
      </c>
      <c r="G7238" t="s">
        <v>25</v>
      </c>
      <c r="H7238" t="s">
        <v>26</v>
      </c>
      <c r="I7238" t="s">
        <v>32</v>
      </c>
      <c r="J7238">
        <v>3549</v>
      </c>
      <c r="K7238">
        <v>5</v>
      </c>
      <c r="L7238">
        <v>0</v>
      </c>
      <c r="M7238">
        <v>17745</v>
      </c>
      <c r="O7238" s="2" t="str">
        <f>TRIM(SampleSuperstore3[[#This Row],[City]])</f>
        <v>Los Angeles</v>
      </c>
      <c r="P7238" s="2" t="str">
        <f>TRIM(SampleSuperstore3[[#This Row],[State]])</f>
        <v>California</v>
      </c>
      <c r="Q7238" s="2" t="str">
        <f t="shared" si="113"/>
        <v>Los Angeles California</v>
      </c>
      <c r="R7238" s="6" t="s">
        <v>55</v>
      </c>
      <c r="S7238" s="2" t="s">
        <v>56</v>
      </c>
      <c r="T7238" s="2"/>
    </row>
    <row r="7239" spans="1:20" x14ac:dyDescent="0.3">
      <c r="A7239" t="s">
        <v>28</v>
      </c>
      <c r="B7239" t="s">
        <v>22</v>
      </c>
      <c r="C7239" t="s">
        <v>15</v>
      </c>
      <c r="D7239" t="s">
        <v>103</v>
      </c>
      <c r="E7239" t="s">
        <v>104</v>
      </c>
      <c r="F7239">
        <v>43229</v>
      </c>
      <c r="G7239" t="s">
        <v>57</v>
      </c>
      <c r="H7239" t="s">
        <v>26</v>
      </c>
      <c r="I7239" t="s">
        <v>27</v>
      </c>
      <c r="J7239">
        <v>1512</v>
      </c>
      <c r="K7239">
        <v>3</v>
      </c>
      <c r="L7239">
        <v>2</v>
      </c>
      <c r="M7239">
        <v>4914</v>
      </c>
      <c r="O7239" s="2" t="str">
        <f>TRIM(SampleSuperstore3[[#This Row],[City]])</f>
        <v>Columbus</v>
      </c>
      <c r="P7239" s="2" t="str">
        <f>TRIM(SampleSuperstore3[[#This Row],[State]])</f>
        <v>Ohio</v>
      </c>
      <c r="Q7239" s="2" t="str">
        <f t="shared" si="113"/>
        <v>Columbus Ohio</v>
      </c>
      <c r="R7239" s="6" t="s">
        <v>626</v>
      </c>
      <c r="S7239" s="2" t="s">
        <v>627</v>
      </c>
      <c r="T7239" s="2" t="s">
        <v>24</v>
      </c>
    </row>
    <row r="7240" spans="1:20" x14ac:dyDescent="0.3">
      <c r="A7240" t="s">
        <v>28</v>
      </c>
      <c r="B7240" t="s">
        <v>22</v>
      </c>
      <c r="C7240" t="s">
        <v>15</v>
      </c>
      <c r="D7240" t="s">
        <v>103</v>
      </c>
      <c r="E7240" t="s">
        <v>104</v>
      </c>
      <c r="F7240">
        <v>43229</v>
      </c>
      <c r="G7240" t="s">
        <v>57</v>
      </c>
      <c r="H7240" t="s">
        <v>19</v>
      </c>
      <c r="I7240" t="s">
        <v>20</v>
      </c>
      <c r="J7240">
        <v>30245</v>
      </c>
      <c r="K7240">
        <v>5</v>
      </c>
      <c r="L7240">
        <v>5</v>
      </c>
      <c r="M7240">
        <v>-199617</v>
      </c>
      <c r="O7240" s="2" t="str">
        <f>TRIM(SampleSuperstore3[[#This Row],[City]])</f>
        <v>Columbus</v>
      </c>
      <c r="P7240" s="2" t="str">
        <f>TRIM(SampleSuperstore3[[#This Row],[State]])</f>
        <v>Ohio</v>
      </c>
      <c r="Q7240" s="2" t="str">
        <f t="shared" si="113"/>
        <v>Columbus Ohio</v>
      </c>
      <c r="R7240" s="6" t="s">
        <v>626</v>
      </c>
      <c r="S7240" s="2" t="s">
        <v>627</v>
      </c>
      <c r="T7240" s="2" t="s">
        <v>24</v>
      </c>
    </row>
    <row r="7241" spans="1:20" x14ac:dyDescent="0.3">
      <c r="A7241" t="s">
        <v>28</v>
      </c>
      <c r="B7241" t="s">
        <v>22</v>
      </c>
      <c r="C7241" t="s">
        <v>15</v>
      </c>
      <c r="D7241" t="s">
        <v>103</v>
      </c>
      <c r="E7241" t="s">
        <v>104</v>
      </c>
      <c r="F7241">
        <v>43229</v>
      </c>
      <c r="G7241" t="s">
        <v>57</v>
      </c>
      <c r="H7241" t="s">
        <v>26</v>
      </c>
      <c r="I7241" t="s">
        <v>32</v>
      </c>
      <c r="J7241">
        <v>44672</v>
      </c>
      <c r="K7241">
        <v>8</v>
      </c>
      <c r="L7241">
        <v>2</v>
      </c>
      <c r="M7241">
        <v>-100512</v>
      </c>
      <c r="O7241" s="2" t="str">
        <f>TRIM(SampleSuperstore3[[#This Row],[City]])</f>
        <v>Columbus</v>
      </c>
      <c r="P7241" s="2" t="str">
        <f>TRIM(SampleSuperstore3[[#This Row],[State]])</f>
        <v>Ohio</v>
      </c>
      <c r="Q7241" s="2" t="str">
        <f t="shared" si="113"/>
        <v>Columbus Ohio</v>
      </c>
      <c r="R7241" s="6" t="s">
        <v>103</v>
      </c>
      <c r="S7241" s="2" t="s">
        <v>104</v>
      </c>
      <c r="T7241" s="2"/>
    </row>
    <row r="7242" spans="1:20" x14ac:dyDescent="0.3">
      <c r="A7242" t="s">
        <v>13</v>
      </c>
      <c r="B7242" t="s">
        <v>14</v>
      </c>
      <c r="C7242" t="s">
        <v>15</v>
      </c>
      <c r="D7242" t="s">
        <v>23</v>
      </c>
      <c r="E7242" t="s">
        <v>24</v>
      </c>
      <c r="F7242">
        <v>90008</v>
      </c>
      <c r="G7242" t="s">
        <v>25</v>
      </c>
      <c r="H7242" t="s">
        <v>35</v>
      </c>
      <c r="I7242" t="s">
        <v>59</v>
      </c>
      <c r="J7242">
        <v>11998</v>
      </c>
      <c r="K7242">
        <v>2</v>
      </c>
      <c r="L7242">
        <v>0</v>
      </c>
      <c r="M7242">
        <v>35994</v>
      </c>
      <c r="O7242" s="2" t="str">
        <f>TRIM(SampleSuperstore3[[#This Row],[City]])</f>
        <v>Los Angeles</v>
      </c>
      <c r="P7242" s="2" t="str">
        <f>TRIM(SampleSuperstore3[[#This Row],[State]])</f>
        <v>California</v>
      </c>
      <c r="Q7242" s="2" t="str">
        <f t="shared" si="113"/>
        <v>Los Angeles California</v>
      </c>
      <c r="R7242" s="6" t="s">
        <v>103</v>
      </c>
      <c r="S7242" s="2" t="s">
        <v>104</v>
      </c>
      <c r="T7242" s="2"/>
    </row>
    <row r="7243" spans="1:20" x14ac:dyDescent="0.3">
      <c r="A7243" t="s">
        <v>13</v>
      </c>
      <c r="B7243" t="s">
        <v>14</v>
      </c>
      <c r="C7243" t="s">
        <v>15</v>
      </c>
      <c r="D7243" t="s">
        <v>23</v>
      </c>
      <c r="E7243" t="s">
        <v>24</v>
      </c>
      <c r="F7243">
        <v>90008</v>
      </c>
      <c r="G7243" t="s">
        <v>25</v>
      </c>
      <c r="H7243" t="s">
        <v>35</v>
      </c>
      <c r="I7243" t="s">
        <v>59</v>
      </c>
      <c r="J7243">
        <v>98997</v>
      </c>
      <c r="K7243">
        <v>3</v>
      </c>
      <c r="L7243">
        <v>0</v>
      </c>
      <c r="M7243">
        <v>395988</v>
      </c>
      <c r="O7243" s="2" t="str">
        <f>TRIM(SampleSuperstore3[[#This Row],[City]])</f>
        <v>Los Angeles</v>
      </c>
      <c r="P7243" s="2" t="str">
        <f>TRIM(SampleSuperstore3[[#This Row],[State]])</f>
        <v>California</v>
      </c>
      <c r="Q7243" s="2" t="str">
        <f t="shared" si="113"/>
        <v>Los Angeles California</v>
      </c>
      <c r="R7243" s="6" t="s">
        <v>103</v>
      </c>
      <c r="S7243" s="2" t="s">
        <v>104</v>
      </c>
      <c r="T7243" s="2"/>
    </row>
    <row r="7244" spans="1:20" x14ac:dyDescent="0.3">
      <c r="A7244" t="s">
        <v>28</v>
      </c>
      <c r="B7244" t="s">
        <v>22</v>
      </c>
      <c r="C7244" t="s">
        <v>15</v>
      </c>
      <c r="D7244" t="s">
        <v>479</v>
      </c>
      <c r="E7244" t="s">
        <v>30</v>
      </c>
      <c r="F7244">
        <v>33021</v>
      </c>
      <c r="G7244" t="s">
        <v>18</v>
      </c>
      <c r="H7244" t="s">
        <v>26</v>
      </c>
      <c r="I7244" t="s">
        <v>27</v>
      </c>
      <c r="J7244">
        <v>9216</v>
      </c>
      <c r="K7244">
        <v>4</v>
      </c>
      <c r="L7244">
        <v>2</v>
      </c>
      <c r="M7244">
        <v>33408</v>
      </c>
      <c r="O7244" s="2" t="str">
        <f>TRIM(SampleSuperstore3[[#This Row],[City]])</f>
        <v>Hollywood</v>
      </c>
      <c r="P7244" s="2" t="str">
        <f>TRIM(SampleSuperstore3[[#This Row],[State]])</f>
        <v>Florida</v>
      </c>
      <c r="Q7244" s="2" t="str">
        <f t="shared" si="113"/>
        <v>Hollywood Florida</v>
      </c>
      <c r="R7244" s="6" t="s">
        <v>626</v>
      </c>
      <c r="S7244" s="2" t="s">
        <v>627</v>
      </c>
      <c r="T7244" s="2" t="s">
        <v>24</v>
      </c>
    </row>
    <row r="7245" spans="1:20" x14ac:dyDescent="0.3">
      <c r="A7245" t="s">
        <v>28</v>
      </c>
      <c r="B7245" t="s">
        <v>22</v>
      </c>
      <c r="C7245" t="s">
        <v>15</v>
      </c>
      <c r="D7245" t="s">
        <v>109</v>
      </c>
      <c r="E7245" t="s">
        <v>70</v>
      </c>
      <c r="F7245">
        <v>48066</v>
      </c>
      <c r="G7245" t="s">
        <v>47</v>
      </c>
      <c r="H7245" t="s">
        <v>26</v>
      </c>
      <c r="I7245" t="s">
        <v>41</v>
      </c>
      <c r="J7245">
        <v>6852</v>
      </c>
      <c r="K7245">
        <v>3</v>
      </c>
      <c r="L7245">
        <v>0</v>
      </c>
      <c r="M7245">
        <v>315192</v>
      </c>
      <c r="O7245" s="2" t="str">
        <f>TRIM(SampleSuperstore3[[#This Row],[City]])</f>
        <v>Roseville</v>
      </c>
      <c r="P7245" s="2" t="str">
        <f>TRIM(SampleSuperstore3[[#This Row],[State]])</f>
        <v>Michigan</v>
      </c>
      <c r="Q7245" s="2" t="str">
        <f t="shared" si="113"/>
        <v>Roseville Michigan</v>
      </c>
      <c r="R7245" s="6" t="s">
        <v>626</v>
      </c>
      <c r="S7245" s="2" t="s">
        <v>627</v>
      </c>
      <c r="T7245" s="2" t="s">
        <v>24</v>
      </c>
    </row>
    <row r="7246" spans="1:20" x14ac:dyDescent="0.3">
      <c r="A7246" t="s">
        <v>28</v>
      </c>
      <c r="B7246" t="s">
        <v>44</v>
      </c>
      <c r="C7246" t="s">
        <v>15</v>
      </c>
      <c r="D7246" t="s">
        <v>474</v>
      </c>
      <c r="E7246" t="s">
        <v>49</v>
      </c>
      <c r="F7246">
        <v>54880</v>
      </c>
      <c r="G7246" t="s">
        <v>47</v>
      </c>
      <c r="H7246" t="s">
        <v>26</v>
      </c>
      <c r="I7246" t="s">
        <v>38</v>
      </c>
      <c r="J7246">
        <v>36474</v>
      </c>
      <c r="K7246">
        <v>3</v>
      </c>
      <c r="L7246">
        <v>0</v>
      </c>
      <c r="M7246">
        <v>109422</v>
      </c>
      <c r="O7246" s="2" t="str">
        <f>TRIM(SampleSuperstore3[[#This Row],[City]])</f>
        <v>Superior</v>
      </c>
      <c r="P7246" s="2" t="str">
        <f>TRIM(SampleSuperstore3[[#This Row],[State]])</f>
        <v>Wisconsin</v>
      </c>
      <c r="Q7246" s="2" t="str">
        <f t="shared" si="113"/>
        <v>Superior Wisconsin</v>
      </c>
      <c r="R7246" s="6" t="s">
        <v>479</v>
      </c>
      <c r="S7246" s="2" t="s">
        <v>30</v>
      </c>
      <c r="T7246" s="2"/>
    </row>
    <row r="7247" spans="1:20" x14ac:dyDescent="0.3">
      <c r="A7247" t="s">
        <v>28</v>
      </c>
      <c r="B7247" t="s">
        <v>44</v>
      </c>
      <c r="C7247" t="s">
        <v>15</v>
      </c>
      <c r="D7247" t="s">
        <v>474</v>
      </c>
      <c r="E7247" t="s">
        <v>49</v>
      </c>
      <c r="F7247">
        <v>54880</v>
      </c>
      <c r="G7247" t="s">
        <v>47</v>
      </c>
      <c r="H7247" t="s">
        <v>19</v>
      </c>
      <c r="I7247" t="s">
        <v>33</v>
      </c>
      <c r="J7247">
        <v>474</v>
      </c>
      <c r="K7247">
        <v>5</v>
      </c>
      <c r="L7247">
        <v>0</v>
      </c>
      <c r="M7247">
        <v>2133</v>
      </c>
      <c r="O7247" s="2" t="str">
        <f>TRIM(SampleSuperstore3[[#This Row],[City]])</f>
        <v>Superior</v>
      </c>
      <c r="P7247" s="2" t="str">
        <f>TRIM(SampleSuperstore3[[#This Row],[State]])</f>
        <v>Wisconsin</v>
      </c>
      <c r="Q7247" s="2" t="str">
        <f t="shared" si="113"/>
        <v>Superior Wisconsin</v>
      </c>
      <c r="R7247" s="6" t="s">
        <v>109</v>
      </c>
      <c r="S7247" s="2" t="s">
        <v>70</v>
      </c>
      <c r="T7247" s="2"/>
    </row>
    <row r="7248" spans="1:20" x14ac:dyDescent="0.3">
      <c r="A7248" t="s">
        <v>28</v>
      </c>
      <c r="B7248" t="s">
        <v>44</v>
      </c>
      <c r="C7248" t="s">
        <v>15</v>
      </c>
      <c r="D7248" t="s">
        <v>474</v>
      </c>
      <c r="E7248" t="s">
        <v>49</v>
      </c>
      <c r="F7248">
        <v>54880</v>
      </c>
      <c r="G7248" t="s">
        <v>47</v>
      </c>
      <c r="H7248" t="s">
        <v>26</v>
      </c>
      <c r="I7248" t="s">
        <v>32</v>
      </c>
      <c r="J7248">
        <v>4976</v>
      </c>
      <c r="K7248">
        <v>4</v>
      </c>
      <c r="L7248">
        <v>0</v>
      </c>
      <c r="M7248">
        <v>139328</v>
      </c>
      <c r="O7248" s="2" t="str">
        <f>TRIM(SampleSuperstore3[[#This Row],[City]])</f>
        <v>Superior</v>
      </c>
      <c r="P7248" s="2" t="str">
        <f>TRIM(SampleSuperstore3[[#This Row],[State]])</f>
        <v>Wisconsin</v>
      </c>
      <c r="Q7248" s="2" t="str">
        <f t="shared" si="113"/>
        <v>Superior Wisconsin</v>
      </c>
      <c r="R7248" s="6" t="s">
        <v>474</v>
      </c>
      <c r="S7248" s="2" t="s">
        <v>49</v>
      </c>
      <c r="T7248" s="2"/>
    </row>
    <row r="7249" spans="1:20" x14ac:dyDescent="0.3">
      <c r="A7249" t="s">
        <v>28</v>
      </c>
      <c r="B7249" t="s">
        <v>44</v>
      </c>
      <c r="C7249" t="s">
        <v>15</v>
      </c>
      <c r="D7249" t="s">
        <v>474</v>
      </c>
      <c r="E7249" t="s">
        <v>49</v>
      </c>
      <c r="F7249">
        <v>54880</v>
      </c>
      <c r="G7249" t="s">
        <v>47</v>
      </c>
      <c r="H7249" t="s">
        <v>26</v>
      </c>
      <c r="I7249" t="s">
        <v>34</v>
      </c>
      <c r="J7249">
        <v>556</v>
      </c>
      <c r="K7249">
        <v>2</v>
      </c>
      <c r="L7249">
        <v>0</v>
      </c>
      <c r="M7249">
        <v>14456</v>
      </c>
      <c r="O7249" s="2" t="str">
        <f>TRIM(SampleSuperstore3[[#This Row],[City]])</f>
        <v>Superior</v>
      </c>
      <c r="P7249" s="2" t="str">
        <f>TRIM(SampleSuperstore3[[#This Row],[State]])</f>
        <v>Wisconsin</v>
      </c>
      <c r="Q7249" s="2" t="str">
        <f t="shared" si="113"/>
        <v>Superior Wisconsin</v>
      </c>
      <c r="R7249" s="6" t="s">
        <v>474</v>
      </c>
      <c r="S7249" s="2" t="s">
        <v>49</v>
      </c>
      <c r="T7249" s="2"/>
    </row>
    <row r="7250" spans="1:20" x14ac:dyDescent="0.3">
      <c r="A7250" t="s">
        <v>28</v>
      </c>
      <c r="B7250" t="s">
        <v>44</v>
      </c>
      <c r="C7250" t="s">
        <v>15</v>
      </c>
      <c r="D7250" t="s">
        <v>474</v>
      </c>
      <c r="E7250" t="s">
        <v>49</v>
      </c>
      <c r="F7250">
        <v>54880</v>
      </c>
      <c r="G7250" t="s">
        <v>47</v>
      </c>
      <c r="H7250" t="s">
        <v>26</v>
      </c>
      <c r="I7250" t="s">
        <v>41</v>
      </c>
      <c r="J7250">
        <v>6291</v>
      </c>
      <c r="K7250">
        <v>6</v>
      </c>
      <c r="L7250">
        <v>0</v>
      </c>
      <c r="M7250">
        <v>301968</v>
      </c>
      <c r="O7250" s="2" t="str">
        <f>TRIM(SampleSuperstore3[[#This Row],[City]])</f>
        <v>Superior</v>
      </c>
      <c r="P7250" s="2" t="str">
        <f>TRIM(SampleSuperstore3[[#This Row],[State]])</f>
        <v>Wisconsin</v>
      </c>
      <c r="Q7250" s="2" t="str">
        <f t="shared" si="113"/>
        <v>Superior Wisconsin</v>
      </c>
      <c r="R7250" s="6" t="s">
        <v>474</v>
      </c>
      <c r="S7250" s="2" t="s">
        <v>49</v>
      </c>
      <c r="T7250" s="2"/>
    </row>
    <row r="7251" spans="1:20" x14ac:dyDescent="0.3">
      <c r="A7251" t="s">
        <v>28</v>
      </c>
      <c r="B7251" t="s">
        <v>44</v>
      </c>
      <c r="C7251" t="s">
        <v>15</v>
      </c>
      <c r="D7251" t="s">
        <v>474</v>
      </c>
      <c r="E7251" t="s">
        <v>49</v>
      </c>
      <c r="F7251">
        <v>54880</v>
      </c>
      <c r="G7251" t="s">
        <v>47</v>
      </c>
      <c r="H7251" t="s">
        <v>26</v>
      </c>
      <c r="I7251" t="s">
        <v>34</v>
      </c>
      <c r="J7251">
        <v>147</v>
      </c>
      <c r="K7251">
        <v>5</v>
      </c>
      <c r="L7251">
        <v>0</v>
      </c>
      <c r="M7251">
        <v>3969</v>
      </c>
      <c r="O7251" s="2" t="str">
        <f>TRIM(SampleSuperstore3[[#This Row],[City]])</f>
        <v>Superior</v>
      </c>
      <c r="P7251" s="2" t="str">
        <f>TRIM(SampleSuperstore3[[#This Row],[State]])</f>
        <v>Wisconsin</v>
      </c>
      <c r="Q7251" s="2" t="str">
        <f t="shared" si="113"/>
        <v>Superior Wisconsin</v>
      </c>
      <c r="R7251" s="6" t="s">
        <v>474</v>
      </c>
      <c r="S7251" s="2" t="s">
        <v>49</v>
      </c>
      <c r="T7251" s="2"/>
    </row>
    <row r="7252" spans="1:20" x14ac:dyDescent="0.3">
      <c r="A7252" t="s">
        <v>28</v>
      </c>
      <c r="B7252" t="s">
        <v>44</v>
      </c>
      <c r="C7252" t="s">
        <v>15</v>
      </c>
      <c r="D7252" t="s">
        <v>474</v>
      </c>
      <c r="E7252" t="s">
        <v>49</v>
      </c>
      <c r="F7252">
        <v>54880</v>
      </c>
      <c r="G7252" t="s">
        <v>47</v>
      </c>
      <c r="H7252" t="s">
        <v>26</v>
      </c>
      <c r="I7252" t="s">
        <v>41</v>
      </c>
      <c r="J7252">
        <v>4536</v>
      </c>
      <c r="K7252">
        <v>7</v>
      </c>
      <c r="L7252">
        <v>0</v>
      </c>
      <c r="M7252">
        <v>217728</v>
      </c>
      <c r="O7252" s="2" t="str">
        <f>TRIM(SampleSuperstore3[[#This Row],[City]])</f>
        <v>Superior</v>
      </c>
      <c r="P7252" s="2" t="str">
        <f>TRIM(SampleSuperstore3[[#This Row],[State]])</f>
        <v>Wisconsin</v>
      </c>
      <c r="Q7252" s="2" t="str">
        <f t="shared" si="113"/>
        <v>Superior Wisconsin</v>
      </c>
      <c r="R7252" s="6" t="s">
        <v>474</v>
      </c>
      <c r="S7252" s="2" t="s">
        <v>49</v>
      </c>
      <c r="T7252" s="2"/>
    </row>
    <row r="7253" spans="1:20" x14ac:dyDescent="0.3">
      <c r="A7253" t="s">
        <v>28</v>
      </c>
      <c r="B7253" t="s">
        <v>44</v>
      </c>
      <c r="C7253" t="s">
        <v>15</v>
      </c>
      <c r="D7253" t="s">
        <v>474</v>
      </c>
      <c r="E7253" t="s">
        <v>49</v>
      </c>
      <c r="F7253">
        <v>54880</v>
      </c>
      <c r="G7253" t="s">
        <v>47</v>
      </c>
      <c r="H7253" t="s">
        <v>35</v>
      </c>
      <c r="I7253" t="s">
        <v>36</v>
      </c>
      <c r="J7253">
        <v>12599</v>
      </c>
      <c r="K7253">
        <v>1</v>
      </c>
      <c r="L7253">
        <v>0</v>
      </c>
      <c r="M7253">
        <v>352772</v>
      </c>
      <c r="O7253" s="2" t="str">
        <f>TRIM(SampleSuperstore3[[#This Row],[City]])</f>
        <v>Superior</v>
      </c>
      <c r="P7253" s="2" t="str">
        <f>TRIM(SampleSuperstore3[[#This Row],[State]])</f>
        <v>Wisconsin</v>
      </c>
      <c r="Q7253" s="2" t="str">
        <f t="shared" si="113"/>
        <v>Superior Wisconsin</v>
      </c>
      <c r="R7253" s="6" t="s">
        <v>474</v>
      </c>
      <c r="S7253" s="2" t="s">
        <v>49</v>
      </c>
      <c r="T7253" s="2"/>
    </row>
    <row r="7254" spans="1:20" x14ac:dyDescent="0.3">
      <c r="A7254" t="s">
        <v>13</v>
      </c>
      <c r="B7254" t="s">
        <v>22</v>
      </c>
      <c r="C7254" t="s">
        <v>15</v>
      </c>
      <c r="D7254" t="s">
        <v>391</v>
      </c>
      <c r="E7254" t="s">
        <v>24</v>
      </c>
      <c r="F7254">
        <v>91360</v>
      </c>
      <c r="G7254" t="s">
        <v>25</v>
      </c>
      <c r="H7254" t="s">
        <v>26</v>
      </c>
      <c r="I7254" t="s">
        <v>34</v>
      </c>
      <c r="J7254">
        <v>147</v>
      </c>
      <c r="K7254">
        <v>7</v>
      </c>
      <c r="L7254">
        <v>0</v>
      </c>
      <c r="M7254">
        <v>4116</v>
      </c>
      <c r="O7254" s="2" t="str">
        <f>TRIM(SampleSuperstore3[[#This Row],[City]])</f>
        <v>Thousand Oaks</v>
      </c>
      <c r="P7254" s="2" t="str">
        <f>TRIM(SampleSuperstore3[[#This Row],[State]])</f>
        <v>California</v>
      </c>
      <c r="Q7254" s="2" t="str">
        <f t="shared" si="113"/>
        <v>Thousand Oaks California</v>
      </c>
      <c r="R7254" s="6" t="s">
        <v>474</v>
      </c>
      <c r="S7254" s="2" t="s">
        <v>49</v>
      </c>
      <c r="T7254" s="2"/>
    </row>
    <row r="7255" spans="1:20" x14ac:dyDescent="0.3">
      <c r="A7255" t="s">
        <v>28</v>
      </c>
      <c r="B7255" t="s">
        <v>22</v>
      </c>
      <c r="C7255" t="s">
        <v>15</v>
      </c>
      <c r="D7255" t="s">
        <v>55</v>
      </c>
      <c r="E7255" t="s">
        <v>56</v>
      </c>
      <c r="F7255">
        <v>19134</v>
      </c>
      <c r="G7255" t="s">
        <v>57</v>
      </c>
      <c r="H7255" t="s">
        <v>35</v>
      </c>
      <c r="I7255" t="s">
        <v>36</v>
      </c>
      <c r="J7255">
        <v>327</v>
      </c>
      <c r="K7255">
        <v>5</v>
      </c>
      <c r="L7255">
        <v>4</v>
      </c>
      <c r="M7255">
        <v>-654</v>
      </c>
      <c r="O7255" s="2" t="str">
        <f>TRIM(SampleSuperstore3[[#This Row],[City]])</f>
        <v>Philadelphia</v>
      </c>
      <c r="P7255" s="2" t="str">
        <f>TRIM(SampleSuperstore3[[#This Row],[State]])</f>
        <v>Pennsylvania</v>
      </c>
      <c r="Q7255" s="2" t="str">
        <f t="shared" si="113"/>
        <v>Philadelphia Pennsylvania</v>
      </c>
      <c r="R7255" s="6" t="s">
        <v>474</v>
      </c>
      <c r="S7255" s="2" t="s">
        <v>49</v>
      </c>
      <c r="T7255" s="2"/>
    </row>
    <row r="7256" spans="1:20" x14ac:dyDescent="0.3">
      <c r="A7256" t="s">
        <v>28</v>
      </c>
      <c r="B7256" t="s">
        <v>22</v>
      </c>
      <c r="C7256" t="s">
        <v>15</v>
      </c>
      <c r="D7256" t="s">
        <v>55</v>
      </c>
      <c r="E7256" t="s">
        <v>56</v>
      </c>
      <c r="F7256">
        <v>19134</v>
      </c>
      <c r="G7256" t="s">
        <v>57</v>
      </c>
      <c r="H7256" t="s">
        <v>26</v>
      </c>
      <c r="I7256" t="s">
        <v>60</v>
      </c>
      <c r="J7256">
        <v>3168</v>
      </c>
      <c r="K7256">
        <v>4</v>
      </c>
      <c r="L7256">
        <v>2</v>
      </c>
      <c r="M7256">
        <v>11088</v>
      </c>
      <c r="O7256" s="2" t="str">
        <f>TRIM(SampleSuperstore3[[#This Row],[City]])</f>
        <v>Philadelphia</v>
      </c>
      <c r="P7256" s="2" t="str">
        <f>TRIM(SampleSuperstore3[[#This Row],[State]])</f>
        <v>Pennsylvania</v>
      </c>
      <c r="Q7256" s="2" t="str">
        <f t="shared" si="113"/>
        <v>Philadelphia Pennsylvania</v>
      </c>
      <c r="R7256" s="6" t="s">
        <v>729</v>
      </c>
      <c r="S7256" s="2" t="s">
        <v>730</v>
      </c>
      <c r="T7256" s="2" t="s">
        <v>24</v>
      </c>
    </row>
    <row r="7257" spans="1:20" x14ac:dyDescent="0.3">
      <c r="A7257" t="s">
        <v>28</v>
      </c>
      <c r="B7257" t="s">
        <v>14</v>
      </c>
      <c r="C7257" t="s">
        <v>15</v>
      </c>
      <c r="D7257" t="s">
        <v>82</v>
      </c>
      <c r="E7257" t="s">
        <v>83</v>
      </c>
      <c r="F7257">
        <v>22153</v>
      </c>
      <c r="G7257" t="s">
        <v>18</v>
      </c>
      <c r="H7257" t="s">
        <v>26</v>
      </c>
      <c r="I7257" t="s">
        <v>34</v>
      </c>
      <c r="J7257">
        <v>18186</v>
      </c>
      <c r="K7257">
        <v>7</v>
      </c>
      <c r="L7257">
        <v>0</v>
      </c>
      <c r="M7257">
        <v>509208</v>
      </c>
      <c r="O7257" s="2" t="str">
        <f>TRIM(SampleSuperstore3[[#This Row],[City]])</f>
        <v>Springfield</v>
      </c>
      <c r="P7257" s="2" t="str">
        <f>TRIM(SampleSuperstore3[[#This Row],[State]])</f>
        <v>Virginia</v>
      </c>
      <c r="Q7257" s="2" t="str">
        <f t="shared" si="113"/>
        <v>Springfield Virginia</v>
      </c>
      <c r="R7257" s="6" t="s">
        <v>55</v>
      </c>
      <c r="S7257" s="2" t="s">
        <v>56</v>
      </c>
      <c r="T7257" s="2"/>
    </row>
    <row r="7258" spans="1:20" x14ac:dyDescent="0.3">
      <c r="A7258" t="s">
        <v>13</v>
      </c>
      <c r="B7258" t="s">
        <v>22</v>
      </c>
      <c r="C7258" t="s">
        <v>15</v>
      </c>
      <c r="D7258" t="s">
        <v>61</v>
      </c>
      <c r="E7258" t="s">
        <v>46</v>
      </c>
      <c r="F7258">
        <v>77095</v>
      </c>
      <c r="G7258" t="s">
        <v>47</v>
      </c>
      <c r="H7258" t="s">
        <v>19</v>
      </c>
      <c r="I7258" t="s">
        <v>21</v>
      </c>
      <c r="J7258">
        <v>155372</v>
      </c>
      <c r="K7258">
        <v>2</v>
      </c>
      <c r="L7258">
        <v>3</v>
      </c>
      <c r="M7258">
        <v>-355136</v>
      </c>
      <c r="O7258" s="2" t="str">
        <f>TRIM(SampleSuperstore3[[#This Row],[City]])</f>
        <v>Houston</v>
      </c>
      <c r="P7258" s="2" t="str">
        <f>TRIM(SampleSuperstore3[[#This Row],[State]])</f>
        <v>Texas</v>
      </c>
      <c r="Q7258" s="2" t="str">
        <f t="shared" si="113"/>
        <v>Houston Texas</v>
      </c>
      <c r="R7258" s="6" t="s">
        <v>55</v>
      </c>
      <c r="S7258" s="2" t="s">
        <v>56</v>
      </c>
      <c r="T7258" s="2"/>
    </row>
    <row r="7259" spans="1:20" x14ac:dyDescent="0.3">
      <c r="A7259" t="s">
        <v>168</v>
      </c>
      <c r="B7259" t="s">
        <v>14</v>
      </c>
      <c r="C7259" t="s">
        <v>15</v>
      </c>
      <c r="D7259" t="s">
        <v>90</v>
      </c>
      <c r="E7259" t="s">
        <v>86</v>
      </c>
      <c r="F7259">
        <v>38401</v>
      </c>
      <c r="G7259" t="s">
        <v>18</v>
      </c>
      <c r="H7259" t="s">
        <v>26</v>
      </c>
      <c r="I7259" t="s">
        <v>37</v>
      </c>
      <c r="J7259">
        <v>13428</v>
      </c>
      <c r="K7259">
        <v>3</v>
      </c>
      <c r="L7259">
        <v>7</v>
      </c>
      <c r="M7259">
        <v>-1119</v>
      </c>
      <c r="O7259" s="2" t="str">
        <f>TRIM(SampleSuperstore3[[#This Row],[City]])</f>
        <v>Columbia</v>
      </c>
      <c r="P7259" s="2" t="str">
        <f>TRIM(SampleSuperstore3[[#This Row],[State]])</f>
        <v>Tennessee</v>
      </c>
      <c r="Q7259" s="2" t="str">
        <f t="shared" si="113"/>
        <v>Columbia Tennessee</v>
      </c>
      <c r="R7259" s="6" t="s">
        <v>82</v>
      </c>
      <c r="S7259" s="2" t="s">
        <v>83</v>
      </c>
      <c r="T7259" s="2"/>
    </row>
    <row r="7260" spans="1:20" x14ac:dyDescent="0.3">
      <c r="A7260" t="s">
        <v>168</v>
      </c>
      <c r="B7260" t="s">
        <v>14</v>
      </c>
      <c r="C7260" t="s">
        <v>15</v>
      </c>
      <c r="D7260" t="s">
        <v>90</v>
      </c>
      <c r="E7260" t="s">
        <v>86</v>
      </c>
      <c r="F7260">
        <v>38401</v>
      </c>
      <c r="G7260" t="s">
        <v>18</v>
      </c>
      <c r="H7260" t="s">
        <v>26</v>
      </c>
      <c r="I7260" t="s">
        <v>32</v>
      </c>
      <c r="J7260">
        <v>67136</v>
      </c>
      <c r="K7260">
        <v>4</v>
      </c>
      <c r="L7260">
        <v>2</v>
      </c>
      <c r="M7260">
        <v>-8392</v>
      </c>
      <c r="O7260" s="2" t="str">
        <f>TRIM(SampleSuperstore3[[#This Row],[City]])</f>
        <v>Columbia</v>
      </c>
      <c r="P7260" s="2" t="str">
        <f>TRIM(SampleSuperstore3[[#This Row],[State]])</f>
        <v>Tennessee</v>
      </c>
      <c r="Q7260" s="2" t="str">
        <f t="shared" si="113"/>
        <v>Columbia Tennessee</v>
      </c>
      <c r="R7260" s="6" t="s">
        <v>61</v>
      </c>
      <c r="S7260" s="2" t="s">
        <v>46</v>
      </c>
      <c r="T7260" s="2"/>
    </row>
    <row r="7261" spans="1:20" x14ac:dyDescent="0.3">
      <c r="A7261" t="s">
        <v>28</v>
      </c>
      <c r="B7261" t="s">
        <v>14</v>
      </c>
      <c r="C7261" t="s">
        <v>15</v>
      </c>
      <c r="D7261" t="s">
        <v>39</v>
      </c>
      <c r="E7261" t="s">
        <v>40</v>
      </c>
      <c r="F7261">
        <v>28027</v>
      </c>
      <c r="G7261" t="s">
        <v>18</v>
      </c>
      <c r="H7261" t="s">
        <v>26</v>
      </c>
      <c r="I7261" t="s">
        <v>41</v>
      </c>
      <c r="J7261">
        <v>89568</v>
      </c>
      <c r="K7261">
        <v>2</v>
      </c>
      <c r="L7261">
        <v>2</v>
      </c>
      <c r="M7261">
        <v>324684</v>
      </c>
      <c r="O7261" s="2" t="str">
        <f>TRIM(SampleSuperstore3[[#This Row],[City]])</f>
        <v>Concord</v>
      </c>
      <c r="P7261" s="2" t="str">
        <f>TRIM(SampleSuperstore3[[#This Row],[State]])</f>
        <v>North Carolina</v>
      </c>
      <c r="Q7261" s="2" t="str">
        <f t="shared" si="113"/>
        <v>Concord North Carolina</v>
      </c>
      <c r="R7261" s="6" t="s">
        <v>90</v>
      </c>
      <c r="S7261" s="2" t="s">
        <v>86</v>
      </c>
      <c r="T7261" s="2"/>
    </row>
    <row r="7262" spans="1:20" x14ac:dyDescent="0.3">
      <c r="A7262" t="s">
        <v>28</v>
      </c>
      <c r="B7262" t="s">
        <v>14</v>
      </c>
      <c r="C7262" t="s">
        <v>15</v>
      </c>
      <c r="D7262" t="s">
        <v>39</v>
      </c>
      <c r="E7262" t="s">
        <v>40</v>
      </c>
      <c r="F7262">
        <v>28027</v>
      </c>
      <c r="G7262" t="s">
        <v>18</v>
      </c>
      <c r="H7262" t="s">
        <v>19</v>
      </c>
      <c r="I7262" t="s">
        <v>33</v>
      </c>
      <c r="J7262">
        <v>315776</v>
      </c>
      <c r="K7262">
        <v>8</v>
      </c>
      <c r="L7262">
        <v>2</v>
      </c>
      <c r="M7262">
        <v>315776</v>
      </c>
      <c r="O7262" s="2" t="str">
        <f>TRIM(SampleSuperstore3[[#This Row],[City]])</f>
        <v>Concord</v>
      </c>
      <c r="P7262" s="2" t="str">
        <f>TRIM(SampleSuperstore3[[#This Row],[State]])</f>
        <v>North Carolina</v>
      </c>
      <c r="Q7262" s="2" t="str">
        <f t="shared" si="113"/>
        <v>Concord North Carolina</v>
      </c>
      <c r="R7262" s="6" t="s">
        <v>90</v>
      </c>
      <c r="S7262" s="2" t="s">
        <v>86</v>
      </c>
      <c r="T7262" s="2"/>
    </row>
    <row r="7263" spans="1:20" x14ac:dyDescent="0.3">
      <c r="A7263" t="s">
        <v>28</v>
      </c>
      <c r="B7263" t="s">
        <v>22</v>
      </c>
      <c r="C7263" t="s">
        <v>15</v>
      </c>
      <c r="D7263" t="s">
        <v>117</v>
      </c>
      <c r="E7263" t="s">
        <v>24</v>
      </c>
      <c r="F7263">
        <v>95123</v>
      </c>
      <c r="G7263" t="s">
        <v>25</v>
      </c>
      <c r="H7263" t="s">
        <v>19</v>
      </c>
      <c r="I7263" t="s">
        <v>20</v>
      </c>
      <c r="J7263">
        <v>273666</v>
      </c>
      <c r="K7263">
        <v>2</v>
      </c>
      <c r="L7263">
        <v>15</v>
      </c>
      <c r="M7263">
        <v>-128784</v>
      </c>
      <c r="O7263" s="2" t="str">
        <f>TRIM(SampleSuperstore3[[#This Row],[City]])</f>
        <v>San Jose</v>
      </c>
      <c r="P7263" s="2" t="str">
        <f>TRIM(SampleSuperstore3[[#This Row],[State]])</f>
        <v>California</v>
      </c>
      <c r="Q7263" s="2" t="str">
        <f t="shared" si="113"/>
        <v>San Jose California</v>
      </c>
      <c r="R7263" s="6" t="s">
        <v>39</v>
      </c>
      <c r="S7263" s="2" t="s">
        <v>704</v>
      </c>
      <c r="T7263" s="2" t="s">
        <v>806</v>
      </c>
    </row>
    <row r="7264" spans="1:20" x14ac:dyDescent="0.3">
      <c r="A7264" t="s">
        <v>28</v>
      </c>
      <c r="B7264" t="s">
        <v>22</v>
      </c>
      <c r="C7264" t="s">
        <v>15</v>
      </c>
      <c r="D7264" t="s">
        <v>117</v>
      </c>
      <c r="E7264" t="s">
        <v>24</v>
      </c>
      <c r="F7264">
        <v>95123</v>
      </c>
      <c r="G7264" t="s">
        <v>25</v>
      </c>
      <c r="H7264" t="s">
        <v>26</v>
      </c>
      <c r="I7264" t="s">
        <v>38</v>
      </c>
      <c r="J7264">
        <v>1748</v>
      </c>
      <c r="K7264">
        <v>4</v>
      </c>
      <c r="L7264">
        <v>0</v>
      </c>
      <c r="M7264">
        <v>45448</v>
      </c>
      <c r="O7264" s="2" t="str">
        <f>TRIM(SampleSuperstore3[[#This Row],[City]])</f>
        <v>San Jose</v>
      </c>
      <c r="P7264" s="2" t="str">
        <f>TRIM(SampleSuperstore3[[#This Row],[State]])</f>
        <v>California</v>
      </c>
      <c r="Q7264" s="2" t="str">
        <f t="shared" si="113"/>
        <v>San Jose California</v>
      </c>
      <c r="R7264" s="6" t="s">
        <v>39</v>
      </c>
      <c r="S7264" s="2" t="s">
        <v>704</v>
      </c>
      <c r="T7264" s="2" t="s">
        <v>806</v>
      </c>
    </row>
    <row r="7265" spans="1:20" x14ac:dyDescent="0.3">
      <c r="A7265" t="s">
        <v>28</v>
      </c>
      <c r="B7265" t="s">
        <v>22</v>
      </c>
      <c r="C7265" t="s">
        <v>15</v>
      </c>
      <c r="D7265" t="s">
        <v>332</v>
      </c>
      <c r="E7265" t="s">
        <v>40</v>
      </c>
      <c r="F7265">
        <v>27405</v>
      </c>
      <c r="G7265" t="s">
        <v>18</v>
      </c>
      <c r="H7265" t="s">
        <v>26</v>
      </c>
      <c r="I7265" t="s">
        <v>110</v>
      </c>
      <c r="J7265">
        <v>20608</v>
      </c>
      <c r="K7265">
        <v>2</v>
      </c>
      <c r="L7265">
        <v>2</v>
      </c>
      <c r="M7265">
        <v>-43792</v>
      </c>
      <c r="O7265" s="2" t="str">
        <f>TRIM(SampleSuperstore3[[#This Row],[City]])</f>
        <v>Greensboro</v>
      </c>
      <c r="P7265" s="2" t="str">
        <f>TRIM(SampleSuperstore3[[#This Row],[State]])</f>
        <v>North Carolina</v>
      </c>
      <c r="Q7265" s="2" t="str">
        <f t="shared" si="113"/>
        <v>Greensboro North Carolina</v>
      </c>
      <c r="R7265" s="6" t="s">
        <v>632</v>
      </c>
      <c r="S7265" s="2" t="s">
        <v>640</v>
      </c>
      <c r="T7265" s="2" t="s">
        <v>24</v>
      </c>
    </row>
    <row r="7266" spans="1:20" x14ac:dyDescent="0.3">
      <c r="A7266" t="s">
        <v>28</v>
      </c>
      <c r="B7266" t="s">
        <v>22</v>
      </c>
      <c r="C7266" t="s">
        <v>15</v>
      </c>
      <c r="D7266" t="s">
        <v>332</v>
      </c>
      <c r="E7266" t="s">
        <v>40</v>
      </c>
      <c r="F7266">
        <v>27405</v>
      </c>
      <c r="G7266" t="s">
        <v>18</v>
      </c>
      <c r="H7266" t="s">
        <v>26</v>
      </c>
      <c r="I7266" t="s">
        <v>37</v>
      </c>
      <c r="J7266">
        <v>4095</v>
      </c>
      <c r="K7266">
        <v>3</v>
      </c>
      <c r="L7266">
        <v>7</v>
      </c>
      <c r="M7266">
        <v>-273</v>
      </c>
      <c r="O7266" s="2" t="str">
        <f>TRIM(SampleSuperstore3[[#This Row],[City]])</f>
        <v>Greensboro</v>
      </c>
      <c r="P7266" s="2" t="str">
        <f>TRIM(SampleSuperstore3[[#This Row],[State]])</f>
        <v>North Carolina</v>
      </c>
      <c r="Q7266" s="2" t="str">
        <f t="shared" si="113"/>
        <v>Greensboro North Carolina</v>
      </c>
      <c r="R7266" s="6" t="s">
        <v>632</v>
      </c>
      <c r="S7266" s="2" t="s">
        <v>640</v>
      </c>
      <c r="T7266" s="2" t="s">
        <v>24</v>
      </c>
    </row>
    <row r="7267" spans="1:20" x14ac:dyDescent="0.3">
      <c r="A7267" t="s">
        <v>28</v>
      </c>
      <c r="B7267" t="s">
        <v>44</v>
      </c>
      <c r="C7267" t="s">
        <v>15</v>
      </c>
      <c r="D7267" t="s">
        <v>524</v>
      </c>
      <c r="E7267" t="s">
        <v>203</v>
      </c>
      <c r="F7267">
        <v>59601</v>
      </c>
      <c r="G7267" t="s">
        <v>25</v>
      </c>
      <c r="H7267" t="s">
        <v>35</v>
      </c>
      <c r="I7267" t="s">
        <v>36</v>
      </c>
      <c r="J7267">
        <v>33996</v>
      </c>
      <c r="K7267">
        <v>5</v>
      </c>
      <c r="L7267">
        <v>2</v>
      </c>
      <c r="M7267">
        <v>42495</v>
      </c>
      <c r="O7267" s="2" t="str">
        <f>TRIM(SampleSuperstore3[[#This Row],[City]])</f>
        <v>Helena</v>
      </c>
      <c r="P7267" s="2" t="str">
        <f>TRIM(SampleSuperstore3[[#This Row],[State]])</f>
        <v>Montana</v>
      </c>
      <c r="Q7267" s="2" t="str">
        <f t="shared" si="113"/>
        <v>Helena Montana</v>
      </c>
      <c r="R7267" s="6" t="s">
        <v>332</v>
      </c>
      <c r="S7267" s="2" t="s">
        <v>704</v>
      </c>
      <c r="T7267" s="2" t="s">
        <v>806</v>
      </c>
    </row>
    <row r="7268" spans="1:20" x14ac:dyDescent="0.3">
      <c r="A7268" t="s">
        <v>28</v>
      </c>
      <c r="B7268" t="s">
        <v>44</v>
      </c>
      <c r="C7268" t="s">
        <v>15</v>
      </c>
      <c r="D7268" t="s">
        <v>524</v>
      </c>
      <c r="E7268" t="s">
        <v>203</v>
      </c>
      <c r="F7268">
        <v>59601</v>
      </c>
      <c r="G7268" t="s">
        <v>25</v>
      </c>
      <c r="H7268" t="s">
        <v>19</v>
      </c>
      <c r="I7268" t="s">
        <v>33</v>
      </c>
      <c r="J7268">
        <v>6398</v>
      </c>
      <c r="K7268">
        <v>7</v>
      </c>
      <c r="L7268">
        <v>0</v>
      </c>
      <c r="M7268">
        <v>217532</v>
      </c>
      <c r="O7268" s="2" t="str">
        <f>TRIM(SampleSuperstore3[[#This Row],[City]])</f>
        <v>Helena</v>
      </c>
      <c r="P7268" s="2" t="str">
        <f>TRIM(SampleSuperstore3[[#This Row],[State]])</f>
        <v>Montana</v>
      </c>
      <c r="Q7268" s="2" t="str">
        <f t="shared" si="113"/>
        <v>Helena Montana</v>
      </c>
      <c r="R7268" s="6" t="s">
        <v>332</v>
      </c>
      <c r="S7268" s="2" t="s">
        <v>704</v>
      </c>
      <c r="T7268" s="2" t="s">
        <v>806</v>
      </c>
    </row>
    <row r="7269" spans="1:20" x14ac:dyDescent="0.3">
      <c r="A7269" t="s">
        <v>28</v>
      </c>
      <c r="B7269" t="s">
        <v>44</v>
      </c>
      <c r="C7269" t="s">
        <v>15</v>
      </c>
      <c r="D7269" t="s">
        <v>29</v>
      </c>
      <c r="E7269" t="s">
        <v>30</v>
      </c>
      <c r="F7269">
        <v>33311</v>
      </c>
      <c r="G7269" t="s">
        <v>18</v>
      </c>
      <c r="H7269" t="s">
        <v>35</v>
      </c>
      <c r="I7269" t="s">
        <v>59</v>
      </c>
      <c r="J7269">
        <v>79992</v>
      </c>
      <c r="K7269">
        <v>10</v>
      </c>
      <c r="L7269">
        <v>2</v>
      </c>
      <c r="M7269">
        <v>239976</v>
      </c>
      <c r="O7269" s="2" t="str">
        <f>TRIM(SampleSuperstore3[[#This Row],[City]])</f>
        <v>Fort Lauderdale</v>
      </c>
      <c r="P7269" s="2" t="str">
        <f>TRIM(SampleSuperstore3[[#This Row],[State]])</f>
        <v>Florida</v>
      </c>
      <c r="Q7269" s="2" t="str">
        <f t="shared" si="113"/>
        <v>Fort Lauderdale Florida</v>
      </c>
      <c r="R7269" s="6" t="s">
        <v>524</v>
      </c>
      <c r="S7269" s="2" t="s">
        <v>203</v>
      </c>
      <c r="T7269" s="2"/>
    </row>
    <row r="7270" spans="1:20" x14ac:dyDescent="0.3">
      <c r="A7270" t="s">
        <v>62</v>
      </c>
      <c r="B7270" t="s">
        <v>44</v>
      </c>
      <c r="C7270" t="s">
        <v>15</v>
      </c>
      <c r="D7270" t="s">
        <v>52</v>
      </c>
      <c r="E7270" t="s">
        <v>24</v>
      </c>
      <c r="F7270">
        <v>94110</v>
      </c>
      <c r="G7270" t="s">
        <v>25</v>
      </c>
      <c r="H7270" t="s">
        <v>35</v>
      </c>
      <c r="I7270" t="s">
        <v>36</v>
      </c>
      <c r="J7270">
        <v>35984</v>
      </c>
      <c r="K7270">
        <v>2</v>
      </c>
      <c r="L7270">
        <v>2</v>
      </c>
      <c r="M7270">
        <v>4498</v>
      </c>
      <c r="O7270" s="2" t="str">
        <f>TRIM(SampleSuperstore3[[#This Row],[City]])</f>
        <v>San Francisco</v>
      </c>
      <c r="P7270" s="2" t="str">
        <f>TRIM(SampleSuperstore3[[#This Row],[State]])</f>
        <v>California</v>
      </c>
      <c r="Q7270" s="2" t="str">
        <f t="shared" si="113"/>
        <v>San Francisco California</v>
      </c>
      <c r="R7270" s="6" t="s">
        <v>524</v>
      </c>
      <c r="S7270" s="2" t="s">
        <v>203</v>
      </c>
      <c r="T7270" s="2"/>
    </row>
    <row r="7271" spans="1:20" x14ac:dyDescent="0.3">
      <c r="A7271" t="s">
        <v>62</v>
      </c>
      <c r="B7271" t="s">
        <v>44</v>
      </c>
      <c r="C7271" t="s">
        <v>15</v>
      </c>
      <c r="D7271" t="s">
        <v>52</v>
      </c>
      <c r="E7271" t="s">
        <v>24</v>
      </c>
      <c r="F7271">
        <v>94110</v>
      </c>
      <c r="G7271" t="s">
        <v>25</v>
      </c>
      <c r="H7271" t="s">
        <v>35</v>
      </c>
      <c r="I7271" t="s">
        <v>59</v>
      </c>
      <c r="J7271">
        <v>38997</v>
      </c>
      <c r="K7271">
        <v>3</v>
      </c>
      <c r="L7271">
        <v>0</v>
      </c>
      <c r="M7271">
        <v>1325898</v>
      </c>
      <c r="O7271" s="2" t="str">
        <f>TRIM(SampleSuperstore3[[#This Row],[City]])</f>
        <v>San Francisco</v>
      </c>
      <c r="P7271" s="2" t="str">
        <f>TRIM(SampleSuperstore3[[#This Row],[State]])</f>
        <v>California</v>
      </c>
      <c r="Q7271" s="2" t="str">
        <f t="shared" si="113"/>
        <v>San Francisco California</v>
      </c>
      <c r="R7271" s="6" t="s">
        <v>628</v>
      </c>
      <c r="S7271" s="2" t="s">
        <v>629</v>
      </c>
      <c r="T7271" s="2" t="s">
        <v>30</v>
      </c>
    </row>
    <row r="7272" spans="1:20" x14ac:dyDescent="0.3">
      <c r="A7272" t="s">
        <v>168</v>
      </c>
      <c r="B7272" t="s">
        <v>22</v>
      </c>
      <c r="C7272" t="s">
        <v>15</v>
      </c>
      <c r="D7272" t="s">
        <v>511</v>
      </c>
      <c r="E7272" t="s">
        <v>81</v>
      </c>
      <c r="F7272">
        <v>85364</v>
      </c>
      <c r="G7272" t="s">
        <v>25</v>
      </c>
      <c r="H7272" t="s">
        <v>35</v>
      </c>
      <c r="I7272" t="s">
        <v>59</v>
      </c>
      <c r="J7272">
        <v>185528</v>
      </c>
      <c r="K7272">
        <v>7</v>
      </c>
      <c r="L7272">
        <v>2</v>
      </c>
      <c r="M7272">
        <v>487011</v>
      </c>
      <c r="O7272" s="2" t="str">
        <f>TRIM(SampleSuperstore3[[#This Row],[City]])</f>
        <v>Yuma</v>
      </c>
      <c r="P7272" s="2" t="str">
        <f>TRIM(SampleSuperstore3[[#This Row],[State]])</f>
        <v>Arizona</v>
      </c>
      <c r="Q7272" s="2" t="str">
        <f t="shared" si="113"/>
        <v>Yuma Arizona</v>
      </c>
      <c r="R7272" s="6" t="s">
        <v>632</v>
      </c>
      <c r="S7272" s="2" t="s">
        <v>633</v>
      </c>
      <c r="T7272" s="2" t="s">
        <v>24</v>
      </c>
    </row>
    <row r="7273" spans="1:20" x14ac:dyDescent="0.3">
      <c r="A7273" t="s">
        <v>28</v>
      </c>
      <c r="B7273" t="s">
        <v>14</v>
      </c>
      <c r="C7273" t="s">
        <v>15</v>
      </c>
      <c r="D7273" t="s">
        <v>90</v>
      </c>
      <c r="E7273" t="s">
        <v>248</v>
      </c>
      <c r="F7273">
        <v>21044</v>
      </c>
      <c r="G7273" t="s">
        <v>57</v>
      </c>
      <c r="H7273" t="s">
        <v>26</v>
      </c>
      <c r="I7273" t="s">
        <v>37</v>
      </c>
      <c r="J7273">
        <v>254198</v>
      </c>
      <c r="K7273">
        <v>2</v>
      </c>
      <c r="L7273">
        <v>0</v>
      </c>
      <c r="M7273">
        <v>127099</v>
      </c>
      <c r="O7273" s="2" t="str">
        <f>TRIM(SampleSuperstore3[[#This Row],[City]])</f>
        <v>Columbia</v>
      </c>
      <c r="P7273" s="2" t="str">
        <f>TRIM(SampleSuperstore3[[#This Row],[State]])</f>
        <v>Maryland</v>
      </c>
      <c r="Q7273" s="2" t="str">
        <f t="shared" si="113"/>
        <v>Columbia Maryland</v>
      </c>
      <c r="R7273" s="6" t="s">
        <v>632</v>
      </c>
      <c r="S7273" s="2" t="s">
        <v>633</v>
      </c>
      <c r="T7273" s="2" t="s">
        <v>24</v>
      </c>
    </row>
    <row r="7274" spans="1:20" x14ac:dyDescent="0.3">
      <c r="A7274" t="s">
        <v>28</v>
      </c>
      <c r="B7274" t="s">
        <v>44</v>
      </c>
      <c r="C7274" t="s">
        <v>15</v>
      </c>
      <c r="D7274" t="s">
        <v>511</v>
      </c>
      <c r="E7274" t="s">
        <v>81</v>
      </c>
      <c r="F7274">
        <v>85364</v>
      </c>
      <c r="G7274" t="s">
        <v>25</v>
      </c>
      <c r="H7274" t="s">
        <v>35</v>
      </c>
      <c r="I7274" t="s">
        <v>123</v>
      </c>
      <c r="J7274">
        <v>599985</v>
      </c>
      <c r="K7274">
        <v>5</v>
      </c>
      <c r="L7274">
        <v>7</v>
      </c>
      <c r="M7274">
        <v>-479988</v>
      </c>
      <c r="O7274" s="2" t="str">
        <f>TRIM(SampleSuperstore3[[#This Row],[City]])</f>
        <v>Yuma</v>
      </c>
      <c r="P7274" s="2" t="str">
        <f>TRIM(SampleSuperstore3[[#This Row],[State]])</f>
        <v>Arizona</v>
      </c>
      <c r="Q7274" s="2" t="str">
        <f t="shared" si="113"/>
        <v>Yuma Arizona</v>
      </c>
      <c r="R7274" s="6" t="s">
        <v>511</v>
      </c>
      <c r="S7274" s="2" t="s">
        <v>81</v>
      </c>
      <c r="T7274" s="2"/>
    </row>
    <row r="7275" spans="1:20" x14ac:dyDescent="0.3">
      <c r="A7275" t="s">
        <v>28</v>
      </c>
      <c r="B7275" t="s">
        <v>14</v>
      </c>
      <c r="C7275" t="s">
        <v>15</v>
      </c>
      <c r="D7275" t="s">
        <v>79</v>
      </c>
      <c r="E7275" t="s">
        <v>65</v>
      </c>
      <c r="F7275">
        <v>60653</v>
      </c>
      <c r="G7275" t="s">
        <v>47</v>
      </c>
      <c r="H7275" t="s">
        <v>26</v>
      </c>
      <c r="I7275" t="s">
        <v>37</v>
      </c>
      <c r="J7275">
        <v>3036</v>
      </c>
      <c r="K7275">
        <v>3</v>
      </c>
      <c r="L7275">
        <v>8</v>
      </c>
      <c r="M7275">
        <v>-50094</v>
      </c>
      <c r="O7275" s="2" t="str">
        <f>TRIM(SampleSuperstore3[[#This Row],[City]])</f>
        <v>Chicago</v>
      </c>
      <c r="P7275" s="2" t="str">
        <f>TRIM(SampleSuperstore3[[#This Row],[State]])</f>
        <v>Illinois</v>
      </c>
      <c r="Q7275" s="2" t="str">
        <f t="shared" si="113"/>
        <v>Chicago Illinois</v>
      </c>
      <c r="R7275" s="6" t="s">
        <v>90</v>
      </c>
      <c r="S7275" s="2" t="s">
        <v>248</v>
      </c>
      <c r="T7275" s="2"/>
    </row>
    <row r="7276" spans="1:20" x14ac:dyDescent="0.3">
      <c r="A7276" t="s">
        <v>28</v>
      </c>
      <c r="B7276" t="s">
        <v>14</v>
      </c>
      <c r="C7276" t="s">
        <v>15</v>
      </c>
      <c r="D7276" t="s">
        <v>221</v>
      </c>
      <c r="E7276" t="s">
        <v>104</v>
      </c>
      <c r="F7276">
        <v>44105</v>
      </c>
      <c r="G7276" t="s">
        <v>57</v>
      </c>
      <c r="H7276" t="s">
        <v>26</v>
      </c>
      <c r="I7276" t="s">
        <v>34</v>
      </c>
      <c r="J7276">
        <v>2592</v>
      </c>
      <c r="K7276">
        <v>5</v>
      </c>
      <c r="L7276">
        <v>2</v>
      </c>
      <c r="M7276">
        <v>3888</v>
      </c>
      <c r="O7276" s="2" t="str">
        <f>TRIM(SampleSuperstore3[[#This Row],[City]])</f>
        <v>Cleveland</v>
      </c>
      <c r="P7276" s="2" t="str">
        <f>TRIM(SampleSuperstore3[[#This Row],[State]])</f>
        <v>Ohio</v>
      </c>
      <c r="Q7276" s="2" t="str">
        <f t="shared" si="113"/>
        <v>Cleveland Ohio</v>
      </c>
      <c r="R7276" s="6" t="s">
        <v>511</v>
      </c>
      <c r="S7276" s="2" t="s">
        <v>81</v>
      </c>
      <c r="T7276" s="2"/>
    </row>
    <row r="7277" spans="1:20" x14ac:dyDescent="0.3">
      <c r="A7277" t="s">
        <v>28</v>
      </c>
      <c r="B7277" t="s">
        <v>14</v>
      </c>
      <c r="C7277" t="s">
        <v>15</v>
      </c>
      <c r="D7277" t="s">
        <v>221</v>
      </c>
      <c r="E7277" t="s">
        <v>104</v>
      </c>
      <c r="F7277">
        <v>44105</v>
      </c>
      <c r="G7277" t="s">
        <v>57</v>
      </c>
      <c r="H7277" t="s">
        <v>19</v>
      </c>
      <c r="I7277" t="s">
        <v>33</v>
      </c>
      <c r="J7277">
        <v>66112</v>
      </c>
      <c r="K7277">
        <v>2</v>
      </c>
      <c r="L7277">
        <v>2</v>
      </c>
      <c r="M7277">
        <v>-90904</v>
      </c>
      <c r="O7277" s="2" t="str">
        <f>TRIM(SampleSuperstore3[[#This Row],[City]])</f>
        <v>Cleveland</v>
      </c>
      <c r="P7277" s="2" t="str">
        <f>TRIM(SampleSuperstore3[[#This Row],[State]])</f>
        <v>Ohio</v>
      </c>
      <c r="Q7277" s="2" t="str">
        <f t="shared" si="113"/>
        <v>Cleveland Ohio</v>
      </c>
      <c r="R7277" s="6" t="s">
        <v>79</v>
      </c>
      <c r="S7277" s="2" t="s">
        <v>65</v>
      </c>
      <c r="T7277" s="2"/>
    </row>
    <row r="7278" spans="1:20" x14ac:dyDescent="0.3">
      <c r="A7278" t="s">
        <v>28</v>
      </c>
      <c r="B7278" t="s">
        <v>14</v>
      </c>
      <c r="C7278" t="s">
        <v>15</v>
      </c>
      <c r="D7278" t="s">
        <v>52</v>
      </c>
      <c r="E7278" t="s">
        <v>24</v>
      </c>
      <c r="F7278">
        <v>94110</v>
      </c>
      <c r="G7278" t="s">
        <v>25</v>
      </c>
      <c r="H7278" t="s">
        <v>35</v>
      </c>
      <c r="I7278" t="s">
        <v>59</v>
      </c>
      <c r="J7278">
        <v>4636</v>
      </c>
      <c r="K7278">
        <v>4</v>
      </c>
      <c r="L7278">
        <v>0</v>
      </c>
      <c r="M7278">
        <v>152988</v>
      </c>
      <c r="O7278" s="2" t="str">
        <f>TRIM(SampleSuperstore3[[#This Row],[City]])</f>
        <v>San Francisco</v>
      </c>
      <c r="P7278" s="2" t="str">
        <f>TRIM(SampleSuperstore3[[#This Row],[State]])</f>
        <v>California</v>
      </c>
      <c r="Q7278" s="2" t="str">
        <f t="shared" si="113"/>
        <v>San Francisco California</v>
      </c>
      <c r="R7278" s="6" t="s">
        <v>221</v>
      </c>
      <c r="S7278" s="2" t="s">
        <v>104</v>
      </c>
      <c r="T7278" s="2"/>
    </row>
    <row r="7279" spans="1:20" x14ac:dyDescent="0.3">
      <c r="A7279" t="s">
        <v>28</v>
      </c>
      <c r="B7279" t="s">
        <v>22</v>
      </c>
      <c r="C7279" t="s">
        <v>15</v>
      </c>
      <c r="D7279" t="s">
        <v>354</v>
      </c>
      <c r="E7279" t="s">
        <v>119</v>
      </c>
      <c r="F7279">
        <v>73120</v>
      </c>
      <c r="G7279" t="s">
        <v>47</v>
      </c>
      <c r="H7279" t="s">
        <v>35</v>
      </c>
      <c r="I7279" t="s">
        <v>59</v>
      </c>
      <c r="J7279">
        <v>69</v>
      </c>
      <c r="K7279">
        <v>1</v>
      </c>
      <c r="L7279">
        <v>0</v>
      </c>
      <c r="M7279">
        <v>552</v>
      </c>
      <c r="O7279" s="2" t="str">
        <f>TRIM(SampleSuperstore3[[#This Row],[City]])</f>
        <v>Oklahoma City</v>
      </c>
      <c r="P7279" s="2" t="str">
        <f>TRIM(SampleSuperstore3[[#This Row],[State]])</f>
        <v>Oklahoma</v>
      </c>
      <c r="Q7279" s="2" t="str">
        <f t="shared" si="113"/>
        <v>Oklahoma City Oklahoma</v>
      </c>
      <c r="R7279" s="6" t="s">
        <v>221</v>
      </c>
      <c r="S7279" s="2" t="s">
        <v>104</v>
      </c>
      <c r="T7279" s="2"/>
    </row>
    <row r="7280" spans="1:20" x14ac:dyDescent="0.3">
      <c r="A7280" t="s">
        <v>28</v>
      </c>
      <c r="B7280" t="s">
        <v>22</v>
      </c>
      <c r="C7280" t="s">
        <v>15</v>
      </c>
      <c r="D7280" t="s">
        <v>354</v>
      </c>
      <c r="E7280" t="s">
        <v>119</v>
      </c>
      <c r="F7280">
        <v>73120</v>
      </c>
      <c r="G7280" t="s">
        <v>47</v>
      </c>
      <c r="H7280" t="s">
        <v>19</v>
      </c>
      <c r="I7280" t="s">
        <v>33</v>
      </c>
      <c r="J7280">
        <v>5769</v>
      </c>
      <c r="K7280">
        <v>3</v>
      </c>
      <c r="L7280">
        <v>0</v>
      </c>
      <c r="M7280">
        <v>236529</v>
      </c>
      <c r="O7280" s="2" t="str">
        <f>TRIM(SampleSuperstore3[[#This Row],[City]])</f>
        <v>Oklahoma City</v>
      </c>
      <c r="P7280" s="2" t="str">
        <f>TRIM(SampleSuperstore3[[#This Row],[State]])</f>
        <v>Oklahoma</v>
      </c>
      <c r="Q7280" s="2" t="str">
        <f t="shared" si="113"/>
        <v>Oklahoma City Oklahoma</v>
      </c>
      <c r="R7280" s="6" t="s">
        <v>632</v>
      </c>
      <c r="S7280" s="2" t="s">
        <v>633</v>
      </c>
      <c r="T7280" s="2" t="s">
        <v>24</v>
      </c>
    </row>
    <row r="7281" spans="1:20" x14ac:dyDescent="0.3">
      <c r="A7281" t="s">
        <v>28</v>
      </c>
      <c r="B7281" t="s">
        <v>22</v>
      </c>
      <c r="C7281" t="s">
        <v>15</v>
      </c>
      <c r="D7281" t="s">
        <v>61</v>
      </c>
      <c r="E7281" t="s">
        <v>46</v>
      </c>
      <c r="F7281">
        <v>77095</v>
      </c>
      <c r="G7281" t="s">
        <v>47</v>
      </c>
      <c r="H7281" t="s">
        <v>35</v>
      </c>
      <c r="I7281" t="s">
        <v>123</v>
      </c>
      <c r="J7281">
        <v>55971</v>
      </c>
      <c r="K7281">
        <v>3</v>
      </c>
      <c r="L7281">
        <v>4</v>
      </c>
      <c r="M7281">
        <v>-1212705</v>
      </c>
      <c r="O7281" s="2" t="str">
        <f>TRIM(SampleSuperstore3[[#This Row],[City]])</f>
        <v>Houston</v>
      </c>
      <c r="P7281" s="2" t="str">
        <f>TRIM(SampleSuperstore3[[#This Row],[State]])</f>
        <v>Texas</v>
      </c>
      <c r="Q7281" s="2" t="str">
        <f t="shared" si="113"/>
        <v>Houston Texas</v>
      </c>
      <c r="R7281" s="6" t="s">
        <v>119</v>
      </c>
      <c r="S7281" s="2" t="s">
        <v>3</v>
      </c>
      <c r="T7281" s="2" t="s">
        <v>119</v>
      </c>
    </row>
    <row r="7282" spans="1:20" x14ac:dyDescent="0.3">
      <c r="A7282" t="s">
        <v>62</v>
      </c>
      <c r="B7282" t="s">
        <v>14</v>
      </c>
      <c r="C7282" t="s">
        <v>15</v>
      </c>
      <c r="D7282" t="s">
        <v>52</v>
      </c>
      <c r="E7282" t="s">
        <v>24</v>
      </c>
      <c r="F7282">
        <v>94122</v>
      </c>
      <c r="G7282" t="s">
        <v>25</v>
      </c>
      <c r="H7282" t="s">
        <v>26</v>
      </c>
      <c r="I7282" t="s">
        <v>32</v>
      </c>
      <c r="J7282">
        <v>30501</v>
      </c>
      <c r="K7282">
        <v>9</v>
      </c>
      <c r="L7282">
        <v>0</v>
      </c>
      <c r="M7282">
        <v>762525</v>
      </c>
      <c r="O7282" s="2" t="str">
        <f>TRIM(SampleSuperstore3[[#This Row],[City]])</f>
        <v>San Francisco</v>
      </c>
      <c r="P7282" s="2" t="str">
        <f>TRIM(SampleSuperstore3[[#This Row],[State]])</f>
        <v>California</v>
      </c>
      <c r="Q7282" s="2" t="str">
        <f t="shared" si="113"/>
        <v>San Francisco California</v>
      </c>
      <c r="R7282" s="6" t="s">
        <v>119</v>
      </c>
      <c r="S7282" s="2" t="s">
        <v>3</v>
      </c>
      <c r="T7282" s="2" t="s">
        <v>119</v>
      </c>
    </row>
    <row r="7283" spans="1:20" x14ac:dyDescent="0.3">
      <c r="A7283" t="s">
        <v>62</v>
      </c>
      <c r="B7283" t="s">
        <v>14</v>
      </c>
      <c r="C7283" t="s">
        <v>15</v>
      </c>
      <c r="D7283" t="s">
        <v>52</v>
      </c>
      <c r="E7283" t="s">
        <v>24</v>
      </c>
      <c r="F7283">
        <v>94122</v>
      </c>
      <c r="G7283" t="s">
        <v>25</v>
      </c>
      <c r="H7283" t="s">
        <v>26</v>
      </c>
      <c r="I7283" t="s">
        <v>37</v>
      </c>
      <c r="J7283">
        <v>50784</v>
      </c>
      <c r="K7283">
        <v>2</v>
      </c>
      <c r="L7283">
        <v>2</v>
      </c>
      <c r="M7283">
        <v>177744</v>
      </c>
      <c r="O7283" s="2" t="str">
        <f>TRIM(SampleSuperstore3[[#This Row],[City]])</f>
        <v>San Francisco</v>
      </c>
      <c r="P7283" s="2" t="str">
        <f>TRIM(SampleSuperstore3[[#This Row],[State]])</f>
        <v>California</v>
      </c>
      <c r="Q7283" s="2" t="str">
        <f t="shared" si="113"/>
        <v>San Francisco California</v>
      </c>
      <c r="R7283" s="6" t="s">
        <v>61</v>
      </c>
      <c r="S7283" s="2" t="s">
        <v>46</v>
      </c>
      <c r="T7283" s="2"/>
    </row>
    <row r="7284" spans="1:20" x14ac:dyDescent="0.3">
      <c r="A7284" t="s">
        <v>62</v>
      </c>
      <c r="B7284" t="s">
        <v>14</v>
      </c>
      <c r="C7284" t="s">
        <v>15</v>
      </c>
      <c r="D7284" t="s">
        <v>52</v>
      </c>
      <c r="E7284" t="s">
        <v>24</v>
      </c>
      <c r="F7284">
        <v>94122</v>
      </c>
      <c r="G7284" t="s">
        <v>25</v>
      </c>
      <c r="H7284" t="s">
        <v>26</v>
      </c>
      <c r="I7284" t="s">
        <v>27</v>
      </c>
      <c r="J7284">
        <v>2601</v>
      </c>
      <c r="K7284">
        <v>9</v>
      </c>
      <c r="L7284">
        <v>0</v>
      </c>
      <c r="M7284">
        <v>122247</v>
      </c>
      <c r="O7284" s="2" t="str">
        <f>TRIM(SampleSuperstore3[[#This Row],[City]])</f>
        <v>San Francisco</v>
      </c>
      <c r="P7284" s="2" t="str">
        <f>TRIM(SampleSuperstore3[[#This Row],[State]])</f>
        <v>California</v>
      </c>
      <c r="Q7284" s="2" t="str">
        <f t="shared" si="113"/>
        <v>San Francisco California</v>
      </c>
      <c r="R7284" s="6" t="s">
        <v>632</v>
      </c>
      <c r="S7284" s="2" t="s">
        <v>633</v>
      </c>
      <c r="T7284" s="2" t="s">
        <v>24</v>
      </c>
    </row>
    <row r="7285" spans="1:20" x14ac:dyDescent="0.3">
      <c r="A7285" t="s">
        <v>28</v>
      </c>
      <c r="B7285" t="s">
        <v>14</v>
      </c>
      <c r="C7285" t="s">
        <v>15</v>
      </c>
      <c r="D7285" t="s">
        <v>405</v>
      </c>
      <c r="E7285" t="s">
        <v>86</v>
      </c>
      <c r="F7285">
        <v>37211</v>
      </c>
      <c r="G7285" t="s">
        <v>18</v>
      </c>
      <c r="H7285" t="s">
        <v>35</v>
      </c>
      <c r="I7285" t="s">
        <v>123</v>
      </c>
      <c r="J7285">
        <v>649</v>
      </c>
      <c r="K7285">
        <v>2</v>
      </c>
      <c r="L7285">
        <v>5</v>
      </c>
      <c r="M7285">
        <v>-27258</v>
      </c>
      <c r="O7285" s="2" t="str">
        <f>TRIM(SampleSuperstore3[[#This Row],[City]])</f>
        <v>Nashville</v>
      </c>
      <c r="P7285" s="2" t="str">
        <f>TRIM(SampleSuperstore3[[#This Row],[State]])</f>
        <v>Tennessee</v>
      </c>
      <c r="Q7285" s="2" t="str">
        <f t="shared" si="113"/>
        <v>Nashville Tennessee</v>
      </c>
      <c r="R7285" s="6" t="s">
        <v>632</v>
      </c>
      <c r="S7285" s="2" t="s">
        <v>633</v>
      </c>
      <c r="T7285" s="2" t="s">
        <v>24</v>
      </c>
    </row>
    <row r="7286" spans="1:20" x14ac:dyDescent="0.3">
      <c r="A7286" t="s">
        <v>28</v>
      </c>
      <c r="B7286" t="s">
        <v>14</v>
      </c>
      <c r="C7286" t="s">
        <v>15</v>
      </c>
      <c r="D7286" t="s">
        <v>23</v>
      </c>
      <c r="E7286" t="s">
        <v>24</v>
      </c>
      <c r="F7286">
        <v>90036</v>
      </c>
      <c r="G7286" t="s">
        <v>25</v>
      </c>
      <c r="H7286" t="s">
        <v>19</v>
      </c>
      <c r="I7286" t="s">
        <v>33</v>
      </c>
      <c r="J7286">
        <v>5999</v>
      </c>
      <c r="K7286">
        <v>7</v>
      </c>
      <c r="L7286">
        <v>0</v>
      </c>
      <c r="M7286">
        <v>215964</v>
      </c>
      <c r="O7286" s="2" t="str">
        <f>TRIM(SampleSuperstore3[[#This Row],[City]])</f>
        <v>Los Angeles</v>
      </c>
      <c r="P7286" s="2" t="str">
        <f>TRIM(SampleSuperstore3[[#This Row],[State]])</f>
        <v>California</v>
      </c>
      <c r="Q7286" s="2" t="str">
        <f t="shared" si="113"/>
        <v>Los Angeles California</v>
      </c>
      <c r="R7286" s="6" t="s">
        <v>632</v>
      </c>
      <c r="S7286" s="2" t="s">
        <v>633</v>
      </c>
      <c r="T7286" s="2" t="s">
        <v>24</v>
      </c>
    </row>
    <row r="7287" spans="1:20" x14ac:dyDescent="0.3">
      <c r="A7287" t="s">
        <v>28</v>
      </c>
      <c r="B7287" t="s">
        <v>14</v>
      </c>
      <c r="C7287" t="s">
        <v>15</v>
      </c>
      <c r="D7287" t="s">
        <v>319</v>
      </c>
      <c r="E7287" t="s">
        <v>43</v>
      </c>
      <c r="F7287">
        <v>98006</v>
      </c>
      <c r="G7287" t="s">
        <v>25</v>
      </c>
      <c r="H7287" t="s">
        <v>19</v>
      </c>
      <c r="I7287" t="s">
        <v>33</v>
      </c>
      <c r="J7287">
        <v>2024</v>
      </c>
      <c r="K7287">
        <v>1</v>
      </c>
      <c r="L7287">
        <v>0</v>
      </c>
      <c r="M7287">
        <v>78936</v>
      </c>
      <c r="O7287" s="2" t="str">
        <f>TRIM(SampleSuperstore3[[#This Row],[City]])</f>
        <v>Bellevue</v>
      </c>
      <c r="P7287" s="2" t="str">
        <f>TRIM(SampleSuperstore3[[#This Row],[State]])</f>
        <v>Washington</v>
      </c>
      <c r="Q7287" s="2" t="str">
        <f t="shared" si="113"/>
        <v>Bellevue Washington</v>
      </c>
      <c r="R7287" s="6" t="s">
        <v>405</v>
      </c>
      <c r="S7287" s="2" t="s">
        <v>86</v>
      </c>
      <c r="T7287" s="2"/>
    </row>
    <row r="7288" spans="1:20" x14ac:dyDescent="0.3">
      <c r="A7288" t="s">
        <v>62</v>
      </c>
      <c r="B7288" t="s">
        <v>14</v>
      </c>
      <c r="C7288" t="s">
        <v>15</v>
      </c>
      <c r="D7288" t="s">
        <v>61</v>
      </c>
      <c r="E7288" t="s">
        <v>46</v>
      </c>
      <c r="F7288">
        <v>77036</v>
      </c>
      <c r="G7288" t="s">
        <v>47</v>
      </c>
      <c r="H7288" t="s">
        <v>26</v>
      </c>
      <c r="I7288" t="s">
        <v>34</v>
      </c>
      <c r="J7288">
        <v>3784</v>
      </c>
      <c r="K7288">
        <v>2</v>
      </c>
      <c r="L7288">
        <v>2</v>
      </c>
      <c r="M7288">
        <v>2838</v>
      </c>
      <c r="O7288" s="2" t="str">
        <f>TRIM(SampleSuperstore3[[#This Row],[City]])</f>
        <v>Houston</v>
      </c>
      <c r="P7288" s="2" t="str">
        <f>TRIM(SampleSuperstore3[[#This Row],[State]])</f>
        <v>Texas</v>
      </c>
      <c r="Q7288" s="2" t="str">
        <f t="shared" si="113"/>
        <v>Houston Texas</v>
      </c>
      <c r="R7288" s="6" t="s">
        <v>626</v>
      </c>
      <c r="S7288" s="2" t="s">
        <v>627</v>
      </c>
      <c r="T7288" s="2" t="s">
        <v>24</v>
      </c>
    </row>
    <row r="7289" spans="1:20" x14ac:dyDescent="0.3">
      <c r="A7289" t="s">
        <v>62</v>
      </c>
      <c r="B7289" t="s">
        <v>14</v>
      </c>
      <c r="C7289" t="s">
        <v>15</v>
      </c>
      <c r="D7289" t="s">
        <v>61</v>
      </c>
      <c r="E7289" t="s">
        <v>46</v>
      </c>
      <c r="F7289">
        <v>77036</v>
      </c>
      <c r="G7289" t="s">
        <v>47</v>
      </c>
      <c r="H7289" t="s">
        <v>26</v>
      </c>
      <c r="I7289" t="s">
        <v>77</v>
      </c>
      <c r="J7289">
        <v>5472</v>
      </c>
      <c r="K7289">
        <v>6</v>
      </c>
      <c r="L7289">
        <v>2</v>
      </c>
      <c r="M7289">
        <v>18468</v>
      </c>
      <c r="O7289" s="2" t="str">
        <f>TRIM(SampleSuperstore3[[#This Row],[City]])</f>
        <v>Houston</v>
      </c>
      <c r="P7289" s="2" t="str">
        <f>TRIM(SampleSuperstore3[[#This Row],[State]])</f>
        <v>Texas</v>
      </c>
      <c r="Q7289" s="2" t="str">
        <f t="shared" si="113"/>
        <v>Houston Texas</v>
      </c>
      <c r="R7289" s="6" t="s">
        <v>319</v>
      </c>
      <c r="S7289" s="2" t="s">
        <v>43</v>
      </c>
      <c r="T7289" s="2"/>
    </row>
    <row r="7290" spans="1:20" x14ac:dyDescent="0.3">
      <c r="A7290" t="s">
        <v>13</v>
      </c>
      <c r="B7290" t="s">
        <v>22</v>
      </c>
      <c r="C7290" t="s">
        <v>15</v>
      </c>
      <c r="D7290" t="s">
        <v>55</v>
      </c>
      <c r="E7290" t="s">
        <v>56</v>
      </c>
      <c r="F7290">
        <v>19143</v>
      </c>
      <c r="G7290" t="s">
        <v>57</v>
      </c>
      <c r="H7290" t="s">
        <v>26</v>
      </c>
      <c r="I7290" t="s">
        <v>32</v>
      </c>
      <c r="J7290">
        <v>7724</v>
      </c>
      <c r="K7290">
        <v>5</v>
      </c>
      <c r="L7290">
        <v>2</v>
      </c>
      <c r="M7290">
        <v>7724</v>
      </c>
      <c r="O7290" s="2" t="str">
        <f>TRIM(SampleSuperstore3[[#This Row],[City]])</f>
        <v>Philadelphia</v>
      </c>
      <c r="P7290" s="2" t="str">
        <f>TRIM(SampleSuperstore3[[#This Row],[State]])</f>
        <v>Pennsylvania</v>
      </c>
      <c r="Q7290" s="2" t="str">
        <f t="shared" si="113"/>
        <v>Philadelphia Pennsylvania</v>
      </c>
      <c r="R7290" s="6" t="s">
        <v>61</v>
      </c>
      <c r="S7290" s="2" t="s">
        <v>46</v>
      </c>
      <c r="T7290" s="2"/>
    </row>
    <row r="7291" spans="1:20" x14ac:dyDescent="0.3">
      <c r="A7291" t="s">
        <v>62</v>
      </c>
      <c r="B7291" t="s">
        <v>14</v>
      </c>
      <c r="C7291" t="s">
        <v>15</v>
      </c>
      <c r="D7291" t="s">
        <v>559</v>
      </c>
      <c r="E7291" t="s">
        <v>65</v>
      </c>
      <c r="F7291">
        <v>60016</v>
      </c>
      <c r="G7291" t="s">
        <v>47</v>
      </c>
      <c r="H7291" t="s">
        <v>19</v>
      </c>
      <c r="I7291" t="s">
        <v>31</v>
      </c>
      <c r="J7291">
        <v>2921</v>
      </c>
      <c r="K7291">
        <v>4</v>
      </c>
      <c r="L7291">
        <v>5</v>
      </c>
      <c r="M7291">
        <v>-17526</v>
      </c>
      <c r="O7291" s="2" t="str">
        <f>TRIM(SampleSuperstore3[[#This Row],[City]])</f>
        <v>Des Plaines</v>
      </c>
      <c r="P7291" s="2" t="str">
        <f>TRIM(SampleSuperstore3[[#This Row],[State]])</f>
        <v>Illinois</v>
      </c>
      <c r="Q7291" s="2" t="str">
        <f t="shared" si="113"/>
        <v>Des Plaines Illinois</v>
      </c>
      <c r="R7291" s="6" t="s">
        <v>61</v>
      </c>
      <c r="S7291" s="2" t="s">
        <v>46</v>
      </c>
      <c r="T7291" s="2"/>
    </row>
    <row r="7292" spans="1:20" x14ac:dyDescent="0.3">
      <c r="A7292" t="s">
        <v>62</v>
      </c>
      <c r="B7292" t="s">
        <v>14</v>
      </c>
      <c r="C7292" t="s">
        <v>15</v>
      </c>
      <c r="D7292" t="s">
        <v>559</v>
      </c>
      <c r="E7292" t="s">
        <v>65</v>
      </c>
      <c r="F7292">
        <v>60016</v>
      </c>
      <c r="G7292" t="s">
        <v>47</v>
      </c>
      <c r="H7292" t="s">
        <v>19</v>
      </c>
      <c r="I7292" t="s">
        <v>33</v>
      </c>
      <c r="J7292">
        <v>8544</v>
      </c>
      <c r="K7292">
        <v>2</v>
      </c>
      <c r="L7292">
        <v>6</v>
      </c>
      <c r="M7292">
        <v>-7476</v>
      </c>
      <c r="O7292" s="2" t="str">
        <f>TRIM(SampleSuperstore3[[#This Row],[City]])</f>
        <v>Des Plaines</v>
      </c>
      <c r="P7292" s="2" t="str">
        <f>TRIM(SampleSuperstore3[[#This Row],[State]])</f>
        <v>Illinois</v>
      </c>
      <c r="Q7292" s="2" t="str">
        <f t="shared" si="113"/>
        <v>Des Plaines Illinois</v>
      </c>
      <c r="R7292" s="6" t="s">
        <v>55</v>
      </c>
      <c r="S7292" s="2" t="s">
        <v>56</v>
      </c>
      <c r="T7292" s="2"/>
    </row>
    <row r="7293" spans="1:20" x14ac:dyDescent="0.3">
      <c r="A7293" t="s">
        <v>62</v>
      </c>
      <c r="B7293" t="s">
        <v>14</v>
      </c>
      <c r="C7293" t="s">
        <v>15</v>
      </c>
      <c r="D7293" t="s">
        <v>559</v>
      </c>
      <c r="E7293" t="s">
        <v>65</v>
      </c>
      <c r="F7293">
        <v>60016</v>
      </c>
      <c r="G7293" t="s">
        <v>47</v>
      </c>
      <c r="H7293" t="s">
        <v>19</v>
      </c>
      <c r="I7293" t="s">
        <v>20</v>
      </c>
      <c r="J7293">
        <v>424116</v>
      </c>
      <c r="K7293">
        <v>6</v>
      </c>
      <c r="L7293">
        <v>3</v>
      </c>
      <c r="M7293">
        <v>-30294</v>
      </c>
      <c r="O7293" s="2" t="str">
        <f>TRIM(SampleSuperstore3[[#This Row],[City]])</f>
        <v>Des Plaines</v>
      </c>
      <c r="P7293" s="2" t="str">
        <f>TRIM(SampleSuperstore3[[#This Row],[State]])</f>
        <v>Illinois</v>
      </c>
      <c r="Q7293" s="2" t="str">
        <f t="shared" si="113"/>
        <v>Des Plaines Illinois</v>
      </c>
      <c r="R7293" s="6" t="s">
        <v>655</v>
      </c>
      <c r="S7293" s="2" t="s">
        <v>782</v>
      </c>
      <c r="T7293" s="2" t="s">
        <v>65</v>
      </c>
    </row>
    <row r="7294" spans="1:20" x14ac:dyDescent="0.3">
      <c r="A7294" t="s">
        <v>62</v>
      </c>
      <c r="B7294" t="s">
        <v>14</v>
      </c>
      <c r="C7294" t="s">
        <v>15</v>
      </c>
      <c r="D7294" t="s">
        <v>559</v>
      </c>
      <c r="E7294" t="s">
        <v>65</v>
      </c>
      <c r="F7294">
        <v>60016</v>
      </c>
      <c r="G7294" t="s">
        <v>47</v>
      </c>
      <c r="H7294" t="s">
        <v>26</v>
      </c>
      <c r="I7294" t="s">
        <v>37</v>
      </c>
      <c r="J7294">
        <v>2892</v>
      </c>
      <c r="K7294">
        <v>3</v>
      </c>
      <c r="L7294">
        <v>8</v>
      </c>
      <c r="M7294">
        <v>-49164</v>
      </c>
      <c r="O7294" s="2" t="str">
        <f>TRIM(SampleSuperstore3[[#This Row],[City]])</f>
        <v>Des Plaines</v>
      </c>
      <c r="P7294" s="2" t="str">
        <f>TRIM(SampleSuperstore3[[#This Row],[State]])</f>
        <v>Illinois</v>
      </c>
      <c r="Q7294" s="2" t="str">
        <f t="shared" si="113"/>
        <v>Des Plaines Illinois</v>
      </c>
      <c r="R7294" s="6" t="s">
        <v>655</v>
      </c>
      <c r="S7294" s="2" t="s">
        <v>782</v>
      </c>
      <c r="T7294" s="2" t="s">
        <v>65</v>
      </c>
    </row>
    <row r="7295" spans="1:20" x14ac:dyDescent="0.3">
      <c r="A7295" t="s">
        <v>62</v>
      </c>
      <c r="B7295" t="s">
        <v>14</v>
      </c>
      <c r="C7295" t="s">
        <v>15</v>
      </c>
      <c r="D7295" t="s">
        <v>559</v>
      </c>
      <c r="E7295" t="s">
        <v>65</v>
      </c>
      <c r="F7295">
        <v>60016</v>
      </c>
      <c r="G7295" t="s">
        <v>47</v>
      </c>
      <c r="H7295" t="s">
        <v>26</v>
      </c>
      <c r="I7295" t="s">
        <v>32</v>
      </c>
      <c r="J7295">
        <v>38172</v>
      </c>
      <c r="K7295">
        <v>5</v>
      </c>
      <c r="L7295">
        <v>2</v>
      </c>
      <c r="M7295">
        <v>-66801</v>
      </c>
      <c r="O7295" s="2" t="str">
        <f>TRIM(SampleSuperstore3[[#This Row],[City]])</f>
        <v>Des Plaines</v>
      </c>
      <c r="P7295" s="2" t="str">
        <f>TRIM(SampleSuperstore3[[#This Row],[State]])</f>
        <v>Illinois</v>
      </c>
      <c r="Q7295" s="2" t="str">
        <f t="shared" si="113"/>
        <v>Des Plaines Illinois</v>
      </c>
      <c r="R7295" s="6" t="s">
        <v>655</v>
      </c>
      <c r="S7295" s="2" t="s">
        <v>782</v>
      </c>
      <c r="T7295" s="2" t="s">
        <v>65</v>
      </c>
    </row>
    <row r="7296" spans="1:20" x14ac:dyDescent="0.3">
      <c r="A7296" t="s">
        <v>28</v>
      </c>
      <c r="B7296" t="s">
        <v>14</v>
      </c>
      <c r="C7296" t="s">
        <v>15</v>
      </c>
      <c r="D7296" t="s">
        <v>284</v>
      </c>
      <c r="E7296" t="s">
        <v>30</v>
      </c>
      <c r="F7296">
        <v>33437</v>
      </c>
      <c r="G7296" t="s">
        <v>18</v>
      </c>
      <c r="H7296" t="s">
        <v>19</v>
      </c>
      <c r="I7296" t="s">
        <v>21</v>
      </c>
      <c r="J7296">
        <v>97184</v>
      </c>
      <c r="K7296">
        <v>2</v>
      </c>
      <c r="L7296">
        <v>2</v>
      </c>
      <c r="M7296">
        <v>6074</v>
      </c>
      <c r="O7296" s="2" t="str">
        <f>TRIM(SampleSuperstore3[[#This Row],[City]])</f>
        <v>Boynton Beach</v>
      </c>
      <c r="P7296" s="2" t="str">
        <f>TRIM(SampleSuperstore3[[#This Row],[State]])</f>
        <v>Florida</v>
      </c>
      <c r="Q7296" s="2" t="str">
        <f t="shared" si="113"/>
        <v>Boynton Beach Florida</v>
      </c>
      <c r="R7296" s="6" t="s">
        <v>655</v>
      </c>
      <c r="S7296" s="2" t="s">
        <v>782</v>
      </c>
      <c r="T7296" s="2" t="s">
        <v>65</v>
      </c>
    </row>
    <row r="7297" spans="1:22" x14ac:dyDescent="0.3">
      <c r="A7297" t="s">
        <v>28</v>
      </c>
      <c r="B7297" t="s">
        <v>14</v>
      </c>
      <c r="C7297" t="s">
        <v>15</v>
      </c>
      <c r="D7297" t="s">
        <v>284</v>
      </c>
      <c r="E7297" t="s">
        <v>30</v>
      </c>
      <c r="F7297">
        <v>33437</v>
      </c>
      <c r="G7297" t="s">
        <v>18</v>
      </c>
      <c r="H7297" t="s">
        <v>26</v>
      </c>
      <c r="I7297" t="s">
        <v>41</v>
      </c>
      <c r="J7297">
        <v>10368</v>
      </c>
      <c r="K7297">
        <v>2</v>
      </c>
      <c r="L7297">
        <v>2</v>
      </c>
      <c r="M7297">
        <v>36288</v>
      </c>
      <c r="O7297" s="2" t="str">
        <f>TRIM(SampleSuperstore3[[#This Row],[City]])</f>
        <v>Boynton Beach</v>
      </c>
      <c r="P7297" s="2" t="str">
        <f>TRIM(SampleSuperstore3[[#This Row],[State]])</f>
        <v>Florida</v>
      </c>
      <c r="Q7297" s="2" t="str">
        <f t="shared" si="113"/>
        <v>Boynton Beach Florida</v>
      </c>
      <c r="R7297" s="6" t="s">
        <v>655</v>
      </c>
      <c r="S7297" s="2" t="s">
        <v>782</v>
      </c>
      <c r="T7297" s="2" t="s">
        <v>65</v>
      </c>
    </row>
    <row r="7298" spans="1:22" x14ac:dyDescent="0.3">
      <c r="A7298" t="s">
        <v>28</v>
      </c>
      <c r="B7298" t="s">
        <v>14</v>
      </c>
      <c r="C7298" t="s">
        <v>15</v>
      </c>
      <c r="D7298" t="s">
        <v>328</v>
      </c>
      <c r="E7298" t="s">
        <v>46</v>
      </c>
      <c r="F7298">
        <v>75023</v>
      </c>
      <c r="G7298" t="s">
        <v>47</v>
      </c>
      <c r="H7298" t="s">
        <v>19</v>
      </c>
      <c r="I7298" t="s">
        <v>31</v>
      </c>
      <c r="J7298">
        <v>890841</v>
      </c>
      <c r="K7298">
        <v>3</v>
      </c>
      <c r="L7298">
        <v>3</v>
      </c>
      <c r="M7298">
        <v>-1527156</v>
      </c>
      <c r="O7298" s="2" t="str">
        <f>TRIM(SampleSuperstore3[[#This Row],[City]])</f>
        <v>Plano</v>
      </c>
      <c r="P7298" s="2" t="str">
        <f>TRIM(SampleSuperstore3[[#This Row],[State]])</f>
        <v>Texas</v>
      </c>
      <c r="Q7298" s="2" t="str">
        <f t="shared" si="113"/>
        <v>Plano Texas</v>
      </c>
      <c r="R7298" s="6" t="s">
        <v>697</v>
      </c>
      <c r="S7298" s="2" t="s">
        <v>652</v>
      </c>
      <c r="T7298" s="2" t="s">
        <v>30</v>
      </c>
    </row>
    <row r="7299" spans="1:22" x14ac:dyDescent="0.3">
      <c r="A7299" t="s">
        <v>13</v>
      </c>
      <c r="B7299" t="s">
        <v>14</v>
      </c>
      <c r="C7299" t="s">
        <v>15</v>
      </c>
      <c r="D7299" t="s">
        <v>117</v>
      </c>
      <c r="E7299" t="s">
        <v>24</v>
      </c>
      <c r="F7299">
        <v>95123</v>
      </c>
      <c r="G7299" t="s">
        <v>25</v>
      </c>
      <c r="H7299" t="s">
        <v>35</v>
      </c>
      <c r="I7299" t="s">
        <v>59</v>
      </c>
      <c r="J7299">
        <v>72</v>
      </c>
      <c r="K7299">
        <v>4</v>
      </c>
      <c r="L7299">
        <v>0</v>
      </c>
      <c r="M7299">
        <v>1296</v>
      </c>
      <c r="O7299" s="2" t="str">
        <f>TRIM(SampleSuperstore3[[#This Row],[City]])</f>
        <v>San Jose</v>
      </c>
      <c r="P7299" s="2" t="str">
        <f>TRIM(SampleSuperstore3[[#This Row],[State]])</f>
        <v>California</v>
      </c>
      <c r="Q7299" s="2" t="str">
        <f t="shared" ref="Q7299:Q7362" si="114">_xlfn.CONCAT(O7299," ",P7299)</f>
        <v>San Jose California</v>
      </c>
      <c r="R7299" s="6" t="s">
        <v>697</v>
      </c>
      <c r="S7299" s="2" t="s">
        <v>652</v>
      </c>
      <c r="T7299" s="2" t="s">
        <v>30</v>
      </c>
    </row>
    <row r="7300" spans="1:22" x14ac:dyDescent="0.3">
      <c r="A7300" t="s">
        <v>13</v>
      </c>
      <c r="B7300" t="s">
        <v>14</v>
      </c>
      <c r="C7300" t="s">
        <v>15</v>
      </c>
      <c r="D7300" t="s">
        <v>117</v>
      </c>
      <c r="E7300" t="s">
        <v>24</v>
      </c>
      <c r="F7300">
        <v>95123</v>
      </c>
      <c r="G7300" t="s">
        <v>25</v>
      </c>
      <c r="H7300" t="s">
        <v>19</v>
      </c>
      <c r="I7300" t="s">
        <v>21</v>
      </c>
      <c r="J7300">
        <v>113888</v>
      </c>
      <c r="K7300">
        <v>2</v>
      </c>
      <c r="L7300">
        <v>2</v>
      </c>
      <c r="M7300">
        <v>99652</v>
      </c>
      <c r="O7300" s="2" t="str">
        <f>TRIM(SampleSuperstore3[[#This Row],[City]])</f>
        <v>San Jose</v>
      </c>
      <c r="P7300" s="2" t="str">
        <f>TRIM(SampleSuperstore3[[#This Row],[State]])</f>
        <v>California</v>
      </c>
      <c r="Q7300" s="2" t="str">
        <f t="shared" si="114"/>
        <v>San Jose California</v>
      </c>
      <c r="R7300" s="6" t="s">
        <v>328</v>
      </c>
      <c r="S7300" s="2" t="s">
        <v>46</v>
      </c>
      <c r="T7300" s="2"/>
    </row>
    <row r="7301" spans="1:22" x14ac:dyDescent="0.3">
      <c r="A7301" t="s">
        <v>13</v>
      </c>
      <c r="B7301" t="s">
        <v>14</v>
      </c>
      <c r="C7301" t="s">
        <v>15</v>
      </c>
      <c r="D7301" t="s">
        <v>117</v>
      </c>
      <c r="E7301" t="s">
        <v>24</v>
      </c>
      <c r="F7301">
        <v>95123</v>
      </c>
      <c r="G7301" t="s">
        <v>25</v>
      </c>
      <c r="H7301" t="s">
        <v>26</v>
      </c>
      <c r="I7301" t="s">
        <v>60</v>
      </c>
      <c r="J7301">
        <v>15813</v>
      </c>
      <c r="K7301">
        <v>3</v>
      </c>
      <c r="L7301">
        <v>0</v>
      </c>
      <c r="M7301">
        <v>774837</v>
      </c>
      <c r="O7301" s="2" t="str">
        <f>TRIM(SampleSuperstore3[[#This Row],[City]])</f>
        <v>San Jose</v>
      </c>
      <c r="P7301" s="2" t="str">
        <f>TRIM(SampleSuperstore3[[#This Row],[State]])</f>
        <v>California</v>
      </c>
      <c r="Q7301" s="2" t="str">
        <f t="shared" si="114"/>
        <v>San Jose California</v>
      </c>
      <c r="R7301" s="6" t="s">
        <v>632</v>
      </c>
      <c r="S7301" s="2" t="s">
        <v>640</v>
      </c>
      <c r="T7301" s="2" t="s">
        <v>24</v>
      </c>
    </row>
    <row r="7302" spans="1:22" x14ac:dyDescent="0.3">
      <c r="A7302" t="s">
        <v>13</v>
      </c>
      <c r="B7302" t="s">
        <v>22</v>
      </c>
      <c r="C7302" t="s">
        <v>15</v>
      </c>
      <c r="D7302" t="s">
        <v>75</v>
      </c>
      <c r="E7302" t="s">
        <v>76</v>
      </c>
      <c r="F7302">
        <v>10024</v>
      </c>
      <c r="G7302" t="s">
        <v>57</v>
      </c>
      <c r="H7302" t="s">
        <v>26</v>
      </c>
      <c r="I7302" t="s">
        <v>77</v>
      </c>
      <c r="J7302">
        <v>1413</v>
      </c>
      <c r="K7302">
        <v>3</v>
      </c>
      <c r="L7302">
        <v>0</v>
      </c>
      <c r="M7302">
        <v>7065</v>
      </c>
      <c r="O7302" s="2" t="str">
        <f>TRIM(SampleSuperstore3[[#This Row],[City]])</f>
        <v>New York City</v>
      </c>
      <c r="P7302" s="2" t="str">
        <f>TRIM(SampleSuperstore3[[#This Row],[State]])</f>
        <v>New York</v>
      </c>
      <c r="Q7302" s="2" t="str">
        <f t="shared" si="114"/>
        <v>New York City New York</v>
      </c>
      <c r="R7302" s="6" t="s">
        <v>632</v>
      </c>
      <c r="S7302" s="2" t="s">
        <v>640</v>
      </c>
      <c r="T7302" s="2" t="s">
        <v>24</v>
      </c>
    </row>
    <row r="7303" spans="1:22" x14ac:dyDescent="0.3">
      <c r="A7303" t="s">
        <v>28</v>
      </c>
      <c r="B7303" t="s">
        <v>14</v>
      </c>
      <c r="C7303" t="s">
        <v>15</v>
      </c>
      <c r="D7303" t="s">
        <v>140</v>
      </c>
      <c r="E7303" t="s">
        <v>70</v>
      </c>
      <c r="F7303">
        <v>48227</v>
      </c>
      <c r="G7303" t="s">
        <v>47</v>
      </c>
      <c r="H7303" t="s">
        <v>26</v>
      </c>
      <c r="I7303" t="s">
        <v>37</v>
      </c>
      <c r="J7303">
        <v>6475</v>
      </c>
      <c r="K7303">
        <v>5</v>
      </c>
      <c r="L7303">
        <v>0</v>
      </c>
      <c r="M7303">
        <v>291375</v>
      </c>
      <c r="O7303" s="2" t="str">
        <f>TRIM(SampleSuperstore3[[#This Row],[City]])</f>
        <v>Detroit</v>
      </c>
      <c r="P7303" s="2" t="str">
        <f>TRIM(SampleSuperstore3[[#This Row],[State]])</f>
        <v>Michigan</v>
      </c>
      <c r="Q7303" s="2" t="str">
        <f t="shared" si="114"/>
        <v>Detroit Michigan</v>
      </c>
      <c r="R7303" s="6" t="s">
        <v>632</v>
      </c>
      <c r="S7303" s="2" t="s">
        <v>640</v>
      </c>
      <c r="T7303" s="2" t="s">
        <v>24</v>
      </c>
    </row>
    <row r="7304" spans="1:22" x14ac:dyDescent="0.3">
      <c r="A7304" t="s">
        <v>28</v>
      </c>
      <c r="B7304" t="s">
        <v>14</v>
      </c>
      <c r="C7304" t="s">
        <v>15</v>
      </c>
      <c r="D7304" t="s">
        <v>180</v>
      </c>
      <c r="E7304" t="s">
        <v>30</v>
      </c>
      <c r="F7304">
        <v>33178</v>
      </c>
      <c r="G7304" t="s">
        <v>18</v>
      </c>
      <c r="H7304" t="s">
        <v>26</v>
      </c>
      <c r="I7304" t="s">
        <v>37</v>
      </c>
      <c r="J7304">
        <v>1872</v>
      </c>
      <c r="K7304">
        <v>2</v>
      </c>
      <c r="L7304">
        <v>7</v>
      </c>
      <c r="M7304">
        <v>-13104</v>
      </c>
      <c r="O7304" s="2" t="str">
        <f>TRIM(SampleSuperstore3[[#This Row],[City]])</f>
        <v>Miami</v>
      </c>
      <c r="P7304" s="2" t="str">
        <f>TRIM(SampleSuperstore3[[#This Row],[State]])</f>
        <v>Florida</v>
      </c>
      <c r="Q7304" s="2" t="str">
        <f t="shared" si="114"/>
        <v>Miami Florida</v>
      </c>
      <c r="R7304" s="6" t="s">
        <v>634</v>
      </c>
      <c r="S7304" s="2" t="s">
        <v>369</v>
      </c>
      <c r="T7304" s="2" t="s">
        <v>3</v>
      </c>
      <c r="U7304" t="s">
        <v>634</v>
      </c>
      <c r="V7304" t="s">
        <v>369</v>
      </c>
    </row>
    <row r="7305" spans="1:22" x14ac:dyDescent="0.3">
      <c r="A7305" t="s">
        <v>28</v>
      </c>
      <c r="B7305" t="s">
        <v>14</v>
      </c>
      <c r="C7305" t="s">
        <v>15</v>
      </c>
      <c r="D7305" t="s">
        <v>180</v>
      </c>
      <c r="E7305" t="s">
        <v>30</v>
      </c>
      <c r="F7305">
        <v>33178</v>
      </c>
      <c r="G7305" t="s">
        <v>18</v>
      </c>
      <c r="H7305" t="s">
        <v>26</v>
      </c>
      <c r="I7305" t="s">
        <v>37</v>
      </c>
      <c r="J7305">
        <v>11214</v>
      </c>
      <c r="K7305">
        <v>2</v>
      </c>
      <c r="L7305">
        <v>7</v>
      </c>
      <c r="M7305">
        <v>-85974</v>
      </c>
      <c r="O7305" s="2" t="str">
        <f>TRIM(SampleSuperstore3[[#This Row],[City]])</f>
        <v>Miami</v>
      </c>
      <c r="P7305" s="2" t="str">
        <f>TRIM(SampleSuperstore3[[#This Row],[State]])</f>
        <v>Florida</v>
      </c>
      <c r="Q7305" s="2" t="str">
        <f t="shared" si="114"/>
        <v>Miami Florida</v>
      </c>
      <c r="R7305" s="6" t="s">
        <v>140</v>
      </c>
      <c r="S7305" s="2" t="s">
        <v>70</v>
      </c>
      <c r="T7305" s="2"/>
    </row>
    <row r="7306" spans="1:22" x14ac:dyDescent="0.3">
      <c r="A7306" t="s">
        <v>28</v>
      </c>
      <c r="B7306" t="s">
        <v>14</v>
      </c>
      <c r="C7306" t="s">
        <v>15</v>
      </c>
      <c r="D7306" t="s">
        <v>180</v>
      </c>
      <c r="E7306" t="s">
        <v>30</v>
      </c>
      <c r="F7306">
        <v>33178</v>
      </c>
      <c r="G7306" t="s">
        <v>18</v>
      </c>
      <c r="H7306" t="s">
        <v>26</v>
      </c>
      <c r="I7306" t="s">
        <v>34</v>
      </c>
      <c r="J7306">
        <v>37376</v>
      </c>
      <c r="K7306">
        <v>8</v>
      </c>
      <c r="L7306">
        <v>2</v>
      </c>
      <c r="M7306">
        <v>74752</v>
      </c>
      <c r="O7306" s="2" t="str">
        <f>TRIM(SampleSuperstore3[[#This Row],[City]])</f>
        <v>Miami</v>
      </c>
      <c r="P7306" s="2" t="str">
        <f>TRIM(SampleSuperstore3[[#This Row],[State]])</f>
        <v>Florida</v>
      </c>
      <c r="Q7306" s="2" t="str">
        <f t="shared" si="114"/>
        <v>Miami Florida</v>
      </c>
      <c r="R7306" s="6" t="s">
        <v>180</v>
      </c>
      <c r="S7306" s="2" t="s">
        <v>30</v>
      </c>
      <c r="T7306" s="2"/>
    </row>
    <row r="7307" spans="1:22" x14ac:dyDescent="0.3">
      <c r="A7307" t="s">
        <v>28</v>
      </c>
      <c r="B7307" t="s">
        <v>44</v>
      </c>
      <c r="C7307" t="s">
        <v>15</v>
      </c>
      <c r="D7307" t="s">
        <v>192</v>
      </c>
      <c r="E7307" t="s">
        <v>65</v>
      </c>
      <c r="F7307">
        <v>60068</v>
      </c>
      <c r="G7307" t="s">
        <v>47</v>
      </c>
      <c r="H7307" t="s">
        <v>35</v>
      </c>
      <c r="I7307" t="s">
        <v>36</v>
      </c>
      <c r="J7307">
        <v>2864</v>
      </c>
      <c r="K7307">
        <v>1</v>
      </c>
      <c r="L7307">
        <v>2</v>
      </c>
      <c r="M7307">
        <v>2506</v>
      </c>
      <c r="O7307" s="2" t="str">
        <f>TRIM(SampleSuperstore3[[#This Row],[City]])</f>
        <v>Park Ridge</v>
      </c>
      <c r="P7307" s="2" t="str">
        <f>TRIM(SampleSuperstore3[[#This Row],[State]])</f>
        <v>Illinois</v>
      </c>
      <c r="Q7307" s="2" t="str">
        <f t="shared" si="114"/>
        <v>Park Ridge Illinois</v>
      </c>
      <c r="R7307" s="6" t="s">
        <v>180</v>
      </c>
      <c r="S7307" s="2" t="s">
        <v>30</v>
      </c>
      <c r="T7307" s="2"/>
    </row>
    <row r="7308" spans="1:22" x14ac:dyDescent="0.3">
      <c r="A7308" t="s">
        <v>13</v>
      </c>
      <c r="B7308" t="s">
        <v>14</v>
      </c>
      <c r="C7308" t="s">
        <v>15</v>
      </c>
      <c r="D7308" t="s">
        <v>75</v>
      </c>
      <c r="E7308" t="s">
        <v>76</v>
      </c>
      <c r="F7308">
        <v>10024</v>
      </c>
      <c r="G7308" t="s">
        <v>57</v>
      </c>
      <c r="H7308" t="s">
        <v>26</v>
      </c>
      <c r="I7308" t="s">
        <v>34</v>
      </c>
      <c r="J7308">
        <v>4392</v>
      </c>
      <c r="K7308">
        <v>3</v>
      </c>
      <c r="L7308">
        <v>0</v>
      </c>
      <c r="M7308">
        <v>127368</v>
      </c>
      <c r="O7308" s="2" t="str">
        <f>TRIM(SampleSuperstore3[[#This Row],[City]])</f>
        <v>New York City</v>
      </c>
      <c r="P7308" s="2" t="str">
        <f>TRIM(SampleSuperstore3[[#This Row],[State]])</f>
        <v>New York</v>
      </c>
      <c r="Q7308" s="2" t="str">
        <f t="shared" si="114"/>
        <v>New York City New York</v>
      </c>
      <c r="R7308" s="6" t="s">
        <v>180</v>
      </c>
      <c r="S7308" s="2" t="s">
        <v>30</v>
      </c>
      <c r="T7308" s="2"/>
    </row>
    <row r="7309" spans="1:22" x14ac:dyDescent="0.3">
      <c r="A7309" t="s">
        <v>28</v>
      </c>
      <c r="B7309" t="s">
        <v>22</v>
      </c>
      <c r="C7309" t="s">
        <v>15</v>
      </c>
      <c r="D7309" t="s">
        <v>75</v>
      </c>
      <c r="E7309" t="s">
        <v>76</v>
      </c>
      <c r="F7309">
        <v>10011</v>
      </c>
      <c r="G7309" t="s">
        <v>57</v>
      </c>
      <c r="H7309" t="s">
        <v>19</v>
      </c>
      <c r="I7309" t="s">
        <v>31</v>
      </c>
      <c r="J7309">
        <v>142182</v>
      </c>
      <c r="K7309">
        <v>1</v>
      </c>
      <c r="L7309">
        <v>4</v>
      </c>
      <c r="M7309">
        <v>-379152</v>
      </c>
      <c r="O7309" s="2" t="str">
        <f>TRIM(SampleSuperstore3[[#This Row],[City]])</f>
        <v>New York City</v>
      </c>
      <c r="P7309" s="2" t="str">
        <f>TRIM(SampleSuperstore3[[#This Row],[State]])</f>
        <v>New York</v>
      </c>
      <c r="Q7309" s="2" t="str">
        <f t="shared" si="114"/>
        <v>New York City New York</v>
      </c>
      <c r="R7309" s="6" t="s">
        <v>639</v>
      </c>
      <c r="S7309" s="2" t="s">
        <v>661</v>
      </c>
      <c r="T7309" s="2" t="s">
        <v>65</v>
      </c>
    </row>
    <row r="7310" spans="1:22" x14ac:dyDescent="0.3">
      <c r="A7310" t="s">
        <v>28</v>
      </c>
      <c r="B7310" t="s">
        <v>22</v>
      </c>
      <c r="C7310" t="s">
        <v>15</v>
      </c>
      <c r="D7310" t="s">
        <v>584</v>
      </c>
      <c r="E7310" t="s">
        <v>95</v>
      </c>
      <c r="F7310">
        <v>97123</v>
      </c>
      <c r="G7310" t="s">
        <v>25</v>
      </c>
      <c r="H7310" t="s">
        <v>26</v>
      </c>
      <c r="I7310" t="s">
        <v>41</v>
      </c>
      <c r="J7310">
        <v>19608</v>
      </c>
      <c r="K7310">
        <v>3</v>
      </c>
      <c r="L7310">
        <v>2</v>
      </c>
      <c r="M7310">
        <v>66177</v>
      </c>
      <c r="O7310" s="2" t="str">
        <f>TRIM(SampleSuperstore3[[#This Row],[City]])</f>
        <v>Hillsboro</v>
      </c>
      <c r="P7310" s="2" t="str">
        <f>TRIM(SampleSuperstore3[[#This Row],[State]])</f>
        <v>Oregon</v>
      </c>
      <c r="Q7310" s="2" t="str">
        <f t="shared" si="114"/>
        <v>Hillsboro Oregon</v>
      </c>
      <c r="R7310" s="6" t="s">
        <v>634</v>
      </c>
      <c r="S7310" s="2" t="s">
        <v>369</v>
      </c>
      <c r="T7310" s="2" t="s">
        <v>3</v>
      </c>
      <c r="U7310" t="s">
        <v>634</v>
      </c>
      <c r="V7310" t="s">
        <v>369</v>
      </c>
    </row>
    <row r="7311" spans="1:22" x14ac:dyDescent="0.3">
      <c r="A7311" t="s">
        <v>28</v>
      </c>
      <c r="B7311" t="s">
        <v>22</v>
      </c>
      <c r="C7311" t="s">
        <v>15</v>
      </c>
      <c r="D7311" t="s">
        <v>584</v>
      </c>
      <c r="E7311" t="s">
        <v>95</v>
      </c>
      <c r="F7311">
        <v>97123</v>
      </c>
      <c r="G7311" t="s">
        <v>25</v>
      </c>
      <c r="H7311" t="s">
        <v>26</v>
      </c>
      <c r="I7311" t="s">
        <v>37</v>
      </c>
      <c r="J7311">
        <v>4158</v>
      </c>
      <c r="K7311">
        <v>7</v>
      </c>
      <c r="L7311">
        <v>7</v>
      </c>
      <c r="M7311">
        <v>-3465</v>
      </c>
      <c r="O7311" s="2" t="str">
        <f>TRIM(SampleSuperstore3[[#This Row],[City]])</f>
        <v>Hillsboro</v>
      </c>
      <c r="P7311" s="2" t="str">
        <f>TRIM(SampleSuperstore3[[#This Row],[State]])</f>
        <v>Oregon</v>
      </c>
      <c r="Q7311" s="2" t="str">
        <f t="shared" si="114"/>
        <v>Hillsboro Oregon</v>
      </c>
      <c r="R7311" s="6" t="s">
        <v>634</v>
      </c>
      <c r="S7311" s="2" t="s">
        <v>369</v>
      </c>
      <c r="T7311" s="2" t="s">
        <v>3</v>
      </c>
      <c r="U7311" t="s">
        <v>634</v>
      </c>
      <c r="V7311" t="s">
        <v>369</v>
      </c>
    </row>
    <row r="7312" spans="1:22" x14ac:dyDescent="0.3">
      <c r="A7312" t="s">
        <v>13</v>
      </c>
      <c r="B7312" t="s">
        <v>14</v>
      </c>
      <c r="C7312" t="s">
        <v>15</v>
      </c>
      <c r="D7312" t="s">
        <v>75</v>
      </c>
      <c r="E7312" t="s">
        <v>76</v>
      </c>
      <c r="F7312">
        <v>10009</v>
      </c>
      <c r="G7312" t="s">
        <v>57</v>
      </c>
      <c r="H7312" t="s">
        <v>35</v>
      </c>
      <c r="I7312" t="s">
        <v>36</v>
      </c>
      <c r="J7312">
        <v>97995</v>
      </c>
      <c r="K7312">
        <v>5</v>
      </c>
      <c r="L7312">
        <v>0</v>
      </c>
      <c r="M7312">
        <v>2645865</v>
      </c>
      <c r="O7312" s="2" t="str">
        <f>TRIM(SampleSuperstore3[[#This Row],[City]])</f>
        <v>New York City</v>
      </c>
      <c r="P7312" s="2" t="str">
        <f>TRIM(SampleSuperstore3[[#This Row],[State]])</f>
        <v>New York</v>
      </c>
      <c r="Q7312" s="2" t="str">
        <f t="shared" si="114"/>
        <v>New York City New York</v>
      </c>
      <c r="R7312" s="6" t="s">
        <v>584</v>
      </c>
      <c r="S7312" s="2" t="s">
        <v>95</v>
      </c>
      <c r="T7312" s="2"/>
    </row>
    <row r="7313" spans="1:22" x14ac:dyDescent="0.3">
      <c r="A7313" t="s">
        <v>13</v>
      </c>
      <c r="B7313" t="s">
        <v>14</v>
      </c>
      <c r="C7313" t="s">
        <v>15</v>
      </c>
      <c r="D7313" t="s">
        <v>75</v>
      </c>
      <c r="E7313" t="s">
        <v>76</v>
      </c>
      <c r="F7313">
        <v>10009</v>
      </c>
      <c r="G7313" t="s">
        <v>57</v>
      </c>
      <c r="H7313" t="s">
        <v>19</v>
      </c>
      <c r="I7313" t="s">
        <v>33</v>
      </c>
      <c r="J7313">
        <v>1353</v>
      </c>
      <c r="K7313">
        <v>5</v>
      </c>
      <c r="L7313">
        <v>0</v>
      </c>
      <c r="M7313">
        <v>37884</v>
      </c>
      <c r="O7313" s="2" t="str">
        <f>TRIM(SampleSuperstore3[[#This Row],[City]])</f>
        <v>New York City</v>
      </c>
      <c r="P7313" s="2" t="str">
        <f>TRIM(SampleSuperstore3[[#This Row],[State]])</f>
        <v>New York</v>
      </c>
      <c r="Q7313" s="2" t="str">
        <f t="shared" si="114"/>
        <v>New York City New York</v>
      </c>
      <c r="R7313" s="6" t="s">
        <v>584</v>
      </c>
      <c r="S7313" s="2" t="s">
        <v>95</v>
      </c>
      <c r="T7313" s="2"/>
    </row>
    <row r="7314" spans="1:22" x14ac:dyDescent="0.3">
      <c r="A7314" t="s">
        <v>28</v>
      </c>
      <c r="B7314" t="s">
        <v>22</v>
      </c>
      <c r="C7314" t="s">
        <v>15</v>
      </c>
      <c r="D7314" t="s">
        <v>79</v>
      </c>
      <c r="E7314" t="s">
        <v>65</v>
      </c>
      <c r="F7314">
        <v>60623</v>
      </c>
      <c r="G7314" t="s">
        <v>47</v>
      </c>
      <c r="H7314" t="s">
        <v>26</v>
      </c>
      <c r="I7314" t="s">
        <v>41</v>
      </c>
      <c r="J7314">
        <v>8904</v>
      </c>
      <c r="K7314">
        <v>3</v>
      </c>
      <c r="L7314">
        <v>2</v>
      </c>
      <c r="M7314">
        <v>3339</v>
      </c>
      <c r="O7314" s="2" t="str">
        <f>TRIM(SampleSuperstore3[[#This Row],[City]])</f>
        <v>Chicago</v>
      </c>
      <c r="P7314" s="2" t="str">
        <f>TRIM(SampleSuperstore3[[#This Row],[State]])</f>
        <v>Illinois</v>
      </c>
      <c r="Q7314" s="2" t="str">
        <f t="shared" si="114"/>
        <v>Chicago Illinois</v>
      </c>
      <c r="R7314" s="6" t="s">
        <v>634</v>
      </c>
      <c r="S7314" s="2" t="s">
        <v>369</v>
      </c>
      <c r="T7314" s="2" t="s">
        <v>3</v>
      </c>
      <c r="U7314" t="s">
        <v>634</v>
      </c>
      <c r="V7314" t="s">
        <v>369</v>
      </c>
    </row>
    <row r="7315" spans="1:22" x14ac:dyDescent="0.3">
      <c r="A7315" t="s">
        <v>28</v>
      </c>
      <c r="B7315" t="s">
        <v>22</v>
      </c>
      <c r="C7315" t="s">
        <v>15</v>
      </c>
      <c r="D7315" t="s">
        <v>79</v>
      </c>
      <c r="E7315" t="s">
        <v>65</v>
      </c>
      <c r="F7315">
        <v>60623</v>
      </c>
      <c r="G7315" t="s">
        <v>47</v>
      </c>
      <c r="H7315" t="s">
        <v>35</v>
      </c>
      <c r="I7315" t="s">
        <v>59</v>
      </c>
      <c r="J7315">
        <v>1008</v>
      </c>
      <c r="K7315">
        <v>2</v>
      </c>
      <c r="L7315">
        <v>2</v>
      </c>
      <c r="M7315">
        <v>2142</v>
      </c>
      <c r="O7315" s="2" t="str">
        <f>TRIM(SampleSuperstore3[[#This Row],[City]])</f>
        <v>Chicago</v>
      </c>
      <c r="P7315" s="2" t="str">
        <f>TRIM(SampleSuperstore3[[#This Row],[State]])</f>
        <v>Illinois</v>
      </c>
      <c r="Q7315" s="2" t="str">
        <f t="shared" si="114"/>
        <v>Chicago Illinois</v>
      </c>
      <c r="R7315" s="6" t="s">
        <v>634</v>
      </c>
      <c r="S7315" s="2" t="s">
        <v>369</v>
      </c>
      <c r="T7315" s="2" t="s">
        <v>3</v>
      </c>
      <c r="U7315" t="s">
        <v>634</v>
      </c>
      <c r="V7315" t="s">
        <v>369</v>
      </c>
    </row>
    <row r="7316" spans="1:22" x14ac:dyDescent="0.3">
      <c r="A7316" t="s">
        <v>62</v>
      </c>
      <c r="B7316" t="s">
        <v>14</v>
      </c>
      <c r="C7316" t="s">
        <v>15</v>
      </c>
      <c r="D7316" t="s">
        <v>75</v>
      </c>
      <c r="E7316" t="s">
        <v>76</v>
      </c>
      <c r="F7316">
        <v>10024</v>
      </c>
      <c r="G7316" t="s">
        <v>57</v>
      </c>
      <c r="H7316" t="s">
        <v>19</v>
      </c>
      <c r="I7316" t="s">
        <v>33</v>
      </c>
      <c r="J7316">
        <v>4196</v>
      </c>
      <c r="K7316">
        <v>2</v>
      </c>
      <c r="L7316">
        <v>0</v>
      </c>
      <c r="M7316">
        <v>109096</v>
      </c>
      <c r="O7316" s="2" t="str">
        <f>TRIM(SampleSuperstore3[[#This Row],[City]])</f>
        <v>New York City</v>
      </c>
      <c r="P7316" s="2" t="str">
        <f>TRIM(SampleSuperstore3[[#This Row],[State]])</f>
        <v>New York</v>
      </c>
      <c r="Q7316" s="2" t="str">
        <f t="shared" si="114"/>
        <v>New York City New York</v>
      </c>
      <c r="R7316" s="6" t="s">
        <v>79</v>
      </c>
      <c r="S7316" s="2" t="s">
        <v>65</v>
      </c>
      <c r="T7316" s="2"/>
    </row>
    <row r="7317" spans="1:22" x14ac:dyDescent="0.3">
      <c r="A7317" t="s">
        <v>62</v>
      </c>
      <c r="B7317" t="s">
        <v>14</v>
      </c>
      <c r="C7317" t="s">
        <v>15</v>
      </c>
      <c r="D7317" t="s">
        <v>75</v>
      </c>
      <c r="E7317" t="s">
        <v>76</v>
      </c>
      <c r="F7317">
        <v>10024</v>
      </c>
      <c r="G7317" t="s">
        <v>57</v>
      </c>
      <c r="H7317" t="s">
        <v>26</v>
      </c>
      <c r="I7317" t="s">
        <v>27</v>
      </c>
      <c r="J7317">
        <v>945</v>
      </c>
      <c r="K7317">
        <v>3</v>
      </c>
      <c r="L7317">
        <v>0</v>
      </c>
      <c r="M7317">
        <v>4536</v>
      </c>
      <c r="O7317" s="2" t="str">
        <f>TRIM(SampleSuperstore3[[#This Row],[City]])</f>
        <v>New York City</v>
      </c>
      <c r="P7317" s="2" t="str">
        <f>TRIM(SampleSuperstore3[[#This Row],[State]])</f>
        <v>New York</v>
      </c>
      <c r="Q7317" s="2" t="str">
        <f t="shared" si="114"/>
        <v>New York City New York</v>
      </c>
      <c r="R7317" s="6" t="s">
        <v>79</v>
      </c>
      <c r="S7317" s="2" t="s">
        <v>65</v>
      </c>
      <c r="T7317" s="2"/>
    </row>
    <row r="7318" spans="1:22" x14ac:dyDescent="0.3">
      <c r="A7318" t="s">
        <v>28</v>
      </c>
      <c r="B7318" t="s">
        <v>14</v>
      </c>
      <c r="C7318" t="s">
        <v>15</v>
      </c>
      <c r="D7318" t="s">
        <v>513</v>
      </c>
      <c r="E7318" t="s">
        <v>43</v>
      </c>
      <c r="F7318">
        <v>99301</v>
      </c>
      <c r="G7318" t="s">
        <v>25</v>
      </c>
      <c r="H7318" t="s">
        <v>26</v>
      </c>
      <c r="I7318" t="s">
        <v>38</v>
      </c>
      <c r="J7318">
        <v>4008</v>
      </c>
      <c r="K7318">
        <v>5</v>
      </c>
      <c r="L7318">
        <v>0</v>
      </c>
      <c r="M7318">
        <v>112224</v>
      </c>
      <c r="O7318" s="2" t="str">
        <f>TRIM(SampleSuperstore3[[#This Row],[City]])</f>
        <v>Pasco</v>
      </c>
      <c r="P7318" s="2" t="str">
        <f>TRIM(SampleSuperstore3[[#This Row],[State]])</f>
        <v>Washington</v>
      </c>
      <c r="Q7318" s="2" t="str">
        <f t="shared" si="114"/>
        <v>Pasco Washington</v>
      </c>
      <c r="R7318" s="6" t="s">
        <v>634</v>
      </c>
      <c r="S7318" s="2" t="s">
        <v>369</v>
      </c>
      <c r="T7318" s="2" t="s">
        <v>3</v>
      </c>
      <c r="U7318" t="s">
        <v>634</v>
      </c>
      <c r="V7318" t="s">
        <v>369</v>
      </c>
    </row>
    <row r="7319" spans="1:22" x14ac:dyDescent="0.3">
      <c r="A7319" t="s">
        <v>28</v>
      </c>
      <c r="B7319" t="s">
        <v>14</v>
      </c>
      <c r="C7319" t="s">
        <v>15</v>
      </c>
      <c r="D7319" t="s">
        <v>513</v>
      </c>
      <c r="E7319" t="s">
        <v>43</v>
      </c>
      <c r="F7319">
        <v>99301</v>
      </c>
      <c r="G7319" t="s">
        <v>25</v>
      </c>
      <c r="H7319" t="s">
        <v>26</v>
      </c>
      <c r="I7319" t="s">
        <v>37</v>
      </c>
      <c r="J7319">
        <v>28792</v>
      </c>
      <c r="K7319">
        <v>1</v>
      </c>
      <c r="L7319">
        <v>2</v>
      </c>
      <c r="M7319">
        <v>100772</v>
      </c>
      <c r="O7319" s="2" t="str">
        <f>TRIM(SampleSuperstore3[[#This Row],[City]])</f>
        <v>Pasco</v>
      </c>
      <c r="P7319" s="2" t="str">
        <f>TRIM(SampleSuperstore3[[#This Row],[State]])</f>
        <v>Washington</v>
      </c>
      <c r="Q7319" s="2" t="str">
        <f t="shared" si="114"/>
        <v>Pasco Washington</v>
      </c>
      <c r="R7319" s="6" t="s">
        <v>634</v>
      </c>
      <c r="S7319" s="2" t="s">
        <v>369</v>
      </c>
      <c r="T7319" s="2" t="s">
        <v>3</v>
      </c>
      <c r="U7319" t="s">
        <v>634</v>
      </c>
      <c r="V7319" t="s">
        <v>369</v>
      </c>
    </row>
    <row r="7320" spans="1:22" x14ac:dyDescent="0.3">
      <c r="A7320" t="s">
        <v>28</v>
      </c>
      <c r="B7320" t="s">
        <v>44</v>
      </c>
      <c r="C7320" t="s">
        <v>15</v>
      </c>
      <c r="D7320" t="s">
        <v>585</v>
      </c>
      <c r="E7320" t="s">
        <v>24</v>
      </c>
      <c r="F7320">
        <v>91505</v>
      </c>
      <c r="G7320" t="s">
        <v>25</v>
      </c>
      <c r="H7320" t="s">
        <v>19</v>
      </c>
      <c r="I7320" t="s">
        <v>33</v>
      </c>
      <c r="J7320">
        <v>111</v>
      </c>
      <c r="K7320">
        <v>2</v>
      </c>
      <c r="L7320">
        <v>0</v>
      </c>
      <c r="M7320">
        <v>1443</v>
      </c>
      <c r="O7320" s="2" t="str">
        <f>TRIM(SampleSuperstore3[[#This Row],[City]])</f>
        <v>Burbank</v>
      </c>
      <c r="P7320" s="2" t="str">
        <f>TRIM(SampleSuperstore3[[#This Row],[State]])</f>
        <v>California</v>
      </c>
      <c r="Q7320" s="2" t="str">
        <f t="shared" si="114"/>
        <v>Burbank California</v>
      </c>
      <c r="R7320" s="6" t="s">
        <v>513</v>
      </c>
      <c r="S7320" s="2" t="s">
        <v>43</v>
      </c>
      <c r="T7320" s="2"/>
    </row>
    <row r="7321" spans="1:22" x14ac:dyDescent="0.3">
      <c r="A7321" t="s">
        <v>28</v>
      </c>
      <c r="B7321" t="s">
        <v>44</v>
      </c>
      <c r="C7321" t="s">
        <v>15</v>
      </c>
      <c r="D7321" t="s">
        <v>585</v>
      </c>
      <c r="E7321" t="s">
        <v>24</v>
      </c>
      <c r="F7321">
        <v>91505</v>
      </c>
      <c r="G7321" t="s">
        <v>25</v>
      </c>
      <c r="H7321" t="s">
        <v>35</v>
      </c>
      <c r="I7321" t="s">
        <v>123</v>
      </c>
      <c r="J7321">
        <v>1279968</v>
      </c>
      <c r="K7321">
        <v>4</v>
      </c>
      <c r="L7321">
        <v>2</v>
      </c>
      <c r="M7321">
        <v>4159896</v>
      </c>
      <c r="O7321" s="2" t="str">
        <f>TRIM(SampleSuperstore3[[#This Row],[City]])</f>
        <v>Burbank</v>
      </c>
      <c r="P7321" s="2" t="str">
        <f>TRIM(SampleSuperstore3[[#This Row],[State]])</f>
        <v>California</v>
      </c>
      <c r="Q7321" s="2" t="str">
        <f t="shared" si="114"/>
        <v>Burbank California</v>
      </c>
      <c r="R7321" s="6" t="s">
        <v>513</v>
      </c>
      <c r="S7321" s="2" t="s">
        <v>43</v>
      </c>
      <c r="T7321" s="2"/>
    </row>
    <row r="7322" spans="1:22" x14ac:dyDescent="0.3">
      <c r="A7322" t="s">
        <v>28</v>
      </c>
      <c r="B7322" t="s">
        <v>44</v>
      </c>
      <c r="C7322" t="s">
        <v>15</v>
      </c>
      <c r="D7322" t="s">
        <v>585</v>
      </c>
      <c r="E7322" t="s">
        <v>24</v>
      </c>
      <c r="F7322">
        <v>91505</v>
      </c>
      <c r="G7322" t="s">
        <v>25</v>
      </c>
      <c r="H7322" t="s">
        <v>26</v>
      </c>
      <c r="I7322" t="s">
        <v>32</v>
      </c>
      <c r="J7322">
        <v>185619</v>
      </c>
      <c r="K7322">
        <v>7</v>
      </c>
      <c r="L7322">
        <v>0</v>
      </c>
      <c r="M7322">
        <v>3341142</v>
      </c>
      <c r="O7322" s="2" t="str">
        <f>TRIM(SampleSuperstore3[[#This Row],[City]])</f>
        <v>Burbank</v>
      </c>
      <c r="P7322" s="2" t="str">
        <f>TRIM(SampleSuperstore3[[#This Row],[State]])</f>
        <v>California</v>
      </c>
      <c r="Q7322" s="2" t="str">
        <f t="shared" si="114"/>
        <v>Burbank California</v>
      </c>
      <c r="R7322" s="6" t="s">
        <v>585</v>
      </c>
      <c r="S7322" s="2" t="s">
        <v>24</v>
      </c>
      <c r="T7322" s="2"/>
    </row>
    <row r="7323" spans="1:22" x14ac:dyDescent="0.3">
      <c r="A7323" t="s">
        <v>62</v>
      </c>
      <c r="B7323" t="s">
        <v>22</v>
      </c>
      <c r="C7323" t="s">
        <v>15</v>
      </c>
      <c r="D7323" t="s">
        <v>79</v>
      </c>
      <c r="E7323" t="s">
        <v>65</v>
      </c>
      <c r="F7323">
        <v>60623</v>
      </c>
      <c r="G7323" t="s">
        <v>47</v>
      </c>
      <c r="H7323" t="s">
        <v>19</v>
      </c>
      <c r="I7323" t="s">
        <v>33</v>
      </c>
      <c r="J7323">
        <v>22752</v>
      </c>
      <c r="K7323">
        <v>6</v>
      </c>
      <c r="L7323">
        <v>6</v>
      </c>
      <c r="M7323">
        <v>-8532</v>
      </c>
      <c r="O7323" s="2" t="str">
        <f>TRIM(SampleSuperstore3[[#This Row],[City]])</f>
        <v>Chicago</v>
      </c>
      <c r="P7323" s="2" t="str">
        <f>TRIM(SampleSuperstore3[[#This Row],[State]])</f>
        <v>Illinois</v>
      </c>
      <c r="Q7323" s="2" t="str">
        <f t="shared" si="114"/>
        <v>Chicago Illinois</v>
      </c>
      <c r="R7323" s="6" t="s">
        <v>585</v>
      </c>
      <c r="S7323" s="2" t="s">
        <v>24</v>
      </c>
      <c r="T7323" s="2"/>
    </row>
    <row r="7324" spans="1:22" x14ac:dyDescent="0.3">
      <c r="A7324" t="s">
        <v>28</v>
      </c>
      <c r="B7324" t="s">
        <v>22</v>
      </c>
      <c r="C7324" t="s">
        <v>15</v>
      </c>
      <c r="D7324" t="s">
        <v>235</v>
      </c>
      <c r="E7324" t="s">
        <v>56</v>
      </c>
      <c r="F7324">
        <v>17602</v>
      </c>
      <c r="G7324" t="s">
        <v>57</v>
      </c>
      <c r="H7324" t="s">
        <v>35</v>
      </c>
      <c r="I7324" t="s">
        <v>36</v>
      </c>
      <c r="J7324">
        <v>61542</v>
      </c>
      <c r="K7324">
        <v>1</v>
      </c>
      <c r="L7324">
        <v>4</v>
      </c>
      <c r="M7324">
        <v>-133341</v>
      </c>
      <c r="O7324" s="2" t="str">
        <f>TRIM(SampleSuperstore3[[#This Row],[City]])</f>
        <v>Lancaster</v>
      </c>
      <c r="P7324" s="2" t="str">
        <f>TRIM(SampleSuperstore3[[#This Row],[State]])</f>
        <v>Pennsylvania</v>
      </c>
      <c r="Q7324" s="2" t="str">
        <f t="shared" si="114"/>
        <v>Lancaster Pennsylvania</v>
      </c>
      <c r="R7324" s="6" t="s">
        <v>585</v>
      </c>
      <c r="S7324" s="2" t="s">
        <v>24</v>
      </c>
      <c r="T7324" s="2"/>
    </row>
    <row r="7325" spans="1:22" x14ac:dyDescent="0.3">
      <c r="A7325" t="s">
        <v>28</v>
      </c>
      <c r="B7325" t="s">
        <v>22</v>
      </c>
      <c r="C7325" t="s">
        <v>15</v>
      </c>
      <c r="D7325" t="s">
        <v>235</v>
      </c>
      <c r="E7325" t="s">
        <v>56</v>
      </c>
      <c r="F7325">
        <v>17602</v>
      </c>
      <c r="G7325" t="s">
        <v>57</v>
      </c>
      <c r="H7325" t="s">
        <v>26</v>
      </c>
      <c r="I7325" t="s">
        <v>37</v>
      </c>
      <c r="J7325">
        <v>81438</v>
      </c>
      <c r="K7325">
        <v>7</v>
      </c>
      <c r="L7325">
        <v>7</v>
      </c>
      <c r="M7325">
        <v>-651504</v>
      </c>
      <c r="O7325" s="2" t="str">
        <f>TRIM(SampleSuperstore3[[#This Row],[City]])</f>
        <v>Lancaster</v>
      </c>
      <c r="P7325" s="2" t="str">
        <f>TRIM(SampleSuperstore3[[#This Row],[State]])</f>
        <v>Pennsylvania</v>
      </c>
      <c r="Q7325" s="2" t="str">
        <f t="shared" si="114"/>
        <v>Lancaster Pennsylvania</v>
      </c>
      <c r="R7325" s="6" t="s">
        <v>79</v>
      </c>
      <c r="S7325" s="2" t="s">
        <v>65</v>
      </c>
      <c r="T7325" s="2"/>
    </row>
    <row r="7326" spans="1:22" x14ac:dyDescent="0.3">
      <c r="A7326" t="s">
        <v>28</v>
      </c>
      <c r="B7326" t="s">
        <v>14</v>
      </c>
      <c r="C7326" t="s">
        <v>15</v>
      </c>
      <c r="D7326" t="s">
        <v>141</v>
      </c>
      <c r="E7326" t="s">
        <v>30</v>
      </c>
      <c r="F7326">
        <v>33614</v>
      </c>
      <c r="G7326" t="s">
        <v>18</v>
      </c>
      <c r="H7326" t="s">
        <v>19</v>
      </c>
      <c r="I7326" t="s">
        <v>33</v>
      </c>
      <c r="J7326">
        <v>6736</v>
      </c>
      <c r="K7326">
        <v>2</v>
      </c>
      <c r="L7326">
        <v>2</v>
      </c>
      <c r="M7326">
        <v>10104</v>
      </c>
      <c r="O7326" s="2" t="str">
        <f>TRIM(SampleSuperstore3[[#This Row],[City]])</f>
        <v>Tampa</v>
      </c>
      <c r="P7326" s="2" t="str">
        <f>TRIM(SampleSuperstore3[[#This Row],[State]])</f>
        <v>Florida</v>
      </c>
      <c r="Q7326" s="2" t="str">
        <f t="shared" si="114"/>
        <v>Tampa Florida</v>
      </c>
      <c r="R7326" s="6" t="s">
        <v>235</v>
      </c>
      <c r="S7326" s="2" t="s">
        <v>56</v>
      </c>
      <c r="T7326" s="2"/>
    </row>
    <row r="7327" spans="1:22" x14ac:dyDescent="0.3">
      <c r="A7327" t="s">
        <v>28</v>
      </c>
      <c r="B7327" t="s">
        <v>14</v>
      </c>
      <c r="C7327" t="s">
        <v>15</v>
      </c>
      <c r="D7327" t="s">
        <v>141</v>
      </c>
      <c r="E7327" t="s">
        <v>30</v>
      </c>
      <c r="F7327">
        <v>33614</v>
      </c>
      <c r="G7327" t="s">
        <v>18</v>
      </c>
      <c r="H7327" t="s">
        <v>19</v>
      </c>
      <c r="I7327" t="s">
        <v>33</v>
      </c>
      <c r="J7327">
        <v>54528</v>
      </c>
      <c r="K7327">
        <v>3</v>
      </c>
      <c r="L7327">
        <v>2</v>
      </c>
      <c r="M7327">
        <v>143136</v>
      </c>
      <c r="O7327" s="2" t="str">
        <f>TRIM(SampleSuperstore3[[#This Row],[City]])</f>
        <v>Tampa</v>
      </c>
      <c r="P7327" s="2" t="str">
        <f>TRIM(SampleSuperstore3[[#This Row],[State]])</f>
        <v>Florida</v>
      </c>
      <c r="Q7327" s="2" t="str">
        <f t="shared" si="114"/>
        <v>Tampa Florida</v>
      </c>
      <c r="R7327" s="6" t="s">
        <v>235</v>
      </c>
      <c r="S7327" s="2" t="s">
        <v>56</v>
      </c>
      <c r="T7327" s="2"/>
    </row>
    <row r="7328" spans="1:22" x14ac:dyDescent="0.3">
      <c r="A7328" t="s">
        <v>28</v>
      </c>
      <c r="B7328" t="s">
        <v>14</v>
      </c>
      <c r="C7328" t="s">
        <v>15</v>
      </c>
      <c r="D7328" t="s">
        <v>75</v>
      </c>
      <c r="E7328" t="s">
        <v>76</v>
      </c>
      <c r="F7328">
        <v>10024</v>
      </c>
      <c r="G7328" t="s">
        <v>57</v>
      </c>
      <c r="H7328" t="s">
        <v>35</v>
      </c>
      <c r="I7328" t="s">
        <v>59</v>
      </c>
      <c r="J7328">
        <v>8439</v>
      </c>
      <c r="K7328">
        <v>2</v>
      </c>
      <c r="L7328">
        <v>0</v>
      </c>
      <c r="M7328">
        <v>371316</v>
      </c>
      <c r="O7328" s="2" t="str">
        <f>TRIM(SampleSuperstore3[[#This Row],[City]])</f>
        <v>New York City</v>
      </c>
      <c r="P7328" s="2" t="str">
        <f>TRIM(SampleSuperstore3[[#This Row],[State]])</f>
        <v>New York</v>
      </c>
      <c r="Q7328" s="2" t="str">
        <f t="shared" si="114"/>
        <v>New York City New York</v>
      </c>
      <c r="R7328" s="6" t="s">
        <v>141</v>
      </c>
      <c r="S7328" s="2" t="s">
        <v>30</v>
      </c>
      <c r="T7328" s="2"/>
    </row>
    <row r="7329" spans="1:22" x14ac:dyDescent="0.3">
      <c r="A7329" t="s">
        <v>28</v>
      </c>
      <c r="B7329" t="s">
        <v>14</v>
      </c>
      <c r="C7329" t="s">
        <v>15</v>
      </c>
      <c r="D7329" t="s">
        <v>75</v>
      </c>
      <c r="E7329" t="s">
        <v>76</v>
      </c>
      <c r="F7329">
        <v>10024</v>
      </c>
      <c r="G7329" t="s">
        <v>57</v>
      </c>
      <c r="H7329" t="s">
        <v>19</v>
      </c>
      <c r="I7329" t="s">
        <v>20</v>
      </c>
      <c r="J7329">
        <v>449568</v>
      </c>
      <c r="K7329">
        <v>2</v>
      </c>
      <c r="L7329">
        <v>2</v>
      </c>
      <c r="M7329">
        <v>56196</v>
      </c>
      <c r="O7329" s="2" t="str">
        <f>TRIM(SampleSuperstore3[[#This Row],[City]])</f>
        <v>New York City</v>
      </c>
      <c r="P7329" s="2" t="str">
        <f>TRIM(SampleSuperstore3[[#This Row],[State]])</f>
        <v>New York</v>
      </c>
      <c r="Q7329" s="2" t="str">
        <f t="shared" si="114"/>
        <v>New York City New York</v>
      </c>
      <c r="R7329" s="6" t="s">
        <v>141</v>
      </c>
      <c r="S7329" s="2" t="s">
        <v>30</v>
      </c>
      <c r="T7329" s="2"/>
    </row>
    <row r="7330" spans="1:22" x14ac:dyDescent="0.3">
      <c r="A7330" t="s">
        <v>62</v>
      </c>
      <c r="B7330" t="s">
        <v>22</v>
      </c>
      <c r="C7330" t="s">
        <v>15</v>
      </c>
      <c r="D7330" t="s">
        <v>23</v>
      </c>
      <c r="E7330" t="s">
        <v>24</v>
      </c>
      <c r="F7330">
        <v>90045</v>
      </c>
      <c r="G7330" t="s">
        <v>25</v>
      </c>
      <c r="H7330" t="s">
        <v>26</v>
      </c>
      <c r="I7330" t="s">
        <v>32</v>
      </c>
      <c r="J7330">
        <v>1551</v>
      </c>
      <c r="K7330">
        <v>1</v>
      </c>
      <c r="L7330">
        <v>0</v>
      </c>
      <c r="M7330">
        <v>38775</v>
      </c>
      <c r="O7330" s="2" t="str">
        <f>TRIM(SampleSuperstore3[[#This Row],[City]])</f>
        <v>Los Angeles</v>
      </c>
      <c r="P7330" s="2" t="str">
        <f>TRIM(SampleSuperstore3[[#This Row],[State]])</f>
        <v>California</v>
      </c>
      <c r="Q7330" s="2" t="str">
        <f t="shared" si="114"/>
        <v>Los Angeles California</v>
      </c>
      <c r="R7330" s="6" t="s">
        <v>634</v>
      </c>
      <c r="S7330" s="2" t="s">
        <v>369</v>
      </c>
      <c r="T7330" s="2" t="s">
        <v>3</v>
      </c>
      <c r="U7330" t="s">
        <v>634</v>
      </c>
      <c r="V7330" t="s">
        <v>369</v>
      </c>
    </row>
    <row r="7331" spans="1:22" x14ac:dyDescent="0.3">
      <c r="A7331" t="s">
        <v>13</v>
      </c>
      <c r="B7331" t="s">
        <v>22</v>
      </c>
      <c r="C7331" t="s">
        <v>15</v>
      </c>
      <c r="D7331" t="s">
        <v>75</v>
      </c>
      <c r="E7331" t="s">
        <v>76</v>
      </c>
      <c r="F7331">
        <v>10035</v>
      </c>
      <c r="G7331" t="s">
        <v>57</v>
      </c>
      <c r="H7331" t="s">
        <v>19</v>
      </c>
      <c r="I7331" t="s">
        <v>21</v>
      </c>
      <c r="J7331">
        <v>192186</v>
      </c>
      <c r="K7331">
        <v>3</v>
      </c>
      <c r="L7331">
        <v>1</v>
      </c>
      <c r="M7331">
        <v>363018</v>
      </c>
      <c r="O7331" s="2" t="str">
        <f>TRIM(SampleSuperstore3[[#This Row],[City]])</f>
        <v>New York City</v>
      </c>
      <c r="P7331" s="2" t="str">
        <f>TRIM(SampleSuperstore3[[#This Row],[State]])</f>
        <v>New York</v>
      </c>
      <c r="Q7331" s="2" t="str">
        <f t="shared" si="114"/>
        <v>New York City New York</v>
      </c>
      <c r="R7331" s="6" t="s">
        <v>634</v>
      </c>
      <c r="S7331" s="2" t="s">
        <v>369</v>
      </c>
      <c r="T7331" s="2" t="s">
        <v>3</v>
      </c>
      <c r="U7331" t="s">
        <v>634</v>
      </c>
      <c r="V7331" t="s">
        <v>369</v>
      </c>
    </row>
    <row r="7332" spans="1:22" x14ac:dyDescent="0.3">
      <c r="A7332" t="s">
        <v>62</v>
      </c>
      <c r="B7332" t="s">
        <v>22</v>
      </c>
      <c r="C7332" t="s">
        <v>15</v>
      </c>
      <c r="D7332" t="s">
        <v>75</v>
      </c>
      <c r="E7332" t="s">
        <v>76</v>
      </c>
      <c r="F7332">
        <v>10009</v>
      </c>
      <c r="G7332" t="s">
        <v>57</v>
      </c>
      <c r="H7332" t="s">
        <v>26</v>
      </c>
      <c r="I7332" t="s">
        <v>34</v>
      </c>
      <c r="J7332">
        <v>576</v>
      </c>
      <c r="K7332">
        <v>2</v>
      </c>
      <c r="L7332">
        <v>0</v>
      </c>
      <c r="M7332">
        <v>16128</v>
      </c>
      <c r="O7332" s="2" t="str">
        <f>TRIM(SampleSuperstore3[[#This Row],[City]])</f>
        <v>New York City</v>
      </c>
      <c r="P7332" s="2" t="str">
        <f>TRIM(SampleSuperstore3[[#This Row],[State]])</f>
        <v>New York</v>
      </c>
      <c r="Q7332" s="2" t="str">
        <f t="shared" si="114"/>
        <v>New York City New York</v>
      </c>
      <c r="R7332" s="6" t="s">
        <v>626</v>
      </c>
      <c r="S7332" s="2" t="s">
        <v>627</v>
      </c>
      <c r="T7332" s="2" t="s">
        <v>24</v>
      </c>
    </row>
    <row r="7333" spans="1:22" x14ac:dyDescent="0.3">
      <c r="A7333" t="s">
        <v>28</v>
      </c>
      <c r="B7333" t="s">
        <v>14</v>
      </c>
      <c r="C7333" t="s">
        <v>15</v>
      </c>
      <c r="D7333" t="s">
        <v>200</v>
      </c>
      <c r="E7333" t="s">
        <v>167</v>
      </c>
      <c r="F7333">
        <v>30318</v>
      </c>
      <c r="G7333" t="s">
        <v>18</v>
      </c>
      <c r="H7333" t="s">
        <v>19</v>
      </c>
      <c r="I7333" t="s">
        <v>21</v>
      </c>
      <c r="J7333">
        <v>6788</v>
      </c>
      <c r="K7333">
        <v>2</v>
      </c>
      <c r="L7333">
        <v>0</v>
      </c>
      <c r="M7333">
        <v>183276</v>
      </c>
      <c r="O7333" s="2" t="str">
        <f>TRIM(SampleSuperstore3[[#This Row],[City]])</f>
        <v>Atlanta</v>
      </c>
      <c r="P7333" s="2" t="str">
        <f>TRIM(SampleSuperstore3[[#This Row],[State]])</f>
        <v>Georgia</v>
      </c>
      <c r="Q7333" s="2" t="str">
        <f t="shared" si="114"/>
        <v>Atlanta Georgia</v>
      </c>
      <c r="R7333" s="6" t="s">
        <v>634</v>
      </c>
      <c r="S7333" s="2" t="s">
        <v>369</v>
      </c>
      <c r="T7333" s="2" t="s">
        <v>3</v>
      </c>
      <c r="U7333" t="s">
        <v>634</v>
      </c>
      <c r="V7333" t="s">
        <v>369</v>
      </c>
    </row>
    <row r="7334" spans="1:22" x14ac:dyDescent="0.3">
      <c r="A7334" t="s">
        <v>28</v>
      </c>
      <c r="B7334" t="s">
        <v>14</v>
      </c>
      <c r="C7334" t="s">
        <v>15</v>
      </c>
      <c r="D7334" t="s">
        <v>200</v>
      </c>
      <c r="E7334" t="s">
        <v>167</v>
      </c>
      <c r="F7334">
        <v>30318</v>
      </c>
      <c r="G7334" t="s">
        <v>18</v>
      </c>
      <c r="H7334" t="s">
        <v>26</v>
      </c>
      <c r="I7334" t="s">
        <v>27</v>
      </c>
      <c r="J7334">
        <v>16289</v>
      </c>
      <c r="K7334">
        <v>13</v>
      </c>
      <c r="L7334">
        <v>0</v>
      </c>
      <c r="M7334">
        <v>765583</v>
      </c>
      <c r="O7334" s="2" t="str">
        <f>TRIM(SampleSuperstore3[[#This Row],[City]])</f>
        <v>Atlanta</v>
      </c>
      <c r="P7334" s="2" t="str">
        <f>TRIM(SampleSuperstore3[[#This Row],[State]])</f>
        <v>Georgia</v>
      </c>
      <c r="Q7334" s="2" t="str">
        <f t="shared" si="114"/>
        <v>Atlanta Georgia</v>
      </c>
      <c r="R7334" s="6" t="s">
        <v>634</v>
      </c>
      <c r="S7334" s="2" t="s">
        <v>369</v>
      </c>
      <c r="T7334" s="2" t="s">
        <v>3</v>
      </c>
      <c r="U7334" t="s">
        <v>634</v>
      </c>
      <c r="V7334" t="s">
        <v>369</v>
      </c>
    </row>
    <row r="7335" spans="1:22" x14ac:dyDescent="0.3">
      <c r="A7335" t="s">
        <v>28</v>
      </c>
      <c r="B7335" t="s">
        <v>14</v>
      </c>
      <c r="C7335" t="s">
        <v>15</v>
      </c>
      <c r="D7335" t="s">
        <v>200</v>
      </c>
      <c r="E7335" t="s">
        <v>167</v>
      </c>
      <c r="F7335">
        <v>30318</v>
      </c>
      <c r="G7335" t="s">
        <v>18</v>
      </c>
      <c r="H7335" t="s">
        <v>19</v>
      </c>
      <c r="I7335" t="s">
        <v>33</v>
      </c>
      <c r="J7335">
        <v>2571</v>
      </c>
      <c r="K7335">
        <v>3</v>
      </c>
      <c r="L7335">
        <v>0</v>
      </c>
      <c r="M7335">
        <v>92556</v>
      </c>
      <c r="O7335" s="2" t="str">
        <f>TRIM(SampleSuperstore3[[#This Row],[City]])</f>
        <v>Atlanta</v>
      </c>
      <c r="P7335" s="2" t="str">
        <f>TRIM(SampleSuperstore3[[#This Row],[State]])</f>
        <v>Georgia</v>
      </c>
      <c r="Q7335" s="2" t="str">
        <f t="shared" si="114"/>
        <v>Atlanta Georgia</v>
      </c>
      <c r="R7335" s="6" t="s">
        <v>200</v>
      </c>
      <c r="S7335" s="2" t="s">
        <v>167</v>
      </c>
      <c r="T7335" s="2"/>
    </row>
    <row r="7336" spans="1:22" x14ac:dyDescent="0.3">
      <c r="A7336" t="s">
        <v>28</v>
      </c>
      <c r="B7336" t="s">
        <v>14</v>
      </c>
      <c r="C7336" t="s">
        <v>15</v>
      </c>
      <c r="D7336" t="s">
        <v>75</v>
      </c>
      <c r="E7336" t="s">
        <v>76</v>
      </c>
      <c r="F7336">
        <v>10009</v>
      </c>
      <c r="G7336" t="s">
        <v>57</v>
      </c>
      <c r="H7336" t="s">
        <v>26</v>
      </c>
      <c r="I7336" t="s">
        <v>32</v>
      </c>
      <c r="J7336">
        <v>19188</v>
      </c>
      <c r="K7336">
        <v>6</v>
      </c>
      <c r="L7336">
        <v>0</v>
      </c>
      <c r="M7336">
        <v>19188</v>
      </c>
      <c r="O7336" s="2" t="str">
        <f>TRIM(SampleSuperstore3[[#This Row],[City]])</f>
        <v>New York City</v>
      </c>
      <c r="P7336" s="2" t="str">
        <f>TRIM(SampleSuperstore3[[#This Row],[State]])</f>
        <v>New York</v>
      </c>
      <c r="Q7336" s="2" t="str">
        <f t="shared" si="114"/>
        <v>New York City New York</v>
      </c>
      <c r="R7336" s="6" t="s">
        <v>200</v>
      </c>
      <c r="S7336" s="2" t="s">
        <v>167</v>
      </c>
      <c r="T7336" s="2"/>
    </row>
    <row r="7337" spans="1:22" x14ac:dyDescent="0.3">
      <c r="A7337" t="s">
        <v>28</v>
      </c>
      <c r="B7337" t="s">
        <v>22</v>
      </c>
      <c r="C7337" t="s">
        <v>15</v>
      </c>
      <c r="D7337" t="s">
        <v>189</v>
      </c>
      <c r="E7337" t="s">
        <v>30</v>
      </c>
      <c r="F7337">
        <v>32216</v>
      </c>
      <c r="G7337" t="s">
        <v>18</v>
      </c>
      <c r="H7337" t="s">
        <v>19</v>
      </c>
      <c r="I7337" t="s">
        <v>31</v>
      </c>
      <c r="J7337">
        <v>721875</v>
      </c>
      <c r="K7337">
        <v>6</v>
      </c>
      <c r="L7337">
        <v>45</v>
      </c>
      <c r="M7337">
        <v>-420</v>
      </c>
      <c r="O7337" s="2" t="str">
        <f>TRIM(SampleSuperstore3[[#This Row],[City]])</f>
        <v>Jacksonville</v>
      </c>
      <c r="P7337" s="2" t="str">
        <f>TRIM(SampleSuperstore3[[#This Row],[State]])</f>
        <v>Florida</v>
      </c>
      <c r="Q7337" s="2" t="str">
        <f t="shared" si="114"/>
        <v>Jacksonville Florida</v>
      </c>
      <c r="R7337" s="6" t="s">
        <v>200</v>
      </c>
      <c r="S7337" s="2" t="s">
        <v>167</v>
      </c>
      <c r="T7337" s="2"/>
    </row>
    <row r="7338" spans="1:22" x14ac:dyDescent="0.3">
      <c r="A7338" t="s">
        <v>28</v>
      </c>
      <c r="B7338" t="s">
        <v>22</v>
      </c>
      <c r="C7338" t="s">
        <v>15</v>
      </c>
      <c r="D7338" t="s">
        <v>189</v>
      </c>
      <c r="E7338" t="s">
        <v>30</v>
      </c>
      <c r="F7338">
        <v>32216</v>
      </c>
      <c r="G7338" t="s">
        <v>18</v>
      </c>
      <c r="H7338" t="s">
        <v>35</v>
      </c>
      <c r="I7338" t="s">
        <v>36</v>
      </c>
      <c r="J7338">
        <v>73568</v>
      </c>
      <c r="K7338">
        <v>4</v>
      </c>
      <c r="L7338">
        <v>2</v>
      </c>
      <c r="M7338">
        <v>-165528</v>
      </c>
      <c r="O7338" s="2" t="str">
        <f>TRIM(SampleSuperstore3[[#This Row],[City]])</f>
        <v>Jacksonville</v>
      </c>
      <c r="P7338" s="2" t="str">
        <f>TRIM(SampleSuperstore3[[#This Row],[State]])</f>
        <v>Florida</v>
      </c>
      <c r="Q7338" s="2" t="str">
        <f t="shared" si="114"/>
        <v>Jacksonville Florida</v>
      </c>
      <c r="R7338" s="6" t="s">
        <v>634</v>
      </c>
      <c r="S7338" s="2" t="s">
        <v>369</v>
      </c>
      <c r="T7338" s="2" t="s">
        <v>3</v>
      </c>
      <c r="U7338" t="s">
        <v>634</v>
      </c>
      <c r="V7338" t="s">
        <v>369</v>
      </c>
    </row>
    <row r="7339" spans="1:22" x14ac:dyDescent="0.3">
      <c r="A7339" t="s">
        <v>28</v>
      </c>
      <c r="B7339" t="s">
        <v>22</v>
      </c>
      <c r="C7339" t="s">
        <v>15</v>
      </c>
      <c r="D7339" t="s">
        <v>189</v>
      </c>
      <c r="E7339" t="s">
        <v>30</v>
      </c>
      <c r="F7339">
        <v>32216</v>
      </c>
      <c r="G7339" t="s">
        <v>18</v>
      </c>
      <c r="H7339" t="s">
        <v>26</v>
      </c>
      <c r="I7339" t="s">
        <v>34</v>
      </c>
      <c r="J7339">
        <v>13584</v>
      </c>
      <c r="K7339">
        <v>1</v>
      </c>
      <c r="L7339">
        <v>2</v>
      </c>
      <c r="M7339">
        <v>13584</v>
      </c>
      <c r="O7339" s="2" t="str">
        <f>TRIM(SampleSuperstore3[[#This Row],[City]])</f>
        <v>Jacksonville</v>
      </c>
      <c r="P7339" s="2" t="str">
        <f>TRIM(SampleSuperstore3[[#This Row],[State]])</f>
        <v>Florida</v>
      </c>
      <c r="Q7339" s="2" t="str">
        <f t="shared" si="114"/>
        <v>Jacksonville Florida</v>
      </c>
      <c r="R7339" s="6" t="s">
        <v>189</v>
      </c>
      <c r="S7339" s="2" t="s">
        <v>30</v>
      </c>
      <c r="T7339" s="2"/>
    </row>
    <row r="7340" spans="1:22" x14ac:dyDescent="0.3">
      <c r="A7340" t="s">
        <v>28</v>
      </c>
      <c r="B7340" t="s">
        <v>22</v>
      </c>
      <c r="C7340" t="s">
        <v>15</v>
      </c>
      <c r="D7340" t="s">
        <v>189</v>
      </c>
      <c r="E7340" t="s">
        <v>30</v>
      </c>
      <c r="F7340">
        <v>32216</v>
      </c>
      <c r="G7340" t="s">
        <v>18</v>
      </c>
      <c r="H7340" t="s">
        <v>19</v>
      </c>
      <c r="I7340" t="s">
        <v>21</v>
      </c>
      <c r="J7340">
        <v>64784</v>
      </c>
      <c r="K7340">
        <v>1</v>
      </c>
      <c r="L7340">
        <v>2</v>
      </c>
      <c r="M7340">
        <v>-12147</v>
      </c>
      <c r="O7340" s="2" t="str">
        <f>TRIM(SampleSuperstore3[[#This Row],[City]])</f>
        <v>Jacksonville</v>
      </c>
      <c r="P7340" s="2" t="str">
        <f>TRIM(SampleSuperstore3[[#This Row],[State]])</f>
        <v>Florida</v>
      </c>
      <c r="Q7340" s="2" t="str">
        <f t="shared" si="114"/>
        <v>Jacksonville Florida</v>
      </c>
      <c r="R7340" s="6" t="s">
        <v>189</v>
      </c>
      <c r="S7340" s="2" t="s">
        <v>30</v>
      </c>
      <c r="T7340" s="2"/>
    </row>
    <row r="7341" spans="1:22" x14ac:dyDescent="0.3">
      <c r="A7341" t="s">
        <v>28</v>
      </c>
      <c r="B7341" t="s">
        <v>14</v>
      </c>
      <c r="C7341" t="s">
        <v>15</v>
      </c>
      <c r="D7341" t="s">
        <v>61</v>
      </c>
      <c r="E7341" t="s">
        <v>46</v>
      </c>
      <c r="F7341">
        <v>77095</v>
      </c>
      <c r="G7341" t="s">
        <v>47</v>
      </c>
      <c r="H7341" t="s">
        <v>26</v>
      </c>
      <c r="I7341" t="s">
        <v>38</v>
      </c>
      <c r="J7341">
        <v>176772</v>
      </c>
      <c r="K7341">
        <v>3</v>
      </c>
      <c r="L7341">
        <v>8</v>
      </c>
      <c r="M7341">
        <v>-4596072</v>
      </c>
      <c r="O7341" s="2" t="str">
        <f>TRIM(SampleSuperstore3[[#This Row],[City]])</f>
        <v>Houston</v>
      </c>
      <c r="P7341" s="2" t="str">
        <f>TRIM(SampleSuperstore3[[#This Row],[State]])</f>
        <v>Texas</v>
      </c>
      <c r="Q7341" s="2" t="str">
        <f t="shared" si="114"/>
        <v>Houston Texas</v>
      </c>
      <c r="R7341" s="6" t="s">
        <v>189</v>
      </c>
      <c r="S7341" s="2" t="s">
        <v>30</v>
      </c>
      <c r="T7341" s="2"/>
    </row>
    <row r="7342" spans="1:22" x14ac:dyDescent="0.3">
      <c r="A7342" t="s">
        <v>28</v>
      </c>
      <c r="B7342" t="s">
        <v>22</v>
      </c>
      <c r="C7342" t="s">
        <v>15</v>
      </c>
      <c r="D7342" t="s">
        <v>241</v>
      </c>
      <c r="E7342" t="s">
        <v>49</v>
      </c>
      <c r="F7342">
        <v>53209</v>
      </c>
      <c r="G7342" t="s">
        <v>47</v>
      </c>
      <c r="H7342" t="s">
        <v>26</v>
      </c>
      <c r="I7342" t="s">
        <v>37</v>
      </c>
      <c r="J7342">
        <v>3882</v>
      </c>
      <c r="K7342">
        <v>6</v>
      </c>
      <c r="L7342">
        <v>0</v>
      </c>
      <c r="M7342">
        <v>1941</v>
      </c>
      <c r="O7342" s="2" t="str">
        <f>TRIM(SampleSuperstore3[[#This Row],[City]])</f>
        <v>Milwaukee</v>
      </c>
      <c r="P7342" s="2" t="str">
        <f>TRIM(SampleSuperstore3[[#This Row],[State]])</f>
        <v>Wisconsin</v>
      </c>
      <c r="Q7342" s="2" t="str">
        <f t="shared" si="114"/>
        <v>Milwaukee Wisconsin</v>
      </c>
      <c r="R7342" s="6" t="s">
        <v>189</v>
      </c>
      <c r="S7342" s="2" t="s">
        <v>30</v>
      </c>
      <c r="T7342" s="2"/>
    </row>
    <row r="7343" spans="1:22" x14ac:dyDescent="0.3">
      <c r="A7343" t="s">
        <v>28</v>
      </c>
      <c r="B7343" t="s">
        <v>22</v>
      </c>
      <c r="C7343" t="s">
        <v>15</v>
      </c>
      <c r="D7343" t="s">
        <v>241</v>
      </c>
      <c r="E7343" t="s">
        <v>49</v>
      </c>
      <c r="F7343">
        <v>53209</v>
      </c>
      <c r="G7343" t="s">
        <v>47</v>
      </c>
      <c r="H7343" t="s">
        <v>26</v>
      </c>
      <c r="I7343" t="s">
        <v>37</v>
      </c>
      <c r="J7343">
        <v>219</v>
      </c>
      <c r="K7343">
        <v>5</v>
      </c>
      <c r="L7343">
        <v>0</v>
      </c>
      <c r="M7343">
        <v>10512</v>
      </c>
      <c r="O7343" s="2" t="str">
        <f>TRIM(SampleSuperstore3[[#This Row],[City]])</f>
        <v>Milwaukee</v>
      </c>
      <c r="P7343" s="2" t="str">
        <f>TRIM(SampleSuperstore3[[#This Row],[State]])</f>
        <v>Wisconsin</v>
      </c>
      <c r="Q7343" s="2" t="str">
        <f t="shared" si="114"/>
        <v>Milwaukee Wisconsin</v>
      </c>
      <c r="R7343" s="6" t="s">
        <v>61</v>
      </c>
      <c r="S7343" s="2" t="s">
        <v>46</v>
      </c>
      <c r="T7343" s="2"/>
    </row>
    <row r="7344" spans="1:22" x14ac:dyDescent="0.3">
      <c r="A7344" t="s">
        <v>28</v>
      </c>
      <c r="B7344" t="s">
        <v>14</v>
      </c>
      <c r="C7344" t="s">
        <v>15</v>
      </c>
      <c r="D7344" t="s">
        <v>586</v>
      </c>
      <c r="E7344" t="s">
        <v>24</v>
      </c>
      <c r="F7344">
        <v>95351</v>
      </c>
      <c r="G7344" t="s">
        <v>25</v>
      </c>
      <c r="H7344" t="s">
        <v>35</v>
      </c>
      <c r="I7344" t="s">
        <v>59</v>
      </c>
      <c r="J7344">
        <v>11179</v>
      </c>
      <c r="K7344">
        <v>7</v>
      </c>
      <c r="L7344">
        <v>0</v>
      </c>
      <c r="M7344">
        <v>435981</v>
      </c>
      <c r="O7344" s="2" t="str">
        <f>TRIM(SampleSuperstore3[[#This Row],[City]])</f>
        <v>Modesto</v>
      </c>
      <c r="P7344" s="2" t="str">
        <f>TRIM(SampleSuperstore3[[#This Row],[State]])</f>
        <v>California</v>
      </c>
      <c r="Q7344" s="2" t="str">
        <f t="shared" si="114"/>
        <v>Modesto California</v>
      </c>
      <c r="R7344" s="6" t="s">
        <v>241</v>
      </c>
      <c r="S7344" s="2" t="s">
        <v>49</v>
      </c>
      <c r="T7344" s="2"/>
    </row>
    <row r="7345" spans="1:20" x14ac:dyDescent="0.3">
      <c r="A7345" t="s">
        <v>13</v>
      </c>
      <c r="B7345" t="s">
        <v>44</v>
      </c>
      <c r="C7345" t="s">
        <v>15</v>
      </c>
      <c r="D7345" t="s">
        <v>154</v>
      </c>
      <c r="E7345" t="s">
        <v>104</v>
      </c>
      <c r="F7345">
        <v>44107</v>
      </c>
      <c r="G7345" t="s">
        <v>57</v>
      </c>
      <c r="H7345" t="s">
        <v>35</v>
      </c>
      <c r="I7345" t="s">
        <v>36</v>
      </c>
      <c r="J7345">
        <v>44544</v>
      </c>
      <c r="K7345">
        <v>8</v>
      </c>
      <c r="L7345">
        <v>4</v>
      </c>
      <c r="M7345">
        <v>-81664</v>
      </c>
      <c r="O7345" s="2" t="str">
        <f>TRIM(SampleSuperstore3[[#This Row],[City]])</f>
        <v>Lakewood</v>
      </c>
      <c r="P7345" s="2" t="str">
        <f>TRIM(SampleSuperstore3[[#This Row],[State]])</f>
        <v>Ohio</v>
      </c>
      <c r="Q7345" s="2" t="str">
        <f t="shared" si="114"/>
        <v>Lakewood Ohio</v>
      </c>
      <c r="R7345" s="6" t="s">
        <v>241</v>
      </c>
      <c r="S7345" s="2" t="s">
        <v>49</v>
      </c>
      <c r="T7345" s="2"/>
    </row>
    <row r="7346" spans="1:20" x14ac:dyDescent="0.3">
      <c r="A7346" t="s">
        <v>28</v>
      </c>
      <c r="B7346" t="s">
        <v>44</v>
      </c>
      <c r="C7346" t="s">
        <v>15</v>
      </c>
      <c r="D7346" t="s">
        <v>55</v>
      </c>
      <c r="E7346" t="s">
        <v>56</v>
      </c>
      <c r="F7346">
        <v>19134</v>
      </c>
      <c r="G7346" t="s">
        <v>57</v>
      </c>
      <c r="H7346" t="s">
        <v>26</v>
      </c>
      <c r="I7346" t="s">
        <v>27</v>
      </c>
      <c r="J7346">
        <v>1652</v>
      </c>
      <c r="K7346">
        <v>5</v>
      </c>
      <c r="L7346">
        <v>2</v>
      </c>
      <c r="M7346">
        <v>5369</v>
      </c>
      <c r="O7346" s="2" t="str">
        <f>TRIM(SampleSuperstore3[[#This Row],[City]])</f>
        <v>Philadelphia</v>
      </c>
      <c r="P7346" s="2" t="str">
        <f>TRIM(SampleSuperstore3[[#This Row],[State]])</f>
        <v>Pennsylvania</v>
      </c>
      <c r="Q7346" s="2" t="str">
        <f t="shared" si="114"/>
        <v>Philadelphia Pennsylvania</v>
      </c>
      <c r="R7346" s="6" t="s">
        <v>586</v>
      </c>
      <c r="S7346" s="2" t="s">
        <v>24</v>
      </c>
      <c r="T7346" s="2"/>
    </row>
    <row r="7347" spans="1:20" x14ac:dyDescent="0.3">
      <c r="A7347" t="s">
        <v>28</v>
      </c>
      <c r="B7347" t="s">
        <v>44</v>
      </c>
      <c r="C7347" t="s">
        <v>15</v>
      </c>
      <c r="D7347" t="s">
        <v>52</v>
      </c>
      <c r="E7347" t="s">
        <v>24</v>
      </c>
      <c r="F7347">
        <v>94109</v>
      </c>
      <c r="G7347" t="s">
        <v>25</v>
      </c>
      <c r="H7347" t="s">
        <v>26</v>
      </c>
      <c r="I7347" t="s">
        <v>41</v>
      </c>
      <c r="J7347">
        <v>299</v>
      </c>
      <c r="K7347">
        <v>5</v>
      </c>
      <c r="L7347">
        <v>0</v>
      </c>
      <c r="M7347">
        <v>13455</v>
      </c>
      <c r="O7347" s="2" t="str">
        <f>TRIM(SampleSuperstore3[[#This Row],[City]])</f>
        <v>San Francisco</v>
      </c>
      <c r="P7347" s="2" t="str">
        <f>TRIM(SampleSuperstore3[[#This Row],[State]])</f>
        <v>California</v>
      </c>
      <c r="Q7347" s="2" t="str">
        <f t="shared" si="114"/>
        <v>San Francisco California</v>
      </c>
      <c r="R7347" s="6" t="s">
        <v>154</v>
      </c>
      <c r="S7347" s="2" t="s">
        <v>104</v>
      </c>
      <c r="T7347" s="2"/>
    </row>
    <row r="7348" spans="1:20" x14ac:dyDescent="0.3">
      <c r="A7348" t="s">
        <v>13</v>
      </c>
      <c r="B7348" t="s">
        <v>22</v>
      </c>
      <c r="C7348" t="s">
        <v>15</v>
      </c>
      <c r="D7348" t="s">
        <v>140</v>
      </c>
      <c r="E7348" t="s">
        <v>70</v>
      </c>
      <c r="F7348">
        <v>48205</v>
      </c>
      <c r="G7348" t="s">
        <v>47</v>
      </c>
      <c r="H7348" t="s">
        <v>26</v>
      </c>
      <c r="I7348" t="s">
        <v>37</v>
      </c>
      <c r="J7348">
        <v>1164</v>
      </c>
      <c r="K7348">
        <v>8</v>
      </c>
      <c r="L7348">
        <v>0</v>
      </c>
      <c r="M7348">
        <v>5238</v>
      </c>
      <c r="O7348" s="2" t="str">
        <f>TRIM(SampleSuperstore3[[#This Row],[City]])</f>
        <v>Detroit</v>
      </c>
      <c r="P7348" s="2" t="str">
        <f>TRIM(SampleSuperstore3[[#This Row],[State]])</f>
        <v>Michigan</v>
      </c>
      <c r="Q7348" s="2" t="str">
        <f t="shared" si="114"/>
        <v>Detroit Michigan</v>
      </c>
      <c r="R7348" s="6" t="s">
        <v>55</v>
      </c>
      <c r="S7348" s="2" t="s">
        <v>56</v>
      </c>
      <c r="T7348" s="2"/>
    </row>
    <row r="7349" spans="1:20" x14ac:dyDescent="0.3">
      <c r="A7349" t="s">
        <v>28</v>
      </c>
      <c r="B7349" t="s">
        <v>44</v>
      </c>
      <c r="C7349" t="s">
        <v>15</v>
      </c>
      <c r="D7349" t="s">
        <v>108</v>
      </c>
      <c r="E7349" t="s">
        <v>81</v>
      </c>
      <c r="F7349">
        <v>85023</v>
      </c>
      <c r="G7349" t="s">
        <v>25</v>
      </c>
      <c r="H7349" t="s">
        <v>26</v>
      </c>
      <c r="I7349" t="s">
        <v>34</v>
      </c>
      <c r="J7349">
        <v>1408</v>
      </c>
      <c r="K7349">
        <v>1</v>
      </c>
      <c r="L7349">
        <v>2</v>
      </c>
      <c r="M7349">
        <v>1584</v>
      </c>
      <c r="O7349" s="2" t="str">
        <f>TRIM(SampleSuperstore3[[#This Row],[City]])</f>
        <v>Phoenix</v>
      </c>
      <c r="P7349" s="2" t="str">
        <f>TRIM(SampleSuperstore3[[#This Row],[State]])</f>
        <v>Arizona</v>
      </c>
      <c r="Q7349" s="2" t="str">
        <f t="shared" si="114"/>
        <v>Phoenix Arizona</v>
      </c>
      <c r="R7349" s="6" t="s">
        <v>632</v>
      </c>
      <c r="S7349" s="2" t="s">
        <v>633</v>
      </c>
      <c r="T7349" s="2" t="s">
        <v>24</v>
      </c>
    </row>
    <row r="7350" spans="1:20" x14ac:dyDescent="0.3">
      <c r="A7350" t="s">
        <v>28</v>
      </c>
      <c r="B7350" t="s">
        <v>44</v>
      </c>
      <c r="C7350" t="s">
        <v>15</v>
      </c>
      <c r="D7350" t="s">
        <v>108</v>
      </c>
      <c r="E7350" t="s">
        <v>81</v>
      </c>
      <c r="F7350">
        <v>85023</v>
      </c>
      <c r="G7350" t="s">
        <v>25</v>
      </c>
      <c r="H7350" t="s">
        <v>19</v>
      </c>
      <c r="I7350" t="s">
        <v>33</v>
      </c>
      <c r="J7350">
        <v>169568</v>
      </c>
      <c r="K7350">
        <v>2</v>
      </c>
      <c r="L7350">
        <v>2</v>
      </c>
      <c r="M7350">
        <v>0</v>
      </c>
      <c r="O7350" s="2" t="str">
        <f>TRIM(SampleSuperstore3[[#This Row],[City]])</f>
        <v>Phoenix</v>
      </c>
      <c r="P7350" s="2" t="str">
        <f>TRIM(SampleSuperstore3[[#This Row],[State]])</f>
        <v>Arizona</v>
      </c>
      <c r="Q7350" s="2" t="str">
        <f t="shared" si="114"/>
        <v>Phoenix Arizona</v>
      </c>
      <c r="R7350" s="6" t="s">
        <v>140</v>
      </c>
      <c r="S7350" s="2" t="s">
        <v>70</v>
      </c>
      <c r="T7350" s="2"/>
    </row>
    <row r="7351" spans="1:20" x14ac:dyDescent="0.3">
      <c r="A7351" t="s">
        <v>13</v>
      </c>
      <c r="B7351" t="s">
        <v>22</v>
      </c>
      <c r="C7351" t="s">
        <v>15</v>
      </c>
      <c r="D7351" t="s">
        <v>55</v>
      </c>
      <c r="E7351" t="s">
        <v>56</v>
      </c>
      <c r="F7351">
        <v>19143</v>
      </c>
      <c r="G7351" t="s">
        <v>57</v>
      </c>
      <c r="H7351" t="s">
        <v>35</v>
      </c>
      <c r="I7351" t="s">
        <v>36</v>
      </c>
      <c r="J7351">
        <v>251964</v>
      </c>
      <c r="K7351">
        <v>6</v>
      </c>
      <c r="L7351">
        <v>4</v>
      </c>
      <c r="M7351">
        <v>-503928</v>
      </c>
      <c r="O7351" s="2" t="str">
        <f>TRIM(SampleSuperstore3[[#This Row],[City]])</f>
        <v>Philadelphia</v>
      </c>
      <c r="P7351" s="2" t="str">
        <f>TRIM(SampleSuperstore3[[#This Row],[State]])</f>
        <v>Pennsylvania</v>
      </c>
      <c r="Q7351" s="2" t="str">
        <f t="shared" si="114"/>
        <v>Philadelphia Pennsylvania</v>
      </c>
      <c r="R7351" s="6" t="s">
        <v>108</v>
      </c>
      <c r="S7351" s="2" t="s">
        <v>81</v>
      </c>
      <c r="T7351" s="2"/>
    </row>
    <row r="7352" spans="1:20" x14ac:dyDescent="0.3">
      <c r="A7352" t="s">
        <v>13</v>
      </c>
      <c r="B7352" t="s">
        <v>22</v>
      </c>
      <c r="C7352" t="s">
        <v>15</v>
      </c>
      <c r="D7352" t="s">
        <v>55</v>
      </c>
      <c r="E7352" t="s">
        <v>56</v>
      </c>
      <c r="F7352">
        <v>19143</v>
      </c>
      <c r="G7352" t="s">
        <v>57</v>
      </c>
      <c r="H7352" t="s">
        <v>19</v>
      </c>
      <c r="I7352" t="s">
        <v>31</v>
      </c>
      <c r="J7352">
        <v>523764</v>
      </c>
      <c r="K7352">
        <v>3</v>
      </c>
      <c r="L7352">
        <v>4</v>
      </c>
      <c r="M7352">
        <v>-1920468</v>
      </c>
      <c r="O7352" s="2" t="str">
        <f>TRIM(SampleSuperstore3[[#This Row],[City]])</f>
        <v>Philadelphia</v>
      </c>
      <c r="P7352" s="2" t="str">
        <f>TRIM(SampleSuperstore3[[#This Row],[State]])</f>
        <v>Pennsylvania</v>
      </c>
      <c r="Q7352" s="2" t="str">
        <f t="shared" si="114"/>
        <v>Philadelphia Pennsylvania</v>
      </c>
      <c r="R7352" s="6" t="s">
        <v>108</v>
      </c>
      <c r="S7352" s="2" t="s">
        <v>81</v>
      </c>
      <c r="T7352" s="2"/>
    </row>
    <row r="7353" spans="1:20" x14ac:dyDescent="0.3">
      <c r="A7353" t="s">
        <v>62</v>
      </c>
      <c r="B7353" t="s">
        <v>14</v>
      </c>
      <c r="C7353" t="s">
        <v>15</v>
      </c>
      <c r="D7353" t="s">
        <v>23</v>
      </c>
      <c r="E7353" t="s">
        <v>24</v>
      </c>
      <c r="F7353">
        <v>90036</v>
      </c>
      <c r="G7353" t="s">
        <v>25</v>
      </c>
      <c r="H7353" t="s">
        <v>26</v>
      </c>
      <c r="I7353" t="s">
        <v>41</v>
      </c>
      <c r="J7353">
        <v>1944</v>
      </c>
      <c r="K7353">
        <v>3</v>
      </c>
      <c r="L7353">
        <v>0</v>
      </c>
      <c r="M7353">
        <v>93312</v>
      </c>
      <c r="O7353" s="2" t="str">
        <f>TRIM(SampleSuperstore3[[#This Row],[City]])</f>
        <v>Los Angeles</v>
      </c>
      <c r="P7353" s="2" t="str">
        <f>TRIM(SampleSuperstore3[[#This Row],[State]])</f>
        <v>California</v>
      </c>
      <c r="Q7353" s="2" t="str">
        <f t="shared" si="114"/>
        <v>Los Angeles California</v>
      </c>
      <c r="R7353" s="6" t="s">
        <v>55</v>
      </c>
      <c r="S7353" s="2" t="s">
        <v>56</v>
      </c>
      <c r="T7353" s="2"/>
    </row>
    <row r="7354" spans="1:20" x14ac:dyDescent="0.3">
      <c r="A7354" t="s">
        <v>62</v>
      </c>
      <c r="B7354" t="s">
        <v>14</v>
      </c>
      <c r="C7354" t="s">
        <v>15</v>
      </c>
      <c r="D7354" t="s">
        <v>23</v>
      </c>
      <c r="E7354" t="s">
        <v>24</v>
      </c>
      <c r="F7354">
        <v>90036</v>
      </c>
      <c r="G7354" t="s">
        <v>25</v>
      </c>
      <c r="H7354" t="s">
        <v>19</v>
      </c>
      <c r="I7354" t="s">
        <v>21</v>
      </c>
      <c r="J7354">
        <v>194352</v>
      </c>
      <c r="K7354">
        <v>3</v>
      </c>
      <c r="L7354">
        <v>2</v>
      </c>
      <c r="M7354">
        <v>-36441</v>
      </c>
      <c r="O7354" s="2" t="str">
        <f>TRIM(SampleSuperstore3[[#This Row],[City]])</f>
        <v>Los Angeles</v>
      </c>
      <c r="P7354" s="2" t="str">
        <f>TRIM(SampleSuperstore3[[#This Row],[State]])</f>
        <v>California</v>
      </c>
      <c r="Q7354" s="2" t="str">
        <f t="shared" si="114"/>
        <v>Los Angeles California</v>
      </c>
      <c r="R7354" s="6" t="s">
        <v>55</v>
      </c>
      <c r="S7354" s="2" t="s">
        <v>56</v>
      </c>
      <c r="T7354" s="2"/>
    </row>
    <row r="7355" spans="1:20" x14ac:dyDescent="0.3">
      <c r="A7355" t="s">
        <v>62</v>
      </c>
      <c r="B7355" t="s">
        <v>14</v>
      </c>
      <c r="C7355" t="s">
        <v>15</v>
      </c>
      <c r="D7355" t="s">
        <v>23</v>
      </c>
      <c r="E7355" t="s">
        <v>24</v>
      </c>
      <c r="F7355">
        <v>90036</v>
      </c>
      <c r="G7355" t="s">
        <v>25</v>
      </c>
      <c r="H7355" t="s">
        <v>26</v>
      </c>
      <c r="I7355" t="s">
        <v>37</v>
      </c>
      <c r="J7355">
        <v>36624</v>
      </c>
      <c r="K7355">
        <v>3</v>
      </c>
      <c r="L7355">
        <v>2</v>
      </c>
      <c r="M7355">
        <v>13734</v>
      </c>
      <c r="O7355" s="2" t="str">
        <f>TRIM(SampleSuperstore3[[#This Row],[City]])</f>
        <v>Los Angeles</v>
      </c>
      <c r="P7355" s="2" t="str">
        <f>TRIM(SampleSuperstore3[[#This Row],[State]])</f>
        <v>California</v>
      </c>
      <c r="Q7355" s="2" t="str">
        <f t="shared" si="114"/>
        <v>Los Angeles California</v>
      </c>
      <c r="R7355" s="6" t="s">
        <v>626</v>
      </c>
      <c r="S7355" s="2" t="s">
        <v>627</v>
      </c>
      <c r="T7355" s="2" t="s">
        <v>24</v>
      </c>
    </row>
    <row r="7356" spans="1:20" x14ac:dyDescent="0.3">
      <c r="A7356" t="s">
        <v>28</v>
      </c>
      <c r="B7356" t="s">
        <v>22</v>
      </c>
      <c r="C7356" t="s">
        <v>15</v>
      </c>
      <c r="D7356" t="s">
        <v>55</v>
      </c>
      <c r="E7356" t="s">
        <v>56</v>
      </c>
      <c r="F7356">
        <v>19140</v>
      </c>
      <c r="G7356" t="s">
        <v>57</v>
      </c>
      <c r="H7356" t="s">
        <v>35</v>
      </c>
      <c r="I7356" t="s">
        <v>36</v>
      </c>
      <c r="J7356">
        <v>340182</v>
      </c>
      <c r="K7356">
        <v>3</v>
      </c>
      <c r="L7356">
        <v>4</v>
      </c>
      <c r="M7356">
        <v>-737061</v>
      </c>
      <c r="O7356" s="2" t="str">
        <f>TRIM(SampleSuperstore3[[#This Row],[City]])</f>
        <v>Philadelphia</v>
      </c>
      <c r="P7356" s="2" t="str">
        <f>TRIM(SampleSuperstore3[[#This Row],[State]])</f>
        <v>Pennsylvania</v>
      </c>
      <c r="Q7356" s="2" t="str">
        <f t="shared" si="114"/>
        <v>Philadelphia Pennsylvania</v>
      </c>
      <c r="R7356" s="6" t="s">
        <v>626</v>
      </c>
      <c r="S7356" s="2" t="s">
        <v>627</v>
      </c>
      <c r="T7356" s="2" t="s">
        <v>24</v>
      </c>
    </row>
    <row r="7357" spans="1:20" x14ac:dyDescent="0.3">
      <c r="A7357" t="s">
        <v>28</v>
      </c>
      <c r="B7357" t="s">
        <v>22</v>
      </c>
      <c r="C7357" t="s">
        <v>15</v>
      </c>
      <c r="D7357" t="s">
        <v>55</v>
      </c>
      <c r="E7357" t="s">
        <v>56</v>
      </c>
      <c r="F7357">
        <v>19140</v>
      </c>
      <c r="G7357" t="s">
        <v>57</v>
      </c>
      <c r="H7357" t="s">
        <v>26</v>
      </c>
      <c r="I7357" t="s">
        <v>77</v>
      </c>
      <c r="J7357">
        <v>12672</v>
      </c>
      <c r="K7357">
        <v>8</v>
      </c>
      <c r="L7357">
        <v>2</v>
      </c>
      <c r="M7357">
        <v>26928</v>
      </c>
      <c r="O7357" s="2" t="str">
        <f>TRIM(SampleSuperstore3[[#This Row],[City]])</f>
        <v>Philadelphia</v>
      </c>
      <c r="P7357" s="2" t="str">
        <f>TRIM(SampleSuperstore3[[#This Row],[State]])</f>
        <v>Pennsylvania</v>
      </c>
      <c r="Q7357" s="2" t="str">
        <f t="shared" si="114"/>
        <v>Philadelphia Pennsylvania</v>
      </c>
      <c r="R7357" s="6" t="s">
        <v>626</v>
      </c>
      <c r="S7357" s="2" t="s">
        <v>627</v>
      </c>
      <c r="T7357" s="2" t="s">
        <v>24</v>
      </c>
    </row>
    <row r="7358" spans="1:20" x14ac:dyDescent="0.3">
      <c r="A7358" t="s">
        <v>28</v>
      </c>
      <c r="B7358" t="s">
        <v>22</v>
      </c>
      <c r="C7358" t="s">
        <v>15</v>
      </c>
      <c r="D7358" t="s">
        <v>55</v>
      </c>
      <c r="E7358" t="s">
        <v>56</v>
      </c>
      <c r="F7358">
        <v>19140</v>
      </c>
      <c r="G7358" t="s">
        <v>57</v>
      </c>
      <c r="H7358" t="s">
        <v>26</v>
      </c>
      <c r="I7358" t="s">
        <v>37</v>
      </c>
      <c r="J7358">
        <v>6888</v>
      </c>
      <c r="K7358">
        <v>2</v>
      </c>
      <c r="L7358">
        <v>7</v>
      </c>
      <c r="M7358">
        <v>-50512</v>
      </c>
      <c r="O7358" s="2" t="str">
        <f>TRIM(SampleSuperstore3[[#This Row],[City]])</f>
        <v>Philadelphia</v>
      </c>
      <c r="P7358" s="2" t="str">
        <f>TRIM(SampleSuperstore3[[#This Row],[State]])</f>
        <v>Pennsylvania</v>
      </c>
      <c r="Q7358" s="2" t="str">
        <f t="shared" si="114"/>
        <v>Philadelphia Pennsylvania</v>
      </c>
      <c r="R7358" s="6" t="s">
        <v>55</v>
      </c>
      <c r="S7358" s="2" t="s">
        <v>56</v>
      </c>
      <c r="T7358" s="2"/>
    </row>
    <row r="7359" spans="1:20" x14ac:dyDescent="0.3">
      <c r="A7359" t="s">
        <v>28</v>
      </c>
      <c r="B7359" t="s">
        <v>22</v>
      </c>
      <c r="C7359" t="s">
        <v>15</v>
      </c>
      <c r="D7359" t="s">
        <v>55</v>
      </c>
      <c r="E7359" t="s">
        <v>56</v>
      </c>
      <c r="F7359">
        <v>19140</v>
      </c>
      <c r="G7359" t="s">
        <v>57</v>
      </c>
      <c r="H7359" t="s">
        <v>26</v>
      </c>
      <c r="I7359" t="s">
        <v>32</v>
      </c>
      <c r="J7359">
        <v>32544</v>
      </c>
      <c r="K7359">
        <v>2</v>
      </c>
      <c r="L7359">
        <v>2</v>
      </c>
      <c r="M7359">
        <v>-77292</v>
      </c>
      <c r="O7359" s="2" t="str">
        <f>TRIM(SampleSuperstore3[[#This Row],[City]])</f>
        <v>Philadelphia</v>
      </c>
      <c r="P7359" s="2" t="str">
        <f>TRIM(SampleSuperstore3[[#This Row],[State]])</f>
        <v>Pennsylvania</v>
      </c>
      <c r="Q7359" s="2" t="str">
        <f t="shared" si="114"/>
        <v>Philadelphia Pennsylvania</v>
      </c>
      <c r="R7359" s="6" t="s">
        <v>55</v>
      </c>
      <c r="S7359" s="2" t="s">
        <v>56</v>
      </c>
      <c r="T7359" s="2"/>
    </row>
    <row r="7360" spans="1:20" x14ac:dyDescent="0.3">
      <c r="A7360" t="s">
        <v>28</v>
      </c>
      <c r="B7360" t="s">
        <v>22</v>
      </c>
      <c r="C7360" t="s">
        <v>15</v>
      </c>
      <c r="D7360" t="s">
        <v>55</v>
      </c>
      <c r="E7360" t="s">
        <v>56</v>
      </c>
      <c r="F7360">
        <v>19140</v>
      </c>
      <c r="G7360" t="s">
        <v>57</v>
      </c>
      <c r="H7360" t="s">
        <v>19</v>
      </c>
      <c r="I7360" t="s">
        <v>21</v>
      </c>
      <c r="J7360">
        <v>347802</v>
      </c>
      <c r="K7360">
        <v>7</v>
      </c>
      <c r="L7360">
        <v>3</v>
      </c>
      <c r="M7360">
        <v>-24843</v>
      </c>
      <c r="O7360" s="2" t="str">
        <f>TRIM(SampleSuperstore3[[#This Row],[City]])</f>
        <v>Philadelphia</v>
      </c>
      <c r="P7360" s="2" t="str">
        <f>TRIM(SampleSuperstore3[[#This Row],[State]])</f>
        <v>Pennsylvania</v>
      </c>
      <c r="Q7360" s="2" t="str">
        <f t="shared" si="114"/>
        <v>Philadelphia Pennsylvania</v>
      </c>
      <c r="R7360" s="6" t="s">
        <v>55</v>
      </c>
      <c r="S7360" s="2" t="s">
        <v>56</v>
      </c>
      <c r="T7360" s="2"/>
    </row>
    <row r="7361" spans="1:20" x14ac:dyDescent="0.3">
      <c r="A7361" t="s">
        <v>62</v>
      </c>
      <c r="B7361" t="s">
        <v>22</v>
      </c>
      <c r="C7361" t="s">
        <v>15</v>
      </c>
      <c r="D7361" t="s">
        <v>180</v>
      </c>
      <c r="E7361" t="s">
        <v>30</v>
      </c>
      <c r="F7361">
        <v>33180</v>
      </c>
      <c r="G7361" t="s">
        <v>18</v>
      </c>
      <c r="H7361" t="s">
        <v>26</v>
      </c>
      <c r="I7361" t="s">
        <v>37</v>
      </c>
      <c r="J7361">
        <v>1557</v>
      </c>
      <c r="K7361">
        <v>3</v>
      </c>
      <c r="L7361">
        <v>7</v>
      </c>
      <c r="M7361">
        <v>-11937</v>
      </c>
      <c r="O7361" s="2" t="str">
        <f>TRIM(SampleSuperstore3[[#This Row],[City]])</f>
        <v>Miami</v>
      </c>
      <c r="P7361" s="2" t="str">
        <f>TRIM(SampleSuperstore3[[#This Row],[State]])</f>
        <v>Florida</v>
      </c>
      <c r="Q7361" s="2" t="str">
        <f t="shared" si="114"/>
        <v>Miami Florida</v>
      </c>
      <c r="R7361" s="6" t="s">
        <v>55</v>
      </c>
      <c r="S7361" s="2" t="s">
        <v>56</v>
      </c>
      <c r="T7361" s="2"/>
    </row>
    <row r="7362" spans="1:20" x14ac:dyDescent="0.3">
      <c r="A7362" t="s">
        <v>13</v>
      </c>
      <c r="B7362" t="s">
        <v>14</v>
      </c>
      <c r="C7362" t="s">
        <v>15</v>
      </c>
      <c r="D7362" t="s">
        <v>339</v>
      </c>
      <c r="E7362" t="s">
        <v>40</v>
      </c>
      <c r="F7362">
        <v>27604</v>
      </c>
      <c r="G7362" t="s">
        <v>18</v>
      </c>
      <c r="H7362" t="s">
        <v>26</v>
      </c>
      <c r="I7362" t="s">
        <v>27</v>
      </c>
      <c r="J7362">
        <v>4608</v>
      </c>
      <c r="K7362">
        <v>2</v>
      </c>
      <c r="L7362">
        <v>2</v>
      </c>
      <c r="M7362">
        <v>16704</v>
      </c>
      <c r="O7362" s="2" t="str">
        <f>TRIM(SampleSuperstore3[[#This Row],[City]])</f>
        <v>Raleigh</v>
      </c>
      <c r="P7362" s="2" t="str">
        <f>TRIM(SampleSuperstore3[[#This Row],[State]])</f>
        <v>North Carolina</v>
      </c>
      <c r="Q7362" s="2" t="str">
        <f t="shared" si="114"/>
        <v>Raleigh North Carolina</v>
      </c>
      <c r="R7362" s="6" t="s">
        <v>55</v>
      </c>
      <c r="S7362" s="2" t="s">
        <v>56</v>
      </c>
      <c r="T7362" s="2"/>
    </row>
    <row r="7363" spans="1:20" x14ac:dyDescent="0.3">
      <c r="A7363" t="s">
        <v>28</v>
      </c>
      <c r="B7363" t="s">
        <v>22</v>
      </c>
      <c r="C7363" t="s">
        <v>15</v>
      </c>
      <c r="D7363" t="s">
        <v>587</v>
      </c>
      <c r="E7363" t="s">
        <v>336</v>
      </c>
      <c r="F7363">
        <v>67846</v>
      </c>
      <c r="G7363" t="s">
        <v>47</v>
      </c>
      <c r="H7363" t="s">
        <v>35</v>
      </c>
      <c r="I7363" t="s">
        <v>36</v>
      </c>
      <c r="J7363">
        <v>25798</v>
      </c>
      <c r="K7363">
        <v>2</v>
      </c>
      <c r="L7363">
        <v>0</v>
      </c>
      <c r="M7363">
        <v>748142</v>
      </c>
      <c r="O7363" s="2" t="str">
        <f>TRIM(SampleSuperstore3[[#This Row],[City]])</f>
        <v>Garden City</v>
      </c>
      <c r="P7363" s="2" t="str">
        <f>TRIM(SampleSuperstore3[[#This Row],[State]])</f>
        <v>Kansas</v>
      </c>
      <c r="Q7363" s="2" t="str">
        <f t="shared" ref="Q7363:Q7426" si="115">_xlfn.CONCAT(O7363," ",P7363)</f>
        <v>Garden City Kansas</v>
      </c>
      <c r="R7363" s="6" t="s">
        <v>180</v>
      </c>
      <c r="S7363" s="2" t="s">
        <v>30</v>
      </c>
      <c r="T7363" s="2"/>
    </row>
    <row r="7364" spans="1:20" x14ac:dyDescent="0.3">
      <c r="A7364" t="s">
        <v>13</v>
      </c>
      <c r="B7364" t="s">
        <v>14</v>
      </c>
      <c r="C7364" t="s">
        <v>15</v>
      </c>
      <c r="D7364" t="s">
        <v>159</v>
      </c>
      <c r="E7364" t="s">
        <v>24</v>
      </c>
      <c r="F7364">
        <v>90805</v>
      </c>
      <c r="G7364" t="s">
        <v>25</v>
      </c>
      <c r="H7364" t="s">
        <v>26</v>
      </c>
      <c r="I7364" t="s">
        <v>32</v>
      </c>
      <c r="J7364">
        <v>15378</v>
      </c>
      <c r="K7364">
        <v>11</v>
      </c>
      <c r="L7364">
        <v>0</v>
      </c>
      <c r="M7364">
        <v>445962</v>
      </c>
      <c r="O7364" s="2" t="str">
        <f>TRIM(SampleSuperstore3[[#This Row],[City]])</f>
        <v>Long Beach</v>
      </c>
      <c r="P7364" s="2" t="str">
        <f>TRIM(SampleSuperstore3[[#This Row],[State]])</f>
        <v>California</v>
      </c>
      <c r="Q7364" s="2" t="str">
        <f t="shared" si="115"/>
        <v>Long Beach California</v>
      </c>
      <c r="R7364" s="6" t="s">
        <v>339</v>
      </c>
      <c r="S7364" s="2" t="s">
        <v>704</v>
      </c>
      <c r="T7364" s="2" t="s">
        <v>806</v>
      </c>
    </row>
    <row r="7365" spans="1:20" x14ac:dyDescent="0.3">
      <c r="A7365" t="s">
        <v>13</v>
      </c>
      <c r="B7365" t="s">
        <v>14</v>
      </c>
      <c r="C7365" t="s">
        <v>15</v>
      </c>
      <c r="D7365" t="s">
        <v>159</v>
      </c>
      <c r="E7365" t="s">
        <v>24</v>
      </c>
      <c r="F7365">
        <v>90805</v>
      </c>
      <c r="G7365" t="s">
        <v>25</v>
      </c>
      <c r="H7365" t="s">
        <v>26</v>
      </c>
      <c r="I7365" t="s">
        <v>32</v>
      </c>
      <c r="J7365">
        <v>6102</v>
      </c>
      <c r="K7365">
        <v>3</v>
      </c>
      <c r="L7365">
        <v>0</v>
      </c>
      <c r="M7365">
        <v>6102</v>
      </c>
      <c r="O7365" s="2" t="str">
        <f>TRIM(SampleSuperstore3[[#This Row],[City]])</f>
        <v>Long Beach</v>
      </c>
      <c r="P7365" s="2" t="str">
        <f>TRIM(SampleSuperstore3[[#This Row],[State]])</f>
        <v>California</v>
      </c>
      <c r="Q7365" s="2" t="str">
        <f t="shared" si="115"/>
        <v>Long Beach California</v>
      </c>
      <c r="R7365" s="6" t="s">
        <v>787</v>
      </c>
      <c r="S7365" s="2" t="s">
        <v>3</v>
      </c>
      <c r="T7365" s="2" t="s">
        <v>336</v>
      </c>
    </row>
    <row r="7366" spans="1:20" x14ac:dyDescent="0.3">
      <c r="A7366" t="s">
        <v>13</v>
      </c>
      <c r="B7366" t="s">
        <v>14</v>
      </c>
      <c r="C7366" t="s">
        <v>15</v>
      </c>
      <c r="D7366" t="s">
        <v>159</v>
      </c>
      <c r="E7366" t="s">
        <v>24</v>
      </c>
      <c r="F7366">
        <v>90805</v>
      </c>
      <c r="G7366" t="s">
        <v>25</v>
      </c>
      <c r="H7366" t="s">
        <v>26</v>
      </c>
      <c r="I7366" t="s">
        <v>110</v>
      </c>
      <c r="J7366">
        <v>11011</v>
      </c>
      <c r="K7366">
        <v>7</v>
      </c>
      <c r="L7366">
        <v>0</v>
      </c>
      <c r="M7366">
        <v>319319</v>
      </c>
      <c r="O7366" s="2" t="str">
        <f>TRIM(SampleSuperstore3[[#This Row],[City]])</f>
        <v>Long Beach</v>
      </c>
      <c r="P7366" s="2" t="str">
        <f>TRIM(SampleSuperstore3[[#This Row],[State]])</f>
        <v>California</v>
      </c>
      <c r="Q7366" s="2" t="str">
        <f t="shared" si="115"/>
        <v>Long Beach California</v>
      </c>
      <c r="R7366" s="6" t="s">
        <v>651</v>
      </c>
      <c r="S7366" s="2" t="s">
        <v>652</v>
      </c>
      <c r="T7366" s="2" t="s">
        <v>24</v>
      </c>
    </row>
    <row r="7367" spans="1:20" x14ac:dyDescent="0.3">
      <c r="A7367" t="s">
        <v>13</v>
      </c>
      <c r="B7367" t="s">
        <v>14</v>
      </c>
      <c r="C7367" t="s">
        <v>15</v>
      </c>
      <c r="D7367" t="s">
        <v>159</v>
      </c>
      <c r="E7367" t="s">
        <v>24</v>
      </c>
      <c r="F7367">
        <v>90805</v>
      </c>
      <c r="G7367" t="s">
        <v>25</v>
      </c>
      <c r="H7367" t="s">
        <v>26</v>
      </c>
      <c r="I7367" t="s">
        <v>77</v>
      </c>
      <c r="J7367">
        <v>789</v>
      </c>
      <c r="K7367">
        <v>1</v>
      </c>
      <c r="L7367">
        <v>0</v>
      </c>
      <c r="M7367">
        <v>35505</v>
      </c>
      <c r="O7367" s="2" t="str">
        <f>TRIM(SampleSuperstore3[[#This Row],[City]])</f>
        <v>Long Beach</v>
      </c>
      <c r="P7367" s="2" t="str">
        <f>TRIM(SampleSuperstore3[[#This Row],[State]])</f>
        <v>California</v>
      </c>
      <c r="Q7367" s="2" t="str">
        <f t="shared" si="115"/>
        <v>Long Beach California</v>
      </c>
      <c r="R7367" s="6" t="s">
        <v>651</v>
      </c>
      <c r="S7367" s="2" t="s">
        <v>652</v>
      </c>
      <c r="T7367" s="2" t="s">
        <v>24</v>
      </c>
    </row>
    <row r="7368" spans="1:20" x14ac:dyDescent="0.3">
      <c r="A7368" t="s">
        <v>28</v>
      </c>
      <c r="B7368" t="s">
        <v>22</v>
      </c>
      <c r="C7368" t="s">
        <v>15</v>
      </c>
      <c r="D7368" t="s">
        <v>144</v>
      </c>
      <c r="E7368" t="s">
        <v>24</v>
      </c>
      <c r="F7368">
        <v>92037</v>
      </c>
      <c r="G7368" t="s">
        <v>25</v>
      </c>
      <c r="H7368" t="s">
        <v>26</v>
      </c>
      <c r="I7368" t="s">
        <v>37</v>
      </c>
      <c r="J7368">
        <v>36024</v>
      </c>
      <c r="K7368">
        <v>3</v>
      </c>
      <c r="L7368">
        <v>2</v>
      </c>
      <c r="M7368">
        <v>117078</v>
      </c>
      <c r="O7368" s="2" t="str">
        <f>TRIM(SampleSuperstore3[[#This Row],[City]])</f>
        <v>San Diego</v>
      </c>
      <c r="P7368" s="2" t="str">
        <f>TRIM(SampleSuperstore3[[#This Row],[State]])</f>
        <v>California</v>
      </c>
      <c r="Q7368" s="2" t="str">
        <f t="shared" si="115"/>
        <v>San Diego California</v>
      </c>
      <c r="R7368" s="6" t="s">
        <v>651</v>
      </c>
      <c r="S7368" s="2" t="s">
        <v>652</v>
      </c>
      <c r="T7368" s="2" t="s">
        <v>24</v>
      </c>
    </row>
    <row r="7369" spans="1:20" x14ac:dyDescent="0.3">
      <c r="A7369" t="s">
        <v>62</v>
      </c>
      <c r="B7369" t="s">
        <v>22</v>
      </c>
      <c r="C7369" t="s">
        <v>15</v>
      </c>
      <c r="D7369" t="s">
        <v>107</v>
      </c>
      <c r="E7369" t="s">
        <v>65</v>
      </c>
      <c r="F7369">
        <v>61701</v>
      </c>
      <c r="G7369" t="s">
        <v>47</v>
      </c>
      <c r="H7369" t="s">
        <v>26</v>
      </c>
      <c r="I7369" t="s">
        <v>34</v>
      </c>
      <c r="J7369">
        <v>54336</v>
      </c>
      <c r="K7369">
        <v>4</v>
      </c>
      <c r="L7369">
        <v>2</v>
      </c>
      <c r="M7369">
        <v>54336</v>
      </c>
      <c r="O7369" s="2" t="str">
        <f>TRIM(SampleSuperstore3[[#This Row],[City]])</f>
        <v>Bloomington</v>
      </c>
      <c r="P7369" s="2" t="str">
        <f>TRIM(SampleSuperstore3[[#This Row],[State]])</f>
        <v>Illinois</v>
      </c>
      <c r="Q7369" s="2" t="str">
        <f t="shared" si="115"/>
        <v>Bloomington Illinois</v>
      </c>
      <c r="R7369" s="6" t="s">
        <v>651</v>
      </c>
      <c r="S7369" s="2" t="s">
        <v>652</v>
      </c>
      <c r="T7369" s="2" t="s">
        <v>24</v>
      </c>
    </row>
    <row r="7370" spans="1:20" x14ac:dyDescent="0.3">
      <c r="A7370" t="s">
        <v>28</v>
      </c>
      <c r="B7370" t="s">
        <v>22</v>
      </c>
      <c r="C7370" t="s">
        <v>15</v>
      </c>
      <c r="D7370" t="s">
        <v>42</v>
      </c>
      <c r="E7370" t="s">
        <v>43</v>
      </c>
      <c r="F7370">
        <v>98115</v>
      </c>
      <c r="G7370" t="s">
        <v>25</v>
      </c>
      <c r="H7370" t="s">
        <v>26</v>
      </c>
      <c r="I7370" t="s">
        <v>32</v>
      </c>
      <c r="J7370">
        <v>9252</v>
      </c>
      <c r="K7370">
        <v>6</v>
      </c>
      <c r="L7370">
        <v>0</v>
      </c>
      <c r="M7370">
        <v>249804</v>
      </c>
      <c r="O7370" s="2" t="str">
        <f>TRIM(SampleSuperstore3[[#This Row],[City]])</f>
        <v>Seattle</v>
      </c>
      <c r="P7370" s="2" t="str">
        <f>TRIM(SampleSuperstore3[[#This Row],[State]])</f>
        <v>Washington</v>
      </c>
      <c r="Q7370" s="2" t="str">
        <f t="shared" si="115"/>
        <v>Seattle Washington</v>
      </c>
      <c r="R7370" s="6" t="s">
        <v>632</v>
      </c>
      <c r="S7370" s="2" t="s">
        <v>646</v>
      </c>
      <c r="T7370" s="2" t="s">
        <v>24</v>
      </c>
    </row>
    <row r="7371" spans="1:20" x14ac:dyDescent="0.3">
      <c r="A7371" t="s">
        <v>168</v>
      </c>
      <c r="B7371" t="s">
        <v>14</v>
      </c>
      <c r="C7371" t="s">
        <v>15</v>
      </c>
      <c r="D7371" t="s">
        <v>196</v>
      </c>
      <c r="E7371" t="s">
        <v>40</v>
      </c>
      <c r="F7371">
        <v>28314</v>
      </c>
      <c r="G7371" t="s">
        <v>18</v>
      </c>
      <c r="H7371" t="s">
        <v>26</v>
      </c>
      <c r="I7371" t="s">
        <v>34</v>
      </c>
      <c r="J7371">
        <v>10272</v>
      </c>
      <c r="K7371">
        <v>3</v>
      </c>
      <c r="L7371">
        <v>2</v>
      </c>
      <c r="M7371">
        <v>11556</v>
      </c>
      <c r="O7371" s="2" t="str">
        <f>TRIM(SampleSuperstore3[[#This Row],[City]])</f>
        <v>Fayetteville</v>
      </c>
      <c r="P7371" s="2" t="str">
        <f>TRIM(SampleSuperstore3[[#This Row],[State]])</f>
        <v>North Carolina</v>
      </c>
      <c r="Q7371" s="2" t="str">
        <f t="shared" si="115"/>
        <v>Fayetteville North Carolina</v>
      </c>
      <c r="R7371" s="6" t="s">
        <v>107</v>
      </c>
      <c r="S7371" s="2" t="s">
        <v>65</v>
      </c>
      <c r="T7371" s="2"/>
    </row>
    <row r="7372" spans="1:20" x14ac:dyDescent="0.3">
      <c r="A7372" t="s">
        <v>28</v>
      </c>
      <c r="B7372" t="s">
        <v>14</v>
      </c>
      <c r="C7372" t="s">
        <v>15</v>
      </c>
      <c r="D7372" t="s">
        <v>238</v>
      </c>
      <c r="E7372" t="s">
        <v>54</v>
      </c>
      <c r="F7372">
        <v>68104</v>
      </c>
      <c r="G7372" t="s">
        <v>47</v>
      </c>
      <c r="H7372" t="s">
        <v>26</v>
      </c>
      <c r="I7372" t="s">
        <v>32</v>
      </c>
      <c r="J7372">
        <v>4074</v>
      </c>
      <c r="K7372">
        <v>3</v>
      </c>
      <c r="L7372">
        <v>0</v>
      </c>
      <c r="M7372">
        <v>4074</v>
      </c>
      <c r="O7372" s="2" t="str">
        <f>TRIM(SampleSuperstore3[[#This Row],[City]])</f>
        <v>Omaha</v>
      </c>
      <c r="P7372" s="2" t="str">
        <f>TRIM(SampleSuperstore3[[#This Row],[State]])</f>
        <v>Nebraska</v>
      </c>
      <c r="Q7372" s="2" t="str">
        <f t="shared" si="115"/>
        <v>Omaha Nebraska</v>
      </c>
      <c r="R7372" s="6" t="s">
        <v>42</v>
      </c>
      <c r="S7372" s="2" t="s">
        <v>43</v>
      </c>
      <c r="T7372" s="2"/>
    </row>
    <row r="7373" spans="1:20" x14ac:dyDescent="0.3">
      <c r="A7373" t="s">
        <v>28</v>
      </c>
      <c r="B7373" t="s">
        <v>14</v>
      </c>
      <c r="C7373" t="s">
        <v>15</v>
      </c>
      <c r="D7373" t="s">
        <v>238</v>
      </c>
      <c r="E7373" t="s">
        <v>54</v>
      </c>
      <c r="F7373">
        <v>68104</v>
      </c>
      <c r="G7373" t="s">
        <v>47</v>
      </c>
      <c r="H7373" t="s">
        <v>26</v>
      </c>
      <c r="I7373" t="s">
        <v>27</v>
      </c>
      <c r="J7373">
        <v>144</v>
      </c>
      <c r="K7373">
        <v>5</v>
      </c>
      <c r="L7373">
        <v>0</v>
      </c>
      <c r="M7373">
        <v>7056</v>
      </c>
      <c r="O7373" s="2" t="str">
        <f>TRIM(SampleSuperstore3[[#This Row],[City]])</f>
        <v>Omaha</v>
      </c>
      <c r="P7373" s="2" t="str">
        <f>TRIM(SampleSuperstore3[[#This Row],[State]])</f>
        <v>Nebraska</v>
      </c>
      <c r="Q7373" s="2" t="str">
        <f t="shared" si="115"/>
        <v>Omaha Nebraska</v>
      </c>
      <c r="R7373" s="6" t="s">
        <v>196</v>
      </c>
      <c r="S7373" s="2" t="s">
        <v>704</v>
      </c>
      <c r="T7373" s="2" t="s">
        <v>806</v>
      </c>
    </row>
    <row r="7374" spans="1:20" x14ac:dyDescent="0.3">
      <c r="A7374" t="s">
        <v>28</v>
      </c>
      <c r="B7374" t="s">
        <v>14</v>
      </c>
      <c r="C7374" t="s">
        <v>15</v>
      </c>
      <c r="D7374" t="s">
        <v>238</v>
      </c>
      <c r="E7374" t="s">
        <v>54</v>
      </c>
      <c r="F7374">
        <v>68104</v>
      </c>
      <c r="G7374" t="s">
        <v>47</v>
      </c>
      <c r="H7374" t="s">
        <v>35</v>
      </c>
      <c r="I7374" t="s">
        <v>36</v>
      </c>
      <c r="J7374">
        <v>14995</v>
      </c>
      <c r="K7374">
        <v>5</v>
      </c>
      <c r="L7374">
        <v>0</v>
      </c>
      <c r="M7374">
        <v>41986</v>
      </c>
      <c r="O7374" s="2" t="str">
        <f>TRIM(SampleSuperstore3[[#This Row],[City]])</f>
        <v>Omaha</v>
      </c>
      <c r="P7374" s="2" t="str">
        <f>TRIM(SampleSuperstore3[[#This Row],[State]])</f>
        <v>Nebraska</v>
      </c>
      <c r="Q7374" s="2" t="str">
        <f t="shared" si="115"/>
        <v>Omaha Nebraska</v>
      </c>
      <c r="R7374" s="6" t="s">
        <v>238</v>
      </c>
      <c r="S7374" s="2" t="s">
        <v>54</v>
      </c>
      <c r="T7374" s="2"/>
    </row>
    <row r="7375" spans="1:20" x14ac:dyDescent="0.3">
      <c r="A7375" t="s">
        <v>28</v>
      </c>
      <c r="B7375" t="s">
        <v>14</v>
      </c>
      <c r="C7375" t="s">
        <v>15</v>
      </c>
      <c r="D7375" t="s">
        <v>238</v>
      </c>
      <c r="E7375" t="s">
        <v>54</v>
      </c>
      <c r="F7375">
        <v>68104</v>
      </c>
      <c r="G7375" t="s">
        <v>47</v>
      </c>
      <c r="H7375" t="s">
        <v>26</v>
      </c>
      <c r="I7375" t="s">
        <v>110</v>
      </c>
      <c r="J7375">
        <v>169</v>
      </c>
      <c r="K7375">
        <v>2</v>
      </c>
      <c r="L7375">
        <v>0</v>
      </c>
      <c r="M7375">
        <v>507</v>
      </c>
      <c r="O7375" s="2" t="str">
        <f>TRIM(SampleSuperstore3[[#This Row],[City]])</f>
        <v>Omaha</v>
      </c>
      <c r="P7375" s="2" t="str">
        <f>TRIM(SampleSuperstore3[[#This Row],[State]])</f>
        <v>Nebraska</v>
      </c>
      <c r="Q7375" s="2" t="str">
        <f t="shared" si="115"/>
        <v>Omaha Nebraska</v>
      </c>
      <c r="R7375" s="6" t="s">
        <v>238</v>
      </c>
      <c r="S7375" s="2" t="s">
        <v>54</v>
      </c>
      <c r="T7375" s="2"/>
    </row>
    <row r="7376" spans="1:20" x14ac:dyDescent="0.3">
      <c r="A7376" t="s">
        <v>28</v>
      </c>
      <c r="B7376" t="s">
        <v>14</v>
      </c>
      <c r="C7376" t="s">
        <v>15</v>
      </c>
      <c r="D7376" t="s">
        <v>238</v>
      </c>
      <c r="E7376" t="s">
        <v>54</v>
      </c>
      <c r="F7376">
        <v>68104</v>
      </c>
      <c r="G7376" t="s">
        <v>47</v>
      </c>
      <c r="H7376" t="s">
        <v>26</v>
      </c>
      <c r="I7376" t="s">
        <v>41</v>
      </c>
      <c r="J7376">
        <v>1761</v>
      </c>
      <c r="K7376">
        <v>3</v>
      </c>
      <c r="L7376">
        <v>0</v>
      </c>
      <c r="M7376">
        <v>84528</v>
      </c>
      <c r="O7376" s="2" t="str">
        <f>TRIM(SampleSuperstore3[[#This Row],[City]])</f>
        <v>Omaha</v>
      </c>
      <c r="P7376" s="2" t="str">
        <f>TRIM(SampleSuperstore3[[#This Row],[State]])</f>
        <v>Nebraska</v>
      </c>
      <c r="Q7376" s="2" t="str">
        <f t="shared" si="115"/>
        <v>Omaha Nebraska</v>
      </c>
      <c r="R7376" s="6" t="s">
        <v>238</v>
      </c>
      <c r="S7376" s="2" t="s">
        <v>54</v>
      </c>
      <c r="T7376" s="2"/>
    </row>
    <row r="7377" spans="1:22" x14ac:dyDescent="0.3">
      <c r="A7377" t="s">
        <v>28</v>
      </c>
      <c r="B7377" t="s">
        <v>14</v>
      </c>
      <c r="C7377" t="s">
        <v>15</v>
      </c>
      <c r="D7377" t="s">
        <v>238</v>
      </c>
      <c r="E7377" t="s">
        <v>54</v>
      </c>
      <c r="F7377">
        <v>68104</v>
      </c>
      <c r="G7377" t="s">
        <v>47</v>
      </c>
      <c r="H7377" t="s">
        <v>26</v>
      </c>
      <c r="I7377" t="s">
        <v>38</v>
      </c>
      <c r="J7377">
        <v>378</v>
      </c>
      <c r="K7377">
        <v>2</v>
      </c>
      <c r="L7377">
        <v>0</v>
      </c>
      <c r="M7377">
        <v>13608</v>
      </c>
      <c r="O7377" s="2" t="str">
        <f>TRIM(SampleSuperstore3[[#This Row],[City]])</f>
        <v>Omaha</v>
      </c>
      <c r="P7377" s="2" t="str">
        <f>TRIM(SampleSuperstore3[[#This Row],[State]])</f>
        <v>Nebraska</v>
      </c>
      <c r="Q7377" s="2" t="str">
        <f t="shared" si="115"/>
        <v>Omaha Nebraska</v>
      </c>
      <c r="R7377" s="6" t="s">
        <v>238</v>
      </c>
      <c r="S7377" s="2" t="s">
        <v>54</v>
      </c>
      <c r="T7377" s="2"/>
    </row>
    <row r="7378" spans="1:22" x14ac:dyDescent="0.3">
      <c r="A7378" t="s">
        <v>28</v>
      </c>
      <c r="B7378" t="s">
        <v>14</v>
      </c>
      <c r="C7378" t="s">
        <v>15</v>
      </c>
      <c r="D7378" t="s">
        <v>238</v>
      </c>
      <c r="E7378" t="s">
        <v>54</v>
      </c>
      <c r="F7378">
        <v>68104</v>
      </c>
      <c r="G7378" t="s">
        <v>47</v>
      </c>
      <c r="H7378" t="s">
        <v>26</v>
      </c>
      <c r="I7378" t="s">
        <v>41</v>
      </c>
      <c r="J7378">
        <v>1764</v>
      </c>
      <c r="K7378">
        <v>3</v>
      </c>
      <c r="L7378">
        <v>0</v>
      </c>
      <c r="M7378">
        <v>86436</v>
      </c>
      <c r="O7378" s="2" t="str">
        <f>TRIM(SampleSuperstore3[[#This Row],[City]])</f>
        <v>Omaha</v>
      </c>
      <c r="P7378" s="2" t="str">
        <f>TRIM(SampleSuperstore3[[#This Row],[State]])</f>
        <v>Nebraska</v>
      </c>
      <c r="Q7378" s="2" t="str">
        <f t="shared" si="115"/>
        <v>Omaha Nebraska</v>
      </c>
      <c r="R7378" s="6" t="s">
        <v>238</v>
      </c>
      <c r="S7378" s="2" t="s">
        <v>54</v>
      </c>
      <c r="T7378" s="2"/>
    </row>
    <row r="7379" spans="1:22" x14ac:dyDescent="0.3">
      <c r="A7379" t="s">
        <v>28</v>
      </c>
      <c r="B7379" t="s">
        <v>14</v>
      </c>
      <c r="C7379" t="s">
        <v>15</v>
      </c>
      <c r="D7379" t="s">
        <v>238</v>
      </c>
      <c r="E7379" t="s">
        <v>54</v>
      </c>
      <c r="F7379">
        <v>68104</v>
      </c>
      <c r="G7379" t="s">
        <v>47</v>
      </c>
      <c r="H7379" t="s">
        <v>26</v>
      </c>
      <c r="I7379" t="s">
        <v>32</v>
      </c>
      <c r="J7379">
        <v>37308</v>
      </c>
      <c r="K7379">
        <v>6</v>
      </c>
      <c r="L7379">
        <v>0</v>
      </c>
      <c r="M7379">
        <v>1007316</v>
      </c>
      <c r="O7379" s="2" t="str">
        <f>TRIM(SampleSuperstore3[[#This Row],[City]])</f>
        <v>Omaha</v>
      </c>
      <c r="P7379" s="2" t="str">
        <f>TRIM(SampleSuperstore3[[#This Row],[State]])</f>
        <v>Nebraska</v>
      </c>
      <c r="Q7379" s="2" t="str">
        <f t="shared" si="115"/>
        <v>Omaha Nebraska</v>
      </c>
      <c r="R7379" s="6" t="s">
        <v>238</v>
      </c>
      <c r="S7379" s="2" t="s">
        <v>54</v>
      </c>
      <c r="T7379" s="2"/>
    </row>
    <row r="7380" spans="1:22" x14ac:dyDescent="0.3">
      <c r="A7380" t="s">
        <v>28</v>
      </c>
      <c r="B7380" t="s">
        <v>14</v>
      </c>
      <c r="C7380" t="s">
        <v>15</v>
      </c>
      <c r="D7380" t="s">
        <v>238</v>
      </c>
      <c r="E7380" t="s">
        <v>54</v>
      </c>
      <c r="F7380">
        <v>68104</v>
      </c>
      <c r="G7380" t="s">
        <v>47</v>
      </c>
      <c r="H7380" t="s">
        <v>19</v>
      </c>
      <c r="I7380" t="s">
        <v>33</v>
      </c>
      <c r="J7380">
        <v>133644</v>
      </c>
      <c r="K7380">
        <v>14</v>
      </c>
      <c r="L7380">
        <v>0</v>
      </c>
      <c r="M7380">
        <v>3875676</v>
      </c>
      <c r="O7380" s="2" t="str">
        <f>TRIM(SampleSuperstore3[[#This Row],[City]])</f>
        <v>Omaha</v>
      </c>
      <c r="P7380" s="2" t="str">
        <f>TRIM(SampleSuperstore3[[#This Row],[State]])</f>
        <v>Nebraska</v>
      </c>
      <c r="Q7380" s="2" t="str">
        <f t="shared" si="115"/>
        <v>Omaha Nebraska</v>
      </c>
      <c r="R7380" s="6" t="s">
        <v>238</v>
      </c>
      <c r="S7380" s="2" t="s">
        <v>54</v>
      </c>
      <c r="T7380" s="2"/>
    </row>
    <row r="7381" spans="1:22" x14ac:dyDescent="0.3">
      <c r="A7381" t="s">
        <v>28</v>
      </c>
      <c r="B7381" t="s">
        <v>14</v>
      </c>
      <c r="C7381" t="s">
        <v>15</v>
      </c>
      <c r="D7381" t="s">
        <v>238</v>
      </c>
      <c r="E7381" t="s">
        <v>54</v>
      </c>
      <c r="F7381">
        <v>68104</v>
      </c>
      <c r="G7381" t="s">
        <v>47</v>
      </c>
      <c r="H7381" t="s">
        <v>35</v>
      </c>
      <c r="I7381" t="s">
        <v>36</v>
      </c>
      <c r="J7381">
        <v>2997</v>
      </c>
      <c r="K7381">
        <v>3</v>
      </c>
      <c r="L7381">
        <v>0</v>
      </c>
      <c r="M7381">
        <v>2997</v>
      </c>
      <c r="O7381" s="2" t="str">
        <f>TRIM(SampleSuperstore3[[#This Row],[City]])</f>
        <v>Omaha</v>
      </c>
      <c r="P7381" s="2" t="str">
        <f>TRIM(SampleSuperstore3[[#This Row],[State]])</f>
        <v>Nebraska</v>
      </c>
      <c r="Q7381" s="2" t="str">
        <f t="shared" si="115"/>
        <v>Omaha Nebraska</v>
      </c>
      <c r="R7381" s="6" t="s">
        <v>238</v>
      </c>
      <c r="S7381" s="2" t="s">
        <v>54</v>
      </c>
      <c r="T7381" s="2"/>
    </row>
    <row r="7382" spans="1:22" x14ac:dyDescent="0.3">
      <c r="A7382" t="s">
        <v>28</v>
      </c>
      <c r="B7382" t="s">
        <v>14</v>
      </c>
      <c r="C7382" t="s">
        <v>15</v>
      </c>
      <c r="D7382" t="s">
        <v>435</v>
      </c>
      <c r="E7382" t="s">
        <v>86</v>
      </c>
      <c r="F7382">
        <v>37421</v>
      </c>
      <c r="G7382" t="s">
        <v>18</v>
      </c>
      <c r="H7382" t="s">
        <v>19</v>
      </c>
      <c r="I7382" t="s">
        <v>21</v>
      </c>
      <c r="J7382">
        <v>390368</v>
      </c>
      <c r="K7382">
        <v>2</v>
      </c>
      <c r="L7382">
        <v>2</v>
      </c>
      <c r="M7382">
        <v>48796</v>
      </c>
      <c r="O7382" s="2" t="str">
        <f>TRIM(SampleSuperstore3[[#This Row],[City]])</f>
        <v>Chattanooga</v>
      </c>
      <c r="P7382" s="2" t="str">
        <f>TRIM(SampleSuperstore3[[#This Row],[State]])</f>
        <v>Tennessee</v>
      </c>
      <c r="Q7382" s="2" t="str">
        <f t="shared" si="115"/>
        <v>Chattanooga Tennessee</v>
      </c>
      <c r="R7382" s="6" t="s">
        <v>238</v>
      </c>
      <c r="S7382" s="2" t="s">
        <v>54</v>
      </c>
      <c r="T7382" s="2"/>
    </row>
    <row r="7383" spans="1:22" x14ac:dyDescent="0.3">
      <c r="A7383" t="s">
        <v>28</v>
      </c>
      <c r="B7383" t="s">
        <v>14</v>
      </c>
      <c r="C7383" t="s">
        <v>15</v>
      </c>
      <c r="D7383" t="s">
        <v>435</v>
      </c>
      <c r="E7383" t="s">
        <v>86</v>
      </c>
      <c r="F7383">
        <v>37421</v>
      </c>
      <c r="G7383" t="s">
        <v>18</v>
      </c>
      <c r="H7383" t="s">
        <v>19</v>
      </c>
      <c r="I7383" t="s">
        <v>33</v>
      </c>
      <c r="J7383">
        <v>10152</v>
      </c>
      <c r="K7383">
        <v>5</v>
      </c>
      <c r="L7383">
        <v>2</v>
      </c>
      <c r="M7383">
        <v>19035</v>
      </c>
      <c r="O7383" s="2" t="str">
        <f>TRIM(SampleSuperstore3[[#This Row],[City]])</f>
        <v>Chattanooga</v>
      </c>
      <c r="P7383" s="2" t="str">
        <f>TRIM(SampleSuperstore3[[#This Row],[State]])</f>
        <v>Tennessee</v>
      </c>
      <c r="Q7383" s="2" t="str">
        <f t="shared" si="115"/>
        <v>Chattanooga Tennessee</v>
      </c>
      <c r="R7383" s="6" t="s">
        <v>238</v>
      </c>
      <c r="S7383" s="2" t="s">
        <v>54</v>
      </c>
      <c r="T7383" s="2"/>
    </row>
    <row r="7384" spans="1:22" x14ac:dyDescent="0.3">
      <c r="A7384" t="s">
        <v>13</v>
      </c>
      <c r="B7384" t="s">
        <v>14</v>
      </c>
      <c r="C7384" t="s">
        <v>15</v>
      </c>
      <c r="D7384" t="s">
        <v>126</v>
      </c>
      <c r="E7384" t="s">
        <v>104</v>
      </c>
      <c r="F7384">
        <v>45014</v>
      </c>
      <c r="G7384" t="s">
        <v>57</v>
      </c>
      <c r="H7384" t="s">
        <v>26</v>
      </c>
      <c r="I7384" t="s">
        <v>41</v>
      </c>
      <c r="J7384">
        <v>74352</v>
      </c>
      <c r="K7384">
        <v>3</v>
      </c>
      <c r="L7384">
        <v>2</v>
      </c>
      <c r="M7384">
        <v>23235</v>
      </c>
      <c r="O7384" s="2" t="str">
        <f>TRIM(SampleSuperstore3[[#This Row],[City]])</f>
        <v>Fairfield</v>
      </c>
      <c r="P7384" s="2" t="str">
        <f>TRIM(SampleSuperstore3[[#This Row],[State]])</f>
        <v>Ohio</v>
      </c>
      <c r="Q7384" s="2" t="str">
        <f t="shared" si="115"/>
        <v>Fairfield Ohio</v>
      </c>
      <c r="R7384" s="6" t="s">
        <v>435</v>
      </c>
      <c r="S7384" s="2" t="s">
        <v>86</v>
      </c>
      <c r="T7384" s="2"/>
    </row>
    <row r="7385" spans="1:22" x14ac:dyDescent="0.3">
      <c r="A7385" t="s">
        <v>28</v>
      </c>
      <c r="B7385" t="s">
        <v>14</v>
      </c>
      <c r="C7385" t="s">
        <v>15</v>
      </c>
      <c r="D7385" t="s">
        <v>23</v>
      </c>
      <c r="E7385" t="s">
        <v>24</v>
      </c>
      <c r="F7385">
        <v>90049</v>
      </c>
      <c r="G7385" t="s">
        <v>25</v>
      </c>
      <c r="H7385" t="s">
        <v>26</v>
      </c>
      <c r="I7385" t="s">
        <v>41</v>
      </c>
      <c r="J7385">
        <v>157</v>
      </c>
      <c r="K7385">
        <v>5</v>
      </c>
      <c r="L7385">
        <v>0</v>
      </c>
      <c r="M7385">
        <v>7065</v>
      </c>
      <c r="O7385" s="2" t="str">
        <f>TRIM(SampleSuperstore3[[#This Row],[City]])</f>
        <v>Los Angeles</v>
      </c>
      <c r="P7385" s="2" t="str">
        <f>TRIM(SampleSuperstore3[[#This Row],[State]])</f>
        <v>California</v>
      </c>
      <c r="Q7385" s="2" t="str">
        <f t="shared" si="115"/>
        <v>Los Angeles California</v>
      </c>
      <c r="R7385" s="6" t="s">
        <v>435</v>
      </c>
      <c r="S7385" s="2" t="s">
        <v>86</v>
      </c>
      <c r="T7385" s="2"/>
    </row>
    <row r="7386" spans="1:22" x14ac:dyDescent="0.3">
      <c r="A7386" t="s">
        <v>28</v>
      </c>
      <c r="B7386" t="s">
        <v>14</v>
      </c>
      <c r="C7386" t="s">
        <v>15</v>
      </c>
      <c r="D7386" t="s">
        <v>23</v>
      </c>
      <c r="E7386" t="s">
        <v>24</v>
      </c>
      <c r="F7386">
        <v>90049</v>
      </c>
      <c r="G7386" t="s">
        <v>25</v>
      </c>
      <c r="H7386" t="s">
        <v>26</v>
      </c>
      <c r="I7386" t="s">
        <v>34</v>
      </c>
      <c r="J7386">
        <v>5952</v>
      </c>
      <c r="K7386">
        <v>3</v>
      </c>
      <c r="L7386">
        <v>0</v>
      </c>
      <c r="M7386">
        <v>154752</v>
      </c>
      <c r="O7386" s="2" t="str">
        <f>TRIM(SampleSuperstore3[[#This Row],[City]])</f>
        <v>Los Angeles</v>
      </c>
      <c r="P7386" s="2" t="str">
        <f>TRIM(SampleSuperstore3[[#This Row],[State]])</f>
        <v>California</v>
      </c>
      <c r="Q7386" s="2" t="str">
        <f t="shared" si="115"/>
        <v>Los Angeles California</v>
      </c>
      <c r="R7386" s="6" t="s">
        <v>126</v>
      </c>
      <c r="S7386" s="2" t="s">
        <v>104</v>
      </c>
      <c r="T7386" s="2"/>
    </row>
    <row r="7387" spans="1:22" x14ac:dyDescent="0.3">
      <c r="A7387" t="s">
        <v>28</v>
      </c>
      <c r="B7387" t="s">
        <v>14</v>
      </c>
      <c r="C7387" t="s">
        <v>15</v>
      </c>
      <c r="D7387" t="s">
        <v>23</v>
      </c>
      <c r="E7387" t="s">
        <v>24</v>
      </c>
      <c r="F7387">
        <v>90049</v>
      </c>
      <c r="G7387" t="s">
        <v>25</v>
      </c>
      <c r="H7387" t="s">
        <v>26</v>
      </c>
      <c r="I7387" t="s">
        <v>41</v>
      </c>
      <c r="J7387">
        <v>344</v>
      </c>
      <c r="K7387">
        <v>5</v>
      </c>
      <c r="L7387">
        <v>0</v>
      </c>
      <c r="M7387">
        <v>15824</v>
      </c>
      <c r="O7387" s="2" t="str">
        <f>TRIM(SampleSuperstore3[[#This Row],[City]])</f>
        <v>Los Angeles</v>
      </c>
      <c r="P7387" s="2" t="str">
        <f>TRIM(SampleSuperstore3[[#This Row],[State]])</f>
        <v>California</v>
      </c>
      <c r="Q7387" s="2" t="str">
        <f t="shared" si="115"/>
        <v>Los Angeles California</v>
      </c>
      <c r="R7387" s="6" t="s">
        <v>626</v>
      </c>
      <c r="S7387" s="2" t="s">
        <v>627</v>
      </c>
      <c r="T7387" s="2" t="s">
        <v>24</v>
      </c>
    </row>
    <row r="7388" spans="1:22" x14ac:dyDescent="0.3">
      <c r="A7388" t="s">
        <v>28</v>
      </c>
      <c r="B7388" t="s">
        <v>22</v>
      </c>
      <c r="C7388" t="s">
        <v>15</v>
      </c>
      <c r="D7388" t="s">
        <v>75</v>
      </c>
      <c r="E7388" t="s">
        <v>76</v>
      </c>
      <c r="F7388">
        <v>10024</v>
      </c>
      <c r="G7388" t="s">
        <v>57</v>
      </c>
      <c r="H7388" t="s">
        <v>19</v>
      </c>
      <c r="I7388" t="s">
        <v>31</v>
      </c>
      <c r="J7388">
        <v>313176</v>
      </c>
      <c r="K7388">
        <v>2</v>
      </c>
      <c r="L7388">
        <v>4</v>
      </c>
      <c r="M7388">
        <v>-1200508</v>
      </c>
      <c r="O7388" s="2" t="str">
        <f>TRIM(SampleSuperstore3[[#This Row],[City]])</f>
        <v>New York City</v>
      </c>
      <c r="P7388" s="2" t="str">
        <f>TRIM(SampleSuperstore3[[#This Row],[State]])</f>
        <v>New York</v>
      </c>
      <c r="Q7388" s="2" t="str">
        <f t="shared" si="115"/>
        <v>New York City New York</v>
      </c>
      <c r="R7388" s="6" t="s">
        <v>626</v>
      </c>
      <c r="S7388" s="2" t="s">
        <v>627</v>
      </c>
      <c r="T7388" s="2" t="s">
        <v>24</v>
      </c>
    </row>
    <row r="7389" spans="1:22" x14ac:dyDescent="0.3">
      <c r="A7389" t="s">
        <v>28</v>
      </c>
      <c r="B7389" t="s">
        <v>22</v>
      </c>
      <c r="C7389" t="s">
        <v>15</v>
      </c>
      <c r="D7389" t="s">
        <v>75</v>
      </c>
      <c r="E7389" t="s">
        <v>76</v>
      </c>
      <c r="F7389">
        <v>10024</v>
      </c>
      <c r="G7389" t="s">
        <v>57</v>
      </c>
      <c r="H7389" t="s">
        <v>19</v>
      </c>
      <c r="I7389" t="s">
        <v>21</v>
      </c>
      <c r="J7389">
        <v>866646</v>
      </c>
      <c r="K7389">
        <v>3</v>
      </c>
      <c r="L7389">
        <v>1</v>
      </c>
      <c r="M7389">
        <v>1733292</v>
      </c>
      <c r="O7389" s="2" t="str">
        <f>TRIM(SampleSuperstore3[[#This Row],[City]])</f>
        <v>New York City</v>
      </c>
      <c r="P7389" s="2" t="str">
        <f>TRIM(SampleSuperstore3[[#This Row],[State]])</f>
        <v>New York</v>
      </c>
      <c r="Q7389" s="2" t="str">
        <f t="shared" si="115"/>
        <v>New York City New York</v>
      </c>
      <c r="R7389" s="6" t="s">
        <v>626</v>
      </c>
      <c r="S7389" s="2" t="s">
        <v>627</v>
      </c>
      <c r="T7389" s="2" t="s">
        <v>24</v>
      </c>
    </row>
    <row r="7390" spans="1:22" x14ac:dyDescent="0.3">
      <c r="A7390" t="s">
        <v>168</v>
      </c>
      <c r="B7390" t="s">
        <v>22</v>
      </c>
      <c r="C7390" t="s">
        <v>15</v>
      </c>
      <c r="D7390" t="s">
        <v>126</v>
      </c>
      <c r="E7390" t="s">
        <v>104</v>
      </c>
      <c r="F7390">
        <v>45014</v>
      </c>
      <c r="G7390" t="s">
        <v>57</v>
      </c>
      <c r="H7390" t="s">
        <v>26</v>
      </c>
      <c r="I7390" t="s">
        <v>38</v>
      </c>
      <c r="J7390">
        <v>795408</v>
      </c>
      <c r="K7390">
        <v>6</v>
      </c>
      <c r="L7390">
        <v>2</v>
      </c>
      <c r="M7390">
        <v>596556</v>
      </c>
      <c r="O7390" s="2" t="str">
        <f>TRIM(SampleSuperstore3[[#This Row],[City]])</f>
        <v>Fairfield</v>
      </c>
      <c r="P7390" s="2" t="str">
        <f>TRIM(SampleSuperstore3[[#This Row],[State]])</f>
        <v>Ohio</v>
      </c>
      <c r="Q7390" s="2" t="str">
        <f t="shared" si="115"/>
        <v>Fairfield Ohio</v>
      </c>
      <c r="R7390" s="6" t="s">
        <v>634</v>
      </c>
      <c r="S7390" s="2" t="s">
        <v>369</v>
      </c>
      <c r="T7390" s="2" t="s">
        <v>3</v>
      </c>
      <c r="U7390" t="s">
        <v>634</v>
      </c>
      <c r="V7390" t="s">
        <v>369</v>
      </c>
    </row>
    <row r="7391" spans="1:22" x14ac:dyDescent="0.3">
      <c r="A7391" t="s">
        <v>13</v>
      </c>
      <c r="B7391" t="s">
        <v>14</v>
      </c>
      <c r="C7391" t="s">
        <v>15</v>
      </c>
      <c r="D7391" t="s">
        <v>79</v>
      </c>
      <c r="E7391" t="s">
        <v>65</v>
      </c>
      <c r="F7391">
        <v>60610</v>
      </c>
      <c r="G7391" t="s">
        <v>47</v>
      </c>
      <c r="H7391" t="s">
        <v>26</v>
      </c>
      <c r="I7391" t="s">
        <v>41</v>
      </c>
      <c r="J7391">
        <v>35856</v>
      </c>
      <c r="K7391">
        <v>9</v>
      </c>
      <c r="L7391">
        <v>2</v>
      </c>
      <c r="M7391">
        <v>129978</v>
      </c>
      <c r="O7391" s="2" t="str">
        <f>TRIM(SampleSuperstore3[[#This Row],[City]])</f>
        <v>Chicago</v>
      </c>
      <c r="P7391" s="2" t="str">
        <f>TRIM(SampleSuperstore3[[#This Row],[State]])</f>
        <v>Illinois</v>
      </c>
      <c r="Q7391" s="2" t="str">
        <f t="shared" si="115"/>
        <v>Chicago Illinois</v>
      </c>
      <c r="R7391" s="6" t="s">
        <v>634</v>
      </c>
      <c r="S7391" s="2" t="s">
        <v>369</v>
      </c>
      <c r="T7391" s="2" t="s">
        <v>3</v>
      </c>
      <c r="U7391" t="s">
        <v>634</v>
      </c>
      <c r="V7391" t="s">
        <v>369</v>
      </c>
    </row>
    <row r="7392" spans="1:22" x14ac:dyDescent="0.3">
      <c r="A7392" t="s">
        <v>13</v>
      </c>
      <c r="B7392" t="s">
        <v>14</v>
      </c>
      <c r="C7392" t="s">
        <v>15</v>
      </c>
      <c r="D7392" t="s">
        <v>79</v>
      </c>
      <c r="E7392" t="s">
        <v>65</v>
      </c>
      <c r="F7392">
        <v>60610</v>
      </c>
      <c r="G7392" t="s">
        <v>47</v>
      </c>
      <c r="H7392" t="s">
        <v>35</v>
      </c>
      <c r="I7392" t="s">
        <v>59</v>
      </c>
      <c r="J7392">
        <v>2384</v>
      </c>
      <c r="K7392">
        <v>4</v>
      </c>
      <c r="L7392">
        <v>2</v>
      </c>
      <c r="M7392">
        <v>3278</v>
      </c>
      <c r="O7392" s="2" t="str">
        <f>TRIM(SampleSuperstore3[[#This Row],[City]])</f>
        <v>Chicago</v>
      </c>
      <c r="P7392" s="2" t="str">
        <f>TRIM(SampleSuperstore3[[#This Row],[State]])</f>
        <v>Illinois</v>
      </c>
      <c r="Q7392" s="2" t="str">
        <f t="shared" si="115"/>
        <v>Chicago Illinois</v>
      </c>
      <c r="R7392" s="6" t="s">
        <v>126</v>
      </c>
      <c r="S7392" s="2" t="s">
        <v>104</v>
      </c>
      <c r="T7392" s="2"/>
    </row>
    <row r="7393" spans="1:22" x14ac:dyDescent="0.3">
      <c r="A7393" t="s">
        <v>28</v>
      </c>
      <c r="B7393" t="s">
        <v>14</v>
      </c>
      <c r="C7393" t="s">
        <v>15</v>
      </c>
      <c r="D7393" t="s">
        <v>42</v>
      </c>
      <c r="E7393" t="s">
        <v>43</v>
      </c>
      <c r="F7393">
        <v>98103</v>
      </c>
      <c r="G7393" t="s">
        <v>25</v>
      </c>
      <c r="H7393" t="s">
        <v>19</v>
      </c>
      <c r="I7393" t="s">
        <v>33</v>
      </c>
      <c r="J7393">
        <v>4313</v>
      </c>
      <c r="K7393">
        <v>1</v>
      </c>
      <c r="L7393">
        <v>0</v>
      </c>
      <c r="M7393">
        <v>146642</v>
      </c>
      <c r="O7393" s="2" t="str">
        <f>TRIM(SampleSuperstore3[[#This Row],[City]])</f>
        <v>Seattle</v>
      </c>
      <c r="P7393" s="2" t="str">
        <f>TRIM(SampleSuperstore3[[#This Row],[State]])</f>
        <v>Washington</v>
      </c>
      <c r="Q7393" s="2" t="str">
        <f t="shared" si="115"/>
        <v>Seattle Washington</v>
      </c>
      <c r="R7393" s="6" t="s">
        <v>79</v>
      </c>
      <c r="S7393" s="2" t="s">
        <v>65</v>
      </c>
      <c r="T7393" s="2"/>
    </row>
    <row r="7394" spans="1:22" x14ac:dyDescent="0.3">
      <c r="A7394" t="s">
        <v>28</v>
      </c>
      <c r="B7394" t="s">
        <v>14</v>
      </c>
      <c r="C7394" t="s">
        <v>15</v>
      </c>
      <c r="D7394" t="s">
        <v>42</v>
      </c>
      <c r="E7394" t="s">
        <v>43</v>
      </c>
      <c r="F7394">
        <v>98103</v>
      </c>
      <c r="G7394" t="s">
        <v>25</v>
      </c>
      <c r="H7394" t="s">
        <v>26</v>
      </c>
      <c r="I7394" t="s">
        <v>41</v>
      </c>
      <c r="J7394">
        <v>3087</v>
      </c>
      <c r="K7394">
        <v>7</v>
      </c>
      <c r="L7394">
        <v>0</v>
      </c>
      <c r="M7394">
        <v>142002</v>
      </c>
      <c r="O7394" s="2" t="str">
        <f>TRIM(SampleSuperstore3[[#This Row],[City]])</f>
        <v>Seattle</v>
      </c>
      <c r="P7394" s="2" t="str">
        <f>TRIM(SampleSuperstore3[[#This Row],[State]])</f>
        <v>Washington</v>
      </c>
      <c r="Q7394" s="2" t="str">
        <f t="shared" si="115"/>
        <v>Seattle Washington</v>
      </c>
      <c r="R7394" s="6" t="s">
        <v>79</v>
      </c>
      <c r="S7394" s="2" t="s">
        <v>65</v>
      </c>
      <c r="T7394" s="2"/>
    </row>
    <row r="7395" spans="1:22" x14ac:dyDescent="0.3">
      <c r="A7395" t="s">
        <v>28</v>
      </c>
      <c r="B7395" t="s">
        <v>14</v>
      </c>
      <c r="C7395" t="s">
        <v>15</v>
      </c>
      <c r="D7395" t="s">
        <v>75</v>
      </c>
      <c r="E7395" t="s">
        <v>76</v>
      </c>
      <c r="F7395">
        <v>10011</v>
      </c>
      <c r="G7395" t="s">
        <v>57</v>
      </c>
      <c r="H7395" t="s">
        <v>26</v>
      </c>
      <c r="I7395" t="s">
        <v>110</v>
      </c>
      <c r="J7395">
        <v>7012</v>
      </c>
      <c r="K7395">
        <v>4</v>
      </c>
      <c r="L7395">
        <v>0</v>
      </c>
      <c r="M7395">
        <v>21036</v>
      </c>
      <c r="O7395" s="2" t="str">
        <f>TRIM(SampleSuperstore3[[#This Row],[City]])</f>
        <v>New York City</v>
      </c>
      <c r="P7395" s="2" t="str">
        <f>TRIM(SampleSuperstore3[[#This Row],[State]])</f>
        <v>New York</v>
      </c>
      <c r="Q7395" s="2" t="str">
        <f t="shared" si="115"/>
        <v>New York City New York</v>
      </c>
      <c r="R7395" s="6" t="s">
        <v>42</v>
      </c>
      <c r="S7395" s="2" t="s">
        <v>43</v>
      </c>
      <c r="T7395" s="2"/>
    </row>
    <row r="7396" spans="1:22" x14ac:dyDescent="0.3">
      <c r="A7396" t="s">
        <v>28</v>
      </c>
      <c r="B7396" t="s">
        <v>22</v>
      </c>
      <c r="C7396" t="s">
        <v>15</v>
      </c>
      <c r="D7396" t="s">
        <v>583</v>
      </c>
      <c r="E7396" t="s">
        <v>24</v>
      </c>
      <c r="F7396">
        <v>93010</v>
      </c>
      <c r="G7396" t="s">
        <v>25</v>
      </c>
      <c r="H7396" t="s">
        <v>19</v>
      </c>
      <c r="I7396" t="s">
        <v>20</v>
      </c>
      <c r="J7396">
        <v>5099575</v>
      </c>
      <c r="K7396">
        <v>5</v>
      </c>
      <c r="L7396">
        <v>15</v>
      </c>
      <c r="M7396">
        <v>419965</v>
      </c>
      <c r="O7396" s="2" t="str">
        <f>TRIM(SampleSuperstore3[[#This Row],[City]])</f>
        <v>Camarillo</v>
      </c>
      <c r="P7396" s="2" t="str">
        <f>TRIM(SampleSuperstore3[[#This Row],[State]])</f>
        <v>California</v>
      </c>
      <c r="Q7396" s="2" t="str">
        <f t="shared" si="115"/>
        <v>Camarillo California</v>
      </c>
      <c r="R7396" s="6" t="s">
        <v>42</v>
      </c>
      <c r="S7396" s="2" t="s">
        <v>43</v>
      </c>
      <c r="T7396" s="2"/>
    </row>
    <row r="7397" spans="1:22" x14ac:dyDescent="0.3">
      <c r="A7397" t="s">
        <v>28</v>
      </c>
      <c r="B7397" t="s">
        <v>22</v>
      </c>
      <c r="C7397" t="s">
        <v>15</v>
      </c>
      <c r="D7397" t="s">
        <v>583</v>
      </c>
      <c r="E7397" t="s">
        <v>24</v>
      </c>
      <c r="F7397">
        <v>93010</v>
      </c>
      <c r="G7397" t="s">
        <v>25</v>
      </c>
      <c r="H7397" t="s">
        <v>19</v>
      </c>
      <c r="I7397" t="s">
        <v>33</v>
      </c>
      <c r="J7397">
        <v>12291</v>
      </c>
      <c r="K7397">
        <v>3</v>
      </c>
      <c r="L7397">
        <v>0</v>
      </c>
      <c r="M7397">
        <v>344148</v>
      </c>
      <c r="O7397" s="2" t="str">
        <f>TRIM(SampleSuperstore3[[#This Row],[City]])</f>
        <v>Camarillo</v>
      </c>
      <c r="P7397" s="2" t="str">
        <f>TRIM(SampleSuperstore3[[#This Row],[State]])</f>
        <v>California</v>
      </c>
      <c r="Q7397" s="2" t="str">
        <f t="shared" si="115"/>
        <v>Camarillo California</v>
      </c>
      <c r="R7397" s="6" t="s">
        <v>634</v>
      </c>
      <c r="S7397" s="2" t="s">
        <v>369</v>
      </c>
      <c r="T7397" s="2" t="s">
        <v>3</v>
      </c>
      <c r="U7397" t="s">
        <v>634</v>
      </c>
      <c r="V7397" t="s">
        <v>369</v>
      </c>
    </row>
    <row r="7398" spans="1:22" x14ac:dyDescent="0.3">
      <c r="A7398" t="s">
        <v>28</v>
      </c>
      <c r="B7398" t="s">
        <v>22</v>
      </c>
      <c r="C7398" t="s">
        <v>15</v>
      </c>
      <c r="D7398" t="s">
        <v>583</v>
      </c>
      <c r="E7398" t="s">
        <v>24</v>
      </c>
      <c r="F7398">
        <v>93010</v>
      </c>
      <c r="G7398" t="s">
        <v>25</v>
      </c>
      <c r="H7398" t="s">
        <v>19</v>
      </c>
      <c r="I7398" t="s">
        <v>21</v>
      </c>
      <c r="J7398">
        <v>97568</v>
      </c>
      <c r="K7398">
        <v>2</v>
      </c>
      <c r="L7398">
        <v>2</v>
      </c>
      <c r="M7398">
        <v>-6098</v>
      </c>
      <c r="O7398" s="2" t="str">
        <f>TRIM(SampleSuperstore3[[#This Row],[City]])</f>
        <v>Camarillo</v>
      </c>
      <c r="P7398" s="2" t="str">
        <f>TRIM(SampleSuperstore3[[#This Row],[State]])</f>
        <v>California</v>
      </c>
      <c r="Q7398" s="2" t="str">
        <f t="shared" si="115"/>
        <v>Camarillo California</v>
      </c>
      <c r="R7398" s="6" t="s">
        <v>583</v>
      </c>
      <c r="S7398" s="2" t="s">
        <v>24</v>
      </c>
      <c r="T7398" s="2"/>
    </row>
    <row r="7399" spans="1:22" x14ac:dyDescent="0.3">
      <c r="A7399" t="s">
        <v>28</v>
      </c>
      <c r="B7399" t="s">
        <v>22</v>
      </c>
      <c r="C7399" t="s">
        <v>15</v>
      </c>
      <c r="D7399" t="s">
        <v>583</v>
      </c>
      <c r="E7399" t="s">
        <v>24</v>
      </c>
      <c r="F7399">
        <v>93010</v>
      </c>
      <c r="G7399" t="s">
        <v>25</v>
      </c>
      <c r="H7399" t="s">
        <v>19</v>
      </c>
      <c r="I7399" t="s">
        <v>21</v>
      </c>
      <c r="J7399">
        <v>722352</v>
      </c>
      <c r="K7399">
        <v>3</v>
      </c>
      <c r="L7399">
        <v>2</v>
      </c>
      <c r="M7399">
        <v>812646</v>
      </c>
      <c r="O7399" s="2" t="str">
        <f>TRIM(SampleSuperstore3[[#This Row],[City]])</f>
        <v>Camarillo</v>
      </c>
      <c r="P7399" s="2" t="str">
        <f>TRIM(SampleSuperstore3[[#This Row],[State]])</f>
        <v>California</v>
      </c>
      <c r="Q7399" s="2" t="str">
        <f t="shared" si="115"/>
        <v>Camarillo California</v>
      </c>
      <c r="R7399" s="6" t="s">
        <v>583</v>
      </c>
      <c r="S7399" s="2" t="s">
        <v>24</v>
      </c>
      <c r="T7399" s="2"/>
    </row>
    <row r="7400" spans="1:22" x14ac:dyDescent="0.3">
      <c r="A7400" t="s">
        <v>62</v>
      </c>
      <c r="B7400" t="s">
        <v>14</v>
      </c>
      <c r="C7400" t="s">
        <v>15</v>
      </c>
      <c r="D7400" t="s">
        <v>79</v>
      </c>
      <c r="E7400" t="s">
        <v>65</v>
      </c>
      <c r="F7400">
        <v>60653</v>
      </c>
      <c r="G7400" t="s">
        <v>47</v>
      </c>
      <c r="H7400" t="s">
        <v>26</v>
      </c>
      <c r="I7400" t="s">
        <v>27</v>
      </c>
      <c r="J7400">
        <v>1152</v>
      </c>
      <c r="K7400">
        <v>5</v>
      </c>
      <c r="L7400">
        <v>2</v>
      </c>
      <c r="M7400">
        <v>4176</v>
      </c>
      <c r="O7400" s="2" t="str">
        <f>TRIM(SampleSuperstore3[[#This Row],[City]])</f>
        <v>Chicago</v>
      </c>
      <c r="P7400" s="2" t="str">
        <f>TRIM(SampleSuperstore3[[#This Row],[State]])</f>
        <v>Illinois</v>
      </c>
      <c r="Q7400" s="2" t="str">
        <f t="shared" si="115"/>
        <v>Chicago Illinois</v>
      </c>
      <c r="R7400" s="6" t="s">
        <v>583</v>
      </c>
      <c r="S7400" s="2" t="s">
        <v>24</v>
      </c>
      <c r="T7400" s="2"/>
    </row>
    <row r="7401" spans="1:22" x14ac:dyDescent="0.3">
      <c r="A7401" t="s">
        <v>28</v>
      </c>
      <c r="B7401" t="s">
        <v>22</v>
      </c>
      <c r="C7401" t="s">
        <v>15</v>
      </c>
      <c r="D7401" t="s">
        <v>23</v>
      </c>
      <c r="E7401" t="s">
        <v>24</v>
      </c>
      <c r="F7401">
        <v>90032</v>
      </c>
      <c r="G7401" t="s">
        <v>25</v>
      </c>
      <c r="H7401" t="s">
        <v>19</v>
      </c>
      <c r="I7401" t="s">
        <v>33</v>
      </c>
      <c r="J7401">
        <v>16784</v>
      </c>
      <c r="K7401">
        <v>8</v>
      </c>
      <c r="L7401">
        <v>0</v>
      </c>
      <c r="M7401">
        <v>117488</v>
      </c>
      <c r="O7401" s="2" t="str">
        <f>TRIM(SampleSuperstore3[[#This Row],[City]])</f>
        <v>Los Angeles</v>
      </c>
      <c r="P7401" s="2" t="str">
        <f>TRIM(SampleSuperstore3[[#This Row],[State]])</f>
        <v>California</v>
      </c>
      <c r="Q7401" s="2" t="str">
        <f t="shared" si="115"/>
        <v>Los Angeles California</v>
      </c>
      <c r="R7401" s="6" t="s">
        <v>583</v>
      </c>
      <c r="S7401" s="2" t="s">
        <v>24</v>
      </c>
      <c r="T7401" s="2"/>
    </row>
    <row r="7402" spans="1:22" x14ac:dyDescent="0.3">
      <c r="A7402" t="s">
        <v>28</v>
      </c>
      <c r="B7402" t="s">
        <v>14</v>
      </c>
      <c r="C7402" t="s">
        <v>15</v>
      </c>
      <c r="D7402" t="s">
        <v>252</v>
      </c>
      <c r="E7402" t="s">
        <v>104</v>
      </c>
      <c r="F7402">
        <v>43615</v>
      </c>
      <c r="G7402" t="s">
        <v>57</v>
      </c>
      <c r="H7402" t="s">
        <v>19</v>
      </c>
      <c r="I7402" t="s">
        <v>31</v>
      </c>
      <c r="J7402">
        <v>17211</v>
      </c>
      <c r="K7402">
        <v>1</v>
      </c>
      <c r="L7402">
        <v>4</v>
      </c>
      <c r="M7402">
        <v>-946605</v>
      </c>
      <c r="O7402" s="2" t="str">
        <f>TRIM(SampleSuperstore3[[#This Row],[City]])</f>
        <v>Toledo</v>
      </c>
      <c r="P7402" s="2" t="str">
        <f>TRIM(SampleSuperstore3[[#This Row],[State]])</f>
        <v>Ohio</v>
      </c>
      <c r="Q7402" s="2" t="str">
        <f t="shared" si="115"/>
        <v>Toledo Ohio</v>
      </c>
      <c r="R7402" s="6" t="s">
        <v>79</v>
      </c>
      <c r="S7402" s="2" t="s">
        <v>65</v>
      </c>
      <c r="T7402" s="2"/>
    </row>
    <row r="7403" spans="1:22" x14ac:dyDescent="0.3">
      <c r="A7403" t="s">
        <v>62</v>
      </c>
      <c r="B7403" t="s">
        <v>14</v>
      </c>
      <c r="C7403" t="s">
        <v>15</v>
      </c>
      <c r="D7403" t="s">
        <v>75</v>
      </c>
      <c r="E7403" t="s">
        <v>76</v>
      </c>
      <c r="F7403">
        <v>10011</v>
      </c>
      <c r="G7403" t="s">
        <v>57</v>
      </c>
      <c r="H7403" t="s">
        <v>35</v>
      </c>
      <c r="I7403" t="s">
        <v>59</v>
      </c>
      <c r="J7403">
        <v>9998</v>
      </c>
      <c r="K7403">
        <v>2</v>
      </c>
      <c r="L7403">
        <v>0</v>
      </c>
      <c r="M7403">
        <v>79984</v>
      </c>
      <c r="O7403" s="2" t="str">
        <f>TRIM(SampleSuperstore3[[#This Row],[City]])</f>
        <v>New York City</v>
      </c>
      <c r="P7403" s="2" t="str">
        <f>TRIM(SampleSuperstore3[[#This Row],[State]])</f>
        <v>New York</v>
      </c>
      <c r="Q7403" s="2" t="str">
        <f t="shared" si="115"/>
        <v>New York City New York</v>
      </c>
      <c r="R7403" s="6" t="s">
        <v>626</v>
      </c>
      <c r="S7403" s="2" t="s">
        <v>627</v>
      </c>
      <c r="T7403" s="2" t="s">
        <v>24</v>
      </c>
    </row>
    <row r="7404" spans="1:22" x14ac:dyDescent="0.3">
      <c r="A7404" t="s">
        <v>28</v>
      </c>
      <c r="B7404" t="s">
        <v>44</v>
      </c>
      <c r="C7404" t="s">
        <v>15</v>
      </c>
      <c r="D7404" t="s">
        <v>326</v>
      </c>
      <c r="E7404" t="s">
        <v>95</v>
      </c>
      <c r="F7404">
        <v>97224</v>
      </c>
      <c r="G7404" t="s">
        <v>25</v>
      </c>
      <c r="H7404" t="s">
        <v>35</v>
      </c>
      <c r="I7404" t="s">
        <v>36</v>
      </c>
      <c r="J7404">
        <v>156792</v>
      </c>
      <c r="K7404">
        <v>1</v>
      </c>
      <c r="L7404">
        <v>2</v>
      </c>
      <c r="M7404">
        <v>176391</v>
      </c>
      <c r="O7404" s="2" t="str">
        <f>TRIM(SampleSuperstore3[[#This Row],[City]])</f>
        <v>Tigard</v>
      </c>
      <c r="P7404" s="2" t="str">
        <f>TRIM(SampleSuperstore3[[#This Row],[State]])</f>
        <v>Oregon</v>
      </c>
      <c r="Q7404" s="2" t="str">
        <f t="shared" si="115"/>
        <v>Tigard Oregon</v>
      </c>
      <c r="R7404" s="6" t="s">
        <v>252</v>
      </c>
      <c r="S7404" s="2" t="s">
        <v>104</v>
      </c>
      <c r="T7404" s="2"/>
    </row>
    <row r="7405" spans="1:22" x14ac:dyDescent="0.3">
      <c r="A7405" t="s">
        <v>28</v>
      </c>
      <c r="B7405" t="s">
        <v>44</v>
      </c>
      <c r="C7405" t="s">
        <v>15</v>
      </c>
      <c r="D7405" t="s">
        <v>326</v>
      </c>
      <c r="E7405" t="s">
        <v>95</v>
      </c>
      <c r="F7405">
        <v>97224</v>
      </c>
      <c r="G7405" t="s">
        <v>25</v>
      </c>
      <c r="H7405" t="s">
        <v>35</v>
      </c>
      <c r="I7405" t="s">
        <v>59</v>
      </c>
      <c r="J7405">
        <v>3536</v>
      </c>
      <c r="K7405">
        <v>2</v>
      </c>
      <c r="L7405">
        <v>2</v>
      </c>
      <c r="M7405">
        <v>-3094</v>
      </c>
      <c r="O7405" s="2" t="str">
        <f>TRIM(SampleSuperstore3[[#This Row],[City]])</f>
        <v>Tigard</v>
      </c>
      <c r="P7405" s="2" t="str">
        <f>TRIM(SampleSuperstore3[[#This Row],[State]])</f>
        <v>Oregon</v>
      </c>
      <c r="Q7405" s="2" t="str">
        <f t="shared" si="115"/>
        <v>Tigard Oregon</v>
      </c>
      <c r="R7405" s="6" t="s">
        <v>634</v>
      </c>
      <c r="S7405" s="2" t="s">
        <v>369</v>
      </c>
      <c r="T7405" s="2" t="s">
        <v>3</v>
      </c>
      <c r="U7405" t="s">
        <v>634</v>
      </c>
      <c r="V7405" t="s">
        <v>369</v>
      </c>
    </row>
    <row r="7406" spans="1:22" x14ac:dyDescent="0.3">
      <c r="A7406" t="s">
        <v>28</v>
      </c>
      <c r="B7406" t="s">
        <v>44</v>
      </c>
      <c r="C7406" t="s">
        <v>15</v>
      </c>
      <c r="D7406" t="s">
        <v>326</v>
      </c>
      <c r="E7406" t="s">
        <v>95</v>
      </c>
      <c r="F7406">
        <v>97224</v>
      </c>
      <c r="G7406" t="s">
        <v>25</v>
      </c>
      <c r="H7406" t="s">
        <v>19</v>
      </c>
      <c r="I7406" t="s">
        <v>33</v>
      </c>
      <c r="J7406">
        <v>13592</v>
      </c>
      <c r="K7406">
        <v>1</v>
      </c>
      <c r="L7406">
        <v>2</v>
      </c>
      <c r="M7406">
        <v>-3398</v>
      </c>
      <c r="O7406" s="2" t="str">
        <f>TRIM(SampleSuperstore3[[#This Row],[City]])</f>
        <v>Tigard</v>
      </c>
      <c r="P7406" s="2" t="str">
        <f>TRIM(SampleSuperstore3[[#This Row],[State]])</f>
        <v>Oregon</v>
      </c>
      <c r="Q7406" s="2" t="str">
        <f t="shared" si="115"/>
        <v>Tigard Oregon</v>
      </c>
      <c r="R7406" s="6" t="s">
        <v>326</v>
      </c>
      <c r="S7406" s="2" t="s">
        <v>95</v>
      </c>
      <c r="T7406" s="2"/>
    </row>
    <row r="7407" spans="1:22" x14ac:dyDescent="0.3">
      <c r="A7407" t="s">
        <v>13</v>
      </c>
      <c r="B7407" t="s">
        <v>22</v>
      </c>
      <c r="C7407" t="s">
        <v>15</v>
      </c>
      <c r="D7407" t="s">
        <v>55</v>
      </c>
      <c r="E7407" t="s">
        <v>56</v>
      </c>
      <c r="F7407">
        <v>19134</v>
      </c>
      <c r="G7407" t="s">
        <v>57</v>
      </c>
      <c r="H7407" t="s">
        <v>19</v>
      </c>
      <c r="I7407" t="s">
        <v>21</v>
      </c>
      <c r="J7407">
        <v>38668</v>
      </c>
      <c r="K7407">
        <v>2</v>
      </c>
      <c r="L7407">
        <v>3</v>
      </c>
      <c r="M7407">
        <v>-5524</v>
      </c>
      <c r="O7407" s="2" t="str">
        <f>TRIM(SampleSuperstore3[[#This Row],[City]])</f>
        <v>Philadelphia</v>
      </c>
      <c r="P7407" s="2" t="str">
        <f>TRIM(SampleSuperstore3[[#This Row],[State]])</f>
        <v>Pennsylvania</v>
      </c>
      <c r="Q7407" s="2" t="str">
        <f t="shared" si="115"/>
        <v>Philadelphia Pennsylvania</v>
      </c>
      <c r="R7407" s="6" t="s">
        <v>326</v>
      </c>
      <c r="S7407" s="2" t="s">
        <v>95</v>
      </c>
      <c r="T7407" s="2"/>
    </row>
    <row r="7408" spans="1:22" x14ac:dyDescent="0.3">
      <c r="A7408" t="s">
        <v>13</v>
      </c>
      <c r="B7408" t="s">
        <v>22</v>
      </c>
      <c r="C7408" t="s">
        <v>15</v>
      </c>
      <c r="D7408" t="s">
        <v>55</v>
      </c>
      <c r="E7408" t="s">
        <v>56</v>
      </c>
      <c r="F7408">
        <v>19134</v>
      </c>
      <c r="G7408" t="s">
        <v>57</v>
      </c>
      <c r="H7408" t="s">
        <v>35</v>
      </c>
      <c r="I7408" t="s">
        <v>59</v>
      </c>
      <c r="J7408">
        <v>37996</v>
      </c>
      <c r="K7408">
        <v>5</v>
      </c>
      <c r="L7408">
        <v>2</v>
      </c>
      <c r="M7408">
        <v>47495</v>
      </c>
      <c r="O7408" s="2" t="str">
        <f>TRIM(SampleSuperstore3[[#This Row],[City]])</f>
        <v>Philadelphia</v>
      </c>
      <c r="P7408" s="2" t="str">
        <f>TRIM(SampleSuperstore3[[#This Row],[State]])</f>
        <v>Pennsylvania</v>
      </c>
      <c r="Q7408" s="2" t="str">
        <f t="shared" si="115"/>
        <v>Philadelphia Pennsylvania</v>
      </c>
      <c r="R7408" s="6" t="s">
        <v>326</v>
      </c>
      <c r="S7408" s="2" t="s">
        <v>95</v>
      </c>
      <c r="T7408" s="2"/>
    </row>
    <row r="7409" spans="1:20" x14ac:dyDescent="0.3">
      <c r="A7409" t="s">
        <v>13</v>
      </c>
      <c r="B7409" t="s">
        <v>22</v>
      </c>
      <c r="C7409" t="s">
        <v>15</v>
      </c>
      <c r="D7409" t="s">
        <v>55</v>
      </c>
      <c r="E7409" t="s">
        <v>56</v>
      </c>
      <c r="F7409">
        <v>19134</v>
      </c>
      <c r="G7409" t="s">
        <v>57</v>
      </c>
      <c r="H7409" t="s">
        <v>35</v>
      </c>
      <c r="I7409" t="s">
        <v>36</v>
      </c>
      <c r="J7409">
        <v>53991</v>
      </c>
      <c r="K7409">
        <v>3</v>
      </c>
      <c r="L7409">
        <v>4</v>
      </c>
      <c r="M7409">
        <v>-1169805</v>
      </c>
      <c r="O7409" s="2" t="str">
        <f>TRIM(SampleSuperstore3[[#This Row],[City]])</f>
        <v>Philadelphia</v>
      </c>
      <c r="P7409" s="2" t="str">
        <f>TRIM(SampleSuperstore3[[#This Row],[State]])</f>
        <v>Pennsylvania</v>
      </c>
      <c r="Q7409" s="2" t="str">
        <f t="shared" si="115"/>
        <v>Philadelphia Pennsylvania</v>
      </c>
      <c r="R7409" s="6" t="s">
        <v>55</v>
      </c>
      <c r="S7409" s="2" t="s">
        <v>56</v>
      </c>
      <c r="T7409" s="2"/>
    </row>
    <row r="7410" spans="1:20" x14ac:dyDescent="0.3">
      <c r="A7410" t="s">
        <v>13</v>
      </c>
      <c r="B7410" t="s">
        <v>22</v>
      </c>
      <c r="C7410" t="s">
        <v>15</v>
      </c>
      <c r="D7410" t="s">
        <v>55</v>
      </c>
      <c r="E7410" t="s">
        <v>56</v>
      </c>
      <c r="F7410">
        <v>19134</v>
      </c>
      <c r="G7410" t="s">
        <v>57</v>
      </c>
      <c r="H7410" t="s">
        <v>26</v>
      </c>
      <c r="I7410" t="s">
        <v>41</v>
      </c>
      <c r="J7410">
        <v>4124</v>
      </c>
      <c r="K7410">
        <v>5</v>
      </c>
      <c r="L7410">
        <v>2</v>
      </c>
      <c r="M7410">
        <v>139185</v>
      </c>
      <c r="O7410" s="2" t="str">
        <f>TRIM(SampleSuperstore3[[#This Row],[City]])</f>
        <v>Philadelphia</v>
      </c>
      <c r="P7410" s="2" t="str">
        <f>TRIM(SampleSuperstore3[[#This Row],[State]])</f>
        <v>Pennsylvania</v>
      </c>
      <c r="Q7410" s="2" t="str">
        <f t="shared" si="115"/>
        <v>Philadelphia Pennsylvania</v>
      </c>
      <c r="R7410" s="6" t="s">
        <v>55</v>
      </c>
      <c r="S7410" s="2" t="s">
        <v>56</v>
      </c>
      <c r="T7410" s="2"/>
    </row>
    <row r="7411" spans="1:20" x14ac:dyDescent="0.3">
      <c r="A7411" t="s">
        <v>13</v>
      </c>
      <c r="B7411" t="s">
        <v>22</v>
      </c>
      <c r="C7411" t="s">
        <v>15</v>
      </c>
      <c r="D7411" t="s">
        <v>55</v>
      </c>
      <c r="E7411" t="s">
        <v>56</v>
      </c>
      <c r="F7411">
        <v>19134</v>
      </c>
      <c r="G7411" t="s">
        <v>57</v>
      </c>
      <c r="H7411" t="s">
        <v>26</v>
      </c>
      <c r="I7411" t="s">
        <v>37</v>
      </c>
      <c r="J7411">
        <v>51897</v>
      </c>
      <c r="K7411">
        <v>1</v>
      </c>
      <c r="L7411">
        <v>7</v>
      </c>
      <c r="M7411">
        <v>-415176</v>
      </c>
      <c r="O7411" s="2" t="str">
        <f>TRIM(SampleSuperstore3[[#This Row],[City]])</f>
        <v>Philadelphia</v>
      </c>
      <c r="P7411" s="2" t="str">
        <f>TRIM(SampleSuperstore3[[#This Row],[State]])</f>
        <v>Pennsylvania</v>
      </c>
      <c r="Q7411" s="2" t="str">
        <f t="shared" si="115"/>
        <v>Philadelphia Pennsylvania</v>
      </c>
      <c r="R7411" s="6" t="s">
        <v>55</v>
      </c>
      <c r="S7411" s="2" t="s">
        <v>56</v>
      </c>
      <c r="T7411" s="2"/>
    </row>
    <row r="7412" spans="1:20" x14ac:dyDescent="0.3">
      <c r="A7412" t="s">
        <v>13</v>
      </c>
      <c r="B7412" t="s">
        <v>22</v>
      </c>
      <c r="C7412" t="s">
        <v>15</v>
      </c>
      <c r="D7412" t="s">
        <v>55</v>
      </c>
      <c r="E7412" t="s">
        <v>56</v>
      </c>
      <c r="F7412">
        <v>19134</v>
      </c>
      <c r="G7412" t="s">
        <v>57</v>
      </c>
      <c r="H7412" t="s">
        <v>26</v>
      </c>
      <c r="I7412" t="s">
        <v>32</v>
      </c>
      <c r="J7412">
        <v>55256</v>
      </c>
      <c r="K7412">
        <v>5</v>
      </c>
      <c r="L7412">
        <v>2</v>
      </c>
      <c r="M7412">
        <v>-13814</v>
      </c>
      <c r="O7412" s="2" t="str">
        <f>TRIM(SampleSuperstore3[[#This Row],[City]])</f>
        <v>Philadelphia</v>
      </c>
      <c r="P7412" s="2" t="str">
        <f>TRIM(SampleSuperstore3[[#This Row],[State]])</f>
        <v>Pennsylvania</v>
      </c>
      <c r="Q7412" s="2" t="str">
        <f t="shared" si="115"/>
        <v>Philadelphia Pennsylvania</v>
      </c>
      <c r="R7412" s="6" t="s">
        <v>55</v>
      </c>
      <c r="S7412" s="2" t="s">
        <v>56</v>
      </c>
      <c r="T7412" s="2"/>
    </row>
    <row r="7413" spans="1:20" x14ac:dyDescent="0.3">
      <c r="A7413" t="s">
        <v>13</v>
      </c>
      <c r="B7413" t="s">
        <v>22</v>
      </c>
      <c r="C7413" t="s">
        <v>15</v>
      </c>
      <c r="D7413" t="s">
        <v>55</v>
      </c>
      <c r="E7413" t="s">
        <v>56</v>
      </c>
      <c r="F7413">
        <v>19134</v>
      </c>
      <c r="G7413" t="s">
        <v>57</v>
      </c>
      <c r="H7413" t="s">
        <v>26</v>
      </c>
      <c r="I7413" t="s">
        <v>37</v>
      </c>
      <c r="J7413">
        <v>2316</v>
      </c>
      <c r="K7413">
        <v>5</v>
      </c>
      <c r="L7413">
        <v>7</v>
      </c>
      <c r="M7413">
        <v>-1544</v>
      </c>
      <c r="O7413" s="2" t="str">
        <f>TRIM(SampleSuperstore3[[#This Row],[City]])</f>
        <v>Philadelphia</v>
      </c>
      <c r="P7413" s="2" t="str">
        <f>TRIM(SampleSuperstore3[[#This Row],[State]])</f>
        <v>Pennsylvania</v>
      </c>
      <c r="Q7413" s="2" t="str">
        <f t="shared" si="115"/>
        <v>Philadelphia Pennsylvania</v>
      </c>
      <c r="R7413" s="6" t="s">
        <v>55</v>
      </c>
      <c r="S7413" s="2" t="s">
        <v>56</v>
      </c>
      <c r="T7413" s="2"/>
    </row>
    <row r="7414" spans="1:20" x14ac:dyDescent="0.3">
      <c r="A7414" t="s">
        <v>13</v>
      </c>
      <c r="B7414" t="s">
        <v>22</v>
      </c>
      <c r="C7414" t="s">
        <v>15</v>
      </c>
      <c r="D7414" t="s">
        <v>55</v>
      </c>
      <c r="E7414" t="s">
        <v>56</v>
      </c>
      <c r="F7414">
        <v>19134</v>
      </c>
      <c r="G7414" t="s">
        <v>57</v>
      </c>
      <c r="H7414" t="s">
        <v>26</v>
      </c>
      <c r="I7414" t="s">
        <v>32</v>
      </c>
      <c r="J7414">
        <v>12608</v>
      </c>
      <c r="K7414">
        <v>2</v>
      </c>
      <c r="L7414">
        <v>2</v>
      </c>
      <c r="M7414">
        <v>-28368</v>
      </c>
      <c r="O7414" s="2" t="str">
        <f>TRIM(SampleSuperstore3[[#This Row],[City]])</f>
        <v>Philadelphia</v>
      </c>
      <c r="P7414" s="2" t="str">
        <f>TRIM(SampleSuperstore3[[#This Row],[State]])</f>
        <v>Pennsylvania</v>
      </c>
      <c r="Q7414" s="2" t="str">
        <f t="shared" si="115"/>
        <v>Philadelphia Pennsylvania</v>
      </c>
      <c r="R7414" s="6" t="s">
        <v>55</v>
      </c>
      <c r="S7414" s="2" t="s">
        <v>56</v>
      </c>
      <c r="T7414" s="2"/>
    </row>
    <row r="7415" spans="1:20" x14ac:dyDescent="0.3">
      <c r="A7415" t="s">
        <v>13</v>
      </c>
      <c r="B7415" t="s">
        <v>22</v>
      </c>
      <c r="C7415" t="s">
        <v>15</v>
      </c>
      <c r="D7415" t="s">
        <v>55</v>
      </c>
      <c r="E7415" t="s">
        <v>56</v>
      </c>
      <c r="F7415">
        <v>19134</v>
      </c>
      <c r="G7415" t="s">
        <v>57</v>
      </c>
      <c r="H7415" t="s">
        <v>35</v>
      </c>
      <c r="I7415" t="s">
        <v>123</v>
      </c>
      <c r="J7415">
        <v>4491</v>
      </c>
      <c r="K7415">
        <v>3</v>
      </c>
      <c r="L7415">
        <v>7</v>
      </c>
      <c r="M7415">
        <v>-64371</v>
      </c>
      <c r="O7415" s="2" t="str">
        <f>TRIM(SampleSuperstore3[[#This Row],[City]])</f>
        <v>Philadelphia</v>
      </c>
      <c r="P7415" s="2" t="str">
        <f>TRIM(SampleSuperstore3[[#This Row],[State]])</f>
        <v>Pennsylvania</v>
      </c>
      <c r="Q7415" s="2" t="str">
        <f t="shared" si="115"/>
        <v>Philadelphia Pennsylvania</v>
      </c>
      <c r="R7415" s="6" t="s">
        <v>55</v>
      </c>
      <c r="S7415" s="2" t="s">
        <v>56</v>
      </c>
      <c r="T7415" s="2"/>
    </row>
    <row r="7416" spans="1:20" x14ac:dyDescent="0.3">
      <c r="A7416" t="s">
        <v>28</v>
      </c>
      <c r="B7416" t="s">
        <v>14</v>
      </c>
      <c r="C7416" t="s">
        <v>15</v>
      </c>
      <c r="D7416" t="s">
        <v>55</v>
      </c>
      <c r="E7416" t="s">
        <v>56</v>
      </c>
      <c r="F7416">
        <v>19143</v>
      </c>
      <c r="G7416" t="s">
        <v>57</v>
      </c>
      <c r="H7416" t="s">
        <v>26</v>
      </c>
      <c r="I7416" t="s">
        <v>38</v>
      </c>
      <c r="J7416">
        <v>195104</v>
      </c>
      <c r="K7416">
        <v>4</v>
      </c>
      <c r="L7416">
        <v>2</v>
      </c>
      <c r="M7416">
        <v>219492</v>
      </c>
      <c r="O7416" s="2" t="str">
        <f>TRIM(SampleSuperstore3[[#This Row],[City]])</f>
        <v>Philadelphia</v>
      </c>
      <c r="P7416" s="2" t="str">
        <f>TRIM(SampleSuperstore3[[#This Row],[State]])</f>
        <v>Pennsylvania</v>
      </c>
      <c r="Q7416" s="2" t="str">
        <f t="shared" si="115"/>
        <v>Philadelphia Pennsylvania</v>
      </c>
      <c r="R7416" s="6" t="s">
        <v>55</v>
      </c>
      <c r="S7416" s="2" t="s">
        <v>56</v>
      </c>
      <c r="T7416" s="2"/>
    </row>
    <row r="7417" spans="1:20" x14ac:dyDescent="0.3">
      <c r="A7417" t="s">
        <v>28</v>
      </c>
      <c r="B7417" t="s">
        <v>14</v>
      </c>
      <c r="C7417" t="s">
        <v>15</v>
      </c>
      <c r="D7417" t="s">
        <v>55</v>
      </c>
      <c r="E7417" t="s">
        <v>56</v>
      </c>
      <c r="F7417">
        <v>19143</v>
      </c>
      <c r="G7417" t="s">
        <v>57</v>
      </c>
      <c r="H7417" t="s">
        <v>19</v>
      </c>
      <c r="I7417" t="s">
        <v>33</v>
      </c>
      <c r="J7417">
        <v>36672</v>
      </c>
      <c r="K7417">
        <v>3</v>
      </c>
      <c r="L7417">
        <v>2</v>
      </c>
      <c r="M7417">
        <v>64176</v>
      </c>
      <c r="O7417" s="2" t="str">
        <f>TRIM(SampleSuperstore3[[#This Row],[City]])</f>
        <v>Philadelphia</v>
      </c>
      <c r="P7417" s="2" t="str">
        <f>TRIM(SampleSuperstore3[[#This Row],[State]])</f>
        <v>Pennsylvania</v>
      </c>
      <c r="Q7417" s="2" t="str">
        <f t="shared" si="115"/>
        <v>Philadelphia Pennsylvania</v>
      </c>
      <c r="R7417" s="6" t="s">
        <v>55</v>
      </c>
      <c r="S7417" s="2" t="s">
        <v>56</v>
      </c>
      <c r="T7417" s="2"/>
    </row>
    <row r="7418" spans="1:20" x14ac:dyDescent="0.3">
      <c r="A7418" t="s">
        <v>13</v>
      </c>
      <c r="B7418" t="s">
        <v>14</v>
      </c>
      <c r="C7418" t="s">
        <v>15</v>
      </c>
      <c r="D7418" t="s">
        <v>61</v>
      </c>
      <c r="E7418" t="s">
        <v>46</v>
      </c>
      <c r="F7418">
        <v>77070</v>
      </c>
      <c r="G7418" t="s">
        <v>47</v>
      </c>
      <c r="H7418" t="s">
        <v>19</v>
      </c>
      <c r="I7418" t="s">
        <v>21</v>
      </c>
      <c r="J7418">
        <v>85246</v>
      </c>
      <c r="K7418">
        <v>2</v>
      </c>
      <c r="L7418">
        <v>3</v>
      </c>
      <c r="M7418">
        <v>-6089</v>
      </c>
      <c r="O7418" s="2" t="str">
        <f>TRIM(SampleSuperstore3[[#This Row],[City]])</f>
        <v>Houston</v>
      </c>
      <c r="P7418" s="2" t="str">
        <f>TRIM(SampleSuperstore3[[#This Row],[State]])</f>
        <v>Texas</v>
      </c>
      <c r="Q7418" s="2" t="str">
        <f t="shared" si="115"/>
        <v>Houston Texas</v>
      </c>
      <c r="R7418" s="6" t="s">
        <v>55</v>
      </c>
      <c r="S7418" s="2" t="s">
        <v>56</v>
      </c>
      <c r="T7418" s="2"/>
    </row>
    <row r="7419" spans="1:20" x14ac:dyDescent="0.3">
      <c r="A7419" t="s">
        <v>13</v>
      </c>
      <c r="B7419" t="s">
        <v>14</v>
      </c>
      <c r="C7419" t="s">
        <v>15</v>
      </c>
      <c r="D7419" t="s">
        <v>61</v>
      </c>
      <c r="E7419" t="s">
        <v>46</v>
      </c>
      <c r="F7419">
        <v>77070</v>
      </c>
      <c r="G7419" t="s">
        <v>47</v>
      </c>
      <c r="H7419" t="s">
        <v>19</v>
      </c>
      <c r="I7419" t="s">
        <v>33</v>
      </c>
      <c r="J7419">
        <v>32712</v>
      </c>
      <c r="K7419">
        <v>2</v>
      </c>
      <c r="L7419">
        <v>6</v>
      </c>
      <c r="M7419">
        <v>-261696</v>
      </c>
      <c r="O7419" s="2" t="str">
        <f>TRIM(SampleSuperstore3[[#This Row],[City]])</f>
        <v>Houston</v>
      </c>
      <c r="P7419" s="2" t="str">
        <f>TRIM(SampleSuperstore3[[#This Row],[State]])</f>
        <v>Texas</v>
      </c>
      <c r="Q7419" s="2" t="str">
        <f t="shared" si="115"/>
        <v>Houston Texas</v>
      </c>
      <c r="R7419" s="6" t="s">
        <v>55</v>
      </c>
      <c r="S7419" s="2" t="s">
        <v>56</v>
      </c>
      <c r="T7419" s="2"/>
    </row>
    <row r="7420" spans="1:20" x14ac:dyDescent="0.3">
      <c r="A7420" t="s">
        <v>28</v>
      </c>
      <c r="B7420" t="s">
        <v>22</v>
      </c>
      <c r="C7420" t="s">
        <v>15</v>
      </c>
      <c r="D7420" t="s">
        <v>84</v>
      </c>
      <c r="E7420" t="s">
        <v>185</v>
      </c>
      <c r="F7420">
        <v>39212</v>
      </c>
      <c r="G7420" t="s">
        <v>18</v>
      </c>
      <c r="H7420" t="s">
        <v>26</v>
      </c>
      <c r="I7420" t="s">
        <v>37</v>
      </c>
      <c r="J7420">
        <v>1143</v>
      </c>
      <c r="K7420">
        <v>3</v>
      </c>
      <c r="L7420">
        <v>0</v>
      </c>
      <c r="M7420">
        <v>53721</v>
      </c>
      <c r="O7420" s="2" t="str">
        <f>TRIM(SampleSuperstore3[[#This Row],[City]])</f>
        <v>Jackson</v>
      </c>
      <c r="P7420" s="2" t="str">
        <f>TRIM(SampleSuperstore3[[#This Row],[State]])</f>
        <v>Mississippi</v>
      </c>
      <c r="Q7420" s="2" t="str">
        <f t="shared" si="115"/>
        <v>Jackson Mississippi</v>
      </c>
      <c r="R7420" s="6" t="s">
        <v>61</v>
      </c>
      <c r="S7420" s="2" t="s">
        <v>46</v>
      </c>
      <c r="T7420" s="2"/>
    </row>
    <row r="7421" spans="1:20" x14ac:dyDescent="0.3">
      <c r="A7421" t="s">
        <v>28</v>
      </c>
      <c r="B7421" t="s">
        <v>22</v>
      </c>
      <c r="C7421" t="s">
        <v>15</v>
      </c>
      <c r="D7421" t="s">
        <v>84</v>
      </c>
      <c r="E7421" t="s">
        <v>185</v>
      </c>
      <c r="F7421">
        <v>39212</v>
      </c>
      <c r="G7421" t="s">
        <v>18</v>
      </c>
      <c r="H7421" t="s">
        <v>26</v>
      </c>
      <c r="I7421" t="s">
        <v>37</v>
      </c>
      <c r="J7421">
        <v>3044</v>
      </c>
      <c r="K7421">
        <v>2</v>
      </c>
      <c r="L7421">
        <v>0</v>
      </c>
      <c r="M7421">
        <v>149156</v>
      </c>
      <c r="O7421" s="2" t="str">
        <f>TRIM(SampleSuperstore3[[#This Row],[City]])</f>
        <v>Jackson</v>
      </c>
      <c r="P7421" s="2" t="str">
        <f>TRIM(SampleSuperstore3[[#This Row],[State]])</f>
        <v>Mississippi</v>
      </c>
      <c r="Q7421" s="2" t="str">
        <f t="shared" si="115"/>
        <v>Jackson Mississippi</v>
      </c>
      <c r="R7421" s="6" t="s">
        <v>61</v>
      </c>
      <c r="S7421" s="2" t="s">
        <v>46</v>
      </c>
      <c r="T7421" s="2"/>
    </row>
    <row r="7422" spans="1:20" x14ac:dyDescent="0.3">
      <c r="A7422" t="s">
        <v>28</v>
      </c>
      <c r="B7422" t="s">
        <v>22</v>
      </c>
      <c r="C7422" t="s">
        <v>15</v>
      </c>
      <c r="D7422" t="s">
        <v>84</v>
      </c>
      <c r="E7422" t="s">
        <v>185</v>
      </c>
      <c r="F7422">
        <v>39212</v>
      </c>
      <c r="G7422" t="s">
        <v>18</v>
      </c>
      <c r="H7422" t="s">
        <v>26</v>
      </c>
      <c r="I7422" t="s">
        <v>41</v>
      </c>
      <c r="J7422">
        <v>1296</v>
      </c>
      <c r="K7422">
        <v>2</v>
      </c>
      <c r="L7422">
        <v>0</v>
      </c>
      <c r="M7422">
        <v>63504</v>
      </c>
      <c r="O7422" s="2" t="str">
        <f>TRIM(SampleSuperstore3[[#This Row],[City]])</f>
        <v>Jackson</v>
      </c>
      <c r="P7422" s="2" t="str">
        <f>TRIM(SampleSuperstore3[[#This Row],[State]])</f>
        <v>Mississippi</v>
      </c>
      <c r="Q7422" s="2" t="str">
        <f t="shared" si="115"/>
        <v>Jackson Mississippi</v>
      </c>
      <c r="R7422" s="6" t="s">
        <v>84</v>
      </c>
      <c r="S7422" s="2" t="s">
        <v>185</v>
      </c>
      <c r="T7422" s="2"/>
    </row>
    <row r="7423" spans="1:20" x14ac:dyDescent="0.3">
      <c r="A7423" t="s">
        <v>28</v>
      </c>
      <c r="B7423" t="s">
        <v>22</v>
      </c>
      <c r="C7423" t="s">
        <v>15</v>
      </c>
      <c r="D7423" t="s">
        <v>84</v>
      </c>
      <c r="E7423" t="s">
        <v>185</v>
      </c>
      <c r="F7423">
        <v>39212</v>
      </c>
      <c r="G7423" t="s">
        <v>18</v>
      </c>
      <c r="H7423" t="s">
        <v>26</v>
      </c>
      <c r="I7423" t="s">
        <v>41</v>
      </c>
      <c r="J7423">
        <v>16</v>
      </c>
      <c r="K7423">
        <v>4</v>
      </c>
      <c r="L7423">
        <v>0</v>
      </c>
      <c r="M7423">
        <v>768</v>
      </c>
      <c r="O7423" s="2" t="str">
        <f>TRIM(SampleSuperstore3[[#This Row],[City]])</f>
        <v>Jackson</v>
      </c>
      <c r="P7423" s="2" t="str">
        <f>TRIM(SampleSuperstore3[[#This Row],[State]])</f>
        <v>Mississippi</v>
      </c>
      <c r="Q7423" s="2" t="str">
        <f t="shared" si="115"/>
        <v>Jackson Mississippi</v>
      </c>
      <c r="R7423" s="6" t="s">
        <v>84</v>
      </c>
      <c r="S7423" s="2" t="s">
        <v>185</v>
      </c>
      <c r="T7423" s="2"/>
    </row>
    <row r="7424" spans="1:20" x14ac:dyDescent="0.3">
      <c r="A7424" t="s">
        <v>28</v>
      </c>
      <c r="B7424" t="s">
        <v>22</v>
      </c>
      <c r="C7424" t="s">
        <v>15</v>
      </c>
      <c r="D7424" t="s">
        <v>84</v>
      </c>
      <c r="E7424" t="s">
        <v>185</v>
      </c>
      <c r="F7424">
        <v>39212</v>
      </c>
      <c r="G7424" t="s">
        <v>18</v>
      </c>
      <c r="H7424" t="s">
        <v>26</v>
      </c>
      <c r="I7424" t="s">
        <v>38</v>
      </c>
      <c r="J7424">
        <v>3267</v>
      </c>
      <c r="K7424">
        <v>3</v>
      </c>
      <c r="L7424">
        <v>0</v>
      </c>
      <c r="M7424">
        <v>84942</v>
      </c>
      <c r="O7424" s="2" t="str">
        <f>TRIM(SampleSuperstore3[[#This Row],[City]])</f>
        <v>Jackson</v>
      </c>
      <c r="P7424" s="2" t="str">
        <f>TRIM(SampleSuperstore3[[#This Row],[State]])</f>
        <v>Mississippi</v>
      </c>
      <c r="Q7424" s="2" t="str">
        <f t="shared" si="115"/>
        <v>Jackson Mississippi</v>
      </c>
      <c r="R7424" s="6" t="s">
        <v>84</v>
      </c>
      <c r="S7424" s="2" t="s">
        <v>185</v>
      </c>
      <c r="T7424" s="2"/>
    </row>
    <row r="7425" spans="1:20" x14ac:dyDescent="0.3">
      <c r="A7425" t="s">
        <v>28</v>
      </c>
      <c r="B7425" t="s">
        <v>14</v>
      </c>
      <c r="C7425" t="s">
        <v>15</v>
      </c>
      <c r="D7425" t="s">
        <v>108</v>
      </c>
      <c r="E7425" t="s">
        <v>81</v>
      </c>
      <c r="F7425">
        <v>85023</v>
      </c>
      <c r="G7425" t="s">
        <v>25</v>
      </c>
      <c r="H7425" t="s">
        <v>26</v>
      </c>
      <c r="I7425" t="s">
        <v>77</v>
      </c>
      <c r="J7425">
        <v>4464</v>
      </c>
      <c r="K7425">
        <v>3</v>
      </c>
      <c r="L7425">
        <v>2</v>
      </c>
      <c r="M7425">
        <v>-9486</v>
      </c>
      <c r="O7425" s="2" t="str">
        <f>TRIM(SampleSuperstore3[[#This Row],[City]])</f>
        <v>Phoenix</v>
      </c>
      <c r="P7425" s="2" t="str">
        <f>TRIM(SampleSuperstore3[[#This Row],[State]])</f>
        <v>Arizona</v>
      </c>
      <c r="Q7425" s="2" t="str">
        <f t="shared" si="115"/>
        <v>Phoenix Arizona</v>
      </c>
      <c r="R7425" s="6" t="s">
        <v>84</v>
      </c>
      <c r="S7425" s="2" t="s">
        <v>185</v>
      </c>
      <c r="T7425" s="2"/>
    </row>
    <row r="7426" spans="1:20" x14ac:dyDescent="0.3">
      <c r="A7426" t="s">
        <v>28</v>
      </c>
      <c r="B7426" t="s">
        <v>14</v>
      </c>
      <c r="C7426" t="s">
        <v>15</v>
      </c>
      <c r="D7426" t="s">
        <v>108</v>
      </c>
      <c r="E7426" t="s">
        <v>81</v>
      </c>
      <c r="F7426">
        <v>85023</v>
      </c>
      <c r="G7426" t="s">
        <v>25</v>
      </c>
      <c r="H7426" t="s">
        <v>26</v>
      </c>
      <c r="I7426" t="s">
        <v>37</v>
      </c>
      <c r="J7426">
        <v>9345</v>
      </c>
      <c r="K7426">
        <v>5</v>
      </c>
      <c r="L7426">
        <v>7</v>
      </c>
      <c r="M7426">
        <v>-65415</v>
      </c>
      <c r="O7426" s="2" t="str">
        <f>TRIM(SampleSuperstore3[[#This Row],[City]])</f>
        <v>Phoenix</v>
      </c>
      <c r="P7426" s="2" t="str">
        <f>TRIM(SampleSuperstore3[[#This Row],[State]])</f>
        <v>Arizona</v>
      </c>
      <c r="Q7426" s="2" t="str">
        <f t="shared" si="115"/>
        <v>Phoenix Arizona</v>
      </c>
      <c r="R7426" s="6" t="s">
        <v>84</v>
      </c>
      <c r="S7426" s="2" t="s">
        <v>185</v>
      </c>
      <c r="T7426" s="2"/>
    </row>
    <row r="7427" spans="1:20" x14ac:dyDescent="0.3">
      <c r="A7427" t="s">
        <v>28</v>
      </c>
      <c r="B7427" t="s">
        <v>22</v>
      </c>
      <c r="C7427" t="s">
        <v>15</v>
      </c>
      <c r="D7427" t="s">
        <v>567</v>
      </c>
      <c r="E7427" t="s">
        <v>24</v>
      </c>
      <c r="F7427">
        <v>93030</v>
      </c>
      <c r="G7427" t="s">
        <v>25</v>
      </c>
      <c r="H7427" t="s">
        <v>26</v>
      </c>
      <c r="I7427" t="s">
        <v>37</v>
      </c>
      <c r="J7427">
        <v>9144</v>
      </c>
      <c r="K7427">
        <v>3</v>
      </c>
      <c r="L7427">
        <v>2</v>
      </c>
      <c r="M7427">
        <v>30861</v>
      </c>
      <c r="O7427" s="2" t="str">
        <f>TRIM(SampleSuperstore3[[#This Row],[City]])</f>
        <v>Oxnard</v>
      </c>
      <c r="P7427" s="2" t="str">
        <f>TRIM(SampleSuperstore3[[#This Row],[State]])</f>
        <v>California</v>
      </c>
      <c r="Q7427" s="2" t="str">
        <f t="shared" ref="Q7427:Q7490" si="116">_xlfn.CONCAT(O7427," ",P7427)</f>
        <v>Oxnard California</v>
      </c>
      <c r="R7427" s="6" t="s">
        <v>108</v>
      </c>
      <c r="S7427" s="2" t="s">
        <v>81</v>
      </c>
      <c r="T7427" s="2"/>
    </row>
    <row r="7428" spans="1:20" x14ac:dyDescent="0.3">
      <c r="A7428" t="s">
        <v>28</v>
      </c>
      <c r="B7428" t="s">
        <v>22</v>
      </c>
      <c r="C7428" t="s">
        <v>15</v>
      </c>
      <c r="D7428" t="s">
        <v>567</v>
      </c>
      <c r="E7428" t="s">
        <v>24</v>
      </c>
      <c r="F7428">
        <v>93030</v>
      </c>
      <c r="G7428" t="s">
        <v>25</v>
      </c>
      <c r="H7428" t="s">
        <v>26</v>
      </c>
      <c r="I7428" t="s">
        <v>37</v>
      </c>
      <c r="J7428">
        <v>23136</v>
      </c>
      <c r="K7428">
        <v>6</v>
      </c>
      <c r="L7428">
        <v>2</v>
      </c>
      <c r="M7428">
        <v>83868</v>
      </c>
      <c r="O7428" s="2" t="str">
        <f>TRIM(SampleSuperstore3[[#This Row],[City]])</f>
        <v>Oxnard</v>
      </c>
      <c r="P7428" s="2" t="str">
        <f>TRIM(SampleSuperstore3[[#This Row],[State]])</f>
        <v>California</v>
      </c>
      <c r="Q7428" s="2" t="str">
        <f t="shared" si="116"/>
        <v>Oxnard California</v>
      </c>
      <c r="R7428" s="6" t="s">
        <v>108</v>
      </c>
      <c r="S7428" s="2" t="s">
        <v>81</v>
      </c>
      <c r="T7428" s="2"/>
    </row>
    <row r="7429" spans="1:20" x14ac:dyDescent="0.3">
      <c r="A7429" t="s">
        <v>28</v>
      </c>
      <c r="B7429" t="s">
        <v>22</v>
      </c>
      <c r="C7429" t="s">
        <v>15</v>
      </c>
      <c r="D7429" t="s">
        <v>567</v>
      </c>
      <c r="E7429" t="s">
        <v>24</v>
      </c>
      <c r="F7429">
        <v>93030</v>
      </c>
      <c r="G7429" t="s">
        <v>25</v>
      </c>
      <c r="H7429" t="s">
        <v>26</v>
      </c>
      <c r="I7429" t="s">
        <v>34</v>
      </c>
      <c r="J7429">
        <v>992</v>
      </c>
      <c r="K7429">
        <v>5</v>
      </c>
      <c r="L7429">
        <v>0</v>
      </c>
      <c r="M7429">
        <v>25792</v>
      </c>
      <c r="O7429" s="2" t="str">
        <f>TRIM(SampleSuperstore3[[#This Row],[City]])</f>
        <v>Oxnard</v>
      </c>
      <c r="P7429" s="2" t="str">
        <f>TRIM(SampleSuperstore3[[#This Row],[State]])</f>
        <v>California</v>
      </c>
      <c r="Q7429" s="2" t="str">
        <f t="shared" si="116"/>
        <v>Oxnard California</v>
      </c>
      <c r="R7429" s="6" t="s">
        <v>567</v>
      </c>
      <c r="S7429" s="2" t="s">
        <v>24</v>
      </c>
      <c r="T7429" s="2"/>
    </row>
    <row r="7430" spans="1:20" x14ac:dyDescent="0.3">
      <c r="A7430" t="s">
        <v>28</v>
      </c>
      <c r="B7430" t="s">
        <v>22</v>
      </c>
      <c r="C7430" t="s">
        <v>15</v>
      </c>
      <c r="D7430" t="s">
        <v>42</v>
      </c>
      <c r="E7430" t="s">
        <v>43</v>
      </c>
      <c r="F7430">
        <v>98105</v>
      </c>
      <c r="G7430" t="s">
        <v>25</v>
      </c>
      <c r="H7430" t="s">
        <v>26</v>
      </c>
      <c r="I7430" t="s">
        <v>37</v>
      </c>
      <c r="J7430">
        <v>2136</v>
      </c>
      <c r="K7430">
        <v>5</v>
      </c>
      <c r="L7430">
        <v>2</v>
      </c>
      <c r="M7430">
        <v>7209</v>
      </c>
      <c r="O7430" s="2" t="str">
        <f>TRIM(SampleSuperstore3[[#This Row],[City]])</f>
        <v>Seattle</v>
      </c>
      <c r="P7430" s="2" t="str">
        <f>TRIM(SampleSuperstore3[[#This Row],[State]])</f>
        <v>Washington</v>
      </c>
      <c r="Q7430" s="2" t="str">
        <f t="shared" si="116"/>
        <v>Seattle Washington</v>
      </c>
      <c r="R7430" s="6" t="s">
        <v>567</v>
      </c>
      <c r="S7430" s="2" t="s">
        <v>24</v>
      </c>
      <c r="T7430" s="2"/>
    </row>
    <row r="7431" spans="1:20" x14ac:dyDescent="0.3">
      <c r="A7431" t="s">
        <v>13</v>
      </c>
      <c r="B7431" t="s">
        <v>22</v>
      </c>
      <c r="C7431" t="s">
        <v>15</v>
      </c>
      <c r="D7431" t="s">
        <v>476</v>
      </c>
      <c r="E7431" t="s">
        <v>43</v>
      </c>
      <c r="F7431">
        <v>98042</v>
      </c>
      <c r="G7431" t="s">
        <v>25</v>
      </c>
      <c r="H7431" t="s">
        <v>19</v>
      </c>
      <c r="I7431" t="s">
        <v>33</v>
      </c>
      <c r="J7431">
        <v>469</v>
      </c>
      <c r="K7431">
        <v>5</v>
      </c>
      <c r="L7431">
        <v>0</v>
      </c>
      <c r="M7431">
        <v>13132</v>
      </c>
      <c r="O7431" s="2" t="str">
        <f>TRIM(SampleSuperstore3[[#This Row],[City]])</f>
        <v>Covington</v>
      </c>
      <c r="P7431" s="2" t="str">
        <f>TRIM(SampleSuperstore3[[#This Row],[State]])</f>
        <v>Washington</v>
      </c>
      <c r="Q7431" s="2" t="str">
        <f t="shared" si="116"/>
        <v>Covington Washington</v>
      </c>
      <c r="R7431" s="6" t="s">
        <v>567</v>
      </c>
      <c r="S7431" s="2" t="s">
        <v>24</v>
      </c>
      <c r="T7431" s="2"/>
    </row>
    <row r="7432" spans="1:20" x14ac:dyDescent="0.3">
      <c r="A7432" t="s">
        <v>28</v>
      </c>
      <c r="B7432" t="s">
        <v>14</v>
      </c>
      <c r="C7432" t="s">
        <v>15</v>
      </c>
      <c r="D7432" t="s">
        <v>23</v>
      </c>
      <c r="E7432" t="s">
        <v>24</v>
      </c>
      <c r="F7432">
        <v>90049</v>
      </c>
      <c r="G7432" t="s">
        <v>25</v>
      </c>
      <c r="H7432" t="s">
        <v>26</v>
      </c>
      <c r="I7432" t="s">
        <v>37</v>
      </c>
      <c r="J7432">
        <v>1872</v>
      </c>
      <c r="K7432">
        <v>5</v>
      </c>
      <c r="L7432">
        <v>2</v>
      </c>
      <c r="M7432">
        <v>6552</v>
      </c>
      <c r="O7432" s="2" t="str">
        <f>TRIM(SampleSuperstore3[[#This Row],[City]])</f>
        <v>Los Angeles</v>
      </c>
      <c r="P7432" s="2" t="str">
        <f>TRIM(SampleSuperstore3[[#This Row],[State]])</f>
        <v>California</v>
      </c>
      <c r="Q7432" s="2" t="str">
        <f t="shared" si="116"/>
        <v>Los Angeles California</v>
      </c>
      <c r="R7432" s="6" t="s">
        <v>42</v>
      </c>
      <c r="S7432" s="2" t="s">
        <v>43</v>
      </c>
      <c r="T7432" s="2"/>
    </row>
    <row r="7433" spans="1:20" x14ac:dyDescent="0.3">
      <c r="A7433" t="s">
        <v>28</v>
      </c>
      <c r="B7433" t="s">
        <v>14</v>
      </c>
      <c r="C7433" t="s">
        <v>15</v>
      </c>
      <c r="D7433" t="s">
        <v>23</v>
      </c>
      <c r="E7433" t="s">
        <v>24</v>
      </c>
      <c r="F7433">
        <v>90049</v>
      </c>
      <c r="G7433" t="s">
        <v>25</v>
      </c>
      <c r="H7433" t="s">
        <v>19</v>
      </c>
      <c r="I7433" t="s">
        <v>31</v>
      </c>
      <c r="J7433">
        <v>236528</v>
      </c>
      <c r="K7433">
        <v>2</v>
      </c>
      <c r="L7433">
        <v>2</v>
      </c>
      <c r="M7433">
        <v>-29566</v>
      </c>
      <c r="O7433" s="2" t="str">
        <f>TRIM(SampleSuperstore3[[#This Row],[City]])</f>
        <v>Los Angeles</v>
      </c>
      <c r="P7433" s="2" t="str">
        <f>TRIM(SampleSuperstore3[[#This Row],[State]])</f>
        <v>California</v>
      </c>
      <c r="Q7433" s="2" t="str">
        <f t="shared" si="116"/>
        <v>Los Angeles California</v>
      </c>
      <c r="R7433" s="6" t="s">
        <v>476</v>
      </c>
      <c r="S7433" s="2" t="s">
        <v>43</v>
      </c>
      <c r="T7433" s="2"/>
    </row>
    <row r="7434" spans="1:20" x14ac:dyDescent="0.3">
      <c r="A7434" t="s">
        <v>62</v>
      </c>
      <c r="B7434" t="s">
        <v>22</v>
      </c>
      <c r="C7434" t="s">
        <v>15</v>
      </c>
      <c r="D7434" t="s">
        <v>144</v>
      </c>
      <c r="E7434" t="s">
        <v>24</v>
      </c>
      <c r="F7434">
        <v>92105</v>
      </c>
      <c r="G7434" t="s">
        <v>25</v>
      </c>
      <c r="H7434" t="s">
        <v>26</v>
      </c>
      <c r="I7434" t="s">
        <v>27</v>
      </c>
      <c r="J7434">
        <v>189</v>
      </c>
      <c r="K7434">
        <v>3</v>
      </c>
      <c r="L7434">
        <v>0</v>
      </c>
      <c r="M7434">
        <v>8694</v>
      </c>
      <c r="O7434" s="2" t="str">
        <f>TRIM(SampleSuperstore3[[#This Row],[City]])</f>
        <v>San Diego</v>
      </c>
      <c r="P7434" s="2" t="str">
        <f>TRIM(SampleSuperstore3[[#This Row],[State]])</f>
        <v>California</v>
      </c>
      <c r="Q7434" s="2" t="str">
        <f t="shared" si="116"/>
        <v>San Diego California</v>
      </c>
      <c r="R7434" s="6" t="s">
        <v>626</v>
      </c>
      <c r="S7434" s="2" t="s">
        <v>627</v>
      </c>
      <c r="T7434" s="2" t="s">
        <v>24</v>
      </c>
    </row>
    <row r="7435" spans="1:20" x14ac:dyDescent="0.3">
      <c r="A7435" t="s">
        <v>62</v>
      </c>
      <c r="B7435" t="s">
        <v>22</v>
      </c>
      <c r="C7435" t="s">
        <v>15</v>
      </c>
      <c r="D7435" t="s">
        <v>265</v>
      </c>
      <c r="E7435" t="s">
        <v>46</v>
      </c>
      <c r="F7435">
        <v>78521</v>
      </c>
      <c r="G7435" t="s">
        <v>47</v>
      </c>
      <c r="H7435" t="s">
        <v>26</v>
      </c>
      <c r="I7435" t="s">
        <v>41</v>
      </c>
      <c r="J7435">
        <v>10688</v>
      </c>
      <c r="K7435">
        <v>2</v>
      </c>
      <c r="L7435">
        <v>2</v>
      </c>
      <c r="M7435">
        <v>37408</v>
      </c>
      <c r="O7435" s="2" t="str">
        <f>TRIM(SampleSuperstore3[[#This Row],[City]])</f>
        <v>Brownsville</v>
      </c>
      <c r="P7435" s="2" t="str">
        <f>TRIM(SampleSuperstore3[[#This Row],[State]])</f>
        <v>Texas</v>
      </c>
      <c r="Q7435" s="2" t="str">
        <f t="shared" si="116"/>
        <v>Brownsville Texas</v>
      </c>
      <c r="R7435" s="6" t="s">
        <v>626</v>
      </c>
      <c r="S7435" s="2" t="s">
        <v>627</v>
      </c>
      <c r="T7435" s="2" t="s">
        <v>24</v>
      </c>
    </row>
    <row r="7436" spans="1:20" x14ac:dyDescent="0.3">
      <c r="A7436" t="s">
        <v>62</v>
      </c>
      <c r="B7436" t="s">
        <v>22</v>
      </c>
      <c r="C7436" t="s">
        <v>15</v>
      </c>
      <c r="D7436" t="s">
        <v>265</v>
      </c>
      <c r="E7436" t="s">
        <v>46</v>
      </c>
      <c r="F7436">
        <v>78521</v>
      </c>
      <c r="G7436" t="s">
        <v>47</v>
      </c>
      <c r="H7436" t="s">
        <v>26</v>
      </c>
      <c r="I7436" t="s">
        <v>32</v>
      </c>
      <c r="J7436">
        <v>237096</v>
      </c>
      <c r="K7436">
        <v>3</v>
      </c>
      <c r="L7436">
        <v>2</v>
      </c>
      <c r="M7436">
        <v>207459</v>
      </c>
      <c r="O7436" s="2" t="str">
        <f>TRIM(SampleSuperstore3[[#This Row],[City]])</f>
        <v>Brownsville</v>
      </c>
      <c r="P7436" s="2" t="str">
        <f>TRIM(SampleSuperstore3[[#This Row],[State]])</f>
        <v>Texas</v>
      </c>
      <c r="Q7436" s="2" t="str">
        <f t="shared" si="116"/>
        <v>Brownsville Texas</v>
      </c>
      <c r="R7436" s="6" t="s">
        <v>632</v>
      </c>
      <c r="S7436" s="2" t="s">
        <v>646</v>
      </c>
      <c r="T7436" s="2" t="s">
        <v>24</v>
      </c>
    </row>
    <row r="7437" spans="1:20" x14ac:dyDescent="0.3">
      <c r="A7437" t="s">
        <v>13</v>
      </c>
      <c r="B7437" t="s">
        <v>44</v>
      </c>
      <c r="C7437" t="s">
        <v>15</v>
      </c>
      <c r="D7437" t="s">
        <v>79</v>
      </c>
      <c r="E7437" t="s">
        <v>65</v>
      </c>
      <c r="F7437">
        <v>60610</v>
      </c>
      <c r="G7437" t="s">
        <v>47</v>
      </c>
      <c r="H7437" t="s">
        <v>26</v>
      </c>
      <c r="I7437" t="s">
        <v>41</v>
      </c>
      <c r="J7437">
        <v>5184</v>
      </c>
      <c r="K7437">
        <v>1</v>
      </c>
      <c r="L7437">
        <v>2</v>
      </c>
      <c r="M7437">
        <v>18144</v>
      </c>
      <c r="O7437" s="2" t="str">
        <f>TRIM(SampleSuperstore3[[#This Row],[City]])</f>
        <v>Chicago</v>
      </c>
      <c r="P7437" s="2" t="str">
        <f>TRIM(SampleSuperstore3[[#This Row],[State]])</f>
        <v>Illinois</v>
      </c>
      <c r="Q7437" s="2" t="str">
        <f t="shared" si="116"/>
        <v>Chicago Illinois</v>
      </c>
      <c r="R7437" s="6" t="s">
        <v>265</v>
      </c>
      <c r="S7437" s="2" t="s">
        <v>46</v>
      </c>
      <c r="T7437" s="2"/>
    </row>
    <row r="7438" spans="1:20" x14ac:dyDescent="0.3">
      <c r="A7438" t="s">
        <v>13</v>
      </c>
      <c r="B7438" t="s">
        <v>44</v>
      </c>
      <c r="C7438" t="s">
        <v>15</v>
      </c>
      <c r="D7438" t="s">
        <v>79</v>
      </c>
      <c r="E7438" t="s">
        <v>65</v>
      </c>
      <c r="F7438">
        <v>60610</v>
      </c>
      <c r="G7438" t="s">
        <v>47</v>
      </c>
      <c r="H7438" t="s">
        <v>26</v>
      </c>
      <c r="I7438" t="s">
        <v>41</v>
      </c>
      <c r="J7438">
        <v>65584</v>
      </c>
      <c r="K7438">
        <v>2</v>
      </c>
      <c r="L7438">
        <v>2</v>
      </c>
      <c r="M7438">
        <v>237742</v>
      </c>
      <c r="O7438" s="2" t="str">
        <f>TRIM(SampleSuperstore3[[#This Row],[City]])</f>
        <v>Chicago</v>
      </c>
      <c r="P7438" s="2" t="str">
        <f>TRIM(SampleSuperstore3[[#This Row],[State]])</f>
        <v>Illinois</v>
      </c>
      <c r="Q7438" s="2" t="str">
        <f t="shared" si="116"/>
        <v>Chicago Illinois</v>
      </c>
      <c r="R7438" s="6" t="s">
        <v>265</v>
      </c>
      <c r="S7438" s="2" t="s">
        <v>46</v>
      </c>
      <c r="T7438" s="2"/>
    </row>
    <row r="7439" spans="1:20" x14ac:dyDescent="0.3">
      <c r="A7439" t="s">
        <v>13</v>
      </c>
      <c r="B7439" t="s">
        <v>44</v>
      </c>
      <c r="C7439" t="s">
        <v>15</v>
      </c>
      <c r="D7439" t="s">
        <v>79</v>
      </c>
      <c r="E7439" t="s">
        <v>65</v>
      </c>
      <c r="F7439">
        <v>60610</v>
      </c>
      <c r="G7439" t="s">
        <v>47</v>
      </c>
      <c r="H7439" t="s">
        <v>19</v>
      </c>
      <c r="I7439" t="s">
        <v>33</v>
      </c>
      <c r="J7439">
        <v>222</v>
      </c>
      <c r="K7439">
        <v>1</v>
      </c>
      <c r="L7439">
        <v>6</v>
      </c>
      <c r="M7439">
        <v>-26085</v>
      </c>
      <c r="O7439" s="2" t="str">
        <f>TRIM(SampleSuperstore3[[#This Row],[City]])</f>
        <v>Chicago</v>
      </c>
      <c r="P7439" s="2" t="str">
        <f>TRIM(SampleSuperstore3[[#This Row],[State]])</f>
        <v>Illinois</v>
      </c>
      <c r="Q7439" s="2" t="str">
        <f t="shared" si="116"/>
        <v>Chicago Illinois</v>
      </c>
      <c r="R7439" s="6" t="s">
        <v>79</v>
      </c>
      <c r="S7439" s="2" t="s">
        <v>65</v>
      </c>
      <c r="T7439" s="2"/>
    </row>
    <row r="7440" spans="1:20" x14ac:dyDescent="0.3">
      <c r="A7440" t="s">
        <v>13</v>
      </c>
      <c r="B7440" t="s">
        <v>44</v>
      </c>
      <c r="C7440" t="s">
        <v>15</v>
      </c>
      <c r="D7440" t="s">
        <v>79</v>
      </c>
      <c r="E7440" t="s">
        <v>65</v>
      </c>
      <c r="F7440">
        <v>60610</v>
      </c>
      <c r="G7440" t="s">
        <v>47</v>
      </c>
      <c r="H7440" t="s">
        <v>26</v>
      </c>
      <c r="I7440" t="s">
        <v>41</v>
      </c>
      <c r="J7440">
        <v>4194</v>
      </c>
      <c r="K7440">
        <v>5</v>
      </c>
      <c r="L7440">
        <v>2</v>
      </c>
      <c r="M7440">
        <v>14679</v>
      </c>
      <c r="O7440" s="2" t="str">
        <f>TRIM(SampleSuperstore3[[#This Row],[City]])</f>
        <v>Chicago</v>
      </c>
      <c r="P7440" s="2" t="str">
        <f>TRIM(SampleSuperstore3[[#This Row],[State]])</f>
        <v>Illinois</v>
      </c>
      <c r="Q7440" s="2" t="str">
        <f t="shared" si="116"/>
        <v>Chicago Illinois</v>
      </c>
      <c r="R7440" s="6" t="s">
        <v>79</v>
      </c>
      <c r="S7440" s="2" t="s">
        <v>65</v>
      </c>
      <c r="T7440" s="2"/>
    </row>
    <row r="7441" spans="1:20" x14ac:dyDescent="0.3">
      <c r="A7441" t="s">
        <v>62</v>
      </c>
      <c r="B7441" t="s">
        <v>14</v>
      </c>
      <c r="C7441" t="s">
        <v>15</v>
      </c>
      <c r="D7441" t="s">
        <v>375</v>
      </c>
      <c r="E7441" t="s">
        <v>86</v>
      </c>
      <c r="F7441">
        <v>37918</v>
      </c>
      <c r="G7441" t="s">
        <v>18</v>
      </c>
      <c r="H7441" t="s">
        <v>19</v>
      </c>
      <c r="I7441" t="s">
        <v>33</v>
      </c>
      <c r="J7441">
        <v>8892</v>
      </c>
      <c r="K7441">
        <v>5</v>
      </c>
      <c r="L7441">
        <v>2</v>
      </c>
      <c r="M7441">
        <v>144495</v>
      </c>
      <c r="O7441" s="2" t="str">
        <f>TRIM(SampleSuperstore3[[#This Row],[City]])</f>
        <v>Knoxville</v>
      </c>
      <c r="P7441" s="2" t="str">
        <f>TRIM(SampleSuperstore3[[#This Row],[State]])</f>
        <v>Tennessee</v>
      </c>
      <c r="Q7441" s="2" t="str">
        <f t="shared" si="116"/>
        <v>Knoxville Tennessee</v>
      </c>
      <c r="R7441" s="6" t="s">
        <v>79</v>
      </c>
      <c r="S7441" s="2" t="s">
        <v>65</v>
      </c>
      <c r="T7441" s="2"/>
    </row>
    <row r="7442" spans="1:20" x14ac:dyDescent="0.3">
      <c r="A7442" t="s">
        <v>13</v>
      </c>
      <c r="B7442" t="s">
        <v>44</v>
      </c>
      <c r="C7442" t="s">
        <v>15</v>
      </c>
      <c r="D7442" t="s">
        <v>61</v>
      </c>
      <c r="E7442" t="s">
        <v>46</v>
      </c>
      <c r="F7442">
        <v>77036</v>
      </c>
      <c r="G7442" t="s">
        <v>47</v>
      </c>
      <c r="H7442" t="s">
        <v>26</v>
      </c>
      <c r="I7442" t="s">
        <v>34</v>
      </c>
      <c r="J7442">
        <v>9912</v>
      </c>
      <c r="K7442">
        <v>3</v>
      </c>
      <c r="L7442">
        <v>2</v>
      </c>
      <c r="M7442">
        <v>32214</v>
      </c>
      <c r="O7442" s="2" t="str">
        <f>TRIM(SampleSuperstore3[[#This Row],[City]])</f>
        <v>Houston</v>
      </c>
      <c r="P7442" s="2" t="str">
        <f>TRIM(SampleSuperstore3[[#This Row],[State]])</f>
        <v>Texas</v>
      </c>
      <c r="Q7442" s="2" t="str">
        <f t="shared" si="116"/>
        <v>Houston Texas</v>
      </c>
      <c r="R7442" s="6" t="s">
        <v>79</v>
      </c>
      <c r="S7442" s="2" t="s">
        <v>65</v>
      </c>
      <c r="T7442" s="2"/>
    </row>
    <row r="7443" spans="1:20" x14ac:dyDescent="0.3">
      <c r="A7443" t="s">
        <v>13</v>
      </c>
      <c r="B7443" t="s">
        <v>44</v>
      </c>
      <c r="C7443" t="s">
        <v>15</v>
      </c>
      <c r="D7443" t="s">
        <v>61</v>
      </c>
      <c r="E7443" t="s">
        <v>46</v>
      </c>
      <c r="F7443">
        <v>77036</v>
      </c>
      <c r="G7443" t="s">
        <v>47</v>
      </c>
      <c r="H7443" t="s">
        <v>19</v>
      </c>
      <c r="I7443" t="s">
        <v>21</v>
      </c>
      <c r="J7443">
        <v>31843</v>
      </c>
      <c r="K7443">
        <v>5</v>
      </c>
      <c r="L7443">
        <v>3</v>
      </c>
      <c r="M7443">
        <v>-77333</v>
      </c>
      <c r="O7443" s="2" t="str">
        <f>TRIM(SampleSuperstore3[[#This Row],[City]])</f>
        <v>Houston</v>
      </c>
      <c r="P7443" s="2" t="str">
        <f>TRIM(SampleSuperstore3[[#This Row],[State]])</f>
        <v>Texas</v>
      </c>
      <c r="Q7443" s="2" t="str">
        <f t="shared" si="116"/>
        <v>Houston Texas</v>
      </c>
      <c r="R7443" s="6" t="s">
        <v>375</v>
      </c>
      <c r="S7443" s="2" t="s">
        <v>86</v>
      </c>
      <c r="T7443" s="2"/>
    </row>
    <row r="7444" spans="1:20" x14ac:dyDescent="0.3">
      <c r="A7444" t="s">
        <v>13</v>
      </c>
      <c r="B7444" t="s">
        <v>44</v>
      </c>
      <c r="C7444" t="s">
        <v>15</v>
      </c>
      <c r="D7444" t="s">
        <v>61</v>
      </c>
      <c r="E7444" t="s">
        <v>46</v>
      </c>
      <c r="F7444">
        <v>77036</v>
      </c>
      <c r="G7444" t="s">
        <v>47</v>
      </c>
      <c r="H7444" t="s">
        <v>26</v>
      </c>
      <c r="I7444" t="s">
        <v>37</v>
      </c>
      <c r="J7444">
        <v>58</v>
      </c>
      <c r="K7444">
        <v>5</v>
      </c>
      <c r="L7444">
        <v>8</v>
      </c>
      <c r="M7444">
        <v>-1015</v>
      </c>
      <c r="O7444" s="2" t="str">
        <f>TRIM(SampleSuperstore3[[#This Row],[City]])</f>
        <v>Houston</v>
      </c>
      <c r="P7444" s="2" t="str">
        <f>TRIM(SampleSuperstore3[[#This Row],[State]])</f>
        <v>Texas</v>
      </c>
      <c r="Q7444" s="2" t="str">
        <f t="shared" si="116"/>
        <v>Houston Texas</v>
      </c>
      <c r="R7444" s="6" t="s">
        <v>61</v>
      </c>
      <c r="S7444" s="2" t="s">
        <v>46</v>
      </c>
      <c r="T7444" s="2"/>
    </row>
    <row r="7445" spans="1:20" x14ac:dyDescent="0.3">
      <c r="A7445" t="s">
        <v>13</v>
      </c>
      <c r="B7445" t="s">
        <v>44</v>
      </c>
      <c r="C7445" t="s">
        <v>15</v>
      </c>
      <c r="D7445" t="s">
        <v>61</v>
      </c>
      <c r="E7445" t="s">
        <v>46</v>
      </c>
      <c r="F7445">
        <v>77036</v>
      </c>
      <c r="G7445" t="s">
        <v>47</v>
      </c>
      <c r="H7445" t="s">
        <v>35</v>
      </c>
      <c r="I7445" t="s">
        <v>36</v>
      </c>
      <c r="J7445">
        <v>141576</v>
      </c>
      <c r="K7445">
        <v>6</v>
      </c>
      <c r="L7445">
        <v>2</v>
      </c>
      <c r="M7445">
        <v>88485</v>
      </c>
      <c r="O7445" s="2" t="str">
        <f>TRIM(SampleSuperstore3[[#This Row],[City]])</f>
        <v>Houston</v>
      </c>
      <c r="P7445" s="2" t="str">
        <f>TRIM(SampleSuperstore3[[#This Row],[State]])</f>
        <v>Texas</v>
      </c>
      <c r="Q7445" s="2" t="str">
        <f t="shared" si="116"/>
        <v>Houston Texas</v>
      </c>
      <c r="R7445" s="6" t="s">
        <v>61</v>
      </c>
      <c r="S7445" s="2" t="s">
        <v>46</v>
      </c>
      <c r="T7445" s="2"/>
    </row>
    <row r="7446" spans="1:20" x14ac:dyDescent="0.3">
      <c r="A7446" t="s">
        <v>28</v>
      </c>
      <c r="B7446" t="s">
        <v>14</v>
      </c>
      <c r="C7446" t="s">
        <v>15</v>
      </c>
      <c r="D7446" t="s">
        <v>438</v>
      </c>
      <c r="E7446" t="s">
        <v>65</v>
      </c>
      <c r="F7446">
        <v>60440</v>
      </c>
      <c r="G7446" t="s">
        <v>47</v>
      </c>
      <c r="H7446" t="s">
        <v>35</v>
      </c>
      <c r="I7446" t="s">
        <v>36</v>
      </c>
      <c r="J7446">
        <v>14848</v>
      </c>
      <c r="K7446">
        <v>2</v>
      </c>
      <c r="L7446">
        <v>2</v>
      </c>
      <c r="M7446">
        <v>16704</v>
      </c>
      <c r="O7446" s="2" t="str">
        <f>TRIM(SampleSuperstore3[[#This Row],[City]])</f>
        <v>Bolingbrook</v>
      </c>
      <c r="P7446" s="2" t="str">
        <f>TRIM(SampleSuperstore3[[#This Row],[State]])</f>
        <v>Illinois</v>
      </c>
      <c r="Q7446" s="2" t="str">
        <f t="shared" si="116"/>
        <v>Bolingbrook Illinois</v>
      </c>
      <c r="R7446" s="6" t="s">
        <v>61</v>
      </c>
      <c r="S7446" s="2" t="s">
        <v>46</v>
      </c>
      <c r="T7446" s="2"/>
    </row>
    <row r="7447" spans="1:20" x14ac:dyDescent="0.3">
      <c r="A7447" t="s">
        <v>28</v>
      </c>
      <c r="B7447" t="s">
        <v>14</v>
      </c>
      <c r="C7447" t="s">
        <v>15</v>
      </c>
      <c r="D7447" t="s">
        <v>79</v>
      </c>
      <c r="E7447" t="s">
        <v>65</v>
      </c>
      <c r="F7447">
        <v>60623</v>
      </c>
      <c r="G7447" t="s">
        <v>47</v>
      </c>
      <c r="H7447" t="s">
        <v>26</v>
      </c>
      <c r="I7447" t="s">
        <v>27</v>
      </c>
      <c r="J7447">
        <v>9248</v>
      </c>
      <c r="K7447">
        <v>4</v>
      </c>
      <c r="L7447">
        <v>2</v>
      </c>
      <c r="M7447">
        <v>31212</v>
      </c>
      <c r="O7447" s="2" t="str">
        <f>TRIM(SampleSuperstore3[[#This Row],[City]])</f>
        <v>Chicago</v>
      </c>
      <c r="P7447" s="2" t="str">
        <f>TRIM(SampleSuperstore3[[#This Row],[State]])</f>
        <v>Illinois</v>
      </c>
      <c r="Q7447" s="2" t="str">
        <f t="shared" si="116"/>
        <v>Chicago Illinois</v>
      </c>
      <c r="R7447" s="6" t="s">
        <v>61</v>
      </c>
      <c r="S7447" s="2" t="s">
        <v>46</v>
      </c>
      <c r="T7447" s="2"/>
    </row>
    <row r="7448" spans="1:20" x14ac:dyDescent="0.3">
      <c r="A7448" t="s">
        <v>28</v>
      </c>
      <c r="B7448" t="s">
        <v>14</v>
      </c>
      <c r="C7448" t="s">
        <v>15</v>
      </c>
      <c r="D7448" t="s">
        <v>79</v>
      </c>
      <c r="E7448" t="s">
        <v>65</v>
      </c>
      <c r="F7448">
        <v>60623</v>
      </c>
      <c r="G7448" t="s">
        <v>47</v>
      </c>
      <c r="H7448" t="s">
        <v>26</v>
      </c>
      <c r="I7448" t="s">
        <v>32</v>
      </c>
      <c r="J7448">
        <v>1036624</v>
      </c>
      <c r="K7448">
        <v>2</v>
      </c>
      <c r="L7448">
        <v>2</v>
      </c>
      <c r="M7448">
        <v>518312</v>
      </c>
      <c r="O7448" s="2" t="str">
        <f>TRIM(SampleSuperstore3[[#This Row],[City]])</f>
        <v>Chicago</v>
      </c>
      <c r="P7448" s="2" t="str">
        <f>TRIM(SampleSuperstore3[[#This Row],[State]])</f>
        <v>Illinois</v>
      </c>
      <c r="Q7448" s="2" t="str">
        <f t="shared" si="116"/>
        <v>Chicago Illinois</v>
      </c>
      <c r="R7448" s="6" t="s">
        <v>438</v>
      </c>
      <c r="S7448" s="2" t="s">
        <v>65</v>
      </c>
      <c r="T7448" s="2"/>
    </row>
    <row r="7449" spans="1:20" x14ac:dyDescent="0.3">
      <c r="A7449" t="s">
        <v>62</v>
      </c>
      <c r="B7449" t="s">
        <v>14</v>
      </c>
      <c r="C7449" t="s">
        <v>15</v>
      </c>
      <c r="D7449" t="s">
        <v>224</v>
      </c>
      <c r="E7449" t="s">
        <v>83</v>
      </c>
      <c r="F7449">
        <v>22980</v>
      </c>
      <c r="G7449" t="s">
        <v>18</v>
      </c>
      <c r="H7449" t="s">
        <v>35</v>
      </c>
      <c r="I7449" t="s">
        <v>36</v>
      </c>
      <c r="J7449">
        <v>56964</v>
      </c>
      <c r="K7449">
        <v>2</v>
      </c>
      <c r="L7449">
        <v>0</v>
      </c>
      <c r="M7449">
        <v>1481064</v>
      </c>
      <c r="O7449" s="2" t="str">
        <f>TRIM(SampleSuperstore3[[#This Row],[City]])</f>
        <v>Waynesboro</v>
      </c>
      <c r="P7449" s="2" t="str">
        <f>TRIM(SampleSuperstore3[[#This Row],[State]])</f>
        <v>Virginia</v>
      </c>
      <c r="Q7449" s="2" t="str">
        <f t="shared" si="116"/>
        <v>Waynesboro Virginia</v>
      </c>
      <c r="R7449" s="6" t="s">
        <v>79</v>
      </c>
      <c r="S7449" s="2" t="s">
        <v>65</v>
      </c>
      <c r="T7449" s="2"/>
    </row>
    <row r="7450" spans="1:20" x14ac:dyDescent="0.3">
      <c r="A7450" t="s">
        <v>62</v>
      </c>
      <c r="B7450" t="s">
        <v>14</v>
      </c>
      <c r="C7450" t="s">
        <v>15</v>
      </c>
      <c r="D7450" t="s">
        <v>224</v>
      </c>
      <c r="E7450" t="s">
        <v>83</v>
      </c>
      <c r="F7450">
        <v>22980</v>
      </c>
      <c r="G7450" t="s">
        <v>18</v>
      </c>
      <c r="H7450" t="s">
        <v>26</v>
      </c>
      <c r="I7450" t="s">
        <v>37</v>
      </c>
      <c r="J7450">
        <v>914</v>
      </c>
      <c r="K7450">
        <v>1</v>
      </c>
      <c r="L7450">
        <v>0</v>
      </c>
      <c r="M7450">
        <v>457</v>
      </c>
      <c r="O7450" s="2" t="str">
        <f>TRIM(SampleSuperstore3[[#This Row],[City]])</f>
        <v>Waynesboro</v>
      </c>
      <c r="P7450" s="2" t="str">
        <f>TRIM(SampleSuperstore3[[#This Row],[State]])</f>
        <v>Virginia</v>
      </c>
      <c r="Q7450" s="2" t="str">
        <f t="shared" si="116"/>
        <v>Waynesboro Virginia</v>
      </c>
      <c r="R7450" s="6" t="s">
        <v>79</v>
      </c>
      <c r="S7450" s="2" t="s">
        <v>65</v>
      </c>
      <c r="T7450" s="2"/>
    </row>
    <row r="7451" spans="1:20" x14ac:dyDescent="0.3">
      <c r="A7451" t="s">
        <v>62</v>
      </c>
      <c r="B7451" t="s">
        <v>14</v>
      </c>
      <c r="C7451" t="s">
        <v>15</v>
      </c>
      <c r="D7451" t="s">
        <v>224</v>
      </c>
      <c r="E7451" t="s">
        <v>83</v>
      </c>
      <c r="F7451">
        <v>22980</v>
      </c>
      <c r="G7451" t="s">
        <v>18</v>
      </c>
      <c r="H7451" t="s">
        <v>19</v>
      </c>
      <c r="I7451" t="s">
        <v>33</v>
      </c>
      <c r="J7451">
        <v>119686</v>
      </c>
      <c r="K7451">
        <v>7</v>
      </c>
      <c r="L7451">
        <v>0</v>
      </c>
      <c r="M7451">
        <v>119686</v>
      </c>
      <c r="O7451" s="2" t="str">
        <f>TRIM(SampleSuperstore3[[#This Row],[City]])</f>
        <v>Waynesboro</v>
      </c>
      <c r="P7451" s="2" t="str">
        <f>TRIM(SampleSuperstore3[[#This Row],[State]])</f>
        <v>Virginia</v>
      </c>
      <c r="Q7451" s="2" t="str">
        <f t="shared" si="116"/>
        <v>Waynesboro Virginia</v>
      </c>
      <c r="R7451" s="6" t="s">
        <v>224</v>
      </c>
      <c r="S7451" s="2" t="s">
        <v>83</v>
      </c>
      <c r="T7451" s="2"/>
    </row>
    <row r="7452" spans="1:20" x14ac:dyDescent="0.3">
      <c r="A7452" t="s">
        <v>62</v>
      </c>
      <c r="B7452" t="s">
        <v>14</v>
      </c>
      <c r="C7452" t="s">
        <v>15</v>
      </c>
      <c r="D7452" t="s">
        <v>224</v>
      </c>
      <c r="E7452" t="s">
        <v>83</v>
      </c>
      <c r="F7452">
        <v>22980</v>
      </c>
      <c r="G7452" t="s">
        <v>18</v>
      </c>
      <c r="H7452" t="s">
        <v>19</v>
      </c>
      <c r="I7452" t="s">
        <v>20</v>
      </c>
      <c r="J7452">
        <v>52326</v>
      </c>
      <c r="K7452">
        <v>9</v>
      </c>
      <c r="L7452">
        <v>0</v>
      </c>
      <c r="M7452">
        <v>1255824</v>
      </c>
      <c r="O7452" s="2" t="str">
        <f>TRIM(SampleSuperstore3[[#This Row],[City]])</f>
        <v>Waynesboro</v>
      </c>
      <c r="P7452" s="2" t="str">
        <f>TRIM(SampleSuperstore3[[#This Row],[State]])</f>
        <v>Virginia</v>
      </c>
      <c r="Q7452" s="2" t="str">
        <f t="shared" si="116"/>
        <v>Waynesboro Virginia</v>
      </c>
      <c r="R7452" s="6" t="s">
        <v>224</v>
      </c>
      <c r="S7452" s="2" t="s">
        <v>83</v>
      </c>
      <c r="T7452" s="2"/>
    </row>
    <row r="7453" spans="1:20" x14ac:dyDescent="0.3">
      <c r="A7453" t="s">
        <v>13</v>
      </c>
      <c r="B7453" t="s">
        <v>14</v>
      </c>
      <c r="C7453" t="s">
        <v>15</v>
      </c>
      <c r="D7453" t="s">
        <v>23</v>
      </c>
      <c r="E7453" t="s">
        <v>24</v>
      </c>
      <c r="F7453">
        <v>90004</v>
      </c>
      <c r="G7453" t="s">
        <v>25</v>
      </c>
      <c r="H7453" t="s">
        <v>35</v>
      </c>
      <c r="I7453" t="s">
        <v>162</v>
      </c>
      <c r="J7453">
        <v>639968</v>
      </c>
      <c r="K7453">
        <v>4</v>
      </c>
      <c r="L7453">
        <v>2</v>
      </c>
      <c r="M7453">
        <v>2159892</v>
      </c>
      <c r="O7453" s="2" t="str">
        <f>TRIM(SampleSuperstore3[[#This Row],[City]])</f>
        <v>Los Angeles</v>
      </c>
      <c r="P7453" s="2" t="str">
        <f>TRIM(SampleSuperstore3[[#This Row],[State]])</f>
        <v>California</v>
      </c>
      <c r="Q7453" s="2" t="str">
        <f t="shared" si="116"/>
        <v>Los Angeles California</v>
      </c>
      <c r="R7453" s="6" t="s">
        <v>224</v>
      </c>
      <c r="S7453" s="2" t="s">
        <v>83</v>
      </c>
      <c r="T7453" s="2"/>
    </row>
    <row r="7454" spans="1:20" x14ac:dyDescent="0.3">
      <c r="A7454" t="s">
        <v>13</v>
      </c>
      <c r="B7454" t="s">
        <v>14</v>
      </c>
      <c r="C7454" t="s">
        <v>15</v>
      </c>
      <c r="D7454" t="s">
        <v>23</v>
      </c>
      <c r="E7454" t="s">
        <v>24</v>
      </c>
      <c r="F7454">
        <v>90004</v>
      </c>
      <c r="G7454" t="s">
        <v>25</v>
      </c>
      <c r="H7454" t="s">
        <v>26</v>
      </c>
      <c r="I7454" t="s">
        <v>41</v>
      </c>
      <c r="J7454">
        <v>5276</v>
      </c>
      <c r="K7454">
        <v>2</v>
      </c>
      <c r="L7454">
        <v>0</v>
      </c>
      <c r="M7454">
        <v>242696</v>
      </c>
      <c r="O7454" s="2" t="str">
        <f>TRIM(SampleSuperstore3[[#This Row],[City]])</f>
        <v>Los Angeles</v>
      </c>
      <c r="P7454" s="2" t="str">
        <f>TRIM(SampleSuperstore3[[#This Row],[State]])</f>
        <v>California</v>
      </c>
      <c r="Q7454" s="2" t="str">
        <f t="shared" si="116"/>
        <v>Los Angeles California</v>
      </c>
      <c r="R7454" s="6" t="s">
        <v>224</v>
      </c>
      <c r="S7454" s="2" t="s">
        <v>83</v>
      </c>
      <c r="T7454" s="2"/>
    </row>
    <row r="7455" spans="1:20" x14ac:dyDescent="0.3">
      <c r="A7455" t="s">
        <v>13</v>
      </c>
      <c r="B7455" t="s">
        <v>14</v>
      </c>
      <c r="C7455" t="s">
        <v>15</v>
      </c>
      <c r="D7455" t="s">
        <v>42</v>
      </c>
      <c r="E7455" t="s">
        <v>43</v>
      </c>
      <c r="F7455">
        <v>98105</v>
      </c>
      <c r="G7455" t="s">
        <v>25</v>
      </c>
      <c r="H7455" t="s">
        <v>35</v>
      </c>
      <c r="I7455" t="s">
        <v>59</v>
      </c>
      <c r="J7455">
        <v>53892</v>
      </c>
      <c r="K7455">
        <v>9</v>
      </c>
      <c r="L7455">
        <v>0</v>
      </c>
      <c r="M7455">
        <v>80838</v>
      </c>
      <c r="O7455" s="2" t="str">
        <f>TRIM(SampleSuperstore3[[#This Row],[City]])</f>
        <v>Seattle</v>
      </c>
      <c r="P7455" s="2" t="str">
        <f>TRIM(SampleSuperstore3[[#This Row],[State]])</f>
        <v>Washington</v>
      </c>
      <c r="Q7455" s="2" t="str">
        <f t="shared" si="116"/>
        <v>Seattle Washington</v>
      </c>
      <c r="R7455" s="6" t="s">
        <v>626</v>
      </c>
      <c r="S7455" s="2" t="s">
        <v>627</v>
      </c>
      <c r="T7455" s="2" t="s">
        <v>24</v>
      </c>
    </row>
    <row r="7456" spans="1:20" x14ac:dyDescent="0.3">
      <c r="A7456" t="s">
        <v>28</v>
      </c>
      <c r="B7456" t="s">
        <v>14</v>
      </c>
      <c r="C7456" t="s">
        <v>15</v>
      </c>
      <c r="D7456" t="s">
        <v>445</v>
      </c>
      <c r="E7456" t="s">
        <v>24</v>
      </c>
      <c r="F7456">
        <v>93277</v>
      </c>
      <c r="G7456" t="s">
        <v>25</v>
      </c>
      <c r="H7456" t="s">
        <v>26</v>
      </c>
      <c r="I7456" t="s">
        <v>34</v>
      </c>
      <c r="J7456">
        <v>1488</v>
      </c>
      <c r="K7456">
        <v>2</v>
      </c>
      <c r="L7456">
        <v>0</v>
      </c>
      <c r="M7456">
        <v>372</v>
      </c>
      <c r="O7456" s="2" t="str">
        <f>TRIM(SampleSuperstore3[[#This Row],[City]])</f>
        <v>Visalia</v>
      </c>
      <c r="P7456" s="2" t="str">
        <f>TRIM(SampleSuperstore3[[#This Row],[State]])</f>
        <v>California</v>
      </c>
      <c r="Q7456" s="2" t="str">
        <f t="shared" si="116"/>
        <v>Visalia California</v>
      </c>
      <c r="R7456" s="6" t="s">
        <v>626</v>
      </c>
      <c r="S7456" s="2" t="s">
        <v>627</v>
      </c>
      <c r="T7456" s="2" t="s">
        <v>24</v>
      </c>
    </row>
    <row r="7457" spans="1:22" x14ac:dyDescent="0.3">
      <c r="A7457" t="s">
        <v>28</v>
      </c>
      <c r="B7457" t="s">
        <v>14</v>
      </c>
      <c r="C7457" t="s">
        <v>15</v>
      </c>
      <c r="D7457" t="s">
        <v>445</v>
      </c>
      <c r="E7457" t="s">
        <v>24</v>
      </c>
      <c r="F7457">
        <v>93277</v>
      </c>
      <c r="G7457" t="s">
        <v>25</v>
      </c>
      <c r="H7457" t="s">
        <v>26</v>
      </c>
      <c r="I7457" t="s">
        <v>41</v>
      </c>
      <c r="J7457">
        <v>3424</v>
      </c>
      <c r="K7457">
        <v>8</v>
      </c>
      <c r="L7457">
        <v>0</v>
      </c>
      <c r="M7457">
        <v>15408</v>
      </c>
      <c r="O7457" s="2" t="str">
        <f>TRIM(SampleSuperstore3[[#This Row],[City]])</f>
        <v>Visalia</v>
      </c>
      <c r="P7457" s="2" t="str">
        <f>TRIM(SampleSuperstore3[[#This Row],[State]])</f>
        <v>California</v>
      </c>
      <c r="Q7457" s="2" t="str">
        <f t="shared" si="116"/>
        <v>Visalia California</v>
      </c>
      <c r="R7457" s="6" t="s">
        <v>42</v>
      </c>
      <c r="S7457" s="2" t="s">
        <v>43</v>
      </c>
      <c r="T7457" s="2"/>
    </row>
    <row r="7458" spans="1:22" x14ac:dyDescent="0.3">
      <c r="A7458" t="s">
        <v>28</v>
      </c>
      <c r="B7458" t="s">
        <v>14</v>
      </c>
      <c r="C7458" t="s">
        <v>15</v>
      </c>
      <c r="D7458" t="s">
        <v>445</v>
      </c>
      <c r="E7458" t="s">
        <v>24</v>
      </c>
      <c r="F7458">
        <v>93277</v>
      </c>
      <c r="G7458" t="s">
        <v>25</v>
      </c>
      <c r="H7458" t="s">
        <v>26</v>
      </c>
      <c r="I7458" t="s">
        <v>32</v>
      </c>
      <c r="J7458">
        <v>26174</v>
      </c>
      <c r="K7458">
        <v>2</v>
      </c>
      <c r="L7458">
        <v>0</v>
      </c>
      <c r="M7458">
        <v>65435</v>
      </c>
      <c r="O7458" s="2" t="str">
        <f>TRIM(SampleSuperstore3[[#This Row],[City]])</f>
        <v>Visalia</v>
      </c>
      <c r="P7458" s="2" t="str">
        <f>TRIM(SampleSuperstore3[[#This Row],[State]])</f>
        <v>California</v>
      </c>
      <c r="Q7458" s="2" t="str">
        <f t="shared" si="116"/>
        <v>Visalia California</v>
      </c>
      <c r="R7458" s="6" t="s">
        <v>445</v>
      </c>
      <c r="S7458" s="2" t="s">
        <v>24</v>
      </c>
      <c r="T7458" s="2"/>
    </row>
    <row r="7459" spans="1:22" x14ac:dyDescent="0.3">
      <c r="A7459" t="s">
        <v>28</v>
      </c>
      <c r="B7459" t="s">
        <v>22</v>
      </c>
      <c r="C7459" t="s">
        <v>15</v>
      </c>
      <c r="D7459" t="s">
        <v>23</v>
      </c>
      <c r="E7459" t="s">
        <v>24</v>
      </c>
      <c r="F7459">
        <v>90008</v>
      </c>
      <c r="G7459" t="s">
        <v>25</v>
      </c>
      <c r="H7459" t="s">
        <v>26</v>
      </c>
      <c r="I7459" t="s">
        <v>38</v>
      </c>
      <c r="J7459">
        <v>8784</v>
      </c>
      <c r="K7459">
        <v>8</v>
      </c>
      <c r="L7459">
        <v>0</v>
      </c>
      <c r="M7459">
        <v>237168</v>
      </c>
      <c r="O7459" s="2" t="str">
        <f>TRIM(SampleSuperstore3[[#This Row],[City]])</f>
        <v>Los Angeles</v>
      </c>
      <c r="P7459" s="2" t="str">
        <f>TRIM(SampleSuperstore3[[#This Row],[State]])</f>
        <v>California</v>
      </c>
      <c r="Q7459" s="2" t="str">
        <f t="shared" si="116"/>
        <v>Los Angeles California</v>
      </c>
      <c r="R7459" s="6" t="s">
        <v>445</v>
      </c>
      <c r="S7459" s="2" t="s">
        <v>24</v>
      </c>
      <c r="T7459" s="2"/>
    </row>
    <row r="7460" spans="1:22" x14ac:dyDescent="0.3">
      <c r="A7460" t="s">
        <v>13</v>
      </c>
      <c r="B7460" t="s">
        <v>44</v>
      </c>
      <c r="C7460" t="s">
        <v>15</v>
      </c>
      <c r="D7460" t="s">
        <v>23</v>
      </c>
      <c r="E7460" t="s">
        <v>24</v>
      </c>
      <c r="F7460">
        <v>90045</v>
      </c>
      <c r="G7460" t="s">
        <v>25</v>
      </c>
      <c r="H7460" t="s">
        <v>19</v>
      </c>
      <c r="I7460" t="s">
        <v>33</v>
      </c>
      <c r="J7460">
        <v>3492</v>
      </c>
      <c r="K7460">
        <v>4</v>
      </c>
      <c r="L7460">
        <v>0</v>
      </c>
      <c r="M7460">
        <v>118728</v>
      </c>
      <c r="O7460" s="2" t="str">
        <f>TRIM(SampleSuperstore3[[#This Row],[City]])</f>
        <v>Los Angeles</v>
      </c>
      <c r="P7460" s="2" t="str">
        <f>TRIM(SampleSuperstore3[[#This Row],[State]])</f>
        <v>California</v>
      </c>
      <c r="Q7460" s="2" t="str">
        <f t="shared" si="116"/>
        <v>Los Angeles California</v>
      </c>
      <c r="R7460" s="6" t="s">
        <v>445</v>
      </c>
      <c r="S7460" s="2" t="s">
        <v>24</v>
      </c>
      <c r="T7460" s="2"/>
    </row>
    <row r="7461" spans="1:22" x14ac:dyDescent="0.3">
      <c r="A7461" t="s">
        <v>28</v>
      </c>
      <c r="B7461" t="s">
        <v>14</v>
      </c>
      <c r="C7461" t="s">
        <v>15</v>
      </c>
      <c r="D7461" t="s">
        <v>75</v>
      </c>
      <c r="E7461" t="s">
        <v>76</v>
      </c>
      <c r="F7461">
        <v>10011</v>
      </c>
      <c r="G7461" t="s">
        <v>57</v>
      </c>
      <c r="H7461" t="s">
        <v>26</v>
      </c>
      <c r="I7461" t="s">
        <v>41</v>
      </c>
      <c r="J7461">
        <v>1494</v>
      </c>
      <c r="K7461">
        <v>3</v>
      </c>
      <c r="L7461">
        <v>0</v>
      </c>
      <c r="M7461">
        <v>70218</v>
      </c>
      <c r="O7461" s="2" t="str">
        <f>TRIM(SampleSuperstore3[[#This Row],[City]])</f>
        <v>New York City</v>
      </c>
      <c r="P7461" s="2" t="str">
        <f>TRIM(SampleSuperstore3[[#This Row],[State]])</f>
        <v>New York</v>
      </c>
      <c r="Q7461" s="2" t="str">
        <f t="shared" si="116"/>
        <v>New York City New York</v>
      </c>
      <c r="R7461" s="6" t="s">
        <v>626</v>
      </c>
      <c r="S7461" s="2" t="s">
        <v>627</v>
      </c>
      <c r="T7461" s="2" t="s">
        <v>24</v>
      </c>
    </row>
    <row r="7462" spans="1:22" x14ac:dyDescent="0.3">
      <c r="A7462" t="s">
        <v>28</v>
      </c>
      <c r="B7462" t="s">
        <v>14</v>
      </c>
      <c r="C7462" t="s">
        <v>15</v>
      </c>
      <c r="D7462" t="s">
        <v>75</v>
      </c>
      <c r="E7462" t="s">
        <v>76</v>
      </c>
      <c r="F7462">
        <v>10011</v>
      </c>
      <c r="G7462" t="s">
        <v>57</v>
      </c>
      <c r="H7462" t="s">
        <v>19</v>
      </c>
      <c r="I7462" t="s">
        <v>33</v>
      </c>
      <c r="J7462">
        <v>1456</v>
      </c>
      <c r="K7462">
        <v>2</v>
      </c>
      <c r="L7462">
        <v>0</v>
      </c>
      <c r="M7462">
        <v>62608</v>
      </c>
      <c r="O7462" s="2" t="str">
        <f>TRIM(SampleSuperstore3[[#This Row],[City]])</f>
        <v>New York City</v>
      </c>
      <c r="P7462" s="2" t="str">
        <f>TRIM(SampleSuperstore3[[#This Row],[State]])</f>
        <v>New York</v>
      </c>
      <c r="Q7462" s="2" t="str">
        <f t="shared" si="116"/>
        <v>New York City New York</v>
      </c>
      <c r="R7462" s="6" t="s">
        <v>626</v>
      </c>
      <c r="S7462" s="2" t="s">
        <v>627</v>
      </c>
      <c r="T7462" s="2" t="s">
        <v>24</v>
      </c>
    </row>
    <row r="7463" spans="1:22" x14ac:dyDescent="0.3">
      <c r="A7463" t="s">
        <v>28</v>
      </c>
      <c r="B7463" t="s">
        <v>22</v>
      </c>
      <c r="C7463" t="s">
        <v>15</v>
      </c>
      <c r="D7463" t="s">
        <v>55</v>
      </c>
      <c r="E7463" t="s">
        <v>56</v>
      </c>
      <c r="F7463">
        <v>19143</v>
      </c>
      <c r="G7463" t="s">
        <v>57</v>
      </c>
      <c r="H7463" t="s">
        <v>26</v>
      </c>
      <c r="I7463" t="s">
        <v>37</v>
      </c>
      <c r="J7463">
        <v>3576</v>
      </c>
      <c r="K7463">
        <v>4</v>
      </c>
      <c r="L7463">
        <v>7</v>
      </c>
      <c r="M7463">
        <v>-28608</v>
      </c>
      <c r="O7463" s="2" t="str">
        <f>TRIM(SampleSuperstore3[[#This Row],[City]])</f>
        <v>Philadelphia</v>
      </c>
      <c r="P7463" s="2" t="str">
        <f>TRIM(SampleSuperstore3[[#This Row],[State]])</f>
        <v>Pennsylvania</v>
      </c>
      <c r="Q7463" s="2" t="str">
        <f t="shared" si="116"/>
        <v>Philadelphia Pennsylvania</v>
      </c>
      <c r="R7463" s="6" t="s">
        <v>634</v>
      </c>
      <c r="S7463" s="2" t="s">
        <v>369</v>
      </c>
      <c r="T7463" s="2" t="s">
        <v>3</v>
      </c>
      <c r="U7463" t="s">
        <v>634</v>
      </c>
      <c r="V7463" t="s">
        <v>369</v>
      </c>
    </row>
    <row r="7464" spans="1:22" x14ac:dyDescent="0.3">
      <c r="A7464" t="s">
        <v>28</v>
      </c>
      <c r="B7464" t="s">
        <v>22</v>
      </c>
      <c r="C7464" t="s">
        <v>15</v>
      </c>
      <c r="D7464" t="s">
        <v>55</v>
      </c>
      <c r="E7464" t="s">
        <v>56</v>
      </c>
      <c r="F7464">
        <v>19143</v>
      </c>
      <c r="G7464" t="s">
        <v>57</v>
      </c>
      <c r="H7464" t="s">
        <v>26</v>
      </c>
      <c r="I7464" t="s">
        <v>32</v>
      </c>
      <c r="J7464">
        <v>147184</v>
      </c>
      <c r="K7464">
        <v>2</v>
      </c>
      <c r="L7464">
        <v>2</v>
      </c>
      <c r="M7464">
        <v>-294368</v>
      </c>
      <c r="O7464" s="2" t="str">
        <f>TRIM(SampleSuperstore3[[#This Row],[City]])</f>
        <v>Philadelphia</v>
      </c>
      <c r="P7464" s="2" t="str">
        <f>TRIM(SampleSuperstore3[[#This Row],[State]])</f>
        <v>Pennsylvania</v>
      </c>
      <c r="Q7464" s="2" t="str">
        <f t="shared" si="116"/>
        <v>Philadelphia Pennsylvania</v>
      </c>
      <c r="R7464" s="6" t="s">
        <v>634</v>
      </c>
      <c r="S7464" s="2" t="s">
        <v>369</v>
      </c>
      <c r="T7464" s="2" t="s">
        <v>3</v>
      </c>
      <c r="U7464" t="s">
        <v>634</v>
      </c>
      <c r="V7464" t="s">
        <v>369</v>
      </c>
    </row>
    <row r="7465" spans="1:22" x14ac:dyDescent="0.3">
      <c r="A7465" t="s">
        <v>62</v>
      </c>
      <c r="B7465" t="s">
        <v>44</v>
      </c>
      <c r="C7465" t="s">
        <v>15</v>
      </c>
      <c r="D7465" t="s">
        <v>518</v>
      </c>
      <c r="E7465" t="s">
        <v>51</v>
      </c>
      <c r="F7465">
        <v>84043</v>
      </c>
      <c r="G7465" t="s">
        <v>25</v>
      </c>
      <c r="H7465" t="s">
        <v>35</v>
      </c>
      <c r="I7465" t="s">
        <v>162</v>
      </c>
      <c r="J7465">
        <v>149995</v>
      </c>
      <c r="K7465">
        <v>5</v>
      </c>
      <c r="L7465">
        <v>0</v>
      </c>
      <c r="M7465">
        <v>449985</v>
      </c>
      <c r="O7465" s="2" t="str">
        <f>TRIM(SampleSuperstore3[[#This Row],[City]])</f>
        <v>Lehi</v>
      </c>
      <c r="P7465" s="2" t="str">
        <f>TRIM(SampleSuperstore3[[#This Row],[State]])</f>
        <v>Utah</v>
      </c>
      <c r="Q7465" s="2" t="str">
        <f t="shared" si="116"/>
        <v>Lehi Utah</v>
      </c>
      <c r="R7465" s="6" t="s">
        <v>55</v>
      </c>
      <c r="S7465" s="2" t="s">
        <v>56</v>
      </c>
      <c r="T7465" s="2"/>
    </row>
    <row r="7466" spans="1:22" x14ac:dyDescent="0.3">
      <c r="A7466" t="s">
        <v>28</v>
      </c>
      <c r="B7466" t="s">
        <v>22</v>
      </c>
      <c r="C7466" t="s">
        <v>15</v>
      </c>
      <c r="D7466" t="s">
        <v>79</v>
      </c>
      <c r="E7466" t="s">
        <v>65</v>
      </c>
      <c r="F7466">
        <v>60653</v>
      </c>
      <c r="G7466" t="s">
        <v>47</v>
      </c>
      <c r="H7466" t="s">
        <v>26</v>
      </c>
      <c r="I7466" t="s">
        <v>34</v>
      </c>
      <c r="J7466">
        <v>13568</v>
      </c>
      <c r="K7466">
        <v>4</v>
      </c>
      <c r="L7466">
        <v>2</v>
      </c>
      <c r="M7466">
        <v>32224</v>
      </c>
      <c r="O7466" s="2" t="str">
        <f>TRIM(SampleSuperstore3[[#This Row],[City]])</f>
        <v>Chicago</v>
      </c>
      <c r="P7466" s="2" t="str">
        <f>TRIM(SampleSuperstore3[[#This Row],[State]])</f>
        <v>Illinois</v>
      </c>
      <c r="Q7466" s="2" t="str">
        <f t="shared" si="116"/>
        <v>Chicago Illinois</v>
      </c>
      <c r="R7466" s="6" t="s">
        <v>55</v>
      </c>
      <c r="S7466" s="2" t="s">
        <v>56</v>
      </c>
      <c r="T7466" s="2"/>
    </row>
    <row r="7467" spans="1:22" x14ac:dyDescent="0.3">
      <c r="A7467" t="s">
        <v>28</v>
      </c>
      <c r="B7467" t="s">
        <v>44</v>
      </c>
      <c r="C7467" t="s">
        <v>15</v>
      </c>
      <c r="D7467" t="s">
        <v>16</v>
      </c>
      <c r="E7467" t="s">
        <v>17</v>
      </c>
      <c r="F7467">
        <v>42420</v>
      </c>
      <c r="G7467" t="s">
        <v>18</v>
      </c>
      <c r="H7467" t="s">
        <v>19</v>
      </c>
      <c r="I7467" t="s">
        <v>21</v>
      </c>
      <c r="J7467">
        <v>257382</v>
      </c>
      <c r="K7467">
        <v>9</v>
      </c>
      <c r="L7467">
        <v>0</v>
      </c>
      <c r="M7467">
        <v>7464078</v>
      </c>
      <c r="O7467" s="2" t="str">
        <f>TRIM(SampleSuperstore3[[#This Row],[City]])</f>
        <v>Henderson</v>
      </c>
      <c r="P7467" s="2" t="str">
        <f>TRIM(SampleSuperstore3[[#This Row],[State]])</f>
        <v>Kentucky</v>
      </c>
      <c r="Q7467" s="2" t="str">
        <f t="shared" si="116"/>
        <v>Henderson Kentucky</v>
      </c>
      <c r="R7467" s="6" t="s">
        <v>518</v>
      </c>
      <c r="S7467" s="2" t="s">
        <v>51</v>
      </c>
      <c r="T7467" s="2"/>
    </row>
    <row r="7468" spans="1:22" x14ac:dyDescent="0.3">
      <c r="A7468" t="s">
        <v>28</v>
      </c>
      <c r="B7468" t="s">
        <v>44</v>
      </c>
      <c r="C7468" t="s">
        <v>15</v>
      </c>
      <c r="D7468" t="s">
        <v>16</v>
      </c>
      <c r="E7468" t="s">
        <v>17</v>
      </c>
      <c r="F7468">
        <v>42420</v>
      </c>
      <c r="G7468" t="s">
        <v>18</v>
      </c>
      <c r="H7468" t="s">
        <v>26</v>
      </c>
      <c r="I7468" t="s">
        <v>37</v>
      </c>
      <c r="J7468">
        <v>60998</v>
      </c>
      <c r="K7468">
        <v>2</v>
      </c>
      <c r="L7468">
        <v>0</v>
      </c>
      <c r="M7468">
        <v>274491</v>
      </c>
      <c r="O7468" s="2" t="str">
        <f>TRIM(SampleSuperstore3[[#This Row],[City]])</f>
        <v>Henderson</v>
      </c>
      <c r="P7468" s="2" t="str">
        <f>TRIM(SampleSuperstore3[[#This Row],[State]])</f>
        <v>Kentucky</v>
      </c>
      <c r="Q7468" s="2" t="str">
        <f t="shared" si="116"/>
        <v>Henderson Kentucky</v>
      </c>
      <c r="R7468" s="6" t="s">
        <v>79</v>
      </c>
      <c r="S7468" s="2" t="s">
        <v>65</v>
      </c>
      <c r="T7468" s="2"/>
    </row>
    <row r="7469" spans="1:22" x14ac:dyDescent="0.3">
      <c r="A7469" t="s">
        <v>28</v>
      </c>
      <c r="B7469" t="s">
        <v>44</v>
      </c>
      <c r="C7469" t="s">
        <v>15</v>
      </c>
      <c r="D7469" t="s">
        <v>16</v>
      </c>
      <c r="E7469" t="s">
        <v>17</v>
      </c>
      <c r="F7469">
        <v>42420</v>
      </c>
      <c r="G7469" t="s">
        <v>18</v>
      </c>
      <c r="H7469" t="s">
        <v>26</v>
      </c>
      <c r="I7469" t="s">
        <v>34</v>
      </c>
      <c r="J7469">
        <v>548</v>
      </c>
      <c r="K7469">
        <v>2</v>
      </c>
      <c r="L7469">
        <v>0</v>
      </c>
      <c r="M7469">
        <v>14796</v>
      </c>
      <c r="O7469" s="2" t="str">
        <f>TRIM(SampleSuperstore3[[#This Row],[City]])</f>
        <v>Henderson</v>
      </c>
      <c r="P7469" s="2" t="str">
        <f>TRIM(SampleSuperstore3[[#This Row],[State]])</f>
        <v>Kentucky</v>
      </c>
      <c r="Q7469" s="2" t="str">
        <f t="shared" si="116"/>
        <v>Henderson Kentucky</v>
      </c>
      <c r="R7469" s="6" t="s">
        <v>16</v>
      </c>
      <c r="S7469" s="2" t="s">
        <v>17</v>
      </c>
      <c r="T7469" s="2"/>
    </row>
    <row r="7470" spans="1:22" x14ac:dyDescent="0.3">
      <c r="A7470" t="s">
        <v>28</v>
      </c>
      <c r="B7470" t="s">
        <v>44</v>
      </c>
      <c r="C7470" t="s">
        <v>15</v>
      </c>
      <c r="D7470" t="s">
        <v>16</v>
      </c>
      <c r="E7470" t="s">
        <v>17</v>
      </c>
      <c r="F7470">
        <v>42420</v>
      </c>
      <c r="G7470" t="s">
        <v>18</v>
      </c>
      <c r="H7470" t="s">
        <v>35</v>
      </c>
      <c r="I7470" t="s">
        <v>36</v>
      </c>
      <c r="J7470">
        <v>39198</v>
      </c>
      <c r="K7470">
        <v>2</v>
      </c>
      <c r="L7470">
        <v>0</v>
      </c>
      <c r="M7470">
        <v>1136742</v>
      </c>
      <c r="O7470" s="2" t="str">
        <f>TRIM(SampleSuperstore3[[#This Row],[City]])</f>
        <v>Henderson</v>
      </c>
      <c r="P7470" s="2" t="str">
        <f>TRIM(SampleSuperstore3[[#This Row],[State]])</f>
        <v>Kentucky</v>
      </c>
      <c r="Q7470" s="2" t="str">
        <f t="shared" si="116"/>
        <v>Henderson Kentucky</v>
      </c>
      <c r="R7470" s="6" t="s">
        <v>16</v>
      </c>
      <c r="S7470" s="2" t="s">
        <v>17</v>
      </c>
      <c r="T7470" s="2"/>
    </row>
    <row r="7471" spans="1:22" x14ac:dyDescent="0.3">
      <c r="A7471" t="s">
        <v>28</v>
      </c>
      <c r="B7471" t="s">
        <v>44</v>
      </c>
      <c r="C7471" t="s">
        <v>15</v>
      </c>
      <c r="D7471" t="s">
        <v>16</v>
      </c>
      <c r="E7471" t="s">
        <v>17</v>
      </c>
      <c r="F7471">
        <v>42420</v>
      </c>
      <c r="G7471" t="s">
        <v>18</v>
      </c>
      <c r="H7471" t="s">
        <v>35</v>
      </c>
      <c r="I7471" t="s">
        <v>36</v>
      </c>
      <c r="J7471">
        <v>75596</v>
      </c>
      <c r="K7471">
        <v>4</v>
      </c>
      <c r="L7471">
        <v>0</v>
      </c>
      <c r="M7471">
        <v>2041092</v>
      </c>
      <c r="O7471" s="2" t="str">
        <f>TRIM(SampleSuperstore3[[#This Row],[City]])</f>
        <v>Henderson</v>
      </c>
      <c r="P7471" s="2" t="str">
        <f>TRIM(SampleSuperstore3[[#This Row],[State]])</f>
        <v>Kentucky</v>
      </c>
      <c r="Q7471" s="2" t="str">
        <f t="shared" si="116"/>
        <v>Henderson Kentucky</v>
      </c>
      <c r="R7471" s="6" t="s">
        <v>16</v>
      </c>
      <c r="S7471" s="2" t="s">
        <v>17</v>
      </c>
      <c r="T7471" s="2"/>
    </row>
    <row r="7472" spans="1:22" x14ac:dyDescent="0.3">
      <c r="A7472" t="s">
        <v>28</v>
      </c>
      <c r="B7472" t="s">
        <v>44</v>
      </c>
      <c r="C7472" t="s">
        <v>15</v>
      </c>
      <c r="D7472" t="s">
        <v>16</v>
      </c>
      <c r="E7472" t="s">
        <v>17</v>
      </c>
      <c r="F7472">
        <v>42420</v>
      </c>
      <c r="G7472" t="s">
        <v>18</v>
      </c>
      <c r="H7472" t="s">
        <v>26</v>
      </c>
      <c r="I7472" t="s">
        <v>77</v>
      </c>
      <c r="J7472">
        <v>3112</v>
      </c>
      <c r="K7472">
        <v>4</v>
      </c>
      <c r="L7472">
        <v>0</v>
      </c>
      <c r="M7472">
        <v>3112</v>
      </c>
      <c r="O7472" s="2" t="str">
        <f>TRIM(SampleSuperstore3[[#This Row],[City]])</f>
        <v>Henderson</v>
      </c>
      <c r="P7472" s="2" t="str">
        <f>TRIM(SampleSuperstore3[[#This Row],[State]])</f>
        <v>Kentucky</v>
      </c>
      <c r="Q7472" s="2" t="str">
        <f t="shared" si="116"/>
        <v>Henderson Kentucky</v>
      </c>
      <c r="R7472" s="6" t="s">
        <v>16</v>
      </c>
      <c r="S7472" s="2" t="s">
        <v>17</v>
      </c>
      <c r="T7472" s="2"/>
    </row>
    <row r="7473" spans="1:22" x14ac:dyDescent="0.3">
      <c r="A7473" t="s">
        <v>28</v>
      </c>
      <c r="B7473" t="s">
        <v>44</v>
      </c>
      <c r="C7473" t="s">
        <v>15</v>
      </c>
      <c r="D7473" t="s">
        <v>16</v>
      </c>
      <c r="E7473" t="s">
        <v>17</v>
      </c>
      <c r="F7473">
        <v>42420</v>
      </c>
      <c r="G7473" t="s">
        <v>18</v>
      </c>
      <c r="H7473" t="s">
        <v>26</v>
      </c>
      <c r="I7473" t="s">
        <v>41</v>
      </c>
      <c r="J7473">
        <v>654</v>
      </c>
      <c r="K7473">
        <v>1</v>
      </c>
      <c r="L7473">
        <v>0</v>
      </c>
      <c r="M7473">
        <v>30084</v>
      </c>
      <c r="O7473" s="2" t="str">
        <f>TRIM(SampleSuperstore3[[#This Row],[City]])</f>
        <v>Henderson</v>
      </c>
      <c r="P7473" s="2" t="str">
        <f>TRIM(SampleSuperstore3[[#This Row],[State]])</f>
        <v>Kentucky</v>
      </c>
      <c r="Q7473" s="2" t="str">
        <f t="shared" si="116"/>
        <v>Henderson Kentucky</v>
      </c>
      <c r="R7473" s="6" t="s">
        <v>16</v>
      </c>
      <c r="S7473" s="2" t="s">
        <v>17</v>
      </c>
      <c r="T7473" s="2"/>
    </row>
    <row r="7474" spans="1:22" x14ac:dyDescent="0.3">
      <c r="A7474" t="s">
        <v>13</v>
      </c>
      <c r="B7474" t="s">
        <v>44</v>
      </c>
      <c r="C7474" t="s">
        <v>15</v>
      </c>
      <c r="D7474" t="s">
        <v>181</v>
      </c>
      <c r="E7474" t="s">
        <v>24</v>
      </c>
      <c r="F7474">
        <v>92646</v>
      </c>
      <c r="G7474" t="s">
        <v>25</v>
      </c>
      <c r="H7474" t="s">
        <v>26</v>
      </c>
      <c r="I7474" t="s">
        <v>60</v>
      </c>
      <c r="J7474">
        <v>1278</v>
      </c>
      <c r="K7474">
        <v>1</v>
      </c>
      <c r="L7474">
        <v>0</v>
      </c>
      <c r="M7474">
        <v>5751</v>
      </c>
      <c r="O7474" s="2" t="str">
        <f>TRIM(SampleSuperstore3[[#This Row],[City]])</f>
        <v>Huntington Beach</v>
      </c>
      <c r="P7474" s="2" t="str">
        <f>TRIM(SampleSuperstore3[[#This Row],[State]])</f>
        <v>California</v>
      </c>
      <c r="Q7474" s="2" t="str">
        <f t="shared" si="116"/>
        <v>Huntington Beach California</v>
      </c>
      <c r="R7474" s="6" t="s">
        <v>16</v>
      </c>
      <c r="S7474" s="2" t="s">
        <v>17</v>
      </c>
      <c r="T7474" s="2"/>
    </row>
    <row r="7475" spans="1:22" x14ac:dyDescent="0.3">
      <c r="A7475" t="s">
        <v>28</v>
      </c>
      <c r="B7475" t="s">
        <v>44</v>
      </c>
      <c r="C7475" t="s">
        <v>15</v>
      </c>
      <c r="D7475" t="s">
        <v>75</v>
      </c>
      <c r="E7475" t="s">
        <v>76</v>
      </c>
      <c r="F7475">
        <v>10011</v>
      </c>
      <c r="G7475" t="s">
        <v>57</v>
      </c>
      <c r="H7475" t="s">
        <v>26</v>
      </c>
      <c r="I7475" t="s">
        <v>37</v>
      </c>
      <c r="J7475">
        <v>18464</v>
      </c>
      <c r="K7475">
        <v>4</v>
      </c>
      <c r="L7475">
        <v>2</v>
      </c>
      <c r="M7475">
        <v>6924</v>
      </c>
      <c r="O7475" s="2" t="str">
        <f>TRIM(SampleSuperstore3[[#This Row],[City]])</f>
        <v>New York City</v>
      </c>
      <c r="P7475" s="2" t="str">
        <f>TRIM(SampleSuperstore3[[#This Row],[State]])</f>
        <v>New York</v>
      </c>
      <c r="Q7475" s="2" t="str">
        <f t="shared" si="116"/>
        <v>New York City New York</v>
      </c>
      <c r="R7475" s="6" t="s">
        <v>16</v>
      </c>
      <c r="S7475" s="2" t="s">
        <v>17</v>
      </c>
      <c r="T7475" s="2"/>
    </row>
    <row r="7476" spans="1:22" x14ac:dyDescent="0.3">
      <c r="A7476" t="s">
        <v>13</v>
      </c>
      <c r="B7476" t="s">
        <v>22</v>
      </c>
      <c r="C7476" t="s">
        <v>15</v>
      </c>
      <c r="D7476" t="s">
        <v>55</v>
      </c>
      <c r="E7476" t="s">
        <v>56</v>
      </c>
      <c r="F7476">
        <v>19140</v>
      </c>
      <c r="G7476" t="s">
        <v>57</v>
      </c>
      <c r="H7476" t="s">
        <v>19</v>
      </c>
      <c r="I7476" t="s">
        <v>21</v>
      </c>
      <c r="J7476">
        <v>445802</v>
      </c>
      <c r="K7476">
        <v>7</v>
      </c>
      <c r="L7476">
        <v>3</v>
      </c>
      <c r="M7476">
        <v>-1082662</v>
      </c>
      <c r="O7476" s="2" t="str">
        <f>TRIM(SampleSuperstore3[[#This Row],[City]])</f>
        <v>Philadelphia</v>
      </c>
      <c r="P7476" s="2" t="str">
        <f>TRIM(SampleSuperstore3[[#This Row],[State]])</f>
        <v>Pennsylvania</v>
      </c>
      <c r="Q7476" s="2" t="str">
        <f t="shared" si="116"/>
        <v>Philadelphia Pennsylvania</v>
      </c>
      <c r="R7476" s="6" t="s">
        <v>659</v>
      </c>
      <c r="S7476" s="2" t="s">
        <v>652</v>
      </c>
      <c r="T7476" s="2" t="s">
        <v>24</v>
      </c>
    </row>
    <row r="7477" spans="1:22" x14ac:dyDescent="0.3">
      <c r="A7477" t="s">
        <v>28</v>
      </c>
      <c r="B7477" t="s">
        <v>44</v>
      </c>
      <c r="C7477" t="s">
        <v>15</v>
      </c>
      <c r="D7477" t="s">
        <v>492</v>
      </c>
      <c r="E7477" t="s">
        <v>493</v>
      </c>
      <c r="F7477">
        <v>58103</v>
      </c>
      <c r="G7477" t="s">
        <v>47</v>
      </c>
      <c r="H7477" t="s">
        <v>26</v>
      </c>
      <c r="I7477" t="s">
        <v>34</v>
      </c>
      <c r="J7477">
        <v>248</v>
      </c>
      <c r="K7477">
        <v>1</v>
      </c>
      <c r="L7477">
        <v>0</v>
      </c>
      <c r="M7477">
        <v>868</v>
      </c>
      <c r="O7477" s="2" t="str">
        <f>TRIM(SampleSuperstore3[[#This Row],[City]])</f>
        <v>Fargo</v>
      </c>
      <c r="P7477" s="2" t="str">
        <f>TRIM(SampleSuperstore3[[#This Row],[State]])</f>
        <v>North Dakota</v>
      </c>
      <c r="Q7477" s="2" t="str">
        <f t="shared" si="116"/>
        <v>Fargo North Dakota</v>
      </c>
      <c r="R7477" s="6" t="s">
        <v>634</v>
      </c>
      <c r="S7477" s="2" t="s">
        <v>369</v>
      </c>
      <c r="T7477" s="2" t="s">
        <v>3</v>
      </c>
      <c r="U7477" t="s">
        <v>634</v>
      </c>
      <c r="V7477" t="s">
        <v>369</v>
      </c>
    </row>
    <row r="7478" spans="1:22" x14ac:dyDescent="0.3">
      <c r="A7478" t="s">
        <v>28</v>
      </c>
      <c r="B7478" t="s">
        <v>44</v>
      </c>
      <c r="C7478" t="s">
        <v>15</v>
      </c>
      <c r="D7478" t="s">
        <v>492</v>
      </c>
      <c r="E7478" t="s">
        <v>493</v>
      </c>
      <c r="F7478">
        <v>58103</v>
      </c>
      <c r="G7478" t="s">
        <v>47</v>
      </c>
      <c r="H7478" t="s">
        <v>26</v>
      </c>
      <c r="I7478" t="s">
        <v>37</v>
      </c>
      <c r="J7478">
        <v>259</v>
      </c>
      <c r="K7478">
        <v>5</v>
      </c>
      <c r="L7478">
        <v>0</v>
      </c>
      <c r="M7478">
        <v>12691</v>
      </c>
      <c r="O7478" s="2" t="str">
        <f>TRIM(SampleSuperstore3[[#This Row],[City]])</f>
        <v>Fargo</v>
      </c>
      <c r="P7478" s="2" t="str">
        <f>TRIM(SampleSuperstore3[[#This Row],[State]])</f>
        <v>North Dakota</v>
      </c>
      <c r="Q7478" s="2" t="str">
        <f t="shared" si="116"/>
        <v>Fargo North Dakota</v>
      </c>
      <c r="R7478" s="6" t="s">
        <v>55</v>
      </c>
      <c r="S7478" s="2" t="s">
        <v>56</v>
      </c>
      <c r="T7478" s="2"/>
    </row>
    <row r="7479" spans="1:22" x14ac:dyDescent="0.3">
      <c r="A7479" t="s">
        <v>13</v>
      </c>
      <c r="B7479" t="s">
        <v>44</v>
      </c>
      <c r="C7479" t="s">
        <v>15</v>
      </c>
      <c r="D7479" t="s">
        <v>71</v>
      </c>
      <c r="E7479" t="s">
        <v>247</v>
      </c>
      <c r="F7479">
        <v>3820</v>
      </c>
      <c r="G7479" t="s">
        <v>57</v>
      </c>
      <c r="H7479" t="s">
        <v>26</v>
      </c>
      <c r="I7479" t="s">
        <v>41</v>
      </c>
      <c r="J7479">
        <v>299</v>
      </c>
      <c r="K7479">
        <v>5</v>
      </c>
      <c r="L7479">
        <v>0</v>
      </c>
      <c r="M7479">
        <v>14651</v>
      </c>
      <c r="O7479" s="2" t="str">
        <f>TRIM(SampleSuperstore3[[#This Row],[City]])</f>
        <v>Dover</v>
      </c>
      <c r="P7479" s="2" t="str">
        <f>TRIM(SampleSuperstore3[[#This Row],[State]])</f>
        <v>New Hampshire</v>
      </c>
      <c r="Q7479" s="2" t="str">
        <f t="shared" si="116"/>
        <v>Dover New Hampshire</v>
      </c>
      <c r="R7479" s="6" t="s">
        <v>492</v>
      </c>
      <c r="S7479" s="2" t="s">
        <v>704</v>
      </c>
      <c r="T7479" s="2" t="s">
        <v>813</v>
      </c>
    </row>
    <row r="7480" spans="1:22" x14ac:dyDescent="0.3">
      <c r="A7480" t="s">
        <v>13</v>
      </c>
      <c r="B7480" t="s">
        <v>44</v>
      </c>
      <c r="C7480" t="s">
        <v>15</v>
      </c>
      <c r="D7480" t="s">
        <v>71</v>
      </c>
      <c r="E7480" t="s">
        <v>247</v>
      </c>
      <c r="F7480">
        <v>3820</v>
      </c>
      <c r="G7480" t="s">
        <v>57</v>
      </c>
      <c r="H7480" t="s">
        <v>35</v>
      </c>
      <c r="I7480" t="s">
        <v>59</v>
      </c>
      <c r="J7480">
        <v>224991</v>
      </c>
      <c r="K7480">
        <v>9</v>
      </c>
      <c r="L7480">
        <v>0</v>
      </c>
      <c r="M7480">
        <v>5174793</v>
      </c>
      <c r="O7480" s="2" t="str">
        <f>TRIM(SampleSuperstore3[[#This Row],[City]])</f>
        <v>Dover</v>
      </c>
      <c r="P7480" s="2" t="str">
        <f>TRIM(SampleSuperstore3[[#This Row],[State]])</f>
        <v>New Hampshire</v>
      </c>
      <c r="Q7480" s="2" t="str">
        <f t="shared" si="116"/>
        <v>Dover New Hampshire</v>
      </c>
      <c r="R7480" s="6" t="s">
        <v>492</v>
      </c>
      <c r="S7480" s="2" t="s">
        <v>704</v>
      </c>
      <c r="T7480" s="2" t="s">
        <v>813</v>
      </c>
    </row>
    <row r="7481" spans="1:22" x14ac:dyDescent="0.3">
      <c r="A7481" t="s">
        <v>13</v>
      </c>
      <c r="B7481" t="s">
        <v>44</v>
      </c>
      <c r="C7481" t="s">
        <v>15</v>
      </c>
      <c r="D7481" t="s">
        <v>71</v>
      </c>
      <c r="E7481" t="s">
        <v>247</v>
      </c>
      <c r="F7481">
        <v>3820</v>
      </c>
      <c r="G7481" t="s">
        <v>57</v>
      </c>
      <c r="H7481" t="s">
        <v>19</v>
      </c>
      <c r="I7481" t="s">
        <v>31</v>
      </c>
      <c r="J7481">
        <v>1053164</v>
      </c>
      <c r="K7481">
        <v>4</v>
      </c>
      <c r="L7481">
        <v>3</v>
      </c>
      <c r="M7481">
        <v>-1053164</v>
      </c>
      <c r="O7481" s="2" t="str">
        <f>TRIM(SampleSuperstore3[[#This Row],[City]])</f>
        <v>Dover</v>
      </c>
      <c r="P7481" s="2" t="str">
        <f>TRIM(SampleSuperstore3[[#This Row],[State]])</f>
        <v>New Hampshire</v>
      </c>
      <c r="Q7481" s="2" t="str">
        <f t="shared" si="116"/>
        <v>Dover New Hampshire</v>
      </c>
      <c r="R7481" s="6" t="s">
        <v>71</v>
      </c>
      <c r="S7481" s="2" t="s">
        <v>634</v>
      </c>
      <c r="T7481" s="2" t="s">
        <v>810</v>
      </c>
    </row>
    <row r="7482" spans="1:22" x14ac:dyDescent="0.3">
      <c r="A7482" t="s">
        <v>28</v>
      </c>
      <c r="B7482" t="s">
        <v>14</v>
      </c>
      <c r="C7482" t="s">
        <v>15</v>
      </c>
      <c r="D7482" t="s">
        <v>144</v>
      </c>
      <c r="E7482" t="s">
        <v>24</v>
      </c>
      <c r="F7482">
        <v>92105</v>
      </c>
      <c r="G7482" t="s">
        <v>25</v>
      </c>
      <c r="H7482" t="s">
        <v>26</v>
      </c>
      <c r="I7482" t="s">
        <v>41</v>
      </c>
      <c r="J7482">
        <v>1296</v>
      </c>
      <c r="K7482">
        <v>2</v>
      </c>
      <c r="L7482">
        <v>0</v>
      </c>
      <c r="M7482">
        <v>62208</v>
      </c>
      <c r="O7482" s="2" t="str">
        <f>TRIM(SampleSuperstore3[[#This Row],[City]])</f>
        <v>San Diego</v>
      </c>
      <c r="P7482" s="2" t="str">
        <f>TRIM(SampleSuperstore3[[#This Row],[State]])</f>
        <v>California</v>
      </c>
      <c r="Q7482" s="2" t="str">
        <f t="shared" si="116"/>
        <v>San Diego California</v>
      </c>
      <c r="R7482" s="6" t="s">
        <v>71</v>
      </c>
      <c r="S7482" s="2" t="s">
        <v>634</v>
      </c>
      <c r="T7482" s="2" t="s">
        <v>810</v>
      </c>
    </row>
    <row r="7483" spans="1:22" x14ac:dyDescent="0.3">
      <c r="A7483" t="s">
        <v>28</v>
      </c>
      <c r="B7483" t="s">
        <v>22</v>
      </c>
      <c r="C7483" t="s">
        <v>15</v>
      </c>
      <c r="D7483" t="s">
        <v>23</v>
      </c>
      <c r="E7483" t="s">
        <v>24</v>
      </c>
      <c r="F7483">
        <v>90032</v>
      </c>
      <c r="G7483" t="s">
        <v>25</v>
      </c>
      <c r="H7483" t="s">
        <v>19</v>
      </c>
      <c r="I7483" t="s">
        <v>33</v>
      </c>
      <c r="J7483">
        <v>10668</v>
      </c>
      <c r="K7483">
        <v>6</v>
      </c>
      <c r="L7483">
        <v>0</v>
      </c>
      <c r="M7483">
        <v>330708</v>
      </c>
      <c r="O7483" s="2" t="str">
        <f>TRIM(SampleSuperstore3[[#This Row],[City]])</f>
        <v>Los Angeles</v>
      </c>
      <c r="P7483" s="2" t="str">
        <f>TRIM(SampleSuperstore3[[#This Row],[State]])</f>
        <v>California</v>
      </c>
      <c r="Q7483" s="2" t="str">
        <f t="shared" si="116"/>
        <v>Los Angeles California</v>
      </c>
      <c r="R7483" s="6" t="s">
        <v>71</v>
      </c>
      <c r="S7483" s="2" t="s">
        <v>634</v>
      </c>
      <c r="T7483" s="2" t="s">
        <v>810</v>
      </c>
    </row>
    <row r="7484" spans="1:22" x14ac:dyDescent="0.3">
      <c r="A7484" t="s">
        <v>168</v>
      </c>
      <c r="B7484" t="s">
        <v>14</v>
      </c>
      <c r="C7484" t="s">
        <v>15</v>
      </c>
      <c r="D7484" t="s">
        <v>547</v>
      </c>
      <c r="E7484" t="s">
        <v>76</v>
      </c>
      <c r="F7484">
        <v>13501</v>
      </c>
      <c r="G7484" t="s">
        <v>57</v>
      </c>
      <c r="H7484" t="s">
        <v>35</v>
      </c>
      <c r="I7484" t="s">
        <v>36</v>
      </c>
      <c r="J7484">
        <v>11994</v>
      </c>
      <c r="K7484">
        <v>6</v>
      </c>
      <c r="L7484">
        <v>0</v>
      </c>
      <c r="M7484">
        <v>5997</v>
      </c>
      <c r="O7484" s="2" t="str">
        <f>TRIM(SampleSuperstore3[[#This Row],[City]])</f>
        <v>Utica</v>
      </c>
      <c r="P7484" s="2" t="str">
        <f>TRIM(SampleSuperstore3[[#This Row],[State]])</f>
        <v>New York</v>
      </c>
      <c r="Q7484" s="2" t="str">
        <f t="shared" si="116"/>
        <v>Utica New York</v>
      </c>
      <c r="R7484" s="6" t="s">
        <v>632</v>
      </c>
      <c r="S7484" s="2" t="s">
        <v>646</v>
      </c>
      <c r="T7484" s="2" t="s">
        <v>24</v>
      </c>
    </row>
    <row r="7485" spans="1:22" x14ac:dyDescent="0.3">
      <c r="A7485" t="s">
        <v>28</v>
      </c>
      <c r="B7485" t="s">
        <v>14</v>
      </c>
      <c r="C7485" t="s">
        <v>15</v>
      </c>
      <c r="D7485" t="s">
        <v>61</v>
      </c>
      <c r="E7485" t="s">
        <v>46</v>
      </c>
      <c r="F7485">
        <v>77070</v>
      </c>
      <c r="G7485" t="s">
        <v>47</v>
      </c>
      <c r="H7485" t="s">
        <v>26</v>
      </c>
      <c r="I7485" t="s">
        <v>41</v>
      </c>
      <c r="J7485">
        <v>10272</v>
      </c>
      <c r="K7485">
        <v>3</v>
      </c>
      <c r="L7485">
        <v>2</v>
      </c>
      <c r="M7485">
        <v>321</v>
      </c>
      <c r="O7485" s="2" t="str">
        <f>TRIM(SampleSuperstore3[[#This Row],[City]])</f>
        <v>Houston</v>
      </c>
      <c r="P7485" s="2" t="str">
        <f>TRIM(SampleSuperstore3[[#This Row],[State]])</f>
        <v>Texas</v>
      </c>
      <c r="Q7485" s="2" t="str">
        <f t="shared" si="116"/>
        <v>Houston Texas</v>
      </c>
      <c r="R7485" s="6" t="s">
        <v>626</v>
      </c>
      <c r="S7485" s="2" t="s">
        <v>627</v>
      </c>
      <c r="T7485" s="2" t="s">
        <v>24</v>
      </c>
    </row>
    <row r="7486" spans="1:22" x14ac:dyDescent="0.3">
      <c r="A7486" t="s">
        <v>28</v>
      </c>
      <c r="B7486" t="s">
        <v>14</v>
      </c>
      <c r="C7486" t="s">
        <v>15</v>
      </c>
      <c r="D7486" t="s">
        <v>61</v>
      </c>
      <c r="E7486" t="s">
        <v>46</v>
      </c>
      <c r="F7486">
        <v>77070</v>
      </c>
      <c r="G7486" t="s">
        <v>47</v>
      </c>
      <c r="H7486" t="s">
        <v>19</v>
      </c>
      <c r="I7486" t="s">
        <v>31</v>
      </c>
      <c r="J7486">
        <v>51219</v>
      </c>
      <c r="K7486">
        <v>5</v>
      </c>
      <c r="L7486">
        <v>3</v>
      </c>
      <c r="M7486">
        <v>-65853</v>
      </c>
      <c r="O7486" s="2" t="str">
        <f>TRIM(SampleSuperstore3[[#This Row],[City]])</f>
        <v>Houston</v>
      </c>
      <c r="P7486" s="2" t="str">
        <f>TRIM(SampleSuperstore3[[#This Row],[State]])</f>
        <v>Texas</v>
      </c>
      <c r="Q7486" s="2" t="str">
        <f t="shared" si="116"/>
        <v>Houston Texas</v>
      </c>
      <c r="R7486" s="6" t="s">
        <v>547</v>
      </c>
      <c r="S7486" s="2" t="s">
        <v>634</v>
      </c>
      <c r="T7486" s="2" t="s">
        <v>369</v>
      </c>
    </row>
    <row r="7487" spans="1:22" x14ac:dyDescent="0.3">
      <c r="A7487" t="s">
        <v>28</v>
      </c>
      <c r="B7487" t="s">
        <v>14</v>
      </c>
      <c r="C7487" t="s">
        <v>15</v>
      </c>
      <c r="D7487" t="s">
        <v>61</v>
      </c>
      <c r="E7487" t="s">
        <v>46</v>
      </c>
      <c r="F7487">
        <v>77070</v>
      </c>
      <c r="G7487" t="s">
        <v>47</v>
      </c>
      <c r="H7487" t="s">
        <v>26</v>
      </c>
      <c r="I7487" t="s">
        <v>38</v>
      </c>
      <c r="J7487">
        <v>1556</v>
      </c>
      <c r="K7487">
        <v>2</v>
      </c>
      <c r="L7487">
        <v>8</v>
      </c>
      <c r="M7487">
        <v>-42012</v>
      </c>
      <c r="O7487" s="2" t="str">
        <f>TRIM(SampleSuperstore3[[#This Row],[City]])</f>
        <v>Houston</v>
      </c>
      <c r="P7487" s="2" t="str">
        <f>TRIM(SampleSuperstore3[[#This Row],[State]])</f>
        <v>Texas</v>
      </c>
      <c r="Q7487" s="2" t="str">
        <f t="shared" si="116"/>
        <v>Houston Texas</v>
      </c>
      <c r="R7487" s="6" t="s">
        <v>61</v>
      </c>
      <c r="S7487" s="2" t="s">
        <v>46</v>
      </c>
      <c r="T7487" s="2"/>
    </row>
    <row r="7488" spans="1:22" x14ac:dyDescent="0.3">
      <c r="A7488" t="s">
        <v>28</v>
      </c>
      <c r="B7488" t="s">
        <v>14</v>
      </c>
      <c r="C7488" t="s">
        <v>15</v>
      </c>
      <c r="D7488" t="s">
        <v>308</v>
      </c>
      <c r="E7488" t="s">
        <v>24</v>
      </c>
      <c r="F7488">
        <v>92683</v>
      </c>
      <c r="G7488" t="s">
        <v>25</v>
      </c>
      <c r="H7488" t="s">
        <v>26</v>
      </c>
      <c r="I7488" t="s">
        <v>37</v>
      </c>
      <c r="J7488">
        <v>4448</v>
      </c>
      <c r="K7488">
        <v>2</v>
      </c>
      <c r="L7488">
        <v>2</v>
      </c>
      <c r="M7488">
        <v>14456</v>
      </c>
      <c r="O7488" s="2" t="str">
        <f>TRIM(SampleSuperstore3[[#This Row],[City]])</f>
        <v>Westminster</v>
      </c>
      <c r="P7488" s="2" t="str">
        <f>TRIM(SampleSuperstore3[[#This Row],[State]])</f>
        <v>California</v>
      </c>
      <c r="Q7488" s="2" t="str">
        <f t="shared" si="116"/>
        <v>Westminster California</v>
      </c>
      <c r="R7488" s="6" t="s">
        <v>61</v>
      </c>
      <c r="S7488" s="2" t="s">
        <v>46</v>
      </c>
      <c r="T7488" s="2"/>
    </row>
    <row r="7489" spans="1:21" x14ac:dyDescent="0.3">
      <c r="A7489" t="s">
        <v>28</v>
      </c>
      <c r="B7489" t="s">
        <v>14</v>
      </c>
      <c r="C7489" t="s">
        <v>15</v>
      </c>
      <c r="D7489" t="s">
        <v>308</v>
      </c>
      <c r="E7489" t="s">
        <v>24</v>
      </c>
      <c r="F7489">
        <v>92683</v>
      </c>
      <c r="G7489" t="s">
        <v>25</v>
      </c>
      <c r="H7489" t="s">
        <v>19</v>
      </c>
      <c r="I7489" t="s">
        <v>33</v>
      </c>
      <c r="J7489">
        <v>27669</v>
      </c>
      <c r="K7489">
        <v>3</v>
      </c>
      <c r="L7489">
        <v>0</v>
      </c>
      <c r="M7489">
        <v>498042</v>
      </c>
      <c r="O7489" s="2" t="str">
        <f>TRIM(SampleSuperstore3[[#This Row],[City]])</f>
        <v>Westminster</v>
      </c>
      <c r="P7489" s="2" t="str">
        <f>TRIM(SampleSuperstore3[[#This Row],[State]])</f>
        <v>California</v>
      </c>
      <c r="Q7489" s="2" t="str">
        <f t="shared" si="116"/>
        <v>Westminster California</v>
      </c>
      <c r="R7489" s="6" t="s">
        <v>61</v>
      </c>
      <c r="S7489" s="2" t="s">
        <v>46</v>
      </c>
      <c r="T7489" s="2"/>
    </row>
    <row r="7490" spans="1:21" x14ac:dyDescent="0.3">
      <c r="A7490" t="s">
        <v>28</v>
      </c>
      <c r="B7490" t="s">
        <v>14</v>
      </c>
      <c r="C7490" t="s">
        <v>15</v>
      </c>
      <c r="D7490" t="s">
        <v>308</v>
      </c>
      <c r="E7490" t="s">
        <v>24</v>
      </c>
      <c r="F7490">
        <v>92683</v>
      </c>
      <c r="G7490" t="s">
        <v>25</v>
      </c>
      <c r="H7490" t="s">
        <v>26</v>
      </c>
      <c r="I7490" t="s">
        <v>77</v>
      </c>
      <c r="J7490">
        <v>496</v>
      </c>
      <c r="K7490">
        <v>4</v>
      </c>
      <c r="L7490">
        <v>0</v>
      </c>
      <c r="M7490">
        <v>23312</v>
      </c>
      <c r="O7490" s="2" t="str">
        <f>TRIM(SampleSuperstore3[[#This Row],[City]])</f>
        <v>Westminster</v>
      </c>
      <c r="P7490" s="2" t="str">
        <f>TRIM(SampleSuperstore3[[#This Row],[State]])</f>
        <v>California</v>
      </c>
      <c r="Q7490" s="2" t="str">
        <f t="shared" si="116"/>
        <v>Westminster California</v>
      </c>
      <c r="R7490" s="6" t="s">
        <v>308</v>
      </c>
      <c r="S7490" s="2" t="s">
        <v>24</v>
      </c>
      <c r="T7490" s="2"/>
    </row>
    <row r="7491" spans="1:21" x14ac:dyDescent="0.3">
      <c r="A7491" t="s">
        <v>28</v>
      </c>
      <c r="B7491" t="s">
        <v>14</v>
      </c>
      <c r="C7491" t="s">
        <v>15</v>
      </c>
      <c r="D7491" t="s">
        <v>308</v>
      </c>
      <c r="E7491" t="s">
        <v>24</v>
      </c>
      <c r="F7491">
        <v>92683</v>
      </c>
      <c r="G7491" t="s">
        <v>25</v>
      </c>
      <c r="H7491" t="s">
        <v>26</v>
      </c>
      <c r="I7491" t="s">
        <v>34</v>
      </c>
      <c r="J7491">
        <v>7192</v>
      </c>
      <c r="K7491">
        <v>4</v>
      </c>
      <c r="L7491">
        <v>0</v>
      </c>
      <c r="M7491">
        <v>208568</v>
      </c>
      <c r="O7491" s="2" t="str">
        <f>TRIM(SampleSuperstore3[[#This Row],[City]])</f>
        <v>Westminster</v>
      </c>
      <c r="P7491" s="2" t="str">
        <f>TRIM(SampleSuperstore3[[#This Row],[State]])</f>
        <v>California</v>
      </c>
      <c r="Q7491" s="2" t="str">
        <f t="shared" ref="Q7491:Q7554" si="117">_xlfn.CONCAT(O7491," ",P7491)</f>
        <v>Westminster California</v>
      </c>
      <c r="R7491" s="6" t="s">
        <v>308</v>
      </c>
      <c r="S7491" s="2" t="s">
        <v>24</v>
      </c>
      <c r="T7491" s="2"/>
    </row>
    <row r="7492" spans="1:21" x14ac:dyDescent="0.3">
      <c r="A7492" t="s">
        <v>28</v>
      </c>
      <c r="B7492" t="s">
        <v>14</v>
      </c>
      <c r="C7492" t="s">
        <v>15</v>
      </c>
      <c r="D7492" t="s">
        <v>308</v>
      </c>
      <c r="E7492" t="s">
        <v>24</v>
      </c>
      <c r="F7492">
        <v>92683</v>
      </c>
      <c r="G7492" t="s">
        <v>25</v>
      </c>
      <c r="H7492" t="s">
        <v>19</v>
      </c>
      <c r="I7492" t="s">
        <v>33</v>
      </c>
      <c r="J7492">
        <v>1884</v>
      </c>
      <c r="K7492">
        <v>3</v>
      </c>
      <c r="L7492">
        <v>0</v>
      </c>
      <c r="M7492">
        <v>79128</v>
      </c>
      <c r="O7492" s="2" t="str">
        <f>TRIM(SampleSuperstore3[[#This Row],[City]])</f>
        <v>Westminster</v>
      </c>
      <c r="P7492" s="2" t="str">
        <f>TRIM(SampleSuperstore3[[#This Row],[State]])</f>
        <v>California</v>
      </c>
      <c r="Q7492" s="2" t="str">
        <f t="shared" si="117"/>
        <v>Westminster California</v>
      </c>
      <c r="R7492" s="6" t="s">
        <v>308</v>
      </c>
      <c r="S7492" s="2" t="s">
        <v>24</v>
      </c>
      <c r="T7492" s="2"/>
    </row>
    <row r="7493" spans="1:21" x14ac:dyDescent="0.3">
      <c r="A7493" t="s">
        <v>28</v>
      </c>
      <c r="B7493" t="s">
        <v>14</v>
      </c>
      <c r="C7493" t="s">
        <v>15</v>
      </c>
      <c r="D7493" t="s">
        <v>308</v>
      </c>
      <c r="E7493" t="s">
        <v>24</v>
      </c>
      <c r="F7493">
        <v>92683</v>
      </c>
      <c r="G7493" t="s">
        <v>25</v>
      </c>
      <c r="H7493" t="s">
        <v>35</v>
      </c>
      <c r="I7493" t="s">
        <v>59</v>
      </c>
      <c r="J7493">
        <v>14097</v>
      </c>
      <c r="K7493">
        <v>3</v>
      </c>
      <c r="L7493">
        <v>0</v>
      </c>
      <c r="M7493">
        <v>197358</v>
      </c>
      <c r="O7493" s="2" t="str">
        <f>TRIM(SampleSuperstore3[[#This Row],[City]])</f>
        <v>Westminster</v>
      </c>
      <c r="P7493" s="2" t="str">
        <f>TRIM(SampleSuperstore3[[#This Row],[State]])</f>
        <v>California</v>
      </c>
      <c r="Q7493" s="2" t="str">
        <f t="shared" si="117"/>
        <v>Westminster California</v>
      </c>
      <c r="R7493" s="6" t="s">
        <v>308</v>
      </c>
      <c r="S7493" s="2" t="s">
        <v>24</v>
      </c>
      <c r="T7493" s="2"/>
    </row>
    <row r="7494" spans="1:21" x14ac:dyDescent="0.3">
      <c r="A7494" t="s">
        <v>28</v>
      </c>
      <c r="B7494" t="s">
        <v>14</v>
      </c>
      <c r="C7494" t="s">
        <v>15</v>
      </c>
      <c r="D7494" t="s">
        <v>308</v>
      </c>
      <c r="E7494" t="s">
        <v>24</v>
      </c>
      <c r="F7494">
        <v>92683</v>
      </c>
      <c r="G7494" t="s">
        <v>25</v>
      </c>
      <c r="H7494" t="s">
        <v>35</v>
      </c>
      <c r="I7494" t="s">
        <v>36</v>
      </c>
      <c r="J7494">
        <v>470376</v>
      </c>
      <c r="K7494">
        <v>3</v>
      </c>
      <c r="L7494">
        <v>2</v>
      </c>
      <c r="M7494">
        <v>529173</v>
      </c>
      <c r="O7494" s="2" t="str">
        <f>TRIM(SampleSuperstore3[[#This Row],[City]])</f>
        <v>Westminster</v>
      </c>
      <c r="P7494" s="2" t="str">
        <f>TRIM(SampleSuperstore3[[#This Row],[State]])</f>
        <v>California</v>
      </c>
      <c r="Q7494" s="2" t="str">
        <f t="shared" si="117"/>
        <v>Westminster California</v>
      </c>
      <c r="R7494" s="6" t="s">
        <v>308</v>
      </c>
      <c r="S7494" s="2" t="s">
        <v>24</v>
      </c>
      <c r="T7494" s="2"/>
    </row>
    <row r="7495" spans="1:21" x14ac:dyDescent="0.3">
      <c r="A7495" t="s">
        <v>168</v>
      </c>
      <c r="B7495" t="s">
        <v>14</v>
      </c>
      <c r="C7495" t="s">
        <v>15</v>
      </c>
      <c r="D7495" t="s">
        <v>23</v>
      </c>
      <c r="E7495" t="s">
        <v>24</v>
      </c>
      <c r="F7495">
        <v>90036</v>
      </c>
      <c r="G7495" t="s">
        <v>25</v>
      </c>
      <c r="H7495" t="s">
        <v>26</v>
      </c>
      <c r="I7495" t="s">
        <v>34</v>
      </c>
      <c r="J7495">
        <v>608</v>
      </c>
      <c r="K7495">
        <v>2</v>
      </c>
      <c r="L7495">
        <v>0</v>
      </c>
      <c r="M7495">
        <v>20672</v>
      </c>
      <c r="O7495" s="2" t="str">
        <f>TRIM(SampleSuperstore3[[#This Row],[City]])</f>
        <v>Los Angeles</v>
      </c>
      <c r="P7495" s="2" t="str">
        <f>TRIM(SampleSuperstore3[[#This Row],[State]])</f>
        <v>California</v>
      </c>
      <c r="Q7495" s="2" t="str">
        <f t="shared" si="117"/>
        <v>Los Angeles California</v>
      </c>
      <c r="R7495" s="6" t="s">
        <v>308</v>
      </c>
      <c r="S7495" s="2" t="s">
        <v>24</v>
      </c>
      <c r="T7495" s="2"/>
    </row>
    <row r="7496" spans="1:21" x14ac:dyDescent="0.3">
      <c r="A7496" t="s">
        <v>168</v>
      </c>
      <c r="B7496" t="s">
        <v>14</v>
      </c>
      <c r="C7496" t="s">
        <v>15</v>
      </c>
      <c r="D7496" t="s">
        <v>23</v>
      </c>
      <c r="E7496" t="s">
        <v>24</v>
      </c>
      <c r="F7496">
        <v>90036</v>
      </c>
      <c r="G7496" t="s">
        <v>25</v>
      </c>
      <c r="H7496" t="s">
        <v>35</v>
      </c>
      <c r="I7496" t="s">
        <v>36</v>
      </c>
      <c r="J7496">
        <v>164792</v>
      </c>
      <c r="K7496">
        <v>1</v>
      </c>
      <c r="L7496">
        <v>2</v>
      </c>
      <c r="M7496">
        <v>185391</v>
      </c>
      <c r="O7496" s="2" t="str">
        <f>TRIM(SampleSuperstore3[[#This Row],[City]])</f>
        <v>Los Angeles</v>
      </c>
      <c r="P7496" s="2" t="str">
        <f>TRIM(SampleSuperstore3[[#This Row],[State]])</f>
        <v>California</v>
      </c>
      <c r="Q7496" s="2" t="str">
        <f t="shared" si="117"/>
        <v>Los Angeles California</v>
      </c>
      <c r="R7496" s="6" t="s">
        <v>308</v>
      </c>
      <c r="S7496" s="2" t="s">
        <v>24</v>
      </c>
      <c r="T7496" s="2"/>
    </row>
    <row r="7497" spans="1:21" x14ac:dyDescent="0.3">
      <c r="A7497" t="s">
        <v>13</v>
      </c>
      <c r="B7497" t="s">
        <v>22</v>
      </c>
      <c r="C7497" t="s">
        <v>15</v>
      </c>
      <c r="D7497" t="s">
        <v>588</v>
      </c>
      <c r="E7497" t="s">
        <v>132</v>
      </c>
      <c r="F7497">
        <v>8401</v>
      </c>
      <c r="G7497" t="s">
        <v>57</v>
      </c>
      <c r="H7497" t="s">
        <v>26</v>
      </c>
      <c r="I7497" t="s">
        <v>60</v>
      </c>
      <c r="J7497">
        <v>2336</v>
      </c>
      <c r="K7497">
        <v>2</v>
      </c>
      <c r="L7497">
        <v>0</v>
      </c>
      <c r="M7497">
        <v>1168</v>
      </c>
      <c r="O7497" s="2" t="str">
        <f>TRIM(SampleSuperstore3[[#This Row],[City]])</f>
        <v>Atlantic City</v>
      </c>
      <c r="P7497" s="2" t="str">
        <f>TRIM(SampleSuperstore3[[#This Row],[State]])</f>
        <v>New Jersey</v>
      </c>
      <c r="Q7497" s="2" t="str">
        <f t="shared" si="117"/>
        <v>Atlantic City New Jersey</v>
      </c>
      <c r="R7497" s="6" t="s">
        <v>626</v>
      </c>
      <c r="S7497" s="2" t="s">
        <v>627</v>
      </c>
      <c r="T7497" s="2" t="s">
        <v>24</v>
      </c>
    </row>
    <row r="7498" spans="1:21" x14ac:dyDescent="0.3">
      <c r="A7498" t="s">
        <v>28</v>
      </c>
      <c r="B7498" t="s">
        <v>14</v>
      </c>
      <c r="C7498" t="s">
        <v>15</v>
      </c>
      <c r="D7498" t="s">
        <v>327</v>
      </c>
      <c r="E7498" t="s">
        <v>65</v>
      </c>
      <c r="F7498">
        <v>60076</v>
      </c>
      <c r="G7498" t="s">
        <v>47</v>
      </c>
      <c r="H7498" t="s">
        <v>26</v>
      </c>
      <c r="I7498" t="s">
        <v>37</v>
      </c>
      <c r="J7498">
        <v>12176</v>
      </c>
      <c r="K7498">
        <v>4</v>
      </c>
      <c r="L7498">
        <v>8</v>
      </c>
      <c r="M7498">
        <v>-188728</v>
      </c>
      <c r="O7498" s="2" t="str">
        <f>TRIM(SampleSuperstore3[[#This Row],[City]])</f>
        <v>Skokie</v>
      </c>
      <c r="P7498" s="2" t="str">
        <f>TRIM(SampleSuperstore3[[#This Row],[State]])</f>
        <v>Illinois</v>
      </c>
      <c r="Q7498" s="2" t="str">
        <f t="shared" si="117"/>
        <v>Skokie Illinois</v>
      </c>
      <c r="R7498" s="6" t="s">
        <v>626</v>
      </c>
      <c r="S7498" s="2" t="s">
        <v>627</v>
      </c>
      <c r="T7498" s="2" t="s">
        <v>24</v>
      </c>
    </row>
    <row r="7499" spans="1:21" x14ac:dyDescent="0.3">
      <c r="A7499" t="s">
        <v>28</v>
      </c>
      <c r="B7499" t="s">
        <v>14</v>
      </c>
      <c r="C7499" t="s">
        <v>15</v>
      </c>
      <c r="D7499" t="s">
        <v>52</v>
      </c>
      <c r="E7499" t="s">
        <v>24</v>
      </c>
      <c r="F7499">
        <v>94122</v>
      </c>
      <c r="G7499" t="s">
        <v>25</v>
      </c>
      <c r="H7499" t="s">
        <v>35</v>
      </c>
      <c r="I7499" t="s">
        <v>36</v>
      </c>
      <c r="J7499">
        <v>46384</v>
      </c>
      <c r="K7499">
        <v>2</v>
      </c>
      <c r="L7499">
        <v>2</v>
      </c>
      <c r="M7499">
        <v>52182</v>
      </c>
      <c r="O7499" s="2" t="str">
        <f>TRIM(SampleSuperstore3[[#This Row],[City]])</f>
        <v>San Francisco</v>
      </c>
      <c r="P7499" s="2" t="str">
        <f>TRIM(SampleSuperstore3[[#This Row],[State]])</f>
        <v>California</v>
      </c>
      <c r="Q7499" s="2" t="str">
        <f t="shared" si="117"/>
        <v>San Francisco California</v>
      </c>
      <c r="R7499" s="6" t="s">
        <v>788</v>
      </c>
      <c r="S7499" s="2" t="s">
        <v>3</v>
      </c>
      <c r="T7499" s="2" t="s">
        <v>634</v>
      </c>
      <c r="U7499" t="s">
        <v>808</v>
      </c>
    </row>
    <row r="7500" spans="1:21" x14ac:dyDescent="0.3">
      <c r="A7500" t="s">
        <v>28</v>
      </c>
      <c r="B7500" t="s">
        <v>14</v>
      </c>
      <c r="C7500" t="s">
        <v>15</v>
      </c>
      <c r="D7500" t="s">
        <v>52</v>
      </c>
      <c r="E7500" t="s">
        <v>24</v>
      </c>
      <c r="F7500">
        <v>94122</v>
      </c>
      <c r="G7500" t="s">
        <v>25</v>
      </c>
      <c r="H7500" t="s">
        <v>26</v>
      </c>
      <c r="I7500" t="s">
        <v>32</v>
      </c>
      <c r="J7500">
        <v>36292</v>
      </c>
      <c r="K7500">
        <v>2</v>
      </c>
      <c r="L7500">
        <v>0</v>
      </c>
      <c r="M7500">
        <v>1052468</v>
      </c>
      <c r="O7500" s="2" t="str">
        <f>TRIM(SampleSuperstore3[[#This Row],[City]])</f>
        <v>San Francisco</v>
      </c>
      <c r="P7500" s="2" t="str">
        <f>TRIM(SampleSuperstore3[[#This Row],[State]])</f>
        <v>California</v>
      </c>
      <c r="Q7500" s="2" t="str">
        <f t="shared" si="117"/>
        <v>San Francisco California</v>
      </c>
      <c r="R7500" s="6" t="s">
        <v>327</v>
      </c>
      <c r="S7500" s="2" t="s">
        <v>65</v>
      </c>
      <c r="T7500" s="2"/>
    </row>
    <row r="7501" spans="1:21" x14ac:dyDescent="0.3">
      <c r="A7501" t="s">
        <v>28</v>
      </c>
      <c r="B7501" t="s">
        <v>14</v>
      </c>
      <c r="C7501" t="s">
        <v>15</v>
      </c>
      <c r="D7501" t="s">
        <v>103</v>
      </c>
      <c r="E7501" t="s">
        <v>104</v>
      </c>
      <c r="F7501">
        <v>43229</v>
      </c>
      <c r="G7501" t="s">
        <v>57</v>
      </c>
      <c r="H7501" t="s">
        <v>26</v>
      </c>
      <c r="I7501" t="s">
        <v>41</v>
      </c>
      <c r="J7501">
        <v>9248</v>
      </c>
      <c r="K7501">
        <v>2</v>
      </c>
      <c r="L7501">
        <v>2</v>
      </c>
      <c r="M7501">
        <v>33524</v>
      </c>
      <c r="O7501" s="2" t="str">
        <f>TRIM(SampleSuperstore3[[#This Row],[City]])</f>
        <v>Columbus</v>
      </c>
      <c r="P7501" s="2" t="str">
        <f>TRIM(SampleSuperstore3[[#This Row],[State]])</f>
        <v>Ohio</v>
      </c>
      <c r="Q7501" s="2" t="str">
        <f t="shared" si="117"/>
        <v>Columbus Ohio</v>
      </c>
      <c r="R7501" s="6" t="s">
        <v>632</v>
      </c>
      <c r="S7501" s="2" t="s">
        <v>633</v>
      </c>
      <c r="T7501" s="2" t="s">
        <v>24</v>
      </c>
    </row>
    <row r="7502" spans="1:21" x14ac:dyDescent="0.3">
      <c r="A7502" t="s">
        <v>28</v>
      </c>
      <c r="B7502" t="s">
        <v>14</v>
      </c>
      <c r="C7502" t="s">
        <v>15</v>
      </c>
      <c r="D7502" t="s">
        <v>103</v>
      </c>
      <c r="E7502" t="s">
        <v>104</v>
      </c>
      <c r="F7502">
        <v>43229</v>
      </c>
      <c r="G7502" t="s">
        <v>57</v>
      </c>
      <c r="H7502" t="s">
        <v>35</v>
      </c>
      <c r="I7502" t="s">
        <v>36</v>
      </c>
      <c r="J7502">
        <v>1889946</v>
      </c>
      <c r="K7502">
        <v>9</v>
      </c>
      <c r="L7502">
        <v>4</v>
      </c>
      <c r="M7502">
        <v>-3779892</v>
      </c>
      <c r="O7502" s="2" t="str">
        <f>TRIM(SampleSuperstore3[[#This Row],[City]])</f>
        <v>Columbus</v>
      </c>
      <c r="P7502" s="2" t="str">
        <f>TRIM(SampleSuperstore3[[#This Row],[State]])</f>
        <v>Ohio</v>
      </c>
      <c r="Q7502" s="2" t="str">
        <f t="shared" si="117"/>
        <v>Columbus Ohio</v>
      </c>
      <c r="R7502" s="6" t="s">
        <v>632</v>
      </c>
      <c r="S7502" s="2" t="s">
        <v>633</v>
      </c>
      <c r="T7502" s="2" t="s">
        <v>24</v>
      </c>
    </row>
    <row r="7503" spans="1:21" x14ac:dyDescent="0.3">
      <c r="A7503" t="s">
        <v>28</v>
      </c>
      <c r="B7503" t="s">
        <v>14</v>
      </c>
      <c r="C7503" t="s">
        <v>15</v>
      </c>
      <c r="D7503" t="s">
        <v>103</v>
      </c>
      <c r="E7503" t="s">
        <v>104</v>
      </c>
      <c r="F7503">
        <v>43229</v>
      </c>
      <c r="G7503" t="s">
        <v>57</v>
      </c>
      <c r="H7503" t="s">
        <v>26</v>
      </c>
      <c r="I7503" t="s">
        <v>32</v>
      </c>
      <c r="J7503">
        <v>6204</v>
      </c>
      <c r="K7503">
        <v>5</v>
      </c>
      <c r="L7503">
        <v>2</v>
      </c>
      <c r="M7503">
        <v>4653</v>
      </c>
      <c r="O7503" s="2" t="str">
        <f>TRIM(SampleSuperstore3[[#This Row],[City]])</f>
        <v>Columbus</v>
      </c>
      <c r="P7503" s="2" t="str">
        <f>TRIM(SampleSuperstore3[[#This Row],[State]])</f>
        <v>Ohio</v>
      </c>
      <c r="Q7503" s="2" t="str">
        <f t="shared" si="117"/>
        <v>Columbus Ohio</v>
      </c>
      <c r="R7503" s="6" t="s">
        <v>103</v>
      </c>
      <c r="S7503" s="2" t="s">
        <v>104</v>
      </c>
      <c r="T7503" s="2"/>
    </row>
    <row r="7504" spans="1:21" x14ac:dyDescent="0.3">
      <c r="A7504" t="s">
        <v>28</v>
      </c>
      <c r="B7504" t="s">
        <v>14</v>
      </c>
      <c r="C7504" t="s">
        <v>15</v>
      </c>
      <c r="D7504" t="s">
        <v>103</v>
      </c>
      <c r="E7504" t="s">
        <v>104</v>
      </c>
      <c r="F7504">
        <v>43229</v>
      </c>
      <c r="G7504" t="s">
        <v>57</v>
      </c>
      <c r="H7504" t="s">
        <v>19</v>
      </c>
      <c r="I7504" t="s">
        <v>33</v>
      </c>
      <c r="J7504">
        <v>39692</v>
      </c>
      <c r="K7504">
        <v>5</v>
      </c>
      <c r="L7504">
        <v>2</v>
      </c>
      <c r="M7504">
        <v>148845</v>
      </c>
      <c r="O7504" s="2" t="str">
        <f>TRIM(SampleSuperstore3[[#This Row],[City]])</f>
        <v>Columbus</v>
      </c>
      <c r="P7504" s="2" t="str">
        <f>TRIM(SampleSuperstore3[[#This Row],[State]])</f>
        <v>Ohio</v>
      </c>
      <c r="Q7504" s="2" t="str">
        <f t="shared" si="117"/>
        <v>Columbus Ohio</v>
      </c>
      <c r="R7504" s="6" t="s">
        <v>103</v>
      </c>
      <c r="S7504" s="2" t="s">
        <v>104</v>
      </c>
      <c r="T7504" s="2"/>
    </row>
    <row r="7505" spans="1:20" x14ac:dyDescent="0.3">
      <c r="A7505" t="s">
        <v>28</v>
      </c>
      <c r="B7505" t="s">
        <v>14</v>
      </c>
      <c r="C7505" t="s">
        <v>15</v>
      </c>
      <c r="D7505" t="s">
        <v>103</v>
      </c>
      <c r="E7505" t="s">
        <v>104</v>
      </c>
      <c r="F7505">
        <v>43229</v>
      </c>
      <c r="G7505" t="s">
        <v>57</v>
      </c>
      <c r="H7505" t="s">
        <v>26</v>
      </c>
      <c r="I7505" t="s">
        <v>32</v>
      </c>
      <c r="J7505">
        <v>239456</v>
      </c>
      <c r="K7505">
        <v>7</v>
      </c>
      <c r="L7505">
        <v>2</v>
      </c>
      <c r="M7505">
        <v>179592</v>
      </c>
      <c r="O7505" s="2" t="str">
        <f>TRIM(SampleSuperstore3[[#This Row],[City]])</f>
        <v>Columbus</v>
      </c>
      <c r="P7505" s="2" t="str">
        <f>TRIM(SampleSuperstore3[[#This Row],[State]])</f>
        <v>Ohio</v>
      </c>
      <c r="Q7505" s="2" t="str">
        <f t="shared" si="117"/>
        <v>Columbus Ohio</v>
      </c>
      <c r="R7505" s="6" t="s">
        <v>103</v>
      </c>
      <c r="S7505" s="2" t="s">
        <v>104</v>
      </c>
      <c r="T7505" s="2"/>
    </row>
    <row r="7506" spans="1:20" x14ac:dyDescent="0.3">
      <c r="A7506" t="s">
        <v>28</v>
      </c>
      <c r="B7506" t="s">
        <v>14</v>
      </c>
      <c r="C7506" t="s">
        <v>15</v>
      </c>
      <c r="D7506" t="s">
        <v>103</v>
      </c>
      <c r="E7506" t="s">
        <v>104</v>
      </c>
      <c r="F7506">
        <v>43229</v>
      </c>
      <c r="G7506" t="s">
        <v>57</v>
      </c>
      <c r="H7506" t="s">
        <v>26</v>
      </c>
      <c r="I7506" t="s">
        <v>34</v>
      </c>
      <c r="J7506">
        <v>1312</v>
      </c>
      <c r="K7506">
        <v>5</v>
      </c>
      <c r="L7506">
        <v>2</v>
      </c>
      <c r="M7506">
        <v>2132</v>
      </c>
      <c r="O7506" s="2" t="str">
        <f>TRIM(SampleSuperstore3[[#This Row],[City]])</f>
        <v>Columbus</v>
      </c>
      <c r="P7506" s="2" t="str">
        <f>TRIM(SampleSuperstore3[[#This Row],[State]])</f>
        <v>Ohio</v>
      </c>
      <c r="Q7506" s="2" t="str">
        <f t="shared" si="117"/>
        <v>Columbus Ohio</v>
      </c>
      <c r="R7506" s="6" t="s">
        <v>103</v>
      </c>
      <c r="S7506" s="2" t="s">
        <v>104</v>
      </c>
      <c r="T7506" s="2"/>
    </row>
    <row r="7507" spans="1:20" x14ac:dyDescent="0.3">
      <c r="A7507" t="s">
        <v>13</v>
      </c>
      <c r="B7507" t="s">
        <v>14</v>
      </c>
      <c r="C7507" t="s">
        <v>15</v>
      </c>
      <c r="D7507" t="s">
        <v>182</v>
      </c>
      <c r="E7507" t="s">
        <v>17</v>
      </c>
      <c r="F7507">
        <v>40475</v>
      </c>
      <c r="G7507" t="s">
        <v>18</v>
      </c>
      <c r="H7507" t="s">
        <v>26</v>
      </c>
      <c r="I7507" t="s">
        <v>37</v>
      </c>
      <c r="J7507">
        <v>2936</v>
      </c>
      <c r="K7507">
        <v>2</v>
      </c>
      <c r="L7507">
        <v>0</v>
      </c>
      <c r="M7507">
        <v>135056</v>
      </c>
      <c r="O7507" s="2" t="str">
        <f>TRIM(SampleSuperstore3[[#This Row],[City]])</f>
        <v>Richmond</v>
      </c>
      <c r="P7507" s="2" t="str">
        <f>TRIM(SampleSuperstore3[[#This Row],[State]])</f>
        <v>Kentucky</v>
      </c>
      <c r="Q7507" s="2" t="str">
        <f t="shared" si="117"/>
        <v>Richmond Kentucky</v>
      </c>
      <c r="R7507" s="6" t="s">
        <v>103</v>
      </c>
      <c r="S7507" s="2" t="s">
        <v>104</v>
      </c>
      <c r="T7507" s="2"/>
    </row>
    <row r="7508" spans="1:20" x14ac:dyDescent="0.3">
      <c r="A7508" t="s">
        <v>13</v>
      </c>
      <c r="B7508" t="s">
        <v>14</v>
      </c>
      <c r="C7508" t="s">
        <v>15</v>
      </c>
      <c r="D7508" t="s">
        <v>182</v>
      </c>
      <c r="E7508" t="s">
        <v>17</v>
      </c>
      <c r="F7508">
        <v>40475</v>
      </c>
      <c r="G7508" t="s">
        <v>18</v>
      </c>
      <c r="H7508" t="s">
        <v>26</v>
      </c>
      <c r="I7508" t="s">
        <v>38</v>
      </c>
      <c r="J7508">
        <v>2149</v>
      </c>
      <c r="K7508">
        <v>5</v>
      </c>
      <c r="L7508">
        <v>0</v>
      </c>
      <c r="M7508">
        <v>62321</v>
      </c>
      <c r="O7508" s="2" t="str">
        <f>TRIM(SampleSuperstore3[[#This Row],[City]])</f>
        <v>Richmond</v>
      </c>
      <c r="P7508" s="2" t="str">
        <f>TRIM(SampleSuperstore3[[#This Row],[State]])</f>
        <v>Kentucky</v>
      </c>
      <c r="Q7508" s="2" t="str">
        <f t="shared" si="117"/>
        <v>Richmond Kentucky</v>
      </c>
      <c r="R7508" s="6" t="s">
        <v>103</v>
      </c>
      <c r="S7508" s="2" t="s">
        <v>104</v>
      </c>
      <c r="T7508" s="2"/>
    </row>
    <row r="7509" spans="1:20" x14ac:dyDescent="0.3">
      <c r="A7509" t="s">
        <v>13</v>
      </c>
      <c r="B7509" t="s">
        <v>14</v>
      </c>
      <c r="C7509" t="s">
        <v>15</v>
      </c>
      <c r="D7509" t="s">
        <v>182</v>
      </c>
      <c r="E7509" t="s">
        <v>17</v>
      </c>
      <c r="F7509">
        <v>40475</v>
      </c>
      <c r="G7509" t="s">
        <v>18</v>
      </c>
      <c r="H7509" t="s">
        <v>26</v>
      </c>
      <c r="I7509" t="s">
        <v>37</v>
      </c>
      <c r="J7509">
        <v>1592</v>
      </c>
      <c r="K7509">
        <v>4</v>
      </c>
      <c r="L7509">
        <v>0</v>
      </c>
      <c r="M7509">
        <v>74824</v>
      </c>
      <c r="O7509" s="2" t="str">
        <f>TRIM(SampleSuperstore3[[#This Row],[City]])</f>
        <v>Richmond</v>
      </c>
      <c r="P7509" s="2" t="str">
        <f>TRIM(SampleSuperstore3[[#This Row],[State]])</f>
        <v>Kentucky</v>
      </c>
      <c r="Q7509" s="2" t="str">
        <f t="shared" si="117"/>
        <v>Richmond Kentucky</v>
      </c>
      <c r="R7509" s="6" t="s">
        <v>182</v>
      </c>
      <c r="S7509" s="2" t="s">
        <v>17</v>
      </c>
      <c r="T7509" s="2"/>
    </row>
    <row r="7510" spans="1:20" x14ac:dyDescent="0.3">
      <c r="A7510" t="s">
        <v>13</v>
      </c>
      <c r="B7510" t="s">
        <v>14</v>
      </c>
      <c r="C7510" t="s">
        <v>15</v>
      </c>
      <c r="D7510" t="s">
        <v>182</v>
      </c>
      <c r="E7510" t="s">
        <v>17</v>
      </c>
      <c r="F7510">
        <v>40475</v>
      </c>
      <c r="G7510" t="s">
        <v>18</v>
      </c>
      <c r="H7510" t="s">
        <v>35</v>
      </c>
      <c r="I7510" t="s">
        <v>59</v>
      </c>
      <c r="J7510">
        <v>14645</v>
      </c>
      <c r="K7510">
        <v>5</v>
      </c>
      <c r="L7510">
        <v>0</v>
      </c>
      <c r="M7510">
        <v>483285</v>
      </c>
      <c r="O7510" s="2" t="str">
        <f>TRIM(SampleSuperstore3[[#This Row],[City]])</f>
        <v>Richmond</v>
      </c>
      <c r="P7510" s="2" t="str">
        <f>TRIM(SampleSuperstore3[[#This Row],[State]])</f>
        <v>Kentucky</v>
      </c>
      <c r="Q7510" s="2" t="str">
        <f t="shared" si="117"/>
        <v>Richmond Kentucky</v>
      </c>
      <c r="R7510" s="6" t="s">
        <v>182</v>
      </c>
      <c r="S7510" s="2" t="s">
        <v>17</v>
      </c>
      <c r="T7510" s="2"/>
    </row>
    <row r="7511" spans="1:20" x14ac:dyDescent="0.3">
      <c r="A7511" t="s">
        <v>13</v>
      </c>
      <c r="B7511" t="s">
        <v>14</v>
      </c>
      <c r="C7511" t="s">
        <v>15</v>
      </c>
      <c r="D7511" t="s">
        <v>182</v>
      </c>
      <c r="E7511" t="s">
        <v>17</v>
      </c>
      <c r="F7511">
        <v>40475</v>
      </c>
      <c r="G7511" t="s">
        <v>18</v>
      </c>
      <c r="H7511" t="s">
        <v>26</v>
      </c>
      <c r="I7511" t="s">
        <v>32</v>
      </c>
      <c r="J7511">
        <v>1514</v>
      </c>
      <c r="K7511">
        <v>1</v>
      </c>
      <c r="L7511">
        <v>0</v>
      </c>
      <c r="M7511">
        <v>6056</v>
      </c>
      <c r="O7511" s="2" t="str">
        <f>TRIM(SampleSuperstore3[[#This Row],[City]])</f>
        <v>Richmond</v>
      </c>
      <c r="P7511" s="2" t="str">
        <f>TRIM(SampleSuperstore3[[#This Row],[State]])</f>
        <v>Kentucky</v>
      </c>
      <c r="Q7511" s="2" t="str">
        <f t="shared" si="117"/>
        <v>Richmond Kentucky</v>
      </c>
      <c r="R7511" s="6" t="s">
        <v>182</v>
      </c>
      <c r="S7511" s="2" t="s">
        <v>17</v>
      </c>
      <c r="T7511" s="2"/>
    </row>
    <row r="7512" spans="1:20" x14ac:dyDescent="0.3">
      <c r="A7512" t="s">
        <v>13</v>
      </c>
      <c r="B7512" t="s">
        <v>14</v>
      </c>
      <c r="C7512" t="s">
        <v>15</v>
      </c>
      <c r="D7512" t="s">
        <v>182</v>
      </c>
      <c r="E7512" t="s">
        <v>17</v>
      </c>
      <c r="F7512">
        <v>40475</v>
      </c>
      <c r="G7512" t="s">
        <v>18</v>
      </c>
      <c r="H7512" t="s">
        <v>26</v>
      </c>
      <c r="I7512" t="s">
        <v>27</v>
      </c>
      <c r="J7512">
        <v>576</v>
      </c>
      <c r="K7512">
        <v>2</v>
      </c>
      <c r="L7512">
        <v>0</v>
      </c>
      <c r="M7512">
        <v>26496</v>
      </c>
      <c r="O7512" s="2" t="str">
        <f>TRIM(SampleSuperstore3[[#This Row],[City]])</f>
        <v>Richmond</v>
      </c>
      <c r="P7512" s="2" t="str">
        <f>TRIM(SampleSuperstore3[[#This Row],[State]])</f>
        <v>Kentucky</v>
      </c>
      <c r="Q7512" s="2" t="str">
        <f t="shared" si="117"/>
        <v>Richmond Kentucky</v>
      </c>
      <c r="R7512" s="6" t="s">
        <v>182</v>
      </c>
      <c r="S7512" s="2" t="s">
        <v>17</v>
      </c>
      <c r="T7512" s="2"/>
    </row>
    <row r="7513" spans="1:20" x14ac:dyDescent="0.3">
      <c r="A7513" t="s">
        <v>13</v>
      </c>
      <c r="B7513" t="s">
        <v>14</v>
      </c>
      <c r="C7513" t="s">
        <v>15</v>
      </c>
      <c r="D7513" t="s">
        <v>182</v>
      </c>
      <c r="E7513" t="s">
        <v>17</v>
      </c>
      <c r="F7513">
        <v>40475</v>
      </c>
      <c r="G7513" t="s">
        <v>18</v>
      </c>
      <c r="H7513" t="s">
        <v>35</v>
      </c>
      <c r="I7513" t="s">
        <v>162</v>
      </c>
      <c r="J7513">
        <v>139998</v>
      </c>
      <c r="K7513">
        <v>2</v>
      </c>
      <c r="L7513">
        <v>0</v>
      </c>
      <c r="M7513">
        <v>629991</v>
      </c>
      <c r="O7513" s="2" t="str">
        <f>TRIM(SampleSuperstore3[[#This Row],[City]])</f>
        <v>Richmond</v>
      </c>
      <c r="P7513" s="2" t="str">
        <f>TRIM(SampleSuperstore3[[#This Row],[State]])</f>
        <v>Kentucky</v>
      </c>
      <c r="Q7513" s="2" t="str">
        <f t="shared" si="117"/>
        <v>Richmond Kentucky</v>
      </c>
      <c r="R7513" s="6" t="s">
        <v>182</v>
      </c>
      <c r="S7513" s="2" t="s">
        <v>17</v>
      </c>
      <c r="T7513" s="2"/>
    </row>
    <row r="7514" spans="1:20" x14ac:dyDescent="0.3">
      <c r="A7514" t="s">
        <v>28</v>
      </c>
      <c r="B7514" t="s">
        <v>14</v>
      </c>
      <c r="C7514" t="s">
        <v>15</v>
      </c>
      <c r="D7514" t="s">
        <v>235</v>
      </c>
      <c r="E7514" t="s">
        <v>104</v>
      </c>
      <c r="F7514">
        <v>43130</v>
      </c>
      <c r="G7514" t="s">
        <v>57</v>
      </c>
      <c r="H7514" t="s">
        <v>26</v>
      </c>
      <c r="I7514" t="s">
        <v>37</v>
      </c>
      <c r="J7514">
        <v>8952</v>
      </c>
      <c r="K7514">
        <v>2</v>
      </c>
      <c r="L7514">
        <v>7</v>
      </c>
      <c r="M7514">
        <v>-746</v>
      </c>
      <c r="O7514" s="2" t="str">
        <f>TRIM(SampleSuperstore3[[#This Row],[City]])</f>
        <v>Lancaster</v>
      </c>
      <c r="P7514" s="2" t="str">
        <f>TRIM(SampleSuperstore3[[#This Row],[State]])</f>
        <v>Ohio</v>
      </c>
      <c r="Q7514" s="2" t="str">
        <f t="shared" si="117"/>
        <v>Lancaster Ohio</v>
      </c>
      <c r="R7514" s="6" t="s">
        <v>182</v>
      </c>
      <c r="S7514" s="2" t="s">
        <v>17</v>
      </c>
      <c r="T7514" s="2"/>
    </row>
    <row r="7515" spans="1:20" x14ac:dyDescent="0.3">
      <c r="A7515" t="s">
        <v>28</v>
      </c>
      <c r="B7515" t="s">
        <v>14</v>
      </c>
      <c r="C7515" t="s">
        <v>15</v>
      </c>
      <c r="D7515" t="s">
        <v>235</v>
      </c>
      <c r="E7515" t="s">
        <v>104</v>
      </c>
      <c r="F7515">
        <v>43130</v>
      </c>
      <c r="G7515" t="s">
        <v>57</v>
      </c>
      <c r="H7515" t="s">
        <v>26</v>
      </c>
      <c r="I7515" t="s">
        <v>37</v>
      </c>
      <c r="J7515">
        <v>8856</v>
      </c>
      <c r="K7515">
        <v>6</v>
      </c>
      <c r="L7515">
        <v>7</v>
      </c>
      <c r="M7515">
        <v>-64944</v>
      </c>
      <c r="O7515" s="2" t="str">
        <f>TRIM(SampleSuperstore3[[#This Row],[City]])</f>
        <v>Lancaster</v>
      </c>
      <c r="P7515" s="2" t="str">
        <f>TRIM(SampleSuperstore3[[#This Row],[State]])</f>
        <v>Ohio</v>
      </c>
      <c r="Q7515" s="2" t="str">
        <f t="shared" si="117"/>
        <v>Lancaster Ohio</v>
      </c>
      <c r="R7515" s="6" t="s">
        <v>182</v>
      </c>
      <c r="S7515" s="2" t="s">
        <v>17</v>
      </c>
      <c r="T7515" s="2"/>
    </row>
    <row r="7516" spans="1:20" x14ac:dyDescent="0.3">
      <c r="A7516" t="s">
        <v>28</v>
      </c>
      <c r="B7516" t="s">
        <v>14</v>
      </c>
      <c r="C7516" t="s">
        <v>15</v>
      </c>
      <c r="D7516" t="s">
        <v>235</v>
      </c>
      <c r="E7516" t="s">
        <v>104</v>
      </c>
      <c r="F7516">
        <v>43130</v>
      </c>
      <c r="G7516" t="s">
        <v>57</v>
      </c>
      <c r="H7516" t="s">
        <v>19</v>
      </c>
      <c r="I7516" t="s">
        <v>21</v>
      </c>
      <c r="J7516">
        <v>85246</v>
      </c>
      <c r="K7516">
        <v>2</v>
      </c>
      <c r="L7516">
        <v>3</v>
      </c>
      <c r="M7516">
        <v>-12178</v>
      </c>
      <c r="O7516" s="2" t="str">
        <f>TRIM(SampleSuperstore3[[#This Row],[City]])</f>
        <v>Lancaster</v>
      </c>
      <c r="P7516" s="2" t="str">
        <f>TRIM(SampleSuperstore3[[#This Row],[State]])</f>
        <v>Ohio</v>
      </c>
      <c r="Q7516" s="2" t="str">
        <f t="shared" si="117"/>
        <v>Lancaster Ohio</v>
      </c>
      <c r="R7516" s="6" t="s">
        <v>235</v>
      </c>
      <c r="S7516" s="2" t="s">
        <v>104</v>
      </c>
      <c r="T7516" s="2"/>
    </row>
    <row r="7517" spans="1:20" x14ac:dyDescent="0.3">
      <c r="A7517" t="s">
        <v>28</v>
      </c>
      <c r="B7517" t="s">
        <v>14</v>
      </c>
      <c r="C7517" t="s">
        <v>15</v>
      </c>
      <c r="D7517" t="s">
        <v>434</v>
      </c>
      <c r="E7517" t="s">
        <v>95</v>
      </c>
      <c r="F7517">
        <v>97030</v>
      </c>
      <c r="G7517" t="s">
        <v>25</v>
      </c>
      <c r="H7517" t="s">
        <v>26</v>
      </c>
      <c r="I7517" t="s">
        <v>60</v>
      </c>
      <c r="J7517">
        <v>21728</v>
      </c>
      <c r="K7517">
        <v>7</v>
      </c>
      <c r="L7517">
        <v>2</v>
      </c>
      <c r="M7517">
        <v>76048</v>
      </c>
      <c r="O7517" s="2" t="str">
        <f>TRIM(SampleSuperstore3[[#This Row],[City]])</f>
        <v>Gresham</v>
      </c>
      <c r="P7517" s="2" t="str">
        <f>TRIM(SampleSuperstore3[[#This Row],[State]])</f>
        <v>Oregon</v>
      </c>
      <c r="Q7517" s="2" t="str">
        <f t="shared" si="117"/>
        <v>Gresham Oregon</v>
      </c>
      <c r="R7517" s="6" t="s">
        <v>235</v>
      </c>
      <c r="S7517" s="2" t="s">
        <v>104</v>
      </c>
      <c r="T7517" s="2"/>
    </row>
    <row r="7518" spans="1:20" x14ac:dyDescent="0.3">
      <c r="A7518" t="s">
        <v>28</v>
      </c>
      <c r="B7518" t="s">
        <v>14</v>
      </c>
      <c r="C7518" t="s">
        <v>15</v>
      </c>
      <c r="D7518" t="s">
        <v>434</v>
      </c>
      <c r="E7518" t="s">
        <v>95</v>
      </c>
      <c r="F7518">
        <v>97030</v>
      </c>
      <c r="G7518" t="s">
        <v>25</v>
      </c>
      <c r="H7518" t="s">
        <v>19</v>
      </c>
      <c r="I7518" t="s">
        <v>21</v>
      </c>
      <c r="J7518">
        <v>148704</v>
      </c>
      <c r="K7518">
        <v>5</v>
      </c>
      <c r="L7518">
        <v>2</v>
      </c>
      <c r="M7518">
        <v>148704</v>
      </c>
      <c r="O7518" s="2" t="str">
        <f>TRIM(SampleSuperstore3[[#This Row],[City]])</f>
        <v>Gresham</v>
      </c>
      <c r="P7518" s="2" t="str">
        <f>TRIM(SampleSuperstore3[[#This Row],[State]])</f>
        <v>Oregon</v>
      </c>
      <c r="Q7518" s="2" t="str">
        <f t="shared" si="117"/>
        <v>Gresham Oregon</v>
      </c>
      <c r="R7518" s="6" t="s">
        <v>235</v>
      </c>
      <c r="S7518" s="2" t="s">
        <v>104</v>
      </c>
      <c r="T7518" s="2"/>
    </row>
    <row r="7519" spans="1:20" x14ac:dyDescent="0.3">
      <c r="A7519" t="s">
        <v>168</v>
      </c>
      <c r="B7519" t="s">
        <v>22</v>
      </c>
      <c r="C7519" t="s">
        <v>15</v>
      </c>
      <c r="D7519" t="s">
        <v>52</v>
      </c>
      <c r="E7519" t="s">
        <v>24</v>
      </c>
      <c r="F7519">
        <v>94109</v>
      </c>
      <c r="G7519" t="s">
        <v>25</v>
      </c>
      <c r="H7519" t="s">
        <v>26</v>
      </c>
      <c r="I7519" t="s">
        <v>60</v>
      </c>
      <c r="J7519">
        <v>7188</v>
      </c>
      <c r="K7519">
        <v>6</v>
      </c>
      <c r="L7519">
        <v>0</v>
      </c>
      <c r="M7519">
        <v>330648</v>
      </c>
      <c r="O7519" s="2" t="str">
        <f>TRIM(SampleSuperstore3[[#This Row],[City]])</f>
        <v>San Francisco</v>
      </c>
      <c r="P7519" s="2" t="str">
        <f>TRIM(SampleSuperstore3[[#This Row],[State]])</f>
        <v>California</v>
      </c>
      <c r="Q7519" s="2" t="str">
        <f t="shared" si="117"/>
        <v>San Francisco California</v>
      </c>
      <c r="R7519" s="6" t="s">
        <v>434</v>
      </c>
      <c r="S7519" s="2" t="s">
        <v>95</v>
      </c>
      <c r="T7519" s="2"/>
    </row>
    <row r="7520" spans="1:20" x14ac:dyDescent="0.3">
      <c r="A7520" t="s">
        <v>168</v>
      </c>
      <c r="B7520" t="s">
        <v>22</v>
      </c>
      <c r="C7520" t="s">
        <v>15</v>
      </c>
      <c r="D7520" t="s">
        <v>52</v>
      </c>
      <c r="E7520" t="s">
        <v>24</v>
      </c>
      <c r="F7520">
        <v>94109</v>
      </c>
      <c r="G7520" t="s">
        <v>25</v>
      </c>
      <c r="H7520" t="s">
        <v>19</v>
      </c>
      <c r="I7520" t="s">
        <v>33</v>
      </c>
      <c r="J7520">
        <v>924</v>
      </c>
      <c r="K7520">
        <v>3</v>
      </c>
      <c r="L7520">
        <v>0</v>
      </c>
      <c r="M7520">
        <v>29568</v>
      </c>
      <c r="O7520" s="2" t="str">
        <f>TRIM(SampleSuperstore3[[#This Row],[City]])</f>
        <v>San Francisco</v>
      </c>
      <c r="P7520" s="2" t="str">
        <f>TRIM(SampleSuperstore3[[#This Row],[State]])</f>
        <v>California</v>
      </c>
      <c r="Q7520" s="2" t="str">
        <f t="shared" si="117"/>
        <v>San Francisco California</v>
      </c>
      <c r="R7520" s="6" t="s">
        <v>434</v>
      </c>
      <c r="S7520" s="2" t="s">
        <v>95</v>
      </c>
      <c r="T7520" s="2"/>
    </row>
    <row r="7521" spans="1:20" x14ac:dyDescent="0.3">
      <c r="A7521" t="s">
        <v>168</v>
      </c>
      <c r="B7521" t="s">
        <v>22</v>
      </c>
      <c r="C7521" t="s">
        <v>15</v>
      </c>
      <c r="D7521" t="s">
        <v>52</v>
      </c>
      <c r="E7521" t="s">
        <v>24</v>
      </c>
      <c r="F7521">
        <v>94109</v>
      </c>
      <c r="G7521" t="s">
        <v>25</v>
      </c>
      <c r="H7521" t="s">
        <v>26</v>
      </c>
      <c r="I7521" t="s">
        <v>41</v>
      </c>
      <c r="J7521">
        <v>3588</v>
      </c>
      <c r="K7521">
        <v>6</v>
      </c>
      <c r="L7521">
        <v>0</v>
      </c>
      <c r="M7521">
        <v>16146</v>
      </c>
      <c r="O7521" s="2" t="str">
        <f>TRIM(SampleSuperstore3[[#This Row],[City]])</f>
        <v>San Francisco</v>
      </c>
      <c r="P7521" s="2" t="str">
        <f>TRIM(SampleSuperstore3[[#This Row],[State]])</f>
        <v>California</v>
      </c>
      <c r="Q7521" s="2" t="str">
        <f t="shared" si="117"/>
        <v>San Francisco California</v>
      </c>
      <c r="R7521" s="6" t="s">
        <v>632</v>
      </c>
      <c r="S7521" s="2" t="s">
        <v>633</v>
      </c>
      <c r="T7521" s="2" t="s">
        <v>24</v>
      </c>
    </row>
    <row r="7522" spans="1:20" x14ac:dyDescent="0.3">
      <c r="A7522" t="s">
        <v>168</v>
      </c>
      <c r="B7522" t="s">
        <v>22</v>
      </c>
      <c r="C7522" t="s">
        <v>15</v>
      </c>
      <c r="D7522" t="s">
        <v>52</v>
      </c>
      <c r="E7522" t="s">
        <v>24</v>
      </c>
      <c r="F7522">
        <v>94109</v>
      </c>
      <c r="G7522" t="s">
        <v>25</v>
      </c>
      <c r="H7522" t="s">
        <v>26</v>
      </c>
      <c r="I7522" t="s">
        <v>37</v>
      </c>
      <c r="J7522">
        <v>1704</v>
      </c>
      <c r="K7522">
        <v>3</v>
      </c>
      <c r="L7522">
        <v>2</v>
      </c>
      <c r="M7522">
        <v>5538</v>
      </c>
      <c r="O7522" s="2" t="str">
        <f>TRIM(SampleSuperstore3[[#This Row],[City]])</f>
        <v>San Francisco</v>
      </c>
      <c r="P7522" s="2" t="str">
        <f>TRIM(SampleSuperstore3[[#This Row],[State]])</f>
        <v>California</v>
      </c>
      <c r="Q7522" s="2" t="str">
        <f t="shared" si="117"/>
        <v>San Francisco California</v>
      </c>
      <c r="R7522" s="6" t="s">
        <v>632</v>
      </c>
      <c r="S7522" s="2" t="s">
        <v>633</v>
      </c>
      <c r="T7522" s="2" t="s">
        <v>24</v>
      </c>
    </row>
    <row r="7523" spans="1:20" x14ac:dyDescent="0.3">
      <c r="A7523" t="s">
        <v>168</v>
      </c>
      <c r="B7523" t="s">
        <v>22</v>
      </c>
      <c r="C7523" t="s">
        <v>15</v>
      </c>
      <c r="D7523" t="s">
        <v>52</v>
      </c>
      <c r="E7523" t="s">
        <v>24</v>
      </c>
      <c r="F7523">
        <v>94109</v>
      </c>
      <c r="G7523" t="s">
        <v>25</v>
      </c>
      <c r="H7523" t="s">
        <v>26</v>
      </c>
      <c r="I7523" t="s">
        <v>37</v>
      </c>
      <c r="J7523">
        <v>931176</v>
      </c>
      <c r="K7523">
        <v>3</v>
      </c>
      <c r="L7523">
        <v>2</v>
      </c>
      <c r="M7523">
        <v>3142719</v>
      </c>
      <c r="O7523" s="2" t="str">
        <f>TRIM(SampleSuperstore3[[#This Row],[City]])</f>
        <v>San Francisco</v>
      </c>
      <c r="P7523" s="2" t="str">
        <f>TRIM(SampleSuperstore3[[#This Row],[State]])</f>
        <v>California</v>
      </c>
      <c r="Q7523" s="2" t="str">
        <f t="shared" si="117"/>
        <v>San Francisco California</v>
      </c>
      <c r="R7523" s="6" t="s">
        <v>632</v>
      </c>
      <c r="S7523" s="2" t="s">
        <v>633</v>
      </c>
      <c r="T7523" s="2" t="s">
        <v>24</v>
      </c>
    </row>
    <row r="7524" spans="1:20" x14ac:dyDescent="0.3">
      <c r="A7524" t="s">
        <v>62</v>
      </c>
      <c r="B7524" t="s">
        <v>14</v>
      </c>
      <c r="C7524" t="s">
        <v>15</v>
      </c>
      <c r="D7524" t="s">
        <v>589</v>
      </c>
      <c r="E7524" t="s">
        <v>98</v>
      </c>
      <c r="F7524">
        <v>80501</v>
      </c>
      <c r="G7524" t="s">
        <v>25</v>
      </c>
      <c r="H7524" t="s">
        <v>19</v>
      </c>
      <c r="I7524" t="s">
        <v>33</v>
      </c>
      <c r="J7524">
        <v>266352</v>
      </c>
      <c r="K7524">
        <v>3</v>
      </c>
      <c r="L7524">
        <v>2</v>
      </c>
      <c r="M7524">
        <v>-133176</v>
      </c>
      <c r="O7524" s="2" t="str">
        <f>TRIM(SampleSuperstore3[[#This Row],[City]])</f>
        <v>Longmont</v>
      </c>
      <c r="P7524" s="2" t="str">
        <f>TRIM(SampleSuperstore3[[#This Row],[State]])</f>
        <v>Colorado</v>
      </c>
      <c r="Q7524" s="2" t="str">
        <f t="shared" si="117"/>
        <v>Longmont Colorado</v>
      </c>
      <c r="R7524" s="6" t="s">
        <v>632</v>
      </c>
      <c r="S7524" s="2" t="s">
        <v>633</v>
      </c>
      <c r="T7524" s="2" t="s">
        <v>24</v>
      </c>
    </row>
    <row r="7525" spans="1:20" x14ac:dyDescent="0.3">
      <c r="A7525" t="s">
        <v>62</v>
      </c>
      <c r="B7525" t="s">
        <v>14</v>
      </c>
      <c r="C7525" t="s">
        <v>15</v>
      </c>
      <c r="D7525" t="s">
        <v>589</v>
      </c>
      <c r="E7525" t="s">
        <v>98</v>
      </c>
      <c r="F7525">
        <v>80501</v>
      </c>
      <c r="G7525" t="s">
        <v>25</v>
      </c>
      <c r="H7525" t="s">
        <v>19</v>
      </c>
      <c r="I7525" t="s">
        <v>21</v>
      </c>
      <c r="J7525">
        <v>483136</v>
      </c>
      <c r="K7525">
        <v>4</v>
      </c>
      <c r="L7525">
        <v>2</v>
      </c>
      <c r="M7525">
        <v>543528</v>
      </c>
      <c r="O7525" s="2" t="str">
        <f>TRIM(SampleSuperstore3[[#This Row],[City]])</f>
        <v>Longmont</v>
      </c>
      <c r="P7525" s="2" t="str">
        <f>TRIM(SampleSuperstore3[[#This Row],[State]])</f>
        <v>Colorado</v>
      </c>
      <c r="Q7525" s="2" t="str">
        <f t="shared" si="117"/>
        <v>Longmont Colorado</v>
      </c>
      <c r="R7525" s="6" t="s">
        <v>632</v>
      </c>
      <c r="S7525" s="2" t="s">
        <v>633</v>
      </c>
      <c r="T7525" s="2" t="s">
        <v>24</v>
      </c>
    </row>
    <row r="7526" spans="1:20" x14ac:dyDescent="0.3">
      <c r="A7526" t="s">
        <v>28</v>
      </c>
      <c r="B7526" t="s">
        <v>14</v>
      </c>
      <c r="C7526" t="s">
        <v>15</v>
      </c>
      <c r="D7526" t="s">
        <v>287</v>
      </c>
      <c r="E7526" t="s">
        <v>40</v>
      </c>
      <c r="F7526">
        <v>27834</v>
      </c>
      <c r="G7526" t="s">
        <v>18</v>
      </c>
      <c r="H7526" t="s">
        <v>19</v>
      </c>
      <c r="I7526" t="s">
        <v>21</v>
      </c>
      <c r="J7526">
        <v>196784</v>
      </c>
      <c r="K7526">
        <v>2</v>
      </c>
      <c r="L7526">
        <v>2</v>
      </c>
      <c r="M7526">
        <v>-221382</v>
      </c>
      <c r="O7526" s="2" t="str">
        <f>TRIM(SampleSuperstore3[[#This Row],[City]])</f>
        <v>Greenville</v>
      </c>
      <c r="P7526" s="2" t="str">
        <f>TRIM(SampleSuperstore3[[#This Row],[State]])</f>
        <v>North Carolina</v>
      </c>
      <c r="Q7526" s="2" t="str">
        <f t="shared" si="117"/>
        <v>Greenville North Carolina</v>
      </c>
      <c r="R7526" s="6" t="s">
        <v>589</v>
      </c>
      <c r="S7526" s="2" t="s">
        <v>98</v>
      </c>
      <c r="T7526" s="2"/>
    </row>
    <row r="7527" spans="1:20" x14ac:dyDescent="0.3">
      <c r="A7527" t="s">
        <v>28</v>
      </c>
      <c r="B7527" t="s">
        <v>14</v>
      </c>
      <c r="C7527" t="s">
        <v>15</v>
      </c>
      <c r="D7527" t="s">
        <v>287</v>
      </c>
      <c r="E7527" t="s">
        <v>40</v>
      </c>
      <c r="F7527">
        <v>27834</v>
      </c>
      <c r="G7527" t="s">
        <v>18</v>
      </c>
      <c r="H7527" t="s">
        <v>19</v>
      </c>
      <c r="I7527" t="s">
        <v>20</v>
      </c>
      <c r="J7527">
        <v>23192</v>
      </c>
      <c r="K7527">
        <v>5</v>
      </c>
      <c r="L7527">
        <v>2</v>
      </c>
      <c r="M7527">
        <v>5798</v>
      </c>
      <c r="O7527" s="2" t="str">
        <f>TRIM(SampleSuperstore3[[#This Row],[City]])</f>
        <v>Greenville</v>
      </c>
      <c r="P7527" s="2" t="str">
        <f>TRIM(SampleSuperstore3[[#This Row],[State]])</f>
        <v>North Carolina</v>
      </c>
      <c r="Q7527" s="2" t="str">
        <f t="shared" si="117"/>
        <v>Greenville North Carolina</v>
      </c>
      <c r="R7527" s="6" t="s">
        <v>589</v>
      </c>
      <c r="S7527" s="2" t="s">
        <v>98</v>
      </c>
      <c r="T7527" s="2"/>
    </row>
    <row r="7528" spans="1:20" x14ac:dyDescent="0.3">
      <c r="A7528" t="s">
        <v>28</v>
      </c>
      <c r="B7528" t="s">
        <v>22</v>
      </c>
      <c r="C7528" t="s">
        <v>15</v>
      </c>
      <c r="D7528" t="s">
        <v>23</v>
      </c>
      <c r="E7528" t="s">
        <v>24</v>
      </c>
      <c r="F7528">
        <v>90004</v>
      </c>
      <c r="G7528" t="s">
        <v>25</v>
      </c>
      <c r="H7528" t="s">
        <v>26</v>
      </c>
      <c r="I7528" t="s">
        <v>110</v>
      </c>
      <c r="J7528">
        <v>297</v>
      </c>
      <c r="K7528">
        <v>3</v>
      </c>
      <c r="L7528">
        <v>0</v>
      </c>
      <c r="M7528">
        <v>8019</v>
      </c>
      <c r="O7528" s="2" t="str">
        <f>TRIM(SampleSuperstore3[[#This Row],[City]])</f>
        <v>Los Angeles</v>
      </c>
      <c r="P7528" s="2" t="str">
        <f>TRIM(SampleSuperstore3[[#This Row],[State]])</f>
        <v>California</v>
      </c>
      <c r="Q7528" s="2" t="str">
        <f t="shared" si="117"/>
        <v>Los Angeles California</v>
      </c>
      <c r="R7528" s="6" t="s">
        <v>287</v>
      </c>
      <c r="S7528" s="2" t="s">
        <v>704</v>
      </c>
      <c r="T7528" s="2" t="s">
        <v>806</v>
      </c>
    </row>
    <row r="7529" spans="1:20" x14ac:dyDescent="0.3">
      <c r="A7529" t="s">
        <v>28</v>
      </c>
      <c r="B7529" t="s">
        <v>14</v>
      </c>
      <c r="C7529" t="s">
        <v>15</v>
      </c>
      <c r="D7529" t="s">
        <v>61</v>
      </c>
      <c r="E7529" t="s">
        <v>46</v>
      </c>
      <c r="F7529">
        <v>77041</v>
      </c>
      <c r="G7529" t="s">
        <v>47</v>
      </c>
      <c r="H7529" t="s">
        <v>19</v>
      </c>
      <c r="I7529" t="s">
        <v>33</v>
      </c>
      <c r="J7529">
        <v>13592</v>
      </c>
      <c r="K7529">
        <v>2</v>
      </c>
      <c r="L7529">
        <v>6</v>
      </c>
      <c r="M7529">
        <v>-142716</v>
      </c>
      <c r="O7529" s="2" t="str">
        <f>TRIM(SampleSuperstore3[[#This Row],[City]])</f>
        <v>Houston</v>
      </c>
      <c r="P7529" s="2" t="str">
        <f>TRIM(SampleSuperstore3[[#This Row],[State]])</f>
        <v>Texas</v>
      </c>
      <c r="Q7529" s="2" t="str">
        <f t="shared" si="117"/>
        <v>Houston Texas</v>
      </c>
      <c r="R7529" s="6" t="s">
        <v>287</v>
      </c>
      <c r="S7529" s="2" t="s">
        <v>704</v>
      </c>
      <c r="T7529" s="2" t="s">
        <v>806</v>
      </c>
    </row>
    <row r="7530" spans="1:20" x14ac:dyDescent="0.3">
      <c r="A7530" t="s">
        <v>13</v>
      </c>
      <c r="B7530" t="s">
        <v>14</v>
      </c>
      <c r="C7530" t="s">
        <v>15</v>
      </c>
      <c r="D7530" t="s">
        <v>52</v>
      </c>
      <c r="E7530" t="s">
        <v>24</v>
      </c>
      <c r="F7530">
        <v>94109</v>
      </c>
      <c r="G7530" t="s">
        <v>25</v>
      </c>
      <c r="H7530" t="s">
        <v>26</v>
      </c>
      <c r="I7530" t="s">
        <v>41</v>
      </c>
      <c r="J7530">
        <v>7088</v>
      </c>
      <c r="K7530">
        <v>2</v>
      </c>
      <c r="L7530">
        <v>0</v>
      </c>
      <c r="M7530">
        <v>333136</v>
      </c>
      <c r="O7530" s="2" t="str">
        <f>TRIM(SampleSuperstore3[[#This Row],[City]])</f>
        <v>San Francisco</v>
      </c>
      <c r="P7530" s="2" t="str">
        <f>TRIM(SampleSuperstore3[[#This Row],[State]])</f>
        <v>California</v>
      </c>
      <c r="Q7530" s="2" t="str">
        <f t="shared" si="117"/>
        <v>San Francisco California</v>
      </c>
      <c r="R7530" s="6" t="s">
        <v>626</v>
      </c>
      <c r="S7530" s="2" t="s">
        <v>627</v>
      </c>
      <c r="T7530" s="2" t="s">
        <v>24</v>
      </c>
    </row>
    <row r="7531" spans="1:20" x14ac:dyDescent="0.3">
      <c r="A7531" t="s">
        <v>28</v>
      </c>
      <c r="B7531" t="s">
        <v>22</v>
      </c>
      <c r="C7531" t="s">
        <v>15</v>
      </c>
      <c r="D7531" t="s">
        <v>134</v>
      </c>
      <c r="E7531" t="s">
        <v>98</v>
      </c>
      <c r="F7531">
        <v>80219</v>
      </c>
      <c r="G7531" t="s">
        <v>25</v>
      </c>
      <c r="H7531" t="s">
        <v>26</v>
      </c>
      <c r="I7531" t="s">
        <v>32</v>
      </c>
      <c r="J7531">
        <v>114288</v>
      </c>
      <c r="K7531">
        <v>1</v>
      </c>
      <c r="L7531">
        <v>2</v>
      </c>
      <c r="M7531">
        <v>128574</v>
      </c>
      <c r="O7531" s="2" t="str">
        <f>TRIM(SampleSuperstore3[[#This Row],[City]])</f>
        <v>Denver</v>
      </c>
      <c r="P7531" s="2" t="str">
        <f>TRIM(SampleSuperstore3[[#This Row],[State]])</f>
        <v>Colorado</v>
      </c>
      <c r="Q7531" s="2" t="str">
        <f t="shared" si="117"/>
        <v>Denver Colorado</v>
      </c>
      <c r="R7531" s="6" t="s">
        <v>61</v>
      </c>
      <c r="S7531" s="2" t="s">
        <v>46</v>
      </c>
      <c r="T7531" s="2"/>
    </row>
    <row r="7532" spans="1:20" x14ac:dyDescent="0.3">
      <c r="A7532" t="s">
        <v>28</v>
      </c>
      <c r="B7532" t="s">
        <v>22</v>
      </c>
      <c r="C7532" t="s">
        <v>15</v>
      </c>
      <c r="D7532" t="s">
        <v>134</v>
      </c>
      <c r="E7532" t="s">
        <v>98</v>
      </c>
      <c r="F7532">
        <v>80219</v>
      </c>
      <c r="G7532" t="s">
        <v>25</v>
      </c>
      <c r="H7532" t="s">
        <v>26</v>
      </c>
      <c r="I7532" t="s">
        <v>37</v>
      </c>
      <c r="J7532">
        <v>36624</v>
      </c>
      <c r="K7532">
        <v>8</v>
      </c>
      <c r="L7532">
        <v>7</v>
      </c>
      <c r="M7532">
        <v>-24416</v>
      </c>
      <c r="O7532" s="2" t="str">
        <f>TRIM(SampleSuperstore3[[#This Row],[City]])</f>
        <v>Denver</v>
      </c>
      <c r="P7532" s="2" t="str">
        <f>TRIM(SampleSuperstore3[[#This Row],[State]])</f>
        <v>Colorado</v>
      </c>
      <c r="Q7532" s="2" t="str">
        <f t="shared" si="117"/>
        <v>Denver Colorado</v>
      </c>
      <c r="R7532" s="6" t="s">
        <v>632</v>
      </c>
      <c r="S7532" s="2" t="s">
        <v>633</v>
      </c>
      <c r="T7532" s="2" t="s">
        <v>24</v>
      </c>
    </row>
    <row r="7533" spans="1:20" x14ac:dyDescent="0.3">
      <c r="A7533" t="s">
        <v>28</v>
      </c>
      <c r="B7533" t="s">
        <v>22</v>
      </c>
      <c r="C7533" t="s">
        <v>15</v>
      </c>
      <c r="D7533" t="s">
        <v>134</v>
      </c>
      <c r="E7533" t="s">
        <v>98</v>
      </c>
      <c r="F7533">
        <v>80219</v>
      </c>
      <c r="G7533" t="s">
        <v>25</v>
      </c>
      <c r="H7533" t="s">
        <v>19</v>
      </c>
      <c r="I7533" t="s">
        <v>20</v>
      </c>
      <c r="J7533">
        <v>242352</v>
      </c>
      <c r="K7533">
        <v>8</v>
      </c>
      <c r="L7533">
        <v>7</v>
      </c>
      <c r="M7533">
        <v>-363528</v>
      </c>
      <c r="O7533" s="2" t="str">
        <f>TRIM(SampleSuperstore3[[#This Row],[City]])</f>
        <v>Denver</v>
      </c>
      <c r="P7533" s="2" t="str">
        <f>TRIM(SampleSuperstore3[[#This Row],[State]])</f>
        <v>Colorado</v>
      </c>
      <c r="Q7533" s="2" t="str">
        <f t="shared" si="117"/>
        <v>Denver Colorado</v>
      </c>
      <c r="R7533" s="6" t="s">
        <v>134</v>
      </c>
      <c r="S7533" s="2" t="s">
        <v>98</v>
      </c>
      <c r="T7533" s="2"/>
    </row>
    <row r="7534" spans="1:20" x14ac:dyDescent="0.3">
      <c r="A7534" t="s">
        <v>28</v>
      </c>
      <c r="B7534" t="s">
        <v>22</v>
      </c>
      <c r="C7534" t="s">
        <v>15</v>
      </c>
      <c r="D7534" t="s">
        <v>134</v>
      </c>
      <c r="E7534" t="s">
        <v>98</v>
      </c>
      <c r="F7534">
        <v>80219</v>
      </c>
      <c r="G7534" t="s">
        <v>25</v>
      </c>
      <c r="H7534" t="s">
        <v>35</v>
      </c>
      <c r="I7534" t="s">
        <v>36</v>
      </c>
      <c r="J7534">
        <v>49616</v>
      </c>
      <c r="K7534">
        <v>2</v>
      </c>
      <c r="L7534">
        <v>2</v>
      </c>
      <c r="M7534">
        <v>49616</v>
      </c>
      <c r="O7534" s="2" t="str">
        <f>TRIM(SampleSuperstore3[[#This Row],[City]])</f>
        <v>Denver</v>
      </c>
      <c r="P7534" s="2" t="str">
        <f>TRIM(SampleSuperstore3[[#This Row],[State]])</f>
        <v>Colorado</v>
      </c>
      <c r="Q7534" s="2" t="str">
        <f t="shared" si="117"/>
        <v>Denver Colorado</v>
      </c>
      <c r="R7534" s="6" t="s">
        <v>134</v>
      </c>
      <c r="S7534" s="2" t="s">
        <v>98</v>
      </c>
      <c r="T7534" s="2"/>
    </row>
    <row r="7535" spans="1:20" x14ac:dyDescent="0.3">
      <c r="A7535" t="s">
        <v>28</v>
      </c>
      <c r="B7535" t="s">
        <v>22</v>
      </c>
      <c r="C7535" t="s">
        <v>15</v>
      </c>
      <c r="D7535" t="s">
        <v>134</v>
      </c>
      <c r="E7535" t="s">
        <v>98</v>
      </c>
      <c r="F7535">
        <v>80219</v>
      </c>
      <c r="G7535" t="s">
        <v>25</v>
      </c>
      <c r="H7535" t="s">
        <v>19</v>
      </c>
      <c r="I7535" t="s">
        <v>33</v>
      </c>
      <c r="J7535">
        <v>508704</v>
      </c>
      <c r="K7535">
        <v>6</v>
      </c>
      <c r="L7535">
        <v>2</v>
      </c>
      <c r="M7535">
        <v>0</v>
      </c>
      <c r="O7535" s="2" t="str">
        <f>TRIM(SampleSuperstore3[[#This Row],[City]])</f>
        <v>Denver</v>
      </c>
      <c r="P7535" s="2" t="str">
        <f>TRIM(SampleSuperstore3[[#This Row],[State]])</f>
        <v>Colorado</v>
      </c>
      <c r="Q7535" s="2" t="str">
        <f t="shared" si="117"/>
        <v>Denver Colorado</v>
      </c>
      <c r="R7535" s="6" t="s">
        <v>134</v>
      </c>
      <c r="S7535" s="2" t="s">
        <v>98</v>
      </c>
      <c r="T7535" s="2"/>
    </row>
    <row r="7536" spans="1:20" x14ac:dyDescent="0.3">
      <c r="A7536" t="s">
        <v>28</v>
      </c>
      <c r="B7536" t="s">
        <v>22</v>
      </c>
      <c r="C7536" t="s">
        <v>15</v>
      </c>
      <c r="D7536" t="s">
        <v>134</v>
      </c>
      <c r="E7536" t="s">
        <v>98</v>
      </c>
      <c r="F7536">
        <v>80219</v>
      </c>
      <c r="G7536" t="s">
        <v>25</v>
      </c>
      <c r="H7536" t="s">
        <v>35</v>
      </c>
      <c r="I7536" t="s">
        <v>36</v>
      </c>
      <c r="J7536">
        <v>5736</v>
      </c>
      <c r="K7536">
        <v>6</v>
      </c>
      <c r="L7536">
        <v>2</v>
      </c>
      <c r="M7536">
        <v>-1434</v>
      </c>
      <c r="O7536" s="2" t="str">
        <f>TRIM(SampleSuperstore3[[#This Row],[City]])</f>
        <v>Denver</v>
      </c>
      <c r="P7536" s="2" t="str">
        <f>TRIM(SampleSuperstore3[[#This Row],[State]])</f>
        <v>Colorado</v>
      </c>
      <c r="Q7536" s="2" t="str">
        <f t="shared" si="117"/>
        <v>Denver Colorado</v>
      </c>
      <c r="R7536" s="6" t="s">
        <v>134</v>
      </c>
      <c r="S7536" s="2" t="s">
        <v>98</v>
      </c>
      <c r="T7536" s="2"/>
    </row>
    <row r="7537" spans="1:22" x14ac:dyDescent="0.3">
      <c r="A7537" t="s">
        <v>28</v>
      </c>
      <c r="B7537" t="s">
        <v>22</v>
      </c>
      <c r="C7537" t="s">
        <v>15</v>
      </c>
      <c r="D7537" t="s">
        <v>134</v>
      </c>
      <c r="E7537" t="s">
        <v>98</v>
      </c>
      <c r="F7537">
        <v>80219</v>
      </c>
      <c r="G7537" t="s">
        <v>25</v>
      </c>
      <c r="H7537" t="s">
        <v>19</v>
      </c>
      <c r="I7537" t="s">
        <v>21</v>
      </c>
      <c r="J7537">
        <v>90668</v>
      </c>
      <c r="K7537">
        <v>5</v>
      </c>
      <c r="L7537">
        <v>2</v>
      </c>
      <c r="M7537">
        <v>68001</v>
      </c>
      <c r="O7537" s="2" t="str">
        <f>TRIM(SampleSuperstore3[[#This Row],[City]])</f>
        <v>Denver</v>
      </c>
      <c r="P7537" s="2" t="str">
        <f>TRIM(SampleSuperstore3[[#This Row],[State]])</f>
        <v>Colorado</v>
      </c>
      <c r="Q7537" s="2" t="str">
        <f t="shared" si="117"/>
        <v>Denver Colorado</v>
      </c>
      <c r="R7537" s="6" t="s">
        <v>134</v>
      </c>
      <c r="S7537" s="2" t="s">
        <v>98</v>
      </c>
      <c r="T7537" s="2"/>
    </row>
    <row r="7538" spans="1:22" x14ac:dyDescent="0.3">
      <c r="A7538" t="s">
        <v>28</v>
      </c>
      <c r="B7538" t="s">
        <v>22</v>
      </c>
      <c r="C7538" t="s">
        <v>15</v>
      </c>
      <c r="D7538" t="s">
        <v>195</v>
      </c>
      <c r="E7538" t="s">
        <v>46</v>
      </c>
      <c r="F7538">
        <v>77340</v>
      </c>
      <c r="G7538" t="s">
        <v>47</v>
      </c>
      <c r="H7538" t="s">
        <v>35</v>
      </c>
      <c r="I7538" t="s">
        <v>36</v>
      </c>
      <c r="J7538">
        <v>719952</v>
      </c>
      <c r="K7538">
        <v>6</v>
      </c>
      <c r="L7538">
        <v>2</v>
      </c>
      <c r="M7538">
        <v>719952</v>
      </c>
      <c r="O7538" s="2" t="str">
        <f>TRIM(SampleSuperstore3[[#This Row],[City]])</f>
        <v>Huntsville</v>
      </c>
      <c r="P7538" s="2" t="str">
        <f>TRIM(SampleSuperstore3[[#This Row],[State]])</f>
        <v>Texas</v>
      </c>
      <c r="Q7538" s="2" t="str">
        <f t="shared" si="117"/>
        <v>Huntsville Texas</v>
      </c>
      <c r="R7538" s="6" t="s">
        <v>134</v>
      </c>
      <c r="S7538" s="2" t="s">
        <v>98</v>
      </c>
      <c r="T7538" s="2"/>
    </row>
    <row r="7539" spans="1:22" x14ac:dyDescent="0.3">
      <c r="A7539" t="s">
        <v>28</v>
      </c>
      <c r="B7539" t="s">
        <v>22</v>
      </c>
      <c r="C7539" t="s">
        <v>15</v>
      </c>
      <c r="D7539" t="s">
        <v>195</v>
      </c>
      <c r="E7539" t="s">
        <v>46</v>
      </c>
      <c r="F7539">
        <v>77340</v>
      </c>
      <c r="G7539" t="s">
        <v>47</v>
      </c>
      <c r="H7539" t="s">
        <v>35</v>
      </c>
      <c r="I7539" t="s">
        <v>36</v>
      </c>
      <c r="J7539">
        <v>755944</v>
      </c>
      <c r="K7539">
        <v>7</v>
      </c>
      <c r="L7539">
        <v>2</v>
      </c>
      <c r="M7539">
        <v>661451</v>
      </c>
      <c r="O7539" s="2" t="str">
        <f>TRIM(SampleSuperstore3[[#This Row],[City]])</f>
        <v>Huntsville</v>
      </c>
      <c r="P7539" s="2" t="str">
        <f>TRIM(SampleSuperstore3[[#This Row],[State]])</f>
        <v>Texas</v>
      </c>
      <c r="Q7539" s="2" t="str">
        <f t="shared" si="117"/>
        <v>Huntsville Texas</v>
      </c>
      <c r="R7539" s="6" t="s">
        <v>134</v>
      </c>
      <c r="S7539" s="2" t="s">
        <v>98</v>
      </c>
      <c r="T7539" s="2"/>
    </row>
    <row r="7540" spans="1:22" x14ac:dyDescent="0.3">
      <c r="A7540" t="s">
        <v>28</v>
      </c>
      <c r="B7540" t="s">
        <v>22</v>
      </c>
      <c r="C7540" t="s">
        <v>15</v>
      </c>
      <c r="D7540" t="s">
        <v>195</v>
      </c>
      <c r="E7540" t="s">
        <v>46</v>
      </c>
      <c r="F7540">
        <v>77340</v>
      </c>
      <c r="G7540" t="s">
        <v>47</v>
      </c>
      <c r="H7540" t="s">
        <v>26</v>
      </c>
      <c r="I7540" t="s">
        <v>37</v>
      </c>
      <c r="J7540">
        <v>1198</v>
      </c>
      <c r="K7540">
        <v>5</v>
      </c>
      <c r="L7540">
        <v>8</v>
      </c>
      <c r="M7540">
        <v>-19168</v>
      </c>
      <c r="O7540" s="2" t="str">
        <f>TRIM(SampleSuperstore3[[#This Row],[City]])</f>
        <v>Huntsville</v>
      </c>
      <c r="P7540" s="2" t="str">
        <f>TRIM(SampleSuperstore3[[#This Row],[State]])</f>
        <v>Texas</v>
      </c>
      <c r="Q7540" s="2" t="str">
        <f t="shared" si="117"/>
        <v>Huntsville Texas</v>
      </c>
      <c r="R7540" s="6" t="s">
        <v>195</v>
      </c>
      <c r="S7540" s="2" t="s">
        <v>46</v>
      </c>
      <c r="T7540" s="2"/>
    </row>
    <row r="7541" spans="1:22" x14ac:dyDescent="0.3">
      <c r="A7541" t="s">
        <v>28</v>
      </c>
      <c r="B7541" t="s">
        <v>22</v>
      </c>
      <c r="C7541" t="s">
        <v>15</v>
      </c>
      <c r="D7541" t="s">
        <v>195</v>
      </c>
      <c r="E7541" t="s">
        <v>46</v>
      </c>
      <c r="F7541">
        <v>77340</v>
      </c>
      <c r="G7541" t="s">
        <v>47</v>
      </c>
      <c r="H7541" t="s">
        <v>26</v>
      </c>
      <c r="I7541" t="s">
        <v>37</v>
      </c>
      <c r="J7541">
        <v>898</v>
      </c>
      <c r="K7541">
        <v>1</v>
      </c>
      <c r="L7541">
        <v>8</v>
      </c>
      <c r="M7541">
        <v>-15715</v>
      </c>
      <c r="O7541" s="2" t="str">
        <f>TRIM(SampleSuperstore3[[#This Row],[City]])</f>
        <v>Huntsville</v>
      </c>
      <c r="P7541" s="2" t="str">
        <f>TRIM(SampleSuperstore3[[#This Row],[State]])</f>
        <v>Texas</v>
      </c>
      <c r="Q7541" s="2" t="str">
        <f t="shared" si="117"/>
        <v>Huntsville Texas</v>
      </c>
      <c r="R7541" s="6" t="s">
        <v>195</v>
      </c>
      <c r="S7541" s="2" t="s">
        <v>46</v>
      </c>
      <c r="T7541" s="2"/>
    </row>
    <row r="7542" spans="1:22" x14ac:dyDescent="0.3">
      <c r="A7542" t="s">
        <v>62</v>
      </c>
      <c r="B7542" t="s">
        <v>22</v>
      </c>
      <c r="C7542" t="s">
        <v>15</v>
      </c>
      <c r="D7542" t="s">
        <v>61</v>
      </c>
      <c r="E7542" t="s">
        <v>46</v>
      </c>
      <c r="F7542">
        <v>77036</v>
      </c>
      <c r="G7542" t="s">
        <v>47</v>
      </c>
      <c r="H7542" t="s">
        <v>19</v>
      </c>
      <c r="I7542" t="s">
        <v>33</v>
      </c>
      <c r="J7542">
        <v>21204</v>
      </c>
      <c r="K7542">
        <v>3</v>
      </c>
      <c r="L7542">
        <v>6</v>
      </c>
      <c r="M7542">
        <v>-116622</v>
      </c>
      <c r="O7542" s="2" t="str">
        <f>TRIM(SampleSuperstore3[[#This Row],[City]])</f>
        <v>Houston</v>
      </c>
      <c r="P7542" s="2" t="str">
        <f>TRIM(SampleSuperstore3[[#This Row],[State]])</f>
        <v>Texas</v>
      </c>
      <c r="Q7542" s="2" t="str">
        <f t="shared" si="117"/>
        <v>Houston Texas</v>
      </c>
      <c r="R7542" s="6" t="s">
        <v>195</v>
      </c>
      <c r="S7542" s="2" t="s">
        <v>46</v>
      </c>
      <c r="T7542" s="2"/>
    </row>
    <row r="7543" spans="1:22" x14ac:dyDescent="0.3">
      <c r="A7543" t="s">
        <v>28</v>
      </c>
      <c r="B7543" t="s">
        <v>22</v>
      </c>
      <c r="C7543" t="s">
        <v>15</v>
      </c>
      <c r="D7543" t="s">
        <v>75</v>
      </c>
      <c r="E7543" t="s">
        <v>76</v>
      </c>
      <c r="F7543">
        <v>10024</v>
      </c>
      <c r="G7543" t="s">
        <v>57</v>
      </c>
      <c r="H7543" t="s">
        <v>26</v>
      </c>
      <c r="I7543" t="s">
        <v>60</v>
      </c>
      <c r="J7543">
        <v>3474</v>
      </c>
      <c r="K7543">
        <v>3</v>
      </c>
      <c r="L7543">
        <v>0</v>
      </c>
      <c r="M7543">
        <v>1737</v>
      </c>
      <c r="O7543" s="2" t="str">
        <f>TRIM(SampleSuperstore3[[#This Row],[City]])</f>
        <v>New York City</v>
      </c>
      <c r="P7543" s="2" t="str">
        <f>TRIM(SampleSuperstore3[[#This Row],[State]])</f>
        <v>New York</v>
      </c>
      <c r="Q7543" s="2" t="str">
        <f t="shared" si="117"/>
        <v>New York City New York</v>
      </c>
      <c r="R7543" s="6" t="s">
        <v>195</v>
      </c>
      <c r="S7543" s="2" t="s">
        <v>46</v>
      </c>
      <c r="T7543" s="2"/>
    </row>
    <row r="7544" spans="1:22" x14ac:dyDescent="0.3">
      <c r="A7544" t="s">
        <v>28</v>
      </c>
      <c r="B7544" t="s">
        <v>22</v>
      </c>
      <c r="C7544" t="s">
        <v>15</v>
      </c>
      <c r="D7544" t="s">
        <v>75</v>
      </c>
      <c r="E7544" t="s">
        <v>76</v>
      </c>
      <c r="F7544">
        <v>10024</v>
      </c>
      <c r="G7544" t="s">
        <v>57</v>
      </c>
      <c r="H7544" t="s">
        <v>35</v>
      </c>
      <c r="I7544" t="s">
        <v>36</v>
      </c>
      <c r="J7544">
        <v>83394</v>
      </c>
      <c r="K7544">
        <v>6</v>
      </c>
      <c r="L7544">
        <v>0</v>
      </c>
      <c r="M7544">
        <v>2168244</v>
      </c>
      <c r="O7544" s="2" t="str">
        <f>TRIM(SampleSuperstore3[[#This Row],[City]])</f>
        <v>New York City</v>
      </c>
      <c r="P7544" s="2" t="str">
        <f>TRIM(SampleSuperstore3[[#This Row],[State]])</f>
        <v>New York</v>
      </c>
      <c r="Q7544" s="2" t="str">
        <f t="shared" si="117"/>
        <v>New York City New York</v>
      </c>
      <c r="R7544" s="6" t="s">
        <v>61</v>
      </c>
      <c r="S7544" s="2" t="s">
        <v>46</v>
      </c>
      <c r="T7544" s="2"/>
    </row>
    <row r="7545" spans="1:22" x14ac:dyDescent="0.3">
      <c r="A7545" t="s">
        <v>28</v>
      </c>
      <c r="B7545" t="s">
        <v>22</v>
      </c>
      <c r="C7545" t="s">
        <v>15</v>
      </c>
      <c r="D7545" t="s">
        <v>75</v>
      </c>
      <c r="E7545" t="s">
        <v>76</v>
      </c>
      <c r="F7545">
        <v>10024</v>
      </c>
      <c r="G7545" t="s">
        <v>57</v>
      </c>
      <c r="H7545" t="s">
        <v>26</v>
      </c>
      <c r="I7545" t="s">
        <v>37</v>
      </c>
      <c r="J7545">
        <v>1296</v>
      </c>
      <c r="K7545">
        <v>3</v>
      </c>
      <c r="L7545">
        <v>2</v>
      </c>
      <c r="M7545">
        <v>4536</v>
      </c>
      <c r="O7545" s="2" t="str">
        <f>TRIM(SampleSuperstore3[[#This Row],[City]])</f>
        <v>New York City</v>
      </c>
      <c r="P7545" s="2" t="str">
        <f>TRIM(SampleSuperstore3[[#This Row],[State]])</f>
        <v>New York</v>
      </c>
      <c r="Q7545" s="2" t="str">
        <f t="shared" si="117"/>
        <v>New York City New York</v>
      </c>
      <c r="R7545" s="6" t="s">
        <v>634</v>
      </c>
      <c r="S7545" s="2" t="s">
        <v>369</v>
      </c>
      <c r="T7545" s="2" t="s">
        <v>3</v>
      </c>
      <c r="U7545" t="s">
        <v>634</v>
      </c>
      <c r="V7545" t="s">
        <v>369</v>
      </c>
    </row>
    <row r="7546" spans="1:22" x14ac:dyDescent="0.3">
      <c r="A7546" t="s">
        <v>28</v>
      </c>
      <c r="B7546" t="s">
        <v>22</v>
      </c>
      <c r="C7546" t="s">
        <v>15</v>
      </c>
      <c r="D7546" t="s">
        <v>75</v>
      </c>
      <c r="E7546" t="s">
        <v>76</v>
      </c>
      <c r="F7546">
        <v>10024</v>
      </c>
      <c r="G7546" t="s">
        <v>57</v>
      </c>
      <c r="H7546" t="s">
        <v>26</v>
      </c>
      <c r="I7546" t="s">
        <v>41</v>
      </c>
      <c r="J7546">
        <v>2592</v>
      </c>
      <c r="K7546">
        <v>4</v>
      </c>
      <c r="L7546">
        <v>0</v>
      </c>
      <c r="M7546">
        <v>124416</v>
      </c>
      <c r="O7546" s="2" t="str">
        <f>TRIM(SampleSuperstore3[[#This Row],[City]])</f>
        <v>New York City</v>
      </c>
      <c r="P7546" s="2" t="str">
        <f>TRIM(SampleSuperstore3[[#This Row],[State]])</f>
        <v>New York</v>
      </c>
      <c r="Q7546" s="2" t="str">
        <f t="shared" si="117"/>
        <v>New York City New York</v>
      </c>
      <c r="R7546" s="6" t="s">
        <v>634</v>
      </c>
      <c r="S7546" s="2" t="s">
        <v>369</v>
      </c>
      <c r="T7546" s="2" t="s">
        <v>3</v>
      </c>
      <c r="U7546" t="s">
        <v>634</v>
      </c>
      <c r="V7546" t="s">
        <v>369</v>
      </c>
    </row>
    <row r="7547" spans="1:22" x14ac:dyDescent="0.3">
      <c r="A7547" t="s">
        <v>13</v>
      </c>
      <c r="B7547" t="s">
        <v>14</v>
      </c>
      <c r="C7547" t="s">
        <v>15</v>
      </c>
      <c r="D7547" t="s">
        <v>55</v>
      </c>
      <c r="E7547" t="s">
        <v>56</v>
      </c>
      <c r="F7547">
        <v>19134</v>
      </c>
      <c r="G7547" t="s">
        <v>57</v>
      </c>
      <c r="H7547" t="s">
        <v>19</v>
      </c>
      <c r="I7547" t="s">
        <v>20</v>
      </c>
      <c r="J7547">
        <v>349965</v>
      </c>
      <c r="K7547">
        <v>7</v>
      </c>
      <c r="L7547">
        <v>5</v>
      </c>
      <c r="M7547">
        <v>-2169783</v>
      </c>
      <c r="O7547" s="2" t="str">
        <f>TRIM(SampleSuperstore3[[#This Row],[City]])</f>
        <v>Philadelphia</v>
      </c>
      <c r="P7547" s="2" t="str">
        <f>TRIM(SampleSuperstore3[[#This Row],[State]])</f>
        <v>Pennsylvania</v>
      </c>
      <c r="Q7547" s="2" t="str">
        <f t="shared" si="117"/>
        <v>Philadelphia Pennsylvania</v>
      </c>
      <c r="R7547" s="6" t="s">
        <v>634</v>
      </c>
      <c r="S7547" s="2" t="s">
        <v>369</v>
      </c>
      <c r="T7547" s="2" t="s">
        <v>3</v>
      </c>
      <c r="U7547" t="s">
        <v>634</v>
      </c>
      <c r="V7547" t="s">
        <v>369</v>
      </c>
    </row>
    <row r="7548" spans="1:22" x14ac:dyDescent="0.3">
      <c r="A7548" t="s">
        <v>13</v>
      </c>
      <c r="B7548" t="s">
        <v>14</v>
      </c>
      <c r="C7548" t="s">
        <v>15</v>
      </c>
      <c r="D7548" t="s">
        <v>55</v>
      </c>
      <c r="E7548" t="s">
        <v>56</v>
      </c>
      <c r="F7548">
        <v>19134</v>
      </c>
      <c r="G7548" t="s">
        <v>57</v>
      </c>
      <c r="H7548" t="s">
        <v>26</v>
      </c>
      <c r="I7548" t="s">
        <v>34</v>
      </c>
      <c r="J7548">
        <v>2232</v>
      </c>
      <c r="K7548">
        <v>5</v>
      </c>
      <c r="L7548">
        <v>2</v>
      </c>
      <c r="M7548">
        <v>5301</v>
      </c>
      <c r="O7548" s="2" t="str">
        <f>TRIM(SampleSuperstore3[[#This Row],[City]])</f>
        <v>Philadelphia</v>
      </c>
      <c r="P7548" s="2" t="str">
        <f>TRIM(SampleSuperstore3[[#This Row],[State]])</f>
        <v>Pennsylvania</v>
      </c>
      <c r="Q7548" s="2" t="str">
        <f t="shared" si="117"/>
        <v>Philadelphia Pennsylvania</v>
      </c>
      <c r="R7548" s="6" t="s">
        <v>634</v>
      </c>
      <c r="S7548" s="2" t="s">
        <v>369</v>
      </c>
      <c r="T7548" s="2" t="s">
        <v>3</v>
      </c>
      <c r="U7548" t="s">
        <v>634</v>
      </c>
      <c r="V7548" t="s">
        <v>369</v>
      </c>
    </row>
    <row r="7549" spans="1:22" x14ac:dyDescent="0.3">
      <c r="A7549" t="s">
        <v>28</v>
      </c>
      <c r="B7549" t="s">
        <v>22</v>
      </c>
      <c r="C7549" t="s">
        <v>15</v>
      </c>
      <c r="D7549" t="s">
        <v>103</v>
      </c>
      <c r="E7549" t="s">
        <v>74</v>
      </c>
      <c r="F7549">
        <v>47201</v>
      </c>
      <c r="G7549" t="s">
        <v>47</v>
      </c>
      <c r="H7549" t="s">
        <v>26</v>
      </c>
      <c r="I7549" t="s">
        <v>41</v>
      </c>
      <c r="J7549">
        <v>15828</v>
      </c>
      <c r="K7549">
        <v>6</v>
      </c>
      <c r="L7549">
        <v>0</v>
      </c>
      <c r="M7549">
        <v>728088</v>
      </c>
      <c r="O7549" s="2" t="str">
        <f>TRIM(SampleSuperstore3[[#This Row],[City]])</f>
        <v>Columbus</v>
      </c>
      <c r="P7549" s="2" t="str">
        <f>TRIM(SampleSuperstore3[[#This Row],[State]])</f>
        <v>Indiana</v>
      </c>
      <c r="Q7549" s="2" t="str">
        <f t="shared" si="117"/>
        <v>Columbus Indiana</v>
      </c>
      <c r="R7549" s="6" t="s">
        <v>55</v>
      </c>
      <c r="S7549" s="2" t="s">
        <v>56</v>
      </c>
      <c r="T7549" s="2"/>
    </row>
    <row r="7550" spans="1:22" x14ac:dyDescent="0.3">
      <c r="A7550" t="s">
        <v>28</v>
      </c>
      <c r="B7550" t="s">
        <v>22</v>
      </c>
      <c r="C7550" t="s">
        <v>15</v>
      </c>
      <c r="D7550" t="s">
        <v>103</v>
      </c>
      <c r="E7550" t="s">
        <v>74</v>
      </c>
      <c r="F7550">
        <v>47201</v>
      </c>
      <c r="G7550" t="s">
        <v>47</v>
      </c>
      <c r="H7550" t="s">
        <v>26</v>
      </c>
      <c r="I7550" t="s">
        <v>37</v>
      </c>
      <c r="J7550">
        <v>49794</v>
      </c>
      <c r="K7550">
        <v>3</v>
      </c>
      <c r="L7550">
        <v>0</v>
      </c>
      <c r="M7550">
        <v>224073</v>
      </c>
      <c r="O7550" s="2" t="str">
        <f>TRIM(SampleSuperstore3[[#This Row],[City]])</f>
        <v>Columbus</v>
      </c>
      <c r="P7550" s="2" t="str">
        <f>TRIM(SampleSuperstore3[[#This Row],[State]])</f>
        <v>Indiana</v>
      </c>
      <c r="Q7550" s="2" t="str">
        <f t="shared" si="117"/>
        <v>Columbus Indiana</v>
      </c>
      <c r="R7550" s="6" t="s">
        <v>55</v>
      </c>
      <c r="S7550" s="2" t="s">
        <v>56</v>
      </c>
      <c r="T7550" s="2"/>
    </row>
    <row r="7551" spans="1:22" x14ac:dyDescent="0.3">
      <c r="A7551" t="s">
        <v>28</v>
      </c>
      <c r="B7551" t="s">
        <v>14</v>
      </c>
      <c r="C7551" t="s">
        <v>15</v>
      </c>
      <c r="D7551" t="s">
        <v>159</v>
      </c>
      <c r="E7551" t="s">
        <v>76</v>
      </c>
      <c r="F7551">
        <v>11561</v>
      </c>
      <c r="G7551" t="s">
        <v>57</v>
      </c>
      <c r="H7551" t="s">
        <v>26</v>
      </c>
      <c r="I7551" t="s">
        <v>38</v>
      </c>
      <c r="J7551">
        <v>53394</v>
      </c>
      <c r="K7551">
        <v>3</v>
      </c>
      <c r="L7551">
        <v>0</v>
      </c>
      <c r="M7551">
        <v>1548426</v>
      </c>
      <c r="O7551" s="2" t="str">
        <f>TRIM(SampleSuperstore3[[#This Row],[City]])</f>
        <v>Long Beach</v>
      </c>
      <c r="P7551" s="2" t="str">
        <f>TRIM(SampleSuperstore3[[#This Row],[State]])</f>
        <v>New York</v>
      </c>
      <c r="Q7551" s="2" t="str">
        <f t="shared" si="117"/>
        <v>Long Beach New York</v>
      </c>
      <c r="R7551" s="6" t="s">
        <v>103</v>
      </c>
      <c r="S7551" s="2" t="s">
        <v>74</v>
      </c>
      <c r="T7551" s="2"/>
    </row>
    <row r="7552" spans="1:22" x14ac:dyDescent="0.3">
      <c r="A7552" t="s">
        <v>28</v>
      </c>
      <c r="B7552" t="s">
        <v>14</v>
      </c>
      <c r="C7552" t="s">
        <v>15</v>
      </c>
      <c r="D7552" t="s">
        <v>159</v>
      </c>
      <c r="E7552" t="s">
        <v>76</v>
      </c>
      <c r="F7552">
        <v>11561</v>
      </c>
      <c r="G7552" t="s">
        <v>57</v>
      </c>
      <c r="H7552" t="s">
        <v>26</v>
      </c>
      <c r="I7552" t="s">
        <v>41</v>
      </c>
      <c r="J7552">
        <v>16794</v>
      </c>
      <c r="K7552">
        <v>3</v>
      </c>
      <c r="L7552">
        <v>0</v>
      </c>
      <c r="M7552">
        <v>822906</v>
      </c>
      <c r="O7552" s="2" t="str">
        <f>TRIM(SampleSuperstore3[[#This Row],[City]])</f>
        <v>Long Beach</v>
      </c>
      <c r="P7552" s="2" t="str">
        <f>TRIM(SampleSuperstore3[[#This Row],[State]])</f>
        <v>New York</v>
      </c>
      <c r="Q7552" s="2" t="str">
        <f t="shared" si="117"/>
        <v>Long Beach New York</v>
      </c>
      <c r="R7552" s="6" t="s">
        <v>103</v>
      </c>
      <c r="S7552" s="2" t="s">
        <v>74</v>
      </c>
      <c r="T7552" s="2"/>
    </row>
    <row r="7553" spans="1:21" x14ac:dyDescent="0.3">
      <c r="A7553" t="s">
        <v>28</v>
      </c>
      <c r="B7553" t="s">
        <v>14</v>
      </c>
      <c r="C7553" t="s">
        <v>15</v>
      </c>
      <c r="D7553" t="s">
        <v>159</v>
      </c>
      <c r="E7553" t="s">
        <v>76</v>
      </c>
      <c r="F7553">
        <v>11561</v>
      </c>
      <c r="G7553" t="s">
        <v>57</v>
      </c>
      <c r="H7553" t="s">
        <v>19</v>
      </c>
      <c r="I7553" t="s">
        <v>33</v>
      </c>
      <c r="J7553">
        <v>3168</v>
      </c>
      <c r="K7553">
        <v>6</v>
      </c>
      <c r="L7553">
        <v>0</v>
      </c>
      <c r="M7553">
        <v>98208</v>
      </c>
      <c r="O7553" s="2" t="str">
        <f>TRIM(SampleSuperstore3[[#This Row],[City]])</f>
        <v>Long Beach</v>
      </c>
      <c r="P7553" s="2" t="str">
        <f>TRIM(SampleSuperstore3[[#This Row],[State]])</f>
        <v>New York</v>
      </c>
      <c r="Q7553" s="2" t="str">
        <f t="shared" si="117"/>
        <v>Long Beach New York</v>
      </c>
      <c r="R7553" s="6" t="s">
        <v>651</v>
      </c>
      <c r="S7553" s="2" t="s">
        <v>652</v>
      </c>
      <c r="T7553" s="2" t="s">
        <v>634</v>
      </c>
      <c r="U7553" t="s">
        <v>369</v>
      </c>
    </row>
    <row r="7554" spans="1:21" x14ac:dyDescent="0.3">
      <c r="A7554" t="s">
        <v>62</v>
      </c>
      <c r="B7554" t="s">
        <v>14</v>
      </c>
      <c r="C7554" t="s">
        <v>15</v>
      </c>
      <c r="D7554" t="s">
        <v>235</v>
      </c>
      <c r="E7554" t="s">
        <v>56</v>
      </c>
      <c r="F7554">
        <v>17602</v>
      </c>
      <c r="G7554" t="s">
        <v>57</v>
      </c>
      <c r="H7554" t="s">
        <v>19</v>
      </c>
      <c r="I7554" t="s">
        <v>21</v>
      </c>
      <c r="J7554">
        <v>170786</v>
      </c>
      <c r="K7554">
        <v>1</v>
      </c>
      <c r="L7554">
        <v>3</v>
      </c>
      <c r="M7554">
        <v>0</v>
      </c>
      <c r="O7554" s="2" t="str">
        <f>TRIM(SampleSuperstore3[[#This Row],[City]])</f>
        <v>Lancaster</v>
      </c>
      <c r="P7554" s="2" t="str">
        <f>TRIM(SampleSuperstore3[[#This Row],[State]])</f>
        <v>Pennsylvania</v>
      </c>
      <c r="Q7554" s="2" t="str">
        <f t="shared" si="117"/>
        <v>Lancaster Pennsylvania</v>
      </c>
      <c r="R7554" s="6" t="s">
        <v>651</v>
      </c>
      <c r="S7554" s="2" t="s">
        <v>652</v>
      </c>
      <c r="T7554" s="2" t="s">
        <v>634</v>
      </c>
      <c r="U7554" t="s">
        <v>369</v>
      </c>
    </row>
    <row r="7555" spans="1:21" x14ac:dyDescent="0.3">
      <c r="A7555" t="s">
        <v>28</v>
      </c>
      <c r="B7555" t="s">
        <v>14</v>
      </c>
      <c r="C7555" t="s">
        <v>15</v>
      </c>
      <c r="D7555" t="s">
        <v>79</v>
      </c>
      <c r="E7555" t="s">
        <v>65</v>
      </c>
      <c r="F7555">
        <v>60610</v>
      </c>
      <c r="G7555" t="s">
        <v>47</v>
      </c>
      <c r="H7555" t="s">
        <v>19</v>
      </c>
      <c r="I7555" t="s">
        <v>20</v>
      </c>
      <c r="J7555">
        <v>198744</v>
      </c>
      <c r="K7555">
        <v>4</v>
      </c>
      <c r="L7555">
        <v>3</v>
      </c>
      <c r="M7555">
        <v>0</v>
      </c>
      <c r="O7555" s="2" t="str">
        <f>TRIM(SampleSuperstore3[[#This Row],[City]])</f>
        <v>Chicago</v>
      </c>
      <c r="P7555" s="2" t="str">
        <f>TRIM(SampleSuperstore3[[#This Row],[State]])</f>
        <v>Illinois</v>
      </c>
      <c r="Q7555" s="2" t="str">
        <f t="shared" ref="Q7555:Q7618" si="118">_xlfn.CONCAT(O7555," ",P7555)</f>
        <v>Chicago Illinois</v>
      </c>
      <c r="R7555" s="6" t="s">
        <v>651</v>
      </c>
      <c r="S7555" s="2" t="s">
        <v>652</v>
      </c>
      <c r="T7555" s="2" t="s">
        <v>634</v>
      </c>
      <c r="U7555" t="s">
        <v>369</v>
      </c>
    </row>
    <row r="7556" spans="1:21" x14ac:dyDescent="0.3">
      <c r="A7556" t="s">
        <v>62</v>
      </c>
      <c r="B7556" t="s">
        <v>44</v>
      </c>
      <c r="C7556" t="s">
        <v>15</v>
      </c>
      <c r="D7556" t="s">
        <v>134</v>
      </c>
      <c r="E7556" t="s">
        <v>98</v>
      </c>
      <c r="F7556">
        <v>80219</v>
      </c>
      <c r="G7556" t="s">
        <v>25</v>
      </c>
      <c r="H7556" t="s">
        <v>35</v>
      </c>
      <c r="I7556" t="s">
        <v>59</v>
      </c>
      <c r="J7556">
        <v>63824</v>
      </c>
      <c r="K7556">
        <v>2</v>
      </c>
      <c r="L7556">
        <v>2</v>
      </c>
      <c r="M7556">
        <v>135626</v>
      </c>
      <c r="O7556" s="2" t="str">
        <f>TRIM(SampleSuperstore3[[#This Row],[City]])</f>
        <v>Denver</v>
      </c>
      <c r="P7556" s="2" t="str">
        <f>TRIM(SampleSuperstore3[[#This Row],[State]])</f>
        <v>Colorado</v>
      </c>
      <c r="Q7556" s="2" t="str">
        <f t="shared" si="118"/>
        <v>Denver Colorado</v>
      </c>
      <c r="R7556" s="6" t="s">
        <v>235</v>
      </c>
      <c r="S7556" s="2" t="s">
        <v>56</v>
      </c>
      <c r="T7556" s="2"/>
    </row>
    <row r="7557" spans="1:21" x14ac:dyDescent="0.3">
      <c r="A7557" t="s">
        <v>13</v>
      </c>
      <c r="B7557" t="s">
        <v>14</v>
      </c>
      <c r="C7557" t="s">
        <v>15</v>
      </c>
      <c r="D7557" t="s">
        <v>42</v>
      </c>
      <c r="E7557" t="s">
        <v>43</v>
      </c>
      <c r="F7557">
        <v>98103</v>
      </c>
      <c r="G7557" t="s">
        <v>25</v>
      </c>
      <c r="H7557" t="s">
        <v>19</v>
      </c>
      <c r="I7557" t="s">
        <v>21</v>
      </c>
      <c r="J7557">
        <v>435168</v>
      </c>
      <c r="K7557">
        <v>4</v>
      </c>
      <c r="L7557">
        <v>2</v>
      </c>
      <c r="M7557">
        <v>-598356</v>
      </c>
      <c r="O7557" s="2" t="str">
        <f>TRIM(SampleSuperstore3[[#This Row],[City]])</f>
        <v>Seattle</v>
      </c>
      <c r="P7557" s="2" t="str">
        <f>TRIM(SampleSuperstore3[[#This Row],[State]])</f>
        <v>Washington</v>
      </c>
      <c r="Q7557" s="2" t="str">
        <f t="shared" si="118"/>
        <v>Seattle Washington</v>
      </c>
      <c r="R7557" s="6" t="s">
        <v>79</v>
      </c>
      <c r="S7557" s="2" t="s">
        <v>65</v>
      </c>
      <c r="T7557" s="2"/>
    </row>
    <row r="7558" spans="1:21" x14ac:dyDescent="0.3">
      <c r="A7558" t="s">
        <v>13</v>
      </c>
      <c r="B7558" t="s">
        <v>14</v>
      </c>
      <c r="C7558" t="s">
        <v>15</v>
      </c>
      <c r="D7558" t="s">
        <v>42</v>
      </c>
      <c r="E7558" t="s">
        <v>43</v>
      </c>
      <c r="F7558">
        <v>98103</v>
      </c>
      <c r="G7558" t="s">
        <v>25</v>
      </c>
      <c r="H7558" t="s">
        <v>19</v>
      </c>
      <c r="I7558" t="s">
        <v>20</v>
      </c>
      <c r="J7558">
        <v>4858</v>
      </c>
      <c r="K7558">
        <v>1</v>
      </c>
      <c r="L7558">
        <v>0</v>
      </c>
      <c r="M7558">
        <v>77728</v>
      </c>
      <c r="O7558" s="2" t="str">
        <f>TRIM(SampleSuperstore3[[#This Row],[City]])</f>
        <v>Seattle</v>
      </c>
      <c r="P7558" s="2" t="str">
        <f>TRIM(SampleSuperstore3[[#This Row],[State]])</f>
        <v>Washington</v>
      </c>
      <c r="Q7558" s="2" t="str">
        <f t="shared" si="118"/>
        <v>Seattle Washington</v>
      </c>
      <c r="R7558" s="6" t="s">
        <v>134</v>
      </c>
      <c r="S7558" s="2" t="s">
        <v>98</v>
      </c>
      <c r="T7558" s="2"/>
    </row>
    <row r="7559" spans="1:21" x14ac:dyDescent="0.3">
      <c r="A7559" t="s">
        <v>62</v>
      </c>
      <c r="B7559" t="s">
        <v>22</v>
      </c>
      <c r="C7559" t="s">
        <v>15</v>
      </c>
      <c r="D7559" t="s">
        <v>61</v>
      </c>
      <c r="E7559" t="s">
        <v>46</v>
      </c>
      <c r="F7559">
        <v>77070</v>
      </c>
      <c r="G7559" t="s">
        <v>47</v>
      </c>
      <c r="H7559" t="s">
        <v>35</v>
      </c>
      <c r="I7559" t="s">
        <v>59</v>
      </c>
      <c r="J7559">
        <v>47976</v>
      </c>
      <c r="K7559">
        <v>3</v>
      </c>
      <c r="L7559">
        <v>2</v>
      </c>
      <c r="M7559">
        <v>83958</v>
      </c>
      <c r="O7559" s="2" t="str">
        <f>TRIM(SampleSuperstore3[[#This Row],[City]])</f>
        <v>Houston</v>
      </c>
      <c r="P7559" s="2" t="str">
        <f>TRIM(SampleSuperstore3[[#This Row],[State]])</f>
        <v>Texas</v>
      </c>
      <c r="Q7559" s="2" t="str">
        <f t="shared" si="118"/>
        <v>Houston Texas</v>
      </c>
      <c r="R7559" s="6" t="s">
        <v>42</v>
      </c>
      <c r="S7559" s="2" t="s">
        <v>43</v>
      </c>
      <c r="T7559" s="2"/>
    </row>
    <row r="7560" spans="1:21" x14ac:dyDescent="0.3">
      <c r="A7560" t="s">
        <v>62</v>
      </c>
      <c r="B7560" t="s">
        <v>22</v>
      </c>
      <c r="C7560" t="s">
        <v>15</v>
      </c>
      <c r="D7560" t="s">
        <v>61</v>
      </c>
      <c r="E7560" t="s">
        <v>46</v>
      </c>
      <c r="F7560">
        <v>77070</v>
      </c>
      <c r="G7560" t="s">
        <v>47</v>
      </c>
      <c r="H7560" t="s">
        <v>26</v>
      </c>
      <c r="I7560" t="s">
        <v>41</v>
      </c>
      <c r="J7560">
        <v>20736</v>
      </c>
      <c r="K7560">
        <v>4</v>
      </c>
      <c r="L7560">
        <v>2</v>
      </c>
      <c r="M7560">
        <v>72576</v>
      </c>
      <c r="O7560" s="2" t="str">
        <f>TRIM(SampleSuperstore3[[#This Row],[City]])</f>
        <v>Houston</v>
      </c>
      <c r="P7560" s="2" t="str">
        <f>TRIM(SampleSuperstore3[[#This Row],[State]])</f>
        <v>Texas</v>
      </c>
      <c r="Q7560" s="2" t="str">
        <f t="shared" si="118"/>
        <v>Houston Texas</v>
      </c>
      <c r="R7560" s="6" t="s">
        <v>42</v>
      </c>
      <c r="S7560" s="2" t="s">
        <v>43</v>
      </c>
      <c r="T7560" s="2"/>
    </row>
    <row r="7561" spans="1:21" x14ac:dyDescent="0.3">
      <c r="A7561" t="s">
        <v>28</v>
      </c>
      <c r="B7561" t="s">
        <v>14</v>
      </c>
      <c r="C7561" t="s">
        <v>15</v>
      </c>
      <c r="D7561" t="s">
        <v>23</v>
      </c>
      <c r="E7561" t="s">
        <v>24</v>
      </c>
      <c r="F7561">
        <v>90045</v>
      </c>
      <c r="G7561" t="s">
        <v>25</v>
      </c>
      <c r="H7561" t="s">
        <v>26</v>
      </c>
      <c r="I7561" t="s">
        <v>34</v>
      </c>
      <c r="J7561">
        <v>2646</v>
      </c>
      <c r="K7561">
        <v>9</v>
      </c>
      <c r="L7561">
        <v>0</v>
      </c>
      <c r="M7561">
        <v>11907</v>
      </c>
      <c r="O7561" s="2" t="str">
        <f>TRIM(SampleSuperstore3[[#This Row],[City]])</f>
        <v>Los Angeles</v>
      </c>
      <c r="P7561" s="2" t="str">
        <f>TRIM(SampleSuperstore3[[#This Row],[State]])</f>
        <v>California</v>
      </c>
      <c r="Q7561" s="2" t="str">
        <f t="shared" si="118"/>
        <v>Los Angeles California</v>
      </c>
      <c r="R7561" s="6" t="s">
        <v>61</v>
      </c>
      <c r="S7561" s="2" t="s">
        <v>46</v>
      </c>
      <c r="T7561" s="2"/>
    </row>
    <row r="7562" spans="1:21" x14ac:dyDescent="0.3">
      <c r="A7562" t="s">
        <v>28</v>
      </c>
      <c r="B7562" t="s">
        <v>14</v>
      </c>
      <c r="C7562" t="s">
        <v>15</v>
      </c>
      <c r="D7562" t="s">
        <v>23</v>
      </c>
      <c r="E7562" t="s">
        <v>24</v>
      </c>
      <c r="F7562">
        <v>90045</v>
      </c>
      <c r="G7562" t="s">
        <v>25</v>
      </c>
      <c r="H7562" t="s">
        <v>26</v>
      </c>
      <c r="I7562" t="s">
        <v>41</v>
      </c>
      <c r="J7562">
        <v>4912</v>
      </c>
      <c r="K7562">
        <v>4</v>
      </c>
      <c r="L7562">
        <v>0</v>
      </c>
      <c r="M7562">
        <v>230864</v>
      </c>
      <c r="O7562" s="2" t="str">
        <f>TRIM(SampleSuperstore3[[#This Row],[City]])</f>
        <v>Los Angeles</v>
      </c>
      <c r="P7562" s="2" t="str">
        <f>TRIM(SampleSuperstore3[[#This Row],[State]])</f>
        <v>California</v>
      </c>
      <c r="Q7562" s="2" t="str">
        <f t="shared" si="118"/>
        <v>Los Angeles California</v>
      </c>
      <c r="R7562" s="6" t="s">
        <v>61</v>
      </c>
      <c r="S7562" s="2" t="s">
        <v>46</v>
      </c>
      <c r="T7562" s="2"/>
    </row>
    <row r="7563" spans="1:21" x14ac:dyDescent="0.3">
      <c r="A7563" t="s">
        <v>28</v>
      </c>
      <c r="B7563" t="s">
        <v>14</v>
      </c>
      <c r="C7563" t="s">
        <v>15</v>
      </c>
      <c r="D7563" t="s">
        <v>23</v>
      </c>
      <c r="E7563" t="s">
        <v>24</v>
      </c>
      <c r="F7563">
        <v>90045</v>
      </c>
      <c r="G7563" t="s">
        <v>25</v>
      </c>
      <c r="H7563" t="s">
        <v>26</v>
      </c>
      <c r="I7563" t="s">
        <v>77</v>
      </c>
      <c r="J7563">
        <v>15</v>
      </c>
      <c r="K7563">
        <v>3</v>
      </c>
      <c r="L7563">
        <v>0</v>
      </c>
      <c r="M7563">
        <v>72</v>
      </c>
      <c r="O7563" s="2" t="str">
        <f>TRIM(SampleSuperstore3[[#This Row],[City]])</f>
        <v>Los Angeles</v>
      </c>
      <c r="P7563" s="2" t="str">
        <f>TRIM(SampleSuperstore3[[#This Row],[State]])</f>
        <v>California</v>
      </c>
      <c r="Q7563" s="2" t="str">
        <f t="shared" si="118"/>
        <v>Los Angeles California</v>
      </c>
      <c r="R7563" s="6" t="s">
        <v>626</v>
      </c>
      <c r="S7563" s="2" t="s">
        <v>627</v>
      </c>
      <c r="T7563" s="2" t="s">
        <v>24</v>
      </c>
    </row>
    <row r="7564" spans="1:21" x14ac:dyDescent="0.3">
      <c r="A7564" t="s">
        <v>28</v>
      </c>
      <c r="B7564" t="s">
        <v>22</v>
      </c>
      <c r="C7564" t="s">
        <v>15</v>
      </c>
      <c r="D7564" t="s">
        <v>400</v>
      </c>
      <c r="E7564" t="s">
        <v>83</v>
      </c>
      <c r="F7564">
        <v>23602</v>
      </c>
      <c r="G7564" t="s">
        <v>18</v>
      </c>
      <c r="H7564" t="s">
        <v>26</v>
      </c>
      <c r="I7564" t="s">
        <v>32</v>
      </c>
      <c r="J7564">
        <v>1947</v>
      </c>
      <c r="K7564">
        <v>5</v>
      </c>
      <c r="L7564">
        <v>0</v>
      </c>
      <c r="M7564">
        <v>9735</v>
      </c>
      <c r="O7564" s="2" t="str">
        <f>TRIM(SampleSuperstore3[[#This Row],[City]])</f>
        <v>Newport News</v>
      </c>
      <c r="P7564" s="2" t="str">
        <f>TRIM(SampleSuperstore3[[#This Row],[State]])</f>
        <v>Virginia</v>
      </c>
      <c r="Q7564" s="2" t="str">
        <f t="shared" si="118"/>
        <v>Newport News Virginia</v>
      </c>
      <c r="R7564" s="6" t="s">
        <v>626</v>
      </c>
      <c r="S7564" s="2" t="s">
        <v>627</v>
      </c>
      <c r="T7564" s="2" t="s">
        <v>24</v>
      </c>
    </row>
    <row r="7565" spans="1:21" x14ac:dyDescent="0.3">
      <c r="A7565" t="s">
        <v>28</v>
      </c>
      <c r="B7565" t="s">
        <v>22</v>
      </c>
      <c r="C7565" t="s">
        <v>15</v>
      </c>
      <c r="D7565" t="s">
        <v>400</v>
      </c>
      <c r="E7565" t="s">
        <v>83</v>
      </c>
      <c r="F7565">
        <v>23602</v>
      </c>
      <c r="G7565" t="s">
        <v>18</v>
      </c>
      <c r="H7565" t="s">
        <v>19</v>
      </c>
      <c r="I7565" t="s">
        <v>31</v>
      </c>
      <c r="J7565">
        <v>59132</v>
      </c>
      <c r="K7565">
        <v>4</v>
      </c>
      <c r="L7565">
        <v>0</v>
      </c>
      <c r="M7565">
        <v>1123508</v>
      </c>
      <c r="O7565" s="2" t="str">
        <f>TRIM(SampleSuperstore3[[#This Row],[City]])</f>
        <v>Newport News</v>
      </c>
      <c r="P7565" s="2" t="str">
        <f>TRIM(SampleSuperstore3[[#This Row],[State]])</f>
        <v>Virginia</v>
      </c>
      <c r="Q7565" s="2" t="str">
        <f t="shared" si="118"/>
        <v>Newport News Virginia</v>
      </c>
      <c r="R7565" s="6" t="s">
        <v>626</v>
      </c>
      <c r="S7565" s="2" t="s">
        <v>627</v>
      </c>
      <c r="T7565" s="2" t="s">
        <v>24</v>
      </c>
    </row>
    <row r="7566" spans="1:21" x14ac:dyDescent="0.3">
      <c r="A7566" t="s">
        <v>28</v>
      </c>
      <c r="B7566" t="s">
        <v>22</v>
      </c>
      <c r="C7566" t="s">
        <v>15</v>
      </c>
      <c r="D7566" t="s">
        <v>400</v>
      </c>
      <c r="E7566" t="s">
        <v>83</v>
      </c>
      <c r="F7566">
        <v>23602</v>
      </c>
      <c r="G7566" t="s">
        <v>18</v>
      </c>
      <c r="H7566" t="s">
        <v>26</v>
      </c>
      <c r="I7566" t="s">
        <v>34</v>
      </c>
      <c r="J7566">
        <v>284</v>
      </c>
      <c r="K7566">
        <v>1</v>
      </c>
      <c r="L7566">
        <v>0</v>
      </c>
      <c r="M7566">
        <v>8804</v>
      </c>
      <c r="O7566" s="2" t="str">
        <f>TRIM(SampleSuperstore3[[#This Row],[City]])</f>
        <v>Newport News</v>
      </c>
      <c r="P7566" s="2" t="str">
        <f>TRIM(SampleSuperstore3[[#This Row],[State]])</f>
        <v>Virginia</v>
      </c>
      <c r="Q7566" s="2" t="str">
        <f t="shared" si="118"/>
        <v>Newport News Virginia</v>
      </c>
      <c r="R7566" s="6" t="s">
        <v>732</v>
      </c>
      <c r="S7566" s="2" t="s">
        <v>733</v>
      </c>
      <c r="T7566" s="2" t="s">
        <v>83</v>
      </c>
    </row>
    <row r="7567" spans="1:21" x14ac:dyDescent="0.3">
      <c r="A7567" t="s">
        <v>28</v>
      </c>
      <c r="B7567" t="s">
        <v>22</v>
      </c>
      <c r="C7567" t="s">
        <v>15</v>
      </c>
      <c r="D7567" t="s">
        <v>23</v>
      </c>
      <c r="E7567" t="s">
        <v>24</v>
      </c>
      <c r="F7567">
        <v>90036</v>
      </c>
      <c r="G7567" t="s">
        <v>25</v>
      </c>
      <c r="H7567" t="s">
        <v>26</v>
      </c>
      <c r="I7567" t="s">
        <v>32</v>
      </c>
      <c r="J7567">
        <v>22196</v>
      </c>
      <c r="K7567">
        <v>2</v>
      </c>
      <c r="L7567">
        <v>0</v>
      </c>
      <c r="M7567">
        <v>44392</v>
      </c>
      <c r="O7567" s="2" t="str">
        <f>TRIM(SampleSuperstore3[[#This Row],[City]])</f>
        <v>Los Angeles</v>
      </c>
      <c r="P7567" s="2" t="str">
        <f>TRIM(SampleSuperstore3[[#This Row],[State]])</f>
        <v>California</v>
      </c>
      <c r="Q7567" s="2" t="str">
        <f t="shared" si="118"/>
        <v>Los Angeles California</v>
      </c>
      <c r="R7567" s="6" t="s">
        <v>732</v>
      </c>
      <c r="S7567" s="2" t="s">
        <v>733</v>
      </c>
      <c r="T7567" s="2" t="s">
        <v>83</v>
      </c>
    </row>
    <row r="7568" spans="1:21" x14ac:dyDescent="0.3">
      <c r="A7568" t="s">
        <v>28</v>
      </c>
      <c r="B7568" t="s">
        <v>22</v>
      </c>
      <c r="C7568" t="s">
        <v>15</v>
      </c>
      <c r="D7568" t="s">
        <v>23</v>
      </c>
      <c r="E7568" t="s">
        <v>24</v>
      </c>
      <c r="F7568">
        <v>90036</v>
      </c>
      <c r="G7568" t="s">
        <v>25</v>
      </c>
      <c r="H7568" t="s">
        <v>35</v>
      </c>
      <c r="I7568" t="s">
        <v>59</v>
      </c>
      <c r="J7568">
        <v>236</v>
      </c>
      <c r="K7568">
        <v>4</v>
      </c>
      <c r="L7568">
        <v>0</v>
      </c>
      <c r="M7568">
        <v>4012</v>
      </c>
      <c r="O7568" s="2" t="str">
        <f>TRIM(SampleSuperstore3[[#This Row],[City]])</f>
        <v>Los Angeles</v>
      </c>
      <c r="P7568" s="2" t="str">
        <f>TRIM(SampleSuperstore3[[#This Row],[State]])</f>
        <v>California</v>
      </c>
      <c r="Q7568" s="2" t="str">
        <f t="shared" si="118"/>
        <v>Los Angeles California</v>
      </c>
      <c r="R7568" s="6" t="s">
        <v>732</v>
      </c>
      <c r="S7568" s="2" t="s">
        <v>733</v>
      </c>
      <c r="T7568" s="2" t="s">
        <v>83</v>
      </c>
    </row>
    <row r="7569" spans="1:22" x14ac:dyDescent="0.3">
      <c r="A7569" t="s">
        <v>13</v>
      </c>
      <c r="B7569" t="s">
        <v>22</v>
      </c>
      <c r="C7569" t="s">
        <v>15</v>
      </c>
      <c r="D7569" t="s">
        <v>42</v>
      </c>
      <c r="E7569" t="s">
        <v>43</v>
      </c>
      <c r="F7569">
        <v>98115</v>
      </c>
      <c r="G7569" t="s">
        <v>25</v>
      </c>
      <c r="H7569" t="s">
        <v>35</v>
      </c>
      <c r="I7569" t="s">
        <v>59</v>
      </c>
      <c r="J7569">
        <v>4194</v>
      </c>
      <c r="K7569">
        <v>2</v>
      </c>
      <c r="L7569">
        <v>0</v>
      </c>
      <c r="M7569">
        <v>150984</v>
      </c>
      <c r="O7569" s="2" t="str">
        <f>TRIM(SampleSuperstore3[[#This Row],[City]])</f>
        <v>Seattle</v>
      </c>
      <c r="P7569" s="2" t="str">
        <f>TRIM(SampleSuperstore3[[#This Row],[State]])</f>
        <v>Washington</v>
      </c>
      <c r="Q7569" s="2" t="str">
        <f t="shared" si="118"/>
        <v>Seattle Washington</v>
      </c>
      <c r="R7569" s="6" t="s">
        <v>626</v>
      </c>
      <c r="S7569" s="2" t="s">
        <v>627</v>
      </c>
      <c r="T7569" s="2" t="s">
        <v>24</v>
      </c>
    </row>
    <row r="7570" spans="1:22" x14ac:dyDescent="0.3">
      <c r="A7570" t="s">
        <v>13</v>
      </c>
      <c r="B7570" t="s">
        <v>22</v>
      </c>
      <c r="C7570" t="s">
        <v>15</v>
      </c>
      <c r="D7570" t="s">
        <v>42</v>
      </c>
      <c r="E7570" t="s">
        <v>43</v>
      </c>
      <c r="F7570">
        <v>98115</v>
      </c>
      <c r="G7570" t="s">
        <v>25</v>
      </c>
      <c r="H7570" t="s">
        <v>35</v>
      </c>
      <c r="I7570" t="s">
        <v>36</v>
      </c>
      <c r="J7570">
        <v>52792</v>
      </c>
      <c r="K7570">
        <v>1</v>
      </c>
      <c r="L7570">
        <v>2</v>
      </c>
      <c r="M7570">
        <v>46193</v>
      </c>
      <c r="O7570" s="2" t="str">
        <f>TRIM(SampleSuperstore3[[#This Row],[City]])</f>
        <v>Seattle</v>
      </c>
      <c r="P7570" s="2" t="str">
        <f>TRIM(SampleSuperstore3[[#This Row],[State]])</f>
        <v>Washington</v>
      </c>
      <c r="Q7570" s="2" t="str">
        <f t="shared" si="118"/>
        <v>Seattle Washington</v>
      </c>
      <c r="R7570" s="6" t="s">
        <v>626</v>
      </c>
      <c r="S7570" s="2" t="s">
        <v>627</v>
      </c>
      <c r="T7570" s="2" t="s">
        <v>24</v>
      </c>
    </row>
    <row r="7571" spans="1:22" x14ac:dyDescent="0.3">
      <c r="A7571" t="s">
        <v>62</v>
      </c>
      <c r="B7571" t="s">
        <v>44</v>
      </c>
      <c r="C7571" t="s">
        <v>15</v>
      </c>
      <c r="D7571" t="s">
        <v>238</v>
      </c>
      <c r="E7571" t="s">
        <v>54</v>
      </c>
      <c r="F7571">
        <v>68104</v>
      </c>
      <c r="G7571" t="s">
        <v>47</v>
      </c>
      <c r="H7571" t="s">
        <v>19</v>
      </c>
      <c r="I7571" t="s">
        <v>21</v>
      </c>
      <c r="J7571">
        <v>56394</v>
      </c>
      <c r="K7571">
        <v>3</v>
      </c>
      <c r="L7571">
        <v>0</v>
      </c>
      <c r="M7571">
        <v>112788</v>
      </c>
      <c r="O7571" s="2" t="str">
        <f>TRIM(SampleSuperstore3[[#This Row],[City]])</f>
        <v>Omaha</v>
      </c>
      <c r="P7571" s="2" t="str">
        <f>TRIM(SampleSuperstore3[[#This Row],[State]])</f>
        <v>Nebraska</v>
      </c>
      <c r="Q7571" s="2" t="str">
        <f t="shared" si="118"/>
        <v>Omaha Nebraska</v>
      </c>
      <c r="R7571" s="6" t="s">
        <v>42</v>
      </c>
      <c r="S7571" s="2" t="s">
        <v>43</v>
      </c>
      <c r="T7571" s="2"/>
    </row>
    <row r="7572" spans="1:22" x14ac:dyDescent="0.3">
      <c r="A7572" t="s">
        <v>13</v>
      </c>
      <c r="B7572" t="s">
        <v>14</v>
      </c>
      <c r="C7572" t="s">
        <v>15</v>
      </c>
      <c r="D7572" t="s">
        <v>147</v>
      </c>
      <c r="E7572" t="s">
        <v>132</v>
      </c>
      <c r="F7572">
        <v>7960</v>
      </c>
      <c r="G7572" t="s">
        <v>57</v>
      </c>
      <c r="H7572" t="s">
        <v>26</v>
      </c>
      <c r="I7572" t="s">
        <v>38</v>
      </c>
      <c r="J7572">
        <v>262512</v>
      </c>
      <c r="K7572">
        <v>8</v>
      </c>
      <c r="L7572">
        <v>0</v>
      </c>
      <c r="M7572">
        <v>7350336</v>
      </c>
      <c r="O7572" s="2" t="str">
        <f>TRIM(SampleSuperstore3[[#This Row],[City]])</f>
        <v>Morristown</v>
      </c>
      <c r="P7572" s="2" t="str">
        <f>TRIM(SampleSuperstore3[[#This Row],[State]])</f>
        <v>New Jersey</v>
      </c>
      <c r="Q7572" s="2" t="str">
        <f t="shared" si="118"/>
        <v>Morristown New Jersey</v>
      </c>
      <c r="R7572" s="6" t="s">
        <v>42</v>
      </c>
      <c r="S7572" s="2" t="s">
        <v>43</v>
      </c>
      <c r="T7572" s="2"/>
    </row>
    <row r="7573" spans="1:22" x14ac:dyDescent="0.3">
      <c r="A7573" t="s">
        <v>13</v>
      </c>
      <c r="B7573" t="s">
        <v>14</v>
      </c>
      <c r="C7573" t="s">
        <v>15</v>
      </c>
      <c r="D7573" t="s">
        <v>147</v>
      </c>
      <c r="E7573" t="s">
        <v>132</v>
      </c>
      <c r="F7573">
        <v>7960</v>
      </c>
      <c r="G7573" t="s">
        <v>57</v>
      </c>
      <c r="H7573" t="s">
        <v>26</v>
      </c>
      <c r="I7573" t="s">
        <v>34</v>
      </c>
      <c r="J7573">
        <v>1794</v>
      </c>
      <c r="K7573">
        <v>3</v>
      </c>
      <c r="L7573">
        <v>0</v>
      </c>
      <c r="M7573">
        <v>4485</v>
      </c>
      <c r="O7573" s="2" t="str">
        <f>TRIM(SampleSuperstore3[[#This Row],[City]])</f>
        <v>Morristown</v>
      </c>
      <c r="P7573" s="2" t="str">
        <f>TRIM(SampleSuperstore3[[#This Row],[State]])</f>
        <v>New Jersey</v>
      </c>
      <c r="Q7573" s="2" t="str">
        <f t="shared" si="118"/>
        <v>Morristown New Jersey</v>
      </c>
      <c r="R7573" s="6" t="s">
        <v>238</v>
      </c>
      <c r="S7573" s="2" t="s">
        <v>54</v>
      </c>
      <c r="T7573" s="2"/>
    </row>
    <row r="7574" spans="1:22" x14ac:dyDescent="0.3">
      <c r="A7574" t="s">
        <v>62</v>
      </c>
      <c r="B7574" t="s">
        <v>14</v>
      </c>
      <c r="C7574" t="s">
        <v>15</v>
      </c>
      <c r="D7574" t="s">
        <v>55</v>
      </c>
      <c r="E7574" t="s">
        <v>56</v>
      </c>
      <c r="F7574">
        <v>19143</v>
      </c>
      <c r="G7574" t="s">
        <v>57</v>
      </c>
      <c r="H7574" t="s">
        <v>26</v>
      </c>
      <c r="I7574" t="s">
        <v>32</v>
      </c>
      <c r="J7574">
        <v>422856</v>
      </c>
      <c r="K7574">
        <v>3</v>
      </c>
      <c r="L7574">
        <v>2</v>
      </c>
      <c r="M7574">
        <v>158571</v>
      </c>
      <c r="O7574" s="2" t="str">
        <f>TRIM(SampleSuperstore3[[#This Row],[City]])</f>
        <v>Philadelphia</v>
      </c>
      <c r="P7574" s="2" t="str">
        <f>TRIM(SampleSuperstore3[[#This Row],[State]])</f>
        <v>Pennsylvania</v>
      </c>
      <c r="Q7574" s="2" t="str">
        <f t="shared" si="118"/>
        <v>Philadelphia Pennsylvania</v>
      </c>
      <c r="R7574" s="6" t="s">
        <v>147</v>
      </c>
      <c r="S7574" s="2" t="s">
        <v>634</v>
      </c>
      <c r="T7574" s="2" t="s">
        <v>808</v>
      </c>
    </row>
    <row r="7575" spans="1:22" x14ac:dyDescent="0.3">
      <c r="A7575" t="s">
        <v>28</v>
      </c>
      <c r="B7575" t="s">
        <v>22</v>
      </c>
      <c r="C7575" t="s">
        <v>15</v>
      </c>
      <c r="D7575" t="s">
        <v>75</v>
      </c>
      <c r="E7575" t="s">
        <v>76</v>
      </c>
      <c r="F7575">
        <v>10024</v>
      </c>
      <c r="G7575" t="s">
        <v>57</v>
      </c>
      <c r="H7575" t="s">
        <v>19</v>
      </c>
      <c r="I7575" t="s">
        <v>21</v>
      </c>
      <c r="J7575">
        <v>127764</v>
      </c>
      <c r="K7575">
        <v>2</v>
      </c>
      <c r="L7575">
        <v>1</v>
      </c>
      <c r="M7575">
        <v>28392</v>
      </c>
      <c r="O7575" s="2" t="str">
        <f>TRIM(SampleSuperstore3[[#This Row],[City]])</f>
        <v>New York City</v>
      </c>
      <c r="P7575" s="2" t="str">
        <f>TRIM(SampleSuperstore3[[#This Row],[State]])</f>
        <v>New York</v>
      </c>
      <c r="Q7575" s="2" t="str">
        <f t="shared" si="118"/>
        <v>New York City New York</v>
      </c>
      <c r="R7575" s="6" t="s">
        <v>147</v>
      </c>
      <c r="S7575" s="2" t="s">
        <v>634</v>
      </c>
      <c r="T7575" s="2" t="s">
        <v>808</v>
      </c>
    </row>
    <row r="7576" spans="1:22" x14ac:dyDescent="0.3">
      <c r="A7576" t="s">
        <v>28</v>
      </c>
      <c r="B7576" t="s">
        <v>22</v>
      </c>
      <c r="C7576" t="s">
        <v>15</v>
      </c>
      <c r="D7576" t="s">
        <v>82</v>
      </c>
      <c r="E7576" t="s">
        <v>83</v>
      </c>
      <c r="F7576">
        <v>22153</v>
      </c>
      <c r="G7576" t="s">
        <v>18</v>
      </c>
      <c r="H7576" t="s">
        <v>35</v>
      </c>
      <c r="I7576" t="s">
        <v>36</v>
      </c>
      <c r="J7576">
        <v>349993</v>
      </c>
      <c r="K7576">
        <v>7</v>
      </c>
      <c r="L7576">
        <v>0</v>
      </c>
      <c r="M7576">
        <v>9099818</v>
      </c>
      <c r="O7576" s="2" t="str">
        <f>TRIM(SampleSuperstore3[[#This Row],[City]])</f>
        <v>Springfield</v>
      </c>
      <c r="P7576" s="2" t="str">
        <f>TRIM(SampleSuperstore3[[#This Row],[State]])</f>
        <v>Virginia</v>
      </c>
      <c r="Q7576" s="2" t="str">
        <f t="shared" si="118"/>
        <v>Springfield Virginia</v>
      </c>
      <c r="R7576" s="6" t="s">
        <v>55</v>
      </c>
      <c r="S7576" s="2" t="s">
        <v>56</v>
      </c>
      <c r="T7576" s="2"/>
    </row>
    <row r="7577" spans="1:22" x14ac:dyDescent="0.3">
      <c r="A7577" t="s">
        <v>28</v>
      </c>
      <c r="B7577" t="s">
        <v>22</v>
      </c>
      <c r="C7577" t="s">
        <v>15</v>
      </c>
      <c r="D7577" t="s">
        <v>82</v>
      </c>
      <c r="E7577" t="s">
        <v>83</v>
      </c>
      <c r="F7577">
        <v>22153</v>
      </c>
      <c r="G7577" t="s">
        <v>18</v>
      </c>
      <c r="H7577" t="s">
        <v>26</v>
      </c>
      <c r="I7577" t="s">
        <v>27</v>
      </c>
      <c r="J7577">
        <v>144</v>
      </c>
      <c r="K7577">
        <v>5</v>
      </c>
      <c r="L7577">
        <v>0</v>
      </c>
      <c r="M7577">
        <v>6624</v>
      </c>
      <c r="O7577" s="2" t="str">
        <f>TRIM(SampleSuperstore3[[#This Row],[City]])</f>
        <v>Springfield</v>
      </c>
      <c r="P7577" s="2" t="str">
        <f>TRIM(SampleSuperstore3[[#This Row],[State]])</f>
        <v>Virginia</v>
      </c>
      <c r="Q7577" s="2" t="str">
        <f t="shared" si="118"/>
        <v>Springfield Virginia</v>
      </c>
      <c r="R7577" s="6" t="s">
        <v>634</v>
      </c>
      <c r="S7577" s="2" t="s">
        <v>369</v>
      </c>
      <c r="T7577" s="2" t="s">
        <v>3</v>
      </c>
      <c r="U7577" t="s">
        <v>634</v>
      </c>
      <c r="V7577" t="s">
        <v>369</v>
      </c>
    </row>
    <row r="7578" spans="1:22" x14ac:dyDescent="0.3">
      <c r="A7578" t="s">
        <v>28</v>
      </c>
      <c r="B7578" t="s">
        <v>22</v>
      </c>
      <c r="C7578" t="s">
        <v>15</v>
      </c>
      <c r="D7578" t="s">
        <v>82</v>
      </c>
      <c r="E7578" t="s">
        <v>83</v>
      </c>
      <c r="F7578">
        <v>22153</v>
      </c>
      <c r="G7578" t="s">
        <v>18</v>
      </c>
      <c r="H7578" t="s">
        <v>26</v>
      </c>
      <c r="I7578" t="s">
        <v>41</v>
      </c>
      <c r="J7578">
        <v>12297</v>
      </c>
      <c r="K7578">
        <v>3</v>
      </c>
      <c r="L7578">
        <v>0</v>
      </c>
      <c r="M7578">
        <v>602553</v>
      </c>
      <c r="O7578" s="2" t="str">
        <f>TRIM(SampleSuperstore3[[#This Row],[City]])</f>
        <v>Springfield</v>
      </c>
      <c r="P7578" s="2" t="str">
        <f>TRIM(SampleSuperstore3[[#This Row],[State]])</f>
        <v>Virginia</v>
      </c>
      <c r="Q7578" s="2" t="str">
        <f t="shared" si="118"/>
        <v>Springfield Virginia</v>
      </c>
      <c r="R7578" s="6" t="s">
        <v>82</v>
      </c>
      <c r="S7578" s="2" t="s">
        <v>83</v>
      </c>
      <c r="T7578" s="2"/>
    </row>
    <row r="7579" spans="1:22" x14ac:dyDescent="0.3">
      <c r="A7579" t="s">
        <v>28</v>
      </c>
      <c r="B7579" t="s">
        <v>22</v>
      </c>
      <c r="C7579" t="s">
        <v>15</v>
      </c>
      <c r="D7579" t="s">
        <v>82</v>
      </c>
      <c r="E7579" t="s">
        <v>83</v>
      </c>
      <c r="F7579">
        <v>22153</v>
      </c>
      <c r="G7579" t="s">
        <v>18</v>
      </c>
      <c r="H7579" t="s">
        <v>26</v>
      </c>
      <c r="I7579" t="s">
        <v>34</v>
      </c>
      <c r="J7579">
        <v>932</v>
      </c>
      <c r="K7579">
        <v>4</v>
      </c>
      <c r="L7579">
        <v>0</v>
      </c>
      <c r="M7579">
        <v>27028</v>
      </c>
      <c r="O7579" s="2" t="str">
        <f>TRIM(SampleSuperstore3[[#This Row],[City]])</f>
        <v>Springfield</v>
      </c>
      <c r="P7579" s="2" t="str">
        <f>TRIM(SampleSuperstore3[[#This Row],[State]])</f>
        <v>Virginia</v>
      </c>
      <c r="Q7579" s="2" t="str">
        <f t="shared" si="118"/>
        <v>Springfield Virginia</v>
      </c>
      <c r="R7579" s="6" t="s">
        <v>82</v>
      </c>
      <c r="S7579" s="2" t="s">
        <v>83</v>
      </c>
      <c r="T7579" s="2"/>
    </row>
    <row r="7580" spans="1:22" x14ac:dyDescent="0.3">
      <c r="A7580" t="s">
        <v>28</v>
      </c>
      <c r="B7580" t="s">
        <v>22</v>
      </c>
      <c r="C7580" t="s">
        <v>15</v>
      </c>
      <c r="D7580" t="s">
        <v>82</v>
      </c>
      <c r="E7580" t="s">
        <v>83</v>
      </c>
      <c r="F7580">
        <v>22153</v>
      </c>
      <c r="G7580" t="s">
        <v>18</v>
      </c>
      <c r="H7580" t="s">
        <v>26</v>
      </c>
      <c r="I7580" t="s">
        <v>37</v>
      </c>
      <c r="J7580">
        <v>12294</v>
      </c>
      <c r="K7580">
        <v>3</v>
      </c>
      <c r="L7580">
        <v>0</v>
      </c>
      <c r="M7580">
        <v>590112</v>
      </c>
      <c r="O7580" s="2" t="str">
        <f>TRIM(SampleSuperstore3[[#This Row],[City]])</f>
        <v>Springfield</v>
      </c>
      <c r="P7580" s="2" t="str">
        <f>TRIM(SampleSuperstore3[[#This Row],[State]])</f>
        <v>Virginia</v>
      </c>
      <c r="Q7580" s="2" t="str">
        <f t="shared" si="118"/>
        <v>Springfield Virginia</v>
      </c>
      <c r="R7580" s="6" t="s">
        <v>82</v>
      </c>
      <c r="S7580" s="2" t="s">
        <v>83</v>
      </c>
      <c r="T7580" s="2"/>
    </row>
    <row r="7581" spans="1:22" x14ac:dyDescent="0.3">
      <c r="A7581" t="s">
        <v>28</v>
      </c>
      <c r="B7581" t="s">
        <v>14</v>
      </c>
      <c r="C7581" t="s">
        <v>15</v>
      </c>
      <c r="D7581" t="s">
        <v>109</v>
      </c>
      <c r="E7581" t="s">
        <v>24</v>
      </c>
      <c r="F7581">
        <v>95661</v>
      </c>
      <c r="G7581" t="s">
        <v>25</v>
      </c>
      <c r="H7581" t="s">
        <v>19</v>
      </c>
      <c r="I7581" t="s">
        <v>33</v>
      </c>
      <c r="J7581">
        <v>1731</v>
      </c>
      <c r="K7581">
        <v>3</v>
      </c>
      <c r="L7581">
        <v>0</v>
      </c>
      <c r="M7581">
        <v>5193</v>
      </c>
      <c r="O7581" s="2" t="str">
        <f>TRIM(SampleSuperstore3[[#This Row],[City]])</f>
        <v>Roseville</v>
      </c>
      <c r="P7581" s="2" t="str">
        <f>TRIM(SampleSuperstore3[[#This Row],[State]])</f>
        <v>California</v>
      </c>
      <c r="Q7581" s="2" t="str">
        <f t="shared" si="118"/>
        <v>Roseville California</v>
      </c>
      <c r="R7581" s="6" t="s">
        <v>82</v>
      </c>
      <c r="S7581" s="2" t="s">
        <v>83</v>
      </c>
      <c r="T7581" s="2"/>
    </row>
    <row r="7582" spans="1:22" x14ac:dyDescent="0.3">
      <c r="A7582" t="s">
        <v>28</v>
      </c>
      <c r="B7582" t="s">
        <v>14</v>
      </c>
      <c r="C7582" t="s">
        <v>15</v>
      </c>
      <c r="D7582" t="s">
        <v>264</v>
      </c>
      <c r="E7582" t="s">
        <v>65</v>
      </c>
      <c r="F7582">
        <v>61107</v>
      </c>
      <c r="G7582" t="s">
        <v>47</v>
      </c>
      <c r="H7582" t="s">
        <v>26</v>
      </c>
      <c r="I7582" t="s">
        <v>34</v>
      </c>
      <c r="J7582">
        <v>128744</v>
      </c>
      <c r="K7582">
        <v>7</v>
      </c>
      <c r="L7582">
        <v>2</v>
      </c>
      <c r="M7582">
        <v>128744</v>
      </c>
      <c r="O7582" s="2" t="str">
        <f>TRIM(SampleSuperstore3[[#This Row],[City]])</f>
        <v>Rockford</v>
      </c>
      <c r="P7582" s="2" t="str">
        <f>TRIM(SampleSuperstore3[[#This Row],[State]])</f>
        <v>Illinois</v>
      </c>
      <c r="Q7582" s="2" t="str">
        <f t="shared" si="118"/>
        <v>Rockford Illinois</v>
      </c>
      <c r="R7582" s="6" t="s">
        <v>82</v>
      </c>
      <c r="S7582" s="2" t="s">
        <v>83</v>
      </c>
      <c r="T7582" s="2"/>
    </row>
    <row r="7583" spans="1:22" x14ac:dyDescent="0.3">
      <c r="A7583" t="s">
        <v>28</v>
      </c>
      <c r="B7583" t="s">
        <v>14</v>
      </c>
      <c r="C7583" t="s">
        <v>15</v>
      </c>
      <c r="D7583" t="s">
        <v>55</v>
      </c>
      <c r="E7583" t="s">
        <v>56</v>
      </c>
      <c r="F7583">
        <v>19134</v>
      </c>
      <c r="G7583" t="s">
        <v>57</v>
      </c>
      <c r="H7583" t="s">
        <v>19</v>
      </c>
      <c r="I7583" t="s">
        <v>33</v>
      </c>
      <c r="J7583">
        <v>58248</v>
      </c>
      <c r="K7583">
        <v>9</v>
      </c>
      <c r="L7583">
        <v>2</v>
      </c>
      <c r="M7583">
        <v>116496</v>
      </c>
      <c r="O7583" s="2" t="str">
        <f>TRIM(SampleSuperstore3[[#This Row],[City]])</f>
        <v>Philadelphia</v>
      </c>
      <c r="P7583" s="2" t="str">
        <f>TRIM(SampleSuperstore3[[#This Row],[State]])</f>
        <v>Pennsylvania</v>
      </c>
      <c r="Q7583" s="2" t="str">
        <f t="shared" si="118"/>
        <v>Philadelphia Pennsylvania</v>
      </c>
      <c r="R7583" s="6" t="s">
        <v>109</v>
      </c>
      <c r="S7583" s="2" t="s">
        <v>24</v>
      </c>
      <c r="T7583" s="2"/>
    </row>
    <row r="7584" spans="1:22" x14ac:dyDescent="0.3">
      <c r="A7584" t="s">
        <v>28</v>
      </c>
      <c r="B7584" t="s">
        <v>14</v>
      </c>
      <c r="C7584" t="s">
        <v>15</v>
      </c>
      <c r="D7584" t="s">
        <v>55</v>
      </c>
      <c r="E7584" t="s">
        <v>56</v>
      </c>
      <c r="F7584">
        <v>19134</v>
      </c>
      <c r="G7584" t="s">
        <v>57</v>
      </c>
      <c r="H7584" t="s">
        <v>19</v>
      </c>
      <c r="I7584" t="s">
        <v>21</v>
      </c>
      <c r="J7584">
        <v>71246</v>
      </c>
      <c r="K7584">
        <v>2</v>
      </c>
      <c r="L7584">
        <v>3</v>
      </c>
      <c r="M7584">
        <v>-193382</v>
      </c>
      <c r="O7584" s="2" t="str">
        <f>TRIM(SampleSuperstore3[[#This Row],[City]])</f>
        <v>Philadelphia</v>
      </c>
      <c r="P7584" s="2" t="str">
        <f>TRIM(SampleSuperstore3[[#This Row],[State]])</f>
        <v>Pennsylvania</v>
      </c>
      <c r="Q7584" s="2" t="str">
        <f t="shared" si="118"/>
        <v>Philadelphia Pennsylvania</v>
      </c>
      <c r="R7584" s="6" t="s">
        <v>264</v>
      </c>
      <c r="S7584" s="2" t="s">
        <v>65</v>
      </c>
      <c r="T7584" s="2"/>
    </row>
    <row r="7585" spans="1:20" x14ac:dyDescent="0.3">
      <c r="A7585" t="s">
        <v>28</v>
      </c>
      <c r="B7585" t="s">
        <v>14</v>
      </c>
      <c r="C7585" t="s">
        <v>15</v>
      </c>
      <c r="D7585" t="s">
        <v>55</v>
      </c>
      <c r="E7585" t="s">
        <v>56</v>
      </c>
      <c r="F7585">
        <v>19134</v>
      </c>
      <c r="G7585" t="s">
        <v>57</v>
      </c>
      <c r="H7585" t="s">
        <v>26</v>
      </c>
      <c r="I7585" t="s">
        <v>34</v>
      </c>
      <c r="J7585">
        <v>7872</v>
      </c>
      <c r="K7585">
        <v>3</v>
      </c>
      <c r="L7585">
        <v>2</v>
      </c>
      <c r="M7585">
        <v>5904</v>
      </c>
      <c r="O7585" s="2" t="str">
        <f>TRIM(SampleSuperstore3[[#This Row],[City]])</f>
        <v>Philadelphia</v>
      </c>
      <c r="P7585" s="2" t="str">
        <f>TRIM(SampleSuperstore3[[#This Row],[State]])</f>
        <v>Pennsylvania</v>
      </c>
      <c r="Q7585" s="2" t="str">
        <f t="shared" si="118"/>
        <v>Philadelphia Pennsylvania</v>
      </c>
      <c r="R7585" s="6" t="s">
        <v>55</v>
      </c>
      <c r="S7585" s="2" t="s">
        <v>56</v>
      </c>
      <c r="T7585" s="2"/>
    </row>
    <row r="7586" spans="1:20" x14ac:dyDescent="0.3">
      <c r="A7586" t="s">
        <v>28</v>
      </c>
      <c r="B7586" t="s">
        <v>14</v>
      </c>
      <c r="C7586" t="s">
        <v>15</v>
      </c>
      <c r="D7586" t="s">
        <v>55</v>
      </c>
      <c r="E7586" t="s">
        <v>56</v>
      </c>
      <c r="F7586">
        <v>19134</v>
      </c>
      <c r="G7586" t="s">
        <v>57</v>
      </c>
      <c r="H7586" t="s">
        <v>19</v>
      </c>
      <c r="I7586" t="s">
        <v>21</v>
      </c>
      <c r="J7586">
        <v>887271</v>
      </c>
      <c r="K7586">
        <v>3</v>
      </c>
      <c r="L7586">
        <v>3</v>
      </c>
      <c r="M7586">
        <v>-633765</v>
      </c>
      <c r="O7586" s="2" t="str">
        <f>TRIM(SampleSuperstore3[[#This Row],[City]])</f>
        <v>Philadelphia</v>
      </c>
      <c r="P7586" s="2" t="str">
        <f>TRIM(SampleSuperstore3[[#This Row],[State]])</f>
        <v>Pennsylvania</v>
      </c>
      <c r="Q7586" s="2" t="str">
        <f t="shared" si="118"/>
        <v>Philadelphia Pennsylvania</v>
      </c>
      <c r="R7586" s="6" t="s">
        <v>55</v>
      </c>
      <c r="S7586" s="2" t="s">
        <v>56</v>
      </c>
      <c r="T7586" s="2"/>
    </row>
    <row r="7587" spans="1:20" x14ac:dyDescent="0.3">
      <c r="A7587" t="s">
        <v>28</v>
      </c>
      <c r="B7587" t="s">
        <v>14</v>
      </c>
      <c r="C7587" t="s">
        <v>15</v>
      </c>
      <c r="D7587" t="s">
        <v>140</v>
      </c>
      <c r="E7587" t="s">
        <v>70</v>
      </c>
      <c r="F7587">
        <v>48234</v>
      </c>
      <c r="G7587" t="s">
        <v>47</v>
      </c>
      <c r="H7587" t="s">
        <v>26</v>
      </c>
      <c r="I7587" t="s">
        <v>37</v>
      </c>
      <c r="J7587">
        <v>14686</v>
      </c>
      <c r="K7587">
        <v>7</v>
      </c>
      <c r="L7587">
        <v>0</v>
      </c>
      <c r="M7587">
        <v>704928</v>
      </c>
      <c r="O7587" s="2" t="str">
        <f>TRIM(SampleSuperstore3[[#This Row],[City]])</f>
        <v>Detroit</v>
      </c>
      <c r="P7587" s="2" t="str">
        <f>TRIM(SampleSuperstore3[[#This Row],[State]])</f>
        <v>Michigan</v>
      </c>
      <c r="Q7587" s="2" t="str">
        <f t="shared" si="118"/>
        <v>Detroit Michigan</v>
      </c>
      <c r="R7587" s="6" t="s">
        <v>55</v>
      </c>
      <c r="S7587" s="2" t="s">
        <v>56</v>
      </c>
      <c r="T7587" s="2"/>
    </row>
    <row r="7588" spans="1:20" x14ac:dyDescent="0.3">
      <c r="A7588" t="s">
        <v>28</v>
      </c>
      <c r="B7588" t="s">
        <v>14</v>
      </c>
      <c r="C7588" t="s">
        <v>15</v>
      </c>
      <c r="D7588" t="s">
        <v>140</v>
      </c>
      <c r="E7588" t="s">
        <v>70</v>
      </c>
      <c r="F7588">
        <v>48234</v>
      </c>
      <c r="G7588" t="s">
        <v>47</v>
      </c>
      <c r="H7588" t="s">
        <v>26</v>
      </c>
      <c r="I7588" t="s">
        <v>37</v>
      </c>
      <c r="J7588">
        <v>3656</v>
      </c>
      <c r="K7588">
        <v>4</v>
      </c>
      <c r="L7588">
        <v>0</v>
      </c>
      <c r="M7588">
        <v>1828</v>
      </c>
      <c r="O7588" s="2" t="str">
        <f>TRIM(SampleSuperstore3[[#This Row],[City]])</f>
        <v>Detroit</v>
      </c>
      <c r="P7588" s="2" t="str">
        <f>TRIM(SampleSuperstore3[[#This Row],[State]])</f>
        <v>Michigan</v>
      </c>
      <c r="Q7588" s="2" t="str">
        <f t="shared" si="118"/>
        <v>Detroit Michigan</v>
      </c>
      <c r="R7588" s="6" t="s">
        <v>55</v>
      </c>
      <c r="S7588" s="2" t="s">
        <v>56</v>
      </c>
      <c r="T7588" s="2"/>
    </row>
    <row r="7589" spans="1:20" x14ac:dyDescent="0.3">
      <c r="A7589" t="s">
        <v>28</v>
      </c>
      <c r="B7589" t="s">
        <v>22</v>
      </c>
      <c r="C7589" t="s">
        <v>15</v>
      </c>
      <c r="D7589" t="s">
        <v>23</v>
      </c>
      <c r="E7589" t="s">
        <v>24</v>
      </c>
      <c r="F7589">
        <v>90004</v>
      </c>
      <c r="G7589" t="s">
        <v>25</v>
      </c>
      <c r="H7589" t="s">
        <v>35</v>
      </c>
      <c r="I7589" t="s">
        <v>36</v>
      </c>
      <c r="J7589">
        <v>225576</v>
      </c>
      <c r="K7589">
        <v>3</v>
      </c>
      <c r="L7589">
        <v>2</v>
      </c>
      <c r="M7589">
        <v>225576</v>
      </c>
      <c r="O7589" s="2" t="str">
        <f>TRIM(SampleSuperstore3[[#This Row],[City]])</f>
        <v>Los Angeles</v>
      </c>
      <c r="P7589" s="2" t="str">
        <f>TRIM(SampleSuperstore3[[#This Row],[State]])</f>
        <v>California</v>
      </c>
      <c r="Q7589" s="2" t="str">
        <f t="shared" si="118"/>
        <v>Los Angeles California</v>
      </c>
      <c r="R7589" s="6" t="s">
        <v>140</v>
      </c>
      <c r="S7589" s="2" t="s">
        <v>70</v>
      </c>
      <c r="T7589" s="2"/>
    </row>
    <row r="7590" spans="1:20" x14ac:dyDescent="0.3">
      <c r="A7590" t="s">
        <v>28</v>
      </c>
      <c r="B7590" t="s">
        <v>14</v>
      </c>
      <c r="C7590" t="s">
        <v>15</v>
      </c>
      <c r="D7590" t="s">
        <v>82</v>
      </c>
      <c r="E7590" t="s">
        <v>95</v>
      </c>
      <c r="F7590">
        <v>97477</v>
      </c>
      <c r="G7590" t="s">
        <v>25</v>
      </c>
      <c r="H7590" t="s">
        <v>26</v>
      </c>
      <c r="I7590" t="s">
        <v>34</v>
      </c>
      <c r="J7590">
        <v>5248</v>
      </c>
      <c r="K7590">
        <v>2</v>
      </c>
      <c r="L7590">
        <v>2</v>
      </c>
      <c r="M7590">
        <v>4592</v>
      </c>
      <c r="O7590" s="2" t="str">
        <f>TRIM(SampleSuperstore3[[#This Row],[City]])</f>
        <v>Springfield</v>
      </c>
      <c r="P7590" s="2" t="str">
        <f>TRIM(SampleSuperstore3[[#This Row],[State]])</f>
        <v>Oregon</v>
      </c>
      <c r="Q7590" s="2" t="str">
        <f t="shared" si="118"/>
        <v>Springfield Oregon</v>
      </c>
      <c r="R7590" s="6" t="s">
        <v>140</v>
      </c>
      <c r="S7590" s="2" t="s">
        <v>70</v>
      </c>
      <c r="T7590" s="2"/>
    </row>
    <row r="7591" spans="1:20" x14ac:dyDescent="0.3">
      <c r="A7591" t="s">
        <v>28</v>
      </c>
      <c r="B7591" t="s">
        <v>14</v>
      </c>
      <c r="C7591" t="s">
        <v>15</v>
      </c>
      <c r="D7591" t="s">
        <v>82</v>
      </c>
      <c r="E7591" t="s">
        <v>95</v>
      </c>
      <c r="F7591">
        <v>97477</v>
      </c>
      <c r="G7591" t="s">
        <v>25</v>
      </c>
      <c r="H7591" t="s">
        <v>26</v>
      </c>
      <c r="I7591" t="s">
        <v>34</v>
      </c>
      <c r="J7591">
        <v>38256</v>
      </c>
      <c r="K7591">
        <v>3</v>
      </c>
      <c r="L7591">
        <v>2</v>
      </c>
      <c r="M7591">
        <v>4782</v>
      </c>
      <c r="O7591" s="2" t="str">
        <f>TRIM(SampleSuperstore3[[#This Row],[City]])</f>
        <v>Springfield</v>
      </c>
      <c r="P7591" s="2" t="str">
        <f>TRIM(SampleSuperstore3[[#This Row],[State]])</f>
        <v>Oregon</v>
      </c>
      <c r="Q7591" s="2" t="str">
        <f t="shared" si="118"/>
        <v>Springfield Oregon</v>
      </c>
      <c r="R7591" s="6" t="s">
        <v>626</v>
      </c>
      <c r="S7591" s="2" t="s">
        <v>627</v>
      </c>
      <c r="T7591" s="2" t="s">
        <v>24</v>
      </c>
    </row>
    <row r="7592" spans="1:20" x14ac:dyDescent="0.3">
      <c r="A7592" t="s">
        <v>28</v>
      </c>
      <c r="B7592" t="s">
        <v>14</v>
      </c>
      <c r="C7592" t="s">
        <v>15</v>
      </c>
      <c r="D7592" t="s">
        <v>82</v>
      </c>
      <c r="E7592" t="s">
        <v>95</v>
      </c>
      <c r="F7592">
        <v>97477</v>
      </c>
      <c r="G7592" t="s">
        <v>25</v>
      </c>
      <c r="H7592" t="s">
        <v>26</v>
      </c>
      <c r="I7592" t="s">
        <v>41</v>
      </c>
      <c r="J7592">
        <v>4024</v>
      </c>
      <c r="K7592">
        <v>5</v>
      </c>
      <c r="L7592">
        <v>2</v>
      </c>
      <c r="M7592">
        <v>13078</v>
      </c>
      <c r="O7592" s="2" t="str">
        <f>TRIM(SampleSuperstore3[[#This Row],[City]])</f>
        <v>Springfield</v>
      </c>
      <c r="P7592" s="2" t="str">
        <f>TRIM(SampleSuperstore3[[#This Row],[State]])</f>
        <v>Oregon</v>
      </c>
      <c r="Q7592" s="2" t="str">
        <f t="shared" si="118"/>
        <v>Springfield Oregon</v>
      </c>
      <c r="R7592" s="6" t="s">
        <v>82</v>
      </c>
      <c r="S7592" s="2" t="s">
        <v>95</v>
      </c>
      <c r="T7592" s="2"/>
    </row>
    <row r="7593" spans="1:20" x14ac:dyDescent="0.3">
      <c r="A7593" t="s">
        <v>28</v>
      </c>
      <c r="B7593" t="s">
        <v>14</v>
      </c>
      <c r="C7593" t="s">
        <v>15</v>
      </c>
      <c r="D7593" t="s">
        <v>82</v>
      </c>
      <c r="E7593" t="s">
        <v>95</v>
      </c>
      <c r="F7593">
        <v>97477</v>
      </c>
      <c r="G7593" t="s">
        <v>25</v>
      </c>
      <c r="H7593" t="s">
        <v>35</v>
      </c>
      <c r="I7593" t="s">
        <v>123</v>
      </c>
      <c r="J7593">
        <v>29925</v>
      </c>
      <c r="K7593">
        <v>5</v>
      </c>
      <c r="L7593">
        <v>7</v>
      </c>
      <c r="M7593">
        <v>-21945</v>
      </c>
      <c r="O7593" s="2" t="str">
        <f>TRIM(SampleSuperstore3[[#This Row],[City]])</f>
        <v>Springfield</v>
      </c>
      <c r="P7593" s="2" t="str">
        <f>TRIM(SampleSuperstore3[[#This Row],[State]])</f>
        <v>Oregon</v>
      </c>
      <c r="Q7593" s="2" t="str">
        <f t="shared" si="118"/>
        <v>Springfield Oregon</v>
      </c>
      <c r="R7593" s="6" t="s">
        <v>82</v>
      </c>
      <c r="S7593" s="2" t="s">
        <v>95</v>
      </c>
      <c r="T7593" s="2"/>
    </row>
    <row r="7594" spans="1:20" x14ac:dyDescent="0.3">
      <c r="A7594" t="s">
        <v>28</v>
      </c>
      <c r="B7594" t="s">
        <v>14</v>
      </c>
      <c r="C7594" t="s">
        <v>15</v>
      </c>
      <c r="D7594" t="s">
        <v>82</v>
      </c>
      <c r="E7594" t="s">
        <v>95</v>
      </c>
      <c r="F7594">
        <v>97477</v>
      </c>
      <c r="G7594" t="s">
        <v>25</v>
      </c>
      <c r="H7594" t="s">
        <v>26</v>
      </c>
      <c r="I7594" t="s">
        <v>41</v>
      </c>
      <c r="J7594">
        <v>148704</v>
      </c>
      <c r="K7594">
        <v>6</v>
      </c>
      <c r="L7594">
        <v>2</v>
      </c>
      <c r="M7594">
        <v>4647</v>
      </c>
      <c r="O7594" s="2" t="str">
        <f>TRIM(SampleSuperstore3[[#This Row],[City]])</f>
        <v>Springfield</v>
      </c>
      <c r="P7594" s="2" t="str">
        <f>TRIM(SampleSuperstore3[[#This Row],[State]])</f>
        <v>Oregon</v>
      </c>
      <c r="Q7594" s="2" t="str">
        <f t="shared" si="118"/>
        <v>Springfield Oregon</v>
      </c>
      <c r="R7594" s="6" t="s">
        <v>82</v>
      </c>
      <c r="S7594" s="2" t="s">
        <v>95</v>
      </c>
      <c r="T7594" s="2"/>
    </row>
    <row r="7595" spans="1:20" x14ac:dyDescent="0.3">
      <c r="A7595" t="s">
        <v>28</v>
      </c>
      <c r="B7595" t="s">
        <v>14</v>
      </c>
      <c r="C7595" t="s">
        <v>15</v>
      </c>
      <c r="D7595" t="s">
        <v>82</v>
      </c>
      <c r="E7595" t="s">
        <v>95</v>
      </c>
      <c r="F7595">
        <v>97477</v>
      </c>
      <c r="G7595" t="s">
        <v>25</v>
      </c>
      <c r="H7595" t="s">
        <v>35</v>
      </c>
      <c r="I7595" t="s">
        <v>59</v>
      </c>
      <c r="J7595">
        <v>5592</v>
      </c>
      <c r="K7595">
        <v>10</v>
      </c>
      <c r="L7595">
        <v>2</v>
      </c>
      <c r="M7595">
        <v>16776</v>
      </c>
      <c r="O7595" s="2" t="str">
        <f>TRIM(SampleSuperstore3[[#This Row],[City]])</f>
        <v>Springfield</v>
      </c>
      <c r="P7595" s="2" t="str">
        <f>TRIM(SampleSuperstore3[[#This Row],[State]])</f>
        <v>Oregon</v>
      </c>
      <c r="Q7595" s="2" t="str">
        <f t="shared" si="118"/>
        <v>Springfield Oregon</v>
      </c>
      <c r="R7595" s="6" t="s">
        <v>82</v>
      </c>
      <c r="S7595" s="2" t="s">
        <v>95</v>
      </c>
      <c r="T7595" s="2"/>
    </row>
    <row r="7596" spans="1:20" x14ac:dyDescent="0.3">
      <c r="A7596" t="s">
        <v>28</v>
      </c>
      <c r="B7596" t="s">
        <v>22</v>
      </c>
      <c r="C7596" t="s">
        <v>15</v>
      </c>
      <c r="D7596" t="s">
        <v>290</v>
      </c>
      <c r="E7596" t="s">
        <v>179</v>
      </c>
      <c r="F7596">
        <v>2908</v>
      </c>
      <c r="G7596" t="s">
        <v>57</v>
      </c>
      <c r="H7596" t="s">
        <v>26</v>
      </c>
      <c r="I7596" t="s">
        <v>41</v>
      </c>
      <c r="J7596">
        <v>1296</v>
      </c>
      <c r="K7596">
        <v>2</v>
      </c>
      <c r="L7596">
        <v>0</v>
      </c>
      <c r="M7596">
        <v>62208</v>
      </c>
      <c r="O7596" s="2" t="str">
        <f>TRIM(SampleSuperstore3[[#This Row],[City]])</f>
        <v>Providence</v>
      </c>
      <c r="P7596" s="2" t="str">
        <f>TRIM(SampleSuperstore3[[#This Row],[State]])</f>
        <v>Rhode Island</v>
      </c>
      <c r="Q7596" s="2" t="str">
        <f t="shared" si="118"/>
        <v>Providence Rhode Island</v>
      </c>
      <c r="R7596" s="6" t="s">
        <v>82</v>
      </c>
      <c r="S7596" s="2" t="s">
        <v>95</v>
      </c>
      <c r="T7596" s="2"/>
    </row>
    <row r="7597" spans="1:20" x14ac:dyDescent="0.3">
      <c r="A7597" t="s">
        <v>28</v>
      </c>
      <c r="B7597" t="s">
        <v>14</v>
      </c>
      <c r="C7597" t="s">
        <v>15</v>
      </c>
      <c r="D7597" t="s">
        <v>79</v>
      </c>
      <c r="E7597" t="s">
        <v>65</v>
      </c>
      <c r="F7597">
        <v>60623</v>
      </c>
      <c r="G7597" t="s">
        <v>47</v>
      </c>
      <c r="H7597" t="s">
        <v>19</v>
      </c>
      <c r="I7597" t="s">
        <v>33</v>
      </c>
      <c r="J7597">
        <v>25176</v>
      </c>
      <c r="K7597">
        <v>3</v>
      </c>
      <c r="L7597">
        <v>6</v>
      </c>
      <c r="M7597">
        <v>-333582</v>
      </c>
      <c r="O7597" s="2" t="str">
        <f>TRIM(SampleSuperstore3[[#This Row],[City]])</f>
        <v>Chicago</v>
      </c>
      <c r="P7597" s="2" t="str">
        <f>TRIM(SampleSuperstore3[[#This Row],[State]])</f>
        <v>Illinois</v>
      </c>
      <c r="Q7597" s="2" t="str">
        <f t="shared" si="118"/>
        <v>Chicago Illinois</v>
      </c>
      <c r="R7597" s="6" t="s">
        <v>82</v>
      </c>
      <c r="S7597" s="2" t="s">
        <v>95</v>
      </c>
      <c r="T7597" s="2"/>
    </row>
    <row r="7598" spans="1:20" x14ac:dyDescent="0.3">
      <c r="A7598" t="s">
        <v>28</v>
      </c>
      <c r="B7598" t="s">
        <v>14</v>
      </c>
      <c r="C7598" t="s">
        <v>15</v>
      </c>
      <c r="D7598" t="s">
        <v>79</v>
      </c>
      <c r="E7598" t="s">
        <v>65</v>
      </c>
      <c r="F7598">
        <v>60623</v>
      </c>
      <c r="G7598" t="s">
        <v>47</v>
      </c>
      <c r="H7598" t="s">
        <v>19</v>
      </c>
      <c r="I7598" t="s">
        <v>33</v>
      </c>
      <c r="J7598">
        <v>5584</v>
      </c>
      <c r="K7598">
        <v>2</v>
      </c>
      <c r="L7598">
        <v>6</v>
      </c>
      <c r="M7598">
        <v>-16752</v>
      </c>
      <c r="O7598" s="2" t="str">
        <f>TRIM(SampleSuperstore3[[#This Row],[City]])</f>
        <v>Chicago</v>
      </c>
      <c r="P7598" s="2" t="str">
        <f>TRIM(SampleSuperstore3[[#This Row],[State]])</f>
        <v>Illinois</v>
      </c>
      <c r="Q7598" s="2" t="str">
        <f t="shared" si="118"/>
        <v>Chicago Illinois</v>
      </c>
      <c r="R7598" s="6" t="s">
        <v>290</v>
      </c>
      <c r="S7598" s="2" t="s">
        <v>809</v>
      </c>
      <c r="T7598" s="2" t="s">
        <v>775</v>
      </c>
    </row>
    <row r="7599" spans="1:20" x14ac:dyDescent="0.3">
      <c r="A7599" t="s">
        <v>28</v>
      </c>
      <c r="B7599" t="s">
        <v>14</v>
      </c>
      <c r="C7599" t="s">
        <v>15</v>
      </c>
      <c r="D7599" t="s">
        <v>79</v>
      </c>
      <c r="E7599" t="s">
        <v>65</v>
      </c>
      <c r="F7599">
        <v>60623</v>
      </c>
      <c r="G7599" t="s">
        <v>47</v>
      </c>
      <c r="H7599" t="s">
        <v>26</v>
      </c>
      <c r="I7599" t="s">
        <v>32</v>
      </c>
      <c r="J7599">
        <v>1297368</v>
      </c>
      <c r="K7599">
        <v>9</v>
      </c>
      <c r="L7599">
        <v>2</v>
      </c>
      <c r="M7599">
        <v>973026</v>
      </c>
      <c r="O7599" s="2" t="str">
        <f>TRIM(SampleSuperstore3[[#This Row],[City]])</f>
        <v>Chicago</v>
      </c>
      <c r="P7599" s="2" t="str">
        <f>TRIM(SampleSuperstore3[[#This Row],[State]])</f>
        <v>Illinois</v>
      </c>
      <c r="Q7599" s="2" t="str">
        <f t="shared" si="118"/>
        <v>Chicago Illinois</v>
      </c>
      <c r="R7599" s="6" t="s">
        <v>79</v>
      </c>
      <c r="S7599" s="2" t="s">
        <v>65</v>
      </c>
      <c r="T7599" s="2"/>
    </row>
    <row r="7600" spans="1:20" x14ac:dyDescent="0.3">
      <c r="A7600" t="s">
        <v>62</v>
      </c>
      <c r="B7600" t="s">
        <v>14</v>
      </c>
      <c r="C7600" t="s">
        <v>15</v>
      </c>
      <c r="D7600" t="s">
        <v>135</v>
      </c>
      <c r="E7600" t="s">
        <v>46</v>
      </c>
      <c r="F7600">
        <v>75220</v>
      </c>
      <c r="G7600" t="s">
        <v>47</v>
      </c>
      <c r="H7600" t="s">
        <v>26</v>
      </c>
      <c r="I7600" t="s">
        <v>32</v>
      </c>
      <c r="J7600">
        <v>26432</v>
      </c>
      <c r="K7600">
        <v>2</v>
      </c>
      <c r="L7600">
        <v>2</v>
      </c>
      <c r="M7600">
        <v>19824</v>
      </c>
      <c r="O7600" s="2" t="str">
        <f>TRIM(SampleSuperstore3[[#This Row],[City]])</f>
        <v>Dallas</v>
      </c>
      <c r="P7600" s="2" t="str">
        <f>TRIM(SampleSuperstore3[[#This Row],[State]])</f>
        <v>Texas</v>
      </c>
      <c r="Q7600" s="2" t="str">
        <f t="shared" si="118"/>
        <v>Dallas Texas</v>
      </c>
      <c r="R7600" s="6" t="s">
        <v>79</v>
      </c>
      <c r="S7600" s="2" t="s">
        <v>65</v>
      </c>
      <c r="T7600" s="2"/>
    </row>
    <row r="7601" spans="1:22" x14ac:dyDescent="0.3">
      <c r="A7601" t="s">
        <v>28</v>
      </c>
      <c r="B7601" t="s">
        <v>14</v>
      </c>
      <c r="C7601" t="s">
        <v>15</v>
      </c>
      <c r="D7601" t="s">
        <v>52</v>
      </c>
      <c r="E7601" t="s">
        <v>24</v>
      </c>
      <c r="F7601">
        <v>94122</v>
      </c>
      <c r="G7601" t="s">
        <v>25</v>
      </c>
      <c r="H7601" t="s">
        <v>26</v>
      </c>
      <c r="I7601" t="s">
        <v>34</v>
      </c>
      <c r="J7601">
        <v>2296</v>
      </c>
      <c r="K7601">
        <v>7</v>
      </c>
      <c r="L7601">
        <v>0</v>
      </c>
      <c r="M7601">
        <v>66584</v>
      </c>
      <c r="O7601" s="2" t="str">
        <f>TRIM(SampleSuperstore3[[#This Row],[City]])</f>
        <v>San Francisco</v>
      </c>
      <c r="P7601" s="2" t="str">
        <f>TRIM(SampleSuperstore3[[#This Row],[State]])</f>
        <v>California</v>
      </c>
      <c r="Q7601" s="2" t="str">
        <f t="shared" si="118"/>
        <v>San Francisco California</v>
      </c>
      <c r="R7601" s="6" t="s">
        <v>79</v>
      </c>
      <c r="S7601" s="2" t="s">
        <v>65</v>
      </c>
      <c r="T7601" s="2"/>
    </row>
    <row r="7602" spans="1:22" x14ac:dyDescent="0.3">
      <c r="A7602" t="s">
        <v>62</v>
      </c>
      <c r="B7602" t="s">
        <v>14</v>
      </c>
      <c r="C7602" t="s">
        <v>15</v>
      </c>
      <c r="D7602" t="s">
        <v>520</v>
      </c>
      <c r="E7602" t="s">
        <v>24</v>
      </c>
      <c r="F7602">
        <v>92553</v>
      </c>
      <c r="G7602" t="s">
        <v>25</v>
      </c>
      <c r="H7602" t="s">
        <v>26</v>
      </c>
      <c r="I7602" t="s">
        <v>41</v>
      </c>
      <c r="J7602">
        <v>1944</v>
      </c>
      <c r="K7602">
        <v>3</v>
      </c>
      <c r="L7602">
        <v>0</v>
      </c>
      <c r="M7602">
        <v>93312</v>
      </c>
      <c r="O7602" s="2" t="str">
        <f>TRIM(SampleSuperstore3[[#This Row],[City]])</f>
        <v>Moreno Valley</v>
      </c>
      <c r="P7602" s="2" t="str">
        <f>TRIM(SampleSuperstore3[[#This Row],[State]])</f>
        <v>California</v>
      </c>
      <c r="Q7602" s="2" t="str">
        <f t="shared" si="118"/>
        <v>Moreno Valley California</v>
      </c>
      <c r="R7602" s="6" t="s">
        <v>135</v>
      </c>
      <c r="S7602" s="2" t="s">
        <v>46</v>
      </c>
      <c r="T7602" s="2"/>
    </row>
    <row r="7603" spans="1:22" x14ac:dyDescent="0.3">
      <c r="A7603" t="s">
        <v>62</v>
      </c>
      <c r="B7603" t="s">
        <v>14</v>
      </c>
      <c r="C7603" t="s">
        <v>15</v>
      </c>
      <c r="D7603" t="s">
        <v>587</v>
      </c>
      <c r="E7603" t="s">
        <v>336</v>
      </c>
      <c r="F7603">
        <v>67846</v>
      </c>
      <c r="G7603" t="s">
        <v>47</v>
      </c>
      <c r="H7603" t="s">
        <v>26</v>
      </c>
      <c r="I7603" t="s">
        <v>41</v>
      </c>
      <c r="J7603">
        <v>954</v>
      </c>
      <c r="K7603">
        <v>2</v>
      </c>
      <c r="L7603">
        <v>0</v>
      </c>
      <c r="M7603">
        <v>4293</v>
      </c>
      <c r="O7603" s="2" t="str">
        <f>TRIM(SampleSuperstore3[[#This Row],[City]])</f>
        <v>Garden City</v>
      </c>
      <c r="P7603" s="2" t="str">
        <f>TRIM(SampleSuperstore3[[#This Row],[State]])</f>
        <v>Kansas</v>
      </c>
      <c r="Q7603" s="2" t="str">
        <f t="shared" si="118"/>
        <v>Garden City Kansas</v>
      </c>
      <c r="R7603" s="6" t="s">
        <v>632</v>
      </c>
      <c r="S7603" s="2" t="s">
        <v>633</v>
      </c>
      <c r="T7603" s="2" t="s">
        <v>24</v>
      </c>
    </row>
    <row r="7604" spans="1:22" x14ac:dyDescent="0.3">
      <c r="A7604" t="s">
        <v>62</v>
      </c>
      <c r="B7604" t="s">
        <v>14</v>
      </c>
      <c r="C7604" t="s">
        <v>15</v>
      </c>
      <c r="D7604" t="s">
        <v>587</v>
      </c>
      <c r="E7604" t="s">
        <v>336</v>
      </c>
      <c r="F7604">
        <v>67846</v>
      </c>
      <c r="G7604" t="s">
        <v>47</v>
      </c>
      <c r="H7604" t="s">
        <v>26</v>
      </c>
      <c r="I7604" t="s">
        <v>77</v>
      </c>
      <c r="J7604">
        <v>581</v>
      </c>
      <c r="K7604">
        <v>1</v>
      </c>
      <c r="L7604">
        <v>0</v>
      </c>
      <c r="M7604">
        <v>18011</v>
      </c>
      <c r="O7604" s="2" t="str">
        <f>TRIM(SampleSuperstore3[[#This Row],[City]])</f>
        <v>Garden City</v>
      </c>
      <c r="P7604" s="2" t="str">
        <f>TRIM(SampleSuperstore3[[#This Row],[State]])</f>
        <v>Kansas</v>
      </c>
      <c r="Q7604" s="2" t="str">
        <f t="shared" si="118"/>
        <v>Garden City Kansas</v>
      </c>
      <c r="R7604" s="6" t="s">
        <v>774</v>
      </c>
      <c r="S7604" s="2" t="s">
        <v>745</v>
      </c>
      <c r="T7604" s="2" t="s">
        <v>24</v>
      </c>
    </row>
    <row r="7605" spans="1:22" x14ac:dyDescent="0.3">
      <c r="A7605" t="s">
        <v>62</v>
      </c>
      <c r="B7605" t="s">
        <v>14</v>
      </c>
      <c r="C7605" t="s">
        <v>15</v>
      </c>
      <c r="D7605" t="s">
        <v>587</v>
      </c>
      <c r="E7605" t="s">
        <v>336</v>
      </c>
      <c r="F7605">
        <v>67846</v>
      </c>
      <c r="G7605" t="s">
        <v>47</v>
      </c>
      <c r="H7605" t="s">
        <v>26</v>
      </c>
      <c r="I7605" t="s">
        <v>34</v>
      </c>
      <c r="J7605">
        <v>576</v>
      </c>
      <c r="K7605">
        <v>2</v>
      </c>
      <c r="L7605">
        <v>0</v>
      </c>
      <c r="M7605">
        <v>1728</v>
      </c>
      <c r="O7605" s="2" t="str">
        <f>TRIM(SampleSuperstore3[[#This Row],[City]])</f>
        <v>Garden City</v>
      </c>
      <c r="P7605" s="2" t="str">
        <f>TRIM(SampleSuperstore3[[#This Row],[State]])</f>
        <v>Kansas</v>
      </c>
      <c r="Q7605" s="2" t="str">
        <f t="shared" si="118"/>
        <v>Garden City Kansas</v>
      </c>
      <c r="R7605" s="6" t="s">
        <v>787</v>
      </c>
      <c r="S7605" s="2" t="s">
        <v>3</v>
      </c>
      <c r="T7605" s="2" t="s">
        <v>336</v>
      </c>
    </row>
    <row r="7606" spans="1:22" x14ac:dyDescent="0.3">
      <c r="A7606" t="s">
        <v>13</v>
      </c>
      <c r="B7606" t="s">
        <v>14</v>
      </c>
      <c r="C7606" t="s">
        <v>15</v>
      </c>
      <c r="D7606" t="s">
        <v>75</v>
      </c>
      <c r="E7606" t="s">
        <v>76</v>
      </c>
      <c r="F7606">
        <v>10035</v>
      </c>
      <c r="G7606" t="s">
        <v>57</v>
      </c>
      <c r="H7606" t="s">
        <v>19</v>
      </c>
      <c r="I7606" t="s">
        <v>33</v>
      </c>
      <c r="J7606">
        <v>1491</v>
      </c>
      <c r="K7606">
        <v>3</v>
      </c>
      <c r="L7606">
        <v>0</v>
      </c>
      <c r="M7606">
        <v>46221</v>
      </c>
      <c r="O7606" s="2" t="str">
        <f>TRIM(SampleSuperstore3[[#This Row],[City]])</f>
        <v>New York City</v>
      </c>
      <c r="P7606" s="2" t="str">
        <f>TRIM(SampleSuperstore3[[#This Row],[State]])</f>
        <v>New York</v>
      </c>
      <c r="Q7606" s="2" t="str">
        <f t="shared" si="118"/>
        <v>New York City New York</v>
      </c>
      <c r="R7606" s="6" t="s">
        <v>787</v>
      </c>
      <c r="S7606" s="2" t="s">
        <v>3</v>
      </c>
      <c r="T7606" s="2" t="s">
        <v>336</v>
      </c>
    </row>
    <row r="7607" spans="1:22" x14ac:dyDescent="0.3">
      <c r="A7607" t="s">
        <v>28</v>
      </c>
      <c r="B7607" t="s">
        <v>22</v>
      </c>
      <c r="C7607" t="s">
        <v>15</v>
      </c>
      <c r="D7607" t="s">
        <v>422</v>
      </c>
      <c r="E7607" t="s">
        <v>30</v>
      </c>
      <c r="F7607">
        <v>32839</v>
      </c>
      <c r="G7607" t="s">
        <v>18</v>
      </c>
      <c r="H7607" t="s">
        <v>26</v>
      </c>
      <c r="I7607" t="s">
        <v>37</v>
      </c>
      <c r="J7607">
        <v>6642</v>
      </c>
      <c r="K7607">
        <v>9</v>
      </c>
      <c r="L7607">
        <v>7</v>
      </c>
      <c r="M7607">
        <v>-4428</v>
      </c>
      <c r="O7607" s="2" t="str">
        <f>TRIM(SampleSuperstore3[[#This Row],[City]])</f>
        <v>Orlando</v>
      </c>
      <c r="P7607" s="2" t="str">
        <f>TRIM(SampleSuperstore3[[#This Row],[State]])</f>
        <v>Florida</v>
      </c>
      <c r="Q7607" s="2" t="str">
        <f t="shared" si="118"/>
        <v>Orlando Florida</v>
      </c>
      <c r="R7607" s="6" t="s">
        <v>787</v>
      </c>
      <c r="S7607" s="2" t="s">
        <v>3</v>
      </c>
      <c r="T7607" s="2" t="s">
        <v>336</v>
      </c>
    </row>
    <row r="7608" spans="1:22" x14ac:dyDescent="0.3">
      <c r="A7608" t="s">
        <v>28</v>
      </c>
      <c r="B7608" t="s">
        <v>14</v>
      </c>
      <c r="C7608" t="s">
        <v>15</v>
      </c>
      <c r="D7608" t="s">
        <v>317</v>
      </c>
      <c r="E7608" t="s">
        <v>76</v>
      </c>
      <c r="F7608">
        <v>13601</v>
      </c>
      <c r="G7608" t="s">
        <v>57</v>
      </c>
      <c r="H7608" t="s">
        <v>26</v>
      </c>
      <c r="I7608" t="s">
        <v>41</v>
      </c>
      <c r="J7608">
        <v>1854</v>
      </c>
      <c r="K7608">
        <v>2</v>
      </c>
      <c r="L7608">
        <v>0</v>
      </c>
      <c r="M7608">
        <v>87138</v>
      </c>
      <c r="O7608" s="2" t="str">
        <f>TRIM(SampleSuperstore3[[#This Row],[City]])</f>
        <v>Watertown</v>
      </c>
      <c r="P7608" s="2" t="str">
        <f>TRIM(SampleSuperstore3[[#This Row],[State]])</f>
        <v>New York</v>
      </c>
      <c r="Q7608" s="2" t="str">
        <f t="shared" si="118"/>
        <v>Watertown New York</v>
      </c>
      <c r="R7608" s="6" t="s">
        <v>634</v>
      </c>
      <c r="S7608" s="2" t="s">
        <v>369</v>
      </c>
      <c r="T7608" s="2" t="s">
        <v>3</v>
      </c>
      <c r="U7608" t="s">
        <v>634</v>
      </c>
      <c r="V7608" t="s">
        <v>369</v>
      </c>
    </row>
    <row r="7609" spans="1:22" x14ac:dyDescent="0.3">
      <c r="A7609" t="s">
        <v>28</v>
      </c>
      <c r="B7609" t="s">
        <v>14</v>
      </c>
      <c r="C7609" t="s">
        <v>15</v>
      </c>
      <c r="D7609" t="s">
        <v>317</v>
      </c>
      <c r="E7609" t="s">
        <v>76</v>
      </c>
      <c r="F7609">
        <v>13601</v>
      </c>
      <c r="G7609" t="s">
        <v>57</v>
      </c>
      <c r="H7609" t="s">
        <v>26</v>
      </c>
      <c r="I7609" t="s">
        <v>37</v>
      </c>
      <c r="J7609">
        <v>67996</v>
      </c>
      <c r="K7609">
        <v>5</v>
      </c>
      <c r="L7609">
        <v>2</v>
      </c>
      <c r="M7609">
        <v>220987</v>
      </c>
      <c r="O7609" s="2" t="str">
        <f>TRIM(SampleSuperstore3[[#This Row],[City]])</f>
        <v>Watertown</v>
      </c>
      <c r="P7609" s="2" t="str">
        <f>TRIM(SampleSuperstore3[[#This Row],[State]])</f>
        <v>New York</v>
      </c>
      <c r="Q7609" s="2" t="str">
        <f t="shared" si="118"/>
        <v>Watertown New York</v>
      </c>
      <c r="R7609" s="6" t="s">
        <v>422</v>
      </c>
      <c r="S7609" s="2" t="s">
        <v>30</v>
      </c>
      <c r="T7609" s="2"/>
    </row>
    <row r="7610" spans="1:22" x14ac:dyDescent="0.3">
      <c r="A7610" t="s">
        <v>62</v>
      </c>
      <c r="B7610" t="s">
        <v>22</v>
      </c>
      <c r="C7610" t="s">
        <v>15</v>
      </c>
      <c r="D7610" t="s">
        <v>23</v>
      </c>
      <c r="E7610" t="s">
        <v>24</v>
      </c>
      <c r="F7610">
        <v>90032</v>
      </c>
      <c r="G7610" t="s">
        <v>25</v>
      </c>
      <c r="H7610" t="s">
        <v>19</v>
      </c>
      <c r="I7610" t="s">
        <v>31</v>
      </c>
      <c r="J7610">
        <v>189576</v>
      </c>
      <c r="K7610">
        <v>1</v>
      </c>
      <c r="L7610">
        <v>2</v>
      </c>
      <c r="M7610">
        <v>94788</v>
      </c>
      <c r="O7610" s="2" t="str">
        <f>TRIM(SampleSuperstore3[[#This Row],[City]])</f>
        <v>Los Angeles</v>
      </c>
      <c r="P7610" s="2" t="str">
        <f>TRIM(SampleSuperstore3[[#This Row],[State]])</f>
        <v>California</v>
      </c>
      <c r="Q7610" s="2" t="str">
        <f t="shared" si="118"/>
        <v>Los Angeles California</v>
      </c>
      <c r="R7610" s="6" t="s">
        <v>317</v>
      </c>
      <c r="S7610" s="2" t="s">
        <v>634</v>
      </c>
      <c r="T7610" s="2" t="s">
        <v>369</v>
      </c>
    </row>
    <row r="7611" spans="1:22" x14ac:dyDescent="0.3">
      <c r="A7611" t="s">
        <v>62</v>
      </c>
      <c r="B7611" t="s">
        <v>22</v>
      </c>
      <c r="C7611" t="s">
        <v>15</v>
      </c>
      <c r="D7611" t="s">
        <v>23</v>
      </c>
      <c r="E7611" t="s">
        <v>24</v>
      </c>
      <c r="F7611">
        <v>90032</v>
      </c>
      <c r="G7611" t="s">
        <v>25</v>
      </c>
      <c r="H7611" t="s">
        <v>35</v>
      </c>
      <c r="I7611" t="s">
        <v>36</v>
      </c>
      <c r="J7611">
        <v>7196</v>
      </c>
      <c r="K7611">
        <v>5</v>
      </c>
      <c r="L7611">
        <v>2</v>
      </c>
      <c r="M7611">
        <v>7196</v>
      </c>
      <c r="O7611" s="2" t="str">
        <f>TRIM(SampleSuperstore3[[#This Row],[City]])</f>
        <v>Los Angeles</v>
      </c>
      <c r="P7611" s="2" t="str">
        <f>TRIM(SampleSuperstore3[[#This Row],[State]])</f>
        <v>California</v>
      </c>
      <c r="Q7611" s="2" t="str">
        <f t="shared" si="118"/>
        <v>Los Angeles California</v>
      </c>
      <c r="R7611" s="6" t="s">
        <v>317</v>
      </c>
      <c r="S7611" s="2" t="s">
        <v>634</v>
      </c>
      <c r="T7611" s="2" t="s">
        <v>369</v>
      </c>
    </row>
    <row r="7612" spans="1:22" x14ac:dyDescent="0.3">
      <c r="A7612" t="s">
        <v>28</v>
      </c>
      <c r="B7612" t="s">
        <v>14</v>
      </c>
      <c r="C7612" t="s">
        <v>15</v>
      </c>
      <c r="D7612" t="s">
        <v>23</v>
      </c>
      <c r="E7612" t="s">
        <v>24</v>
      </c>
      <c r="F7612">
        <v>90004</v>
      </c>
      <c r="G7612" t="s">
        <v>25</v>
      </c>
      <c r="H7612" t="s">
        <v>35</v>
      </c>
      <c r="I7612" t="s">
        <v>36</v>
      </c>
      <c r="J7612">
        <v>53992</v>
      </c>
      <c r="K7612">
        <v>5</v>
      </c>
      <c r="L7612">
        <v>2</v>
      </c>
      <c r="M7612">
        <v>47243</v>
      </c>
      <c r="O7612" s="2" t="str">
        <f>TRIM(SampleSuperstore3[[#This Row],[City]])</f>
        <v>Los Angeles</v>
      </c>
      <c r="P7612" s="2" t="str">
        <f>TRIM(SampleSuperstore3[[#This Row],[State]])</f>
        <v>California</v>
      </c>
      <c r="Q7612" s="2" t="str">
        <f t="shared" si="118"/>
        <v>Los Angeles California</v>
      </c>
      <c r="R7612" s="6" t="s">
        <v>626</v>
      </c>
      <c r="S7612" s="2" t="s">
        <v>627</v>
      </c>
      <c r="T7612" s="2" t="s">
        <v>24</v>
      </c>
    </row>
    <row r="7613" spans="1:22" x14ac:dyDescent="0.3">
      <c r="A7613" t="s">
        <v>28</v>
      </c>
      <c r="B7613" t="s">
        <v>14</v>
      </c>
      <c r="C7613" t="s">
        <v>15</v>
      </c>
      <c r="D7613" t="s">
        <v>23</v>
      </c>
      <c r="E7613" t="s">
        <v>24</v>
      </c>
      <c r="F7613">
        <v>90004</v>
      </c>
      <c r="G7613" t="s">
        <v>25</v>
      </c>
      <c r="H7613" t="s">
        <v>19</v>
      </c>
      <c r="I7613" t="s">
        <v>21</v>
      </c>
      <c r="J7613">
        <v>725344</v>
      </c>
      <c r="K7613">
        <v>4</v>
      </c>
      <c r="L7613">
        <v>2</v>
      </c>
      <c r="M7613">
        <v>544008</v>
      </c>
      <c r="O7613" s="2" t="str">
        <f>TRIM(SampleSuperstore3[[#This Row],[City]])</f>
        <v>Los Angeles</v>
      </c>
      <c r="P7613" s="2" t="str">
        <f>TRIM(SampleSuperstore3[[#This Row],[State]])</f>
        <v>California</v>
      </c>
      <c r="Q7613" s="2" t="str">
        <f t="shared" si="118"/>
        <v>Los Angeles California</v>
      </c>
      <c r="R7613" s="6" t="s">
        <v>626</v>
      </c>
      <c r="S7613" s="2" t="s">
        <v>627</v>
      </c>
      <c r="T7613" s="2" t="s">
        <v>24</v>
      </c>
    </row>
    <row r="7614" spans="1:22" x14ac:dyDescent="0.3">
      <c r="A7614" t="s">
        <v>28</v>
      </c>
      <c r="B7614" t="s">
        <v>14</v>
      </c>
      <c r="C7614" t="s">
        <v>15</v>
      </c>
      <c r="D7614" t="s">
        <v>23</v>
      </c>
      <c r="E7614" t="s">
        <v>24</v>
      </c>
      <c r="F7614">
        <v>90004</v>
      </c>
      <c r="G7614" t="s">
        <v>25</v>
      </c>
      <c r="H7614" t="s">
        <v>26</v>
      </c>
      <c r="I7614" t="s">
        <v>34</v>
      </c>
      <c r="J7614">
        <v>744</v>
      </c>
      <c r="K7614">
        <v>3</v>
      </c>
      <c r="L7614">
        <v>0</v>
      </c>
      <c r="M7614">
        <v>2604</v>
      </c>
      <c r="O7614" s="2" t="str">
        <f>TRIM(SampleSuperstore3[[#This Row],[City]])</f>
        <v>Los Angeles</v>
      </c>
      <c r="P7614" s="2" t="str">
        <f>TRIM(SampleSuperstore3[[#This Row],[State]])</f>
        <v>California</v>
      </c>
      <c r="Q7614" s="2" t="str">
        <f t="shared" si="118"/>
        <v>Los Angeles California</v>
      </c>
      <c r="R7614" s="6" t="s">
        <v>626</v>
      </c>
      <c r="S7614" s="2" t="s">
        <v>627</v>
      </c>
      <c r="T7614" s="2" t="s">
        <v>24</v>
      </c>
    </row>
    <row r="7615" spans="1:22" x14ac:dyDescent="0.3">
      <c r="A7615" t="s">
        <v>28</v>
      </c>
      <c r="B7615" t="s">
        <v>44</v>
      </c>
      <c r="C7615" t="s">
        <v>15</v>
      </c>
      <c r="D7615" t="s">
        <v>114</v>
      </c>
      <c r="E7615" t="s">
        <v>72</v>
      </c>
      <c r="F7615">
        <v>19711</v>
      </c>
      <c r="G7615" t="s">
        <v>57</v>
      </c>
      <c r="H7615" t="s">
        <v>26</v>
      </c>
      <c r="I7615" t="s">
        <v>38</v>
      </c>
      <c r="J7615">
        <v>3948</v>
      </c>
      <c r="K7615">
        <v>1</v>
      </c>
      <c r="L7615">
        <v>0</v>
      </c>
      <c r="M7615">
        <v>110544</v>
      </c>
      <c r="O7615" s="2" t="str">
        <f>TRIM(SampleSuperstore3[[#This Row],[City]])</f>
        <v>Newark</v>
      </c>
      <c r="P7615" s="2" t="str">
        <f>TRIM(SampleSuperstore3[[#This Row],[State]])</f>
        <v>Delaware</v>
      </c>
      <c r="Q7615" s="2" t="str">
        <f t="shared" si="118"/>
        <v>Newark Delaware</v>
      </c>
      <c r="R7615" s="6" t="s">
        <v>626</v>
      </c>
      <c r="S7615" s="2" t="s">
        <v>627</v>
      </c>
      <c r="T7615" s="2" t="s">
        <v>24</v>
      </c>
    </row>
    <row r="7616" spans="1:22" x14ac:dyDescent="0.3">
      <c r="A7616" t="s">
        <v>13</v>
      </c>
      <c r="B7616" t="s">
        <v>44</v>
      </c>
      <c r="C7616" t="s">
        <v>15</v>
      </c>
      <c r="D7616" t="s">
        <v>140</v>
      </c>
      <c r="E7616" t="s">
        <v>70</v>
      </c>
      <c r="F7616">
        <v>48234</v>
      </c>
      <c r="G7616" t="s">
        <v>47</v>
      </c>
      <c r="H7616" t="s">
        <v>26</v>
      </c>
      <c r="I7616" t="s">
        <v>38</v>
      </c>
      <c r="J7616">
        <v>8505</v>
      </c>
      <c r="K7616">
        <v>5</v>
      </c>
      <c r="L7616">
        <v>1</v>
      </c>
      <c r="M7616">
        <v>2457</v>
      </c>
      <c r="O7616" s="2" t="str">
        <f>TRIM(SampleSuperstore3[[#This Row],[City]])</f>
        <v>Detroit</v>
      </c>
      <c r="P7616" s="2" t="str">
        <f>TRIM(SampleSuperstore3[[#This Row],[State]])</f>
        <v>Michigan</v>
      </c>
      <c r="Q7616" s="2" t="str">
        <f t="shared" si="118"/>
        <v>Detroit Michigan</v>
      </c>
      <c r="R7616" s="6" t="s">
        <v>626</v>
      </c>
      <c r="S7616" s="2" t="s">
        <v>627</v>
      </c>
      <c r="T7616" s="2" t="s">
        <v>24</v>
      </c>
    </row>
    <row r="7617" spans="1:20" x14ac:dyDescent="0.3">
      <c r="A7617" t="s">
        <v>13</v>
      </c>
      <c r="B7617" t="s">
        <v>44</v>
      </c>
      <c r="C7617" t="s">
        <v>15</v>
      </c>
      <c r="D7617" t="s">
        <v>140</v>
      </c>
      <c r="E7617" t="s">
        <v>70</v>
      </c>
      <c r="F7617">
        <v>48234</v>
      </c>
      <c r="G7617" t="s">
        <v>47</v>
      </c>
      <c r="H7617" t="s">
        <v>19</v>
      </c>
      <c r="I7617" t="s">
        <v>33</v>
      </c>
      <c r="J7617">
        <v>7533</v>
      </c>
      <c r="K7617">
        <v>9</v>
      </c>
      <c r="L7617">
        <v>0</v>
      </c>
      <c r="M7617">
        <v>195858</v>
      </c>
      <c r="O7617" s="2" t="str">
        <f>TRIM(SampleSuperstore3[[#This Row],[City]])</f>
        <v>Detroit</v>
      </c>
      <c r="P7617" s="2" t="str">
        <f>TRIM(SampleSuperstore3[[#This Row],[State]])</f>
        <v>Michigan</v>
      </c>
      <c r="Q7617" s="2" t="str">
        <f t="shared" si="118"/>
        <v>Detroit Michigan</v>
      </c>
      <c r="R7617" s="6" t="s">
        <v>114</v>
      </c>
      <c r="S7617" s="2" t="s">
        <v>72</v>
      </c>
      <c r="T7617" s="2"/>
    </row>
    <row r="7618" spans="1:20" x14ac:dyDescent="0.3">
      <c r="A7618" t="s">
        <v>13</v>
      </c>
      <c r="B7618" t="s">
        <v>22</v>
      </c>
      <c r="C7618" t="s">
        <v>15</v>
      </c>
      <c r="D7618" t="s">
        <v>108</v>
      </c>
      <c r="E7618" t="s">
        <v>81</v>
      </c>
      <c r="F7618">
        <v>85023</v>
      </c>
      <c r="G7618" t="s">
        <v>25</v>
      </c>
      <c r="H7618" t="s">
        <v>26</v>
      </c>
      <c r="I7618" t="s">
        <v>38</v>
      </c>
      <c r="J7618">
        <v>325632</v>
      </c>
      <c r="K7618">
        <v>6</v>
      </c>
      <c r="L7618">
        <v>2</v>
      </c>
      <c r="M7618">
        <v>284928</v>
      </c>
      <c r="O7618" s="2" t="str">
        <f>TRIM(SampleSuperstore3[[#This Row],[City]])</f>
        <v>Phoenix</v>
      </c>
      <c r="P7618" s="2" t="str">
        <f>TRIM(SampleSuperstore3[[#This Row],[State]])</f>
        <v>Arizona</v>
      </c>
      <c r="Q7618" s="2" t="str">
        <f t="shared" si="118"/>
        <v>Phoenix Arizona</v>
      </c>
      <c r="R7618" s="6" t="s">
        <v>140</v>
      </c>
      <c r="S7618" s="2" t="s">
        <v>70</v>
      </c>
      <c r="T7618" s="2"/>
    </row>
    <row r="7619" spans="1:20" x14ac:dyDescent="0.3">
      <c r="A7619" t="s">
        <v>13</v>
      </c>
      <c r="B7619" t="s">
        <v>22</v>
      </c>
      <c r="C7619" t="s">
        <v>15</v>
      </c>
      <c r="D7619" t="s">
        <v>108</v>
      </c>
      <c r="E7619" t="s">
        <v>81</v>
      </c>
      <c r="F7619">
        <v>85023</v>
      </c>
      <c r="G7619" t="s">
        <v>25</v>
      </c>
      <c r="H7619" t="s">
        <v>35</v>
      </c>
      <c r="I7619" t="s">
        <v>59</v>
      </c>
      <c r="J7619">
        <v>23344</v>
      </c>
      <c r="K7619">
        <v>2</v>
      </c>
      <c r="L7619">
        <v>2</v>
      </c>
      <c r="M7619">
        <v>-1459</v>
      </c>
      <c r="O7619" s="2" t="str">
        <f>TRIM(SampleSuperstore3[[#This Row],[City]])</f>
        <v>Phoenix</v>
      </c>
      <c r="P7619" s="2" t="str">
        <f>TRIM(SampleSuperstore3[[#This Row],[State]])</f>
        <v>Arizona</v>
      </c>
      <c r="Q7619" s="2" t="str">
        <f t="shared" ref="Q7619:Q7682" si="119">_xlfn.CONCAT(O7619," ",P7619)</f>
        <v>Phoenix Arizona</v>
      </c>
      <c r="R7619" s="6" t="s">
        <v>140</v>
      </c>
      <c r="S7619" s="2" t="s">
        <v>70</v>
      </c>
      <c r="T7619" s="2"/>
    </row>
    <row r="7620" spans="1:20" x14ac:dyDescent="0.3">
      <c r="A7620" t="s">
        <v>13</v>
      </c>
      <c r="B7620" t="s">
        <v>22</v>
      </c>
      <c r="C7620" t="s">
        <v>15</v>
      </c>
      <c r="D7620" t="s">
        <v>108</v>
      </c>
      <c r="E7620" t="s">
        <v>81</v>
      </c>
      <c r="F7620">
        <v>85023</v>
      </c>
      <c r="G7620" t="s">
        <v>25</v>
      </c>
      <c r="H7620" t="s">
        <v>26</v>
      </c>
      <c r="I7620" t="s">
        <v>27</v>
      </c>
      <c r="J7620">
        <v>1652</v>
      </c>
      <c r="K7620">
        <v>5</v>
      </c>
      <c r="L7620">
        <v>2</v>
      </c>
      <c r="M7620">
        <v>5369</v>
      </c>
      <c r="O7620" s="2" t="str">
        <f>TRIM(SampleSuperstore3[[#This Row],[City]])</f>
        <v>Phoenix</v>
      </c>
      <c r="P7620" s="2" t="str">
        <f>TRIM(SampleSuperstore3[[#This Row],[State]])</f>
        <v>Arizona</v>
      </c>
      <c r="Q7620" s="2" t="str">
        <f t="shared" si="119"/>
        <v>Phoenix Arizona</v>
      </c>
      <c r="R7620" s="6" t="s">
        <v>108</v>
      </c>
      <c r="S7620" s="2" t="s">
        <v>81</v>
      </c>
      <c r="T7620" s="2"/>
    </row>
    <row r="7621" spans="1:20" x14ac:dyDescent="0.3">
      <c r="A7621" t="s">
        <v>62</v>
      </c>
      <c r="B7621" t="s">
        <v>44</v>
      </c>
      <c r="C7621" t="s">
        <v>15</v>
      </c>
      <c r="D7621" t="s">
        <v>265</v>
      </c>
      <c r="E7621" t="s">
        <v>46</v>
      </c>
      <c r="F7621">
        <v>78521</v>
      </c>
      <c r="G7621" t="s">
        <v>47</v>
      </c>
      <c r="H7621" t="s">
        <v>26</v>
      </c>
      <c r="I7621" t="s">
        <v>60</v>
      </c>
      <c r="J7621">
        <v>33572</v>
      </c>
      <c r="K7621">
        <v>5</v>
      </c>
      <c r="L7621">
        <v>2</v>
      </c>
      <c r="M7621">
        <v>1133055</v>
      </c>
      <c r="O7621" s="2" t="str">
        <f>TRIM(SampleSuperstore3[[#This Row],[City]])</f>
        <v>Brownsville</v>
      </c>
      <c r="P7621" s="2" t="str">
        <f>TRIM(SampleSuperstore3[[#This Row],[State]])</f>
        <v>Texas</v>
      </c>
      <c r="Q7621" s="2" t="str">
        <f t="shared" si="119"/>
        <v>Brownsville Texas</v>
      </c>
      <c r="R7621" s="6" t="s">
        <v>108</v>
      </c>
      <c r="S7621" s="2" t="s">
        <v>81</v>
      </c>
      <c r="T7621" s="2"/>
    </row>
    <row r="7622" spans="1:20" x14ac:dyDescent="0.3">
      <c r="A7622" t="s">
        <v>62</v>
      </c>
      <c r="B7622" t="s">
        <v>44</v>
      </c>
      <c r="C7622" t="s">
        <v>15</v>
      </c>
      <c r="D7622" t="s">
        <v>265</v>
      </c>
      <c r="E7622" t="s">
        <v>46</v>
      </c>
      <c r="F7622">
        <v>78521</v>
      </c>
      <c r="G7622" t="s">
        <v>47</v>
      </c>
      <c r="H7622" t="s">
        <v>35</v>
      </c>
      <c r="I7622" t="s">
        <v>36</v>
      </c>
      <c r="J7622">
        <v>251944</v>
      </c>
      <c r="K7622">
        <v>7</v>
      </c>
      <c r="L7622">
        <v>2</v>
      </c>
      <c r="M7622">
        <v>881804</v>
      </c>
      <c r="O7622" s="2" t="str">
        <f>TRIM(SampleSuperstore3[[#This Row],[City]])</f>
        <v>Brownsville</v>
      </c>
      <c r="P7622" s="2" t="str">
        <f>TRIM(SampleSuperstore3[[#This Row],[State]])</f>
        <v>Texas</v>
      </c>
      <c r="Q7622" s="2" t="str">
        <f t="shared" si="119"/>
        <v>Brownsville Texas</v>
      </c>
      <c r="R7622" s="6" t="s">
        <v>108</v>
      </c>
      <c r="S7622" s="2" t="s">
        <v>81</v>
      </c>
      <c r="T7622" s="2"/>
    </row>
    <row r="7623" spans="1:20" x14ac:dyDescent="0.3">
      <c r="A7623" t="s">
        <v>62</v>
      </c>
      <c r="B7623" t="s">
        <v>44</v>
      </c>
      <c r="C7623" t="s">
        <v>15</v>
      </c>
      <c r="D7623" t="s">
        <v>265</v>
      </c>
      <c r="E7623" t="s">
        <v>46</v>
      </c>
      <c r="F7623">
        <v>78521</v>
      </c>
      <c r="G7623" t="s">
        <v>47</v>
      </c>
      <c r="H7623" t="s">
        <v>19</v>
      </c>
      <c r="I7623" t="s">
        <v>21</v>
      </c>
      <c r="J7623">
        <v>127302</v>
      </c>
      <c r="K7623">
        <v>7</v>
      </c>
      <c r="L7623">
        <v>3</v>
      </c>
      <c r="M7623">
        <v>-9093</v>
      </c>
      <c r="O7623" s="2" t="str">
        <f>TRIM(SampleSuperstore3[[#This Row],[City]])</f>
        <v>Brownsville</v>
      </c>
      <c r="P7623" s="2" t="str">
        <f>TRIM(SampleSuperstore3[[#This Row],[State]])</f>
        <v>Texas</v>
      </c>
      <c r="Q7623" s="2" t="str">
        <f t="shared" si="119"/>
        <v>Brownsville Texas</v>
      </c>
      <c r="R7623" s="6" t="s">
        <v>265</v>
      </c>
      <c r="S7623" s="2" t="s">
        <v>46</v>
      </c>
      <c r="T7623" s="2"/>
    </row>
    <row r="7624" spans="1:20" x14ac:dyDescent="0.3">
      <c r="A7624" t="s">
        <v>13</v>
      </c>
      <c r="B7624" t="s">
        <v>14</v>
      </c>
      <c r="C7624" t="s">
        <v>15</v>
      </c>
      <c r="D7624" t="s">
        <v>183</v>
      </c>
      <c r="E7624" t="s">
        <v>17</v>
      </c>
      <c r="F7624">
        <v>40214</v>
      </c>
      <c r="G7624" t="s">
        <v>18</v>
      </c>
      <c r="H7624" t="s">
        <v>19</v>
      </c>
      <c r="I7624" t="s">
        <v>21</v>
      </c>
      <c r="J7624">
        <v>120784</v>
      </c>
      <c r="K7624">
        <v>8</v>
      </c>
      <c r="L7624">
        <v>0</v>
      </c>
      <c r="M7624">
        <v>3140384</v>
      </c>
      <c r="O7624" s="2" t="str">
        <f>TRIM(SampleSuperstore3[[#This Row],[City]])</f>
        <v>Louisville</v>
      </c>
      <c r="P7624" s="2" t="str">
        <f>TRIM(SampleSuperstore3[[#This Row],[State]])</f>
        <v>Kentucky</v>
      </c>
      <c r="Q7624" s="2" t="str">
        <f t="shared" si="119"/>
        <v>Louisville Kentucky</v>
      </c>
      <c r="R7624" s="6" t="s">
        <v>265</v>
      </c>
      <c r="S7624" s="2" t="s">
        <v>46</v>
      </c>
      <c r="T7624" s="2"/>
    </row>
    <row r="7625" spans="1:20" x14ac:dyDescent="0.3">
      <c r="A7625" t="s">
        <v>13</v>
      </c>
      <c r="B7625" t="s">
        <v>14</v>
      </c>
      <c r="C7625" t="s">
        <v>15</v>
      </c>
      <c r="D7625" t="s">
        <v>183</v>
      </c>
      <c r="E7625" t="s">
        <v>17</v>
      </c>
      <c r="F7625">
        <v>40214</v>
      </c>
      <c r="G7625" t="s">
        <v>18</v>
      </c>
      <c r="H7625" t="s">
        <v>26</v>
      </c>
      <c r="I7625" t="s">
        <v>37</v>
      </c>
      <c r="J7625">
        <v>1253</v>
      </c>
      <c r="K7625">
        <v>1</v>
      </c>
      <c r="L7625">
        <v>0</v>
      </c>
      <c r="M7625">
        <v>58891</v>
      </c>
      <c r="O7625" s="2" t="str">
        <f>TRIM(SampleSuperstore3[[#This Row],[City]])</f>
        <v>Louisville</v>
      </c>
      <c r="P7625" s="2" t="str">
        <f>TRIM(SampleSuperstore3[[#This Row],[State]])</f>
        <v>Kentucky</v>
      </c>
      <c r="Q7625" s="2" t="str">
        <f t="shared" si="119"/>
        <v>Louisville Kentucky</v>
      </c>
      <c r="R7625" s="6" t="s">
        <v>265</v>
      </c>
      <c r="S7625" s="2" t="s">
        <v>46</v>
      </c>
      <c r="T7625" s="2"/>
    </row>
    <row r="7626" spans="1:20" x14ac:dyDescent="0.3">
      <c r="A7626" t="s">
        <v>13</v>
      </c>
      <c r="B7626" t="s">
        <v>14</v>
      </c>
      <c r="C7626" t="s">
        <v>15</v>
      </c>
      <c r="D7626" t="s">
        <v>183</v>
      </c>
      <c r="E7626" t="s">
        <v>17</v>
      </c>
      <c r="F7626">
        <v>40214</v>
      </c>
      <c r="G7626" t="s">
        <v>18</v>
      </c>
      <c r="H7626" t="s">
        <v>26</v>
      </c>
      <c r="I7626" t="s">
        <v>34</v>
      </c>
      <c r="J7626">
        <v>3458</v>
      </c>
      <c r="K7626">
        <v>1</v>
      </c>
      <c r="L7626">
        <v>0</v>
      </c>
      <c r="M7626">
        <v>100282</v>
      </c>
      <c r="O7626" s="2" t="str">
        <f>TRIM(SampleSuperstore3[[#This Row],[City]])</f>
        <v>Louisville</v>
      </c>
      <c r="P7626" s="2" t="str">
        <f>TRIM(SampleSuperstore3[[#This Row],[State]])</f>
        <v>Kentucky</v>
      </c>
      <c r="Q7626" s="2" t="str">
        <f t="shared" si="119"/>
        <v>Louisville Kentucky</v>
      </c>
      <c r="R7626" s="6" t="s">
        <v>183</v>
      </c>
      <c r="S7626" s="2" t="s">
        <v>17</v>
      </c>
      <c r="T7626" s="2"/>
    </row>
    <row r="7627" spans="1:20" x14ac:dyDescent="0.3">
      <c r="A7627" t="s">
        <v>13</v>
      </c>
      <c r="B7627" t="s">
        <v>14</v>
      </c>
      <c r="C7627" t="s">
        <v>15</v>
      </c>
      <c r="D7627" t="s">
        <v>183</v>
      </c>
      <c r="E7627" t="s">
        <v>17</v>
      </c>
      <c r="F7627">
        <v>40214</v>
      </c>
      <c r="G7627" t="s">
        <v>18</v>
      </c>
      <c r="H7627" t="s">
        <v>19</v>
      </c>
      <c r="I7627" t="s">
        <v>21</v>
      </c>
      <c r="J7627">
        <v>30098</v>
      </c>
      <c r="K7627">
        <v>1</v>
      </c>
      <c r="L7627">
        <v>0</v>
      </c>
      <c r="M7627">
        <v>872842</v>
      </c>
      <c r="O7627" s="2" t="str">
        <f>TRIM(SampleSuperstore3[[#This Row],[City]])</f>
        <v>Louisville</v>
      </c>
      <c r="P7627" s="2" t="str">
        <f>TRIM(SampleSuperstore3[[#This Row],[State]])</f>
        <v>Kentucky</v>
      </c>
      <c r="Q7627" s="2" t="str">
        <f t="shared" si="119"/>
        <v>Louisville Kentucky</v>
      </c>
      <c r="R7627" s="6" t="s">
        <v>183</v>
      </c>
      <c r="S7627" s="2" t="s">
        <v>17</v>
      </c>
      <c r="T7627" s="2"/>
    </row>
    <row r="7628" spans="1:20" x14ac:dyDescent="0.3">
      <c r="A7628" t="s">
        <v>13</v>
      </c>
      <c r="B7628" t="s">
        <v>14</v>
      </c>
      <c r="C7628" t="s">
        <v>15</v>
      </c>
      <c r="D7628" t="s">
        <v>183</v>
      </c>
      <c r="E7628" t="s">
        <v>17</v>
      </c>
      <c r="F7628">
        <v>40214</v>
      </c>
      <c r="G7628" t="s">
        <v>18</v>
      </c>
      <c r="H7628" t="s">
        <v>19</v>
      </c>
      <c r="I7628" t="s">
        <v>21</v>
      </c>
      <c r="J7628">
        <v>25875</v>
      </c>
      <c r="K7628">
        <v>3</v>
      </c>
      <c r="L7628">
        <v>0</v>
      </c>
      <c r="M7628">
        <v>77625</v>
      </c>
      <c r="O7628" s="2" t="str">
        <f>TRIM(SampleSuperstore3[[#This Row],[City]])</f>
        <v>Louisville</v>
      </c>
      <c r="P7628" s="2" t="str">
        <f>TRIM(SampleSuperstore3[[#This Row],[State]])</f>
        <v>Kentucky</v>
      </c>
      <c r="Q7628" s="2" t="str">
        <f t="shared" si="119"/>
        <v>Louisville Kentucky</v>
      </c>
      <c r="R7628" s="6" t="s">
        <v>183</v>
      </c>
      <c r="S7628" s="2" t="s">
        <v>17</v>
      </c>
      <c r="T7628" s="2"/>
    </row>
    <row r="7629" spans="1:20" x14ac:dyDescent="0.3">
      <c r="A7629" t="s">
        <v>28</v>
      </c>
      <c r="B7629" t="s">
        <v>22</v>
      </c>
      <c r="C7629" t="s">
        <v>15</v>
      </c>
      <c r="D7629" t="s">
        <v>114</v>
      </c>
      <c r="E7629" t="s">
        <v>72</v>
      </c>
      <c r="F7629">
        <v>19711</v>
      </c>
      <c r="G7629" t="s">
        <v>57</v>
      </c>
      <c r="H7629" t="s">
        <v>26</v>
      </c>
      <c r="I7629" t="s">
        <v>34</v>
      </c>
      <c r="J7629">
        <v>5952</v>
      </c>
      <c r="K7629">
        <v>3</v>
      </c>
      <c r="L7629">
        <v>0</v>
      </c>
      <c r="M7629">
        <v>154752</v>
      </c>
      <c r="O7629" s="2" t="str">
        <f>TRIM(SampleSuperstore3[[#This Row],[City]])</f>
        <v>Newark</v>
      </c>
      <c r="P7629" s="2" t="str">
        <f>TRIM(SampleSuperstore3[[#This Row],[State]])</f>
        <v>Delaware</v>
      </c>
      <c r="Q7629" s="2" t="str">
        <f t="shared" si="119"/>
        <v>Newark Delaware</v>
      </c>
      <c r="R7629" s="6" t="s">
        <v>183</v>
      </c>
      <c r="S7629" s="2" t="s">
        <v>17</v>
      </c>
      <c r="T7629" s="2"/>
    </row>
    <row r="7630" spans="1:20" x14ac:dyDescent="0.3">
      <c r="A7630" t="s">
        <v>28</v>
      </c>
      <c r="B7630" t="s">
        <v>22</v>
      </c>
      <c r="C7630" t="s">
        <v>15</v>
      </c>
      <c r="D7630" t="s">
        <v>114</v>
      </c>
      <c r="E7630" t="s">
        <v>72</v>
      </c>
      <c r="F7630">
        <v>19711</v>
      </c>
      <c r="G7630" t="s">
        <v>57</v>
      </c>
      <c r="H7630" t="s">
        <v>26</v>
      </c>
      <c r="I7630" t="s">
        <v>60</v>
      </c>
      <c r="J7630">
        <v>5796</v>
      </c>
      <c r="K7630">
        <v>7</v>
      </c>
      <c r="L7630">
        <v>0</v>
      </c>
      <c r="M7630">
        <v>272412</v>
      </c>
      <c r="O7630" s="2" t="str">
        <f>TRIM(SampleSuperstore3[[#This Row],[City]])</f>
        <v>Newark</v>
      </c>
      <c r="P7630" s="2" t="str">
        <f>TRIM(SampleSuperstore3[[#This Row],[State]])</f>
        <v>Delaware</v>
      </c>
      <c r="Q7630" s="2" t="str">
        <f t="shared" si="119"/>
        <v>Newark Delaware</v>
      </c>
      <c r="R7630" s="6" t="s">
        <v>183</v>
      </c>
      <c r="S7630" s="2" t="s">
        <v>17</v>
      </c>
      <c r="T7630" s="2"/>
    </row>
    <row r="7631" spans="1:20" x14ac:dyDescent="0.3">
      <c r="A7631" t="s">
        <v>28</v>
      </c>
      <c r="B7631" t="s">
        <v>22</v>
      </c>
      <c r="C7631" t="s">
        <v>15</v>
      </c>
      <c r="D7631" t="s">
        <v>114</v>
      </c>
      <c r="E7631" t="s">
        <v>72</v>
      </c>
      <c r="F7631">
        <v>19711</v>
      </c>
      <c r="G7631" t="s">
        <v>57</v>
      </c>
      <c r="H7631" t="s">
        <v>19</v>
      </c>
      <c r="I7631" t="s">
        <v>20</v>
      </c>
      <c r="J7631">
        <v>44196</v>
      </c>
      <c r="K7631">
        <v>2</v>
      </c>
      <c r="L7631">
        <v>0</v>
      </c>
      <c r="M7631">
        <v>1016508</v>
      </c>
      <c r="O7631" s="2" t="str">
        <f>TRIM(SampleSuperstore3[[#This Row],[City]])</f>
        <v>Newark</v>
      </c>
      <c r="P7631" s="2" t="str">
        <f>TRIM(SampleSuperstore3[[#This Row],[State]])</f>
        <v>Delaware</v>
      </c>
      <c r="Q7631" s="2" t="str">
        <f t="shared" si="119"/>
        <v>Newark Delaware</v>
      </c>
      <c r="R7631" s="6" t="s">
        <v>114</v>
      </c>
      <c r="S7631" s="2" t="s">
        <v>72</v>
      </c>
      <c r="T7631" s="2"/>
    </row>
    <row r="7632" spans="1:20" x14ac:dyDescent="0.3">
      <c r="A7632" t="s">
        <v>28</v>
      </c>
      <c r="B7632" t="s">
        <v>22</v>
      </c>
      <c r="C7632" t="s">
        <v>15</v>
      </c>
      <c r="D7632" t="s">
        <v>114</v>
      </c>
      <c r="E7632" t="s">
        <v>72</v>
      </c>
      <c r="F7632">
        <v>19711</v>
      </c>
      <c r="G7632" t="s">
        <v>57</v>
      </c>
      <c r="H7632" t="s">
        <v>26</v>
      </c>
      <c r="I7632" t="s">
        <v>41</v>
      </c>
      <c r="J7632">
        <v>6804</v>
      </c>
      <c r="K7632">
        <v>6</v>
      </c>
      <c r="L7632">
        <v>0</v>
      </c>
      <c r="M7632">
        <v>333396</v>
      </c>
      <c r="O7632" s="2" t="str">
        <f>TRIM(SampleSuperstore3[[#This Row],[City]])</f>
        <v>Newark</v>
      </c>
      <c r="P7632" s="2" t="str">
        <f>TRIM(SampleSuperstore3[[#This Row],[State]])</f>
        <v>Delaware</v>
      </c>
      <c r="Q7632" s="2" t="str">
        <f t="shared" si="119"/>
        <v>Newark Delaware</v>
      </c>
      <c r="R7632" s="6" t="s">
        <v>114</v>
      </c>
      <c r="S7632" s="2" t="s">
        <v>72</v>
      </c>
      <c r="T7632" s="2"/>
    </row>
    <row r="7633" spans="1:20" x14ac:dyDescent="0.3">
      <c r="A7633" t="s">
        <v>62</v>
      </c>
      <c r="B7633" t="s">
        <v>44</v>
      </c>
      <c r="C7633" t="s">
        <v>15</v>
      </c>
      <c r="D7633" t="s">
        <v>291</v>
      </c>
      <c r="E7633" t="s">
        <v>98</v>
      </c>
      <c r="F7633">
        <v>81001</v>
      </c>
      <c r="G7633" t="s">
        <v>25</v>
      </c>
      <c r="H7633" t="s">
        <v>35</v>
      </c>
      <c r="I7633" t="s">
        <v>123</v>
      </c>
      <c r="J7633">
        <v>70371</v>
      </c>
      <c r="K7633">
        <v>6</v>
      </c>
      <c r="L7633">
        <v>7</v>
      </c>
      <c r="M7633">
        <v>-93828</v>
      </c>
      <c r="O7633" s="2" t="str">
        <f>TRIM(SampleSuperstore3[[#This Row],[City]])</f>
        <v>Pueblo</v>
      </c>
      <c r="P7633" s="2" t="str">
        <f>TRIM(SampleSuperstore3[[#This Row],[State]])</f>
        <v>Colorado</v>
      </c>
      <c r="Q7633" s="2" t="str">
        <f t="shared" si="119"/>
        <v>Pueblo Colorado</v>
      </c>
      <c r="R7633" s="6" t="s">
        <v>114</v>
      </c>
      <c r="S7633" s="2" t="s">
        <v>72</v>
      </c>
      <c r="T7633" s="2"/>
    </row>
    <row r="7634" spans="1:20" x14ac:dyDescent="0.3">
      <c r="A7634" t="s">
        <v>62</v>
      </c>
      <c r="B7634" t="s">
        <v>44</v>
      </c>
      <c r="C7634" t="s">
        <v>15</v>
      </c>
      <c r="D7634" t="s">
        <v>291</v>
      </c>
      <c r="E7634" t="s">
        <v>98</v>
      </c>
      <c r="F7634">
        <v>81001</v>
      </c>
      <c r="G7634" t="s">
        <v>25</v>
      </c>
      <c r="H7634" t="s">
        <v>26</v>
      </c>
      <c r="I7634" t="s">
        <v>37</v>
      </c>
      <c r="J7634">
        <v>17904</v>
      </c>
      <c r="K7634">
        <v>4</v>
      </c>
      <c r="L7634">
        <v>7</v>
      </c>
      <c r="M7634">
        <v>-1492</v>
      </c>
      <c r="O7634" s="2" t="str">
        <f>TRIM(SampleSuperstore3[[#This Row],[City]])</f>
        <v>Pueblo</v>
      </c>
      <c r="P7634" s="2" t="str">
        <f>TRIM(SampleSuperstore3[[#This Row],[State]])</f>
        <v>Colorado</v>
      </c>
      <c r="Q7634" s="2" t="str">
        <f t="shared" si="119"/>
        <v>Pueblo Colorado</v>
      </c>
      <c r="R7634" s="6" t="s">
        <v>114</v>
      </c>
      <c r="S7634" s="2" t="s">
        <v>72</v>
      </c>
      <c r="T7634" s="2"/>
    </row>
    <row r="7635" spans="1:20" x14ac:dyDescent="0.3">
      <c r="A7635" t="s">
        <v>62</v>
      </c>
      <c r="B7635" t="s">
        <v>44</v>
      </c>
      <c r="C7635" t="s">
        <v>15</v>
      </c>
      <c r="D7635" t="s">
        <v>291</v>
      </c>
      <c r="E7635" t="s">
        <v>98</v>
      </c>
      <c r="F7635">
        <v>81001</v>
      </c>
      <c r="G7635" t="s">
        <v>25</v>
      </c>
      <c r="H7635" t="s">
        <v>26</v>
      </c>
      <c r="I7635" t="s">
        <v>37</v>
      </c>
      <c r="J7635">
        <v>11976</v>
      </c>
      <c r="K7635">
        <v>4</v>
      </c>
      <c r="L7635">
        <v>7</v>
      </c>
      <c r="M7635">
        <v>-91816</v>
      </c>
      <c r="O7635" s="2" t="str">
        <f>TRIM(SampleSuperstore3[[#This Row],[City]])</f>
        <v>Pueblo</v>
      </c>
      <c r="P7635" s="2" t="str">
        <f>TRIM(SampleSuperstore3[[#This Row],[State]])</f>
        <v>Colorado</v>
      </c>
      <c r="Q7635" s="2" t="str">
        <f t="shared" si="119"/>
        <v>Pueblo Colorado</v>
      </c>
      <c r="R7635" s="6" t="s">
        <v>291</v>
      </c>
      <c r="S7635" s="2" t="s">
        <v>98</v>
      </c>
      <c r="T7635" s="2"/>
    </row>
    <row r="7636" spans="1:20" x14ac:dyDescent="0.3">
      <c r="A7636" t="s">
        <v>62</v>
      </c>
      <c r="B7636" t="s">
        <v>44</v>
      </c>
      <c r="C7636" t="s">
        <v>15</v>
      </c>
      <c r="D7636" t="s">
        <v>291</v>
      </c>
      <c r="E7636" t="s">
        <v>98</v>
      </c>
      <c r="F7636">
        <v>81001</v>
      </c>
      <c r="G7636" t="s">
        <v>25</v>
      </c>
      <c r="H7636" t="s">
        <v>35</v>
      </c>
      <c r="I7636" t="s">
        <v>59</v>
      </c>
      <c r="J7636">
        <v>6796</v>
      </c>
      <c r="K7636">
        <v>5</v>
      </c>
      <c r="L7636">
        <v>2</v>
      </c>
      <c r="M7636">
        <v>8495</v>
      </c>
      <c r="O7636" s="2" t="str">
        <f>TRIM(SampleSuperstore3[[#This Row],[City]])</f>
        <v>Pueblo</v>
      </c>
      <c r="P7636" s="2" t="str">
        <f>TRIM(SampleSuperstore3[[#This Row],[State]])</f>
        <v>Colorado</v>
      </c>
      <c r="Q7636" s="2" t="str">
        <f t="shared" si="119"/>
        <v>Pueblo Colorado</v>
      </c>
      <c r="R7636" s="6" t="s">
        <v>291</v>
      </c>
      <c r="S7636" s="2" t="s">
        <v>98</v>
      </c>
      <c r="T7636" s="2"/>
    </row>
    <row r="7637" spans="1:20" x14ac:dyDescent="0.3">
      <c r="A7637" t="s">
        <v>28</v>
      </c>
      <c r="B7637" t="s">
        <v>22</v>
      </c>
      <c r="C7637" t="s">
        <v>15</v>
      </c>
      <c r="D7637" t="s">
        <v>23</v>
      </c>
      <c r="E7637" t="s">
        <v>24</v>
      </c>
      <c r="F7637">
        <v>90036</v>
      </c>
      <c r="G7637" t="s">
        <v>25</v>
      </c>
      <c r="H7637" t="s">
        <v>19</v>
      </c>
      <c r="I7637" t="s">
        <v>21</v>
      </c>
      <c r="J7637">
        <v>892224</v>
      </c>
      <c r="K7637">
        <v>3</v>
      </c>
      <c r="L7637">
        <v>2</v>
      </c>
      <c r="M7637">
        <v>892224</v>
      </c>
      <c r="O7637" s="2" t="str">
        <f>TRIM(SampleSuperstore3[[#This Row],[City]])</f>
        <v>Los Angeles</v>
      </c>
      <c r="P7637" s="2" t="str">
        <f>TRIM(SampleSuperstore3[[#This Row],[State]])</f>
        <v>California</v>
      </c>
      <c r="Q7637" s="2" t="str">
        <f t="shared" si="119"/>
        <v>Los Angeles California</v>
      </c>
      <c r="R7637" s="6" t="s">
        <v>291</v>
      </c>
      <c r="S7637" s="2" t="s">
        <v>98</v>
      </c>
      <c r="T7637" s="2"/>
    </row>
    <row r="7638" spans="1:20" x14ac:dyDescent="0.3">
      <c r="A7638" t="s">
        <v>28</v>
      </c>
      <c r="B7638" t="s">
        <v>14</v>
      </c>
      <c r="C7638" t="s">
        <v>15</v>
      </c>
      <c r="D7638" t="s">
        <v>287</v>
      </c>
      <c r="E7638" t="s">
        <v>40</v>
      </c>
      <c r="F7638">
        <v>27834</v>
      </c>
      <c r="G7638" t="s">
        <v>18</v>
      </c>
      <c r="H7638" t="s">
        <v>35</v>
      </c>
      <c r="I7638" t="s">
        <v>123</v>
      </c>
      <c r="J7638">
        <v>129999</v>
      </c>
      <c r="K7638">
        <v>2</v>
      </c>
      <c r="L7638">
        <v>5</v>
      </c>
      <c r="M7638">
        <v>-5719956</v>
      </c>
      <c r="O7638" s="2" t="str">
        <f>TRIM(SampleSuperstore3[[#This Row],[City]])</f>
        <v>Greenville</v>
      </c>
      <c r="P7638" s="2" t="str">
        <f>TRIM(SampleSuperstore3[[#This Row],[State]])</f>
        <v>North Carolina</v>
      </c>
      <c r="Q7638" s="2" t="str">
        <f t="shared" si="119"/>
        <v>Greenville North Carolina</v>
      </c>
      <c r="R7638" s="6" t="s">
        <v>291</v>
      </c>
      <c r="S7638" s="2" t="s">
        <v>98</v>
      </c>
      <c r="T7638" s="2"/>
    </row>
    <row r="7639" spans="1:20" x14ac:dyDescent="0.3">
      <c r="A7639" t="s">
        <v>62</v>
      </c>
      <c r="B7639" t="s">
        <v>22</v>
      </c>
      <c r="C7639" t="s">
        <v>15</v>
      </c>
      <c r="D7639" t="s">
        <v>52</v>
      </c>
      <c r="E7639" t="s">
        <v>24</v>
      </c>
      <c r="F7639">
        <v>94110</v>
      </c>
      <c r="G7639" t="s">
        <v>25</v>
      </c>
      <c r="H7639" t="s">
        <v>26</v>
      </c>
      <c r="I7639" t="s">
        <v>37</v>
      </c>
      <c r="J7639">
        <v>4544</v>
      </c>
      <c r="K7639">
        <v>2</v>
      </c>
      <c r="L7639">
        <v>2</v>
      </c>
      <c r="M7639">
        <v>16472</v>
      </c>
      <c r="O7639" s="2" t="str">
        <f>TRIM(SampleSuperstore3[[#This Row],[City]])</f>
        <v>San Francisco</v>
      </c>
      <c r="P7639" s="2" t="str">
        <f>TRIM(SampleSuperstore3[[#This Row],[State]])</f>
        <v>California</v>
      </c>
      <c r="Q7639" s="2" t="str">
        <f t="shared" si="119"/>
        <v>San Francisco California</v>
      </c>
      <c r="R7639" s="6" t="s">
        <v>626</v>
      </c>
      <c r="S7639" s="2" t="s">
        <v>627</v>
      </c>
      <c r="T7639" s="2" t="s">
        <v>24</v>
      </c>
    </row>
    <row r="7640" spans="1:20" x14ac:dyDescent="0.3">
      <c r="A7640" t="s">
        <v>62</v>
      </c>
      <c r="B7640" t="s">
        <v>22</v>
      </c>
      <c r="C7640" t="s">
        <v>15</v>
      </c>
      <c r="D7640" t="s">
        <v>52</v>
      </c>
      <c r="E7640" t="s">
        <v>24</v>
      </c>
      <c r="F7640">
        <v>94110</v>
      </c>
      <c r="G7640" t="s">
        <v>25</v>
      </c>
      <c r="H7640" t="s">
        <v>19</v>
      </c>
      <c r="I7640" t="s">
        <v>21</v>
      </c>
      <c r="J7640">
        <v>1352032</v>
      </c>
      <c r="K7640">
        <v>4</v>
      </c>
      <c r="L7640">
        <v>2</v>
      </c>
      <c r="M7640">
        <v>84502</v>
      </c>
      <c r="O7640" s="2" t="str">
        <f>TRIM(SampleSuperstore3[[#This Row],[City]])</f>
        <v>San Francisco</v>
      </c>
      <c r="P7640" s="2" t="str">
        <f>TRIM(SampleSuperstore3[[#This Row],[State]])</f>
        <v>California</v>
      </c>
      <c r="Q7640" s="2" t="str">
        <f t="shared" si="119"/>
        <v>San Francisco California</v>
      </c>
      <c r="R7640" s="6" t="s">
        <v>287</v>
      </c>
      <c r="S7640" s="2" t="s">
        <v>704</v>
      </c>
      <c r="T7640" s="2" t="s">
        <v>806</v>
      </c>
    </row>
    <row r="7641" spans="1:20" x14ac:dyDescent="0.3">
      <c r="A7641" t="s">
        <v>28</v>
      </c>
      <c r="B7641" t="s">
        <v>22</v>
      </c>
      <c r="C7641" t="s">
        <v>15</v>
      </c>
      <c r="D7641" t="s">
        <v>378</v>
      </c>
      <c r="E7641" t="s">
        <v>104</v>
      </c>
      <c r="F7641">
        <v>43302</v>
      </c>
      <c r="G7641" t="s">
        <v>57</v>
      </c>
      <c r="H7641" t="s">
        <v>19</v>
      </c>
      <c r="I7641" t="s">
        <v>31</v>
      </c>
      <c r="J7641">
        <v>154899</v>
      </c>
      <c r="K7641">
        <v>9</v>
      </c>
      <c r="L7641">
        <v>4</v>
      </c>
      <c r="M7641">
        <v>-464697</v>
      </c>
      <c r="O7641" s="2" t="str">
        <f>TRIM(SampleSuperstore3[[#This Row],[City]])</f>
        <v>Marion</v>
      </c>
      <c r="P7641" s="2" t="str">
        <f>TRIM(SampleSuperstore3[[#This Row],[State]])</f>
        <v>Ohio</v>
      </c>
      <c r="Q7641" s="2" t="str">
        <f t="shared" si="119"/>
        <v>Marion Ohio</v>
      </c>
      <c r="R7641" s="6" t="s">
        <v>632</v>
      </c>
      <c r="S7641" s="2" t="s">
        <v>633</v>
      </c>
      <c r="T7641" s="2" t="s">
        <v>24</v>
      </c>
    </row>
    <row r="7642" spans="1:20" x14ac:dyDescent="0.3">
      <c r="A7642" t="s">
        <v>28</v>
      </c>
      <c r="B7642" t="s">
        <v>22</v>
      </c>
      <c r="C7642" t="s">
        <v>15</v>
      </c>
      <c r="D7642" t="s">
        <v>378</v>
      </c>
      <c r="E7642" t="s">
        <v>104</v>
      </c>
      <c r="F7642">
        <v>43302</v>
      </c>
      <c r="G7642" t="s">
        <v>57</v>
      </c>
      <c r="H7642" t="s">
        <v>26</v>
      </c>
      <c r="I7642" t="s">
        <v>60</v>
      </c>
      <c r="J7642">
        <v>19872</v>
      </c>
      <c r="K7642">
        <v>3</v>
      </c>
      <c r="L7642">
        <v>2</v>
      </c>
      <c r="M7642">
        <v>67068</v>
      </c>
      <c r="O7642" s="2" t="str">
        <f>TRIM(SampleSuperstore3[[#This Row],[City]])</f>
        <v>Marion</v>
      </c>
      <c r="P7642" s="2" t="str">
        <f>TRIM(SampleSuperstore3[[#This Row],[State]])</f>
        <v>Ohio</v>
      </c>
      <c r="Q7642" s="2" t="str">
        <f t="shared" si="119"/>
        <v>Marion Ohio</v>
      </c>
      <c r="R7642" s="6" t="s">
        <v>632</v>
      </c>
      <c r="S7642" s="2" t="s">
        <v>633</v>
      </c>
      <c r="T7642" s="2" t="s">
        <v>24</v>
      </c>
    </row>
    <row r="7643" spans="1:20" x14ac:dyDescent="0.3">
      <c r="A7643" t="s">
        <v>62</v>
      </c>
      <c r="B7643" t="s">
        <v>14</v>
      </c>
      <c r="C7643" t="s">
        <v>15</v>
      </c>
      <c r="D7643" t="s">
        <v>135</v>
      </c>
      <c r="E7643" t="s">
        <v>46</v>
      </c>
      <c r="F7643">
        <v>75081</v>
      </c>
      <c r="G7643" t="s">
        <v>47</v>
      </c>
      <c r="H7643" t="s">
        <v>35</v>
      </c>
      <c r="I7643" t="s">
        <v>59</v>
      </c>
      <c r="J7643">
        <v>119448</v>
      </c>
      <c r="K7643">
        <v>3</v>
      </c>
      <c r="L7643">
        <v>2</v>
      </c>
      <c r="M7643">
        <v>-134379</v>
      </c>
      <c r="O7643" s="2" t="str">
        <f>TRIM(SampleSuperstore3[[#This Row],[City]])</f>
        <v>Dallas</v>
      </c>
      <c r="P7643" s="2" t="str">
        <f>TRIM(SampleSuperstore3[[#This Row],[State]])</f>
        <v>Texas</v>
      </c>
      <c r="Q7643" s="2" t="str">
        <f t="shared" si="119"/>
        <v>Dallas Texas</v>
      </c>
      <c r="R7643" s="6" t="s">
        <v>378</v>
      </c>
      <c r="S7643" s="2" t="s">
        <v>104</v>
      </c>
      <c r="T7643" s="2"/>
    </row>
    <row r="7644" spans="1:20" x14ac:dyDescent="0.3">
      <c r="A7644" t="s">
        <v>62</v>
      </c>
      <c r="B7644" t="s">
        <v>14</v>
      </c>
      <c r="C7644" t="s">
        <v>15</v>
      </c>
      <c r="D7644" t="s">
        <v>135</v>
      </c>
      <c r="E7644" t="s">
        <v>46</v>
      </c>
      <c r="F7644">
        <v>75081</v>
      </c>
      <c r="G7644" t="s">
        <v>47</v>
      </c>
      <c r="H7644" t="s">
        <v>26</v>
      </c>
      <c r="I7644" t="s">
        <v>32</v>
      </c>
      <c r="J7644">
        <v>11816</v>
      </c>
      <c r="K7644">
        <v>2</v>
      </c>
      <c r="L7644">
        <v>2</v>
      </c>
      <c r="M7644">
        <v>-25109</v>
      </c>
      <c r="O7644" s="2" t="str">
        <f>TRIM(SampleSuperstore3[[#This Row],[City]])</f>
        <v>Dallas</v>
      </c>
      <c r="P7644" s="2" t="str">
        <f>TRIM(SampleSuperstore3[[#This Row],[State]])</f>
        <v>Texas</v>
      </c>
      <c r="Q7644" s="2" t="str">
        <f t="shared" si="119"/>
        <v>Dallas Texas</v>
      </c>
      <c r="R7644" s="6" t="s">
        <v>378</v>
      </c>
      <c r="S7644" s="2" t="s">
        <v>104</v>
      </c>
      <c r="T7644" s="2"/>
    </row>
    <row r="7645" spans="1:20" x14ac:dyDescent="0.3">
      <c r="A7645" t="s">
        <v>28</v>
      </c>
      <c r="B7645" t="s">
        <v>22</v>
      </c>
      <c r="C7645" t="s">
        <v>15</v>
      </c>
      <c r="D7645" t="s">
        <v>195</v>
      </c>
      <c r="E7645" t="s">
        <v>88</v>
      </c>
      <c r="F7645">
        <v>35810</v>
      </c>
      <c r="G7645" t="s">
        <v>18</v>
      </c>
      <c r="H7645" t="s">
        <v>26</v>
      </c>
      <c r="I7645" t="s">
        <v>34</v>
      </c>
      <c r="J7645">
        <v>1956</v>
      </c>
      <c r="K7645">
        <v>4</v>
      </c>
      <c r="L7645">
        <v>0</v>
      </c>
      <c r="M7645">
        <v>54768</v>
      </c>
      <c r="O7645" s="2" t="str">
        <f>TRIM(SampleSuperstore3[[#This Row],[City]])</f>
        <v>Huntsville</v>
      </c>
      <c r="P7645" s="2" t="str">
        <f>TRIM(SampleSuperstore3[[#This Row],[State]])</f>
        <v>Alabama</v>
      </c>
      <c r="Q7645" s="2" t="str">
        <f t="shared" si="119"/>
        <v>Huntsville Alabama</v>
      </c>
      <c r="R7645" s="6" t="s">
        <v>135</v>
      </c>
      <c r="S7645" s="2" t="s">
        <v>46</v>
      </c>
      <c r="T7645" s="2"/>
    </row>
    <row r="7646" spans="1:20" x14ac:dyDescent="0.3">
      <c r="A7646" t="s">
        <v>13</v>
      </c>
      <c r="B7646" t="s">
        <v>14</v>
      </c>
      <c r="C7646" t="s">
        <v>15</v>
      </c>
      <c r="D7646" t="s">
        <v>176</v>
      </c>
      <c r="E7646" t="s">
        <v>177</v>
      </c>
      <c r="F7646">
        <v>89115</v>
      </c>
      <c r="G7646" t="s">
        <v>25</v>
      </c>
      <c r="H7646" t="s">
        <v>19</v>
      </c>
      <c r="I7646" t="s">
        <v>33</v>
      </c>
      <c r="J7646">
        <v>8096</v>
      </c>
      <c r="K7646">
        <v>4</v>
      </c>
      <c r="L7646">
        <v>0</v>
      </c>
      <c r="M7646">
        <v>291456</v>
      </c>
      <c r="O7646" s="2" t="str">
        <f>TRIM(SampleSuperstore3[[#This Row],[City]])</f>
        <v>Las Vegas</v>
      </c>
      <c r="P7646" s="2" t="str">
        <f>TRIM(SampleSuperstore3[[#This Row],[State]])</f>
        <v>Nevada</v>
      </c>
      <c r="Q7646" s="2" t="str">
        <f t="shared" si="119"/>
        <v>Las Vegas Nevada</v>
      </c>
      <c r="R7646" s="6" t="s">
        <v>135</v>
      </c>
      <c r="S7646" s="2" t="s">
        <v>46</v>
      </c>
      <c r="T7646" s="2"/>
    </row>
    <row r="7647" spans="1:20" x14ac:dyDescent="0.3">
      <c r="A7647" t="s">
        <v>13</v>
      </c>
      <c r="B7647" t="s">
        <v>14</v>
      </c>
      <c r="C7647" t="s">
        <v>15</v>
      </c>
      <c r="D7647" t="s">
        <v>176</v>
      </c>
      <c r="E7647" t="s">
        <v>177</v>
      </c>
      <c r="F7647">
        <v>89115</v>
      </c>
      <c r="G7647" t="s">
        <v>25</v>
      </c>
      <c r="H7647" t="s">
        <v>26</v>
      </c>
      <c r="I7647" t="s">
        <v>41</v>
      </c>
      <c r="J7647">
        <v>2592</v>
      </c>
      <c r="K7647">
        <v>4</v>
      </c>
      <c r="L7647">
        <v>0</v>
      </c>
      <c r="M7647">
        <v>124416</v>
      </c>
      <c r="O7647" s="2" t="str">
        <f>TRIM(SampleSuperstore3[[#This Row],[City]])</f>
        <v>Las Vegas</v>
      </c>
      <c r="P7647" s="2" t="str">
        <f>TRIM(SampleSuperstore3[[#This Row],[State]])</f>
        <v>Nevada</v>
      </c>
      <c r="Q7647" s="2" t="str">
        <f t="shared" si="119"/>
        <v>Las Vegas Nevada</v>
      </c>
      <c r="R7647" s="6" t="s">
        <v>195</v>
      </c>
      <c r="S7647" s="2" t="s">
        <v>88</v>
      </c>
      <c r="T7647" s="2"/>
    </row>
    <row r="7648" spans="1:20" x14ac:dyDescent="0.3">
      <c r="A7648" t="s">
        <v>168</v>
      </c>
      <c r="B7648" t="s">
        <v>44</v>
      </c>
      <c r="C7648" t="s">
        <v>15</v>
      </c>
      <c r="D7648" t="s">
        <v>23</v>
      </c>
      <c r="E7648" t="s">
        <v>24</v>
      </c>
      <c r="F7648">
        <v>90049</v>
      </c>
      <c r="G7648" t="s">
        <v>25</v>
      </c>
      <c r="H7648" t="s">
        <v>26</v>
      </c>
      <c r="I7648" t="s">
        <v>38</v>
      </c>
      <c r="J7648">
        <v>10696</v>
      </c>
      <c r="K7648">
        <v>2</v>
      </c>
      <c r="L7648">
        <v>0</v>
      </c>
      <c r="M7648">
        <v>310184</v>
      </c>
      <c r="O7648" s="2" t="str">
        <f>TRIM(SampleSuperstore3[[#This Row],[City]])</f>
        <v>Los Angeles</v>
      </c>
      <c r="P7648" s="2" t="str">
        <f>TRIM(SampleSuperstore3[[#This Row],[State]])</f>
        <v>California</v>
      </c>
      <c r="Q7648" s="2" t="str">
        <f t="shared" si="119"/>
        <v>Los Angeles California</v>
      </c>
      <c r="R7648" s="6" t="s">
        <v>657</v>
      </c>
      <c r="S7648" s="2" t="s">
        <v>658</v>
      </c>
      <c r="T7648" s="2" t="s">
        <v>177</v>
      </c>
    </row>
    <row r="7649" spans="1:20" x14ac:dyDescent="0.3">
      <c r="A7649" t="s">
        <v>168</v>
      </c>
      <c r="B7649" t="s">
        <v>44</v>
      </c>
      <c r="C7649" t="s">
        <v>15</v>
      </c>
      <c r="D7649" t="s">
        <v>23</v>
      </c>
      <c r="E7649" t="s">
        <v>24</v>
      </c>
      <c r="F7649">
        <v>90049</v>
      </c>
      <c r="G7649" t="s">
        <v>25</v>
      </c>
      <c r="H7649" t="s">
        <v>19</v>
      </c>
      <c r="I7649" t="s">
        <v>33</v>
      </c>
      <c r="J7649">
        <v>18776</v>
      </c>
      <c r="K7649">
        <v>4</v>
      </c>
      <c r="L7649">
        <v>0</v>
      </c>
      <c r="M7649">
        <v>769816</v>
      </c>
      <c r="O7649" s="2" t="str">
        <f>TRIM(SampleSuperstore3[[#This Row],[City]])</f>
        <v>Los Angeles</v>
      </c>
      <c r="P7649" s="2" t="str">
        <f>TRIM(SampleSuperstore3[[#This Row],[State]])</f>
        <v>California</v>
      </c>
      <c r="Q7649" s="2" t="str">
        <f t="shared" si="119"/>
        <v>Los Angeles California</v>
      </c>
      <c r="R7649" s="6" t="s">
        <v>657</v>
      </c>
      <c r="S7649" s="2" t="s">
        <v>658</v>
      </c>
      <c r="T7649" s="2" t="s">
        <v>177</v>
      </c>
    </row>
    <row r="7650" spans="1:20" x14ac:dyDescent="0.3">
      <c r="A7650" t="s">
        <v>62</v>
      </c>
      <c r="B7650" t="s">
        <v>44</v>
      </c>
      <c r="C7650" t="s">
        <v>15</v>
      </c>
      <c r="D7650" t="s">
        <v>154</v>
      </c>
      <c r="E7650" t="s">
        <v>104</v>
      </c>
      <c r="F7650">
        <v>44107</v>
      </c>
      <c r="G7650" t="s">
        <v>57</v>
      </c>
      <c r="H7650" t="s">
        <v>26</v>
      </c>
      <c r="I7650" t="s">
        <v>37</v>
      </c>
      <c r="J7650">
        <v>76776</v>
      </c>
      <c r="K7650">
        <v>4</v>
      </c>
      <c r="L7650">
        <v>7</v>
      </c>
      <c r="M7650">
        <v>-537432</v>
      </c>
      <c r="O7650" s="2" t="str">
        <f>TRIM(SampleSuperstore3[[#This Row],[City]])</f>
        <v>Lakewood</v>
      </c>
      <c r="P7650" s="2" t="str">
        <f>TRIM(SampleSuperstore3[[#This Row],[State]])</f>
        <v>Ohio</v>
      </c>
      <c r="Q7650" s="2" t="str">
        <f t="shared" si="119"/>
        <v>Lakewood Ohio</v>
      </c>
      <c r="R7650" s="6" t="s">
        <v>626</v>
      </c>
      <c r="S7650" s="2" t="s">
        <v>627</v>
      </c>
      <c r="T7650" s="2" t="s">
        <v>24</v>
      </c>
    </row>
    <row r="7651" spans="1:20" x14ac:dyDescent="0.3">
      <c r="A7651" t="s">
        <v>28</v>
      </c>
      <c r="B7651" t="s">
        <v>22</v>
      </c>
      <c r="C7651" t="s">
        <v>15</v>
      </c>
      <c r="D7651" t="s">
        <v>53</v>
      </c>
      <c r="E7651" t="s">
        <v>54</v>
      </c>
      <c r="F7651">
        <v>68025</v>
      </c>
      <c r="G7651" t="s">
        <v>47</v>
      </c>
      <c r="H7651" t="s">
        <v>26</v>
      </c>
      <c r="I7651" t="s">
        <v>37</v>
      </c>
      <c r="J7651">
        <v>539</v>
      </c>
      <c r="K7651">
        <v>5</v>
      </c>
      <c r="L7651">
        <v>0</v>
      </c>
      <c r="M7651">
        <v>25872</v>
      </c>
      <c r="O7651" s="2" t="str">
        <f>TRIM(SampleSuperstore3[[#This Row],[City]])</f>
        <v>Fremont</v>
      </c>
      <c r="P7651" s="2" t="str">
        <f>TRIM(SampleSuperstore3[[#This Row],[State]])</f>
        <v>Nebraska</v>
      </c>
      <c r="Q7651" s="2" t="str">
        <f t="shared" si="119"/>
        <v>Fremont Nebraska</v>
      </c>
      <c r="R7651" s="6" t="s">
        <v>626</v>
      </c>
      <c r="S7651" s="2" t="s">
        <v>627</v>
      </c>
      <c r="T7651" s="2" t="s">
        <v>24</v>
      </c>
    </row>
    <row r="7652" spans="1:20" x14ac:dyDescent="0.3">
      <c r="A7652" t="s">
        <v>28</v>
      </c>
      <c r="B7652" t="s">
        <v>14</v>
      </c>
      <c r="C7652" t="s">
        <v>15</v>
      </c>
      <c r="D7652" t="s">
        <v>195</v>
      </c>
      <c r="E7652" t="s">
        <v>46</v>
      </c>
      <c r="F7652">
        <v>77340</v>
      </c>
      <c r="G7652" t="s">
        <v>47</v>
      </c>
      <c r="H7652" t="s">
        <v>19</v>
      </c>
      <c r="I7652" t="s">
        <v>33</v>
      </c>
      <c r="J7652">
        <v>76728</v>
      </c>
      <c r="K7652">
        <v>3</v>
      </c>
      <c r="L7652">
        <v>6</v>
      </c>
      <c r="M7652">
        <v>-537096</v>
      </c>
      <c r="O7652" s="2" t="str">
        <f>TRIM(SampleSuperstore3[[#This Row],[City]])</f>
        <v>Huntsville</v>
      </c>
      <c r="P7652" s="2" t="str">
        <f>TRIM(SampleSuperstore3[[#This Row],[State]])</f>
        <v>Texas</v>
      </c>
      <c r="Q7652" s="2" t="str">
        <f t="shared" si="119"/>
        <v>Huntsville Texas</v>
      </c>
      <c r="R7652" s="6" t="s">
        <v>154</v>
      </c>
      <c r="S7652" s="2" t="s">
        <v>104</v>
      </c>
      <c r="T7652" s="2"/>
    </row>
    <row r="7653" spans="1:20" x14ac:dyDescent="0.3">
      <c r="A7653" t="s">
        <v>28</v>
      </c>
      <c r="B7653" t="s">
        <v>14</v>
      </c>
      <c r="C7653" t="s">
        <v>15</v>
      </c>
      <c r="D7653" t="s">
        <v>195</v>
      </c>
      <c r="E7653" t="s">
        <v>46</v>
      </c>
      <c r="F7653">
        <v>77340</v>
      </c>
      <c r="G7653" t="s">
        <v>47</v>
      </c>
      <c r="H7653" t="s">
        <v>26</v>
      </c>
      <c r="I7653" t="s">
        <v>37</v>
      </c>
      <c r="J7653">
        <v>1043</v>
      </c>
      <c r="K7653">
        <v>7</v>
      </c>
      <c r="L7653">
        <v>8</v>
      </c>
      <c r="M7653">
        <v>-182525</v>
      </c>
      <c r="O7653" s="2" t="str">
        <f>TRIM(SampleSuperstore3[[#This Row],[City]])</f>
        <v>Huntsville</v>
      </c>
      <c r="P7653" s="2" t="str">
        <f>TRIM(SampleSuperstore3[[#This Row],[State]])</f>
        <v>Texas</v>
      </c>
      <c r="Q7653" s="2" t="str">
        <f t="shared" si="119"/>
        <v>Huntsville Texas</v>
      </c>
      <c r="R7653" s="6" t="s">
        <v>53</v>
      </c>
      <c r="S7653" s="2" t="s">
        <v>54</v>
      </c>
      <c r="T7653" s="2"/>
    </row>
    <row r="7654" spans="1:20" x14ac:dyDescent="0.3">
      <c r="A7654" t="s">
        <v>62</v>
      </c>
      <c r="B7654" t="s">
        <v>14</v>
      </c>
      <c r="C7654" t="s">
        <v>15</v>
      </c>
      <c r="D7654" t="s">
        <v>23</v>
      </c>
      <c r="E7654" t="s">
        <v>24</v>
      </c>
      <c r="F7654">
        <v>90036</v>
      </c>
      <c r="G7654" t="s">
        <v>25</v>
      </c>
      <c r="H7654" t="s">
        <v>26</v>
      </c>
      <c r="I7654" t="s">
        <v>34</v>
      </c>
      <c r="J7654">
        <v>992</v>
      </c>
      <c r="K7654">
        <v>5</v>
      </c>
      <c r="L7654">
        <v>0</v>
      </c>
      <c r="M7654">
        <v>25792</v>
      </c>
      <c r="O7654" s="2" t="str">
        <f>TRIM(SampleSuperstore3[[#This Row],[City]])</f>
        <v>Los Angeles</v>
      </c>
      <c r="P7654" s="2" t="str">
        <f>TRIM(SampleSuperstore3[[#This Row],[State]])</f>
        <v>California</v>
      </c>
      <c r="Q7654" s="2" t="str">
        <f t="shared" si="119"/>
        <v>Los Angeles California</v>
      </c>
      <c r="R7654" s="6" t="s">
        <v>195</v>
      </c>
      <c r="S7654" s="2" t="s">
        <v>46</v>
      </c>
      <c r="T7654" s="2"/>
    </row>
    <row r="7655" spans="1:20" x14ac:dyDescent="0.3">
      <c r="A7655" t="s">
        <v>28</v>
      </c>
      <c r="B7655" t="s">
        <v>14</v>
      </c>
      <c r="C7655" t="s">
        <v>15</v>
      </c>
      <c r="D7655" t="s">
        <v>236</v>
      </c>
      <c r="E7655" t="s">
        <v>40</v>
      </c>
      <c r="F7655">
        <v>28806</v>
      </c>
      <c r="G7655" t="s">
        <v>18</v>
      </c>
      <c r="H7655" t="s">
        <v>26</v>
      </c>
      <c r="I7655" t="s">
        <v>34</v>
      </c>
      <c r="J7655">
        <v>1592</v>
      </c>
      <c r="K7655">
        <v>5</v>
      </c>
      <c r="L7655">
        <v>2</v>
      </c>
      <c r="M7655">
        <v>2786</v>
      </c>
      <c r="O7655" s="2" t="str">
        <f>TRIM(SampleSuperstore3[[#This Row],[City]])</f>
        <v>Asheville</v>
      </c>
      <c r="P7655" s="2" t="str">
        <f>TRIM(SampleSuperstore3[[#This Row],[State]])</f>
        <v>North Carolina</v>
      </c>
      <c r="Q7655" s="2" t="str">
        <f t="shared" si="119"/>
        <v>Asheville North Carolina</v>
      </c>
      <c r="R7655" s="6" t="s">
        <v>195</v>
      </c>
      <c r="S7655" s="2" t="s">
        <v>46</v>
      </c>
      <c r="T7655" s="2"/>
    </row>
    <row r="7656" spans="1:20" x14ac:dyDescent="0.3">
      <c r="A7656" t="s">
        <v>28</v>
      </c>
      <c r="B7656" t="s">
        <v>22</v>
      </c>
      <c r="C7656" t="s">
        <v>15</v>
      </c>
      <c r="D7656" t="s">
        <v>234</v>
      </c>
      <c r="E7656" t="s">
        <v>125</v>
      </c>
      <c r="F7656">
        <v>71111</v>
      </c>
      <c r="G7656" t="s">
        <v>18</v>
      </c>
      <c r="H7656" t="s">
        <v>19</v>
      </c>
      <c r="I7656" t="s">
        <v>33</v>
      </c>
      <c r="J7656">
        <v>12992</v>
      </c>
      <c r="K7656">
        <v>4</v>
      </c>
      <c r="L7656">
        <v>0</v>
      </c>
      <c r="M7656">
        <v>103936</v>
      </c>
      <c r="O7656" s="2" t="str">
        <f>TRIM(SampleSuperstore3[[#This Row],[City]])</f>
        <v>Bossier City</v>
      </c>
      <c r="P7656" s="2" t="str">
        <f>TRIM(SampleSuperstore3[[#This Row],[State]])</f>
        <v>Louisiana</v>
      </c>
      <c r="Q7656" s="2" t="str">
        <f t="shared" si="119"/>
        <v>Bossier City Louisiana</v>
      </c>
      <c r="R7656" s="6" t="s">
        <v>626</v>
      </c>
      <c r="S7656" s="2" t="s">
        <v>627</v>
      </c>
      <c r="T7656" s="2" t="s">
        <v>24</v>
      </c>
    </row>
    <row r="7657" spans="1:20" x14ac:dyDescent="0.3">
      <c r="A7657" t="s">
        <v>28</v>
      </c>
      <c r="B7657" t="s">
        <v>44</v>
      </c>
      <c r="C7657" t="s">
        <v>15</v>
      </c>
      <c r="D7657" t="s">
        <v>290</v>
      </c>
      <c r="E7657" t="s">
        <v>179</v>
      </c>
      <c r="F7657">
        <v>2908</v>
      </c>
      <c r="G7657" t="s">
        <v>57</v>
      </c>
      <c r="H7657" t="s">
        <v>26</v>
      </c>
      <c r="I7657" t="s">
        <v>37</v>
      </c>
      <c r="J7657">
        <v>304</v>
      </c>
      <c r="K7657">
        <v>1</v>
      </c>
      <c r="L7657">
        <v>0</v>
      </c>
      <c r="M7657">
        <v>13984</v>
      </c>
      <c r="O7657" s="2" t="str">
        <f>TRIM(SampleSuperstore3[[#This Row],[City]])</f>
        <v>Providence</v>
      </c>
      <c r="P7657" s="2" t="str">
        <f>TRIM(SampleSuperstore3[[#This Row],[State]])</f>
        <v>Rhode Island</v>
      </c>
      <c r="Q7657" s="2" t="str">
        <f t="shared" si="119"/>
        <v>Providence Rhode Island</v>
      </c>
      <c r="R7657" s="6" t="s">
        <v>236</v>
      </c>
      <c r="S7657" s="2" t="s">
        <v>704</v>
      </c>
      <c r="T7657" s="2" t="s">
        <v>806</v>
      </c>
    </row>
    <row r="7658" spans="1:20" x14ac:dyDescent="0.3">
      <c r="A7658" t="s">
        <v>28</v>
      </c>
      <c r="B7658" t="s">
        <v>44</v>
      </c>
      <c r="C7658" t="s">
        <v>15</v>
      </c>
      <c r="D7658" t="s">
        <v>290</v>
      </c>
      <c r="E7658" t="s">
        <v>179</v>
      </c>
      <c r="F7658">
        <v>2908</v>
      </c>
      <c r="G7658" t="s">
        <v>57</v>
      </c>
      <c r="H7658" t="s">
        <v>35</v>
      </c>
      <c r="I7658" t="s">
        <v>162</v>
      </c>
      <c r="J7658">
        <v>539991</v>
      </c>
      <c r="K7658">
        <v>9</v>
      </c>
      <c r="L7658">
        <v>0</v>
      </c>
      <c r="M7658">
        <v>25919568</v>
      </c>
      <c r="O7658" s="2" t="str">
        <f>TRIM(SampleSuperstore3[[#This Row],[City]])</f>
        <v>Providence</v>
      </c>
      <c r="P7658" s="2" t="str">
        <f>TRIM(SampleSuperstore3[[#This Row],[State]])</f>
        <v>Rhode Island</v>
      </c>
      <c r="Q7658" s="2" t="str">
        <f t="shared" si="119"/>
        <v>Providence Rhode Island</v>
      </c>
      <c r="R7658" s="6" t="s">
        <v>680</v>
      </c>
      <c r="S7658" s="2" t="s">
        <v>3</v>
      </c>
      <c r="T7658" s="2" t="s">
        <v>125</v>
      </c>
    </row>
    <row r="7659" spans="1:20" x14ac:dyDescent="0.3">
      <c r="A7659" t="s">
        <v>28</v>
      </c>
      <c r="B7659" t="s">
        <v>44</v>
      </c>
      <c r="C7659" t="s">
        <v>15</v>
      </c>
      <c r="D7659" t="s">
        <v>290</v>
      </c>
      <c r="E7659" t="s">
        <v>179</v>
      </c>
      <c r="F7659">
        <v>2908</v>
      </c>
      <c r="G7659" t="s">
        <v>57</v>
      </c>
      <c r="H7659" t="s">
        <v>26</v>
      </c>
      <c r="I7659" t="s">
        <v>32</v>
      </c>
      <c r="J7659">
        <v>1191</v>
      </c>
      <c r="K7659">
        <v>3</v>
      </c>
      <c r="L7659">
        <v>0</v>
      </c>
      <c r="M7659">
        <v>34539</v>
      </c>
      <c r="O7659" s="2" t="str">
        <f>TRIM(SampleSuperstore3[[#This Row],[City]])</f>
        <v>Providence</v>
      </c>
      <c r="P7659" s="2" t="str">
        <f>TRIM(SampleSuperstore3[[#This Row],[State]])</f>
        <v>Rhode Island</v>
      </c>
      <c r="Q7659" s="2" t="str">
        <f t="shared" si="119"/>
        <v>Providence Rhode Island</v>
      </c>
      <c r="R7659" s="6" t="s">
        <v>290</v>
      </c>
      <c r="S7659" s="2" t="s">
        <v>809</v>
      </c>
      <c r="T7659" s="2" t="s">
        <v>775</v>
      </c>
    </row>
    <row r="7660" spans="1:20" x14ac:dyDescent="0.3">
      <c r="A7660" t="s">
        <v>13</v>
      </c>
      <c r="B7660" t="s">
        <v>44</v>
      </c>
      <c r="C7660" t="s">
        <v>15</v>
      </c>
      <c r="D7660" t="s">
        <v>316</v>
      </c>
      <c r="E7660" t="s">
        <v>166</v>
      </c>
      <c r="F7660">
        <v>2149</v>
      </c>
      <c r="G7660" t="s">
        <v>57</v>
      </c>
      <c r="H7660" t="s">
        <v>26</v>
      </c>
      <c r="I7660" t="s">
        <v>41</v>
      </c>
      <c r="J7660">
        <v>4008</v>
      </c>
      <c r="K7660">
        <v>6</v>
      </c>
      <c r="L7660">
        <v>0</v>
      </c>
      <c r="M7660">
        <v>192384</v>
      </c>
      <c r="O7660" s="2" t="str">
        <f>TRIM(SampleSuperstore3[[#This Row],[City]])</f>
        <v>Everett</v>
      </c>
      <c r="P7660" s="2" t="str">
        <f>TRIM(SampleSuperstore3[[#This Row],[State]])</f>
        <v>Massachusetts</v>
      </c>
      <c r="Q7660" s="2" t="str">
        <f t="shared" si="119"/>
        <v>Everett Massachusetts</v>
      </c>
      <c r="R7660" s="6" t="s">
        <v>290</v>
      </c>
      <c r="S7660" s="2" t="s">
        <v>809</v>
      </c>
      <c r="T7660" s="2" t="s">
        <v>775</v>
      </c>
    </row>
    <row r="7661" spans="1:20" x14ac:dyDescent="0.3">
      <c r="A7661" t="s">
        <v>13</v>
      </c>
      <c r="B7661" t="s">
        <v>44</v>
      </c>
      <c r="C7661" t="s">
        <v>15</v>
      </c>
      <c r="D7661" t="s">
        <v>316</v>
      </c>
      <c r="E7661" t="s">
        <v>166</v>
      </c>
      <c r="F7661">
        <v>2149</v>
      </c>
      <c r="G7661" t="s">
        <v>57</v>
      </c>
      <c r="H7661" t="s">
        <v>26</v>
      </c>
      <c r="I7661" t="s">
        <v>41</v>
      </c>
      <c r="J7661">
        <v>5994</v>
      </c>
      <c r="K7661">
        <v>3</v>
      </c>
      <c r="L7661">
        <v>0</v>
      </c>
      <c r="M7661">
        <v>281718</v>
      </c>
      <c r="O7661" s="2" t="str">
        <f>TRIM(SampleSuperstore3[[#This Row],[City]])</f>
        <v>Everett</v>
      </c>
      <c r="P7661" s="2" t="str">
        <f>TRIM(SampleSuperstore3[[#This Row],[State]])</f>
        <v>Massachusetts</v>
      </c>
      <c r="Q7661" s="2" t="str">
        <f t="shared" si="119"/>
        <v>Everett Massachusetts</v>
      </c>
      <c r="R7661" s="6" t="s">
        <v>290</v>
      </c>
      <c r="S7661" s="2" t="s">
        <v>809</v>
      </c>
      <c r="T7661" s="2" t="s">
        <v>775</v>
      </c>
    </row>
    <row r="7662" spans="1:20" x14ac:dyDescent="0.3">
      <c r="A7662" t="s">
        <v>13</v>
      </c>
      <c r="B7662" t="s">
        <v>44</v>
      </c>
      <c r="C7662" t="s">
        <v>15</v>
      </c>
      <c r="D7662" t="s">
        <v>316</v>
      </c>
      <c r="E7662" t="s">
        <v>166</v>
      </c>
      <c r="F7662">
        <v>2149</v>
      </c>
      <c r="G7662" t="s">
        <v>57</v>
      </c>
      <c r="H7662" t="s">
        <v>35</v>
      </c>
      <c r="I7662" t="s">
        <v>59</v>
      </c>
      <c r="J7662">
        <v>25998</v>
      </c>
      <c r="K7662">
        <v>2</v>
      </c>
      <c r="L7662">
        <v>0</v>
      </c>
      <c r="M7662">
        <v>883932</v>
      </c>
      <c r="O7662" s="2" t="str">
        <f>TRIM(SampleSuperstore3[[#This Row],[City]])</f>
        <v>Everett</v>
      </c>
      <c r="P7662" s="2" t="str">
        <f>TRIM(SampleSuperstore3[[#This Row],[State]])</f>
        <v>Massachusetts</v>
      </c>
      <c r="Q7662" s="2" t="str">
        <f t="shared" si="119"/>
        <v>Everett Massachusetts</v>
      </c>
      <c r="R7662" s="6" t="s">
        <v>316</v>
      </c>
      <c r="S7662" s="2" t="s">
        <v>166</v>
      </c>
      <c r="T7662" s="2"/>
    </row>
    <row r="7663" spans="1:20" x14ac:dyDescent="0.3">
      <c r="A7663" t="s">
        <v>13</v>
      </c>
      <c r="B7663" t="s">
        <v>44</v>
      </c>
      <c r="C7663" t="s">
        <v>15</v>
      </c>
      <c r="D7663" t="s">
        <v>316</v>
      </c>
      <c r="E7663" t="s">
        <v>166</v>
      </c>
      <c r="F7663">
        <v>2149</v>
      </c>
      <c r="G7663" t="s">
        <v>57</v>
      </c>
      <c r="H7663" t="s">
        <v>19</v>
      </c>
      <c r="I7663" t="s">
        <v>20</v>
      </c>
      <c r="J7663">
        <v>17098</v>
      </c>
      <c r="K7663">
        <v>1</v>
      </c>
      <c r="L7663">
        <v>0</v>
      </c>
      <c r="M7663">
        <v>324862</v>
      </c>
      <c r="O7663" s="2" t="str">
        <f>TRIM(SampleSuperstore3[[#This Row],[City]])</f>
        <v>Everett</v>
      </c>
      <c r="P7663" s="2" t="str">
        <f>TRIM(SampleSuperstore3[[#This Row],[State]])</f>
        <v>Massachusetts</v>
      </c>
      <c r="Q7663" s="2" t="str">
        <f t="shared" si="119"/>
        <v>Everett Massachusetts</v>
      </c>
      <c r="R7663" s="6" t="s">
        <v>316</v>
      </c>
      <c r="S7663" s="2" t="s">
        <v>166</v>
      </c>
      <c r="T7663" s="2"/>
    </row>
    <row r="7664" spans="1:20" x14ac:dyDescent="0.3">
      <c r="A7664" t="s">
        <v>13</v>
      </c>
      <c r="B7664" t="s">
        <v>44</v>
      </c>
      <c r="C7664" t="s">
        <v>15</v>
      </c>
      <c r="D7664" t="s">
        <v>316</v>
      </c>
      <c r="E7664" t="s">
        <v>166</v>
      </c>
      <c r="F7664">
        <v>2149</v>
      </c>
      <c r="G7664" t="s">
        <v>57</v>
      </c>
      <c r="H7664" t="s">
        <v>19</v>
      </c>
      <c r="I7664" t="s">
        <v>33</v>
      </c>
      <c r="J7664">
        <v>3897</v>
      </c>
      <c r="K7664">
        <v>3</v>
      </c>
      <c r="L7664">
        <v>0</v>
      </c>
      <c r="M7664">
        <v>46764</v>
      </c>
      <c r="O7664" s="2" t="str">
        <f>TRIM(SampleSuperstore3[[#This Row],[City]])</f>
        <v>Everett</v>
      </c>
      <c r="P7664" s="2" t="str">
        <f>TRIM(SampleSuperstore3[[#This Row],[State]])</f>
        <v>Massachusetts</v>
      </c>
      <c r="Q7664" s="2" t="str">
        <f t="shared" si="119"/>
        <v>Everett Massachusetts</v>
      </c>
      <c r="R7664" s="6" t="s">
        <v>316</v>
      </c>
      <c r="S7664" s="2" t="s">
        <v>166</v>
      </c>
      <c r="T7664" s="2"/>
    </row>
    <row r="7665" spans="1:20" x14ac:dyDescent="0.3">
      <c r="A7665" t="s">
        <v>13</v>
      </c>
      <c r="B7665" t="s">
        <v>44</v>
      </c>
      <c r="C7665" t="s">
        <v>15</v>
      </c>
      <c r="D7665" t="s">
        <v>316</v>
      </c>
      <c r="E7665" t="s">
        <v>166</v>
      </c>
      <c r="F7665">
        <v>2149</v>
      </c>
      <c r="G7665" t="s">
        <v>57</v>
      </c>
      <c r="H7665" t="s">
        <v>26</v>
      </c>
      <c r="I7665" t="s">
        <v>41</v>
      </c>
      <c r="J7665">
        <v>1549</v>
      </c>
      <c r="K7665">
        <v>5</v>
      </c>
      <c r="L7665">
        <v>0</v>
      </c>
      <c r="M7665">
        <v>69705</v>
      </c>
      <c r="O7665" s="2" t="str">
        <f>TRIM(SampleSuperstore3[[#This Row],[City]])</f>
        <v>Everett</v>
      </c>
      <c r="P7665" s="2" t="str">
        <f>TRIM(SampleSuperstore3[[#This Row],[State]])</f>
        <v>Massachusetts</v>
      </c>
      <c r="Q7665" s="2" t="str">
        <f t="shared" si="119"/>
        <v>Everett Massachusetts</v>
      </c>
      <c r="R7665" s="6" t="s">
        <v>316</v>
      </c>
      <c r="S7665" s="2" t="s">
        <v>166</v>
      </c>
      <c r="T7665" s="2"/>
    </row>
    <row r="7666" spans="1:20" x14ac:dyDescent="0.3">
      <c r="A7666" t="s">
        <v>13</v>
      </c>
      <c r="B7666" t="s">
        <v>44</v>
      </c>
      <c r="C7666" t="s">
        <v>15</v>
      </c>
      <c r="D7666" t="s">
        <v>316</v>
      </c>
      <c r="E7666" t="s">
        <v>166</v>
      </c>
      <c r="F7666">
        <v>2149</v>
      </c>
      <c r="G7666" t="s">
        <v>57</v>
      </c>
      <c r="H7666" t="s">
        <v>19</v>
      </c>
      <c r="I7666" t="s">
        <v>31</v>
      </c>
      <c r="J7666">
        <v>446068</v>
      </c>
      <c r="K7666">
        <v>4</v>
      </c>
      <c r="L7666">
        <v>3</v>
      </c>
      <c r="M7666">
        <v>0</v>
      </c>
      <c r="O7666" s="2" t="str">
        <f>TRIM(SampleSuperstore3[[#This Row],[City]])</f>
        <v>Everett</v>
      </c>
      <c r="P7666" s="2" t="str">
        <f>TRIM(SampleSuperstore3[[#This Row],[State]])</f>
        <v>Massachusetts</v>
      </c>
      <c r="Q7666" s="2" t="str">
        <f t="shared" si="119"/>
        <v>Everett Massachusetts</v>
      </c>
      <c r="R7666" s="6" t="s">
        <v>316</v>
      </c>
      <c r="S7666" s="2" t="s">
        <v>166</v>
      </c>
      <c r="T7666" s="2"/>
    </row>
    <row r="7667" spans="1:20" x14ac:dyDescent="0.3">
      <c r="A7667" t="s">
        <v>13</v>
      </c>
      <c r="B7667" t="s">
        <v>14</v>
      </c>
      <c r="C7667" t="s">
        <v>15</v>
      </c>
      <c r="D7667" t="s">
        <v>363</v>
      </c>
      <c r="E7667" t="s">
        <v>24</v>
      </c>
      <c r="F7667">
        <v>91730</v>
      </c>
      <c r="G7667" t="s">
        <v>25</v>
      </c>
      <c r="H7667" t="s">
        <v>26</v>
      </c>
      <c r="I7667" t="s">
        <v>38</v>
      </c>
      <c r="J7667">
        <v>15294</v>
      </c>
      <c r="K7667">
        <v>3</v>
      </c>
      <c r="L7667">
        <v>0</v>
      </c>
      <c r="M7667">
        <v>412938</v>
      </c>
      <c r="O7667" s="2" t="str">
        <f>TRIM(SampleSuperstore3[[#This Row],[City]])</f>
        <v>Rancho Cucamonga</v>
      </c>
      <c r="P7667" s="2" t="str">
        <f>TRIM(SampleSuperstore3[[#This Row],[State]])</f>
        <v>California</v>
      </c>
      <c r="Q7667" s="2" t="str">
        <f t="shared" si="119"/>
        <v>Rancho Cucamonga California</v>
      </c>
      <c r="R7667" s="6" t="s">
        <v>316</v>
      </c>
      <c r="S7667" s="2" t="s">
        <v>166</v>
      </c>
      <c r="T7667" s="2"/>
    </row>
    <row r="7668" spans="1:20" x14ac:dyDescent="0.3">
      <c r="A7668" t="s">
        <v>168</v>
      </c>
      <c r="B7668" t="s">
        <v>14</v>
      </c>
      <c r="C7668" t="s">
        <v>15</v>
      </c>
      <c r="D7668" t="s">
        <v>99</v>
      </c>
      <c r="E7668" t="s">
        <v>40</v>
      </c>
      <c r="F7668">
        <v>28205</v>
      </c>
      <c r="G7668" t="s">
        <v>18</v>
      </c>
      <c r="H7668" t="s">
        <v>35</v>
      </c>
      <c r="I7668" t="s">
        <v>59</v>
      </c>
      <c r="J7668">
        <v>23472</v>
      </c>
      <c r="K7668">
        <v>3</v>
      </c>
      <c r="L7668">
        <v>2</v>
      </c>
      <c r="M7668">
        <v>49878</v>
      </c>
      <c r="O7668" s="2" t="str">
        <f>TRIM(SampleSuperstore3[[#This Row],[City]])</f>
        <v>Charlotte</v>
      </c>
      <c r="P7668" s="2" t="str">
        <f>TRIM(SampleSuperstore3[[#This Row],[State]])</f>
        <v>North Carolina</v>
      </c>
      <c r="Q7668" s="2" t="str">
        <f t="shared" si="119"/>
        <v>Charlotte North Carolina</v>
      </c>
      <c r="R7668" s="6" t="s">
        <v>316</v>
      </c>
      <c r="S7668" s="2" t="s">
        <v>166</v>
      </c>
      <c r="T7668" s="2"/>
    </row>
    <row r="7669" spans="1:20" x14ac:dyDescent="0.3">
      <c r="A7669" t="s">
        <v>28</v>
      </c>
      <c r="B7669" t="s">
        <v>44</v>
      </c>
      <c r="C7669" t="s">
        <v>15</v>
      </c>
      <c r="D7669" t="s">
        <v>290</v>
      </c>
      <c r="E7669" t="s">
        <v>179</v>
      </c>
      <c r="F7669">
        <v>2908</v>
      </c>
      <c r="G7669" t="s">
        <v>57</v>
      </c>
      <c r="H7669" t="s">
        <v>26</v>
      </c>
      <c r="I7669" t="s">
        <v>41</v>
      </c>
      <c r="J7669">
        <v>19564</v>
      </c>
      <c r="K7669">
        <v>4</v>
      </c>
      <c r="L7669">
        <v>0</v>
      </c>
      <c r="M7669">
        <v>919508</v>
      </c>
      <c r="O7669" s="2" t="str">
        <f>TRIM(SampleSuperstore3[[#This Row],[City]])</f>
        <v>Providence</v>
      </c>
      <c r="P7669" s="2" t="str">
        <f>TRIM(SampleSuperstore3[[#This Row],[State]])</f>
        <v>Rhode Island</v>
      </c>
      <c r="Q7669" s="2" t="str">
        <f t="shared" si="119"/>
        <v>Providence Rhode Island</v>
      </c>
      <c r="R7669" s="6" t="s">
        <v>716</v>
      </c>
      <c r="S7669" s="2" t="s">
        <v>717</v>
      </c>
      <c r="T7669" s="2" t="s">
        <v>24</v>
      </c>
    </row>
    <row r="7670" spans="1:20" x14ac:dyDescent="0.3">
      <c r="A7670" t="s">
        <v>28</v>
      </c>
      <c r="B7670" t="s">
        <v>44</v>
      </c>
      <c r="C7670" t="s">
        <v>15</v>
      </c>
      <c r="D7670" t="s">
        <v>290</v>
      </c>
      <c r="E7670" t="s">
        <v>179</v>
      </c>
      <c r="F7670">
        <v>2908</v>
      </c>
      <c r="G7670" t="s">
        <v>57</v>
      </c>
      <c r="H7670" t="s">
        <v>26</v>
      </c>
      <c r="I7670" t="s">
        <v>41</v>
      </c>
      <c r="J7670">
        <v>1494</v>
      </c>
      <c r="K7670">
        <v>3</v>
      </c>
      <c r="L7670">
        <v>0</v>
      </c>
      <c r="M7670">
        <v>70218</v>
      </c>
      <c r="O7670" s="2" t="str">
        <f>TRIM(SampleSuperstore3[[#This Row],[City]])</f>
        <v>Providence</v>
      </c>
      <c r="P7670" s="2" t="str">
        <f>TRIM(SampleSuperstore3[[#This Row],[State]])</f>
        <v>Rhode Island</v>
      </c>
      <c r="Q7670" s="2" t="str">
        <f t="shared" si="119"/>
        <v>Providence Rhode Island</v>
      </c>
      <c r="R7670" s="6" t="s">
        <v>99</v>
      </c>
      <c r="S7670" s="2" t="s">
        <v>704</v>
      </c>
      <c r="T7670" s="2" t="s">
        <v>806</v>
      </c>
    </row>
    <row r="7671" spans="1:20" x14ac:dyDescent="0.3">
      <c r="A7671" t="s">
        <v>28</v>
      </c>
      <c r="B7671" t="s">
        <v>44</v>
      </c>
      <c r="C7671" t="s">
        <v>15</v>
      </c>
      <c r="D7671" t="s">
        <v>290</v>
      </c>
      <c r="E7671" t="s">
        <v>179</v>
      </c>
      <c r="F7671">
        <v>2908</v>
      </c>
      <c r="G7671" t="s">
        <v>57</v>
      </c>
      <c r="H7671" t="s">
        <v>35</v>
      </c>
      <c r="I7671" t="s">
        <v>59</v>
      </c>
      <c r="J7671">
        <v>16878</v>
      </c>
      <c r="K7671">
        <v>4</v>
      </c>
      <c r="L7671">
        <v>0</v>
      </c>
      <c r="M7671">
        <v>742632</v>
      </c>
      <c r="O7671" s="2" t="str">
        <f>TRIM(SampleSuperstore3[[#This Row],[City]])</f>
        <v>Providence</v>
      </c>
      <c r="P7671" s="2" t="str">
        <f>TRIM(SampleSuperstore3[[#This Row],[State]])</f>
        <v>Rhode Island</v>
      </c>
      <c r="Q7671" s="2" t="str">
        <f t="shared" si="119"/>
        <v>Providence Rhode Island</v>
      </c>
      <c r="R7671" s="6" t="s">
        <v>290</v>
      </c>
      <c r="S7671" s="2" t="s">
        <v>809</v>
      </c>
      <c r="T7671" s="2" t="s">
        <v>775</v>
      </c>
    </row>
    <row r="7672" spans="1:20" x14ac:dyDescent="0.3">
      <c r="A7672" t="s">
        <v>28</v>
      </c>
      <c r="B7672" t="s">
        <v>44</v>
      </c>
      <c r="C7672" t="s">
        <v>15</v>
      </c>
      <c r="D7672" t="s">
        <v>290</v>
      </c>
      <c r="E7672" t="s">
        <v>179</v>
      </c>
      <c r="F7672">
        <v>2908</v>
      </c>
      <c r="G7672" t="s">
        <v>57</v>
      </c>
      <c r="H7672" t="s">
        <v>19</v>
      </c>
      <c r="I7672" t="s">
        <v>20</v>
      </c>
      <c r="J7672">
        <v>34196</v>
      </c>
      <c r="K7672">
        <v>2</v>
      </c>
      <c r="L7672">
        <v>0</v>
      </c>
      <c r="M7672">
        <v>786508</v>
      </c>
      <c r="O7672" s="2" t="str">
        <f>TRIM(SampleSuperstore3[[#This Row],[City]])</f>
        <v>Providence</v>
      </c>
      <c r="P7672" s="2" t="str">
        <f>TRIM(SampleSuperstore3[[#This Row],[State]])</f>
        <v>Rhode Island</v>
      </c>
      <c r="Q7672" s="2" t="str">
        <f t="shared" si="119"/>
        <v>Providence Rhode Island</v>
      </c>
      <c r="R7672" s="6" t="s">
        <v>290</v>
      </c>
      <c r="S7672" s="2" t="s">
        <v>809</v>
      </c>
      <c r="T7672" s="2" t="s">
        <v>775</v>
      </c>
    </row>
    <row r="7673" spans="1:20" x14ac:dyDescent="0.3">
      <c r="A7673" t="s">
        <v>28</v>
      </c>
      <c r="B7673" t="s">
        <v>44</v>
      </c>
      <c r="C7673" t="s">
        <v>15</v>
      </c>
      <c r="D7673" t="s">
        <v>290</v>
      </c>
      <c r="E7673" t="s">
        <v>179</v>
      </c>
      <c r="F7673">
        <v>2908</v>
      </c>
      <c r="G7673" t="s">
        <v>57</v>
      </c>
      <c r="H7673" t="s">
        <v>19</v>
      </c>
      <c r="I7673" t="s">
        <v>21</v>
      </c>
      <c r="J7673">
        <v>60588</v>
      </c>
      <c r="K7673">
        <v>6</v>
      </c>
      <c r="L7673">
        <v>0</v>
      </c>
      <c r="M7673">
        <v>15147</v>
      </c>
      <c r="O7673" s="2" t="str">
        <f>TRIM(SampleSuperstore3[[#This Row],[City]])</f>
        <v>Providence</v>
      </c>
      <c r="P7673" s="2" t="str">
        <f>TRIM(SampleSuperstore3[[#This Row],[State]])</f>
        <v>Rhode Island</v>
      </c>
      <c r="Q7673" s="2" t="str">
        <f t="shared" si="119"/>
        <v>Providence Rhode Island</v>
      </c>
      <c r="R7673" s="6" t="s">
        <v>290</v>
      </c>
      <c r="S7673" s="2" t="s">
        <v>809</v>
      </c>
      <c r="T7673" s="2" t="s">
        <v>775</v>
      </c>
    </row>
    <row r="7674" spans="1:20" x14ac:dyDescent="0.3">
      <c r="A7674" t="s">
        <v>62</v>
      </c>
      <c r="B7674" t="s">
        <v>44</v>
      </c>
      <c r="C7674" t="s">
        <v>15</v>
      </c>
      <c r="D7674" t="s">
        <v>385</v>
      </c>
      <c r="E7674" t="s">
        <v>70</v>
      </c>
      <c r="F7674">
        <v>48640</v>
      </c>
      <c r="G7674" t="s">
        <v>47</v>
      </c>
      <c r="H7674" t="s">
        <v>26</v>
      </c>
      <c r="I7674" t="s">
        <v>38</v>
      </c>
      <c r="J7674">
        <v>186732</v>
      </c>
      <c r="K7674">
        <v>1</v>
      </c>
      <c r="L7674">
        <v>1</v>
      </c>
      <c r="M7674">
        <v>41496</v>
      </c>
      <c r="O7674" s="2" t="str">
        <f>TRIM(SampleSuperstore3[[#This Row],[City]])</f>
        <v>Midland</v>
      </c>
      <c r="P7674" s="2" t="str">
        <f>TRIM(SampleSuperstore3[[#This Row],[State]])</f>
        <v>Michigan</v>
      </c>
      <c r="Q7674" s="2" t="str">
        <f t="shared" si="119"/>
        <v>Midland Michigan</v>
      </c>
      <c r="R7674" s="6" t="s">
        <v>290</v>
      </c>
      <c r="S7674" s="2" t="s">
        <v>809</v>
      </c>
      <c r="T7674" s="2" t="s">
        <v>775</v>
      </c>
    </row>
    <row r="7675" spans="1:20" x14ac:dyDescent="0.3">
      <c r="A7675" t="s">
        <v>62</v>
      </c>
      <c r="B7675" t="s">
        <v>44</v>
      </c>
      <c r="C7675" t="s">
        <v>15</v>
      </c>
      <c r="D7675" t="s">
        <v>385</v>
      </c>
      <c r="E7675" t="s">
        <v>70</v>
      </c>
      <c r="F7675">
        <v>48640</v>
      </c>
      <c r="G7675" t="s">
        <v>47</v>
      </c>
      <c r="H7675" t="s">
        <v>26</v>
      </c>
      <c r="I7675" t="s">
        <v>37</v>
      </c>
      <c r="J7675">
        <v>381297</v>
      </c>
      <c r="K7675">
        <v>3</v>
      </c>
      <c r="L7675">
        <v>0</v>
      </c>
      <c r="M7675">
        <v>1906485</v>
      </c>
      <c r="O7675" s="2" t="str">
        <f>TRIM(SampleSuperstore3[[#This Row],[City]])</f>
        <v>Midland</v>
      </c>
      <c r="P7675" s="2" t="str">
        <f>TRIM(SampleSuperstore3[[#This Row],[State]])</f>
        <v>Michigan</v>
      </c>
      <c r="Q7675" s="2" t="str">
        <f t="shared" si="119"/>
        <v>Midland Michigan</v>
      </c>
      <c r="R7675" s="6" t="s">
        <v>290</v>
      </c>
      <c r="S7675" s="2" t="s">
        <v>809</v>
      </c>
      <c r="T7675" s="2" t="s">
        <v>775</v>
      </c>
    </row>
    <row r="7676" spans="1:20" x14ac:dyDescent="0.3">
      <c r="A7676" t="s">
        <v>28</v>
      </c>
      <c r="B7676" t="s">
        <v>14</v>
      </c>
      <c r="C7676" t="s">
        <v>15</v>
      </c>
      <c r="D7676" t="s">
        <v>92</v>
      </c>
      <c r="E7676" t="s">
        <v>76</v>
      </c>
      <c r="F7676">
        <v>14609</v>
      </c>
      <c r="G7676" t="s">
        <v>57</v>
      </c>
      <c r="H7676" t="s">
        <v>26</v>
      </c>
      <c r="I7676" t="s">
        <v>37</v>
      </c>
      <c r="J7676">
        <v>26424</v>
      </c>
      <c r="K7676">
        <v>9</v>
      </c>
      <c r="L7676">
        <v>2</v>
      </c>
      <c r="M7676">
        <v>95787</v>
      </c>
      <c r="O7676" s="2" t="str">
        <f>TRIM(SampleSuperstore3[[#This Row],[City]])</f>
        <v>Rochester</v>
      </c>
      <c r="P7676" s="2" t="str">
        <f>TRIM(SampleSuperstore3[[#This Row],[State]])</f>
        <v>New York</v>
      </c>
      <c r="Q7676" s="2" t="str">
        <f t="shared" si="119"/>
        <v>Rochester New York</v>
      </c>
      <c r="R7676" s="6" t="s">
        <v>385</v>
      </c>
      <c r="S7676" s="2" t="s">
        <v>70</v>
      </c>
      <c r="T7676" s="2"/>
    </row>
    <row r="7677" spans="1:20" x14ac:dyDescent="0.3">
      <c r="A7677" t="s">
        <v>28</v>
      </c>
      <c r="B7677" t="s">
        <v>14</v>
      </c>
      <c r="C7677" t="s">
        <v>15</v>
      </c>
      <c r="D7677" t="s">
        <v>92</v>
      </c>
      <c r="E7677" t="s">
        <v>76</v>
      </c>
      <c r="F7677">
        <v>14609</v>
      </c>
      <c r="G7677" t="s">
        <v>57</v>
      </c>
      <c r="H7677" t="s">
        <v>35</v>
      </c>
      <c r="I7677" t="s">
        <v>36</v>
      </c>
      <c r="J7677">
        <v>62599</v>
      </c>
      <c r="K7677">
        <v>1</v>
      </c>
      <c r="L7677">
        <v>0</v>
      </c>
      <c r="M7677">
        <v>187797</v>
      </c>
      <c r="O7677" s="2" t="str">
        <f>TRIM(SampleSuperstore3[[#This Row],[City]])</f>
        <v>Rochester</v>
      </c>
      <c r="P7677" s="2" t="str">
        <f>TRIM(SampleSuperstore3[[#This Row],[State]])</f>
        <v>New York</v>
      </c>
      <c r="Q7677" s="2" t="str">
        <f t="shared" si="119"/>
        <v>Rochester New York</v>
      </c>
      <c r="R7677" s="6" t="s">
        <v>385</v>
      </c>
      <c r="S7677" s="2" t="s">
        <v>70</v>
      </c>
      <c r="T7677" s="2"/>
    </row>
    <row r="7678" spans="1:20" x14ac:dyDescent="0.3">
      <c r="A7678" t="s">
        <v>28</v>
      </c>
      <c r="B7678" t="s">
        <v>22</v>
      </c>
      <c r="C7678" t="s">
        <v>15</v>
      </c>
      <c r="D7678" t="s">
        <v>84</v>
      </c>
      <c r="E7678" t="s">
        <v>70</v>
      </c>
      <c r="F7678">
        <v>49201</v>
      </c>
      <c r="G7678" t="s">
        <v>47</v>
      </c>
      <c r="H7678" t="s">
        <v>19</v>
      </c>
      <c r="I7678" t="s">
        <v>31</v>
      </c>
      <c r="J7678">
        <v>156861</v>
      </c>
      <c r="K7678">
        <v>9</v>
      </c>
      <c r="L7678">
        <v>0</v>
      </c>
      <c r="M7678">
        <v>3294081</v>
      </c>
      <c r="O7678" s="2" t="str">
        <f>TRIM(SampleSuperstore3[[#This Row],[City]])</f>
        <v>Jackson</v>
      </c>
      <c r="P7678" s="2" t="str">
        <f>TRIM(SampleSuperstore3[[#This Row],[State]])</f>
        <v>Michigan</v>
      </c>
      <c r="Q7678" s="2" t="str">
        <f t="shared" si="119"/>
        <v>Jackson Michigan</v>
      </c>
      <c r="R7678" s="6" t="s">
        <v>92</v>
      </c>
      <c r="S7678" s="2" t="s">
        <v>634</v>
      </c>
      <c r="T7678" s="2" t="s">
        <v>369</v>
      </c>
    </row>
    <row r="7679" spans="1:20" x14ac:dyDescent="0.3">
      <c r="A7679" t="s">
        <v>28</v>
      </c>
      <c r="B7679" t="s">
        <v>22</v>
      </c>
      <c r="C7679" t="s">
        <v>15</v>
      </c>
      <c r="D7679" t="s">
        <v>84</v>
      </c>
      <c r="E7679" t="s">
        <v>70</v>
      </c>
      <c r="F7679">
        <v>49201</v>
      </c>
      <c r="G7679" t="s">
        <v>47</v>
      </c>
      <c r="H7679" t="s">
        <v>26</v>
      </c>
      <c r="I7679" t="s">
        <v>37</v>
      </c>
      <c r="J7679">
        <v>173</v>
      </c>
      <c r="K7679">
        <v>1</v>
      </c>
      <c r="L7679">
        <v>0</v>
      </c>
      <c r="M7679">
        <v>8304</v>
      </c>
      <c r="O7679" s="2" t="str">
        <f>TRIM(SampleSuperstore3[[#This Row],[City]])</f>
        <v>Jackson</v>
      </c>
      <c r="P7679" s="2" t="str">
        <f>TRIM(SampleSuperstore3[[#This Row],[State]])</f>
        <v>Michigan</v>
      </c>
      <c r="Q7679" s="2" t="str">
        <f t="shared" si="119"/>
        <v>Jackson Michigan</v>
      </c>
      <c r="R7679" s="6" t="s">
        <v>92</v>
      </c>
      <c r="S7679" s="2" t="s">
        <v>634</v>
      </c>
      <c r="T7679" s="2" t="s">
        <v>369</v>
      </c>
    </row>
    <row r="7680" spans="1:20" x14ac:dyDescent="0.3">
      <c r="A7680" t="s">
        <v>28</v>
      </c>
      <c r="B7680" t="s">
        <v>22</v>
      </c>
      <c r="C7680" t="s">
        <v>15</v>
      </c>
      <c r="D7680" t="s">
        <v>84</v>
      </c>
      <c r="E7680" t="s">
        <v>70</v>
      </c>
      <c r="F7680">
        <v>49201</v>
      </c>
      <c r="G7680" t="s">
        <v>47</v>
      </c>
      <c r="H7680" t="s">
        <v>35</v>
      </c>
      <c r="I7680" t="s">
        <v>59</v>
      </c>
      <c r="J7680">
        <v>160</v>
      </c>
      <c r="K7680">
        <v>8</v>
      </c>
      <c r="L7680">
        <v>0</v>
      </c>
      <c r="M7680">
        <v>624</v>
      </c>
      <c r="O7680" s="2" t="str">
        <f>TRIM(SampleSuperstore3[[#This Row],[City]])</f>
        <v>Jackson</v>
      </c>
      <c r="P7680" s="2" t="str">
        <f>TRIM(SampleSuperstore3[[#This Row],[State]])</f>
        <v>Michigan</v>
      </c>
      <c r="Q7680" s="2" t="str">
        <f t="shared" si="119"/>
        <v>Jackson Michigan</v>
      </c>
      <c r="R7680" s="6" t="s">
        <v>84</v>
      </c>
      <c r="S7680" s="2" t="s">
        <v>70</v>
      </c>
      <c r="T7680" s="2"/>
    </row>
    <row r="7681" spans="1:20" x14ac:dyDescent="0.3">
      <c r="A7681" t="s">
        <v>62</v>
      </c>
      <c r="B7681" t="s">
        <v>22</v>
      </c>
      <c r="C7681" t="s">
        <v>15</v>
      </c>
      <c r="D7681" t="s">
        <v>329</v>
      </c>
      <c r="E7681" t="s">
        <v>83</v>
      </c>
      <c r="F7681">
        <v>23434</v>
      </c>
      <c r="G7681" t="s">
        <v>18</v>
      </c>
      <c r="H7681" t="s">
        <v>26</v>
      </c>
      <c r="I7681" t="s">
        <v>38</v>
      </c>
      <c r="J7681">
        <v>17994</v>
      </c>
      <c r="K7681">
        <v>3</v>
      </c>
      <c r="L7681">
        <v>0</v>
      </c>
      <c r="M7681">
        <v>503832</v>
      </c>
      <c r="O7681" s="2" t="str">
        <f>TRIM(SampleSuperstore3[[#This Row],[City]])</f>
        <v>Suffolk</v>
      </c>
      <c r="P7681" s="2" t="str">
        <f>TRIM(SampleSuperstore3[[#This Row],[State]])</f>
        <v>Virginia</v>
      </c>
      <c r="Q7681" s="2" t="str">
        <f t="shared" si="119"/>
        <v>Suffolk Virginia</v>
      </c>
      <c r="R7681" s="6" t="s">
        <v>84</v>
      </c>
      <c r="S7681" s="2" t="s">
        <v>70</v>
      </c>
      <c r="T7681" s="2"/>
    </row>
    <row r="7682" spans="1:20" x14ac:dyDescent="0.3">
      <c r="A7682" t="s">
        <v>62</v>
      </c>
      <c r="B7682" t="s">
        <v>22</v>
      </c>
      <c r="C7682" t="s">
        <v>15</v>
      </c>
      <c r="D7682" t="s">
        <v>329</v>
      </c>
      <c r="E7682" t="s">
        <v>83</v>
      </c>
      <c r="F7682">
        <v>23434</v>
      </c>
      <c r="G7682" t="s">
        <v>18</v>
      </c>
      <c r="H7682" t="s">
        <v>19</v>
      </c>
      <c r="I7682" t="s">
        <v>31</v>
      </c>
      <c r="J7682">
        <v>87294</v>
      </c>
      <c r="K7682">
        <v>3</v>
      </c>
      <c r="L7682">
        <v>0</v>
      </c>
      <c r="M7682">
        <v>1571292</v>
      </c>
      <c r="O7682" s="2" t="str">
        <f>TRIM(SampleSuperstore3[[#This Row],[City]])</f>
        <v>Suffolk</v>
      </c>
      <c r="P7682" s="2" t="str">
        <f>TRIM(SampleSuperstore3[[#This Row],[State]])</f>
        <v>Virginia</v>
      </c>
      <c r="Q7682" s="2" t="str">
        <f t="shared" si="119"/>
        <v>Suffolk Virginia</v>
      </c>
      <c r="R7682" s="6" t="s">
        <v>84</v>
      </c>
      <c r="S7682" s="2" t="s">
        <v>70</v>
      </c>
      <c r="T7682" s="2"/>
    </row>
    <row r="7683" spans="1:20" x14ac:dyDescent="0.3">
      <c r="A7683" t="s">
        <v>62</v>
      </c>
      <c r="B7683" t="s">
        <v>22</v>
      </c>
      <c r="C7683" t="s">
        <v>15</v>
      </c>
      <c r="D7683" t="s">
        <v>329</v>
      </c>
      <c r="E7683" t="s">
        <v>83</v>
      </c>
      <c r="F7683">
        <v>23434</v>
      </c>
      <c r="G7683" t="s">
        <v>18</v>
      </c>
      <c r="H7683" t="s">
        <v>26</v>
      </c>
      <c r="I7683" t="s">
        <v>41</v>
      </c>
      <c r="J7683">
        <v>1296</v>
      </c>
      <c r="K7683">
        <v>2</v>
      </c>
      <c r="L7683">
        <v>0</v>
      </c>
      <c r="M7683">
        <v>62208</v>
      </c>
      <c r="O7683" s="2" t="str">
        <f>TRIM(SampleSuperstore3[[#This Row],[City]])</f>
        <v>Suffolk</v>
      </c>
      <c r="P7683" s="2" t="str">
        <f>TRIM(SampleSuperstore3[[#This Row],[State]])</f>
        <v>Virginia</v>
      </c>
      <c r="Q7683" s="2" t="str">
        <f t="shared" ref="Q7683:Q7746" si="120">_xlfn.CONCAT(O7683," ",P7683)</f>
        <v>Suffolk Virginia</v>
      </c>
      <c r="R7683" s="6" t="s">
        <v>329</v>
      </c>
      <c r="S7683" s="2" t="s">
        <v>83</v>
      </c>
      <c r="T7683" s="2"/>
    </row>
    <row r="7684" spans="1:20" x14ac:dyDescent="0.3">
      <c r="A7684" t="s">
        <v>28</v>
      </c>
      <c r="B7684" t="s">
        <v>14</v>
      </c>
      <c r="C7684" t="s">
        <v>15</v>
      </c>
      <c r="D7684" t="s">
        <v>145</v>
      </c>
      <c r="E7684" t="s">
        <v>24</v>
      </c>
      <c r="F7684">
        <v>94513</v>
      </c>
      <c r="G7684" t="s">
        <v>25</v>
      </c>
      <c r="H7684" t="s">
        <v>26</v>
      </c>
      <c r="I7684" t="s">
        <v>27</v>
      </c>
      <c r="J7684">
        <v>888</v>
      </c>
      <c r="K7684">
        <v>6</v>
      </c>
      <c r="L7684">
        <v>0</v>
      </c>
      <c r="M7684">
        <v>444</v>
      </c>
      <c r="O7684" s="2" t="str">
        <f>TRIM(SampleSuperstore3[[#This Row],[City]])</f>
        <v>Brentwood</v>
      </c>
      <c r="P7684" s="2" t="str">
        <f>TRIM(SampleSuperstore3[[#This Row],[State]])</f>
        <v>California</v>
      </c>
      <c r="Q7684" s="2" t="str">
        <f t="shared" si="120"/>
        <v>Brentwood California</v>
      </c>
      <c r="R7684" s="6" t="s">
        <v>329</v>
      </c>
      <c r="S7684" s="2" t="s">
        <v>83</v>
      </c>
      <c r="T7684" s="2"/>
    </row>
    <row r="7685" spans="1:20" x14ac:dyDescent="0.3">
      <c r="A7685" t="s">
        <v>28</v>
      </c>
      <c r="B7685" t="s">
        <v>14</v>
      </c>
      <c r="C7685" t="s">
        <v>15</v>
      </c>
      <c r="D7685" t="s">
        <v>145</v>
      </c>
      <c r="E7685" t="s">
        <v>24</v>
      </c>
      <c r="F7685">
        <v>94513</v>
      </c>
      <c r="G7685" t="s">
        <v>25</v>
      </c>
      <c r="H7685" t="s">
        <v>35</v>
      </c>
      <c r="I7685" t="s">
        <v>36</v>
      </c>
      <c r="J7685">
        <v>319968</v>
      </c>
      <c r="K7685">
        <v>4</v>
      </c>
      <c r="L7685">
        <v>2</v>
      </c>
      <c r="M7685">
        <v>359964</v>
      </c>
      <c r="O7685" s="2" t="str">
        <f>TRIM(SampleSuperstore3[[#This Row],[City]])</f>
        <v>Brentwood</v>
      </c>
      <c r="P7685" s="2" t="str">
        <f>TRIM(SampleSuperstore3[[#This Row],[State]])</f>
        <v>California</v>
      </c>
      <c r="Q7685" s="2" t="str">
        <f t="shared" si="120"/>
        <v>Brentwood California</v>
      </c>
      <c r="R7685" s="6" t="s">
        <v>329</v>
      </c>
      <c r="S7685" s="2" t="s">
        <v>83</v>
      </c>
      <c r="T7685" s="2"/>
    </row>
    <row r="7686" spans="1:20" x14ac:dyDescent="0.3">
      <c r="A7686" t="s">
        <v>168</v>
      </c>
      <c r="B7686" t="s">
        <v>14</v>
      </c>
      <c r="C7686" t="s">
        <v>15</v>
      </c>
      <c r="D7686" t="s">
        <v>42</v>
      </c>
      <c r="E7686" t="s">
        <v>43</v>
      </c>
      <c r="F7686">
        <v>98103</v>
      </c>
      <c r="G7686" t="s">
        <v>25</v>
      </c>
      <c r="H7686" t="s">
        <v>19</v>
      </c>
      <c r="I7686" t="s">
        <v>21</v>
      </c>
      <c r="J7686">
        <v>167888</v>
      </c>
      <c r="K7686">
        <v>7</v>
      </c>
      <c r="L7686">
        <v>2</v>
      </c>
      <c r="M7686">
        <v>146902</v>
      </c>
      <c r="O7686" s="2" t="str">
        <f>TRIM(SampleSuperstore3[[#This Row],[City]])</f>
        <v>Seattle</v>
      </c>
      <c r="P7686" s="2" t="str">
        <f>TRIM(SampleSuperstore3[[#This Row],[State]])</f>
        <v>Washington</v>
      </c>
      <c r="Q7686" s="2" t="str">
        <f t="shared" si="120"/>
        <v>Seattle Washington</v>
      </c>
      <c r="R7686" s="6" t="s">
        <v>145</v>
      </c>
      <c r="S7686" s="2" t="s">
        <v>24</v>
      </c>
      <c r="T7686" s="2"/>
    </row>
    <row r="7687" spans="1:20" x14ac:dyDescent="0.3">
      <c r="A7687" t="s">
        <v>62</v>
      </c>
      <c r="B7687" t="s">
        <v>44</v>
      </c>
      <c r="C7687" t="s">
        <v>15</v>
      </c>
      <c r="D7687" t="s">
        <v>61</v>
      </c>
      <c r="E7687" t="s">
        <v>46</v>
      </c>
      <c r="F7687">
        <v>77036</v>
      </c>
      <c r="G7687" t="s">
        <v>47</v>
      </c>
      <c r="H7687" t="s">
        <v>26</v>
      </c>
      <c r="I7687" t="s">
        <v>41</v>
      </c>
      <c r="J7687">
        <v>16396</v>
      </c>
      <c r="K7687">
        <v>5</v>
      </c>
      <c r="L7687">
        <v>2</v>
      </c>
      <c r="M7687">
        <v>594355</v>
      </c>
      <c r="O7687" s="2" t="str">
        <f>TRIM(SampleSuperstore3[[#This Row],[City]])</f>
        <v>Houston</v>
      </c>
      <c r="P7687" s="2" t="str">
        <f>TRIM(SampleSuperstore3[[#This Row],[State]])</f>
        <v>Texas</v>
      </c>
      <c r="Q7687" s="2" t="str">
        <f t="shared" si="120"/>
        <v>Houston Texas</v>
      </c>
      <c r="R7687" s="6" t="s">
        <v>145</v>
      </c>
      <c r="S7687" s="2" t="s">
        <v>24</v>
      </c>
      <c r="T7687" s="2"/>
    </row>
    <row r="7688" spans="1:20" x14ac:dyDescent="0.3">
      <c r="A7688" t="s">
        <v>62</v>
      </c>
      <c r="B7688" t="s">
        <v>44</v>
      </c>
      <c r="C7688" t="s">
        <v>15</v>
      </c>
      <c r="D7688" t="s">
        <v>61</v>
      </c>
      <c r="E7688" t="s">
        <v>46</v>
      </c>
      <c r="F7688">
        <v>77036</v>
      </c>
      <c r="G7688" t="s">
        <v>47</v>
      </c>
      <c r="H7688" t="s">
        <v>26</v>
      </c>
      <c r="I7688" t="s">
        <v>37</v>
      </c>
      <c r="J7688">
        <v>5232</v>
      </c>
      <c r="K7688">
        <v>4</v>
      </c>
      <c r="L7688">
        <v>8</v>
      </c>
      <c r="M7688">
        <v>-81096</v>
      </c>
      <c r="O7688" s="2" t="str">
        <f>TRIM(SampleSuperstore3[[#This Row],[City]])</f>
        <v>Houston</v>
      </c>
      <c r="P7688" s="2" t="str">
        <f>TRIM(SampleSuperstore3[[#This Row],[State]])</f>
        <v>Texas</v>
      </c>
      <c r="Q7688" s="2" t="str">
        <f t="shared" si="120"/>
        <v>Houston Texas</v>
      </c>
      <c r="R7688" s="6" t="s">
        <v>42</v>
      </c>
      <c r="S7688" s="2" t="s">
        <v>43</v>
      </c>
      <c r="T7688" s="2"/>
    </row>
    <row r="7689" spans="1:20" x14ac:dyDescent="0.3">
      <c r="A7689" t="s">
        <v>28</v>
      </c>
      <c r="B7689" t="s">
        <v>44</v>
      </c>
      <c r="C7689" t="s">
        <v>15</v>
      </c>
      <c r="D7689" t="s">
        <v>184</v>
      </c>
      <c r="E7689" t="s">
        <v>166</v>
      </c>
      <c r="F7689">
        <v>1841</v>
      </c>
      <c r="G7689" t="s">
        <v>57</v>
      </c>
      <c r="H7689" t="s">
        <v>35</v>
      </c>
      <c r="I7689" t="s">
        <v>162</v>
      </c>
      <c r="J7689">
        <v>119998</v>
      </c>
      <c r="K7689">
        <v>2</v>
      </c>
      <c r="L7689">
        <v>0</v>
      </c>
      <c r="M7689">
        <v>4679922</v>
      </c>
      <c r="O7689" s="2" t="str">
        <f>TRIM(SampleSuperstore3[[#This Row],[City]])</f>
        <v>Lawrence</v>
      </c>
      <c r="P7689" s="2" t="str">
        <f>TRIM(SampleSuperstore3[[#This Row],[State]])</f>
        <v>Massachusetts</v>
      </c>
      <c r="Q7689" s="2" t="str">
        <f t="shared" si="120"/>
        <v>Lawrence Massachusetts</v>
      </c>
      <c r="R7689" s="6" t="s">
        <v>61</v>
      </c>
      <c r="S7689" s="2" t="s">
        <v>46</v>
      </c>
      <c r="T7689" s="2"/>
    </row>
    <row r="7690" spans="1:20" x14ac:dyDescent="0.3">
      <c r="A7690" t="s">
        <v>28</v>
      </c>
      <c r="B7690" t="s">
        <v>44</v>
      </c>
      <c r="C7690" t="s">
        <v>15</v>
      </c>
      <c r="D7690" t="s">
        <v>184</v>
      </c>
      <c r="E7690" t="s">
        <v>166</v>
      </c>
      <c r="F7690">
        <v>1841</v>
      </c>
      <c r="G7690" t="s">
        <v>57</v>
      </c>
      <c r="H7690" t="s">
        <v>26</v>
      </c>
      <c r="I7690" t="s">
        <v>32</v>
      </c>
      <c r="J7690">
        <v>7385</v>
      </c>
      <c r="K7690">
        <v>1</v>
      </c>
      <c r="L7690">
        <v>0</v>
      </c>
      <c r="M7690">
        <v>22155</v>
      </c>
      <c r="O7690" s="2" t="str">
        <f>TRIM(SampleSuperstore3[[#This Row],[City]])</f>
        <v>Lawrence</v>
      </c>
      <c r="P7690" s="2" t="str">
        <f>TRIM(SampleSuperstore3[[#This Row],[State]])</f>
        <v>Massachusetts</v>
      </c>
      <c r="Q7690" s="2" t="str">
        <f t="shared" si="120"/>
        <v>Lawrence Massachusetts</v>
      </c>
      <c r="R7690" s="6" t="s">
        <v>61</v>
      </c>
      <c r="S7690" s="2" t="s">
        <v>46</v>
      </c>
      <c r="T7690" s="2"/>
    </row>
    <row r="7691" spans="1:20" x14ac:dyDescent="0.3">
      <c r="A7691" t="s">
        <v>28</v>
      </c>
      <c r="B7691" t="s">
        <v>44</v>
      </c>
      <c r="C7691" t="s">
        <v>15</v>
      </c>
      <c r="D7691" t="s">
        <v>184</v>
      </c>
      <c r="E7691" t="s">
        <v>166</v>
      </c>
      <c r="F7691">
        <v>1841</v>
      </c>
      <c r="G7691" t="s">
        <v>57</v>
      </c>
      <c r="H7691" t="s">
        <v>26</v>
      </c>
      <c r="I7691" t="s">
        <v>110</v>
      </c>
      <c r="J7691">
        <v>2571</v>
      </c>
      <c r="K7691">
        <v>3</v>
      </c>
      <c r="L7691">
        <v>0</v>
      </c>
      <c r="M7691">
        <v>66846</v>
      </c>
      <c r="O7691" s="2" t="str">
        <f>TRIM(SampleSuperstore3[[#This Row],[City]])</f>
        <v>Lawrence</v>
      </c>
      <c r="P7691" s="2" t="str">
        <f>TRIM(SampleSuperstore3[[#This Row],[State]])</f>
        <v>Massachusetts</v>
      </c>
      <c r="Q7691" s="2" t="str">
        <f t="shared" si="120"/>
        <v>Lawrence Massachusetts</v>
      </c>
      <c r="R7691" s="6" t="s">
        <v>184</v>
      </c>
      <c r="S7691" s="2" t="s">
        <v>166</v>
      </c>
      <c r="T7691" s="2"/>
    </row>
    <row r="7692" spans="1:20" x14ac:dyDescent="0.3">
      <c r="A7692" t="s">
        <v>28</v>
      </c>
      <c r="B7692" t="s">
        <v>44</v>
      </c>
      <c r="C7692" t="s">
        <v>15</v>
      </c>
      <c r="D7692" t="s">
        <v>184</v>
      </c>
      <c r="E7692" t="s">
        <v>166</v>
      </c>
      <c r="F7692">
        <v>1841</v>
      </c>
      <c r="G7692" t="s">
        <v>57</v>
      </c>
      <c r="H7692" t="s">
        <v>26</v>
      </c>
      <c r="I7692" t="s">
        <v>77</v>
      </c>
      <c r="J7692">
        <v>1728</v>
      </c>
      <c r="K7692">
        <v>6</v>
      </c>
      <c r="L7692">
        <v>0</v>
      </c>
      <c r="M7692">
        <v>81216</v>
      </c>
      <c r="O7692" s="2" t="str">
        <f>TRIM(SampleSuperstore3[[#This Row],[City]])</f>
        <v>Lawrence</v>
      </c>
      <c r="P7692" s="2" t="str">
        <f>TRIM(SampleSuperstore3[[#This Row],[State]])</f>
        <v>Massachusetts</v>
      </c>
      <c r="Q7692" s="2" t="str">
        <f t="shared" si="120"/>
        <v>Lawrence Massachusetts</v>
      </c>
      <c r="R7692" s="6" t="s">
        <v>184</v>
      </c>
      <c r="S7692" s="2" t="s">
        <v>166</v>
      </c>
      <c r="T7692" s="2"/>
    </row>
    <row r="7693" spans="1:20" x14ac:dyDescent="0.3">
      <c r="A7693" t="s">
        <v>28</v>
      </c>
      <c r="B7693" t="s">
        <v>44</v>
      </c>
      <c r="C7693" t="s">
        <v>15</v>
      </c>
      <c r="D7693" t="s">
        <v>184</v>
      </c>
      <c r="E7693" t="s">
        <v>166</v>
      </c>
      <c r="F7693">
        <v>1841</v>
      </c>
      <c r="G7693" t="s">
        <v>57</v>
      </c>
      <c r="H7693" t="s">
        <v>19</v>
      </c>
      <c r="I7693" t="s">
        <v>31</v>
      </c>
      <c r="J7693">
        <v>526582</v>
      </c>
      <c r="K7693">
        <v>2</v>
      </c>
      <c r="L7693">
        <v>3</v>
      </c>
      <c r="M7693">
        <v>-526582</v>
      </c>
      <c r="O7693" s="2" t="str">
        <f>TRIM(SampleSuperstore3[[#This Row],[City]])</f>
        <v>Lawrence</v>
      </c>
      <c r="P7693" s="2" t="str">
        <f>TRIM(SampleSuperstore3[[#This Row],[State]])</f>
        <v>Massachusetts</v>
      </c>
      <c r="Q7693" s="2" t="str">
        <f t="shared" si="120"/>
        <v>Lawrence Massachusetts</v>
      </c>
      <c r="R7693" s="6" t="s">
        <v>184</v>
      </c>
      <c r="S7693" s="2" t="s">
        <v>166</v>
      </c>
      <c r="T7693" s="2"/>
    </row>
    <row r="7694" spans="1:20" x14ac:dyDescent="0.3">
      <c r="A7694" t="s">
        <v>28</v>
      </c>
      <c r="B7694" t="s">
        <v>14</v>
      </c>
      <c r="C7694" t="s">
        <v>15</v>
      </c>
      <c r="D7694" t="s">
        <v>140</v>
      </c>
      <c r="E7694" t="s">
        <v>70</v>
      </c>
      <c r="F7694">
        <v>48234</v>
      </c>
      <c r="G7694" t="s">
        <v>47</v>
      </c>
      <c r="H7694" t="s">
        <v>26</v>
      </c>
      <c r="I7694" t="s">
        <v>41</v>
      </c>
      <c r="J7694">
        <v>1156</v>
      </c>
      <c r="K7694">
        <v>2</v>
      </c>
      <c r="L7694">
        <v>0</v>
      </c>
      <c r="M7694">
        <v>56644</v>
      </c>
      <c r="O7694" s="2" t="str">
        <f>TRIM(SampleSuperstore3[[#This Row],[City]])</f>
        <v>Detroit</v>
      </c>
      <c r="P7694" s="2" t="str">
        <f>TRIM(SampleSuperstore3[[#This Row],[State]])</f>
        <v>Michigan</v>
      </c>
      <c r="Q7694" s="2" t="str">
        <f t="shared" si="120"/>
        <v>Detroit Michigan</v>
      </c>
      <c r="R7694" s="6" t="s">
        <v>184</v>
      </c>
      <c r="S7694" s="2" t="s">
        <v>166</v>
      </c>
      <c r="T7694" s="2"/>
    </row>
    <row r="7695" spans="1:20" x14ac:dyDescent="0.3">
      <c r="A7695" t="s">
        <v>28</v>
      </c>
      <c r="B7695" t="s">
        <v>14</v>
      </c>
      <c r="C7695" t="s">
        <v>15</v>
      </c>
      <c r="D7695" t="s">
        <v>140</v>
      </c>
      <c r="E7695" t="s">
        <v>70</v>
      </c>
      <c r="F7695">
        <v>48234</v>
      </c>
      <c r="G7695" t="s">
        <v>47</v>
      </c>
      <c r="H7695" t="s">
        <v>35</v>
      </c>
      <c r="I7695" t="s">
        <v>36</v>
      </c>
      <c r="J7695">
        <v>20997</v>
      </c>
      <c r="K7695">
        <v>3</v>
      </c>
      <c r="L7695">
        <v>0</v>
      </c>
      <c r="M7695">
        <v>587916</v>
      </c>
      <c r="O7695" s="2" t="str">
        <f>TRIM(SampleSuperstore3[[#This Row],[City]])</f>
        <v>Detroit</v>
      </c>
      <c r="P7695" s="2" t="str">
        <f>TRIM(SampleSuperstore3[[#This Row],[State]])</f>
        <v>Michigan</v>
      </c>
      <c r="Q7695" s="2" t="str">
        <f t="shared" si="120"/>
        <v>Detroit Michigan</v>
      </c>
      <c r="R7695" s="6" t="s">
        <v>184</v>
      </c>
      <c r="S7695" s="2" t="s">
        <v>166</v>
      </c>
      <c r="T7695" s="2"/>
    </row>
    <row r="7696" spans="1:20" x14ac:dyDescent="0.3">
      <c r="A7696" t="s">
        <v>28</v>
      </c>
      <c r="B7696" t="s">
        <v>14</v>
      </c>
      <c r="C7696" t="s">
        <v>15</v>
      </c>
      <c r="D7696" t="s">
        <v>140</v>
      </c>
      <c r="E7696" t="s">
        <v>70</v>
      </c>
      <c r="F7696">
        <v>48234</v>
      </c>
      <c r="G7696" t="s">
        <v>47</v>
      </c>
      <c r="H7696" t="s">
        <v>19</v>
      </c>
      <c r="I7696" t="s">
        <v>31</v>
      </c>
      <c r="J7696">
        <v>44784</v>
      </c>
      <c r="K7696">
        <v>4</v>
      </c>
      <c r="L7696">
        <v>0</v>
      </c>
      <c r="M7696">
        <v>985248</v>
      </c>
      <c r="O7696" s="2" t="str">
        <f>TRIM(SampleSuperstore3[[#This Row],[City]])</f>
        <v>Detroit</v>
      </c>
      <c r="P7696" s="2" t="str">
        <f>TRIM(SampleSuperstore3[[#This Row],[State]])</f>
        <v>Michigan</v>
      </c>
      <c r="Q7696" s="2" t="str">
        <f t="shared" si="120"/>
        <v>Detroit Michigan</v>
      </c>
      <c r="R7696" s="6" t="s">
        <v>140</v>
      </c>
      <c r="S7696" s="2" t="s">
        <v>70</v>
      </c>
      <c r="T7696" s="2"/>
    </row>
    <row r="7697" spans="1:20" x14ac:dyDescent="0.3">
      <c r="A7697" t="s">
        <v>28</v>
      </c>
      <c r="B7697" t="s">
        <v>14</v>
      </c>
      <c r="C7697" t="s">
        <v>15</v>
      </c>
      <c r="D7697" t="s">
        <v>140</v>
      </c>
      <c r="E7697" t="s">
        <v>70</v>
      </c>
      <c r="F7697">
        <v>48234</v>
      </c>
      <c r="G7697" t="s">
        <v>47</v>
      </c>
      <c r="H7697" t="s">
        <v>35</v>
      </c>
      <c r="I7697" t="s">
        <v>59</v>
      </c>
      <c r="J7697">
        <v>47997</v>
      </c>
      <c r="K7697">
        <v>3</v>
      </c>
      <c r="L7697">
        <v>0</v>
      </c>
      <c r="M7697">
        <v>1631898</v>
      </c>
      <c r="O7697" s="2" t="str">
        <f>TRIM(SampleSuperstore3[[#This Row],[City]])</f>
        <v>Detroit</v>
      </c>
      <c r="P7697" s="2" t="str">
        <f>TRIM(SampleSuperstore3[[#This Row],[State]])</f>
        <v>Michigan</v>
      </c>
      <c r="Q7697" s="2" t="str">
        <f t="shared" si="120"/>
        <v>Detroit Michigan</v>
      </c>
      <c r="R7697" s="6" t="s">
        <v>140</v>
      </c>
      <c r="S7697" s="2" t="s">
        <v>70</v>
      </c>
      <c r="T7697" s="2"/>
    </row>
    <row r="7698" spans="1:20" x14ac:dyDescent="0.3">
      <c r="A7698" t="s">
        <v>28</v>
      </c>
      <c r="B7698" t="s">
        <v>14</v>
      </c>
      <c r="C7698" t="s">
        <v>15</v>
      </c>
      <c r="D7698" t="s">
        <v>140</v>
      </c>
      <c r="E7698" t="s">
        <v>70</v>
      </c>
      <c r="F7698">
        <v>48234</v>
      </c>
      <c r="G7698" t="s">
        <v>47</v>
      </c>
      <c r="H7698" t="s">
        <v>26</v>
      </c>
      <c r="I7698" t="s">
        <v>34</v>
      </c>
      <c r="J7698">
        <v>864</v>
      </c>
      <c r="K7698">
        <v>3</v>
      </c>
      <c r="L7698">
        <v>0</v>
      </c>
      <c r="M7698">
        <v>25056</v>
      </c>
      <c r="O7698" s="2" t="str">
        <f>TRIM(SampleSuperstore3[[#This Row],[City]])</f>
        <v>Detroit</v>
      </c>
      <c r="P7698" s="2" t="str">
        <f>TRIM(SampleSuperstore3[[#This Row],[State]])</f>
        <v>Michigan</v>
      </c>
      <c r="Q7698" s="2" t="str">
        <f t="shared" si="120"/>
        <v>Detroit Michigan</v>
      </c>
      <c r="R7698" s="6" t="s">
        <v>140</v>
      </c>
      <c r="S7698" s="2" t="s">
        <v>70</v>
      </c>
      <c r="T7698" s="2"/>
    </row>
    <row r="7699" spans="1:20" x14ac:dyDescent="0.3">
      <c r="A7699" t="s">
        <v>28</v>
      </c>
      <c r="B7699" t="s">
        <v>22</v>
      </c>
      <c r="C7699" t="s">
        <v>15</v>
      </c>
      <c r="D7699" t="s">
        <v>58</v>
      </c>
      <c r="E7699" t="s">
        <v>51</v>
      </c>
      <c r="F7699">
        <v>84057</v>
      </c>
      <c r="G7699" t="s">
        <v>25</v>
      </c>
      <c r="H7699" t="s">
        <v>26</v>
      </c>
      <c r="I7699" t="s">
        <v>34</v>
      </c>
      <c r="J7699">
        <v>1168</v>
      </c>
      <c r="K7699">
        <v>2</v>
      </c>
      <c r="L7699">
        <v>0</v>
      </c>
      <c r="M7699">
        <v>42048</v>
      </c>
      <c r="O7699" s="2" t="str">
        <f>TRIM(SampleSuperstore3[[#This Row],[City]])</f>
        <v>Orem</v>
      </c>
      <c r="P7699" s="2" t="str">
        <f>TRIM(SampleSuperstore3[[#This Row],[State]])</f>
        <v>Utah</v>
      </c>
      <c r="Q7699" s="2" t="str">
        <f t="shared" si="120"/>
        <v>Orem Utah</v>
      </c>
      <c r="R7699" s="6" t="s">
        <v>140</v>
      </c>
      <c r="S7699" s="2" t="s">
        <v>70</v>
      </c>
      <c r="T7699" s="2"/>
    </row>
    <row r="7700" spans="1:20" x14ac:dyDescent="0.3">
      <c r="A7700" t="s">
        <v>28</v>
      </c>
      <c r="B7700" t="s">
        <v>14</v>
      </c>
      <c r="C7700" t="s">
        <v>15</v>
      </c>
      <c r="D7700" t="s">
        <v>55</v>
      </c>
      <c r="E7700" t="s">
        <v>56</v>
      </c>
      <c r="F7700">
        <v>19120</v>
      </c>
      <c r="G7700" t="s">
        <v>57</v>
      </c>
      <c r="H7700" t="s">
        <v>35</v>
      </c>
      <c r="I7700" t="s">
        <v>59</v>
      </c>
      <c r="J7700">
        <v>40776</v>
      </c>
      <c r="K7700">
        <v>3</v>
      </c>
      <c r="L7700">
        <v>2</v>
      </c>
      <c r="M7700">
        <v>5097</v>
      </c>
      <c r="O7700" s="2" t="str">
        <f>TRIM(SampleSuperstore3[[#This Row],[City]])</f>
        <v>Philadelphia</v>
      </c>
      <c r="P7700" s="2" t="str">
        <f>TRIM(SampleSuperstore3[[#This Row],[State]])</f>
        <v>Pennsylvania</v>
      </c>
      <c r="Q7700" s="2" t="str">
        <f t="shared" si="120"/>
        <v>Philadelphia Pennsylvania</v>
      </c>
      <c r="R7700" s="6" t="s">
        <v>140</v>
      </c>
      <c r="S7700" s="2" t="s">
        <v>70</v>
      </c>
      <c r="T7700" s="2"/>
    </row>
    <row r="7701" spans="1:20" x14ac:dyDescent="0.3">
      <c r="A7701" t="s">
        <v>28</v>
      </c>
      <c r="B7701" t="s">
        <v>14</v>
      </c>
      <c r="C7701" t="s">
        <v>15</v>
      </c>
      <c r="D7701" t="s">
        <v>55</v>
      </c>
      <c r="E7701" t="s">
        <v>56</v>
      </c>
      <c r="F7701">
        <v>19120</v>
      </c>
      <c r="G7701" t="s">
        <v>57</v>
      </c>
      <c r="H7701" t="s">
        <v>26</v>
      </c>
      <c r="I7701" t="s">
        <v>37</v>
      </c>
      <c r="J7701">
        <v>13698</v>
      </c>
      <c r="K7701">
        <v>3</v>
      </c>
      <c r="L7701">
        <v>7</v>
      </c>
      <c r="M7701">
        <v>-95886</v>
      </c>
      <c r="O7701" s="2" t="str">
        <f>TRIM(SampleSuperstore3[[#This Row],[City]])</f>
        <v>Philadelphia</v>
      </c>
      <c r="P7701" s="2" t="str">
        <f>TRIM(SampleSuperstore3[[#This Row],[State]])</f>
        <v>Pennsylvania</v>
      </c>
      <c r="Q7701" s="2" t="str">
        <f t="shared" si="120"/>
        <v>Philadelphia Pennsylvania</v>
      </c>
      <c r="R7701" s="6" t="s">
        <v>58</v>
      </c>
      <c r="S7701" s="2" t="s">
        <v>51</v>
      </c>
      <c r="T7701" s="2"/>
    </row>
    <row r="7702" spans="1:20" x14ac:dyDescent="0.3">
      <c r="A7702" t="s">
        <v>28</v>
      </c>
      <c r="B7702" t="s">
        <v>14</v>
      </c>
      <c r="C7702" t="s">
        <v>15</v>
      </c>
      <c r="D7702" t="s">
        <v>206</v>
      </c>
      <c r="E7702" t="s">
        <v>81</v>
      </c>
      <c r="F7702">
        <v>85204</v>
      </c>
      <c r="G7702" t="s">
        <v>25</v>
      </c>
      <c r="H7702" t="s">
        <v>35</v>
      </c>
      <c r="I7702" t="s">
        <v>36</v>
      </c>
      <c r="J7702">
        <v>878</v>
      </c>
      <c r="K7702">
        <v>5</v>
      </c>
      <c r="L7702">
        <v>2</v>
      </c>
      <c r="M7702">
        <v>32925</v>
      </c>
      <c r="O7702" s="2" t="str">
        <f>TRIM(SampleSuperstore3[[#This Row],[City]])</f>
        <v>Mesa</v>
      </c>
      <c r="P7702" s="2" t="str">
        <f>TRIM(SampleSuperstore3[[#This Row],[State]])</f>
        <v>Arizona</v>
      </c>
      <c r="Q7702" s="2" t="str">
        <f t="shared" si="120"/>
        <v>Mesa Arizona</v>
      </c>
      <c r="R7702" s="6" t="s">
        <v>55</v>
      </c>
      <c r="S7702" s="2" t="s">
        <v>56</v>
      </c>
      <c r="T7702" s="2"/>
    </row>
    <row r="7703" spans="1:20" x14ac:dyDescent="0.3">
      <c r="A7703" t="s">
        <v>13</v>
      </c>
      <c r="B7703" t="s">
        <v>14</v>
      </c>
      <c r="C7703" t="s">
        <v>15</v>
      </c>
      <c r="D7703" t="s">
        <v>196</v>
      </c>
      <c r="E7703" t="s">
        <v>40</v>
      </c>
      <c r="F7703">
        <v>28314</v>
      </c>
      <c r="G7703" t="s">
        <v>18</v>
      </c>
      <c r="H7703" t="s">
        <v>19</v>
      </c>
      <c r="I7703" t="s">
        <v>33</v>
      </c>
      <c r="J7703">
        <v>77952</v>
      </c>
      <c r="K7703">
        <v>3</v>
      </c>
      <c r="L7703">
        <v>2</v>
      </c>
      <c r="M7703">
        <v>155904</v>
      </c>
      <c r="O7703" s="2" t="str">
        <f>TRIM(SampleSuperstore3[[#This Row],[City]])</f>
        <v>Fayetteville</v>
      </c>
      <c r="P7703" s="2" t="str">
        <f>TRIM(SampleSuperstore3[[#This Row],[State]])</f>
        <v>North Carolina</v>
      </c>
      <c r="Q7703" s="2" t="str">
        <f t="shared" si="120"/>
        <v>Fayetteville North Carolina</v>
      </c>
      <c r="R7703" s="6" t="s">
        <v>55</v>
      </c>
      <c r="S7703" s="2" t="s">
        <v>56</v>
      </c>
      <c r="T7703" s="2"/>
    </row>
    <row r="7704" spans="1:20" x14ac:dyDescent="0.3">
      <c r="A7704" t="s">
        <v>13</v>
      </c>
      <c r="B7704" t="s">
        <v>14</v>
      </c>
      <c r="C7704" t="s">
        <v>15</v>
      </c>
      <c r="D7704" t="s">
        <v>196</v>
      </c>
      <c r="E7704" t="s">
        <v>40</v>
      </c>
      <c r="F7704">
        <v>28314</v>
      </c>
      <c r="G7704" t="s">
        <v>18</v>
      </c>
      <c r="H7704" t="s">
        <v>26</v>
      </c>
      <c r="I7704" t="s">
        <v>32</v>
      </c>
      <c r="J7704">
        <v>147184</v>
      </c>
      <c r="K7704">
        <v>2</v>
      </c>
      <c r="L7704">
        <v>2</v>
      </c>
      <c r="M7704">
        <v>-294368</v>
      </c>
      <c r="O7704" s="2" t="str">
        <f>TRIM(SampleSuperstore3[[#This Row],[City]])</f>
        <v>Fayetteville</v>
      </c>
      <c r="P7704" s="2" t="str">
        <f>TRIM(SampleSuperstore3[[#This Row],[State]])</f>
        <v>North Carolina</v>
      </c>
      <c r="Q7704" s="2" t="str">
        <f t="shared" si="120"/>
        <v>Fayetteville North Carolina</v>
      </c>
      <c r="R7704" s="6" t="s">
        <v>206</v>
      </c>
      <c r="S7704" s="2" t="s">
        <v>81</v>
      </c>
      <c r="T7704" s="2"/>
    </row>
    <row r="7705" spans="1:20" x14ac:dyDescent="0.3">
      <c r="A7705" t="s">
        <v>13</v>
      </c>
      <c r="B7705" t="s">
        <v>14</v>
      </c>
      <c r="C7705" t="s">
        <v>15</v>
      </c>
      <c r="D7705" t="s">
        <v>196</v>
      </c>
      <c r="E7705" t="s">
        <v>40</v>
      </c>
      <c r="F7705">
        <v>28314</v>
      </c>
      <c r="G7705" t="s">
        <v>18</v>
      </c>
      <c r="H7705" t="s">
        <v>26</v>
      </c>
      <c r="I7705" t="s">
        <v>41</v>
      </c>
      <c r="J7705">
        <v>47952</v>
      </c>
      <c r="K7705">
        <v>3</v>
      </c>
      <c r="L7705">
        <v>2</v>
      </c>
      <c r="M7705">
        <v>161838</v>
      </c>
      <c r="O7705" s="2" t="str">
        <f>TRIM(SampleSuperstore3[[#This Row],[City]])</f>
        <v>Fayetteville</v>
      </c>
      <c r="P7705" s="2" t="str">
        <f>TRIM(SampleSuperstore3[[#This Row],[State]])</f>
        <v>North Carolina</v>
      </c>
      <c r="Q7705" s="2" t="str">
        <f t="shared" si="120"/>
        <v>Fayetteville North Carolina</v>
      </c>
      <c r="R7705" s="6" t="s">
        <v>196</v>
      </c>
      <c r="S7705" s="2" t="s">
        <v>704</v>
      </c>
      <c r="T7705" s="2" t="s">
        <v>806</v>
      </c>
    </row>
    <row r="7706" spans="1:20" x14ac:dyDescent="0.3">
      <c r="A7706" t="s">
        <v>62</v>
      </c>
      <c r="B7706" t="s">
        <v>14</v>
      </c>
      <c r="C7706" t="s">
        <v>15</v>
      </c>
      <c r="D7706" t="s">
        <v>23</v>
      </c>
      <c r="E7706" t="s">
        <v>24</v>
      </c>
      <c r="F7706">
        <v>90032</v>
      </c>
      <c r="G7706" t="s">
        <v>25</v>
      </c>
      <c r="H7706" t="s">
        <v>26</v>
      </c>
      <c r="I7706" t="s">
        <v>38</v>
      </c>
      <c r="J7706">
        <v>25026</v>
      </c>
      <c r="K7706">
        <v>6</v>
      </c>
      <c r="L7706">
        <v>0</v>
      </c>
      <c r="M7706">
        <v>725754</v>
      </c>
      <c r="O7706" s="2" t="str">
        <f>TRIM(SampleSuperstore3[[#This Row],[City]])</f>
        <v>Los Angeles</v>
      </c>
      <c r="P7706" s="2" t="str">
        <f>TRIM(SampleSuperstore3[[#This Row],[State]])</f>
        <v>California</v>
      </c>
      <c r="Q7706" s="2" t="str">
        <f t="shared" si="120"/>
        <v>Los Angeles California</v>
      </c>
      <c r="R7706" s="6" t="s">
        <v>196</v>
      </c>
      <c r="S7706" s="2" t="s">
        <v>704</v>
      </c>
      <c r="T7706" s="2" t="s">
        <v>806</v>
      </c>
    </row>
    <row r="7707" spans="1:20" x14ac:dyDescent="0.3">
      <c r="A7707" t="s">
        <v>28</v>
      </c>
      <c r="B7707" t="s">
        <v>14</v>
      </c>
      <c r="C7707" t="s">
        <v>15</v>
      </c>
      <c r="D7707" t="s">
        <v>55</v>
      </c>
      <c r="E7707" t="s">
        <v>56</v>
      </c>
      <c r="F7707">
        <v>19140</v>
      </c>
      <c r="G7707" t="s">
        <v>57</v>
      </c>
      <c r="H7707" t="s">
        <v>35</v>
      </c>
      <c r="I7707" t="s">
        <v>59</v>
      </c>
      <c r="J7707">
        <v>40776</v>
      </c>
      <c r="K7707">
        <v>3</v>
      </c>
      <c r="L7707">
        <v>2</v>
      </c>
      <c r="M7707">
        <v>5097</v>
      </c>
      <c r="O7707" s="2" t="str">
        <f>TRIM(SampleSuperstore3[[#This Row],[City]])</f>
        <v>Philadelphia</v>
      </c>
      <c r="P7707" s="2" t="str">
        <f>TRIM(SampleSuperstore3[[#This Row],[State]])</f>
        <v>Pennsylvania</v>
      </c>
      <c r="Q7707" s="2" t="str">
        <f t="shared" si="120"/>
        <v>Philadelphia Pennsylvania</v>
      </c>
      <c r="R7707" s="6" t="s">
        <v>196</v>
      </c>
      <c r="S7707" s="2" t="s">
        <v>704</v>
      </c>
      <c r="T7707" s="2" t="s">
        <v>806</v>
      </c>
    </row>
    <row r="7708" spans="1:20" x14ac:dyDescent="0.3">
      <c r="A7708" t="s">
        <v>28</v>
      </c>
      <c r="B7708" t="s">
        <v>22</v>
      </c>
      <c r="C7708" t="s">
        <v>15</v>
      </c>
      <c r="D7708" t="s">
        <v>151</v>
      </c>
      <c r="E7708" t="s">
        <v>98</v>
      </c>
      <c r="F7708">
        <v>80906</v>
      </c>
      <c r="G7708" t="s">
        <v>25</v>
      </c>
      <c r="H7708" t="s">
        <v>26</v>
      </c>
      <c r="I7708" t="s">
        <v>41</v>
      </c>
      <c r="J7708">
        <v>296</v>
      </c>
      <c r="K7708">
        <v>5</v>
      </c>
      <c r="L7708">
        <v>2</v>
      </c>
      <c r="M7708">
        <v>925</v>
      </c>
      <c r="O7708" s="2" t="str">
        <f>TRIM(SampleSuperstore3[[#This Row],[City]])</f>
        <v>Colorado Springs</v>
      </c>
      <c r="P7708" s="2" t="str">
        <f>TRIM(SampleSuperstore3[[#This Row],[State]])</f>
        <v>Colorado</v>
      </c>
      <c r="Q7708" s="2" t="str">
        <f t="shared" si="120"/>
        <v>Colorado Springs Colorado</v>
      </c>
      <c r="R7708" s="6" t="s">
        <v>626</v>
      </c>
      <c r="S7708" s="2" t="s">
        <v>627</v>
      </c>
      <c r="T7708" s="2" t="s">
        <v>24</v>
      </c>
    </row>
    <row r="7709" spans="1:20" x14ac:dyDescent="0.3">
      <c r="A7709" t="s">
        <v>28</v>
      </c>
      <c r="B7709" t="s">
        <v>22</v>
      </c>
      <c r="C7709" t="s">
        <v>15</v>
      </c>
      <c r="D7709" t="s">
        <v>151</v>
      </c>
      <c r="E7709" t="s">
        <v>98</v>
      </c>
      <c r="F7709">
        <v>80906</v>
      </c>
      <c r="G7709" t="s">
        <v>25</v>
      </c>
      <c r="H7709" t="s">
        <v>26</v>
      </c>
      <c r="I7709" t="s">
        <v>37</v>
      </c>
      <c r="J7709">
        <v>1938</v>
      </c>
      <c r="K7709">
        <v>2</v>
      </c>
      <c r="L7709">
        <v>7</v>
      </c>
      <c r="M7709">
        <v>-13566</v>
      </c>
      <c r="O7709" s="2" t="str">
        <f>TRIM(SampleSuperstore3[[#This Row],[City]])</f>
        <v>Colorado Springs</v>
      </c>
      <c r="P7709" s="2" t="str">
        <f>TRIM(SampleSuperstore3[[#This Row],[State]])</f>
        <v>Colorado</v>
      </c>
      <c r="Q7709" s="2" t="str">
        <f t="shared" si="120"/>
        <v>Colorado Springs Colorado</v>
      </c>
      <c r="R7709" s="6" t="s">
        <v>55</v>
      </c>
      <c r="S7709" s="2" t="s">
        <v>56</v>
      </c>
      <c r="T7709" s="2"/>
    </row>
    <row r="7710" spans="1:20" x14ac:dyDescent="0.3">
      <c r="A7710" t="s">
        <v>28</v>
      </c>
      <c r="B7710" t="s">
        <v>22</v>
      </c>
      <c r="C7710" t="s">
        <v>15</v>
      </c>
      <c r="D7710" t="s">
        <v>23</v>
      </c>
      <c r="E7710" t="s">
        <v>24</v>
      </c>
      <c r="F7710">
        <v>90032</v>
      </c>
      <c r="G7710" t="s">
        <v>25</v>
      </c>
      <c r="H7710" t="s">
        <v>35</v>
      </c>
      <c r="I7710" t="s">
        <v>59</v>
      </c>
      <c r="J7710">
        <v>15996</v>
      </c>
      <c r="K7710">
        <v>4</v>
      </c>
      <c r="L7710">
        <v>0</v>
      </c>
      <c r="M7710">
        <v>511872</v>
      </c>
      <c r="O7710" s="2" t="str">
        <f>TRIM(SampleSuperstore3[[#This Row],[City]])</f>
        <v>Los Angeles</v>
      </c>
      <c r="P7710" s="2" t="str">
        <f>TRIM(SampleSuperstore3[[#This Row],[State]])</f>
        <v>California</v>
      </c>
      <c r="Q7710" s="2" t="str">
        <f t="shared" si="120"/>
        <v>Los Angeles California</v>
      </c>
      <c r="R7710" s="6" t="s">
        <v>98</v>
      </c>
      <c r="S7710" s="2" t="s">
        <v>649</v>
      </c>
      <c r="T7710" s="2" t="s">
        <v>98</v>
      </c>
    </row>
    <row r="7711" spans="1:20" x14ac:dyDescent="0.3">
      <c r="A7711" t="s">
        <v>28</v>
      </c>
      <c r="B7711" t="s">
        <v>22</v>
      </c>
      <c r="C7711" t="s">
        <v>15</v>
      </c>
      <c r="D7711" t="s">
        <v>75</v>
      </c>
      <c r="E7711" t="s">
        <v>76</v>
      </c>
      <c r="F7711">
        <v>10009</v>
      </c>
      <c r="G7711" t="s">
        <v>57</v>
      </c>
      <c r="H7711" t="s">
        <v>26</v>
      </c>
      <c r="I7711" t="s">
        <v>34</v>
      </c>
      <c r="J7711">
        <v>5952</v>
      </c>
      <c r="K7711">
        <v>3</v>
      </c>
      <c r="L7711">
        <v>0</v>
      </c>
      <c r="M7711">
        <v>154752</v>
      </c>
      <c r="O7711" s="2" t="str">
        <f>TRIM(SampleSuperstore3[[#This Row],[City]])</f>
        <v>New York City</v>
      </c>
      <c r="P7711" s="2" t="str">
        <f>TRIM(SampleSuperstore3[[#This Row],[State]])</f>
        <v>New York</v>
      </c>
      <c r="Q7711" s="2" t="str">
        <f t="shared" si="120"/>
        <v>New York City New York</v>
      </c>
      <c r="R7711" s="6" t="s">
        <v>98</v>
      </c>
      <c r="S7711" s="2" t="s">
        <v>649</v>
      </c>
      <c r="T7711" s="2" t="s">
        <v>98</v>
      </c>
    </row>
    <row r="7712" spans="1:20" x14ac:dyDescent="0.3">
      <c r="A7712" t="s">
        <v>28</v>
      </c>
      <c r="B7712" t="s">
        <v>22</v>
      </c>
      <c r="C7712" t="s">
        <v>15</v>
      </c>
      <c r="D7712" t="s">
        <v>75</v>
      </c>
      <c r="E7712" t="s">
        <v>76</v>
      </c>
      <c r="F7712">
        <v>10009</v>
      </c>
      <c r="G7712" t="s">
        <v>57</v>
      </c>
      <c r="H7712" t="s">
        <v>26</v>
      </c>
      <c r="I7712" t="s">
        <v>60</v>
      </c>
      <c r="J7712">
        <v>1748</v>
      </c>
      <c r="K7712">
        <v>2</v>
      </c>
      <c r="L7712">
        <v>0</v>
      </c>
      <c r="M7712">
        <v>82156</v>
      </c>
      <c r="O7712" s="2" t="str">
        <f>TRIM(SampleSuperstore3[[#This Row],[City]])</f>
        <v>New York City</v>
      </c>
      <c r="P7712" s="2" t="str">
        <f>TRIM(SampleSuperstore3[[#This Row],[State]])</f>
        <v>New York</v>
      </c>
      <c r="Q7712" s="2" t="str">
        <f t="shared" si="120"/>
        <v>New York City New York</v>
      </c>
      <c r="R7712" s="6" t="s">
        <v>626</v>
      </c>
      <c r="S7712" s="2" t="s">
        <v>627</v>
      </c>
      <c r="T7712" s="2" t="s">
        <v>24</v>
      </c>
    </row>
    <row r="7713" spans="1:22" x14ac:dyDescent="0.3">
      <c r="A7713" t="s">
        <v>28</v>
      </c>
      <c r="B7713" t="s">
        <v>22</v>
      </c>
      <c r="C7713" t="s">
        <v>15</v>
      </c>
      <c r="D7713" t="s">
        <v>75</v>
      </c>
      <c r="E7713" t="s">
        <v>76</v>
      </c>
      <c r="F7713">
        <v>10009</v>
      </c>
      <c r="G7713" t="s">
        <v>57</v>
      </c>
      <c r="H7713" t="s">
        <v>26</v>
      </c>
      <c r="I7713" t="s">
        <v>37</v>
      </c>
      <c r="J7713">
        <v>13168</v>
      </c>
      <c r="K7713">
        <v>2</v>
      </c>
      <c r="L7713">
        <v>2</v>
      </c>
      <c r="M7713">
        <v>46088</v>
      </c>
      <c r="O7713" s="2" t="str">
        <f>TRIM(SampleSuperstore3[[#This Row],[City]])</f>
        <v>New York City</v>
      </c>
      <c r="P7713" s="2" t="str">
        <f>TRIM(SampleSuperstore3[[#This Row],[State]])</f>
        <v>New York</v>
      </c>
      <c r="Q7713" s="2" t="str">
        <f t="shared" si="120"/>
        <v>New York City New York</v>
      </c>
      <c r="R7713" s="6" t="s">
        <v>634</v>
      </c>
      <c r="S7713" s="2" t="s">
        <v>369</v>
      </c>
      <c r="T7713" s="2" t="s">
        <v>3</v>
      </c>
      <c r="U7713" t="s">
        <v>634</v>
      </c>
      <c r="V7713" t="s">
        <v>369</v>
      </c>
    </row>
    <row r="7714" spans="1:22" x14ac:dyDescent="0.3">
      <c r="A7714" t="s">
        <v>28</v>
      </c>
      <c r="B7714" t="s">
        <v>44</v>
      </c>
      <c r="C7714" t="s">
        <v>15</v>
      </c>
      <c r="D7714" t="s">
        <v>52</v>
      </c>
      <c r="E7714" t="s">
        <v>24</v>
      </c>
      <c r="F7714">
        <v>94109</v>
      </c>
      <c r="G7714" t="s">
        <v>25</v>
      </c>
      <c r="H7714" t="s">
        <v>26</v>
      </c>
      <c r="I7714" t="s">
        <v>38</v>
      </c>
      <c r="J7714">
        <v>4074</v>
      </c>
      <c r="K7714">
        <v>3</v>
      </c>
      <c r="L7714">
        <v>0</v>
      </c>
      <c r="M7714">
        <v>12222</v>
      </c>
      <c r="O7714" s="2" t="str">
        <f>TRIM(SampleSuperstore3[[#This Row],[City]])</f>
        <v>San Francisco</v>
      </c>
      <c r="P7714" s="2" t="str">
        <f>TRIM(SampleSuperstore3[[#This Row],[State]])</f>
        <v>California</v>
      </c>
      <c r="Q7714" s="2" t="str">
        <f t="shared" si="120"/>
        <v>San Francisco California</v>
      </c>
      <c r="R7714" s="6" t="s">
        <v>634</v>
      </c>
      <c r="S7714" s="2" t="s">
        <v>369</v>
      </c>
      <c r="T7714" s="2" t="s">
        <v>3</v>
      </c>
      <c r="U7714" t="s">
        <v>634</v>
      </c>
      <c r="V7714" t="s">
        <v>369</v>
      </c>
    </row>
    <row r="7715" spans="1:22" x14ac:dyDescent="0.3">
      <c r="A7715" t="s">
        <v>28</v>
      </c>
      <c r="B7715" t="s">
        <v>22</v>
      </c>
      <c r="C7715" t="s">
        <v>15</v>
      </c>
      <c r="D7715" t="s">
        <v>164</v>
      </c>
      <c r="E7715" t="s">
        <v>46</v>
      </c>
      <c r="F7715">
        <v>78745</v>
      </c>
      <c r="G7715" t="s">
        <v>47</v>
      </c>
      <c r="H7715" t="s">
        <v>19</v>
      </c>
      <c r="I7715" t="s">
        <v>21</v>
      </c>
      <c r="J7715">
        <v>179886</v>
      </c>
      <c r="K7715">
        <v>1</v>
      </c>
      <c r="L7715">
        <v>3</v>
      </c>
      <c r="M7715">
        <v>-25698</v>
      </c>
      <c r="O7715" s="2" t="str">
        <f>TRIM(SampleSuperstore3[[#This Row],[City]])</f>
        <v>Austin</v>
      </c>
      <c r="P7715" s="2" t="str">
        <f>TRIM(SampleSuperstore3[[#This Row],[State]])</f>
        <v>Texas</v>
      </c>
      <c r="Q7715" s="2" t="str">
        <f t="shared" si="120"/>
        <v>Austin Texas</v>
      </c>
      <c r="R7715" s="6" t="s">
        <v>634</v>
      </c>
      <c r="S7715" s="2" t="s">
        <v>369</v>
      </c>
      <c r="T7715" s="2" t="s">
        <v>3</v>
      </c>
      <c r="U7715" t="s">
        <v>634</v>
      </c>
      <c r="V7715" t="s">
        <v>369</v>
      </c>
    </row>
    <row r="7716" spans="1:22" x14ac:dyDescent="0.3">
      <c r="A7716" t="s">
        <v>28</v>
      </c>
      <c r="B7716" t="s">
        <v>14</v>
      </c>
      <c r="C7716" t="s">
        <v>15</v>
      </c>
      <c r="D7716" t="s">
        <v>221</v>
      </c>
      <c r="E7716" t="s">
        <v>104</v>
      </c>
      <c r="F7716">
        <v>44105</v>
      </c>
      <c r="G7716" t="s">
        <v>57</v>
      </c>
      <c r="H7716" t="s">
        <v>26</v>
      </c>
      <c r="I7716" t="s">
        <v>38</v>
      </c>
      <c r="J7716">
        <v>286256</v>
      </c>
      <c r="K7716">
        <v>1</v>
      </c>
      <c r="L7716">
        <v>2</v>
      </c>
      <c r="M7716">
        <v>17891</v>
      </c>
      <c r="O7716" s="2" t="str">
        <f>TRIM(SampleSuperstore3[[#This Row],[City]])</f>
        <v>Cleveland</v>
      </c>
      <c r="P7716" s="2" t="str">
        <f>TRIM(SampleSuperstore3[[#This Row],[State]])</f>
        <v>Ohio</v>
      </c>
      <c r="Q7716" s="2" t="str">
        <f t="shared" si="120"/>
        <v>Cleveland Ohio</v>
      </c>
      <c r="R7716" s="6" t="s">
        <v>632</v>
      </c>
      <c r="S7716" s="2" t="s">
        <v>633</v>
      </c>
      <c r="T7716" s="2" t="s">
        <v>24</v>
      </c>
    </row>
    <row r="7717" spans="1:22" x14ac:dyDescent="0.3">
      <c r="A7717" t="s">
        <v>28</v>
      </c>
      <c r="B7717" t="s">
        <v>14</v>
      </c>
      <c r="C7717" t="s">
        <v>15</v>
      </c>
      <c r="D7717" t="s">
        <v>221</v>
      </c>
      <c r="E7717" t="s">
        <v>104</v>
      </c>
      <c r="F7717">
        <v>44105</v>
      </c>
      <c r="G7717" t="s">
        <v>57</v>
      </c>
      <c r="H7717" t="s">
        <v>26</v>
      </c>
      <c r="I7717" t="s">
        <v>32</v>
      </c>
      <c r="J7717">
        <v>24224</v>
      </c>
      <c r="K7717">
        <v>2</v>
      </c>
      <c r="L7717">
        <v>2</v>
      </c>
      <c r="M7717">
        <v>-48448</v>
      </c>
      <c r="O7717" s="2" t="str">
        <f>TRIM(SampleSuperstore3[[#This Row],[City]])</f>
        <v>Cleveland</v>
      </c>
      <c r="P7717" s="2" t="str">
        <f>TRIM(SampleSuperstore3[[#This Row],[State]])</f>
        <v>Ohio</v>
      </c>
      <c r="Q7717" s="2" t="str">
        <f t="shared" si="120"/>
        <v>Cleveland Ohio</v>
      </c>
      <c r="R7717" s="6" t="s">
        <v>164</v>
      </c>
      <c r="S7717" s="2" t="s">
        <v>46</v>
      </c>
      <c r="T7717" s="2"/>
    </row>
    <row r="7718" spans="1:22" x14ac:dyDescent="0.3">
      <c r="A7718" t="s">
        <v>28</v>
      </c>
      <c r="B7718" t="s">
        <v>14</v>
      </c>
      <c r="C7718" t="s">
        <v>15</v>
      </c>
      <c r="D7718" t="s">
        <v>221</v>
      </c>
      <c r="E7718" t="s">
        <v>104</v>
      </c>
      <c r="F7718">
        <v>44105</v>
      </c>
      <c r="G7718" t="s">
        <v>57</v>
      </c>
      <c r="H7718" t="s">
        <v>26</v>
      </c>
      <c r="I7718" t="s">
        <v>32</v>
      </c>
      <c r="J7718">
        <v>331536</v>
      </c>
      <c r="K7718">
        <v>3</v>
      </c>
      <c r="L7718">
        <v>2</v>
      </c>
      <c r="M7718">
        <v>-82884</v>
      </c>
      <c r="O7718" s="2" t="str">
        <f>TRIM(SampleSuperstore3[[#This Row],[City]])</f>
        <v>Cleveland</v>
      </c>
      <c r="P7718" s="2" t="str">
        <f>TRIM(SampleSuperstore3[[#This Row],[State]])</f>
        <v>Ohio</v>
      </c>
      <c r="Q7718" s="2" t="str">
        <f t="shared" si="120"/>
        <v>Cleveland Ohio</v>
      </c>
      <c r="R7718" s="6" t="s">
        <v>221</v>
      </c>
      <c r="S7718" s="2" t="s">
        <v>104</v>
      </c>
      <c r="T7718" s="2"/>
    </row>
    <row r="7719" spans="1:22" x14ac:dyDescent="0.3">
      <c r="A7719" t="s">
        <v>13</v>
      </c>
      <c r="B7719" t="s">
        <v>44</v>
      </c>
      <c r="C7719" t="s">
        <v>15</v>
      </c>
      <c r="D7719" t="s">
        <v>75</v>
      </c>
      <c r="E7719" t="s">
        <v>76</v>
      </c>
      <c r="F7719">
        <v>10009</v>
      </c>
      <c r="G7719" t="s">
        <v>57</v>
      </c>
      <c r="H7719" t="s">
        <v>26</v>
      </c>
      <c r="I7719" t="s">
        <v>34</v>
      </c>
      <c r="J7719">
        <v>1752</v>
      </c>
      <c r="K7719">
        <v>3</v>
      </c>
      <c r="L7719">
        <v>0</v>
      </c>
      <c r="M7719">
        <v>63072</v>
      </c>
      <c r="O7719" s="2" t="str">
        <f>TRIM(SampleSuperstore3[[#This Row],[City]])</f>
        <v>New York City</v>
      </c>
      <c r="P7719" s="2" t="str">
        <f>TRIM(SampleSuperstore3[[#This Row],[State]])</f>
        <v>New York</v>
      </c>
      <c r="Q7719" s="2" t="str">
        <f t="shared" si="120"/>
        <v>New York City New York</v>
      </c>
      <c r="R7719" s="6" t="s">
        <v>221</v>
      </c>
      <c r="S7719" s="2" t="s">
        <v>104</v>
      </c>
      <c r="T7719" s="2"/>
    </row>
    <row r="7720" spans="1:22" x14ac:dyDescent="0.3">
      <c r="A7720" t="s">
        <v>28</v>
      </c>
      <c r="B7720" t="s">
        <v>14</v>
      </c>
      <c r="C7720" t="s">
        <v>15</v>
      </c>
      <c r="D7720" t="s">
        <v>321</v>
      </c>
      <c r="E7720" t="s">
        <v>46</v>
      </c>
      <c r="F7720">
        <v>79907</v>
      </c>
      <c r="G7720" t="s">
        <v>47</v>
      </c>
      <c r="H7720" t="s">
        <v>26</v>
      </c>
      <c r="I7720" t="s">
        <v>34</v>
      </c>
      <c r="J7720">
        <v>17856</v>
      </c>
      <c r="K7720">
        <v>4</v>
      </c>
      <c r="L7720">
        <v>2</v>
      </c>
      <c r="M7720">
        <v>42408</v>
      </c>
      <c r="O7720" s="2" t="str">
        <f>TRIM(SampleSuperstore3[[#This Row],[City]])</f>
        <v>El Paso</v>
      </c>
      <c r="P7720" s="2" t="str">
        <f>TRIM(SampleSuperstore3[[#This Row],[State]])</f>
        <v>Texas</v>
      </c>
      <c r="Q7720" s="2" t="str">
        <f t="shared" si="120"/>
        <v>El Paso Texas</v>
      </c>
      <c r="R7720" s="6" t="s">
        <v>221</v>
      </c>
      <c r="S7720" s="2" t="s">
        <v>104</v>
      </c>
      <c r="T7720" s="2"/>
    </row>
    <row r="7721" spans="1:22" x14ac:dyDescent="0.3">
      <c r="A7721" t="s">
        <v>28</v>
      </c>
      <c r="B7721" t="s">
        <v>44</v>
      </c>
      <c r="C7721" t="s">
        <v>15</v>
      </c>
      <c r="D7721" t="s">
        <v>404</v>
      </c>
      <c r="E7721" t="s">
        <v>30</v>
      </c>
      <c r="F7721">
        <v>32303</v>
      </c>
      <c r="G7721" t="s">
        <v>18</v>
      </c>
      <c r="H7721" t="s">
        <v>35</v>
      </c>
      <c r="I7721" t="s">
        <v>59</v>
      </c>
      <c r="J7721">
        <v>431976</v>
      </c>
      <c r="K7721">
        <v>3</v>
      </c>
      <c r="L7721">
        <v>2</v>
      </c>
      <c r="M7721">
        <v>-755958</v>
      </c>
      <c r="O7721" s="2" t="str">
        <f>TRIM(SampleSuperstore3[[#This Row],[City]])</f>
        <v>Tallahassee</v>
      </c>
      <c r="P7721" s="2" t="str">
        <f>TRIM(SampleSuperstore3[[#This Row],[State]])</f>
        <v>Florida</v>
      </c>
      <c r="Q7721" s="2" t="str">
        <f t="shared" si="120"/>
        <v>Tallahassee Florida</v>
      </c>
      <c r="R7721" s="6" t="s">
        <v>634</v>
      </c>
      <c r="S7721" s="2" t="s">
        <v>369</v>
      </c>
      <c r="T7721" s="2" t="s">
        <v>3</v>
      </c>
      <c r="U7721" t="s">
        <v>634</v>
      </c>
      <c r="V7721" t="s">
        <v>369</v>
      </c>
    </row>
    <row r="7722" spans="1:22" x14ac:dyDescent="0.3">
      <c r="A7722" t="s">
        <v>28</v>
      </c>
      <c r="B7722" t="s">
        <v>44</v>
      </c>
      <c r="C7722" t="s">
        <v>15</v>
      </c>
      <c r="D7722" t="s">
        <v>42</v>
      </c>
      <c r="E7722" t="s">
        <v>43</v>
      </c>
      <c r="F7722">
        <v>98103</v>
      </c>
      <c r="G7722" t="s">
        <v>25</v>
      </c>
      <c r="H7722" t="s">
        <v>19</v>
      </c>
      <c r="I7722" t="s">
        <v>21</v>
      </c>
      <c r="J7722">
        <v>291136</v>
      </c>
      <c r="K7722">
        <v>4</v>
      </c>
      <c r="L7722">
        <v>2</v>
      </c>
      <c r="M7722">
        <v>-254744</v>
      </c>
      <c r="O7722" s="2" t="str">
        <f>TRIM(SampleSuperstore3[[#This Row],[City]])</f>
        <v>Seattle</v>
      </c>
      <c r="P7722" s="2" t="str">
        <f>TRIM(SampleSuperstore3[[#This Row],[State]])</f>
        <v>Washington</v>
      </c>
      <c r="Q7722" s="2" t="str">
        <f t="shared" si="120"/>
        <v>Seattle Washington</v>
      </c>
      <c r="R7722" s="6" t="s">
        <v>707</v>
      </c>
      <c r="S7722" s="2" t="s">
        <v>708</v>
      </c>
      <c r="T7722" s="2" t="s">
        <v>46</v>
      </c>
    </row>
    <row r="7723" spans="1:22" x14ac:dyDescent="0.3">
      <c r="A7723" t="s">
        <v>62</v>
      </c>
      <c r="B7723" t="s">
        <v>44</v>
      </c>
      <c r="C7723" t="s">
        <v>15</v>
      </c>
      <c r="D7723" t="s">
        <v>135</v>
      </c>
      <c r="E7723" t="s">
        <v>46</v>
      </c>
      <c r="F7723">
        <v>75220</v>
      </c>
      <c r="G7723" t="s">
        <v>47</v>
      </c>
      <c r="H7723" t="s">
        <v>26</v>
      </c>
      <c r="I7723" t="s">
        <v>60</v>
      </c>
      <c r="J7723">
        <v>114848</v>
      </c>
      <c r="K7723">
        <v>4</v>
      </c>
      <c r="L7723">
        <v>2</v>
      </c>
      <c r="M7723">
        <v>3589</v>
      </c>
      <c r="O7723" s="2" t="str">
        <f>TRIM(SampleSuperstore3[[#This Row],[City]])</f>
        <v>Dallas</v>
      </c>
      <c r="P7723" s="2" t="str">
        <f>TRIM(SampleSuperstore3[[#This Row],[State]])</f>
        <v>Texas</v>
      </c>
      <c r="Q7723" s="2" t="str">
        <f t="shared" si="120"/>
        <v>Dallas Texas</v>
      </c>
      <c r="R7723" s="6" t="s">
        <v>404</v>
      </c>
      <c r="S7723" s="2" t="s">
        <v>30</v>
      </c>
      <c r="T7723" s="2"/>
    </row>
    <row r="7724" spans="1:22" x14ac:dyDescent="0.3">
      <c r="A7724" t="s">
        <v>28</v>
      </c>
      <c r="B7724" t="s">
        <v>14</v>
      </c>
      <c r="C7724" t="s">
        <v>15</v>
      </c>
      <c r="D7724" t="s">
        <v>61</v>
      </c>
      <c r="E7724" t="s">
        <v>46</v>
      </c>
      <c r="F7724">
        <v>77070</v>
      </c>
      <c r="G7724" t="s">
        <v>47</v>
      </c>
      <c r="H7724" t="s">
        <v>26</v>
      </c>
      <c r="I7724" t="s">
        <v>41</v>
      </c>
      <c r="J7724">
        <v>10688</v>
      </c>
      <c r="K7724">
        <v>2</v>
      </c>
      <c r="L7724">
        <v>2</v>
      </c>
      <c r="M7724">
        <v>37408</v>
      </c>
      <c r="O7724" s="2" t="str">
        <f>TRIM(SampleSuperstore3[[#This Row],[City]])</f>
        <v>Houston</v>
      </c>
      <c r="P7724" s="2" t="str">
        <f>TRIM(SampleSuperstore3[[#This Row],[State]])</f>
        <v>Texas</v>
      </c>
      <c r="Q7724" s="2" t="str">
        <f t="shared" si="120"/>
        <v>Houston Texas</v>
      </c>
      <c r="R7724" s="6" t="s">
        <v>42</v>
      </c>
      <c r="S7724" s="2" t="s">
        <v>43</v>
      </c>
      <c r="T7724" s="2"/>
    </row>
    <row r="7725" spans="1:22" x14ac:dyDescent="0.3">
      <c r="A7725" t="s">
        <v>13</v>
      </c>
      <c r="B7725" t="s">
        <v>14</v>
      </c>
      <c r="C7725" t="s">
        <v>15</v>
      </c>
      <c r="D7725" t="s">
        <v>82</v>
      </c>
      <c r="E7725" t="s">
        <v>104</v>
      </c>
      <c r="F7725">
        <v>45503</v>
      </c>
      <c r="G7725" t="s">
        <v>57</v>
      </c>
      <c r="H7725" t="s">
        <v>26</v>
      </c>
      <c r="I7725" t="s">
        <v>41</v>
      </c>
      <c r="J7725">
        <v>15232</v>
      </c>
      <c r="K7725">
        <v>4</v>
      </c>
      <c r="L7725">
        <v>2</v>
      </c>
      <c r="M7725">
        <v>55216</v>
      </c>
      <c r="O7725" s="2" t="str">
        <f>TRIM(SampleSuperstore3[[#This Row],[City]])</f>
        <v>Springfield</v>
      </c>
      <c r="P7725" s="2" t="str">
        <f>TRIM(SampleSuperstore3[[#This Row],[State]])</f>
        <v>Ohio</v>
      </c>
      <c r="Q7725" s="2" t="str">
        <f t="shared" si="120"/>
        <v>Springfield Ohio</v>
      </c>
      <c r="R7725" s="6" t="s">
        <v>135</v>
      </c>
      <c r="S7725" s="2" t="s">
        <v>46</v>
      </c>
      <c r="T7725" s="2"/>
    </row>
    <row r="7726" spans="1:22" x14ac:dyDescent="0.3">
      <c r="A7726" t="s">
        <v>28</v>
      </c>
      <c r="B7726" t="s">
        <v>14</v>
      </c>
      <c r="C7726" t="s">
        <v>15</v>
      </c>
      <c r="D7726" t="s">
        <v>42</v>
      </c>
      <c r="E7726" t="s">
        <v>43</v>
      </c>
      <c r="F7726">
        <v>98103</v>
      </c>
      <c r="G7726" t="s">
        <v>25</v>
      </c>
      <c r="H7726" t="s">
        <v>26</v>
      </c>
      <c r="I7726" t="s">
        <v>34</v>
      </c>
      <c r="J7726">
        <v>1242</v>
      </c>
      <c r="K7726">
        <v>3</v>
      </c>
      <c r="L7726">
        <v>0</v>
      </c>
      <c r="M7726">
        <v>52164</v>
      </c>
      <c r="O7726" s="2" t="str">
        <f>TRIM(SampleSuperstore3[[#This Row],[City]])</f>
        <v>Seattle</v>
      </c>
      <c r="P7726" s="2" t="str">
        <f>TRIM(SampleSuperstore3[[#This Row],[State]])</f>
        <v>Washington</v>
      </c>
      <c r="Q7726" s="2" t="str">
        <f t="shared" si="120"/>
        <v>Seattle Washington</v>
      </c>
      <c r="R7726" s="6" t="s">
        <v>61</v>
      </c>
      <c r="S7726" s="2" t="s">
        <v>46</v>
      </c>
      <c r="T7726" s="2"/>
    </row>
    <row r="7727" spans="1:22" x14ac:dyDescent="0.3">
      <c r="A7727" t="s">
        <v>28</v>
      </c>
      <c r="B7727" t="s">
        <v>14</v>
      </c>
      <c r="C7727" t="s">
        <v>15</v>
      </c>
      <c r="D7727" t="s">
        <v>75</v>
      </c>
      <c r="E7727" t="s">
        <v>76</v>
      </c>
      <c r="F7727">
        <v>10024</v>
      </c>
      <c r="G7727" t="s">
        <v>57</v>
      </c>
      <c r="H7727" t="s">
        <v>26</v>
      </c>
      <c r="I7727" t="s">
        <v>37</v>
      </c>
      <c r="J7727">
        <v>70368</v>
      </c>
      <c r="K7727">
        <v>4</v>
      </c>
      <c r="L7727">
        <v>2</v>
      </c>
      <c r="M7727">
        <v>26388</v>
      </c>
      <c r="O7727" s="2" t="str">
        <f>TRIM(SampleSuperstore3[[#This Row],[City]])</f>
        <v>New York City</v>
      </c>
      <c r="P7727" s="2" t="str">
        <f>TRIM(SampleSuperstore3[[#This Row],[State]])</f>
        <v>New York</v>
      </c>
      <c r="Q7727" s="2" t="str">
        <f t="shared" si="120"/>
        <v>New York City New York</v>
      </c>
      <c r="R7727" s="6" t="s">
        <v>82</v>
      </c>
      <c r="S7727" s="2" t="s">
        <v>104</v>
      </c>
      <c r="T7727" s="2"/>
    </row>
    <row r="7728" spans="1:22" x14ac:dyDescent="0.3">
      <c r="A7728" t="s">
        <v>62</v>
      </c>
      <c r="B7728" t="s">
        <v>14</v>
      </c>
      <c r="C7728" t="s">
        <v>15</v>
      </c>
      <c r="D7728" t="s">
        <v>99</v>
      </c>
      <c r="E7728" t="s">
        <v>40</v>
      </c>
      <c r="F7728">
        <v>28205</v>
      </c>
      <c r="G7728" t="s">
        <v>18</v>
      </c>
      <c r="H7728" t="s">
        <v>26</v>
      </c>
      <c r="I7728" t="s">
        <v>34</v>
      </c>
      <c r="J7728">
        <v>12672</v>
      </c>
      <c r="K7728">
        <v>9</v>
      </c>
      <c r="L7728">
        <v>2</v>
      </c>
      <c r="M7728">
        <v>14256</v>
      </c>
      <c r="O7728" s="2" t="str">
        <f>TRIM(SampleSuperstore3[[#This Row],[City]])</f>
        <v>Charlotte</v>
      </c>
      <c r="P7728" s="2" t="str">
        <f>TRIM(SampleSuperstore3[[#This Row],[State]])</f>
        <v>North Carolina</v>
      </c>
      <c r="Q7728" s="2" t="str">
        <f t="shared" si="120"/>
        <v>Charlotte North Carolina</v>
      </c>
      <c r="R7728" s="6" t="s">
        <v>42</v>
      </c>
      <c r="S7728" s="2" t="s">
        <v>43</v>
      </c>
      <c r="T7728" s="2"/>
    </row>
    <row r="7729" spans="1:22" x14ac:dyDescent="0.3">
      <c r="A7729" t="s">
        <v>28</v>
      </c>
      <c r="B7729" t="s">
        <v>14</v>
      </c>
      <c r="C7729" t="s">
        <v>15</v>
      </c>
      <c r="D7729" t="s">
        <v>333</v>
      </c>
      <c r="E7729" t="s">
        <v>248</v>
      </c>
      <c r="F7729">
        <v>21215</v>
      </c>
      <c r="G7729" t="s">
        <v>57</v>
      </c>
      <c r="H7729" t="s">
        <v>35</v>
      </c>
      <c r="I7729" t="s">
        <v>36</v>
      </c>
      <c r="J7729">
        <v>8995</v>
      </c>
      <c r="K7729">
        <v>5</v>
      </c>
      <c r="L7729">
        <v>0</v>
      </c>
      <c r="M7729">
        <v>43176</v>
      </c>
      <c r="O7729" s="2" t="str">
        <f>TRIM(SampleSuperstore3[[#This Row],[City]])</f>
        <v>Baltimore</v>
      </c>
      <c r="P7729" s="2" t="str">
        <f>TRIM(SampleSuperstore3[[#This Row],[State]])</f>
        <v>Maryland</v>
      </c>
      <c r="Q7729" s="2" t="str">
        <f t="shared" si="120"/>
        <v>Baltimore Maryland</v>
      </c>
      <c r="R7729" s="6" t="s">
        <v>634</v>
      </c>
      <c r="S7729" s="2" t="s">
        <v>369</v>
      </c>
      <c r="T7729" s="2" t="s">
        <v>3</v>
      </c>
      <c r="U7729" t="s">
        <v>634</v>
      </c>
      <c r="V7729" t="s">
        <v>369</v>
      </c>
    </row>
    <row r="7730" spans="1:22" x14ac:dyDescent="0.3">
      <c r="A7730" t="s">
        <v>28</v>
      </c>
      <c r="B7730" t="s">
        <v>44</v>
      </c>
      <c r="C7730" t="s">
        <v>15</v>
      </c>
      <c r="D7730" t="s">
        <v>52</v>
      </c>
      <c r="E7730" t="s">
        <v>24</v>
      </c>
      <c r="F7730">
        <v>94110</v>
      </c>
      <c r="G7730" t="s">
        <v>25</v>
      </c>
      <c r="H7730" t="s">
        <v>26</v>
      </c>
      <c r="I7730" t="s">
        <v>41</v>
      </c>
      <c r="J7730">
        <v>658</v>
      </c>
      <c r="K7730">
        <v>2</v>
      </c>
      <c r="L7730">
        <v>0</v>
      </c>
      <c r="M7730">
        <v>30268</v>
      </c>
      <c r="O7730" s="2" t="str">
        <f>TRIM(SampleSuperstore3[[#This Row],[City]])</f>
        <v>San Francisco</v>
      </c>
      <c r="P7730" s="2" t="str">
        <f>TRIM(SampleSuperstore3[[#This Row],[State]])</f>
        <v>California</v>
      </c>
      <c r="Q7730" s="2" t="str">
        <f t="shared" si="120"/>
        <v>San Francisco California</v>
      </c>
      <c r="R7730" s="6" t="s">
        <v>99</v>
      </c>
      <c r="S7730" s="2" t="s">
        <v>704</v>
      </c>
      <c r="T7730" s="2" t="s">
        <v>806</v>
      </c>
    </row>
    <row r="7731" spans="1:22" x14ac:dyDescent="0.3">
      <c r="A7731" t="s">
        <v>28</v>
      </c>
      <c r="B7731" t="s">
        <v>44</v>
      </c>
      <c r="C7731" t="s">
        <v>15</v>
      </c>
      <c r="D7731" t="s">
        <v>52</v>
      </c>
      <c r="E7731" t="s">
        <v>24</v>
      </c>
      <c r="F7731">
        <v>94110</v>
      </c>
      <c r="G7731" t="s">
        <v>25</v>
      </c>
      <c r="H7731" t="s">
        <v>35</v>
      </c>
      <c r="I7731" t="s">
        <v>59</v>
      </c>
      <c r="J7731">
        <v>9499</v>
      </c>
      <c r="K7731">
        <v>1</v>
      </c>
      <c r="L7731">
        <v>0</v>
      </c>
      <c r="M7731">
        <v>28497</v>
      </c>
      <c r="O7731" s="2" t="str">
        <f>TRIM(SampleSuperstore3[[#This Row],[City]])</f>
        <v>San Francisco</v>
      </c>
      <c r="P7731" s="2" t="str">
        <f>TRIM(SampleSuperstore3[[#This Row],[State]])</f>
        <v>California</v>
      </c>
      <c r="Q7731" s="2" t="str">
        <f t="shared" si="120"/>
        <v>San Francisco California</v>
      </c>
      <c r="R7731" s="6" t="s">
        <v>333</v>
      </c>
      <c r="S7731" s="2" t="s">
        <v>248</v>
      </c>
      <c r="T7731" s="2"/>
    </row>
    <row r="7732" spans="1:22" x14ac:dyDescent="0.3">
      <c r="A7732" t="s">
        <v>13</v>
      </c>
      <c r="B7732" t="s">
        <v>14</v>
      </c>
      <c r="C7732" t="s">
        <v>15</v>
      </c>
      <c r="D7732" t="s">
        <v>171</v>
      </c>
      <c r="E7732" t="s">
        <v>81</v>
      </c>
      <c r="F7732">
        <v>85705</v>
      </c>
      <c r="G7732" t="s">
        <v>25</v>
      </c>
      <c r="H7732" t="s">
        <v>35</v>
      </c>
      <c r="I7732" t="s">
        <v>36</v>
      </c>
      <c r="J7732">
        <v>3512</v>
      </c>
      <c r="K7732">
        <v>2</v>
      </c>
      <c r="L7732">
        <v>2</v>
      </c>
      <c r="M7732">
        <v>1317</v>
      </c>
      <c r="O7732" s="2" t="str">
        <f>TRIM(SampleSuperstore3[[#This Row],[City]])</f>
        <v>Tucson</v>
      </c>
      <c r="P7732" s="2" t="str">
        <f>TRIM(SampleSuperstore3[[#This Row],[State]])</f>
        <v>Arizona</v>
      </c>
      <c r="Q7732" s="2" t="str">
        <f t="shared" si="120"/>
        <v>Tucson Arizona</v>
      </c>
      <c r="R7732" s="6" t="s">
        <v>632</v>
      </c>
      <c r="S7732" s="2" t="s">
        <v>633</v>
      </c>
      <c r="T7732" s="2" t="s">
        <v>24</v>
      </c>
    </row>
    <row r="7733" spans="1:22" x14ac:dyDescent="0.3">
      <c r="A7733" t="s">
        <v>28</v>
      </c>
      <c r="B7733" t="s">
        <v>14</v>
      </c>
      <c r="C7733" t="s">
        <v>15</v>
      </c>
      <c r="D7733" t="s">
        <v>23</v>
      </c>
      <c r="E7733" t="s">
        <v>24</v>
      </c>
      <c r="F7733">
        <v>90036</v>
      </c>
      <c r="G7733" t="s">
        <v>25</v>
      </c>
      <c r="H7733" t="s">
        <v>26</v>
      </c>
      <c r="I7733" t="s">
        <v>41</v>
      </c>
      <c r="J7733">
        <v>2592</v>
      </c>
      <c r="K7733">
        <v>4</v>
      </c>
      <c r="L7733">
        <v>0</v>
      </c>
      <c r="M7733">
        <v>124416</v>
      </c>
      <c r="O7733" s="2" t="str">
        <f>TRIM(SampleSuperstore3[[#This Row],[City]])</f>
        <v>Los Angeles</v>
      </c>
      <c r="P7733" s="2" t="str">
        <f>TRIM(SampleSuperstore3[[#This Row],[State]])</f>
        <v>California</v>
      </c>
      <c r="Q7733" s="2" t="str">
        <f t="shared" si="120"/>
        <v>Los Angeles California</v>
      </c>
      <c r="R7733" s="6" t="s">
        <v>632</v>
      </c>
      <c r="S7733" s="2" t="s">
        <v>633</v>
      </c>
      <c r="T7733" s="2" t="s">
        <v>24</v>
      </c>
    </row>
    <row r="7734" spans="1:22" x14ac:dyDescent="0.3">
      <c r="A7734" t="s">
        <v>28</v>
      </c>
      <c r="B7734" t="s">
        <v>22</v>
      </c>
      <c r="C7734" t="s">
        <v>15</v>
      </c>
      <c r="D7734" t="s">
        <v>507</v>
      </c>
      <c r="E7734" t="s">
        <v>127</v>
      </c>
      <c r="F7734">
        <v>6708</v>
      </c>
      <c r="G7734" t="s">
        <v>57</v>
      </c>
      <c r="H7734" t="s">
        <v>26</v>
      </c>
      <c r="I7734" t="s">
        <v>37</v>
      </c>
      <c r="J7734">
        <v>796</v>
      </c>
      <c r="K7734">
        <v>2</v>
      </c>
      <c r="L7734">
        <v>0</v>
      </c>
      <c r="M7734">
        <v>37412</v>
      </c>
      <c r="O7734" s="2" t="str">
        <f>TRIM(SampleSuperstore3[[#This Row],[City]])</f>
        <v>Waterbury</v>
      </c>
      <c r="P7734" s="2" t="str">
        <f>TRIM(SampleSuperstore3[[#This Row],[State]])</f>
        <v>Connecticut</v>
      </c>
      <c r="Q7734" s="2" t="str">
        <f t="shared" si="120"/>
        <v>Waterbury Connecticut</v>
      </c>
      <c r="R7734" s="6" t="s">
        <v>171</v>
      </c>
      <c r="S7734" s="2" t="s">
        <v>81</v>
      </c>
      <c r="T7734" s="2"/>
    </row>
    <row r="7735" spans="1:22" x14ac:dyDescent="0.3">
      <c r="A7735" t="s">
        <v>28</v>
      </c>
      <c r="B7735" t="s">
        <v>22</v>
      </c>
      <c r="C7735" t="s">
        <v>15</v>
      </c>
      <c r="D7735" t="s">
        <v>507</v>
      </c>
      <c r="E7735" t="s">
        <v>127</v>
      </c>
      <c r="F7735">
        <v>6708</v>
      </c>
      <c r="G7735" t="s">
        <v>57</v>
      </c>
      <c r="H7735" t="s">
        <v>35</v>
      </c>
      <c r="I7735" t="s">
        <v>36</v>
      </c>
      <c r="J7735">
        <v>56697</v>
      </c>
      <c r="K7735">
        <v>3</v>
      </c>
      <c r="L7735">
        <v>0</v>
      </c>
      <c r="M7735">
        <v>1530819</v>
      </c>
      <c r="O7735" s="2" t="str">
        <f>TRIM(SampleSuperstore3[[#This Row],[City]])</f>
        <v>Waterbury</v>
      </c>
      <c r="P7735" s="2" t="str">
        <f>TRIM(SampleSuperstore3[[#This Row],[State]])</f>
        <v>Connecticut</v>
      </c>
      <c r="Q7735" s="2" t="str">
        <f t="shared" si="120"/>
        <v>Waterbury Connecticut</v>
      </c>
      <c r="R7735" s="6" t="s">
        <v>626</v>
      </c>
      <c r="S7735" s="2" t="s">
        <v>627</v>
      </c>
      <c r="T7735" s="2" t="s">
        <v>24</v>
      </c>
    </row>
    <row r="7736" spans="1:22" x14ac:dyDescent="0.3">
      <c r="A7736" t="s">
        <v>28</v>
      </c>
      <c r="B7736" t="s">
        <v>22</v>
      </c>
      <c r="C7736" t="s">
        <v>15</v>
      </c>
      <c r="D7736" t="s">
        <v>507</v>
      </c>
      <c r="E7736" t="s">
        <v>127</v>
      </c>
      <c r="F7736">
        <v>6708</v>
      </c>
      <c r="G7736" t="s">
        <v>57</v>
      </c>
      <c r="H7736" t="s">
        <v>26</v>
      </c>
      <c r="I7736" t="s">
        <v>34</v>
      </c>
      <c r="J7736">
        <v>984</v>
      </c>
      <c r="K7736">
        <v>3</v>
      </c>
      <c r="L7736">
        <v>0</v>
      </c>
      <c r="M7736">
        <v>28536</v>
      </c>
      <c r="O7736" s="2" t="str">
        <f>TRIM(SampleSuperstore3[[#This Row],[City]])</f>
        <v>Waterbury</v>
      </c>
      <c r="P7736" s="2" t="str">
        <f>TRIM(SampleSuperstore3[[#This Row],[State]])</f>
        <v>Connecticut</v>
      </c>
      <c r="Q7736" s="2" t="str">
        <f t="shared" si="120"/>
        <v>Waterbury Connecticut</v>
      </c>
      <c r="R7736" s="6" t="s">
        <v>507</v>
      </c>
      <c r="S7736" s="2" t="s">
        <v>127</v>
      </c>
      <c r="T7736" s="2"/>
    </row>
    <row r="7737" spans="1:22" x14ac:dyDescent="0.3">
      <c r="A7737" t="s">
        <v>28</v>
      </c>
      <c r="B7737" t="s">
        <v>44</v>
      </c>
      <c r="C7737" t="s">
        <v>15</v>
      </c>
      <c r="D7737" t="s">
        <v>79</v>
      </c>
      <c r="E7737" t="s">
        <v>65</v>
      </c>
      <c r="F7737">
        <v>60610</v>
      </c>
      <c r="G7737" t="s">
        <v>47</v>
      </c>
      <c r="H7737" t="s">
        <v>35</v>
      </c>
      <c r="I7737" t="s">
        <v>59</v>
      </c>
      <c r="J7737">
        <v>25488</v>
      </c>
      <c r="K7737">
        <v>2</v>
      </c>
      <c r="L7737">
        <v>2</v>
      </c>
      <c r="M7737">
        <v>4779</v>
      </c>
      <c r="O7737" s="2" t="str">
        <f>TRIM(SampleSuperstore3[[#This Row],[City]])</f>
        <v>Chicago</v>
      </c>
      <c r="P7737" s="2" t="str">
        <f>TRIM(SampleSuperstore3[[#This Row],[State]])</f>
        <v>Illinois</v>
      </c>
      <c r="Q7737" s="2" t="str">
        <f t="shared" si="120"/>
        <v>Chicago Illinois</v>
      </c>
      <c r="R7737" s="6" t="s">
        <v>507</v>
      </c>
      <c r="S7737" s="2" t="s">
        <v>127</v>
      </c>
      <c r="T7737" s="2"/>
    </row>
    <row r="7738" spans="1:22" x14ac:dyDescent="0.3">
      <c r="A7738" t="s">
        <v>13</v>
      </c>
      <c r="B7738" t="s">
        <v>44</v>
      </c>
      <c r="C7738" t="s">
        <v>15</v>
      </c>
      <c r="D7738" t="s">
        <v>159</v>
      </c>
      <c r="E7738" t="s">
        <v>76</v>
      </c>
      <c r="F7738">
        <v>11561</v>
      </c>
      <c r="G7738" t="s">
        <v>57</v>
      </c>
      <c r="H7738" t="s">
        <v>26</v>
      </c>
      <c r="I7738" t="s">
        <v>77</v>
      </c>
      <c r="J7738">
        <v>756</v>
      </c>
      <c r="K7738">
        <v>6</v>
      </c>
      <c r="L7738">
        <v>0</v>
      </c>
      <c r="M7738">
        <v>3024</v>
      </c>
      <c r="O7738" s="2" t="str">
        <f>TRIM(SampleSuperstore3[[#This Row],[City]])</f>
        <v>Long Beach</v>
      </c>
      <c r="P7738" s="2" t="str">
        <f>TRIM(SampleSuperstore3[[#This Row],[State]])</f>
        <v>New York</v>
      </c>
      <c r="Q7738" s="2" t="str">
        <f t="shared" si="120"/>
        <v>Long Beach New York</v>
      </c>
      <c r="R7738" s="6" t="s">
        <v>507</v>
      </c>
      <c r="S7738" s="2" t="s">
        <v>127</v>
      </c>
      <c r="T7738" s="2"/>
    </row>
    <row r="7739" spans="1:22" x14ac:dyDescent="0.3">
      <c r="A7739" t="s">
        <v>28</v>
      </c>
      <c r="B7739" t="s">
        <v>14</v>
      </c>
      <c r="C7739" t="s">
        <v>15</v>
      </c>
      <c r="D7739" t="s">
        <v>155</v>
      </c>
      <c r="E7739" t="s">
        <v>83</v>
      </c>
      <c r="F7739">
        <v>22204</v>
      </c>
      <c r="G7739" t="s">
        <v>18</v>
      </c>
      <c r="H7739" t="s">
        <v>19</v>
      </c>
      <c r="I7739" t="s">
        <v>33</v>
      </c>
      <c r="J7739">
        <v>6084</v>
      </c>
      <c r="K7739">
        <v>3</v>
      </c>
      <c r="L7739">
        <v>0</v>
      </c>
      <c r="M7739">
        <v>194688</v>
      </c>
      <c r="O7739" s="2" t="str">
        <f>TRIM(SampleSuperstore3[[#This Row],[City]])</f>
        <v>Arlington</v>
      </c>
      <c r="P7739" s="2" t="str">
        <f>TRIM(SampleSuperstore3[[#This Row],[State]])</f>
        <v>Virginia</v>
      </c>
      <c r="Q7739" s="2" t="str">
        <f t="shared" si="120"/>
        <v>Arlington Virginia</v>
      </c>
      <c r="R7739" s="6" t="s">
        <v>79</v>
      </c>
      <c r="S7739" s="2" t="s">
        <v>65</v>
      </c>
      <c r="T7739" s="2"/>
    </row>
    <row r="7740" spans="1:22" x14ac:dyDescent="0.3">
      <c r="A7740" t="s">
        <v>28</v>
      </c>
      <c r="B7740" t="s">
        <v>14</v>
      </c>
      <c r="C7740" t="s">
        <v>15</v>
      </c>
      <c r="D7740" t="s">
        <v>155</v>
      </c>
      <c r="E7740" t="s">
        <v>83</v>
      </c>
      <c r="F7740">
        <v>22204</v>
      </c>
      <c r="G7740" t="s">
        <v>18</v>
      </c>
      <c r="H7740" t="s">
        <v>26</v>
      </c>
      <c r="I7740" t="s">
        <v>32</v>
      </c>
      <c r="J7740">
        <v>45004</v>
      </c>
      <c r="K7740">
        <v>2</v>
      </c>
      <c r="L7740">
        <v>0</v>
      </c>
      <c r="M7740">
        <v>585052</v>
      </c>
      <c r="O7740" s="2" t="str">
        <f>TRIM(SampleSuperstore3[[#This Row],[City]])</f>
        <v>Arlington</v>
      </c>
      <c r="P7740" s="2" t="str">
        <f>TRIM(SampleSuperstore3[[#This Row],[State]])</f>
        <v>Virginia</v>
      </c>
      <c r="Q7740" s="2" t="str">
        <f t="shared" si="120"/>
        <v>Arlington Virginia</v>
      </c>
      <c r="R7740" s="6" t="s">
        <v>651</v>
      </c>
      <c r="S7740" s="2" t="s">
        <v>652</v>
      </c>
      <c r="T7740" s="2" t="s">
        <v>634</v>
      </c>
      <c r="U7740" t="s">
        <v>369</v>
      </c>
    </row>
    <row r="7741" spans="1:22" x14ac:dyDescent="0.3">
      <c r="A7741" t="s">
        <v>28</v>
      </c>
      <c r="B7741" t="s">
        <v>14</v>
      </c>
      <c r="C7741" t="s">
        <v>15</v>
      </c>
      <c r="D7741" t="s">
        <v>155</v>
      </c>
      <c r="E7741" t="s">
        <v>83</v>
      </c>
      <c r="F7741">
        <v>22204</v>
      </c>
      <c r="G7741" t="s">
        <v>18</v>
      </c>
      <c r="H7741" t="s">
        <v>26</v>
      </c>
      <c r="I7741" t="s">
        <v>37</v>
      </c>
      <c r="J7741">
        <v>346</v>
      </c>
      <c r="K7741">
        <v>2</v>
      </c>
      <c r="L7741">
        <v>0</v>
      </c>
      <c r="M7741">
        <v>16608</v>
      </c>
      <c r="O7741" s="2" t="str">
        <f>TRIM(SampleSuperstore3[[#This Row],[City]])</f>
        <v>Arlington</v>
      </c>
      <c r="P7741" s="2" t="str">
        <f>TRIM(SampleSuperstore3[[#This Row],[State]])</f>
        <v>Virginia</v>
      </c>
      <c r="Q7741" s="2" t="str">
        <f t="shared" si="120"/>
        <v>Arlington Virginia</v>
      </c>
      <c r="R7741" s="6" t="s">
        <v>155</v>
      </c>
      <c r="S7741" s="2" t="s">
        <v>83</v>
      </c>
      <c r="T7741" s="2"/>
    </row>
    <row r="7742" spans="1:22" x14ac:dyDescent="0.3">
      <c r="A7742" t="s">
        <v>28</v>
      </c>
      <c r="B7742" t="s">
        <v>14</v>
      </c>
      <c r="C7742" t="s">
        <v>15</v>
      </c>
      <c r="D7742" t="s">
        <v>155</v>
      </c>
      <c r="E7742" t="s">
        <v>83</v>
      </c>
      <c r="F7742">
        <v>22204</v>
      </c>
      <c r="G7742" t="s">
        <v>18</v>
      </c>
      <c r="H7742" t="s">
        <v>35</v>
      </c>
      <c r="I7742" t="s">
        <v>36</v>
      </c>
      <c r="J7742">
        <v>46797</v>
      </c>
      <c r="K7742">
        <v>3</v>
      </c>
      <c r="L7742">
        <v>0</v>
      </c>
      <c r="M7742">
        <v>140391</v>
      </c>
      <c r="O7742" s="2" t="str">
        <f>TRIM(SampleSuperstore3[[#This Row],[City]])</f>
        <v>Arlington</v>
      </c>
      <c r="P7742" s="2" t="str">
        <f>TRIM(SampleSuperstore3[[#This Row],[State]])</f>
        <v>Virginia</v>
      </c>
      <c r="Q7742" s="2" t="str">
        <f t="shared" si="120"/>
        <v>Arlington Virginia</v>
      </c>
      <c r="R7742" s="6" t="s">
        <v>155</v>
      </c>
      <c r="S7742" s="2" t="s">
        <v>83</v>
      </c>
      <c r="T7742" s="2"/>
    </row>
    <row r="7743" spans="1:22" x14ac:dyDescent="0.3">
      <c r="A7743" t="s">
        <v>28</v>
      </c>
      <c r="B7743" t="s">
        <v>14</v>
      </c>
      <c r="C7743" t="s">
        <v>15</v>
      </c>
      <c r="D7743" t="s">
        <v>155</v>
      </c>
      <c r="E7743" t="s">
        <v>83</v>
      </c>
      <c r="F7743">
        <v>22204</v>
      </c>
      <c r="G7743" t="s">
        <v>18</v>
      </c>
      <c r="H7743" t="s">
        <v>26</v>
      </c>
      <c r="I7743" t="s">
        <v>37</v>
      </c>
      <c r="J7743">
        <v>3302</v>
      </c>
      <c r="K7743">
        <v>2</v>
      </c>
      <c r="L7743">
        <v>0</v>
      </c>
      <c r="M7743">
        <v>158496</v>
      </c>
      <c r="O7743" s="2" t="str">
        <f>TRIM(SampleSuperstore3[[#This Row],[City]])</f>
        <v>Arlington</v>
      </c>
      <c r="P7743" s="2" t="str">
        <f>TRIM(SampleSuperstore3[[#This Row],[State]])</f>
        <v>Virginia</v>
      </c>
      <c r="Q7743" s="2" t="str">
        <f t="shared" si="120"/>
        <v>Arlington Virginia</v>
      </c>
      <c r="R7743" s="6" t="s">
        <v>155</v>
      </c>
      <c r="S7743" s="2" t="s">
        <v>83</v>
      </c>
      <c r="T7743" s="2"/>
    </row>
    <row r="7744" spans="1:22" x14ac:dyDescent="0.3">
      <c r="A7744" t="s">
        <v>62</v>
      </c>
      <c r="B7744" t="s">
        <v>22</v>
      </c>
      <c r="C7744" t="s">
        <v>15</v>
      </c>
      <c r="D7744" t="s">
        <v>189</v>
      </c>
      <c r="E7744" t="s">
        <v>40</v>
      </c>
      <c r="F7744">
        <v>28540</v>
      </c>
      <c r="G7744" t="s">
        <v>18</v>
      </c>
      <c r="H7744" t="s">
        <v>19</v>
      </c>
      <c r="I7744" t="s">
        <v>33</v>
      </c>
      <c r="J7744">
        <v>17088</v>
      </c>
      <c r="K7744">
        <v>2</v>
      </c>
      <c r="L7744">
        <v>2</v>
      </c>
      <c r="M7744">
        <v>1068</v>
      </c>
      <c r="O7744" s="2" t="str">
        <f>TRIM(SampleSuperstore3[[#This Row],[City]])</f>
        <v>Jacksonville</v>
      </c>
      <c r="P7744" s="2" t="str">
        <f>TRIM(SampleSuperstore3[[#This Row],[State]])</f>
        <v>North Carolina</v>
      </c>
      <c r="Q7744" s="2" t="str">
        <f t="shared" si="120"/>
        <v>Jacksonville North Carolina</v>
      </c>
      <c r="R7744" s="6" t="s">
        <v>155</v>
      </c>
      <c r="S7744" s="2" t="s">
        <v>83</v>
      </c>
      <c r="T7744" s="2"/>
    </row>
    <row r="7745" spans="1:20" x14ac:dyDescent="0.3">
      <c r="A7745" t="s">
        <v>13</v>
      </c>
      <c r="B7745" t="s">
        <v>22</v>
      </c>
      <c r="C7745" t="s">
        <v>15</v>
      </c>
      <c r="D7745" t="s">
        <v>103</v>
      </c>
      <c r="E7745" t="s">
        <v>104</v>
      </c>
      <c r="F7745">
        <v>43229</v>
      </c>
      <c r="G7745" t="s">
        <v>57</v>
      </c>
      <c r="H7745" t="s">
        <v>26</v>
      </c>
      <c r="I7745" t="s">
        <v>34</v>
      </c>
      <c r="J7745">
        <v>3008</v>
      </c>
      <c r="K7745">
        <v>2</v>
      </c>
      <c r="L7745">
        <v>2</v>
      </c>
      <c r="M7745">
        <v>3384</v>
      </c>
      <c r="O7745" s="2" t="str">
        <f>TRIM(SampleSuperstore3[[#This Row],[City]])</f>
        <v>Columbus</v>
      </c>
      <c r="P7745" s="2" t="str">
        <f>TRIM(SampleSuperstore3[[#This Row],[State]])</f>
        <v>Ohio</v>
      </c>
      <c r="Q7745" s="2" t="str">
        <f t="shared" si="120"/>
        <v>Columbus Ohio</v>
      </c>
      <c r="R7745" s="6" t="s">
        <v>155</v>
      </c>
      <c r="S7745" s="2" t="s">
        <v>83</v>
      </c>
      <c r="T7745" s="2"/>
    </row>
    <row r="7746" spans="1:20" x14ac:dyDescent="0.3">
      <c r="A7746" t="s">
        <v>28</v>
      </c>
      <c r="B7746" t="s">
        <v>14</v>
      </c>
      <c r="C7746" t="s">
        <v>15</v>
      </c>
      <c r="D7746" t="s">
        <v>99</v>
      </c>
      <c r="E7746" t="s">
        <v>40</v>
      </c>
      <c r="F7746">
        <v>28205</v>
      </c>
      <c r="G7746" t="s">
        <v>18</v>
      </c>
      <c r="H7746" t="s">
        <v>26</v>
      </c>
      <c r="I7746" t="s">
        <v>41</v>
      </c>
      <c r="J7746">
        <v>26824</v>
      </c>
      <c r="K7746">
        <v>7</v>
      </c>
      <c r="L7746">
        <v>2</v>
      </c>
      <c r="M7746">
        <v>93884</v>
      </c>
      <c r="O7746" s="2" t="str">
        <f>TRIM(SampleSuperstore3[[#This Row],[City]])</f>
        <v>Charlotte</v>
      </c>
      <c r="P7746" s="2" t="str">
        <f>TRIM(SampleSuperstore3[[#This Row],[State]])</f>
        <v>North Carolina</v>
      </c>
      <c r="Q7746" s="2" t="str">
        <f t="shared" si="120"/>
        <v>Charlotte North Carolina</v>
      </c>
      <c r="R7746" s="6" t="s">
        <v>189</v>
      </c>
      <c r="S7746" s="2" t="s">
        <v>704</v>
      </c>
      <c r="T7746" s="2" t="s">
        <v>806</v>
      </c>
    </row>
    <row r="7747" spans="1:20" x14ac:dyDescent="0.3">
      <c r="A7747" t="s">
        <v>28</v>
      </c>
      <c r="B7747" t="s">
        <v>14</v>
      </c>
      <c r="C7747" t="s">
        <v>15</v>
      </c>
      <c r="D7747" t="s">
        <v>99</v>
      </c>
      <c r="E7747" t="s">
        <v>40</v>
      </c>
      <c r="F7747">
        <v>28205</v>
      </c>
      <c r="G7747" t="s">
        <v>18</v>
      </c>
      <c r="H7747" t="s">
        <v>35</v>
      </c>
      <c r="I7747" t="s">
        <v>59</v>
      </c>
      <c r="J7747">
        <v>43116</v>
      </c>
      <c r="K7747">
        <v>5</v>
      </c>
      <c r="L7747">
        <v>2</v>
      </c>
      <c r="M7747">
        <v>10779</v>
      </c>
      <c r="O7747" s="2" t="str">
        <f>TRIM(SampleSuperstore3[[#This Row],[City]])</f>
        <v>Charlotte</v>
      </c>
      <c r="P7747" s="2" t="str">
        <f>TRIM(SampleSuperstore3[[#This Row],[State]])</f>
        <v>North Carolina</v>
      </c>
      <c r="Q7747" s="2" t="str">
        <f t="shared" ref="Q7747:Q7810" si="121">_xlfn.CONCAT(O7747," ",P7747)</f>
        <v>Charlotte North Carolina</v>
      </c>
      <c r="R7747" s="6" t="s">
        <v>103</v>
      </c>
      <c r="S7747" s="2" t="s">
        <v>104</v>
      </c>
      <c r="T7747" s="2"/>
    </row>
    <row r="7748" spans="1:20" x14ac:dyDescent="0.3">
      <c r="A7748" t="s">
        <v>13</v>
      </c>
      <c r="B7748" t="s">
        <v>22</v>
      </c>
      <c r="C7748" t="s">
        <v>15</v>
      </c>
      <c r="D7748" t="s">
        <v>283</v>
      </c>
      <c r="E7748" t="s">
        <v>76</v>
      </c>
      <c r="F7748">
        <v>14215</v>
      </c>
      <c r="G7748" t="s">
        <v>57</v>
      </c>
      <c r="H7748" t="s">
        <v>35</v>
      </c>
      <c r="I7748" t="s">
        <v>36</v>
      </c>
      <c r="J7748">
        <v>436</v>
      </c>
      <c r="K7748">
        <v>4</v>
      </c>
      <c r="L7748">
        <v>0</v>
      </c>
      <c r="M7748">
        <v>12208</v>
      </c>
      <c r="O7748" s="2" t="str">
        <f>TRIM(SampleSuperstore3[[#This Row],[City]])</f>
        <v>Buffalo</v>
      </c>
      <c r="P7748" s="2" t="str">
        <f>TRIM(SampleSuperstore3[[#This Row],[State]])</f>
        <v>New York</v>
      </c>
      <c r="Q7748" s="2" t="str">
        <f t="shared" si="121"/>
        <v>Buffalo New York</v>
      </c>
      <c r="R7748" s="6" t="s">
        <v>99</v>
      </c>
      <c r="S7748" s="2" t="s">
        <v>704</v>
      </c>
      <c r="T7748" s="2" t="s">
        <v>806</v>
      </c>
    </row>
    <row r="7749" spans="1:20" x14ac:dyDescent="0.3">
      <c r="A7749" t="s">
        <v>13</v>
      </c>
      <c r="B7749" t="s">
        <v>22</v>
      </c>
      <c r="C7749" t="s">
        <v>15</v>
      </c>
      <c r="D7749" t="s">
        <v>283</v>
      </c>
      <c r="E7749" t="s">
        <v>76</v>
      </c>
      <c r="F7749">
        <v>14215</v>
      </c>
      <c r="G7749" t="s">
        <v>57</v>
      </c>
      <c r="H7749" t="s">
        <v>19</v>
      </c>
      <c r="I7749" t="s">
        <v>33</v>
      </c>
      <c r="J7749">
        <v>15495</v>
      </c>
      <c r="K7749">
        <v>3</v>
      </c>
      <c r="L7749">
        <v>0</v>
      </c>
      <c r="M7749">
        <v>3099</v>
      </c>
      <c r="O7749" s="2" t="str">
        <f>TRIM(SampleSuperstore3[[#This Row],[City]])</f>
        <v>Buffalo</v>
      </c>
      <c r="P7749" s="2" t="str">
        <f>TRIM(SampleSuperstore3[[#This Row],[State]])</f>
        <v>New York</v>
      </c>
      <c r="Q7749" s="2" t="str">
        <f t="shared" si="121"/>
        <v>Buffalo New York</v>
      </c>
      <c r="R7749" s="6" t="s">
        <v>99</v>
      </c>
      <c r="S7749" s="2" t="s">
        <v>704</v>
      </c>
      <c r="T7749" s="2" t="s">
        <v>806</v>
      </c>
    </row>
    <row r="7750" spans="1:20" x14ac:dyDescent="0.3">
      <c r="A7750" t="s">
        <v>28</v>
      </c>
      <c r="B7750" t="s">
        <v>14</v>
      </c>
      <c r="C7750" t="s">
        <v>15</v>
      </c>
      <c r="D7750" t="s">
        <v>85</v>
      </c>
      <c r="E7750" t="s">
        <v>86</v>
      </c>
      <c r="F7750">
        <v>38109</v>
      </c>
      <c r="G7750" t="s">
        <v>18</v>
      </c>
      <c r="H7750" t="s">
        <v>26</v>
      </c>
      <c r="I7750" t="s">
        <v>41</v>
      </c>
      <c r="J7750">
        <v>42208</v>
      </c>
      <c r="K7750">
        <v>2</v>
      </c>
      <c r="L7750">
        <v>2</v>
      </c>
      <c r="M7750">
        <v>137176</v>
      </c>
      <c r="O7750" s="2" t="str">
        <f>TRIM(SampleSuperstore3[[#This Row],[City]])</f>
        <v>Memphis</v>
      </c>
      <c r="P7750" s="2" t="str">
        <f>TRIM(SampleSuperstore3[[#This Row],[State]])</f>
        <v>Tennessee</v>
      </c>
      <c r="Q7750" s="2" t="str">
        <f t="shared" si="121"/>
        <v>Memphis Tennessee</v>
      </c>
      <c r="R7750" s="6" t="s">
        <v>283</v>
      </c>
      <c r="S7750" s="2" t="s">
        <v>634</v>
      </c>
      <c r="T7750" s="2" t="s">
        <v>369</v>
      </c>
    </row>
    <row r="7751" spans="1:20" x14ac:dyDescent="0.3">
      <c r="A7751" t="s">
        <v>62</v>
      </c>
      <c r="B7751" t="s">
        <v>14</v>
      </c>
      <c r="C7751" t="s">
        <v>15</v>
      </c>
      <c r="D7751" t="s">
        <v>328</v>
      </c>
      <c r="E7751" t="s">
        <v>46</v>
      </c>
      <c r="F7751">
        <v>75023</v>
      </c>
      <c r="G7751" t="s">
        <v>47</v>
      </c>
      <c r="H7751" t="s">
        <v>26</v>
      </c>
      <c r="I7751" t="s">
        <v>41</v>
      </c>
      <c r="J7751">
        <v>10368</v>
      </c>
      <c r="K7751">
        <v>2</v>
      </c>
      <c r="L7751">
        <v>2</v>
      </c>
      <c r="M7751">
        <v>36288</v>
      </c>
      <c r="O7751" s="2" t="str">
        <f>TRIM(SampleSuperstore3[[#This Row],[City]])</f>
        <v>Plano</v>
      </c>
      <c r="P7751" s="2" t="str">
        <f>TRIM(SampleSuperstore3[[#This Row],[State]])</f>
        <v>Texas</v>
      </c>
      <c r="Q7751" s="2" t="str">
        <f t="shared" si="121"/>
        <v>Plano Texas</v>
      </c>
      <c r="R7751" s="6" t="s">
        <v>283</v>
      </c>
      <c r="S7751" s="2" t="s">
        <v>634</v>
      </c>
      <c r="T7751" s="2" t="s">
        <v>369</v>
      </c>
    </row>
    <row r="7752" spans="1:20" x14ac:dyDescent="0.3">
      <c r="A7752" t="s">
        <v>62</v>
      </c>
      <c r="B7752" t="s">
        <v>44</v>
      </c>
      <c r="C7752" t="s">
        <v>15</v>
      </c>
      <c r="D7752" t="s">
        <v>210</v>
      </c>
      <c r="E7752" t="s">
        <v>95</v>
      </c>
      <c r="F7752">
        <v>97301</v>
      </c>
      <c r="G7752" t="s">
        <v>25</v>
      </c>
      <c r="H7752" t="s">
        <v>26</v>
      </c>
      <c r="I7752" t="s">
        <v>34</v>
      </c>
      <c r="J7752">
        <v>2224</v>
      </c>
      <c r="K7752">
        <v>1</v>
      </c>
      <c r="L7752">
        <v>2</v>
      </c>
      <c r="M7752">
        <v>556</v>
      </c>
      <c r="O7752" s="2" t="str">
        <f>TRIM(SampleSuperstore3[[#This Row],[City]])</f>
        <v>Salem</v>
      </c>
      <c r="P7752" s="2" t="str">
        <f>TRIM(SampleSuperstore3[[#This Row],[State]])</f>
        <v>Oregon</v>
      </c>
      <c r="Q7752" s="2" t="str">
        <f t="shared" si="121"/>
        <v>Salem Oregon</v>
      </c>
      <c r="R7752" s="6" t="s">
        <v>85</v>
      </c>
      <c r="S7752" s="2" t="s">
        <v>86</v>
      </c>
      <c r="T7752" s="2"/>
    </row>
    <row r="7753" spans="1:20" x14ac:dyDescent="0.3">
      <c r="A7753" t="s">
        <v>28</v>
      </c>
      <c r="B7753" t="s">
        <v>14</v>
      </c>
      <c r="C7753" t="s">
        <v>15</v>
      </c>
      <c r="D7753" t="s">
        <v>103</v>
      </c>
      <c r="E7753" t="s">
        <v>167</v>
      </c>
      <c r="F7753">
        <v>31907</v>
      </c>
      <c r="G7753" t="s">
        <v>18</v>
      </c>
      <c r="H7753" t="s">
        <v>26</v>
      </c>
      <c r="I7753" t="s">
        <v>60</v>
      </c>
      <c r="J7753">
        <v>7452</v>
      </c>
      <c r="K7753">
        <v>9</v>
      </c>
      <c r="L7753">
        <v>0</v>
      </c>
      <c r="M7753">
        <v>350244</v>
      </c>
      <c r="O7753" s="2" t="str">
        <f>TRIM(SampleSuperstore3[[#This Row],[City]])</f>
        <v>Columbus</v>
      </c>
      <c r="P7753" s="2" t="str">
        <f>TRIM(SampleSuperstore3[[#This Row],[State]])</f>
        <v>Georgia</v>
      </c>
      <c r="Q7753" s="2" t="str">
        <f t="shared" si="121"/>
        <v>Columbus Georgia</v>
      </c>
      <c r="R7753" s="6" t="s">
        <v>328</v>
      </c>
      <c r="S7753" s="2" t="s">
        <v>46</v>
      </c>
      <c r="T7753" s="2"/>
    </row>
    <row r="7754" spans="1:20" x14ac:dyDescent="0.3">
      <c r="A7754" t="s">
        <v>168</v>
      </c>
      <c r="B7754" t="s">
        <v>22</v>
      </c>
      <c r="C7754" t="s">
        <v>15</v>
      </c>
      <c r="D7754" t="s">
        <v>90</v>
      </c>
      <c r="E7754" t="s">
        <v>248</v>
      </c>
      <c r="F7754">
        <v>21044</v>
      </c>
      <c r="G7754" t="s">
        <v>57</v>
      </c>
      <c r="H7754" t="s">
        <v>26</v>
      </c>
      <c r="I7754" t="s">
        <v>34</v>
      </c>
      <c r="J7754">
        <v>1752</v>
      </c>
      <c r="K7754">
        <v>3</v>
      </c>
      <c r="L7754">
        <v>0</v>
      </c>
      <c r="M7754">
        <v>5256</v>
      </c>
      <c r="O7754" s="2" t="str">
        <f>TRIM(SampleSuperstore3[[#This Row],[City]])</f>
        <v>Columbia</v>
      </c>
      <c r="P7754" s="2" t="str">
        <f>TRIM(SampleSuperstore3[[#This Row],[State]])</f>
        <v>Maryland</v>
      </c>
      <c r="Q7754" s="2" t="str">
        <f t="shared" si="121"/>
        <v>Columbia Maryland</v>
      </c>
      <c r="R7754" s="6" t="s">
        <v>210</v>
      </c>
      <c r="S7754" s="2" t="s">
        <v>95</v>
      </c>
      <c r="T7754" s="2"/>
    </row>
    <row r="7755" spans="1:20" x14ac:dyDescent="0.3">
      <c r="A7755" t="s">
        <v>168</v>
      </c>
      <c r="B7755" t="s">
        <v>22</v>
      </c>
      <c r="C7755" t="s">
        <v>15</v>
      </c>
      <c r="D7755" t="s">
        <v>90</v>
      </c>
      <c r="E7755" t="s">
        <v>248</v>
      </c>
      <c r="F7755">
        <v>21044</v>
      </c>
      <c r="G7755" t="s">
        <v>57</v>
      </c>
      <c r="H7755" t="s">
        <v>19</v>
      </c>
      <c r="I7755" t="s">
        <v>21</v>
      </c>
      <c r="J7755">
        <v>17799</v>
      </c>
      <c r="K7755">
        <v>5</v>
      </c>
      <c r="L7755">
        <v>0</v>
      </c>
      <c r="M7755">
        <v>373779</v>
      </c>
      <c r="O7755" s="2" t="str">
        <f>TRIM(SampleSuperstore3[[#This Row],[City]])</f>
        <v>Columbia</v>
      </c>
      <c r="P7755" s="2" t="str">
        <f>TRIM(SampleSuperstore3[[#This Row],[State]])</f>
        <v>Maryland</v>
      </c>
      <c r="Q7755" s="2" t="str">
        <f t="shared" si="121"/>
        <v>Columbia Maryland</v>
      </c>
      <c r="R7755" s="6" t="s">
        <v>103</v>
      </c>
      <c r="S7755" s="2" t="s">
        <v>167</v>
      </c>
      <c r="T7755" s="2"/>
    </row>
    <row r="7756" spans="1:20" x14ac:dyDescent="0.3">
      <c r="A7756" t="s">
        <v>168</v>
      </c>
      <c r="B7756" t="s">
        <v>22</v>
      </c>
      <c r="C7756" t="s">
        <v>15</v>
      </c>
      <c r="D7756" t="s">
        <v>90</v>
      </c>
      <c r="E7756" t="s">
        <v>248</v>
      </c>
      <c r="F7756">
        <v>21044</v>
      </c>
      <c r="G7756" t="s">
        <v>57</v>
      </c>
      <c r="H7756" t="s">
        <v>26</v>
      </c>
      <c r="I7756" t="s">
        <v>34</v>
      </c>
      <c r="J7756">
        <v>2199</v>
      </c>
      <c r="K7756">
        <v>5</v>
      </c>
      <c r="L7756">
        <v>0</v>
      </c>
      <c r="M7756">
        <v>59373</v>
      </c>
      <c r="O7756" s="2" t="str">
        <f>TRIM(SampleSuperstore3[[#This Row],[City]])</f>
        <v>Columbia</v>
      </c>
      <c r="P7756" s="2" t="str">
        <f>TRIM(SampleSuperstore3[[#This Row],[State]])</f>
        <v>Maryland</v>
      </c>
      <c r="Q7756" s="2" t="str">
        <f t="shared" si="121"/>
        <v>Columbia Maryland</v>
      </c>
      <c r="R7756" s="6" t="s">
        <v>90</v>
      </c>
      <c r="S7756" s="2" t="s">
        <v>248</v>
      </c>
      <c r="T7756" s="2"/>
    </row>
    <row r="7757" spans="1:20" x14ac:dyDescent="0.3">
      <c r="A7757" t="s">
        <v>62</v>
      </c>
      <c r="B7757" t="s">
        <v>14</v>
      </c>
      <c r="C7757" t="s">
        <v>15</v>
      </c>
      <c r="D7757" t="s">
        <v>94</v>
      </c>
      <c r="E7757" t="s">
        <v>95</v>
      </c>
      <c r="F7757">
        <v>97206</v>
      </c>
      <c r="G7757" t="s">
        <v>25</v>
      </c>
      <c r="H7757" t="s">
        <v>26</v>
      </c>
      <c r="I7757" t="s">
        <v>34</v>
      </c>
      <c r="J7757">
        <v>7152</v>
      </c>
      <c r="K7757">
        <v>3</v>
      </c>
      <c r="L7757">
        <v>2</v>
      </c>
      <c r="M7757">
        <v>7152</v>
      </c>
      <c r="O7757" s="2" t="str">
        <f>TRIM(SampleSuperstore3[[#This Row],[City]])</f>
        <v>Portland</v>
      </c>
      <c r="P7757" s="2" t="str">
        <f>TRIM(SampleSuperstore3[[#This Row],[State]])</f>
        <v>Oregon</v>
      </c>
      <c r="Q7757" s="2" t="str">
        <f t="shared" si="121"/>
        <v>Portland Oregon</v>
      </c>
      <c r="R7757" s="6" t="s">
        <v>90</v>
      </c>
      <c r="S7757" s="2" t="s">
        <v>248</v>
      </c>
      <c r="T7757" s="2"/>
    </row>
    <row r="7758" spans="1:20" x14ac:dyDescent="0.3">
      <c r="A7758" t="s">
        <v>28</v>
      </c>
      <c r="B7758" t="s">
        <v>14</v>
      </c>
      <c r="C7758" t="s">
        <v>15</v>
      </c>
      <c r="D7758" t="s">
        <v>404</v>
      </c>
      <c r="E7758" t="s">
        <v>30</v>
      </c>
      <c r="F7758">
        <v>32303</v>
      </c>
      <c r="G7758" t="s">
        <v>18</v>
      </c>
      <c r="H7758" t="s">
        <v>26</v>
      </c>
      <c r="I7758" t="s">
        <v>41</v>
      </c>
      <c r="J7758">
        <v>2672</v>
      </c>
      <c r="K7758">
        <v>5</v>
      </c>
      <c r="L7758">
        <v>2</v>
      </c>
      <c r="M7758">
        <v>9352</v>
      </c>
      <c r="O7758" s="2" t="str">
        <f>TRIM(SampleSuperstore3[[#This Row],[City]])</f>
        <v>Tallahassee</v>
      </c>
      <c r="P7758" s="2" t="str">
        <f>TRIM(SampleSuperstore3[[#This Row],[State]])</f>
        <v>Florida</v>
      </c>
      <c r="Q7758" s="2" t="str">
        <f t="shared" si="121"/>
        <v>Tallahassee Florida</v>
      </c>
      <c r="R7758" s="6" t="s">
        <v>90</v>
      </c>
      <c r="S7758" s="2" t="s">
        <v>248</v>
      </c>
      <c r="T7758" s="2"/>
    </row>
    <row r="7759" spans="1:20" x14ac:dyDescent="0.3">
      <c r="A7759" t="s">
        <v>168</v>
      </c>
      <c r="B7759" t="s">
        <v>22</v>
      </c>
      <c r="C7759" t="s">
        <v>15</v>
      </c>
      <c r="D7759" t="s">
        <v>254</v>
      </c>
      <c r="E7759" t="s">
        <v>24</v>
      </c>
      <c r="F7759">
        <v>92503</v>
      </c>
      <c r="G7759" t="s">
        <v>25</v>
      </c>
      <c r="H7759" t="s">
        <v>35</v>
      </c>
      <c r="I7759" t="s">
        <v>36</v>
      </c>
      <c r="J7759">
        <v>1039728</v>
      </c>
      <c r="K7759">
        <v>2</v>
      </c>
      <c r="L7759">
        <v>2</v>
      </c>
      <c r="M7759">
        <v>909762</v>
      </c>
      <c r="O7759" s="2" t="str">
        <f>TRIM(SampleSuperstore3[[#This Row],[City]])</f>
        <v>Riverside</v>
      </c>
      <c r="P7759" s="2" t="str">
        <f>TRIM(SampleSuperstore3[[#This Row],[State]])</f>
        <v>California</v>
      </c>
      <c r="Q7759" s="2" t="str">
        <f t="shared" si="121"/>
        <v>Riverside California</v>
      </c>
      <c r="R7759" s="6" t="s">
        <v>94</v>
      </c>
      <c r="S7759" s="2" t="s">
        <v>95</v>
      </c>
      <c r="T7759" s="2"/>
    </row>
    <row r="7760" spans="1:20" x14ac:dyDescent="0.3">
      <c r="A7760" t="s">
        <v>168</v>
      </c>
      <c r="B7760" t="s">
        <v>22</v>
      </c>
      <c r="C7760" t="s">
        <v>15</v>
      </c>
      <c r="D7760" t="s">
        <v>254</v>
      </c>
      <c r="E7760" t="s">
        <v>24</v>
      </c>
      <c r="F7760">
        <v>92503</v>
      </c>
      <c r="G7760" t="s">
        <v>25</v>
      </c>
      <c r="H7760" t="s">
        <v>26</v>
      </c>
      <c r="I7760" t="s">
        <v>38</v>
      </c>
      <c r="J7760">
        <v>4596</v>
      </c>
      <c r="K7760">
        <v>2</v>
      </c>
      <c r="L7760">
        <v>0</v>
      </c>
      <c r="M7760">
        <v>13788</v>
      </c>
      <c r="O7760" s="2" t="str">
        <f>TRIM(SampleSuperstore3[[#This Row],[City]])</f>
        <v>Riverside</v>
      </c>
      <c r="P7760" s="2" t="str">
        <f>TRIM(SampleSuperstore3[[#This Row],[State]])</f>
        <v>California</v>
      </c>
      <c r="Q7760" s="2" t="str">
        <f t="shared" si="121"/>
        <v>Riverside California</v>
      </c>
      <c r="R7760" s="6" t="s">
        <v>404</v>
      </c>
      <c r="S7760" s="2" t="s">
        <v>30</v>
      </c>
      <c r="T7760" s="2"/>
    </row>
    <row r="7761" spans="1:20" x14ac:dyDescent="0.3">
      <c r="A7761" t="s">
        <v>28</v>
      </c>
      <c r="B7761" t="s">
        <v>14</v>
      </c>
      <c r="C7761" t="s">
        <v>15</v>
      </c>
      <c r="D7761" t="s">
        <v>235</v>
      </c>
      <c r="E7761" t="s">
        <v>104</v>
      </c>
      <c r="F7761">
        <v>43130</v>
      </c>
      <c r="G7761" t="s">
        <v>57</v>
      </c>
      <c r="H7761" t="s">
        <v>26</v>
      </c>
      <c r="I7761" t="s">
        <v>37</v>
      </c>
      <c r="J7761">
        <v>456588</v>
      </c>
      <c r="K7761">
        <v>2</v>
      </c>
      <c r="L7761">
        <v>7</v>
      </c>
      <c r="M7761">
        <v>-304392</v>
      </c>
      <c r="O7761" s="2" t="str">
        <f>TRIM(SampleSuperstore3[[#This Row],[City]])</f>
        <v>Lancaster</v>
      </c>
      <c r="P7761" s="2" t="str">
        <f>TRIM(SampleSuperstore3[[#This Row],[State]])</f>
        <v>Ohio</v>
      </c>
      <c r="Q7761" s="2" t="str">
        <f t="shared" si="121"/>
        <v>Lancaster Ohio</v>
      </c>
      <c r="R7761" s="6" t="s">
        <v>254</v>
      </c>
      <c r="S7761" s="2" t="s">
        <v>24</v>
      </c>
      <c r="T7761" s="2"/>
    </row>
    <row r="7762" spans="1:20" x14ac:dyDescent="0.3">
      <c r="A7762" t="s">
        <v>28</v>
      </c>
      <c r="B7762" t="s">
        <v>14</v>
      </c>
      <c r="C7762" t="s">
        <v>15</v>
      </c>
      <c r="D7762" t="s">
        <v>235</v>
      </c>
      <c r="E7762" t="s">
        <v>104</v>
      </c>
      <c r="F7762">
        <v>43130</v>
      </c>
      <c r="G7762" t="s">
        <v>57</v>
      </c>
      <c r="H7762" t="s">
        <v>35</v>
      </c>
      <c r="I7762" t="s">
        <v>123</v>
      </c>
      <c r="J7762">
        <v>4499985</v>
      </c>
      <c r="K7762">
        <v>5</v>
      </c>
      <c r="L7762">
        <v>7</v>
      </c>
      <c r="M7762">
        <v>-6599978</v>
      </c>
      <c r="O7762" s="2" t="str">
        <f>TRIM(SampleSuperstore3[[#This Row],[City]])</f>
        <v>Lancaster</v>
      </c>
      <c r="P7762" s="2" t="str">
        <f>TRIM(SampleSuperstore3[[#This Row],[State]])</f>
        <v>Ohio</v>
      </c>
      <c r="Q7762" s="2" t="str">
        <f t="shared" si="121"/>
        <v>Lancaster Ohio</v>
      </c>
      <c r="R7762" s="6" t="s">
        <v>254</v>
      </c>
      <c r="S7762" s="2" t="s">
        <v>24</v>
      </c>
      <c r="T7762" s="2"/>
    </row>
    <row r="7763" spans="1:20" x14ac:dyDescent="0.3">
      <c r="A7763" t="s">
        <v>28</v>
      </c>
      <c r="B7763" t="s">
        <v>14</v>
      </c>
      <c r="C7763" t="s">
        <v>15</v>
      </c>
      <c r="D7763" t="s">
        <v>235</v>
      </c>
      <c r="E7763" t="s">
        <v>104</v>
      </c>
      <c r="F7763">
        <v>43130</v>
      </c>
      <c r="G7763" t="s">
        <v>57</v>
      </c>
      <c r="H7763" t="s">
        <v>35</v>
      </c>
      <c r="I7763" t="s">
        <v>59</v>
      </c>
      <c r="J7763">
        <v>59976</v>
      </c>
      <c r="K7763">
        <v>3</v>
      </c>
      <c r="L7763">
        <v>2</v>
      </c>
      <c r="M7763">
        <v>119952</v>
      </c>
      <c r="O7763" s="2" t="str">
        <f>TRIM(SampleSuperstore3[[#This Row],[City]])</f>
        <v>Lancaster</v>
      </c>
      <c r="P7763" s="2" t="str">
        <f>TRIM(SampleSuperstore3[[#This Row],[State]])</f>
        <v>Ohio</v>
      </c>
      <c r="Q7763" s="2" t="str">
        <f t="shared" si="121"/>
        <v>Lancaster Ohio</v>
      </c>
      <c r="R7763" s="6" t="s">
        <v>235</v>
      </c>
      <c r="S7763" s="2" t="s">
        <v>104</v>
      </c>
      <c r="T7763" s="2"/>
    </row>
    <row r="7764" spans="1:20" x14ac:dyDescent="0.3">
      <c r="A7764" t="s">
        <v>62</v>
      </c>
      <c r="B7764" t="s">
        <v>14</v>
      </c>
      <c r="C7764" t="s">
        <v>15</v>
      </c>
      <c r="D7764" t="s">
        <v>52</v>
      </c>
      <c r="E7764" t="s">
        <v>24</v>
      </c>
      <c r="F7764">
        <v>94109</v>
      </c>
      <c r="G7764" t="s">
        <v>25</v>
      </c>
      <c r="H7764" t="s">
        <v>26</v>
      </c>
      <c r="I7764" t="s">
        <v>60</v>
      </c>
      <c r="J7764">
        <v>612</v>
      </c>
      <c r="K7764">
        <v>3</v>
      </c>
      <c r="L7764">
        <v>0</v>
      </c>
      <c r="M7764">
        <v>28764</v>
      </c>
      <c r="O7764" s="2" t="str">
        <f>TRIM(SampleSuperstore3[[#This Row],[City]])</f>
        <v>San Francisco</v>
      </c>
      <c r="P7764" s="2" t="str">
        <f>TRIM(SampleSuperstore3[[#This Row],[State]])</f>
        <v>California</v>
      </c>
      <c r="Q7764" s="2" t="str">
        <f t="shared" si="121"/>
        <v>San Francisco California</v>
      </c>
      <c r="R7764" s="6" t="s">
        <v>235</v>
      </c>
      <c r="S7764" s="2" t="s">
        <v>104</v>
      </c>
      <c r="T7764" s="2"/>
    </row>
    <row r="7765" spans="1:20" x14ac:dyDescent="0.3">
      <c r="A7765" t="s">
        <v>28</v>
      </c>
      <c r="B7765" t="s">
        <v>44</v>
      </c>
      <c r="C7765" t="s">
        <v>15</v>
      </c>
      <c r="D7765" t="s">
        <v>520</v>
      </c>
      <c r="E7765" t="s">
        <v>24</v>
      </c>
      <c r="F7765">
        <v>92553</v>
      </c>
      <c r="G7765" t="s">
        <v>25</v>
      </c>
      <c r="H7765" t="s">
        <v>26</v>
      </c>
      <c r="I7765" t="s">
        <v>38</v>
      </c>
      <c r="J7765">
        <v>1098</v>
      </c>
      <c r="K7765">
        <v>1</v>
      </c>
      <c r="L7765">
        <v>0</v>
      </c>
      <c r="M7765">
        <v>29646</v>
      </c>
      <c r="O7765" s="2" t="str">
        <f>TRIM(SampleSuperstore3[[#This Row],[City]])</f>
        <v>Moreno Valley</v>
      </c>
      <c r="P7765" s="2" t="str">
        <f>TRIM(SampleSuperstore3[[#This Row],[State]])</f>
        <v>California</v>
      </c>
      <c r="Q7765" s="2" t="str">
        <f t="shared" si="121"/>
        <v>Moreno Valley California</v>
      </c>
      <c r="R7765" s="6" t="s">
        <v>235</v>
      </c>
      <c r="S7765" s="2" t="s">
        <v>104</v>
      </c>
      <c r="T7765" s="2"/>
    </row>
    <row r="7766" spans="1:20" x14ac:dyDescent="0.3">
      <c r="A7766" t="s">
        <v>28</v>
      </c>
      <c r="B7766" t="s">
        <v>44</v>
      </c>
      <c r="C7766" t="s">
        <v>15</v>
      </c>
      <c r="D7766" t="s">
        <v>520</v>
      </c>
      <c r="E7766" t="s">
        <v>24</v>
      </c>
      <c r="F7766">
        <v>92553</v>
      </c>
      <c r="G7766" t="s">
        <v>25</v>
      </c>
      <c r="H7766" t="s">
        <v>26</v>
      </c>
      <c r="I7766" t="s">
        <v>77</v>
      </c>
      <c r="J7766">
        <v>786</v>
      </c>
      <c r="K7766">
        <v>3</v>
      </c>
      <c r="L7766">
        <v>0</v>
      </c>
      <c r="M7766">
        <v>36156</v>
      </c>
      <c r="O7766" s="2" t="str">
        <f>TRIM(SampleSuperstore3[[#This Row],[City]])</f>
        <v>Moreno Valley</v>
      </c>
      <c r="P7766" s="2" t="str">
        <f>TRIM(SampleSuperstore3[[#This Row],[State]])</f>
        <v>California</v>
      </c>
      <c r="Q7766" s="2" t="str">
        <f t="shared" si="121"/>
        <v>Moreno Valley California</v>
      </c>
      <c r="R7766" s="6" t="s">
        <v>632</v>
      </c>
      <c r="S7766" s="2" t="s">
        <v>633</v>
      </c>
      <c r="T7766" s="2" t="s">
        <v>24</v>
      </c>
    </row>
    <row r="7767" spans="1:20" x14ac:dyDescent="0.3">
      <c r="A7767" t="s">
        <v>28</v>
      </c>
      <c r="B7767" t="s">
        <v>44</v>
      </c>
      <c r="C7767" t="s">
        <v>15</v>
      </c>
      <c r="D7767" t="s">
        <v>520</v>
      </c>
      <c r="E7767" t="s">
        <v>24</v>
      </c>
      <c r="F7767">
        <v>92553</v>
      </c>
      <c r="G7767" t="s">
        <v>25</v>
      </c>
      <c r="H7767" t="s">
        <v>26</v>
      </c>
      <c r="I7767" t="s">
        <v>32</v>
      </c>
      <c r="J7767">
        <v>5145</v>
      </c>
      <c r="K7767">
        <v>3</v>
      </c>
      <c r="L7767">
        <v>0</v>
      </c>
      <c r="M7767">
        <v>138915</v>
      </c>
      <c r="O7767" s="2" t="str">
        <f>TRIM(SampleSuperstore3[[#This Row],[City]])</f>
        <v>Moreno Valley</v>
      </c>
      <c r="P7767" s="2" t="str">
        <f>TRIM(SampleSuperstore3[[#This Row],[State]])</f>
        <v>California</v>
      </c>
      <c r="Q7767" s="2" t="str">
        <f t="shared" si="121"/>
        <v>Moreno Valley California</v>
      </c>
      <c r="R7767" s="6" t="s">
        <v>774</v>
      </c>
      <c r="S7767" s="2" t="s">
        <v>745</v>
      </c>
      <c r="T7767" s="2" t="s">
        <v>24</v>
      </c>
    </row>
    <row r="7768" spans="1:20" x14ac:dyDescent="0.3">
      <c r="A7768" t="s">
        <v>28</v>
      </c>
      <c r="B7768" t="s">
        <v>44</v>
      </c>
      <c r="C7768" t="s">
        <v>15</v>
      </c>
      <c r="D7768" t="s">
        <v>520</v>
      </c>
      <c r="E7768" t="s">
        <v>24</v>
      </c>
      <c r="F7768">
        <v>92553</v>
      </c>
      <c r="G7768" t="s">
        <v>25</v>
      </c>
      <c r="H7768" t="s">
        <v>26</v>
      </c>
      <c r="I7768" t="s">
        <v>37</v>
      </c>
      <c r="J7768">
        <v>37056</v>
      </c>
      <c r="K7768">
        <v>3</v>
      </c>
      <c r="L7768">
        <v>2</v>
      </c>
      <c r="M7768">
        <v>13896</v>
      </c>
      <c r="O7768" s="2" t="str">
        <f>TRIM(SampleSuperstore3[[#This Row],[City]])</f>
        <v>Moreno Valley</v>
      </c>
      <c r="P7768" s="2" t="str">
        <f>TRIM(SampleSuperstore3[[#This Row],[State]])</f>
        <v>California</v>
      </c>
      <c r="Q7768" s="2" t="str">
        <f t="shared" si="121"/>
        <v>Moreno Valley California</v>
      </c>
      <c r="R7768" s="6" t="s">
        <v>774</v>
      </c>
      <c r="S7768" s="2" t="s">
        <v>745</v>
      </c>
      <c r="T7768" s="2" t="s">
        <v>24</v>
      </c>
    </row>
    <row r="7769" spans="1:20" x14ac:dyDescent="0.3">
      <c r="A7769" t="s">
        <v>28</v>
      </c>
      <c r="B7769" t="s">
        <v>14</v>
      </c>
      <c r="C7769" t="s">
        <v>15</v>
      </c>
      <c r="D7769" t="s">
        <v>355</v>
      </c>
      <c r="E7769" t="s">
        <v>83</v>
      </c>
      <c r="F7769">
        <v>23320</v>
      </c>
      <c r="G7769" t="s">
        <v>18</v>
      </c>
      <c r="H7769" t="s">
        <v>26</v>
      </c>
      <c r="I7769" t="s">
        <v>38</v>
      </c>
      <c r="J7769">
        <v>20392</v>
      </c>
      <c r="K7769">
        <v>4</v>
      </c>
      <c r="L7769">
        <v>0</v>
      </c>
      <c r="M7769">
        <v>550584</v>
      </c>
      <c r="O7769" s="2" t="str">
        <f>TRIM(SampleSuperstore3[[#This Row],[City]])</f>
        <v>Chesapeake</v>
      </c>
      <c r="P7769" s="2" t="str">
        <f>TRIM(SampleSuperstore3[[#This Row],[State]])</f>
        <v>Virginia</v>
      </c>
      <c r="Q7769" s="2" t="str">
        <f t="shared" si="121"/>
        <v>Chesapeake Virginia</v>
      </c>
      <c r="R7769" s="6" t="s">
        <v>774</v>
      </c>
      <c r="S7769" s="2" t="s">
        <v>745</v>
      </c>
      <c r="T7769" s="2" t="s">
        <v>24</v>
      </c>
    </row>
    <row r="7770" spans="1:20" x14ac:dyDescent="0.3">
      <c r="A7770" t="s">
        <v>28</v>
      </c>
      <c r="B7770" t="s">
        <v>14</v>
      </c>
      <c r="C7770" t="s">
        <v>15</v>
      </c>
      <c r="D7770" t="s">
        <v>355</v>
      </c>
      <c r="E7770" t="s">
        <v>83</v>
      </c>
      <c r="F7770">
        <v>23320</v>
      </c>
      <c r="G7770" t="s">
        <v>18</v>
      </c>
      <c r="H7770" t="s">
        <v>35</v>
      </c>
      <c r="I7770" t="s">
        <v>36</v>
      </c>
      <c r="J7770">
        <v>2956</v>
      </c>
      <c r="K7770">
        <v>4</v>
      </c>
      <c r="L7770">
        <v>0</v>
      </c>
      <c r="M7770">
        <v>79812</v>
      </c>
      <c r="O7770" s="2" t="str">
        <f>TRIM(SampleSuperstore3[[#This Row],[City]])</f>
        <v>Chesapeake</v>
      </c>
      <c r="P7770" s="2" t="str">
        <f>TRIM(SampleSuperstore3[[#This Row],[State]])</f>
        <v>Virginia</v>
      </c>
      <c r="Q7770" s="2" t="str">
        <f t="shared" si="121"/>
        <v>Chesapeake Virginia</v>
      </c>
      <c r="R7770" s="6" t="s">
        <v>774</v>
      </c>
      <c r="S7770" s="2" t="s">
        <v>745</v>
      </c>
      <c r="T7770" s="2" t="s">
        <v>24</v>
      </c>
    </row>
    <row r="7771" spans="1:20" x14ac:dyDescent="0.3">
      <c r="A7771" t="s">
        <v>28</v>
      </c>
      <c r="B7771" t="s">
        <v>14</v>
      </c>
      <c r="C7771" t="s">
        <v>15</v>
      </c>
      <c r="D7771" t="s">
        <v>79</v>
      </c>
      <c r="E7771" t="s">
        <v>65</v>
      </c>
      <c r="F7771">
        <v>60623</v>
      </c>
      <c r="G7771" t="s">
        <v>47</v>
      </c>
      <c r="H7771" t="s">
        <v>26</v>
      </c>
      <c r="I7771" t="s">
        <v>37</v>
      </c>
      <c r="J7771">
        <v>8568</v>
      </c>
      <c r="K7771">
        <v>3</v>
      </c>
      <c r="L7771">
        <v>8</v>
      </c>
      <c r="M7771">
        <v>-145656</v>
      </c>
      <c r="O7771" s="2" t="str">
        <f>TRIM(SampleSuperstore3[[#This Row],[City]])</f>
        <v>Chicago</v>
      </c>
      <c r="P7771" s="2" t="str">
        <f>TRIM(SampleSuperstore3[[#This Row],[State]])</f>
        <v>Illinois</v>
      </c>
      <c r="Q7771" s="2" t="str">
        <f t="shared" si="121"/>
        <v>Chicago Illinois</v>
      </c>
      <c r="R7771" s="6" t="s">
        <v>355</v>
      </c>
      <c r="S7771" s="2" t="s">
        <v>83</v>
      </c>
      <c r="T7771" s="2"/>
    </row>
    <row r="7772" spans="1:20" x14ac:dyDescent="0.3">
      <c r="A7772" t="s">
        <v>13</v>
      </c>
      <c r="B7772" t="s">
        <v>22</v>
      </c>
      <c r="C7772" t="s">
        <v>15</v>
      </c>
      <c r="D7772" t="s">
        <v>99</v>
      </c>
      <c r="E7772" t="s">
        <v>40</v>
      </c>
      <c r="F7772">
        <v>28205</v>
      </c>
      <c r="G7772" t="s">
        <v>18</v>
      </c>
      <c r="H7772" t="s">
        <v>26</v>
      </c>
      <c r="I7772" t="s">
        <v>32</v>
      </c>
      <c r="J7772">
        <v>45248</v>
      </c>
      <c r="K7772">
        <v>2</v>
      </c>
      <c r="L7772">
        <v>2</v>
      </c>
      <c r="M7772">
        <v>39592</v>
      </c>
      <c r="O7772" s="2" t="str">
        <f>TRIM(SampleSuperstore3[[#This Row],[City]])</f>
        <v>Charlotte</v>
      </c>
      <c r="P7772" s="2" t="str">
        <f>TRIM(SampleSuperstore3[[#This Row],[State]])</f>
        <v>North Carolina</v>
      </c>
      <c r="Q7772" s="2" t="str">
        <f t="shared" si="121"/>
        <v>Charlotte North Carolina</v>
      </c>
      <c r="R7772" s="6" t="s">
        <v>355</v>
      </c>
      <c r="S7772" s="2" t="s">
        <v>83</v>
      </c>
      <c r="T7772" s="2"/>
    </row>
    <row r="7773" spans="1:20" x14ac:dyDescent="0.3">
      <c r="A7773" t="s">
        <v>13</v>
      </c>
      <c r="B7773" t="s">
        <v>22</v>
      </c>
      <c r="C7773" t="s">
        <v>15</v>
      </c>
      <c r="D7773" t="s">
        <v>99</v>
      </c>
      <c r="E7773" t="s">
        <v>40</v>
      </c>
      <c r="F7773">
        <v>28205</v>
      </c>
      <c r="G7773" t="s">
        <v>18</v>
      </c>
      <c r="H7773" t="s">
        <v>19</v>
      </c>
      <c r="I7773" t="s">
        <v>31</v>
      </c>
      <c r="J7773">
        <v>8763</v>
      </c>
      <c r="K7773">
        <v>10</v>
      </c>
      <c r="L7773">
        <v>4</v>
      </c>
      <c r="M7773">
        <v>-2921</v>
      </c>
      <c r="O7773" s="2" t="str">
        <f>TRIM(SampleSuperstore3[[#This Row],[City]])</f>
        <v>Charlotte</v>
      </c>
      <c r="P7773" s="2" t="str">
        <f>TRIM(SampleSuperstore3[[#This Row],[State]])</f>
        <v>North Carolina</v>
      </c>
      <c r="Q7773" s="2" t="str">
        <f t="shared" si="121"/>
        <v>Charlotte North Carolina</v>
      </c>
      <c r="R7773" s="6" t="s">
        <v>79</v>
      </c>
      <c r="S7773" s="2" t="s">
        <v>65</v>
      </c>
      <c r="T7773" s="2"/>
    </row>
    <row r="7774" spans="1:20" x14ac:dyDescent="0.3">
      <c r="A7774" t="s">
        <v>13</v>
      </c>
      <c r="B7774" t="s">
        <v>22</v>
      </c>
      <c r="C7774" t="s">
        <v>15</v>
      </c>
      <c r="D7774" t="s">
        <v>99</v>
      </c>
      <c r="E7774" t="s">
        <v>40</v>
      </c>
      <c r="F7774">
        <v>28205</v>
      </c>
      <c r="G7774" t="s">
        <v>18</v>
      </c>
      <c r="H7774" t="s">
        <v>26</v>
      </c>
      <c r="I7774" t="s">
        <v>110</v>
      </c>
      <c r="J7774">
        <v>185376</v>
      </c>
      <c r="K7774">
        <v>2</v>
      </c>
      <c r="L7774">
        <v>2</v>
      </c>
      <c r="M7774">
        <v>-34758</v>
      </c>
      <c r="O7774" s="2" t="str">
        <f>TRIM(SampleSuperstore3[[#This Row],[City]])</f>
        <v>Charlotte</v>
      </c>
      <c r="P7774" s="2" t="str">
        <f>TRIM(SampleSuperstore3[[#This Row],[State]])</f>
        <v>North Carolina</v>
      </c>
      <c r="Q7774" s="2" t="str">
        <f t="shared" si="121"/>
        <v>Charlotte North Carolina</v>
      </c>
      <c r="R7774" s="6" t="s">
        <v>99</v>
      </c>
      <c r="S7774" s="2" t="s">
        <v>704</v>
      </c>
      <c r="T7774" s="2" t="s">
        <v>806</v>
      </c>
    </row>
    <row r="7775" spans="1:20" x14ac:dyDescent="0.3">
      <c r="A7775" t="s">
        <v>28</v>
      </c>
      <c r="B7775" t="s">
        <v>14</v>
      </c>
      <c r="C7775" t="s">
        <v>15</v>
      </c>
      <c r="D7775" t="s">
        <v>75</v>
      </c>
      <c r="E7775" t="s">
        <v>76</v>
      </c>
      <c r="F7775">
        <v>10009</v>
      </c>
      <c r="G7775" t="s">
        <v>57</v>
      </c>
      <c r="H7775" t="s">
        <v>26</v>
      </c>
      <c r="I7775" t="s">
        <v>27</v>
      </c>
      <c r="J7775">
        <v>2506</v>
      </c>
      <c r="K7775">
        <v>2</v>
      </c>
      <c r="L7775">
        <v>0</v>
      </c>
      <c r="M7775">
        <v>117782</v>
      </c>
      <c r="O7775" s="2" t="str">
        <f>TRIM(SampleSuperstore3[[#This Row],[City]])</f>
        <v>New York City</v>
      </c>
      <c r="P7775" s="2" t="str">
        <f>TRIM(SampleSuperstore3[[#This Row],[State]])</f>
        <v>New York</v>
      </c>
      <c r="Q7775" s="2" t="str">
        <f t="shared" si="121"/>
        <v>New York City New York</v>
      </c>
      <c r="R7775" s="6" t="s">
        <v>99</v>
      </c>
      <c r="S7775" s="2" t="s">
        <v>704</v>
      </c>
      <c r="T7775" s="2" t="s">
        <v>806</v>
      </c>
    </row>
    <row r="7776" spans="1:20" x14ac:dyDescent="0.3">
      <c r="A7776" t="s">
        <v>62</v>
      </c>
      <c r="B7776" t="s">
        <v>14</v>
      </c>
      <c r="C7776" t="s">
        <v>15</v>
      </c>
      <c r="D7776" t="s">
        <v>79</v>
      </c>
      <c r="E7776" t="s">
        <v>65</v>
      </c>
      <c r="F7776">
        <v>60653</v>
      </c>
      <c r="G7776" t="s">
        <v>47</v>
      </c>
      <c r="H7776" t="s">
        <v>26</v>
      </c>
      <c r="I7776" t="s">
        <v>37</v>
      </c>
      <c r="J7776">
        <v>289</v>
      </c>
      <c r="K7776">
        <v>1</v>
      </c>
      <c r="L7776">
        <v>8</v>
      </c>
      <c r="M7776">
        <v>-47685</v>
      </c>
      <c r="O7776" s="2" t="str">
        <f>TRIM(SampleSuperstore3[[#This Row],[City]])</f>
        <v>Chicago</v>
      </c>
      <c r="P7776" s="2" t="str">
        <f>TRIM(SampleSuperstore3[[#This Row],[State]])</f>
        <v>Illinois</v>
      </c>
      <c r="Q7776" s="2" t="str">
        <f t="shared" si="121"/>
        <v>Chicago Illinois</v>
      </c>
      <c r="R7776" s="6" t="s">
        <v>99</v>
      </c>
      <c r="S7776" s="2" t="s">
        <v>704</v>
      </c>
      <c r="T7776" s="2" t="s">
        <v>806</v>
      </c>
    </row>
    <row r="7777" spans="1:22" x14ac:dyDescent="0.3">
      <c r="A7777" t="s">
        <v>62</v>
      </c>
      <c r="B7777" t="s">
        <v>14</v>
      </c>
      <c r="C7777" t="s">
        <v>15</v>
      </c>
      <c r="D7777" t="s">
        <v>79</v>
      </c>
      <c r="E7777" t="s">
        <v>65</v>
      </c>
      <c r="F7777">
        <v>60653</v>
      </c>
      <c r="G7777" t="s">
        <v>47</v>
      </c>
      <c r="H7777" t="s">
        <v>26</v>
      </c>
      <c r="I7777" t="s">
        <v>77</v>
      </c>
      <c r="J7777">
        <v>7896</v>
      </c>
      <c r="K7777">
        <v>3</v>
      </c>
      <c r="L7777">
        <v>2</v>
      </c>
      <c r="M7777">
        <v>24675</v>
      </c>
      <c r="O7777" s="2" t="str">
        <f>TRIM(SampleSuperstore3[[#This Row],[City]])</f>
        <v>Chicago</v>
      </c>
      <c r="P7777" s="2" t="str">
        <f>TRIM(SampleSuperstore3[[#This Row],[State]])</f>
        <v>Illinois</v>
      </c>
      <c r="Q7777" s="2" t="str">
        <f t="shared" si="121"/>
        <v>Chicago Illinois</v>
      </c>
      <c r="R7777" s="6" t="s">
        <v>634</v>
      </c>
      <c r="S7777" s="2" t="s">
        <v>369</v>
      </c>
      <c r="T7777" s="2" t="s">
        <v>3</v>
      </c>
      <c r="U7777" t="s">
        <v>634</v>
      </c>
      <c r="V7777" t="s">
        <v>369</v>
      </c>
    </row>
    <row r="7778" spans="1:22" x14ac:dyDescent="0.3">
      <c r="A7778" t="s">
        <v>62</v>
      </c>
      <c r="B7778" t="s">
        <v>14</v>
      </c>
      <c r="C7778" t="s">
        <v>15</v>
      </c>
      <c r="D7778" t="s">
        <v>79</v>
      </c>
      <c r="E7778" t="s">
        <v>65</v>
      </c>
      <c r="F7778">
        <v>60653</v>
      </c>
      <c r="G7778" t="s">
        <v>47</v>
      </c>
      <c r="H7778" t="s">
        <v>19</v>
      </c>
      <c r="I7778" t="s">
        <v>33</v>
      </c>
      <c r="J7778">
        <v>22608</v>
      </c>
      <c r="K7778">
        <v>3</v>
      </c>
      <c r="L7778">
        <v>6</v>
      </c>
      <c r="M7778">
        <v>-101736</v>
      </c>
      <c r="O7778" s="2" t="str">
        <f>TRIM(SampleSuperstore3[[#This Row],[City]])</f>
        <v>Chicago</v>
      </c>
      <c r="P7778" s="2" t="str">
        <f>TRIM(SampleSuperstore3[[#This Row],[State]])</f>
        <v>Illinois</v>
      </c>
      <c r="Q7778" s="2" t="str">
        <f t="shared" si="121"/>
        <v>Chicago Illinois</v>
      </c>
      <c r="R7778" s="6" t="s">
        <v>79</v>
      </c>
      <c r="S7778" s="2" t="s">
        <v>65</v>
      </c>
      <c r="T7778" s="2"/>
    </row>
    <row r="7779" spans="1:22" x14ac:dyDescent="0.3">
      <c r="A7779" t="s">
        <v>62</v>
      </c>
      <c r="B7779" t="s">
        <v>14</v>
      </c>
      <c r="C7779" t="s">
        <v>15</v>
      </c>
      <c r="D7779" t="s">
        <v>79</v>
      </c>
      <c r="E7779" t="s">
        <v>65</v>
      </c>
      <c r="F7779">
        <v>60653</v>
      </c>
      <c r="G7779" t="s">
        <v>47</v>
      </c>
      <c r="H7779" t="s">
        <v>26</v>
      </c>
      <c r="I7779" t="s">
        <v>41</v>
      </c>
      <c r="J7779">
        <v>30528</v>
      </c>
      <c r="K7779">
        <v>8</v>
      </c>
      <c r="L7779">
        <v>2</v>
      </c>
      <c r="M7779">
        <v>954</v>
      </c>
      <c r="O7779" s="2" t="str">
        <f>TRIM(SampleSuperstore3[[#This Row],[City]])</f>
        <v>Chicago</v>
      </c>
      <c r="P7779" s="2" t="str">
        <f>TRIM(SampleSuperstore3[[#This Row],[State]])</f>
        <v>Illinois</v>
      </c>
      <c r="Q7779" s="2" t="str">
        <f t="shared" si="121"/>
        <v>Chicago Illinois</v>
      </c>
      <c r="R7779" s="6" t="s">
        <v>79</v>
      </c>
      <c r="S7779" s="2" t="s">
        <v>65</v>
      </c>
      <c r="T7779" s="2"/>
    </row>
    <row r="7780" spans="1:22" x14ac:dyDescent="0.3">
      <c r="A7780" t="s">
        <v>168</v>
      </c>
      <c r="B7780" t="s">
        <v>44</v>
      </c>
      <c r="C7780" t="s">
        <v>15</v>
      </c>
      <c r="D7780" t="s">
        <v>55</v>
      </c>
      <c r="E7780" t="s">
        <v>56</v>
      </c>
      <c r="F7780">
        <v>19120</v>
      </c>
      <c r="G7780" t="s">
        <v>57</v>
      </c>
      <c r="H7780" t="s">
        <v>26</v>
      </c>
      <c r="I7780" t="s">
        <v>37</v>
      </c>
      <c r="J7780">
        <v>4842</v>
      </c>
      <c r="K7780">
        <v>3</v>
      </c>
      <c r="L7780">
        <v>7</v>
      </c>
      <c r="M7780">
        <v>-33894</v>
      </c>
      <c r="O7780" s="2" t="str">
        <f>TRIM(SampleSuperstore3[[#This Row],[City]])</f>
        <v>Philadelphia</v>
      </c>
      <c r="P7780" s="2" t="str">
        <f>TRIM(SampleSuperstore3[[#This Row],[State]])</f>
        <v>Pennsylvania</v>
      </c>
      <c r="Q7780" s="2" t="str">
        <f t="shared" si="121"/>
        <v>Philadelphia Pennsylvania</v>
      </c>
      <c r="R7780" s="6" t="s">
        <v>79</v>
      </c>
      <c r="S7780" s="2" t="s">
        <v>65</v>
      </c>
      <c r="T7780" s="2"/>
    </row>
    <row r="7781" spans="1:22" x14ac:dyDescent="0.3">
      <c r="A7781" t="s">
        <v>28</v>
      </c>
      <c r="B7781" t="s">
        <v>22</v>
      </c>
      <c r="C7781" t="s">
        <v>15</v>
      </c>
      <c r="D7781" t="s">
        <v>79</v>
      </c>
      <c r="E7781" t="s">
        <v>65</v>
      </c>
      <c r="F7781">
        <v>60623</v>
      </c>
      <c r="G7781" t="s">
        <v>47</v>
      </c>
      <c r="H7781" t="s">
        <v>26</v>
      </c>
      <c r="I7781" t="s">
        <v>37</v>
      </c>
      <c r="J7781">
        <v>18</v>
      </c>
      <c r="K7781">
        <v>5</v>
      </c>
      <c r="L7781">
        <v>8</v>
      </c>
      <c r="M7781">
        <v>-288</v>
      </c>
      <c r="O7781" s="2" t="str">
        <f>TRIM(SampleSuperstore3[[#This Row],[City]])</f>
        <v>Chicago</v>
      </c>
      <c r="P7781" s="2" t="str">
        <f>TRIM(SampleSuperstore3[[#This Row],[State]])</f>
        <v>Illinois</v>
      </c>
      <c r="Q7781" s="2" t="str">
        <f t="shared" si="121"/>
        <v>Chicago Illinois</v>
      </c>
      <c r="R7781" s="6" t="s">
        <v>79</v>
      </c>
      <c r="S7781" s="2" t="s">
        <v>65</v>
      </c>
      <c r="T7781" s="2"/>
    </row>
    <row r="7782" spans="1:22" x14ac:dyDescent="0.3">
      <c r="A7782" t="s">
        <v>62</v>
      </c>
      <c r="B7782" t="s">
        <v>22</v>
      </c>
      <c r="C7782" t="s">
        <v>15</v>
      </c>
      <c r="D7782" t="s">
        <v>135</v>
      </c>
      <c r="E7782" t="s">
        <v>46</v>
      </c>
      <c r="F7782">
        <v>75217</v>
      </c>
      <c r="G7782" t="s">
        <v>47</v>
      </c>
      <c r="H7782" t="s">
        <v>35</v>
      </c>
      <c r="I7782" t="s">
        <v>59</v>
      </c>
      <c r="J7782">
        <v>39984</v>
      </c>
      <c r="K7782">
        <v>2</v>
      </c>
      <c r="L7782">
        <v>2</v>
      </c>
      <c r="M7782">
        <v>-14994</v>
      </c>
      <c r="O7782" s="2" t="str">
        <f>TRIM(SampleSuperstore3[[#This Row],[City]])</f>
        <v>Dallas</v>
      </c>
      <c r="P7782" s="2" t="str">
        <f>TRIM(SampleSuperstore3[[#This Row],[State]])</f>
        <v>Texas</v>
      </c>
      <c r="Q7782" s="2" t="str">
        <f t="shared" si="121"/>
        <v>Dallas Texas</v>
      </c>
      <c r="R7782" s="6" t="s">
        <v>55</v>
      </c>
      <c r="S7782" s="2" t="s">
        <v>56</v>
      </c>
      <c r="T7782" s="2"/>
    </row>
    <row r="7783" spans="1:22" x14ac:dyDescent="0.3">
      <c r="A7783" t="s">
        <v>13</v>
      </c>
      <c r="B7783" t="s">
        <v>22</v>
      </c>
      <c r="C7783" t="s">
        <v>15</v>
      </c>
      <c r="D7783" t="s">
        <v>176</v>
      </c>
      <c r="E7783" t="s">
        <v>177</v>
      </c>
      <c r="F7783">
        <v>89115</v>
      </c>
      <c r="G7783" t="s">
        <v>25</v>
      </c>
      <c r="H7783" t="s">
        <v>26</v>
      </c>
      <c r="I7783" t="s">
        <v>41</v>
      </c>
      <c r="J7783">
        <v>324</v>
      </c>
      <c r="K7783">
        <v>5</v>
      </c>
      <c r="L7783">
        <v>0</v>
      </c>
      <c r="M7783">
        <v>15876</v>
      </c>
      <c r="O7783" s="2" t="str">
        <f>TRIM(SampleSuperstore3[[#This Row],[City]])</f>
        <v>Las Vegas</v>
      </c>
      <c r="P7783" s="2" t="str">
        <f>TRIM(SampleSuperstore3[[#This Row],[State]])</f>
        <v>Nevada</v>
      </c>
      <c r="Q7783" s="2" t="str">
        <f t="shared" si="121"/>
        <v>Las Vegas Nevada</v>
      </c>
      <c r="R7783" s="6" t="s">
        <v>79</v>
      </c>
      <c r="S7783" s="2" t="s">
        <v>65</v>
      </c>
      <c r="T7783" s="2"/>
    </row>
    <row r="7784" spans="1:22" x14ac:dyDescent="0.3">
      <c r="A7784" t="s">
        <v>13</v>
      </c>
      <c r="B7784" t="s">
        <v>22</v>
      </c>
      <c r="C7784" t="s">
        <v>15</v>
      </c>
      <c r="D7784" t="s">
        <v>176</v>
      </c>
      <c r="E7784" t="s">
        <v>177</v>
      </c>
      <c r="F7784">
        <v>89115</v>
      </c>
      <c r="G7784" t="s">
        <v>25</v>
      </c>
      <c r="H7784" t="s">
        <v>26</v>
      </c>
      <c r="I7784" t="s">
        <v>41</v>
      </c>
      <c r="J7784">
        <v>9788</v>
      </c>
      <c r="K7784">
        <v>2</v>
      </c>
      <c r="L7784">
        <v>0</v>
      </c>
      <c r="M7784">
        <v>4894</v>
      </c>
      <c r="O7784" s="2" t="str">
        <f>TRIM(SampleSuperstore3[[#This Row],[City]])</f>
        <v>Las Vegas</v>
      </c>
      <c r="P7784" s="2" t="str">
        <f>TRIM(SampleSuperstore3[[#This Row],[State]])</f>
        <v>Nevada</v>
      </c>
      <c r="Q7784" s="2" t="str">
        <f t="shared" si="121"/>
        <v>Las Vegas Nevada</v>
      </c>
      <c r="R7784" s="6" t="s">
        <v>135</v>
      </c>
      <c r="S7784" s="2" t="s">
        <v>46</v>
      </c>
      <c r="T7784" s="2"/>
    </row>
    <row r="7785" spans="1:22" x14ac:dyDescent="0.3">
      <c r="A7785" t="s">
        <v>28</v>
      </c>
      <c r="B7785" t="s">
        <v>14</v>
      </c>
      <c r="C7785" t="s">
        <v>15</v>
      </c>
      <c r="D7785" t="s">
        <v>193</v>
      </c>
      <c r="E7785" t="s">
        <v>46</v>
      </c>
      <c r="F7785">
        <v>79109</v>
      </c>
      <c r="G7785" t="s">
        <v>47</v>
      </c>
      <c r="H7785" t="s">
        <v>35</v>
      </c>
      <c r="I7785" t="s">
        <v>36</v>
      </c>
      <c r="J7785">
        <v>307168</v>
      </c>
      <c r="K7785">
        <v>4</v>
      </c>
      <c r="L7785">
        <v>2</v>
      </c>
      <c r="M7785">
        <v>307168</v>
      </c>
      <c r="O7785" s="2" t="str">
        <f>TRIM(SampleSuperstore3[[#This Row],[City]])</f>
        <v>Amarillo</v>
      </c>
      <c r="P7785" s="2" t="str">
        <f>TRIM(SampleSuperstore3[[#This Row],[State]])</f>
        <v>Texas</v>
      </c>
      <c r="Q7785" s="2" t="str">
        <f t="shared" si="121"/>
        <v>Amarillo Texas</v>
      </c>
      <c r="R7785" s="6" t="s">
        <v>657</v>
      </c>
      <c r="S7785" s="2" t="s">
        <v>658</v>
      </c>
      <c r="T7785" s="2" t="s">
        <v>177</v>
      </c>
    </row>
    <row r="7786" spans="1:22" x14ac:dyDescent="0.3">
      <c r="A7786" t="s">
        <v>28</v>
      </c>
      <c r="B7786" t="s">
        <v>22</v>
      </c>
      <c r="C7786" t="s">
        <v>15</v>
      </c>
      <c r="D7786" t="s">
        <v>294</v>
      </c>
      <c r="E7786" t="s">
        <v>127</v>
      </c>
      <c r="F7786">
        <v>6457</v>
      </c>
      <c r="G7786" t="s">
        <v>57</v>
      </c>
      <c r="H7786" t="s">
        <v>26</v>
      </c>
      <c r="I7786" t="s">
        <v>37</v>
      </c>
      <c r="J7786">
        <v>269</v>
      </c>
      <c r="K7786">
        <v>5</v>
      </c>
      <c r="L7786">
        <v>0</v>
      </c>
      <c r="M7786">
        <v>13181</v>
      </c>
      <c r="O7786" s="2" t="str">
        <f>TRIM(SampleSuperstore3[[#This Row],[City]])</f>
        <v>Middletown</v>
      </c>
      <c r="P7786" s="2" t="str">
        <f>TRIM(SampleSuperstore3[[#This Row],[State]])</f>
        <v>Connecticut</v>
      </c>
      <c r="Q7786" s="2" t="str">
        <f t="shared" si="121"/>
        <v>Middletown Connecticut</v>
      </c>
      <c r="R7786" s="6" t="s">
        <v>657</v>
      </c>
      <c r="S7786" s="2" t="s">
        <v>658</v>
      </c>
      <c r="T7786" s="2" t="s">
        <v>177</v>
      </c>
    </row>
    <row r="7787" spans="1:22" x14ac:dyDescent="0.3">
      <c r="A7787" t="s">
        <v>62</v>
      </c>
      <c r="B7787" t="s">
        <v>22</v>
      </c>
      <c r="C7787" t="s">
        <v>15</v>
      </c>
      <c r="D7787" t="s">
        <v>75</v>
      </c>
      <c r="E7787" t="s">
        <v>76</v>
      </c>
      <c r="F7787">
        <v>10035</v>
      </c>
      <c r="G7787" t="s">
        <v>57</v>
      </c>
      <c r="H7787" t="s">
        <v>26</v>
      </c>
      <c r="I7787" t="s">
        <v>60</v>
      </c>
      <c r="J7787">
        <v>4701</v>
      </c>
      <c r="K7787">
        <v>3</v>
      </c>
      <c r="L7787">
        <v>0</v>
      </c>
      <c r="M7787">
        <v>220947</v>
      </c>
      <c r="O7787" s="2" t="str">
        <f>TRIM(SampleSuperstore3[[#This Row],[City]])</f>
        <v>New York City</v>
      </c>
      <c r="P7787" s="2" t="str">
        <f>TRIM(SampleSuperstore3[[#This Row],[State]])</f>
        <v>New York</v>
      </c>
      <c r="Q7787" s="2" t="str">
        <f t="shared" si="121"/>
        <v>New York City New York</v>
      </c>
      <c r="R7787" s="6" t="s">
        <v>193</v>
      </c>
      <c r="S7787" s="2" t="s">
        <v>46</v>
      </c>
      <c r="T7787" s="2"/>
    </row>
    <row r="7788" spans="1:22" x14ac:dyDescent="0.3">
      <c r="A7788" t="s">
        <v>62</v>
      </c>
      <c r="B7788" t="s">
        <v>22</v>
      </c>
      <c r="C7788" t="s">
        <v>15</v>
      </c>
      <c r="D7788" t="s">
        <v>75</v>
      </c>
      <c r="E7788" t="s">
        <v>76</v>
      </c>
      <c r="F7788">
        <v>10035</v>
      </c>
      <c r="G7788" t="s">
        <v>57</v>
      </c>
      <c r="H7788" t="s">
        <v>35</v>
      </c>
      <c r="I7788" t="s">
        <v>36</v>
      </c>
      <c r="J7788">
        <v>46999</v>
      </c>
      <c r="K7788">
        <v>1</v>
      </c>
      <c r="L7788">
        <v>0</v>
      </c>
      <c r="M7788">
        <v>1362971</v>
      </c>
      <c r="O7788" s="2" t="str">
        <f>TRIM(SampleSuperstore3[[#This Row],[City]])</f>
        <v>New York City</v>
      </c>
      <c r="P7788" s="2" t="str">
        <f>TRIM(SampleSuperstore3[[#This Row],[State]])</f>
        <v>New York</v>
      </c>
      <c r="Q7788" s="2" t="str">
        <f t="shared" si="121"/>
        <v>New York City New York</v>
      </c>
      <c r="R7788" s="6" t="s">
        <v>294</v>
      </c>
      <c r="S7788" s="2" t="s">
        <v>127</v>
      </c>
      <c r="T7788" s="2"/>
    </row>
    <row r="7789" spans="1:22" x14ac:dyDescent="0.3">
      <c r="A7789" t="s">
        <v>62</v>
      </c>
      <c r="B7789" t="s">
        <v>22</v>
      </c>
      <c r="C7789" t="s">
        <v>15</v>
      </c>
      <c r="D7789" t="s">
        <v>75</v>
      </c>
      <c r="E7789" t="s">
        <v>76</v>
      </c>
      <c r="F7789">
        <v>10035</v>
      </c>
      <c r="G7789" t="s">
        <v>57</v>
      </c>
      <c r="H7789" t="s">
        <v>19</v>
      </c>
      <c r="I7789" t="s">
        <v>21</v>
      </c>
      <c r="J7789">
        <v>207846</v>
      </c>
      <c r="K7789">
        <v>3</v>
      </c>
      <c r="L7789">
        <v>1</v>
      </c>
      <c r="M7789">
        <v>23094</v>
      </c>
      <c r="O7789" s="2" t="str">
        <f>TRIM(SampleSuperstore3[[#This Row],[City]])</f>
        <v>New York City</v>
      </c>
      <c r="P7789" s="2" t="str">
        <f>TRIM(SampleSuperstore3[[#This Row],[State]])</f>
        <v>New York</v>
      </c>
      <c r="Q7789" s="2" t="str">
        <f t="shared" si="121"/>
        <v>New York City New York</v>
      </c>
      <c r="R7789" s="6" t="s">
        <v>634</v>
      </c>
      <c r="S7789" s="2" t="s">
        <v>369</v>
      </c>
      <c r="T7789" s="2" t="s">
        <v>3</v>
      </c>
      <c r="U7789" t="s">
        <v>634</v>
      </c>
      <c r="V7789" t="s">
        <v>369</v>
      </c>
    </row>
    <row r="7790" spans="1:22" x14ac:dyDescent="0.3">
      <c r="A7790" t="s">
        <v>28</v>
      </c>
      <c r="B7790" t="s">
        <v>14</v>
      </c>
      <c r="C7790" t="s">
        <v>15</v>
      </c>
      <c r="D7790" t="s">
        <v>55</v>
      </c>
      <c r="E7790" t="s">
        <v>56</v>
      </c>
      <c r="F7790">
        <v>19120</v>
      </c>
      <c r="G7790" t="s">
        <v>57</v>
      </c>
      <c r="H7790" t="s">
        <v>26</v>
      </c>
      <c r="I7790" t="s">
        <v>32</v>
      </c>
      <c r="J7790">
        <v>324744</v>
      </c>
      <c r="K7790">
        <v>3</v>
      </c>
      <c r="L7790">
        <v>2</v>
      </c>
      <c r="M7790">
        <v>-771267</v>
      </c>
      <c r="O7790" s="2" t="str">
        <f>TRIM(SampleSuperstore3[[#This Row],[City]])</f>
        <v>Philadelphia</v>
      </c>
      <c r="P7790" s="2" t="str">
        <f>TRIM(SampleSuperstore3[[#This Row],[State]])</f>
        <v>Pennsylvania</v>
      </c>
      <c r="Q7790" s="2" t="str">
        <f t="shared" si="121"/>
        <v>Philadelphia Pennsylvania</v>
      </c>
      <c r="R7790" s="6" t="s">
        <v>634</v>
      </c>
      <c r="S7790" s="2" t="s">
        <v>369</v>
      </c>
      <c r="T7790" s="2" t="s">
        <v>3</v>
      </c>
      <c r="U7790" t="s">
        <v>634</v>
      </c>
      <c r="V7790" t="s">
        <v>369</v>
      </c>
    </row>
    <row r="7791" spans="1:22" x14ac:dyDescent="0.3">
      <c r="A7791" t="s">
        <v>13</v>
      </c>
      <c r="B7791" t="s">
        <v>14</v>
      </c>
      <c r="C7791" t="s">
        <v>15</v>
      </c>
      <c r="D7791" t="s">
        <v>286</v>
      </c>
      <c r="E7791" t="s">
        <v>24</v>
      </c>
      <c r="F7791">
        <v>93727</v>
      </c>
      <c r="G7791" t="s">
        <v>25</v>
      </c>
      <c r="H7791" t="s">
        <v>19</v>
      </c>
      <c r="I7791" t="s">
        <v>33</v>
      </c>
      <c r="J7791">
        <v>4048</v>
      </c>
      <c r="K7791">
        <v>2</v>
      </c>
      <c r="L7791">
        <v>0</v>
      </c>
      <c r="M7791">
        <v>145728</v>
      </c>
      <c r="O7791" s="2" t="str">
        <f>TRIM(SampleSuperstore3[[#This Row],[City]])</f>
        <v>Fresno</v>
      </c>
      <c r="P7791" s="2" t="str">
        <f>TRIM(SampleSuperstore3[[#This Row],[State]])</f>
        <v>California</v>
      </c>
      <c r="Q7791" s="2" t="str">
        <f t="shared" si="121"/>
        <v>Fresno California</v>
      </c>
      <c r="R7791" s="6" t="s">
        <v>634</v>
      </c>
      <c r="S7791" s="2" t="s">
        <v>369</v>
      </c>
      <c r="T7791" s="2" t="s">
        <v>3</v>
      </c>
      <c r="U7791" t="s">
        <v>634</v>
      </c>
      <c r="V7791" t="s">
        <v>369</v>
      </c>
    </row>
    <row r="7792" spans="1:22" x14ac:dyDescent="0.3">
      <c r="A7792" t="s">
        <v>28</v>
      </c>
      <c r="B7792" t="s">
        <v>44</v>
      </c>
      <c r="C7792" t="s">
        <v>15</v>
      </c>
      <c r="D7792" t="s">
        <v>115</v>
      </c>
      <c r="E7792" t="s">
        <v>86</v>
      </c>
      <c r="F7792">
        <v>37064</v>
      </c>
      <c r="G7792" t="s">
        <v>18</v>
      </c>
      <c r="H7792" t="s">
        <v>26</v>
      </c>
      <c r="I7792" t="s">
        <v>27</v>
      </c>
      <c r="J7792">
        <v>12</v>
      </c>
      <c r="K7792">
        <v>4</v>
      </c>
      <c r="L7792">
        <v>2</v>
      </c>
      <c r="M7792">
        <v>42</v>
      </c>
      <c r="O7792" s="2" t="str">
        <f>TRIM(SampleSuperstore3[[#This Row],[City]])</f>
        <v>Franklin</v>
      </c>
      <c r="P7792" s="2" t="str">
        <f>TRIM(SampleSuperstore3[[#This Row],[State]])</f>
        <v>Tennessee</v>
      </c>
      <c r="Q7792" s="2" t="str">
        <f t="shared" si="121"/>
        <v>Franklin Tennessee</v>
      </c>
      <c r="R7792" s="6" t="s">
        <v>55</v>
      </c>
      <c r="S7792" s="2" t="s">
        <v>56</v>
      </c>
      <c r="T7792" s="2"/>
    </row>
    <row r="7793" spans="1:21" x14ac:dyDescent="0.3">
      <c r="A7793" t="s">
        <v>28</v>
      </c>
      <c r="B7793" t="s">
        <v>44</v>
      </c>
      <c r="C7793" t="s">
        <v>15</v>
      </c>
      <c r="D7793" t="s">
        <v>115</v>
      </c>
      <c r="E7793" t="s">
        <v>86</v>
      </c>
      <c r="F7793">
        <v>37064</v>
      </c>
      <c r="G7793" t="s">
        <v>18</v>
      </c>
      <c r="H7793" t="s">
        <v>26</v>
      </c>
      <c r="I7793" t="s">
        <v>32</v>
      </c>
      <c r="J7793">
        <v>720064</v>
      </c>
      <c r="K7793">
        <v>4</v>
      </c>
      <c r="L7793">
        <v>2</v>
      </c>
      <c r="M7793">
        <v>-630056</v>
      </c>
      <c r="O7793" s="2" t="str">
        <f>TRIM(SampleSuperstore3[[#This Row],[City]])</f>
        <v>Franklin</v>
      </c>
      <c r="P7793" s="2" t="str">
        <f>TRIM(SampleSuperstore3[[#This Row],[State]])</f>
        <v>Tennessee</v>
      </c>
      <c r="Q7793" s="2" t="str">
        <f t="shared" si="121"/>
        <v>Franklin Tennessee</v>
      </c>
      <c r="R7793" s="6" t="s">
        <v>286</v>
      </c>
      <c r="S7793" s="2" t="s">
        <v>24</v>
      </c>
      <c r="T7793" s="2"/>
    </row>
    <row r="7794" spans="1:21" x14ac:dyDescent="0.3">
      <c r="A7794" t="s">
        <v>28</v>
      </c>
      <c r="B7794" t="s">
        <v>44</v>
      </c>
      <c r="C7794" t="s">
        <v>15</v>
      </c>
      <c r="D7794" t="s">
        <v>115</v>
      </c>
      <c r="E7794" t="s">
        <v>86</v>
      </c>
      <c r="F7794">
        <v>37064</v>
      </c>
      <c r="G7794" t="s">
        <v>18</v>
      </c>
      <c r="H7794" t="s">
        <v>26</v>
      </c>
      <c r="I7794" t="s">
        <v>32</v>
      </c>
      <c r="J7794">
        <v>25424</v>
      </c>
      <c r="K7794">
        <v>1</v>
      </c>
      <c r="L7794">
        <v>2</v>
      </c>
      <c r="M7794">
        <v>-4767</v>
      </c>
      <c r="O7794" s="2" t="str">
        <f>TRIM(SampleSuperstore3[[#This Row],[City]])</f>
        <v>Franklin</v>
      </c>
      <c r="P7794" s="2" t="str">
        <f>TRIM(SampleSuperstore3[[#This Row],[State]])</f>
        <v>Tennessee</v>
      </c>
      <c r="Q7794" s="2" t="str">
        <f t="shared" si="121"/>
        <v>Franklin Tennessee</v>
      </c>
      <c r="R7794" s="6" t="s">
        <v>115</v>
      </c>
      <c r="S7794" s="2" t="s">
        <v>86</v>
      </c>
      <c r="T7794" s="2"/>
    </row>
    <row r="7795" spans="1:21" x14ac:dyDescent="0.3">
      <c r="A7795" t="s">
        <v>28</v>
      </c>
      <c r="B7795" t="s">
        <v>44</v>
      </c>
      <c r="C7795" t="s">
        <v>15</v>
      </c>
      <c r="D7795" t="s">
        <v>115</v>
      </c>
      <c r="E7795" t="s">
        <v>86</v>
      </c>
      <c r="F7795">
        <v>37064</v>
      </c>
      <c r="G7795" t="s">
        <v>18</v>
      </c>
      <c r="H7795" t="s">
        <v>26</v>
      </c>
      <c r="I7795" t="s">
        <v>34</v>
      </c>
      <c r="J7795">
        <v>2816</v>
      </c>
      <c r="K7795">
        <v>2</v>
      </c>
      <c r="L7795">
        <v>2</v>
      </c>
      <c r="M7795">
        <v>3168</v>
      </c>
      <c r="O7795" s="2" t="str">
        <f>TRIM(SampleSuperstore3[[#This Row],[City]])</f>
        <v>Franklin</v>
      </c>
      <c r="P7795" s="2" t="str">
        <f>TRIM(SampleSuperstore3[[#This Row],[State]])</f>
        <v>Tennessee</v>
      </c>
      <c r="Q7795" s="2" t="str">
        <f t="shared" si="121"/>
        <v>Franklin Tennessee</v>
      </c>
      <c r="R7795" s="6" t="s">
        <v>115</v>
      </c>
      <c r="S7795" s="2" t="s">
        <v>86</v>
      </c>
      <c r="T7795" s="2"/>
    </row>
    <row r="7796" spans="1:21" x14ac:dyDescent="0.3">
      <c r="A7796" t="s">
        <v>28</v>
      </c>
      <c r="B7796" t="s">
        <v>44</v>
      </c>
      <c r="C7796" t="s">
        <v>15</v>
      </c>
      <c r="D7796" t="s">
        <v>115</v>
      </c>
      <c r="E7796" t="s">
        <v>86</v>
      </c>
      <c r="F7796">
        <v>37064</v>
      </c>
      <c r="G7796" t="s">
        <v>18</v>
      </c>
      <c r="H7796" t="s">
        <v>26</v>
      </c>
      <c r="I7796" t="s">
        <v>37</v>
      </c>
      <c r="J7796">
        <v>3204</v>
      </c>
      <c r="K7796">
        <v>2</v>
      </c>
      <c r="L7796">
        <v>7</v>
      </c>
      <c r="M7796">
        <v>-25632</v>
      </c>
      <c r="O7796" s="2" t="str">
        <f>TRIM(SampleSuperstore3[[#This Row],[City]])</f>
        <v>Franklin</v>
      </c>
      <c r="P7796" s="2" t="str">
        <f>TRIM(SampleSuperstore3[[#This Row],[State]])</f>
        <v>Tennessee</v>
      </c>
      <c r="Q7796" s="2" t="str">
        <f t="shared" si="121"/>
        <v>Franklin Tennessee</v>
      </c>
      <c r="R7796" s="6" t="s">
        <v>115</v>
      </c>
      <c r="S7796" s="2" t="s">
        <v>86</v>
      </c>
      <c r="T7796" s="2"/>
    </row>
    <row r="7797" spans="1:21" x14ac:dyDescent="0.3">
      <c r="A7797" t="s">
        <v>28</v>
      </c>
      <c r="B7797" t="s">
        <v>14</v>
      </c>
      <c r="C7797" t="s">
        <v>15</v>
      </c>
      <c r="D7797" t="s">
        <v>339</v>
      </c>
      <c r="E7797" t="s">
        <v>40</v>
      </c>
      <c r="F7797">
        <v>27604</v>
      </c>
      <c r="G7797" t="s">
        <v>18</v>
      </c>
      <c r="H7797" t="s">
        <v>26</v>
      </c>
      <c r="I7797" t="s">
        <v>37</v>
      </c>
      <c r="J7797">
        <v>30828</v>
      </c>
      <c r="K7797">
        <v>7</v>
      </c>
      <c r="L7797">
        <v>7</v>
      </c>
      <c r="M7797">
        <v>-246624</v>
      </c>
      <c r="O7797" s="2" t="str">
        <f>TRIM(SampleSuperstore3[[#This Row],[City]])</f>
        <v>Raleigh</v>
      </c>
      <c r="P7797" s="2" t="str">
        <f>TRIM(SampleSuperstore3[[#This Row],[State]])</f>
        <v>North Carolina</v>
      </c>
      <c r="Q7797" s="2" t="str">
        <f t="shared" si="121"/>
        <v>Raleigh North Carolina</v>
      </c>
      <c r="R7797" s="6" t="s">
        <v>115</v>
      </c>
      <c r="S7797" s="2" t="s">
        <v>86</v>
      </c>
      <c r="T7797" s="2"/>
    </row>
    <row r="7798" spans="1:21" x14ac:dyDescent="0.3">
      <c r="A7798" t="s">
        <v>28</v>
      </c>
      <c r="B7798" t="s">
        <v>14</v>
      </c>
      <c r="C7798" t="s">
        <v>15</v>
      </c>
      <c r="D7798" t="s">
        <v>339</v>
      </c>
      <c r="E7798" t="s">
        <v>40</v>
      </c>
      <c r="F7798">
        <v>27604</v>
      </c>
      <c r="G7798" t="s">
        <v>18</v>
      </c>
      <c r="H7798" t="s">
        <v>26</v>
      </c>
      <c r="I7798" t="s">
        <v>34</v>
      </c>
      <c r="J7798">
        <v>47616</v>
      </c>
      <c r="K7798">
        <v>3</v>
      </c>
      <c r="L7798">
        <v>2</v>
      </c>
      <c r="M7798">
        <v>5952</v>
      </c>
      <c r="O7798" s="2" t="str">
        <f>TRIM(SampleSuperstore3[[#This Row],[City]])</f>
        <v>Raleigh</v>
      </c>
      <c r="P7798" s="2" t="str">
        <f>TRIM(SampleSuperstore3[[#This Row],[State]])</f>
        <v>North Carolina</v>
      </c>
      <c r="Q7798" s="2" t="str">
        <f t="shared" si="121"/>
        <v>Raleigh North Carolina</v>
      </c>
      <c r="R7798" s="6" t="s">
        <v>115</v>
      </c>
      <c r="S7798" s="2" t="s">
        <v>86</v>
      </c>
      <c r="T7798" s="2"/>
    </row>
    <row r="7799" spans="1:21" x14ac:dyDescent="0.3">
      <c r="A7799" t="s">
        <v>28</v>
      </c>
      <c r="B7799" t="s">
        <v>14</v>
      </c>
      <c r="C7799" t="s">
        <v>15</v>
      </c>
      <c r="D7799" t="s">
        <v>339</v>
      </c>
      <c r="E7799" t="s">
        <v>40</v>
      </c>
      <c r="F7799">
        <v>27604</v>
      </c>
      <c r="G7799" t="s">
        <v>18</v>
      </c>
      <c r="H7799" t="s">
        <v>35</v>
      </c>
      <c r="I7799" t="s">
        <v>36</v>
      </c>
      <c r="J7799">
        <v>108784</v>
      </c>
      <c r="K7799">
        <v>2</v>
      </c>
      <c r="L7799">
        <v>2</v>
      </c>
      <c r="M7799">
        <v>108784</v>
      </c>
      <c r="O7799" s="2" t="str">
        <f>TRIM(SampleSuperstore3[[#This Row],[City]])</f>
        <v>Raleigh</v>
      </c>
      <c r="P7799" s="2" t="str">
        <f>TRIM(SampleSuperstore3[[#This Row],[State]])</f>
        <v>North Carolina</v>
      </c>
      <c r="Q7799" s="2" t="str">
        <f t="shared" si="121"/>
        <v>Raleigh North Carolina</v>
      </c>
      <c r="R7799" s="6" t="s">
        <v>339</v>
      </c>
      <c r="S7799" s="2" t="s">
        <v>704</v>
      </c>
      <c r="T7799" s="2" t="s">
        <v>806</v>
      </c>
    </row>
    <row r="7800" spans="1:21" x14ac:dyDescent="0.3">
      <c r="A7800" t="s">
        <v>62</v>
      </c>
      <c r="B7800" t="s">
        <v>14</v>
      </c>
      <c r="C7800" t="s">
        <v>15</v>
      </c>
      <c r="D7800" t="s">
        <v>268</v>
      </c>
      <c r="E7800" t="s">
        <v>248</v>
      </c>
      <c r="F7800">
        <v>20735</v>
      </c>
      <c r="G7800" t="s">
        <v>57</v>
      </c>
      <c r="H7800" t="s">
        <v>26</v>
      </c>
      <c r="I7800" t="s">
        <v>41</v>
      </c>
      <c r="J7800">
        <v>477</v>
      </c>
      <c r="K7800">
        <v>1</v>
      </c>
      <c r="L7800">
        <v>0</v>
      </c>
      <c r="M7800">
        <v>21465</v>
      </c>
      <c r="O7800" s="2" t="str">
        <f>TRIM(SampleSuperstore3[[#This Row],[City]])</f>
        <v>Clinton</v>
      </c>
      <c r="P7800" s="2" t="str">
        <f>TRIM(SampleSuperstore3[[#This Row],[State]])</f>
        <v>Maryland</v>
      </c>
      <c r="Q7800" s="2" t="str">
        <f t="shared" si="121"/>
        <v>Clinton Maryland</v>
      </c>
      <c r="R7800" s="6" t="s">
        <v>339</v>
      </c>
      <c r="S7800" s="2" t="s">
        <v>704</v>
      </c>
      <c r="T7800" s="2" t="s">
        <v>806</v>
      </c>
    </row>
    <row r="7801" spans="1:21" x14ac:dyDescent="0.3">
      <c r="A7801" t="s">
        <v>62</v>
      </c>
      <c r="B7801" t="s">
        <v>14</v>
      </c>
      <c r="C7801" t="s">
        <v>15</v>
      </c>
      <c r="D7801" t="s">
        <v>268</v>
      </c>
      <c r="E7801" t="s">
        <v>248</v>
      </c>
      <c r="F7801">
        <v>20735</v>
      </c>
      <c r="G7801" t="s">
        <v>57</v>
      </c>
      <c r="H7801" t="s">
        <v>26</v>
      </c>
      <c r="I7801" t="s">
        <v>34</v>
      </c>
      <c r="J7801">
        <v>798</v>
      </c>
      <c r="K7801">
        <v>3</v>
      </c>
      <c r="L7801">
        <v>0</v>
      </c>
      <c r="M7801">
        <v>20748</v>
      </c>
      <c r="O7801" s="2" t="str">
        <f>TRIM(SampleSuperstore3[[#This Row],[City]])</f>
        <v>Clinton</v>
      </c>
      <c r="P7801" s="2" t="str">
        <f>TRIM(SampleSuperstore3[[#This Row],[State]])</f>
        <v>Maryland</v>
      </c>
      <c r="Q7801" s="2" t="str">
        <f t="shared" si="121"/>
        <v>Clinton Maryland</v>
      </c>
      <c r="R7801" s="6" t="s">
        <v>339</v>
      </c>
      <c r="S7801" s="2" t="s">
        <v>704</v>
      </c>
      <c r="T7801" s="2" t="s">
        <v>806</v>
      </c>
    </row>
    <row r="7802" spans="1:21" x14ac:dyDescent="0.3">
      <c r="A7802" t="s">
        <v>62</v>
      </c>
      <c r="B7802" t="s">
        <v>14</v>
      </c>
      <c r="C7802" t="s">
        <v>15</v>
      </c>
      <c r="D7802" t="s">
        <v>268</v>
      </c>
      <c r="E7802" t="s">
        <v>248</v>
      </c>
      <c r="F7802">
        <v>20735</v>
      </c>
      <c r="G7802" t="s">
        <v>57</v>
      </c>
      <c r="H7802" t="s">
        <v>19</v>
      </c>
      <c r="I7802" t="s">
        <v>31</v>
      </c>
      <c r="J7802">
        <v>550431</v>
      </c>
      <c r="K7802">
        <v>3</v>
      </c>
      <c r="L7802">
        <v>3</v>
      </c>
      <c r="M7802">
        <v>-471798</v>
      </c>
      <c r="O7802" s="2" t="str">
        <f>TRIM(SampleSuperstore3[[#This Row],[City]])</f>
        <v>Clinton</v>
      </c>
      <c r="P7802" s="2" t="str">
        <f>TRIM(SampleSuperstore3[[#This Row],[State]])</f>
        <v>Maryland</v>
      </c>
      <c r="Q7802" s="2" t="str">
        <f t="shared" si="121"/>
        <v>Clinton Maryland</v>
      </c>
      <c r="R7802" s="6" t="s">
        <v>268</v>
      </c>
      <c r="S7802" s="2" t="s">
        <v>248</v>
      </c>
      <c r="T7802" s="2"/>
    </row>
    <row r="7803" spans="1:21" x14ac:dyDescent="0.3">
      <c r="A7803" t="s">
        <v>62</v>
      </c>
      <c r="B7803" t="s">
        <v>14</v>
      </c>
      <c r="C7803" t="s">
        <v>15</v>
      </c>
      <c r="D7803" t="s">
        <v>268</v>
      </c>
      <c r="E7803" t="s">
        <v>248</v>
      </c>
      <c r="F7803">
        <v>20735</v>
      </c>
      <c r="G7803" t="s">
        <v>57</v>
      </c>
      <c r="H7803" t="s">
        <v>19</v>
      </c>
      <c r="I7803" t="s">
        <v>33</v>
      </c>
      <c r="J7803">
        <v>1056</v>
      </c>
      <c r="K7803">
        <v>6</v>
      </c>
      <c r="L7803">
        <v>0</v>
      </c>
      <c r="M7803">
        <v>46464</v>
      </c>
      <c r="O7803" s="2" t="str">
        <f>TRIM(SampleSuperstore3[[#This Row],[City]])</f>
        <v>Clinton</v>
      </c>
      <c r="P7803" s="2" t="str">
        <f>TRIM(SampleSuperstore3[[#This Row],[State]])</f>
        <v>Maryland</v>
      </c>
      <c r="Q7803" s="2" t="str">
        <f t="shared" si="121"/>
        <v>Clinton Maryland</v>
      </c>
      <c r="R7803" s="6" t="s">
        <v>268</v>
      </c>
      <c r="S7803" s="2" t="s">
        <v>248</v>
      </c>
      <c r="T7803" s="2"/>
    </row>
    <row r="7804" spans="1:21" x14ac:dyDescent="0.3">
      <c r="A7804" t="s">
        <v>62</v>
      </c>
      <c r="B7804" t="s">
        <v>44</v>
      </c>
      <c r="C7804" t="s">
        <v>15</v>
      </c>
      <c r="D7804" t="s">
        <v>23</v>
      </c>
      <c r="E7804" t="s">
        <v>24</v>
      </c>
      <c r="F7804">
        <v>90049</v>
      </c>
      <c r="G7804" t="s">
        <v>25</v>
      </c>
      <c r="H7804" t="s">
        <v>19</v>
      </c>
      <c r="I7804" t="s">
        <v>20</v>
      </c>
      <c r="J7804">
        <v>1497666</v>
      </c>
      <c r="K7804">
        <v>2</v>
      </c>
      <c r="L7804">
        <v>15</v>
      </c>
      <c r="M7804">
        <v>1409568</v>
      </c>
      <c r="O7804" s="2" t="str">
        <f>TRIM(SampleSuperstore3[[#This Row],[City]])</f>
        <v>Los Angeles</v>
      </c>
      <c r="P7804" s="2" t="str">
        <f>TRIM(SampleSuperstore3[[#This Row],[State]])</f>
        <v>California</v>
      </c>
      <c r="Q7804" s="2" t="str">
        <f t="shared" si="121"/>
        <v>Los Angeles California</v>
      </c>
      <c r="R7804" s="6" t="s">
        <v>268</v>
      </c>
      <c r="S7804" s="2" t="s">
        <v>248</v>
      </c>
      <c r="T7804" s="2"/>
    </row>
    <row r="7805" spans="1:21" x14ac:dyDescent="0.3">
      <c r="A7805" t="s">
        <v>62</v>
      </c>
      <c r="B7805" t="s">
        <v>44</v>
      </c>
      <c r="C7805" t="s">
        <v>15</v>
      </c>
      <c r="D7805" t="s">
        <v>23</v>
      </c>
      <c r="E7805" t="s">
        <v>24</v>
      </c>
      <c r="F7805">
        <v>90049</v>
      </c>
      <c r="G7805" t="s">
        <v>25</v>
      </c>
      <c r="H7805" t="s">
        <v>35</v>
      </c>
      <c r="I7805" t="s">
        <v>36</v>
      </c>
      <c r="J7805">
        <v>1752</v>
      </c>
      <c r="K7805">
        <v>2</v>
      </c>
      <c r="L7805">
        <v>2</v>
      </c>
      <c r="M7805">
        <v>-3504</v>
      </c>
      <c r="O7805" s="2" t="str">
        <f>TRIM(SampleSuperstore3[[#This Row],[City]])</f>
        <v>Los Angeles</v>
      </c>
      <c r="P7805" s="2" t="str">
        <f>TRIM(SampleSuperstore3[[#This Row],[State]])</f>
        <v>California</v>
      </c>
      <c r="Q7805" s="2" t="str">
        <f t="shared" si="121"/>
        <v>Los Angeles California</v>
      </c>
      <c r="R7805" s="6" t="s">
        <v>268</v>
      </c>
      <c r="S7805" s="2" t="s">
        <v>248</v>
      </c>
      <c r="T7805" s="2"/>
    </row>
    <row r="7806" spans="1:21" x14ac:dyDescent="0.3">
      <c r="A7806" t="s">
        <v>13</v>
      </c>
      <c r="B7806" t="s">
        <v>44</v>
      </c>
      <c r="C7806" t="s">
        <v>15</v>
      </c>
      <c r="D7806" t="s">
        <v>311</v>
      </c>
      <c r="E7806" t="s">
        <v>177</v>
      </c>
      <c r="F7806">
        <v>89031</v>
      </c>
      <c r="G7806" t="s">
        <v>25</v>
      </c>
      <c r="H7806" t="s">
        <v>26</v>
      </c>
      <c r="I7806" t="s">
        <v>34</v>
      </c>
      <c r="J7806">
        <v>11322</v>
      </c>
      <c r="K7806">
        <v>3</v>
      </c>
      <c r="L7806">
        <v>0</v>
      </c>
      <c r="M7806">
        <v>294372</v>
      </c>
      <c r="O7806" s="2" t="str">
        <f>TRIM(SampleSuperstore3[[#This Row],[City]])</f>
        <v>North Las Vegas</v>
      </c>
      <c r="P7806" s="2" t="str">
        <f>TRIM(SampleSuperstore3[[#This Row],[State]])</f>
        <v>Nevada</v>
      </c>
      <c r="Q7806" s="2" t="str">
        <f t="shared" si="121"/>
        <v>North Las Vegas Nevada</v>
      </c>
      <c r="R7806" s="6" t="s">
        <v>626</v>
      </c>
      <c r="S7806" s="2" t="s">
        <v>627</v>
      </c>
      <c r="T7806" s="2" t="s">
        <v>24</v>
      </c>
    </row>
    <row r="7807" spans="1:21" x14ac:dyDescent="0.3">
      <c r="A7807" t="s">
        <v>13</v>
      </c>
      <c r="B7807" t="s">
        <v>44</v>
      </c>
      <c r="C7807" t="s">
        <v>15</v>
      </c>
      <c r="D7807" t="s">
        <v>311</v>
      </c>
      <c r="E7807" t="s">
        <v>177</v>
      </c>
      <c r="F7807">
        <v>89031</v>
      </c>
      <c r="G7807" t="s">
        <v>25</v>
      </c>
      <c r="H7807" t="s">
        <v>26</v>
      </c>
      <c r="I7807" t="s">
        <v>41</v>
      </c>
      <c r="J7807">
        <v>3588</v>
      </c>
      <c r="K7807">
        <v>6</v>
      </c>
      <c r="L7807">
        <v>0</v>
      </c>
      <c r="M7807">
        <v>175812</v>
      </c>
      <c r="O7807" s="2" t="str">
        <f>TRIM(SampleSuperstore3[[#This Row],[City]])</f>
        <v>North Las Vegas</v>
      </c>
      <c r="P7807" s="2" t="str">
        <f>TRIM(SampleSuperstore3[[#This Row],[State]])</f>
        <v>Nevada</v>
      </c>
      <c r="Q7807" s="2" t="str">
        <f t="shared" si="121"/>
        <v>North Las Vegas Nevada</v>
      </c>
      <c r="R7807" s="6" t="s">
        <v>626</v>
      </c>
      <c r="S7807" s="2" t="s">
        <v>627</v>
      </c>
      <c r="T7807" s="2" t="s">
        <v>24</v>
      </c>
    </row>
    <row r="7808" spans="1:21" x14ac:dyDescent="0.3">
      <c r="A7808" t="s">
        <v>13</v>
      </c>
      <c r="B7808" t="s">
        <v>44</v>
      </c>
      <c r="C7808" t="s">
        <v>15</v>
      </c>
      <c r="D7808" t="s">
        <v>311</v>
      </c>
      <c r="E7808" t="s">
        <v>177</v>
      </c>
      <c r="F7808">
        <v>89031</v>
      </c>
      <c r="G7808" t="s">
        <v>25</v>
      </c>
      <c r="H7808" t="s">
        <v>26</v>
      </c>
      <c r="I7808" t="s">
        <v>37</v>
      </c>
      <c r="J7808">
        <v>4535976</v>
      </c>
      <c r="K7808">
        <v>3</v>
      </c>
      <c r="L7808">
        <v>2</v>
      </c>
      <c r="M7808">
        <v>16442913</v>
      </c>
      <c r="O7808" s="2" t="str">
        <f>TRIM(SampleSuperstore3[[#This Row],[City]])</f>
        <v>North Las Vegas</v>
      </c>
      <c r="P7808" s="2" t="str">
        <f>TRIM(SampleSuperstore3[[#This Row],[State]])</f>
        <v>Nevada</v>
      </c>
      <c r="Q7808" s="2" t="str">
        <f t="shared" si="121"/>
        <v>North Las Vegas Nevada</v>
      </c>
      <c r="R7808" s="6" t="s">
        <v>704</v>
      </c>
      <c r="S7808" s="2" t="s">
        <v>657</v>
      </c>
      <c r="T7808" s="2" t="s">
        <v>658</v>
      </c>
      <c r="U7808" t="s">
        <v>177</v>
      </c>
    </row>
    <row r="7809" spans="1:21" x14ac:dyDescent="0.3">
      <c r="A7809" t="s">
        <v>28</v>
      </c>
      <c r="B7809" t="s">
        <v>14</v>
      </c>
      <c r="C7809" t="s">
        <v>15</v>
      </c>
      <c r="D7809" t="s">
        <v>52</v>
      </c>
      <c r="E7809" t="s">
        <v>24</v>
      </c>
      <c r="F7809">
        <v>94109</v>
      </c>
      <c r="G7809" t="s">
        <v>25</v>
      </c>
      <c r="H7809" t="s">
        <v>26</v>
      </c>
      <c r="I7809" t="s">
        <v>77</v>
      </c>
      <c r="J7809">
        <v>1184</v>
      </c>
      <c r="K7809">
        <v>8</v>
      </c>
      <c r="L7809">
        <v>0</v>
      </c>
      <c r="M7809">
        <v>56832</v>
      </c>
      <c r="O7809" s="2" t="str">
        <f>TRIM(SampleSuperstore3[[#This Row],[City]])</f>
        <v>San Francisco</v>
      </c>
      <c r="P7809" s="2" t="str">
        <f>TRIM(SampleSuperstore3[[#This Row],[State]])</f>
        <v>California</v>
      </c>
      <c r="Q7809" s="2" t="str">
        <f t="shared" si="121"/>
        <v>San Francisco California</v>
      </c>
      <c r="R7809" s="6" t="s">
        <v>704</v>
      </c>
      <c r="S7809" s="2" t="s">
        <v>657</v>
      </c>
      <c r="T7809" s="2" t="s">
        <v>658</v>
      </c>
      <c r="U7809" t="s">
        <v>177</v>
      </c>
    </row>
    <row r="7810" spans="1:21" x14ac:dyDescent="0.3">
      <c r="A7810" t="s">
        <v>13</v>
      </c>
      <c r="B7810" t="s">
        <v>44</v>
      </c>
      <c r="C7810" t="s">
        <v>15</v>
      </c>
      <c r="D7810" t="s">
        <v>485</v>
      </c>
      <c r="E7810" t="s">
        <v>179</v>
      </c>
      <c r="F7810">
        <v>2920</v>
      </c>
      <c r="G7810" t="s">
        <v>57</v>
      </c>
      <c r="H7810" t="s">
        <v>26</v>
      </c>
      <c r="I7810" t="s">
        <v>32</v>
      </c>
      <c r="J7810">
        <v>59274</v>
      </c>
      <c r="K7810">
        <v>6</v>
      </c>
      <c r="L7810">
        <v>0</v>
      </c>
      <c r="M7810">
        <v>1600398</v>
      </c>
      <c r="O7810" s="2" t="str">
        <f>TRIM(SampleSuperstore3[[#This Row],[City]])</f>
        <v>Cranston</v>
      </c>
      <c r="P7810" s="2" t="str">
        <f>TRIM(SampleSuperstore3[[#This Row],[State]])</f>
        <v>Rhode Island</v>
      </c>
      <c r="Q7810" s="2" t="str">
        <f t="shared" si="121"/>
        <v>Cranston Rhode Island</v>
      </c>
      <c r="R7810" s="6" t="s">
        <v>704</v>
      </c>
      <c r="S7810" s="2" t="s">
        <v>657</v>
      </c>
      <c r="T7810" s="2" t="s">
        <v>658</v>
      </c>
      <c r="U7810" t="s">
        <v>177</v>
      </c>
    </row>
    <row r="7811" spans="1:21" x14ac:dyDescent="0.3">
      <c r="A7811" t="s">
        <v>13</v>
      </c>
      <c r="B7811" t="s">
        <v>14</v>
      </c>
      <c r="C7811" t="s">
        <v>15</v>
      </c>
      <c r="D7811" t="s">
        <v>84</v>
      </c>
      <c r="E7811" t="s">
        <v>86</v>
      </c>
      <c r="F7811">
        <v>38301</v>
      </c>
      <c r="G7811" t="s">
        <v>18</v>
      </c>
      <c r="H7811" t="s">
        <v>26</v>
      </c>
      <c r="I7811" t="s">
        <v>32</v>
      </c>
      <c r="J7811">
        <v>111672</v>
      </c>
      <c r="K7811">
        <v>9</v>
      </c>
      <c r="L7811">
        <v>2</v>
      </c>
      <c r="M7811">
        <v>69795</v>
      </c>
      <c r="O7811" s="2" t="str">
        <f>TRIM(SampleSuperstore3[[#This Row],[City]])</f>
        <v>Jackson</v>
      </c>
      <c r="P7811" s="2" t="str">
        <f>TRIM(SampleSuperstore3[[#This Row],[State]])</f>
        <v>Tennessee</v>
      </c>
      <c r="Q7811" s="2" t="str">
        <f t="shared" ref="Q7811:Q7874" si="122">_xlfn.CONCAT(O7811," ",P7811)</f>
        <v>Jackson Tennessee</v>
      </c>
      <c r="R7811" s="6" t="s">
        <v>632</v>
      </c>
      <c r="S7811" s="2" t="s">
        <v>633</v>
      </c>
      <c r="T7811" s="2" t="s">
        <v>24</v>
      </c>
    </row>
    <row r="7812" spans="1:21" x14ac:dyDescent="0.3">
      <c r="A7812" t="s">
        <v>28</v>
      </c>
      <c r="B7812" t="s">
        <v>44</v>
      </c>
      <c r="C7812" t="s">
        <v>15</v>
      </c>
      <c r="D7812" t="s">
        <v>114</v>
      </c>
      <c r="E7812" t="s">
        <v>72</v>
      </c>
      <c r="F7812">
        <v>19711</v>
      </c>
      <c r="G7812" t="s">
        <v>57</v>
      </c>
      <c r="H7812" t="s">
        <v>26</v>
      </c>
      <c r="I7812" t="s">
        <v>34</v>
      </c>
      <c r="J7812">
        <v>864</v>
      </c>
      <c r="K7812">
        <v>3</v>
      </c>
      <c r="L7812">
        <v>0</v>
      </c>
      <c r="M7812">
        <v>25056</v>
      </c>
      <c r="O7812" s="2" t="str">
        <f>TRIM(SampleSuperstore3[[#This Row],[City]])</f>
        <v>Newark</v>
      </c>
      <c r="P7812" s="2" t="str">
        <f>TRIM(SampleSuperstore3[[#This Row],[State]])</f>
        <v>Delaware</v>
      </c>
      <c r="Q7812" s="2" t="str">
        <f t="shared" si="122"/>
        <v>Newark Delaware</v>
      </c>
      <c r="R7812" s="6" t="s">
        <v>485</v>
      </c>
      <c r="S7812" s="2" t="s">
        <v>809</v>
      </c>
      <c r="T7812" s="2" t="s">
        <v>775</v>
      </c>
    </row>
    <row r="7813" spans="1:21" x14ac:dyDescent="0.3">
      <c r="A7813" t="s">
        <v>28</v>
      </c>
      <c r="B7813" t="s">
        <v>44</v>
      </c>
      <c r="C7813" t="s">
        <v>15</v>
      </c>
      <c r="D7813" t="s">
        <v>114</v>
      </c>
      <c r="E7813" t="s">
        <v>72</v>
      </c>
      <c r="F7813">
        <v>19711</v>
      </c>
      <c r="G7813" t="s">
        <v>57</v>
      </c>
      <c r="H7813" t="s">
        <v>35</v>
      </c>
      <c r="I7813" t="s">
        <v>59</v>
      </c>
      <c r="J7813">
        <v>14997</v>
      </c>
      <c r="K7813">
        <v>3</v>
      </c>
      <c r="L7813">
        <v>0</v>
      </c>
      <c r="M7813">
        <v>524895</v>
      </c>
      <c r="O7813" s="2" t="str">
        <f>TRIM(SampleSuperstore3[[#This Row],[City]])</f>
        <v>Newark</v>
      </c>
      <c r="P7813" s="2" t="str">
        <f>TRIM(SampleSuperstore3[[#This Row],[State]])</f>
        <v>Delaware</v>
      </c>
      <c r="Q7813" s="2" t="str">
        <f t="shared" si="122"/>
        <v>Newark Delaware</v>
      </c>
      <c r="R7813" s="6" t="s">
        <v>84</v>
      </c>
      <c r="S7813" s="2" t="s">
        <v>86</v>
      </c>
      <c r="T7813" s="2"/>
    </row>
    <row r="7814" spans="1:21" x14ac:dyDescent="0.3">
      <c r="A7814" t="s">
        <v>28</v>
      </c>
      <c r="B7814" t="s">
        <v>22</v>
      </c>
      <c r="C7814" t="s">
        <v>15</v>
      </c>
      <c r="D7814" t="s">
        <v>23</v>
      </c>
      <c r="E7814" t="s">
        <v>24</v>
      </c>
      <c r="F7814">
        <v>90036</v>
      </c>
      <c r="G7814" t="s">
        <v>25</v>
      </c>
      <c r="H7814" t="s">
        <v>19</v>
      </c>
      <c r="I7814" t="s">
        <v>21</v>
      </c>
      <c r="J7814">
        <v>23288</v>
      </c>
      <c r="K7814">
        <v>5</v>
      </c>
      <c r="L7814">
        <v>2</v>
      </c>
      <c r="M7814">
        <v>17466</v>
      </c>
      <c r="O7814" s="2" t="str">
        <f>TRIM(SampleSuperstore3[[#This Row],[City]])</f>
        <v>Los Angeles</v>
      </c>
      <c r="P7814" s="2" t="str">
        <f>TRIM(SampleSuperstore3[[#This Row],[State]])</f>
        <v>California</v>
      </c>
      <c r="Q7814" s="2" t="str">
        <f t="shared" si="122"/>
        <v>Los Angeles California</v>
      </c>
      <c r="R7814" s="6" t="s">
        <v>114</v>
      </c>
      <c r="S7814" s="2" t="s">
        <v>72</v>
      </c>
      <c r="T7814" s="2"/>
    </row>
    <row r="7815" spans="1:21" x14ac:dyDescent="0.3">
      <c r="A7815" t="s">
        <v>28</v>
      </c>
      <c r="B7815" t="s">
        <v>22</v>
      </c>
      <c r="C7815" t="s">
        <v>15</v>
      </c>
      <c r="D7815" t="s">
        <v>501</v>
      </c>
      <c r="E7815" t="s">
        <v>76</v>
      </c>
      <c r="F7815">
        <v>13440</v>
      </c>
      <c r="G7815" t="s">
        <v>57</v>
      </c>
      <c r="H7815" t="s">
        <v>19</v>
      </c>
      <c r="I7815" t="s">
        <v>21</v>
      </c>
      <c r="J7815">
        <v>90882</v>
      </c>
      <c r="K7815">
        <v>1</v>
      </c>
      <c r="L7815">
        <v>1</v>
      </c>
      <c r="M7815">
        <v>15147</v>
      </c>
      <c r="O7815" s="2" t="str">
        <f>TRIM(SampleSuperstore3[[#This Row],[City]])</f>
        <v>Rome</v>
      </c>
      <c r="P7815" s="2" t="str">
        <f>TRIM(SampleSuperstore3[[#This Row],[State]])</f>
        <v>New York</v>
      </c>
      <c r="Q7815" s="2" t="str">
        <f t="shared" si="122"/>
        <v>Rome New York</v>
      </c>
      <c r="R7815" s="6" t="s">
        <v>114</v>
      </c>
      <c r="S7815" s="2" t="s">
        <v>72</v>
      </c>
      <c r="T7815" s="2"/>
    </row>
    <row r="7816" spans="1:21" x14ac:dyDescent="0.3">
      <c r="A7816" t="s">
        <v>28</v>
      </c>
      <c r="B7816" t="s">
        <v>22</v>
      </c>
      <c r="C7816" t="s">
        <v>15</v>
      </c>
      <c r="D7816" t="s">
        <v>79</v>
      </c>
      <c r="E7816" t="s">
        <v>65</v>
      </c>
      <c r="F7816">
        <v>60610</v>
      </c>
      <c r="G7816" t="s">
        <v>47</v>
      </c>
      <c r="H7816" t="s">
        <v>35</v>
      </c>
      <c r="I7816" t="s">
        <v>36</v>
      </c>
      <c r="J7816">
        <v>508768</v>
      </c>
      <c r="K7816">
        <v>4</v>
      </c>
      <c r="L7816">
        <v>2</v>
      </c>
      <c r="M7816">
        <v>381576</v>
      </c>
      <c r="O7816" s="2" t="str">
        <f>TRIM(SampleSuperstore3[[#This Row],[City]])</f>
        <v>Chicago</v>
      </c>
      <c r="P7816" s="2" t="str">
        <f>TRIM(SampleSuperstore3[[#This Row],[State]])</f>
        <v>Illinois</v>
      </c>
      <c r="Q7816" s="2" t="str">
        <f t="shared" si="122"/>
        <v>Chicago Illinois</v>
      </c>
      <c r="R7816" s="6" t="s">
        <v>626</v>
      </c>
      <c r="S7816" s="2" t="s">
        <v>627</v>
      </c>
      <c r="T7816" s="2" t="s">
        <v>24</v>
      </c>
    </row>
    <row r="7817" spans="1:21" x14ac:dyDescent="0.3">
      <c r="A7817" t="s">
        <v>28</v>
      </c>
      <c r="B7817" t="s">
        <v>22</v>
      </c>
      <c r="C7817" t="s">
        <v>15</v>
      </c>
      <c r="D7817" t="s">
        <v>79</v>
      </c>
      <c r="E7817" t="s">
        <v>65</v>
      </c>
      <c r="F7817">
        <v>60610</v>
      </c>
      <c r="G7817" t="s">
        <v>47</v>
      </c>
      <c r="H7817" t="s">
        <v>26</v>
      </c>
      <c r="I7817" t="s">
        <v>60</v>
      </c>
      <c r="J7817">
        <v>9912</v>
      </c>
      <c r="K7817">
        <v>3</v>
      </c>
      <c r="L7817">
        <v>2</v>
      </c>
      <c r="M7817">
        <v>32214</v>
      </c>
      <c r="O7817" s="2" t="str">
        <f>TRIM(SampleSuperstore3[[#This Row],[City]])</f>
        <v>Chicago</v>
      </c>
      <c r="P7817" s="2" t="str">
        <f>TRIM(SampleSuperstore3[[#This Row],[State]])</f>
        <v>Illinois</v>
      </c>
      <c r="Q7817" s="2" t="str">
        <f t="shared" si="122"/>
        <v>Chicago Illinois</v>
      </c>
      <c r="R7817" s="6" t="s">
        <v>501</v>
      </c>
      <c r="S7817" s="2" t="s">
        <v>634</v>
      </c>
      <c r="T7817" s="2" t="s">
        <v>369</v>
      </c>
    </row>
    <row r="7818" spans="1:21" x14ac:dyDescent="0.3">
      <c r="A7818" t="s">
        <v>28</v>
      </c>
      <c r="B7818" t="s">
        <v>22</v>
      </c>
      <c r="C7818" t="s">
        <v>15</v>
      </c>
      <c r="D7818" t="s">
        <v>144</v>
      </c>
      <c r="E7818" t="s">
        <v>24</v>
      </c>
      <c r="F7818">
        <v>92105</v>
      </c>
      <c r="G7818" t="s">
        <v>25</v>
      </c>
      <c r="H7818" t="s">
        <v>19</v>
      </c>
      <c r="I7818" t="s">
        <v>21</v>
      </c>
      <c r="J7818">
        <v>63936</v>
      </c>
      <c r="K7818">
        <v>3</v>
      </c>
      <c r="L7818">
        <v>2</v>
      </c>
      <c r="M7818">
        <v>63936</v>
      </c>
      <c r="O7818" s="2" t="str">
        <f>TRIM(SampleSuperstore3[[#This Row],[City]])</f>
        <v>San Diego</v>
      </c>
      <c r="P7818" s="2" t="str">
        <f>TRIM(SampleSuperstore3[[#This Row],[State]])</f>
        <v>California</v>
      </c>
      <c r="Q7818" s="2" t="str">
        <f t="shared" si="122"/>
        <v>San Diego California</v>
      </c>
      <c r="R7818" s="6" t="s">
        <v>79</v>
      </c>
      <c r="S7818" s="2" t="s">
        <v>65</v>
      </c>
      <c r="T7818" s="2"/>
    </row>
    <row r="7819" spans="1:21" x14ac:dyDescent="0.3">
      <c r="A7819" t="s">
        <v>28</v>
      </c>
      <c r="B7819" t="s">
        <v>22</v>
      </c>
      <c r="C7819" t="s">
        <v>15</v>
      </c>
      <c r="D7819" t="s">
        <v>144</v>
      </c>
      <c r="E7819" t="s">
        <v>24</v>
      </c>
      <c r="F7819">
        <v>92105</v>
      </c>
      <c r="G7819" t="s">
        <v>25</v>
      </c>
      <c r="H7819" t="s">
        <v>26</v>
      </c>
      <c r="I7819" t="s">
        <v>34</v>
      </c>
      <c r="J7819">
        <v>5952</v>
      </c>
      <c r="K7819">
        <v>3</v>
      </c>
      <c r="L7819">
        <v>0</v>
      </c>
      <c r="M7819">
        <v>154752</v>
      </c>
      <c r="O7819" s="2" t="str">
        <f>TRIM(SampleSuperstore3[[#This Row],[City]])</f>
        <v>San Diego</v>
      </c>
      <c r="P7819" s="2" t="str">
        <f>TRIM(SampleSuperstore3[[#This Row],[State]])</f>
        <v>California</v>
      </c>
      <c r="Q7819" s="2" t="str">
        <f t="shared" si="122"/>
        <v>San Diego California</v>
      </c>
      <c r="R7819" s="6" t="s">
        <v>79</v>
      </c>
      <c r="S7819" s="2" t="s">
        <v>65</v>
      </c>
      <c r="T7819" s="2"/>
    </row>
    <row r="7820" spans="1:21" x14ac:dyDescent="0.3">
      <c r="A7820" t="s">
        <v>28</v>
      </c>
      <c r="B7820" t="s">
        <v>22</v>
      </c>
      <c r="C7820" t="s">
        <v>15</v>
      </c>
      <c r="D7820" t="s">
        <v>144</v>
      </c>
      <c r="E7820" t="s">
        <v>24</v>
      </c>
      <c r="F7820">
        <v>92105</v>
      </c>
      <c r="G7820" t="s">
        <v>25</v>
      </c>
      <c r="H7820" t="s">
        <v>35</v>
      </c>
      <c r="I7820" t="s">
        <v>36</v>
      </c>
      <c r="J7820">
        <v>311976</v>
      </c>
      <c r="K7820">
        <v>3</v>
      </c>
      <c r="L7820">
        <v>2</v>
      </c>
      <c r="M7820">
        <v>38997</v>
      </c>
      <c r="O7820" s="2" t="str">
        <f>TRIM(SampleSuperstore3[[#This Row],[City]])</f>
        <v>San Diego</v>
      </c>
      <c r="P7820" s="2" t="str">
        <f>TRIM(SampleSuperstore3[[#This Row],[State]])</f>
        <v>California</v>
      </c>
      <c r="Q7820" s="2" t="str">
        <f t="shared" si="122"/>
        <v>San Diego California</v>
      </c>
      <c r="R7820" s="6" t="s">
        <v>632</v>
      </c>
      <c r="S7820" s="2" t="s">
        <v>646</v>
      </c>
      <c r="T7820" s="2" t="s">
        <v>24</v>
      </c>
    </row>
    <row r="7821" spans="1:21" x14ac:dyDescent="0.3">
      <c r="A7821" t="s">
        <v>28</v>
      </c>
      <c r="B7821" t="s">
        <v>22</v>
      </c>
      <c r="C7821" t="s">
        <v>15</v>
      </c>
      <c r="D7821" t="s">
        <v>144</v>
      </c>
      <c r="E7821" t="s">
        <v>24</v>
      </c>
      <c r="F7821">
        <v>92105</v>
      </c>
      <c r="G7821" t="s">
        <v>25</v>
      </c>
      <c r="H7821" t="s">
        <v>26</v>
      </c>
      <c r="I7821" t="s">
        <v>37</v>
      </c>
      <c r="J7821">
        <v>50352</v>
      </c>
      <c r="K7821">
        <v>3</v>
      </c>
      <c r="L7821">
        <v>2</v>
      </c>
      <c r="M7821">
        <v>176232</v>
      </c>
      <c r="O7821" s="2" t="str">
        <f>TRIM(SampleSuperstore3[[#This Row],[City]])</f>
        <v>San Diego</v>
      </c>
      <c r="P7821" s="2" t="str">
        <f>TRIM(SampleSuperstore3[[#This Row],[State]])</f>
        <v>California</v>
      </c>
      <c r="Q7821" s="2" t="str">
        <f t="shared" si="122"/>
        <v>San Diego California</v>
      </c>
      <c r="R7821" s="6" t="s">
        <v>632</v>
      </c>
      <c r="S7821" s="2" t="s">
        <v>646</v>
      </c>
      <c r="T7821" s="2" t="s">
        <v>24</v>
      </c>
    </row>
    <row r="7822" spans="1:21" x14ac:dyDescent="0.3">
      <c r="A7822" t="s">
        <v>28</v>
      </c>
      <c r="B7822" t="s">
        <v>14</v>
      </c>
      <c r="C7822" t="s">
        <v>15</v>
      </c>
      <c r="D7822" t="s">
        <v>61</v>
      </c>
      <c r="E7822" t="s">
        <v>46</v>
      </c>
      <c r="F7822">
        <v>77036</v>
      </c>
      <c r="G7822" t="s">
        <v>47</v>
      </c>
      <c r="H7822" t="s">
        <v>35</v>
      </c>
      <c r="I7822" t="s">
        <v>36</v>
      </c>
      <c r="J7822">
        <v>19136</v>
      </c>
      <c r="K7822">
        <v>2</v>
      </c>
      <c r="L7822">
        <v>2</v>
      </c>
      <c r="M7822">
        <v>19136</v>
      </c>
      <c r="O7822" s="2" t="str">
        <f>TRIM(SampleSuperstore3[[#This Row],[City]])</f>
        <v>Houston</v>
      </c>
      <c r="P7822" s="2" t="str">
        <f>TRIM(SampleSuperstore3[[#This Row],[State]])</f>
        <v>Texas</v>
      </c>
      <c r="Q7822" s="2" t="str">
        <f t="shared" si="122"/>
        <v>Houston Texas</v>
      </c>
      <c r="R7822" s="6" t="s">
        <v>632</v>
      </c>
      <c r="S7822" s="2" t="s">
        <v>646</v>
      </c>
      <c r="T7822" s="2" t="s">
        <v>24</v>
      </c>
    </row>
    <row r="7823" spans="1:21" x14ac:dyDescent="0.3">
      <c r="A7823" t="s">
        <v>28</v>
      </c>
      <c r="B7823" t="s">
        <v>44</v>
      </c>
      <c r="C7823" t="s">
        <v>15</v>
      </c>
      <c r="D7823" t="s">
        <v>579</v>
      </c>
      <c r="E7823" t="s">
        <v>30</v>
      </c>
      <c r="F7823">
        <v>33407</v>
      </c>
      <c r="G7823" t="s">
        <v>18</v>
      </c>
      <c r="H7823" t="s">
        <v>26</v>
      </c>
      <c r="I7823" t="s">
        <v>34</v>
      </c>
      <c r="J7823">
        <v>1312</v>
      </c>
      <c r="K7823">
        <v>5</v>
      </c>
      <c r="L7823">
        <v>2</v>
      </c>
      <c r="M7823">
        <v>2132</v>
      </c>
      <c r="O7823" s="2" t="str">
        <f>TRIM(SampleSuperstore3[[#This Row],[City]])</f>
        <v>West Palm Beach</v>
      </c>
      <c r="P7823" s="2" t="str">
        <f>TRIM(SampleSuperstore3[[#This Row],[State]])</f>
        <v>Florida</v>
      </c>
      <c r="Q7823" s="2" t="str">
        <f t="shared" si="122"/>
        <v>West Palm Beach Florida</v>
      </c>
      <c r="R7823" s="6" t="s">
        <v>632</v>
      </c>
      <c r="S7823" s="2" t="s">
        <v>646</v>
      </c>
      <c r="T7823" s="2" t="s">
        <v>24</v>
      </c>
    </row>
    <row r="7824" spans="1:21" x14ac:dyDescent="0.3">
      <c r="A7824" t="s">
        <v>13</v>
      </c>
      <c r="B7824" t="s">
        <v>14</v>
      </c>
      <c r="C7824" t="s">
        <v>15</v>
      </c>
      <c r="D7824" t="s">
        <v>23</v>
      </c>
      <c r="E7824" t="s">
        <v>24</v>
      </c>
      <c r="F7824">
        <v>90045</v>
      </c>
      <c r="G7824" t="s">
        <v>25</v>
      </c>
      <c r="H7824" t="s">
        <v>19</v>
      </c>
      <c r="I7824" t="s">
        <v>31</v>
      </c>
      <c r="J7824">
        <v>241568</v>
      </c>
      <c r="K7824">
        <v>2</v>
      </c>
      <c r="L7824">
        <v>2</v>
      </c>
      <c r="M7824">
        <v>-15098</v>
      </c>
      <c r="O7824" s="2" t="str">
        <f>TRIM(SampleSuperstore3[[#This Row],[City]])</f>
        <v>Los Angeles</v>
      </c>
      <c r="P7824" s="2" t="str">
        <f>TRIM(SampleSuperstore3[[#This Row],[State]])</f>
        <v>California</v>
      </c>
      <c r="Q7824" s="2" t="str">
        <f t="shared" si="122"/>
        <v>Los Angeles California</v>
      </c>
      <c r="R7824" s="6" t="s">
        <v>61</v>
      </c>
      <c r="S7824" s="2" t="s">
        <v>46</v>
      </c>
      <c r="T7824" s="2"/>
    </row>
    <row r="7825" spans="1:22" x14ac:dyDescent="0.3">
      <c r="A7825" t="s">
        <v>13</v>
      </c>
      <c r="B7825" t="s">
        <v>14</v>
      </c>
      <c r="C7825" t="s">
        <v>15</v>
      </c>
      <c r="D7825" t="s">
        <v>23</v>
      </c>
      <c r="E7825" t="s">
        <v>24</v>
      </c>
      <c r="F7825">
        <v>90045</v>
      </c>
      <c r="G7825" t="s">
        <v>25</v>
      </c>
      <c r="H7825" t="s">
        <v>35</v>
      </c>
      <c r="I7825" t="s">
        <v>36</v>
      </c>
      <c r="J7825">
        <v>47992</v>
      </c>
      <c r="K7825">
        <v>2</v>
      </c>
      <c r="L7825">
        <v>2</v>
      </c>
      <c r="M7825">
        <v>41993</v>
      </c>
      <c r="O7825" s="2" t="str">
        <f>TRIM(SampleSuperstore3[[#This Row],[City]])</f>
        <v>Los Angeles</v>
      </c>
      <c r="P7825" s="2" t="str">
        <f>TRIM(SampleSuperstore3[[#This Row],[State]])</f>
        <v>California</v>
      </c>
      <c r="Q7825" s="2" t="str">
        <f t="shared" si="122"/>
        <v>Los Angeles California</v>
      </c>
      <c r="R7825" s="6" t="s">
        <v>25</v>
      </c>
      <c r="S7825" s="2" t="s">
        <v>675</v>
      </c>
      <c r="T7825" s="2" t="s">
        <v>652</v>
      </c>
      <c r="U7825" t="s">
        <v>30</v>
      </c>
    </row>
    <row r="7826" spans="1:22" x14ac:dyDescent="0.3">
      <c r="A7826" t="s">
        <v>28</v>
      </c>
      <c r="B7826" t="s">
        <v>22</v>
      </c>
      <c r="C7826" t="s">
        <v>15</v>
      </c>
      <c r="D7826" t="s">
        <v>42</v>
      </c>
      <c r="E7826" t="s">
        <v>43</v>
      </c>
      <c r="F7826">
        <v>98103</v>
      </c>
      <c r="G7826" t="s">
        <v>25</v>
      </c>
      <c r="H7826" t="s">
        <v>19</v>
      </c>
      <c r="I7826" t="s">
        <v>21</v>
      </c>
      <c r="J7826">
        <v>307136</v>
      </c>
      <c r="K7826">
        <v>4</v>
      </c>
      <c r="L7826">
        <v>2</v>
      </c>
      <c r="M7826">
        <v>-115176</v>
      </c>
      <c r="O7826" s="2" t="str">
        <f>TRIM(SampleSuperstore3[[#This Row],[City]])</f>
        <v>Seattle</v>
      </c>
      <c r="P7826" s="2" t="str">
        <f>TRIM(SampleSuperstore3[[#This Row],[State]])</f>
        <v>Washington</v>
      </c>
      <c r="Q7826" s="2" t="str">
        <f t="shared" si="122"/>
        <v>Seattle Washington</v>
      </c>
      <c r="R7826" s="6" t="s">
        <v>626</v>
      </c>
      <c r="S7826" s="2" t="s">
        <v>627</v>
      </c>
      <c r="T7826" s="2" t="s">
        <v>24</v>
      </c>
    </row>
    <row r="7827" spans="1:22" x14ac:dyDescent="0.3">
      <c r="A7827" t="s">
        <v>28</v>
      </c>
      <c r="B7827" t="s">
        <v>22</v>
      </c>
      <c r="C7827" t="s">
        <v>15</v>
      </c>
      <c r="D7827" t="s">
        <v>42</v>
      </c>
      <c r="E7827" t="s">
        <v>43</v>
      </c>
      <c r="F7827">
        <v>98103</v>
      </c>
      <c r="G7827" t="s">
        <v>25</v>
      </c>
      <c r="H7827" t="s">
        <v>26</v>
      </c>
      <c r="I7827" t="s">
        <v>27</v>
      </c>
      <c r="J7827">
        <v>126</v>
      </c>
      <c r="K7827">
        <v>2</v>
      </c>
      <c r="L7827">
        <v>0</v>
      </c>
      <c r="M7827">
        <v>5796</v>
      </c>
      <c r="O7827" s="2" t="str">
        <f>TRIM(SampleSuperstore3[[#This Row],[City]])</f>
        <v>Seattle</v>
      </c>
      <c r="P7827" s="2" t="str">
        <f>TRIM(SampleSuperstore3[[#This Row],[State]])</f>
        <v>Washington</v>
      </c>
      <c r="Q7827" s="2" t="str">
        <f t="shared" si="122"/>
        <v>Seattle Washington</v>
      </c>
      <c r="R7827" s="6" t="s">
        <v>626</v>
      </c>
      <c r="S7827" s="2" t="s">
        <v>627</v>
      </c>
      <c r="T7827" s="2" t="s">
        <v>24</v>
      </c>
    </row>
    <row r="7828" spans="1:22" x14ac:dyDescent="0.3">
      <c r="A7828" t="s">
        <v>28</v>
      </c>
      <c r="B7828" t="s">
        <v>22</v>
      </c>
      <c r="C7828" t="s">
        <v>15</v>
      </c>
      <c r="D7828" t="s">
        <v>42</v>
      </c>
      <c r="E7828" t="s">
        <v>43</v>
      </c>
      <c r="F7828">
        <v>98103</v>
      </c>
      <c r="G7828" t="s">
        <v>25</v>
      </c>
      <c r="H7828" t="s">
        <v>35</v>
      </c>
      <c r="I7828" t="s">
        <v>59</v>
      </c>
      <c r="J7828">
        <v>15998</v>
      </c>
      <c r="K7828">
        <v>2</v>
      </c>
      <c r="L7828">
        <v>0</v>
      </c>
      <c r="M7828">
        <v>575928</v>
      </c>
      <c r="O7828" s="2" t="str">
        <f>TRIM(SampleSuperstore3[[#This Row],[City]])</f>
        <v>Seattle</v>
      </c>
      <c r="P7828" s="2" t="str">
        <f>TRIM(SampleSuperstore3[[#This Row],[State]])</f>
        <v>Washington</v>
      </c>
      <c r="Q7828" s="2" t="str">
        <f t="shared" si="122"/>
        <v>Seattle Washington</v>
      </c>
      <c r="R7828" s="6" t="s">
        <v>42</v>
      </c>
      <c r="S7828" s="2" t="s">
        <v>43</v>
      </c>
      <c r="T7828" s="2"/>
    </row>
    <row r="7829" spans="1:22" x14ac:dyDescent="0.3">
      <c r="A7829" t="s">
        <v>28</v>
      </c>
      <c r="B7829" t="s">
        <v>14</v>
      </c>
      <c r="C7829" t="s">
        <v>15</v>
      </c>
      <c r="D7829" t="s">
        <v>174</v>
      </c>
      <c r="E7829" t="s">
        <v>102</v>
      </c>
      <c r="F7829">
        <v>50315</v>
      </c>
      <c r="G7829" t="s">
        <v>47</v>
      </c>
      <c r="H7829" t="s">
        <v>26</v>
      </c>
      <c r="I7829" t="s">
        <v>60</v>
      </c>
      <c r="J7829">
        <v>612</v>
      </c>
      <c r="K7829">
        <v>3</v>
      </c>
      <c r="L7829">
        <v>0</v>
      </c>
      <c r="M7829">
        <v>28764</v>
      </c>
      <c r="O7829" s="2" t="str">
        <f>TRIM(SampleSuperstore3[[#This Row],[City]])</f>
        <v>Des Moines</v>
      </c>
      <c r="P7829" s="2" t="str">
        <f>TRIM(SampleSuperstore3[[#This Row],[State]])</f>
        <v>Iowa</v>
      </c>
      <c r="Q7829" s="2" t="str">
        <f t="shared" si="122"/>
        <v>Des Moines Iowa</v>
      </c>
      <c r="R7829" s="6" t="s">
        <v>42</v>
      </c>
      <c r="S7829" s="2" t="s">
        <v>43</v>
      </c>
      <c r="T7829" s="2"/>
    </row>
    <row r="7830" spans="1:22" x14ac:dyDescent="0.3">
      <c r="A7830" t="s">
        <v>28</v>
      </c>
      <c r="B7830" t="s">
        <v>14</v>
      </c>
      <c r="C7830" t="s">
        <v>15</v>
      </c>
      <c r="D7830" t="s">
        <v>174</v>
      </c>
      <c r="E7830" t="s">
        <v>102</v>
      </c>
      <c r="F7830">
        <v>50315</v>
      </c>
      <c r="G7830" t="s">
        <v>47</v>
      </c>
      <c r="H7830" t="s">
        <v>19</v>
      </c>
      <c r="I7830" t="s">
        <v>31</v>
      </c>
      <c r="J7830">
        <v>118472</v>
      </c>
      <c r="K7830">
        <v>4</v>
      </c>
      <c r="L7830">
        <v>0</v>
      </c>
      <c r="M7830">
        <v>1066248</v>
      </c>
      <c r="O7830" s="2" t="str">
        <f>TRIM(SampleSuperstore3[[#This Row],[City]])</f>
        <v>Des Moines</v>
      </c>
      <c r="P7830" s="2" t="str">
        <f>TRIM(SampleSuperstore3[[#This Row],[State]])</f>
        <v>Iowa</v>
      </c>
      <c r="Q7830" s="2" t="str">
        <f t="shared" si="122"/>
        <v>Des Moines Iowa</v>
      </c>
      <c r="R7830" s="6" t="s">
        <v>42</v>
      </c>
      <c r="S7830" s="2" t="s">
        <v>43</v>
      </c>
      <c r="T7830" s="2"/>
    </row>
    <row r="7831" spans="1:22" x14ac:dyDescent="0.3">
      <c r="A7831" t="s">
        <v>28</v>
      </c>
      <c r="B7831" t="s">
        <v>14</v>
      </c>
      <c r="C7831" t="s">
        <v>15</v>
      </c>
      <c r="D7831" t="s">
        <v>75</v>
      </c>
      <c r="E7831" t="s">
        <v>76</v>
      </c>
      <c r="F7831">
        <v>10024</v>
      </c>
      <c r="G7831" t="s">
        <v>57</v>
      </c>
      <c r="H7831" t="s">
        <v>26</v>
      </c>
      <c r="I7831" t="s">
        <v>38</v>
      </c>
      <c r="J7831">
        <v>4596</v>
      </c>
      <c r="K7831">
        <v>2</v>
      </c>
      <c r="L7831">
        <v>0</v>
      </c>
      <c r="M7831">
        <v>13788</v>
      </c>
      <c r="O7831" s="2" t="str">
        <f>TRIM(SampleSuperstore3[[#This Row],[City]])</f>
        <v>New York City</v>
      </c>
      <c r="P7831" s="2" t="str">
        <f>TRIM(SampleSuperstore3[[#This Row],[State]])</f>
        <v>New York</v>
      </c>
      <c r="Q7831" s="2" t="str">
        <f t="shared" si="122"/>
        <v>New York City New York</v>
      </c>
      <c r="R7831" s="6" t="s">
        <v>655</v>
      </c>
      <c r="S7831" s="2" t="s">
        <v>656</v>
      </c>
      <c r="T7831" s="2" t="s">
        <v>102</v>
      </c>
    </row>
    <row r="7832" spans="1:22" x14ac:dyDescent="0.3">
      <c r="A7832" t="s">
        <v>13</v>
      </c>
      <c r="B7832" t="s">
        <v>14</v>
      </c>
      <c r="C7832" t="s">
        <v>15</v>
      </c>
      <c r="D7832" t="s">
        <v>155</v>
      </c>
      <c r="E7832" t="s">
        <v>83</v>
      </c>
      <c r="F7832">
        <v>22204</v>
      </c>
      <c r="G7832" t="s">
        <v>18</v>
      </c>
      <c r="H7832" t="s">
        <v>26</v>
      </c>
      <c r="I7832" t="s">
        <v>37</v>
      </c>
      <c r="J7832">
        <v>5805</v>
      </c>
      <c r="K7832">
        <v>3</v>
      </c>
      <c r="L7832">
        <v>0</v>
      </c>
      <c r="M7832">
        <v>26703</v>
      </c>
      <c r="O7832" s="2" t="str">
        <f>TRIM(SampleSuperstore3[[#This Row],[City]])</f>
        <v>Arlington</v>
      </c>
      <c r="P7832" s="2" t="str">
        <f>TRIM(SampleSuperstore3[[#This Row],[State]])</f>
        <v>Virginia</v>
      </c>
      <c r="Q7832" s="2" t="str">
        <f t="shared" si="122"/>
        <v>Arlington Virginia</v>
      </c>
      <c r="R7832" s="6" t="s">
        <v>655</v>
      </c>
      <c r="S7832" s="2" t="s">
        <v>656</v>
      </c>
      <c r="T7832" s="2" t="s">
        <v>102</v>
      </c>
    </row>
    <row r="7833" spans="1:22" x14ac:dyDescent="0.3">
      <c r="A7833" t="s">
        <v>13</v>
      </c>
      <c r="B7833" t="s">
        <v>14</v>
      </c>
      <c r="C7833" t="s">
        <v>15</v>
      </c>
      <c r="D7833" t="s">
        <v>155</v>
      </c>
      <c r="E7833" t="s">
        <v>83</v>
      </c>
      <c r="F7833">
        <v>22204</v>
      </c>
      <c r="G7833" t="s">
        <v>18</v>
      </c>
      <c r="H7833" t="s">
        <v>26</v>
      </c>
      <c r="I7833" t="s">
        <v>41</v>
      </c>
      <c r="J7833">
        <v>7128</v>
      </c>
      <c r="K7833">
        <v>11</v>
      </c>
      <c r="L7833">
        <v>0</v>
      </c>
      <c r="M7833">
        <v>342144</v>
      </c>
      <c r="O7833" s="2" t="str">
        <f>TRIM(SampleSuperstore3[[#This Row],[City]])</f>
        <v>Arlington</v>
      </c>
      <c r="P7833" s="2" t="str">
        <f>TRIM(SampleSuperstore3[[#This Row],[State]])</f>
        <v>Virginia</v>
      </c>
      <c r="Q7833" s="2" t="str">
        <f t="shared" si="122"/>
        <v>Arlington Virginia</v>
      </c>
      <c r="R7833" s="6" t="s">
        <v>634</v>
      </c>
      <c r="S7833" s="2" t="s">
        <v>369</v>
      </c>
      <c r="T7833" s="2" t="s">
        <v>3</v>
      </c>
      <c r="U7833" t="s">
        <v>634</v>
      </c>
      <c r="V7833" t="s">
        <v>369</v>
      </c>
    </row>
    <row r="7834" spans="1:22" x14ac:dyDescent="0.3">
      <c r="A7834" t="s">
        <v>28</v>
      </c>
      <c r="B7834" t="s">
        <v>14</v>
      </c>
      <c r="C7834" t="s">
        <v>15</v>
      </c>
      <c r="D7834" t="s">
        <v>432</v>
      </c>
      <c r="E7834" t="s">
        <v>46</v>
      </c>
      <c r="F7834">
        <v>78577</v>
      </c>
      <c r="G7834" t="s">
        <v>47</v>
      </c>
      <c r="H7834" t="s">
        <v>19</v>
      </c>
      <c r="I7834" t="s">
        <v>31</v>
      </c>
      <c r="J7834">
        <v>124404</v>
      </c>
      <c r="K7834">
        <v>4</v>
      </c>
      <c r="L7834">
        <v>3</v>
      </c>
      <c r="M7834">
        <v>-213264</v>
      </c>
      <c r="O7834" s="2" t="str">
        <f>TRIM(SampleSuperstore3[[#This Row],[City]])</f>
        <v>Pharr</v>
      </c>
      <c r="P7834" s="2" t="str">
        <f>TRIM(SampleSuperstore3[[#This Row],[State]])</f>
        <v>Texas</v>
      </c>
      <c r="Q7834" s="2" t="str">
        <f t="shared" si="122"/>
        <v>Pharr Texas</v>
      </c>
      <c r="R7834" s="6" t="s">
        <v>155</v>
      </c>
      <c r="S7834" s="2" t="s">
        <v>83</v>
      </c>
      <c r="T7834" s="2"/>
    </row>
    <row r="7835" spans="1:22" x14ac:dyDescent="0.3">
      <c r="A7835" t="s">
        <v>28</v>
      </c>
      <c r="B7835" t="s">
        <v>14</v>
      </c>
      <c r="C7835" t="s">
        <v>15</v>
      </c>
      <c r="D7835" t="s">
        <v>155</v>
      </c>
      <c r="E7835" t="s">
        <v>83</v>
      </c>
      <c r="F7835">
        <v>22204</v>
      </c>
      <c r="G7835" t="s">
        <v>18</v>
      </c>
      <c r="H7835" t="s">
        <v>26</v>
      </c>
      <c r="I7835" t="s">
        <v>41</v>
      </c>
      <c r="J7835">
        <v>1549</v>
      </c>
      <c r="K7835">
        <v>5</v>
      </c>
      <c r="L7835">
        <v>0</v>
      </c>
      <c r="M7835">
        <v>69705</v>
      </c>
      <c r="O7835" s="2" t="str">
        <f>TRIM(SampleSuperstore3[[#This Row],[City]])</f>
        <v>Arlington</v>
      </c>
      <c r="P7835" s="2" t="str">
        <f>TRIM(SampleSuperstore3[[#This Row],[State]])</f>
        <v>Virginia</v>
      </c>
      <c r="Q7835" s="2" t="str">
        <f t="shared" si="122"/>
        <v>Arlington Virginia</v>
      </c>
      <c r="R7835" s="6" t="s">
        <v>155</v>
      </c>
      <c r="S7835" s="2" t="s">
        <v>83</v>
      </c>
      <c r="T7835" s="2"/>
    </row>
    <row r="7836" spans="1:22" x14ac:dyDescent="0.3">
      <c r="A7836" t="s">
        <v>28</v>
      </c>
      <c r="B7836" t="s">
        <v>14</v>
      </c>
      <c r="C7836" t="s">
        <v>15</v>
      </c>
      <c r="D7836" t="s">
        <v>155</v>
      </c>
      <c r="E7836" t="s">
        <v>83</v>
      </c>
      <c r="F7836">
        <v>22204</v>
      </c>
      <c r="G7836" t="s">
        <v>18</v>
      </c>
      <c r="H7836" t="s">
        <v>35</v>
      </c>
      <c r="I7836" t="s">
        <v>36</v>
      </c>
      <c r="J7836">
        <v>187188</v>
      </c>
      <c r="K7836">
        <v>12</v>
      </c>
      <c r="L7836">
        <v>0</v>
      </c>
      <c r="M7836">
        <v>561564</v>
      </c>
      <c r="O7836" s="2" t="str">
        <f>TRIM(SampleSuperstore3[[#This Row],[City]])</f>
        <v>Arlington</v>
      </c>
      <c r="P7836" s="2" t="str">
        <f>TRIM(SampleSuperstore3[[#This Row],[State]])</f>
        <v>Virginia</v>
      </c>
      <c r="Q7836" s="2" t="str">
        <f t="shared" si="122"/>
        <v>Arlington Virginia</v>
      </c>
      <c r="R7836" s="6" t="s">
        <v>432</v>
      </c>
      <c r="S7836" s="2" t="s">
        <v>46</v>
      </c>
      <c r="T7836" s="2"/>
    </row>
    <row r="7837" spans="1:22" x14ac:dyDescent="0.3">
      <c r="A7837" t="s">
        <v>28</v>
      </c>
      <c r="B7837" t="s">
        <v>14</v>
      </c>
      <c r="C7837" t="s">
        <v>15</v>
      </c>
      <c r="D7837" t="s">
        <v>61</v>
      </c>
      <c r="E7837" t="s">
        <v>46</v>
      </c>
      <c r="F7837">
        <v>77070</v>
      </c>
      <c r="G7837" t="s">
        <v>47</v>
      </c>
      <c r="H7837" t="s">
        <v>19</v>
      </c>
      <c r="I7837" t="s">
        <v>33</v>
      </c>
      <c r="J7837">
        <v>16192</v>
      </c>
      <c r="K7837">
        <v>2</v>
      </c>
      <c r="L7837">
        <v>6</v>
      </c>
      <c r="M7837">
        <v>-68816</v>
      </c>
      <c r="O7837" s="2" t="str">
        <f>TRIM(SampleSuperstore3[[#This Row],[City]])</f>
        <v>Houston</v>
      </c>
      <c r="P7837" s="2" t="str">
        <f>TRIM(SampleSuperstore3[[#This Row],[State]])</f>
        <v>Texas</v>
      </c>
      <c r="Q7837" s="2" t="str">
        <f t="shared" si="122"/>
        <v>Houston Texas</v>
      </c>
      <c r="R7837" s="6" t="s">
        <v>155</v>
      </c>
      <c r="S7837" s="2" t="s">
        <v>83</v>
      </c>
      <c r="T7837" s="2"/>
    </row>
    <row r="7838" spans="1:22" x14ac:dyDescent="0.3">
      <c r="A7838" t="s">
        <v>28</v>
      </c>
      <c r="B7838" t="s">
        <v>14</v>
      </c>
      <c r="C7838" t="s">
        <v>15</v>
      </c>
      <c r="D7838" t="s">
        <v>303</v>
      </c>
      <c r="E7838" t="s">
        <v>46</v>
      </c>
      <c r="F7838">
        <v>75061</v>
      </c>
      <c r="G7838" t="s">
        <v>47</v>
      </c>
      <c r="H7838" t="s">
        <v>26</v>
      </c>
      <c r="I7838" t="s">
        <v>32</v>
      </c>
      <c r="J7838">
        <v>18936</v>
      </c>
      <c r="K7838">
        <v>3</v>
      </c>
      <c r="L7838">
        <v>2</v>
      </c>
      <c r="M7838">
        <v>-37872</v>
      </c>
      <c r="O7838" s="2" t="str">
        <f>TRIM(SampleSuperstore3[[#This Row],[City]])</f>
        <v>Irving</v>
      </c>
      <c r="P7838" s="2" t="str">
        <f>TRIM(SampleSuperstore3[[#This Row],[State]])</f>
        <v>Texas</v>
      </c>
      <c r="Q7838" s="2" t="str">
        <f t="shared" si="122"/>
        <v>Irving Texas</v>
      </c>
      <c r="R7838" s="6" t="s">
        <v>155</v>
      </c>
      <c r="S7838" s="2" t="s">
        <v>83</v>
      </c>
      <c r="T7838" s="2"/>
    </row>
    <row r="7839" spans="1:22" x14ac:dyDescent="0.3">
      <c r="A7839" t="s">
        <v>28</v>
      </c>
      <c r="B7839" t="s">
        <v>14</v>
      </c>
      <c r="C7839" t="s">
        <v>15</v>
      </c>
      <c r="D7839" t="s">
        <v>303</v>
      </c>
      <c r="E7839" t="s">
        <v>46</v>
      </c>
      <c r="F7839">
        <v>75061</v>
      </c>
      <c r="G7839" t="s">
        <v>47</v>
      </c>
      <c r="H7839" t="s">
        <v>26</v>
      </c>
      <c r="I7839" t="s">
        <v>32</v>
      </c>
      <c r="J7839">
        <v>12672</v>
      </c>
      <c r="K7839">
        <v>3</v>
      </c>
      <c r="L7839">
        <v>2</v>
      </c>
      <c r="M7839">
        <v>-3168</v>
      </c>
      <c r="O7839" s="2" t="str">
        <f>TRIM(SampleSuperstore3[[#This Row],[City]])</f>
        <v>Irving</v>
      </c>
      <c r="P7839" s="2" t="str">
        <f>TRIM(SampleSuperstore3[[#This Row],[State]])</f>
        <v>Texas</v>
      </c>
      <c r="Q7839" s="2" t="str">
        <f t="shared" si="122"/>
        <v>Irving Texas</v>
      </c>
      <c r="R7839" s="6" t="s">
        <v>61</v>
      </c>
      <c r="S7839" s="2" t="s">
        <v>46</v>
      </c>
      <c r="T7839" s="2"/>
    </row>
    <row r="7840" spans="1:22" x14ac:dyDescent="0.3">
      <c r="A7840" t="s">
        <v>28</v>
      </c>
      <c r="B7840" t="s">
        <v>14</v>
      </c>
      <c r="C7840" t="s">
        <v>15</v>
      </c>
      <c r="D7840" t="s">
        <v>303</v>
      </c>
      <c r="E7840" t="s">
        <v>46</v>
      </c>
      <c r="F7840">
        <v>75061</v>
      </c>
      <c r="G7840" t="s">
        <v>47</v>
      </c>
      <c r="H7840" t="s">
        <v>26</v>
      </c>
      <c r="I7840" t="s">
        <v>27</v>
      </c>
      <c r="J7840">
        <v>504</v>
      </c>
      <c r="K7840">
        <v>2</v>
      </c>
      <c r="L7840">
        <v>2</v>
      </c>
      <c r="M7840">
        <v>1764</v>
      </c>
      <c r="O7840" s="2" t="str">
        <f>TRIM(SampleSuperstore3[[#This Row],[City]])</f>
        <v>Irving</v>
      </c>
      <c r="P7840" s="2" t="str">
        <f>TRIM(SampleSuperstore3[[#This Row],[State]])</f>
        <v>Texas</v>
      </c>
      <c r="Q7840" s="2" t="str">
        <f t="shared" si="122"/>
        <v>Irving Texas</v>
      </c>
      <c r="R7840" s="6" t="s">
        <v>303</v>
      </c>
      <c r="S7840" s="2" t="s">
        <v>46</v>
      </c>
      <c r="T7840" s="2"/>
    </row>
    <row r="7841" spans="1:22" x14ac:dyDescent="0.3">
      <c r="A7841" t="s">
        <v>28</v>
      </c>
      <c r="B7841" t="s">
        <v>22</v>
      </c>
      <c r="C7841" t="s">
        <v>15</v>
      </c>
      <c r="D7841" t="s">
        <v>79</v>
      </c>
      <c r="E7841" t="s">
        <v>65</v>
      </c>
      <c r="F7841">
        <v>60653</v>
      </c>
      <c r="G7841" t="s">
        <v>47</v>
      </c>
      <c r="H7841" t="s">
        <v>26</v>
      </c>
      <c r="I7841" t="s">
        <v>41</v>
      </c>
      <c r="J7841">
        <v>8448</v>
      </c>
      <c r="K7841">
        <v>2</v>
      </c>
      <c r="L7841">
        <v>2</v>
      </c>
      <c r="M7841">
        <v>29568</v>
      </c>
      <c r="O7841" s="2" t="str">
        <f>TRIM(SampleSuperstore3[[#This Row],[City]])</f>
        <v>Chicago</v>
      </c>
      <c r="P7841" s="2" t="str">
        <f>TRIM(SampleSuperstore3[[#This Row],[State]])</f>
        <v>Illinois</v>
      </c>
      <c r="Q7841" s="2" t="str">
        <f t="shared" si="122"/>
        <v>Chicago Illinois</v>
      </c>
      <c r="R7841" s="6" t="s">
        <v>303</v>
      </c>
      <c r="S7841" s="2" t="s">
        <v>46</v>
      </c>
      <c r="T7841" s="2"/>
    </row>
    <row r="7842" spans="1:22" x14ac:dyDescent="0.3">
      <c r="A7842" t="s">
        <v>28</v>
      </c>
      <c r="B7842" t="s">
        <v>22</v>
      </c>
      <c r="C7842" t="s">
        <v>15</v>
      </c>
      <c r="D7842" t="s">
        <v>79</v>
      </c>
      <c r="E7842" t="s">
        <v>65</v>
      </c>
      <c r="F7842">
        <v>60653</v>
      </c>
      <c r="G7842" t="s">
        <v>47</v>
      </c>
      <c r="H7842" t="s">
        <v>26</v>
      </c>
      <c r="I7842" t="s">
        <v>38</v>
      </c>
      <c r="J7842">
        <v>20388</v>
      </c>
      <c r="K7842">
        <v>2</v>
      </c>
      <c r="L7842">
        <v>8</v>
      </c>
      <c r="M7842">
        <v>-530088</v>
      </c>
      <c r="O7842" s="2" t="str">
        <f>TRIM(SampleSuperstore3[[#This Row],[City]])</f>
        <v>Chicago</v>
      </c>
      <c r="P7842" s="2" t="str">
        <f>TRIM(SampleSuperstore3[[#This Row],[State]])</f>
        <v>Illinois</v>
      </c>
      <c r="Q7842" s="2" t="str">
        <f t="shared" si="122"/>
        <v>Chicago Illinois</v>
      </c>
      <c r="R7842" s="6" t="s">
        <v>303</v>
      </c>
      <c r="S7842" s="2" t="s">
        <v>46</v>
      </c>
      <c r="T7842" s="2"/>
    </row>
    <row r="7843" spans="1:22" x14ac:dyDescent="0.3">
      <c r="A7843" t="s">
        <v>28</v>
      </c>
      <c r="B7843" t="s">
        <v>44</v>
      </c>
      <c r="C7843" t="s">
        <v>15</v>
      </c>
      <c r="D7843" t="s">
        <v>23</v>
      </c>
      <c r="E7843" t="s">
        <v>24</v>
      </c>
      <c r="F7843">
        <v>90049</v>
      </c>
      <c r="G7843" t="s">
        <v>25</v>
      </c>
      <c r="H7843" t="s">
        <v>26</v>
      </c>
      <c r="I7843" t="s">
        <v>41</v>
      </c>
      <c r="J7843">
        <v>996</v>
      </c>
      <c r="K7843">
        <v>2</v>
      </c>
      <c r="L7843">
        <v>0</v>
      </c>
      <c r="M7843">
        <v>48804</v>
      </c>
      <c r="O7843" s="2" t="str">
        <f>TRIM(SampleSuperstore3[[#This Row],[City]])</f>
        <v>Los Angeles</v>
      </c>
      <c r="P7843" s="2" t="str">
        <f>TRIM(SampleSuperstore3[[#This Row],[State]])</f>
        <v>California</v>
      </c>
      <c r="Q7843" s="2" t="str">
        <f t="shared" si="122"/>
        <v>Los Angeles California</v>
      </c>
      <c r="R7843" s="6" t="s">
        <v>79</v>
      </c>
      <c r="S7843" s="2" t="s">
        <v>65</v>
      </c>
      <c r="T7843" s="2"/>
    </row>
    <row r="7844" spans="1:22" x14ac:dyDescent="0.3">
      <c r="A7844" t="s">
        <v>28</v>
      </c>
      <c r="B7844" t="s">
        <v>14</v>
      </c>
      <c r="C7844" t="s">
        <v>15</v>
      </c>
      <c r="D7844" t="s">
        <v>504</v>
      </c>
      <c r="E7844" t="s">
        <v>185</v>
      </c>
      <c r="F7844">
        <v>39401</v>
      </c>
      <c r="G7844" t="s">
        <v>18</v>
      </c>
      <c r="H7844" t="s">
        <v>26</v>
      </c>
      <c r="I7844" t="s">
        <v>38</v>
      </c>
      <c r="J7844">
        <v>32064</v>
      </c>
      <c r="K7844">
        <v>4</v>
      </c>
      <c r="L7844">
        <v>0</v>
      </c>
      <c r="M7844">
        <v>897792</v>
      </c>
      <c r="O7844" s="2" t="str">
        <f>TRIM(SampleSuperstore3[[#This Row],[City]])</f>
        <v>Hattiesburg</v>
      </c>
      <c r="P7844" s="2" t="str">
        <f>TRIM(SampleSuperstore3[[#This Row],[State]])</f>
        <v>Mississippi</v>
      </c>
      <c r="Q7844" s="2" t="str">
        <f t="shared" si="122"/>
        <v>Hattiesburg Mississippi</v>
      </c>
      <c r="R7844" s="6" t="s">
        <v>79</v>
      </c>
      <c r="S7844" s="2" t="s">
        <v>65</v>
      </c>
      <c r="T7844" s="2"/>
    </row>
    <row r="7845" spans="1:22" x14ac:dyDescent="0.3">
      <c r="A7845" t="s">
        <v>28</v>
      </c>
      <c r="B7845" t="s">
        <v>14</v>
      </c>
      <c r="C7845" t="s">
        <v>15</v>
      </c>
      <c r="D7845" t="s">
        <v>504</v>
      </c>
      <c r="E7845" t="s">
        <v>185</v>
      </c>
      <c r="F7845">
        <v>39401</v>
      </c>
      <c r="G7845" t="s">
        <v>18</v>
      </c>
      <c r="H7845" t="s">
        <v>35</v>
      </c>
      <c r="I7845" t="s">
        <v>59</v>
      </c>
      <c r="J7845">
        <v>52</v>
      </c>
      <c r="K7845">
        <v>4</v>
      </c>
      <c r="L7845">
        <v>0</v>
      </c>
      <c r="M7845">
        <v>234</v>
      </c>
      <c r="O7845" s="2" t="str">
        <f>TRIM(SampleSuperstore3[[#This Row],[City]])</f>
        <v>Hattiesburg</v>
      </c>
      <c r="P7845" s="2" t="str">
        <f>TRIM(SampleSuperstore3[[#This Row],[State]])</f>
        <v>Mississippi</v>
      </c>
      <c r="Q7845" s="2" t="str">
        <f t="shared" si="122"/>
        <v>Hattiesburg Mississippi</v>
      </c>
      <c r="R7845" s="6" t="s">
        <v>626</v>
      </c>
      <c r="S7845" s="2" t="s">
        <v>627</v>
      </c>
      <c r="T7845" s="2" t="s">
        <v>24</v>
      </c>
    </row>
    <row r="7846" spans="1:22" x14ac:dyDescent="0.3">
      <c r="A7846" t="s">
        <v>62</v>
      </c>
      <c r="B7846" t="s">
        <v>22</v>
      </c>
      <c r="C7846" t="s">
        <v>15</v>
      </c>
      <c r="D7846" t="s">
        <v>75</v>
      </c>
      <c r="E7846" t="s">
        <v>76</v>
      </c>
      <c r="F7846">
        <v>10024</v>
      </c>
      <c r="G7846" t="s">
        <v>57</v>
      </c>
      <c r="H7846" t="s">
        <v>26</v>
      </c>
      <c r="I7846" t="s">
        <v>37</v>
      </c>
      <c r="J7846">
        <v>25584</v>
      </c>
      <c r="K7846">
        <v>2</v>
      </c>
      <c r="L7846">
        <v>2</v>
      </c>
      <c r="M7846">
        <v>89544</v>
      </c>
      <c r="O7846" s="2" t="str">
        <f>TRIM(SampleSuperstore3[[#This Row],[City]])</f>
        <v>New York City</v>
      </c>
      <c r="P7846" s="2" t="str">
        <f>TRIM(SampleSuperstore3[[#This Row],[State]])</f>
        <v>New York</v>
      </c>
      <c r="Q7846" s="2" t="str">
        <f t="shared" si="122"/>
        <v>New York City New York</v>
      </c>
      <c r="R7846" s="6" t="s">
        <v>504</v>
      </c>
      <c r="S7846" s="2" t="s">
        <v>185</v>
      </c>
      <c r="T7846" s="2"/>
    </row>
    <row r="7847" spans="1:22" x14ac:dyDescent="0.3">
      <c r="A7847" t="s">
        <v>62</v>
      </c>
      <c r="B7847" t="s">
        <v>22</v>
      </c>
      <c r="C7847" t="s">
        <v>15</v>
      </c>
      <c r="D7847" t="s">
        <v>75</v>
      </c>
      <c r="E7847" t="s">
        <v>76</v>
      </c>
      <c r="F7847">
        <v>10024</v>
      </c>
      <c r="G7847" t="s">
        <v>57</v>
      </c>
      <c r="H7847" t="s">
        <v>35</v>
      </c>
      <c r="I7847" t="s">
        <v>36</v>
      </c>
      <c r="J7847">
        <v>464</v>
      </c>
      <c r="K7847">
        <v>5</v>
      </c>
      <c r="L7847">
        <v>0</v>
      </c>
      <c r="M7847">
        <v>13456</v>
      </c>
      <c r="O7847" s="2" t="str">
        <f>TRIM(SampleSuperstore3[[#This Row],[City]])</f>
        <v>New York City</v>
      </c>
      <c r="P7847" s="2" t="str">
        <f>TRIM(SampleSuperstore3[[#This Row],[State]])</f>
        <v>New York</v>
      </c>
      <c r="Q7847" s="2" t="str">
        <f t="shared" si="122"/>
        <v>New York City New York</v>
      </c>
      <c r="R7847" s="6" t="s">
        <v>504</v>
      </c>
      <c r="S7847" s="2" t="s">
        <v>185</v>
      </c>
      <c r="T7847" s="2"/>
    </row>
    <row r="7848" spans="1:22" x14ac:dyDescent="0.3">
      <c r="A7848" t="s">
        <v>62</v>
      </c>
      <c r="B7848" t="s">
        <v>22</v>
      </c>
      <c r="C7848" t="s">
        <v>15</v>
      </c>
      <c r="D7848" t="s">
        <v>75</v>
      </c>
      <c r="E7848" t="s">
        <v>76</v>
      </c>
      <c r="F7848">
        <v>10024</v>
      </c>
      <c r="G7848" t="s">
        <v>57</v>
      </c>
      <c r="H7848" t="s">
        <v>26</v>
      </c>
      <c r="I7848" t="s">
        <v>38</v>
      </c>
      <c r="J7848">
        <v>23595</v>
      </c>
      <c r="K7848">
        <v>3</v>
      </c>
      <c r="L7848">
        <v>0</v>
      </c>
      <c r="M7848">
        <v>778635</v>
      </c>
      <c r="O7848" s="2" t="str">
        <f>TRIM(SampleSuperstore3[[#This Row],[City]])</f>
        <v>New York City</v>
      </c>
      <c r="P7848" s="2" t="str">
        <f>TRIM(SampleSuperstore3[[#This Row],[State]])</f>
        <v>New York</v>
      </c>
      <c r="Q7848" s="2" t="str">
        <f t="shared" si="122"/>
        <v>New York City New York</v>
      </c>
      <c r="R7848" s="6" t="s">
        <v>634</v>
      </c>
      <c r="S7848" s="2" t="s">
        <v>369</v>
      </c>
      <c r="T7848" s="2" t="s">
        <v>3</v>
      </c>
      <c r="U7848" t="s">
        <v>634</v>
      </c>
      <c r="V7848" t="s">
        <v>369</v>
      </c>
    </row>
    <row r="7849" spans="1:22" x14ac:dyDescent="0.3">
      <c r="A7849" t="s">
        <v>62</v>
      </c>
      <c r="B7849" t="s">
        <v>22</v>
      </c>
      <c r="C7849" t="s">
        <v>15</v>
      </c>
      <c r="D7849" t="s">
        <v>75</v>
      </c>
      <c r="E7849" t="s">
        <v>76</v>
      </c>
      <c r="F7849">
        <v>10024</v>
      </c>
      <c r="G7849" t="s">
        <v>57</v>
      </c>
      <c r="H7849" t="s">
        <v>26</v>
      </c>
      <c r="I7849" t="s">
        <v>41</v>
      </c>
      <c r="J7849">
        <v>3996</v>
      </c>
      <c r="K7849">
        <v>4</v>
      </c>
      <c r="L7849">
        <v>0</v>
      </c>
      <c r="M7849">
        <v>17982</v>
      </c>
      <c r="O7849" s="2" t="str">
        <f>TRIM(SampleSuperstore3[[#This Row],[City]])</f>
        <v>New York City</v>
      </c>
      <c r="P7849" s="2" t="str">
        <f>TRIM(SampleSuperstore3[[#This Row],[State]])</f>
        <v>New York</v>
      </c>
      <c r="Q7849" s="2" t="str">
        <f t="shared" si="122"/>
        <v>New York City New York</v>
      </c>
      <c r="R7849" s="6" t="s">
        <v>634</v>
      </c>
      <c r="S7849" s="2" t="s">
        <v>369</v>
      </c>
      <c r="T7849" s="2" t="s">
        <v>3</v>
      </c>
      <c r="U7849" t="s">
        <v>634</v>
      </c>
      <c r="V7849" t="s">
        <v>369</v>
      </c>
    </row>
    <row r="7850" spans="1:22" x14ac:dyDescent="0.3">
      <c r="A7850" t="s">
        <v>28</v>
      </c>
      <c r="B7850" t="s">
        <v>14</v>
      </c>
      <c r="C7850" t="s">
        <v>15</v>
      </c>
      <c r="D7850" t="s">
        <v>276</v>
      </c>
      <c r="E7850" t="s">
        <v>104</v>
      </c>
      <c r="F7850">
        <v>44221</v>
      </c>
      <c r="G7850" t="s">
        <v>57</v>
      </c>
      <c r="H7850" t="s">
        <v>26</v>
      </c>
      <c r="I7850" t="s">
        <v>37</v>
      </c>
      <c r="J7850">
        <v>18528</v>
      </c>
      <c r="K7850">
        <v>4</v>
      </c>
      <c r="L7850">
        <v>7</v>
      </c>
      <c r="M7850">
        <v>-12352</v>
      </c>
      <c r="O7850" s="2" t="str">
        <f>TRIM(SampleSuperstore3[[#This Row],[City]])</f>
        <v>Cuyahoga Falls</v>
      </c>
      <c r="P7850" s="2" t="str">
        <f>TRIM(SampleSuperstore3[[#This Row],[State]])</f>
        <v>Ohio</v>
      </c>
      <c r="Q7850" s="2" t="str">
        <f t="shared" si="122"/>
        <v>Cuyahoga Falls Ohio</v>
      </c>
      <c r="R7850" s="6" t="s">
        <v>634</v>
      </c>
      <c r="S7850" s="2" t="s">
        <v>369</v>
      </c>
      <c r="T7850" s="2" t="s">
        <v>3</v>
      </c>
      <c r="U7850" t="s">
        <v>634</v>
      </c>
      <c r="V7850" t="s">
        <v>369</v>
      </c>
    </row>
    <row r="7851" spans="1:22" x14ac:dyDescent="0.3">
      <c r="A7851" t="s">
        <v>28</v>
      </c>
      <c r="B7851" t="s">
        <v>14</v>
      </c>
      <c r="C7851" t="s">
        <v>15</v>
      </c>
      <c r="D7851" t="s">
        <v>42</v>
      </c>
      <c r="E7851" t="s">
        <v>43</v>
      </c>
      <c r="F7851">
        <v>98103</v>
      </c>
      <c r="G7851" t="s">
        <v>25</v>
      </c>
      <c r="H7851" t="s">
        <v>35</v>
      </c>
      <c r="I7851" t="s">
        <v>59</v>
      </c>
      <c r="J7851">
        <v>179</v>
      </c>
      <c r="K7851">
        <v>2</v>
      </c>
      <c r="L7851">
        <v>0</v>
      </c>
      <c r="M7851">
        <v>3401</v>
      </c>
      <c r="O7851" s="2" t="str">
        <f>TRIM(SampleSuperstore3[[#This Row],[City]])</f>
        <v>Seattle</v>
      </c>
      <c r="P7851" s="2" t="str">
        <f>TRIM(SampleSuperstore3[[#This Row],[State]])</f>
        <v>Washington</v>
      </c>
      <c r="Q7851" s="2" t="str">
        <f t="shared" si="122"/>
        <v>Seattle Washington</v>
      </c>
      <c r="R7851" s="6" t="s">
        <v>634</v>
      </c>
      <c r="S7851" s="2" t="s">
        <v>369</v>
      </c>
      <c r="T7851" s="2" t="s">
        <v>3</v>
      </c>
      <c r="U7851" t="s">
        <v>634</v>
      </c>
      <c r="V7851" t="s">
        <v>369</v>
      </c>
    </row>
    <row r="7852" spans="1:22" x14ac:dyDescent="0.3">
      <c r="A7852" t="s">
        <v>28</v>
      </c>
      <c r="B7852" t="s">
        <v>14</v>
      </c>
      <c r="C7852" t="s">
        <v>15</v>
      </c>
      <c r="D7852" t="s">
        <v>42</v>
      </c>
      <c r="E7852" t="s">
        <v>43</v>
      </c>
      <c r="F7852">
        <v>98103</v>
      </c>
      <c r="G7852" t="s">
        <v>25</v>
      </c>
      <c r="H7852" t="s">
        <v>26</v>
      </c>
      <c r="I7852" t="s">
        <v>32</v>
      </c>
      <c r="J7852">
        <v>8196</v>
      </c>
      <c r="K7852">
        <v>2</v>
      </c>
      <c r="L7852">
        <v>0</v>
      </c>
      <c r="M7852">
        <v>0</v>
      </c>
      <c r="O7852" s="2" t="str">
        <f>TRIM(SampleSuperstore3[[#This Row],[City]])</f>
        <v>Seattle</v>
      </c>
      <c r="P7852" s="2" t="str">
        <f>TRIM(SampleSuperstore3[[#This Row],[State]])</f>
        <v>Washington</v>
      </c>
      <c r="Q7852" s="2" t="str">
        <f t="shared" si="122"/>
        <v>Seattle Washington</v>
      </c>
      <c r="R7852" s="6" t="s">
        <v>693</v>
      </c>
      <c r="S7852" s="2" t="s">
        <v>664</v>
      </c>
      <c r="T7852" s="2" t="s">
        <v>104</v>
      </c>
    </row>
    <row r="7853" spans="1:22" x14ac:dyDescent="0.3">
      <c r="A7853" t="s">
        <v>13</v>
      </c>
      <c r="B7853" t="s">
        <v>14</v>
      </c>
      <c r="C7853" t="s">
        <v>15</v>
      </c>
      <c r="D7853" t="s">
        <v>206</v>
      </c>
      <c r="E7853" t="s">
        <v>81</v>
      </c>
      <c r="F7853">
        <v>85204</v>
      </c>
      <c r="G7853" t="s">
        <v>25</v>
      </c>
      <c r="H7853" t="s">
        <v>26</v>
      </c>
      <c r="I7853" t="s">
        <v>32</v>
      </c>
      <c r="J7853">
        <v>272736</v>
      </c>
      <c r="K7853">
        <v>3</v>
      </c>
      <c r="L7853">
        <v>2</v>
      </c>
      <c r="M7853">
        <v>-647748</v>
      </c>
      <c r="O7853" s="2" t="str">
        <f>TRIM(SampleSuperstore3[[#This Row],[City]])</f>
        <v>Mesa</v>
      </c>
      <c r="P7853" s="2" t="str">
        <f>TRIM(SampleSuperstore3[[#This Row],[State]])</f>
        <v>Arizona</v>
      </c>
      <c r="Q7853" s="2" t="str">
        <f t="shared" si="122"/>
        <v>Mesa Arizona</v>
      </c>
      <c r="R7853" s="6" t="s">
        <v>42</v>
      </c>
      <c r="S7853" s="2" t="s">
        <v>43</v>
      </c>
      <c r="T7853" s="2"/>
    </row>
    <row r="7854" spans="1:22" x14ac:dyDescent="0.3">
      <c r="A7854" t="s">
        <v>13</v>
      </c>
      <c r="B7854" t="s">
        <v>14</v>
      </c>
      <c r="C7854" t="s">
        <v>15</v>
      </c>
      <c r="D7854" t="s">
        <v>206</v>
      </c>
      <c r="E7854" t="s">
        <v>81</v>
      </c>
      <c r="F7854">
        <v>85204</v>
      </c>
      <c r="G7854" t="s">
        <v>25</v>
      </c>
      <c r="H7854" t="s">
        <v>26</v>
      </c>
      <c r="I7854" t="s">
        <v>41</v>
      </c>
      <c r="J7854">
        <v>18496</v>
      </c>
      <c r="K7854">
        <v>4</v>
      </c>
      <c r="L7854">
        <v>2</v>
      </c>
      <c r="M7854">
        <v>67048</v>
      </c>
      <c r="O7854" s="2" t="str">
        <f>TRIM(SampleSuperstore3[[#This Row],[City]])</f>
        <v>Mesa</v>
      </c>
      <c r="P7854" s="2" t="str">
        <f>TRIM(SampleSuperstore3[[#This Row],[State]])</f>
        <v>Arizona</v>
      </c>
      <c r="Q7854" s="2" t="str">
        <f t="shared" si="122"/>
        <v>Mesa Arizona</v>
      </c>
      <c r="R7854" s="6" t="s">
        <v>42</v>
      </c>
      <c r="S7854" s="2" t="s">
        <v>43</v>
      </c>
      <c r="T7854" s="2"/>
    </row>
    <row r="7855" spans="1:22" x14ac:dyDescent="0.3">
      <c r="A7855" t="s">
        <v>13</v>
      </c>
      <c r="B7855" t="s">
        <v>14</v>
      </c>
      <c r="C7855" t="s">
        <v>15</v>
      </c>
      <c r="D7855" t="s">
        <v>206</v>
      </c>
      <c r="E7855" t="s">
        <v>81</v>
      </c>
      <c r="F7855">
        <v>85204</v>
      </c>
      <c r="G7855" t="s">
        <v>25</v>
      </c>
      <c r="H7855" t="s">
        <v>19</v>
      </c>
      <c r="I7855" t="s">
        <v>21</v>
      </c>
      <c r="J7855">
        <v>44192</v>
      </c>
      <c r="K7855">
        <v>2</v>
      </c>
      <c r="L7855">
        <v>2</v>
      </c>
      <c r="M7855">
        <v>49716</v>
      </c>
      <c r="O7855" s="2" t="str">
        <f>TRIM(SampleSuperstore3[[#This Row],[City]])</f>
        <v>Mesa</v>
      </c>
      <c r="P7855" s="2" t="str">
        <f>TRIM(SampleSuperstore3[[#This Row],[State]])</f>
        <v>Arizona</v>
      </c>
      <c r="Q7855" s="2" t="str">
        <f t="shared" si="122"/>
        <v>Mesa Arizona</v>
      </c>
      <c r="R7855" s="6" t="s">
        <v>206</v>
      </c>
      <c r="S7855" s="2" t="s">
        <v>81</v>
      </c>
      <c r="T7855" s="2"/>
    </row>
    <row r="7856" spans="1:22" x14ac:dyDescent="0.3">
      <c r="A7856" t="s">
        <v>13</v>
      </c>
      <c r="B7856" t="s">
        <v>14</v>
      </c>
      <c r="C7856" t="s">
        <v>15</v>
      </c>
      <c r="D7856" t="s">
        <v>206</v>
      </c>
      <c r="E7856" t="s">
        <v>81</v>
      </c>
      <c r="F7856">
        <v>85204</v>
      </c>
      <c r="G7856" t="s">
        <v>25</v>
      </c>
      <c r="H7856" t="s">
        <v>19</v>
      </c>
      <c r="I7856" t="s">
        <v>20</v>
      </c>
      <c r="J7856">
        <v>127764</v>
      </c>
      <c r="K7856">
        <v>6</v>
      </c>
      <c r="L7856">
        <v>7</v>
      </c>
      <c r="M7856">
        <v>-191646</v>
      </c>
      <c r="O7856" s="2" t="str">
        <f>TRIM(SampleSuperstore3[[#This Row],[City]])</f>
        <v>Mesa</v>
      </c>
      <c r="P7856" s="2" t="str">
        <f>TRIM(SampleSuperstore3[[#This Row],[State]])</f>
        <v>Arizona</v>
      </c>
      <c r="Q7856" s="2" t="str">
        <f t="shared" si="122"/>
        <v>Mesa Arizona</v>
      </c>
      <c r="R7856" s="6" t="s">
        <v>206</v>
      </c>
      <c r="S7856" s="2" t="s">
        <v>81</v>
      </c>
      <c r="T7856" s="2"/>
    </row>
    <row r="7857" spans="1:21" x14ac:dyDescent="0.3">
      <c r="A7857" t="s">
        <v>13</v>
      </c>
      <c r="B7857" t="s">
        <v>44</v>
      </c>
      <c r="C7857" t="s">
        <v>15</v>
      </c>
      <c r="D7857" t="s">
        <v>374</v>
      </c>
      <c r="E7857" t="s">
        <v>51</v>
      </c>
      <c r="F7857">
        <v>84106</v>
      </c>
      <c r="G7857" t="s">
        <v>25</v>
      </c>
      <c r="H7857" t="s">
        <v>26</v>
      </c>
      <c r="I7857" t="s">
        <v>41</v>
      </c>
      <c r="J7857">
        <v>16644</v>
      </c>
      <c r="K7857">
        <v>3</v>
      </c>
      <c r="L7857">
        <v>0</v>
      </c>
      <c r="M7857">
        <v>798912</v>
      </c>
      <c r="O7857" s="2" t="str">
        <f>TRIM(SampleSuperstore3[[#This Row],[City]])</f>
        <v>Salt Lake City</v>
      </c>
      <c r="P7857" s="2" t="str">
        <f>TRIM(SampleSuperstore3[[#This Row],[State]])</f>
        <v>Utah</v>
      </c>
      <c r="Q7857" s="2" t="str">
        <f t="shared" si="122"/>
        <v>Salt Lake City Utah</v>
      </c>
      <c r="R7857" s="6" t="s">
        <v>206</v>
      </c>
      <c r="S7857" s="2" t="s">
        <v>81</v>
      </c>
      <c r="T7857" s="2"/>
    </row>
    <row r="7858" spans="1:21" x14ac:dyDescent="0.3">
      <c r="A7858" t="s">
        <v>28</v>
      </c>
      <c r="B7858" t="s">
        <v>14</v>
      </c>
      <c r="C7858" t="s">
        <v>15</v>
      </c>
      <c r="D7858" t="s">
        <v>23</v>
      </c>
      <c r="E7858" t="s">
        <v>24</v>
      </c>
      <c r="F7858">
        <v>90045</v>
      </c>
      <c r="G7858" t="s">
        <v>25</v>
      </c>
      <c r="H7858" t="s">
        <v>26</v>
      </c>
      <c r="I7858" t="s">
        <v>41</v>
      </c>
      <c r="J7858">
        <v>1338</v>
      </c>
      <c r="K7858">
        <v>2</v>
      </c>
      <c r="L7858">
        <v>0</v>
      </c>
      <c r="M7858">
        <v>61548</v>
      </c>
      <c r="O7858" s="2" t="str">
        <f>TRIM(SampleSuperstore3[[#This Row],[City]])</f>
        <v>Los Angeles</v>
      </c>
      <c r="P7858" s="2" t="str">
        <f>TRIM(SampleSuperstore3[[#This Row],[State]])</f>
        <v>California</v>
      </c>
      <c r="Q7858" s="2" t="str">
        <f t="shared" si="122"/>
        <v>Los Angeles California</v>
      </c>
      <c r="R7858" s="6" t="s">
        <v>206</v>
      </c>
      <c r="S7858" s="2" t="s">
        <v>81</v>
      </c>
      <c r="T7858" s="2"/>
    </row>
    <row r="7859" spans="1:21" x14ac:dyDescent="0.3">
      <c r="A7859" t="s">
        <v>28</v>
      </c>
      <c r="B7859" t="s">
        <v>14</v>
      </c>
      <c r="C7859" t="s">
        <v>15</v>
      </c>
      <c r="D7859" t="s">
        <v>189</v>
      </c>
      <c r="E7859" t="s">
        <v>40</v>
      </c>
      <c r="F7859">
        <v>28540</v>
      </c>
      <c r="G7859" t="s">
        <v>18</v>
      </c>
      <c r="H7859" t="s">
        <v>35</v>
      </c>
      <c r="I7859" t="s">
        <v>59</v>
      </c>
      <c r="J7859">
        <v>24</v>
      </c>
      <c r="K7859">
        <v>2</v>
      </c>
      <c r="L7859">
        <v>2</v>
      </c>
      <c r="M7859">
        <v>-27</v>
      </c>
      <c r="O7859" s="2" t="str">
        <f>TRIM(SampleSuperstore3[[#This Row],[City]])</f>
        <v>Jacksonville</v>
      </c>
      <c r="P7859" s="2" t="str">
        <f>TRIM(SampleSuperstore3[[#This Row],[State]])</f>
        <v>North Carolina</v>
      </c>
      <c r="Q7859" s="2" t="str">
        <f t="shared" si="122"/>
        <v>Jacksonville North Carolina</v>
      </c>
      <c r="R7859" s="6" t="s">
        <v>723</v>
      </c>
      <c r="S7859" s="2" t="s">
        <v>681</v>
      </c>
      <c r="T7859" s="2" t="s">
        <v>3</v>
      </c>
      <c r="U7859" t="s">
        <v>51</v>
      </c>
    </row>
    <row r="7860" spans="1:21" x14ac:dyDescent="0.3">
      <c r="A7860" t="s">
        <v>28</v>
      </c>
      <c r="B7860" t="s">
        <v>22</v>
      </c>
      <c r="C7860" t="s">
        <v>15</v>
      </c>
      <c r="D7860" t="s">
        <v>154</v>
      </c>
      <c r="E7860" t="s">
        <v>104</v>
      </c>
      <c r="F7860">
        <v>44107</v>
      </c>
      <c r="G7860" t="s">
        <v>57</v>
      </c>
      <c r="H7860" t="s">
        <v>26</v>
      </c>
      <c r="I7860" t="s">
        <v>60</v>
      </c>
      <c r="J7860">
        <v>24448</v>
      </c>
      <c r="K7860">
        <v>4</v>
      </c>
      <c r="L7860">
        <v>2</v>
      </c>
      <c r="M7860">
        <v>88624</v>
      </c>
      <c r="O7860" s="2" t="str">
        <f>TRIM(SampleSuperstore3[[#This Row],[City]])</f>
        <v>Lakewood</v>
      </c>
      <c r="P7860" s="2" t="str">
        <f>TRIM(SampleSuperstore3[[#This Row],[State]])</f>
        <v>Ohio</v>
      </c>
      <c r="Q7860" s="2" t="str">
        <f t="shared" si="122"/>
        <v>Lakewood Ohio</v>
      </c>
      <c r="R7860" s="6" t="s">
        <v>626</v>
      </c>
      <c r="S7860" s="2" t="s">
        <v>627</v>
      </c>
      <c r="T7860" s="2" t="s">
        <v>24</v>
      </c>
    </row>
    <row r="7861" spans="1:21" x14ac:dyDescent="0.3">
      <c r="A7861" t="s">
        <v>28</v>
      </c>
      <c r="B7861" t="s">
        <v>44</v>
      </c>
      <c r="C7861" t="s">
        <v>15</v>
      </c>
      <c r="D7861" t="s">
        <v>544</v>
      </c>
      <c r="E7861" t="s">
        <v>24</v>
      </c>
      <c r="F7861">
        <v>92630</v>
      </c>
      <c r="G7861" t="s">
        <v>25</v>
      </c>
      <c r="H7861" t="s">
        <v>26</v>
      </c>
      <c r="I7861" t="s">
        <v>27</v>
      </c>
      <c r="J7861">
        <v>616</v>
      </c>
      <c r="K7861">
        <v>2</v>
      </c>
      <c r="L7861">
        <v>0</v>
      </c>
      <c r="M7861">
        <v>29568</v>
      </c>
      <c r="O7861" s="2" t="str">
        <f>TRIM(SampleSuperstore3[[#This Row],[City]])</f>
        <v>Lake Forest</v>
      </c>
      <c r="P7861" s="2" t="str">
        <f>TRIM(SampleSuperstore3[[#This Row],[State]])</f>
        <v>California</v>
      </c>
      <c r="Q7861" s="2" t="str">
        <f t="shared" si="122"/>
        <v>Lake Forest California</v>
      </c>
      <c r="R7861" s="6" t="s">
        <v>189</v>
      </c>
      <c r="S7861" s="2" t="s">
        <v>704</v>
      </c>
      <c r="T7861" s="2" t="s">
        <v>806</v>
      </c>
    </row>
    <row r="7862" spans="1:21" x14ac:dyDescent="0.3">
      <c r="A7862" t="s">
        <v>28</v>
      </c>
      <c r="B7862" t="s">
        <v>44</v>
      </c>
      <c r="C7862" t="s">
        <v>15</v>
      </c>
      <c r="D7862" t="s">
        <v>544</v>
      </c>
      <c r="E7862" t="s">
        <v>24</v>
      </c>
      <c r="F7862">
        <v>92630</v>
      </c>
      <c r="G7862" t="s">
        <v>25</v>
      </c>
      <c r="H7862" t="s">
        <v>19</v>
      </c>
      <c r="I7862" t="s">
        <v>21</v>
      </c>
      <c r="J7862">
        <v>915136</v>
      </c>
      <c r="K7862">
        <v>4</v>
      </c>
      <c r="L7862">
        <v>2</v>
      </c>
      <c r="M7862">
        <v>1029528</v>
      </c>
      <c r="O7862" s="2" t="str">
        <f>TRIM(SampleSuperstore3[[#This Row],[City]])</f>
        <v>Lake Forest</v>
      </c>
      <c r="P7862" s="2" t="str">
        <f>TRIM(SampleSuperstore3[[#This Row],[State]])</f>
        <v>California</v>
      </c>
      <c r="Q7862" s="2" t="str">
        <f t="shared" si="122"/>
        <v>Lake Forest California</v>
      </c>
      <c r="R7862" s="6" t="s">
        <v>154</v>
      </c>
      <c r="S7862" s="2" t="s">
        <v>104</v>
      </c>
      <c r="T7862" s="2"/>
    </row>
    <row r="7863" spans="1:21" x14ac:dyDescent="0.3">
      <c r="A7863" t="s">
        <v>28</v>
      </c>
      <c r="B7863" t="s">
        <v>44</v>
      </c>
      <c r="C7863" t="s">
        <v>15</v>
      </c>
      <c r="D7863" t="s">
        <v>544</v>
      </c>
      <c r="E7863" t="s">
        <v>24</v>
      </c>
      <c r="F7863">
        <v>92630</v>
      </c>
      <c r="G7863" t="s">
        <v>25</v>
      </c>
      <c r="H7863" t="s">
        <v>26</v>
      </c>
      <c r="I7863" t="s">
        <v>41</v>
      </c>
      <c r="J7863">
        <v>856</v>
      </c>
      <c r="K7863">
        <v>2</v>
      </c>
      <c r="L7863">
        <v>0</v>
      </c>
      <c r="M7863">
        <v>3852</v>
      </c>
      <c r="O7863" s="2" t="str">
        <f>TRIM(SampleSuperstore3[[#This Row],[City]])</f>
        <v>Lake Forest</v>
      </c>
      <c r="P7863" s="2" t="str">
        <f>TRIM(SampleSuperstore3[[#This Row],[State]])</f>
        <v>California</v>
      </c>
      <c r="Q7863" s="2" t="str">
        <f t="shared" si="122"/>
        <v>Lake Forest California</v>
      </c>
      <c r="R7863" s="6" t="s">
        <v>681</v>
      </c>
      <c r="S7863" s="2" t="s">
        <v>779</v>
      </c>
      <c r="T7863" s="2" t="s">
        <v>24</v>
      </c>
    </row>
    <row r="7864" spans="1:21" x14ac:dyDescent="0.3">
      <c r="A7864" t="s">
        <v>28</v>
      </c>
      <c r="B7864" t="s">
        <v>44</v>
      </c>
      <c r="C7864" t="s">
        <v>15</v>
      </c>
      <c r="D7864" t="s">
        <v>544</v>
      </c>
      <c r="E7864" t="s">
        <v>24</v>
      </c>
      <c r="F7864">
        <v>92630</v>
      </c>
      <c r="G7864" t="s">
        <v>25</v>
      </c>
      <c r="H7864" t="s">
        <v>26</v>
      </c>
      <c r="I7864" t="s">
        <v>41</v>
      </c>
      <c r="J7864">
        <v>9782</v>
      </c>
      <c r="K7864">
        <v>2</v>
      </c>
      <c r="L7864">
        <v>0</v>
      </c>
      <c r="M7864">
        <v>459754</v>
      </c>
      <c r="O7864" s="2" t="str">
        <f>TRIM(SampleSuperstore3[[#This Row],[City]])</f>
        <v>Lake Forest</v>
      </c>
      <c r="P7864" s="2" t="str">
        <f>TRIM(SampleSuperstore3[[#This Row],[State]])</f>
        <v>California</v>
      </c>
      <c r="Q7864" s="2" t="str">
        <f t="shared" si="122"/>
        <v>Lake Forest California</v>
      </c>
      <c r="R7864" s="6" t="s">
        <v>681</v>
      </c>
      <c r="S7864" s="2" t="s">
        <v>779</v>
      </c>
      <c r="T7864" s="2" t="s">
        <v>24</v>
      </c>
    </row>
    <row r="7865" spans="1:21" x14ac:dyDescent="0.3">
      <c r="A7865" t="s">
        <v>28</v>
      </c>
      <c r="B7865" t="s">
        <v>22</v>
      </c>
      <c r="C7865" t="s">
        <v>15</v>
      </c>
      <c r="D7865" t="s">
        <v>94</v>
      </c>
      <c r="E7865" t="s">
        <v>95</v>
      </c>
      <c r="F7865">
        <v>97206</v>
      </c>
      <c r="G7865" t="s">
        <v>25</v>
      </c>
      <c r="H7865" t="s">
        <v>26</v>
      </c>
      <c r="I7865" t="s">
        <v>41</v>
      </c>
      <c r="J7865">
        <v>31104</v>
      </c>
      <c r="K7865">
        <v>6</v>
      </c>
      <c r="L7865">
        <v>2</v>
      </c>
      <c r="M7865">
        <v>112752</v>
      </c>
      <c r="O7865" s="2" t="str">
        <f>TRIM(SampleSuperstore3[[#This Row],[City]])</f>
        <v>Portland</v>
      </c>
      <c r="P7865" s="2" t="str">
        <f>TRIM(SampleSuperstore3[[#This Row],[State]])</f>
        <v>Oregon</v>
      </c>
      <c r="Q7865" s="2" t="str">
        <f t="shared" si="122"/>
        <v>Portland Oregon</v>
      </c>
      <c r="R7865" s="6" t="s">
        <v>681</v>
      </c>
      <c r="S7865" s="2" t="s">
        <v>779</v>
      </c>
      <c r="T7865" s="2" t="s">
        <v>24</v>
      </c>
    </row>
    <row r="7866" spans="1:21" x14ac:dyDescent="0.3">
      <c r="A7866" t="s">
        <v>28</v>
      </c>
      <c r="B7866" t="s">
        <v>22</v>
      </c>
      <c r="C7866" t="s">
        <v>15</v>
      </c>
      <c r="D7866" t="s">
        <v>94</v>
      </c>
      <c r="E7866" t="s">
        <v>95</v>
      </c>
      <c r="F7866">
        <v>97206</v>
      </c>
      <c r="G7866" t="s">
        <v>25</v>
      </c>
      <c r="H7866" t="s">
        <v>26</v>
      </c>
      <c r="I7866" t="s">
        <v>38</v>
      </c>
      <c r="J7866">
        <v>11176</v>
      </c>
      <c r="K7866">
        <v>1</v>
      </c>
      <c r="L7866">
        <v>2</v>
      </c>
      <c r="M7866">
        <v>8382</v>
      </c>
      <c r="O7866" s="2" t="str">
        <f>TRIM(SampleSuperstore3[[#This Row],[City]])</f>
        <v>Portland</v>
      </c>
      <c r="P7866" s="2" t="str">
        <f>TRIM(SampleSuperstore3[[#This Row],[State]])</f>
        <v>Oregon</v>
      </c>
      <c r="Q7866" s="2" t="str">
        <f t="shared" si="122"/>
        <v>Portland Oregon</v>
      </c>
      <c r="R7866" s="6" t="s">
        <v>681</v>
      </c>
      <c r="S7866" s="2" t="s">
        <v>779</v>
      </c>
      <c r="T7866" s="2" t="s">
        <v>24</v>
      </c>
    </row>
    <row r="7867" spans="1:21" x14ac:dyDescent="0.3">
      <c r="A7867" t="s">
        <v>28</v>
      </c>
      <c r="B7867" t="s">
        <v>14</v>
      </c>
      <c r="C7867" t="s">
        <v>15</v>
      </c>
      <c r="D7867" t="s">
        <v>99</v>
      </c>
      <c r="E7867" t="s">
        <v>40</v>
      </c>
      <c r="F7867">
        <v>28205</v>
      </c>
      <c r="G7867" t="s">
        <v>18</v>
      </c>
      <c r="H7867" t="s">
        <v>26</v>
      </c>
      <c r="I7867" t="s">
        <v>27</v>
      </c>
      <c r="J7867">
        <v>504</v>
      </c>
      <c r="K7867">
        <v>2</v>
      </c>
      <c r="L7867">
        <v>2</v>
      </c>
      <c r="M7867">
        <v>1764</v>
      </c>
      <c r="O7867" s="2" t="str">
        <f>TRIM(SampleSuperstore3[[#This Row],[City]])</f>
        <v>Charlotte</v>
      </c>
      <c r="P7867" s="2" t="str">
        <f>TRIM(SampleSuperstore3[[#This Row],[State]])</f>
        <v>North Carolina</v>
      </c>
      <c r="Q7867" s="2" t="str">
        <f t="shared" si="122"/>
        <v>Charlotte North Carolina</v>
      </c>
      <c r="R7867" s="6" t="s">
        <v>94</v>
      </c>
      <c r="S7867" s="2" t="s">
        <v>95</v>
      </c>
      <c r="T7867" s="2"/>
    </row>
    <row r="7868" spans="1:21" x14ac:dyDescent="0.3">
      <c r="A7868" t="s">
        <v>13</v>
      </c>
      <c r="B7868" t="s">
        <v>44</v>
      </c>
      <c r="C7868" t="s">
        <v>15</v>
      </c>
      <c r="D7868" t="s">
        <v>97</v>
      </c>
      <c r="E7868" t="s">
        <v>65</v>
      </c>
      <c r="F7868">
        <v>60505</v>
      </c>
      <c r="G7868" t="s">
        <v>47</v>
      </c>
      <c r="H7868" t="s">
        <v>19</v>
      </c>
      <c r="I7868" t="s">
        <v>33</v>
      </c>
      <c r="J7868">
        <v>242176</v>
      </c>
      <c r="K7868">
        <v>4</v>
      </c>
      <c r="L7868">
        <v>6</v>
      </c>
      <c r="M7868">
        <v>-30272</v>
      </c>
      <c r="O7868" s="2" t="str">
        <f>TRIM(SampleSuperstore3[[#This Row],[City]])</f>
        <v>Aurora</v>
      </c>
      <c r="P7868" s="2" t="str">
        <f>TRIM(SampleSuperstore3[[#This Row],[State]])</f>
        <v>Illinois</v>
      </c>
      <c r="Q7868" s="2" t="str">
        <f t="shared" si="122"/>
        <v>Aurora Illinois</v>
      </c>
      <c r="R7868" s="6" t="s">
        <v>94</v>
      </c>
      <c r="S7868" s="2" t="s">
        <v>95</v>
      </c>
      <c r="T7868" s="2"/>
    </row>
    <row r="7869" spans="1:21" x14ac:dyDescent="0.3">
      <c r="A7869" t="s">
        <v>28</v>
      </c>
      <c r="B7869" t="s">
        <v>22</v>
      </c>
      <c r="C7869" t="s">
        <v>15</v>
      </c>
      <c r="D7869" t="s">
        <v>55</v>
      </c>
      <c r="E7869" t="s">
        <v>56</v>
      </c>
      <c r="F7869">
        <v>19140</v>
      </c>
      <c r="G7869" t="s">
        <v>57</v>
      </c>
      <c r="H7869" t="s">
        <v>19</v>
      </c>
      <c r="I7869" t="s">
        <v>31</v>
      </c>
      <c r="J7869">
        <v>337176</v>
      </c>
      <c r="K7869">
        <v>2</v>
      </c>
      <c r="L7869">
        <v>4</v>
      </c>
      <c r="M7869">
        <v>-1180116</v>
      </c>
      <c r="O7869" s="2" t="str">
        <f>TRIM(SampleSuperstore3[[#This Row],[City]])</f>
        <v>Philadelphia</v>
      </c>
      <c r="P7869" s="2" t="str">
        <f>TRIM(SampleSuperstore3[[#This Row],[State]])</f>
        <v>Pennsylvania</v>
      </c>
      <c r="Q7869" s="2" t="str">
        <f t="shared" si="122"/>
        <v>Philadelphia Pennsylvania</v>
      </c>
      <c r="R7869" s="6" t="s">
        <v>99</v>
      </c>
      <c r="S7869" s="2" t="s">
        <v>704</v>
      </c>
      <c r="T7869" s="2" t="s">
        <v>806</v>
      </c>
    </row>
    <row r="7870" spans="1:21" x14ac:dyDescent="0.3">
      <c r="A7870" t="s">
        <v>13</v>
      </c>
      <c r="B7870" t="s">
        <v>14</v>
      </c>
      <c r="C7870" t="s">
        <v>15</v>
      </c>
      <c r="D7870" t="s">
        <v>467</v>
      </c>
      <c r="E7870" t="s">
        <v>98</v>
      </c>
      <c r="F7870">
        <v>80229</v>
      </c>
      <c r="G7870" t="s">
        <v>25</v>
      </c>
      <c r="H7870" t="s">
        <v>26</v>
      </c>
      <c r="I7870" t="s">
        <v>34</v>
      </c>
      <c r="J7870">
        <v>13344</v>
      </c>
      <c r="K7870">
        <v>6</v>
      </c>
      <c r="L7870">
        <v>2</v>
      </c>
      <c r="M7870">
        <v>10008</v>
      </c>
      <c r="O7870" s="2" t="str">
        <f>TRIM(SampleSuperstore3[[#This Row],[City]])</f>
        <v>Thornton</v>
      </c>
      <c r="P7870" s="2" t="str">
        <f>TRIM(SampleSuperstore3[[#This Row],[State]])</f>
        <v>Colorado</v>
      </c>
      <c r="Q7870" s="2" t="str">
        <f t="shared" si="122"/>
        <v>Thornton Colorado</v>
      </c>
      <c r="R7870" s="6" t="s">
        <v>97</v>
      </c>
      <c r="S7870" s="2" t="s">
        <v>65</v>
      </c>
      <c r="T7870" s="2"/>
    </row>
    <row r="7871" spans="1:21" x14ac:dyDescent="0.3">
      <c r="A7871" t="s">
        <v>13</v>
      </c>
      <c r="B7871" t="s">
        <v>14</v>
      </c>
      <c r="C7871" t="s">
        <v>15</v>
      </c>
      <c r="D7871" t="s">
        <v>467</v>
      </c>
      <c r="E7871" t="s">
        <v>98</v>
      </c>
      <c r="F7871">
        <v>80229</v>
      </c>
      <c r="G7871" t="s">
        <v>25</v>
      </c>
      <c r="H7871" t="s">
        <v>35</v>
      </c>
      <c r="I7871" t="s">
        <v>59</v>
      </c>
      <c r="J7871">
        <v>76752</v>
      </c>
      <c r="K7871">
        <v>6</v>
      </c>
      <c r="L7871">
        <v>2</v>
      </c>
      <c r="M7871">
        <v>105534</v>
      </c>
      <c r="O7871" s="2" t="str">
        <f>TRIM(SampleSuperstore3[[#This Row],[City]])</f>
        <v>Thornton</v>
      </c>
      <c r="P7871" s="2" t="str">
        <f>TRIM(SampleSuperstore3[[#This Row],[State]])</f>
        <v>Colorado</v>
      </c>
      <c r="Q7871" s="2" t="str">
        <f t="shared" si="122"/>
        <v>Thornton Colorado</v>
      </c>
      <c r="R7871" s="6" t="s">
        <v>55</v>
      </c>
      <c r="S7871" s="2" t="s">
        <v>56</v>
      </c>
      <c r="T7871" s="2"/>
    </row>
    <row r="7872" spans="1:21" x14ac:dyDescent="0.3">
      <c r="A7872" t="s">
        <v>13</v>
      </c>
      <c r="B7872" t="s">
        <v>14</v>
      </c>
      <c r="C7872" t="s">
        <v>15</v>
      </c>
      <c r="D7872" t="s">
        <v>467</v>
      </c>
      <c r="E7872" t="s">
        <v>98</v>
      </c>
      <c r="F7872">
        <v>80229</v>
      </c>
      <c r="G7872" t="s">
        <v>25</v>
      </c>
      <c r="H7872" t="s">
        <v>35</v>
      </c>
      <c r="I7872" t="s">
        <v>59</v>
      </c>
      <c r="J7872">
        <v>102336</v>
      </c>
      <c r="K7872">
        <v>8</v>
      </c>
      <c r="L7872">
        <v>2</v>
      </c>
      <c r="M7872">
        <v>140712</v>
      </c>
      <c r="O7872" s="2" t="str">
        <f>TRIM(SampleSuperstore3[[#This Row],[City]])</f>
        <v>Thornton</v>
      </c>
      <c r="P7872" s="2" t="str">
        <f>TRIM(SampleSuperstore3[[#This Row],[State]])</f>
        <v>Colorado</v>
      </c>
      <c r="Q7872" s="2" t="str">
        <f t="shared" si="122"/>
        <v>Thornton Colorado</v>
      </c>
      <c r="R7872" s="6" t="s">
        <v>467</v>
      </c>
      <c r="S7872" s="2" t="s">
        <v>98</v>
      </c>
      <c r="T7872" s="2"/>
    </row>
    <row r="7873" spans="1:22" x14ac:dyDescent="0.3">
      <c r="A7873" t="s">
        <v>13</v>
      </c>
      <c r="B7873" t="s">
        <v>14</v>
      </c>
      <c r="C7873" t="s">
        <v>15</v>
      </c>
      <c r="D7873" t="s">
        <v>467</v>
      </c>
      <c r="E7873" t="s">
        <v>98</v>
      </c>
      <c r="F7873">
        <v>80229</v>
      </c>
      <c r="G7873" t="s">
        <v>25</v>
      </c>
      <c r="H7873" t="s">
        <v>26</v>
      </c>
      <c r="I7873" t="s">
        <v>41</v>
      </c>
      <c r="J7873">
        <v>1032</v>
      </c>
      <c r="K7873">
        <v>2</v>
      </c>
      <c r="L7873">
        <v>2</v>
      </c>
      <c r="M7873">
        <v>3741</v>
      </c>
      <c r="O7873" s="2" t="str">
        <f>TRIM(SampleSuperstore3[[#This Row],[City]])</f>
        <v>Thornton</v>
      </c>
      <c r="P7873" s="2" t="str">
        <f>TRIM(SampleSuperstore3[[#This Row],[State]])</f>
        <v>Colorado</v>
      </c>
      <c r="Q7873" s="2" t="str">
        <f t="shared" si="122"/>
        <v>Thornton Colorado</v>
      </c>
      <c r="R7873" s="6" t="s">
        <v>467</v>
      </c>
      <c r="S7873" s="2" t="s">
        <v>98</v>
      </c>
      <c r="T7873" s="2"/>
    </row>
    <row r="7874" spans="1:22" x14ac:dyDescent="0.3">
      <c r="A7874" t="s">
        <v>13</v>
      </c>
      <c r="B7874" t="s">
        <v>14</v>
      </c>
      <c r="C7874" t="s">
        <v>15</v>
      </c>
      <c r="D7874" t="s">
        <v>467</v>
      </c>
      <c r="E7874" t="s">
        <v>98</v>
      </c>
      <c r="F7874">
        <v>80229</v>
      </c>
      <c r="G7874" t="s">
        <v>25</v>
      </c>
      <c r="H7874" t="s">
        <v>26</v>
      </c>
      <c r="I7874" t="s">
        <v>110</v>
      </c>
      <c r="J7874">
        <v>4732</v>
      </c>
      <c r="K7874">
        <v>7</v>
      </c>
      <c r="L7874">
        <v>2</v>
      </c>
      <c r="M7874">
        <v>5915</v>
      </c>
      <c r="O7874" s="2" t="str">
        <f>TRIM(SampleSuperstore3[[#This Row],[City]])</f>
        <v>Thornton</v>
      </c>
      <c r="P7874" s="2" t="str">
        <f>TRIM(SampleSuperstore3[[#This Row],[State]])</f>
        <v>Colorado</v>
      </c>
      <c r="Q7874" s="2" t="str">
        <f t="shared" si="122"/>
        <v>Thornton Colorado</v>
      </c>
      <c r="R7874" s="6" t="s">
        <v>467</v>
      </c>
      <c r="S7874" s="2" t="s">
        <v>98</v>
      </c>
      <c r="T7874" s="2"/>
    </row>
    <row r="7875" spans="1:22" x14ac:dyDescent="0.3">
      <c r="A7875" t="s">
        <v>13</v>
      </c>
      <c r="B7875" t="s">
        <v>14</v>
      </c>
      <c r="C7875" t="s">
        <v>15</v>
      </c>
      <c r="D7875" t="s">
        <v>467</v>
      </c>
      <c r="E7875" t="s">
        <v>98</v>
      </c>
      <c r="F7875">
        <v>80229</v>
      </c>
      <c r="G7875" t="s">
        <v>25</v>
      </c>
      <c r="H7875" t="s">
        <v>19</v>
      </c>
      <c r="I7875" t="s">
        <v>33</v>
      </c>
      <c r="J7875">
        <v>23376</v>
      </c>
      <c r="K7875">
        <v>3</v>
      </c>
      <c r="L7875">
        <v>2</v>
      </c>
      <c r="M7875">
        <v>70128</v>
      </c>
      <c r="O7875" s="2" t="str">
        <f>TRIM(SampleSuperstore3[[#This Row],[City]])</f>
        <v>Thornton</v>
      </c>
      <c r="P7875" s="2" t="str">
        <f>TRIM(SampleSuperstore3[[#This Row],[State]])</f>
        <v>Colorado</v>
      </c>
      <c r="Q7875" s="2" t="str">
        <f t="shared" ref="Q7875:Q7938" si="123">_xlfn.CONCAT(O7875," ",P7875)</f>
        <v>Thornton Colorado</v>
      </c>
      <c r="R7875" s="6" t="s">
        <v>467</v>
      </c>
      <c r="S7875" s="2" t="s">
        <v>98</v>
      </c>
      <c r="T7875" s="2"/>
    </row>
    <row r="7876" spans="1:22" x14ac:dyDescent="0.3">
      <c r="A7876" t="s">
        <v>13</v>
      </c>
      <c r="B7876" t="s">
        <v>14</v>
      </c>
      <c r="C7876" t="s">
        <v>15</v>
      </c>
      <c r="D7876" t="s">
        <v>467</v>
      </c>
      <c r="E7876" t="s">
        <v>98</v>
      </c>
      <c r="F7876">
        <v>80229</v>
      </c>
      <c r="G7876" t="s">
        <v>25</v>
      </c>
      <c r="H7876" t="s">
        <v>19</v>
      </c>
      <c r="I7876" t="s">
        <v>33</v>
      </c>
      <c r="J7876">
        <v>1672</v>
      </c>
      <c r="K7876">
        <v>5</v>
      </c>
      <c r="L7876">
        <v>2</v>
      </c>
      <c r="M7876">
        <v>3344</v>
      </c>
      <c r="O7876" s="2" t="str">
        <f>TRIM(SampleSuperstore3[[#This Row],[City]])</f>
        <v>Thornton</v>
      </c>
      <c r="P7876" s="2" t="str">
        <f>TRIM(SampleSuperstore3[[#This Row],[State]])</f>
        <v>Colorado</v>
      </c>
      <c r="Q7876" s="2" t="str">
        <f t="shared" si="123"/>
        <v>Thornton Colorado</v>
      </c>
      <c r="R7876" s="6" t="s">
        <v>467</v>
      </c>
      <c r="S7876" s="2" t="s">
        <v>98</v>
      </c>
      <c r="T7876" s="2"/>
    </row>
    <row r="7877" spans="1:22" x14ac:dyDescent="0.3">
      <c r="A7877" t="s">
        <v>13</v>
      </c>
      <c r="B7877" t="s">
        <v>14</v>
      </c>
      <c r="C7877" t="s">
        <v>15</v>
      </c>
      <c r="D7877" t="s">
        <v>467</v>
      </c>
      <c r="E7877" t="s">
        <v>98</v>
      </c>
      <c r="F7877">
        <v>80229</v>
      </c>
      <c r="G7877" t="s">
        <v>25</v>
      </c>
      <c r="H7877" t="s">
        <v>19</v>
      </c>
      <c r="I7877" t="s">
        <v>33</v>
      </c>
      <c r="J7877">
        <v>16192</v>
      </c>
      <c r="K7877">
        <v>1</v>
      </c>
      <c r="L7877">
        <v>2</v>
      </c>
      <c r="M7877">
        <v>46552</v>
      </c>
      <c r="O7877" s="2" t="str">
        <f>TRIM(SampleSuperstore3[[#This Row],[City]])</f>
        <v>Thornton</v>
      </c>
      <c r="P7877" s="2" t="str">
        <f>TRIM(SampleSuperstore3[[#This Row],[State]])</f>
        <v>Colorado</v>
      </c>
      <c r="Q7877" s="2" t="str">
        <f t="shared" si="123"/>
        <v>Thornton Colorado</v>
      </c>
      <c r="R7877" s="6" t="s">
        <v>467</v>
      </c>
      <c r="S7877" s="2" t="s">
        <v>98</v>
      </c>
      <c r="T7877" s="2"/>
    </row>
    <row r="7878" spans="1:22" x14ac:dyDescent="0.3">
      <c r="A7878" t="s">
        <v>28</v>
      </c>
      <c r="B7878" t="s">
        <v>14</v>
      </c>
      <c r="C7878" t="s">
        <v>15</v>
      </c>
      <c r="D7878" t="s">
        <v>590</v>
      </c>
      <c r="E7878" t="s">
        <v>24</v>
      </c>
      <c r="F7878">
        <v>95616</v>
      </c>
      <c r="G7878" t="s">
        <v>25</v>
      </c>
      <c r="H7878" t="s">
        <v>26</v>
      </c>
      <c r="I7878" t="s">
        <v>41</v>
      </c>
      <c r="J7878">
        <v>324</v>
      </c>
      <c r="K7878">
        <v>5</v>
      </c>
      <c r="L7878">
        <v>0</v>
      </c>
      <c r="M7878">
        <v>15552</v>
      </c>
      <c r="O7878" s="2" t="str">
        <f>TRIM(SampleSuperstore3[[#This Row],[City]])</f>
        <v>Davis</v>
      </c>
      <c r="P7878" s="2" t="str">
        <f>TRIM(SampleSuperstore3[[#This Row],[State]])</f>
        <v>California</v>
      </c>
      <c r="Q7878" s="2" t="str">
        <f t="shared" si="123"/>
        <v>Davis California</v>
      </c>
      <c r="R7878" s="6" t="s">
        <v>467</v>
      </c>
      <c r="S7878" s="2" t="s">
        <v>98</v>
      </c>
      <c r="T7878" s="2"/>
    </row>
    <row r="7879" spans="1:22" x14ac:dyDescent="0.3">
      <c r="A7879" t="s">
        <v>28</v>
      </c>
      <c r="B7879" t="s">
        <v>14</v>
      </c>
      <c r="C7879" t="s">
        <v>15</v>
      </c>
      <c r="D7879" t="s">
        <v>196</v>
      </c>
      <c r="E7879" t="s">
        <v>197</v>
      </c>
      <c r="F7879">
        <v>72701</v>
      </c>
      <c r="G7879" t="s">
        <v>18</v>
      </c>
      <c r="H7879" t="s">
        <v>26</v>
      </c>
      <c r="I7879" t="s">
        <v>34</v>
      </c>
      <c r="J7879">
        <v>1989</v>
      </c>
      <c r="K7879">
        <v>9</v>
      </c>
      <c r="L7879">
        <v>0</v>
      </c>
      <c r="M7879">
        <v>53703</v>
      </c>
      <c r="O7879" s="2" t="str">
        <f>TRIM(SampleSuperstore3[[#This Row],[City]])</f>
        <v>Fayetteville</v>
      </c>
      <c r="P7879" s="2" t="str">
        <f>TRIM(SampleSuperstore3[[#This Row],[State]])</f>
        <v>Arkansas</v>
      </c>
      <c r="Q7879" s="2" t="str">
        <f t="shared" si="123"/>
        <v>Fayetteville Arkansas</v>
      </c>
      <c r="R7879" s="6" t="s">
        <v>467</v>
      </c>
      <c r="S7879" s="2" t="s">
        <v>98</v>
      </c>
      <c r="T7879" s="2"/>
    </row>
    <row r="7880" spans="1:22" x14ac:dyDescent="0.3">
      <c r="A7880" t="s">
        <v>28</v>
      </c>
      <c r="B7880" t="s">
        <v>14</v>
      </c>
      <c r="C7880" t="s">
        <v>15</v>
      </c>
      <c r="D7880" t="s">
        <v>196</v>
      </c>
      <c r="E7880" t="s">
        <v>197</v>
      </c>
      <c r="F7880">
        <v>72701</v>
      </c>
      <c r="G7880" t="s">
        <v>18</v>
      </c>
      <c r="H7880" t="s">
        <v>35</v>
      </c>
      <c r="I7880" t="s">
        <v>59</v>
      </c>
      <c r="J7880">
        <v>39998</v>
      </c>
      <c r="K7880">
        <v>2</v>
      </c>
      <c r="L7880">
        <v>0</v>
      </c>
      <c r="M7880">
        <v>1719914</v>
      </c>
      <c r="O7880" s="2" t="str">
        <f>TRIM(SampleSuperstore3[[#This Row],[City]])</f>
        <v>Fayetteville</v>
      </c>
      <c r="P7880" s="2" t="str">
        <f>TRIM(SampleSuperstore3[[#This Row],[State]])</f>
        <v>Arkansas</v>
      </c>
      <c r="Q7880" s="2" t="str">
        <f t="shared" si="123"/>
        <v>Fayetteville Arkansas</v>
      </c>
      <c r="R7880" s="6" t="s">
        <v>590</v>
      </c>
      <c r="S7880" s="2" t="s">
        <v>24</v>
      </c>
      <c r="T7880" s="2"/>
    </row>
    <row r="7881" spans="1:22" x14ac:dyDescent="0.3">
      <c r="A7881" t="s">
        <v>28</v>
      </c>
      <c r="B7881" t="s">
        <v>14</v>
      </c>
      <c r="C7881" t="s">
        <v>15</v>
      </c>
      <c r="D7881" t="s">
        <v>196</v>
      </c>
      <c r="E7881" t="s">
        <v>197</v>
      </c>
      <c r="F7881">
        <v>72701</v>
      </c>
      <c r="G7881" t="s">
        <v>18</v>
      </c>
      <c r="H7881" t="s">
        <v>19</v>
      </c>
      <c r="I7881" t="s">
        <v>33</v>
      </c>
      <c r="J7881">
        <v>34385</v>
      </c>
      <c r="K7881">
        <v>5</v>
      </c>
      <c r="L7881">
        <v>0</v>
      </c>
      <c r="M7881">
        <v>13754</v>
      </c>
      <c r="O7881" s="2" t="str">
        <f>TRIM(SampleSuperstore3[[#This Row],[City]])</f>
        <v>Fayetteville</v>
      </c>
      <c r="P7881" s="2" t="str">
        <f>TRIM(SampleSuperstore3[[#This Row],[State]])</f>
        <v>Arkansas</v>
      </c>
      <c r="Q7881" s="2" t="str">
        <f t="shared" si="123"/>
        <v>Fayetteville Arkansas</v>
      </c>
      <c r="R7881" s="6" t="s">
        <v>196</v>
      </c>
      <c r="S7881" s="2" t="s">
        <v>197</v>
      </c>
      <c r="T7881" s="2"/>
    </row>
    <row r="7882" spans="1:22" x14ac:dyDescent="0.3">
      <c r="A7882" t="s">
        <v>28</v>
      </c>
      <c r="B7882" t="s">
        <v>14</v>
      </c>
      <c r="C7882" t="s">
        <v>15</v>
      </c>
      <c r="D7882" t="s">
        <v>196</v>
      </c>
      <c r="E7882" t="s">
        <v>197</v>
      </c>
      <c r="F7882">
        <v>72701</v>
      </c>
      <c r="G7882" t="s">
        <v>18</v>
      </c>
      <c r="H7882" t="s">
        <v>26</v>
      </c>
      <c r="I7882" t="s">
        <v>41</v>
      </c>
      <c r="J7882">
        <v>10632</v>
      </c>
      <c r="K7882">
        <v>3</v>
      </c>
      <c r="L7882">
        <v>0</v>
      </c>
      <c r="M7882">
        <v>499704</v>
      </c>
      <c r="O7882" s="2" t="str">
        <f>TRIM(SampleSuperstore3[[#This Row],[City]])</f>
        <v>Fayetteville</v>
      </c>
      <c r="P7882" s="2" t="str">
        <f>TRIM(SampleSuperstore3[[#This Row],[State]])</f>
        <v>Arkansas</v>
      </c>
      <c r="Q7882" s="2" t="str">
        <f t="shared" si="123"/>
        <v>Fayetteville Arkansas</v>
      </c>
      <c r="R7882" s="6" t="s">
        <v>196</v>
      </c>
      <c r="S7882" s="2" t="s">
        <v>197</v>
      </c>
      <c r="T7882" s="2"/>
    </row>
    <row r="7883" spans="1:22" x14ac:dyDescent="0.3">
      <c r="A7883" t="s">
        <v>28</v>
      </c>
      <c r="B7883" t="s">
        <v>44</v>
      </c>
      <c r="C7883" t="s">
        <v>15</v>
      </c>
      <c r="D7883" t="s">
        <v>75</v>
      </c>
      <c r="E7883" t="s">
        <v>76</v>
      </c>
      <c r="F7883">
        <v>10011</v>
      </c>
      <c r="G7883" t="s">
        <v>57</v>
      </c>
      <c r="H7883" t="s">
        <v>26</v>
      </c>
      <c r="I7883" t="s">
        <v>37</v>
      </c>
      <c r="J7883">
        <v>1392</v>
      </c>
      <c r="K7883">
        <v>3</v>
      </c>
      <c r="L7883">
        <v>2</v>
      </c>
      <c r="M7883">
        <v>435</v>
      </c>
      <c r="O7883" s="2" t="str">
        <f>TRIM(SampleSuperstore3[[#This Row],[City]])</f>
        <v>New York City</v>
      </c>
      <c r="P7883" s="2" t="str">
        <f>TRIM(SampleSuperstore3[[#This Row],[State]])</f>
        <v>New York</v>
      </c>
      <c r="Q7883" s="2" t="str">
        <f t="shared" si="123"/>
        <v>New York City New York</v>
      </c>
      <c r="R7883" s="6" t="s">
        <v>196</v>
      </c>
      <c r="S7883" s="2" t="s">
        <v>197</v>
      </c>
      <c r="T7883" s="2"/>
    </row>
    <row r="7884" spans="1:22" x14ac:dyDescent="0.3">
      <c r="A7884" t="s">
        <v>28</v>
      </c>
      <c r="B7884" t="s">
        <v>44</v>
      </c>
      <c r="C7884" t="s">
        <v>15</v>
      </c>
      <c r="D7884" t="s">
        <v>409</v>
      </c>
      <c r="E7884" t="s">
        <v>591</v>
      </c>
      <c r="F7884">
        <v>26003</v>
      </c>
      <c r="G7884" t="s">
        <v>57</v>
      </c>
      <c r="H7884" t="s">
        <v>26</v>
      </c>
      <c r="I7884" t="s">
        <v>37</v>
      </c>
      <c r="J7884">
        <v>824</v>
      </c>
      <c r="K7884">
        <v>5</v>
      </c>
      <c r="L7884">
        <v>0</v>
      </c>
      <c r="M7884">
        <v>40376</v>
      </c>
      <c r="O7884" s="2" t="str">
        <f>TRIM(SampleSuperstore3[[#This Row],[City]])</f>
        <v>Wheeling</v>
      </c>
      <c r="P7884" s="2" t="str">
        <f>TRIM(SampleSuperstore3[[#This Row],[State]])</f>
        <v>West Virginia</v>
      </c>
      <c r="Q7884" s="2" t="str">
        <f t="shared" si="123"/>
        <v>Wheeling West Virginia</v>
      </c>
      <c r="R7884" s="6" t="s">
        <v>196</v>
      </c>
      <c r="S7884" s="2" t="s">
        <v>197</v>
      </c>
      <c r="T7884" s="2"/>
    </row>
    <row r="7885" spans="1:22" x14ac:dyDescent="0.3">
      <c r="A7885" t="s">
        <v>28</v>
      </c>
      <c r="B7885" t="s">
        <v>44</v>
      </c>
      <c r="C7885" t="s">
        <v>15</v>
      </c>
      <c r="D7885" t="s">
        <v>409</v>
      </c>
      <c r="E7885" t="s">
        <v>591</v>
      </c>
      <c r="F7885">
        <v>26003</v>
      </c>
      <c r="G7885" t="s">
        <v>57</v>
      </c>
      <c r="H7885" t="s">
        <v>26</v>
      </c>
      <c r="I7885" t="s">
        <v>37</v>
      </c>
      <c r="J7885">
        <v>624</v>
      </c>
      <c r="K7885">
        <v>2</v>
      </c>
      <c r="L7885">
        <v>0</v>
      </c>
      <c r="M7885">
        <v>30576</v>
      </c>
      <c r="O7885" s="2" t="str">
        <f>TRIM(SampleSuperstore3[[#This Row],[City]])</f>
        <v>Wheeling</v>
      </c>
      <c r="P7885" s="2" t="str">
        <f>TRIM(SampleSuperstore3[[#This Row],[State]])</f>
        <v>West Virginia</v>
      </c>
      <c r="Q7885" s="2" t="str">
        <f t="shared" si="123"/>
        <v>Wheeling West Virginia</v>
      </c>
      <c r="R7885" s="6" t="s">
        <v>634</v>
      </c>
      <c r="S7885" s="2" t="s">
        <v>369</v>
      </c>
      <c r="T7885" s="2" t="s">
        <v>3</v>
      </c>
      <c r="U7885" t="s">
        <v>634</v>
      </c>
      <c r="V7885" t="s">
        <v>369</v>
      </c>
    </row>
    <row r="7886" spans="1:22" x14ac:dyDescent="0.3">
      <c r="A7886" t="s">
        <v>28</v>
      </c>
      <c r="B7886" t="s">
        <v>44</v>
      </c>
      <c r="C7886" t="s">
        <v>15</v>
      </c>
      <c r="D7886" t="s">
        <v>409</v>
      </c>
      <c r="E7886" t="s">
        <v>591</v>
      </c>
      <c r="F7886">
        <v>26003</v>
      </c>
      <c r="G7886" t="s">
        <v>57</v>
      </c>
      <c r="H7886" t="s">
        <v>26</v>
      </c>
      <c r="I7886" t="s">
        <v>41</v>
      </c>
      <c r="J7886">
        <v>44784</v>
      </c>
      <c r="K7886">
        <v>8</v>
      </c>
      <c r="L7886">
        <v>0</v>
      </c>
      <c r="M7886">
        <v>2194416</v>
      </c>
      <c r="O7886" s="2" t="str">
        <f>TRIM(SampleSuperstore3[[#This Row],[City]])</f>
        <v>Wheeling</v>
      </c>
      <c r="P7886" s="2" t="str">
        <f>TRIM(SampleSuperstore3[[#This Row],[State]])</f>
        <v>West Virginia</v>
      </c>
      <c r="Q7886" s="2" t="str">
        <f t="shared" si="123"/>
        <v>Wheeling West Virginia</v>
      </c>
      <c r="R7886" s="6" t="s">
        <v>409</v>
      </c>
      <c r="S7886" s="2" t="s">
        <v>25</v>
      </c>
      <c r="T7886" s="2" t="s">
        <v>83</v>
      </c>
    </row>
    <row r="7887" spans="1:22" x14ac:dyDescent="0.3">
      <c r="A7887" t="s">
        <v>28</v>
      </c>
      <c r="B7887" t="s">
        <v>14</v>
      </c>
      <c r="C7887" t="s">
        <v>15</v>
      </c>
      <c r="D7887" t="s">
        <v>85</v>
      </c>
      <c r="E7887" t="s">
        <v>86</v>
      </c>
      <c r="F7887">
        <v>38109</v>
      </c>
      <c r="G7887" t="s">
        <v>18</v>
      </c>
      <c r="H7887" t="s">
        <v>26</v>
      </c>
      <c r="I7887" t="s">
        <v>38</v>
      </c>
      <c r="J7887">
        <v>272048</v>
      </c>
      <c r="K7887">
        <v>7</v>
      </c>
      <c r="L7887">
        <v>2</v>
      </c>
      <c r="M7887">
        <v>306054</v>
      </c>
      <c r="O7887" s="2" t="str">
        <f>TRIM(SampleSuperstore3[[#This Row],[City]])</f>
        <v>Memphis</v>
      </c>
      <c r="P7887" s="2" t="str">
        <f>TRIM(SampleSuperstore3[[#This Row],[State]])</f>
        <v>Tennessee</v>
      </c>
      <c r="Q7887" s="2" t="str">
        <f t="shared" si="123"/>
        <v>Memphis Tennessee</v>
      </c>
      <c r="R7887" s="6" t="s">
        <v>409</v>
      </c>
      <c r="S7887" s="2" t="s">
        <v>25</v>
      </c>
      <c r="T7887" s="2" t="s">
        <v>83</v>
      </c>
    </row>
    <row r="7888" spans="1:22" x14ac:dyDescent="0.3">
      <c r="A7888" t="s">
        <v>28</v>
      </c>
      <c r="B7888" t="s">
        <v>14</v>
      </c>
      <c r="C7888" t="s">
        <v>15</v>
      </c>
      <c r="D7888" t="s">
        <v>85</v>
      </c>
      <c r="E7888" t="s">
        <v>86</v>
      </c>
      <c r="F7888">
        <v>38109</v>
      </c>
      <c r="G7888" t="s">
        <v>18</v>
      </c>
      <c r="H7888" t="s">
        <v>26</v>
      </c>
      <c r="I7888" t="s">
        <v>37</v>
      </c>
      <c r="J7888">
        <v>1614582</v>
      </c>
      <c r="K7888">
        <v>6</v>
      </c>
      <c r="L7888">
        <v>7</v>
      </c>
      <c r="M7888">
        <v>-12378462</v>
      </c>
      <c r="O7888" s="2" t="str">
        <f>TRIM(SampleSuperstore3[[#This Row],[City]])</f>
        <v>Memphis</v>
      </c>
      <c r="P7888" s="2" t="str">
        <f>TRIM(SampleSuperstore3[[#This Row],[State]])</f>
        <v>Tennessee</v>
      </c>
      <c r="Q7888" s="2" t="str">
        <f t="shared" si="123"/>
        <v>Memphis Tennessee</v>
      </c>
      <c r="R7888" s="6" t="s">
        <v>409</v>
      </c>
      <c r="S7888" s="2" t="s">
        <v>25</v>
      </c>
      <c r="T7888" s="2" t="s">
        <v>83</v>
      </c>
    </row>
    <row r="7889" spans="1:20" x14ac:dyDescent="0.3">
      <c r="A7889" t="s">
        <v>28</v>
      </c>
      <c r="B7889" t="s">
        <v>14</v>
      </c>
      <c r="C7889" t="s">
        <v>15</v>
      </c>
      <c r="D7889" t="s">
        <v>85</v>
      </c>
      <c r="E7889" t="s">
        <v>86</v>
      </c>
      <c r="F7889">
        <v>38109</v>
      </c>
      <c r="G7889" t="s">
        <v>18</v>
      </c>
      <c r="H7889" t="s">
        <v>26</v>
      </c>
      <c r="I7889" t="s">
        <v>77</v>
      </c>
      <c r="J7889">
        <v>2432</v>
      </c>
      <c r="K7889">
        <v>5</v>
      </c>
      <c r="L7889">
        <v>2</v>
      </c>
      <c r="M7889">
        <v>912</v>
      </c>
      <c r="O7889" s="2" t="str">
        <f>TRIM(SampleSuperstore3[[#This Row],[City]])</f>
        <v>Memphis</v>
      </c>
      <c r="P7889" s="2" t="str">
        <f>TRIM(SampleSuperstore3[[#This Row],[State]])</f>
        <v>Tennessee</v>
      </c>
      <c r="Q7889" s="2" t="str">
        <f t="shared" si="123"/>
        <v>Memphis Tennessee</v>
      </c>
      <c r="R7889" s="6" t="s">
        <v>85</v>
      </c>
      <c r="S7889" s="2" t="s">
        <v>86</v>
      </c>
      <c r="T7889" s="2"/>
    </row>
    <row r="7890" spans="1:20" x14ac:dyDescent="0.3">
      <c r="A7890" t="s">
        <v>28</v>
      </c>
      <c r="B7890" t="s">
        <v>14</v>
      </c>
      <c r="C7890" t="s">
        <v>15</v>
      </c>
      <c r="D7890" t="s">
        <v>85</v>
      </c>
      <c r="E7890" t="s">
        <v>86</v>
      </c>
      <c r="F7890">
        <v>38109</v>
      </c>
      <c r="G7890" t="s">
        <v>18</v>
      </c>
      <c r="H7890" t="s">
        <v>35</v>
      </c>
      <c r="I7890" t="s">
        <v>59</v>
      </c>
      <c r="J7890">
        <v>1584</v>
      </c>
      <c r="K7890">
        <v>2</v>
      </c>
      <c r="L7890">
        <v>2</v>
      </c>
      <c r="M7890">
        <v>4752</v>
      </c>
      <c r="O7890" s="2" t="str">
        <f>TRIM(SampleSuperstore3[[#This Row],[City]])</f>
        <v>Memphis</v>
      </c>
      <c r="P7890" s="2" t="str">
        <f>TRIM(SampleSuperstore3[[#This Row],[State]])</f>
        <v>Tennessee</v>
      </c>
      <c r="Q7890" s="2" t="str">
        <f t="shared" si="123"/>
        <v>Memphis Tennessee</v>
      </c>
      <c r="R7890" s="6" t="s">
        <v>85</v>
      </c>
      <c r="S7890" s="2" t="s">
        <v>86</v>
      </c>
      <c r="T7890" s="2"/>
    </row>
    <row r="7891" spans="1:20" x14ac:dyDescent="0.3">
      <c r="A7891" t="s">
        <v>28</v>
      </c>
      <c r="B7891" t="s">
        <v>14</v>
      </c>
      <c r="C7891" t="s">
        <v>15</v>
      </c>
      <c r="D7891" t="s">
        <v>85</v>
      </c>
      <c r="E7891" t="s">
        <v>86</v>
      </c>
      <c r="F7891">
        <v>38109</v>
      </c>
      <c r="G7891" t="s">
        <v>18</v>
      </c>
      <c r="H7891" t="s">
        <v>19</v>
      </c>
      <c r="I7891" t="s">
        <v>33</v>
      </c>
      <c r="J7891">
        <v>31984</v>
      </c>
      <c r="K7891">
        <v>1</v>
      </c>
      <c r="L7891">
        <v>2</v>
      </c>
      <c r="M7891">
        <v>0</v>
      </c>
      <c r="O7891" s="2" t="str">
        <f>TRIM(SampleSuperstore3[[#This Row],[City]])</f>
        <v>Memphis</v>
      </c>
      <c r="P7891" s="2" t="str">
        <f>TRIM(SampleSuperstore3[[#This Row],[State]])</f>
        <v>Tennessee</v>
      </c>
      <c r="Q7891" s="2" t="str">
        <f t="shared" si="123"/>
        <v>Memphis Tennessee</v>
      </c>
      <c r="R7891" s="6" t="s">
        <v>85</v>
      </c>
      <c r="S7891" s="2" t="s">
        <v>86</v>
      </c>
      <c r="T7891" s="2"/>
    </row>
    <row r="7892" spans="1:20" x14ac:dyDescent="0.3">
      <c r="A7892" t="s">
        <v>28</v>
      </c>
      <c r="B7892" t="s">
        <v>14</v>
      </c>
      <c r="C7892" t="s">
        <v>15</v>
      </c>
      <c r="D7892" t="s">
        <v>85</v>
      </c>
      <c r="E7892" t="s">
        <v>86</v>
      </c>
      <c r="F7892">
        <v>38109</v>
      </c>
      <c r="G7892" t="s">
        <v>18</v>
      </c>
      <c r="H7892" t="s">
        <v>26</v>
      </c>
      <c r="I7892" t="s">
        <v>60</v>
      </c>
      <c r="J7892">
        <v>1476</v>
      </c>
      <c r="K7892">
        <v>5</v>
      </c>
      <c r="L7892">
        <v>2</v>
      </c>
      <c r="M7892">
        <v>4797</v>
      </c>
      <c r="O7892" s="2" t="str">
        <f>TRIM(SampleSuperstore3[[#This Row],[City]])</f>
        <v>Memphis</v>
      </c>
      <c r="P7892" s="2" t="str">
        <f>TRIM(SampleSuperstore3[[#This Row],[State]])</f>
        <v>Tennessee</v>
      </c>
      <c r="Q7892" s="2" t="str">
        <f t="shared" si="123"/>
        <v>Memphis Tennessee</v>
      </c>
      <c r="R7892" s="6" t="s">
        <v>85</v>
      </c>
      <c r="S7892" s="2" t="s">
        <v>86</v>
      </c>
      <c r="T7892" s="2"/>
    </row>
    <row r="7893" spans="1:20" x14ac:dyDescent="0.3">
      <c r="A7893" t="s">
        <v>28</v>
      </c>
      <c r="B7893" t="s">
        <v>14</v>
      </c>
      <c r="C7893" t="s">
        <v>15</v>
      </c>
      <c r="D7893" t="s">
        <v>85</v>
      </c>
      <c r="E7893" t="s">
        <v>86</v>
      </c>
      <c r="F7893">
        <v>38109</v>
      </c>
      <c r="G7893" t="s">
        <v>18</v>
      </c>
      <c r="H7893" t="s">
        <v>19</v>
      </c>
      <c r="I7893" t="s">
        <v>21</v>
      </c>
      <c r="J7893">
        <v>423648</v>
      </c>
      <c r="K7893">
        <v>2</v>
      </c>
      <c r="L7893">
        <v>2</v>
      </c>
      <c r="M7893">
        <v>476604</v>
      </c>
      <c r="O7893" s="2" t="str">
        <f>TRIM(SampleSuperstore3[[#This Row],[City]])</f>
        <v>Memphis</v>
      </c>
      <c r="P7893" s="2" t="str">
        <f>TRIM(SampleSuperstore3[[#This Row],[State]])</f>
        <v>Tennessee</v>
      </c>
      <c r="Q7893" s="2" t="str">
        <f t="shared" si="123"/>
        <v>Memphis Tennessee</v>
      </c>
      <c r="R7893" s="6" t="s">
        <v>85</v>
      </c>
      <c r="S7893" s="2" t="s">
        <v>86</v>
      </c>
      <c r="T7893" s="2"/>
    </row>
    <row r="7894" spans="1:20" x14ac:dyDescent="0.3">
      <c r="A7894" t="s">
        <v>28</v>
      </c>
      <c r="B7894" t="s">
        <v>14</v>
      </c>
      <c r="C7894" t="s">
        <v>15</v>
      </c>
      <c r="D7894" t="s">
        <v>61</v>
      </c>
      <c r="E7894" t="s">
        <v>46</v>
      </c>
      <c r="F7894">
        <v>77036</v>
      </c>
      <c r="G7894" t="s">
        <v>47</v>
      </c>
      <c r="H7894" t="s">
        <v>26</v>
      </c>
      <c r="I7894" t="s">
        <v>41</v>
      </c>
      <c r="J7894">
        <v>7664</v>
      </c>
      <c r="K7894">
        <v>2</v>
      </c>
      <c r="L7894">
        <v>2</v>
      </c>
      <c r="M7894">
        <v>26824</v>
      </c>
      <c r="O7894" s="2" t="str">
        <f>TRIM(SampleSuperstore3[[#This Row],[City]])</f>
        <v>Houston</v>
      </c>
      <c r="P7894" s="2" t="str">
        <f>TRIM(SampleSuperstore3[[#This Row],[State]])</f>
        <v>Texas</v>
      </c>
      <c r="Q7894" s="2" t="str">
        <f t="shared" si="123"/>
        <v>Houston Texas</v>
      </c>
      <c r="R7894" s="6" t="s">
        <v>85</v>
      </c>
      <c r="S7894" s="2" t="s">
        <v>86</v>
      </c>
      <c r="T7894" s="2"/>
    </row>
    <row r="7895" spans="1:20" x14ac:dyDescent="0.3">
      <c r="A7895" t="s">
        <v>28</v>
      </c>
      <c r="B7895" t="s">
        <v>44</v>
      </c>
      <c r="C7895" t="s">
        <v>15</v>
      </c>
      <c r="D7895" t="s">
        <v>135</v>
      </c>
      <c r="E7895" t="s">
        <v>46</v>
      </c>
      <c r="F7895">
        <v>75217</v>
      </c>
      <c r="G7895" t="s">
        <v>47</v>
      </c>
      <c r="H7895" t="s">
        <v>26</v>
      </c>
      <c r="I7895" t="s">
        <v>60</v>
      </c>
      <c r="J7895">
        <v>4464</v>
      </c>
      <c r="K7895">
        <v>1</v>
      </c>
      <c r="L7895">
        <v>2</v>
      </c>
      <c r="M7895">
        <v>1674</v>
      </c>
      <c r="O7895" s="2" t="str">
        <f>TRIM(SampleSuperstore3[[#This Row],[City]])</f>
        <v>Dallas</v>
      </c>
      <c r="P7895" s="2" t="str">
        <f>TRIM(SampleSuperstore3[[#This Row],[State]])</f>
        <v>Texas</v>
      </c>
      <c r="Q7895" s="2" t="str">
        <f t="shared" si="123"/>
        <v>Dallas Texas</v>
      </c>
      <c r="R7895" s="6" t="s">
        <v>85</v>
      </c>
      <c r="S7895" s="2" t="s">
        <v>86</v>
      </c>
      <c r="T7895" s="2"/>
    </row>
    <row r="7896" spans="1:20" x14ac:dyDescent="0.3">
      <c r="A7896" t="s">
        <v>28</v>
      </c>
      <c r="B7896" t="s">
        <v>44</v>
      </c>
      <c r="C7896" t="s">
        <v>15</v>
      </c>
      <c r="D7896" t="s">
        <v>135</v>
      </c>
      <c r="E7896" t="s">
        <v>46</v>
      </c>
      <c r="F7896">
        <v>75217</v>
      </c>
      <c r="G7896" t="s">
        <v>47</v>
      </c>
      <c r="H7896" t="s">
        <v>26</v>
      </c>
      <c r="I7896" t="s">
        <v>37</v>
      </c>
      <c r="J7896">
        <v>396</v>
      </c>
      <c r="K7896">
        <v>10</v>
      </c>
      <c r="L7896">
        <v>8</v>
      </c>
      <c r="M7896">
        <v>-693</v>
      </c>
      <c r="O7896" s="2" t="str">
        <f>TRIM(SampleSuperstore3[[#This Row],[City]])</f>
        <v>Dallas</v>
      </c>
      <c r="P7896" s="2" t="str">
        <f>TRIM(SampleSuperstore3[[#This Row],[State]])</f>
        <v>Texas</v>
      </c>
      <c r="Q7896" s="2" t="str">
        <f t="shared" si="123"/>
        <v>Dallas Texas</v>
      </c>
      <c r="R7896" s="6" t="s">
        <v>61</v>
      </c>
      <c r="S7896" s="2" t="s">
        <v>46</v>
      </c>
      <c r="T7896" s="2"/>
    </row>
    <row r="7897" spans="1:20" x14ac:dyDescent="0.3">
      <c r="A7897" t="s">
        <v>62</v>
      </c>
      <c r="B7897" t="s">
        <v>22</v>
      </c>
      <c r="C7897" t="s">
        <v>15</v>
      </c>
      <c r="D7897" t="s">
        <v>52</v>
      </c>
      <c r="E7897" t="s">
        <v>24</v>
      </c>
      <c r="F7897">
        <v>94122</v>
      </c>
      <c r="G7897" t="s">
        <v>25</v>
      </c>
      <c r="H7897" t="s">
        <v>26</v>
      </c>
      <c r="I7897" t="s">
        <v>38</v>
      </c>
      <c r="J7897">
        <v>71564</v>
      </c>
      <c r="K7897">
        <v>2</v>
      </c>
      <c r="L7897">
        <v>0</v>
      </c>
      <c r="M7897">
        <v>17891</v>
      </c>
      <c r="O7897" s="2" t="str">
        <f>TRIM(SampleSuperstore3[[#This Row],[City]])</f>
        <v>San Francisco</v>
      </c>
      <c r="P7897" s="2" t="str">
        <f>TRIM(SampleSuperstore3[[#This Row],[State]])</f>
        <v>California</v>
      </c>
      <c r="Q7897" s="2" t="str">
        <f t="shared" si="123"/>
        <v>San Francisco California</v>
      </c>
      <c r="R7897" s="6" t="s">
        <v>135</v>
      </c>
      <c r="S7897" s="2" t="s">
        <v>46</v>
      </c>
      <c r="T7897" s="2"/>
    </row>
    <row r="7898" spans="1:20" x14ac:dyDescent="0.3">
      <c r="A7898" t="s">
        <v>28</v>
      </c>
      <c r="B7898" t="s">
        <v>14</v>
      </c>
      <c r="C7898" t="s">
        <v>15</v>
      </c>
      <c r="D7898" t="s">
        <v>592</v>
      </c>
      <c r="E7898" t="s">
        <v>24</v>
      </c>
      <c r="F7898">
        <v>95037</v>
      </c>
      <c r="G7898" t="s">
        <v>25</v>
      </c>
      <c r="H7898" t="s">
        <v>19</v>
      </c>
      <c r="I7898" t="s">
        <v>31</v>
      </c>
      <c r="J7898">
        <v>268704</v>
      </c>
      <c r="K7898">
        <v>3</v>
      </c>
      <c r="L7898">
        <v>2</v>
      </c>
      <c r="M7898">
        <v>67176</v>
      </c>
      <c r="O7898" s="2" t="str">
        <f>TRIM(SampleSuperstore3[[#This Row],[City]])</f>
        <v>Morgan Hill</v>
      </c>
      <c r="P7898" s="2" t="str">
        <f>TRIM(SampleSuperstore3[[#This Row],[State]])</f>
        <v>California</v>
      </c>
      <c r="Q7898" s="2" t="str">
        <f t="shared" si="123"/>
        <v>Morgan Hill California</v>
      </c>
      <c r="R7898" s="6" t="s">
        <v>135</v>
      </c>
      <c r="S7898" s="2" t="s">
        <v>46</v>
      </c>
      <c r="T7898" s="2"/>
    </row>
    <row r="7899" spans="1:20" x14ac:dyDescent="0.3">
      <c r="A7899" t="s">
        <v>28</v>
      </c>
      <c r="B7899" t="s">
        <v>14</v>
      </c>
      <c r="C7899" t="s">
        <v>15</v>
      </c>
      <c r="D7899" t="s">
        <v>592</v>
      </c>
      <c r="E7899" t="s">
        <v>24</v>
      </c>
      <c r="F7899">
        <v>95037</v>
      </c>
      <c r="G7899" t="s">
        <v>25</v>
      </c>
      <c r="H7899" t="s">
        <v>26</v>
      </c>
      <c r="I7899" t="s">
        <v>34</v>
      </c>
      <c r="J7899">
        <v>2192</v>
      </c>
      <c r="K7899">
        <v>8</v>
      </c>
      <c r="L7899">
        <v>0</v>
      </c>
      <c r="M7899">
        <v>59184</v>
      </c>
      <c r="O7899" s="2" t="str">
        <f>TRIM(SampleSuperstore3[[#This Row],[City]])</f>
        <v>Morgan Hill</v>
      </c>
      <c r="P7899" s="2" t="str">
        <f>TRIM(SampleSuperstore3[[#This Row],[State]])</f>
        <v>California</v>
      </c>
      <c r="Q7899" s="2" t="str">
        <f t="shared" si="123"/>
        <v>Morgan Hill California</v>
      </c>
      <c r="R7899" s="6" t="s">
        <v>632</v>
      </c>
      <c r="S7899" s="2" t="s">
        <v>633</v>
      </c>
      <c r="T7899" s="2" t="s">
        <v>24</v>
      </c>
    </row>
    <row r="7900" spans="1:20" x14ac:dyDescent="0.3">
      <c r="A7900" t="s">
        <v>28</v>
      </c>
      <c r="B7900" t="s">
        <v>14</v>
      </c>
      <c r="C7900" t="s">
        <v>15</v>
      </c>
      <c r="D7900" t="s">
        <v>592</v>
      </c>
      <c r="E7900" t="s">
        <v>24</v>
      </c>
      <c r="F7900">
        <v>95037</v>
      </c>
      <c r="G7900" t="s">
        <v>25</v>
      </c>
      <c r="H7900" t="s">
        <v>26</v>
      </c>
      <c r="I7900" t="s">
        <v>32</v>
      </c>
      <c r="J7900">
        <v>4872</v>
      </c>
      <c r="K7900">
        <v>3</v>
      </c>
      <c r="L7900">
        <v>0</v>
      </c>
      <c r="M7900">
        <v>7308</v>
      </c>
      <c r="O7900" s="2" t="str">
        <f>TRIM(SampleSuperstore3[[#This Row],[City]])</f>
        <v>Morgan Hill</v>
      </c>
      <c r="P7900" s="2" t="str">
        <f>TRIM(SampleSuperstore3[[#This Row],[State]])</f>
        <v>California</v>
      </c>
      <c r="Q7900" s="2" t="str">
        <f t="shared" si="123"/>
        <v>Morgan Hill California</v>
      </c>
      <c r="R7900" s="6" t="s">
        <v>789</v>
      </c>
      <c r="S7900" s="2" t="s">
        <v>648</v>
      </c>
      <c r="T7900" s="2" t="s">
        <v>24</v>
      </c>
    </row>
    <row r="7901" spans="1:20" x14ac:dyDescent="0.3">
      <c r="A7901" t="s">
        <v>28</v>
      </c>
      <c r="B7901" t="s">
        <v>14</v>
      </c>
      <c r="C7901" t="s">
        <v>15</v>
      </c>
      <c r="D7901" t="s">
        <v>592</v>
      </c>
      <c r="E7901" t="s">
        <v>24</v>
      </c>
      <c r="F7901">
        <v>95037</v>
      </c>
      <c r="G7901" t="s">
        <v>25</v>
      </c>
      <c r="H7901" t="s">
        <v>19</v>
      </c>
      <c r="I7901" t="s">
        <v>20</v>
      </c>
      <c r="J7901">
        <v>205666</v>
      </c>
      <c r="K7901">
        <v>2</v>
      </c>
      <c r="L7901">
        <v>15</v>
      </c>
      <c r="M7901">
        <v>-12098</v>
      </c>
      <c r="O7901" s="2" t="str">
        <f>TRIM(SampleSuperstore3[[#This Row],[City]])</f>
        <v>Morgan Hill</v>
      </c>
      <c r="P7901" s="2" t="str">
        <f>TRIM(SampleSuperstore3[[#This Row],[State]])</f>
        <v>California</v>
      </c>
      <c r="Q7901" s="2" t="str">
        <f t="shared" si="123"/>
        <v>Morgan Hill California</v>
      </c>
      <c r="R7901" s="6" t="s">
        <v>789</v>
      </c>
      <c r="S7901" s="2" t="s">
        <v>648</v>
      </c>
      <c r="T7901" s="2" t="s">
        <v>24</v>
      </c>
    </row>
    <row r="7902" spans="1:20" x14ac:dyDescent="0.3">
      <c r="A7902" t="s">
        <v>13</v>
      </c>
      <c r="B7902" t="s">
        <v>14</v>
      </c>
      <c r="C7902" t="s">
        <v>15</v>
      </c>
      <c r="D7902" t="s">
        <v>582</v>
      </c>
      <c r="E7902" t="s">
        <v>65</v>
      </c>
      <c r="F7902">
        <v>60174</v>
      </c>
      <c r="G7902" t="s">
        <v>47</v>
      </c>
      <c r="H7902" t="s">
        <v>19</v>
      </c>
      <c r="I7902" t="s">
        <v>33</v>
      </c>
      <c r="J7902">
        <v>30344</v>
      </c>
      <c r="K7902">
        <v>2</v>
      </c>
      <c r="L7902">
        <v>6</v>
      </c>
      <c r="M7902">
        <v>-318612</v>
      </c>
      <c r="O7902" s="2" t="str">
        <f>TRIM(SampleSuperstore3[[#This Row],[City]])</f>
        <v>Saint Charles</v>
      </c>
      <c r="P7902" s="2" t="str">
        <f>TRIM(SampleSuperstore3[[#This Row],[State]])</f>
        <v>Illinois</v>
      </c>
      <c r="Q7902" s="2" t="str">
        <f t="shared" si="123"/>
        <v>Saint Charles Illinois</v>
      </c>
      <c r="R7902" s="6" t="s">
        <v>789</v>
      </c>
      <c r="S7902" s="2" t="s">
        <v>648</v>
      </c>
      <c r="T7902" s="2" t="s">
        <v>24</v>
      </c>
    </row>
    <row r="7903" spans="1:20" x14ac:dyDescent="0.3">
      <c r="A7903" t="s">
        <v>62</v>
      </c>
      <c r="B7903" t="s">
        <v>14</v>
      </c>
      <c r="C7903" t="s">
        <v>15</v>
      </c>
      <c r="D7903" t="s">
        <v>221</v>
      </c>
      <c r="E7903" t="s">
        <v>104</v>
      </c>
      <c r="F7903">
        <v>44105</v>
      </c>
      <c r="G7903" t="s">
        <v>57</v>
      </c>
      <c r="H7903" t="s">
        <v>26</v>
      </c>
      <c r="I7903" t="s">
        <v>32</v>
      </c>
      <c r="J7903">
        <v>25696</v>
      </c>
      <c r="K7903">
        <v>2</v>
      </c>
      <c r="L7903">
        <v>2</v>
      </c>
      <c r="M7903">
        <v>19272</v>
      </c>
      <c r="O7903" s="2" t="str">
        <f>TRIM(SampleSuperstore3[[#This Row],[City]])</f>
        <v>Cleveland</v>
      </c>
      <c r="P7903" s="2" t="str">
        <f>TRIM(SampleSuperstore3[[#This Row],[State]])</f>
        <v>Ohio</v>
      </c>
      <c r="Q7903" s="2" t="str">
        <f t="shared" si="123"/>
        <v>Cleveland Ohio</v>
      </c>
      <c r="R7903" s="6" t="s">
        <v>789</v>
      </c>
      <c r="S7903" s="2" t="s">
        <v>648</v>
      </c>
      <c r="T7903" s="2" t="s">
        <v>24</v>
      </c>
    </row>
    <row r="7904" spans="1:20" x14ac:dyDescent="0.3">
      <c r="A7904" t="s">
        <v>28</v>
      </c>
      <c r="B7904" t="s">
        <v>44</v>
      </c>
      <c r="C7904" t="s">
        <v>15</v>
      </c>
      <c r="D7904" t="s">
        <v>75</v>
      </c>
      <c r="E7904" t="s">
        <v>76</v>
      </c>
      <c r="F7904">
        <v>10024</v>
      </c>
      <c r="G7904" t="s">
        <v>57</v>
      </c>
      <c r="H7904" t="s">
        <v>35</v>
      </c>
      <c r="I7904" t="s">
        <v>123</v>
      </c>
      <c r="J7904">
        <v>34045</v>
      </c>
      <c r="K7904">
        <v>5</v>
      </c>
      <c r="L7904">
        <v>0</v>
      </c>
      <c r="M7904">
        <v>1668205</v>
      </c>
      <c r="O7904" s="2" t="str">
        <f>TRIM(SampleSuperstore3[[#This Row],[City]])</f>
        <v>New York City</v>
      </c>
      <c r="P7904" s="2" t="str">
        <f>TRIM(SampleSuperstore3[[#This Row],[State]])</f>
        <v>New York</v>
      </c>
      <c r="Q7904" s="2" t="str">
        <f t="shared" si="123"/>
        <v>New York City New York</v>
      </c>
      <c r="R7904" s="6" t="s">
        <v>636</v>
      </c>
      <c r="S7904" s="2" t="s">
        <v>742</v>
      </c>
      <c r="T7904" s="2" t="s">
        <v>65</v>
      </c>
    </row>
    <row r="7905" spans="1:22" x14ac:dyDescent="0.3">
      <c r="A7905" t="s">
        <v>28</v>
      </c>
      <c r="B7905" t="s">
        <v>44</v>
      </c>
      <c r="C7905" t="s">
        <v>15</v>
      </c>
      <c r="D7905" t="s">
        <v>75</v>
      </c>
      <c r="E7905" t="s">
        <v>76</v>
      </c>
      <c r="F7905">
        <v>10024</v>
      </c>
      <c r="G7905" t="s">
        <v>57</v>
      </c>
      <c r="H7905" t="s">
        <v>35</v>
      </c>
      <c r="I7905" t="s">
        <v>59</v>
      </c>
      <c r="J7905">
        <v>10134</v>
      </c>
      <c r="K7905">
        <v>3</v>
      </c>
      <c r="L7905">
        <v>0</v>
      </c>
      <c r="M7905">
        <v>81072</v>
      </c>
      <c r="O7905" s="2" t="str">
        <f>TRIM(SampleSuperstore3[[#This Row],[City]])</f>
        <v>New York City</v>
      </c>
      <c r="P7905" s="2" t="str">
        <f>TRIM(SampleSuperstore3[[#This Row],[State]])</f>
        <v>New York</v>
      </c>
      <c r="Q7905" s="2" t="str">
        <f t="shared" si="123"/>
        <v>New York City New York</v>
      </c>
      <c r="R7905" s="6" t="s">
        <v>221</v>
      </c>
      <c r="S7905" s="2" t="s">
        <v>104</v>
      </c>
      <c r="T7905" s="2"/>
    </row>
    <row r="7906" spans="1:22" x14ac:dyDescent="0.3">
      <c r="A7906" t="s">
        <v>28</v>
      </c>
      <c r="B7906" t="s">
        <v>44</v>
      </c>
      <c r="C7906" t="s">
        <v>15</v>
      </c>
      <c r="D7906" t="s">
        <v>55</v>
      </c>
      <c r="E7906" t="s">
        <v>56</v>
      </c>
      <c r="F7906">
        <v>19140</v>
      </c>
      <c r="G7906" t="s">
        <v>57</v>
      </c>
      <c r="H7906" t="s">
        <v>19</v>
      </c>
      <c r="I7906" t="s">
        <v>21</v>
      </c>
      <c r="J7906">
        <v>344372</v>
      </c>
      <c r="K7906">
        <v>4</v>
      </c>
      <c r="L7906">
        <v>3</v>
      </c>
      <c r="M7906">
        <v>-934724</v>
      </c>
      <c r="O7906" s="2" t="str">
        <f>TRIM(SampleSuperstore3[[#This Row],[City]])</f>
        <v>Philadelphia</v>
      </c>
      <c r="P7906" s="2" t="str">
        <f>TRIM(SampleSuperstore3[[#This Row],[State]])</f>
        <v>Pennsylvania</v>
      </c>
      <c r="Q7906" s="2" t="str">
        <f t="shared" si="123"/>
        <v>Philadelphia Pennsylvania</v>
      </c>
      <c r="R7906" s="6" t="s">
        <v>634</v>
      </c>
      <c r="S7906" s="2" t="s">
        <v>369</v>
      </c>
      <c r="T7906" s="2" t="s">
        <v>3</v>
      </c>
      <c r="U7906" t="s">
        <v>634</v>
      </c>
      <c r="V7906" t="s">
        <v>369</v>
      </c>
    </row>
    <row r="7907" spans="1:22" x14ac:dyDescent="0.3">
      <c r="A7907" t="s">
        <v>13</v>
      </c>
      <c r="B7907" t="s">
        <v>44</v>
      </c>
      <c r="C7907" t="s">
        <v>15</v>
      </c>
      <c r="D7907" t="s">
        <v>249</v>
      </c>
      <c r="E7907" t="s">
        <v>46</v>
      </c>
      <c r="F7907">
        <v>75043</v>
      </c>
      <c r="G7907" t="s">
        <v>47</v>
      </c>
      <c r="H7907" t="s">
        <v>26</v>
      </c>
      <c r="I7907" t="s">
        <v>34</v>
      </c>
      <c r="J7907">
        <v>30384</v>
      </c>
      <c r="K7907">
        <v>1</v>
      </c>
      <c r="L7907">
        <v>2</v>
      </c>
      <c r="M7907">
        <v>3798</v>
      </c>
      <c r="O7907" s="2" t="str">
        <f>TRIM(SampleSuperstore3[[#This Row],[City]])</f>
        <v>Garland</v>
      </c>
      <c r="P7907" s="2" t="str">
        <f>TRIM(SampleSuperstore3[[#This Row],[State]])</f>
        <v>Texas</v>
      </c>
      <c r="Q7907" s="2" t="str">
        <f t="shared" si="123"/>
        <v>Garland Texas</v>
      </c>
      <c r="R7907" s="6" t="s">
        <v>634</v>
      </c>
      <c r="S7907" s="2" t="s">
        <v>369</v>
      </c>
      <c r="T7907" s="2" t="s">
        <v>3</v>
      </c>
      <c r="U7907" t="s">
        <v>634</v>
      </c>
      <c r="V7907" t="s">
        <v>369</v>
      </c>
    </row>
    <row r="7908" spans="1:22" x14ac:dyDescent="0.3">
      <c r="A7908" t="s">
        <v>13</v>
      </c>
      <c r="B7908" t="s">
        <v>44</v>
      </c>
      <c r="C7908" t="s">
        <v>15</v>
      </c>
      <c r="D7908" t="s">
        <v>144</v>
      </c>
      <c r="E7908" t="s">
        <v>24</v>
      </c>
      <c r="F7908">
        <v>92024</v>
      </c>
      <c r="G7908" t="s">
        <v>25</v>
      </c>
      <c r="H7908" t="s">
        <v>26</v>
      </c>
      <c r="I7908" t="s">
        <v>37</v>
      </c>
      <c r="J7908">
        <v>22848</v>
      </c>
      <c r="K7908">
        <v>2</v>
      </c>
      <c r="L7908">
        <v>2</v>
      </c>
      <c r="M7908">
        <v>74256</v>
      </c>
      <c r="O7908" s="2" t="str">
        <f>TRIM(SampleSuperstore3[[#This Row],[City]])</f>
        <v>San Diego</v>
      </c>
      <c r="P7908" s="2" t="str">
        <f>TRIM(SampleSuperstore3[[#This Row],[State]])</f>
        <v>California</v>
      </c>
      <c r="Q7908" s="2" t="str">
        <f t="shared" si="123"/>
        <v>San Diego California</v>
      </c>
      <c r="R7908" s="6" t="s">
        <v>55</v>
      </c>
      <c r="S7908" s="2" t="s">
        <v>56</v>
      </c>
      <c r="T7908" s="2"/>
    </row>
    <row r="7909" spans="1:22" x14ac:dyDescent="0.3">
      <c r="A7909" t="s">
        <v>28</v>
      </c>
      <c r="B7909" t="s">
        <v>44</v>
      </c>
      <c r="C7909" t="s">
        <v>15</v>
      </c>
      <c r="D7909" t="s">
        <v>507</v>
      </c>
      <c r="E7909" t="s">
        <v>127</v>
      </c>
      <c r="F7909">
        <v>6708</v>
      </c>
      <c r="G7909" t="s">
        <v>57</v>
      </c>
      <c r="H7909" t="s">
        <v>26</v>
      </c>
      <c r="I7909" t="s">
        <v>32</v>
      </c>
      <c r="J7909">
        <v>3862</v>
      </c>
      <c r="K7909">
        <v>2</v>
      </c>
      <c r="L7909">
        <v>0</v>
      </c>
      <c r="M7909">
        <v>108136</v>
      </c>
      <c r="O7909" s="2" t="str">
        <f>TRIM(SampleSuperstore3[[#This Row],[City]])</f>
        <v>Waterbury</v>
      </c>
      <c r="P7909" s="2" t="str">
        <f>TRIM(SampleSuperstore3[[#This Row],[State]])</f>
        <v>Connecticut</v>
      </c>
      <c r="Q7909" s="2" t="str">
        <f t="shared" si="123"/>
        <v>Waterbury Connecticut</v>
      </c>
      <c r="R7909" s="6" t="s">
        <v>249</v>
      </c>
      <c r="S7909" s="2" t="s">
        <v>46</v>
      </c>
      <c r="T7909" s="2"/>
    </row>
    <row r="7910" spans="1:22" x14ac:dyDescent="0.3">
      <c r="A7910" t="s">
        <v>28</v>
      </c>
      <c r="B7910" t="s">
        <v>44</v>
      </c>
      <c r="C7910" t="s">
        <v>15</v>
      </c>
      <c r="D7910" t="s">
        <v>507</v>
      </c>
      <c r="E7910" t="s">
        <v>127</v>
      </c>
      <c r="F7910">
        <v>6708</v>
      </c>
      <c r="G7910" t="s">
        <v>57</v>
      </c>
      <c r="H7910" t="s">
        <v>35</v>
      </c>
      <c r="I7910" t="s">
        <v>59</v>
      </c>
      <c r="J7910">
        <v>5998</v>
      </c>
      <c r="K7910">
        <v>2</v>
      </c>
      <c r="L7910">
        <v>0</v>
      </c>
      <c r="M7910">
        <v>107964</v>
      </c>
      <c r="O7910" s="2" t="str">
        <f>TRIM(SampleSuperstore3[[#This Row],[City]])</f>
        <v>Waterbury</v>
      </c>
      <c r="P7910" s="2" t="str">
        <f>TRIM(SampleSuperstore3[[#This Row],[State]])</f>
        <v>Connecticut</v>
      </c>
      <c r="Q7910" s="2" t="str">
        <f t="shared" si="123"/>
        <v>Waterbury Connecticut</v>
      </c>
      <c r="R7910" s="6" t="s">
        <v>632</v>
      </c>
      <c r="S7910" s="2" t="s">
        <v>646</v>
      </c>
      <c r="T7910" s="2" t="s">
        <v>24</v>
      </c>
    </row>
    <row r="7911" spans="1:22" x14ac:dyDescent="0.3">
      <c r="A7911" t="s">
        <v>28</v>
      </c>
      <c r="B7911" t="s">
        <v>14</v>
      </c>
      <c r="C7911" t="s">
        <v>15</v>
      </c>
      <c r="D7911" t="s">
        <v>90</v>
      </c>
      <c r="E7911" t="s">
        <v>248</v>
      </c>
      <c r="F7911">
        <v>21044</v>
      </c>
      <c r="G7911" t="s">
        <v>57</v>
      </c>
      <c r="H7911" t="s">
        <v>26</v>
      </c>
      <c r="I7911" t="s">
        <v>37</v>
      </c>
      <c r="J7911">
        <v>1743</v>
      </c>
      <c r="K7911">
        <v>3</v>
      </c>
      <c r="L7911">
        <v>0</v>
      </c>
      <c r="M7911">
        <v>81921</v>
      </c>
      <c r="O7911" s="2" t="str">
        <f>TRIM(SampleSuperstore3[[#This Row],[City]])</f>
        <v>Columbia</v>
      </c>
      <c r="P7911" s="2" t="str">
        <f>TRIM(SampleSuperstore3[[#This Row],[State]])</f>
        <v>Maryland</v>
      </c>
      <c r="Q7911" s="2" t="str">
        <f t="shared" si="123"/>
        <v>Columbia Maryland</v>
      </c>
      <c r="R7911" s="6" t="s">
        <v>507</v>
      </c>
      <c r="S7911" s="2" t="s">
        <v>127</v>
      </c>
      <c r="T7911" s="2"/>
    </row>
    <row r="7912" spans="1:22" x14ac:dyDescent="0.3">
      <c r="A7912" t="s">
        <v>28</v>
      </c>
      <c r="B7912" t="s">
        <v>44</v>
      </c>
      <c r="C7912" t="s">
        <v>15</v>
      </c>
      <c r="D7912" t="s">
        <v>479</v>
      </c>
      <c r="E7912" t="s">
        <v>30</v>
      </c>
      <c r="F7912">
        <v>33021</v>
      </c>
      <c r="G7912" t="s">
        <v>18</v>
      </c>
      <c r="H7912" t="s">
        <v>35</v>
      </c>
      <c r="I7912" t="s">
        <v>36</v>
      </c>
      <c r="J7912">
        <v>38396</v>
      </c>
      <c r="K7912">
        <v>5</v>
      </c>
      <c r="L7912">
        <v>2</v>
      </c>
      <c r="M7912">
        <v>38396</v>
      </c>
      <c r="O7912" s="2" t="str">
        <f>TRIM(SampleSuperstore3[[#This Row],[City]])</f>
        <v>Hollywood</v>
      </c>
      <c r="P7912" s="2" t="str">
        <f>TRIM(SampleSuperstore3[[#This Row],[State]])</f>
        <v>Florida</v>
      </c>
      <c r="Q7912" s="2" t="str">
        <f t="shared" si="123"/>
        <v>Hollywood Florida</v>
      </c>
      <c r="R7912" s="6" t="s">
        <v>507</v>
      </c>
      <c r="S7912" s="2" t="s">
        <v>127</v>
      </c>
      <c r="T7912" s="2"/>
    </row>
    <row r="7913" spans="1:22" x14ac:dyDescent="0.3">
      <c r="A7913" t="s">
        <v>28</v>
      </c>
      <c r="B7913" t="s">
        <v>44</v>
      </c>
      <c r="C7913" t="s">
        <v>15</v>
      </c>
      <c r="D7913" t="s">
        <v>479</v>
      </c>
      <c r="E7913" t="s">
        <v>30</v>
      </c>
      <c r="F7913">
        <v>33021</v>
      </c>
      <c r="G7913" t="s">
        <v>18</v>
      </c>
      <c r="H7913" t="s">
        <v>26</v>
      </c>
      <c r="I7913" t="s">
        <v>37</v>
      </c>
      <c r="J7913">
        <v>1557</v>
      </c>
      <c r="K7913">
        <v>3</v>
      </c>
      <c r="L7913">
        <v>7</v>
      </c>
      <c r="M7913">
        <v>-11418</v>
      </c>
      <c r="O7913" s="2" t="str">
        <f>TRIM(SampleSuperstore3[[#This Row],[City]])</f>
        <v>Hollywood</v>
      </c>
      <c r="P7913" s="2" t="str">
        <f>TRIM(SampleSuperstore3[[#This Row],[State]])</f>
        <v>Florida</v>
      </c>
      <c r="Q7913" s="2" t="str">
        <f t="shared" si="123"/>
        <v>Hollywood Florida</v>
      </c>
      <c r="R7913" s="6" t="s">
        <v>90</v>
      </c>
      <c r="S7913" s="2" t="s">
        <v>248</v>
      </c>
      <c r="T7913" s="2"/>
    </row>
    <row r="7914" spans="1:22" x14ac:dyDescent="0.3">
      <c r="A7914" t="s">
        <v>62</v>
      </c>
      <c r="B7914" t="s">
        <v>14</v>
      </c>
      <c r="C7914" t="s">
        <v>15</v>
      </c>
      <c r="D7914" t="s">
        <v>82</v>
      </c>
      <c r="E7914" t="s">
        <v>83</v>
      </c>
      <c r="F7914">
        <v>22153</v>
      </c>
      <c r="G7914" t="s">
        <v>18</v>
      </c>
      <c r="H7914" t="s">
        <v>26</v>
      </c>
      <c r="I7914" t="s">
        <v>37</v>
      </c>
      <c r="J7914">
        <v>2232</v>
      </c>
      <c r="K7914">
        <v>4</v>
      </c>
      <c r="L7914">
        <v>0</v>
      </c>
      <c r="M7914">
        <v>107136</v>
      </c>
      <c r="O7914" s="2" t="str">
        <f>TRIM(SampleSuperstore3[[#This Row],[City]])</f>
        <v>Springfield</v>
      </c>
      <c r="P7914" s="2" t="str">
        <f>TRIM(SampleSuperstore3[[#This Row],[State]])</f>
        <v>Virginia</v>
      </c>
      <c r="Q7914" s="2" t="str">
        <f t="shared" si="123"/>
        <v>Springfield Virginia</v>
      </c>
      <c r="R7914" s="6" t="s">
        <v>479</v>
      </c>
      <c r="S7914" s="2" t="s">
        <v>30</v>
      </c>
      <c r="T7914" s="2"/>
    </row>
    <row r="7915" spans="1:22" x14ac:dyDescent="0.3">
      <c r="A7915" t="s">
        <v>62</v>
      </c>
      <c r="B7915" t="s">
        <v>14</v>
      </c>
      <c r="C7915" t="s">
        <v>15</v>
      </c>
      <c r="D7915" t="s">
        <v>82</v>
      </c>
      <c r="E7915" t="s">
        <v>83</v>
      </c>
      <c r="F7915">
        <v>22153</v>
      </c>
      <c r="G7915" t="s">
        <v>18</v>
      </c>
      <c r="H7915" t="s">
        <v>26</v>
      </c>
      <c r="I7915" t="s">
        <v>27</v>
      </c>
      <c r="J7915">
        <v>1036</v>
      </c>
      <c r="K7915">
        <v>7</v>
      </c>
      <c r="L7915">
        <v>0</v>
      </c>
      <c r="M7915">
        <v>518</v>
      </c>
      <c r="O7915" s="2" t="str">
        <f>TRIM(SampleSuperstore3[[#This Row],[City]])</f>
        <v>Springfield</v>
      </c>
      <c r="P7915" s="2" t="str">
        <f>TRIM(SampleSuperstore3[[#This Row],[State]])</f>
        <v>Virginia</v>
      </c>
      <c r="Q7915" s="2" t="str">
        <f t="shared" si="123"/>
        <v>Springfield Virginia</v>
      </c>
      <c r="R7915" s="6" t="s">
        <v>479</v>
      </c>
      <c r="S7915" s="2" t="s">
        <v>30</v>
      </c>
      <c r="T7915" s="2"/>
    </row>
    <row r="7916" spans="1:22" x14ac:dyDescent="0.3">
      <c r="A7916" t="s">
        <v>13</v>
      </c>
      <c r="B7916" t="s">
        <v>22</v>
      </c>
      <c r="C7916" t="s">
        <v>15</v>
      </c>
      <c r="D7916" t="s">
        <v>75</v>
      </c>
      <c r="E7916" t="s">
        <v>76</v>
      </c>
      <c r="F7916">
        <v>10035</v>
      </c>
      <c r="G7916" t="s">
        <v>57</v>
      </c>
      <c r="H7916" t="s">
        <v>35</v>
      </c>
      <c r="I7916" t="s">
        <v>59</v>
      </c>
      <c r="J7916">
        <v>297</v>
      </c>
      <c r="K7916">
        <v>3</v>
      </c>
      <c r="L7916">
        <v>0</v>
      </c>
      <c r="M7916">
        <v>13365</v>
      </c>
      <c r="O7916" s="2" t="str">
        <f>TRIM(SampleSuperstore3[[#This Row],[City]])</f>
        <v>New York City</v>
      </c>
      <c r="P7916" s="2" t="str">
        <f>TRIM(SampleSuperstore3[[#This Row],[State]])</f>
        <v>New York</v>
      </c>
      <c r="Q7916" s="2" t="str">
        <f t="shared" si="123"/>
        <v>New York City New York</v>
      </c>
      <c r="R7916" s="6" t="s">
        <v>82</v>
      </c>
      <c r="S7916" s="2" t="s">
        <v>83</v>
      </c>
      <c r="T7916" s="2"/>
    </row>
    <row r="7917" spans="1:22" x14ac:dyDescent="0.3">
      <c r="A7917" t="s">
        <v>13</v>
      </c>
      <c r="B7917" t="s">
        <v>22</v>
      </c>
      <c r="C7917" t="s">
        <v>15</v>
      </c>
      <c r="D7917" t="s">
        <v>75</v>
      </c>
      <c r="E7917" t="s">
        <v>76</v>
      </c>
      <c r="F7917">
        <v>10035</v>
      </c>
      <c r="G7917" t="s">
        <v>57</v>
      </c>
      <c r="H7917" t="s">
        <v>35</v>
      </c>
      <c r="I7917" t="s">
        <v>36</v>
      </c>
      <c r="J7917">
        <v>56999</v>
      </c>
      <c r="K7917">
        <v>1</v>
      </c>
      <c r="L7917">
        <v>0</v>
      </c>
      <c r="M7917">
        <v>170997</v>
      </c>
      <c r="O7917" s="2" t="str">
        <f>TRIM(SampleSuperstore3[[#This Row],[City]])</f>
        <v>New York City</v>
      </c>
      <c r="P7917" s="2" t="str">
        <f>TRIM(SampleSuperstore3[[#This Row],[State]])</f>
        <v>New York</v>
      </c>
      <c r="Q7917" s="2" t="str">
        <f t="shared" si="123"/>
        <v>New York City New York</v>
      </c>
      <c r="R7917" s="6" t="s">
        <v>82</v>
      </c>
      <c r="S7917" s="2" t="s">
        <v>83</v>
      </c>
      <c r="T7917" s="2"/>
    </row>
    <row r="7918" spans="1:22" x14ac:dyDescent="0.3">
      <c r="A7918" t="s">
        <v>13</v>
      </c>
      <c r="B7918" t="s">
        <v>22</v>
      </c>
      <c r="C7918" t="s">
        <v>15</v>
      </c>
      <c r="D7918" t="s">
        <v>75</v>
      </c>
      <c r="E7918" t="s">
        <v>76</v>
      </c>
      <c r="F7918">
        <v>10035</v>
      </c>
      <c r="G7918" t="s">
        <v>57</v>
      </c>
      <c r="H7918" t="s">
        <v>19</v>
      </c>
      <c r="I7918" t="s">
        <v>33</v>
      </c>
      <c r="J7918">
        <v>5097</v>
      </c>
      <c r="K7918">
        <v>3</v>
      </c>
      <c r="L7918">
        <v>0</v>
      </c>
      <c r="M7918">
        <v>91746</v>
      </c>
      <c r="O7918" s="2" t="str">
        <f>TRIM(SampleSuperstore3[[#This Row],[City]])</f>
        <v>New York City</v>
      </c>
      <c r="P7918" s="2" t="str">
        <f>TRIM(SampleSuperstore3[[#This Row],[State]])</f>
        <v>New York</v>
      </c>
      <c r="Q7918" s="2" t="str">
        <f t="shared" si="123"/>
        <v>New York City New York</v>
      </c>
      <c r="R7918" s="6" t="s">
        <v>634</v>
      </c>
      <c r="S7918" s="2" t="s">
        <v>369</v>
      </c>
      <c r="T7918" s="2" t="s">
        <v>3</v>
      </c>
      <c r="U7918" t="s">
        <v>634</v>
      </c>
      <c r="V7918" t="s">
        <v>369</v>
      </c>
    </row>
    <row r="7919" spans="1:22" x14ac:dyDescent="0.3">
      <c r="A7919" t="s">
        <v>62</v>
      </c>
      <c r="B7919" t="s">
        <v>44</v>
      </c>
      <c r="C7919" t="s">
        <v>15</v>
      </c>
      <c r="D7919" t="s">
        <v>135</v>
      </c>
      <c r="E7919" t="s">
        <v>46</v>
      </c>
      <c r="F7919">
        <v>75217</v>
      </c>
      <c r="G7919" t="s">
        <v>47</v>
      </c>
      <c r="H7919" t="s">
        <v>19</v>
      </c>
      <c r="I7919" t="s">
        <v>31</v>
      </c>
      <c r="J7919">
        <v>298116</v>
      </c>
      <c r="K7919">
        <v>6</v>
      </c>
      <c r="L7919">
        <v>3</v>
      </c>
      <c r="M7919">
        <v>-42588</v>
      </c>
      <c r="O7919" s="2" t="str">
        <f>TRIM(SampleSuperstore3[[#This Row],[City]])</f>
        <v>Dallas</v>
      </c>
      <c r="P7919" s="2" t="str">
        <f>TRIM(SampleSuperstore3[[#This Row],[State]])</f>
        <v>Texas</v>
      </c>
      <c r="Q7919" s="2" t="str">
        <f t="shared" si="123"/>
        <v>Dallas Texas</v>
      </c>
      <c r="R7919" s="6" t="s">
        <v>634</v>
      </c>
      <c r="S7919" s="2" t="s">
        <v>369</v>
      </c>
      <c r="T7919" s="2" t="s">
        <v>3</v>
      </c>
      <c r="U7919" t="s">
        <v>634</v>
      </c>
      <c r="V7919" t="s">
        <v>369</v>
      </c>
    </row>
    <row r="7920" spans="1:22" x14ac:dyDescent="0.3">
      <c r="A7920" t="s">
        <v>13</v>
      </c>
      <c r="B7920" t="s">
        <v>22</v>
      </c>
      <c r="C7920" t="s">
        <v>15</v>
      </c>
      <c r="D7920" t="s">
        <v>75</v>
      </c>
      <c r="E7920" t="s">
        <v>76</v>
      </c>
      <c r="F7920">
        <v>10024</v>
      </c>
      <c r="G7920" t="s">
        <v>57</v>
      </c>
      <c r="H7920" t="s">
        <v>26</v>
      </c>
      <c r="I7920" t="s">
        <v>34</v>
      </c>
      <c r="J7920">
        <v>5952</v>
      </c>
      <c r="K7920">
        <v>3</v>
      </c>
      <c r="L7920">
        <v>0</v>
      </c>
      <c r="M7920">
        <v>17856</v>
      </c>
      <c r="O7920" s="2" t="str">
        <f>TRIM(SampleSuperstore3[[#This Row],[City]])</f>
        <v>New York City</v>
      </c>
      <c r="P7920" s="2" t="str">
        <f>TRIM(SampleSuperstore3[[#This Row],[State]])</f>
        <v>New York</v>
      </c>
      <c r="Q7920" s="2" t="str">
        <f t="shared" si="123"/>
        <v>New York City New York</v>
      </c>
      <c r="R7920" s="6" t="s">
        <v>634</v>
      </c>
      <c r="S7920" s="2" t="s">
        <v>369</v>
      </c>
      <c r="T7920" s="2" t="s">
        <v>3</v>
      </c>
      <c r="U7920" t="s">
        <v>634</v>
      </c>
      <c r="V7920" t="s">
        <v>369</v>
      </c>
    </row>
    <row r="7921" spans="1:22" x14ac:dyDescent="0.3">
      <c r="A7921" t="s">
        <v>28</v>
      </c>
      <c r="B7921" t="s">
        <v>22</v>
      </c>
      <c r="C7921" t="s">
        <v>15</v>
      </c>
      <c r="D7921" t="s">
        <v>94</v>
      </c>
      <c r="E7921" t="s">
        <v>95</v>
      </c>
      <c r="F7921">
        <v>97206</v>
      </c>
      <c r="G7921" t="s">
        <v>25</v>
      </c>
      <c r="H7921" t="s">
        <v>19</v>
      </c>
      <c r="I7921" t="s">
        <v>21</v>
      </c>
      <c r="J7921">
        <v>23028</v>
      </c>
      <c r="K7921">
        <v>3</v>
      </c>
      <c r="L7921">
        <v>2</v>
      </c>
      <c r="M7921">
        <v>23028</v>
      </c>
      <c r="O7921" s="2" t="str">
        <f>TRIM(SampleSuperstore3[[#This Row],[City]])</f>
        <v>Portland</v>
      </c>
      <c r="P7921" s="2" t="str">
        <f>TRIM(SampleSuperstore3[[#This Row],[State]])</f>
        <v>Oregon</v>
      </c>
      <c r="Q7921" s="2" t="str">
        <f t="shared" si="123"/>
        <v>Portland Oregon</v>
      </c>
      <c r="R7921" s="6" t="s">
        <v>135</v>
      </c>
      <c r="S7921" s="2" t="s">
        <v>46</v>
      </c>
      <c r="T7921" s="2"/>
    </row>
    <row r="7922" spans="1:22" x14ac:dyDescent="0.3">
      <c r="A7922" t="s">
        <v>28</v>
      </c>
      <c r="B7922" t="s">
        <v>22</v>
      </c>
      <c r="C7922" t="s">
        <v>15</v>
      </c>
      <c r="D7922" t="s">
        <v>94</v>
      </c>
      <c r="E7922" t="s">
        <v>95</v>
      </c>
      <c r="F7922">
        <v>97206</v>
      </c>
      <c r="G7922" t="s">
        <v>25</v>
      </c>
      <c r="H7922" t="s">
        <v>26</v>
      </c>
      <c r="I7922" t="s">
        <v>41</v>
      </c>
      <c r="J7922">
        <v>10552</v>
      </c>
      <c r="K7922">
        <v>5</v>
      </c>
      <c r="L7922">
        <v>2</v>
      </c>
      <c r="M7922">
        <v>34294</v>
      </c>
      <c r="O7922" s="2" t="str">
        <f>TRIM(SampleSuperstore3[[#This Row],[City]])</f>
        <v>Portland</v>
      </c>
      <c r="P7922" s="2" t="str">
        <f>TRIM(SampleSuperstore3[[#This Row],[State]])</f>
        <v>Oregon</v>
      </c>
      <c r="Q7922" s="2" t="str">
        <f t="shared" si="123"/>
        <v>Portland Oregon</v>
      </c>
      <c r="R7922" s="6" t="s">
        <v>634</v>
      </c>
      <c r="S7922" s="2" t="s">
        <v>369</v>
      </c>
      <c r="T7922" s="2" t="s">
        <v>3</v>
      </c>
      <c r="U7922" t="s">
        <v>634</v>
      </c>
      <c r="V7922" t="s">
        <v>369</v>
      </c>
    </row>
    <row r="7923" spans="1:22" x14ac:dyDescent="0.3">
      <c r="A7923" t="s">
        <v>28</v>
      </c>
      <c r="B7923" t="s">
        <v>22</v>
      </c>
      <c r="C7923" t="s">
        <v>15</v>
      </c>
      <c r="D7923" t="s">
        <v>145</v>
      </c>
      <c r="E7923" t="s">
        <v>24</v>
      </c>
      <c r="F7923">
        <v>94513</v>
      </c>
      <c r="G7923" t="s">
        <v>25</v>
      </c>
      <c r="H7923" t="s">
        <v>26</v>
      </c>
      <c r="I7923" t="s">
        <v>60</v>
      </c>
      <c r="J7923">
        <v>2336</v>
      </c>
      <c r="K7923">
        <v>2</v>
      </c>
      <c r="L7923">
        <v>0</v>
      </c>
      <c r="M7923">
        <v>1168</v>
      </c>
      <c r="O7923" s="2" t="str">
        <f>TRIM(SampleSuperstore3[[#This Row],[City]])</f>
        <v>Brentwood</v>
      </c>
      <c r="P7923" s="2" t="str">
        <f>TRIM(SampleSuperstore3[[#This Row],[State]])</f>
        <v>California</v>
      </c>
      <c r="Q7923" s="2" t="str">
        <f t="shared" si="123"/>
        <v>Brentwood California</v>
      </c>
      <c r="R7923" s="6" t="s">
        <v>94</v>
      </c>
      <c r="S7923" s="2" t="s">
        <v>95</v>
      </c>
      <c r="T7923" s="2"/>
    </row>
    <row r="7924" spans="1:22" x14ac:dyDescent="0.3">
      <c r="A7924" t="s">
        <v>28</v>
      </c>
      <c r="B7924" t="s">
        <v>22</v>
      </c>
      <c r="C7924" t="s">
        <v>15</v>
      </c>
      <c r="D7924" t="s">
        <v>145</v>
      </c>
      <c r="E7924" t="s">
        <v>24</v>
      </c>
      <c r="F7924">
        <v>94513</v>
      </c>
      <c r="G7924" t="s">
        <v>25</v>
      </c>
      <c r="H7924" t="s">
        <v>35</v>
      </c>
      <c r="I7924" t="s">
        <v>36</v>
      </c>
      <c r="J7924">
        <v>71976</v>
      </c>
      <c r="K7924">
        <v>3</v>
      </c>
      <c r="L7924">
        <v>2</v>
      </c>
      <c r="M7924">
        <v>8997</v>
      </c>
      <c r="O7924" s="2" t="str">
        <f>TRIM(SampleSuperstore3[[#This Row],[City]])</f>
        <v>Brentwood</v>
      </c>
      <c r="P7924" s="2" t="str">
        <f>TRIM(SampleSuperstore3[[#This Row],[State]])</f>
        <v>California</v>
      </c>
      <c r="Q7924" s="2" t="str">
        <f t="shared" si="123"/>
        <v>Brentwood California</v>
      </c>
      <c r="R7924" s="6" t="s">
        <v>94</v>
      </c>
      <c r="S7924" s="2" t="s">
        <v>95</v>
      </c>
      <c r="T7924" s="2"/>
    </row>
    <row r="7925" spans="1:22" x14ac:dyDescent="0.3">
      <c r="A7925" t="s">
        <v>28</v>
      </c>
      <c r="B7925" t="s">
        <v>22</v>
      </c>
      <c r="C7925" t="s">
        <v>15</v>
      </c>
      <c r="D7925" t="s">
        <v>145</v>
      </c>
      <c r="E7925" t="s">
        <v>24</v>
      </c>
      <c r="F7925">
        <v>94513</v>
      </c>
      <c r="G7925" t="s">
        <v>25</v>
      </c>
      <c r="H7925" t="s">
        <v>26</v>
      </c>
      <c r="I7925" t="s">
        <v>41</v>
      </c>
      <c r="J7925">
        <v>856</v>
      </c>
      <c r="K7925">
        <v>2</v>
      </c>
      <c r="L7925">
        <v>0</v>
      </c>
      <c r="M7925">
        <v>3852</v>
      </c>
      <c r="O7925" s="2" t="str">
        <f>TRIM(SampleSuperstore3[[#This Row],[City]])</f>
        <v>Brentwood</v>
      </c>
      <c r="P7925" s="2" t="str">
        <f>TRIM(SampleSuperstore3[[#This Row],[State]])</f>
        <v>California</v>
      </c>
      <c r="Q7925" s="2" t="str">
        <f t="shared" si="123"/>
        <v>Brentwood California</v>
      </c>
      <c r="R7925" s="6" t="s">
        <v>145</v>
      </c>
      <c r="S7925" s="2" t="s">
        <v>24</v>
      </c>
      <c r="T7925" s="2"/>
    </row>
    <row r="7926" spans="1:22" x14ac:dyDescent="0.3">
      <c r="A7926" t="s">
        <v>28</v>
      </c>
      <c r="B7926" t="s">
        <v>22</v>
      </c>
      <c r="C7926" t="s">
        <v>15</v>
      </c>
      <c r="D7926" t="s">
        <v>145</v>
      </c>
      <c r="E7926" t="s">
        <v>24</v>
      </c>
      <c r="F7926">
        <v>94513</v>
      </c>
      <c r="G7926" t="s">
        <v>25</v>
      </c>
      <c r="H7926" t="s">
        <v>26</v>
      </c>
      <c r="I7926" t="s">
        <v>37</v>
      </c>
      <c r="J7926">
        <v>1392</v>
      </c>
      <c r="K7926">
        <v>3</v>
      </c>
      <c r="L7926">
        <v>2</v>
      </c>
      <c r="M7926">
        <v>4872</v>
      </c>
      <c r="O7926" s="2" t="str">
        <f>TRIM(SampleSuperstore3[[#This Row],[City]])</f>
        <v>Brentwood</v>
      </c>
      <c r="P7926" s="2" t="str">
        <f>TRIM(SampleSuperstore3[[#This Row],[State]])</f>
        <v>California</v>
      </c>
      <c r="Q7926" s="2" t="str">
        <f t="shared" si="123"/>
        <v>Brentwood California</v>
      </c>
      <c r="R7926" s="6" t="s">
        <v>145</v>
      </c>
      <c r="S7926" s="2" t="s">
        <v>24</v>
      </c>
      <c r="T7926" s="2"/>
    </row>
    <row r="7927" spans="1:22" x14ac:dyDescent="0.3">
      <c r="A7927" t="s">
        <v>28</v>
      </c>
      <c r="B7927" t="s">
        <v>22</v>
      </c>
      <c r="C7927" t="s">
        <v>15</v>
      </c>
      <c r="D7927" t="s">
        <v>145</v>
      </c>
      <c r="E7927" t="s">
        <v>24</v>
      </c>
      <c r="F7927">
        <v>94513</v>
      </c>
      <c r="G7927" t="s">
        <v>25</v>
      </c>
      <c r="H7927" t="s">
        <v>26</v>
      </c>
      <c r="I7927" t="s">
        <v>38</v>
      </c>
      <c r="J7927">
        <v>251829</v>
      </c>
      <c r="K7927">
        <v>9</v>
      </c>
      <c r="L7927">
        <v>0</v>
      </c>
      <c r="M7927">
        <v>6547554</v>
      </c>
      <c r="O7927" s="2" t="str">
        <f>TRIM(SampleSuperstore3[[#This Row],[City]])</f>
        <v>Brentwood</v>
      </c>
      <c r="P7927" s="2" t="str">
        <f>TRIM(SampleSuperstore3[[#This Row],[State]])</f>
        <v>California</v>
      </c>
      <c r="Q7927" s="2" t="str">
        <f t="shared" si="123"/>
        <v>Brentwood California</v>
      </c>
      <c r="R7927" s="6" t="s">
        <v>145</v>
      </c>
      <c r="S7927" s="2" t="s">
        <v>24</v>
      </c>
      <c r="T7927" s="2"/>
    </row>
    <row r="7928" spans="1:22" x14ac:dyDescent="0.3">
      <c r="A7928" t="s">
        <v>28</v>
      </c>
      <c r="B7928" t="s">
        <v>22</v>
      </c>
      <c r="C7928" t="s">
        <v>15</v>
      </c>
      <c r="D7928" t="s">
        <v>145</v>
      </c>
      <c r="E7928" t="s">
        <v>24</v>
      </c>
      <c r="F7928">
        <v>94513</v>
      </c>
      <c r="G7928" t="s">
        <v>25</v>
      </c>
      <c r="H7928" t="s">
        <v>26</v>
      </c>
      <c r="I7928" t="s">
        <v>32</v>
      </c>
      <c r="J7928">
        <v>54057</v>
      </c>
      <c r="K7928">
        <v>3</v>
      </c>
      <c r="L7928">
        <v>0</v>
      </c>
      <c r="M7928">
        <v>1405482</v>
      </c>
      <c r="O7928" s="2" t="str">
        <f>TRIM(SampleSuperstore3[[#This Row],[City]])</f>
        <v>Brentwood</v>
      </c>
      <c r="P7928" s="2" t="str">
        <f>TRIM(SampleSuperstore3[[#This Row],[State]])</f>
        <v>California</v>
      </c>
      <c r="Q7928" s="2" t="str">
        <f t="shared" si="123"/>
        <v>Brentwood California</v>
      </c>
      <c r="R7928" s="6" t="s">
        <v>145</v>
      </c>
      <c r="S7928" s="2" t="s">
        <v>24</v>
      </c>
      <c r="T7928" s="2"/>
    </row>
    <row r="7929" spans="1:22" x14ac:dyDescent="0.3">
      <c r="A7929" t="s">
        <v>28</v>
      </c>
      <c r="B7929" t="s">
        <v>22</v>
      </c>
      <c r="C7929" t="s">
        <v>15</v>
      </c>
      <c r="D7929" t="s">
        <v>145</v>
      </c>
      <c r="E7929" t="s">
        <v>24</v>
      </c>
      <c r="F7929">
        <v>94513</v>
      </c>
      <c r="G7929" t="s">
        <v>25</v>
      </c>
      <c r="H7929" t="s">
        <v>26</v>
      </c>
      <c r="I7929" t="s">
        <v>37</v>
      </c>
      <c r="J7929">
        <v>221056</v>
      </c>
      <c r="K7929">
        <v>8</v>
      </c>
      <c r="L7929">
        <v>2</v>
      </c>
      <c r="M7929">
        <v>773696</v>
      </c>
      <c r="O7929" s="2" t="str">
        <f>TRIM(SampleSuperstore3[[#This Row],[City]])</f>
        <v>Brentwood</v>
      </c>
      <c r="P7929" s="2" t="str">
        <f>TRIM(SampleSuperstore3[[#This Row],[State]])</f>
        <v>California</v>
      </c>
      <c r="Q7929" s="2" t="str">
        <f t="shared" si="123"/>
        <v>Brentwood California</v>
      </c>
      <c r="R7929" s="6" t="s">
        <v>145</v>
      </c>
      <c r="S7929" s="2" t="s">
        <v>24</v>
      </c>
      <c r="T7929" s="2"/>
    </row>
    <row r="7930" spans="1:22" x14ac:dyDescent="0.3">
      <c r="A7930" t="s">
        <v>62</v>
      </c>
      <c r="B7930" t="s">
        <v>22</v>
      </c>
      <c r="C7930" t="s">
        <v>15</v>
      </c>
      <c r="D7930" t="s">
        <v>144</v>
      </c>
      <c r="E7930" t="s">
        <v>24</v>
      </c>
      <c r="F7930">
        <v>92037</v>
      </c>
      <c r="G7930" t="s">
        <v>25</v>
      </c>
      <c r="H7930" t="s">
        <v>19</v>
      </c>
      <c r="I7930" t="s">
        <v>21</v>
      </c>
      <c r="J7930">
        <v>81424</v>
      </c>
      <c r="K7930">
        <v>2</v>
      </c>
      <c r="L7930">
        <v>2</v>
      </c>
      <c r="M7930">
        <v>-91602</v>
      </c>
      <c r="O7930" s="2" t="str">
        <f>TRIM(SampleSuperstore3[[#This Row],[City]])</f>
        <v>San Diego</v>
      </c>
      <c r="P7930" s="2" t="str">
        <f>TRIM(SampleSuperstore3[[#This Row],[State]])</f>
        <v>California</v>
      </c>
      <c r="Q7930" s="2" t="str">
        <f t="shared" si="123"/>
        <v>San Diego California</v>
      </c>
      <c r="R7930" s="6" t="s">
        <v>145</v>
      </c>
      <c r="S7930" s="2" t="s">
        <v>24</v>
      </c>
      <c r="T7930" s="2"/>
    </row>
    <row r="7931" spans="1:22" x14ac:dyDescent="0.3">
      <c r="A7931" t="s">
        <v>62</v>
      </c>
      <c r="B7931" t="s">
        <v>22</v>
      </c>
      <c r="C7931" t="s">
        <v>15</v>
      </c>
      <c r="D7931" t="s">
        <v>144</v>
      </c>
      <c r="E7931" t="s">
        <v>24</v>
      </c>
      <c r="F7931">
        <v>92037</v>
      </c>
      <c r="G7931" t="s">
        <v>25</v>
      </c>
      <c r="H7931" t="s">
        <v>26</v>
      </c>
      <c r="I7931" t="s">
        <v>32</v>
      </c>
      <c r="J7931">
        <v>1348</v>
      </c>
      <c r="K7931">
        <v>10</v>
      </c>
      <c r="L7931">
        <v>0</v>
      </c>
      <c r="M7931">
        <v>35048</v>
      </c>
      <c r="O7931" s="2" t="str">
        <f>TRIM(SampleSuperstore3[[#This Row],[City]])</f>
        <v>San Diego</v>
      </c>
      <c r="P7931" s="2" t="str">
        <f>TRIM(SampleSuperstore3[[#This Row],[State]])</f>
        <v>California</v>
      </c>
      <c r="Q7931" s="2" t="str">
        <f t="shared" si="123"/>
        <v>San Diego California</v>
      </c>
      <c r="R7931" s="6" t="s">
        <v>145</v>
      </c>
      <c r="S7931" s="2" t="s">
        <v>24</v>
      </c>
      <c r="T7931" s="2"/>
    </row>
    <row r="7932" spans="1:22" x14ac:dyDescent="0.3">
      <c r="A7932" t="s">
        <v>28</v>
      </c>
      <c r="B7932" t="s">
        <v>14</v>
      </c>
      <c r="C7932" t="s">
        <v>15</v>
      </c>
      <c r="D7932" t="s">
        <v>135</v>
      </c>
      <c r="E7932" t="s">
        <v>46</v>
      </c>
      <c r="F7932">
        <v>75081</v>
      </c>
      <c r="G7932" t="s">
        <v>47</v>
      </c>
      <c r="H7932" t="s">
        <v>26</v>
      </c>
      <c r="I7932" t="s">
        <v>37</v>
      </c>
      <c r="J7932">
        <v>39582</v>
      </c>
      <c r="K7932">
        <v>9</v>
      </c>
      <c r="L7932">
        <v>8</v>
      </c>
      <c r="M7932">
        <v>-59373</v>
      </c>
      <c r="O7932" s="2" t="str">
        <f>TRIM(SampleSuperstore3[[#This Row],[City]])</f>
        <v>Dallas</v>
      </c>
      <c r="P7932" s="2" t="str">
        <f>TRIM(SampleSuperstore3[[#This Row],[State]])</f>
        <v>Texas</v>
      </c>
      <c r="Q7932" s="2" t="str">
        <f t="shared" si="123"/>
        <v>Dallas Texas</v>
      </c>
      <c r="R7932" s="6" t="s">
        <v>632</v>
      </c>
      <c r="S7932" s="2" t="s">
        <v>646</v>
      </c>
      <c r="T7932" s="2" t="s">
        <v>24</v>
      </c>
    </row>
    <row r="7933" spans="1:22" x14ac:dyDescent="0.3">
      <c r="A7933" t="s">
        <v>28</v>
      </c>
      <c r="B7933" t="s">
        <v>14</v>
      </c>
      <c r="C7933" t="s">
        <v>15</v>
      </c>
      <c r="D7933" t="s">
        <v>135</v>
      </c>
      <c r="E7933" t="s">
        <v>46</v>
      </c>
      <c r="F7933">
        <v>75081</v>
      </c>
      <c r="G7933" t="s">
        <v>47</v>
      </c>
      <c r="H7933" t="s">
        <v>26</v>
      </c>
      <c r="I7933" t="s">
        <v>110</v>
      </c>
      <c r="J7933">
        <v>44688</v>
      </c>
      <c r="K7933">
        <v>7</v>
      </c>
      <c r="L7933">
        <v>2</v>
      </c>
      <c r="M7933">
        <v>50274</v>
      </c>
      <c r="O7933" s="2" t="str">
        <f>TRIM(SampleSuperstore3[[#This Row],[City]])</f>
        <v>Dallas</v>
      </c>
      <c r="P7933" s="2" t="str">
        <f>TRIM(SampleSuperstore3[[#This Row],[State]])</f>
        <v>Texas</v>
      </c>
      <c r="Q7933" s="2" t="str">
        <f t="shared" si="123"/>
        <v>Dallas Texas</v>
      </c>
      <c r="R7933" s="6" t="s">
        <v>632</v>
      </c>
      <c r="S7933" s="2" t="s">
        <v>646</v>
      </c>
      <c r="T7933" s="2" t="s">
        <v>24</v>
      </c>
    </row>
    <row r="7934" spans="1:22" x14ac:dyDescent="0.3">
      <c r="A7934" t="s">
        <v>28</v>
      </c>
      <c r="B7934" t="s">
        <v>14</v>
      </c>
      <c r="C7934" t="s">
        <v>15</v>
      </c>
      <c r="D7934" t="s">
        <v>135</v>
      </c>
      <c r="E7934" t="s">
        <v>46</v>
      </c>
      <c r="F7934">
        <v>75081</v>
      </c>
      <c r="G7934" t="s">
        <v>47</v>
      </c>
      <c r="H7934" t="s">
        <v>26</v>
      </c>
      <c r="I7934" t="s">
        <v>34</v>
      </c>
      <c r="J7934">
        <v>31744</v>
      </c>
      <c r="K7934">
        <v>2</v>
      </c>
      <c r="L7934">
        <v>2</v>
      </c>
      <c r="M7934">
        <v>23808</v>
      </c>
      <c r="O7934" s="2" t="str">
        <f>TRIM(SampleSuperstore3[[#This Row],[City]])</f>
        <v>Dallas</v>
      </c>
      <c r="P7934" s="2" t="str">
        <f>TRIM(SampleSuperstore3[[#This Row],[State]])</f>
        <v>Texas</v>
      </c>
      <c r="Q7934" s="2" t="str">
        <f t="shared" si="123"/>
        <v>Dallas Texas</v>
      </c>
      <c r="R7934" s="6" t="s">
        <v>135</v>
      </c>
      <c r="S7934" s="2" t="s">
        <v>46</v>
      </c>
      <c r="T7934" s="2"/>
    </row>
    <row r="7935" spans="1:22" x14ac:dyDescent="0.3">
      <c r="A7935" t="s">
        <v>28</v>
      </c>
      <c r="B7935" t="s">
        <v>14</v>
      </c>
      <c r="C7935" t="s">
        <v>15</v>
      </c>
      <c r="D7935" t="s">
        <v>135</v>
      </c>
      <c r="E7935" t="s">
        <v>46</v>
      </c>
      <c r="F7935">
        <v>75081</v>
      </c>
      <c r="G7935" t="s">
        <v>47</v>
      </c>
      <c r="H7935" t="s">
        <v>26</v>
      </c>
      <c r="I7935" t="s">
        <v>37</v>
      </c>
      <c r="J7935">
        <v>4098</v>
      </c>
      <c r="K7935">
        <v>5</v>
      </c>
      <c r="L7935">
        <v>8</v>
      </c>
      <c r="M7935">
        <v>-65568</v>
      </c>
      <c r="O7935" s="2" t="str">
        <f>TRIM(SampleSuperstore3[[#This Row],[City]])</f>
        <v>Dallas</v>
      </c>
      <c r="P7935" s="2" t="str">
        <f>TRIM(SampleSuperstore3[[#This Row],[State]])</f>
        <v>Texas</v>
      </c>
      <c r="Q7935" s="2" t="str">
        <f t="shared" si="123"/>
        <v>Dallas Texas</v>
      </c>
      <c r="R7935" s="6" t="s">
        <v>135</v>
      </c>
      <c r="S7935" s="2" t="s">
        <v>46</v>
      </c>
      <c r="T7935" s="2"/>
    </row>
    <row r="7936" spans="1:22" x14ac:dyDescent="0.3">
      <c r="A7936" t="s">
        <v>28</v>
      </c>
      <c r="B7936" t="s">
        <v>14</v>
      </c>
      <c r="C7936" t="s">
        <v>15</v>
      </c>
      <c r="D7936" t="s">
        <v>135</v>
      </c>
      <c r="E7936" t="s">
        <v>46</v>
      </c>
      <c r="F7936">
        <v>75081</v>
      </c>
      <c r="G7936" t="s">
        <v>47</v>
      </c>
      <c r="H7936" t="s">
        <v>26</v>
      </c>
      <c r="I7936" t="s">
        <v>37</v>
      </c>
      <c r="J7936">
        <v>3168</v>
      </c>
      <c r="K7936">
        <v>3</v>
      </c>
      <c r="L7936">
        <v>8</v>
      </c>
      <c r="M7936">
        <v>-50688</v>
      </c>
      <c r="O7936" s="2" t="str">
        <f>TRIM(SampleSuperstore3[[#This Row],[City]])</f>
        <v>Dallas</v>
      </c>
      <c r="P7936" s="2" t="str">
        <f>TRIM(SampleSuperstore3[[#This Row],[State]])</f>
        <v>Texas</v>
      </c>
      <c r="Q7936" s="2" t="str">
        <f t="shared" si="123"/>
        <v>Dallas Texas</v>
      </c>
      <c r="R7936" s="6" t="s">
        <v>135</v>
      </c>
      <c r="S7936" s="2" t="s">
        <v>46</v>
      </c>
      <c r="T7936" s="2"/>
    </row>
    <row r="7937" spans="1:22" x14ac:dyDescent="0.3">
      <c r="A7937" t="s">
        <v>28</v>
      </c>
      <c r="B7937" t="s">
        <v>14</v>
      </c>
      <c r="C7937" t="s">
        <v>15</v>
      </c>
      <c r="D7937" t="s">
        <v>321</v>
      </c>
      <c r="E7937" t="s">
        <v>46</v>
      </c>
      <c r="F7937">
        <v>79907</v>
      </c>
      <c r="G7937" t="s">
        <v>47</v>
      </c>
      <c r="H7937" t="s">
        <v>26</v>
      </c>
      <c r="I7937" t="s">
        <v>77</v>
      </c>
      <c r="J7937">
        <v>1884</v>
      </c>
      <c r="K7937">
        <v>5</v>
      </c>
      <c r="L7937">
        <v>2</v>
      </c>
      <c r="M7937">
        <v>-35325</v>
      </c>
      <c r="O7937" s="2" t="str">
        <f>TRIM(SampleSuperstore3[[#This Row],[City]])</f>
        <v>El Paso</v>
      </c>
      <c r="P7937" s="2" t="str">
        <f>TRIM(SampleSuperstore3[[#This Row],[State]])</f>
        <v>Texas</v>
      </c>
      <c r="Q7937" s="2" t="str">
        <f t="shared" si="123"/>
        <v>El Paso Texas</v>
      </c>
      <c r="R7937" s="6" t="s">
        <v>135</v>
      </c>
      <c r="S7937" s="2" t="s">
        <v>46</v>
      </c>
      <c r="T7937" s="2"/>
    </row>
    <row r="7938" spans="1:22" x14ac:dyDescent="0.3">
      <c r="A7938" t="s">
        <v>28</v>
      </c>
      <c r="B7938" t="s">
        <v>14</v>
      </c>
      <c r="C7938" t="s">
        <v>15</v>
      </c>
      <c r="D7938" t="s">
        <v>321</v>
      </c>
      <c r="E7938" t="s">
        <v>46</v>
      </c>
      <c r="F7938">
        <v>79907</v>
      </c>
      <c r="G7938" t="s">
        <v>47</v>
      </c>
      <c r="H7938" t="s">
        <v>19</v>
      </c>
      <c r="I7938" t="s">
        <v>21</v>
      </c>
      <c r="J7938">
        <v>36225</v>
      </c>
      <c r="K7938">
        <v>6</v>
      </c>
      <c r="L7938">
        <v>3</v>
      </c>
      <c r="M7938">
        <v>0</v>
      </c>
      <c r="O7938" s="2" t="str">
        <f>TRIM(SampleSuperstore3[[#This Row],[City]])</f>
        <v>El Paso</v>
      </c>
      <c r="P7938" s="2" t="str">
        <f>TRIM(SampleSuperstore3[[#This Row],[State]])</f>
        <v>Texas</v>
      </c>
      <c r="Q7938" s="2" t="str">
        <f t="shared" si="123"/>
        <v>El Paso Texas</v>
      </c>
      <c r="R7938" s="6" t="s">
        <v>135</v>
      </c>
      <c r="S7938" s="2" t="s">
        <v>46</v>
      </c>
      <c r="T7938" s="2"/>
    </row>
    <row r="7939" spans="1:22" x14ac:dyDescent="0.3">
      <c r="A7939" t="s">
        <v>28</v>
      </c>
      <c r="B7939" t="s">
        <v>14</v>
      </c>
      <c r="C7939" t="s">
        <v>15</v>
      </c>
      <c r="D7939" t="s">
        <v>321</v>
      </c>
      <c r="E7939" t="s">
        <v>46</v>
      </c>
      <c r="F7939">
        <v>79907</v>
      </c>
      <c r="G7939" t="s">
        <v>47</v>
      </c>
      <c r="H7939" t="s">
        <v>19</v>
      </c>
      <c r="I7939" t="s">
        <v>33</v>
      </c>
      <c r="J7939">
        <v>63552</v>
      </c>
      <c r="K7939">
        <v>6</v>
      </c>
      <c r="L7939">
        <v>6</v>
      </c>
      <c r="M7939">
        <v>-349536</v>
      </c>
      <c r="O7939" s="2" t="str">
        <f>TRIM(SampleSuperstore3[[#This Row],[City]])</f>
        <v>El Paso</v>
      </c>
      <c r="P7939" s="2" t="str">
        <f>TRIM(SampleSuperstore3[[#This Row],[State]])</f>
        <v>Texas</v>
      </c>
      <c r="Q7939" s="2" t="str">
        <f t="shared" ref="Q7939:Q8002" si="124">_xlfn.CONCAT(O7939," ",P7939)</f>
        <v>El Paso Texas</v>
      </c>
      <c r="R7939" s="6" t="s">
        <v>707</v>
      </c>
      <c r="S7939" s="2" t="s">
        <v>708</v>
      </c>
      <c r="T7939" s="2" t="s">
        <v>46</v>
      </c>
    </row>
    <row r="7940" spans="1:22" x14ac:dyDescent="0.3">
      <c r="A7940" t="s">
        <v>28</v>
      </c>
      <c r="B7940" t="s">
        <v>14</v>
      </c>
      <c r="C7940" t="s">
        <v>15</v>
      </c>
      <c r="D7940" t="s">
        <v>321</v>
      </c>
      <c r="E7940" t="s">
        <v>46</v>
      </c>
      <c r="F7940">
        <v>79907</v>
      </c>
      <c r="G7940" t="s">
        <v>47</v>
      </c>
      <c r="H7940" t="s">
        <v>26</v>
      </c>
      <c r="I7940" t="s">
        <v>32</v>
      </c>
      <c r="J7940">
        <v>129552</v>
      </c>
      <c r="K7940">
        <v>3</v>
      </c>
      <c r="L7940">
        <v>2</v>
      </c>
      <c r="M7940">
        <v>-226716</v>
      </c>
      <c r="O7940" s="2" t="str">
        <f>TRIM(SampleSuperstore3[[#This Row],[City]])</f>
        <v>El Paso</v>
      </c>
      <c r="P7940" s="2" t="str">
        <f>TRIM(SampleSuperstore3[[#This Row],[State]])</f>
        <v>Texas</v>
      </c>
      <c r="Q7940" s="2" t="str">
        <f t="shared" si="124"/>
        <v>El Paso Texas</v>
      </c>
      <c r="R7940" s="6" t="s">
        <v>707</v>
      </c>
      <c r="S7940" s="2" t="s">
        <v>708</v>
      </c>
      <c r="T7940" s="2" t="s">
        <v>46</v>
      </c>
    </row>
    <row r="7941" spans="1:22" x14ac:dyDescent="0.3">
      <c r="A7941" t="s">
        <v>28</v>
      </c>
      <c r="B7941" t="s">
        <v>14</v>
      </c>
      <c r="C7941" t="s">
        <v>15</v>
      </c>
      <c r="D7941" t="s">
        <v>75</v>
      </c>
      <c r="E7941" t="s">
        <v>76</v>
      </c>
      <c r="F7941">
        <v>10035</v>
      </c>
      <c r="G7941" t="s">
        <v>57</v>
      </c>
      <c r="H7941" t="s">
        <v>26</v>
      </c>
      <c r="I7941" t="s">
        <v>37</v>
      </c>
      <c r="J7941">
        <v>5984</v>
      </c>
      <c r="K7941">
        <v>2</v>
      </c>
      <c r="L7941">
        <v>2</v>
      </c>
      <c r="M7941">
        <v>2244</v>
      </c>
      <c r="O7941" s="2" t="str">
        <f>TRIM(SampleSuperstore3[[#This Row],[City]])</f>
        <v>New York City</v>
      </c>
      <c r="P7941" s="2" t="str">
        <f>TRIM(SampleSuperstore3[[#This Row],[State]])</f>
        <v>New York</v>
      </c>
      <c r="Q7941" s="2" t="str">
        <f t="shared" si="124"/>
        <v>New York City New York</v>
      </c>
      <c r="R7941" s="6" t="s">
        <v>707</v>
      </c>
      <c r="S7941" s="2" t="s">
        <v>708</v>
      </c>
      <c r="T7941" s="2" t="s">
        <v>46</v>
      </c>
    </row>
    <row r="7942" spans="1:22" x14ac:dyDescent="0.3">
      <c r="A7942" t="s">
        <v>28</v>
      </c>
      <c r="B7942" t="s">
        <v>14</v>
      </c>
      <c r="C7942" t="s">
        <v>15</v>
      </c>
      <c r="D7942" t="s">
        <v>75</v>
      </c>
      <c r="E7942" t="s">
        <v>76</v>
      </c>
      <c r="F7942">
        <v>10035</v>
      </c>
      <c r="G7942" t="s">
        <v>57</v>
      </c>
      <c r="H7942" t="s">
        <v>35</v>
      </c>
      <c r="I7942" t="s">
        <v>36</v>
      </c>
      <c r="J7942">
        <v>86176</v>
      </c>
      <c r="K7942">
        <v>4</v>
      </c>
      <c r="L7942">
        <v>0</v>
      </c>
      <c r="M7942">
        <v>2499104</v>
      </c>
      <c r="O7942" s="2" t="str">
        <f>TRIM(SampleSuperstore3[[#This Row],[City]])</f>
        <v>New York City</v>
      </c>
      <c r="P7942" s="2" t="str">
        <f>TRIM(SampleSuperstore3[[#This Row],[State]])</f>
        <v>New York</v>
      </c>
      <c r="Q7942" s="2" t="str">
        <f t="shared" si="124"/>
        <v>New York City New York</v>
      </c>
      <c r="R7942" s="6" t="s">
        <v>707</v>
      </c>
      <c r="S7942" s="2" t="s">
        <v>708</v>
      </c>
      <c r="T7942" s="2" t="s">
        <v>46</v>
      </c>
    </row>
    <row r="7943" spans="1:22" x14ac:dyDescent="0.3">
      <c r="A7943" t="s">
        <v>28</v>
      </c>
      <c r="B7943" t="s">
        <v>22</v>
      </c>
      <c r="C7943" t="s">
        <v>15</v>
      </c>
      <c r="D7943" t="s">
        <v>449</v>
      </c>
      <c r="E7943" t="s">
        <v>166</v>
      </c>
      <c r="F7943">
        <v>2151</v>
      </c>
      <c r="G7943" t="s">
        <v>57</v>
      </c>
      <c r="H7943" t="s">
        <v>26</v>
      </c>
      <c r="I7943" t="s">
        <v>32</v>
      </c>
      <c r="J7943">
        <v>6696</v>
      </c>
      <c r="K7943">
        <v>4</v>
      </c>
      <c r="L7943">
        <v>0</v>
      </c>
      <c r="M7943">
        <v>26784</v>
      </c>
      <c r="O7943" s="2" t="str">
        <f>TRIM(SampleSuperstore3[[#This Row],[City]])</f>
        <v>Revere</v>
      </c>
      <c r="P7943" s="2" t="str">
        <f>TRIM(SampleSuperstore3[[#This Row],[State]])</f>
        <v>Massachusetts</v>
      </c>
      <c r="Q7943" s="2" t="str">
        <f t="shared" si="124"/>
        <v>Revere Massachusetts</v>
      </c>
      <c r="R7943" s="6" t="s">
        <v>634</v>
      </c>
      <c r="S7943" s="2" t="s">
        <v>369</v>
      </c>
      <c r="T7943" s="2" t="s">
        <v>3</v>
      </c>
      <c r="U7943" t="s">
        <v>634</v>
      </c>
      <c r="V7943" t="s">
        <v>369</v>
      </c>
    </row>
    <row r="7944" spans="1:22" x14ac:dyDescent="0.3">
      <c r="A7944" t="s">
        <v>28</v>
      </c>
      <c r="B7944" t="s">
        <v>22</v>
      </c>
      <c r="C7944" t="s">
        <v>15</v>
      </c>
      <c r="D7944" t="s">
        <v>449</v>
      </c>
      <c r="E7944" t="s">
        <v>166</v>
      </c>
      <c r="F7944">
        <v>2151</v>
      </c>
      <c r="G7944" t="s">
        <v>57</v>
      </c>
      <c r="H7944" t="s">
        <v>26</v>
      </c>
      <c r="I7944" t="s">
        <v>37</v>
      </c>
      <c r="J7944">
        <v>624</v>
      </c>
      <c r="K7944">
        <v>2</v>
      </c>
      <c r="L7944">
        <v>0</v>
      </c>
      <c r="M7944">
        <v>30576</v>
      </c>
      <c r="O7944" s="2" t="str">
        <f>TRIM(SampleSuperstore3[[#This Row],[City]])</f>
        <v>Revere</v>
      </c>
      <c r="P7944" s="2" t="str">
        <f>TRIM(SampleSuperstore3[[#This Row],[State]])</f>
        <v>Massachusetts</v>
      </c>
      <c r="Q7944" s="2" t="str">
        <f t="shared" si="124"/>
        <v>Revere Massachusetts</v>
      </c>
      <c r="R7944" s="6" t="s">
        <v>634</v>
      </c>
      <c r="S7944" s="2" t="s">
        <v>369</v>
      </c>
      <c r="T7944" s="2" t="s">
        <v>3</v>
      </c>
      <c r="U7944" t="s">
        <v>634</v>
      </c>
      <c r="V7944" t="s">
        <v>369</v>
      </c>
    </row>
    <row r="7945" spans="1:22" x14ac:dyDescent="0.3">
      <c r="A7945" t="s">
        <v>28</v>
      </c>
      <c r="B7945" t="s">
        <v>22</v>
      </c>
      <c r="C7945" t="s">
        <v>15</v>
      </c>
      <c r="D7945" t="s">
        <v>546</v>
      </c>
      <c r="E7945" t="s">
        <v>24</v>
      </c>
      <c r="F7945">
        <v>95928</v>
      </c>
      <c r="G7945" t="s">
        <v>25</v>
      </c>
      <c r="H7945" t="s">
        <v>19</v>
      </c>
      <c r="I7945" t="s">
        <v>21</v>
      </c>
      <c r="J7945">
        <v>435168</v>
      </c>
      <c r="K7945">
        <v>4</v>
      </c>
      <c r="L7945">
        <v>2</v>
      </c>
      <c r="M7945">
        <v>-598356</v>
      </c>
      <c r="O7945" s="2" t="str">
        <f>TRIM(SampleSuperstore3[[#This Row],[City]])</f>
        <v>Chico</v>
      </c>
      <c r="P7945" s="2" t="str">
        <f>TRIM(SampleSuperstore3[[#This Row],[State]])</f>
        <v>California</v>
      </c>
      <c r="Q7945" s="2" t="str">
        <f t="shared" si="124"/>
        <v>Chico California</v>
      </c>
      <c r="R7945" s="6" t="s">
        <v>449</v>
      </c>
      <c r="S7945" s="2" t="s">
        <v>166</v>
      </c>
      <c r="T7945" s="2"/>
    </row>
    <row r="7946" spans="1:22" x14ac:dyDescent="0.3">
      <c r="A7946" t="s">
        <v>28</v>
      </c>
      <c r="B7946" t="s">
        <v>22</v>
      </c>
      <c r="C7946" t="s">
        <v>15</v>
      </c>
      <c r="D7946" t="s">
        <v>546</v>
      </c>
      <c r="E7946" t="s">
        <v>24</v>
      </c>
      <c r="F7946">
        <v>95928</v>
      </c>
      <c r="G7946" t="s">
        <v>25</v>
      </c>
      <c r="H7946" t="s">
        <v>26</v>
      </c>
      <c r="I7946" t="s">
        <v>77</v>
      </c>
      <c r="J7946">
        <v>149</v>
      </c>
      <c r="K7946">
        <v>5</v>
      </c>
      <c r="L7946">
        <v>0</v>
      </c>
      <c r="M7946">
        <v>6854</v>
      </c>
      <c r="O7946" s="2" t="str">
        <f>TRIM(SampleSuperstore3[[#This Row],[City]])</f>
        <v>Chico</v>
      </c>
      <c r="P7946" s="2" t="str">
        <f>TRIM(SampleSuperstore3[[#This Row],[State]])</f>
        <v>California</v>
      </c>
      <c r="Q7946" s="2" t="str">
        <f t="shared" si="124"/>
        <v>Chico California</v>
      </c>
      <c r="R7946" s="6" t="s">
        <v>449</v>
      </c>
      <c r="S7946" s="2" t="s">
        <v>166</v>
      </c>
      <c r="T7946" s="2"/>
    </row>
    <row r="7947" spans="1:22" x14ac:dyDescent="0.3">
      <c r="A7947" t="s">
        <v>28</v>
      </c>
      <c r="B7947" t="s">
        <v>22</v>
      </c>
      <c r="C7947" t="s">
        <v>15</v>
      </c>
      <c r="D7947" t="s">
        <v>546</v>
      </c>
      <c r="E7947" t="s">
        <v>24</v>
      </c>
      <c r="F7947">
        <v>95928</v>
      </c>
      <c r="G7947" t="s">
        <v>25</v>
      </c>
      <c r="H7947" t="s">
        <v>26</v>
      </c>
      <c r="I7947" t="s">
        <v>38</v>
      </c>
      <c r="J7947">
        <v>158</v>
      </c>
      <c r="K7947">
        <v>4</v>
      </c>
      <c r="L7947">
        <v>0</v>
      </c>
      <c r="M7947">
        <v>4108</v>
      </c>
      <c r="O7947" s="2" t="str">
        <f>TRIM(SampleSuperstore3[[#This Row],[City]])</f>
        <v>Chico</v>
      </c>
      <c r="P7947" s="2" t="str">
        <f>TRIM(SampleSuperstore3[[#This Row],[State]])</f>
        <v>California</v>
      </c>
      <c r="Q7947" s="2" t="str">
        <f t="shared" si="124"/>
        <v>Chico California</v>
      </c>
      <c r="R7947" s="6" t="s">
        <v>546</v>
      </c>
      <c r="S7947" s="2" t="s">
        <v>24</v>
      </c>
      <c r="T7947" s="2"/>
    </row>
    <row r="7948" spans="1:22" x14ac:dyDescent="0.3">
      <c r="A7948" t="s">
        <v>28</v>
      </c>
      <c r="B7948" t="s">
        <v>22</v>
      </c>
      <c r="C7948" t="s">
        <v>15</v>
      </c>
      <c r="D7948" t="s">
        <v>546</v>
      </c>
      <c r="E7948" t="s">
        <v>24</v>
      </c>
      <c r="F7948">
        <v>95928</v>
      </c>
      <c r="G7948" t="s">
        <v>25</v>
      </c>
      <c r="H7948" t="s">
        <v>19</v>
      </c>
      <c r="I7948" t="s">
        <v>33</v>
      </c>
      <c r="J7948">
        <v>729</v>
      </c>
      <c r="K7948">
        <v>5</v>
      </c>
      <c r="L7948">
        <v>0</v>
      </c>
      <c r="M7948">
        <v>26973</v>
      </c>
      <c r="O7948" s="2" t="str">
        <f>TRIM(SampleSuperstore3[[#This Row],[City]])</f>
        <v>Chico</v>
      </c>
      <c r="P7948" s="2" t="str">
        <f>TRIM(SampleSuperstore3[[#This Row],[State]])</f>
        <v>California</v>
      </c>
      <c r="Q7948" s="2" t="str">
        <f t="shared" si="124"/>
        <v>Chico California</v>
      </c>
      <c r="R7948" s="6" t="s">
        <v>546</v>
      </c>
      <c r="S7948" s="2" t="s">
        <v>24</v>
      </c>
      <c r="T7948" s="2"/>
    </row>
    <row r="7949" spans="1:22" x14ac:dyDescent="0.3">
      <c r="A7949" t="s">
        <v>28</v>
      </c>
      <c r="B7949" t="s">
        <v>22</v>
      </c>
      <c r="C7949" t="s">
        <v>15</v>
      </c>
      <c r="D7949" t="s">
        <v>546</v>
      </c>
      <c r="E7949" t="s">
        <v>24</v>
      </c>
      <c r="F7949">
        <v>95928</v>
      </c>
      <c r="G7949" t="s">
        <v>25</v>
      </c>
      <c r="H7949" t="s">
        <v>19</v>
      </c>
      <c r="I7949" t="s">
        <v>31</v>
      </c>
      <c r="J7949">
        <v>206352</v>
      </c>
      <c r="K7949">
        <v>3</v>
      </c>
      <c r="L7949">
        <v>2</v>
      </c>
      <c r="M7949">
        <v>51588</v>
      </c>
      <c r="O7949" s="2" t="str">
        <f>TRIM(SampleSuperstore3[[#This Row],[City]])</f>
        <v>Chico</v>
      </c>
      <c r="P7949" s="2" t="str">
        <f>TRIM(SampleSuperstore3[[#This Row],[State]])</f>
        <v>California</v>
      </c>
      <c r="Q7949" s="2" t="str">
        <f t="shared" si="124"/>
        <v>Chico California</v>
      </c>
      <c r="R7949" s="6" t="s">
        <v>546</v>
      </c>
      <c r="S7949" s="2" t="s">
        <v>24</v>
      </c>
      <c r="T7949" s="2"/>
    </row>
    <row r="7950" spans="1:22" x14ac:dyDescent="0.3">
      <c r="A7950" t="s">
        <v>28</v>
      </c>
      <c r="B7950" t="s">
        <v>22</v>
      </c>
      <c r="C7950" t="s">
        <v>15</v>
      </c>
      <c r="D7950" t="s">
        <v>546</v>
      </c>
      <c r="E7950" t="s">
        <v>24</v>
      </c>
      <c r="F7950">
        <v>95928</v>
      </c>
      <c r="G7950" t="s">
        <v>25</v>
      </c>
      <c r="H7950" t="s">
        <v>35</v>
      </c>
      <c r="I7950" t="s">
        <v>36</v>
      </c>
      <c r="J7950">
        <v>7992</v>
      </c>
      <c r="K7950">
        <v>1</v>
      </c>
      <c r="L7950">
        <v>2</v>
      </c>
      <c r="M7950">
        <v>26973</v>
      </c>
      <c r="O7950" s="2" t="str">
        <f>TRIM(SampleSuperstore3[[#This Row],[City]])</f>
        <v>Chico</v>
      </c>
      <c r="P7950" s="2" t="str">
        <f>TRIM(SampleSuperstore3[[#This Row],[State]])</f>
        <v>California</v>
      </c>
      <c r="Q7950" s="2" t="str">
        <f t="shared" si="124"/>
        <v>Chico California</v>
      </c>
      <c r="R7950" s="6" t="s">
        <v>546</v>
      </c>
      <c r="S7950" s="2" t="s">
        <v>24</v>
      </c>
      <c r="T7950" s="2"/>
    </row>
    <row r="7951" spans="1:22" x14ac:dyDescent="0.3">
      <c r="A7951" t="s">
        <v>13</v>
      </c>
      <c r="B7951" t="s">
        <v>22</v>
      </c>
      <c r="C7951" t="s">
        <v>15</v>
      </c>
      <c r="D7951" t="s">
        <v>478</v>
      </c>
      <c r="E7951" t="s">
        <v>30</v>
      </c>
      <c r="F7951">
        <v>33023</v>
      </c>
      <c r="G7951" t="s">
        <v>18</v>
      </c>
      <c r="H7951" t="s">
        <v>26</v>
      </c>
      <c r="I7951" t="s">
        <v>32</v>
      </c>
      <c r="J7951">
        <v>8136</v>
      </c>
      <c r="K7951">
        <v>5</v>
      </c>
      <c r="L7951">
        <v>2</v>
      </c>
      <c r="M7951">
        <v>-19323</v>
      </c>
      <c r="O7951" s="2" t="str">
        <f>TRIM(SampleSuperstore3[[#This Row],[City]])</f>
        <v>Miramar</v>
      </c>
      <c r="P7951" s="2" t="str">
        <f>TRIM(SampleSuperstore3[[#This Row],[State]])</f>
        <v>Florida</v>
      </c>
      <c r="Q7951" s="2" t="str">
        <f t="shared" si="124"/>
        <v>Miramar Florida</v>
      </c>
      <c r="R7951" s="6" t="s">
        <v>546</v>
      </c>
      <c r="S7951" s="2" t="s">
        <v>24</v>
      </c>
      <c r="T7951" s="2"/>
    </row>
    <row r="7952" spans="1:22" x14ac:dyDescent="0.3">
      <c r="A7952" t="s">
        <v>13</v>
      </c>
      <c r="B7952" t="s">
        <v>22</v>
      </c>
      <c r="C7952" t="s">
        <v>15</v>
      </c>
      <c r="D7952" t="s">
        <v>478</v>
      </c>
      <c r="E7952" t="s">
        <v>30</v>
      </c>
      <c r="F7952">
        <v>33023</v>
      </c>
      <c r="G7952" t="s">
        <v>18</v>
      </c>
      <c r="H7952" t="s">
        <v>26</v>
      </c>
      <c r="I7952" t="s">
        <v>37</v>
      </c>
      <c r="J7952">
        <v>20232</v>
      </c>
      <c r="K7952">
        <v>8</v>
      </c>
      <c r="L7952">
        <v>7</v>
      </c>
      <c r="M7952">
        <v>-161856</v>
      </c>
      <c r="O7952" s="2" t="str">
        <f>TRIM(SampleSuperstore3[[#This Row],[City]])</f>
        <v>Miramar</v>
      </c>
      <c r="P7952" s="2" t="str">
        <f>TRIM(SampleSuperstore3[[#This Row],[State]])</f>
        <v>Florida</v>
      </c>
      <c r="Q7952" s="2" t="str">
        <f t="shared" si="124"/>
        <v>Miramar Florida</v>
      </c>
      <c r="R7952" s="6" t="s">
        <v>546</v>
      </c>
      <c r="S7952" s="2" t="s">
        <v>24</v>
      </c>
      <c r="T7952" s="2"/>
    </row>
    <row r="7953" spans="1:20" x14ac:dyDescent="0.3">
      <c r="A7953" t="s">
        <v>13</v>
      </c>
      <c r="B7953" t="s">
        <v>22</v>
      </c>
      <c r="C7953" t="s">
        <v>15</v>
      </c>
      <c r="D7953" t="s">
        <v>478</v>
      </c>
      <c r="E7953" t="s">
        <v>30</v>
      </c>
      <c r="F7953">
        <v>33023</v>
      </c>
      <c r="G7953" t="s">
        <v>18</v>
      </c>
      <c r="H7953" t="s">
        <v>26</v>
      </c>
      <c r="I7953" t="s">
        <v>38</v>
      </c>
      <c r="J7953">
        <v>389056</v>
      </c>
      <c r="K7953">
        <v>4</v>
      </c>
      <c r="L7953">
        <v>2</v>
      </c>
      <c r="M7953">
        <v>48632</v>
      </c>
      <c r="O7953" s="2" t="str">
        <f>TRIM(SampleSuperstore3[[#This Row],[City]])</f>
        <v>Miramar</v>
      </c>
      <c r="P7953" s="2" t="str">
        <f>TRIM(SampleSuperstore3[[#This Row],[State]])</f>
        <v>Florida</v>
      </c>
      <c r="Q7953" s="2" t="str">
        <f t="shared" si="124"/>
        <v>Miramar Florida</v>
      </c>
      <c r="R7953" s="6" t="s">
        <v>478</v>
      </c>
      <c r="S7953" s="2" t="s">
        <v>30</v>
      </c>
      <c r="T7953" s="2"/>
    </row>
    <row r="7954" spans="1:20" x14ac:dyDescent="0.3">
      <c r="A7954" t="s">
        <v>13</v>
      </c>
      <c r="B7954" t="s">
        <v>22</v>
      </c>
      <c r="C7954" t="s">
        <v>15</v>
      </c>
      <c r="D7954" t="s">
        <v>478</v>
      </c>
      <c r="E7954" t="s">
        <v>30</v>
      </c>
      <c r="F7954">
        <v>33023</v>
      </c>
      <c r="G7954" t="s">
        <v>18</v>
      </c>
      <c r="H7954" t="s">
        <v>26</v>
      </c>
      <c r="I7954" t="s">
        <v>41</v>
      </c>
      <c r="J7954">
        <v>20736</v>
      </c>
      <c r="K7954">
        <v>4</v>
      </c>
      <c r="L7954">
        <v>2</v>
      </c>
      <c r="M7954">
        <v>72576</v>
      </c>
      <c r="O7954" s="2" t="str">
        <f>TRIM(SampleSuperstore3[[#This Row],[City]])</f>
        <v>Miramar</v>
      </c>
      <c r="P7954" s="2" t="str">
        <f>TRIM(SampleSuperstore3[[#This Row],[State]])</f>
        <v>Florida</v>
      </c>
      <c r="Q7954" s="2" t="str">
        <f t="shared" si="124"/>
        <v>Miramar Florida</v>
      </c>
      <c r="R7954" s="6" t="s">
        <v>478</v>
      </c>
      <c r="S7954" s="2" t="s">
        <v>30</v>
      </c>
      <c r="T7954" s="2"/>
    </row>
    <row r="7955" spans="1:20" x14ac:dyDescent="0.3">
      <c r="A7955" t="s">
        <v>13</v>
      </c>
      <c r="B7955" t="s">
        <v>22</v>
      </c>
      <c r="C7955" t="s">
        <v>15</v>
      </c>
      <c r="D7955" t="s">
        <v>478</v>
      </c>
      <c r="E7955" t="s">
        <v>30</v>
      </c>
      <c r="F7955">
        <v>33023</v>
      </c>
      <c r="G7955" t="s">
        <v>18</v>
      </c>
      <c r="H7955" t="s">
        <v>26</v>
      </c>
      <c r="I7955" t="s">
        <v>41</v>
      </c>
      <c r="J7955">
        <v>41472</v>
      </c>
      <c r="K7955">
        <v>8</v>
      </c>
      <c r="L7955">
        <v>2</v>
      </c>
      <c r="M7955">
        <v>145152</v>
      </c>
      <c r="O7955" s="2" t="str">
        <f>TRIM(SampleSuperstore3[[#This Row],[City]])</f>
        <v>Miramar</v>
      </c>
      <c r="P7955" s="2" t="str">
        <f>TRIM(SampleSuperstore3[[#This Row],[State]])</f>
        <v>Florida</v>
      </c>
      <c r="Q7955" s="2" t="str">
        <f t="shared" si="124"/>
        <v>Miramar Florida</v>
      </c>
      <c r="R7955" s="6" t="s">
        <v>478</v>
      </c>
      <c r="S7955" s="2" t="s">
        <v>30</v>
      </c>
      <c r="T7955" s="2"/>
    </row>
    <row r="7956" spans="1:20" x14ac:dyDescent="0.3">
      <c r="A7956" t="s">
        <v>28</v>
      </c>
      <c r="B7956" t="s">
        <v>22</v>
      </c>
      <c r="C7956" t="s">
        <v>15</v>
      </c>
      <c r="D7956" t="s">
        <v>23</v>
      </c>
      <c r="E7956" t="s">
        <v>24</v>
      </c>
      <c r="F7956">
        <v>90049</v>
      </c>
      <c r="G7956" t="s">
        <v>25</v>
      </c>
      <c r="H7956" t="s">
        <v>26</v>
      </c>
      <c r="I7956" t="s">
        <v>41</v>
      </c>
      <c r="J7956">
        <v>3336</v>
      </c>
      <c r="K7956">
        <v>4</v>
      </c>
      <c r="L7956">
        <v>0</v>
      </c>
      <c r="M7956">
        <v>1668</v>
      </c>
      <c r="O7956" s="2" t="str">
        <f>TRIM(SampleSuperstore3[[#This Row],[City]])</f>
        <v>Los Angeles</v>
      </c>
      <c r="P7956" s="2" t="str">
        <f>TRIM(SampleSuperstore3[[#This Row],[State]])</f>
        <v>California</v>
      </c>
      <c r="Q7956" s="2" t="str">
        <f t="shared" si="124"/>
        <v>Los Angeles California</v>
      </c>
      <c r="R7956" s="6" t="s">
        <v>478</v>
      </c>
      <c r="S7956" s="2" t="s">
        <v>30</v>
      </c>
      <c r="T7956" s="2"/>
    </row>
    <row r="7957" spans="1:20" x14ac:dyDescent="0.3">
      <c r="A7957" t="s">
        <v>62</v>
      </c>
      <c r="B7957" t="s">
        <v>22</v>
      </c>
      <c r="C7957" t="s">
        <v>15</v>
      </c>
      <c r="D7957" t="s">
        <v>134</v>
      </c>
      <c r="E7957" t="s">
        <v>98</v>
      </c>
      <c r="F7957">
        <v>80219</v>
      </c>
      <c r="G7957" t="s">
        <v>25</v>
      </c>
      <c r="H7957" t="s">
        <v>19</v>
      </c>
      <c r="I7957" t="s">
        <v>20</v>
      </c>
      <c r="J7957">
        <v>90882</v>
      </c>
      <c r="K7957">
        <v>3</v>
      </c>
      <c r="L7957">
        <v>7</v>
      </c>
      <c r="M7957">
        <v>-1908522</v>
      </c>
      <c r="O7957" s="2" t="str">
        <f>TRIM(SampleSuperstore3[[#This Row],[City]])</f>
        <v>Denver</v>
      </c>
      <c r="P7957" s="2" t="str">
        <f>TRIM(SampleSuperstore3[[#This Row],[State]])</f>
        <v>Colorado</v>
      </c>
      <c r="Q7957" s="2" t="str">
        <f t="shared" si="124"/>
        <v>Denver Colorado</v>
      </c>
      <c r="R7957" s="6" t="s">
        <v>478</v>
      </c>
      <c r="S7957" s="2" t="s">
        <v>30</v>
      </c>
      <c r="T7957" s="2"/>
    </row>
    <row r="7958" spans="1:20" x14ac:dyDescent="0.3">
      <c r="A7958" t="s">
        <v>62</v>
      </c>
      <c r="B7958" t="s">
        <v>22</v>
      </c>
      <c r="C7958" t="s">
        <v>15</v>
      </c>
      <c r="D7958" t="s">
        <v>134</v>
      </c>
      <c r="E7958" t="s">
        <v>98</v>
      </c>
      <c r="F7958">
        <v>80219</v>
      </c>
      <c r="G7958" t="s">
        <v>25</v>
      </c>
      <c r="H7958" t="s">
        <v>35</v>
      </c>
      <c r="I7958" t="s">
        <v>36</v>
      </c>
      <c r="J7958">
        <v>15992</v>
      </c>
      <c r="K7958">
        <v>1</v>
      </c>
      <c r="L7958">
        <v>2</v>
      </c>
      <c r="M7958">
        <v>-29985</v>
      </c>
      <c r="O7958" s="2" t="str">
        <f>TRIM(SampleSuperstore3[[#This Row],[City]])</f>
        <v>Denver</v>
      </c>
      <c r="P7958" s="2" t="str">
        <f>TRIM(SampleSuperstore3[[#This Row],[State]])</f>
        <v>Colorado</v>
      </c>
      <c r="Q7958" s="2" t="str">
        <f t="shared" si="124"/>
        <v>Denver Colorado</v>
      </c>
      <c r="R7958" s="6" t="s">
        <v>626</v>
      </c>
      <c r="S7958" s="2" t="s">
        <v>627</v>
      </c>
      <c r="T7958" s="2" t="s">
        <v>24</v>
      </c>
    </row>
    <row r="7959" spans="1:20" x14ac:dyDescent="0.3">
      <c r="A7959" t="s">
        <v>62</v>
      </c>
      <c r="B7959" t="s">
        <v>22</v>
      </c>
      <c r="C7959" t="s">
        <v>15</v>
      </c>
      <c r="D7959" t="s">
        <v>134</v>
      </c>
      <c r="E7959" t="s">
        <v>98</v>
      </c>
      <c r="F7959">
        <v>80219</v>
      </c>
      <c r="G7959" t="s">
        <v>25</v>
      </c>
      <c r="H7959" t="s">
        <v>19</v>
      </c>
      <c r="I7959" t="s">
        <v>21</v>
      </c>
      <c r="J7959">
        <v>120784</v>
      </c>
      <c r="K7959">
        <v>1</v>
      </c>
      <c r="L7959">
        <v>2</v>
      </c>
      <c r="M7959">
        <v>135882</v>
      </c>
      <c r="O7959" s="2" t="str">
        <f>TRIM(SampleSuperstore3[[#This Row],[City]])</f>
        <v>Denver</v>
      </c>
      <c r="P7959" s="2" t="str">
        <f>TRIM(SampleSuperstore3[[#This Row],[State]])</f>
        <v>Colorado</v>
      </c>
      <c r="Q7959" s="2" t="str">
        <f t="shared" si="124"/>
        <v>Denver Colorado</v>
      </c>
      <c r="R7959" s="6" t="s">
        <v>134</v>
      </c>
      <c r="S7959" s="2" t="s">
        <v>98</v>
      </c>
      <c r="T7959" s="2"/>
    </row>
    <row r="7960" spans="1:20" x14ac:dyDescent="0.3">
      <c r="A7960" t="s">
        <v>28</v>
      </c>
      <c r="B7960" t="s">
        <v>22</v>
      </c>
      <c r="C7960" t="s">
        <v>15</v>
      </c>
      <c r="D7960" t="s">
        <v>55</v>
      </c>
      <c r="E7960" t="s">
        <v>56</v>
      </c>
      <c r="F7960">
        <v>19134</v>
      </c>
      <c r="G7960" t="s">
        <v>57</v>
      </c>
      <c r="H7960" t="s">
        <v>35</v>
      </c>
      <c r="I7960" t="s">
        <v>36</v>
      </c>
      <c r="J7960">
        <v>519792</v>
      </c>
      <c r="K7960">
        <v>4</v>
      </c>
      <c r="L7960">
        <v>4</v>
      </c>
      <c r="M7960">
        <v>-1126216</v>
      </c>
      <c r="O7960" s="2" t="str">
        <f>TRIM(SampleSuperstore3[[#This Row],[City]])</f>
        <v>Philadelphia</v>
      </c>
      <c r="P7960" s="2" t="str">
        <f>TRIM(SampleSuperstore3[[#This Row],[State]])</f>
        <v>Pennsylvania</v>
      </c>
      <c r="Q7960" s="2" t="str">
        <f t="shared" si="124"/>
        <v>Philadelphia Pennsylvania</v>
      </c>
      <c r="R7960" s="6" t="s">
        <v>134</v>
      </c>
      <c r="S7960" s="2" t="s">
        <v>98</v>
      </c>
      <c r="T7960" s="2"/>
    </row>
    <row r="7961" spans="1:20" x14ac:dyDescent="0.3">
      <c r="A7961" t="s">
        <v>28</v>
      </c>
      <c r="B7961" t="s">
        <v>22</v>
      </c>
      <c r="C7961" t="s">
        <v>15</v>
      </c>
      <c r="D7961" t="s">
        <v>55</v>
      </c>
      <c r="E7961" t="s">
        <v>56</v>
      </c>
      <c r="F7961">
        <v>19134</v>
      </c>
      <c r="G7961" t="s">
        <v>57</v>
      </c>
      <c r="H7961" t="s">
        <v>35</v>
      </c>
      <c r="I7961" t="s">
        <v>59</v>
      </c>
      <c r="J7961">
        <v>31176</v>
      </c>
      <c r="K7961">
        <v>3</v>
      </c>
      <c r="L7961">
        <v>2</v>
      </c>
      <c r="M7961">
        <v>-54558</v>
      </c>
      <c r="O7961" s="2" t="str">
        <f>TRIM(SampleSuperstore3[[#This Row],[City]])</f>
        <v>Philadelphia</v>
      </c>
      <c r="P7961" s="2" t="str">
        <f>TRIM(SampleSuperstore3[[#This Row],[State]])</f>
        <v>Pennsylvania</v>
      </c>
      <c r="Q7961" s="2" t="str">
        <f t="shared" si="124"/>
        <v>Philadelphia Pennsylvania</v>
      </c>
      <c r="R7961" s="6" t="s">
        <v>134</v>
      </c>
      <c r="S7961" s="2" t="s">
        <v>98</v>
      </c>
      <c r="T7961" s="2"/>
    </row>
    <row r="7962" spans="1:20" x14ac:dyDescent="0.3">
      <c r="A7962" t="s">
        <v>28</v>
      </c>
      <c r="B7962" t="s">
        <v>22</v>
      </c>
      <c r="C7962" t="s">
        <v>15</v>
      </c>
      <c r="D7962" t="s">
        <v>55</v>
      </c>
      <c r="E7962" t="s">
        <v>56</v>
      </c>
      <c r="F7962">
        <v>19134</v>
      </c>
      <c r="G7962" t="s">
        <v>57</v>
      </c>
      <c r="H7962" t="s">
        <v>26</v>
      </c>
      <c r="I7962" t="s">
        <v>41</v>
      </c>
      <c r="J7962">
        <v>10368</v>
      </c>
      <c r="K7962">
        <v>2</v>
      </c>
      <c r="L7962">
        <v>2</v>
      </c>
      <c r="M7962">
        <v>36288</v>
      </c>
      <c r="O7962" s="2" t="str">
        <f>TRIM(SampleSuperstore3[[#This Row],[City]])</f>
        <v>Philadelphia</v>
      </c>
      <c r="P7962" s="2" t="str">
        <f>TRIM(SampleSuperstore3[[#This Row],[State]])</f>
        <v>Pennsylvania</v>
      </c>
      <c r="Q7962" s="2" t="str">
        <f t="shared" si="124"/>
        <v>Philadelphia Pennsylvania</v>
      </c>
      <c r="R7962" s="6" t="s">
        <v>55</v>
      </c>
      <c r="S7962" s="2" t="s">
        <v>56</v>
      </c>
      <c r="T7962" s="2"/>
    </row>
    <row r="7963" spans="1:20" x14ac:dyDescent="0.3">
      <c r="A7963" t="s">
        <v>28</v>
      </c>
      <c r="B7963" t="s">
        <v>22</v>
      </c>
      <c r="C7963" t="s">
        <v>15</v>
      </c>
      <c r="D7963" t="s">
        <v>55</v>
      </c>
      <c r="E7963" t="s">
        <v>56</v>
      </c>
      <c r="F7963">
        <v>19134</v>
      </c>
      <c r="G7963" t="s">
        <v>57</v>
      </c>
      <c r="H7963" t="s">
        <v>26</v>
      </c>
      <c r="I7963" t="s">
        <v>37</v>
      </c>
      <c r="J7963">
        <v>2724</v>
      </c>
      <c r="K7963">
        <v>2</v>
      </c>
      <c r="L7963">
        <v>7</v>
      </c>
      <c r="M7963">
        <v>-19068</v>
      </c>
      <c r="O7963" s="2" t="str">
        <f>TRIM(SampleSuperstore3[[#This Row],[City]])</f>
        <v>Philadelphia</v>
      </c>
      <c r="P7963" s="2" t="str">
        <f>TRIM(SampleSuperstore3[[#This Row],[State]])</f>
        <v>Pennsylvania</v>
      </c>
      <c r="Q7963" s="2" t="str">
        <f t="shared" si="124"/>
        <v>Philadelphia Pennsylvania</v>
      </c>
      <c r="R7963" s="6" t="s">
        <v>55</v>
      </c>
      <c r="S7963" s="2" t="s">
        <v>56</v>
      </c>
      <c r="T7963" s="2"/>
    </row>
    <row r="7964" spans="1:20" x14ac:dyDescent="0.3">
      <c r="A7964" t="s">
        <v>28</v>
      </c>
      <c r="B7964" t="s">
        <v>22</v>
      </c>
      <c r="C7964" t="s">
        <v>15</v>
      </c>
      <c r="D7964" t="s">
        <v>55</v>
      </c>
      <c r="E7964" t="s">
        <v>56</v>
      </c>
      <c r="F7964">
        <v>19134</v>
      </c>
      <c r="G7964" t="s">
        <v>57</v>
      </c>
      <c r="H7964" t="s">
        <v>19</v>
      </c>
      <c r="I7964" t="s">
        <v>33</v>
      </c>
      <c r="J7964">
        <v>254352</v>
      </c>
      <c r="K7964">
        <v>3</v>
      </c>
      <c r="L7964">
        <v>2</v>
      </c>
      <c r="M7964">
        <v>0</v>
      </c>
      <c r="O7964" s="2" t="str">
        <f>TRIM(SampleSuperstore3[[#This Row],[City]])</f>
        <v>Philadelphia</v>
      </c>
      <c r="P7964" s="2" t="str">
        <f>TRIM(SampleSuperstore3[[#This Row],[State]])</f>
        <v>Pennsylvania</v>
      </c>
      <c r="Q7964" s="2" t="str">
        <f t="shared" si="124"/>
        <v>Philadelphia Pennsylvania</v>
      </c>
      <c r="R7964" s="6" t="s">
        <v>55</v>
      </c>
      <c r="S7964" s="2" t="s">
        <v>56</v>
      </c>
      <c r="T7964" s="2"/>
    </row>
    <row r="7965" spans="1:20" x14ac:dyDescent="0.3">
      <c r="A7965" t="s">
        <v>28</v>
      </c>
      <c r="B7965" t="s">
        <v>22</v>
      </c>
      <c r="C7965" t="s">
        <v>15</v>
      </c>
      <c r="D7965" t="s">
        <v>55</v>
      </c>
      <c r="E7965" t="s">
        <v>56</v>
      </c>
      <c r="F7965">
        <v>19134</v>
      </c>
      <c r="G7965" t="s">
        <v>57</v>
      </c>
      <c r="H7965" t="s">
        <v>26</v>
      </c>
      <c r="I7965" t="s">
        <v>37</v>
      </c>
      <c r="J7965">
        <v>3762</v>
      </c>
      <c r="K7965">
        <v>3</v>
      </c>
      <c r="L7965">
        <v>7</v>
      </c>
      <c r="M7965">
        <v>-27588</v>
      </c>
      <c r="O7965" s="2" t="str">
        <f>TRIM(SampleSuperstore3[[#This Row],[City]])</f>
        <v>Philadelphia</v>
      </c>
      <c r="P7965" s="2" t="str">
        <f>TRIM(SampleSuperstore3[[#This Row],[State]])</f>
        <v>Pennsylvania</v>
      </c>
      <c r="Q7965" s="2" t="str">
        <f t="shared" si="124"/>
        <v>Philadelphia Pennsylvania</v>
      </c>
      <c r="R7965" s="6" t="s">
        <v>55</v>
      </c>
      <c r="S7965" s="2" t="s">
        <v>56</v>
      </c>
      <c r="T7965" s="2"/>
    </row>
    <row r="7966" spans="1:20" x14ac:dyDescent="0.3">
      <c r="A7966" t="s">
        <v>28</v>
      </c>
      <c r="B7966" t="s">
        <v>22</v>
      </c>
      <c r="C7966" t="s">
        <v>15</v>
      </c>
      <c r="D7966" t="s">
        <v>55</v>
      </c>
      <c r="E7966" t="s">
        <v>56</v>
      </c>
      <c r="F7966">
        <v>19134</v>
      </c>
      <c r="G7966" t="s">
        <v>57</v>
      </c>
      <c r="H7966" t="s">
        <v>26</v>
      </c>
      <c r="I7966" t="s">
        <v>41</v>
      </c>
      <c r="J7966">
        <v>10272</v>
      </c>
      <c r="K7966">
        <v>3</v>
      </c>
      <c r="L7966">
        <v>2</v>
      </c>
      <c r="M7966">
        <v>321</v>
      </c>
      <c r="O7966" s="2" t="str">
        <f>TRIM(SampleSuperstore3[[#This Row],[City]])</f>
        <v>Philadelphia</v>
      </c>
      <c r="P7966" s="2" t="str">
        <f>TRIM(SampleSuperstore3[[#This Row],[State]])</f>
        <v>Pennsylvania</v>
      </c>
      <c r="Q7966" s="2" t="str">
        <f t="shared" si="124"/>
        <v>Philadelphia Pennsylvania</v>
      </c>
      <c r="R7966" s="6" t="s">
        <v>55</v>
      </c>
      <c r="S7966" s="2" t="s">
        <v>56</v>
      </c>
      <c r="T7966" s="2"/>
    </row>
    <row r="7967" spans="1:20" x14ac:dyDescent="0.3">
      <c r="A7967" t="s">
        <v>28</v>
      </c>
      <c r="B7967" t="s">
        <v>14</v>
      </c>
      <c r="C7967" t="s">
        <v>15</v>
      </c>
      <c r="D7967" t="s">
        <v>84</v>
      </c>
      <c r="E7967" t="s">
        <v>185</v>
      </c>
      <c r="F7967">
        <v>39212</v>
      </c>
      <c r="G7967" t="s">
        <v>18</v>
      </c>
      <c r="H7967" t="s">
        <v>35</v>
      </c>
      <c r="I7967" t="s">
        <v>36</v>
      </c>
      <c r="J7967">
        <v>65997</v>
      </c>
      <c r="K7967">
        <v>3</v>
      </c>
      <c r="L7967">
        <v>0</v>
      </c>
      <c r="M7967">
        <v>197991</v>
      </c>
      <c r="O7967" s="2" t="str">
        <f>TRIM(SampleSuperstore3[[#This Row],[City]])</f>
        <v>Jackson</v>
      </c>
      <c r="P7967" s="2" t="str">
        <f>TRIM(SampleSuperstore3[[#This Row],[State]])</f>
        <v>Mississippi</v>
      </c>
      <c r="Q7967" s="2" t="str">
        <f t="shared" si="124"/>
        <v>Jackson Mississippi</v>
      </c>
      <c r="R7967" s="6" t="s">
        <v>55</v>
      </c>
      <c r="S7967" s="2" t="s">
        <v>56</v>
      </c>
      <c r="T7967" s="2"/>
    </row>
    <row r="7968" spans="1:20" x14ac:dyDescent="0.3">
      <c r="A7968" t="s">
        <v>28</v>
      </c>
      <c r="B7968" t="s">
        <v>14</v>
      </c>
      <c r="C7968" t="s">
        <v>15</v>
      </c>
      <c r="D7968" t="s">
        <v>84</v>
      </c>
      <c r="E7968" t="s">
        <v>185</v>
      </c>
      <c r="F7968">
        <v>39212</v>
      </c>
      <c r="G7968" t="s">
        <v>18</v>
      </c>
      <c r="H7968" t="s">
        <v>35</v>
      </c>
      <c r="I7968" t="s">
        <v>36</v>
      </c>
      <c r="J7968">
        <v>11373</v>
      </c>
      <c r="K7968">
        <v>3</v>
      </c>
      <c r="L7968">
        <v>0</v>
      </c>
      <c r="M7968">
        <v>329817</v>
      </c>
      <c r="O7968" s="2" t="str">
        <f>TRIM(SampleSuperstore3[[#This Row],[City]])</f>
        <v>Jackson</v>
      </c>
      <c r="P7968" s="2" t="str">
        <f>TRIM(SampleSuperstore3[[#This Row],[State]])</f>
        <v>Mississippi</v>
      </c>
      <c r="Q7968" s="2" t="str">
        <f t="shared" si="124"/>
        <v>Jackson Mississippi</v>
      </c>
      <c r="R7968" s="6" t="s">
        <v>55</v>
      </c>
      <c r="S7968" s="2" t="s">
        <v>56</v>
      </c>
      <c r="T7968" s="2"/>
    </row>
    <row r="7969" spans="1:21" x14ac:dyDescent="0.3">
      <c r="A7969" t="s">
        <v>28</v>
      </c>
      <c r="B7969" t="s">
        <v>44</v>
      </c>
      <c r="C7969" t="s">
        <v>15</v>
      </c>
      <c r="D7969" t="s">
        <v>23</v>
      </c>
      <c r="E7969" t="s">
        <v>24</v>
      </c>
      <c r="F7969">
        <v>90045</v>
      </c>
      <c r="G7969" t="s">
        <v>25</v>
      </c>
      <c r="H7969" t="s">
        <v>26</v>
      </c>
      <c r="I7969" t="s">
        <v>37</v>
      </c>
      <c r="J7969">
        <v>5104</v>
      </c>
      <c r="K7969">
        <v>1</v>
      </c>
      <c r="L7969">
        <v>2</v>
      </c>
      <c r="M7969">
        <v>16588</v>
      </c>
      <c r="O7969" s="2" t="str">
        <f>TRIM(SampleSuperstore3[[#This Row],[City]])</f>
        <v>Los Angeles</v>
      </c>
      <c r="P7969" s="2" t="str">
        <f>TRIM(SampleSuperstore3[[#This Row],[State]])</f>
        <v>California</v>
      </c>
      <c r="Q7969" s="2" t="str">
        <f t="shared" si="124"/>
        <v>Los Angeles California</v>
      </c>
      <c r="R7969" s="6" t="s">
        <v>84</v>
      </c>
      <c r="S7969" s="2" t="s">
        <v>185</v>
      </c>
      <c r="T7969" s="2"/>
    </row>
    <row r="7970" spans="1:21" x14ac:dyDescent="0.3">
      <c r="A7970" t="s">
        <v>28</v>
      </c>
      <c r="B7970" t="s">
        <v>14</v>
      </c>
      <c r="C7970" t="s">
        <v>15</v>
      </c>
      <c r="D7970" t="s">
        <v>61</v>
      </c>
      <c r="E7970" t="s">
        <v>46</v>
      </c>
      <c r="F7970">
        <v>77095</v>
      </c>
      <c r="G7970" t="s">
        <v>47</v>
      </c>
      <c r="H7970" t="s">
        <v>26</v>
      </c>
      <c r="I7970" t="s">
        <v>41</v>
      </c>
      <c r="J7970">
        <v>16448</v>
      </c>
      <c r="K7970">
        <v>2</v>
      </c>
      <c r="L7970">
        <v>2</v>
      </c>
      <c r="M7970">
        <v>55512</v>
      </c>
      <c r="O7970" s="2" t="str">
        <f>TRIM(SampleSuperstore3[[#This Row],[City]])</f>
        <v>Houston</v>
      </c>
      <c r="P7970" s="2" t="str">
        <f>TRIM(SampleSuperstore3[[#This Row],[State]])</f>
        <v>Texas</v>
      </c>
      <c r="Q7970" s="2" t="str">
        <f t="shared" si="124"/>
        <v>Houston Texas</v>
      </c>
      <c r="R7970" s="6" t="s">
        <v>84</v>
      </c>
      <c r="S7970" s="2" t="s">
        <v>185</v>
      </c>
      <c r="T7970" s="2"/>
    </row>
    <row r="7971" spans="1:21" x14ac:dyDescent="0.3">
      <c r="A7971" t="s">
        <v>62</v>
      </c>
      <c r="B7971" t="s">
        <v>14</v>
      </c>
      <c r="C7971" t="s">
        <v>15</v>
      </c>
      <c r="D7971" t="s">
        <v>593</v>
      </c>
      <c r="E7971" t="s">
        <v>132</v>
      </c>
      <c r="F7971">
        <v>7011</v>
      </c>
      <c r="G7971" t="s">
        <v>57</v>
      </c>
      <c r="H7971" t="s">
        <v>26</v>
      </c>
      <c r="I7971" t="s">
        <v>38</v>
      </c>
      <c r="J7971">
        <v>8192</v>
      </c>
      <c r="K7971">
        <v>4</v>
      </c>
      <c r="L7971">
        <v>0</v>
      </c>
      <c r="M7971">
        <v>221184</v>
      </c>
      <c r="O7971" s="2" t="str">
        <f>TRIM(SampleSuperstore3[[#This Row],[City]])</f>
        <v>Clifton</v>
      </c>
      <c r="P7971" s="2" t="str">
        <f>TRIM(SampleSuperstore3[[#This Row],[State]])</f>
        <v>New Jersey</v>
      </c>
      <c r="Q7971" s="2" t="str">
        <f t="shared" si="124"/>
        <v>Clifton New Jersey</v>
      </c>
      <c r="R7971" s="6" t="s">
        <v>626</v>
      </c>
      <c r="S7971" s="2" t="s">
        <v>627</v>
      </c>
      <c r="T7971" s="2" t="s">
        <v>24</v>
      </c>
    </row>
    <row r="7972" spans="1:21" x14ac:dyDescent="0.3">
      <c r="A7972" t="s">
        <v>62</v>
      </c>
      <c r="B7972" t="s">
        <v>14</v>
      </c>
      <c r="C7972" t="s">
        <v>15</v>
      </c>
      <c r="D7972" t="s">
        <v>593</v>
      </c>
      <c r="E7972" t="s">
        <v>132</v>
      </c>
      <c r="F7972">
        <v>7011</v>
      </c>
      <c r="G7972" t="s">
        <v>57</v>
      </c>
      <c r="H7972" t="s">
        <v>19</v>
      </c>
      <c r="I7972" t="s">
        <v>33</v>
      </c>
      <c r="J7972">
        <v>2549</v>
      </c>
      <c r="K7972">
        <v>5</v>
      </c>
      <c r="L7972">
        <v>0</v>
      </c>
      <c r="M7972">
        <v>7647</v>
      </c>
      <c r="O7972" s="2" t="str">
        <f>TRIM(SampleSuperstore3[[#This Row],[City]])</f>
        <v>Clifton</v>
      </c>
      <c r="P7972" s="2" t="str">
        <f>TRIM(SampleSuperstore3[[#This Row],[State]])</f>
        <v>New Jersey</v>
      </c>
      <c r="Q7972" s="2" t="str">
        <f t="shared" si="124"/>
        <v>Clifton New Jersey</v>
      </c>
      <c r="R7972" s="6" t="s">
        <v>61</v>
      </c>
      <c r="S7972" s="2" t="s">
        <v>46</v>
      </c>
      <c r="T7972" s="2"/>
    </row>
    <row r="7973" spans="1:21" x14ac:dyDescent="0.3">
      <c r="A7973" t="s">
        <v>13</v>
      </c>
      <c r="B7973" t="s">
        <v>22</v>
      </c>
      <c r="C7973" t="s">
        <v>15</v>
      </c>
      <c r="D7973" t="s">
        <v>79</v>
      </c>
      <c r="E7973" t="s">
        <v>65</v>
      </c>
      <c r="F7973">
        <v>60623</v>
      </c>
      <c r="G7973" t="s">
        <v>47</v>
      </c>
      <c r="H7973" t="s">
        <v>26</v>
      </c>
      <c r="I7973" t="s">
        <v>77</v>
      </c>
      <c r="J7973">
        <v>1512</v>
      </c>
      <c r="K7973">
        <v>5</v>
      </c>
      <c r="L7973">
        <v>2</v>
      </c>
      <c r="M7973">
        <v>4914</v>
      </c>
      <c r="O7973" s="2" t="str">
        <f>TRIM(SampleSuperstore3[[#This Row],[City]])</f>
        <v>Chicago</v>
      </c>
      <c r="P7973" s="2" t="str">
        <f>TRIM(SampleSuperstore3[[#This Row],[State]])</f>
        <v>Illinois</v>
      </c>
      <c r="Q7973" s="2" t="str">
        <f t="shared" si="124"/>
        <v>Chicago Illinois</v>
      </c>
      <c r="R7973" s="6" t="s">
        <v>593</v>
      </c>
      <c r="S7973" s="2" t="s">
        <v>634</v>
      </c>
      <c r="T7973" s="2" t="s">
        <v>808</v>
      </c>
    </row>
    <row r="7974" spans="1:21" x14ac:dyDescent="0.3">
      <c r="A7974" t="s">
        <v>13</v>
      </c>
      <c r="B7974" t="s">
        <v>22</v>
      </c>
      <c r="C7974" t="s">
        <v>15</v>
      </c>
      <c r="D7974" t="s">
        <v>79</v>
      </c>
      <c r="E7974" t="s">
        <v>65</v>
      </c>
      <c r="F7974">
        <v>60623</v>
      </c>
      <c r="G7974" t="s">
        <v>47</v>
      </c>
      <c r="H7974" t="s">
        <v>26</v>
      </c>
      <c r="I7974" t="s">
        <v>34</v>
      </c>
      <c r="J7974">
        <v>7872</v>
      </c>
      <c r="K7974">
        <v>3</v>
      </c>
      <c r="L7974">
        <v>2</v>
      </c>
      <c r="M7974">
        <v>8856</v>
      </c>
      <c r="O7974" s="2" t="str">
        <f>TRIM(SampleSuperstore3[[#This Row],[City]])</f>
        <v>Chicago</v>
      </c>
      <c r="P7974" s="2" t="str">
        <f>TRIM(SampleSuperstore3[[#This Row],[State]])</f>
        <v>Illinois</v>
      </c>
      <c r="Q7974" s="2" t="str">
        <f t="shared" si="124"/>
        <v>Chicago Illinois</v>
      </c>
      <c r="R7974" s="6" t="s">
        <v>593</v>
      </c>
      <c r="S7974" s="2" t="s">
        <v>634</v>
      </c>
      <c r="T7974" s="2" t="s">
        <v>808</v>
      </c>
    </row>
    <row r="7975" spans="1:21" x14ac:dyDescent="0.3">
      <c r="A7975" t="s">
        <v>62</v>
      </c>
      <c r="B7975" t="s">
        <v>14</v>
      </c>
      <c r="C7975" t="s">
        <v>15</v>
      </c>
      <c r="D7975" t="s">
        <v>42</v>
      </c>
      <c r="E7975" t="s">
        <v>43</v>
      </c>
      <c r="F7975">
        <v>98115</v>
      </c>
      <c r="G7975" t="s">
        <v>25</v>
      </c>
      <c r="H7975" t="s">
        <v>26</v>
      </c>
      <c r="I7975" t="s">
        <v>37</v>
      </c>
      <c r="J7975">
        <v>832</v>
      </c>
      <c r="K7975">
        <v>5</v>
      </c>
      <c r="L7975">
        <v>2</v>
      </c>
      <c r="M7975">
        <v>2808</v>
      </c>
      <c r="O7975" s="2" t="str">
        <f>TRIM(SampleSuperstore3[[#This Row],[City]])</f>
        <v>Seattle</v>
      </c>
      <c r="P7975" s="2" t="str">
        <f>TRIM(SampleSuperstore3[[#This Row],[State]])</f>
        <v>Washington</v>
      </c>
      <c r="Q7975" s="2" t="str">
        <f t="shared" si="124"/>
        <v>Seattle Washington</v>
      </c>
      <c r="R7975" s="6" t="s">
        <v>79</v>
      </c>
      <c r="S7975" s="2" t="s">
        <v>65</v>
      </c>
      <c r="T7975" s="2"/>
    </row>
    <row r="7976" spans="1:21" x14ac:dyDescent="0.3">
      <c r="A7976" t="s">
        <v>13</v>
      </c>
      <c r="B7976" t="s">
        <v>14</v>
      </c>
      <c r="C7976" t="s">
        <v>15</v>
      </c>
      <c r="D7976" t="s">
        <v>159</v>
      </c>
      <c r="E7976" t="s">
        <v>76</v>
      </c>
      <c r="F7976">
        <v>11561</v>
      </c>
      <c r="G7976" t="s">
        <v>57</v>
      </c>
      <c r="H7976" t="s">
        <v>35</v>
      </c>
      <c r="I7976" t="s">
        <v>36</v>
      </c>
      <c r="J7976">
        <v>8995</v>
      </c>
      <c r="K7976">
        <v>5</v>
      </c>
      <c r="L7976">
        <v>0</v>
      </c>
      <c r="M7976">
        <v>43176</v>
      </c>
      <c r="O7976" s="2" t="str">
        <f>TRIM(SampleSuperstore3[[#This Row],[City]])</f>
        <v>Long Beach</v>
      </c>
      <c r="P7976" s="2" t="str">
        <f>TRIM(SampleSuperstore3[[#This Row],[State]])</f>
        <v>New York</v>
      </c>
      <c r="Q7976" s="2" t="str">
        <f t="shared" si="124"/>
        <v>Long Beach New York</v>
      </c>
      <c r="R7976" s="6" t="s">
        <v>79</v>
      </c>
      <c r="S7976" s="2" t="s">
        <v>65</v>
      </c>
      <c r="T7976" s="2"/>
    </row>
    <row r="7977" spans="1:21" x14ac:dyDescent="0.3">
      <c r="A7977" t="s">
        <v>28</v>
      </c>
      <c r="B7977" t="s">
        <v>44</v>
      </c>
      <c r="C7977" t="s">
        <v>15</v>
      </c>
      <c r="D7977" t="s">
        <v>594</v>
      </c>
      <c r="E7977" t="s">
        <v>49</v>
      </c>
      <c r="F7977">
        <v>53081</v>
      </c>
      <c r="G7977" t="s">
        <v>47</v>
      </c>
      <c r="H7977" t="s">
        <v>26</v>
      </c>
      <c r="I7977" t="s">
        <v>27</v>
      </c>
      <c r="J7977">
        <v>252</v>
      </c>
      <c r="K7977">
        <v>4</v>
      </c>
      <c r="L7977">
        <v>0</v>
      </c>
      <c r="M7977">
        <v>11592</v>
      </c>
      <c r="O7977" s="2" t="str">
        <f>TRIM(SampleSuperstore3[[#This Row],[City]])</f>
        <v>Sheboygan</v>
      </c>
      <c r="P7977" s="2" t="str">
        <f>TRIM(SampleSuperstore3[[#This Row],[State]])</f>
        <v>Wisconsin</v>
      </c>
      <c r="Q7977" s="2" t="str">
        <f t="shared" si="124"/>
        <v>Sheboygan Wisconsin</v>
      </c>
      <c r="R7977" s="6" t="s">
        <v>42</v>
      </c>
      <c r="S7977" s="2" t="s">
        <v>43</v>
      </c>
      <c r="T7977" s="2"/>
    </row>
    <row r="7978" spans="1:21" x14ac:dyDescent="0.3">
      <c r="A7978" t="s">
        <v>28</v>
      </c>
      <c r="B7978" t="s">
        <v>44</v>
      </c>
      <c r="C7978" t="s">
        <v>15</v>
      </c>
      <c r="D7978" t="s">
        <v>594</v>
      </c>
      <c r="E7978" t="s">
        <v>49</v>
      </c>
      <c r="F7978">
        <v>53081</v>
      </c>
      <c r="G7978" t="s">
        <v>47</v>
      </c>
      <c r="H7978" t="s">
        <v>26</v>
      </c>
      <c r="I7978" t="s">
        <v>27</v>
      </c>
      <c r="J7978">
        <v>3759</v>
      </c>
      <c r="K7978">
        <v>3</v>
      </c>
      <c r="L7978">
        <v>0</v>
      </c>
      <c r="M7978">
        <v>176673</v>
      </c>
      <c r="O7978" s="2" t="str">
        <f>TRIM(SampleSuperstore3[[#This Row],[City]])</f>
        <v>Sheboygan</v>
      </c>
      <c r="P7978" s="2" t="str">
        <f>TRIM(SampleSuperstore3[[#This Row],[State]])</f>
        <v>Wisconsin</v>
      </c>
      <c r="Q7978" s="2" t="str">
        <f t="shared" si="124"/>
        <v>Sheboygan Wisconsin</v>
      </c>
      <c r="R7978" s="6" t="s">
        <v>651</v>
      </c>
      <c r="S7978" s="2" t="s">
        <v>652</v>
      </c>
      <c r="T7978" s="2" t="s">
        <v>634</v>
      </c>
      <c r="U7978" t="s">
        <v>369</v>
      </c>
    </row>
    <row r="7979" spans="1:21" x14ac:dyDescent="0.3">
      <c r="A7979" t="s">
        <v>28</v>
      </c>
      <c r="B7979" t="s">
        <v>44</v>
      </c>
      <c r="C7979" t="s">
        <v>15</v>
      </c>
      <c r="D7979" t="s">
        <v>594</v>
      </c>
      <c r="E7979" t="s">
        <v>49</v>
      </c>
      <c r="F7979">
        <v>53081</v>
      </c>
      <c r="G7979" t="s">
        <v>47</v>
      </c>
      <c r="H7979" t="s">
        <v>26</v>
      </c>
      <c r="I7979" t="s">
        <v>32</v>
      </c>
      <c r="J7979">
        <v>1497</v>
      </c>
      <c r="K7979">
        <v>1</v>
      </c>
      <c r="L7979">
        <v>0</v>
      </c>
      <c r="M7979">
        <v>41916</v>
      </c>
      <c r="O7979" s="2" t="str">
        <f>TRIM(SampleSuperstore3[[#This Row],[City]])</f>
        <v>Sheboygan</v>
      </c>
      <c r="P7979" s="2" t="str">
        <f>TRIM(SampleSuperstore3[[#This Row],[State]])</f>
        <v>Wisconsin</v>
      </c>
      <c r="Q7979" s="2" t="str">
        <f t="shared" si="124"/>
        <v>Sheboygan Wisconsin</v>
      </c>
      <c r="R7979" s="6" t="s">
        <v>594</v>
      </c>
      <c r="S7979" s="2" t="s">
        <v>49</v>
      </c>
      <c r="T7979" s="2"/>
    </row>
    <row r="7980" spans="1:21" x14ac:dyDescent="0.3">
      <c r="A7980" t="s">
        <v>28</v>
      </c>
      <c r="B7980" t="s">
        <v>44</v>
      </c>
      <c r="C7980" t="s">
        <v>15</v>
      </c>
      <c r="D7980" t="s">
        <v>594</v>
      </c>
      <c r="E7980" t="s">
        <v>49</v>
      </c>
      <c r="F7980">
        <v>53081</v>
      </c>
      <c r="G7980" t="s">
        <v>47</v>
      </c>
      <c r="H7980" t="s">
        <v>35</v>
      </c>
      <c r="I7980" t="s">
        <v>59</v>
      </c>
      <c r="J7980">
        <v>198</v>
      </c>
      <c r="K7980">
        <v>2</v>
      </c>
      <c r="L7980">
        <v>0</v>
      </c>
      <c r="M7980">
        <v>891</v>
      </c>
      <c r="O7980" s="2" t="str">
        <f>TRIM(SampleSuperstore3[[#This Row],[City]])</f>
        <v>Sheboygan</v>
      </c>
      <c r="P7980" s="2" t="str">
        <f>TRIM(SampleSuperstore3[[#This Row],[State]])</f>
        <v>Wisconsin</v>
      </c>
      <c r="Q7980" s="2" t="str">
        <f t="shared" si="124"/>
        <v>Sheboygan Wisconsin</v>
      </c>
      <c r="R7980" s="6" t="s">
        <v>594</v>
      </c>
      <c r="S7980" s="2" t="s">
        <v>49</v>
      </c>
      <c r="T7980" s="2"/>
    </row>
    <row r="7981" spans="1:21" x14ac:dyDescent="0.3">
      <c r="A7981" t="s">
        <v>62</v>
      </c>
      <c r="B7981" t="s">
        <v>14</v>
      </c>
      <c r="C7981" t="s">
        <v>15</v>
      </c>
      <c r="D7981" t="s">
        <v>257</v>
      </c>
      <c r="E7981" t="s">
        <v>30</v>
      </c>
      <c r="F7981">
        <v>33433</v>
      </c>
      <c r="G7981" t="s">
        <v>18</v>
      </c>
      <c r="H7981" t="s">
        <v>26</v>
      </c>
      <c r="I7981" t="s">
        <v>37</v>
      </c>
      <c r="J7981">
        <v>39936</v>
      </c>
      <c r="K7981">
        <v>4</v>
      </c>
      <c r="L7981">
        <v>7</v>
      </c>
      <c r="M7981">
        <v>-26624</v>
      </c>
      <c r="O7981" s="2" t="str">
        <f>TRIM(SampleSuperstore3[[#This Row],[City]])</f>
        <v>Boca Raton</v>
      </c>
      <c r="P7981" s="2" t="str">
        <f>TRIM(SampleSuperstore3[[#This Row],[State]])</f>
        <v>Florida</v>
      </c>
      <c r="Q7981" s="2" t="str">
        <f t="shared" si="124"/>
        <v>Boca Raton Florida</v>
      </c>
      <c r="R7981" s="6" t="s">
        <v>594</v>
      </c>
      <c r="S7981" s="2" t="s">
        <v>49</v>
      </c>
      <c r="T7981" s="2"/>
    </row>
    <row r="7982" spans="1:21" x14ac:dyDescent="0.3">
      <c r="A7982" t="s">
        <v>62</v>
      </c>
      <c r="B7982" t="s">
        <v>14</v>
      </c>
      <c r="C7982" t="s">
        <v>15</v>
      </c>
      <c r="D7982" t="s">
        <v>257</v>
      </c>
      <c r="E7982" t="s">
        <v>30</v>
      </c>
      <c r="F7982">
        <v>33433</v>
      </c>
      <c r="G7982" t="s">
        <v>18</v>
      </c>
      <c r="H7982" t="s">
        <v>35</v>
      </c>
      <c r="I7982" t="s">
        <v>59</v>
      </c>
      <c r="J7982">
        <v>18464</v>
      </c>
      <c r="K7982">
        <v>2</v>
      </c>
      <c r="L7982">
        <v>2</v>
      </c>
      <c r="M7982">
        <v>2308</v>
      </c>
      <c r="O7982" s="2" t="str">
        <f>TRIM(SampleSuperstore3[[#This Row],[City]])</f>
        <v>Boca Raton</v>
      </c>
      <c r="P7982" s="2" t="str">
        <f>TRIM(SampleSuperstore3[[#This Row],[State]])</f>
        <v>Florida</v>
      </c>
      <c r="Q7982" s="2" t="str">
        <f t="shared" si="124"/>
        <v>Boca Raton Florida</v>
      </c>
      <c r="R7982" s="6" t="s">
        <v>594</v>
      </c>
      <c r="S7982" s="2" t="s">
        <v>49</v>
      </c>
      <c r="T7982" s="2"/>
    </row>
    <row r="7983" spans="1:21" x14ac:dyDescent="0.3">
      <c r="A7983" t="s">
        <v>13</v>
      </c>
      <c r="B7983" t="s">
        <v>14</v>
      </c>
      <c r="C7983" t="s">
        <v>15</v>
      </c>
      <c r="D7983" t="s">
        <v>97</v>
      </c>
      <c r="E7983" t="s">
        <v>98</v>
      </c>
      <c r="F7983">
        <v>80013</v>
      </c>
      <c r="G7983" t="s">
        <v>25</v>
      </c>
      <c r="H7983" t="s">
        <v>26</v>
      </c>
      <c r="I7983" t="s">
        <v>37</v>
      </c>
      <c r="J7983">
        <v>4896</v>
      </c>
      <c r="K7983">
        <v>3</v>
      </c>
      <c r="L7983">
        <v>7</v>
      </c>
      <c r="M7983">
        <v>-34272</v>
      </c>
      <c r="O7983" s="2" t="str">
        <f>TRIM(SampleSuperstore3[[#This Row],[City]])</f>
        <v>Aurora</v>
      </c>
      <c r="P7983" s="2" t="str">
        <f>TRIM(SampleSuperstore3[[#This Row],[State]])</f>
        <v>Colorado</v>
      </c>
      <c r="Q7983" s="2" t="str">
        <f t="shared" si="124"/>
        <v>Aurora Colorado</v>
      </c>
      <c r="R7983" s="6" t="s">
        <v>687</v>
      </c>
      <c r="S7983" s="2" t="s">
        <v>688</v>
      </c>
      <c r="T7983" s="2" t="s">
        <v>30</v>
      </c>
    </row>
    <row r="7984" spans="1:21" x14ac:dyDescent="0.3">
      <c r="A7984" t="s">
        <v>13</v>
      </c>
      <c r="B7984" t="s">
        <v>14</v>
      </c>
      <c r="C7984" t="s">
        <v>15</v>
      </c>
      <c r="D7984" t="s">
        <v>97</v>
      </c>
      <c r="E7984" t="s">
        <v>98</v>
      </c>
      <c r="F7984">
        <v>80013</v>
      </c>
      <c r="G7984" t="s">
        <v>25</v>
      </c>
      <c r="H7984" t="s">
        <v>19</v>
      </c>
      <c r="I7984" t="s">
        <v>20</v>
      </c>
      <c r="J7984">
        <v>145764</v>
      </c>
      <c r="K7984">
        <v>6</v>
      </c>
      <c r="L7984">
        <v>7</v>
      </c>
      <c r="M7984">
        <v>-2477988</v>
      </c>
      <c r="O7984" s="2" t="str">
        <f>TRIM(SampleSuperstore3[[#This Row],[City]])</f>
        <v>Aurora</v>
      </c>
      <c r="P7984" s="2" t="str">
        <f>TRIM(SampleSuperstore3[[#This Row],[State]])</f>
        <v>Colorado</v>
      </c>
      <c r="Q7984" s="2" t="str">
        <f t="shared" si="124"/>
        <v>Aurora Colorado</v>
      </c>
      <c r="R7984" s="6" t="s">
        <v>687</v>
      </c>
      <c r="S7984" s="2" t="s">
        <v>688</v>
      </c>
      <c r="T7984" s="2" t="s">
        <v>30</v>
      </c>
    </row>
    <row r="7985" spans="1:20" x14ac:dyDescent="0.3">
      <c r="A7985" t="s">
        <v>13</v>
      </c>
      <c r="B7985" t="s">
        <v>14</v>
      </c>
      <c r="C7985" t="s">
        <v>15</v>
      </c>
      <c r="D7985" t="s">
        <v>97</v>
      </c>
      <c r="E7985" t="s">
        <v>98</v>
      </c>
      <c r="F7985">
        <v>80013</v>
      </c>
      <c r="G7985" t="s">
        <v>25</v>
      </c>
      <c r="H7985" t="s">
        <v>26</v>
      </c>
      <c r="I7985" t="s">
        <v>37</v>
      </c>
      <c r="J7985">
        <v>9612</v>
      </c>
      <c r="K7985">
        <v>6</v>
      </c>
      <c r="L7985">
        <v>7</v>
      </c>
      <c r="M7985">
        <v>-73692</v>
      </c>
      <c r="O7985" s="2" t="str">
        <f>TRIM(SampleSuperstore3[[#This Row],[City]])</f>
        <v>Aurora</v>
      </c>
      <c r="P7985" s="2" t="str">
        <f>TRIM(SampleSuperstore3[[#This Row],[State]])</f>
        <v>Colorado</v>
      </c>
      <c r="Q7985" s="2" t="str">
        <f t="shared" si="124"/>
        <v>Aurora Colorado</v>
      </c>
      <c r="R7985" s="6" t="s">
        <v>97</v>
      </c>
      <c r="S7985" s="2" t="s">
        <v>98</v>
      </c>
      <c r="T7985" s="2"/>
    </row>
    <row r="7986" spans="1:20" x14ac:dyDescent="0.3">
      <c r="A7986" t="s">
        <v>62</v>
      </c>
      <c r="B7986" t="s">
        <v>44</v>
      </c>
      <c r="C7986" t="s">
        <v>15</v>
      </c>
      <c r="D7986" t="s">
        <v>144</v>
      </c>
      <c r="E7986" t="s">
        <v>24</v>
      </c>
      <c r="F7986">
        <v>92037</v>
      </c>
      <c r="G7986" t="s">
        <v>25</v>
      </c>
      <c r="H7986" t="s">
        <v>35</v>
      </c>
      <c r="I7986" t="s">
        <v>59</v>
      </c>
      <c r="J7986">
        <v>19975</v>
      </c>
      <c r="K7986">
        <v>5</v>
      </c>
      <c r="L7986">
        <v>0</v>
      </c>
      <c r="M7986">
        <v>8789</v>
      </c>
      <c r="O7986" s="2" t="str">
        <f>TRIM(SampleSuperstore3[[#This Row],[City]])</f>
        <v>San Diego</v>
      </c>
      <c r="P7986" s="2" t="str">
        <f>TRIM(SampleSuperstore3[[#This Row],[State]])</f>
        <v>California</v>
      </c>
      <c r="Q7986" s="2" t="str">
        <f t="shared" si="124"/>
        <v>San Diego California</v>
      </c>
      <c r="R7986" s="6" t="s">
        <v>97</v>
      </c>
      <c r="S7986" s="2" t="s">
        <v>98</v>
      </c>
      <c r="T7986" s="2"/>
    </row>
    <row r="7987" spans="1:20" x14ac:dyDescent="0.3">
      <c r="A7987" t="s">
        <v>62</v>
      </c>
      <c r="B7987" t="s">
        <v>44</v>
      </c>
      <c r="C7987" t="s">
        <v>15</v>
      </c>
      <c r="D7987" t="s">
        <v>144</v>
      </c>
      <c r="E7987" t="s">
        <v>24</v>
      </c>
      <c r="F7987">
        <v>92037</v>
      </c>
      <c r="G7987" t="s">
        <v>25</v>
      </c>
      <c r="H7987" t="s">
        <v>19</v>
      </c>
      <c r="I7987" t="s">
        <v>31</v>
      </c>
      <c r="J7987">
        <v>1673184</v>
      </c>
      <c r="K7987">
        <v>12</v>
      </c>
      <c r="L7987">
        <v>2</v>
      </c>
      <c r="M7987">
        <v>209148</v>
      </c>
      <c r="O7987" s="2" t="str">
        <f>TRIM(SampleSuperstore3[[#This Row],[City]])</f>
        <v>San Diego</v>
      </c>
      <c r="P7987" s="2" t="str">
        <f>TRIM(SampleSuperstore3[[#This Row],[State]])</f>
        <v>California</v>
      </c>
      <c r="Q7987" s="2" t="str">
        <f t="shared" si="124"/>
        <v>San Diego California</v>
      </c>
      <c r="R7987" s="6" t="s">
        <v>97</v>
      </c>
      <c r="S7987" s="2" t="s">
        <v>98</v>
      </c>
      <c r="T7987" s="2"/>
    </row>
    <row r="7988" spans="1:20" x14ac:dyDescent="0.3">
      <c r="A7988" t="s">
        <v>62</v>
      </c>
      <c r="B7988" t="s">
        <v>22</v>
      </c>
      <c r="C7988" t="s">
        <v>15</v>
      </c>
      <c r="D7988" t="s">
        <v>42</v>
      </c>
      <c r="E7988" t="s">
        <v>43</v>
      </c>
      <c r="F7988">
        <v>98105</v>
      </c>
      <c r="G7988" t="s">
        <v>25</v>
      </c>
      <c r="H7988" t="s">
        <v>19</v>
      </c>
      <c r="I7988" t="s">
        <v>33</v>
      </c>
      <c r="J7988">
        <v>1218</v>
      </c>
      <c r="K7988">
        <v>7</v>
      </c>
      <c r="L7988">
        <v>0</v>
      </c>
      <c r="M7988">
        <v>38976</v>
      </c>
      <c r="O7988" s="2" t="str">
        <f>TRIM(SampleSuperstore3[[#This Row],[City]])</f>
        <v>Seattle</v>
      </c>
      <c r="P7988" s="2" t="str">
        <f>TRIM(SampleSuperstore3[[#This Row],[State]])</f>
        <v>Washington</v>
      </c>
      <c r="Q7988" s="2" t="str">
        <f t="shared" si="124"/>
        <v>Seattle Washington</v>
      </c>
      <c r="R7988" s="6" t="s">
        <v>632</v>
      </c>
      <c r="S7988" s="2" t="s">
        <v>646</v>
      </c>
      <c r="T7988" s="2" t="s">
        <v>24</v>
      </c>
    </row>
    <row r="7989" spans="1:20" x14ac:dyDescent="0.3">
      <c r="A7989" t="s">
        <v>62</v>
      </c>
      <c r="B7989" t="s">
        <v>22</v>
      </c>
      <c r="C7989" t="s">
        <v>15</v>
      </c>
      <c r="D7989" t="s">
        <v>42</v>
      </c>
      <c r="E7989" t="s">
        <v>43</v>
      </c>
      <c r="F7989">
        <v>98105</v>
      </c>
      <c r="G7989" t="s">
        <v>25</v>
      </c>
      <c r="H7989" t="s">
        <v>26</v>
      </c>
      <c r="I7989" t="s">
        <v>38</v>
      </c>
      <c r="J7989">
        <v>5768</v>
      </c>
      <c r="K7989">
        <v>4</v>
      </c>
      <c r="L7989">
        <v>0</v>
      </c>
      <c r="M7989">
        <v>190344</v>
      </c>
      <c r="O7989" s="2" t="str">
        <f>TRIM(SampleSuperstore3[[#This Row],[City]])</f>
        <v>Seattle</v>
      </c>
      <c r="P7989" s="2" t="str">
        <f>TRIM(SampleSuperstore3[[#This Row],[State]])</f>
        <v>Washington</v>
      </c>
      <c r="Q7989" s="2" t="str">
        <f t="shared" si="124"/>
        <v>Seattle Washington</v>
      </c>
      <c r="R7989" s="6" t="s">
        <v>632</v>
      </c>
      <c r="S7989" s="2" t="s">
        <v>646</v>
      </c>
      <c r="T7989" s="2" t="s">
        <v>24</v>
      </c>
    </row>
    <row r="7990" spans="1:20" x14ac:dyDescent="0.3">
      <c r="A7990" t="s">
        <v>28</v>
      </c>
      <c r="B7990" t="s">
        <v>14</v>
      </c>
      <c r="C7990" t="s">
        <v>15</v>
      </c>
      <c r="D7990" t="s">
        <v>452</v>
      </c>
      <c r="E7990" t="s">
        <v>102</v>
      </c>
      <c r="F7990">
        <v>52001</v>
      </c>
      <c r="G7990" t="s">
        <v>47</v>
      </c>
      <c r="H7990" t="s">
        <v>35</v>
      </c>
      <c r="I7990" t="s">
        <v>36</v>
      </c>
      <c r="J7990">
        <v>26396</v>
      </c>
      <c r="K7990">
        <v>4</v>
      </c>
      <c r="L7990">
        <v>0</v>
      </c>
      <c r="M7990">
        <v>765484</v>
      </c>
      <c r="O7990" s="2" t="str">
        <f>TRIM(SampleSuperstore3[[#This Row],[City]])</f>
        <v>Dubuque</v>
      </c>
      <c r="P7990" s="2" t="str">
        <f>TRIM(SampleSuperstore3[[#This Row],[State]])</f>
        <v>Iowa</v>
      </c>
      <c r="Q7990" s="2" t="str">
        <f t="shared" si="124"/>
        <v>Dubuque Iowa</v>
      </c>
      <c r="R7990" s="6" t="s">
        <v>42</v>
      </c>
      <c r="S7990" s="2" t="s">
        <v>43</v>
      </c>
      <c r="T7990" s="2"/>
    </row>
    <row r="7991" spans="1:20" x14ac:dyDescent="0.3">
      <c r="A7991" t="s">
        <v>62</v>
      </c>
      <c r="B7991" t="s">
        <v>14</v>
      </c>
      <c r="C7991" t="s">
        <v>15</v>
      </c>
      <c r="D7991" t="s">
        <v>23</v>
      </c>
      <c r="E7991" t="s">
        <v>24</v>
      </c>
      <c r="F7991">
        <v>90032</v>
      </c>
      <c r="G7991" t="s">
        <v>25</v>
      </c>
      <c r="H7991" t="s">
        <v>35</v>
      </c>
      <c r="I7991" t="s">
        <v>59</v>
      </c>
      <c r="J7991">
        <v>29994</v>
      </c>
      <c r="K7991">
        <v>6</v>
      </c>
      <c r="L7991">
        <v>0</v>
      </c>
      <c r="M7991">
        <v>1289742</v>
      </c>
      <c r="O7991" s="2" t="str">
        <f>TRIM(SampleSuperstore3[[#This Row],[City]])</f>
        <v>Los Angeles</v>
      </c>
      <c r="P7991" s="2" t="str">
        <f>TRIM(SampleSuperstore3[[#This Row],[State]])</f>
        <v>California</v>
      </c>
      <c r="Q7991" s="2" t="str">
        <f t="shared" si="124"/>
        <v>Los Angeles California</v>
      </c>
      <c r="R7991" s="6" t="s">
        <v>42</v>
      </c>
      <c r="S7991" s="2" t="s">
        <v>43</v>
      </c>
      <c r="T7991" s="2"/>
    </row>
    <row r="7992" spans="1:20" x14ac:dyDescent="0.3">
      <c r="A7992" t="s">
        <v>62</v>
      </c>
      <c r="B7992" t="s">
        <v>14</v>
      </c>
      <c r="C7992" t="s">
        <v>15</v>
      </c>
      <c r="D7992" t="s">
        <v>23</v>
      </c>
      <c r="E7992" t="s">
        <v>24</v>
      </c>
      <c r="F7992">
        <v>90032</v>
      </c>
      <c r="G7992" t="s">
        <v>25</v>
      </c>
      <c r="H7992" t="s">
        <v>26</v>
      </c>
      <c r="I7992" t="s">
        <v>110</v>
      </c>
      <c r="J7992">
        <v>2576</v>
      </c>
      <c r="K7992">
        <v>7</v>
      </c>
      <c r="L7992">
        <v>0</v>
      </c>
      <c r="M7992">
        <v>5152</v>
      </c>
      <c r="O7992" s="2" t="str">
        <f>TRIM(SampleSuperstore3[[#This Row],[City]])</f>
        <v>Los Angeles</v>
      </c>
      <c r="P7992" s="2" t="str">
        <f>TRIM(SampleSuperstore3[[#This Row],[State]])</f>
        <v>California</v>
      </c>
      <c r="Q7992" s="2" t="str">
        <f t="shared" si="124"/>
        <v>Los Angeles California</v>
      </c>
      <c r="R7992" s="6" t="s">
        <v>452</v>
      </c>
      <c r="S7992" s="2" t="s">
        <v>102</v>
      </c>
      <c r="T7992" s="2"/>
    </row>
    <row r="7993" spans="1:20" x14ac:dyDescent="0.3">
      <c r="A7993" t="s">
        <v>62</v>
      </c>
      <c r="B7993" t="s">
        <v>14</v>
      </c>
      <c r="C7993" t="s">
        <v>15</v>
      </c>
      <c r="D7993" t="s">
        <v>165</v>
      </c>
      <c r="E7993" t="s">
        <v>166</v>
      </c>
      <c r="F7993">
        <v>1852</v>
      </c>
      <c r="G7993" t="s">
        <v>57</v>
      </c>
      <c r="H7993" t="s">
        <v>35</v>
      </c>
      <c r="I7993" t="s">
        <v>36</v>
      </c>
      <c r="J7993">
        <v>2719</v>
      </c>
      <c r="K7993">
        <v>2</v>
      </c>
      <c r="L7993">
        <v>0</v>
      </c>
      <c r="M7993">
        <v>78851</v>
      </c>
      <c r="O7993" s="2" t="str">
        <f>TRIM(SampleSuperstore3[[#This Row],[City]])</f>
        <v>Lowell</v>
      </c>
      <c r="P7993" s="2" t="str">
        <f>TRIM(SampleSuperstore3[[#This Row],[State]])</f>
        <v>Massachusetts</v>
      </c>
      <c r="Q7993" s="2" t="str">
        <f t="shared" si="124"/>
        <v>Lowell Massachusetts</v>
      </c>
      <c r="R7993" s="6" t="s">
        <v>626</v>
      </c>
      <c r="S7993" s="2" t="s">
        <v>627</v>
      </c>
      <c r="T7993" s="2" t="s">
        <v>24</v>
      </c>
    </row>
    <row r="7994" spans="1:20" x14ac:dyDescent="0.3">
      <c r="A7994" t="s">
        <v>62</v>
      </c>
      <c r="B7994" t="s">
        <v>14</v>
      </c>
      <c r="C7994" t="s">
        <v>15</v>
      </c>
      <c r="D7994" t="s">
        <v>165</v>
      </c>
      <c r="E7994" t="s">
        <v>166</v>
      </c>
      <c r="F7994">
        <v>1852</v>
      </c>
      <c r="G7994" t="s">
        <v>57</v>
      </c>
      <c r="H7994" t="s">
        <v>19</v>
      </c>
      <c r="I7994" t="s">
        <v>33</v>
      </c>
      <c r="J7994">
        <v>4584</v>
      </c>
      <c r="K7994">
        <v>3</v>
      </c>
      <c r="L7994">
        <v>0</v>
      </c>
      <c r="M7994">
        <v>155856</v>
      </c>
      <c r="O7994" s="2" t="str">
        <f>TRIM(SampleSuperstore3[[#This Row],[City]])</f>
        <v>Lowell</v>
      </c>
      <c r="P7994" s="2" t="str">
        <f>TRIM(SampleSuperstore3[[#This Row],[State]])</f>
        <v>Massachusetts</v>
      </c>
      <c r="Q7994" s="2" t="str">
        <f t="shared" si="124"/>
        <v>Lowell Massachusetts</v>
      </c>
      <c r="R7994" s="6" t="s">
        <v>626</v>
      </c>
      <c r="S7994" s="2" t="s">
        <v>627</v>
      </c>
      <c r="T7994" s="2" t="s">
        <v>24</v>
      </c>
    </row>
    <row r="7995" spans="1:20" x14ac:dyDescent="0.3">
      <c r="A7995" t="s">
        <v>62</v>
      </c>
      <c r="B7995" t="s">
        <v>14</v>
      </c>
      <c r="C7995" t="s">
        <v>15</v>
      </c>
      <c r="D7995" t="s">
        <v>165</v>
      </c>
      <c r="E7995" t="s">
        <v>166</v>
      </c>
      <c r="F7995">
        <v>1852</v>
      </c>
      <c r="G7995" t="s">
        <v>57</v>
      </c>
      <c r="H7995" t="s">
        <v>19</v>
      </c>
      <c r="I7995" t="s">
        <v>33</v>
      </c>
      <c r="J7995">
        <v>982</v>
      </c>
      <c r="K7995">
        <v>2</v>
      </c>
      <c r="L7995">
        <v>0</v>
      </c>
      <c r="M7995">
        <v>32406</v>
      </c>
      <c r="O7995" s="2" t="str">
        <f>TRIM(SampleSuperstore3[[#This Row],[City]])</f>
        <v>Lowell</v>
      </c>
      <c r="P7995" s="2" t="str">
        <f>TRIM(SampleSuperstore3[[#This Row],[State]])</f>
        <v>Massachusetts</v>
      </c>
      <c r="Q7995" s="2" t="str">
        <f t="shared" si="124"/>
        <v>Lowell Massachusetts</v>
      </c>
      <c r="R7995" s="6" t="s">
        <v>165</v>
      </c>
      <c r="S7995" s="2" t="s">
        <v>166</v>
      </c>
      <c r="T7995" s="2"/>
    </row>
    <row r="7996" spans="1:20" x14ac:dyDescent="0.3">
      <c r="A7996" t="s">
        <v>28</v>
      </c>
      <c r="B7996" t="s">
        <v>14</v>
      </c>
      <c r="C7996" t="s">
        <v>15</v>
      </c>
      <c r="D7996" t="s">
        <v>209</v>
      </c>
      <c r="E7996" t="s">
        <v>43</v>
      </c>
      <c r="F7996">
        <v>98270</v>
      </c>
      <c r="G7996" t="s">
        <v>25</v>
      </c>
      <c r="H7996" t="s">
        <v>26</v>
      </c>
      <c r="I7996" t="s">
        <v>77</v>
      </c>
      <c r="J7996">
        <v>9336</v>
      </c>
      <c r="K7996">
        <v>12</v>
      </c>
      <c r="L7996">
        <v>0</v>
      </c>
      <c r="M7996">
        <v>9336</v>
      </c>
      <c r="O7996" s="2" t="str">
        <f>TRIM(SampleSuperstore3[[#This Row],[City]])</f>
        <v>Marysville</v>
      </c>
      <c r="P7996" s="2" t="str">
        <f>TRIM(SampleSuperstore3[[#This Row],[State]])</f>
        <v>Washington</v>
      </c>
      <c r="Q7996" s="2" t="str">
        <f t="shared" si="124"/>
        <v>Marysville Washington</v>
      </c>
      <c r="R7996" s="6" t="s">
        <v>165</v>
      </c>
      <c r="S7996" s="2" t="s">
        <v>166</v>
      </c>
      <c r="T7996" s="2"/>
    </row>
    <row r="7997" spans="1:20" x14ac:dyDescent="0.3">
      <c r="A7997" t="s">
        <v>28</v>
      </c>
      <c r="B7997" t="s">
        <v>14</v>
      </c>
      <c r="C7997" t="s">
        <v>15</v>
      </c>
      <c r="D7997" t="s">
        <v>354</v>
      </c>
      <c r="E7997" t="s">
        <v>119</v>
      </c>
      <c r="F7997">
        <v>73120</v>
      </c>
      <c r="G7997" t="s">
        <v>47</v>
      </c>
      <c r="H7997" t="s">
        <v>26</v>
      </c>
      <c r="I7997" t="s">
        <v>32</v>
      </c>
      <c r="J7997">
        <v>54124</v>
      </c>
      <c r="K7997">
        <v>4</v>
      </c>
      <c r="L7997">
        <v>0</v>
      </c>
      <c r="M7997">
        <v>54124</v>
      </c>
      <c r="O7997" s="2" t="str">
        <f>TRIM(SampleSuperstore3[[#This Row],[City]])</f>
        <v>Oklahoma City</v>
      </c>
      <c r="P7997" s="2" t="str">
        <f>TRIM(SampleSuperstore3[[#This Row],[State]])</f>
        <v>Oklahoma</v>
      </c>
      <c r="Q7997" s="2" t="str">
        <f t="shared" si="124"/>
        <v>Oklahoma City Oklahoma</v>
      </c>
      <c r="R7997" s="6" t="s">
        <v>165</v>
      </c>
      <c r="S7997" s="2" t="s">
        <v>166</v>
      </c>
      <c r="T7997" s="2"/>
    </row>
    <row r="7998" spans="1:20" x14ac:dyDescent="0.3">
      <c r="A7998" t="s">
        <v>28</v>
      </c>
      <c r="B7998" t="s">
        <v>14</v>
      </c>
      <c r="C7998" t="s">
        <v>15</v>
      </c>
      <c r="D7998" t="s">
        <v>354</v>
      </c>
      <c r="E7998" t="s">
        <v>119</v>
      </c>
      <c r="F7998">
        <v>73120</v>
      </c>
      <c r="G7998" t="s">
        <v>47</v>
      </c>
      <c r="H7998" t="s">
        <v>26</v>
      </c>
      <c r="I7998" t="s">
        <v>41</v>
      </c>
      <c r="J7998">
        <v>10632</v>
      </c>
      <c r="K7998">
        <v>3</v>
      </c>
      <c r="L7998">
        <v>0</v>
      </c>
      <c r="M7998">
        <v>499704</v>
      </c>
      <c r="O7998" s="2" t="str">
        <f>TRIM(SampleSuperstore3[[#This Row],[City]])</f>
        <v>Oklahoma City</v>
      </c>
      <c r="P7998" s="2" t="str">
        <f>TRIM(SampleSuperstore3[[#This Row],[State]])</f>
        <v>Oklahoma</v>
      </c>
      <c r="Q7998" s="2" t="str">
        <f t="shared" si="124"/>
        <v>Oklahoma City Oklahoma</v>
      </c>
      <c r="R7998" s="6" t="s">
        <v>209</v>
      </c>
      <c r="S7998" s="2" t="s">
        <v>43</v>
      </c>
      <c r="T7998" s="2"/>
    </row>
    <row r="7999" spans="1:20" x14ac:dyDescent="0.3">
      <c r="A7999" t="s">
        <v>28</v>
      </c>
      <c r="B7999" t="s">
        <v>14</v>
      </c>
      <c r="C7999" t="s">
        <v>15</v>
      </c>
      <c r="D7999" t="s">
        <v>354</v>
      </c>
      <c r="E7999" t="s">
        <v>119</v>
      </c>
      <c r="F7999">
        <v>73120</v>
      </c>
      <c r="G7999" t="s">
        <v>47</v>
      </c>
      <c r="H7999" t="s">
        <v>19</v>
      </c>
      <c r="I7999" t="s">
        <v>21</v>
      </c>
      <c r="J7999">
        <v>13239</v>
      </c>
      <c r="K7999">
        <v>5</v>
      </c>
      <c r="L7999">
        <v>0</v>
      </c>
      <c r="M7999">
        <v>383931</v>
      </c>
      <c r="O7999" s="2" t="str">
        <f>TRIM(SampleSuperstore3[[#This Row],[City]])</f>
        <v>Oklahoma City</v>
      </c>
      <c r="P7999" s="2" t="str">
        <f>TRIM(SampleSuperstore3[[#This Row],[State]])</f>
        <v>Oklahoma</v>
      </c>
      <c r="Q7999" s="2" t="str">
        <f t="shared" si="124"/>
        <v>Oklahoma City Oklahoma</v>
      </c>
      <c r="R7999" s="6" t="s">
        <v>119</v>
      </c>
      <c r="S7999" s="2" t="s">
        <v>3</v>
      </c>
      <c r="T7999" s="2" t="s">
        <v>119</v>
      </c>
    </row>
    <row r="8000" spans="1:20" x14ac:dyDescent="0.3">
      <c r="A8000" t="s">
        <v>13</v>
      </c>
      <c r="B8000" t="s">
        <v>22</v>
      </c>
      <c r="C8000" t="s">
        <v>15</v>
      </c>
      <c r="D8000" t="s">
        <v>55</v>
      </c>
      <c r="E8000" t="s">
        <v>56</v>
      </c>
      <c r="F8000">
        <v>19134</v>
      </c>
      <c r="G8000" t="s">
        <v>57</v>
      </c>
      <c r="H8000" t="s">
        <v>26</v>
      </c>
      <c r="I8000" t="s">
        <v>41</v>
      </c>
      <c r="J8000">
        <v>126624</v>
      </c>
      <c r="K8000">
        <v>6</v>
      </c>
      <c r="L8000">
        <v>2</v>
      </c>
      <c r="M8000">
        <v>411528</v>
      </c>
      <c r="O8000" s="2" t="str">
        <f>TRIM(SampleSuperstore3[[#This Row],[City]])</f>
        <v>Philadelphia</v>
      </c>
      <c r="P8000" s="2" t="str">
        <f>TRIM(SampleSuperstore3[[#This Row],[State]])</f>
        <v>Pennsylvania</v>
      </c>
      <c r="Q8000" s="2" t="str">
        <f t="shared" si="124"/>
        <v>Philadelphia Pennsylvania</v>
      </c>
      <c r="R8000" s="6" t="s">
        <v>119</v>
      </c>
      <c r="S8000" s="2" t="s">
        <v>3</v>
      </c>
      <c r="T8000" s="2" t="s">
        <v>119</v>
      </c>
    </row>
    <row r="8001" spans="1:22" x14ac:dyDescent="0.3">
      <c r="A8001" t="s">
        <v>62</v>
      </c>
      <c r="B8001" t="s">
        <v>14</v>
      </c>
      <c r="C8001" t="s">
        <v>15</v>
      </c>
      <c r="D8001" t="s">
        <v>97</v>
      </c>
      <c r="E8001" t="s">
        <v>98</v>
      </c>
      <c r="F8001">
        <v>80013</v>
      </c>
      <c r="G8001" t="s">
        <v>25</v>
      </c>
      <c r="H8001" t="s">
        <v>35</v>
      </c>
      <c r="I8001" t="s">
        <v>36</v>
      </c>
      <c r="J8001">
        <v>125944</v>
      </c>
      <c r="K8001">
        <v>7</v>
      </c>
      <c r="L8001">
        <v>2</v>
      </c>
      <c r="M8001">
        <v>15743</v>
      </c>
      <c r="O8001" s="2" t="str">
        <f>TRIM(SampleSuperstore3[[#This Row],[City]])</f>
        <v>Aurora</v>
      </c>
      <c r="P8001" s="2" t="str">
        <f>TRIM(SampleSuperstore3[[#This Row],[State]])</f>
        <v>Colorado</v>
      </c>
      <c r="Q8001" s="2" t="str">
        <f t="shared" si="124"/>
        <v>Aurora Colorado</v>
      </c>
      <c r="R8001" s="6" t="s">
        <v>119</v>
      </c>
      <c r="S8001" s="2" t="s">
        <v>3</v>
      </c>
      <c r="T8001" s="2" t="s">
        <v>119</v>
      </c>
    </row>
    <row r="8002" spans="1:22" x14ac:dyDescent="0.3">
      <c r="A8002" t="s">
        <v>168</v>
      </c>
      <c r="B8002" t="s">
        <v>14</v>
      </c>
      <c r="C8002" t="s">
        <v>15</v>
      </c>
      <c r="D8002" t="s">
        <v>75</v>
      </c>
      <c r="E8002" t="s">
        <v>76</v>
      </c>
      <c r="F8002">
        <v>10009</v>
      </c>
      <c r="G8002" t="s">
        <v>57</v>
      </c>
      <c r="H8002" t="s">
        <v>26</v>
      </c>
      <c r="I8002" t="s">
        <v>37</v>
      </c>
      <c r="J8002">
        <v>66392</v>
      </c>
      <c r="K8002">
        <v>5</v>
      </c>
      <c r="L8002">
        <v>2</v>
      </c>
      <c r="M8002">
        <v>207475</v>
      </c>
      <c r="O8002" s="2" t="str">
        <f>TRIM(SampleSuperstore3[[#This Row],[City]])</f>
        <v>New York City</v>
      </c>
      <c r="P8002" s="2" t="str">
        <f>TRIM(SampleSuperstore3[[#This Row],[State]])</f>
        <v>New York</v>
      </c>
      <c r="Q8002" s="2" t="str">
        <f t="shared" si="124"/>
        <v>New York City New York</v>
      </c>
      <c r="R8002" s="6" t="s">
        <v>55</v>
      </c>
      <c r="S8002" s="2" t="s">
        <v>56</v>
      </c>
      <c r="T8002" s="2"/>
    </row>
    <row r="8003" spans="1:22" x14ac:dyDescent="0.3">
      <c r="A8003" t="s">
        <v>168</v>
      </c>
      <c r="B8003" t="s">
        <v>14</v>
      </c>
      <c r="C8003" t="s">
        <v>15</v>
      </c>
      <c r="D8003" t="s">
        <v>75</v>
      </c>
      <c r="E8003" t="s">
        <v>76</v>
      </c>
      <c r="F8003">
        <v>10009</v>
      </c>
      <c r="G8003" t="s">
        <v>57</v>
      </c>
      <c r="H8003" t="s">
        <v>35</v>
      </c>
      <c r="I8003" t="s">
        <v>59</v>
      </c>
      <c r="J8003">
        <v>120</v>
      </c>
      <c r="K8003">
        <v>8</v>
      </c>
      <c r="L8003">
        <v>0</v>
      </c>
      <c r="M8003">
        <v>132</v>
      </c>
      <c r="O8003" s="2" t="str">
        <f>TRIM(SampleSuperstore3[[#This Row],[City]])</f>
        <v>New York City</v>
      </c>
      <c r="P8003" s="2" t="str">
        <f>TRIM(SampleSuperstore3[[#This Row],[State]])</f>
        <v>New York</v>
      </c>
      <c r="Q8003" s="2" t="str">
        <f t="shared" ref="Q8003:Q8066" si="125">_xlfn.CONCAT(O8003," ",P8003)</f>
        <v>New York City New York</v>
      </c>
      <c r="R8003" s="6" t="s">
        <v>97</v>
      </c>
      <c r="S8003" s="2" t="s">
        <v>98</v>
      </c>
      <c r="T8003" s="2"/>
    </row>
    <row r="8004" spans="1:22" x14ac:dyDescent="0.3">
      <c r="A8004" t="s">
        <v>168</v>
      </c>
      <c r="B8004" t="s">
        <v>14</v>
      </c>
      <c r="C8004" t="s">
        <v>15</v>
      </c>
      <c r="D8004" t="s">
        <v>75</v>
      </c>
      <c r="E8004" t="s">
        <v>76</v>
      </c>
      <c r="F8004">
        <v>10009</v>
      </c>
      <c r="G8004" t="s">
        <v>57</v>
      </c>
      <c r="H8004" t="s">
        <v>26</v>
      </c>
      <c r="I8004" t="s">
        <v>77</v>
      </c>
      <c r="J8004">
        <v>329</v>
      </c>
      <c r="K8004">
        <v>1</v>
      </c>
      <c r="L8004">
        <v>0</v>
      </c>
      <c r="M8004">
        <v>14805</v>
      </c>
      <c r="O8004" s="2" t="str">
        <f>TRIM(SampleSuperstore3[[#This Row],[City]])</f>
        <v>New York City</v>
      </c>
      <c r="P8004" s="2" t="str">
        <f>TRIM(SampleSuperstore3[[#This Row],[State]])</f>
        <v>New York</v>
      </c>
      <c r="Q8004" s="2" t="str">
        <f t="shared" si="125"/>
        <v>New York City New York</v>
      </c>
      <c r="R8004" s="6" t="s">
        <v>634</v>
      </c>
      <c r="S8004" s="2" t="s">
        <v>369</v>
      </c>
      <c r="T8004" s="2" t="s">
        <v>3</v>
      </c>
      <c r="U8004" t="s">
        <v>634</v>
      </c>
      <c r="V8004" t="s">
        <v>369</v>
      </c>
    </row>
    <row r="8005" spans="1:22" x14ac:dyDescent="0.3">
      <c r="A8005" t="s">
        <v>168</v>
      </c>
      <c r="B8005" t="s">
        <v>14</v>
      </c>
      <c r="C8005" t="s">
        <v>15</v>
      </c>
      <c r="D8005" t="s">
        <v>75</v>
      </c>
      <c r="E8005" t="s">
        <v>76</v>
      </c>
      <c r="F8005">
        <v>10009</v>
      </c>
      <c r="G8005" t="s">
        <v>57</v>
      </c>
      <c r="H8005" t="s">
        <v>19</v>
      </c>
      <c r="I8005" t="s">
        <v>33</v>
      </c>
      <c r="J8005">
        <v>1884</v>
      </c>
      <c r="K8005">
        <v>3</v>
      </c>
      <c r="L8005">
        <v>0</v>
      </c>
      <c r="M8005">
        <v>60288</v>
      </c>
      <c r="O8005" s="2" t="str">
        <f>TRIM(SampleSuperstore3[[#This Row],[City]])</f>
        <v>New York City</v>
      </c>
      <c r="P8005" s="2" t="str">
        <f>TRIM(SampleSuperstore3[[#This Row],[State]])</f>
        <v>New York</v>
      </c>
      <c r="Q8005" s="2" t="str">
        <f t="shared" si="125"/>
        <v>New York City New York</v>
      </c>
      <c r="R8005" s="6" t="s">
        <v>634</v>
      </c>
      <c r="S8005" s="2" t="s">
        <v>369</v>
      </c>
      <c r="T8005" s="2" t="s">
        <v>3</v>
      </c>
      <c r="U8005" t="s">
        <v>634</v>
      </c>
      <c r="V8005" t="s">
        <v>369</v>
      </c>
    </row>
    <row r="8006" spans="1:22" x14ac:dyDescent="0.3">
      <c r="A8006" t="s">
        <v>62</v>
      </c>
      <c r="B8006" t="s">
        <v>44</v>
      </c>
      <c r="C8006" t="s">
        <v>15</v>
      </c>
      <c r="D8006" t="s">
        <v>235</v>
      </c>
      <c r="E8006" t="s">
        <v>104</v>
      </c>
      <c r="F8006">
        <v>43130</v>
      </c>
      <c r="G8006" t="s">
        <v>57</v>
      </c>
      <c r="H8006" t="s">
        <v>19</v>
      </c>
      <c r="I8006" t="s">
        <v>33</v>
      </c>
      <c r="J8006">
        <v>60672</v>
      </c>
      <c r="K8006">
        <v>6</v>
      </c>
      <c r="L8006">
        <v>2</v>
      </c>
      <c r="M8006">
        <v>128928</v>
      </c>
      <c r="O8006" s="2" t="str">
        <f>TRIM(SampleSuperstore3[[#This Row],[City]])</f>
        <v>Lancaster</v>
      </c>
      <c r="P8006" s="2" t="str">
        <f>TRIM(SampleSuperstore3[[#This Row],[State]])</f>
        <v>Ohio</v>
      </c>
      <c r="Q8006" s="2" t="str">
        <f t="shared" si="125"/>
        <v>Lancaster Ohio</v>
      </c>
      <c r="R8006" s="6" t="s">
        <v>634</v>
      </c>
      <c r="S8006" s="2" t="s">
        <v>369</v>
      </c>
      <c r="T8006" s="2" t="s">
        <v>3</v>
      </c>
      <c r="U8006" t="s">
        <v>634</v>
      </c>
      <c r="V8006" t="s">
        <v>369</v>
      </c>
    </row>
    <row r="8007" spans="1:22" x14ac:dyDescent="0.3">
      <c r="A8007" t="s">
        <v>62</v>
      </c>
      <c r="B8007" t="s">
        <v>44</v>
      </c>
      <c r="C8007" t="s">
        <v>15</v>
      </c>
      <c r="D8007" t="s">
        <v>235</v>
      </c>
      <c r="E8007" t="s">
        <v>104</v>
      </c>
      <c r="F8007">
        <v>43130</v>
      </c>
      <c r="G8007" t="s">
        <v>57</v>
      </c>
      <c r="H8007" t="s">
        <v>26</v>
      </c>
      <c r="I8007" t="s">
        <v>34</v>
      </c>
      <c r="J8007">
        <v>30816</v>
      </c>
      <c r="K8007">
        <v>9</v>
      </c>
      <c r="L8007">
        <v>2</v>
      </c>
      <c r="M8007">
        <v>26964</v>
      </c>
      <c r="O8007" s="2" t="str">
        <f>TRIM(SampleSuperstore3[[#This Row],[City]])</f>
        <v>Lancaster</v>
      </c>
      <c r="P8007" s="2" t="str">
        <f>TRIM(SampleSuperstore3[[#This Row],[State]])</f>
        <v>Ohio</v>
      </c>
      <c r="Q8007" s="2" t="str">
        <f t="shared" si="125"/>
        <v>Lancaster Ohio</v>
      </c>
      <c r="R8007" s="6" t="s">
        <v>634</v>
      </c>
      <c r="S8007" s="2" t="s">
        <v>369</v>
      </c>
      <c r="T8007" s="2" t="s">
        <v>3</v>
      </c>
      <c r="U8007" t="s">
        <v>634</v>
      </c>
      <c r="V8007" t="s">
        <v>369</v>
      </c>
    </row>
    <row r="8008" spans="1:22" x14ac:dyDescent="0.3">
      <c r="A8008" t="s">
        <v>13</v>
      </c>
      <c r="B8008" t="s">
        <v>22</v>
      </c>
      <c r="C8008" t="s">
        <v>15</v>
      </c>
      <c r="D8008" t="s">
        <v>586</v>
      </c>
      <c r="E8008" t="s">
        <v>24</v>
      </c>
      <c r="F8008">
        <v>95351</v>
      </c>
      <c r="G8008" t="s">
        <v>25</v>
      </c>
      <c r="H8008" t="s">
        <v>35</v>
      </c>
      <c r="I8008" t="s">
        <v>36</v>
      </c>
      <c r="J8008">
        <v>52792</v>
      </c>
      <c r="K8008">
        <v>1</v>
      </c>
      <c r="L8008">
        <v>2</v>
      </c>
      <c r="M8008">
        <v>46193</v>
      </c>
      <c r="O8008" s="2" t="str">
        <f>TRIM(SampleSuperstore3[[#This Row],[City]])</f>
        <v>Modesto</v>
      </c>
      <c r="P8008" s="2" t="str">
        <f>TRIM(SampleSuperstore3[[#This Row],[State]])</f>
        <v>California</v>
      </c>
      <c r="Q8008" s="2" t="str">
        <f t="shared" si="125"/>
        <v>Modesto California</v>
      </c>
      <c r="R8008" s="6" t="s">
        <v>235</v>
      </c>
      <c r="S8008" s="2" t="s">
        <v>104</v>
      </c>
      <c r="T8008" s="2"/>
    </row>
    <row r="8009" spans="1:22" x14ac:dyDescent="0.3">
      <c r="A8009" t="s">
        <v>62</v>
      </c>
      <c r="B8009" t="s">
        <v>14</v>
      </c>
      <c r="C8009" t="s">
        <v>15</v>
      </c>
      <c r="D8009" t="s">
        <v>371</v>
      </c>
      <c r="E8009" t="s">
        <v>112</v>
      </c>
      <c r="F8009">
        <v>63116</v>
      </c>
      <c r="G8009" t="s">
        <v>47</v>
      </c>
      <c r="H8009" t="s">
        <v>26</v>
      </c>
      <c r="I8009" t="s">
        <v>38</v>
      </c>
      <c r="J8009">
        <v>839</v>
      </c>
      <c r="K8009">
        <v>10</v>
      </c>
      <c r="L8009">
        <v>0</v>
      </c>
      <c r="M8009">
        <v>20975</v>
      </c>
      <c r="O8009" s="2" t="str">
        <f>TRIM(SampleSuperstore3[[#This Row],[City]])</f>
        <v>Saint Louis</v>
      </c>
      <c r="P8009" s="2" t="str">
        <f>TRIM(SampleSuperstore3[[#This Row],[State]])</f>
        <v>Missouri</v>
      </c>
      <c r="Q8009" s="2" t="str">
        <f t="shared" si="125"/>
        <v>Saint Louis Missouri</v>
      </c>
      <c r="R8009" s="6" t="s">
        <v>235</v>
      </c>
      <c r="S8009" s="2" t="s">
        <v>104</v>
      </c>
      <c r="T8009" s="2"/>
    </row>
    <row r="8010" spans="1:22" x14ac:dyDescent="0.3">
      <c r="A8010" t="s">
        <v>62</v>
      </c>
      <c r="B8010" t="s">
        <v>14</v>
      </c>
      <c r="C8010" t="s">
        <v>15</v>
      </c>
      <c r="D8010" t="s">
        <v>371</v>
      </c>
      <c r="E8010" t="s">
        <v>112</v>
      </c>
      <c r="F8010">
        <v>63116</v>
      </c>
      <c r="G8010" t="s">
        <v>47</v>
      </c>
      <c r="H8010" t="s">
        <v>26</v>
      </c>
      <c r="I8010" t="s">
        <v>41</v>
      </c>
      <c r="J8010">
        <v>1176</v>
      </c>
      <c r="K8010">
        <v>2</v>
      </c>
      <c r="L8010">
        <v>0</v>
      </c>
      <c r="M8010">
        <v>57624</v>
      </c>
      <c r="O8010" s="2" t="str">
        <f>TRIM(SampleSuperstore3[[#This Row],[City]])</f>
        <v>Saint Louis</v>
      </c>
      <c r="P8010" s="2" t="str">
        <f>TRIM(SampleSuperstore3[[#This Row],[State]])</f>
        <v>Missouri</v>
      </c>
      <c r="Q8010" s="2" t="str">
        <f t="shared" si="125"/>
        <v>Saint Louis Missouri</v>
      </c>
      <c r="R8010" s="6" t="s">
        <v>586</v>
      </c>
      <c r="S8010" s="2" t="s">
        <v>24</v>
      </c>
      <c r="T8010" s="2"/>
    </row>
    <row r="8011" spans="1:22" x14ac:dyDescent="0.3">
      <c r="A8011" t="s">
        <v>28</v>
      </c>
      <c r="B8011" t="s">
        <v>22</v>
      </c>
      <c r="C8011" t="s">
        <v>15</v>
      </c>
      <c r="D8011" t="s">
        <v>135</v>
      </c>
      <c r="E8011" t="s">
        <v>46</v>
      </c>
      <c r="F8011">
        <v>75217</v>
      </c>
      <c r="G8011" t="s">
        <v>47</v>
      </c>
      <c r="H8011" t="s">
        <v>26</v>
      </c>
      <c r="I8011" t="s">
        <v>38</v>
      </c>
      <c r="J8011">
        <v>4992</v>
      </c>
      <c r="K8011">
        <v>3</v>
      </c>
      <c r="L8011">
        <v>8</v>
      </c>
      <c r="M8011">
        <v>-129792</v>
      </c>
      <c r="O8011" s="2" t="str">
        <f>TRIM(SampleSuperstore3[[#This Row],[City]])</f>
        <v>Dallas</v>
      </c>
      <c r="P8011" s="2" t="str">
        <f>TRIM(SampleSuperstore3[[#This Row],[State]])</f>
        <v>Texas</v>
      </c>
      <c r="Q8011" s="2" t="str">
        <f t="shared" si="125"/>
        <v>Dallas Texas</v>
      </c>
      <c r="R8011" s="6" t="s">
        <v>636</v>
      </c>
      <c r="S8011" s="2" t="s">
        <v>721</v>
      </c>
      <c r="T8011" s="2" t="s">
        <v>112</v>
      </c>
    </row>
    <row r="8012" spans="1:22" x14ac:dyDescent="0.3">
      <c r="A8012" t="s">
        <v>28</v>
      </c>
      <c r="B8012" t="s">
        <v>22</v>
      </c>
      <c r="C8012" t="s">
        <v>15</v>
      </c>
      <c r="D8012" t="s">
        <v>135</v>
      </c>
      <c r="E8012" t="s">
        <v>46</v>
      </c>
      <c r="F8012">
        <v>75217</v>
      </c>
      <c r="G8012" t="s">
        <v>47</v>
      </c>
      <c r="H8012" t="s">
        <v>26</v>
      </c>
      <c r="I8012" t="s">
        <v>60</v>
      </c>
      <c r="J8012">
        <v>8792</v>
      </c>
      <c r="K8012">
        <v>5</v>
      </c>
      <c r="L8012">
        <v>2</v>
      </c>
      <c r="M8012">
        <v>29673</v>
      </c>
      <c r="O8012" s="2" t="str">
        <f>TRIM(SampleSuperstore3[[#This Row],[City]])</f>
        <v>Dallas</v>
      </c>
      <c r="P8012" s="2" t="str">
        <f>TRIM(SampleSuperstore3[[#This Row],[State]])</f>
        <v>Texas</v>
      </c>
      <c r="Q8012" s="2" t="str">
        <f t="shared" si="125"/>
        <v>Dallas Texas</v>
      </c>
      <c r="R8012" s="6" t="s">
        <v>636</v>
      </c>
      <c r="S8012" s="2" t="s">
        <v>721</v>
      </c>
      <c r="T8012" s="2" t="s">
        <v>112</v>
      </c>
    </row>
    <row r="8013" spans="1:22" x14ac:dyDescent="0.3">
      <c r="A8013" t="s">
        <v>28</v>
      </c>
      <c r="B8013" t="s">
        <v>22</v>
      </c>
      <c r="C8013" t="s">
        <v>15</v>
      </c>
      <c r="D8013" t="s">
        <v>135</v>
      </c>
      <c r="E8013" t="s">
        <v>46</v>
      </c>
      <c r="F8013">
        <v>75217</v>
      </c>
      <c r="G8013" t="s">
        <v>47</v>
      </c>
      <c r="H8013" t="s">
        <v>19</v>
      </c>
      <c r="I8013" t="s">
        <v>21</v>
      </c>
      <c r="J8013">
        <v>65793</v>
      </c>
      <c r="K8013">
        <v>5</v>
      </c>
      <c r="L8013">
        <v>3</v>
      </c>
      <c r="M8013">
        <v>-9399</v>
      </c>
      <c r="O8013" s="2" t="str">
        <f>TRIM(SampleSuperstore3[[#This Row],[City]])</f>
        <v>Dallas</v>
      </c>
      <c r="P8013" s="2" t="str">
        <f>TRIM(SampleSuperstore3[[#This Row],[State]])</f>
        <v>Texas</v>
      </c>
      <c r="Q8013" s="2" t="str">
        <f t="shared" si="125"/>
        <v>Dallas Texas</v>
      </c>
      <c r="R8013" s="6" t="s">
        <v>135</v>
      </c>
      <c r="S8013" s="2" t="s">
        <v>46</v>
      </c>
      <c r="T8013" s="2"/>
    </row>
    <row r="8014" spans="1:22" x14ac:dyDescent="0.3">
      <c r="A8014" t="s">
        <v>28</v>
      </c>
      <c r="B8014" t="s">
        <v>22</v>
      </c>
      <c r="C8014" t="s">
        <v>15</v>
      </c>
      <c r="D8014" t="s">
        <v>135</v>
      </c>
      <c r="E8014" t="s">
        <v>46</v>
      </c>
      <c r="F8014">
        <v>75217</v>
      </c>
      <c r="G8014" t="s">
        <v>47</v>
      </c>
      <c r="H8014" t="s">
        <v>26</v>
      </c>
      <c r="I8014" t="s">
        <v>37</v>
      </c>
      <c r="J8014">
        <v>1044</v>
      </c>
      <c r="K8014">
        <v>1</v>
      </c>
      <c r="L8014">
        <v>8</v>
      </c>
      <c r="M8014">
        <v>-1827</v>
      </c>
      <c r="O8014" s="2" t="str">
        <f>TRIM(SampleSuperstore3[[#This Row],[City]])</f>
        <v>Dallas</v>
      </c>
      <c r="P8014" s="2" t="str">
        <f>TRIM(SampleSuperstore3[[#This Row],[State]])</f>
        <v>Texas</v>
      </c>
      <c r="Q8014" s="2" t="str">
        <f t="shared" si="125"/>
        <v>Dallas Texas</v>
      </c>
      <c r="R8014" s="6" t="s">
        <v>135</v>
      </c>
      <c r="S8014" s="2" t="s">
        <v>46</v>
      </c>
      <c r="T8014" s="2"/>
    </row>
    <row r="8015" spans="1:22" x14ac:dyDescent="0.3">
      <c r="A8015" t="s">
        <v>13</v>
      </c>
      <c r="B8015" t="s">
        <v>22</v>
      </c>
      <c r="C8015" t="s">
        <v>15</v>
      </c>
      <c r="D8015" t="s">
        <v>75</v>
      </c>
      <c r="E8015" t="s">
        <v>76</v>
      </c>
      <c r="F8015">
        <v>10035</v>
      </c>
      <c r="G8015" t="s">
        <v>57</v>
      </c>
      <c r="H8015" t="s">
        <v>19</v>
      </c>
      <c r="I8015" t="s">
        <v>33</v>
      </c>
      <c r="J8015">
        <v>21068</v>
      </c>
      <c r="K8015">
        <v>2</v>
      </c>
      <c r="L8015">
        <v>0</v>
      </c>
      <c r="M8015">
        <v>505632</v>
      </c>
      <c r="O8015" s="2" t="str">
        <f>TRIM(SampleSuperstore3[[#This Row],[City]])</f>
        <v>New York City</v>
      </c>
      <c r="P8015" s="2" t="str">
        <f>TRIM(SampleSuperstore3[[#This Row],[State]])</f>
        <v>New York</v>
      </c>
      <c r="Q8015" s="2" t="str">
        <f t="shared" si="125"/>
        <v>New York City New York</v>
      </c>
      <c r="R8015" s="6" t="s">
        <v>135</v>
      </c>
      <c r="S8015" s="2" t="s">
        <v>46</v>
      </c>
      <c r="T8015" s="2"/>
    </row>
    <row r="8016" spans="1:22" x14ac:dyDescent="0.3">
      <c r="A8016" t="s">
        <v>13</v>
      </c>
      <c r="B8016" t="s">
        <v>22</v>
      </c>
      <c r="C8016" t="s">
        <v>15</v>
      </c>
      <c r="D8016" t="s">
        <v>75</v>
      </c>
      <c r="E8016" t="s">
        <v>76</v>
      </c>
      <c r="F8016">
        <v>10035</v>
      </c>
      <c r="G8016" t="s">
        <v>57</v>
      </c>
      <c r="H8016" t="s">
        <v>26</v>
      </c>
      <c r="I8016" t="s">
        <v>32</v>
      </c>
      <c r="J8016">
        <v>788</v>
      </c>
      <c r="K8016">
        <v>1</v>
      </c>
      <c r="L8016">
        <v>0</v>
      </c>
      <c r="M8016">
        <v>1576</v>
      </c>
      <c r="O8016" s="2" t="str">
        <f>TRIM(SampleSuperstore3[[#This Row],[City]])</f>
        <v>New York City</v>
      </c>
      <c r="P8016" s="2" t="str">
        <f>TRIM(SampleSuperstore3[[#This Row],[State]])</f>
        <v>New York</v>
      </c>
      <c r="Q8016" s="2" t="str">
        <f t="shared" si="125"/>
        <v>New York City New York</v>
      </c>
      <c r="R8016" s="6" t="s">
        <v>135</v>
      </c>
      <c r="S8016" s="2" t="s">
        <v>46</v>
      </c>
      <c r="T8016" s="2"/>
    </row>
    <row r="8017" spans="1:22" x14ac:dyDescent="0.3">
      <c r="A8017" t="s">
        <v>13</v>
      </c>
      <c r="B8017" t="s">
        <v>22</v>
      </c>
      <c r="C8017" t="s">
        <v>15</v>
      </c>
      <c r="D8017" t="s">
        <v>75</v>
      </c>
      <c r="E8017" t="s">
        <v>76</v>
      </c>
      <c r="F8017">
        <v>10035</v>
      </c>
      <c r="G8017" t="s">
        <v>57</v>
      </c>
      <c r="H8017" t="s">
        <v>35</v>
      </c>
      <c r="I8017" t="s">
        <v>59</v>
      </c>
      <c r="J8017">
        <v>1999</v>
      </c>
      <c r="K8017">
        <v>1</v>
      </c>
      <c r="L8017">
        <v>0</v>
      </c>
      <c r="M8017">
        <v>67966</v>
      </c>
      <c r="O8017" s="2" t="str">
        <f>TRIM(SampleSuperstore3[[#This Row],[City]])</f>
        <v>New York City</v>
      </c>
      <c r="P8017" s="2" t="str">
        <f>TRIM(SampleSuperstore3[[#This Row],[State]])</f>
        <v>New York</v>
      </c>
      <c r="Q8017" s="2" t="str">
        <f t="shared" si="125"/>
        <v>New York City New York</v>
      </c>
      <c r="R8017" s="6" t="s">
        <v>634</v>
      </c>
      <c r="S8017" s="2" t="s">
        <v>369</v>
      </c>
      <c r="T8017" s="2" t="s">
        <v>3</v>
      </c>
      <c r="U8017" t="s">
        <v>634</v>
      </c>
      <c r="V8017" t="s">
        <v>369</v>
      </c>
    </row>
    <row r="8018" spans="1:22" x14ac:dyDescent="0.3">
      <c r="A8018" t="s">
        <v>13</v>
      </c>
      <c r="B8018" t="s">
        <v>22</v>
      </c>
      <c r="C8018" t="s">
        <v>15</v>
      </c>
      <c r="D8018" t="s">
        <v>75</v>
      </c>
      <c r="E8018" t="s">
        <v>76</v>
      </c>
      <c r="F8018">
        <v>10035</v>
      </c>
      <c r="G8018" t="s">
        <v>57</v>
      </c>
      <c r="H8018" t="s">
        <v>26</v>
      </c>
      <c r="I8018" t="s">
        <v>32</v>
      </c>
      <c r="J8018">
        <v>77268</v>
      </c>
      <c r="K8018">
        <v>4</v>
      </c>
      <c r="L8018">
        <v>0</v>
      </c>
      <c r="M8018">
        <v>1081752</v>
      </c>
      <c r="O8018" s="2" t="str">
        <f>TRIM(SampleSuperstore3[[#This Row],[City]])</f>
        <v>New York City</v>
      </c>
      <c r="P8018" s="2" t="str">
        <f>TRIM(SampleSuperstore3[[#This Row],[State]])</f>
        <v>New York</v>
      </c>
      <c r="Q8018" s="2" t="str">
        <f t="shared" si="125"/>
        <v>New York City New York</v>
      </c>
      <c r="R8018" s="6" t="s">
        <v>634</v>
      </c>
      <c r="S8018" s="2" t="s">
        <v>369</v>
      </c>
      <c r="T8018" s="2" t="s">
        <v>3</v>
      </c>
      <c r="U8018" t="s">
        <v>634</v>
      </c>
      <c r="V8018" t="s">
        <v>369</v>
      </c>
    </row>
    <row r="8019" spans="1:22" x14ac:dyDescent="0.3">
      <c r="A8019" t="s">
        <v>28</v>
      </c>
      <c r="B8019" t="s">
        <v>14</v>
      </c>
      <c r="C8019" t="s">
        <v>15</v>
      </c>
      <c r="D8019" t="s">
        <v>122</v>
      </c>
      <c r="E8019" t="s">
        <v>46</v>
      </c>
      <c r="F8019">
        <v>78207</v>
      </c>
      <c r="G8019" t="s">
        <v>47</v>
      </c>
      <c r="H8019" t="s">
        <v>35</v>
      </c>
      <c r="I8019" t="s">
        <v>59</v>
      </c>
      <c r="J8019">
        <v>10608</v>
      </c>
      <c r="K8019">
        <v>6</v>
      </c>
      <c r="L8019">
        <v>2</v>
      </c>
      <c r="M8019">
        <v>-9282</v>
      </c>
      <c r="O8019" s="2" t="str">
        <f>TRIM(SampleSuperstore3[[#This Row],[City]])</f>
        <v>San Antonio</v>
      </c>
      <c r="P8019" s="2" t="str">
        <f>TRIM(SampleSuperstore3[[#This Row],[State]])</f>
        <v>Texas</v>
      </c>
      <c r="Q8019" s="2" t="str">
        <f t="shared" si="125"/>
        <v>San Antonio Texas</v>
      </c>
      <c r="R8019" s="6" t="s">
        <v>634</v>
      </c>
      <c r="S8019" s="2" t="s">
        <v>369</v>
      </c>
      <c r="T8019" s="2" t="s">
        <v>3</v>
      </c>
      <c r="U8019" t="s">
        <v>634</v>
      </c>
      <c r="V8019" t="s">
        <v>369</v>
      </c>
    </row>
    <row r="8020" spans="1:22" x14ac:dyDescent="0.3">
      <c r="A8020" t="s">
        <v>28</v>
      </c>
      <c r="B8020" t="s">
        <v>14</v>
      </c>
      <c r="C8020" t="s">
        <v>15</v>
      </c>
      <c r="D8020" t="s">
        <v>193</v>
      </c>
      <c r="E8020" t="s">
        <v>46</v>
      </c>
      <c r="F8020">
        <v>79109</v>
      </c>
      <c r="G8020" t="s">
        <v>47</v>
      </c>
      <c r="H8020" t="s">
        <v>19</v>
      </c>
      <c r="I8020" t="s">
        <v>33</v>
      </c>
      <c r="J8020">
        <v>23076</v>
      </c>
      <c r="K8020">
        <v>3</v>
      </c>
      <c r="L8020">
        <v>6</v>
      </c>
      <c r="M8020">
        <v>-109611</v>
      </c>
      <c r="O8020" s="2" t="str">
        <f>TRIM(SampleSuperstore3[[#This Row],[City]])</f>
        <v>Amarillo</v>
      </c>
      <c r="P8020" s="2" t="str">
        <f>TRIM(SampleSuperstore3[[#This Row],[State]])</f>
        <v>Texas</v>
      </c>
      <c r="Q8020" s="2" t="str">
        <f t="shared" si="125"/>
        <v>Amarillo Texas</v>
      </c>
      <c r="R8020" s="6" t="s">
        <v>634</v>
      </c>
      <c r="S8020" s="2" t="s">
        <v>369</v>
      </c>
      <c r="T8020" s="2" t="s">
        <v>3</v>
      </c>
      <c r="U8020" t="s">
        <v>634</v>
      </c>
      <c r="V8020" t="s">
        <v>369</v>
      </c>
    </row>
    <row r="8021" spans="1:22" x14ac:dyDescent="0.3">
      <c r="A8021" t="s">
        <v>28</v>
      </c>
      <c r="B8021" t="s">
        <v>14</v>
      </c>
      <c r="C8021" t="s">
        <v>15</v>
      </c>
      <c r="D8021" t="s">
        <v>193</v>
      </c>
      <c r="E8021" t="s">
        <v>46</v>
      </c>
      <c r="F8021">
        <v>79109</v>
      </c>
      <c r="G8021" t="s">
        <v>47</v>
      </c>
      <c r="H8021" t="s">
        <v>26</v>
      </c>
      <c r="I8021" t="s">
        <v>41</v>
      </c>
      <c r="J8021">
        <v>2592</v>
      </c>
      <c r="K8021">
        <v>5</v>
      </c>
      <c r="L8021">
        <v>2</v>
      </c>
      <c r="M8021">
        <v>9072</v>
      </c>
      <c r="O8021" s="2" t="str">
        <f>TRIM(SampleSuperstore3[[#This Row],[City]])</f>
        <v>Amarillo</v>
      </c>
      <c r="P8021" s="2" t="str">
        <f>TRIM(SampleSuperstore3[[#This Row],[State]])</f>
        <v>Texas</v>
      </c>
      <c r="Q8021" s="2" t="str">
        <f t="shared" si="125"/>
        <v>Amarillo Texas</v>
      </c>
      <c r="R8021" s="6" t="s">
        <v>632</v>
      </c>
      <c r="S8021" s="2" t="s">
        <v>641</v>
      </c>
      <c r="T8021" s="2" t="s">
        <v>46</v>
      </c>
    </row>
    <row r="8022" spans="1:22" x14ac:dyDescent="0.3">
      <c r="A8022" t="s">
        <v>62</v>
      </c>
      <c r="B8022" t="s">
        <v>14</v>
      </c>
      <c r="C8022" t="s">
        <v>15</v>
      </c>
      <c r="D8022" t="s">
        <v>61</v>
      </c>
      <c r="E8022" t="s">
        <v>46</v>
      </c>
      <c r="F8022">
        <v>77041</v>
      </c>
      <c r="G8022" t="s">
        <v>47</v>
      </c>
      <c r="H8022" t="s">
        <v>26</v>
      </c>
      <c r="I8022" t="s">
        <v>37</v>
      </c>
      <c r="J8022">
        <v>984</v>
      </c>
      <c r="K8022">
        <v>2</v>
      </c>
      <c r="L8022">
        <v>8</v>
      </c>
      <c r="M8022">
        <v>-1476</v>
      </c>
      <c r="O8022" s="2" t="str">
        <f>TRIM(SampleSuperstore3[[#This Row],[City]])</f>
        <v>Houston</v>
      </c>
      <c r="P8022" s="2" t="str">
        <f>TRIM(SampleSuperstore3[[#This Row],[State]])</f>
        <v>Texas</v>
      </c>
      <c r="Q8022" s="2" t="str">
        <f t="shared" si="125"/>
        <v>Houston Texas</v>
      </c>
      <c r="R8022" s="6" t="s">
        <v>193</v>
      </c>
      <c r="S8022" s="2" t="s">
        <v>46</v>
      </c>
      <c r="T8022" s="2"/>
    </row>
    <row r="8023" spans="1:22" x14ac:dyDescent="0.3">
      <c r="A8023" t="s">
        <v>62</v>
      </c>
      <c r="B8023" t="s">
        <v>14</v>
      </c>
      <c r="C8023" t="s">
        <v>15</v>
      </c>
      <c r="D8023" t="s">
        <v>61</v>
      </c>
      <c r="E8023" t="s">
        <v>46</v>
      </c>
      <c r="F8023">
        <v>77041</v>
      </c>
      <c r="G8023" t="s">
        <v>47</v>
      </c>
      <c r="H8023" t="s">
        <v>19</v>
      </c>
      <c r="I8023" t="s">
        <v>33</v>
      </c>
      <c r="J8023">
        <v>75384</v>
      </c>
      <c r="K8023">
        <v>9</v>
      </c>
      <c r="L8023">
        <v>6</v>
      </c>
      <c r="M8023">
        <v>-207306</v>
      </c>
      <c r="O8023" s="2" t="str">
        <f>TRIM(SampleSuperstore3[[#This Row],[City]])</f>
        <v>Houston</v>
      </c>
      <c r="P8023" s="2" t="str">
        <f>TRIM(SampleSuperstore3[[#This Row],[State]])</f>
        <v>Texas</v>
      </c>
      <c r="Q8023" s="2" t="str">
        <f t="shared" si="125"/>
        <v>Houston Texas</v>
      </c>
      <c r="R8023" s="6" t="s">
        <v>193</v>
      </c>
      <c r="S8023" s="2" t="s">
        <v>46</v>
      </c>
      <c r="T8023" s="2"/>
    </row>
    <row r="8024" spans="1:22" x14ac:dyDescent="0.3">
      <c r="A8024" t="s">
        <v>62</v>
      </c>
      <c r="B8024" t="s">
        <v>14</v>
      </c>
      <c r="C8024" t="s">
        <v>15</v>
      </c>
      <c r="D8024" t="s">
        <v>61</v>
      </c>
      <c r="E8024" t="s">
        <v>46</v>
      </c>
      <c r="F8024">
        <v>77041</v>
      </c>
      <c r="G8024" t="s">
        <v>47</v>
      </c>
      <c r="H8024" t="s">
        <v>26</v>
      </c>
      <c r="I8024" t="s">
        <v>27</v>
      </c>
      <c r="J8024">
        <v>4608</v>
      </c>
      <c r="K8024">
        <v>2</v>
      </c>
      <c r="L8024">
        <v>2</v>
      </c>
      <c r="M8024">
        <v>16704</v>
      </c>
      <c r="O8024" s="2" t="str">
        <f>TRIM(SampleSuperstore3[[#This Row],[City]])</f>
        <v>Houston</v>
      </c>
      <c r="P8024" s="2" t="str">
        <f>TRIM(SampleSuperstore3[[#This Row],[State]])</f>
        <v>Texas</v>
      </c>
      <c r="Q8024" s="2" t="str">
        <f t="shared" si="125"/>
        <v>Houston Texas</v>
      </c>
      <c r="R8024" s="6" t="s">
        <v>61</v>
      </c>
      <c r="S8024" s="2" t="s">
        <v>46</v>
      </c>
      <c r="T8024" s="2"/>
    </row>
    <row r="8025" spans="1:22" x14ac:dyDescent="0.3">
      <c r="A8025" t="s">
        <v>62</v>
      </c>
      <c r="B8025" t="s">
        <v>14</v>
      </c>
      <c r="C8025" t="s">
        <v>15</v>
      </c>
      <c r="D8025" t="s">
        <v>184</v>
      </c>
      <c r="E8025" t="s">
        <v>166</v>
      </c>
      <c r="F8025">
        <v>1841</v>
      </c>
      <c r="G8025" t="s">
        <v>57</v>
      </c>
      <c r="H8025" t="s">
        <v>26</v>
      </c>
      <c r="I8025" t="s">
        <v>37</v>
      </c>
      <c r="J8025">
        <v>3768</v>
      </c>
      <c r="K8025">
        <v>6</v>
      </c>
      <c r="L8025">
        <v>0</v>
      </c>
      <c r="M8025">
        <v>16956</v>
      </c>
      <c r="O8025" s="2" t="str">
        <f>TRIM(SampleSuperstore3[[#This Row],[City]])</f>
        <v>Lawrence</v>
      </c>
      <c r="P8025" s="2" t="str">
        <f>TRIM(SampleSuperstore3[[#This Row],[State]])</f>
        <v>Massachusetts</v>
      </c>
      <c r="Q8025" s="2" t="str">
        <f t="shared" si="125"/>
        <v>Lawrence Massachusetts</v>
      </c>
      <c r="R8025" s="6" t="s">
        <v>61</v>
      </c>
      <c r="S8025" s="2" t="s">
        <v>46</v>
      </c>
      <c r="T8025" s="2"/>
    </row>
    <row r="8026" spans="1:22" x14ac:dyDescent="0.3">
      <c r="A8026" t="s">
        <v>28</v>
      </c>
      <c r="B8026" t="s">
        <v>22</v>
      </c>
      <c r="C8026" t="s">
        <v>15</v>
      </c>
      <c r="D8026" t="s">
        <v>103</v>
      </c>
      <c r="E8026" t="s">
        <v>167</v>
      </c>
      <c r="F8026">
        <v>31907</v>
      </c>
      <c r="G8026" t="s">
        <v>18</v>
      </c>
      <c r="H8026" t="s">
        <v>26</v>
      </c>
      <c r="I8026" t="s">
        <v>38</v>
      </c>
      <c r="J8026">
        <v>4191</v>
      </c>
      <c r="K8026">
        <v>3</v>
      </c>
      <c r="L8026">
        <v>0</v>
      </c>
      <c r="M8026">
        <v>108966</v>
      </c>
      <c r="O8026" s="2" t="str">
        <f>TRIM(SampleSuperstore3[[#This Row],[City]])</f>
        <v>Columbus</v>
      </c>
      <c r="P8026" s="2" t="str">
        <f>TRIM(SampleSuperstore3[[#This Row],[State]])</f>
        <v>Georgia</v>
      </c>
      <c r="Q8026" s="2" t="str">
        <f t="shared" si="125"/>
        <v>Columbus Georgia</v>
      </c>
      <c r="R8026" s="6" t="s">
        <v>61</v>
      </c>
      <c r="S8026" s="2" t="s">
        <v>46</v>
      </c>
      <c r="T8026" s="2"/>
    </row>
    <row r="8027" spans="1:22" x14ac:dyDescent="0.3">
      <c r="A8027" t="s">
        <v>13</v>
      </c>
      <c r="B8027" t="s">
        <v>14</v>
      </c>
      <c r="C8027" t="s">
        <v>15</v>
      </c>
      <c r="D8027" t="s">
        <v>23</v>
      </c>
      <c r="E8027" t="s">
        <v>24</v>
      </c>
      <c r="F8027">
        <v>90032</v>
      </c>
      <c r="G8027" t="s">
        <v>25</v>
      </c>
      <c r="H8027" t="s">
        <v>19</v>
      </c>
      <c r="I8027" t="s">
        <v>20</v>
      </c>
      <c r="J8027">
        <v>435999</v>
      </c>
      <c r="K8027">
        <v>3</v>
      </c>
      <c r="L8027">
        <v>15</v>
      </c>
      <c r="M8027">
        <v>51294</v>
      </c>
      <c r="O8027" s="2" t="str">
        <f>TRIM(SampleSuperstore3[[#This Row],[City]])</f>
        <v>Los Angeles</v>
      </c>
      <c r="P8027" s="2" t="str">
        <f>TRIM(SampleSuperstore3[[#This Row],[State]])</f>
        <v>California</v>
      </c>
      <c r="Q8027" s="2" t="str">
        <f t="shared" si="125"/>
        <v>Los Angeles California</v>
      </c>
      <c r="R8027" s="6" t="s">
        <v>184</v>
      </c>
      <c r="S8027" s="2" t="s">
        <v>166</v>
      </c>
      <c r="T8027" s="2"/>
    </row>
    <row r="8028" spans="1:22" x14ac:dyDescent="0.3">
      <c r="A8028" t="s">
        <v>13</v>
      </c>
      <c r="B8028" t="s">
        <v>22</v>
      </c>
      <c r="C8028" t="s">
        <v>15</v>
      </c>
      <c r="D8028" t="s">
        <v>42</v>
      </c>
      <c r="E8028" t="s">
        <v>43</v>
      </c>
      <c r="F8028">
        <v>98115</v>
      </c>
      <c r="G8028" t="s">
        <v>25</v>
      </c>
      <c r="H8028" t="s">
        <v>19</v>
      </c>
      <c r="I8028" t="s">
        <v>21</v>
      </c>
      <c r="J8028">
        <v>388704</v>
      </c>
      <c r="K8028">
        <v>6</v>
      </c>
      <c r="L8028">
        <v>2</v>
      </c>
      <c r="M8028">
        <v>388704</v>
      </c>
      <c r="O8028" s="2" t="str">
        <f>TRIM(SampleSuperstore3[[#This Row],[City]])</f>
        <v>Seattle</v>
      </c>
      <c r="P8028" s="2" t="str">
        <f>TRIM(SampleSuperstore3[[#This Row],[State]])</f>
        <v>Washington</v>
      </c>
      <c r="Q8028" s="2" t="str">
        <f t="shared" si="125"/>
        <v>Seattle Washington</v>
      </c>
      <c r="R8028" s="6" t="s">
        <v>103</v>
      </c>
      <c r="S8028" s="2" t="s">
        <v>167</v>
      </c>
      <c r="T8028" s="2"/>
    </row>
    <row r="8029" spans="1:22" x14ac:dyDescent="0.3">
      <c r="A8029" t="s">
        <v>13</v>
      </c>
      <c r="B8029" t="s">
        <v>22</v>
      </c>
      <c r="C8029" t="s">
        <v>15</v>
      </c>
      <c r="D8029" t="s">
        <v>42</v>
      </c>
      <c r="E8029" t="s">
        <v>43</v>
      </c>
      <c r="F8029">
        <v>98115</v>
      </c>
      <c r="G8029" t="s">
        <v>25</v>
      </c>
      <c r="H8029" t="s">
        <v>26</v>
      </c>
      <c r="I8029" t="s">
        <v>32</v>
      </c>
      <c r="J8029">
        <v>57258</v>
      </c>
      <c r="K8029">
        <v>6</v>
      </c>
      <c r="L8029">
        <v>0</v>
      </c>
      <c r="M8029">
        <v>343548</v>
      </c>
      <c r="O8029" s="2" t="str">
        <f>TRIM(SampleSuperstore3[[#This Row],[City]])</f>
        <v>Seattle</v>
      </c>
      <c r="P8029" s="2" t="str">
        <f>TRIM(SampleSuperstore3[[#This Row],[State]])</f>
        <v>Washington</v>
      </c>
      <c r="Q8029" s="2" t="str">
        <f t="shared" si="125"/>
        <v>Seattle Washington</v>
      </c>
      <c r="R8029" s="6" t="s">
        <v>626</v>
      </c>
      <c r="S8029" s="2" t="s">
        <v>627</v>
      </c>
      <c r="T8029" s="2" t="s">
        <v>24</v>
      </c>
    </row>
    <row r="8030" spans="1:22" x14ac:dyDescent="0.3">
      <c r="A8030" t="s">
        <v>13</v>
      </c>
      <c r="B8030" t="s">
        <v>22</v>
      </c>
      <c r="C8030" t="s">
        <v>15</v>
      </c>
      <c r="D8030" t="s">
        <v>42</v>
      </c>
      <c r="E8030" t="s">
        <v>43</v>
      </c>
      <c r="F8030">
        <v>98115</v>
      </c>
      <c r="G8030" t="s">
        <v>25</v>
      </c>
      <c r="H8030" t="s">
        <v>35</v>
      </c>
      <c r="I8030" t="s">
        <v>59</v>
      </c>
      <c r="J8030">
        <v>3318</v>
      </c>
      <c r="K8030">
        <v>2</v>
      </c>
      <c r="L8030">
        <v>0</v>
      </c>
      <c r="M8030">
        <v>11613</v>
      </c>
      <c r="O8030" s="2" t="str">
        <f>TRIM(SampleSuperstore3[[#This Row],[City]])</f>
        <v>Seattle</v>
      </c>
      <c r="P8030" s="2" t="str">
        <f>TRIM(SampleSuperstore3[[#This Row],[State]])</f>
        <v>Washington</v>
      </c>
      <c r="Q8030" s="2" t="str">
        <f t="shared" si="125"/>
        <v>Seattle Washington</v>
      </c>
      <c r="R8030" s="6" t="s">
        <v>42</v>
      </c>
      <c r="S8030" s="2" t="s">
        <v>43</v>
      </c>
      <c r="T8030" s="2"/>
    </row>
    <row r="8031" spans="1:22" x14ac:dyDescent="0.3">
      <c r="A8031" t="s">
        <v>28</v>
      </c>
      <c r="B8031" t="s">
        <v>44</v>
      </c>
      <c r="C8031" t="s">
        <v>15</v>
      </c>
      <c r="D8031" t="s">
        <v>563</v>
      </c>
      <c r="E8031" t="s">
        <v>166</v>
      </c>
      <c r="F8031">
        <v>2138</v>
      </c>
      <c r="G8031" t="s">
        <v>57</v>
      </c>
      <c r="H8031" t="s">
        <v>35</v>
      </c>
      <c r="I8031" t="s">
        <v>59</v>
      </c>
      <c r="J8031">
        <v>6388</v>
      </c>
      <c r="K8031">
        <v>4</v>
      </c>
      <c r="L8031">
        <v>0</v>
      </c>
      <c r="M8031">
        <v>249132</v>
      </c>
      <c r="O8031" s="2" t="str">
        <f>TRIM(SampleSuperstore3[[#This Row],[City]])</f>
        <v>Cambridge</v>
      </c>
      <c r="P8031" s="2" t="str">
        <f>TRIM(SampleSuperstore3[[#This Row],[State]])</f>
        <v>Massachusetts</v>
      </c>
      <c r="Q8031" s="2" t="str">
        <f t="shared" si="125"/>
        <v>Cambridge Massachusetts</v>
      </c>
      <c r="R8031" s="6" t="s">
        <v>42</v>
      </c>
      <c r="S8031" s="2" t="s">
        <v>43</v>
      </c>
      <c r="T8031" s="2"/>
    </row>
    <row r="8032" spans="1:22" x14ac:dyDescent="0.3">
      <c r="A8032" t="s">
        <v>28</v>
      </c>
      <c r="B8032" t="s">
        <v>44</v>
      </c>
      <c r="C8032" t="s">
        <v>15</v>
      </c>
      <c r="D8032" t="s">
        <v>563</v>
      </c>
      <c r="E8032" t="s">
        <v>166</v>
      </c>
      <c r="F8032">
        <v>2138</v>
      </c>
      <c r="G8032" t="s">
        <v>57</v>
      </c>
      <c r="H8032" t="s">
        <v>19</v>
      </c>
      <c r="I8032" t="s">
        <v>33</v>
      </c>
      <c r="J8032">
        <v>2672</v>
      </c>
      <c r="K8032">
        <v>1</v>
      </c>
      <c r="L8032">
        <v>0</v>
      </c>
      <c r="M8032">
        <v>117568</v>
      </c>
      <c r="O8032" s="2" t="str">
        <f>TRIM(SampleSuperstore3[[#This Row],[City]])</f>
        <v>Cambridge</v>
      </c>
      <c r="P8032" s="2" t="str">
        <f>TRIM(SampleSuperstore3[[#This Row],[State]])</f>
        <v>Massachusetts</v>
      </c>
      <c r="Q8032" s="2" t="str">
        <f t="shared" si="125"/>
        <v>Cambridge Massachusetts</v>
      </c>
      <c r="R8032" s="6" t="s">
        <v>42</v>
      </c>
      <c r="S8032" s="2" t="s">
        <v>43</v>
      </c>
      <c r="T8032" s="2"/>
    </row>
    <row r="8033" spans="1:22" x14ac:dyDescent="0.3">
      <c r="A8033" t="s">
        <v>13</v>
      </c>
      <c r="B8033" t="s">
        <v>14</v>
      </c>
      <c r="C8033" t="s">
        <v>15</v>
      </c>
      <c r="D8033" t="s">
        <v>374</v>
      </c>
      <c r="E8033" t="s">
        <v>51</v>
      </c>
      <c r="F8033">
        <v>84106</v>
      </c>
      <c r="G8033" t="s">
        <v>25</v>
      </c>
      <c r="H8033" t="s">
        <v>26</v>
      </c>
      <c r="I8033" t="s">
        <v>37</v>
      </c>
      <c r="J8033">
        <v>295056</v>
      </c>
      <c r="K8033">
        <v>9</v>
      </c>
      <c r="L8033">
        <v>2</v>
      </c>
      <c r="M8033">
        <v>1069578</v>
      </c>
      <c r="O8033" s="2" t="str">
        <f>TRIM(SampleSuperstore3[[#This Row],[City]])</f>
        <v>Salt Lake City</v>
      </c>
      <c r="P8033" s="2" t="str">
        <f>TRIM(SampleSuperstore3[[#This Row],[State]])</f>
        <v>Utah</v>
      </c>
      <c r="Q8033" s="2" t="str">
        <f t="shared" si="125"/>
        <v>Salt Lake City Utah</v>
      </c>
      <c r="R8033" s="6" t="s">
        <v>563</v>
      </c>
      <c r="S8033" s="2" t="s">
        <v>166</v>
      </c>
      <c r="T8033" s="2"/>
    </row>
    <row r="8034" spans="1:22" x14ac:dyDescent="0.3">
      <c r="A8034" t="s">
        <v>28</v>
      </c>
      <c r="B8034" t="s">
        <v>14</v>
      </c>
      <c r="C8034" t="s">
        <v>15</v>
      </c>
      <c r="D8034" t="s">
        <v>75</v>
      </c>
      <c r="E8034" t="s">
        <v>76</v>
      </c>
      <c r="F8034">
        <v>10035</v>
      </c>
      <c r="G8034" t="s">
        <v>57</v>
      </c>
      <c r="H8034" t="s">
        <v>26</v>
      </c>
      <c r="I8034" t="s">
        <v>38</v>
      </c>
      <c r="J8034">
        <v>39325</v>
      </c>
      <c r="K8034">
        <v>5</v>
      </c>
      <c r="L8034">
        <v>0</v>
      </c>
      <c r="M8034">
        <v>1297725</v>
      </c>
      <c r="O8034" s="2" t="str">
        <f>TRIM(SampleSuperstore3[[#This Row],[City]])</f>
        <v>New York City</v>
      </c>
      <c r="P8034" s="2" t="str">
        <f>TRIM(SampleSuperstore3[[#This Row],[State]])</f>
        <v>New York</v>
      </c>
      <c r="Q8034" s="2" t="str">
        <f t="shared" si="125"/>
        <v>New York City New York</v>
      </c>
      <c r="R8034" s="6" t="s">
        <v>563</v>
      </c>
      <c r="S8034" s="2" t="s">
        <v>166</v>
      </c>
      <c r="T8034" s="2"/>
    </row>
    <row r="8035" spans="1:22" x14ac:dyDescent="0.3">
      <c r="A8035" t="s">
        <v>13</v>
      </c>
      <c r="B8035" t="s">
        <v>14</v>
      </c>
      <c r="C8035" t="s">
        <v>15</v>
      </c>
      <c r="D8035" t="s">
        <v>276</v>
      </c>
      <c r="E8035" t="s">
        <v>104</v>
      </c>
      <c r="F8035">
        <v>44221</v>
      </c>
      <c r="G8035" t="s">
        <v>57</v>
      </c>
      <c r="H8035" t="s">
        <v>26</v>
      </c>
      <c r="I8035" t="s">
        <v>37</v>
      </c>
      <c r="J8035">
        <v>2214</v>
      </c>
      <c r="K8035">
        <v>3</v>
      </c>
      <c r="L8035">
        <v>7</v>
      </c>
      <c r="M8035">
        <v>-1476</v>
      </c>
      <c r="O8035" s="2" t="str">
        <f>TRIM(SampleSuperstore3[[#This Row],[City]])</f>
        <v>Cuyahoga Falls</v>
      </c>
      <c r="P8035" s="2" t="str">
        <f>TRIM(SampleSuperstore3[[#This Row],[State]])</f>
        <v>Ohio</v>
      </c>
      <c r="Q8035" s="2" t="str">
        <f t="shared" si="125"/>
        <v>Cuyahoga Falls Ohio</v>
      </c>
      <c r="R8035" s="6" t="s">
        <v>723</v>
      </c>
      <c r="S8035" s="2" t="s">
        <v>681</v>
      </c>
      <c r="T8035" s="2" t="s">
        <v>3</v>
      </c>
      <c r="U8035" t="s">
        <v>51</v>
      </c>
    </row>
    <row r="8036" spans="1:22" x14ac:dyDescent="0.3">
      <c r="A8036" t="s">
        <v>13</v>
      </c>
      <c r="B8036" t="s">
        <v>14</v>
      </c>
      <c r="C8036" t="s">
        <v>15</v>
      </c>
      <c r="D8036" t="s">
        <v>106</v>
      </c>
      <c r="E8036" t="s">
        <v>40</v>
      </c>
      <c r="F8036">
        <v>28403</v>
      </c>
      <c r="G8036" t="s">
        <v>18</v>
      </c>
      <c r="H8036" t="s">
        <v>26</v>
      </c>
      <c r="I8036" t="s">
        <v>41</v>
      </c>
      <c r="J8036">
        <v>16272</v>
      </c>
      <c r="K8036">
        <v>3</v>
      </c>
      <c r="L8036">
        <v>2</v>
      </c>
      <c r="M8036">
        <v>52884</v>
      </c>
      <c r="O8036" s="2" t="str">
        <f>TRIM(SampleSuperstore3[[#This Row],[City]])</f>
        <v>Wilmington</v>
      </c>
      <c r="P8036" s="2" t="str">
        <f>TRIM(SampleSuperstore3[[#This Row],[State]])</f>
        <v>North Carolina</v>
      </c>
      <c r="Q8036" s="2" t="str">
        <f t="shared" si="125"/>
        <v>Wilmington North Carolina</v>
      </c>
      <c r="R8036" s="6" t="s">
        <v>634</v>
      </c>
      <c r="S8036" s="2" t="s">
        <v>369</v>
      </c>
      <c r="T8036" s="2" t="s">
        <v>3</v>
      </c>
      <c r="U8036" t="s">
        <v>634</v>
      </c>
      <c r="V8036" t="s">
        <v>369</v>
      </c>
    </row>
    <row r="8037" spans="1:22" x14ac:dyDescent="0.3">
      <c r="A8037" t="s">
        <v>28</v>
      </c>
      <c r="B8037" t="s">
        <v>22</v>
      </c>
      <c r="C8037" t="s">
        <v>15</v>
      </c>
      <c r="D8037" t="s">
        <v>75</v>
      </c>
      <c r="E8037" t="s">
        <v>76</v>
      </c>
      <c r="F8037">
        <v>10035</v>
      </c>
      <c r="G8037" t="s">
        <v>57</v>
      </c>
      <c r="H8037" t="s">
        <v>26</v>
      </c>
      <c r="I8037" t="s">
        <v>38</v>
      </c>
      <c r="J8037">
        <v>70686</v>
      </c>
      <c r="K8037">
        <v>7</v>
      </c>
      <c r="L8037">
        <v>0</v>
      </c>
      <c r="M8037">
        <v>1979208</v>
      </c>
      <c r="O8037" s="2" t="str">
        <f>TRIM(SampleSuperstore3[[#This Row],[City]])</f>
        <v>New York City</v>
      </c>
      <c r="P8037" s="2" t="str">
        <f>TRIM(SampleSuperstore3[[#This Row],[State]])</f>
        <v>New York</v>
      </c>
      <c r="Q8037" s="2" t="str">
        <f t="shared" si="125"/>
        <v>New York City New York</v>
      </c>
      <c r="R8037" s="6" t="s">
        <v>693</v>
      </c>
      <c r="S8037" s="2" t="s">
        <v>664</v>
      </c>
      <c r="T8037" s="2" t="s">
        <v>104</v>
      </c>
    </row>
    <row r="8038" spans="1:22" x14ac:dyDescent="0.3">
      <c r="A8038" t="s">
        <v>28</v>
      </c>
      <c r="B8038" t="s">
        <v>22</v>
      </c>
      <c r="C8038" t="s">
        <v>15</v>
      </c>
      <c r="D8038" t="s">
        <v>55</v>
      </c>
      <c r="E8038" t="s">
        <v>56</v>
      </c>
      <c r="F8038">
        <v>19140</v>
      </c>
      <c r="G8038" t="s">
        <v>57</v>
      </c>
      <c r="H8038" t="s">
        <v>26</v>
      </c>
      <c r="I8038" t="s">
        <v>37</v>
      </c>
      <c r="J8038">
        <v>597</v>
      </c>
      <c r="K8038">
        <v>5</v>
      </c>
      <c r="L8038">
        <v>7</v>
      </c>
      <c r="M8038">
        <v>-4577</v>
      </c>
      <c r="O8038" s="2" t="str">
        <f>TRIM(SampleSuperstore3[[#This Row],[City]])</f>
        <v>Philadelphia</v>
      </c>
      <c r="P8038" s="2" t="str">
        <f>TRIM(SampleSuperstore3[[#This Row],[State]])</f>
        <v>Pennsylvania</v>
      </c>
      <c r="Q8038" s="2" t="str">
        <f t="shared" si="125"/>
        <v>Philadelphia Pennsylvania</v>
      </c>
      <c r="R8038" s="6" t="s">
        <v>106</v>
      </c>
      <c r="S8038" s="2" t="s">
        <v>704</v>
      </c>
      <c r="T8038" s="2" t="s">
        <v>806</v>
      </c>
    </row>
    <row r="8039" spans="1:22" x14ac:dyDescent="0.3">
      <c r="A8039" t="s">
        <v>28</v>
      </c>
      <c r="B8039" t="s">
        <v>22</v>
      </c>
      <c r="C8039" t="s">
        <v>15</v>
      </c>
      <c r="D8039" t="s">
        <v>55</v>
      </c>
      <c r="E8039" t="s">
        <v>56</v>
      </c>
      <c r="F8039">
        <v>19140</v>
      </c>
      <c r="G8039" t="s">
        <v>57</v>
      </c>
      <c r="H8039" t="s">
        <v>19</v>
      </c>
      <c r="I8039" t="s">
        <v>33</v>
      </c>
      <c r="J8039">
        <v>21184</v>
      </c>
      <c r="K8039">
        <v>1</v>
      </c>
      <c r="L8039">
        <v>2</v>
      </c>
      <c r="M8039">
        <v>47664</v>
      </c>
      <c r="O8039" s="2" t="str">
        <f>TRIM(SampleSuperstore3[[#This Row],[City]])</f>
        <v>Philadelphia</v>
      </c>
      <c r="P8039" s="2" t="str">
        <f>TRIM(SampleSuperstore3[[#This Row],[State]])</f>
        <v>Pennsylvania</v>
      </c>
      <c r="Q8039" s="2" t="str">
        <f t="shared" si="125"/>
        <v>Philadelphia Pennsylvania</v>
      </c>
      <c r="R8039" s="6" t="s">
        <v>634</v>
      </c>
      <c r="S8039" s="2" t="s">
        <v>369</v>
      </c>
      <c r="T8039" s="2" t="s">
        <v>3</v>
      </c>
      <c r="U8039" t="s">
        <v>634</v>
      </c>
      <c r="V8039" t="s">
        <v>369</v>
      </c>
    </row>
    <row r="8040" spans="1:22" x14ac:dyDescent="0.3">
      <c r="A8040" t="s">
        <v>28</v>
      </c>
      <c r="B8040" t="s">
        <v>22</v>
      </c>
      <c r="C8040" t="s">
        <v>15</v>
      </c>
      <c r="D8040" t="s">
        <v>55</v>
      </c>
      <c r="E8040" t="s">
        <v>56</v>
      </c>
      <c r="F8040">
        <v>19140</v>
      </c>
      <c r="G8040" t="s">
        <v>57</v>
      </c>
      <c r="H8040" t="s">
        <v>26</v>
      </c>
      <c r="I8040" t="s">
        <v>38</v>
      </c>
      <c r="J8040">
        <v>41376</v>
      </c>
      <c r="K8040">
        <v>6</v>
      </c>
      <c r="L8040">
        <v>2</v>
      </c>
      <c r="M8040">
        <v>31032</v>
      </c>
      <c r="O8040" s="2" t="str">
        <f>TRIM(SampleSuperstore3[[#This Row],[City]])</f>
        <v>Philadelphia</v>
      </c>
      <c r="P8040" s="2" t="str">
        <f>TRIM(SampleSuperstore3[[#This Row],[State]])</f>
        <v>Pennsylvania</v>
      </c>
      <c r="Q8040" s="2" t="str">
        <f t="shared" si="125"/>
        <v>Philadelphia Pennsylvania</v>
      </c>
      <c r="R8040" s="6" t="s">
        <v>55</v>
      </c>
      <c r="S8040" s="2" t="s">
        <v>56</v>
      </c>
      <c r="T8040" s="2"/>
    </row>
    <row r="8041" spans="1:22" x14ac:dyDescent="0.3">
      <c r="A8041" t="s">
        <v>13</v>
      </c>
      <c r="B8041" t="s">
        <v>22</v>
      </c>
      <c r="C8041" t="s">
        <v>15</v>
      </c>
      <c r="D8041" t="s">
        <v>75</v>
      </c>
      <c r="E8041" t="s">
        <v>76</v>
      </c>
      <c r="F8041">
        <v>10009</v>
      </c>
      <c r="G8041" t="s">
        <v>57</v>
      </c>
      <c r="H8041" t="s">
        <v>26</v>
      </c>
      <c r="I8041" t="s">
        <v>34</v>
      </c>
      <c r="J8041">
        <v>1794</v>
      </c>
      <c r="K8041">
        <v>3</v>
      </c>
      <c r="L8041">
        <v>0</v>
      </c>
      <c r="M8041">
        <v>4485</v>
      </c>
      <c r="O8041" s="2" t="str">
        <f>TRIM(SampleSuperstore3[[#This Row],[City]])</f>
        <v>New York City</v>
      </c>
      <c r="P8041" s="2" t="str">
        <f>TRIM(SampleSuperstore3[[#This Row],[State]])</f>
        <v>New York</v>
      </c>
      <c r="Q8041" s="2" t="str">
        <f t="shared" si="125"/>
        <v>New York City New York</v>
      </c>
      <c r="R8041" s="6" t="s">
        <v>55</v>
      </c>
      <c r="S8041" s="2" t="s">
        <v>56</v>
      </c>
      <c r="T8041" s="2"/>
    </row>
    <row r="8042" spans="1:22" x14ac:dyDescent="0.3">
      <c r="A8042" t="s">
        <v>28</v>
      </c>
      <c r="B8042" t="s">
        <v>22</v>
      </c>
      <c r="C8042" t="s">
        <v>15</v>
      </c>
      <c r="D8042" t="s">
        <v>55</v>
      </c>
      <c r="E8042" t="s">
        <v>56</v>
      </c>
      <c r="F8042">
        <v>19134</v>
      </c>
      <c r="G8042" t="s">
        <v>57</v>
      </c>
      <c r="H8042" t="s">
        <v>26</v>
      </c>
      <c r="I8042" t="s">
        <v>37</v>
      </c>
      <c r="J8042">
        <v>2655</v>
      </c>
      <c r="K8042">
        <v>1</v>
      </c>
      <c r="L8042">
        <v>7</v>
      </c>
      <c r="M8042">
        <v>-18585</v>
      </c>
      <c r="O8042" s="2" t="str">
        <f>TRIM(SampleSuperstore3[[#This Row],[City]])</f>
        <v>Philadelphia</v>
      </c>
      <c r="P8042" s="2" t="str">
        <f>TRIM(SampleSuperstore3[[#This Row],[State]])</f>
        <v>Pennsylvania</v>
      </c>
      <c r="Q8042" s="2" t="str">
        <f t="shared" si="125"/>
        <v>Philadelphia Pennsylvania</v>
      </c>
      <c r="R8042" s="6" t="s">
        <v>55</v>
      </c>
      <c r="S8042" s="2" t="s">
        <v>56</v>
      </c>
      <c r="T8042" s="2"/>
    </row>
    <row r="8043" spans="1:22" x14ac:dyDescent="0.3">
      <c r="A8043" t="s">
        <v>28</v>
      </c>
      <c r="B8043" t="s">
        <v>14</v>
      </c>
      <c r="C8043" t="s">
        <v>15</v>
      </c>
      <c r="D8043" t="s">
        <v>23</v>
      </c>
      <c r="E8043" t="s">
        <v>24</v>
      </c>
      <c r="F8043">
        <v>90049</v>
      </c>
      <c r="G8043" t="s">
        <v>25</v>
      </c>
      <c r="H8043" t="s">
        <v>26</v>
      </c>
      <c r="I8043" t="s">
        <v>32</v>
      </c>
      <c r="J8043">
        <v>89235</v>
      </c>
      <c r="K8043">
        <v>5</v>
      </c>
      <c r="L8043">
        <v>0</v>
      </c>
      <c r="M8043">
        <v>267705</v>
      </c>
      <c r="O8043" s="2" t="str">
        <f>TRIM(SampleSuperstore3[[#This Row],[City]])</f>
        <v>Los Angeles</v>
      </c>
      <c r="P8043" s="2" t="str">
        <f>TRIM(SampleSuperstore3[[#This Row],[State]])</f>
        <v>California</v>
      </c>
      <c r="Q8043" s="2" t="str">
        <f t="shared" si="125"/>
        <v>Los Angeles California</v>
      </c>
      <c r="R8043" s="6" t="s">
        <v>634</v>
      </c>
      <c r="S8043" s="2" t="s">
        <v>369</v>
      </c>
      <c r="T8043" s="2" t="s">
        <v>3</v>
      </c>
      <c r="U8043" t="s">
        <v>634</v>
      </c>
      <c r="V8043" t="s">
        <v>369</v>
      </c>
    </row>
    <row r="8044" spans="1:22" x14ac:dyDescent="0.3">
      <c r="A8044" t="s">
        <v>28</v>
      </c>
      <c r="B8044" t="s">
        <v>14</v>
      </c>
      <c r="C8044" t="s">
        <v>15</v>
      </c>
      <c r="D8044" t="s">
        <v>23</v>
      </c>
      <c r="E8044" t="s">
        <v>24</v>
      </c>
      <c r="F8044">
        <v>90049</v>
      </c>
      <c r="G8044" t="s">
        <v>25</v>
      </c>
      <c r="H8044" t="s">
        <v>19</v>
      </c>
      <c r="I8044" t="s">
        <v>20</v>
      </c>
      <c r="J8044">
        <v>307666</v>
      </c>
      <c r="K8044">
        <v>2</v>
      </c>
      <c r="L8044">
        <v>15</v>
      </c>
      <c r="M8044">
        <v>289568</v>
      </c>
      <c r="O8044" s="2" t="str">
        <f>TRIM(SampleSuperstore3[[#This Row],[City]])</f>
        <v>Los Angeles</v>
      </c>
      <c r="P8044" s="2" t="str">
        <f>TRIM(SampleSuperstore3[[#This Row],[State]])</f>
        <v>California</v>
      </c>
      <c r="Q8044" s="2" t="str">
        <f t="shared" si="125"/>
        <v>Los Angeles California</v>
      </c>
      <c r="R8044" s="6" t="s">
        <v>55</v>
      </c>
      <c r="S8044" s="2" t="s">
        <v>56</v>
      </c>
      <c r="T8044" s="2"/>
    </row>
    <row r="8045" spans="1:22" x14ac:dyDescent="0.3">
      <c r="A8045" t="s">
        <v>28</v>
      </c>
      <c r="B8045" t="s">
        <v>14</v>
      </c>
      <c r="C8045" t="s">
        <v>15</v>
      </c>
      <c r="D8045" t="s">
        <v>23</v>
      </c>
      <c r="E8045" t="s">
        <v>24</v>
      </c>
      <c r="F8045">
        <v>90049</v>
      </c>
      <c r="G8045" t="s">
        <v>25</v>
      </c>
      <c r="H8045" t="s">
        <v>26</v>
      </c>
      <c r="I8045" t="s">
        <v>32</v>
      </c>
      <c r="J8045">
        <v>72882</v>
      </c>
      <c r="K8045">
        <v>9</v>
      </c>
      <c r="L8045">
        <v>0</v>
      </c>
      <c r="M8045">
        <v>291528</v>
      </c>
      <c r="O8045" s="2" t="str">
        <f>TRIM(SampleSuperstore3[[#This Row],[City]])</f>
        <v>Los Angeles</v>
      </c>
      <c r="P8045" s="2" t="str">
        <f>TRIM(SampleSuperstore3[[#This Row],[State]])</f>
        <v>California</v>
      </c>
      <c r="Q8045" s="2" t="str">
        <f t="shared" si="125"/>
        <v>Los Angeles California</v>
      </c>
      <c r="R8045" s="6" t="s">
        <v>626</v>
      </c>
      <c r="S8045" s="2" t="s">
        <v>627</v>
      </c>
      <c r="T8045" s="2" t="s">
        <v>24</v>
      </c>
    </row>
    <row r="8046" spans="1:22" x14ac:dyDescent="0.3">
      <c r="A8046" t="s">
        <v>28</v>
      </c>
      <c r="B8046" t="s">
        <v>14</v>
      </c>
      <c r="C8046" t="s">
        <v>15</v>
      </c>
      <c r="D8046" t="s">
        <v>23</v>
      </c>
      <c r="E8046" t="s">
        <v>24</v>
      </c>
      <c r="F8046">
        <v>90049</v>
      </c>
      <c r="G8046" t="s">
        <v>25</v>
      </c>
      <c r="H8046" t="s">
        <v>26</v>
      </c>
      <c r="I8046" t="s">
        <v>37</v>
      </c>
      <c r="J8046">
        <v>4136</v>
      </c>
      <c r="K8046">
        <v>5</v>
      </c>
      <c r="L8046">
        <v>2</v>
      </c>
      <c r="M8046">
        <v>13959</v>
      </c>
      <c r="O8046" s="2" t="str">
        <f>TRIM(SampleSuperstore3[[#This Row],[City]])</f>
        <v>Los Angeles</v>
      </c>
      <c r="P8046" s="2" t="str">
        <f>TRIM(SampleSuperstore3[[#This Row],[State]])</f>
        <v>California</v>
      </c>
      <c r="Q8046" s="2" t="str">
        <f t="shared" si="125"/>
        <v>Los Angeles California</v>
      </c>
      <c r="R8046" s="6" t="s">
        <v>626</v>
      </c>
      <c r="S8046" s="2" t="s">
        <v>627</v>
      </c>
      <c r="T8046" s="2" t="s">
        <v>24</v>
      </c>
    </row>
    <row r="8047" spans="1:22" x14ac:dyDescent="0.3">
      <c r="A8047" t="s">
        <v>28</v>
      </c>
      <c r="B8047" t="s">
        <v>14</v>
      </c>
      <c r="C8047" t="s">
        <v>15</v>
      </c>
      <c r="D8047" t="s">
        <v>23</v>
      </c>
      <c r="E8047" t="s">
        <v>24</v>
      </c>
      <c r="F8047">
        <v>90049</v>
      </c>
      <c r="G8047" t="s">
        <v>25</v>
      </c>
      <c r="H8047" t="s">
        <v>35</v>
      </c>
      <c r="I8047" t="s">
        <v>36</v>
      </c>
      <c r="J8047">
        <v>43176</v>
      </c>
      <c r="K8047">
        <v>3</v>
      </c>
      <c r="L8047">
        <v>2</v>
      </c>
      <c r="M8047">
        <v>151116</v>
      </c>
      <c r="O8047" s="2" t="str">
        <f>TRIM(SampleSuperstore3[[#This Row],[City]])</f>
        <v>Los Angeles</v>
      </c>
      <c r="P8047" s="2" t="str">
        <f>TRIM(SampleSuperstore3[[#This Row],[State]])</f>
        <v>California</v>
      </c>
      <c r="Q8047" s="2" t="str">
        <f t="shared" si="125"/>
        <v>Los Angeles California</v>
      </c>
      <c r="R8047" s="6" t="s">
        <v>626</v>
      </c>
      <c r="S8047" s="2" t="s">
        <v>627</v>
      </c>
      <c r="T8047" s="2" t="s">
        <v>24</v>
      </c>
    </row>
    <row r="8048" spans="1:22" x14ac:dyDescent="0.3">
      <c r="A8048" t="s">
        <v>28</v>
      </c>
      <c r="B8048" t="s">
        <v>14</v>
      </c>
      <c r="C8048" t="s">
        <v>15</v>
      </c>
      <c r="D8048" t="s">
        <v>23</v>
      </c>
      <c r="E8048" t="s">
        <v>24</v>
      </c>
      <c r="F8048">
        <v>90049</v>
      </c>
      <c r="G8048" t="s">
        <v>25</v>
      </c>
      <c r="H8048" t="s">
        <v>19</v>
      </c>
      <c r="I8048" t="s">
        <v>33</v>
      </c>
      <c r="J8048">
        <v>416</v>
      </c>
      <c r="K8048">
        <v>2</v>
      </c>
      <c r="L8048">
        <v>0</v>
      </c>
      <c r="M8048">
        <v>17472</v>
      </c>
      <c r="O8048" s="2" t="str">
        <f>TRIM(SampleSuperstore3[[#This Row],[City]])</f>
        <v>Los Angeles</v>
      </c>
      <c r="P8048" s="2" t="str">
        <f>TRIM(SampleSuperstore3[[#This Row],[State]])</f>
        <v>California</v>
      </c>
      <c r="Q8048" s="2" t="str">
        <f t="shared" si="125"/>
        <v>Los Angeles California</v>
      </c>
      <c r="R8048" s="6" t="s">
        <v>626</v>
      </c>
      <c r="S8048" s="2" t="s">
        <v>627</v>
      </c>
      <c r="T8048" s="2" t="s">
        <v>24</v>
      </c>
    </row>
    <row r="8049" spans="1:21" x14ac:dyDescent="0.3">
      <c r="A8049" t="s">
        <v>28</v>
      </c>
      <c r="B8049" t="s">
        <v>22</v>
      </c>
      <c r="C8049" t="s">
        <v>15</v>
      </c>
      <c r="D8049" t="s">
        <v>159</v>
      </c>
      <c r="E8049" t="s">
        <v>76</v>
      </c>
      <c r="F8049">
        <v>11561</v>
      </c>
      <c r="G8049" t="s">
        <v>57</v>
      </c>
      <c r="H8049" t="s">
        <v>26</v>
      </c>
      <c r="I8049" t="s">
        <v>41</v>
      </c>
      <c r="J8049">
        <v>614</v>
      </c>
      <c r="K8049">
        <v>5</v>
      </c>
      <c r="L8049">
        <v>0</v>
      </c>
      <c r="M8049">
        <v>28858</v>
      </c>
      <c r="O8049" s="2" t="str">
        <f>TRIM(SampleSuperstore3[[#This Row],[City]])</f>
        <v>Long Beach</v>
      </c>
      <c r="P8049" s="2" t="str">
        <f>TRIM(SampleSuperstore3[[#This Row],[State]])</f>
        <v>New York</v>
      </c>
      <c r="Q8049" s="2" t="str">
        <f t="shared" si="125"/>
        <v>Long Beach New York</v>
      </c>
      <c r="R8049" s="6" t="s">
        <v>626</v>
      </c>
      <c r="S8049" s="2" t="s">
        <v>627</v>
      </c>
      <c r="T8049" s="2" t="s">
        <v>24</v>
      </c>
    </row>
    <row r="8050" spans="1:21" x14ac:dyDescent="0.3">
      <c r="A8050" t="s">
        <v>28</v>
      </c>
      <c r="B8050" t="s">
        <v>22</v>
      </c>
      <c r="C8050" t="s">
        <v>15</v>
      </c>
      <c r="D8050" t="s">
        <v>159</v>
      </c>
      <c r="E8050" t="s">
        <v>76</v>
      </c>
      <c r="F8050">
        <v>11561</v>
      </c>
      <c r="G8050" t="s">
        <v>57</v>
      </c>
      <c r="H8050" t="s">
        <v>26</v>
      </c>
      <c r="I8050" t="s">
        <v>37</v>
      </c>
      <c r="J8050">
        <v>24448</v>
      </c>
      <c r="K8050">
        <v>2</v>
      </c>
      <c r="L8050">
        <v>2</v>
      </c>
      <c r="M8050">
        <v>88624</v>
      </c>
      <c r="O8050" s="2" t="str">
        <f>TRIM(SampleSuperstore3[[#This Row],[City]])</f>
        <v>Long Beach</v>
      </c>
      <c r="P8050" s="2" t="str">
        <f>TRIM(SampleSuperstore3[[#This Row],[State]])</f>
        <v>New York</v>
      </c>
      <c r="Q8050" s="2" t="str">
        <f t="shared" si="125"/>
        <v>Long Beach New York</v>
      </c>
      <c r="R8050" s="6" t="s">
        <v>626</v>
      </c>
      <c r="S8050" s="2" t="s">
        <v>627</v>
      </c>
      <c r="T8050" s="2" t="s">
        <v>24</v>
      </c>
    </row>
    <row r="8051" spans="1:21" x14ac:dyDescent="0.3">
      <c r="A8051" t="s">
        <v>62</v>
      </c>
      <c r="B8051" t="s">
        <v>14</v>
      </c>
      <c r="C8051" t="s">
        <v>15</v>
      </c>
      <c r="D8051" t="s">
        <v>92</v>
      </c>
      <c r="E8051" t="s">
        <v>76</v>
      </c>
      <c r="F8051">
        <v>14609</v>
      </c>
      <c r="G8051" t="s">
        <v>57</v>
      </c>
      <c r="H8051" t="s">
        <v>35</v>
      </c>
      <c r="I8051" t="s">
        <v>36</v>
      </c>
      <c r="J8051">
        <v>26396</v>
      </c>
      <c r="K8051">
        <v>4</v>
      </c>
      <c r="L8051">
        <v>0</v>
      </c>
      <c r="M8051">
        <v>712692</v>
      </c>
      <c r="O8051" s="2" t="str">
        <f>TRIM(SampleSuperstore3[[#This Row],[City]])</f>
        <v>Rochester</v>
      </c>
      <c r="P8051" s="2" t="str">
        <f>TRIM(SampleSuperstore3[[#This Row],[State]])</f>
        <v>New York</v>
      </c>
      <c r="Q8051" s="2" t="str">
        <f t="shared" si="125"/>
        <v>Rochester New York</v>
      </c>
      <c r="R8051" s="6" t="s">
        <v>651</v>
      </c>
      <c r="S8051" s="2" t="s">
        <v>652</v>
      </c>
      <c r="T8051" s="2" t="s">
        <v>634</v>
      </c>
      <c r="U8051" t="s">
        <v>369</v>
      </c>
    </row>
    <row r="8052" spans="1:21" x14ac:dyDescent="0.3">
      <c r="A8052" t="s">
        <v>62</v>
      </c>
      <c r="B8052" t="s">
        <v>14</v>
      </c>
      <c r="C8052" t="s">
        <v>15</v>
      </c>
      <c r="D8052" t="s">
        <v>92</v>
      </c>
      <c r="E8052" t="s">
        <v>76</v>
      </c>
      <c r="F8052">
        <v>14609</v>
      </c>
      <c r="G8052" t="s">
        <v>57</v>
      </c>
      <c r="H8052" t="s">
        <v>35</v>
      </c>
      <c r="I8052" t="s">
        <v>36</v>
      </c>
      <c r="J8052">
        <v>35997</v>
      </c>
      <c r="K8052">
        <v>3</v>
      </c>
      <c r="L8052">
        <v>0</v>
      </c>
      <c r="M8052">
        <v>1007916</v>
      </c>
      <c r="O8052" s="2" t="str">
        <f>TRIM(SampleSuperstore3[[#This Row],[City]])</f>
        <v>Rochester</v>
      </c>
      <c r="P8052" s="2" t="str">
        <f>TRIM(SampleSuperstore3[[#This Row],[State]])</f>
        <v>New York</v>
      </c>
      <c r="Q8052" s="2" t="str">
        <f t="shared" si="125"/>
        <v>Rochester New York</v>
      </c>
      <c r="R8052" s="6" t="s">
        <v>651</v>
      </c>
      <c r="S8052" s="2" t="s">
        <v>652</v>
      </c>
      <c r="T8052" s="2" t="s">
        <v>634</v>
      </c>
      <c r="U8052" t="s">
        <v>369</v>
      </c>
    </row>
    <row r="8053" spans="1:21" x14ac:dyDescent="0.3">
      <c r="A8053" t="s">
        <v>62</v>
      </c>
      <c r="B8053" t="s">
        <v>14</v>
      </c>
      <c r="C8053" t="s">
        <v>15</v>
      </c>
      <c r="D8053" t="s">
        <v>92</v>
      </c>
      <c r="E8053" t="s">
        <v>76</v>
      </c>
      <c r="F8053">
        <v>14609</v>
      </c>
      <c r="G8053" t="s">
        <v>57</v>
      </c>
      <c r="H8053" t="s">
        <v>26</v>
      </c>
      <c r="I8053" t="s">
        <v>41</v>
      </c>
      <c r="J8053">
        <v>1296</v>
      </c>
      <c r="K8053">
        <v>2</v>
      </c>
      <c r="L8053">
        <v>0</v>
      </c>
      <c r="M8053">
        <v>62208</v>
      </c>
      <c r="O8053" s="2" t="str">
        <f>TRIM(SampleSuperstore3[[#This Row],[City]])</f>
        <v>Rochester</v>
      </c>
      <c r="P8053" s="2" t="str">
        <f>TRIM(SampleSuperstore3[[#This Row],[State]])</f>
        <v>New York</v>
      </c>
      <c r="Q8053" s="2" t="str">
        <f t="shared" si="125"/>
        <v>Rochester New York</v>
      </c>
      <c r="R8053" s="6" t="s">
        <v>92</v>
      </c>
      <c r="S8053" s="2" t="s">
        <v>634</v>
      </c>
      <c r="T8053" s="2" t="s">
        <v>369</v>
      </c>
    </row>
    <row r="8054" spans="1:21" x14ac:dyDescent="0.3">
      <c r="A8054" t="s">
        <v>62</v>
      </c>
      <c r="B8054" t="s">
        <v>14</v>
      </c>
      <c r="C8054" t="s">
        <v>15</v>
      </c>
      <c r="D8054" t="s">
        <v>92</v>
      </c>
      <c r="E8054" t="s">
        <v>76</v>
      </c>
      <c r="F8054">
        <v>14609</v>
      </c>
      <c r="G8054" t="s">
        <v>57</v>
      </c>
      <c r="H8054" t="s">
        <v>26</v>
      </c>
      <c r="I8054" t="s">
        <v>32</v>
      </c>
      <c r="J8054">
        <v>11682</v>
      </c>
      <c r="K8054">
        <v>3</v>
      </c>
      <c r="L8054">
        <v>0</v>
      </c>
      <c r="M8054">
        <v>5841</v>
      </c>
      <c r="O8054" s="2" t="str">
        <f>TRIM(SampleSuperstore3[[#This Row],[City]])</f>
        <v>Rochester</v>
      </c>
      <c r="P8054" s="2" t="str">
        <f>TRIM(SampleSuperstore3[[#This Row],[State]])</f>
        <v>New York</v>
      </c>
      <c r="Q8054" s="2" t="str">
        <f t="shared" si="125"/>
        <v>Rochester New York</v>
      </c>
      <c r="R8054" s="6" t="s">
        <v>92</v>
      </c>
      <c r="S8054" s="2" t="s">
        <v>634</v>
      </c>
      <c r="T8054" s="2" t="s">
        <v>369</v>
      </c>
    </row>
    <row r="8055" spans="1:21" x14ac:dyDescent="0.3">
      <c r="A8055" t="s">
        <v>62</v>
      </c>
      <c r="B8055" t="s">
        <v>14</v>
      </c>
      <c r="C8055" t="s">
        <v>15</v>
      </c>
      <c r="D8055" t="s">
        <v>92</v>
      </c>
      <c r="E8055" t="s">
        <v>76</v>
      </c>
      <c r="F8055">
        <v>14609</v>
      </c>
      <c r="G8055" t="s">
        <v>57</v>
      </c>
      <c r="H8055" t="s">
        <v>26</v>
      </c>
      <c r="I8055" t="s">
        <v>37</v>
      </c>
      <c r="J8055">
        <v>276784</v>
      </c>
      <c r="K8055">
        <v>2</v>
      </c>
      <c r="L8055">
        <v>2</v>
      </c>
      <c r="M8055">
        <v>899548</v>
      </c>
      <c r="O8055" s="2" t="str">
        <f>TRIM(SampleSuperstore3[[#This Row],[City]])</f>
        <v>Rochester</v>
      </c>
      <c r="P8055" s="2" t="str">
        <f>TRIM(SampleSuperstore3[[#This Row],[State]])</f>
        <v>New York</v>
      </c>
      <c r="Q8055" s="2" t="str">
        <f t="shared" si="125"/>
        <v>Rochester New York</v>
      </c>
      <c r="R8055" s="6" t="s">
        <v>92</v>
      </c>
      <c r="S8055" s="2" t="s">
        <v>634</v>
      </c>
      <c r="T8055" s="2" t="s">
        <v>369</v>
      </c>
    </row>
    <row r="8056" spans="1:21" x14ac:dyDescent="0.3">
      <c r="A8056" t="s">
        <v>28</v>
      </c>
      <c r="B8056" t="s">
        <v>22</v>
      </c>
      <c r="C8056" t="s">
        <v>15</v>
      </c>
      <c r="D8056" t="s">
        <v>52</v>
      </c>
      <c r="E8056" t="s">
        <v>24</v>
      </c>
      <c r="F8056">
        <v>94109</v>
      </c>
      <c r="G8056" t="s">
        <v>25</v>
      </c>
      <c r="H8056" t="s">
        <v>35</v>
      </c>
      <c r="I8056" t="s">
        <v>59</v>
      </c>
      <c r="J8056">
        <v>23997</v>
      </c>
      <c r="K8056">
        <v>3</v>
      </c>
      <c r="L8056">
        <v>0</v>
      </c>
      <c r="M8056">
        <v>863892</v>
      </c>
      <c r="O8056" s="2" t="str">
        <f>TRIM(SampleSuperstore3[[#This Row],[City]])</f>
        <v>San Francisco</v>
      </c>
      <c r="P8056" s="2" t="str">
        <f>TRIM(SampleSuperstore3[[#This Row],[State]])</f>
        <v>California</v>
      </c>
      <c r="Q8056" s="2" t="str">
        <f t="shared" si="125"/>
        <v>San Francisco California</v>
      </c>
      <c r="R8056" s="6" t="s">
        <v>92</v>
      </c>
      <c r="S8056" s="2" t="s">
        <v>634</v>
      </c>
      <c r="T8056" s="2" t="s">
        <v>369</v>
      </c>
    </row>
    <row r="8057" spans="1:21" x14ac:dyDescent="0.3">
      <c r="A8057" t="s">
        <v>28</v>
      </c>
      <c r="B8057" t="s">
        <v>22</v>
      </c>
      <c r="C8057" t="s">
        <v>15</v>
      </c>
      <c r="D8057" t="s">
        <v>52</v>
      </c>
      <c r="E8057" t="s">
        <v>24</v>
      </c>
      <c r="F8057">
        <v>94109</v>
      </c>
      <c r="G8057" t="s">
        <v>25</v>
      </c>
      <c r="H8057" t="s">
        <v>19</v>
      </c>
      <c r="I8057" t="s">
        <v>33</v>
      </c>
      <c r="J8057">
        <v>1602</v>
      </c>
      <c r="K8057">
        <v>6</v>
      </c>
      <c r="L8057">
        <v>0</v>
      </c>
      <c r="M8057">
        <v>60876</v>
      </c>
      <c r="O8057" s="2" t="str">
        <f>TRIM(SampleSuperstore3[[#This Row],[City]])</f>
        <v>San Francisco</v>
      </c>
      <c r="P8057" s="2" t="str">
        <f>TRIM(SampleSuperstore3[[#This Row],[State]])</f>
        <v>California</v>
      </c>
      <c r="Q8057" s="2" t="str">
        <f t="shared" si="125"/>
        <v>San Francisco California</v>
      </c>
      <c r="R8057" s="6" t="s">
        <v>92</v>
      </c>
      <c r="S8057" s="2" t="s">
        <v>634</v>
      </c>
      <c r="T8057" s="2" t="s">
        <v>369</v>
      </c>
    </row>
    <row r="8058" spans="1:21" x14ac:dyDescent="0.3">
      <c r="A8058" t="s">
        <v>28</v>
      </c>
      <c r="B8058" t="s">
        <v>14</v>
      </c>
      <c r="C8058" t="s">
        <v>15</v>
      </c>
      <c r="D8058" t="s">
        <v>195</v>
      </c>
      <c r="E8058" t="s">
        <v>46</v>
      </c>
      <c r="F8058">
        <v>77340</v>
      </c>
      <c r="G8058" t="s">
        <v>47</v>
      </c>
      <c r="H8058" t="s">
        <v>26</v>
      </c>
      <c r="I8058" t="s">
        <v>32</v>
      </c>
      <c r="J8058">
        <v>45456</v>
      </c>
      <c r="K8058">
        <v>5</v>
      </c>
      <c r="L8058">
        <v>2</v>
      </c>
      <c r="M8058">
        <v>-107958</v>
      </c>
      <c r="O8058" s="2" t="str">
        <f>TRIM(SampleSuperstore3[[#This Row],[City]])</f>
        <v>Huntsville</v>
      </c>
      <c r="P8058" s="2" t="str">
        <f>TRIM(SampleSuperstore3[[#This Row],[State]])</f>
        <v>Texas</v>
      </c>
      <c r="Q8058" s="2" t="str">
        <f t="shared" si="125"/>
        <v>Huntsville Texas</v>
      </c>
      <c r="R8058" s="6" t="s">
        <v>632</v>
      </c>
      <c r="S8058" s="2" t="s">
        <v>633</v>
      </c>
      <c r="T8058" s="2" t="s">
        <v>24</v>
      </c>
    </row>
    <row r="8059" spans="1:21" x14ac:dyDescent="0.3">
      <c r="A8059" t="s">
        <v>28</v>
      </c>
      <c r="B8059" t="s">
        <v>14</v>
      </c>
      <c r="C8059" t="s">
        <v>15</v>
      </c>
      <c r="D8059" t="s">
        <v>195</v>
      </c>
      <c r="E8059" t="s">
        <v>46</v>
      </c>
      <c r="F8059">
        <v>77340</v>
      </c>
      <c r="G8059" t="s">
        <v>47</v>
      </c>
      <c r="H8059" t="s">
        <v>19</v>
      </c>
      <c r="I8059" t="s">
        <v>33</v>
      </c>
      <c r="J8059">
        <v>14142</v>
      </c>
      <c r="K8059">
        <v>5</v>
      </c>
      <c r="L8059">
        <v>6</v>
      </c>
      <c r="M8059">
        <v>-1873815</v>
      </c>
      <c r="O8059" s="2" t="str">
        <f>TRIM(SampleSuperstore3[[#This Row],[City]])</f>
        <v>Huntsville</v>
      </c>
      <c r="P8059" s="2" t="str">
        <f>TRIM(SampleSuperstore3[[#This Row],[State]])</f>
        <v>Texas</v>
      </c>
      <c r="Q8059" s="2" t="str">
        <f t="shared" si="125"/>
        <v>Huntsville Texas</v>
      </c>
      <c r="R8059" s="6" t="s">
        <v>632</v>
      </c>
      <c r="S8059" s="2" t="s">
        <v>633</v>
      </c>
      <c r="T8059" s="2" t="s">
        <v>24</v>
      </c>
    </row>
    <row r="8060" spans="1:21" x14ac:dyDescent="0.3">
      <c r="A8060" t="s">
        <v>28</v>
      </c>
      <c r="B8060" t="s">
        <v>14</v>
      </c>
      <c r="C8060" t="s">
        <v>15</v>
      </c>
      <c r="D8060" t="s">
        <v>195</v>
      </c>
      <c r="E8060" t="s">
        <v>46</v>
      </c>
      <c r="F8060">
        <v>77340</v>
      </c>
      <c r="G8060" t="s">
        <v>47</v>
      </c>
      <c r="H8060" t="s">
        <v>19</v>
      </c>
      <c r="I8060" t="s">
        <v>21</v>
      </c>
      <c r="J8060">
        <v>310744</v>
      </c>
      <c r="K8060">
        <v>4</v>
      </c>
      <c r="L8060">
        <v>3</v>
      </c>
      <c r="M8060">
        <v>-266352</v>
      </c>
      <c r="O8060" s="2" t="str">
        <f>TRIM(SampleSuperstore3[[#This Row],[City]])</f>
        <v>Huntsville</v>
      </c>
      <c r="P8060" s="2" t="str">
        <f>TRIM(SampleSuperstore3[[#This Row],[State]])</f>
        <v>Texas</v>
      </c>
      <c r="Q8060" s="2" t="str">
        <f t="shared" si="125"/>
        <v>Huntsville Texas</v>
      </c>
      <c r="R8060" s="6" t="s">
        <v>195</v>
      </c>
      <c r="S8060" s="2" t="s">
        <v>46</v>
      </c>
      <c r="T8060" s="2"/>
    </row>
    <row r="8061" spans="1:21" x14ac:dyDescent="0.3">
      <c r="A8061" t="s">
        <v>28</v>
      </c>
      <c r="B8061" t="s">
        <v>14</v>
      </c>
      <c r="C8061" t="s">
        <v>15</v>
      </c>
      <c r="D8061" t="s">
        <v>195</v>
      </c>
      <c r="E8061" t="s">
        <v>46</v>
      </c>
      <c r="F8061">
        <v>77340</v>
      </c>
      <c r="G8061" t="s">
        <v>47</v>
      </c>
      <c r="H8061" t="s">
        <v>26</v>
      </c>
      <c r="I8061" t="s">
        <v>34</v>
      </c>
      <c r="J8061">
        <v>12736</v>
      </c>
      <c r="K8061">
        <v>4</v>
      </c>
      <c r="L8061">
        <v>2</v>
      </c>
      <c r="M8061">
        <v>22288</v>
      </c>
      <c r="O8061" s="2" t="str">
        <f>TRIM(SampleSuperstore3[[#This Row],[City]])</f>
        <v>Huntsville</v>
      </c>
      <c r="P8061" s="2" t="str">
        <f>TRIM(SampleSuperstore3[[#This Row],[State]])</f>
        <v>Texas</v>
      </c>
      <c r="Q8061" s="2" t="str">
        <f t="shared" si="125"/>
        <v>Huntsville Texas</v>
      </c>
      <c r="R8061" s="6" t="s">
        <v>195</v>
      </c>
      <c r="S8061" s="2" t="s">
        <v>46</v>
      </c>
      <c r="T8061" s="2"/>
    </row>
    <row r="8062" spans="1:21" x14ac:dyDescent="0.3">
      <c r="A8062" t="s">
        <v>28</v>
      </c>
      <c r="B8062" t="s">
        <v>14</v>
      </c>
      <c r="C8062" t="s">
        <v>15</v>
      </c>
      <c r="D8062" t="s">
        <v>195</v>
      </c>
      <c r="E8062" t="s">
        <v>46</v>
      </c>
      <c r="F8062">
        <v>77340</v>
      </c>
      <c r="G8062" t="s">
        <v>47</v>
      </c>
      <c r="H8062" t="s">
        <v>26</v>
      </c>
      <c r="I8062" t="s">
        <v>37</v>
      </c>
      <c r="J8062">
        <v>647</v>
      </c>
      <c r="K8062">
        <v>5</v>
      </c>
      <c r="L8062">
        <v>8</v>
      </c>
      <c r="M8062">
        <v>-9705</v>
      </c>
      <c r="O8062" s="2" t="str">
        <f>TRIM(SampleSuperstore3[[#This Row],[City]])</f>
        <v>Huntsville</v>
      </c>
      <c r="P8062" s="2" t="str">
        <f>TRIM(SampleSuperstore3[[#This Row],[State]])</f>
        <v>Texas</v>
      </c>
      <c r="Q8062" s="2" t="str">
        <f t="shared" si="125"/>
        <v>Huntsville Texas</v>
      </c>
      <c r="R8062" s="6" t="s">
        <v>195</v>
      </c>
      <c r="S8062" s="2" t="s">
        <v>46</v>
      </c>
      <c r="T8062" s="2"/>
    </row>
    <row r="8063" spans="1:21" x14ac:dyDescent="0.3">
      <c r="A8063" t="s">
        <v>28</v>
      </c>
      <c r="B8063" t="s">
        <v>14</v>
      </c>
      <c r="C8063" t="s">
        <v>15</v>
      </c>
      <c r="D8063" t="s">
        <v>195</v>
      </c>
      <c r="E8063" t="s">
        <v>46</v>
      </c>
      <c r="F8063">
        <v>77340</v>
      </c>
      <c r="G8063" t="s">
        <v>47</v>
      </c>
      <c r="H8063" t="s">
        <v>26</v>
      </c>
      <c r="I8063" t="s">
        <v>37</v>
      </c>
      <c r="J8063">
        <v>13748</v>
      </c>
      <c r="K8063">
        <v>14</v>
      </c>
      <c r="L8063">
        <v>8</v>
      </c>
      <c r="M8063">
        <v>-226842</v>
      </c>
      <c r="O8063" s="2" t="str">
        <f>TRIM(SampleSuperstore3[[#This Row],[City]])</f>
        <v>Huntsville</v>
      </c>
      <c r="P8063" s="2" t="str">
        <f>TRIM(SampleSuperstore3[[#This Row],[State]])</f>
        <v>Texas</v>
      </c>
      <c r="Q8063" s="2" t="str">
        <f t="shared" si="125"/>
        <v>Huntsville Texas</v>
      </c>
      <c r="R8063" s="6" t="s">
        <v>195</v>
      </c>
      <c r="S8063" s="2" t="s">
        <v>46</v>
      </c>
      <c r="T8063" s="2"/>
    </row>
    <row r="8064" spans="1:21" x14ac:dyDescent="0.3">
      <c r="A8064" t="s">
        <v>28</v>
      </c>
      <c r="B8064" t="s">
        <v>14</v>
      </c>
      <c r="C8064" t="s">
        <v>15</v>
      </c>
      <c r="D8064" t="s">
        <v>195</v>
      </c>
      <c r="E8064" t="s">
        <v>46</v>
      </c>
      <c r="F8064">
        <v>77340</v>
      </c>
      <c r="G8064" t="s">
        <v>47</v>
      </c>
      <c r="H8064" t="s">
        <v>26</v>
      </c>
      <c r="I8064" t="s">
        <v>38</v>
      </c>
      <c r="J8064">
        <v>15224</v>
      </c>
      <c r="K8064">
        <v>2</v>
      </c>
      <c r="L8064">
        <v>8</v>
      </c>
      <c r="M8064">
        <v>-388212</v>
      </c>
      <c r="O8064" s="2" t="str">
        <f>TRIM(SampleSuperstore3[[#This Row],[City]])</f>
        <v>Huntsville</v>
      </c>
      <c r="P8064" s="2" t="str">
        <f>TRIM(SampleSuperstore3[[#This Row],[State]])</f>
        <v>Texas</v>
      </c>
      <c r="Q8064" s="2" t="str">
        <f t="shared" si="125"/>
        <v>Huntsville Texas</v>
      </c>
      <c r="R8064" s="6" t="s">
        <v>195</v>
      </c>
      <c r="S8064" s="2" t="s">
        <v>46</v>
      </c>
      <c r="T8064" s="2"/>
    </row>
    <row r="8065" spans="1:22" x14ac:dyDescent="0.3">
      <c r="A8065" t="s">
        <v>28</v>
      </c>
      <c r="B8065" t="s">
        <v>22</v>
      </c>
      <c r="C8065" t="s">
        <v>15</v>
      </c>
      <c r="D8065" t="s">
        <v>595</v>
      </c>
      <c r="E8065" t="s">
        <v>167</v>
      </c>
      <c r="F8065">
        <v>30344</v>
      </c>
      <c r="G8065" t="s">
        <v>18</v>
      </c>
      <c r="H8065" t="s">
        <v>19</v>
      </c>
      <c r="I8065" t="s">
        <v>33</v>
      </c>
      <c r="J8065">
        <v>2742</v>
      </c>
      <c r="K8065">
        <v>3</v>
      </c>
      <c r="L8065">
        <v>0</v>
      </c>
      <c r="M8065">
        <v>93228</v>
      </c>
      <c r="O8065" s="2" t="str">
        <f>TRIM(SampleSuperstore3[[#This Row],[City]])</f>
        <v>East Point</v>
      </c>
      <c r="P8065" s="2" t="str">
        <f>TRIM(SampleSuperstore3[[#This Row],[State]])</f>
        <v>Georgia</v>
      </c>
      <c r="Q8065" s="2" t="str">
        <f t="shared" si="125"/>
        <v>East Point Georgia</v>
      </c>
      <c r="R8065" s="6" t="s">
        <v>195</v>
      </c>
      <c r="S8065" s="2" t="s">
        <v>46</v>
      </c>
      <c r="T8065" s="2"/>
    </row>
    <row r="8066" spans="1:22" x14ac:dyDescent="0.3">
      <c r="A8066" t="s">
        <v>28</v>
      </c>
      <c r="B8066" t="s">
        <v>22</v>
      </c>
      <c r="C8066" t="s">
        <v>15</v>
      </c>
      <c r="D8066" t="s">
        <v>595</v>
      </c>
      <c r="E8066" t="s">
        <v>167</v>
      </c>
      <c r="F8066">
        <v>30344</v>
      </c>
      <c r="G8066" t="s">
        <v>18</v>
      </c>
      <c r="H8066" t="s">
        <v>26</v>
      </c>
      <c r="I8066" t="s">
        <v>37</v>
      </c>
      <c r="J8066">
        <v>16598</v>
      </c>
      <c r="K8066">
        <v>1</v>
      </c>
      <c r="L8066">
        <v>0</v>
      </c>
      <c r="M8066">
        <v>74691</v>
      </c>
      <c r="O8066" s="2" t="str">
        <f>TRIM(SampleSuperstore3[[#This Row],[City]])</f>
        <v>East Point</v>
      </c>
      <c r="P8066" s="2" t="str">
        <f>TRIM(SampleSuperstore3[[#This Row],[State]])</f>
        <v>Georgia</v>
      </c>
      <c r="Q8066" s="2" t="str">
        <f t="shared" si="125"/>
        <v>East Point Georgia</v>
      </c>
      <c r="R8066" s="6" t="s">
        <v>195</v>
      </c>
      <c r="S8066" s="2" t="s">
        <v>46</v>
      </c>
      <c r="T8066" s="2"/>
    </row>
    <row r="8067" spans="1:22" x14ac:dyDescent="0.3">
      <c r="A8067" t="s">
        <v>28</v>
      </c>
      <c r="B8067" t="s">
        <v>22</v>
      </c>
      <c r="C8067" t="s">
        <v>15</v>
      </c>
      <c r="D8067" t="s">
        <v>595</v>
      </c>
      <c r="E8067" t="s">
        <v>167</v>
      </c>
      <c r="F8067">
        <v>30344</v>
      </c>
      <c r="G8067" t="s">
        <v>18</v>
      </c>
      <c r="H8067" t="s">
        <v>35</v>
      </c>
      <c r="I8067" t="s">
        <v>59</v>
      </c>
      <c r="J8067">
        <v>75</v>
      </c>
      <c r="K8067">
        <v>3</v>
      </c>
      <c r="L8067">
        <v>0</v>
      </c>
      <c r="M8067">
        <v>18</v>
      </c>
      <c r="O8067" s="2" t="str">
        <f>TRIM(SampleSuperstore3[[#This Row],[City]])</f>
        <v>East Point</v>
      </c>
      <c r="P8067" s="2" t="str">
        <f>TRIM(SampleSuperstore3[[#This Row],[State]])</f>
        <v>Georgia</v>
      </c>
      <c r="Q8067" s="2" t="str">
        <f t="shared" ref="Q8067:Q8130" si="126">_xlfn.CONCAT(O8067," ",P8067)</f>
        <v>East Point Georgia</v>
      </c>
      <c r="R8067" s="6" t="s">
        <v>57</v>
      </c>
      <c r="S8067" s="2" t="s">
        <v>790</v>
      </c>
      <c r="T8067" s="2" t="s">
        <v>167</v>
      </c>
    </row>
    <row r="8068" spans="1:22" x14ac:dyDescent="0.3">
      <c r="A8068" t="s">
        <v>28</v>
      </c>
      <c r="B8068" t="s">
        <v>44</v>
      </c>
      <c r="C8068" t="s">
        <v>15</v>
      </c>
      <c r="D8068" t="s">
        <v>75</v>
      </c>
      <c r="E8068" t="s">
        <v>76</v>
      </c>
      <c r="F8068">
        <v>10009</v>
      </c>
      <c r="G8068" t="s">
        <v>57</v>
      </c>
      <c r="H8068" t="s">
        <v>26</v>
      </c>
      <c r="I8068" t="s">
        <v>37</v>
      </c>
      <c r="J8068">
        <v>134272</v>
      </c>
      <c r="K8068">
        <v>8</v>
      </c>
      <c r="L8068">
        <v>2</v>
      </c>
      <c r="M8068">
        <v>469952</v>
      </c>
      <c r="O8068" s="2" t="str">
        <f>TRIM(SampleSuperstore3[[#This Row],[City]])</f>
        <v>New York City</v>
      </c>
      <c r="P8068" s="2" t="str">
        <f>TRIM(SampleSuperstore3[[#This Row],[State]])</f>
        <v>New York</v>
      </c>
      <c r="Q8068" s="2" t="str">
        <f t="shared" si="126"/>
        <v>New York City New York</v>
      </c>
      <c r="R8068" s="6" t="s">
        <v>57</v>
      </c>
      <c r="S8068" s="2" t="s">
        <v>790</v>
      </c>
      <c r="T8068" s="2" t="s">
        <v>167</v>
      </c>
    </row>
    <row r="8069" spans="1:22" x14ac:dyDescent="0.3">
      <c r="A8069" t="s">
        <v>28</v>
      </c>
      <c r="B8069" t="s">
        <v>22</v>
      </c>
      <c r="C8069" t="s">
        <v>15</v>
      </c>
      <c r="D8069" t="s">
        <v>82</v>
      </c>
      <c r="E8069" t="s">
        <v>95</v>
      </c>
      <c r="F8069">
        <v>97477</v>
      </c>
      <c r="G8069" t="s">
        <v>25</v>
      </c>
      <c r="H8069" t="s">
        <v>26</v>
      </c>
      <c r="I8069" t="s">
        <v>27</v>
      </c>
      <c r="J8069">
        <v>146544</v>
      </c>
      <c r="K8069">
        <v>6</v>
      </c>
      <c r="L8069">
        <v>2</v>
      </c>
      <c r="M8069">
        <v>476268</v>
      </c>
      <c r="O8069" s="2" t="str">
        <f>TRIM(SampleSuperstore3[[#This Row],[City]])</f>
        <v>Springfield</v>
      </c>
      <c r="P8069" s="2" t="str">
        <f>TRIM(SampleSuperstore3[[#This Row],[State]])</f>
        <v>Oregon</v>
      </c>
      <c r="Q8069" s="2" t="str">
        <f t="shared" si="126"/>
        <v>Springfield Oregon</v>
      </c>
      <c r="R8069" s="6" t="s">
        <v>57</v>
      </c>
      <c r="S8069" s="2" t="s">
        <v>790</v>
      </c>
      <c r="T8069" s="2" t="s">
        <v>167</v>
      </c>
    </row>
    <row r="8070" spans="1:22" x14ac:dyDescent="0.3">
      <c r="A8070" t="s">
        <v>28</v>
      </c>
      <c r="B8070" t="s">
        <v>22</v>
      </c>
      <c r="C8070" t="s">
        <v>15</v>
      </c>
      <c r="D8070" t="s">
        <v>82</v>
      </c>
      <c r="E8070" t="s">
        <v>95</v>
      </c>
      <c r="F8070">
        <v>97477</v>
      </c>
      <c r="G8070" t="s">
        <v>25</v>
      </c>
      <c r="H8070" t="s">
        <v>26</v>
      </c>
      <c r="I8070" t="s">
        <v>41</v>
      </c>
      <c r="J8070">
        <v>131904</v>
      </c>
      <c r="K8070">
        <v>3</v>
      </c>
      <c r="L8070">
        <v>2</v>
      </c>
      <c r="M8070">
        <v>478152</v>
      </c>
      <c r="O8070" s="2" t="str">
        <f>TRIM(SampleSuperstore3[[#This Row],[City]])</f>
        <v>Springfield</v>
      </c>
      <c r="P8070" s="2" t="str">
        <f>TRIM(SampleSuperstore3[[#This Row],[State]])</f>
        <v>Oregon</v>
      </c>
      <c r="Q8070" s="2" t="str">
        <f t="shared" si="126"/>
        <v>Springfield Oregon</v>
      </c>
      <c r="R8070" s="6" t="s">
        <v>634</v>
      </c>
      <c r="S8070" s="2" t="s">
        <v>369</v>
      </c>
      <c r="T8070" s="2" t="s">
        <v>3</v>
      </c>
      <c r="U8070" t="s">
        <v>634</v>
      </c>
      <c r="V8070" t="s">
        <v>369</v>
      </c>
    </row>
    <row r="8071" spans="1:22" x14ac:dyDescent="0.3">
      <c r="A8071" t="s">
        <v>28</v>
      </c>
      <c r="B8071" t="s">
        <v>22</v>
      </c>
      <c r="C8071" t="s">
        <v>15</v>
      </c>
      <c r="D8071" t="s">
        <v>82</v>
      </c>
      <c r="E8071" t="s">
        <v>95</v>
      </c>
      <c r="F8071">
        <v>97477</v>
      </c>
      <c r="G8071" t="s">
        <v>25</v>
      </c>
      <c r="H8071" t="s">
        <v>26</v>
      </c>
      <c r="I8071" t="s">
        <v>38</v>
      </c>
      <c r="J8071">
        <v>20388</v>
      </c>
      <c r="K8071">
        <v>5</v>
      </c>
      <c r="L8071">
        <v>2</v>
      </c>
      <c r="M8071">
        <v>20388</v>
      </c>
      <c r="O8071" s="2" t="str">
        <f>TRIM(SampleSuperstore3[[#This Row],[City]])</f>
        <v>Springfield</v>
      </c>
      <c r="P8071" s="2" t="str">
        <f>TRIM(SampleSuperstore3[[#This Row],[State]])</f>
        <v>Oregon</v>
      </c>
      <c r="Q8071" s="2" t="str">
        <f t="shared" si="126"/>
        <v>Springfield Oregon</v>
      </c>
      <c r="R8071" s="6" t="s">
        <v>82</v>
      </c>
      <c r="S8071" s="2" t="s">
        <v>95</v>
      </c>
      <c r="T8071" s="2"/>
    </row>
    <row r="8072" spans="1:22" x14ac:dyDescent="0.3">
      <c r="A8072" t="s">
        <v>28</v>
      </c>
      <c r="B8072" t="s">
        <v>22</v>
      </c>
      <c r="C8072" t="s">
        <v>15</v>
      </c>
      <c r="D8072" t="s">
        <v>82</v>
      </c>
      <c r="E8072" t="s">
        <v>95</v>
      </c>
      <c r="F8072">
        <v>97477</v>
      </c>
      <c r="G8072" t="s">
        <v>25</v>
      </c>
      <c r="H8072" t="s">
        <v>26</v>
      </c>
      <c r="I8072" t="s">
        <v>37</v>
      </c>
      <c r="J8072">
        <v>14301</v>
      </c>
      <c r="K8072">
        <v>7</v>
      </c>
      <c r="L8072">
        <v>7</v>
      </c>
      <c r="M8072">
        <v>-104874</v>
      </c>
      <c r="O8072" s="2" t="str">
        <f>TRIM(SampleSuperstore3[[#This Row],[City]])</f>
        <v>Springfield</v>
      </c>
      <c r="P8072" s="2" t="str">
        <f>TRIM(SampleSuperstore3[[#This Row],[State]])</f>
        <v>Oregon</v>
      </c>
      <c r="Q8072" s="2" t="str">
        <f t="shared" si="126"/>
        <v>Springfield Oregon</v>
      </c>
      <c r="R8072" s="6" t="s">
        <v>82</v>
      </c>
      <c r="S8072" s="2" t="s">
        <v>95</v>
      </c>
      <c r="T8072" s="2"/>
    </row>
    <row r="8073" spans="1:22" x14ac:dyDescent="0.3">
      <c r="A8073" t="s">
        <v>28</v>
      </c>
      <c r="B8073" t="s">
        <v>22</v>
      </c>
      <c r="C8073" t="s">
        <v>15</v>
      </c>
      <c r="D8073" t="s">
        <v>82</v>
      </c>
      <c r="E8073" t="s">
        <v>95</v>
      </c>
      <c r="F8073">
        <v>97477</v>
      </c>
      <c r="G8073" t="s">
        <v>25</v>
      </c>
      <c r="H8073" t="s">
        <v>26</v>
      </c>
      <c r="I8073" t="s">
        <v>32</v>
      </c>
      <c r="J8073">
        <v>71864</v>
      </c>
      <c r="K8073">
        <v>10</v>
      </c>
      <c r="L8073">
        <v>2</v>
      </c>
      <c r="M8073">
        <v>-161694</v>
      </c>
      <c r="O8073" s="2" t="str">
        <f>TRIM(SampleSuperstore3[[#This Row],[City]])</f>
        <v>Springfield</v>
      </c>
      <c r="P8073" s="2" t="str">
        <f>TRIM(SampleSuperstore3[[#This Row],[State]])</f>
        <v>Oregon</v>
      </c>
      <c r="Q8073" s="2" t="str">
        <f t="shared" si="126"/>
        <v>Springfield Oregon</v>
      </c>
      <c r="R8073" s="6" t="s">
        <v>82</v>
      </c>
      <c r="S8073" s="2" t="s">
        <v>95</v>
      </c>
      <c r="T8073" s="2"/>
    </row>
    <row r="8074" spans="1:22" x14ac:dyDescent="0.3">
      <c r="A8074" t="s">
        <v>28</v>
      </c>
      <c r="B8074" t="s">
        <v>44</v>
      </c>
      <c r="C8074" t="s">
        <v>15</v>
      </c>
      <c r="D8074" t="s">
        <v>155</v>
      </c>
      <c r="E8074" t="s">
        <v>83</v>
      </c>
      <c r="F8074">
        <v>22204</v>
      </c>
      <c r="G8074" t="s">
        <v>18</v>
      </c>
      <c r="H8074" t="s">
        <v>19</v>
      </c>
      <c r="I8074" t="s">
        <v>33</v>
      </c>
      <c r="J8074">
        <v>611</v>
      </c>
      <c r="K8074">
        <v>5</v>
      </c>
      <c r="L8074">
        <v>0</v>
      </c>
      <c r="M8074">
        <v>1833</v>
      </c>
      <c r="O8074" s="2" t="str">
        <f>TRIM(SampleSuperstore3[[#This Row],[City]])</f>
        <v>Arlington</v>
      </c>
      <c r="P8074" s="2" t="str">
        <f>TRIM(SampleSuperstore3[[#This Row],[State]])</f>
        <v>Virginia</v>
      </c>
      <c r="Q8074" s="2" t="str">
        <f t="shared" si="126"/>
        <v>Arlington Virginia</v>
      </c>
      <c r="R8074" s="6" t="s">
        <v>82</v>
      </c>
      <c r="S8074" s="2" t="s">
        <v>95</v>
      </c>
      <c r="T8074" s="2"/>
    </row>
    <row r="8075" spans="1:22" x14ac:dyDescent="0.3">
      <c r="A8075" t="s">
        <v>28</v>
      </c>
      <c r="B8075" t="s">
        <v>14</v>
      </c>
      <c r="C8075" t="s">
        <v>15</v>
      </c>
      <c r="D8075" t="s">
        <v>106</v>
      </c>
      <c r="E8075" t="s">
        <v>40</v>
      </c>
      <c r="F8075">
        <v>28403</v>
      </c>
      <c r="G8075" t="s">
        <v>18</v>
      </c>
      <c r="H8075" t="s">
        <v>26</v>
      </c>
      <c r="I8075" t="s">
        <v>38</v>
      </c>
      <c r="J8075">
        <v>2808</v>
      </c>
      <c r="K8075">
        <v>3</v>
      </c>
      <c r="L8075">
        <v>2</v>
      </c>
      <c r="M8075">
        <v>5265</v>
      </c>
      <c r="O8075" s="2" t="str">
        <f>TRIM(SampleSuperstore3[[#This Row],[City]])</f>
        <v>Wilmington</v>
      </c>
      <c r="P8075" s="2" t="str">
        <f>TRIM(SampleSuperstore3[[#This Row],[State]])</f>
        <v>North Carolina</v>
      </c>
      <c r="Q8075" s="2" t="str">
        <f t="shared" si="126"/>
        <v>Wilmington North Carolina</v>
      </c>
      <c r="R8075" s="6" t="s">
        <v>82</v>
      </c>
      <c r="S8075" s="2" t="s">
        <v>95</v>
      </c>
      <c r="T8075" s="2"/>
    </row>
    <row r="8076" spans="1:22" x14ac:dyDescent="0.3">
      <c r="A8076" t="s">
        <v>13</v>
      </c>
      <c r="B8076" t="s">
        <v>22</v>
      </c>
      <c r="C8076" t="s">
        <v>15</v>
      </c>
      <c r="D8076" t="s">
        <v>511</v>
      </c>
      <c r="E8076" t="s">
        <v>81</v>
      </c>
      <c r="F8076">
        <v>85364</v>
      </c>
      <c r="G8076" t="s">
        <v>25</v>
      </c>
      <c r="H8076" t="s">
        <v>26</v>
      </c>
      <c r="I8076" t="s">
        <v>34</v>
      </c>
      <c r="J8076">
        <v>10496</v>
      </c>
      <c r="K8076">
        <v>4</v>
      </c>
      <c r="L8076">
        <v>2</v>
      </c>
      <c r="M8076">
        <v>11808</v>
      </c>
      <c r="O8076" s="2" t="str">
        <f>TRIM(SampleSuperstore3[[#This Row],[City]])</f>
        <v>Yuma</v>
      </c>
      <c r="P8076" s="2" t="str">
        <f>TRIM(SampleSuperstore3[[#This Row],[State]])</f>
        <v>Arizona</v>
      </c>
      <c r="Q8076" s="2" t="str">
        <f t="shared" si="126"/>
        <v>Yuma Arizona</v>
      </c>
      <c r="R8076" s="6" t="s">
        <v>155</v>
      </c>
      <c r="S8076" s="2" t="s">
        <v>83</v>
      </c>
      <c r="T8076" s="2"/>
    </row>
    <row r="8077" spans="1:22" x14ac:dyDescent="0.3">
      <c r="A8077" t="s">
        <v>28</v>
      </c>
      <c r="B8077" t="s">
        <v>14</v>
      </c>
      <c r="C8077" t="s">
        <v>15</v>
      </c>
      <c r="D8077" t="s">
        <v>358</v>
      </c>
      <c r="E8077" t="s">
        <v>24</v>
      </c>
      <c r="F8077">
        <v>92404</v>
      </c>
      <c r="G8077" t="s">
        <v>25</v>
      </c>
      <c r="H8077" t="s">
        <v>26</v>
      </c>
      <c r="I8077" t="s">
        <v>37</v>
      </c>
      <c r="J8077">
        <v>3992</v>
      </c>
      <c r="K8077">
        <v>2</v>
      </c>
      <c r="L8077">
        <v>2</v>
      </c>
      <c r="M8077">
        <v>12974</v>
      </c>
      <c r="O8077" s="2" t="str">
        <f>TRIM(SampleSuperstore3[[#This Row],[City]])</f>
        <v>San Bernardino</v>
      </c>
      <c r="P8077" s="2" t="str">
        <f>TRIM(SampleSuperstore3[[#This Row],[State]])</f>
        <v>California</v>
      </c>
      <c r="Q8077" s="2" t="str">
        <f t="shared" si="126"/>
        <v>San Bernardino California</v>
      </c>
      <c r="R8077" s="6" t="s">
        <v>106</v>
      </c>
      <c r="S8077" s="2" t="s">
        <v>704</v>
      </c>
      <c r="T8077" s="2" t="s">
        <v>806</v>
      </c>
    </row>
    <row r="8078" spans="1:22" x14ac:dyDescent="0.3">
      <c r="A8078" t="s">
        <v>62</v>
      </c>
      <c r="B8078" t="s">
        <v>22</v>
      </c>
      <c r="C8078" t="s">
        <v>15</v>
      </c>
      <c r="D8078" t="s">
        <v>333</v>
      </c>
      <c r="E8078" t="s">
        <v>248</v>
      </c>
      <c r="F8078">
        <v>21215</v>
      </c>
      <c r="G8078" t="s">
        <v>57</v>
      </c>
      <c r="H8078" t="s">
        <v>26</v>
      </c>
      <c r="I8078" t="s">
        <v>38</v>
      </c>
      <c r="J8078">
        <v>7758</v>
      </c>
      <c r="K8078">
        <v>9</v>
      </c>
      <c r="L8078">
        <v>0</v>
      </c>
      <c r="M8078">
        <v>201708</v>
      </c>
      <c r="O8078" s="2" t="str">
        <f>TRIM(SampleSuperstore3[[#This Row],[City]])</f>
        <v>Baltimore</v>
      </c>
      <c r="P8078" s="2" t="str">
        <f>TRIM(SampleSuperstore3[[#This Row],[State]])</f>
        <v>Maryland</v>
      </c>
      <c r="Q8078" s="2" t="str">
        <f t="shared" si="126"/>
        <v>Baltimore Maryland</v>
      </c>
      <c r="R8078" s="6" t="s">
        <v>511</v>
      </c>
      <c r="S8078" s="2" t="s">
        <v>81</v>
      </c>
      <c r="T8078" s="2"/>
    </row>
    <row r="8079" spans="1:22" x14ac:dyDescent="0.3">
      <c r="A8079" t="s">
        <v>28</v>
      </c>
      <c r="B8079" t="s">
        <v>44</v>
      </c>
      <c r="C8079" t="s">
        <v>15</v>
      </c>
      <c r="D8079" t="s">
        <v>42</v>
      </c>
      <c r="E8079" t="s">
        <v>43</v>
      </c>
      <c r="F8079">
        <v>98103</v>
      </c>
      <c r="G8079" t="s">
        <v>25</v>
      </c>
      <c r="H8079" t="s">
        <v>26</v>
      </c>
      <c r="I8079" t="s">
        <v>32</v>
      </c>
      <c r="J8079">
        <v>26936</v>
      </c>
      <c r="K8079">
        <v>7</v>
      </c>
      <c r="L8079">
        <v>0</v>
      </c>
      <c r="M8079">
        <v>700336</v>
      </c>
      <c r="O8079" s="2" t="str">
        <f>TRIM(SampleSuperstore3[[#This Row],[City]])</f>
        <v>Seattle</v>
      </c>
      <c r="P8079" s="2" t="str">
        <f>TRIM(SampleSuperstore3[[#This Row],[State]])</f>
        <v>Washington</v>
      </c>
      <c r="Q8079" s="2" t="str">
        <f t="shared" si="126"/>
        <v>Seattle Washington</v>
      </c>
      <c r="R8079" s="6" t="s">
        <v>632</v>
      </c>
      <c r="S8079" s="2" t="s">
        <v>713</v>
      </c>
      <c r="T8079" s="2" t="s">
        <v>24</v>
      </c>
    </row>
    <row r="8080" spans="1:22" x14ac:dyDescent="0.3">
      <c r="A8080" t="s">
        <v>28</v>
      </c>
      <c r="B8080" t="s">
        <v>14</v>
      </c>
      <c r="C8080" t="s">
        <v>15</v>
      </c>
      <c r="D8080" t="s">
        <v>52</v>
      </c>
      <c r="E8080" t="s">
        <v>24</v>
      </c>
      <c r="F8080">
        <v>94110</v>
      </c>
      <c r="G8080" t="s">
        <v>25</v>
      </c>
      <c r="H8080" t="s">
        <v>26</v>
      </c>
      <c r="I8080" t="s">
        <v>27</v>
      </c>
      <c r="J8080">
        <v>576</v>
      </c>
      <c r="K8080">
        <v>2</v>
      </c>
      <c r="L8080">
        <v>0</v>
      </c>
      <c r="M8080">
        <v>28224</v>
      </c>
      <c r="O8080" s="2" t="str">
        <f>TRIM(SampleSuperstore3[[#This Row],[City]])</f>
        <v>San Francisco</v>
      </c>
      <c r="P8080" s="2" t="str">
        <f>TRIM(SampleSuperstore3[[#This Row],[State]])</f>
        <v>California</v>
      </c>
      <c r="Q8080" s="2" t="str">
        <f t="shared" si="126"/>
        <v>San Francisco California</v>
      </c>
      <c r="R8080" s="6" t="s">
        <v>333</v>
      </c>
      <c r="S8080" s="2" t="s">
        <v>248</v>
      </c>
      <c r="T8080" s="2"/>
    </row>
    <row r="8081" spans="1:22" x14ac:dyDescent="0.3">
      <c r="A8081" t="s">
        <v>13</v>
      </c>
      <c r="B8081" t="s">
        <v>44</v>
      </c>
      <c r="C8081" t="s">
        <v>15</v>
      </c>
      <c r="D8081" t="s">
        <v>75</v>
      </c>
      <c r="E8081" t="s">
        <v>76</v>
      </c>
      <c r="F8081">
        <v>10035</v>
      </c>
      <c r="G8081" t="s">
        <v>57</v>
      </c>
      <c r="H8081" t="s">
        <v>26</v>
      </c>
      <c r="I8081" t="s">
        <v>34</v>
      </c>
      <c r="J8081">
        <v>1099</v>
      </c>
      <c r="K8081">
        <v>5</v>
      </c>
      <c r="L8081">
        <v>0</v>
      </c>
      <c r="M8081">
        <v>3297</v>
      </c>
      <c r="O8081" s="2" t="str">
        <f>TRIM(SampleSuperstore3[[#This Row],[City]])</f>
        <v>New York City</v>
      </c>
      <c r="P8081" s="2" t="str">
        <f>TRIM(SampleSuperstore3[[#This Row],[State]])</f>
        <v>New York</v>
      </c>
      <c r="Q8081" s="2" t="str">
        <f t="shared" si="126"/>
        <v>New York City New York</v>
      </c>
      <c r="R8081" s="6" t="s">
        <v>42</v>
      </c>
      <c r="S8081" s="2" t="s">
        <v>43</v>
      </c>
      <c r="T8081" s="2"/>
    </row>
    <row r="8082" spans="1:22" x14ac:dyDescent="0.3">
      <c r="A8082" t="s">
        <v>13</v>
      </c>
      <c r="B8082" t="s">
        <v>14</v>
      </c>
      <c r="C8082" t="s">
        <v>15</v>
      </c>
      <c r="D8082" t="s">
        <v>42</v>
      </c>
      <c r="E8082" t="s">
        <v>43</v>
      </c>
      <c r="F8082">
        <v>98115</v>
      </c>
      <c r="G8082" t="s">
        <v>25</v>
      </c>
      <c r="H8082" t="s">
        <v>19</v>
      </c>
      <c r="I8082" t="s">
        <v>33</v>
      </c>
      <c r="J8082">
        <v>2388</v>
      </c>
      <c r="K8082">
        <v>3</v>
      </c>
      <c r="L8082">
        <v>0</v>
      </c>
      <c r="M8082">
        <v>105072</v>
      </c>
      <c r="O8082" s="2" t="str">
        <f>TRIM(SampleSuperstore3[[#This Row],[City]])</f>
        <v>Seattle</v>
      </c>
      <c r="P8082" s="2" t="str">
        <f>TRIM(SampleSuperstore3[[#This Row],[State]])</f>
        <v>Washington</v>
      </c>
      <c r="Q8082" s="2" t="str">
        <f t="shared" si="126"/>
        <v>Seattle Washington</v>
      </c>
      <c r="R8082" s="6" t="s">
        <v>632</v>
      </c>
      <c r="S8082" s="2" t="s">
        <v>633</v>
      </c>
      <c r="T8082" s="2" t="s">
        <v>24</v>
      </c>
    </row>
    <row r="8083" spans="1:22" x14ac:dyDescent="0.3">
      <c r="A8083" t="s">
        <v>13</v>
      </c>
      <c r="B8083" t="s">
        <v>14</v>
      </c>
      <c r="C8083" t="s">
        <v>15</v>
      </c>
      <c r="D8083" t="s">
        <v>42</v>
      </c>
      <c r="E8083" t="s">
        <v>43</v>
      </c>
      <c r="F8083">
        <v>98115</v>
      </c>
      <c r="G8083" t="s">
        <v>25</v>
      </c>
      <c r="H8083" t="s">
        <v>26</v>
      </c>
      <c r="I8083" t="s">
        <v>41</v>
      </c>
      <c r="J8083">
        <v>262</v>
      </c>
      <c r="K8083">
        <v>4</v>
      </c>
      <c r="L8083">
        <v>0</v>
      </c>
      <c r="M8083">
        <v>12052</v>
      </c>
      <c r="O8083" s="2" t="str">
        <f>TRIM(SampleSuperstore3[[#This Row],[City]])</f>
        <v>Seattle</v>
      </c>
      <c r="P8083" s="2" t="str">
        <f>TRIM(SampleSuperstore3[[#This Row],[State]])</f>
        <v>Washington</v>
      </c>
      <c r="Q8083" s="2" t="str">
        <f t="shared" si="126"/>
        <v>Seattle Washington</v>
      </c>
      <c r="R8083" s="6" t="s">
        <v>634</v>
      </c>
      <c r="S8083" s="2" t="s">
        <v>369</v>
      </c>
      <c r="T8083" s="2" t="s">
        <v>3</v>
      </c>
      <c r="U8083" t="s">
        <v>634</v>
      </c>
      <c r="V8083" t="s">
        <v>369</v>
      </c>
    </row>
    <row r="8084" spans="1:22" x14ac:dyDescent="0.3">
      <c r="A8084" t="s">
        <v>13</v>
      </c>
      <c r="B8084" t="s">
        <v>14</v>
      </c>
      <c r="C8084" t="s">
        <v>15</v>
      </c>
      <c r="D8084" t="s">
        <v>42</v>
      </c>
      <c r="E8084" t="s">
        <v>43</v>
      </c>
      <c r="F8084">
        <v>98115</v>
      </c>
      <c r="G8084" t="s">
        <v>25</v>
      </c>
      <c r="H8084" t="s">
        <v>35</v>
      </c>
      <c r="I8084" t="s">
        <v>59</v>
      </c>
      <c r="J8084">
        <v>23495</v>
      </c>
      <c r="K8084">
        <v>5</v>
      </c>
      <c r="L8084">
        <v>0</v>
      </c>
      <c r="M8084">
        <v>32893</v>
      </c>
      <c r="O8084" s="2" t="str">
        <f>TRIM(SampleSuperstore3[[#This Row],[City]])</f>
        <v>Seattle</v>
      </c>
      <c r="P8084" s="2" t="str">
        <f>TRIM(SampleSuperstore3[[#This Row],[State]])</f>
        <v>Washington</v>
      </c>
      <c r="Q8084" s="2" t="str">
        <f t="shared" si="126"/>
        <v>Seattle Washington</v>
      </c>
      <c r="R8084" s="6" t="s">
        <v>42</v>
      </c>
      <c r="S8084" s="2" t="s">
        <v>43</v>
      </c>
      <c r="T8084" s="2"/>
    </row>
    <row r="8085" spans="1:22" x14ac:dyDescent="0.3">
      <c r="A8085" t="s">
        <v>28</v>
      </c>
      <c r="B8085" t="s">
        <v>14</v>
      </c>
      <c r="C8085" t="s">
        <v>15</v>
      </c>
      <c r="D8085" t="s">
        <v>394</v>
      </c>
      <c r="E8085" t="s">
        <v>121</v>
      </c>
      <c r="F8085">
        <v>87105</v>
      </c>
      <c r="G8085" t="s">
        <v>25</v>
      </c>
      <c r="H8085" t="s">
        <v>26</v>
      </c>
      <c r="I8085" t="s">
        <v>32</v>
      </c>
      <c r="J8085">
        <v>11825</v>
      </c>
      <c r="K8085">
        <v>5</v>
      </c>
      <c r="L8085">
        <v>0</v>
      </c>
      <c r="M8085">
        <v>342925</v>
      </c>
      <c r="O8085" s="2" t="str">
        <f>TRIM(SampleSuperstore3[[#This Row],[City]])</f>
        <v>Albuquerque</v>
      </c>
      <c r="P8085" s="2" t="str">
        <f>TRIM(SampleSuperstore3[[#This Row],[State]])</f>
        <v>New Mexico</v>
      </c>
      <c r="Q8085" s="2" t="str">
        <f t="shared" si="126"/>
        <v>Albuquerque New Mexico</v>
      </c>
      <c r="R8085" s="6" t="s">
        <v>42</v>
      </c>
      <c r="S8085" s="2" t="s">
        <v>43</v>
      </c>
      <c r="T8085" s="2"/>
    </row>
    <row r="8086" spans="1:22" x14ac:dyDescent="0.3">
      <c r="A8086" t="s">
        <v>28</v>
      </c>
      <c r="B8086" t="s">
        <v>14</v>
      </c>
      <c r="C8086" t="s">
        <v>15</v>
      </c>
      <c r="D8086" t="s">
        <v>394</v>
      </c>
      <c r="E8086" t="s">
        <v>121</v>
      </c>
      <c r="F8086">
        <v>87105</v>
      </c>
      <c r="G8086" t="s">
        <v>25</v>
      </c>
      <c r="H8086" t="s">
        <v>26</v>
      </c>
      <c r="I8086" t="s">
        <v>41</v>
      </c>
      <c r="J8086">
        <v>428</v>
      </c>
      <c r="K8086">
        <v>1</v>
      </c>
      <c r="L8086">
        <v>0</v>
      </c>
      <c r="M8086">
        <v>1926</v>
      </c>
      <c r="O8086" s="2" t="str">
        <f>TRIM(SampleSuperstore3[[#This Row],[City]])</f>
        <v>Albuquerque</v>
      </c>
      <c r="P8086" s="2" t="str">
        <f>TRIM(SampleSuperstore3[[#This Row],[State]])</f>
        <v>New Mexico</v>
      </c>
      <c r="Q8086" s="2" t="str">
        <f t="shared" si="126"/>
        <v>Albuquerque New Mexico</v>
      </c>
      <c r="R8086" s="6" t="s">
        <v>42</v>
      </c>
      <c r="S8086" s="2" t="s">
        <v>43</v>
      </c>
      <c r="T8086" s="2"/>
    </row>
    <row r="8087" spans="1:22" x14ac:dyDescent="0.3">
      <c r="A8087" t="s">
        <v>62</v>
      </c>
      <c r="B8087" t="s">
        <v>44</v>
      </c>
      <c r="C8087" t="s">
        <v>15</v>
      </c>
      <c r="D8087" t="s">
        <v>23</v>
      </c>
      <c r="E8087" t="s">
        <v>24</v>
      </c>
      <c r="F8087">
        <v>90045</v>
      </c>
      <c r="G8087" t="s">
        <v>25</v>
      </c>
      <c r="H8087" t="s">
        <v>35</v>
      </c>
      <c r="I8087" t="s">
        <v>59</v>
      </c>
      <c r="J8087">
        <v>2685</v>
      </c>
      <c r="K8087">
        <v>3</v>
      </c>
      <c r="L8087">
        <v>0</v>
      </c>
      <c r="M8087">
        <v>51015</v>
      </c>
      <c r="O8087" s="2" t="str">
        <f>TRIM(SampleSuperstore3[[#This Row],[City]])</f>
        <v>Los Angeles</v>
      </c>
      <c r="P8087" s="2" t="str">
        <f>TRIM(SampleSuperstore3[[#This Row],[State]])</f>
        <v>California</v>
      </c>
      <c r="Q8087" s="2" t="str">
        <f t="shared" si="126"/>
        <v>Los Angeles California</v>
      </c>
      <c r="R8087" s="6" t="s">
        <v>394</v>
      </c>
      <c r="S8087" s="2" t="s">
        <v>634</v>
      </c>
      <c r="T8087" s="2" t="s">
        <v>807</v>
      </c>
    </row>
    <row r="8088" spans="1:22" x14ac:dyDescent="0.3">
      <c r="A8088" t="s">
        <v>62</v>
      </c>
      <c r="B8088" t="s">
        <v>44</v>
      </c>
      <c r="C8088" t="s">
        <v>15</v>
      </c>
      <c r="D8088" t="s">
        <v>23</v>
      </c>
      <c r="E8088" t="s">
        <v>24</v>
      </c>
      <c r="F8088">
        <v>90045</v>
      </c>
      <c r="G8088" t="s">
        <v>25</v>
      </c>
      <c r="H8088" t="s">
        <v>35</v>
      </c>
      <c r="I8088" t="s">
        <v>123</v>
      </c>
      <c r="J8088">
        <v>33576</v>
      </c>
      <c r="K8088">
        <v>3</v>
      </c>
      <c r="L8088">
        <v>2</v>
      </c>
      <c r="M8088">
        <v>37773</v>
      </c>
      <c r="O8088" s="2" t="str">
        <f>TRIM(SampleSuperstore3[[#This Row],[City]])</f>
        <v>Los Angeles</v>
      </c>
      <c r="P8088" s="2" t="str">
        <f>TRIM(SampleSuperstore3[[#This Row],[State]])</f>
        <v>California</v>
      </c>
      <c r="Q8088" s="2" t="str">
        <f t="shared" si="126"/>
        <v>Los Angeles California</v>
      </c>
      <c r="R8088" s="6" t="s">
        <v>394</v>
      </c>
      <c r="S8088" s="2" t="s">
        <v>634</v>
      </c>
      <c r="T8088" s="2" t="s">
        <v>807</v>
      </c>
    </row>
    <row r="8089" spans="1:22" x14ac:dyDescent="0.3">
      <c r="A8089" t="s">
        <v>28</v>
      </c>
      <c r="B8089" t="s">
        <v>14</v>
      </c>
      <c r="C8089" t="s">
        <v>15</v>
      </c>
      <c r="D8089" t="s">
        <v>23</v>
      </c>
      <c r="E8089" t="s">
        <v>24</v>
      </c>
      <c r="F8089">
        <v>90045</v>
      </c>
      <c r="G8089" t="s">
        <v>25</v>
      </c>
      <c r="H8089" t="s">
        <v>26</v>
      </c>
      <c r="I8089" t="s">
        <v>27</v>
      </c>
      <c r="J8089">
        <v>826</v>
      </c>
      <c r="K8089">
        <v>2</v>
      </c>
      <c r="L8089">
        <v>0</v>
      </c>
      <c r="M8089">
        <v>37996</v>
      </c>
      <c r="O8089" s="2" t="str">
        <f>TRIM(SampleSuperstore3[[#This Row],[City]])</f>
        <v>Los Angeles</v>
      </c>
      <c r="P8089" s="2" t="str">
        <f>TRIM(SampleSuperstore3[[#This Row],[State]])</f>
        <v>California</v>
      </c>
      <c r="Q8089" s="2" t="str">
        <f t="shared" si="126"/>
        <v>Los Angeles California</v>
      </c>
      <c r="R8089" s="6" t="s">
        <v>626</v>
      </c>
      <c r="S8089" s="2" t="s">
        <v>627</v>
      </c>
      <c r="T8089" s="2" t="s">
        <v>24</v>
      </c>
    </row>
    <row r="8090" spans="1:22" x14ac:dyDescent="0.3">
      <c r="A8090" t="s">
        <v>28</v>
      </c>
      <c r="B8090" t="s">
        <v>14</v>
      </c>
      <c r="C8090" t="s">
        <v>15</v>
      </c>
      <c r="D8090" t="s">
        <v>23</v>
      </c>
      <c r="E8090" t="s">
        <v>24</v>
      </c>
      <c r="F8090">
        <v>90045</v>
      </c>
      <c r="G8090" t="s">
        <v>25</v>
      </c>
      <c r="H8090" t="s">
        <v>35</v>
      </c>
      <c r="I8090" t="s">
        <v>123</v>
      </c>
      <c r="J8090">
        <v>297332</v>
      </c>
      <c r="K8090">
        <v>7</v>
      </c>
      <c r="L8090">
        <v>2</v>
      </c>
      <c r="M8090">
        <v>3344985</v>
      </c>
      <c r="O8090" s="2" t="str">
        <f>TRIM(SampleSuperstore3[[#This Row],[City]])</f>
        <v>Los Angeles</v>
      </c>
      <c r="P8090" s="2" t="str">
        <f>TRIM(SampleSuperstore3[[#This Row],[State]])</f>
        <v>California</v>
      </c>
      <c r="Q8090" s="2" t="str">
        <f t="shared" si="126"/>
        <v>Los Angeles California</v>
      </c>
      <c r="R8090" s="6" t="s">
        <v>626</v>
      </c>
      <c r="S8090" s="2" t="s">
        <v>627</v>
      </c>
      <c r="T8090" s="2" t="s">
        <v>24</v>
      </c>
    </row>
    <row r="8091" spans="1:22" x14ac:dyDescent="0.3">
      <c r="A8091" t="s">
        <v>28</v>
      </c>
      <c r="B8091" t="s">
        <v>14</v>
      </c>
      <c r="C8091" t="s">
        <v>15</v>
      </c>
      <c r="D8091" t="s">
        <v>23</v>
      </c>
      <c r="E8091" t="s">
        <v>24</v>
      </c>
      <c r="F8091">
        <v>90045</v>
      </c>
      <c r="G8091" t="s">
        <v>25</v>
      </c>
      <c r="H8091" t="s">
        <v>26</v>
      </c>
      <c r="I8091" t="s">
        <v>32</v>
      </c>
      <c r="J8091">
        <v>10479</v>
      </c>
      <c r="K8091">
        <v>7</v>
      </c>
      <c r="L8091">
        <v>0</v>
      </c>
      <c r="M8091">
        <v>293412</v>
      </c>
      <c r="O8091" s="2" t="str">
        <f>TRIM(SampleSuperstore3[[#This Row],[City]])</f>
        <v>Los Angeles</v>
      </c>
      <c r="P8091" s="2" t="str">
        <f>TRIM(SampleSuperstore3[[#This Row],[State]])</f>
        <v>California</v>
      </c>
      <c r="Q8091" s="2" t="str">
        <f t="shared" si="126"/>
        <v>Los Angeles California</v>
      </c>
      <c r="R8091" s="6" t="s">
        <v>626</v>
      </c>
      <c r="S8091" s="2" t="s">
        <v>627</v>
      </c>
      <c r="T8091" s="2" t="s">
        <v>24</v>
      </c>
    </row>
    <row r="8092" spans="1:22" x14ac:dyDescent="0.3">
      <c r="A8092" t="s">
        <v>28</v>
      </c>
      <c r="B8092" t="s">
        <v>14</v>
      </c>
      <c r="C8092" t="s">
        <v>15</v>
      </c>
      <c r="D8092" t="s">
        <v>23</v>
      </c>
      <c r="E8092" t="s">
        <v>24</v>
      </c>
      <c r="F8092">
        <v>90045</v>
      </c>
      <c r="G8092" t="s">
        <v>25</v>
      </c>
      <c r="H8092" t="s">
        <v>35</v>
      </c>
      <c r="I8092" t="s">
        <v>36</v>
      </c>
      <c r="J8092">
        <v>775728</v>
      </c>
      <c r="K8092">
        <v>6</v>
      </c>
      <c r="L8092">
        <v>2</v>
      </c>
      <c r="M8092">
        <v>581796</v>
      </c>
      <c r="O8092" s="2" t="str">
        <f>TRIM(SampleSuperstore3[[#This Row],[City]])</f>
        <v>Los Angeles</v>
      </c>
      <c r="P8092" s="2" t="str">
        <f>TRIM(SampleSuperstore3[[#This Row],[State]])</f>
        <v>California</v>
      </c>
      <c r="Q8092" s="2" t="str">
        <f t="shared" si="126"/>
        <v>Los Angeles California</v>
      </c>
      <c r="R8092" s="6" t="s">
        <v>626</v>
      </c>
      <c r="S8092" s="2" t="s">
        <v>627</v>
      </c>
      <c r="T8092" s="2" t="s">
        <v>24</v>
      </c>
    </row>
    <row r="8093" spans="1:22" x14ac:dyDescent="0.3">
      <c r="A8093" t="s">
        <v>62</v>
      </c>
      <c r="B8093" t="s">
        <v>44</v>
      </c>
      <c r="C8093" t="s">
        <v>15</v>
      </c>
      <c r="D8093" t="s">
        <v>61</v>
      </c>
      <c r="E8093" t="s">
        <v>46</v>
      </c>
      <c r="F8093">
        <v>77041</v>
      </c>
      <c r="G8093" t="s">
        <v>47</v>
      </c>
      <c r="H8093" t="s">
        <v>19</v>
      </c>
      <c r="I8093" t="s">
        <v>20</v>
      </c>
      <c r="J8093">
        <v>890664</v>
      </c>
      <c r="K8093">
        <v>1</v>
      </c>
      <c r="L8093">
        <v>32</v>
      </c>
      <c r="M8093">
        <v>-170274</v>
      </c>
      <c r="O8093" s="2" t="str">
        <f>TRIM(SampleSuperstore3[[#This Row],[City]])</f>
        <v>Houston</v>
      </c>
      <c r="P8093" s="2" t="str">
        <f>TRIM(SampleSuperstore3[[#This Row],[State]])</f>
        <v>Texas</v>
      </c>
      <c r="Q8093" s="2" t="str">
        <f t="shared" si="126"/>
        <v>Houston Texas</v>
      </c>
      <c r="R8093" s="6" t="s">
        <v>626</v>
      </c>
      <c r="S8093" s="2" t="s">
        <v>627</v>
      </c>
      <c r="T8093" s="2" t="s">
        <v>24</v>
      </c>
    </row>
    <row r="8094" spans="1:22" x14ac:dyDescent="0.3">
      <c r="A8094" t="s">
        <v>62</v>
      </c>
      <c r="B8094" t="s">
        <v>44</v>
      </c>
      <c r="C8094" t="s">
        <v>15</v>
      </c>
      <c r="D8094" t="s">
        <v>61</v>
      </c>
      <c r="E8094" t="s">
        <v>46</v>
      </c>
      <c r="F8094">
        <v>77041</v>
      </c>
      <c r="G8094" t="s">
        <v>47</v>
      </c>
      <c r="H8094" t="s">
        <v>26</v>
      </c>
      <c r="I8094" t="s">
        <v>34</v>
      </c>
      <c r="J8094">
        <v>17544</v>
      </c>
      <c r="K8094">
        <v>6</v>
      </c>
      <c r="L8094">
        <v>2</v>
      </c>
      <c r="M8094">
        <v>52632</v>
      </c>
      <c r="O8094" s="2" t="str">
        <f>TRIM(SampleSuperstore3[[#This Row],[City]])</f>
        <v>Houston</v>
      </c>
      <c r="P8094" s="2" t="str">
        <f>TRIM(SampleSuperstore3[[#This Row],[State]])</f>
        <v>Texas</v>
      </c>
      <c r="Q8094" s="2" t="str">
        <f t="shared" si="126"/>
        <v>Houston Texas</v>
      </c>
      <c r="R8094" s="6" t="s">
        <v>626</v>
      </c>
      <c r="S8094" s="2" t="s">
        <v>627</v>
      </c>
      <c r="T8094" s="2" t="s">
        <v>24</v>
      </c>
    </row>
    <row r="8095" spans="1:22" x14ac:dyDescent="0.3">
      <c r="A8095" t="s">
        <v>62</v>
      </c>
      <c r="B8095" t="s">
        <v>44</v>
      </c>
      <c r="C8095" t="s">
        <v>15</v>
      </c>
      <c r="D8095" t="s">
        <v>61</v>
      </c>
      <c r="E8095" t="s">
        <v>46</v>
      </c>
      <c r="F8095">
        <v>77041</v>
      </c>
      <c r="G8095" t="s">
        <v>47</v>
      </c>
      <c r="H8095" t="s">
        <v>35</v>
      </c>
      <c r="I8095" t="s">
        <v>36</v>
      </c>
      <c r="J8095">
        <v>438336</v>
      </c>
      <c r="K8095">
        <v>4</v>
      </c>
      <c r="L8095">
        <v>2</v>
      </c>
      <c r="M8095">
        <v>-876672</v>
      </c>
      <c r="O8095" s="2" t="str">
        <f>TRIM(SampleSuperstore3[[#This Row],[City]])</f>
        <v>Houston</v>
      </c>
      <c r="P8095" s="2" t="str">
        <f>TRIM(SampleSuperstore3[[#This Row],[State]])</f>
        <v>Texas</v>
      </c>
      <c r="Q8095" s="2" t="str">
        <f t="shared" si="126"/>
        <v>Houston Texas</v>
      </c>
      <c r="R8095" s="6" t="s">
        <v>61</v>
      </c>
      <c r="S8095" s="2" t="s">
        <v>46</v>
      </c>
      <c r="T8095" s="2"/>
    </row>
    <row r="8096" spans="1:22" x14ac:dyDescent="0.3">
      <c r="A8096" t="s">
        <v>28</v>
      </c>
      <c r="B8096" t="s">
        <v>14</v>
      </c>
      <c r="C8096" t="s">
        <v>15</v>
      </c>
      <c r="D8096" t="s">
        <v>55</v>
      </c>
      <c r="E8096" t="s">
        <v>56</v>
      </c>
      <c r="F8096">
        <v>19140</v>
      </c>
      <c r="G8096" t="s">
        <v>57</v>
      </c>
      <c r="H8096" t="s">
        <v>19</v>
      </c>
      <c r="I8096" t="s">
        <v>21</v>
      </c>
      <c r="J8096">
        <v>215544</v>
      </c>
      <c r="K8096">
        <v>4</v>
      </c>
      <c r="L8096">
        <v>3</v>
      </c>
      <c r="M8096">
        <v>-585048</v>
      </c>
      <c r="O8096" s="2" t="str">
        <f>TRIM(SampleSuperstore3[[#This Row],[City]])</f>
        <v>Philadelphia</v>
      </c>
      <c r="P8096" s="2" t="str">
        <f>TRIM(SampleSuperstore3[[#This Row],[State]])</f>
        <v>Pennsylvania</v>
      </c>
      <c r="Q8096" s="2" t="str">
        <f t="shared" si="126"/>
        <v>Philadelphia Pennsylvania</v>
      </c>
      <c r="R8096" s="6" t="s">
        <v>61</v>
      </c>
      <c r="S8096" s="2" t="s">
        <v>46</v>
      </c>
      <c r="T8096" s="2"/>
    </row>
    <row r="8097" spans="1:20" x14ac:dyDescent="0.3">
      <c r="A8097" t="s">
        <v>28</v>
      </c>
      <c r="B8097" t="s">
        <v>14</v>
      </c>
      <c r="C8097" t="s">
        <v>15</v>
      </c>
      <c r="D8097" t="s">
        <v>79</v>
      </c>
      <c r="E8097" t="s">
        <v>65</v>
      </c>
      <c r="F8097">
        <v>60623</v>
      </c>
      <c r="G8097" t="s">
        <v>47</v>
      </c>
      <c r="H8097" t="s">
        <v>26</v>
      </c>
      <c r="I8097" t="s">
        <v>60</v>
      </c>
      <c r="J8097">
        <v>55584</v>
      </c>
      <c r="K8097">
        <v>6</v>
      </c>
      <c r="L8097">
        <v>2</v>
      </c>
      <c r="M8097">
        <v>20844</v>
      </c>
      <c r="O8097" s="2" t="str">
        <f>TRIM(SampleSuperstore3[[#This Row],[City]])</f>
        <v>Chicago</v>
      </c>
      <c r="P8097" s="2" t="str">
        <f>TRIM(SampleSuperstore3[[#This Row],[State]])</f>
        <v>Illinois</v>
      </c>
      <c r="Q8097" s="2" t="str">
        <f t="shared" si="126"/>
        <v>Chicago Illinois</v>
      </c>
      <c r="R8097" s="6" t="s">
        <v>61</v>
      </c>
      <c r="S8097" s="2" t="s">
        <v>46</v>
      </c>
      <c r="T8097" s="2"/>
    </row>
    <row r="8098" spans="1:20" x14ac:dyDescent="0.3">
      <c r="A8098" t="s">
        <v>28</v>
      </c>
      <c r="B8098" t="s">
        <v>14</v>
      </c>
      <c r="C8098" t="s">
        <v>15</v>
      </c>
      <c r="D8098" t="s">
        <v>79</v>
      </c>
      <c r="E8098" t="s">
        <v>65</v>
      </c>
      <c r="F8098">
        <v>60623</v>
      </c>
      <c r="G8098" t="s">
        <v>47</v>
      </c>
      <c r="H8098" t="s">
        <v>19</v>
      </c>
      <c r="I8098" t="s">
        <v>21</v>
      </c>
      <c r="J8098">
        <v>127386</v>
      </c>
      <c r="K8098">
        <v>2</v>
      </c>
      <c r="L8098">
        <v>3</v>
      </c>
      <c r="M8098">
        <v>-254772</v>
      </c>
      <c r="O8098" s="2" t="str">
        <f>TRIM(SampleSuperstore3[[#This Row],[City]])</f>
        <v>Chicago</v>
      </c>
      <c r="P8098" s="2" t="str">
        <f>TRIM(SampleSuperstore3[[#This Row],[State]])</f>
        <v>Illinois</v>
      </c>
      <c r="Q8098" s="2" t="str">
        <f t="shared" si="126"/>
        <v>Chicago Illinois</v>
      </c>
      <c r="R8098" s="6" t="s">
        <v>55</v>
      </c>
      <c r="S8098" s="2" t="s">
        <v>56</v>
      </c>
      <c r="T8098" s="2"/>
    </row>
    <row r="8099" spans="1:20" x14ac:dyDescent="0.3">
      <c r="A8099" t="s">
        <v>13</v>
      </c>
      <c r="B8099" t="s">
        <v>14</v>
      </c>
      <c r="C8099" t="s">
        <v>15</v>
      </c>
      <c r="D8099" t="s">
        <v>373</v>
      </c>
      <c r="E8099" t="s">
        <v>46</v>
      </c>
      <c r="F8099">
        <v>76903</v>
      </c>
      <c r="G8099" t="s">
        <v>47</v>
      </c>
      <c r="H8099" t="s">
        <v>19</v>
      </c>
      <c r="I8099" t="s">
        <v>21</v>
      </c>
      <c r="J8099">
        <v>24843</v>
      </c>
      <c r="K8099">
        <v>5</v>
      </c>
      <c r="L8099">
        <v>3</v>
      </c>
      <c r="M8099">
        <v>-17745</v>
      </c>
      <c r="O8099" s="2" t="str">
        <f>TRIM(SampleSuperstore3[[#This Row],[City]])</f>
        <v>San Angelo</v>
      </c>
      <c r="P8099" s="2" t="str">
        <f>TRIM(SampleSuperstore3[[#This Row],[State]])</f>
        <v>Texas</v>
      </c>
      <c r="Q8099" s="2" t="str">
        <f t="shared" si="126"/>
        <v>San Angelo Texas</v>
      </c>
      <c r="R8099" s="6" t="s">
        <v>79</v>
      </c>
      <c r="S8099" s="2" t="s">
        <v>65</v>
      </c>
      <c r="T8099" s="2"/>
    </row>
    <row r="8100" spans="1:20" x14ac:dyDescent="0.3">
      <c r="A8100" t="s">
        <v>13</v>
      </c>
      <c r="B8100" t="s">
        <v>14</v>
      </c>
      <c r="C8100" t="s">
        <v>15</v>
      </c>
      <c r="D8100" t="s">
        <v>373</v>
      </c>
      <c r="E8100" t="s">
        <v>46</v>
      </c>
      <c r="F8100">
        <v>76903</v>
      </c>
      <c r="G8100" t="s">
        <v>47</v>
      </c>
      <c r="H8100" t="s">
        <v>26</v>
      </c>
      <c r="I8100" t="s">
        <v>38</v>
      </c>
      <c r="J8100">
        <v>11648</v>
      </c>
      <c r="K8100">
        <v>4</v>
      </c>
      <c r="L8100">
        <v>8</v>
      </c>
      <c r="M8100">
        <v>-308672</v>
      </c>
      <c r="O8100" s="2" t="str">
        <f>TRIM(SampleSuperstore3[[#This Row],[City]])</f>
        <v>San Angelo</v>
      </c>
      <c r="P8100" s="2" t="str">
        <f>TRIM(SampleSuperstore3[[#This Row],[State]])</f>
        <v>Texas</v>
      </c>
      <c r="Q8100" s="2" t="str">
        <f t="shared" si="126"/>
        <v>San Angelo Texas</v>
      </c>
      <c r="R8100" s="6" t="s">
        <v>79</v>
      </c>
      <c r="S8100" s="2" t="s">
        <v>65</v>
      </c>
      <c r="T8100" s="2"/>
    </row>
    <row r="8101" spans="1:20" x14ac:dyDescent="0.3">
      <c r="A8101" t="s">
        <v>13</v>
      </c>
      <c r="B8101" t="s">
        <v>14</v>
      </c>
      <c r="C8101" t="s">
        <v>15</v>
      </c>
      <c r="D8101" t="s">
        <v>373</v>
      </c>
      <c r="E8101" t="s">
        <v>46</v>
      </c>
      <c r="F8101">
        <v>76903</v>
      </c>
      <c r="G8101" t="s">
        <v>47</v>
      </c>
      <c r="H8101" t="s">
        <v>19</v>
      </c>
      <c r="I8101" t="s">
        <v>21</v>
      </c>
      <c r="J8101">
        <v>85246</v>
      </c>
      <c r="K8101">
        <v>2</v>
      </c>
      <c r="L8101">
        <v>3</v>
      </c>
      <c r="M8101">
        <v>-12178</v>
      </c>
      <c r="O8101" s="2" t="str">
        <f>TRIM(SampleSuperstore3[[#This Row],[City]])</f>
        <v>San Angelo</v>
      </c>
      <c r="P8101" s="2" t="str">
        <f>TRIM(SampleSuperstore3[[#This Row],[State]])</f>
        <v>Texas</v>
      </c>
      <c r="Q8101" s="2" t="str">
        <f t="shared" si="126"/>
        <v>San Angelo Texas</v>
      </c>
      <c r="R8101" s="6" t="s">
        <v>632</v>
      </c>
      <c r="S8101" s="2" t="s">
        <v>722</v>
      </c>
      <c r="T8101" s="2" t="s">
        <v>46</v>
      </c>
    </row>
    <row r="8102" spans="1:20" x14ac:dyDescent="0.3">
      <c r="A8102" t="s">
        <v>13</v>
      </c>
      <c r="B8102" t="s">
        <v>22</v>
      </c>
      <c r="C8102" t="s">
        <v>15</v>
      </c>
      <c r="D8102" t="s">
        <v>113</v>
      </c>
      <c r="E8102" t="s">
        <v>46</v>
      </c>
      <c r="F8102">
        <v>77506</v>
      </c>
      <c r="G8102" t="s">
        <v>47</v>
      </c>
      <c r="H8102" t="s">
        <v>26</v>
      </c>
      <c r="I8102" t="s">
        <v>34</v>
      </c>
      <c r="J8102">
        <v>2064</v>
      </c>
      <c r="K8102">
        <v>5</v>
      </c>
      <c r="L8102">
        <v>2</v>
      </c>
      <c r="M8102">
        <v>2322</v>
      </c>
      <c r="O8102" s="2" t="str">
        <f>TRIM(SampleSuperstore3[[#This Row],[City]])</f>
        <v>Pasadena</v>
      </c>
      <c r="P8102" s="2" t="str">
        <f>TRIM(SampleSuperstore3[[#This Row],[State]])</f>
        <v>Texas</v>
      </c>
      <c r="Q8102" s="2" t="str">
        <f t="shared" si="126"/>
        <v>Pasadena Texas</v>
      </c>
      <c r="R8102" s="6" t="s">
        <v>632</v>
      </c>
      <c r="S8102" s="2" t="s">
        <v>722</v>
      </c>
      <c r="T8102" s="2" t="s">
        <v>46</v>
      </c>
    </row>
    <row r="8103" spans="1:20" x14ac:dyDescent="0.3">
      <c r="A8103" t="s">
        <v>28</v>
      </c>
      <c r="B8103" t="s">
        <v>22</v>
      </c>
      <c r="C8103" t="s">
        <v>15</v>
      </c>
      <c r="D8103" t="s">
        <v>23</v>
      </c>
      <c r="E8103" t="s">
        <v>24</v>
      </c>
      <c r="F8103">
        <v>90049</v>
      </c>
      <c r="G8103" t="s">
        <v>25</v>
      </c>
      <c r="H8103" t="s">
        <v>19</v>
      </c>
      <c r="I8103" t="s">
        <v>33</v>
      </c>
      <c r="J8103">
        <v>14802</v>
      </c>
      <c r="K8103">
        <v>3</v>
      </c>
      <c r="L8103">
        <v>0</v>
      </c>
      <c r="M8103">
        <v>414456</v>
      </c>
      <c r="O8103" s="2" t="str">
        <f>TRIM(SampleSuperstore3[[#This Row],[City]])</f>
        <v>Los Angeles</v>
      </c>
      <c r="P8103" s="2" t="str">
        <f>TRIM(SampleSuperstore3[[#This Row],[State]])</f>
        <v>California</v>
      </c>
      <c r="Q8103" s="2" t="str">
        <f t="shared" si="126"/>
        <v>Los Angeles California</v>
      </c>
      <c r="R8103" s="6" t="s">
        <v>632</v>
      </c>
      <c r="S8103" s="2" t="s">
        <v>722</v>
      </c>
      <c r="T8103" s="2" t="s">
        <v>46</v>
      </c>
    </row>
    <row r="8104" spans="1:20" x14ac:dyDescent="0.3">
      <c r="A8104" t="s">
        <v>168</v>
      </c>
      <c r="B8104" t="s">
        <v>22</v>
      </c>
      <c r="C8104" t="s">
        <v>15</v>
      </c>
      <c r="D8104" t="s">
        <v>587</v>
      </c>
      <c r="E8104" t="s">
        <v>336</v>
      </c>
      <c r="F8104">
        <v>67846</v>
      </c>
      <c r="G8104" t="s">
        <v>47</v>
      </c>
      <c r="H8104" t="s">
        <v>26</v>
      </c>
      <c r="I8104" t="s">
        <v>32</v>
      </c>
      <c r="J8104">
        <v>3329</v>
      </c>
      <c r="K8104">
        <v>1</v>
      </c>
      <c r="L8104">
        <v>0</v>
      </c>
      <c r="M8104">
        <v>79896</v>
      </c>
      <c r="O8104" s="2" t="str">
        <f>TRIM(SampleSuperstore3[[#This Row],[City]])</f>
        <v>Garden City</v>
      </c>
      <c r="P8104" s="2" t="str">
        <f>TRIM(SampleSuperstore3[[#This Row],[State]])</f>
        <v>Kansas</v>
      </c>
      <c r="Q8104" s="2" t="str">
        <f t="shared" si="126"/>
        <v>Garden City Kansas</v>
      </c>
      <c r="R8104" s="6" t="s">
        <v>113</v>
      </c>
      <c r="S8104" s="2" t="s">
        <v>46</v>
      </c>
      <c r="T8104" s="2"/>
    </row>
    <row r="8105" spans="1:20" x14ac:dyDescent="0.3">
      <c r="A8105" t="s">
        <v>28</v>
      </c>
      <c r="B8105" t="s">
        <v>14</v>
      </c>
      <c r="C8105" t="s">
        <v>15</v>
      </c>
      <c r="D8105" t="s">
        <v>23</v>
      </c>
      <c r="E8105" t="s">
        <v>24</v>
      </c>
      <c r="F8105">
        <v>90045</v>
      </c>
      <c r="G8105" t="s">
        <v>25</v>
      </c>
      <c r="H8105" t="s">
        <v>26</v>
      </c>
      <c r="I8105" t="s">
        <v>41</v>
      </c>
      <c r="J8105">
        <v>20495</v>
      </c>
      <c r="K8105">
        <v>5</v>
      </c>
      <c r="L8105">
        <v>0</v>
      </c>
      <c r="M8105">
        <v>1004255</v>
      </c>
      <c r="O8105" s="2" t="str">
        <f>TRIM(SampleSuperstore3[[#This Row],[City]])</f>
        <v>Los Angeles</v>
      </c>
      <c r="P8105" s="2" t="str">
        <f>TRIM(SampleSuperstore3[[#This Row],[State]])</f>
        <v>California</v>
      </c>
      <c r="Q8105" s="2" t="str">
        <f t="shared" si="126"/>
        <v>Los Angeles California</v>
      </c>
      <c r="R8105" s="6" t="s">
        <v>626</v>
      </c>
      <c r="S8105" s="2" t="s">
        <v>627</v>
      </c>
      <c r="T8105" s="2" t="s">
        <v>24</v>
      </c>
    </row>
    <row r="8106" spans="1:20" x14ac:dyDescent="0.3">
      <c r="A8106" t="s">
        <v>28</v>
      </c>
      <c r="B8106" t="s">
        <v>14</v>
      </c>
      <c r="C8106" t="s">
        <v>15</v>
      </c>
      <c r="D8106" t="s">
        <v>79</v>
      </c>
      <c r="E8106" t="s">
        <v>65</v>
      </c>
      <c r="F8106">
        <v>60653</v>
      </c>
      <c r="G8106" t="s">
        <v>47</v>
      </c>
      <c r="H8106" t="s">
        <v>19</v>
      </c>
      <c r="I8106" t="s">
        <v>21</v>
      </c>
      <c r="J8106">
        <v>526344</v>
      </c>
      <c r="K8106">
        <v>4</v>
      </c>
      <c r="L8106">
        <v>3</v>
      </c>
      <c r="M8106">
        <v>-75192</v>
      </c>
      <c r="O8106" s="2" t="str">
        <f>TRIM(SampleSuperstore3[[#This Row],[City]])</f>
        <v>Chicago</v>
      </c>
      <c r="P8106" s="2" t="str">
        <f>TRIM(SampleSuperstore3[[#This Row],[State]])</f>
        <v>Illinois</v>
      </c>
      <c r="Q8106" s="2" t="str">
        <f t="shared" si="126"/>
        <v>Chicago Illinois</v>
      </c>
      <c r="R8106" s="6" t="s">
        <v>787</v>
      </c>
      <c r="S8106" s="2" t="s">
        <v>3</v>
      </c>
      <c r="T8106" s="2" t="s">
        <v>336</v>
      </c>
    </row>
    <row r="8107" spans="1:20" x14ac:dyDescent="0.3">
      <c r="A8107" t="s">
        <v>28</v>
      </c>
      <c r="B8107" t="s">
        <v>14</v>
      </c>
      <c r="C8107" t="s">
        <v>15</v>
      </c>
      <c r="D8107" t="s">
        <v>52</v>
      </c>
      <c r="E8107" t="s">
        <v>24</v>
      </c>
      <c r="F8107">
        <v>94110</v>
      </c>
      <c r="G8107" t="s">
        <v>25</v>
      </c>
      <c r="H8107" t="s">
        <v>19</v>
      </c>
      <c r="I8107" t="s">
        <v>33</v>
      </c>
      <c r="J8107">
        <v>4196</v>
      </c>
      <c r="K8107">
        <v>2</v>
      </c>
      <c r="L8107">
        <v>0</v>
      </c>
      <c r="M8107">
        <v>109096</v>
      </c>
      <c r="O8107" s="2" t="str">
        <f>TRIM(SampleSuperstore3[[#This Row],[City]])</f>
        <v>San Francisco</v>
      </c>
      <c r="P8107" s="2" t="str">
        <f>TRIM(SampleSuperstore3[[#This Row],[State]])</f>
        <v>California</v>
      </c>
      <c r="Q8107" s="2" t="str">
        <f t="shared" si="126"/>
        <v>San Francisco California</v>
      </c>
      <c r="R8107" s="6" t="s">
        <v>626</v>
      </c>
      <c r="S8107" s="2" t="s">
        <v>627</v>
      </c>
      <c r="T8107" s="2" t="s">
        <v>24</v>
      </c>
    </row>
    <row r="8108" spans="1:20" x14ac:dyDescent="0.3">
      <c r="A8108" t="s">
        <v>28</v>
      </c>
      <c r="B8108" t="s">
        <v>14</v>
      </c>
      <c r="C8108" t="s">
        <v>15</v>
      </c>
      <c r="D8108" t="s">
        <v>52</v>
      </c>
      <c r="E8108" t="s">
        <v>24</v>
      </c>
      <c r="F8108">
        <v>94110</v>
      </c>
      <c r="G8108" t="s">
        <v>25</v>
      </c>
      <c r="H8108" t="s">
        <v>19</v>
      </c>
      <c r="I8108" t="s">
        <v>21</v>
      </c>
      <c r="J8108">
        <v>451152</v>
      </c>
      <c r="K8108">
        <v>3</v>
      </c>
      <c r="L8108">
        <v>2</v>
      </c>
      <c r="M8108">
        <v>0</v>
      </c>
      <c r="O8108" s="2" t="str">
        <f>TRIM(SampleSuperstore3[[#This Row],[City]])</f>
        <v>San Francisco</v>
      </c>
      <c r="P8108" s="2" t="str">
        <f>TRIM(SampleSuperstore3[[#This Row],[State]])</f>
        <v>California</v>
      </c>
      <c r="Q8108" s="2" t="str">
        <f t="shared" si="126"/>
        <v>San Francisco California</v>
      </c>
      <c r="R8108" s="6" t="s">
        <v>79</v>
      </c>
      <c r="S8108" s="2" t="s">
        <v>65</v>
      </c>
      <c r="T8108" s="2"/>
    </row>
    <row r="8109" spans="1:20" x14ac:dyDescent="0.3">
      <c r="A8109" t="s">
        <v>28</v>
      </c>
      <c r="B8109" t="s">
        <v>14</v>
      </c>
      <c r="C8109" t="s">
        <v>15</v>
      </c>
      <c r="D8109" t="s">
        <v>52</v>
      </c>
      <c r="E8109" t="s">
        <v>24</v>
      </c>
      <c r="F8109">
        <v>94110</v>
      </c>
      <c r="G8109" t="s">
        <v>25</v>
      </c>
      <c r="H8109" t="s">
        <v>26</v>
      </c>
      <c r="I8109" t="s">
        <v>37</v>
      </c>
      <c r="J8109">
        <v>31504</v>
      </c>
      <c r="K8109">
        <v>11</v>
      </c>
      <c r="L8109">
        <v>2</v>
      </c>
      <c r="M8109">
        <v>110264</v>
      </c>
      <c r="O8109" s="2" t="str">
        <f>TRIM(SampleSuperstore3[[#This Row],[City]])</f>
        <v>San Francisco</v>
      </c>
      <c r="P8109" s="2" t="str">
        <f>TRIM(SampleSuperstore3[[#This Row],[State]])</f>
        <v>California</v>
      </c>
      <c r="Q8109" s="2" t="str">
        <f t="shared" si="126"/>
        <v>San Francisco California</v>
      </c>
      <c r="R8109" s="6" t="s">
        <v>632</v>
      </c>
      <c r="S8109" s="2" t="s">
        <v>633</v>
      </c>
      <c r="T8109" s="2" t="s">
        <v>24</v>
      </c>
    </row>
    <row r="8110" spans="1:20" x14ac:dyDescent="0.3">
      <c r="A8110" t="s">
        <v>28</v>
      </c>
      <c r="B8110" t="s">
        <v>14</v>
      </c>
      <c r="C8110" t="s">
        <v>15</v>
      </c>
      <c r="D8110" t="s">
        <v>55</v>
      </c>
      <c r="E8110" t="s">
        <v>56</v>
      </c>
      <c r="F8110">
        <v>19134</v>
      </c>
      <c r="G8110" t="s">
        <v>57</v>
      </c>
      <c r="H8110" t="s">
        <v>26</v>
      </c>
      <c r="I8110" t="s">
        <v>60</v>
      </c>
      <c r="J8110">
        <v>30672</v>
      </c>
      <c r="K8110">
        <v>3</v>
      </c>
      <c r="L8110">
        <v>2</v>
      </c>
      <c r="M8110">
        <v>9585</v>
      </c>
      <c r="O8110" s="2" t="str">
        <f>TRIM(SampleSuperstore3[[#This Row],[City]])</f>
        <v>Philadelphia</v>
      </c>
      <c r="P8110" s="2" t="str">
        <f>TRIM(SampleSuperstore3[[#This Row],[State]])</f>
        <v>Pennsylvania</v>
      </c>
      <c r="Q8110" s="2" t="str">
        <f t="shared" si="126"/>
        <v>Philadelphia Pennsylvania</v>
      </c>
      <c r="R8110" s="6" t="s">
        <v>632</v>
      </c>
      <c r="S8110" s="2" t="s">
        <v>633</v>
      </c>
      <c r="T8110" s="2" t="s">
        <v>24</v>
      </c>
    </row>
    <row r="8111" spans="1:20" x14ac:dyDescent="0.3">
      <c r="A8111" t="s">
        <v>28</v>
      </c>
      <c r="B8111" t="s">
        <v>14</v>
      </c>
      <c r="C8111" t="s">
        <v>15</v>
      </c>
      <c r="D8111" t="s">
        <v>55</v>
      </c>
      <c r="E8111" t="s">
        <v>56</v>
      </c>
      <c r="F8111">
        <v>19134</v>
      </c>
      <c r="G8111" t="s">
        <v>57</v>
      </c>
      <c r="H8111" t="s">
        <v>35</v>
      </c>
      <c r="I8111" t="s">
        <v>162</v>
      </c>
      <c r="J8111">
        <v>1079976</v>
      </c>
      <c r="K8111">
        <v>4</v>
      </c>
      <c r="L8111">
        <v>4</v>
      </c>
      <c r="M8111">
        <v>1259972</v>
      </c>
      <c r="O8111" s="2" t="str">
        <f>TRIM(SampleSuperstore3[[#This Row],[City]])</f>
        <v>Philadelphia</v>
      </c>
      <c r="P8111" s="2" t="str">
        <f>TRIM(SampleSuperstore3[[#This Row],[State]])</f>
        <v>Pennsylvania</v>
      </c>
      <c r="Q8111" s="2" t="str">
        <f t="shared" si="126"/>
        <v>Philadelphia Pennsylvania</v>
      </c>
      <c r="R8111" s="6" t="s">
        <v>632</v>
      </c>
      <c r="S8111" s="2" t="s">
        <v>633</v>
      </c>
      <c r="T8111" s="2" t="s">
        <v>24</v>
      </c>
    </row>
    <row r="8112" spans="1:20" x14ac:dyDescent="0.3">
      <c r="A8112" t="s">
        <v>28</v>
      </c>
      <c r="B8112" t="s">
        <v>14</v>
      </c>
      <c r="C8112" t="s">
        <v>15</v>
      </c>
      <c r="D8112" t="s">
        <v>586</v>
      </c>
      <c r="E8112" t="s">
        <v>24</v>
      </c>
      <c r="F8112">
        <v>95351</v>
      </c>
      <c r="G8112" t="s">
        <v>25</v>
      </c>
      <c r="H8112" t="s">
        <v>19</v>
      </c>
      <c r="I8112" t="s">
        <v>21</v>
      </c>
      <c r="J8112">
        <v>161568</v>
      </c>
      <c r="K8112">
        <v>2</v>
      </c>
      <c r="L8112">
        <v>2</v>
      </c>
      <c r="M8112">
        <v>-282744</v>
      </c>
      <c r="O8112" s="2" t="str">
        <f>TRIM(SampleSuperstore3[[#This Row],[City]])</f>
        <v>Modesto</v>
      </c>
      <c r="P8112" s="2" t="str">
        <f>TRIM(SampleSuperstore3[[#This Row],[State]])</f>
        <v>California</v>
      </c>
      <c r="Q8112" s="2" t="str">
        <f t="shared" si="126"/>
        <v>Modesto California</v>
      </c>
      <c r="R8112" s="6" t="s">
        <v>55</v>
      </c>
      <c r="S8112" s="2" t="s">
        <v>56</v>
      </c>
      <c r="T8112" s="2"/>
    </row>
    <row r="8113" spans="1:22" x14ac:dyDescent="0.3">
      <c r="A8113" t="s">
        <v>28</v>
      </c>
      <c r="B8113" t="s">
        <v>14</v>
      </c>
      <c r="C8113" t="s">
        <v>15</v>
      </c>
      <c r="D8113" t="s">
        <v>61</v>
      </c>
      <c r="E8113" t="s">
        <v>46</v>
      </c>
      <c r="F8113">
        <v>77070</v>
      </c>
      <c r="G8113" t="s">
        <v>47</v>
      </c>
      <c r="H8113" t="s">
        <v>26</v>
      </c>
      <c r="I8113" t="s">
        <v>37</v>
      </c>
      <c r="J8113">
        <v>2934</v>
      </c>
      <c r="K8113">
        <v>3</v>
      </c>
      <c r="L8113">
        <v>8</v>
      </c>
      <c r="M8113">
        <v>-49878</v>
      </c>
      <c r="O8113" s="2" t="str">
        <f>TRIM(SampleSuperstore3[[#This Row],[City]])</f>
        <v>Houston</v>
      </c>
      <c r="P8113" s="2" t="str">
        <f>TRIM(SampleSuperstore3[[#This Row],[State]])</f>
        <v>Texas</v>
      </c>
      <c r="Q8113" s="2" t="str">
        <f t="shared" si="126"/>
        <v>Houston Texas</v>
      </c>
      <c r="R8113" s="6" t="s">
        <v>55</v>
      </c>
      <c r="S8113" s="2" t="s">
        <v>56</v>
      </c>
      <c r="T8113" s="2"/>
    </row>
    <row r="8114" spans="1:22" x14ac:dyDescent="0.3">
      <c r="A8114" t="s">
        <v>28</v>
      </c>
      <c r="B8114" t="s">
        <v>14</v>
      </c>
      <c r="C8114" t="s">
        <v>15</v>
      </c>
      <c r="D8114" t="s">
        <v>61</v>
      </c>
      <c r="E8114" t="s">
        <v>46</v>
      </c>
      <c r="F8114">
        <v>77070</v>
      </c>
      <c r="G8114" t="s">
        <v>47</v>
      </c>
      <c r="H8114" t="s">
        <v>35</v>
      </c>
      <c r="I8114" t="s">
        <v>59</v>
      </c>
      <c r="J8114">
        <v>18528</v>
      </c>
      <c r="K8114">
        <v>2</v>
      </c>
      <c r="L8114">
        <v>2</v>
      </c>
      <c r="M8114">
        <v>44004</v>
      </c>
      <c r="O8114" s="2" t="str">
        <f>TRIM(SampleSuperstore3[[#This Row],[City]])</f>
        <v>Houston</v>
      </c>
      <c r="P8114" s="2" t="str">
        <f>TRIM(SampleSuperstore3[[#This Row],[State]])</f>
        <v>Texas</v>
      </c>
      <c r="Q8114" s="2" t="str">
        <f t="shared" si="126"/>
        <v>Houston Texas</v>
      </c>
      <c r="R8114" s="6" t="s">
        <v>586</v>
      </c>
      <c r="S8114" s="2" t="s">
        <v>24</v>
      </c>
      <c r="T8114" s="2"/>
    </row>
    <row r="8115" spans="1:22" x14ac:dyDescent="0.3">
      <c r="A8115" t="s">
        <v>28</v>
      </c>
      <c r="B8115" t="s">
        <v>14</v>
      </c>
      <c r="C8115" t="s">
        <v>15</v>
      </c>
      <c r="D8115" t="s">
        <v>61</v>
      </c>
      <c r="E8115" t="s">
        <v>46</v>
      </c>
      <c r="F8115">
        <v>77070</v>
      </c>
      <c r="G8115" t="s">
        <v>47</v>
      </c>
      <c r="H8115" t="s">
        <v>26</v>
      </c>
      <c r="I8115" t="s">
        <v>32</v>
      </c>
      <c r="J8115">
        <v>670752</v>
      </c>
      <c r="K8115">
        <v>3</v>
      </c>
      <c r="L8115">
        <v>2</v>
      </c>
      <c r="M8115">
        <v>-125766</v>
      </c>
      <c r="O8115" s="2" t="str">
        <f>TRIM(SampleSuperstore3[[#This Row],[City]])</f>
        <v>Houston</v>
      </c>
      <c r="P8115" s="2" t="str">
        <f>TRIM(SampleSuperstore3[[#This Row],[State]])</f>
        <v>Texas</v>
      </c>
      <c r="Q8115" s="2" t="str">
        <f t="shared" si="126"/>
        <v>Houston Texas</v>
      </c>
      <c r="R8115" s="6" t="s">
        <v>61</v>
      </c>
      <c r="S8115" s="2" t="s">
        <v>46</v>
      </c>
      <c r="T8115" s="2"/>
    </row>
    <row r="8116" spans="1:22" x14ac:dyDescent="0.3">
      <c r="A8116" t="s">
        <v>28</v>
      </c>
      <c r="B8116" t="s">
        <v>14</v>
      </c>
      <c r="C8116" t="s">
        <v>15</v>
      </c>
      <c r="D8116" t="s">
        <v>79</v>
      </c>
      <c r="E8116" t="s">
        <v>65</v>
      </c>
      <c r="F8116">
        <v>60610</v>
      </c>
      <c r="G8116" t="s">
        <v>47</v>
      </c>
      <c r="H8116" t="s">
        <v>19</v>
      </c>
      <c r="I8116" t="s">
        <v>33</v>
      </c>
      <c r="J8116">
        <v>6496</v>
      </c>
      <c r="K8116">
        <v>5</v>
      </c>
      <c r="L8116">
        <v>6</v>
      </c>
      <c r="M8116">
        <v>-43848</v>
      </c>
      <c r="O8116" s="2" t="str">
        <f>TRIM(SampleSuperstore3[[#This Row],[City]])</f>
        <v>Chicago</v>
      </c>
      <c r="P8116" s="2" t="str">
        <f>TRIM(SampleSuperstore3[[#This Row],[State]])</f>
        <v>Illinois</v>
      </c>
      <c r="Q8116" s="2" t="str">
        <f t="shared" si="126"/>
        <v>Chicago Illinois</v>
      </c>
      <c r="R8116" s="6" t="s">
        <v>61</v>
      </c>
      <c r="S8116" s="2" t="s">
        <v>46</v>
      </c>
      <c r="T8116" s="2"/>
    </row>
    <row r="8117" spans="1:22" x14ac:dyDescent="0.3">
      <c r="A8117" t="s">
        <v>62</v>
      </c>
      <c r="B8117" t="s">
        <v>22</v>
      </c>
      <c r="C8117" t="s">
        <v>15</v>
      </c>
      <c r="D8117" t="s">
        <v>254</v>
      </c>
      <c r="E8117" t="s">
        <v>24</v>
      </c>
      <c r="F8117">
        <v>92503</v>
      </c>
      <c r="G8117" t="s">
        <v>25</v>
      </c>
      <c r="H8117" t="s">
        <v>35</v>
      </c>
      <c r="I8117" t="s">
        <v>59</v>
      </c>
      <c r="J8117">
        <v>4194</v>
      </c>
      <c r="K8117">
        <v>2</v>
      </c>
      <c r="L8117">
        <v>0</v>
      </c>
      <c r="M8117">
        <v>150984</v>
      </c>
      <c r="O8117" s="2" t="str">
        <f>TRIM(SampleSuperstore3[[#This Row],[City]])</f>
        <v>Riverside</v>
      </c>
      <c r="P8117" s="2" t="str">
        <f>TRIM(SampleSuperstore3[[#This Row],[State]])</f>
        <v>California</v>
      </c>
      <c r="Q8117" s="2" t="str">
        <f t="shared" si="126"/>
        <v>Riverside California</v>
      </c>
      <c r="R8117" s="6" t="s">
        <v>61</v>
      </c>
      <c r="S8117" s="2" t="s">
        <v>46</v>
      </c>
      <c r="T8117" s="2"/>
    </row>
    <row r="8118" spans="1:22" x14ac:dyDescent="0.3">
      <c r="A8118" t="s">
        <v>62</v>
      </c>
      <c r="B8118" t="s">
        <v>22</v>
      </c>
      <c r="C8118" t="s">
        <v>15</v>
      </c>
      <c r="D8118" t="s">
        <v>254</v>
      </c>
      <c r="E8118" t="s">
        <v>24</v>
      </c>
      <c r="F8118">
        <v>92503</v>
      </c>
      <c r="G8118" t="s">
        <v>25</v>
      </c>
      <c r="H8118" t="s">
        <v>26</v>
      </c>
      <c r="I8118" t="s">
        <v>41</v>
      </c>
      <c r="J8118">
        <v>1196</v>
      </c>
      <c r="K8118">
        <v>2</v>
      </c>
      <c r="L8118">
        <v>0</v>
      </c>
      <c r="M8118">
        <v>58604</v>
      </c>
      <c r="O8118" s="2" t="str">
        <f>TRIM(SampleSuperstore3[[#This Row],[City]])</f>
        <v>Riverside</v>
      </c>
      <c r="P8118" s="2" t="str">
        <f>TRIM(SampleSuperstore3[[#This Row],[State]])</f>
        <v>California</v>
      </c>
      <c r="Q8118" s="2" t="str">
        <f t="shared" si="126"/>
        <v>Riverside California</v>
      </c>
      <c r="R8118" s="6" t="s">
        <v>79</v>
      </c>
      <c r="S8118" s="2" t="s">
        <v>65</v>
      </c>
      <c r="T8118" s="2"/>
    </row>
    <row r="8119" spans="1:22" x14ac:dyDescent="0.3">
      <c r="A8119" t="s">
        <v>62</v>
      </c>
      <c r="B8119" t="s">
        <v>22</v>
      </c>
      <c r="C8119" t="s">
        <v>15</v>
      </c>
      <c r="D8119" t="s">
        <v>254</v>
      </c>
      <c r="E8119" t="s">
        <v>24</v>
      </c>
      <c r="F8119">
        <v>92503</v>
      </c>
      <c r="G8119" t="s">
        <v>25</v>
      </c>
      <c r="H8119" t="s">
        <v>26</v>
      </c>
      <c r="I8119" t="s">
        <v>34</v>
      </c>
      <c r="J8119">
        <v>1312</v>
      </c>
      <c r="K8119">
        <v>4</v>
      </c>
      <c r="L8119">
        <v>0</v>
      </c>
      <c r="M8119">
        <v>38048</v>
      </c>
      <c r="O8119" s="2" t="str">
        <f>TRIM(SampleSuperstore3[[#This Row],[City]])</f>
        <v>Riverside</v>
      </c>
      <c r="P8119" s="2" t="str">
        <f>TRIM(SampleSuperstore3[[#This Row],[State]])</f>
        <v>California</v>
      </c>
      <c r="Q8119" s="2" t="str">
        <f t="shared" si="126"/>
        <v>Riverside California</v>
      </c>
      <c r="R8119" s="6" t="s">
        <v>254</v>
      </c>
      <c r="S8119" s="2" t="s">
        <v>24</v>
      </c>
      <c r="T8119" s="2"/>
    </row>
    <row r="8120" spans="1:22" x14ac:dyDescent="0.3">
      <c r="A8120" t="s">
        <v>62</v>
      </c>
      <c r="B8120" t="s">
        <v>22</v>
      </c>
      <c r="C8120" t="s">
        <v>15</v>
      </c>
      <c r="D8120" t="s">
        <v>254</v>
      </c>
      <c r="E8120" t="s">
        <v>24</v>
      </c>
      <c r="F8120">
        <v>92503</v>
      </c>
      <c r="G8120" t="s">
        <v>25</v>
      </c>
      <c r="H8120" t="s">
        <v>26</v>
      </c>
      <c r="I8120" t="s">
        <v>32</v>
      </c>
      <c r="J8120">
        <v>53541</v>
      </c>
      <c r="K8120">
        <v>3</v>
      </c>
      <c r="L8120">
        <v>0</v>
      </c>
      <c r="M8120">
        <v>160623</v>
      </c>
      <c r="O8120" s="2" t="str">
        <f>TRIM(SampleSuperstore3[[#This Row],[City]])</f>
        <v>Riverside</v>
      </c>
      <c r="P8120" s="2" t="str">
        <f>TRIM(SampleSuperstore3[[#This Row],[State]])</f>
        <v>California</v>
      </c>
      <c r="Q8120" s="2" t="str">
        <f t="shared" si="126"/>
        <v>Riverside California</v>
      </c>
      <c r="R8120" s="6" t="s">
        <v>254</v>
      </c>
      <c r="S8120" s="2" t="s">
        <v>24</v>
      </c>
      <c r="T8120" s="2"/>
    </row>
    <row r="8121" spans="1:22" x14ac:dyDescent="0.3">
      <c r="A8121" t="s">
        <v>28</v>
      </c>
      <c r="B8121" t="s">
        <v>22</v>
      </c>
      <c r="C8121" t="s">
        <v>15</v>
      </c>
      <c r="D8121" t="s">
        <v>135</v>
      </c>
      <c r="E8121" t="s">
        <v>46</v>
      </c>
      <c r="F8121">
        <v>75081</v>
      </c>
      <c r="G8121" t="s">
        <v>47</v>
      </c>
      <c r="H8121" t="s">
        <v>19</v>
      </c>
      <c r="I8121" t="s">
        <v>33</v>
      </c>
      <c r="J8121">
        <v>7278</v>
      </c>
      <c r="K8121">
        <v>3</v>
      </c>
      <c r="L8121">
        <v>6</v>
      </c>
      <c r="M8121">
        <v>-709605</v>
      </c>
      <c r="O8121" s="2" t="str">
        <f>TRIM(SampleSuperstore3[[#This Row],[City]])</f>
        <v>Dallas</v>
      </c>
      <c r="P8121" s="2" t="str">
        <f>TRIM(SampleSuperstore3[[#This Row],[State]])</f>
        <v>Texas</v>
      </c>
      <c r="Q8121" s="2" t="str">
        <f t="shared" si="126"/>
        <v>Dallas Texas</v>
      </c>
      <c r="R8121" s="6" t="s">
        <v>254</v>
      </c>
      <c r="S8121" s="2" t="s">
        <v>24</v>
      </c>
      <c r="T8121" s="2"/>
    </row>
    <row r="8122" spans="1:22" x14ac:dyDescent="0.3">
      <c r="A8122" t="s">
        <v>28</v>
      </c>
      <c r="B8122" t="s">
        <v>14</v>
      </c>
      <c r="C8122" t="s">
        <v>15</v>
      </c>
      <c r="D8122" t="s">
        <v>23</v>
      </c>
      <c r="E8122" t="s">
        <v>24</v>
      </c>
      <c r="F8122">
        <v>90008</v>
      </c>
      <c r="G8122" t="s">
        <v>25</v>
      </c>
      <c r="H8122" t="s">
        <v>26</v>
      </c>
      <c r="I8122" t="s">
        <v>41</v>
      </c>
      <c r="J8122">
        <v>3684</v>
      </c>
      <c r="K8122">
        <v>3</v>
      </c>
      <c r="L8122">
        <v>0</v>
      </c>
      <c r="M8122">
        <v>173148</v>
      </c>
      <c r="O8122" s="2" t="str">
        <f>TRIM(SampleSuperstore3[[#This Row],[City]])</f>
        <v>Los Angeles</v>
      </c>
      <c r="P8122" s="2" t="str">
        <f>TRIM(SampleSuperstore3[[#This Row],[State]])</f>
        <v>California</v>
      </c>
      <c r="Q8122" s="2" t="str">
        <f t="shared" si="126"/>
        <v>Los Angeles California</v>
      </c>
      <c r="R8122" s="6" t="s">
        <v>254</v>
      </c>
      <c r="S8122" s="2" t="s">
        <v>24</v>
      </c>
      <c r="T8122" s="2"/>
    </row>
    <row r="8123" spans="1:22" x14ac:dyDescent="0.3">
      <c r="A8123" t="s">
        <v>28</v>
      </c>
      <c r="B8123" t="s">
        <v>14</v>
      </c>
      <c r="C8123" t="s">
        <v>15</v>
      </c>
      <c r="D8123" t="s">
        <v>23</v>
      </c>
      <c r="E8123" t="s">
        <v>24</v>
      </c>
      <c r="F8123">
        <v>90008</v>
      </c>
      <c r="G8123" t="s">
        <v>25</v>
      </c>
      <c r="H8123" t="s">
        <v>26</v>
      </c>
      <c r="I8123" t="s">
        <v>27</v>
      </c>
      <c r="J8123">
        <v>8771</v>
      </c>
      <c r="K8123">
        <v>7</v>
      </c>
      <c r="L8123">
        <v>0</v>
      </c>
      <c r="M8123">
        <v>412237</v>
      </c>
      <c r="O8123" s="2" t="str">
        <f>TRIM(SampleSuperstore3[[#This Row],[City]])</f>
        <v>Los Angeles</v>
      </c>
      <c r="P8123" s="2" t="str">
        <f>TRIM(SampleSuperstore3[[#This Row],[State]])</f>
        <v>California</v>
      </c>
      <c r="Q8123" s="2" t="str">
        <f t="shared" si="126"/>
        <v>Los Angeles California</v>
      </c>
      <c r="R8123" s="6" t="s">
        <v>135</v>
      </c>
      <c r="S8123" s="2" t="s">
        <v>46</v>
      </c>
      <c r="T8123" s="2"/>
    </row>
    <row r="8124" spans="1:22" x14ac:dyDescent="0.3">
      <c r="A8124" t="s">
        <v>28</v>
      </c>
      <c r="B8124" t="s">
        <v>22</v>
      </c>
      <c r="C8124" t="s">
        <v>15</v>
      </c>
      <c r="D8124" t="s">
        <v>204</v>
      </c>
      <c r="E8124" t="s">
        <v>30</v>
      </c>
      <c r="F8124">
        <v>33801</v>
      </c>
      <c r="G8124" t="s">
        <v>18</v>
      </c>
      <c r="H8124" t="s">
        <v>19</v>
      </c>
      <c r="I8124" t="s">
        <v>31</v>
      </c>
      <c r="J8124">
        <v>5622925</v>
      </c>
      <c r="K8124">
        <v>7</v>
      </c>
      <c r="L8124">
        <v>45</v>
      </c>
      <c r="M8124">
        <v>-2555875</v>
      </c>
      <c r="O8124" s="2" t="str">
        <f>TRIM(SampleSuperstore3[[#This Row],[City]])</f>
        <v>Lakeland</v>
      </c>
      <c r="P8124" s="2" t="str">
        <f>TRIM(SampleSuperstore3[[#This Row],[State]])</f>
        <v>Florida</v>
      </c>
      <c r="Q8124" s="2" t="str">
        <f t="shared" si="126"/>
        <v>Lakeland Florida</v>
      </c>
      <c r="R8124" s="6" t="s">
        <v>626</v>
      </c>
      <c r="S8124" s="2" t="s">
        <v>627</v>
      </c>
      <c r="T8124" s="2" t="s">
        <v>24</v>
      </c>
    </row>
    <row r="8125" spans="1:22" x14ac:dyDescent="0.3">
      <c r="A8125" t="s">
        <v>28</v>
      </c>
      <c r="B8125" t="s">
        <v>44</v>
      </c>
      <c r="C8125" t="s">
        <v>15</v>
      </c>
      <c r="D8125" t="s">
        <v>75</v>
      </c>
      <c r="E8125" t="s">
        <v>76</v>
      </c>
      <c r="F8125">
        <v>10035</v>
      </c>
      <c r="G8125" t="s">
        <v>57</v>
      </c>
      <c r="H8125" t="s">
        <v>19</v>
      </c>
      <c r="I8125" t="s">
        <v>33</v>
      </c>
      <c r="J8125">
        <v>5652</v>
      </c>
      <c r="K8125">
        <v>9</v>
      </c>
      <c r="L8125">
        <v>0</v>
      </c>
      <c r="M8125">
        <v>214776</v>
      </c>
      <c r="O8125" s="2" t="str">
        <f>TRIM(SampleSuperstore3[[#This Row],[City]])</f>
        <v>New York City</v>
      </c>
      <c r="P8125" s="2" t="str">
        <f>TRIM(SampleSuperstore3[[#This Row],[State]])</f>
        <v>New York</v>
      </c>
      <c r="Q8125" s="2" t="str">
        <f t="shared" si="126"/>
        <v>New York City New York</v>
      </c>
      <c r="R8125" s="6" t="s">
        <v>626</v>
      </c>
      <c r="S8125" s="2" t="s">
        <v>627</v>
      </c>
      <c r="T8125" s="2" t="s">
        <v>24</v>
      </c>
    </row>
    <row r="8126" spans="1:22" x14ac:dyDescent="0.3">
      <c r="A8126" t="s">
        <v>28</v>
      </c>
      <c r="B8126" t="s">
        <v>44</v>
      </c>
      <c r="C8126" t="s">
        <v>15</v>
      </c>
      <c r="D8126" t="s">
        <v>55</v>
      </c>
      <c r="E8126" t="s">
        <v>56</v>
      </c>
      <c r="F8126">
        <v>19140</v>
      </c>
      <c r="G8126" t="s">
        <v>57</v>
      </c>
      <c r="H8126" t="s">
        <v>26</v>
      </c>
      <c r="I8126" t="s">
        <v>34</v>
      </c>
      <c r="J8126">
        <v>11264</v>
      </c>
      <c r="K8126">
        <v>8</v>
      </c>
      <c r="L8126">
        <v>2</v>
      </c>
      <c r="M8126">
        <v>12672</v>
      </c>
      <c r="O8126" s="2" t="str">
        <f>TRIM(SampleSuperstore3[[#This Row],[City]])</f>
        <v>Philadelphia</v>
      </c>
      <c r="P8126" s="2" t="str">
        <f>TRIM(SampleSuperstore3[[#This Row],[State]])</f>
        <v>Pennsylvania</v>
      </c>
      <c r="Q8126" s="2" t="str">
        <f t="shared" si="126"/>
        <v>Philadelphia Pennsylvania</v>
      </c>
      <c r="R8126" s="6" t="s">
        <v>204</v>
      </c>
      <c r="S8126" s="2" t="s">
        <v>30</v>
      </c>
      <c r="T8126" s="2"/>
    </row>
    <row r="8127" spans="1:22" x14ac:dyDescent="0.3">
      <c r="A8127" t="s">
        <v>28</v>
      </c>
      <c r="B8127" t="s">
        <v>44</v>
      </c>
      <c r="C8127" t="s">
        <v>15</v>
      </c>
      <c r="D8127" t="s">
        <v>55</v>
      </c>
      <c r="E8127" t="s">
        <v>56</v>
      </c>
      <c r="F8127">
        <v>19140</v>
      </c>
      <c r="G8127" t="s">
        <v>57</v>
      </c>
      <c r="H8127" t="s">
        <v>26</v>
      </c>
      <c r="I8127" t="s">
        <v>32</v>
      </c>
      <c r="J8127">
        <v>28408</v>
      </c>
      <c r="K8127">
        <v>10</v>
      </c>
      <c r="L8127">
        <v>2</v>
      </c>
      <c r="M8127">
        <v>24857</v>
      </c>
      <c r="O8127" s="2" t="str">
        <f>TRIM(SampleSuperstore3[[#This Row],[City]])</f>
        <v>Philadelphia</v>
      </c>
      <c r="P8127" s="2" t="str">
        <f>TRIM(SampleSuperstore3[[#This Row],[State]])</f>
        <v>Pennsylvania</v>
      </c>
      <c r="Q8127" s="2" t="str">
        <f t="shared" si="126"/>
        <v>Philadelphia Pennsylvania</v>
      </c>
      <c r="R8127" s="6" t="s">
        <v>634</v>
      </c>
      <c r="S8127" s="2" t="s">
        <v>369</v>
      </c>
      <c r="T8127" s="2" t="s">
        <v>3</v>
      </c>
      <c r="U8127" t="s">
        <v>634</v>
      </c>
      <c r="V8127" t="s">
        <v>369</v>
      </c>
    </row>
    <row r="8128" spans="1:22" x14ac:dyDescent="0.3">
      <c r="A8128" t="s">
        <v>28</v>
      </c>
      <c r="B8128" t="s">
        <v>44</v>
      </c>
      <c r="C8128" t="s">
        <v>15</v>
      </c>
      <c r="D8128" t="s">
        <v>55</v>
      </c>
      <c r="E8128" t="s">
        <v>56</v>
      </c>
      <c r="F8128">
        <v>19140</v>
      </c>
      <c r="G8128" t="s">
        <v>57</v>
      </c>
      <c r="H8128" t="s">
        <v>26</v>
      </c>
      <c r="I8128" t="s">
        <v>41</v>
      </c>
      <c r="J8128">
        <v>18496</v>
      </c>
      <c r="K8128">
        <v>4</v>
      </c>
      <c r="L8128">
        <v>2</v>
      </c>
      <c r="M8128">
        <v>67048</v>
      </c>
      <c r="O8128" s="2" t="str">
        <f>TRIM(SampleSuperstore3[[#This Row],[City]])</f>
        <v>Philadelphia</v>
      </c>
      <c r="P8128" s="2" t="str">
        <f>TRIM(SampleSuperstore3[[#This Row],[State]])</f>
        <v>Pennsylvania</v>
      </c>
      <c r="Q8128" s="2" t="str">
        <f t="shared" si="126"/>
        <v>Philadelphia Pennsylvania</v>
      </c>
      <c r="R8128" s="6" t="s">
        <v>55</v>
      </c>
      <c r="S8128" s="2" t="s">
        <v>56</v>
      </c>
      <c r="T8128" s="2"/>
    </row>
    <row r="8129" spans="1:21" x14ac:dyDescent="0.3">
      <c r="A8129" t="s">
        <v>28</v>
      </c>
      <c r="B8129" t="s">
        <v>14</v>
      </c>
      <c r="C8129" t="s">
        <v>15</v>
      </c>
      <c r="D8129" t="s">
        <v>144</v>
      </c>
      <c r="E8129" t="s">
        <v>24</v>
      </c>
      <c r="F8129">
        <v>92037</v>
      </c>
      <c r="G8129" t="s">
        <v>25</v>
      </c>
      <c r="H8129" t="s">
        <v>26</v>
      </c>
      <c r="I8129" t="s">
        <v>27</v>
      </c>
      <c r="J8129">
        <v>1473</v>
      </c>
      <c r="K8129">
        <v>3</v>
      </c>
      <c r="L8129">
        <v>0</v>
      </c>
      <c r="M8129">
        <v>72177</v>
      </c>
      <c r="O8129" s="2" t="str">
        <f>TRIM(SampleSuperstore3[[#This Row],[City]])</f>
        <v>San Diego</v>
      </c>
      <c r="P8129" s="2" t="str">
        <f>TRIM(SampleSuperstore3[[#This Row],[State]])</f>
        <v>California</v>
      </c>
      <c r="Q8129" s="2" t="str">
        <f t="shared" si="126"/>
        <v>San Diego California</v>
      </c>
      <c r="R8129" s="6" t="s">
        <v>55</v>
      </c>
      <c r="S8129" s="2" t="s">
        <v>56</v>
      </c>
      <c r="T8129" s="2"/>
    </row>
    <row r="8130" spans="1:21" x14ac:dyDescent="0.3">
      <c r="A8130" t="s">
        <v>28</v>
      </c>
      <c r="B8130" t="s">
        <v>14</v>
      </c>
      <c r="C8130" t="s">
        <v>15</v>
      </c>
      <c r="D8130" t="s">
        <v>144</v>
      </c>
      <c r="E8130" t="s">
        <v>24</v>
      </c>
      <c r="F8130">
        <v>92037</v>
      </c>
      <c r="G8130" t="s">
        <v>25</v>
      </c>
      <c r="H8130" t="s">
        <v>26</v>
      </c>
      <c r="I8130" t="s">
        <v>32</v>
      </c>
      <c r="J8130">
        <v>18654</v>
      </c>
      <c r="K8130">
        <v>3</v>
      </c>
      <c r="L8130">
        <v>0</v>
      </c>
      <c r="M8130">
        <v>503658</v>
      </c>
      <c r="O8130" s="2" t="str">
        <f>TRIM(SampleSuperstore3[[#This Row],[City]])</f>
        <v>San Diego</v>
      </c>
      <c r="P8130" s="2" t="str">
        <f>TRIM(SampleSuperstore3[[#This Row],[State]])</f>
        <v>California</v>
      </c>
      <c r="Q8130" s="2" t="str">
        <f t="shared" si="126"/>
        <v>San Diego California</v>
      </c>
      <c r="R8130" s="6" t="s">
        <v>55</v>
      </c>
      <c r="S8130" s="2" t="s">
        <v>56</v>
      </c>
      <c r="T8130" s="2"/>
    </row>
    <row r="8131" spans="1:21" x14ac:dyDescent="0.3">
      <c r="A8131" t="s">
        <v>28</v>
      </c>
      <c r="B8131" t="s">
        <v>14</v>
      </c>
      <c r="C8131" t="s">
        <v>15</v>
      </c>
      <c r="D8131" t="s">
        <v>144</v>
      </c>
      <c r="E8131" t="s">
        <v>24</v>
      </c>
      <c r="F8131">
        <v>92037</v>
      </c>
      <c r="G8131" t="s">
        <v>25</v>
      </c>
      <c r="H8131" t="s">
        <v>19</v>
      </c>
      <c r="I8131" t="s">
        <v>31</v>
      </c>
      <c r="J8131">
        <v>557728</v>
      </c>
      <c r="K8131">
        <v>4</v>
      </c>
      <c r="L8131">
        <v>2</v>
      </c>
      <c r="M8131">
        <v>69716</v>
      </c>
      <c r="O8131" s="2" t="str">
        <f>TRIM(SampleSuperstore3[[#This Row],[City]])</f>
        <v>San Diego</v>
      </c>
      <c r="P8131" s="2" t="str">
        <f>TRIM(SampleSuperstore3[[#This Row],[State]])</f>
        <v>California</v>
      </c>
      <c r="Q8131" s="2" t="str">
        <f t="shared" ref="Q8131:Q8194" si="127">_xlfn.CONCAT(O8131," ",P8131)</f>
        <v>San Diego California</v>
      </c>
      <c r="R8131" s="6" t="s">
        <v>632</v>
      </c>
      <c r="S8131" s="2" t="s">
        <v>646</v>
      </c>
      <c r="T8131" s="2" t="s">
        <v>24</v>
      </c>
    </row>
    <row r="8132" spans="1:21" x14ac:dyDescent="0.3">
      <c r="A8132" t="s">
        <v>28</v>
      </c>
      <c r="B8132" t="s">
        <v>14</v>
      </c>
      <c r="C8132" t="s">
        <v>15</v>
      </c>
      <c r="D8132" t="s">
        <v>144</v>
      </c>
      <c r="E8132" t="s">
        <v>24</v>
      </c>
      <c r="F8132">
        <v>92037</v>
      </c>
      <c r="G8132" t="s">
        <v>25</v>
      </c>
      <c r="H8132" t="s">
        <v>35</v>
      </c>
      <c r="I8132" t="s">
        <v>36</v>
      </c>
      <c r="J8132">
        <v>159968</v>
      </c>
      <c r="K8132">
        <v>4</v>
      </c>
      <c r="L8132">
        <v>2</v>
      </c>
      <c r="M8132">
        <v>-319936</v>
      </c>
      <c r="O8132" s="2" t="str">
        <f>TRIM(SampleSuperstore3[[#This Row],[City]])</f>
        <v>San Diego</v>
      </c>
      <c r="P8132" s="2" t="str">
        <f>TRIM(SampleSuperstore3[[#This Row],[State]])</f>
        <v>California</v>
      </c>
      <c r="Q8132" s="2" t="str">
        <f t="shared" si="127"/>
        <v>San Diego California</v>
      </c>
      <c r="R8132" s="6" t="s">
        <v>632</v>
      </c>
      <c r="S8132" s="2" t="s">
        <v>646</v>
      </c>
      <c r="T8132" s="2" t="s">
        <v>24</v>
      </c>
    </row>
    <row r="8133" spans="1:21" x14ac:dyDescent="0.3">
      <c r="A8133" t="s">
        <v>28</v>
      </c>
      <c r="B8133" t="s">
        <v>14</v>
      </c>
      <c r="C8133" t="s">
        <v>15</v>
      </c>
      <c r="D8133" t="s">
        <v>499</v>
      </c>
      <c r="E8133" t="s">
        <v>119</v>
      </c>
      <c r="F8133">
        <v>73505</v>
      </c>
      <c r="G8133" t="s">
        <v>47</v>
      </c>
      <c r="H8133" t="s">
        <v>26</v>
      </c>
      <c r="I8133" t="s">
        <v>38</v>
      </c>
      <c r="J8133">
        <v>4719</v>
      </c>
      <c r="K8133">
        <v>6</v>
      </c>
      <c r="L8133">
        <v>0</v>
      </c>
      <c r="M8133">
        <v>155727</v>
      </c>
      <c r="O8133" s="2" t="str">
        <f>TRIM(SampleSuperstore3[[#This Row],[City]])</f>
        <v>Lawton</v>
      </c>
      <c r="P8133" s="2" t="str">
        <f>TRIM(SampleSuperstore3[[#This Row],[State]])</f>
        <v>Oklahoma</v>
      </c>
      <c r="Q8133" s="2" t="str">
        <f t="shared" si="127"/>
        <v>Lawton Oklahoma</v>
      </c>
      <c r="R8133" s="6" t="s">
        <v>632</v>
      </c>
      <c r="S8133" s="2" t="s">
        <v>646</v>
      </c>
      <c r="T8133" s="2" t="s">
        <v>24</v>
      </c>
    </row>
    <row r="8134" spans="1:21" x14ac:dyDescent="0.3">
      <c r="A8134" t="s">
        <v>28</v>
      </c>
      <c r="B8134" t="s">
        <v>14</v>
      </c>
      <c r="C8134" t="s">
        <v>15</v>
      </c>
      <c r="D8134" t="s">
        <v>499</v>
      </c>
      <c r="E8134" t="s">
        <v>119</v>
      </c>
      <c r="F8134">
        <v>73505</v>
      </c>
      <c r="G8134" t="s">
        <v>47</v>
      </c>
      <c r="H8134" t="s">
        <v>26</v>
      </c>
      <c r="I8134" t="s">
        <v>34</v>
      </c>
      <c r="J8134">
        <v>352</v>
      </c>
      <c r="K8134">
        <v>2</v>
      </c>
      <c r="L8134">
        <v>0</v>
      </c>
      <c r="M8134">
        <v>16896</v>
      </c>
      <c r="O8134" s="2" t="str">
        <f>TRIM(SampleSuperstore3[[#This Row],[City]])</f>
        <v>Lawton</v>
      </c>
      <c r="P8134" s="2" t="str">
        <f>TRIM(SampleSuperstore3[[#This Row],[State]])</f>
        <v>Oklahoma</v>
      </c>
      <c r="Q8134" s="2" t="str">
        <f t="shared" si="127"/>
        <v>Lawton Oklahoma</v>
      </c>
      <c r="R8134" s="6" t="s">
        <v>632</v>
      </c>
      <c r="S8134" s="2" t="s">
        <v>646</v>
      </c>
      <c r="T8134" s="2" t="s">
        <v>24</v>
      </c>
    </row>
    <row r="8135" spans="1:21" x14ac:dyDescent="0.3">
      <c r="A8135" t="s">
        <v>28</v>
      </c>
      <c r="B8135" t="s">
        <v>14</v>
      </c>
      <c r="C8135" t="s">
        <v>15</v>
      </c>
      <c r="D8135" t="s">
        <v>210</v>
      </c>
      <c r="E8135" t="s">
        <v>83</v>
      </c>
      <c r="F8135">
        <v>24153</v>
      </c>
      <c r="G8135" t="s">
        <v>18</v>
      </c>
      <c r="H8135" t="s">
        <v>26</v>
      </c>
      <c r="I8135" t="s">
        <v>41</v>
      </c>
      <c r="J8135">
        <v>4912</v>
      </c>
      <c r="K8135">
        <v>4</v>
      </c>
      <c r="L8135">
        <v>0</v>
      </c>
      <c r="M8135">
        <v>230864</v>
      </c>
      <c r="O8135" s="2" t="str">
        <f>TRIM(SampleSuperstore3[[#This Row],[City]])</f>
        <v>Salem</v>
      </c>
      <c r="P8135" s="2" t="str">
        <f>TRIM(SampleSuperstore3[[#This Row],[State]])</f>
        <v>Virginia</v>
      </c>
      <c r="Q8135" s="2" t="str">
        <f t="shared" si="127"/>
        <v>Salem Virginia</v>
      </c>
      <c r="R8135" s="6" t="s">
        <v>499</v>
      </c>
      <c r="S8135" s="2" t="s">
        <v>119</v>
      </c>
      <c r="T8135" s="2"/>
    </row>
    <row r="8136" spans="1:21" x14ac:dyDescent="0.3">
      <c r="A8136" t="s">
        <v>28</v>
      </c>
      <c r="B8136" t="s">
        <v>44</v>
      </c>
      <c r="C8136" t="s">
        <v>15</v>
      </c>
      <c r="D8136" t="s">
        <v>240</v>
      </c>
      <c r="E8136" t="s">
        <v>24</v>
      </c>
      <c r="F8136">
        <v>92704</v>
      </c>
      <c r="G8136" t="s">
        <v>25</v>
      </c>
      <c r="H8136" t="s">
        <v>26</v>
      </c>
      <c r="I8136" t="s">
        <v>27</v>
      </c>
      <c r="J8136">
        <v>2016</v>
      </c>
      <c r="K8136">
        <v>7</v>
      </c>
      <c r="L8136">
        <v>0</v>
      </c>
      <c r="M8136">
        <v>98784</v>
      </c>
      <c r="O8136" s="2" t="str">
        <f>TRIM(SampleSuperstore3[[#This Row],[City]])</f>
        <v>Santa Ana</v>
      </c>
      <c r="P8136" s="2" t="str">
        <f>TRIM(SampleSuperstore3[[#This Row],[State]])</f>
        <v>California</v>
      </c>
      <c r="Q8136" s="2" t="str">
        <f t="shared" si="127"/>
        <v>Santa Ana California</v>
      </c>
      <c r="R8136" s="6" t="s">
        <v>499</v>
      </c>
      <c r="S8136" s="2" t="s">
        <v>119</v>
      </c>
      <c r="T8136" s="2"/>
    </row>
    <row r="8137" spans="1:21" x14ac:dyDescent="0.3">
      <c r="A8137" t="s">
        <v>62</v>
      </c>
      <c r="B8137" t="s">
        <v>22</v>
      </c>
      <c r="C8137" t="s">
        <v>15</v>
      </c>
      <c r="D8137" t="s">
        <v>596</v>
      </c>
      <c r="E8137" t="s">
        <v>387</v>
      </c>
      <c r="F8137">
        <v>57701</v>
      </c>
      <c r="G8137" t="s">
        <v>47</v>
      </c>
      <c r="H8137" t="s">
        <v>26</v>
      </c>
      <c r="I8137" t="s">
        <v>37</v>
      </c>
      <c r="J8137">
        <v>1068</v>
      </c>
      <c r="K8137">
        <v>2</v>
      </c>
      <c r="L8137">
        <v>0</v>
      </c>
      <c r="M8137">
        <v>50196</v>
      </c>
      <c r="O8137" s="2" t="str">
        <f>TRIM(SampleSuperstore3[[#This Row],[City]])</f>
        <v>Rapid City</v>
      </c>
      <c r="P8137" s="2" t="str">
        <f>TRIM(SampleSuperstore3[[#This Row],[State]])</f>
        <v>South Dakota</v>
      </c>
      <c r="Q8137" s="2" t="str">
        <f t="shared" si="127"/>
        <v>Rapid City South Dakota</v>
      </c>
      <c r="R8137" s="6" t="s">
        <v>210</v>
      </c>
      <c r="S8137" s="2" t="s">
        <v>83</v>
      </c>
      <c r="T8137" s="2"/>
    </row>
    <row r="8138" spans="1:21" x14ac:dyDescent="0.3">
      <c r="A8138" t="s">
        <v>62</v>
      </c>
      <c r="B8138" t="s">
        <v>22</v>
      </c>
      <c r="C8138" t="s">
        <v>15</v>
      </c>
      <c r="D8138" t="s">
        <v>596</v>
      </c>
      <c r="E8138" t="s">
        <v>387</v>
      </c>
      <c r="F8138">
        <v>57701</v>
      </c>
      <c r="G8138" t="s">
        <v>47</v>
      </c>
      <c r="H8138" t="s">
        <v>19</v>
      </c>
      <c r="I8138" t="s">
        <v>20</v>
      </c>
      <c r="J8138">
        <v>14196</v>
      </c>
      <c r="K8138">
        <v>2</v>
      </c>
      <c r="L8138">
        <v>0</v>
      </c>
      <c r="M8138">
        <v>397488</v>
      </c>
      <c r="O8138" s="2" t="str">
        <f>TRIM(SampleSuperstore3[[#This Row],[City]])</f>
        <v>Rapid City</v>
      </c>
      <c r="P8138" s="2" t="str">
        <f>TRIM(SampleSuperstore3[[#This Row],[State]])</f>
        <v>South Dakota</v>
      </c>
      <c r="Q8138" s="2" t="str">
        <f t="shared" si="127"/>
        <v>Rapid City South Dakota</v>
      </c>
      <c r="R8138" s="6" t="s">
        <v>644</v>
      </c>
      <c r="S8138" s="2" t="s">
        <v>683</v>
      </c>
      <c r="T8138" s="2" t="s">
        <v>24</v>
      </c>
    </row>
    <row r="8139" spans="1:21" x14ac:dyDescent="0.3">
      <c r="A8139" t="s">
        <v>62</v>
      </c>
      <c r="B8139" t="s">
        <v>14</v>
      </c>
      <c r="C8139" t="s">
        <v>15</v>
      </c>
      <c r="D8139" t="s">
        <v>42</v>
      </c>
      <c r="E8139" t="s">
        <v>43</v>
      </c>
      <c r="F8139">
        <v>98115</v>
      </c>
      <c r="G8139" t="s">
        <v>25</v>
      </c>
      <c r="H8139" t="s">
        <v>26</v>
      </c>
      <c r="I8139" t="s">
        <v>32</v>
      </c>
      <c r="J8139">
        <v>3248</v>
      </c>
      <c r="K8139">
        <v>2</v>
      </c>
      <c r="L8139">
        <v>0</v>
      </c>
      <c r="M8139">
        <v>4872</v>
      </c>
      <c r="O8139" s="2" t="str">
        <f>TRIM(SampleSuperstore3[[#This Row],[City]])</f>
        <v>Seattle</v>
      </c>
      <c r="P8139" s="2" t="str">
        <f>TRIM(SampleSuperstore3[[#This Row],[State]])</f>
        <v>Washington</v>
      </c>
      <c r="Q8139" s="2" t="str">
        <f t="shared" si="127"/>
        <v>Seattle Washington</v>
      </c>
      <c r="R8139" s="6" t="s">
        <v>791</v>
      </c>
      <c r="S8139" s="2" t="s">
        <v>3</v>
      </c>
      <c r="T8139" s="2" t="s">
        <v>18</v>
      </c>
      <c r="U8139" t="s">
        <v>813</v>
      </c>
    </row>
    <row r="8140" spans="1:21" x14ac:dyDescent="0.3">
      <c r="A8140" t="s">
        <v>62</v>
      </c>
      <c r="B8140" t="s">
        <v>14</v>
      </c>
      <c r="C8140" t="s">
        <v>15</v>
      </c>
      <c r="D8140" t="s">
        <v>42</v>
      </c>
      <c r="E8140" t="s">
        <v>43</v>
      </c>
      <c r="F8140">
        <v>98115</v>
      </c>
      <c r="G8140" t="s">
        <v>25</v>
      </c>
      <c r="H8140" t="s">
        <v>26</v>
      </c>
      <c r="I8140" t="s">
        <v>41</v>
      </c>
      <c r="J8140">
        <v>2004</v>
      </c>
      <c r="K8140">
        <v>3</v>
      </c>
      <c r="L8140">
        <v>0</v>
      </c>
      <c r="M8140">
        <v>96192</v>
      </c>
      <c r="O8140" s="2" t="str">
        <f>TRIM(SampleSuperstore3[[#This Row],[City]])</f>
        <v>Seattle</v>
      </c>
      <c r="P8140" s="2" t="str">
        <f>TRIM(SampleSuperstore3[[#This Row],[State]])</f>
        <v>Washington</v>
      </c>
      <c r="Q8140" s="2" t="str">
        <f t="shared" si="127"/>
        <v>Seattle Washington</v>
      </c>
      <c r="R8140" s="6" t="s">
        <v>791</v>
      </c>
      <c r="S8140" s="2" t="s">
        <v>3</v>
      </c>
      <c r="T8140" s="2" t="s">
        <v>18</v>
      </c>
      <c r="U8140" t="s">
        <v>813</v>
      </c>
    </row>
    <row r="8141" spans="1:21" x14ac:dyDescent="0.3">
      <c r="A8141" t="s">
        <v>62</v>
      </c>
      <c r="B8141" t="s">
        <v>14</v>
      </c>
      <c r="C8141" t="s">
        <v>15</v>
      </c>
      <c r="D8141" t="s">
        <v>42</v>
      </c>
      <c r="E8141" t="s">
        <v>43</v>
      </c>
      <c r="F8141">
        <v>98115</v>
      </c>
      <c r="G8141" t="s">
        <v>25</v>
      </c>
      <c r="H8141" t="s">
        <v>35</v>
      </c>
      <c r="I8141" t="s">
        <v>162</v>
      </c>
      <c r="J8141">
        <v>1399996</v>
      </c>
      <c r="K8141">
        <v>4</v>
      </c>
      <c r="L8141">
        <v>0</v>
      </c>
      <c r="M8141">
        <v>67199808</v>
      </c>
      <c r="O8141" s="2" t="str">
        <f>TRIM(SampleSuperstore3[[#This Row],[City]])</f>
        <v>Seattle</v>
      </c>
      <c r="P8141" s="2" t="str">
        <f>TRIM(SampleSuperstore3[[#This Row],[State]])</f>
        <v>Washington</v>
      </c>
      <c r="Q8141" s="2" t="str">
        <f t="shared" si="127"/>
        <v>Seattle Washington</v>
      </c>
      <c r="R8141" s="6" t="s">
        <v>42</v>
      </c>
      <c r="S8141" s="2" t="s">
        <v>43</v>
      </c>
      <c r="T8141" s="2"/>
    </row>
    <row r="8142" spans="1:21" x14ac:dyDescent="0.3">
      <c r="A8142" t="s">
        <v>28</v>
      </c>
      <c r="B8142" t="s">
        <v>14</v>
      </c>
      <c r="C8142" t="s">
        <v>15</v>
      </c>
      <c r="D8142" t="s">
        <v>294</v>
      </c>
      <c r="E8142" t="s">
        <v>127</v>
      </c>
      <c r="F8142">
        <v>6457</v>
      </c>
      <c r="G8142" t="s">
        <v>57</v>
      </c>
      <c r="H8142" t="s">
        <v>35</v>
      </c>
      <c r="I8142" t="s">
        <v>59</v>
      </c>
      <c r="J8142">
        <v>238</v>
      </c>
      <c r="K8142">
        <v>2</v>
      </c>
      <c r="L8142">
        <v>0</v>
      </c>
      <c r="M8142">
        <v>3808</v>
      </c>
      <c r="O8142" s="2" t="str">
        <f>TRIM(SampleSuperstore3[[#This Row],[City]])</f>
        <v>Middletown</v>
      </c>
      <c r="P8142" s="2" t="str">
        <f>TRIM(SampleSuperstore3[[#This Row],[State]])</f>
        <v>Connecticut</v>
      </c>
      <c r="Q8142" s="2" t="str">
        <f t="shared" si="127"/>
        <v>Middletown Connecticut</v>
      </c>
      <c r="R8142" s="6" t="s">
        <v>42</v>
      </c>
      <c r="S8142" s="2" t="s">
        <v>43</v>
      </c>
      <c r="T8142" s="2"/>
    </row>
    <row r="8143" spans="1:21" x14ac:dyDescent="0.3">
      <c r="A8143" t="s">
        <v>28</v>
      </c>
      <c r="B8143" t="s">
        <v>14</v>
      </c>
      <c r="C8143" t="s">
        <v>15</v>
      </c>
      <c r="D8143" t="s">
        <v>294</v>
      </c>
      <c r="E8143" t="s">
        <v>127</v>
      </c>
      <c r="F8143">
        <v>6457</v>
      </c>
      <c r="G8143" t="s">
        <v>57</v>
      </c>
      <c r="H8143" t="s">
        <v>26</v>
      </c>
      <c r="I8143" t="s">
        <v>41</v>
      </c>
      <c r="J8143">
        <v>6196</v>
      </c>
      <c r="K8143">
        <v>2</v>
      </c>
      <c r="L8143">
        <v>0</v>
      </c>
      <c r="M8143">
        <v>27882</v>
      </c>
      <c r="O8143" s="2" t="str">
        <f>TRIM(SampleSuperstore3[[#This Row],[City]])</f>
        <v>Middletown</v>
      </c>
      <c r="P8143" s="2" t="str">
        <f>TRIM(SampleSuperstore3[[#This Row],[State]])</f>
        <v>Connecticut</v>
      </c>
      <c r="Q8143" s="2" t="str">
        <f t="shared" si="127"/>
        <v>Middletown Connecticut</v>
      </c>
      <c r="R8143" s="6" t="s">
        <v>42</v>
      </c>
      <c r="S8143" s="2" t="s">
        <v>43</v>
      </c>
      <c r="T8143" s="2"/>
    </row>
    <row r="8144" spans="1:21" x14ac:dyDescent="0.3">
      <c r="A8144" t="s">
        <v>28</v>
      </c>
      <c r="B8144" t="s">
        <v>14</v>
      </c>
      <c r="C8144" t="s">
        <v>15</v>
      </c>
      <c r="D8144" t="s">
        <v>333</v>
      </c>
      <c r="E8144" t="s">
        <v>248</v>
      </c>
      <c r="F8144">
        <v>21215</v>
      </c>
      <c r="G8144" t="s">
        <v>57</v>
      </c>
      <c r="H8144" t="s">
        <v>19</v>
      </c>
      <c r="I8144" t="s">
        <v>31</v>
      </c>
      <c r="J8144">
        <v>239372</v>
      </c>
      <c r="K8144">
        <v>2</v>
      </c>
      <c r="L8144">
        <v>3</v>
      </c>
      <c r="M8144">
        <v>-239372</v>
      </c>
      <c r="O8144" s="2" t="str">
        <f>TRIM(SampleSuperstore3[[#This Row],[City]])</f>
        <v>Baltimore</v>
      </c>
      <c r="P8144" s="2" t="str">
        <f>TRIM(SampleSuperstore3[[#This Row],[State]])</f>
        <v>Maryland</v>
      </c>
      <c r="Q8144" s="2" t="str">
        <f t="shared" si="127"/>
        <v>Baltimore Maryland</v>
      </c>
      <c r="R8144" s="6" t="s">
        <v>294</v>
      </c>
      <c r="S8144" s="2" t="s">
        <v>127</v>
      </c>
      <c r="T8144" s="2"/>
    </row>
    <row r="8145" spans="1:22" x14ac:dyDescent="0.3">
      <c r="A8145" t="s">
        <v>28</v>
      </c>
      <c r="B8145" t="s">
        <v>14</v>
      </c>
      <c r="C8145" t="s">
        <v>15</v>
      </c>
      <c r="D8145" t="s">
        <v>144</v>
      </c>
      <c r="E8145" t="s">
        <v>24</v>
      </c>
      <c r="F8145">
        <v>92105</v>
      </c>
      <c r="G8145" t="s">
        <v>25</v>
      </c>
      <c r="H8145" t="s">
        <v>35</v>
      </c>
      <c r="I8145" t="s">
        <v>59</v>
      </c>
      <c r="J8145">
        <v>595</v>
      </c>
      <c r="K8145">
        <v>5</v>
      </c>
      <c r="L8145">
        <v>0</v>
      </c>
      <c r="M8145">
        <v>952</v>
      </c>
      <c r="O8145" s="2" t="str">
        <f>TRIM(SampleSuperstore3[[#This Row],[City]])</f>
        <v>San Diego</v>
      </c>
      <c r="P8145" s="2" t="str">
        <f>TRIM(SampleSuperstore3[[#This Row],[State]])</f>
        <v>California</v>
      </c>
      <c r="Q8145" s="2" t="str">
        <f t="shared" si="127"/>
        <v>San Diego California</v>
      </c>
      <c r="R8145" s="6" t="s">
        <v>294</v>
      </c>
      <c r="S8145" s="2" t="s">
        <v>127</v>
      </c>
      <c r="T8145" s="2"/>
    </row>
    <row r="8146" spans="1:22" x14ac:dyDescent="0.3">
      <c r="A8146" t="s">
        <v>28</v>
      </c>
      <c r="B8146" t="s">
        <v>22</v>
      </c>
      <c r="C8146" t="s">
        <v>15</v>
      </c>
      <c r="D8146" t="s">
        <v>462</v>
      </c>
      <c r="E8146" t="s">
        <v>46</v>
      </c>
      <c r="F8146">
        <v>79762</v>
      </c>
      <c r="G8146" t="s">
        <v>47</v>
      </c>
      <c r="H8146" t="s">
        <v>26</v>
      </c>
      <c r="I8146" t="s">
        <v>41</v>
      </c>
      <c r="J8146">
        <v>16032</v>
      </c>
      <c r="K8146">
        <v>3</v>
      </c>
      <c r="L8146">
        <v>2</v>
      </c>
      <c r="M8146">
        <v>56112</v>
      </c>
      <c r="O8146" s="2" t="str">
        <f>TRIM(SampleSuperstore3[[#This Row],[City]])</f>
        <v>Odessa</v>
      </c>
      <c r="P8146" s="2" t="str">
        <f>TRIM(SampleSuperstore3[[#This Row],[State]])</f>
        <v>Texas</v>
      </c>
      <c r="Q8146" s="2" t="str">
        <f t="shared" si="127"/>
        <v>Odessa Texas</v>
      </c>
      <c r="R8146" s="6" t="s">
        <v>333</v>
      </c>
      <c r="S8146" s="2" t="s">
        <v>248</v>
      </c>
      <c r="T8146" s="2"/>
    </row>
    <row r="8147" spans="1:22" x14ac:dyDescent="0.3">
      <c r="A8147" t="s">
        <v>28</v>
      </c>
      <c r="B8147" t="s">
        <v>44</v>
      </c>
      <c r="C8147" t="s">
        <v>15</v>
      </c>
      <c r="D8147" t="s">
        <v>542</v>
      </c>
      <c r="E8147" t="s">
        <v>127</v>
      </c>
      <c r="F8147">
        <v>6460</v>
      </c>
      <c r="G8147" t="s">
        <v>57</v>
      </c>
      <c r="H8147" t="s">
        <v>35</v>
      </c>
      <c r="I8147" t="s">
        <v>59</v>
      </c>
      <c r="J8147">
        <v>19975</v>
      </c>
      <c r="K8147">
        <v>5</v>
      </c>
      <c r="L8147">
        <v>0</v>
      </c>
      <c r="M8147">
        <v>8789</v>
      </c>
      <c r="O8147" s="2" t="str">
        <f>TRIM(SampleSuperstore3[[#This Row],[City]])</f>
        <v>Milford</v>
      </c>
      <c r="P8147" s="2" t="str">
        <f>TRIM(SampleSuperstore3[[#This Row],[State]])</f>
        <v>Connecticut</v>
      </c>
      <c r="Q8147" s="2" t="str">
        <f t="shared" si="127"/>
        <v>Milford Connecticut</v>
      </c>
      <c r="R8147" s="6" t="s">
        <v>632</v>
      </c>
      <c r="S8147" s="2" t="s">
        <v>646</v>
      </c>
      <c r="T8147" s="2" t="s">
        <v>24</v>
      </c>
    </row>
    <row r="8148" spans="1:22" x14ac:dyDescent="0.3">
      <c r="A8148" t="s">
        <v>28</v>
      </c>
      <c r="B8148" t="s">
        <v>14</v>
      </c>
      <c r="C8148" t="s">
        <v>15</v>
      </c>
      <c r="D8148" t="s">
        <v>152</v>
      </c>
      <c r="E8148" t="s">
        <v>132</v>
      </c>
      <c r="F8148">
        <v>7109</v>
      </c>
      <c r="G8148" t="s">
        <v>57</v>
      </c>
      <c r="H8148" t="s">
        <v>19</v>
      </c>
      <c r="I8148" t="s">
        <v>21</v>
      </c>
      <c r="J8148">
        <v>22796</v>
      </c>
      <c r="K8148">
        <v>2</v>
      </c>
      <c r="L8148">
        <v>0</v>
      </c>
      <c r="M8148">
        <v>364736</v>
      </c>
      <c r="O8148" s="2" t="str">
        <f>TRIM(SampleSuperstore3[[#This Row],[City]])</f>
        <v>Belleville</v>
      </c>
      <c r="P8148" s="2" t="str">
        <f>TRIM(SampleSuperstore3[[#This Row],[State]])</f>
        <v>New Jersey</v>
      </c>
      <c r="Q8148" s="2" t="str">
        <f t="shared" si="127"/>
        <v>Belleville New Jersey</v>
      </c>
      <c r="R8148" s="6" t="s">
        <v>462</v>
      </c>
      <c r="S8148" s="2" t="s">
        <v>46</v>
      </c>
      <c r="T8148" s="2"/>
    </row>
    <row r="8149" spans="1:22" x14ac:dyDescent="0.3">
      <c r="A8149" t="s">
        <v>13</v>
      </c>
      <c r="B8149" t="s">
        <v>14</v>
      </c>
      <c r="C8149" t="s">
        <v>15</v>
      </c>
      <c r="D8149" t="s">
        <v>75</v>
      </c>
      <c r="E8149" t="s">
        <v>76</v>
      </c>
      <c r="F8149">
        <v>10035</v>
      </c>
      <c r="G8149" t="s">
        <v>57</v>
      </c>
      <c r="H8149" t="s">
        <v>26</v>
      </c>
      <c r="I8149" t="s">
        <v>38</v>
      </c>
      <c r="J8149">
        <v>29352</v>
      </c>
      <c r="K8149">
        <v>6</v>
      </c>
      <c r="L8149">
        <v>0</v>
      </c>
      <c r="M8149">
        <v>763152</v>
      </c>
      <c r="O8149" s="2" t="str">
        <f>TRIM(SampleSuperstore3[[#This Row],[City]])</f>
        <v>New York City</v>
      </c>
      <c r="P8149" s="2" t="str">
        <f>TRIM(SampleSuperstore3[[#This Row],[State]])</f>
        <v>New York</v>
      </c>
      <c r="Q8149" s="2" t="str">
        <f t="shared" si="127"/>
        <v>New York City New York</v>
      </c>
      <c r="R8149" s="6" t="s">
        <v>542</v>
      </c>
      <c r="S8149" s="2" t="s">
        <v>127</v>
      </c>
      <c r="T8149" s="2"/>
    </row>
    <row r="8150" spans="1:22" x14ac:dyDescent="0.3">
      <c r="A8150" t="s">
        <v>13</v>
      </c>
      <c r="B8150" t="s">
        <v>14</v>
      </c>
      <c r="C8150" t="s">
        <v>15</v>
      </c>
      <c r="D8150" t="s">
        <v>75</v>
      </c>
      <c r="E8150" t="s">
        <v>76</v>
      </c>
      <c r="F8150">
        <v>10035</v>
      </c>
      <c r="G8150" t="s">
        <v>57</v>
      </c>
      <c r="H8150" t="s">
        <v>35</v>
      </c>
      <c r="I8150" t="s">
        <v>36</v>
      </c>
      <c r="J8150">
        <v>30798</v>
      </c>
      <c r="K8150">
        <v>2</v>
      </c>
      <c r="L8150">
        <v>0</v>
      </c>
      <c r="M8150">
        <v>893142</v>
      </c>
      <c r="O8150" s="2" t="str">
        <f>TRIM(SampleSuperstore3[[#This Row],[City]])</f>
        <v>New York City</v>
      </c>
      <c r="P8150" s="2" t="str">
        <f>TRIM(SampleSuperstore3[[#This Row],[State]])</f>
        <v>New York</v>
      </c>
      <c r="Q8150" s="2" t="str">
        <f t="shared" si="127"/>
        <v>New York City New York</v>
      </c>
      <c r="R8150" s="6" t="s">
        <v>152</v>
      </c>
      <c r="S8150" s="2" t="s">
        <v>634</v>
      </c>
      <c r="T8150" s="2" t="s">
        <v>808</v>
      </c>
    </row>
    <row r="8151" spans="1:22" x14ac:dyDescent="0.3">
      <c r="A8151" t="s">
        <v>28</v>
      </c>
      <c r="B8151" t="s">
        <v>14</v>
      </c>
      <c r="C8151" t="s">
        <v>15</v>
      </c>
      <c r="D8151" t="s">
        <v>144</v>
      </c>
      <c r="E8151" t="s">
        <v>24</v>
      </c>
      <c r="F8151">
        <v>92105</v>
      </c>
      <c r="G8151" t="s">
        <v>25</v>
      </c>
      <c r="H8151" t="s">
        <v>19</v>
      </c>
      <c r="I8151" t="s">
        <v>33</v>
      </c>
      <c r="J8151">
        <v>9696</v>
      </c>
      <c r="K8151">
        <v>6</v>
      </c>
      <c r="L8151">
        <v>0</v>
      </c>
      <c r="M8151">
        <v>33936</v>
      </c>
      <c r="O8151" s="2" t="str">
        <f>TRIM(SampleSuperstore3[[#This Row],[City]])</f>
        <v>San Diego</v>
      </c>
      <c r="P8151" s="2" t="str">
        <f>TRIM(SampleSuperstore3[[#This Row],[State]])</f>
        <v>California</v>
      </c>
      <c r="Q8151" s="2" t="str">
        <f t="shared" si="127"/>
        <v>San Diego California</v>
      </c>
      <c r="R8151" s="6" t="s">
        <v>634</v>
      </c>
      <c r="S8151" s="2" t="s">
        <v>369</v>
      </c>
      <c r="T8151" s="2" t="s">
        <v>3</v>
      </c>
      <c r="U8151" t="s">
        <v>634</v>
      </c>
      <c r="V8151" t="s">
        <v>369</v>
      </c>
    </row>
    <row r="8152" spans="1:22" x14ac:dyDescent="0.3">
      <c r="A8152" t="s">
        <v>28</v>
      </c>
      <c r="B8152" t="s">
        <v>14</v>
      </c>
      <c r="C8152" t="s">
        <v>15</v>
      </c>
      <c r="D8152" t="s">
        <v>144</v>
      </c>
      <c r="E8152" t="s">
        <v>24</v>
      </c>
      <c r="F8152">
        <v>92105</v>
      </c>
      <c r="G8152" t="s">
        <v>25</v>
      </c>
      <c r="H8152" t="s">
        <v>26</v>
      </c>
      <c r="I8152" t="s">
        <v>37</v>
      </c>
      <c r="J8152">
        <v>117488</v>
      </c>
      <c r="K8152">
        <v>7</v>
      </c>
      <c r="L8152">
        <v>2</v>
      </c>
      <c r="M8152">
        <v>411208</v>
      </c>
      <c r="O8152" s="2" t="str">
        <f>TRIM(SampleSuperstore3[[#This Row],[City]])</f>
        <v>San Diego</v>
      </c>
      <c r="P8152" s="2" t="str">
        <f>TRIM(SampleSuperstore3[[#This Row],[State]])</f>
        <v>California</v>
      </c>
      <c r="Q8152" s="2" t="str">
        <f t="shared" si="127"/>
        <v>San Diego California</v>
      </c>
      <c r="R8152" s="6" t="s">
        <v>634</v>
      </c>
      <c r="S8152" s="2" t="s">
        <v>369</v>
      </c>
      <c r="T8152" s="2" t="s">
        <v>3</v>
      </c>
      <c r="U8152" t="s">
        <v>634</v>
      </c>
      <c r="V8152" t="s">
        <v>369</v>
      </c>
    </row>
    <row r="8153" spans="1:22" x14ac:dyDescent="0.3">
      <c r="A8153" t="s">
        <v>28</v>
      </c>
      <c r="B8153" t="s">
        <v>14</v>
      </c>
      <c r="C8153" t="s">
        <v>15</v>
      </c>
      <c r="D8153" t="s">
        <v>144</v>
      </c>
      <c r="E8153" t="s">
        <v>24</v>
      </c>
      <c r="F8153">
        <v>92105</v>
      </c>
      <c r="G8153" t="s">
        <v>25</v>
      </c>
      <c r="H8153" t="s">
        <v>26</v>
      </c>
      <c r="I8153" t="s">
        <v>37</v>
      </c>
      <c r="J8153">
        <v>11952</v>
      </c>
      <c r="K8153">
        <v>3</v>
      </c>
      <c r="L8153">
        <v>2</v>
      </c>
      <c r="M8153">
        <v>41832</v>
      </c>
      <c r="O8153" s="2" t="str">
        <f>TRIM(SampleSuperstore3[[#This Row],[City]])</f>
        <v>San Diego</v>
      </c>
      <c r="P8153" s="2" t="str">
        <f>TRIM(SampleSuperstore3[[#This Row],[State]])</f>
        <v>California</v>
      </c>
      <c r="Q8153" s="2" t="str">
        <f t="shared" si="127"/>
        <v>San Diego California</v>
      </c>
      <c r="R8153" s="6" t="s">
        <v>632</v>
      </c>
      <c r="S8153" s="2" t="s">
        <v>646</v>
      </c>
      <c r="T8153" s="2" t="s">
        <v>24</v>
      </c>
    </row>
    <row r="8154" spans="1:22" x14ac:dyDescent="0.3">
      <c r="A8154" t="s">
        <v>28</v>
      </c>
      <c r="B8154" t="s">
        <v>14</v>
      </c>
      <c r="C8154" t="s">
        <v>15</v>
      </c>
      <c r="D8154" t="s">
        <v>144</v>
      </c>
      <c r="E8154" t="s">
        <v>24</v>
      </c>
      <c r="F8154">
        <v>92105</v>
      </c>
      <c r="G8154" t="s">
        <v>25</v>
      </c>
      <c r="H8154" t="s">
        <v>19</v>
      </c>
      <c r="I8154" t="s">
        <v>20</v>
      </c>
      <c r="J8154">
        <v>512499</v>
      </c>
      <c r="K8154">
        <v>3</v>
      </c>
      <c r="L8154">
        <v>15</v>
      </c>
      <c r="M8154">
        <v>-30147</v>
      </c>
      <c r="O8154" s="2" t="str">
        <f>TRIM(SampleSuperstore3[[#This Row],[City]])</f>
        <v>San Diego</v>
      </c>
      <c r="P8154" s="2" t="str">
        <f>TRIM(SampleSuperstore3[[#This Row],[State]])</f>
        <v>California</v>
      </c>
      <c r="Q8154" s="2" t="str">
        <f t="shared" si="127"/>
        <v>San Diego California</v>
      </c>
      <c r="R8154" s="6" t="s">
        <v>632</v>
      </c>
      <c r="S8154" s="2" t="s">
        <v>646</v>
      </c>
      <c r="T8154" s="2" t="s">
        <v>24</v>
      </c>
    </row>
    <row r="8155" spans="1:22" x14ac:dyDescent="0.3">
      <c r="A8155" t="s">
        <v>28</v>
      </c>
      <c r="B8155" t="s">
        <v>22</v>
      </c>
      <c r="C8155" t="s">
        <v>15</v>
      </c>
      <c r="D8155" t="s">
        <v>52</v>
      </c>
      <c r="E8155" t="s">
        <v>24</v>
      </c>
      <c r="F8155">
        <v>94122</v>
      </c>
      <c r="G8155" t="s">
        <v>25</v>
      </c>
      <c r="H8155" t="s">
        <v>19</v>
      </c>
      <c r="I8155" t="s">
        <v>31</v>
      </c>
      <c r="J8155">
        <v>863128</v>
      </c>
      <c r="K8155">
        <v>7</v>
      </c>
      <c r="L8155">
        <v>2</v>
      </c>
      <c r="M8155">
        <v>-323673</v>
      </c>
      <c r="O8155" s="2" t="str">
        <f>TRIM(SampleSuperstore3[[#This Row],[City]])</f>
        <v>San Francisco</v>
      </c>
      <c r="P8155" s="2" t="str">
        <f>TRIM(SampleSuperstore3[[#This Row],[State]])</f>
        <v>California</v>
      </c>
      <c r="Q8155" s="2" t="str">
        <f t="shared" si="127"/>
        <v>San Francisco California</v>
      </c>
      <c r="R8155" s="6" t="s">
        <v>632</v>
      </c>
      <c r="S8155" s="2" t="s">
        <v>646</v>
      </c>
      <c r="T8155" s="2" t="s">
        <v>24</v>
      </c>
    </row>
    <row r="8156" spans="1:22" x14ac:dyDescent="0.3">
      <c r="A8156" t="s">
        <v>28</v>
      </c>
      <c r="B8156" t="s">
        <v>44</v>
      </c>
      <c r="C8156" t="s">
        <v>15</v>
      </c>
      <c r="D8156" t="s">
        <v>42</v>
      </c>
      <c r="E8156" t="s">
        <v>43</v>
      </c>
      <c r="F8156">
        <v>98105</v>
      </c>
      <c r="G8156" t="s">
        <v>25</v>
      </c>
      <c r="H8156" t="s">
        <v>19</v>
      </c>
      <c r="I8156" t="s">
        <v>31</v>
      </c>
      <c r="J8156">
        <v>203686</v>
      </c>
      <c r="K8156">
        <v>7</v>
      </c>
      <c r="L8156">
        <v>0</v>
      </c>
      <c r="M8156">
        <v>3666348</v>
      </c>
      <c r="O8156" s="2" t="str">
        <f>TRIM(SampleSuperstore3[[#This Row],[City]])</f>
        <v>Seattle</v>
      </c>
      <c r="P8156" s="2" t="str">
        <f>TRIM(SampleSuperstore3[[#This Row],[State]])</f>
        <v>Washington</v>
      </c>
      <c r="Q8156" s="2" t="str">
        <f t="shared" si="127"/>
        <v>Seattle Washington</v>
      </c>
      <c r="R8156" s="6" t="s">
        <v>632</v>
      </c>
      <c r="S8156" s="2" t="s">
        <v>646</v>
      </c>
      <c r="T8156" s="2" t="s">
        <v>24</v>
      </c>
    </row>
    <row r="8157" spans="1:22" x14ac:dyDescent="0.3">
      <c r="A8157" t="s">
        <v>28</v>
      </c>
      <c r="B8157" t="s">
        <v>44</v>
      </c>
      <c r="C8157" t="s">
        <v>15</v>
      </c>
      <c r="D8157" t="s">
        <v>42</v>
      </c>
      <c r="E8157" t="s">
        <v>43</v>
      </c>
      <c r="F8157">
        <v>98105</v>
      </c>
      <c r="G8157" t="s">
        <v>25</v>
      </c>
      <c r="H8157" t="s">
        <v>19</v>
      </c>
      <c r="I8157" t="s">
        <v>21</v>
      </c>
      <c r="J8157">
        <v>449568</v>
      </c>
      <c r="K8157">
        <v>2</v>
      </c>
      <c r="L8157">
        <v>2</v>
      </c>
      <c r="M8157">
        <v>-730548</v>
      </c>
      <c r="O8157" s="2" t="str">
        <f>TRIM(SampleSuperstore3[[#This Row],[City]])</f>
        <v>Seattle</v>
      </c>
      <c r="P8157" s="2" t="str">
        <f>TRIM(SampleSuperstore3[[#This Row],[State]])</f>
        <v>Washington</v>
      </c>
      <c r="Q8157" s="2" t="str">
        <f t="shared" si="127"/>
        <v>Seattle Washington</v>
      </c>
      <c r="R8157" s="6" t="s">
        <v>632</v>
      </c>
      <c r="S8157" s="2" t="s">
        <v>633</v>
      </c>
      <c r="T8157" s="2" t="s">
        <v>24</v>
      </c>
    </row>
    <row r="8158" spans="1:22" x14ac:dyDescent="0.3">
      <c r="A8158" t="s">
        <v>28</v>
      </c>
      <c r="B8158" t="s">
        <v>44</v>
      </c>
      <c r="C8158" t="s">
        <v>15</v>
      </c>
      <c r="D8158" t="s">
        <v>42</v>
      </c>
      <c r="E8158" t="s">
        <v>43</v>
      </c>
      <c r="F8158">
        <v>98105</v>
      </c>
      <c r="G8158" t="s">
        <v>25</v>
      </c>
      <c r="H8158" t="s">
        <v>35</v>
      </c>
      <c r="I8158" t="s">
        <v>59</v>
      </c>
      <c r="J8158">
        <v>10896</v>
      </c>
      <c r="K8158">
        <v>3</v>
      </c>
      <c r="L8158">
        <v>0</v>
      </c>
      <c r="M8158">
        <v>32688</v>
      </c>
      <c r="O8158" s="2" t="str">
        <f>TRIM(SampleSuperstore3[[#This Row],[City]])</f>
        <v>Seattle</v>
      </c>
      <c r="P8158" s="2" t="str">
        <f>TRIM(SampleSuperstore3[[#This Row],[State]])</f>
        <v>Washington</v>
      </c>
      <c r="Q8158" s="2" t="str">
        <f t="shared" si="127"/>
        <v>Seattle Washington</v>
      </c>
      <c r="R8158" s="6" t="s">
        <v>42</v>
      </c>
      <c r="S8158" s="2" t="s">
        <v>43</v>
      </c>
      <c r="T8158" s="2"/>
    </row>
    <row r="8159" spans="1:22" x14ac:dyDescent="0.3">
      <c r="A8159" t="s">
        <v>28</v>
      </c>
      <c r="B8159" t="s">
        <v>14</v>
      </c>
      <c r="C8159" t="s">
        <v>15</v>
      </c>
      <c r="D8159" t="s">
        <v>84</v>
      </c>
      <c r="E8159" t="s">
        <v>185</v>
      </c>
      <c r="F8159">
        <v>39212</v>
      </c>
      <c r="G8159" t="s">
        <v>18</v>
      </c>
      <c r="H8159" t="s">
        <v>26</v>
      </c>
      <c r="I8159" t="s">
        <v>34</v>
      </c>
      <c r="J8159">
        <v>26418</v>
      </c>
      <c r="K8159">
        <v>7</v>
      </c>
      <c r="L8159">
        <v>0</v>
      </c>
      <c r="M8159">
        <v>686868</v>
      </c>
      <c r="O8159" s="2" t="str">
        <f>TRIM(SampleSuperstore3[[#This Row],[City]])</f>
        <v>Jackson</v>
      </c>
      <c r="P8159" s="2" t="str">
        <f>TRIM(SampleSuperstore3[[#This Row],[State]])</f>
        <v>Mississippi</v>
      </c>
      <c r="Q8159" s="2" t="str">
        <f t="shared" si="127"/>
        <v>Jackson Mississippi</v>
      </c>
      <c r="R8159" s="6" t="s">
        <v>42</v>
      </c>
      <c r="S8159" s="2" t="s">
        <v>43</v>
      </c>
      <c r="T8159" s="2"/>
    </row>
    <row r="8160" spans="1:22" x14ac:dyDescent="0.3">
      <c r="A8160" t="s">
        <v>28</v>
      </c>
      <c r="B8160" t="s">
        <v>44</v>
      </c>
      <c r="C8160" t="s">
        <v>15</v>
      </c>
      <c r="D8160" t="s">
        <v>23</v>
      </c>
      <c r="E8160" t="s">
        <v>24</v>
      </c>
      <c r="F8160">
        <v>90049</v>
      </c>
      <c r="G8160" t="s">
        <v>25</v>
      </c>
      <c r="H8160" t="s">
        <v>26</v>
      </c>
      <c r="I8160" t="s">
        <v>27</v>
      </c>
      <c r="J8160">
        <v>288</v>
      </c>
      <c r="K8160">
        <v>1</v>
      </c>
      <c r="L8160">
        <v>0</v>
      </c>
      <c r="M8160">
        <v>14112</v>
      </c>
      <c r="O8160" s="2" t="str">
        <f>TRIM(SampleSuperstore3[[#This Row],[City]])</f>
        <v>Los Angeles</v>
      </c>
      <c r="P8160" s="2" t="str">
        <f>TRIM(SampleSuperstore3[[#This Row],[State]])</f>
        <v>California</v>
      </c>
      <c r="Q8160" s="2" t="str">
        <f t="shared" si="127"/>
        <v>Los Angeles California</v>
      </c>
      <c r="R8160" s="6" t="s">
        <v>42</v>
      </c>
      <c r="S8160" s="2" t="s">
        <v>43</v>
      </c>
      <c r="T8160" s="2"/>
    </row>
    <row r="8161" spans="1:22" x14ac:dyDescent="0.3">
      <c r="A8161" t="s">
        <v>28</v>
      </c>
      <c r="B8161" t="s">
        <v>44</v>
      </c>
      <c r="C8161" t="s">
        <v>15</v>
      </c>
      <c r="D8161" t="s">
        <v>23</v>
      </c>
      <c r="E8161" t="s">
        <v>24</v>
      </c>
      <c r="F8161">
        <v>90049</v>
      </c>
      <c r="G8161" t="s">
        <v>25</v>
      </c>
      <c r="H8161" t="s">
        <v>26</v>
      </c>
      <c r="I8161" t="s">
        <v>37</v>
      </c>
      <c r="J8161">
        <v>41904</v>
      </c>
      <c r="K8161">
        <v>6</v>
      </c>
      <c r="L8161">
        <v>2</v>
      </c>
      <c r="M8161">
        <v>141426</v>
      </c>
      <c r="O8161" s="2" t="str">
        <f>TRIM(SampleSuperstore3[[#This Row],[City]])</f>
        <v>Los Angeles</v>
      </c>
      <c r="P8161" s="2" t="str">
        <f>TRIM(SampleSuperstore3[[#This Row],[State]])</f>
        <v>California</v>
      </c>
      <c r="Q8161" s="2" t="str">
        <f t="shared" si="127"/>
        <v>Los Angeles California</v>
      </c>
      <c r="R8161" s="6" t="s">
        <v>84</v>
      </c>
      <c r="S8161" s="2" t="s">
        <v>185</v>
      </c>
      <c r="T8161" s="2"/>
    </row>
    <row r="8162" spans="1:22" x14ac:dyDescent="0.3">
      <c r="A8162" t="s">
        <v>28</v>
      </c>
      <c r="B8162" t="s">
        <v>44</v>
      </c>
      <c r="C8162" t="s">
        <v>15</v>
      </c>
      <c r="D8162" t="s">
        <v>23</v>
      </c>
      <c r="E8162" t="s">
        <v>24</v>
      </c>
      <c r="F8162">
        <v>90049</v>
      </c>
      <c r="G8162" t="s">
        <v>25</v>
      </c>
      <c r="H8162" t="s">
        <v>26</v>
      </c>
      <c r="I8162" t="s">
        <v>32</v>
      </c>
      <c r="J8162">
        <v>2392</v>
      </c>
      <c r="K8162">
        <v>4</v>
      </c>
      <c r="L8162">
        <v>0</v>
      </c>
      <c r="M8162">
        <v>40664</v>
      </c>
      <c r="O8162" s="2" t="str">
        <f>TRIM(SampleSuperstore3[[#This Row],[City]])</f>
        <v>Los Angeles</v>
      </c>
      <c r="P8162" s="2" t="str">
        <f>TRIM(SampleSuperstore3[[#This Row],[State]])</f>
        <v>California</v>
      </c>
      <c r="Q8162" s="2" t="str">
        <f t="shared" si="127"/>
        <v>Los Angeles California</v>
      </c>
      <c r="R8162" s="6" t="s">
        <v>626</v>
      </c>
      <c r="S8162" s="2" t="s">
        <v>627</v>
      </c>
      <c r="T8162" s="2" t="s">
        <v>24</v>
      </c>
    </row>
    <row r="8163" spans="1:22" x14ac:dyDescent="0.3">
      <c r="A8163" t="s">
        <v>28</v>
      </c>
      <c r="B8163" t="s">
        <v>22</v>
      </c>
      <c r="C8163" t="s">
        <v>15</v>
      </c>
      <c r="D8163" t="s">
        <v>79</v>
      </c>
      <c r="E8163" t="s">
        <v>65</v>
      </c>
      <c r="F8163">
        <v>60623</v>
      </c>
      <c r="G8163" t="s">
        <v>47</v>
      </c>
      <c r="H8163" t="s">
        <v>26</v>
      </c>
      <c r="I8163" t="s">
        <v>41</v>
      </c>
      <c r="J8163">
        <v>156512</v>
      </c>
      <c r="K8163">
        <v>4</v>
      </c>
      <c r="L8163">
        <v>2</v>
      </c>
      <c r="M8163">
        <v>528228</v>
      </c>
      <c r="O8163" s="2" t="str">
        <f>TRIM(SampleSuperstore3[[#This Row],[City]])</f>
        <v>Chicago</v>
      </c>
      <c r="P8163" s="2" t="str">
        <f>TRIM(SampleSuperstore3[[#This Row],[State]])</f>
        <v>Illinois</v>
      </c>
      <c r="Q8163" s="2" t="str">
        <f t="shared" si="127"/>
        <v>Chicago Illinois</v>
      </c>
      <c r="R8163" s="6" t="s">
        <v>626</v>
      </c>
      <c r="S8163" s="2" t="s">
        <v>627</v>
      </c>
      <c r="T8163" s="2" t="s">
        <v>24</v>
      </c>
    </row>
    <row r="8164" spans="1:22" x14ac:dyDescent="0.3">
      <c r="A8164" t="s">
        <v>62</v>
      </c>
      <c r="B8164" t="s">
        <v>44</v>
      </c>
      <c r="C8164" t="s">
        <v>15</v>
      </c>
      <c r="D8164" t="s">
        <v>75</v>
      </c>
      <c r="E8164" t="s">
        <v>76</v>
      </c>
      <c r="F8164">
        <v>10035</v>
      </c>
      <c r="G8164" t="s">
        <v>57</v>
      </c>
      <c r="H8164" t="s">
        <v>26</v>
      </c>
      <c r="I8164" t="s">
        <v>32</v>
      </c>
      <c r="J8164">
        <v>12834</v>
      </c>
      <c r="K8164">
        <v>6</v>
      </c>
      <c r="L8164">
        <v>0</v>
      </c>
      <c r="M8164">
        <v>372186</v>
      </c>
      <c r="O8164" s="2" t="str">
        <f>TRIM(SampleSuperstore3[[#This Row],[City]])</f>
        <v>New York City</v>
      </c>
      <c r="P8164" s="2" t="str">
        <f>TRIM(SampleSuperstore3[[#This Row],[State]])</f>
        <v>New York</v>
      </c>
      <c r="Q8164" s="2" t="str">
        <f t="shared" si="127"/>
        <v>New York City New York</v>
      </c>
      <c r="R8164" s="6" t="s">
        <v>626</v>
      </c>
      <c r="S8164" s="2" t="s">
        <v>627</v>
      </c>
      <c r="T8164" s="2" t="s">
        <v>24</v>
      </c>
    </row>
    <row r="8165" spans="1:22" x14ac:dyDescent="0.3">
      <c r="A8165" t="s">
        <v>62</v>
      </c>
      <c r="B8165" t="s">
        <v>14</v>
      </c>
      <c r="C8165" t="s">
        <v>15</v>
      </c>
      <c r="D8165" t="s">
        <v>23</v>
      </c>
      <c r="E8165" t="s">
        <v>24</v>
      </c>
      <c r="F8165">
        <v>90008</v>
      </c>
      <c r="G8165" t="s">
        <v>25</v>
      </c>
      <c r="H8165" t="s">
        <v>35</v>
      </c>
      <c r="I8165" t="s">
        <v>59</v>
      </c>
      <c r="J8165">
        <v>47495</v>
      </c>
      <c r="K8165">
        <v>5</v>
      </c>
      <c r="L8165">
        <v>0</v>
      </c>
      <c r="M8165">
        <v>142485</v>
      </c>
      <c r="O8165" s="2" t="str">
        <f>TRIM(SampleSuperstore3[[#This Row],[City]])</f>
        <v>Los Angeles</v>
      </c>
      <c r="P8165" s="2" t="str">
        <f>TRIM(SampleSuperstore3[[#This Row],[State]])</f>
        <v>California</v>
      </c>
      <c r="Q8165" s="2" t="str">
        <f t="shared" si="127"/>
        <v>Los Angeles California</v>
      </c>
      <c r="R8165" s="6" t="s">
        <v>79</v>
      </c>
      <c r="S8165" s="2" t="s">
        <v>65</v>
      </c>
      <c r="T8165" s="2"/>
    </row>
    <row r="8166" spans="1:22" x14ac:dyDescent="0.3">
      <c r="A8166" t="s">
        <v>28</v>
      </c>
      <c r="B8166" t="s">
        <v>14</v>
      </c>
      <c r="C8166" t="s">
        <v>15</v>
      </c>
      <c r="D8166" t="s">
        <v>174</v>
      </c>
      <c r="E8166" t="s">
        <v>43</v>
      </c>
      <c r="F8166">
        <v>98198</v>
      </c>
      <c r="G8166" t="s">
        <v>25</v>
      </c>
      <c r="H8166" t="s">
        <v>35</v>
      </c>
      <c r="I8166" t="s">
        <v>162</v>
      </c>
      <c r="J8166">
        <v>99998</v>
      </c>
      <c r="K8166">
        <v>2</v>
      </c>
      <c r="L8166">
        <v>0</v>
      </c>
      <c r="M8166">
        <v>449991</v>
      </c>
      <c r="O8166" s="2" t="str">
        <f>TRIM(SampleSuperstore3[[#This Row],[City]])</f>
        <v>Des Moines</v>
      </c>
      <c r="P8166" s="2" t="str">
        <f>TRIM(SampleSuperstore3[[#This Row],[State]])</f>
        <v>Washington</v>
      </c>
      <c r="Q8166" s="2" t="str">
        <f t="shared" si="127"/>
        <v>Des Moines Washington</v>
      </c>
      <c r="R8166" s="6" t="s">
        <v>634</v>
      </c>
      <c r="S8166" s="2" t="s">
        <v>369</v>
      </c>
      <c r="T8166" s="2" t="s">
        <v>3</v>
      </c>
      <c r="U8166" t="s">
        <v>634</v>
      </c>
      <c r="V8166" t="s">
        <v>369</v>
      </c>
    </row>
    <row r="8167" spans="1:22" x14ac:dyDescent="0.3">
      <c r="A8167" t="s">
        <v>28</v>
      </c>
      <c r="B8167" t="s">
        <v>14</v>
      </c>
      <c r="C8167" t="s">
        <v>15</v>
      </c>
      <c r="D8167" t="s">
        <v>82</v>
      </c>
      <c r="E8167" t="s">
        <v>95</v>
      </c>
      <c r="F8167">
        <v>97477</v>
      </c>
      <c r="G8167" t="s">
        <v>25</v>
      </c>
      <c r="H8167" t="s">
        <v>19</v>
      </c>
      <c r="I8167" t="s">
        <v>31</v>
      </c>
      <c r="J8167">
        <v>2775</v>
      </c>
      <c r="K8167">
        <v>4</v>
      </c>
      <c r="L8167">
        <v>5</v>
      </c>
      <c r="M8167">
        <v>-1887</v>
      </c>
      <c r="O8167" s="2" t="str">
        <f>TRIM(SampleSuperstore3[[#This Row],[City]])</f>
        <v>Springfield</v>
      </c>
      <c r="P8167" s="2" t="str">
        <f>TRIM(SampleSuperstore3[[#This Row],[State]])</f>
        <v>Oregon</v>
      </c>
      <c r="Q8167" s="2" t="str">
        <f t="shared" si="127"/>
        <v>Springfield Oregon</v>
      </c>
      <c r="R8167" s="6" t="s">
        <v>626</v>
      </c>
      <c r="S8167" s="2" t="s">
        <v>627</v>
      </c>
      <c r="T8167" s="2" t="s">
        <v>24</v>
      </c>
    </row>
    <row r="8168" spans="1:22" x14ac:dyDescent="0.3">
      <c r="A8168" t="s">
        <v>28</v>
      </c>
      <c r="B8168" t="s">
        <v>14</v>
      </c>
      <c r="C8168" t="s">
        <v>15</v>
      </c>
      <c r="D8168" t="s">
        <v>55</v>
      </c>
      <c r="E8168" t="s">
        <v>56</v>
      </c>
      <c r="F8168">
        <v>19120</v>
      </c>
      <c r="G8168" t="s">
        <v>57</v>
      </c>
      <c r="H8168" t="s">
        <v>19</v>
      </c>
      <c r="I8168" t="s">
        <v>31</v>
      </c>
      <c r="J8168">
        <v>1252704</v>
      </c>
      <c r="K8168">
        <v>8</v>
      </c>
      <c r="L8168">
        <v>4</v>
      </c>
      <c r="M8168">
        <v>-4802032</v>
      </c>
      <c r="O8168" s="2" t="str">
        <f>TRIM(SampleSuperstore3[[#This Row],[City]])</f>
        <v>Philadelphia</v>
      </c>
      <c r="P8168" s="2" t="str">
        <f>TRIM(SampleSuperstore3[[#This Row],[State]])</f>
        <v>Pennsylvania</v>
      </c>
      <c r="Q8168" s="2" t="str">
        <f t="shared" si="127"/>
        <v>Philadelphia Pennsylvania</v>
      </c>
      <c r="R8168" s="6" t="s">
        <v>655</v>
      </c>
      <c r="S8168" s="2" t="s">
        <v>656</v>
      </c>
      <c r="T8168" s="2" t="s">
        <v>43</v>
      </c>
    </row>
    <row r="8169" spans="1:22" x14ac:dyDescent="0.3">
      <c r="A8169" t="s">
        <v>28</v>
      </c>
      <c r="B8169" t="s">
        <v>14</v>
      </c>
      <c r="C8169" t="s">
        <v>15</v>
      </c>
      <c r="D8169" t="s">
        <v>55</v>
      </c>
      <c r="E8169" t="s">
        <v>56</v>
      </c>
      <c r="F8169">
        <v>19120</v>
      </c>
      <c r="G8169" t="s">
        <v>57</v>
      </c>
      <c r="H8169" t="s">
        <v>35</v>
      </c>
      <c r="I8169" t="s">
        <v>36</v>
      </c>
      <c r="J8169">
        <v>11097</v>
      </c>
      <c r="K8169">
        <v>5</v>
      </c>
      <c r="L8169">
        <v>4</v>
      </c>
      <c r="M8169">
        <v>-240435</v>
      </c>
      <c r="O8169" s="2" t="str">
        <f>TRIM(SampleSuperstore3[[#This Row],[City]])</f>
        <v>Philadelphia</v>
      </c>
      <c r="P8169" s="2" t="str">
        <f>TRIM(SampleSuperstore3[[#This Row],[State]])</f>
        <v>Pennsylvania</v>
      </c>
      <c r="Q8169" s="2" t="str">
        <f t="shared" si="127"/>
        <v>Philadelphia Pennsylvania</v>
      </c>
      <c r="R8169" s="6" t="s">
        <v>82</v>
      </c>
      <c r="S8169" s="2" t="s">
        <v>95</v>
      </c>
      <c r="T8169" s="2"/>
    </row>
    <row r="8170" spans="1:22" x14ac:dyDescent="0.3">
      <c r="A8170" t="s">
        <v>28</v>
      </c>
      <c r="B8170" t="s">
        <v>22</v>
      </c>
      <c r="C8170" t="s">
        <v>15</v>
      </c>
      <c r="D8170" t="s">
        <v>79</v>
      </c>
      <c r="E8170" t="s">
        <v>65</v>
      </c>
      <c r="F8170">
        <v>60653</v>
      </c>
      <c r="G8170" t="s">
        <v>47</v>
      </c>
      <c r="H8170" t="s">
        <v>19</v>
      </c>
      <c r="I8170" t="s">
        <v>33</v>
      </c>
      <c r="J8170">
        <v>22608</v>
      </c>
      <c r="K8170">
        <v>3</v>
      </c>
      <c r="L8170">
        <v>6</v>
      </c>
      <c r="M8170">
        <v>-101736</v>
      </c>
      <c r="O8170" s="2" t="str">
        <f>TRIM(SampleSuperstore3[[#This Row],[City]])</f>
        <v>Chicago</v>
      </c>
      <c r="P8170" s="2" t="str">
        <f>TRIM(SampleSuperstore3[[#This Row],[State]])</f>
        <v>Illinois</v>
      </c>
      <c r="Q8170" s="2" t="str">
        <f t="shared" si="127"/>
        <v>Chicago Illinois</v>
      </c>
      <c r="R8170" s="6" t="s">
        <v>55</v>
      </c>
      <c r="S8170" s="2" t="s">
        <v>56</v>
      </c>
      <c r="T8170" s="2"/>
    </row>
    <row r="8171" spans="1:22" x14ac:dyDescent="0.3">
      <c r="A8171" t="s">
        <v>28</v>
      </c>
      <c r="B8171" t="s">
        <v>22</v>
      </c>
      <c r="C8171" t="s">
        <v>15</v>
      </c>
      <c r="D8171" t="s">
        <v>79</v>
      </c>
      <c r="E8171" t="s">
        <v>65</v>
      </c>
      <c r="F8171">
        <v>60653</v>
      </c>
      <c r="G8171" t="s">
        <v>47</v>
      </c>
      <c r="H8171" t="s">
        <v>19</v>
      </c>
      <c r="I8171" t="s">
        <v>33</v>
      </c>
      <c r="J8171">
        <v>1892</v>
      </c>
      <c r="K8171">
        <v>1</v>
      </c>
      <c r="L8171">
        <v>6</v>
      </c>
      <c r="M8171">
        <v>-9933</v>
      </c>
      <c r="O8171" s="2" t="str">
        <f>TRIM(SampleSuperstore3[[#This Row],[City]])</f>
        <v>Chicago</v>
      </c>
      <c r="P8171" s="2" t="str">
        <f>TRIM(SampleSuperstore3[[#This Row],[State]])</f>
        <v>Illinois</v>
      </c>
      <c r="Q8171" s="2" t="str">
        <f t="shared" si="127"/>
        <v>Chicago Illinois</v>
      </c>
      <c r="R8171" s="6" t="s">
        <v>55</v>
      </c>
      <c r="S8171" s="2" t="s">
        <v>56</v>
      </c>
      <c r="T8171" s="2"/>
    </row>
    <row r="8172" spans="1:22" x14ac:dyDescent="0.3">
      <c r="A8172" t="s">
        <v>28</v>
      </c>
      <c r="B8172" t="s">
        <v>22</v>
      </c>
      <c r="C8172" t="s">
        <v>15</v>
      </c>
      <c r="D8172" t="s">
        <v>79</v>
      </c>
      <c r="E8172" t="s">
        <v>65</v>
      </c>
      <c r="F8172">
        <v>60623</v>
      </c>
      <c r="G8172" t="s">
        <v>47</v>
      </c>
      <c r="H8172" t="s">
        <v>26</v>
      </c>
      <c r="I8172" t="s">
        <v>41</v>
      </c>
      <c r="J8172">
        <v>63312</v>
      </c>
      <c r="K8172">
        <v>3</v>
      </c>
      <c r="L8172">
        <v>2</v>
      </c>
      <c r="M8172">
        <v>205764</v>
      </c>
      <c r="O8172" s="2" t="str">
        <f>TRIM(SampleSuperstore3[[#This Row],[City]])</f>
        <v>Chicago</v>
      </c>
      <c r="P8172" s="2" t="str">
        <f>TRIM(SampleSuperstore3[[#This Row],[State]])</f>
        <v>Illinois</v>
      </c>
      <c r="Q8172" s="2" t="str">
        <f t="shared" si="127"/>
        <v>Chicago Illinois</v>
      </c>
      <c r="R8172" s="6" t="s">
        <v>79</v>
      </c>
      <c r="S8172" s="2" t="s">
        <v>65</v>
      </c>
      <c r="T8172" s="2"/>
    </row>
    <row r="8173" spans="1:22" x14ac:dyDescent="0.3">
      <c r="A8173" t="s">
        <v>13</v>
      </c>
      <c r="B8173" t="s">
        <v>14</v>
      </c>
      <c r="C8173" t="s">
        <v>15</v>
      </c>
      <c r="D8173" t="s">
        <v>79</v>
      </c>
      <c r="E8173" t="s">
        <v>65</v>
      </c>
      <c r="F8173">
        <v>60623</v>
      </c>
      <c r="G8173" t="s">
        <v>47</v>
      </c>
      <c r="H8173" t="s">
        <v>26</v>
      </c>
      <c r="I8173" t="s">
        <v>60</v>
      </c>
      <c r="J8173">
        <v>7824</v>
      </c>
      <c r="K8173">
        <v>1</v>
      </c>
      <c r="L8173">
        <v>2</v>
      </c>
      <c r="M8173">
        <v>2934</v>
      </c>
      <c r="O8173" s="2" t="str">
        <f>TRIM(SampleSuperstore3[[#This Row],[City]])</f>
        <v>Chicago</v>
      </c>
      <c r="P8173" s="2" t="str">
        <f>TRIM(SampleSuperstore3[[#This Row],[State]])</f>
        <v>Illinois</v>
      </c>
      <c r="Q8173" s="2" t="str">
        <f t="shared" si="127"/>
        <v>Chicago Illinois</v>
      </c>
      <c r="R8173" s="6" t="s">
        <v>79</v>
      </c>
      <c r="S8173" s="2" t="s">
        <v>65</v>
      </c>
      <c r="T8173" s="2"/>
    </row>
    <row r="8174" spans="1:22" x14ac:dyDescent="0.3">
      <c r="A8174" t="s">
        <v>13</v>
      </c>
      <c r="B8174" t="s">
        <v>14</v>
      </c>
      <c r="C8174" t="s">
        <v>15</v>
      </c>
      <c r="D8174" t="s">
        <v>79</v>
      </c>
      <c r="E8174" t="s">
        <v>65</v>
      </c>
      <c r="F8174">
        <v>60623</v>
      </c>
      <c r="G8174" t="s">
        <v>47</v>
      </c>
      <c r="H8174" t="s">
        <v>19</v>
      </c>
      <c r="I8174" t="s">
        <v>21</v>
      </c>
      <c r="J8174">
        <v>170072</v>
      </c>
      <c r="K8174">
        <v>4</v>
      </c>
      <c r="L8174">
        <v>3</v>
      </c>
      <c r="M8174">
        <v>-12148</v>
      </c>
      <c r="O8174" s="2" t="str">
        <f>TRIM(SampleSuperstore3[[#This Row],[City]])</f>
        <v>Chicago</v>
      </c>
      <c r="P8174" s="2" t="str">
        <f>TRIM(SampleSuperstore3[[#This Row],[State]])</f>
        <v>Illinois</v>
      </c>
      <c r="Q8174" s="2" t="str">
        <f t="shared" si="127"/>
        <v>Chicago Illinois</v>
      </c>
      <c r="R8174" s="6" t="s">
        <v>79</v>
      </c>
      <c r="S8174" s="2" t="s">
        <v>65</v>
      </c>
      <c r="T8174" s="2"/>
    </row>
    <row r="8175" spans="1:22" x14ac:dyDescent="0.3">
      <c r="A8175" t="s">
        <v>28</v>
      </c>
      <c r="B8175" t="s">
        <v>22</v>
      </c>
      <c r="C8175" t="s">
        <v>15</v>
      </c>
      <c r="D8175" t="s">
        <v>75</v>
      </c>
      <c r="E8175" t="s">
        <v>76</v>
      </c>
      <c r="F8175">
        <v>10024</v>
      </c>
      <c r="G8175" t="s">
        <v>57</v>
      </c>
      <c r="H8175" t="s">
        <v>26</v>
      </c>
      <c r="I8175" t="s">
        <v>41</v>
      </c>
      <c r="J8175">
        <v>6282</v>
      </c>
      <c r="K8175">
        <v>9</v>
      </c>
      <c r="L8175">
        <v>0</v>
      </c>
      <c r="M8175">
        <v>295254</v>
      </c>
      <c r="O8175" s="2" t="str">
        <f>TRIM(SampleSuperstore3[[#This Row],[City]])</f>
        <v>New York City</v>
      </c>
      <c r="P8175" s="2" t="str">
        <f>TRIM(SampleSuperstore3[[#This Row],[State]])</f>
        <v>New York</v>
      </c>
      <c r="Q8175" s="2" t="str">
        <f t="shared" si="127"/>
        <v>New York City New York</v>
      </c>
      <c r="R8175" s="6" t="s">
        <v>79</v>
      </c>
      <c r="S8175" s="2" t="s">
        <v>65</v>
      </c>
      <c r="T8175" s="2"/>
    </row>
    <row r="8176" spans="1:22" x14ac:dyDescent="0.3">
      <c r="A8176" t="s">
        <v>13</v>
      </c>
      <c r="B8176" t="s">
        <v>14</v>
      </c>
      <c r="C8176" t="s">
        <v>15</v>
      </c>
      <c r="D8176" t="s">
        <v>281</v>
      </c>
      <c r="E8176" t="s">
        <v>248</v>
      </c>
      <c r="F8176">
        <v>20852</v>
      </c>
      <c r="G8176" t="s">
        <v>57</v>
      </c>
      <c r="H8176" t="s">
        <v>26</v>
      </c>
      <c r="I8176" t="s">
        <v>41</v>
      </c>
      <c r="J8176">
        <v>1944</v>
      </c>
      <c r="K8176">
        <v>3</v>
      </c>
      <c r="L8176">
        <v>0</v>
      </c>
      <c r="M8176">
        <v>93312</v>
      </c>
      <c r="O8176" s="2" t="str">
        <f>TRIM(SampleSuperstore3[[#This Row],[City]])</f>
        <v>Rockville</v>
      </c>
      <c r="P8176" s="2" t="str">
        <f>TRIM(SampleSuperstore3[[#This Row],[State]])</f>
        <v>Maryland</v>
      </c>
      <c r="Q8176" s="2" t="str">
        <f t="shared" si="127"/>
        <v>Rockville Maryland</v>
      </c>
      <c r="R8176" s="6" t="s">
        <v>79</v>
      </c>
      <c r="S8176" s="2" t="s">
        <v>65</v>
      </c>
      <c r="T8176" s="2"/>
    </row>
    <row r="8177" spans="1:22" x14ac:dyDescent="0.3">
      <c r="A8177" t="s">
        <v>13</v>
      </c>
      <c r="B8177" t="s">
        <v>14</v>
      </c>
      <c r="C8177" t="s">
        <v>15</v>
      </c>
      <c r="D8177" t="s">
        <v>281</v>
      </c>
      <c r="E8177" t="s">
        <v>248</v>
      </c>
      <c r="F8177">
        <v>20852</v>
      </c>
      <c r="G8177" t="s">
        <v>57</v>
      </c>
      <c r="H8177" t="s">
        <v>26</v>
      </c>
      <c r="I8177" t="s">
        <v>37</v>
      </c>
      <c r="J8177">
        <v>738</v>
      </c>
      <c r="K8177">
        <v>1</v>
      </c>
      <c r="L8177">
        <v>0</v>
      </c>
      <c r="M8177">
        <v>36162</v>
      </c>
      <c r="O8177" s="2" t="str">
        <f>TRIM(SampleSuperstore3[[#This Row],[City]])</f>
        <v>Rockville</v>
      </c>
      <c r="P8177" s="2" t="str">
        <f>TRIM(SampleSuperstore3[[#This Row],[State]])</f>
        <v>Maryland</v>
      </c>
      <c r="Q8177" s="2" t="str">
        <f t="shared" si="127"/>
        <v>Rockville Maryland</v>
      </c>
      <c r="R8177" s="6" t="s">
        <v>634</v>
      </c>
      <c r="S8177" s="2" t="s">
        <v>369</v>
      </c>
      <c r="T8177" s="2" t="s">
        <v>3</v>
      </c>
      <c r="U8177" t="s">
        <v>634</v>
      </c>
      <c r="V8177" t="s">
        <v>369</v>
      </c>
    </row>
    <row r="8178" spans="1:22" x14ac:dyDescent="0.3">
      <c r="A8178" t="s">
        <v>28</v>
      </c>
      <c r="B8178" t="s">
        <v>14</v>
      </c>
      <c r="C8178" t="s">
        <v>15</v>
      </c>
      <c r="D8178" t="s">
        <v>75</v>
      </c>
      <c r="E8178" t="s">
        <v>76</v>
      </c>
      <c r="F8178">
        <v>10011</v>
      </c>
      <c r="G8178" t="s">
        <v>57</v>
      </c>
      <c r="H8178" t="s">
        <v>26</v>
      </c>
      <c r="I8178" t="s">
        <v>41</v>
      </c>
      <c r="J8178">
        <v>3888</v>
      </c>
      <c r="K8178">
        <v>6</v>
      </c>
      <c r="L8178">
        <v>0</v>
      </c>
      <c r="M8178">
        <v>186624</v>
      </c>
      <c r="O8178" s="2" t="str">
        <f>TRIM(SampleSuperstore3[[#This Row],[City]])</f>
        <v>New York City</v>
      </c>
      <c r="P8178" s="2" t="str">
        <f>TRIM(SampleSuperstore3[[#This Row],[State]])</f>
        <v>New York</v>
      </c>
      <c r="Q8178" s="2" t="str">
        <f t="shared" si="127"/>
        <v>New York City New York</v>
      </c>
      <c r="R8178" s="6" t="s">
        <v>281</v>
      </c>
      <c r="S8178" s="2" t="s">
        <v>248</v>
      </c>
      <c r="T8178" s="2"/>
    </row>
    <row r="8179" spans="1:22" x14ac:dyDescent="0.3">
      <c r="A8179" t="s">
        <v>28</v>
      </c>
      <c r="B8179" t="s">
        <v>14</v>
      </c>
      <c r="C8179" t="s">
        <v>15</v>
      </c>
      <c r="D8179" t="s">
        <v>75</v>
      </c>
      <c r="E8179" t="s">
        <v>76</v>
      </c>
      <c r="F8179">
        <v>10011</v>
      </c>
      <c r="G8179" t="s">
        <v>57</v>
      </c>
      <c r="H8179" t="s">
        <v>19</v>
      </c>
      <c r="I8179" t="s">
        <v>33</v>
      </c>
      <c r="J8179">
        <v>18776</v>
      </c>
      <c r="K8179">
        <v>4</v>
      </c>
      <c r="L8179">
        <v>0</v>
      </c>
      <c r="M8179">
        <v>769816</v>
      </c>
      <c r="O8179" s="2" t="str">
        <f>TRIM(SampleSuperstore3[[#This Row],[City]])</f>
        <v>New York City</v>
      </c>
      <c r="P8179" s="2" t="str">
        <f>TRIM(SampleSuperstore3[[#This Row],[State]])</f>
        <v>New York</v>
      </c>
      <c r="Q8179" s="2" t="str">
        <f t="shared" si="127"/>
        <v>New York City New York</v>
      </c>
      <c r="R8179" s="6" t="s">
        <v>281</v>
      </c>
      <c r="S8179" s="2" t="s">
        <v>248</v>
      </c>
      <c r="T8179" s="2"/>
    </row>
    <row r="8180" spans="1:22" x14ac:dyDescent="0.3">
      <c r="A8180" t="s">
        <v>62</v>
      </c>
      <c r="B8180" t="s">
        <v>14</v>
      </c>
      <c r="C8180" t="s">
        <v>15</v>
      </c>
      <c r="D8180" t="s">
        <v>89</v>
      </c>
      <c r="E8180" t="s">
        <v>40</v>
      </c>
      <c r="F8180">
        <v>27707</v>
      </c>
      <c r="G8180" t="s">
        <v>18</v>
      </c>
      <c r="H8180" t="s">
        <v>26</v>
      </c>
      <c r="I8180" t="s">
        <v>37</v>
      </c>
      <c r="J8180">
        <v>6048</v>
      </c>
      <c r="K8180">
        <v>7</v>
      </c>
      <c r="L8180">
        <v>7</v>
      </c>
      <c r="M8180">
        <v>-42336</v>
      </c>
      <c r="O8180" s="2" t="str">
        <f>TRIM(SampleSuperstore3[[#This Row],[City]])</f>
        <v>Durham</v>
      </c>
      <c r="P8180" s="2" t="str">
        <f>TRIM(SampleSuperstore3[[#This Row],[State]])</f>
        <v>North Carolina</v>
      </c>
      <c r="Q8180" s="2" t="str">
        <f t="shared" si="127"/>
        <v>Durham North Carolina</v>
      </c>
      <c r="R8180" s="6" t="s">
        <v>634</v>
      </c>
      <c r="S8180" s="2" t="s">
        <v>369</v>
      </c>
      <c r="T8180" s="2" t="s">
        <v>3</v>
      </c>
      <c r="U8180" t="s">
        <v>634</v>
      </c>
      <c r="V8180" t="s">
        <v>369</v>
      </c>
    </row>
    <row r="8181" spans="1:22" x14ac:dyDescent="0.3">
      <c r="A8181" t="s">
        <v>62</v>
      </c>
      <c r="B8181" t="s">
        <v>14</v>
      </c>
      <c r="C8181" t="s">
        <v>15</v>
      </c>
      <c r="D8181" t="s">
        <v>89</v>
      </c>
      <c r="E8181" t="s">
        <v>40</v>
      </c>
      <c r="F8181">
        <v>27707</v>
      </c>
      <c r="G8181" t="s">
        <v>18</v>
      </c>
      <c r="H8181" t="s">
        <v>26</v>
      </c>
      <c r="I8181" t="s">
        <v>38</v>
      </c>
      <c r="J8181">
        <v>98352</v>
      </c>
      <c r="K8181">
        <v>3</v>
      </c>
      <c r="L8181">
        <v>2</v>
      </c>
      <c r="M8181">
        <v>98352</v>
      </c>
      <c r="O8181" s="2" t="str">
        <f>TRIM(SampleSuperstore3[[#This Row],[City]])</f>
        <v>Durham</v>
      </c>
      <c r="P8181" s="2" t="str">
        <f>TRIM(SampleSuperstore3[[#This Row],[State]])</f>
        <v>North Carolina</v>
      </c>
      <c r="Q8181" s="2" t="str">
        <f t="shared" si="127"/>
        <v>Durham North Carolina</v>
      </c>
      <c r="R8181" s="6" t="s">
        <v>634</v>
      </c>
      <c r="S8181" s="2" t="s">
        <v>369</v>
      </c>
      <c r="T8181" s="2" t="s">
        <v>3</v>
      </c>
      <c r="U8181" t="s">
        <v>634</v>
      </c>
      <c r="V8181" t="s">
        <v>369</v>
      </c>
    </row>
    <row r="8182" spans="1:22" x14ac:dyDescent="0.3">
      <c r="A8182" t="s">
        <v>62</v>
      </c>
      <c r="B8182" t="s">
        <v>14</v>
      </c>
      <c r="C8182" t="s">
        <v>15</v>
      </c>
      <c r="D8182" t="s">
        <v>89</v>
      </c>
      <c r="E8182" t="s">
        <v>40</v>
      </c>
      <c r="F8182">
        <v>27707</v>
      </c>
      <c r="G8182" t="s">
        <v>18</v>
      </c>
      <c r="H8182" t="s">
        <v>19</v>
      </c>
      <c r="I8182" t="s">
        <v>33</v>
      </c>
      <c r="J8182">
        <v>335744</v>
      </c>
      <c r="K8182">
        <v>2</v>
      </c>
      <c r="L8182">
        <v>2</v>
      </c>
      <c r="M8182">
        <v>251808</v>
      </c>
      <c r="O8182" s="2" t="str">
        <f>TRIM(SampleSuperstore3[[#This Row],[City]])</f>
        <v>Durham</v>
      </c>
      <c r="P8182" s="2" t="str">
        <f>TRIM(SampleSuperstore3[[#This Row],[State]])</f>
        <v>North Carolina</v>
      </c>
      <c r="Q8182" s="2" t="str">
        <f t="shared" si="127"/>
        <v>Durham North Carolina</v>
      </c>
      <c r="R8182" s="6" t="s">
        <v>89</v>
      </c>
      <c r="S8182" s="2" t="s">
        <v>704</v>
      </c>
      <c r="T8182" s="2" t="s">
        <v>806</v>
      </c>
    </row>
    <row r="8183" spans="1:22" x14ac:dyDescent="0.3">
      <c r="A8183" t="s">
        <v>13</v>
      </c>
      <c r="B8183" t="s">
        <v>22</v>
      </c>
      <c r="C8183" t="s">
        <v>15</v>
      </c>
      <c r="D8183" t="s">
        <v>534</v>
      </c>
      <c r="E8183" t="s">
        <v>24</v>
      </c>
      <c r="F8183">
        <v>93101</v>
      </c>
      <c r="G8183" t="s">
        <v>25</v>
      </c>
      <c r="H8183" t="s">
        <v>26</v>
      </c>
      <c r="I8183" t="s">
        <v>41</v>
      </c>
      <c r="J8183">
        <v>896</v>
      </c>
      <c r="K8183">
        <v>2</v>
      </c>
      <c r="L8183">
        <v>0</v>
      </c>
      <c r="M8183">
        <v>43904</v>
      </c>
      <c r="O8183" s="2" t="str">
        <f>TRIM(SampleSuperstore3[[#This Row],[City]])</f>
        <v>Santa Barbara</v>
      </c>
      <c r="P8183" s="2" t="str">
        <f>TRIM(SampleSuperstore3[[#This Row],[State]])</f>
        <v>California</v>
      </c>
      <c r="Q8183" s="2" t="str">
        <f t="shared" si="127"/>
        <v>Santa Barbara California</v>
      </c>
      <c r="R8183" s="6" t="s">
        <v>89</v>
      </c>
      <c r="S8183" s="2" t="s">
        <v>704</v>
      </c>
      <c r="T8183" s="2" t="s">
        <v>806</v>
      </c>
    </row>
    <row r="8184" spans="1:22" x14ac:dyDescent="0.3">
      <c r="A8184" t="s">
        <v>28</v>
      </c>
      <c r="B8184" t="s">
        <v>14</v>
      </c>
      <c r="C8184" t="s">
        <v>15</v>
      </c>
      <c r="D8184" t="s">
        <v>375</v>
      </c>
      <c r="E8184" t="s">
        <v>86</v>
      </c>
      <c r="F8184">
        <v>37918</v>
      </c>
      <c r="G8184" t="s">
        <v>18</v>
      </c>
      <c r="H8184" t="s">
        <v>35</v>
      </c>
      <c r="I8184" t="s">
        <v>59</v>
      </c>
      <c r="J8184">
        <v>89568</v>
      </c>
      <c r="K8184">
        <v>4</v>
      </c>
      <c r="L8184">
        <v>2</v>
      </c>
      <c r="M8184">
        <v>-11196</v>
      </c>
      <c r="O8184" s="2" t="str">
        <f>TRIM(SampleSuperstore3[[#This Row],[City]])</f>
        <v>Knoxville</v>
      </c>
      <c r="P8184" s="2" t="str">
        <f>TRIM(SampleSuperstore3[[#This Row],[State]])</f>
        <v>Tennessee</v>
      </c>
      <c r="Q8184" s="2" t="str">
        <f t="shared" si="127"/>
        <v>Knoxville Tennessee</v>
      </c>
      <c r="R8184" s="6" t="s">
        <v>89</v>
      </c>
      <c r="S8184" s="2" t="s">
        <v>704</v>
      </c>
      <c r="T8184" s="2" t="s">
        <v>806</v>
      </c>
    </row>
    <row r="8185" spans="1:22" x14ac:dyDescent="0.3">
      <c r="A8185" t="s">
        <v>28</v>
      </c>
      <c r="B8185" t="s">
        <v>14</v>
      </c>
      <c r="C8185" t="s">
        <v>15</v>
      </c>
      <c r="D8185" t="s">
        <v>375</v>
      </c>
      <c r="E8185" t="s">
        <v>86</v>
      </c>
      <c r="F8185">
        <v>37918</v>
      </c>
      <c r="G8185" t="s">
        <v>18</v>
      </c>
      <c r="H8185" t="s">
        <v>26</v>
      </c>
      <c r="I8185" t="s">
        <v>34</v>
      </c>
      <c r="J8185">
        <v>7196</v>
      </c>
      <c r="K8185">
        <v>5</v>
      </c>
      <c r="L8185">
        <v>2</v>
      </c>
      <c r="M8185">
        <v>7196</v>
      </c>
      <c r="O8185" s="2" t="str">
        <f>TRIM(SampleSuperstore3[[#This Row],[City]])</f>
        <v>Knoxville</v>
      </c>
      <c r="P8185" s="2" t="str">
        <f>TRIM(SampleSuperstore3[[#This Row],[State]])</f>
        <v>Tennessee</v>
      </c>
      <c r="Q8185" s="2" t="str">
        <f t="shared" si="127"/>
        <v>Knoxville Tennessee</v>
      </c>
      <c r="R8185" s="6" t="s">
        <v>644</v>
      </c>
      <c r="S8185" s="2" t="s">
        <v>776</v>
      </c>
      <c r="T8185" s="2" t="s">
        <v>24</v>
      </c>
    </row>
    <row r="8186" spans="1:22" x14ac:dyDescent="0.3">
      <c r="A8186" t="s">
        <v>28</v>
      </c>
      <c r="B8186" t="s">
        <v>14</v>
      </c>
      <c r="C8186" t="s">
        <v>15</v>
      </c>
      <c r="D8186" t="s">
        <v>375</v>
      </c>
      <c r="E8186" t="s">
        <v>86</v>
      </c>
      <c r="F8186">
        <v>37918</v>
      </c>
      <c r="G8186" t="s">
        <v>18</v>
      </c>
      <c r="H8186" t="s">
        <v>26</v>
      </c>
      <c r="I8186" t="s">
        <v>41</v>
      </c>
      <c r="J8186">
        <v>15552</v>
      </c>
      <c r="K8186">
        <v>3</v>
      </c>
      <c r="L8186">
        <v>2</v>
      </c>
      <c r="M8186">
        <v>54432</v>
      </c>
      <c r="O8186" s="2" t="str">
        <f>TRIM(SampleSuperstore3[[#This Row],[City]])</f>
        <v>Knoxville</v>
      </c>
      <c r="P8186" s="2" t="str">
        <f>TRIM(SampleSuperstore3[[#This Row],[State]])</f>
        <v>Tennessee</v>
      </c>
      <c r="Q8186" s="2" t="str">
        <f t="shared" si="127"/>
        <v>Knoxville Tennessee</v>
      </c>
      <c r="R8186" s="6" t="s">
        <v>375</v>
      </c>
      <c r="S8186" s="2" t="s">
        <v>86</v>
      </c>
      <c r="T8186" s="2"/>
    </row>
    <row r="8187" spans="1:22" x14ac:dyDescent="0.3">
      <c r="A8187" t="s">
        <v>28</v>
      </c>
      <c r="B8187" t="s">
        <v>14</v>
      </c>
      <c r="C8187" t="s">
        <v>15</v>
      </c>
      <c r="D8187" t="s">
        <v>79</v>
      </c>
      <c r="E8187" t="s">
        <v>65</v>
      </c>
      <c r="F8187">
        <v>60610</v>
      </c>
      <c r="G8187" t="s">
        <v>47</v>
      </c>
      <c r="H8187" t="s">
        <v>26</v>
      </c>
      <c r="I8187" t="s">
        <v>37</v>
      </c>
      <c r="J8187">
        <v>1043</v>
      </c>
      <c r="K8187">
        <v>5</v>
      </c>
      <c r="L8187">
        <v>8</v>
      </c>
      <c r="M8187">
        <v>-182525</v>
      </c>
      <c r="O8187" s="2" t="str">
        <f>TRIM(SampleSuperstore3[[#This Row],[City]])</f>
        <v>Chicago</v>
      </c>
      <c r="P8187" s="2" t="str">
        <f>TRIM(SampleSuperstore3[[#This Row],[State]])</f>
        <v>Illinois</v>
      </c>
      <c r="Q8187" s="2" t="str">
        <f t="shared" si="127"/>
        <v>Chicago Illinois</v>
      </c>
      <c r="R8187" s="6" t="s">
        <v>375</v>
      </c>
      <c r="S8187" s="2" t="s">
        <v>86</v>
      </c>
      <c r="T8187" s="2"/>
    </row>
    <row r="8188" spans="1:22" x14ac:dyDescent="0.3">
      <c r="A8188" t="s">
        <v>28</v>
      </c>
      <c r="B8188" t="s">
        <v>14</v>
      </c>
      <c r="C8188" t="s">
        <v>15</v>
      </c>
      <c r="D8188" t="s">
        <v>79</v>
      </c>
      <c r="E8188" t="s">
        <v>65</v>
      </c>
      <c r="F8188">
        <v>60610</v>
      </c>
      <c r="G8188" t="s">
        <v>47</v>
      </c>
      <c r="H8188" t="s">
        <v>26</v>
      </c>
      <c r="I8188" t="s">
        <v>32</v>
      </c>
      <c r="J8188">
        <v>72784</v>
      </c>
      <c r="K8188">
        <v>1</v>
      </c>
      <c r="L8188">
        <v>2</v>
      </c>
      <c r="M8188">
        <v>-18196</v>
      </c>
      <c r="O8188" s="2" t="str">
        <f>TRIM(SampleSuperstore3[[#This Row],[City]])</f>
        <v>Chicago</v>
      </c>
      <c r="P8188" s="2" t="str">
        <f>TRIM(SampleSuperstore3[[#This Row],[State]])</f>
        <v>Illinois</v>
      </c>
      <c r="Q8188" s="2" t="str">
        <f t="shared" si="127"/>
        <v>Chicago Illinois</v>
      </c>
      <c r="R8188" s="6" t="s">
        <v>375</v>
      </c>
      <c r="S8188" s="2" t="s">
        <v>86</v>
      </c>
      <c r="T8188" s="2"/>
    </row>
    <row r="8189" spans="1:22" x14ac:dyDescent="0.3">
      <c r="A8189" t="s">
        <v>168</v>
      </c>
      <c r="B8189" t="s">
        <v>22</v>
      </c>
      <c r="C8189" t="s">
        <v>15</v>
      </c>
      <c r="D8189" t="s">
        <v>75</v>
      </c>
      <c r="E8189" t="s">
        <v>76</v>
      </c>
      <c r="F8189">
        <v>10024</v>
      </c>
      <c r="G8189" t="s">
        <v>57</v>
      </c>
      <c r="H8189" t="s">
        <v>26</v>
      </c>
      <c r="I8189" t="s">
        <v>32</v>
      </c>
      <c r="J8189">
        <v>6715</v>
      </c>
      <c r="K8189">
        <v>5</v>
      </c>
      <c r="L8189">
        <v>0</v>
      </c>
      <c r="M8189">
        <v>167875</v>
      </c>
      <c r="O8189" s="2" t="str">
        <f>TRIM(SampleSuperstore3[[#This Row],[City]])</f>
        <v>New York City</v>
      </c>
      <c r="P8189" s="2" t="str">
        <f>TRIM(SampleSuperstore3[[#This Row],[State]])</f>
        <v>New York</v>
      </c>
      <c r="Q8189" s="2" t="str">
        <f t="shared" si="127"/>
        <v>New York City New York</v>
      </c>
      <c r="R8189" s="6" t="s">
        <v>79</v>
      </c>
      <c r="S8189" s="2" t="s">
        <v>65</v>
      </c>
      <c r="T8189" s="2"/>
    </row>
    <row r="8190" spans="1:22" x14ac:dyDescent="0.3">
      <c r="A8190" t="s">
        <v>168</v>
      </c>
      <c r="B8190" t="s">
        <v>22</v>
      </c>
      <c r="C8190" t="s">
        <v>15</v>
      </c>
      <c r="D8190" t="s">
        <v>75</v>
      </c>
      <c r="E8190" t="s">
        <v>76</v>
      </c>
      <c r="F8190">
        <v>10024</v>
      </c>
      <c r="G8190" t="s">
        <v>57</v>
      </c>
      <c r="H8190" t="s">
        <v>35</v>
      </c>
      <c r="I8190" t="s">
        <v>36</v>
      </c>
      <c r="J8190">
        <v>54998</v>
      </c>
      <c r="K8190">
        <v>2</v>
      </c>
      <c r="L8190">
        <v>0</v>
      </c>
      <c r="M8190">
        <v>1429948</v>
      </c>
      <c r="O8190" s="2" t="str">
        <f>TRIM(SampleSuperstore3[[#This Row],[City]])</f>
        <v>New York City</v>
      </c>
      <c r="P8190" s="2" t="str">
        <f>TRIM(SampleSuperstore3[[#This Row],[State]])</f>
        <v>New York</v>
      </c>
      <c r="Q8190" s="2" t="str">
        <f t="shared" si="127"/>
        <v>New York City New York</v>
      </c>
      <c r="R8190" s="6" t="s">
        <v>79</v>
      </c>
      <c r="S8190" s="2" t="s">
        <v>65</v>
      </c>
      <c r="T8190" s="2"/>
    </row>
    <row r="8191" spans="1:22" x14ac:dyDescent="0.3">
      <c r="A8191" t="s">
        <v>168</v>
      </c>
      <c r="B8191" t="s">
        <v>22</v>
      </c>
      <c r="C8191" t="s">
        <v>15</v>
      </c>
      <c r="D8191" t="s">
        <v>75</v>
      </c>
      <c r="E8191" t="s">
        <v>76</v>
      </c>
      <c r="F8191">
        <v>10024</v>
      </c>
      <c r="G8191" t="s">
        <v>57</v>
      </c>
      <c r="H8191" t="s">
        <v>19</v>
      </c>
      <c r="I8191" t="s">
        <v>33</v>
      </c>
      <c r="J8191">
        <v>1182</v>
      </c>
      <c r="K8191">
        <v>3</v>
      </c>
      <c r="L8191">
        <v>0</v>
      </c>
      <c r="M8191">
        <v>4728</v>
      </c>
      <c r="O8191" s="2" t="str">
        <f>TRIM(SampleSuperstore3[[#This Row],[City]])</f>
        <v>New York City</v>
      </c>
      <c r="P8191" s="2" t="str">
        <f>TRIM(SampleSuperstore3[[#This Row],[State]])</f>
        <v>New York</v>
      </c>
      <c r="Q8191" s="2" t="str">
        <f t="shared" si="127"/>
        <v>New York City New York</v>
      </c>
      <c r="R8191" s="6" t="s">
        <v>634</v>
      </c>
      <c r="S8191" s="2" t="s">
        <v>369</v>
      </c>
      <c r="T8191" s="2" t="s">
        <v>3</v>
      </c>
      <c r="U8191" t="s">
        <v>634</v>
      </c>
      <c r="V8191" t="s">
        <v>369</v>
      </c>
    </row>
    <row r="8192" spans="1:22" x14ac:dyDescent="0.3">
      <c r="A8192" t="s">
        <v>168</v>
      </c>
      <c r="B8192" t="s">
        <v>22</v>
      </c>
      <c r="C8192" t="s">
        <v>15</v>
      </c>
      <c r="D8192" t="s">
        <v>75</v>
      </c>
      <c r="E8192" t="s">
        <v>76</v>
      </c>
      <c r="F8192">
        <v>10024</v>
      </c>
      <c r="G8192" t="s">
        <v>57</v>
      </c>
      <c r="H8192" t="s">
        <v>35</v>
      </c>
      <c r="I8192" t="s">
        <v>123</v>
      </c>
      <c r="J8192">
        <v>46438</v>
      </c>
      <c r="K8192">
        <v>4</v>
      </c>
      <c r="L8192">
        <v>0</v>
      </c>
      <c r="M8192">
        <v>2229024</v>
      </c>
      <c r="O8192" s="2" t="str">
        <f>TRIM(SampleSuperstore3[[#This Row],[City]])</f>
        <v>New York City</v>
      </c>
      <c r="P8192" s="2" t="str">
        <f>TRIM(SampleSuperstore3[[#This Row],[State]])</f>
        <v>New York</v>
      </c>
      <c r="Q8192" s="2" t="str">
        <f t="shared" si="127"/>
        <v>New York City New York</v>
      </c>
      <c r="R8192" s="6" t="s">
        <v>634</v>
      </c>
      <c r="S8192" s="2" t="s">
        <v>369</v>
      </c>
      <c r="T8192" s="2" t="s">
        <v>3</v>
      </c>
      <c r="U8192" t="s">
        <v>634</v>
      </c>
      <c r="V8192" t="s">
        <v>369</v>
      </c>
    </row>
    <row r="8193" spans="1:22" x14ac:dyDescent="0.3">
      <c r="A8193" t="s">
        <v>168</v>
      </c>
      <c r="B8193" t="s">
        <v>22</v>
      </c>
      <c r="C8193" t="s">
        <v>15</v>
      </c>
      <c r="D8193" t="s">
        <v>75</v>
      </c>
      <c r="E8193" t="s">
        <v>76</v>
      </c>
      <c r="F8193">
        <v>10024</v>
      </c>
      <c r="G8193" t="s">
        <v>57</v>
      </c>
      <c r="H8193" t="s">
        <v>19</v>
      </c>
      <c r="I8193" t="s">
        <v>21</v>
      </c>
      <c r="J8193">
        <v>577764</v>
      </c>
      <c r="K8193">
        <v>2</v>
      </c>
      <c r="L8193">
        <v>1</v>
      </c>
      <c r="M8193">
        <v>1155528</v>
      </c>
      <c r="O8193" s="2" t="str">
        <f>TRIM(SampleSuperstore3[[#This Row],[City]])</f>
        <v>New York City</v>
      </c>
      <c r="P8193" s="2" t="str">
        <f>TRIM(SampleSuperstore3[[#This Row],[State]])</f>
        <v>New York</v>
      </c>
      <c r="Q8193" s="2" t="str">
        <f t="shared" si="127"/>
        <v>New York City New York</v>
      </c>
      <c r="R8193" s="6" t="s">
        <v>634</v>
      </c>
      <c r="S8193" s="2" t="s">
        <v>369</v>
      </c>
      <c r="T8193" s="2" t="s">
        <v>3</v>
      </c>
      <c r="U8193" t="s">
        <v>634</v>
      </c>
      <c r="V8193" t="s">
        <v>369</v>
      </c>
    </row>
    <row r="8194" spans="1:22" x14ac:dyDescent="0.3">
      <c r="A8194" t="s">
        <v>28</v>
      </c>
      <c r="B8194" t="s">
        <v>14</v>
      </c>
      <c r="C8194" t="s">
        <v>15</v>
      </c>
      <c r="D8194" t="s">
        <v>489</v>
      </c>
      <c r="E8194" t="s">
        <v>30</v>
      </c>
      <c r="F8194">
        <v>32114</v>
      </c>
      <c r="G8194" t="s">
        <v>18</v>
      </c>
      <c r="H8194" t="s">
        <v>19</v>
      </c>
      <c r="I8194" t="s">
        <v>31</v>
      </c>
      <c r="J8194">
        <v>1915155</v>
      </c>
      <c r="K8194">
        <v>1</v>
      </c>
      <c r="L8194">
        <v>45</v>
      </c>
      <c r="M8194">
        <v>-766062</v>
      </c>
      <c r="O8194" s="2" t="str">
        <f>TRIM(SampleSuperstore3[[#This Row],[City]])</f>
        <v>Daytona Beach</v>
      </c>
      <c r="P8194" s="2" t="str">
        <f>TRIM(SampleSuperstore3[[#This Row],[State]])</f>
        <v>Florida</v>
      </c>
      <c r="Q8194" s="2" t="str">
        <f t="shared" si="127"/>
        <v>Daytona Beach Florida</v>
      </c>
      <c r="R8194" s="6" t="s">
        <v>634</v>
      </c>
      <c r="S8194" s="2" t="s">
        <v>369</v>
      </c>
      <c r="T8194" s="2" t="s">
        <v>3</v>
      </c>
      <c r="U8194" t="s">
        <v>634</v>
      </c>
      <c r="V8194" t="s">
        <v>369</v>
      </c>
    </row>
    <row r="8195" spans="1:22" x14ac:dyDescent="0.3">
      <c r="A8195" t="s">
        <v>28</v>
      </c>
      <c r="B8195" t="s">
        <v>14</v>
      </c>
      <c r="C8195" t="s">
        <v>15</v>
      </c>
      <c r="D8195" t="s">
        <v>489</v>
      </c>
      <c r="E8195" t="s">
        <v>30</v>
      </c>
      <c r="F8195">
        <v>32114</v>
      </c>
      <c r="G8195" t="s">
        <v>18</v>
      </c>
      <c r="H8195" t="s">
        <v>26</v>
      </c>
      <c r="I8195" t="s">
        <v>34</v>
      </c>
      <c r="J8195">
        <v>2624</v>
      </c>
      <c r="K8195">
        <v>1</v>
      </c>
      <c r="L8195">
        <v>2</v>
      </c>
      <c r="M8195">
        <v>4264</v>
      </c>
      <c r="O8195" s="2" t="str">
        <f>TRIM(SampleSuperstore3[[#This Row],[City]])</f>
        <v>Daytona Beach</v>
      </c>
      <c r="P8195" s="2" t="str">
        <f>TRIM(SampleSuperstore3[[#This Row],[State]])</f>
        <v>Florida</v>
      </c>
      <c r="Q8195" s="2" t="str">
        <f t="shared" ref="Q8195:Q8258" si="128">_xlfn.CONCAT(O8195," ",P8195)</f>
        <v>Daytona Beach Florida</v>
      </c>
      <c r="R8195" s="6" t="s">
        <v>634</v>
      </c>
      <c r="S8195" s="2" t="s">
        <v>369</v>
      </c>
      <c r="T8195" s="2" t="s">
        <v>3</v>
      </c>
      <c r="U8195" t="s">
        <v>634</v>
      </c>
      <c r="V8195" t="s">
        <v>369</v>
      </c>
    </row>
    <row r="8196" spans="1:22" x14ac:dyDescent="0.3">
      <c r="A8196" t="s">
        <v>28</v>
      </c>
      <c r="B8196" t="s">
        <v>14</v>
      </c>
      <c r="C8196" t="s">
        <v>15</v>
      </c>
      <c r="D8196" t="s">
        <v>405</v>
      </c>
      <c r="E8196" t="s">
        <v>86</v>
      </c>
      <c r="F8196">
        <v>37211</v>
      </c>
      <c r="G8196" t="s">
        <v>18</v>
      </c>
      <c r="H8196" t="s">
        <v>26</v>
      </c>
      <c r="I8196" t="s">
        <v>37</v>
      </c>
      <c r="J8196">
        <v>1369764</v>
      </c>
      <c r="K8196">
        <v>6</v>
      </c>
      <c r="L8196">
        <v>7</v>
      </c>
      <c r="M8196">
        <v>-913176</v>
      </c>
      <c r="O8196" s="2" t="str">
        <f>TRIM(SampleSuperstore3[[#This Row],[City]])</f>
        <v>Nashville</v>
      </c>
      <c r="P8196" s="2" t="str">
        <f>TRIM(SampleSuperstore3[[#This Row],[State]])</f>
        <v>Tennessee</v>
      </c>
      <c r="Q8196" s="2" t="str">
        <f t="shared" si="128"/>
        <v>Nashville Tennessee</v>
      </c>
      <c r="R8196" s="6" t="s">
        <v>768</v>
      </c>
      <c r="S8196" s="2" t="s">
        <v>652</v>
      </c>
      <c r="T8196" s="2" t="s">
        <v>30</v>
      </c>
    </row>
    <row r="8197" spans="1:22" x14ac:dyDescent="0.3">
      <c r="A8197" t="s">
        <v>28</v>
      </c>
      <c r="B8197" t="s">
        <v>14</v>
      </c>
      <c r="C8197" t="s">
        <v>15</v>
      </c>
      <c r="D8197" t="s">
        <v>405</v>
      </c>
      <c r="E8197" t="s">
        <v>86</v>
      </c>
      <c r="F8197">
        <v>37211</v>
      </c>
      <c r="G8197" t="s">
        <v>18</v>
      </c>
      <c r="H8197" t="s">
        <v>26</v>
      </c>
      <c r="I8197" t="s">
        <v>32</v>
      </c>
      <c r="J8197">
        <v>294368</v>
      </c>
      <c r="K8197">
        <v>4</v>
      </c>
      <c r="L8197">
        <v>2</v>
      </c>
      <c r="M8197">
        <v>-588736</v>
      </c>
      <c r="O8197" s="2" t="str">
        <f>TRIM(SampleSuperstore3[[#This Row],[City]])</f>
        <v>Nashville</v>
      </c>
      <c r="P8197" s="2" t="str">
        <f>TRIM(SampleSuperstore3[[#This Row],[State]])</f>
        <v>Tennessee</v>
      </c>
      <c r="Q8197" s="2" t="str">
        <f t="shared" si="128"/>
        <v>Nashville Tennessee</v>
      </c>
      <c r="R8197" s="6" t="s">
        <v>768</v>
      </c>
      <c r="S8197" s="2" t="s">
        <v>652</v>
      </c>
      <c r="T8197" s="2" t="s">
        <v>30</v>
      </c>
    </row>
    <row r="8198" spans="1:22" x14ac:dyDescent="0.3">
      <c r="A8198" t="s">
        <v>28</v>
      </c>
      <c r="B8198" t="s">
        <v>22</v>
      </c>
      <c r="C8198" t="s">
        <v>15</v>
      </c>
      <c r="D8198" t="s">
        <v>405</v>
      </c>
      <c r="E8198" t="s">
        <v>86</v>
      </c>
      <c r="F8198">
        <v>37211</v>
      </c>
      <c r="G8198" t="s">
        <v>18</v>
      </c>
      <c r="H8198" t="s">
        <v>26</v>
      </c>
      <c r="I8198" t="s">
        <v>38</v>
      </c>
      <c r="J8198">
        <v>81568</v>
      </c>
      <c r="K8198">
        <v>2</v>
      </c>
      <c r="L8198">
        <v>2</v>
      </c>
      <c r="M8198">
        <v>71372</v>
      </c>
      <c r="O8198" s="2" t="str">
        <f>TRIM(SampleSuperstore3[[#This Row],[City]])</f>
        <v>Nashville</v>
      </c>
      <c r="P8198" s="2" t="str">
        <f>TRIM(SampleSuperstore3[[#This Row],[State]])</f>
        <v>Tennessee</v>
      </c>
      <c r="Q8198" s="2" t="str">
        <f t="shared" si="128"/>
        <v>Nashville Tennessee</v>
      </c>
      <c r="R8198" s="6" t="s">
        <v>405</v>
      </c>
      <c r="S8198" s="2" t="s">
        <v>86</v>
      </c>
      <c r="T8198" s="2"/>
    </row>
    <row r="8199" spans="1:22" x14ac:dyDescent="0.3">
      <c r="A8199" t="s">
        <v>28</v>
      </c>
      <c r="B8199" t="s">
        <v>14</v>
      </c>
      <c r="C8199" t="s">
        <v>15</v>
      </c>
      <c r="D8199" t="s">
        <v>135</v>
      </c>
      <c r="E8199" t="s">
        <v>46</v>
      </c>
      <c r="F8199">
        <v>75220</v>
      </c>
      <c r="G8199" t="s">
        <v>47</v>
      </c>
      <c r="H8199" t="s">
        <v>19</v>
      </c>
      <c r="I8199" t="s">
        <v>33</v>
      </c>
      <c r="J8199">
        <v>4446</v>
      </c>
      <c r="K8199">
        <v>5</v>
      </c>
      <c r="L8199">
        <v>6</v>
      </c>
      <c r="M8199">
        <v>-17784</v>
      </c>
      <c r="O8199" s="2" t="str">
        <f>TRIM(SampleSuperstore3[[#This Row],[City]])</f>
        <v>Dallas</v>
      </c>
      <c r="P8199" s="2" t="str">
        <f>TRIM(SampleSuperstore3[[#This Row],[State]])</f>
        <v>Texas</v>
      </c>
      <c r="Q8199" s="2" t="str">
        <f t="shared" si="128"/>
        <v>Dallas Texas</v>
      </c>
      <c r="R8199" s="6" t="s">
        <v>405</v>
      </c>
      <c r="S8199" s="2" t="s">
        <v>86</v>
      </c>
      <c r="T8199" s="2"/>
    </row>
    <row r="8200" spans="1:22" x14ac:dyDescent="0.3">
      <c r="A8200" t="s">
        <v>28</v>
      </c>
      <c r="B8200" t="s">
        <v>14</v>
      </c>
      <c r="C8200" t="s">
        <v>15</v>
      </c>
      <c r="D8200" t="s">
        <v>135</v>
      </c>
      <c r="E8200" t="s">
        <v>46</v>
      </c>
      <c r="F8200">
        <v>75220</v>
      </c>
      <c r="G8200" t="s">
        <v>47</v>
      </c>
      <c r="H8200" t="s">
        <v>26</v>
      </c>
      <c r="I8200" t="s">
        <v>32</v>
      </c>
      <c r="J8200">
        <v>314088</v>
      </c>
      <c r="K8200">
        <v>3</v>
      </c>
      <c r="L8200">
        <v>2</v>
      </c>
      <c r="M8200">
        <v>196305</v>
      </c>
      <c r="O8200" s="2" t="str">
        <f>TRIM(SampleSuperstore3[[#This Row],[City]])</f>
        <v>Dallas</v>
      </c>
      <c r="P8200" s="2" t="str">
        <f>TRIM(SampleSuperstore3[[#This Row],[State]])</f>
        <v>Texas</v>
      </c>
      <c r="Q8200" s="2" t="str">
        <f t="shared" si="128"/>
        <v>Dallas Texas</v>
      </c>
      <c r="R8200" s="6" t="s">
        <v>405</v>
      </c>
      <c r="S8200" s="2" t="s">
        <v>86</v>
      </c>
      <c r="T8200" s="2"/>
    </row>
    <row r="8201" spans="1:22" x14ac:dyDescent="0.3">
      <c r="A8201" t="s">
        <v>28</v>
      </c>
      <c r="B8201" t="s">
        <v>22</v>
      </c>
      <c r="C8201" t="s">
        <v>15</v>
      </c>
      <c r="D8201" t="s">
        <v>161</v>
      </c>
      <c r="E8201" t="s">
        <v>86</v>
      </c>
      <c r="F8201">
        <v>37130</v>
      </c>
      <c r="G8201" t="s">
        <v>18</v>
      </c>
      <c r="H8201" t="s">
        <v>26</v>
      </c>
      <c r="I8201" t="s">
        <v>37</v>
      </c>
      <c r="J8201">
        <v>6336</v>
      </c>
      <c r="K8201">
        <v>4</v>
      </c>
      <c r="L8201">
        <v>7</v>
      </c>
      <c r="M8201">
        <v>-46464</v>
      </c>
      <c r="O8201" s="2" t="str">
        <f>TRIM(SampleSuperstore3[[#This Row],[City]])</f>
        <v>Murfreesboro</v>
      </c>
      <c r="P8201" s="2" t="str">
        <f>TRIM(SampleSuperstore3[[#This Row],[State]])</f>
        <v>Tennessee</v>
      </c>
      <c r="Q8201" s="2" t="str">
        <f t="shared" si="128"/>
        <v>Murfreesboro Tennessee</v>
      </c>
      <c r="R8201" s="6" t="s">
        <v>135</v>
      </c>
      <c r="S8201" s="2" t="s">
        <v>46</v>
      </c>
      <c r="T8201" s="2"/>
    </row>
    <row r="8202" spans="1:22" x14ac:dyDescent="0.3">
      <c r="A8202" t="s">
        <v>28</v>
      </c>
      <c r="B8202" t="s">
        <v>22</v>
      </c>
      <c r="C8202" t="s">
        <v>15</v>
      </c>
      <c r="D8202" t="s">
        <v>161</v>
      </c>
      <c r="E8202" t="s">
        <v>86</v>
      </c>
      <c r="F8202">
        <v>37130</v>
      </c>
      <c r="G8202" t="s">
        <v>18</v>
      </c>
      <c r="H8202" t="s">
        <v>26</v>
      </c>
      <c r="I8202" t="s">
        <v>41</v>
      </c>
      <c r="J8202">
        <v>1048</v>
      </c>
      <c r="K8202">
        <v>1</v>
      </c>
      <c r="L8202">
        <v>2</v>
      </c>
      <c r="M8202">
        <v>3799</v>
      </c>
      <c r="O8202" s="2" t="str">
        <f>TRIM(SampleSuperstore3[[#This Row],[City]])</f>
        <v>Murfreesboro</v>
      </c>
      <c r="P8202" s="2" t="str">
        <f>TRIM(SampleSuperstore3[[#This Row],[State]])</f>
        <v>Tennessee</v>
      </c>
      <c r="Q8202" s="2" t="str">
        <f t="shared" si="128"/>
        <v>Murfreesboro Tennessee</v>
      </c>
      <c r="R8202" s="6" t="s">
        <v>135</v>
      </c>
      <c r="S8202" s="2" t="s">
        <v>46</v>
      </c>
      <c r="T8202" s="2"/>
    </row>
    <row r="8203" spans="1:22" x14ac:dyDescent="0.3">
      <c r="A8203" t="s">
        <v>28</v>
      </c>
      <c r="B8203" t="s">
        <v>22</v>
      </c>
      <c r="C8203" t="s">
        <v>15</v>
      </c>
      <c r="D8203" t="s">
        <v>161</v>
      </c>
      <c r="E8203" t="s">
        <v>86</v>
      </c>
      <c r="F8203">
        <v>37130</v>
      </c>
      <c r="G8203" t="s">
        <v>18</v>
      </c>
      <c r="H8203" t="s">
        <v>26</v>
      </c>
      <c r="I8203" t="s">
        <v>37</v>
      </c>
      <c r="J8203">
        <v>2469</v>
      </c>
      <c r="K8203">
        <v>1</v>
      </c>
      <c r="L8203">
        <v>7</v>
      </c>
      <c r="M8203">
        <v>-18106</v>
      </c>
      <c r="O8203" s="2" t="str">
        <f>TRIM(SampleSuperstore3[[#This Row],[City]])</f>
        <v>Murfreesboro</v>
      </c>
      <c r="P8203" s="2" t="str">
        <f>TRIM(SampleSuperstore3[[#This Row],[State]])</f>
        <v>Tennessee</v>
      </c>
      <c r="Q8203" s="2" t="str">
        <f t="shared" si="128"/>
        <v>Murfreesboro Tennessee</v>
      </c>
      <c r="R8203" s="6" t="s">
        <v>161</v>
      </c>
      <c r="S8203" s="2" t="s">
        <v>86</v>
      </c>
      <c r="T8203" s="2"/>
    </row>
    <row r="8204" spans="1:22" x14ac:dyDescent="0.3">
      <c r="A8204" t="s">
        <v>28</v>
      </c>
      <c r="B8204" t="s">
        <v>22</v>
      </c>
      <c r="C8204" t="s">
        <v>15</v>
      </c>
      <c r="D8204" t="s">
        <v>161</v>
      </c>
      <c r="E8204" t="s">
        <v>86</v>
      </c>
      <c r="F8204">
        <v>37130</v>
      </c>
      <c r="G8204" t="s">
        <v>18</v>
      </c>
      <c r="H8204" t="s">
        <v>26</v>
      </c>
      <c r="I8204" t="s">
        <v>37</v>
      </c>
      <c r="J8204">
        <v>3264</v>
      </c>
      <c r="K8204">
        <v>2</v>
      </c>
      <c r="L8204">
        <v>7</v>
      </c>
      <c r="M8204">
        <v>-22848</v>
      </c>
      <c r="O8204" s="2" t="str">
        <f>TRIM(SampleSuperstore3[[#This Row],[City]])</f>
        <v>Murfreesboro</v>
      </c>
      <c r="P8204" s="2" t="str">
        <f>TRIM(SampleSuperstore3[[#This Row],[State]])</f>
        <v>Tennessee</v>
      </c>
      <c r="Q8204" s="2" t="str">
        <f t="shared" si="128"/>
        <v>Murfreesboro Tennessee</v>
      </c>
      <c r="R8204" s="6" t="s">
        <v>161</v>
      </c>
      <c r="S8204" s="2" t="s">
        <v>86</v>
      </c>
      <c r="T8204" s="2"/>
    </row>
    <row r="8205" spans="1:22" x14ac:dyDescent="0.3">
      <c r="A8205" t="s">
        <v>28</v>
      </c>
      <c r="B8205" t="s">
        <v>14</v>
      </c>
      <c r="C8205" t="s">
        <v>15</v>
      </c>
      <c r="D8205" t="s">
        <v>135</v>
      </c>
      <c r="E8205" t="s">
        <v>46</v>
      </c>
      <c r="F8205">
        <v>75217</v>
      </c>
      <c r="G8205" t="s">
        <v>47</v>
      </c>
      <c r="H8205" t="s">
        <v>26</v>
      </c>
      <c r="I8205" t="s">
        <v>77</v>
      </c>
      <c r="J8205">
        <v>4344</v>
      </c>
      <c r="K8205">
        <v>3</v>
      </c>
      <c r="L8205">
        <v>2</v>
      </c>
      <c r="M8205">
        <v>8688</v>
      </c>
      <c r="O8205" s="2" t="str">
        <f>TRIM(SampleSuperstore3[[#This Row],[City]])</f>
        <v>Dallas</v>
      </c>
      <c r="P8205" s="2" t="str">
        <f>TRIM(SampleSuperstore3[[#This Row],[State]])</f>
        <v>Texas</v>
      </c>
      <c r="Q8205" s="2" t="str">
        <f t="shared" si="128"/>
        <v>Dallas Texas</v>
      </c>
      <c r="R8205" s="6" t="s">
        <v>161</v>
      </c>
      <c r="S8205" s="2" t="s">
        <v>86</v>
      </c>
      <c r="T8205" s="2"/>
    </row>
    <row r="8206" spans="1:22" x14ac:dyDescent="0.3">
      <c r="A8206" t="s">
        <v>28</v>
      </c>
      <c r="B8206" t="s">
        <v>14</v>
      </c>
      <c r="C8206" t="s">
        <v>15</v>
      </c>
      <c r="D8206" t="s">
        <v>135</v>
      </c>
      <c r="E8206" t="s">
        <v>46</v>
      </c>
      <c r="F8206">
        <v>75217</v>
      </c>
      <c r="G8206" t="s">
        <v>47</v>
      </c>
      <c r="H8206" t="s">
        <v>19</v>
      </c>
      <c r="I8206" t="s">
        <v>33</v>
      </c>
      <c r="J8206">
        <v>31776</v>
      </c>
      <c r="K8206">
        <v>3</v>
      </c>
      <c r="L8206">
        <v>6</v>
      </c>
      <c r="M8206">
        <v>-190656</v>
      </c>
      <c r="O8206" s="2" t="str">
        <f>TRIM(SampleSuperstore3[[#This Row],[City]])</f>
        <v>Dallas</v>
      </c>
      <c r="P8206" s="2" t="str">
        <f>TRIM(SampleSuperstore3[[#This Row],[State]])</f>
        <v>Texas</v>
      </c>
      <c r="Q8206" s="2" t="str">
        <f t="shared" si="128"/>
        <v>Dallas Texas</v>
      </c>
      <c r="R8206" s="6" t="s">
        <v>161</v>
      </c>
      <c r="S8206" s="2" t="s">
        <v>86</v>
      </c>
      <c r="T8206" s="2"/>
    </row>
    <row r="8207" spans="1:22" x14ac:dyDescent="0.3">
      <c r="A8207" t="s">
        <v>28</v>
      </c>
      <c r="B8207" t="s">
        <v>14</v>
      </c>
      <c r="C8207" t="s">
        <v>15</v>
      </c>
      <c r="D8207" t="s">
        <v>135</v>
      </c>
      <c r="E8207" t="s">
        <v>46</v>
      </c>
      <c r="F8207">
        <v>75217</v>
      </c>
      <c r="G8207" t="s">
        <v>47</v>
      </c>
      <c r="H8207" t="s">
        <v>26</v>
      </c>
      <c r="I8207" t="s">
        <v>27</v>
      </c>
      <c r="J8207">
        <v>4928</v>
      </c>
      <c r="K8207">
        <v>2</v>
      </c>
      <c r="L8207">
        <v>2</v>
      </c>
      <c r="M8207">
        <v>17248</v>
      </c>
      <c r="O8207" s="2" t="str">
        <f>TRIM(SampleSuperstore3[[#This Row],[City]])</f>
        <v>Dallas</v>
      </c>
      <c r="P8207" s="2" t="str">
        <f>TRIM(SampleSuperstore3[[#This Row],[State]])</f>
        <v>Texas</v>
      </c>
      <c r="Q8207" s="2" t="str">
        <f t="shared" si="128"/>
        <v>Dallas Texas</v>
      </c>
      <c r="R8207" s="6" t="s">
        <v>135</v>
      </c>
      <c r="S8207" s="2" t="s">
        <v>46</v>
      </c>
      <c r="T8207" s="2"/>
    </row>
    <row r="8208" spans="1:22" x14ac:dyDescent="0.3">
      <c r="A8208" t="s">
        <v>28</v>
      </c>
      <c r="B8208" t="s">
        <v>14</v>
      </c>
      <c r="C8208" t="s">
        <v>15</v>
      </c>
      <c r="D8208" t="s">
        <v>135</v>
      </c>
      <c r="E8208" t="s">
        <v>46</v>
      </c>
      <c r="F8208">
        <v>75217</v>
      </c>
      <c r="G8208" t="s">
        <v>47</v>
      </c>
      <c r="H8208" t="s">
        <v>26</v>
      </c>
      <c r="I8208" t="s">
        <v>37</v>
      </c>
      <c r="J8208">
        <v>1788</v>
      </c>
      <c r="K8208">
        <v>3</v>
      </c>
      <c r="L8208">
        <v>8</v>
      </c>
      <c r="M8208">
        <v>-30396</v>
      </c>
      <c r="O8208" s="2" t="str">
        <f>TRIM(SampleSuperstore3[[#This Row],[City]])</f>
        <v>Dallas</v>
      </c>
      <c r="P8208" s="2" t="str">
        <f>TRIM(SampleSuperstore3[[#This Row],[State]])</f>
        <v>Texas</v>
      </c>
      <c r="Q8208" s="2" t="str">
        <f t="shared" si="128"/>
        <v>Dallas Texas</v>
      </c>
      <c r="R8208" s="6" t="s">
        <v>135</v>
      </c>
      <c r="S8208" s="2" t="s">
        <v>46</v>
      </c>
      <c r="T8208" s="2"/>
    </row>
    <row r="8209" spans="1:20" x14ac:dyDescent="0.3">
      <c r="A8209" t="s">
        <v>28</v>
      </c>
      <c r="B8209" t="s">
        <v>14</v>
      </c>
      <c r="C8209" t="s">
        <v>15</v>
      </c>
      <c r="D8209" t="s">
        <v>135</v>
      </c>
      <c r="E8209" t="s">
        <v>46</v>
      </c>
      <c r="F8209">
        <v>75217</v>
      </c>
      <c r="G8209" t="s">
        <v>47</v>
      </c>
      <c r="H8209" t="s">
        <v>26</v>
      </c>
      <c r="I8209" t="s">
        <v>77</v>
      </c>
      <c r="J8209">
        <v>15072</v>
      </c>
      <c r="K8209">
        <v>4</v>
      </c>
      <c r="L8209">
        <v>2</v>
      </c>
      <c r="M8209">
        <v>-3768</v>
      </c>
      <c r="O8209" s="2" t="str">
        <f>TRIM(SampleSuperstore3[[#This Row],[City]])</f>
        <v>Dallas</v>
      </c>
      <c r="P8209" s="2" t="str">
        <f>TRIM(SampleSuperstore3[[#This Row],[State]])</f>
        <v>Texas</v>
      </c>
      <c r="Q8209" s="2" t="str">
        <f t="shared" si="128"/>
        <v>Dallas Texas</v>
      </c>
      <c r="R8209" s="6" t="s">
        <v>135</v>
      </c>
      <c r="S8209" s="2" t="s">
        <v>46</v>
      </c>
      <c r="T8209" s="2"/>
    </row>
    <row r="8210" spans="1:20" x14ac:dyDescent="0.3">
      <c r="A8210" t="s">
        <v>28</v>
      </c>
      <c r="B8210" t="s">
        <v>14</v>
      </c>
      <c r="C8210" t="s">
        <v>15</v>
      </c>
      <c r="D8210" t="s">
        <v>155</v>
      </c>
      <c r="E8210" t="s">
        <v>46</v>
      </c>
      <c r="F8210">
        <v>76017</v>
      </c>
      <c r="G8210" t="s">
        <v>47</v>
      </c>
      <c r="H8210" t="s">
        <v>26</v>
      </c>
      <c r="I8210" t="s">
        <v>32</v>
      </c>
      <c r="J8210">
        <v>12624</v>
      </c>
      <c r="K8210">
        <v>2</v>
      </c>
      <c r="L8210">
        <v>2</v>
      </c>
      <c r="M8210">
        <v>-25248</v>
      </c>
      <c r="O8210" s="2" t="str">
        <f>TRIM(SampleSuperstore3[[#This Row],[City]])</f>
        <v>Arlington</v>
      </c>
      <c r="P8210" s="2" t="str">
        <f>TRIM(SampleSuperstore3[[#This Row],[State]])</f>
        <v>Texas</v>
      </c>
      <c r="Q8210" s="2" t="str">
        <f t="shared" si="128"/>
        <v>Arlington Texas</v>
      </c>
      <c r="R8210" s="6" t="s">
        <v>135</v>
      </c>
      <c r="S8210" s="2" t="s">
        <v>46</v>
      </c>
      <c r="T8210" s="2"/>
    </row>
    <row r="8211" spans="1:20" x14ac:dyDescent="0.3">
      <c r="A8211" t="s">
        <v>28</v>
      </c>
      <c r="B8211" t="s">
        <v>22</v>
      </c>
      <c r="C8211" t="s">
        <v>15</v>
      </c>
      <c r="D8211" t="s">
        <v>113</v>
      </c>
      <c r="E8211" t="s">
        <v>24</v>
      </c>
      <c r="F8211">
        <v>91104</v>
      </c>
      <c r="G8211" t="s">
        <v>25</v>
      </c>
      <c r="H8211" t="s">
        <v>26</v>
      </c>
      <c r="I8211" t="s">
        <v>41</v>
      </c>
      <c r="J8211">
        <v>18588</v>
      </c>
      <c r="K8211">
        <v>6</v>
      </c>
      <c r="L8211">
        <v>0</v>
      </c>
      <c r="M8211">
        <v>83646</v>
      </c>
      <c r="O8211" s="2" t="str">
        <f>TRIM(SampleSuperstore3[[#This Row],[City]])</f>
        <v>Pasadena</v>
      </c>
      <c r="P8211" s="2" t="str">
        <f>TRIM(SampleSuperstore3[[#This Row],[State]])</f>
        <v>California</v>
      </c>
      <c r="Q8211" s="2" t="str">
        <f t="shared" si="128"/>
        <v>Pasadena California</v>
      </c>
      <c r="R8211" s="6" t="s">
        <v>135</v>
      </c>
      <c r="S8211" s="2" t="s">
        <v>46</v>
      </c>
      <c r="T8211" s="2"/>
    </row>
    <row r="8212" spans="1:20" x14ac:dyDescent="0.3">
      <c r="A8212" t="s">
        <v>28</v>
      </c>
      <c r="B8212" t="s">
        <v>22</v>
      </c>
      <c r="C8212" t="s">
        <v>15</v>
      </c>
      <c r="D8212" t="s">
        <v>113</v>
      </c>
      <c r="E8212" t="s">
        <v>24</v>
      </c>
      <c r="F8212">
        <v>91104</v>
      </c>
      <c r="G8212" t="s">
        <v>25</v>
      </c>
      <c r="H8212" t="s">
        <v>26</v>
      </c>
      <c r="I8212" t="s">
        <v>41</v>
      </c>
      <c r="J8212">
        <v>1296</v>
      </c>
      <c r="K8212">
        <v>2</v>
      </c>
      <c r="L8212">
        <v>0</v>
      </c>
      <c r="M8212">
        <v>62208</v>
      </c>
      <c r="O8212" s="2" t="str">
        <f>TRIM(SampleSuperstore3[[#This Row],[City]])</f>
        <v>Pasadena</v>
      </c>
      <c r="P8212" s="2" t="str">
        <f>TRIM(SampleSuperstore3[[#This Row],[State]])</f>
        <v>California</v>
      </c>
      <c r="Q8212" s="2" t="str">
        <f t="shared" si="128"/>
        <v>Pasadena California</v>
      </c>
      <c r="R8212" s="6" t="s">
        <v>155</v>
      </c>
      <c r="S8212" s="2" t="s">
        <v>46</v>
      </c>
      <c r="T8212" s="2"/>
    </row>
    <row r="8213" spans="1:20" x14ac:dyDescent="0.3">
      <c r="A8213" t="s">
        <v>13</v>
      </c>
      <c r="B8213" t="s">
        <v>14</v>
      </c>
      <c r="C8213" t="s">
        <v>15</v>
      </c>
      <c r="D8213" t="s">
        <v>316</v>
      </c>
      <c r="E8213" t="s">
        <v>166</v>
      </c>
      <c r="F8213">
        <v>2149</v>
      </c>
      <c r="G8213" t="s">
        <v>57</v>
      </c>
      <c r="H8213" t="s">
        <v>26</v>
      </c>
      <c r="I8213" t="s">
        <v>41</v>
      </c>
      <c r="J8213">
        <v>1897</v>
      </c>
      <c r="K8213">
        <v>10</v>
      </c>
      <c r="L8213">
        <v>0</v>
      </c>
      <c r="M8213">
        <v>91056</v>
      </c>
      <c r="O8213" s="2" t="str">
        <f>TRIM(SampleSuperstore3[[#This Row],[City]])</f>
        <v>Everett</v>
      </c>
      <c r="P8213" s="2" t="str">
        <f>TRIM(SampleSuperstore3[[#This Row],[State]])</f>
        <v>Massachusetts</v>
      </c>
      <c r="Q8213" s="2" t="str">
        <f t="shared" si="128"/>
        <v>Everett Massachusetts</v>
      </c>
      <c r="R8213" s="6" t="s">
        <v>113</v>
      </c>
      <c r="S8213" s="2" t="s">
        <v>24</v>
      </c>
      <c r="T8213" s="2"/>
    </row>
    <row r="8214" spans="1:20" x14ac:dyDescent="0.3">
      <c r="A8214" t="s">
        <v>13</v>
      </c>
      <c r="B8214" t="s">
        <v>14</v>
      </c>
      <c r="C8214" t="s">
        <v>15</v>
      </c>
      <c r="D8214" t="s">
        <v>316</v>
      </c>
      <c r="E8214" t="s">
        <v>166</v>
      </c>
      <c r="F8214">
        <v>2149</v>
      </c>
      <c r="G8214" t="s">
        <v>57</v>
      </c>
      <c r="H8214" t="s">
        <v>26</v>
      </c>
      <c r="I8214" t="s">
        <v>41</v>
      </c>
      <c r="J8214">
        <v>4099</v>
      </c>
      <c r="K8214">
        <v>1</v>
      </c>
      <c r="L8214">
        <v>0</v>
      </c>
      <c r="M8214">
        <v>200851</v>
      </c>
      <c r="O8214" s="2" t="str">
        <f>TRIM(SampleSuperstore3[[#This Row],[City]])</f>
        <v>Everett</v>
      </c>
      <c r="P8214" s="2" t="str">
        <f>TRIM(SampleSuperstore3[[#This Row],[State]])</f>
        <v>Massachusetts</v>
      </c>
      <c r="Q8214" s="2" t="str">
        <f t="shared" si="128"/>
        <v>Everett Massachusetts</v>
      </c>
      <c r="R8214" s="6" t="s">
        <v>113</v>
      </c>
      <c r="S8214" s="2" t="s">
        <v>24</v>
      </c>
      <c r="T8214" s="2"/>
    </row>
    <row r="8215" spans="1:20" x14ac:dyDescent="0.3">
      <c r="A8215" t="s">
        <v>13</v>
      </c>
      <c r="B8215" t="s">
        <v>44</v>
      </c>
      <c r="C8215" t="s">
        <v>15</v>
      </c>
      <c r="D8215" t="s">
        <v>78</v>
      </c>
      <c r="E8215" t="s">
        <v>76</v>
      </c>
      <c r="F8215">
        <v>12180</v>
      </c>
      <c r="G8215" t="s">
        <v>57</v>
      </c>
      <c r="H8215" t="s">
        <v>19</v>
      </c>
      <c r="I8215" t="s">
        <v>33</v>
      </c>
      <c r="J8215">
        <v>8264</v>
      </c>
      <c r="K8215">
        <v>2</v>
      </c>
      <c r="L8215">
        <v>0</v>
      </c>
      <c r="M8215">
        <v>74376</v>
      </c>
      <c r="O8215" s="2" t="str">
        <f>TRIM(SampleSuperstore3[[#This Row],[City]])</f>
        <v>Troy</v>
      </c>
      <c r="P8215" s="2" t="str">
        <f>TRIM(SampleSuperstore3[[#This Row],[State]])</f>
        <v>New York</v>
      </c>
      <c r="Q8215" s="2" t="str">
        <f t="shared" si="128"/>
        <v>Troy New York</v>
      </c>
      <c r="R8215" s="6" t="s">
        <v>316</v>
      </c>
      <c r="S8215" s="2" t="s">
        <v>166</v>
      </c>
      <c r="T8215" s="2"/>
    </row>
    <row r="8216" spans="1:20" x14ac:dyDescent="0.3">
      <c r="A8216" t="s">
        <v>13</v>
      </c>
      <c r="B8216" t="s">
        <v>44</v>
      </c>
      <c r="C8216" t="s">
        <v>15</v>
      </c>
      <c r="D8216" t="s">
        <v>78</v>
      </c>
      <c r="E8216" t="s">
        <v>76</v>
      </c>
      <c r="F8216">
        <v>12180</v>
      </c>
      <c r="G8216" t="s">
        <v>57</v>
      </c>
      <c r="H8216" t="s">
        <v>26</v>
      </c>
      <c r="I8216" t="s">
        <v>32</v>
      </c>
      <c r="J8216">
        <v>3102</v>
      </c>
      <c r="K8216">
        <v>2</v>
      </c>
      <c r="L8216">
        <v>0</v>
      </c>
      <c r="M8216">
        <v>80652</v>
      </c>
      <c r="O8216" s="2" t="str">
        <f>TRIM(SampleSuperstore3[[#This Row],[City]])</f>
        <v>Troy</v>
      </c>
      <c r="P8216" s="2" t="str">
        <f>TRIM(SampleSuperstore3[[#This Row],[State]])</f>
        <v>New York</v>
      </c>
      <c r="Q8216" s="2" t="str">
        <f t="shared" si="128"/>
        <v>Troy New York</v>
      </c>
      <c r="R8216" s="6" t="s">
        <v>316</v>
      </c>
      <c r="S8216" s="2" t="s">
        <v>166</v>
      </c>
      <c r="T8216" s="2"/>
    </row>
    <row r="8217" spans="1:20" x14ac:dyDescent="0.3">
      <c r="A8217" t="s">
        <v>13</v>
      </c>
      <c r="B8217" t="s">
        <v>44</v>
      </c>
      <c r="C8217" t="s">
        <v>15</v>
      </c>
      <c r="D8217" t="s">
        <v>78</v>
      </c>
      <c r="E8217" t="s">
        <v>76</v>
      </c>
      <c r="F8217">
        <v>12180</v>
      </c>
      <c r="G8217" t="s">
        <v>57</v>
      </c>
      <c r="H8217" t="s">
        <v>35</v>
      </c>
      <c r="I8217" t="s">
        <v>59</v>
      </c>
      <c r="J8217">
        <v>8997</v>
      </c>
      <c r="K8217">
        <v>3</v>
      </c>
      <c r="L8217">
        <v>0</v>
      </c>
      <c r="M8217">
        <v>377874</v>
      </c>
      <c r="O8217" s="2" t="str">
        <f>TRIM(SampleSuperstore3[[#This Row],[City]])</f>
        <v>Troy</v>
      </c>
      <c r="P8217" s="2" t="str">
        <f>TRIM(SampleSuperstore3[[#This Row],[State]])</f>
        <v>New York</v>
      </c>
      <c r="Q8217" s="2" t="str">
        <f t="shared" si="128"/>
        <v>Troy New York</v>
      </c>
      <c r="R8217" s="6" t="s">
        <v>78</v>
      </c>
      <c r="S8217" s="2" t="s">
        <v>634</v>
      </c>
      <c r="T8217" s="2" t="s">
        <v>369</v>
      </c>
    </row>
    <row r="8218" spans="1:20" x14ac:dyDescent="0.3">
      <c r="A8218" t="s">
        <v>13</v>
      </c>
      <c r="B8218" t="s">
        <v>14</v>
      </c>
      <c r="C8218" t="s">
        <v>15</v>
      </c>
      <c r="D8218" t="s">
        <v>497</v>
      </c>
      <c r="E8218" t="s">
        <v>167</v>
      </c>
      <c r="F8218">
        <v>30328</v>
      </c>
      <c r="G8218" t="s">
        <v>18</v>
      </c>
      <c r="H8218" t="s">
        <v>26</v>
      </c>
      <c r="I8218" t="s">
        <v>34</v>
      </c>
      <c r="J8218">
        <v>3597</v>
      </c>
      <c r="K8218">
        <v>3</v>
      </c>
      <c r="L8218">
        <v>0</v>
      </c>
      <c r="M8218">
        <v>97119</v>
      </c>
      <c r="O8218" s="2" t="str">
        <f>TRIM(SampleSuperstore3[[#This Row],[City]])</f>
        <v>Sandy Springs</v>
      </c>
      <c r="P8218" s="2" t="str">
        <f>TRIM(SampleSuperstore3[[#This Row],[State]])</f>
        <v>Georgia</v>
      </c>
      <c r="Q8218" s="2" t="str">
        <f t="shared" si="128"/>
        <v>Sandy Springs Georgia</v>
      </c>
      <c r="R8218" s="6" t="s">
        <v>78</v>
      </c>
      <c r="S8218" s="2" t="s">
        <v>634</v>
      </c>
      <c r="T8218" s="2" t="s">
        <v>369</v>
      </c>
    </row>
    <row r="8219" spans="1:20" x14ac:dyDescent="0.3">
      <c r="A8219" t="s">
        <v>13</v>
      </c>
      <c r="B8219" t="s">
        <v>14</v>
      </c>
      <c r="C8219" t="s">
        <v>15</v>
      </c>
      <c r="D8219" t="s">
        <v>497</v>
      </c>
      <c r="E8219" t="s">
        <v>167</v>
      </c>
      <c r="F8219">
        <v>30328</v>
      </c>
      <c r="G8219" t="s">
        <v>18</v>
      </c>
      <c r="H8219" t="s">
        <v>19</v>
      </c>
      <c r="I8219" t="s">
        <v>20</v>
      </c>
      <c r="J8219">
        <v>126686</v>
      </c>
      <c r="K8219">
        <v>7</v>
      </c>
      <c r="L8219">
        <v>0</v>
      </c>
      <c r="M8219">
        <v>2913778</v>
      </c>
      <c r="O8219" s="2" t="str">
        <f>TRIM(SampleSuperstore3[[#This Row],[City]])</f>
        <v>Sandy Springs</v>
      </c>
      <c r="P8219" s="2" t="str">
        <f>TRIM(SampleSuperstore3[[#This Row],[State]])</f>
        <v>Georgia</v>
      </c>
      <c r="Q8219" s="2" t="str">
        <f t="shared" si="128"/>
        <v>Sandy Springs Georgia</v>
      </c>
      <c r="R8219" s="6" t="s">
        <v>78</v>
      </c>
      <c r="S8219" s="2" t="s">
        <v>634</v>
      </c>
      <c r="T8219" s="2" t="s">
        <v>369</v>
      </c>
    </row>
    <row r="8220" spans="1:20" x14ac:dyDescent="0.3">
      <c r="A8220" t="s">
        <v>28</v>
      </c>
      <c r="B8220" t="s">
        <v>14</v>
      </c>
      <c r="C8220" t="s">
        <v>15</v>
      </c>
      <c r="D8220" t="s">
        <v>117</v>
      </c>
      <c r="E8220" t="s">
        <v>24</v>
      </c>
      <c r="F8220">
        <v>95123</v>
      </c>
      <c r="G8220" t="s">
        <v>25</v>
      </c>
      <c r="H8220" t="s">
        <v>26</v>
      </c>
      <c r="I8220" t="s">
        <v>32</v>
      </c>
      <c r="J8220">
        <v>16945</v>
      </c>
      <c r="K8220">
        <v>5</v>
      </c>
      <c r="L8220">
        <v>0</v>
      </c>
      <c r="M8220">
        <v>423625</v>
      </c>
      <c r="O8220" s="2" t="str">
        <f>TRIM(SampleSuperstore3[[#This Row],[City]])</f>
        <v>San Jose</v>
      </c>
      <c r="P8220" s="2" t="str">
        <f>TRIM(SampleSuperstore3[[#This Row],[State]])</f>
        <v>California</v>
      </c>
      <c r="Q8220" s="2" t="str">
        <f t="shared" si="128"/>
        <v>San Jose California</v>
      </c>
      <c r="R8220" s="6" t="s">
        <v>771</v>
      </c>
      <c r="S8220" s="2" t="s">
        <v>649</v>
      </c>
      <c r="T8220" s="2" t="s">
        <v>167</v>
      </c>
    </row>
    <row r="8221" spans="1:20" x14ac:dyDescent="0.3">
      <c r="A8221" t="s">
        <v>28</v>
      </c>
      <c r="B8221" t="s">
        <v>14</v>
      </c>
      <c r="C8221" t="s">
        <v>15</v>
      </c>
      <c r="D8221" t="s">
        <v>117</v>
      </c>
      <c r="E8221" t="s">
        <v>24</v>
      </c>
      <c r="F8221">
        <v>95123</v>
      </c>
      <c r="G8221" t="s">
        <v>25</v>
      </c>
      <c r="H8221" t="s">
        <v>26</v>
      </c>
      <c r="I8221" t="s">
        <v>32</v>
      </c>
      <c r="J8221">
        <v>4068</v>
      </c>
      <c r="K8221">
        <v>2</v>
      </c>
      <c r="L8221">
        <v>0</v>
      </c>
      <c r="M8221">
        <v>4068</v>
      </c>
      <c r="O8221" s="2" t="str">
        <f>TRIM(SampleSuperstore3[[#This Row],[City]])</f>
        <v>San Jose</v>
      </c>
      <c r="P8221" s="2" t="str">
        <f>TRIM(SampleSuperstore3[[#This Row],[State]])</f>
        <v>California</v>
      </c>
      <c r="Q8221" s="2" t="str">
        <f t="shared" si="128"/>
        <v>San Jose California</v>
      </c>
      <c r="R8221" s="6" t="s">
        <v>771</v>
      </c>
      <c r="S8221" s="2" t="s">
        <v>649</v>
      </c>
      <c r="T8221" s="2" t="s">
        <v>167</v>
      </c>
    </row>
    <row r="8222" spans="1:20" x14ac:dyDescent="0.3">
      <c r="A8222" t="s">
        <v>28</v>
      </c>
      <c r="B8222" t="s">
        <v>14</v>
      </c>
      <c r="C8222" t="s">
        <v>15</v>
      </c>
      <c r="D8222" t="s">
        <v>189</v>
      </c>
      <c r="E8222" t="s">
        <v>30</v>
      </c>
      <c r="F8222">
        <v>32216</v>
      </c>
      <c r="G8222" t="s">
        <v>18</v>
      </c>
      <c r="H8222" t="s">
        <v>26</v>
      </c>
      <c r="I8222" t="s">
        <v>110</v>
      </c>
      <c r="J8222">
        <v>3328</v>
      </c>
      <c r="K8222">
        <v>2</v>
      </c>
      <c r="L8222">
        <v>2</v>
      </c>
      <c r="M8222">
        <v>416</v>
      </c>
      <c r="O8222" s="2" t="str">
        <f>TRIM(SampleSuperstore3[[#This Row],[City]])</f>
        <v>Jacksonville</v>
      </c>
      <c r="P8222" s="2" t="str">
        <f>TRIM(SampleSuperstore3[[#This Row],[State]])</f>
        <v>Florida</v>
      </c>
      <c r="Q8222" s="2" t="str">
        <f t="shared" si="128"/>
        <v>Jacksonville Florida</v>
      </c>
      <c r="R8222" s="6" t="s">
        <v>632</v>
      </c>
      <c r="S8222" s="2" t="s">
        <v>640</v>
      </c>
      <c r="T8222" s="2" t="s">
        <v>24</v>
      </c>
    </row>
    <row r="8223" spans="1:20" x14ac:dyDescent="0.3">
      <c r="A8223" t="s">
        <v>28</v>
      </c>
      <c r="B8223" t="s">
        <v>14</v>
      </c>
      <c r="C8223" t="s">
        <v>15</v>
      </c>
      <c r="D8223" t="s">
        <v>189</v>
      </c>
      <c r="E8223" t="s">
        <v>30</v>
      </c>
      <c r="F8223">
        <v>32216</v>
      </c>
      <c r="G8223" t="s">
        <v>18</v>
      </c>
      <c r="H8223" t="s">
        <v>19</v>
      </c>
      <c r="I8223" t="s">
        <v>31</v>
      </c>
      <c r="J8223">
        <v>933262</v>
      </c>
      <c r="K8223">
        <v>4</v>
      </c>
      <c r="L8223">
        <v>45</v>
      </c>
      <c r="M8223">
        <v>-4581468</v>
      </c>
      <c r="O8223" s="2" t="str">
        <f>TRIM(SampleSuperstore3[[#This Row],[City]])</f>
        <v>Jacksonville</v>
      </c>
      <c r="P8223" s="2" t="str">
        <f>TRIM(SampleSuperstore3[[#This Row],[State]])</f>
        <v>Florida</v>
      </c>
      <c r="Q8223" s="2" t="str">
        <f t="shared" si="128"/>
        <v>Jacksonville Florida</v>
      </c>
      <c r="R8223" s="6" t="s">
        <v>632</v>
      </c>
      <c r="S8223" s="2" t="s">
        <v>640</v>
      </c>
      <c r="T8223" s="2" t="s">
        <v>24</v>
      </c>
    </row>
    <row r="8224" spans="1:20" x14ac:dyDescent="0.3">
      <c r="A8224" t="s">
        <v>28</v>
      </c>
      <c r="B8224" t="s">
        <v>14</v>
      </c>
      <c r="C8224" t="s">
        <v>15</v>
      </c>
      <c r="D8224" t="s">
        <v>189</v>
      </c>
      <c r="E8224" t="s">
        <v>30</v>
      </c>
      <c r="F8224">
        <v>32216</v>
      </c>
      <c r="G8224" t="s">
        <v>18</v>
      </c>
      <c r="H8224" t="s">
        <v>19</v>
      </c>
      <c r="I8224" t="s">
        <v>21</v>
      </c>
      <c r="J8224">
        <v>280392</v>
      </c>
      <c r="K8224">
        <v>5</v>
      </c>
      <c r="L8224">
        <v>2</v>
      </c>
      <c r="M8224">
        <v>0</v>
      </c>
      <c r="O8224" s="2" t="str">
        <f>TRIM(SampleSuperstore3[[#This Row],[City]])</f>
        <v>Jacksonville</v>
      </c>
      <c r="P8224" s="2" t="str">
        <f>TRIM(SampleSuperstore3[[#This Row],[State]])</f>
        <v>Florida</v>
      </c>
      <c r="Q8224" s="2" t="str">
        <f t="shared" si="128"/>
        <v>Jacksonville Florida</v>
      </c>
      <c r="R8224" s="6" t="s">
        <v>189</v>
      </c>
      <c r="S8224" s="2" t="s">
        <v>30</v>
      </c>
      <c r="T8224" s="2"/>
    </row>
    <row r="8225" spans="1:22" x14ac:dyDescent="0.3">
      <c r="A8225" t="s">
        <v>168</v>
      </c>
      <c r="B8225" t="s">
        <v>14</v>
      </c>
      <c r="C8225" t="s">
        <v>15</v>
      </c>
      <c r="D8225" t="s">
        <v>189</v>
      </c>
      <c r="E8225" t="s">
        <v>30</v>
      </c>
      <c r="F8225">
        <v>32216</v>
      </c>
      <c r="G8225" t="s">
        <v>18</v>
      </c>
      <c r="H8225" t="s">
        <v>26</v>
      </c>
      <c r="I8225" t="s">
        <v>32</v>
      </c>
      <c r="J8225">
        <v>4768</v>
      </c>
      <c r="K8225">
        <v>2</v>
      </c>
      <c r="L8225">
        <v>2</v>
      </c>
      <c r="M8225">
        <v>-7748</v>
      </c>
      <c r="O8225" s="2" t="str">
        <f>TRIM(SampleSuperstore3[[#This Row],[City]])</f>
        <v>Jacksonville</v>
      </c>
      <c r="P8225" s="2" t="str">
        <f>TRIM(SampleSuperstore3[[#This Row],[State]])</f>
        <v>Florida</v>
      </c>
      <c r="Q8225" s="2" t="str">
        <f t="shared" si="128"/>
        <v>Jacksonville Florida</v>
      </c>
      <c r="R8225" s="6" t="s">
        <v>189</v>
      </c>
      <c r="S8225" s="2" t="s">
        <v>30</v>
      </c>
      <c r="T8225" s="2"/>
    </row>
    <row r="8226" spans="1:22" x14ac:dyDescent="0.3">
      <c r="A8226" t="s">
        <v>168</v>
      </c>
      <c r="B8226" t="s">
        <v>14</v>
      </c>
      <c r="C8226" t="s">
        <v>15</v>
      </c>
      <c r="D8226" t="s">
        <v>189</v>
      </c>
      <c r="E8226" t="s">
        <v>30</v>
      </c>
      <c r="F8226">
        <v>32216</v>
      </c>
      <c r="G8226" t="s">
        <v>18</v>
      </c>
      <c r="H8226" t="s">
        <v>26</v>
      </c>
      <c r="I8226" t="s">
        <v>41</v>
      </c>
      <c r="J8226">
        <v>6672</v>
      </c>
      <c r="K8226">
        <v>1</v>
      </c>
      <c r="L8226">
        <v>2</v>
      </c>
      <c r="M8226">
        <v>2502</v>
      </c>
      <c r="O8226" s="2" t="str">
        <f>TRIM(SampleSuperstore3[[#This Row],[City]])</f>
        <v>Jacksonville</v>
      </c>
      <c r="P8226" s="2" t="str">
        <f>TRIM(SampleSuperstore3[[#This Row],[State]])</f>
        <v>Florida</v>
      </c>
      <c r="Q8226" s="2" t="str">
        <f t="shared" si="128"/>
        <v>Jacksonville Florida</v>
      </c>
      <c r="R8226" s="6" t="s">
        <v>189</v>
      </c>
      <c r="S8226" s="2" t="s">
        <v>30</v>
      </c>
      <c r="T8226" s="2"/>
    </row>
    <row r="8227" spans="1:22" x14ac:dyDescent="0.3">
      <c r="A8227" t="s">
        <v>168</v>
      </c>
      <c r="B8227" t="s">
        <v>14</v>
      </c>
      <c r="C8227" t="s">
        <v>15</v>
      </c>
      <c r="D8227" t="s">
        <v>189</v>
      </c>
      <c r="E8227" t="s">
        <v>30</v>
      </c>
      <c r="F8227">
        <v>32216</v>
      </c>
      <c r="G8227" t="s">
        <v>18</v>
      </c>
      <c r="H8227" t="s">
        <v>26</v>
      </c>
      <c r="I8227" t="s">
        <v>34</v>
      </c>
      <c r="J8227">
        <v>4448</v>
      </c>
      <c r="K8227">
        <v>2</v>
      </c>
      <c r="L8227">
        <v>2</v>
      </c>
      <c r="M8227">
        <v>1112</v>
      </c>
      <c r="O8227" s="2" t="str">
        <f>TRIM(SampleSuperstore3[[#This Row],[City]])</f>
        <v>Jacksonville</v>
      </c>
      <c r="P8227" s="2" t="str">
        <f>TRIM(SampleSuperstore3[[#This Row],[State]])</f>
        <v>Florida</v>
      </c>
      <c r="Q8227" s="2" t="str">
        <f t="shared" si="128"/>
        <v>Jacksonville Florida</v>
      </c>
      <c r="R8227" s="6" t="s">
        <v>189</v>
      </c>
      <c r="S8227" s="2" t="s">
        <v>30</v>
      </c>
      <c r="T8227" s="2"/>
    </row>
    <row r="8228" spans="1:22" x14ac:dyDescent="0.3">
      <c r="A8228" t="s">
        <v>168</v>
      </c>
      <c r="B8228" t="s">
        <v>14</v>
      </c>
      <c r="C8228" t="s">
        <v>15</v>
      </c>
      <c r="D8228" t="s">
        <v>189</v>
      </c>
      <c r="E8228" t="s">
        <v>30</v>
      </c>
      <c r="F8228">
        <v>32216</v>
      </c>
      <c r="G8228" t="s">
        <v>18</v>
      </c>
      <c r="H8228" t="s">
        <v>19</v>
      </c>
      <c r="I8228" t="s">
        <v>33</v>
      </c>
      <c r="J8228">
        <v>43936</v>
      </c>
      <c r="K8228">
        <v>4</v>
      </c>
      <c r="L8228">
        <v>2</v>
      </c>
      <c r="M8228">
        <v>60412</v>
      </c>
      <c r="O8228" s="2" t="str">
        <f>TRIM(SampleSuperstore3[[#This Row],[City]])</f>
        <v>Jacksonville</v>
      </c>
      <c r="P8228" s="2" t="str">
        <f>TRIM(SampleSuperstore3[[#This Row],[State]])</f>
        <v>Florida</v>
      </c>
      <c r="Q8228" s="2" t="str">
        <f t="shared" si="128"/>
        <v>Jacksonville Florida</v>
      </c>
      <c r="R8228" s="6" t="s">
        <v>189</v>
      </c>
      <c r="S8228" s="2" t="s">
        <v>30</v>
      </c>
      <c r="T8228" s="2"/>
    </row>
    <row r="8229" spans="1:22" x14ac:dyDescent="0.3">
      <c r="A8229" t="s">
        <v>28</v>
      </c>
      <c r="B8229" t="s">
        <v>14</v>
      </c>
      <c r="C8229" t="s">
        <v>15</v>
      </c>
      <c r="D8229" t="s">
        <v>75</v>
      </c>
      <c r="E8229" t="s">
        <v>76</v>
      </c>
      <c r="F8229">
        <v>10009</v>
      </c>
      <c r="G8229" t="s">
        <v>57</v>
      </c>
      <c r="H8229" t="s">
        <v>26</v>
      </c>
      <c r="I8229" t="s">
        <v>37</v>
      </c>
      <c r="J8229">
        <v>23744</v>
      </c>
      <c r="K8229">
        <v>2</v>
      </c>
      <c r="L8229">
        <v>2</v>
      </c>
      <c r="M8229">
        <v>83104</v>
      </c>
      <c r="O8229" s="2" t="str">
        <f>TRIM(SampleSuperstore3[[#This Row],[City]])</f>
        <v>New York City</v>
      </c>
      <c r="P8229" s="2" t="str">
        <f>TRIM(SampleSuperstore3[[#This Row],[State]])</f>
        <v>New York</v>
      </c>
      <c r="Q8229" s="2" t="str">
        <f t="shared" si="128"/>
        <v>New York City New York</v>
      </c>
      <c r="R8229" s="6" t="s">
        <v>189</v>
      </c>
      <c r="S8229" s="2" t="s">
        <v>30</v>
      </c>
      <c r="T8229" s="2"/>
    </row>
    <row r="8230" spans="1:22" x14ac:dyDescent="0.3">
      <c r="A8230" t="s">
        <v>28</v>
      </c>
      <c r="B8230" t="s">
        <v>14</v>
      </c>
      <c r="C8230" t="s">
        <v>15</v>
      </c>
      <c r="D8230" t="s">
        <v>75</v>
      </c>
      <c r="E8230" t="s">
        <v>76</v>
      </c>
      <c r="F8230">
        <v>10009</v>
      </c>
      <c r="G8230" t="s">
        <v>57</v>
      </c>
      <c r="H8230" t="s">
        <v>35</v>
      </c>
      <c r="I8230" t="s">
        <v>59</v>
      </c>
      <c r="J8230">
        <v>357</v>
      </c>
      <c r="K8230">
        <v>3</v>
      </c>
      <c r="L8230">
        <v>0</v>
      </c>
      <c r="M8230">
        <v>5712</v>
      </c>
      <c r="O8230" s="2" t="str">
        <f>TRIM(SampleSuperstore3[[#This Row],[City]])</f>
        <v>New York City</v>
      </c>
      <c r="P8230" s="2" t="str">
        <f>TRIM(SampleSuperstore3[[#This Row],[State]])</f>
        <v>New York</v>
      </c>
      <c r="Q8230" s="2" t="str">
        <f t="shared" si="128"/>
        <v>New York City New York</v>
      </c>
      <c r="R8230" s="6" t="s">
        <v>189</v>
      </c>
      <c r="S8230" s="2" t="s">
        <v>30</v>
      </c>
      <c r="T8230" s="2"/>
    </row>
    <row r="8231" spans="1:22" x14ac:dyDescent="0.3">
      <c r="A8231" t="s">
        <v>28</v>
      </c>
      <c r="B8231" t="s">
        <v>14</v>
      </c>
      <c r="C8231" t="s">
        <v>15</v>
      </c>
      <c r="D8231" t="s">
        <v>52</v>
      </c>
      <c r="E8231" t="s">
        <v>24</v>
      </c>
      <c r="F8231">
        <v>94122</v>
      </c>
      <c r="G8231" t="s">
        <v>25</v>
      </c>
      <c r="H8231" t="s">
        <v>35</v>
      </c>
      <c r="I8231" t="s">
        <v>36</v>
      </c>
      <c r="J8231">
        <v>806336</v>
      </c>
      <c r="K8231">
        <v>8</v>
      </c>
      <c r="L8231">
        <v>2</v>
      </c>
      <c r="M8231">
        <v>50396</v>
      </c>
      <c r="O8231" s="2" t="str">
        <f>TRIM(SampleSuperstore3[[#This Row],[City]])</f>
        <v>San Francisco</v>
      </c>
      <c r="P8231" s="2" t="str">
        <f>TRIM(SampleSuperstore3[[#This Row],[State]])</f>
        <v>California</v>
      </c>
      <c r="Q8231" s="2" t="str">
        <f t="shared" si="128"/>
        <v>San Francisco California</v>
      </c>
      <c r="R8231" s="6" t="s">
        <v>634</v>
      </c>
      <c r="S8231" s="2" t="s">
        <v>369</v>
      </c>
      <c r="T8231" s="2" t="s">
        <v>3</v>
      </c>
      <c r="U8231" t="s">
        <v>634</v>
      </c>
      <c r="V8231" t="s">
        <v>369</v>
      </c>
    </row>
    <row r="8232" spans="1:22" x14ac:dyDescent="0.3">
      <c r="A8232" t="s">
        <v>28</v>
      </c>
      <c r="B8232" t="s">
        <v>14</v>
      </c>
      <c r="C8232" t="s">
        <v>15</v>
      </c>
      <c r="D8232" t="s">
        <v>52</v>
      </c>
      <c r="E8232" t="s">
        <v>24</v>
      </c>
      <c r="F8232">
        <v>94122</v>
      </c>
      <c r="G8232" t="s">
        <v>25</v>
      </c>
      <c r="H8232" t="s">
        <v>19</v>
      </c>
      <c r="I8232" t="s">
        <v>33</v>
      </c>
      <c r="J8232">
        <v>8544</v>
      </c>
      <c r="K8232">
        <v>3</v>
      </c>
      <c r="L8232">
        <v>0</v>
      </c>
      <c r="M8232">
        <v>316128</v>
      </c>
      <c r="O8232" s="2" t="str">
        <f>TRIM(SampleSuperstore3[[#This Row],[City]])</f>
        <v>San Francisco</v>
      </c>
      <c r="P8232" s="2" t="str">
        <f>TRIM(SampleSuperstore3[[#This Row],[State]])</f>
        <v>California</v>
      </c>
      <c r="Q8232" s="2" t="str">
        <f t="shared" si="128"/>
        <v>San Francisco California</v>
      </c>
      <c r="R8232" s="6" t="s">
        <v>634</v>
      </c>
      <c r="S8232" s="2" t="s">
        <v>369</v>
      </c>
      <c r="T8232" s="2" t="s">
        <v>3</v>
      </c>
      <c r="U8232" t="s">
        <v>634</v>
      </c>
      <c r="V8232" t="s">
        <v>369</v>
      </c>
    </row>
    <row r="8233" spans="1:22" x14ac:dyDescent="0.3">
      <c r="A8233" t="s">
        <v>28</v>
      </c>
      <c r="B8233" t="s">
        <v>22</v>
      </c>
      <c r="C8233" t="s">
        <v>15</v>
      </c>
      <c r="D8233" t="s">
        <v>103</v>
      </c>
      <c r="E8233" t="s">
        <v>167</v>
      </c>
      <c r="F8233">
        <v>31907</v>
      </c>
      <c r="G8233" t="s">
        <v>18</v>
      </c>
      <c r="H8233" t="s">
        <v>26</v>
      </c>
      <c r="I8233" t="s">
        <v>32</v>
      </c>
      <c r="J8233">
        <v>34491</v>
      </c>
      <c r="K8233">
        <v>3</v>
      </c>
      <c r="L8233">
        <v>0</v>
      </c>
      <c r="M8233">
        <v>103473</v>
      </c>
      <c r="O8233" s="2" t="str">
        <f>TRIM(SampleSuperstore3[[#This Row],[City]])</f>
        <v>Columbus</v>
      </c>
      <c r="P8233" s="2" t="str">
        <f>TRIM(SampleSuperstore3[[#This Row],[State]])</f>
        <v>Georgia</v>
      </c>
      <c r="Q8233" s="2" t="str">
        <f t="shared" si="128"/>
        <v>Columbus Georgia</v>
      </c>
      <c r="R8233" s="6" t="s">
        <v>632</v>
      </c>
      <c r="S8233" s="2" t="s">
        <v>633</v>
      </c>
      <c r="T8233" s="2" t="s">
        <v>24</v>
      </c>
    </row>
    <row r="8234" spans="1:22" x14ac:dyDescent="0.3">
      <c r="A8234" t="s">
        <v>168</v>
      </c>
      <c r="B8234" t="s">
        <v>44</v>
      </c>
      <c r="C8234" t="s">
        <v>15</v>
      </c>
      <c r="D8234" t="s">
        <v>97</v>
      </c>
      <c r="E8234" t="s">
        <v>65</v>
      </c>
      <c r="F8234">
        <v>60505</v>
      </c>
      <c r="G8234" t="s">
        <v>47</v>
      </c>
      <c r="H8234" t="s">
        <v>26</v>
      </c>
      <c r="I8234" t="s">
        <v>38</v>
      </c>
      <c r="J8234">
        <v>7097</v>
      </c>
      <c r="K8234">
        <v>5</v>
      </c>
      <c r="L8234">
        <v>8</v>
      </c>
      <c r="M8234">
        <v>-191619</v>
      </c>
      <c r="O8234" s="2" t="str">
        <f>TRIM(SampleSuperstore3[[#This Row],[City]])</f>
        <v>Aurora</v>
      </c>
      <c r="P8234" s="2" t="str">
        <f>TRIM(SampleSuperstore3[[#This Row],[State]])</f>
        <v>Illinois</v>
      </c>
      <c r="Q8234" s="2" t="str">
        <f t="shared" si="128"/>
        <v>Aurora Illinois</v>
      </c>
      <c r="R8234" s="6" t="s">
        <v>632</v>
      </c>
      <c r="S8234" s="2" t="s">
        <v>633</v>
      </c>
      <c r="T8234" s="2" t="s">
        <v>24</v>
      </c>
    </row>
    <row r="8235" spans="1:22" x14ac:dyDescent="0.3">
      <c r="A8235" t="s">
        <v>168</v>
      </c>
      <c r="B8235" t="s">
        <v>44</v>
      </c>
      <c r="C8235" t="s">
        <v>15</v>
      </c>
      <c r="D8235" t="s">
        <v>97</v>
      </c>
      <c r="E8235" t="s">
        <v>65</v>
      </c>
      <c r="F8235">
        <v>60505</v>
      </c>
      <c r="G8235" t="s">
        <v>47</v>
      </c>
      <c r="H8235" t="s">
        <v>26</v>
      </c>
      <c r="I8235" t="s">
        <v>34</v>
      </c>
      <c r="J8235">
        <v>36784</v>
      </c>
      <c r="K8235">
        <v>2</v>
      </c>
      <c r="L8235">
        <v>2</v>
      </c>
      <c r="M8235">
        <v>36784</v>
      </c>
      <c r="O8235" s="2" t="str">
        <f>TRIM(SampleSuperstore3[[#This Row],[City]])</f>
        <v>Aurora</v>
      </c>
      <c r="P8235" s="2" t="str">
        <f>TRIM(SampleSuperstore3[[#This Row],[State]])</f>
        <v>Illinois</v>
      </c>
      <c r="Q8235" s="2" t="str">
        <f t="shared" si="128"/>
        <v>Aurora Illinois</v>
      </c>
      <c r="R8235" s="6" t="s">
        <v>103</v>
      </c>
      <c r="S8235" s="2" t="s">
        <v>167</v>
      </c>
      <c r="T8235" s="2"/>
    </row>
    <row r="8236" spans="1:22" x14ac:dyDescent="0.3">
      <c r="A8236" t="s">
        <v>13</v>
      </c>
      <c r="B8236" t="s">
        <v>44</v>
      </c>
      <c r="C8236" t="s">
        <v>15</v>
      </c>
      <c r="D8236" t="s">
        <v>55</v>
      </c>
      <c r="E8236" t="s">
        <v>56</v>
      </c>
      <c r="F8236">
        <v>19134</v>
      </c>
      <c r="G8236" t="s">
        <v>57</v>
      </c>
      <c r="H8236" t="s">
        <v>35</v>
      </c>
      <c r="I8236" t="s">
        <v>36</v>
      </c>
      <c r="J8236">
        <v>743988</v>
      </c>
      <c r="K8236">
        <v>2</v>
      </c>
      <c r="L8236">
        <v>4</v>
      </c>
      <c r="M8236">
        <v>-123998</v>
      </c>
      <c r="O8236" s="2" t="str">
        <f>TRIM(SampleSuperstore3[[#This Row],[City]])</f>
        <v>Philadelphia</v>
      </c>
      <c r="P8236" s="2" t="str">
        <f>TRIM(SampleSuperstore3[[#This Row],[State]])</f>
        <v>Pennsylvania</v>
      </c>
      <c r="Q8236" s="2" t="str">
        <f t="shared" si="128"/>
        <v>Philadelphia Pennsylvania</v>
      </c>
      <c r="R8236" s="6" t="s">
        <v>97</v>
      </c>
      <c r="S8236" s="2" t="s">
        <v>65</v>
      </c>
      <c r="T8236" s="2"/>
    </row>
    <row r="8237" spans="1:22" x14ac:dyDescent="0.3">
      <c r="A8237" t="s">
        <v>13</v>
      </c>
      <c r="B8237" t="s">
        <v>14</v>
      </c>
      <c r="C8237" t="s">
        <v>15</v>
      </c>
      <c r="D8237" t="s">
        <v>79</v>
      </c>
      <c r="E8237" t="s">
        <v>65</v>
      </c>
      <c r="F8237">
        <v>60653</v>
      </c>
      <c r="G8237" t="s">
        <v>47</v>
      </c>
      <c r="H8237" t="s">
        <v>26</v>
      </c>
      <c r="I8237" t="s">
        <v>37</v>
      </c>
      <c r="J8237">
        <v>11212</v>
      </c>
      <c r="K8237">
        <v>2</v>
      </c>
      <c r="L8237">
        <v>8</v>
      </c>
      <c r="M8237">
        <v>-16818</v>
      </c>
      <c r="O8237" s="2" t="str">
        <f>TRIM(SampleSuperstore3[[#This Row],[City]])</f>
        <v>Chicago</v>
      </c>
      <c r="P8237" s="2" t="str">
        <f>TRIM(SampleSuperstore3[[#This Row],[State]])</f>
        <v>Illinois</v>
      </c>
      <c r="Q8237" s="2" t="str">
        <f t="shared" si="128"/>
        <v>Chicago Illinois</v>
      </c>
      <c r="R8237" s="6" t="s">
        <v>97</v>
      </c>
      <c r="S8237" s="2" t="s">
        <v>65</v>
      </c>
      <c r="T8237" s="2"/>
    </row>
    <row r="8238" spans="1:22" x14ac:dyDescent="0.3">
      <c r="A8238" t="s">
        <v>13</v>
      </c>
      <c r="B8238" t="s">
        <v>14</v>
      </c>
      <c r="C8238" t="s">
        <v>15</v>
      </c>
      <c r="D8238" t="s">
        <v>79</v>
      </c>
      <c r="E8238" t="s">
        <v>65</v>
      </c>
      <c r="F8238">
        <v>60653</v>
      </c>
      <c r="G8238" t="s">
        <v>47</v>
      </c>
      <c r="H8238" t="s">
        <v>19</v>
      </c>
      <c r="I8238" t="s">
        <v>33</v>
      </c>
      <c r="J8238">
        <v>4712</v>
      </c>
      <c r="K8238">
        <v>2</v>
      </c>
      <c r="L8238">
        <v>6</v>
      </c>
      <c r="M8238">
        <v>-18848</v>
      </c>
      <c r="O8238" s="2" t="str">
        <f>TRIM(SampleSuperstore3[[#This Row],[City]])</f>
        <v>Chicago</v>
      </c>
      <c r="P8238" s="2" t="str">
        <f>TRIM(SampleSuperstore3[[#This Row],[State]])</f>
        <v>Illinois</v>
      </c>
      <c r="Q8238" s="2" t="str">
        <f t="shared" si="128"/>
        <v>Chicago Illinois</v>
      </c>
      <c r="R8238" s="6" t="s">
        <v>55</v>
      </c>
      <c r="S8238" s="2" t="s">
        <v>56</v>
      </c>
      <c r="T8238" s="2"/>
    </row>
    <row r="8239" spans="1:22" x14ac:dyDescent="0.3">
      <c r="A8239" t="s">
        <v>13</v>
      </c>
      <c r="B8239" t="s">
        <v>14</v>
      </c>
      <c r="C8239" t="s">
        <v>15</v>
      </c>
      <c r="D8239" t="s">
        <v>79</v>
      </c>
      <c r="E8239" t="s">
        <v>65</v>
      </c>
      <c r="F8239">
        <v>60653</v>
      </c>
      <c r="G8239" t="s">
        <v>47</v>
      </c>
      <c r="H8239" t="s">
        <v>26</v>
      </c>
      <c r="I8239" t="s">
        <v>38</v>
      </c>
      <c r="J8239">
        <v>18098</v>
      </c>
      <c r="K8239">
        <v>5</v>
      </c>
      <c r="L8239">
        <v>8</v>
      </c>
      <c r="M8239">
        <v>-470548</v>
      </c>
      <c r="O8239" s="2" t="str">
        <f>TRIM(SampleSuperstore3[[#This Row],[City]])</f>
        <v>Chicago</v>
      </c>
      <c r="P8239" s="2" t="str">
        <f>TRIM(SampleSuperstore3[[#This Row],[State]])</f>
        <v>Illinois</v>
      </c>
      <c r="Q8239" s="2" t="str">
        <f t="shared" si="128"/>
        <v>Chicago Illinois</v>
      </c>
      <c r="R8239" s="6" t="s">
        <v>79</v>
      </c>
      <c r="S8239" s="2" t="s">
        <v>65</v>
      </c>
      <c r="T8239" s="2"/>
    </row>
    <row r="8240" spans="1:22" x14ac:dyDescent="0.3">
      <c r="A8240" t="s">
        <v>13</v>
      </c>
      <c r="B8240" t="s">
        <v>14</v>
      </c>
      <c r="C8240" t="s">
        <v>15</v>
      </c>
      <c r="D8240" t="s">
        <v>79</v>
      </c>
      <c r="E8240" t="s">
        <v>65</v>
      </c>
      <c r="F8240">
        <v>60653</v>
      </c>
      <c r="G8240" t="s">
        <v>47</v>
      </c>
      <c r="H8240" t="s">
        <v>26</v>
      </c>
      <c r="I8240" t="s">
        <v>32</v>
      </c>
      <c r="J8240">
        <v>60416</v>
      </c>
      <c r="K8240">
        <v>2</v>
      </c>
      <c r="L8240">
        <v>2</v>
      </c>
      <c r="M8240">
        <v>60416</v>
      </c>
      <c r="O8240" s="2" t="str">
        <f>TRIM(SampleSuperstore3[[#This Row],[City]])</f>
        <v>Chicago</v>
      </c>
      <c r="P8240" s="2" t="str">
        <f>TRIM(SampleSuperstore3[[#This Row],[State]])</f>
        <v>Illinois</v>
      </c>
      <c r="Q8240" s="2" t="str">
        <f t="shared" si="128"/>
        <v>Chicago Illinois</v>
      </c>
      <c r="R8240" s="6" t="s">
        <v>79</v>
      </c>
      <c r="S8240" s="2" t="s">
        <v>65</v>
      </c>
      <c r="T8240" s="2"/>
    </row>
    <row r="8241" spans="1:22" x14ac:dyDescent="0.3">
      <c r="A8241" t="s">
        <v>28</v>
      </c>
      <c r="B8241" t="s">
        <v>14</v>
      </c>
      <c r="C8241" t="s">
        <v>15</v>
      </c>
      <c r="D8241" t="s">
        <v>42</v>
      </c>
      <c r="E8241" t="s">
        <v>43</v>
      </c>
      <c r="F8241">
        <v>98103</v>
      </c>
      <c r="G8241" t="s">
        <v>25</v>
      </c>
      <c r="H8241" t="s">
        <v>35</v>
      </c>
      <c r="I8241" t="s">
        <v>162</v>
      </c>
      <c r="J8241">
        <v>29999</v>
      </c>
      <c r="K8241">
        <v>1</v>
      </c>
      <c r="L8241">
        <v>0</v>
      </c>
      <c r="M8241">
        <v>89997</v>
      </c>
      <c r="O8241" s="2" t="str">
        <f>TRIM(SampleSuperstore3[[#This Row],[City]])</f>
        <v>Seattle</v>
      </c>
      <c r="P8241" s="2" t="str">
        <f>TRIM(SampleSuperstore3[[#This Row],[State]])</f>
        <v>Washington</v>
      </c>
      <c r="Q8241" s="2" t="str">
        <f t="shared" si="128"/>
        <v>Seattle Washington</v>
      </c>
      <c r="R8241" s="6" t="s">
        <v>79</v>
      </c>
      <c r="S8241" s="2" t="s">
        <v>65</v>
      </c>
      <c r="T8241" s="2"/>
    </row>
    <row r="8242" spans="1:22" x14ac:dyDescent="0.3">
      <c r="A8242" t="s">
        <v>28</v>
      </c>
      <c r="B8242" t="s">
        <v>14</v>
      </c>
      <c r="C8242" t="s">
        <v>15</v>
      </c>
      <c r="D8242" t="s">
        <v>42</v>
      </c>
      <c r="E8242" t="s">
        <v>43</v>
      </c>
      <c r="F8242">
        <v>98103</v>
      </c>
      <c r="G8242" t="s">
        <v>25</v>
      </c>
      <c r="H8242" t="s">
        <v>26</v>
      </c>
      <c r="I8242" t="s">
        <v>41</v>
      </c>
      <c r="J8242">
        <v>19216</v>
      </c>
      <c r="K8242">
        <v>4</v>
      </c>
      <c r="L8242">
        <v>0</v>
      </c>
      <c r="M8242">
        <v>922368</v>
      </c>
      <c r="O8242" s="2" t="str">
        <f>TRIM(SampleSuperstore3[[#This Row],[City]])</f>
        <v>Seattle</v>
      </c>
      <c r="P8242" s="2" t="str">
        <f>TRIM(SampleSuperstore3[[#This Row],[State]])</f>
        <v>Washington</v>
      </c>
      <c r="Q8242" s="2" t="str">
        <f t="shared" si="128"/>
        <v>Seattle Washington</v>
      </c>
      <c r="R8242" s="6" t="s">
        <v>79</v>
      </c>
      <c r="S8242" s="2" t="s">
        <v>65</v>
      </c>
      <c r="T8242" s="2"/>
    </row>
    <row r="8243" spans="1:22" x14ac:dyDescent="0.3">
      <c r="A8243" t="s">
        <v>28</v>
      </c>
      <c r="B8243" t="s">
        <v>14</v>
      </c>
      <c r="C8243" t="s">
        <v>15</v>
      </c>
      <c r="D8243" t="s">
        <v>42</v>
      </c>
      <c r="E8243" t="s">
        <v>43</v>
      </c>
      <c r="F8243">
        <v>98103</v>
      </c>
      <c r="G8243" t="s">
        <v>25</v>
      </c>
      <c r="H8243" t="s">
        <v>35</v>
      </c>
      <c r="I8243" t="s">
        <v>36</v>
      </c>
      <c r="J8243">
        <v>242624</v>
      </c>
      <c r="K8243">
        <v>8</v>
      </c>
      <c r="L8243">
        <v>2</v>
      </c>
      <c r="M8243">
        <v>272952</v>
      </c>
      <c r="O8243" s="2" t="str">
        <f>TRIM(SampleSuperstore3[[#This Row],[City]])</f>
        <v>Seattle</v>
      </c>
      <c r="P8243" s="2" t="str">
        <f>TRIM(SampleSuperstore3[[#This Row],[State]])</f>
        <v>Washington</v>
      </c>
      <c r="Q8243" s="2" t="str">
        <f t="shared" si="128"/>
        <v>Seattle Washington</v>
      </c>
      <c r="R8243" s="6" t="s">
        <v>42</v>
      </c>
      <c r="S8243" s="2" t="s">
        <v>43</v>
      </c>
      <c r="T8243" s="2"/>
    </row>
    <row r="8244" spans="1:22" x14ac:dyDescent="0.3">
      <c r="A8244" t="s">
        <v>28</v>
      </c>
      <c r="B8244" t="s">
        <v>14</v>
      </c>
      <c r="C8244" t="s">
        <v>15</v>
      </c>
      <c r="D8244" t="s">
        <v>42</v>
      </c>
      <c r="E8244" t="s">
        <v>43</v>
      </c>
      <c r="F8244">
        <v>98103</v>
      </c>
      <c r="G8244" t="s">
        <v>25</v>
      </c>
      <c r="H8244" t="s">
        <v>26</v>
      </c>
      <c r="I8244" t="s">
        <v>32</v>
      </c>
      <c r="J8244">
        <v>4674</v>
      </c>
      <c r="K8244">
        <v>3</v>
      </c>
      <c r="L8244">
        <v>0</v>
      </c>
      <c r="M8244">
        <v>11685</v>
      </c>
      <c r="O8244" s="2" t="str">
        <f>TRIM(SampleSuperstore3[[#This Row],[City]])</f>
        <v>Seattle</v>
      </c>
      <c r="P8244" s="2" t="str">
        <f>TRIM(SampleSuperstore3[[#This Row],[State]])</f>
        <v>Washington</v>
      </c>
      <c r="Q8244" s="2" t="str">
        <f t="shared" si="128"/>
        <v>Seattle Washington</v>
      </c>
      <c r="R8244" s="6" t="s">
        <v>42</v>
      </c>
      <c r="S8244" s="2" t="s">
        <v>43</v>
      </c>
      <c r="T8244" s="2"/>
    </row>
    <row r="8245" spans="1:22" x14ac:dyDescent="0.3">
      <c r="A8245" t="s">
        <v>28</v>
      </c>
      <c r="B8245" t="s">
        <v>14</v>
      </c>
      <c r="C8245" t="s">
        <v>15</v>
      </c>
      <c r="D8245" t="s">
        <v>42</v>
      </c>
      <c r="E8245" t="s">
        <v>43</v>
      </c>
      <c r="F8245">
        <v>98103</v>
      </c>
      <c r="G8245" t="s">
        <v>25</v>
      </c>
      <c r="H8245" t="s">
        <v>35</v>
      </c>
      <c r="I8245" t="s">
        <v>59</v>
      </c>
      <c r="J8245">
        <v>17495</v>
      </c>
      <c r="K8245">
        <v>5</v>
      </c>
      <c r="L8245">
        <v>0</v>
      </c>
      <c r="M8245">
        <v>122465</v>
      </c>
      <c r="O8245" s="2" t="str">
        <f>TRIM(SampleSuperstore3[[#This Row],[City]])</f>
        <v>Seattle</v>
      </c>
      <c r="P8245" s="2" t="str">
        <f>TRIM(SampleSuperstore3[[#This Row],[State]])</f>
        <v>Washington</v>
      </c>
      <c r="Q8245" s="2" t="str">
        <f t="shared" si="128"/>
        <v>Seattle Washington</v>
      </c>
      <c r="R8245" s="6" t="s">
        <v>42</v>
      </c>
      <c r="S8245" s="2" t="s">
        <v>43</v>
      </c>
      <c r="T8245" s="2"/>
    </row>
    <row r="8246" spans="1:22" x14ac:dyDescent="0.3">
      <c r="A8246" t="s">
        <v>28</v>
      </c>
      <c r="B8246" t="s">
        <v>14</v>
      </c>
      <c r="C8246" t="s">
        <v>15</v>
      </c>
      <c r="D8246" t="s">
        <v>42</v>
      </c>
      <c r="E8246" t="s">
        <v>43</v>
      </c>
      <c r="F8246">
        <v>98103</v>
      </c>
      <c r="G8246" t="s">
        <v>25</v>
      </c>
      <c r="H8246" t="s">
        <v>26</v>
      </c>
      <c r="I8246" t="s">
        <v>37</v>
      </c>
      <c r="J8246">
        <v>100704</v>
      </c>
      <c r="K8246">
        <v>6</v>
      </c>
      <c r="L8246">
        <v>2</v>
      </c>
      <c r="M8246">
        <v>37764</v>
      </c>
      <c r="O8246" s="2" t="str">
        <f>TRIM(SampleSuperstore3[[#This Row],[City]])</f>
        <v>Seattle</v>
      </c>
      <c r="P8246" s="2" t="str">
        <f>TRIM(SampleSuperstore3[[#This Row],[State]])</f>
        <v>Washington</v>
      </c>
      <c r="Q8246" s="2" t="str">
        <f t="shared" si="128"/>
        <v>Seattle Washington</v>
      </c>
      <c r="R8246" s="6" t="s">
        <v>42</v>
      </c>
      <c r="S8246" s="2" t="s">
        <v>43</v>
      </c>
      <c r="T8246" s="2"/>
    </row>
    <row r="8247" spans="1:22" x14ac:dyDescent="0.3">
      <c r="A8247" t="s">
        <v>168</v>
      </c>
      <c r="B8247" t="s">
        <v>44</v>
      </c>
      <c r="C8247" t="s">
        <v>15</v>
      </c>
      <c r="D8247" t="s">
        <v>109</v>
      </c>
      <c r="E8247" t="s">
        <v>70</v>
      </c>
      <c r="F8247">
        <v>48066</v>
      </c>
      <c r="G8247" t="s">
        <v>47</v>
      </c>
      <c r="H8247" t="s">
        <v>26</v>
      </c>
      <c r="I8247" t="s">
        <v>41</v>
      </c>
      <c r="J8247">
        <v>36891</v>
      </c>
      <c r="K8247">
        <v>9</v>
      </c>
      <c r="L8247">
        <v>0</v>
      </c>
      <c r="M8247">
        <v>1807659</v>
      </c>
      <c r="O8247" s="2" t="str">
        <f>TRIM(SampleSuperstore3[[#This Row],[City]])</f>
        <v>Roseville</v>
      </c>
      <c r="P8247" s="2" t="str">
        <f>TRIM(SampleSuperstore3[[#This Row],[State]])</f>
        <v>Michigan</v>
      </c>
      <c r="Q8247" s="2" t="str">
        <f t="shared" si="128"/>
        <v>Roseville Michigan</v>
      </c>
      <c r="R8247" s="6" t="s">
        <v>42</v>
      </c>
      <c r="S8247" s="2" t="s">
        <v>43</v>
      </c>
      <c r="T8247" s="2"/>
    </row>
    <row r="8248" spans="1:22" x14ac:dyDescent="0.3">
      <c r="A8248" t="s">
        <v>168</v>
      </c>
      <c r="B8248" t="s">
        <v>44</v>
      </c>
      <c r="C8248" t="s">
        <v>15</v>
      </c>
      <c r="D8248" t="s">
        <v>109</v>
      </c>
      <c r="E8248" t="s">
        <v>70</v>
      </c>
      <c r="F8248">
        <v>48066</v>
      </c>
      <c r="G8248" t="s">
        <v>47</v>
      </c>
      <c r="H8248" t="s">
        <v>26</v>
      </c>
      <c r="I8248" t="s">
        <v>37</v>
      </c>
      <c r="J8248">
        <v>802</v>
      </c>
      <c r="K8248">
        <v>1</v>
      </c>
      <c r="L8248">
        <v>0</v>
      </c>
      <c r="M8248">
        <v>37694</v>
      </c>
      <c r="O8248" s="2" t="str">
        <f>TRIM(SampleSuperstore3[[#This Row],[City]])</f>
        <v>Roseville</v>
      </c>
      <c r="P8248" s="2" t="str">
        <f>TRIM(SampleSuperstore3[[#This Row],[State]])</f>
        <v>Michigan</v>
      </c>
      <c r="Q8248" s="2" t="str">
        <f t="shared" si="128"/>
        <v>Roseville Michigan</v>
      </c>
      <c r="R8248" s="6" t="s">
        <v>42</v>
      </c>
      <c r="S8248" s="2" t="s">
        <v>43</v>
      </c>
      <c r="T8248" s="2"/>
    </row>
    <row r="8249" spans="1:22" x14ac:dyDescent="0.3">
      <c r="A8249" t="s">
        <v>168</v>
      </c>
      <c r="B8249" t="s">
        <v>44</v>
      </c>
      <c r="C8249" t="s">
        <v>15</v>
      </c>
      <c r="D8249" t="s">
        <v>109</v>
      </c>
      <c r="E8249" t="s">
        <v>70</v>
      </c>
      <c r="F8249">
        <v>48066</v>
      </c>
      <c r="G8249" t="s">
        <v>47</v>
      </c>
      <c r="H8249" t="s">
        <v>26</v>
      </c>
      <c r="I8249" t="s">
        <v>32</v>
      </c>
      <c r="J8249">
        <v>17104</v>
      </c>
      <c r="K8249">
        <v>4</v>
      </c>
      <c r="L8249">
        <v>0</v>
      </c>
      <c r="M8249">
        <v>444704</v>
      </c>
      <c r="O8249" s="2" t="str">
        <f>TRIM(SampleSuperstore3[[#This Row],[City]])</f>
        <v>Roseville</v>
      </c>
      <c r="P8249" s="2" t="str">
        <f>TRIM(SampleSuperstore3[[#This Row],[State]])</f>
        <v>Michigan</v>
      </c>
      <c r="Q8249" s="2" t="str">
        <f t="shared" si="128"/>
        <v>Roseville Michigan</v>
      </c>
      <c r="R8249" s="6" t="s">
        <v>109</v>
      </c>
      <c r="S8249" s="2" t="s">
        <v>70</v>
      </c>
      <c r="T8249" s="2"/>
    </row>
    <row r="8250" spans="1:22" x14ac:dyDescent="0.3">
      <c r="A8250" t="s">
        <v>28</v>
      </c>
      <c r="B8250" t="s">
        <v>44</v>
      </c>
      <c r="C8250" t="s">
        <v>15</v>
      </c>
      <c r="D8250" t="s">
        <v>196</v>
      </c>
      <c r="E8250" t="s">
        <v>197</v>
      </c>
      <c r="F8250">
        <v>72701</v>
      </c>
      <c r="G8250" t="s">
        <v>18</v>
      </c>
      <c r="H8250" t="s">
        <v>26</v>
      </c>
      <c r="I8250" t="s">
        <v>41</v>
      </c>
      <c r="J8250">
        <v>1944</v>
      </c>
      <c r="K8250">
        <v>3</v>
      </c>
      <c r="L8250">
        <v>0</v>
      </c>
      <c r="M8250">
        <v>93312</v>
      </c>
      <c r="O8250" s="2" t="str">
        <f>TRIM(SampleSuperstore3[[#This Row],[City]])</f>
        <v>Fayetteville</v>
      </c>
      <c r="P8250" s="2" t="str">
        <f>TRIM(SampleSuperstore3[[#This Row],[State]])</f>
        <v>Arkansas</v>
      </c>
      <c r="Q8250" s="2" t="str">
        <f t="shared" si="128"/>
        <v>Fayetteville Arkansas</v>
      </c>
      <c r="R8250" s="6" t="s">
        <v>109</v>
      </c>
      <c r="S8250" s="2" t="s">
        <v>70</v>
      </c>
      <c r="T8250" s="2"/>
    </row>
    <row r="8251" spans="1:22" x14ac:dyDescent="0.3">
      <c r="A8251" t="s">
        <v>28</v>
      </c>
      <c r="B8251" t="s">
        <v>14</v>
      </c>
      <c r="C8251" t="s">
        <v>15</v>
      </c>
      <c r="D8251" t="s">
        <v>189</v>
      </c>
      <c r="E8251" t="s">
        <v>40</v>
      </c>
      <c r="F8251">
        <v>28540</v>
      </c>
      <c r="G8251" t="s">
        <v>18</v>
      </c>
      <c r="H8251" t="s">
        <v>26</v>
      </c>
      <c r="I8251" t="s">
        <v>37</v>
      </c>
      <c r="J8251">
        <v>13092</v>
      </c>
      <c r="K8251">
        <v>4</v>
      </c>
      <c r="L8251">
        <v>7</v>
      </c>
      <c r="M8251">
        <v>-100372</v>
      </c>
      <c r="O8251" s="2" t="str">
        <f>TRIM(SampleSuperstore3[[#This Row],[City]])</f>
        <v>Jacksonville</v>
      </c>
      <c r="P8251" s="2" t="str">
        <f>TRIM(SampleSuperstore3[[#This Row],[State]])</f>
        <v>North Carolina</v>
      </c>
      <c r="Q8251" s="2" t="str">
        <f t="shared" si="128"/>
        <v>Jacksonville North Carolina</v>
      </c>
      <c r="R8251" s="6" t="s">
        <v>109</v>
      </c>
      <c r="S8251" s="2" t="s">
        <v>70</v>
      </c>
      <c r="T8251" s="2"/>
    </row>
    <row r="8252" spans="1:22" x14ac:dyDescent="0.3">
      <c r="A8252" t="s">
        <v>28</v>
      </c>
      <c r="B8252" t="s">
        <v>14</v>
      </c>
      <c r="C8252" t="s">
        <v>15</v>
      </c>
      <c r="D8252" t="s">
        <v>75</v>
      </c>
      <c r="E8252" t="s">
        <v>76</v>
      </c>
      <c r="F8252">
        <v>10035</v>
      </c>
      <c r="G8252" t="s">
        <v>57</v>
      </c>
      <c r="H8252" t="s">
        <v>26</v>
      </c>
      <c r="I8252" t="s">
        <v>38</v>
      </c>
      <c r="J8252">
        <v>12294</v>
      </c>
      <c r="K8252">
        <v>3</v>
      </c>
      <c r="L8252">
        <v>0</v>
      </c>
      <c r="M8252">
        <v>30735</v>
      </c>
      <c r="O8252" s="2" t="str">
        <f>TRIM(SampleSuperstore3[[#This Row],[City]])</f>
        <v>New York City</v>
      </c>
      <c r="P8252" s="2" t="str">
        <f>TRIM(SampleSuperstore3[[#This Row],[State]])</f>
        <v>New York</v>
      </c>
      <c r="Q8252" s="2" t="str">
        <f t="shared" si="128"/>
        <v>New York City New York</v>
      </c>
      <c r="R8252" s="6" t="s">
        <v>196</v>
      </c>
      <c r="S8252" s="2" t="s">
        <v>197</v>
      </c>
      <c r="T8252" s="2"/>
    </row>
    <row r="8253" spans="1:22" x14ac:dyDescent="0.3">
      <c r="A8253" t="s">
        <v>28</v>
      </c>
      <c r="B8253" t="s">
        <v>14</v>
      </c>
      <c r="C8253" t="s">
        <v>15</v>
      </c>
      <c r="D8253" t="s">
        <v>75</v>
      </c>
      <c r="E8253" t="s">
        <v>76</v>
      </c>
      <c r="F8253">
        <v>10035</v>
      </c>
      <c r="G8253" t="s">
        <v>57</v>
      </c>
      <c r="H8253" t="s">
        <v>26</v>
      </c>
      <c r="I8253" t="s">
        <v>37</v>
      </c>
      <c r="J8253">
        <v>35448</v>
      </c>
      <c r="K8253">
        <v>7</v>
      </c>
      <c r="L8253">
        <v>2</v>
      </c>
      <c r="M8253">
        <v>128499</v>
      </c>
      <c r="O8253" s="2" t="str">
        <f>TRIM(SampleSuperstore3[[#This Row],[City]])</f>
        <v>New York City</v>
      </c>
      <c r="P8253" s="2" t="str">
        <f>TRIM(SampleSuperstore3[[#This Row],[State]])</f>
        <v>New York</v>
      </c>
      <c r="Q8253" s="2" t="str">
        <f t="shared" si="128"/>
        <v>New York City New York</v>
      </c>
      <c r="R8253" s="6" t="s">
        <v>189</v>
      </c>
      <c r="S8253" s="2" t="s">
        <v>704</v>
      </c>
      <c r="T8253" s="2" t="s">
        <v>806</v>
      </c>
    </row>
    <row r="8254" spans="1:22" x14ac:dyDescent="0.3">
      <c r="A8254" t="s">
        <v>28</v>
      </c>
      <c r="B8254" t="s">
        <v>14</v>
      </c>
      <c r="C8254" t="s">
        <v>15</v>
      </c>
      <c r="D8254" t="s">
        <v>71</v>
      </c>
      <c r="E8254" t="s">
        <v>72</v>
      </c>
      <c r="F8254">
        <v>19901</v>
      </c>
      <c r="G8254" t="s">
        <v>57</v>
      </c>
      <c r="H8254" t="s">
        <v>35</v>
      </c>
      <c r="I8254" t="s">
        <v>36</v>
      </c>
      <c r="J8254">
        <v>1998</v>
      </c>
      <c r="K8254">
        <v>2</v>
      </c>
      <c r="L8254">
        <v>0</v>
      </c>
      <c r="M8254">
        <v>51948</v>
      </c>
      <c r="O8254" s="2" t="str">
        <f>TRIM(SampleSuperstore3[[#This Row],[City]])</f>
        <v>Dover</v>
      </c>
      <c r="P8254" s="2" t="str">
        <f>TRIM(SampleSuperstore3[[#This Row],[State]])</f>
        <v>Delaware</v>
      </c>
      <c r="Q8254" s="2" t="str">
        <f t="shared" si="128"/>
        <v>Dover Delaware</v>
      </c>
      <c r="R8254" s="6" t="s">
        <v>634</v>
      </c>
      <c r="S8254" s="2" t="s">
        <v>369</v>
      </c>
      <c r="T8254" s="2" t="s">
        <v>3</v>
      </c>
      <c r="U8254" t="s">
        <v>634</v>
      </c>
      <c r="V8254" t="s">
        <v>369</v>
      </c>
    </row>
    <row r="8255" spans="1:22" x14ac:dyDescent="0.3">
      <c r="A8255" t="s">
        <v>28</v>
      </c>
      <c r="B8255" t="s">
        <v>14</v>
      </c>
      <c r="C8255" t="s">
        <v>15</v>
      </c>
      <c r="D8255" t="s">
        <v>97</v>
      </c>
      <c r="E8255" t="s">
        <v>65</v>
      </c>
      <c r="F8255">
        <v>60505</v>
      </c>
      <c r="G8255" t="s">
        <v>47</v>
      </c>
      <c r="H8255" t="s">
        <v>19</v>
      </c>
      <c r="I8255" t="s">
        <v>31</v>
      </c>
      <c r="J8255">
        <v>69375</v>
      </c>
      <c r="K8255">
        <v>1</v>
      </c>
      <c r="L8255">
        <v>5</v>
      </c>
      <c r="M8255">
        <v>-47175</v>
      </c>
      <c r="O8255" s="2" t="str">
        <f>TRIM(SampleSuperstore3[[#This Row],[City]])</f>
        <v>Aurora</v>
      </c>
      <c r="P8255" s="2" t="str">
        <f>TRIM(SampleSuperstore3[[#This Row],[State]])</f>
        <v>Illinois</v>
      </c>
      <c r="Q8255" s="2" t="str">
        <f t="shared" si="128"/>
        <v>Aurora Illinois</v>
      </c>
      <c r="R8255" s="6" t="s">
        <v>634</v>
      </c>
      <c r="S8255" s="2" t="s">
        <v>369</v>
      </c>
      <c r="T8255" s="2" t="s">
        <v>3</v>
      </c>
      <c r="U8255" t="s">
        <v>634</v>
      </c>
      <c r="V8255" t="s">
        <v>369</v>
      </c>
    </row>
    <row r="8256" spans="1:22" x14ac:dyDescent="0.3">
      <c r="A8256" t="s">
        <v>28</v>
      </c>
      <c r="B8256" t="s">
        <v>14</v>
      </c>
      <c r="C8256" t="s">
        <v>15</v>
      </c>
      <c r="D8256" t="s">
        <v>97</v>
      </c>
      <c r="E8256" t="s">
        <v>65</v>
      </c>
      <c r="F8256">
        <v>60505</v>
      </c>
      <c r="G8256" t="s">
        <v>47</v>
      </c>
      <c r="H8256" t="s">
        <v>26</v>
      </c>
      <c r="I8256" t="s">
        <v>110</v>
      </c>
      <c r="J8256">
        <v>3168</v>
      </c>
      <c r="K8256">
        <v>4</v>
      </c>
      <c r="L8256">
        <v>2</v>
      </c>
      <c r="M8256">
        <v>2772</v>
      </c>
      <c r="O8256" s="2" t="str">
        <f>TRIM(SampleSuperstore3[[#This Row],[City]])</f>
        <v>Aurora</v>
      </c>
      <c r="P8256" s="2" t="str">
        <f>TRIM(SampleSuperstore3[[#This Row],[State]])</f>
        <v>Illinois</v>
      </c>
      <c r="Q8256" s="2" t="str">
        <f t="shared" si="128"/>
        <v>Aurora Illinois</v>
      </c>
      <c r="R8256" s="6" t="s">
        <v>71</v>
      </c>
      <c r="S8256" s="2" t="s">
        <v>72</v>
      </c>
      <c r="T8256" s="2"/>
    </row>
    <row r="8257" spans="1:22" x14ac:dyDescent="0.3">
      <c r="A8257" t="s">
        <v>28</v>
      </c>
      <c r="B8257" t="s">
        <v>14</v>
      </c>
      <c r="C8257" t="s">
        <v>15</v>
      </c>
      <c r="D8257" t="s">
        <v>97</v>
      </c>
      <c r="E8257" t="s">
        <v>65</v>
      </c>
      <c r="F8257">
        <v>60505</v>
      </c>
      <c r="G8257" t="s">
        <v>47</v>
      </c>
      <c r="H8257" t="s">
        <v>35</v>
      </c>
      <c r="I8257" t="s">
        <v>36</v>
      </c>
      <c r="J8257">
        <v>2003168</v>
      </c>
      <c r="K8257">
        <v>4</v>
      </c>
      <c r="L8257">
        <v>2</v>
      </c>
      <c r="M8257">
        <v>250396</v>
      </c>
      <c r="O8257" s="2" t="str">
        <f>TRIM(SampleSuperstore3[[#This Row],[City]])</f>
        <v>Aurora</v>
      </c>
      <c r="P8257" s="2" t="str">
        <f>TRIM(SampleSuperstore3[[#This Row],[State]])</f>
        <v>Illinois</v>
      </c>
      <c r="Q8257" s="2" t="str">
        <f t="shared" si="128"/>
        <v>Aurora Illinois</v>
      </c>
      <c r="R8257" s="6" t="s">
        <v>97</v>
      </c>
      <c r="S8257" s="2" t="s">
        <v>65</v>
      </c>
      <c r="T8257" s="2"/>
    </row>
    <row r="8258" spans="1:22" x14ac:dyDescent="0.3">
      <c r="A8258" t="s">
        <v>28</v>
      </c>
      <c r="B8258" t="s">
        <v>14</v>
      </c>
      <c r="C8258" t="s">
        <v>15</v>
      </c>
      <c r="D8258" t="s">
        <v>97</v>
      </c>
      <c r="E8258" t="s">
        <v>65</v>
      </c>
      <c r="F8258">
        <v>60505</v>
      </c>
      <c r="G8258" t="s">
        <v>47</v>
      </c>
      <c r="H8258" t="s">
        <v>26</v>
      </c>
      <c r="I8258" t="s">
        <v>34</v>
      </c>
      <c r="J8258">
        <v>9344</v>
      </c>
      <c r="K8258">
        <v>2</v>
      </c>
      <c r="L8258">
        <v>2</v>
      </c>
      <c r="M8258">
        <v>31536</v>
      </c>
      <c r="O8258" s="2" t="str">
        <f>TRIM(SampleSuperstore3[[#This Row],[City]])</f>
        <v>Aurora</v>
      </c>
      <c r="P8258" s="2" t="str">
        <f>TRIM(SampleSuperstore3[[#This Row],[State]])</f>
        <v>Illinois</v>
      </c>
      <c r="Q8258" s="2" t="str">
        <f t="shared" si="128"/>
        <v>Aurora Illinois</v>
      </c>
      <c r="R8258" s="6" t="s">
        <v>97</v>
      </c>
      <c r="S8258" s="2" t="s">
        <v>65</v>
      </c>
      <c r="T8258" s="2"/>
    </row>
    <row r="8259" spans="1:22" x14ac:dyDescent="0.3">
      <c r="A8259" t="s">
        <v>28</v>
      </c>
      <c r="B8259" t="s">
        <v>14</v>
      </c>
      <c r="C8259" t="s">
        <v>15</v>
      </c>
      <c r="D8259" t="s">
        <v>75</v>
      </c>
      <c r="E8259" t="s">
        <v>76</v>
      </c>
      <c r="F8259">
        <v>10009</v>
      </c>
      <c r="G8259" t="s">
        <v>57</v>
      </c>
      <c r="H8259" t="s">
        <v>19</v>
      </c>
      <c r="I8259" t="s">
        <v>21</v>
      </c>
      <c r="J8259">
        <v>2563056</v>
      </c>
      <c r="K8259">
        <v>8</v>
      </c>
      <c r="L8259">
        <v>1</v>
      </c>
      <c r="M8259">
        <v>3132624</v>
      </c>
      <c r="O8259" s="2" t="str">
        <f>TRIM(SampleSuperstore3[[#This Row],[City]])</f>
        <v>New York City</v>
      </c>
      <c r="P8259" s="2" t="str">
        <f>TRIM(SampleSuperstore3[[#This Row],[State]])</f>
        <v>New York</v>
      </c>
      <c r="Q8259" s="2" t="str">
        <f t="shared" ref="Q8259:Q8322" si="129">_xlfn.CONCAT(O8259," ",P8259)</f>
        <v>New York City New York</v>
      </c>
      <c r="R8259" s="6" t="s">
        <v>97</v>
      </c>
      <c r="S8259" s="2" t="s">
        <v>65</v>
      </c>
      <c r="T8259" s="2"/>
    </row>
    <row r="8260" spans="1:22" x14ac:dyDescent="0.3">
      <c r="A8260" t="s">
        <v>28</v>
      </c>
      <c r="B8260" t="s">
        <v>22</v>
      </c>
      <c r="C8260" t="s">
        <v>15</v>
      </c>
      <c r="D8260" t="s">
        <v>577</v>
      </c>
      <c r="E8260" t="s">
        <v>24</v>
      </c>
      <c r="F8260">
        <v>92020</v>
      </c>
      <c r="G8260" t="s">
        <v>25</v>
      </c>
      <c r="H8260" t="s">
        <v>19</v>
      </c>
      <c r="I8260" t="s">
        <v>21</v>
      </c>
      <c r="J8260">
        <v>387136</v>
      </c>
      <c r="K8260">
        <v>4</v>
      </c>
      <c r="L8260">
        <v>2</v>
      </c>
      <c r="M8260">
        <v>48392</v>
      </c>
      <c r="O8260" s="2" t="str">
        <f>TRIM(SampleSuperstore3[[#This Row],[City]])</f>
        <v>El Cajon</v>
      </c>
      <c r="P8260" s="2" t="str">
        <f>TRIM(SampleSuperstore3[[#This Row],[State]])</f>
        <v>California</v>
      </c>
      <c r="Q8260" s="2" t="str">
        <f t="shared" si="129"/>
        <v>El Cajon California</v>
      </c>
      <c r="R8260" s="6" t="s">
        <v>97</v>
      </c>
      <c r="S8260" s="2" t="s">
        <v>65</v>
      </c>
      <c r="T8260" s="2"/>
    </row>
    <row r="8261" spans="1:22" x14ac:dyDescent="0.3">
      <c r="A8261" t="s">
        <v>13</v>
      </c>
      <c r="B8261" t="s">
        <v>44</v>
      </c>
      <c r="C8261" t="s">
        <v>15</v>
      </c>
      <c r="D8261" t="s">
        <v>82</v>
      </c>
      <c r="E8261" t="s">
        <v>104</v>
      </c>
      <c r="F8261">
        <v>45503</v>
      </c>
      <c r="G8261" t="s">
        <v>57</v>
      </c>
      <c r="H8261" t="s">
        <v>26</v>
      </c>
      <c r="I8261" t="s">
        <v>34</v>
      </c>
      <c r="J8261">
        <v>3424</v>
      </c>
      <c r="K8261">
        <v>1</v>
      </c>
      <c r="L8261">
        <v>2</v>
      </c>
      <c r="M8261">
        <v>2996</v>
      </c>
      <c r="O8261" s="2" t="str">
        <f>TRIM(SampleSuperstore3[[#This Row],[City]])</f>
        <v>Springfield</v>
      </c>
      <c r="P8261" s="2" t="str">
        <f>TRIM(SampleSuperstore3[[#This Row],[State]])</f>
        <v>Ohio</v>
      </c>
      <c r="Q8261" s="2" t="str">
        <f t="shared" si="129"/>
        <v>Springfield Ohio</v>
      </c>
      <c r="R8261" s="6" t="s">
        <v>634</v>
      </c>
      <c r="S8261" s="2" t="s">
        <v>369</v>
      </c>
      <c r="T8261" s="2" t="s">
        <v>3</v>
      </c>
      <c r="U8261" t="s">
        <v>634</v>
      </c>
      <c r="V8261" t="s">
        <v>369</v>
      </c>
    </row>
    <row r="8262" spans="1:22" x14ac:dyDescent="0.3">
      <c r="A8262" t="s">
        <v>28</v>
      </c>
      <c r="B8262" t="s">
        <v>22</v>
      </c>
      <c r="C8262" t="s">
        <v>15</v>
      </c>
      <c r="D8262" t="s">
        <v>228</v>
      </c>
      <c r="E8262" t="s">
        <v>76</v>
      </c>
      <c r="F8262">
        <v>10550</v>
      </c>
      <c r="G8262" t="s">
        <v>57</v>
      </c>
      <c r="H8262" t="s">
        <v>26</v>
      </c>
      <c r="I8262" t="s">
        <v>32</v>
      </c>
      <c r="J8262">
        <v>108542</v>
      </c>
      <c r="K8262">
        <v>7</v>
      </c>
      <c r="L8262">
        <v>0</v>
      </c>
      <c r="M8262">
        <v>2822092</v>
      </c>
      <c r="O8262" s="2" t="str">
        <f>TRIM(SampleSuperstore3[[#This Row],[City]])</f>
        <v>Mount Vernon</v>
      </c>
      <c r="P8262" s="2" t="str">
        <f>TRIM(SampleSuperstore3[[#This Row],[State]])</f>
        <v>New York</v>
      </c>
      <c r="Q8262" s="2" t="str">
        <f t="shared" si="129"/>
        <v>Mount Vernon New York</v>
      </c>
      <c r="R8262" s="6" t="s">
        <v>707</v>
      </c>
      <c r="S8262" s="2" t="s">
        <v>786</v>
      </c>
      <c r="T8262" s="2" t="s">
        <v>24</v>
      </c>
    </row>
    <row r="8263" spans="1:22" x14ac:dyDescent="0.3">
      <c r="A8263" t="s">
        <v>28</v>
      </c>
      <c r="B8263" t="s">
        <v>44</v>
      </c>
      <c r="C8263" t="s">
        <v>15</v>
      </c>
      <c r="D8263" t="s">
        <v>154</v>
      </c>
      <c r="E8263" t="s">
        <v>104</v>
      </c>
      <c r="F8263">
        <v>44107</v>
      </c>
      <c r="G8263" t="s">
        <v>57</v>
      </c>
      <c r="H8263" t="s">
        <v>26</v>
      </c>
      <c r="I8263" t="s">
        <v>41</v>
      </c>
      <c r="J8263">
        <v>43056</v>
      </c>
      <c r="K8263">
        <v>9</v>
      </c>
      <c r="L8263">
        <v>2</v>
      </c>
      <c r="M8263">
        <v>156078</v>
      </c>
      <c r="O8263" s="2" t="str">
        <f>TRIM(SampleSuperstore3[[#This Row],[City]])</f>
        <v>Lakewood</v>
      </c>
      <c r="P8263" s="2" t="str">
        <f>TRIM(SampleSuperstore3[[#This Row],[State]])</f>
        <v>Ohio</v>
      </c>
      <c r="Q8263" s="2" t="str">
        <f t="shared" si="129"/>
        <v>Lakewood Ohio</v>
      </c>
      <c r="R8263" s="6" t="s">
        <v>82</v>
      </c>
      <c r="S8263" s="2" t="s">
        <v>104</v>
      </c>
      <c r="T8263" s="2"/>
    </row>
    <row r="8264" spans="1:22" x14ac:dyDescent="0.3">
      <c r="A8264" t="s">
        <v>28</v>
      </c>
      <c r="B8264" t="s">
        <v>44</v>
      </c>
      <c r="C8264" t="s">
        <v>15</v>
      </c>
      <c r="D8264" t="s">
        <v>141</v>
      </c>
      <c r="E8264" t="s">
        <v>30</v>
      </c>
      <c r="F8264">
        <v>33614</v>
      </c>
      <c r="G8264" t="s">
        <v>18</v>
      </c>
      <c r="H8264" t="s">
        <v>26</v>
      </c>
      <c r="I8264" t="s">
        <v>37</v>
      </c>
      <c r="J8264">
        <v>3762</v>
      </c>
      <c r="K8264">
        <v>3</v>
      </c>
      <c r="L8264">
        <v>7</v>
      </c>
      <c r="M8264">
        <v>-27588</v>
      </c>
      <c r="O8264" s="2" t="str">
        <f>TRIM(SampleSuperstore3[[#This Row],[City]])</f>
        <v>Tampa</v>
      </c>
      <c r="P8264" s="2" t="str">
        <f>TRIM(SampleSuperstore3[[#This Row],[State]])</f>
        <v>Florida</v>
      </c>
      <c r="Q8264" s="2" t="str">
        <f t="shared" si="129"/>
        <v>Tampa Florida</v>
      </c>
      <c r="R8264" s="6" t="s">
        <v>677</v>
      </c>
      <c r="S8264" s="2" t="s">
        <v>678</v>
      </c>
      <c r="T8264" s="2" t="s">
        <v>634</v>
      </c>
      <c r="U8264" t="s">
        <v>369</v>
      </c>
    </row>
    <row r="8265" spans="1:22" x14ac:dyDescent="0.3">
      <c r="A8265" t="s">
        <v>28</v>
      </c>
      <c r="B8265" t="s">
        <v>44</v>
      </c>
      <c r="C8265" t="s">
        <v>15</v>
      </c>
      <c r="D8265" t="s">
        <v>141</v>
      </c>
      <c r="E8265" t="s">
        <v>30</v>
      </c>
      <c r="F8265">
        <v>33614</v>
      </c>
      <c r="G8265" t="s">
        <v>18</v>
      </c>
      <c r="H8265" t="s">
        <v>26</v>
      </c>
      <c r="I8265" t="s">
        <v>37</v>
      </c>
      <c r="J8265">
        <v>3486</v>
      </c>
      <c r="K8265">
        <v>2</v>
      </c>
      <c r="L8265">
        <v>7</v>
      </c>
      <c r="M8265">
        <v>-26726</v>
      </c>
      <c r="O8265" s="2" t="str">
        <f>TRIM(SampleSuperstore3[[#This Row],[City]])</f>
        <v>Tampa</v>
      </c>
      <c r="P8265" s="2" t="str">
        <f>TRIM(SampleSuperstore3[[#This Row],[State]])</f>
        <v>Florida</v>
      </c>
      <c r="Q8265" s="2" t="str">
        <f t="shared" si="129"/>
        <v>Tampa Florida</v>
      </c>
      <c r="R8265" s="6" t="s">
        <v>154</v>
      </c>
      <c r="S8265" s="2" t="s">
        <v>104</v>
      </c>
      <c r="T8265" s="2"/>
    </row>
    <row r="8266" spans="1:22" x14ac:dyDescent="0.3">
      <c r="A8266" t="s">
        <v>28</v>
      </c>
      <c r="B8266" t="s">
        <v>44</v>
      </c>
      <c r="C8266" t="s">
        <v>15</v>
      </c>
      <c r="D8266" t="s">
        <v>141</v>
      </c>
      <c r="E8266" t="s">
        <v>30</v>
      </c>
      <c r="F8266">
        <v>33614</v>
      </c>
      <c r="G8266" t="s">
        <v>18</v>
      </c>
      <c r="H8266" t="s">
        <v>26</v>
      </c>
      <c r="I8266" t="s">
        <v>32</v>
      </c>
      <c r="J8266">
        <v>432456</v>
      </c>
      <c r="K8266">
        <v>3</v>
      </c>
      <c r="L8266">
        <v>2</v>
      </c>
      <c r="M8266">
        <v>324342</v>
      </c>
      <c r="O8266" s="2" t="str">
        <f>TRIM(SampleSuperstore3[[#This Row],[City]])</f>
        <v>Tampa</v>
      </c>
      <c r="P8266" s="2" t="str">
        <f>TRIM(SampleSuperstore3[[#This Row],[State]])</f>
        <v>Florida</v>
      </c>
      <c r="Q8266" s="2" t="str">
        <f t="shared" si="129"/>
        <v>Tampa Florida</v>
      </c>
      <c r="R8266" s="6" t="s">
        <v>141</v>
      </c>
      <c r="S8266" s="2" t="s">
        <v>30</v>
      </c>
      <c r="T8266" s="2"/>
    </row>
    <row r="8267" spans="1:22" x14ac:dyDescent="0.3">
      <c r="A8267" t="s">
        <v>28</v>
      </c>
      <c r="B8267" t="s">
        <v>14</v>
      </c>
      <c r="C8267" t="s">
        <v>15</v>
      </c>
      <c r="D8267" t="s">
        <v>103</v>
      </c>
      <c r="E8267" t="s">
        <v>167</v>
      </c>
      <c r="F8267">
        <v>31907</v>
      </c>
      <c r="G8267" t="s">
        <v>18</v>
      </c>
      <c r="H8267" t="s">
        <v>26</v>
      </c>
      <c r="I8267" t="s">
        <v>32</v>
      </c>
      <c r="J8267">
        <v>67506</v>
      </c>
      <c r="K8267">
        <v>3</v>
      </c>
      <c r="L8267">
        <v>0</v>
      </c>
      <c r="M8267">
        <v>877578</v>
      </c>
      <c r="O8267" s="2" t="str">
        <f>TRIM(SampleSuperstore3[[#This Row],[City]])</f>
        <v>Columbus</v>
      </c>
      <c r="P8267" s="2" t="str">
        <f>TRIM(SampleSuperstore3[[#This Row],[State]])</f>
        <v>Georgia</v>
      </c>
      <c r="Q8267" s="2" t="str">
        <f t="shared" si="129"/>
        <v>Columbus Georgia</v>
      </c>
      <c r="R8267" s="6" t="s">
        <v>141</v>
      </c>
      <c r="S8267" s="2" t="s">
        <v>30</v>
      </c>
      <c r="T8267" s="2"/>
    </row>
    <row r="8268" spans="1:22" x14ac:dyDescent="0.3">
      <c r="A8268" t="s">
        <v>62</v>
      </c>
      <c r="B8268" t="s">
        <v>22</v>
      </c>
      <c r="C8268" t="s">
        <v>15</v>
      </c>
      <c r="D8268" t="s">
        <v>189</v>
      </c>
      <c r="E8268" t="s">
        <v>40</v>
      </c>
      <c r="F8268">
        <v>28540</v>
      </c>
      <c r="G8268" t="s">
        <v>18</v>
      </c>
      <c r="H8268" t="s">
        <v>26</v>
      </c>
      <c r="I8268" t="s">
        <v>60</v>
      </c>
      <c r="J8268">
        <v>65232</v>
      </c>
      <c r="K8268">
        <v>3</v>
      </c>
      <c r="L8268">
        <v>2</v>
      </c>
      <c r="M8268">
        <v>220158</v>
      </c>
      <c r="O8268" s="2" t="str">
        <f>TRIM(SampleSuperstore3[[#This Row],[City]])</f>
        <v>Jacksonville</v>
      </c>
      <c r="P8268" s="2" t="str">
        <f>TRIM(SampleSuperstore3[[#This Row],[State]])</f>
        <v>North Carolina</v>
      </c>
      <c r="Q8268" s="2" t="str">
        <f t="shared" si="129"/>
        <v>Jacksonville North Carolina</v>
      </c>
      <c r="R8268" s="6" t="s">
        <v>141</v>
      </c>
      <c r="S8268" s="2" t="s">
        <v>30</v>
      </c>
      <c r="T8268" s="2"/>
    </row>
    <row r="8269" spans="1:22" x14ac:dyDescent="0.3">
      <c r="A8269" t="s">
        <v>62</v>
      </c>
      <c r="B8269" t="s">
        <v>22</v>
      </c>
      <c r="C8269" t="s">
        <v>15</v>
      </c>
      <c r="D8269" t="s">
        <v>189</v>
      </c>
      <c r="E8269" t="s">
        <v>40</v>
      </c>
      <c r="F8269">
        <v>28540</v>
      </c>
      <c r="G8269" t="s">
        <v>18</v>
      </c>
      <c r="H8269" t="s">
        <v>19</v>
      </c>
      <c r="I8269" t="s">
        <v>21</v>
      </c>
      <c r="J8269">
        <v>207</v>
      </c>
      <c r="K8269">
        <v>3</v>
      </c>
      <c r="L8269">
        <v>2</v>
      </c>
      <c r="M8269">
        <v>25875</v>
      </c>
      <c r="O8269" s="2" t="str">
        <f>TRIM(SampleSuperstore3[[#This Row],[City]])</f>
        <v>Jacksonville</v>
      </c>
      <c r="P8269" s="2" t="str">
        <f>TRIM(SampleSuperstore3[[#This Row],[State]])</f>
        <v>North Carolina</v>
      </c>
      <c r="Q8269" s="2" t="str">
        <f t="shared" si="129"/>
        <v>Jacksonville North Carolina</v>
      </c>
      <c r="R8269" s="6" t="s">
        <v>103</v>
      </c>
      <c r="S8269" s="2" t="s">
        <v>167</v>
      </c>
      <c r="T8269" s="2"/>
    </row>
    <row r="8270" spans="1:22" x14ac:dyDescent="0.3">
      <c r="A8270" t="s">
        <v>13</v>
      </c>
      <c r="B8270" t="s">
        <v>44</v>
      </c>
      <c r="C8270" t="s">
        <v>15</v>
      </c>
      <c r="D8270" t="s">
        <v>582</v>
      </c>
      <c r="E8270" t="s">
        <v>65</v>
      </c>
      <c r="F8270">
        <v>60174</v>
      </c>
      <c r="G8270" t="s">
        <v>47</v>
      </c>
      <c r="H8270" t="s">
        <v>35</v>
      </c>
      <c r="I8270" t="s">
        <v>123</v>
      </c>
      <c r="J8270">
        <v>60053</v>
      </c>
      <c r="K8270">
        <v>2</v>
      </c>
      <c r="L8270">
        <v>3</v>
      </c>
      <c r="M8270">
        <v>137264</v>
      </c>
      <c r="O8270" s="2" t="str">
        <f>TRIM(SampleSuperstore3[[#This Row],[City]])</f>
        <v>Saint Charles</v>
      </c>
      <c r="P8270" s="2" t="str">
        <f>TRIM(SampleSuperstore3[[#This Row],[State]])</f>
        <v>Illinois</v>
      </c>
      <c r="Q8270" s="2" t="str">
        <f t="shared" si="129"/>
        <v>Saint Charles Illinois</v>
      </c>
      <c r="R8270" s="6" t="s">
        <v>189</v>
      </c>
      <c r="S8270" s="2" t="s">
        <v>704</v>
      </c>
      <c r="T8270" s="2" t="s">
        <v>806</v>
      </c>
    </row>
    <row r="8271" spans="1:22" x14ac:dyDescent="0.3">
      <c r="A8271" t="s">
        <v>13</v>
      </c>
      <c r="B8271" t="s">
        <v>44</v>
      </c>
      <c r="C8271" t="s">
        <v>15</v>
      </c>
      <c r="D8271" t="s">
        <v>582</v>
      </c>
      <c r="E8271" t="s">
        <v>65</v>
      </c>
      <c r="F8271">
        <v>60174</v>
      </c>
      <c r="G8271" t="s">
        <v>47</v>
      </c>
      <c r="H8271" t="s">
        <v>26</v>
      </c>
      <c r="I8271" t="s">
        <v>34</v>
      </c>
      <c r="J8271">
        <v>59904</v>
      </c>
      <c r="K8271">
        <v>2</v>
      </c>
      <c r="L8271">
        <v>2</v>
      </c>
      <c r="M8271">
        <v>142272</v>
      </c>
      <c r="O8271" s="2" t="str">
        <f>TRIM(SampleSuperstore3[[#This Row],[City]])</f>
        <v>Saint Charles</v>
      </c>
      <c r="P8271" s="2" t="str">
        <f>TRIM(SampleSuperstore3[[#This Row],[State]])</f>
        <v>Illinois</v>
      </c>
      <c r="Q8271" s="2" t="str">
        <f t="shared" si="129"/>
        <v>Saint Charles Illinois</v>
      </c>
      <c r="R8271" s="6" t="s">
        <v>189</v>
      </c>
      <c r="S8271" s="2" t="s">
        <v>704</v>
      </c>
      <c r="T8271" s="2" t="s">
        <v>806</v>
      </c>
    </row>
    <row r="8272" spans="1:22" x14ac:dyDescent="0.3">
      <c r="A8272" t="s">
        <v>13</v>
      </c>
      <c r="B8272" t="s">
        <v>44</v>
      </c>
      <c r="C8272" t="s">
        <v>15</v>
      </c>
      <c r="D8272" t="s">
        <v>582</v>
      </c>
      <c r="E8272" t="s">
        <v>65</v>
      </c>
      <c r="F8272">
        <v>60174</v>
      </c>
      <c r="G8272" t="s">
        <v>47</v>
      </c>
      <c r="H8272" t="s">
        <v>35</v>
      </c>
      <c r="I8272" t="s">
        <v>59</v>
      </c>
      <c r="J8272">
        <v>63744</v>
      </c>
      <c r="K8272">
        <v>8</v>
      </c>
      <c r="L8272">
        <v>2</v>
      </c>
      <c r="M8272">
        <v>135456</v>
      </c>
      <c r="O8272" s="2" t="str">
        <f>TRIM(SampleSuperstore3[[#This Row],[City]])</f>
        <v>Saint Charles</v>
      </c>
      <c r="P8272" s="2" t="str">
        <f>TRIM(SampleSuperstore3[[#This Row],[State]])</f>
        <v>Illinois</v>
      </c>
      <c r="Q8272" s="2" t="str">
        <f t="shared" si="129"/>
        <v>Saint Charles Illinois</v>
      </c>
      <c r="R8272" s="6" t="s">
        <v>636</v>
      </c>
      <c r="S8272" s="2" t="s">
        <v>742</v>
      </c>
      <c r="T8272" s="2" t="s">
        <v>65</v>
      </c>
    </row>
    <row r="8273" spans="1:22" x14ac:dyDescent="0.3">
      <c r="A8273" t="s">
        <v>13</v>
      </c>
      <c r="B8273" t="s">
        <v>44</v>
      </c>
      <c r="C8273" t="s">
        <v>15</v>
      </c>
      <c r="D8273" t="s">
        <v>582</v>
      </c>
      <c r="E8273" t="s">
        <v>65</v>
      </c>
      <c r="F8273">
        <v>60174</v>
      </c>
      <c r="G8273" t="s">
        <v>47</v>
      </c>
      <c r="H8273" t="s">
        <v>19</v>
      </c>
      <c r="I8273" t="s">
        <v>33</v>
      </c>
      <c r="J8273">
        <v>51756</v>
      </c>
      <c r="K8273">
        <v>3</v>
      </c>
      <c r="L8273">
        <v>6</v>
      </c>
      <c r="M8273">
        <v>-336414</v>
      </c>
      <c r="O8273" s="2" t="str">
        <f>TRIM(SampleSuperstore3[[#This Row],[City]])</f>
        <v>Saint Charles</v>
      </c>
      <c r="P8273" s="2" t="str">
        <f>TRIM(SampleSuperstore3[[#This Row],[State]])</f>
        <v>Illinois</v>
      </c>
      <c r="Q8273" s="2" t="str">
        <f t="shared" si="129"/>
        <v>Saint Charles Illinois</v>
      </c>
      <c r="R8273" s="6" t="s">
        <v>636</v>
      </c>
      <c r="S8273" s="2" t="s">
        <v>742</v>
      </c>
      <c r="T8273" s="2" t="s">
        <v>65</v>
      </c>
    </row>
    <row r="8274" spans="1:22" x14ac:dyDescent="0.3">
      <c r="A8274" t="s">
        <v>28</v>
      </c>
      <c r="B8274" t="s">
        <v>44</v>
      </c>
      <c r="C8274" t="s">
        <v>15</v>
      </c>
      <c r="D8274" t="s">
        <v>180</v>
      </c>
      <c r="E8274" t="s">
        <v>30</v>
      </c>
      <c r="F8274">
        <v>33180</v>
      </c>
      <c r="G8274" t="s">
        <v>18</v>
      </c>
      <c r="H8274" t="s">
        <v>26</v>
      </c>
      <c r="I8274" t="s">
        <v>41</v>
      </c>
      <c r="J8274">
        <v>31104</v>
      </c>
      <c r="K8274">
        <v>6</v>
      </c>
      <c r="L8274">
        <v>2</v>
      </c>
      <c r="M8274">
        <v>108864</v>
      </c>
      <c r="O8274" s="2" t="str">
        <f>TRIM(SampleSuperstore3[[#This Row],[City]])</f>
        <v>Miami</v>
      </c>
      <c r="P8274" s="2" t="str">
        <f>TRIM(SampleSuperstore3[[#This Row],[State]])</f>
        <v>Florida</v>
      </c>
      <c r="Q8274" s="2" t="str">
        <f t="shared" si="129"/>
        <v>Miami Florida</v>
      </c>
      <c r="R8274" s="6" t="s">
        <v>636</v>
      </c>
      <c r="S8274" s="2" t="s">
        <v>742</v>
      </c>
      <c r="T8274" s="2" t="s">
        <v>65</v>
      </c>
    </row>
    <row r="8275" spans="1:22" x14ac:dyDescent="0.3">
      <c r="A8275" t="s">
        <v>28</v>
      </c>
      <c r="B8275" t="s">
        <v>44</v>
      </c>
      <c r="C8275" t="s">
        <v>15</v>
      </c>
      <c r="D8275" t="s">
        <v>180</v>
      </c>
      <c r="E8275" t="s">
        <v>30</v>
      </c>
      <c r="F8275">
        <v>33180</v>
      </c>
      <c r="G8275" t="s">
        <v>18</v>
      </c>
      <c r="H8275" t="s">
        <v>26</v>
      </c>
      <c r="I8275" t="s">
        <v>34</v>
      </c>
      <c r="J8275">
        <v>4796</v>
      </c>
      <c r="K8275">
        <v>5</v>
      </c>
      <c r="L8275">
        <v>2</v>
      </c>
      <c r="M8275">
        <v>41965</v>
      </c>
      <c r="O8275" s="2" t="str">
        <f>TRIM(SampleSuperstore3[[#This Row],[City]])</f>
        <v>Miami</v>
      </c>
      <c r="P8275" s="2" t="str">
        <f>TRIM(SampleSuperstore3[[#This Row],[State]])</f>
        <v>Florida</v>
      </c>
      <c r="Q8275" s="2" t="str">
        <f t="shared" si="129"/>
        <v>Miami Florida</v>
      </c>
      <c r="R8275" s="6" t="s">
        <v>636</v>
      </c>
      <c r="S8275" s="2" t="s">
        <v>742</v>
      </c>
      <c r="T8275" s="2" t="s">
        <v>65</v>
      </c>
    </row>
    <row r="8276" spans="1:22" x14ac:dyDescent="0.3">
      <c r="A8276" t="s">
        <v>28</v>
      </c>
      <c r="B8276" t="s">
        <v>44</v>
      </c>
      <c r="C8276" t="s">
        <v>15</v>
      </c>
      <c r="D8276" t="s">
        <v>180</v>
      </c>
      <c r="E8276" t="s">
        <v>30</v>
      </c>
      <c r="F8276">
        <v>33180</v>
      </c>
      <c r="G8276" t="s">
        <v>18</v>
      </c>
      <c r="H8276" t="s">
        <v>35</v>
      </c>
      <c r="I8276" t="s">
        <v>59</v>
      </c>
      <c r="J8276">
        <v>158928</v>
      </c>
      <c r="K8276">
        <v>7</v>
      </c>
      <c r="L8276">
        <v>2</v>
      </c>
      <c r="M8276">
        <v>417186</v>
      </c>
      <c r="O8276" s="2" t="str">
        <f>TRIM(SampleSuperstore3[[#This Row],[City]])</f>
        <v>Miami</v>
      </c>
      <c r="P8276" s="2" t="str">
        <f>TRIM(SampleSuperstore3[[#This Row],[State]])</f>
        <v>Florida</v>
      </c>
      <c r="Q8276" s="2" t="str">
        <f t="shared" si="129"/>
        <v>Miami Florida</v>
      </c>
      <c r="R8276" s="6" t="s">
        <v>180</v>
      </c>
      <c r="S8276" s="2" t="s">
        <v>30</v>
      </c>
      <c r="T8276" s="2"/>
    </row>
    <row r="8277" spans="1:22" x14ac:dyDescent="0.3">
      <c r="A8277" t="s">
        <v>28</v>
      </c>
      <c r="B8277" t="s">
        <v>44</v>
      </c>
      <c r="C8277" t="s">
        <v>15</v>
      </c>
      <c r="D8277" t="s">
        <v>180</v>
      </c>
      <c r="E8277" t="s">
        <v>30</v>
      </c>
      <c r="F8277">
        <v>33180</v>
      </c>
      <c r="G8277" t="s">
        <v>18</v>
      </c>
      <c r="H8277" t="s">
        <v>26</v>
      </c>
      <c r="I8277" t="s">
        <v>38</v>
      </c>
      <c r="J8277">
        <v>211248</v>
      </c>
      <c r="K8277">
        <v>6</v>
      </c>
      <c r="L8277">
        <v>2</v>
      </c>
      <c r="M8277">
        <v>158436</v>
      </c>
      <c r="O8277" s="2" t="str">
        <f>TRIM(SampleSuperstore3[[#This Row],[City]])</f>
        <v>Miami</v>
      </c>
      <c r="P8277" s="2" t="str">
        <f>TRIM(SampleSuperstore3[[#This Row],[State]])</f>
        <v>Florida</v>
      </c>
      <c r="Q8277" s="2" t="str">
        <f t="shared" si="129"/>
        <v>Miami Florida</v>
      </c>
      <c r="R8277" s="6" t="s">
        <v>180</v>
      </c>
      <c r="S8277" s="2" t="s">
        <v>30</v>
      </c>
      <c r="T8277" s="2"/>
    </row>
    <row r="8278" spans="1:22" x14ac:dyDescent="0.3">
      <c r="A8278" t="s">
        <v>28</v>
      </c>
      <c r="B8278" t="s">
        <v>44</v>
      </c>
      <c r="C8278" t="s">
        <v>15</v>
      </c>
      <c r="D8278" t="s">
        <v>180</v>
      </c>
      <c r="E8278" t="s">
        <v>30</v>
      </c>
      <c r="F8278">
        <v>33180</v>
      </c>
      <c r="G8278" t="s">
        <v>18</v>
      </c>
      <c r="H8278" t="s">
        <v>26</v>
      </c>
      <c r="I8278" t="s">
        <v>110</v>
      </c>
      <c r="J8278">
        <v>5552</v>
      </c>
      <c r="K8278">
        <v>2</v>
      </c>
      <c r="L8278">
        <v>2</v>
      </c>
      <c r="M8278">
        <v>-1041</v>
      </c>
      <c r="O8278" s="2" t="str">
        <f>TRIM(SampleSuperstore3[[#This Row],[City]])</f>
        <v>Miami</v>
      </c>
      <c r="P8278" s="2" t="str">
        <f>TRIM(SampleSuperstore3[[#This Row],[State]])</f>
        <v>Florida</v>
      </c>
      <c r="Q8278" s="2" t="str">
        <f t="shared" si="129"/>
        <v>Miami Florida</v>
      </c>
      <c r="R8278" s="6" t="s">
        <v>180</v>
      </c>
      <c r="S8278" s="2" t="s">
        <v>30</v>
      </c>
      <c r="T8278" s="2"/>
    </row>
    <row r="8279" spans="1:22" x14ac:dyDescent="0.3">
      <c r="A8279" t="s">
        <v>28</v>
      </c>
      <c r="B8279" t="s">
        <v>44</v>
      </c>
      <c r="C8279" t="s">
        <v>15</v>
      </c>
      <c r="D8279" t="s">
        <v>180</v>
      </c>
      <c r="E8279" t="s">
        <v>30</v>
      </c>
      <c r="F8279">
        <v>33180</v>
      </c>
      <c r="G8279" t="s">
        <v>18</v>
      </c>
      <c r="H8279" t="s">
        <v>26</v>
      </c>
      <c r="I8279" t="s">
        <v>27</v>
      </c>
      <c r="J8279">
        <v>2952</v>
      </c>
      <c r="K8279">
        <v>1</v>
      </c>
      <c r="L8279">
        <v>2</v>
      </c>
      <c r="M8279">
        <v>9963</v>
      </c>
      <c r="O8279" s="2" t="str">
        <f>TRIM(SampleSuperstore3[[#This Row],[City]])</f>
        <v>Miami</v>
      </c>
      <c r="P8279" s="2" t="str">
        <f>TRIM(SampleSuperstore3[[#This Row],[State]])</f>
        <v>Florida</v>
      </c>
      <c r="Q8279" s="2" t="str">
        <f t="shared" si="129"/>
        <v>Miami Florida</v>
      </c>
      <c r="R8279" s="6" t="s">
        <v>180</v>
      </c>
      <c r="S8279" s="2" t="s">
        <v>30</v>
      </c>
      <c r="T8279" s="2"/>
    </row>
    <row r="8280" spans="1:22" x14ac:dyDescent="0.3">
      <c r="A8280" t="s">
        <v>28</v>
      </c>
      <c r="B8280" t="s">
        <v>14</v>
      </c>
      <c r="C8280" t="s">
        <v>15</v>
      </c>
      <c r="D8280" t="s">
        <v>78</v>
      </c>
      <c r="E8280" t="s">
        <v>104</v>
      </c>
      <c r="F8280">
        <v>45373</v>
      </c>
      <c r="G8280" t="s">
        <v>57</v>
      </c>
      <c r="H8280" t="s">
        <v>26</v>
      </c>
      <c r="I8280" t="s">
        <v>37</v>
      </c>
      <c r="J8280">
        <v>10332</v>
      </c>
      <c r="K8280">
        <v>3</v>
      </c>
      <c r="L8280">
        <v>7</v>
      </c>
      <c r="M8280">
        <v>-75768</v>
      </c>
      <c r="O8280" s="2" t="str">
        <f>TRIM(SampleSuperstore3[[#This Row],[City]])</f>
        <v>Troy</v>
      </c>
      <c r="P8280" s="2" t="str">
        <f>TRIM(SampleSuperstore3[[#This Row],[State]])</f>
        <v>Ohio</v>
      </c>
      <c r="Q8280" s="2" t="str">
        <f t="shared" si="129"/>
        <v>Troy Ohio</v>
      </c>
      <c r="R8280" s="6" t="s">
        <v>180</v>
      </c>
      <c r="S8280" s="2" t="s">
        <v>30</v>
      </c>
      <c r="T8280" s="2"/>
    </row>
    <row r="8281" spans="1:22" x14ac:dyDescent="0.3">
      <c r="A8281" t="s">
        <v>28</v>
      </c>
      <c r="B8281" t="s">
        <v>22</v>
      </c>
      <c r="C8281" t="s">
        <v>15</v>
      </c>
      <c r="D8281" t="s">
        <v>42</v>
      </c>
      <c r="E8281" t="s">
        <v>43</v>
      </c>
      <c r="F8281">
        <v>98103</v>
      </c>
      <c r="G8281" t="s">
        <v>25</v>
      </c>
      <c r="H8281" t="s">
        <v>26</v>
      </c>
      <c r="I8281" t="s">
        <v>37</v>
      </c>
      <c r="J8281">
        <v>18368</v>
      </c>
      <c r="K8281">
        <v>4</v>
      </c>
      <c r="L8281">
        <v>2</v>
      </c>
      <c r="M8281">
        <v>59696</v>
      </c>
      <c r="O8281" s="2" t="str">
        <f>TRIM(SampleSuperstore3[[#This Row],[City]])</f>
        <v>Seattle</v>
      </c>
      <c r="P8281" s="2" t="str">
        <f>TRIM(SampleSuperstore3[[#This Row],[State]])</f>
        <v>Washington</v>
      </c>
      <c r="Q8281" s="2" t="str">
        <f t="shared" si="129"/>
        <v>Seattle Washington</v>
      </c>
      <c r="R8281" s="6" t="s">
        <v>180</v>
      </c>
      <c r="S8281" s="2" t="s">
        <v>30</v>
      </c>
      <c r="T8281" s="2"/>
    </row>
    <row r="8282" spans="1:22" x14ac:dyDescent="0.3">
      <c r="A8282" t="s">
        <v>28</v>
      </c>
      <c r="B8282" t="s">
        <v>14</v>
      </c>
      <c r="C8282" t="s">
        <v>15</v>
      </c>
      <c r="D8282" t="s">
        <v>75</v>
      </c>
      <c r="E8282" t="s">
        <v>76</v>
      </c>
      <c r="F8282">
        <v>10011</v>
      </c>
      <c r="G8282" t="s">
        <v>57</v>
      </c>
      <c r="H8282" t="s">
        <v>35</v>
      </c>
      <c r="I8282" t="s">
        <v>36</v>
      </c>
      <c r="J8282">
        <v>2999</v>
      </c>
      <c r="K8282">
        <v>2</v>
      </c>
      <c r="L8282">
        <v>0</v>
      </c>
      <c r="M8282">
        <v>74975</v>
      </c>
      <c r="O8282" s="2" t="str">
        <f>TRIM(SampleSuperstore3[[#This Row],[City]])</f>
        <v>New York City</v>
      </c>
      <c r="P8282" s="2" t="str">
        <f>TRIM(SampleSuperstore3[[#This Row],[State]])</f>
        <v>New York</v>
      </c>
      <c r="Q8282" s="2" t="str">
        <f t="shared" si="129"/>
        <v>New York City New York</v>
      </c>
      <c r="R8282" s="6" t="s">
        <v>78</v>
      </c>
      <c r="S8282" s="2" t="s">
        <v>104</v>
      </c>
      <c r="T8282" s="2"/>
    </row>
    <row r="8283" spans="1:22" x14ac:dyDescent="0.3">
      <c r="A8283" t="s">
        <v>28</v>
      </c>
      <c r="B8283" t="s">
        <v>22</v>
      </c>
      <c r="C8283" t="s">
        <v>15</v>
      </c>
      <c r="D8283" t="s">
        <v>155</v>
      </c>
      <c r="E8283" t="s">
        <v>83</v>
      </c>
      <c r="F8283">
        <v>22204</v>
      </c>
      <c r="G8283" t="s">
        <v>18</v>
      </c>
      <c r="H8283" t="s">
        <v>26</v>
      </c>
      <c r="I8283" t="s">
        <v>60</v>
      </c>
      <c r="J8283">
        <v>2655</v>
      </c>
      <c r="K8283">
        <v>9</v>
      </c>
      <c r="L8283">
        <v>0</v>
      </c>
      <c r="M8283">
        <v>12744</v>
      </c>
      <c r="O8283" s="2" t="str">
        <f>TRIM(SampleSuperstore3[[#This Row],[City]])</f>
        <v>Arlington</v>
      </c>
      <c r="P8283" s="2" t="str">
        <f>TRIM(SampleSuperstore3[[#This Row],[State]])</f>
        <v>Virginia</v>
      </c>
      <c r="Q8283" s="2" t="str">
        <f t="shared" si="129"/>
        <v>Arlington Virginia</v>
      </c>
      <c r="R8283" s="6" t="s">
        <v>42</v>
      </c>
      <c r="S8283" s="2" t="s">
        <v>43</v>
      </c>
      <c r="T8283" s="2"/>
    </row>
    <row r="8284" spans="1:22" x14ac:dyDescent="0.3">
      <c r="A8284" t="s">
        <v>28</v>
      </c>
      <c r="B8284" t="s">
        <v>22</v>
      </c>
      <c r="C8284" t="s">
        <v>15</v>
      </c>
      <c r="D8284" t="s">
        <v>155</v>
      </c>
      <c r="E8284" t="s">
        <v>83</v>
      </c>
      <c r="F8284">
        <v>22204</v>
      </c>
      <c r="G8284" t="s">
        <v>18</v>
      </c>
      <c r="H8284" t="s">
        <v>35</v>
      </c>
      <c r="I8284" t="s">
        <v>59</v>
      </c>
      <c r="J8284">
        <v>11198</v>
      </c>
      <c r="K8284">
        <v>2</v>
      </c>
      <c r="L8284">
        <v>0</v>
      </c>
      <c r="M8284">
        <v>268752</v>
      </c>
      <c r="O8284" s="2" t="str">
        <f>TRIM(SampleSuperstore3[[#This Row],[City]])</f>
        <v>Arlington</v>
      </c>
      <c r="P8284" s="2" t="str">
        <f>TRIM(SampleSuperstore3[[#This Row],[State]])</f>
        <v>Virginia</v>
      </c>
      <c r="Q8284" s="2" t="str">
        <f t="shared" si="129"/>
        <v>Arlington Virginia</v>
      </c>
      <c r="R8284" s="6" t="s">
        <v>634</v>
      </c>
      <c r="S8284" s="2" t="s">
        <v>369</v>
      </c>
      <c r="T8284" s="2" t="s">
        <v>3</v>
      </c>
      <c r="U8284" t="s">
        <v>634</v>
      </c>
      <c r="V8284" t="s">
        <v>369</v>
      </c>
    </row>
    <row r="8285" spans="1:22" x14ac:dyDescent="0.3">
      <c r="A8285" t="s">
        <v>28</v>
      </c>
      <c r="B8285" t="s">
        <v>22</v>
      </c>
      <c r="C8285" t="s">
        <v>15</v>
      </c>
      <c r="D8285" t="s">
        <v>99</v>
      </c>
      <c r="E8285" t="s">
        <v>40</v>
      </c>
      <c r="F8285">
        <v>28205</v>
      </c>
      <c r="G8285" t="s">
        <v>18</v>
      </c>
      <c r="H8285" t="s">
        <v>19</v>
      </c>
      <c r="I8285" t="s">
        <v>33</v>
      </c>
      <c r="J8285">
        <v>4928</v>
      </c>
      <c r="K8285">
        <v>2</v>
      </c>
      <c r="L8285">
        <v>2</v>
      </c>
      <c r="M8285">
        <v>7392</v>
      </c>
      <c r="O8285" s="2" t="str">
        <f>TRIM(SampleSuperstore3[[#This Row],[City]])</f>
        <v>Charlotte</v>
      </c>
      <c r="P8285" s="2" t="str">
        <f>TRIM(SampleSuperstore3[[#This Row],[State]])</f>
        <v>North Carolina</v>
      </c>
      <c r="Q8285" s="2" t="str">
        <f t="shared" si="129"/>
        <v>Charlotte North Carolina</v>
      </c>
      <c r="R8285" s="6" t="s">
        <v>155</v>
      </c>
      <c r="S8285" s="2" t="s">
        <v>83</v>
      </c>
      <c r="T8285" s="2"/>
    </row>
    <row r="8286" spans="1:22" x14ac:dyDescent="0.3">
      <c r="A8286" t="s">
        <v>28</v>
      </c>
      <c r="B8286" t="s">
        <v>22</v>
      </c>
      <c r="C8286" t="s">
        <v>15</v>
      </c>
      <c r="D8286" t="s">
        <v>99</v>
      </c>
      <c r="E8286" t="s">
        <v>40</v>
      </c>
      <c r="F8286">
        <v>28205</v>
      </c>
      <c r="G8286" t="s">
        <v>18</v>
      </c>
      <c r="H8286" t="s">
        <v>26</v>
      </c>
      <c r="I8286" t="s">
        <v>27</v>
      </c>
      <c r="J8286">
        <v>11784</v>
      </c>
      <c r="K8286">
        <v>3</v>
      </c>
      <c r="L8286">
        <v>2</v>
      </c>
      <c r="M8286">
        <v>42717</v>
      </c>
      <c r="O8286" s="2" t="str">
        <f>TRIM(SampleSuperstore3[[#This Row],[City]])</f>
        <v>Charlotte</v>
      </c>
      <c r="P8286" s="2" t="str">
        <f>TRIM(SampleSuperstore3[[#This Row],[State]])</f>
        <v>North Carolina</v>
      </c>
      <c r="Q8286" s="2" t="str">
        <f t="shared" si="129"/>
        <v>Charlotte North Carolina</v>
      </c>
      <c r="R8286" s="6" t="s">
        <v>155</v>
      </c>
      <c r="S8286" s="2" t="s">
        <v>83</v>
      </c>
      <c r="T8286" s="2"/>
    </row>
    <row r="8287" spans="1:22" x14ac:dyDescent="0.3">
      <c r="A8287" t="s">
        <v>28</v>
      </c>
      <c r="B8287" t="s">
        <v>14</v>
      </c>
      <c r="C8287" t="s">
        <v>15</v>
      </c>
      <c r="D8287" t="s">
        <v>109</v>
      </c>
      <c r="E8287" t="s">
        <v>24</v>
      </c>
      <c r="F8287">
        <v>95661</v>
      </c>
      <c r="G8287" t="s">
        <v>25</v>
      </c>
      <c r="H8287" t="s">
        <v>26</v>
      </c>
      <c r="I8287" t="s">
        <v>34</v>
      </c>
      <c r="J8287">
        <v>798</v>
      </c>
      <c r="K8287">
        <v>3</v>
      </c>
      <c r="L8287">
        <v>0</v>
      </c>
      <c r="M8287">
        <v>20748</v>
      </c>
      <c r="O8287" s="2" t="str">
        <f>TRIM(SampleSuperstore3[[#This Row],[City]])</f>
        <v>Roseville</v>
      </c>
      <c r="P8287" s="2" t="str">
        <f>TRIM(SampleSuperstore3[[#This Row],[State]])</f>
        <v>California</v>
      </c>
      <c r="Q8287" s="2" t="str">
        <f t="shared" si="129"/>
        <v>Roseville California</v>
      </c>
      <c r="R8287" s="6" t="s">
        <v>99</v>
      </c>
      <c r="S8287" s="2" t="s">
        <v>704</v>
      </c>
      <c r="T8287" s="2" t="s">
        <v>806</v>
      </c>
    </row>
    <row r="8288" spans="1:22" x14ac:dyDescent="0.3">
      <c r="A8288" t="s">
        <v>28</v>
      </c>
      <c r="B8288" t="s">
        <v>14</v>
      </c>
      <c r="C8288" t="s">
        <v>15</v>
      </c>
      <c r="D8288" t="s">
        <v>140</v>
      </c>
      <c r="E8288" t="s">
        <v>70</v>
      </c>
      <c r="F8288">
        <v>48234</v>
      </c>
      <c r="G8288" t="s">
        <v>47</v>
      </c>
      <c r="H8288" t="s">
        <v>26</v>
      </c>
      <c r="I8288" t="s">
        <v>60</v>
      </c>
      <c r="J8288">
        <v>18096</v>
      </c>
      <c r="K8288">
        <v>2</v>
      </c>
      <c r="L8288">
        <v>0</v>
      </c>
      <c r="M8288">
        <v>81432</v>
      </c>
      <c r="O8288" s="2" t="str">
        <f>TRIM(SampleSuperstore3[[#This Row],[City]])</f>
        <v>Detroit</v>
      </c>
      <c r="P8288" s="2" t="str">
        <f>TRIM(SampleSuperstore3[[#This Row],[State]])</f>
        <v>Michigan</v>
      </c>
      <c r="Q8288" s="2" t="str">
        <f t="shared" si="129"/>
        <v>Detroit Michigan</v>
      </c>
      <c r="R8288" s="6" t="s">
        <v>99</v>
      </c>
      <c r="S8288" s="2" t="s">
        <v>704</v>
      </c>
      <c r="T8288" s="2" t="s">
        <v>806</v>
      </c>
    </row>
    <row r="8289" spans="1:20" x14ac:dyDescent="0.3">
      <c r="A8289" t="s">
        <v>28</v>
      </c>
      <c r="B8289" t="s">
        <v>22</v>
      </c>
      <c r="C8289" t="s">
        <v>15</v>
      </c>
      <c r="D8289" t="s">
        <v>23</v>
      </c>
      <c r="E8289" t="s">
        <v>24</v>
      </c>
      <c r="F8289">
        <v>90036</v>
      </c>
      <c r="G8289" t="s">
        <v>25</v>
      </c>
      <c r="H8289" t="s">
        <v>35</v>
      </c>
      <c r="I8289" t="s">
        <v>59</v>
      </c>
      <c r="J8289">
        <v>164995</v>
      </c>
      <c r="K8289">
        <v>5</v>
      </c>
      <c r="L8289">
        <v>0</v>
      </c>
      <c r="M8289">
        <v>65998</v>
      </c>
      <c r="O8289" s="2" t="str">
        <f>TRIM(SampleSuperstore3[[#This Row],[City]])</f>
        <v>Los Angeles</v>
      </c>
      <c r="P8289" s="2" t="str">
        <f>TRIM(SampleSuperstore3[[#This Row],[State]])</f>
        <v>California</v>
      </c>
      <c r="Q8289" s="2" t="str">
        <f t="shared" si="129"/>
        <v>Los Angeles California</v>
      </c>
      <c r="R8289" s="6" t="s">
        <v>109</v>
      </c>
      <c r="S8289" s="2" t="s">
        <v>24</v>
      </c>
      <c r="T8289" s="2"/>
    </row>
    <row r="8290" spans="1:20" x14ac:dyDescent="0.3">
      <c r="A8290" t="s">
        <v>28</v>
      </c>
      <c r="B8290" t="s">
        <v>22</v>
      </c>
      <c r="C8290" t="s">
        <v>15</v>
      </c>
      <c r="D8290" t="s">
        <v>23</v>
      </c>
      <c r="E8290" t="s">
        <v>24</v>
      </c>
      <c r="F8290">
        <v>90036</v>
      </c>
      <c r="G8290" t="s">
        <v>25</v>
      </c>
      <c r="H8290" t="s">
        <v>19</v>
      </c>
      <c r="I8290" t="s">
        <v>21</v>
      </c>
      <c r="J8290">
        <v>362352</v>
      </c>
      <c r="K8290">
        <v>3</v>
      </c>
      <c r="L8290">
        <v>2</v>
      </c>
      <c r="M8290">
        <v>45294</v>
      </c>
      <c r="O8290" s="2" t="str">
        <f>TRIM(SampleSuperstore3[[#This Row],[City]])</f>
        <v>Los Angeles</v>
      </c>
      <c r="P8290" s="2" t="str">
        <f>TRIM(SampleSuperstore3[[#This Row],[State]])</f>
        <v>California</v>
      </c>
      <c r="Q8290" s="2" t="str">
        <f t="shared" si="129"/>
        <v>Los Angeles California</v>
      </c>
      <c r="R8290" s="6" t="s">
        <v>140</v>
      </c>
      <c r="S8290" s="2" t="s">
        <v>70</v>
      </c>
      <c r="T8290" s="2"/>
    </row>
    <row r="8291" spans="1:20" x14ac:dyDescent="0.3">
      <c r="A8291" t="s">
        <v>13</v>
      </c>
      <c r="B8291" t="s">
        <v>44</v>
      </c>
      <c r="C8291" t="s">
        <v>15</v>
      </c>
      <c r="D8291" t="s">
        <v>52</v>
      </c>
      <c r="E8291" t="s">
        <v>24</v>
      </c>
      <c r="F8291">
        <v>94110</v>
      </c>
      <c r="G8291" t="s">
        <v>25</v>
      </c>
      <c r="H8291" t="s">
        <v>35</v>
      </c>
      <c r="I8291" t="s">
        <v>36</v>
      </c>
      <c r="J8291">
        <v>73584</v>
      </c>
      <c r="K8291">
        <v>2</v>
      </c>
      <c r="L8291">
        <v>2</v>
      </c>
      <c r="M8291">
        <v>82782</v>
      </c>
      <c r="O8291" s="2" t="str">
        <f>TRIM(SampleSuperstore3[[#This Row],[City]])</f>
        <v>San Francisco</v>
      </c>
      <c r="P8291" s="2" t="str">
        <f>TRIM(SampleSuperstore3[[#This Row],[State]])</f>
        <v>California</v>
      </c>
      <c r="Q8291" s="2" t="str">
        <f t="shared" si="129"/>
        <v>San Francisco California</v>
      </c>
      <c r="R8291" s="6" t="s">
        <v>626</v>
      </c>
      <c r="S8291" s="2" t="s">
        <v>627</v>
      </c>
      <c r="T8291" s="2" t="s">
        <v>24</v>
      </c>
    </row>
    <row r="8292" spans="1:20" x14ac:dyDescent="0.3">
      <c r="A8292" t="s">
        <v>28</v>
      </c>
      <c r="B8292" t="s">
        <v>14</v>
      </c>
      <c r="C8292" t="s">
        <v>15</v>
      </c>
      <c r="D8292" t="s">
        <v>418</v>
      </c>
      <c r="E8292" t="s">
        <v>24</v>
      </c>
      <c r="F8292">
        <v>93309</v>
      </c>
      <c r="G8292" t="s">
        <v>25</v>
      </c>
      <c r="H8292" t="s">
        <v>19</v>
      </c>
      <c r="I8292" t="s">
        <v>31</v>
      </c>
      <c r="J8292">
        <v>486368</v>
      </c>
      <c r="K8292">
        <v>4</v>
      </c>
      <c r="L8292">
        <v>2</v>
      </c>
      <c r="M8292">
        <v>364776</v>
      </c>
      <c r="O8292" s="2" t="str">
        <f>TRIM(SampleSuperstore3[[#This Row],[City]])</f>
        <v>Bakersfield</v>
      </c>
      <c r="P8292" s="2" t="str">
        <f>TRIM(SampleSuperstore3[[#This Row],[State]])</f>
        <v>California</v>
      </c>
      <c r="Q8292" s="2" t="str">
        <f t="shared" si="129"/>
        <v>Bakersfield California</v>
      </c>
      <c r="R8292" s="6" t="s">
        <v>626</v>
      </c>
      <c r="S8292" s="2" t="s">
        <v>627</v>
      </c>
      <c r="T8292" s="2" t="s">
        <v>24</v>
      </c>
    </row>
    <row r="8293" spans="1:20" x14ac:dyDescent="0.3">
      <c r="A8293" t="s">
        <v>28</v>
      </c>
      <c r="B8293" t="s">
        <v>44</v>
      </c>
      <c r="C8293" t="s">
        <v>15</v>
      </c>
      <c r="D8293" t="s">
        <v>337</v>
      </c>
      <c r="E8293" t="s">
        <v>119</v>
      </c>
      <c r="F8293">
        <v>74133</v>
      </c>
      <c r="G8293" t="s">
        <v>47</v>
      </c>
      <c r="H8293" t="s">
        <v>26</v>
      </c>
      <c r="I8293" t="s">
        <v>41</v>
      </c>
      <c r="J8293">
        <v>324</v>
      </c>
      <c r="K8293">
        <v>5</v>
      </c>
      <c r="L8293">
        <v>0</v>
      </c>
      <c r="M8293">
        <v>15552</v>
      </c>
      <c r="O8293" s="2" t="str">
        <f>TRIM(SampleSuperstore3[[#This Row],[City]])</f>
        <v>Tulsa</v>
      </c>
      <c r="P8293" s="2" t="str">
        <f>TRIM(SampleSuperstore3[[#This Row],[State]])</f>
        <v>Oklahoma</v>
      </c>
      <c r="Q8293" s="2" t="str">
        <f t="shared" si="129"/>
        <v>Tulsa Oklahoma</v>
      </c>
      <c r="R8293" s="6" t="s">
        <v>632</v>
      </c>
      <c r="S8293" s="2" t="s">
        <v>633</v>
      </c>
      <c r="T8293" s="2" t="s">
        <v>24</v>
      </c>
    </row>
    <row r="8294" spans="1:20" x14ac:dyDescent="0.3">
      <c r="A8294" t="s">
        <v>28</v>
      </c>
      <c r="B8294" t="s">
        <v>44</v>
      </c>
      <c r="C8294" t="s">
        <v>15</v>
      </c>
      <c r="D8294" t="s">
        <v>337</v>
      </c>
      <c r="E8294" t="s">
        <v>119</v>
      </c>
      <c r="F8294">
        <v>74133</v>
      </c>
      <c r="G8294" t="s">
        <v>47</v>
      </c>
      <c r="H8294" t="s">
        <v>26</v>
      </c>
      <c r="I8294" t="s">
        <v>37</v>
      </c>
      <c r="J8294">
        <v>4186</v>
      </c>
      <c r="K8294">
        <v>7</v>
      </c>
      <c r="L8294">
        <v>0</v>
      </c>
      <c r="M8294">
        <v>192556</v>
      </c>
      <c r="O8294" s="2" t="str">
        <f>TRIM(SampleSuperstore3[[#This Row],[City]])</f>
        <v>Tulsa</v>
      </c>
      <c r="P8294" s="2" t="str">
        <f>TRIM(SampleSuperstore3[[#This Row],[State]])</f>
        <v>Oklahoma</v>
      </c>
      <c r="Q8294" s="2" t="str">
        <f t="shared" si="129"/>
        <v>Tulsa Oklahoma</v>
      </c>
      <c r="R8294" s="6" t="s">
        <v>418</v>
      </c>
      <c r="S8294" s="2" t="s">
        <v>24</v>
      </c>
      <c r="T8294" s="2"/>
    </row>
    <row r="8295" spans="1:20" x14ac:dyDescent="0.3">
      <c r="A8295" t="s">
        <v>28</v>
      </c>
      <c r="B8295" t="s">
        <v>44</v>
      </c>
      <c r="C8295" t="s">
        <v>15</v>
      </c>
      <c r="D8295" t="s">
        <v>337</v>
      </c>
      <c r="E8295" t="s">
        <v>119</v>
      </c>
      <c r="F8295">
        <v>74133</v>
      </c>
      <c r="G8295" t="s">
        <v>47</v>
      </c>
      <c r="H8295" t="s">
        <v>26</v>
      </c>
      <c r="I8295" t="s">
        <v>37</v>
      </c>
      <c r="J8295">
        <v>7756</v>
      </c>
      <c r="K8295">
        <v>2</v>
      </c>
      <c r="L8295">
        <v>0</v>
      </c>
      <c r="M8295">
        <v>356776</v>
      </c>
      <c r="O8295" s="2" t="str">
        <f>TRIM(SampleSuperstore3[[#This Row],[City]])</f>
        <v>Tulsa</v>
      </c>
      <c r="P8295" s="2" t="str">
        <f>TRIM(SampleSuperstore3[[#This Row],[State]])</f>
        <v>Oklahoma</v>
      </c>
      <c r="Q8295" s="2" t="str">
        <f t="shared" si="129"/>
        <v>Tulsa Oklahoma</v>
      </c>
      <c r="R8295" s="6" t="s">
        <v>337</v>
      </c>
      <c r="S8295" s="2" t="s">
        <v>119</v>
      </c>
      <c r="T8295" s="2"/>
    </row>
    <row r="8296" spans="1:20" x14ac:dyDescent="0.3">
      <c r="A8296" t="s">
        <v>168</v>
      </c>
      <c r="B8296" t="s">
        <v>44</v>
      </c>
      <c r="C8296" t="s">
        <v>15</v>
      </c>
      <c r="D8296" t="s">
        <v>52</v>
      </c>
      <c r="E8296" t="s">
        <v>24</v>
      </c>
      <c r="F8296">
        <v>94122</v>
      </c>
      <c r="G8296" t="s">
        <v>25</v>
      </c>
      <c r="H8296" t="s">
        <v>26</v>
      </c>
      <c r="I8296" t="s">
        <v>34</v>
      </c>
      <c r="J8296">
        <v>3717</v>
      </c>
      <c r="K8296">
        <v>9</v>
      </c>
      <c r="L8296">
        <v>0</v>
      </c>
      <c r="M8296">
        <v>11151</v>
      </c>
      <c r="O8296" s="2" t="str">
        <f>TRIM(SampleSuperstore3[[#This Row],[City]])</f>
        <v>San Francisco</v>
      </c>
      <c r="P8296" s="2" t="str">
        <f>TRIM(SampleSuperstore3[[#This Row],[State]])</f>
        <v>California</v>
      </c>
      <c r="Q8296" s="2" t="str">
        <f t="shared" si="129"/>
        <v>San Francisco California</v>
      </c>
      <c r="R8296" s="6" t="s">
        <v>337</v>
      </c>
      <c r="S8296" s="2" t="s">
        <v>119</v>
      </c>
      <c r="T8296" s="2"/>
    </row>
    <row r="8297" spans="1:20" x14ac:dyDescent="0.3">
      <c r="A8297" t="s">
        <v>28</v>
      </c>
      <c r="B8297" t="s">
        <v>14</v>
      </c>
      <c r="C8297" t="s">
        <v>15</v>
      </c>
      <c r="D8297" t="s">
        <v>61</v>
      </c>
      <c r="E8297" t="s">
        <v>46</v>
      </c>
      <c r="F8297">
        <v>77036</v>
      </c>
      <c r="G8297" t="s">
        <v>47</v>
      </c>
      <c r="H8297" t="s">
        <v>26</v>
      </c>
      <c r="I8297" t="s">
        <v>32</v>
      </c>
      <c r="J8297">
        <v>137352</v>
      </c>
      <c r="K8297">
        <v>3</v>
      </c>
      <c r="L8297">
        <v>2</v>
      </c>
      <c r="M8297">
        <v>85845</v>
      </c>
      <c r="O8297" s="2" t="str">
        <f>TRIM(SampleSuperstore3[[#This Row],[City]])</f>
        <v>Houston</v>
      </c>
      <c r="P8297" s="2" t="str">
        <f>TRIM(SampleSuperstore3[[#This Row],[State]])</f>
        <v>Texas</v>
      </c>
      <c r="Q8297" s="2" t="str">
        <f t="shared" si="129"/>
        <v>Houston Texas</v>
      </c>
      <c r="R8297" s="6" t="s">
        <v>337</v>
      </c>
      <c r="S8297" s="2" t="s">
        <v>119</v>
      </c>
      <c r="T8297" s="2"/>
    </row>
    <row r="8298" spans="1:20" x14ac:dyDescent="0.3">
      <c r="A8298" t="s">
        <v>28</v>
      </c>
      <c r="B8298" t="s">
        <v>14</v>
      </c>
      <c r="C8298" t="s">
        <v>15</v>
      </c>
      <c r="D8298" t="s">
        <v>61</v>
      </c>
      <c r="E8298" t="s">
        <v>46</v>
      </c>
      <c r="F8298">
        <v>77036</v>
      </c>
      <c r="G8298" t="s">
        <v>47</v>
      </c>
      <c r="H8298" t="s">
        <v>19</v>
      </c>
      <c r="I8298" t="s">
        <v>31</v>
      </c>
      <c r="J8298">
        <v>376509</v>
      </c>
      <c r="K8298">
        <v>3</v>
      </c>
      <c r="L8298">
        <v>3</v>
      </c>
      <c r="M8298">
        <v>-430296</v>
      </c>
      <c r="O8298" s="2" t="str">
        <f>TRIM(SampleSuperstore3[[#This Row],[City]])</f>
        <v>Houston</v>
      </c>
      <c r="P8298" s="2" t="str">
        <f>TRIM(SampleSuperstore3[[#This Row],[State]])</f>
        <v>Texas</v>
      </c>
      <c r="Q8298" s="2" t="str">
        <f t="shared" si="129"/>
        <v>Houston Texas</v>
      </c>
      <c r="R8298" s="6" t="s">
        <v>632</v>
      </c>
      <c r="S8298" s="2" t="s">
        <v>633</v>
      </c>
      <c r="T8298" s="2" t="s">
        <v>24</v>
      </c>
    </row>
    <row r="8299" spans="1:20" x14ac:dyDescent="0.3">
      <c r="A8299" t="s">
        <v>28</v>
      </c>
      <c r="B8299" t="s">
        <v>14</v>
      </c>
      <c r="C8299" t="s">
        <v>15</v>
      </c>
      <c r="D8299" t="s">
        <v>103</v>
      </c>
      <c r="E8299" t="s">
        <v>167</v>
      </c>
      <c r="F8299">
        <v>31907</v>
      </c>
      <c r="G8299" t="s">
        <v>18</v>
      </c>
      <c r="H8299" t="s">
        <v>19</v>
      </c>
      <c r="I8299" t="s">
        <v>33</v>
      </c>
      <c r="J8299">
        <v>6272</v>
      </c>
      <c r="K8299">
        <v>4</v>
      </c>
      <c r="L8299">
        <v>0</v>
      </c>
      <c r="M8299">
        <v>244608</v>
      </c>
      <c r="O8299" s="2" t="str">
        <f>TRIM(SampleSuperstore3[[#This Row],[City]])</f>
        <v>Columbus</v>
      </c>
      <c r="P8299" s="2" t="str">
        <f>TRIM(SampleSuperstore3[[#This Row],[State]])</f>
        <v>Georgia</v>
      </c>
      <c r="Q8299" s="2" t="str">
        <f t="shared" si="129"/>
        <v>Columbus Georgia</v>
      </c>
      <c r="R8299" s="6" t="s">
        <v>61</v>
      </c>
      <c r="S8299" s="2" t="s">
        <v>46</v>
      </c>
      <c r="T8299" s="2"/>
    </row>
    <row r="8300" spans="1:20" x14ac:dyDescent="0.3">
      <c r="A8300" t="s">
        <v>28</v>
      </c>
      <c r="B8300" t="s">
        <v>14</v>
      </c>
      <c r="C8300" t="s">
        <v>15</v>
      </c>
      <c r="D8300" t="s">
        <v>103</v>
      </c>
      <c r="E8300" t="s">
        <v>167</v>
      </c>
      <c r="F8300">
        <v>31907</v>
      </c>
      <c r="G8300" t="s">
        <v>18</v>
      </c>
      <c r="H8300" t="s">
        <v>35</v>
      </c>
      <c r="I8300" t="s">
        <v>36</v>
      </c>
      <c r="J8300">
        <v>293993</v>
      </c>
      <c r="K8300">
        <v>7</v>
      </c>
      <c r="L8300">
        <v>0</v>
      </c>
      <c r="M8300">
        <v>7643818</v>
      </c>
      <c r="O8300" s="2" t="str">
        <f>TRIM(SampleSuperstore3[[#This Row],[City]])</f>
        <v>Columbus</v>
      </c>
      <c r="P8300" s="2" t="str">
        <f>TRIM(SampleSuperstore3[[#This Row],[State]])</f>
        <v>Georgia</v>
      </c>
      <c r="Q8300" s="2" t="str">
        <f t="shared" si="129"/>
        <v>Columbus Georgia</v>
      </c>
      <c r="R8300" s="6" t="s">
        <v>61</v>
      </c>
      <c r="S8300" s="2" t="s">
        <v>46</v>
      </c>
      <c r="T8300" s="2"/>
    </row>
    <row r="8301" spans="1:20" x14ac:dyDescent="0.3">
      <c r="A8301" t="s">
        <v>28</v>
      </c>
      <c r="B8301" t="s">
        <v>44</v>
      </c>
      <c r="C8301" t="s">
        <v>15</v>
      </c>
      <c r="D8301" t="s">
        <v>516</v>
      </c>
      <c r="E8301" t="s">
        <v>46</v>
      </c>
      <c r="F8301">
        <v>77573</v>
      </c>
      <c r="G8301" t="s">
        <v>47</v>
      </c>
      <c r="H8301" t="s">
        <v>19</v>
      </c>
      <c r="I8301" t="s">
        <v>21</v>
      </c>
      <c r="J8301">
        <v>512358</v>
      </c>
      <c r="K8301">
        <v>3</v>
      </c>
      <c r="L8301">
        <v>3</v>
      </c>
      <c r="M8301">
        <v>-146388</v>
      </c>
      <c r="O8301" s="2" t="str">
        <f>TRIM(SampleSuperstore3[[#This Row],[City]])</f>
        <v>League City</v>
      </c>
      <c r="P8301" s="2" t="str">
        <f>TRIM(SampleSuperstore3[[#This Row],[State]])</f>
        <v>Texas</v>
      </c>
      <c r="Q8301" s="2" t="str">
        <f t="shared" si="129"/>
        <v>League City Texas</v>
      </c>
      <c r="R8301" s="6" t="s">
        <v>103</v>
      </c>
      <c r="S8301" s="2" t="s">
        <v>167</v>
      </c>
      <c r="T8301" s="2"/>
    </row>
    <row r="8302" spans="1:20" x14ac:dyDescent="0.3">
      <c r="A8302" t="s">
        <v>28</v>
      </c>
      <c r="B8302" t="s">
        <v>44</v>
      </c>
      <c r="C8302" t="s">
        <v>15</v>
      </c>
      <c r="D8302" t="s">
        <v>516</v>
      </c>
      <c r="E8302" t="s">
        <v>46</v>
      </c>
      <c r="F8302">
        <v>77573</v>
      </c>
      <c r="G8302" t="s">
        <v>47</v>
      </c>
      <c r="H8302" t="s">
        <v>26</v>
      </c>
      <c r="I8302" t="s">
        <v>77</v>
      </c>
      <c r="J8302">
        <v>3488</v>
      </c>
      <c r="K8302">
        <v>2</v>
      </c>
      <c r="L8302">
        <v>2</v>
      </c>
      <c r="M8302">
        <v>5668</v>
      </c>
      <c r="O8302" s="2" t="str">
        <f>TRIM(SampleSuperstore3[[#This Row],[City]])</f>
        <v>League City</v>
      </c>
      <c r="P8302" s="2" t="str">
        <f>TRIM(SampleSuperstore3[[#This Row],[State]])</f>
        <v>Texas</v>
      </c>
      <c r="Q8302" s="2" t="str">
        <f t="shared" si="129"/>
        <v>League City Texas</v>
      </c>
      <c r="R8302" s="6" t="s">
        <v>103</v>
      </c>
      <c r="S8302" s="2" t="s">
        <v>167</v>
      </c>
      <c r="T8302" s="2"/>
    </row>
    <row r="8303" spans="1:20" x14ac:dyDescent="0.3">
      <c r="A8303" t="s">
        <v>28</v>
      </c>
      <c r="B8303" t="s">
        <v>44</v>
      </c>
      <c r="C8303" t="s">
        <v>15</v>
      </c>
      <c r="D8303" t="s">
        <v>516</v>
      </c>
      <c r="E8303" t="s">
        <v>46</v>
      </c>
      <c r="F8303">
        <v>77573</v>
      </c>
      <c r="G8303" t="s">
        <v>47</v>
      </c>
      <c r="H8303" t="s">
        <v>26</v>
      </c>
      <c r="I8303" t="s">
        <v>34</v>
      </c>
      <c r="J8303">
        <v>22288</v>
      </c>
      <c r="K8303">
        <v>7</v>
      </c>
      <c r="L8303">
        <v>2</v>
      </c>
      <c r="M8303">
        <v>39004</v>
      </c>
      <c r="O8303" s="2" t="str">
        <f>TRIM(SampleSuperstore3[[#This Row],[City]])</f>
        <v>League City</v>
      </c>
      <c r="P8303" s="2" t="str">
        <f>TRIM(SampleSuperstore3[[#This Row],[State]])</f>
        <v>Texas</v>
      </c>
      <c r="Q8303" s="2" t="str">
        <f t="shared" si="129"/>
        <v>League City Texas</v>
      </c>
      <c r="R8303" s="6" t="s">
        <v>773</v>
      </c>
      <c r="S8303" s="2" t="s">
        <v>3</v>
      </c>
      <c r="T8303" s="2" t="s">
        <v>46</v>
      </c>
    </row>
    <row r="8304" spans="1:20" x14ac:dyDescent="0.3">
      <c r="A8304" t="s">
        <v>28</v>
      </c>
      <c r="B8304" t="s">
        <v>44</v>
      </c>
      <c r="C8304" t="s">
        <v>15</v>
      </c>
      <c r="D8304" t="s">
        <v>516</v>
      </c>
      <c r="E8304" t="s">
        <v>46</v>
      </c>
      <c r="F8304">
        <v>77573</v>
      </c>
      <c r="G8304" t="s">
        <v>47</v>
      </c>
      <c r="H8304" t="s">
        <v>26</v>
      </c>
      <c r="I8304" t="s">
        <v>41</v>
      </c>
      <c r="J8304">
        <v>16032</v>
      </c>
      <c r="K8304">
        <v>3</v>
      </c>
      <c r="L8304">
        <v>2</v>
      </c>
      <c r="M8304">
        <v>56112</v>
      </c>
      <c r="O8304" s="2" t="str">
        <f>TRIM(SampleSuperstore3[[#This Row],[City]])</f>
        <v>League City</v>
      </c>
      <c r="P8304" s="2" t="str">
        <f>TRIM(SampleSuperstore3[[#This Row],[State]])</f>
        <v>Texas</v>
      </c>
      <c r="Q8304" s="2" t="str">
        <f t="shared" si="129"/>
        <v>League City Texas</v>
      </c>
      <c r="R8304" s="6" t="s">
        <v>773</v>
      </c>
      <c r="S8304" s="2" t="s">
        <v>3</v>
      </c>
      <c r="T8304" s="2" t="s">
        <v>46</v>
      </c>
    </row>
    <row r="8305" spans="1:22" x14ac:dyDescent="0.3">
      <c r="A8305" t="s">
        <v>28</v>
      </c>
      <c r="B8305" t="s">
        <v>14</v>
      </c>
      <c r="C8305" t="s">
        <v>15</v>
      </c>
      <c r="D8305" t="s">
        <v>223</v>
      </c>
      <c r="E8305" t="s">
        <v>40</v>
      </c>
      <c r="F8305">
        <v>27217</v>
      </c>
      <c r="G8305" t="s">
        <v>18</v>
      </c>
      <c r="H8305" t="s">
        <v>26</v>
      </c>
      <c r="I8305" t="s">
        <v>34</v>
      </c>
      <c r="J8305">
        <v>1752</v>
      </c>
      <c r="K8305">
        <v>1</v>
      </c>
      <c r="L8305">
        <v>2</v>
      </c>
      <c r="M8305">
        <v>1533</v>
      </c>
      <c r="O8305" s="2" t="str">
        <f>TRIM(SampleSuperstore3[[#This Row],[City]])</f>
        <v>Burlington</v>
      </c>
      <c r="P8305" s="2" t="str">
        <f>TRIM(SampleSuperstore3[[#This Row],[State]])</f>
        <v>North Carolina</v>
      </c>
      <c r="Q8305" s="2" t="str">
        <f t="shared" si="129"/>
        <v>Burlington North Carolina</v>
      </c>
      <c r="R8305" s="6" t="s">
        <v>773</v>
      </c>
      <c r="S8305" s="2" t="s">
        <v>3</v>
      </c>
      <c r="T8305" s="2" t="s">
        <v>46</v>
      </c>
    </row>
    <row r="8306" spans="1:22" x14ac:dyDescent="0.3">
      <c r="A8306" t="s">
        <v>28</v>
      </c>
      <c r="B8306" t="s">
        <v>14</v>
      </c>
      <c r="C8306" t="s">
        <v>15</v>
      </c>
      <c r="D8306" t="s">
        <v>223</v>
      </c>
      <c r="E8306" t="s">
        <v>40</v>
      </c>
      <c r="F8306">
        <v>27217</v>
      </c>
      <c r="G8306" t="s">
        <v>18</v>
      </c>
      <c r="H8306" t="s">
        <v>26</v>
      </c>
      <c r="I8306" t="s">
        <v>34</v>
      </c>
      <c r="J8306">
        <v>20992</v>
      </c>
      <c r="K8306">
        <v>8</v>
      </c>
      <c r="L8306">
        <v>2</v>
      </c>
      <c r="M8306">
        <v>23616</v>
      </c>
      <c r="O8306" s="2" t="str">
        <f>TRIM(SampleSuperstore3[[#This Row],[City]])</f>
        <v>Burlington</v>
      </c>
      <c r="P8306" s="2" t="str">
        <f>TRIM(SampleSuperstore3[[#This Row],[State]])</f>
        <v>North Carolina</v>
      </c>
      <c r="Q8306" s="2" t="str">
        <f t="shared" si="129"/>
        <v>Burlington North Carolina</v>
      </c>
      <c r="R8306" s="6" t="s">
        <v>773</v>
      </c>
      <c r="S8306" s="2" t="s">
        <v>3</v>
      </c>
      <c r="T8306" s="2" t="s">
        <v>46</v>
      </c>
    </row>
    <row r="8307" spans="1:22" x14ac:dyDescent="0.3">
      <c r="A8307" t="s">
        <v>28</v>
      </c>
      <c r="B8307" t="s">
        <v>14</v>
      </c>
      <c r="C8307" t="s">
        <v>15</v>
      </c>
      <c r="D8307" t="s">
        <v>75</v>
      </c>
      <c r="E8307" t="s">
        <v>76</v>
      </c>
      <c r="F8307">
        <v>10009</v>
      </c>
      <c r="G8307" t="s">
        <v>57</v>
      </c>
      <c r="H8307" t="s">
        <v>26</v>
      </c>
      <c r="I8307" t="s">
        <v>32</v>
      </c>
      <c r="J8307">
        <v>1121</v>
      </c>
      <c r="K8307">
        <v>1</v>
      </c>
      <c r="L8307">
        <v>0</v>
      </c>
      <c r="M8307">
        <v>3363</v>
      </c>
      <c r="O8307" s="2" t="str">
        <f>TRIM(SampleSuperstore3[[#This Row],[City]])</f>
        <v>New York City</v>
      </c>
      <c r="P8307" s="2" t="str">
        <f>TRIM(SampleSuperstore3[[#This Row],[State]])</f>
        <v>New York</v>
      </c>
      <c r="Q8307" s="2" t="str">
        <f t="shared" si="129"/>
        <v>New York City New York</v>
      </c>
      <c r="R8307" s="6" t="s">
        <v>223</v>
      </c>
      <c r="S8307" s="2" t="s">
        <v>704</v>
      </c>
      <c r="T8307" s="2" t="s">
        <v>806</v>
      </c>
    </row>
    <row r="8308" spans="1:22" x14ac:dyDescent="0.3">
      <c r="A8308" t="s">
        <v>62</v>
      </c>
      <c r="B8308" t="s">
        <v>14</v>
      </c>
      <c r="C8308" t="s">
        <v>15</v>
      </c>
      <c r="D8308" t="s">
        <v>135</v>
      </c>
      <c r="E8308" t="s">
        <v>46</v>
      </c>
      <c r="F8308">
        <v>75220</v>
      </c>
      <c r="G8308" t="s">
        <v>47</v>
      </c>
      <c r="H8308" t="s">
        <v>26</v>
      </c>
      <c r="I8308" t="s">
        <v>34</v>
      </c>
      <c r="J8308">
        <v>4504</v>
      </c>
      <c r="K8308">
        <v>2</v>
      </c>
      <c r="L8308">
        <v>2</v>
      </c>
      <c r="M8308">
        <v>4504</v>
      </c>
      <c r="O8308" s="2" t="str">
        <f>TRIM(SampleSuperstore3[[#This Row],[City]])</f>
        <v>Dallas</v>
      </c>
      <c r="P8308" s="2" t="str">
        <f>TRIM(SampleSuperstore3[[#This Row],[State]])</f>
        <v>Texas</v>
      </c>
      <c r="Q8308" s="2" t="str">
        <f t="shared" si="129"/>
        <v>Dallas Texas</v>
      </c>
      <c r="R8308" s="6" t="s">
        <v>223</v>
      </c>
      <c r="S8308" s="2" t="s">
        <v>704</v>
      </c>
      <c r="T8308" s="2" t="s">
        <v>806</v>
      </c>
    </row>
    <row r="8309" spans="1:22" x14ac:dyDescent="0.3">
      <c r="A8309" t="s">
        <v>28</v>
      </c>
      <c r="B8309" t="s">
        <v>14</v>
      </c>
      <c r="C8309" t="s">
        <v>15</v>
      </c>
      <c r="D8309" t="s">
        <v>61</v>
      </c>
      <c r="E8309" t="s">
        <v>46</v>
      </c>
      <c r="F8309">
        <v>77095</v>
      </c>
      <c r="G8309" t="s">
        <v>47</v>
      </c>
      <c r="H8309" t="s">
        <v>26</v>
      </c>
      <c r="I8309" t="s">
        <v>37</v>
      </c>
      <c r="J8309">
        <v>15624</v>
      </c>
      <c r="K8309">
        <v>2</v>
      </c>
      <c r="L8309">
        <v>8</v>
      </c>
      <c r="M8309">
        <v>-249984</v>
      </c>
      <c r="O8309" s="2" t="str">
        <f>TRIM(SampleSuperstore3[[#This Row],[City]])</f>
        <v>Houston</v>
      </c>
      <c r="P8309" s="2" t="str">
        <f>TRIM(SampleSuperstore3[[#This Row],[State]])</f>
        <v>Texas</v>
      </c>
      <c r="Q8309" s="2" t="str">
        <f t="shared" si="129"/>
        <v>Houston Texas</v>
      </c>
      <c r="R8309" s="6" t="s">
        <v>634</v>
      </c>
      <c r="S8309" s="2" t="s">
        <v>369</v>
      </c>
      <c r="T8309" s="2" t="s">
        <v>3</v>
      </c>
      <c r="U8309" t="s">
        <v>634</v>
      </c>
      <c r="V8309" t="s">
        <v>369</v>
      </c>
    </row>
    <row r="8310" spans="1:22" x14ac:dyDescent="0.3">
      <c r="A8310" t="s">
        <v>28</v>
      </c>
      <c r="B8310" t="s">
        <v>14</v>
      </c>
      <c r="C8310" t="s">
        <v>15</v>
      </c>
      <c r="D8310" t="s">
        <v>159</v>
      </c>
      <c r="E8310" t="s">
        <v>76</v>
      </c>
      <c r="F8310">
        <v>11561</v>
      </c>
      <c r="G8310" t="s">
        <v>57</v>
      </c>
      <c r="H8310" t="s">
        <v>26</v>
      </c>
      <c r="I8310" t="s">
        <v>38</v>
      </c>
      <c r="J8310">
        <v>874</v>
      </c>
      <c r="K8310">
        <v>2</v>
      </c>
      <c r="L8310">
        <v>0</v>
      </c>
      <c r="M8310">
        <v>22724</v>
      </c>
      <c r="O8310" s="2" t="str">
        <f>TRIM(SampleSuperstore3[[#This Row],[City]])</f>
        <v>Long Beach</v>
      </c>
      <c r="P8310" s="2" t="str">
        <f>TRIM(SampleSuperstore3[[#This Row],[State]])</f>
        <v>New York</v>
      </c>
      <c r="Q8310" s="2" t="str">
        <f t="shared" si="129"/>
        <v>Long Beach New York</v>
      </c>
      <c r="R8310" s="6" t="s">
        <v>135</v>
      </c>
      <c r="S8310" s="2" t="s">
        <v>46</v>
      </c>
      <c r="T8310" s="2"/>
    </row>
    <row r="8311" spans="1:22" x14ac:dyDescent="0.3">
      <c r="A8311" t="s">
        <v>28</v>
      </c>
      <c r="B8311" t="s">
        <v>14</v>
      </c>
      <c r="C8311" t="s">
        <v>15</v>
      </c>
      <c r="D8311" t="s">
        <v>159</v>
      </c>
      <c r="E8311" t="s">
        <v>76</v>
      </c>
      <c r="F8311">
        <v>11561</v>
      </c>
      <c r="G8311" t="s">
        <v>57</v>
      </c>
      <c r="H8311" t="s">
        <v>26</v>
      </c>
      <c r="I8311" t="s">
        <v>41</v>
      </c>
      <c r="J8311">
        <v>4475</v>
      </c>
      <c r="K8311">
        <v>5</v>
      </c>
      <c r="L8311">
        <v>0</v>
      </c>
      <c r="M8311">
        <v>20585</v>
      </c>
      <c r="O8311" s="2" t="str">
        <f>TRIM(SampleSuperstore3[[#This Row],[City]])</f>
        <v>Long Beach</v>
      </c>
      <c r="P8311" s="2" t="str">
        <f>TRIM(SampleSuperstore3[[#This Row],[State]])</f>
        <v>New York</v>
      </c>
      <c r="Q8311" s="2" t="str">
        <f t="shared" si="129"/>
        <v>Long Beach New York</v>
      </c>
      <c r="R8311" s="6" t="s">
        <v>61</v>
      </c>
      <c r="S8311" s="2" t="s">
        <v>46</v>
      </c>
      <c r="T8311" s="2"/>
    </row>
    <row r="8312" spans="1:22" x14ac:dyDescent="0.3">
      <c r="A8312" t="s">
        <v>62</v>
      </c>
      <c r="B8312" t="s">
        <v>44</v>
      </c>
      <c r="C8312" t="s">
        <v>15</v>
      </c>
      <c r="D8312" t="s">
        <v>229</v>
      </c>
      <c r="E8312" t="s">
        <v>30</v>
      </c>
      <c r="F8312">
        <v>33012</v>
      </c>
      <c r="G8312" t="s">
        <v>18</v>
      </c>
      <c r="H8312" t="s">
        <v>26</v>
      </c>
      <c r="I8312" t="s">
        <v>32</v>
      </c>
      <c r="J8312">
        <v>6168</v>
      </c>
      <c r="K8312">
        <v>5</v>
      </c>
      <c r="L8312">
        <v>2</v>
      </c>
      <c r="M8312">
        <v>5397</v>
      </c>
      <c r="O8312" s="2" t="str">
        <f>TRIM(SampleSuperstore3[[#This Row],[City]])</f>
        <v>Hialeah</v>
      </c>
      <c r="P8312" s="2" t="str">
        <f>TRIM(SampleSuperstore3[[#This Row],[State]])</f>
        <v>Florida</v>
      </c>
      <c r="Q8312" s="2" t="str">
        <f t="shared" si="129"/>
        <v>Hialeah Florida</v>
      </c>
      <c r="R8312" s="6" t="s">
        <v>651</v>
      </c>
      <c r="S8312" s="2" t="s">
        <v>652</v>
      </c>
      <c r="T8312" s="2" t="s">
        <v>634</v>
      </c>
      <c r="U8312" t="s">
        <v>369</v>
      </c>
    </row>
    <row r="8313" spans="1:22" x14ac:dyDescent="0.3">
      <c r="A8313" t="s">
        <v>62</v>
      </c>
      <c r="B8313" t="s">
        <v>44</v>
      </c>
      <c r="C8313" t="s">
        <v>15</v>
      </c>
      <c r="D8313" t="s">
        <v>229</v>
      </c>
      <c r="E8313" t="s">
        <v>30</v>
      </c>
      <c r="F8313">
        <v>33012</v>
      </c>
      <c r="G8313" t="s">
        <v>18</v>
      </c>
      <c r="H8313" t="s">
        <v>35</v>
      </c>
      <c r="I8313" t="s">
        <v>36</v>
      </c>
      <c r="J8313">
        <v>158376</v>
      </c>
      <c r="K8313">
        <v>3</v>
      </c>
      <c r="L8313">
        <v>2</v>
      </c>
      <c r="M8313">
        <v>138579</v>
      </c>
      <c r="O8313" s="2" t="str">
        <f>TRIM(SampleSuperstore3[[#This Row],[City]])</f>
        <v>Hialeah</v>
      </c>
      <c r="P8313" s="2" t="str">
        <f>TRIM(SampleSuperstore3[[#This Row],[State]])</f>
        <v>Florida</v>
      </c>
      <c r="Q8313" s="2" t="str">
        <f t="shared" si="129"/>
        <v>Hialeah Florida</v>
      </c>
      <c r="R8313" s="6" t="s">
        <v>651</v>
      </c>
      <c r="S8313" s="2" t="s">
        <v>652</v>
      </c>
      <c r="T8313" s="2" t="s">
        <v>634</v>
      </c>
      <c r="U8313" t="s">
        <v>369</v>
      </c>
    </row>
    <row r="8314" spans="1:22" x14ac:dyDescent="0.3">
      <c r="A8314" t="s">
        <v>13</v>
      </c>
      <c r="B8314" t="s">
        <v>22</v>
      </c>
      <c r="C8314" t="s">
        <v>15</v>
      </c>
      <c r="D8314" t="s">
        <v>97</v>
      </c>
      <c r="E8314" t="s">
        <v>65</v>
      </c>
      <c r="F8314">
        <v>60505</v>
      </c>
      <c r="G8314" t="s">
        <v>47</v>
      </c>
      <c r="H8314" t="s">
        <v>26</v>
      </c>
      <c r="I8314" t="s">
        <v>37</v>
      </c>
      <c r="J8314">
        <v>2864</v>
      </c>
      <c r="K8314">
        <v>4</v>
      </c>
      <c r="L8314">
        <v>8</v>
      </c>
      <c r="M8314">
        <v>-45824</v>
      </c>
      <c r="O8314" s="2" t="str">
        <f>TRIM(SampleSuperstore3[[#This Row],[City]])</f>
        <v>Aurora</v>
      </c>
      <c r="P8314" s="2" t="str">
        <f>TRIM(SampleSuperstore3[[#This Row],[State]])</f>
        <v>Illinois</v>
      </c>
      <c r="Q8314" s="2" t="str">
        <f t="shared" si="129"/>
        <v>Aurora Illinois</v>
      </c>
      <c r="R8314" s="6" t="s">
        <v>229</v>
      </c>
      <c r="S8314" s="2" t="s">
        <v>30</v>
      </c>
      <c r="T8314" s="2"/>
    </row>
    <row r="8315" spans="1:22" x14ac:dyDescent="0.3">
      <c r="A8315" t="s">
        <v>13</v>
      </c>
      <c r="B8315" t="s">
        <v>22</v>
      </c>
      <c r="C8315" t="s">
        <v>15</v>
      </c>
      <c r="D8315" t="s">
        <v>97</v>
      </c>
      <c r="E8315" t="s">
        <v>65</v>
      </c>
      <c r="F8315">
        <v>60505</v>
      </c>
      <c r="G8315" t="s">
        <v>47</v>
      </c>
      <c r="H8315" t="s">
        <v>26</v>
      </c>
      <c r="I8315" t="s">
        <v>37</v>
      </c>
      <c r="J8315">
        <v>94192</v>
      </c>
      <c r="K8315">
        <v>7</v>
      </c>
      <c r="L8315">
        <v>8</v>
      </c>
      <c r="M8315">
        <v>-164836</v>
      </c>
      <c r="O8315" s="2" t="str">
        <f>TRIM(SampleSuperstore3[[#This Row],[City]])</f>
        <v>Aurora</v>
      </c>
      <c r="P8315" s="2" t="str">
        <f>TRIM(SampleSuperstore3[[#This Row],[State]])</f>
        <v>Illinois</v>
      </c>
      <c r="Q8315" s="2" t="str">
        <f t="shared" si="129"/>
        <v>Aurora Illinois</v>
      </c>
      <c r="R8315" s="6" t="s">
        <v>229</v>
      </c>
      <c r="S8315" s="2" t="s">
        <v>30</v>
      </c>
      <c r="T8315" s="2"/>
    </row>
    <row r="8316" spans="1:22" x14ac:dyDescent="0.3">
      <c r="A8316" t="s">
        <v>28</v>
      </c>
      <c r="B8316" t="s">
        <v>14</v>
      </c>
      <c r="C8316" t="s">
        <v>15</v>
      </c>
      <c r="D8316" t="s">
        <v>152</v>
      </c>
      <c r="E8316" t="s">
        <v>132</v>
      </c>
      <c r="F8316">
        <v>7109</v>
      </c>
      <c r="G8316" t="s">
        <v>57</v>
      </c>
      <c r="H8316" t="s">
        <v>26</v>
      </c>
      <c r="I8316" t="s">
        <v>41</v>
      </c>
      <c r="J8316">
        <v>1437</v>
      </c>
      <c r="K8316">
        <v>3</v>
      </c>
      <c r="L8316">
        <v>0</v>
      </c>
      <c r="M8316">
        <v>68976</v>
      </c>
      <c r="O8316" s="2" t="str">
        <f>TRIM(SampleSuperstore3[[#This Row],[City]])</f>
        <v>Belleville</v>
      </c>
      <c r="P8316" s="2" t="str">
        <f>TRIM(SampleSuperstore3[[#This Row],[State]])</f>
        <v>New Jersey</v>
      </c>
      <c r="Q8316" s="2" t="str">
        <f t="shared" si="129"/>
        <v>Belleville New Jersey</v>
      </c>
      <c r="R8316" s="6" t="s">
        <v>97</v>
      </c>
      <c r="S8316" s="2" t="s">
        <v>65</v>
      </c>
      <c r="T8316" s="2"/>
    </row>
    <row r="8317" spans="1:22" x14ac:dyDescent="0.3">
      <c r="A8317" t="s">
        <v>28</v>
      </c>
      <c r="B8317" t="s">
        <v>14</v>
      </c>
      <c r="C8317" t="s">
        <v>15</v>
      </c>
      <c r="D8317" t="s">
        <v>152</v>
      </c>
      <c r="E8317" t="s">
        <v>132</v>
      </c>
      <c r="F8317">
        <v>7109</v>
      </c>
      <c r="G8317" t="s">
        <v>57</v>
      </c>
      <c r="H8317" t="s">
        <v>26</v>
      </c>
      <c r="I8317" t="s">
        <v>41</v>
      </c>
      <c r="J8317">
        <v>648</v>
      </c>
      <c r="K8317">
        <v>1</v>
      </c>
      <c r="L8317">
        <v>0</v>
      </c>
      <c r="M8317">
        <v>31104</v>
      </c>
      <c r="O8317" s="2" t="str">
        <f>TRIM(SampleSuperstore3[[#This Row],[City]])</f>
        <v>Belleville</v>
      </c>
      <c r="P8317" s="2" t="str">
        <f>TRIM(SampleSuperstore3[[#This Row],[State]])</f>
        <v>New Jersey</v>
      </c>
      <c r="Q8317" s="2" t="str">
        <f t="shared" si="129"/>
        <v>Belleville New Jersey</v>
      </c>
      <c r="R8317" s="6" t="s">
        <v>97</v>
      </c>
      <c r="S8317" s="2" t="s">
        <v>65</v>
      </c>
      <c r="T8317" s="2"/>
    </row>
    <row r="8318" spans="1:22" x14ac:dyDescent="0.3">
      <c r="A8318" t="s">
        <v>28</v>
      </c>
      <c r="B8318" t="s">
        <v>14</v>
      </c>
      <c r="C8318" t="s">
        <v>15</v>
      </c>
      <c r="D8318" t="s">
        <v>75</v>
      </c>
      <c r="E8318" t="s">
        <v>76</v>
      </c>
      <c r="F8318">
        <v>10024</v>
      </c>
      <c r="G8318" t="s">
        <v>57</v>
      </c>
      <c r="H8318" t="s">
        <v>35</v>
      </c>
      <c r="I8318" t="s">
        <v>59</v>
      </c>
      <c r="J8318">
        <v>788</v>
      </c>
      <c r="K8318">
        <v>4</v>
      </c>
      <c r="L8318">
        <v>0</v>
      </c>
      <c r="M8318">
        <v>25216</v>
      </c>
      <c r="O8318" s="2" t="str">
        <f>TRIM(SampleSuperstore3[[#This Row],[City]])</f>
        <v>New York City</v>
      </c>
      <c r="P8318" s="2" t="str">
        <f>TRIM(SampleSuperstore3[[#This Row],[State]])</f>
        <v>New York</v>
      </c>
      <c r="Q8318" s="2" t="str">
        <f t="shared" si="129"/>
        <v>New York City New York</v>
      </c>
      <c r="R8318" s="6" t="s">
        <v>152</v>
      </c>
      <c r="S8318" s="2" t="s">
        <v>634</v>
      </c>
      <c r="T8318" s="2" t="s">
        <v>808</v>
      </c>
    </row>
    <row r="8319" spans="1:22" x14ac:dyDescent="0.3">
      <c r="A8319" t="s">
        <v>62</v>
      </c>
      <c r="B8319" t="s">
        <v>14</v>
      </c>
      <c r="C8319" t="s">
        <v>15</v>
      </c>
      <c r="D8319" t="s">
        <v>597</v>
      </c>
      <c r="E8319" t="s">
        <v>166</v>
      </c>
      <c r="F8319">
        <v>1810</v>
      </c>
      <c r="G8319" t="s">
        <v>57</v>
      </c>
      <c r="H8319" t="s">
        <v>26</v>
      </c>
      <c r="I8319" t="s">
        <v>32</v>
      </c>
      <c r="J8319">
        <v>1121</v>
      </c>
      <c r="K8319">
        <v>1</v>
      </c>
      <c r="L8319">
        <v>0</v>
      </c>
      <c r="M8319">
        <v>3363</v>
      </c>
      <c r="O8319" s="2" t="str">
        <f>TRIM(SampleSuperstore3[[#This Row],[City]])</f>
        <v>Andover</v>
      </c>
      <c r="P8319" s="2" t="str">
        <f>TRIM(SampleSuperstore3[[#This Row],[State]])</f>
        <v>Massachusetts</v>
      </c>
      <c r="Q8319" s="2" t="str">
        <f t="shared" si="129"/>
        <v>Andover Massachusetts</v>
      </c>
      <c r="R8319" s="6" t="s">
        <v>152</v>
      </c>
      <c r="S8319" s="2" t="s">
        <v>634</v>
      </c>
      <c r="T8319" s="2" t="s">
        <v>808</v>
      </c>
    </row>
    <row r="8320" spans="1:22" x14ac:dyDescent="0.3">
      <c r="A8320" t="s">
        <v>62</v>
      </c>
      <c r="B8320" t="s">
        <v>14</v>
      </c>
      <c r="C8320" t="s">
        <v>15</v>
      </c>
      <c r="D8320" t="s">
        <v>597</v>
      </c>
      <c r="E8320" t="s">
        <v>166</v>
      </c>
      <c r="F8320">
        <v>1810</v>
      </c>
      <c r="G8320" t="s">
        <v>57</v>
      </c>
      <c r="H8320" t="s">
        <v>19</v>
      </c>
      <c r="I8320" t="s">
        <v>21</v>
      </c>
      <c r="J8320">
        <v>3549</v>
      </c>
      <c r="K8320">
        <v>5</v>
      </c>
      <c r="L8320">
        <v>0</v>
      </c>
      <c r="M8320">
        <v>88725</v>
      </c>
      <c r="O8320" s="2" t="str">
        <f>TRIM(SampleSuperstore3[[#This Row],[City]])</f>
        <v>Andover</v>
      </c>
      <c r="P8320" s="2" t="str">
        <f>TRIM(SampleSuperstore3[[#This Row],[State]])</f>
        <v>Massachusetts</v>
      </c>
      <c r="Q8320" s="2" t="str">
        <f t="shared" si="129"/>
        <v>Andover Massachusetts</v>
      </c>
      <c r="R8320" s="6" t="s">
        <v>634</v>
      </c>
      <c r="S8320" s="2" t="s">
        <v>369</v>
      </c>
      <c r="T8320" s="2" t="s">
        <v>3</v>
      </c>
      <c r="U8320" t="s">
        <v>634</v>
      </c>
      <c r="V8320" t="s">
        <v>369</v>
      </c>
    </row>
    <row r="8321" spans="1:20" x14ac:dyDescent="0.3">
      <c r="A8321" t="s">
        <v>62</v>
      </c>
      <c r="B8321" t="s">
        <v>14</v>
      </c>
      <c r="C8321" t="s">
        <v>15</v>
      </c>
      <c r="D8321" t="s">
        <v>597</v>
      </c>
      <c r="E8321" t="s">
        <v>166</v>
      </c>
      <c r="F8321">
        <v>1810</v>
      </c>
      <c r="G8321" t="s">
        <v>57</v>
      </c>
      <c r="H8321" t="s">
        <v>26</v>
      </c>
      <c r="I8321" t="s">
        <v>41</v>
      </c>
      <c r="J8321">
        <v>1794</v>
      </c>
      <c r="K8321">
        <v>3</v>
      </c>
      <c r="L8321">
        <v>0</v>
      </c>
      <c r="M8321">
        <v>87906</v>
      </c>
      <c r="O8321" s="2" t="str">
        <f>TRIM(SampleSuperstore3[[#This Row],[City]])</f>
        <v>Andover</v>
      </c>
      <c r="P8321" s="2" t="str">
        <f>TRIM(SampleSuperstore3[[#This Row],[State]])</f>
        <v>Massachusetts</v>
      </c>
      <c r="Q8321" s="2" t="str">
        <f t="shared" si="129"/>
        <v>Andover Massachusetts</v>
      </c>
      <c r="R8321" s="6" t="s">
        <v>597</v>
      </c>
      <c r="S8321" s="2" t="s">
        <v>166</v>
      </c>
      <c r="T8321" s="2"/>
    </row>
    <row r="8322" spans="1:20" x14ac:dyDescent="0.3">
      <c r="A8322" t="s">
        <v>62</v>
      </c>
      <c r="B8322" t="s">
        <v>14</v>
      </c>
      <c r="C8322" t="s">
        <v>15</v>
      </c>
      <c r="D8322" t="s">
        <v>597</v>
      </c>
      <c r="E8322" t="s">
        <v>166</v>
      </c>
      <c r="F8322">
        <v>1810</v>
      </c>
      <c r="G8322" t="s">
        <v>57</v>
      </c>
      <c r="H8322" t="s">
        <v>26</v>
      </c>
      <c r="I8322" t="s">
        <v>37</v>
      </c>
      <c r="J8322">
        <v>518</v>
      </c>
      <c r="K8322">
        <v>4</v>
      </c>
      <c r="L8322">
        <v>0</v>
      </c>
      <c r="M8322">
        <v>2331</v>
      </c>
      <c r="O8322" s="2" t="str">
        <f>TRIM(SampleSuperstore3[[#This Row],[City]])</f>
        <v>Andover</v>
      </c>
      <c r="P8322" s="2" t="str">
        <f>TRIM(SampleSuperstore3[[#This Row],[State]])</f>
        <v>Massachusetts</v>
      </c>
      <c r="Q8322" s="2" t="str">
        <f t="shared" si="129"/>
        <v>Andover Massachusetts</v>
      </c>
      <c r="R8322" s="6" t="s">
        <v>597</v>
      </c>
      <c r="S8322" s="2" t="s">
        <v>166</v>
      </c>
      <c r="T8322" s="2"/>
    </row>
    <row r="8323" spans="1:20" x14ac:dyDescent="0.3">
      <c r="A8323" t="s">
        <v>13</v>
      </c>
      <c r="B8323" t="s">
        <v>44</v>
      </c>
      <c r="C8323" t="s">
        <v>15</v>
      </c>
      <c r="D8323" t="s">
        <v>114</v>
      </c>
      <c r="E8323" t="s">
        <v>72</v>
      </c>
      <c r="F8323">
        <v>19711</v>
      </c>
      <c r="G8323" t="s">
        <v>57</v>
      </c>
      <c r="H8323" t="s">
        <v>26</v>
      </c>
      <c r="I8323" t="s">
        <v>37</v>
      </c>
      <c r="J8323">
        <v>29952</v>
      </c>
      <c r="K8323">
        <v>9</v>
      </c>
      <c r="L8323">
        <v>0</v>
      </c>
      <c r="M8323">
        <v>14976</v>
      </c>
      <c r="O8323" s="2" t="str">
        <f>TRIM(SampleSuperstore3[[#This Row],[City]])</f>
        <v>Newark</v>
      </c>
      <c r="P8323" s="2" t="str">
        <f>TRIM(SampleSuperstore3[[#This Row],[State]])</f>
        <v>Delaware</v>
      </c>
      <c r="Q8323" s="2" t="str">
        <f t="shared" ref="Q8323:Q8386" si="130">_xlfn.CONCAT(O8323," ",P8323)</f>
        <v>Newark Delaware</v>
      </c>
      <c r="R8323" s="6" t="s">
        <v>597</v>
      </c>
      <c r="S8323" s="2" t="s">
        <v>166</v>
      </c>
      <c r="T8323" s="2"/>
    </row>
    <row r="8324" spans="1:20" x14ac:dyDescent="0.3">
      <c r="A8324" t="s">
        <v>28</v>
      </c>
      <c r="B8324" t="s">
        <v>14</v>
      </c>
      <c r="C8324" t="s">
        <v>15</v>
      </c>
      <c r="D8324" t="s">
        <v>155</v>
      </c>
      <c r="E8324" t="s">
        <v>83</v>
      </c>
      <c r="F8324">
        <v>22204</v>
      </c>
      <c r="G8324" t="s">
        <v>18</v>
      </c>
      <c r="H8324" t="s">
        <v>26</v>
      </c>
      <c r="I8324" t="s">
        <v>34</v>
      </c>
      <c r="J8324">
        <v>77</v>
      </c>
      <c r="K8324">
        <v>2</v>
      </c>
      <c r="L8324">
        <v>0</v>
      </c>
      <c r="M8324">
        <v>3157</v>
      </c>
      <c r="O8324" s="2" t="str">
        <f>TRIM(SampleSuperstore3[[#This Row],[City]])</f>
        <v>Arlington</v>
      </c>
      <c r="P8324" s="2" t="str">
        <f>TRIM(SampleSuperstore3[[#This Row],[State]])</f>
        <v>Virginia</v>
      </c>
      <c r="Q8324" s="2" t="str">
        <f t="shared" si="130"/>
        <v>Arlington Virginia</v>
      </c>
      <c r="R8324" s="6" t="s">
        <v>597</v>
      </c>
      <c r="S8324" s="2" t="s">
        <v>166</v>
      </c>
      <c r="T8324" s="2"/>
    </row>
    <row r="8325" spans="1:20" x14ac:dyDescent="0.3">
      <c r="A8325" t="s">
        <v>28</v>
      </c>
      <c r="B8325" t="s">
        <v>22</v>
      </c>
      <c r="C8325" t="s">
        <v>15</v>
      </c>
      <c r="D8325" t="s">
        <v>87</v>
      </c>
      <c r="E8325" t="s">
        <v>88</v>
      </c>
      <c r="F8325">
        <v>35601</v>
      </c>
      <c r="G8325" t="s">
        <v>18</v>
      </c>
      <c r="H8325" t="s">
        <v>26</v>
      </c>
      <c r="I8325" t="s">
        <v>41</v>
      </c>
      <c r="J8325">
        <v>2392</v>
      </c>
      <c r="K8325">
        <v>4</v>
      </c>
      <c r="L8325">
        <v>0</v>
      </c>
      <c r="M8325">
        <v>117208</v>
      </c>
      <c r="O8325" s="2" t="str">
        <f>TRIM(SampleSuperstore3[[#This Row],[City]])</f>
        <v>Decatur</v>
      </c>
      <c r="P8325" s="2" t="str">
        <f>TRIM(SampleSuperstore3[[#This Row],[State]])</f>
        <v>Alabama</v>
      </c>
      <c r="Q8325" s="2" t="str">
        <f t="shared" si="130"/>
        <v>Decatur Alabama</v>
      </c>
      <c r="R8325" s="6" t="s">
        <v>114</v>
      </c>
      <c r="S8325" s="2" t="s">
        <v>72</v>
      </c>
      <c r="T8325" s="2"/>
    </row>
    <row r="8326" spans="1:20" x14ac:dyDescent="0.3">
      <c r="A8326" t="s">
        <v>28</v>
      </c>
      <c r="B8326" t="s">
        <v>22</v>
      </c>
      <c r="C8326" t="s">
        <v>15</v>
      </c>
      <c r="D8326" t="s">
        <v>87</v>
      </c>
      <c r="E8326" t="s">
        <v>88</v>
      </c>
      <c r="F8326">
        <v>35601</v>
      </c>
      <c r="G8326" t="s">
        <v>18</v>
      </c>
      <c r="H8326" t="s">
        <v>35</v>
      </c>
      <c r="I8326" t="s">
        <v>59</v>
      </c>
      <c r="J8326">
        <v>498</v>
      </c>
      <c r="K8326">
        <v>5</v>
      </c>
      <c r="L8326">
        <v>0</v>
      </c>
      <c r="M8326">
        <v>18426</v>
      </c>
      <c r="O8326" s="2" t="str">
        <f>TRIM(SampleSuperstore3[[#This Row],[City]])</f>
        <v>Decatur</v>
      </c>
      <c r="P8326" s="2" t="str">
        <f>TRIM(SampleSuperstore3[[#This Row],[State]])</f>
        <v>Alabama</v>
      </c>
      <c r="Q8326" s="2" t="str">
        <f t="shared" si="130"/>
        <v>Decatur Alabama</v>
      </c>
      <c r="R8326" s="6" t="s">
        <v>155</v>
      </c>
      <c r="S8326" s="2" t="s">
        <v>83</v>
      </c>
      <c r="T8326" s="2"/>
    </row>
    <row r="8327" spans="1:20" x14ac:dyDescent="0.3">
      <c r="A8327" t="s">
        <v>28</v>
      </c>
      <c r="B8327" t="s">
        <v>22</v>
      </c>
      <c r="C8327" t="s">
        <v>15</v>
      </c>
      <c r="D8327" t="s">
        <v>160</v>
      </c>
      <c r="E8327" t="s">
        <v>24</v>
      </c>
      <c r="F8327">
        <v>92345</v>
      </c>
      <c r="G8327" t="s">
        <v>25</v>
      </c>
      <c r="H8327" t="s">
        <v>19</v>
      </c>
      <c r="I8327" t="s">
        <v>21</v>
      </c>
      <c r="J8327">
        <v>436704</v>
      </c>
      <c r="K8327">
        <v>6</v>
      </c>
      <c r="L8327">
        <v>2</v>
      </c>
      <c r="M8327">
        <v>-382116</v>
      </c>
      <c r="O8327" s="2" t="str">
        <f>TRIM(SampleSuperstore3[[#This Row],[City]])</f>
        <v>Hesperia</v>
      </c>
      <c r="P8327" s="2" t="str">
        <f>TRIM(SampleSuperstore3[[#This Row],[State]])</f>
        <v>California</v>
      </c>
      <c r="Q8327" s="2" t="str">
        <f t="shared" si="130"/>
        <v>Hesperia California</v>
      </c>
      <c r="R8327" s="6" t="s">
        <v>87</v>
      </c>
      <c r="S8327" s="2" t="s">
        <v>88</v>
      </c>
      <c r="T8327" s="2"/>
    </row>
    <row r="8328" spans="1:20" x14ac:dyDescent="0.3">
      <c r="A8328" t="s">
        <v>28</v>
      </c>
      <c r="B8328" t="s">
        <v>14</v>
      </c>
      <c r="C8328" t="s">
        <v>15</v>
      </c>
      <c r="D8328" t="s">
        <v>355</v>
      </c>
      <c r="E8328" t="s">
        <v>83</v>
      </c>
      <c r="F8328">
        <v>23320</v>
      </c>
      <c r="G8328" t="s">
        <v>18</v>
      </c>
      <c r="H8328" t="s">
        <v>26</v>
      </c>
      <c r="I8328" t="s">
        <v>41</v>
      </c>
      <c r="J8328">
        <v>324</v>
      </c>
      <c r="K8328">
        <v>5</v>
      </c>
      <c r="L8328">
        <v>0</v>
      </c>
      <c r="M8328">
        <v>15552</v>
      </c>
      <c r="O8328" s="2" t="str">
        <f>TRIM(SampleSuperstore3[[#This Row],[City]])</f>
        <v>Chesapeake</v>
      </c>
      <c r="P8328" s="2" t="str">
        <f>TRIM(SampleSuperstore3[[#This Row],[State]])</f>
        <v>Virginia</v>
      </c>
      <c r="Q8328" s="2" t="str">
        <f t="shared" si="130"/>
        <v>Chesapeake Virginia</v>
      </c>
      <c r="R8328" s="6" t="s">
        <v>87</v>
      </c>
      <c r="S8328" s="2" t="s">
        <v>88</v>
      </c>
      <c r="T8328" s="2"/>
    </row>
    <row r="8329" spans="1:20" x14ac:dyDescent="0.3">
      <c r="A8329" t="s">
        <v>62</v>
      </c>
      <c r="B8329" t="s">
        <v>14</v>
      </c>
      <c r="C8329" t="s">
        <v>15</v>
      </c>
      <c r="D8329" t="s">
        <v>23</v>
      </c>
      <c r="E8329" t="s">
        <v>24</v>
      </c>
      <c r="F8329">
        <v>90036</v>
      </c>
      <c r="G8329" t="s">
        <v>25</v>
      </c>
      <c r="H8329" t="s">
        <v>26</v>
      </c>
      <c r="I8329" t="s">
        <v>38</v>
      </c>
      <c r="J8329">
        <v>6144</v>
      </c>
      <c r="K8329">
        <v>3</v>
      </c>
      <c r="L8329">
        <v>0</v>
      </c>
      <c r="M8329">
        <v>165888</v>
      </c>
      <c r="O8329" s="2" t="str">
        <f>TRIM(SampleSuperstore3[[#This Row],[City]])</f>
        <v>Los Angeles</v>
      </c>
      <c r="P8329" s="2" t="str">
        <f>TRIM(SampleSuperstore3[[#This Row],[State]])</f>
        <v>California</v>
      </c>
      <c r="Q8329" s="2" t="str">
        <f t="shared" si="130"/>
        <v>Los Angeles California</v>
      </c>
      <c r="R8329" s="6" t="s">
        <v>160</v>
      </c>
      <c r="S8329" s="2" t="s">
        <v>24</v>
      </c>
      <c r="T8329" s="2"/>
    </row>
    <row r="8330" spans="1:20" x14ac:dyDescent="0.3">
      <c r="A8330" t="s">
        <v>28</v>
      </c>
      <c r="B8330" t="s">
        <v>14</v>
      </c>
      <c r="C8330" t="s">
        <v>15</v>
      </c>
      <c r="D8330" t="s">
        <v>195</v>
      </c>
      <c r="E8330" t="s">
        <v>88</v>
      </c>
      <c r="F8330">
        <v>35810</v>
      </c>
      <c r="G8330" t="s">
        <v>18</v>
      </c>
      <c r="H8330" t="s">
        <v>26</v>
      </c>
      <c r="I8330" t="s">
        <v>32</v>
      </c>
      <c r="J8330">
        <v>7336</v>
      </c>
      <c r="K8330">
        <v>7</v>
      </c>
      <c r="L8330">
        <v>0</v>
      </c>
      <c r="M8330">
        <v>198072</v>
      </c>
      <c r="O8330" s="2" t="str">
        <f>TRIM(SampleSuperstore3[[#This Row],[City]])</f>
        <v>Huntsville</v>
      </c>
      <c r="P8330" s="2" t="str">
        <f>TRIM(SampleSuperstore3[[#This Row],[State]])</f>
        <v>Alabama</v>
      </c>
      <c r="Q8330" s="2" t="str">
        <f t="shared" si="130"/>
        <v>Huntsville Alabama</v>
      </c>
      <c r="R8330" s="6" t="s">
        <v>355</v>
      </c>
      <c r="S8330" s="2" t="s">
        <v>83</v>
      </c>
      <c r="T8330" s="2"/>
    </row>
    <row r="8331" spans="1:20" x14ac:dyDescent="0.3">
      <c r="A8331" t="s">
        <v>28</v>
      </c>
      <c r="B8331" t="s">
        <v>14</v>
      </c>
      <c r="C8331" t="s">
        <v>15</v>
      </c>
      <c r="D8331" t="s">
        <v>375</v>
      </c>
      <c r="E8331" t="s">
        <v>86</v>
      </c>
      <c r="F8331">
        <v>37918</v>
      </c>
      <c r="G8331" t="s">
        <v>18</v>
      </c>
      <c r="H8331" t="s">
        <v>26</v>
      </c>
      <c r="I8331" t="s">
        <v>27</v>
      </c>
      <c r="J8331">
        <v>592</v>
      </c>
      <c r="K8331">
        <v>5</v>
      </c>
      <c r="L8331">
        <v>2</v>
      </c>
      <c r="M8331">
        <v>222</v>
      </c>
      <c r="O8331" s="2" t="str">
        <f>TRIM(SampleSuperstore3[[#This Row],[City]])</f>
        <v>Knoxville</v>
      </c>
      <c r="P8331" s="2" t="str">
        <f>TRIM(SampleSuperstore3[[#This Row],[State]])</f>
        <v>Tennessee</v>
      </c>
      <c r="Q8331" s="2" t="str">
        <f t="shared" si="130"/>
        <v>Knoxville Tennessee</v>
      </c>
      <c r="R8331" s="6" t="s">
        <v>626</v>
      </c>
      <c r="S8331" s="2" t="s">
        <v>627</v>
      </c>
      <c r="T8331" s="2" t="s">
        <v>24</v>
      </c>
    </row>
    <row r="8332" spans="1:20" x14ac:dyDescent="0.3">
      <c r="A8332" t="s">
        <v>28</v>
      </c>
      <c r="B8332" t="s">
        <v>14</v>
      </c>
      <c r="C8332" t="s">
        <v>15</v>
      </c>
      <c r="D8332" t="s">
        <v>375</v>
      </c>
      <c r="E8332" t="s">
        <v>86</v>
      </c>
      <c r="F8332">
        <v>37918</v>
      </c>
      <c r="G8332" t="s">
        <v>18</v>
      </c>
      <c r="H8332" t="s">
        <v>19</v>
      </c>
      <c r="I8332" t="s">
        <v>33</v>
      </c>
      <c r="J8332">
        <v>32952</v>
      </c>
      <c r="K8332">
        <v>3</v>
      </c>
      <c r="L8332">
        <v>2</v>
      </c>
      <c r="M8332">
        <v>65904</v>
      </c>
      <c r="O8332" s="2" t="str">
        <f>TRIM(SampleSuperstore3[[#This Row],[City]])</f>
        <v>Knoxville</v>
      </c>
      <c r="P8332" s="2" t="str">
        <f>TRIM(SampleSuperstore3[[#This Row],[State]])</f>
        <v>Tennessee</v>
      </c>
      <c r="Q8332" s="2" t="str">
        <f t="shared" si="130"/>
        <v>Knoxville Tennessee</v>
      </c>
      <c r="R8332" s="6" t="s">
        <v>195</v>
      </c>
      <c r="S8332" s="2" t="s">
        <v>88</v>
      </c>
      <c r="T8332" s="2"/>
    </row>
    <row r="8333" spans="1:20" x14ac:dyDescent="0.3">
      <c r="A8333" t="s">
        <v>28</v>
      </c>
      <c r="B8333" t="s">
        <v>14</v>
      </c>
      <c r="C8333" t="s">
        <v>15</v>
      </c>
      <c r="D8333" t="s">
        <v>375</v>
      </c>
      <c r="E8333" t="s">
        <v>86</v>
      </c>
      <c r="F8333">
        <v>37918</v>
      </c>
      <c r="G8333" t="s">
        <v>18</v>
      </c>
      <c r="H8333" t="s">
        <v>19</v>
      </c>
      <c r="I8333" t="s">
        <v>21</v>
      </c>
      <c r="J8333">
        <v>218376</v>
      </c>
      <c r="K8333">
        <v>3</v>
      </c>
      <c r="L8333">
        <v>2</v>
      </c>
      <c r="M8333">
        <v>-109188</v>
      </c>
      <c r="O8333" s="2" t="str">
        <f>TRIM(SampleSuperstore3[[#This Row],[City]])</f>
        <v>Knoxville</v>
      </c>
      <c r="P8333" s="2" t="str">
        <f>TRIM(SampleSuperstore3[[#This Row],[State]])</f>
        <v>Tennessee</v>
      </c>
      <c r="Q8333" s="2" t="str">
        <f t="shared" si="130"/>
        <v>Knoxville Tennessee</v>
      </c>
      <c r="R8333" s="6" t="s">
        <v>375</v>
      </c>
      <c r="S8333" s="2" t="s">
        <v>86</v>
      </c>
      <c r="T8333" s="2"/>
    </row>
    <row r="8334" spans="1:20" x14ac:dyDescent="0.3">
      <c r="A8334" t="s">
        <v>28</v>
      </c>
      <c r="B8334" t="s">
        <v>22</v>
      </c>
      <c r="C8334" t="s">
        <v>15</v>
      </c>
      <c r="D8334" t="s">
        <v>184</v>
      </c>
      <c r="E8334" t="s">
        <v>166</v>
      </c>
      <c r="F8334">
        <v>1841</v>
      </c>
      <c r="G8334" t="s">
        <v>57</v>
      </c>
      <c r="H8334" t="s">
        <v>19</v>
      </c>
      <c r="I8334" t="s">
        <v>33</v>
      </c>
      <c r="J8334">
        <v>314</v>
      </c>
      <c r="K8334">
        <v>5</v>
      </c>
      <c r="L8334">
        <v>0</v>
      </c>
      <c r="M8334">
        <v>13188</v>
      </c>
      <c r="O8334" s="2" t="str">
        <f>TRIM(SampleSuperstore3[[#This Row],[City]])</f>
        <v>Lawrence</v>
      </c>
      <c r="P8334" s="2" t="str">
        <f>TRIM(SampleSuperstore3[[#This Row],[State]])</f>
        <v>Massachusetts</v>
      </c>
      <c r="Q8334" s="2" t="str">
        <f t="shared" si="130"/>
        <v>Lawrence Massachusetts</v>
      </c>
      <c r="R8334" s="6" t="s">
        <v>375</v>
      </c>
      <c r="S8334" s="2" t="s">
        <v>86</v>
      </c>
      <c r="T8334" s="2"/>
    </row>
    <row r="8335" spans="1:20" x14ac:dyDescent="0.3">
      <c r="A8335" t="s">
        <v>28</v>
      </c>
      <c r="B8335" t="s">
        <v>22</v>
      </c>
      <c r="C8335" t="s">
        <v>15</v>
      </c>
      <c r="D8335" t="s">
        <v>184</v>
      </c>
      <c r="E8335" t="s">
        <v>166</v>
      </c>
      <c r="F8335">
        <v>1841</v>
      </c>
      <c r="G8335" t="s">
        <v>57</v>
      </c>
      <c r="H8335" t="s">
        <v>19</v>
      </c>
      <c r="I8335" t="s">
        <v>33</v>
      </c>
      <c r="J8335">
        <v>948</v>
      </c>
      <c r="K8335">
        <v>1</v>
      </c>
      <c r="L8335">
        <v>0</v>
      </c>
      <c r="M8335">
        <v>3792</v>
      </c>
      <c r="O8335" s="2" t="str">
        <f>TRIM(SampleSuperstore3[[#This Row],[City]])</f>
        <v>Lawrence</v>
      </c>
      <c r="P8335" s="2" t="str">
        <f>TRIM(SampleSuperstore3[[#This Row],[State]])</f>
        <v>Massachusetts</v>
      </c>
      <c r="Q8335" s="2" t="str">
        <f t="shared" si="130"/>
        <v>Lawrence Massachusetts</v>
      </c>
      <c r="R8335" s="6" t="s">
        <v>375</v>
      </c>
      <c r="S8335" s="2" t="s">
        <v>86</v>
      </c>
      <c r="T8335" s="2"/>
    </row>
    <row r="8336" spans="1:20" x14ac:dyDescent="0.3">
      <c r="A8336" t="s">
        <v>28</v>
      </c>
      <c r="B8336" t="s">
        <v>22</v>
      </c>
      <c r="C8336" t="s">
        <v>15</v>
      </c>
      <c r="D8336" t="s">
        <v>184</v>
      </c>
      <c r="E8336" t="s">
        <v>166</v>
      </c>
      <c r="F8336">
        <v>1841</v>
      </c>
      <c r="G8336" t="s">
        <v>57</v>
      </c>
      <c r="H8336" t="s">
        <v>35</v>
      </c>
      <c r="I8336" t="s">
        <v>36</v>
      </c>
      <c r="J8336">
        <v>2095</v>
      </c>
      <c r="K8336">
        <v>10</v>
      </c>
      <c r="L8336">
        <v>0</v>
      </c>
      <c r="M8336">
        <v>5866</v>
      </c>
      <c r="O8336" s="2" t="str">
        <f>TRIM(SampleSuperstore3[[#This Row],[City]])</f>
        <v>Lawrence</v>
      </c>
      <c r="P8336" s="2" t="str">
        <f>TRIM(SampleSuperstore3[[#This Row],[State]])</f>
        <v>Massachusetts</v>
      </c>
      <c r="Q8336" s="2" t="str">
        <f t="shared" si="130"/>
        <v>Lawrence Massachusetts</v>
      </c>
      <c r="R8336" s="6" t="s">
        <v>184</v>
      </c>
      <c r="S8336" s="2" t="s">
        <v>166</v>
      </c>
      <c r="T8336" s="2"/>
    </row>
    <row r="8337" spans="1:20" x14ac:dyDescent="0.3">
      <c r="A8337" t="s">
        <v>28</v>
      </c>
      <c r="B8337" t="s">
        <v>22</v>
      </c>
      <c r="C8337" t="s">
        <v>15</v>
      </c>
      <c r="D8337" t="s">
        <v>184</v>
      </c>
      <c r="E8337" t="s">
        <v>166</v>
      </c>
      <c r="F8337">
        <v>1841</v>
      </c>
      <c r="G8337" t="s">
        <v>57</v>
      </c>
      <c r="H8337" t="s">
        <v>19</v>
      </c>
      <c r="I8337" t="s">
        <v>33</v>
      </c>
      <c r="J8337">
        <v>243</v>
      </c>
      <c r="K8337">
        <v>5</v>
      </c>
      <c r="L8337">
        <v>0</v>
      </c>
      <c r="M8337">
        <v>10449</v>
      </c>
      <c r="O8337" s="2" t="str">
        <f>TRIM(SampleSuperstore3[[#This Row],[City]])</f>
        <v>Lawrence</v>
      </c>
      <c r="P8337" s="2" t="str">
        <f>TRIM(SampleSuperstore3[[#This Row],[State]])</f>
        <v>Massachusetts</v>
      </c>
      <c r="Q8337" s="2" t="str">
        <f t="shared" si="130"/>
        <v>Lawrence Massachusetts</v>
      </c>
      <c r="R8337" s="6" t="s">
        <v>184</v>
      </c>
      <c r="S8337" s="2" t="s">
        <v>166</v>
      </c>
      <c r="T8337" s="2"/>
    </row>
    <row r="8338" spans="1:20" x14ac:dyDescent="0.3">
      <c r="A8338" t="s">
        <v>28</v>
      </c>
      <c r="B8338" t="s">
        <v>22</v>
      </c>
      <c r="C8338" t="s">
        <v>15</v>
      </c>
      <c r="D8338" t="s">
        <v>184</v>
      </c>
      <c r="E8338" t="s">
        <v>166</v>
      </c>
      <c r="F8338">
        <v>1841</v>
      </c>
      <c r="G8338" t="s">
        <v>57</v>
      </c>
      <c r="H8338" t="s">
        <v>26</v>
      </c>
      <c r="I8338" t="s">
        <v>41</v>
      </c>
      <c r="J8338">
        <v>648</v>
      </c>
      <c r="K8338">
        <v>1</v>
      </c>
      <c r="L8338">
        <v>0</v>
      </c>
      <c r="M8338">
        <v>31104</v>
      </c>
      <c r="O8338" s="2" t="str">
        <f>TRIM(SampleSuperstore3[[#This Row],[City]])</f>
        <v>Lawrence</v>
      </c>
      <c r="P8338" s="2" t="str">
        <f>TRIM(SampleSuperstore3[[#This Row],[State]])</f>
        <v>Massachusetts</v>
      </c>
      <c r="Q8338" s="2" t="str">
        <f t="shared" si="130"/>
        <v>Lawrence Massachusetts</v>
      </c>
      <c r="R8338" s="6" t="s">
        <v>184</v>
      </c>
      <c r="S8338" s="2" t="s">
        <v>166</v>
      </c>
      <c r="T8338" s="2"/>
    </row>
    <row r="8339" spans="1:20" x14ac:dyDescent="0.3">
      <c r="A8339" t="s">
        <v>28</v>
      </c>
      <c r="B8339" t="s">
        <v>22</v>
      </c>
      <c r="C8339" t="s">
        <v>15</v>
      </c>
      <c r="D8339" t="s">
        <v>55</v>
      </c>
      <c r="E8339" t="s">
        <v>56</v>
      </c>
      <c r="F8339">
        <v>19134</v>
      </c>
      <c r="G8339" t="s">
        <v>57</v>
      </c>
      <c r="H8339" t="s">
        <v>19</v>
      </c>
      <c r="I8339" t="s">
        <v>33</v>
      </c>
      <c r="J8339">
        <v>32448</v>
      </c>
      <c r="K8339">
        <v>2</v>
      </c>
      <c r="L8339">
        <v>2</v>
      </c>
      <c r="M8339">
        <v>73008</v>
      </c>
      <c r="O8339" s="2" t="str">
        <f>TRIM(SampleSuperstore3[[#This Row],[City]])</f>
        <v>Philadelphia</v>
      </c>
      <c r="P8339" s="2" t="str">
        <f>TRIM(SampleSuperstore3[[#This Row],[State]])</f>
        <v>Pennsylvania</v>
      </c>
      <c r="Q8339" s="2" t="str">
        <f t="shared" si="130"/>
        <v>Philadelphia Pennsylvania</v>
      </c>
      <c r="R8339" s="6" t="s">
        <v>184</v>
      </c>
      <c r="S8339" s="2" t="s">
        <v>166</v>
      </c>
      <c r="T8339" s="2"/>
    </row>
    <row r="8340" spans="1:20" x14ac:dyDescent="0.3">
      <c r="A8340" t="s">
        <v>28</v>
      </c>
      <c r="B8340" t="s">
        <v>22</v>
      </c>
      <c r="C8340" t="s">
        <v>15</v>
      </c>
      <c r="D8340" t="s">
        <v>55</v>
      </c>
      <c r="E8340" t="s">
        <v>56</v>
      </c>
      <c r="F8340">
        <v>19134</v>
      </c>
      <c r="G8340" t="s">
        <v>57</v>
      </c>
      <c r="H8340" t="s">
        <v>26</v>
      </c>
      <c r="I8340" t="s">
        <v>37</v>
      </c>
      <c r="J8340">
        <v>26388</v>
      </c>
      <c r="K8340">
        <v>4</v>
      </c>
      <c r="L8340">
        <v>7</v>
      </c>
      <c r="M8340">
        <v>-17592</v>
      </c>
      <c r="O8340" s="2" t="str">
        <f>TRIM(SampleSuperstore3[[#This Row],[City]])</f>
        <v>Philadelphia</v>
      </c>
      <c r="P8340" s="2" t="str">
        <f>TRIM(SampleSuperstore3[[#This Row],[State]])</f>
        <v>Pennsylvania</v>
      </c>
      <c r="Q8340" s="2" t="str">
        <f t="shared" si="130"/>
        <v>Philadelphia Pennsylvania</v>
      </c>
      <c r="R8340" s="6" t="s">
        <v>184</v>
      </c>
      <c r="S8340" s="2" t="s">
        <v>166</v>
      </c>
      <c r="T8340" s="2"/>
    </row>
    <row r="8341" spans="1:20" x14ac:dyDescent="0.3">
      <c r="A8341" t="s">
        <v>28</v>
      </c>
      <c r="B8341" t="s">
        <v>22</v>
      </c>
      <c r="C8341" t="s">
        <v>15</v>
      </c>
      <c r="D8341" t="s">
        <v>55</v>
      </c>
      <c r="E8341" t="s">
        <v>56</v>
      </c>
      <c r="F8341">
        <v>19134</v>
      </c>
      <c r="G8341" t="s">
        <v>57</v>
      </c>
      <c r="H8341" t="s">
        <v>19</v>
      </c>
      <c r="I8341" t="s">
        <v>31</v>
      </c>
      <c r="J8341">
        <v>37347</v>
      </c>
      <c r="K8341">
        <v>5</v>
      </c>
      <c r="L8341">
        <v>4</v>
      </c>
      <c r="M8341">
        <v>-112041</v>
      </c>
      <c r="O8341" s="2" t="str">
        <f>TRIM(SampleSuperstore3[[#This Row],[City]])</f>
        <v>Philadelphia</v>
      </c>
      <c r="P8341" s="2" t="str">
        <f>TRIM(SampleSuperstore3[[#This Row],[State]])</f>
        <v>Pennsylvania</v>
      </c>
      <c r="Q8341" s="2" t="str">
        <f t="shared" si="130"/>
        <v>Philadelphia Pennsylvania</v>
      </c>
      <c r="R8341" s="6" t="s">
        <v>55</v>
      </c>
      <c r="S8341" s="2" t="s">
        <v>56</v>
      </c>
      <c r="T8341" s="2"/>
    </row>
    <row r="8342" spans="1:20" x14ac:dyDescent="0.3">
      <c r="A8342" t="s">
        <v>28</v>
      </c>
      <c r="B8342" t="s">
        <v>22</v>
      </c>
      <c r="C8342" t="s">
        <v>15</v>
      </c>
      <c r="D8342" t="s">
        <v>55</v>
      </c>
      <c r="E8342" t="s">
        <v>56</v>
      </c>
      <c r="F8342">
        <v>19134</v>
      </c>
      <c r="G8342" t="s">
        <v>57</v>
      </c>
      <c r="H8342" t="s">
        <v>26</v>
      </c>
      <c r="I8342" t="s">
        <v>37</v>
      </c>
      <c r="J8342">
        <v>642</v>
      </c>
      <c r="K8342">
        <v>5</v>
      </c>
      <c r="L8342">
        <v>7</v>
      </c>
      <c r="M8342">
        <v>-4494</v>
      </c>
      <c r="O8342" s="2" t="str">
        <f>TRIM(SampleSuperstore3[[#This Row],[City]])</f>
        <v>Philadelphia</v>
      </c>
      <c r="P8342" s="2" t="str">
        <f>TRIM(SampleSuperstore3[[#This Row],[State]])</f>
        <v>Pennsylvania</v>
      </c>
      <c r="Q8342" s="2" t="str">
        <f t="shared" si="130"/>
        <v>Philadelphia Pennsylvania</v>
      </c>
      <c r="R8342" s="6" t="s">
        <v>55</v>
      </c>
      <c r="S8342" s="2" t="s">
        <v>56</v>
      </c>
      <c r="T8342" s="2"/>
    </row>
    <row r="8343" spans="1:20" x14ac:dyDescent="0.3">
      <c r="A8343" t="s">
        <v>28</v>
      </c>
      <c r="B8343" t="s">
        <v>22</v>
      </c>
      <c r="C8343" t="s">
        <v>15</v>
      </c>
      <c r="D8343" t="s">
        <v>55</v>
      </c>
      <c r="E8343" t="s">
        <v>56</v>
      </c>
      <c r="F8343">
        <v>19134</v>
      </c>
      <c r="G8343" t="s">
        <v>57</v>
      </c>
      <c r="H8343" t="s">
        <v>26</v>
      </c>
      <c r="I8343" t="s">
        <v>77</v>
      </c>
      <c r="J8343">
        <v>8</v>
      </c>
      <c r="K8343">
        <v>2</v>
      </c>
      <c r="L8343">
        <v>2</v>
      </c>
      <c r="M8343">
        <v>28</v>
      </c>
      <c r="O8343" s="2" t="str">
        <f>TRIM(SampleSuperstore3[[#This Row],[City]])</f>
        <v>Philadelphia</v>
      </c>
      <c r="P8343" s="2" t="str">
        <f>TRIM(SampleSuperstore3[[#This Row],[State]])</f>
        <v>Pennsylvania</v>
      </c>
      <c r="Q8343" s="2" t="str">
        <f t="shared" si="130"/>
        <v>Philadelphia Pennsylvania</v>
      </c>
      <c r="R8343" s="6" t="s">
        <v>55</v>
      </c>
      <c r="S8343" s="2" t="s">
        <v>56</v>
      </c>
      <c r="T8343" s="2"/>
    </row>
    <row r="8344" spans="1:20" x14ac:dyDescent="0.3">
      <c r="A8344" t="s">
        <v>28</v>
      </c>
      <c r="B8344" t="s">
        <v>14</v>
      </c>
      <c r="C8344" t="s">
        <v>15</v>
      </c>
      <c r="D8344" t="s">
        <v>508</v>
      </c>
      <c r="E8344" t="s">
        <v>167</v>
      </c>
      <c r="F8344">
        <v>30605</v>
      </c>
      <c r="G8344" t="s">
        <v>18</v>
      </c>
      <c r="H8344" t="s">
        <v>19</v>
      </c>
      <c r="I8344" t="s">
        <v>33</v>
      </c>
      <c r="J8344">
        <v>18654</v>
      </c>
      <c r="K8344">
        <v>3</v>
      </c>
      <c r="L8344">
        <v>0</v>
      </c>
      <c r="M8344">
        <v>410388</v>
      </c>
      <c r="O8344" s="2" t="str">
        <f>TRIM(SampleSuperstore3[[#This Row],[City]])</f>
        <v>Athens</v>
      </c>
      <c r="P8344" s="2" t="str">
        <f>TRIM(SampleSuperstore3[[#This Row],[State]])</f>
        <v>Georgia</v>
      </c>
      <c r="Q8344" s="2" t="str">
        <f t="shared" si="130"/>
        <v>Athens Georgia</v>
      </c>
      <c r="R8344" s="6" t="s">
        <v>55</v>
      </c>
      <c r="S8344" s="2" t="s">
        <v>56</v>
      </c>
      <c r="T8344" s="2"/>
    </row>
    <row r="8345" spans="1:20" x14ac:dyDescent="0.3">
      <c r="A8345" t="s">
        <v>28</v>
      </c>
      <c r="B8345" t="s">
        <v>14</v>
      </c>
      <c r="C8345" t="s">
        <v>15</v>
      </c>
      <c r="D8345" t="s">
        <v>202</v>
      </c>
      <c r="E8345" t="s">
        <v>203</v>
      </c>
      <c r="F8345">
        <v>59405</v>
      </c>
      <c r="G8345" t="s">
        <v>25</v>
      </c>
      <c r="H8345" t="s">
        <v>26</v>
      </c>
      <c r="I8345" t="s">
        <v>32</v>
      </c>
      <c r="J8345">
        <v>8708</v>
      </c>
      <c r="K8345">
        <v>7</v>
      </c>
      <c r="L8345">
        <v>0</v>
      </c>
      <c r="M8345">
        <v>243824</v>
      </c>
      <c r="O8345" s="2" t="str">
        <f>TRIM(SampleSuperstore3[[#This Row],[City]])</f>
        <v>Great Falls</v>
      </c>
      <c r="P8345" s="2" t="str">
        <f>TRIM(SampleSuperstore3[[#This Row],[State]])</f>
        <v>Montana</v>
      </c>
      <c r="Q8345" s="2" t="str">
        <f t="shared" si="130"/>
        <v>Great Falls Montana</v>
      </c>
      <c r="R8345" s="6" t="s">
        <v>55</v>
      </c>
      <c r="S8345" s="2" t="s">
        <v>56</v>
      </c>
      <c r="T8345" s="2"/>
    </row>
    <row r="8346" spans="1:20" x14ac:dyDescent="0.3">
      <c r="A8346" t="s">
        <v>28</v>
      </c>
      <c r="B8346" t="s">
        <v>14</v>
      </c>
      <c r="C8346" t="s">
        <v>15</v>
      </c>
      <c r="D8346" t="s">
        <v>202</v>
      </c>
      <c r="E8346" t="s">
        <v>203</v>
      </c>
      <c r="F8346">
        <v>59405</v>
      </c>
      <c r="G8346" t="s">
        <v>25</v>
      </c>
      <c r="H8346" t="s">
        <v>35</v>
      </c>
      <c r="I8346" t="s">
        <v>36</v>
      </c>
      <c r="J8346">
        <v>105584</v>
      </c>
      <c r="K8346">
        <v>2</v>
      </c>
      <c r="L8346">
        <v>2</v>
      </c>
      <c r="M8346">
        <v>92386</v>
      </c>
      <c r="O8346" s="2" t="str">
        <f>TRIM(SampleSuperstore3[[#This Row],[City]])</f>
        <v>Great Falls</v>
      </c>
      <c r="P8346" s="2" t="str">
        <f>TRIM(SampleSuperstore3[[#This Row],[State]])</f>
        <v>Montana</v>
      </c>
      <c r="Q8346" s="2" t="str">
        <f t="shared" si="130"/>
        <v>Great Falls Montana</v>
      </c>
      <c r="R8346" s="6" t="s">
        <v>508</v>
      </c>
      <c r="S8346" s="2" t="s">
        <v>167</v>
      </c>
      <c r="T8346" s="2"/>
    </row>
    <row r="8347" spans="1:20" x14ac:dyDescent="0.3">
      <c r="A8347" t="s">
        <v>28</v>
      </c>
      <c r="B8347" t="s">
        <v>14</v>
      </c>
      <c r="C8347" t="s">
        <v>15</v>
      </c>
      <c r="D8347" t="s">
        <v>202</v>
      </c>
      <c r="E8347" t="s">
        <v>203</v>
      </c>
      <c r="F8347">
        <v>59405</v>
      </c>
      <c r="G8347" t="s">
        <v>25</v>
      </c>
      <c r="H8347" t="s">
        <v>35</v>
      </c>
      <c r="I8347" t="s">
        <v>59</v>
      </c>
      <c r="J8347">
        <v>21744</v>
      </c>
      <c r="K8347">
        <v>6</v>
      </c>
      <c r="L8347">
        <v>0</v>
      </c>
      <c r="M8347">
        <v>913248</v>
      </c>
      <c r="O8347" s="2" t="str">
        <f>TRIM(SampleSuperstore3[[#This Row],[City]])</f>
        <v>Great Falls</v>
      </c>
      <c r="P8347" s="2" t="str">
        <f>TRIM(SampleSuperstore3[[#This Row],[State]])</f>
        <v>Montana</v>
      </c>
      <c r="Q8347" s="2" t="str">
        <f t="shared" si="130"/>
        <v>Great Falls Montana</v>
      </c>
      <c r="R8347" s="6" t="s">
        <v>663</v>
      </c>
      <c r="S8347" s="2" t="s">
        <v>664</v>
      </c>
      <c r="T8347" s="2" t="s">
        <v>203</v>
      </c>
    </row>
    <row r="8348" spans="1:20" x14ac:dyDescent="0.3">
      <c r="A8348" t="s">
        <v>13</v>
      </c>
      <c r="B8348" t="s">
        <v>14</v>
      </c>
      <c r="C8348" t="s">
        <v>15</v>
      </c>
      <c r="D8348" t="s">
        <v>321</v>
      </c>
      <c r="E8348" t="s">
        <v>46</v>
      </c>
      <c r="F8348">
        <v>79907</v>
      </c>
      <c r="G8348" t="s">
        <v>47</v>
      </c>
      <c r="H8348" t="s">
        <v>26</v>
      </c>
      <c r="I8348" t="s">
        <v>34</v>
      </c>
      <c r="J8348">
        <v>31744</v>
      </c>
      <c r="K8348">
        <v>2</v>
      </c>
      <c r="L8348">
        <v>2</v>
      </c>
      <c r="M8348">
        <v>3968</v>
      </c>
      <c r="O8348" s="2" t="str">
        <f>TRIM(SampleSuperstore3[[#This Row],[City]])</f>
        <v>El Paso</v>
      </c>
      <c r="P8348" s="2" t="str">
        <f>TRIM(SampleSuperstore3[[#This Row],[State]])</f>
        <v>Texas</v>
      </c>
      <c r="Q8348" s="2" t="str">
        <f t="shared" si="130"/>
        <v>El Paso Texas</v>
      </c>
      <c r="R8348" s="6" t="s">
        <v>663</v>
      </c>
      <c r="S8348" s="2" t="s">
        <v>664</v>
      </c>
      <c r="T8348" s="2" t="s">
        <v>203</v>
      </c>
    </row>
    <row r="8349" spans="1:20" x14ac:dyDescent="0.3">
      <c r="A8349" t="s">
        <v>13</v>
      </c>
      <c r="B8349" t="s">
        <v>14</v>
      </c>
      <c r="C8349" t="s">
        <v>15</v>
      </c>
      <c r="D8349" t="s">
        <v>321</v>
      </c>
      <c r="E8349" t="s">
        <v>46</v>
      </c>
      <c r="F8349">
        <v>79907</v>
      </c>
      <c r="G8349" t="s">
        <v>47</v>
      </c>
      <c r="H8349" t="s">
        <v>26</v>
      </c>
      <c r="I8349" t="s">
        <v>38</v>
      </c>
      <c r="J8349">
        <v>5432</v>
      </c>
      <c r="K8349">
        <v>2</v>
      </c>
      <c r="L8349">
        <v>8</v>
      </c>
      <c r="M8349">
        <v>-1358</v>
      </c>
      <c r="O8349" s="2" t="str">
        <f>TRIM(SampleSuperstore3[[#This Row],[City]])</f>
        <v>El Paso</v>
      </c>
      <c r="P8349" s="2" t="str">
        <f>TRIM(SampleSuperstore3[[#This Row],[State]])</f>
        <v>Texas</v>
      </c>
      <c r="Q8349" s="2" t="str">
        <f t="shared" si="130"/>
        <v>El Paso Texas</v>
      </c>
      <c r="R8349" s="6" t="s">
        <v>663</v>
      </c>
      <c r="S8349" s="2" t="s">
        <v>664</v>
      </c>
      <c r="T8349" s="2" t="s">
        <v>203</v>
      </c>
    </row>
    <row r="8350" spans="1:20" x14ac:dyDescent="0.3">
      <c r="A8350" t="s">
        <v>13</v>
      </c>
      <c r="B8350" t="s">
        <v>14</v>
      </c>
      <c r="C8350" t="s">
        <v>15</v>
      </c>
      <c r="D8350" t="s">
        <v>321</v>
      </c>
      <c r="E8350" t="s">
        <v>46</v>
      </c>
      <c r="F8350">
        <v>79907</v>
      </c>
      <c r="G8350" t="s">
        <v>47</v>
      </c>
      <c r="H8350" t="s">
        <v>19</v>
      </c>
      <c r="I8350" t="s">
        <v>31</v>
      </c>
      <c r="J8350">
        <v>91343</v>
      </c>
      <c r="K8350">
        <v>5</v>
      </c>
      <c r="L8350">
        <v>3</v>
      </c>
      <c r="M8350">
        <v>-169637</v>
      </c>
      <c r="O8350" s="2" t="str">
        <f>TRIM(SampleSuperstore3[[#This Row],[City]])</f>
        <v>El Paso</v>
      </c>
      <c r="P8350" s="2" t="str">
        <f>TRIM(SampleSuperstore3[[#This Row],[State]])</f>
        <v>Texas</v>
      </c>
      <c r="Q8350" s="2" t="str">
        <f t="shared" si="130"/>
        <v>El Paso Texas</v>
      </c>
      <c r="R8350" s="6" t="s">
        <v>707</v>
      </c>
      <c r="S8350" s="2" t="s">
        <v>708</v>
      </c>
      <c r="T8350" s="2" t="s">
        <v>46</v>
      </c>
    </row>
    <row r="8351" spans="1:20" x14ac:dyDescent="0.3">
      <c r="A8351" t="s">
        <v>13</v>
      </c>
      <c r="B8351" t="s">
        <v>14</v>
      </c>
      <c r="C8351" t="s">
        <v>15</v>
      </c>
      <c r="D8351" t="s">
        <v>321</v>
      </c>
      <c r="E8351" t="s">
        <v>46</v>
      </c>
      <c r="F8351">
        <v>79907</v>
      </c>
      <c r="G8351" t="s">
        <v>47</v>
      </c>
      <c r="H8351" t="s">
        <v>26</v>
      </c>
      <c r="I8351" t="s">
        <v>32</v>
      </c>
      <c r="J8351">
        <v>372144</v>
      </c>
      <c r="K8351">
        <v>3</v>
      </c>
      <c r="L8351">
        <v>2</v>
      </c>
      <c r="M8351">
        <v>279108</v>
      </c>
      <c r="O8351" s="2" t="str">
        <f>TRIM(SampleSuperstore3[[#This Row],[City]])</f>
        <v>El Paso</v>
      </c>
      <c r="P8351" s="2" t="str">
        <f>TRIM(SampleSuperstore3[[#This Row],[State]])</f>
        <v>Texas</v>
      </c>
      <c r="Q8351" s="2" t="str">
        <f t="shared" si="130"/>
        <v>El Paso Texas</v>
      </c>
      <c r="R8351" s="6" t="s">
        <v>707</v>
      </c>
      <c r="S8351" s="2" t="s">
        <v>708</v>
      </c>
      <c r="T8351" s="2" t="s">
        <v>46</v>
      </c>
    </row>
    <row r="8352" spans="1:20" x14ac:dyDescent="0.3">
      <c r="A8352" t="s">
        <v>28</v>
      </c>
      <c r="B8352" t="s">
        <v>14</v>
      </c>
      <c r="C8352" t="s">
        <v>15</v>
      </c>
      <c r="D8352" t="s">
        <v>598</v>
      </c>
      <c r="E8352" t="s">
        <v>30</v>
      </c>
      <c r="F8352">
        <v>34741</v>
      </c>
      <c r="G8352" t="s">
        <v>18</v>
      </c>
      <c r="H8352" t="s">
        <v>35</v>
      </c>
      <c r="I8352" t="s">
        <v>36</v>
      </c>
      <c r="J8352">
        <v>751984</v>
      </c>
      <c r="K8352">
        <v>2</v>
      </c>
      <c r="L8352">
        <v>2</v>
      </c>
      <c r="M8352">
        <v>845982</v>
      </c>
      <c r="O8352" s="2" t="str">
        <f>TRIM(SampleSuperstore3[[#This Row],[City]])</f>
        <v>Kissimmee</v>
      </c>
      <c r="P8352" s="2" t="str">
        <f>TRIM(SampleSuperstore3[[#This Row],[State]])</f>
        <v>Florida</v>
      </c>
      <c r="Q8352" s="2" t="str">
        <f t="shared" si="130"/>
        <v>Kissimmee Florida</v>
      </c>
      <c r="R8352" s="6" t="s">
        <v>707</v>
      </c>
      <c r="S8352" s="2" t="s">
        <v>708</v>
      </c>
      <c r="T8352" s="2" t="s">
        <v>46</v>
      </c>
    </row>
    <row r="8353" spans="1:20" x14ac:dyDescent="0.3">
      <c r="A8353" t="s">
        <v>62</v>
      </c>
      <c r="B8353" t="s">
        <v>44</v>
      </c>
      <c r="C8353" t="s">
        <v>15</v>
      </c>
      <c r="D8353" t="s">
        <v>42</v>
      </c>
      <c r="E8353" t="s">
        <v>43</v>
      </c>
      <c r="F8353">
        <v>98105</v>
      </c>
      <c r="G8353" t="s">
        <v>25</v>
      </c>
      <c r="H8353" t="s">
        <v>35</v>
      </c>
      <c r="I8353" t="s">
        <v>36</v>
      </c>
      <c r="J8353">
        <v>604768</v>
      </c>
      <c r="K8353">
        <v>4</v>
      </c>
      <c r="L8353">
        <v>2</v>
      </c>
      <c r="M8353">
        <v>604768</v>
      </c>
      <c r="O8353" s="2" t="str">
        <f>TRIM(SampleSuperstore3[[#This Row],[City]])</f>
        <v>Seattle</v>
      </c>
      <c r="P8353" s="2" t="str">
        <f>TRIM(SampleSuperstore3[[#This Row],[State]])</f>
        <v>Washington</v>
      </c>
      <c r="Q8353" s="2" t="str">
        <f t="shared" si="130"/>
        <v>Seattle Washington</v>
      </c>
      <c r="R8353" s="6" t="s">
        <v>707</v>
      </c>
      <c r="S8353" s="2" t="s">
        <v>708</v>
      </c>
      <c r="T8353" s="2" t="s">
        <v>46</v>
      </c>
    </row>
    <row r="8354" spans="1:20" x14ac:dyDescent="0.3">
      <c r="A8354" t="s">
        <v>13</v>
      </c>
      <c r="B8354" t="s">
        <v>22</v>
      </c>
      <c r="C8354" t="s">
        <v>15</v>
      </c>
      <c r="D8354" t="s">
        <v>142</v>
      </c>
      <c r="E8354" t="s">
        <v>24</v>
      </c>
      <c r="F8354">
        <v>95051</v>
      </c>
      <c r="G8354" t="s">
        <v>25</v>
      </c>
      <c r="H8354" t="s">
        <v>26</v>
      </c>
      <c r="I8354" t="s">
        <v>110</v>
      </c>
      <c r="J8354">
        <v>2736</v>
      </c>
      <c r="K8354">
        <v>4</v>
      </c>
      <c r="L8354">
        <v>0</v>
      </c>
      <c r="M8354">
        <v>73872</v>
      </c>
      <c r="O8354" s="2" t="str">
        <f>TRIM(SampleSuperstore3[[#This Row],[City]])</f>
        <v>Santa Clara</v>
      </c>
      <c r="P8354" s="2" t="str">
        <f>TRIM(SampleSuperstore3[[#This Row],[State]])</f>
        <v>California</v>
      </c>
      <c r="Q8354" s="2" t="str">
        <f t="shared" si="130"/>
        <v>Santa Clara California</v>
      </c>
      <c r="R8354" s="6" t="s">
        <v>598</v>
      </c>
      <c r="S8354" s="2" t="s">
        <v>30</v>
      </c>
      <c r="T8354" s="2"/>
    </row>
    <row r="8355" spans="1:20" x14ac:dyDescent="0.3">
      <c r="A8355" t="s">
        <v>13</v>
      </c>
      <c r="B8355" t="s">
        <v>22</v>
      </c>
      <c r="C8355" t="s">
        <v>15</v>
      </c>
      <c r="D8355" t="s">
        <v>142</v>
      </c>
      <c r="E8355" t="s">
        <v>24</v>
      </c>
      <c r="F8355">
        <v>95051</v>
      </c>
      <c r="G8355" t="s">
        <v>25</v>
      </c>
      <c r="H8355" t="s">
        <v>26</v>
      </c>
      <c r="I8355" t="s">
        <v>41</v>
      </c>
      <c r="J8355">
        <v>2056</v>
      </c>
      <c r="K8355">
        <v>2</v>
      </c>
      <c r="L8355">
        <v>0</v>
      </c>
      <c r="M8355">
        <v>96632</v>
      </c>
      <c r="O8355" s="2" t="str">
        <f>TRIM(SampleSuperstore3[[#This Row],[City]])</f>
        <v>Santa Clara</v>
      </c>
      <c r="P8355" s="2" t="str">
        <f>TRIM(SampleSuperstore3[[#This Row],[State]])</f>
        <v>California</v>
      </c>
      <c r="Q8355" s="2" t="str">
        <f t="shared" si="130"/>
        <v>Santa Clara California</v>
      </c>
      <c r="R8355" s="6" t="s">
        <v>42</v>
      </c>
      <c r="S8355" s="2" t="s">
        <v>43</v>
      </c>
      <c r="T8355" s="2"/>
    </row>
    <row r="8356" spans="1:20" x14ac:dyDescent="0.3">
      <c r="A8356" t="s">
        <v>13</v>
      </c>
      <c r="B8356" t="s">
        <v>22</v>
      </c>
      <c r="C8356" t="s">
        <v>15</v>
      </c>
      <c r="D8356" t="s">
        <v>142</v>
      </c>
      <c r="E8356" t="s">
        <v>24</v>
      </c>
      <c r="F8356">
        <v>95051</v>
      </c>
      <c r="G8356" t="s">
        <v>25</v>
      </c>
      <c r="H8356" t="s">
        <v>26</v>
      </c>
      <c r="I8356" t="s">
        <v>37</v>
      </c>
      <c r="J8356">
        <v>8392</v>
      </c>
      <c r="K8356">
        <v>5</v>
      </c>
      <c r="L8356">
        <v>2</v>
      </c>
      <c r="M8356">
        <v>3147</v>
      </c>
      <c r="O8356" s="2" t="str">
        <f>TRIM(SampleSuperstore3[[#This Row],[City]])</f>
        <v>Santa Clara</v>
      </c>
      <c r="P8356" s="2" t="str">
        <f>TRIM(SampleSuperstore3[[#This Row],[State]])</f>
        <v>California</v>
      </c>
      <c r="Q8356" s="2" t="str">
        <f t="shared" si="130"/>
        <v>Santa Clara California</v>
      </c>
      <c r="R8356" s="6" t="s">
        <v>644</v>
      </c>
      <c r="S8356" s="2" t="s">
        <v>645</v>
      </c>
      <c r="T8356" s="2" t="s">
        <v>24</v>
      </c>
    </row>
    <row r="8357" spans="1:20" x14ac:dyDescent="0.3">
      <c r="A8357" t="s">
        <v>28</v>
      </c>
      <c r="B8357" t="s">
        <v>14</v>
      </c>
      <c r="C8357" t="s">
        <v>15</v>
      </c>
      <c r="D8357" t="s">
        <v>23</v>
      </c>
      <c r="E8357" t="s">
        <v>24</v>
      </c>
      <c r="F8357">
        <v>90049</v>
      </c>
      <c r="G8357" t="s">
        <v>25</v>
      </c>
      <c r="H8357" t="s">
        <v>19</v>
      </c>
      <c r="I8357" t="s">
        <v>31</v>
      </c>
      <c r="J8357">
        <v>902712</v>
      </c>
      <c r="K8357">
        <v>3</v>
      </c>
      <c r="L8357">
        <v>2</v>
      </c>
      <c r="M8357">
        <v>338517</v>
      </c>
      <c r="O8357" s="2" t="str">
        <f>TRIM(SampleSuperstore3[[#This Row],[City]])</f>
        <v>Los Angeles</v>
      </c>
      <c r="P8357" s="2" t="str">
        <f>TRIM(SampleSuperstore3[[#This Row],[State]])</f>
        <v>California</v>
      </c>
      <c r="Q8357" s="2" t="str">
        <f t="shared" si="130"/>
        <v>Los Angeles California</v>
      </c>
      <c r="R8357" s="6" t="s">
        <v>644</v>
      </c>
      <c r="S8357" s="2" t="s">
        <v>645</v>
      </c>
      <c r="T8357" s="2" t="s">
        <v>24</v>
      </c>
    </row>
    <row r="8358" spans="1:20" x14ac:dyDescent="0.3">
      <c r="A8358" t="s">
        <v>28</v>
      </c>
      <c r="B8358" t="s">
        <v>44</v>
      </c>
      <c r="C8358" t="s">
        <v>15</v>
      </c>
      <c r="D8358" t="s">
        <v>286</v>
      </c>
      <c r="E8358" t="s">
        <v>24</v>
      </c>
      <c r="F8358">
        <v>93727</v>
      </c>
      <c r="G8358" t="s">
        <v>25</v>
      </c>
      <c r="H8358" t="s">
        <v>19</v>
      </c>
      <c r="I8358" t="s">
        <v>20</v>
      </c>
      <c r="J8358">
        <v>120666</v>
      </c>
      <c r="K8358">
        <v>2</v>
      </c>
      <c r="L8358">
        <v>15</v>
      </c>
      <c r="M8358">
        <v>21294</v>
      </c>
      <c r="O8358" s="2" t="str">
        <f>TRIM(SampleSuperstore3[[#This Row],[City]])</f>
        <v>Fresno</v>
      </c>
      <c r="P8358" s="2" t="str">
        <f>TRIM(SampleSuperstore3[[#This Row],[State]])</f>
        <v>California</v>
      </c>
      <c r="Q8358" s="2" t="str">
        <f t="shared" si="130"/>
        <v>Fresno California</v>
      </c>
      <c r="R8358" s="6" t="s">
        <v>644</v>
      </c>
      <c r="S8358" s="2" t="s">
        <v>645</v>
      </c>
      <c r="T8358" s="2" t="s">
        <v>24</v>
      </c>
    </row>
    <row r="8359" spans="1:20" x14ac:dyDescent="0.3">
      <c r="A8359" t="s">
        <v>62</v>
      </c>
      <c r="B8359" t="s">
        <v>14</v>
      </c>
      <c r="C8359" t="s">
        <v>15</v>
      </c>
      <c r="D8359" t="s">
        <v>45</v>
      </c>
      <c r="E8359" t="s">
        <v>46</v>
      </c>
      <c r="F8359">
        <v>76106</v>
      </c>
      <c r="G8359" t="s">
        <v>47</v>
      </c>
      <c r="H8359" t="s">
        <v>26</v>
      </c>
      <c r="I8359" t="s">
        <v>37</v>
      </c>
      <c r="J8359">
        <v>4984</v>
      </c>
      <c r="K8359">
        <v>1</v>
      </c>
      <c r="L8359">
        <v>8</v>
      </c>
      <c r="M8359">
        <v>-84728</v>
      </c>
      <c r="O8359" s="2" t="str">
        <f>TRIM(SampleSuperstore3[[#This Row],[City]])</f>
        <v>Fort Worth</v>
      </c>
      <c r="P8359" s="2" t="str">
        <f>TRIM(SampleSuperstore3[[#This Row],[State]])</f>
        <v>Texas</v>
      </c>
      <c r="Q8359" s="2" t="str">
        <f t="shared" si="130"/>
        <v>Fort Worth Texas</v>
      </c>
      <c r="R8359" s="6" t="s">
        <v>626</v>
      </c>
      <c r="S8359" s="2" t="s">
        <v>627</v>
      </c>
      <c r="T8359" s="2" t="s">
        <v>24</v>
      </c>
    </row>
    <row r="8360" spans="1:20" x14ac:dyDescent="0.3">
      <c r="A8360" t="s">
        <v>28</v>
      </c>
      <c r="B8360" t="s">
        <v>44</v>
      </c>
      <c r="C8360" t="s">
        <v>15</v>
      </c>
      <c r="D8360" t="s">
        <v>42</v>
      </c>
      <c r="E8360" t="s">
        <v>43</v>
      </c>
      <c r="F8360">
        <v>98105</v>
      </c>
      <c r="G8360" t="s">
        <v>25</v>
      </c>
      <c r="H8360" t="s">
        <v>19</v>
      </c>
      <c r="I8360" t="s">
        <v>33</v>
      </c>
      <c r="J8360">
        <v>8226</v>
      </c>
      <c r="K8360">
        <v>3</v>
      </c>
      <c r="L8360">
        <v>0</v>
      </c>
      <c r="M8360">
        <v>337266</v>
      </c>
      <c r="O8360" s="2" t="str">
        <f>TRIM(SampleSuperstore3[[#This Row],[City]])</f>
        <v>Seattle</v>
      </c>
      <c r="P8360" s="2" t="str">
        <f>TRIM(SampleSuperstore3[[#This Row],[State]])</f>
        <v>Washington</v>
      </c>
      <c r="Q8360" s="2" t="str">
        <f t="shared" si="130"/>
        <v>Seattle Washington</v>
      </c>
      <c r="R8360" s="6" t="s">
        <v>286</v>
      </c>
      <c r="S8360" s="2" t="s">
        <v>24</v>
      </c>
      <c r="T8360" s="2"/>
    </row>
    <row r="8361" spans="1:20" x14ac:dyDescent="0.3">
      <c r="A8361" t="s">
        <v>62</v>
      </c>
      <c r="B8361" t="s">
        <v>14</v>
      </c>
      <c r="C8361" t="s">
        <v>15</v>
      </c>
      <c r="D8361" t="s">
        <v>52</v>
      </c>
      <c r="E8361" t="s">
        <v>24</v>
      </c>
      <c r="F8361">
        <v>94110</v>
      </c>
      <c r="G8361" t="s">
        <v>25</v>
      </c>
      <c r="H8361" t="s">
        <v>26</v>
      </c>
      <c r="I8361" t="s">
        <v>32</v>
      </c>
      <c r="J8361">
        <v>2974</v>
      </c>
      <c r="K8361">
        <v>1</v>
      </c>
      <c r="L8361">
        <v>0</v>
      </c>
      <c r="M8361">
        <v>4461</v>
      </c>
      <c r="O8361" s="2" t="str">
        <f>TRIM(SampleSuperstore3[[#This Row],[City]])</f>
        <v>San Francisco</v>
      </c>
      <c r="P8361" s="2" t="str">
        <f>TRIM(SampleSuperstore3[[#This Row],[State]])</f>
        <v>California</v>
      </c>
      <c r="Q8361" s="2" t="str">
        <f t="shared" si="130"/>
        <v>San Francisco California</v>
      </c>
      <c r="R8361" s="6" t="s">
        <v>628</v>
      </c>
      <c r="S8361" s="2" t="s">
        <v>630</v>
      </c>
      <c r="T8361" s="2" t="s">
        <v>46</v>
      </c>
    </row>
    <row r="8362" spans="1:20" x14ac:dyDescent="0.3">
      <c r="A8362" t="s">
        <v>28</v>
      </c>
      <c r="B8362" t="s">
        <v>44</v>
      </c>
      <c r="C8362" t="s">
        <v>15</v>
      </c>
      <c r="D8362" t="s">
        <v>52</v>
      </c>
      <c r="E8362" t="s">
        <v>24</v>
      </c>
      <c r="F8362">
        <v>94110</v>
      </c>
      <c r="G8362" t="s">
        <v>25</v>
      </c>
      <c r="H8362" t="s">
        <v>26</v>
      </c>
      <c r="I8362" t="s">
        <v>38</v>
      </c>
      <c r="J8362">
        <v>8736</v>
      </c>
      <c r="K8362">
        <v>6</v>
      </c>
      <c r="L8362">
        <v>0</v>
      </c>
      <c r="M8362">
        <v>235872</v>
      </c>
      <c r="O8362" s="2" t="str">
        <f>TRIM(SampleSuperstore3[[#This Row],[City]])</f>
        <v>San Francisco</v>
      </c>
      <c r="P8362" s="2" t="str">
        <f>TRIM(SampleSuperstore3[[#This Row],[State]])</f>
        <v>California</v>
      </c>
      <c r="Q8362" s="2" t="str">
        <f t="shared" si="130"/>
        <v>San Francisco California</v>
      </c>
      <c r="R8362" s="6" t="s">
        <v>42</v>
      </c>
      <c r="S8362" s="2" t="s">
        <v>43</v>
      </c>
      <c r="T8362" s="2"/>
    </row>
    <row r="8363" spans="1:20" x14ac:dyDescent="0.3">
      <c r="A8363" t="s">
        <v>28</v>
      </c>
      <c r="B8363" t="s">
        <v>44</v>
      </c>
      <c r="C8363" t="s">
        <v>15</v>
      </c>
      <c r="D8363" t="s">
        <v>52</v>
      </c>
      <c r="E8363" t="s">
        <v>24</v>
      </c>
      <c r="F8363">
        <v>94110</v>
      </c>
      <c r="G8363" t="s">
        <v>25</v>
      </c>
      <c r="H8363" t="s">
        <v>26</v>
      </c>
      <c r="I8363" t="s">
        <v>37</v>
      </c>
      <c r="J8363">
        <v>5616</v>
      </c>
      <c r="K8363">
        <v>6</v>
      </c>
      <c r="L8363">
        <v>2</v>
      </c>
      <c r="M8363">
        <v>1755</v>
      </c>
      <c r="O8363" s="2" t="str">
        <f>TRIM(SampleSuperstore3[[#This Row],[City]])</f>
        <v>San Francisco</v>
      </c>
      <c r="P8363" s="2" t="str">
        <f>TRIM(SampleSuperstore3[[#This Row],[State]])</f>
        <v>California</v>
      </c>
      <c r="Q8363" s="2" t="str">
        <f t="shared" si="130"/>
        <v>San Francisco California</v>
      </c>
      <c r="R8363" s="6" t="s">
        <v>632</v>
      </c>
      <c r="S8363" s="2" t="s">
        <v>633</v>
      </c>
      <c r="T8363" s="2" t="s">
        <v>24</v>
      </c>
    </row>
    <row r="8364" spans="1:20" x14ac:dyDescent="0.3">
      <c r="A8364" t="s">
        <v>28</v>
      </c>
      <c r="B8364" t="s">
        <v>22</v>
      </c>
      <c r="C8364" t="s">
        <v>15</v>
      </c>
      <c r="D8364" t="s">
        <v>419</v>
      </c>
      <c r="E8364" t="s">
        <v>30</v>
      </c>
      <c r="F8364">
        <v>33068</v>
      </c>
      <c r="G8364" t="s">
        <v>18</v>
      </c>
      <c r="H8364" t="s">
        <v>26</v>
      </c>
      <c r="I8364" t="s">
        <v>38</v>
      </c>
      <c r="J8364">
        <v>64384</v>
      </c>
      <c r="K8364">
        <v>1</v>
      </c>
      <c r="L8364">
        <v>2</v>
      </c>
      <c r="M8364">
        <v>8048</v>
      </c>
      <c r="O8364" s="2" t="str">
        <f>TRIM(SampleSuperstore3[[#This Row],[City]])</f>
        <v>Pompano Beach</v>
      </c>
      <c r="P8364" s="2" t="str">
        <f>TRIM(SampleSuperstore3[[#This Row],[State]])</f>
        <v>Florida</v>
      </c>
      <c r="Q8364" s="2" t="str">
        <f t="shared" si="130"/>
        <v>Pompano Beach Florida</v>
      </c>
      <c r="R8364" s="6" t="s">
        <v>632</v>
      </c>
      <c r="S8364" s="2" t="s">
        <v>633</v>
      </c>
      <c r="T8364" s="2" t="s">
        <v>24</v>
      </c>
    </row>
    <row r="8365" spans="1:20" x14ac:dyDescent="0.3">
      <c r="A8365" t="s">
        <v>28</v>
      </c>
      <c r="B8365" t="s">
        <v>22</v>
      </c>
      <c r="C8365" t="s">
        <v>15</v>
      </c>
      <c r="D8365" t="s">
        <v>61</v>
      </c>
      <c r="E8365" t="s">
        <v>46</v>
      </c>
      <c r="F8365">
        <v>77095</v>
      </c>
      <c r="G8365" t="s">
        <v>47</v>
      </c>
      <c r="H8365" t="s">
        <v>26</v>
      </c>
      <c r="I8365" t="s">
        <v>32</v>
      </c>
      <c r="J8365">
        <v>64784</v>
      </c>
      <c r="K8365">
        <v>1</v>
      </c>
      <c r="L8365">
        <v>2</v>
      </c>
      <c r="M8365">
        <v>-145764</v>
      </c>
      <c r="O8365" s="2" t="str">
        <f>TRIM(SampleSuperstore3[[#This Row],[City]])</f>
        <v>Houston</v>
      </c>
      <c r="P8365" s="2" t="str">
        <f>TRIM(SampleSuperstore3[[#This Row],[State]])</f>
        <v>Texas</v>
      </c>
      <c r="Q8365" s="2" t="str">
        <f t="shared" si="130"/>
        <v>Houston Texas</v>
      </c>
      <c r="R8365" s="6" t="s">
        <v>632</v>
      </c>
      <c r="S8365" s="2" t="s">
        <v>633</v>
      </c>
      <c r="T8365" s="2" t="s">
        <v>24</v>
      </c>
    </row>
    <row r="8366" spans="1:20" x14ac:dyDescent="0.3">
      <c r="A8366" t="s">
        <v>28</v>
      </c>
      <c r="B8366" t="s">
        <v>22</v>
      </c>
      <c r="C8366" t="s">
        <v>15</v>
      </c>
      <c r="D8366" t="s">
        <v>61</v>
      </c>
      <c r="E8366" t="s">
        <v>46</v>
      </c>
      <c r="F8366">
        <v>77095</v>
      </c>
      <c r="G8366" t="s">
        <v>47</v>
      </c>
      <c r="H8366" t="s">
        <v>26</v>
      </c>
      <c r="I8366" t="s">
        <v>41</v>
      </c>
      <c r="J8366">
        <v>15552</v>
      </c>
      <c r="K8366">
        <v>3</v>
      </c>
      <c r="L8366">
        <v>2</v>
      </c>
      <c r="M8366">
        <v>56376</v>
      </c>
      <c r="O8366" s="2" t="str">
        <f>TRIM(SampleSuperstore3[[#This Row],[City]])</f>
        <v>Houston</v>
      </c>
      <c r="P8366" s="2" t="str">
        <f>TRIM(SampleSuperstore3[[#This Row],[State]])</f>
        <v>Texas</v>
      </c>
      <c r="Q8366" s="2" t="str">
        <f t="shared" si="130"/>
        <v>Houston Texas</v>
      </c>
      <c r="R8366" s="6" t="s">
        <v>738</v>
      </c>
      <c r="S8366" s="2" t="s">
        <v>652</v>
      </c>
      <c r="T8366" s="2" t="s">
        <v>30</v>
      </c>
    </row>
    <row r="8367" spans="1:20" x14ac:dyDescent="0.3">
      <c r="A8367" t="s">
        <v>28</v>
      </c>
      <c r="B8367" t="s">
        <v>22</v>
      </c>
      <c r="C8367" t="s">
        <v>15</v>
      </c>
      <c r="D8367" t="s">
        <v>61</v>
      </c>
      <c r="E8367" t="s">
        <v>46</v>
      </c>
      <c r="F8367">
        <v>77095</v>
      </c>
      <c r="G8367" t="s">
        <v>47</v>
      </c>
      <c r="H8367" t="s">
        <v>26</v>
      </c>
      <c r="I8367" t="s">
        <v>60</v>
      </c>
      <c r="J8367">
        <v>223888</v>
      </c>
      <c r="K8367">
        <v>7</v>
      </c>
      <c r="L8367">
        <v>2</v>
      </c>
      <c r="M8367">
        <v>69965</v>
      </c>
      <c r="O8367" s="2" t="str">
        <f>TRIM(SampleSuperstore3[[#This Row],[City]])</f>
        <v>Houston</v>
      </c>
      <c r="P8367" s="2" t="str">
        <f>TRIM(SampleSuperstore3[[#This Row],[State]])</f>
        <v>Texas</v>
      </c>
      <c r="Q8367" s="2" t="str">
        <f t="shared" si="130"/>
        <v>Houston Texas</v>
      </c>
      <c r="R8367" s="6" t="s">
        <v>61</v>
      </c>
      <c r="S8367" s="2" t="s">
        <v>46</v>
      </c>
      <c r="T8367" s="2"/>
    </row>
    <row r="8368" spans="1:20" x14ac:dyDescent="0.3">
      <c r="A8368" t="s">
        <v>13</v>
      </c>
      <c r="B8368" t="s">
        <v>14</v>
      </c>
      <c r="C8368" t="s">
        <v>15</v>
      </c>
      <c r="D8368" t="s">
        <v>79</v>
      </c>
      <c r="E8368" t="s">
        <v>65</v>
      </c>
      <c r="F8368">
        <v>60653</v>
      </c>
      <c r="G8368" t="s">
        <v>47</v>
      </c>
      <c r="H8368" t="s">
        <v>26</v>
      </c>
      <c r="I8368" t="s">
        <v>41</v>
      </c>
      <c r="J8368">
        <v>10896</v>
      </c>
      <c r="K8368">
        <v>3</v>
      </c>
      <c r="L8368">
        <v>2</v>
      </c>
      <c r="M8368">
        <v>3405</v>
      </c>
      <c r="O8368" s="2" t="str">
        <f>TRIM(SampleSuperstore3[[#This Row],[City]])</f>
        <v>Chicago</v>
      </c>
      <c r="P8368" s="2" t="str">
        <f>TRIM(SampleSuperstore3[[#This Row],[State]])</f>
        <v>Illinois</v>
      </c>
      <c r="Q8368" s="2" t="str">
        <f t="shared" si="130"/>
        <v>Chicago Illinois</v>
      </c>
      <c r="R8368" s="6" t="s">
        <v>61</v>
      </c>
      <c r="S8368" s="2" t="s">
        <v>46</v>
      </c>
      <c r="T8368" s="2"/>
    </row>
    <row r="8369" spans="1:20" x14ac:dyDescent="0.3">
      <c r="A8369" t="s">
        <v>13</v>
      </c>
      <c r="B8369" t="s">
        <v>14</v>
      </c>
      <c r="C8369" t="s">
        <v>15</v>
      </c>
      <c r="D8369" t="s">
        <v>52</v>
      </c>
      <c r="E8369" t="s">
        <v>24</v>
      </c>
      <c r="F8369">
        <v>94109</v>
      </c>
      <c r="G8369" t="s">
        <v>25</v>
      </c>
      <c r="H8369" t="s">
        <v>35</v>
      </c>
      <c r="I8369" t="s">
        <v>36</v>
      </c>
      <c r="J8369">
        <v>84784</v>
      </c>
      <c r="K8369">
        <v>2</v>
      </c>
      <c r="L8369">
        <v>2</v>
      </c>
      <c r="M8369">
        <v>-201362</v>
      </c>
      <c r="O8369" s="2" t="str">
        <f>TRIM(SampleSuperstore3[[#This Row],[City]])</f>
        <v>San Francisco</v>
      </c>
      <c r="P8369" s="2" t="str">
        <f>TRIM(SampleSuperstore3[[#This Row],[State]])</f>
        <v>California</v>
      </c>
      <c r="Q8369" s="2" t="str">
        <f t="shared" si="130"/>
        <v>San Francisco California</v>
      </c>
      <c r="R8369" s="6" t="s">
        <v>61</v>
      </c>
      <c r="S8369" s="2" t="s">
        <v>46</v>
      </c>
      <c r="T8369" s="2"/>
    </row>
    <row r="8370" spans="1:20" x14ac:dyDescent="0.3">
      <c r="A8370" t="s">
        <v>28</v>
      </c>
      <c r="B8370" t="s">
        <v>22</v>
      </c>
      <c r="C8370" t="s">
        <v>15</v>
      </c>
      <c r="D8370" t="s">
        <v>61</v>
      </c>
      <c r="E8370" t="s">
        <v>46</v>
      </c>
      <c r="F8370">
        <v>77036</v>
      </c>
      <c r="G8370" t="s">
        <v>47</v>
      </c>
      <c r="H8370" t="s">
        <v>19</v>
      </c>
      <c r="I8370" t="s">
        <v>21</v>
      </c>
      <c r="J8370">
        <v>2415</v>
      </c>
      <c r="K8370">
        <v>4</v>
      </c>
      <c r="L8370">
        <v>3</v>
      </c>
      <c r="M8370">
        <v>0</v>
      </c>
      <c r="O8370" s="2" t="str">
        <f>TRIM(SampleSuperstore3[[#This Row],[City]])</f>
        <v>Houston</v>
      </c>
      <c r="P8370" s="2" t="str">
        <f>TRIM(SampleSuperstore3[[#This Row],[State]])</f>
        <v>Texas</v>
      </c>
      <c r="Q8370" s="2" t="str">
        <f t="shared" si="130"/>
        <v>Houston Texas</v>
      </c>
      <c r="R8370" s="6" t="s">
        <v>79</v>
      </c>
      <c r="S8370" s="2" t="s">
        <v>65</v>
      </c>
      <c r="T8370" s="2"/>
    </row>
    <row r="8371" spans="1:20" x14ac:dyDescent="0.3">
      <c r="A8371" t="s">
        <v>62</v>
      </c>
      <c r="B8371" t="s">
        <v>44</v>
      </c>
      <c r="C8371" t="s">
        <v>15</v>
      </c>
      <c r="D8371" t="s">
        <v>599</v>
      </c>
      <c r="E8371" t="s">
        <v>127</v>
      </c>
      <c r="F8371">
        <v>6484</v>
      </c>
      <c r="G8371" t="s">
        <v>57</v>
      </c>
      <c r="H8371" t="s">
        <v>35</v>
      </c>
      <c r="I8371" t="s">
        <v>59</v>
      </c>
      <c r="J8371">
        <v>5997</v>
      </c>
      <c r="K8371">
        <v>3</v>
      </c>
      <c r="L8371">
        <v>0</v>
      </c>
      <c r="M8371">
        <v>149925</v>
      </c>
      <c r="O8371" s="2" t="str">
        <f>TRIM(SampleSuperstore3[[#This Row],[City]])</f>
        <v>Shelton</v>
      </c>
      <c r="P8371" s="2" t="str">
        <f>TRIM(SampleSuperstore3[[#This Row],[State]])</f>
        <v>Connecticut</v>
      </c>
      <c r="Q8371" s="2" t="str">
        <f t="shared" si="130"/>
        <v>Shelton Connecticut</v>
      </c>
      <c r="R8371" s="6" t="s">
        <v>632</v>
      </c>
      <c r="S8371" s="2" t="s">
        <v>633</v>
      </c>
      <c r="T8371" s="2" t="s">
        <v>24</v>
      </c>
    </row>
    <row r="8372" spans="1:20" x14ac:dyDescent="0.3">
      <c r="A8372" t="s">
        <v>62</v>
      </c>
      <c r="B8372" t="s">
        <v>44</v>
      </c>
      <c r="C8372" t="s">
        <v>15</v>
      </c>
      <c r="D8372" t="s">
        <v>599</v>
      </c>
      <c r="E8372" t="s">
        <v>127</v>
      </c>
      <c r="F8372">
        <v>6484</v>
      </c>
      <c r="G8372" t="s">
        <v>57</v>
      </c>
      <c r="H8372" t="s">
        <v>26</v>
      </c>
      <c r="I8372" t="s">
        <v>41</v>
      </c>
      <c r="J8372">
        <v>1336</v>
      </c>
      <c r="K8372">
        <v>2</v>
      </c>
      <c r="L8372">
        <v>0</v>
      </c>
      <c r="M8372">
        <v>64128</v>
      </c>
      <c r="O8372" s="2" t="str">
        <f>TRIM(SampleSuperstore3[[#This Row],[City]])</f>
        <v>Shelton</v>
      </c>
      <c r="P8372" s="2" t="str">
        <f>TRIM(SampleSuperstore3[[#This Row],[State]])</f>
        <v>Connecticut</v>
      </c>
      <c r="Q8372" s="2" t="str">
        <f t="shared" si="130"/>
        <v>Shelton Connecticut</v>
      </c>
      <c r="R8372" s="6" t="s">
        <v>61</v>
      </c>
      <c r="S8372" s="2" t="s">
        <v>46</v>
      </c>
      <c r="T8372" s="2"/>
    </row>
    <row r="8373" spans="1:20" x14ac:dyDescent="0.3">
      <c r="A8373" t="s">
        <v>28</v>
      </c>
      <c r="B8373" t="s">
        <v>22</v>
      </c>
      <c r="C8373" t="s">
        <v>15</v>
      </c>
      <c r="D8373" t="s">
        <v>267</v>
      </c>
      <c r="E8373" t="s">
        <v>24</v>
      </c>
      <c r="F8373">
        <v>94601</v>
      </c>
      <c r="G8373" t="s">
        <v>25</v>
      </c>
      <c r="H8373" t="s">
        <v>26</v>
      </c>
      <c r="I8373" t="s">
        <v>37</v>
      </c>
      <c r="J8373">
        <v>11808</v>
      </c>
      <c r="K8373">
        <v>3</v>
      </c>
      <c r="L8373">
        <v>2</v>
      </c>
      <c r="M8373">
        <v>41328</v>
      </c>
      <c r="O8373" s="2" t="str">
        <f>TRIM(SampleSuperstore3[[#This Row],[City]])</f>
        <v>Oakland</v>
      </c>
      <c r="P8373" s="2" t="str">
        <f>TRIM(SampleSuperstore3[[#This Row],[State]])</f>
        <v>California</v>
      </c>
      <c r="Q8373" s="2" t="str">
        <f t="shared" si="130"/>
        <v>Oakland California</v>
      </c>
      <c r="R8373" s="6" t="s">
        <v>599</v>
      </c>
      <c r="S8373" s="2" t="s">
        <v>127</v>
      </c>
      <c r="T8373" s="2"/>
    </row>
    <row r="8374" spans="1:20" x14ac:dyDescent="0.3">
      <c r="A8374" t="s">
        <v>28</v>
      </c>
      <c r="B8374" t="s">
        <v>14</v>
      </c>
      <c r="C8374" t="s">
        <v>15</v>
      </c>
      <c r="D8374" t="s">
        <v>169</v>
      </c>
      <c r="E8374" t="s">
        <v>127</v>
      </c>
      <c r="F8374">
        <v>6040</v>
      </c>
      <c r="G8374" t="s">
        <v>57</v>
      </c>
      <c r="H8374" t="s">
        <v>26</v>
      </c>
      <c r="I8374" t="s">
        <v>32</v>
      </c>
      <c r="J8374">
        <v>1624</v>
      </c>
      <c r="K8374">
        <v>1</v>
      </c>
      <c r="L8374">
        <v>0</v>
      </c>
      <c r="M8374">
        <v>2436</v>
      </c>
      <c r="O8374" s="2" t="str">
        <f>TRIM(SampleSuperstore3[[#This Row],[City]])</f>
        <v>Manchester</v>
      </c>
      <c r="P8374" s="2" t="str">
        <f>TRIM(SampleSuperstore3[[#This Row],[State]])</f>
        <v>Connecticut</v>
      </c>
      <c r="Q8374" s="2" t="str">
        <f t="shared" si="130"/>
        <v>Manchester Connecticut</v>
      </c>
      <c r="R8374" s="6" t="s">
        <v>599</v>
      </c>
      <c r="S8374" s="2" t="s">
        <v>127</v>
      </c>
      <c r="T8374" s="2"/>
    </row>
    <row r="8375" spans="1:20" x14ac:dyDescent="0.3">
      <c r="A8375" t="s">
        <v>28</v>
      </c>
      <c r="B8375" t="s">
        <v>14</v>
      </c>
      <c r="C8375" t="s">
        <v>15</v>
      </c>
      <c r="D8375" t="s">
        <v>169</v>
      </c>
      <c r="E8375" t="s">
        <v>127</v>
      </c>
      <c r="F8375">
        <v>6040</v>
      </c>
      <c r="G8375" t="s">
        <v>57</v>
      </c>
      <c r="H8375" t="s">
        <v>26</v>
      </c>
      <c r="I8375" t="s">
        <v>32</v>
      </c>
      <c r="J8375">
        <v>7755</v>
      </c>
      <c r="K8375">
        <v>5</v>
      </c>
      <c r="L8375">
        <v>0</v>
      </c>
      <c r="M8375">
        <v>21714</v>
      </c>
      <c r="O8375" s="2" t="str">
        <f>TRIM(SampleSuperstore3[[#This Row],[City]])</f>
        <v>Manchester</v>
      </c>
      <c r="P8375" s="2" t="str">
        <f>TRIM(SampleSuperstore3[[#This Row],[State]])</f>
        <v>Connecticut</v>
      </c>
      <c r="Q8375" s="2" t="str">
        <f t="shared" si="130"/>
        <v>Manchester Connecticut</v>
      </c>
      <c r="R8375" s="6" t="s">
        <v>267</v>
      </c>
      <c r="S8375" s="2" t="s">
        <v>24</v>
      </c>
      <c r="T8375" s="2"/>
    </row>
    <row r="8376" spans="1:20" x14ac:dyDescent="0.3">
      <c r="A8376" t="s">
        <v>28</v>
      </c>
      <c r="B8376" t="s">
        <v>22</v>
      </c>
      <c r="C8376" t="s">
        <v>15</v>
      </c>
      <c r="D8376" t="s">
        <v>423</v>
      </c>
      <c r="E8376" t="s">
        <v>132</v>
      </c>
      <c r="F8376">
        <v>7050</v>
      </c>
      <c r="G8376" t="s">
        <v>57</v>
      </c>
      <c r="H8376" t="s">
        <v>26</v>
      </c>
      <c r="I8376" t="s">
        <v>38</v>
      </c>
      <c r="J8376">
        <v>7612</v>
      </c>
      <c r="K8376">
        <v>2</v>
      </c>
      <c r="L8376">
        <v>0</v>
      </c>
      <c r="M8376">
        <v>220748</v>
      </c>
      <c r="O8376" s="2" t="str">
        <f>TRIM(SampleSuperstore3[[#This Row],[City]])</f>
        <v>Orange</v>
      </c>
      <c r="P8376" s="2" t="str">
        <f>TRIM(SampleSuperstore3[[#This Row],[State]])</f>
        <v>New Jersey</v>
      </c>
      <c r="Q8376" s="2" t="str">
        <f t="shared" si="130"/>
        <v>Orange New Jersey</v>
      </c>
      <c r="R8376" s="6" t="s">
        <v>169</v>
      </c>
      <c r="S8376" s="2" t="s">
        <v>127</v>
      </c>
      <c r="T8376" s="2"/>
    </row>
    <row r="8377" spans="1:20" x14ac:dyDescent="0.3">
      <c r="A8377" t="s">
        <v>62</v>
      </c>
      <c r="B8377" t="s">
        <v>44</v>
      </c>
      <c r="C8377" t="s">
        <v>15</v>
      </c>
      <c r="D8377" t="s">
        <v>133</v>
      </c>
      <c r="E8377" t="s">
        <v>104</v>
      </c>
      <c r="F8377">
        <v>44312</v>
      </c>
      <c r="G8377" t="s">
        <v>57</v>
      </c>
      <c r="H8377" t="s">
        <v>26</v>
      </c>
      <c r="I8377" t="s">
        <v>77</v>
      </c>
      <c r="J8377">
        <v>17184</v>
      </c>
      <c r="K8377">
        <v>6</v>
      </c>
      <c r="L8377">
        <v>2</v>
      </c>
      <c r="M8377">
        <v>62292</v>
      </c>
      <c r="O8377" s="2" t="str">
        <f>TRIM(SampleSuperstore3[[#This Row],[City]])</f>
        <v>Akron</v>
      </c>
      <c r="P8377" s="2" t="str">
        <f>TRIM(SampleSuperstore3[[#This Row],[State]])</f>
        <v>Ohio</v>
      </c>
      <c r="Q8377" s="2" t="str">
        <f t="shared" si="130"/>
        <v>Akron Ohio</v>
      </c>
      <c r="R8377" s="6" t="s">
        <v>169</v>
      </c>
      <c r="S8377" s="2" t="s">
        <v>127</v>
      </c>
      <c r="T8377" s="2"/>
    </row>
    <row r="8378" spans="1:20" x14ac:dyDescent="0.3">
      <c r="A8378" t="s">
        <v>62</v>
      </c>
      <c r="B8378" t="s">
        <v>22</v>
      </c>
      <c r="C8378" t="s">
        <v>15</v>
      </c>
      <c r="D8378" t="s">
        <v>23</v>
      </c>
      <c r="E8378" t="s">
        <v>24</v>
      </c>
      <c r="F8378">
        <v>90032</v>
      </c>
      <c r="G8378" t="s">
        <v>25</v>
      </c>
      <c r="H8378" t="s">
        <v>26</v>
      </c>
      <c r="I8378" t="s">
        <v>41</v>
      </c>
      <c r="J8378">
        <v>1176</v>
      </c>
      <c r="K8378">
        <v>2</v>
      </c>
      <c r="L8378">
        <v>0</v>
      </c>
      <c r="M8378">
        <v>57624</v>
      </c>
      <c r="O8378" s="2" t="str">
        <f>TRIM(SampleSuperstore3[[#This Row],[City]])</f>
        <v>Los Angeles</v>
      </c>
      <c r="P8378" s="2" t="str">
        <f>TRIM(SampleSuperstore3[[#This Row],[State]])</f>
        <v>California</v>
      </c>
      <c r="Q8378" s="2" t="str">
        <f t="shared" si="130"/>
        <v>Los Angeles California</v>
      </c>
      <c r="R8378" s="6" t="s">
        <v>423</v>
      </c>
      <c r="S8378" s="2" t="s">
        <v>634</v>
      </c>
      <c r="T8378" s="2" t="s">
        <v>808</v>
      </c>
    </row>
    <row r="8379" spans="1:20" x14ac:dyDescent="0.3">
      <c r="A8379" t="s">
        <v>28</v>
      </c>
      <c r="B8379" t="s">
        <v>44</v>
      </c>
      <c r="C8379" t="s">
        <v>15</v>
      </c>
      <c r="D8379" t="s">
        <v>600</v>
      </c>
      <c r="E8379" t="s">
        <v>127</v>
      </c>
      <c r="F8379">
        <v>6810</v>
      </c>
      <c r="G8379" t="s">
        <v>57</v>
      </c>
      <c r="H8379" t="s">
        <v>19</v>
      </c>
      <c r="I8379" t="s">
        <v>33</v>
      </c>
      <c r="J8379">
        <v>2746</v>
      </c>
      <c r="K8379">
        <v>2</v>
      </c>
      <c r="L8379">
        <v>0</v>
      </c>
      <c r="M8379">
        <v>98856</v>
      </c>
      <c r="O8379" s="2" t="str">
        <f>TRIM(SampleSuperstore3[[#This Row],[City]])</f>
        <v>Danbury</v>
      </c>
      <c r="P8379" s="2" t="str">
        <f>TRIM(SampleSuperstore3[[#This Row],[State]])</f>
        <v>Connecticut</v>
      </c>
      <c r="Q8379" s="2" t="str">
        <f t="shared" si="130"/>
        <v>Danbury Connecticut</v>
      </c>
      <c r="R8379" s="6" t="s">
        <v>133</v>
      </c>
      <c r="S8379" s="2" t="s">
        <v>104</v>
      </c>
      <c r="T8379" s="2"/>
    </row>
    <row r="8380" spans="1:20" x14ac:dyDescent="0.3">
      <c r="A8380" t="s">
        <v>13</v>
      </c>
      <c r="B8380" t="s">
        <v>14</v>
      </c>
      <c r="C8380" t="s">
        <v>15</v>
      </c>
      <c r="D8380" t="s">
        <v>115</v>
      </c>
      <c r="E8380" t="s">
        <v>166</v>
      </c>
      <c r="F8380">
        <v>2038</v>
      </c>
      <c r="G8380" t="s">
        <v>57</v>
      </c>
      <c r="H8380" t="s">
        <v>35</v>
      </c>
      <c r="I8380" t="s">
        <v>36</v>
      </c>
      <c r="J8380">
        <v>13794</v>
      </c>
      <c r="K8380">
        <v>3</v>
      </c>
      <c r="L8380">
        <v>0</v>
      </c>
      <c r="M8380">
        <v>358644</v>
      </c>
      <c r="O8380" s="2" t="str">
        <f>TRIM(SampleSuperstore3[[#This Row],[City]])</f>
        <v>Franklin</v>
      </c>
      <c r="P8380" s="2" t="str">
        <f>TRIM(SampleSuperstore3[[#This Row],[State]])</f>
        <v>Massachusetts</v>
      </c>
      <c r="Q8380" s="2" t="str">
        <f t="shared" si="130"/>
        <v>Franklin Massachusetts</v>
      </c>
      <c r="R8380" s="6" t="s">
        <v>626</v>
      </c>
      <c r="S8380" s="2" t="s">
        <v>627</v>
      </c>
      <c r="T8380" s="2" t="s">
        <v>24</v>
      </c>
    </row>
    <row r="8381" spans="1:20" x14ac:dyDescent="0.3">
      <c r="A8381" t="s">
        <v>13</v>
      </c>
      <c r="B8381" t="s">
        <v>14</v>
      </c>
      <c r="C8381" t="s">
        <v>15</v>
      </c>
      <c r="D8381" t="s">
        <v>115</v>
      </c>
      <c r="E8381" t="s">
        <v>166</v>
      </c>
      <c r="F8381">
        <v>2038</v>
      </c>
      <c r="G8381" t="s">
        <v>57</v>
      </c>
      <c r="H8381" t="s">
        <v>19</v>
      </c>
      <c r="I8381" t="s">
        <v>33</v>
      </c>
      <c r="J8381">
        <v>11115</v>
      </c>
      <c r="K8381">
        <v>5</v>
      </c>
      <c r="L8381">
        <v>0</v>
      </c>
      <c r="M8381">
        <v>48906</v>
      </c>
      <c r="O8381" s="2" t="str">
        <f>TRIM(SampleSuperstore3[[#This Row],[City]])</f>
        <v>Franklin</v>
      </c>
      <c r="P8381" s="2" t="str">
        <f>TRIM(SampleSuperstore3[[#This Row],[State]])</f>
        <v>Massachusetts</v>
      </c>
      <c r="Q8381" s="2" t="str">
        <f t="shared" si="130"/>
        <v>Franklin Massachusetts</v>
      </c>
      <c r="R8381" s="6" t="s">
        <v>600</v>
      </c>
      <c r="S8381" s="2" t="s">
        <v>127</v>
      </c>
      <c r="T8381" s="2"/>
    </row>
    <row r="8382" spans="1:20" x14ac:dyDescent="0.3">
      <c r="A8382" t="s">
        <v>13</v>
      </c>
      <c r="B8382" t="s">
        <v>14</v>
      </c>
      <c r="C8382" t="s">
        <v>15</v>
      </c>
      <c r="D8382" t="s">
        <v>115</v>
      </c>
      <c r="E8382" t="s">
        <v>166</v>
      </c>
      <c r="F8382">
        <v>2038</v>
      </c>
      <c r="G8382" t="s">
        <v>57</v>
      </c>
      <c r="H8382" t="s">
        <v>26</v>
      </c>
      <c r="I8382" t="s">
        <v>38</v>
      </c>
      <c r="J8382">
        <v>90195</v>
      </c>
      <c r="K8382">
        <v>3</v>
      </c>
      <c r="L8382">
        <v>0</v>
      </c>
      <c r="M8382">
        <v>2976435</v>
      </c>
      <c r="O8382" s="2" t="str">
        <f>TRIM(SampleSuperstore3[[#This Row],[City]])</f>
        <v>Franklin</v>
      </c>
      <c r="P8382" s="2" t="str">
        <f>TRIM(SampleSuperstore3[[#This Row],[State]])</f>
        <v>Massachusetts</v>
      </c>
      <c r="Q8382" s="2" t="str">
        <f t="shared" si="130"/>
        <v>Franklin Massachusetts</v>
      </c>
      <c r="R8382" s="6" t="s">
        <v>115</v>
      </c>
      <c r="S8382" s="2" t="s">
        <v>166</v>
      </c>
      <c r="T8382" s="2"/>
    </row>
    <row r="8383" spans="1:20" x14ac:dyDescent="0.3">
      <c r="A8383" t="s">
        <v>13</v>
      </c>
      <c r="B8383" t="s">
        <v>14</v>
      </c>
      <c r="C8383" t="s">
        <v>15</v>
      </c>
      <c r="D8383" t="s">
        <v>115</v>
      </c>
      <c r="E8383" t="s">
        <v>166</v>
      </c>
      <c r="F8383">
        <v>2038</v>
      </c>
      <c r="G8383" t="s">
        <v>57</v>
      </c>
      <c r="H8383" t="s">
        <v>19</v>
      </c>
      <c r="I8383" t="s">
        <v>31</v>
      </c>
      <c r="J8383">
        <v>366009</v>
      </c>
      <c r="K8383">
        <v>3</v>
      </c>
      <c r="L8383">
        <v>3</v>
      </c>
      <c r="M8383">
        <v>-470583</v>
      </c>
      <c r="O8383" s="2" t="str">
        <f>TRIM(SampleSuperstore3[[#This Row],[City]])</f>
        <v>Franklin</v>
      </c>
      <c r="P8383" s="2" t="str">
        <f>TRIM(SampleSuperstore3[[#This Row],[State]])</f>
        <v>Massachusetts</v>
      </c>
      <c r="Q8383" s="2" t="str">
        <f t="shared" si="130"/>
        <v>Franklin Massachusetts</v>
      </c>
      <c r="R8383" s="6" t="s">
        <v>115</v>
      </c>
      <c r="S8383" s="2" t="s">
        <v>166</v>
      </c>
      <c r="T8383" s="2"/>
    </row>
    <row r="8384" spans="1:20" x14ac:dyDescent="0.3">
      <c r="A8384" t="s">
        <v>168</v>
      </c>
      <c r="B8384" t="s">
        <v>14</v>
      </c>
      <c r="C8384" t="s">
        <v>15</v>
      </c>
      <c r="D8384" t="s">
        <v>106</v>
      </c>
      <c r="E8384" t="s">
        <v>40</v>
      </c>
      <c r="F8384">
        <v>28403</v>
      </c>
      <c r="G8384" t="s">
        <v>18</v>
      </c>
      <c r="H8384" t="s">
        <v>26</v>
      </c>
      <c r="I8384" t="s">
        <v>41</v>
      </c>
      <c r="J8384">
        <v>310688</v>
      </c>
      <c r="K8384">
        <v>7</v>
      </c>
      <c r="L8384">
        <v>2</v>
      </c>
      <c r="M8384">
        <v>1087408</v>
      </c>
      <c r="O8384" s="2" t="str">
        <f>TRIM(SampleSuperstore3[[#This Row],[City]])</f>
        <v>Wilmington</v>
      </c>
      <c r="P8384" s="2" t="str">
        <f>TRIM(SampleSuperstore3[[#This Row],[State]])</f>
        <v>North Carolina</v>
      </c>
      <c r="Q8384" s="2" t="str">
        <f t="shared" si="130"/>
        <v>Wilmington North Carolina</v>
      </c>
      <c r="R8384" s="6" t="s">
        <v>115</v>
      </c>
      <c r="S8384" s="2" t="s">
        <v>166</v>
      </c>
      <c r="T8384" s="2"/>
    </row>
    <row r="8385" spans="1:22" x14ac:dyDescent="0.3">
      <c r="A8385" t="s">
        <v>62</v>
      </c>
      <c r="B8385" t="s">
        <v>44</v>
      </c>
      <c r="C8385" t="s">
        <v>15</v>
      </c>
      <c r="D8385" t="s">
        <v>61</v>
      </c>
      <c r="E8385" t="s">
        <v>46</v>
      </c>
      <c r="F8385">
        <v>77095</v>
      </c>
      <c r="G8385" t="s">
        <v>47</v>
      </c>
      <c r="H8385" t="s">
        <v>26</v>
      </c>
      <c r="I8385" t="s">
        <v>37</v>
      </c>
      <c r="J8385">
        <v>768</v>
      </c>
      <c r="K8385">
        <v>5</v>
      </c>
      <c r="L8385">
        <v>8</v>
      </c>
      <c r="M8385">
        <v>-1152</v>
      </c>
      <c r="O8385" s="2" t="str">
        <f>TRIM(SampleSuperstore3[[#This Row],[City]])</f>
        <v>Houston</v>
      </c>
      <c r="P8385" s="2" t="str">
        <f>TRIM(SampleSuperstore3[[#This Row],[State]])</f>
        <v>Texas</v>
      </c>
      <c r="Q8385" s="2" t="str">
        <f t="shared" si="130"/>
        <v>Houston Texas</v>
      </c>
      <c r="R8385" s="6" t="s">
        <v>115</v>
      </c>
      <c r="S8385" s="2" t="s">
        <v>166</v>
      </c>
      <c r="T8385" s="2"/>
    </row>
    <row r="8386" spans="1:22" x14ac:dyDescent="0.3">
      <c r="A8386" t="s">
        <v>13</v>
      </c>
      <c r="B8386" t="s">
        <v>44</v>
      </c>
      <c r="C8386" t="s">
        <v>15</v>
      </c>
      <c r="D8386" t="s">
        <v>82</v>
      </c>
      <c r="E8386" t="s">
        <v>104</v>
      </c>
      <c r="F8386">
        <v>45503</v>
      </c>
      <c r="G8386" t="s">
        <v>57</v>
      </c>
      <c r="H8386" t="s">
        <v>19</v>
      </c>
      <c r="I8386" t="s">
        <v>21</v>
      </c>
      <c r="J8386">
        <v>155372</v>
      </c>
      <c r="K8386">
        <v>2</v>
      </c>
      <c r="L8386">
        <v>3</v>
      </c>
      <c r="M8386">
        <v>-355136</v>
      </c>
      <c r="O8386" s="2" t="str">
        <f>TRIM(SampleSuperstore3[[#This Row],[City]])</f>
        <v>Springfield</v>
      </c>
      <c r="P8386" s="2" t="str">
        <f>TRIM(SampleSuperstore3[[#This Row],[State]])</f>
        <v>Ohio</v>
      </c>
      <c r="Q8386" s="2" t="str">
        <f t="shared" si="130"/>
        <v>Springfield Ohio</v>
      </c>
      <c r="R8386" s="6" t="s">
        <v>106</v>
      </c>
      <c r="S8386" s="2" t="s">
        <v>704</v>
      </c>
      <c r="T8386" s="2" t="s">
        <v>806</v>
      </c>
    </row>
    <row r="8387" spans="1:22" x14ac:dyDescent="0.3">
      <c r="A8387" t="s">
        <v>28</v>
      </c>
      <c r="B8387" t="s">
        <v>14</v>
      </c>
      <c r="C8387" t="s">
        <v>15</v>
      </c>
      <c r="D8387" t="s">
        <v>305</v>
      </c>
      <c r="E8387" t="s">
        <v>81</v>
      </c>
      <c r="F8387">
        <v>85301</v>
      </c>
      <c r="G8387" t="s">
        <v>25</v>
      </c>
      <c r="H8387" t="s">
        <v>26</v>
      </c>
      <c r="I8387" t="s">
        <v>32</v>
      </c>
      <c r="J8387">
        <v>10744</v>
      </c>
      <c r="K8387">
        <v>1</v>
      </c>
      <c r="L8387">
        <v>2</v>
      </c>
      <c r="M8387">
        <v>8058</v>
      </c>
      <c r="O8387" s="2" t="str">
        <f>TRIM(SampleSuperstore3[[#This Row],[City]])</f>
        <v>Glendale</v>
      </c>
      <c r="P8387" s="2" t="str">
        <f>TRIM(SampleSuperstore3[[#This Row],[State]])</f>
        <v>Arizona</v>
      </c>
      <c r="Q8387" s="2" t="str">
        <f t="shared" ref="Q8387:Q8450" si="131">_xlfn.CONCAT(O8387," ",P8387)</f>
        <v>Glendale Arizona</v>
      </c>
      <c r="R8387" s="6" t="s">
        <v>61</v>
      </c>
      <c r="S8387" s="2" t="s">
        <v>46</v>
      </c>
      <c r="T8387" s="2"/>
    </row>
    <row r="8388" spans="1:22" x14ac:dyDescent="0.3">
      <c r="A8388" t="s">
        <v>13</v>
      </c>
      <c r="B8388" t="s">
        <v>14</v>
      </c>
      <c r="C8388" t="s">
        <v>15</v>
      </c>
      <c r="D8388" t="s">
        <v>75</v>
      </c>
      <c r="E8388" t="s">
        <v>76</v>
      </c>
      <c r="F8388">
        <v>10009</v>
      </c>
      <c r="G8388" t="s">
        <v>57</v>
      </c>
      <c r="H8388" t="s">
        <v>26</v>
      </c>
      <c r="I8388" t="s">
        <v>37</v>
      </c>
      <c r="J8388">
        <v>2324</v>
      </c>
      <c r="K8388">
        <v>5</v>
      </c>
      <c r="L8388">
        <v>2</v>
      </c>
      <c r="M8388">
        <v>78435</v>
      </c>
      <c r="O8388" s="2" t="str">
        <f>TRIM(SampleSuperstore3[[#This Row],[City]])</f>
        <v>New York City</v>
      </c>
      <c r="P8388" s="2" t="str">
        <f>TRIM(SampleSuperstore3[[#This Row],[State]])</f>
        <v>New York</v>
      </c>
      <c r="Q8388" s="2" t="str">
        <f t="shared" si="131"/>
        <v>New York City New York</v>
      </c>
      <c r="R8388" s="6" t="s">
        <v>82</v>
      </c>
      <c r="S8388" s="2" t="s">
        <v>104</v>
      </c>
      <c r="T8388" s="2"/>
    </row>
    <row r="8389" spans="1:22" x14ac:dyDescent="0.3">
      <c r="A8389" t="s">
        <v>13</v>
      </c>
      <c r="B8389" t="s">
        <v>14</v>
      </c>
      <c r="C8389" t="s">
        <v>15</v>
      </c>
      <c r="D8389" t="s">
        <v>75</v>
      </c>
      <c r="E8389" t="s">
        <v>76</v>
      </c>
      <c r="F8389">
        <v>10009</v>
      </c>
      <c r="G8389" t="s">
        <v>57</v>
      </c>
      <c r="H8389" t="s">
        <v>19</v>
      </c>
      <c r="I8389" t="s">
        <v>21</v>
      </c>
      <c r="J8389">
        <v>164646</v>
      </c>
      <c r="K8389">
        <v>3</v>
      </c>
      <c r="L8389">
        <v>1</v>
      </c>
      <c r="M8389">
        <v>128058</v>
      </c>
      <c r="O8389" s="2" t="str">
        <f>TRIM(SampleSuperstore3[[#This Row],[City]])</f>
        <v>New York City</v>
      </c>
      <c r="P8389" s="2" t="str">
        <f>TRIM(SampleSuperstore3[[#This Row],[State]])</f>
        <v>New York</v>
      </c>
      <c r="Q8389" s="2" t="str">
        <f t="shared" si="131"/>
        <v>New York City New York</v>
      </c>
      <c r="R8389" s="6" t="s">
        <v>305</v>
      </c>
      <c r="S8389" s="2" t="s">
        <v>81</v>
      </c>
      <c r="T8389" s="2"/>
    </row>
    <row r="8390" spans="1:22" x14ac:dyDescent="0.3">
      <c r="A8390" t="s">
        <v>13</v>
      </c>
      <c r="B8390" t="s">
        <v>14</v>
      </c>
      <c r="C8390" t="s">
        <v>15</v>
      </c>
      <c r="D8390" t="s">
        <v>75</v>
      </c>
      <c r="E8390" t="s">
        <v>76</v>
      </c>
      <c r="F8390">
        <v>10009</v>
      </c>
      <c r="G8390" t="s">
        <v>57</v>
      </c>
      <c r="H8390" t="s">
        <v>26</v>
      </c>
      <c r="I8390" t="s">
        <v>41</v>
      </c>
      <c r="J8390">
        <v>2268</v>
      </c>
      <c r="K8390">
        <v>2</v>
      </c>
      <c r="L8390">
        <v>0</v>
      </c>
      <c r="M8390">
        <v>111132</v>
      </c>
      <c r="O8390" s="2" t="str">
        <f>TRIM(SampleSuperstore3[[#This Row],[City]])</f>
        <v>New York City</v>
      </c>
      <c r="P8390" s="2" t="str">
        <f>TRIM(SampleSuperstore3[[#This Row],[State]])</f>
        <v>New York</v>
      </c>
      <c r="Q8390" s="2" t="str">
        <f t="shared" si="131"/>
        <v>New York City New York</v>
      </c>
      <c r="R8390" s="6" t="s">
        <v>634</v>
      </c>
      <c r="S8390" s="2" t="s">
        <v>369</v>
      </c>
      <c r="T8390" s="2" t="s">
        <v>3</v>
      </c>
      <c r="U8390" t="s">
        <v>634</v>
      </c>
      <c r="V8390" t="s">
        <v>369</v>
      </c>
    </row>
    <row r="8391" spans="1:22" x14ac:dyDescent="0.3">
      <c r="A8391" t="s">
        <v>28</v>
      </c>
      <c r="B8391" t="s">
        <v>22</v>
      </c>
      <c r="C8391" t="s">
        <v>15</v>
      </c>
      <c r="D8391" t="s">
        <v>23</v>
      </c>
      <c r="E8391" t="s">
        <v>24</v>
      </c>
      <c r="F8391">
        <v>90036</v>
      </c>
      <c r="G8391" t="s">
        <v>25</v>
      </c>
      <c r="H8391" t="s">
        <v>26</v>
      </c>
      <c r="I8391" t="s">
        <v>41</v>
      </c>
      <c r="J8391">
        <v>10552</v>
      </c>
      <c r="K8391">
        <v>4</v>
      </c>
      <c r="L8391">
        <v>0</v>
      </c>
      <c r="M8391">
        <v>485392</v>
      </c>
      <c r="O8391" s="2" t="str">
        <f>TRIM(SampleSuperstore3[[#This Row],[City]])</f>
        <v>Los Angeles</v>
      </c>
      <c r="P8391" s="2" t="str">
        <f>TRIM(SampleSuperstore3[[#This Row],[State]])</f>
        <v>California</v>
      </c>
      <c r="Q8391" s="2" t="str">
        <f t="shared" si="131"/>
        <v>Los Angeles California</v>
      </c>
      <c r="R8391" s="6" t="s">
        <v>634</v>
      </c>
      <c r="S8391" s="2" t="s">
        <v>369</v>
      </c>
      <c r="T8391" s="2" t="s">
        <v>3</v>
      </c>
      <c r="U8391" t="s">
        <v>634</v>
      </c>
      <c r="V8391" t="s">
        <v>369</v>
      </c>
    </row>
    <row r="8392" spans="1:22" x14ac:dyDescent="0.3">
      <c r="A8392" t="s">
        <v>28</v>
      </c>
      <c r="B8392" t="s">
        <v>22</v>
      </c>
      <c r="C8392" t="s">
        <v>15</v>
      </c>
      <c r="D8392" t="s">
        <v>114</v>
      </c>
      <c r="E8392" t="s">
        <v>72</v>
      </c>
      <c r="F8392">
        <v>19711</v>
      </c>
      <c r="G8392" t="s">
        <v>57</v>
      </c>
      <c r="H8392" t="s">
        <v>19</v>
      </c>
      <c r="I8392" t="s">
        <v>33</v>
      </c>
      <c r="J8392">
        <v>8392</v>
      </c>
      <c r="K8392">
        <v>4</v>
      </c>
      <c r="L8392">
        <v>0</v>
      </c>
      <c r="M8392">
        <v>58744</v>
      </c>
      <c r="O8392" s="2" t="str">
        <f>TRIM(SampleSuperstore3[[#This Row],[City]])</f>
        <v>Newark</v>
      </c>
      <c r="P8392" s="2" t="str">
        <f>TRIM(SampleSuperstore3[[#This Row],[State]])</f>
        <v>Delaware</v>
      </c>
      <c r="Q8392" s="2" t="str">
        <f t="shared" si="131"/>
        <v>Newark Delaware</v>
      </c>
      <c r="R8392" s="6" t="s">
        <v>634</v>
      </c>
      <c r="S8392" s="2" t="s">
        <v>369</v>
      </c>
      <c r="T8392" s="2" t="s">
        <v>3</v>
      </c>
      <c r="U8392" t="s">
        <v>634</v>
      </c>
      <c r="V8392" t="s">
        <v>369</v>
      </c>
    </row>
    <row r="8393" spans="1:22" x14ac:dyDescent="0.3">
      <c r="A8393" t="s">
        <v>28</v>
      </c>
      <c r="B8393" t="s">
        <v>22</v>
      </c>
      <c r="C8393" t="s">
        <v>15</v>
      </c>
      <c r="D8393" t="s">
        <v>114</v>
      </c>
      <c r="E8393" t="s">
        <v>72</v>
      </c>
      <c r="F8393">
        <v>19711</v>
      </c>
      <c r="G8393" t="s">
        <v>57</v>
      </c>
      <c r="H8393" t="s">
        <v>35</v>
      </c>
      <c r="I8393" t="s">
        <v>59</v>
      </c>
      <c r="J8393">
        <v>1419</v>
      </c>
      <c r="K8393">
        <v>5</v>
      </c>
      <c r="L8393">
        <v>0</v>
      </c>
      <c r="M8393">
        <v>58179</v>
      </c>
      <c r="O8393" s="2" t="str">
        <f>TRIM(SampleSuperstore3[[#This Row],[City]])</f>
        <v>Newark</v>
      </c>
      <c r="P8393" s="2" t="str">
        <f>TRIM(SampleSuperstore3[[#This Row],[State]])</f>
        <v>Delaware</v>
      </c>
      <c r="Q8393" s="2" t="str">
        <f t="shared" si="131"/>
        <v>Newark Delaware</v>
      </c>
      <c r="R8393" s="6" t="s">
        <v>626</v>
      </c>
      <c r="S8393" s="2" t="s">
        <v>627</v>
      </c>
      <c r="T8393" s="2" t="s">
        <v>24</v>
      </c>
    </row>
    <row r="8394" spans="1:22" x14ac:dyDescent="0.3">
      <c r="A8394" t="s">
        <v>28</v>
      </c>
      <c r="B8394" t="s">
        <v>22</v>
      </c>
      <c r="C8394" t="s">
        <v>15</v>
      </c>
      <c r="D8394" t="s">
        <v>114</v>
      </c>
      <c r="E8394" t="s">
        <v>72</v>
      </c>
      <c r="F8394">
        <v>19711</v>
      </c>
      <c r="G8394" t="s">
        <v>57</v>
      </c>
      <c r="H8394" t="s">
        <v>19</v>
      </c>
      <c r="I8394" t="s">
        <v>33</v>
      </c>
      <c r="J8394">
        <v>3998</v>
      </c>
      <c r="K8394">
        <v>2</v>
      </c>
      <c r="L8394">
        <v>0</v>
      </c>
      <c r="M8394">
        <v>91954</v>
      </c>
      <c r="O8394" s="2" t="str">
        <f>TRIM(SampleSuperstore3[[#This Row],[City]])</f>
        <v>Newark</v>
      </c>
      <c r="P8394" s="2" t="str">
        <f>TRIM(SampleSuperstore3[[#This Row],[State]])</f>
        <v>Delaware</v>
      </c>
      <c r="Q8394" s="2" t="str">
        <f t="shared" si="131"/>
        <v>Newark Delaware</v>
      </c>
      <c r="R8394" s="6" t="s">
        <v>114</v>
      </c>
      <c r="S8394" s="2" t="s">
        <v>72</v>
      </c>
      <c r="T8394" s="2"/>
    </row>
    <row r="8395" spans="1:22" x14ac:dyDescent="0.3">
      <c r="A8395" t="s">
        <v>28</v>
      </c>
      <c r="B8395" t="s">
        <v>22</v>
      </c>
      <c r="C8395" t="s">
        <v>15</v>
      </c>
      <c r="D8395" t="s">
        <v>114</v>
      </c>
      <c r="E8395" t="s">
        <v>72</v>
      </c>
      <c r="F8395">
        <v>19711</v>
      </c>
      <c r="G8395" t="s">
        <v>57</v>
      </c>
      <c r="H8395" t="s">
        <v>26</v>
      </c>
      <c r="I8395" t="s">
        <v>34</v>
      </c>
      <c r="J8395">
        <v>2891</v>
      </c>
      <c r="K8395">
        <v>7</v>
      </c>
      <c r="L8395">
        <v>0</v>
      </c>
      <c r="M8395">
        <v>8673</v>
      </c>
      <c r="O8395" s="2" t="str">
        <f>TRIM(SampleSuperstore3[[#This Row],[City]])</f>
        <v>Newark</v>
      </c>
      <c r="P8395" s="2" t="str">
        <f>TRIM(SampleSuperstore3[[#This Row],[State]])</f>
        <v>Delaware</v>
      </c>
      <c r="Q8395" s="2" t="str">
        <f t="shared" si="131"/>
        <v>Newark Delaware</v>
      </c>
      <c r="R8395" s="6" t="s">
        <v>114</v>
      </c>
      <c r="S8395" s="2" t="s">
        <v>72</v>
      </c>
      <c r="T8395" s="2"/>
    </row>
    <row r="8396" spans="1:22" x14ac:dyDescent="0.3">
      <c r="A8396" t="s">
        <v>28</v>
      </c>
      <c r="B8396" t="s">
        <v>22</v>
      </c>
      <c r="C8396" t="s">
        <v>15</v>
      </c>
      <c r="D8396" t="s">
        <v>114</v>
      </c>
      <c r="E8396" t="s">
        <v>72</v>
      </c>
      <c r="F8396">
        <v>19711</v>
      </c>
      <c r="G8396" t="s">
        <v>57</v>
      </c>
      <c r="H8396" t="s">
        <v>26</v>
      </c>
      <c r="I8396" t="s">
        <v>34</v>
      </c>
      <c r="J8396">
        <v>17495</v>
      </c>
      <c r="K8396">
        <v>5</v>
      </c>
      <c r="L8396">
        <v>0</v>
      </c>
      <c r="M8396">
        <v>45487</v>
      </c>
      <c r="O8396" s="2" t="str">
        <f>TRIM(SampleSuperstore3[[#This Row],[City]])</f>
        <v>Newark</v>
      </c>
      <c r="P8396" s="2" t="str">
        <f>TRIM(SampleSuperstore3[[#This Row],[State]])</f>
        <v>Delaware</v>
      </c>
      <c r="Q8396" s="2" t="str">
        <f t="shared" si="131"/>
        <v>Newark Delaware</v>
      </c>
      <c r="R8396" s="6" t="s">
        <v>114</v>
      </c>
      <c r="S8396" s="2" t="s">
        <v>72</v>
      </c>
      <c r="T8396" s="2"/>
    </row>
    <row r="8397" spans="1:22" x14ac:dyDescent="0.3">
      <c r="A8397" t="s">
        <v>28</v>
      </c>
      <c r="B8397" t="s">
        <v>44</v>
      </c>
      <c r="C8397" t="s">
        <v>15</v>
      </c>
      <c r="D8397" t="s">
        <v>358</v>
      </c>
      <c r="E8397" t="s">
        <v>24</v>
      </c>
      <c r="F8397">
        <v>92404</v>
      </c>
      <c r="G8397" t="s">
        <v>25</v>
      </c>
      <c r="H8397" t="s">
        <v>26</v>
      </c>
      <c r="I8397" t="s">
        <v>37</v>
      </c>
      <c r="J8397">
        <v>110528</v>
      </c>
      <c r="K8397">
        <v>4</v>
      </c>
      <c r="L8397">
        <v>2</v>
      </c>
      <c r="M8397">
        <v>386848</v>
      </c>
      <c r="O8397" s="2" t="str">
        <f>TRIM(SampleSuperstore3[[#This Row],[City]])</f>
        <v>San Bernardino</v>
      </c>
      <c r="P8397" s="2" t="str">
        <f>TRIM(SampleSuperstore3[[#This Row],[State]])</f>
        <v>California</v>
      </c>
      <c r="Q8397" s="2" t="str">
        <f t="shared" si="131"/>
        <v>San Bernardino California</v>
      </c>
      <c r="R8397" s="6" t="s">
        <v>114</v>
      </c>
      <c r="S8397" s="2" t="s">
        <v>72</v>
      </c>
      <c r="T8397" s="2"/>
    </row>
    <row r="8398" spans="1:22" x14ac:dyDescent="0.3">
      <c r="A8398" t="s">
        <v>168</v>
      </c>
      <c r="B8398" t="s">
        <v>22</v>
      </c>
      <c r="C8398" t="s">
        <v>15</v>
      </c>
      <c r="D8398" t="s">
        <v>223</v>
      </c>
      <c r="E8398" t="s">
        <v>40</v>
      </c>
      <c r="F8398">
        <v>27217</v>
      </c>
      <c r="G8398" t="s">
        <v>18</v>
      </c>
      <c r="H8398" t="s">
        <v>19</v>
      </c>
      <c r="I8398" t="s">
        <v>31</v>
      </c>
      <c r="J8398">
        <v>630024</v>
      </c>
      <c r="K8398">
        <v>4</v>
      </c>
      <c r="L8398">
        <v>4</v>
      </c>
      <c r="M8398">
        <v>-1995076</v>
      </c>
      <c r="O8398" s="2" t="str">
        <f>TRIM(SampleSuperstore3[[#This Row],[City]])</f>
        <v>Burlington</v>
      </c>
      <c r="P8398" s="2" t="str">
        <f>TRIM(SampleSuperstore3[[#This Row],[State]])</f>
        <v>North Carolina</v>
      </c>
      <c r="Q8398" s="2" t="str">
        <f t="shared" si="131"/>
        <v>Burlington North Carolina</v>
      </c>
      <c r="R8398" s="6" t="s">
        <v>114</v>
      </c>
      <c r="S8398" s="2" t="s">
        <v>72</v>
      </c>
      <c r="T8398" s="2"/>
    </row>
    <row r="8399" spans="1:22" x14ac:dyDescent="0.3">
      <c r="A8399" t="s">
        <v>13</v>
      </c>
      <c r="B8399" t="s">
        <v>14</v>
      </c>
      <c r="C8399" t="s">
        <v>15</v>
      </c>
      <c r="D8399" t="s">
        <v>210</v>
      </c>
      <c r="E8399" t="s">
        <v>83</v>
      </c>
      <c r="F8399">
        <v>24153</v>
      </c>
      <c r="G8399" t="s">
        <v>18</v>
      </c>
      <c r="H8399" t="s">
        <v>26</v>
      </c>
      <c r="I8399" t="s">
        <v>34</v>
      </c>
      <c r="J8399">
        <v>2786</v>
      </c>
      <c r="K8399">
        <v>7</v>
      </c>
      <c r="L8399">
        <v>0</v>
      </c>
      <c r="M8399">
        <v>91938</v>
      </c>
      <c r="O8399" s="2" t="str">
        <f>TRIM(SampleSuperstore3[[#This Row],[City]])</f>
        <v>Salem</v>
      </c>
      <c r="P8399" s="2" t="str">
        <f>TRIM(SampleSuperstore3[[#This Row],[State]])</f>
        <v>Virginia</v>
      </c>
      <c r="Q8399" s="2" t="str">
        <f t="shared" si="131"/>
        <v>Salem Virginia</v>
      </c>
      <c r="R8399" s="6" t="s">
        <v>632</v>
      </c>
      <c r="S8399" s="2" t="s">
        <v>713</v>
      </c>
      <c r="T8399" s="2" t="s">
        <v>24</v>
      </c>
    </row>
    <row r="8400" spans="1:22" x14ac:dyDescent="0.3">
      <c r="A8400" t="s">
        <v>28</v>
      </c>
      <c r="B8400" t="s">
        <v>14</v>
      </c>
      <c r="C8400" t="s">
        <v>15</v>
      </c>
      <c r="D8400" t="s">
        <v>135</v>
      </c>
      <c r="E8400" t="s">
        <v>46</v>
      </c>
      <c r="F8400">
        <v>75217</v>
      </c>
      <c r="G8400" t="s">
        <v>47</v>
      </c>
      <c r="H8400" t="s">
        <v>19</v>
      </c>
      <c r="I8400" t="s">
        <v>31</v>
      </c>
      <c r="J8400">
        <v>933408</v>
      </c>
      <c r="K8400">
        <v>4</v>
      </c>
      <c r="L8400">
        <v>3</v>
      </c>
      <c r="M8400">
        <v>-1733472</v>
      </c>
      <c r="O8400" s="2" t="str">
        <f>TRIM(SampleSuperstore3[[#This Row],[City]])</f>
        <v>Dallas</v>
      </c>
      <c r="P8400" s="2" t="str">
        <f>TRIM(SampleSuperstore3[[#This Row],[State]])</f>
        <v>Texas</v>
      </c>
      <c r="Q8400" s="2" t="str">
        <f t="shared" si="131"/>
        <v>Dallas Texas</v>
      </c>
      <c r="R8400" s="6" t="s">
        <v>223</v>
      </c>
      <c r="S8400" s="2" t="s">
        <v>704</v>
      </c>
      <c r="T8400" s="2" t="s">
        <v>806</v>
      </c>
    </row>
    <row r="8401" spans="1:20" x14ac:dyDescent="0.3">
      <c r="A8401" t="s">
        <v>28</v>
      </c>
      <c r="B8401" t="s">
        <v>22</v>
      </c>
      <c r="C8401" t="s">
        <v>15</v>
      </c>
      <c r="D8401" t="s">
        <v>155</v>
      </c>
      <c r="E8401" t="s">
        <v>46</v>
      </c>
      <c r="F8401">
        <v>76017</v>
      </c>
      <c r="G8401" t="s">
        <v>47</v>
      </c>
      <c r="H8401" t="s">
        <v>26</v>
      </c>
      <c r="I8401" t="s">
        <v>41</v>
      </c>
      <c r="J8401">
        <v>5184</v>
      </c>
      <c r="K8401">
        <v>10</v>
      </c>
      <c r="L8401">
        <v>2</v>
      </c>
      <c r="M8401">
        <v>18144</v>
      </c>
      <c r="O8401" s="2" t="str">
        <f>TRIM(SampleSuperstore3[[#This Row],[City]])</f>
        <v>Arlington</v>
      </c>
      <c r="P8401" s="2" t="str">
        <f>TRIM(SampleSuperstore3[[#This Row],[State]])</f>
        <v>Texas</v>
      </c>
      <c r="Q8401" s="2" t="str">
        <f t="shared" si="131"/>
        <v>Arlington Texas</v>
      </c>
      <c r="R8401" s="6" t="s">
        <v>210</v>
      </c>
      <c r="S8401" s="2" t="s">
        <v>83</v>
      </c>
      <c r="T8401" s="2"/>
    </row>
    <row r="8402" spans="1:20" x14ac:dyDescent="0.3">
      <c r="A8402" t="s">
        <v>28</v>
      </c>
      <c r="B8402" t="s">
        <v>22</v>
      </c>
      <c r="C8402" t="s">
        <v>15</v>
      </c>
      <c r="D8402" t="s">
        <v>155</v>
      </c>
      <c r="E8402" t="s">
        <v>46</v>
      </c>
      <c r="F8402">
        <v>76017</v>
      </c>
      <c r="G8402" t="s">
        <v>47</v>
      </c>
      <c r="H8402" t="s">
        <v>35</v>
      </c>
      <c r="I8402" t="s">
        <v>59</v>
      </c>
      <c r="J8402">
        <v>1656</v>
      </c>
      <c r="K8402">
        <v>3</v>
      </c>
      <c r="L8402">
        <v>2</v>
      </c>
      <c r="M8402">
        <v>-621</v>
      </c>
      <c r="O8402" s="2" t="str">
        <f>TRIM(SampleSuperstore3[[#This Row],[City]])</f>
        <v>Arlington</v>
      </c>
      <c r="P8402" s="2" t="str">
        <f>TRIM(SampleSuperstore3[[#This Row],[State]])</f>
        <v>Texas</v>
      </c>
      <c r="Q8402" s="2" t="str">
        <f t="shared" si="131"/>
        <v>Arlington Texas</v>
      </c>
      <c r="R8402" s="6" t="s">
        <v>135</v>
      </c>
      <c r="S8402" s="2" t="s">
        <v>46</v>
      </c>
      <c r="T8402" s="2"/>
    </row>
    <row r="8403" spans="1:20" x14ac:dyDescent="0.3">
      <c r="A8403" t="s">
        <v>28</v>
      </c>
      <c r="B8403" t="s">
        <v>44</v>
      </c>
      <c r="C8403" t="s">
        <v>15</v>
      </c>
      <c r="D8403" t="s">
        <v>378</v>
      </c>
      <c r="E8403" t="s">
        <v>102</v>
      </c>
      <c r="F8403">
        <v>52302</v>
      </c>
      <c r="G8403" t="s">
        <v>47</v>
      </c>
      <c r="H8403" t="s">
        <v>26</v>
      </c>
      <c r="I8403" t="s">
        <v>41</v>
      </c>
      <c r="J8403">
        <v>10632</v>
      </c>
      <c r="K8403">
        <v>3</v>
      </c>
      <c r="L8403">
        <v>0</v>
      </c>
      <c r="M8403">
        <v>499704</v>
      </c>
      <c r="O8403" s="2" t="str">
        <f>TRIM(SampleSuperstore3[[#This Row],[City]])</f>
        <v>Marion</v>
      </c>
      <c r="P8403" s="2" t="str">
        <f>TRIM(SampleSuperstore3[[#This Row],[State]])</f>
        <v>Iowa</v>
      </c>
      <c r="Q8403" s="2" t="str">
        <f t="shared" si="131"/>
        <v>Marion Iowa</v>
      </c>
      <c r="R8403" s="6" t="s">
        <v>155</v>
      </c>
      <c r="S8403" s="2" t="s">
        <v>46</v>
      </c>
      <c r="T8403" s="2"/>
    </row>
    <row r="8404" spans="1:20" x14ac:dyDescent="0.3">
      <c r="A8404" t="s">
        <v>62</v>
      </c>
      <c r="B8404" t="s">
        <v>44</v>
      </c>
      <c r="C8404" t="s">
        <v>15</v>
      </c>
      <c r="D8404" t="s">
        <v>42</v>
      </c>
      <c r="E8404" t="s">
        <v>43</v>
      </c>
      <c r="F8404">
        <v>98105</v>
      </c>
      <c r="G8404" t="s">
        <v>25</v>
      </c>
      <c r="H8404" t="s">
        <v>26</v>
      </c>
      <c r="I8404" t="s">
        <v>37</v>
      </c>
      <c r="J8404">
        <v>14792</v>
      </c>
      <c r="K8404">
        <v>5</v>
      </c>
      <c r="L8404">
        <v>2</v>
      </c>
      <c r="M8404">
        <v>46225</v>
      </c>
      <c r="O8404" s="2" t="str">
        <f>TRIM(SampleSuperstore3[[#This Row],[City]])</f>
        <v>Seattle</v>
      </c>
      <c r="P8404" s="2" t="str">
        <f>TRIM(SampleSuperstore3[[#This Row],[State]])</f>
        <v>Washington</v>
      </c>
      <c r="Q8404" s="2" t="str">
        <f t="shared" si="131"/>
        <v>Seattle Washington</v>
      </c>
      <c r="R8404" s="6" t="s">
        <v>155</v>
      </c>
      <c r="S8404" s="2" t="s">
        <v>46</v>
      </c>
      <c r="T8404" s="2"/>
    </row>
    <row r="8405" spans="1:20" x14ac:dyDescent="0.3">
      <c r="A8405" t="s">
        <v>62</v>
      </c>
      <c r="B8405" t="s">
        <v>44</v>
      </c>
      <c r="C8405" t="s">
        <v>15</v>
      </c>
      <c r="D8405" t="s">
        <v>42</v>
      </c>
      <c r="E8405" t="s">
        <v>43</v>
      </c>
      <c r="F8405">
        <v>98105</v>
      </c>
      <c r="G8405" t="s">
        <v>25</v>
      </c>
      <c r="H8405" t="s">
        <v>26</v>
      </c>
      <c r="I8405" t="s">
        <v>32</v>
      </c>
      <c r="J8405">
        <v>10428</v>
      </c>
      <c r="K8405">
        <v>3</v>
      </c>
      <c r="L8405">
        <v>0</v>
      </c>
      <c r="M8405">
        <v>2607</v>
      </c>
      <c r="O8405" s="2" t="str">
        <f>TRIM(SampleSuperstore3[[#This Row],[City]])</f>
        <v>Seattle</v>
      </c>
      <c r="P8405" s="2" t="str">
        <f>TRIM(SampleSuperstore3[[#This Row],[State]])</f>
        <v>Washington</v>
      </c>
      <c r="Q8405" s="2" t="str">
        <f t="shared" si="131"/>
        <v>Seattle Washington</v>
      </c>
      <c r="R8405" s="6" t="s">
        <v>378</v>
      </c>
      <c r="S8405" s="2" t="s">
        <v>102</v>
      </c>
      <c r="T8405" s="2"/>
    </row>
    <row r="8406" spans="1:20" x14ac:dyDescent="0.3">
      <c r="A8406" t="s">
        <v>62</v>
      </c>
      <c r="B8406" t="s">
        <v>44</v>
      </c>
      <c r="C8406" t="s">
        <v>15</v>
      </c>
      <c r="D8406" t="s">
        <v>42</v>
      </c>
      <c r="E8406" t="s">
        <v>43</v>
      </c>
      <c r="F8406">
        <v>98105</v>
      </c>
      <c r="G8406" t="s">
        <v>25</v>
      </c>
      <c r="H8406" t="s">
        <v>19</v>
      </c>
      <c r="I8406" t="s">
        <v>31</v>
      </c>
      <c r="J8406">
        <v>28685</v>
      </c>
      <c r="K8406">
        <v>1</v>
      </c>
      <c r="L8406">
        <v>0</v>
      </c>
      <c r="M8406">
        <v>63107</v>
      </c>
      <c r="O8406" s="2" t="str">
        <f>TRIM(SampleSuperstore3[[#This Row],[City]])</f>
        <v>Seattle</v>
      </c>
      <c r="P8406" s="2" t="str">
        <f>TRIM(SampleSuperstore3[[#This Row],[State]])</f>
        <v>Washington</v>
      </c>
      <c r="Q8406" s="2" t="str">
        <f t="shared" si="131"/>
        <v>Seattle Washington</v>
      </c>
      <c r="R8406" s="6" t="s">
        <v>42</v>
      </c>
      <c r="S8406" s="2" t="s">
        <v>43</v>
      </c>
      <c r="T8406" s="2"/>
    </row>
    <row r="8407" spans="1:20" x14ac:dyDescent="0.3">
      <c r="A8407" t="s">
        <v>62</v>
      </c>
      <c r="B8407" t="s">
        <v>44</v>
      </c>
      <c r="C8407" t="s">
        <v>15</v>
      </c>
      <c r="D8407" t="s">
        <v>42</v>
      </c>
      <c r="E8407" t="s">
        <v>43</v>
      </c>
      <c r="F8407">
        <v>98105</v>
      </c>
      <c r="G8407" t="s">
        <v>25</v>
      </c>
      <c r="H8407" t="s">
        <v>26</v>
      </c>
      <c r="I8407" t="s">
        <v>32</v>
      </c>
      <c r="J8407">
        <v>6696</v>
      </c>
      <c r="K8407">
        <v>4</v>
      </c>
      <c r="L8407">
        <v>0</v>
      </c>
      <c r="M8407">
        <v>26784</v>
      </c>
      <c r="O8407" s="2" t="str">
        <f>TRIM(SampleSuperstore3[[#This Row],[City]])</f>
        <v>Seattle</v>
      </c>
      <c r="P8407" s="2" t="str">
        <f>TRIM(SampleSuperstore3[[#This Row],[State]])</f>
        <v>Washington</v>
      </c>
      <c r="Q8407" s="2" t="str">
        <f t="shared" si="131"/>
        <v>Seattle Washington</v>
      </c>
      <c r="R8407" s="6" t="s">
        <v>42</v>
      </c>
      <c r="S8407" s="2" t="s">
        <v>43</v>
      </c>
      <c r="T8407" s="2"/>
    </row>
    <row r="8408" spans="1:20" x14ac:dyDescent="0.3">
      <c r="A8408" t="s">
        <v>62</v>
      </c>
      <c r="B8408" t="s">
        <v>44</v>
      </c>
      <c r="C8408" t="s">
        <v>15</v>
      </c>
      <c r="D8408" t="s">
        <v>42</v>
      </c>
      <c r="E8408" t="s">
        <v>43</v>
      </c>
      <c r="F8408">
        <v>98105</v>
      </c>
      <c r="G8408" t="s">
        <v>25</v>
      </c>
      <c r="H8408" t="s">
        <v>35</v>
      </c>
      <c r="I8408" t="s">
        <v>59</v>
      </c>
      <c r="J8408">
        <v>19998</v>
      </c>
      <c r="K8408">
        <v>2</v>
      </c>
      <c r="L8408">
        <v>0</v>
      </c>
      <c r="M8408">
        <v>879912</v>
      </c>
      <c r="O8408" s="2" t="str">
        <f>TRIM(SampleSuperstore3[[#This Row],[City]])</f>
        <v>Seattle</v>
      </c>
      <c r="P8408" s="2" t="str">
        <f>TRIM(SampleSuperstore3[[#This Row],[State]])</f>
        <v>Washington</v>
      </c>
      <c r="Q8408" s="2" t="str">
        <f t="shared" si="131"/>
        <v>Seattle Washington</v>
      </c>
      <c r="R8408" s="6" t="s">
        <v>42</v>
      </c>
      <c r="S8408" s="2" t="s">
        <v>43</v>
      </c>
      <c r="T8408" s="2"/>
    </row>
    <row r="8409" spans="1:20" x14ac:dyDescent="0.3">
      <c r="A8409" t="s">
        <v>28</v>
      </c>
      <c r="B8409" t="s">
        <v>14</v>
      </c>
      <c r="C8409" t="s">
        <v>15</v>
      </c>
      <c r="D8409" t="s">
        <v>154</v>
      </c>
      <c r="E8409" t="s">
        <v>132</v>
      </c>
      <c r="F8409">
        <v>8701</v>
      </c>
      <c r="G8409" t="s">
        <v>57</v>
      </c>
      <c r="H8409" t="s">
        <v>35</v>
      </c>
      <c r="I8409" t="s">
        <v>59</v>
      </c>
      <c r="J8409">
        <v>45</v>
      </c>
      <c r="K8409">
        <v>3</v>
      </c>
      <c r="L8409">
        <v>0</v>
      </c>
      <c r="M8409">
        <v>495</v>
      </c>
      <c r="O8409" s="2" t="str">
        <f>TRIM(SampleSuperstore3[[#This Row],[City]])</f>
        <v>Lakewood</v>
      </c>
      <c r="P8409" s="2" t="str">
        <f>TRIM(SampleSuperstore3[[#This Row],[State]])</f>
        <v>New Jersey</v>
      </c>
      <c r="Q8409" s="2" t="str">
        <f t="shared" si="131"/>
        <v>Lakewood New Jersey</v>
      </c>
      <c r="R8409" s="6" t="s">
        <v>42</v>
      </c>
      <c r="S8409" s="2" t="s">
        <v>43</v>
      </c>
      <c r="T8409" s="2"/>
    </row>
    <row r="8410" spans="1:20" x14ac:dyDescent="0.3">
      <c r="A8410" t="s">
        <v>28</v>
      </c>
      <c r="B8410" t="s">
        <v>14</v>
      </c>
      <c r="C8410" t="s">
        <v>15</v>
      </c>
      <c r="D8410" t="s">
        <v>154</v>
      </c>
      <c r="E8410" t="s">
        <v>132</v>
      </c>
      <c r="F8410">
        <v>8701</v>
      </c>
      <c r="G8410" t="s">
        <v>57</v>
      </c>
      <c r="H8410" t="s">
        <v>26</v>
      </c>
      <c r="I8410" t="s">
        <v>77</v>
      </c>
      <c r="J8410">
        <v>179</v>
      </c>
      <c r="K8410">
        <v>5</v>
      </c>
      <c r="L8410">
        <v>0</v>
      </c>
      <c r="M8410">
        <v>8771</v>
      </c>
      <c r="O8410" s="2" t="str">
        <f>TRIM(SampleSuperstore3[[#This Row],[City]])</f>
        <v>Lakewood</v>
      </c>
      <c r="P8410" s="2" t="str">
        <f>TRIM(SampleSuperstore3[[#This Row],[State]])</f>
        <v>New Jersey</v>
      </c>
      <c r="Q8410" s="2" t="str">
        <f t="shared" si="131"/>
        <v>Lakewood New Jersey</v>
      </c>
      <c r="R8410" s="6" t="s">
        <v>42</v>
      </c>
      <c r="S8410" s="2" t="s">
        <v>43</v>
      </c>
      <c r="T8410" s="2"/>
    </row>
    <row r="8411" spans="1:20" x14ac:dyDescent="0.3">
      <c r="A8411" t="s">
        <v>28</v>
      </c>
      <c r="B8411" t="s">
        <v>14</v>
      </c>
      <c r="C8411" t="s">
        <v>15</v>
      </c>
      <c r="D8411" t="s">
        <v>154</v>
      </c>
      <c r="E8411" t="s">
        <v>132</v>
      </c>
      <c r="F8411">
        <v>8701</v>
      </c>
      <c r="G8411" t="s">
        <v>57</v>
      </c>
      <c r="H8411" t="s">
        <v>19</v>
      </c>
      <c r="I8411" t="s">
        <v>33</v>
      </c>
      <c r="J8411">
        <v>4048</v>
      </c>
      <c r="K8411">
        <v>2</v>
      </c>
      <c r="L8411">
        <v>0</v>
      </c>
      <c r="M8411">
        <v>174064</v>
      </c>
      <c r="O8411" s="2" t="str">
        <f>TRIM(SampleSuperstore3[[#This Row],[City]])</f>
        <v>Lakewood</v>
      </c>
      <c r="P8411" s="2" t="str">
        <f>TRIM(SampleSuperstore3[[#This Row],[State]])</f>
        <v>New Jersey</v>
      </c>
      <c r="Q8411" s="2" t="str">
        <f t="shared" si="131"/>
        <v>Lakewood New Jersey</v>
      </c>
      <c r="R8411" s="6" t="s">
        <v>154</v>
      </c>
      <c r="S8411" s="2" t="s">
        <v>634</v>
      </c>
      <c r="T8411" s="2" t="s">
        <v>808</v>
      </c>
    </row>
    <row r="8412" spans="1:20" x14ac:dyDescent="0.3">
      <c r="A8412" t="s">
        <v>28</v>
      </c>
      <c r="B8412" t="s">
        <v>14</v>
      </c>
      <c r="C8412" t="s">
        <v>15</v>
      </c>
      <c r="D8412" t="s">
        <v>154</v>
      </c>
      <c r="E8412" t="s">
        <v>132</v>
      </c>
      <c r="F8412">
        <v>8701</v>
      </c>
      <c r="G8412" t="s">
        <v>57</v>
      </c>
      <c r="H8412" t="s">
        <v>19</v>
      </c>
      <c r="I8412" t="s">
        <v>20</v>
      </c>
      <c r="J8412">
        <v>21549</v>
      </c>
      <c r="K8412">
        <v>5</v>
      </c>
      <c r="L8412">
        <v>0</v>
      </c>
      <c r="M8412">
        <v>129294</v>
      </c>
      <c r="O8412" s="2" t="str">
        <f>TRIM(SampleSuperstore3[[#This Row],[City]])</f>
        <v>Lakewood</v>
      </c>
      <c r="P8412" s="2" t="str">
        <f>TRIM(SampleSuperstore3[[#This Row],[State]])</f>
        <v>New Jersey</v>
      </c>
      <c r="Q8412" s="2" t="str">
        <f t="shared" si="131"/>
        <v>Lakewood New Jersey</v>
      </c>
      <c r="R8412" s="6" t="s">
        <v>154</v>
      </c>
      <c r="S8412" s="2" t="s">
        <v>634</v>
      </c>
      <c r="T8412" s="2" t="s">
        <v>808</v>
      </c>
    </row>
    <row r="8413" spans="1:20" x14ac:dyDescent="0.3">
      <c r="A8413" t="s">
        <v>62</v>
      </c>
      <c r="B8413" t="s">
        <v>22</v>
      </c>
      <c r="C8413" t="s">
        <v>15</v>
      </c>
      <c r="D8413" t="s">
        <v>148</v>
      </c>
      <c r="E8413" t="s">
        <v>104</v>
      </c>
      <c r="F8413">
        <v>45231</v>
      </c>
      <c r="G8413" t="s">
        <v>57</v>
      </c>
      <c r="H8413" t="s">
        <v>26</v>
      </c>
      <c r="I8413" t="s">
        <v>37</v>
      </c>
      <c r="J8413">
        <v>18432</v>
      </c>
      <c r="K8413">
        <v>8</v>
      </c>
      <c r="L8413">
        <v>7</v>
      </c>
      <c r="M8413">
        <v>-12288</v>
      </c>
      <c r="O8413" s="2" t="str">
        <f>TRIM(SampleSuperstore3[[#This Row],[City]])</f>
        <v>Cincinnati</v>
      </c>
      <c r="P8413" s="2" t="str">
        <f>TRIM(SampleSuperstore3[[#This Row],[State]])</f>
        <v>Ohio</v>
      </c>
      <c r="Q8413" s="2" t="str">
        <f t="shared" si="131"/>
        <v>Cincinnati Ohio</v>
      </c>
      <c r="R8413" s="6" t="s">
        <v>154</v>
      </c>
      <c r="S8413" s="2" t="s">
        <v>634</v>
      </c>
      <c r="T8413" s="2" t="s">
        <v>808</v>
      </c>
    </row>
    <row r="8414" spans="1:20" x14ac:dyDescent="0.3">
      <c r="A8414" t="s">
        <v>28</v>
      </c>
      <c r="B8414" t="s">
        <v>14</v>
      </c>
      <c r="C8414" t="s">
        <v>15</v>
      </c>
      <c r="D8414" t="s">
        <v>467</v>
      </c>
      <c r="E8414" t="s">
        <v>98</v>
      </c>
      <c r="F8414">
        <v>80229</v>
      </c>
      <c r="G8414" t="s">
        <v>25</v>
      </c>
      <c r="H8414" t="s">
        <v>26</v>
      </c>
      <c r="I8414" t="s">
        <v>110</v>
      </c>
      <c r="J8414">
        <v>10944</v>
      </c>
      <c r="K8414">
        <v>2</v>
      </c>
      <c r="L8414">
        <v>2</v>
      </c>
      <c r="M8414">
        <v>9576</v>
      </c>
      <c r="O8414" s="2" t="str">
        <f>TRIM(SampleSuperstore3[[#This Row],[City]])</f>
        <v>Thornton</v>
      </c>
      <c r="P8414" s="2" t="str">
        <f>TRIM(SampleSuperstore3[[#This Row],[State]])</f>
        <v>Colorado</v>
      </c>
      <c r="Q8414" s="2" t="str">
        <f t="shared" si="131"/>
        <v>Thornton Colorado</v>
      </c>
      <c r="R8414" s="6" t="s">
        <v>154</v>
      </c>
      <c r="S8414" s="2" t="s">
        <v>634</v>
      </c>
      <c r="T8414" s="2" t="s">
        <v>808</v>
      </c>
    </row>
    <row r="8415" spans="1:20" x14ac:dyDescent="0.3">
      <c r="A8415" t="s">
        <v>62</v>
      </c>
      <c r="B8415" t="s">
        <v>14</v>
      </c>
      <c r="C8415" t="s">
        <v>15</v>
      </c>
      <c r="D8415" t="s">
        <v>109</v>
      </c>
      <c r="E8415" t="s">
        <v>70</v>
      </c>
      <c r="F8415">
        <v>48066</v>
      </c>
      <c r="G8415" t="s">
        <v>47</v>
      </c>
      <c r="H8415" t="s">
        <v>26</v>
      </c>
      <c r="I8415" t="s">
        <v>110</v>
      </c>
      <c r="J8415">
        <v>436</v>
      </c>
      <c r="K8415">
        <v>2</v>
      </c>
      <c r="L8415">
        <v>0</v>
      </c>
      <c r="M8415">
        <v>1744</v>
      </c>
      <c r="O8415" s="2" t="str">
        <f>TRIM(SampleSuperstore3[[#This Row],[City]])</f>
        <v>Roseville</v>
      </c>
      <c r="P8415" s="2" t="str">
        <f>TRIM(SampleSuperstore3[[#This Row],[State]])</f>
        <v>Michigan</v>
      </c>
      <c r="Q8415" s="2" t="str">
        <f t="shared" si="131"/>
        <v>Roseville Michigan</v>
      </c>
      <c r="R8415" s="6" t="s">
        <v>148</v>
      </c>
      <c r="S8415" s="2" t="s">
        <v>104</v>
      </c>
      <c r="T8415" s="2"/>
    </row>
    <row r="8416" spans="1:20" x14ac:dyDescent="0.3">
      <c r="A8416" t="s">
        <v>28</v>
      </c>
      <c r="B8416" t="s">
        <v>22</v>
      </c>
      <c r="C8416" t="s">
        <v>15</v>
      </c>
      <c r="D8416" t="s">
        <v>313</v>
      </c>
      <c r="E8416" t="s">
        <v>81</v>
      </c>
      <c r="F8416">
        <v>85281</v>
      </c>
      <c r="G8416" t="s">
        <v>25</v>
      </c>
      <c r="H8416" t="s">
        <v>35</v>
      </c>
      <c r="I8416" t="s">
        <v>59</v>
      </c>
      <c r="J8416">
        <v>62352</v>
      </c>
      <c r="K8416">
        <v>6</v>
      </c>
      <c r="L8416">
        <v>2</v>
      </c>
      <c r="M8416">
        <v>-109116</v>
      </c>
      <c r="O8416" s="2" t="str">
        <f>TRIM(SampleSuperstore3[[#This Row],[City]])</f>
        <v>Tempe</v>
      </c>
      <c r="P8416" s="2" t="str">
        <f>TRIM(SampleSuperstore3[[#This Row],[State]])</f>
        <v>Arizona</v>
      </c>
      <c r="Q8416" s="2" t="str">
        <f t="shared" si="131"/>
        <v>Tempe Arizona</v>
      </c>
      <c r="R8416" s="6" t="s">
        <v>467</v>
      </c>
      <c r="S8416" s="2" t="s">
        <v>98</v>
      </c>
      <c r="T8416" s="2"/>
    </row>
    <row r="8417" spans="1:20" x14ac:dyDescent="0.3">
      <c r="A8417" t="s">
        <v>13</v>
      </c>
      <c r="B8417" t="s">
        <v>14</v>
      </c>
      <c r="C8417" t="s">
        <v>15</v>
      </c>
      <c r="D8417" t="s">
        <v>351</v>
      </c>
      <c r="E8417" t="s">
        <v>56</v>
      </c>
      <c r="F8417">
        <v>19601</v>
      </c>
      <c r="G8417" t="s">
        <v>57</v>
      </c>
      <c r="H8417" t="s">
        <v>19</v>
      </c>
      <c r="I8417" t="s">
        <v>33</v>
      </c>
      <c r="J8417">
        <v>30392</v>
      </c>
      <c r="K8417">
        <v>5</v>
      </c>
      <c r="L8417">
        <v>2</v>
      </c>
      <c r="M8417">
        <v>-30392</v>
      </c>
      <c r="O8417" s="2" t="str">
        <f>TRIM(SampleSuperstore3[[#This Row],[City]])</f>
        <v>Reading</v>
      </c>
      <c r="P8417" s="2" t="str">
        <f>TRIM(SampleSuperstore3[[#This Row],[State]])</f>
        <v>Pennsylvania</v>
      </c>
      <c r="Q8417" s="2" t="str">
        <f t="shared" si="131"/>
        <v>Reading Pennsylvania</v>
      </c>
      <c r="R8417" s="6" t="s">
        <v>109</v>
      </c>
      <c r="S8417" s="2" t="s">
        <v>70</v>
      </c>
      <c r="T8417" s="2"/>
    </row>
    <row r="8418" spans="1:20" x14ac:dyDescent="0.3">
      <c r="A8418" t="s">
        <v>28</v>
      </c>
      <c r="B8418" t="s">
        <v>14</v>
      </c>
      <c r="C8418" t="s">
        <v>15</v>
      </c>
      <c r="D8418" t="s">
        <v>428</v>
      </c>
      <c r="E8418" t="s">
        <v>68</v>
      </c>
      <c r="F8418">
        <v>55124</v>
      </c>
      <c r="G8418" t="s">
        <v>47</v>
      </c>
      <c r="H8418" t="s">
        <v>26</v>
      </c>
      <c r="I8418" t="s">
        <v>32</v>
      </c>
      <c r="J8418">
        <v>1293</v>
      </c>
      <c r="K8418">
        <v>2</v>
      </c>
      <c r="L8418">
        <v>0</v>
      </c>
      <c r="M8418">
        <v>6465</v>
      </c>
      <c r="O8418" s="2" t="str">
        <f>TRIM(SampleSuperstore3[[#This Row],[City]])</f>
        <v>Apple Valley</v>
      </c>
      <c r="P8418" s="2" t="str">
        <f>TRIM(SampleSuperstore3[[#This Row],[State]])</f>
        <v>Minnesota</v>
      </c>
      <c r="Q8418" s="2" t="str">
        <f t="shared" si="131"/>
        <v>Apple Valley Minnesota</v>
      </c>
      <c r="R8418" s="6" t="s">
        <v>313</v>
      </c>
      <c r="S8418" s="2" t="s">
        <v>81</v>
      </c>
      <c r="T8418" s="2"/>
    </row>
    <row r="8419" spans="1:20" x14ac:dyDescent="0.3">
      <c r="A8419" t="s">
        <v>28</v>
      </c>
      <c r="B8419" t="s">
        <v>22</v>
      </c>
      <c r="C8419" t="s">
        <v>15</v>
      </c>
      <c r="D8419" t="s">
        <v>333</v>
      </c>
      <c r="E8419" t="s">
        <v>248</v>
      </c>
      <c r="F8419">
        <v>21215</v>
      </c>
      <c r="G8419" t="s">
        <v>57</v>
      </c>
      <c r="H8419" t="s">
        <v>19</v>
      </c>
      <c r="I8419" t="s">
        <v>33</v>
      </c>
      <c r="J8419">
        <v>2742</v>
      </c>
      <c r="K8419">
        <v>10</v>
      </c>
      <c r="L8419">
        <v>0</v>
      </c>
      <c r="M8419">
        <v>112422</v>
      </c>
      <c r="O8419" s="2" t="str">
        <f>TRIM(SampleSuperstore3[[#This Row],[City]])</f>
        <v>Baltimore</v>
      </c>
      <c r="P8419" s="2" t="str">
        <f>TRIM(SampleSuperstore3[[#This Row],[State]])</f>
        <v>Maryland</v>
      </c>
      <c r="Q8419" s="2" t="str">
        <f t="shared" si="131"/>
        <v>Baltimore Maryland</v>
      </c>
      <c r="R8419" s="6" t="s">
        <v>351</v>
      </c>
      <c r="S8419" s="2" t="s">
        <v>56</v>
      </c>
      <c r="T8419" s="2"/>
    </row>
    <row r="8420" spans="1:20" x14ac:dyDescent="0.3">
      <c r="A8420" t="s">
        <v>13</v>
      </c>
      <c r="B8420" t="s">
        <v>22</v>
      </c>
      <c r="C8420" t="s">
        <v>15</v>
      </c>
      <c r="D8420" t="s">
        <v>420</v>
      </c>
      <c r="E8420" t="s">
        <v>46</v>
      </c>
      <c r="F8420">
        <v>78415</v>
      </c>
      <c r="G8420" t="s">
        <v>47</v>
      </c>
      <c r="H8420" t="s">
        <v>26</v>
      </c>
      <c r="I8420" t="s">
        <v>77</v>
      </c>
      <c r="J8420">
        <v>6048</v>
      </c>
      <c r="K8420">
        <v>4</v>
      </c>
      <c r="L8420">
        <v>2</v>
      </c>
      <c r="M8420">
        <v>-13608</v>
      </c>
      <c r="O8420" s="2" t="str">
        <f>TRIM(SampleSuperstore3[[#This Row],[City]])</f>
        <v>Corpus Christi</v>
      </c>
      <c r="P8420" s="2" t="str">
        <f>TRIM(SampleSuperstore3[[#This Row],[State]])</f>
        <v>Texas</v>
      </c>
      <c r="Q8420" s="2" t="str">
        <f t="shared" si="131"/>
        <v>Corpus Christi Texas</v>
      </c>
      <c r="R8420" s="6" t="s">
        <v>744</v>
      </c>
      <c r="S8420" s="2" t="s">
        <v>745</v>
      </c>
      <c r="T8420" s="2" t="s">
        <v>68</v>
      </c>
    </row>
    <row r="8421" spans="1:20" x14ac:dyDescent="0.3">
      <c r="A8421" t="s">
        <v>13</v>
      </c>
      <c r="B8421" t="s">
        <v>22</v>
      </c>
      <c r="C8421" t="s">
        <v>15</v>
      </c>
      <c r="D8421" t="s">
        <v>420</v>
      </c>
      <c r="E8421" t="s">
        <v>46</v>
      </c>
      <c r="F8421">
        <v>78415</v>
      </c>
      <c r="G8421" t="s">
        <v>47</v>
      </c>
      <c r="H8421" t="s">
        <v>26</v>
      </c>
      <c r="I8421" t="s">
        <v>41</v>
      </c>
      <c r="J8421">
        <v>6848</v>
      </c>
      <c r="K8421">
        <v>2</v>
      </c>
      <c r="L8421">
        <v>2</v>
      </c>
      <c r="M8421">
        <v>214</v>
      </c>
      <c r="O8421" s="2" t="str">
        <f>TRIM(SampleSuperstore3[[#This Row],[City]])</f>
        <v>Corpus Christi</v>
      </c>
      <c r="P8421" s="2" t="str">
        <f>TRIM(SampleSuperstore3[[#This Row],[State]])</f>
        <v>Texas</v>
      </c>
      <c r="Q8421" s="2" t="str">
        <f t="shared" si="131"/>
        <v>Corpus Christi Texas</v>
      </c>
      <c r="R8421" s="6" t="s">
        <v>333</v>
      </c>
      <c r="S8421" s="2" t="s">
        <v>248</v>
      </c>
      <c r="T8421" s="2"/>
    </row>
    <row r="8422" spans="1:20" x14ac:dyDescent="0.3">
      <c r="A8422" t="s">
        <v>13</v>
      </c>
      <c r="B8422" t="s">
        <v>22</v>
      </c>
      <c r="C8422" t="s">
        <v>15</v>
      </c>
      <c r="D8422" t="s">
        <v>420</v>
      </c>
      <c r="E8422" t="s">
        <v>46</v>
      </c>
      <c r="F8422">
        <v>78415</v>
      </c>
      <c r="G8422" t="s">
        <v>47</v>
      </c>
      <c r="H8422" t="s">
        <v>19</v>
      </c>
      <c r="I8422" t="s">
        <v>33</v>
      </c>
      <c r="J8422">
        <v>996</v>
      </c>
      <c r="K8422">
        <v>5</v>
      </c>
      <c r="L8422">
        <v>6</v>
      </c>
      <c r="M8422">
        <v>-6723</v>
      </c>
      <c r="O8422" s="2" t="str">
        <f>TRIM(SampleSuperstore3[[#This Row],[City]])</f>
        <v>Corpus Christi</v>
      </c>
      <c r="P8422" s="2" t="str">
        <f>TRIM(SampleSuperstore3[[#This Row],[State]])</f>
        <v>Texas</v>
      </c>
      <c r="Q8422" s="2" t="str">
        <f t="shared" si="131"/>
        <v>Corpus Christi Texas</v>
      </c>
      <c r="R8422" s="6" t="s">
        <v>739</v>
      </c>
      <c r="S8422" s="2" t="s">
        <v>740</v>
      </c>
      <c r="T8422" s="2" t="s">
        <v>46</v>
      </c>
    </row>
    <row r="8423" spans="1:20" x14ac:dyDescent="0.3">
      <c r="A8423" t="s">
        <v>13</v>
      </c>
      <c r="B8423" t="s">
        <v>22</v>
      </c>
      <c r="C8423" t="s">
        <v>15</v>
      </c>
      <c r="D8423" t="s">
        <v>420</v>
      </c>
      <c r="E8423" t="s">
        <v>46</v>
      </c>
      <c r="F8423">
        <v>78415</v>
      </c>
      <c r="G8423" t="s">
        <v>47</v>
      </c>
      <c r="H8423" t="s">
        <v>26</v>
      </c>
      <c r="I8423" t="s">
        <v>37</v>
      </c>
      <c r="J8423">
        <v>8552</v>
      </c>
      <c r="K8423">
        <v>2</v>
      </c>
      <c r="L8423">
        <v>8</v>
      </c>
      <c r="M8423">
        <v>-136832</v>
      </c>
      <c r="O8423" s="2" t="str">
        <f>TRIM(SampleSuperstore3[[#This Row],[City]])</f>
        <v>Corpus Christi</v>
      </c>
      <c r="P8423" s="2" t="str">
        <f>TRIM(SampleSuperstore3[[#This Row],[State]])</f>
        <v>Texas</v>
      </c>
      <c r="Q8423" s="2" t="str">
        <f t="shared" si="131"/>
        <v>Corpus Christi Texas</v>
      </c>
      <c r="R8423" s="6" t="s">
        <v>739</v>
      </c>
      <c r="S8423" s="2" t="s">
        <v>740</v>
      </c>
      <c r="T8423" s="2" t="s">
        <v>46</v>
      </c>
    </row>
    <row r="8424" spans="1:20" x14ac:dyDescent="0.3">
      <c r="A8424" t="s">
        <v>28</v>
      </c>
      <c r="B8424" t="s">
        <v>14</v>
      </c>
      <c r="C8424" t="s">
        <v>15</v>
      </c>
      <c r="D8424" t="s">
        <v>176</v>
      </c>
      <c r="E8424" t="s">
        <v>177</v>
      </c>
      <c r="F8424">
        <v>89115</v>
      </c>
      <c r="G8424" t="s">
        <v>25</v>
      </c>
      <c r="H8424" t="s">
        <v>26</v>
      </c>
      <c r="I8424" t="s">
        <v>37</v>
      </c>
      <c r="J8424">
        <v>45584</v>
      </c>
      <c r="K8424">
        <v>11</v>
      </c>
      <c r="L8424">
        <v>2</v>
      </c>
      <c r="M8424">
        <v>165242</v>
      </c>
      <c r="O8424" s="2" t="str">
        <f>TRIM(SampleSuperstore3[[#This Row],[City]])</f>
        <v>Las Vegas</v>
      </c>
      <c r="P8424" s="2" t="str">
        <f>TRIM(SampleSuperstore3[[#This Row],[State]])</f>
        <v>Nevada</v>
      </c>
      <c r="Q8424" s="2" t="str">
        <f t="shared" si="131"/>
        <v>Las Vegas Nevada</v>
      </c>
      <c r="R8424" s="6" t="s">
        <v>739</v>
      </c>
      <c r="S8424" s="2" t="s">
        <v>740</v>
      </c>
      <c r="T8424" s="2" t="s">
        <v>46</v>
      </c>
    </row>
    <row r="8425" spans="1:20" x14ac:dyDescent="0.3">
      <c r="A8425" t="s">
        <v>28</v>
      </c>
      <c r="B8425" t="s">
        <v>14</v>
      </c>
      <c r="C8425" t="s">
        <v>15</v>
      </c>
      <c r="D8425" t="s">
        <v>221</v>
      </c>
      <c r="E8425" t="s">
        <v>104</v>
      </c>
      <c r="F8425">
        <v>44105</v>
      </c>
      <c r="G8425" t="s">
        <v>57</v>
      </c>
      <c r="H8425" t="s">
        <v>35</v>
      </c>
      <c r="I8425" t="s">
        <v>59</v>
      </c>
      <c r="J8425">
        <v>25488</v>
      </c>
      <c r="K8425">
        <v>2</v>
      </c>
      <c r="L8425">
        <v>2</v>
      </c>
      <c r="M8425">
        <v>44604</v>
      </c>
      <c r="O8425" s="2" t="str">
        <f>TRIM(SampleSuperstore3[[#This Row],[City]])</f>
        <v>Cleveland</v>
      </c>
      <c r="P8425" s="2" t="str">
        <f>TRIM(SampleSuperstore3[[#This Row],[State]])</f>
        <v>Ohio</v>
      </c>
      <c r="Q8425" s="2" t="str">
        <f t="shared" si="131"/>
        <v>Cleveland Ohio</v>
      </c>
      <c r="R8425" s="6" t="s">
        <v>739</v>
      </c>
      <c r="S8425" s="2" t="s">
        <v>740</v>
      </c>
      <c r="T8425" s="2" t="s">
        <v>46</v>
      </c>
    </row>
    <row r="8426" spans="1:20" x14ac:dyDescent="0.3">
      <c r="A8426" t="s">
        <v>28</v>
      </c>
      <c r="B8426" t="s">
        <v>14</v>
      </c>
      <c r="C8426" t="s">
        <v>15</v>
      </c>
      <c r="D8426" t="s">
        <v>42</v>
      </c>
      <c r="E8426" t="s">
        <v>43</v>
      </c>
      <c r="F8426">
        <v>98105</v>
      </c>
      <c r="G8426" t="s">
        <v>25</v>
      </c>
      <c r="H8426" t="s">
        <v>26</v>
      </c>
      <c r="I8426" t="s">
        <v>37</v>
      </c>
      <c r="J8426">
        <v>13696</v>
      </c>
      <c r="K8426">
        <v>4</v>
      </c>
      <c r="L8426">
        <v>2</v>
      </c>
      <c r="M8426">
        <v>5136</v>
      </c>
      <c r="O8426" s="2" t="str">
        <f>TRIM(SampleSuperstore3[[#This Row],[City]])</f>
        <v>Seattle</v>
      </c>
      <c r="P8426" s="2" t="str">
        <f>TRIM(SampleSuperstore3[[#This Row],[State]])</f>
        <v>Washington</v>
      </c>
      <c r="Q8426" s="2" t="str">
        <f t="shared" si="131"/>
        <v>Seattle Washington</v>
      </c>
      <c r="R8426" s="6" t="s">
        <v>657</v>
      </c>
      <c r="S8426" s="2" t="s">
        <v>658</v>
      </c>
      <c r="T8426" s="2" t="s">
        <v>177</v>
      </c>
    </row>
    <row r="8427" spans="1:20" x14ac:dyDescent="0.3">
      <c r="A8427" t="s">
        <v>13</v>
      </c>
      <c r="B8427" t="s">
        <v>22</v>
      </c>
      <c r="C8427" t="s">
        <v>15</v>
      </c>
      <c r="D8427" t="s">
        <v>79</v>
      </c>
      <c r="E8427" t="s">
        <v>65</v>
      </c>
      <c r="F8427">
        <v>60623</v>
      </c>
      <c r="G8427" t="s">
        <v>47</v>
      </c>
      <c r="H8427" t="s">
        <v>35</v>
      </c>
      <c r="I8427" t="s">
        <v>36</v>
      </c>
      <c r="J8427">
        <v>49616</v>
      </c>
      <c r="K8427">
        <v>2</v>
      </c>
      <c r="L8427">
        <v>2</v>
      </c>
      <c r="M8427">
        <v>49616</v>
      </c>
      <c r="O8427" s="2" t="str">
        <f>TRIM(SampleSuperstore3[[#This Row],[City]])</f>
        <v>Chicago</v>
      </c>
      <c r="P8427" s="2" t="str">
        <f>TRIM(SampleSuperstore3[[#This Row],[State]])</f>
        <v>Illinois</v>
      </c>
      <c r="Q8427" s="2" t="str">
        <f t="shared" si="131"/>
        <v>Chicago Illinois</v>
      </c>
      <c r="R8427" s="6" t="s">
        <v>221</v>
      </c>
      <c r="S8427" s="2" t="s">
        <v>104</v>
      </c>
      <c r="T8427" s="2"/>
    </row>
    <row r="8428" spans="1:20" x14ac:dyDescent="0.3">
      <c r="A8428" t="s">
        <v>13</v>
      </c>
      <c r="B8428" t="s">
        <v>44</v>
      </c>
      <c r="C8428" t="s">
        <v>15</v>
      </c>
      <c r="D8428" t="s">
        <v>103</v>
      </c>
      <c r="E8428" t="s">
        <v>104</v>
      </c>
      <c r="F8428">
        <v>43229</v>
      </c>
      <c r="G8428" t="s">
        <v>57</v>
      </c>
      <c r="H8428" t="s">
        <v>26</v>
      </c>
      <c r="I8428" t="s">
        <v>41</v>
      </c>
      <c r="J8428">
        <v>10584</v>
      </c>
      <c r="K8428">
        <v>3</v>
      </c>
      <c r="L8428">
        <v>2</v>
      </c>
      <c r="M8428">
        <v>34398</v>
      </c>
      <c r="O8428" s="2" t="str">
        <f>TRIM(SampleSuperstore3[[#This Row],[City]])</f>
        <v>Columbus</v>
      </c>
      <c r="P8428" s="2" t="str">
        <f>TRIM(SampleSuperstore3[[#This Row],[State]])</f>
        <v>Ohio</v>
      </c>
      <c r="Q8428" s="2" t="str">
        <f t="shared" si="131"/>
        <v>Columbus Ohio</v>
      </c>
      <c r="R8428" s="6" t="s">
        <v>42</v>
      </c>
      <c r="S8428" s="2" t="s">
        <v>43</v>
      </c>
      <c r="T8428" s="2"/>
    </row>
    <row r="8429" spans="1:20" x14ac:dyDescent="0.3">
      <c r="A8429" t="s">
        <v>28</v>
      </c>
      <c r="B8429" t="s">
        <v>14</v>
      </c>
      <c r="C8429" t="s">
        <v>15</v>
      </c>
      <c r="D8429" t="s">
        <v>171</v>
      </c>
      <c r="E8429" t="s">
        <v>81</v>
      </c>
      <c r="F8429">
        <v>85705</v>
      </c>
      <c r="G8429" t="s">
        <v>25</v>
      </c>
      <c r="H8429" t="s">
        <v>26</v>
      </c>
      <c r="I8429" t="s">
        <v>41</v>
      </c>
      <c r="J8429">
        <v>84416</v>
      </c>
      <c r="K8429">
        <v>4</v>
      </c>
      <c r="L8429">
        <v>2</v>
      </c>
      <c r="M8429">
        <v>274352</v>
      </c>
      <c r="O8429" s="2" t="str">
        <f>TRIM(SampleSuperstore3[[#This Row],[City]])</f>
        <v>Tucson</v>
      </c>
      <c r="P8429" s="2" t="str">
        <f>TRIM(SampleSuperstore3[[#This Row],[State]])</f>
        <v>Arizona</v>
      </c>
      <c r="Q8429" s="2" t="str">
        <f t="shared" si="131"/>
        <v>Tucson Arizona</v>
      </c>
      <c r="R8429" s="6" t="s">
        <v>79</v>
      </c>
      <c r="S8429" s="2" t="s">
        <v>65</v>
      </c>
      <c r="T8429" s="2"/>
    </row>
    <row r="8430" spans="1:20" x14ac:dyDescent="0.3">
      <c r="A8430" t="s">
        <v>28</v>
      </c>
      <c r="B8430" t="s">
        <v>44</v>
      </c>
      <c r="C8430" t="s">
        <v>15</v>
      </c>
      <c r="D8430" t="s">
        <v>55</v>
      </c>
      <c r="E8430" t="s">
        <v>56</v>
      </c>
      <c r="F8430">
        <v>19120</v>
      </c>
      <c r="G8430" t="s">
        <v>57</v>
      </c>
      <c r="H8430" t="s">
        <v>35</v>
      </c>
      <c r="I8430" t="s">
        <v>36</v>
      </c>
      <c r="J8430">
        <v>43194</v>
      </c>
      <c r="K8430">
        <v>2</v>
      </c>
      <c r="L8430">
        <v>4</v>
      </c>
      <c r="M8430">
        <v>-7199</v>
      </c>
      <c r="O8430" s="2" t="str">
        <f>TRIM(SampleSuperstore3[[#This Row],[City]])</f>
        <v>Philadelphia</v>
      </c>
      <c r="P8430" s="2" t="str">
        <f>TRIM(SampleSuperstore3[[#This Row],[State]])</f>
        <v>Pennsylvania</v>
      </c>
      <c r="Q8430" s="2" t="str">
        <f t="shared" si="131"/>
        <v>Philadelphia Pennsylvania</v>
      </c>
      <c r="R8430" s="6" t="s">
        <v>103</v>
      </c>
      <c r="S8430" s="2" t="s">
        <v>104</v>
      </c>
      <c r="T8430" s="2"/>
    </row>
    <row r="8431" spans="1:20" x14ac:dyDescent="0.3">
      <c r="A8431" t="s">
        <v>28</v>
      </c>
      <c r="B8431" t="s">
        <v>44</v>
      </c>
      <c r="C8431" t="s">
        <v>15</v>
      </c>
      <c r="D8431" t="s">
        <v>55</v>
      </c>
      <c r="E8431" t="s">
        <v>56</v>
      </c>
      <c r="F8431">
        <v>19120</v>
      </c>
      <c r="G8431" t="s">
        <v>57</v>
      </c>
      <c r="H8431" t="s">
        <v>26</v>
      </c>
      <c r="I8431" t="s">
        <v>37</v>
      </c>
      <c r="J8431">
        <v>2043</v>
      </c>
      <c r="K8431">
        <v>1</v>
      </c>
      <c r="L8431">
        <v>7</v>
      </c>
      <c r="M8431">
        <v>-14982</v>
      </c>
      <c r="O8431" s="2" t="str">
        <f>TRIM(SampleSuperstore3[[#This Row],[City]])</f>
        <v>Philadelphia</v>
      </c>
      <c r="P8431" s="2" t="str">
        <f>TRIM(SampleSuperstore3[[#This Row],[State]])</f>
        <v>Pennsylvania</v>
      </c>
      <c r="Q8431" s="2" t="str">
        <f t="shared" si="131"/>
        <v>Philadelphia Pennsylvania</v>
      </c>
      <c r="R8431" s="6" t="s">
        <v>171</v>
      </c>
      <c r="S8431" s="2" t="s">
        <v>81</v>
      </c>
      <c r="T8431" s="2"/>
    </row>
    <row r="8432" spans="1:20" x14ac:dyDescent="0.3">
      <c r="A8432" t="s">
        <v>28</v>
      </c>
      <c r="B8432" t="s">
        <v>44</v>
      </c>
      <c r="C8432" t="s">
        <v>15</v>
      </c>
      <c r="D8432" t="s">
        <v>55</v>
      </c>
      <c r="E8432" t="s">
        <v>56</v>
      </c>
      <c r="F8432">
        <v>19120</v>
      </c>
      <c r="G8432" t="s">
        <v>57</v>
      </c>
      <c r="H8432" t="s">
        <v>35</v>
      </c>
      <c r="I8432" t="s">
        <v>36</v>
      </c>
      <c r="J8432">
        <v>68238</v>
      </c>
      <c r="K8432">
        <v>3</v>
      </c>
      <c r="L8432">
        <v>4</v>
      </c>
      <c r="M8432">
        <v>-125103</v>
      </c>
      <c r="O8432" s="2" t="str">
        <f>TRIM(SampleSuperstore3[[#This Row],[City]])</f>
        <v>Philadelphia</v>
      </c>
      <c r="P8432" s="2" t="str">
        <f>TRIM(SampleSuperstore3[[#This Row],[State]])</f>
        <v>Pennsylvania</v>
      </c>
      <c r="Q8432" s="2" t="str">
        <f t="shared" si="131"/>
        <v>Philadelphia Pennsylvania</v>
      </c>
      <c r="R8432" s="6" t="s">
        <v>55</v>
      </c>
      <c r="S8432" s="2" t="s">
        <v>56</v>
      </c>
      <c r="T8432" s="2"/>
    </row>
    <row r="8433" spans="1:20" x14ac:dyDescent="0.3">
      <c r="A8433" t="s">
        <v>62</v>
      </c>
      <c r="B8433" t="s">
        <v>22</v>
      </c>
      <c r="C8433" t="s">
        <v>15</v>
      </c>
      <c r="D8433" t="s">
        <v>485</v>
      </c>
      <c r="E8433" t="s">
        <v>179</v>
      </c>
      <c r="F8433">
        <v>2920</v>
      </c>
      <c r="G8433" t="s">
        <v>57</v>
      </c>
      <c r="H8433" t="s">
        <v>19</v>
      </c>
      <c r="I8433" t="s">
        <v>31</v>
      </c>
      <c r="J8433">
        <v>240744</v>
      </c>
      <c r="K8433">
        <v>4</v>
      </c>
      <c r="L8433">
        <v>3</v>
      </c>
      <c r="M8433">
        <v>-137568</v>
      </c>
      <c r="O8433" s="2" t="str">
        <f>TRIM(SampleSuperstore3[[#This Row],[City]])</f>
        <v>Cranston</v>
      </c>
      <c r="P8433" s="2" t="str">
        <f>TRIM(SampleSuperstore3[[#This Row],[State]])</f>
        <v>Rhode Island</v>
      </c>
      <c r="Q8433" s="2" t="str">
        <f t="shared" si="131"/>
        <v>Cranston Rhode Island</v>
      </c>
      <c r="R8433" s="6" t="s">
        <v>55</v>
      </c>
      <c r="S8433" s="2" t="s">
        <v>56</v>
      </c>
      <c r="T8433" s="2"/>
    </row>
    <row r="8434" spans="1:20" x14ac:dyDescent="0.3">
      <c r="A8434" t="s">
        <v>62</v>
      </c>
      <c r="B8434" t="s">
        <v>22</v>
      </c>
      <c r="C8434" t="s">
        <v>15</v>
      </c>
      <c r="D8434" t="s">
        <v>485</v>
      </c>
      <c r="E8434" t="s">
        <v>179</v>
      </c>
      <c r="F8434">
        <v>2920</v>
      </c>
      <c r="G8434" t="s">
        <v>57</v>
      </c>
      <c r="H8434" t="s">
        <v>19</v>
      </c>
      <c r="I8434" t="s">
        <v>33</v>
      </c>
      <c r="J8434">
        <v>35</v>
      </c>
      <c r="K8434">
        <v>4</v>
      </c>
      <c r="L8434">
        <v>0</v>
      </c>
      <c r="M8434">
        <v>147</v>
      </c>
      <c r="O8434" s="2" t="str">
        <f>TRIM(SampleSuperstore3[[#This Row],[City]])</f>
        <v>Cranston</v>
      </c>
      <c r="P8434" s="2" t="str">
        <f>TRIM(SampleSuperstore3[[#This Row],[State]])</f>
        <v>Rhode Island</v>
      </c>
      <c r="Q8434" s="2" t="str">
        <f t="shared" si="131"/>
        <v>Cranston Rhode Island</v>
      </c>
      <c r="R8434" s="6" t="s">
        <v>55</v>
      </c>
      <c r="S8434" s="2" t="s">
        <v>56</v>
      </c>
      <c r="T8434" s="2"/>
    </row>
    <row r="8435" spans="1:20" x14ac:dyDescent="0.3">
      <c r="A8435" t="s">
        <v>62</v>
      </c>
      <c r="B8435" t="s">
        <v>22</v>
      </c>
      <c r="C8435" t="s">
        <v>15</v>
      </c>
      <c r="D8435" t="s">
        <v>485</v>
      </c>
      <c r="E8435" t="s">
        <v>179</v>
      </c>
      <c r="F8435">
        <v>2920</v>
      </c>
      <c r="G8435" t="s">
        <v>57</v>
      </c>
      <c r="H8435" t="s">
        <v>19</v>
      </c>
      <c r="I8435" t="s">
        <v>33</v>
      </c>
      <c r="J8435">
        <v>21068</v>
      </c>
      <c r="K8435">
        <v>2</v>
      </c>
      <c r="L8435">
        <v>0</v>
      </c>
      <c r="M8435">
        <v>505632</v>
      </c>
      <c r="O8435" s="2" t="str">
        <f>TRIM(SampleSuperstore3[[#This Row],[City]])</f>
        <v>Cranston</v>
      </c>
      <c r="P8435" s="2" t="str">
        <f>TRIM(SampleSuperstore3[[#This Row],[State]])</f>
        <v>Rhode Island</v>
      </c>
      <c r="Q8435" s="2" t="str">
        <f t="shared" si="131"/>
        <v>Cranston Rhode Island</v>
      </c>
      <c r="R8435" s="6" t="s">
        <v>485</v>
      </c>
      <c r="S8435" s="2" t="s">
        <v>809</v>
      </c>
      <c r="T8435" s="2" t="s">
        <v>775</v>
      </c>
    </row>
    <row r="8436" spans="1:20" x14ac:dyDescent="0.3">
      <c r="A8436" t="s">
        <v>62</v>
      </c>
      <c r="B8436" t="s">
        <v>22</v>
      </c>
      <c r="C8436" t="s">
        <v>15</v>
      </c>
      <c r="D8436" t="s">
        <v>485</v>
      </c>
      <c r="E8436" t="s">
        <v>179</v>
      </c>
      <c r="F8436">
        <v>2920</v>
      </c>
      <c r="G8436" t="s">
        <v>57</v>
      </c>
      <c r="H8436" t="s">
        <v>19</v>
      </c>
      <c r="I8436" t="s">
        <v>31</v>
      </c>
      <c r="J8436">
        <v>637896</v>
      </c>
      <c r="K8436">
        <v>3</v>
      </c>
      <c r="L8436">
        <v>3</v>
      </c>
      <c r="M8436">
        <v>-1275792</v>
      </c>
      <c r="O8436" s="2" t="str">
        <f>TRIM(SampleSuperstore3[[#This Row],[City]])</f>
        <v>Cranston</v>
      </c>
      <c r="P8436" s="2" t="str">
        <f>TRIM(SampleSuperstore3[[#This Row],[State]])</f>
        <v>Rhode Island</v>
      </c>
      <c r="Q8436" s="2" t="str">
        <f t="shared" si="131"/>
        <v>Cranston Rhode Island</v>
      </c>
      <c r="R8436" s="6" t="s">
        <v>485</v>
      </c>
      <c r="S8436" s="2" t="s">
        <v>809</v>
      </c>
      <c r="T8436" s="2" t="s">
        <v>775</v>
      </c>
    </row>
    <row r="8437" spans="1:20" x14ac:dyDescent="0.3">
      <c r="A8437" t="s">
        <v>62</v>
      </c>
      <c r="B8437" t="s">
        <v>22</v>
      </c>
      <c r="C8437" t="s">
        <v>15</v>
      </c>
      <c r="D8437" t="s">
        <v>485</v>
      </c>
      <c r="E8437" t="s">
        <v>179</v>
      </c>
      <c r="F8437">
        <v>2920</v>
      </c>
      <c r="G8437" t="s">
        <v>57</v>
      </c>
      <c r="H8437" t="s">
        <v>26</v>
      </c>
      <c r="I8437" t="s">
        <v>41</v>
      </c>
      <c r="J8437">
        <v>4344</v>
      </c>
      <c r="K8437">
        <v>8</v>
      </c>
      <c r="L8437">
        <v>0</v>
      </c>
      <c r="M8437">
        <v>212856</v>
      </c>
      <c r="O8437" s="2" t="str">
        <f>TRIM(SampleSuperstore3[[#This Row],[City]])</f>
        <v>Cranston</v>
      </c>
      <c r="P8437" s="2" t="str">
        <f>TRIM(SampleSuperstore3[[#This Row],[State]])</f>
        <v>Rhode Island</v>
      </c>
      <c r="Q8437" s="2" t="str">
        <f t="shared" si="131"/>
        <v>Cranston Rhode Island</v>
      </c>
      <c r="R8437" s="6" t="s">
        <v>485</v>
      </c>
      <c r="S8437" s="2" t="s">
        <v>809</v>
      </c>
      <c r="T8437" s="2" t="s">
        <v>775</v>
      </c>
    </row>
    <row r="8438" spans="1:20" x14ac:dyDescent="0.3">
      <c r="A8438" t="s">
        <v>62</v>
      </c>
      <c r="B8438" t="s">
        <v>22</v>
      </c>
      <c r="C8438" t="s">
        <v>15</v>
      </c>
      <c r="D8438" t="s">
        <v>485</v>
      </c>
      <c r="E8438" t="s">
        <v>179</v>
      </c>
      <c r="F8438">
        <v>2920</v>
      </c>
      <c r="G8438" t="s">
        <v>57</v>
      </c>
      <c r="H8438" t="s">
        <v>26</v>
      </c>
      <c r="I8438" t="s">
        <v>38</v>
      </c>
      <c r="J8438">
        <v>222</v>
      </c>
      <c r="K8438">
        <v>1</v>
      </c>
      <c r="L8438">
        <v>0</v>
      </c>
      <c r="M8438">
        <v>666</v>
      </c>
      <c r="O8438" s="2" t="str">
        <f>TRIM(SampleSuperstore3[[#This Row],[City]])</f>
        <v>Cranston</v>
      </c>
      <c r="P8438" s="2" t="str">
        <f>TRIM(SampleSuperstore3[[#This Row],[State]])</f>
        <v>Rhode Island</v>
      </c>
      <c r="Q8438" s="2" t="str">
        <f t="shared" si="131"/>
        <v>Cranston Rhode Island</v>
      </c>
      <c r="R8438" s="6" t="s">
        <v>485</v>
      </c>
      <c r="S8438" s="2" t="s">
        <v>809</v>
      </c>
      <c r="T8438" s="2" t="s">
        <v>775</v>
      </c>
    </row>
    <row r="8439" spans="1:20" x14ac:dyDescent="0.3">
      <c r="A8439" t="s">
        <v>62</v>
      </c>
      <c r="B8439" t="s">
        <v>14</v>
      </c>
      <c r="C8439" t="s">
        <v>15</v>
      </c>
      <c r="D8439" t="s">
        <v>52</v>
      </c>
      <c r="E8439" t="s">
        <v>24</v>
      </c>
      <c r="F8439">
        <v>94122</v>
      </c>
      <c r="G8439" t="s">
        <v>25</v>
      </c>
      <c r="H8439" t="s">
        <v>35</v>
      </c>
      <c r="I8439" t="s">
        <v>36</v>
      </c>
      <c r="J8439">
        <v>167996</v>
      </c>
      <c r="K8439">
        <v>5</v>
      </c>
      <c r="L8439">
        <v>2</v>
      </c>
      <c r="M8439">
        <v>125997</v>
      </c>
      <c r="O8439" s="2" t="str">
        <f>TRIM(SampleSuperstore3[[#This Row],[City]])</f>
        <v>San Francisco</v>
      </c>
      <c r="P8439" s="2" t="str">
        <f>TRIM(SampleSuperstore3[[#This Row],[State]])</f>
        <v>California</v>
      </c>
      <c r="Q8439" s="2" t="str">
        <f t="shared" si="131"/>
        <v>San Francisco California</v>
      </c>
      <c r="R8439" s="6" t="s">
        <v>485</v>
      </c>
      <c r="S8439" s="2" t="s">
        <v>809</v>
      </c>
      <c r="T8439" s="2" t="s">
        <v>775</v>
      </c>
    </row>
    <row r="8440" spans="1:20" x14ac:dyDescent="0.3">
      <c r="A8440" t="s">
        <v>28</v>
      </c>
      <c r="B8440" t="s">
        <v>22</v>
      </c>
      <c r="C8440" t="s">
        <v>15</v>
      </c>
      <c r="D8440" t="s">
        <v>61</v>
      </c>
      <c r="E8440" t="s">
        <v>46</v>
      </c>
      <c r="F8440">
        <v>77070</v>
      </c>
      <c r="G8440" t="s">
        <v>47</v>
      </c>
      <c r="H8440" t="s">
        <v>19</v>
      </c>
      <c r="I8440" t="s">
        <v>21</v>
      </c>
      <c r="J8440">
        <v>344372</v>
      </c>
      <c r="K8440">
        <v>4</v>
      </c>
      <c r="L8440">
        <v>3</v>
      </c>
      <c r="M8440">
        <v>-934724</v>
      </c>
      <c r="O8440" s="2" t="str">
        <f>TRIM(SampleSuperstore3[[#This Row],[City]])</f>
        <v>Houston</v>
      </c>
      <c r="P8440" s="2" t="str">
        <f>TRIM(SampleSuperstore3[[#This Row],[State]])</f>
        <v>Texas</v>
      </c>
      <c r="Q8440" s="2" t="str">
        <f t="shared" si="131"/>
        <v>Houston Texas</v>
      </c>
      <c r="R8440" s="6" t="s">
        <v>485</v>
      </c>
      <c r="S8440" s="2" t="s">
        <v>809</v>
      </c>
      <c r="T8440" s="2" t="s">
        <v>775</v>
      </c>
    </row>
    <row r="8441" spans="1:20" x14ac:dyDescent="0.3">
      <c r="A8441" t="s">
        <v>28</v>
      </c>
      <c r="B8441" t="s">
        <v>22</v>
      </c>
      <c r="C8441" t="s">
        <v>15</v>
      </c>
      <c r="D8441" t="s">
        <v>61</v>
      </c>
      <c r="E8441" t="s">
        <v>46</v>
      </c>
      <c r="F8441">
        <v>77070</v>
      </c>
      <c r="G8441" t="s">
        <v>47</v>
      </c>
      <c r="H8441" t="s">
        <v>26</v>
      </c>
      <c r="I8441" t="s">
        <v>32</v>
      </c>
      <c r="J8441">
        <v>1554936</v>
      </c>
      <c r="K8441">
        <v>3</v>
      </c>
      <c r="L8441">
        <v>2</v>
      </c>
      <c r="M8441">
        <v>777468</v>
      </c>
      <c r="O8441" s="2" t="str">
        <f>TRIM(SampleSuperstore3[[#This Row],[City]])</f>
        <v>Houston</v>
      </c>
      <c r="P8441" s="2" t="str">
        <f>TRIM(SampleSuperstore3[[#This Row],[State]])</f>
        <v>Texas</v>
      </c>
      <c r="Q8441" s="2" t="str">
        <f t="shared" si="131"/>
        <v>Houston Texas</v>
      </c>
      <c r="R8441" s="6" t="s">
        <v>632</v>
      </c>
      <c r="S8441" s="2" t="s">
        <v>633</v>
      </c>
      <c r="T8441" s="2" t="s">
        <v>24</v>
      </c>
    </row>
    <row r="8442" spans="1:20" x14ac:dyDescent="0.3">
      <c r="A8442" t="s">
        <v>28</v>
      </c>
      <c r="B8442" t="s">
        <v>22</v>
      </c>
      <c r="C8442" t="s">
        <v>15</v>
      </c>
      <c r="D8442" t="s">
        <v>61</v>
      </c>
      <c r="E8442" t="s">
        <v>46</v>
      </c>
      <c r="F8442">
        <v>77070</v>
      </c>
      <c r="G8442" t="s">
        <v>47</v>
      </c>
      <c r="H8442" t="s">
        <v>19</v>
      </c>
      <c r="I8442" t="s">
        <v>33</v>
      </c>
      <c r="J8442">
        <v>12788</v>
      </c>
      <c r="K8442">
        <v>5</v>
      </c>
      <c r="L8442">
        <v>6</v>
      </c>
      <c r="M8442">
        <v>-67137</v>
      </c>
      <c r="O8442" s="2" t="str">
        <f>TRIM(SampleSuperstore3[[#This Row],[City]])</f>
        <v>Houston</v>
      </c>
      <c r="P8442" s="2" t="str">
        <f>TRIM(SampleSuperstore3[[#This Row],[State]])</f>
        <v>Texas</v>
      </c>
      <c r="Q8442" s="2" t="str">
        <f t="shared" si="131"/>
        <v>Houston Texas</v>
      </c>
      <c r="R8442" s="6" t="s">
        <v>61</v>
      </c>
      <c r="S8442" s="2" t="s">
        <v>46</v>
      </c>
      <c r="T8442" s="2"/>
    </row>
    <row r="8443" spans="1:20" x14ac:dyDescent="0.3">
      <c r="A8443" t="s">
        <v>28</v>
      </c>
      <c r="B8443" t="s">
        <v>22</v>
      </c>
      <c r="C8443" t="s">
        <v>15</v>
      </c>
      <c r="D8443" t="s">
        <v>23</v>
      </c>
      <c r="E8443" t="s">
        <v>24</v>
      </c>
      <c r="F8443">
        <v>90049</v>
      </c>
      <c r="G8443" t="s">
        <v>25</v>
      </c>
      <c r="H8443" t="s">
        <v>35</v>
      </c>
      <c r="I8443" t="s">
        <v>36</v>
      </c>
      <c r="J8443">
        <v>222384</v>
      </c>
      <c r="K8443">
        <v>2</v>
      </c>
      <c r="L8443">
        <v>2</v>
      </c>
      <c r="M8443">
        <v>222384</v>
      </c>
      <c r="O8443" s="2" t="str">
        <f>TRIM(SampleSuperstore3[[#This Row],[City]])</f>
        <v>Los Angeles</v>
      </c>
      <c r="P8443" s="2" t="str">
        <f>TRIM(SampleSuperstore3[[#This Row],[State]])</f>
        <v>California</v>
      </c>
      <c r="Q8443" s="2" t="str">
        <f t="shared" si="131"/>
        <v>Los Angeles California</v>
      </c>
      <c r="R8443" s="6" t="s">
        <v>61</v>
      </c>
      <c r="S8443" s="2" t="s">
        <v>46</v>
      </c>
      <c r="T8443" s="2"/>
    </row>
    <row r="8444" spans="1:20" x14ac:dyDescent="0.3">
      <c r="A8444" t="s">
        <v>13</v>
      </c>
      <c r="B8444" t="s">
        <v>22</v>
      </c>
      <c r="C8444" t="s">
        <v>15</v>
      </c>
      <c r="D8444" t="s">
        <v>79</v>
      </c>
      <c r="E8444" t="s">
        <v>65</v>
      </c>
      <c r="F8444">
        <v>60653</v>
      </c>
      <c r="G8444" t="s">
        <v>47</v>
      </c>
      <c r="H8444" t="s">
        <v>19</v>
      </c>
      <c r="I8444" t="s">
        <v>21</v>
      </c>
      <c r="J8444">
        <v>106869</v>
      </c>
      <c r="K8444">
        <v>3</v>
      </c>
      <c r="L8444">
        <v>3</v>
      </c>
      <c r="M8444">
        <v>-290073</v>
      </c>
      <c r="O8444" s="2" t="str">
        <f>TRIM(SampleSuperstore3[[#This Row],[City]])</f>
        <v>Chicago</v>
      </c>
      <c r="P8444" s="2" t="str">
        <f>TRIM(SampleSuperstore3[[#This Row],[State]])</f>
        <v>Illinois</v>
      </c>
      <c r="Q8444" s="2" t="str">
        <f t="shared" si="131"/>
        <v>Chicago Illinois</v>
      </c>
      <c r="R8444" s="6" t="s">
        <v>61</v>
      </c>
      <c r="S8444" s="2" t="s">
        <v>46</v>
      </c>
      <c r="T8444" s="2"/>
    </row>
    <row r="8445" spans="1:20" x14ac:dyDescent="0.3">
      <c r="A8445" t="s">
        <v>13</v>
      </c>
      <c r="B8445" t="s">
        <v>22</v>
      </c>
      <c r="C8445" t="s">
        <v>15</v>
      </c>
      <c r="D8445" t="s">
        <v>79</v>
      </c>
      <c r="E8445" t="s">
        <v>65</v>
      </c>
      <c r="F8445">
        <v>60653</v>
      </c>
      <c r="G8445" t="s">
        <v>47</v>
      </c>
      <c r="H8445" t="s">
        <v>26</v>
      </c>
      <c r="I8445" t="s">
        <v>37</v>
      </c>
      <c r="J8445">
        <v>3564</v>
      </c>
      <c r="K8445">
        <v>3</v>
      </c>
      <c r="L8445">
        <v>8</v>
      </c>
      <c r="M8445">
        <v>-6237</v>
      </c>
      <c r="O8445" s="2" t="str">
        <f>TRIM(SampleSuperstore3[[#This Row],[City]])</f>
        <v>Chicago</v>
      </c>
      <c r="P8445" s="2" t="str">
        <f>TRIM(SampleSuperstore3[[#This Row],[State]])</f>
        <v>Illinois</v>
      </c>
      <c r="Q8445" s="2" t="str">
        <f t="shared" si="131"/>
        <v>Chicago Illinois</v>
      </c>
      <c r="R8445" s="6" t="s">
        <v>626</v>
      </c>
      <c r="S8445" s="2" t="s">
        <v>627</v>
      </c>
      <c r="T8445" s="2" t="s">
        <v>24</v>
      </c>
    </row>
    <row r="8446" spans="1:20" x14ac:dyDescent="0.3">
      <c r="A8446" t="s">
        <v>28</v>
      </c>
      <c r="B8446" t="s">
        <v>14</v>
      </c>
      <c r="C8446" t="s">
        <v>15</v>
      </c>
      <c r="D8446" t="s">
        <v>61</v>
      </c>
      <c r="E8446" t="s">
        <v>46</v>
      </c>
      <c r="F8446">
        <v>77070</v>
      </c>
      <c r="G8446" t="s">
        <v>47</v>
      </c>
      <c r="H8446" t="s">
        <v>26</v>
      </c>
      <c r="I8446" t="s">
        <v>37</v>
      </c>
      <c r="J8446">
        <v>2568</v>
      </c>
      <c r="K8446">
        <v>3</v>
      </c>
      <c r="L8446">
        <v>8</v>
      </c>
      <c r="M8446">
        <v>-39804</v>
      </c>
      <c r="O8446" s="2" t="str">
        <f>TRIM(SampleSuperstore3[[#This Row],[City]])</f>
        <v>Houston</v>
      </c>
      <c r="P8446" s="2" t="str">
        <f>TRIM(SampleSuperstore3[[#This Row],[State]])</f>
        <v>Texas</v>
      </c>
      <c r="Q8446" s="2" t="str">
        <f t="shared" si="131"/>
        <v>Houston Texas</v>
      </c>
      <c r="R8446" s="6" t="s">
        <v>79</v>
      </c>
      <c r="S8446" s="2" t="s">
        <v>65</v>
      </c>
      <c r="T8446" s="2"/>
    </row>
    <row r="8447" spans="1:20" x14ac:dyDescent="0.3">
      <c r="A8447" t="s">
        <v>28</v>
      </c>
      <c r="B8447" t="s">
        <v>14</v>
      </c>
      <c r="C8447" t="s">
        <v>15</v>
      </c>
      <c r="D8447" t="s">
        <v>61</v>
      </c>
      <c r="E8447" t="s">
        <v>46</v>
      </c>
      <c r="F8447">
        <v>77070</v>
      </c>
      <c r="G8447" t="s">
        <v>47</v>
      </c>
      <c r="H8447" t="s">
        <v>26</v>
      </c>
      <c r="I8447" t="s">
        <v>37</v>
      </c>
      <c r="J8447">
        <v>12384</v>
      </c>
      <c r="K8447">
        <v>3</v>
      </c>
      <c r="L8447">
        <v>8</v>
      </c>
      <c r="M8447">
        <v>-198144</v>
      </c>
      <c r="O8447" s="2" t="str">
        <f>TRIM(SampleSuperstore3[[#This Row],[City]])</f>
        <v>Houston</v>
      </c>
      <c r="P8447" s="2" t="str">
        <f>TRIM(SampleSuperstore3[[#This Row],[State]])</f>
        <v>Texas</v>
      </c>
      <c r="Q8447" s="2" t="str">
        <f t="shared" si="131"/>
        <v>Houston Texas</v>
      </c>
      <c r="R8447" s="6" t="s">
        <v>79</v>
      </c>
      <c r="S8447" s="2" t="s">
        <v>65</v>
      </c>
      <c r="T8447" s="2"/>
    </row>
    <row r="8448" spans="1:20" x14ac:dyDescent="0.3">
      <c r="A8448" t="s">
        <v>28</v>
      </c>
      <c r="B8448" t="s">
        <v>14</v>
      </c>
      <c r="C8448" t="s">
        <v>15</v>
      </c>
      <c r="D8448" t="s">
        <v>105</v>
      </c>
      <c r="E8448" t="s">
        <v>127</v>
      </c>
      <c r="F8448">
        <v>6010</v>
      </c>
      <c r="G8448" t="s">
        <v>57</v>
      </c>
      <c r="H8448" t="s">
        <v>26</v>
      </c>
      <c r="I8448" t="s">
        <v>37</v>
      </c>
      <c r="J8448">
        <v>253</v>
      </c>
      <c r="K8448">
        <v>5</v>
      </c>
      <c r="L8448">
        <v>0</v>
      </c>
      <c r="M8448">
        <v>11891</v>
      </c>
      <c r="O8448" s="2" t="str">
        <f>TRIM(SampleSuperstore3[[#This Row],[City]])</f>
        <v>Bristol</v>
      </c>
      <c r="P8448" s="2" t="str">
        <f>TRIM(SampleSuperstore3[[#This Row],[State]])</f>
        <v>Connecticut</v>
      </c>
      <c r="Q8448" s="2" t="str">
        <f t="shared" si="131"/>
        <v>Bristol Connecticut</v>
      </c>
      <c r="R8448" s="6" t="s">
        <v>61</v>
      </c>
      <c r="S8448" s="2" t="s">
        <v>46</v>
      </c>
      <c r="T8448" s="2"/>
    </row>
    <row r="8449" spans="1:22" x14ac:dyDescent="0.3">
      <c r="A8449" t="s">
        <v>28</v>
      </c>
      <c r="B8449" t="s">
        <v>14</v>
      </c>
      <c r="C8449" t="s">
        <v>15</v>
      </c>
      <c r="D8449" t="s">
        <v>105</v>
      </c>
      <c r="E8449" t="s">
        <v>127</v>
      </c>
      <c r="F8449">
        <v>6010</v>
      </c>
      <c r="G8449" t="s">
        <v>57</v>
      </c>
      <c r="H8449" t="s">
        <v>26</v>
      </c>
      <c r="I8449" t="s">
        <v>32</v>
      </c>
      <c r="J8449">
        <v>9594</v>
      </c>
      <c r="K8449">
        <v>3</v>
      </c>
      <c r="L8449">
        <v>0</v>
      </c>
      <c r="M8449">
        <v>9594</v>
      </c>
      <c r="O8449" s="2" t="str">
        <f>TRIM(SampleSuperstore3[[#This Row],[City]])</f>
        <v>Bristol</v>
      </c>
      <c r="P8449" s="2" t="str">
        <f>TRIM(SampleSuperstore3[[#This Row],[State]])</f>
        <v>Connecticut</v>
      </c>
      <c r="Q8449" s="2" t="str">
        <f t="shared" si="131"/>
        <v>Bristol Connecticut</v>
      </c>
      <c r="R8449" s="6" t="s">
        <v>61</v>
      </c>
      <c r="S8449" s="2" t="s">
        <v>46</v>
      </c>
      <c r="T8449" s="2"/>
    </row>
    <row r="8450" spans="1:22" x14ac:dyDescent="0.3">
      <c r="A8450" t="s">
        <v>13</v>
      </c>
      <c r="B8450" t="s">
        <v>14</v>
      </c>
      <c r="C8450" t="s">
        <v>15</v>
      </c>
      <c r="D8450" t="s">
        <v>541</v>
      </c>
      <c r="E8450" t="s">
        <v>70</v>
      </c>
      <c r="F8450">
        <v>49423</v>
      </c>
      <c r="G8450" t="s">
        <v>47</v>
      </c>
      <c r="H8450" t="s">
        <v>26</v>
      </c>
      <c r="I8450" t="s">
        <v>27</v>
      </c>
      <c r="J8450">
        <v>75</v>
      </c>
      <c r="K8450">
        <v>2</v>
      </c>
      <c r="L8450">
        <v>0</v>
      </c>
      <c r="M8450">
        <v>36</v>
      </c>
      <c r="O8450" s="2" t="str">
        <f>TRIM(SampleSuperstore3[[#This Row],[City]])</f>
        <v>Holland</v>
      </c>
      <c r="P8450" s="2" t="str">
        <f>TRIM(SampleSuperstore3[[#This Row],[State]])</f>
        <v>Michigan</v>
      </c>
      <c r="Q8450" s="2" t="str">
        <f t="shared" si="131"/>
        <v>Holland Michigan</v>
      </c>
      <c r="R8450" s="6" t="s">
        <v>105</v>
      </c>
      <c r="S8450" s="2" t="s">
        <v>127</v>
      </c>
      <c r="T8450" s="2"/>
    </row>
    <row r="8451" spans="1:22" x14ac:dyDescent="0.3">
      <c r="A8451" t="s">
        <v>28</v>
      </c>
      <c r="B8451" t="s">
        <v>44</v>
      </c>
      <c r="C8451" t="s">
        <v>15</v>
      </c>
      <c r="D8451" t="s">
        <v>394</v>
      </c>
      <c r="E8451" t="s">
        <v>121</v>
      </c>
      <c r="F8451">
        <v>87105</v>
      </c>
      <c r="G8451" t="s">
        <v>25</v>
      </c>
      <c r="H8451" t="s">
        <v>35</v>
      </c>
      <c r="I8451" t="s">
        <v>36</v>
      </c>
      <c r="J8451">
        <v>302376</v>
      </c>
      <c r="K8451">
        <v>3</v>
      </c>
      <c r="L8451">
        <v>2</v>
      </c>
      <c r="M8451">
        <v>226782</v>
      </c>
      <c r="O8451" s="2" t="str">
        <f>TRIM(SampleSuperstore3[[#This Row],[City]])</f>
        <v>Albuquerque</v>
      </c>
      <c r="P8451" s="2" t="str">
        <f>TRIM(SampleSuperstore3[[#This Row],[State]])</f>
        <v>New Mexico</v>
      </c>
      <c r="Q8451" s="2" t="str">
        <f t="shared" ref="Q8451:Q8514" si="132">_xlfn.CONCAT(O8451," ",P8451)</f>
        <v>Albuquerque New Mexico</v>
      </c>
      <c r="R8451" s="6" t="s">
        <v>105</v>
      </c>
      <c r="S8451" s="2" t="s">
        <v>127</v>
      </c>
      <c r="T8451" s="2"/>
    </row>
    <row r="8452" spans="1:22" x14ac:dyDescent="0.3">
      <c r="A8452" t="s">
        <v>28</v>
      </c>
      <c r="B8452" t="s">
        <v>14</v>
      </c>
      <c r="C8452" t="s">
        <v>15</v>
      </c>
      <c r="D8452" t="s">
        <v>183</v>
      </c>
      <c r="E8452" t="s">
        <v>98</v>
      </c>
      <c r="F8452">
        <v>80027</v>
      </c>
      <c r="G8452" t="s">
        <v>25</v>
      </c>
      <c r="H8452" t="s">
        <v>35</v>
      </c>
      <c r="I8452" t="s">
        <v>59</v>
      </c>
      <c r="J8452">
        <v>46688</v>
      </c>
      <c r="K8452">
        <v>4</v>
      </c>
      <c r="L8452">
        <v>2</v>
      </c>
      <c r="M8452">
        <v>-2918</v>
      </c>
      <c r="O8452" s="2" t="str">
        <f>TRIM(SampleSuperstore3[[#This Row],[City]])</f>
        <v>Louisville</v>
      </c>
      <c r="P8452" s="2" t="str">
        <f>TRIM(SampleSuperstore3[[#This Row],[State]])</f>
        <v>Colorado</v>
      </c>
      <c r="Q8452" s="2" t="str">
        <f t="shared" si="132"/>
        <v>Louisville Colorado</v>
      </c>
      <c r="R8452" s="6" t="s">
        <v>541</v>
      </c>
      <c r="S8452" s="2" t="s">
        <v>70</v>
      </c>
      <c r="T8452" s="2"/>
    </row>
    <row r="8453" spans="1:22" x14ac:dyDescent="0.3">
      <c r="A8453" t="s">
        <v>28</v>
      </c>
      <c r="B8453" t="s">
        <v>14</v>
      </c>
      <c r="C8453" t="s">
        <v>15</v>
      </c>
      <c r="D8453" t="s">
        <v>75</v>
      </c>
      <c r="E8453" t="s">
        <v>76</v>
      </c>
      <c r="F8453">
        <v>10024</v>
      </c>
      <c r="G8453" t="s">
        <v>57</v>
      </c>
      <c r="H8453" t="s">
        <v>26</v>
      </c>
      <c r="I8453" t="s">
        <v>32</v>
      </c>
      <c r="J8453">
        <v>1794</v>
      </c>
      <c r="K8453">
        <v>3</v>
      </c>
      <c r="L8453">
        <v>0</v>
      </c>
      <c r="M8453">
        <v>30498</v>
      </c>
      <c r="O8453" s="2" t="str">
        <f>TRIM(SampleSuperstore3[[#This Row],[City]])</f>
        <v>New York City</v>
      </c>
      <c r="P8453" s="2" t="str">
        <f>TRIM(SampleSuperstore3[[#This Row],[State]])</f>
        <v>New York</v>
      </c>
      <c r="Q8453" s="2" t="str">
        <f t="shared" si="132"/>
        <v>New York City New York</v>
      </c>
      <c r="R8453" s="6" t="s">
        <v>394</v>
      </c>
      <c r="S8453" s="2" t="s">
        <v>634</v>
      </c>
      <c r="T8453" s="2" t="s">
        <v>807</v>
      </c>
    </row>
    <row r="8454" spans="1:22" x14ac:dyDescent="0.3">
      <c r="A8454" t="s">
        <v>28</v>
      </c>
      <c r="B8454" t="s">
        <v>14</v>
      </c>
      <c r="C8454" t="s">
        <v>15</v>
      </c>
      <c r="D8454" t="s">
        <v>250</v>
      </c>
      <c r="E8454" t="s">
        <v>127</v>
      </c>
      <c r="F8454">
        <v>6360</v>
      </c>
      <c r="G8454" t="s">
        <v>57</v>
      </c>
      <c r="H8454" t="s">
        <v>26</v>
      </c>
      <c r="I8454" t="s">
        <v>38</v>
      </c>
      <c r="J8454">
        <v>37014</v>
      </c>
      <c r="K8454">
        <v>3</v>
      </c>
      <c r="L8454">
        <v>0</v>
      </c>
      <c r="M8454">
        <v>1443546</v>
      </c>
      <c r="O8454" s="2" t="str">
        <f>TRIM(SampleSuperstore3[[#This Row],[City]])</f>
        <v>Norwich</v>
      </c>
      <c r="P8454" s="2" t="str">
        <f>TRIM(SampleSuperstore3[[#This Row],[State]])</f>
        <v>Connecticut</v>
      </c>
      <c r="Q8454" s="2" t="str">
        <f t="shared" si="132"/>
        <v>Norwich Connecticut</v>
      </c>
      <c r="R8454" s="6" t="s">
        <v>183</v>
      </c>
      <c r="S8454" s="2" t="s">
        <v>98</v>
      </c>
      <c r="T8454" s="2"/>
    </row>
    <row r="8455" spans="1:22" x14ac:dyDescent="0.3">
      <c r="A8455" t="s">
        <v>28</v>
      </c>
      <c r="B8455" t="s">
        <v>22</v>
      </c>
      <c r="C8455" t="s">
        <v>15</v>
      </c>
      <c r="D8455" t="s">
        <v>52</v>
      </c>
      <c r="E8455" t="s">
        <v>24</v>
      </c>
      <c r="F8455">
        <v>94122</v>
      </c>
      <c r="G8455" t="s">
        <v>25</v>
      </c>
      <c r="H8455" t="s">
        <v>26</v>
      </c>
      <c r="I8455" t="s">
        <v>37</v>
      </c>
      <c r="J8455">
        <v>8928</v>
      </c>
      <c r="K8455">
        <v>2</v>
      </c>
      <c r="L8455">
        <v>2</v>
      </c>
      <c r="M8455">
        <v>31248</v>
      </c>
      <c r="O8455" s="2" t="str">
        <f>TRIM(SampleSuperstore3[[#This Row],[City]])</f>
        <v>San Francisco</v>
      </c>
      <c r="P8455" s="2" t="str">
        <f>TRIM(SampleSuperstore3[[#This Row],[State]])</f>
        <v>California</v>
      </c>
      <c r="Q8455" s="2" t="str">
        <f t="shared" si="132"/>
        <v>San Francisco California</v>
      </c>
      <c r="R8455" s="6" t="s">
        <v>634</v>
      </c>
      <c r="S8455" s="2" t="s">
        <v>369</v>
      </c>
      <c r="T8455" s="2" t="s">
        <v>3</v>
      </c>
      <c r="U8455" t="s">
        <v>634</v>
      </c>
      <c r="V8455" t="s">
        <v>369</v>
      </c>
    </row>
    <row r="8456" spans="1:22" x14ac:dyDescent="0.3">
      <c r="A8456" t="s">
        <v>28</v>
      </c>
      <c r="B8456" t="s">
        <v>22</v>
      </c>
      <c r="C8456" t="s">
        <v>15</v>
      </c>
      <c r="D8456" t="s">
        <v>427</v>
      </c>
      <c r="E8456" t="s">
        <v>74</v>
      </c>
      <c r="F8456">
        <v>46060</v>
      </c>
      <c r="G8456" t="s">
        <v>47</v>
      </c>
      <c r="H8456" t="s">
        <v>19</v>
      </c>
      <c r="I8456" t="s">
        <v>31</v>
      </c>
      <c r="J8456">
        <v>267894</v>
      </c>
      <c r="K8456">
        <v>6</v>
      </c>
      <c r="L8456">
        <v>0</v>
      </c>
      <c r="M8456">
        <v>2411046</v>
      </c>
      <c r="O8456" s="2" t="str">
        <f>TRIM(SampleSuperstore3[[#This Row],[City]])</f>
        <v>Noblesville</v>
      </c>
      <c r="P8456" s="2" t="str">
        <f>TRIM(SampleSuperstore3[[#This Row],[State]])</f>
        <v>Indiana</v>
      </c>
      <c r="Q8456" s="2" t="str">
        <f t="shared" si="132"/>
        <v>Noblesville Indiana</v>
      </c>
      <c r="R8456" s="6" t="s">
        <v>250</v>
      </c>
      <c r="S8456" s="2" t="s">
        <v>127</v>
      </c>
      <c r="T8456" s="2"/>
    </row>
    <row r="8457" spans="1:22" x14ac:dyDescent="0.3">
      <c r="A8457" t="s">
        <v>28</v>
      </c>
      <c r="B8457" t="s">
        <v>44</v>
      </c>
      <c r="C8457" t="s">
        <v>15</v>
      </c>
      <c r="D8457" t="s">
        <v>389</v>
      </c>
      <c r="E8457" t="s">
        <v>86</v>
      </c>
      <c r="F8457">
        <v>37042</v>
      </c>
      <c r="G8457" t="s">
        <v>18</v>
      </c>
      <c r="H8457" t="s">
        <v>19</v>
      </c>
      <c r="I8457" t="s">
        <v>20</v>
      </c>
      <c r="J8457">
        <v>387136</v>
      </c>
      <c r="K8457">
        <v>4</v>
      </c>
      <c r="L8457">
        <v>2</v>
      </c>
      <c r="M8457">
        <v>-145176</v>
      </c>
      <c r="O8457" s="2" t="str">
        <f>TRIM(SampleSuperstore3[[#This Row],[City]])</f>
        <v>Clarksville</v>
      </c>
      <c r="P8457" s="2" t="str">
        <f>TRIM(SampleSuperstore3[[#This Row],[State]])</f>
        <v>Tennessee</v>
      </c>
      <c r="Q8457" s="2" t="str">
        <f t="shared" si="132"/>
        <v>Clarksville Tennessee</v>
      </c>
      <c r="R8457" s="6" t="s">
        <v>632</v>
      </c>
      <c r="S8457" s="2" t="s">
        <v>633</v>
      </c>
      <c r="T8457" s="2" t="s">
        <v>24</v>
      </c>
    </row>
    <row r="8458" spans="1:22" x14ac:dyDescent="0.3">
      <c r="A8458" t="s">
        <v>28</v>
      </c>
      <c r="B8458" t="s">
        <v>44</v>
      </c>
      <c r="C8458" t="s">
        <v>15</v>
      </c>
      <c r="D8458" t="s">
        <v>389</v>
      </c>
      <c r="E8458" t="s">
        <v>86</v>
      </c>
      <c r="F8458">
        <v>37042</v>
      </c>
      <c r="G8458" t="s">
        <v>18</v>
      </c>
      <c r="H8458" t="s">
        <v>35</v>
      </c>
      <c r="I8458" t="s">
        <v>59</v>
      </c>
      <c r="J8458">
        <v>45408</v>
      </c>
      <c r="K8458">
        <v>2</v>
      </c>
      <c r="L8458">
        <v>2</v>
      </c>
      <c r="M8458">
        <v>119196</v>
      </c>
      <c r="O8458" s="2" t="str">
        <f>TRIM(SampleSuperstore3[[#This Row],[City]])</f>
        <v>Clarksville</v>
      </c>
      <c r="P8458" s="2" t="str">
        <f>TRIM(SampleSuperstore3[[#This Row],[State]])</f>
        <v>Tennessee</v>
      </c>
      <c r="Q8458" s="2" t="str">
        <f t="shared" si="132"/>
        <v>Clarksville Tennessee</v>
      </c>
      <c r="R8458" s="6" t="s">
        <v>427</v>
      </c>
      <c r="S8458" s="2" t="s">
        <v>74</v>
      </c>
      <c r="T8458" s="2"/>
    </row>
    <row r="8459" spans="1:22" x14ac:dyDescent="0.3">
      <c r="A8459" t="s">
        <v>28</v>
      </c>
      <c r="B8459" t="s">
        <v>44</v>
      </c>
      <c r="C8459" t="s">
        <v>15</v>
      </c>
      <c r="D8459" t="s">
        <v>389</v>
      </c>
      <c r="E8459" t="s">
        <v>86</v>
      </c>
      <c r="F8459">
        <v>37042</v>
      </c>
      <c r="G8459" t="s">
        <v>18</v>
      </c>
      <c r="H8459" t="s">
        <v>19</v>
      </c>
      <c r="I8459" t="s">
        <v>33</v>
      </c>
      <c r="J8459">
        <v>77952</v>
      </c>
      <c r="K8459">
        <v>3</v>
      </c>
      <c r="L8459">
        <v>2</v>
      </c>
      <c r="M8459">
        <v>-116928</v>
      </c>
      <c r="O8459" s="2" t="str">
        <f>TRIM(SampleSuperstore3[[#This Row],[City]])</f>
        <v>Clarksville</v>
      </c>
      <c r="P8459" s="2" t="str">
        <f>TRIM(SampleSuperstore3[[#This Row],[State]])</f>
        <v>Tennessee</v>
      </c>
      <c r="Q8459" s="2" t="str">
        <f t="shared" si="132"/>
        <v>Clarksville Tennessee</v>
      </c>
      <c r="R8459" s="6" t="s">
        <v>389</v>
      </c>
      <c r="S8459" s="2" t="s">
        <v>86</v>
      </c>
      <c r="T8459" s="2"/>
    </row>
    <row r="8460" spans="1:22" x14ac:dyDescent="0.3">
      <c r="A8460" t="s">
        <v>28</v>
      </c>
      <c r="B8460" t="s">
        <v>44</v>
      </c>
      <c r="C8460" t="s">
        <v>15</v>
      </c>
      <c r="D8460" t="s">
        <v>389</v>
      </c>
      <c r="E8460" t="s">
        <v>86</v>
      </c>
      <c r="F8460">
        <v>37042</v>
      </c>
      <c r="G8460" t="s">
        <v>18</v>
      </c>
      <c r="H8460" t="s">
        <v>26</v>
      </c>
      <c r="I8460" t="s">
        <v>27</v>
      </c>
      <c r="J8460">
        <v>3</v>
      </c>
      <c r="K8460">
        <v>1</v>
      </c>
      <c r="L8460">
        <v>2</v>
      </c>
      <c r="M8460">
        <v>105</v>
      </c>
      <c r="O8460" s="2" t="str">
        <f>TRIM(SampleSuperstore3[[#This Row],[City]])</f>
        <v>Clarksville</v>
      </c>
      <c r="P8460" s="2" t="str">
        <f>TRIM(SampleSuperstore3[[#This Row],[State]])</f>
        <v>Tennessee</v>
      </c>
      <c r="Q8460" s="2" t="str">
        <f t="shared" si="132"/>
        <v>Clarksville Tennessee</v>
      </c>
      <c r="R8460" s="6" t="s">
        <v>389</v>
      </c>
      <c r="S8460" s="2" t="s">
        <v>86</v>
      </c>
      <c r="T8460" s="2"/>
    </row>
    <row r="8461" spans="1:22" x14ac:dyDescent="0.3">
      <c r="A8461" t="s">
        <v>13</v>
      </c>
      <c r="B8461" t="s">
        <v>14</v>
      </c>
      <c r="C8461" t="s">
        <v>15</v>
      </c>
      <c r="D8461" t="s">
        <v>479</v>
      </c>
      <c r="E8461" t="s">
        <v>30</v>
      </c>
      <c r="F8461">
        <v>33021</v>
      </c>
      <c r="G8461" t="s">
        <v>18</v>
      </c>
      <c r="H8461" t="s">
        <v>26</v>
      </c>
      <c r="I8461" t="s">
        <v>32</v>
      </c>
      <c r="J8461">
        <v>9952</v>
      </c>
      <c r="K8461">
        <v>1</v>
      </c>
      <c r="L8461">
        <v>2</v>
      </c>
      <c r="M8461">
        <v>9952</v>
      </c>
      <c r="O8461" s="2" t="str">
        <f>TRIM(SampleSuperstore3[[#This Row],[City]])</f>
        <v>Hollywood</v>
      </c>
      <c r="P8461" s="2" t="str">
        <f>TRIM(SampleSuperstore3[[#This Row],[State]])</f>
        <v>Florida</v>
      </c>
      <c r="Q8461" s="2" t="str">
        <f t="shared" si="132"/>
        <v>Hollywood Florida</v>
      </c>
      <c r="R8461" s="6" t="s">
        <v>389</v>
      </c>
      <c r="S8461" s="2" t="s">
        <v>86</v>
      </c>
      <c r="T8461" s="2"/>
    </row>
    <row r="8462" spans="1:22" x14ac:dyDescent="0.3">
      <c r="A8462" t="s">
        <v>28</v>
      </c>
      <c r="B8462" t="s">
        <v>22</v>
      </c>
      <c r="C8462" t="s">
        <v>15</v>
      </c>
      <c r="D8462" t="s">
        <v>369</v>
      </c>
      <c r="E8462" t="s">
        <v>56</v>
      </c>
      <c r="F8462">
        <v>17403</v>
      </c>
      <c r="G8462" t="s">
        <v>57</v>
      </c>
      <c r="H8462" t="s">
        <v>26</v>
      </c>
      <c r="I8462" t="s">
        <v>37</v>
      </c>
      <c r="J8462">
        <v>37896</v>
      </c>
      <c r="K8462">
        <v>4</v>
      </c>
      <c r="L8462">
        <v>7</v>
      </c>
      <c r="M8462">
        <v>-290536</v>
      </c>
      <c r="O8462" s="2" t="str">
        <f>TRIM(SampleSuperstore3[[#This Row],[City]])</f>
        <v>York</v>
      </c>
      <c r="P8462" s="2" t="str">
        <f>TRIM(SampleSuperstore3[[#This Row],[State]])</f>
        <v>Pennsylvania</v>
      </c>
      <c r="Q8462" s="2" t="str">
        <f t="shared" si="132"/>
        <v>York Pennsylvania</v>
      </c>
      <c r="R8462" s="6" t="s">
        <v>389</v>
      </c>
      <c r="S8462" s="2" t="s">
        <v>86</v>
      </c>
      <c r="T8462" s="2"/>
    </row>
    <row r="8463" spans="1:22" x14ac:dyDescent="0.3">
      <c r="A8463" t="s">
        <v>28</v>
      </c>
      <c r="B8463" t="s">
        <v>22</v>
      </c>
      <c r="C8463" t="s">
        <v>15</v>
      </c>
      <c r="D8463" t="s">
        <v>369</v>
      </c>
      <c r="E8463" t="s">
        <v>56</v>
      </c>
      <c r="F8463">
        <v>17403</v>
      </c>
      <c r="G8463" t="s">
        <v>57</v>
      </c>
      <c r="H8463" t="s">
        <v>26</v>
      </c>
      <c r="I8463" t="s">
        <v>41</v>
      </c>
      <c r="J8463">
        <v>65584</v>
      </c>
      <c r="K8463">
        <v>2</v>
      </c>
      <c r="L8463">
        <v>2</v>
      </c>
      <c r="M8463">
        <v>237742</v>
      </c>
      <c r="O8463" s="2" t="str">
        <f>TRIM(SampleSuperstore3[[#This Row],[City]])</f>
        <v>York</v>
      </c>
      <c r="P8463" s="2" t="str">
        <f>TRIM(SampleSuperstore3[[#This Row],[State]])</f>
        <v>Pennsylvania</v>
      </c>
      <c r="Q8463" s="2" t="str">
        <f t="shared" si="132"/>
        <v>York Pennsylvania</v>
      </c>
      <c r="R8463" s="6" t="s">
        <v>479</v>
      </c>
      <c r="S8463" s="2" t="s">
        <v>30</v>
      </c>
      <c r="T8463" s="2"/>
    </row>
    <row r="8464" spans="1:22" x14ac:dyDescent="0.3">
      <c r="A8464" t="s">
        <v>28</v>
      </c>
      <c r="B8464" t="s">
        <v>44</v>
      </c>
      <c r="C8464" t="s">
        <v>15</v>
      </c>
      <c r="D8464" t="s">
        <v>206</v>
      </c>
      <c r="E8464" t="s">
        <v>81</v>
      </c>
      <c r="F8464">
        <v>85204</v>
      </c>
      <c r="G8464" t="s">
        <v>25</v>
      </c>
      <c r="H8464" t="s">
        <v>26</v>
      </c>
      <c r="I8464" t="s">
        <v>41</v>
      </c>
      <c r="J8464">
        <v>44784</v>
      </c>
      <c r="K8464">
        <v>1</v>
      </c>
      <c r="L8464">
        <v>2</v>
      </c>
      <c r="M8464">
        <v>162342</v>
      </c>
      <c r="O8464" s="2" t="str">
        <f>TRIM(SampleSuperstore3[[#This Row],[City]])</f>
        <v>Mesa</v>
      </c>
      <c r="P8464" s="2" t="str">
        <f>TRIM(SampleSuperstore3[[#This Row],[State]])</f>
        <v>Arizona</v>
      </c>
      <c r="Q8464" s="2" t="str">
        <f t="shared" si="132"/>
        <v>Mesa Arizona</v>
      </c>
      <c r="R8464" s="6" t="s">
        <v>369</v>
      </c>
      <c r="S8464" s="2" t="s">
        <v>56</v>
      </c>
      <c r="T8464" s="2"/>
    </row>
    <row r="8465" spans="1:22" x14ac:dyDescent="0.3">
      <c r="A8465" t="s">
        <v>168</v>
      </c>
      <c r="B8465" t="s">
        <v>22</v>
      </c>
      <c r="C8465" t="s">
        <v>15</v>
      </c>
      <c r="D8465" t="s">
        <v>75</v>
      </c>
      <c r="E8465" t="s">
        <v>76</v>
      </c>
      <c r="F8465">
        <v>10024</v>
      </c>
      <c r="G8465" t="s">
        <v>57</v>
      </c>
      <c r="H8465" t="s">
        <v>35</v>
      </c>
      <c r="I8465" t="s">
        <v>123</v>
      </c>
      <c r="J8465">
        <v>10358</v>
      </c>
      <c r="K8465">
        <v>4</v>
      </c>
      <c r="L8465">
        <v>0</v>
      </c>
      <c r="M8465">
        <v>269308</v>
      </c>
      <c r="O8465" s="2" t="str">
        <f>TRIM(SampleSuperstore3[[#This Row],[City]])</f>
        <v>New York City</v>
      </c>
      <c r="P8465" s="2" t="str">
        <f>TRIM(SampleSuperstore3[[#This Row],[State]])</f>
        <v>New York</v>
      </c>
      <c r="Q8465" s="2" t="str">
        <f t="shared" si="132"/>
        <v>New York City New York</v>
      </c>
      <c r="R8465" s="6" t="s">
        <v>369</v>
      </c>
      <c r="S8465" s="2" t="s">
        <v>56</v>
      </c>
      <c r="T8465" s="2"/>
    </row>
    <row r="8466" spans="1:22" x14ac:dyDescent="0.3">
      <c r="A8466" t="s">
        <v>28</v>
      </c>
      <c r="B8466" t="s">
        <v>44</v>
      </c>
      <c r="C8466" t="s">
        <v>15</v>
      </c>
      <c r="D8466" t="s">
        <v>52</v>
      </c>
      <c r="E8466" t="s">
        <v>24</v>
      </c>
      <c r="F8466">
        <v>94110</v>
      </c>
      <c r="G8466" t="s">
        <v>25</v>
      </c>
      <c r="H8466" t="s">
        <v>26</v>
      </c>
      <c r="I8466" t="s">
        <v>34</v>
      </c>
      <c r="J8466">
        <v>576</v>
      </c>
      <c r="K8466">
        <v>2</v>
      </c>
      <c r="L8466">
        <v>0</v>
      </c>
      <c r="M8466">
        <v>16704</v>
      </c>
      <c r="O8466" s="2" t="str">
        <f>TRIM(SampleSuperstore3[[#This Row],[City]])</f>
        <v>San Francisco</v>
      </c>
      <c r="P8466" s="2" t="str">
        <f>TRIM(SampleSuperstore3[[#This Row],[State]])</f>
        <v>California</v>
      </c>
      <c r="Q8466" s="2" t="str">
        <f t="shared" si="132"/>
        <v>San Francisco California</v>
      </c>
      <c r="R8466" s="6" t="s">
        <v>206</v>
      </c>
      <c r="S8466" s="2" t="s">
        <v>81</v>
      </c>
      <c r="T8466" s="2"/>
    </row>
    <row r="8467" spans="1:22" x14ac:dyDescent="0.3">
      <c r="A8467" t="s">
        <v>28</v>
      </c>
      <c r="B8467" t="s">
        <v>14</v>
      </c>
      <c r="C8467" t="s">
        <v>15</v>
      </c>
      <c r="D8467" t="s">
        <v>23</v>
      </c>
      <c r="E8467" t="s">
        <v>24</v>
      </c>
      <c r="F8467">
        <v>90036</v>
      </c>
      <c r="G8467" t="s">
        <v>25</v>
      </c>
      <c r="H8467" t="s">
        <v>26</v>
      </c>
      <c r="I8467" t="s">
        <v>41</v>
      </c>
      <c r="J8467">
        <v>1998</v>
      </c>
      <c r="K8467">
        <v>2</v>
      </c>
      <c r="L8467">
        <v>0</v>
      </c>
      <c r="M8467">
        <v>8991</v>
      </c>
      <c r="O8467" s="2" t="str">
        <f>TRIM(SampleSuperstore3[[#This Row],[City]])</f>
        <v>Los Angeles</v>
      </c>
      <c r="P8467" s="2" t="str">
        <f>TRIM(SampleSuperstore3[[#This Row],[State]])</f>
        <v>California</v>
      </c>
      <c r="Q8467" s="2" t="str">
        <f t="shared" si="132"/>
        <v>Los Angeles California</v>
      </c>
      <c r="R8467" s="6" t="s">
        <v>634</v>
      </c>
      <c r="S8467" s="2" t="s">
        <v>369</v>
      </c>
      <c r="T8467" s="2" t="s">
        <v>3</v>
      </c>
      <c r="U8467" t="s">
        <v>634</v>
      </c>
      <c r="V8467" t="s">
        <v>369</v>
      </c>
    </row>
    <row r="8468" spans="1:22" x14ac:dyDescent="0.3">
      <c r="A8468" t="s">
        <v>28</v>
      </c>
      <c r="B8468" t="s">
        <v>14</v>
      </c>
      <c r="C8468" t="s">
        <v>15</v>
      </c>
      <c r="D8468" t="s">
        <v>238</v>
      </c>
      <c r="E8468" t="s">
        <v>54</v>
      </c>
      <c r="F8468">
        <v>68104</v>
      </c>
      <c r="G8468" t="s">
        <v>47</v>
      </c>
      <c r="H8468" t="s">
        <v>35</v>
      </c>
      <c r="I8468" t="s">
        <v>36</v>
      </c>
      <c r="J8468">
        <v>3598</v>
      </c>
      <c r="K8468">
        <v>2</v>
      </c>
      <c r="L8468">
        <v>0</v>
      </c>
      <c r="M8468">
        <v>100744</v>
      </c>
      <c r="O8468" s="2" t="str">
        <f>TRIM(SampleSuperstore3[[#This Row],[City]])</f>
        <v>Omaha</v>
      </c>
      <c r="P8468" s="2" t="str">
        <f>TRIM(SampleSuperstore3[[#This Row],[State]])</f>
        <v>Nebraska</v>
      </c>
      <c r="Q8468" s="2" t="str">
        <f t="shared" si="132"/>
        <v>Omaha Nebraska</v>
      </c>
      <c r="R8468" s="6" t="s">
        <v>632</v>
      </c>
      <c r="S8468" s="2" t="s">
        <v>633</v>
      </c>
      <c r="T8468" s="2" t="s">
        <v>24</v>
      </c>
    </row>
    <row r="8469" spans="1:22" x14ac:dyDescent="0.3">
      <c r="A8469" t="s">
        <v>28</v>
      </c>
      <c r="B8469" t="s">
        <v>44</v>
      </c>
      <c r="C8469" t="s">
        <v>15</v>
      </c>
      <c r="D8469" t="s">
        <v>55</v>
      </c>
      <c r="E8469" t="s">
        <v>56</v>
      </c>
      <c r="F8469">
        <v>19120</v>
      </c>
      <c r="G8469" t="s">
        <v>57</v>
      </c>
      <c r="H8469" t="s">
        <v>26</v>
      </c>
      <c r="I8469" t="s">
        <v>34</v>
      </c>
      <c r="J8469">
        <v>16656</v>
      </c>
      <c r="K8469">
        <v>3</v>
      </c>
      <c r="L8469">
        <v>2</v>
      </c>
      <c r="M8469">
        <v>33312</v>
      </c>
      <c r="O8469" s="2" t="str">
        <f>TRIM(SampleSuperstore3[[#This Row],[City]])</f>
        <v>Philadelphia</v>
      </c>
      <c r="P8469" s="2" t="str">
        <f>TRIM(SampleSuperstore3[[#This Row],[State]])</f>
        <v>Pennsylvania</v>
      </c>
      <c r="Q8469" s="2" t="str">
        <f t="shared" si="132"/>
        <v>Philadelphia Pennsylvania</v>
      </c>
      <c r="R8469" s="6" t="s">
        <v>626</v>
      </c>
      <c r="S8469" s="2" t="s">
        <v>627</v>
      </c>
      <c r="T8469" s="2" t="s">
        <v>24</v>
      </c>
    </row>
    <row r="8470" spans="1:22" x14ac:dyDescent="0.3">
      <c r="A8470" t="s">
        <v>28</v>
      </c>
      <c r="B8470" t="s">
        <v>22</v>
      </c>
      <c r="C8470" t="s">
        <v>15</v>
      </c>
      <c r="D8470" t="s">
        <v>75</v>
      </c>
      <c r="E8470" t="s">
        <v>76</v>
      </c>
      <c r="F8470">
        <v>10024</v>
      </c>
      <c r="G8470" t="s">
        <v>57</v>
      </c>
      <c r="H8470" t="s">
        <v>26</v>
      </c>
      <c r="I8470" t="s">
        <v>27</v>
      </c>
      <c r="J8470">
        <v>207</v>
      </c>
      <c r="K8470">
        <v>2</v>
      </c>
      <c r="L8470">
        <v>0</v>
      </c>
      <c r="M8470">
        <v>9936</v>
      </c>
      <c r="O8470" s="2" t="str">
        <f>TRIM(SampleSuperstore3[[#This Row],[City]])</f>
        <v>New York City</v>
      </c>
      <c r="P8470" s="2" t="str">
        <f>TRIM(SampleSuperstore3[[#This Row],[State]])</f>
        <v>New York</v>
      </c>
      <c r="Q8470" s="2" t="str">
        <f t="shared" si="132"/>
        <v>New York City New York</v>
      </c>
      <c r="R8470" s="6" t="s">
        <v>238</v>
      </c>
      <c r="S8470" s="2" t="s">
        <v>54</v>
      </c>
      <c r="T8470" s="2"/>
    </row>
    <row r="8471" spans="1:22" x14ac:dyDescent="0.3">
      <c r="A8471" t="s">
        <v>28</v>
      </c>
      <c r="B8471" t="s">
        <v>14</v>
      </c>
      <c r="C8471" t="s">
        <v>15</v>
      </c>
      <c r="D8471" t="s">
        <v>444</v>
      </c>
      <c r="E8471" t="s">
        <v>70</v>
      </c>
      <c r="F8471">
        <v>49505</v>
      </c>
      <c r="G8471" t="s">
        <v>47</v>
      </c>
      <c r="H8471" t="s">
        <v>26</v>
      </c>
      <c r="I8471" t="s">
        <v>37</v>
      </c>
      <c r="J8471">
        <v>837</v>
      </c>
      <c r="K8471">
        <v>5</v>
      </c>
      <c r="L8471">
        <v>0</v>
      </c>
      <c r="M8471">
        <v>41013</v>
      </c>
      <c r="O8471" s="2" t="str">
        <f>TRIM(SampleSuperstore3[[#This Row],[City]])</f>
        <v>Grand Rapids</v>
      </c>
      <c r="P8471" s="2" t="str">
        <f>TRIM(SampleSuperstore3[[#This Row],[State]])</f>
        <v>Michigan</v>
      </c>
      <c r="Q8471" s="2" t="str">
        <f t="shared" si="132"/>
        <v>Grand Rapids Michigan</v>
      </c>
      <c r="R8471" s="6" t="s">
        <v>55</v>
      </c>
      <c r="S8471" s="2" t="s">
        <v>56</v>
      </c>
      <c r="T8471" s="2"/>
    </row>
    <row r="8472" spans="1:22" x14ac:dyDescent="0.3">
      <c r="A8472" t="s">
        <v>168</v>
      </c>
      <c r="B8472" t="s">
        <v>14</v>
      </c>
      <c r="C8472" t="s">
        <v>15</v>
      </c>
      <c r="D8472" t="s">
        <v>42</v>
      </c>
      <c r="E8472" t="s">
        <v>43</v>
      </c>
      <c r="F8472">
        <v>98115</v>
      </c>
      <c r="G8472" t="s">
        <v>25</v>
      </c>
      <c r="H8472" t="s">
        <v>19</v>
      </c>
      <c r="I8472" t="s">
        <v>33</v>
      </c>
      <c r="J8472">
        <v>1998</v>
      </c>
      <c r="K8472">
        <v>10</v>
      </c>
      <c r="L8472">
        <v>0</v>
      </c>
      <c r="M8472">
        <v>71928</v>
      </c>
      <c r="O8472" s="2" t="str">
        <f>TRIM(SampleSuperstore3[[#This Row],[City]])</f>
        <v>Seattle</v>
      </c>
      <c r="P8472" s="2" t="str">
        <f>TRIM(SampleSuperstore3[[#This Row],[State]])</f>
        <v>Washington</v>
      </c>
      <c r="Q8472" s="2" t="str">
        <f t="shared" si="132"/>
        <v>Seattle Washington</v>
      </c>
      <c r="R8472" s="6" t="s">
        <v>634</v>
      </c>
      <c r="S8472" s="2" t="s">
        <v>369</v>
      </c>
      <c r="T8472" s="2" t="s">
        <v>3</v>
      </c>
      <c r="U8472" t="s">
        <v>634</v>
      </c>
      <c r="V8472" t="s">
        <v>369</v>
      </c>
    </row>
    <row r="8473" spans="1:22" x14ac:dyDescent="0.3">
      <c r="A8473" t="s">
        <v>28</v>
      </c>
      <c r="B8473" t="s">
        <v>44</v>
      </c>
      <c r="C8473" t="s">
        <v>15</v>
      </c>
      <c r="D8473" t="s">
        <v>286</v>
      </c>
      <c r="E8473" t="s">
        <v>24</v>
      </c>
      <c r="F8473">
        <v>93727</v>
      </c>
      <c r="G8473" t="s">
        <v>25</v>
      </c>
      <c r="H8473" t="s">
        <v>26</v>
      </c>
      <c r="I8473" t="s">
        <v>41</v>
      </c>
      <c r="J8473">
        <v>4568</v>
      </c>
      <c r="K8473">
        <v>2</v>
      </c>
      <c r="L8473">
        <v>0</v>
      </c>
      <c r="M8473">
        <v>210128</v>
      </c>
      <c r="O8473" s="2" t="str">
        <f>TRIM(SampleSuperstore3[[#This Row],[City]])</f>
        <v>Fresno</v>
      </c>
      <c r="P8473" s="2" t="str">
        <f>TRIM(SampleSuperstore3[[#This Row],[State]])</f>
        <v>California</v>
      </c>
      <c r="Q8473" s="2" t="str">
        <f t="shared" si="132"/>
        <v>Fresno California</v>
      </c>
      <c r="R8473" s="6" t="s">
        <v>642</v>
      </c>
      <c r="S8473" s="2" t="s">
        <v>699</v>
      </c>
      <c r="T8473" s="2" t="s">
        <v>70</v>
      </c>
    </row>
    <row r="8474" spans="1:22" x14ac:dyDescent="0.3">
      <c r="A8474" t="s">
        <v>28</v>
      </c>
      <c r="B8474" t="s">
        <v>44</v>
      </c>
      <c r="C8474" t="s">
        <v>15</v>
      </c>
      <c r="D8474" t="s">
        <v>286</v>
      </c>
      <c r="E8474" t="s">
        <v>24</v>
      </c>
      <c r="F8474">
        <v>93727</v>
      </c>
      <c r="G8474" t="s">
        <v>25</v>
      </c>
      <c r="H8474" t="s">
        <v>26</v>
      </c>
      <c r="I8474" t="s">
        <v>41</v>
      </c>
      <c r="J8474">
        <v>11096</v>
      </c>
      <c r="K8474">
        <v>2</v>
      </c>
      <c r="L8474">
        <v>0</v>
      </c>
      <c r="M8474">
        <v>532608</v>
      </c>
      <c r="O8474" s="2" t="str">
        <f>TRIM(SampleSuperstore3[[#This Row],[City]])</f>
        <v>Fresno</v>
      </c>
      <c r="P8474" s="2" t="str">
        <f>TRIM(SampleSuperstore3[[#This Row],[State]])</f>
        <v>California</v>
      </c>
      <c r="Q8474" s="2" t="str">
        <f t="shared" si="132"/>
        <v>Fresno California</v>
      </c>
      <c r="R8474" s="6" t="s">
        <v>42</v>
      </c>
      <c r="S8474" s="2" t="s">
        <v>43</v>
      </c>
      <c r="T8474" s="2"/>
    </row>
    <row r="8475" spans="1:22" x14ac:dyDescent="0.3">
      <c r="A8475" t="s">
        <v>28</v>
      </c>
      <c r="B8475" t="s">
        <v>44</v>
      </c>
      <c r="C8475" t="s">
        <v>15</v>
      </c>
      <c r="D8475" t="s">
        <v>286</v>
      </c>
      <c r="E8475" t="s">
        <v>24</v>
      </c>
      <c r="F8475">
        <v>93727</v>
      </c>
      <c r="G8475" t="s">
        <v>25</v>
      </c>
      <c r="H8475" t="s">
        <v>26</v>
      </c>
      <c r="I8475" t="s">
        <v>41</v>
      </c>
      <c r="J8475">
        <v>1194</v>
      </c>
      <c r="K8475">
        <v>3</v>
      </c>
      <c r="L8475">
        <v>0</v>
      </c>
      <c r="M8475">
        <v>597</v>
      </c>
      <c r="O8475" s="2" t="str">
        <f>TRIM(SampleSuperstore3[[#This Row],[City]])</f>
        <v>Fresno</v>
      </c>
      <c r="P8475" s="2" t="str">
        <f>TRIM(SampleSuperstore3[[#This Row],[State]])</f>
        <v>California</v>
      </c>
      <c r="Q8475" s="2" t="str">
        <f t="shared" si="132"/>
        <v>Fresno California</v>
      </c>
      <c r="R8475" s="6" t="s">
        <v>286</v>
      </c>
      <c r="S8475" s="2" t="s">
        <v>24</v>
      </c>
      <c r="T8475" s="2"/>
    </row>
    <row r="8476" spans="1:22" x14ac:dyDescent="0.3">
      <c r="A8476" t="s">
        <v>13</v>
      </c>
      <c r="B8476" t="s">
        <v>14</v>
      </c>
      <c r="C8476" t="s">
        <v>15</v>
      </c>
      <c r="D8476" t="s">
        <v>155</v>
      </c>
      <c r="E8476" t="s">
        <v>83</v>
      </c>
      <c r="F8476">
        <v>22204</v>
      </c>
      <c r="G8476" t="s">
        <v>18</v>
      </c>
      <c r="H8476" t="s">
        <v>35</v>
      </c>
      <c r="I8476" t="s">
        <v>123</v>
      </c>
      <c r="J8476">
        <v>874995</v>
      </c>
      <c r="K8476">
        <v>5</v>
      </c>
      <c r="L8476">
        <v>0</v>
      </c>
      <c r="M8476">
        <v>2799984</v>
      </c>
      <c r="O8476" s="2" t="str">
        <f>TRIM(SampleSuperstore3[[#This Row],[City]])</f>
        <v>Arlington</v>
      </c>
      <c r="P8476" s="2" t="str">
        <f>TRIM(SampleSuperstore3[[#This Row],[State]])</f>
        <v>Virginia</v>
      </c>
      <c r="Q8476" s="2" t="str">
        <f t="shared" si="132"/>
        <v>Arlington Virginia</v>
      </c>
      <c r="R8476" s="6" t="s">
        <v>286</v>
      </c>
      <c r="S8476" s="2" t="s">
        <v>24</v>
      </c>
      <c r="T8476" s="2"/>
    </row>
    <row r="8477" spans="1:22" x14ac:dyDescent="0.3">
      <c r="A8477" t="s">
        <v>13</v>
      </c>
      <c r="B8477" t="s">
        <v>14</v>
      </c>
      <c r="C8477" t="s">
        <v>15</v>
      </c>
      <c r="D8477" t="s">
        <v>155</v>
      </c>
      <c r="E8477" t="s">
        <v>83</v>
      </c>
      <c r="F8477">
        <v>22204</v>
      </c>
      <c r="G8477" t="s">
        <v>18</v>
      </c>
      <c r="H8477" t="s">
        <v>26</v>
      </c>
      <c r="I8477" t="s">
        <v>37</v>
      </c>
      <c r="J8477">
        <v>364</v>
      </c>
      <c r="K8477">
        <v>8</v>
      </c>
      <c r="L8477">
        <v>0</v>
      </c>
      <c r="M8477">
        <v>182</v>
      </c>
      <c r="O8477" s="2" t="str">
        <f>TRIM(SampleSuperstore3[[#This Row],[City]])</f>
        <v>Arlington</v>
      </c>
      <c r="P8477" s="2" t="str">
        <f>TRIM(SampleSuperstore3[[#This Row],[State]])</f>
        <v>Virginia</v>
      </c>
      <c r="Q8477" s="2" t="str">
        <f t="shared" si="132"/>
        <v>Arlington Virginia</v>
      </c>
      <c r="R8477" s="6" t="s">
        <v>286</v>
      </c>
      <c r="S8477" s="2" t="s">
        <v>24</v>
      </c>
      <c r="T8477" s="2"/>
    </row>
    <row r="8478" spans="1:22" x14ac:dyDescent="0.3">
      <c r="A8478" t="s">
        <v>13</v>
      </c>
      <c r="B8478" t="s">
        <v>14</v>
      </c>
      <c r="C8478" t="s">
        <v>15</v>
      </c>
      <c r="D8478" t="s">
        <v>155</v>
      </c>
      <c r="E8478" t="s">
        <v>83</v>
      </c>
      <c r="F8478">
        <v>22204</v>
      </c>
      <c r="G8478" t="s">
        <v>18</v>
      </c>
      <c r="H8478" t="s">
        <v>19</v>
      </c>
      <c r="I8478" t="s">
        <v>33</v>
      </c>
      <c r="J8478">
        <v>1869</v>
      </c>
      <c r="K8478">
        <v>7</v>
      </c>
      <c r="L8478">
        <v>0</v>
      </c>
      <c r="M8478">
        <v>71022</v>
      </c>
      <c r="O8478" s="2" t="str">
        <f>TRIM(SampleSuperstore3[[#This Row],[City]])</f>
        <v>Arlington</v>
      </c>
      <c r="P8478" s="2" t="str">
        <f>TRIM(SampleSuperstore3[[#This Row],[State]])</f>
        <v>Virginia</v>
      </c>
      <c r="Q8478" s="2" t="str">
        <f t="shared" si="132"/>
        <v>Arlington Virginia</v>
      </c>
      <c r="R8478" s="6" t="s">
        <v>155</v>
      </c>
      <c r="S8478" s="2" t="s">
        <v>83</v>
      </c>
      <c r="T8478" s="2"/>
    </row>
    <row r="8479" spans="1:22" x14ac:dyDescent="0.3">
      <c r="A8479" t="s">
        <v>28</v>
      </c>
      <c r="B8479" t="s">
        <v>14</v>
      </c>
      <c r="C8479" t="s">
        <v>15</v>
      </c>
      <c r="D8479" t="s">
        <v>23</v>
      </c>
      <c r="E8479" t="s">
        <v>24</v>
      </c>
      <c r="F8479">
        <v>90049</v>
      </c>
      <c r="G8479" t="s">
        <v>25</v>
      </c>
      <c r="H8479" t="s">
        <v>26</v>
      </c>
      <c r="I8479" t="s">
        <v>77</v>
      </c>
      <c r="J8479">
        <v>594</v>
      </c>
      <c r="K8479">
        <v>3</v>
      </c>
      <c r="L8479">
        <v>0</v>
      </c>
      <c r="M8479">
        <v>1188</v>
      </c>
      <c r="O8479" s="2" t="str">
        <f>TRIM(SampleSuperstore3[[#This Row],[City]])</f>
        <v>Los Angeles</v>
      </c>
      <c r="P8479" s="2" t="str">
        <f>TRIM(SampleSuperstore3[[#This Row],[State]])</f>
        <v>California</v>
      </c>
      <c r="Q8479" s="2" t="str">
        <f t="shared" si="132"/>
        <v>Los Angeles California</v>
      </c>
      <c r="R8479" s="6" t="s">
        <v>155</v>
      </c>
      <c r="S8479" s="2" t="s">
        <v>83</v>
      </c>
      <c r="T8479" s="2"/>
    </row>
    <row r="8480" spans="1:22" x14ac:dyDescent="0.3">
      <c r="A8480" t="s">
        <v>28</v>
      </c>
      <c r="B8480" t="s">
        <v>14</v>
      </c>
      <c r="C8480" t="s">
        <v>15</v>
      </c>
      <c r="D8480" t="s">
        <v>356</v>
      </c>
      <c r="E8480" t="s">
        <v>46</v>
      </c>
      <c r="F8480">
        <v>79424</v>
      </c>
      <c r="G8480" t="s">
        <v>47</v>
      </c>
      <c r="H8480" t="s">
        <v>26</v>
      </c>
      <c r="I8480" t="s">
        <v>41</v>
      </c>
      <c r="J8480">
        <v>60736</v>
      </c>
      <c r="K8480">
        <v>8</v>
      </c>
      <c r="L8480">
        <v>2</v>
      </c>
      <c r="M8480">
        <v>204984</v>
      </c>
      <c r="O8480" s="2" t="str">
        <f>TRIM(SampleSuperstore3[[#This Row],[City]])</f>
        <v>Lubbock</v>
      </c>
      <c r="P8480" s="2" t="str">
        <f>TRIM(SampleSuperstore3[[#This Row],[State]])</f>
        <v>Texas</v>
      </c>
      <c r="Q8480" s="2" t="str">
        <f t="shared" si="132"/>
        <v>Lubbock Texas</v>
      </c>
      <c r="R8480" s="6" t="s">
        <v>155</v>
      </c>
      <c r="S8480" s="2" t="s">
        <v>83</v>
      </c>
      <c r="T8480" s="2"/>
    </row>
    <row r="8481" spans="1:20" x14ac:dyDescent="0.3">
      <c r="A8481" t="s">
        <v>28</v>
      </c>
      <c r="B8481" t="s">
        <v>14</v>
      </c>
      <c r="C8481" t="s">
        <v>15</v>
      </c>
      <c r="D8481" t="s">
        <v>356</v>
      </c>
      <c r="E8481" t="s">
        <v>46</v>
      </c>
      <c r="F8481">
        <v>79424</v>
      </c>
      <c r="G8481" t="s">
        <v>47</v>
      </c>
      <c r="H8481" t="s">
        <v>35</v>
      </c>
      <c r="I8481" t="s">
        <v>162</v>
      </c>
      <c r="J8481">
        <v>479976</v>
      </c>
      <c r="K8481">
        <v>3</v>
      </c>
      <c r="L8481">
        <v>2</v>
      </c>
      <c r="M8481">
        <v>1619919</v>
      </c>
      <c r="O8481" s="2" t="str">
        <f>TRIM(SampleSuperstore3[[#This Row],[City]])</f>
        <v>Lubbock</v>
      </c>
      <c r="P8481" s="2" t="str">
        <f>TRIM(SampleSuperstore3[[#This Row],[State]])</f>
        <v>Texas</v>
      </c>
      <c r="Q8481" s="2" t="str">
        <f t="shared" si="132"/>
        <v>Lubbock Texas</v>
      </c>
      <c r="R8481" s="6" t="s">
        <v>626</v>
      </c>
      <c r="S8481" s="2" t="s">
        <v>627</v>
      </c>
      <c r="T8481" s="2" t="s">
        <v>24</v>
      </c>
    </row>
    <row r="8482" spans="1:20" x14ac:dyDescent="0.3">
      <c r="A8482" t="s">
        <v>28</v>
      </c>
      <c r="B8482" t="s">
        <v>14</v>
      </c>
      <c r="C8482" t="s">
        <v>15</v>
      </c>
      <c r="D8482" t="s">
        <v>356</v>
      </c>
      <c r="E8482" t="s">
        <v>46</v>
      </c>
      <c r="F8482">
        <v>79424</v>
      </c>
      <c r="G8482" t="s">
        <v>47</v>
      </c>
      <c r="H8482" t="s">
        <v>26</v>
      </c>
      <c r="I8482" t="s">
        <v>37</v>
      </c>
      <c r="J8482">
        <v>608</v>
      </c>
      <c r="K8482">
        <v>1</v>
      </c>
      <c r="L8482">
        <v>8</v>
      </c>
      <c r="M8482">
        <v>-10336</v>
      </c>
      <c r="O8482" s="2" t="str">
        <f>TRIM(SampleSuperstore3[[#This Row],[City]])</f>
        <v>Lubbock</v>
      </c>
      <c r="P8482" s="2" t="str">
        <f>TRIM(SampleSuperstore3[[#This Row],[State]])</f>
        <v>Texas</v>
      </c>
      <c r="Q8482" s="2" t="str">
        <f t="shared" si="132"/>
        <v>Lubbock Texas</v>
      </c>
      <c r="R8482" s="6" t="s">
        <v>356</v>
      </c>
      <c r="S8482" s="2" t="s">
        <v>46</v>
      </c>
      <c r="T8482" s="2"/>
    </row>
    <row r="8483" spans="1:20" x14ac:dyDescent="0.3">
      <c r="A8483" t="s">
        <v>28</v>
      </c>
      <c r="B8483" t="s">
        <v>22</v>
      </c>
      <c r="C8483" t="s">
        <v>15</v>
      </c>
      <c r="D8483" t="s">
        <v>589</v>
      </c>
      <c r="E8483" t="s">
        <v>98</v>
      </c>
      <c r="F8483">
        <v>80501</v>
      </c>
      <c r="G8483" t="s">
        <v>25</v>
      </c>
      <c r="H8483" t="s">
        <v>35</v>
      </c>
      <c r="I8483" t="s">
        <v>59</v>
      </c>
      <c r="J8483">
        <v>1656</v>
      </c>
      <c r="K8483">
        <v>3</v>
      </c>
      <c r="L8483">
        <v>2</v>
      </c>
      <c r="M8483">
        <v>-621</v>
      </c>
      <c r="O8483" s="2" t="str">
        <f>TRIM(SampleSuperstore3[[#This Row],[City]])</f>
        <v>Longmont</v>
      </c>
      <c r="P8483" s="2" t="str">
        <f>TRIM(SampleSuperstore3[[#This Row],[State]])</f>
        <v>Colorado</v>
      </c>
      <c r="Q8483" s="2" t="str">
        <f t="shared" si="132"/>
        <v>Longmont Colorado</v>
      </c>
      <c r="R8483" s="6" t="s">
        <v>356</v>
      </c>
      <c r="S8483" s="2" t="s">
        <v>46</v>
      </c>
      <c r="T8483" s="2"/>
    </row>
    <row r="8484" spans="1:20" x14ac:dyDescent="0.3">
      <c r="A8484" t="s">
        <v>13</v>
      </c>
      <c r="B8484" t="s">
        <v>14</v>
      </c>
      <c r="C8484" t="s">
        <v>15</v>
      </c>
      <c r="D8484" t="s">
        <v>266</v>
      </c>
      <c r="E8484" t="s">
        <v>76</v>
      </c>
      <c r="F8484">
        <v>10701</v>
      </c>
      <c r="G8484" t="s">
        <v>57</v>
      </c>
      <c r="H8484" t="s">
        <v>26</v>
      </c>
      <c r="I8484" t="s">
        <v>34</v>
      </c>
      <c r="J8484">
        <v>5952</v>
      </c>
      <c r="K8484">
        <v>3</v>
      </c>
      <c r="L8484">
        <v>0</v>
      </c>
      <c r="M8484">
        <v>154752</v>
      </c>
      <c r="O8484" s="2" t="str">
        <f>TRIM(SampleSuperstore3[[#This Row],[City]])</f>
        <v>Yonkers</v>
      </c>
      <c r="P8484" s="2" t="str">
        <f>TRIM(SampleSuperstore3[[#This Row],[State]])</f>
        <v>New York</v>
      </c>
      <c r="Q8484" s="2" t="str">
        <f t="shared" si="132"/>
        <v>Yonkers New York</v>
      </c>
      <c r="R8484" s="6" t="s">
        <v>356</v>
      </c>
      <c r="S8484" s="2" t="s">
        <v>46</v>
      </c>
      <c r="T8484" s="2"/>
    </row>
    <row r="8485" spans="1:20" x14ac:dyDescent="0.3">
      <c r="A8485" t="s">
        <v>13</v>
      </c>
      <c r="B8485" t="s">
        <v>14</v>
      </c>
      <c r="C8485" t="s">
        <v>15</v>
      </c>
      <c r="D8485" t="s">
        <v>266</v>
      </c>
      <c r="E8485" t="s">
        <v>76</v>
      </c>
      <c r="F8485">
        <v>10701</v>
      </c>
      <c r="G8485" t="s">
        <v>57</v>
      </c>
      <c r="H8485" t="s">
        <v>35</v>
      </c>
      <c r="I8485" t="s">
        <v>59</v>
      </c>
      <c r="J8485">
        <v>47997</v>
      </c>
      <c r="K8485">
        <v>3</v>
      </c>
      <c r="L8485">
        <v>0</v>
      </c>
      <c r="M8485">
        <v>1775889</v>
      </c>
      <c r="O8485" s="2" t="str">
        <f>TRIM(SampleSuperstore3[[#This Row],[City]])</f>
        <v>Yonkers</v>
      </c>
      <c r="P8485" s="2" t="str">
        <f>TRIM(SampleSuperstore3[[#This Row],[State]])</f>
        <v>New York</v>
      </c>
      <c r="Q8485" s="2" t="str">
        <f t="shared" si="132"/>
        <v>Yonkers New York</v>
      </c>
      <c r="R8485" s="6" t="s">
        <v>589</v>
      </c>
      <c r="S8485" s="2" t="s">
        <v>98</v>
      </c>
      <c r="T8485" s="2"/>
    </row>
    <row r="8486" spans="1:20" x14ac:dyDescent="0.3">
      <c r="A8486" t="s">
        <v>13</v>
      </c>
      <c r="B8486" t="s">
        <v>14</v>
      </c>
      <c r="C8486" t="s">
        <v>15</v>
      </c>
      <c r="D8486" t="s">
        <v>266</v>
      </c>
      <c r="E8486" t="s">
        <v>76</v>
      </c>
      <c r="F8486">
        <v>10701</v>
      </c>
      <c r="G8486" t="s">
        <v>57</v>
      </c>
      <c r="H8486" t="s">
        <v>26</v>
      </c>
      <c r="I8486" t="s">
        <v>110</v>
      </c>
      <c r="J8486">
        <v>1862</v>
      </c>
      <c r="K8486">
        <v>2</v>
      </c>
      <c r="L8486">
        <v>0</v>
      </c>
      <c r="M8486">
        <v>53998</v>
      </c>
      <c r="O8486" s="2" t="str">
        <f>TRIM(SampleSuperstore3[[#This Row],[City]])</f>
        <v>Yonkers</v>
      </c>
      <c r="P8486" s="2" t="str">
        <f>TRIM(SampleSuperstore3[[#This Row],[State]])</f>
        <v>New York</v>
      </c>
      <c r="Q8486" s="2" t="str">
        <f t="shared" si="132"/>
        <v>Yonkers New York</v>
      </c>
      <c r="R8486" s="6" t="s">
        <v>266</v>
      </c>
      <c r="S8486" s="2" t="s">
        <v>634</v>
      </c>
      <c r="T8486" s="2" t="s">
        <v>369</v>
      </c>
    </row>
    <row r="8487" spans="1:20" x14ac:dyDescent="0.3">
      <c r="A8487" t="s">
        <v>13</v>
      </c>
      <c r="B8487" t="s">
        <v>14</v>
      </c>
      <c r="C8487" t="s">
        <v>15</v>
      </c>
      <c r="D8487" t="s">
        <v>266</v>
      </c>
      <c r="E8487" t="s">
        <v>76</v>
      </c>
      <c r="F8487">
        <v>10701</v>
      </c>
      <c r="G8487" t="s">
        <v>57</v>
      </c>
      <c r="H8487" t="s">
        <v>26</v>
      </c>
      <c r="I8487" t="s">
        <v>37</v>
      </c>
      <c r="J8487">
        <v>49632</v>
      </c>
      <c r="K8487">
        <v>6</v>
      </c>
      <c r="L8487">
        <v>2</v>
      </c>
      <c r="M8487">
        <v>167508</v>
      </c>
      <c r="O8487" s="2" t="str">
        <f>TRIM(SampleSuperstore3[[#This Row],[City]])</f>
        <v>Yonkers</v>
      </c>
      <c r="P8487" s="2" t="str">
        <f>TRIM(SampleSuperstore3[[#This Row],[State]])</f>
        <v>New York</v>
      </c>
      <c r="Q8487" s="2" t="str">
        <f t="shared" si="132"/>
        <v>Yonkers New York</v>
      </c>
      <c r="R8487" s="6" t="s">
        <v>266</v>
      </c>
      <c r="S8487" s="2" t="s">
        <v>634</v>
      </c>
      <c r="T8487" s="2" t="s">
        <v>369</v>
      </c>
    </row>
    <row r="8488" spans="1:20" x14ac:dyDescent="0.3">
      <c r="A8488" t="s">
        <v>13</v>
      </c>
      <c r="B8488" t="s">
        <v>14</v>
      </c>
      <c r="C8488" t="s">
        <v>15</v>
      </c>
      <c r="D8488" t="s">
        <v>266</v>
      </c>
      <c r="E8488" t="s">
        <v>76</v>
      </c>
      <c r="F8488">
        <v>10701</v>
      </c>
      <c r="G8488" t="s">
        <v>57</v>
      </c>
      <c r="H8488" t="s">
        <v>26</v>
      </c>
      <c r="I8488" t="s">
        <v>41</v>
      </c>
      <c r="J8488">
        <v>9782</v>
      </c>
      <c r="K8488">
        <v>2</v>
      </c>
      <c r="L8488">
        <v>0</v>
      </c>
      <c r="M8488">
        <v>459754</v>
      </c>
      <c r="O8488" s="2" t="str">
        <f>TRIM(SampleSuperstore3[[#This Row],[City]])</f>
        <v>Yonkers</v>
      </c>
      <c r="P8488" s="2" t="str">
        <f>TRIM(SampleSuperstore3[[#This Row],[State]])</f>
        <v>New York</v>
      </c>
      <c r="Q8488" s="2" t="str">
        <f t="shared" si="132"/>
        <v>Yonkers New York</v>
      </c>
      <c r="R8488" s="6" t="s">
        <v>266</v>
      </c>
      <c r="S8488" s="2" t="s">
        <v>634</v>
      </c>
      <c r="T8488" s="2" t="s">
        <v>369</v>
      </c>
    </row>
    <row r="8489" spans="1:20" x14ac:dyDescent="0.3">
      <c r="A8489" t="s">
        <v>13</v>
      </c>
      <c r="B8489" t="s">
        <v>22</v>
      </c>
      <c r="C8489" t="s">
        <v>15</v>
      </c>
      <c r="D8489" t="s">
        <v>23</v>
      </c>
      <c r="E8489" t="s">
        <v>24</v>
      </c>
      <c r="F8489">
        <v>90045</v>
      </c>
      <c r="G8489" t="s">
        <v>25</v>
      </c>
      <c r="H8489" t="s">
        <v>35</v>
      </c>
      <c r="I8489" t="s">
        <v>36</v>
      </c>
      <c r="J8489">
        <v>15984</v>
      </c>
      <c r="K8489">
        <v>2</v>
      </c>
      <c r="L8489">
        <v>2</v>
      </c>
      <c r="M8489">
        <v>11988</v>
      </c>
      <c r="O8489" s="2" t="str">
        <f>TRIM(SampleSuperstore3[[#This Row],[City]])</f>
        <v>Los Angeles</v>
      </c>
      <c r="P8489" s="2" t="str">
        <f>TRIM(SampleSuperstore3[[#This Row],[State]])</f>
        <v>California</v>
      </c>
      <c r="Q8489" s="2" t="str">
        <f t="shared" si="132"/>
        <v>Los Angeles California</v>
      </c>
      <c r="R8489" s="6" t="s">
        <v>266</v>
      </c>
      <c r="S8489" s="2" t="s">
        <v>634</v>
      </c>
      <c r="T8489" s="2" t="s">
        <v>369</v>
      </c>
    </row>
    <row r="8490" spans="1:20" x14ac:dyDescent="0.3">
      <c r="A8490" t="s">
        <v>13</v>
      </c>
      <c r="B8490" t="s">
        <v>22</v>
      </c>
      <c r="C8490" t="s">
        <v>15</v>
      </c>
      <c r="D8490" t="s">
        <v>23</v>
      </c>
      <c r="E8490" t="s">
        <v>24</v>
      </c>
      <c r="F8490">
        <v>90045</v>
      </c>
      <c r="G8490" t="s">
        <v>25</v>
      </c>
      <c r="H8490" t="s">
        <v>19</v>
      </c>
      <c r="I8490" t="s">
        <v>21</v>
      </c>
      <c r="J8490">
        <v>184752</v>
      </c>
      <c r="K8490">
        <v>3</v>
      </c>
      <c r="L8490">
        <v>2</v>
      </c>
      <c r="M8490">
        <v>-207846</v>
      </c>
      <c r="O8490" s="2" t="str">
        <f>TRIM(SampleSuperstore3[[#This Row],[City]])</f>
        <v>Los Angeles</v>
      </c>
      <c r="P8490" s="2" t="str">
        <f>TRIM(SampleSuperstore3[[#This Row],[State]])</f>
        <v>California</v>
      </c>
      <c r="Q8490" s="2" t="str">
        <f t="shared" si="132"/>
        <v>Los Angeles California</v>
      </c>
      <c r="R8490" s="6" t="s">
        <v>266</v>
      </c>
      <c r="S8490" s="2" t="s">
        <v>634</v>
      </c>
      <c r="T8490" s="2" t="s">
        <v>369</v>
      </c>
    </row>
    <row r="8491" spans="1:20" x14ac:dyDescent="0.3">
      <c r="A8491" t="s">
        <v>28</v>
      </c>
      <c r="B8491" t="s">
        <v>44</v>
      </c>
      <c r="C8491" t="s">
        <v>15</v>
      </c>
      <c r="D8491" t="s">
        <v>23</v>
      </c>
      <c r="E8491" t="s">
        <v>24</v>
      </c>
      <c r="F8491">
        <v>90049</v>
      </c>
      <c r="G8491" t="s">
        <v>25</v>
      </c>
      <c r="H8491" t="s">
        <v>26</v>
      </c>
      <c r="I8491" t="s">
        <v>41</v>
      </c>
      <c r="J8491">
        <v>1296</v>
      </c>
      <c r="K8491">
        <v>2</v>
      </c>
      <c r="L8491">
        <v>0</v>
      </c>
      <c r="M8491">
        <v>62208</v>
      </c>
      <c r="O8491" s="2" t="str">
        <f>TRIM(SampleSuperstore3[[#This Row],[City]])</f>
        <v>Los Angeles</v>
      </c>
      <c r="P8491" s="2" t="str">
        <f>TRIM(SampleSuperstore3[[#This Row],[State]])</f>
        <v>California</v>
      </c>
      <c r="Q8491" s="2" t="str">
        <f t="shared" si="132"/>
        <v>Los Angeles California</v>
      </c>
      <c r="R8491" s="6" t="s">
        <v>626</v>
      </c>
      <c r="S8491" s="2" t="s">
        <v>627</v>
      </c>
      <c r="T8491" s="2" t="s">
        <v>24</v>
      </c>
    </row>
    <row r="8492" spans="1:20" x14ac:dyDescent="0.3">
      <c r="A8492" t="s">
        <v>28</v>
      </c>
      <c r="B8492" t="s">
        <v>14</v>
      </c>
      <c r="C8492" t="s">
        <v>15</v>
      </c>
      <c r="D8492" t="s">
        <v>193</v>
      </c>
      <c r="E8492" t="s">
        <v>46</v>
      </c>
      <c r="F8492">
        <v>79109</v>
      </c>
      <c r="G8492" t="s">
        <v>47</v>
      </c>
      <c r="H8492" t="s">
        <v>19</v>
      </c>
      <c r="I8492" t="s">
        <v>21</v>
      </c>
      <c r="J8492">
        <v>366744</v>
      </c>
      <c r="K8492">
        <v>4</v>
      </c>
      <c r="L8492">
        <v>3</v>
      </c>
      <c r="M8492">
        <v>-1100232</v>
      </c>
      <c r="O8492" s="2" t="str">
        <f>TRIM(SampleSuperstore3[[#This Row],[City]])</f>
        <v>Amarillo</v>
      </c>
      <c r="P8492" s="2" t="str">
        <f>TRIM(SampleSuperstore3[[#This Row],[State]])</f>
        <v>Texas</v>
      </c>
      <c r="Q8492" s="2" t="str">
        <f t="shared" si="132"/>
        <v>Amarillo Texas</v>
      </c>
      <c r="R8492" s="6" t="s">
        <v>626</v>
      </c>
      <c r="S8492" s="2" t="s">
        <v>627</v>
      </c>
      <c r="T8492" s="2" t="s">
        <v>24</v>
      </c>
    </row>
    <row r="8493" spans="1:20" x14ac:dyDescent="0.3">
      <c r="A8493" t="s">
        <v>28</v>
      </c>
      <c r="B8493" t="s">
        <v>44</v>
      </c>
      <c r="C8493" t="s">
        <v>15</v>
      </c>
      <c r="D8493" t="s">
        <v>135</v>
      </c>
      <c r="E8493" t="s">
        <v>46</v>
      </c>
      <c r="F8493">
        <v>75217</v>
      </c>
      <c r="G8493" t="s">
        <v>47</v>
      </c>
      <c r="H8493" t="s">
        <v>26</v>
      </c>
      <c r="I8493" t="s">
        <v>37</v>
      </c>
      <c r="J8493">
        <v>8856</v>
      </c>
      <c r="K8493">
        <v>9</v>
      </c>
      <c r="L8493">
        <v>8</v>
      </c>
      <c r="M8493">
        <v>-141696</v>
      </c>
      <c r="O8493" s="2" t="str">
        <f>TRIM(SampleSuperstore3[[#This Row],[City]])</f>
        <v>Dallas</v>
      </c>
      <c r="P8493" s="2" t="str">
        <f>TRIM(SampleSuperstore3[[#This Row],[State]])</f>
        <v>Texas</v>
      </c>
      <c r="Q8493" s="2" t="str">
        <f t="shared" si="132"/>
        <v>Dallas Texas</v>
      </c>
      <c r="R8493" s="6" t="s">
        <v>626</v>
      </c>
      <c r="S8493" s="2" t="s">
        <v>627</v>
      </c>
      <c r="T8493" s="2" t="s">
        <v>24</v>
      </c>
    </row>
    <row r="8494" spans="1:20" x14ac:dyDescent="0.3">
      <c r="A8494" t="s">
        <v>28</v>
      </c>
      <c r="B8494" t="s">
        <v>44</v>
      </c>
      <c r="C8494" t="s">
        <v>15</v>
      </c>
      <c r="D8494" t="s">
        <v>135</v>
      </c>
      <c r="E8494" t="s">
        <v>46</v>
      </c>
      <c r="F8494">
        <v>75217</v>
      </c>
      <c r="G8494" t="s">
        <v>47</v>
      </c>
      <c r="H8494" t="s">
        <v>35</v>
      </c>
      <c r="I8494" t="s">
        <v>59</v>
      </c>
      <c r="J8494">
        <v>2796</v>
      </c>
      <c r="K8494">
        <v>5</v>
      </c>
      <c r="L8494">
        <v>2</v>
      </c>
      <c r="M8494">
        <v>8388</v>
      </c>
      <c r="O8494" s="2" t="str">
        <f>TRIM(SampleSuperstore3[[#This Row],[City]])</f>
        <v>Dallas</v>
      </c>
      <c r="P8494" s="2" t="str">
        <f>TRIM(SampleSuperstore3[[#This Row],[State]])</f>
        <v>Texas</v>
      </c>
      <c r="Q8494" s="2" t="str">
        <f t="shared" si="132"/>
        <v>Dallas Texas</v>
      </c>
      <c r="R8494" s="6" t="s">
        <v>193</v>
      </c>
      <c r="S8494" s="2" t="s">
        <v>46</v>
      </c>
      <c r="T8494" s="2"/>
    </row>
    <row r="8495" spans="1:20" x14ac:dyDescent="0.3">
      <c r="A8495" t="s">
        <v>28</v>
      </c>
      <c r="B8495" t="s">
        <v>44</v>
      </c>
      <c r="C8495" t="s">
        <v>15</v>
      </c>
      <c r="D8495" t="s">
        <v>135</v>
      </c>
      <c r="E8495" t="s">
        <v>46</v>
      </c>
      <c r="F8495">
        <v>75217</v>
      </c>
      <c r="G8495" t="s">
        <v>47</v>
      </c>
      <c r="H8495" t="s">
        <v>26</v>
      </c>
      <c r="I8495" t="s">
        <v>60</v>
      </c>
      <c r="J8495">
        <v>146352</v>
      </c>
      <c r="K8495">
        <v>3</v>
      </c>
      <c r="L8495">
        <v>2</v>
      </c>
      <c r="M8495">
        <v>493938</v>
      </c>
      <c r="O8495" s="2" t="str">
        <f>TRIM(SampleSuperstore3[[#This Row],[City]])</f>
        <v>Dallas</v>
      </c>
      <c r="P8495" s="2" t="str">
        <f>TRIM(SampleSuperstore3[[#This Row],[State]])</f>
        <v>Texas</v>
      </c>
      <c r="Q8495" s="2" t="str">
        <f t="shared" si="132"/>
        <v>Dallas Texas</v>
      </c>
      <c r="R8495" s="6" t="s">
        <v>135</v>
      </c>
      <c r="S8495" s="2" t="s">
        <v>46</v>
      </c>
      <c r="T8495" s="2"/>
    </row>
    <row r="8496" spans="1:20" x14ac:dyDescent="0.3">
      <c r="A8496" t="s">
        <v>62</v>
      </c>
      <c r="B8496" t="s">
        <v>14</v>
      </c>
      <c r="C8496" t="s">
        <v>15</v>
      </c>
      <c r="D8496" t="s">
        <v>140</v>
      </c>
      <c r="E8496" t="s">
        <v>70</v>
      </c>
      <c r="F8496">
        <v>48205</v>
      </c>
      <c r="G8496" t="s">
        <v>47</v>
      </c>
      <c r="H8496" t="s">
        <v>35</v>
      </c>
      <c r="I8496" t="s">
        <v>59</v>
      </c>
      <c r="J8496">
        <v>17523</v>
      </c>
      <c r="K8496">
        <v>11</v>
      </c>
      <c r="L8496">
        <v>0</v>
      </c>
      <c r="M8496">
        <v>613305</v>
      </c>
      <c r="O8496" s="2" t="str">
        <f>TRIM(SampleSuperstore3[[#This Row],[City]])</f>
        <v>Detroit</v>
      </c>
      <c r="P8496" s="2" t="str">
        <f>TRIM(SampleSuperstore3[[#This Row],[State]])</f>
        <v>Michigan</v>
      </c>
      <c r="Q8496" s="2" t="str">
        <f t="shared" si="132"/>
        <v>Detroit Michigan</v>
      </c>
      <c r="R8496" s="6" t="s">
        <v>135</v>
      </c>
      <c r="S8496" s="2" t="s">
        <v>46</v>
      </c>
      <c r="T8496" s="2"/>
    </row>
    <row r="8497" spans="1:22" x14ac:dyDescent="0.3">
      <c r="A8497" t="s">
        <v>62</v>
      </c>
      <c r="B8497" t="s">
        <v>14</v>
      </c>
      <c r="C8497" t="s">
        <v>15</v>
      </c>
      <c r="D8497" t="s">
        <v>140</v>
      </c>
      <c r="E8497" t="s">
        <v>70</v>
      </c>
      <c r="F8497">
        <v>48205</v>
      </c>
      <c r="G8497" t="s">
        <v>47</v>
      </c>
      <c r="H8497" t="s">
        <v>35</v>
      </c>
      <c r="I8497" t="s">
        <v>36</v>
      </c>
      <c r="J8497">
        <v>12599</v>
      </c>
      <c r="K8497">
        <v>1</v>
      </c>
      <c r="L8497">
        <v>0</v>
      </c>
      <c r="M8497">
        <v>314975</v>
      </c>
      <c r="O8497" s="2" t="str">
        <f>TRIM(SampleSuperstore3[[#This Row],[City]])</f>
        <v>Detroit</v>
      </c>
      <c r="P8497" s="2" t="str">
        <f>TRIM(SampleSuperstore3[[#This Row],[State]])</f>
        <v>Michigan</v>
      </c>
      <c r="Q8497" s="2" t="str">
        <f t="shared" si="132"/>
        <v>Detroit Michigan</v>
      </c>
      <c r="R8497" s="6" t="s">
        <v>135</v>
      </c>
      <c r="S8497" s="2" t="s">
        <v>46</v>
      </c>
      <c r="T8497" s="2"/>
    </row>
    <row r="8498" spans="1:22" x14ac:dyDescent="0.3">
      <c r="A8498" t="s">
        <v>62</v>
      </c>
      <c r="B8498" t="s">
        <v>14</v>
      </c>
      <c r="C8498" t="s">
        <v>15</v>
      </c>
      <c r="D8498" t="s">
        <v>140</v>
      </c>
      <c r="E8498" t="s">
        <v>70</v>
      </c>
      <c r="F8498">
        <v>48205</v>
      </c>
      <c r="G8498" t="s">
        <v>47</v>
      </c>
      <c r="H8498" t="s">
        <v>26</v>
      </c>
      <c r="I8498" t="s">
        <v>37</v>
      </c>
      <c r="J8498">
        <v>23</v>
      </c>
      <c r="K8498">
        <v>2</v>
      </c>
      <c r="L8498">
        <v>0</v>
      </c>
      <c r="M8498">
        <v>1035</v>
      </c>
      <c r="O8498" s="2" t="str">
        <f>TRIM(SampleSuperstore3[[#This Row],[City]])</f>
        <v>Detroit</v>
      </c>
      <c r="P8498" s="2" t="str">
        <f>TRIM(SampleSuperstore3[[#This Row],[State]])</f>
        <v>Michigan</v>
      </c>
      <c r="Q8498" s="2" t="str">
        <f t="shared" si="132"/>
        <v>Detroit Michigan</v>
      </c>
      <c r="R8498" s="6" t="s">
        <v>140</v>
      </c>
      <c r="S8498" s="2" t="s">
        <v>70</v>
      </c>
      <c r="T8498" s="2"/>
    </row>
    <row r="8499" spans="1:22" x14ac:dyDescent="0.3">
      <c r="A8499" t="s">
        <v>28</v>
      </c>
      <c r="B8499" t="s">
        <v>14</v>
      </c>
      <c r="C8499" t="s">
        <v>15</v>
      </c>
      <c r="D8499" t="s">
        <v>75</v>
      </c>
      <c r="E8499" t="s">
        <v>76</v>
      </c>
      <c r="F8499">
        <v>10035</v>
      </c>
      <c r="G8499" t="s">
        <v>57</v>
      </c>
      <c r="H8499" t="s">
        <v>26</v>
      </c>
      <c r="I8499" t="s">
        <v>37</v>
      </c>
      <c r="J8499">
        <v>25584</v>
      </c>
      <c r="K8499">
        <v>2</v>
      </c>
      <c r="L8499">
        <v>2</v>
      </c>
      <c r="M8499">
        <v>89544</v>
      </c>
      <c r="O8499" s="2" t="str">
        <f>TRIM(SampleSuperstore3[[#This Row],[City]])</f>
        <v>New York City</v>
      </c>
      <c r="P8499" s="2" t="str">
        <f>TRIM(SampleSuperstore3[[#This Row],[State]])</f>
        <v>New York</v>
      </c>
      <c r="Q8499" s="2" t="str">
        <f t="shared" si="132"/>
        <v>New York City New York</v>
      </c>
      <c r="R8499" s="6" t="s">
        <v>140</v>
      </c>
      <c r="S8499" s="2" t="s">
        <v>70</v>
      </c>
      <c r="T8499" s="2"/>
    </row>
    <row r="8500" spans="1:22" x14ac:dyDescent="0.3">
      <c r="A8500" t="s">
        <v>28</v>
      </c>
      <c r="B8500" t="s">
        <v>22</v>
      </c>
      <c r="C8500" t="s">
        <v>15</v>
      </c>
      <c r="D8500" t="s">
        <v>61</v>
      </c>
      <c r="E8500" t="s">
        <v>46</v>
      </c>
      <c r="F8500">
        <v>77041</v>
      </c>
      <c r="G8500" t="s">
        <v>47</v>
      </c>
      <c r="H8500" t="s">
        <v>19</v>
      </c>
      <c r="I8500" t="s">
        <v>33</v>
      </c>
      <c r="J8500">
        <v>73784</v>
      </c>
      <c r="K8500">
        <v>2</v>
      </c>
      <c r="L8500">
        <v>6</v>
      </c>
      <c r="M8500">
        <v>-774732</v>
      </c>
      <c r="O8500" s="2" t="str">
        <f>TRIM(SampleSuperstore3[[#This Row],[City]])</f>
        <v>Houston</v>
      </c>
      <c r="P8500" s="2" t="str">
        <f>TRIM(SampleSuperstore3[[#This Row],[State]])</f>
        <v>Texas</v>
      </c>
      <c r="Q8500" s="2" t="str">
        <f t="shared" si="132"/>
        <v>Houston Texas</v>
      </c>
      <c r="R8500" s="6" t="s">
        <v>140</v>
      </c>
      <c r="S8500" s="2" t="s">
        <v>70</v>
      </c>
      <c r="T8500" s="2"/>
    </row>
    <row r="8501" spans="1:22" x14ac:dyDescent="0.3">
      <c r="A8501" t="s">
        <v>28</v>
      </c>
      <c r="B8501" t="s">
        <v>22</v>
      </c>
      <c r="C8501" t="s">
        <v>15</v>
      </c>
      <c r="D8501" t="s">
        <v>422</v>
      </c>
      <c r="E8501" t="s">
        <v>30</v>
      </c>
      <c r="F8501">
        <v>32839</v>
      </c>
      <c r="G8501" t="s">
        <v>18</v>
      </c>
      <c r="H8501" t="s">
        <v>26</v>
      </c>
      <c r="I8501" t="s">
        <v>41</v>
      </c>
      <c r="J8501">
        <v>20736</v>
      </c>
      <c r="K8501">
        <v>4</v>
      </c>
      <c r="L8501">
        <v>2</v>
      </c>
      <c r="M8501">
        <v>72576</v>
      </c>
      <c r="O8501" s="2" t="str">
        <f>TRIM(SampleSuperstore3[[#This Row],[City]])</f>
        <v>Orlando</v>
      </c>
      <c r="P8501" s="2" t="str">
        <f>TRIM(SampleSuperstore3[[#This Row],[State]])</f>
        <v>Florida</v>
      </c>
      <c r="Q8501" s="2" t="str">
        <f t="shared" si="132"/>
        <v>Orlando Florida</v>
      </c>
      <c r="R8501" s="6" t="s">
        <v>634</v>
      </c>
      <c r="S8501" s="2" t="s">
        <v>369</v>
      </c>
      <c r="T8501" s="2" t="s">
        <v>3</v>
      </c>
      <c r="U8501" t="s">
        <v>634</v>
      </c>
      <c r="V8501" t="s">
        <v>369</v>
      </c>
    </row>
    <row r="8502" spans="1:22" x14ac:dyDescent="0.3">
      <c r="A8502" t="s">
        <v>28</v>
      </c>
      <c r="B8502" t="s">
        <v>22</v>
      </c>
      <c r="C8502" t="s">
        <v>15</v>
      </c>
      <c r="D8502" t="s">
        <v>242</v>
      </c>
      <c r="E8502" t="s">
        <v>17</v>
      </c>
      <c r="F8502">
        <v>41042</v>
      </c>
      <c r="G8502" t="s">
        <v>18</v>
      </c>
      <c r="H8502" t="s">
        <v>26</v>
      </c>
      <c r="I8502" t="s">
        <v>34</v>
      </c>
      <c r="J8502">
        <v>1752</v>
      </c>
      <c r="K8502">
        <v>3</v>
      </c>
      <c r="L8502">
        <v>0</v>
      </c>
      <c r="M8502">
        <v>82344</v>
      </c>
      <c r="O8502" s="2" t="str">
        <f>TRIM(SampleSuperstore3[[#This Row],[City]])</f>
        <v>Florence</v>
      </c>
      <c r="P8502" s="2" t="str">
        <f>TRIM(SampleSuperstore3[[#This Row],[State]])</f>
        <v>Kentucky</v>
      </c>
      <c r="Q8502" s="2" t="str">
        <f t="shared" si="132"/>
        <v>Florence Kentucky</v>
      </c>
      <c r="R8502" s="6" t="s">
        <v>61</v>
      </c>
      <c r="S8502" s="2" t="s">
        <v>46</v>
      </c>
      <c r="T8502" s="2"/>
    </row>
    <row r="8503" spans="1:22" x14ac:dyDescent="0.3">
      <c r="A8503" t="s">
        <v>28</v>
      </c>
      <c r="B8503" t="s">
        <v>22</v>
      </c>
      <c r="C8503" t="s">
        <v>15</v>
      </c>
      <c r="D8503" t="s">
        <v>242</v>
      </c>
      <c r="E8503" t="s">
        <v>17</v>
      </c>
      <c r="F8503">
        <v>41042</v>
      </c>
      <c r="G8503" t="s">
        <v>18</v>
      </c>
      <c r="H8503" t="s">
        <v>26</v>
      </c>
      <c r="I8503" t="s">
        <v>34</v>
      </c>
      <c r="J8503">
        <v>3576</v>
      </c>
      <c r="K8503">
        <v>12</v>
      </c>
      <c r="L8503">
        <v>0</v>
      </c>
      <c r="M8503">
        <v>100128</v>
      </c>
      <c r="O8503" s="2" t="str">
        <f>TRIM(SampleSuperstore3[[#This Row],[City]])</f>
        <v>Florence</v>
      </c>
      <c r="P8503" s="2" t="str">
        <f>TRIM(SampleSuperstore3[[#This Row],[State]])</f>
        <v>Kentucky</v>
      </c>
      <c r="Q8503" s="2" t="str">
        <f t="shared" si="132"/>
        <v>Florence Kentucky</v>
      </c>
      <c r="R8503" s="6" t="s">
        <v>422</v>
      </c>
      <c r="S8503" s="2" t="s">
        <v>30</v>
      </c>
      <c r="T8503" s="2"/>
    </row>
    <row r="8504" spans="1:22" x14ac:dyDescent="0.3">
      <c r="A8504" t="s">
        <v>28</v>
      </c>
      <c r="B8504" t="s">
        <v>14</v>
      </c>
      <c r="C8504" t="s">
        <v>15</v>
      </c>
      <c r="D8504" t="s">
        <v>75</v>
      </c>
      <c r="E8504" t="s">
        <v>76</v>
      </c>
      <c r="F8504">
        <v>10009</v>
      </c>
      <c r="G8504" t="s">
        <v>57</v>
      </c>
      <c r="H8504" t="s">
        <v>26</v>
      </c>
      <c r="I8504" t="s">
        <v>34</v>
      </c>
      <c r="J8504">
        <v>364</v>
      </c>
      <c r="K8504">
        <v>2</v>
      </c>
      <c r="L8504">
        <v>0</v>
      </c>
      <c r="M8504">
        <v>9828</v>
      </c>
      <c r="O8504" s="2" t="str">
        <f>TRIM(SampleSuperstore3[[#This Row],[City]])</f>
        <v>New York City</v>
      </c>
      <c r="P8504" s="2" t="str">
        <f>TRIM(SampleSuperstore3[[#This Row],[State]])</f>
        <v>New York</v>
      </c>
      <c r="Q8504" s="2" t="str">
        <f t="shared" si="132"/>
        <v>New York City New York</v>
      </c>
      <c r="R8504" s="6" t="s">
        <v>242</v>
      </c>
      <c r="S8504" s="2" t="s">
        <v>17</v>
      </c>
      <c r="T8504" s="2"/>
    </row>
    <row r="8505" spans="1:22" x14ac:dyDescent="0.3">
      <c r="A8505" t="s">
        <v>13</v>
      </c>
      <c r="B8505" t="s">
        <v>14</v>
      </c>
      <c r="C8505" t="s">
        <v>15</v>
      </c>
      <c r="D8505" t="s">
        <v>415</v>
      </c>
      <c r="E8505" t="s">
        <v>46</v>
      </c>
      <c r="F8505">
        <v>75034</v>
      </c>
      <c r="G8505" t="s">
        <v>47</v>
      </c>
      <c r="H8505" t="s">
        <v>19</v>
      </c>
      <c r="I8505" t="s">
        <v>33</v>
      </c>
      <c r="J8505">
        <v>30336</v>
      </c>
      <c r="K8505">
        <v>6</v>
      </c>
      <c r="L8505">
        <v>6</v>
      </c>
      <c r="M8505">
        <v>-174432</v>
      </c>
      <c r="O8505" s="2" t="str">
        <f>TRIM(SampleSuperstore3[[#This Row],[City]])</f>
        <v>Frisco</v>
      </c>
      <c r="P8505" s="2" t="str">
        <f>TRIM(SampleSuperstore3[[#This Row],[State]])</f>
        <v>Texas</v>
      </c>
      <c r="Q8505" s="2" t="str">
        <f t="shared" si="132"/>
        <v>Frisco Texas</v>
      </c>
      <c r="R8505" s="6" t="s">
        <v>242</v>
      </c>
      <c r="S8505" s="2" t="s">
        <v>17</v>
      </c>
      <c r="T8505" s="2"/>
    </row>
    <row r="8506" spans="1:22" x14ac:dyDescent="0.3">
      <c r="A8506" t="s">
        <v>28</v>
      </c>
      <c r="B8506" t="s">
        <v>14</v>
      </c>
      <c r="C8506" t="s">
        <v>15</v>
      </c>
      <c r="D8506" t="s">
        <v>353</v>
      </c>
      <c r="E8506" t="s">
        <v>132</v>
      </c>
      <c r="F8506">
        <v>7501</v>
      </c>
      <c r="G8506" t="s">
        <v>57</v>
      </c>
      <c r="H8506" t="s">
        <v>19</v>
      </c>
      <c r="I8506" t="s">
        <v>33</v>
      </c>
      <c r="J8506">
        <v>1299</v>
      </c>
      <c r="K8506">
        <v>1</v>
      </c>
      <c r="L8506">
        <v>0</v>
      </c>
      <c r="M8506">
        <v>15588</v>
      </c>
      <c r="O8506" s="2" t="str">
        <f>TRIM(SampleSuperstore3[[#This Row],[City]])</f>
        <v>Paterson</v>
      </c>
      <c r="P8506" s="2" t="str">
        <f>TRIM(SampleSuperstore3[[#This Row],[State]])</f>
        <v>New Jersey</v>
      </c>
      <c r="Q8506" s="2" t="str">
        <f t="shared" si="132"/>
        <v>Paterson New Jersey</v>
      </c>
      <c r="R8506" s="6" t="s">
        <v>634</v>
      </c>
      <c r="S8506" s="2" t="s">
        <v>369</v>
      </c>
      <c r="T8506" s="2" t="s">
        <v>3</v>
      </c>
      <c r="U8506" t="s">
        <v>634</v>
      </c>
      <c r="V8506" t="s">
        <v>369</v>
      </c>
    </row>
    <row r="8507" spans="1:22" x14ac:dyDescent="0.3">
      <c r="A8507" t="s">
        <v>28</v>
      </c>
      <c r="B8507" t="s">
        <v>14</v>
      </c>
      <c r="C8507" t="s">
        <v>15</v>
      </c>
      <c r="D8507" t="s">
        <v>353</v>
      </c>
      <c r="E8507" t="s">
        <v>132</v>
      </c>
      <c r="F8507">
        <v>7501</v>
      </c>
      <c r="G8507" t="s">
        <v>57</v>
      </c>
      <c r="H8507" t="s">
        <v>19</v>
      </c>
      <c r="I8507" t="s">
        <v>21</v>
      </c>
      <c r="J8507">
        <v>18222</v>
      </c>
      <c r="K8507">
        <v>3</v>
      </c>
      <c r="L8507">
        <v>0</v>
      </c>
      <c r="M8507">
        <v>45555</v>
      </c>
      <c r="O8507" s="2" t="str">
        <f>TRIM(SampleSuperstore3[[#This Row],[City]])</f>
        <v>Paterson</v>
      </c>
      <c r="P8507" s="2" t="str">
        <f>TRIM(SampleSuperstore3[[#This Row],[State]])</f>
        <v>New Jersey</v>
      </c>
      <c r="Q8507" s="2" t="str">
        <f t="shared" si="132"/>
        <v>Paterson New Jersey</v>
      </c>
      <c r="R8507" s="6" t="s">
        <v>415</v>
      </c>
      <c r="S8507" s="2" t="s">
        <v>46</v>
      </c>
      <c r="T8507" s="2"/>
    </row>
    <row r="8508" spans="1:22" x14ac:dyDescent="0.3">
      <c r="A8508" t="s">
        <v>28</v>
      </c>
      <c r="B8508" t="s">
        <v>14</v>
      </c>
      <c r="C8508" t="s">
        <v>15</v>
      </c>
      <c r="D8508" t="s">
        <v>353</v>
      </c>
      <c r="E8508" t="s">
        <v>132</v>
      </c>
      <c r="F8508">
        <v>7501</v>
      </c>
      <c r="G8508" t="s">
        <v>57</v>
      </c>
      <c r="H8508" t="s">
        <v>19</v>
      </c>
      <c r="I8508" t="s">
        <v>21</v>
      </c>
      <c r="J8508">
        <v>30294</v>
      </c>
      <c r="K8508">
        <v>3</v>
      </c>
      <c r="L8508">
        <v>0</v>
      </c>
      <c r="M8508">
        <v>181764</v>
      </c>
      <c r="O8508" s="2" t="str">
        <f>TRIM(SampleSuperstore3[[#This Row],[City]])</f>
        <v>Paterson</v>
      </c>
      <c r="P8508" s="2" t="str">
        <f>TRIM(SampleSuperstore3[[#This Row],[State]])</f>
        <v>New Jersey</v>
      </c>
      <c r="Q8508" s="2" t="str">
        <f t="shared" si="132"/>
        <v>Paterson New Jersey</v>
      </c>
      <c r="R8508" s="6" t="s">
        <v>353</v>
      </c>
      <c r="S8508" s="2" t="s">
        <v>634</v>
      </c>
      <c r="T8508" s="2" t="s">
        <v>808</v>
      </c>
    </row>
    <row r="8509" spans="1:22" x14ac:dyDescent="0.3">
      <c r="A8509" t="s">
        <v>28</v>
      </c>
      <c r="B8509" t="s">
        <v>44</v>
      </c>
      <c r="C8509" t="s">
        <v>15</v>
      </c>
      <c r="D8509" t="s">
        <v>103</v>
      </c>
      <c r="E8509" t="s">
        <v>104</v>
      </c>
      <c r="F8509">
        <v>43229</v>
      </c>
      <c r="G8509" t="s">
        <v>57</v>
      </c>
      <c r="H8509" t="s">
        <v>19</v>
      </c>
      <c r="I8509" t="s">
        <v>33</v>
      </c>
      <c r="J8509">
        <v>54992</v>
      </c>
      <c r="K8509">
        <v>14</v>
      </c>
      <c r="L8509">
        <v>2</v>
      </c>
      <c r="M8509">
        <v>89362</v>
      </c>
      <c r="O8509" s="2" t="str">
        <f>TRIM(SampleSuperstore3[[#This Row],[City]])</f>
        <v>Columbus</v>
      </c>
      <c r="P8509" s="2" t="str">
        <f>TRIM(SampleSuperstore3[[#This Row],[State]])</f>
        <v>Ohio</v>
      </c>
      <c r="Q8509" s="2" t="str">
        <f t="shared" si="132"/>
        <v>Columbus Ohio</v>
      </c>
      <c r="R8509" s="6" t="s">
        <v>353</v>
      </c>
      <c r="S8509" s="2" t="s">
        <v>634</v>
      </c>
      <c r="T8509" s="2" t="s">
        <v>808</v>
      </c>
    </row>
    <row r="8510" spans="1:22" x14ac:dyDescent="0.3">
      <c r="A8510" t="s">
        <v>28</v>
      </c>
      <c r="B8510" t="s">
        <v>22</v>
      </c>
      <c r="C8510" t="s">
        <v>15</v>
      </c>
      <c r="D8510" t="s">
        <v>241</v>
      </c>
      <c r="E8510" t="s">
        <v>49</v>
      </c>
      <c r="F8510">
        <v>53209</v>
      </c>
      <c r="G8510" t="s">
        <v>47</v>
      </c>
      <c r="H8510" t="s">
        <v>35</v>
      </c>
      <c r="I8510" t="s">
        <v>36</v>
      </c>
      <c r="J8510">
        <v>1299</v>
      </c>
      <c r="K8510">
        <v>1</v>
      </c>
      <c r="L8510">
        <v>0</v>
      </c>
      <c r="M8510">
        <v>2598</v>
      </c>
      <c r="O8510" s="2" t="str">
        <f>TRIM(SampleSuperstore3[[#This Row],[City]])</f>
        <v>Milwaukee</v>
      </c>
      <c r="P8510" s="2" t="str">
        <f>TRIM(SampleSuperstore3[[#This Row],[State]])</f>
        <v>Wisconsin</v>
      </c>
      <c r="Q8510" s="2" t="str">
        <f t="shared" si="132"/>
        <v>Milwaukee Wisconsin</v>
      </c>
      <c r="R8510" s="6" t="s">
        <v>353</v>
      </c>
      <c r="S8510" s="2" t="s">
        <v>634</v>
      </c>
      <c r="T8510" s="2" t="s">
        <v>808</v>
      </c>
    </row>
    <row r="8511" spans="1:22" x14ac:dyDescent="0.3">
      <c r="A8511" t="s">
        <v>28</v>
      </c>
      <c r="B8511" t="s">
        <v>14</v>
      </c>
      <c r="C8511" t="s">
        <v>15</v>
      </c>
      <c r="D8511" t="s">
        <v>52</v>
      </c>
      <c r="E8511" t="s">
        <v>24</v>
      </c>
      <c r="F8511">
        <v>94109</v>
      </c>
      <c r="G8511" t="s">
        <v>25</v>
      </c>
      <c r="H8511" t="s">
        <v>26</v>
      </c>
      <c r="I8511" t="s">
        <v>41</v>
      </c>
      <c r="J8511">
        <v>5586</v>
      </c>
      <c r="K8511">
        <v>7</v>
      </c>
      <c r="L8511">
        <v>0</v>
      </c>
      <c r="M8511">
        <v>2793</v>
      </c>
      <c r="O8511" s="2" t="str">
        <f>TRIM(SampleSuperstore3[[#This Row],[City]])</f>
        <v>San Francisco</v>
      </c>
      <c r="P8511" s="2" t="str">
        <f>TRIM(SampleSuperstore3[[#This Row],[State]])</f>
        <v>California</v>
      </c>
      <c r="Q8511" s="2" t="str">
        <f t="shared" si="132"/>
        <v>San Francisco California</v>
      </c>
      <c r="R8511" s="6" t="s">
        <v>103</v>
      </c>
      <c r="S8511" s="2" t="s">
        <v>104</v>
      </c>
      <c r="T8511" s="2"/>
    </row>
    <row r="8512" spans="1:22" x14ac:dyDescent="0.3">
      <c r="A8512" t="s">
        <v>168</v>
      </c>
      <c r="B8512" t="s">
        <v>14</v>
      </c>
      <c r="C8512" t="s">
        <v>15</v>
      </c>
      <c r="D8512" t="s">
        <v>103</v>
      </c>
      <c r="E8512" t="s">
        <v>104</v>
      </c>
      <c r="F8512">
        <v>43229</v>
      </c>
      <c r="G8512" t="s">
        <v>57</v>
      </c>
      <c r="H8512" t="s">
        <v>35</v>
      </c>
      <c r="I8512" t="s">
        <v>36</v>
      </c>
      <c r="J8512">
        <v>44376</v>
      </c>
      <c r="K8512">
        <v>2</v>
      </c>
      <c r="L8512">
        <v>4</v>
      </c>
      <c r="M8512">
        <v>-7396</v>
      </c>
      <c r="O8512" s="2" t="str">
        <f>TRIM(SampleSuperstore3[[#This Row],[City]])</f>
        <v>Columbus</v>
      </c>
      <c r="P8512" s="2" t="str">
        <f>TRIM(SampleSuperstore3[[#This Row],[State]])</f>
        <v>Ohio</v>
      </c>
      <c r="Q8512" s="2" t="str">
        <f t="shared" si="132"/>
        <v>Columbus Ohio</v>
      </c>
      <c r="R8512" s="6" t="s">
        <v>241</v>
      </c>
      <c r="S8512" s="2" t="s">
        <v>49</v>
      </c>
      <c r="T8512" s="2"/>
    </row>
    <row r="8513" spans="1:20" x14ac:dyDescent="0.3">
      <c r="A8513" t="s">
        <v>168</v>
      </c>
      <c r="B8513" t="s">
        <v>14</v>
      </c>
      <c r="C8513" t="s">
        <v>15</v>
      </c>
      <c r="D8513" t="s">
        <v>103</v>
      </c>
      <c r="E8513" t="s">
        <v>104</v>
      </c>
      <c r="F8513">
        <v>43229</v>
      </c>
      <c r="G8513" t="s">
        <v>57</v>
      </c>
      <c r="H8513" t="s">
        <v>19</v>
      </c>
      <c r="I8513" t="s">
        <v>33</v>
      </c>
      <c r="J8513">
        <v>51264</v>
      </c>
      <c r="K8513">
        <v>6</v>
      </c>
      <c r="L8513">
        <v>2</v>
      </c>
      <c r="M8513">
        <v>76896</v>
      </c>
      <c r="O8513" s="2" t="str">
        <f>TRIM(SampleSuperstore3[[#This Row],[City]])</f>
        <v>Columbus</v>
      </c>
      <c r="P8513" s="2" t="str">
        <f>TRIM(SampleSuperstore3[[#This Row],[State]])</f>
        <v>Ohio</v>
      </c>
      <c r="Q8513" s="2" t="str">
        <f t="shared" si="132"/>
        <v>Columbus Ohio</v>
      </c>
      <c r="R8513" s="6" t="s">
        <v>632</v>
      </c>
      <c r="S8513" s="2" t="s">
        <v>633</v>
      </c>
      <c r="T8513" s="2" t="s">
        <v>24</v>
      </c>
    </row>
    <row r="8514" spans="1:20" x14ac:dyDescent="0.3">
      <c r="A8514" t="s">
        <v>168</v>
      </c>
      <c r="B8514" t="s">
        <v>14</v>
      </c>
      <c r="C8514" t="s">
        <v>15</v>
      </c>
      <c r="D8514" t="s">
        <v>103</v>
      </c>
      <c r="E8514" t="s">
        <v>104</v>
      </c>
      <c r="F8514">
        <v>43229</v>
      </c>
      <c r="G8514" t="s">
        <v>57</v>
      </c>
      <c r="H8514" t="s">
        <v>26</v>
      </c>
      <c r="I8514" t="s">
        <v>37</v>
      </c>
      <c r="J8514">
        <v>5193</v>
      </c>
      <c r="K8514">
        <v>3</v>
      </c>
      <c r="L8514">
        <v>7</v>
      </c>
      <c r="M8514">
        <v>-3462</v>
      </c>
      <c r="O8514" s="2" t="str">
        <f>TRIM(SampleSuperstore3[[#This Row],[City]])</f>
        <v>Columbus</v>
      </c>
      <c r="P8514" s="2" t="str">
        <f>TRIM(SampleSuperstore3[[#This Row],[State]])</f>
        <v>Ohio</v>
      </c>
      <c r="Q8514" s="2" t="str">
        <f t="shared" si="132"/>
        <v>Columbus Ohio</v>
      </c>
      <c r="R8514" s="6" t="s">
        <v>103</v>
      </c>
      <c r="S8514" s="2" t="s">
        <v>104</v>
      </c>
      <c r="T8514" s="2"/>
    </row>
    <row r="8515" spans="1:20" x14ac:dyDescent="0.3">
      <c r="A8515" t="s">
        <v>168</v>
      </c>
      <c r="B8515" t="s">
        <v>14</v>
      </c>
      <c r="C8515" t="s">
        <v>15</v>
      </c>
      <c r="D8515" t="s">
        <v>103</v>
      </c>
      <c r="E8515" t="s">
        <v>104</v>
      </c>
      <c r="F8515">
        <v>43229</v>
      </c>
      <c r="G8515" t="s">
        <v>57</v>
      </c>
      <c r="H8515" t="s">
        <v>35</v>
      </c>
      <c r="I8515" t="s">
        <v>59</v>
      </c>
      <c r="J8515">
        <v>159984</v>
      </c>
      <c r="K8515">
        <v>2</v>
      </c>
      <c r="L8515">
        <v>2</v>
      </c>
      <c r="M8515">
        <v>439956</v>
      </c>
      <c r="O8515" s="2" t="str">
        <f>TRIM(SampleSuperstore3[[#This Row],[City]])</f>
        <v>Columbus</v>
      </c>
      <c r="P8515" s="2" t="str">
        <f>TRIM(SampleSuperstore3[[#This Row],[State]])</f>
        <v>Ohio</v>
      </c>
      <c r="Q8515" s="2" t="str">
        <f t="shared" ref="Q8515:Q8578" si="133">_xlfn.CONCAT(O8515," ",P8515)</f>
        <v>Columbus Ohio</v>
      </c>
      <c r="R8515" s="6" t="s">
        <v>103</v>
      </c>
      <c r="S8515" s="2" t="s">
        <v>104</v>
      </c>
      <c r="T8515" s="2"/>
    </row>
    <row r="8516" spans="1:20" x14ac:dyDescent="0.3">
      <c r="A8516" t="s">
        <v>168</v>
      </c>
      <c r="B8516" t="s">
        <v>14</v>
      </c>
      <c r="C8516" t="s">
        <v>15</v>
      </c>
      <c r="D8516" t="s">
        <v>103</v>
      </c>
      <c r="E8516" t="s">
        <v>104</v>
      </c>
      <c r="F8516">
        <v>43229</v>
      </c>
      <c r="G8516" t="s">
        <v>57</v>
      </c>
      <c r="H8516" t="s">
        <v>26</v>
      </c>
      <c r="I8516" t="s">
        <v>32</v>
      </c>
      <c r="J8516">
        <v>54224</v>
      </c>
      <c r="K8516">
        <v>2</v>
      </c>
      <c r="L8516">
        <v>2</v>
      </c>
      <c r="M8516">
        <v>3389</v>
      </c>
      <c r="O8516" s="2" t="str">
        <f>TRIM(SampleSuperstore3[[#This Row],[City]])</f>
        <v>Columbus</v>
      </c>
      <c r="P8516" s="2" t="str">
        <f>TRIM(SampleSuperstore3[[#This Row],[State]])</f>
        <v>Ohio</v>
      </c>
      <c r="Q8516" s="2" t="str">
        <f t="shared" si="133"/>
        <v>Columbus Ohio</v>
      </c>
      <c r="R8516" s="6" t="s">
        <v>103</v>
      </c>
      <c r="S8516" s="2" t="s">
        <v>104</v>
      </c>
      <c r="T8516" s="2"/>
    </row>
    <row r="8517" spans="1:20" x14ac:dyDescent="0.3">
      <c r="A8517" t="s">
        <v>28</v>
      </c>
      <c r="B8517" t="s">
        <v>44</v>
      </c>
      <c r="C8517" t="s">
        <v>15</v>
      </c>
      <c r="D8517" t="s">
        <v>23</v>
      </c>
      <c r="E8517" t="s">
        <v>24</v>
      </c>
      <c r="F8517">
        <v>90008</v>
      </c>
      <c r="G8517" t="s">
        <v>25</v>
      </c>
      <c r="H8517" t="s">
        <v>19</v>
      </c>
      <c r="I8517" t="s">
        <v>21</v>
      </c>
      <c r="J8517">
        <v>241424</v>
      </c>
      <c r="K8517">
        <v>2</v>
      </c>
      <c r="L8517">
        <v>2</v>
      </c>
      <c r="M8517">
        <v>-362136</v>
      </c>
      <c r="O8517" s="2" t="str">
        <f>TRIM(SampleSuperstore3[[#This Row],[City]])</f>
        <v>Los Angeles</v>
      </c>
      <c r="P8517" s="2" t="str">
        <f>TRIM(SampleSuperstore3[[#This Row],[State]])</f>
        <v>California</v>
      </c>
      <c r="Q8517" s="2" t="str">
        <f t="shared" si="133"/>
        <v>Los Angeles California</v>
      </c>
      <c r="R8517" s="6" t="s">
        <v>103</v>
      </c>
      <c r="S8517" s="2" t="s">
        <v>104</v>
      </c>
      <c r="T8517" s="2"/>
    </row>
    <row r="8518" spans="1:20" x14ac:dyDescent="0.3">
      <c r="A8518" t="s">
        <v>28</v>
      </c>
      <c r="B8518" t="s">
        <v>14</v>
      </c>
      <c r="C8518" t="s">
        <v>15</v>
      </c>
      <c r="D8518" t="s">
        <v>140</v>
      </c>
      <c r="E8518" t="s">
        <v>70</v>
      </c>
      <c r="F8518">
        <v>48227</v>
      </c>
      <c r="G8518" t="s">
        <v>47</v>
      </c>
      <c r="H8518" t="s">
        <v>26</v>
      </c>
      <c r="I8518" t="s">
        <v>41</v>
      </c>
      <c r="J8518">
        <v>3336</v>
      </c>
      <c r="K8518">
        <v>4</v>
      </c>
      <c r="L8518">
        <v>0</v>
      </c>
      <c r="M8518">
        <v>1668</v>
      </c>
      <c r="O8518" s="2" t="str">
        <f>TRIM(SampleSuperstore3[[#This Row],[City]])</f>
        <v>Detroit</v>
      </c>
      <c r="P8518" s="2" t="str">
        <f>TRIM(SampleSuperstore3[[#This Row],[State]])</f>
        <v>Michigan</v>
      </c>
      <c r="Q8518" s="2" t="str">
        <f t="shared" si="133"/>
        <v>Detroit Michigan</v>
      </c>
      <c r="R8518" s="6" t="s">
        <v>103</v>
      </c>
      <c r="S8518" s="2" t="s">
        <v>104</v>
      </c>
      <c r="T8518" s="2"/>
    </row>
    <row r="8519" spans="1:20" x14ac:dyDescent="0.3">
      <c r="A8519" t="s">
        <v>28</v>
      </c>
      <c r="B8519" t="s">
        <v>14</v>
      </c>
      <c r="C8519" t="s">
        <v>15</v>
      </c>
      <c r="D8519" t="s">
        <v>140</v>
      </c>
      <c r="E8519" t="s">
        <v>70</v>
      </c>
      <c r="F8519">
        <v>48227</v>
      </c>
      <c r="G8519" t="s">
        <v>47</v>
      </c>
      <c r="H8519" t="s">
        <v>26</v>
      </c>
      <c r="I8519" t="s">
        <v>41</v>
      </c>
      <c r="J8519">
        <v>1376</v>
      </c>
      <c r="K8519">
        <v>2</v>
      </c>
      <c r="L8519">
        <v>0</v>
      </c>
      <c r="M8519">
        <v>63296</v>
      </c>
      <c r="O8519" s="2" t="str">
        <f>TRIM(SampleSuperstore3[[#This Row],[City]])</f>
        <v>Detroit</v>
      </c>
      <c r="P8519" s="2" t="str">
        <f>TRIM(SampleSuperstore3[[#This Row],[State]])</f>
        <v>Michigan</v>
      </c>
      <c r="Q8519" s="2" t="str">
        <f t="shared" si="133"/>
        <v>Detroit Michigan</v>
      </c>
      <c r="R8519" s="6" t="s">
        <v>626</v>
      </c>
      <c r="S8519" s="2" t="s">
        <v>627</v>
      </c>
      <c r="T8519" s="2" t="s">
        <v>24</v>
      </c>
    </row>
    <row r="8520" spans="1:20" x14ac:dyDescent="0.3">
      <c r="A8520" t="s">
        <v>28</v>
      </c>
      <c r="B8520" t="s">
        <v>14</v>
      </c>
      <c r="C8520" t="s">
        <v>15</v>
      </c>
      <c r="D8520" t="s">
        <v>140</v>
      </c>
      <c r="E8520" t="s">
        <v>70</v>
      </c>
      <c r="F8520">
        <v>48227</v>
      </c>
      <c r="G8520" t="s">
        <v>47</v>
      </c>
      <c r="H8520" t="s">
        <v>26</v>
      </c>
      <c r="I8520" t="s">
        <v>32</v>
      </c>
      <c r="J8520">
        <v>49686</v>
      </c>
      <c r="K8520">
        <v>7</v>
      </c>
      <c r="L8520">
        <v>0</v>
      </c>
      <c r="M8520">
        <v>24843</v>
      </c>
      <c r="O8520" s="2" t="str">
        <f>TRIM(SampleSuperstore3[[#This Row],[City]])</f>
        <v>Detroit</v>
      </c>
      <c r="P8520" s="2" t="str">
        <f>TRIM(SampleSuperstore3[[#This Row],[State]])</f>
        <v>Michigan</v>
      </c>
      <c r="Q8520" s="2" t="str">
        <f t="shared" si="133"/>
        <v>Detroit Michigan</v>
      </c>
      <c r="R8520" s="6" t="s">
        <v>140</v>
      </c>
      <c r="S8520" s="2" t="s">
        <v>70</v>
      </c>
      <c r="T8520" s="2"/>
    </row>
    <row r="8521" spans="1:20" x14ac:dyDescent="0.3">
      <c r="A8521" t="s">
        <v>28</v>
      </c>
      <c r="B8521" t="s">
        <v>14</v>
      </c>
      <c r="C8521" t="s">
        <v>15</v>
      </c>
      <c r="D8521" t="s">
        <v>140</v>
      </c>
      <c r="E8521" t="s">
        <v>70</v>
      </c>
      <c r="F8521">
        <v>48227</v>
      </c>
      <c r="G8521" t="s">
        <v>47</v>
      </c>
      <c r="H8521" t="s">
        <v>19</v>
      </c>
      <c r="I8521" t="s">
        <v>21</v>
      </c>
      <c r="J8521">
        <v>38997</v>
      </c>
      <c r="K8521">
        <v>3</v>
      </c>
      <c r="L8521">
        <v>0</v>
      </c>
      <c r="M8521">
        <v>350973</v>
      </c>
      <c r="O8521" s="2" t="str">
        <f>TRIM(SampleSuperstore3[[#This Row],[City]])</f>
        <v>Detroit</v>
      </c>
      <c r="P8521" s="2" t="str">
        <f>TRIM(SampleSuperstore3[[#This Row],[State]])</f>
        <v>Michigan</v>
      </c>
      <c r="Q8521" s="2" t="str">
        <f t="shared" si="133"/>
        <v>Detroit Michigan</v>
      </c>
      <c r="R8521" s="6" t="s">
        <v>140</v>
      </c>
      <c r="S8521" s="2" t="s">
        <v>70</v>
      </c>
      <c r="T8521" s="2"/>
    </row>
    <row r="8522" spans="1:20" x14ac:dyDescent="0.3">
      <c r="A8522" t="s">
        <v>13</v>
      </c>
      <c r="B8522" t="s">
        <v>22</v>
      </c>
      <c r="C8522" t="s">
        <v>15</v>
      </c>
      <c r="D8522" t="s">
        <v>103</v>
      </c>
      <c r="E8522" t="s">
        <v>167</v>
      </c>
      <c r="F8522">
        <v>31907</v>
      </c>
      <c r="G8522" t="s">
        <v>18</v>
      </c>
      <c r="H8522" t="s">
        <v>26</v>
      </c>
      <c r="I8522" t="s">
        <v>27</v>
      </c>
      <c r="J8522">
        <v>982</v>
      </c>
      <c r="K8522">
        <v>2</v>
      </c>
      <c r="L8522">
        <v>0</v>
      </c>
      <c r="M8522">
        <v>48118</v>
      </c>
      <c r="O8522" s="2" t="str">
        <f>TRIM(SampleSuperstore3[[#This Row],[City]])</f>
        <v>Columbus</v>
      </c>
      <c r="P8522" s="2" t="str">
        <f>TRIM(SampleSuperstore3[[#This Row],[State]])</f>
        <v>Georgia</v>
      </c>
      <c r="Q8522" s="2" t="str">
        <f t="shared" si="133"/>
        <v>Columbus Georgia</v>
      </c>
      <c r="R8522" s="6" t="s">
        <v>140</v>
      </c>
      <c r="S8522" s="2" t="s">
        <v>70</v>
      </c>
      <c r="T8522" s="2"/>
    </row>
    <row r="8523" spans="1:20" x14ac:dyDescent="0.3">
      <c r="A8523" t="s">
        <v>28</v>
      </c>
      <c r="B8523" t="s">
        <v>14</v>
      </c>
      <c r="C8523" t="s">
        <v>15</v>
      </c>
      <c r="D8523" t="s">
        <v>52</v>
      </c>
      <c r="E8523" t="s">
        <v>24</v>
      </c>
      <c r="F8523">
        <v>94122</v>
      </c>
      <c r="G8523" t="s">
        <v>25</v>
      </c>
      <c r="H8523" t="s">
        <v>35</v>
      </c>
      <c r="I8523" t="s">
        <v>59</v>
      </c>
      <c r="J8523">
        <v>564</v>
      </c>
      <c r="K8523">
        <v>3</v>
      </c>
      <c r="L8523">
        <v>0</v>
      </c>
      <c r="M8523">
        <v>3384</v>
      </c>
      <c r="O8523" s="2" t="str">
        <f>TRIM(SampleSuperstore3[[#This Row],[City]])</f>
        <v>San Francisco</v>
      </c>
      <c r="P8523" s="2" t="str">
        <f>TRIM(SampleSuperstore3[[#This Row],[State]])</f>
        <v>California</v>
      </c>
      <c r="Q8523" s="2" t="str">
        <f t="shared" si="133"/>
        <v>San Francisco California</v>
      </c>
      <c r="R8523" s="6" t="s">
        <v>140</v>
      </c>
      <c r="S8523" s="2" t="s">
        <v>70</v>
      </c>
      <c r="T8523" s="2"/>
    </row>
    <row r="8524" spans="1:20" x14ac:dyDescent="0.3">
      <c r="A8524" t="s">
        <v>28</v>
      </c>
      <c r="B8524" t="s">
        <v>44</v>
      </c>
      <c r="C8524" t="s">
        <v>15</v>
      </c>
      <c r="D8524" t="s">
        <v>55</v>
      </c>
      <c r="E8524" t="s">
        <v>56</v>
      </c>
      <c r="F8524">
        <v>19143</v>
      </c>
      <c r="G8524" t="s">
        <v>57</v>
      </c>
      <c r="H8524" t="s">
        <v>26</v>
      </c>
      <c r="I8524" t="s">
        <v>37</v>
      </c>
      <c r="J8524">
        <v>18312</v>
      </c>
      <c r="K8524">
        <v>4</v>
      </c>
      <c r="L8524">
        <v>7</v>
      </c>
      <c r="M8524">
        <v>-12208</v>
      </c>
      <c r="O8524" s="2" t="str">
        <f>TRIM(SampleSuperstore3[[#This Row],[City]])</f>
        <v>Philadelphia</v>
      </c>
      <c r="P8524" s="2" t="str">
        <f>TRIM(SampleSuperstore3[[#This Row],[State]])</f>
        <v>Pennsylvania</v>
      </c>
      <c r="Q8524" s="2" t="str">
        <f t="shared" si="133"/>
        <v>Philadelphia Pennsylvania</v>
      </c>
      <c r="R8524" s="6" t="s">
        <v>103</v>
      </c>
      <c r="S8524" s="2" t="s">
        <v>167</v>
      </c>
      <c r="T8524" s="2"/>
    </row>
    <row r="8525" spans="1:20" x14ac:dyDescent="0.3">
      <c r="A8525" t="s">
        <v>28</v>
      </c>
      <c r="B8525" t="s">
        <v>44</v>
      </c>
      <c r="C8525" t="s">
        <v>15</v>
      </c>
      <c r="D8525" t="s">
        <v>55</v>
      </c>
      <c r="E8525" t="s">
        <v>56</v>
      </c>
      <c r="F8525">
        <v>19143</v>
      </c>
      <c r="G8525" t="s">
        <v>57</v>
      </c>
      <c r="H8525" t="s">
        <v>26</v>
      </c>
      <c r="I8525" t="s">
        <v>41</v>
      </c>
      <c r="J8525">
        <v>2592</v>
      </c>
      <c r="K8525">
        <v>5</v>
      </c>
      <c r="L8525">
        <v>2</v>
      </c>
      <c r="M8525">
        <v>9072</v>
      </c>
      <c r="O8525" s="2" t="str">
        <f>TRIM(SampleSuperstore3[[#This Row],[City]])</f>
        <v>Philadelphia</v>
      </c>
      <c r="P8525" s="2" t="str">
        <f>TRIM(SampleSuperstore3[[#This Row],[State]])</f>
        <v>Pennsylvania</v>
      </c>
      <c r="Q8525" s="2" t="str">
        <f t="shared" si="133"/>
        <v>Philadelphia Pennsylvania</v>
      </c>
      <c r="R8525" s="6" t="s">
        <v>632</v>
      </c>
      <c r="S8525" s="2" t="s">
        <v>633</v>
      </c>
      <c r="T8525" s="2" t="s">
        <v>24</v>
      </c>
    </row>
    <row r="8526" spans="1:20" x14ac:dyDescent="0.3">
      <c r="A8526" t="s">
        <v>28</v>
      </c>
      <c r="B8526" t="s">
        <v>44</v>
      </c>
      <c r="C8526" t="s">
        <v>15</v>
      </c>
      <c r="D8526" t="s">
        <v>55</v>
      </c>
      <c r="E8526" t="s">
        <v>56</v>
      </c>
      <c r="F8526">
        <v>19143</v>
      </c>
      <c r="G8526" t="s">
        <v>57</v>
      </c>
      <c r="H8526" t="s">
        <v>26</v>
      </c>
      <c r="I8526" t="s">
        <v>34</v>
      </c>
      <c r="J8526">
        <v>8016</v>
      </c>
      <c r="K8526">
        <v>3</v>
      </c>
      <c r="L8526">
        <v>2</v>
      </c>
      <c r="M8526">
        <v>1002</v>
      </c>
      <c r="O8526" s="2" t="str">
        <f>TRIM(SampleSuperstore3[[#This Row],[City]])</f>
        <v>Philadelphia</v>
      </c>
      <c r="P8526" s="2" t="str">
        <f>TRIM(SampleSuperstore3[[#This Row],[State]])</f>
        <v>Pennsylvania</v>
      </c>
      <c r="Q8526" s="2" t="str">
        <f t="shared" si="133"/>
        <v>Philadelphia Pennsylvania</v>
      </c>
      <c r="R8526" s="6" t="s">
        <v>55</v>
      </c>
      <c r="S8526" s="2" t="s">
        <v>56</v>
      </c>
      <c r="T8526" s="2"/>
    </row>
    <row r="8527" spans="1:20" x14ac:dyDescent="0.3">
      <c r="A8527" t="s">
        <v>28</v>
      </c>
      <c r="B8527" t="s">
        <v>14</v>
      </c>
      <c r="C8527" t="s">
        <v>15</v>
      </c>
      <c r="D8527" t="s">
        <v>23</v>
      </c>
      <c r="E8527" t="s">
        <v>24</v>
      </c>
      <c r="F8527">
        <v>90008</v>
      </c>
      <c r="G8527" t="s">
        <v>25</v>
      </c>
      <c r="H8527" t="s">
        <v>35</v>
      </c>
      <c r="I8527" t="s">
        <v>162</v>
      </c>
      <c r="J8527">
        <v>479984</v>
      </c>
      <c r="K8527">
        <v>2</v>
      </c>
      <c r="L8527">
        <v>2</v>
      </c>
      <c r="M8527">
        <v>59998</v>
      </c>
      <c r="O8527" s="2" t="str">
        <f>TRIM(SampleSuperstore3[[#This Row],[City]])</f>
        <v>Los Angeles</v>
      </c>
      <c r="P8527" s="2" t="str">
        <f>TRIM(SampleSuperstore3[[#This Row],[State]])</f>
        <v>California</v>
      </c>
      <c r="Q8527" s="2" t="str">
        <f t="shared" si="133"/>
        <v>Los Angeles California</v>
      </c>
      <c r="R8527" s="6" t="s">
        <v>55</v>
      </c>
      <c r="S8527" s="2" t="s">
        <v>56</v>
      </c>
      <c r="T8527" s="2"/>
    </row>
    <row r="8528" spans="1:20" x14ac:dyDescent="0.3">
      <c r="A8528" t="s">
        <v>28</v>
      </c>
      <c r="B8528" t="s">
        <v>14</v>
      </c>
      <c r="C8528" t="s">
        <v>15</v>
      </c>
      <c r="D8528" t="s">
        <v>23</v>
      </c>
      <c r="E8528" t="s">
        <v>24</v>
      </c>
      <c r="F8528">
        <v>90008</v>
      </c>
      <c r="G8528" t="s">
        <v>25</v>
      </c>
      <c r="H8528" t="s">
        <v>26</v>
      </c>
      <c r="I8528" t="s">
        <v>37</v>
      </c>
      <c r="J8528">
        <v>3084</v>
      </c>
      <c r="K8528">
        <v>5</v>
      </c>
      <c r="L8528">
        <v>2</v>
      </c>
      <c r="M8528">
        <v>96375</v>
      </c>
      <c r="O8528" s="2" t="str">
        <f>TRIM(SampleSuperstore3[[#This Row],[City]])</f>
        <v>Los Angeles</v>
      </c>
      <c r="P8528" s="2" t="str">
        <f>TRIM(SampleSuperstore3[[#This Row],[State]])</f>
        <v>California</v>
      </c>
      <c r="Q8528" s="2" t="str">
        <f t="shared" si="133"/>
        <v>Los Angeles California</v>
      </c>
      <c r="R8528" s="6" t="s">
        <v>55</v>
      </c>
      <c r="S8528" s="2" t="s">
        <v>56</v>
      </c>
      <c r="T8528" s="2"/>
    </row>
    <row r="8529" spans="1:22" x14ac:dyDescent="0.3">
      <c r="A8529" t="s">
        <v>62</v>
      </c>
      <c r="B8529" t="s">
        <v>22</v>
      </c>
      <c r="C8529" t="s">
        <v>15</v>
      </c>
      <c r="D8529" t="s">
        <v>55</v>
      </c>
      <c r="E8529" t="s">
        <v>56</v>
      </c>
      <c r="F8529">
        <v>19140</v>
      </c>
      <c r="G8529" t="s">
        <v>57</v>
      </c>
      <c r="H8529" t="s">
        <v>26</v>
      </c>
      <c r="I8529" t="s">
        <v>32</v>
      </c>
      <c r="J8529">
        <v>33568</v>
      </c>
      <c r="K8529">
        <v>2</v>
      </c>
      <c r="L8529">
        <v>2</v>
      </c>
      <c r="M8529">
        <v>16784</v>
      </c>
      <c r="O8529" s="2" t="str">
        <f>TRIM(SampleSuperstore3[[#This Row],[City]])</f>
        <v>Philadelphia</v>
      </c>
      <c r="P8529" s="2" t="str">
        <f>TRIM(SampleSuperstore3[[#This Row],[State]])</f>
        <v>Pennsylvania</v>
      </c>
      <c r="Q8529" s="2" t="str">
        <f t="shared" si="133"/>
        <v>Philadelphia Pennsylvania</v>
      </c>
      <c r="R8529" s="6" t="s">
        <v>626</v>
      </c>
      <c r="S8529" s="2" t="s">
        <v>627</v>
      </c>
      <c r="T8529" s="2" t="s">
        <v>24</v>
      </c>
    </row>
    <row r="8530" spans="1:22" x14ac:dyDescent="0.3">
      <c r="A8530" t="s">
        <v>62</v>
      </c>
      <c r="B8530" t="s">
        <v>22</v>
      </c>
      <c r="C8530" t="s">
        <v>15</v>
      </c>
      <c r="D8530" t="s">
        <v>55</v>
      </c>
      <c r="E8530" t="s">
        <v>56</v>
      </c>
      <c r="F8530">
        <v>19140</v>
      </c>
      <c r="G8530" t="s">
        <v>57</v>
      </c>
      <c r="H8530" t="s">
        <v>19</v>
      </c>
      <c r="I8530" t="s">
        <v>21</v>
      </c>
      <c r="J8530">
        <v>422625</v>
      </c>
      <c r="K8530">
        <v>7</v>
      </c>
      <c r="L8530">
        <v>3</v>
      </c>
      <c r="M8530">
        <v>0</v>
      </c>
      <c r="O8530" s="2" t="str">
        <f>TRIM(SampleSuperstore3[[#This Row],[City]])</f>
        <v>Philadelphia</v>
      </c>
      <c r="P8530" s="2" t="str">
        <f>TRIM(SampleSuperstore3[[#This Row],[State]])</f>
        <v>Pennsylvania</v>
      </c>
      <c r="Q8530" s="2" t="str">
        <f t="shared" si="133"/>
        <v>Philadelphia Pennsylvania</v>
      </c>
      <c r="R8530" s="6" t="s">
        <v>626</v>
      </c>
      <c r="S8530" s="2" t="s">
        <v>627</v>
      </c>
      <c r="T8530" s="2" t="s">
        <v>24</v>
      </c>
    </row>
    <row r="8531" spans="1:22" x14ac:dyDescent="0.3">
      <c r="A8531" t="s">
        <v>28</v>
      </c>
      <c r="B8531" t="s">
        <v>14</v>
      </c>
      <c r="C8531" t="s">
        <v>15</v>
      </c>
      <c r="D8531" t="s">
        <v>75</v>
      </c>
      <c r="E8531" t="s">
        <v>76</v>
      </c>
      <c r="F8531">
        <v>10035</v>
      </c>
      <c r="G8531" t="s">
        <v>57</v>
      </c>
      <c r="H8531" t="s">
        <v>35</v>
      </c>
      <c r="I8531" t="s">
        <v>59</v>
      </c>
      <c r="J8531">
        <v>19998</v>
      </c>
      <c r="K8531">
        <v>2</v>
      </c>
      <c r="L8531">
        <v>0</v>
      </c>
      <c r="M8531">
        <v>839916</v>
      </c>
      <c r="O8531" s="2" t="str">
        <f>TRIM(SampleSuperstore3[[#This Row],[City]])</f>
        <v>New York City</v>
      </c>
      <c r="P8531" s="2" t="str">
        <f>TRIM(SampleSuperstore3[[#This Row],[State]])</f>
        <v>New York</v>
      </c>
      <c r="Q8531" s="2" t="str">
        <f t="shared" si="133"/>
        <v>New York City New York</v>
      </c>
      <c r="R8531" s="6" t="s">
        <v>55</v>
      </c>
      <c r="S8531" s="2" t="s">
        <v>56</v>
      </c>
      <c r="T8531" s="2"/>
    </row>
    <row r="8532" spans="1:22" x14ac:dyDescent="0.3">
      <c r="A8532" t="s">
        <v>28</v>
      </c>
      <c r="B8532" t="s">
        <v>22</v>
      </c>
      <c r="C8532" t="s">
        <v>15</v>
      </c>
      <c r="D8532" t="s">
        <v>103</v>
      </c>
      <c r="E8532" t="s">
        <v>167</v>
      </c>
      <c r="F8532">
        <v>31907</v>
      </c>
      <c r="G8532" t="s">
        <v>18</v>
      </c>
      <c r="H8532" t="s">
        <v>19</v>
      </c>
      <c r="I8532" t="s">
        <v>33</v>
      </c>
      <c r="J8532">
        <v>2024</v>
      </c>
      <c r="K8532">
        <v>1</v>
      </c>
      <c r="L8532">
        <v>0</v>
      </c>
      <c r="M8532">
        <v>87032</v>
      </c>
      <c r="O8532" s="2" t="str">
        <f>TRIM(SampleSuperstore3[[#This Row],[City]])</f>
        <v>Columbus</v>
      </c>
      <c r="P8532" s="2" t="str">
        <f>TRIM(SampleSuperstore3[[#This Row],[State]])</f>
        <v>Georgia</v>
      </c>
      <c r="Q8532" s="2" t="str">
        <f t="shared" si="133"/>
        <v>Columbus Georgia</v>
      </c>
      <c r="R8532" s="6" t="s">
        <v>55</v>
      </c>
      <c r="S8532" s="2" t="s">
        <v>56</v>
      </c>
      <c r="T8532" s="2"/>
    </row>
    <row r="8533" spans="1:22" x14ac:dyDescent="0.3">
      <c r="A8533" t="s">
        <v>28</v>
      </c>
      <c r="B8533" t="s">
        <v>22</v>
      </c>
      <c r="C8533" t="s">
        <v>15</v>
      </c>
      <c r="D8533" t="s">
        <v>103</v>
      </c>
      <c r="E8533" t="s">
        <v>167</v>
      </c>
      <c r="F8533">
        <v>31907</v>
      </c>
      <c r="G8533" t="s">
        <v>18</v>
      </c>
      <c r="H8533" t="s">
        <v>19</v>
      </c>
      <c r="I8533" t="s">
        <v>33</v>
      </c>
      <c r="J8533">
        <v>3992</v>
      </c>
      <c r="K8533">
        <v>4</v>
      </c>
      <c r="L8533">
        <v>0</v>
      </c>
      <c r="M8533">
        <v>111776</v>
      </c>
      <c r="O8533" s="2" t="str">
        <f>TRIM(SampleSuperstore3[[#This Row],[City]])</f>
        <v>Columbus</v>
      </c>
      <c r="P8533" s="2" t="str">
        <f>TRIM(SampleSuperstore3[[#This Row],[State]])</f>
        <v>Georgia</v>
      </c>
      <c r="Q8533" s="2" t="str">
        <f t="shared" si="133"/>
        <v>Columbus Georgia</v>
      </c>
      <c r="R8533" s="6" t="s">
        <v>634</v>
      </c>
      <c r="S8533" s="2" t="s">
        <v>369</v>
      </c>
      <c r="T8533" s="2" t="s">
        <v>3</v>
      </c>
      <c r="U8533" t="s">
        <v>634</v>
      </c>
      <c r="V8533" t="s">
        <v>369</v>
      </c>
    </row>
    <row r="8534" spans="1:22" x14ac:dyDescent="0.3">
      <c r="A8534" t="s">
        <v>28</v>
      </c>
      <c r="B8534" t="s">
        <v>22</v>
      </c>
      <c r="C8534" t="s">
        <v>15</v>
      </c>
      <c r="D8534" t="s">
        <v>103</v>
      </c>
      <c r="E8534" t="s">
        <v>167</v>
      </c>
      <c r="F8534">
        <v>31907</v>
      </c>
      <c r="G8534" t="s">
        <v>18</v>
      </c>
      <c r="H8534" t="s">
        <v>26</v>
      </c>
      <c r="I8534" t="s">
        <v>37</v>
      </c>
      <c r="J8534">
        <v>3254</v>
      </c>
      <c r="K8534">
        <v>2</v>
      </c>
      <c r="L8534">
        <v>0</v>
      </c>
      <c r="M8534">
        <v>159446</v>
      </c>
      <c r="O8534" s="2" t="str">
        <f>TRIM(SampleSuperstore3[[#This Row],[City]])</f>
        <v>Columbus</v>
      </c>
      <c r="P8534" s="2" t="str">
        <f>TRIM(SampleSuperstore3[[#This Row],[State]])</f>
        <v>Georgia</v>
      </c>
      <c r="Q8534" s="2" t="str">
        <f t="shared" si="133"/>
        <v>Columbus Georgia</v>
      </c>
      <c r="R8534" s="6" t="s">
        <v>103</v>
      </c>
      <c r="S8534" s="2" t="s">
        <v>167</v>
      </c>
      <c r="T8534" s="2"/>
    </row>
    <row r="8535" spans="1:22" x14ac:dyDescent="0.3">
      <c r="A8535" t="s">
        <v>28</v>
      </c>
      <c r="B8535" t="s">
        <v>22</v>
      </c>
      <c r="C8535" t="s">
        <v>15</v>
      </c>
      <c r="D8535" t="s">
        <v>23</v>
      </c>
      <c r="E8535" t="s">
        <v>24</v>
      </c>
      <c r="F8535">
        <v>90049</v>
      </c>
      <c r="G8535" t="s">
        <v>25</v>
      </c>
      <c r="H8535" t="s">
        <v>35</v>
      </c>
      <c r="I8535" t="s">
        <v>59</v>
      </c>
      <c r="J8535">
        <v>39</v>
      </c>
      <c r="K8535">
        <v>3</v>
      </c>
      <c r="L8535">
        <v>0</v>
      </c>
      <c r="M8535">
        <v>1755</v>
      </c>
      <c r="O8535" s="2" t="str">
        <f>TRIM(SampleSuperstore3[[#This Row],[City]])</f>
        <v>Los Angeles</v>
      </c>
      <c r="P8535" s="2" t="str">
        <f>TRIM(SampleSuperstore3[[#This Row],[State]])</f>
        <v>California</v>
      </c>
      <c r="Q8535" s="2" t="str">
        <f t="shared" si="133"/>
        <v>Los Angeles California</v>
      </c>
      <c r="R8535" s="6" t="s">
        <v>103</v>
      </c>
      <c r="S8535" s="2" t="s">
        <v>167</v>
      </c>
      <c r="T8535" s="2"/>
    </row>
    <row r="8536" spans="1:22" x14ac:dyDescent="0.3">
      <c r="A8536" t="s">
        <v>28</v>
      </c>
      <c r="B8536" t="s">
        <v>22</v>
      </c>
      <c r="C8536" t="s">
        <v>15</v>
      </c>
      <c r="D8536" t="s">
        <v>23</v>
      </c>
      <c r="E8536" t="s">
        <v>24</v>
      </c>
      <c r="F8536">
        <v>90049</v>
      </c>
      <c r="G8536" t="s">
        <v>25</v>
      </c>
      <c r="H8536" t="s">
        <v>26</v>
      </c>
      <c r="I8536" t="s">
        <v>27</v>
      </c>
      <c r="J8536">
        <v>126</v>
      </c>
      <c r="K8536">
        <v>4</v>
      </c>
      <c r="L8536">
        <v>0</v>
      </c>
      <c r="M8536">
        <v>6048</v>
      </c>
      <c r="O8536" s="2" t="str">
        <f>TRIM(SampleSuperstore3[[#This Row],[City]])</f>
        <v>Los Angeles</v>
      </c>
      <c r="P8536" s="2" t="str">
        <f>TRIM(SampleSuperstore3[[#This Row],[State]])</f>
        <v>California</v>
      </c>
      <c r="Q8536" s="2" t="str">
        <f t="shared" si="133"/>
        <v>Los Angeles California</v>
      </c>
      <c r="R8536" s="6" t="s">
        <v>103</v>
      </c>
      <c r="S8536" s="2" t="s">
        <v>167</v>
      </c>
      <c r="T8536" s="2"/>
    </row>
    <row r="8537" spans="1:22" x14ac:dyDescent="0.3">
      <c r="A8537" t="s">
        <v>62</v>
      </c>
      <c r="B8537" t="s">
        <v>22</v>
      </c>
      <c r="C8537" t="s">
        <v>15</v>
      </c>
      <c r="D8537" t="s">
        <v>97</v>
      </c>
      <c r="E8537" t="s">
        <v>98</v>
      </c>
      <c r="F8537">
        <v>80013</v>
      </c>
      <c r="G8537" t="s">
        <v>25</v>
      </c>
      <c r="H8537" t="s">
        <v>19</v>
      </c>
      <c r="I8537" t="s">
        <v>33</v>
      </c>
      <c r="J8537">
        <v>2464</v>
      </c>
      <c r="K8537">
        <v>4</v>
      </c>
      <c r="L8537">
        <v>2</v>
      </c>
      <c r="M8537">
        <v>4004</v>
      </c>
      <c r="O8537" s="2" t="str">
        <f>TRIM(SampleSuperstore3[[#This Row],[City]])</f>
        <v>Aurora</v>
      </c>
      <c r="P8537" s="2" t="str">
        <f>TRIM(SampleSuperstore3[[#This Row],[State]])</f>
        <v>Colorado</v>
      </c>
      <c r="Q8537" s="2" t="str">
        <f t="shared" si="133"/>
        <v>Aurora Colorado</v>
      </c>
      <c r="R8537" s="6" t="s">
        <v>626</v>
      </c>
      <c r="S8537" s="2" t="s">
        <v>627</v>
      </c>
      <c r="T8537" s="2" t="s">
        <v>24</v>
      </c>
    </row>
    <row r="8538" spans="1:22" x14ac:dyDescent="0.3">
      <c r="A8538" t="s">
        <v>28</v>
      </c>
      <c r="B8538" t="s">
        <v>22</v>
      </c>
      <c r="C8538" t="s">
        <v>15</v>
      </c>
      <c r="D8538" t="s">
        <v>61</v>
      </c>
      <c r="E8538" t="s">
        <v>46</v>
      </c>
      <c r="F8538">
        <v>77041</v>
      </c>
      <c r="G8538" t="s">
        <v>47</v>
      </c>
      <c r="H8538" t="s">
        <v>26</v>
      </c>
      <c r="I8538" t="s">
        <v>27</v>
      </c>
      <c r="J8538">
        <v>6264</v>
      </c>
      <c r="K8538">
        <v>3</v>
      </c>
      <c r="L8538">
        <v>2</v>
      </c>
      <c r="M8538">
        <v>20358</v>
      </c>
      <c r="O8538" s="2" t="str">
        <f>TRIM(SampleSuperstore3[[#This Row],[City]])</f>
        <v>Houston</v>
      </c>
      <c r="P8538" s="2" t="str">
        <f>TRIM(SampleSuperstore3[[#This Row],[State]])</f>
        <v>Texas</v>
      </c>
      <c r="Q8538" s="2" t="str">
        <f t="shared" si="133"/>
        <v>Houston Texas</v>
      </c>
      <c r="R8538" s="6" t="s">
        <v>626</v>
      </c>
      <c r="S8538" s="2" t="s">
        <v>627</v>
      </c>
      <c r="T8538" s="2" t="s">
        <v>24</v>
      </c>
    </row>
    <row r="8539" spans="1:22" x14ac:dyDescent="0.3">
      <c r="A8539" t="s">
        <v>28</v>
      </c>
      <c r="B8539" t="s">
        <v>22</v>
      </c>
      <c r="C8539" t="s">
        <v>15</v>
      </c>
      <c r="D8539" t="s">
        <v>61</v>
      </c>
      <c r="E8539" t="s">
        <v>46</v>
      </c>
      <c r="F8539">
        <v>77041</v>
      </c>
      <c r="G8539" t="s">
        <v>47</v>
      </c>
      <c r="H8539" t="s">
        <v>26</v>
      </c>
      <c r="I8539" t="s">
        <v>77</v>
      </c>
      <c r="J8539">
        <v>14432</v>
      </c>
      <c r="K8539">
        <v>4</v>
      </c>
      <c r="L8539">
        <v>2</v>
      </c>
      <c r="M8539">
        <v>34276</v>
      </c>
      <c r="O8539" s="2" t="str">
        <f>TRIM(SampleSuperstore3[[#This Row],[City]])</f>
        <v>Houston</v>
      </c>
      <c r="P8539" s="2" t="str">
        <f>TRIM(SampleSuperstore3[[#This Row],[State]])</f>
        <v>Texas</v>
      </c>
      <c r="Q8539" s="2" t="str">
        <f t="shared" si="133"/>
        <v>Houston Texas</v>
      </c>
      <c r="R8539" s="6" t="s">
        <v>97</v>
      </c>
      <c r="S8539" s="2" t="s">
        <v>98</v>
      </c>
      <c r="T8539" s="2"/>
    </row>
    <row r="8540" spans="1:22" x14ac:dyDescent="0.3">
      <c r="A8540" t="s">
        <v>28</v>
      </c>
      <c r="B8540" t="s">
        <v>22</v>
      </c>
      <c r="C8540" t="s">
        <v>15</v>
      </c>
      <c r="D8540" t="s">
        <v>79</v>
      </c>
      <c r="E8540" t="s">
        <v>65</v>
      </c>
      <c r="F8540">
        <v>60623</v>
      </c>
      <c r="G8540" t="s">
        <v>47</v>
      </c>
      <c r="H8540" t="s">
        <v>35</v>
      </c>
      <c r="I8540" t="s">
        <v>162</v>
      </c>
      <c r="J8540">
        <v>719976</v>
      </c>
      <c r="K8540">
        <v>3</v>
      </c>
      <c r="L8540">
        <v>2</v>
      </c>
      <c r="M8540">
        <v>1349955</v>
      </c>
      <c r="O8540" s="2" t="str">
        <f>TRIM(SampleSuperstore3[[#This Row],[City]])</f>
        <v>Chicago</v>
      </c>
      <c r="P8540" s="2" t="str">
        <f>TRIM(SampleSuperstore3[[#This Row],[State]])</f>
        <v>Illinois</v>
      </c>
      <c r="Q8540" s="2" t="str">
        <f t="shared" si="133"/>
        <v>Chicago Illinois</v>
      </c>
      <c r="R8540" s="6" t="s">
        <v>61</v>
      </c>
      <c r="S8540" s="2" t="s">
        <v>46</v>
      </c>
      <c r="T8540" s="2"/>
    </row>
    <row r="8541" spans="1:22" x14ac:dyDescent="0.3">
      <c r="A8541" t="s">
        <v>28</v>
      </c>
      <c r="B8541" t="s">
        <v>14</v>
      </c>
      <c r="C8541" t="s">
        <v>15</v>
      </c>
      <c r="D8541" t="s">
        <v>87</v>
      </c>
      <c r="E8541" t="s">
        <v>88</v>
      </c>
      <c r="F8541">
        <v>35601</v>
      </c>
      <c r="G8541" t="s">
        <v>18</v>
      </c>
      <c r="H8541" t="s">
        <v>35</v>
      </c>
      <c r="I8541" t="s">
        <v>59</v>
      </c>
      <c r="J8541">
        <v>23992</v>
      </c>
      <c r="K8541">
        <v>8</v>
      </c>
      <c r="L8541">
        <v>0</v>
      </c>
      <c r="M8541">
        <v>23992</v>
      </c>
      <c r="O8541" s="2" t="str">
        <f>TRIM(SampleSuperstore3[[#This Row],[City]])</f>
        <v>Decatur</v>
      </c>
      <c r="P8541" s="2" t="str">
        <f>TRIM(SampleSuperstore3[[#This Row],[State]])</f>
        <v>Alabama</v>
      </c>
      <c r="Q8541" s="2" t="str">
        <f t="shared" si="133"/>
        <v>Decatur Alabama</v>
      </c>
      <c r="R8541" s="6" t="s">
        <v>61</v>
      </c>
      <c r="S8541" s="2" t="s">
        <v>46</v>
      </c>
      <c r="T8541" s="2"/>
    </row>
    <row r="8542" spans="1:22" x14ac:dyDescent="0.3">
      <c r="A8542" t="s">
        <v>62</v>
      </c>
      <c r="B8542" t="s">
        <v>14</v>
      </c>
      <c r="C8542" t="s">
        <v>15</v>
      </c>
      <c r="D8542" t="s">
        <v>82</v>
      </c>
      <c r="E8542" t="s">
        <v>83</v>
      </c>
      <c r="F8542">
        <v>22153</v>
      </c>
      <c r="G8542" t="s">
        <v>18</v>
      </c>
      <c r="H8542" t="s">
        <v>19</v>
      </c>
      <c r="I8542" t="s">
        <v>31</v>
      </c>
      <c r="J8542">
        <v>105686</v>
      </c>
      <c r="K8542">
        <v>7</v>
      </c>
      <c r="L8542">
        <v>0</v>
      </c>
      <c r="M8542">
        <v>158529</v>
      </c>
      <c r="O8542" s="2" t="str">
        <f>TRIM(SampleSuperstore3[[#This Row],[City]])</f>
        <v>Springfield</v>
      </c>
      <c r="P8542" s="2" t="str">
        <f>TRIM(SampleSuperstore3[[#This Row],[State]])</f>
        <v>Virginia</v>
      </c>
      <c r="Q8542" s="2" t="str">
        <f t="shared" si="133"/>
        <v>Springfield Virginia</v>
      </c>
      <c r="R8542" s="6" t="s">
        <v>79</v>
      </c>
      <c r="S8542" s="2" t="s">
        <v>65</v>
      </c>
      <c r="T8542" s="2"/>
    </row>
    <row r="8543" spans="1:22" x14ac:dyDescent="0.3">
      <c r="A8543" t="s">
        <v>168</v>
      </c>
      <c r="B8543" t="s">
        <v>14</v>
      </c>
      <c r="C8543" t="s">
        <v>15</v>
      </c>
      <c r="D8543" t="s">
        <v>459</v>
      </c>
      <c r="E8543" t="s">
        <v>30</v>
      </c>
      <c r="F8543">
        <v>33317</v>
      </c>
      <c r="G8543" t="s">
        <v>18</v>
      </c>
      <c r="H8543" t="s">
        <v>35</v>
      </c>
      <c r="I8543" t="s">
        <v>59</v>
      </c>
      <c r="J8543">
        <v>447944</v>
      </c>
      <c r="K8543">
        <v>7</v>
      </c>
      <c r="L8543">
        <v>2</v>
      </c>
      <c r="M8543">
        <v>895888</v>
      </c>
      <c r="O8543" s="2" t="str">
        <f>TRIM(SampleSuperstore3[[#This Row],[City]])</f>
        <v>Plantation</v>
      </c>
      <c r="P8543" s="2" t="str">
        <f>TRIM(SampleSuperstore3[[#This Row],[State]])</f>
        <v>Florida</v>
      </c>
      <c r="Q8543" s="2" t="str">
        <f t="shared" si="133"/>
        <v>Plantation Florida</v>
      </c>
      <c r="R8543" s="6" t="s">
        <v>87</v>
      </c>
      <c r="S8543" s="2" t="s">
        <v>88</v>
      </c>
      <c r="T8543" s="2"/>
    </row>
    <row r="8544" spans="1:22" x14ac:dyDescent="0.3">
      <c r="A8544" t="s">
        <v>168</v>
      </c>
      <c r="B8544" t="s">
        <v>14</v>
      </c>
      <c r="C8544" t="s">
        <v>15</v>
      </c>
      <c r="D8544" t="s">
        <v>459</v>
      </c>
      <c r="E8544" t="s">
        <v>30</v>
      </c>
      <c r="F8544">
        <v>33317</v>
      </c>
      <c r="G8544" t="s">
        <v>18</v>
      </c>
      <c r="H8544" t="s">
        <v>26</v>
      </c>
      <c r="I8544" t="s">
        <v>32</v>
      </c>
      <c r="J8544">
        <v>150408</v>
      </c>
      <c r="K8544">
        <v>9</v>
      </c>
      <c r="L8544">
        <v>2</v>
      </c>
      <c r="M8544">
        <v>-338418</v>
      </c>
      <c r="O8544" s="2" t="str">
        <f>TRIM(SampleSuperstore3[[#This Row],[City]])</f>
        <v>Plantation</v>
      </c>
      <c r="P8544" s="2" t="str">
        <f>TRIM(SampleSuperstore3[[#This Row],[State]])</f>
        <v>Florida</v>
      </c>
      <c r="Q8544" s="2" t="str">
        <f t="shared" si="133"/>
        <v>Plantation Florida</v>
      </c>
      <c r="R8544" s="6" t="s">
        <v>82</v>
      </c>
      <c r="S8544" s="2" t="s">
        <v>83</v>
      </c>
      <c r="T8544" s="2"/>
    </row>
    <row r="8545" spans="1:20" x14ac:dyDescent="0.3">
      <c r="A8545" t="s">
        <v>13</v>
      </c>
      <c r="B8545" t="s">
        <v>22</v>
      </c>
      <c r="C8545" t="s">
        <v>15</v>
      </c>
      <c r="D8545" t="s">
        <v>61</v>
      </c>
      <c r="E8545" t="s">
        <v>46</v>
      </c>
      <c r="F8545">
        <v>77041</v>
      </c>
      <c r="G8545" t="s">
        <v>47</v>
      </c>
      <c r="H8545" t="s">
        <v>35</v>
      </c>
      <c r="I8545" t="s">
        <v>36</v>
      </c>
      <c r="J8545">
        <v>453576</v>
      </c>
      <c r="K8545">
        <v>3</v>
      </c>
      <c r="L8545">
        <v>2</v>
      </c>
      <c r="M8545">
        <v>396879</v>
      </c>
      <c r="O8545" s="2" t="str">
        <f>TRIM(SampleSuperstore3[[#This Row],[City]])</f>
        <v>Houston</v>
      </c>
      <c r="P8545" s="2" t="str">
        <f>TRIM(SampleSuperstore3[[#This Row],[State]])</f>
        <v>Texas</v>
      </c>
      <c r="Q8545" s="2" t="str">
        <f t="shared" si="133"/>
        <v>Houston Texas</v>
      </c>
      <c r="R8545" s="6" t="s">
        <v>459</v>
      </c>
      <c r="S8545" s="2" t="s">
        <v>30</v>
      </c>
      <c r="T8545" s="2"/>
    </row>
    <row r="8546" spans="1:20" x14ac:dyDescent="0.3">
      <c r="A8546" t="s">
        <v>13</v>
      </c>
      <c r="B8546" t="s">
        <v>22</v>
      </c>
      <c r="C8546" t="s">
        <v>15</v>
      </c>
      <c r="D8546" t="s">
        <v>61</v>
      </c>
      <c r="E8546" t="s">
        <v>46</v>
      </c>
      <c r="F8546">
        <v>77041</v>
      </c>
      <c r="G8546" t="s">
        <v>47</v>
      </c>
      <c r="H8546" t="s">
        <v>26</v>
      </c>
      <c r="I8546" t="s">
        <v>27</v>
      </c>
      <c r="J8546">
        <v>4536</v>
      </c>
      <c r="K8546">
        <v>9</v>
      </c>
      <c r="L8546">
        <v>2</v>
      </c>
      <c r="M8546">
        <v>14742</v>
      </c>
      <c r="O8546" s="2" t="str">
        <f>TRIM(SampleSuperstore3[[#This Row],[City]])</f>
        <v>Houston</v>
      </c>
      <c r="P8546" s="2" t="str">
        <f>TRIM(SampleSuperstore3[[#This Row],[State]])</f>
        <v>Texas</v>
      </c>
      <c r="Q8546" s="2" t="str">
        <f t="shared" si="133"/>
        <v>Houston Texas</v>
      </c>
      <c r="R8546" s="6" t="s">
        <v>459</v>
      </c>
      <c r="S8546" s="2" t="s">
        <v>30</v>
      </c>
      <c r="T8546" s="2"/>
    </row>
    <row r="8547" spans="1:20" x14ac:dyDescent="0.3">
      <c r="A8547" t="s">
        <v>13</v>
      </c>
      <c r="B8547" t="s">
        <v>22</v>
      </c>
      <c r="C8547" t="s">
        <v>15</v>
      </c>
      <c r="D8547" t="s">
        <v>61</v>
      </c>
      <c r="E8547" t="s">
        <v>46</v>
      </c>
      <c r="F8547">
        <v>77041</v>
      </c>
      <c r="G8547" t="s">
        <v>47</v>
      </c>
      <c r="H8547" t="s">
        <v>35</v>
      </c>
      <c r="I8547" t="s">
        <v>36</v>
      </c>
      <c r="J8547">
        <v>28788</v>
      </c>
      <c r="K8547">
        <v>3</v>
      </c>
      <c r="L8547">
        <v>2</v>
      </c>
      <c r="M8547">
        <v>35985</v>
      </c>
      <c r="O8547" s="2" t="str">
        <f>TRIM(SampleSuperstore3[[#This Row],[City]])</f>
        <v>Houston</v>
      </c>
      <c r="P8547" s="2" t="str">
        <f>TRIM(SampleSuperstore3[[#This Row],[State]])</f>
        <v>Texas</v>
      </c>
      <c r="Q8547" s="2" t="str">
        <f t="shared" si="133"/>
        <v>Houston Texas</v>
      </c>
      <c r="R8547" s="6" t="s">
        <v>61</v>
      </c>
      <c r="S8547" s="2" t="s">
        <v>46</v>
      </c>
      <c r="T8547" s="2"/>
    </row>
    <row r="8548" spans="1:20" x14ac:dyDescent="0.3">
      <c r="A8548" t="s">
        <v>13</v>
      </c>
      <c r="B8548" t="s">
        <v>22</v>
      </c>
      <c r="C8548" t="s">
        <v>15</v>
      </c>
      <c r="D8548" t="s">
        <v>61</v>
      </c>
      <c r="E8548" t="s">
        <v>46</v>
      </c>
      <c r="F8548">
        <v>77041</v>
      </c>
      <c r="G8548" t="s">
        <v>47</v>
      </c>
      <c r="H8548" t="s">
        <v>35</v>
      </c>
      <c r="I8548" t="s">
        <v>36</v>
      </c>
      <c r="J8548">
        <v>13188</v>
      </c>
      <c r="K8548">
        <v>3</v>
      </c>
      <c r="L8548">
        <v>2</v>
      </c>
      <c r="M8548">
        <v>148365</v>
      </c>
      <c r="O8548" s="2" t="str">
        <f>TRIM(SampleSuperstore3[[#This Row],[City]])</f>
        <v>Houston</v>
      </c>
      <c r="P8548" s="2" t="str">
        <f>TRIM(SampleSuperstore3[[#This Row],[State]])</f>
        <v>Texas</v>
      </c>
      <c r="Q8548" s="2" t="str">
        <f t="shared" si="133"/>
        <v>Houston Texas</v>
      </c>
      <c r="R8548" s="6" t="s">
        <v>61</v>
      </c>
      <c r="S8548" s="2" t="s">
        <v>46</v>
      </c>
      <c r="T8548" s="2"/>
    </row>
    <row r="8549" spans="1:20" x14ac:dyDescent="0.3">
      <c r="A8549" t="s">
        <v>13</v>
      </c>
      <c r="B8549" t="s">
        <v>22</v>
      </c>
      <c r="C8549" t="s">
        <v>15</v>
      </c>
      <c r="D8549" t="s">
        <v>61</v>
      </c>
      <c r="E8549" t="s">
        <v>46</v>
      </c>
      <c r="F8549">
        <v>77041</v>
      </c>
      <c r="G8549" t="s">
        <v>47</v>
      </c>
      <c r="H8549" t="s">
        <v>19</v>
      </c>
      <c r="I8549" t="s">
        <v>33</v>
      </c>
      <c r="J8549">
        <v>2328</v>
      </c>
      <c r="K8549">
        <v>2</v>
      </c>
      <c r="L8549">
        <v>6</v>
      </c>
      <c r="M8549">
        <v>-7566</v>
      </c>
      <c r="O8549" s="2" t="str">
        <f>TRIM(SampleSuperstore3[[#This Row],[City]])</f>
        <v>Houston</v>
      </c>
      <c r="P8549" s="2" t="str">
        <f>TRIM(SampleSuperstore3[[#This Row],[State]])</f>
        <v>Texas</v>
      </c>
      <c r="Q8549" s="2" t="str">
        <f t="shared" si="133"/>
        <v>Houston Texas</v>
      </c>
      <c r="R8549" s="6" t="s">
        <v>61</v>
      </c>
      <c r="S8549" s="2" t="s">
        <v>46</v>
      </c>
      <c r="T8549" s="2"/>
    </row>
    <row r="8550" spans="1:20" x14ac:dyDescent="0.3">
      <c r="A8550" t="s">
        <v>13</v>
      </c>
      <c r="B8550" t="s">
        <v>22</v>
      </c>
      <c r="C8550" t="s">
        <v>15</v>
      </c>
      <c r="D8550" t="s">
        <v>241</v>
      </c>
      <c r="E8550" t="s">
        <v>49</v>
      </c>
      <c r="F8550">
        <v>53209</v>
      </c>
      <c r="G8550" t="s">
        <v>47</v>
      </c>
      <c r="H8550" t="s">
        <v>19</v>
      </c>
      <c r="I8550" t="s">
        <v>21</v>
      </c>
      <c r="J8550">
        <v>14549</v>
      </c>
      <c r="K8550">
        <v>5</v>
      </c>
      <c r="L8550">
        <v>0</v>
      </c>
      <c r="M8550">
        <v>378274</v>
      </c>
      <c r="O8550" s="2" t="str">
        <f>TRIM(SampleSuperstore3[[#This Row],[City]])</f>
        <v>Milwaukee</v>
      </c>
      <c r="P8550" s="2" t="str">
        <f>TRIM(SampleSuperstore3[[#This Row],[State]])</f>
        <v>Wisconsin</v>
      </c>
      <c r="Q8550" s="2" t="str">
        <f t="shared" si="133"/>
        <v>Milwaukee Wisconsin</v>
      </c>
      <c r="R8550" s="6" t="s">
        <v>61</v>
      </c>
      <c r="S8550" s="2" t="s">
        <v>46</v>
      </c>
      <c r="T8550" s="2"/>
    </row>
    <row r="8551" spans="1:20" x14ac:dyDescent="0.3">
      <c r="A8551" t="s">
        <v>28</v>
      </c>
      <c r="B8551" t="s">
        <v>44</v>
      </c>
      <c r="C8551" t="s">
        <v>15</v>
      </c>
      <c r="D8551" t="s">
        <v>601</v>
      </c>
      <c r="E8551" t="s">
        <v>30</v>
      </c>
      <c r="F8551">
        <v>32771</v>
      </c>
      <c r="G8551" t="s">
        <v>18</v>
      </c>
      <c r="H8551" t="s">
        <v>26</v>
      </c>
      <c r="I8551" t="s">
        <v>37</v>
      </c>
      <c r="J8551">
        <v>4842</v>
      </c>
      <c r="K8551">
        <v>3</v>
      </c>
      <c r="L8551">
        <v>7</v>
      </c>
      <c r="M8551">
        <v>-35508</v>
      </c>
      <c r="O8551" s="2" t="str">
        <f>TRIM(SampleSuperstore3[[#This Row],[City]])</f>
        <v>Sanford</v>
      </c>
      <c r="P8551" s="2" t="str">
        <f>TRIM(SampleSuperstore3[[#This Row],[State]])</f>
        <v>Florida</v>
      </c>
      <c r="Q8551" s="2" t="str">
        <f t="shared" si="133"/>
        <v>Sanford Florida</v>
      </c>
      <c r="R8551" s="6" t="s">
        <v>61</v>
      </c>
      <c r="S8551" s="2" t="s">
        <v>46</v>
      </c>
      <c r="T8551" s="2"/>
    </row>
    <row r="8552" spans="1:20" x14ac:dyDescent="0.3">
      <c r="A8552" t="s">
        <v>28</v>
      </c>
      <c r="B8552" t="s">
        <v>44</v>
      </c>
      <c r="C8552" t="s">
        <v>15</v>
      </c>
      <c r="D8552" t="s">
        <v>601</v>
      </c>
      <c r="E8552" t="s">
        <v>30</v>
      </c>
      <c r="F8552">
        <v>32771</v>
      </c>
      <c r="G8552" t="s">
        <v>18</v>
      </c>
      <c r="H8552" t="s">
        <v>19</v>
      </c>
      <c r="I8552" t="s">
        <v>33</v>
      </c>
      <c r="J8552">
        <v>220704</v>
      </c>
      <c r="K8552">
        <v>6</v>
      </c>
      <c r="L8552">
        <v>2</v>
      </c>
      <c r="M8552">
        <v>-82764</v>
      </c>
      <c r="O8552" s="2" t="str">
        <f>TRIM(SampleSuperstore3[[#This Row],[City]])</f>
        <v>Sanford</v>
      </c>
      <c r="P8552" s="2" t="str">
        <f>TRIM(SampleSuperstore3[[#This Row],[State]])</f>
        <v>Florida</v>
      </c>
      <c r="Q8552" s="2" t="str">
        <f t="shared" si="133"/>
        <v>Sanford Florida</v>
      </c>
      <c r="R8552" s="6" t="s">
        <v>241</v>
      </c>
      <c r="S8552" s="2" t="s">
        <v>49</v>
      </c>
      <c r="T8552" s="2"/>
    </row>
    <row r="8553" spans="1:20" x14ac:dyDescent="0.3">
      <c r="A8553" t="s">
        <v>62</v>
      </c>
      <c r="B8553" t="s">
        <v>14</v>
      </c>
      <c r="C8553" t="s">
        <v>15</v>
      </c>
      <c r="D8553" t="s">
        <v>488</v>
      </c>
      <c r="E8553" t="s">
        <v>46</v>
      </c>
      <c r="F8553">
        <v>75056</v>
      </c>
      <c r="G8553" t="s">
        <v>47</v>
      </c>
      <c r="H8553" t="s">
        <v>35</v>
      </c>
      <c r="I8553" t="s">
        <v>36</v>
      </c>
      <c r="J8553">
        <v>67176</v>
      </c>
      <c r="K8553">
        <v>3</v>
      </c>
      <c r="L8553">
        <v>2</v>
      </c>
      <c r="M8553">
        <v>67176</v>
      </c>
      <c r="O8553" s="2" t="str">
        <f>TRIM(SampleSuperstore3[[#This Row],[City]])</f>
        <v>The Colony</v>
      </c>
      <c r="P8553" s="2" t="str">
        <f>TRIM(SampleSuperstore3[[#This Row],[State]])</f>
        <v>Texas</v>
      </c>
      <c r="Q8553" s="2" t="str">
        <f t="shared" si="133"/>
        <v>The Colony Texas</v>
      </c>
      <c r="R8553" s="6" t="s">
        <v>601</v>
      </c>
      <c r="S8553" s="2" t="s">
        <v>30</v>
      </c>
      <c r="T8553" s="2"/>
    </row>
    <row r="8554" spans="1:20" x14ac:dyDescent="0.3">
      <c r="A8554" t="s">
        <v>62</v>
      </c>
      <c r="B8554" t="s">
        <v>14</v>
      </c>
      <c r="C8554" t="s">
        <v>15</v>
      </c>
      <c r="D8554" t="s">
        <v>488</v>
      </c>
      <c r="E8554" t="s">
        <v>46</v>
      </c>
      <c r="F8554">
        <v>75056</v>
      </c>
      <c r="G8554" t="s">
        <v>47</v>
      </c>
      <c r="H8554" t="s">
        <v>26</v>
      </c>
      <c r="I8554" t="s">
        <v>41</v>
      </c>
      <c r="J8554">
        <v>15232</v>
      </c>
      <c r="K8554">
        <v>4</v>
      </c>
      <c r="L8554">
        <v>2</v>
      </c>
      <c r="M8554">
        <v>55216</v>
      </c>
      <c r="O8554" s="2" t="str">
        <f>TRIM(SampleSuperstore3[[#This Row],[City]])</f>
        <v>The Colony</v>
      </c>
      <c r="P8554" s="2" t="str">
        <f>TRIM(SampleSuperstore3[[#This Row],[State]])</f>
        <v>Texas</v>
      </c>
      <c r="Q8554" s="2" t="str">
        <f t="shared" si="133"/>
        <v>The Colony Texas</v>
      </c>
      <c r="R8554" s="6" t="s">
        <v>601</v>
      </c>
      <c r="S8554" s="2" t="s">
        <v>30</v>
      </c>
      <c r="T8554" s="2"/>
    </row>
    <row r="8555" spans="1:20" x14ac:dyDescent="0.3">
      <c r="A8555" t="s">
        <v>62</v>
      </c>
      <c r="B8555" t="s">
        <v>14</v>
      </c>
      <c r="C8555" t="s">
        <v>15</v>
      </c>
      <c r="D8555" t="s">
        <v>78</v>
      </c>
      <c r="E8555" t="s">
        <v>104</v>
      </c>
      <c r="F8555">
        <v>45373</v>
      </c>
      <c r="G8555" t="s">
        <v>57</v>
      </c>
      <c r="H8555" t="s">
        <v>26</v>
      </c>
      <c r="I8555" t="s">
        <v>41</v>
      </c>
      <c r="J8555">
        <v>31104</v>
      </c>
      <c r="K8555">
        <v>6</v>
      </c>
      <c r="L8555">
        <v>2</v>
      </c>
      <c r="M8555">
        <v>108864</v>
      </c>
      <c r="O8555" s="2" t="str">
        <f>TRIM(SampleSuperstore3[[#This Row],[City]])</f>
        <v>Troy</v>
      </c>
      <c r="P8555" s="2" t="str">
        <f>TRIM(SampleSuperstore3[[#This Row],[State]])</f>
        <v>Ohio</v>
      </c>
      <c r="Q8555" s="2" t="str">
        <f t="shared" si="133"/>
        <v>Troy Ohio</v>
      </c>
      <c r="R8555" s="6" t="s">
        <v>766</v>
      </c>
      <c r="S8555" s="2" t="s">
        <v>767</v>
      </c>
      <c r="T8555" s="2" t="s">
        <v>46</v>
      </c>
    </row>
    <row r="8556" spans="1:20" x14ac:dyDescent="0.3">
      <c r="A8556" t="s">
        <v>28</v>
      </c>
      <c r="B8556" t="s">
        <v>22</v>
      </c>
      <c r="C8556" t="s">
        <v>15</v>
      </c>
      <c r="D8556" t="s">
        <v>426</v>
      </c>
      <c r="E8556" t="s">
        <v>76</v>
      </c>
      <c r="F8556">
        <v>11550</v>
      </c>
      <c r="G8556" t="s">
        <v>57</v>
      </c>
      <c r="H8556" t="s">
        <v>26</v>
      </c>
      <c r="I8556" t="s">
        <v>37</v>
      </c>
      <c r="J8556">
        <v>968744</v>
      </c>
      <c r="K8556">
        <v>7</v>
      </c>
      <c r="L8556">
        <v>2</v>
      </c>
      <c r="M8556">
        <v>3148418</v>
      </c>
      <c r="O8556" s="2" t="str">
        <f>TRIM(SampleSuperstore3[[#This Row],[City]])</f>
        <v>Hempstead</v>
      </c>
      <c r="P8556" s="2" t="str">
        <f>TRIM(SampleSuperstore3[[#This Row],[State]])</f>
        <v>New York</v>
      </c>
      <c r="Q8556" s="2" t="str">
        <f t="shared" si="133"/>
        <v>Hempstead New York</v>
      </c>
      <c r="R8556" s="6" t="s">
        <v>766</v>
      </c>
      <c r="S8556" s="2" t="s">
        <v>767</v>
      </c>
      <c r="T8556" s="2" t="s">
        <v>46</v>
      </c>
    </row>
    <row r="8557" spans="1:20" x14ac:dyDescent="0.3">
      <c r="A8557" t="s">
        <v>28</v>
      </c>
      <c r="B8557" t="s">
        <v>22</v>
      </c>
      <c r="C8557" t="s">
        <v>15</v>
      </c>
      <c r="D8557" t="s">
        <v>426</v>
      </c>
      <c r="E8557" t="s">
        <v>76</v>
      </c>
      <c r="F8557">
        <v>11550</v>
      </c>
      <c r="G8557" t="s">
        <v>57</v>
      </c>
      <c r="H8557" t="s">
        <v>26</v>
      </c>
      <c r="I8557" t="s">
        <v>37</v>
      </c>
      <c r="J8557">
        <v>222352</v>
      </c>
      <c r="K8557">
        <v>13</v>
      </c>
      <c r="L8557">
        <v>2</v>
      </c>
      <c r="M8557">
        <v>778232</v>
      </c>
      <c r="O8557" s="2" t="str">
        <f>TRIM(SampleSuperstore3[[#This Row],[City]])</f>
        <v>Hempstead</v>
      </c>
      <c r="P8557" s="2" t="str">
        <f>TRIM(SampleSuperstore3[[#This Row],[State]])</f>
        <v>New York</v>
      </c>
      <c r="Q8557" s="2" t="str">
        <f t="shared" si="133"/>
        <v>Hempstead New York</v>
      </c>
      <c r="R8557" s="6" t="s">
        <v>78</v>
      </c>
      <c r="S8557" s="2" t="s">
        <v>104</v>
      </c>
      <c r="T8557" s="2"/>
    </row>
    <row r="8558" spans="1:20" x14ac:dyDescent="0.3">
      <c r="A8558" t="s">
        <v>28</v>
      </c>
      <c r="B8558" t="s">
        <v>22</v>
      </c>
      <c r="C8558" t="s">
        <v>15</v>
      </c>
      <c r="D8558" t="s">
        <v>426</v>
      </c>
      <c r="E8558" t="s">
        <v>76</v>
      </c>
      <c r="F8558">
        <v>11550</v>
      </c>
      <c r="G8558" t="s">
        <v>57</v>
      </c>
      <c r="H8558" t="s">
        <v>35</v>
      </c>
      <c r="I8558" t="s">
        <v>162</v>
      </c>
      <c r="J8558">
        <v>479984</v>
      </c>
      <c r="K8558">
        <v>2</v>
      </c>
      <c r="L8558">
        <v>2</v>
      </c>
      <c r="M8558">
        <v>89997</v>
      </c>
      <c r="O8558" s="2" t="str">
        <f>TRIM(SampleSuperstore3[[#This Row],[City]])</f>
        <v>Hempstead</v>
      </c>
      <c r="P8558" s="2" t="str">
        <f>TRIM(SampleSuperstore3[[#This Row],[State]])</f>
        <v>New York</v>
      </c>
      <c r="Q8558" s="2" t="str">
        <f t="shared" si="133"/>
        <v>Hempstead New York</v>
      </c>
      <c r="R8558" s="6" t="s">
        <v>426</v>
      </c>
      <c r="S8558" s="2" t="s">
        <v>634</v>
      </c>
      <c r="T8558" s="2" t="s">
        <v>369</v>
      </c>
    </row>
    <row r="8559" spans="1:20" x14ac:dyDescent="0.3">
      <c r="A8559" t="s">
        <v>168</v>
      </c>
      <c r="B8559" t="s">
        <v>44</v>
      </c>
      <c r="C8559" t="s">
        <v>15</v>
      </c>
      <c r="D8559" t="s">
        <v>135</v>
      </c>
      <c r="E8559" t="s">
        <v>46</v>
      </c>
      <c r="F8559">
        <v>75081</v>
      </c>
      <c r="G8559" t="s">
        <v>47</v>
      </c>
      <c r="H8559" t="s">
        <v>26</v>
      </c>
      <c r="I8559" t="s">
        <v>41</v>
      </c>
      <c r="J8559">
        <v>10272</v>
      </c>
      <c r="K8559">
        <v>3</v>
      </c>
      <c r="L8559">
        <v>2</v>
      </c>
      <c r="M8559">
        <v>321</v>
      </c>
      <c r="O8559" s="2" t="str">
        <f>TRIM(SampleSuperstore3[[#This Row],[City]])</f>
        <v>Dallas</v>
      </c>
      <c r="P8559" s="2" t="str">
        <f>TRIM(SampleSuperstore3[[#This Row],[State]])</f>
        <v>Texas</v>
      </c>
      <c r="Q8559" s="2" t="str">
        <f t="shared" si="133"/>
        <v>Dallas Texas</v>
      </c>
      <c r="R8559" s="6" t="s">
        <v>426</v>
      </c>
      <c r="S8559" s="2" t="s">
        <v>634</v>
      </c>
      <c r="T8559" s="2" t="s">
        <v>369</v>
      </c>
    </row>
    <row r="8560" spans="1:20" x14ac:dyDescent="0.3">
      <c r="A8560" t="s">
        <v>28</v>
      </c>
      <c r="B8560" t="s">
        <v>14</v>
      </c>
      <c r="C8560" t="s">
        <v>15</v>
      </c>
      <c r="D8560" t="s">
        <v>61</v>
      </c>
      <c r="E8560" t="s">
        <v>46</v>
      </c>
      <c r="F8560">
        <v>77041</v>
      </c>
      <c r="G8560" t="s">
        <v>47</v>
      </c>
      <c r="H8560" t="s">
        <v>35</v>
      </c>
      <c r="I8560" t="s">
        <v>123</v>
      </c>
      <c r="J8560">
        <v>99885</v>
      </c>
      <c r="K8560">
        <v>5</v>
      </c>
      <c r="L8560">
        <v>4</v>
      </c>
      <c r="M8560">
        <v>-19977</v>
      </c>
      <c r="O8560" s="2" t="str">
        <f>TRIM(SampleSuperstore3[[#This Row],[City]])</f>
        <v>Houston</v>
      </c>
      <c r="P8560" s="2" t="str">
        <f>TRIM(SampleSuperstore3[[#This Row],[State]])</f>
        <v>Texas</v>
      </c>
      <c r="Q8560" s="2" t="str">
        <f t="shared" si="133"/>
        <v>Houston Texas</v>
      </c>
      <c r="R8560" s="6" t="s">
        <v>426</v>
      </c>
      <c r="S8560" s="2" t="s">
        <v>634</v>
      </c>
      <c r="T8560" s="2" t="s">
        <v>369</v>
      </c>
    </row>
    <row r="8561" spans="1:22" x14ac:dyDescent="0.3">
      <c r="A8561" t="s">
        <v>62</v>
      </c>
      <c r="B8561" t="s">
        <v>14</v>
      </c>
      <c r="C8561" t="s">
        <v>15</v>
      </c>
      <c r="D8561" t="s">
        <v>75</v>
      </c>
      <c r="E8561" t="s">
        <v>76</v>
      </c>
      <c r="F8561">
        <v>10035</v>
      </c>
      <c r="G8561" t="s">
        <v>57</v>
      </c>
      <c r="H8561" t="s">
        <v>26</v>
      </c>
      <c r="I8561" t="s">
        <v>41</v>
      </c>
      <c r="J8561">
        <v>2456</v>
      </c>
      <c r="K8561">
        <v>2</v>
      </c>
      <c r="L8561">
        <v>0</v>
      </c>
      <c r="M8561">
        <v>115432</v>
      </c>
      <c r="O8561" s="2" t="str">
        <f>TRIM(SampleSuperstore3[[#This Row],[City]])</f>
        <v>New York City</v>
      </c>
      <c r="P8561" s="2" t="str">
        <f>TRIM(SampleSuperstore3[[#This Row],[State]])</f>
        <v>New York</v>
      </c>
      <c r="Q8561" s="2" t="str">
        <f t="shared" si="133"/>
        <v>New York City New York</v>
      </c>
      <c r="R8561" s="6" t="s">
        <v>135</v>
      </c>
      <c r="S8561" s="2" t="s">
        <v>46</v>
      </c>
      <c r="T8561" s="2"/>
    </row>
    <row r="8562" spans="1:22" x14ac:dyDescent="0.3">
      <c r="A8562" t="s">
        <v>168</v>
      </c>
      <c r="B8562" t="s">
        <v>44</v>
      </c>
      <c r="C8562" t="s">
        <v>15</v>
      </c>
      <c r="D8562" t="s">
        <v>52</v>
      </c>
      <c r="E8562" t="s">
        <v>24</v>
      </c>
      <c r="F8562">
        <v>94110</v>
      </c>
      <c r="G8562" t="s">
        <v>25</v>
      </c>
      <c r="H8562" t="s">
        <v>26</v>
      </c>
      <c r="I8562" t="s">
        <v>77</v>
      </c>
      <c r="J8562">
        <v>567</v>
      </c>
      <c r="K8562">
        <v>3</v>
      </c>
      <c r="L8562">
        <v>0</v>
      </c>
      <c r="M8562">
        <v>1134</v>
      </c>
      <c r="O8562" s="2" t="str">
        <f>TRIM(SampleSuperstore3[[#This Row],[City]])</f>
        <v>San Francisco</v>
      </c>
      <c r="P8562" s="2" t="str">
        <f>TRIM(SampleSuperstore3[[#This Row],[State]])</f>
        <v>California</v>
      </c>
      <c r="Q8562" s="2" t="str">
        <f t="shared" si="133"/>
        <v>San Francisco California</v>
      </c>
      <c r="R8562" s="6" t="s">
        <v>61</v>
      </c>
      <c r="S8562" s="2" t="s">
        <v>46</v>
      </c>
      <c r="T8562" s="2"/>
    </row>
    <row r="8563" spans="1:22" x14ac:dyDescent="0.3">
      <c r="A8563" t="s">
        <v>13</v>
      </c>
      <c r="B8563" t="s">
        <v>14</v>
      </c>
      <c r="C8563" t="s">
        <v>15</v>
      </c>
      <c r="D8563" t="s">
        <v>460</v>
      </c>
      <c r="E8563" t="s">
        <v>30</v>
      </c>
      <c r="F8563">
        <v>34952</v>
      </c>
      <c r="G8563" t="s">
        <v>18</v>
      </c>
      <c r="H8563" t="s">
        <v>26</v>
      </c>
      <c r="I8563" t="s">
        <v>38</v>
      </c>
      <c r="J8563">
        <v>14336</v>
      </c>
      <c r="K8563">
        <v>4</v>
      </c>
      <c r="L8563">
        <v>2</v>
      </c>
      <c r="M8563">
        <v>896</v>
      </c>
      <c r="O8563" s="2" t="str">
        <f>TRIM(SampleSuperstore3[[#This Row],[City]])</f>
        <v>Port Saint Lucie</v>
      </c>
      <c r="P8563" s="2" t="str">
        <f>TRIM(SampleSuperstore3[[#This Row],[State]])</f>
        <v>Florida</v>
      </c>
      <c r="Q8563" s="2" t="str">
        <f t="shared" si="133"/>
        <v>Port Saint Lucie Florida</v>
      </c>
      <c r="R8563" s="6" t="s">
        <v>634</v>
      </c>
      <c r="S8563" s="2" t="s">
        <v>369</v>
      </c>
      <c r="T8563" s="2" t="s">
        <v>3</v>
      </c>
      <c r="U8563" t="s">
        <v>634</v>
      </c>
      <c r="V8563" t="s">
        <v>369</v>
      </c>
    </row>
    <row r="8564" spans="1:22" x14ac:dyDescent="0.3">
      <c r="A8564" t="s">
        <v>62</v>
      </c>
      <c r="B8564" t="s">
        <v>14</v>
      </c>
      <c r="C8564" t="s">
        <v>15</v>
      </c>
      <c r="D8564" t="s">
        <v>39</v>
      </c>
      <c r="E8564" t="s">
        <v>247</v>
      </c>
      <c r="F8564">
        <v>3301</v>
      </c>
      <c r="G8564" t="s">
        <v>57</v>
      </c>
      <c r="H8564" t="s">
        <v>19</v>
      </c>
      <c r="I8564" t="s">
        <v>33</v>
      </c>
      <c r="J8564">
        <v>1023</v>
      </c>
      <c r="K8564">
        <v>1</v>
      </c>
      <c r="L8564">
        <v>0</v>
      </c>
      <c r="M8564">
        <v>26598</v>
      </c>
      <c r="O8564" s="2" t="str">
        <f>TRIM(SampleSuperstore3[[#This Row],[City]])</f>
        <v>Concord</v>
      </c>
      <c r="P8564" s="2" t="str">
        <f>TRIM(SampleSuperstore3[[#This Row],[State]])</f>
        <v>New Hampshire</v>
      </c>
      <c r="Q8564" s="2" t="str">
        <f t="shared" si="133"/>
        <v>Concord New Hampshire</v>
      </c>
      <c r="R8564" s="6" t="s">
        <v>632</v>
      </c>
      <c r="S8564" s="2" t="s">
        <v>633</v>
      </c>
      <c r="T8564" s="2" t="s">
        <v>24</v>
      </c>
    </row>
    <row r="8565" spans="1:22" x14ac:dyDescent="0.3">
      <c r="A8565" t="s">
        <v>28</v>
      </c>
      <c r="B8565" t="s">
        <v>14</v>
      </c>
      <c r="C8565" t="s">
        <v>15</v>
      </c>
      <c r="D8565" t="s">
        <v>92</v>
      </c>
      <c r="E8565" t="s">
        <v>68</v>
      </c>
      <c r="F8565">
        <v>55901</v>
      </c>
      <c r="G8565" t="s">
        <v>47</v>
      </c>
      <c r="H8565" t="s">
        <v>19</v>
      </c>
      <c r="I8565" t="s">
        <v>31</v>
      </c>
      <c r="J8565">
        <v>60752</v>
      </c>
      <c r="K8565">
        <v>2</v>
      </c>
      <c r="L8565">
        <v>0</v>
      </c>
      <c r="M8565">
        <v>972032</v>
      </c>
      <c r="O8565" s="2" t="str">
        <f>TRIM(SampleSuperstore3[[#This Row],[City]])</f>
        <v>Rochester</v>
      </c>
      <c r="P8565" s="2" t="str">
        <f>TRIM(SampleSuperstore3[[#This Row],[State]])</f>
        <v>Minnesota</v>
      </c>
      <c r="Q8565" s="2" t="str">
        <f t="shared" si="133"/>
        <v>Rochester Minnesota</v>
      </c>
      <c r="R8565" s="6" t="s">
        <v>711</v>
      </c>
      <c r="S8565" s="2" t="s">
        <v>636</v>
      </c>
      <c r="T8565" s="2" t="s">
        <v>758</v>
      </c>
      <c r="U8565" t="s">
        <v>30</v>
      </c>
    </row>
    <row r="8566" spans="1:22" x14ac:dyDescent="0.3">
      <c r="A8566" t="s">
        <v>28</v>
      </c>
      <c r="B8566" t="s">
        <v>14</v>
      </c>
      <c r="C8566" t="s">
        <v>15</v>
      </c>
      <c r="D8566" t="s">
        <v>92</v>
      </c>
      <c r="E8566" t="s">
        <v>68</v>
      </c>
      <c r="F8566">
        <v>55901</v>
      </c>
      <c r="G8566" t="s">
        <v>47</v>
      </c>
      <c r="H8566" t="s">
        <v>26</v>
      </c>
      <c r="I8566" t="s">
        <v>32</v>
      </c>
      <c r="J8566">
        <v>3116</v>
      </c>
      <c r="K8566">
        <v>2</v>
      </c>
      <c r="L8566">
        <v>0</v>
      </c>
      <c r="M8566">
        <v>779</v>
      </c>
      <c r="O8566" s="2" t="str">
        <f>TRIM(SampleSuperstore3[[#This Row],[City]])</f>
        <v>Rochester</v>
      </c>
      <c r="P8566" s="2" t="str">
        <f>TRIM(SampleSuperstore3[[#This Row],[State]])</f>
        <v>Minnesota</v>
      </c>
      <c r="Q8566" s="2" t="str">
        <f t="shared" si="133"/>
        <v>Rochester Minnesota</v>
      </c>
      <c r="R8566" s="6" t="s">
        <v>39</v>
      </c>
      <c r="S8566" s="2" t="s">
        <v>634</v>
      </c>
      <c r="T8566" s="2" t="s">
        <v>810</v>
      </c>
    </row>
    <row r="8567" spans="1:22" x14ac:dyDescent="0.3">
      <c r="A8567" t="s">
        <v>28</v>
      </c>
      <c r="B8567" t="s">
        <v>14</v>
      </c>
      <c r="C8567" t="s">
        <v>15</v>
      </c>
      <c r="D8567" t="s">
        <v>183</v>
      </c>
      <c r="E8567" t="s">
        <v>17</v>
      </c>
      <c r="F8567">
        <v>40214</v>
      </c>
      <c r="G8567" t="s">
        <v>18</v>
      </c>
      <c r="H8567" t="s">
        <v>26</v>
      </c>
      <c r="I8567" t="s">
        <v>27</v>
      </c>
      <c r="J8567">
        <v>261</v>
      </c>
      <c r="K8567">
        <v>1</v>
      </c>
      <c r="L8567">
        <v>0</v>
      </c>
      <c r="M8567">
        <v>12006</v>
      </c>
      <c r="O8567" s="2" t="str">
        <f>TRIM(SampleSuperstore3[[#This Row],[City]])</f>
        <v>Louisville</v>
      </c>
      <c r="P8567" s="2" t="str">
        <f>TRIM(SampleSuperstore3[[#This Row],[State]])</f>
        <v>Kentucky</v>
      </c>
      <c r="Q8567" s="2" t="str">
        <f t="shared" si="133"/>
        <v>Louisville Kentucky</v>
      </c>
      <c r="R8567" s="6" t="s">
        <v>92</v>
      </c>
      <c r="S8567" s="2" t="s">
        <v>68</v>
      </c>
      <c r="T8567" s="2"/>
    </row>
    <row r="8568" spans="1:22" x14ac:dyDescent="0.3">
      <c r="A8568" t="s">
        <v>13</v>
      </c>
      <c r="B8568" t="s">
        <v>22</v>
      </c>
      <c r="C8568" t="s">
        <v>15</v>
      </c>
      <c r="D8568" t="s">
        <v>602</v>
      </c>
      <c r="E8568" t="s">
        <v>46</v>
      </c>
      <c r="F8568">
        <v>78666</v>
      </c>
      <c r="G8568" t="s">
        <v>47</v>
      </c>
      <c r="H8568" t="s">
        <v>19</v>
      </c>
      <c r="I8568" t="s">
        <v>33</v>
      </c>
      <c r="J8568">
        <v>10332</v>
      </c>
      <c r="K8568">
        <v>3</v>
      </c>
      <c r="L8568">
        <v>6</v>
      </c>
      <c r="M8568">
        <v>-59409</v>
      </c>
      <c r="O8568" s="2" t="str">
        <f>TRIM(SampleSuperstore3[[#This Row],[City]])</f>
        <v>San Marcos</v>
      </c>
      <c r="P8568" s="2" t="str">
        <f>TRIM(SampleSuperstore3[[#This Row],[State]])</f>
        <v>Texas</v>
      </c>
      <c r="Q8568" s="2" t="str">
        <f t="shared" si="133"/>
        <v>San Marcos Texas</v>
      </c>
      <c r="R8568" s="6" t="s">
        <v>92</v>
      </c>
      <c r="S8568" s="2" t="s">
        <v>68</v>
      </c>
      <c r="T8568" s="2"/>
    </row>
    <row r="8569" spans="1:22" x14ac:dyDescent="0.3">
      <c r="A8569" t="s">
        <v>13</v>
      </c>
      <c r="B8569" t="s">
        <v>22</v>
      </c>
      <c r="C8569" t="s">
        <v>15</v>
      </c>
      <c r="D8569" t="s">
        <v>602</v>
      </c>
      <c r="E8569" t="s">
        <v>46</v>
      </c>
      <c r="F8569">
        <v>78666</v>
      </c>
      <c r="G8569" t="s">
        <v>47</v>
      </c>
      <c r="H8569" t="s">
        <v>26</v>
      </c>
      <c r="I8569" t="s">
        <v>41</v>
      </c>
      <c r="J8569">
        <v>10368</v>
      </c>
      <c r="K8569">
        <v>2</v>
      </c>
      <c r="L8569">
        <v>2</v>
      </c>
      <c r="M8569">
        <v>36288</v>
      </c>
      <c r="O8569" s="2" t="str">
        <f>TRIM(SampleSuperstore3[[#This Row],[City]])</f>
        <v>San Marcos</v>
      </c>
      <c r="P8569" s="2" t="str">
        <f>TRIM(SampleSuperstore3[[#This Row],[State]])</f>
        <v>Texas</v>
      </c>
      <c r="Q8569" s="2" t="str">
        <f t="shared" si="133"/>
        <v>San Marcos Texas</v>
      </c>
      <c r="R8569" s="6" t="s">
        <v>183</v>
      </c>
      <c r="S8569" s="2" t="s">
        <v>17</v>
      </c>
      <c r="T8569" s="2"/>
    </row>
    <row r="8570" spans="1:22" x14ac:dyDescent="0.3">
      <c r="A8570" t="s">
        <v>13</v>
      </c>
      <c r="B8570" t="s">
        <v>22</v>
      </c>
      <c r="C8570" t="s">
        <v>15</v>
      </c>
      <c r="D8570" t="s">
        <v>602</v>
      </c>
      <c r="E8570" t="s">
        <v>46</v>
      </c>
      <c r="F8570">
        <v>78666</v>
      </c>
      <c r="G8570" t="s">
        <v>47</v>
      </c>
      <c r="H8570" t="s">
        <v>35</v>
      </c>
      <c r="I8570" t="s">
        <v>59</v>
      </c>
      <c r="J8570">
        <v>20784</v>
      </c>
      <c r="K8570">
        <v>2</v>
      </c>
      <c r="L8570">
        <v>2</v>
      </c>
      <c r="M8570">
        <v>-36372</v>
      </c>
      <c r="O8570" s="2" t="str">
        <f>TRIM(SampleSuperstore3[[#This Row],[City]])</f>
        <v>San Marcos</v>
      </c>
      <c r="P8570" s="2" t="str">
        <f>TRIM(SampleSuperstore3[[#This Row],[State]])</f>
        <v>Texas</v>
      </c>
      <c r="Q8570" s="2" t="str">
        <f t="shared" si="133"/>
        <v>San Marcos Texas</v>
      </c>
      <c r="R8570" s="6" t="s">
        <v>632</v>
      </c>
      <c r="S8570" s="2" t="s">
        <v>792</v>
      </c>
      <c r="T8570" s="2" t="s">
        <v>46</v>
      </c>
    </row>
    <row r="8571" spans="1:22" x14ac:dyDescent="0.3">
      <c r="A8571" t="s">
        <v>13</v>
      </c>
      <c r="B8571" t="s">
        <v>22</v>
      </c>
      <c r="C8571" t="s">
        <v>15</v>
      </c>
      <c r="D8571" t="s">
        <v>602</v>
      </c>
      <c r="E8571" t="s">
        <v>46</v>
      </c>
      <c r="F8571">
        <v>78666</v>
      </c>
      <c r="G8571" t="s">
        <v>47</v>
      </c>
      <c r="H8571" t="s">
        <v>26</v>
      </c>
      <c r="I8571" t="s">
        <v>32</v>
      </c>
      <c r="J8571">
        <v>6696</v>
      </c>
      <c r="K8571">
        <v>5</v>
      </c>
      <c r="L8571">
        <v>2</v>
      </c>
      <c r="M8571">
        <v>-13392</v>
      </c>
      <c r="O8571" s="2" t="str">
        <f>TRIM(SampleSuperstore3[[#This Row],[City]])</f>
        <v>San Marcos</v>
      </c>
      <c r="P8571" s="2" t="str">
        <f>TRIM(SampleSuperstore3[[#This Row],[State]])</f>
        <v>Texas</v>
      </c>
      <c r="Q8571" s="2" t="str">
        <f t="shared" si="133"/>
        <v>San Marcos Texas</v>
      </c>
      <c r="R8571" s="6" t="s">
        <v>632</v>
      </c>
      <c r="S8571" s="2" t="s">
        <v>792</v>
      </c>
      <c r="T8571" s="2" t="s">
        <v>46</v>
      </c>
    </row>
    <row r="8572" spans="1:22" x14ac:dyDescent="0.3">
      <c r="A8572" t="s">
        <v>13</v>
      </c>
      <c r="B8572" t="s">
        <v>22</v>
      </c>
      <c r="C8572" t="s">
        <v>15</v>
      </c>
      <c r="D8572" t="s">
        <v>279</v>
      </c>
      <c r="E8572" t="s">
        <v>24</v>
      </c>
      <c r="F8572">
        <v>92025</v>
      </c>
      <c r="G8572" t="s">
        <v>25</v>
      </c>
      <c r="H8572" t="s">
        <v>26</v>
      </c>
      <c r="I8572" t="s">
        <v>37</v>
      </c>
      <c r="J8572">
        <v>17248</v>
      </c>
      <c r="K8572">
        <v>2</v>
      </c>
      <c r="L8572">
        <v>2</v>
      </c>
      <c r="M8572">
        <v>60368</v>
      </c>
      <c r="O8572" s="2" t="str">
        <f>TRIM(SampleSuperstore3[[#This Row],[City]])</f>
        <v>Escondido</v>
      </c>
      <c r="P8572" s="2" t="str">
        <f>TRIM(SampleSuperstore3[[#This Row],[State]])</f>
        <v>California</v>
      </c>
      <c r="Q8572" s="2" t="str">
        <f t="shared" si="133"/>
        <v>Escondido California</v>
      </c>
      <c r="R8572" s="6" t="s">
        <v>632</v>
      </c>
      <c r="S8572" s="2" t="s">
        <v>792</v>
      </c>
      <c r="T8572" s="2" t="s">
        <v>46</v>
      </c>
    </row>
    <row r="8573" spans="1:22" x14ac:dyDescent="0.3">
      <c r="A8573" t="s">
        <v>28</v>
      </c>
      <c r="B8573" t="s">
        <v>14</v>
      </c>
      <c r="C8573" t="s">
        <v>15</v>
      </c>
      <c r="D8573" t="s">
        <v>55</v>
      </c>
      <c r="E8573" t="s">
        <v>56</v>
      </c>
      <c r="F8573">
        <v>19134</v>
      </c>
      <c r="G8573" t="s">
        <v>57</v>
      </c>
      <c r="H8573" t="s">
        <v>26</v>
      </c>
      <c r="I8573" t="s">
        <v>37</v>
      </c>
      <c r="J8573">
        <v>11088</v>
      </c>
      <c r="K8573">
        <v>7</v>
      </c>
      <c r="L8573">
        <v>7</v>
      </c>
      <c r="M8573">
        <v>-81312</v>
      </c>
      <c r="O8573" s="2" t="str">
        <f>TRIM(SampleSuperstore3[[#This Row],[City]])</f>
        <v>Philadelphia</v>
      </c>
      <c r="P8573" s="2" t="str">
        <f>TRIM(SampleSuperstore3[[#This Row],[State]])</f>
        <v>Pennsylvania</v>
      </c>
      <c r="Q8573" s="2" t="str">
        <f t="shared" si="133"/>
        <v>Philadelphia Pennsylvania</v>
      </c>
      <c r="R8573" s="6" t="s">
        <v>632</v>
      </c>
      <c r="S8573" s="2" t="s">
        <v>792</v>
      </c>
      <c r="T8573" s="2" t="s">
        <v>46</v>
      </c>
    </row>
    <row r="8574" spans="1:22" x14ac:dyDescent="0.3">
      <c r="A8574" t="s">
        <v>28</v>
      </c>
      <c r="B8574" t="s">
        <v>22</v>
      </c>
      <c r="C8574" t="s">
        <v>15</v>
      </c>
      <c r="D8574" t="s">
        <v>23</v>
      </c>
      <c r="E8574" t="s">
        <v>24</v>
      </c>
      <c r="F8574">
        <v>90049</v>
      </c>
      <c r="G8574" t="s">
        <v>25</v>
      </c>
      <c r="H8574" t="s">
        <v>35</v>
      </c>
      <c r="I8574" t="s">
        <v>59</v>
      </c>
      <c r="J8574">
        <v>128745</v>
      </c>
      <c r="K8574">
        <v>5</v>
      </c>
      <c r="L8574">
        <v>0</v>
      </c>
      <c r="M8574">
        <v>2446155</v>
      </c>
      <c r="O8574" s="2" t="str">
        <f>TRIM(SampleSuperstore3[[#This Row],[City]])</f>
        <v>Los Angeles</v>
      </c>
      <c r="P8574" s="2" t="str">
        <f>TRIM(SampleSuperstore3[[#This Row],[State]])</f>
        <v>California</v>
      </c>
      <c r="Q8574" s="2" t="str">
        <f t="shared" si="133"/>
        <v>Los Angeles California</v>
      </c>
      <c r="R8574" s="6" t="s">
        <v>279</v>
      </c>
      <c r="S8574" s="2" t="s">
        <v>24</v>
      </c>
      <c r="T8574" s="2"/>
    </row>
    <row r="8575" spans="1:22" x14ac:dyDescent="0.3">
      <c r="A8575" t="s">
        <v>28</v>
      </c>
      <c r="B8575" t="s">
        <v>22</v>
      </c>
      <c r="C8575" t="s">
        <v>15</v>
      </c>
      <c r="D8575" t="s">
        <v>23</v>
      </c>
      <c r="E8575" t="s">
        <v>24</v>
      </c>
      <c r="F8575">
        <v>90049</v>
      </c>
      <c r="G8575" t="s">
        <v>25</v>
      </c>
      <c r="H8575" t="s">
        <v>26</v>
      </c>
      <c r="I8575" t="s">
        <v>38</v>
      </c>
      <c r="J8575">
        <v>1681</v>
      </c>
      <c r="K8575">
        <v>5</v>
      </c>
      <c r="L8575">
        <v>0</v>
      </c>
      <c r="M8575">
        <v>43706</v>
      </c>
      <c r="O8575" s="2" t="str">
        <f>TRIM(SampleSuperstore3[[#This Row],[City]])</f>
        <v>Los Angeles</v>
      </c>
      <c r="P8575" s="2" t="str">
        <f>TRIM(SampleSuperstore3[[#This Row],[State]])</f>
        <v>California</v>
      </c>
      <c r="Q8575" s="2" t="str">
        <f t="shared" si="133"/>
        <v>Los Angeles California</v>
      </c>
      <c r="R8575" s="6" t="s">
        <v>55</v>
      </c>
      <c r="S8575" s="2" t="s">
        <v>56</v>
      </c>
      <c r="T8575" s="2"/>
    </row>
    <row r="8576" spans="1:22" x14ac:dyDescent="0.3">
      <c r="A8576" t="s">
        <v>28</v>
      </c>
      <c r="B8576" t="s">
        <v>22</v>
      </c>
      <c r="C8576" t="s">
        <v>15</v>
      </c>
      <c r="D8576" t="s">
        <v>55</v>
      </c>
      <c r="E8576" t="s">
        <v>56</v>
      </c>
      <c r="F8576">
        <v>19140</v>
      </c>
      <c r="G8576" t="s">
        <v>57</v>
      </c>
      <c r="H8576" t="s">
        <v>26</v>
      </c>
      <c r="I8576" t="s">
        <v>32</v>
      </c>
      <c r="J8576">
        <v>51968</v>
      </c>
      <c r="K8576">
        <v>2</v>
      </c>
      <c r="L8576">
        <v>2</v>
      </c>
      <c r="M8576">
        <v>-103936</v>
      </c>
      <c r="O8576" s="2" t="str">
        <f>TRIM(SampleSuperstore3[[#This Row],[City]])</f>
        <v>Philadelphia</v>
      </c>
      <c r="P8576" s="2" t="str">
        <f>TRIM(SampleSuperstore3[[#This Row],[State]])</f>
        <v>Pennsylvania</v>
      </c>
      <c r="Q8576" s="2" t="str">
        <f t="shared" si="133"/>
        <v>Philadelphia Pennsylvania</v>
      </c>
      <c r="R8576" s="6" t="s">
        <v>626</v>
      </c>
      <c r="S8576" s="2" t="s">
        <v>627</v>
      </c>
      <c r="T8576" s="2" t="s">
        <v>24</v>
      </c>
    </row>
    <row r="8577" spans="1:20" x14ac:dyDescent="0.3">
      <c r="A8577" t="s">
        <v>62</v>
      </c>
      <c r="B8577" t="s">
        <v>14</v>
      </c>
      <c r="C8577" t="s">
        <v>15</v>
      </c>
      <c r="D8577" t="s">
        <v>55</v>
      </c>
      <c r="E8577" t="s">
        <v>56</v>
      </c>
      <c r="F8577">
        <v>19120</v>
      </c>
      <c r="G8577" t="s">
        <v>57</v>
      </c>
      <c r="H8577" t="s">
        <v>26</v>
      </c>
      <c r="I8577" t="s">
        <v>34</v>
      </c>
      <c r="J8577">
        <v>4768</v>
      </c>
      <c r="K8577">
        <v>2</v>
      </c>
      <c r="L8577">
        <v>2</v>
      </c>
      <c r="M8577">
        <v>4768</v>
      </c>
      <c r="O8577" s="2" t="str">
        <f>TRIM(SampleSuperstore3[[#This Row],[City]])</f>
        <v>Philadelphia</v>
      </c>
      <c r="P8577" s="2" t="str">
        <f>TRIM(SampleSuperstore3[[#This Row],[State]])</f>
        <v>Pennsylvania</v>
      </c>
      <c r="Q8577" s="2" t="str">
        <f t="shared" si="133"/>
        <v>Philadelphia Pennsylvania</v>
      </c>
      <c r="R8577" s="6" t="s">
        <v>626</v>
      </c>
      <c r="S8577" s="2" t="s">
        <v>627</v>
      </c>
      <c r="T8577" s="2" t="s">
        <v>24</v>
      </c>
    </row>
    <row r="8578" spans="1:20" x14ac:dyDescent="0.3">
      <c r="A8578" t="s">
        <v>62</v>
      </c>
      <c r="B8578" t="s">
        <v>22</v>
      </c>
      <c r="C8578" t="s">
        <v>15</v>
      </c>
      <c r="D8578" t="s">
        <v>426</v>
      </c>
      <c r="E8578" t="s">
        <v>76</v>
      </c>
      <c r="F8578">
        <v>11550</v>
      </c>
      <c r="G8578" t="s">
        <v>57</v>
      </c>
      <c r="H8578" t="s">
        <v>26</v>
      </c>
      <c r="I8578" t="s">
        <v>60</v>
      </c>
      <c r="J8578">
        <v>798</v>
      </c>
      <c r="K8578">
        <v>3</v>
      </c>
      <c r="L8578">
        <v>0</v>
      </c>
      <c r="M8578">
        <v>39102</v>
      </c>
      <c r="O8578" s="2" t="str">
        <f>TRIM(SampleSuperstore3[[#This Row],[City]])</f>
        <v>Hempstead</v>
      </c>
      <c r="P8578" s="2" t="str">
        <f>TRIM(SampleSuperstore3[[#This Row],[State]])</f>
        <v>New York</v>
      </c>
      <c r="Q8578" s="2" t="str">
        <f t="shared" si="133"/>
        <v>Hempstead New York</v>
      </c>
      <c r="R8578" s="6" t="s">
        <v>55</v>
      </c>
      <c r="S8578" s="2" t="s">
        <v>56</v>
      </c>
      <c r="T8578" s="2"/>
    </row>
    <row r="8579" spans="1:20" x14ac:dyDescent="0.3">
      <c r="A8579" t="s">
        <v>62</v>
      </c>
      <c r="B8579" t="s">
        <v>14</v>
      </c>
      <c r="C8579" t="s">
        <v>15</v>
      </c>
      <c r="D8579" t="s">
        <v>603</v>
      </c>
      <c r="E8579" t="s">
        <v>98</v>
      </c>
      <c r="F8579">
        <v>80634</v>
      </c>
      <c r="G8579" t="s">
        <v>25</v>
      </c>
      <c r="H8579" t="s">
        <v>26</v>
      </c>
      <c r="I8579" t="s">
        <v>60</v>
      </c>
      <c r="J8579">
        <v>18688</v>
      </c>
      <c r="K8579">
        <v>2</v>
      </c>
      <c r="L8579">
        <v>2</v>
      </c>
      <c r="M8579">
        <v>7008</v>
      </c>
      <c r="O8579" s="2" t="str">
        <f>TRIM(SampleSuperstore3[[#This Row],[City]])</f>
        <v>Greeley</v>
      </c>
      <c r="P8579" s="2" t="str">
        <f>TRIM(SampleSuperstore3[[#This Row],[State]])</f>
        <v>Colorado</v>
      </c>
      <c r="Q8579" s="2" t="str">
        <f t="shared" ref="Q8579:Q8642" si="134">_xlfn.CONCAT(O8579," ",P8579)</f>
        <v>Greeley Colorado</v>
      </c>
      <c r="R8579" s="6" t="s">
        <v>55</v>
      </c>
      <c r="S8579" s="2" t="s">
        <v>56</v>
      </c>
      <c r="T8579" s="2"/>
    </row>
    <row r="8580" spans="1:20" x14ac:dyDescent="0.3">
      <c r="A8580" t="s">
        <v>62</v>
      </c>
      <c r="B8580" t="s">
        <v>14</v>
      </c>
      <c r="C8580" t="s">
        <v>15</v>
      </c>
      <c r="D8580" t="s">
        <v>603</v>
      </c>
      <c r="E8580" t="s">
        <v>98</v>
      </c>
      <c r="F8580">
        <v>80634</v>
      </c>
      <c r="G8580" t="s">
        <v>25</v>
      </c>
      <c r="H8580" t="s">
        <v>19</v>
      </c>
      <c r="I8580" t="s">
        <v>33</v>
      </c>
      <c r="J8580">
        <v>11664</v>
      </c>
      <c r="K8580">
        <v>3</v>
      </c>
      <c r="L8580">
        <v>2</v>
      </c>
      <c r="M8580">
        <v>33534</v>
      </c>
      <c r="O8580" s="2" t="str">
        <f>TRIM(SampleSuperstore3[[#This Row],[City]])</f>
        <v>Greeley</v>
      </c>
      <c r="P8580" s="2" t="str">
        <f>TRIM(SampleSuperstore3[[#This Row],[State]])</f>
        <v>Colorado</v>
      </c>
      <c r="Q8580" s="2" t="str">
        <f t="shared" si="134"/>
        <v>Greeley Colorado</v>
      </c>
      <c r="R8580" s="6" t="s">
        <v>426</v>
      </c>
      <c r="S8580" s="2" t="s">
        <v>634</v>
      </c>
      <c r="T8580" s="2" t="s">
        <v>369</v>
      </c>
    </row>
    <row r="8581" spans="1:20" x14ac:dyDescent="0.3">
      <c r="A8581" t="s">
        <v>28</v>
      </c>
      <c r="B8581" t="s">
        <v>44</v>
      </c>
      <c r="C8581" t="s">
        <v>15</v>
      </c>
      <c r="D8581" t="s">
        <v>189</v>
      </c>
      <c r="E8581" t="s">
        <v>30</v>
      </c>
      <c r="F8581">
        <v>32216</v>
      </c>
      <c r="G8581" t="s">
        <v>18</v>
      </c>
      <c r="H8581" t="s">
        <v>35</v>
      </c>
      <c r="I8581" t="s">
        <v>59</v>
      </c>
      <c r="J8581">
        <v>191976</v>
      </c>
      <c r="K8581">
        <v>3</v>
      </c>
      <c r="L8581">
        <v>2</v>
      </c>
      <c r="M8581">
        <v>383952</v>
      </c>
      <c r="O8581" s="2" t="str">
        <f>TRIM(SampleSuperstore3[[#This Row],[City]])</f>
        <v>Jacksonville</v>
      </c>
      <c r="P8581" s="2" t="str">
        <f>TRIM(SampleSuperstore3[[#This Row],[State]])</f>
        <v>Florida</v>
      </c>
      <c r="Q8581" s="2" t="str">
        <f t="shared" si="134"/>
        <v>Jacksonville Florida</v>
      </c>
      <c r="R8581" s="6" t="s">
        <v>603</v>
      </c>
      <c r="S8581" s="2" t="s">
        <v>98</v>
      </c>
      <c r="T8581" s="2"/>
    </row>
    <row r="8582" spans="1:20" x14ac:dyDescent="0.3">
      <c r="A8582" t="s">
        <v>28</v>
      </c>
      <c r="B8582" t="s">
        <v>44</v>
      </c>
      <c r="C8582" t="s">
        <v>15</v>
      </c>
      <c r="D8582" t="s">
        <v>189</v>
      </c>
      <c r="E8582" t="s">
        <v>30</v>
      </c>
      <c r="F8582">
        <v>32216</v>
      </c>
      <c r="G8582" t="s">
        <v>18</v>
      </c>
      <c r="H8582" t="s">
        <v>35</v>
      </c>
      <c r="I8582" t="s">
        <v>36</v>
      </c>
      <c r="J8582">
        <v>499168</v>
      </c>
      <c r="K8582">
        <v>4</v>
      </c>
      <c r="L8582">
        <v>2</v>
      </c>
      <c r="M8582">
        <v>31198</v>
      </c>
      <c r="O8582" s="2" t="str">
        <f>TRIM(SampleSuperstore3[[#This Row],[City]])</f>
        <v>Jacksonville</v>
      </c>
      <c r="P8582" s="2" t="str">
        <f>TRIM(SampleSuperstore3[[#This Row],[State]])</f>
        <v>Florida</v>
      </c>
      <c r="Q8582" s="2" t="str">
        <f t="shared" si="134"/>
        <v>Jacksonville Florida</v>
      </c>
      <c r="R8582" s="6" t="s">
        <v>603</v>
      </c>
      <c r="S8582" s="2" t="s">
        <v>98</v>
      </c>
      <c r="T8582" s="2"/>
    </row>
    <row r="8583" spans="1:20" x14ac:dyDescent="0.3">
      <c r="A8583" t="s">
        <v>62</v>
      </c>
      <c r="B8583" t="s">
        <v>22</v>
      </c>
      <c r="C8583" t="s">
        <v>15</v>
      </c>
      <c r="D8583" t="s">
        <v>155</v>
      </c>
      <c r="E8583" t="s">
        <v>83</v>
      </c>
      <c r="F8583">
        <v>22204</v>
      </c>
      <c r="G8583" t="s">
        <v>18</v>
      </c>
      <c r="H8583" t="s">
        <v>26</v>
      </c>
      <c r="I8583" t="s">
        <v>37</v>
      </c>
      <c r="J8583">
        <v>1188</v>
      </c>
      <c r="K8583">
        <v>2</v>
      </c>
      <c r="L8583">
        <v>0</v>
      </c>
      <c r="M8583">
        <v>5346</v>
      </c>
      <c r="O8583" s="2" t="str">
        <f>TRIM(SampleSuperstore3[[#This Row],[City]])</f>
        <v>Arlington</v>
      </c>
      <c r="P8583" s="2" t="str">
        <f>TRIM(SampleSuperstore3[[#This Row],[State]])</f>
        <v>Virginia</v>
      </c>
      <c r="Q8583" s="2" t="str">
        <f t="shared" si="134"/>
        <v>Arlington Virginia</v>
      </c>
      <c r="R8583" s="6" t="s">
        <v>189</v>
      </c>
      <c r="S8583" s="2" t="s">
        <v>30</v>
      </c>
      <c r="T8583" s="2"/>
    </row>
    <row r="8584" spans="1:20" x14ac:dyDescent="0.3">
      <c r="A8584" t="s">
        <v>62</v>
      </c>
      <c r="B8584" t="s">
        <v>22</v>
      </c>
      <c r="C8584" t="s">
        <v>15</v>
      </c>
      <c r="D8584" t="s">
        <v>155</v>
      </c>
      <c r="E8584" t="s">
        <v>83</v>
      </c>
      <c r="F8584">
        <v>22204</v>
      </c>
      <c r="G8584" t="s">
        <v>18</v>
      </c>
      <c r="H8584" t="s">
        <v>26</v>
      </c>
      <c r="I8584" t="s">
        <v>41</v>
      </c>
      <c r="J8584">
        <v>3544</v>
      </c>
      <c r="K8584">
        <v>1</v>
      </c>
      <c r="L8584">
        <v>0</v>
      </c>
      <c r="M8584">
        <v>166568</v>
      </c>
      <c r="O8584" s="2" t="str">
        <f>TRIM(SampleSuperstore3[[#This Row],[City]])</f>
        <v>Arlington</v>
      </c>
      <c r="P8584" s="2" t="str">
        <f>TRIM(SampleSuperstore3[[#This Row],[State]])</f>
        <v>Virginia</v>
      </c>
      <c r="Q8584" s="2" t="str">
        <f t="shared" si="134"/>
        <v>Arlington Virginia</v>
      </c>
      <c r="R8584" s="6" t="s">
        <v>189</v>
      </c>
      <c r="S8584" s="2" t="s">
        <v>30</v>
      </c>
      <c r="T8584" s="2"/>
    </row>
    <row r="8585" spans="1:20" x14ac:dyDescent="0.3">
      <c r="A8585" t="s">
        <v>28</v>
      </c>
      <c r="B8585" t="s">
        <v>44</v>
      </c>
      <c r="C8585" t="s">
        <v>15</v>
      </c>
      <c r="D8585" t="s">
        <v>52</v>
      </c>
      <c r="E8585" t="s">
        <v>24</v>
      </c>
      <c r="F8585">
        <v>94122</v>
      </c>
      <c r="G8585" t="s">
        <v>25</v>
      </c>
      <c r="H8585" t="s">
        <v>26</v>
      </c>
      <c r="I8585" t="s">
        <v>37</v>
      </c>
      <c r="J8585">
        <v>67136</v>
      </c>
      <c r="K8585">
        <v>4</v>
      </c>
      <c r="L8585">
        <v>2</v>
      </c>
      <c r="M8585">
        <v>25176</v>
      </c>
      <c r="O8585" s="2" t="str">
        <f>TRIM(SampleSuperstore3[[#This Row],[City]])</f>
        <v>San Francisco</v>
      </c>
      <c r="P8585" s="2" t="str">
        <f>TRIM(SampleSuperstore3[[#This Row],[State]])</f>
        <v>California</v>
      </c>
      <c r="Q8585" s="2" t="str">
        <f t="shared" si="134"/>
        <v>San Francisco California</v>
      </c>
      <c r="R8585" s="6" t="s">
        <v>155</v>
      </c>
      <c r="S8585" s="2" t="s">
        <v>83</v>
      </c>
      <c r="T8585" s="2"/>
    </row>
    <row r="8586" spans="1:20" x14ac:dyDescent="0.3">
      <c r="A8586" t="s">
        <v>28</v>
      </c>
      <c r="B8586" t="s">
        <v>22</v>
      </c>
      <c r="C8586" t="s">
        <v>15</v>
      </c>
      <c r="D8586" t="s">
        <v>286</v>
      </c>
      <c r="E8586" t="s">
        <v>24</v>
      </c>
      <c r="F8586">
        <v>93727</v>
      </c>
      <c r="G8586" t="s">
        <v>25</v>
      </c>
      <c r="H8586" t="s">
        <v>26</v>
      </c>
      <c r="I8586" t="s">
        <v>37</v>
      </c>
      <c r="J8586">
        <v>432</v>
      </c>
      <c r="K8586">
        <v>3</v>
      </c>
      <c r="L8586">
        <v>2</v>
      </c>
      <c r="M8586">
        <v>1512</v>
      </c>
      <c r="O8586" s="2" t="str">
        <f>TRIM(SampleSuperstore3[[#This Row],[City]])</f>
        <v>Fresno</v>
      </c>
      <c r="P8586" s="2" t="str">
        <f>TRIM(SampleSuperstore3[[#This Row],[State]])</f>
        <v>California</v>
      </c>
      <c r="Q8586" s="2" t="str">
        <f t="shared" si="134"/>
        <v>Fresno California</v>
      </c>
      <c r="R8586" s="6" t="s">
        <v>155</v>
      </c>
      <c r="S8586" s="2" t="s">
        <v>83</v>
      </c>
      <c r="T8586" s="2"/>
    </row>
    <row r="8587" spans="1:20" x14ac:dyDescent="0.3">
      <c r="A8587" t="s">
        <v>28</v>
      </c>
      <c r="B8587" t="s">
        <v>22</v>
      </c>
      <c r="C8587" t="s">
        <v>15</v>
      </c>
      <c r="D8587" t="s">
        <v>286</v>
      </c>
      <c r="E8587" t="s">
        <v>24</v>
      </c>
      <c r="F8587">
        <v>93727</v>
      </c>
      <c r="G8587" t="s">
        <v>25</v>
      </c>
      <c r="H8587" t="s">
        <v>26</v>
      </c>
      <c r="I8587" t="s">
        <v>41</v>
      </c>
      <c r="J8587">
        <v>1494</v>
      </c>
      <c r="K8587">
        <v>3</v>
      </c>
      <c r="L8587">
        <v>0</v>
      </c>
      <c r="M8587">
        <v>70218</v>
      </c>
      <c r="O8587" s="2" t="str">
        <f>TRIM(SampleSuperstore3[[#This Row],[City]])</f>
        <v>Fresno</v>
      </c>
      <c r="P8587" s="2" t="str">
        <f>TRIM(SampleSuperstore3[[#This Row],[State]])</f>
        <v>California</v>
      </c>
      <c r="Q8587" s="2" t="str">
        <f t="shared" si="134"/>
        <v>Fresno California</v>
      </c>
      <c r="R8587" s="6" t="s">
        <v>632</v>
      </c>
      <c r="S8587" s="2" t="s">
        <v>633</v>
      </c>
      <c r="T8587" s="2" t="s">
        <v>24</v>
      </c>
    </row>
    <row r="8588" spans="1:20" x14ac:dyDescent="0.3">
      <c r="A8588" t="s">
        <v>28</v>
      </c>
      <c r="B8588" t="s">
        <v>22</v>
      </c>
      <c r="C8588" t="s">
        <v>15</v>
      </c>
      <c r="D8588" t="s">
        <v>286</v>
      </c>
      <c r="E8588" t="s">
        <v>24</v>
      </c>
      <c r="F8588">
        <v>93727</v>
      </c>
      <c r="G8588" t="s">
        <v>25</v>
      </c>
      <c r="H8588" t="s">
        <v>26</v>
      </c>
      <c r="I8588" t="s">
        <v>38</v>
      </c>
      <c r="J8588">
        <v>4054</v>
      </c>
      <c r="K8588">
        <v>2</v>
      </c>
      <c r="L8588">
        <v>0</v>
      </c>
      <c r="M8588">
        <v>113512</v>
      </c>
      <c r="O8588" s="2" t="str">
        <f>TRIM(SampleSuperstore3[[#This Row],[City]])</f>
        <v>Fresno</v>
      </c>
      <c r="P8588" s="2" t="str">
        <f>TRIM(SampleSuperstore3[[#This Row],[State]])</f>
        <v>California</v>
      </c>
      <c r="Q8588" s="2" t="str">
        <f t="shared" si="134"/>
        <v>Fresno California</v>
      </c>
      <c r="R8588" s="6" t="s">
        <v>286</v>
      </c>
      <c r="S8588" s="2" t="s">
        <v>24</v>
      </c>
      <c r="T8588" s="2"/>
    </row>
    <row r="8589" spans="1:20" x14ac:dyDescent="0.3">
      <c r="A8589" t="s">
        <v>28</v>
      </c>
      <c r="B8589" t="s">
        <v>22</v>
      </c>
      <c r="C8589" t="s">
        <v>15</v>
      </c>
      <c r="D8589" t="s">
        <v>286</v>
      </c>
      <c r="E8589" t="s">
        <v>24</v>
      </c>
      <c r="F8589">
        <v>93727</v>
      </c>
      <c r="G8589" t="s">
        <v>25</v>
      </c>
      <c r="H8589" t="s">
        <v>26</v>
      </c>
      <c r="I8589" t="s">
        <v>37</v>
      </c>
      <c r="J8589">
        <v>7312</v>
      </c>
      <c r="K8589">
        <v>1</v>
      </c>
      <c r="L8589">
        <v>2</v>
      </c>
      <c r="M8589">
        <v>25592</v>
      </c>
      <c r="O8589" s="2" t="str">
        <f>TRIM(SampleSuperstore3[[#This Row],[City]])</f>
        <v>Fresno</v>
      </c>
      <c r="P8589" s="2" t="str">
        <f>TRIM(SampleSuperstore3[[#This Row],[State]])</f>
        <v>California</v>
      </c>
      <c r="Q8589" s="2" t="str">
        <f t="shared" si="134"/>
        <v>Fresno California</v>
      </c>
      <c r="R8589" s="6" t="s">
        <v>286</v>
      </c>
      <c r="S8589" s="2" t="s">
        <v>24</v>
      </c>
      <c r="T8589" s="2"/>
    </row>
    <row r="8590" spans="1:20" x14ac:dyDescent="0.3">
      <c r="A8590" t="s">
        <v>168</v>
      </c>
      <c r="B8590" t="s">
        <v>44</v>
      </c>
      <c r="C8590" t="s">
        <v>15</v>
      </c>
      <c r="D8590" t="s">
        <v>277</v>
      </c>
      <c r="E8590" t="s">
        <v>177</v>
      </c>
      <c r="F8590">
        <v>89502</v>
      </c>
      <c r="G8590" t="s">
        <v>25</v>
      </c>
      <c r="H8590" t="s">
        <v>35</v>
      </c>
      <c r="I8590" t="s">
        <v>36</v>
      </c>
      <c r="J8590">
        <v>475944</v>
      </c>
      <c r="K8590">
        <v>7</v>
      </c>
      <c r="L8590">
        <v>2</v>
      </c>
      <c r="M8590">
        <v>59493</v>
      </c>
      <c r="O8590" s="2" t="str">
        <f>TRIM(SampleSuperstore3[[#This Row],[City]])</f>
        <v>Reno</v>
      </c>
      <c r="P8590" s="2" t="str">
        <f>TRIM(SampleSuperstore3[[#This Row],[State]])</f>
        <v>Nevada</v>
      </c>
      <c r="Q8590" s="2" t="str">
        <f t="shared" si="134"/>
        <v>Reno Nevada</v>
      </c>
      <c r="R8590" s="6" t="s">
        <v>286</v>
      </c>
      <c r="S8590" s="2" t="s">
        <v>24</v>
      </c>
      <c r="T8590" s="2"/>
    </row>
    <row r="8591" spans="1:20" x14ac:dyDescent="0.3">
      <c r="A8591" t="s">
        <v>28</v>
      </c>
      <c r="B8591" t="s">
        <v>22</v>
      </c>
      <c r="C8591" t="s">
        <v>15</v>
      </c>
      <c r="D8591" t="s">
        <v>122</v>
      </c>
      <c r="E8591" t="s">
        <v>46</v>
      </c>
      <c r="F8591">
        <v>78207</v>
      </c>
      <c r="G8591" t="s">
        <v>47</v>
      </c>
      <c r="H8591" t="s">
        <v>35</v>
      </c>
      <c r="I8591" t="s">
        <v>59</v>
      </c>
      <c r="J8591">
        <v>3008</v>
      </c>
      <c r="K8591">
        <v>2</v>
      </c>
      <c r="L8591">
        <v>2</v>
      </c>
      <c r="M8591">
        <v>-5264</v>
      </c>
      <c r="O8591" s="2" t="str">
        <f>TRIM(SampleSuperstore3[[#This Row],[City]])</f>
        <v>San Antonio</v>
      </c>
      <c r="P8591" s="2" t="str">
        <f>TRIM(SampleSuperstore3[[#This Row],[State]])</f>
        <v>Texas</v>
      </c>
      <c r="Q8591" s="2" t="str">
        <f t="shared" si="134"/>
        <v>San Antonio Texas</v>
      </c>
      <c r="R8591" s="6" t="s">
        <v>286</v>
      </c>
      <c r="S8591" s="2" t="s">
        <v>24</v>
      </c>
      <c r="T8591" s="2"/>
    </row>
    <row r="8592" spans="1:20" x14ac:dyDescent="0.3">
      <c r="A8592" t="s">
        <v>28</v>
      </c>
      <c r="B8592" t="s">
        <v>22</v>
      </c>
      <c r="C8592" t="s">
        <v>15</v>
      </c>
      <c r="D8592" t="s">
        <v>122</v>
      </c>
      <c r="E8592" t="s">
        <v>46</v>
      </c>
      <c r="F8592">
        <v>78207</v>
      </c>
      <c r="G8592" t="s">
        <v>47</v>
      </c>
      <c r="H8592" t="s">
        <v>35</v>
      </c>
      <c r="I8592" t="s">
        <v>59</v>
      </c>
      <c r="J8592">
        <v>1656</v>
      </c>
      <c r="K8592">
        <v>3</v>
      </c>
      <c r="L8592">
        <v>2</v>
      </c>
      <c r="M8592">
        <v>-621</v>
      </c>
      <c r="O8592" s="2" t="str">
        <f>TRIM(SampleSuperstore3[[#This Row],[City]])</f>
        <v>San Antonio</v>
      </c>
      <c r="P8592" s="2" t="str">
        <f>TRIM(SampleSuperstore3[[#This Row],[State]])</f>
        <v>Texas</v>
      </c>
      <c r="Q8592" s="2" t="str">
        <f t="shared" si="134"/>
        <v>San Antonio Texas</v>
      </c>
      <c r="R8592" s="6" t="s">
        <v>277</v>
      </c>
      <c r="S8592" s="2" t="s">
        <v>177</v>
      </c>
      <c r="T8592" s="2"/>
    </row>
    <row r="8593" spans="1:22" x14ac:dyDescent="0.3">
      <c r="A8593" t="s">
        <v>28</v>
      </c>
      <c r="B8593" t="s">
        <v>22</v>
      </c>
      <c r="C8593" t="s">
        <v>15</v>
      </c>
      <c r="D8593" t="s">
        <v>122</v>
      </c>
      <c r="E8593" t="s">
        <v>46</v>
      </c>
      <c r="F8593">
        <v>78207</v>
      </c>
      <c r="G8593" t="s">
        <v>47</v>
      </c>
      <c r="H8593" t="s">
        <v>35</v>
      </c>
      <c r="I8593" t="s">
        <v>36</v>
      </c>
      <c r="J8593">
        <v>18096</v>
      </c>
      <c r="K8593">
        <v>5</v>
      </c>
      <c r="L8593">
        <v>2</v>
      </c>
      <c r="M8593">
        <v>13572</v>
      </c>
      <c r="O8593" s="2" t="str">
        <f>TRIM(SampleSuperstore3[[#This Row],[City]])</f>
        <v>San Antonio</v>
      </c>
      <c r="P8593" s="2" t="str">
        <f>TRIM(SampleSuperstore3[[#This Row],[State]])</f>
        <v>Texas</v>
      </c>
      <c r="Q8593" s="2" t="str">
        <f t="shared" si="134"/>
        <v>San Antonio Texas</v>
      </c>
      <c r="R8593" s="6" t="s">
        <v>632</v>
      </c>
      <c r="S8593" s="2" t="s">
        <v>641</v>
      </c>
      <c r="T8593" s="2" t="s">
        <v>46</v>
      </c>
    </row>
    <row r="8594" spans="1:22" x14ac:dyDescent="0.3">
      <c r="A8594" t="s">
        <v>28</v>
      </c>
      <c r="B8594" t="s">
        <v>14</v>
      </c>
      <c r="C8594" t="s">
        <v>15</v>
      </c>
      <c r="D8594" t="s">
        <v>302</v>
      </c>
      <c r="E8594" t="s">
        <v>166</v>
      </c>
      <c r="F8594">
        <v>2740</v>
      </c>
      <c r="G8594" t="s">
        <v>57</v>
      </c>
      <c r="H8594" t="s">
        <v>35</v>
      </c>
      <c r="I8594" t="s">
        <v>59</v>
      </c>
      <c r="J8594">
        <v>2318</v>
      </c>
      <c r="K8594">
        <v>2</v>
      </c>
      <c r="L8594">
        <v>0</v>
      </c>
      <c r="M8594">
        <v>76494</v>
      </c>
      <c r="O8594" s="2" t="str">
        <f>TRIM(SampleSuperstore3[[#This Row],[City]])</f>
        <v>New Bedford</v>
      </c>
      <c r="P8594" s="2" t="str">
        <f>TRIM(SampleSuperstore3[[#This Row],[State]])</f>
        <v>Massachusetts</v>
      </c>
      <c r="Q8594" s="2" t="str">
        <f t="shared" si="134"/>
        <v>New Bedford Massachusetts</v>
      </c>
      <c r="R8594" s="6" t="s">
        <v>632</v>
      </c>
      <c r="S8594" s="2" t="s">
        <v>641</v>
      </c>
      <c r="T8594" s="2" t="s">
        <v>46</v>
      </c>
    </row>
    <row r="8595" spans="1:22" x14ac:dyDescent="0.3">
      <c r="A8595" t="s">
        <v>28</v>
      </c>
      <c r="B8595" t="s">
        <v>14</v>
      </c>
      <c r="C8595" t="s">
        <v>15</v>
      </c>
      <c r="D8595" t="s">
        <v>75</v>
      </c>
      <c r="E8595" t="s">
        <v>76</v>
      </c>
      <c r="F8595">
        <v>10035</v>
      </c>
      <c r="G8595" t="s">
        <v>57</v>
      </c>
      <c r="H8595" t="s">
        <v>19</v>
      </c>
      <c r="I8595" t="s">
        <v>33</v>
      </c>
      <c r="J8595">
        <v>5696</v>
      </c>
      <c r="K8595">
        <v>2</v>
      </c>
      <c r="L8595">
        <v>0</v>
      </c>
      <c r="M8595">
        <v>210752</v>
      </c>
      <c r="O8595" s="2" t="str">
        <f>TRIM(SampleSuperstore3[[#This Row],[City]])</f>
        <v>New York City</v>
      </c>
      <c r="P8595" s="2" t="str">
        <f>TRIM(SampleSuperstore3[[#This Row],[State]])</f>
        <v>New York</v>
      </c>
      <c r="Q8595" s="2" t="str">
        <f t="shared" si="134"/>
        <v>New York City New York</v>
      </c>
      <c r="R8595" s="6" t="s">
        <v>632</v>
      </c>
      <c r="S8595" s="2" t="s">
        <v>641</v>
      </c>
      <c r="T8595" s="2" t="s">
        <v>46</v>
      </c>
    </row>
    <row r="8596" spans="1:22" x14ac:dyDescent="0.3">
      <c r="A8596" t="s">
        <v>28</v>
      </c>
      <c r="B8596" t="s">
        <v>14</v>
      </c>
      <c r="C8596" t="s">
        <v>15</v>
      </c>
      <c r="D8596" t="s">
        <v>75</v>
      </c>
      <c r="E8596" t="s">
        <v>76</v>
      </c>
      <c r="F8596">
        <v>10035</v>
      </c>
      <c r="G8596" t="s">
        <v>57</v>
      </c>
      <c r="H8596" t="s">
        <v>26</v>
      </c>
      <c r="I8596" t="s">
        <v>38</v>
      </c>
      <c r="J8596">
        <v>1556</v>
      </c>
      <c r="K8596">
        <v>4</v>
      </c>
      <c r="L8596">
        <v>0</v>
      </c>
      <c r="M8596">
        <v>40456</v>
      </c>
      <c r="O8596" s="2" t="str">
        <f>TRIM(SampleSuperstore3[[#This Row],[City]])</f>
        <v>New York City</v>
      </c>
      <c r="P8596" s="2" t="str">
        <f>TRIM(SampleSuperstore3[[#This Row],[State]])</f>
        <v>New York</v>
      </c>
      <c r="Q8596" s="2" t="str">
        <f t="shared" si="134"/>
        <v>New York City New York</v>
      </c>
      <c r="R8596" s="6" t="s">
        <v>634</v>
      </c>
      <c r="S8596" s="2" t="s">
        <v>475</v>
      </c>
      <c r="T8596" s="2" t="s">
        <v>166</v>
      </c>
    </row>
    <row r="8597" spans="1:22" x14ac:dyDescent="0.3">
      <c r="A8597" t="s">
        <v>28</v>
      </c>
      <c r="B8597" t="s">
        <v>14</v>
      </c>
      <c r="C8597" t="s">
        <v>15</v>
      </c>
      <c r="D8597" t="s">
        <v>75</v>
      </c>
      <c r="E8597" t="s">
        <v>76</v>
      </c>
      <c r="F8597">
        <v>10035</v>
      </c>
      <c r="G8597" t="s">
        <v>57</v>
      </c>
      <c r="H8597" t="s">
        <v>19</v>
      </c>
      <c r="I8597" t="s">
        <v>20</v>
      </c>
      <c r="J8597">
        <v>353568</v>
      </c>
      <c r="K8597">
        <v>2</v>
      </c>
      <c r="L8597">
        <v>2</v>
      </c>
      <c r="M8597">
        <v>-44196</v>
      </c>
      <c r="O8597" s="2" t="str">
        <f>TRIM(SampleSuperstore3[[#This Row],[City]])</f>
        <v>New York City</v>
      </c>
      <c r="P8597" s="2" t="str">
        <f>TRIM(SampleSuperstore3[[#This Row],[State]])</f>
        <v>New York</v>
      </c>
      <c r="Q8597" s="2" t="str">
        <f t="shared" si="134"/>
        <v>New York City New York</v>
      </c>
      <c r="R8597" s="6" t="s">
        <v>634</v>
      </c>
      <c r="S8597" s="2" t="s">
        <v>369</v>
      </c>
      <c r="T8597" s="2" t="s">
        <v>3</v>
      </c>
      <c r="U8597" t="s">
        <v>634</v>
      </c>
      <c r="V8597" t="s">
        <v>369</v>
      </c>
    </row>
    <row r="8598" spans="1:22" x14ac:dyDescent="0.3">
      <c r="A8598" t="s">
        <v>28</v>
      </c>
      <c r="B8598" t="s">
        <v>14</v>
      </c>
      <c r="C8598" t="s">
        <v>15</v>
      </c>
      <c r="D8598" t="s">
        <v>75</v>
      </c>
      <c r="E8598" t="s">
        <v>76</v>
      </c>
      <c r="F8598">
        <v>10035</v>
      </c>
      <c r="G8598" t="s">
        <v>57</v>
      </c>
      <c r="H8598" t="s">
        <v>19</v>
      </c>
      <c r="I8598" t="s">
        <v>33</v>
      </c>
      <c r="J8598">
        <v>1396</v>
      </c>
      <c r="K8598">
        <v>2</v>
      </c>
      <c r="L8598">
        <v>0</v>
      </c>
      <c r="M8598">
        <v>67008</v>
      </c>
      <c r="O8598" s="2" t="str">
        <f>TRIM(SampleSuperstore3[[#This Row],[City]])</f>
        <v>New York City</v>
      </c>
      <c r="P8598" s="2" t="str">
        <f>TRIM(SampleSuperstore3[[#This Row],[State]])</f>
        <v>New York</v>
      </c>
      <c r="Q8598" s="2" t="str">
        <f t="shared" si="134"/>
        <v>New York City New York</v>
      </c>
      <c r="R8598" s="6" t="s">
        <v>634</v>
      </c>
      <c r="S8598" s="2" t="s">
        <v>369</v>
      </c>
      <c r="T8598" s="2" t="s">
        <v>3</v>
      </c>
      <c r="U8598" t="s">
        <v>634</v>
      </c>
      <c r="V8598" t="s">
        <v>369</v>
      </c>
    </row>
    <row r="8599" spans="1:22" x14ac:dyDescent="0.3">
      <c r="A8599" t="s">
        <v>13</v>
      </c>
      <c r="B8599" t="s">
        <v>14</v>
      </c>
      <c r="C8599" t="s">
        <v>15</v>
      </c>
      <c r="D8599" t="s">
        <v>567</v>
      </c>
      <c r="E8599" t="s">
        <v>24</v>
      </c>
      <c r="F8599">
        <v>93030</v>
      </c>
      <c r="G8599" t="s">
        <v>25</v>
      </c>
      <c r="H8599" t="s">
        <v>35</v>
      </c>
      <c r="I8599" t="s">
        <v>59</v>
      </c>
      <c r="J8599">
        <v>8295</v>
      </c>
      <c r="K8599">
        <v>5</v>
      </c>
      <c r="L8599">
        <v>0</v>
      </c>
      <c r="M8599">
        <v>290325</v>
      </c>
      <c r="O8599" s="2" t="str">
        <f>TRIM(SampleSuperstore3[[#This Row],[City]])</f>
        <v>Oxnard</v>
      </c>
      <c r="P8599" s="2" t="str">
        <f>TRIM(SampleSuperstore3[[#This Row],[State]])</f>
        <v>California</v>
      </c>
      <c r="Q8599" s="2" t="str">
        <f t="shared" si="134"/>
        <v>Oxnard California</v>
      </c>
      <c r="R8599" s="6" t="s">
        <v>634</v>
      </c>
      <c r="S8599" s="2" t="s">
        <v>369</v>
      </c>
      <c r="T8599" s="2" t="s">
        <v>3</v>
      </c>
      <c r="U8599" t="s">
        <v>634</v>
      </c>
      <c r="V8599" t="s">
        <v>369</v>
      </c>
    </row>
    <row r="8600" spans="1:22" x14ac:dyDescent="0.3">
      <c r="A8600" t="s">
        <v>13</v>
      </c>
      <c r="B8600" t="s">
        <v>22</v>
      </c>
      <c r="C8600" t="s">
        <v>15</v>
      </c>
      <c r="D8600" t="s">
        <v>23</v>
      </c>
      <c r="E8600" t="s">
        <v>24</v>
      </c>
      <c r="F8600">
        <v>90036</v>
      </c>
      <c r="G8600" t="s">
        <v>25</v>
      </c>
      <c r="H8600" t="s">
        <v>26</v>
      </c>
      <c r="I8600" t="s">
        <v>34</v>
      </c>
      <c r="J8600">
        <v>3968</v>
      </c>
      <c r="K8600">
        <v>2</v>
      </c>
      <c r="L8600">
        <v>0</v>
      </c>
      <c r="M8600">
        <v>103168</v>
      </c>
      <c r="O8600" s="2" t="str">
        <f>TRIM(SampleSuperstore3[[#This Row],[City]])</f>
        <v>Los Angeles</v>
      </c>
      <c r="P8600" s="2" t="str">
        <f>TRIM(SampleSuperstore3[[#This Row],[State]])</f>
        <v>California</v>
      </c>
      <c r="Q8600" s="2" t="str">
        <f t="shared" si="134"/>
        <v>Los Angeles California</v>
      </c>
      <c r="R8600" s="6" t="s">
        <v>634</v>
      </c>
      <c r="S8600" s="2" t="s">
        <v>369</v>
      </c>
      <c r="T8600" s="2" t="s">
        <v>3</v>
      </c>
      <c r="U8600" t="s">
        <v>634</v>
      </c>
      <c r="V8600" t="s">
        <v>369</v>
      </c>
    </row>
    <row r="8601" spans="1:22" x14ac:dyDescent="0.3">
      <c r="A8601" t="s">
        <v>28</v>
      </c>
      <c r="B8601" t="s">
        <v>14</v>
      </c>
      <c r="C8601" t="s">
        <v>15</v>
      </c>
      <c r="D8601" t="s">
        <v>267</v>
      </c>
      <c r="E8601" t="s">
        <v>24</v>
      </c>
      <c r="F8601">
        <v>94601</v>
      </c>
      <c r="G8601" t="s">
        <v>25</v>
      </c>
      <c r="H8601" t="s">
        <v>35</v>
      </c>
      <c r="I8601" t="s">
        <v>59</v>
      </c>
      <c r="J8601">
        <v>47997</v>
      </c>
      <c r="K8601">
        <v>3</v>
      </c>
      <c r="L8601">
        <v>0</v>
      </c>
      <c r="M8601">
        <v>1775889</v>
      </c>
      <c r="O8601" s="2" t="str">
        <f>TRIM(SampleSuperstore3[[#This Row],[City]])</f>
        <v>Oakland</v>
      </c>
      <c r="P8601" s="2" t="str">
        <f>TRIM(SampleSuperstore3[[#This Row],[State]])</f>
        <v>California</v>
      </c>
      <c r="Q8601" s="2" t="str">
        <f t="shared" si="134"/>
        <v>Oakland California</v>
      </c>
      <c r="R8601" s="6" t="s">
        <v>567</v>
      </c>
      <c r="S8601" s="2" t="s">
        <v>24</v>
      </c>
      <c r="T8601" s="2"/>
    </row>
    <row r="8602" spans="1:22" x14ac:dyDescent="0.3">
      <c r="A8602" t="s">
        <v>28</v>
      </c>
      <c r="B8602" t="s">
        <v>14</v>
      </c>
      <c r="C8602" t="s">
        <v>15</v>
      </c>
      <c r="D8602" t="s">
        <v>239</v>
      </c>
      <c r="E8602" t="s">
        <v>43</v>
      </c>
      <c r="F8602">
        <v>98026</v>
      </c>
      <c r="G8602" t="s">
        <v>25</v>
      </c>
      <c r="H8602" t="s">
        <v>26</v>
      </c>
      <c r="I8602" t="s">
        <v>27</v>
      </c>
      <c r="J8602">
        <v>738</v>
      </c>
      <c r="K8602">
        <v>2</v>
      </c>
      <c r="L8602">
        <v>0</v>
      </c>
      <c r="M8602">
        <v>34686</v>
      </c>
      <c r="O8602" s="2" t="str">
        <f>TRIM(SampleSuperstore3[[#This Row],[City]])</f>
        <v>Edmonds</v>
      </c>
      <c r="P8602" s="2" t="str">
        <f>TRIM(SampleSuperstore3[[#This Row],[State]])</f>
        <v>Washington</v>
      </c>
      <c r="Q8602" s="2" t="str">
        <f t="shared" si="134"/>
        <v>Edmonds Washington</v>
      </c>
      <c r="R8602" s="6" t="s">
        <v>626</v>
      </c>
      <c r="S8602" s="2" t="s">
        <v>627</v>
      </c>
      <c r="T8602" s="2" t="s">
        <v>24</v>
      </c>
    </row>
    <row r="8603" spans="1:22" x14ac:dyDescent="0.3">
      <c r="A8603" t="s">
        <v>28</v>
      </c>
      <c r="B8603" t="s">
        <v>14</v>
      </c>
      <c r="C8603" t="s">
        <v>15</v>
      </c>
      <c r="D8603" t="s">
        <v>239</v>
      </c>
      <c r="E8603" t="s">
        <v>43</v>
      </c>
      <c r="F8603">
        <v>98026</v>
      </c>
      <c r="G8603" t="s">
        <v>25</v>
      </c>
      <c r="H8603" t="s">
        <v>26</v>
      </c>
      <c r="I8603" t="s">
        <v>37</v>
      </c>
      <c r="J8603">
        <v>14256</v>
      </c>
      <c r="K8603">
        <v>3</v>
      </c>
      <c r="L8603">
        <v>2</v>
      </c>
      <c r="M8603">
        <v>4455</v>
      </c>
      <c r="O8603" s="2" t="str">
        <f>TRIM(SampleSuperstore3[[#This Row],[City]])</f>
        <v>Edmonds</v>
      </c>
      <c r="P8603" s="2" t="str">
        <f>TRIM(SampleSuperstore3[[#This Row],[State]])</f>
        <v>Washington</v>
      </c>
      <c r="Q8603" s="2" t="str">
        <f t="shared" si="134"/>
        <v>Edmonds Washington</v>
      </c>
      <c r="R8603" s="6" t="s">
        <v>267</v>
      </c>
      <c r="S8603" s="2" t="s">
        <v>24</v>
      </c>
      <c r="T8603" s="2"/>
    </row>
    <row r="8604" spans="1:22" x14ac:dyDescent="0.3">
      <c r="A8604" t="s">
        <v>28</v>
      </c>
      <c r="B8604" t="s">
        <v>14</v>
      </c>
      <c r="C8604" t="s">
        <v>15</v>
      </c>
      <c r="D8604" t="s">
        <v>239</v>
      </c>
      <c r="E8604" t="s">
        <v>43</v>
      </c>
      <c r="F8604">
        <v>98026</v>
      </c>
      <c r="G8604" t="s">
        <v>25</v>
      </c>
      <c r="H8604" t="s">
        <v>26</v>
      </c>
      <c r="I8604" t="s">
        <v>41</v>
      </c>
      <c r="J8604">
        <v>8198</v>
      </c>
      <c r="K8604">
        <v>2</v>
      </c>
      <c r="L8604">
        <v>0</v>
      </c>
      <c r="M8604">
        <v>401702</v>
      </c>
      <c r="O8604" s="2" t="str">
        <f>TRIM(SampleSuperstore3[[#This Row],[City]])</f>
        <v>Edmonds</v>
      </c>
      <c r="P8604" s="2" t="str">
        <f>TRIM(SampleSuperstore3[[#This Row],[State]])</f>
        <v>Washington</v>
      </c>
      <c r="Q8604" s="2" t="str">
        <f t="shared" si="134"/>
        <v>Edmonds Washington</v>
      </c>
      <c r="R8604" s="6" t="s">
        <v>239</v>
      </c>
      <c r="S8604" s="2" t="s">
        <v>43</v>
      </c>
      <c r="T8604" s="2"/>
    </row>
    <row r="8605" spans="1:22" x14ac:dyDescent="0.3">
      <c r="A8605" t="s">
        <v>28</v>
      </c>
      <c r="B8605" t="s">
        <v>14</v>
      </c>
      <c r="C8605" t="s">
        <v>15</v>
      </c>
      <c r="D8605" t="s">
        <v>239</v>
      </c>
      <c r="E8605" t="s">
        <v>43</v>
      </c>
      <c r="F8605">
        <v>98026</v>
      </c>
      <c r="G8605" t="s">
        <v>25</v>
      </c>
      <c r="H8605" t="s">
        <v>26</v>
      </c>
      <c r="I8605" t="s">
        <v>37</v>
      </c>
      <c r="J8605">
        <v>39624</v>
      </c>
      <c r="K8605">
        <v>3</v>
      </c>
      <c r="L8605">
        <v>2</v>
      </c>
      <c r="M8605">
        <v>138684</v>
      </c>
      <c r="O8605" s="2" t="str">
        <f>TRIM(SampleSuperstore3[[#This Row],[City]])</f>
        <v>Edmonds</v>
      </c>
      <c r="P8605" s="2" t="str">
        <f>TRIM(SampleSuperstore3[[#This Row],[State]])</f>
        <v>Washington</v>
      </c>
      <c r="Q8605" s="2" t="str">
        <f t="shared" si="134"/>
        <v>Edmonds Washington</v>
      </c>
      <c r="R8605" s="6" t="s">
        <v>239</v>
      </c>
      <c r="S8605" s="2" t="s">
        <v>43</v>
      </c>
      <c r="T8605" s="2"/>
    </row>
    <row r="8606" spans="1:22" x14ac:dyDescent="0.3">
      <c r="A8606" t="s">
        <v>28</v>
      </c>
      <c r="B8606" t="s">
        <v>22</v>
      </c>
      <c r="C8606" t="s">
        <v>15</v>
      </c>
      <c r="D8606" t="s">
        <v>23</v>
      </c>
      <c r="E8606" t="s">
        <v>24</v>
      </c>
      <c r="F8606">
        <v>90004</v>
      </c>
      <c r="G8606" t="s">
        <v>25</v>
      </c>
      <c r="H8606" t="s">
        <v>19</v>
      </c>
      <c r="I8606" t="s">
        <v>31</v>
      </c>
      <c r="J8606">
        <v>399672</v>
      </c>
      <c r="K8606">
        <v>7</v>
      </c>
      <c r="L8606">
        <v>2</v>
      </c>
      <c r="M8606">
        <v>-149877</v>
      </c>
      <c r="O8606" s="2" t="str">
        <f>TRIM(SampleSuperstore3[[#This Row],[City]])</f>
        <v>Los Angeles</v>
      </c>
      <c r="P8606" s="2" t="str">
        <f>TRIM(SampleSuperstore3[[#This Row],[State]])</f>
        <v>California</v>
      </c>
      <c r="Q8606" s="2" t="str">
        <f t="shared" si="134"/>
        <v>Los Angeles California</v>
      </c>
      <c r="R8606" s="6" t="s">
        <v>239</v>
      </c>
      <c r="S8606" s="2" t="s">
        <v>43</v>
      </c>
      <c r="T8606" s="2"/>
    </row>
    <row r="8607" spans="1:22" x14ac:dyDescent="0.3">
      <c r="A8607" t="s">
        <v>13</v>
      </c>
      <c r="B8607" t="s">
        <v>22</v>
      </c>
      <c r="C8607" t="s">
        <v>15</v>
      </c>
      <c r="D8607" t="s">
        <v>75</v>
      </c>
      <c r="E8607" t="s">
        <v>76</v>
      </c>
      <c r="F8607">
        <v>10024</v>
      </c>
      <c r="G8607" t="s">
        <v>57</v>
      </c>
      <c r="H8607" t="s">
        <v>26</v>
      </c>
      <c r="I8607" t="s">
        <v>32</v>
      </c>
      <c r="J8607">
        <v>6512</v>
      </c>
      <c r="K8607">
        <v>4</v>
      </c>
      <c r="L8607">
        <v>0</v>
      </c>
      <c r="M8607">
        <v>169312</v>
      </c>
      <c r="O8607" s="2" t="str">
        <f>TRIM(SampleSuperstore3[[#This Row],[City]])</f>
        <v>New York City</v>
      </c>
      <c r="P8607" s="2" t="str">
        <f>TRIM(SampleSuperstore3[[#This Row],[State]])</f>
        <v>New York</v>
      </c>
      <c r="Q8607" s="2" t="str">
        <f t="shared" si="134"/>
        <v>New York City New York</v>
      </c>
      <c r="R8607" s="6" t="s">
        <v>239</v>
      </c>
      <c r="S8607" s="2" t="s">
        <v>43</v>
      </c>
      <c r="T8607" s="2"/>
    </row>
    <row r="8608" spans="1:22" x14ac:dyDescent="0.3">
      <c r="A8608" t="s">
        <v>13</v>
      </c>
      <c r="B8608" t="s">
        <v>14</v>
      </c>
      <c r="C8608" t="s">
        <v>15</v>
      </c>
      <c r="D8608" t="s">
        <v>135</v>
      </c>
      <c r="E8608" t="s">
        <v>46</v>
      </c>
      <c r="F8608">
        <v>75217</v>
      </c>
      <c r="G8608" t="s">
        <v>47</v>
      </c>
      <c r="H8608" t="s">
        <v>19</v>
      </c>
      <c r="I8608" t="s">
        <v>33</v>
      </c>
      <c r="J8608">
        <v>3056</v>
      </c>
      <c r="K8608">
        <v>5</v>
      </c>
      <c r="L8608">
        <v>6</v>
      </c>
      <c r="M8608">
        <v>-19864</v>
      </c>
      <c r="O8608" s="2" t="str">
        <f>TRIM(SampleSuperstore3[[#This Row],[City]])</f>
        <v>Dallas</v>
      </c>
      <c r="P8608" s="2" t="str">
        <f>TRIM(SampleSuperstore3[[#This Row],[State]])</f>
        <v>Texas</v>
      </c>
      <c r="Q8608" s="2" t="str">
        <f t="shared" si="134"/>
        <v>Dallas Texas</v>
      </c>
      <c r="R8608" s="6" t="s">
        <v>626</v>
      </c>
      <c r="S8608" s="2" t="s">
        <v>627</v>
      </c>
      <c r="T8608" s="2" t="s">
        <v>24</v>
      </c>
    </row>
    <row r="8609" spans="1:22" x14ac:dyDescent="0.3">
      <c r="A8609" t="s">
        <v>28</v>
      </c>
      <c r="B8609" t="s">
        <v>22</v>
      </c>
      <c r="C8609" t="s">
        <v>15</v>
      </c>
      <c r="D8609" t="s">
        <v>115</v>
      </c>
      <c r="E8609" t="s">
        <v>86</v>
      </c>
      <c r="F8609">
        <v>37064</v>
      </c>
      <c r="G8609" t="s">
        <v>18</v>
      </c>
      <c r="H8609" t="s">
        <v>26</v>
      </c>
      <c r="I8609" t="s">
        <v>38</v>
      </c>
      <c r="J8609">
        <v>20768</v>
      </c>
      <c r="K8609">
        <v>2</v>
      </c>
      <c r="L8609">
        <v>2</v>
      </c>
      <c r="M8609">
        <v>23364</v>
      </c>
      <c r="O8609" s="2" t="str">
        <f>TRIM(SampleSuperstore3[[#This Row],[City]])</f>
        <v>Franklin</v>
      </c>
      <c r="P8609" s="2" t="str">
        <f>TRIM(SampleSuperstore3[[#This Row],[State]])</f>
        <v>Tennessee</v>
      </c>
      <c r="Q8609" s="2" t="str">
        <f t="shared" si="134"/>
        <v>Franklin Tennessee</v>
      </c>
      <c r="R8609" s="6" t="s">
        <v>634</v>
      </c>
      <c r="S8609" s="2" t="s">
        <v>369</v>
      </c>
      <c r="T8609" s="2" t="s">
        <v>3</v>
      </c>
      <c r="U8609" t="s">
        <v>634</v>
      </c>
      <c r="V8609" t="s">
        <v>369</v>
      </c>
    </row>
    <row r="8610" spans="1:22" x14ac:dyDescent="0.3">
      <c r="A8610" t="s">
        <v>28</v>
      </c>
      <c r="B8610" t="s">
        <v>14</v>
      </c>
      <c r="C8610" t="s">
        <v>15</v>
      </c>
      <c r="D8610" t="s">
        <v>108</v>
      </c>
      <c r="E8610" t="s">
        <v>81</v>
      </c>
      <c r="F8610">
        <v>85023</v>
      </c>
      <c r="G8610" t="s">
        <v>25</v>
      </c>
      <c r="H8610" t="s">
        <v>26</v>
      </c>
      <c r="I8610" t="s">
        <v>32</v>
      </c>
      <c r="J8610">
        <v>39808</v>
      </c>
      <c r="K8610">
        <v>4</v>
      </c>
      <c r="L8610">
        <v>2</v>
      </c>
      <c r="M8610">
        <v>39808</v>
      </c>
      <c r="O8610" s="2" t="str">
        <f>TRIM(SampleSuperstore3[[#This Row],[City]])</f>
        <v>Phoenix</v>
      </c>
      <c r="P8610" s="2" t="str">
        <f>TRIM(SampleSuperstore3[[#This Row],[State]])</f>
        <v>Arizona</v>
      </c>
      <c r="Q8610" s="2" t="str">
        <f t="shared" si="134"/>
        <v>Phoenix Arizona</v>
      </c>
      <c r="R8610" s="6" t="s">
        <v>135</v>
      </c>
      <c r="S8610" s="2" t="s">
        <v>46</v>
      </c>
      <c r="T8610" s="2"/>
    </row>
    <row r="8611" spans="1:22" x14ac:dyDescent="0.3">
      <c r="A8611" t="s">
        <v>28</v>
      </c>
      <c r="B8611" t="s">
        <v>14</v>
      </c>
      <c r="C8611" t="s">
        <v>15</v>
      </c>
      <c r="D8611" t="s">
        <v>180</v>
      </c>
      <c r="E8611" t="s">
        <v>30</v>
      </c>
      <c r="F8611">
        <v>33178</v>
      </c>
      <c r="G8611" t="s">
        <v>18</v>
      </c>
      <c r="H8611" t="s">
        <v>26</v>
      </c>
      <c r="I8611" t="s">
        <v>37</v>
      </c>
      <c r="J8611">
        <v>121104</v>
      </c>
      <c r="K8611">
        <v>6</v>
      </c>
      <c r="L8611">
        <v>7</v>
      </c>
      <c r="M8611">
        <v>-10092</v>
      </c>
      <c r="O8611" s="2" t="str">
        <f>TRIM(SampleSuperstore3[[#This Row],[City]])</f>
        <v>Miami</v>
      </c>
      <c r="P8611" s="2" t="str">
        <f>TRIM(SampleSuperstore3[[#This Row],[State]])</f>
        <v>Florida</v>
      </c>
      <c r="Q8611" s="2" t="str">
        <f t="shared" si="134"/>
        <v>Miami Florida</v>
      </c>
      <c r="R8611" s="6" t="s">
        <v>115</v>
      </c>
      <c r="S8611" s="2" t="s">
        <v>86</v>
      </c>
      <c r="T8611" s="2"/>
    </row>
    <row r="8612" spans="1:22" x14ac:dyDescent="0.3">
      <c r="A8612" t="s">
        <v>28</v>
      </c>
      <c r="B8612" t="s">
        <v>14</v>
      </c>
      <c r="C8612" t="s">
        <v>15</v>
      </c>
      <c r="D8612" t="s">
        <v>180</v>
      </c>
      <c r="E8612" t="s">
        <v>30</v>
      </c>
      <c r="F8612">
        <v>33178</v>
      </c>
      <c r="G8612" t="s">
        <v>18</v>
      </c>
      <c r="H8612" t="s">
        <v>35</v>
      </c>
      <c r="I8612" t="s">
        <v>59</v>
      </c>
      <c r="J8612">
        <v>11196</v>
      </c>
      <c r="K8612">
        <v>5</v>
      </c>
      <c r="L8612">
        <v>2</v>
      </c>
      <c r="M8612">
        <v>-13995</v>
      </c>
      <c r="O8612" s="2" t="str">
        <f>TRIM(SampleSuperstore3[[#This Row],[City]])</f>
        <v>Miami</v>
      </c>
      <c r="P8612" s="2" t="str">
        <f>TRIM(SampleSuperstore3[[#This Row],[State]])</f>
        <v>Florida</v>
      </c>
      <c r="Q8612" s="2" t="str">
        <f t="shared" si="134"/>
        <v>Miami Florida</v>
      </c>
      <c r="R8612" s="6" t="s">
        <v>108</v>
      </c>
      <c r="S8612" s="2" t="s">
        <v>81</v>
      </c>
      <c r="T8612" s="2"/>
    </row>
    <row r="8613" spans="1:22" x14ac:dyDescent="0.3">
      <c r="A8613" t="s">
        <v>28</v>
      </c>
      <c r="B8613" t="s">
        <v>22</v>
      </c>
      <c r="C8613" t="s">
        <v>15</v>
      </c>
      <c r="D8613" t="s">
        <v>151</v>
      </c>
      <c r="E8613" t="s">
        <v>98</v>
      </c>
      <c r="F8613">
        <v>80906</v>
      </c>
      <c r="G8613" t="s">
        <v>25</v>
      </c>
      <c r="H8613" t="s">
        <v>26</v>
      </c>
      <c r="I8613" t="s">
        <v>41</v>
      </c>
      <c r="J8613">
        <v>15696</v>
      </c>
      <c r="K8613">
        <v>3</v>
      </c>
      <c r="L8613">
        <v>2</v>
      </c>
      <c r="M8613">
        <v>51012</v>
      </c>
      <c r="O8613" s="2" t="str">
        <f>TRIM(SampleSuperstore3[[#This Row],[City]])</f>
        <v>Colorado Springs</v>
      </c>
      <c r="P8613" s="2" t="str">
        <f>TRIM(SampleSuperstore3[[#This Row],[State]])</f>
        <v>Colorado</v>
      </c>
      <c r="Q8613" s="2" t="str">
        <f t="shared" si="134"/>
        <v>Colorado Springs Colorado</v>
      </c>
      <c r="R8613" s="6" t="s">
        <v>180</v>
      </c>
      <c r="S8613" s="2" t="s">
        <v>30</v>
      </c>
      <c r="T8613" s="2"/>
    </row>
    <row r="8614" spans="1:22" x14ac:dyDescent="0.3">
      <c r="A8614" t="s">
        <v>28</v>
      </c>
      <c r="B8614" t="s">
        <v>22</v>
      </c>
      <c r="C8614" t="s">
        <v>15</v>
      </c>
      <c r="D8614" t="s">
        <v>75</v>
      </c>
      <c r="E8614" t="s">
        <v>76</v>
      </c>
      <c r="F8614">
        <v>10011</v>
      </c>
      <c r="G8614" t="s">
        <v>57</v>
      </c>
      <c r="H8614" t="s">
        <v>26</v>
      </c>
      <c r="I8614" t="s">
        <v>32</v>
      </c>
      <c r="J8614">
        <v>7026</v>
      </c>
      <c r="K8614">
        <v>3</v>
      </c>
      <c r="L8614">
        <v>0</v>
      </c>
      <c r="M8614">
        <v>189702</v>
      </c>
      <c r="O8614" s="2" t="str">
        <f>TRIM(SampleSuperstore3[[#This Row],[City]])</f>
        <v>New York City</v>
      </c>
      <c r="P8614" s="2" t="str">
        <f>TRIM(SampleSuperstore3[[#This Row],[State]])</f>
        <v>New York</v>
      </c>
      <c r="Q8614" s="2" t="str">
        <f t="shared" si="134"/>
        <v>New York City New York</v>
      </c>
      <c r="R8614" s="6" t="s">
        <v>180</v>
      </c>
      <c r="S8614" s="2" t="s">
        <v>30</v>
      </c>
      <c r="T8614" s="2"/>
    </row>
    <row r="8615" spans="1:22" x14ac:dyDescent="0.3">
      <c r="A8615" t="s">
        <v>28</v>
      </c>
      <c r="B8615" t="s">
        <v>22</v>
      </c>
      <c r="C8615" t="s">
        <v>15</v>
      </c>
      <c r="D8615" t="s">
        <v>75</v>
      </c>
      <c r="E8615" t="s">
        <v>76</v>
      </c>
      <c r="F8615">
        <v>10011</v>
      </c>
      <c r="G8615" t="s">
        <v>57</v>
      </c>
      <c r="H8615" t="s">
        <v>35</v>
      </c>
      <c r="I8615" t="s">
        <v>59</v>
      </c>
      <c r="J8615">
        <v>90</v>
      </c>
      <c r="K8615">
        <v>5</v>
      </c>
      <c r="L8615">
        <v>0</v>
      </c>
      <c r="M8615">
        <v>162</v>
      </c>
      <c r="O8615" s="2" t="str">
        <f>TRIM(SampleSuperstore3[[#This Row],[City]])</f>
        <v>New York City</v>
      </c>
      <c r="P8615" s="2" t="str">
        <f>TRIM(SampleSuperstore3[[#This Row],[State]])</f>
        <v>New York</v>
      </c>
      <c r="Q8615" s="2" t="str">
        <f t="shared" si="134"/>
        <v>New York City New York</v>
      </c>
      <c r="R8615" s="6" t="s">
        <v>98</v>
      </c>
      <c r="S8615" s="2" t="s">
        <v>649</v>
      </c>
      <c r="T8615" s="2" t="s">
        <v>98</v>
      </c>
    </row>
    <row r="8616" spans="1:22" x14ac:dyDescent="0.3">
      <c r="A8616" t="s">
        <v>28</v>
      </c>
      <c r="B8616" t="s">
        <v>22</v>
      </c>
      <c r="C8616" t="s">
        <v>15</v>
      </c>
      <c r="D8616" t="s">
        <v>75</v>
      </c>
      <c r="E8616" t="s">
        <v>76</v>
      </c>
      <c r="F8616">
        <v>10011</v>
      </c>
      <c r="G8616" t="s">
        <v>57</v>
      </c>
      <c r="H8616" t="s">
        <v>26</v>
      </c>
      <c r="I8616" t="s">
        <v>37</v>
      </c>
      <c r="J8616">
        <v>6096</v>
      </c>
      <c r="K8616">
        <v>2</v>
      </c>
      <c r="L8616">
        <v>2</v>
      </c>
      <c r="M8616">
        <v>20574</v>
      </c>
      <c r="O8616" s="2" t="str">
        <f>TRIM(SampleSuperstore3[[#This Row],[City]])</f>
        <v>New York City</v>
      </c>
      <c r="P8616" s="2" t="str">
        <f>TRIM(SampleSuperstore3[[#This Row],[State]])</f>
        <v>New York</v>
      </c>
      <c r="Q8616" s="2" t="str">
        <f t="shared" si="134"/>
        <v>New York City New York</v>
      </c>
      <c r="R8616" s="6" t="s">
        <v>634</v>
      </c>
      <c r="S8616" s="2" t="s">
        <v>369</v>
      </c>
      <c r="T8616" s="2" t="s">
        <v>3</v>
      </c>
      <c r="U8616" t="s">
        <v>634</v>
      </c>
      <c r="V8616" t="s">
        <v>369</v>
      </c>
    </row>
    <row r="8617" spans="1:22" x14ac:dyDescent="0.3">
      <c r="A8617" t="s">
        <v>28</v>
      </c>
      <c r="B8617" t="s">
        <v>22</v>
      </c>
      <c r="C8617" t="s">
        <v>15</v>
      </c>
      <c r="D8617" t="s">
        <v>75</v>
      </c>
      <c r="E8617" t="s">
        <v>76</v>
      </c>
      <c r="F8617">
        <v>10011</v>
      </c>
      <c r="G8617" t="s">
        <v>57</v>
      </c>
      <c r="H8617" t="s">
        <v>19</v>
      </c>
      <c r="I8617" t="s">
        <v>31</v>
      </c>
      <c r="J8617">
        <v>481176</v>
      </c>
      <c r="K8617">
        <v>2</v>
      </c>
      <c r="L8617">
        <v>4</v>
      </c>
      <c r="M8617">
        <v>-120294</v>
      </c>
      <c r="O8617" s="2" t="str">
        <f>TRIM(SampleSuperstore3[[#This Row],[City]])</f>
        <v>New York City</v>
      </c>
      <c r="P8617" s="2" t="str">
        <f>TRIM(SampleSuperstore3[[#This Row],[State]])</f>
        <v>New York</v>
      </c>
      <c r="Q8617" s="2" t="str">
        <f t="shared" si="134"/>
        <v>New York City New York</v>
      </c>
      <c r="R8617" s="6" t="s">
        <v>634</v>
      </c>
      <c r="S8617" s="2" t="s">
        <v>369</v>
      </c>
      <c r="T8617" s="2" t="s">
        <v>3</v>
      </c>
      <c r="U8617" t="s">
        <v>634</v>
      </c>
      <c r="V8617" t="s">
        <v>369</v>
      </c>
    </row>
    <row r="8618" spans="1:22" x14ac:dyDescent="0.3">
      <c r="A8618" t="s">
        <v>28</v>
      </c>
      <c r="B8618" t="s">
        <v>22</v>
      </c>
      <c r="C8618" t="s">
        <v>15</v>
      </c>
      <c r="D8618" t="s">
        <v>75</v>
      </c>
      <c r="E8618" t="s">
        <v>76</v>
      </c>
      <c r="F8618">
        <v>10011</v>
      </c>
      <c r="G8618" t="s">
        <v>57</v>
      </c>
      <c r="H8618" t="s">
        <v>26</v>
      </c>
      <c r="I8618" t="s">
        <v>77</v>
      </c>
      <c r="J8618">
        <v>724</v>
      </c>
      <c r="K8618">
        <v>4</v>
      </c>
      <c r="L8618">
        <v>0</v>
      </c>
      <c r="M8618">
        <v>23892</v>
      </c>
      <c r="O8618" s="2" t="str">
        <f>TRIM(SampleSuperstore3[[#This Row],[City]])</f>
        <v>New York City</v>
      </c>
      <c r="P8618" s="2" t="str">
        <f>TRIM(SampleSuperstore3[[#This Row],[State]])</f>
        <v>New York</v>
      </c>
      <c r="Q8618" s="2" t="str">
        <f t="shared" si="134"/>
        <v>New York City New York</v>
      </c>
      <c r="R8618" s="6" t="s">
        <v>634</v>
      </c>
      <c r="S8618" s="2" t="s">
        <v>369</v>
      </c>
      <c r="T8618" s="2" t="s">
        <v>3</v>
      </c>
      <c r="U8618" t="s">
        <v>634</v>
      </c>
      <c r="V8618" t="s">
        <v>369</v>
      </c>
    </row>
    <row r="8619" spans="1:22" x14ac:dyDescent="0.3">
      <c r="A8619" t="s">
        <v>62</v>
      </c>
      <c r="B8619" t="s">
        <v>14</v>
      </c>
      <c r="C8619" t="s">
        <v>15</v>
      </c>
      <c r="D8619" t="s">
        <v>528</v>
      </c>
      <c r="E8619" t="s">
        <v>56</v>
      </c>
      <c r="F8619">
        <v>18018</v>
      </c>
      <c r="G8619" t="s">
        <v>57</v>
      </c>
      <c r="H8619" t="s">
        <v>19</v>
      </c>
      <c r="I8619" t="s">
        <v>20</v>
      </c>
      <c r="J8619">
        <v>17745</v>
      </c>
      <c r="K8619">
        <v>5</v>
      </c>
      <c r="L8619">
        <v>5</v>
      </c>
      <c r="M8619">
        <v>-78078</v>
      </c>
      <c r="O8619" s="2" t="str">
        <f>TRIM(SampleSuperstore3[[#This Row],[City]])</f>
        <v>Bethlehem</v>
      </c>
      <c r="P8619" s="2" t="str">
        <f>TRIM(SampleSuperstore3[[#This Row],[State]])</f>
        <v>Pennsylvania</v>
      </c>
      <c r="Q8619" s="2" t="str">
        <f t="shared" si="134"/>
        <v>Bethlehem Pennsylvania</v>
      </c>
      <c r="R8619" s="6" t="s">
        <v>634</v>
      </c>
      <c r="S8619" s="2" t="s">
        <v>369</v>
      </c>
      <c r="T8619" s="2" t="s">
        <v>3</v>
      </c>
      <c r="U8619" t="s">
        <v>634</v>
      </c>
      <c r="V8619" t="s">
        <v>369</v>
      </c>
    </row>
    <row r="8620" spans="1:22" x14ac:dyDescent="0.3">
      <c r="A8620" t="s">
        <v>62</v>
      </c>
      <c r="B8620" t="s">
        <v>14</v>
      </c>
      <c r="C8620" t="s">
        <v>15</v>
      </c>
      <c r="D8620" t="s">
        <v>528</v>
      </c>
      <c r="E8620" t="s">
        <v>56</v>
      </c>
      <c r="F8620">
        <v>18018</v>
      </c>
      <c r="G8620" t="s">
        <v>57</v>
      </c>
      <c r="H8620" t="s">
        <v>26</v>
      </c>
      <c r="I8620" t="s">
        <v>37</v>
      </c>
      <c r="J8620">
        <v>1369764</v>
      </c>
      <c r="K8620">
        <v>6</v>
      </c>
      <c r="L8620">
        <v>7</v>
      </c>
      <c r="M8620">
        <v>-913176</v>
      </c>
      <c r="O8620" s="2" t="str">
        <f>TRIM(SampleSuperstore3[[#This Row],[City]])</f>
        <v>Bethlehem</v>
      </c>
      <c r="P8620" s="2" t="str">
        <f>TRIM(SampleSuperstore3[[#This Row],[State]])</f>
        <v>Pennsylvania</v>
      </c>
      <c r="Q8620" s="2" t="str">
        <f t="shared" si="134"/>
        <v>Bethlehem Pennsylvania</v>
      </c>
      <c r="R8620" s="6" t="s">
        <v>634</v>
      </c>
      <c r="S8620" s="2" t="s">
        <v>369</v>
      </c>
      <c r="T8620" s="2" t="s">
        <v>3</v>
      </c>
      <c r="U8620" t="s">
        <v>634</v>
      </c>
      <c r="V8620" t="s">
        <v>369</v>
      </c>
    </row>
    <row r="8621" spans="1:22" x14ac:dyDescent="0.3">
      <c r="A8621" t="s">
        <v>62</v>
      </c>
      <c r="B8621" t="s">
        <v>14</v>
      </c>
      <c r="C8621" t="s">
        <v>15</v>
      </c>
      <c r="D8621" t="s">
        <v>528</v>
      </c>
      <c r="E8621" t="s">
        <v>56</v>
      </c>
      <c r="F8621">
        <v>18018</v>
      </c>
      <c r="G8621" t="s">
        <v>57</v>
      </c>
      <c r="H8621" t="s">
        <v>26</v>
      </c>
      <c r="I8621" t="s">
        <v>38</v>
      </c>
      <c r="J8621">
        <v>948</v>
      </c>
      <c r="K8621">
        <v>3</v>
      </c>
      <c r="L8621">
        <v>2</v>
      </c>
      <c r="M8621">
        <v>711</v>
      </c>
      <c r="O8621" s="2" t="str">
        <f>TRIM(SampleSuperstore3[[#This Row],[City]])</f>
        <v>Bethlehem</v>
      </c>
      <c r="P8621" s="2" t="str">
        <f>TRIM(SampleSuperstore3[[#This Row],[State]])</f>
        <v>Pennsylvania</v>
      </c>
      <c r="Q8621" s="2" t="str">
        <f t="shared" si="134"/>
        <v>Bethlehem Pennsylvania</v>
      </c>
      <c r="R8621" s="6" t="s">
        <v>528</v>
      </c>
      <c r="S8621" s="2" t="s">
        <v>56</v>
      </c>
      <c r="T8621" s="2"/>
    </row>
    <row r="8622" spans="1:22" x14ac:dyDescent="0.3">
      <c r="A8622" t="s">
        <v>28</v>
      </c>
      <c r="B8622" t="s">
        <v>14</v>
      </c>
      <c r="C8622" t="s">
        <v>15</v>
      </c>
      <c r="D8622" t="s">
        <v>55</v>
      </c>
      <c r="E8622" t="s">
        <v>56</v>
      </c>
      <c r="F8622">
        <v>19140</v>
      </c>
      <c r="G8622" t="s">
        <v>57</v>
      </c>
      <c r="H8622" t="s">
        <v>19</v>
      </c>
      <c r="I8622" t="s">
        <v>20</v>
      </c>
      <c r="J8622">
        <v>13098</v>
      </c>
      <c r="K8622">
        <v>2</v>
      </c>
      <c r="L8622">
        <v>5</v>
      </c>
      <c r="M8622">
        <v>-890664</v>
      </c>
      <c r="O8622" s="2" t="str">
        <f>TRIM(SampleSuperstore3[[#This Row],[City]])</f>
        <v>Philadelphia</v>
      </c>
      <c r="P8622" s="2" t="str">
        <f>TRIM(SampleSuperstore3[[#This Row],[State]])</f>
        <v>Pennsylvania</v>
      </c>
      <c r="Q8622" s="2" t="str">
        <f t="shared" si="134"/>
        <v>Philadelphia Pennsylvania</v>
      </c>
      <c r="R8622" s="6" t="s">
        <v>528</v>
      </c>
      <c r="S8622" s="2" t="s">
        <v>56</v>
      </c>
      <c r="T8622" s="2"/>
    </row>
    <row r="8623" spans="1:22" x14ac:dyDescent="0.3">
      <c r="A8623" t="s">
        <v>62</v>
      </c>
      <c r="B8623" t="s">
        <v>14</v>
      </c>
      <c r="C8623" t="s">
        <v>15</v>
      </c>
      <c r="D8623" t="s">
        <v>183</v>
      </c>
      <c r="E8623" t="s">
        <v>17</v>
      </c>
      <c r="F8623">
        <v>40214</v>
      </c>
      <c r="G8623" t="s">
        <v>18</v>
      </c>
      <c r="H8623" t="s">
        <v>26</v>
      </c>
      <c r="I8623" t="s">
        <v>34</v>
      </c>
      <c r="J8623">
        <v>17495</v>
      </c>
      <c r="K8623">
        <v>5</v>
      </c>
      <c r="L8623">
        <v>0</v>
      </c>
      <c r="M8623">
        <v>45487</v>
      </c>
      <c r="O8623" s="2" t="str">
        <f>TRIM(SampleSuperstore3[[#This Row],[City]])</f>
        <v>Louisville</v>
      </c>
      <c r="P8623" s="2" t="str">
        <f>TRIM(SampleSuperstore3[[#This Row],[State]])</f>
        <v>Kentucky</v>
      </c>
      <c r="Q8623" s="2" t="str">
        <f t="shared" si="134"/>
        <v>Louisville Kentucky</v>
      </c>
      <c r="R8623" s="6" t="s">
        <v>528</v>
      </c>
      <c r="S8623" s="2" t="s">
        <v>56</v>
      </c>
      <c r="T8623" s="2"/>
    </row>
    <row r="8624" spans="1:22" x14ac:dyDescent="0.3">
      <c r="A8624" t="s">
        <v>62</v>
      </c>
      <c r="B8624" t="s">
        <v>14</v>
      </c>
      <c r="C8624" t="s">
        <v>15</v>
      </c>
      <c r="D8624" t="s">
        <v>183</v>
      </c>
      <c r="E8624" t="s">
        <v>17</v>
      </c>
      <c r="F8624">
        <v>40214</v>
      </c>
      <c r="G8624" t="s">
        <v>18</v>
      </c>
      <c r="H8624" t="s">
        <v>26</v>
      </c>
      <c r="I8624" t="s">
        <v>32</v>
      </c>
      <c r="J8624">
        <v>826</v>
      </c>
      <c r="K8624">
        <v>5</v>
      </c>
      <c r="L8624">
        <v>0</v>
      </c>
      <c r="M8624">
        <v>21476</v>
      </c>
      <c r="O8624" s="2" t="str">
        <f>TRIM(SampleSuperstore3[[#This Row],[City]])</f>
        <v>Louisville</v>
      </c>
      <c r="P8624" s="2" t="str">
        <f>TRIM(SampleSuperstore3[[#This Row],[State]])</f>
        <v>Kentucky</v>
      </c>
      <c r="Q8624" s="2" t="str">
        <f t="shared" si="134"/>
        <v>Louisville Kentucky</v>
      </c>
      <c r="R8624" s="6" t="s">
        <v>55</v>
      </c>
      <c r="S8624" s="2" t="s">
        <v>56</v>
      </c>
      <c r="T8624" s="2"/>
    </row>
    <row r="8625" spans="1:20" x14ac:dyDescent="0.3">
      <c r="A8625" t="s">
        <v>28</v>
      </c>
      <c r="B8625" t="s">
        <v>14</v>
      </c>
      <c r="C8625" t="s">
        <v>15</v>
      </c>
      <c r="D8625" t="s">
        <v>42</v>
      </c>
      <c r="E8625" t="s">
        <v>43</v>
      </c>
      <c r="F8625">
        <v>98105</v>
      </c>
      <c r="G8625" t="s">
        <v>25</v>
      </c>
      <c r="H8625" t="s">
        <v>19</v>
      </c>
      <c r="I8625" t="s">
        <v>33</v>
      </c>
      <c r="J8625">
        <v>13958</v>
      </c>
      <c r="K8625">
        <v>7</v>
      </c>
      <c r="L8625">
        <v>0</v>
      </c>
      <c r="M8625">
        <v>390824</v>
      </c>
      <c r="O8625" s="2" t="str">
        <f>TRIM(SampleSuperstore3[[#This Row],[City]])</f>
        <v>Seattle</v>
      </c>
      <c r="P8625" s="2" t="str">
        <f>TRIM(SampleSuperstore3[[#This Row],[State]])</f>
        <v>Washington</v>
      </c>
      <c r="Q8625" s="2" t="str">
        <f t="shared" si="134"/>
        <v>Seattle Washington</v>
      </c>
      <c r="R8625" s="6" t="s">
        <v>183</v>
      </c>
      <c r="S8625" s="2" t="s">
        <v>17</v>
      </c>
      <c r="T8625" s="2"/>
    </row>
    <row r="8626" spans="1:20" x14ac:dyDescent="0.3">
      <c r="A8626" t="s">
        <v>62</v>
      </c>
      <c r="B8626" t="s">
        <v>44</v>
      </c>
      <c r="C8626" t="s">
        <v>15</v>
      </c>
      <c r="D8626" t="s">
        <v>334</v>
      </c>
      <c r="E8626" t="s">
        <v>49</v>
      </c>
      <c r="F8626">
        <v>53142</v>
      </c>
      <c r="G8626" t="s">
        <v>47</v>
      </c>
      <c r="H8626" t="s">
        <v>35</v>
      </c>
      <c r="I8626" t="s">
        <v>59</v>
      </c>
      <c r="J8626">
        <v>39995</v>
      </c>
      <c r="K8626">
        <v>5</v>
      </c>
      <c r="L8626">
        <v>0</v>
      </c>
      <c r="M8626">
        <v>143982</v>
      </c>
      <c r="O8626" s="2" t="str">
        <f>TRIM(SampleSuperstore3[[#This Row],[City]])</f>
        <v>Kenosha</v>
      </c>
      <c r="P8626" s="2" t="str">
        <f>TRIM(SampleSuperstore3[[#This Row],[State]])</f>
        <v>Wisconsin</v>
      </c>
      <c r="Q8626" s="2" t="str">
        <f t="shared" si="134"/>
        <v>Kenosha Wisconsin</v>
      </c>
      <c r="R8626" s="6" t="s">
        <v>183</v>
      </c>
      <c r="S8626" s="2" t="s">
        <v>17</v>
      </c>
      <c r="T8626" s="2"/>
    </row>
    <row r="8627" spans="1:20" x14ac:dyDescent="0.3">
      <c r="A8627" t="s">
        <v>13</v>
      </c>
      <c r="B8627" t="s">
        <v>22</v>
      </c>
      <c r="C8627" t="s">
        <v>15</v>
      </c>
      <c r="D8627" t="s">
        <v>16</v>
      </c>
      <c r="E8627" t="s">
        <v>17</v>
      </c>
      <c r="F8627">
        <v>42420</v>
      </c>
      <c r="G8627" t="s">
        <v>18</v>
      </c>
      <c r="H8627" t="s">
        <v>26</v>
      </c>
      <c r="I8627" t="s">
        <v>37</v>
      </c>
      <c r="J8627">
        <v>1239</v>
      </c>
      <c r="K8627">
        <v>3</v>
      </c>
      <c r="L8627">
        <v>0</v>
      </c>
      <c r="M8627">
        <v>58233</v>
      </c>
      <c r="O8627" s="2" t="str">
        <f>TRIM(SampleSuperstore3[[#This Row],[City]])</f>
        <v>Henderson</v>
      </c>
      <c r="P8627" s="2" t="str">
        <f>TRIM(SampleSuperstore3[[#This Row],[State]])</f>
        <v>Kentucky</v>
      </c>
      <c r="Q8627" s="2" t="str">
        <f t="shared" si="134"/>
        <v>Henderson Kentucky</v>
      </c>
      <c r="R8627" s="6" t="s">
        <v>42</v>
      </c>
      <c r="S8627" s="2" t="s">
        <v>43</v>
      </c>
      <c r="T8627" s="2"/>
    </row>
    <row r="8628" spans="1:20" x14ac:dyDescent="0.3">
      <c r="A8628" t="s">
        <v>28</v>
      </c>
      <c r="B8628" t="s">
        <v>22</v>
      </c>
      <c r="C8628" t="s">
        <v>15</v>
      </c>
      <c r="D8628" t="s">
        <v>135</v>
      </c>
      <c r="E8628" t="s">
        <v>46</v>
      </c>
      <c r="F8628">
        <v>75217</v>
      </c>
      <c r="G8628" t="s">
        <v>47</v>
      </c>
      <c r="H8628" t="s">
        <v>26</v>
      </c>
      <c r="I8628" t="s">
        <v>37</v>
      </c>
      <c r="J8628">
        <v>76098</v>
      </c>
      <c r="K8628">
        <v>5</v>
      </c>
      <c r="L8628">
        <v>8</v>
      </c>
      <c r="M8628">
        <v>-114147</v>
      </c>
      <c r="O8628" s="2" t="str">
        <f>TRIM(SampleSuperstore3[[#This Row],[City]])</f>
        <v>Dallas</v>
      </c>
      <c r="P8628" s="2" t="str">
        <f>TRIM(SampleSuperstore3[[#This Row],[State]])</f>
        <v>Texas</v>
      </c>
      <c r="Q8628" s="2" t="str">
        <f t="shared" si="134"/>
        <v>Dallas Texas</v>
      </c>
      <c r="R8628" s="6" t="s">
        <v>334</v>
      </c>
      <c r="S8628" s="2" t="s">
        <v>49</v>
      </c>
      <c r="T8628" s="2"/>
    </row>
    <row r="8629" spans="1:20" x14ac:dyDescent="0.3">
      <c r="A8629" t="s">
        <v>168</v>
      </c>
      <c r="B8629" t="s">
        <v>14</v>
      </c>
      <c r="C8629" t="s">
        <v>15</v>
      </c>
      <c r="D8629" t="s">
        <v>175</v>
      </c>
      <c r="E8629" t="s">
        <v>81</v>
      </c>
      <c r="F8629">
        <v>85345</v>
      </c>
      <c r="G8629" t="s">
        <v>25</v>
      </c>
      <c r="H8629" t="s">
        <v>26</v>
      </c>
      <c r="I8629" t="s">
        <v>37</v>
      </c>
      <c r="J8629">
        <v>6786</v>
      </c>
      <c r="K8629">
        <v>6</v>
      </c>
      <c r="L8629">
        <v>7</v>
      </c>
      <c r="M8629">
        <v>-4524</v>
      </c>
      <c r="O8629" s="2" t="str">
        <f>TRIM(SampleSuperstore3[[#This Row],[City]])</f>
        <v>Peoria</v>
      </c>
      <c r="P8629" s="2" t="str">
        <f>TRIM(SampleSuperstore3[[#This Row],[State]])</f>
        <v>Arizona</v>
      </c>
      <c r="Q8629" s="2" t="str">
        <f t="shared" si="134"/>
        <v>Peoria Arizona</v>
      </c>
      <c r="R8629" s="6" t="s">
        <v>16</v>
      </c>
      <c r="S8629" s="2" t="s">
        <v>17</v>
      </c>
      <c r="T8629" s="2"/>
    </row>
    <row r="8630" spans="1:20" x14ac:dyDescent="0.3">
      <c r="A8630" t="s">
        <v>28</v>
      </c>
      <c r="B8630" t="s">
        <v>22</v>
      </c>
      <c r="C8630" t="s">
        <v>15</v>
      </c>
      <c r="D8630" t="s">
        <v>189</v>
      </c>
      <c r="E8630" t="s">
        <v>40</v>
      </c>
      <c r="F8630">
        <v>28540</v>
      </c>
      <c r="G8630" t="s">
        <v>18</v>
      </c>
      <c r="H8630" t="s">
        <v>26</v>
      </c>
      <c r="I8630" t="s">
        <v>77</v>
      </c>
      <c r="J8630">
        <v>31504</v>
      </c>
      <c r="K8630">
        <v>11</v>
      </c>
      <c r="L8630">
        <v>2</v>
      </c>
      <c r="M8630">
        <v>11814</v>
      </c>
      <c r="O8630" s="2" t="str">
        <f>TRIM(SampleSuperstore3[[#This Row],[City]])</f>
        <v>Jacksonville</v>
      </c>
      <c r="P8630" s="2" t="str">
        <f>TRIM(SampleSuperstore3[[#This Row],[State]])</f>
        <v>North Carolina</v>
      </c>
      <c r="Q8630" s="2" t="str">
        <f t="shared" si="134"/>
        <v>Jacksonville North Carolina</v>
      </c>
      <c r="R8630" s="6" t="s">
        <v>135</v>
      </c>
      <c r="S8630" s="2" t="s">
        <v>46</v>
      </c>
      <c r="T8630" s="2"/>
    </row>
    <row r="8631" spans="1:20" x14ac:dyDescent="0.3">
      <c r="A8631" t="s">
        <v>28</v>
      </c>
      <c r="B8631" t="s">
        <v>22</v>
      </c>
      <c r="C8631" t="s">
        <v>15</v>
      </c>
      <c r="D8631" t="s">
        <v>189</v>
      </c>
      <c r="E8631" t="s">
        <v>40</v>
      </c>
      <c r="F8631">
        <v>28540</v>
      </c>
      <c r="G8631" t="s">
        <v>18</v>
      </c>
      <c r="H8631" t="s">
        <v>26</v>
      </c>
      <c r="I8631" t="s">
        <v>27</v>
      </c>
      <c r="J8631">
        <v>504</v>
      </c>
      <c r="K8631">
        <v>1</v>
      </c>
      <c r="L8631">
        <v>2</v>
      </c>
      <c r="M8631">
        <v>1638</v>
      </c>
      <c r="O8631" s="2" t="str">
        <f>TRIM(SampleSuperstore3[[#This Row],[City]])</f>
        <v>Jacksonville</v>
      </c>
      <c r="P8631" s="2" t="str">
        <f>TRIM(SampleSuperstore3[[#This Row],[State]])</f>
        <v>North Carolina</v>
      </c>
      <c r="Q8631" s="2" t="str">
        <f t="shared" si="134"/>
        <v>Jacksonville North Carolina</v>
      </c>
      <c r="R8631" s="6" t="s">
        <v>175</v>
      </c>
      <c r="S8631" s="2" t="s">
        <v>81</v>
      </c>
      <c r="T8631" s="2"/>
    </row>
    <row r="8632" spans="1:20" x14ac:dyDescent="0.3">
      <c r="A8632" t="s">
        <v>28</v>
      </c>
      <c r="B8632" t="s">
        <v>22</v>
      </c>
      <c r="C8632" t="s">
        <v>15</v>
      </c>
      <c r="D8632" t="s">
        <v>189</v>
      </c>
      <c r="E8632" t="s">
        <v>40</v>
      </c>
      <c r="F8632">
        <v>28540</v>
      </c>
      <c r="G8632" t="s">
        <v>18</v>
      </c>
      <c r="H8632" t="s">
        <v>26</v>
      </c>
      <c r="I8632" t="s">
        <v>37</v>
      </c>
      <c r="J8632">
        <v>39879</v>
      </c>
      <c r="K8632">
        <v>7</v>
      </c>
      <c r="L8632">
        <v>7</v>
      </c>
      <c r="M8632">
        <v>-292446</v>
      </c>
      <c r="O8632" s="2" t="str">
        <f>TRIM(SampleSuperstore3[[#This Row],[City]])</f>
        <v>Jacksonville</v>
      </c>
      <c r="P8632" s="2" t="str">
        <f>TRIM(SampleSuperstore3[[#This Row],[State]])</f>
        <v>North Carolina</v>
      </c>
      <c r="Q8632" s="2" t="str">
        <f t="shared" si="134"/>
        <v>Jacksonville North Carolina</v>
      </c>
      <c r="R8632" s="6" t="s">
        <v>189</v>
      </c>
      <c r="S8632" s="2" t="s">
        <v>704</v>
      </c>
      <c r="T8632" s="2" t="s">
        <v>806</v>
      </c>
    </row>
    <row r="8633" spans="1:20" x14ac:dyDescent="0.3">
      <c r="A8633" t="s">
        <v>28</v>
      </c>
      <c r="B8633" t="s">
        <v>22</v>
      </c>
      <c r="C8633" t="s">
        <v>15</v>
      </c>
      <c r="D8633" t="s">
        <v>189</v>
      </c>
      <c r="E8633" t="s">
        <v>40</v>
      </c>
      <c r="F8633">
        <v>28540</v>
      </c>
      <c r="G8633" t="s">
        <v>18</v>
      </c>
      <c r="H8633" t="s">
        <v>19</v>
      </c>
      <c r="I8633" t="s">
        <v>33</v>
      </c>
      <c r="J8633">
        <v>4712</v>
      </c>
      <c r="K8633">
        <v>1</v>
      </c>
      <c r="L8633">
        <v>2</v>
      </c>
      <c r="M8633">
        <v>14136</v>
      </c>
      <c r="O8633" s="2" t="str">
        <f>TRIM(SampleSuperstore3[[#This Row],[City]])</f>
        <v>Jacksonville</v>
      </c>
      <c r="P8633" s="2" t="str">
        <f>TRIM(SampleSuperstore3[[#This Row],[State]])</f>
        <v>North Carolina</v>
      </c>
      <c r="Q8633" s="2" t="str">
        <f t="shared" si="134"/>
        <v>Jacksonville North Carolina</v>
      </c>
      <c r="R8633" s="6" t="s">
        <v>189</v>
      </c>
      <c r="S8633" s="2" t="s">
        <v>704</v>
      </c>
      <c r="T8633" s="2" t="s">
        <v>806</v>
      </c>
    </row>
    <row r="8634" spans="1:20" x14ac:dyDescent="0.3">
      <c r="A8634" t="s">
        <v>28</v>
      </c>
      <c r="B8634" t="s">
        <v>14</v>
      </c>
      <c r="C8634" t="s">
        <v>15</v>
      </c>
      <c r="D8634" t="s">
        <v>23</v>
      </c>
      <c r="E8634" t="s">
        <v>24</v>
      </c>
      <c r="F8634">
        <v>90032</v>
      </c>
      <c r="G8634" t="s">
        <v>25</v>
      </c>
      <c r="H8634" t="s">
        <v>19</v>
      </c>
      <c r="I8634" t="s">
        <v>21</v>
      </c>
      <c r="J8634">
        <v>194352</v>
      </c>
      <c r="K8634">
        <v>3</v>
      </c>
      <c r="L8634">
        <v>2</v>
      </c>
      <c r="M8634">
        <v>194352</v>
      </c>
      <c r="O8634" s="2" t="str">
        <f>TRIM(SampleSuperstore3[[#This Row],[City]])</f>
        <v>Los Angeles</v>
      </c>
      <c r="P8634" s="2" t="str">
        <f>TRIM(SampleSuperstore3[[#This Row],[State]])</f>
        <v>California</v>
      </c>
      <c r="Q8634" s="2" t="str">
        <f t="shared" si="134"/>
        <v>Los Angeles California</v>
      </c>
      <c r="R8634" s="6" t="s">
        <v>189</v>
      </c>
      <c r="S8634" s="2" t="s">
        <v>704</v>
      </c>
      <c r="T8634" s="2" t="s">
        <v>806</v>
      </c>
    </row>
    <row r="8635" spans="1:20" x14ac:dyDescent="0.3">
      <c r="A8635" t="s">
        <v>62</v>
      </c>
      <c r="B8635" t="s">
        <v>22</v>
      </c>
      <c r="C8635" t="s">
        <v>15</v>
      </c>
      <c r="D8635" t="s">
        <v>405</v>
      </c>
      <c r="E8635" t="s">
        <v>86</v>
      </c>
      <c r="F8635">
        <v>37211</v>
      </c>
      <c r="G8635" t="s">
        <v>18</v>
      </c>
      <c r="H8635" t="s">
        <v>19</v>
      </c>
      <c r="I8635" t="s">
        <v>21</v>
      </c>
      <c r="J8635">
        <v>97424</v>
      </c>
      <c r="K8635">
        <v>2</v>
      </c>
      <c r="L8635">
        <v>2</v>
      </c>
      <c r="M8635">
        <v>109602</v>
      </c>
      <c r="O8635" s="2" t="str">
        <f>TRIM(SampleSuperstore3[[#This Row],[City]])</f>
        <v>Nashville</v>
      </c>
      <c r="P8635" s="2" t="str">
        <f>TRIM(SampleSuperstore3[[#This Row],[State]])</f>
        <v>Tennessee</v>
      </c>
      <c r="Q8635" s="2" t="str">
        <f t="shared" si="134"/>
        <v>Nashville Tennessee</v>
      </c>
      <c r="R8635" s="6" t="s">
        <v>189</v>
      </c>
      <c r="S8635" s="2" t="s">
        <v>704</v>
      </c>
      <c r="T8635" s="2" t="s">
        <v>806</v>
      </c>
    </row>
    <row r="8636" spans="1:20" x14ac:dyDescent="0.3">
      <c r="A8636" t="s">
        <v>28</v>
      </c>
      <c r="B8636" t="s">
        <v>14</v>
      </c>
      <c r="C8636" t="s">
        <v>15</v>
      </c>
      <c r="D8636" t="s">
        <v>99</v>
      </c>
      <c r="E8636" t="s">
        <v>40</v>
      </c>
      <c r="F8636">
        <v>28205</v>
      </c>
      <c r="G8636" t="s">
        <v>18</v>
      </c>
      <c r="H8636" t="s">
        <v>26</v>
      </c>
      <c r="I8636" t="s">
        <v>32</v>
      </c>
      <c r="J8636">
        <v>70476</v>
      </c>
      <c r="K8636">
        <v>5</v>
      </c>
      <c r="L8636">
        <v>2</v>
      </c>
      <c r="M8636">
        <v>264285</v>
      </c>
      <c r="O8636" s="2" t="str">
        <f>TRIM(SampleSuperstore3[[#This Row],[City]])</f>
        <v>Charlotte</v>
      </c>
      <c r="P8636" s="2" t="str">
        <f>TRIM(SampleSuperstore3[[#This Row],[State]])</f>
        <v>North Carolina</v>
      </c>
      <c r="Q8636" s="2" t="str">
        <f t="shared" si="134"/>
        <v>Charlotte North Carolina</v>
      </c>
      <c r="R8636" s="6" t="s">
        <v>626</v>
      </c>
      <c r="S8636" s="2" t="s">
        <v>627</v>
      </c>
      <c r="T8636" s="2" t="s">
        <v>24</v>
      </c>
    </row>
    <row r="8637" spans="1:20" x14ac:dyDescent="0.3">
      <c r="A8637" t="s">
        <v>28</v>
      </c>
      <c r="B8637" t="s">
        <v>14</v>
      </c>
      <c r="C8637" t="s">
        <v>15</v>
      </c>
      <c r="D8637" t="s">
        <v>99</v>
      </c>
      <c r="E8637" t="s">
        <v>40</v>
      </c>
      <c r="F8637">
        <v>28205</v>
      </c>
      <c r="G8637" t="s">
        <v>18</v>
      </c>
      <c r="H8637" t="s">
        <v>26</v>
      </c>
      <c r="I8637" t="s">
        <v>37</v>
      </c>
      <c r="J8637">
        <v>27396</v>
      </c>
      <c r="K8637">
        <v>3</v>
      </c>
      <c r="L8637">
        <v>7</v>
      </c>
      <c r="M8637">
        <v>-200904</v>
      </c>
      <c r="O8637" s="2" t="str">
        <f>TRIM(SampleSuperstore3[[#This Row],[City]])</f>
        <v>Charlotte</v>
      </c>
      <c r="P8637" s="2" t="str">
        <f>TRIM(SampleSuperstore3[[#This Row],[State]])</f>
        <v>North Carolina</v>
      </c>
      <c r="Q8637" s="2" t="str">
        <f t="shared" si="134"/>
        <v>Charlotte North Carolina</v>
      </c>
      <c r="R8637" s="6" t="s">
        <v>405</v>
      </c>
      <c r="S8637" s="2" t="s">
        <v>86</v>
      </c>
      <c r="T8637" s="2"/>
    </row>
    <row r="8638" spans="1:20" x14ac:dyDescent="0.3">
      <c r="A8638" t="s">
        <v>168</v>
      </c>
      <c r="B8638" t="s">
        <v>14</v>
      </c>
      <c r="C8638" t="s">
        <v>15</v>
      </c>
      <c r="D8638" t="s">
        <v>42</v>
      </c>
      <c r="E8638" t="s">
        <v>43</v>
      </c>
      <c r="F8638">
        <v>98103</v>
      </c>
      <c r="G8638" t="s">
        <v>25</v>
      </c>
      <c r="H8638" t="s">
        <v>26</v>
      </c>
      <c r="I8638" t="s">
        <v>77</v>
      </c>
      <c r="J8638">
        <v>57</v>
      </c>
      <c r="K8638">
        <v>5</v>
      </c>
      <c r="L8638">
        <v>0</v>
      </c>
      <c r="M8638">
        <v>2679</v>
      </c>
      <c r="O8638" s="2" t="str">
        <f>TRIM(SampleSuperstore3[[#This Row],[City]])</f>
        <v>Seattle</v>
      </c>
      <c r="P8638" s="2" t="str">
        <f>TRIM(SampleSuperstore3[[#This Row],[State]])</f>
        <v>Washington</v>
      </c>
      <c r="Q8638" s="2" t="str">
        <f t="shared" si="134"/>
        <v>Seattle Washington</v>
      </c>
      <c r="R8638" s="6" t="s">
        <v>99</v>
      </c>
      <c r="S8638" s="2" t="s">
        <v>704</v>
      </c>
      <c r="T8638" s="2" t="s">
        <v>806</v>
      </c>
    </row>
    <row r="8639" spans="1:20" x14ac:dyDescent="0.3">
      <c r="A8639" t="s">
        <v>168</v>
      </c>
      <c r="B8639" t="s">
        <v>14</v>
      </c>
      <c r="C8639" t="s">
        <v>15</v>
      </c>
      <c r="D8639" t="s">
        <v>42</v>
      </c>
      <c r="E8639" t="s">
        <v>43</v>
      </c>
      <c r="F8639">
        <v>98103</v>
      </c>
      <c r="G8639" t="s">
        <v>25</v>
      </c>
      <c r="H8639" t="s">
        <v>19</v>
      </c>
      <c r="I8639" t="s">
        <v>33</v>
      </c>
      <c r="J8639">
        <v>1419</v>
      </c>
      <c r="K8639">
        <v>3</v>
      </c>
      <c r="L8639">
        <v>0</v>
      </c>
      <c r="M8639">
        <v>55341</v>
      </c>
      <c r="O8639" s="2" t="str">
        <f>TRIM(SampleSuperstore3[[#This Row],[City]])</f>
        <v>Seattle</v>
      </c>
      <c r="P8639" s="2" t="str">
        <f>TRIM(SampleSuperstore3[[#This Row],[State]])</f>
        <v>Washington</v>
      </c>
      <c r="Q8639" s="2" t="str">
        <f t="shared" si="134"/>
        <v>Seattle Washington</v>
      </c>
      <c r="R8639" s="6" t="s">
        <v>99</v>
      </c>
      <c r="S8639" s="2" t="s">
        <v>704</v>
      </c>
      <c r="T8639" s="2" t="s">
        <v>806</v>
      </c>
    </row>
    <row r="8640" spans="1:20" x14ac:dyDescent="0.3">
      <c r="A8640" t="s">
        <v>168</v>
      </c>
      <c r="B8640" t="s">
        <v>14</v>
      </c>
      <c r="C8640" t="s">
        <v>15</v>
      </c>
      <c r="D8640" t="s">
        <v>42</v>
      </c>
      <c r="E8640" t="s">
        <v>43</v>
      </c>
      <c r="F8640">
        <v>98103</v>
      </c>
      <c r="G8640" t="s">
        <v>25</v>
      </c>
      <c r="H8640" t="s">
        <v>26</v>
      </c>
      <c r="I8640" t="s">
        <v>110</v>
      </c>
      <c r="J8640">
        <v>73</v>
      </c>
      <c r="K8640">
        <v>2</v>
      </c>
      <c r="L8640">
        <v>0</v>
      </c>
      <c r="M8640">
        <v>219</v>
      </c>
      <c r="O8640" s="2" t="str">
        <f>TRIM(SampleSuperstore3[[#This Row],[City]])</f>
        <v>Seattle</v>
      </c>
      <c r="P8640" s="2" t="str">
        <f>TRIM(SampleSuperstore3[[#This Row],[State]])</f>
        <v>Washington</v>
      </c>
      <c r="Q8640" s="2" t="str">
        <f t="shared" si="134"/>
        <v>Seattle Washington</v>
      </c>
      <c r="R8640" s="6" t="s">
        <v>42</v>
      </c>
      <c r="S8640" s="2" t="s">
        <v>43</v>
      </c>
      <c r="T8640" s="2"/>
    </row>
    <row r="8641" spans="1:20" x14ac:dyDescent="0.3">
      <c r="A8641" t="s">
        <v>168</v>
      </c>
      <c r="B8641" t="s">
        <v>14</v>
      </c>
      <c r="C8641" t="s">
        <v>15</v>
      </c>
      <c r="D8641" t="s">
        <v>42</v>
      </c>
      <c r="E8641" t="s">
        <v>43</v>
      </c>
      <c r="F8641">
        <v>98103</v>
      </c>
      <c r="G8641" t="s">
        <v>25</v>
      </c>
      <c r="H8641" t="s">
        <v>35</v>
      </c>
      <c r="I8641" t="s">
        <v>59</v>
      </c>
      <c r="J8641">
        <v>19998</v>
      </c>
      <c r="K8641">
        <v>2</v>
      </c>
      <c r="L8641">
        <v>0</v>
      </c>
      <c r="M8641">
        <v>759924</v>
      </c>
      <c r="O8641" s="2" t="str">
        <f>TRIM(SampleSuperstore3[[#This Row],[City]])</f>
        <v>Seattle</v>
      </c>
      <c r="P8641" s="2" t="str">
        <f>TRIM(SampleSuperstore3[[#This Row],[State]])</f>
        <v>Washington</v>
      </c>
      <c r="Q8641" s="2" t="str">
        <f t="shared" si="134"/>
        <v>Seattle Washington</v>
      </c>
      <c r="R8641" s="6" t="s">
        <v>42</v>
      </c>
      <c r="S8641" s="2" t="s">
        <v>43</v>
      </c>
      <c r="T8641" s="2"/>
    </row>
    <row r="8642" spans="1:20" x14ac:dyDescent="0.3">
      <c r="A8642" t="s">
        <v>168</v>
      </c>
      <c r="B8642" t="s">
        <v>14</v>
      </c>
      <c r="C8642" t="s">
        <v>15</v>
      </c>
      <c r="D8642" t="s">
        <v>42</v>
      </c>
      <c r="E8642" t="s">
        <v>43</v>
      </c>
      <c r="F8642">
        <v>98103</v>
      </c>
      <c r="G8642" t="s">
        <v>25</v>
      </c>
      <c r="H8642" t="s">
        <v>35</v>
      </c>
      <c r="I8642" t="s">
        <v>59</v>
      </c>
      <c r="J8642">
        <v>14496</v>
      </c>
      <c r="K8642">
        <v>4</v>
      </c>
      <c r="L8642">
        <v>0</v>
      </c>
      <c r="M8642">
        <v>608832</v>
      </c>
      <c r="O8642" s="2" t="str">
        <f>TRIM(SampleSuperstore3[[#This Row],[City]])</f>
        <v>Seattle</v>
      </c>
      <c r="P8642" s="2" t="str">
        <f>TRIM(SampleSuperstore3[[#This Row],[State]])</f>
        <v>Washington</v>
      </c>
      <c r="Q8642" s="2" t="str">
        <f t="shared" si="134"/>
        <v>Seattle Washington</v>
      </c>
      <c r="R8642" s="6" t="s">
        <v>42</v>
      </c>
      <c r="S8642" s="2" t="s">
        <v>43</v>
      </c>
      <c r="T8642" s="2"/>
    </row>
    <row r="8643" spans="1:20" x14ac:dyDescent="0.3">
      <c r="A8643" t="s">
        <v>168</v>
      </c>
      <c r="B8643" t="s">
        <v>14</v>
      </c>
      <c r="C8643" t="s">
        <v>15</v>
      </c>
      <c r="D8643" t="s">
        <v>42</v>
      </c>
      <c r="E8643" t="s">
        <v>43</v>
      </c>
      <c r="F8643">
        <v>98103</v>
      </c>
      <c r="G8643" t="s">
        <v>25</v>
      </c>
      <c r="H8643" t="s">
        <v>35</v>
      </c>
      <c r="I8643" t="s">
        <v>59</v>
      </c>
      <c r="J8643">
        <v>118</v>
      </c>
      <c r="K8643">
        <v>2</v>
      </c>
      <c r="L8643">
        <v>0</v>
      </c>
      <c r="M8643">
        <v>2006</v>
      </c>
      <c r="O8643" s="2" t="str">
        <f>TRIM(SampleSuperstore3[[#This Row],[City]])</f>
        <v>Seattle</v>
      </c>
      <c r="P8643" s="2" t="str">
        <f>TRIM(SampleSuperstore3[[#This Row],[State]])</f>
        <v>Washington</v>
      </c>
      <c r="Q8643" s="2" t="str">
        <f t="shared" ref="Q8643:Q8706" si="135">_xlfn.CONCAT(O8643," ",P8643)</f>
        <v>Seattle Washington</v>
      </c>
      <c r="R8643" s="6" t="s">
        <v>42</v>
      </c>
      <c r="S8643" s="2" t="s">
        <v>43</v>
      </c>
      <c r="T8643" s="2"/>
    </row>
    <row r="8644" spans="1:20" x14ac:dyDescent="0.3">
      <c r="A8644" t="s">
        <v>168</v>
      </c>
      <c r="B8644" t="s">
        <v>14</v>
      </c>
      <c r="C8644" t="s">
        <v>15</v>
      </c>
      <c r="D8644" t="s">
        <v>42</v>
      </c>
      <c r="E8644" t="s">
        <v>43</v>
      </c>
      <c r="F8644">
        <v>98103</v>
      </c>
      <c r="G8644" t="s">
        <v>25</v>
      </c>
      <c r="H8644" t="s">
        <v>26</v>
      </c>
      <c r="I8644" t="s">
        <v>41</v>
      </c>
      <c r="J8644">
        <v>4894</v>
      </c>
      <c r="K8644">
        <v>1</v>
      </c>
      <c r="L8644">
        <v>0</v>
      </c>
      <c r="M8644">
        <v>2447</v>
      </c>
      <c r="O8644" s="2" t="str">
        <f>TRIM(SampleSuperstore3[[#This Row],[City]])</f>
        <v>Seattle</v>
      </c>
      <c r="P8644" s="2" t="str">
        <f>TRIM(SampleSuperstore3[[#This Row],[State]])</f>
        <v>Washington</v>
      </c>
      <c r="Q8644" s="2" t="str">
        <f t="shared" si="135"/>
        <v>Seattle Washington</v>
      </c>
      <c r="R8644" s="6" t="s">
        <v>42</v>
      </c>
      <c r="S8644" s="2" t="s">
        <v>43</v>
      </c>
      <c r="T8644" s="2"/>
    </row>
    <row r="8645" spans="1:20" x14ac:dyDescent="0.3">
      <c r="A8645" t="s">
        <v>168</v>
      </c>
      <c r="B8645" t="s">
        <v>14</v>
      </c>
      <c r="C8645" t="s">
        <v>15</v>
      </c>
      <c r="D8645" t="s">
        <v>42</v>
      </c>
      <c r="E8645" t="s">
        <v>43</v>
      </c>
      <c r="F8645">
        <v>98103</v>
      </c>
      <c r="G8645" t="s">
        <v>25</v>
      </c>
      <c r="H8645" t="s">
        <v>26</v>
      </c>
      <c r="I8645" t="s">
        <v>38</v>
      </c>
      <c r="J8645">
        <v>2266</v>
      </c>
      <c r="K8645">
        <v>2</v>
      </c>
      <c r="L8645">
        <v>0</v>
      </c>
      <c r="M8645">
        <v>97438</v>
      </c>
      <c r="O8645" s="2" t="str">
        <f>TRIM(SampleSuperstore3[[#This Row],[City]])</f>
        <v>Seattle</v>
      </c>
      <c r="P8645" s="2" t="str">
        <f>TRIM(SampleSuperstore3[[#This Row],[State]])</f>
        <v>Washington</v>
      </c>
      <c r="Q8645" s="2" t="str">
        <f t="shared" si="135"/>
        <v>Seattle Washington</v>
      </c>
      <c r="R8645" s="6" t="s">
        <v>42</v>
      </c>
      <c r="S8645" s="2" t="s">
        <v>43</v>
      </c>
      <c r="T8645" s="2"/>
    </row>
    <row r="8646" spans="1:20" x14ac:dyDescent="0.3">
      <c r="A8646" t="s">
        <v>28</v>
      </c>
      <c r="B8646" t="s">
        <v>22</v>
      </c>
      <c r="C8646" t="s">
        <v>15</v>
      </c>
      <c r="D8646" t="s">
        <v>79</v>
      </c>
      <c r="E8646" t="s">
        <v>65</v>
      </c>
      <c r="F8646">
        <v>60623</v>
      </c>
      <c r="G8646" t="s">
        <v>47</v>
      </c>
      <c r="H8646" t="s">
        <v>26</v>
      </c>
      <c r="I8646" t="s">
        <v>37</v>
      </c>
      <c r="J8646">
        <v>836</v>
      </c>
      <c r="K8646">
        <v>1</v>
      </c>
      <c r="L8646">
        <v>8</v>
      </c>
      <c r="M8646">
        <v>-13376</v>
      </c>
      <c r="O8646" s="2" t="str">
        <f>TRIM(SampleSuperstore3[[#This Row],[City]])</f>
        <v>Chicago</v>
      </c>
      <c r="P8646" s="2" t="str">
        <f>TRIM(SampleSuperstore3[[#This Row],[State]])</f>
        <v>Illinois</v>
      </c>
      <c r="Q8646" s="2" t="str">
        <f t="shared" si="135"/>
        <v>Chicago Illinois</v>
      </c>
      <c r="R8646" s="6" t="s">
        <v>42</v>
      </c>
      <c r="S8646" s="2" t="s">
        <v>43</v>
      </c>
      <c r="T8646" s="2"/>
    </row>
    <row r="8647" spans="1:20" x14ac:dyDescent="0.3">
      <c r="A8647" t="s">
        <v>28</v>
      </c>
      <c r="B8647" t="s">
        <v>22</v>
      </c>
      <c r="C8647" t="s">
        <v>15</v>
      </c>
      <c r="D8647" t="s">
        <v>148</v>
      </c>
      <c r="E8647" t="s">
        <v>104</v>
      </c>
      <c r="F8647">
        <v>45231</v>
      </c>
      <c r="G8647" t="s">
        <v>57</v>
      </c>
      <c r="H8647" t="s">
        <v>26</v>
      </c>
      <c r="I8647" t="s">
        <v>41</v>
      </c>
      <c r="J8647">
        <v>3096</v>
      </c>
      <c r="K8647">
        <v>6</v>
      </c>
      <c r="L8647">
        <v>2</v>
      </c>
      <c r="M8647">
        <v>11223</v>
      </c>
      <c r="O8647" s="2" t="str">
        <f>TRIM(SampleSuperstore3[[#This Row],[City]])</f>
        <v>Cincinnati</v>
      </c>
      <c r="P8647" s="2" t="str">
        <f>TRIM(SampleSuperstore3[[#This Row],[State]])</f>
        <v>Ohio</v>
      </c>
      <c r="Q8647" s="2" t="str">
        <f t="shared" si="135"/>
        <v>Cincinnati Ohio</v>
      </c>
      <c r="R8647" s="6" t="s">
        <v>42</v>
      </c>
      <c r="S8647" s="2" t="s">
        <v>43</v>
      </c>
      <c r="T8647" s="2"/>
    </row>
    <row r="8648" spans="1:20" x14ac:dyDescent="0.3">
      <c r="A8648" t="s">
        <v>28</v>
      </c>
      <c r="B8648" t="s">
        <v>14</v>
      </c>
      <c r="C8648" t="s">
        <v>15</v>
      </c>
      <c r="D8648" t="s">
        <v>29</v>
      </c>
      <c r="E8648" t="s">
        <v>30</v>
      </c>
      <c r="F8648">
        <v>33311</v>
      </c>
      <c r="G8648" t="s">
        <v>18</v>
      </c>
      <c r="H8648" t="s">
        <v>19</v>
      </c>
      <c r="I8648" t="s">
        <v>20</v>
      </c>
      <c r="J8648">
        <v>72392</v>
      </c>
      <c r="K8648">
        <v>5</v>
      </c>
      <c r="L8648">
        <v>2</v>
      </c>
      <c r="M8648">
        <v>-81441</v>
      </c>
      <c r="O8648" s="2" t="str">
        <f>TRIM(SampleSuperstore3[[#This Row],[City]])</f>
        <v>Fort Lauderdale</v>
      </c>
      <c r="P8648" s="2" t="str">
        <f>TRIM(SampleSuperstore3[[#This Row],[State]])</f>
        <v>Florida</v>
      </c>
      <c r="Q8648" s="2" t="str">
        <f t="shared" si="135"/>
        <v>Fort Lauderdale Florida</v>
      </c>
      <c r="R8648" s="6" t="s">
        <v>79</v>
      </c>
      <c r="S8648" s="2" t="s">
        <v>65</v>
      </c>
      <c r="T8648" s="2"/>
    </row>
    <row r="8649" spans="1:20" x14ac:dyDescent="0.3">
      <c r="A8649" t="s">
        <v>28</v>
      </c>
      <c r="B8649" t="s">
        <v>14</v>
      </c>
      <c r="C8649" t="s">
        <v>15</v>
      </c>
      <c r="D8649" t="s">
        <v>61</v>
      </c>
      <c r="E8649" t="s">
        <v>46</v>
      </c>
      <c r="F8649">
        <v>77041</v>
      </c>
      <c r="G8649" t="s">
        <v>47</v>
      </c>
      <c r="H8649" t="s">
        <v>19</v>
      </c>
      <c r="I8649" t="s">
        <v>33</v>
      </c>
      <c r="J8649">
        <v>21968</v>
      </c>
      <c r="K8649">
        <v>4</v>
      </c>
      <c r="L8649">
        <v>6</v>
      </c>
      <c r="M8649">
        <v>-159268</v>
      </c>
      <c r="O8649" s="2" t="str">
        <f>TRIM(SampleSuperstore3[[#This Row],[City]])</f>
        <v>Houston</v>
      </c>
      <c r="P8649" s="2" t="str">
        <f>TRIM(SampleSuperstore3[[#This Row],[State]])</f>
        <v>Texas</v>
      </c>
      <c r="Q8649" s="2" t="str">
        <f t="shared" si="135"/>
        <v>Houston Texas</v>
      </c>
      <c r="R8649" s="6" t="s">
        <v>148</v>
      </c>
      <c r="S8649" s="2" t="s">
        <v>104</v>
      </c>
      <c r="T8649" s="2"/>
    </row>
    <row r="8650" spans="1:20" x14ac:dyDescent="0.3">
      <c r="A8650" t="s">
        <v>28</v>
      </c>
      <c r="B8650" t="s">
        <v>14</v>
      </c>
      <c r="C8650" t="s">
        <v>15</v>
      </c>
      <c r="D8650" t="s">
        <v>61</v>
      </c>
      <c r="E8650" t="s">
        <v>46</v>
      </c>
      <c r="F8650">
        <v>77041</v>
      </c>
      <c r="G8650" t="s">
        <v>47</v>
      </c>
      <c r="H8650" t="s">
        <v>35</v>
      </c>
      <c r="I8650" t="s">
        <v>36</v>
      </c>
      <c r="J8650">
        <v>619152</v>
      </c>
      <c r="K8650">
        <v>6</v>
      </c>
      <c r="L8650">
        <v>2</v>
      </c>
      <c r="M8650">
        <v>696546</v>
      </c>
      <c r="O8650" s="2" t="str">
        <f>TRIM(SampleSuperstore3[[#This Row],[City]])</f>
        <v>Houston</v>
      </c>
      <c r="P8650" s="2" t="str">
        <f>TRIM(SampleSuperstore3[[#This Row],[State]])</f>
        <v>Texas</v>
      </c>
      <c r="Q8650" s="2" t="str">
        <f t="shared" si="135"/>
        <v>Houston Texas</v>
      </c>
      <c r="R8650" s="6" t="s">
        <v>628</v>
      </c>
      <c r="S8650" s="2" t="s">
        <v>629</v>
      </c>
      <c r="T8650" s="2" t="s">
        <v>30</v>
      </c>
    </row>
    <row r="8651" spans="1:20" x14ac:dyDescent="0.3">
      <c r="A8651" t="s">
        <v>28</v>
      </c>
      <c r="B8651" t="s">
        <v>14</v>
      </c>
      <c r="C8651" t="s">
        <v>15</v>
      </c>
      <c r="D8651" t="s">
        <v>61</v>
      </c>
      <c r="E8651" t="s">
        <v>46</v>
      </c>
      <c r="F8651">
        <v>77041</v>
      </c>
      <c r="G8651" t="s">
        <v>47</v>
      </c>
      <c r="H8651" t="s">
        <v>26</v>
      </c>
      <c r="I8651" t="s">
        <v>41</v>
      </c>
      <c r="J8651">
        <v>127904</v>
      </c>
      <c r="K8651">
        <v>7</v>
      </c>
      <c r="L8651">
        <v>2</v>
      </c>
      <c r="M8651">
        <v>415688</v>
      </c>
      <c r="O8651" s="2" t="str">
        <f>TRIM(SampleSuperstore3[[#This Row],[City]])</f>
        <v>Houston</v>
      </c>
      <c r="P8651" s="2" t="str">
        <f>TRIM(SampleSuperstore3[[#This Row],[State]])</f>
        <v>Texas</v>
      </c>
      <c r="Q8651" s="2" t="str">
        <f t="shared" si="135"/>
        <v>Houston Texas</v>
      </c>
      <c r="R8651" s="6" t="s">
        <v>61</v>
      </c>
      <c r="S8651" s="2" t="s">
        <v>46</v>
      </c>
      <c r="T8651" s="2"/>
    </row>
    <row r="8652" spans="1:20" x14ac:dyDescent="0.3">
      <c r="A8652" t="s">
        <v>13</v>
      </c>
      <c r="B8652" t="s">
        <v>14</v>
      </c>
      <c r="C8652" t="s">
        <v>15</v>
      </c>
      <c r="D8652" t="s">
        <v>154</v>
      </c>
      <c r="E8652" t="s">
        <v>24</v>
      </c>
      <c r="F8652">
        <v>90712</v>
      </c>
      <c r="G8652" t="s">
        <v>25</v>
      </c>
      <c r="H8652" t="s">
        <v>19</v>
      </c>
      <c r="I8652" t="s">
        <v>33</v>
      </c>
      <c r="J8652">
        <v>942</v>
      </c>
      <c r="K8652">
        <v>5</v>
      </c>
      <c r="L8652">
        <v>0</v>
      </c>
      <c r="M8652">
        <v>39564</v>
      </c>
      <c r="O8652" s="2" t="str">
        <f>TRIM(SampleSuperstore3[[#This Row],[City]])</f>
        <v>Lakewood</v>
      </c>
      <c r="P8652" s="2" t="str">
        <f>TRIM(SampleSuperstore3[[#This Row],[State]])</f>
        <v>California</v>
      </c>
      <c r="Q8652" s="2" t="str">
        <f t="shared" si="135"/>
        <v>Lakewood California</v>
      </c>
      <c r="R8652" s="6" t="s">
        <v>61</v>
      </c>
      <c r="S8652" s="2" t="s">
        <v>46</v>
      </c>
      <c r="T8652" s="2"/>
    </row>
    <row r="8653" spans="1:20" x14ac:dyDescent="0.3">
      <c r="A8653" t="s">
        <v>62</v>
      </c>
      <c r="B8653" t="s">
        <v>44</v>
      </c>
      <c r="C8653" t="s">
        <v>15</v>
      </c>
      <c r="D8653" t="s">
        <v>52</v>
      </c>
      <c r="E8653" t="s">
        <v>24</v>
      </c>
      <c r="F8653">
        <v>94122</v>
      </c>
      <c r="G8653" t="s">
        <v>25</v>
      </c>
      <c r="H8653" t="s">
        <v>26</v>
      </c>
      <c r="I8653" t="s">
        <v>110</v>
      </c>
      <c r="J8653">
        <v>495</v>
      </c>
      <c r="K8653">
        <v>5</v>
      </c>
      <c r="L8653">
        <v>0</v>
      </c>
      <c r="M8653">
        <v>13365</v>
      </c>
      <c r="O8653" s="2" t="str">
        <f>TRIM(SampleSuperstore3[[#This Row],[City]])</f>
        <v>San Francisco</v>
      </c>
      <c r="P8653" s="2" t="str">
        <f>TRIM(SampleSuperstore3[[#This Row],[State]])</f>
        <v>California</v>
      </c>
      <c r="Q8653" s="2" t="str">
        <f t="shared" si="135"/>
        <v>San Francisco California</v>
      </c>
      <c r="R8653" s="6" t="s">
        <v>61</v>
      </c>
      <c r="S8653" s="2" t="s">
        <v>46</v>
      </c>
      <c r="T8653" s="2"/>
    </row>
    <row r="8654" spans="1:20" x14ac:dyDescent="0.3">
      <c r="A8654" t="s">
        <v>62</v>
      </c>
      <c r="B8654" t="s">
        <v>22</v>
      </c>
      <c r="C8654" t="s">
        <v>15</v>
      </c>
      <c r="D8654" t="s">
        <v>55</v>
      </c>
      <c r="E8654" t="s">
        <v>56</v>
      </c>
      <c r="F8654">
        <v>19140</v>
      </c>
      <c r="G8654" t="s">
        <v>57</v>
      </c>
      <c r="H8654" t="s">
        <v>26</v>
      </c>
      <c r="I8654" t="s">
        <v>34</v>
      </c>
      <c r="J8654">
        <v>1652</v>
      </c>
      <c r="K8654">
        <v>5</v>
      </c>
      <c r="L8654">
        <v>2</v>
      </c>
      <c r="M8654">
        <v>1652</v>
      </c>
      <c r="O8654" s="2" t="str">
        <f>TRIM(SampleSuperstore3[[#This Row],[City]])</f>
        <v>Philadelphia</v>
      </c>
      <c r="P8654" s="2" t="str">
        <f>TRIM(SampleSuperstore3[[#This Row],[State]])</f>
        <v>Pennsylvania</v>
      </c>
      <c r="Q8654" s="2" t="str">
        <f t="shared" si="135"/>
        <v>Philadelphia Pennsylvania</v>
      </c>
      <c r="R8654" s="6" t="s">
        <v>154</v>
      </c>
      <c r="S8654" s="2" t="s">
        <v>24</v>
      </c>
      <c r="T8654" s="2"/>
    </row>
    <row r="8655" spans="1:20" x14ac:dyDescent="0.3">
      <c r="A8655" t="s">
        <v>13</v>
      </c>
      <c r="B8655" t="s">
        <v>44</v>
      </c>
      <c r="C8655" t="s">
        <v>15</v>
      </c>
      <c r="D8655" t="s">
        <v>42</v>
      </c>
      <c r="E8655" t="s">
        <v>43</v>
      </c>
      <c r="F8655">
        <v>98115</v>
      </c>
      <c r="G8655" t="s">
        <v>25</v>
      </c>
      <c r="H8655" t="s">
        <v>26</v>
      </c>
      <c r="I8655" t="s">
        <v>37</v>
      </c>
      <c r="J8655">
        <v>5536</v>
      </c>
      <c r="K8655">
        <v>4</v>
      </c>
      <c r="L8655">
        <v>2</v>
      </c>
      <c r="M8655">
        <v>19376</v>
      </c>
      <c r="O8655" s="2" t="str">
        <f>TRIM(SampleSuperstore3[[#This Row],[City]])</f>
        <v>Seattle</v>
      </c>
      <c r="P8655" s="2" t="str">
        <f>TRIM(SampleSuperstore3[[#This Row],[State]])</f>
        <v>Washington</v>
      </c>
      <c r="Q8655" s="2" t="str">
        <f t="shared" si="135"/>
        <v>Seattle Washington</v>
      </c>
      <c r="R8655" s="6" t="s">
        <v>632</v>
      </c>
      <c r="S8655" s="2" t="s">
        <v>633</v>
      </c>
      <c r="T8655" s="2" t="s">
        <v>24</v>
      </c>
    </row>
    <row r="8656" spans="1:20" x14ac:dyDescent="0.3">
      <c r="A8656" t="s">
        <v>13</v>
      </c>
      <c r="B8656" t="s">
        <v>44</v>
      </c>
      <c r="C8656" t="s">
        <v>15</v>
      </c>
      <c r="D8656" t="s">
        <v>42</v>
      </c>
      <c r="E8656" t="s">
        <v>43</v>
      </c>
      <c r="F8656">
        <v>98115</v>
      </c>
      <c r="G8656" t="s">
        <v>25</v>
      </c>
      <c r="H8656" t="s">
        <v>35</v>
      </c>
      <c r="I8656" t="s">
        <v>123</v>
      </c>
      <c r="J8656">
        <v>1156</v>
      </c>
      <c r="K8656">
        <v>1</v>
      </c>
      <c r="L8656">
        <v>2</v>
      </c>
      <c r="M8656">
        <v>3757</v>
      </c>
      <c r="O8656" s="2" t="str">
        <f>TRIM(SampleSuperstore3[[#This Row],[City]])</f>
        <v>Seattle</v>
      </c>
      <c r="P8656" s="2" t="str">
        <f>TRIM(SampleSuperstore3[[#This Row],[State]])</f>
        <v>Washington</v>
      </c>
      <c r="Q8656" s="2" t="str">
        <f t="shared" si="135"/>
        <v>Seattle Washington</v>
      </c>
      <c r="R8656" s="6" t="s">
        <v>55</v>
      </c>
      <c r="S8656" s="2" t="s">
        <v>56</v>
      </c>
      <c r="T8656" s="2"/>
    </row>
    <row r="8657" spans="1:20" x14ac:dyDescent="0.3">
      <c r="A8657" t="s">
        <v>13</v>
      </c>
      <c r="B8657" t="s">
        <v>14</v>
      </c>
      <c r="C8657" t="s">
        <v>15</v>
      </c>
      <c r="D8657" t="s">
        <v>23</v>
      </c>
      <c r="E8657" t="s">
        <v>24</v>
      </c>
      <c r="F8657">
        <v>90036</v>
      </c>
      <c r="G8657" t="s">
        <v>25</v>
      </c>
      <c r="H8657" t="s">
        <v>26</v>
      </c>
      <c r="I8657" t="s">
        <v>41</v>
      </c>
      <c r="J8657">
        <v>1712</v>
      </c>
      <c r="K8657">
        <v>4</v>
      </c>
      <c r="L8657">
        <v>0</v>
      </c>
      <c r="M8657">
        <v>7704</v>
      </c>
      <c r="O8657" s="2" t="str">
        <f>TRIM(SampleSuperstore3[[#This Row],[City]])</f>
        <v>Los Angeles</v>
      </c>
      <c r="P8657" s="2" t="str">
        <f>TRIM(SampleSuperstore3[[#This Row],[State]])</f>
        <v>California</v>
      </c>
      <c r="Q8657" s="2" t="str">
        <f t="shared" si="135"/>
        <v>Los Angeles California</v>
      </c>
      <c r="R8657" s="6" t="s">
        <v>42</v>
      </c>
      <c r="S8657" s="2" t="s">
        <v>43</v>
      </c>
      <c r="T8657" s="2"/>
    </row>
    <row r="8658" spans="1:20" x14ac:dyDescent="0.3">
      <c r="A8658" t="s">
        <v>13</v>
      </c>
      <c r="B8658" t="s">
        <v>14</v>
      </c>
      <c r="C8658" t="s">
        <v>15</v>
      </c>
      <c r="D8658" t="s">
        <v>221</v>
      </c>
      <c r="E8658" t="s">
        <v>104</v>
      </c>
      <c r="F8658">
        <v>44105</v>
      </c>
      <c r="G8658" t="s">
        <v>57</v>
      </c>
      <c r="H8658" t="s">
        <v>19</v>
      </c>
      <c r="I8658" t="s">
        <v>33</v>
      </c>
      <c r="J8658">
        <v>182352</v>
      </c>
      <c r="K8658">
        <v>3</v>
      </c>
      <c r="L8658">
        <v>2</v>
      </c>
      <c r="M8658">
        <v>-182352</v>
      </c>
      <c r="O8658" s="2" t="str">
        <f>TRIM(SampleSuperstore3[[#This Row],[City]])</f>
        <v>Cleveland</v>
      </c>
      <c r="P8658" s="2" t="str">
        <f>TRIM(SampleSuperstore3[[#This Row],[State]])</f>
        <v>Ohio</v>
      </c>
      <c r="Q8658" s="2" t="str">
        <f t="shared" si="135"/>
        <v>Cleveland Ohio</v>
      </c>
      <c r="R8658" s="6" t="s">
        <v>42</v>
      </c>
      <c r="S8658" s="2" t="s">
        <v>43</v>
      </c>
      <c r="T8658" s="2"/>
    </row>
    <row r="8659" spans="1:20" x14ac:dyDescent="0.3">
      <c r="A8659" t="s">
        <v>13</v>
      </c>
      <c r="B8659" t="s">
        <v>14</v>
      </c>
      <c r="C8659" t="s">
        <v>15</v>
      </c>
      <c r="D8659" t="s">
        <v>221</v>
      </c>
      <c r="E8659" t="s">
        <v>104</v>
      </c>
      <c r="F8659">
        <v>44105</v>
      </c>
      <c r="G8659" t="s">
        <v>57</v>
      </c>
      <c r="H8659" t="s">
        <v>26</v>
      </c>
      <c r="I8659" t="s">
        <v>32</v>
      </c>
      <c r="J8659">
        <v>11816</v>
      </c>
      <c r="K8659">
        <v>2</v>
      </c>
      <c r="L8659">
        <v>2</v>
      </c>
      <c r="M8659">
        <v>-25109</v>
      </c>
      <c r="O8659" s="2" t="str">
        <f>TRIM(SampleSuperstore3[[#This Row],[City]])</f>
        <v>Cleveland</v>
      </c>
      <c r="P8659" s="2" t="str">
        <f>TRIM(SampleSuperstore3[[#This Row],[State]])</f>
        <v>Ohio</v>
      </c>
      <c r="Q8659" s="2" t="str">
        <f t="shared" si="135"/>
        <v>Cleveland Ohio</v>
      </c>
      <c r="R8659" s="6" t="s">
        <v>626</v>
      </c>
      <c r="S8659" s="2" t="s">
        <v>627</v>
      </c>
      <c r="T8659" s="2" t="s">
        <v>24</v>
      </c>
    </row>
    <row r="8660" spans="1:20" x14ac:dyDescent="0.3">
      <c r="A8660" t="s">
        <v>28</v>
      </c>
      <c r="B8660" t="s">
        <v>14</v>
      </c>
      <c r="C8660" t="s">
        <v>15</v>
      </c>
      <c r="D8660" t="s">
        <v>87</v>
      </c>
      <c r="E8660" t="s">
        <v>65</v>
      </c>
      <c r="F8660">
        <v>62521</v>
      </c>
      <c r="G8660" t="s">
        <v>47</v>
      </c>
      <c r="H8660" t="s">
        <v>26</v>
      </c>
      <c r="I8660" t="s">
        <v>77</v>
      </c>
      <c r="J8660">
        <v>18368</v>
      </c>
      <c r="K8660">
        <v>2</v>
      </c>
      <c r="L8660">
        <v>2</v>
      </c>
      <c r="M8660">
        <v>61992</v>
      </c>
      <c r="O8660" s="2" t="str">
        <f>TRIM(SampleSuperstore3[[#This Row],[City]])</f>
        <v>Decatur</v>
      </c>
      <c r="P8660" s="2" t="str">
        <f>TRIM(SampleSuperstore3[[#This Row],[State]])</f>
        <v>Illinois</v>
      </c>
      <c r="Q8660" s="2" t="str">
        <f t="shared" si="135"/>
        <v>Decatur Illinois</v>
      </c>
      <c r="R8660" s="6" t="s">
        <v>221</v>
      </c>
      <c r="S8660" s="2" t="s">
        <v>104</v>
      </c>
      <c r="T8660" s="2"/>
    </row>
    <row r="8661" spans="1:20" x14ac:dyDescent="0.3">
      <c r="A8661" t="s">
        <v>28</v>
      </c>
      <c r="B8661" t="s">
        <v>14</v>
      </c>
      <c r="C8661" t="s">
        <v>15</v>
      </c>
      <c r="D8661" t="s">
        <v>87</v>
      </c>
      <c r="E8661" t="s">
        <v>65</v>
      </c>
      <c r="F8661">
        <v>62521</v>
      </c>
      <c r="G8661" t="s">
        <v>47</v>
      </c>
      <c r="H8661" t="s">
        <v>19</v>
      </c>
      <c r="I8661" t="s">
        <v>21</v>
      </c>
      <c r="J8661">
        <v>600558</v>
      </c>
      <c r="K8661">
        <v>3</v>
      </c>
      <c r="L8661">
        <v>3</v>
      </c>
      <c r="M8661">
        <v>-85794</v>
      </c>
      <c r="O8661" s="2" t="str">
        <f>TRIM(SampleSuperstore3[[#This Row],[City]])</f>
        <v>Decatur</v>
      </c>
      <c r="P8661" s="2" t="str">
        <f>TRIM(SampleSuperstore3[[#This Row],[State]])</f>
        <v>Illinois</v>
      </c>
      <c r="Q8661" s="2" t="str">
        <f t="shared" si="135"/>
        <v>Decatur Illinois</v>
      </c>
      <c r="R8661" s="6" t="s">
        <v>221</v>
      </c>
      <c r="S8661" s="2" t="s">
        <v>104</v>
      </c>
      <c r="T8661" s="2"/>
    </row>
    <row r="8662" spans="1:20" x14ac:dyDescent="0.3">
      <c r="A8662" t="s">
        <v>28</v>
      </c>
      <c r="B8662" t="s">
        <v>14</v>
      </c>
      <c r="C8662" t="s">
        <v>15</v>
      </c>
      <c r="D8662" t="s">
        <v>87</v>
      </c>
      <c r="E8662" t="s">
        <v>65</v>
      </c>
      <c r="F8662">
        <v>62521</v>
      </c>
      <c r="G8662" t="s">
        <v>47</v>
      </c>
      <c r="H8662" t="s">
        <v>26</v>
      </c>
      <c r="I8662" t="s">
        <v>32</v>
      </c>
      <c r="J8662">
        <v>50352</v>
      </c>
      <c r="K8662">
        <v>3</v>
      </c>
      <c r="L8662">
        <v>2</v>
      </c>
      <c r="M8662">
        <v>-81822</v>
      </c>
      <c r="O8662" s="2" t="str">
        <f>TRIM(SampleSuperstore3[[#This Row],[City]])</f>
        <v>Decatur</v>
      </c>
      <c r="P8662" s="2" t="str">
        <f>TRIM(SampleSuperstore3[[#This Row],[State]])</f>
        <v>Illinois</v>
      </c>
      <c r="Q8662" s="2" t="str">
        <f t="shared" si="135"/>
        <v>Decatur Illinois</v>
      </c>
      <c r="R8662" s="6" t="s">
        <v>87</v>
      </c>
      <c r="S8662" s="2" t="s">
        <v>65</v>
      </c>
      <c r="T8662" s="2"/>
    </row>
    <row r="8663" spans="1:20" x14ac:dyDescent="0.3">
      <c r="A8663" t="s">
        <v>28</v>
      </c>
      <c r="B8663" t="s">
        <v>14</v>
      </c>
      <c r="C8663" t="s">
        <v>15</v>
      </c>
      <c r="D8663" t="s">
        <v>87</v>
      </c>
      <c r="E8663" t="s">
        <v>65</v>
      </c>
      <c r="F8663">
        <v>62521</v>
      </c>
      <c r="G8663" t="s">
        <v>47</v>
      </c>
      <c r="H8663" t="s">
        <v>26</v>
      </c>
      <c r="I8663" t="s">
        <v>34</v>
      </c>
      <c r="J8663">
        <v>28032</v>
      </c>
      <c r="K8663">
        <v>6</v>
      </c>
      <c r="L8663">
        <v>2</v>
      </c>
      <c r="M8663">
        <v>3504</v>
      </c>
      <c r="O8663" s="2" t="str">
        <f>TRIM(SampleSuperstore3[[#This Row],[City]])</f>
        <v>Decatur</v>
      </c>
      <c r="P8663" s="2" t="str">
        <f>TRIM(SampleSuperstore3[[#This Row],[State]])</f>
        <v>Illinois</v>
      </c>
      <c r="Q8663" s="2" t="str">
        <f t="shared" si="135"/>
        <v>Decatur Illinois</v>
      </c>
      <c r="R8663" s="6" t="s">
        <v>87</v>
      </c>
      <c r="S8663" s="2" t="s">
        <v>65</v>
      </c>
      <c r="T8663" s="2"/>
    </row>
    <row r="8664" spans="1:20" x14ac:dyDescent="0.3">
      <c r="A8664" t="s">
        <v>28</v>
      </c>
      <c r="B8664" t="s">
        <v>14</v>
      </c>
      <c r="C8664" t="s">
        <v>15</v>
      </c>
      <c r="D8664" t="s">
        <v>87</v>
      </c>
      <c r="E8664" t="s">
        <v>65</v>
      </c>
      <c r="F8664">
        <v>62521</v>
      </c>
      <c r="G8664" t="s">
        <v>47</v>
      </c>
      <c r="H8664" t="s">
        <v>19</v>
      </c>
      <c r="I8664" t="s">
        <v>33</v>
      </c>
      <c r="J8664">
        <v>7692</v>
      </c>
      <c r="K8664">
        <v>1</v>
      </c>
      <c r="L8664">
        <v>6</v>
      </c>
      <c r="M8664">
        <v>-36537</v>
      </c>
      <c r="O8664" s="2" t="str">
        <f>TRIM(SampleSuperstore3[[#This Row],[City]])</f>
        <v>Decatur</v>
      </c>
      <c r="P8664" s="2" t="str">
        <f>TRIM(SampleSuperstore3[[#This Row],[State]])</f>
        <v>Illinois</v>
      </c>
      <c r="Q8664" s="2" t="str">
        <f t="shared" si="135"/>
        <v>Decatur Illinois</v>
      </c>
      <c r="R8664" s="6" t="s">
        <v>87</v>
      </c>
      <c r="S8664" s="2" t="s">
        <v>65</v>
      </c>
      <c r="T8664" s="2"/>
    </row>
    <row r="8665" spans="1:20" x14ac:dyDescent="0.3">
      <c r="A8665" t="s">
        <v>62</v>
      </c>
      <c r="B8665" t="s">
        <v>14</v>
      </c>
      <c r="C8665" t="s">
        <v>15</v>
      </c>
      <c r="D8665" t="s">
        <v>604</v>
      </c>
      <c r="E8665" t="s">
        <v>46</v>
      </c>
      <c r="F8665">
        <v>76063</v>
      </c>
      <c r="G8665" t="s">
        <v>47</v>
      </c>
      <c r="H8665" t="s">
        <v>19</v>
      </c>
      <c r="I8665" t="s">
        <v>31</v>
      </c>
      <c r="J8665">
        <v>517405</v>
      </c>
      <c r="K8665">
        <v>5</v>
      </c>
      <c r="L8665">
        <v>3</v>
      </c>
      <c r="M8665">
        <v>-813065</v>
      </c>
      <c r="O8665" s="2" t="str">
        <f>TRIM(SampleSuperstore3[[#This Row],[City]])</f>
        <v>Mansfield</v>
      </c>
      <c r="P8665" s="2" t="str">
        <f>TRIM(SampleSuperstore3[[#This Row],[State]])</f>
        <v>Texas</v>
      </c>
      <c r="Q8665" s="2" t="str">
        <f t="shared" si="135"/>
        <v>Mansfield Texas</v>
      </c>
      <c r="R8665" s="6" t="s">
        <v>87</v>
      </c>
      <c r="S8665" s="2" t="s">
        <v>65</v>
      </c>
      <c r="T8665" s="2"/>
    </row>
    <row r="8666" spans="1:20" x14ac:dyDescent="0.3">
      <c r="A8666" t="s">
        <v>13</v>
      </c>
      <c r="B8666" t="s">
        <v>44</v>
      </c>
      <c r="C8666" t="s">
        <v>15</v>
      </c>
      <c r="D8666" t="s">
        <v>61</v>
      </c>
      <c r="E8666" t="s">
        <v>46</v>
      </c>
      <c r="F8666">
        <v>77070</v>
      </c>
      <c r="G8666" t="s">
        <v>47</v>
      </c>
      <c r="H8666" t="s">
        <v>26</v>
      </c>
      <c r="I8666" t="s">
        <v>37</v>
      </c>
      <c r="J8666">
        <v>8608</v>
      </c>
      <c r="K8666">
        <v>8</v>
      </c>
      <c r="L8666">
        <v>8</v>
      </c>
      <c r="M8666">
        <v>-133424</v>
      </c>
      <c r="O8666" s="2" t="str">
        <f>TRIM(SampleSuperstore3[[#This Row],[City]])</f>
        <v>Houston</v>
      </c>
      <c r="P8666" s="2" t="str">
        <f>TRIM(SampleSuperstore3[[#This Row],[State]])</f>
        <v>Texas</v>
      </c>
      <c r="Q8666" s="2" t="str">
        <f t="shared" si="135"/>
        <v>Houston Texas</v>
      </c>
      <c r="R8666" s="6" t="s">
        <v>87</v>
      </c>
      <c r="S8666" s="2" t="s">
        <v>65</v>
      </c>
      <c r="T8666" s="2"/>
    </row>
    <row r="8667" spans="1:20" x14ac:dyDescent="0.3">
      <c r="A8667" t="s">
        <v>13</v>
      </c>
      <c r="B8667" t="s">
        <v>44</v>
      </c>
      <c r="C8667" t="s">
        <v>15</v>
      </c>
      <c r="D8667" t="s">
        <v>61</v>
      </c>
      <c r="E8667" t="s">
        <v>46</v>
      </c>
      <c r="F8667">
        <v>77070</v>
      </c>
      <c r="G8667" t="s">
        <v>47</v>
      </c>
      <c r="H8667" t="s">
        <v>35</v>
      </c>
      <c r="I8667" t="s">
        <v>59</v>
      </c>
      <c r="J8667">
        <v>15956</v>
      </c>
      <c r="K8667">
        <v>5</v>
      </c>
      <c r="L8667">
        <v>2</v>
      </c>
      <c r="M8667">
        <v>339065</v>
      </c>
      <c r="O8667" s="2" t="str">
        <f>TRIM(SampleSuperstore3[[#This Row],[City]])</f>
        <v>Houston</v>
      </c>
      <c r="P8667" s="2" t="str">
        <f>TRIM(SampleSuperstore3[[#This Row],[State]])</f>
        <v>Texas</v>
      </c>
      <c r="Q8667" s="2" t="str">
        <f t="shared" si="135"/>
        <v>Houston Texas</v>
      </c>
      <c r="R8667" s="6" t="s">
        <v>604</v>
      </c>
      <c r="S8667" s="2" t="s">
        <v>46</v>
      </c>
      <c r="T8667" s="2"/>
    </row>
    <row r="8668" spans="1:20" x14ac:dyDescent="0.3">
      <c r="A8668" t="s">
        <v>13</v>
      </c>
      <c r="B8668" t="s">
        <v>22</v>
      </c>
      <c r="C8668" t="s">
        <v>15</v>
      </c>
      <c r="D8668" t="s">
        <v>182</v>
      </c>
      <c r="E8668" t="s">
        <v>83</v>
      </c>
      <c r="F8668">
        <v>23223</v>
      </c>
      <c r="G8668" t="s">
        <v>18</v>
      </c>
      <c r="H8668" t="s">
        <v>26</v>
      </c>
      <c r="I8668" t="s">
        <v>38</v>
      </c>
      <c r="J8668">
        <v>210455</v>
      </c>
      <c r="K8668">
        <v>7</v>
      </c>
      <c r="L8668">
        <v>0</v>
      </c>
      <c r="M8668">
        <v>6945015</v>
      </c>
      <c r="O8668" s="2" t="str">
        <f>TRIM(SampleSuperstore3[[#This Row],[City]])</f>
        <v>Richmond</v>
      </c>
      <c r="P8668" s="2" t="str">
        <f>TRIM(SampleSuperstore3[[#This Row],[State]])</f>
        <v>Virginia</v>
      </c>
      <c r="Q8668" s="2" t="str">
        <f t="shared" si="135"/>
        <v>Richmond Virginia</v>
      </c>
      <c r="R8668" s="6" t="s">
        <v>61</v>
      </c>
      <c r="S8668" s="2" t="s">
        <v>46</v>
      </c>
      <c r="T8668" s="2"/>
    </row>
    <row r="8669" spans="1:20" x14ac:dyDescent="0.3">
      <c r="A8669" t="s">
        <v>13</v>
      </c>
      <c r="B8669" t="s">
        <v>22</v>
      </c>
      <c r="C8669" t="s">
        <v>15</v>
      </c>
      <c r="D8669" t="s">
        <v>182</v>
      </c>
      <c r="E8669" t="s">
        <v>83</v>
      </c>
      <c r="F8669">
        <v>23223</v>
      </c>
      <c r="G8669" t="s">
        <v>18</v>
      </c>
      <c r="H8669" t="s">
        <v>26</v>
      </c>
      <c r="I8669" t="s">
        <v>110</v>
      </c>
      <c r="J8669">
        <v>407</v>
      </c>
      <c r="K8669">
        <v>5</v>
      </c>
      <c r="L8669">
        <v>0</v>
      </c>
      <c r="M8669">
        <v>11803</v>
      </c>
      <c r="O8669" s="2" t="str">
        <f>TRIM(SampleSuperstore3[[#This Row],[City]])</f>
        <v>Richmond</v>
      </c>
      <c r="P8669" s="2" t="str">
        <f>TRIM(SampleSuperstore3[[#This Row],[State]])</f>
        <v>Virginia</v>
      </c>
      <c r="Q8669" s="2" t="str">
        <f t="shared" si="135"/>
        <v>Richmond Virginia</v>
      </c>
      <c r="R8669" s="6" t="s">
        <v>61</v>
      </c>
      <c r="S8669" s="2" t="s">
        <v>46</v>
      </c>
      <c r="T8669" s="2"/>
    </row>
    <row r="8670" spans="1:20" x14ac:dyDescent="0.3">
      <c r="A8670" t="s">
        <v>28</v>
      </c>
      <c r="B8670" t="s">
        <v>44</v>
      </c>
      <c r="C8670" t="s">
        <v>15</v>
      </c>
      <c r="D8670" t="s">
        <v>155</v>
      </c>
      <c r="E8670" t="s">
        <v>83</v>
      </c>
      <c r="F8670">
        <v>22204</v>
      </c>
      <c r="G8670" t="s">
        <v>18</v>
      </c>
      <c r="H8670" t="s">
        <v>35</v>
      </c>
      <c r="I8670" t="s">
        <v>59</v>
      </c>
      <c r="J8670">
        <v>4779</v>
      </c>
      <c r="K8670">
        <v>3</v>
      </c>
      <c r="L8670">
        <v>0</v>
      </c>
      <c r="M8670">
        <v>162486</v>
      </c>
      <c r="O8670" s="2" t="str">
        <f>TRIM(SampleSuperstore3[[#This Row],[City]])</f>
        <v>Arlington</v>
      </c>
      <c r="P8670" s="2" t="str">
        <f>TRIM(SampleSuperstore3[[#This Row],[State]])</f>
        <v>Virginia</v>
      </c>
      <c r="Q8670" s="2" t="str">
        <f t="shared" si="135"/>
        <v>Arlington Virginia</v>
      </c>
      <c r="R8670" s="6" t="s">
        <v>182</v>
      </c>
      <c r="S8670" s="2" t="s">
        <v>83</v>
      </c>
      <c r="T8670" s="2"/>
    </row>
    <row r="8671" spans="1:20" x14ac:dyDescent="0.3">
      <c r="A8671" t="s">
        <v>28</v>
      </c>
      <c r="B8671" t="s">
        <v>14</v>
      </c>
      <c r="C8671" t="s">
        <v>15</v>
      </c>
      <c r="D8671" t="s">
        <v>52</v>
      </c>
      <c r="E8671" t="s">
        <v>24</v>
      </c>
      <c r="F8671">
        <v>94122</v>
      </c>
      <c r="G8671" t="s">
        <v>25</v>
      </c>
      <c r="H8671" t="s">
        <v>26</v>
      </c>
      <c r="I8671" t="s">
        <v>34</v>
      </c>
      <c r="J8671">
        <v>516</v>
      </c>
      <c r="K8671">
        <v>2</v>
      </c>
      <c r="L8671">
        <v>0</v>
      </c>
      <c r="M8671">
        <v>13416</v>
      </c>
      <c r="O8671" s="2" t="str">
        <f>TRIM(SampleSuperstore3[[#This Row],[City]])</f>
        <v>San Francisco</v>
      </c>
      <c r="P8671" s="2" t="str">
        <f>TRIM(SampleSuperstore3[[#This Row],[State]])</f>
        <v>California</v>
      </c>
      <c r="Q8671" s="2" t="str">
        <f t="shared" si="135"/>
        <v>San Francisco California</v>
      </c>
      <c r="R8671" s="6" t="s">
        <v>182</v>
      </c>
      <c r="S8671" s="2" t="s">
        <v>83</v>
      </c>
      <c r="T8671" s="2"/>
    </row>
    <row r="8672" spans="1:20" x14ac:dyDescent="0.3">
      <c r="A8672" t="s">
        <v>28</v>
      </c>
      <c r="B8672" t="s">
        <v>44</v>
      </c>
      <c r="C8672" t="s">
        <v>15</v>
      </c>
      <c r="D8672" t="s">
        <v>144</v>
      </c>
      <c r="E8672" t="s">
        <v>24</v>
      </c>
      <c r="F8672">
        <v>92024</v>
      </c>
      <c r="G8672" t="s">
        <v>25</v>
      </c>
      <c r="H8672" t="s">
        <v>35</v>
      </c>
      <c r="I8672" t="s">
        <v>59</v>
      </c>
      <c r="J8672">
        <v>2121</v>
      </c>
      <c r="K8672">
        <v>7</v>
      </c>
      <c r="L8672">
        <v>0</v>
      </c>
      <c r="M8672">
        <v>44541</v>
      </c>
      <c r="O8672" s="2" t="str">
        <f>TRIM(SampleSuperstore3[[#This Row],[City]])</f>
        <v>San Diego</v>
      </c>
      <c r="P8672" s="2" t="str">
        <f>TRIM(SampleSuperstore3[[#This Row],[State]])</f>
        <v>California</v>
      </c>
      <c r="Q8672" s="2" t="str">
        <f t="shared" si="135"/>
        <v>San Diego California</v>
      </c>
      <c r="R8672" s="6" t="s">
        <v>155</v>
      </c>
      <c r="S8672" s="2" t="s">
        <v>83</v>
      </c>
      <c r="T8672" s="2"/>
    </row>
    <row r="8673" spans="1:20" x14ac:dyDescent="0.3">
      <c r="A8673" t="s">
        <v>13</v>
      </c>
      <c r="B8673" t="s">
        <v>22</v>
      </c>
      <c r="C8673" t="s">
        <v>15</v>
      </c>
      <c r="D8673" t="s">
        <v>317</v>
      </c>
      <c r="E8673" t="s">
        <v>76</v>
      </c>
      <c r="F8673">
        <v>13601</v>
      </c>
      <c r="G8673" t="s">
        <v>57</v>
      </c>
      <c r="H8673" t="s">
        <v>26</v>
      </c>
      <c r="I8673" t="s">
        <v>32</v>
      </c>
      <c r="J8673">
        <v>9636</v>
      </c>
      <c r="K8673">
        <v>6</v>
      </c>
      <c r="L8673">
        <v>0</v>
      </c>
      <c r="M8673">
        <v>250536</v>
      </c>
      <c r="O8673" s="2" t="str">
        <f>TRIM(SampleSuperstore3[[#This Row],[City]])</f>
        <v>Watertown</v>
      </c>
      <c r="P8673" s="2" t="str">
        <f>TRIM(SampleSuperstore3[[#This Row],[State]])</f>
        <v>New York</v>
      </c>
      <c r="Q8673" s="2" t="str">
        <f t="shared" si="135"/>
        <v>Watertown New York</v>
      </c>
      <c r="R8673" s="6" t="s">
        <v>632</v>
      </c>
      <c r="S8673" s="2" t="s">
        <v>633</v>
      </c>
      <c r="T8673" s="2" t="s">
        <v>24</v>
      </c>
    </row>
    <row r="8674" spans="1:20" x14ac:dyDescent="0.3">
      <c r="A8674" t="s">
        <v>168</v>
      </c>
      <c r="B8674" t="s">
        <v>22</v>
      </c>
      <c r="C8674" t="s">
        <v>15</v>
      </c>
      <c r="D8674" t="s">
        <v>23</v>
      </c>
      <c r="E8674" t="s">
        <v>24</v>
      </c>
      <c r="F8674">
        <v>90036</v>
      </c>
      <c r="G8674" t="s">
        <v>25</v>
      </c>
      <c r="H8674" t="s">
        <v>26</v>
      </c>
      <c r="I8674" t="s">
        <v>110</v>
      </c>
      <c r="J8674">
        <v>23172</v>
      </c>
      <c r="K8674">
        <v>2</v>
      </c>
      <c r="L8674">
        <v>0</v>
      </c>
      <c r="M8674">
        <v>11586</v>
      </c>
      <c r="O8674" s="2" t="str">
        <f>TRIM(SampleSuperstore3[[#This Row],[City]])</f>
        <v>Los Angeles</v>
      </c>
      <c r="P8674" s="2" t="str">
        <f>TRIM(SampleSuperstore3[[#This Row],[State]])</f>
        <v>California</v>
      </c>
      <c r="Q8674" s="2" t="str">
        <f t="shared" si="135"/>
        <v>Los Angeles California</v>
      </c>
      <c r="R8674" s="6" t="s">
        <v>632</v>
      </c>
      <c r="S8674" s="2" t="s">
        <v>646</v>
      </c>
      <c r="T8674" s="2" t="s">
        <v>24</v>
      </c>
    </row>
    <row r="8675" spans="1:20" x14ac:dyDescent="0.3">
      <c r="A8675" t="s">
        <v>168</v>
      </c>
      <c r="B8675" t="s">
        <v>22</v>
      </c>
      <c r="C8675" t="s">
        <v>15</v>
      </c>
      <c r="D8675" t="s">
        <v>23</v>
      </c>
      <c r="E8675" t="s">
        <v>24</v>
      </c>
      <c r="F8675">
        <v>90036</v>
      </c>
      <c r="G8675" t="s">
        <v>25</v>
      </c>
      <c r="H8675" t="s">
        <v>26</v>
      </c>
      <c r="I8675" t="s">
        <v>77</v>
      </c>
      <c r="J8675">
        <v>179</v>
      </c>
      <c r="K8675">
        <v>5</v>
      </c>
      <c r="L8675">
        <v>0</v>
      </c>
      <c r="M8675">
        <v>895</v>
      </c>
      <c r="O8675" s="2" t="str">
        <f>TRIM(SampleSuperstore3[[#This Row],[City]])</f>
        <v>Los Angeles</v>
      </c>
      <c r="P8675" s="2" t="str">
        <f>TRIM(SampleSuperstore3[[#This Row],[State]])</f>
        <v>California</v>
      </c>
      <c r="Q8675" s="2" t="str">
        <f t="shared" si="135"/>
        <v>Los Angeles California</v>
      </c>
      <c r="R8675" s="6" t="s">
        <v>317</v>
      </c>
      <c r="S8675" s="2" t="s">
        <v>634</v>
      </c>
      <c r="T8675" s="2" t="s">
        <v>369</v>
      </c>
    </row>
    <row r="8676" spans="1:20" x14ac:dyDescent="0.3">
      <c r="A8676" t="s">
        <v>168</v>
      </c>
      <c r="B8676" t="s">
        <v>22</v>
      </c>
      <c r="C8676" t="s">
        <v>15</v>
      </c>
      <c r="D8676" t="s">
        <v>23</v>
      </c>
      <c r="E8676" t="s">
        <v>24</v>
      </c>
      <c r="F8676">
        <v>90036</v>
      </c>
      <c r="G8676" t="s">
        <v>25</v>
      </c>
      <c r="H8676" t="s">
        <v>26</v>
      </c>
      <c r="I8676" t="s">
        <v>41</v>
      </c>
      <c r="J8676">
        <v>1248</v>
      </c>
      <c r="K8676">
        <v>2</v>
      </c>
      <c r="L8676">
        <v>0</v>
      </c>
      <c r="M8676">
        <v>5616</v>
      </c>
      <c r="O8676" s="2" t="str">
        <f>TRIM(SampleSuperstore3[[#This Row],[City]])</f>
        <v>Los Angeles</v>
      </c>
      <c r="P8676" s="2" t="str">
        <f>TRIM(SampleSuperstore3[[#This Row],[State]])</f>
        <v>California</v>
      </c>
      <c r="Q8676" s="2" t="str">
        <f t="shared" si="135"/>
        <v>Los Angeles California</v>
      </c>
      <c r="R8676" s="6" t="s">
        <v>626</v>
      </c>
      <c r="S8676" s="2" t="s">
        <v>627</v>
      </c>
      <c r="T8676" s="2" t="s">
        <v>24</v>
      </c>
    </row>
    <row r="8677" spans="1:20" x14ac:dyDescent="0.3">
      <c r="A8677" t="s">
        <v>28</v>
      </c>
      <c r="B8677" t="s">
        <v>22</v>
      </c>
      <c r="C8677" t="s">
        <v>15</v>
      </c>
      <c r="D8677" t="s">
        <v>55</v>
      </c>
      <c r="E8677" t="s">
        <v>56</v>
      </c>
      <c r="F8677">
        <v>19140</v>
      </c>
      <c r="G8677" t="s">
        <v>57</v>
      </c>
      <c r="H8677" t="s">
        <v>26</v>
      </c>
      <c r="I8677" t="s">
        <v>34</v>
      </c>
      <c r="J8677">
        <v>8016</v>
      </c>
      <c r="K8677">
        <v>3</v>
      </c>
      <c r="L8677">
        <v>2</v>
      </c>
      <c r="M8677">
        <v>11022</v>
      </c>
      <c r="O8677" s="2" t="str">
        <f>TRIM(SampleSuperstore3[[#This Row],[City]])</f>
        <v>Philadelphia</v>
      </c>
      <c r="P8677" s="2" t="str">
        <f>TRIM(SampleSuperstore3[[#This Row],[State]])</f>
        <v>Pennsylvania</v>
      </c>
      <c r="Q8677" s="2" t="str">
        <f t="shared" si="135"/>
        <v>Philadelphia Pennsylvania</v>
      </c>
      <c r="R8677" s="6" t="s">
        <v>626</v>
      </c>
      <c r="S8677" s="2" t="s">
        <v>627</v>
      </c>
      <c r="T8677" s="2" t="s">
        <v>24</v>
      </c>
    </row>
    <row r="8678" spans="1:20" x14ac:dyDescent="0.3">
      <c r="A8678" t="s">
        <v>28</v>
      </c>
      <c r="B8678" t="s">
        <v>22</v>
      </c>
      <c r="C8678" t="s">
        <v>15</v>
      </c>
      <c r="D8678" t="s">
        <v>133</v>
      </c>
      <c r="E8678" t="s">
        <v>104</v>
      </c>
      <c r="F8678">
        <v>44312</v>
      </c>
      <c r="G8678" t="s">
        <v>57</v>
      </c>
      <c r="H8678" t="s">
        <v>35</v>
      </c>
      <c r="I8678" t="s">
        <v>36</v>
      </c>
      <c r="J8678">
        <v>259896</v>
      </c>
      <c r="K8678">
        <v>2</v>
      </c>
      <c r="L8678">
        <v>4</v>
      </c>
      <c r="M8678">
        <v>-563108</v>
      </c>
      <c r="O8678" s="2" t="str">
        <f>TRIM(SampleSuperstore3[[#This Row],[City]])</f>
        <v>Akron</v>
      </c>
      <c r="P8678" s="2" t="str">
        <f>TRIM(SampleSuperstore3[[#This Row],[State]])</f>
        <v>Ohio</v>
      </c>
      <c r="Q8678" s="2" t="str">
        <f t="shared" si="135"/>
        <v>Akron Ohio</v>
      </c>
      <c r="R8678" s="6" t="s">
        <v>626</v>
      </c>
      <c r="S8678" s="2" t="s">
        <v>627</v>
      </c>
      <c r="T8678" s="2" t="s">
        <v>24</v>
      </c>
    </row>
    <row r="8679" spans="1:20" x14ac:dyDescent="0.3">
      <c r="A8679" t="s">
        <v>28</v>
      </c>
      <c r="B8679" t="s">
        <v>22</v>
      </c>
      <c r="C8679" t="s">
        <v>15</v>
      </c>
      <c r="D8679" t="s">
        <v>133</v>
      </c>
      <c r="E8679" t="s">
        <v>104</v>
      </c>
      <c r="F8679">
        <v>44312</v>
      </c>
      <c r="G8679" t="s">
        <v>57</v>
      </c>
      <c r="H8679" t="s">
        <v>35</v>
      </c>
      <c r="I8679" t="s">
        <v>36</v>
      </c>
      <c r="J8679">
        <v>247188</v>
      </c>
      <c r="K8679">
        <v>2</v>
      </c>
      <c r="L8679">
        <v>4</v>
      </c>
      <c r="M8679">
        <v>-494376</v>
      </c>
      <c r="O8679" s="2" t="str">
        <f>TRIM(SampleSuperstore3[[#This Row],[City]])</f>
        <v>Akron</v>
      </c>
      <c r="P8679" s="2" t="str">
        <f>TRIM(SampleSuperstore3[[#This Row],[State]])</f>
        <v>Ohio</v>
      </c>
      <c r="Q8679" s="2" t="str">
        <f t="shared" si="135"/>
        <v>Akron Ohio</v>
      </c>
      <c r="R8679" s="6" t="s">
        <v>55</v>
      </c>
      <c r="S8679" s="2" t="s">
        <v>56</v>
      </c>
      <c r="T8679" s="2"/>
    </row>
    <row r="8680" spans="1:20" x14ac:dyDescent="0.3">
      <c r="A8680" t="s">
        <v>28</v>
      </c>
      <c r="B8680" t="s">
        <v>22</v>
      </c>
      <c r="C8680" t="s">
        <v>15</v>
      </c>
      <c r="D8680" t="s">
        <v>133</v>
      </c>
      <c r="E8680" t="s">
        <v>104</v>
      </c>
      <c r="F8680">
        <v>44312</v>
      </c>
      <c r="G8680" t="s">
        <v>57</v>
      </c>
      <c r="H8680" t="s">
        <v>35</v>
      </c>
      <c r="I8680" t="s">
        <v>59</v>
      </c>
      <c r="J8680">
        <v>27996</v>
      </c>
      <c r="K8680">
        <v>5</v>
      </c>
      <c r="L8680">
        <v>2</v>
      </c>
      <c r="M8680">
        <v>48993</v>
      </c>
      <c r="O8680" s="2" t="str">
        <f>TRIM(SampleSuperstore3[[#This Row],[City]])</f>
        <v>Akron</v>
      </c>
      <c r="P8680" s="2" t="str">
        <f>TRIM(SampleSuperstore3[[#This Row],[State]])</f>
        <v>Ohio</v>
      </c>
      <c r="Q8680" s="2" t="str">
        <f t="shared" si="135"/>
        <v>Akron Ohio</v>
      </c>
      <c r="R8680" s="6" t="s">
        <v>133</v>
      </c>
      <c r="S8680" s="2" t="s">
        <v>104</v>
      </c>
      <c r="T8680" s="2"/>
    </row>
    <row r="8681" spans="1:20" x14ac:dyDescent="0.3">
      <c r="A8681" t="s">
        <v>28</v>
      </c>
      <c r="B8681" t="s">
        <v>44</v>
      </c>
      <c r="C8681" t="s">
        <v>15</v>
      </c>
      <c r="D8681" t="s">
        <v>52</v>
      </c>
      <c r="E8681" t="s">
        <v>24</v>
      </c>
      <c r="F8681">
        <v>94110</v>
      </c>
      <c r="G8681" t="s">
        <v>25</v>
      </c>
      <c r="H8681" t="s">
        <v>35</v>
      </c>
      <c r="I8681" t="s">
        <v>59</v>
      </c>
      <c r="J8681">
        <v>450</v>
      </c>
      <c r="K8681">
        <v>5</v>
      </c>
      <c r="L8681">
        <v>0</v>
      </c>
      <c r="M8681">
        <v>162</v>
      </c>
      <c r="O8681" s="2" t="str">
        <f>TRIM(SampleSuperstore3[[#This Row],[City]])</f>
        <v>San Francisco</v>
      </c>
      <c r="P8681" s="2" t="str">
        <f>TRIM(SampleSuperstore3[[#This Row],[State]])</f>
        <v>California</v>
      </c>
      <c r="Q8681" s="2" t="str">
        <f t="shared" si="135"/>
        <v>San Francisco California</v>
      </c>
      <c r="R8681" s="6" t="s">
        <v>133</v>
      </c>
      <c r="S8681" s="2" t="s">
        <v>104</v>
      </c>
      <c r="T8681" s="2"/>
    </row>
    <row r="8682" spans="1:20" x14ac:dyDescent="0.3">
      <c r="A8682" t="s">
        <v>13</v>
      </c>
      <c r="B8682" t="s">
        <v>44</v>
      </c>
      <c r="C8682" t="s">
        <v>15</v>
      </c>
      <c r="D8682" t="s">
        <v>444</v>
      </c>
      <c r="E8682" t="s">
        <v>70</v>
      </c>
      <c r="F8682">
        <v>49505</v>
      </c>
      <c r="G8682" t="s">
        <v>47</v>
      </c>
      <c r="H8682" t="s">
        <v>26</v>
      </c>
      <c r="I8682" t="s">
        <v>41</v>
      </c>
      <c r="J8682">
        <v>1944</v>
      </c>
      <c r="K8682">
        <v>3</v>
      </c>
      <c r="L8682">
        <v>0</v>
      </c>
      <c r="M8682">
        <v>95256</v>
      </c>
      <c r="O8682" s="2" t="str">
        <f>TRIM(SampleSuperstore3[[#This Row],[City]])</f>
        <v>Grand Rapids</v>
      </c>
      <c r="P8682" s="2" t="str">
        <f>TRIM(SampleSuperstore3[[#This Row],[State]])</f>
        <v>Michigan</v>
      </c>
      <c r="Q8682" s="2" t="str">
        <f t="shared" si="135"/>
        <v>Grand Rapids Michigan</v>
      </c>
      <c r="R8682" s="6" t="s">
        <v>133</v>
      </c>
      <c r="S8682" s="2" t="s">
        <v>104</v>
      </c>
      <c r="T8682" s="2"/>
    </row>
    <row r="8683" spans="1:20" x14ac:dyDescent="0.3">
      <c r="A8683" t="s">
        <v>13</v>
      </c>
      <c r="B8683" t="s">
        <v>44</v>
      </c>
      <c r="C8683" t="s">
        <v>15</v>
      </c>
      <c r="D8683" t="s">
        <v>52</v>
      </c>
      <c r="E8683" t="s">
        <v>24</v>
      </c>
      <c r="F8683">
        <v>94109</v>
      </c>
      <c r="G8683" t="s">
        <v>25</v>
      </c>
      <c r="H8683" t="s">
        <v>19</v>
      </c>
      <c r="I8683" t="s">
        <v>31</v>
      </c>
      <c r="J8683">
        <v>300904</v>
      </c>
      <c r="K8683">
        <v>1</v>
      </c>
      <c r="L8683">
        <v>2</v>
      </c>
      <c r="M8683">
        <v>112839</v>
      </c>
      <c r="O8683" s="2" t="str">
        <f>TRIM(SampleSuperstore3[[#This Row],[City]])</f>
        <v>San Francisco</v>
      </c>
      <c r="P8683" s="2" t="str">
        <f>TRIM(SampleSuperstore3[[#This Row],[State]])</f>
        <v>California</v>
      </c>
      <c r="Q8683" s="2" t="str">
        <f t="shared" si="135"/>
        <v>San Francisco California</v>
      </c>
      <c r="R8683" s="6" t="s">
        <v>632</v>
      </c>
      <c r="S8683" s="2" t="s">
        <v>633</v>
      </c>
      <c r="T8683" s="2" t="s">
        <v>24</v>
      </c>
    </row>
    <row r="8684" spans="1:20" x14ac:dyDescent="0.3">
      <c r="A8684" t="s">
        <v>28</v>
      </c>
      <c r="B8684" t="s">
        <v>22</v>
      </c>
      <c r="C8684" t="s">
        <v>15</v>
      </c>
      <c r="D8684" t="s">
        <v>405</v>
      </c>
      <c r="E8684" t="s">
        <v>86</v>
      </c>
      <c r="F8684">
        <v>37211</v>
      </c>
      <c r="G8684" t="s">
        <v>18</v>
      </c>
      <c r="H8684" t="s">
        <v>35</v>
      </c>
      <c r="I8684" t="s">
        <v>36</v>
      </c>
      <c r="J8684">
        <v>239976</v>
      </c>
      <c r="K8684">
        <v>3</v>
      </c>
      <c r="L8684">
        <v>2</v>
      </c>
      <c r="M8684">
        <v>269973</v>
      </c>
      <c r="O8684" s="2" t="str">
        <f>TRIM(SampleSuperstore3[[#This Row],[City]])</f>
        <v>Nashville</v>
      </c>
      <c r="P8684" s="2" t="str">
        <f>TRIM(SampleSuperstore3[[#This Row],[State]])</f>
        <v>Tennessee</v>
      </c>
      <c r="Q8684" s="2" t="str">
        <f t="shared" si="135"/>
        <v>Nashville Tennessee</v>
      </c>
      <c r="R8684" s="6" t="s">
        <v>642</v>
      </c>
      <c r="S8684" s="2" t="s">
        <v>699</v>
      </c>
      <c r="T8684" s="2" t="s">
        <v>70</v>
      </c>
    </row>
    <row r="8685" spans="1:20" x14ac:dyDescent="0.3">
      <c r="A8685" t="s">
        <v>28</v>
      </c>
      <c r="B8685" t="s">
        <v>22</v>
      </c>
      <c r="C8685" t="s">
        <v>15</v>
      </c>
      <c r="D8685" t="s">
        <v>405</v>
      </c>
      <c r="E8685" t="s">
        <v>86</v>
      </c>
      <c r="F8685">
        <v>37211</v>
      </c>
      <c r="G8685" t="s">
        <v>18</v>
      </c>
      <c r="H8685" t="s">
        <v>19</v>
      </c>
      <c r="I8685" t="s">
        <v>33</v>
      </c>
      <c r="J8685">
        <v>31168</v>
      </c>
      <c r="K8685">
        <v>4</v>
      </c>
      <c r="L8685">
        <v>2</v>
      </c>
      <c r="M8685">
        <v>93504</v>
      </c>
      <c r="O8685" s="2" t="str">
        <f>TRIM(SampleSuperstore3[[#This Row],[City]])</f>
        <v>Nashville</v>
      </c>
      <c r="P8685" s="2" t="str">
        <f>TRIM(SampleSuperstore3[[#This Row],[State]])</f>
        <v>Tennessee</v>
      </c>
      <c r="Q8685" s="2" t="str">
        <f t="shared" si="135"/>
        <v>Nashville Tennessee</v>
      </c>
      <c r="R8685" s="6" t="s">
        <v>632</v>
      </c>
      <c r="S8685" s="2" t="s">
        <v>633</v>
      </c>
      <c r="T8685" s="2" t="s">
        <v>24</v>
      </c>
    </row>
    <row r="8686" spans="1:20" x14ac:dyDescent="0.3">
      <c r="A8686" t="s">
        <v>28</v>
      </c>
      <c r="B8686" t="s">
        <v>22</v>
      </c>
      <c r="C8686" t="s">
        <v>15</v>
      </c>
      <c r="D8686" t="s">
        <v>405</v>
      </c>
      <c r="E8686" t="s">
        <v>86</v>
      </c>
      <c r="F8686">
        <v>37211</v>
      </c>
      <c r="G8686" t="s">
        <v>18</v>
      </c>
      <c r="H8686" t="s">
        <v>19</v>
      </c>
      <c r="I8686" t="s">
        <v>31</v>
      </c>
      <c r="J8686">
        <v>12096</v>
      </c>
      <c r="K8686">
        <v>2</v>
      </c>
      <c r="L8686">
        <v>4</v>
      </c>
      <c r="M8686">
        <v>-28224</v>
      </c>
      <c r="O8686" s="2" t="str">
        <f>TRIM(SampleSuperstore3[[#This Row],[City]])</f>
        <v>Nashville</v>
      </c>
      <c r="P8686" s="2" t="str">
        <f>TRIM(SampleSuperstore3[[#This Row],[State]])</f>
        <v>Tennessee</v>
      </c>
      <c r="Q8686" s="2" t="str">
        <f t="shared" si="135"/>
        <v>Nashville Tennessee</v>
      </c>
      <c r="R8686" s="6" t="s">
        <v>405</v>
      </c>
      <c r="S8686" s="2" t="s">
        <v>86</v>
      </c>
      <c r="T8686" s="2"/>
    </row>
    <row r="8687" spans="1:20" x14ac:dyDescent="0.3">
      <c r="A8687" t="s">
        <v>28</v>
      </c>
      <c r="B8687" t="s">
        <v>22</v>
      </c>
      <c r="C8687" t="s">
        <v>15</v>
      </c>
      <c r="D8687" t="s">
        <v>405</v>
      </c>
      <c r="E8687" t="s">
        <v>86</v>
      </c>
      <c r="F8687">
        <v>37211</v>
      </c>
      <c r="G8687" t="s">
        <v>18</v>
      </c>
      <c r="H8687" t="s">
        <v>35</v>
      </c>
      <c r="I8687" t="s">
        <v>36</v>
      </c>
      <c r="J8687">
        <v>2239936</v>
      </c>
      <c r="K8687">
        <v>8</v>
      </c>
      <c r="L8687">
        <v>2</v>
      </c>
      <c r="M8687">
        <v>2239936</v>
      </c>
      <c r="O8687" s="2" t="str">
        <f>TRIM(SampleSuperstore3[[#This Row],[City]])</f>
        <v>Nashville</v>
      </c>
      <c r="P8687" s="2" t="str">
        <f>TRIM(SampleSuperstore3[[#This Row],[State]])</f>
        <v>Tennessee</v>
      </c>
      <c r="Q8687" s="2" t="str">
        <f t="shared" si="135"/>
        <v>Nashville Tennessee</v>
      </c>
      <c r="R8687" s="6" t="s">
        <v>405</v>
      </c>
      <c r="S8687" s="2" t="s">
        <v>86</v>
      </c>
      <c r="T8687" s="2"/>
    </row>
    <row r="8688" spans="1:20" x14ac:dyDescent="0.3">
      <c r="A8688" t="s">
        <v>28</v>
      </c>
      <c r="B8688" t="s">
        <v>22</v>
      </c>
      <c r="C8688" t="s">
        <v>15</v>
      </c>
      <c r="D8688" t="s">
        <v>405</v>
      </c>
      <c r="E8688" t="s">
        <v>86</v>
      </c>
      <c r="F8688">
        <v>37211</v>
      </c>
      <c r="G8688" t="s">
        <v>18</v>
      </c>
      <c r="H8688" t="s">
        <v>26</v>
      </c>
      <c r="I8688" t="s">
        <v>38</v>
      </c>
      <c r="J8688">
        <v>76608</v>
      </c>
      <c r="K8688">
        <v>8</v>
      </c>
      <c r="L8688">
        <v>2</v>
      </c>
      <c r="M8688">
        <v>67032</v>
      </c>
      <c r="O8688" s="2" t="str">
        <f>TRIM(SampleSuperstore3[[#This Row],[City]])</f>
        <v>Nashville</v>
      </c>
      <c r="P8688" s="2" t="str">
        <f>TRIM(SampleSuperstore3[[#This Row],[State]])</f>
        <v>Tennessee</v>
      </c>
      <c r="Q8688" s="2" t="str">
        <f t="shared" si="135"/>
        <v>Nashville Tennessee</v>
      </c>
      <c r="R8688" s="6" t="s">
        <v>405</v>
      </c>
      <c r="S8688" s="2" t="s">
        <v>86</v>
      </c>
      <c r="T8688" s="2"/>
    </row>
    <row r="8689" spans="1:22" x14ac:dyDescent="0.3">
      <c r="A8689" t="s">
        <v>28</v>
      </c>
      <c r="B8689" t="s">
        <v>22</v>
      </c>
      <c r="C8689" t="s">
        <v>15</v>
      </c>
      <c r="D8689" t="s">
        <v>405</v>
      </c>
      <c r="E8689" t="s">
        <v>86</v>
      </c>
      <c r="F8689">
        <v>37211</v>
      </c>
      <c r="G8689" t="s">
        <v>18</v>
      </c>
      <c r="H8689" t="s">
        <v>26</v>
      </c>
      <c r="I8689" t="s">
        <v>32</v>
      </c>
      <c r="J8689">
        <v>142776</v>
      </c>
      <c r="K8689">
        <v>1</v>
      </c>
      <c r="L8689">
        <v>2</v>
      </c>
      <c r="M8689">
        <v>17847</v>
      </c>
      <c r="O8689" s="2" t="str">
        <f>TRIM(SampleSuperstore3[[#This Row],[City]])</f>
        <v>Nashville</v>
      </c>
      <c r="P8689" s="2" t="str">
        <f>TRIM(SampleSuperstore3[[#This Row],[State]])</f>
        <v>Tennessee</v>
      </c>
      <c r="Q8689" s="2" t="str">
        <f t="shared" si="135"/>
        <v>Nashville Tennessee</v>
      </c>
      <c r="R8689" s="6" t="s">
        <v>405</v>
      </c>
      <c r="S8689" s="2" t="s">
        <v>86</v>
      </c>
      <c r="T8689" s="2"/>
    </row>
    <row r="8690" spans="1:22" x14ac:dyDescent="0.3">
      <c r="A8690" t="s">
        <v>28</v>
      </c>
      <c r="B8690" t="s">
        <v>22</v>
      </c>
      <c r="C8690" t="s">
        <v>15</v>
      </c>
      <c r="D8690" t="s">
        <v>405</v>
      </c>
      <c r="E8690" t="s">
        <v>86</v>
      </c>
      <c r="F8690">
        <v>37211</v>
      </c>
      <c r="G8690" t="s">
        <v>18</v>
      </c>
      <c r="H8690" t="s">
        <v>26</v>
      </c>
      <c r="I8690" t="s">
        <v>41</v>
      </c>
      <c r="J8690">
        <v>9136</v>
      </c>
      <c r="K8690">
        <v>5</v>
      </c>
      <c r="L8690">
        <v>2</v>
      </c>
      <c r="M8690">
        <v>29692</v>
      </c>
      <c r="O8690" s="2" t="str">
        <f>TRIM(SampleSuperstore3[[#This Row],[City]])</f>
        <v>Nashville</v>
      </c>
      <c r="P8690" s="2" t="str">
        <f>TRIM(SampleSuperstore3[[#This Row],[State]])</f>
        <v>Tennessee</v>
      </c>
      <c r="Q8690" s="2" t="str">
        <f t="shared" si="135"/>
        <v>Nashville Tennessee</v>
      </c>
      <c r="R8690" s="6" t="s">
        <v>405</v>
      </c>
      <c r="S8690" s="2" t="s">
        <v>86</v>
      </c>
      <c r="T8690" s="2"/>
    </row>
    <row r="8691" spans="1:22" x14ac:dyDescent="0.3">
      <c r="A8691" t="s">
        <v>28</v>
      </c>
      <c r="B8691" t="s">
        <v>14</v>
      </c>
      <c r="C8691" t="s">
        <v>15</v>
      </c>
      <c r="D8691" t="s">
        <v>55</v>
      </c>
      <c r="E8691" t="s">
        <v>56</v>
      </c>
      <c r="F8691">
        <v>19120</v>
      </c>
      <c r="G8691" t="s">
        <v>57</v>
      </c>
      <c r="H8691" t="s">
        <v>26</v>
      </c>
      <c r="I8691" t="s">
        <v>38</v>
      </c>
      <c r="J8691">
        <v>3552</v>
      </c>
      <c r="K8691">
        <v>2</v>
      </c>
      <c r="L8691">
        <v>2</v>
      </c>
      <c r="M8691">
        <v>444</v>
      </c>
      <c r="O8691" s="2" t="str">
        <f>TRIM(SampleSuperstore3[[#This Row],[City]])</f>
        <v>Philadelphia</v>
      </c>
      <c r="P8691" s="2" t="str">
        <f>TRIM(SampleSuperstore3[[#This Row],[State]])</f>
        <v>Pennsylvania</v>
      </c>
      <c r="Q8691" s="2" t="str">
        <f t="shared" si="135"/>
        <v>Philadelphia Pennsylvania</v>
      </c>
      <c r="R8691" s="6" t="s">
        <v>405</v>
      </c>
      <c r="S8691" s="2" t="s">
        <v>86</v>
      </c>
      <c r="T8691" s="2"/>
    </row>
    <row r="8692" spans="1:22" x14ac:dyDescent="0.3">
      <c r="A8692" t="s">
        <v>62</v>
      </c>
      <c r="B8692" t="s">
        <v>14</v>
      </c>
      <c r="C8692" t="s">
        <v>15</v>
      </c>
      <c r="D8692" t="s">
        <v>61</v>
      </c>
      <c r="E8692" t="s">
        <v>46</v>
      </c>
      <c r="F8692">
        <v>77041</v>
      </c>
      <c r="G8692" t="s">
        <v>47</v>
      </c>
      <c r="H8692" t="s">
        <v>35</v>
      </c>
      <c r="I8692" t="s">
        <v>36</v>
      </c>
      <c r="J8692">
        <v>115136</v>
      </c>
      <c r="K8692">
        <v>8</v>
      </c>
      <c r="L8692">
        <v>2</v>
      </c>
      <c r="M8692">
        <v>115136</v>
      </c>
      <c r="O8692" s="2" t="str">
        <f>TRIM(SampleSuperstore3[[#This Row],[City]])</f>
        <v>Houston</v>
      </c>
      <c r="P8692" s="2" t="str">
        <f>TRIM(SampleSuperstore3[[#This Row],[State]])</f>
        <v>Texas</v>
      </c>
      <c r="Q8692" s="2" t="str">
        <f t="shared" si="135"/>
        <v>Houston Texas</v>
      </c>
      <c r="R8692" s="6" t="s">
        <v>405</v>
      </c>
      <c r="S8692" s="2" t="s">
        <v>86</v>
      </c>
      <c r="T8692" s="2"/>
    </row>
    <row r="8693" spans="1:22" x14ac:dyDescent="0.3">
      <c r="A8693" t="s">
        <v>28</v>
      </c>
      <c r="B8693" t="s">
        <v>44</v>
      </c>
      <c r="C8693" t="s">
        <v>15</v>
      </c>
      <c r="D8693" t="s">
        <v>277</v>
      </c>
      <c r="E8693" t="s">
        <v>177</v>
      </c>
      <c r="F8693">
        <v>89502</v>
      </c>
      <c r="G8693" t="s">
        <v>25</v>
      </c>
      <c r="H8693" t="s">
        <v>26</v>
      </c>
      <c r="I8693" t="s">
        <v>77</v>
      </c>
      <c r="J8693">
        <v>471</v>
      </c>
      <c r="K8693">
        <v>1</v>
      </c>
      <c r="L8693">
        <v>0</v>
      </c>
      <c r="M8693">
        <v>0</v>
      </c>
      <c r="O8693" s="2" t="str">
        <f>TRIM(SampleSuperstore3[[#This Row],[City]])</f>
        <v>Reno</v>
      </c>
      <c r="P8693" s="2" t="str">
        <f>TRIM(SampleSuperstore3[[#This Row],[State]])</f>
        <v>Nevada</v>
      </c>
      <c r="Q8693" s="2" t="str">
        <f t="shared" si="135"/>
        <v>Reno Nevada</v>
      </c>
      <c r="R8693" s="6" t="s">
        <v>55</v>
      </c>
      <c r="S8693" s="2" t="s">
        <v>56</v>
      </c>
      <c r="T8693" s="2"/>
    </row>
    <row r="8694" spans="1:22" x14ac:dyDescent="0.3">
      <c r="A8694" t="s">
        <v>28</v>
      </c>
      <c r="B8694" t="s">
        <v>44</v>
      </c>
      <c r="C8694" t="s">
        <v>15</v>
      </c>
      <c r="D8694" t="s">
        <v>75</v>
      </c>
      <c r="E8694" t="s">
        <v>76</v>
      </c>
      <c r="F8694">
        <v>10009</v>
      </c>
      <c r="G8694" t="s">
        <v>57</v>
      </c>
      <c r="H8694" t="s">
        <v>19</v>
      </c>
      <c r="I8694" t="s">
        <v>21</v>
      </c>
      <c r="J8694">
        <v>172764</v>
      </c>
      <c r="K8694">
        <v>2</v>
      </c>
      <c r="L8694">
        <v>1</v>
      </c>
      <c r="M8694">
        <v>134372</v>
      </c>
      <c r="O8694" s="2" t="str">
        <f>TRIM(SampleSuperstore3[[#This Row],[City]])</f>
        <v>New York City</v>
      </c>
      <c r="P8694" s="2" t="str">
        <f>TRIM(SampleSuperstore3[[#This Row],[State]])</f>
        <v>New York</v>
      </c>
      <c r="Q8694" s="2" t="str">
        <f t="shared" si="135"/>
        <v>New York City New York</v>
      </c>
      <c r="R8694" s="6" t="s">
        <v>61</v>
      </c>
      <c r="S8694" s="2" t="s">
        <v>46</v>
      </c>
      <c r="T8694" s="2"/>
    </row>
    <row r="8695" spans="1:22" x14ac:dyDescent="0.3">
      <c r="A8695" t="s">
        <v>28</v>
      </c>
      <c r="B8695" t="s">
        <v>44</v>
      </c>
      <c r="C8695" t="s">
        <v>15</v>
      </c>
      <c r="D8695" t="s">
        <v>75</v>
      </c>
      <c r="E8695" t="s">
        <v>76</v>
      </c>
      <c r="F8695">
        <v>10009</v>
      </c>
      <c r="G8695" t="s">
        <v>57</v>
      </c>
      <c r="H8695" t="s">
        <v>26</v>
      </c>
      <c r="I8695" t="s">
        <v>34</v>
      </c>
      <c r="J8695">
        <v>352</v>
      </c>
      <c r="K8695">
        <v>2</v>
      </c>
      <c r="L8695">
        <v>0</v>
      </c>
      <c r="M8695">
        <v>16896</v>
      </c>
      <c r="O8695" s="2" t="str">
        <f>TRIM(SampleSuperstore3[[#This Row],[City]])</f>
        <v>New York City</v>
      </c>
      <c r="P8695" s="2" t="str">
        <f>TRIM(SampleSuperstore3[[#This Row],[State]])</f>
        <v>New York</v>
      </c>
      <c r="Q8695" s="2" t="str">
        <f t="shared" si="135"/>
        <v>New York City New York</v>
      </c>
      <c r="R8695" s="6" t="s">
        <v>277</v>
      </c>
      <c r="S8695" s="2" t="s">
        <v>177</v>
      </c>
      <c r="T8695" s="2"/>
    </row>
    <row r="8696" spans="1:22" x14ac:dyDescent="0.3">
      <c r="A8696" t="s">
        <v>62</v>
      </c>
      <c r="B8696" t="s">
        <v>22</v>
      </c>
      <c r="C8696" t="s">
        <v>15</v>
      </c>
      <c r="D8696" t="s">
        <v>23</v>
      </c>
      <c r="E8696" t="s">
        <v>24</v>
      </c>
      <c r="F8696">
        <v>90008</v>
      </c>
      <c r="G8696" t="s">
        <v>25</v>
      </c>
      <c r="H8696" t="s">
        <v>35</v>
      </c>
      <c r="I8696" t="s">
        <v>36</v>
      </c>
      <c r="J8696">
        <v>79968</v>
      </c>
      <c r="K8696">
        <v>4</v>
      </c>
      <c r="L8696">
        <v>2</v>
      </c>
      <c r="M8696">
        <v>-179928</v>
      </c>
      <c r="O8696" s="2" t="str">
        <f>TRIM(SampleSuperstore3[[#This Row],[City]])</f>
        <v>Los Angeles</v>
      </c>
      <c r="P8696" s="2" t="str">
        <f>TRIM(SampleSuperstore3[[#This Row],[State]])</f>
        <v>California</v>
      </c>
      <c r="Q8696" s="2" t="str">
        <f t="shared" si="135"/>
        <v>Los Angeles California</v>
      </c>
      <c r="R8696" s="6" t="s">
        <v>634</v>
      </c>
      <c r="S8696" s="2" t="s">
        <v>369</v>
      </c>
      <c r="T8696" s="2" t="s">
        <v>3</v>
      </c>
      <c r="U8696" t="s">
        <v>634</v>
      </c>
      <c r="V8696" t="s">
        <v>369</v>
      </c>
    </row>
    <row r="8697" spans="1:22" x14ac:dyDescent="0.3">
      <c r="A8697" t="s">
        <v>62</v>
      </c>
      <c r="B8697" t="s">
        <v>22</v>
      </c>
      <c r="C8697" t="s">
        <v>15</v>
      </c>
      <c r="D8697" t="s">
        <v>23</v>
      </c>
      <c r="E8697" t="s">
        <v>24</v>
      </c>
      <c r="F8697">
        <v>90008</v>
      </c>
      <c r="G8697" t="s">
        <v>25</v>
      </c>
      <c r="H8697" t="s">
        <v>19</v>
      </c>
      <c r="I8697" t="s">
        <v>20</v>
      </c>
      <c r="J8697">
        <v>3059745</v>
      </c>
      <c r="K8697">
        <v>3</v>
      </c>
      <c r="L8697">
        <v>15</v>
      </c>
      <c r="M8697">
        <v>251979</v>
      </c>
      <c r="O8697" s="2" t="str">
        <f>TRIM(SampleSuperstore3[[#This Row],[City]])</f>
        <v>Los Angeles</v>
      </c>
      <c r="P8697" s="2" t="str">
        <f>TRIM(SampleSuperstore3[[#This Row],[State]])</f>
        <v>California</v>
      </c>
      <c r="Q8697" s="2" t="str">
        <f t="shared" si="135"/>
        <v>Los Angeles California</v>
      </c>
      <c r="R8697" s="6" t="s">
        <v>634</v>
      </c>
      <c r="S8697" s="2" t="s">
        <v>369</v>
      </c>
      <c r="T8697" s="2" t="s">
        <v>3</v>
      </c>
      <c r="U8697" t="s">
        <v>634</v>
      </c>
      <c r="V8697" t="s">
        <v>369</v>
      </c>
    </row>
    <row r="8698" spans="1:22" x14ac:dyDescent="0.3">
      <c r="A8698" t="s">
        <v>62</v>
      </c>
      <c r="B8698" t="s">
        <v>22</v>
      </c>
      <c r="C8698" t="s">
        <v>15</v>
      </c>
      <c r="D8698" t="s">
        <v>23</v>
      </c>
      <c r="E8698" t="s">
        <v>24</v>
      </c>
      <c r="F8698">
        <v>90008</v>
      </c>
      <c r="G8698" t="s">
        <v>25</v>
      </c>
      <c r="H8698" t="s">
        <v>26</v>
      </c>
      <c r="I8698" t="s">
        <v>32</v>
      </c>
      <c r="J8698">
        <v>34491</v>
      </c>
      <c r="K8698">
        <v>3</v>
      </c>
      <c r="L8698">
        <v>0</v>
      </c>
      <c r="M8698">
        <v>103473</v>
      </c>
      <c r="O8698" s="2" t="str">
        <f>TRIM(SampleSuperstore3[[#This Row],[City]])</f>
        <v>Los Angeles</v>
      </c>
      <c r="P8698" s="2" t="str">
        <f>TRIM(SampleSuperstore3[[#This Row],[State]])</f>
        <v>California</v>
      </c>
      <c r="Q8698" s="2" t="str">
        <f t="shared" si="135"/>
        <v>Los Angeles California</v>
      </c>
      <c r="R8698" s="6" t="s">
        <v>626</v>
      </c>
      <c r="S8698" s="2" t="s">
        <v>627</v>
      </c>
      <c r="T8698" s="2" t="s">
        <v>24</v>
      </c>
    </row>
    <row r="8699" spans="1:22" x14ac:dyDescent="0.3">
      <c r="A8699" t="s">
        <v>28</v>
      </c>
      <c r="B8699" t="s">
        <v>14</v>
      </c>
      <c r="C8699" t="s">
        <v>15</v>
      </c>
      <c r="D8699" t="s">
        <v>144</v>
      </c>
      <c r="E8699" t="s">
        <v>24</v>
      </c>
      <c r="F8699">
        <v>92037</v>
      </c>
      <c r="G8699" t="s">
        <v>25</v>
      </c>
      <c r="H8699" t="s">
        <v>19</v>
      </c>
      <c r="I8699" t="s">
        <v>31</v>
      </c>
      <c r="J8699">
        <v>626352</v>
      </c>
      <c r="K8699">
        <v>3</v>
      </c>
      <c r="L8699">
        <v>2</v>
      </c>
      <c r="M8699">
        <v>-234882</v>
      </c>
      <c r="O8699" s="2" t="str">
        <f>TRIM(SampleSuperstore3[[#This Row],[City]])</f>
        <v>San Diego</v>
      </c>
      <c r="P8699" s="2" t="str">
        <f>TRIM(SampleSuperstore3[[#This Row],[State]])</f>
        <v>California</v>
      </c>
      <c r="Q8699" s="2" t="str">
        <f t="shared" si="135"/>
        <v>San Diego California</v>
      </c>
      <c r="R8699" s="6" t="s">
        <v>626</v>
      </c>
      <c r="S8699" s="2" t="s">
        <v>627</v>
      </c>
      <c r="T8699" s="2" t="s">
        <v>24</v>
      </c>
    </row>
    <row r="8700" spans="1:22" x14ac:dyDescent="0.3">
      <c r="A8700" t="s">
        <v>28</v>
      </c>
      <c r="B8700" t="s">
        <v>14</v>
      </c>
      <c r="C8700" t="s">
        <v>15</v>
      </c>
      <c r="D8700" t="s">
        <v>52</v>
      </c>
      <c r="E8700" t="s">
        <v>24</v>
      </c>
      <c r="F8700">
        <v>94110</v>
      </c>
      <c r="G8700" t="s">
        <v>25</v>
      </c>
      <c r="H8700" t="s">
        <v>19</v>
      </c>
      <c r="I8700" t="s">
        <v>20</v>
      </c>
      <c r="J8700">
        <v>359499</v>
      </c>
      <c r="K8700">
        <v>3</v>
      </c>
      <c r="L8700">
        <v>15</v>
      </c>
      <c r="M8700">
        <v>-296058</v>
      </c>
      <c r="O8700" s="2" t="str">
        <f>TRIM(SampleSuperstore3[[#This Row],[City]])</f>
        <v>San Francisco</v>
      </c>
      <c r="P8700" s="2" t="str">
        <f>TRIM(SampleSuperstore3[[#This Row],[State]])</f>
        <v>California</v>
      </c>
      <c r="Q8700" s="2" t="str">
        <f t="shared" si="135"/>
        <v>San Francisco California</v>
      </c>
      <c r="R8700" s="6" t="s">
        <v>626</v>
      </c>
      <c r="S8700" s="2" t="s">
        <v>627</v>
      </c>
      <c r="T8700" s="2" t="s">
        <v>24</v>
      </c>
    </row>
    <row r="8701" spans="1:22" x14ac:dyDescent="0.3">
      <c r="A8701" t="s">
        <v>28</v>
      </c>
      <c r="B8701" t="s">
        <v>22</v>
      </c>
      <c r="C8701" t="s">
        <v>15</v>
      </c>
      <c r="D8701" t="s">
        <v>144</v>
      </c>
      <c r="E8701" t="s">
        <v>24</v>
      </c>
      <c r="F8701">
        <v>92105</v>
      </c>
      <c r="G8701" t="s">
        <v>25</v>
      </c>
      <c r="H8701" t="s">
        <v>35</v>
      </c>
      <c r="I8701" t="s">
        <v>36</v>
      </c>
      <c r="J8701">
        <v>71952</v>
      </c>
      <c r="K8701">
        <v>6</v>
      </c>
      <c r="L8701">
        <v>2</v>
      </c>
      <c r="M8701">
        <v>53964</v>
      </c>
      <c r="O8701" s="2" t="str">
        <f>TRIM(SampleSuperstore3[[#This Row],[City]])</f>
        <v>San Diego</v>
      </c>
      <c r="P8701" s="2" t="str">
        <f>TRIM(SampleSuperstore3[[#This Row],[State]])</f>
        <v>California</v>
      </c>
      <c r="Q8701" s="2" t="str">
        <f t="shared" si="135"/>
        <v>San Diego California</v>
      </c>
      <c r="R8701" s="6" t="s">
        <v>632</v>
      </c>
      <c r="S8701" s="2" t="s">
        <v>646</v>
      </c>
      <c r="T8701" s="2" t="s">
        <v>24</v>
      </c>
    </row>
    <row r="8702" spans="1:22" x14ac:dyDescent="0.3">
      <c r="A8702" t="s">
        <v>28</v>
      </c>
      <c r="B8702" t="s">
        <v>22</v>
      </c>
      <c r="C8702" t="s">
        <v>15</v>
      </c>
      <c r="D8702" t="s">
        <v>144</v>
      </c>
      <c r="E8702" t="s">
        <v>24</v>
      </c>
      <c r="F8702">
        <v>92105</v>
      </c>
      <c r="G8702" t="s">
        <v>25</v>
      </c>
      <c r="H8702" t="s">
        <v>26</v>
      </c>
      <c r="I8702" t="s">
        <v>37</v>
      </c>
      <c r="J8702">
        <v>298</v>
      </c>
      <c r="K8702">
        <v>5</v>
      </c>
      <c r="L8702">
        <v>2</v>
      </c>
      <c r="M8702">
        <v>93125</v>
      </c>
      <c r="O8702" s="2" t="str">
        <f>TRIM(SampleSuperstore3[[#This Row],[City]])</f>
        <v>San Diego</v>
      </c>
      <c r="P8702" s="2" t="str">
        <f>TRIM(SampleSuperstore3[[#This Row],[State]])</f>
        <v>California</v>
      </c>
      <c r="Q8702" s="2" t="str">
        <f t="shared" si="135"/>
        <v>San Diego California</v>
      </c>
      <c r="R8702" s="6" t="s">
        <v>632</v>
      </c>
      <c r="S8702" s="2" t="s">
        <v>633</v>
      </c>
      <c r="T8702" s="2" t="s">
        <v>24</v>
      </c>
    </row>
    <row r="8703" spans="1:22" x14ac:dyDescent="0.3">
      <c r="A8703" t="s">
        <v>13</v>
      </c>
      <c r="B8703" t="s">
        <v>22</v>
      </c>
      <c r="C8703" t="s">
        <v>15</v>
      </c>
      <c r="D8703" t="s">
        <v>605</v>
      </c>
      <c r="E8703" t="s">
        <v>104</v>
      </c>
      <c r="F8703">
        <v>44035</v>
      </c>
      <c r="G8703" t="s">
        <v>57</v>
      </c>
      <c r="H8703" t="s">
        <v>26</v>
      </c>
      <c r="I8703" t="s">
        <v>37</v>
      </c>
      <c r="J8703">
        <v>1824</v>
      </c>
      <c r="K8703">
        <v>1</v>
      </c>
      <c r="L8703">
        <v>7</v>
      </c>
      <c r="M8703">
        <v>-13984</v>
      </c>
      <c r="O8703" s="2" t="str">
        <f>TRIM(SampleSuperstore3[[#This Row],[City]])</f>
        <v>Elyria</v>
      </c>
      <c r="P8703" s="2" t="str">
        <f>TRIM(SampleSuperstore3[[#This Row],[State]])</f>
        <v>Ohio</v>
      </c>
      <c r="Q8703" s="2" t="str">
        <f t="shared" si="135"/>
        <v>Elyria Ohio</v>
      </c>
      <c r="R8703" s="6" t="s">
        <v>632</v>
      </c>
      <c r="S8703" s="2" t="s">
        <v>646</v>
      </c>
      <c r="T8703" s="2" t="s">
        <v>24</v>
      </c>
    </row>
    <row r="8704" spans="1:22" x14ac:dyDescent="0.3">
      <c r="A8704" t="s">
        <v>13</v>
      </c>
      <c r="B8704" t="s">
        <v>44</v>
      </c>
      <c r="C8704" t="s">
        <v>15</v>
      </c>
      <c r="D8704" t="s">
        <v>61</v>
      </c>
      <c r="E8704" t="s">
        <v>46</v>
      </c>
      <c r="F8704">
        <v>77070</v>
      </c>
      <c r="G8704" t="s">
        <v>47</v>
      </c>
      <c r="H8704" t="s">
        <v>26</v>
      </c>
      <c r="I8704" t="s">
        <v>38</v>
      </c>
      <c r="J8704">
        <v>64384</v>
      </c>
      <c r="K8704">
        <v>4</v>
      </c>
      <c r="L8704">
        <v>8</v>
      </c>
      <c r="M8704">
        <v>-16096</v>
      </c>
      <c r="O8704" s="2" t="str">
        <f>TRIM(SampleSuperstore3[[#This Row],[City]])</f>
        <v>Houston</v>
      </c>
      <c r="P8704" s="2" t="str">
        <f>TRIM(SampleSuperstore3[[#This Row],[State]])</f>
        <v>Texas</v>
      </c>
      <c r="Q8704" s="2" t="str">
        <f t="shared" si="135"/>
        <v>Houston Texas</v>
      </c>
      <c r="R8704" s="6" t="s">
        <v>632</v>
      </c>
      <c r="S8704" s="2" t="s">
        <v>646</v>
      </c>
      <c r="T8704" s="2" t="s">
        <v>24</v>
      </c>
    </row>
    <row r="8705" spans="1:20" x14ac:dyDescent="0.3">
      <c r="A8705" t="s">
        <v>13</v>
      </c>
      <c r="B8705" t="s">
        <v>44</v>
      </c>
      <c r="C8705" t="s">
        <v>15</v>
      </c>
      <c r="D8705" t="s">
        <v>61</v>
      </c>
      <c r="E8705" t="s">
        <v>46</v>
      </c>
      <c r="F8705">
        <v>77070</v>
      </c>
      <c r="G8705" t="s">
        <v>47</v>
      </c>
      <c r="H8705" t="s">
        <v>19</v>
      </c>
      <c r="I8705" t="s">
        <v>33</v>
      </c>
      <c r="J8705">
        <v>6984</v>
      </c>
      <c r="K8705">
        <v>2</v>
      </c>
      <c r="L8705">
        <v>6</v>
      </c>
      <c r="M8705">
        <v>-45396</v>
      </c>
      <c r="O8705" s="2" t="str">
        <f>TRIM(SampleSuperstore3[[#This Row],[City]])</f>
        <v>Houston</v>
      </c>
      <c r="P8705" s="2" t="str">
        <f>TRIM(SampleSuperstore3[[#This Row],[State]])</f>
        <v>Texas</v>
      </c>
      <c r="Q8705" s="2" t="str">
        <f t="shared" si="135"/>
        <v>Houston Texas</v>
      </c>
      <c r="R8705" s="6" t="s">
        <v>605</v>
      </c>
      <c r="S8705" s="2" t="s">
        <v>104</v>
      </c>
      <c r="T8705" s="2"/>
    </row>
    <row r="8706" spans="1:20" x14ac:dyDescent="0.3">
      <c r="A8706" t="s">
        <v>13</v>
      </c>
      <c r="B8706" t="s">
        <v>44</v>
      </c>
      <c r="C8706" t="s">
        <v>15</v>
      </c>
      <c r="D8706" t="s">
        <v>61</v>
      </c>
      <c r="E8706" t="s">
        <v>46</v>
      </c>
      <c r="F8706">
        <v>77070</v>
      </c>
      <c r="G8706" t="s">
        <v>47</v>
      </c>
      <c r="H8706" t="s">
        <v>26</v>
      </c>
      <c r="I8706" t="s">
        <v>34</v>
      </c>
      <c r="J8706">
        <v>11264</v>
      </c>
      <c r="K8706">
        <v>8</v>
      </c>
      <c r="L8706">
        <v>2</v>
      </c>
      <c r="M8706">
        <v>39424</v>
      </c>
      <c r="O8706" s="2" t="str">
        <f>TRIM(SampleSuperstore3[[#This Row],[City]])</f>
        <v>Houston</v>
      </c>
      <c r="P8706" s="2" t="str">
        <f>TRIM(SampleSuperstore3[[#This Row],[State]])</f>
        <v>Texas</v>
      </c>
      <c r="Q8706" s="2" t="str">
        <f t="shared" si="135"/>
        <v>Houston Texas</v>
      </c>
      <c r="R8706" s="6" t="s">
        <v>61</v>
      </c>
      <c r="S8706" s="2" t="s">
        <v>46</v>
      </c>
      <c r="T8706" s="2"/>
    </row>
    <row r="8707" spans="1:20" x14ac:dyDescent="0.3">
      <c r="A8707" t="s">
        <v>13</v>
      </c>
      <c r="B8707" t="s">
        <v>44</v>
      </c>
      <c r="C8707" t="s">
        <v>15</v>
      </c>
      <c r="D8707" t="s">
        <v>61</v>
      </c>
      <c r="E8707" t="s">
        <v>46</v>
      </c>
      <c r="F8707">
        <v>77070</v>
      </c>
      <c r="G8707" t="s">
        <v>47</v>
      </c>
      <c r="H8707" t="s">
        <v>26</v>
      </c>
      <c r="I8707" t="s">
        <v>41</v>
      </c>
      <c r="J8707">
        <v>15552</v>
      </c>
      <c r="K8707">
        <v>3</v>
      </c>
      <c r="L8707">
        <v>2</v>
      </c>
      <c r="M8707">
        <v>56376</v>
      </c>
      <c r="O8707" s="2" t="str">
        <f>TRIM(SampleSuperstore3[[#This Row],[City]])</f>
        <v>Houston</v>
      </c>
      <c r="P8707" s="2" t="str">
        <f>TRIM(SampleSuperstore3[[#This Row],[State]])</f>
        <v>Texas</v>
      </c>
      <c r="Q8707" s="2" t="str">
        <f t="shared" ref="Q8707:Q8770" si="136">_xlfn.CONCAT(O8707," ",P8707)</f>
        <v>Houston Texas</v>
      </c>
      <c r="R8707" s="6" t="s">
        <v>61</v>
      </c>
      <c r="S8707" s="2" t="s">
        <v>46</v>
      </c>
      <c r="T8707" s="2"/>
    </row>
    <row r="8708" spans="1:20" x14ac:dyDescent="0.3">
      <c r="A8708" t="s">
        <v>13</v>
      </c>
      <c r="B8708" t="s">
        <v>44</v>
      </c>
      <c r="C8708" t="s">
        <v>15</v>
      </c>
      <c r="D8708" t="s">
        <v>61</v>
      </c>
      <c r="E8708" t="s">
        <v>46</v>
      </c>
      <c r="F8708">
        <v>77070</v>
      </c>
      <c r="G8708" t="s">
        <v>47</v>
      </c>
      <c r="H8708" t="s">
        <v>19</v>
      </c>
      <c r="I8708" t="s">
        <v>21</v>
      </c>
      <c r="J8708">
        <v>379372</v>
      </c>
      <c r="K8708">
        <v>2</v>
      </c>
      <c r="L8708">
        <v>3</v>
      </c>
      <c r="M8708">
        <v>-1192312</v>
      </c>
      <c r="O8708" s="2" t="str">
        <f>TRIM(SampleSuperstore3[[#This Row],[City]])</f>
        <v>Houston</v>
      </c>
      <c r="P8708" s="2" t="str">
        <f>TRIM(SampleSuperstore3[[#This Row],[State]])</f>
        <v>Texas</v>
      </c>
      <c r="Q8708" s="2" t="str">
        <f t="shared" si="136"/>
        <v>Houston Texas</v>
      </c>
      <c r="R8708" s="6" t="s">
        <v>61</v>
      </c>
      <c r="S8708" s="2" t="s">
        <v>46</v>
      </c>
      <c r="T8708" s="2"/>
    </row>
    <row r="8709" spans="1:20" x14ac:dyDescent="0.3">
      <c r="A8709" t="s">
        <v>13</v>
      </c>
      <c r="B8709" t="s">
        <v>44</v>
      </c>
      <c r="C8709" t="s">
        <v>15</v>
      </c>
      <c r="D8709" t="s">
        <v>61</v>
      </c>
      <c r="E8709" t="s">
        <v>46</v>
      </c>
      <c r="F8709">
        <v>77070</v>
      </c>
      <c r="G8709" t="s">
        <v>47</v>
      </c>
      <c r="H8709" t="s">
        <v>26</v>
      </c>
      <c r="I8709" t="s">
        <v>32</v>
      </c>
      <c r="J8709">
        <v>67536</v>
      </c>
      <c r="K8709">
        <v>9</v>
      </c>
      <c r="L8709">
        <v>2</v>
      </c>
      <c r="M8709">
        <v>67536</v>
      </c>
      <c r="O8709" s="2" t="str">
        <f>TRIM(SampleSuperstore3[[#This Row],[City]])</f>
        <v>Houston</v>
      </c>
      <c r="P8709" s="2" t="str">
        <f>TRIM(SampleSuperstore3[[#This Row],[State]])</f>
        <v>Texas</v>
      </c>
      <c r="Q8709" s="2" t="str">
        <f t="shared" si="136"/>
        <v>Houston Texas</v>
      </c>
      <c r="R8709" s="6" t="s">
        <v>61</v>
      </c>
      <c r="S8709" s="2" t="s">
        <v>46</v>
      </c>
      <c r="T8709" s="2"/>
    </row>
    <row r="8710" spans="1:20" x14ac:dyDescent="0.3">
      <c r="A8710" t="s">
        <v>13</v>
      </c>
      <c r="B8710" t="s">
        <v>44</v>
      </c>
      <c r="C8710" t="s">
        <v>15</v>
      </c>
      <c r="D8710" t="s">
        <v>61</v>
      </c>
      <c r="E8710" t="s">
        <v>46</v>
      </c>
      <c r="F8710">
        <v>77070</v>
      </c>
      <c r="G8710" t="s">
        <v>47</v>
      </c>
      <c r="H8710" t="s">
        <v>26</v>
      </c>
      <c r="I8710" t="s">
        <v>37</v>
      </c>
      <c r="J8710">
        <v>1524</v>
      </c>
      <c r="K8710">
        <v>2</v>
      </c>
      <c r="L8710">
        <v>8</v>
      </c>
      <c r="M8710">
        <v>-2667</v>
      </c>
      <c r="O8710" s="2" t="str">
        <f>TRIM(SampleSuperstore3[[#This Row],[City]])</f>
        <v>Houston</v>
      </c>
      <c r="P8710" s="2" t="str">
        <f>TRIM(SampleSuperstore3[[#This Row],[State]])</f>
        <v>Texas</v>
      </c>
      <c r="Q8710" s="2" t="str">
        <f t="shared" si="136"/>
        <v>Houston Texas</v>
      </c>
      <c r="R8710" s="6" t="s">
        <v>61</v>
      </c>
      <c r="S8710" s="2" t="s">
        <v>46</v>
      </c>
      <c r="T8710" s="2"/>
    </row>
    <row r="8711" spans="1:20" x14ac:dyDescent="0.3">
      <c r="A8711" t="s">
        <v>13</v>
      </c>
      <c r="B8711" t="s">
        <v>44</v>
      </c>
      <c r="C8711" t="s">
        <v>15</v>
      </c>
      <c r="D8711" t="s">
        <v>180</v>
      </c>
      <c r="E8711" t="s">
        <v>30</v>
      </c>
      <c r="F8711">
        <v>33178</v>
      </c>
      <c r="G8711" t="s">
        <v>18</v>
      </c>
      <c r="H8711" t="s">
        <v>26</v>
      </c>
      <c r="I8711" t="s">
        <v>41</v>
      </c>
      <c r="J8711">
        <v>37408</v>
      </c>
      <c r="K8711">
        <v>7</v>
      </c>
      <c r="L8711">
        <v>2</v>
      </c>
      <c r="M8711">
        <v>130928</v>
      </c>
      <c r="O8711" s="2" t="str">
        <f>TRIM(SampleSuperstore3[[#This Row],[City]])</f>
        <v>Miami</v>
      </c>
      <c r="P8711" s="2" t="str">
        <f>TRIM(SampleSuperstore3[[#This Row],[State]])</f>
        <v>Florida</v>
      </c>
      <c r="Q8711" s="2" t="str">
        <f t="shared" si="136"/>
        <v>Miami Florida</v>
      </c>
      <c r="R8711" s="6" t="s">
        <v>61</v>
      </c>
      <c r="S8711" s="2" t="s">
        <v>46</v>
      </c>
      <c r="T8711" s="2"/>
    </row>
    <row r="8712" spans="1:20" x14ac:dyDescent="0.3">
      <c r="A8712" t="s">
        <v>13</v>
      </c>
      <c r="B8712" t="s">
        <v>44</v>
      </c>
      <c r="C8712" t="s">
        <v>15</v>
      </c>
      <c r="D8712" t="s">
        <v>180</v>
      </c>
      <c r="E8712" t="s">
        <v>30</v>
      </c>
      <c r="F8712">
        <v>33178</v>
      </c>
      <c r="G8712" t="s">
        <v>18</v>
      </c>
      <c r="H8712" t="s">
        <v>26</v>
      </c>
      <c r="I8712" t="s">
        <v>41</v>
      </c>
      <c r="J8712">
        <v>25344</v>
      </c>
      <c r="K8712">
        <v>6</v>
      </c>
      <c r="L8712">
        <v>2</v>
      </c>
      <c r="M8712">
        <v>88704</v>
      </c>
      <c r="O8712" s="2" t="str">
        <f>TRIM(SampleSuperstore3[[#This Row],[City]])</f>
        <v>Miami</v>
      </c>
      <c r="P8712" s="2" t="str">
        <f>TRIM(SampleSuperstore3[[#This Row],[State]])</f>
        <v>Florida</v>
      </c>
      <c r="Q8712" s="2" t="str">
        <f t="shared" si="136"/>
        <v>Miami Florida</v>
      </c>
      <c r="R8712" s="6" t="s">
        <v>61</v>
      </c>
      <c r="S8712" s="2" t="s">
        <v>46</v>
      </c>
      <c r="T8712" s="2"/>
    </row>
    <row r="8713" spans="1:20" x14ac:dyDescent="0.3">
      <c r="A8713" t="s">
        <v>28</v>
      </c>
      <c r="B8713" t="s">
        <v>14</v>
      </c>
      <c r="C8713" t="s">
        <v>15</v>
      </c>
      <c r="D8713" t="s">
        <v>42</v>
      </c>
      <c r="E8713" t="s">
        <v>43</v>
      </c>
      <c r="F8713">
        <v>98115</v>
      </c>
      <c r="G8713" t="s">
        <v>25</v>
      </c>
      <c r="H8713" t="s">
        <v>26</v>
      </c>
      <c r="I8713" t="s">
        <v>34</v>
      </c>
      <c r="J8713">
        <v>462</v>
      </c>
      <c r="K8713">
        <v>4</v>
      </c>
      <c r="L8713">
        <v>0</v>
      </c>
      <c r="M8713">
        <v>21252</v>
      </c>
      <c r="O8713" s="2" t="str">
        <f>TRIM(SampleSuperstore3[[#This Row],[City]])</f>
        <v>Seattle</v>
      </c>
      <c r="P8713" s="2" t="str">
        <f>TRIM(SampleSuperstore3[[#This Row],[State]])</f>
        <v>Washington</v>
      </c>
      <c r="Q8713" s="2" t="str">
        <f t="shared" si="136"/>
        <v>Seattle Washington</v>
      </c>
      <c r="R8713" s="6" t="s">
        <v>180</v>
      </c>
      <c r="S8713" s="2" t="s">
        <v>30</v>
      </c>
      <c r="T8713" s="2"/>
    </row>
    <row r="8714" spans="1:20" x14ac:dyDescent="0.3">
      <c r="A8714" t="s">
        <v>28</v>
      </c>
      <c r="B8714" t="s">
        <v>22</v>
      </c>
      <c r="C8714" t="s">
        <v>15</v>
      </c>
      <c r="D8714" t="s">
        <v>161</v>
      </c>
      <c r="E8714" t="s">
        <v>86</v>
      </c>
      <c r="F8714">
        <v>37130</v>
      </c>
      <c r="G8714" t="s">
        <v>18</v>
      </c>
      <c r="H8714" t="s">
        <v>35</v>
      </c>
      <c r="I8714" t="s">
        <v>59</v>
      </c>
      <c r="J8714">
        <v>4728</v>
      </c>
      <c r="K8714">
        <v>3</v>
      </c>
      <c r="L8714">
        <v>2</v>
      </c>
      <c r="M8714">
        <v>7092</v>
      </c>
      <c r="O8714" s="2" t="str">
        <f>TRIM(SampleSuperstore3[[#This Row],[City]])</f>
        <v>Murfreesboro</v>
      </c>
      <c r="P8714" s="2" t="str">
        <f>TRIM(SampleSuperstore3[[#This Row],[State]])</f>
        <v>Tennessee</v>
      </c>
      <c r="Q8714" s="2" t="str">
        <f t="shared" si="136"/>
        <v>Murfreesboro Tennessee</v>
      </c>
      <c r="R8714" s="6" t="s">
        <v>180</v>
      </c>
      <c r="S8714" s="2" t="s">
        <v>30</v>
      </c>
      <c r="T8714" s="2"/>
    </row>
    <row r="8715" spans="1:20" x14ac:dyDescent="0.3">
      <c r="A8715" t="s">
        <v>28</v>
      </c>
      <c r="B8715" t="s">
        <v>22</v>
      </c>
      <c r="C8715" t="s">
        <v>15</v>
      </c>
      <c r="D8715" t="s">
        <v>161</v>
      </c>
      <c r="E8715" t="s">
        <v>86</v>
      </c>
      <c r="F8715">
        <v>37130</v>
      </c>
      <c r="G8715" t="s">
        <v>18</v>
      </c>
      <c r="H8715" t="s">
        <v>19</v>
      </c>
      <c r="I8715" t="s">
        <v>33</v>
      </c>
      <c r="J8715">
        <v>53352</v>
      </c>
      <c r="K8715">
        <v>3</v>
      </c>
      <c r="L8715">
        <v>2</v>
      </c>
      <c r="M8715">
        <v>160056</v>
      </c>
      <c r="O8715" s="2" t="str">
        <f>TRIM(SampleSuperstore3[[#This Row],[City]])</f>
        <v>Murfreesboro</v>
      </c>
      <c r="P8715" s="2" t="str">
        <f>TRIM(SampleSuperstore3[[#This Row],[State]])</f>
        <v>Tennessee</v>
      </c>
      <c r="Q8715" s="2" t="str">
        <f t="shared" si="136"/>
        <v>Murfreesboro Tennessee</v>
      </c>
      <c r="R8715" s="6" t="s">
        <v>42</v>
      </c>
      <c r="S8715" s="2" t="s">
        <v>43</v>
      </c>
      <c r="T8715" s="2"/>
    </row>
    <row r="8716" spans="1:20" x14ac:dyDescent="0.3">
      <c r="A8716" t="s">
        <v>28</v>
      </c>
      <c r="B8716" t="s">
        <v>22</v>
      </c>
      <c r="C8716" t="s">
        <v>15</v>
      </c>
      <c r="D8716" t="s">
        <v>161</v>
      </c>
      <c r="E8716" t="s">
        <v>86</v>
      </c>
      <c r="F8716">
        <v>37130</v>
      </c>
      <c r="G8716" t="s">
        <v>18</v>
      </c>
      <c r="H8716" t="s">
        <v>19</v>
      </c>
      <c r="I8716" t="s">
        <v>20</v>
      </c>
      <c r="J8716">
        <v>131104</v>
      </c>
      <c r="K8716">
        <v>2</v>
      </c>
      <c r="L8716">
        <v>2</v>
      </c>
      <c r="M8716">
        <v>8194</v>
      </c>
      <c r="O8716" s="2" t="str">
        <f>TRIM(SampleSuperstore3[[#This Row],[City]])</f>
        <v>Murfreesboro</v>
      </c>
      <c r="P8716" s="2" t="str">
        <f>TRIM(SampleSuperstore3[[#This Row],[State]])</f>
        <v>Tennessee</v>
      </c>
      <c r="Q8716" s="2" t="str">
        <f t="shared" si="136"/>
        <v>Murfreesboro Tennessee</v>
      </c>
      <c r="R8716" s="6" t="s">
        <v>161</v>
      </c>
      <c r="S8716" s="2" t="s">
        <v>86</v>
      </c>
      <c r="T8716" s="2"/>
    </row>
    <row r="8717" spans="1:20" x14ac:dyDescent="0.3">
      <c r="A8717" t="s">
        <v>28</v>
      </c>
      <c r="B8717" t="s">
        <v>22</v>
      </c>
      <c r="C8717" t="s">
        <v>15</v>
      </c>
      <c r="D8717" t="s">
        <v>161</v>
      </c>
      <c r="E8717" t="s">
        <v>86</v>
      </c>
      <c r="F8717">
        <v>37130</v>
      </c>
      <c r="G8717" t="s">
        <v>18</v>
      </c>
      <c r="H8717" t="s">
        <v>26</v>
      </c>
      <c r="I8717" t="s">
        <v>32</v>
      </c>
      <c r="J8717">
        <v>22512</v>
      </c>
      <c r="K8717">
        <v>3</v>
      </c>
      <c r="L8717">
        <v>2</v>
      </c>
      <c r="M8717">
        <v>22512</v>
      </c>
      <c r="O8717" s="2" t="str">
        <f>TRIM(SampleSuperstore3[[#This Row],[City]])</f>
        <v>Murfreesboro</v>
      </c>
      <c r="P8717" s="2" t="str">
        <f>TRIM(SampleSuperstore3[[#This Row],[State]])</f>
        <v>Tennessee</v>
      </c>
      <c r="Q8717" s="2" t="str">
        <f t="shared" si="136"/>
        <v>Murfreesboro Tennessee</v>
      </c>
      <c r="R8717" s="6" t="s">
        <v>161</v>
      </c>
      <c r="S8717" s="2" t="s">
        <v>86</v>
      </c>
      <c r="T8717" s="2"/>
    </row>
    <row r="8718" spans="1:20" x14ac:dyDescent="0.3">
      <c r="A8718" t="s">
        <v>28</v>
      </c>
      <c r="B8718" t="s">
        <v>22</v>
      </c>
      <c r="C8718" t="s">
        <v>15</v>
      </c>
      <c r="D8718" t="s">
        <v>161</v>
      </c>
      <c r="E8718" t="s">
        <v>86</v>
      </c>
      <c r="F8718">
        <v>37130</v>
      </c>
      <c r="G8718" t="s">
        <v>18</v>
      </c>
      <c r="H8718" t="s">
        <v>35</v>
      </c>
      <c r="I8718" t="s">
        <v>59</v>
      </c>
      <c r="J8718">
        <v>72744</v>
      </c>
      <c r="K8718">
        <v>7</v>
      </c>
      <c r="L8718">
        <v>2</v>
      </c>
      <c r="M8718">
        <v>-127302</v>
      </c>
      <c r="O8718" s="2" t="str">
        <f>TRIM(SampleSuperstore3[[#This Row],[City]])</f>
        <v>Murfreesboro</v>
      </c>
      <c r="P8718" s="2" t="str">
        <f>TRIM(SampleSuperstore3[[#This Row],[State]])</f>
        <v>Tennessee</v>
      </c>
      <c r="Q8718" s="2" t="str">
        <f t="shared" si="136"/>
        <v>Murfreesboro Tennessee</v>
      </c>
      <c r="R8718" s="6" t="s">
        <v>161</v>
      </c>
      <c r="S8718" s="2" t="s">
        <v>86</v>
      </c>
      <c r="T8718" s="2"/>
    </row>
    <row r="8719" spans="1:20" x14ac:dyDescent="0.3">
      <c r="A8719" t="s">
        <v>28</v>
      </c>
      <c r="B8719" t="s">
        <v>22</v>
      </c>
      <c r="C8719" t="s">
        <v>15</v>
      </c>
      <c r="D8719" t="s">
        <v>371</v>
      </c>
      <c r="E8719" t="s">
        <v>112</v>
      </c>
      <c r="F8719">
        <v>63116</v>
      </c>
      <c r="G8719" t="s">
        <v>47</v>
      </c>
      <c r="H8719" t="s">
        <v>26</v>
      </c>
      <c r="I8719" t="s">
        <v>110</v>
      </c>
      <c r="J8719">
        <v>5259</v>
      </c>
      <c r="K8719">
        <v>3</v>
      </c>
      <c r="L8719">
        <v>0</v>
      </c>
      <c r="M8719">
        <v>15777</v>
      </c>
      <c r="O8719" s="2" t="str">
        <f>TRIM(SampleSuperstore3[[#This Row],[City]])</f>
        <v>Saint Louis</v>
      </c>
      <c r="P8719" s="2" t="str">
        <f>TRIM(SampleSuperstore3[[#This Row],[State]])</f>
        <v>Missouri</v>
      </c>
      <c r="Q8719" s="2" t="str">
        <f t="shared" si="136"/>
        <v>Saint Louis Missouri</v>
      </c>
      <c r="R8719" s="6" t="s">
        <v>161</v>
      </c>
      <c r="S8719" s="2" t="s">
        <v>86</v>
      </c>
      <c r="T8719" s="2"/>
    </row>
    <row r="8720" spans="1:20" x14ac:dyDescent="0.3">
      <c r="A8720" t="s">
        <v>13</v>
      </c>
      <c r="B8720" t="s">
        <v>22</v>
      </c>
      <c r="C8720" t="s">
        <v>15</v>
      </c>
      <c r="D8720" t="s">
        <v>42</v>
      </c>
      <c r="E8720" t="s">
        <v>43</v>
      </c>
      <c r="F8720">
        <v>98105</v>
      </c>
      <c r="G8720" t="s">
        <v>25</v>
      </c>
      <c r="H8720" t="s">
        <v>26</v>
      </c>
      <c r="I8720" t="s">
        <v>41</v>
      </c>
      <c r="J8720">
        <v>1944</v>
      </c>
      <c r="K8720">
        <v>3</v>
      </c>
      <c r="L8720">
        <v>0</v>
      </c>
      <c r="M8720">
        <v>93312</v>
      </c>
      <c r="O8720" s="2" t="str">
        <f>TRIM(SampleSuperstore3[[#This Row],[City]])</f>
        <v>Seattle</v>
      </c>
      <c r="P8720" s="2" t="str">
        <f>TRIM(SampleSuperstore3[[#This Row],[State]])</f>
        <v>Washington</v>
      </c>
      <c r="Q8720" s="2" t="str">
        <f t="shared" si="136"/>
        <v>Seattle Washington</v>
      </c>
      <c r="R8720" s="6" t="s">
        <v>161</v>
      </c>
      <c r="S8720" s="2" t="s">
        <v>86</v>
      </c>
      <c r="T8720" s="2"/>
    </row>
    <row r="8721" spans="1:22" x14ac:dyDescent="0.3">
      <c r="A8721" t="s">
        <v>13</v>
      </c>
      <c r="B8721" t="s">
        <v>22</v>
      </c>
      <c r="C8721" t="s">
        <v>15</v>
      </c>
      <c r="D8721" t="s">
        <v>42</v>
      </c>
      <c r="E8721" t="s">
        <v>43</v>
      </c>
      <c r="F8721">
        <v>98105</v>
      </c>
      <c r="G8721" t="s">
        <v>25</v>
      </c>
      <c r="H8721" t="s">
        <v>19</v>
      </c>
      <c r="I8721" t="s">
        <v>33</v>
      </c>
      <c r="J8721">
        <v>1263</v>
      </c>
      <c r="K8721">
        <v>3</v>
      </c>
      <c r="L8721">
        <v>0</v>
      </c>
      <c r="M8721">
        <v>40416</v>
      </c>
      <c r="O8721" s="2" t="str">
        <f>TRIM(SampleSuperstore3[[#This Row],[City]])</f>
        <v>Seattle</v>
      </c>
      <c r="P8721" s="2" t="str">
        <f>TRIM(SampleSuperstore3[[#This Row],[State]])</f>
        <v>Washington</v>
      </c>
      <c r="Q8721" s="2" t="str">
        <f t="shared" si="136"/>
        <v>Seattle Washington</v>
      </c>
      <c r="R8721" s="6" t="s">
        <v>636</v>
      </c>
      <c r="S8721" s="2" t="s">
        <v>721</v>
      </c>
      <c r="T8721" s="2" t="s">
        <v>112</v>
      </c>
    </row>
    <row r="8722" spans="1:22" x14ac:dyDescent="0.3">
      <c r="A8722" t="s">
        <v>13</v>
      </c>
      <c r="B8722" t="s">
        <v>22</v>
      </c>
      <c r="C8722" t="s">
        <v>15</v>
      </c>
      <c r="D8722" t="s">
        <v>42</v>
      </c>
      <c r="E8722" t="s">
        <v>43</v>
      </c>
      <c r="F8722">
        <v>98105</v>
      </c>
      <c r="G8722" t="s">
        <v>25</v>
      </c>
      <c r="H8722" t="s">
        <v>35</v>
      </c>
      <c r="I8722" t="s">
        <v>59</v>
      </c>
      <c r="J8722">
        <v>128745</v>
      </c>
      <c r="K8722">
        <v>5</v>
      </c>
      <c r="L8722">
        <v>0</v>
      </c>
      <c r="M8722">
        <v>2446155</v>
      </c>
      <c r="O8722" s="2" t="str">
        <f>TRIM(SampleSuperstore3[[#This Row],[City]])</f>
        <v>Seattle</v>
      </c>
      <c r="P8722" s="2" t="str">
        <f>TRIM(SampleSuperstore3[[#This Row],[State]])</f>
        <v>Washington</v>
      </c>
      <c r="Q8722" s="2" t="str">
        <f t="shared" si="136"/>
        <v>Seattle Washington</v>
      </c>
      <c r="R8722" s="6" t="s">
        <v>42</v>
      </c>
      <c r="S8722" s="2" t="s">
        <v>43</v>
      </c>
      <c r="T8722" s="2"/>
    </row>
    <row r="8723" spans="1:22" x14ac:dyDescent="0.3">
      <c r="A8723" t="s">
        <v>13</v>
      </c>
      <c r="B8723" t="s">
        <v>22</v>
      </c>
      <c r="C8723" t="s">
        <v>15</v>
      </c>
      <c r="D8723" t="s">
        <v>75</v>
      </c>
      <c r="E8723" t="s">
        <v>76</v>
      </c>
      <c r="F8723">
        <v>10024</v>
      </c>
      <c r="G8723" t="s">
        <v>57</v>
      </c>
      <c r="H8723" t="s">
        <v>26</v>
      </c>
      <c r="I8723" t="s">
        <v>32</v>
      </c>
      <c r="J8723">
        <v>6496</v>
      </c>
      <c r="K8723">
        <v>4</v>
      </c>
      <c r="L8723">
        <v>0</v>
      </c>
      <c r="M8723">
        <v>9744</v>
      </c>
      <c r="O8723" s="2" t="str">
        <f>TRIM(SampleSuperstore3[[#This Row],[City]])</f>
        <v>New York City</v>
      </c>
      <c r="P8723" s="2" t="str">
        <f>TRIM(SampleSuperstore3[[#This Row],[State]])</f>
        <v>New York</v>
      </c>
      <c r="Q8723" s="2" t="str">
        <f t="shared" si="136"/>
        <v>New York City New York</v>
      </c>
      <c r="R8723" s="6" t="s">
        <v>42</v>
      </c>
      <c r="S8723" s="2" t="s">
        <v>43</v>
      </c>
      <c r="T8723" s="2"/>
    </row>
    <row r="8724" spans="1:22" x14ac:dyDescent="0.3">
      <c r="A8724" t="s">
        <v>28</v>
      </c>
      <c r="B8724" t="s">
        <v>22</v>
      </c>
      <c r="C8724" t="s">
        <v>15</v>
      </c>
      <c r="D8724" t="s">
        <v>530</v>
      </c>
      <c r="E8724" t="s">
        <v>68</v>
      </c>
      <c r="F8724">
        <v>55125</v>
      </c>
      <c r="G8724" t="s">
        <v>47</v>
      </c>
      <c r="H8724" t="s">
        <v>26</v>
      </c>
      <c r="I8724" t="s">
        <v>32</v>
      </c>
      <c r="J8724">
        <v>53541</v>
      </c>
      <c r="K8724">
        <v>3</v>
      </c>
      <c r="L8724">
        <v>0</v>
      </c>
      <c r="M8724">
        <v>160623</v>
      </c>
      <c r="O8724" s="2" t="str">
        <f>TRIM(SampleSuperstore3[[#This Row],[City]])</f>
        <v>Woodbury</v>
      </c>
      <c r="P8724" s="2" t="str">
        <f>TRIM(SampleSuperstore3[[#This Row],[State]])</f>
        <v>Minnesota</v>
      </c>
      <c r="Q8724" s="2" t="str">
        <f t="shared" si="136"/>
        <v>Woodbury Minnesota</v>
      </c>
      <c r="R8724" s="6" t="s">
        <v>42</v>
      </c>
      <c r="S8724" s="2" t="s">
        <v>43</v>
      </c>
      <c r="T8724" s="2"/>
    </row>
    <row r="8725" spans="1:22" x14ac:dyDescent="0.3">
      <c r="A8725" t="s">
        <v>28</v>
      </c>
      <c r="B8725" t="s">
        <v>22</v>
      </c>
      <c r="C8725" t="s">
        <v>15</v>
      </c>
      <c r="D8725" t="s">
        <v>435</v>
      </c>
      <c r="E8725" t="s">
        <v>86</v>
      </c>
      <c r="F8725">
        <v>37421</v>
      </c>
      <c r="G8725" t="s">
        <v>18</v>
      </c>
      <c r="H8725" t="s">
        <v>26</v>
      </c>
      <c r="I8725" t="s">
        <v>37</v>
      </c>
      <c r="J8725">
        <v>81</v>
      </c>
      <c r="K8725">
        <v>5</v>
      </c>
      <c r="L8725">
        <v>7</v>
      </c>
      <c r="M8725">
        <v>-594</v>
      </c>
      <c r="O8725" s="2" t="str">
        <f>TRIM(SampleSuperstore3[[#This Row],[City]])</f>
        <v>Chattanooga</v>
      </c>
      <c r="P8725" s="2" t="str">
        <f>TRIM(SampleSuperstore3[[#This Row],[State]])</f>
        <v>Tennessee</v>
      </c>
      <c r="Q8725" s="2" t="str">
        <f t="shared" si="136"/>
        <v>Chattanooga Tennessee</v>
      </c>
      <c r="R8725" s="6" t="s">
        <v>634</v>
      </c>
      <c r="S8725" s="2" t="s">
        <v>369</v>
      </c>
      <c r="T8725" s="2" t="s">
        <v>3</v>
      </c>
      <c r="U8725" t="s">
        <v>634</v>
      </c>
      <c r="V8725" t="s">
        <v>369</v>
      </c>
    </row>
    <row r="8726" spans="1:22" x14ac:dyDescent="0.3">
      <c r="A8726" t="s">
        <v>62</v>
      </c>
      <c r="B8726" t="s">
        <v>14</v>
      </c>
      <c r="C8726" t="s">
        <v>15</v>
      </c>
      <c r="D8726" t="s">
        <v>55</v>
      </c>
      <c r="E8726" t="s">
        <v>56</v>
      </c>
      <c r="F8726">
        <v>19140</v>
      </c>
      <c r="G8726" t="s">
        <v>57</v>
      </c>
      <c r="H8726" t="s">
        <v>26</v>
      </c>
      <c r="I8726" t="s">
        <v>34</v>
      </c>
      <c r="J8726">
        <v>13248</v>
      </c>
      <c r="K8726">
        <v>4</v>
      </c>
      <c r="L8726">
        <v>2</v>
      </c>
      <c r="M8726">
        <v>36432</v>
      </c>
      <c r="O8726" s="2" t="str">
        <f>TRIM(SampleSuperstore3[[#This Row],[City]])</f>
        <v>Philadelphia</v>
      </c>
      <c r="P8726" s="2" t="str">
        <f>TRIM(SampleSuperstore3[[#This Row],[State]])</f>
        <v>Pennsylvania</v>
      </c>
      <c r="Q8726" s="2" t="str">
        <f t="shared" si="136"/>
        <v>Philadelphia Pennsylvania</v>
      </c>
      <c r="R8726" s="6" t="s">
        <v>530</v>
      </c>
      <c r="S8726" s="2" t="s">
        <v>68</v>
      </c>
      <c r="T8726" s="2"/>
    </row>
    <row r="8727" spans="1:22" x14ac:dyDescent="0.3">
      <c r="A8727" t="s">
        <v>62</v>
      </c>
      <c r="B8727" t="s">
        <v>14</v>
      </c>
      <c r="C8727" t="s">
        <v>15</v>
      </c>
      <c r="D8727" t="s">
        <v>55</v>
      </c>
      <c r="E8727" t="s">
        <v>56</v>
      </c>
      <c r="F8727">
        <v>19140</v>
      </c>
      <c r="G8727" t="s">
        <v>57</v>
      </c>
      <c r="H8727" t="s">
        <v>35</v>
      </c>
      <c r="I8727" t="s">
        <v>36</v>
      </c>
      <c r="J8727">
        <v>83988</v>
      </c>
      <c r="K8727">
        <v>2</v>
      </c>
      <c r="L8727">
        <v>4</v>
      </c>
      <c r="M8727">
        <v>-20997</v>
      </c>
      <c r="O8727" s="2" t="str">
        <f>TRIM(SampleSuperstore3[[#This Row],[City]])</f>
        <v>Philadelphia</v>
      </c>
      <c r="P8727" s="2" t="str">
        <f>TRIM(SampleSuperstore3[[#This Row],[State]])</f>
        <v>Pennsylvania</v>
      </c>
      <c r="Q8727" s="2" t="str">
        <f t="shared" si="136"/>
        <v>Philadelphia Pennsylvania</v>
      </c>
      <c r="R8727" s="6" t="s">
        <v>435</v>
      </c>
      <c r="S8727" s="2" t="s">
        <v>86</v>
      </c>
      <c r="T8727" s="2"/>
    </row>
    <row r="8728" spans="1:22" x14ac:dyDescent="0.3">
      <c r="A8728" t="s">
        <v>62</v>
      </c>
      <c r="B8728" t="s">
        <v>14</v>
      </c>
      <c r="C8728" t="s">
        <v>15</v>
      </c>
      <c r="D8728" t="s">
        <v>325</v>
      </c>
      <c r="E8728" t="s">
        <v>125</v>
      </c>
      <c r="F8728">
        <v>70506</v>
      </c>
      <c r="G8728" t="s">
        <v>18</v>
      </c>
      <c r="H8728" t="s">
        <v>26</v>
      </c>
      <c r="I8728" t="s">
        <v>34</v>
      </c>
      <c r="J8728">
        <v>732</v>
      </c>
      <c r="K8728">
        <v>5</v>
      </c>
      <c r="L8728">
        <v>0</v>
      </c>
      <c r="M8728">
        <v>21228</v>
      </c>
      <c r="O8728" s="2" t="str">
        <f>TRIM(SampleSuperstore3[[#This Row],[City]])</f>
        <v>Lafayette</v>
      </c>
      <c r="P8728" s="2" t="str">
        <f>TRIM(SampleSuperstore3[[#This Row],[State]])</f>
        <v>Louisiana</v>
      </c>
      <c r="Q8728" s="2" t="str">
        <f t="shared" si="136"/>
        <v>Lafayette Louisiana</v>
      </c>
      <c r="R8728" s="6" t="s">
        <v>55</v>
      </c>
      <c r="S8728" s="2" t="s">
        <v>56</v>
      </c>
      <c r="T8728" s="2"/>
    </row>
    <row r="8729" spans="1:22" x14ac:dyDescent="0.3">
      <c r="A8729" t="s">
        <v>168</v>
      </c>
      <c r="B8729" t="s">
        <v>44</v>
      </c>
      <c r="C8729" t="s">
        <v>15</v>
      </c>
      <c r="D8729" t="s">
        <v>184</v>
      </c>
      <c r="E8729" t="s">
        <v>74</v>
      </c>
      <c r="F8729">
        <v>46226</v>
      </c>
      <c r="G8729" t="s">
        <v>47</v>
      </c>
      <c r="H8729" t="s">
        <v>26</v>
      </c>
      <c r="I8729" t="s">
        <v>37</v>
      </c>
      <c r="J8729">
        <v>1074</v>
      </c>
      <c r="K8729">
        <v>3</v>
      </c>
      <c r="L8729">
        <v>0</v>
      </c>
      <c r="M8729">
        <v>51552</v>
      </c>
      <c r="O8729" s="2" t="str">
        <f>TRIM(SampleSuperstore3[[#This Row],[City]])</f>
        <v>Lawrence</v>
      </c>
      <c r="P8729" s="2" t="str">
        <f>TRIM(SampleSuperstore3[[#This Row],[State]])</f>
        <v>Indiana</v>
      </c>
      <c r="Q8729" s="2" t="str">
        <f t="shared" si="136"/>
        <v>Lawrence Indiana</v>
      </c>
      <c r="R8729" s="6" t="s">
        <v>55</v>
      </c>
      <c r="S8729" s="2" t="s">
        <v>56</v>
      </c>
      <c r="T8729" s="2"/>
    </row>
    <row r="8730" spans="1:22" x14ac:dyDescent="0.3">
      <c r="A8730" t="s">
        <v>62</v>
      </c>
      <c r="B8730" t="s">
        <v>14</v>
      </c>
      <c r="C8730" t="s">
        <v>15</v>
      </c>
      <c r="D8730" t="s">
        <v>584</v>
      </c>
      <c r="E8730" t="s">
        <v>95</v>
      </c>
      <c r="F8730">
        <v>97123</v>
      </c>
      <c r="G8730" t="s">
        <v>25</v>
      </c>
      <c r="H8730" t="s">
        <v>19</v>
      </c>
      <c r="I8730" t="s">
        <v>33</v>
      </c>
      <c r="J8730">
        <v>11032</v>
      </c>
      <c r="K8730">
        <v>1</v>
      </c>
      <c r="L8730">
        <v>2</v>
      </c>
      <c r="M8730">
        <v>30338</v>
      </c>
      <c r="O8730" s="2" t="str">
        <f>TRIM(SampleSuperstore3[[#This Row],[City]])</f>
        <v>Hillsboro</v>
      </c>
      <c r="P8730" s="2" t="str">
        <f>TRIM(SampleSuperstore3[[#This Row],[State]])</f>
        <v>Oregon</v>
      </c>
      <c r="Q8730" s="2" t="str">
        <f t="shared" si="136"/>
        <v>Hillsboro Oregon</v>
      </c>
      <c r="R8730" s="6" t="s">
        <v>325</v>
      </c>
      <c r="S8730" s="2" t="s">
        <v>125</v>
      </c>
      <c r="T8730" s="2"/>
    </row>
    <row r="8731" spans="1:22" x14ac:dyDescent="0.3">
      <c r="A8731" t="s">
        <v>62</v>
      </c>
      <c r="B8731" t="s">
        <v>14</v>
      </c>
      <c r="C8731" t="s">
        <v>15</v>
      </c>
      <c r="D8731" t="s">
        <v>584</v>
      </c>
      <c r="E8731" t="s">
        <v>95</v>
      </c>
      <c r="F8731">
        <v>97123</v>
      </c>
      <c r="G8731" t="s">
        <v>25</v>
      </c>
      <c r="H8731" t="s">
        <v>35</v>
      </c>
      <c r="I8731" t="s">
        <v>59</v>
      </c>
      <c r="J8731">
        <v>5304</v>
      </c>
      <c r="K8731">
        <v>3</v>
      </c>
      <c r="L8731">
        <v>2</v>
      </c>
      <c r="M8731">
        <v>-4641</v>
      </c>
      <c r="O8731" s="2" t="str">
        <f>TRIM(SampleSuperstore3[[#This Row],[City]])</f>
        <v>Hillsboro</v>
      </c>
      <c r="P8731" s="2" t="str">
        <f>TRIM(SampleSuperstore3[[#This Row],[State]])</f>
        <v>Oregon</v>
      </c>
      <c r="Q8731" s="2" t="str">
        <f t="shared" si="136"/>
        <v>Hillsboro Oregon</v>
      </c>
      <c r="R8731" s="6" t="s">
        <v>184</v>
      </c>
      <c r="S8731" s="2" t="s">
        <v>74</v>
      </c>
      <c r="T8731" s="2"/>
    </row>
    <row r="8732" spans="1:22" x14ac:dyDescent="0.3">
      <c r="A8732" t="s">
        <v>13</v>
      </c>
      <c r="B8732" t="s">
        <v>44</v>
      </c>
      <c r="C8732" t="s">
        <v>15</v>
      </c>
      <c r="D8732" t="s">
        <v>563</v>
      </c>
      <c r="E8732" t="s">
        <v>166</v>
      </c>
      <c r="F8732">
        <v>2138</v>
      </c>
      <c r="G8732" t="s">
        <v>57</v>
      </c>
      <c r="H8732" t="s">
        <v>26</v>
      </c>
      <c r="I8732" t="s">
        <v>34</v>
      </c>
      <c r="J8732">
        <v>1712</v>
      </c>
      <c r="K8732">
        <v>4</v>
      </c>
      <c r="L8732">
        <v>0</v>
      </c>
      <c r="M8732">
        <v>49648</v>
      </c>
      <c r="O8732" s="2" t="str">
        <f>TRIM(SampleSuperstore3[[#This Row],[City]])</f>
        <v>Cambridge</v>
      </c>
      <c r="P8732" s="2" t="str">
        <f>TRIM(SampleSuperstore3[[#This Row],[State]])</f>
        <v>Massachusetts</v>
      </c>
      <c r="Q8732" s="2" t="str">
        <f t="shared" si="136"/>
        <v>Cambridge Massachusetts</v>
      </c>
      <c r="R8732" s="6" t="s">
        <v>584</v>
      </c>
      <c r="S8732" s="2" t="s">
        <v>95</v>
      </c>
      <c r="T8732" s="2"/>
    </row>
    <row r="8733" spans="1:22" x14ac:dyDescent="0.3">
      <c r="A8733" t="s">
        <v>13</v>
      </c>
      <c r="B8733" t="s">
        <v>44</v>
      </c>
      <c r="C8733" t="s">
        <v>15</v>
      </c>
      <c r="D8733" t="s">
        <v>563</v>
      </c>
      <c r="E8733" t="s">
        <v>166</v>
      </c>
      <c r="F8733">
        <v>2138</v>
      </c>
      <c r="G8733" t="s">
        <v>57</v>
      </c>
      <c r="H8733" t="s">
        <v>26</v>
      </c>
      <c r="I8733" t="s">
        <v>41</v>
      </c>
      <c r="J8733">
        <v>5994</v>
      </c>
      <c r="K8733">
        <v>3</v>
      </c>
      <c r="L8733">
        <v>0</v>
      </c>
      <c r="M8733">
        <v>281718</v>
      </c>
      <c r="O8733" s="2" t="str">
        <f>TRIM(SampleSuperstore3[[#This Row],[City]])</f>
        <v>Cambridge</v>
      </c>
      <c r="P8733" s="2" t="str">
        <f>TRIM(SampleSuperstore3[[#This Row],[State]])</f>
        <v>Massachusetts</v>
      </c>
      <c r="Q8733" s="2" t="str">
        <f t="shared" si="136"/>
        <v>Cambridge Massachusetts</v>
      </c>
      <c r="R8733" s="6" t="s">
        <v>584</v>
      </c>
      <c r="S8733" s="2" t="s">
        <v>95</v>
      </c>
      <c r="T8733" s="2"/>
    </row>
    <row r="8734" spans="1:22" x14ac:dyDescent="0.3">
      <c r="A8734" t="s">
        <v>28</v>
      </c>
      <c r="B8734" t="s">
        <v>22</v>
      </c>
      <c r="C8734" t="s">
        <v>15</v>
      </c>
      <c r="D8734" t="s">
        <v>144</v>
      </c>
      <c r="E8734" t="s">
        <v>24</v>
      </c>
      <c r="F8734">
        <v>92105</v>
      </c>
      <c r="G8734" t="s">
        <v>25</v>
      </c>
      <c r="H8734" t="s">
        <v>19</v>
      </c>
      <c r="I8734" t="s">
        <v>33</v>
      </c>
      <c r="J8734">
        <v>21058</v>
      </c>
      <c r="K8734">
        <v>2</v>
      </c>
      <c r="L8734">
        <v>0</v>
      </c>
      <c r="M8734">
        <v>126348</v>
      </c>
      <c r="O8734" s="2" t="str">
        <f>TRIM(SampleSuperstore3[[#This Row],[City]])</f>
        <v>San Diego</v>
      </c>
      <c r="P8734" s="2" t="str">
        <f>TRIM(SampleSuperstore3[[#This Row],[State]])</f>
        <v>California</v>
      </c>
      <c r="Q8734" s="2" t="str">
        <f t="shared" si="136"/>
        <v>San Diego California</v>
      </c>
      <c r="R8734" s="6" t="s">
        <v>563</v>
      </c>
      <c r="S8734" s="2" t="s">
        <v>166</v>
      </c>
      <c r="T8734" s="2"/>
    </row>
    <row r="8735" spans="1:22" x14ac:dyDescent="0.3">
      <c r="A8735" t="s">
        <v>28</v>
      </c>
      <c r="B8735" t="s">
        <v>22</v>
      </c>
      <c r="C8735" t="s">
        <v>15</v>
      </c>
      <c r="D8735" t="s">
        <v>144</v>
      </c>
      <c r="E8735" t="s">
        <v>24</v>
      </c>
      <c r="F8735">
        <v>92105</v>
      </c>
      <c r="G8735" t="s">
        <v>25</v>
      </c>
      <c r="H8735" t="s">
        <v>26</v>
      </c>
      <c r="I8735" t="s">
        <v>37</v>
      </c>
      <c r="J8735">
        <v>3096</v>
      </c>
      <c r="K8735">
        <v>2</v>
      </c>
      <c r="L8735">
        <v>2</v>
      </c>
      <c r="M8735">
        <v>10062</v>
      </c>
      <c r="O8735" s="2" t="str">
        <f>TRIM(SampleSuperstore3[[#This Row],[City]])</f>
        <v>San Diego</v>
      </c>
      <c r="P8735" s="2" t="str">
        <f>TRIM(SampleSuperstore3[[#This Row],[State]])</f>
        <v>California</v>
      </c>
      <c r="Q8735" s="2" t="str">
        <f t="shared" si="136"/>
        <v>San Diego California</v>
      </c>
      <c r="R8735" s="6" t="s">
        <v>563</v>
      </c>
      <c r="S8735" s="2" t="s">
        <v>166</v>
      </c>
      <c r="T8735" s="2"/>
    </row>
    <row r="8736" spans="1:22" x14ac:dyDescent="0.3">
      <c r="A8736" t="s">
        <v>28</v>
      </c>
      <c r="B8736" t="s">
        <v>22</v>
      </c>
      <c r="C8736" t="s">
        <v>15</v>
      </c>
      <c r="D8736" t="s">
        <v>144</v>
      </c>
      <c r="E8736" t="s">
        <v>24</v>
      </c>
      <c r="F8736">
        <v>92105</v>
      </c>
      <c r="G8736" t="s">
        <v>25</v>
      </c>
      <c r="H8736" t="s">
        <v>35</v>
      </c>
      <c r="I8736" t="s">
        <v>123</v>
      </c>
      <c r="J8736">
        <v>239984</v>
      </c>
      <c r="K8736">
        <v>2</v>
      </c>
      <c r="L8736">
        <v>2</v>
      </c>
      <c r="M8736">
        <v>389974</v>
      </c>
      <c r="O8736" s="2" t="str">
        <f>TRIM(SampleSuperstore3[[#This Row],[City]])</f>
        <v>San Diego</v>
      </c>
      <c r="P8736" s="2" t="str">
        <f>TRIM(SampleSuperstore3[[#This Row],[State]])</f>
        <v>California</v>
      </c>
      <c r="Q8736" s="2" t="str">
        <f t="shared" si="136"/>
        <v>San Diego California</v>
      </c>
      <c r="R8736" s="6" t="s">
        <v>632</v>
      </c>
      <c r="S8736" s="2" t="s">
        <v>646</v>
      </c>
      <c r="T8736" s="2" t="s">
        <v>24</v>
      </c>
    </row>
    <row r="8737" spans="1:22" x14ac:dyDescent="0.3">
      <c r="A8737" t="s">
        <v>62</v>
      </c>
      <c r="B8737" t="s">
        <v>14</v>
      </c>
      <c r="C8737" t="s">
        <v>15</v>
      </c>
      <c r="D8737" t="s">
        <v>75</v>
      </c>
      <c r="E8737" t="s">
        <v>76</v>
      </c>
      <c r="F8737">
        <v>10009</v>
      </c>
      <c r="G8737" t="s">
        <v>57</v>
      </c>
      <c r="H8737" t="s">
        <v>26</v>
      </c>
      <c r="I8737" t="s">
        <v>37</v>
      </c>
      <c r="J8737">
        <v>3050376</v>
      </c>
      <c r="K8737">
        <v>3</v>
      </c>
      <c r="L8737">
        <v>2</v>
      </c>
      <c r="M8737">
        <v>1143891</v>
      </c>
      <c r="O8737" s="2" t="str">
        <f>TRIM(SampleSuperstore3[[#This Row],[City]])</f>
        <v>New York City</v>
      </c>
      <c r="P8737" s="2" t="str">
        <f>TRIM(SampleSuperstore3[[#This Row],[State]])</f>
        <v>New York</v>
      </c>
      <c r="Q8737" s="2" t="str">
        <f t="shared" si="136"/>
        <v>New York City New York</v>
      </c>
      <c r="R8737" s="6" t="s">
        <v>632</v>
      </c>
      <c r="S8737" s="2" t="s">
        <v>646</v>
      </c>
      <c r="T8737" s="2" t="s">
        <v>24</v>
      </c>
    </row>
    <row r="8738" spans="1:22" x14ac:dyDescent="0.3">
      <c r="A8738" t="s">
        <v>62</v>
      </c>
      <c r="B8738" t="s">
        <v>14</v>
      </c>
      <c r="C8738" t="s">
        <v>15</v>
      </c>
      <c r="D8738" t="s">
        <v>75</v>
      </c>
      <c r="E8738" t="s">
        <v>76</v>
      </c>
      <c r="F8738">
        <v>10009</v>
      </c>
      <c r="G8738" t="s">
        <v>57</v>
      </c>
      <c r="H8738" t="s">
        <v>35</v>
      </c>
      <c r="I8738" t="s">
        <v>36</v>
      </c>
      <c r="J8738">
        <v>13398</v>
      </c>
      <c r="K8738">
        <v>2</v>
      </c>
      <c r="L8738">
        <v>0</v>
      </c>
      <c r="M8738">
        <v>33495</v>
      </c>
      <c r="O8738" s="2" t="str">
        <f>TRIM(SampleSuperstore3[[#This Row],[City]])</f>
        <v>New York City</v>
      </c>
      <c r="P8738" s="2" t="str">
        <f>TRIM(SampleSuperstore3[[#This Row],[State]])</f>
        <v>New York</v>
      </c>
      <c r="Q8738" s="2" t="str">
        <f t="shared" si="136"/>
        <v>New York City New York</v>
      </c>
      <c r="R8738" s="6" t="s">
        <v>632</v>
      </c>
      <c r="S8738" s="2" t="s">
        <v>646</v>
      </c>
      <c r="T8738" s="2" t="s">
        <v>24</v>
      </c>
    </row>
    <row r="8739" spans="1:22" x14ac:dyDescent="0.3">
      <c r="A8739" t="s">
        <v>28</v>
      </c>
      <c r="B8739" t="s">
        <v>44</v>
      </c>
      <c r="C8739" t="s">
        <v>15</v>
      </c>
      <c r="D8739" t="s">
        <v>404</v>
      </c>
      <c r="E8739" t="s">
        <v>30</v>
      </c>
      <c r="F8739">
        <v>32303</v>
      </c>
      <c r="G8739" t="s">
        <v>18</v>
      </c>
      <c r="H8739" t="s">
        <v>26</v>
      </c>
      <c r="I8739" t="s">
        <v>41</v>
      </c>
      <c r="J8739">
        <v>93248</v>
      </c>
      <c r="K8739">
        <v>4</v>
      </c>
      <c r="L8739">
        <v>2</v>
      </c>
      <c r="M8739">
        <v>314712</v>
      </c>
      <c r="O8739" s="2" t="str">
        <f>TRIM(SampleSuperstore3[[#This Row],[City]])</f>
        <v>Tallahassee</v>
      </c>
      <c r="P8739" s="2" t="str">
        <f>TRIM(SampleSuperstore3[[#This Row],[State]])</f>
        <v>Florida</v>
      </c>
      <c r="Q8739" s="2" t="str">
        <f t="shared" si="136"/>
        <v>Tallahassee Florida</v>
      </c>
      <c r="R8739" s="6" t="s">
        <v>634</v>
      </c>
      <c r="S8739" s="2" t="s">
        <v>369</v>
      </c>
      <c r="T8739" s="2" t="s">
        <v>3</v>
      </c>
      <c r="U8739" t="s">
        <v>634</v>
      </c>
      <c r="V8739" t="s">
        <v>369</v>
      </c>
    </row>
    <row r="8740" spans="1:22" x14ac:dyDescent="0.3">
      <c r="A8740" t="s">
        <v>28</v>
      </c>
      <c r="B8740" t="s">
        <v>44</v>
      </c>
      <c r="C8740" t="s">
        <v>15</v>
      </c>
      <c r="D8740" t="s">
        <v>404</v>
      </c>
      <c r="E8740" t="s">
        <v>30</v>
      </c>
      <c r="F8740">
        <v>32303</v>
      </c>
      <c r="G8740" t="s">
        <v>18</v>
      </c>
      <c r="H8740" t="s">
        <v>35</v>
      </c>
      <c r="I8740" t="s">
        <v>36</v>
      </c>
      <c r="J8740">
        <v>17748</v>
      </c>
      <c r="K8740">
        <v>3</v>
      </c>
      <c r="L8740">
        <v>2</v>
      </c>
      <c r="M8740">
        <v>199665</v>
      </c>
      <c r="O8740" s="2" t="str">
        <f>TRIM(SampleSuperstore3[[#This Row],[City]])</f>
        <v>Tallahassee</v>
      </c>
      <c r="P8740" s="2" t="str">
        <f>TRIM(SampleSuperstore3[[#This Row],[State]])</f>
        <v>Florida</v>
      </c>
      <c r="Q8740" s="2" t="str">
        <f t="shared" si="136"/>
        <v>Tallahassee Florida</v>
      </c>
      <c r="R8740" s="6" t="s">
        <v>634</v>
      </c>
      <c r="S8740" s="2" t="s">
        <v>369</v>
      </c>
      <c r="T8740" s="2" t="s">
        <v>3</v>
      </c>
      <c r="U8740" t="s">
        <v>634</v>
      </c>
      <c r="V8740" t="s">
        <v>369</v>
      </c>
    </row>
    <row r="8741" spans="1:22" x14ac:dyDescent="0.3">
      <c r="A8741" t="s">
        <v>62</v>
      </c>
      <c r="B8741" t="s">
        <v>14</v>
      </c>
      <c r="C8741" t="s">
        <v>15</v>
      </c>
      <c r="D8741" t="s">
        <v>252</v>
      </c>
      <c r="E8741" t="s">
        <v>104</v>
      </c>
      <c r="F8741">
        <v>43615</v>
      </c>
      <c r="G8741" t="s">
        <v>57</v>
      </c>
      <c r="H8741" t="s">
        <v>26</v>
      </c>
      <c r="I8741" t="s">
        <v>27</v>
      </c>
      <c r="J8741">
        <v>17712</v>
      </c>
      <c r="K8741">
        <v>6</v>
      </c>
      <c r="L8741">
        <v>2</v>
      </c>
      <c r="M8741">
        <v>59778</v>
      </c>
      <c r="O8741" s="2" t="str">
        <f>TRIM(SampleSuperstore3[[#This Row],[City]])</f>
        <v>Toledo</v>
      </c>
      <c r="P8741" s="2" t="str">
        <f>TRIM(SampleSuperstore3[[#This Row],[State]])</f>
        <v>Ohio</v>
      </c>
      <c r="Q8741" s="2" t="str">
        <f t="shared" si="136"/>
        <v>Toledo Ohio</v>
      </c>
      <c r="R8741" s="6" t="s">
        <v>404</v>
      </c>
      <c r="S8741" s="2" t="s">
        <v>30</v>
      </c>
      <c r="T8741" s="2"/>
    </row>
    <row r="8742" spans="1:22" x14ac:dyDescent="0.3">
      <c r="A8742" t="s">
        <v>62</v>
      </c>
      <c r="B8742" t="s">
        <v>14</v>
      </c>
      <c r="C8742" t="s">
        <v>15</v>
      </c>
      <c r="D8742" t="s">
        <v>252</v>
      </c>
      <c r="E8742" t="s">
        <v>104</v>
      </c>
      <c r="F8742">
        <v>43615</v>
      </c>
      <c r="G8742" t="s">
        <v>57</v>
      </c>
      <c r="H8742" t="s">
        <v>26</v>
      </c>
      <c r="I8742" t="s">
        <v>37</v>
      </c>
      <c r="J8742">
        <v>486</v>
      </c>
      <c r="K8742">
        <v>3</v>
      </c>
      <c r="L8742">
        <v>7</v>
      </c>
      <c r="M8742">
        <v>-3564</v>
      </c>
      <c r="O8742" s="2" t="str">
        <f>TRIM(SampleSuperstore3[[#This Row],[City]])</f>
        <v>Toledo</v>
      </c>
      <c r="P8742" s="2" t="str">
        <f>TRIM(SampleSuperstore3[[#This Row],[State]])</f>
        <v>Ohio</v>
      </c>
      <c r="Q8742" s="2" t="str">
        <f t="shared" si="136"/>
        <v>Toledo Ohio</v>
      </c>
      <c r="R8742" s="6" t="s">
        <v>404</v>
      </c>
      <c r="S8742" s="2" t="s">
        <v>30</v>
      </c>
      <c r="T8742" s="2"/>
    </row>
    <row r="8743" spans="1:22" x14ac:dyDescent="0.3">
      <c r="A8743" t="s">
        <v>62</v>
      </c>
      <c r="B8743" t="s">
        <v>14</v>
      </c>
      <c r="C8743" t="s">
        <v>15</v>
      </c>
      <c r="D8743" t="s">
        <v>252</v>
      </c>
      <c r="E8743" t="s">
        <v>104</v>
      </c>
      <c r="F8743">
        <v>43615</v>
      </c>
      <c r="G8743" t="s">
        <v>57</v>
      </c>
      <c r="H8743" t="s">
        <v>26</v>
      </c>
      <c r="I8743" t="s">
        <v>37</v>
      </c>
      <c r="J8743">
        <v>6258</v>
      </c>
      <c r="K8743">
        <v>2</v>
      </c>
      <c r="L8743">
        <v>7</v>
      </c>
      <c r="M8743">
        <v>-5215</v>
      </c>
      <c r="O8743" s="2" t="str">
        <f>TRIM(SampleSuperstore3[[#This Row],[City]])</f>
        <v>Toledo</v>
      </c>
      <c r="P8743" s="2" t="str">
        <f>TRIM(SampleSuperstore3[[#This Row],[State]])</f>
        <v>Ohio</v>
      </c>
      <c r="Q8743" s="2" t="str">
        <f t="shared" si="136"/>
        <v>Toledo Ohio</v>
      </c>
      <c r="R8743" s="6" t="s">
        <v>252</v>
      </c>
      <c r="S8743" s="2" t="s">
        <v>104</v>
      </c>
      <c r="T8743" s="2"/>
    </row>
    <row r="8744" spans="1:22" x14ac:dyDescent="0.3">
      <c r="A8744" t="s">
        <v>28</v>
      </c>
      <c r="B8744" t="s">
        <v>22</v>
      </c>
      <c r="C8744" t="s">
        <v>15</v>
      </c>
      <c r="D8744" t="s">
        <v>90</v>
      </c>
      <c r="E8744" t="s">
        <v>248</v>
      </c>
      <c r="F8744">
        <v>21044</v>
      </c>
      <c r="G8744" t="s">
        <v>57</v>
      </c>
      <c r="H8744" t="s">
        <v>26</v>
      </c>
      <c r="I8744" t="s">
        <v>38</v>
      </c>
      <c r="J8744">
        <v>3768</v>
      </c>
      <c r="K8744">
        <v>2</v>
      </c>
      <c r="L8744">
        <v>0</v>
      </c>
      <c r="M8744">
        <v>105504</v>
      </c>
      <c r="O8744" s="2" t="str">
        <f>TRIM(SampleSuperstore3[[#This Row],[City]])</f>
        <v>Columbia</v>
      </c>
      <c r="P8744" s="2" t="str">
        <f>TRIM(SampleSuperstore3[[#This Row],[State]])</f>
        <v>Maryland</v>
      </c>
      <c r="Q8744" s="2" t="str">
        <f t="shared" si="136"/>
        <v>Columbia Maryland</v>
      </c>
      <c r="R8744" s="6" t="s">
        <v>252</v>
      </c>
      <c r="S8744" s="2" t="s">
        <v>104</v>
      </c>
      <c r="T8744" s="2"/>
    </row>
    <row r="8745" spans="1:22" x14ac:dyDescent="0.3">
      <c r="A8745" t="s">
        <v>28</v>
      </c>
      <c r="B8745" t="s">
        <v>22</v>
      </c>
      <c r="C8745" t="s">
        <v>15</v>
      </c>
      <c r="D8745" t="s">
        <v>90</v>
      </c>
      <c r="E8745" t="s">
        <v>248</v>
      </c>
      <c r="F8745">
        <v>21044</v>
      </c>
      <c r="G8745" t="s">
        <v>57</v>
      </c>
      <c r="H8745" t="s">
        <v>26</v>
      </c>
      <c r="I8745" t="s">
        <v>41</v>
      </c>
      <c r="J8745">
        <v>5184</v>
      </c>
      <c r="K8745">
        <v>8</v>
      </c>
      <c r="L8745">
        <v>0</v>
      </c>
      <c r="M8745">
        <v>248832</v>
      </c>
      <c r="O8745" s="2" t="str">
        <f>TRIM(SampleSuperstore3[[#This Row],[City]])</f>
        <v>Columbia</v>
      </c>
      <c r="P8745" s="2" t="str">
        <f>TRIM(SampleSuperstore3[[#This Row],[State]])</f>
        <v>Maryland</v>
      </c>
      <c r="Q8745" s="2" t="str">
        <f t="shared" si="136"/>
        <v>Columbia Maryland</v>
      </c>
      <c r="R8745" s="6" t="s">
        <v>252</v>
      </c>
      <c r="S8745" s="2" t="s">
        <v>104</v>
      </c>
      <c r="T8745" s="2"/>
    </row>
    <row r="8746" spans="1:22" x14ac:dyDescent="0.3">
      <c r="A8746" t="s">
        <v>28</v>
      </c>
      <c r="B8746" t="s">
        <v>22</v>
      </c>
      <c r="C8746" t="s">
        <v>15</v>
      </c>
      <c r="D8746" t="s">
        <v>90</v>
      </c>
      <c r="E8746" t="s">
        <v>248</v>
      </c>
      <c r="F8746">
        <v>21044</v>
      </c>
      <c r="G8746" t="s">
        <v>57</v>
      </c>
      <c r="H8746" t="s">
        <v>19</v>
      </c>
      <c r="I8746" t="s">
        <v>33</v>
      </c>
      <c r="J8746">
        <v>2742</v>
      </c>
      <c r="K8746">
        <v>3</v>
      </c>
      <c r="L8746">
        <v>0</v>
      </c>
      <c r="M8746">
        <v>93228</v>
      </c>
      <c r="O8746" s="2" t="str">
        <f>TRIM(SampleSuperstore3[[#This Row],[City]])</f>
        <v>Columbia</v>
      </c>
      <c r="P8746" s="2" t="str">
        <f>TRIM(SampleSuperstore3[[#This Row],[State]])</f>
        <v>Maryland</v>
      </c>
      <c r="Q8746" s="2" t="str">
        <f t="shared" si="136"/>
        <v>Columbia Maryland</v>
      </c>
      <c r="R8746" s="6" t="s">
        <v>90</v>
      </c>
      <c r="S8746" s="2" t="s">
        <v>248</v>
      </c>
      <c r="T8746" s="2"/>
    </row>
    <row r="8747" spans="1:22" x14ac:dyDescent="0.3">
      <c r="A8747" t="s">
        <v>28</v>
      </c>
      <c r="B8747" t="s">
        <v>22</v>
      </c>
      <c r="C8747" t="s">
        <v>15</v>
      </c>
      <c r="D8747" t="s">
        <v>90</v>
      </c>
      <c r="E8747" t="s">
        <v>248</v>
      </c>
      <c r="F8747">
        <v>21044</v>
      </c>
      <c r="G8747" t="s">
        <v>57</v>
      </c>
      <c r="H8747" t="s">
        <v>26</v>
      </c>
      <c r="I8747" t="s">
        <v>37</v>
      </c>
      <c r="J8747">
        <v>54</v>
      </c>
      <c r="K8747">
        <v>3</v>
      </c>
      <c r="L8747">
        <v>0</v>
      </c>
      <c r="M8747">
        <v>2592</v>
      </c>
      <c r="O8747" s="2" t="str">
        <f>TRIM(SampleSuperstore3[[#This Row],[City]])</f>
        <v>Columbia</v>
      </c>
      <c r="P8747" s="2" t="str">
        <f>TRIM(SampleSuperstore3[[#This Row],[State]])</f>
        <v>Maryland</v>
      </c>
      <c r="Q8747" s="2" t="str">
        <f t="shared" si="136"/>
        <v>Columbia Maryland</v>
      </c>
      <c r="R8747" s="6" t="s">
        <v>90</v>
      </c>
      <c r="S8747" s="2" t="s">
        <v>248</v>
      </c>
      <c r="T8747" s="2"/>
    </row>
    <row r="8748" spans="1:22" x14ac:dyDescent="0.3">
      <c r="A8748" t="s">
        <v>28</v>
      </c>
      <c r="B8748" t="s">
        <v>44</v>
      </c>
      <c r="C8748" t="s">
        <v>15</v>
      </c>
      <c r="D8748" t="s">
        <v>200</v>
      </c>
      <c r="E8748" t="s">
        <v>167</v>
      </c>
      <c r="F8748">
        <v>30318</v>
      </c>
      <c r="G8748" t="s">
        <v>18</v>
      </c>
      <c r="H8748" t="s">
        <v>26</v>
      </c>
      <c r="I8748" t="s">
        <v>37</v>
      </c>
      <c r="J8748">
        <v>127099</v>
      </c>
      <c r="K8748">
        <v>1</v>
      </c>
      <c r="L8748">
        <v>0</v>
      </c>
      <c r="M8748">
        <v>635495</v>
      </c>
      <c r="O8748" s="2" t="str">
        <f>TRIM(SampleSuperstore3[[#This Row],[City]])</f>
        <v>Atlanta</v>
      </c>
      <c r="P8748" s="2" t="str">
        <f>TRIM(SampleSuperstore3[[#This Row],[State]])</f>
        <v>Georgia</v>
      </c>
      <c r="Q8748" s="2" t="str">
        <f t="shared" si="136"/>
        <v>Atlanta Georgia</v>
      </c>
      <c r="R8748" s="6" t="s">
        <v>90</v>
      </c>
      <c r="S8748" s="2" t="s">
        <v>248</v>
      </c>
      <c r="T8748" s="2"/>
    </row>
    <row r="8749" spans="1:22" x14ac:dyDescent="0.3">
      <c r="A8749" t="s">
        <v>28</v>
      </c>
      <c r="B8749" t="s">
        <v>44</v>
      </c>
      <c r="C8749" t="s">
        <v>15</v>
      </c>
      <c r="D8749" t="s">
        <v>200</v>
      </c>
      <c r="E8749" t="s">
        <v>167</v>
      </c>
      <c r="F8749">
        <v>30318</v>
      </c>
      <c r="G8749" t="s">
        <v>18</v>
      </c>
      <c r="H8749" t="s">
        <v>26</v>
      </c>
      <c r="I8749" t="s">
        <v>60</v>
      </c>
      <c r="J8749">
        <v>12536</v>
      </c>
      <c r="K8749">
        <v>8</v>
      </c>
      <c r="L8749">
        <v>0</v>
      </c>
      <c r="M8749">
        <v>589192</v>
      </c>
      <c r="O8749" s="2" t="str">
        <f>TRIM(SampleSuperstore3[[#This Row],[City]])</f>
        <v>Atlanta</v>
      </c>
      <c r="P8749" s="2" t="str">
        <f>TRIM(SampleSuperstore3[[#This Row],[State]])</f>
        <v>Georgia</v>
      </c>
      <c r="Q8749" s="2" t="str">
        <f t="shared" si="136"/>
        <v>Atlanta Georgia</v>
      </c>
      <c r="R8749" s="6" t="s">
        <v>90</v>
      </c>
      <c r="S8749" s="2" t="s">
        <v>248</v>
      </c>
      <c r="T8749" s="2"/>
    </row>
    <row r="8750" spans="1:22" x14ac:dyDescent="0.3">
      <c r="A8750" t="s">
        <v>28</v>
      </c>
      <c r="B8750" t="s">
        <v>14</v>
      </c>
      <c r="C8750" t="s">
        <v>15</v>
      </c>
      <c r="D8750" t="s">
        <v>390</v>
      </c>
      <c r="E8750" t="s">
        <v>24</v>
      </c>
      <c r="F8750">
        <v>95823</v>
      </c>
      <c r="G8750" t="s">
        <v>25</v>
      </c>
      <c r="H8750" t="s">
        <v>26</v>
      </c>
      <c r="I8750" t="s">
        <v>32</v>
      </c>
      <c r="J8750">
        <v>1403</v>
      </c>
      <c r="K8750">
        <v>1</v>
      </c>
      <c r="L8750">
        <v>0</v>
      </c>
      <c r="M8750">
        <v>40687</v>
      </c>
      <c r="O8750" s="2" t="str">
        <f>TRIM(SampleSuperstore3[[#This Row],[City]])</f>
        <v>Sacramento</v>
      </c>
      <c r="P8750" s="2" t="str">
        <f>TRIM(SampleSuperstore3[[#This Row],[State]])</f>
        <v>California</v>
      </c>
      <c r="Q8750" s="2" t="str">
        <f t="shared" si="136"/>
        <v>Sacramento California</v>
      </c>
      <c r="R8750" s="6" t="s">
        <v>200</v>
      </c>
      <c r="S8750" s="2" t="s">
        <v>167</v>
      </c>
      <c r="T8750" s="2"/>
    </row>
    <row r="8751" spans="1:22" x14ac:dyDescent="0.3">
      <c r="A8751" t="s">
        <v>28</v>
      </c>
      <c r="B8751" t="s">
        <v>14</v>
      </c>
      <c r="C8751" t="s">
        <v>15</v>
      </c>
      <c r="D8751" t="s">
        <v>390</v>
      </c>
      <c r="E8751" t="s">
        <v>24</v>
      </c>
      <c r="F8751">
        <v>95823</v>
      </c>
      <c r="G8751" t="s">
        <v>25</v>
      </c>
      <c r="H8751" t="s">
        <v>26</v>
      </c>
      <c r="I8751" t="s">
        <v>110</v>
      </c>
      <c r="J8751">
        <v>2796</v>
      </c>
      <c r="K8751">
        <v>2</v>
      </c>
      <c r="L8751">
        <v>0</v>
      </c>
      <c r="M8751">
        <v>72696</v>
      </c>
      <c r="O8751" s="2" t="str">
        <f>TRIM(SampleSuperstore3[[#This Row],[City]])</f>
        <v>Sacramento</v>
      </c>
      <c r="P8751" s="2" t="str">
        <f>TRIM(SampleSuperstore3[[#This Row],[State]])</f>
        <v>California</v>
      </c>
      <c r="Q8751" s="2" t="str">
        <f t="shared" si="136"/>
        <v>Sacramento California</v>
      </c>
      <c r="R8751" s="6" t="s">
        <v>200</v>
      </c>
      <c r="S8751" s="2" t="s">
        <v>167</v>
      </c>
      <c r="T8751" s="2"/>
    </row>
    <row r="8752" spans="1:22" x14ac:dyDescent="0.3">
      <c r="A8752" t="s">
        <v>28</v>
      </c>
      <c r="B8752" t="s">
        <v>22</v>
      </c>
      <c r="C8752" t="s">
        <v>15</v>
      </c>
      <c r="D8752" t="s">
        <v>45</v>
      </c>
      <c r="E8752" t="s">
        <v>46</v>
      </c>
      <c r="F8752">
        <v>76106</v>
      </c>
      <c r="G8752" t="s">
        <v>47</v>
      </c>
      <c r="H8752" t="s">
        <v>26</v>
      </c>
      <c r="I8752" t="s">
        <v>34</v>
      </c>
      <c r="J8752">
        <v>5344</v>
      </c>
      <c r="K8752">
        <v>2</v>
      </c>
      <c r="L8752">
        <v>2</v>
      </c>
      <c r="M8752">
        <v>7348</v>
      </c>
      <c r="O8752" s="2" t="str">
        <f>TRIM(SampleSuperstore3[[#This Row],[City]])</f>
        <v>Fort Worth</v>
      </c>
      <c r="P8752" s="2" t="str">
        <f>TRIM(SampleSuperstore3[[#This Row],[State]])</f>
        <v>Texas</v>
      </c>
      <c r="Q8752" s="2" t="str">
        <f t="shared" si="136"/>
        <v>Fort Worth Texas</v>
      </c>
      <c r="R8752" s="6" t="s">
        <v>390</v>
      </c>
      <c r="S8752" s="2" t="s">
        <v>24</v>
      </c>
      <c r="T8752" s="2"/>
    </row>
    <row r="8753" spans="1:22" x14ac:dyDescent="0.3">
      <c r="A8753" t="s">
        <v>28</v>
      </c>
      <c r="B8753" t="s">
        <v>22</v>
      </c>
      <c r="C8753" t="s">
        <v>15</v>
      </c>
      <c r="D8753" t="s">
        <v>45</v>
      </c>
      <c r="E8753" t="s">
        <v>46</v>
      </c>
      <c r="F8753">
        <v>76106</v>
      </c>
      <c r="G8753" t="s">
        <v>47</v>
      </c>
      <c r="H8753" t="s">
        <v>26</v>
      </c>
      <c r="I8753" t="s">
        <v>37</v>
      </c>
      <c r="J8753">
        <v>1696</v>
      </c>
      <c r="K8753">
        <v>2</v>
      </c>
      <c r="L8753">
        <v>8</v>
      </c>
      <c r="M8753">
        <v>-2544</v>
      </c>
      <c r="O8753" s="2" t="str">
        <f>TRIM(SampleSuperstore3[[#This Row],[City]])</f>
        <v>Fort Worth</v>
      </c>
      <c r="P8753" s="2" t="str">
        <f>TRIM(SampleSuperstore3[[#This Row],[State]])</f>
        <v>Texas</v>
      </c>
      <c r="Q8753" s="2" t="str">
        <f t="shared" si="136"/>
        <v>Fort Worth Texas</v>
      </c>
      <c r="R8753" s="6" t="s">
        <v>390</v>
      </c>
      <c r="S8753" s="2" t="s">
        <v>24</v>
      </c>
      <c r="T8753" s="2"/>
    </row>
    <row r="8754" spans="1:22" x14ac:dyDescent="0.3">
      <c r="A8754" t="s">
        <v>28</v>
      </c>
      <c r="B8754" t="s">
        <v>22</v>
      </c>
      <c r="C8754" t="s">
        <v>15</v>
      </c>
      <c r="D8754" t="s">
        <v>45</v>
      </c>
      <c r="E8754" t="s">
        <v>46</v>
      </c>
      <c r="F8754">
        <v>76106</v>
      </c>
      <c r="G8754" t="s">
        <v>47</v>
      </c>
      <c r="H8754" t="s">
        <v>26</v>
      </c>
      <c r="I8754" t="s">
        <v>38</v>
      </c>
      <c r="J8754">
        <v>24588</v>
      </c>
      <c r="K8754">
        <v>3</v>
      </c>
      <c r="L8754">
        <v>8</v>
      </c>
      <c r="M8754">
        <v>-67617</v>
      </c>
      <c r="O8754" s="2" t="str">
        <f>TRIM(SampleSuperstore3[[#This Row],[City]])</f>
        <v>Fort Worth</v>
      </c>
      <c r="P8754" s="2" t="str">
        <f>TRIM(SampleSuperstore3[[#This Row],[State]])</f>
        <v>Texas</v>
      </c>
      <c r="Q8754" s="2" t="str">
        <f t="shared" si="136"/>
        <v>Fort Worth Texas</v>
      </c>
      <c r="R8754" s="6" t="s">
        <v>628</v>
      </c>
      <c r="S8754" s="2" t="s">
        <v>630</v>
      </c>
      <c r="T8754" s="2" t="s">
        <v>46</v>
      </c>
    </row>
    <row r="8755" spans="1:22" x14ac:dyDescent="0.3">
      <c r="A8755" t="s">
        <v>28</v>
      </c>
      <c r="B8755" t="s">
        <v>22</v>
      </c>
      <c r="C8755" t="s">
        <v>15</v>
      </c>
      <c r="D8755" t="s">
        <v>45</v>
      </c>
      <c r="E8755" t="s">
        <v>46</v>
      </c>
      <c r="F8755">
        <v>76106</v>
      </c>
      <c r="G8755" t="s">
        <v>47</v>
      </c>
      <c r="H8755" t="s">
        <v>26</v>
      </c>
      <c r="I8755" t="s">
        <v>37</v>
      </c>
      <c r="J8755">
        <v>798</v>
      </c>
      <c r="K8755">
        <v>5</v>
      </c>
      <c r="L8755">
        <v>8</v>
      </c>
      <c r="M8755">
        <v>-13167</v>
      </c>
      <c r="O8755" s="2" t="str">
        <f>TRIM(SampleSuperstore3[[#This Row],[City]])</f>
        <v>Fort Worth</v>
      </c>
      <c r="P8755" s="2" t="str">
        <f>TRIM(SampleSuperstore3[[#This Row],[State]])</f>
        <v>Texas</v>
      </c>
      <c r="Q8755" s="2" t="str">
        <f t="shared" si="136"/>
        <v>Fort Worth Texas</v>
      </c>
      <c r="R8755" s="6" t="s">
        <v>628</v>
      </c>
      <c r="S8755" s="2" t="s">
        <v>630</v>
      </c>
      <c r="T8755" s="2" t="s">
        <v>46</v>
      </c>
    </row>
    <row r="8756" spans="1:22" x14ac:dyDescent="0.3">
      <c r="A8756" t="s">
        <v>28</v>
      </c>
      <c r="B8756" t="s">
        <v>14</v>
      </c>
      <c r="C8756" t="s">
        <v>15</v>
      </c>
      <c r="D8756" t="s">
        <v>103</v>
      </c>
      <c r="E8756" t="s">
        <v>104</v>
      </c>
      <c r="F8756">
        <v>43229</v>
      </c>
      <c r="G8756" t="s">
        <v>57</v>
      </c>
      <c r="H8756" t="s">
        <v>35</v>
      </c>
      <c r="I8756" t="s">
        <v>59</v>
      </c>
      <c r="J8756">
        <v>288</v>
      </c>
      <c r="K8756">
        <v>4</v>
      </c>
      <c r="L8756">
        <v>2</v>
      </c>
      <c r="M8756">
        <v>576</v>
      </c>
      <c r="O8756" s="2" t="str">
        <f>TRIM(SampleSuperstore3[[#This Row],[City]])</f>
        <v>Columbus</v>
      </c>
      <c r="P8756" s="2" t="str">
        <f>TRIM(SampleSuperstore3[[#This Row],[State]])</f>
        <v>Ohio</v>
      </c>
      <c r="Q8756" s="2" t="str">
        <f t="shared" si="136"/>
        <v>Columbus Ohio</v>
      </c>
      <c r="R8756" s="6" t="s">
        <v>628</v>
      </c>
      <c r="S8756" s="2" t="s">
        <v>630</v>
      </c>
      <c r="T8756" s="2" t="s">
        <v>46</v>
      </c>
    </row>
    <row r="8757" spans="1:22" x14ac:dyDescent="0.3">
      <c r="A8757" t="s">
        <v>168</v>
      </c>
      <c r="B8757" t="s">
        <v>44</v>
      </c>
      <c r="C8757" t="s">
        <v>15</v>
      </c>
      <c r="D8757" t="s">
        <v>183</v>
      </c>
      <c r="E8757" t="s">
        <v>98</v>
      </c>
      <c r="F8757">
        <v>80027</v>
      </c>
      <c r="G8757" t="s">
        <v>25</v>
      </c>
      <c r="H8757" t="s">
        <v>35</v>
      </c>
      <c r="I8757" t="s">
        <v>36</v>
      </c>
      <c r="J8757">
        <v>146952</v>
      </c>
      <c r="K8757">
        <v>3</v>
      </c>
      <c r="L8757">
        <v>2</v>
      </c>
      <c r="M8757">
        <v>91845</v>
      </c>
      <c r="O8757" s="2" t="str">
        <f>TRIM(SampleSuperstore3[[#This Row],[City]])</f>
        <v>Louisville</v>
      </c>
      <c r="P8757" s="2" t="str">
        <f>TRIM(SampleSuperstore3[[#This Row],[State]])</f>
        <v>Colorado</v>
      </c>
      <c r="Q8757" s="2" t="str">
        <f t="shared" si="136"/>
        <v>Louisville Colorado</v>
      </c>
      <c r="R8757" s="6" t="s">
        <v>628</v>
      </c>
      <c r="S8757" s="2" t="s">
        <v>630</v>
      </c>
      <c r="T8757" s="2" t="s">
        <v>46</v>
      </c>
    </row>
    <row r="8758" spans="1:22" x14ac:dyDescent="0.3">
      <c r="A8758" t="s">
        <v>168</v>
      </c>
      <c r="B8758" t="s">
        <v>44</v>
      </c>
      <c r="C8758" t="s">
        <v>15</v>
      </c>
      <c r="D8758" t="s">
        <v>183</v>
      </c>
      <c r="E8758" t="s">
        <v>98</v>
      </c>
      <c r="F8758">
        <v>80027</v>
      </c>
      <c r="G8758" t="s">
        <v>25</v>
      </c>
      <c r="H8758" t="s">
        <v>19</v>
      </c>
      <c r="I8758" t="s">
        <v>21</v>
      </c>
      <c r="J8758">
        <v>83136</v>
      </c>
      <c r="K8758">
        <v>4</v>
      </c>
      <c r="L8758">
        <v>2</v>
      </c>
      <c r="M8758">
        <v>5196</v>
      </c>
      <c r="O8758" s="2" t="str">
        <f>TRIM(SampleSuperstore3[[#This Row],[City]])</f>
        <v>Louisville</v>
      </c>
      <c r="P8758" s="2" t="str">
        <f>TRIM(SampleSuperstore3[[#This Row],[State]])</f>
        <v>Colorado</v>
      </c>
      <c r="Q8758" s="2" t="str">
        <f t="shared" si="136"/>
        <v>Louisville Colorado</v>
      </c>
      <c r="R8758" s="6" t="s">
        <v>103</v>
      </c>
      <c r="S8758" s="2" t="s">
        <v>104</v>
      </c>
      <c r="T8758" s="2"/>
    </row>
    <row r="8759" spans="1:22" x14ac:dyDescent="0.3">
      <c r="A8759" t="s">
        <v>62</v>
      </c>
      <c r="B8759" t="s">
        <v>22</v>
      </c>
      <c r="C8759" t="s">
        <v>15</v>
      </c>
      <c r="D8759" t="s">
        <v>339</v>
      </c>
      <c r="E8759" t="s">
        <v>40</v>
      </c>
      <c r="F8759">
        <v>27604</v>
      </c>
      <c r="G8759" t="s">
        <v>18</v>
      </c>
      <c r="H8759" t="s">
        <v>26</v>
      </c>
      <c r="I8759" t="s">
        <v>38</v>
      </c>
      <c r="J8759">
        <v>942784</v>
      </c>
      <c r="K8759">
        <v>4</v>
      </c>
      <c r="L8759">
        <v>2</v>
      </c>
      <c r="M8759">
        <v>942784</v>
      </c>
      <c r="O8759" s="2" t="str">
        <f>TRIM(SampleSuperstore3[[#This Row],[City]])</f>
        <v>Raleigh</v>
      </c>
      <c r="P8759" s="2" t="str">
        <f>TRIM(SampleSuperstore3[[#This Row],[State]])</f>
        <v>North Carolina</v>
      </c>
      <c r="Q8759" s="2" t="str">
        <f t="shared" si="136"/>
        <v>Raleigh North Carolina</v>
      </c>
      <c r="R8759" s="6" t="s">
        <v>183</v>
      </c>
      <c r="S8759" s="2" t="s">
        <v>98</v>
      </c>
      <c r="T8759" s="2"/>
    </row>
    <row r="8760" spans="1:22" x14ac:dyDescent="0.3">
      <c r="A8760" t="s">
        <v>62</v>
      </c>
      <c r="B8760" t="s">
        <v>22</v>
      </c>
      <c r="C8760" t="s">
        <v>15</v>
      </c>
      <c r="D8760" t="s">
        <v>339</v>
      </c>
      <c r="E8760" t="s">
        <v>40</v>
      </c>
      <c r="F8760">
        <v>27604</v>
      </c>
      <c r="G8760" t="s">
        <v>18</v>
      </c>
      <c r="H8760" t="s">
        <v>26</v>
      </c>
      <c r="I8760" t="s">
        <v>41</v>
      </c>
      <c r="J8760">
        <v>74352</v>
      </c>
      <c r="K8760">
        <v>3</v>
      </c>
      <c r="L8760">
        <v>2</v>
      </c>
      <c r="M8760">
        <v>23235</v>
      </c>
      <c r="O8760" s="2" t="str">
        <f>TRIM(SampleSuperstore3[[#This Row],[City]])</f>
        <v>Raleigh</v>
      </c>
      <c r="P8760" s="2" t="str">
        <f>TRIM(SampleSuperstore3[[#This Row],[State]])</f>
        <v>North Carolina</v>
      </c>
      <c r="Q8760" s="2" t="str">
        <f t="shared" si="136"/>
        <v>Raleigh North Carolina</v>
      </c>
      <c r="R8760" s="6" t="s">
        <v>183</v>
      </c>
      <c r="S8760" s="2" t="s">
        <v>98</v>
      </c>
      <c r="T8760" s="2"/>
    </row>
    <row r="8761" spans="1:22" x14ac:dyDescent="0.3">
      <c r="A8761" t="s">
        <v>28</v>
      </c>
      <c r="B8761" t="s">
        <v>44</v>
      </c>
      <c r="C8761" t="s">
        <v>15</v>
      </c>
      <c r="D8761" t="s">
        <v>75</v>
      </c>
      <c r="E8761" t="s">
        <v>76</v>
      </c>
      <c r="F8761">
        <v>10024</v>
      </c>
      <c r="G8761" t="s">
        <v>57</v>
      </c>
      <c r="H8761" t="s">
        <v>26</v>
      </c>
      <c r="I8761" t="s">
        <v>38</v>
      </c>
      <c r="J8761">
        <v>2688</v>
      </c>
      <c r="K8761">
        <v>6</v>
      </c>
      <c r="L8761">
        <v>0</v>
      </c>
      <c r="M8761">
        <v>672</v>
      </c>
      <c r="O8761" s="2" t="str">
        <f>TRIM(SampleSuperstore3[[#This Row],[City]])</f>
        <v>New York City</v>
      </c>
      <c r="P8761" s="2" t="str">
        <f>TRIM(SampleSuperstore3[[#This Row],[State]])</f>
        <v>New York</v>
      </c>
      <c r="Q8761" s="2" t="str">
        <f t="shared" si="136"/>
        <v>New York City New York</v>
      </c>
      <c r="R8761" s="6" t="s">
        <v>339</v>
      </c>
      <c r="S8761" s="2" t="s">
        <v>704</v>
      </c>
      <c r="T8761" s="2" t="s">
        <v>806</v>
      </c>
    </row>
    <row r="8762" spans="1:22" x14ac:dyDescent="0.3">
      <c r="A8762" t="s">
        <v>28</v>
      </c>
      <c r="B8762" t="s">
        <v>44</v>
      </c>
      <c r="C8762" t="s">
        <v>15</v>
      </c>
      <c r="D8762" t="s">
        <v>75</v>
      </c>
      <c r="E8762" t="s">
        <v>76</v>
      </c>
      <c r="F8762">
        <v>10024</v>
      </c>
      <c r="G8762" t="s">
        <v>57</v>
      </c>
      <c r="H8762" t="s">
        <v>26</v>
      </c>
      <c r="I8762" t="s">
        <v>37</v>
      </c>
      <c r="J8762">
        <v>10896</v>
      </c>
      <c r="K8762">
        <v>2</v>
      </c>
      <c r="L8762">
        <v>2</v>
      </c>
      <c r="M8762">
        <v>38136</v>
      </c>
      <c r="O8762" s="2" t="str">
        <f>TRIM(SampleSuperstore3[[#This Row],[City]])</f>
        <v>New York City</v>
      </c>
      <c r="P8762" s="2" t="str">
        <f>TRIM(SampleSuperstore3[[#This Row],[State]])</f>
        <v>New York</v>
      </c>
      <c r="Q8762" s="2" t="str">
        <f t="shared" si="136"/>
        <v>New York City New York</v>
      </c>
      <c r="R8762" s="6" t="s">
        <v>339</v>
      </c>
      <c r="S8762" s="2" t="s">
        <v>704</v>
      </c>
      <c r="T8762" s="2" t="s">
        <v>806</v>
      </c>
    </row>
    <row r="8763" spans="1:22" x14ac:dyDescent="0.3">
      <c r="A8763" t="s">
        <v>13</v>
      </c>
      <c r="B8763" t="s">
        <v>44</v>
      </c>
      <c r="C8763" t="s">
        <v>15</v>
      </c>
      <c r="D8763" t="s">
        <v>79</v>
      </c>
      <c r="E8763" t="s">
        <v>65</v>
      </c>
      <c r="F8763">
        <v>60623</v>
      </c>
      <c r="G8763" t="s">
        <v>47</v>
      </c>
      <c r="H8763" t="s">
        <v>26</v>
      </c>
      <c r="I8763" t="s">
        <v>34</v>
      </c>
      <c r="J8763">
        <v>3536</v>
      </c>
      <c r="K8763">
        <v>2</v>
      </c>
      <c r="L8763">
        <v>2</v>
      </c>
      <c r="M8763">
        <v>3094</v>
      </c>
      <c r="O8763" s="2" t="str">
        <f>TRIM(SampleSuperstore3[[#This Row],[City]])</f>
        <v>Chicago</v>
      </c>
      <c r="P8763" s="2" t="str">
        <f>TRIM(SampleSuperstore3[[#This Row],[State]])</f>
        <v>Illinois</v>
      </c>
      <c r="Q8763" s="2" t="str">
        <f t="shared" si="136"/>
        <v>Chicago Illinois</v>
      </c>
      <c r="R8763" s="6" t="s">
        <v>634</v>
      </c>
      <c r="S8763" s="2" t="s">
        <v>369</v>
      </c>
      <c r="T8763" s="2" t="s">
        <v>3</v>
      </c>
      <c r="U8763" t="s">
        <v>634</v>
      </c>
      <c r="V8763" t="s">
        <v>369</v>
      </c>
    </row>
    <row r="8764" spans="1:22" x14ac:dyDescent="0.3">
      <c r="A8764" t="s">
        <v>62</v>
      </c>
      <c r="B8764" t="s">
        <v>22</v>
      </c>
      <c r="C8764" t="s">
        <v>15</v>
      </c>
      <c r="D8764" t="s">
        <v>195</v>
      </c>
      <c r="E8764" t="s">
        <v>46</v>
      </c>
      <c r="F8764">
        <v>77340</v>
      </c>
      <c r="G8764" t="s">
        <v>47</v>
      </c>
      <c r="H8764" t="s">
        <v>19</v>
      </c>
      <c r="I8764" t="s">
        <v>21</v>
      </c>
      <c r="J8764">
        <v>52843</v>
      </c>
      <c r="K8764">
        <v>5</v>
      </c>
      <c r="L8764">
        <v>3</v>
      </c>
      <c r="M8764">
        <v>0</v>
      </c>
      <c r="O8764" s="2" t="str">
        <f>TRIM(SampleSuperstore3[[#This Row],[City]])</f>
        <v>Huntsville</v>
      </c>
      <c r="P8764" s="2" t="str">
        <f>TRIM(SampleSuperstore3[[#This Row],[State]])</f>
        <v>Texas</v>
      </c>
      <c r="Q8764" s="2" t="str">
        <f t="shared" si="136"/>
        <v>Huntsville Texas</v>
      </c>
      <c r="R8764" s="6" t="s">
        <v>634</v>
      </c>
      <c r="S8764" s="2" t="s">
        <v>369</v>
      </c>
      <c r="T8764" s="2" t="s">
        <v>3</v>
      </c>
      <c r="U8764" t="s">
        <v>634</v>
      </c>
      <c r="V8764" t="s">
        <v>369</v>
      </c>
    </row>
    <row r="8765" spans="1:22" x14ac:dyDescent="0.3">
      <c r="A8765" t="s">
        <v>62</v>
      </c>
      <c r="B8765" t="s">
        <v>22</v>
      </c>
      <c r="C8765" t="s">
        <v>15</v>
      </c>
      <c r="D8765" t="s">
        <v>195</v>
      </c>
      <c r="E8765" t="s">
        <v>46</v>
      </c>
      <c r="F8765">
        <v>77340</v>
      </c>
      <c r="G8765" t="s">
        <v>47</v>
      </c>
      <c r="H8765" t="s">
        <v>26</v>
      </c>
      <c r="I8765" t="s">
        <v>41</v>
      </c>
      <c r="J8765">
        <v>41472</v>
      </c>
      <c r="K8765">
        <v>8</v>
      </c>
      <c r="L8765">
        <v>2</v>
      </c>
      <c r="M8765">
        <v>145152</v>
      </c>
      <c r="O8765" s="2" t="str">
        <f>TRIM(SampleSuperstore3[[#This Row],[City]])</f>
        <v>Huntsville</v>
      </c>
      <c r="P8765" s="2" t="str">
        <f>TRIM(SampleSuperstore3[[#This Row],[State]])</f>
        <v>Texas</v>
      </c>
      <c r="Q8765" s="2" t="str">
        <f t="shared" si="136"/>
        <v>Huntsville Texas</v>
      </c>
      <c r="R8765" s="6" t="s">
        <v>79</v>
      </c>
      <c r="S8765" s="2" t="s">
        <v>65</v>
      </c>
      <c r="T8765" s="2"/>
    </row>
    <row r="8766" spans="1:22" x14ac:dyDescent="0.3">
      <c r="A8766" t="s">
        <v>28</v>
      </c>
      <c r="B8766" t="s">
        <v>22</v>
      </c>
      <c r="C8766" t="s">
        <v>15</v>
      </c>
      <c r="D8766" t="s">
        <v>75</v>
      </c>
      <c r="E8766" t="s">
        <v>76</v>
      </c>
      <c r="F8766">
        <v>10024</v>
      </c>
      <c r="G8766" t="s">
        <v>57</v>
      </c>
      <c r="H8766" t="s">
        <v>19</v>
      </c>
      <c r="I8766" t="s">
        <v>20</v>
      </c>
      <c r="J8766">
        <v>287976</v>
      </c>
      <c r="K8766">
        <v>3</v>
      </c>
      <c r="L8766">
        <v>2</v>
      </c>
      <c r="M8766">
        <v>71994</v>
      </c>
      <c r="O8766" s="2" t="str">
        <f>TRIM(SampleSuperstore3[[#This Row],[City]])</f>
        <v>New York City</v>
      </c>
      <c r="P8766" s="2" t="str">
        <f>TRIM(SampleSuperstore3[[#This Row],[State]])</f>
        <v>New York</v>
      </c>
      <c r="Q8766" s="2" t="str">
        <f t="shared" si="136"/>
        <v>New York City New York</v>
      </c>
      <c r="R8766" s="6" t="s">
        <v>195</v>
      </c>
      <c r="S8766" s="2" t="s">
        <v>46</v>
      </c>
      <c r="T8766" s="2"/>
    </row>
    <row r="8767" spans="1:22" x14ac:dyDescent="0.3">
      <c r="A8767" t="s">
        <v>13</v>
      </c>
      <c r="B8767" t="s">
        <v>14</v>
      </c>
      <c r="C8767" t="s">
        <v>15</v>
      </c>
      <c r="D8767" t="s">
        <v>210</v>
      </c>
      <c r="E8767" t="s">
        <v>95</v>
      </c>
      <c r="F8767">
        <v>97301</v>
      </c>
      <c r="G8767" t="s">
        <v>25</v>
      </c>
      <c r="H8767" t="s">
        <v>26</v>
      </c>
      <c r="I8767" t="s">
        <v>32</v>
      </c>
      <c r="J8767">
        <v>29304</v>
      </c>
      <c r="K8767">
        <v>3</v>
      </c>
      <c r="L8767">
        <v>2</v>
      </c>
      <c r="M8767">
        <v>25641</v>
      </c>
      <c r="O8767" s="2" t="str">
        <f>TRIM(SampleSuperstore3[[#This Row],[City]])</f>
        <v>Salem</v>
      </c>
      <c r="P8767" s="2" t="str">
        <f>TRIM(SampleSuperstore3[[#This Row],[State]])</f>
        <v>Oregon</v>
      </c>
      <c r="Q8767" s="2" t="str">
        <f t="shared" si="136"/>
        <v>Salem Oregon</v>
      </c>
      <c r="R8767" s="6" t="s">
        <v>195</v>
      </c>
      <c r="S8767" s="2" t="s">
        <v>46</v>
      </c>
      <c r="T8767" s="2"/>
    </row>
    <row r="8768" spans="1:22" x14ac:dyDescent="0.3">
      <c r="A8768" t="s">
        <v>62</v>
      </c>
      <c r="B8768" t="s">
        <v>22</v>
      </c>
      <c r="C8768" t="s">
        <v>15</v>
      </c>
      <c r="D8768" t="s">
        <v>61</v>
      </c>
      <c r="E8768" t="s">
        <v>46</v>
      </c>
      <c r="F8768">
        <v>77070</v>
      </c>
      <c r="G8768" t="s">
        <v>47</v>
      </c>
      <c r="H8768" t="s">
        <v>26</v>
      </c>
      <c r="I8768" t="s">
        <v>34</v>
      </c>
      <c r="J8768">
        <v>55328</v>
      </c>
      <c r="K8768">
        <v>2</v>
      </c>
      <c r="L8768">
        <v>2</v>
      </c>
      <c r="M8768">
        <v>62244</v>
      </c>
      <c r="O8768" s="2" t="str">
        <f>TRIM(SampleSuperstore3[[#This Row],[City]])</f>
        <v>Houston</v>
      </c>
      <c r="P8768" s="2" t="str">
        <f>TRIM(SampleSuperstore3[[#This Row],[State]])</f>
        <v>Texas</v>
      </c>
      <c r="Q8768" s="2" t="str">
        <f t="shared" si="136"/>
        <v>Houston Texas</v>
      </c>
      <c r="R8768" s="6" t="s">
        <v>634</v>
      </c>
      <c r="S8768" s="2" t="s">
        <v>369</v>
      </c>
      <c r="T8768" s="2" t="s">
        <v>3</v>
      </c>
      <c r="U8768" t="s">
        <v>634</v>
      </c>
      <c r="V8768" t="s">
        <v>369</v>
      </c>
    </row>
    <row r="8769" spans="1:20" x14ac:dyDescent="0.3">
      <c r="A8769" t="s">
        <v>62</v>
      </c>
      <c r="B8769" t="s">
        <v>22</v>
      </c>
      <c r="C8769" t="s">
        <v>15</v>
      </c>
      <c r="D8769" t="s">
        <v>61</v>
      </c>
      <c r="E8769" t="s">
        <v>46</v>
      </c>
      <c r="F8769">
        <v>77070</v>
      </c>
      <c r="G8769" t="s">
        <v>47</v>
      </c>
      <c r="H8769" t="s">
        <v>19</v>
      </c>
      <c r="I8769" t="s">
        <v>20</v>
      </c>
      <c r="J8769">
        <v>12279984</v>
      </c>
      <c r="K8769">
        <v>6</v>
      </c>
      <c r="L8769">
        <v>32</v>
      </c>
      <c r="M8769">
        <v>-361176</v>
      </c>
      <c r="O8769" s="2" t="str">
        <f>TRIM(SampleSuperstore3[[#This Row],[City]])</f>
        <v>Houston</v>
      </c>
      <c r="P8769" s="2" t="str">
        <f>TRIM(SampleSuperstore3[[#This Row],[State]])</f>
        <v>Texas</v>
      </c>
      <c r="Q8769" s="2" t="str">
        <f t="shared" si="136"/>
        <v>Houston Texas</v>
      </c>
      <c r="R8769" s="6" t="s">
        <v>210</v>
      </c>
      <c r="S8769" s="2" t="s">
        <v>95</v>
      </c>
      <c r="T8769" s="2"/>
    </row>
    <row r="8770" spans="1:20" x14ac:dyDescent="0.3">
      <c r="A8770" t="s">
        <v>28</v>
      </c>
      <c r="B8770" t="s">
        <v>22</v>
      </c>
      <c r="C8770" t="s">
        <v>15</v>
      </c>
      <c r="D8770" t="s">
        <v>606</v>
      </c>
      <c r="E8770" t="s">
        <v>437</v>
      </c>
      <c r="F8770">
        <v>83301</v>
      </c>
      <c r="G8770" t="s">
        <v>25</v>
      </c>
      <c r="H8770" t="s">
        <v>26</v>
      </c>
      <c r="I8770" t="s">
        <v>37</v>
      </c>
      <c r="J8770">
        <v>20416</v>
      </c>
      <c r="K8770">
        <v>4</v>
      </c>
      <c r="L8770">
        <v>2</v>
      </c>
      <c r="M8770">
        <v>66352</v>
      </c>
      <c r="O8770" s="2" t="str">
        <f>TRIM(SampleSuperstore3[[#This Row],[City]])</f>
        <v>Twin Falls</v>
      </c>
      <c r="P8770" s="2" t="str">
        <f>TRIM(SampleSuperstore3[[#This Row],[State]])</f>
        <v>Idaho</v>
      </c>
      <c r="Q8770" s="2" t="str">
        <f t="shared" si="136"/>
        <v>Twin Falls Idaho</v>
      </c>
      <c r="R8770" s="6" t="s">
        <v>61</v>
      </c>
      <c r="S8770" s="2" t="s">
        <v>46</v>
      </c>
      <c r="T8770" s="2"/>
    </row>
    <row r="8771" spans="1:20" x14ac:dyDescent="0.3">
      <c r="A8771" t="s">
        <v>28</v>
      </c>
      <c r="B8771" t="s">
        <v>22</v>
      </c>
      <c r="C8771" t="s">
        <v>15</v>
      </c>
      <c r="D8771" t="s">
        <v>606</v>
      </c>
      <c r="E8771" t="s">
        <v>437</v>
      </c>
      <c r="F8771">
        <v>83301</v>
      </c>
      <c r="G8771" t="s">
        <v>25</v>
      </c>
      <c r="H8771" t="s">
        <v>19</v>
      </c>
      <c r="I8771" t="s">
        <v>31</v>
      </c>
      <c r="J8771">
        <v>112839</v>
      </c>
      <c r="K8771">
        <v>3</v>
      </c>
      <c r="L8771">
        <v>0</v>
      </c>
      <c r="M8771">
        <v>2595297</v>
      </c>
      <c r="O8771" s="2" t="str">
        <f>TRIM(SampleSuperstore3[[#This Row],[City]])</f>
        <v>Twin Falls</v>
      </c>
      <c r="P8771" s="2" t="str">
        <f>TRIM(SampleSuperstore3[[#This Row],[State]])</f>
        <v>Idaho</v>
      </c>
      <c r="Q8771" s="2" t="str">
        <f t="shared" ref="Q8771:Q8834" si="137">_xlfn.CONCAT(O8771," ",P8771)</f>
        <v>Twin Falls Idaho</v>
      </c>
      <c r="R8771" s="6" t="s">
        <v>61</v>
      </c>
      <c r="S8771" s="2" t="s">
        <v>46</v>
      </c>
      <c r="T8771" s="2"/>
    </row>
    <row r="8772" spans="1:20" x14ac:dyDescent="0.3">
      <c r="A8772" t="s">
        <v>28</v>
      </c>
      <c r="B8772" t="s">
        <v>44</v>
      </c>
      <c r="C8772" t="s">
        <v>15</v>
      </c>
      <c r="D8772" t="s">
        <v>375</v>
      </c>
      <c r="E8772" t="s">
        <v>86</v>
      </c>
      <c r="F8772">
        <v>37918</v>
      </c>
      <c r="G8772" t="s">
        <v>18</v>
      </c>
      <c r="H8772" t="s">
        <v>26</v>
      </c>
      <c r="I8772" t="s">
        <v>27</v>
      </c>
      <c r="J8772">
        <v>4608</v>
      </c>
      <c r="K8772">
        <v>2</v>
      </c>
      <c r="L8772">
        <v>2</v>
      </c>
      <c r="M8772">
        <v>16704</v>
      </c>
      <c r="O8772" s="2" t="str">
        <f>TRIM(SampleSuperstore3[[#This Row],[City]])</f>
        <v>Knoxville</v>
      </c>
      <c r="P8772" s="2" t="str">
        <f>TRIM(SampleSuperstore3[[#This Row],[State]])</f>
        <v>Tennessee</v>
      </c>
      <c r="Q8772" s="2" t="str">
        <f t="shared" si="137"/>
        <v>Knoxville Tennessee</v>
      </c>
      <c r="R8772" s="6" t="s">
        <v>793</v>
      </c>
      <c r="S8772" s="2" t="s">
        <v>664</v>
      </c>
      <c r="T8772" s="2" t="s">
        <v>437</v>
      </c>
    </row>
    <row r="8773" spans="1:20" x14ac:dyDescent="0.3">
      <c r="A8773" t="s">
        <v>28</v>
      </c>
      <c r="B8773" t="s">
        <v>22</v>
      </c>
      <c r="C8773" t="s">
        <v>15</v>
      </c>
      <c r="D8773" t="s">
        <v>108</v>
      </c>
      <c r="E8773" t="s">
        <v>81</v>
      </c>
      <c r="F8773">
        <v>85023</v>
      </c>
      <c r="G8773" t="s">
        <v>25</v>
      </c>
      <c r="H8773" t="s">
        <v>35</v>
      </c>
      <c r="I8773" t="s">
        <v>36</v>
      </c>
      <c r="J8773">
        <v>19596</v>
      </c>
      <c r="K8773">
        <v>5</v>
      </c>
      <c r="L8773">
        <v>2</v>
      </c>
      <c r="M8773">
        <v>19596</v>
      </c>
      <c r="O8773" s="2" t="str">
        <f>TRIM(SampleSuperstore3[[#This Row],[City]])</f>
        <v>Phoenix</v>
      </c>
      <c r="P8773" s="2" t="str">
        <f>TRIM(SampleSuperstore3[[#This Row],[State]])</f>
        <v>Arizona</v>
      </c>
      <c r="Q8773" s="2" t="str">
        <f t="shared" si="137"/>
        <v>Phoenix Arizona</v>
      </c>
      <c r="R8773" s="6" t="s">
        <v>793</v>
      </c>
      <c r="S8773" s="2" t="s">
        <v>664</v>
      </c>
      <c r="T8773" s="2" t="s">
        <v>437</v>
      </c>
    </row>
    <row r="8774" spans="1:20" x14ac:dyDescent="0.3">
      <c r="A8774" t="s">
        <v>28</v>
      </c>
      <c r="B8774" t="s">
        <v>22</v>
      </c>
      <c r="C8774" t="s">
        <v>15</v>
      </c>
      <c r="D8774" t="s">
        <v>108</v>
      </c>
      <c r="E8774" t="s">
        <v>81</v>
      </c>
      <c r="F8774">
        <v>85023</v>
      </c>
      <c r="G8774" t="s">
        <v>25</v>
      </c>
      <c r="H8774" t="s">
        <v>26</v>
      </c>
      <c r="I8774" t="s">
        <v>41</v>
      </c>
      <c r="J8774">
        <v>15552</v>
      </c>
      <c r="K8774">
        <v>3</v>
      </c>
      <c r="L8774">
        <v>2</v>
      </c>
      <c r="M8774">
        <v>54432</v>
      </c>
      <c r="O8774" s="2" t="str">
        <f>TRIM(SampleSuperstore3[[#This Row],[City]])</f>
        <v>Phoenix</v>
      </c>
      <c r="P8774" s="2" t="str">
        <f>TRIM(SampleSuperstore3[[#This Row],[State]])</f>
        <v>Arizona</v>
      </c>
      <c r="Q8774" s="2" t="str">
        <f t="shared" si="137"/>
        <v>Phoenix Arizona</v>
      </c>
      <c r="R8774" s="6" t="s">
        <v>375</v>
      </c>
      <c r="S8774" s="2" t="s">
        <v>86</v>
      </c>
      <c r="T8774" s="2"/>
    </row>
    <row r="8775" spans="1:20" x14ac:dyDescent="0.3">
      <c r="A8775" t="s">
        <v>28</v>
      </c>
      <c r="B8775" t="s">
        <v>22</v>
      </c>
      <c r="C8775" t="s">
        <v>15</v>
      </c>
      <c r="D8775" t="s">
        <v>108</v>
      </c>
      <c r="E8775" t="s">
        <v>81</v>
      </c>
      <c r="F8775">
        <v>85023</v>
      </c>
      <c r="G8775" t="s">
        <v>25</v>
      </c>
      <c r="H8775" t="s">
        <v>35</v>
      </c>
      <c r="I8775" t="s">
        <v>59</v>
      </c>
      <c r="J8775">
        <v>271968</v>
      </c>
      <c r="K8775">
        <v>4</v>
      </c>
      <c r="L8775">
        <v>2</v>
      </c>
      <c r="M8775">
        <v>543936</v>
      </c>
      <c r="O8775" s="2" t="str">
        <f>TRIM(SampleSuperstore3[[#This Row],[City]])</f>
        <v>Phoenix</v>
      </c>
      <c r="P8775" s="2" t="str">
        <f>TRIM(SampleSuperstore3[[#This Row],[State]])</f>
        <v>Arizona</v>
      </c>
      <c r="Q8775" s="2" t="str">
        <f t="shared" si="137"/>
        <v>Phoenix Arizona</v>
      </c>
      <c r="R8775" s="6" t="s">
        <v>108</v>
      </c>
      <c r="S8775" s="2" t="s">
        <v>81</v>
      </c>
      <c r="T8775" s="2"/>
    </row>
    <row r="8776" spans="1:20" x14ac:dyDescent="0.3">
      <c r="A8776" t="s">
        <v>28</v>
      </c>
      <c r="B8776" t="s">
        <v>14</v>
      </c>
      <c r="C8776" t="s">
        <v>15</v>
      </c>
      <c r="D8776" t="s">
        <v>124</v>
      </c>
      <c r="E8776" t="s">
        <v>40</v>
      </c>
      <c r="F8776">
        <v>28110</v>
      </c>
      <c r="G8776" t="s">
        <v>18</v>
      </c>
      <c r="H8776" t="s">
        <v>19</v>
      </c>
      <c r="I8776" t="s">
        <v>21</v>
      </c>
      <c r="J8776">
        <v>698352</v>
      </c>
      <c r="K8776">
        <v>3</v>
      </c>
      <c r="L8776">
        <v>2</v>
      </c>
      <c r="M8776">
        <v>523764</v>
      </c>
      <c r="O8776" s="2" t="str">
        <f>TRIM(SampleSuperstore3[[#This Row],[City]])</f>
        <v>Monroe</v>
      </c>
      <c r="P8776" s="2" t="str">
        <f>TRIM(SampleSuperstore3[[#This Row],[State]])</f>
        <v>North Carolina</v>
      </c>
      <c r="Q8776" s="2" t="str">
        <f t="shared" si="137"/>
        <v>Monroe North Carolina</v>
      </c>
      <c r="R8776" s="6" t="s">
        <v>108</v>
      </c>
      <c r="S8776" s="2" t="s">
        <v>81</v>
      </c>
      <c r="T8776" s="2"/>
    </row>
    <row r="8777" spans="1:20" x14ac:dyDescent="0.3">
      <c r="A8777" t="s">
        <v>28</v>
      </c>
      <c r="B8777" t="s">
        <v>14</v>
      </c>
      <c r="C8777" t="s">
        <v>15</v>
      </c>
      <c r="D8777" t="s">
        <v>124</v>
      </c>
      <c r="E8777" t="s">
        <v>40</v>
      </c>
      <c r="F8777">
        <v>28110</v>
      </c>
      <c r="G8777" t="s">
        <v>18</v>
      </c>
      <c r="H8777" t="s">
        <v>19</v>
      </c>
      <c r="I8777" t="s">
        <v>20</v>
      </c>
      <c r="J8777">
        <v>77728</v>
      </c>
      <c r="K8777">
        <v>2</v>
      </c>
      <c r="L8777">
        <v>2</v>
      </c>
      <c r="M8777">
        <v>-38864</v>
      </c>
      <c r="O8777" s="2" t="str">
        <f>TRIM(SampleSuperstore3[[#This Row],[City]])</f>
        <v>Monroe</v>
      </c>
      <c r="P8777" s="2" t="str">
        <f>TRIM(SampleSuperstore3[[#This Row],[State]])</f>
        <v>North Carolina</v>
      </c>
      <c r="Q8777" s="2" t="str">
        <f t="shared" si="137"/>
        <v>Monroe North Carolina</v>
      </c>
      <c r="R8777" s="6" t="s">
        <v>108</v>
      </c>
      <c r="S8777" s="2" t="s">
        <v>81</v>
      </c>
      <c r="T8777" s="2"/>
    </row>
    <row r="8778" spans="1:20" x14ac:dyDescent="0.3">
      <c r="A8778" t="s">
        <v>28</v>
      </c>
      <c r="B8778" t="s">
        <v>22</v>
      </c>
      <c r="C8778" t="s">
        <v>15</v>
      </c>
      <c r="D8778" t="s">
        <v>182</v>
      </c>
      <c r="E8778" t="s">
        <v>83</v>
      </c>
      <c r="F8778">
        <v>23223</v>
      </c>
      <c r="G8778" t="s">
        <v>18</v>
      </c>
      <c r="H8778" t="s">
        <v>26</v>
      </c>
      <c r="I8778" t="s">
        <v>37</v>
      </c>
      <c r="J8778">
        <v>4662</v>
      </c>
      <c r="K8778">
        <v>9</v>
      </c>
      <c r="L8778">
        <v>0</v>
      </c>
      <c r="M8778">
        <v>214452</v>
      </c>
      <c r="O8778" s="2" t="str">
        <f>TRIM(SampleSuperstore3[[#This Row],[City]])</f>
        <v>Richmond</v>
      </c>
      <c r="P8778" s="2" t="str">
        <f>TRIM(SampleSuperstore3[[#This Row],[State]])</f>
        <v>Virginia</v>
      </c>
      <c r="Q8778" s="2" t="str">
        <f t="shared" si="137"/>
        <v>Richmond Virginia</v>
      </c>
      <c r="R8778" s="6" t="s">
        <v>124</v>
      </c>
      <c r="S8778" s="2" t="s">
        <v>704</v>
      </c>
      <c r="T8778" s="2" t="s">
        <v>806</v>
      </c>
    </row>
    <row r="8779" spans="1:20" x14ac:dyDescent="0.3">
      <c r="A8779" t="s">
        <v>28</v>
      </c>
      <c r="B8779" t="s">
        <v>14</v>
      </c>
      <c r="C8779" t="s">
        <v>15</v>
      </c>
      <c r="D8779" t="s">
        <v>61</v>
      </c>
      <c r="E8779" t="s">
        <v>46</v>
      </c>
      <c r="F8779">
        <v>77041</v>
      </c>
      <c r="G8779" t="s">
        <v>47</v>
      </c>
      <c r="H8779" t="s">
        <v>35</v>
      </c>
      <c r="I8779" t="s">
        <v>36</v>
      </c>
      <c r="J8779">
        <v>537544</v>
      </c>
      <c r="K8779">
        <v>7</v>
      </c>
      <c r="L8779">
        <v>2</v>
      </c>
      <c r="M8779">
        <v>470351</v>
      </c>
      <c r="O8779" s="2" t="str">
        <f>TRIM(SampleSuperstore3[[#This Row],[City]])</f>
        <v>Houston</v>
      </c>
      <c r="P8779" s="2" t="str">
        <f>TRIM(SampleSuperstore3[[#This Row],[State]])</f>
        <v>Texas</v>
      </c>
      <c r="Q8779" s="2" t="str">
        <f t="shared" si="137"/>
        <v>Houston Texas</v>
      </c>
      <c r="R8779" s="6" t="s">
        <v>124</v>
      </c>
      <c r="S8779" s="2" t="s">
        <v>704</v>
      </c>
      <c r="T8779" s="2" t="s">
        <v>806</v>
      </c>
    </row>
    <row r="8780" spans="1:20" x14ac:dyDescent="0.3">
      <c r="A8780" t="s">
        <v>62</v>
      </c>
      <c r="B8780" t="s">
        <v>22</v>
      </c>
      <c r="C8780" t="s">
        <v>15</v>
      </c>
      <c r="D8780" t="s">
        <v>23</v>
      </c>
      <c r="E8780" t="s">
        <v>24</v>
      </c>
      <c r="F8780">
        <v>90008</v>
      </c>
      <c r="G8780" t="s">
        <v>25</v>
      </c>
      <c r="H8780" t="s">
        <v>26</v>
      </c>
      <c r="I8780" t="s">
        <v>27</v>
      </c>
      <c r="J8780">
        <v>1462</v>
      </c>
      <c r="K8780">
        <v>2</v>
      </c>
      <c r="L8780">
        <v>0</v>
      </c>
      <c r="M8780">
        <v>68714</v>
      </c>
      <c r="O8780" s="2" t="str">
        <f>TRIM(SampleSuperstore3[[#This Row],[City]])</f>
        <v>Los Angeles</v>
      </c>
      <c r="P8780" s="2" t="str">
        <f>TRIM(SampleSuperstore3[[#This Row],[State]])</f>
        <v>California</v>
      </c>
      <c r="Q8780" s="2" t="str">
        <f t="shared" si="137"/>
        <v>Los Angeles California</v>
      </c>
      <c r="R8780" s="6" t="s">
        <v>182</v>
      </c>
      <c r="S8780" s="2" t="s">
        <v>83</v>
      </c>
      <c r="T8780" s="2"/>
    </row>
    <row r="8781" spans="1:20" x14ac:dyDescent="0.3">
      <c r="A8781" t="s">
        <v>62</v>
      </c>
      <c r="B8781" t="s">
        <v>22</v>
      </c>
      <c r="C8781" t="s">
        <v>15</v>
      </c>
      <c r="D8781" t="s">
        <v>23</v>
      </c>
      <c r="E8781" t="s">
        <v>24</v>
      </c>
      <c r="F8781">
        <v>90008</v>
      </c>
      <c r="G8781" t="s">
        <v>25</v>
      </c>
      <c r="H8781" t="s">
        <v>26</v>
      </c>
      <c r="I8781" t="s">
        <v>77</v>
      </c>
      <c r="J8781">
        <v>2255</v>
      </c>
      <c r="K8781">
        <v>5</v>
      </c>
      <c r="L8781">
        <v>0</v>
      </c>
      <c r="M8781">
        <v>87945</v>
      </c>
      <c r="O8781" s="2" t="str">
        <f>TRIM(SampleSuperstore3[[#This Row],[City]])</f>
        <v>Los Angeles</v>
      </c>
      <c r="P8781" s="2" t="str">
        <f>TRIM(SampleSuperstore3[[#This Row],[State]])</f>
        <v>California</v>
      </c>
      <c r="Q8781" s="2" t="str">
        <f t="shared" si="137"/>
        <v>Los Angeles California</v>
      </c>
      <c r="R8781" s="6" t="s">
        <v>61</v>
      </c>
      <c r="S8781" s="2" t="s">
        <v>46</v>
      </c>
      <c r="T8781" s="2"/>
    </row>
    <row r="8782" spans="1:20" x14ac:dyDescent="0.3">
      <c r="A8782" t="s">
        <v>62</v>
      </c>
      <c r="B8782" t="s">
        <v>22</v>
      </c>
      <c r="C8782" t="s">
        <v>15</v>
      </c>
      <c r="D8782" t="s">
        <v>23</v>
      </c>
      <c r="E8782" t="s">
        <v>24</v>
      </c>
      <c r="F8782">
        <v>90008</v>
      </c>
      <c r="G8782" t="s">
        <v>25</v>
      </c>
      <c r="H8782" t="s">
        <v>35</v>
      </c>
      <c r="I8782" t="s">
        <v>36</v>
      </c>
      <c r="J8782">
        <v>5838</v>
      </c>
      <c r="K8782">
        <v>5</v>
      </c>
      <c r="L8782">
        <v>2</v>
      </c>
      <c r="M8782">
        <v>72975</v>
      </c>
      <c r="O8782" s="2" t="str">
        <f>TRIM(SampleSuperstore3[[#This Row],[City]])</f>
        <v>Los Angeles</v>
      </c>
      <c r="P8782" s="2" t="str">
        <f>TRIM(SampleSuperstore3[[#This Row],[State]])</f>
        <v>California</v>
      </c>
      <c r="Q8782" s="2" t="str">
        <f t="shared" si="137"/>
        <v>Los Angeles California</v>
      </c>
      <c r="R8782" s="6" t="s">
        <v>626</v>
      </c>
      <c r="S8782" s="2" t="s">
        <v>627</v>
      </c>
      <c r="T8782" s="2" t="s">
        <v>24</v>
      </c>
    </row>
    <row r="8783" spans="1:20" x14ac:dyDescent="0.3">
      <c r="A8783" t="s">
        <v>62</v>
      </c>
      <c r="B8783" t="s">
        <v>22</v>
      </c>
      <c r="C8783" t="s">
        <v>15</v>
      </c>
      <c r="D8783" t="s">
        <v>23</v>
      </c>
      <c r="E8783" t="s">
        <v>24</v>
      </c>
      <c r="F8783">
        <v>90008</v>
      </c>
      <c r="G8783" t="s">
        <v>25</v>
      </c>
      <c r="H8783" t="s">
        <v>35</v>
      </c>
      <c r="I8783" t="s">
        <v>36</v>
      </c>
      <c r="J8783">
        <v>211168</v>
      </c>
      <c r="K8783">
        <v>4</v>
      </c>
      <c r="L8783">
        <v>2</v>
      </c>
      <c r="M8783">
        <v>158376</v>
      </c>
      <c r="O8783" s="2" t="str">
        <f>TRIM(SampleSuperstore3[[#This Row],[City]])</f>
        <v>Los Angeles</v>
      </c>
      <c r="P8783" s="2" t="str">
        <f>TRIM(SampleSuperstore3[[#This Row],[State]])</f>
        <v>California</v>
      </c>
      <c r="Q8783" s="2" t="str">
        <f t="shared" si="137"/>
        <v>Los Angeles California</v>
      </c>
      <c r="R8783" s="6" t="s">
        <v>626</v>
      </c>
      <c r="S8783" s="2" t="s">
        <v>627</v>
      </c>
      <c r="T8783" s="2" t="s">
        <v>24</v>
      </c>
    </row>
    <row r="8784" spans="1:20" x14ac:dyDescent="0.3">
      <c r="A8784" t="s">
        <v>28</v>
      </c>
      <c r="B8784" t="s">
        <v>14</v>
      </c>
      <c r="C8784" t="s">
        <v>15</v>
      </c>
      <c r="D8784" t="s">
        <v>58</v>
      </c>
      <c r="E8784" t="s">
        <v>51</v>
      </c>
      <c r="F8784">
        <v>84057</v>
      </c>
      <c r="G8784" t="s">
        <v>25</v>
      </c>
      <c r="H8784" t="s">
        <v>26</v>
      </c>
      <c r="I8784" t="s">
        <v>41</v>
      </c>
      <c r="J8784">
        <v>1296</v>
      </c>
      <c r="K8784">
        <v>2</v>
      </c>
      <c r="L8784">
        <v>0</v>
      </c>
      <c r="M8784">
        <v>62208</v>
      </c>
      <c r="O8784" s="2" t="str">
        <f>TRIM(SampleSuperstore3[[#This Row],[City]])</f>
        <v>Orem</v>
      </c>
      <c r="P8784" s="2" t="str">
        <f>TRIM(SampleSuperstore3[[#This Row],[State]])</f>
        <v>Utah</v>
      </c>
      <c r="Q8784" s="2" t="str">
        <f t="shared" si="137"/>
        <v>Orem Utah</v>
      </c>
      <c r="R8784" s="6" t="s">
        <v>626</v>
      </c>
      <c r="S8784" s="2" t="s">
        <v>627</v>
      </c>
      <c r="T8784" s="2" t="s">
        <v>24</v>
      </c>
    </row>
    <row r="8785" spans="1:22" x14ac:dyDescent="0.3">
      <c r="A8785" t="s">
        <v>28</v>
      </c>
      <c r="B8785" t="s">
        <v>14</v>
      </c>
      <c r="C8785" t="s">
        <v>15</v>
      </c>
      <c r="D8785" t="s">
        <v>58</v>
      </c>
      <c r="E8785" t="s">
        <v>51</v>
      </c>
      <c r="F8785">
        <v>84057</v>
      </c>
      <c r="G8785" t="s">
        <v>25</v>
      </c>
      <c r="H8785" t="s">
        <v>26</v>
      </c>
      <c r="I8785" t="s">
        <v>34</v>
      </c>
      <c r="J8785">
        <v>4598</v>
      </c>
      <c r="K8785">
        <v>2</v>
      </c>
      <c r="L8785">
        <v>0</v>
      </c>
      <c r="M8785">
        <v>128744</v>
      </c>
      <c r="O8785" s="2" t="str">
        <f>TRIM(SampleSuperstore3[[#This Row],[City]])</f>
        <v>Orem</v>
      </c>
      <c r="P8785" s="2" t="str">
        <f>TRIM(SampleSuperstore3[[#This Row],[State]])</f>
        <v>Utah</v>
      </c>
      <c r="Q8785" s="2" t="str">
        <f t="shared" si="137"/>
        <v>Orem Utah</v>
      </c>
      <c r="R8785" s="6" t="s">
        <v>626</v>
      </c>
      <c r="S8785" s="2" t="s">
        <v>627</v>
      </c>
      <c r="T8785" s="2" t="s">
        <v>24</v>
      </c>
    </row>
    <row r="8786" spans="1:22" x14ac:dyDescent="0.3">
      <c r="A8786" t="s">
        <v>28</v>
      </c>
      <c r="B8786" t="s">
        <v>44</v>
      </c>
      <c r="C8786" t="s">
        <v>15</v>
      </c>
      <c r="D8786" t="s">
        <v>223</v>
      </c>
      <c r="E8786" t="s">
        <v>380</v>
      </c>
      <c r="F8786">
        <v>5408</v>
      </c>
      <c r="G8786" t="s">
        <v>57</v>
      </c>
      <c r="H8786" t="s">
        <v>35</v>
      </c>
      <c r="I8786" t="s">
        <v>36</v>
      </c>
      <c r="J8786">
        <v>129475</v>
      </c>
      <c r="K8786">
        <v>5</v>
      </c>
      <c r="L8786">
        <v>0</v>
      </c>
      <c r="M8786">
        <v>336635</v>
      </c>
      <c r="O8786" s="2" t="str">
        <f>TRIM(SampleSuperstore3[[#This Row],[City]])</f>
        <v>Burlington</v>
      </c>
      <c r="P8786" s="2" t="str">
        <f>TRIM(SampleSuperstore3[[#This Row],[State]])</f>
        <v>Vermont</v>
      </c>
      <c r="Q8786" s="2" t="str">
        <f t="shared" si="137"/>
        <v>Burlington Vermont</v>
      </c>
      <c r="R8786" s="6" t="s">
        <v>58</v>
      </c>
      <c r="S8786" s="2" t="s">
        <v>51</v>
      </c>
      <c r="T8786" s="2"/>
    </row>
    <row r="8787" spans="1:22" x14ac:dyDescent="0.3">
      <c r="A8787" t="s">
        <v>62</v>
      </c>
      <c r="B8787" t="s">
        <v>14</v>
      </c>
      <c r="C8787" t="s">
        <v>15</v>
      </c>
      <c r="D8787" t="s">
        <v>55</v>
      </c>
      <c r="E8787" t="s">
        <v>56</v>
      </c>
      <c r="F8787">
        <v>19134</v>
      </c>
      <c r="G8787" t="s">
        <v>57</v>
      </c>
      <c r="H8787" t="s">
        <v>35</v>
      </c>
      <c r="I8787" t="s">
        <v>162</v>
      </c>
      <c r="J8787">
        <v>179997</v>
      </c>
      <c r="K8787">
        <v>5</v>
      </c>
      <c r="L8787">
        <v>4</v>
      </c>
      <c r="M8787">
        <v>239996</v>
      </c>
      <c r="O8787" s="2" t="str">
        <f>TRIM(SampleSuperstore3[[#This Row],[City]])</f>
        <v>Philadelphia</v>
      </c>
      <c r="P8787" s="2" t="str">
        <f>TRIM(SampleSuperstore3[[#This Row],[State]])</f>
        <v>Pennsylvania</v>
      </c>
      <c r="Q8787" s="2" t="str">
        <f t="shared" si="137"/>
        <v>Philadelphia Pennsylvania</v>
      </c>
      <c r="R8787" s="6" t="s">
        <v>58</v>
      </c>
      <c r="S8787" s="2" t="s">
        <v>51</v>
      </c>
      <c r="T8787" s="2"/>
    </row>
    <row r="8788" spans="1:22" x14ac:dyDescent="0.3">
      <c r="A8788" t="s">
        <v>28</v>
      </c>
      <c r="B8788" t="s">
        <v>22</v>
      </c>
      <c r="C8788" t="s">
        <v>15</v>
      </c>
      <c r="D8788" t="s">
        <v>79</v>
      </c>
      <c r="E8788" t="s">
        <v>65</v>
      </c>
      <c r="F8788">
        <v>60623</v>
      </c>
      <c r="G8788" t="s">
        <v>47</v>
      </c>
      <c r="H8788" t="s">
        <v>26</v>
      </c>
      <c r="I8788" t="s">
        <v>41</v>
      </c>
      <c r="J8788">
        <v>10688</v>
      </c>
      <c r="K8788">
        <v>2</v>
      </c>
      <c r="L8788">
        <v>2</v>
      </c>
      <c r="M8788">
        <v>37408</v>
      </c>
      <c r="O8788" s="2" t="str">
        <f>TRIM(SampleSuperstore3[[#This Row],[City]])</f>
        <v>Chicago</v>
      </c>
      <c r="P8788" s="2" t="str">
        <f>TRIM(SampleSuperstore3[[#This Row],[State]])</f>
        <v>Illinois</v>
      </c>
      <c r="Q8788" s="2" t="str">
        <f t="shared" si="137"/>
        <v>Chicago Illinois</v>
      </c>
      <c r="R8788" s="6" t="s">
        <v>223</v>
      </c>
      <c r="S8788" s="2" t="s">
        <v>380</v>
      </c>
      <c r="T8788" s="2"/>
    </row>
    <row r="8789" spans="1:22" x14ac:dyDescent="0.3">
      <c r="A8789" t="s">
        <v>62</v>
      </c>
      <c r="B8789" t="s">
        <v>14</v>
      </c>
      <c r="C8789" t="s">
        <v>15</v>
      </c>
      <c r="D8789" t="s">
        <v>354</v>
      </c>
      <c r="E8789" t="s">
        <v>119</v>
      </c>
      <c r="F8789">
        <v>73120</v>
      </c>
      <c r="G8789" t="s">
        <v>47</v>
      </c>
      <c r="H8789" t="s">
        <v>35</v>
      </c>
      <c r="I8789" t="s">
        <v>36</v>
      </c>
      <c r="J8789">
        <v>22198</v>
      </c>
      <c r="K8789">
        <v>2</v>
      </c>
      <c r="L8789">
        <v>0</v>
      </c>
      <c r="M8789">
        <v>621544</v>
      </c>
      <c r="O8789" s="2" t="str">
        <f>TRIM(SampleSuperstore3[[#This Row],[City]])</f>
        <v>Oklahoma City</v>
      </c>
      <c r="P8789" s="2" t="str">
        <f>TRIM(SampleSuperstore3[[#This Row],[State]])</f>
        <v>Oklahoma</v>
      </c>
      <c r="Q8789" s="2" t="str">
        <f t="shared" si="137"/>
        <v>Oklahoma City Oklahoma</v>
      </c>
      <c r="R8789" s="6" t="s">
        <v>55</v>
      </c>
      <c r="S8789" s="2" t="s">
        <v>56</v>
      </c>
      <c r="T8789" s="2"/>
    </row>
    <row r="8790" spans="1:22" x14ac:dyDescent="0.3">
      <c r="A8790" t="s">
        <v>62</v>
      </c>
      <c r="B8790" t="s">
        <v>14</v>
      </c>
      <c r="C8790" t="s">
        <v>15</v>
      </c>
      <c r="D8790" t="s">
        <v>354</v>
      </c>
      <c r="E8790" t="s">
        <v>119</v>
      </c>
      <c r="F8790">
        <v>73120</v>
      </c>
      <c r="G8790" t="s">
        <v>47</v>
      </c>
      <c r="H8790" t="s">
        <v>19</v>
      </c>
      <c r="I8790" t="s">
        <v>20</v>
      </c>
      <c r="J8790">
        <v>34196</v>
      </c>
      <c r="K8790">
        <v>2</v>
      </c>
      <c r="L8790">
        <v>0</v>
      </c>
      <c r="M8790">
        <v>547136</v>
      </c>
      <c r="O8790" s="2" t="str">
        <f>TRIM(SampleSuperstore3[[#This Row],[City]])</f>
        <v>Oklahoma City</v>
      </c>
      <c r="P8790" s="2" t="str">
        <f>TRIM(SampleSuperstore3[[#This Row],[State]])</f>
        <v>Oklahoma</v>
      </c>
      <c r="Q8790" s="2" t="str">
        <f t="shared" si="137"/>
        <v>Oklahoma City Oklahoma</v>
      </c>
      <c r="R8790" s="6" t="s">
        <v>79</v>
      </c>
      <c r="S8790" s="2" t="s">
        <v>65</v>
      </c>
      <c r="T8790" s="2"/>
    </row>
    <row r="8791" spans="1:22" x14ac:dyDescent="0.3">
      <c r="A8791" t="s">
        <v>62</v>
      </c>
      <c r="B8791" t="s">
        <v>22</v>
      </c>
      <c r="C8791" t="s">
        <v>15</v>
      </c>
      <c r="D8791" t="s">
        <v>75</v>
      </c>
      <c r="E8791" t="s">
        <v>76</v>
      </c>
      <c r="F8791">
        <v>10035</v>
      </c>
      <c r="G8791" t="s">
        <v>57</v>
      </c>
      <c r="H8791" t="s">
        <v>35</v>
      </c>
      <c r="I8791" t="s">
        <v>59</v>
      </c>
      <c r="J8791">
        <v>3477</v>
      </c>
      <c r="K8791">
        <v>3</v>
      </c>
      <c r="L8791">
        <v>0</v>
      </c>
      <c r="M8791">
        <v>114741</v>
      </c>
      <c r="O8791" s="2" t="str">
        <f>TRIM(SampleSuperstore3[[#This Row],[City]])</f>
        <v>New York City</v>
      </c>
      <c r="P8791" s="2" t="str">
        <f>TRIM(SampleSuperstore3[[#This Row],[State]])</f>
        <v>New York</v>
      </c>
      <c r="Q8791" s="2" t="str">
        <f t="shared" si="137"/>
        <v>New York City New York</v>
      </c>
      <c r="R8791" s="6" t="s">
        <v>119</v>
      </c>
      <c r="S8791" s="2" t="s">
        <v>3</v>
      </c>
      <c r="T8791" s="2" t="s">
        <v>119</v>
      </c>
    </row>
    <row r="8792" spans="1:22" x14ac:dyDescent="0.3">
      <c r="A8792" t="s">
        <v>62</v>
      </c>
      <c r="B8792" t="s">
        <v>22</v>
      </c>
      <c r="C8792" t="s">
        <v>15</v>
      </c>
      <c r="D8792" t="s">
        <v>75</v>
      </c>
      <c r="E8792" t="s">
        <v>76</v>
      </c>
      <c r="F8792">
        <v>10035</v>
      </c>
      <c r="G8792" t="s">
        <v>57</v>
      </c>
      <c r="H8792" t="s">
        <v>26</v>
      </c>
      <c r="I8792" t="s">
        <v>27</v>
      </c>
      <c r="J8792">
        <v>189</v>
      </c>
      <c r="K8792">
        <v>3</v>
      </c>
      <c r="L8792">
        <v>0</v>
      </c>
      <c r="M8792">
        <v>8694</v>
      </c>
      <c r="O8792" s="2" t="str">
        <f>TRIM(SampleSuperstore3[[#This Row],[City]])</f>
        <v>New York City</v>
      </c>
      <c r="P8792" s="2" t="str">
        <f>TRIM(SampleSuperstore3[[#This Row],[State]])</f>
        <v>New York</v>
      </c>
      <c r="Q8792" s="2" t="str">
        <f t="shared" si="137"/>
        <v>New York City New York</v>
      </c>
      <c r="R8792" s="6" t="s">
        <v>119</v>
      </c>
      <c r="S8792" s="2" t="s">
        <v>3</v>
      </c>
      <c r="T8792" s="2" t="s">
        <v>119</v>
      </c>
    </row>
    <row r="8793" spans="1:22" x14ac:dyDescent="0.3">
      <c r="A8793" t="s">
        <v>28</v>
      </c>
      <c r="B8793" t="s">
        <v>14</v>
      </c>
      <c r="C8793" t="s">
        <v>15</v>
      </c>
      <c r="D8793" t="s">
        <v>374</v>
      </c>
      <c r="E8793" t="s">
        <v>51</v>
      </c>
      <c r="F8793">
        <v>84106</v>
      </c>
      <c r="G8793" t="s">
        <v>25</v>
      </c>
      <c r="H8793" t="s">
        <v>26</v>
      </c>
      <c r="I8793" t="s">
        <v>37</v>
      </c>
      <c r="J8793">
        <v>10272</v>
      </c>
      <c r="K8793">
        <v>3</v>
      </c>
      <c r="L8793">
        <v>2</v>
      </c>
      <c r="M8793">
        <v>37236</v>
      </c>
      <c r="O8793" s="2" t="str">
        <f>TRIM(SampleSuperstore3[[#This Row],[City]])</f>
        <v>Salt Lake City</v>
      </c>
      <c r="P8793" s="2" t="str">
        <f>TRIM(SampleSuperstore3[[#This Row],[State]])</f>
        <v>Utah</v>
      </c>
      <c r="Q8793" s="2" t="str">
        <f t="shared" si="137"/>
        <v>Salt Lake City Utah</v>
      </c>
      <c r="R8793" s="6" t="s">
        <v>634</v>
      </c>
      <c r="S8793" s="2" t="s">
        <v>369</v>
      </c>
      <c r="T8793" s="2" t="s">
        <v>3</v>
      </c>
      <c r="U8793" t="s">
        <v>634</v>
      </c>
      <c r="V8793" t="s">
        <v>369</v>
      </c>
    </row>
    <row r="8794" spans="1:22" x14ac:dyDescent="0.3">
      <c r="A8794" t="s">
        <v>28</v>
      </c>
      <c r="B8794" t="s">
        <v>22</v>
      </c>
      <c r="C8794" t="s">
        <v>15</v>
      </c>
      <c r="D8794" t="s">
        <v>547</v>
      </c>
      <c r="E8794" t="s">
        <v>76</v>
      </c>
      <c r="F8794">
        <v>13501</v>
      </c>
      <c r="G8794" t="s">
        <v>57</v>
      </c>
      <c r="H8794" t="s">
        <v>19</v>
      </c>
      <c r="I8794" t="s">
        <v>33</v>
      </c>
      <c r="J8794">
        <v>4048</v>
      </c>
      <c r="K8794">
        <v>2</v>
      </c>
      <c r="L8794">
        <v>0</v>
      </c>
      <c r="M8794">
        <v>145728</v>
      </c>
      <c r="O8794" s="2" t="str">
        <f>TRIM(SampleSuperstore3[[#This Row],[City]])</f>
        <v>Utica</v>
      </c>
      <c r="P8794" s="2" t="str">
        <f>TRIM(SampleSuperstore3[[#This Row],[State]])</f>
        <v>New York</v>
      </c>
      <c r="Q8794" s="2" t="str">
        <f t="shared" si="137"/>
        <v>Utica New York</v>
      </c>
      <c r="R8794" s="6" t="s">
        <v>634</v>
      </c>
      <c r="S8794" s="2" t="s">
        <v>369</v>
      </c>
      <c r="T8794" s="2" t="s">
        <v>3</v>
      </c>
      <c r="U8794" t="s">
        <v>634</v>
      </c>
      <c r="V8794" t="s">
        <v>369</v>
      </c>
    </row>
    <row r="8795" spans="1:22" x14ac:dyDescent="0.3">
      <c r="A8795" t="s">
        <v>28</v>
      </c>
      <c r="B8795" t="s">
        <v>14</v>
      </c>
      <c r="C8795" t="s">
        <v>15</v>
      </c>
      <c r="D8795" t="s">
        <v>55</v>
      </c>
      <c r="E8795" t="s">
        <v>56</v>
      </c>
      <c r="F8795">
        <v>19134</v>
      </c>
      <c r="G8795" t="s">
        <v>57</v>
      </c>
      <c r="H8795" t="s">
        <v>26</v>
      </c>
      <c r="I8795" t="s">
        <v>37</v>
      </c>
      <c r="J8795">
        <v>33282</v>
      </c>
      <c r="K8795">
        <v>3</v>
      </c>
      <c r="L8795">
        <v>7</v>
      </c>
      <c r="M8795">
        <v>-27735</v>
      </c>
      <c r="O8795" s="2" t="str">
        <f>TRIM(SampleSuperstore3[[#This Row],[City]])</f>
        <v>Philadelphia</v>
      </c>
      <c r="P8795" s="2" t="str">
        <f>TRIM(SampleSuperstore3[[#This Row],[State]])</f>
        <v>Pennsylvania</v>
      </c>
      <c r="Q8795" s="2" t="str">
        <f t="shared" si="137"/>
        <v>Philadelphia Pennsylvania</v>
      </c>
      <c r="R8795" s="6" t="s">
        <v>723</v>
      </c>
      <c r="S8795" s="2" t="s">
        <v>681</v>
      </c>
      <c r="T8795" s="2" t="s">
        <v>3</v>
      </c>
      <c r="U8795" t="s">
        <v>51</v>
      </c>
    </row>
    <row r="8796" spans="1:22" x14ac:dyDescent="0.3">
      <c r="A8796" t="s">
        <v>28</v>
      </c>
      <c r="B8796" t="s">
        <v>14</v>
      </c>
      <c r="C8796" t="s">
        <v>15</v>
      </c>
      <c r="D8796" t="s">
        <v>55</v>
      </c>
      <c r="E8796" t="s">
        <v>56</v>
      </c>
      <c r="F8796">
        <v>19134</v>
      </c>
      <c r="G8796" t="s">
        <v>57</v>
      </c>
      <c r="H8796" t="s">
        <v>35</v>
      </c>
      <c r="I8796" t="s">
        <v>36</v>
      </c>
      <c r="J8796">
        <v>11865</v>
      </c>
      <c r="K8796">
        <v>5</v>
      </c>
      <c r="L8796">
        <v>4</v>
      </c>
      <c r="M8796">
        <v>19775</v>
      </c>
      <c r="O8796" s="2" t="str">
        <f>TRIM(SampleSuperstore3[[#This Row],[City]])</f>
        <v>Philadelphia</v>
      </c>
      <c r="P8796" s="2" t="str">
        <f>TRIM(SampleSuperstore3[[#This Row],[State]])</f>
        <v>Pennsylvania</v>
      </c>
      <c r="Q8796" s="2" t="str">
        <f t="shared" si="137"/>
        <v>Philadelphia Pennsylvania</v>
      </c>
      <c r="R8796" s="6" t="s">
        <v>547</v>
      </c>
      <c r="S8796" s="2" t="s">
        <v>634</v>
      </c>
      <c r="T8796" s="2" t="s">
        <v>369</v>
      </c>
    </row>
    <row r="8797" spans="1:22" x14ac:dyDescent="0.3">
      <c r="A8797" t="s">
        <v>28</v>
      </c>
      <c r="B8797" t="s">
        <v>14</v>
      </c>
      <c r="C8797" t="s">
        <v>15</v>
      </c>
      <c r="D8797" t="s">
        <v>55</v>
      </c>
      <c r="E8797" t="s">
        <v>56</v>
      </c>
      <c r="F8797">
        <v>19134</v>
      </c>
      <c r="G8797" t="s">
        <v>57</v>
      </c>
      <c r="H8797" t="s">
        <v>26</v>
      </c>
      <c r="I8797" t="s">
        <v>27</v>
      </c>
      <c r="J8797">
        <v>1476</v>
      </c>
      <c r="K8797">
        <v>5</v>
      </c>
      <c r="L8797">
        <v>2</v>
      </c>
      <c r="M8797">
        <v>49815</v>
      </c>
      <c r="O8797" s="2" t="str">
        <f>TRIM(SampleSuperstore3[[#This Row],[City]])</f>
        <v>Philadelphia</v>
      </c>
      <c r="P8797" s="2" t="str">
        <f>TRIM(SampleSuperstore3[[#This Row],[State]])</f>
        <v>Pennsylvania</v>
      </c>
      <c r="Q8797" s="2" t="str">
        <f t="shared" si="137"/>
        <v>Philadelphia Pennsylvania</v>
      </c>
      <c r="R8797" s="6" t="s">
        <v>55</v>
      </c>
      <c r="S8797" s="2" t="s">
        <v>56</v>
      </c>
      <c r="T8797" s="2"/>
    </row>
    <row r="8798" spans="1:22" x14ac:dyDescent="0.3">
      <c r="A8798" t="s">
        <v>28</v>
      </c>
      <c r="B8798" t="s">
        <v>22</v>
      </c>
      <c r="C8798" t="s">
        <v>15</v>
      </c>
      <c r="D8798" t="s">
        <v>23</v>
      </c>
      <c r="E8798" t="s">
        <v>24</v>
      </c>
      <c r="F8798">
        <v>90004</v>
      </c>
      <c r="G8798" t="s">
        <v>25</v>
      </c>
      <c r="H8798" t="s">
        <v>26</v>
      </c>
      <c r="I8798" t="s">
        <v>41</v>
      </c>
      <c r="J8798">
        <v>3752</v>
      </c>
      <c r="K8798">
        <v>4</v>
      </c>
      <c r="L8798">
        <v>0</v>
      </c>
      <c r="M8798">
        <v>180096</v>
      </c>
      <c r="O8798" s="2" t="str">
        <f>TRIM(SampleSuperstore3[[#This Row],[City]])</f>
        <v>Los Angeles</v>
      </c>
      <c r="P8798" s="2" t="str">
        <f>TRIM(SampleSuperstore3[[#This Row],[State]])</f>
        <v>California</v>
      </c>
      <c r="Q8798" s="2" t="str">
        <f t="shared" si="137"/>
        <v>Los Angeles California</v>
      </c>
      <c r="R8798" s="6" t="s">
        <v>55</v>
      </c>
      <c r="S8798" s="2" t="s">
        <v>56</v>
      </c>
      <c r="T8798" s="2"/>
    </row>
    <row r="8799" spans="1:22" x14ac:dyDescent="0.3">
      <c r="A8799" t="s">
        <v>28</v>
      </c>
      <c r="B8799" t="s">
        <v>22</v>
      </c>
      <c r="C8799" t="s">
        <v>15</v>
      </c>
      <c r="D8799" t="s">
        <v>84</v>
      </c>
      <c r="E8799" t="s">
        <v>70</v>
      </c>
      <c r="F8799">
        <v>49201</v>
      </c>
      <c r="G8799" t="s">
        <v>47</v>
      </c>
      <c r="H8799" t="s">
        <v>26</v>
      </c>
      <c r="I8799" t="s">
        <v>38</v>
      </c>
      <c r="J8799">
        <v>207144</v>
      </c>
      <c r="K8799">
        <v>3</v>
      </c>
      <c r="L8799">
        <v>1</v>
      </c>
      <c r="M8799">
        <v>483336</v>
      </c>
      <c r="O8799" s="2" t="str">
        <f>TRIM(SampleSuperstore3[[#This Row],[City]])</f>
        <v>Jackson</v>
      </c>
      <c r="P8799" s="2" t="str">
        <f>TRIM(SampleSuperstore3[[#This Row],[State]])</f>
        <v>Michigan</v>
      </c>
      <c r="Q8799" s="2" t="str">
        <f t="shared" si="137"/>
        <v>Jackson Michigan</v>
      </c>
      <c r="R8799" s="6" t="s">
        <v>55</v>
      </c>
      <c r="S8799" s="2" t="s">
        <v>56</v>
      </c>
      <c r="T8799" s="2"/>
    </row>
    <row r="8800" spans="1:22" x14ac:dyDescent="0.3">
      <c r="A8800" t="s">
        <v>28</v>
      </c>
      <c r="B8800" t="s">
        <v>22</v>
      </c>
      <c r="C8800" t="s">
        <v>15</v>
      </c>
      <c r="D8800" t="s">
        <v>84</v>
      </c>
      <c r="E8800" t="s">
        <v>70</v>
      </c>
      <c r="F8800">
        <v>49201</v>
      </c>
      <c r="G8800" t="s">
        <v>47</v>
      </c>
      <c r="H8800" t="s">
        <v>26</v>
      </c>
      <c r="I8800" t="s">
        <v>34</v>
      </c>
      <c r="J8800">
        <v>139</v>
      </c>
      <c r="K8800">
        <v>5</v>
      </c>
      <c r="L8800">
        <v>0</v>
      </c>
      <c r="M8800">
        <v>3753</v>
      </c>
      <c r="O8800" s="2" t="str">
        <f>TRIM(SampleSuperstore3[[#This Row],[City]])</f>
        <v>Jackson</v>
      </c>
      <c r="P8800" s="2" t="str">
        <f>TRIM(SampleSuperstore3[[#This Row],[State]])</f>
        <v>Michigan</v>
      </c>
      <c r="Q8800" s="2" t="str">
        <f t="shared" si="137"/>
        <v>Jackson Michigan</v>
      </c>
      <c r="R8800" s="6" t="s">
        <v>626</v>
      </c>
      <c r="S8800" s="2" t="s">
        <v>627</v>
      </c>
      <c r="T8800" s="2" t="s">
        <v>24</v>
      </c>
    </row>
    <row r="8801" spans="1:20" x14ac:dyDescent="0.3">
      <c r="A8801" t="s">
        <v>28</v>
      </c>
      <c r="B8801" t="s">
        <v>22</v>
      </c>
      <c r="C8801" t="s">
        <v>15</v>
      </c>
      <c r="D8801" t="s">
        <v>305</v>
      </c>
      <c r="E8801" t="s">
        <v>81</v>
      </c>
      <c r="F8801">
        <v>85301</v>
      </c>
      <c r="G8801" t="s">
        <v>25</v>
      </c>
      <c r="H8801" t="s">
        <v>19</v>
      </c>
      <c r="I8801" t="s">
        <v>21</v>
      </c>
      <c r="J8801">
        <v>266352</v>
      </c>
      <c r="K8801">
        <v>3</v>
      </c>
      <c r="L8801">
        <v>2</v>
      </c>
      <c r="M8801">
        <v>133176</v>
      </c>
      <c r="O8801" s="2" t="str">
        <f>TRIM(SampleSuperstore3[[#This Row],[City]])</f>
        <v>Glendale</v>
      </c>
      <c r="P8801" s="2" t="str">
        <f>TRIM(SampleSuperstore3[[#This Row],[State]])</f>
        <v>Arizona</v>
      </c>
      <c r="Q8801" s="2" t="str">
        <f t="shared" si="137"/>
        <v>Glendale Arizona</v>
      </c>
      <c r="R8801" s="6" t="s">
        <v>84</v>
      </c>
      <c r="S8801" s="2" t="s">
        <v>70</v>
      </c>
      <c r="T8801" s="2"/>
    </row>
    <row r="8802" spans="1:20" x14ac:dyDescent="0.3">
      <c r="A8802" t="s">
        <v>13</v>
      </c>
      <c r="B8802" t="s">
        <v>14</v>
      </c>
      <c r="C8802" t="s">
        <v>15</v>
      </c>
      <c r="D8802" t="s">
        <v>106</v>
      </c>
      <c r="E8802" t="s">
        <v>72</v>
      </c>
      <c r="F8802">
        <v>19805</v>
      </c>
      <c r="G8802" t="s">
        <v>57</v>
      </c>
      <c r="H8802" t="s">
        <v>35</v>
      </c>
      <c r="I8802" t="s">
        <v>36</v>
      </c>
      <c r="J8802">
        <v>30798</v>
      </c>
      <c r="K8802">
        <v>2</v>
      </c>
      <c r="L8802">
        <v>0</v>
      </c>
      <c r="M8802">
        <v>893142</v>
      </c>
      <c r="O8802" s="2" t="str">
        <f>TRIM(SampleSuperstore3[[#This Row],[City]])</f>
        <v>Wilmington</v>
      </c>
      <c r="P8802" s="2" t="str">
        <f>TRIM(SampleSuperstore3[[#This Row],[State]])</f>
        <v>Delaware</v>
      </c>
      <c r="Q8802" s="2" t="str">
        <f t="shared" si="137"/>
        <v>Wilmington Delaware</v>
      </c>
      <c r="R8802" s="6" t="s">
        <v>84</v>
      </c>
      <c r="S8802" s="2" t="s">
        <v>70</v>
      </c>
      <c r="T8802" s="2"/>
    </row>
    <row r="8803" spans="1:20" x14ac:dyDescent="0.3">
      <c r="A8803" t="s">
        <v>13</v>
      </c>
      <c r="B8803" t="s">
        <v>14</v>
      </c>
      <c r="C8803" t="s">
        <v>15</v>
      </c>
      <c r="D8803" t="s">
        <v>106</v>
      </c>
      <c r="E8803" t="s">
        <v>72</v>
      </c>
      <c r="F8803">
        <v>19805</v>
      </c>
      <c r="G8803" t="s">
        <v>57</v>
      </c>
      <c r="H8803" t="s">
        <v>26</v>
      </c>
      <c r="I8803" t="s">
        <v>41</v>
      </c>
      <c r="J8803">
        <v>441</v>
      </c>
      <c r="K8803">
        <v>6</v>
      </c>
      <c r="L8803">
        <v>0</v>
      </c>
      <c r="M8803">
        <v>20727</v>
      </c>
      <c r="O8803" s="2" t="str">
        <f>TRIM(SampleSuperstore3[[#This Row],[City]])</f>
        <v>Wilmington</v>
      </c>
      <c r="P8803" s="2" t="str">
        <f>TRIM(SampleSuperstore3[[#This Row],[State]])</f>
        <v>Delaware</v>
      </c>
      <c r="Q8803" s="2" t="str">
        <f t="shared" si="137"/>
        <v>Wilmington Delaware</v>
      </c>
      <c r="R8803" s="6" t="s">
        <v>305</v>
      </c>
      <c r="S8803" s="2" t="s">
        <v>81</v>
      </c>
      <c r="T8803" s="2"/>
    </row>
    <row r="8804" spans="1:20" x14ac:dyDescent="0.3">
      <c r="A8804" t="s">
        <v>13</v>
      </c>
      <c r="B8804" t="s">
        <v>14</v>
      </c>
      <c r="C8804" t="s">
        <v>15</v>
      </c>
      <c r="D8804" t="s">
        <v>106</v>
      </c>
      <c r="E8804" t="s">
        <v>72</v>
      </c>
      <c r="F8804">
        <v>19805</v>
      </c>
      <c r="G8804" t="s">
        <v>57</v>
      </c>
      <c r="H8804" t="s">
        <v>26</v>
      </c>
      <c r="I8804" t="s">
        <v>34</v>
      </c>
      <c r="J8804">
        <v>1312</v>
      </c>
      <c r="K8804">
        <v>4</v>
      </c>
      <c r="L8804">
        <v>0</v>
      </c>
      <c r="M8804">
        <v>56416</v>
      </c>
      <c r="O8804" s="2" t="str">
        <f>TRIM(SampleSuperstore3[[#This Row],[City]])</f>
        <v>Wilmington</v>
      </c>
      <c r="P8804" s="2" t="str">
        <f>TRIM(SampleSuperstore3[[#This Row],[State]])</f>
        <v>Delaware</v>
      </c>
      <c r="Q8804" s="2" t="str">
        <f t="shared" si="137"/>
        <v>Wilmington Delaware</v>
      </c>
      <c r="R8804" s="6" t="s">
        <v>106</v>
      </c>
      <c r="S8804" s="2" t="s">
        <v>72</v>
      </c>
      <c r="T8804" s="2"/>
    </row>
    <row r="8805" spans="1:20" x14ac:dyDescent="0.3">
      <c r="A8805" t="s">
        <v>13</v>
      </c>
      <c r="B8805" t="s">
        <v>14</v>
      </c>
      <c r="C8805" t="s">
        <v>15</v>
      </c>
      <c r="D8805" t="s">
        <v>106</v>
      </c>
      <c r="E8805" t="s">
        <v>72</v>
      </c>
      <c r="F8805">
        <v>19805</v>
      </c>
      <c r="G8805" t="s">
        <v>57</v>
      </c>
      <c r="H8805" t="s">
        <v>26</v>
      </c>
      <c r="I8805" t="s">
        <v>60</v>
      </c>
      <c r="J8805">
        <v>1656</v>
      </c>
      <c r="K8805">
        <v>2</v>
      </c>
      <c r="L8805">
        <v>0</v>
      </c>
      <c r="M8805">
        <v>77832</v>
      </c>
      <c r="O8805" s="2" t="str">
        <f>TRIM(SampleSuperstore3[[#This Row],[City]])</f>
        <v>Wilmington</v>
      </c>
      <c r="P8805" s="2" t="str">
        <f>TRIM(SampleSuperstore3[[#This Row],[State]])</f>
        <v>Delaware</v>
      </c>
      <c r="Q8805" s="2" t="str">
        <f t="shared" si="137"/>
        <v>Wilmington Delaware</v>
      </c>
      <c r="R8805" s="6" t="s">
        <v>106</v>
      </c>
      <c r="S8805" s="2" t="s">
        <v>72</v>
      </c>
      <c r="T8805" s="2"/>
    </row>
    <row r="8806" spans="1:20" x14ac:dyDescent="0.3">
      <c r="A8806" t="s">
        <v>13</v>
      </c>
      <c r="B8806" t="s">
        <v>14</v>
      </c>
      <c r="C8806" t="s">
        <v>15</v>
      </c>
      <c r="D8806" t="s">
        <v>106</v>
      </c>
      <c r="E8806" t="s">
        <v>72</v>
      </c>
      <c r="F8806">
        <v>19805</v>
      </c>
      <c r="G8806" t="s">
        <v>57</v>
      </c>
      <c r="H8806" t="s">
        <v>26</v>
      </c>
      <c r="I8806" t="s">
        <v>41</v>
      </c>
      <c r="J8806">
        <v>3888</v>
      </c>
      <c r="K8806">
        <v>6</v>
      </c>
      <c r="L8806">
        <v>0</v>
      </c>
      <c r="M8806">
        <v>186624</v>
      </c>
      <c r="O8806" s="2" t="str">
        <f>TRIM(SampleSuperstore3[[#This Row],[City]])</f>
        <v>Wilmington</v>
      </c>
      <c r="P8806" s="2" t="str">
        <f>TRIM(SampleSuperstore3[[#This Row],[State]])</f>
        <v>Delaware</v>
      </c>
      <c r="Q8806" s="2" t="str">
        <f t="shared" si="137"/>
        <v>Wilmington Delaware</v>
      </c>
      <c r="R8806" s="6" t="s">
        <v>106</v>
      </c>
      <c r="S8806" s="2" t="s">
        <v>72</v>
      </c>
      <c r="T8806" s="2"/>
    </row>
    <row r="8807" spans="1:20" x14ac:dyDescent="0.3">
      <c r="A8807" t="s">
        <v>28</v>
      </c>
      <c r="B8807" t="s">
        <v>14</v>
      </c>
      <c r="C8807" t="s">
        <v>15</v>
      </c>
      <c r="D8807" t="s">
        <v>164</v>
      </c>
      <c r="E8807" t="s">
        <v>46</v>
      </c>
      <c r="F8807">
        <v>78745</v>
      </c>
      <c r="G8807" t="s">
        <v>47</v>
      </c>
      <c r="H8807" t="s">
        <v>26</v>
      </c>
      <c r="I8807" t="s">
        <v>41</v>
      </c>
      <c r="J8807">
        <v>33552</v>
      </c>
      <c r="K8807">
        <v>4</v>
      </c>
      <c r="L8807">
        <v>2</v>
      </c>
      <c r="M8807">
        <v>117432</v>
      </c>
      <c r="O8807" s="2" t="str">
        <f>TRIM(SampleSuperstore3[[#This Row],[City]])</f>
        <v>Austin</v>
      </c>
      <c r="P8807" s="2" t="str">
        <f>TRIM(SampleSuperstore3[[#This Row],[State]])</f>
        <v>Texas</v>
      </c>
      <c r="Q8807" s="2" t="str">
        <f t="shared" si="137"/>
        <v>Austin Texas</v>
      </c>
      <c r="R8807" s="6" t="s">
        <v>106</v>
      </c>
      <c r="S8807" s="2" t="s">
        <v>72</v>
      </c>
      <c r="T8807" s="2"/>
    </row>
    <row r="8808" spans="1:20" x14ac:dyDescent="0.3">
      <c r="A8808" t="s">
        <v>28</v>
      </c>
      <c r="B8808" t="s">
        <v>14</v>
      </c>
      <c r="C8808" t="s">
        <v>15</v>
      </c>
      <c r="D8808" t="s">
        <v>422</v>
      </c>
      <c r="E8808" t="s">
        <v>30</v>
      </c>
      <c r="F8808">
        <v>32839</v>
      </c>
      <c r="G8808" t="s">
        <v>18</v>
      </c>
      <c r="H8808" t="s">
        <v>35</v>
      </c>
      <c r="I8808" t="s">
        <v>162</v>
      </c>
      <c r="J8808">
        <v>959984</v>
      </c>
      <c r="K8808">
        <v>2</v>
      </c>
      <c r="L8808">
        <v>2</v>
      </c>
      <c r="M8808">
        <v>3119948</v>
      </c>
      <c r="O8808" s="2" t="str">
        <f>TRIM(SampleSuperstore3[[#This Row],[City]])</f>
        <v>Orlando</v>
      </c>
      <c r="P8808" s="2" t="str">
        <f>TRIM(SampleSuperstore3[[#This Row],[State]])</f>
        <v>Florida</v>
      </c>
      <c r="Q8808" s="2" t="str">
        <f t="shared" si="137"/>
        <v>Orlando Florida</v>
      </c>
      <c r="R8808" s="6" t="s">
        <v>106</v>
      </c>
      <c r="S8808" s="2" t="s">
        <v>72</v>
      </c>
      <c r="T8808" s="2"/>
    </row>
    <row r="8809" spans="1:20" x14ac:dyDescent="0.3">
      <c r="A8809" t="s">
        <v>28</v>
      </c>
      <c r="B8809" t="s">
        <v>14</v>
      </c>
      <c r="C8809" t="s">
        <v>15</v>
      </c>
      <c r="D8809" t="s">
        <v>422</v>
      </c>
      <c r="E8809" t="s">
        <v>30</v>
      </c>
      <c r="F8809">
        <v>32839</v>
      </c>
      <c r="G8809" t="s">
        <v>18</v>
      </c>
      <c r="H8809" t="s">
        <v>26</v>
      </c>
      <c r="I8809" t="s">
        <v>37</v>
      </c>
      <c r="J8809">
        <v>4086</v>
      </c>
      <c r="K8809">
        <v>2</v>
      </c>
      <c r="L8809">
        <v>7</v>
      </c>
      <c r="M8809">
        <v>-29964</v>
      </c>
      <c r="O8809" s="2" t="str">
        <f>TRIM(SampleSuperstore3[[#This Row],[City]])</f>
        <v>Orlando</v>
      </c>
      <c r="P8809" s="2" t="str">
        <f>TRIM(SampleSuperstore3[[#This Row],[State]])</f>
        <v>Florida</v>
      </c>
      <c r="Q8809" s="2" t="str">
        <f t="shared" si="137"/>
        <v>Orlando Florida</v>
      </c>
      <c r="R8809" s="6" t="s">
        <v>164</v>
      </c>
      <c r="S8809" s="2" t="s">
        <v>46</v>
      </c>
      <c r="T8809" s="2"/>
    </row>
    <row r="8810" spans="1:20" x14ac:dyDescent="0.3">
      <c r="A8810" t="s">
        <v>28</v>
      </c>
      <c r="B8810" t="s">
        <v>14</v>
      </c>
      <c r="C8810" t="s">
        <v>15</v>
      </c>
      <c r="D8810" t="s">
        <v>422</v>
      </c>
      <c r="E8810" t="s">
        <v>30</v>
      </c>
      <c r="F8810">
        <v>32839</v>
      </c>
      <c r="G8810" t="s">
        <v>18</v>
      </c>
      <c r="H8810" t="s">
        <v>26</v>
      </c>
      <c r="I8810" t="s">
        <v>34</v>
      </c>
      <c r="J8810">
        <v>55984</v>
      </c>
      <c r="K8810">
        <v>2</v>
      </c>
      <c r="L8810">
        <v>2</v>
      </c>
      <c r="M8810">
        <v>41988</v>
      </c>
      <c r="O8810" s="2" t="str">
        <f>TRIM(SampleSuperstore3[[#This Row],[City]])</f>
        <v>Orlando</v>
      </c>
      <c r="P8810" s="2" t="str">
        <f>TRIM(SampleSuperstore3[[#This Row],[State]])</f>
        <v>Florida</v>
      </c>
      <c r="Q8810" s="2" t="str">
        <f t="shared" si="137"/>
        <v>Orlando Florida</v>
      </c>
      <c r="R8810" s="6" t="s">
        <v>422</v>
      </c>
      <c r="S8810" s="2" t="s">
        <v>30</v>
      </c>
      <c r="T8810" s="2"/>
    </row>
    <row r="8811" spans="1:20" x14ac:dyDescent="0.3">
      <c r="A8811" t="s">
        <v>28</v>
      </c>
      <c r="B8811" t="s">
        <v>14</v>
      </c>
      <c r="C8811" t="s">
        <v>15</v>
      </c>
      <c r="D8811" t="s">
        <v>422</v>
      </c>
      <c r="E8811" t="s">
        <v>30</v>
      </c>
      <c r="F8811">
        <v>32839</v>
      </c>
      <c r="G8811" t="s">
        <v>18</v>
      </c>
      <c r="H8811" t="s">
        <v>26</v>
      </c>
      <c r="I8811" t="s">
        <v>41</v>
      </c>
      <c r="J8811">
        <v>10688</v>
      </c>
      <c r="K8811">
        <v>2</v>
      </c>
      <c r="L8811">
        <v>2</v>
      </c>
      <c r="M8811">
        <v>37408</v>
      </c>
      <c r="O8811" s="2" t="str">
        <f>TRIM(SampleSuperstore3[[#This Row],[City]])</f>
        <v>Orlando</v>
      </c>
      <c r="P8811" s="2" t="str">
        <f>TRIM(SampleSuperstore3[[#This Row],[State]])</f>
        <v>Florida</v>
      </c>
      <c r="Q8811" s="2" t="str">
        <f t="shared" si="137"/>
        <v>Orlando Florida</v>
      </c>
      <c r="R8811" s="6" t="s">
        <v>422</v>
      </c>
      <c r="S8811" s="2" t="s">
        <v>30</v>
      </c>
      <c r="T8811" s="2"/>
    </row>
    <row r="8812" spans="1:20" x14ac:dyDescent="0.3">
      <c r="A8812" t="s">
        <v>13</v>
      </c>
      <c r="B8812" t="s">
        <v>14</v>
      </c>
      <c r="C8812" t="s">
        <v>15</v>
      </c>
      <c r="D8812" t="s">
        <v>351</v>
      </c>
      <c r="E8812" t="s">
        <v>56</v>
      </c>
      <c r="F8812">
        <v>19601</v>
      </c>
      <c r="G8812" t="s">
        <v>57</v>
      </c>
      <c r="H8812" t="s">
        <v>26</v>
      </c>
      <c r="I8812" t="s">
        <v>60</v>
      </c>
      <c r="J8812">
        <v>8856</v>
      </c>
      <c r="K8812">
        <v>3</v>
      </c>
      <c r="L8812">
        <v>2</v>
      </c>
      <c r="M8812">
        <v>28782</v>
      </c>
      <c r="O8812" s="2" t="str">
        <f>TRIM(SampleSuperstore3[[#This Row],[City]])</f>
        <v>Reading</v>
      </c>
      <c r="P8812" s="2" t="str">
        <f>TRIM(SampleSuperstore3[[#This Row],[State]])</f>
        <v>Pennsylvania</v>
      </c>
      <c r="Q8812" s="2" t="str">
        <f t="shared" si="137"/>
        <v>Reading Pennsylvania</v>
      </c>
      <c r="R8812" s="6" t="s">
        <v>422</v>
      </c>
      <c r="S8812" s="2" t="s">
        <v>30</v>
      </c>
      <c r="T8812" s="2"/>
    </row>
    <row r="8813" spans="1:20" x14ac:dyDescent="0.3">
      <c r="A8813" t="s">
        <v>62</v>
      </c>
      <c r="B8813" t="s">
        <v>14</v>
      </c>
      <c r="C8813" t="s">
        <v>15</v>
      </c>
      <c r="D8813" t="s">
        <v>55</v>
      </c>
      <c r="E8813" t="s">
        <v>56</v>
      </c>
      <c r="F8813">
        <v>19134</v>
      </c>
      <c r="G8813" t="s">
        <v>57</v>
      </c>
      <c r="H8813" t="s">
        <v>26</v>
      </c>
      <c r="I8813" t="s">
        <v>27</v>
      </c>
      <c r="J8813">
        <v>6912</v>
      </c>
      <c r="K8813">
        <v>3</v>
      </c>
      <c r="L8813">
        <v>2</v>
      </c>
      <c r="M8813">
        <v>25056</v>
      </c>
      <c r="O8813" s="2" t="str">
        <f>TRIM(SampleSuperstore3[[#This Row],[City]])</f>
        <v>Philadelphia</v>
      </c>
      <c r="P8813" s="2" t="str">
        <f>TRIM(SampleSuperstore3[[#This Row],[State]])</f>
        <v>Pennsylvania</v>
      </c>
      <c r="Q8813" s="2" t="str">
        <f t="shared" si="137"/>
        <v>Philadelphia Pennsylvania</v>
      </c>
      <c r="R8813" s="6" t="s">
        <v>422</v>
      </c>
      <c r="S8813" s="2" t="s">
        <v>30</v>
      </c>
      <c r="T8813" s="2"/>
    </row>
    <row r="8814" spans="1:20" x14ac:dyDescent="0.3">
      <c r="A8814" t="s">
        <v>13</v>
      </c>
      <c r="B8814" t="s">
        <v>14</v>
      </c>
      <c r="C8814" t="s">
        <v>15</v>
      </c>
      <c r="D8814" t="s">
        <v>61</v>
      </c>
      <c r="E8814" t="s">
        <v>46</v>
      </c>
      <c r="F8814">
        <v>77095</v>
      </c>
      <c r="G8814" t="s">
        <v>47</v>
      </c>
      <c r="H8814" t="s">
        <v>26</v>
      </c>
      <c r="I8814" t="s">
        <v>41</v>
      </c>
      <c r="J8814">
        <v>2672</v>
      </c>
      <c r="K8814">
        <v>5</v>
      </c>
      <c r="L8814">
        <v>2</v>
      </c>
      <c r="M8814">
        <v>9352</v>
      </c>
      <c r="O8814" s="2" t="str">
        <f>TRIM(SampleSuperstore3[[#This Row],[City]])</f>
        <v>Houston</v>
      </c>
      <c r="P8814" s="2" t="str">
        <f>TRIM(SampleSuperstore3[[#This Row],[State]])</f>
        <v>Texas</v>
      </c>
      <c r="Q8814" s="2" t="str">
        <f t="shared" si="137"/>
        <v>Houston Texas</v>
      </c>
      <c r="R8814" s="6" t="s">
        <v>351</v>
      </c>
      <c r="S8814" s="2" t="s">
        <v>56</v>
      </c>
      <c r="T8814" s="2"/>
    </row>
    <row r="8815" spans="1:20" x14ac:dyDescent="0.3">
      <c r="A8815" t="s">
        <v>13</v>
      </c>
      <c r="B8815" t="s">
        <v>14</v>
      </c>
      <c r="C8815" t="s">
        <v>15</v>
      </c>
      <c r="D8815" t="s">
        <v>61</v>
      </c>
      <c r="E8815" t="s">
        <v>46</v>
      </c>
      <c r="F8815">
        <v>77095</v>
      </c>
      <c r="G8815" t="s">
        <v>47</v>
      </c>
      <c r="H8815" t="s">
        <v>26</v>
      </c>
      <c r="I8815" t="s">
        <v>41</v>
      </c>
      <c r="J8815">
        <v>33488</v>
      </c>
      <c r="K8815">
        <v>7</v>
      </c>
      <c r="L8815">
        <v>2</v>
      </c>
      <c r="M8815">
        <v>10465</v>
      </c>
      <c r="O8815" s="2" t="str">
        <f>TRIM(SampleSuperstore3[[#This Row],[City]])</f>
        <v>Houston</v>
      </c>
      <c r="P8815" s="2" t="str">
        <f>TRIM(SampleSuperstore3[[#This Row],[State]])</f>
        <v>Texas</v>
      </c>
      <c r="Q8815" s="2" t="str">
        <f t="shared" si="137"/>
        <v>Houston Texas</v>
      </c>
      <c r="R8815" s="6" t="s">
        <v>55</v>
      </c>
      <c r="S8815" s="2" t="s">
        <v>56</v>
      </c>
      <c r="T8815" s="2"/>
    </row>
    <row r="8816" spans="1:20" x14ac:dyDescent="0.3">
      <c r="A8816" t="s">
        <v>28</v>
      </c>
      <c r="B8816" t="s">
        <v>22</v>
      </c>
      <c r="C8816" t="s">
        <v>15</v>
      </c>
      <c r="D8816" t="s">
        <v>582</v>
      </c>
      <c r="E8816" t="s">
        <v>112</v>
      </c>
      <c r="F8816">
        <v>63301</v>
      </c>
      <c r="G8816" t="s">
        <v>47</v>
      </c>
      <c r="H8816" t="s">
        <v>26</v>
      </c>
      <c r="I8816" t="s">
        <v>41</v>
      </c>
      <c r="J8816">
        <v>1056</v>
      </c>
      <c r="K8816">
        <v>2</v>
      </c>
      <c r="L8816">
        <v>0</v>
      </c>
      <c r="M8816">
        <v>4752</v>
      </c>
      <c r="O8816" s="2" t="str">
        <f>TRIM(SampleSuperstore3[[#This Row],[City]])</f>
        <v>Saint Charles</v>
      </c>
      <c r="P8816" s="2" t="str">
        <f>TRIM(SampleSuperstore3[[#This Row],[State]])</f>
        <v>Missouri</v>
      </c>
      <c r="Q8816" s="2" t="str">
        <f t="shared" si="137"/>
        <v>Saint Charles Missouri</v>
      </c>
      <c r="R8816" s="6" t="s">
        <v>61</v>
      </c>
      <c r="S8816" s="2" t="s">
        <v>46</v>
      </c>
      <c r="T8816" s="2"/>
    </row>
    <row r="8817" spans="1:20" x14ac:dyDescent="0.3">
      <c r="A8817" t="s">
        <v>62</v>
      </c>
      <c r="B8817" t="s">
        <v>22</v>
      </c>
      <c r="C8817" t="s">
        <v>15</v>
      </c>
      <c r="D8817" t="s">
        <v>330</v>
      </c>
      <c r="E8817" t="s">
        <v>74</v>
      </c>
      <c r="F8817">
        <v>46203</v>
      </c>
      <c r="G8817" t="s">
        <v>47</v>
      </c>
      <c r="H8817" t="s">
        <v>26</v>
      </c>
      <c r="I8817" t="s">
        <v>32</v>
      </c>
      <c r="J8817">
        <v>38634</v>
      </c>
      <c r="K8817">
        <v>2</v>
      </c>
      <c r="L8817">
        <v>0</v>
      </c>
      <c r="M8817">
        <v>540876</v>
      </c>
      <c r="O8817" s="2" t="str">
        <f>TRIM(SampleSuperstore3[[#This Row],[City]])</f>
        <v>Indianapolis</v>
      </c>
      <c r="P8817" s="2" t="str">
        <f>TRIM(SampleSuperstore3[[#This Row],[State]])</f>
        <v>Indiana</v>
      </c>
      <c r="Q8817" s="2" t="str">
        <f t="shared" si="137"/>
        <v>Indianapolis Indiana</v>
      </c>
      <c r="R8817" s="6" t="s">
        <v>61</v>
      </c>
      <c r="S8817" s="2" t="s">
        <v>46</v>
      </c>
      <c r="T8817" s="2"/>
    </row>
    <row r="8818" spans="1:20" x14ac:dyDescent="0.3">
      <c r="A8818" t="s">
        <v>13</v>
      </c>
      <c r="B8818" t="s">
        <v>22</v>
      </c>
      <c r="C8818" t="s">
        <v>15</v>
      </c>
      <c r="D8818" t="s">
        <v>42</v>
      </c>
      <c r="E8818" t="s">
        <v>43</v>
      </c>
      <c r="F8818">
        <v>98115</v>
      </c>
      <c r="G8818" t="s">
        <v>25</v>
      </c>
      <c r="H8818" t="s">
        <v>26</v>
      </c>
      <c r="I8818" t="s">
        <v>37</v>
      </c>
      <c r="J8818">
        <v>3344</v>
      </c>
      <c r="K8818">
        <v>10</v>
      </c>
      <c r="L8818">
        <v>2</v>
      </c>
      <c r="M8818">
        <v>11704</v>
      </c>
      <c r="O8818" s="2" t="str">
        <f>TRIM(SampleSuperstore3[[#This Row],[City]])</f>
        <v>Seattle</v>
      </c>
      <c r="P8818" s="2" t="str">
        <f>TRIM(SampleSuperstore3[[#This Row],[State]])</f>
        <v>Washington</v>
      </c>
      <c r="Q8818" s="2" t="str">
        <f t="shared" si="137"/>
        <v>Seattle Washington</v>
      </c>
      <c r="R8818" s="6" t="s">
        <v>636</v>
      </c>
      <c r="S8818" s="2" t="s">
        <v>742</v>
      </c>
      <c r="T8818" s="2" t="s">
        <v>112</v>
      </c>
    </row>
    <row r="8819" spans="1:20" x14ac:dyDescent="0.3">
      <c r="A8819" t="s">
        <v>28</v>
      </c>
      <c r="B8819" t="s">
        <v>44</v>
      </c>
      <c r="C8819" t="s">
        <v>15</v>
      </c>
      <c r="D8819" t="s">
        <v>278</v>
      </c>
      <c r="E8819" t="s">
        <v>83</v>
      </c>
      <c r="F8819">
        <v>22801</v>
      </c>
      <c r="G8819" t="s">
        <v>18</v>
      </c>
      <c r="H8819" t="s">
        <v>19</v>
      </c>
      <c r="I8819" t="s">
        <v>33</v>
      </c>
      <c r="J8819">
        <v>3996</v>
      </c>
      <c r="K8819">
        <v>2</v>
      </c>
      <c r="L8819">
        <v>0</v>
      </c>
      <c r="M8819">
        <v>143856</v>
      </c>
      <c r="O8819" s="2" t="str">
        <f>TRIM(SampleSuperstore3[[#This Row],[City]])</f>
        <v>Harrisonburg</v>
      </c>
      <c r="P8819" s="2" t="str">
        <f>TRIM(SampleSuperstore3[[#This Row],[State]])</f>
        <v>Virginia</v>
      </c>
      <c r="Q8819" s="2" t="str">
        <f t="shared" si="137"/>
        <v>Harrisonburg Virginia</v>
      </c>
      <c r="R8819" s="6" t="s">
        <v>330</v>
      </c>
      <c r="S8819" s="2" t="s">
        <v>74</v>
      </c>
      <c r="T8819" s="2"/>
    </row>
    <row r="8820" spans="1:20" x14ac:dyDescent="0.3">
      <c r="A8820" t="s">
        <v>28</v>
      </c>
      <c r="B8820" t="s">
        <v>14</v>
      </c>
      <c r="C8820" t="s">
        <v>15</v>
      </c>
      <c r="D8820" t="s">
        <v>92</v>
      </c>
      <c r="E8820" t="s">
        <v>76</v>
      </c>
      <c r="F8820">
        <v>14609</v>
      </c>
      <c r="G8820" t="s">
        <v>57</v>
      </c>
      <c r="H8820" t="s">
        <v>26</v>
      </c>
      <c r="I8820" t="s">
        <v>37</v>
      </c>
      <c r="J8820">
        <v>1217568</v>
      </c>
      <c r="K8820">
        <v>2</v>
      </c>
      <c r="L8820">
        <v>2</v>
      </c>
      <c r="M8820">
        <v>456588</v>
      </c>
      <c r="O8820" s="2" t="str">
        <f>TRIM(SampleSuperstore3[[#This Row],[City]])</f>
        <v>Rochester</v>
      </c>
      <c r="P8820" s="2" t="str">
        <f>TRIM(SampleSuperstore3[[#This Row],[State]])</f>
        <v>New York</v>
      </c>
      <c r="Q8820" s="2" t="str">
        <f t="shared" si="137"/>
        <v>Rochester New York</v>
      </c>
      <c r="R8820" s="6" t="s">
        <v>42</v>
      </c>
      <c r="S8820" s="2" t="s">
        <v>43</v>
      </c>
      <c r="T8820" s="2"/>
    </row>
    <row r="8821" spans="1:20" x14ac:dyDescent="0.3">
      <c r="A8821" t="s">
        <v>28</v>
      </c>
      <c r="B8821" t="s">
        <v>44</v>
      </c>
      <c r="C8821" t="s">
        <v>15</v>
      </c>
      <c r="D8821" t="s">
        <v>497</v>
      </c>
      <c r="E8821" t="s">
        <v>167</v>
      </c>
      <c r="F8821">
        <v>30328</v>
      </c>
      <c r="G8821" t="s">
        <v>18</v>
      </c>
      <c r="H8821" t="s">
        <v>26</v>
      </c>
      <c r="I8821" t="s">
        <v>32</v>
      </c>
      <c r="J8821">
        <v>1551</v>
      </c>
      <c r="K8821">
        <v>1</v>
      </c>
      <c r="L8821">
        <v>0</v>
      </c>
      <c r="M8821">
        <v>38775</v>
      </c>
      <c r="O8821" s="2" t="str">
        <f>TRIM(SampleSuperstore3[[#This Row],[City]])</f>
        <v>Sandy Springs</v>
      </c>
      <c r="P8821" s="2" t="str">
        <f>TRIM(SampleSuperstore3[[#This Row],[State]])</f>
        <v>Georgia</v>
      </c>
      <c r="Q8821" s="2" t="str">
        <f t="shared" si="137"/>
        <v>Sandy Springs Georgia</v>
      </c>
      <c r="R8821" s="6" t="s">
        <v>278</v>
      </c>
      <c r="S8821" s="2" t="s">
        <v>83</v>
      </c>
      <c r="T8821" s="2"/>
    </row>
    <row r="8822" spans="1:20" x14ac:dyDescent="0.3">
      <c r="A8822" t="s">
        <v>28</v>
      </c>
      <c r="B8822" t="s">
        <v>44</v>
      </c>
      <c r="C8822" t="s">
        <v>15</v>
      </c>
      <c r="D8822" t="s">
        <v>497</v>
      </c>
      <c r="E8822" t="s">
        <v>167</v>
      </c>
      <c r="F8822">
        <v>30328</v>
      </c>
      <c r="G8822" t="s">
        <v>18</v>
      </c>
      <c r="H8822" t="s">
        <v>35</v>
      </c>
      <c r="I8822" t="s">
        <v>36</v>
      </c>
      <c r="J8822">
        <v>899</v>
      </c>
      <c r="K8822">
        <v>2</v>
      </c>
      <c r="L8822">
        <v>0</v>
      </c>
      <c r="M8822">
        <v>25172</v>
      </c>
      <c r="O8822" s="2" t="str">
        <f>TRIM(SampleSuperstore3[[#This Row],[City]])</f>
        <v>Sandy Springs</v>
      </c>
      <c r="P8822" s="2" t="str">
        <f>TRIM(SampleSuperstore3[[#This Row],[State]])</f>
        <v>Georgia</v>
      </c>
      <c r="Q8822" s="2" t="str">
        <f t="shared" si="137"/>
        <v>Sandy Springs Georgia</v>
      </c>
      <c r="R8822" s="6" t="s">
        <v>92</v>
      </c>
      <c r="S8822" s="2" t="s">
        <v>634</v>
      </c>
      <c r="T8822" s="2" t="s">
        <v>369</v>
      </c>
    </row>
    <row r="8823" spans="1:20" x14ac:dyDescent="0.3">
      <c r="A8823" t="s">
        <v>28</v>
      </c>
      <c r="B8823" t="s">
        <v>44</v>
      </c>
      <c r="C8823" t="s">
        <v>15</v>
      </c>
      <c r="D8823" t="s">
        <v>497</v>
      </c>
      <c r="E8823" t="s">
        <v>167</v>
      </c>
      <c r="F8823">
        <v>30328</v>
      </c>
      <c r="G8823" t="s">
        <v>18</v>
      </c>
      <c r="H8823" t="s">
        <v>26</v>
      </c>
      <c r="I8823" t="s">
        <v>34</v>
      </c>
      <c r="J8823">
        <v>1428</v>
      </c>
      <c r="K8823">
        <v>4</v>
      </c>
      <c r="L8823">
        <v>0</v>
      </c>
      <c r="M8823">
        <v>37128</v>
      </c>
      <c r="O8823" s="2" t="str">
        <f>TRIM(SampleSuperstore3[[#This Row],[City]])</f>
        <v>Sandy Springs</v>
      </c>
      <c r="P8823" s="2" t="str">
        <f>TRIM(SampleSuperstore3[[#This Row],[State]])</f>
        <v>Georgia</v>
      </c>
      <c r="Q8823" s="2" t="str">
        <f t="shared" si="137"/>
        <v>Sandy Springs Georgia</v>
      </c>
      <c r="R8823" s="6" t="s">
        <v>771</v>
      </c>
      <c r="S8823" s="2" t="s">
        <v>649</v>
      </c>
      <c r="T8823" s="2" t="s">
        <v>167</v>
      </c>
    </row>
    <row r="8824" spans="1:20" x14ac:dyDescent="0.3">
      <c r="A8824" t="s">
        <v>28</v>
      </c>
      <c r="B8824" t="s">
        <v>44</v>
      </c>
      <c r="C8824" t="s">
        <v>15</v>
      </c>
      <c r="D8824" t="s">
        <v>497</v>
      </c>
      <c r="E8824" t="s">
        <v>167</v>
      </c>
      <c r="F8824">
        <v>30328</v>
      </c>
      <c r="G8824" t="s">
        <v>18</v>
      </c>
      <c r="H8824" t="s">
        <v>26</v>
      </c>
      <c r="I8824" t="s">
        <v>34</v>
      </c>
      <c r="J8824">
        <v>1272</v>
      </c>
      <c r="K8824">
        <v>3</v>
      </c>
      <c r="L8824">
        <v>0</v>
      </c>
      <c r="M8824">
        <v>49608</v>
      </c>
      <c r="O8824" s="2" t="str">
        <f>TRIM(SampleSuperstore3[[#This Row],[City]])</f>
        <v>Sandy Springs</v>
      </c>
      <c r="P8824" s="2" t="str">
        <f>TRIM(SampleSuperstore3[[#This Row],[State]])</f>
        <v>Georgia</v>
      </c>
      <c r="Q8824" s="2" t="str">
        <f t="shared" si="137"/>
        <v>Sandy Springs Georgia</v>
      </c>
      <c r="R8824" s="6" t="s">
        <v>771</v>
      </c>
      <c r="S8824" s="2" t="s">
        <v>649</v>
      </c>
      <c r="T8824" s="2" t="s">
        <v>167</v>
      </c>
    </row>
    <row r="8825" spans="1:20" x14ac:dyDescent="0.3">
      <c r="A8825" t="s">
        <v>28</v>
      </c>
      <c r="B8825" t="s">
        <v>44</v>
      </c>
      <c r="C8825" t="s">
        <v>15</v>
      </c>
      <c r="D8825" t="s">
        <v>497</v>
      </c>
      <c r="E8825" t="s">
        <v>167</v>
      </c>
      <c r="F8825">
        <v>30328</v>
      </c>
      <c r="G8825" t="s">
        <v>18</v>
      </c>
      <c r="H8825" t="s">
        <v>26</v>
      </c>
      <c r="I8825" t="s">
        <v>27</v>
      </c>
      <c r="J8825">
        <v>1575</v>
      </c>
      <c r="K8825">
        <v>5</v>
      </c>
      <c r="L8825">
        <v>0</v>
      </c>
      <c r="M8825">
        <v>756</v>
      </c>
      <c r="O8825" s="2" t="str">
        <f>TRIM(SampleSuperstore3[[#This Row],[City]])</f>
        <v>Sandy Springs</v>
      </c>
      <c r="P8825" s="2" t="str">
        <f>TRIM(SampleSuperstore3[[#This Row],[State]])</f>
        <v>Georgia</v>
      </c>
      <c r="Q8825" s="2" t="str">
        <f t="shared" si="137"/>
        <v>Sandy Springs Georgia</v>
      </c>
      <c r="R8825" s="6" t="s">
        <v>771</v>
      </c>
      <c r="S8825" s="2" t="s">
        <v>649</v>
      </c>
      <c r="T8825" s="2" t="s">
        <v>167</v>
      </c>
    </row>
    <row r="8826" spans="1:20" x14ac:dyDescent="0.3">
      <c r="A8826" t="s">
        <v>13</v>
      </c>
      <c r="B8826" t="s">
        <v>22</v>
      </c>
      <c r="C8826" t="s">
        <v>15</v>
      </c>
      <c r="D8826" t="s">
        <v>23</v>
      </c>
      <c r="E8826" t="s">
        <v>24</v>
      </c>
      <c r="F8826">
        <v>90004</v>
      </c>
      <c r="G8826" t="s">
        <v>25</v>
      </c>
      <c r="H8826" t="s">
        <v>26</v>
      </c>
      <c r="I8826" t="s">
        <v>34</v>
      </c>
      <c r="J8826">
        <v>7095</v>
      </c>
      <c r="K8826">
        <v>3</v>
      </c>
      <c r="L8826">
        <v>0</v>
      </c>
      <c r="M8826">
        <v>18447</v>
      </c>
      <c r="O8826" s="2" t="str">
        <f>TRIM(SampleSuperstore3[[#This Row],[City]])</f>
        <v>Los Angeles</v>
      </c>
      <c r="P8826" s="2" t="str">
        <f>TRIM(SampleSuperstore3[[#This Row],[State]])</f>
        <v>California</v>
      </c>
      <c r="Q8826" s="2" t="str">
        <f t="shared" si="137"/>
        <v>Los Angeles California</v>
      </c>
      <c r="R8826" s="6" t="s">
        <v>771</v>
      </c>
      <c r="S8826" s="2" t="s">
        <v>649</v>
      </c>
      <c r="T8826" s="2" t="s">
        <v>167</v>
      </c>
    </row>
    <row r="8827" spans="1:20" x14ac:dyDescent="0.3">
      <c r="A8827" t="s">
        <v>13</v>
      </c>
      <c r="B8827" t="s">
        <v>22</v>
      </c>
      <c r="C8827" t="s">
        <v>15</v>
      </c>
      <c r="D8827" t="s">
        <v>23</v>
      </c>
      <c r="E8827" t="s">
        <v>24</v>
      </c>
      <c r="F8827">
        <v>90004</v>
      </c>
      <c r="G8827" t="s">
        <v>25</v>
      </c>
      <c r="H8827" t="s">
        <v>26</v>
      </c>
      <c r="I8827" t="s">
        <v>37</v>
      </c>
      <c r="J8827">
        <v>65568</v>
      </c>
      <c r="K8827">
        <v>2</v>
      </c>
      <c r="L8827">
        <v>2</v>
      </c>
      <c r="M8827">
        <v>237684</v>
      </c>
      <c r="O8827" s="2" t="str">
        <f>TRIM(SampleSuperstore3[[#This Row],[City]])</f>
        <v>Los Angeles</v>
      </c>
      <c r="P8827" s="2" t="str">
        <f>TRIM(SampleSuperstore3[[#This Row],[State]])</f>
        <v>California</v>
      </c>
      <c r="Q8827" s="2" t="str">
        <f t="shared" si="137"/>
        <v>Los Angeles California</v>
      </c>
      <c r="R8827" s="6" t="s">
        <v>771</v>
      </c>
      <c r="S8827" s="2" t="s">
        <v>649</v>
      </c>
      <c r="T8827" s="2" t="s">
        <v>167</v>
      </c>
    </row>
    <row r="8828" spans="1:20" x14ac:dyDescent="0.3">
      <c r="A8828" t="s">
        <v>13</v>
      </c>
      <c r="B8828" t="s">
        <v>22</v>
      </c>
      <c r="C8828" t="s">
        <v>15</v>
      </c>
      <c r="D8828" t="s">
        <v>23</v>
      </c>
      <c r="E8828" t="s">
        <v>24</v>
      </c>
      <c r="F8828">
        <v>90004</v>
      </c>
      <c r="G8828" t="s">
        <v>25</v>
      </c>
      <c r="H8828" t="s">
        <v>35</v>
      </c>
      <c r="I8828" t="s">
        <v>59</v>
      </c>
      <c r="J8828">
        <v>29997</v>
      </c>
      <c r="K8828">
        <v>3</v>
      </c>
      <c r="L8828">
        <v>0</v>
      </c>
      <c r="M8828">
        <v>1319868</v>
      </c>
      <c r="O8828" s="2" t="str">
        <f>TRIM(SampleSuperstore3[[#This Row],[City]])</f>
        <v>Los Angeles</v>
      </c>
      <c r="P8828" s="2" t="str">
        <f>TRIM(SampleSuperstore3[[#This Row],[State]])</f>
        <v>California</v>
      </c>
      <c r="Q8828" s="2" t="str">
        <f t="shared" si="137"/>
        <v>Los Angeles California</v>
      </c>
      <c r="R8828" s="6" t="s">
        <v>626</v>
      </c>
      <c r="S8828" s="2" t="s">
        <v>627</v>
      </c>
      <c r="T8828" s="2" t="s">
        <v>24</v>
      </c>
    </row>
    <row r="8829" spans="1:20" x14ac:dyDescent="0.3">
      <c r="A8829" t="s">
        <v>28</v>
      </c>
      <c r="B8829" t="s">
        <v>22</v>
      </c>
      <c r="C8829" t="s">
        <v>15</v>
      </c>
      <c r="D8829" t="s">
        <v>52</v>
      </c>
      <c r="E8829" t="s">
        <v>24</v>
      </c>
      <c r="F8829">
        <v>94110</v>
      </c>
      <c r="G8829" t="s">
        <v>25</v>
      </c>
      <c r="H8829" t="s">
        <v>35</v>
      </c>
      <c r="I8829" t="s">
        <v>59</v>
      </c>
      <c r="J8829">
        <v>8997</v>
      </c>
      <c r="K8829">
        <v>3</v>
      </c>
      <c r="L8829">
        <v>0</v>
      </c>
      <c r="M8829">
        <v>395868</v>
      </c>
      <c r="O8829" s="2" t="str">
        <f>TRIM(SampleSuperstore3[[#This Row],[City]])</f>
        <v>San Francisco</v>
      </c>
      <c r="P8829" s="2" t="str">
        <f>TRIM(SampleSuperstore3[[#This Row],[State]])</f>
        <v>California</v>
      </c>
      <c r="Q8829" s="2" t="str">
        <f t="shared" si="137"/>
        <v>San Francisco California</v>
      </c>
      <c r="R8829" s="6" t="s">
        <v>626</v>
      </c>
      <c r="S8829" s="2" t="s">
        <v>627</v>
      </c>
      <c r="T8829" s="2" t="s">
        <v>24</v>
      </c>
    </row>
    <row r="8830" spans="1:20" x14ac:dyDescent="0.3">
      <c r="A8830" t="s">
        <v>28</v>
      </c>
      <c r="B8830" t="s">
        <v>22</v>
      </c>
      <c r="C8830" t="s">
        <v>15</v>
      </c>
      <c r="D8830" t="s">
        <v>52</v>
      </c>
      <c r="E8830" t="s">
        <v>24</v>
      </c>
      <c r="F8830">
        <v>94110</v>
      </c>
      <c r="G8830" t="s">
        <v>25</v>
      </c>
      <c r="H8830" t="s">
        <v>35</v>
      </c>
      <c r="I8830" t="s">
        <v>59</v>
      </c>
      <c r="J8830">
        <v>3186</v>
      </c>
      <c r="K8830">
        <v>2</v>
      </c>
      <c r="L8830">
        <v>0</v>
      </c>
      <c r="M8830">
        <v>11151</v>
      </c>
      <c r="O8830" s="2" t="str">
        <f>TRIM(SampleSuperstore3[[#This Row],[City]])</f>
        <v>San Francisco</v>
      </c>
      <c r="P8830" s="2" t="str">
        <f>TRIM(SampleSuperstore3[[#This Row],[State]])</f>
        <v>California</v>
      </c>
      <c r="Q8830" s="2" t="str">
        <f t="shared" si="137"/>
        <v>San Francisco California</v>
      </c>
      <c r="R8830" s="6" t="s">
        <v>626</v>
      </c>
      <c r="S8830" s="2" t="s">
        <v>627</v>
      </c>
      <c r="T8830" s="2" t="s">
        <v>24</v>
      </c>
    </row>
    <row r="8831" spans="1:20" x14ac:dyDescent="0.3">
      <c r="A8831" t="s">
        <v>13</v>
      </c>
      <c r="B8831" t="s">
        <v>22</v>
      </c>
      <c r="C8831" t="s">
        <v>15</v>
      </c>
      <c r="D8831" t="s">
        <v>93</v>
      </c>
      <c r="E8831" t="s">
        <v>68</v>
      </c>
      <c r="F8831">
        <v>55407</v>
      </c>
      <c r="G8831" t="s">
        <v>47</v>
      </c>
      <c r="H8831" t="s">
        <v>26</v>
      </c>
      <c r="I8831" t="s">
        <v>32</v>
      </c>
      <c r="J8831">
        <v>6715</v>
      </c>
      <c r="K8831">
        <v>5</v>
      </c>
      <c r="L8831">
        <v>0</v>
      </c>
      <c r="M8831">
        <v>167875</v>
      </c>
      <c r="O8831" s="2" t="str">
        <f>TRIM(SampleSuperstore3[[#This Row],[City]])</f>
        <v>Minneapolis</v>
      </c>
      <c r="P8831" s="2" t="str">
        <f>TRIM(SampleSuperstore3[[#This Row],[State]])</f>
        <v>Minnesota</v>
      </c>
      <c r="Q8831" s="2" t="str">
        <f t="shared" si="137"/>
        <v>Minneapolis Minnesota</v>
      </c>
      <c r="R8831" s="6" t="s">
        <v>632</v>
      </c>
      <c r="S8831" s="2" t="s">
        <v>633</v>
      </c>
      <c r="T8831" s="2" t="s">
        <v>24</v>
      </c>
    </row>
    <row r="8832" spans="1:20" x14ac:dyDescent="0.3">
      <c r="A8832" t="s">
        <v>28</v>
      </c>
      <c r="B8832" t="s">
        <v>14</v>
      </c>
      <c r="C8832" t="s">
        <v>15</v>
      </c>
      <c r="D8832" t="s">
        <v>103</v>
      </c>
      <c r="E8832" t="s">
        <v>104</v>
      </c>
      <c r="F8832">
        <v>43229</v>
      </c>
      <c r="G8832" t="s">
        <v>57</v>
      </c>
      <c r="H8832" t="s">
        <v>26</v>
      </c>
      <c r="I8832" t="s">
        <v>37</v>
      </c>
      <c r="J8832">
        <v>7236</v>
      </c>
      <c r="K8832">
        <v>3</v>
      </c>
      <c r="L8832">
        <v>7</v>
      </c>
      <c r="M8832">
        <v>-603</v>
      </c>
      <c r="O8832" s="2" t="str">
        <f>TRIM(SampleSuperstore3[[#This Row],[City]])</f>
        <v>Columbus</v>
      </c>
      <c r="P8832" s="2" t="str">
        <f>TRIM(SampleSuperstore3[[#This Row],[State]])</f>
        <v>Ohio</v>
      </c>
      <c r="Q8832" s="2" t="str">
        <f t="shared" si="137"/>
        <v>Columbus Ohio</v>
      </c>
      <c r="R8832" s="6" t="s">
        <v>632</v>
      </c>
      <c r="S8832" s="2" t="s">
        <v>633</v>
      </c>
      <c r="T8832" s="2" t="s">
        <v>24</v>
      </c>
    </row>
    <row r="8833" spans="1:22" x14ac:dyDescent="0.3">
      <c r="A8833" t="s">
        <v>28</v>
      </c>
      <c r="B8833" t="s">
        <v>14</v>
      </c>
      <c r="C8833" t="s">
        <v>15</v>
      </c>
      <c r="D8833" t="s">
        <v>103</v>
      </c>
      <c r="E8833" t="s">
        <v>104</v>
      </c>
      <c r="F8833">
        <v>43229</v>
      </c>
      <c r="G8833" t="s">
        <v>57</v>
      </c>
      <c r="H8833" t="s">
        <v>26</v>
      </c>
      <c r="I8833" t="s">
        <v>77</v>
      </c>
      <c r="J8833">
        <v>4824</v>
      </c>
      <c r="K8833">
        <v>3</v>
      </c>
      <c r="L8833">
        <v>2</v>
      </c>
      <c r="M8833">
        <v>17487</v>
      </c>
      <c r="O8833" s="2" t="str">
        <f>TRIM(SampleSuperstore3[[#This Row],[City]])</f>
        <v>Columbus</v>
      </c>
      <c r="P8833" s="2" t="str">
        <f>TRIM(SampleSuperstore3[[#This Row],[State]])</f>
        <v>Ohio</v>
      </c>
      <c r="Q8833" s="2" t="str">
        <f t="shared" si="137"/>
        <v>Columbus Ohio</v>
      </c>
      <c r="R8833" s="6" t="s">
        <v>93</v>
      </c>
      <c r="S8833" s="2" t="s">
        <v>68</v>
      </c>
      <c r="T8833" s="2"/>
    </row>
    <row r="8834" spans="1:22" x14ac:dyDescent="0.3">
      <c r="A8834" t="s">
        <v>28</v>
      </c>
      <c r="B8834" t="s">
        <v>14</v>
      </c>
      <c r="C8834" t="s">
        <v>15</v>
      </c>
      <c r="D8834" t="s">
        <v>103</v>
      </c>
      <c r="E8834" t="s">
        <v>104</v>
      </c>
      <c r="F8834">
        <v>43229</v>
      </c>
      <c r="G8834" t="s">
        <v>57</v>
      </c>
      <c r="H8834" t="s">
        <v>26</v>
      </c>
      <c r="I8834" t="s">
        <v>41</v>
      </c>
      <c r="J8834">
        <v>9136</v>
      </c>
      <c r="K8834">
        <v>5</v>
      </c>
      <c r="L8834">
        <v>2</v>
      </c>
      <c r="M8834">
        <v>29692</v>
      </c>
      <c r="O8834" s="2" t="str">
        <f>TRIM(SampleSuperstore3[[#This Row],[City]])</f>
        <v>Columbus</v>
      </c>
      <c r="P8834" s="2" t="str">
        <f>TRIM(SampleSuperstore3[[#This Row],[State]])</f>
        <v>Ohio</v>
      </c>
      <c r="Q8834" s="2" t="str">
        <f t="shared" si="137"/>
        <v>Columbus Ohio</v>
      </c>
      <c r="R8834" s="6" t="s">
        <v>103</v>
      </c>
      <c r="S8834" s="2" t="s">
        <v>104</v>
      </c>
      <c r="T8834" s="2"/>
    </row>
    <row r="8835" spans="1:22" x14ac:dyDescent="0.3">
      <c r="A8835" t="s">
        <v>28</v>
      </c>
      <c r="B8835" t="s">
        <v>14</v>
      </c>
      <c r="C8835" t="s">
        <v>15</v>
      </c>
      <c r="D8835" t="s">
        <v>103</v>
      </c>
      <c r="E8835" t="s">
        <v>104</v>
      </c>
      <c r="F8835">
        <v>43229</v>
      </c>
      <c r="G8835" t="s">
        <v>57</v>
      </c>
      <c r="H8835" t="s">
        <v>26</v>
      </c>
      <c r="I8835" t="s">
        <v>38</v>
      </c>
      <c r="J8835">
        <v>130112</v>
      </c>
      <c r="K8835">
        <v>2</v>
      </c>
      <c r="L8835">
        <v>2</v>
      </c>
      <c r="M8835">
        <v>130112</v>
      </c>
      <c r="O8835" s="2" t="str">
        <f>TRIM(SampleSuperstore3[[#This Row],[City]])</f>
        <v>Columbus</v>
      </c>
      <c r="P8835" s="2" t="str">
        <f>TRIM(SampleSuperstore3[[#This Row],[State]])</f>
        <v>Ohio</v>
      </c>
      <c r="Q8835" s="2" t="str">
        <f t="shared" ref="Q8835:Q8898" si="138">_xlfn.CONCAT(O8835," ",P8835)</f>
        <v>Columbus Ohio</v>
      </c>
      <c r="R8835" s="6" t="s">
        <v>103</v>
      </c>
      <c r="S8835" s="2" t="s">
        <v>104</v>
      </c>
      <c r="T8835" s="2"/>
    </row>
    <row r="8836" spans="1:22" x14ac:dyDescent="0.3">
      <c r="A8836" t="s">
        <v>62</v>
      </c>
      <c r="B8836" t="s">
        <v>22</v>
      </c>
      <c r="C8836" t="s">
        <v>15</v>
      </c>
      <c r="D8836" t="s">
        <v>339</v>
      </c>
      <c r="E8836" t="s">
        <v>40</v>
      </c>
      <c r="F8836">
        <v>27604</v>
      </c>
      <c r="G8836" t="s">
        <v>18</v>
      </c>
      <c r="H8836" t="s">
        <v>35</v>
      </c>
      <c r="I8836" t="s">
        <v>36</v>
      </c>
      <c r="J8836">
        <v>7424</v>
      </c>
      <c r="K8836">
        <v>1</v>
      </c>
      <c r="L8836">
        <v>2</v>
      </c>
      <c r="M8836">
        <v>8352</v>
      </c>
      <c r="O8836" s="2" t="str">
        <f>TRIM(SampleSuperstore3[[#This Row],[City]])</f>
        <v>Raleigh</v>
      </c>
      <c r="P8836" s="2" t="str">
        <f>TRIM(SampleSuperstore3[[#This Row],[State]])</f>
        <v>North Carolina</v>
      </c>
      <c r="Q8836" s="2" t="str">
        <f t="shared" si="138"/>
        <v>Raleigh North Carolina</v>
      </c>
      <c r="R8836" s="6" t="s">
        <v>103</v>
      </c>
      <c r="S8836" s="2" t="s">
        <v>104</v>
      </c>
      <c r="T8836" s="2"/>
    </row>
    <row r="8837" spans="1:22" x14ac:dyDescent="0.3">
      <c r="A8837" t="s">
        <v>62</v>
      </c>
      <c r="B8837" t="s">
        <v>22</v>
      </c>
      <c r="C8837" t="s">
        <v>15</v>
      </c>
      <c r="D8837" t="s">
        <v>339</v>
      </c>
      <c r="E8837" t="s">
        <v>40</v>
      </c>
      <c r="F8837">
        <v>27604</v>
      </c>
      <c r="G8837" t="s">
        <v>18</v>
      </c>
      <c r="H8837" t="s">
        <v>19</v>
      </c>
      <c r="I8837" t="s">
        <v>33</v>
      </c>
      <c r="J8837">
        <v>15984</v>
      </c>
      <c r="K8837">
        <v>10</v>
      </c>
      <c r="L8837">
        <v>2</v>
      </c>
      <c r="M8837">
        <v>45954</v>
      </c>
      <c r="O8837" s="2" t="str">
        <f>TRIM(SampleSuperstore3[[#This Row],[City]])</f>
        <v>Raleigh</v>
      </c>
      <c r="P8837" s="2" t="str">
        <f>TRIM(SampleSuperstore3[[#This Row],[State]])</f>
        <v>North Carolina</v>
      </c>
      <c r="Q8837" s="2" t="str">
        <f t="shared" si="138"/>
        <v>Raleigh North Carolina</v>
      </c>
      <c r="R8837" s="6" t="s">
        <v>103</v>
      </c>
      <c r="S8837" s="2" t="s">
        <v>104</v>
      </c>
      <c r="T8837" s="2"/>
    </row>
    <row r="8838" spans="1:22" x14ac:dyDescent="0.3">
      <c r="A8838" t="s">
        <v>62</v>
      </c>
      <c r="B8838" t="s">
        <v>22</v>
      </c>
      <c r="C8838" t="s">
        <v>15</v>
      </c>
      <c r="D8838" t="s">
        <v>339</v>
      </c>
      <c r="E8838" t="s">
        <v>40</v>
      </c>
      <c r="F8838">
        <v>27604</v>
      </c>
      <c r="G8838" t="s">
        <v>18</v>
      </c>
      <c r="H8838" t="s">
        <v>26</v>
      </c>
      <c r="I8838" t="s">
        <v>37</v>
      </c>
      <c r="J8838">
        <v>2892</v>
      </c>
      <c r="K8838">
        <v>2</v>
      </c>
      <c r="L8838">
        <v>7</v>
      </c>
      <c r="M8838">
        <v>-23136</v>
      </c>
      <c r="O8838" s="2" t="str">
        <f>TRIM(SampleSuperstore3[[#This Row],[City]])</f>
        <v>Raleigh</v>
      </c>
      <c r="P8838" s="2" t="str">
        <f>TRIM(SampleSuperstore3[[#This Row],[State]])</f>
        <v>North Carolina</v>
      </c>
      <c r="Q8838" s="2" t="str">
        <f t="shared" si="138"/>
        <v>Raleigh North Carolina</v>
      </c>
      <c r="R8838" s="6" t="s">
        <v>339</v>
      </c>
      <c r="S8838" s="2" t="s">
        <v>704</v>
      </c>
      <c r="T8838" s="2" t="s">
        <v>806</v>
      </c>
    </row>
    <row r="8839" spans="1:22" x14ac:dyDescent="0.3">
      <c r="A8839" t="s">
        <v>62</v>
      </c>
      <c r="B8839" t="s">
        <v>22</v>
      </c>
      <c r="C8839" t="s">
        <v>15</v>
      </c>
      <c r="D8839" t="s">
        <v>339</v>
      </c>
      <c r="E8839" t="s">
        <v>40</v>
      </c>
      <c r="F8839">
        <v>27604</v>
      </c>
      <c r="G8839" t="s">
        <v>18</v>
      </c>
      <c r="H8839" t="s">
        <v>26</v>
      </c>
      <c r="I8839" t="s">
        <v>41</v>
      </c>
      <c r="J8839">
        <v>9392</v>
      </c>
      <c r="K8839">
        <v>2</v>
      </c>
      <c r="L8839">
        <v>2</v>
      </c>
      <c r="M8839">
        <v>32872</v>
      </c>
      <c r="O8839" s="2" t="str">
        <f>TRIM(SampleSuperstore3[[#This Row],[City]])</f>
        <v>Raleigh</v>
      </c>
      <c r="P8839" s="2" t="str">
        <f>TRIM(SampleSuperstore3[[#This Row],[State]])</f>
        <v>North Carolina</v>
      </c>
      <c r="Q8839" s="2" t="str">
        <f t="shared" si="138"/>
        <v>Raleigh North Carolina</v>
      </c>
      <c r="R8839" s="6" t="s">
        <v>339</v>
      </c>
      <c r="S8839" s="2" t="s">
        <v>704</v>
      </c>
      <c r="T8839" s="2" t="s">
        <v>806</v>
      </c>
    </row>
    <row r="8840" spans="1:22" x14ac:dyDescent="0.3">
      <c r="A8840" t="s">
        <v>13</v>
      </c>
      <c r="B8840" t="s">
        <v>14</v>
      </c>
      <c r="C8840" t="s">
        <v>15</v>
      </c>
      <c r="D8840" t="s">
        <v>75</v>
      </c>
      <c r="E8840" t="s">
        <v>76</v>
      </c>
      <c r="F8840">
        <v>10011</v>
      </c>
      <c r="G8840" t="s">
        <v>57</v>
      </c>
      <c r="H8840" t="s">
        <v>26</v>
      </c>
      <c r="I8840" t="s">
        <v>41</v>
      </c>
      <c r="J8840">
        <v>12392</v>
      </c>
      <c r="K8840">
        <v>4</v>
      </c>
      <c r="L8840">
        <v>0</v>
      </c>
      <c r="M8840">
        <v>55764</v>
      </c>
      <c r="O8840" s="2" t="str">
        <f>TRIM(SampleSuperstore3[[#This Row],[City]])</f>
        <v>New York City</v>
      </c>
      <c r="P8840" s="2" t="str">
        <f>TRIM(SampleSuperstore3[[#This Row],[State]])</f>
        <v>New York</v>
      </c>
      <c r="Q8840" s="2" t="str">
        <f t="shared" si="138"/>
        <v>New York City New York</v>
      </c>
      <c r="R8840" s="6" t="s">
        <v>339</v>
      </c>
      <c r="S8840" s="2" t="s">
        <v>704</v>
      </c>
      <c r="T8840" s="2" t="s">
        <v>806</v>
      </c>
    </row>
    <row r="8841" spans="1:22" x14ac:dyDescent="0.3">
      <c r="A8841" t="s">
        <v>62</v>
      </c>
      <c r="B8841" t="s">
        <v>14</v>
      </c>
      <c r="C8841" t="s">
        <v>15</v>
      </c>
      <c r="D8841" t="s">
        <v>55</v>
      </c>
      <c r="E8841" t="s">
        <v>56</v>
      </c>
      <c r="F8841">
        <v>19143</v>
      </c>
      <c r="G8841" t="s">
        <v>57</v>
      </c>
      <c r="H8841" t="s">
        <v>26</v>
      </c>
      <c r="I8841" t="s">
        <v>110</v>
      </c>
      <c r="J8841">
        <v>556</v>
      </c>
      <c r="K8841">
        <v>5</v>
      </c>
      <c r="L8841">
        <v>2</v>
      </c>
      <c r="M8841">
        <v>6255</v>
      </c>
      <c r="O8841" s="2" t="str">
        <f>TRIM(SampleSuperstore3[[#This Row],[City]])</f>
        <v>Philadelphia</v>
      </c>
      <c r="P8841" s="2" t="str">
        <f>TRIM(SampleSuperstore3[[#This Row],[State]])</f>
        <v>Pennsylvania</v>
      </c>
      <c r="Q8841" s="2" t="str">
        <f t="shared" si="138"/>
        <v>Philadelphia Pennsylvania</v>
      </c>
      <c r="R8841" s="6" t="s">
        <v>339</v>
      </c>
      <c r="S8841" s="2" t="s">
        <v>704</v>
      </c>
      <c r="T8841" s="2" t="s">
        <v>806</v>
      </c>
    </row>
    <row r="8842" spans="1:22" x14ac:dyDescent="0.3">
      <c r="A8842" t="s">
        <v>62</v>
      </c>
      <c r="B8842" t="s">
        <v>14</v>
      </c>
      <c r="C8842" t="s">
        <v>15</v>
      </c>
      <c r="D8842" t="s">
        <v>55</v>
      </c>
      <c r="E8842" t="s">
        <v>56</v>
      </c>
      <c r="F8842">
        <v>19143</v>
      </c>
      <c r="G8842" t="s">
        <v>57</v>
      </c>
      <c r="H8842" t="s">
        <v>35</v>
      </c>
      <c r="I8842" t="s">
        <v>59</v>
      </c>
      <c r="J8842">
        <v>617976</v>
      </c>
      <c r="K8842">
        <v>3</v>
      </c>
      <c r="L8842">
        <v>2</v>
      </c>
      <c r="M8842">
        <v>-77247</v>
      </c>
      <c r="O8842" s="2" t="str">
        <f>TRIM(SampleSuperstore3[[#This Row],[City]])</f>
        <v>Philadelphia</v>
      </c>
      <c r="P8842" s="2" t="str">
        <f>TRIM(SampleSuperstore3[[#This Row],[State]])</f>
        <v>Pennsylvania</v>
      </c>
      <c r="Q8842" s="2" t="str">
        <f t="shared" si="138"/>
        <v>Philadelphia Pennsylvania</v>
      </c>
      <c r="R8842" s="6" t="s">
        <v>634</v>
      </c>
      <c r="S8842" s="2" t="s">
        <v>369</v>
      </c>
      <c r="T8842" s="2" t="s">
        <v>3</v>
      </c>
      <c r="U8842" t="s">
        <v>634</v>
      </c>
      <c r="V8842" t="s">
        <v>369</v>
      </c>
    </row>
    <row r="8843" spans="1:22" x14ac:dyDescent="0.3">
      <c r="A8843" t="s">
        <v>28</v>
      </c>
      <c r="B8843" t="s">
        <v>22</v>
      </c>
      <c r="C8843" t="s">
        <v>15</v>
      </c>
      <c r="D8843" t="s">
        <v>436</v>
      </c>
      <c r="E8843" t="s">
        <v>437</v>
      </c>
      <c r="F8843">
        <v>83642</v>
      </c>
      <c r="G8843" t="s">
        <v>25</v>
      </c>
      <c r="H8843" t="s">
        <v>26</v>
      </c>
      <c r="I8843" t="s">
        <v>37</v>
      </c>
      <c r="J8843">
        <v>21312</v>
      </c>
      <c r="K8843">
        <v>3</v>
      </c>
      <c r="L8843">
        <v>2</v>
      </c>
      <c r="M8843">
        <v>7992</v>
      </c>
      <c r="O8843" s="2" t="str">
        <f>TRIM(SampleSuperstore3[[#This Row],[City]])</f>
        <v>Meridian</v>
      </c>
      <c r="P8843" s="2" t="str">
        <f>TRIM(SampleSuperstore3[[#This Row],[State]])</f>
        <v>Idaho</v>
      </c>
      <c r="Q8843" s="2" t="str">
        <f t="shared" si="138"/>
        <v>Meridian Idaho</v>
      </c>
      <c r="R8843" s="6" t="s">
        <v>55</v>
      </c>
      <c r="S8843" s="2" t="s">
        <v>56</v>
      </c>
      <c r="T8843" s="2"/>
    </row>
    <row r="8844" spans="1:22" x14ac:dyDescent="0.3">
      <c r="A8844" t="s">
        <v>28</v>
      </c>
      <c r="B8844" t="s">
        <v>22</v>
      </c>
      <c r="C8844" t="s">
        <v>15</v>
      </c>
      <c r="D8844" t="s">
        <v>390</v>
      </c>
      <c r="E8844" t="s">
        <v>24</v>
      </c>
      <c r="F8844">
        <v>95823</v>
      </c>
      <c r="G8844" t="s">
        <v>25</v>
      </c>
      <c r="H8844" t="s">
        <v>35</v>
      </c>
      <c r="I8844" t="s">
        <v>59</v>
      </c>
      <c r="J8844">
        <v>20994</v>
      </c>
      <c r="K8844">
        <v>6</v>
      </c>
      <c r="L8844">
        <v>0</v>
      </c>
      <c r="M8844">
        <v>398886</v>
      </c>
      <c r="O8844" s="2" t="str">
        <f>TRIM(SampleSuperstore3[[#This Row],[City]])</f>
        <v>Sacramento</v>
      </c>
      <c r="P8844" s="2" t="str">
        <f>TRIM(SampleSuperstore3[[#This Row],[State]])</f>
        <v>California</v>
      </c>
      <c r="Q8844" s="2" t="str">
        <f t="shared" si="138"/>
        <v>Sacramento California</v>
      </c>
      <c r="R8844" s="6" t="s">
        <v>55</v>
      </c>
      <c r="S8844" s="2" t="s">
        <v>56</v>
      </c>
      <c r="T8844" s="2"/>
    </row>
    <row r="8845" spans="1:22" x14ac:dyDescent="0.3">
      <c r="A8845" t="s">
        <v>28</v>
      </c>
      <c r="B8845" t="s">
        <v>22</v>
      </c>
      <c r="C8845" t="s">
        <v>15</v>
      </c>
      <c r="D8845" t="s">
        <v>390</v>
      </c>
      <c r="E8845" t="s">
        <v>24</v>
      </c>
      <c r="F8845">
        <v>95823</v>
      </c>
      <c r="G8845" t="s">
        <v>25</v>
      </c>
      <c r="H8845" t="s">
        <v>35</v>
      </c>
      <c r="I8845" t="s">
        <v>36</v>
      </c>
      <c r="J8845">
        <v>31984</v>
      </c>
      <c r="K8845">
        <v>2</v>
      </c>
      <c r="L8845">
        <v>2</v>
      </c>
      <c r="M8845">
        <v>-7996</v>
      </c>
      <c r="O8845" s="2" t="str">
        <f>TRIM(SampleSuperstore3[[#This Row],[City]])</f>
        <v>Sacramento</v>
      </c>
      <c r="P8845" s="2" t="str">
        <f>TRIM(SampleSuperstore3[[#This Row],[State]])</f>
        <v>California</v>
      </c>
      <c r="Q8845" s="2" t="str">
        <f t="shared" si="138"/>
        <v>Sacramento California</v>
      </c>
      <c r="R8845" s="6" t="s">
        <v>436</v>
      </c>
      <c r="S8845" s="2" t="s">
        <v>437</v>
      </c>
      <c r="T8845" s="2"/>
    </row>
    <row r="8846" spans="1:22" x14ac:dyDescent="0.3">
      <c r="A8846" t="s">
        <v>28</v>
      </c>
      <c r="B8846" t="s">
        <v>22</v>
      </c>
      <c r="C8846" t="s">
        <v>15</v>
      </c>
      <c r="D8846" t="s">
        <v>390</v>
      </c>
      <c r="E8846" t="s">
        <v>24</v>
      </c>
      <c r="F8846">
        <v>95823</v>
      </c>
      <c r="G8846" t="s">
        <v>25</v>
      </c>
      <c r="H8846" t="s">
        <v>26</v>
      </c>
      <c r="I8846" t="s">
        <v>37</v>
      </c>
      <c r="J8846">
        <v>508396</v>
      </c>
      <c r="K8846">
        <v>5</v>
      </c>
      <c r="L8846">
        <v>2</v>
      </c>
      <c r="M8846">
        <v>1906485</v>
      </c>
      <c r="O8846" s="2" t="str">
        <f>TRIM(SampleSuperstore3[[#This Row],[City]])</f>
        <v>Sacramento</v>
      </c>
      <c r="P8846" s="2" t="str">
        <f>TRIM(SampleSuperstore3[[#This Row],[State]])</f>
        <v>California</v>
      </c>
      <c r="Q8846" s="2" t="str">
        <f t="shared" si="138"/>
        <v>Sacramento California</v>
      </c>
      <c r="R8846" s="6" t="s">
        <v>390</v>
      </c>
      <c r="S8846" s="2" t="s">
        <v>24</v>
      </c>
      <c r="T8846" s="2"/>
    </row>
    <row r="8847" spans="1:22" x14ac:dyDescent="0.3">
      <c r="A8847" t="s">
        <v>28</v>
      </c>
      <c r="B8847" t="s">
        <v>44</v>
      </c>
      <c r="C8847" t="s">
        <v>15</v>
      </c>
      <c r="D8847" t="s">
        <v>99</v>
      </c>
      <c r="E8847" t="s">
        <v>40</v>
      </c>
      <c r="F8847">
        <v>28205</v>
      </c>
      <c r="G8847" t="s">
        <v>18</v>
      </c>
      <c r="H8847" t="s">
        <v>35</v>
      </c>
      <c r="I8847" t="s">
        <v>36</v>
      </c>
      <c r="J8847">
        <v>3596</v>
      </c>
      <c r="K8847">
        <v>1</v>
      </c>
      <c r="L8847">
        <v>2</v>
      </c>
      <c r="M8847">
        <v>3596</v>
      </c>
      <c r="O8847" s="2" t="str">
        <f>TRIM(SampleSuperstore3[[#This Row],[City]])</f>
        <v>Charlotte</v>
      </c>
      <c r="P8847" s="2" t="str">
        <f>TRIM(SampleSuperstore3[[#This Row],[State]])</f>
        <v>North Carolina</v>
      </c>
      <c r="Q8847" s="2" t="str">
        <f t="shared" si="138"/>
        <v>Charlotte North Carolina</v>
      </c>
      <c r="R8847" s="6" t="s">
        <v>390</v>
      </c>
      <c r="S8847" s="2" t="s">
        <v>24</v>
      </c>
      <c r="T8847" s="2"/>
    </row>
    <row r="8848" spans="1:22" x14ac:dyDescent="0.3">
      <c r="A8848" t="s">
        <v>28</v>
      </c>
      <c r="B8848" t="s">
        <v>44</v>
      </c>
      <c r="C8848" t="s">
        <v>15</v>
      </c>
      <c r="D8848" t="s">
        <v>353</v>
      </c>
      <c r="E8848" t="s">
        <v>132</v>
      </c>
      <c r="F8848">
        <v>7501</v>
      </c>
      <c r="G8848" t="s">
        <v>57</v>
      </c>
      <c r="H8848" t="s">
        <v>26</v>
      </c>
      <c r="I8848" t="s">
        <v>27</v>
      </c>
      <c r="J8848">
        <v>3105</v>
      </c>
      <c r="K8848">
        <v>3</v>
      </c>
      <c r="L8848">
        <v>0</v>
      </c>
      <c r="M8848">
        <v>14904</v>
      </c>
      <c r="O8848" s="2" t="str">
        <f>TRIM(SampleSuperstore3[[#This Row],[City]])</f>
        <v>Paterson</v>
      </c>
      <c r="P8848" s="2" t="str">
        <f>TRIM(SampleSuperstore3[[#This Row],[State]])</f>
        <v>New Jersey</v>
      </c>
      <c r="Q8848" s="2" t="str">
        <f t="shared" si="138"/>
        <v>Paterson New Jersey</v>
      </c>
      <c r="R8848" s="6" t="s">
        <v>390</v>
      </c>
      <c r="S8848" s="2" t="s">
        <v>24</v>
      </c>
      <c r="T8848" s="2"/>
    </row>
    <row r="8849" spans="1:20" x14ac:dyDescent="0.3">
      <c r="A8849" t="s">
        <v>28</v>
      </c>
      <c r="B8849" t="s">
        <v>44</v>
      </c>
      <c r="C8849" t="s">
        <v>15</v>
      </c>
      <c r="D8849" t="s">
        <v>353</v>
      </c>
      <c r="E8849" t="s">
        <v>132</v>
      </c>
      <c r="F8849">
        <v>7501</v>
      </c>
      <c r="G8849" t="s">
        <v>57</v>
      </c>
      <c r="H8849" t="s">
        <v>19</v>
      </c>
      <c r="I8849" t="s">
        <v>33</v>
      </c>
      <c r="J8849">
        <v>892</v>
      </c>
      <c r="K8849">
        <v>4</v>
      </c>
      <c r="L8849">
        <v>0</v>
      </c>
      <c r="M8849">
        <v>39248</v>
      </c>
      <c r="O8849" s="2" t="str">
        <f>TRIM(SampleSuperstore3[[#This Row],[City]])</f>
        <v>Paterson</v>
      </c>
      <c r="P8849" s="2" t="str">
        <f>TRIM(SampleSuperstore3[[#This Row],[State]])</f>
        <v>New Jersey</v>
      </c>
      <c r="Q8849" s="2" t="str">
        <f t="shared" si="138"/>
        <v>Paterson New Jersey</v>
      </c>
      <c r="R8849" s="6" t="s">
        <v>99</v>
      </c>
      <c r="S8849" s="2" t="s">
        <v>704</v>
      </c>
      <c r="T8849" s="2" t="s">
        <v>806</v>
      </c>
    </row>
    <row r="8850" spans="1:20" x14ac:dyDescent="0.3">
      <c r="A8850" t="s">
        <v>28</v>
      </c>
      <c r="B8850" t="s">
        <v>44</v>
      </c>
      <c r="C8850" t="s">
        <v>15</v>
      </c>
      <c r="D8850" t="s">
        <v>353</v>
      </c>
      <c r="E8850" t="s">
        <v>132</v>
      </c>
      <c r="F8850">
        <v>7501</v>
      </c>
      <c r="G8850" t="s">
        <v>57</v>
      </c>
      <c r="H8850" t="s">
        <v>26</v>
      </c>
      <c r="I8850" t="s">
        <v>37</v>
      </c>
      <c r="J8850">
        <v>2096</v>
      </c>
      <c r="K8850">
        <v>4</v>
      </c>
      <c r="L8850">
        <v>0</v>
      </c>
      <c r="M8850">
        <v>96416</v>
      </c>
      <c r="O8850" s="2" t="str">
        <f>TRIM(SampleSuperstore3[[#This Row],[City]])</f>
        <v>Paterson</v>
      </c>
      <c r="P8850" s="2" t="str">
        <f>TRIM(SampleSuperstore3[[#This Row],[State]])</f>
        <v>New Jersey</v>
      </c>
      <c r="Q8850" s="2" t="str">
        <f t="shared" si="138"/>
        <v>Paterson New Jersey</v>
      </c>
      <c r="R8850" s="6" t="s">
        <v>353</v>
      </c>
      <c r="S8850" s="2" t="s">
        <v>634</v>
      </c>
      <c r="T8850" s="2" t="s">
        <v>808</v>
      </c>
    </row>
    <row r="8851" spans="1:20" x14ac:dyDescent="0.3">
      <c r="A8851" t="s">
        <v>28</v>
      </c>
      <c r="B8851" t="s">
        <v>44</v>
      </c>
      <c r="C8851" t="s">
        <v>15</v>
      </c>
      <c r="D8851" t="s">
        <v>353</v>
      </c>
      <c r="E8851" t="s">
        <v>132</v>
      </c>
      <c r="F8851">
        <v>7501</v>
      </c>
      <c r="G8851" t="s">
        <v>57</v>
      </c>
      <c r="H8851" t="s">
        <v>26</v>
      </c>
      <c r="I8851" t="s">
        <v>38</v>
      </c>
      <c r="J8851">
        <v>11104</v>
      </c>
      <c r="K8851">
        <v>4</v>
      </c>
      <c r="L8851">
        <v>0</v>
      </c>
      <c r="M8851">
        <v>299808</v>
      </c>
      <c r="O8851" s="2" t="str">
        <f>TRIM(SampleSuperstore3[[#This Row],[City]])</f>
        <v>Paterson</v>
      </c>
      <c r="P8851" s="2" t="str">
        <f>TRIM(SampleSuperstore3[[#This Row],[State]])</f>
        <v>New Jersey</v>
      </c>
      <c r="Q8851" s="2" t="str">
        <f t="shared" si="138"/>
        <v>Paterson New Jersey</v>
      </c>
      <c r="R8851" s="6" t="s">
        <v>353</v>
      </c>
      <c r="S8851" s="2" t="s">
        <v>634</v>
      </c>
      <c r="T8851" s="2" t="s">
        <v>808</v>
      </c>
    </row>
    <row r="8852" spans="1:20" x14ac:dyDescent="0.3">
      <c r="A8852" t="s">
        <v>28</v>
      </c>
      <c r="B8852" t="s">
        <v>44</v>
      </c>
      <c r="C8852" t="s">
        <v>15</v>
      </c>
      <c r="D8852" t="s">
        <v>353</v>
      </c>
      <c r="E8852" t="s">
        <v>132</v>
      </c>
      <c r="F8852">
        <v>7501</v>
      </c>
      <c r="G8852" t="s">
        <v>57</v>
      </c>
      <c r="H8852" t="s">
        <v>26</v>
      </c>
      <c r="I8852" t="s">
        <v>41</v>
      </c>
      <c r="J8852">
        <v>3888</v>
      </c>
      <c r="K8852">
        <v>6</v>
      </c>
      <c r="L8852">
        <v>0</v>
      </c>
      <c r="M8852">
        <v>186624</v>
      </c>
      <c r="O8852" s="2" t="str">
        <f>TRIM(SampleSuperstore3[[#This Row],[City]])</f>
        <v>Paterson</v>
      </c>
      <c r="P8852" s="2" t="str">
        <f>TRIM(SampleSuperstore3[[#This Row],[State]])</f>
        <v>New Jersey</v>
      </c>
      <c r="Q8852" s="2" t="str">
        <f t="shared" si="138"/>
        <v>Paterson New Jersey</v>
      </c>
      <c r="R8852" s="6" t="s">
        <v>353</v>
      </c>
      <c r="S8852" s="2" t="s">
        <v>634</v>
      </c>
      <c r="T8852" s="2" t="s">
        <v>808</v>
      </c>
    </row>
    <row r="8853" spans="1:20" x14ac:dyDescent="0.3">
      <c r="A8853" t="s">
        <v>28</v>
      </c>
      <c r="B8853" t="s">
        <v>14</v>
      </c>
      <c r="C8853" t="s">
        <v>15</v>
      </c>
      <c r="D8853" t="s">
        <v>155</v>
      </c>
      <c r="E8853" t="s">
        <v>83</v>
      </c>
      <c r="F8853">
        <v>22204</v>
      </c>
      <c r="G8853" t="s">
        <v>18</v>
      </c>
      <c r="H8853" t="s">
        <v>26</v>
      </c>
      <c r="I8853" t="s">
        <v>38</v>
      </c>
      <c r="J8853">
        <v>3627</v>
      </c>
      <c r="K8853">
        <v>3</v>
      </c>
      <c r="L8853">
        <v>0</v>
      </c>
      <c r="M8853">
        <v>10881</v>
      </c>
      <c r="O8853" s="2" t="str">
        <f>TRIM(SampleSuperstore3[[#This Row],[City]])</f>
        <v>Arlington</v>
      </c>
      <c r="P8853" s="2" t="str">
        <f>TRIM(SampleSuperstore3[[#This Row],[State]])</f>
        <v>Virginia</v>
      </c>
      <c r="Q8853" s="2" t="str">
        <f t="shared" si="138"/>
        <v>Arlington Virginia</v>
      </c>
      <c r="R8853" s="6" t="s">
        <v>353</v>
      </c>
      <c r="S8853" s="2" t="s">
        <v>634</v>
      </c>
      <c r="T8853" s="2" t="s">
        <v>808</v>
      </c>
    </row>
    <row r="8854" spans="1:20" x14ac:dyDescent="0.3">
      <c r="A8854" t="s">
        <v>62</v>
      </c>
      <c r="B8854" t="s">
        <v>14</v>
      </c>
      <c r="C8854" t="s">
        <v>15</v>
      </c>
      <c r="D8854" t="s">
        <v>79</v>
      </c>
      <c r="E8854" t="s">
        <v>65</v>
      </c>
      <c r="F8854">
        <v>60653</v>
      </c>
      <c r="G8854" t="s">
        <v>47</v>
      </c>
      <c r="H8854" t="s">
        <v>19</v>
      </c>
      <c r="I8854" t="s">
        <v>20</v>
      </c>
      <c r="J8854">
        <v>49343</v>
      </c>
      <c r="K8854">
        <v>5</v>
      </c>
      <c r="L8854">
        <v>3</v>
      </c>
      <c r="M8854">
        <v>-7049</v>
      </c>
      <c r="O8854" s="2" t="str">
        <f>TRIM(SampleSuperstore3[[#This Row],[City]])</f>
        <v>Chicago</v>
      </c>
      <c r="P8854" s="2" t="str">
        <f>TRIM(SampleSuperstore3[[#This Row],[State]])</f>
        <v>Illinois</v>
      </c>
      <c r="Q8854" s="2" t="str">
        <f t="shared" si="138"/>
        <v>Chicago Illinois</v>
      </c>
      <c r="R8854" s="6" t="s">
        <v>353</v>
      </c>
      <c r="S8854" s="2" t="s">
        <v>634</v>
      </c>
      <c r="T8854" s="2" t="s">
        <v>808</v>
      </c>
    </row>
    <row r="8855" spans="1:20" x14ac:dyDescent="0.3">
      <c r="A8855" t="s">
        <v>62</v>
      </c>
      <c r="B8855" t="s">
        <v>14</v>
      </c>
      <c r="C8855" t="s">
        <v>15</v>
      </c>
      <c r="D8855" t="s">
        <v>79</v>
      </c>
      <c r="E8855" t="s">
        <v>65</v>
      </c>
      <c r="F8855">
        <v>60653</v>
      </c>
      <c r="G8855" t="s">
        <v>47</v>
      </c>
      <c r="H8855" t="s">
        <v>35</v>
      </c>
      <c r="I8855" t="s">
        <v>36</v>
      </c>
      <c r="J8855">
        <v>1112</v>
      </c>
      <c r="K8855">
        <v>2</v>
      </c>
      <c r="L8855">
        <v>2</v>
      </c>
      <c r="M8855">
        <v>3475</v>
      </c>
      <c r="O8855" s="2" t="str">
        <f>TRIM(SampleSuperstore3[[#This Row],[City]])</f>
        <v>Chicago</v>
      </c>
      <c r="P8855" s="2" t="str">
        <f>TRIM(SampleSuperstore3[[#This Row],[State]])</f>
        <v>Illinois</v>
      </c>
      <c r="Q8855" s="2" t="str">
        <f t="shared" si="138"/>
        <v>Chicago Illinois</v>
      </c>
      <c r="R8855" s="6" t="s">
        <v>155</v>
      </c>
      <c r="S8855" s="2" t="s">
        <v>83</v>
      </c>
      <c r="T8855" s="2"/>
    </row>
    <row r="8856" spans="1:20" x14ac:dyDescent="0.3">
      <c r="A8856" t="s">
        <v>28</v>
      </c>
      <c r="B8856" t="s">
        <v>14</v>
      </c>
      <c r="C8856" t="s">
        <v>15</v>
      </c>
      <c r="D8856" t="s">
        <v>144</v>
      </c>
      <c r="E8856" t="s">
        <v>24</v>
      </c>
      <c r="F8856">
        <v>92037</v>
      </c>
      <c r="G8856" t="s">
        <v>25</v>
      </c>
      <c r="H8856" t="s">
        <v>35</v>
      </c>
      <c r="I8856" t="s">
        <v>123</v>
      </c>
      <c r="J8856">
        <v>6864</v>
      </c>
      <c r="K8856">
        <v>2</v>
      </c>
      <c r="L8856">
        <v>2</v>
      </c>
      <c r="M8856">
        <v>7722</v>
      </c>
      <c r="O8856" s="2" t="str">
        <f>TRIM(SampleSuperstore3[[#This Row],[City]])</f>
        <v>San Diego</v>
      </c>
      <c r="P8856" s="2" t="str">
        <f>TRIM(SampleSuperstore3[[#This Row],[State]])</f>
        <v>California</v>
      </c>
      <c r="Q8856" s="2" t="str">
        <f t="shared" si="138"/>
        <v>San Diego California</v>
      </c>
      <c r="R8856" s="6" t="s">
        <v>79</v>
      </c>
      <c r="S8856" s="2" t="s">
        <v>65</v>
      </c>
      <c r="T8856" s="2"/>
    </row>
    <row r="8857" spans="1:20" x14ac:dyDescent="0.3">
      <c r="A8857" t="s">
        <v>28</v>
      </c>
      <c r="B8857" t="s">
        <v>22</v>
      </c>
      <c r="C8857" t="s">
        <v>15</v>
      </c>
      <c r="D8857" t="s">
        <v>42</v>
      </c>
      <c r="E8857" t="s">
        <v>43</v>
      </c>
      <c r="F8857">
        <v>98105</v>
      </c>
      <c r="G8857" t="s">
        <v>25</v>
      </c>
      <c r="H8857" t="s">
        <v>26</v>
      </c>
      <c r="I8857" t="s">
        <v>37</v>
      </c>
      <c r="J8857">
        <v>1592</v>
      </c>
      <c r="K8857">
        <v>5</v>
      </c>
      <c r="L8857">
        <v>2</v>
      </c>
      <c r="M8857">
        <v>5373</v>
      </c>
      <c r="O8857" s="2" t="str">
        <f>TRIM(SampleSuperstore3[[#This Row],[City]])</f>
        <v>Seattle</v>
      </c>
      <c r="P8857" s="2" t="str">
        <f>TRIM(SampleSuperstore3[[#This Row],[State]])</f>
        <v>Washington</v>
      </c>
      <c r="Q8857" s="2" t="str">
        <f t="shared" si="138"/>
        <v>Seattle Washington</v>
      </c>
      <c r="R8857" s="6" t="s">
        <v>79</v>
      </c>
      <c r="S8857" s="2" t="s">
        <v>65</v>
      </c>
      <c r="T8857" s="2"/>
    </row>
    <row r="8858" spans="1:20" x14ac:dyDescent="0.3">
      <c r="A8858" t="s">
        <v>28</v>
      </c>
      <c r="B8858" t="s">
        <v>22</v>
      </c>
      <c r="C8858" t="s">
        <v>15</v>
      </c>
      <c r="D8858" t="s">
        <v>42</v>
      </c>
      <c r="E8858" t="s">
        <v>43</v>
      </c>
      <c r="F8858">
        <v>98105</v>
      </c>
      <c r="G8858" t="s">
        <v>25</v>
      </c>
      <c r="H8858" t="s">
        <v>19</v>
      </c>
      <c r="I8858" t="s">
        <v>33</v>
      </c>
      <c r="J8858">
        <v>7068</v>
      </c>
      <c r="K8858">
        <v>12</v>
      </c>
      <c r="L8858">
        <v>0</v>
      </c>
      <c r="M8858">
        <v>310992</v>
      </c>
      <c r="O8858" s="2" t="str">
        <f>TRIM(SampleSuperstore3[[#This Row],[City]])</f>
        <v>Seattle</v>
      </c>
      <c r="P8858" s="2" t="str">
        <f>TRIM(SampleSuperstore3[[#This Row],[State]])</f>
        <v>Washington</v>
      </c>
      <c r="Q8858" s="2" t="str">
        <f t="shared" si="138"/>
        <v>Seattle Washington</v>
      </c>
      <c r="R8858" s="6" t="s">
        <v>632</v>
      </c>
      <c r="S8858" s="2" t="s">
        <v>646</v>
      </c>
      <c r="T8858" s="2" t="s">
        <v>24</v>
      </c>
    </row>
    <row r="8859" spans="1:20" x14ac:dyDescent="0.3">
      <c r="A8859" t="s">
        <v>28</v>
      </c>
      <c r="B8859" t="s">
        <v>22</v>
      </c>
      <c r="C8859" t="s">
        <v>15</v>
      </c>
      <c r="D8859" t="s">
        <v>42</v>
      </c>
      <c r="E8859" t="s">
        <v>43</v>
      </c>
      <c r="F8859">
        <v>98105</v>
      </c>
      <c r="G8859" t="s">
        <v>25</v>
      </c>
      <c r="H8859" t="s">
        <v>26</v>
      </c>
      <c r="I8859" t="s">
        <v>32</v>
      </c>
      <c r="J8859">
        <v>54124</v>
      </c>
      <c r="K8859">
        <v>4</v>
      </c>
      <c r="L8859">
        <v>0</v>
      </c>
      <c r="M8859">
        <v>54124</v>
      </c>
      <c r="O8859" s="2" t="str">
        <f>TRIM(SampleSuperstore3[[#This Row],[City]])</f>
        <v>Seattle</v>
      </c>
      <c r="P8859" s="2" t="str">
        <f>TRIM(SampleSuperstore3[[#This Row],[State]])</f>
        <v>Washington</v>
      </c>
      <c r="Q8859" s="2" t="str">
        <f t="shared" si="138"/>
        <v>Seattle Washington</v>
      </c>
      <c r="R8859" s="6" t="s">
        <v>42</v>
      </c>
      <c r="S8859" s="2" t="s">
        <v>43</v>
      </c>
      <c r="T8859" s="2"/>
    </row>
    <row r="8860" spans="1:20" x14ac:dyDescent="0.3">
      <c r="A8860" t="s">
        <v>168</v>
      </c>
      <c r="B8860" t="s">
        <v>14</v>
      </c>
      <c r="C8860" t="s">
        <v>15</v>
      </c>
      <c r="D8860" t="s">
        <v>103</v>
      </c>
      <c r="E8860" t="s">
        <v>104</v>
      </c>
      <c r="F8860">
        <v>43229</v>
      </c>
      <c r="G8860" t="s">
        <v>57</v>
      </c>
      <c r="H8860" t="s">
        <v>35</v>
      </c>
      <c r="I8860" t="s">
        <v>123</v>
      </c>
      <c r="J8860">
        <v>101994</v>
      </c>
      <c r="K8860">
        <v>2</v>
      </c>
      <c r="L8860">
        <v>7</v>
      </c>
      <c r="M8860">
        <v>-713958</v>
      </c>
      <c r="O8860" s="2" t="str">
        <f>TRIM(SampleSuperstore3[[#This Row],[City]])</f>
        <v>Columbus</v>
      </c>
      <c r="P8860" s="2" t="str">
        <f>TRIM(SampleSuperstore3[[#This Row],[State]])</f>
        <v>Ohio</v>
      </c>
      <c r="Q8860" s="2" t="str">
        <f t="shared" si="138"/>
        <v>Columbus Ohio</v>
      </c>
      <c r="R8860" s="6" t="s">
        <v>42</v>
      </c>
      <c r="S8860" s="2" t="s">
        <v>43</v>
      </c>
      <c r="T8860" s="2"/>
    </row>
    <row r="8861" spans="1:20" x14ac:dyDescent="0.3">
      <c r="A8861" t="s">
        <v>168</v>
      </c>
      <c r="B8861" t="s">
        <v>14</v>
      </c>
      <c r="C8861" t="s">
        <v>15</v>
      </c>
      <c r="D8861" t="s">
        <v>103</v>
      </c>
      <c r="E8861" t="s">
        <v>104</v>
      </c>
      <c r="F8861">
        <v>43229</v>
      </c>
      <c r="G8861" t="s">
        <v>57</v>
      </c>
      <c r="H8861" t="s">
        <v>26</v>
      </c>
      <c r="I8861" t="s">
        <v>37</v>
      </c>
      <c r="J8861">
        <v>18264</v>
      </c>
      <c r="K8861">
        <v>2</v>
      </c>
      <c r="L8861">
        <v>7</v>
      </c>
      <c r="M8861">
        <v>-133936</v>
      </c>
      <c r="O8861" s="2" t="str">
        <f>TRIM(SampleSuperstore3[[#This Row],[City]])</f>
        <v>Columbus</v>
      </c>
      <c r="P8861" s="2" t="str">
        <f>TRIM(SampleSuperstore3[[#This Row],[State]])</f>
        <v>Ohio</v>
      </c>
      <c r="Q8861" s="2" t="str">
        <f t="shared" si="138"/>
        <v>Columbus Ohio</v>
      </c>
      <c r="R8861" s="6" t="s">
        <v>42</v>
      </c>
      <c r="S8861" s="2" t="s">
        <v>43</v>
      </c>
      <c r="T8861" s="2"/>
    </row>
    <row r="8862" spans="1:20" x14ac:dyDescent="0.3">
      <c r="A8862" t="s">
        <v>13</v>
      </c>
      <c r="B8862" t="s">
        <v>14</v>
      </c>
      <c r="C8862" t="s">
        <v>15</v>
      </c>
      <c r="D8862" t="s">
        <v>61</v>
      </c>
      <c r="E8862" t="s">
        <v>46</v>
      </c>
      <c r="F8862">
        <v>77095</v>
      </c>
      <c r="G8862" t="s">
        <v>47</v>
      </c>
      <c r="H8862" t="s">
        <v>26</v>
      </c>
      <c r="I8862" t="s">
        <v>37</v>
      </c>
      <c r="J8862">
        <v>2199</v>
      </c>
      <c r="K8862">
        <v>5</v>
      </c>
      <c r="L8862">
        <v>8</v>
      </c>
      <c r="M8862">
        <v>-32985</v>
      </c>
      <c r="O8862" s="2" t="str">
        <f>TRIM(SampleSuperstore3[[#This Row],[City]])</f>
        <v>Houston</v>
      </c>
      <c r="P8862" s="2" t="str">
        <f>TRIM(SampleSuperstore3[[#This Row],[State]])</f>
        <v>Texas</v>
      </c>
      <c r="Q8862" s="2" t="str">
        <f t="shared" si="138"/>
        <v>Houston Texas</v>
      </c>
      <c r="R8862" s="6" t="s">
        <v>103</v>
      </c>
      <c r="S8862" s="2" t="s">
        <v>104</v>
      </c>
      <c r="T8862" s="2"/>
    </row>
    <row r="8863" spans="1:20" x14ac:dyDescent="0.3">
      <c r="A8863" t="s">
        <v>28</v>
      </c>
      <c r="B8863" t="s">
        <v>14</v>
      </c>
      <c r="C8863" t="s">
        <v>15</v>
      </c>
      <c r="D8863" t="s">
        <v>303</v>
      </c>
      <c r="E8863" t="s">
        <v>46</v>
      </c>
      <c r="F8863">
        <v>75061</v>
      </c>
      <c r="G8863" t="s">
        <v>47</v>
      </c>
      <c r="H8863" t="s">
        <v>26</v>
      </c>
      <c r="I8863" t="s">
        <v>110</v>
      </c>
      <c r="J8863">
        <v>185376</v>
      </c>
      <c r="K8863">
        <v>2</v>
      </c>
      <c r="L8863">
        <v>2</v>
      </c>
      <c r="M8863">
        <v>-34758</v>
      </c>
      <c r="O8863" s="2" t="str">
        <f>TRIM(SampleSuperstore3[[#This Row],[City]])</f>
        <v>Irving</v>
      </c>
      <c r="P8863" s="2" t="str">
        <f>TRIM(SampleSuperstore3[[#This Row],[State]])</f>
        <v>Texas</v>
      </c>
      <c r="Q8863" s="2" t="str">
        <f t="shared" si="138"/>
        <v>Irving Texas</v>
      </c>
      <c r="R8863" s="6" t="s">
        <v>103</v>
      </c>
      <c r="S8863" s="2" t="s">
        <v>104</v>
      </c>
      <c r="T8863" s="2"/>
    </row>
    <row r="8864" spans="1:20" x14ac:dyDescent="0.3">
      <c r="A8864" t="s">
        <v>28</v>
      </c>
      <c r="B8864" t="s">
        <v>14</v>
      </c>
      <c r="C8864" t="s">
        <v>15</v>
      </c>
      <c r="D8864" t="s">
        <v>303</v>
      </c>
      <c r="E8864" t="s">
        <v>46</v>
      </c>
      <c r="F8864">
        <v>75061</v>
      </c>
      <c r="G8864" t="s">
        <v>47</v>
      </c>
      <c r="H8864" t="s">
        <v>26</v>
      </c>
      <c r="I8864" t="s">
        <v>38</v>
      </c>
      <c r="J8864">
        <v>58924</v>
      </c>
      <c r="K8864">
        <v>1</v>
      </c>
      <c r="L8864">
        <v>8</v>
      </c>
      <c r="M8864">
        <v>-1532024</v>
      </c>
      <c r="O8864" s="2" t="str">
        <f>TRIM(SampleSuperstore3[[#This Row],[City]])</f>
        <v>Irving</v>
      </c>
      <c r="P8864" s="2" t="str">
        <f>TRIM(SampleSuperstore3[[#This Row],[State]])</f>
        <v>Texas</v>
      </c>
      <c r="Q8864" s="2" t="str">
        <f t="shared" si="138"/>
        <v>Irving Texas</v>
      </c>
      <c r="R8864" s="6" t="s">
        <v>61</v>
      </c>
      <c r="S8864" s="2" t="s">
        <v>46</v>
      </c>
      <c r="T8864" s="2"/>
    </row>
    <row r="8865" spans="1:20" x14ac:dyDescent="0.3">
      <c r="A8865" t="s">
        <v>28</v>
      </c>
      <c r="B8865" t="s">
        <v>14</v>
      </c>
      <c r="C8865" t="s">
        <v>15</v>
      </c>
      <c r="D8865" t="s">
        <v>147</v>
      </c>
      <c r="E8865" t="s">
        <v>132</v>
      </c>
      <c r="F8865">
        <v>7960</v>
      </c>
      <c r="G8865" t="s">
        <v>57</v>
      </c>
      <c r="H8865" t="s">
        <v>35</v>
      </c>
      <c r="I8865" t="s">
        <v>123</v>
      </c>
      <c r="J8865">
        <v>480</v>
      </c>
      <c r="K8865">
        <v>4</v>
      </c>
      <c r="L8865">
        <v>0</v>
      </c>
      <c r="M8865">
        <v>2256</v>
      </c>
      <c r="O8865" s="2" t="str">
        <f>TRIM(SampleSuperstore3[[#This Row],[City]])</f>
        <v>Morristown</v>
      </c>
      <c r="P8865" s="2" t="str">
        <f>TRIM(SampleSuperstore3[[#This Row],[State]])</f>
        <v>New Jersey</v>
      </c>
      <c r="Q8865" s="2" t="str">
        <f t="shared" si="138"/>
        <v>Morristown New Jersey</v>
      </c>
      <c r="R8865" s="6" t="s">
        <v>303</v>
      </c>
      <c r="S8865" s="2" t="s">
        <v>46</v>
      </c>
      <c r="T8865" s="2"/>
    </row>
    <row r="8866" spans="1:20" x14ac:dyDescent="0.3">
      <c r="A8866" t="s">
        <v>28</v>
      </c>
      <c r="B8866" t="s">
        <v>14</v>
      </c>
      <c r="C8866" t="s">
        <v>15</v>
      </c>
      <c r="D8866" t="s">
        <v>147</v>
      </c>
      <c r="E8866" t="s">
        <v>132</v>
      </c>
      <c r="F8866">
        <v>7960</v>
      </c>
      <c r="G8866" t="s">
        <v>57</v>
      </c>
      <c r="H8866" t="s">
        <v>26</v>
      </c>
      <c r="I8866" t="s">
        <v>32</v>
      </c>
      <c r="J8866">
        <v>3405</v>
      </c>
      <c r="K8866">
        <v>3</v>
      </c>
      <c r="L8866">
        <v>0</v>
      </c>
      <c r="M8866">
        <v>9534</v>
      </c>
      <c r="O8866" s="2" t="str">
        <f>TRIM(SampleSuperstore3[[#This Row],[City]])</f>
        <v>Morristown</v>
      </c>
      <c r="P8866" s="2" t="str">
        <f>TRIM(SampleSuperstore3[[#This Row],[State]])</f>
        <v>New Jersey</v>
      </c>
      <c r="Q8866" s="2" t="str">
        <f t="shared" si="138"/>
        <v>Morristown New Jersey</v>
      </c>
      <c r="R8866" s="6" t="s">
        <v>303</v>
      </c>
      <c r="S8866" s="2" t="s">
        <v>46</v>
      </c>
      <c r="T8866" s="2"/>
    </row>
    <row r="8867" spans="1:20" x14ac:dyDescent="0.3">
      <c r="A8867" t="s">
        <v>62</v>
      </c>
      <c r="B8867" t="s">
        <v>22</v>
      </c>
      <c r="C8867" t="s">
        <v>15</v>
      </c>
      <c r="D8867" t="s">
        <v>23</v>
      </c>
      <c r="E8867" t="s">
        <v>24</v>
      </c>
      <c r="F8867">
        <v>90008</v>
      </c>
      <c r="G8867" t="s">
        <v>25</v>
      </c>
      <c r="H8867" t="s">
        <v>26</v>
      </c>
      <c r="I8867" t="s">
        <v>41</v>
      </c>
      <c r="J8867">
        <v>19272</v>
      </c>
      <c r="K8867">
        <v>11</v>
      </c>
      <c r="L8867">
        <v>0</v>
      </c>
      <c r="M8867">
        <v>925056</v>
      </c>
      <c r="O8867" s="2" t="str">
        <f>TRIM(SampleSuperstore3[[#This Row],[City]])</f>
        <v>Los Angeles</v>
      </c>
      <c r="P8867" s="2" t="str">
        <f>TRIM(SampleSuperstore3[[#This Row],[State]])</f>
        <v>California</v>
      </c>
      <c r="Q8867" s="2" t="str">
        <f t="shared" si="138"/>
        <v>Los Angeles California</v>
      </c>
      <c r="R8867" s="6" t="s">
        <v>147</v>
      </c>
      <c r="S8867" s="2" t="s">
        <v>634</v>
      </c>
      <c r="T8867" s="2" t="s">
        <v>808</v>
      </c>
    </row>
    <row r="8868" spans="1:20" x14ac:dyDescent="0.3">
      <c r="A8868" t="s">
        <v>62</v>
      </c>
      <c r="B8868" t="s">
        <v>22</v>
      </c>
      <c r="C8868" t="s">
        <v>15</v>
      </c>
      <c r="D8868" t="s">
        <v>23</v>
      </c>
      <c r="E8868" t="s">
        <v>24</v>
      </c>
      <c r="F8868">
        <v>90008</v>
      </c>
      <c r="G8868" t="s">
        <v>25</v>
      </c>
      <c r="H8868" t="s">
        <v>35</v>
      </c>
      <c r="I8868" t="s">
        <v>59</v>
      </c>
      <c r="J8868">
        <v>23997</v>
      </c>
      <c r="K8868">
        <v>3</v>
      </c>
      <c r="L8868">
        <v>0</v>
      </c>
      <c r="M8868">
        <v>863892</v>
      </c>
      <c r="O8868" s="2" t="str">
        <f>TRIM(SampleSuperstore3[[#This Row],[City]])</f>
        <v>Los Angeles</v>
      </c>
      <c r="P8868" s="2" t="str">
        <f>TRIM(SampleSuperstore3[[#This Row],[State]])</f>
        <v>California</v>
      </c>
      <c r="Q8868" s="2" t="str">
        <f t="shared" si="138"/>
        <v>Los Angeles California</v>
      </c>
      <c r="R8868" s="6" t="s">
        <v>147</v>
      </c>
      <c r="S8868" s="2" t="s">
        <v>634</v>
      </c>
      <c r="T8868" s="2" t="s">
        <v>808</v>
      </c>
    </row>
    <row r="8869" spans="1:20" x14ac:dyDescent="0.3">
      <c r="A8869" t="s">
        <v>13</v>
      </c>
      <c r="B8869" t="s">
        <v>44</v>
      </c>
      <c r="C8869" t="s">
        <v>15</v>
      </c>
      <c r="D8869" t="s">
        <v>97</v>
      </c>
      <c r="E8869" t="s">
        <v>65</v>
      </c>
      <c r="F8869">
        <v>60505</v>
      </c>
      <c r="G8869" t="s">
        <v>47</v>
      </c>
      <c r="H8869" t="s">
        <v>35</v>
      </c>
      <c r="I8869" t="s">
        <v>59</v>
      </c>
      <c r="J8869">
        <v>5012</v>
      </c>
      <c r="K8869">
        <v>7</v>
      </c>
      <c r="L8869">
        <v>2</v>
      </c>
      <c r="M8869">
        <v>-6265</v>
      </c>
      <c r="O8869" s="2" t="str">
        <f>TRIM(SampleSuperstore3[[#This Row],[City]])</f>
        <v>Aurora</v>
      </c>
      <c r="P8869" s="2" t="str">
        <f>TRIM(SampleSuperstore3[[#This Row],[State]])</f>
        <v>Illinois</v>
      </c>
      <c r="Q8869" s="2" t="str">
        <f t="shared" si="138"/>
        <v>Aurora Illinois</v>
      </c>
      <c r="R8869" s="6" t="s">
        <v>626</v>
      </c>
      <c r="S8869" s="2" t="s">
        <v>627</v>
      </c>
      <c r="T8869" s="2" t="s">
        <v>24</v>
      </c>
    </row>
    <row r="8870" spans="1:20" x14ac:dyDescent="0.3">
      <c r="A8870" t="s">
        <v>28</v>
      </c>
      <c r="B8870" t="s">
        <v>22</v>
      </c>
      <c r="C8870" t="s">
        <v>15</v>
      </c>
      <c r="D8870" t="s">
        <v>89</v>
      </c>
      <c r="E8870" t="s">
        <v>40</v>
      </c>
      <c r="F8870">
        <v>27707</v>
      </c>
      <c r="G8870" t="s">
        <v>18</v>
      </c>
      <c r="H8870" t="s">
        <v>35</v>
      </c>
      <c r="I8870" t="s">
        <v>36</v>
      </c>
      <c r="J8870">
        <v>15984</v>
      </c>
      <c r="K8870">
        <v>2</v>
      </c>
      <c r="L8870">
        <v>2</v>
      </c>
      <c r="M8870">
        <v>13986</v>
      </c>
      <c r="O8870" s="2" t="str">
        <f>TRIM(SampleSuperstore3[[#This Row],[City]])</f>
        <v>Durham</v>
      </c>
      <c r="P8870" s="2" t="str">
        <f>TRIM(SampleSuperstore3[[#This Row],[State]])</f>
        <v>North Carolina</v>
      </c>
      <c r="Q8870" s="2" t="str">
        <f t="shared" si="138"/>
        <v>Durham North Carolina</v>
      </c>
      <c r="R8870" s="6" t="s">
        <v>626</v>
      </c>
      <c r="S8870" s="2" t="s">
        <v>627</v>
      </c>
      <c r="T8870" s="2" t="s">
        <v>24</v>
      </c>
    </row>
    <row r="8871" spans="1:20" x14ac:dyDescent="0.3">
      <c r="A8871" t="s">
        <v>28</v>
      </c>
      <c r="B8871" t="s">
        <v>22</v>
      </c>
      <c r="C8871" t="s">
        <v>15</v>
      </c>
      <c r="D8871" t="s">
        <v>89</v>
      </c>
      <c r="E8871" t="s">
        <v>40</v>
      </c>
      <c r="F8871">
        <v>27707</v>
      </c>
      <c r="G8871" t="s">
        <v>18</v>
      </c>
      <c r="H8871" t="s">
        <v>26</v>
      </c>
      <c r="I8871" t="s">
        <v>41</v>
      </c>
      <c r="J8871">
        <v>14352</v>
      </c>
      <c r="K8871">
        <v>3</v>
      </c>
      <c r="L8871">
        <v>2</v>
      </c>
      <c r="M8871">
        <v>4485</v>
      </c>
      <c r="O8871" s="2" t="str">
        <f>TRIM(SampleSuperstore3[[#This Row],[City]])</f>
        <v>Durham</v>
      </c>
      <c r="P8871" s="2" t="str">
        <f>TRIM(SampleSuperstore3[[#This Row],[State]])</f>
        <v>North Carolina</v>
      </c>
      <c r="Q8871" s="2" t="str">
        <f t="shared" si="138"/>
        <v>Durham North Carolina</v>
      </c>
      <c r="R8871" s="6" t="s">
        <v>97</v>
      </c>
      <c r="S8871" s="2" t="s">
        <v>65</v>
      </c>
      <c r="T8871" s="2"/>
    </row>
    <row r="8872" spans="1:20" x14ac:dyDescent="0.3">
      <c r="A8872" t="s">
        <v>28</v>
      </c>
      <c r="B8872" t="s">
        <v>22</v>
      </c>
      <c r="C8872" t="s">
        <v>15</v>
      </c>
      <c r="D8872" t="s">
        <v>103</v>
      </c>
      <c r="E8872" t="s">
        <v>104</v>
      </c>
      <c r="F8872">
        <v>43229</v>
      </c>
      <c r="G8872" t="s">
        <v>57</v>
      </c>
      <c r="H8872" t="s">
        <v>26</v>
      </c>
      <c r="I8872" t="s">
        <v>37</v>
      </c>
      <c r="J8872">
        <v>6528</v>
      </c>
      <c r="K8872">
        <v>4</v>
      </c>
      <c r="L8872">
        <v>7</v>
      </c>
      <c r="M8872">
        <v>-45696</v>
      </c>
      <c r="O8872" s="2" t="str">
        <f>TRIM(SampleSuperstore3[[#This Row],[City]])</f>
        <v>Columbus</v>
      </c>
      <c r="P8872" s="2" t="str">
        <f>TRIM(SampleSuperstore3[[#This Row],[State]])</f>
        <v>Ohio</v>
      </c>
      <c r="Q8872" s="2" t="str">
        <f t="shared" si="138"/>
        <v>Columbus Ohio</v>
      </c>
      <c r="R8872" s="6" t="s">
        <v>89</v>
      </c>
      <c r="S8872" s="2" t="s">
        <v>704</v>
      </c>
      <c r="T8872" s="2" t="s">
        <v>806</v>
      </c>
    </row>
    <row r="8873" spans="1:20" x14ac:dyDescent="0.3">
      <c r="A8873" t="s">
        <v>28</v>
      </c>
      <c r="B8873" t="s">
        <v>22</v>
      </c>
      <c r="C8873" t="s">
        <v>15</v>
      </c>
      <c r="D8873" t="s">
        <v>103</v>
      </c>
      <c r="E8873" t="s">
        <v>104</v>
      </c>
      <c r="F8873">
        <v>43229</v>
      </c>
      <c r="G8873" t="s">
        <v>57</v>
      </c>
      <c r="H8873" t="s">
        <v>26</v>
      </c>
      <c r="I8873" t="s">
        <v>37</v>
      </c>
      <c r="J8873">
        <v>2862</v>
      </c>
      <c r="K8873">
        <v>3</v>
      </c>
      <c r="L8873">
        <v>7</v>
      </c>
      <c r="M8873">
        <v>-22896</v>
      </c>
      <c r="O8873" s="2" t="str">
        <f>TRIM(SampleSuperstore3[[#This Row],[City]])</f>
        <v>Columbus</v>
      </c>
      <c r="P8873" s="2" t="str">
        <f>TRIM(SampleSuperstore3[[#This Row],[State]])</f>
        <v>Ohio</v>
      </c>
      <c r="Q8873" s="2" t="str">
        <f t="shared" si="138"/>
        <v>Columbus Ohio</v>
      </c>
      <c r="R8873" s="6" t="s">
        <v>89</v>
      </c>
      <c r="S8873" s="2" t="s">
        <v>704</v>
      </c>
      <c r="T8873" s="2" t="s">
        <v>806</v>
      </c>
    </row>
    <row r="8874" spans="1:20" x14ac:dyDescent="0.3">
      <c r="A8874" t="s">
        <v>28</v>
      </c>
      <c r="B8874" t="s">
        <v>22</v>
      </c>
      <c r="C8874" t="s">
        <v>15</v>
      </c>
      <c r="D8874" t="s">
        <v>103</v>
      </c>
      <c r="E8874" t="s">
        <v>104</v>
      </c>
      <c r="F8874">
        <v>43229</v>
      </c>
      <c r="G8874" t="s">
        <v>57</v>
      </c>
      <c r="H8874" t="s">
        <v>26</v>
      </c>
      <c r="I8874" t="s">
        <v>37</v>
      </c>
      <c r="J8874">
        <v>20856</v>
      </c>
      <c r="K8874">
        <v>8</v>
      </c>
      <c r="L8874">
        <v>7</v>
      </c>
      <c r="M8874">
        <v>-166848</v>
      </c>
      <c r="O8874" s="2" t="str">
        <f>TRIM(SampleSuperstore3[[#This Row],[City]])</f>
        <v>Columbus</v>
      </c>
      <c r="P8874" s="2" t="str">
        <f>TRIM(SampleSuperstore3[[#This Row],[State]])</f>
        <v>Ohio</v>
      </c>
      <c r="Q8874" s="2" t="str">
        <f t="shared" si="138"/>
        <v>Columbus Ohio</v>
      </c>
      <c r="R8874" s="6" t="s">
        <v>103</v>
      </c>
      <c r="S8874" s="2" t="s">
        <v>104</v>
      </c>
      <c r="T8874" s="2"/>
    </row>
    <row r="8875" spans="1:20" x14ac:dyDescent="0.3">
      <c r="A8875" t="s">
        <v>13</v>
      </c>
      <c r="B8875" t="s">
        <v>22</v>
      </c>
      <c r="C8875" t="s">
        <v>15</v>
      </c>
      <c r="D8875" t="s">
        <v>23</v>
      </c>
      <c r="E8875" t="s">
        <v>24</v>
      </c>
      <c r="F8875">
        <v>90036</v>
      </c>
      <c r="G8875" t="s">
        <v>25</v>
      </c>
      <c r="H8875" t="s">
        <v>26</v>
      </c>
      <c r="I8875" t="s">
        <v>32</v>
      </c>
      <c r="J8875">
        <v>27628</v>
      </c>
      <c r="K8875">
        <v>2</v>
      </c>
      <c r="L8875">
        <v>0</v>
      </c>
      <c r="M8875">
        <v>0</v>
      </c>
      <c r="O8875" s="2" t="str">
        <f>TRIM(SampleSuperstore3[[#This Row],[City]])</f>
        <v>Los Angeles</v>
      </c>
      <c r="P8875" s="2" t="str">
        <f>TRIM(SampleSuperstore3[[#This Row],[State]])</f>
        <v>California</v>
      </c>
      <c r="Q8875" s="2" t="str">
        <f t="shared" si="138"/>
        <v>Los Angeles California</v>
      </c>
      <c r="R8875" s="6" t="s">
        <v>103</v>
      </c>
      <c r="S8875" s="2" t="s">
        <v>104</v>
      </c>
      <c r="T8875" s="2"/>
    </row>
    <row r="8876" spans="1:20" x14ac:dyDescent="0.3">
      <c r="A8876" t="s">
        <v>28</v>
      </c>
      <c r="B8876" t="s">
        <v>44</v>
      </c>
      <c r="C8876" t="s">
        <v>15</v>
      </c>
      <c r="D8876" t="s">
        <v>366</v>
      </c>
      <c r="E8876" t="s">
        <v>24</v>
      </c>
      <c r="F8876">
        <v>95207</v>
      </c>
      <c r="G8876" t="s">
        <v>25</v>
      </c>
      <c r="H8876" t="s">
        <v>19</v>
      </c>
      <c r="I8876" t="s">
        <v>33</v>
      </c>
      <c r="J8876">
        <v>62964</v>
      </c>
      <c r="K8876">
        <v>9</v>
      </c>
      <c r="L8876">
        <v>0</v>
      </c>
      <c r="M8876">
        <v>1070388</v>
      </c>
      <c r="O8876" s="2" t="str">
        <f>TRIM(SampleSuperstore3[[#This Row],[City]])</f>
        <v>Stockton</v>
      </c>
      <c r="P8876" s="2" t="str">
        <f>TRIM(SampleSuperstore3[[#This Row],[State]])</f>
        <v>California</v>
      </c>
      <c r="Q8876" s="2" t="str">
        <f t="shared" si="138"/>
        <v>Stockton California</v>
      </c>
      <c r="R8876" s="6" t="s">
        <v>103</v>
      </c>
      <c r="S8876" s="2" t="s">
        <v>104</v>
      </c>
      <c r="T8876" s="2"/>
    </row>
    <row r="8877" spans="1:20" x14ac:dyDescent="0.3">
      <c r="A8877" t="s">
        <v>13</v>
      </c>
      <c r="B8877" t="s">
        <v>44</v>
      </c>
      <c r="C8877" t="s">
        <v>15</v>
      </c>
      <c r="D8877" t="s">
        <v>90</v>
      </c>
      <c r="E8877" t="s">
        <v>112</v>
      </c>
      <c r="F8877">
        <v>65203</v>
      </c>
      <c r="G8877" t="s">
        <v>47</v>
      </c>
      <c r="H8877" t="s">
        <v>35</v>
      </c>
      <c r="I8877" t="s">
        <v>36</v>
      </c>
      <c r="J8877">
        <v>44997</v>
      </c>
      <c r="K8877">
        <v>3</v>
      </c>
      <c r="L8877">
        <v>0</v>
      </c>
      <c r="M8877">
        <v>2204853</v>
      </c>
      <c r="O8877" s="2" t="str">
        <f>TRIM(SampleSuperstore3[[#This Row],[City]])</f>
        <v>Columbia</v>
      </c>
      <c r="P8877" s="2" t="str">
        <f>TRIM(SampleSuperstore3[[#This Row],[State]])</f>
        <v>Missouri</v>
      </c>
      <c r="Q8877" s="2" t="str">
        <f t="shared" si="138"/>
        <v>Columbia Missouri</v>
      </c>
      <c r="R8877" s="6" t="s">
        <v>626</v>
      </c>
      <c r="S8877" s="2" t="s">
        <v>627</v>
      </c>
      <c r="T8877" s="2" t="s">
        <v>24</v>
      </c>
    </row>
    <row r="8878" spans="1:20" x14ac:dyDescent="0.3">
      <c r="A8878" t="s">
        <v>13</v>
      </c>
      <c r="B8878" t="s">
        <v>44</v>
      </c>
      <c r="C8878" t="s">
        <v>15</v>
      </c>
      <c r="D8878" t="s">
        <v>90</v>
      </c>
      <c r="E8878" t="s">
        <v>112</v>
      </c>
      <c r="F8878">
        <v>65203</v>
      </c>
      <c r="G8878" t="s">
        <v>47</v>
      </c>
      <c r="H8878" t="s">
        <v>26</v>
      </c>
      <c r="I8878" t="s">
        <v>38</v>
      </c>
      <c r="J8878">
        <v>192759</v>
      </c>
      <c r="K8878">
        <v>7</v>
      </c>
      <c r="L8878">
        <v>0</v>
      </c>
      <c r="M8878">
        <v>7517601</v>
      </c>
      <c r="O8878" s="2" t="str">
        <f>TRIM(SampleSuperstore3[[#This Row],[City]])</f>
        <v>Columbia</v>
      </c>
      <c r="P8878" s="2" t="str">
        <f>TRIM(SampleSuperstore3[[#This Row],[State]])</f>
        <v>Missouri</v>
      </c>
      <c r="Q8878" s="2" t="str">
        <f t="shared" si="138"/>
        <v>Columbia Missouri</v>
      </c>
      <c r="R8878" s="6" t="s">
        <v>366</v>
      </c>
      <c r="S8878" s="2" t="s">
        <v>24</v>
      </c>
      <c r="T8878" s="2"/>
    </row>
    <row r="8879" spans="1:20" x14ac:dyDescent="0.3">
      <c r="A8879" t="s">
        <v>62</v>
      </c>
      <c r="B8879" t="s">
        <v>44</v>
      </c>
      <c r="C8879" t="s">
        <v>15</v>
      </c>
      <c r="D8879" t="s">
        <v>103</v>
      </c>
      <c r="E8879" t="s">
        <v>167</v>
      </c>
      <c r="F8879">
        <v>31907</v>
      </c>
      <c r="G8879" t="s">
        <v>18</v>
      </c>
      <c r="H8879" t="s">
        <v>19</v>
      </c>
      <c r="I8879" t="s">
        <v>21</v>
      </c>
      <c r="J8879">
        <v>12178</v>
      </c>
      <c r="K8879">
        <v>2</v>
      </c>
      <c r="L8879">
        <v>0</v>
      </c>
      <c r="M8879">
        <v>30445</v>
      </c>
      <c r="O8879" s="2" t="str">
        <f>TRIM(SampleSuperstore3[[#This Row],[City]])</f>
        <v>Columbus</v>
      </c>
      <c r="P8879" s="2" t="str">
        <f>TRIM(SampleSuperstore3[[#This Row],[State]])</f>
        <v>Georgia</v>
      </c>
      <c r="Q8879" s="2" t="str">
        <f t="shared" si="138"/>
        <v>Columbus Georgia</v>
      </c>
      <c r="R8879" s="6" t="s">
        <v>90</v>
      </c>
      <c r="S8879" s="2" t="s">
        <v>112</v>
      </c>
      <c r="T8879" s="2"/>
    </row>
    <row r="8880" spans="1:20" x14ac:dyDescent="0.3">
      <c r="A8880" t="s">
        <v>28</v>
      </c>
      <c r="B8880" t="s">
        <v>44</v>
      </c>
      <c r="C8880" t="s">
        <v>15</v>
      </c>
      <c r="D8880" t="s">
        <v>144</v>
      </c>
      <c r="E8880" t="s">
        <v>24</v>
      </c>
      <c r="F8880">
        <v>92037</v>
      </c>
      <c r="G8880" t="s">
        <v>25</v>
      </c>
      <c r="H8880" t="s">
        <v>19</v>
      </c>
      <c r="I8880" t="s">
        <v>21</v>
      </c>
      <c r="J8880">
        <v>2676672</v>
      </c>
      <c r="K8880">
        <v>9</v>
      </c>
      <c r="L8880">
        <v>2</v>
      </c>
      <c r="M8880">
        <v>2676672</v>
      </c>
      <c r="O8880" s="2" t="str">
        <f>TRIM(SampleSuperstore3[[#This Row],[City]])</f>
        <v>San Diego</v>
      </c>
      <c r="P8880" s="2" t="str">
        <f>TRIM(SampleSuperstore3[[#This Row],[State]])</f>
        <v>California</v>
      </c>
      <c r="Q8880" s="2" t="str">
        <f t="shared" si="138"/>
        <v>San Diego California</v>
      </c>
      <c r="R8880" s="6" t="s">
        <v>90</v>
      </c>
      <c r="S8880" s="2" t="s">
        <v>112</v>
      </c>
      <c r="T8880" s="2"/>
    </row>
    <row r="8881" spans="1:22" x14ac:dyDescent="0.3">
      <c r="A8881" t="s">
        <v>28</v>
      </c>
      <c r="B8881" t="s">
        <v>14</v>
      </c>
      <c r="C8881" t="s">
        <v>15</v>
      </c>
      <c r="D8881" t="s">
        <v>572</v>
      </c>
      <c r="E8881" t="s">
        <v>46</v>
      </c>
      <c r="F8881">
        <v>77590</v>
      </c>
      <c r="G8881" t="s">
        <v>47</v>
      </c>
      <c r="H8881" t="s">
        <v>19</v>
      </c>
      <c r="I8881" t="s">
        <v>31</v>
      </c>
      <c r="J8881">
        <v>48923</v>
      </c>
      <c r="K8881">
        <v>2</v>
      </c>
      <c r="L8881">
        <v>3</v>
      </c>
      <c r="M8881">
        <v>41934</v>
      </c>
      <c r="O8881" s="2" t="str">
        <f>TRIM(SampleSuperstore3[[#This Row],[City]])</f>
        <v>Texas City</v>
      </c>
      <c r="P8881" s="2" t="str">
        <f>TRIM(SampleSuperstore3[[#This Row],[State]])</f>
        <v>Texas</v>
      </c>
      <c r="Q8881" s="2" t="str">
        <f t="shared" si="138"/>
        <v>Texas City Texas</v>
      </c>
      <c r="R8881" s="6" t="s">
        <v>103</v>
      </c>
      <c r="S8881" s="2" t="s">
        <v>167</v>
      </c>
      <c r="T8881" s="2"/>
    </row>
    <row r="8882" spans="1:22" x14ac:dyDescent="0.3">
      <c r="A8882" t="s">
        <v>28</v>
      </c>
      <c r="B8882" t="s">
        <v>14</v>
      </c>
      <c r="C8882" t="s">
        <v>15</v>
      </c>
      <c r="D8882" t="s">
        <v>23</v>
      </c>
      <c r="E8882" t="s">
        <v>24</v>
      </c>
      <c r="F8882">
        <v>90004</v>
      </c>
      <c r="G8882" t="s">
        <v>25</v>
      </c>
      <c r="H8882" t="s">
        <v>19</v>
      </c>
      <c r="I8882" t="s">
        <v>33</v>
      </c>
      <c r="J8882">
        <v>31203</v>
      </c>
      <c r="K8882">
        <v>3</v>
      </c>
      <c r="L8882">
        <v>0</v>
      </c>
      <c r="M8882">
        <v>436842</v>
      </c>
      <c r="O8882" s="2" t="str">
        <f>TRIM(SampleSuperstore3[[#This Row],[City]])</f>
        <v>Los Angeles</v>
      </c>
      <c r="P8882" s="2" t="str">
        <f>TRIM(SampleSuperstore3[[#This Row],[State]])</f>
        <v>California</v>
      </c>
      <c r="Q8882" s="2" t="str">
        <f t="shared" si="138"/>
        <v>Los Angeles California</v>
      </c>
      <c r="R8882" s="6" t="s">
        <v>632</v>
      </c>
      <c r="S8882" s="2" t="s">
        <v>646</v>
      </c>
      <c r="T8882" s="2" t="s">
        <v>24</v>
      </c>
    </row>
    <row r="8883" spans="1:22" x14ac:dyDescent="0.3">
      <c r="A8883" t="s">
        <v>28</v>
      </c>
      <c r="B8883" t="s">
        <v>14</v>
      </c>
      <c r="C8883" t="s">
        <v>15</v>
      </c>
      <c r="D8883" t="s">
        <v>23</v>
      </c>
      <c r="E8883" t="s">
        <v>24</v>
      </c>
      <c r="F8883">
        <v>90004</v>
      </c>
      <c r="G8883" t="s">
        <v>25</v>
      </c>
      <c r="H8883" t="s">
        <v>26</v>
      </c>
      <c r="I8883" t="s">
        <v>32</v>
      </c>
      <c r="J8883">
        <v>1794</v>
      </c>
      <c r="K8883">
        <v>3</v>
      </c>
      <c r="L8883">
        <v>0</v>
      </c>
      <c r="M8883">
        <v>30498</v>
      </c>
      <c r="O8883" s="2" t="str">
        <f>TRIM(SampleSuperstore3[[#This Row],[City]])</f>
        <v>Los Angeles</v>
      </c>
      <c r="P8883" s="2" t="str">
        <f>TRIM(SampleSuperstore3[[#This Row],[State]])</f>
        <v>California</v>
      </c>
      <c r="Q8883" s="2" t="str">
        <f t="shared" si="138"/>
        <v>Los Angeles California</v>
      </c>
      <c r="R8883" s="6" t="s">
        <v>46</v>
      </c>
      <c r="S8883" s="2" t="s">
        <v>3</v>
      </c>
      <c r="T8883" s="2" t="s">
        <v>46</v>
      </c>
    </row>
    <row r="8884" spans="1:22" x14ac:dyDescent="0.3">
      <c r="A8884" t="s">
        <v>28</v>
      </c>
      <c r="B8884" t="s">
        <v>14</v>
      </c>
      <c r="C8884" t="s">
        <v>15</v>
      </c>
      <c r="D8884" t="s">
        <v>23</v>
      </c>
      <c r="E8884" t="s">
        <v>24</v>
      </c>
      <c r="F8884">
        <v>90004</v>
      </c>
      <c r="G8884" t="s">
        <v>25</v>
      </c>
      <c r="H8884" t="s">
        <v>35</v>
      </c>
      <c r="I8884" t="s">
        <v>36</v>
      </c>
      <c r="J8884">
        <v>1656</v>
      </c>
      <c r="K8884">
        <v>3</v>
      </c>
      <c r="L8884">
        <v>2</v>
      </c>
      <c r="M8884">
        <v>1035</v>
      </c>
      <c r="O8884" s="2" t="str">
        <f>TRIM(SampleSuperstore3[[#This Row],[City]])</f>
        <v>Los Angeles</v>
      </c>
      <c r="P8884" s="2" t="str">
        <f>TRIM(SampleSuperstore3[[#This Row],[State]])</f>
        <v>California</v>
      </c>
      <c r="Q8884" s="2" t="str">
        <f t="shared" si="138"/>
        <v>Los Angeles California</v>
      </c>
      <c r="R8884" s="6" t="s">
        <v>626</v>
      </c>
      <c r="S8884" s="2" t="s">
        <v>627</v>
      </c>
      <c r="T8884" s="2" t="s">
        <v>24</v>
      </c>
    </row>
    <row r="8885" spans="1:22" x14ac:dyDescent="0.3">
      <c r="A8885" t="s">
        <v>28</v>
      </c>
      <c r="B8885" t="s">
        <v>14</v>
      </c>
      <c r="C8885" t="s">
        <v>15</v>
      </c>
      <c r="D8885" t="s">
        <v>23</v>
      </c>
      <c r="E8885" t="s">
        <v>24</v>
      </c>
      <c r="F8885">
        <v>90004</v>
      </c>
      <c r="G8885" t="s">
        <v>25</v>
      </c>
      <c r="H8885" t="s">
        <v>26</v>
      </c>
      <c r="I8885" t="s">
        <v>41</v>
      </c>
      <c r="J8885">
        <v>3752</v>
      </c>
      <c r="K8885">
        <v>4</v>
      </c>
      <c r="L8885">
        <v>0</v>
      </c>
      <c r="M8885">
        <v>180096</v>
      </c>
      <c r="O8885" s="2" t="str">
        <f>TRIM(SampleSuperstore3[[#This Row],[City]])</f>
        <v>Los Angeles</v>
      </c>
      <c r="P8885" s="2" t="str">
        <f>TRIM(SampleSuperstore3[[#This Row],[State]])</f>
        <v>California</v>
      </c>
      <c r="Q8885" s="2" t="str">
        <f t="shared" si="138"/>
        <v>Los Angeles California</v>
      </c>
      <c r="R8885" s="6" t="s">
        <v>626</v>
      </c>
      <c r="S8885" s="2" t="s">
        <v>627</v>
      </c>
      <c r="T8885" s="2" t="s">
        <v>24</v>
      </c>
    </row>
    <row r="8886" spans="1:22" x14ac:dyDescent="0.3">
      <c r="A8886" t="s">
        <v>13</v>
      </c>
      <c r="B8886" t="s">
        <v>22</v>
      </c>
      <c r="C8886" t="s">
        <v>15</v>
      </c>
      <c r="D8886" t="s">
        <v>82</v>
      </c>
      <c r="E8886" t="s">
        <v>83</v>
      </c>
      <c r="F8886">
        <v>22153</v>
      </c>
      <c r="G8886" t="s">
        <v>18</v>
      </c>
      <c r="H8886" t="s">
        <v>35</v>
      </c>
      <c r="I8886" t="s">
        <v>36</v>
      </c>
      <c r="J8886">
        <v>49497</v>
      </c>
      <c r="K8886">
        <v>3</v>
      </c>
      <c r="L8886">
        <v>0</v>
      </c>
      <c r="M8886">
        <v>148491</v>
      </c>
      <c r="O8886" s="2" t="str">
        <f>TRIM(SampleSuperstore3[[#This Row],[City]])</f>
        <v>Springfield</v>
      </c>
      <c r="P8886" s="2" t="str">
        <f>TRIM(SampleSuperstore3[[#This Row],[State]])</f>
        <v>Virginia</v>
      </c>
      <c r="Q8886" s="2" t="str">
        <f t="shared" si="138"/>
        <v>Springfield Virginia</v>
      </c>
      <c r="R8886" s="6" t="s">
        <v>626</v>
      </c>
      <c r="S8886" s="2" t="s">
        <v>627</v>
      </c>
      <c r="T8886" s="2" t="s">
        <v>24</v>
      </c>
    </row>
    <row r="8887" spans="1:22" x14ac:dyDescent="0.3">
      <c r="A8887" t="s">
        <v>13</v>
      </c>
      <c r="B8887" t="s">
        <v>22</v>
      </c>
      <c r="C8887" t="s">
        <v>15</v>
      </c>
      <c r="D8887" t="s">
        <v>82</v>
      </c>
      <c r="E8887" t="s">
        <v>83</v>
      </c>
      <c r="F8887">
        <v>22153</v>
      </c>
      <c r="G8887" t="s">
        <v>18</v>
      </c>
      <c r="H8887" t="s">
        <v>26</v>
      </c>
      <c r="I8887" t="s">
        <v>27</v>
      </c>
      <c r="J8887">
        <v>2506</v>
      </c>
      <c r="K8887">
        <v>2</v>
      </c>
      <c r="L8887">
        <v>0</v>
      </c>
      <c r="M8887">
        <v>117782</v>
      </c>
      <c r="O8887" s="2" t="str">
        <f>TRIM(SampleSuperstore3[[#This Row],[City]])</f>
        <v>Springfield</v>
      </c>
      <c r="P8887" s="2" t="str">
        <f>TRIM(SampleSuperstore3[[#This Row],[State]])</f>
        <v>Virginia</v>
      </c>
      <c r="Q8887" s="2" t="str">
        <f t="shared" si="138"/>
        <v>Springfield Virginia</v>
      </c>
      <c r="R8887" s="6" t="s">
        <v>626</v>
      </c>
      <c r="S8887" s="2" t="s">
        <v>627</v>
      </c>
      <c r="T8887" s="2" t="s">
        <v>24</v>
      </c>
    </row>
    <row r="8888" spans="1:22" x14ac:dyDescent="0.3">
      <c r="A8888" t="s">
        <v>28</v>
      </c>
      <c r="B8888" t="s">
        <v>14</v>
      </c>
      <c r="C8888" t="s">
        <v>15</v>
      </c>
      <c r="D8888" t="s">
        <v>87</v>
      </c>
      <c r="E8888" t="s">
        <v>65</v>
      </c>
      <c r="F8888">
        <v>62521</v>
      </c>
      <c r="G8888" t="s">
        <v>47</v>
      </c>
      <c r="H8888" t="s">
        <v>19</v>
      </c>
      <c r="I8888" t="s">
        <v>33</v>
      </c>
      <c r="J8888">
        <v>32064</v>
      </c>
      <c r="K8888">
        <v>3</v>
      </c>
      <c r="L8888">
        <v>6</v>
      </c>
      <c r="M8888">
        <v>-128256</v>
      </c>
      <c r="O8888" s="2" t="str">
        <f>TRIM(SampleSuperstore3[[#This Row],[City]])</f>
        <v>Decatur</v>
      </c>
      <c r="P8888" s="2" t="str">
        <f>TRIM(SampleSuperstore3[[#This Row],[State]])</f>
        <v>Illinois</v>
      </c>
      <c r="Q8888" s="2" t="str">
        <f t="shared" si="138"/>
        <v>Decatur Illinois</v>
      </c>
      <c r="R8888" s="6" t="s">
        <v>82</v>
      </c>
      <c r="S8888" s="2" t="s">
        <v>83</v>
      </c>
      <c r="T8888" s="2"/>
    </row>
    <row r="8889" spans="1:22" x14ac:dyDescent="0.3">
      <c r="A8889" t="s">
        <v>28</v>
      </c>
      <c r="B8889" t="s">
        <v>14</v>
      </c>
      <c r="C8889" t="s">
        <v>15</v>
      </c>
      <c r="D8889" t="s">
        <v>87</v>
      </c>
      <c r="E8889" t="s">
        <v>65</v>
      </c>
      <c r="F8889">
        <v>62521</v>
      </c>
      <c r="G8889" t="s">
        <v>47</v>
      </c>
      <c r="H8889" t="s">
        <v>26</v>
      </c>
      <c r="I8889" t="s">
        <v>41</v>
      </c>
      <c r="J8889">
        <v>18496</v>
      </c>
      <c r="K8889">
        <v>4</v>
      </c>
      <c r="L8889">
        <v>2</v>
      </c>
      <c r="M8889">
        <v>67048</v>
      </c>
      <c r="O8889" s="2" t="str">
        <f>TRIM(SampleSuperstore3[[#This Row],[City]])</f>
        <v>Decatur</v>
      </c>
      <c r="P8889" s="2" t="str">
        <f>TRIM(SampleSuperstore3[[#This Row],[State]])</f>
        <v>Illinois</v>
      </c>
      <c r="Q8889" s="2" t="str">
        <f t="shared" si="138"/>
        <v>Decatur Illinois</v>
      </c>
      <c r="R8889" s="6" t="s">
        <v>82</v>
      </c>
      <c r="S8889" s="2" t="s">
        <v>83</v>
      </c>
      <c r="T8889" s="2"/>
    </row>
    <row r="8890" spans="1:22" x14ac:dyDescent="0.3">
      <c r="A8890" t="s">
        <v>28</v>
      </c>
      <c r="B8890" t="s">
        <v>14</v>
      </c>
      <c r="C8890" t="s">
        <v>15</v>
      </c>
      <c r="D8890" t="s">
        <v>87</v>
      </c>
      <c r="E8890" t="s">
        <v>65</v>
      </c>
      <c r="F8890">
        <v>62521</v>
      </c>
      <c r="G8890" t="s">
        <v>47</v>
      </c>
      <c r="H8890" t="s">
        <v>19</v>
      </c>
      <c r="I8890" t="s">
        <v>21</v>
      </c>
      <c r="J8890">
        <v>191079</v>
      </c>
      <c r="K8890">
        <v>3</v>
      </c>
      <c r="L8890">
        <v>3</v>
      </c>
      <c r="M8890">
        <v>-382158</v>
      </c>
      <c r="O8890" s="2" t="str">
        <f>TRIM(SampleSuperstore3[[#This Row],[City]])</f>
        <v>Decatur</v>
      </c>
      <c r="P8890" s="2" t="str">
        <f>TRIM(SampleSuperstore3[[#This Row],[State]])</f>
        <v>Illinois</v>
      </c>
      <c r="Q8890" s="2" t="str">
        <f t="shared" si="138"/>
        <v>Decatur Illinois</v>
      </c>
      <c r="R8890" s="6" t="s">
        <v>87</v>
      </c>
      <c r="S8890" s="2" t="s">
        <v>65</v>
      </c>
      <c r="T8890" s="2"/>
    </row>
    <row r="8891" spans="1:22" x14ac:dyDescent="0.3">
      <c r="A8891" t="s">
        <v>28</v>
      </c>
      <c r="B8891" t="s">
        <v>14</v>
      </c>
      <c r="C8891" t="s">
        <v>15</v>
      </c>
      <c r="D8891" t="s">
        <v>87</v>
      </c>
      <c r="E8891" t="s">
        <v>65</v>
      </c>
      <c r="F8891">
        <v>62521</v>
      </c>
      <c r="G8891" t="s">
        <v>47</v>
      </c>
      <c r="H8891" t="s">
        <v>26</v>
      </c>
      <c r="I8891" t="s">
        <v>41</v>
      </c>
      <c r="J8891">
        <v>10368</v>
      </c>
      <c r="K8891">
        <v>2</v>
      </c>
      <c r="L8891">
        <v>2</v>
      </c>
      <c r="M8891">
        <v>36288</v>
      </c>
      <c r="O8891" s="2" t="str">
        <f>TRIM(SampleSuperstore3[[#This Row],[City]])</f>
        <v>Decatur</v>
      </c>
      <c r="P8891" s="2" t="str">
        <f>TRIM(SampleSuperstore3[[#This Row],[State]])</f>
        <v>Illinois</v>
      </c>
      <c r="Q8891" s="2" t="str">
        <f t="shared" si="138"/>
        <v>Decatur Illinois</v>
      </c>
      <c r="R8891" s="6" t="s">
        <v>87</v>
      </c>
      <c r="S8891" s="2" t="s">
        <v>65</v>
      </c>
      <c r="T8891" s="2"/>
    </row>
    <row r="8892" spans="1:22" x14ac:dyDescent="0.3">
      <c r="A8892" t="s">
        <v>168</v>
      </c>
      <c r="B8892" t="s">
        <v>44</v>
      </c>
      <c r="C8892" t="s">
        <v>15</v>
      </c>
      <c r="D8892" t="s">
        <v>75</v>
      </c>
      <c r="E8892" t="s">
        <v>76</v>
      </c>
      <c r="F8892">
        <v>10009</v>
      </c>
      <c r="G8892" t="s">
        <v>57</v>
      </c>
      <c r="H8892" t="s">
        <v>26</v>
      </c>
      <c r="I8892" t="s">
        <v>27</v>
      </c>
      <c r="J8892">
        <v>3053</v>
      </c>
      <c r="K8892">
        <v>1</v>
      </c>
      <c r="L8892">
        <v>0</v>
      </c>
      <c r="M8892">
        <v>140438</v>
      </c>
      <c r="O8892" s="2" t="str">
        <f>TRIM(SampleSuperstore3[[#This Row],[City]])</f>
        <v>New York City</v>
      </c>
      <c r="P8892" s="2" t="str">
        <f>TRIM(SampleSuperstore3[[#This Row],[State]])</f>
        <v>New York</v>
      </c>
      <c r="Q8892" s="2" t="str">
        <f t="shared" si="138"/>
        <v>New York City New York</v>
      </c>
      <c r="R8892" s="6" t="s">
        <v>87</v>
      </c>
      <c r="S8892" s="2" t="s">
        <v>65</v>
      </c>
      <c r="T8892" s="2"/>
    </row>
    <row r="8893" spans="1:22" x14ac:dyDescent="0.3">
      <c r="A8893" t="s">
        <v>168</v>
      </c>
      <c r="B8893" t="s">
        <v>44</v>
      </c>
      <c r="C8893" t="s">
        <v>15</v>
      </c>
      <c r="D8893" t="s">
        <v>75</v>
      </c>
      <c r="E8893" t="s">
        <v>76</v>
      </c>
      <c r="F8893">
        <v>10009</v>
      </c>
      <c r="G8893" t="s">
        <v>57</v>
      </c>
      <c r="H8893" t="s">
        <v>35</v>
      </c>
      <c r="I8893" t="s">
        <v>59</v>
      </c>
      <c r="J8893">
        <v>3084</v>
      </c>
      <c r="K8893">
        <v>3</v>
      </c>
      <c r="L8893">
        <v>0</v>
      </c>
      <c r="M8893">
        <v>6168</v>
      </c>
      <c r="O8893" s="2" t="str">
        <f>TRIM(SampleSuperstore3[[#This Row],[City]])</f>
        <v>New York City</v>
      </c>
      <c r="P8893" s="2" t="str">
        <f>TRIM(SampleSuperstore3[[#This Row],[State]])</f>
        <v>New York</v>
      </c>
      <c r="Q8893" s="2" t="str">
        <f t="shared" si="138"/>
        <v>New York City New York</v>
      </c>
      <c r="R8893" s="6" t="s">
        <v>87</v>
      </c>
      <c r="S8893" s="2" t="s">
        <v>65</v>
      </c>
      <c r="T8893" s="2"/>
    </row>
    <row r="8894" spans="1:22" x14ac:dyDescent="0.3">
      <c r="A8894" t="s">
        <v>168</v>
      </c>
      <c r="B8894" t="s">
        <v>44</v>
      </c>
      <c r="C8894" t="s">
        <v>15</v>
      </c>
      <c r="D8894" t="s">
        <v>75</v>
      </c>
      <c r="E8894" t="s">
        <v>76</v>
      </c>
      <c r="F8894">
        <v>10009</v>
      </c>
      <c r="G8894" t="s">
        <v>57</v>
      </c>
      <c r="H8894" t="s">
        <v>26</v>
      </c>
      <c r="I8894" t="s">
        <v>41</v>
      </c>
      <c r="J8894">
        <v>7506</v>
      </c>
      <c r="K8894">
        <v>9</v>
      </c>
      <c r="L8894">
        <v>0</v>
      </c>
      <c r="M8894">
        <v>33777</v>
      </c>
      <c r="O8894" s="2" t="str">
        <f>TRIM(SampleSuperstore3[[#This Row],[City]])</f>
        <v>New York City</v>
      </c>
      <c r="P8894" s="2" t="str">
        <f>TRIM(SampleSuperstore3[[#This Row],[State]])</f>
        <v>New York</v>
      </c>
      <c r="Q8894" s="2" t="str">
        <f t="shared" si="138"/>
        <v>New York City New York</v>
      </c>
      <c r="R8894" s="6" t="s">
        <v>634</v>
      </c>
      <c r="S8894" s="2" t="s">
        <v>369</v>
      </c>
      <c r="T8894" s="2" t="s">
        <v>3</v>
      </c>
      <c r="U8894" t="s">
        <v>634</v>
      </c>
      <c r="V8894" t="s">
        <v>369</v>
      </c>
    </row>
    <row r="8895" spans="1:22" x14ac:dyDescent="0.3">
      <c r="A8895" t="s">
        <v>62</v>
      </c>
      <c r="B8895" t="s">
        <v>22</v>
      </c>
      <c r="C8895" t="s">
        <v>15</v>
      </c>
      <c r="D8895" t="s">
        <v>52</v>
      </c>
      <c r="E8895" t="s">
        <v>24</v>
      </c>
      <c r="F8895">
        <v>94110</v>
      </c>
      <c r="G8895" t="s">
        <v>25</v>
      </c>
      <c r="H8895" t="s">
        <v>35</v>
      </c>
      <c r="I8895" t="s">
        <v>36</v>
      </c>
      <c r="J8895">
        <v>66976</v>
      </c>
      <c r="K8895">
        <v>7</v>
      </c>
      <c r="L8895">
        <v>2</v>
      </c>
      <c r="M8895">
        <v>66976</v>
      </c>
      <c r="O8895" s="2" t="str">
        <f>TRIM(SampleSuperstore3[[#This Row],[City]])</f>
        <v>San Francisco</v>
      </c>
      <c r="P8895" s="2" t="str">
        <f>TRIM(SampleSuperstore3[[#This Row],[State]])</f>
        <v>California</v>
      </c>
      <c r="Q8895" s="2" t="str">
        <f t="shared" si="138"/>
        <v>San Francisco California</v>
      </c>
      <c r="R8895" s="6" t="s">
        <v>634</v>
      </c>
      <c r="S8895" s="2" t="s">
        <v>369</v>
      </c>
      <c r="T8895" s="2" t="s">
        <v>3</v>
      </c>
      <c r="U8895" t="s">
        <v>634</v>
      </c>
      <c r="V8895" t="s">
        <v>369</v>
      </c>
    </row>
    <row r="8896" spans="1:22" x14ac:dyDescent="0.3">
      <c r="A8896" t="s">
        <v>28</v>
      </c>
      <c r="B8896" t="s">
        <v>22</v>
      </c>
      <c r="C8896" t="s">
        <v>15</v>
      </c>
      <c r="D8896" t="s">
        <v>520</v>
      </c>
      <c r="E8896" t="s">
        <v>24</v>
      </c>
      <c r="F8896">
        <v>92553</v>
      </c>
      <c r="G8896" t="s">
        <v>25</v>
      </c>
      <c r="H8896" t="s">
        <v>26</v>
      </c>
      <c r="I8896" t="s">
        <v>41</v>
      </c>
      <c r="J8896">
        <v>18272</v>
      </c>
      <c r="K8896">
        <v>8</v>
      </c>
      <c r="L8896">
        <v>0</v>
      </c>
      <c r="M8896">
        <v>840512</v>
      </c>
      <c r="O8896" s="2" t="str">
        <f>TRIM(SampleSuperstore3[[#This Row],[City]])</f>
        <v>Moreno Valley</v>
      </c>
      <c r="P8896" s="2" t="str">
        <f>TRIM(SampleSuperstore3[[#This Row],[State]])</f>
        <v>California</v>
      </c>
      <c r="Q8896" s="2" t="str">
        <f t="shared" si="138"/>
        <v>Moreno Valley California</v>
      </c>
      <c r="R8896" s="6" t="s">
        <v>634</v>
      </c>
      <c r="S8896" s="2" t="s">
        <v>369</v>
      </c>
      <c r="T8896" s="2" t="s">
        <v>3</v>
      </c>
      <c r="U8896" t="s">
        <v>634</v>
      </c>
      <c r="V8896" t="s">
        <v>369</v>
      </c>
    </row>
    <row r="8897" spans="1:20" x14ac:dyDescent="0.3">
      <c r="A8897" t="s">
        <v>28</v>
      </c>
      <c r="B8897" t="s">
        <v>14</v>
      </c>
      <c r="C8897" t="s">
        <v>15</v>
      </c>
      <c r="D8897" t="s">
        <v>316</v>
      </c>
      <c r="E8897" t="s">
        <v>166</v>
      </c>
      <c r="F8897">
        <v>2149</v>
      </c>
      <c r="G8897" t="s">
        <v>57</v>
      </c>
      <c r="H8897" t="s">
        <v>26</v>
      </c>
      <c r="I8897" t="s">
        <v>27</v>
      </c>
      <c r="J8897">
        <v>2193</v>
      </c>
      <c r="K8897">
        <v>3</v>
      </c>
      <c r="L8897">
        <v>0</v>
      </c>
      <c r="M8897">
        <v>103071</v>
      </c>
      <c r="O8897" s="2" t="str">
        <f>TRIM(SampleSuperstore3[[#This Row],[City]])</f>
        <v>Everett</v>
      </c>
      <c r="P8897" s="2" t="str">
        <f>TRIM(SampleSuperstore3[[#This Row],[State]])</f>
        <v>Massachusetts</v>
      </c>
      <c r="Q8897" s="2" t="str">
        <f t="shared" si="138"/>
        <v>Everett Massachusetts</v>
      </c>
      <c r="R8897" s="6" t="s">
        <v>632</v>
      </c>
      <c r="S8897" s="2" t="s">
        <v>633</v>
      </c>
      <c r="T8897" s="2" t="s">
        <v>24</v>
      </c>
    </row>
    <row r="8898" spans="1:20" x14ac:dyDescent="0.3">
      <c r="A8898" t="s">
        <v>28</v>
      </c>
      <c r="B8898" t="s">
        <v>14</v>
      </c>
      <c r="C8898" t="s">
        <v>15</v>
      </c>
      <c r="D8898" t="s">
        <v>435</v>
      </c>
      <c r="E8898" t="s">
        <v>86</v>
      </c>
      <c r="F8898">
        <v>37421</v>
      </c>
      <c r="G8898" t="s">
        <v>18</v>
      </c>
      <c r="H8898" t="s">
        <v>35</v>
      </c>
      <c r="I8898" t="s">
        <v>59</v>
      </c>
      <c r="J8898">
        <v>95976</v>
      </c>
      <c r="K8898">
        <v>3</v>
      </c>
      <c r="L8898">
        <v>2</v>
      </c>
      <c r="M8898">
        <v>155961</v>
      </c>
      <c r="O8898" s="2" t="str">
        <f>TRIM(SampleSuperstore3[[#This Row],[City]])</f>
        <v>Chattanooga</v>
      </c>
      <c r="P8898" s="2" t="str">
        <f>TRIM(SampleSuperstore3[[#This Row],[State]])</f>
        <v>Tennessee</v>
      </c>
      <c r="Q8898" s="2" t="str">
        <f t="shared" si="138"/>
        <v>Chattanooga Tennessee</v>
      </c>
      <c r="R8898" s="6" t="s">
        <v>774</v>
      </c>
      <c r="S8898" s="2" t="s">
        <v>745</v>
      </c>
      <c r="T8898" s="2" t="s">
        <v>24</v>
      </c>
    </row>
    <row r="8899" spans="1:20" x14ac:dyDescent="0.3">
      <c r="A8899" t="s">
        <v>28</v>
      </c>
      <c r="B8899" t="s">
        <v>14</v>
      </c>
      <c r="C8899" t="s">
        <v>15</v>
      </c>
      <c r="D8899" t="s">
        <v>435</v>
      </c>
      <c r="E8899" t="s">
        <v>86</v>
      </c>
      <c r="F8899">
        <v>37421</v>
      </c>
      <c r="G8899" t="s">
        <v>18</v>
      </c>
      <c r="H8899" t="s">
        <v>35</v>
      </c>
      <c r="I8899" t="s">
        <v>36</v>
      </c>
      <c r="J8899">
        <v>143928</v>
      </c>
      <c r="K8899">
        <v>9</v>
      </c>
      <c r="L8899">
        <v>2</v>
      </c>
      <c r="M8899">
        <v>-323838</v>
      </c>
      <c r="O8899" s="2" t="str">
        <f>TRIM(SampleSuperstore3[[#This Row],[City]])</f>
        <v>Chattanooga</v>
      </c>
      <c r="P8899" s="2" t="str">
        <f>TRIM(SampleSuperstore3[[#This Row],[State]])</f>
        <v>Tennessee</v>
      </c>
      <c r="Q8899" s="2" t="str">
        <f t="shared" ref="Q8899:Q8962" si="139">_xlfn.CONCAT(O8899," ",P8899)</f>
        <v>Chattanooga Tennessee</v>
      </c>
      <c r="R8899" s="6" t="s">
        <v>316</v>
      </c>
      <c r="S8899" s="2" t="s">
        <v>166</v>
      </c>
      <c r="T8899" s="2"/>
    </row>
    <row r="8900" spans="1:20" x14ac:dyDescent="0.3">
      <c r="A8900" t="s">
        <v>28</v>
      </c>
      <c r="B8900" t="s">
        <v>14</v>
      </c>
      <c r="C8900" t="s">
        <v>15</v>
      </c>
      <c r="D8900" t="s">
        <v>435</v>
      </c>
      <c r="E8900" t="s">
        <v>86</v>
      </c>
      <c r="F8900">
        <v>37421</v>
      </c>
      <c r="G8900" t="s">
        <v>18</v>
      </c>
      <c r="H8900" t="s">
        <v>26</v>
      </c>
      <c r="I8900" t="s">
        <v>37</v>
      </c>
      <c r="J8900">
        <v>3564</v>
      </c>
      <c r="K8900">
        <v>2</v>
      </c>
      <c r="L8900">
        <v>7</v>
      </c>
      <c r="M8900">
        <v>-297</v>
      </c>
      <c r="O8900" s="2" t="str">
        <f>TRIM(SampleSuperstore3[[#This Row],[City]])</f>
        <v>Chattanooga</v>
      </c>
      <c r="P8900" s="2" t="str">
        <f>TRIM(SampleSuperstore3[[#This Row],[State]])</f>
        <v>Tennessee</v>
      </c>
      <c r="Q8900" s="2" t="str">
        <f t="shared" si="139"/>
        <v>Chattanooga Tennessee</v>
      </c>
      <c r="R8900" s="6" t="s">
        <v>435</v>
      </c>
      <c r="S8900" s="2" t="s">
        <v>86</v>
      </c>
      <c r="T8900" s="2"/>
    </row>
    <row r="8901" spans="1:20" x14ac:dyDescent="0.3">
      <c r="A8901" t="s">
        <v>28</v>
      </c>
      <c r="B8901" t="s">
        <v>14</v>
      </c>
      <c r="C8901" t="s">
        <v>15</v>
      </c>
      <c r="D8901" t="s">
        <v>435</v>
      </c>
      <c r="E8901" t="s">
        <v>86</v>
      </c>
      <c r="F8901">
        <v>37421</v>
      </c>
      <c r="G8901" t="s">
        <v>18</v>
      </c>
      <c r="H8901" t="s">
        <v>26</v>
      </c>
      <c r="I8901" t="s">
        <v>27</v>
      </c>
      <c r="J8901">
        <v>4928</v>
      </c>
      <c r="K8901">
        <v>2</v>
      </c>
      <c r="L8901">
        <v>2</v>
      </c>
      <c r="M8901">
        <v>17248</v>
      </c>
      <c r="O8901" s="2" t="str">
        <f>TRIM(SampleSuperstore3[[#This Row],[City]])</f>
        <v>Chattanooga</v>
      </c>
      <c r="P8901" s="2" t="str">
        <f>TRIM(SampleSuperstore3[[#This Row],[State]])</f>
        <v>Tennessee</v>
      </c>
      <c r="Q8901" s="2" t="str">
        <f t="shared" si="139"/>
        <v>Chattanooga Tennessee</v>
      </c>
      <c r="R8901" s="6" t="s">
        <v>435</v>
      </c>
      <c r="S8901" s="2" t="s">
        <v>86</v>
      </c>
      <c r="T8901" s="2"/>
    </row>
    <row r="8902" spans="1:20" x14ac:dyDescent="0.3">
      <c r="A8902" t="s">
        <v>28</v>
      </c>
      <c r="B8902" t="s">
        <v>22</v>
      </c>
      <c r="C8902" t="s">
        <v>15</v>
      </c>
      <c r="D8902" t="s">
        <v>164</v>
      </c>
      <c r="E8902" t="s">
        <v>46</v>
      </c>
      <c r="F8902">
        <v>78745</v>
      </c>
      <c r="G8902" t="s">
        <v>47</v>
      </c>
      <c r="H8902" t="s">
        <v>26</v>
      </c>
      <c r="I8902" t="s">
        <v>32</v>
      </c>
      <c r="J8902">
        <v>856656</v>
      </c>
      <c r="K8902">
        <v>6</v>
      </c>
      <c r="L8902">
        <v>2</v>
      </c>
      <c r="M8902">
        <v>107082</v>
      </c>
      <c r="O8902" s="2" t="str">
        <f>TRIM(SampleSuperstore3[[#This Row],[City]])</f>
        <v>Austin</v>
      </c>
      <c r="P8902" s="2" t="str">
        <f>TRIM(SampleSuperstore3[[#This Row],[State]])</f>
        <v>Texas</v>
      </c>
      <c r="Q8902" s="2" t="str">
        <f t="shared" si="139"/>
        <v>Austin Texas</v>
      </c>
      <c r="R8902" s="6" t="s">
        <v>435</v>
      </c>
      <c r="S8902" s="2" t="s">
        <v>86</v>
      </c>
      <c r="T8902" s="2"/>
    </row>
    <row r="8903" spans="1:20" x14ac:dyDescent="0.3">
      <c r="A8903" t="s">
        <v>28</v>
      </c>
      <c r="B8903" t="s">
        <v>22</v>
      </c>
      <c r="C8903" t="s">
        <v>15</v>
      </c>
      <c r="D8903" t="s">
        <v>164</v>
      </c>
      <c r="E8903" t="s">
        <v>46</v>
      </c>
      <c r="F8903">
        <v>78745</v>
      </c>
      <c r="G8903" t="s">
        <v>47</v>
      </c>
      <c r="H8903" t="s">
        <v>26</v>
      </c>
      <c r="I8903" t="s">
        <v>37</v>
      </c>
      <c r="J8903">
        <v>13184</v>
      </c>
      <c r="K8903">
        <v>4</v>
      </c>
      <c r="L8903">
        <v>8</v>
      </c>
      <c r="M8903">
        <v>-204352</v>
      </c>
      <c r="O8903" s="2" t="str">
        <f>TRIM(SampleSuperstore3[[#This Row],[City]])</f>
        <v>Austin</v>
      </c>
      <c r="P8903" s="2" t="str">
        <f>TRIM(SampleSuperstore3[[#This Row],[State]])</f>
        <v>Texas</v>
      </c>
      <c r="Q8903" s="2" t="str">
        <f t="shared" si="139"/>
        <v>Austin Texas</v>
      </c>
      <c r="R8903" s="6" t="s">
        <v>435</v>
      </c>
      <c r="S8903" s="2" t="s">
        <v>86</v>
      </c>
      <c r="T8903" s="2"/>
    </row>
    <row r="8904" spans="1:20" x14ac:dyDescent="0.3">
      <c r="A8904" t="s">
        <v>28</v>
      </c>
      <c r="B8904" t="s">
        <v>22</v>
      </c>
      <c r="C8904" t="s">
        <v>15</v>
      </c>
      <c r="D8904" t="s">
        <v>164</v>
      </c>
      <c r="E8904" t="s">
        <v>46</v>
      </c>
      <c r="F8904">
        <v>78745</v>
      </c>
      <c r="G8904" t="s">
        <v>47</v>
      </c>
      <c r="H8904" t="s">
        <v>26</v>
      </c>
      <c r="I8904" t="s">
        <v>38</v>
      </c>
      <c r="J8904">
        <v>48784</v>
      </c>
      <c r="K8904">
        <v>4</v>
      </c>
      <c r="L8904">
        <v>8</v>
      </c>
      <c r="M8904">
        <v>-1317168</v>
      </c>
      <c r="O8904" s="2" t="str">
        <f>TRIM(SampleSuperstore3[[#This Row],[City]])</f>
        <v>Austin</v>
      </c>
      <c r="P8904" s="2" t="str">
        <f>TRIM(SampleSuperstore3[[#This Row],[State]])</f>
        <v>Texas</v>
      </c>
      <c r="Q8904" s="2" t="str">
        <f t="shared" si="139"/>
        <v>Austin Texas</v>
      </c>
      <c r="R8904" s="6" t="s">
        <v>164</v>
      </c>
      <c r="S8904" s="2" t="s">
        <v>46</v>
      </c>
      <c r="T8904" s="2"/>
    </row>
    <row r="8905" spans="1:20" x14ac:dyDescent="0.3">
      <c r="A8905" t="s">
        <v>28</v>
      </c>
      <c r="B8905" t="s">
        <v>22</v>
      </c>
      <c r="C8905" t="s">
        <v>15</v>
      </c>
      <c r="D8905" t="s">
        <v>164</v>
      </c>
      <c r="E8905" t="s">
        <v>46</v>
      </c>
      <c r="F8905">
        <v>78745</v>
      </c>
      <c r="G8905" t="s">
        <v>47</v>
      </c>
      <c r="H8905" t="s">
        <v>26</v>
      </c>
      <c r="I8905" t="s">
        <v>41</v>
      </c>
      <c r="J8905">
        <v>7664</v>
      </c>
      <c r="K8905">
        <v>2</v>
      </c>
      <c r="L8905">
        <v>2</v>
      </c>
      <c r="M8905">
        <v>26824</v>
      </c>
      <c r="O8905" s="2" t="str">
        <f>TRIM(SampleSuperstore3[[#This Row],[City]])</f>
        <v>Austin</v>
      </c>
      <c r="P8905" s="2" t="str">
        <f>TRIM(SampleSuperstore3[[#This Row],[State]])</f>
        <v>Texas</v>
      </c>
      <c r="Q8905" s="2" t="str">
        <f t="shared" si="139"/>
        <v>Austin Texas</v>
      </c>
      <c r="R8905" s="6" t="s">
        <v>164</v>
      </c>
      <c r="S8905" s="2" t="s">
        <v>46</v>
      </c>
      <c r="T8905" s="2"/>
    </row>
    <row r="8906" spans="1:20" x14ac:dyDescent="0.3">
      <c r="A8906" t="s">
        <v>28</v>
      </c>
      <c r="B8906" t="s">
        <v>22</v>
      </c>
      <c r="C8906" t="s">
        <v>15</v>
      </c>
      <c r="D8906" t="s">
        <v>164</v>
      </c>
      <c r="E8906" t="s">
        <v>46</v>
      </c>
      <c r="F8906">
        <v>78745</v>
      </c>
      <c r="G8906" t="s">
        <v>47</v>
      </c>
      <c r="H8906" t="s">
        <v>26</v>
      </c>
      <c r="I8906" t="s">
        <v>37</v>
      </c>
      <c r="J8906">
        <v>18528</v>
      </c>
      <c r="K8906">
        <v>6</v>
      </c>
      <c r="L8906">
        <v>8</v>
      </c>
      <c r="M8906">
        <v>-27792</v>
      </c>
      <c r="O8906" s="2" t="str">
        <f>TRIM(SampleSuperstore3[[#This Row],[City]])</f>
        <v>Austin</v>
      </c>
      <c r="P8906" s="2" t="str">
        <f>TRIM(SampleSuperstore3[[#This Row],[State]])</f>
        <v>Texas</v>
      </c>
      <c r="Q8906" s="2" t="str">
        <f t="shared" si="139"/>
        <v>Austin Texas</v>
      </c>
      <c r="R8906" s="6" t="s">
        <v>164</v>
      </c>
      <c r="S8906" s="2" t="s">
        <v>46</v>
      </c>
      <c r="T8906" s="2"/>
    </row>
    <row r="8907" spans="1:20" x14ac:dyDescent="0.3">
      <c r="A8907" t="s">
        <v>28</v>
      </c>
      <c r="B8907" t="s">
        <v>22</v>
      </c>
      <c r="C8907" t="s">
        <v>15</v>
      </c>
      <c r="D8907" t="s">
        <v>258</v>
      </c>
      <c r="E8907" t="s">
        <v>83</v>
      </c>
      <c r="F8907">
        <v>23464</v>
      </c>
      <c r="G8907" t="s">
        <v>18</v>
      </c>
      <c r="H8907" t="s">
        <v>19</v>
      </c>
      <c r="I8907" t="s">
        <v>33</v>
      </c>
      <c r="J8907">
        <v>17768</v>
      </c>
      <c r="K8907">
        <v>2</v>
      </c>
      <c r="L8907">
        <v>0</v>
      </c>
      <c r="M8907">
        <v>461968</v>
      </c>
      <c r="O8907" s="2" t="str">
        <f>TRIM(SampleSuperstore3[[#This Row],[City]])</f>
        <v>Virginia Beach</v>
      </c>
      <c r="P8907" s="2" t="str">
        <f>TRIM(SampleSuperstore3[[#This Row],[State]])</f>
        <v>Virginia</v>
      </c>
      <c r="Q8907" s="2" t="str">
        <f t="shared" si="139"/>
        <v>Virginia Beach Virginia</v>
      </c>
      <c r="R8907" s="6" t="s">
        <v>164</v>
      </c>
      <c r="S8907" s="2" t="s">
        <v>46</v>
      </c>
      <c r="T8907" s="2"/>
    </row>
    <row r="8908" spans="1:20" x14ac:dyDescent="0.3">
      <c r="A8908" t="s">
        <v>28</v>
      </c>
      <c r="B8908" t="s">
        <v>22</v>
      </c>
      <c r="C8908" t="s">
        <v>15</v>
      </c>
      <c r="D8908" t="s">
        <v>401</v>
      </c>
      <c r="E8908" t="s">
        <v>76</v>
      </c>
      <c r="F8908">
        <v>14701</v>
      </c>
      <c r="G8908" t="s">
        <v>57</v>
      </c>
      <c r="H8908" t="s">
        <v>35</v>
      </c>
      <c r="I8908" t="s">
        <v>59</v>
      </c>
      <c r="J8908">
        <v>15998</v>
      </c>
      <c r="K8908">
        <v>2</v>
      </c>
      <c r="L8908">
        <v>0</v>
      </c>
      <c r="M8908">
        <v>575928</v>
      </c>
      <c r="O8908" s="2" t="str">
        <f>TRIM(SampleSuperstore3[[#This Row],[City]])</f>
        <v>Jamestown</v>
      </c>
      <c r="P8908" s="2" t="str">
        <f>TRIM(SampleSuperstore3[[#This Row],[State]])</f>
        <v>New York</v>
      </c>
      <c r="Q8908" s="2" t="str">
        <f t="shared" si="139"/>
        <v>Jamestown New York</v>
      </c>
      <c r="R8908" s="6" t="s">
        <v>164</v>
      </c>
      <c r="S8908" s="2" t="s">
        <v>46</v>
      </c>
      <c r="T8908" s="2"/>
    </row>
    <row r="8909" spans="1:20" x14ac:dyDescent="0.3">
      <c r="A8909" t="s">
        <v>28</v>
      </c>
      <c r="B8909" t="s">
        <v>22</v>
      </c>
      <c r="C8909" t="s">
        <v>15</v>
      </c>
      <c r="D8909" t="s">
        <v>607</v>
      </c>
      <c r="E8909" t="s">
        <v>30</v>
      </c>
      <c r="F8909">
        <v>33134</v>
      </c>
      <c r="G8909" t="s">
        <v>18</v>
      </c>
      <c r="H8909" t="s">
        <v>35</v>
      </c>
      <c r="I8909" t="s">
        <v>36</v>
      </c>
      <c r="J8909">
        <v>5268</v>
      </c>
      <c r="K8909">
        <v>3</v>
      </c>
      <c r="L8909">
        <v>2</v>
      </c>
      <c r="M8909">
        <v>19755</v>
      </c>
      <c r="O8909" s="2" t="str">
        <f>TRIM(SampleSuperstore3[[#This Row],[City]])</f>
        <v>Coral Gables</v>
      </c>
      <c r="P8909" s="2" t="str">
        <f>TRIM(SampleSuperstore3[[#This Row],[State]])</f>
        <v>Florida</v>
      </c>
      <c r="Q8909" s="2" t="str">
        <f t="shared" si="139"/>
        <v>Coral Gables Florida</v>
      </c>
      <c r="R8909" s="6" t="s">
        <v>83</v>
      </c>
      <c r="S8909" s="2" t="s">
        <v>652</v>
      </c>
      <c r="T8909" s="2" t="s">
        <v>83</v>
      </c>
    </row>
    <row r="8910" spans="1:20" x14ac:dyDescent="0.3">
      <c r="A8910" t="s">
        <v>28</v>
      </c>
      <c r="B8910" t="s">
        <v>22</v>
      </c>
      <c r="C8910" t="s">
        <v>15</v>
      </c>
      <c r="D8910" t="s">
        <v>607</v>
      </c>
      <c r="E8910" t="s">
        <v>30</v>
      </c>
      <c r="F8910">
        <v>33134</v>
      </c>
      <c r="G8910" t="s">
        <v>18</v>
      </c>
      <c r="H8910" t="s">
        <v>19</v>
      </c>
      <c r="I8910" t="s">
        <v>33</v>
      </c>
      <c r="J8910">
        <v>11568</v>
      </c>
      <c r="K8910">
        <v>3</v>
      </c>
      <c r="L8910">
        <v>2</v>
      </c>
      <c r="M8910">
        <v>26028</v>
      </c>
      <c r="O8910" s="2" t="str">
        <f>TRIM(SampleSuperstore3[[#This Row],[City]])</f>
        <v>Coral Gables</v>
      </c>
      <c r="P8910" s="2" t="str">
        <f>TRIM(SampleSuperstore3[[#This Row],[State]])</f>
        <v>Florida</v>
      </c>
      <c r="Q8910" s="2" t="str">
        <f t="shared" si="139"/>
        <v>Coral Gables Florida</v>
      </c>
      <c r="R8910" s="6" t="s">
        <v>401</v>
      </c>
      <c r="S8910" s="2" t="s">
        <v>634</v>
      </c>
      <c r="T8910" s="2" t="s">
        <v>369</v>
      </c>
    </row>
    <row r="8911" spans="1:20" x14ac:dyDescent="0.3">
      <c r="A8911" t="s">
        <v>28</v>
      </c>
      <c r="B8911" t="s">
        <v>14</v>
      </c>
      <c r="C8911" t="s">
        <v>15</v>
      </c>
      <c r="D8911" t="s">
        <v>455</v>
      </c>
      <c r="E8911" t="s">
        <v>40</v>
      </c>
      <c r="F8911">
        <v>28601</v>
      </c>
      <c r="G8911" t="s">
        <v>18</v>
      </c>
      <c r="H8911" t="s">
        <v>26</v>
      </c>
      <c r="I8911" t="s">
        <v>37</v>
      </c>
      <c r="J8911">
        <v>4572</v>
      </c>
      <c r="K8911">
        <v>4</v>
      </c>
      <c r="L8911">
        <v>7</v>
      </c>
      <c r="M8911">
        <v>-381</v>
      </c>
      <c r="O8911" s="2" t="str">
        <f>TRIM(SampleSuperstore3[[#This Row],[City]])</f>
        <v>Hickory</v>
      </c>
      <c r="P8911" s="2" t="str">
        <f>TRIM(SampleSuperstore3[[#This Row],[State]])</f>
        <v>North Carolina</v>
      </c>
      <c r="Q8911" s="2" t="str">
        <f t="shared" si="139"/>
        <v>Hickory North Carolina</v>
      </c>
      <c r="R8911" s="6" t="s">
        <v>696</v>
      </c>
      <c r="S8911" s="2" t="s">
        <v>794</v>
      </c>
      <c r="T8911" s="2" t="s">
        <v>30</v>
      </c>
    </row>
    <row r="8912" spans="1:20" x14ac:dyDescent="0.3">
      <c r="A8912" t="s">
        <v>28</v>
      </c>
      <c r="B8912" t="s">
        <v>14</v>
      </c>
      <c r="C8912" t="s">
        <v>15</v>
      </c>
      <c r="D8912" t="s">
        <v>264</v>
      </c>
      <c r="E8912" t="s">
        <v>65</v>
      </c>
      <c r="F8912">
        <v>61107</v>
      </c>
      <c r="G8912" t="s">
        <v>47</v>
      </c>
      <c r="H8912" t="s">
        <v>35</v>
      </c>
      <c r="I8912" t="s">
        <v>36</v>
      </c>
      <c r="J8912">
        <v>1439968</v>
      </c>
      <c r="K8912">
        <v>4</v>
      </c>
      <c r="L8912">
        <v>2</v>
      </c>
      <c r="M8912">
        <v>1439968</v>
      </c>
      <c r="O8912" s="2" t="str">
        <f>TRIM(SampleSuperstore3[[#This Row],[City]])</f>
        <v>Rockford</v>
      </c>
      <c r="P8912" s="2" t="str">
        <f>TRIM(SampleSuperstore3[[#This Row],[State]])</f>
        <v>Illinois</v>
      </c>
      <c r="Q8912" s="2" t="str">
        <f t="shared" si="139"/>
        <v>Rockford Illinois</v>
      </c>
      <c r="R8912" s="6" t="s">
        <v>696</v>
      </c>
      <c r="S8912" s="2" t="s">
        <v>794</v>
      </c>
      <c r="T8912" s="2" t="s">
        <v>30</v>
      </c>
    </row>
    <row r="8913" spans="1:20" x14ac:dyDescent="0.3">
      <c r="A8913" t="s">
        <v>28</v>
      </c>
      <c r="B8913" t="s">
        <v>14</v>
      </c>
      <c r="C8913" t="s">
        <v>15</v>
      </c>
      <c r="D8913" t="s">
        <v>264</v>
      </c>
      <c r="E8913" t="s">
        <v>65</v>
      </c>
      <c r="F8913">
        <v>61107</v>
      </c>
      <c r="G8913" t="s">
        <v>47</v>
      </c>
      <c r="H8913" t="s">
        <v>26</v>
      </c>
      <c r="I8913" t="s">
        <v>37</v>
      </c>
      <c r="J8913">
        <v>1728</v>
      </c>
      <c r="K8913">
        <v>3</v>
      </c>
      <c r="L8913">
        <v>8</v>
      </c>
      <c r="M8913">
        <v>-26784</v>
      </c>
      <c r="O8913" s="2" t="str">
        <f>TRIM(SampleSuperstore3[[#This Row],[City]])</f>
        <v>Rockford</v>
      </c>
      <c r="P8913" s="2" t="str">
        <f>TRIM(SampleSuperstore3[[#This Row],[State]])</f>
        <v>Illinois</v>
      </c>
      <c r="Q8913" s="2" t="str">
        <f t="shared" si="139"/>
        <v>Rockford Illinois</v>
      </c>
      <c r="R8913" s="6" t="s">
        <v>455</v>
      </c>
      <c r="S8913" s="2" t="s">
        <v>704</v>
      </c>
      <c r="T8913" s="2" t="s">
        <v>806</v>
      </c>
    </row>
    <row r="8914" spans="1:20" x14ac:dyDescent="0.3">
      <c r="A8914" t="s">
        <v>28</v>
      </c>
      <c r="B8914" t="s">
        <v>14</v>
      </c>
      <c r="C8914" t="s">
        <v>15</v>
      </c>
      <c r="D8914" t="s">
        <v>264</v>
      </c>
      <c r="E8914" t="s">
        <v>65</v>
      </c>
      <c r="F8914">
        <v>61107</v>
      </c>
      <c r="G8914" t="s">
        <v>47</v>
      </c>
      <c r="H8914" t="s">
        <v>19</v>
      </c>
      <c r="I8914" t="s">
        <v>31</v>
      </c>
      <c r="J8914">
        <v>6261</v>
      </c>
      <c r="K8914">
        <v>3</v>
      </c>
      <c r="L8914">
        <v>5</v>
      </c>
      <c r="M8914">
        <v>-538446</v>
      </c>
      <c r="O8914" s="2" t="str">
        <f>TRIM(SampleSuperstore3[[#This Row],[City]])</f>
        <v>Rockford</v>
      </c>
      <c r="P8914" s="2" t="str">
        <f>TRIM(SampleSuperstore3[[#This Row],[State]])</f>
        <v>Illinois</v>
      </c>
      <c r="Q8914" s="2" t="str">
        <f t="shared" si="139"/>
        <v>Rockford Illinois</v>
      </c>
      <c r="R8914" s="6" t="s">
        <v>264</v>
      </c>
      <c r="S8914" s="2" t="s">
        <v>65</v>
      </c>
      <c r="T8914" s="2"/>
    </row>
    <row r="8915" spans="1:20" x14ac:dyDescent="0.3">
      <c r="A8915" t="s">
        <v>13</v>
      </c>
      <c r="B8915" t="s">
        <v>22</v>
      </c>
      <c r="C8915" t="s">
        <v>15</v>
      </c>
      <c r="D8915" t="s">
        <v>42</v>
      </c>
      <c r="E8915" t="s">
        <v>43</v>
      </c>
      <c r="F8915">
        <v>98103</v>
      </c>
      <c r="G8915" t="s">
        <v>25</v>
      </c>
      <c r="H8915" t="s">
        <v>26</v>
      </c>
      <c r="I8915" t="s">
        <v>34</v>
      </c>
      <c r="J8915">
        <v>992</v>
      </c>
      <c r="K8915">
        <v>5</v>
      </c>
      <c r="L8915">
        <v>0</v>
      </c>
      <c r="M8915">
        <v>25792</v>
      </c>
      <c r="O8915" s="2" t="str">
        <f>TRIM(SampleSuperstore3[[#This Row],[City]])</f>
        <v>Seattle</v>
      </c>
      <c r="P8915" s="2" t="str">
        <f>TRIM(SampleSuperstore3[[#This Row],[State]])</f>
        <v>Washington</v>
      </c>
      <c r="Q8915" s="2" t="str">
        <f t="shared" si="139"/>
        <v>Seattle Washington</v>
      </c>
      <c r="R8915" s="6" t="s">
        <v>264</v>
      </c>
      <c r="S8915" s="2" t="s">
        <v>65</v>
      </c>
      <c r="T8915" s="2"/>
    </row>
    <row r="8916" spans="1:20" x14ac:dyDescent="0.3">
      <c r="A8916" t="s">
        <v>28</v>
      </c>
      <c r="B8916" t="s">
        <v>14</v>
      </c>
      <c r="C8916" t="s">
        <v>15</v>
      </c>
      <c r="D8916" t="s">
        <v>195</v>
      </c>
      <c r="E8916" t="s">
        <v>46</v>
      </c>
      <c r="F8916">
        <v>77340</v>
      </c>
      <c r="G8916" t="s">
        <v>47</v>
      </c>
      <c r="H8916" t="s">
        <v>19</v>
      </c>
      <c r="I8916" t="s">
        <v>31</v>
      </c>
      <c r="J8916">
        <v>60998</v>
      </c>
      <c r="K8916">
        <v>4</v>
      </c>
      <c r="L8916">
        <v>3</v>
      </c>
      <c r="M8916">
        <v>-113282</v>
      </c>
      <c r="O8916" s="2" t="str">
        <f>TRIM(SampleSuperstore3[[#This Row],[City]])</f>
        <v>Huntsville</v>
      </c>
      <c r="P8916" s="2" t="str">
        <f>TRIM(SampleSuperstore3[[#This Row],[State]])</f>
        <v>Texas</v>
      </c>
      <c r="Q8916" s="2" t="str">
        <f t="shared" si="139"/>
        <v>Huntsville Texas</v>
      </c>
      <c r="R8916" s="6" t="s">
        <v>264</v>
      </c>
      <c r="S8916" s="2" t="s">
        <v>65</v>
      </c>
      <c r="T8916" s="2"/>
    </row>
    <row r="8917" spans="1:20" x14ac:dyDescent="0.3">
      <c r="A8917" t="s">
        <v>28</v>
      </c>
      <c r="B8917" t="s">
        <v>14</v>
      </c>
      <c r="C8917" t="s">
        <v>15</v>
      </c>
      <c r="D8917" t="s">
        <v>195</v>
      </c>
      <c r="E8917" t="s">
        <v>46</v>
      </c>
      <c r="F8917">
        <v>77340</v>
      </c>
      <c r="G8917" t="s">
        <v>47</v>
      </c>
      <c r="H8917" t="s">
        <v>19</v>
      </c>
      <c r="I8917" t="s">
        <v>31</v>
      </c>
      <c r="J8917">
        <v>211372</v>
      </c>
      <c r="K8917">
        <v>2</v>
      </c>
      <c r="L8917">
        <v>3</v>
      </c>
      <c r="M8917">
        <v>-45294</v>
      </c>
      <c r="O8917" s="2" t="str">
        <f>TRIM(SampleSuperstore3[[#This Row],[City]])</f>
        <v>Huntsville</v>
      </c>
      <c r="P8917" s="2" t="str">
        <f>TRIM(SampleSuperstore3[[#This Row],[State]])</f>
        <v>Texas</v>
      </c>
      <c r="Q8917" s="2" t="str">
        <f t="shared" si="139"/>
        <v>Huntsville Texas</v>
      </c>
      <c r="R8917" s="6" t="s">
        <v>42</v>
      </c>
      <c r="S8917" s="2" t="s">
        <v>43</v>
      </c>
      <c r="T8917" s="2"/>
    </row>
    <row r="8918" spans="1:20" x14ac:dyDescent="0.3">
      <c r="A8918" t="s">
        <v>28</v>
      </c>
      <c r="B8918" t="s">
        <v>14</v>
      </c>
      <c r="C8918" t="s">
        <v>15</v>
      </c>
      <c r="D8918" t="s">
        <v>195</v>
      </c>
      <c r="E8918" t="s">
        <v>46</v>
      </c>
      <c r="F8918">
        <v>77340</v>
      </c>
      <c r="G8918" t="s">
        <v>47</v>
      </c>
      <c r="H8918" t="s">
        <v>35</v>
      </c>
      <c r="I8918" t="s">
        <v>36</v>
      </c>
      <c r="J8918">
        <v>239976</v>
      </c>
      <c r="K8918">
        <v>3</v>
      </c>
      <c r="L8918">
        <v>2</v>
      </c>
      <c r="M8918">
        <v>179982</v>
      </c>
      <c r="O8918" s="2" t="str">
        <f>TRIM(SampleSuperstore3[[#This Row],[City]])</f>
        <v>Huntsville</v>
      </c>
      <c r="P8918" s="2" t="str">
        <f>TRIM(SampleSuperstore3[[#This Row],[State]])</f>
        <v>Texas</v>
      </c>
      <c r="Q8918" s="2" t="str">
        <f t="shared" si="139"/>
        <v>Huntsville Texas</v>
      </c>
      <c r="R8918" s="6" t="s">
        <v>195</v>
      </c>
      <c r="S8918" s="2" t="s">
        <v>46</v>
      </c>
      <c r="T8918" s="2"/>
    </row>
    <row r="8919" spans="1:20" x14ac:dyDescent="0.3">
      <c r="A8919" t="s">
        <v>28</v>
      </c>
      <c r="B8919" t="s">
        <v>22</v>
      </c>
      <c r="C8919" t="s">
        <v>15</v>
      </c>
      <c r="D8919" t="s">
        <v>241</v>
      </c>
      <c r="E8919" t="s">
        <v>49</v>
      </c>
      <c r="F8919">
        <v>53209</v>
      </c>
      <c r="G8919" t="s">
        <v>47</v>
      </c>
      <c r="H8919" t="s">
        <v>19</v>
      </c>
      <c r="I8919" t="s">
        <v>33</v>
      </c>
      <c r="J8919">
        <v>9995</v>
      </c>
      <c r="K8919">
        <v>5</v>
      </c>
      <c r="L8919">
        <v>0</v>
      </c>
      <c r="M8919">
        <v>229885</v>
      </c>
      <c r="O8919" s="2" t="str">
        <f>TRIM(SampleSuperstore3[[#This Row],[City]])</f>
        <v>Milwaukee</v>
      </c>
      <c r="P8919" s="2" t="str">
        <f>TRIM(SampleSuperstore3[[#This Row],[State]])</f>
        <v>Wisconsin</v>
      </c>
      <c r="Q8919" s="2" t="str">
        <f t="shared" si="139"/>
        <v>Milwaukee Wisconsin</v>
      </c>
      <c r="R8919" s="6" t="s">
        <v>195</v>
      </c>
      <c r="S8919" s="2" t="s">
        <v>46</v>
      </c>
      <c r="T8919" s="2"/>
    </row>
    <row r="8920" spans="1:20" x14ac:dyDescent="0.3">
      <c r="A8920" t="s">
        <v>28</v>
      </c>
      <c r="B8920" t="s">
        <v>22</v>
      </c>
      <c r="C8920" t="s">
        <v>15</v>
      </c>
      <c r="D8920" t="s">
        <v>241</v>
      </c>
      <c r="E8920" t="s">
        <v>49</v>
      </c>
      <c r="F8920">
        <v>53209</v>
      </c>
      <c r="G8920" t="s">
        <v>47</v>
      </c>
      <c r="H8920" t="s">
        <v>35</v>
      </c>
      <c r="I8920" t="s">
        <v>59</v>
      </c>
      <c r="J8920">
        <v>2934</v>
      </c>
      <c r="K8920">
        <v>3</v>
      </c>
      <c r="L8920">
        <v>0</v>
      </c>
      <c r="M8920">
        <v>108558</v>
      </c>
      <c r="O8920" s="2" t="str">
        <f>TRIM(SampleSuperstore3[[#This Row],[City]])</f>
        <v>Milwaukee</v>
      </c>
      <c r="P8920" s="2" t="str">
        <f>TRIM(SampleSuperstore3[[#This Row],[State]])</f>
        <v>Wisconsin</v>
      </c>
      <c r="Q8920" s="2" t="str">
        <f t="shared" si="139"/>
        <v>Milwaukee Wisconsin</v>
      </c>
      <c r="R8920" s="6" t="s">
        <v>195</v>
      </c>
      <c r="S8920" s="2" t="s">
        <v>46</v>
      </c>
      <c r="T8920" s="2"/>
    </row>
    <row r="8921" spans="1:20" x14ac:dyDescent="0.3">
      <c r="A8921" t="s">
        <v>28</v>
      </c>
      <c r="B8921" t="s">
        <v>22</v>
      </c>
      <c r="C8921" t="s">
        <v>15</v>
      </c>
      <c r="D8921" t="s">
        <v>207</v>
      </c>
      <c r="E8921" t="s">
        <v>49</v>
      </c>
      <c r="F8921">
        <v>54302</v>
      </c>
      <c r="G8921" t="s">
        <v>47</v>
      </c>
      <c r="H8921" t="s">
        <v>19</v>
      </c>
      <c r="I8921" t="s">
        <v>33</v>
      </c>
      <c r="J8921">
        <v>1674</v>
      </c>
      <c r="K8921">
        <v>2</v>
      </c>
      <c r="L8921">
        <v>0</v>
      </c>
      <c r="M8921">
        <v>43524</v>
      </c>
      <c r="O8921" s="2" t="str">
        <f>TRIM(SampleSuperstore3[[#This Row],[City]])</f>
        <v>Green Bay</v>
      </c>
      <c r="P8921" s="2" t="str">
        <f>TRIM(SampleSuperstore3[[#This Row],[State]])</f>
        <v>Wisconsin</v>
      </c>
      <c r="Q8921" s="2" t="str">
        <f t="shared" si="139"/>
        <v>Green Bay Wisconsin</v>
      </c>
      <c r="R8921" s="6" t="s">
        <v>241</v>
      </c>
      <c r="S8921" s="2" t="s">
        <v>49</v>
      </c>
      <c r="T8921" s="2"/>
    </row>
    <row r="8922" spans="1:20" x14ac:dyDescent="0.3">
      <c r="A8922" t="s">
        <v>168</v>
      </c>
      <c r="B8922" t="s">
        <v>22</v>
      </c>
      <c r="C8922" t="s">
        <v>15</v>
      </c>
      <c r="D8922" t="s">
        <v>55</v>
      </c>
      <c r="E8922" t="s">
        <v>56</v>
      </c>
      <c r="F8922">
        <v>19120</v>
      </c>
      <c r="G8922" t="s">
        <v>57</v>
      </c>
      <c r="H8922" t="s">
        <v>26</v>
      </c>
      <c r="I8922" t="s">
        <v>41</v>
      </c>
      <c r="J8922">
        <v>12672</v>
      </c>
      <c r="K8922">
        <v>3</v>
      </c>
      <c r="L8922">
        <v>2</v>
      </c>
      <c r="M8922">
        <v>396</v>
      </c>
      <c r="O8922" s="2" t="str">
        <f>TRIM(SampleSuperstore3[[#This Row],[City]])</f>
        <v>Philadelphia</v>
      </c>
      <c r="P8922" s="2" t="str">
        <f>TRIM(SampleSuperstore3[[#This Row],[State]])</f>
        <v>Pennsylvania</v>
      </c>
      <c r="Q8922" s="2" t="str">
        <f t="shared" si="139"/>
        <v>Philadelphia Pennsylvania</v>
      </c>
      <c r="R8922" s="6" t="s">
        <v>241</v>
      </c>
      <c r="S8922" s="2" t="s">
        <v>49</v>
      </c>
      <c r="T8922" s="2"/>
    </row>
    <row r="8923" spans="1:20" x14ac:dyDescent="0.3">
      <c r="A8923" t="s">
        <v>168</v>
      </c>
      <c r="B8923" t="s">
        <v>22</v>
      </c>
      <c r="C8923" t="s">
        <v>15</v>
      </c>
      <c r="D8923" t="s">
        <v>55</v>
      </c>
      <c r="E8923" t="s">
        <v>56</v>
      </c>
      <c r="F8923">
        <v>19120</v>
      </c>
      <c r="G8923" t="s">
        <v>57</v>
      </c>
      <c r="H8923" t="s">
        <v>35</v>
      </c>
      <c r="I8923" t="s">
        <v>59</v>
      </c>
      <c r="J8923">
        <v>1119888</v>
      </c>
      <c r="K8923">
        <v>14</v>
      </c>
      <c r="L8923">
        <v>2</v>
      </c>
      <c r="M8923">
        <v>209979</v>
      </c>
      <c r="O8923" s="2" t="str">
        <f>TRIM(SampleSuperstore3[[#This Row],[City]])</f>
        <v>Philadelphia</v>
      </c>
      <c r="P8923" s="2" t="str">
        <f>TRIM(SampleSuperstore3[[#This Row],[State]])</f>
        <v>Pennsylvania</v>
      </c>
      <c r="Q8923" s="2" t="str">
        <f t="shared" si="139"/>
        <v>Philadelphia Pennsylvania</v>
      </c>
      <c r="R8923" s="6" t="s">
        <v>665</v>
      </c>
      <c r="S8923" s="2" t="s">
        <v>666</v>
      </c>
      <c r="T8923" s="2" t="s">
        <v>49</v>
      </c>
    </row>
    <row r="8924" spans="1:20" x14ac:dyDescent="0.3">
      <c r="A8924" t="s">
        <v>13</v>
      </c>
      <c r="B8924" t="s">
        <v>14</v>
      </c>
      <c r="C8924" t="s">
        <v>15</v>
      </c>
      <c r="D8924" t="s">
        <v>23</v>
      </c>
      <c r="E8924" t="s">
        <v>24</v>
      </c>
      <c r="F8924">
        <v>90008</v>
      </c>
      <c r="G8924" t="s">
        <v>25</v>
      </c>
      <c r="H8924" t="s">
        <v>26</v>
      </c>
      <c r="I8924" t="s">
        <v>34</v>
      </c>
      <c r="J8924">
        <v>20485</v>
      </c>
      <c r="K8924">
        <v>5</v>
      </c>
      <c r="L8924">
        <v>0</v>
      </c>
      <c r="M8924">
        <v>53261</v>
      </c>
      <c r="O8924" s="2" t="str">
        <f>TRIM(SampleSuperstore3[[#This Row],[City]])</f>
        <v>Los Angeles</v>
      </c>
      <c r="P8924" s="2" t="str">
        <f>TRIM(SampleSuperstore3[[#This Row],[State]])</f>
        <v>California</v>
      </c>
      <c r="Q8924" s="2" t="str">
        <f t="shared" si="139"/>
        <v>Los Angeles California</v>
      </c>
      <c r="R8924" s="6" t="s">
        <v>55</v>
      </c>
      <c r="S8924" s="2" t="s">
        <v>56</v>
      </c>
      <c r="T8924" s="2"/>
    </row>
    <row r="8925" spans="1:20" x14ac:dyDescent="0.3">
      <c r="A8925" t="s">
        <v>13</v>
      </c>
      <c r="B8925" t="s">
        <v>14</v>
      </c>
      <c r="C8925" t="s">
        <v>15</v>
      </c>
      <c r="D8925" t="s">
        <v>23</v>
      </c>
      <c r="E8925" t="s">
        <v>24</v>
      </c>
      <c r="F8925">
        <v>90008</v>
      </c>
      <c r="G8925" t="s">
        <v>25</v>
      </c>
      <c r="H8925" t="s">
        <v>35</v>
      </c>
      <c r="I8925" t="s">
        <v>36</v>
      </c>
      <c r="J8925">
        <v>135984</v>
      </c>
      <c r="K8925">
        <v>2</v>
      </c>
      <c r="L8925">
        <v>2</v>
      </c>
      <c r="M8925">
        <v>16998</v>
      </c>
      <c r="O8925" s="2" t="str">
        <f>TRIM(SampleSuperstore3[[#This Row],[City]])</f>
        <v>Los Angeles</v>
      </c>
      <c r="P8925" s="2" t="str">
        <f>TRIM(SampleSuperstore3[[#This Row],[State]])</f>
        <v>California</v>
      </c>
      <c r="Q8925" s="2" t="str">
        <f t="shared" si="139"/>
        <v>Los Angeles California</v>
      </c>
      <c r="R8925" s="6" t="s">
        <v>55</v>
      </c>
      <c r="S8925" s="2" t="s">
        <v>56</v>
      </c>
      <c r="T8925" s="2"/>
    </row>
    <row r="8926" spans="1:20" x14ac:dyDescent="0.3">
      <c r="A8926" t="s">
        <v>13</v>
      </c>
      <c r="B8926" t="s">
        <v>14</v>
      </c>
      <c r="C8926" t="s">
        <v>15</v>
      </c>
      <c r="D8926" t="s">
        <v>23</v>
      </c>
      <c r="E8926" t="s">
        <v>24</v>
      </c>
      <c r="F8926">
        <v>90008</v>
      </c>
      <c r="G8926" t="s">
        <v>25</v>
      </c>
      <c r="H8926" t="s">
        <v>26</v>
      </c>
      <c r="I8926" t="s">
        <v>34</v>
      </c>
      <c r="J8926">
        <v>164</v>
      </c>
      <c r="K8926">
        <v>5</v>
      </c>
      <c r="L8926">
        <v>0</v>
      </c>
      <c r="M8926">
        <v>7052</v>
      </c>
      <c r="O8926" s="2" t="str">
        <f>TRIM(SampleSuperstore3[[#This Row],[City]])</f>
        <v>Los Angeles</v>
      </c>
      <c r="P8926" s="2" t="str">
        <f>TRIM(SampleSuperstore3[[#This Row],[State]])</f>
        <v>California</v>
      </c>
      <c r="Q8926" s="2" t="str">
        <f t="shared" si="139"/>
        <v>Los Angeles California</v>
      </c>
      <c r="R8926" s="6" t="s">
        <v>626</v>
      </c>
      <c r="S8926" s="2" t="s">
        <v>627</v>
      </c>
      <c r="T8926" s="2" t="s">
        <v>24</v>
      </c>
    </row>
    <row r="8927" spans="1:20" x14ac:dyDescent="0.3">
      <c r="A8927" t="s">
        <v>13</v>
      </c>
      <c r="B8927" t="s">
        <v>14</v>
      </c>
      <c r="C8927" t="s">
        <v>15</v>
      </c>
      <c r="D8927" t="s">
        <v>23</v>
      </c>
      <c r="E8927" t="s">
        <v>24</v>
      </c>
      <c r="F8927">
        <v>90008</v>
      </c>
      <c r="G8927" t="s">
        <v>25</v>
      </c>
      <c r="H8927" t="s">
        <v>26</v>
      </c>
      <c r="I8927" t="s">
        <v>37</v>
      </c>
      <c r="J8927">
        <v>9296</v>
      </c>
      <c r="K8927">
        <v>2</v>
      </c>
      <c r="L8927">
        <v>2</v>
      </c>
      <c r="M8927">
        <v>31374</v>
      </c>
      <c r="O8927" s="2" t="str">
        <f>TRIM(SampleSuperstore3[[#This Row],[City]])</f>
        <v>Los Angeles</v>
      </c>
      <c r="P8927" s="2" t="str">
        <f>TRIM(SampleSuperstore3[[#This Row],[State]])</f>
        <v>California</v>
      </c>
      <c r="Q8927" s="2" t="str">
        <f t="shared" si="139"/>
        <v>Los Angeles California</v>
      </c>
      <c r="R8927" s="6" t="s">
        <v>626</v>
      </c>
      <c r="S8927" s="2" t="s">
        <v>627</v>
      </c>
      <c r="T8927" s="2" t="s">
        <v>24</v>
      </c>
    </row>
    <row r="8928" spans="1:20" x14ac:dyDescent="0.3">
      <c r="A8928" t="s">
        <v>13</v>
      </c>
      <c r="B8928" t="s">
        <v>14</v>
      </c>
      <c r="C8928" t="s">
        <v>15</v>
      </c>
      <c r="D8928" t="s">
        <v>458</v>
      </c>
      <c r="E8928" t="s">
        <v>30</v>
      </c>
      <c r="F8928">
        <v>33161</v>
      </c>
      <c r="G8928" t="s">
        <v>18</v>
      </c>
      <c r="H8928" t="s">
        <v>26</v>
      </c>
      <c r="I8928" t="s">
        <v>110</v>
      </c>
      <c r="J8928">
        <v>7632</v>
      </c>
      <c r="K8928">
        <v>3</v>
      </c>
      <c r="L8928">
        <v>2</v>
      </c>
      <c r="M8928">
        <v>-18126</v>
      </c>
      <c r="O8928" s="2" t="str">
        <f>TRIM(SampleSuperstore3[[#This Row],[City]])</f>
        <v>North Miami</v>
      </c>
      <c r="P8928" s="2" t="str">
        <f>TRIM(SampleSuperstore3[[#This Row],[State]])</f>
        <v>Florida</v>
      </c>
      <c r="Q8928" s="2" t="str">
        <f t="shared" si="139"/>
        <v>North Miami Florida</v>
      </c>
      <c r="R8928" s="6" t="s">
        <v>626</v>
      </c>
      <c r="S8928" s="2" t="s">
        <v>627</v>
      </c>
      <c r="T8928" s="2" t="s">
        <v>24</v>
      </c>
    </row>
    <row r="8929" spans="1:20" x14ac:dyDescent="0.3">
      <c r="A8929" t="s">
        <v>62</v>
      </c>
      <c r="B8929" t="s">
        <v>14</v>
      </c>
      <c r="C8929" t="s">
        <v>15</v>
      </c>
      <c r="D8929" t="s">
        <v>94</v>
      </c>
      <c r="E8929" t="s">
        <v>95</v>
      </c>
      <c r="F8929">
        <v>97206</v>
      </c>
      <c r="G8929" t="s">
        <v>25</v>
      </c>
      <c r="H8929" t="s">
        <v>26</v>
      </c>
      <c r="I8929" t="s">
        <v>37</v>
      </c>
      <c r="J8929">
        <v>4158</v>
      </c>
      <c r="K8929">
        <v>7</v>
      </c>
      <c r="L8929">
        <v>7</v>
      </c>
      <c r="M8929">
        <v>-3465</v>
      </c>
      <c r="O8929" s="2" t="str">
        <f>TRIM(SampleSuperstore3[[#This Row],[City]])</f>
        <v>Portland</v>
      </c>
      <c r="P8929" s="2" t="str">
        <f>TRIM(SampleSuperstore3[[#This Row],[State]])</f>
        <v>Oregon</v>
      </c>
      <c r="Q8929" s="2" t="str">
        <f t="shared" si="139"/>
        <v>Portland Oregon</v>
      </c>
      <c r="R8929" s="6" t="s">
        <v>626</v>
      </c>
      <c r="S8929" s="2" t="s">
        <v>627</v>
      </c>
      <c r="T8929" s="2" t="s">
        <v>24</v>
      </c>
    </row>
    <row r="8930" spans="1:20" x14ac:dyDescent="0.3">
      <c r="A8930" t="s">
        <v>62</v>
      </c>
      <c r="B8930" t="s">
        <v>14</v>
      </c>
      <c r="C8930" t="s">
        <v>15</v>
      </c>
      <c r="D8930" t="s">
        <v>94</v>
      </c>
      <c r="E8930" t="s">
        <v>95</v>
      </c>
      <c r="F8930">
        <v>97206</v>
      </c>
      <c r="G8930" t="s">
        <v>25</v>
      </c>
      <c r="H8930" t="s">
        <v>35</v>
      </c>
      <c r="I8930" t="s">
        <v>123</v>
      </c>
      <c r="J8930">
        <v>179991</v>
      </c>
      <c r="K8930">
        <v>3</v>
      </c>
      <c r="L8930">
        <v>7</v>
      </c>
      <c r="M8930">
        <v>-2519874</v>
      </c>
      <c r="O8930" s="2" t="str">
        <f>TRIM(SampleSuperstore3[[#This Row],[City]])</f>
        <v>Portland</v>
      </c>
      <c r="P8930" s="2" t="str">
        <f>TRIM(SampleSuperstore3[[#This Row],[State]])</f>
        <v>Oregon</v>
      </c>
      <c r="Q8930" s="2" t="str">
        <f t="shared" si="139"/>
        <v>Portland Oregon</v>
      </c>
      <c r="R8930" s="6" t="s">
        <v>704</v>
      </c>
      <c r="S8930" s="2" t="s">
        <v>180</v>
      </c>
      <c r="T8930" s="2" t="s">
        <v>30</v>
      </c>
    </row>
    <row r="8931" spans="1:20" x14ac:dyDescent="0.3">
      <c r="A8931" t="s">
        <v>28</v>
      </c>
      <c r="B8931" t="s">
        <v>14</v>
      </c>
      <c r="C8931" t="s">
        <v>15</v>
      </c>
      <c r="D8931" t="s">
        <v>97</v>
      </c>
      <c r="E8931" t="s">
        <v>65</v>
      </c>
      <c r="F8931">
        <v>60505</v>
      </c>
      <c r="G8931" t="s">
        <v>47</v>
      </c>
      <c r="H8931" t="s">
        <v>19</v>
      </c>
      <c r="I8931" t="s">
        <v>21</v>
      </c>
      <c r="J8931">
        <v>239358</v>
      </c>
      <c r="K8931">
        <v>3</v>
      </c>
      <c r="L8931">
        <v>3</v>
      </c>
      <c r="M8931">
        <v>-478716</v>
      </c>
      <c r="O8931" s="2" t="str">
        <f>TRIM(SampleSuperstore3[[#This Row],[City]])</f>
        <v>Aurora</v>
      </c>
      <c r="P8931" s="2" t="str">
        <f>TRIM(SampleSuperstore3[[#This Row],[State]])</f>
        <v>Illinois</v>
      </c>
      <c r="Q8931" s="2" t="str">
        <f t="shared" si="139"/>
        <v>Aurora Illinois</v>
      </c>
      <c r="R8931" s="6" t="s">
        <v>94</v>
      </c>
      <c r="S8931" s="2" t="s">
        <v>95</v>
      </c>
      <c r="T8931" s="2"/>
    </row>
    <row r="8932" spans="1:20" x14ac:dyDescent="0.3">
      <c r="A8932" t="s">
        <v>62</v>
      </c>
      <c r="B8932" t="s">
        <v>44</v>
      </c>
      <c r="C8932" t="s">
        <v>15</v>
      </c>
      <c r="D8932" t="s">
        <v>52</v>
      </c>
      <c r="E8932" t="s">
        <v>24</v>
      </c>
      <c r="F8932">
        <v>94109</v>
      </c>
      <c r="G8932" t="s">
        <v>25</v>
      </c>
      <c r="H8932" t="s">
        <v>26</v>
      </c>
      <c r="I8932" t="s">
        <v>41</v>
      </c>
      <c r="J8932">
        <v>16488</v>
      </c>
      <c r="K8932">
        <v>3</v>
      </c>
      <c r="L8932">
        <v>0</v>
      </c>
      <c r="M8932">
        <v>807912</v>
      </c>
      <c r="O8932" s="2" t="str">
        <f>TRIM(SampleSuperstore3[[#This Row],[City]])</f>
        <v>San Francisco</v>
      </c>
      <c r="P8932" s="2" t="str">
        <f>TRIM(SampleSuperstore3[[#This Row],[State]])</f>
        <v>California</v>
      </c>
      <c r="Q8932" s="2" t="str">
        <f t="shared" si="139"/>
        <v>San Francisco California</v>
      </c>
      <c r="R8932" s="6" t="s">
        <v>94</v>
      </c>
      <c r="S8932" s="2" t="s">
        <v>95</v>
      </c>
      <c r="T8932" s="2"/>
    </row>
    <row r="8933" spans="1:20" x14ac:dyDescent="0.3">
      <c r="A8933" t="s">
        <v>13</v>
      </c>
      <c r="B8933" t="s">
        <v>22</v>
      </c>
      <c r="C8933" t="s">
        <v>15</v>
      </c>
      <c r="D8933" t="s">
        <v>52</v>
      </c>
      <c r="E8933" t="s">
        <v>24</v>
      </c>
      <c r="F8933">
        <v>94110</v>
      </c>
      <c r="G8933" t="s">
        <v>25</v>
      </c>
      <c r="H8933" t="s">
        <v>26</v>
      </c>
      <c r="I8933" t="s">
        <v>110</v>
      </c>
      <c r="J8933">
        <v>1095</v>
      </c>
      <c r="K8933">
        <v>3</v>
      </c>
      <c r="L8933">
        <v>0</v>
      </c>
      <c r="M8933">
        <v>3285</v>
      </c>
      <c r="O8933" s="2" t="str">
        <f>TRIM(SampleSuperstore3[[#This Row],[City]])</f>
        <v>San Francisco</v>
      </c>
      <c r="P8933" s="2" t="str">
        <f>TRIM(SampleSuperstore3[[#This Row],[State]])</f>
        <v>California</v>
      </c>
      <c r="Q8933" s="2" t="str">
        <f t="shared" si="139"/>
        <v>San Francisco California</v>
      </c>
      <c r="R8933" s="6" t="s">
        <v>97</v>
      </c>
      <c r="S8933" s="2" t="s">
        <v>65</v>
      </c>
      <c r="T8933" s="2"/>
    </row>
    <row r="8934" spans="1:20" x14ac:dyDescent="0.3">
      <c r="A8934" t="s">
        <v>28</v>
      </c>
      <c r="B8934" t="s">
        <v>22</v>
      </c>
      <c r="C8934" t="s">
        <v>15</v>
      </c>
      <c r="D8934" t="s">
        <v>302</v>
      </c>
      <c r="E8934" t="s">
        <v>166</v>
      </c>
      <c r="F8934">
        <v>2740</v>
      </c>
      <c r="G8934" t="s">
        <v>57</v>
      </c>
      <c r="H8934" t="s">
        <v>26</v>
      </c>
      <c r="I8934" t="s">
        <v>41</v>
      </c>
      <c r="J8934">
        <v>1944</v>
      </c>
      <c r="K8934">
        <v>3</v>
      </c>
      <c r="L8934">
        <v>0</v>
      </c>
      <c r="M8934">
        <v>93312</v>
      </c>
      <c r="O8934" s="2" t="str">
        <f>TRIM(SampleSuperstore3[[#This Row],[City]])</f>
        <v>New Bedford</v>
      </c>
      <c r="P8934" s="2" t="str">
        <f>TRIM(SampleSuperstore3[[#This Row],[State]])</f>
        <v>Massachusetts</v>
      </c>
      <c r="Q8934" s="2" t="str">
        <f t="shared" si="139"/>
        <v>New Bedford Massachusetts</v>
      </c>
      <c r="R8934" s="6" t="s">
        <v>632</v>
      </c>
      <c r="S8934" s="2" t="s">
        <v>633</v>
      </c>
      <c r="T8934" s="2" t="s">
        <v>24</v>
      </c>
    </row>
    <row r="8935" spans="1:20" x14ac:dyDescent="0.3">
      <c r="A8935" t="s">
        <v>28</v>
      </c>
      <c r="B8935" t="s">
        <v>22</v>
      </c>
      <c r="C8935" t="s">
        <v>15</v>
      </c>
      <c r="D8935" t="s">
        <v>302</v>
      </c>
      <c r="E8935" t="s">
        <v>166</v>
      </c>
      <c r="F8935">
        <v>2740</v>
      </c>
      <c r="G8935" t="s">
        <v>57</v>
      </c>
      <c r="H8935" t="s">
        <v>26</v>
      </c>
      <c r="I8935" t="s">
        <v>37</v>
      </c>
      <c r="J8935">
        <v>123</v>
      </c>
      <c r="K8935">
        <v>5</v>
      </c>
      <c r="L8935">
        <v>0</v>
      </c>
      <c r="M8935">
        <v>615</v>
      </c>
      <c r="O8935" s="2" t="str">
        <f>TRIM(SampleSuperstore3[[#This Row],[City]])</f>
        <v>New Bedford</v>
      </c>
      <c r="P8935" s="2" t="str">
        <f>TRIM(SampleSuperstore3[[#This Row],[State]])</f>
        <v>Massachusetts</v>
      </c>
      <c r="Q8935" s="2" t="str">
        <f t="shared" si="139"/>
        <v>New Bedford Massachusetts</v>
      </c>
      <c r="R8935" s="6" t="s">
        <v>632</v>
      </c>
      <c r="S8935" s="2" t="s">
        <v>633</v>
      </c>
      <c r="T8935" s="2" t="s">
        <v>24</v>
      </c>
    </row>
    <row r="8936" spans="1:20" x14ac:dyDescent="0.3">
      <c r="A8936" t="s">
        <v>62</v>
      </c>
      <c r="B8936" t="s">
        <v>14</v>
      </c>
      <c r="C8936" t="s">
        <v>15</v>
      </c>
      <c r="D8936" t="s">
        <v>144</v>
      </c>
      <c r="E8936" t="s">
        <v>24</v>
      </c>
      <c r="F8936">
        <v>92037</v>
      </c>
      <c r="G8936" t="s">
        <v>25</v>
      </c>
      <c r="H8936" t="s">
        <v>26</v>
      </c>
      <c r="I8936" t="s">
        <v>38</v>
      </c>
      <c r="J8936">
        <v>1397</v>
      </c>
      <c r="K8936">
        <v>1</v>
      </c>
      <c r="L8936">
        <v>0</v>
      </c>
      <c r="M8936">
        <v>36322</v>
      </c>
      <c r="O8936" s="2" t="str">
        <f>TRIM(SampleSuperstore3[[#This Row],[City]])</f>
        <v>San Diego</v>
      </c>
      <c r="P8936" s="2" t="str">
        <f>TRIM(SampleSuperstore3[[#This Row],[State]])</f>
        <v>California</v>
      </c>
      <c r="Q8936" s="2" t="str">
        <f t="shared" si="139"/>
        <v>San Diego California</v>
      </c>
      <c r="R8936" s="6" t="s">
        <v>634</v>
      </c>
      <c r="S8936" s="2" t="s">
        <v>475</v>
      </c>
      <c r="T8936" s="2" t="s">
        <v>166</v>
      </c>
    </row>
    <row r="8937" spans="1:20" x14ac:dyDescent="0.3">
      <c r="A8937" t="s">
        <v>28</v>
      </c>
      <c r="B8937" t="s">
        <v>14</v>
      </c>
      <c r="C8937" t="s">
        <v>15</v>
      </c>
      <c r="D8937" t="s">
        <v>84</v>
      </c>
      <c r="E8937" t="s">
        <v>86</v>
      </c>
      <c r="F8937">
        <v>38301</v>
      </c>
      <c r="G8937" t="s">
        <v>18</v>
      </c>
      <c r="H8937" t="s">
        <v>19</v>
      </c>
      <c r="I8937" t="s">
        <v>31</v>
      </c>
      <c r="J8937">
        <v>934956</v>
      </c>
      <c r="K8937">
        <v>6</v>
      </c>
      <c r="L8937">
        <v>4</v>
      </c>
      <c r="M8937">
        <v>-2493216</v>
      </c>
      <c r="O8937" s="2" t="str">
        <f>TRIM(SampleSuperstore3[[#This Row],[City]])</f>
        <v>Jackson</v>
      </c>
      <c r="P8937" s="2" t="str">
        <f>TRIM(SampleSuperstore3[[#This Row],[State]])</f>
        <v>Tennessee</v>
      </c>
      <c r="Q8937" s="2" t="str">
        <f t="shared" si="139"/>
        <v>Jackson Tennessee</v>
      </c>
      <c r="R8937" s="6" t="s">
        <v>634</v>
      </c>
      <c r="S8937" s="2" t="s">
        <v>475</v>
      </c>
      <c r="T8937" s="2" t="s">
        <v>166</v>
      </c>
    </row>
    <row r="8938" spans="1:20" x14ac:dyDescent="0.3">
      <c r="A8938" t="s">
        <v>28</v>
      </c>
      <c r="B8938" t="s">
        <v>14</v>
      </c>
      <c r="C8938" t="s">
        <v>15</v>
      </c>
      <c r="D8938" t="s">
        <v>84</v>
      </c>
      <c r="E8938" t="s">
        <v>86</v>
      </c>
      <c r="F8938">
        <v>38301</v>
      </c>
      <c r="G8938" t="s">
        <v>18</v>
      </c>
      <c r="H8938" t="s">
        <v>35</v>
      </c>
      <c r="I8938" t="s">
        <v>59</v>
      </c>
      <c r="J8938">
        <v>46864</v>
      </c>
      <c r="K8938">
        <v>2</v>
      </c>
      <c r="L8938">
        <v>2</v>
      </c>
      <c r="M8938">
        <v>76154</v>
      </c>
      <c r="O8938" s="2" t="str">
        <f>TRIM(SampleSuperstore3[[#This Row],[City]])</f>
        <v>Jackson</v>
      </c>
      <c r="P8938" s="2" t="str">
        <f>TRIM(SampleSuperstore3[[#This Row],[State]])</f>
        <v>Tennessee</v>
      </c>
      <c r="Q8938" s="2" t="str">
        <f t="shared" si="139"/>
        <v>Jackson Tennessee</v>
      </c>
      <c r="R8938" s="6" t="s">
        <v>632</v>
      </c>
      <c r="S8938" s="2" t="s">
        <v>646</v>
      </c>
      <c r="T8938" s="2" t="s">
        <v>24</v>
      </c>
    </row>
    <row r="8939" spans="1:20" x14ac:dyDescent="0.3">
      <c r="A8939" t="s">
        <v>28</v>
      </c>
      <c r="B8939" t="s">
        <v>14</v>
      </c>
      <c r="C8939" t="s">
        <v>15</v>
      </c>
      <c r="D8939" t="s">
        <v>84</v>
      </c>
      <c r="E8939" t="s">
        <v>86</v>
      </c>
      <c r="F8939">
        <v>38301</v>
      </c>
      <c r="G8939" t="s">
        <v>18</v>
      </c>
      <c r="H8939" t="s">
        <v>26</v>
      </c>
      <c r="I8939" t="s">
        <v>32</v>
      </c>
      <c r="J8939">
        <v>2616</v>
      </c>
      <c r="K8939">
        <v>3</v>
      </c>
      <c r="L8939">
        <v>2</v>
      </c>
      <c r="M8939">
        <v>1962</v>
      </c>
      <c r="O8939" s="2" t="str">
        <f>TRIM(SampleSuperstore3[[#This Row],[City]])</f>
        <v>Jackson</v>
      </c>
      <c r="P8939" s="2" t="str">
        <f>TRIM(SampleSuperstore3[[#This Row],[State]])</f>
        <v>Tennessee</v>
      </c>
      <c r="Q8939" s="2" t="str">
        <f t="shared" si="139"/>
        <v>Jackson Tennessee</v>
      </c>
      <c r="R8939" s="6" t="s">
        <v>84</v>
      </c>
      <c r="S8939" s="2" t="s">
        <v>86</v>
      </c>
      <c r="T8939" s="2"/>
    </row>
    <row r="8940" spans="1:20" x14ac:dyDescent="0.3">
      <c r="A8940" t="s">
        <v>28</v>
      </c>
      <c r="B8940" t="s">
        <v>14</v>
      </c>
      <c r="C8940" t="s">
        <v>15</v>
      </c>
      <c r="D8940" t="s">
        <v>84</v>
      </c>
      <c r="E8940" t="s">
        <v>86</v>
      </c>
      <c r="F8940">
        <v>38301</v>
      </c>
      <c r="G8940" t="s">
        <v>18</v>
      </c>
      <c r="H8940" t="s">
        <v>26</v>
      </c>
      <c r="I8940" t="s">
        <v>34</v>
      </c>
      <c r="J8940">
        <v>23128</v>
      </c>
      <c r="K8940">
        <v>7</v>
      </c>
      <c r="L8940">
        <v>2</v>
      </c>
      <c r="M8940">
        <v>2891</v>
      </c>
      <c r="O8940" s="2" t="str">
        <f>TRIM(SampleSuperstore3[[#This Row],[City]])</f>
        <v>Jackson</v>
      </c>
      <c r="P8940" s="2" t="str">
        <f>TRIM(SampleSuperstore3[[#This Row],[State]])</f>
        <v>Tennessee</v>
      </c>
      <c r="Q8940" s="2" t="str">
        <f t="shared" si="139"/>
        <v>Jackson Tennessee</v>
      </c>
      <c r="R8940" s="6" t="s">
        <v>84</v>
      </c>
      <c r="S8940" s="2" t="s">
        <v>86</v>
      </c>
      <c r="T8940" s="2"/>
    </row>
    <row r="8941" spans="1:20" x14ac:dyDescent="0.3">
      <c r="A8941" t="s">
        <v>28</v>
      </c>
      <c r="B8941" t="s">
        <v>14</v>
      </c>
      <c r="C8941" t="s">
        <v>15</v>
      </c>
      <c r="D8941" t="s">
        <v>84</v>
      </c>
      <c r="E8941" t="s">
        <v>86</v>
      </c>
      <c r="F8941">
        <v>38301</v>
      </c>
      <c r="G8941" t="s">
        <v>18</v>
      </c>
      <c r="H8941" t="s">
        <v>26</v>
      </c>
      <c r="I8941" t="s">
        <v>38</v>
      </c>
      <c r="J8941">
        <v>5924</v>
      </c>
      <c r="K8941">
        <v>5</v>
      </c>
      <c r="L8941">
        <v>2</v>
      </c>
      <c r="M8941">
        <v>16291</v>
      </c>
      <c r="O8941" s="2" t="str">
        <f>TRIM(SampleSuperstore3[[#This Row],[City]])</f>
        <v>Jackson</v>
      </c>
      <c r="P8941" s="2" t="str">
        <f>TRIM(SampleSuperstore3[[#This Row],[State]])</f>
        <v>Tennessee</v>
      </c>
      <c r="Q8941" s="2" t="str">
        <f t="shared" si="139"/>
        <v>Jackson Tennessee</v>
      </c>
      <c r="R8941" s="6" t="s">
        <v>84</v>
      </c>
      <c r="S8941" s="2" t="s">
        <v>86</v>
      </c>
      <c r="T8941" s="2"/>
    </row>
    <row r="8942" spans="1:20" x14ac:dyDescent="0.3">
      <c r="A8942" t="s">
        <v>13</v>
      </c>
      <c r="B8942" t="s">
        <v>14</v>
      </c>
      <c r="C8942" t="s">
        <v>15</v>
      </c>
      <c r="D8942" t="s">
        <v>189</v>
      </c>
      <c r="E8942" t="s">
        <v>30</v>
      </c>
      <c r="F8942">
        <v>32216</v>
      </c>
      <c r="G8942" t="s">
        <v>18</v>
      </c>
      <c r="H8942" t="s">
        <v>19</v>
      </c>
      <c r="I8942" t="s">
        <v>20</v>
      </c>
      <c r="J8942">
        <v>155456</v>
      </c>
      <c r="K8942">
        <v>4</v>
      </c>
      <c r="L8942">
        <v>2</v>
      </c>
      <c r="M8942">
        <v>-77728</v>
      </c>
      <c r="O8942" s="2" t="str">
        <f>TRIM(SampleSuperstore3[[#This Row],[City]])</f>
        <v>Jacksonville</v>
      </c>
      <c r="P8942" s="2" t="str">
        <f>TRIM(SampleSuperstore3[[#This Row],[State]])</f>
        <v>Florida</v>
      </c>
      <c r="Q8942" s="2" t="str">
        <f t="shared" si="139"/>
        <v>Jacksonville Florida</v>
      </c>
      <c r="R8942" s="6" t="s">
        <v>84</v>
      </c>
      <c r="S8942" s="2" t="s">
        <v>86</v>
      </c>
      <c r="T8942" s="2"/>
    </row>
    <row r="8943" spans="1:20" x14ac:dyDescent="0.3">
      <c r="A8943" t="s">
        <v>28</v>
      </c>
      <c r="B8943" t="s">
        <v>22</v>
      </c>
      <c r="C8943" t="s">
        <v>15</v>
      </c>
      <c r="D8943" t="s">
        <v>144</v>
      </c>
      <c r="E8943" t="s">
        <v>24</v>
      </c>
      <c r="F8943">
        <v>92024</v>
      </c>
      <c r="G8943" t="s">
        <v>25</v>
      </c>
      <c r="H8943" t="s">
        <v>26</v>
      </c>
      <c r="I8943" t="s">
        <v>41</v>
      </c>
      <c r="J8943">
        <v>856</v>
      </c>
      <c r="K8943">
        <v>2</v>
      </c>
      <c r="L8943">
        <v>0</v>
      </c>
      <c r="M8943">
        <v>3852</v>
      </c>
      <c r="O8943" s="2" t="str">
        <f>TRIM(SampleSuperstore3[[#This Row],[City]])</f>
        <v>San Diego</v>
      </c>
      <c r="P8943" s="2" t="str">
        <f>TRIM(SampleSuperstore3[[#This Row],[State]])</f>
        <v>California</v>
      </c>
      <c r="Q8943" s="2" t="str">
        <f t="shared" si="139"/>
        <v>San Diego California</v>
      </c>
      <c r="R8943" s="6" t="s">
        <v>84</v>
      </c>
      <c r="S8943" s="2" t="s">
        <v>86</v>
      </c>
      <c r="T8943" s="2"/>
    </row>
    <row r="8944" spans="1:20" x14ac:dyDescent="0.3">
      <c r="A8944" t="s">
        <v>62</v>
      </c>
      <c r="B8944" t="s">
        <v>14</v>
      </c>
      <c r="C8944" t="s">
        <v>15</v>
      </c>
      <c r="D8944" t="s">
        <v>229</v>
      </c>
      <c r="E8944" t="s">
        <v>30</v>
      </c>
      <c r="F8944">
        <v>33012</v>
      </c>
      <c r="G8944" t="s">
        <v>18</v>
      </c>
      <c r="H8944" t="s">
        <v>19</v>
      </c>
      <c r="I8944" t="s">
        <v>33</v>
      </c>
      <c r="J8944">
        <v>21</v>
      </c>
      <c r="K8944">
        <v>3</v>
      </c>
      <c r="L8944">
        <v>2</v>
      </c>
      <c r="M8944">
        <v>5775</v>
      </c>
      <c r="O8944" s="2" t="str">
        <f>TRIM(SampleSuperstore3[[#This Row],[City]])</f>
        <v>Hialeah</v>
      </c>
      <c r="P8944" s="2" t="str">
        <f>TRIM(SampleSuperstore3[[#This Row],[State]])</f>
        <v>Florida</v>
      </c>
      <c r="Q8944" s="2" t="str">
        <f t="shared" si="139"/>
        <v>Hialeah Florida</v>
      </c>
      <c r="R8944" s="6" t="s">
        <v>189</v>
      </c>
      <c r="S8944" s="2" t="s">
        <v>30</v>
      </c>
      <c r="T8944" s="2"/>
    </row>
    <row r="8945" spans="1:20" x14ac:dyDescent="0.3">
      <c r="A8945" t="s">
        <v>62</v>
      </c>
      <c r="B8945" t="s">
        <v>14</v>
      </c>
      <c r="C8945" t="s">
        <v>15</v>
      </c>
      <c r="D8945" t="s">
        <v>229</v>
      </c>
      <c r="E8945" t="s">
        <v>30</v>
      </c>
      <c r="F8945">
        <v>33012</v>
      </c>
      <c r="G8945" t="s">
        <v>18</v>
      </c>
      <c r="H8945" t="s">
        <v>35</v>
      </c>
      <c r="I8945" t="s">
        <v>123</v>
      </c>
      <c r="J8945">
        <v>120</v>
      </c>
      <c r="K8945">
        <v>2</v>
      </c>
      <c r="L8945">
        <v>5</v>
      </c>
      <c r="M8945">
        <v>-72</v>
      </c>
      <c r="O8945" s="2" t="str">
        <f>TRIM(SampleSuperstore3[[#This Row],[City]])</f>
        <v>Hialeah</v>
      </c>
      <c r="P8945" s="2" t="str">
        <f>TRIM(SampleSuperstore3[[#This Row],[State]])</f>
        <v>Florida</v>
      </c>
      <c r="Q8945" s="2" t="str">
        <f t="shared" si="139"/>
        <v>Hialeah Florida</v>
      </c>
      <c r="R8945" s="6" t="s">
        <v>632</v>
      </c>
      <c r="S8945" s="2" t="s">
        <v>646</v>
      </c>
      <c r="T8945" s="2" t="s">
        <v>24</v>
      </c>
    </row>
    <row r="8946" spans="1:20" x14ac:dyDescent="0.3">
      <c r="A8946" t="s">
        <v>28</v>
      </c>
      <c r="B8946" t="s">
        <v>14</v>
      </c>
      <c r="C8946" t="s">
        <v>15</v>
      </c>
      <c r="D8946" t="s">
        <v>61</v>
      </c>
      <c r="E8946" t="s">
        <v>46</v>
      </c>
      <c r="F8946">
        <v>77070</v>
      </c>
      <c r="G8946" t="s">
        <v>47</v>
      </c>
      <c r="H8946" t="s">
        <v>35</v>
      </c>
      <c r="I8946" t="s">
        <v>36</v>
      </c>
      <c r="J8946">
        <v>29996</v>
      </c>
      <c r="K8946">
        <v>5</v>
      </c>
      <c r="L8946">
        <v>2</v>
      </c>
      <c r="M8946">
        <v>37495</v>
      </c>
      <c r="O8946" s="2" t="str">
        <f>TRIM(SampleSuperstore3[[#This Row],[City]])</f>
        <v>Houston</v>
      </c>
      <c r="P8946" s="2" t="str">
        <f>TRIM(SampleSuperstore3[[#This Row],[State]])</f>
        <v>Texas</v>
      </c>
      <c r="Q8946" s="2" t="str">
        <f t="shared" si="139"/>
        <v>Houston Texas</v>
      </c>
      <c r="R8946" s="6" t="s">
        <v>229</v>
      </c>
      <c r="S8946" s="2" t="s">
        <v>30</v>
      </c>
      <c r="T8946" s="2"/>
    </row>
    <row r="8947" spans="1:20" x14ac:dyDescent="0.3">
      <c r="A8947" t="s">
        <v>28</v>
      </c>
      <c r="B8947" t="s">
        <v>14</v>
      </c>
      <c r="C8947" t="s">
        <v>15</v>
      </c>
      <c r="D8947" t="s">
        <v>61</v>
      </c>
      <c r="E8947" t="s">
        <v>46</v>
      </c>
      <c r="F8947">
        <v>77070</v>
      </c>
      <c r="G8947" t="s">
        <v>47</v>
      </c>
      <c r="H8947" t="s">
        <v>26</v>
      </c>
      <c r="I8947" t="s">
        <v>38</v>
      </c>
      <c r="J8947">
        <v>6784</v>
      </c>
      <c r="K8947">
        <v>5</v>
      </c>
      <c r="L8947">
        <v>8</v>
      </c>
      <c r="M8947">
        <v>-179776</v>
      </c>
      <c r="O8947" s="2" t="str">
        <f>TRIM(SampleSuperstore3[[#This Row],[City]])</f>
        <v>Houston</v>
      </c>
      <c r="P8947" s="2" t="str">
        <f>TRIM(SampleSuperstore3[[#This Row],[State]])</f>
        <v>Texas</v>
      </c>
      <c r="Q8947" s="2" t="str">
        <f t="shared" si="139"/>
        <v>Houston Texas</v>
      </c>
      <c r="R8947" s="6" t="s">
        <v>229</v>
      </c>
      <c r="S8947" s="2" t="s">
        <v>30</v>
      </c>
      <c r="T8947" s="2"/>
    </row>
    <row r="8948" spans="1:20" x14ac:dyDescent="0.3">
      <c r="A8948" t="s">
        <v>28</v>
      </c>
      <c r="B8948" t="s">
        <v>14</v>
      </c>
      <c r="C8948" t="s">
        <v>15</v>
      </c>
      <c r="D8948" t="s">
        <v>61</v>
      </c>
      <c r="E8948" t="s">
        <v>46</v>
      </c>
      <c r="F8948">
        <v>77070</v>
      </c>
      <c r="G8948" t="s">
        <v>47</v>
      </c>
      <c r="H8948" t="s">
        <v>19</v>
      </c>
      <c r="I8948" t="s">
        <v>21</v>
      </c>
      <c r="J8948">
        <v>85393</v>
      </c>
      <c r="K8948">
        <v>5</v>
      </c>
      <c r="L8948">
        <v>3</v>
      </c>
      <c r="M8948">
        <v>-24398</v>
      </c>
      <c r="O8948" s="2" t="str">
        <f>TRIM(SampleSuperstore3[[#This Row],[City]])</f>
        <v>Houston</v>
      </c>
      <c r="P8948" s="2" t="str">
        <f>TRIM(SampleSuperstore3[[#This Row],[State]])</f>
        <v>Texas</v>
      </c>
      <c r="Q8948" s="2" t="str">
        <f t="shared" si="139"/>
        <v>Houston Texas</v>
      </c>
      <c r="R8948" s="6" t="s">
        <v>61</v>
      </c>
      <c r="S8948" s="2" t="s">
        <v>46</v>
      </c>
      <c r="T8948" s="2"/>
    </row>
    <row r="8949" spans="1:20" x14ac:dyDescent="0.3">
      <c r="A8949" t="s">
        <v>28</v>
      </c>
      <c r="B8949" t="s">
        <v>14</v>
      </c>
      <c r="C8949" t="s">
        <v>15</v>
      </c>
      <c r="D8949" t="s">
        <v>61</v>
      </c>
      <c r="E8949" t="s">
        <v>46</v>
      </c>
      <c r="F8949">
        <v>77070</v>
      </c>
      <c r="G8949" t="s">
        <v>47</v>
      </c>
      <c r="H8949" t="s">
        <v>26</v>
      </c>
      <c r="I8949" t="s">
        <v>34</v>
      </c>
      <c r="J8949">
        <v>18688</v>
      </c>
      <c r="K8949">
        <v>4</v>
      </c>
      <c r="L8949">
        <v>2</v>
      </c>
      <c r="M8949">
        <v>37376</v>
      </c>
      <c r="O8949" s="2" t="str">
        <f>TRIM(SampleSuperstore3[[#This Row],[City]])</f>
        <v>Houston</v>
      </c>
      <c r="P8949" s="2" t="str">
        <f>TRIM(SampleSuperstore3[[#This Row],[State]])</f>
        <v>Texas</v>
      </c>
      <c r="Q8949" s="2" t="str">
        <f t="shared" si="139"/>
        <v>Houston Texas</v>
      </c>
      <c r="R8949" s="6" t="s">
        <v>61</v>
      </c>
      <c r="S8949" s="2" t="s">
        <v>46</v>
      </c>
      <c r="T8949" s="2"/>
    </row>
    <row r="8950" spans="1:20" x14ac:dyDescent="0.3">
      <c r="A8950" t="s">
        <v>62</v>
      </c>
      <c r="B8950" t="s">
        <v>14</v>
      </c>
      <c r="C8950" t="s">
        <v>15</v>
      </c>
      <c r="D8950" t="s">
        <v>258</v>
      </c>
      <c r="E8950" t="s">
        <v>83</v>
      </c>
      <c r="F8950">
        <v>23464</v>
      </c>
      <c r="G8950" t="s">
        <v>18</v>
      </c>
      <c r="H8950" t="s">
        <v>19</v>
      </c>
      <c r="I8950" t="s">
        <v>33</v>
      </c>
      <c r="J8950">
        <v>27396</v>
      </c>
      <c r="K8950">
        <v>2</v>
      </c>
      <c r="L8950">
        <v>0</v>
      </c>
      <c r="M8950">
        <v>712296</v>
      </c>
      <c r="O8950" s="2" t="str">
        <f>TRIM(SampleSuperstore3[[#This Row],[City]])</f>
        <v>Virginia Beach</v>
      </c>
      <c r="P8950" s="2" t="str">
        <f>TRIM(SampleSuperstore3[[#This Row],[State]])</f>
        <v>Virginia</v>
      </c>
      <c r="Q8950" s="2" t="str">
        <f t="shared" si="139"/>
        <v>Virginia Beach Virginia</v>
      </c>
      <c r="R8950" s="6" t="s">
        <v>61</v>
      </c>
      <c r="S8950" s="2" t="s">
        <v>46</v>
      </c>
      <c r="T8950" s="2"/>
    </row>
    <row r="8951" spans="1:20" x14ac:dyDescent="0.3">
      <c r="A8951" t="s">
        <v>62</v>
      </c>
      <c r="B8951" t="s">
        <v>14</v>
      </c>
      <c r="C8951" t="s">
        <v>15</v>
      </c>
      <c r="D8951" t="s">
        <v>258</v>
      </c>
      <c r="E8951" t="s">
        <v>83</v>
      </c>
      <c r="F8951">
        <v>23464</v>
      </c>
      <c r="G8951" t="s">
        <v>18</v>
      </c>
      <c r="H8951" t="s">
        <v>35</v>
      </c>
      <c r="I8951" t="s">
        <v>59</v>
      </c>
      <c r="J8951">
        <v>8997</v>
      </c>
      <c r="K8951">
        <v>3</v>
      </c>
      <c r="L8951">
        <v>0</v>
      </c>
      <c r="M8951">
        <v>188937</v>
      </c>
      <c r="O8951" s="2" t="str">
        <f>TRIM(SampleSuperstore3[[#This Row],[City]])</f>
        <v>Virginia Beach</v>
      </c>
      <c r="P8951" s="2" t="str">
        <f>TRIM(SampleSuperstore3[[#This Row],[State]])</f>
        <v>Virginia</v>
      </c>
      <c r="Q8951" s="2" t="str">
        <f t="shared" si="139"/>
        <v>Virginia Beach Virginia</v>
      </c>
      <c r="R8951" s="6" t="s">
        <v>61</v>
      </c>
      <c r="S8951" s="2" t="s">
        <v>46</v>
      </c>
      <c r="T8951" s="2"/>
    </row>
    <row r="8952" spans="1:20" x14ac:dyDescent="0.3">
      <c r="A8952" t="s">
        <v>62</v>
      </c>
      <c r="B8952" t="s">
        <v>14</v>
      </c>
      <c r="C8952" t="s">
        <v>15</v>
      </c>
      <c r="D8952" t="s">
        <v>258</v>
      </c>
      <c r="E8952" t="s">
        <v>83</v>
      </c>
      <c r="F8952">
        <v>23464</v>
      </c>
      <c r="G8952" t="s">
        <v>18</v>
      </c>
      <c r="H8952" t="s">
        <v>19</v>
      </c>
      <c r="I8952" t="s">
        <v>33</v>
      </c>
      <c r="J8952">
        <v>7568</v>
      </c>
      <c r="K8952">
        <v>5</v>
      </c>
      <c r="L8952">
        <v>0</v>
      </c>
      <c r="M8952">
        <v>7568</v>
      </c>
      <c r="O8952" s="2" t="str">
        <f>TRIM(SampleSuperstore3[[#This Row],[City]])</f>
        <v>Virginia Beach</v>
      </c>
      <c r="P8952" s="2" t="str">
        <f>TRIM(SampleSuperstore3[[#This Row],[State]])</f>
        <v>Virginia</v>
      </c>
      <c r="Q8952" s="2" t="str">
        <f t="shared" si="139"/>
        <v>Virginia Beach Virginia</v>
      </c>
      <c r="R8952" s="6" t="s">
        <v>83</v>
      </c>
      <c r="S8952" s="2" t="s">
        <v>652</v>
      </c>
      <c r="T8952" s="2" t="s">
        <v>83</v>
      </c>
    </row>
    <row r="8953" spans="1:20" x14ac:dyDescent="0.3">
      <c r="A8953" t="s">
        <v>28</v>
      </c>
      <c r="B8953" t="s">
        <v>14</v>
      </c>
      <c r="C8953" t="s">
        <v>15</v>
      </c>
      <c r="D8953" t="s">
        <v>61</v>
      </c>
      <c r="E8953" t="s">
        <v>46</v>
      </c>
      <c r="F8953">
        <v>77070</v>
      </c>
      <c r="G8953" t="s">
        <v>47</v>
      </c>
      <c r="H8953" t="s">
        <v>26</v>
      </c>
      <c r="I8953" t="s">
        <v>37</v>
      </c>
      <c r="J8953">
        <v>1248</v>
      </c>
      <c r="K8953">
        <v>2</v>
      </c>
      <c r="L8953">
        <v>8</v>
      </c>
      <c r="M8953">
        <v>-19344</v>
      </c>
      <c r="O8953" s="2" t="str">
        <f>TRIM(SampleSuperstore3[[#This Row],[City]])</f>
        <v>Houston</v>
      </c>
      <c r="P8953" s="2" t="str">
        <f>TRIM(SampleSuperstore3[[#This Row],[State]])</f>
        <v>Texas</v>
      </c>
      <c r="Q8953" s="2" t="str">
        <f t="shared" si="139"/>
        <v>Houston Texas</v>
      </c>
      <c r="R8953" s="6" t="s">
        <v>83</v>
      </c>
      <c r="S8953" s="2" t="s">
        <v>652</v>
      </c>
      <c r="T8953" s="2" t="s">
        <v>83</v>
      </c>
    </row>
    <row r="8954" spans="1:20" x14ac:dyDescent="0.3">
      <c r="A8954" t="s">
        <v>28</v>
      </c>
      <c r="B8954" t="s">
        <v>44</v>
      </c>
      <c r="C8954" t="s">
        <v>15</v>
      </c>
      <c r="D8954" t="s">
        <v>55</v>
      </c>
      <c r="E8954" t="s">
        <v>56</v>
      </c>
      <c r="F8954">
        <v>19120</v>
      </c>
      <c r="G8954" t="s">
        <v>57</v>
      </c>
      <c r="H8954" t="s">
        <v>35</v>
      </c>
      <c r="I8954" t="s">
        <v>59</v>
      </c>
      <c r="J8954">
        <v>72</v>
      </c>
      <c r="K8954">
        <v>1</v>
      </c>
      <c r="L8954">
        <v>2</v>
      </c>
      <c r="M8954">
        <v>144</v>
      </c>
      <c r="O8954" s="2" t="str">
        <f>TRIM(SampleSuperstore3[[#This Row],[City]])</f>
        <v>Philadelphia</v>
      </c>
      <c r="P8954" s="2" t="str">
        <f>TRIM(SampleSuperstore3[[#This Row],[State]])</f>
        <v>Pennsylvania</v>
      </c>
      <c r="Q8954" s="2" t="str">
        <f t="shared" si="139"/>
        <v>Philadelphia Pennsylvania</v>
      </c>
      <c r="R8954" s="6" t="s">
        <v>83</v>
      </c>
      <c r="S8954" s="2" t="s">
        <v>652</v>
      </c>
      <c r="T8954" s="2" t="s">
        <v>83</v>
      </c>
    </row>
    <row r="8955" spans="1:20" x14ac:dyDescent="0.3">
      <c r="A8955" t="s">
        <v>28</v>
      </c>
      <c r="B8955" t="s">
        <v>44</v>
      </c>
      <c r="C8955" t="s">
        <v>15</v>
      </c>
      <c r="D8955" t="s">
        <v>55</v>
      </c>
      <c r="E8955" t="s">
        <v>56</v>
      </c>
      <c r="F8955">
        <v>19120</v>
      </c>
      <c r="G8955" t="s">
        <v>57</v>
      </c>
      <c r="H8955" t="s">
        <v>19</v>
      </c>
      <c r="I8955" t="s">
        <v>21</v>
      </c>
      <c r="J8955">
        <v>470155</v>
      </c>
      <c r="K8955">
        <v>7</v>
      </c>
      <c r="L8955">
        <v>3</v>
      </c>
      <c r="M8955">
        <v>-13433</v>
      </c>
      <c r="O8955" s="2" t="str">
        <f>TRIM(SampleSuperstore3[[#This Row],[City]])</f>
        <v>Philadelphia</v>
      </c>
      <c r="P8955" s="2" t="str">
        <f>TRIM(SampleSuperstore3[[#This Row],[State]])</f>
        <v>Pennsylvania</v>
      </c>
      <c r="Q8955" s="2" t="str">
        <f t="shared" si="139"/>
        <v>Philadelphia Pennsylvania</v>
      </c>
      <c r="R8955" s="6" t="s">
        <v>61</v>
      </c>
      <c r="S8955" s="2" t="s">
        <v>46</v>
      </c>
      <c r="T8955" s="2"/>
    </row>
    <row r="8956" spans="1:20" x14ac:dyDescent="0.3">
      <c r="A8956" t="s">
        <v>62</v>
      </c>
      <c r="B8956" t="s">
        <v>14</v>
      </c>
      <c r="C8956" t="s">
        <v>15</v>
      </c>
      <c r="D8956" t="s">
        <v>85</v>
      </c>
      <c r="E8956" t="s">
        <v>86</v>
      </c>
      <c r="F8956">
        <v>38109</v>
      </c>
      <c r="G8956" t="s">
        <v>18</v>
      </c>
      <c r="H8956" t="s">
        <v>26</v>
      </c>
      <c r="I8956" t="s">
        <v>32</v>
      </c>
      <c r="J8956">
        <v>39128</v>
      </c>
      <c r="K8956">
        <v>1</v>
      </c>
      <c r="L8956">
        <v>2</v>
      </c>
      <c r="M8956">
        <v>-88038</v>
      </c>
      <c r="O8956" s="2" t="str">
        <f>TRIM(SampleSuperstore3[[#This Row],[City]])</f>
        <v>Memphis</v>
      </c>
      <c r="P8956" s="2" t="str">
        <f>TRIM(SampleSuperstore3[[#This Row],[State]])</f>
        <v>Tennessee</v>
      </c>
      <c r="Q8956" s="2" t="str">
        <f t="shared" si="139"/>
        <v>Memphis Tennessee</v>
      </c>
      <c r="R8956" s="6" t="s">
        <v>55</v>
      </c>
      <c r="S8956" s="2" t="s">
        <v>56</v>
      </c>
      <c r="T8956" s="2"/>
    </row>
    <row r="8957" spans="1:20" x14ac:dyDescent="0.3">
      <c r="A8957" t="s">
        <v>28</v>
      </c>
      <c r="B8957" t="s">
        <v>22</v>
      </c>
      <c r="C8957" t="s">
        <v>15</v>
      </c>
      <c r="D8957" t="s">
        <v>154</v>
      </c>
      <c r="E8957" t="s">
        <v>104</v>
      </c>
      <c r="F8957">
        <v>44107</v>
      </c>
      <c r="G8957" t="s">
        <v>57</v>
      </c>
      <c r="H8957" t="s">
        <v>26</v>
      </c>
      <c r="I8957" t="s">
        <v>34</v>
      </c>
      <c r="J8957">
        <v>19728</v>
      </c>
      <c r="K8957">
        <v>9</v>
      </c>
      <c r="L8957">
        <v>2</v>
      </c>
      <c r="M8957">
        <v>17262</v>
      </c>
      <c r="O8957" s="2" t="str">
        <f>TRIM(SampleSuperstore3[[#This Row],[City]])</f>
        <v>Lakewood</v>
      </c>
      <c r="P8957" s="2" t="str">
        <f>TRIM(SampleSuperstore3[[#This Row],[State]])</f>
        <v>Ohio</v>
      </c>
      <c r="Q8957" s="2" t="str">
        <f t="shared" si="139"/>
        <v>Lakewood Ohio</v>
      </c>
      <c r="R8957" s="6" t="s">
        <v>55</v>
      </c>
      <c r="S8957" s="2" t="s">
        <v>56</v>
      </c>
      <c r="T8957" s="2"/>
    </row>
    <row r="8958" spans="1:20" x14ac:dyDescent="0.3">
      <c r="A8958" t="s">
        <v>28</v>
      </c>
      <c r="B8958" t="s">
        <v>22</v>
      </c>
      <c r="C8958" t="s">
        <v>15</v>
      </c>
      <c r="D8958" t="s">
        <v>154</v>
      </c>
      <c r="E8958" t="s">
        <v>104</v>
      </c>
      <c r="F8958">
        <v>44107</v>
      </c>
      <c r="G8958" t="s">
        <v>57</v>
      </c>
      <c r="H8958" t="s">
        <v>35</v>
      </c>
      <c r="I8958" t="s">
        <v>36</v>
      </c>
      <c r="J8958">
        <v>151188</v>
      </c>
      <c r="K8958">
        <v>2</v>
      </c>
      <c r="L8958">
        <v>4</v>
      </c>
      <c r="M8958">
        <v>-25198</v>
      </c>
      <c r="O8958" s="2" t="str">
        <f>TRIM(SampleSuperstore3[[#This Row],[City]])</f>
        <v>Lakewood</v>
      </c>
      <c r="P8958" s="2" t="str">
        <f>TRIM(SampleSuperstore3[[#This Row],[State]])</f>
        <v>Ohio</v>
      </c>
      <c r="Q8958" s="2" t="str">
        <f t="shared" si="139"/>
        <v>Lakewood Ohio</v>
      </c>
      <c r="R8958" s="6" t="s">
        <v>85</v>
      </c>
      <c r="S8958" s="2" t="s">
        <v>86</v>
      </c>
      <c r="T8958" s="2"/>
    </row>
    <row r="8959" spans="1:20" x14ac:dyDescent="0.3">
      <c r="A8959" t="s">
        <v>28</v>
      </c>
      <c r="B8959" t="s">
        <v>14</v>
      </c>
      <c r="C8959" t="s">
        <v>15</v>
      </c>
      <c r="D8959" t="s">
        <v>75</v>
      </c>
      <c r="E8959" t="s">
        <v>76</v>
      </c>
      <c r="F8959">
        <v>10011</v>
      </c>
      <c r="G8959" t="s">
        <v>57</v>
      </c>
      <c r="H8959" t="s">
        <v>19</v>
      </c>
      <c r="I8959" t="s">
        <v>21</v>
      </c>
      <c r="J8959">
        <v>271764</v>
      </c>
      <c r="K8959">
        <v>2</v>
      </c>
      <c r="L8959">
        <v>1</v>
      </c>
      <c r="M8959">
        <v>60392</v>
      </c>
      <c r="O8959" s="2" t="str">
        <f>TRIM(SampleSuperstore3[[#This Row],[City]])</f>
        <v>New York City</v>
      </c>
      <c r="P8959" s="2" t="str">
        <f>TRIM(SampleSuperstore3[[#This Row],[State]])</f>
        <v>New York</v>
      </c>
      <c r="Q8959" s="2" t="str">
        <f t="shared" si="139"/>
        <v>New York City New York</v>
      </c>
      <c r="R8959" s="6" t="s">
        <v>154</v>
      </c>
      <c r="S8959" s="2" t="s">
        <v>104</v>
      </c>
      <c r="T8959" s="2"/>
    </row>
    <row r="8960" spans="1:20" x14ac:dyDescent="0.3">
      <c r="A8960" t="s">
        <v>62</v>
      </c>
      <c r="B8960" t="s">
        <v>14</v>
      </c>
      <c r="C8960" t="s">
        <v>15</v>
      </c>
      <c r="D8960" t="s">
        <v>55</v>
      </c>
      <c r="E8960" t="s">
        <v>56</v>
      </c>
      <c r="F8960">
        <v>19120</v>
      </c>
      <c r="G8960" t="s">
        <v>57</v>
      </c>
      <c r="H8960" t="s">
        <v>35</v>
      </c>
      <c r="I8960" t="s">
        <v>59</v>
      </c>
      <c r="J8960">
        <v>47496</v>
      </c>
      <c r="K8960">
        <v>1</v>
      </c>
      <c r="L8960">
        <v>2</v>
      </c>
      <c r="M8960">
        <v>-11874</v>
      </c>
      <c r="O8960" s="2" t="str">
        <f>TRIM(SampleSuperstore3[[#This Row],[City]])</f>
        <v>Philadelphia</v>
      </c>
      <c r="P8960" s="2" t="str">
        <f>TRIM(SampleSuperstore3[[#This Row],[State]])</f>
        <v>Pennsylvania</v>
      </c>
      <c r="Q8960" s="2" t="str">
        <f t="shared" si="139"/>
        <v>Philadelphia Pennsylvania</v>
      </c>
      <c r="R8960" s="6" t="s">
        <v>154</v>
      </c>
      <c r="S8960" s="2" t="s">
        <v>104</v>
      </c>
      <c r="T8960" s="2"/>
    </row>
    <row r="8961" spans="1:22" x14ac:dyDescent="0.3">
      <c r="A8961" t="s">
        <v>13</v>
      </c>
      <c r="B8961" t="s">
        <v>14</v>
      </c>
      <c r="C8961" t="s">
        <v>15</v>
      </c>
      <c r="D8961" t="s">
        <v>23</v>
      </c>
      <c r="E8961" t="s">
        <v>24</v>
      </c>
      <c r="F8961">
        <v>90008</v>
      </c>
      <c r="G8961" t="s">
        <v>25</v>
      </c>
      <c r="H8961" t="s">
        <v>19</v>
      </c>
      <c r="I8961" t="s">
        <v>20</v>
      </c>
      <c r="J8961">
        <v>344981</v>
      </c>
      <c r="K8961">
        <v>7</v>
      </c>
      <c r="L8961">
        <v>15</v>
      </c>
      <c r="M8961">
        <v>284102</v>
      </c>
      <c r="O8961" s="2" t="str">
        <f>TRIM(SampleSuperstore3[[#This Row],[City]])</f>
        <v>Los Angeles</v>
      </c>
      <c r="P8961" s="2" t="str">
        <f>TRIM(SampleSuperstore3[[#This Row],[State]])</f>
        <v>California</v>
      </c>
      <c r="Q8961" s="2" t="str">
        <f t="shared" si="139"/>
        <v>Los Angeles California</v>
      </c>
      <c r="R8961" s="6" t="s">
        <v>634</v>
      </c>
      <c r="S8961" s="2" t="s">
        <v>369</v>
      </c>
      <c r="T8961" s="2" t="s">
        <v>3</v>
      </c>
      <c r="U8961" t="s">
        <v>634</v>
      </c>
      <c r="V8961" t="s">
        <v>369</v>
      </c>
    </row>
    <row r="8962" spans="1:22" x14ac:dyDescent="0.3">
      <c r="A8962" t="s">
        <v>62</v>
      </c>
      <c r="B8962" t="s">
        <v>22</v>
      </c>
      <c r="C8962" t="s">
        <v>15</v>
      </c>
      <c r="D8962" t="s">
        <v>135</v>
      </c>
      <c r="E8962" t="s">
        <v>46</v>
      </c>
      <c r="F8962">
        <v>75220</v>
      </c>
      <c r="G8962" t="s">
        <v>47</v>
      </c>
      <c r="H8962" t="s">
        <v>26</v>
      </c>
      <c r="I8962" t="s">
        <v>41</v>
      </c>
      <c r="J8962">
        <v>36288</v>
      </c>
      <c r="K8962">
        <v>7</v>
      </c>
      <c r="L8962">
        <v>2</v>
      </c>
      <c r="M8962">
        <v>127008</v>
      </c>
      <c r="O8962" s="2" t="str">
        <f>TRIM(SampleSuperstore3[[#This Row],[City]])</f>
        <v>Dallas</v>
      </c>
      <c r="P8962" s="2" t="str">
        <f>TRIM(SampleSuperstore3[[#This Row],[State]])</f>
        <v>Texas</v>
      </c>
      <c r="Q8962" s="2" t="str">
        <f t="shared" si="139"/>
        <v>Dallas Texas</v>
      </c>
      <c r="R8962" s="6" t="s">
        <v>55</v>
      </c>
      <c r="S8962" s="2" t="s">
        <v>56</v>
      </c>
      <c r="T8962" s="2"/>
    </row>
    <row r="8963" spans="1:22" x14ac:dyDescent="0.3">
      <c r="A8963" t="s">
        <v>62</v>
      </c>
      <c r="B8963" t="s">
        <v>22</v>
      </c>
      <c r="C8963" t="s">
        <v>15</v>
      </c>
      <c r="D8963" t="s">
        <v>135</v>
      </c>
      <c r="E8963" t="s">
        <v>46</v>
      </c>
      <c r="F8963">
        <v>75220</v>
      </c>
      <c r="G8963" t="s">
        <v>47</v>
      </c>
      <c r="H8963" t="s">
        <v>26</v>
      </c>
      <c r="I8963" t="s">
        <v>41</v>
      </c>
      <c r="J8963">
        <v>78304</v>
      </c>
      <c r="K8963">
        <v>2</v>
      </c>
      <c r="L8963">
        <v>2</v>
      </c>
      <c r="M8963">
        <v>29364</v>
      </c>
      <c r="O8963" s="2" t="str">
        <f>TRIM(SampleSuperstore3[[#This Row],[City]])</f>
        <v>Dallas</v>
      </c>
      <c r="P8963" s="2" t="str">
        <f>TRIM(SampleSuperstore3[[#This Row],[State]])</f>
        <v>Texas</v>
      </c>
      <c r="Q8963" s="2" t="str">
        <f t="shared" ref="Q8963:Q9026" si="140">_xlfn.CONCAT(O8963," ",P8963)</f>
        <v>Dallas Texas</v>
      </c>
      <c r="R8963" s="6" t="s">
        <v>626</v>
      </c>
      <c r="S8963" s="2" t="s">
        <v>627</v>
      </c>
      <c r="T8963" s="2" t="s">
        <v>24</v>
      </c>
    </row>
    <row r="8964" spans="1:22" x14ac:dyDescent="0.3">
      <c r="A8964" t="s">
        <v>62</v>
      </c>
      <c r="B8964" t="s">
        <v>22</v>
      </c>
      <c r="C8964" t="s">
        <v>15</v>
      </c>
      <c r="D8964" t="s">
        <v>135</v>
      </c>
      <c r="E8964" t="s">
        <v>46</v>
      </c>
      <c r="F8964">
        <v>75220</v>
      </c>
      <c r="G8964" t="s">
        <v>47</v>
      </c>
      <c r="H8964" t="s">
        <v>19</v>
      </c>
      <c r="I8964" t="s">
        <v>31</v>
      </c>
      <c r="J8964">
        <v>127785</v>
      </c>
      <c r="K8964">
        <v>1</v>
      </c>
      <c r="L8964">
        <v>3</v>
      </c>
      <c r="M8964">
        <v>-310335</v>
      </c>
      <c r="O8964" s="2" t="str">
        <f>TRIM(SampleSuperstore3[[#This Row],[City]])</f>
        <v>Dallas</v>
      </c>
      <c r="P8964" s="2" t="str">
        <f>TRIM(SampleSuperstore3[[#This Row],[State]])</f>
        <v>Texas</v>
      </c>
      <c r="Q8964" s="2" t="str">
        <f t="shared" si="140"/>
        <v>Dallas Texas</v>
      </c>
      <c r="R8964" s="6" t="s">
        <v>135</v>
      </c>
      <c r="S8964" s="2" t="s">
        <v>46</v>
      </c>
      <c r="T8964" s="2"/>
    </row>
    <row r="8965" spans="1:22" x14ac:dyDescent="0.3">
      <c r="A8965" t="s">
        <v>62</v>
      </c>
      <c r="B8965" t="s">
        <v>22</v>
      </c>
      <c r="C8965" t="s">
        <v>15</v>
      </c>
      <c r="D8965" t="s">
        <v>135</v>
      </c>
      <c r="E8965" t="s">
        <v>46</v>
      </c>
      <c r="F8965">
        <v>75220</v>
      </c>
      <c r="G8965" t="s">
        <v>47</v>
      </c>
      <c r="H8965" t="s">
        <v>26</v>
      </c>
      <c r="I8965" t="s">
        <v>37</v>
      </c>
      <c r="J8965">
        <v>6104</v>
      </c>
      <c r="K8965">
        <v>2</v>
      </c>
      <c r="L8965">
        <v>8</v>
      </c>
      <c r="M8965">
        <v>-9156</v>
      </c>
      <c r="O8965" s="2" t="str">
        <f>TRIM(SampleSuperstore3[[#This Row],[City]])</f>
        <v>Dallas</v>
      </c>
      <c r="P8965" s="2" t="str">
        <f>TRIM(SampleSuperstore3[[#This Row],[State]])</f>
        <v>Texas</v>
      </c>
      <c r="Q8965" s="2" t="str">
        <f t="shared" si="140"/>
        <v>Dallas Texas</v>
      </c>
      <c r="R8965" s="6" t="s">
        <v>135</v>
      </c>
      <c r="S8965" s="2" t="s">
        <v>46</v>
      </c>
      <c r="T8965" s="2"/>
    </row>
    <row r="8966" spans="1:22" x14ac:dyDescent="0.3">
      <c r="A8966" t="s">
        <v>13</v>
      </c>
      <c r="B8966" t="s">
        <v>22</v>
      </c>
      <c r="C8966" t="s">
        <v>15</v>
      </c>
      <c r="D8966" t="s">
        <v>423</v>
      </c>
      <c r="E8966" t="s">
        <v>132</v>
      </c>
      <c r="F8966">
        <v>7050</v>
      </c>
      <c r="G8966" t="s">
        <v>57</v>
      </c>
      <c r="H8966" t="s">
        <v>26</v>
      </c>
      <c r="I8966" t="s">
        <v>37</v>
      </c>
      <c r="J8966">
        <v>576</v>
      </c>
      <c r="K8966">
        <v>2</v>
      </c>
      <c r="L8966">
        <v>0</v>
      </c>
      <c r="M8966">
        <v>28224</v>
      </c>
      <c r="O8966" s="2" t="str">
        <f>TRIM(SampleSuperstore3[[#This Row],[City]])</f>
        <v>Orange</v>
      </c>
      <c r="P8966" s="2" t="str">
        <f>TRIM(SampleSuperstore3[[#This Row],[State]])</f>
        <v>New Jersey</v>
      </c>
      <c r="Q8966" s="2" t="str">
        <f t="shared" si="140"/>
        <v>Orange New Jersey</v>
      </c>
      <c r="R8966" s="6" t="s">
        <v>135</v>
      </c>
      <c r="S8966" s="2" t="s">
        <v>46</v>
      </c>
      <c r="T8966" s="2"/>
    </row>
    <row r="8967" spans="1:22" x14ac:dyDescent="0.3">
      <c r="A8967" t="s">
        <v>13</v>
      </c>
      <c r="B8967" t="s">
        <v>14</v>
      </c>
      <c r="C8967" t="s">
        <v>15</v>
      </c>
      <c r="D8967" t="s">
        <v>135</v>
      </c>
      <c r="E8967" t="s">
        <v>46</v>
      </c>
      <c r="F8967">
        <v>75220</v>
      </c>
      <c r="G8967" t="s">
        <v>47</v>
      </c>
      <c r="H8967" t="s">
        <v>26</v>
      </c>
      <c r="I8967" t="s">
        <v>37</v>
      </c>
      <c r="J8967">
        <v>172</v>
      </c>
      <c r="K8967">
        <v>1</v>
      </c>
      <c r="L8967">
        <v>8</v>
      </c>
      <c r="M8967">
        <v>-2838</v>
      </c>
      <c r="O8967" s="2" t="str">
        <f>TRIM(SampleSuperstore3[[#This Row],[City]])</f>
        <v>Dallas</v>
      </c>
      <c r="P8967" s="2" t="str">
        <f>TRIM(SampleSuperstore3[[#This Row],[State]])</f>
        <v>Texas</v>
      </c>
      <c r="Q8967" s="2" t="str">
        <f t="shared" si="140"/>
        <v>Dallas Texas</v>
      </c>
      <c r="R8967" s="6" t="s">
        <v>135</v>
      </c>
      <c r="S8967" s="2" t="s">
        <v>46</v>
      </c>
      <c r="T8967" s="2"/>
    </row>
    <row r="8968" spans="1:22" x14ac:dyDescent="0.3">
      <c r="A8968" t="s">
        <v>13</v>
      </c>
      <c r="B8968" t="s">
        <v>14</v>
      </c>
      <c r="C8968" t="s">
        <v>15</v>
      </c>
      <c r="D8968" t="s">
        <v>608</v>
      </c>
      <c r="E8968" t="s">
        <v>65</v>
      </c>
      <c r="F8968">
        <v>60441</v>
      </c>
      <c r="G8968" t="s">
        <v>47</v>
      </c>
      <c r="H8968" t="s">
        <v>26</v>
      </c>
      <c r="I8968" t="s">
        <v>37</v>
      </c>
      <c r="J8968">
        <v>8952</v>
      </c>
      <c r="K8968">
        <v>2</v>
      </c>
      <c r="L8968">
        <v>8</v>
      </c>
      <c r="M8968">
        <v>-147708</v>
      </c>
      <c r="O8968" s="2" t="str">
        <f>TRIM(SampleSuperstore3[[#This Row],[City]])</f>
        <v>Romeoville</v>
      </c>
      <c r="P8968" s="2" t="str">
        <f>TRIM(SampleSuperstore3[[#This Row],[State]])</f>
        <v>Illinois</v>
      </c>
      <c r="Q8968" s="2" t="str">
        <f t="shared" si="140"/>
        <v>Romeoville Illinois</v>
      </c>
      <c r="R8968" s="6" t="s">
        <v>423</v>
      </c>
      <c r="S8968" s="2" t="s">
        <v>634</v>
      </c>
      <c r="T8968" s="2" t="s">
        <v>808</v>
      </c>
    </row>
    <row r="8969" spans="1:22" x14ac:dyDescent="0.3">
      <c r="A8969" t="s">
        <v>28</v>
      </c>
      <c r="B8969" t="s">
        <v>14</v>
      </c>
      <c r="C8969" t="s">
        <v>15</v>
      </c>
      <c r="D8969" t="s">
        <v>79</v>
      </c>
      <c r="E8969" t="s">
        <v>65</v>
      </c>
      <c r="F8969">
        <v>60623</v>
      </c>
      <c r="G8969" t="s">
        <v>47</v>
      </c>
      <c r="H8969" t="s">
        <v>26</v>
      </c>
      <c r="I8969" t="s">
        <v>38</v>
      </c>
      <c r="J8969">
        <v>2334</v>
      </c>
      <c r="K8969">
        <v>3</v>
      </c>
      <c r="L8969">
        <v>8</v>
      </c>
      <c r="M8969">
        <v>-63018</v>
      </c>
      <c r="O8969" s="2" t="str">
        <f>TRIM(SampleSuperstore3[[#This Row],[City]])</f>
        <v>Chicago</v>
      </c>
      <c r="P8969" s="2" t="str">
        <f>TRIM(SampleSuperstore3[[#This Row],[State]])</f>
        <v>Illinois</v>
      </c>
      <c r="Q8969" s="2" t="str">
        <f t="shared" si="140"/>
        <v>Chicago Illinois</v>
      </c>
      <c r="R8969" s="6" t="s">
        <v>135</v>
      </c>
      <c r="S8969" s="2" t="s">
        <v>46</v>
      </c>
      <c r="T8969" s="2"/>
    </row>
    <row r="8970" spans="1:22" x14ac:dyDescent="0.3">
      <c r="A8970" t="s">
        <v>28</v>
      </c>
      <c r="B8970" t="s">
        <v>14</v>
      </c>
      <c r="C8970" t="s">
        <v>15</v>
      </c>
      <c r="D8970" t="s">
        <v>79</v>
      </c>
      <c r="E8970" t="s">
        <v>65</v>
      </c>
      <c r="F8970">
        <v>60623</v>
      </c>
      <c r="G8970" t="s">
        <v>47</v>
      </c>
      <c r="H8970" t="s">
        <v>26</v>
      </c>
      <c r="I8970" t="s">
        <v>37</v>
      </c>
      <c r="J8970">
        <v>1728</v>
      </c>
      <c r="K8970">
        <v>4</v>
      </c>
      <c r="L8970">
        <v>8</v>
      </c>
      <c r="M8970">
        <v>-27648</v>
      </c>
      <c r="O8970" s="2" t="str">
        <f>TRIM(SampleSuperstore3[[#This Row],[City]])</f>
        <v>Chicago</v>
      </c>
      <c r="P8970" s="2" t="str">
        <f>TRIM(SampleSuperstore3[[#This Row],[State]])</f>
        <v>Illinois</v>
      </c>
      <c r="Q8970" s="2" t="str">
        <f t="shared" si="140"/>
        <v>Chicago Illinois</v>
      </c>
      <c r="R8970" s="6" t="s">
        <v>608</v>
      </c>
      <c r="S8970" s="2" t="s">
        <v>65</v>
      </c>
      <c r="T8970" s="2"/>
    </row>
    <row r="8971" spans="1:22" x14ac:dyDescent="0.3">
      <c r="A8971" t="s">
        <v>28</v>
      </c>
      <c r="B8971" t="s">
        <v>14</v>
      </c>
      <c r="C8971" t="s">
        <v>15</v>
      </c>
      <c r="D8971" t="s">
        <v>79</v>
      </c>
      <c r="E8971" t="s">
        <v>65</v>
      </c>
      <c r="F8971">
        <v>60623</v>
      </c>
      <c r="G8971" t="s">
        <v>47</v>
      </c>
      <c r="H8971" t="s">
        <v>19</v>
      </c>
      <c r="I8971" t="s">
        <v>33</v>
      </c>
      <c r="J8971">
        <v>15904</v>
      </c>
      <c r="K8971">
        <v>5</v>
      </c>
      <c r="L8971">
        <v>6</v>
      </c>
      <c r="M8971">
        <v>-194824</v>
      </c>
      <c r="O8971" s="2" t="str">
        <f>TRIM(SampleSuperstore3[[#This Row],[City]])</f>
        <v>Chicago</v>
      </c>
      <c r="P8971" s="2" t="str">
        <f>TRIM(SampleSuperstore3[[#This Row],[State]])</f>
        <v>Illinois</v>
      </c>
      <c r="Q8971" s="2" t="str">
        <f t="shared" si="140"/>
        <v>Chicago Illinois</v>
      </c>
      <c r="R8971" s="6" t="s">
        <v>79</v>
      </c>
      <c r="S8971" s="2" t="s">
        <v>65</v>
      </c>
      <c r="T8971" s="2"/>
    </row>
    <row r="8972" spans="1:22" x14ac:dyDescent="0.3">
      <c r="A8972" t="s">
        <v>28</v>
      </c>
      <c r="B8972" t="s">
        <v>14</v>
      </c>
      <c r="C8972" t="s">
        <v>15</v>
      </c>
      <c r="D8972" t="s">
        <v>79</v>
      </c>
      <c r="E8972" t="s">
        <v>65</v>
      </c>
      <c r="F8972">
        <v>60623</v>
      </c>
      <c r="G8972" t="s">
        <v>47</v>
      </c>
      <c r="H8972" t="s">
        <v>19</v>
      </c>
      <c r="I8972" t="s">
        <v>31</v>
      </c>
      <c r="J8972">
        <v>14598</v>
      </c>
      <c r="K8972">
        <v>2</v>
      </c>
      <c r="L8972">
        <v>5</v>
      </c>
      <c r="M8972">
        <v>-992664</v>
      </c>
      <c r="O8972" s="2" t="str">
        <f>TRIM(SampleSuperstore3[[#This Row],[City]])</f>
        <v>Chicago</v>
      </c>
      <c r="P8972" s="2" t="str">
        <f>TRIM(SampleSuperstore3[[#This Row],[State]])</f>
        <v>Illinois</v>
      </c>
      <c r="Q8972" s="2" t="str">
        <f t="shared" si="140"/>
        <v>Chicago Illinois</v>
      </c>
      <c r="R8972" s="6" t="s">
        <v>79</v>
      </c>
      <c r="S8972" s="2" t="s">
        <v>65</v>
      </c>
      <c r="T8972" s="2"/>
    </row>
    <row r="8973" spans="1:22" x14ac:dyDescent="0.3">
      <c r="A8973" t="s">
        <v>28</v>
      </c>
      <c r="B8973" t="s">
        <v>14</v>
      </c>
      <c r="C8973" t="s">
        <v>15</v>
      </c>
      <c r="D8973" t="s">
        <v>189</v>
      </c>
      <c r="E8973" t="s">
        <v>40</v>
      </c>
      <c r="F8973">
        <v>28540</v>
      </c>
      <c r="G8973" t="s">
        <v>18</v>
      </c>
      <c r="H8973" t="s">
        <v>19</v>
      </c>
      <c r="I8973" t="s">
        <v>33</v>
      </c>
      <c r="J8973">
        <v>77952</v>
      </c>
      <c r="K8973">
        <v>3</v>
      </c>
      <c r="L8973">
        <v>2</v>
      </c>
      <c r="M8973">
        <v>126672</v>
      </c>
      <c r="O8973" s="2" t="str">
        <f>TRIM(SampleSuperstore3[[#This Row],[City]])</f>
        <v>Jacksonville</v>
      </c>
      <c r="P8973" s="2" t="str">
        <f>TRIM(SampleSuperstore3[[#This Row],[State]])</f>
        <v>North Carolina</v>
      </c>
      <c r="Q8973" s="2" t="str">
        <f t="shared" si="140"/>
        <v>Jacksonville North Carolina</v>
      </c>
      <c r="R8973" s="6" t="s">
        <v>79</v>
      </c>
      <c r="S8973" s="2" t="s">
        <v>65</v>
      </c>
      <c r="T8973" s="2"/>
    </row>
    <row r="8974" spans="1:22" x14ac:dyDescent="0.3">
      <c r="A8974" t="s">
        <v>28</v>
      </c>
      <c r="B8974" t="s">
        <v>14</v>
      </c>
      <c r="C8974" t="s">
        <v>15</v>
      </c>
      <c r="D8974" t="s">
        <v>189</v>
      </c>
      <c r="E8974" t="s">
        <v>40</v>
      </c>
      <c r="F8974">
        <v>28540</v>
      </c>
      <c r="G8974" t="s">
        <v>18</v>
      </c>
      <c r="H8974" t="s">
        <v>26</v>
      </c>
      <c r="I8974" t="s">
        <v>37</v>
      </c>
      <c r="J8974">
        <v>9597</v>
      </c>
      <c r="K8974">
        <v>5</v>
      </c>
      <c r="L8974">
        <v>7</v>
      </c>
      <c r="M8974">
        <v>-73577</v>
      </c>
      <c r="O8974" s="2" t="str">
        <f>TRIM(SampleSuperstore3[[#This Row],[City]])</f>
        <v>Jacksonville</v>
      </c>
      <c r="P8974" s="2" t="str">
        <f>TRIM(SampleSuperstore3[[#This Row],[State]])</f>
        <v>North Carolina</v>
      </c>
      <c r="Q8974" s="2" t="str">
        <f t="shared" si="140"/>
        <v>Jacksonville North Carolina</v>
      </c>
      <c r="R8974" s="6" t="s">
        <v>79</v>
      </c>
      <c r="S8974" s="2" t="s">
        <v>65</v>
      </c>
      <c r="T8974" s="2"/>
    </row>
    <row r="8975" spans="1:22" x14ac:dyDescent="0.3">
      <c r="A8975" t="s">
        <v>28</v>
      </c>
      <c r="B8975" t="s">
        <v>14</v>
      </c>
      <c r="C8975" t="s">
        <v>15</v>
      </c>
      <c r="D8975" t="s">
        <v>189</v>
      </c>
      <c r="E8975" t="s">
        <v>40</v>
      </c>
      <c r="F8975">
        <v>28540</v>
      </c>
      <c r="G8975" t="s">
        <v>18</v>
      </c>
      <c r="H8975" t="s">
        <v>35</v>
      </c>
      <c r="I8975" t="s">
        <v>36</v>
      </c>
      <c r="J8975">
        <v>105584</v>
      </c>
      <c r="K8975">
        <v>2</v>
      </c>
      <c r="L8975">
        <v>2</v>
      </c>
      <c r="M8975">
        <v>92386</v>
      </c>
      <c r="O8975" s="2" t="str">
        <f>TRIM(SampleSuperstore3[[#This Row],[City]])</f>
        <v>Jacksonville</v>
      </c>
      <c r="P8975" s="2" t="str">
        <f>TRIM(SampleSuperstore3[[#This Row],[State]])</f>
        <v>North Carolina</v>
      </c>
      <c r="Q8975" s="2" t="str">
        <f t="shared" si="140"/>
        <v>Jacksonville North Carolina</v>
      </c>
      <c r="R8975" s="6" t="s">
        <v>189</v>
      </c>
      <c r="S8975" s="2" t="s">
        <v>704</v>
      </c>
      <c r="T8975" s="2" t="s">
        <v>806</v>
      </c>
    </row>
    <row r="8976" spans="1:22" x14ac:dyDescent="0.3">
      <c r="A8976" t="s">
        <v>28</v>
      </c>
      <c r="B8976" t="s">
        <v>14</v>
      </c>
      <c r="C8976" t="s">
        <v>15</v>
      </c>
      <c r="D8976" t="s">
        <v>189</v>
      </c>
      <c r="E8976" t="s">
        <v>40</v>
      </c>
      <c r="F8976">
        <v>28540</v>
      </c>
      <c r="G8976" t="s">
        <v>18</v>
      </c>
      <c r="H8976" t="s">
        <v>26</v>
      </c>
      <c r="I8976" t="s">
        <v>34</v>
      </c>
      <c r="J8976">
        <v>9344</v>
      </c>
      <c r="K8976">
        <v>2</v>
      </c>
      <c r="L8976">
        <v>2</v>
      </c>
      <c r="M8976">
        <v>1168</v>
      </c>
      <c r="O8976" s="2" t="str">
        <f>TRIM(SampleSuperstore3[[#This Row],[City]])</f>
        <v>Jacksonville</v>
      </c>
      <c r="P8976" s="2" t="str">
        <f>TRIM(SampleSuperstore3[[#This Row],[State]])</f>
        <v>North Carolina</v>
      </c>
      <c r="Q8976" s="2" t="str">
        <f t="shared" si="140"/>
        <v>Jacksonville North Carolina</v>
      </c>
      <c r="R8976" s="6" t="s">
        <v>189</v>
      </c>
      <c r="S8976" s="2" t="s">
        <v>704</v>
      </c>
      <c r="T8976" s="2" t="s">
        <v>806</v>
      </c>
    </row>
    <row r="8977" spans="1:20" x14ac:dyDescent="0.3">
      <c r="A8977" t="s">
        <v>28</v>
      </c>
      <c r="B8977" t="s">
        <v>22</v>
      </c>
      <c r="C8977" t="s">
        <v>15</v>
      </c>
      <c r="D8977" t="s">
        <v>82</v>
      </c>
      <c r="E8977" t="s">
        <v>112</v>
      </c>
      <c r="F8977">
        <v>65807</v>
      </c>
      <c r="G8977" t="s">
        <v>47</v>
      </c>
      <c r="H8977" t="s">
        <v>19</v>
      </c>
      <c r="I8977" t="s">
        <v>33</v>
      </c>
      <c r="J8977">
        <v>968</v>
      </c>
      <c r="K8977">
        <v>2</v>
      </c>
      <c r="L8977">
        <v>0</v>
      </c>
      <c r="M8977">
        <v>37752</v>
      </c>
      <c r="O8977" s="2" t="str">
        <f>TRIM(SampleSuperstore3[[#This Row],[City]])</f>
        <v>Springfield</v>
      </c>
      <c r="P8977" s="2" t="str">
        <f>TRIM(SampleSuperstore3[[#This Row],[State]])</f>
        <v>Missouri</v>
      </c>
      <c r="Q8977" s="2" t="str">
        <f t="shared" si="140"/>
        <v>Springfield Missouri</v>
      </c>
      <c r="R8977" s="6" t="s">
        <v>189</v>
      </c>
      <c r="S8977" s="2" t="s">
        <v>704</v>
      </c>
      <c r="T8977" s="2" t="s">
        <v>806</v>
      </c>
    </row>
    <row r="8978" spans="1:20" x14ac:dyDescent="0.3">
      <c r="A8978" t="s">
        <v>28</v>
      </c>
      <c r="B8978" t="s">
        <v>22</v>
      </c>
      <c r="C8978" t="s">
        <v>15</v>
      </c>
      <c r="D8978" t="s">
        <v>82</v>
      </c>
      <c r="E8978" t="s">
        <v>112</v>
      </c>
      <c r="F8978">
        <v>65807</v>
      </c>
      <c r="G8978" t="s">
        <v>47</v>
      </c>
      <c r="H8978" t="s">
        <v>35</v>
      </c>
      <c r="I8978" t="s">
        <v>162</v>
      </c>
      <c r="J8978">
        <v>489993</v>
      </c>
      <c r="K8978">
        <v>7</v>
      </c>
      <c r="L8978">
        <v>0</v>
      </c>
      <c r="M8978">
        <v>23029671</v>
      </c>
      <c r="O8978" s="2" t="str">
        <f>TRIM(SampleSuperstore3[[#This Row],[City]])</f>
        <v>Springfield</v>
      </c>
      <c r="P8978" s="2" t="str">
        <f>TRIM(SampleSuperstore3[[#This Row],[State]])</f>
        <v>Missouri</v>
      </c>
      <c r="Q8978" s="2" t="str">
        <f t="shared" si="140"/>
        <v>Springfield Missouri</v>
      </c>
      <c r="R8978" s="6" t="s">
        <v>189</v>
      </c>
      <c r="S8978" s="2" t="s">
        <v>704</v>
      </c>
      <c r="T8978" s="2" t="s">
        <v>806</v>
      </c>
    </row>
    <row r="8979" spans="1:20" x14ac:dyDescent="0.3">
      <c r="A8979" t="s">
        <v>28</v>
      </c>
      <c r="B8979" t="s">
        <v>44</v>
      </c>
      <c r="C8979" t="s">
        <v>15</v>
      </c>
      <c r="D8979" t="s">
        <v>52</v>
      </c>
      <c r="E8979" t="s">
        <v>24</v>
      </c>
      <c r="F8979">
        <v>94110</v>
      </c>
      <c r="G8979" t="s">
        <v>25</v>
      </c>
      <c r="H8979" t="s">
        <v>35</v>
      </c>
      <c r="I8979" t="s">
        <v>59</v>
      </c>
      <c r="J8979">
        <v>10475</v>
      </c>
      <c r="K8979">
        <v>5</v>
      </c>
      <c r="L8979">
        <v>0</v>
      </c>
      <c r="M8979">
        <v>219975</v>
      </c>
      <c r="O8979" s="2" t="str">
        <f>TRIM(SampleSuperstore3[[#This Row],[City]])</f>
        <v>San Francisco</v>
      </c>
      <c r="P8979" s="2" t="str">
        <f>TRIM(SampleSuperstore3[[#This Row],[State]])</f>
        <v>California</v>
      </c>
      <c r="Q8979" s="2" t="str">
        <f t="shared" si="140"/>
        <v>San Francisco California</v>
      </c>
      <c r="R8979" s="6" t="s">
        <v>82</v>
      </c>
      <c r="S8979" s="2" t="s">
        <v>112</v>
      </c>
      <c r="T8979" s="2"/>
    </row>
    <row r="8980" spans="1:20" x14ac:dyDescent="0.3">
      <c r="A8980" t="s">
        <v>28</v>
      </c>
      <c r="B8980" t="s">
        <v>22</v>
      </c>
      <c r="C8980" t="s">
        <v>15</v>
      </c>
      <c r="D8980" t="s">
        <v>90</v>
      </c>
      <c r="E8980" t="s">
        <v>86</v>
      </c>
      <c r="F8980">
        <v>38401</v>
      </c>
      <c r="G8980" t="s">
        <v>18</v>
      </c>
      <c r="H8980" t="s">
        <v>35</v>
      </c>
      <c r="I8980" t="s">
        <v>59</v>
      </c>
      <c r="J8980">
        <v>18528</v>
      </c>
      <c r="K8980">
        <v>2</v>
      </c>
      <c r="L8980">
        <v>2</v>
      </c>
      <c r="M8980">
        <v>44004</v>
      </c>
      <c r="O8980" s="2" t="str">
        <f>TRIM(SampleSuperstore3[[#This Row],[City]])</f>
        <v>Columbia</v>
      </c>
      <c r="P8980" s="2" t="str">
        <f>TRIM(SampleSuperstore3[[#This Row],[State]])</f>
        <v>Tennessee</v>
      </c>
      <c r="Q8980" s="2" t="str">
        <f t="shared" si="140"/>
        <v>Columbia Tennessee</v>
      </c>
      <c r="R8980" s="6" t="s">
        <v>82</v>
      </c>
      <c r="S8980" s="2" t="s">
        <v>112</v>
      </c>
      <c r="T8980" s="2"/>
    </row>
    <row r="8981" spans="1:20" x14ac:dyDescent="0.3">
      <c r="A8981" t="s">
        <v>28</v>
      </c>
      <c r="B8981" t="s">
        <v>22</v>
      </c>
      <c r="C8981" t="s">
        <v>15</v>
      </c>
      <c r="D8981" t="s">
        <v>90</v>
      </c>
      <c r="E8981" t="s">
        <v>86</v>
      </c>
      <c r="F8981">
        <v>38401</v>
      </c>
      <c r="G8981" t="s">
        <v>18</v>
      </c>
      <c r="H8981" t="s">
        <v>19</v>
      </c>
      <c r="I8981" t="s">
        <v>31</v>
      </c>
      <c r="J8981">
        <v>1875258</v>
      </c>
      <c r="K8981">
        <v>7</v>
      </c>
      <c r="L8981">
        <v>4</v>
      </c>
      <c r="M8981">
        <v>-9688833</v>
      </c>
      <c r="O8981" s="2" t="str">
        <f>TRIM(SampleSuperstore3[[#This Row],[City]])</f>
        <v>Columbia</v>
      </c>
      <c r="P8981" s="2" t="str">
        <f>TRIM(SampleSuperstore3[[#This Row],[State]])</f>
        <v>Tennessee</v>
      </c>
      <c r="Q8981" s="2" t="str">
        <f t="shared" si="140"/>
        <v>Columbia Tennessee</v>
      </c>
      <c r="R8981" s="6" t="s">
        <v>632</v>
      </c>
      <c r="S8981" s="2" t="s">
        <v>633</v>
      </c>
      <c r="T8981" s="2" t="s">
        <v>24</v>
      </c>
    </row>
    <row r="8982" spans="1:20" x14ac:dyDescent="0.3">
      <c r="A8982" t="s">
        <v>62</v>
      </c>
      <c r="B8982" t="s">
        <v>14</v>
      </c>
      <c r="C8982" t="s">
        <v>15</v>
      </c>
      <c r="D8982" t="s">
        <v>479</v>
      </c>
      <c r="E8982" t="s">
        <v>30</v>
      </c>
      <c r="F8982">
        <v>33021</v>
      </c>
      <c r="G8982" t="s">
        <v>18</v>
      </c>
      <c r="H8982" t="s">
        <v>26</v>
      </c>
      <c r="I8982" t="s">
        <v>41</v>
      </c>
      <c r="J8982">
        <v>9136</v>
      </c>
      <c r="K8982">
        <v>5</v>
      </c>
      <c r="L8982">
        <v>2</v>
      </c>
      <c r="M8982">
        <v>29692</v>
      </c>
      <c r="O8982" s="2" t="str">
        <f>TRIM(SampleSuperstore3[[#This Row],[City]])</f>
        <v>Hollywood</v>
      </c>
      <c r="P8982" s="2" t="str">
        <f>TRIM(SampleSuperstore3[[#This Row],[State]])</f>
        <v>Florida</v>
      </c>
      <c r="Q8982" s="2" t="str">
        <f t="shared" si="140"/>
        <v>Hollywood Florida</v>
      </c>
      <c r="R8982" s="6" t="s">
        <v>90</v>
      </c>
      <c r="S8982" s="2" t="s">
        <v>86</v>
      </c>
      <c r="T8982" s="2"/>
    </row>
    <row r="8983" spans="1:20" x14ac:dyDescent="0.3">
      <c r="A8983" t="s">
        <v>62</v>
      </c>
      <c r="B8983" t="s">
        <v>14</v>
      </c>
      <c r="C8983" t="s">
        <v>15</v>
      </c>
      <c r="D8983" t="s">
        <v>479</v>
      </c>
      <c r="E8983" t="s">
        <v>30</v>
      </c>
      <c r="F8983">
        <v>33021</v>
      </c>
      <c r="G8983" t="s">
        <v>18</v>
      </c>
      <c r="H8983" t="s">
        <v>26</v>
      </c>
      <c r="I8983" t="s">
        <v>38</v>
      </c>
      <c r="J8983">
        <v>15224</v>
      </c>
      <c r="K8983">
        <v>5</v>
      </c>
      <c r="L8983">
        <v>2</v>
      </c>
      <c r="M8983">
        <v>17127</v>
      </c>
      <c r="O8983" s="2" t="str">
        <f>TRIM(SampleSuperstore3[[#This Row],[City]])</f>
        <v>Hollywood</v>
      </c>
      <c r="P8983" s="2" t="str">
        <f>TRIM(SampleSuperstore3[[#This Row],[State]])</f>
        <v>Florida</v>
      </c>
      <c r="Q8983" s="2" t="str">
        <f t="shared" si="140"/>
        <v>Hollywood Florida</v>
      </c>
      <c r="R8983" s="6" t="s">
        <v>90</v>
      </c>
      <c r="S8983" s="2" t="s">
        <v>86</v>
      </c>
      <c r="T8983" s="2"/>
    </row>
    <row r="8984" spans="1:20" x14ac:dyDescent="0.3">
      <c r="A8984" t="s">
        <v>62</v>
      </c>
      <c r="B8984" t="s">
        <v>14</v>
      </c>
      <c r="C8984" t="s">
        <v>15</v>
      </c>
      <c r="D8984" t="s">
        <v>135</v>
      </c>
      <c r="E8984" t="s">
        <v>46</v>
      </c>
      <c r="F8984">
        <v>75081</v>
      </c>
      <c r="G8984" t="s">
        <v>47</v>
      </c>
      <c r="H8984" t="s">
        <v>35</v>
      </c>
      <c r="I8984" t="s">
        <v>36</v>
      </c>
      <c r="J8984">
        <v>35184</v>
      </c>
      <c r="K8984">
        <v>2</v>
      </c>
      <c r="L8984">
        <v>2</v>
      </c>
      <c r="M8984">
        <v>123144</v>
      </c>
      <c r="O8984" s="2" t="str">
        <f>TRIM(SampleSuperstore3[[#This Row],[City]])</f>
        <v>Dallas</v>
      </c>
      <c r="P8984" s="2" t="str">
        <f>TRIM(SampleSuperstore3[[#This Row],[State]])</f>
        <v>Texas</v>
      </c>
      <c r="Q8984" s="2" t="str">
        <f t="shared" si="140"/>
        <v>Dallas Texas</v>
      </c>
      <c r="R8984" s="6" t="s">
        <v>479</v>
      </c>
      <c r="S8984" s="2" t="s">
        <v>30</v>
      </c>
      <c r="T8984" s="2"/>
    </row>
    <row r="8985" spans="1:20" x14ac:dyDescent="0.3">
      <c r="A8985" t="s">
        <v>168</v>
      </c>
      <c r="B8985" t="s">
        <v>14</v>
      </c>
      <c r="C8985" t="s">
        <v>15</v>
      </c>
      <c r="D8985" t="s">
        <v>61</v>
      </c>
      <c r="E8985" t="s">
        <v>46</v>
      </c>
      <c r="F8985">
        <v>77041</v>
      </c>
      <c r="G8985" t="s">
        <v>47</v>
      </c>
      <c r="H8985" t="s">
        <v>26</v>
      </c>
      <c r="I8985" t="s">
        <v>41</v>
      </c>
      <c r="J8985">
        <v>56704</v>
      </c>
      <c r="K8985">
        <v>2</v>
      </c>
      <c r="L8985">
        <v>2</v>
      </c>
      <c r="M8985">
        <v>191376</v>
      </c>
      <c r="O8985" s="2" t="str">
        <f>TRIM(SampleSuperstore3[[#This Row],[City]])</f>
        <v>Houston</v>
      </c>
      <c r="P8985" s="2" t="str">
        <f>TRIM(SampleSuperstore3[[#This Row],[State]])</f>
        <v>Texas</v>
      </c>
      <c r="Q8985" s="2" t="str">
        <f t="shared" si="140"/>
        <v>Houston Texas</v>
      </c>
      <c r="R8985" s="6" t="s">
        <v>479</v>
      </c>
      <c r="S8985" s="2" t="s">
        <v>30</v>
      </c>
      <c r="T8985" s="2"/>
    </row>
    <row r="8986" spans="1:20" x14ac:dyDescent="0.3">
      <c r="A8986" t="s">
        <v>168</v>
      </c>
      <c r="B8986" t="s">
        <v>14</v>
      </c>
      <c r="C8986" t="s">
        <v>15</v>
      </c>
      <c r="D8986" t="s">
        <v>61</v>
      </c>
      <c r="E8986" t="s">
        <v>46</v>
      </c>
      <c r="F8986">
        <v>77041</v>
      </c>
      <c r="G8986" t="s">
        <v>47</v>
      </c>
      <c r="H8986" t="s">
        <v>26</v>
      </c>
      <c r="I8986" t="s">
        <v>41</v>
      </c>
      <c r="J8986">
        <v>274064</v>
      </c>
      <c r="K8986">
        <v>7</v>
      </c>
      <c r="L8986">
        <v>2</v>
      </c>
      <c r="M8986">
        <v>102774</v>
      </c>
      <c r="O8986" s="2" t="str">
        <f>TRIM(SampleSuperstore3[[#This Row],[City]])</f>
        <v>Houston</v>
      </c>
      <c r="P8986" s="2" t="str">
        <f>TRIM(SampleSuperstore3[[#This Row],[State]])</f>
        <v>Texas</v>
      </c>
      <c r="Q8986" s="2" t="str">
        <f t="shared" si="140"/>
        <v>Houston Texas</v>
      </c>
      <c r="R8986" s="6" t="s">
        <v>135</v>
      </c>
      <c r="S8986" s="2" t="s">
        <v>46</v>
      </c>
      <c r="T8986" s="2"/>
    </row>
    <row r="8987" spans="1:20" x14ac:dyDescent="0.3">
      <c r="A8987" t="s">
        <v>28</v>
      </c>
      <c r="B8987" t="s">
        <v>44</v>
      </c>
      <c r="C8987" t="s">
        <v>15</v>
      </c>
      <c r="D8987" t="s">
        <v>55</v>
      </c>
      <c r="E8987" t="s">
        <v>56</v>
      </c>
      <c r="F8987">
        <v>19140</v>
      </c>
      <c r="G8987" t="s">
        <v>57</v>
      </c>
      <c r="H8987" t="s">
        <v>19</v>
      </c>
      <c r="I8987" t="s">
        <v>21</v>
      </c>
      <c r="J8987">
        <v>45843</v>
      </c>
      <c r="K8987">
        <v>5</v>
      </c>
      <c r="L8987">
        <v>3</v>
      </c>
      <c r="M8987">
        <v>-124431</v>
      </c>
      <c r="O8987" s="2" t="str">
        <f>TRIM(SampleSuperstore3[[#This Row],[City]])</f>
        <v>Philadelphia</v>
      </c>
      <c r="P8987" s="2" t="str">
        <f>TRIM(SampleSuperstore3[[#This Row],[State]])</f>
        <v>Pennsylvania</v>
      </c>
      <c r="Q8987" s="2" t="str">
        <f t="shared" si="140"/>
        <v>Philadelphia Pennsylvania</v>
      </c>
      <c r="R8987" s="6" t="s">
        <v>61</v>
      </c>
      <c r="S8987" s="2" t="s">
        <v>46</v>
      </c>
      <c r="T8987" s="2"/>
    </row>
    <row r="8988" spans="1:20" x14ac:dyDescent="0.3">
      <c r="A8988" t="s">
        <v>168</v>
      </c>
      <c r="B8988" t="s">
        <v>14</v>
      </c>
      <c r="C8988" t="s">
        <v>15</v>
      </c>
      <c r="D8988" t="s">
        <v>108</v>
      </c>
      <c r="E8988" t="s">
        <v>81</v>
      </c>
      <c r="F8988">
        <v>85023</v>
      </c>
      <c r="G8988" t="s">
        <v>25</v>
      </c>
      <c r="H8988" t="s">
        <v>26</v>
      </c>
      <c r="I8988" t="s">
        <v>37</v>
      </c>
      <c r="J8988">
        <v>8226</v>
      </c>
      <c r="K8988">
        <v>3</v>
      </c>
      <c r="L8988">
        <v>7</v>
      </c>
      <c r="M8988">
        <v>-60324</v>
      </c>
      <c r="O8988" s="2" t="str">
        <f>TRIM(SampleSuperstore3[[#This Row],[City]])</f>
        <v>Phoenix</v>
      </c>
      <c r="P8988" s="2" t="str">
        <f>TRIM(SampleSuperstore3[[#This Row],[State]])</f>
        <v>Arizona</v>
      </c>
      <c r="Q8988" s="2" t="str">
        <f t="shared" si="140"/>
        <v>Phoenix Arizona</v>
      </c>
      <c r="R8988" s="6" t="s">
        <v>61</v>
      </c>
      <c r="S8988" s="2" t="s">
        <v>46</v>
      </c>
      <c r="T8988" s="2"/>
    </row>
    <row r="8989" spans="1:20" x14ac:dyDescent="0.3">
      <c r="A8989" t="s">
        <v>28</v>
      </c>
      <c r="B8989" t="s">
        <v>22</v>
      </c>
      <c r="C8989" t="s">
        <v>15</v>
      </c>
      <c r="D8989" t="s">
        <v>497</v>
      </c>
      <c r="E8989" t="s">
        <v>167</v>
      </c>
      <c r="F8989">
        <v>30328</v>
      </c>
      <c r="G8989" t="s">
        <v>18</v>
      </c>
      <c r="H8989" t="s">
        <v>35</v>
      </c>
      <c r="I8989" t="s">
        <v>59</v>
      </c>
      <c r="J8989">
        <v>595</v>
      </c>
      <c r="K8989">
        <v>1</v>
      </c>
      <c r="L8989">
        <v>0</v>
      </c>
      <c r="M8989">
        <v>833</v>
      </c>
      <c r="O8989" s="2" t="str">
        <f>TRIM(SampleSuperstore3[[#This Row],[City]])</f>
        <v>Sandy Springs</v>
      </c>
      <c r="P8989" s="2" t="str">
        <f>TRIM(SampleSuperstore3[[#This Row],[State]])</f>
        <v>Georgia</v>
      </c>
      <c r="Q8989" s="2" t="str">
        <f t="shared" si="140"/>
        <v>Sandy Springs Georgia</v>
      </c>
      <c r="R8989" s="6" t="s">
        <v>55</v>
      </c>
      <c r="S8989" s="2" t="s">
        <v>56</v>
      </c>
      <c r="T8989" s="2"/>
    </row>
    <row r="8990" spans="1:20" x14ac:dyDescent="0.3">
      <c r="A8990" t="s">
        <v>28</v>
      </c>
      <c r="B8990" t="s">
        <v>22</v>
      </c>
      <c r="C8990" t="s">
        <v>15</v>
      </c>
      <c r="D8990" t="s">
        <v>497</v>
      </c>
      <c r="E8990" t="s">
        <v>167</v>
      </c>
      <c r="F8990">
        <v>30328</v>
      </c>
      <c r="G8990" t="s">
        <v>18</v>
      </c>
      <c r="H8990" t="s">
        <v>26</v>
      </c>
      <c r="I8990" t="s">
        <v>41</v>
      </c>
      <c r="J8990">
        <v>1524</v>
      </c>
      <c r="K8990">
        <v>3</v>
      </c>
      <c r="L8990">
        <v>0</v>
      </c>
      <c r="M8990">
        <v>71628</v>
      </c>
      <c r="O8990" s="2" t="str">
        <f>TRIM(SampleSuperstore3[[#This Row],[City]])</f>
        <v>Sandy Springs</v>
      </c>
      <c r="P8990" s="2" t="str">
        <f>TRIM(SampleSuperstore3[[#This Row],[State]])</f>
        <v>Georgia</v>
      </c>
      <c r="Q8990" s="2" t="str">
        <f t="shared" si="140"/>
        <v>Sandy Springs Georgia</v>
      </c>
      <c r="R8990" s="6" t="s">
        <v>108</v>
      </c>
      <c r="S8990" s="2" t="s">
        <v>81</v>
      </c>
      <c r="T8990" s="2"/>
    </row>
    <row r="8991" spans="1:20" x14ac:dyDescent="0.3">
      <c r="A8991" t="s">
        <v>168</v>
      </c>
      <c r="B8991" t="s">
        <v>14</v>
      </c>
      <c r="C8991" t="s">
        <v>15</v>
      </c>
      <c r="D8991" t="s">
        <v>344</v>
      </c>
      <c r="E8991" t="s">
        <v>43</v>
      </c>
      <c r="F8991">
        <v>99207</v>
      </c>
      <c r="G8991" t="s">
        <v>25</v>
      </c>
      <c r="H8991" t="s">
        <v>35</v>
      </c>
      <c r="I8991" t="s">
        <v>59</v>
      </c>
      <c r="J8991">
        <v>23994</v>
      </c>
      <c r="K8991">
        <v>6</v>
      </c>
      <c r="L8991">
        <v>0</v>
      </c>
      <c r="M8991">
        <v>263934</v>
      </c>
      <c r="O8991" s="2" t="str">
        <f>TRIM(SampleSuperstore3[[#This Row],[City]])</f>
        <v>Spokane</v>
      </c>
      <c r="P8991" s="2" t="str">
        <f>TRIM(SampleSuperstore3[[#This Row],[State]])</f>
        <v>Washington</v>
      </c>
      <c r="Q8991" s="2" t="str">
        <f t="shared" si="140"/>
        <v>Spokane Washington</v>
      </c>
      <c r="R8991" s="6" t="s">
        <v>771</v>
      </c>
      <c r="S8991" s="2" t="s">
        <v>649</v>
      </c>
      <c r="T8991" s="2" t="s">
        <v>167</v>
      </c>
    </row>
    <row r="8992" spans="1:20" x14ac:dyDescent="0.3">
      <c r="A8992" t="s">
        <v>168</v>
      </c>
      <c r="B8992" t="s">
        <v>14</v>
      </c>
      <c r="C8992" t="s">
        <v>15</v>
      </c>
      <c r="D8992" t="s">
        <v>344</v>
      </c>
      <c r="E8992" t="s">
        <v>43</v>
      </c>
      <c r="F8992">
        <v>99207</v>
      </c>
      <c r="G8992" t="s">
        <v>25</v>
      </c>
      <c r="H8992" t="s">
        <v>26</v>
      </c>
      <c r="I8992" t="s">
        <v>34</v>
      </c>
      <c r="J8992">
        <v>2384</v>
      </c>
      <c r="K8992">
        <v>8</v>
      </c>
      <c r="L8992">
        <v>0</v>
      </c>
      <c r="M8992">
        <v>64368</v>
      </c>
      <c r="O8992" s="2" t="str">
        <f>TRIM(SampleSuperstore3[[#This Row],[City]])</f>
        <v>Spokane</v>
      </c>
      <c r="P8992" s="2" t="str">
        <f>TRIM(SampleSuperstore3[[#This Row],[State]])</f>
        <v>Washington</v>
      </c>
      <c r="Q8992" s="2" t="str">
        <f t="shared" si="140"/>
        <v>Spokane Washington</v>
      </c>
      <c r="R8992" s="6" t="s">
        <v>771</v>
      </c>
      <c r="S8992" s="2" t="s">
        <v>649</v>
      </c>
      <c r="T8992" s="2" t="s">
        <v>167</v>
      </c>
    </row>
    <row r="8993" spans="1:22" x14ac:dyDescent="0.3">
      <c r="A8993" t="s">
        <v>168</v>
      </c>
      <c r="B8993" t="s">
        <v>22</v>
      </c>
      <c r="C8993" t="s">
        <v>15</v>
      </c>
      <c r="D8993" t="s">
        <v>241</v>
      </c>
      <c r="E8993" t="s">
        <v>49</v>
      </c>
      <c r="F8993">
        <v>53209</v>
      </c>
      <c r="G8993" t="s">
        <v>47</v>
      </c>
      <c r="H8993" t="s">
        <v>26</v>
      </c>
      <c r="I8993" t="s">
        <v>32</v>
      </c>
      <c r="J8993">
        <v>9252</v>
      </c>
      <c r="K8993">
        <v>6</v>
      </c>
      <c r="L8993">
        <v>0</v>
      </c>
      <c r="M8993">
        <v>249804</v>
      </c>
      <c r="O8993" s="2" t="str">
        <f>TRIM(SampleSuperstore3[[#This Row],[City]])</f>
        <v>Milwaukee</v>
      </c>
      <c r="P8993" s="2" t="str">
        <f>TRIM(SampleSuperstore3[[#This Row],[State]])</f>
        <v>Wisconsin</v>
      </c>
      <c r="Q8993" s="2" t="str">
        <f t="shared" si="140"/>
        <v>Milwaukee Wisconsin</v>
      </c>
      <c r="R8993" s="6" t="s">
        <v>344</v>
      </c>
      <c r="S8993" s="2" t="s">
        <v>43</v>
      </c>
      <c r="T8993" s="2"/>
    </row>
    <row r="8994" spans="1:22" x14ac:dyDescent="0.3">
      <c r="A8994" t="s">
        <v>168</v>
      </c>
      <c r="B8994" t="s">
        <v>22</v>
      </c>
      <c r="C8994" t="s">
        <v>15</v>
      </c>
      <c r="D8994" t="s">
        <v>241</v>
      </c>
      <c r="E8994" t="s">
        <v>49</v>
      </c>
      <c r="F8994">
        <v>53209</v>
      </c>
      <c r="G8994" t="s">
        <v>47</v>
      </c>
      <c r="H8994" t="s">
        <v>26</v>
      </c>
      <c r="I8994" t="s">
        <v>32</v>
      </c>
      <c r="J8994">
        <v>3776</v>
      </c>
      <c r="K8994">
        <v>1</v>
      </c>
      <c r="L8994">
        <v>0</v>
      </c>
      <c r="M8994">
        <v>105728</v>
      </c>
      <c r="O8994" s="2" t="str">
        <f>TRIM(SampleSuperstore3[[#This Row],[City]])</f>
        <v>Milwaukee</v>
      </c>
      <c r="P8994" s="2" t="str">
        <f>TRIM(SampleSuperstore3[[#This Row],[State]])</f>
        <v>Wisconsin</v>
      </c>
      <c r="Q8994" s="2" t="str">
        <f t="shared" si="140"/>
        <v>Milwaukee Wisconsin</v>
      </c>
      <c r="R8994" s="6" t="s">
        <v>344</v>
      </c>
      <c r="S8994" s="2" t="s">
        <v>43</v>
      </c>
      <c r="T8994" s="2"/>
    </row>
    <row r="8995" spans="1:22" x14ac:dyDescent="0.3">
      <c r="A8995" t="s">
        <v>168</v>
      </c>
      <c r="B8995" t="s">
        <v>22</v>
      </c>
      <c r="C8995" t="s">
        <v>15</v>
      </c>
      <c r="D8995" t="s">
        <v>241</v>
      </c>
      <c r="E8995" t="s">
        <v>49</v>
      </c>
      <c r="F8995">
        <v>53209</v>
      </c>
      <c r="G8995" t="s">
        <v>47</v>
      </c>
      <c r="H8995" t="s">
        <v>26</v>
      </c>
      <c r="I8995" t="s">
        <v>27</v>
      </c>
      <c r="J8995">
        <v>738</v>
      </c>
      <c r="K8995">
        <v>2</v>
      </c>
      <c r="L8995">
        <v>0</v>
      </c>
      <c r="M8995">
        <v>34686</v>
      </c>
      <c r="O8995" s="2" t="str">
        <f>TRIM(SampleSuperstore3[[#This Row],[City]])</f>
        <v>Milwaukee</v>
      </c>
      <c r="P8995" s="2" t="str">
        <f>TRIM(SampleSuperstore3[[#This Row],[State]])</f>
        <v>Wisconsin</v>
      </c>
      <c r="Q8995" s="2" t="str">
        <f t="shared" si="140"/>
        <v>Milwaukee Wisconsin</v>
      </c>
      <c r="R8995" s="6" t="s">
        <v>241</v>
      </c>
      <c r="S8995" s="2" t="s">
        <v>49</v>
      </c>
      <c r="T8995" s="2"/>
    </row>
    <row r="8996" spans="1:22" x14ac:dyDescent="0.3">
      <c r="A8996" t="s">
        <v>168</v>
      </c>
      <c r="B8996" t="s">
        <v>22</v>
      </c>
      <c r="C8996" t="s">
        <v>15</v>
      </c>
      <c r="D8996" t="s">
        <v>241</v>
      </c>
      <c r="E8996" t="s">
        <v>49</v>
      </c>
      <c r="F8996">
        <v>53209</v>
      </c>
      <c r="G8996" t="s">
        <v>47</v>
      </c>
      <c r="H8996" t="s">
        <v>19</v>
      </c>
      <c r="I8996" t="s">
        <v>33</v>
      </c>
      <c r="J8996">
        <v>582</v>
      </c>
      <c r="K8996">
        <v>2</v>
      </c>
      <c r="L8996">
        <v>0</v>
      </c>
      <c r="M8996">
        <v>27354</v>
      </c>
      <c r="O8996" s="2" t="str">
        <f>TRIM(SampleSuperstore3[[#This Row],[City]])</f>
        <v>Milwaukee</v>
      </c>
      <c r="P8996" s="2" t="str">
        <f>TRIM(SampleSuperstore3[[#This Row],[State]])</f>
        <v>Wisconsin</v>
      </c>
      <c r="Q8996" s="2" t="str">
        <f t="shared" si="140"/>
        <v>Milwaukee Wisconsin</v>
      </c>
      <c r="R8996" s="6" t="s">
        <v>241</v>
      </c>
      <c r="S8996" s="2" t="s">
        <v>49</v>
      </c>
      <c r="T8996" s="2"/>
    </row>
    <row r="8997" spans="1:22" x14ac:dyDescent="0.3">
      <c r="A8997" t="s">
        <v>28</v>
      </c>
      <c r="B8997" t="s">
        <v>14</v>
      </c>
      <c r="C8997" t="s">
        <v>15</v>
      </c>
      <c r="D8997" t="s">
        <v>126</v>
      </c>
      <c r="E8997" t="s">
        <v>104</v>
      </c>
      <c r="F8997">
        <v>45014</v>
      </c>
      <c r="G8997" t="s">
        <v>57</v>
      </c>
      <c r="H8997" t="s">
        <v>26</v>
      </c>
      <c r="I8997" t="s">
        <v>41</v>
      </c>
      <c r="J8997">
        <v>3816</v>
      </c>
      <c r="K8997">
        <v>1</v>
      </c>
      <c r="L8997">
        <v>2</v>
      </c>
      <c r="M8997">
        <v>11925</v>
      </c>
      <c r="O8997" s="2" t="str">
        <f>TRIM(SampleSuperstore3[[#This Row],[City]])</f>
        <v>Fairfield</v>
      </c>
      <c r="P8997" s="2" t="str">
        <f>TRIM(SampleSuperstore3[[#This Row],[State]])</f>
        <v>Ohio</v>
      </c>
      <c r="Q8997" s="2" t="str">
        <f t="shared" si="140"/>
        <v>Fairfield Ohio</v>
      </c>
      <c r="R8997" s="6" t="s">
        <v>241</v>
      </c>
      <c r="S8997" s="2" t="s">
        <v>49</v>
      </c>
      <c r="T8997" s="2"/>
    </row>
    <row r="8998" spans="1:22" x14ac:dyDescent="0.3">
      <c r="A8998" t="s">
        <v>28</v>
      </c>
      <c r="B8998" t="s">
        <v>22</v>
      </c>
      <c r="C8998" t="s">
        <v>15</v>
      </c>
      <c r="D8998" t="s">
        <v>195</v>
      </c>
      <c r="E8998" t="s">
        <v>88</v>
      </c>
      <c r="F8998">
        <v>35810</v>
      </c>
      <c r="G8998" t="s">
        <v>18</v>
      </c>
      <c r="H8998" t="s">
        <v>26</v>
      </c>
      <c r="I8998" t="s">
        <v>37</v>
      </c>
      <c r="J8998">
        <v>2616</v>
      </c>
      <c r="K8998">
        <v>4</v>
      </c>
      <c r="L8998">
        <v>0</v>
      </c>
      <c r="M8998">
        <v>128184</v>
      </c>
      <c r="O8998" s="2" t="str">
        <f>TRIM(SampleSuperstore3[[#This Row],[City]])</f>
        <v>Huntsville</v>
      </c>
      <c r="P8998" s="2" t="str">
        <f>TRIM(SampleSuperstore3[[#This Row],[State]])</f>
        <v>Alabama</v>
      </c>
      <c r="Q8998" s="2" t="str">
        <f t="shared" si="140"/>
        <v>Huntsville Alabama</v>
      </c>
      <c r="R8998" s="6" t="s">
        <v>241</v>
      </c>
      <c r="S8998" s="2" t="s">
        <v>49</v>
      </c>
      <c r="T8998" s="2"/>
    </row>
    <row r="8999" spans="1:22" x14ac:dyDescent="0.3">
      <c r="A8999" t="s">
        <v>62</v>
      </c>
      <c r="B8999" t="s">
        <v>44</v>
      </c>
      <c r="C8999" t="s">
        <v>15</v>
      </c>
      <c r="D8999" t="s">
        <v>61</v>
      </c>
      <c r="E8999" t="s">
        <v>46</v>
      </c>
      <c r="F8999">
        <v>77036</v>
      </c>
      <c r="G8999" t="s">
        <v>47</v>
      </c>
      <c r="H8999" t="s">
        <v>35</v>
      </c>
      <c r="I8999" t="s">
        <v>59</v>
      </c>
      <c r="J8999">
        <v>1008</v>
      </c>
      <c r="K8999">
        <v>2</v>
      </c>
      <c r="L8999">
        <v>2</v>
      </c>
      <c r="M8999">
        <v>2142</v>
      </c>
      <c r="O8999" s="2" t="str">
        <f>TRIM(SampleSuperstore3[[#This Row],[City]])</f>
        <v>Houston</v>
      </c>
      <c r="P8999" s="2" t="str">
        <f>TRIM(SampleSuperstore3[[#This Row],[State]])</f>
        <v>Texas</v>
      </c>
      <c r="Q8999" s="2" t="str">
        <f t="shared" si="140"/>
        <v>Houston Texas</v>
      </c>
      <c r="R8999" s="6" t="s">
        <v>126</v>
      </c>
      <c r="S8999" s="2" t="s">
        <v>104</v>
      </c>
      <c r="T8999" s="2"/>
    </row>
    <row r="9000" spans="1:22" x14ac:dyDescent="0.3">
      <c r="A9000" t="s">
        <v>62</v>
      </c>
      <c r="B9000" t="s">
        <v>22</v>
      </c>
      <c r="C9000" t="s">
        <v>15</v>
      </c>
      <c r="D9000" t="s">
        <v>75</v>
      </c>
      <c r="E9000" t="s">
        <v>76</v>
      </c>
      <c r="F9000">
        <v>10011</v>
      </c>
      <c r="G9000" t="s">
        <v>57</v>
      </c>
      <c r="H9000" t="s">
        <v>19</v>
      </c>
      <c r="I9000" t="s">
        <v>33</v>
      </c>
      <c r="J9000">
        <v>1358</v>
      </c>
      <c r="K9000">
        <v>7</v>
      </c>
      <c r="L9000">
        <v>0</v>
      </c>
      <c r="M9000">
        <v>66542</v>
      </c>
      <c r="O9000" s="2" t="str">
        <f>TRIM(SampleSuperstore3[[#This Row],[City]])</f>
        <v>New York City</v>
      </c>
      <c r="P9000" s="2" t="str">
        <f>TRIM(SampleSuperstore3[[#This Row],[State]])</f>
        <v>New York</v>
      </c>
      <c r="Q9000" s="2" t="str">
        <f t="shared" si="140"/>
        <v>New York City New York</v>
      </c>
      <c r="R9000" s="6" t="s">
        <v>195</v>
      </c>
      <c r="S9000" s="2" t="s">
        <v>88</v>
      </c>
      <c r="T9000" s="2"/>
    </row>
    <row r="9001" spans="1:22" x14ac:dyDescent="0.3">
      <c r="A9001" t="s">
        <v>28</v>
      </c>
      <c r="B9001" t="s">
        <v>22</v>
      </c>
      <c r="C9001" t="s">
        <v>15</v>
      </c>
      <c r="D9001" t="s">
        <v>23</v>
      </c>
      <c r="E9001" t="s">
        <v>24</v>
      </c>
      <c r="F9001">
        <v>90008</v>
      </c>
      <c r="G9001" t="s">
        <v>25</v>
      </c>
      <c r="H9001" t="s">
        <v>26</v>
      </c>
      <c r="I9001" t="s">
        <v>34</v>
      </c>
      <c r="J9001">
        <v>139</v>
      </c>
      <c r="K9001">
        <v>5</v>
      </c>
      <c r="L9001">
        <v>0</v>
      </c>
      <c r="M9001">
        <v>3753</v>
      </c>
      <c r="O9001" s="2" t="str">
        <f>TRIM(SampleSuperstore3[[#This Row],[City]])</f>
        <v>Los Angeles</v>
      </c>
      <c r="P9001" s="2" t="str">
        <f>TRIM(SampleSuperstore3[[#This Row],[State]])</f>
        <v>California</v>
      </c>
      <c r="Q9001" s="2" t="str">
        <f t="shared" si="140"/>
        <v>Los Angeles California</v>
      </c>
      <c r="R9001" s="6" t="s">
        <v>61</v>
      </c>
      <c r="S9001" s="2" t="s">
        <v>46</v>
      </c>
      <c r="T9001" s="2"/>
    </row>
    <row r="9002" spans="1:22" x14ac:dyDescent="0.3">
      <c r="A9002" t="s">
        <v>28</v>
      </c>
      <c r="B9002" t="s">
        <v>22</v>
      </c>
      <c r="C9002" t="s">
        <v>15</v>
      </c>
      <c r="D9002" t="s">
        <v>23</v>
      </c>
      <c r="E9002" t="s">
        <v>24</v>
      </c>
      <c r="F9002">
        <v>90008</v>
      </c>
      <c r="G9002" t="s">
        <v>25</v>
      </c>
      <c r="H9002" t="s">
        <v>26</v>
      </c>
      <c r="I9002" t="s">
        <v>60</v>
      </c>
      <c r="J9002">
        <v>194</v>
      </c>
      <c r="K9002">
        <v>5</v>
      </c>
      <c r="L9002">
        <v>0</v>
      </c>
      <c r="M9002">
        <v>9312</v>
      </c>
      <c r="O9002" s="2" t="str">
        <f>TRIM(SampleSuperstore3[[#This Row],[City]])</f>
        <v>Los Angeles</v>
      </c>
      <c r="P9002" s="2" t="str">
        <f>TRIM(SampleSuperstore3[[#This Row],[State]])</f>
        <v>California</v>
      </c>
      <c r="Q9002" s="2" t="str">
        <f t="shared" si="140"/>
        <v>Los Angeles California</v>
      </c>
      <c r="R9002" s="6" t="s">
        <v>634</v>
      </c>
      <c r="S9002" s="2" t="s">
        <v>369</v>
      </c>
      <c r="T9002" s="2" t="s">
        <v>3</v>
      </c>
      <c r="U9002" t="s">
        <v>634</v>
      </c>
      <c r="V9002" t="s">
        <v>369</v>
      </c>
    </row>
    <row r="9003" spans="1:22" x14ac:dyDescent="0.3">
      <c r="A9003" t="s">
        <v>28</v>
      </c>
      <c r="B9003" t="s">
        <v>22</v>
      </c>
      <c r="C9003" t="s">
        <v>15</v>
      </c>
      <c r="D9003" t="s">
        <v>120</v>
      </c>
      <c r="E9003" t="s">
        <v>121</v>
      </c>
      <c r="F9003">
        <v>88220</v>
      </c>
      <c r="G9003" t="s">
        <v>25</v>
      </c>
      <c r="H9003" t="s">
        <v>26</v>
      </c>
      <c r="I9003" t="s">
        <v>37</v>
      </c>
      <c r="J9003">
        <v>13488</v>
      </c>
      <c r="K9003">
        <v>2</v>
      </c>
      <c r="L9003">
        <v>2</v>
      </c>
      <c r="M9003">
        <v>43836</v>
      </c>
      <c r="O9003" s="2" t="str">
        <f>TRIM(SampleSuperstore3[[#This Row],[City]])</f>
        <v>Carlsbad</v>
      </c>
      <c r="P9003" s="2" t="str">
        <f>TRIM(SampleSuperstore3[[#This Row],[State]])</f>
        <v>New Mexico</v>
      </c>
      <c r="Q9003" s="2" t="str">
        <f t="shared" si="140"/>
        <v>Carlsbad New Mexico</v>
      </c>
      <c r="R9003" s="6" t="s">
        <v>626</v>
      </c>
      <c r="S9003" s="2" t="s">
        <v>627</v>
      </c>
      <c r="T9003" s="2" t="s">
        <v>24</v>
      </c>
    </row>
    <row r="9004" spans="1:22" x14ac:dyDescent="0.3">
      <c r="A9004" t="s">
        <v>28</v>
      </c>
      <c r="B9004" t="s">
        <v>22</v>
      </c>
      <c r="C9004" t="s">
        <v>15</v>
      </c>
      <c r="D9004" t="s">
        <v>120</v>
      </c>
      <c r="E9004" t="s">
        <v>121</v>
      </c>
      <c r="F9004">
        <v>88220</v>
      </c>
      <c r="G9004" t="s">
        <v>25</v>
      </c>
      <c r="H9004" t="s">
        <v>26</v>
      </c>
      <c r="I9004" t="s">
        <v>37</v>
      </c>
      <c r="J9004">
        <v>11416</v>
      </c>
      <c r="K9004">
        <v>1</v>
      </c>
      <c r="L9004">
        <v>2</v>
      </c>
      <c r="M9004">
        <v>38529</v>
      </c>
      <c r="O9004" s="2" t="str">
        <f>TRIM(SampleSuperstore3[[#This Row],[City]])</f>
        <v>Carlsbad</v>
      </c>
      <c r="P9004" s="2" t="str">
        <f>TRIM(SampleSuperstore3[[#This Row],[State]])</f>
        <v>New Mexico</v>
      </c>
      <c r="Q9004" s="2" t="str">
        <f t="shared" si="140"/>
        <v>Carlsbad New Mexico</v>
      </c>
      <c r="R9004" s="6" t="s">
        <v>626</v>
      </c>
      <c r="S9004" s="2" t="s">
        <v>627</v>
      </c>
      <c r="T9004" s="2" t="s">
        <v>24</v>
      </c>
    </row>
    <row r="9005" spans="1:22" x14ac:dyDescent="0.3">
      <c r="A9005" t="s">
        <v>13</v>
      </c>
      <c r="B9005" t="s">
        <v>14</v>
      </c>
      <c r="C9005" t="s">
        <v>15</v>
      </c>
      <c r="D9005" t="s">
        <v>540</v>
      </c>
      <c r="E9005" t="s">
        <v>437</v>
      </c>
      <c r="F9005">
        <v>83201</v>
      </c>
      <c r="G9005" t="s">
        <v>25</v>
      </c>
      <c r="H9005" t="s">
        <v>26</v>
      </c>
      <c r="I9005" t="s">
        <v>41</v>
      </c>
      <c r="J9005">
        <v>1764</v>
      </c>
      <c r="K9005">
        <v>3</v>
      </c>
      <c r="L9005">
        <v>0</v>
      </c>
      <c r="M9005">
        <v>86436</v>
      </c>
      <c r="O9005" s="2" t="str">
        <f>TRIM(SampleSuperstore3[[#This Row],[City]])</f>
        <v>Pocatello</v>
      </c>
      <c r="P9005" s="2" t="str">
        <f>TRIM(SampleSuperstore3[[#This Row],[State]])</f>
        <v>Idaho</v>
      </c>
      <c r="Q9005" s="2" t="str">
        <f t="shared" si="140"/>
        <v>Pocatello Idaho</v>
      </c>
      <c r="R9005" s="6" t="s">
        <v>120</v>
      </c>
      <c r="S9005" s="2" t="s">
        <v>634</v>
      </c>
      <c r="T9005" s="2" t="s">
        <v>807</v>
      </c>
    </row>
    <row r="9006" spans="1:22" x14ac:dyDescent="0.3">
      <c r="A9006" t="s">
        <v>13</v>
      </c>
      <c r="B9006" t="s">
        <v>14</v>
      </c>
      <c r="C9006" t="s">
        <v>15</v>
      </c>
      <c r="D9006" t="s">
        <v>540</v>
      </c>
      <c r="E9006" t="s">
        <v>437</v>
      </c>
      <c r="F9006">
        <v>83201</v>
      </c>
      <c r="G9006" t="s">
        <v>25</v>
      </c>
      <c r="H9006" t="s">
        <v>26</v>
      </c>
      <c r="I9006" t="s">
        <v>37</v>
      </c>
      <c r="J9006">
        <v>1704</v>
      </c>
      <c r="K9006">
        <v>3</v>
      </c>
      <c r="L9006">
        <v>2</v>
      </c>
      <c r="M9006">
        <v>5538</v>
      </c>
      <c r="O9006" s="2" t="str">
        <f>TRIM(SampleSuperstore3[[#This Row],[City]])</f>
        <v>Pocatello</v>
      </c>
      <c r="P9006" s="2" t="str">
        <f>TRIM(SampleSuperstore3[[#This Row],[State]])</f>
        <v>Idaho</v>
      </c>
      <c r="Q9006" s="2" t="str">
        <f t="shared" si="140"/>
        <v>Pocatello Idaho</v>
      </c>
      <c r="R9006" s="6" t="s">
        <v>120</v>
      </c>
      <c r="S9006" s="2" t="s">
        <v>634</v>
      </c>
      <c r="T9006" s="2" t="s">
        <v>807</v>
      </c>
    </row>
    <row r="9007" spans="1:22" x14ac:dyDescent="0.3">
      <c r="A9007" t="s">
        <v>13</v>
      </c>
      <c r="B9007" t="s">
        <v>14</v>
      </c>
      <c r="C9007" t="s">
        <v>15</v>
      </c>
      <c r="D9007" t="s">
        <v>82</v>
      </c>
      <c r="E9007" t="s">
        <v>83</v>
      </c>
      <c r="F9007">
        <v>22153</v>
      </c>
      <c r="G9007" t="s">
        <v>18</v>
      </c>
      <c r="H9007" t="s">
        <v>35</v>
      </c>
      <c r="I9007" t="s">
        <v>59</v>
      </c>
      <c r="J9007">
        <v>9998</v>
      </c>
      <c r="K9007">
        <v>2</v>
      </c>
      <c r="L9007">
        <v>0</v>
      </c>
      <c r="M9007">
        <v>79984</v>
      </c>
      <c r="O9007" s="2" t="str">
        <f>TRIM(SampleSuperstore3[[#This Row],[City]])</f>
        <v>Springfield</v>
      </c>
      <c r="P9007" s="2" t="str">
        <f>TRIM(SampleSuperstore3[[#This Row],[State]])</f>
        <v>Virginia</v>
      </c>
      <c r="Q9007" s="2" t="str">
        <f t="shared" si="140"/>
        <v>Springfield Virginia</v>
      </c>
      <c r="R9007" s="6" t="s">
        <v>540</v>
      </c>
      <c r="S9007" s="2" t="s">
        <v>437</v>
      </c>
      <c r="T9007" s="2"/>
    </row>
    <row r="9008" spans="1:22" x14ac:dyDescent="0.3">
      <c r="A9008" t="s">
        <v>13</v>
      </c>
      <c r="B9008" t="s">
        <v>14</v>
      </c>
      <c r="C9008" t="s">
        <v>15</v>
      </c>
      <c r="D9008" t="s">
        <v>82</v>
      </c>
      <c r="E9008" t="s">
        <v>83</v>
      </c>
      <c r="F9008">
        <v>22153</v>
      </c>
      <c r="G9008" t="s">
        <v>18</v>
      </c>
      <c r="H9008" t="s">
        <v>19</v>
      </c>
      <c r="I9008" t="s">
        <v>33</v>
      </c>
      <c r="J9008">
        <v>2946</v>
      </c>
      <c r="K9008">
        <v>6</v>
      </c>
      <c r="L9008">
        <v>0</v>
      </c>
      <c r="M9008">
        <v>97218</v>
      </c>
      <c r="O9008" s="2" t="str">
        <f>TRIM(SampleSuperstore3[[#This Row],[City]])</f>
        <v>Springfield</v>
      </c>
      <c r="P9008" s="2" t="str">
        <f>TRIM(SampleSuperstore3[[#This Row],[State]])</f>
        <v>Virginia</v>
      </c>
      <c r="Q9008" s="2" t="str">
        <f t="shared" si="140"/>
        <v>Springfield Virginia</v>
      </c>
      <c r="R9008" s="6" t="s">
        <v>540</v>
      </c>
      <c r="S9008" s="2" t="s">
        <v>437</v>
      </c>
      <c r="T9008" s="2"/>
    </row>
    <row r="9009" spans="1:22" x14ac:dyDescent="0.3">
      <c r="A9009" t="s">
        <v>28</v>
      </c>
      <c r="B9009" t="s">
        <v>22</v>
      </c>
      <c r="C9009" t="s">
        <v>15</v>
      </c>
      <c r="D9009" t="s">
        <v>252</v>
      </c>
      <c r="E9009" t="s">
        <v>104</v>
      </c>
      <c r="F9009">
        <v>43615</v>
      </c>
      <c r="G9009" t="s">
        <v>57</v>
      </c>
      <c r="H9009" t="s">
        <v>26</v>
      </c>
      <c r="I9009" t="s">
        <v>37</v>
      </c>
      <c r="J9009">
        <v>16692</v>
      </c>
      <c r="K9009">
        <v>13</v>
      </c>
      <c r="L9009">
        <v>7</v>
      </c>
      <c r="M9009">
        <v>-116844</v>
      </c>
      <c r="O9009" s="2" t="str">
        <f>TRIM(SampleSuperstore3[[#This Row],[City]])</f>
        <v>Toledo</v>
      </c>
      <c r="P9009" s="2" t="str">
        <f>TRIM(SampleSuperstore3[[#This Row],[State]])</f>
        <v>Ohio</v>
      </c>
      <c r="Q9009" s="2" t="str">
        <f t="shared" si="140"/>
        <v>Toledo Ohio</v>
      </c>
      <c r="R9009" s="6" t="s">
        <v>82</v>
      </c>
      <c r="S9009" s="2" t="s">
        <v>83</v>
      </c>
      <c r="T9009" s="2"/>
    </row>
    <row r="9010" spans="1:22" x14ac:dyDescent="0.3">
      <c r="A9010" t="s">
        <v>62</v>
      </c>
      <c r="B9010" t="s">
        <v>44</v>
      </c>
      <c r="C9010" t="s">
        <v>15</v>
      </c>
      <c r="D9010" t="s">
        <v>388</v>
      </c>
      <c r="E9010" t="s">
        <v>98</v>
      </c>
      <c r="F9010">
        <v>80525</v>
      </c>
      <c r="G9010" t="s">
        <v>25</v>
      </c>
      <c r="H9010" t="s">
        <v>19</v>
      </c>
      <c r="I9010" t="s">
        <v>33</v>
      </c>
      <c r="J9010">
        <v>98328</v>
      </c>
      <c r="K9010">
        <v>3</v>
      </c>
      <c r="L9010">
        <v>2</v>
      </c>
      <c r="M9010">
        <v>98328</v>
      </c>
      <c r="O9010" s="2" t="str">
        <f>TRIM(SampleSuperstore3[[#This Row],[City]])</f>
        <v>Fort Collins</v>
      </c>
      <c r="P9010" s="2" t="str">
        <f>TRIM(SampleSuperstore3[[#This Row],[State]])</f>
        <v>Colorado</v>
      </c>
      <c r="Q9010" s="2" t="str">
        <f t="shared" si="140"/>
        <v>Fort Collins Colorado</v>
      </c>
      <c r="R9010" s="6" t="s">
        <v>82</v>
      </c>
      <c r="S9010" s="2" t="s">
        <v>83</v>
      </c>
      <c r="T9010" s="2"/>
    </row>
    <row r="9011" spans="1:22" x14ac:dyDescent="0.3">
      <c r="A9011" t="s">
        <v>62</v>
      </c>
      <c r="B9011" t="s">
        <v>14</v>
      </c>
      <c r="C9011" t="s">
        <v>15</v>
      </c>
      <c r="D9011" t="s">
        <v>75</v>
      </c>
      <c r="E9011" t="s">
        <v>76</v>
      </c>
      <c r="F9011">
        <v>10024</v>
      </c>
      <c r="G9011" t="s">
        <v>57</v>
      </c>
      <c r="H9011" t="s">
        <v>19</v>
      </c>
      <c r="I9011" t="s">
        <v>21</v>
      </c>
      <c r="J9011">
        <v>117882</v>
      </c>
      <c r="K9011">
        <v>1</v>
      </c>
      <c r="L9011">
        <v>1</v>
      </c>
      <c r="M9011">
        <v>13098</v>
      </c>
      <c r="O9011" s="2" t="str">
        <f>TRIM(SampleSuperstore3[[#This Row],[City]])</f>
        <v>New York City</v>
      </c>
      <c r="P9011" s="2" t="str">
        <f>TRIM(SampleSuperstore3[[#This Row],[State]])</f>
        <v>New York</v>
      </c>
      <c r="Q9011" s="2" t="str">
        <f t="shared" si="140"/>
        <v>New York City New York</v>
      </c>
      <c r="R9011" s="6" t="s">
        <v>252</v>
      </c>
      <c r="S9011" s="2" t="s">
        <v>104</v>
      </c>
      <c r="T9011" s="2"/>
    </row>
    <row r="9012" spans="1:22" x14ac:dyDescent="0.3">
      <c r="A9012" t="s">
        <v>28</v>
      </c>
      <c r="B9012" t="s">
        <v>22</v>
      </c>
      <c r="C9012" t="s">
        <v>15</v>
      </c>
      <c r="D9012" t="s">
        <v>75</v>
      </c>
      <c r="E9012" t="s">
        <v>76</v>
      </c>
      <c r="F9012">
        <v>10035</v>
      </c>
      <c r="G9012" t="s">
        <v>57</v>
      </c>
      <c r="H9012" t="s">
        <v>35</v>
      </c>
      <c r="I9012" t="s">
        <v>59</v>
      </c>
      <c r="J9012">
        <v>2097</v>
      </c>
      <c r="K9012">
        <v>3</v>
      </c>
      <c r="L9012">
        <v>0</v>
      </c>
      <c r="M9012">
        <v>90171</v>
      </c>
      <c r="O9012" s="2" t="str">
        <f>TRIM(SampleSuperstore3[[#This Row],[City]])</f>
        <v>New York City</v>
      </c>
      <c r="P9012" s="2" t="str">
        <f>TRIM(SampleSuperstore3[[#This Row],[State]])</f>
        <v>New York</v>
      </c>
      <c r="Q9012" s="2" t="str">
        <f t="shared" si="140"/>
        <v>New York City New York</v>
      </c>
      <c r="R9012" s="6" t="s">
        <v>628</v>
      </c>
      <c r="S9012" s="2" t="s">
        <v>728</v>
      </c>
      <c r="T9012" s="2" t="s">
        <v>98</v>
      </c>
    </row>
    <row r="9013" spans="1:22" x14ac:dyDescent="0.3">
      <c r="A9013" t="s">
        <v>28</v>
      </c>
      <c r="B9013" t="s">
        <v>22</v>
      </c>
      <c r="C9013" t="s">
        <v>15</v>
      </c>
      <c r="D9013" t="s">
        <v>75</v>
      </c>
      <c r="E9013" t="s">
        <v>76</v>
      </c>
      <c r="F9013">
        <v>10035</v>
      </c>
      <c r="G9013" t="s">
        <v>57</v>
      </c>
      <c r="H9013" t="s">
        <v>35</v>
      </c>
      <c r="I9013" t="s">
        <v>59</v>
      </c>
      <c r="J9013">
        <v>13996</v>
      </c>
      <c r="K9013">
        <v>4</v>
      </c>
      <c r="L9013">
        <v>0</v>
      </c>
      <c r="M9013">
        <v>97972</v>
      </c>
      <c r="O9013" s="2" t="str">
        <f>TRIM(SampleSuperstore3[[#This Row],[City]])</f>
        <v>New York City</v>
      </c>
      <c r="P9013" s="2" t="str">
        <f>TRIM(SampleSuperstore3[[#This Row],[State]])</f>
        <v>New York</v>
      </c>
      <c r="Q9013" s="2" t="str">
        <f t="shared" si="140"/>
        <v>New York City New York</v>
      </c>
      <c r="R9013" s="6" t="s">
        <v>634</v>
      </c>
      <c r="S9013" s="2" t="s">
        <v>369</v>
      </c>
      <c r="T9013" s="2" t="s">
        <v>3</v>
      </c>
      <c r="U9013" t="s">
        <v>634</v>
      </c>
      <c r="V9013" t="s">
        <v>369</v>
      </c>
    </row>
    <row r="9014" spans="1:22" x14ac:dyDescent="0.3">
      <c r="A9014" t="s">
        <v>28</v>
      </c>
      <c r="B9014" t="s">
        <v>22</v>
      </c>
      <c r="C9014" t="s">
        <v>15</v>
      </c>
      <c r="D9014" t="s">
        <v>75</v>
      </c>
      <c r="E9014" t="s">
        <v>76</v>
      </c>
      <c r="F9014">
        <v>10035</v>
      </c>
      <c r="G9014" t="s">
        <v>57</v>
      </c>
      <c r="H9014" t="s">
        <v>19</v>
      </c>
      <c r="I9014" t="s">
        <v>33</v>
      </c>
      <c r="J9014">
        <v>3774</v>
      </c>
      <c r="K9014">
        <v>3</v>
      </c>
      <c r="L9014">
        <v>0</v>
      </c>
      <c r="M9014">
        <v>128316</v>
      </c>
      <c r="O9014" s="2" t="str">
        <f>TRIM(SampleSuperstore3[[#This Row],[City]])</f>
        <v>New York City</v>
      </c>
      <c r="P9014" s="2" t="str">
        <f>TRIM(SampleSuperstore3[[#This Row],[State]])</f>
        <v>New York</v>
      </c>
      <c r="Q9014" s="2" t="str">
        <f t="shared" si="140"/>
        <v>New York City New York</v>
      </c>
      <c r="R9014" s="6" t="s">
        <v>634</v>
      </c>
      <c r="S9014" s="2" t="s">
        <v>369</v>
      </c>
      <c r="T9014" s="2" t="s">
        <v>3</v>
      </c>
      <c r="U9014" t="s">
        <v>634</v>
      </c>
      <c r="V9014" t="s">
        <v>369</v>
      </c>
    </row>
    <row r="9015" spans="1:22" x14ac:dyDescent="0.3">
      <c r="A9015" t="s">
        <v>28</v>
      </c>
      <c r="B9015" t="s">
        <v>14</v>
      </c>
      <c r="C9015" t="s">
        <v>15</v>
      </c>
      <c r="D9015" t="s">
        <v>609</v>
      </c>
      <c r="E9015" t="s">
        <v>166</v>
      </c>
      <c r="F9015">
        <v>1752</v>
      </c>
      <c r="G9015" t="s">
        <v>57</v>
      </c>
      <c r="H9015" t="s">
        <v>19</v>
      </c>
      <c r="I9015" t="s">
        <v>33</v>
      </c>
      <c r="J9015">
        <v>1482</v>
      </c>
      <c r="K9015">
        <v>3</v>
      </c>
      <c r="L9015">
        <v>0</v>
      </c>
      <c r="M9015">
        <v>62244</v>
      </c>
      <c r="O9015" s="2" t="str">
        <f>TRIM(SampleSuperstore3[[#This Row],[City]])</f>
        <v>Marlborough</v>
      </c>
      <c r="P9015" s="2" t="str">
        <f>TRIM(SampleSuperstore3[[#This Row],[State]])</f>
        <v>Massachusetts</v>
      </c>
      <c r="Q9015" s="2" t="str">
        <f t="shared" si="140"/>
        <v>Marlborough Massachusetts</v>
      </c>
      <c r="R9015" s="6" t="s">
        <v>634</v>
      </c>
      <c r="S9015" s="2" t="s">
        <v>369</v>
      </c>
      <c r="T9015" s="2" t="s">
        <v>3</v>
      </c>
      <c r="U9015" t="s">
        <v>634</v>
      </c>
      <c r="V9015" t="s">
        <v>369</v>
      </c>
    </row>
    <row r="9016" spans="1:22" x14ac:dyDescent="0.3">
      <c r="A9016" t="s">
        <v>28</v>
      </c>
      <c r="B9016" t="s">
        <v>14</v>
      </c>
      <c r="C9016" t="s">
        <v>15</v>
      </c>
      <c r="D9016" t="s">
        <v>609</v>
      </c>
      <c r="E9016" t="s">
        <v>166</v>
      </c>
      <c r="F9016">
        <v>1752</v>
      </c>
      <c r="G9016" t="s">
        <v>57</v>
      </c>
      <c r="H9016" t="s">
        <v>19</v>
      </c>
      <c r="I9016" t="s">
        <v>33</v>
      </c>
      <c r="J9016">
        <v>19182</v>
      </c>
      <c r="K9016">
        <v>3</v>
      </c>
      <c r="L9016">
        <v>0</v>
      </c>
      <c r="M9016">
        <v>613824</v>
      </c>
      <c r="O9016" s="2" t="str">
        <f>TRIM(SampleSuperstore3[[#This Row],[City]])</f>
        <v>Marlborough</v>
      </c>
      <c r="P9016" s="2" t="str">
        <f>TRIM(SampleSuperstore3[[#This Row],[State]])</f>
        <v>Massachusetts</v>
      </c>
      <c r="Q9016" s="2" t="str">
        <f t="shared" si="140"/>
        <v>Marlborough Massachusetts</v>
      </c>
      <c r="R9016" s="6" t="s">
        <v>634</v>
      </c>
      <c r="S9016" s="2" t="s">
        <v>369</v>
      </c>
      <c r="T9016" s="2" t="s">
        <v>3</v>
      </c>
      <c r="U9016" t="s">
        <v>634</v>
      </c>
      <c r="V9016" t="s">
        <v>369</v>
      </c>
    </row>
    <row r="9017" spans="1:22" x14ac:dyDescent="0.3">
      <c r="A9017" t="s">
        <v>28</v>
      </c>
      <c r="B9017" t="s">
        <v>14</v>
      </c>
      <c r="C9017" t="s">
        <v>15</v>
      </c>
      <c r="D9017" t="s">
        <v>187</v>
      </c>
      <c r="E9017" t="s">
        <v>76</v>
      </c>
      <c r="F9017">
        <v>10801</v>
      </c>
      <c r="G9017" t="s">
        <v>57</v>
      </c>
      <c r="H9017" t="s">
        <v>26</v>
      </c>
      <c r="I9017" t="s">
        <v>37</v>
      </c>
      <c r="J9017">
        <v>13904</v>
      </c>
      <c r="K9017">
        <v>2</v>
      </c>
      <c r="L9017">
        <v>2</v>
      </c>
      <c r="M9017">
        <v>45188</v>
      </c>
      <c r="O9017" s="2" t="str">
        <f>TRIM(SampleSuperstore3[[#This Row],[City]])</f>
        <v>New Rochelle</v>
      </c>
      <c r="P9017" s="2" t="str">
        <f>TRIM(SampleSuperstore3[[#This Row],[State]])</f>
        <v>New York</v>
      </c>
      <c r="Q9017" s="2" t="str">
        <f t="shared" si="140"/>
        <v>New Rochelle New York</v>
      </c>
      <c r="R9017" s="6" t="s">
        <v>609</v>
      </c>
      <c r="S9017" s="2" t="s">
        <v>166</v>
      </c>
      <c r="T9017" s="2"/>
    </row>
    <row r="9018" spans="1:22" x14ac:dyDescent="0.3">
      <c r="A9018" t="s">
        <v>168</v>
      </c>
      <c r="B9018" t="s">
        <v>22</v>
      </c>
      <c r="C9018" t="s">
        <v>15</v>
      </c>
      <c r="D9018" t="s">
        <v>42</v>
      </c>
      <c r="E9018" t="s">
        <v>43</v>
      </c>
      <c r="F9018">
        <v>98103</v>
      </c>
      <c r="G9018" t="s">
        <v>25</v>
      </c>
      <c r="H9018" t="s">
        <v>26</v>
      </c>
      <c r="I9018" t="s">
        <v>38</v>
      </c>
      <c r="J9018">
        <v>3146</v>
      </c>
      <c r="K9018">
        <v>4</v>
      </c>
      <c r="L9018">
        <v>0</v>
      </c>
      <c r="M9018">
        <v>103818</v>
      </c>
      <c r="O9018" s="2" t="str">
        <f>TRIM(SampleSuperstore3[[#This Row],[City]])</f>
        <v>Seattle</v>
      </c>
      <c r="P9018" s="2" t="str">
        <f>TRIM(SampleSuperstore3[[#This Row],[State]])</f>
        <v>Washington</v>
      </c>
      <c r="Q9018" s="2" t="str">
        <f t="shared" si="140"/>
        <v>Seattle Washington</v>
      </c>
      <c r="R9018" s="6" t="s">
        <v>609</v>
      </c>
      <c r="S9018" s="2" t="s">
        <v>166</v>
      </c>
      <c r="T9018" s="2"/>
    </row>
    <row r="9019" spans="1:22" x14ac:dyDescent="0.3">
      <c r="A9019" t="s">
        <v>168</v>
      </c>
      <c r="B9019" t="s">
        <v>22</v>
      </c>
      <c r="C9019" t="s">
        <v>15</v>
      </c>
      <c r="D9019" t="s">
        <v>42</v>
      </c>
      <c r="E9019" t="s">
        <v>43</v>
      </c>
      <c r="F9019">
        <v>98103</v>
      </c>
      <c r="G9019" t="s">
        <v>25</v>
      </c>
      <c r="H9019" t="s">
        <v>19</v>
      </c>
      <c r="I9019" t="s">
        <v>31</v>
      </c>
      <c r="J9019">
        <v>28356</v>
      </c>
      <c r="K9019">
        <v>4</v>
      </c>
      <c r="L9019">
        <v>0</v>
      </c>
      <c r="M9019">
        <v>453696</v>
      </c>
      <c r="O9019" s="2" t="str">
        <f>TRIM(SampleSuperstore3[[#This Row],[City]])</f>
        <v>Seattle</v>
      </c>
      <c r="P9019" s="2" t="str">
        <f>TRIM(SampleSuperstore3[[#This Row],[State]])</f>
        <v>Washington</v>
      </c>
      <c r="Q9019" s="2" t="str">
        <f t="shared" si="140"/>
        <v>Seattle Washington</v>
      </c>
      <c r="R9019" s="6" t="s">
        <v>634</v>
      </c>
      <c r="S9019" s="2" t="s">
        <v>660</v>
      </c>
      <c r="T9019" s="2" t="s">
        <v>634</v>
      </c>
      <c r="U9019" t="s">
        <v>369</v>
      </c>
    </row>
    <row r="9020" spans="1:22" x14ac:dyDescent="0.3">
      <c r="A9020" t="s">
        <v>28</v>
      </c>
      <c r="B9020" t="s">
        <v>44</v>
      </c>
      <c r="C9020" t="s">
        <v>15</v>
      </c>
      <c r="D9020" t="s">
        <v>140</v>
      </c>
      <c r="E9020" t="s">
        <v>70</v>
      </c>
      <c r="F9020">
        <v>48227</v>
      </c>
      <c r="G9020" t="s">
        <v>47</v>
      </c>
      <c r="H9020" t="s">
        <v>19</v>
      </c>
      <c r="I9020" t="s">
        <v>21</v>
      </c>
      <c r="J9020">
        <v>48796</v>
      </c>
      <c r="K9020">
        <v>2</v>
      </c>
      <c r="L9020">
        <v>0</v>
      </c>
      <c r="M9020">
        <v>146388</v>
      </c>
      <c r="O9020" s="2" t="str">
        <f>TRIM(SampleSuperstore3[[#This Row],[City]])</f>
        <v>Detroit</v>
      </c>
      <c r="P9020" s="2" t="str">
        <f>TRIM(SampleSuperstore3[[#This Row],[State]])</f>
        <v>Michigan</v>
      </c>
      <c r="Q9020" s="2" t="str">
        <f t="shared" si="140"/>
        <v>Detroit Michigan</v>
      </c>
      <c r="R9020" s="6" t="s">
        <v>42</v>
      </c>
      <c r="S9020" s="2" t="s">
        <v>43</v>
      </c>
      <c r="T9020" s="2"/>
    </row>
    <row r="9021" spans="1:22" x14ac:dyDescent="0.3">
      <c r="A9021" t="s">
        <v>28</v>
      </c>
      <c r="B9021" t="s">
        <v>14</v>
      </c>
      <c r="C9021" t="s">
        <v>15</v>
      </c>
      <c r="D9021" t="s">
        <v>196</v>
      </c>
      <c r="E9021" t="s">
        <v>197</v>
      </c>
      <c r="F9021">
        <v>72701</v>
      </c>
      <c r="G9021" t="s">
        <v>18</v>
      </c>
      <c r="H9021" t="s">
        <v>26</v>
      </c>
      <c r="I9021" t="s">
        <v>37</v>
      </c>
      <c r="J9021">
        <v>179398</v>
      </c>
      <c r="K9021">
        <v>2</v>
      </c>
      <c r="L9021">
        <v>0</v>
      </c>
      <c r="M9021">
        <v>8431706</v>
      </c>
      <c r="O9021" s="2" t="str">
        <f>TRIM(SampleSuperstore3[[#This Row],[City]])</f>
        <v>Fayetteville</v>
      </c>
      <c r="P9021" s="2" t="str">
        <f>TRIM(SampleSuperstore3[[#This Row],[State]])</f>
        <v>Arkansas</v>
      </c>
      <c r="Q9021" s="2" t="str">
        <f t="shared" si="140"/>
        <v>Fayetteville Arkansas</v>
      </c>
      <c r="R9021" s="6" t="s">
        <v>42</v>
      </c>
      <c r="S9021" s="2" t="s">
        <v>43</v>
      </c>
      <c r="T9021" s="2"/>
    </row>
    <row r="9022" spans="1:22" x14ac:dyDescent="0.3">
      <c r="A9022" t="s">
        <v>28</v>
      </c>
      <c r="B9022" t="s">
        <v>14</v>
      </c>
      <c r="C9022" t="s">
        <v>15</v>
      </c>
      <c r="D9022" t="s">
        <v>172</v>
      </c>
      <c r="E9022" t="s">
        <v>65</v>
      </c>
      <c r="F9022">
        <v>62301</v>
      </c>
      <c r="G9022" t="s">
        <v>47</v>
      </c>
      <c r="H9022" t="s">
        <v>26</v>
      </c>
      <c r="I9022" t="s">
        <v>37</v>
      </c>
      <c r="J9022">
        <v>2992</v>
      </c>
      <c r="K9022">
        <v>4</v>
      </c>
      <c r="L9022">
        <v>8</v>
      </c>
      <c r="M9022">
        <v>-4488</v>
      </c>
      <c r="O9022" s="2" t="str">
        <f>TRIM(SampleSuperstore3[[#This Row],[City]])</f>
        <v>Quincy</v>
      </c>
      <c r="P9022" s="2" t="str">
        <f>TRIM(SampleSuperstore3[[#This Row],[State]])</f>
        <v>Illinois</v>
      </c>
      <c r="Q9022" s="2" t="str">
        <f t="shared" si="140"/>
        <v>Quincy Illinois</v>
      </c>
      <c r="R9022" s="6" t="s">
        <v>140</v>
      </c>
      <c r="S9022" s="2" t="s">
        <v>70</v>
      </c>
      <c r="T9022" s="2"/>
    </row>
    <row r="9023" spans="1:22" x14ac:dyDescent="0.3">
      <c r="A9023" t="s">
        <v>28</v>
      </c>
      <c r="B9023" t="s">
        <v>14</v>
      </c>
      <c r="C9023" t="s">
        <v>15</v>
      </c>
      <c r="D9023" t="s">
        <v>172</v>
      </c>
      <c r="E9023" t="s">
        <v>65</v>
      </c>
      <c r="F9023">
        <v>62301</v>
      </c>
      <c r="G9023" t="s">
        <v>47</v>
      </c>
      <c r="H9023" t="s">
        <v>35</v>
      </c>
      <c r="I9023" t="s">
        <v>59</v>
      </c>
      <c r="J9023">
        <v>108768</v>
      </c>
      <c r="K9023">
        <v>4</v>
      </c>
      <c r="L9023">
        <v>2</v>
      </c>
      <c r="M9023">
        <v>27192</v>
      </c>
      <c r="O9023" s="2" t="str">
        <f>TRIM(SampleSuperstore3[[#This Row],[City]])</f>
        <v>Quincy</v>
      </c>
      <c r="P9023" s="2" t="str">
        <f>TRIM(SampleSuperstore3[[#This Row],[State]])</f>
        <v>Illinois</v>
      </c>
      <c r="Q9023" s="2" t="str">
        <f t="shared" si="140"/>
        <v>Quincy Illinois</v>
      </c>
      <c r="R9023" s="6" t="s">
        <v>196</v>
      </c>
      <c r="S9023" s="2" t="s">
        <v>197</v>
      </c>
      <c r="T9023" s="2"/>
    </row>
    <row r="9024" spans="1:22" x14ac:dyDescent="0.3">
      <c r="A9024" t="s">
        <v>62</v>
      </c>
      <c r="B9024" t="s">
        <v>14</v>
      </c>
      <c r="C9024" t="s">
        <v>15</v>
      </c>
      <c r="D9024" t="s">
        <v>75</v>
      </c>
      <c r="E9024" t="s">
        <v>76</v>
      </c>
      <c r="F9024">
        <v>10035</v>
      </c>
      <c r="G9024" t="s">
        <v>57</v>
      </c>
      <c r="H9024" t="s">
        <v>26</v>
      </c>
      <c r="I9024" t="s">
        <v>41</v>
      </c>
      <c r="J9024">
        <v>2592</v>
      </c>
      <c r="K9024">
        <v>4</v>
      </c>
      <c r="L9024">
        <v>0</v>
      </c>
      <c r="M9024">
        <v>124416</v>
      </c>
      <c r="O9024" s="2" t="str">
        <f>TRIM(SampleSuperstore3[[#This Row],[City]])</f>
        <v>New York City</v>
      </c>
      <c r="P9024" s="2" t="str">
        <f>TRIM(SampleSuperstore3[[#This Row],[State]])</f>
        <v>New York</v>
      </c>
      <c r="Q9024" s="2" t="str">
        <f t="shared" si="140"/>
        <v>New York City New York</v>
      </c>
      <c r="R9024" s="6" t="s">
        <v>172</v>
      </c>
      <c r="S9024" s="2" t="s">
        <v>65</v>
      </c>
      <c r="T9024" s="2"/>
    </row>
    <row r="9025" spans="1:22" x14ac:dyDescent="0.3">
      <c r="A9025" t="s">
        <v>62</v>
      </c>
      <c r="B9025" t="s">
        <v>14</v>
      </c>
      <c r="C9025" t="s">
        <v>15</v>
      </c>
      <c r="D9025" t="s">
        <v>75</v>
      </c>
      <c r="E9025" t="s">
        <v>76</v>
      </c>
      <c r="F9025">
        <v>10035</v>
      </c>
      <c r="G9025" t="s">
        <v>57</v>
      </c>
      <c r="H9025" t="s">
        <v>26</v>
      </c>
      <c r="I9025" t="s">
        <v>32</v>
      </c>
      <c r="J9025">
        <v>2258</v>
      </c>
      <c r="K9025">
        <v>2</v>
      </c>
      <c r="L9025">
        <v>0</v>
      </c>
      <c r="M9025">
        <v>58708</v>
      </c>
      <c r="O9025" s="2" t="str">
        <f>TRIM(SampleSuperstore3[[#This Row],[City]])</f>
        <v>New York City</v>
      </c>
      <c r="P9025" s="2" t="str">
        <f>TRIM(SampleSuperstore3[[#This Row],[State]])</f>
        <v>New York</v>
      </c>
      <c r="Q9025" s="2" t="str">
        <f t="shared" si="140"/>
        <v>New York City New York</v>
      </c>
      <c r="R9025" s="6" t="s">
        <v>172</v>
      </c>
      <c r="S9025" s="2" t="s">
        <v>65</v>
      </c>
      <c r="T9025" s="2"/>
    </row>
    <row r="9026" spans="1:22" x14ac:dyDescent="0.3">
      <c r="A9026" t="s">
        <v>168</v>
      </c>
      <c r="B9026" t="s">
        <v>14</v>
      </c>
      <c r="C9026" t="s">
        <v>15</v>
      </c>
      <c r="D9026" t="s">
        <v>61</v>
      </c>
      <c r="E9026" t="s">
        <v>46</v>
      </c>
      <c r="F9026">
        <v>77095</v>
      </c>
      <c r="G9026" t="s">
        <v>47</v>
      </c>
      <c r="H9026" t="s">
        <v>35</v>
      </c>
      <c r="I9026" t="s">
        <v>36</v>
      </c>
      <c r="J9026">
        <v>55176</v>
      </c>
      <c r="K9026">
        <v>3</v>
      </c>
      <c r="L9026">
        <v>2</v>
      </c>
      <c r="M9026">
        <v>-124146</v>
      </c>
      <c r="O9026" s="2" t="str">
        <f>TRIM(SampleSuperstore3[[#This Row],[City]])</f>
        <v>Houston</v>
      </c>
      <c r="P9026" s="2" t="str">
        <f>TRIM(SampleSuperstore3[[#This Row],[State]])</f>
        <v>Texas</v>
      </c>
      <c r="Q9026" s="2" t="str">
        <f t="shared" si="140"/>
        <v>Houston Texas</v>
      </c>
      <c r="R9026" s="6" t="s">
        <v>634</v>
      </c>
      <c r="S9026" s="2" t="s">
        <v>369</v>
      </c>
      <c r="T9026" s="2" t="s">
        <v>3</v>
      </c>
      <c r="U9026" t="s">
        <v>634</v>
      </c>
      <c r="V9026" t="s">
        <v>369</v>
      </c>
    </row>
    <row r="9027" spans="1:22" x14ac:dyDescent="0.3">
      <c r="A9027" t="s">
        <v>28</v>
      </c>
      <c r="B9027" t="s">
        <v>14</v>
      </c>
      <c r="C9027" t="s">
        <v>15</v>
      </c>
      <c r="D9027" t="s">
        <v>140</v>
      </c>
      <c r="E9027" t="s">
        <v>70</v>
      </c>
      <c r="F9027">
        <v>48205</v>
      </c>
      <c r="G9027" t="s">
        <v>47</v>
      </c>
      <c r="H9027" t="s">
        <v>26</v>
      </c>
      <c r="I9027" t="s">
        <v>37</v>
      </c>
      <c r="J9027">
        <v>989274</v>
      </c>
      <c r="K9027">
        <v>13</v>
      </c>
      <c r="L9027">
        <v>0</v>
      </c>
      <c r="M9027">
        <v>494637</v>
      </c>
      <c r="O9027" s="2" t="str">
        <f>TRIM(SampleSuperstore3[[#This Row],[City]])</f>
        <v>Detroit</v>
      </c>
      <c r="P9027" s="2" t="str">
        <f>TRIM(SampleSuperstore3[[#This Row],[State]])</f>
        <v>Michigan</v>
      </c>
      <c r="Q9027" s="2" t="str">
        <f t="shared" ref="Q9027:Q9090" si="141">_xlfn.CONCAT(O9027," ",P9027)</f>
        <v>Detroit Michigan</v>
      </c>
      <c r="R9027" s="6" t="s">
        <v>634</v>
      </c>
      <c r="S9027" s="2" t="s">
        <v>369</v>
      </c>
      <c r="T9027" s="2" t="s">
        <v>3</v>
      </c>
      <c r="U9027" t="s">
        <v>634</v>
      </c>
      <c r="V9027" t="s">
        <v>369</v>
      </c>
    </row>
    <row r="9028" spans="1:22" x14ac:dyDescent="0.3">
      <c r="A9028" t="s">
        <v>28</v>
      </c>
      <c r="B9028" t="s">
        <v>22</v>
      </c>
      <c r="C9028" t="s">
        <v>15</v>
      </c>
      <c r="D9028" t="s">
        <v>523</v>
      </c>
      <c r="E9028" t="s">
        <v>81</v>
      </c>
      <c r="F9028">
        <v>85224</v>
      </c>
      <c r="G9028" t="s">
        <v>25</v>
      </c>
      <c r="H9028" t="s">
        <v>19</v>
      </c>
      <c r="I9028" t="s">
        <v>31</v>
      </c>
      <c r="J9028">
        <v>73915</v>
      </c>
      <c r="K9028">
        <v>1</v>
      </c>
      <c r="L9028">
        <v>5</v>
      </c>
      <c r="M9028">
        <v>-458273</v>
      </c>
      <c r="O9028" s="2" t="str">
        <f>TRIM(SampleSuperstore3[[#This Row],[City]])</f>
        <v>Chandler</v>
      </c>
      <c r="P9028" s="2" t="str">
        <f>TRIM(SampleSuperstore3[[#This Row],[State]])</f>
        <v>Arizona</v>
      </c>
      <c r="Q9028" s="2" t="str">
        <f t="shared" si="141"/>
        <v>Chandler Arizona</v>
      </c>
      <c r="R9028" s="6" t="s">
        <v>61</v>
      </c>
      <c r="S9028" s="2" t="s">
        <v>46</v>
      </c>
      <c r="T9028" s="2"/>
    </row>
    <row r="9029" spans="1:22" x14ac:dyDescent="0.3">
      <c r="A9029" t="s">
        <v>28</v>
      </c>
      <c r="B9029" t="s">
        <v>14</v>
      </c>
      <c r="C9029" t="s">
        <v>15</v>
      </c>
      <c r="D9029" t="s">
        <v>479</v>
      </c>
      <c r="E9029" t="s">
        <v>30</v>
      </c>
      <c r="F9029">
        <v>33021</v>
      </c>
      <c r="G9029" t="s">
        <v>18</v>
      </c>
      <c r="H9029" t="s">
        <v>19</v>
      </c>
      <c r="I9029" t="s">
        <v>33</v>
      </c>
      <c r="J9029">
        <v>337088</v>
      </c>
      <c r="K9029">
        <v>4</v>
      </c>
      <c r="L9029">
        <v>2</v>
      </c>
      <c r="M9029">
        <v>168544</v>
      </c>
      <c r="O9029" s="2" t="str">
        <f>TRIM(SampleSuperstore3[[#This Row],[City]])</f>
        <v>Hollywood</v>
      </c>
      <c r="P9029" s="2" t="str">
        <f>TRIM(SampleSuperstore3[[#This Row],[State]])</f>
        <v>Florida</v>
      </c>
      <c r="Q9029" s="2" t="str">
        <f t="shared" si="141"/>
        <v>Hollywood Florida</v>
      </c>
      <c r="R9029" s="6" t="s">
        <v>140</v>
      </c>
      <c r="S9029" s="2" t="s">
        <v>70</v>
      </c>
      <c r="T9029" s="2"/>
    </row>
    <row r="9030" spans="1:22" x14ac:dyDescent="0.3">
      <c r="A9030" t="s">
        <v>13</v>
      </c>
      <c r="B9030" t="s">
        <v>22</v>
      </c>
      <c r="C9030" t="s">
        <v>15</v>
      </c>
      <c r="D9030" t="s">
        <v>23</v>
      </c>
      <c r="E9030" t="s">
        <v>24</v>
      </c>
      <c r="F9030">
        <v>90049</v>
      </c>
      <c r="G9030" t="s">
        <v>25</v>
      </c>
      <c r="H9030" t="s">
        <v>26</v>
      </c>
      <c r="I9030" t="s">
        <v>38</v>
      </c>
      <c r="J9030">
        <v>6144</v>
      </c>
      <c r="K9030">
        <v>3</v>
      </c>
      <c r="L9030">
        <v>0</v>
      </c>
      <c r="M9030">
        <v>165888</v>
      </c>
      <c r="O9030" s="2" t="str">
        <f>TRIM(SampleSuperstore3[[#This Row],[City]])</f>
        <v>Los Angeles</v>
      </c>
      <c r="P9030" s="2" t="str">
        <f>TRIM(SampleSuperstore3[[#This Row],[State]])</f>
        <v>California</v>
      </c>
      <c r="Q9030" s="2" t="str">
        <f t="shared" si="141"/>
        <v>Los Angeles California</v>
      </c>
      <c r="R9030" s="6" t="s">
        <v>523</v>
      </c>
      <c r="S9030" s="2" t="s">
        <v>81</v>
      </c>
      <c r="T9030" s="2"/>
    </row>
    <row r="9031" spans="1:22" x14ac:dyDescent="0.3">
      <c r="A9031" t="s">
        <v>28</v>
      </c>
      <c r="B9031" t="s">
        <v>22</v>
      </c>
      <c r="C9031" t="s">
        <v>15</v>
      </c>
      <c r="D9031" t="s">
        <v>52</v>
      </c>
      <c r="E9031" t="s">
        <v>24</v>
      </c>
      <c r="F9031">
        <v>94122</v>
      </c>
      <c r="G9031" t="s">
        <v>25</v>
      </c>
      <c r="H9031" t="s">
        <v>35</v>
      </c>
      <c r="I9031" t="s">
        <v>59</v>
      </c>
      <c r="J9031">
        <v>47997</v>
      </c>
      <c r="K9031">
        <v>3</v>
      </c>
      <c r="L9031">
        <v>0</v>
      </c>
      <c r="M9031">
        <v>1631898</v>
      </c>
      <c r="O9031" s="2" t="str">
        <f>TRIM(SampleSuperstore3[[#This Row],[City]])</f>
        <v>San Francisco</v>
      </c>
      <c r="P9031" s="2" t="str">
        <f>TRIM(SampleSuperstore3[[#This Row],[State]])</f>
        <v>California</v>
      </c>
      <c r="Q9031" s="2" t="str">
        <f t="shared" si="141"/>
        <v>San Francisco California</v>
      </c>
      <c r="R9031" s="6" t="s">
        <v>479</v>
      </c>
      <c r="S9031" s="2" t="s">
        <v>30</v>
      </c>
      <c r="T9031" s="2"/>
    </row>
    <row r="9032" spans="1:22" x14ac:dyDescent="0.3">
      <c r="A9032" t="s">
        <v>13</v>
      </c>
      <c r="B9032" t="s">
        <v>22</v>
      </c>
      <c r="C9032" t="s">
        <v>15</v>
      </c>
      <c r="D9032" t="s">
        <v>368</v>
      </c>
      <c r="E9032" t="s">
        <v>24</v>
      </c>
      <c r="F9032">
        <v>94086</v>
      </c>
      <c r="G9032" t="s">
        <v>25</v>
      </c>
      <c r="H9032" t="s">
        <v>26</v>
      </c>
      <c r="I9032" t="s">
        <v>37</v>
      </c>
      <c r="J9032">
        <v>5984</v>
      </c>
      <c r="K9032">
        <v>2</v>
      </c>
      <c r="L9032">
        <v>2</v>
      </c>
      <c r="M9032">
        <v>2244</v>
      </c>
      <c r="O9032" s="2" t="str">
        <f>TRIM(SampleSuperstore3[[#This Row],[City]])</f>
        <v>Sunnyvale</v>
      </c>
      <c r="P9032" s="2" t="str">
        <f>TRIM(SampleSuperstore3[[#This Row],[State]])</f>
        <v>California</v>
      </c>
      <c r="Q9032" s="2" t="str">
        <f t="shared" si="141"/>
        <v>Sunnyvale California</v>
      </c>
      <c r="R9032" s="6" t="s">
        <v>626</v>
      </c>
      <c r="S9032" s="2" t="s">
        <v>627</v>
      </c>
      <c r="T9032" s="2" t="s">
        <v>24</v>
      </c>
    </row>
    <row r="9033" spans="1:22" x14ac:dyDescent="0.3">
      <c r="A9033" t="s">
        <v>13</v>
      </c>
      <c r="B9033" t="s">
        <v>22</v>
      </c>
      <c r="C9033" t="s">
        <v>15</v>
      </c>
      <c r="D9033" t="s">
        <v>368</v>
      </c>
      <c r="E9033" t="s">
        <v>24</v>
      </c>
      <c r="F9033">
        <v>94086</v>
      </c>
      <c r="G9033" t="s">
        <v>25</v>
      </c>
      <c r="H9033" t="s">
        <v>35</v>
      </c>
      <c r="I9033" t="s">
        <v>59</v>
      </c>
      <c r="J9033">
        <v>18995</v>
      </c>
      <c r="K9033">
        <v>5</v>
      </c>
      <c r="L9033">
        <v>0</v>
      </c>
      <c r="M9033">
        <v>45588</v>
      </c>
      <c r="O9033" s="2" t="str">
        <f>TRIM(SampleSuperstore3[[#This Row],[City]])</f>
        <v>Sunnyvale</v>
      </c>
      <c r="P9033" s="2" t="str">
        <f>TRIM(SampleSuperstore3[[#This Row],[State]])</f>
        <v>California</v>
      </c>
      <c r="Q9033" s="2" t="str">
        <f t="shared" si="141"/>
        <v>Sunnyvale California</v>
      </c>
      <c r="R9033" s="6" t="s">
        <v>632</v>
      </c>
      <c r="S9033" s="2" t="s">
        <v>633</v>
      </c>
      <c r="T9033" s="2" t="s">
        <v>24</v>
      </c>
    </row>
    <row r="9034" spans="1:22" x14ac:dyDescent="0.3">
      <c r="A9034" t="s">
        <v>13</v>
      </c>
      <c r="B9034" t="s">
        <v>22</v>
      </c>
      <c r="C9034" t="s">
        <v>15</v>
      </c>
      <c r="D9034" t="s">
        <v>368</v>
      </c>
      <c r="E9034" t="s">
        <v>24</v>
      </c>
      <c r="F9034">
        <v>94086</v>
      </c>
      <c r="G9034" t="s">
        <v>25</v>
      </c>
      <c r="H9034" t="s">
        <v>35</v>
      </c>
      <c r="I9034" t="s">
        <v>59</v>
      </c>
      <c r="J9034">
        <v>14995</v>
      </c>
      <c r="K9034">
        <v>5</v>
      </c>
      <c r="L9034">
        <v>0</v>
      </c>
      <c r="M9034">
        <v>314895</v>
      </c>
      <c r="O9034" s="2" t="str">
        <f>TRIM(SampleSuperstore3[[#This Row],[City]])</f>
        <v>Sunnyvale</v>
      </c>
      <c r="P9034" s="2" t="str">
        <f>TRIM(SampleSuperstore3[[#This Row],[State]])</f>
        <v>California</v>
      </c>
      <c r="Q9034" s="2" t="str">
        <f t="shared" si="141"/>
        <v>Sunnyvale California</v>
      </c>
      <c r="R9034" s="6" t="s">
        <v>368</v>
      </c>
      <c r="S9034" s="2" t="s">
        <v>24</v>
      </c>
      <c r="T9034" s="2"/>
    </row>
    <row r="9035" spans="1:22" x14ac:dyDescent="0.3">
      <c r="A9035" t="s">
        <v>13</v>
      </c>
      <c r="B9035" t="s">
        <v>22</v>
      </c>
      <c r="C9035" t="s">
        <v>15</v>
      </c>
      <c r="D9035" t="s">
        <v>368</v>
      </c>
      <c r="E9035" t="s">
        <v>24</v>
      </c>
      <c r="F9035">
        <v>94086</v>
      </c>
      <c r="G9035" t="s">
        <v>25</v>
      </c>
      <c r="H9035" t="s">
        <v>26</v>
      </c>
      <c r="I9035" t="s">
        <v>34</v>
      </c>
      <c r="J9035">
        <v>2995</v>
      </c>
      <c r="K9035">
        <v>5</v>
      </c>
      <c r="L9035">
        <v>0</v>
      </c>
      <c r="M9035">
        <v>86855</v>
      </c>
      <c r="O9035" s="2" t="str">
        <f>TRIM(SampleSuperstore3[[#This Row],[City]])</f>
        <v>Sunnyvale</v>
      </c>
      <c r="P9035" s="2" t="str">
        <f>TRIM(SampleSuperstore3[[#This Row],[State]])</f>
        <v>California</v>
      </c>
      <c r="Q9035" s="2" t="str">
        <f t="shared" si="141"/>
        <v>Sunnyvale California</v>
      </c>
      <c r="R9035" s="6" t="s">
        <v>368</v>
      </c>
      <c r="S9035" s="2" t="s">
        <v>24</v>
      </c>
      <c r="T9035" s="2"/>
    </row>
    <row r="9036" spans="1:22" x14ac:dyDescent="0.3">
      <c r="A9036" t="s">
        <v>13</v>
      </c>
      <c r="B9036" t="s">
        <v>22</v>
      </c>
      <c r="C9036" t="s">
        <v>15</v>
      </c>
      <c r="D9036" t="s">
        <v>368</v>
      </c>
      <c r="E9036" t="s">
        <v>24</v>
      </c>
      <c r="F9036">
        <v>94086</v>
      </c>
      <c r="G9036" t="s">
        <v>25</v>
      </c>
      <c r="H9036" t="s">
        <v>26</v>
      </c>
      <c r="I9036" t="s">
        <v>27</v>
      </c>
      <c r="J9036">
        <v>444</v>
      </c>
      <c r="K9036">
        <v>3</v>
      </c>
      <c r="L9036">
        <v>0</v>
      </c>
      <c r="M9036">
        <v>222</v>
      </c>
      <c r="O9036" s="2" t="str">
        <f>TRIM(SampleSuperstore3[[#This Row],[City]])</f>
        <v>Sunnyvale</v>
      </c>
      <c r="P9036" s="2" t="str">
        <f>TRIM(SampleSuperstore3[[#This Row],[State]])</f>
        <v>California</v>
      </c>
      <c r="Q9036" s="2" t="str">
        <f t="shared" si="141"/>
        <v>Sunnyvale California</v>
      </c>
      <c r="R9036" s="6" t="s">
        <v>368</v>
      </c>
      <c r="S9036" s="2" t="s">
        <v>24</v>
      </c>
      <c r="T9036" s="2"/>
    </row>
    <row r="9037" spans="1:22" x14ac:dyDescent="0.3">
      <c r="A9037" t="s">
        <v>28</v>
      </c>
      <c r="B9037" t="s">
        <v>44</v>
      </c>
      <c r="C9037" t="s">
        <v>15</v>
      </c>
      <c r="D9037" t="s">
        <v>75</v>
      </c>
      <c r="E9037" t="s">
        <v>76</v>
      </c>
      <c r="F9037">
        <v>10011</v>
      </c>
      <c r="G9037" t="s">
        <v>57</v>
      </c>
      <c r="H9037" t="s">
        <v>26</v>
      </c>
      <c r="I9037" t="s">
        <v>34</v>
      </c>
      <c r="J9037">
        <v>6603</v>
      </c>
      <c r="K9037">
        <v>3</v>
      </c>
      <c r="L9037">
        <v>0</v>
      </c>
      <c r="M9037">
        <v>171678</v>
      </c>
      <c r="O9037" s="2" t="str">
        <f>TRIM(SampleSuperstore3[[#This Row],[City]])</f>
        <v>New York City</v>
      </c>
      <c r="P9037" s="2" t="str">
        <f>TRIM(SampleSuperstore3[[#This Row],[State]])</f>
        <v>New York</v>
      </c>
      <c r="Q9037" s="2" t="str">
        <f t="shared" si="141"/>
        <v>New York City New York</v>
      </c>
      <c r="R9037" s="6" t="s">
        <v>368</v>
      </c>
      <c r="S9037" s="2" t="s">
        <v>24</v>
      </c>
      <c r="T9037" s="2"/>
    </row>
    <row r="9038" spans="1:22" x14ac:dyDescent="0.3">
      <c r="A9038" t="s">
        <v>28</v>
      </c>
      <c r="B9038" t="s">
        <v>22</v>
      </c>
      <c r="C9038" t="s">
        <v>15</v>
      </c>
      <c r="D9038" t="s">
        <v>23</v>
      </c>
      <c r="E9038" t="s">
        <v>24</v>
      </c>
      <c r="F9038">
        <v>90004</v>
      </c>
      <c r="G9038" t="s">
        <v>25</v>
      </c>
      <c r="H9038" t="s">
        <v>26</v>
      </c>
      <c r="I9038" t="s">
        <v>41</v>
      </c>
      <c r="J9038">
        <v>1086</v>
      </c>
      <c r="K9038">
        <v>2</v>
      </c>
      <c r="L9038">
        <v>0</v>
      </c>
      <c r="M9038">
        <v>53214</v>
      </c>
      <c r="O9038" s="2" t="str">
        <f>TRIM(SampleSuperstore3[[#This Row],[City]])</f>
        <v>Los Angeles</v>
      </c>
      <c r="P9038" s="2" t="str">
        <f>TRIM(SampleSuperstore3[[#This Row],[State]])</f>
        <v>California</v>
      </c>
      <c r="Q9038" s="2" t="str">
        <f t="shared" si="141"/>
        <v>Los Angeles California</v>
      </c>
      <c r="R9038" s="6" t="s">
        <v>368</v>
      </c>
      <c r="S9038" s="2" t="s">
        <v>24</v>
      </c>
      <c r="T9038" s="2"/>
    </row>
    <row r="9039" spans="1:22" x14ac:dyDescent="0.3">
      <c r="A9039" t="s">
        <v>13</v>
      </c>
      <c r="B9039" t="s">
        <v>22</v>
      </c>
      <c r="C9039" t="s">
        <v>15</v>
      </c>
      <c r="D9039" t="s">
        <v>52</v>
      </c>
      <c r="E9039" t="s">
        <v>24</v>
      </c>
      <c r="F9039">
        <v>94122</v>
      </c>
      <c r="G9039" t="s">
        <v>25</v>
      </c>
      <c r="H9039" t="s">
        <v>26</v>
      </c>
      <c r="I9039" t="s">
        <v>34</v>
      </c>
      <c r="J9039">
        <v>336</v>
      </c>
      <c r="K9039">
        <v>2</v>
      </c>
      <c r="L9039">
        <v>0</v>
      </c>
      <c r="M9039">
        <v>84</v>
      </c>
      <c r="O9039" s="2" t="str">
        <f>TRIM(SampleSuperstore3[[#This Row],[City]])</f>
        <v>San Francisco</v>
      </c>
      <c r="P9039" s="2" t="str">
        <f>TRIM(SampleSuperstore3[[#This Row],[State]])</f>
        <v>California</v>
      </c>
      <c r="Q9039" s="2" t="str">
        <f t="shared" si="141"/>
        <v>San Francisco California</v>
      </c>
      <c r="R9039" s="6" t="s">
        <v>634</v>
      </c>
      <c r="S9039" s="2" t="s">
        <v>369</v>
      </c>
      <c r="T9039" s="2" t="s">
        <v>3</v>
      </c>
      <c r="U9039" t="s">
        <v>634</v>
      </c>
      <c r="V9039" t="s">
        <v>369</v>
      </c>
    </row>
    <row r="9040" spans="1:22" x14ac:dyDescent="0.3">
      <c r="A9040" t="s">
        <v>13</v>
      </c>
      <c r="B9040" t="s">
        <v>22</v>
      </c>
      <c r="C9040" t="s">
        <v>15</v>
      </c>
      <c r="D9040" t="s">
        <v>52</v>
      </c>
      <c r="E9040" t="s">
        <v>24</v>
      </c>
      <c r="F9040">
        <v>94122</v>
      </c>
      <c r="G9040" t="s">
        <v>25</v>
      </c>
      <c r="H9040" t="s">
        <v>26</v>
      </c>
      <c r="I9040" t="s">
        <v>37</v>
      </c>
      <c r="J9040">
        <v>27936</v>
      </c>
      <c r="K9040">
        <v>4</v>
      </c>
      <c r="L9040">
        <v>2</v>
      </c>
      <c r="M9040">
        <v>94284</v>
      </c>
      <c r="O9040" s="2" t="str">
        <f>TRIM(SampleSuperstore3[[#This Row],[City]])</f>
        <v>San Francisco</v>
      </c>
      <c r="P9040" s="2" t="str">
        <f>TRIM(SampleSuperstore3[[#This Row],[State]])</f>
        <v>California</v>
      </c>
      <c r="Q9040" s="2" t="str">
        <f t="shared" si="141"/>
        <v>San Francisco California</v>
      </c>
      <c r="R9040" s="6" t="s">
        <v>626</v>
      </c>
      <c r="S9040" s="2" t="s">
        <v>627</v>
      </c>
      <c r="T9040" s="2" t="s">
        <v>24</v>
      </c>
    </row>
    <row r="9041" spans="1:22" x14ac:dyDescent="0.3">
      <c r="A9041" t="s">
        <v>13</v>
      </c>
      <c r="B9041" t="s">
        <v>22</v>
      </c>
      <c r="C9041" t="s">
        <v>15</v>
      </c>
      <c r="D9041" t="s">
        <v>52</v>
      </c>
      <c r="E9041" t="s">
        <v>24</v>
      </c>
      <c r="F9041">
        <v>94122</v>
      </c>
      <c r="G9041" t="s">
        <v>25</v>
      </c>
      <c r="H9041" t="s">
        <v>35</v>
      </c>
      <c r="I9041" t="s">
        <v>36</v>
      </c>
      <c r="J9041">
        <v>28784</v>
      </c>
      <c r="K9041">
        <v>2</v>
      </c>
      <c r="L9041">
        <v>2</v>
      </c>
      <c r="M9041">
        <v>28784</v>
      </c>
      <c r="O9041" s="2" t="str">
        <f>TRIM(SampleSuperstore3[[#This Row],[City]])</f>
        <v>San Francisco</v>
      </c>
      <c r="P9041" s="2" t="str">
        <f>TRIM(SampleSuperstore3[[#This Row],[State]])</f>
        <v>California</v>
      </c>
      <c r="Q9041" s="2" t="str">
        <f t="shared" si="141"/>
        <v>San Francisco California</v>
      </c>
      <c r="R9041" s="6" t="s">
        <v>632</v>
      </c>
      <c r="S9041" s="2" t="s">
        <v>633</v>
      </c>
      <c r="T9041" s="2" t="s">
        <v>24</v>
      </c>
    </row>
    <row r="9042" spans="1:22" x14ac:dyDescent="0.3">
      <c r="A9042" t="s">
        <v>28</v>
      </c>
      <c r="B9042" t="s">
        <v>14</v>
      </c>
      <c r="C9042" t="s">
        <v>15</v>
      </c>
      <c r="D9042" t="s">
        <v>240</v>
      </c>
      <c r="E9042" t="s">
        <v>24</v>
      </c>
      <c r="F9042">
        <v>92704</v>
      </c>
      <c r="G9042" t="s">
        <v>25</v>
      </c>
      <c r="H9042" t="s">
        <v>26</v>
      </c>
      <c r="I9042" t="s">
        <v>110</v>
      </c>
      <c r="J9042">
        <v>2196</v>
      </c>
      <c r="K9042">
        <v>2</v>
      </c>
      <c r="L9042">
        <v>0</v>
      </c>
      <c r="M9042">
        <v>61488</v>
      </c>
      <c r="O9042" s="2" t="str">
        <f>TRIM(SampleSuperstore3[[#This Row],[City]])</f>
        <v>Santa Ana</v>
      </c>
      <c r="P9042" s="2" t="str">
        <f>TRIM(SampleSuperstore3[[#This Row],[State]])</f>
        <v>California</v>
      </c>
      <c r="Q9042" s="2" t="str">
        <f t="shared" si="141"/>
        <v>Santa Ana California</v>
      </c>
      <c r="R9042" s="6" t="s">
        <v>632</v>
      </c>
      <c r="S9042" s="2" t="s">
        <v>633</v>
      </c>
      <c r="T9042" s="2" t="s">
        <v>24</v>
      </c>
    </row>
    <row r="9043" spans="1:22" x14ac:dyDescent="0.3">
      <c r="A9043" t="s">
        <v>13</v>
      </c>
      <c r="B9043" t="s">
        <v>14</v>
      </c>
      <c r="C9043" t="s">
        <v>15</v>
      </c>
      <c r="D9043" t="s">
        <v>42</v>
      </c>
      <c r="E9043" t="s">
        <v>43</v>
      </c>
      <c r="F9043">
        <v>98103</v>
      </c>
      <c r="G9043" t="s">
        <v>25</v>
      </c>
      <c r="H9043" t="s">
        <v>35</v>
      </c>
      <c r="I9043" t="s">
        <v>59</v>
      </c>
      <c r="J9043">
        <v>2198</v>
      </c>
      <c r="K9043">
        <v>2</v>
      </c>
      <c r="L9043">
        <v>0</v>
      </c>
      <c r="M9043">
        <v>85722</v>
      </c>
      <c r="O9043" s="2" t="str">
        <f>TRIM(SampleSuperstore3[[#This Row],[City]])</f>
        <v>Seattle</v>
      </c>
      <c r="P9043" s="2" t="str">
        <f>TRIM(SampleSuperstore3[[#This Row],[State]])</f>
        <v>Washington</v>
      </c>
      <c r="Q9043" s="2" t="str">
        <f t="shared" si="141"/>
        <v>Seattle Washington</v>
      </c>
      <c r="R9043" s="6" t="s">
        <v>632</v>
      </c>
      <c r="S9043" s="2" t="s">
        <v>633</v>
      </c>
      <c r="T9043" s="2" t="s">
        <v>24</v>
      </c>
    </row>
    <row r="9044" spans="1:22" x14ac:dyDescent="0.3">
      <c r="A9044" t="s">
        <v>62</v>
      </c>
      <c r="B9044" t="s">
        <v>44</v>
      </c>
      <c r="C9044" t="s">
        <v>15</v>
      </c>
      <c r="D9044" t="s">
        <v>75</v>
      </c>
      <c r="E9044" t="s">
        <v>76</v>
      </c>
      <c r="F9044">
        <v>10011</v>
      </c>
      <c r="G9044" t="s">
        <v>57</v>
      </c>
      <c r="H9044" t="s">
        <v>19</v>
      </c>
      <c r="I9044" t="s">
        <v>21</v>
      </c>
      <c r="J9044">
        <v>2621322</v>
      </c>
      <c r="K9044">
        <v>11</v>
      </c>
      <c r="L9044">
        <v>1</v>
      </c>
      <c r="M9044">
        <v>5533902</v>
      </c>
      <c r="O9044" s="2" t="str">
        <f>TRIM(SampleSuperstore3[[#This Row],[City]])</f>
        <v>New York City</v>
      </c>
      <c r="P9044" s="2" t="str">
        <f>TRIM(SampleSuperstore3[[#This Row],[State]])</f>
        <v>New York</v>
      </c>
      <c r="Q9044" s="2" t="str">
        <f t="shared" si="141"/>
        <v>New York City New York</v>
      </c>
      <c r="R9044" s="6" t="s">
        <v>644</v>
      </c>
      <c r="S9044" s="2" t="s">
        <v>683</v>
      </c>
      <c r="T9044" s="2" t="s">
        <v>24</v>
      </c>
    </row>
    <row r="9045" spans="1:22" x14ac:dyDescent="0.3">
      <c r="A9045" t="s">
        <v>28</v>
      </c>
      <c r="B9045" t="s">
        <v>14</v>
      </c>
      <c r="C9045" t="s">
        <v>15</v>
      </c>
      <c r="D9045" t="s">
        <v>23</v>
      </c>
      <c r="E9045" t="s">
        <v>24</v>
      </c>
      <c r="F9045">
        <v>90045</v>
      </c>
      <c r="G9045" t="s">
        <v>25</v>
      </c>
      <c r="H9045" t="s">
        <v>19</v>
      </c>
      <c r="I9045" t="s">
        <v>33</v>
      </c>
      <c r="J9045">
        <v>7476</v>
      </c>
      <c r="K9045">
        <v>7</v>
      </c>
      <c r="L9045">
        <v>0</v>
      </c>
      <c r="M9045">
        <v>239232</v>
      </c>
      <c r="O9045" s="2" t="str">
        <f>TRIM(SampleSuperstore3[[#This Row],[City]])</f>
        <v>Los Angeles</v>
      </c>
      <c r="P9045" s="2" t="str">
        <f>TRIM(SampleSuperstore3[[#This Row],[State]])</f>
        <v>California</v>
      </c>
      <c r="Q9045" s="2" t="str">
        <f t="shared" si="141"/>
        <v>Los Angeles California</v>
      </c>
      <c r="R9045" s="6" t="s">
        <v>42</v>
      </c>
      <c r="S9045" s="2" t="s">
        <v>43</v>
      </c>
      <c r="T9045" s="2"/>
    </row>
    <row r="9046" spans="1:22" x14ac:dyDescent="0.3">
      <c r="A9046" t="s">
        <v>28</v>
      </c>
      <c r="B9046" t="s">
        <v>14</v>
      </c>
      <c r="C9046" t="s">
        <v>15</v>
      </c>
      <c r="D9046" t="s">
        <v>23</v>
      </c>
      <c r="E9046" t="s">
        <v>24</v>
      </c>
      <c r="F9046">
        <v>90045</v>
      </c>
      <c r="G9046" t="s">
        <v>25</v>
      </c>
      <c r="H9046" t="s">
        <v>19</v>
      </c>
      <c r="I9046" t="s">
        <v>31</v>
      </c>
      <c r="J9046">
        <v>364776</v>
      </c>
      <c r="K9046">
        <v>3</v>
      </c>
      <c r="L9046">
        <v>2</v>
      </c>
      <c r="M9046">
        <v>273582</v>
      </c>
      <c r="O9046" s="2" t="str">
        <f>TRIM(SampleSuperstore3[[#This Row],[City]])</f>
        <v>Los Angeles</v>
      </c>
      <c r="P9046" s="2" t="str">
        <f>TRIM(SampleSuperstore3[[#This Row],[State]])</f>
        <v>California</v>
      </c>
      <c r="Q9046" s="2" t="str">
        <f t="shared" si="141"/>
        <v>Los Angeles California</v>
      </c>
      <c r="R9046" s="6" t="s">
        <v>634</v>
      </c>
      <c r="S9046" s="2" t="s">
        <v>369</v>
      </c>
      <c r="T9046" s="2" t="s">
        <v>3</v>
      </c>
      <c r="U9046" t="s">
        <v>634</v>
      </c>
      <c r="V9046" t="s">
        <v>369</v>
      </c>
    </row>
    <row r="9047" spans="1:22" x14ac:dyDescent="0.3">
      <c r="A9047" t="s">
        <v>28</v>
      </c>
      <c r="B9047" t="s">
        <v>22</v>
      </c>
      <c r="C9047" t="s">
        <v>15</v>
      </c>
      <c r="D9047" t="s">
        <v>42</v>
      </c>
      <c r="E9047" t="s">
        <v>43</v>
      </c>
      <c r="F9047">
        <v>98103</v>
      </c>
      <c r="G9047" t="s">
        <v>25</v>
      </c>
      <c r="H9047" t="s">
        <v>19</v>
      </c>
      <c r="I9047" t="s">
        <v>31</v>
      </c>
      <c r="J9047">
        <v>111517</v>
      </c>
      <c r="K9047">
        <v>7</v>
      </c>
      <c r="L9047">
        <v>0</v>
      </c>
      <c r="M9047">
        <v>334551</v>
      </c>
      <c r="O9047" s="2" t="str">
        <f>TRIM(SampleSuperstore3[[#This Row],[City]])</f>
        <v>Seattle</v>
      </c>
      <c r="P9047" s="2" t="str">
        <f>TRIM(SampleSuperstore3[[#This Row],[State]])</f>
        <v>Washington</v>
      </c>
      <c r="Q9047" s="2" t="str">
        <f t="shared" si="141"/>
        <v>Seattle Washington</v>
      </c>
      <c r="R9047" s="6" t="s">
        <v>626</v>
      </c>
      <c r="S9047" s="2" t="s">
        <v>627</v>
      </c>
      <c r="T9047" s="2" t="s">
        <v>24</v>
      </c>
    </row>
    <row r="9048" spans="1:22" x14ac:dyDescent="0.3">
      <c r="A9048" t="s">
        <v>62</v>
      </c>
      <c r="B9048" t="s">
        <v>22</v>
      </c>
      <c r="C9048" t="s">
        <v>15</v>
      </c>
      <c r="D9048" t="s">
        <v>144</v>
      </c>
      <c r="E9048" t="s">
        <v>24</v>
      </c>
      <c r="F9048">
        <v>92024</v>
      </c>
      <c r="G9048" t="s">
        <v>25</v>
      </c>
      <c r="H9048" t="s">
        <v>26</v>
      </c>
      <c r="I9048" t="s">
        <v>37</v>
      </c>
      <c r="J9048">
        <v>89696</v>
      </c>
      <c r="K9048">
        <v>4</v>
      </c>
      <c r="L9048">
        <v>2</v>
      </c>
      <c r="M9048">
        <v>33636</v>
      </c>
      <c r="O9048" s="2" t="str">
        <f>TRIM(SampleSuperstore3[[#This Row],[City]])</f>
        <v>San Diego</v>
      </c>
      <c r="P9048" s="2" t="str">
        <f>TRIM(SampleSuperstore3[[#This Row],[State]])</f>
        <v>California</v>
      </c>
      <c r="Q9048" s="2" t="str">
        <f t="shared" si="141"/>
        <v>San Diego California</v>
      </c>
      <c r="R9048" s="6" t="s">
        <v>626</v>
      </c>
      <c r="S9048" s="2" t="s">
        <v>627</v>
      </c>
      <c r="T9048" s="2" t="s">
        <v>24</v>
      </c>
    </row>
    <row r="9049" spans="1:22" x14ac:dyDescent="0.3">
      <c r="A9049" t="s">
        <v>62</v>
      </c>
      <c r="B9049" t="s">
        <v>22</v>
      </c>
      <c r="C9049" t="s">
        <v>15</v>
      </c>
      <c r="D9049" t="s">
        <v>144</v>
      </c>
      <c r="E9049" t="s">
        <v>24</v>
      </c>
      <c r="F9049">
        <v>92024</v>
      </c>
      <c r="G9049" t="s">
        <v>25</v>
      </c>
      <c r="H9049" t="s">
        <v>26</v>
      </c>
      <c r="I9049" t="s">
        <v>27</v>
      </c>
      <c r="J9049">
        <v>5012</v>
      </c>
      <c r="K9049">
        <v>4</v>
      </c>
      <c r="L9049">
        <v>0</v>
      </c>
      <c r="M9049">
        <v>235564</v>
      </c>
      <c r="O9049" s="2" t="str">
        <f>TRIM(SampleSuperstore3[[#This Row],[City]])</f>
        <v>San Diego</v>
      </c>
      <c r="P9049" s="2" t="str">
        <f>TRIM(SampleSuperstore3[[#This Row],[State]])</f>
        <v>California</v>
      </c>
      <c r="Q9049" s="2" t="str">
        <f t="shared" si="141"/>
        <v>San Diego California</v>
      </c>
      <c r="R9049" s="6" t="s">
        <v>42</v>
      </c>
      <c r="S9049" s="2" t="s">
        <v>43</v>
      </c>
      <c r="T9049" s="2"/>
    </row>
    <row r="9050" spans="1:22" x14ac:dyDescent="0.3">
      <c r="A9050" t="s">
        <v>28</v>
      </c>
      <c r="B9050" t="s">
        <v>22</v>
      </c>
      <c r="C9050" t="s">
        <v>15</v>
      </c>
      <c r="D9050" t="s">
        <v>75</v>
      </c>
      <c r="E9050" t="s">
        <v>76</v>
      </c>
      <c r="F9050">
        <v>10035</v>
      </c>
      <c r="G9050" t="s">
        <v>57</v>
      </c>
      <c r="H9050" t="s">
        <v>26</v>
      </c>
      <c r="I9050" t="s">
        <v>77</v>
      </c>
      <c r="J9050">
        <v>3648</v>
      </c>
      <c r="K9050">
        <v>6</v>
      </c>
      <c r="L9050">
        <v>0</v>
      </c>
      <c r="M9050">
        <v>1824</v>
      </c>
      <c r="O9050" s="2" t="str">
        <f>TRIM(SampleSuperstore3[[#This Row],[City]])</f>
        <v>New York City</v>
      </c>
      <c r="P9050" s="2" t="str">
        <f>TRIM(SampleSuperstore3[[#This Row],[State]])</f>
        <v>New York</v>
      </c>
      <c r="Q9050" s="2" t="str">
        <f t="shared" si="141"/>
        <v>New York City New York</v>
      </c>
      <c r="R9050" s="6" t="s">
        <v>632</v>
      </c>
      <c r="S9050" s="2" t="s">
        <v>646</v>
      </c>
      <c r="T9050" s="2" t="s">
        <v>24</v>
      </c>
    </row>
    <row r="9051" spans="1:22" x14ac:dyDescent="0.3">
      <c r="A9051" t="s">
        <v>28</v>
      </c>
      <c r="B9051" t="s">
        <v>14</v>
      </c>
      <c r="C9051" t="s">
        <v>15</v>
      </c>
      <c r="D9051" t="s">
        <v>79</v>
      </c>
      <c r="E9051" t="s">
        <v>65</v>
      </c>
      <c r="F9051">
        <v>60653</v>
      </c>
      <c r="G9051" t="s">
        <v>47</v>
      </c>
      <c r="H9051" t="s">
        <v>26</v>
      </c>
      <c r="I9051" t="s">
        <v>41</v>
      </c>
      <c r="J9051">
        <v>322192</v>
      </c>
      <c r="K9051">
        <v>13</v>
      </c>
      <c r="L9051">
        <v>2</v>
      </c>
      <c r="M9051">
        <v>100685</v>
      </c>
      <c r="O9051" s="2" t="str">
        <f>TRIM(SampleSuperstore3[[#This Row],[City]])</f>
        <v>Chicago</v>
      </c>
      <c r="P9051" s="2" t="str">
        <f>TRIM(SampleSuperstore3[[#This Row],[State]])</f>
        <v>Illinois</v>
      </c>
      <c r="Q9051" s="2" t="str">
        <f t="shared" si="141"/>
        <v>Chicago Illinois</v>
      </c>
      <c r="R9051" s="6" t="s">
        <v>632</v>
      </c>
      <c r="S9051" s="2" t="s">
        <v>646</v>
      </c>
      <c r="T9051" s="2" t="s">
        <v>24</v>
      </c>
    </row>
    <row r="9052" spans="1:22" x14ac:dyDescent="0.3">
      <c r="A9052" t="s">
        <v>28</v>
      </c>
      <c r="B9052" t="s">
        <v>14</v>
      </c>
      <c r="C9052" t="s">
        <v>15</v>
      </c>
      <c r="D9052" t="s">
        <v>79</v>
      </c>
      <c r="E9052" t="s">
        <v>65</v>
      </c>
      <c r="F9052">
        <v>60653</v>
      </c>
      <c r="G9052" t="s">
        <v>47</v>
      </c>
      <c r="H9052" t="s">
        <v>26</v>
      </c>
      <c r="I9052" t="s">
        <v>37</v>
      </c>
      <c r="J9052">
        <v>2946</v>
      </c>
      <c r="K9052">
        <v>3</v>
      </c>
      <c r="L9052">
        <v>8</v>
      </c>
      <c r="M9052">
        <v>-48609</v>
      </c>
      <c r="O9052" s="2" t="str">
        <f>TRIM(SampleSuperstore3[[#This Row],[City]])</f>
        <v>Chicago</v>
      </c>
      <c r="P9052" s="2" t="str">
        <f>TRIM(SampleSuperstore3[[#This Row],[State]])</f>
        <v>Illinois</v>
      </c>
      <c r="Q9052" s="2" t="str">
        <f t="shared" si="141"/>
        <v>Chicago Illinois</v>
      </c>
      <c r="R9052" s="6" t="s">
        <v>634</v>
      </c>
      <c r="S9052" s="2" t="s">
        <v>369</v>
      </c>
      <c r="T9052" s="2" t="s">
        <v>3</v>
      </c>
      <c r="U9052" t="s">
        <v>634</v>
      </c>
      <c r="V9052" t="s">
        <v>369</v>
      </c>
    </row>
    <row r="9053" spans="1:22" x14ac:dyDescent="0.3">
      <c r="A9053" t="s">
        <v>28</v>
      </c>
      <c r="B9053" t="s">
        <v>14</v>
      </c>
      <c r="C9053" t="s">
        <v>15</v>
      </c>
      <c r="D9053" t="s">
        <v>79</v>
      </c>
      <c r="E9053" t="s">
        <v>65</v>
      </c>
      <c r="F9053">
        <v>60653</v>
      </c>
      <c r="G9053" t="s">
        <v>47</v>
      </c>
      <c r="H9053" t="s">
        <v>26</v>
      </c>
      <c r="I9053" t="s">
        <v>41</v>
      </c>
      <c r="J9053">
        <v>19136</v>
      </c>
      <c r="K9053">
        <v>4</v>
      </c>
      <c r="L9053">
        <v>2</v>
      </c>
      <c r="M9053">
        <v>69368</v>
      </c>
      <c r="O9053" s="2" t="str">
        <f>TRIM(SampleSuperstore3[[#This Row],[City]])</f>
        <v>Chicago</v>
      </c>
      <c r="P9053" s="2" t="str">
        <f>TRIM(SampleSuperstore3[[#This Row],[State]])</f>
        <v>Illinois</v>
      </c>
      <c r="Q9053" s="2" t="str">
        <f t="shared" si="141"/>
        <v>Chicago Illinois</v>
      </c>
      <c r="R9053" s="6" t="s">
        <v>79</v>
      </c>
      <c r="S9053" s="2" t="s">
        <v>65</v>
      </c>
      <c r="T9053" s="2"/>
    </row>
    <row r="9054" spans="1:22" x14ac:dyDescent="0.3">
      <c r="A9054" t="s">
        <v>28</v>
      </c>
      <c r="B9054" t="s">
        <v>14</v>
      </c>
      <c r="C9054" t="s">
        <v>15</v>
      </c>
      <c r="D9054" t="s">
        <v>278</v>
      </c>
      <c r="E9054" t="s">
        <v>83</v>
      </c>
      <c r="F9054">
        <v>22801</v>
      </c>
      <c r="G9054" t="s">
        <v>18</v>
      </c>
      <c r="H9054" t="s">
        <v>35</v>
      </c>
      <c r="I9054" t="s">
        <v>59</v>
      </c>
      <c r="J9054">
        <v>2308</v>
      </c>
      <c r="K9054">
        <v>2</v>
      </c>
      <c r="L9054">
        <v>0</v>
      </c>
      <c r="M9054">
        <v>6924</v>
      </c>
      <c r="O9054" s="2" t="str">
        <f>TRIM(SampleSuperstore3[[#This Row],[City]])</f>
        <v>Harrisonburg</v>
      </c>
      <c r="P9054" s="2" t="str">
        <f>TRIM(SampleSuperstore3[[#This Row],[State]])</f>
        <v>Virginia</v>
      </c>
      <c r="Q9054" s="2" t="str">
        <f t="shared" si="141"/>
        <v>Harrisonburg Virginia</v>
      </c>
      <c r="R9054" s="6" t="s">
        <v>79</v>
      </c>
      <c r="S9054" s="2" t="s">
        <v>65</v>
      </c>
      <c r="T9054" s="2"/>
    </row>
    <row r="9055" spans="1:22" x14ac:dyDescent="0.3">
      <c r="A9055" t="s">
        <v>28</v>
      </c>
      <c r="B9055" t="s">
        <v>14</v>
      </c>
      <c r="C9055" t="s">
        <v>15</v>
      </c>
      <c r="D9055" t="s">
        <v>281</v>
      </c>
      <c r="E9055" t="s">
        <v>248</v>
      </c>
      <c r="F9055">
        <v>20852</v>
      </c>
      <c r="G9055" t="s">
        <v>57</v>
      </c>
      <c r="H9055" t="s">
        <v>35</v>
      </c>
      <c r="I9055" t="s">
        <v>36</v>
      </c>
      <c r="J9055">
        <v>9048</v>
      </c>
      <c r="K9055">
        <v>2</v>
      </c>
      <c r="L9055">
        <v>0</v>
      </c>
      <c r="M9055">
        <v>235248</v>
      </c>
      <c r="O9055" s="2" t="str">
        <f>TRIM(SampleSuperstore3[[#This Row],[City]])</f>
        <v>Rockville</v>
      </c>
      <c r="P9055" s="2" t="str">
        <f>TRIM(SampleSuperstore3[[#This Row],[State]])</f>
        <v>Maryland</v>
      </c>
      <c r="Q9055" s="2" t="str">
        <f t="shared" si="141"/>
        <v>Rockville Maryland</v>
      </c>
      <c r="R9055" s="6" t="s">
        <v>79</v>
      </c>
      <c r="S9055" s="2" t="s">
        <v>65</v>
      </c>
      <c r="T9055" s="2"/>
    </row>
    <row r="9056" spans="1:22" x14ac:dyDescent="0.3">
      <c r="A9056" t="s">
        <v>13</v>
      </c>
      <c r="B9056" t="s">
        <v>14</v>
      </c>
      <c r="C9056" t="s">
        <v>15</v>
      </c>
      <c r="D9056" t="s">
        <v>174</v>
      </c>
      <c r="E9056" t="s">
        <v>43</v>
      </c>
      <c r="F9056">
        <v>98198</v>
      </c>
      <c r="G9056" t="s">
        <v>25</v>
      </c>
      <c r="H9056" t="s">
        <v>19</v>
      </c>
      <c r="I9056" t="s">
        <v>21</v>
      </c>
      <c r="J9056">
        <v>215976</v>
      </c>
      <c r="K9056">
        <v>3</v>
      </c>
      <c r="L9056">
        <v>2</v>
      </c>
      <c r="M9056">
        <v>-26997</v>
      </c>
      <c r="O9056" s="2" t="str">
        <f>TRIM(SampleSuperstore3[[#This Row],[City]])</f>
        <v>Des Moines</v>
      </c>
      <c r="P9056" s="2" t="str">
        <f>TRIM(SampleSuperstore3[[#This Row],[State]])</f>
        <v>Washington</v>
      </c>
      <c r="Q9056" s="2" t="str">
        <f t="shared" si="141"/>
        <v>Des Moines Washington</v>
      </c>
      <c r="R9056" s="6" t="s">
        <v>278</v>
      </c>
      <c r="S9056" s="2" t="s">
        <v>83</v>
      </c>
      <c r="T9056" s="2"/>
    </row>
    <row r="9057" spans="1:20" x14ac:dyDescent="0.3">
      <c r="A9057" t="s">
        <v>13</v>
      </c>
      <c r="B9057" t="s">
        <v>14</v>
      </c>
      <c r="C9057" t="s">
        <v>15</v>
      </c>
      <c r="D9057" t="s">
        <v>174</v>
      </c>
      <c r="E9057" t="s">
        <v>43</v>
      </c>
      <c r="F9057">
        <v>98198</v>
      </c>
      <c r="G9057" t="s">
        <v>25</v>
      </c>
      <c r="H9057" t="s">
        <v>26</v>
      </c>
      <c r="I9057" t="s">
        <v>60</v>
      </c>
      <c r="J9057">
        <v>6594</v>
      </c>
      <c r="K9057">
        <v>3</v>
      </c>
      <c r="L9057">
        <v>0</v>
      </c>
      <c r="M9057">
        <v>309918</v>
      </c>
      <c r="O9057" s="2" t="str">
        <f>TRIM(SampleSuperstore3[[#This Row],[City]])</f>
        <v>Des Moines</v>
      </c>
      <c r="P9057" s="2" t="str">
        <f>TRIM(SampleSuperstore3[[#This Row],[State]])</f>
        <v>Washington</v>
      </c>
      <c r="Q9057" s="2" t="str">
        <f t="shared" si="141"/>
        <v>Des Moines Washington</v>
      </c>
      <c r="R9057" s="6" t="s">
        <v>281</v>
      </c>
      <c r="S9057" s="2" t="s">
        <v>248</v>
      </c>
      <c r="T9057" s="2"/>
    </row>
    <row r="9058" spans="1:20" x14ac:dyDescent="0.3">
      <c r="A9058" t="s">
        <v>62</v>
      </c>
      <c r="B9058" t="s">
        <v>22</v>
      </c>
      <c r="C9058" t="s">
        <v>15</v>
      </c>
      <c r="D9058" t="s">
        <v>55</v>
      </c>
      <c r="E9058" t="s">
        <v>56</v>
      </c>
      <c r="F9058">
        <v>19134</v>
      </c>
      <c r="G9058" t="s">
        <v>57</v>
      </c>
      <c r="H9058" t="s">
        <v>19</v>
      </c>
      <c r="I9058" t="s">
        <v>33</v>
      </c>
      <c r="J9058">
        <v>11352</v>
      </c>
      <c r="K9058">
        <v>3</v>
      </c>
      <c r="L9058">
        <v>2</v>
      </c>
      <c r="M9058">
        <v>26961</v>
      </c>
      <c r="O9058" s="2" t="str">
        <f>TRIM(SampleSuperstore3[[#This Row],[City]])</f>
        <v>Philadelphia</v>
      </c>
      <c r="P9058" s="2" t="str">
        <f>TRIM(SampleSuperstore3[[#This Row],[State]])</f>
        <v>Pennsylvania</v>
      </c>
      <c r="Q9058" s="2" t="str">
        <f t="shared" si="141"/>
        <v>Philadelphia Pennsylvania</v>
      </c>
      <c r="R9058" s="6" t="s">
        <v>655</v>
      </c>
      <c r="S9058" s="2" t="s">
        <v>656</v>
      </c>
      <c r="T9058" s="2" t="s">
        <v>43</v>
      </c>
    </row>
    <row r="9059" spans="1:20" x14ac:dyDescent="0.3">
      <c r="A9059" t="s">
        <v>28</v>
      </c>
      <c r="B9059" t="s">
        <v>44</v>
      </c>
      <c r="C9059" t="s">
        <v>15</v>
      </c>
      <c r="D9059" t="s">
        <v>103</v>
      </c>
      <c r="E9059" t="s">
        <v>74</v>
      </c>
      <c r="F9059">
        <v>47201</v>
      </c>
      <c r="G9059" t="s">
        <v>47</v>
      </c>
      <c r="H9059" t="s">
        <v>26</v>
      </c>
      <c r="I9059" t="s">
        <v>32</v>
      </c>
      <c r="J9059">
        <v>2456</v>
      </c>
      <c r="K9059">
        <v>2</v>
      </c>
      <c r="L9059">
        <v>0</v>
      </c>
      <c r="M9059">
        <v>68768</v>
      </c>
      <c r="O9059" s="2" t="str">
        <f>TRIM(SampleSuperstore3[[#This Row],[City]])</f>
        <v>Columbus</v>
      </c>
      <c r="P9059" s="2" t="str">
        <f>TRIM(SampleSuperstore3[[#This Row],[State]])</f>
        <v>Indiana</v>
      </c>
      <c r="Q9059" s="2" t="str">
        <f t="shared" si="141"/>
        <v>Columbus Indiana</v>
      </c>
      <c r="R9059" s="6" t="s">
        <v>655</v>
      </c>
      <c r="S9059" s="2" t="s">
        <v>656</v>
      </c>
      <c r="T9059" s="2" t="s">
        <v>43</v>
      </c>
    </row>
    <row r="9060" spans="1:20" x14ac:dyDescent="0.3">
      <c r="A9060" t="s">
        <v>28</v>
      </c>
      <c r="B9060" t="s">
        <v>14</v>
      </c>
      <c r="C9060" t="s">
        <v>15</v>
      </c>
      <c r="D9060" t="s">
        <v>82</v>
      </c>
      <c r="E9060" t="s">
        <v>112</v>
      </c>
      <c r="F9060">
        <v>65807</v>
      </c>
      <c r="G9060" t="s">
        <v>47</v>
      </c>
      <c r="H9060" t="s">
        <v>26</v>
      </c>
      <c r="I9060" t="s">
        <v>60</v>
      </c>
      <c r="J9060">
        <v>1656</v>
      </c>
      <c r="K9060">
        <v>2</v>
      </c>
      <c r="L9060">
        <v>0</v>
      </c>
      <c r="M9060">
        <v>77832</v>
      </c>
      <c r="O9060" s="2" t="str">
        <f>TRIM(SampleSuperstore3[[#This Row],[City]])</f>
        <v>Springfield</v>
      </c>
      <c r="P9060" s="2" t="str">
        <f>TRIM(SampleSuperstore3[[#This Row],[State]])</f>
        <v>Missouri</v>
      </c>
      <c r="Q9060" s="2" t="str">
        <f t="shared" si="141"/>
        <v>Springfield Missouri</v>
      </c>
      <c r="R9060" s="6" t="s">
        <v>55</v>
      </c>
      <c r="S9060" s="2" t="s">
        <v>56</v>
      </c>
      <c r="T9060" s="2"/>
    </row>
    <row r="9061" spans="1:20" x14ac:dyDescent="0.3">
      <c r="A9061" t="s">
        <v>28</v>
      </c>
      <c r="B9061" t="s">
        <v>14</v>
      </c>
      <c r="C9061" t="s">
        <v>15</v>
      </c>
      <c r="D9061" t="s">
        <v>82</v>
      </c>
      <c r="E9061" t="s">
        <v>112</v>
      </c>
      <c r="F9061">
        <v>65807</v>
      </c>
      <c r="G9061" t="s">
        <v>47</v>
      </c>
      <c r="H9061" t="s">
        <v>35</v>
      </c>
      <c r="I9061" t="s">
        <v>59</v>
      </c>
      <c r="J9061">
        <v>27995</v>
      </c>
      <c r="K9061">
        <v>5</v>
      </c>
      <c r="L9061">
        <v>0</v>
      </c>
      <c r="M9061">
        <v>67188</v>
      </c>
      <c r="O9061" s="2" t="str">
        <f>TRIM(SampleSuperstore3[[#This Row],[City]])</f>
        <v>Springfield</v>
      </c>
      <c r="P9061" s="2" t="str">
        <f>TRIM(SampleSuperstore3[[#This Row],[State]])</f>
        <v>Missouri</v>
      </c>
      <c r="Q9061" s="2" t="str">
        <f t="shared" si="141"/>
        <v>Springfield Missouri</v>
      </c>
      <c r="R9061" s="6" t="s">
        <v>103</v>
      </c>
      <c r="S9061" s="2" t="s">
        <v>74</v>
      </c>
      <c r="T9061" s="2"/>
    </row>
    <row r="9062" spans="1:20" x14ac:dyDescent="0.3">
      <c r="A9062" t="s">
        <v>28</v>
      </c>
      <c r="B9062" t="s">
        <v>22</v>
      </c>
      <c r="C9062" t="s">
        <v>15</v>
      </c>
      <c r="D9062" t="s">
        <v>16</v>
      </c>
      <c r="E9062" t="s">
        <v>17</v>
      </c>
      <c r="F9062">
        <v>42420</v>
      </c>
      <c r="G9062" t="s">
        <v>18</v>
      </c>
      <c r="H9062" t="s">
        <v>26</v>
      </c>
      <c r="I9062" t="s">
        <v>32</v>
      </c>
      <c r="J9062">
        <v>82884</v>
      </c>
      <c r="K9062">
        <v>6</v>
      </c>
      <c r="L9062">
        <v>0</v>
      </c>
      <c r="M9062">
        <v>0</v>
      </c>
      <c r="O9062" s="2" t="str">
        <f>TRIM(SampleSuperstore3[[#This Row],[City]])</f>
        <v>Henderson</v>
      </c>
      <c r="P9062" s="2" t="str">
        <f>TRIM(SampleSuperstore3[[#This Row],[State]])</f>
        <v>Kentucky</v>
      </c>
      <c r="Q9062" s="2" t="str">
        <f t="shared" si="141"/>
        <v>Henderson Kentucky</v>
      </c>
      <c r="R9062" s="6" t="s">
        <v>82</v>
      </c>
      <c r="S9062" s="2" t="s">
        <v>112</v>
      </c>
      <c r="T9062" s="2"/>
    </row>
    <row r="9063" spans="1:20" x14ac:dyDescent="0.3">
      <c r="A9063" t="s">
        <v>62</v>
      </c>
      <c r="B9063" t="s">
        <v>14</v>
      </c>
      <c r="C9063" t="s">
        <v>15</v>
      </c>
      <c r="D9063" t="s">
        <v>154</v>
      </c>
      <c r="E9063" t="s">
        <v>104</v>
      </c>
      <c r="F9063">
        <v>44107</v>
      </c>
      <c r="G9063" t="s">
        <v>57</v>
      </c>
      <c r="H9063" t="s">
        <v>26</v>
      </c>
      <c r="I9063" t="s">
        <v>37</v>
      </c>
      <c r="J9063">
        <v>7218</v>
      </c>
      <c r="K9063">
        <v>3</v>
      </c>
      <c r="L9063">
        <v>7</v>
      </c>
      <c r="M9063">
        <v>-55338</v>
      </c>
      <c r="O9063" s="2" t="str">
        <f>TRIM(SampleSuperstore3[[#This Row],[City]])</f>
        <v>Lakewood</v>
      </c>
      <c r="P9063" s="2" t="str">
        <f>TRIM(SampleSuperstore3[[#This Row],[State]])</f>
        <v>Ohio</v>
      </c>
      <c r="Q9063" s="2" t="str">
        <f t="shared" si="141"/>
        <v>Lakewood Ohio</v>
      </c>
      <c r="R9063" s="6" t="s">
        <v>82</v>
      </c>
      <c r="S9063" s="2" t="s">
        <v>112</v>
      </c>
      <c r="T9063" s="2"/>
    </row>
    <row r="9064" spans="1:20" x14ac:dyDescent="0.3">
      <c r="A9064" t="s">
        <v>62</v>
      </c>
      <c r="B9064" t="s">
        <v>14</v>
      </c>
      <c r="C9064" t="s">
        <v>15</v>
      </c>
      <c r="D9064" t="s">
        <v>154</v>
      </c>
      <c r="E9064" t="s">
        <v>104</v>
      </c>
      <c r="F9064">
        <v>44107</v>
      </c>
      <c r="G9064" t="s">
        <v>57</v>
      </c>
      <c r="H9064" t="s">
        <v>26</v>
      </c>
      <c r="I9064" t="s">
        <v>110</v>
      </c>
      <c r="J9064">
        <v>272</v>
      </c>
      <c r="K9064">
        <v>4</v>
      </c>
      <c r="L9064">
        <v>2</v>
      </c>
      <c r="M9064">
        <v>204</v>
      </c>
      <c r="O9064" s="2" t="str">
        <f>TRIM(SampleSuperstore3[[#This Row],[City]])</f>
        <v>Lakewood</v>
      </c>
      <c r="P9064" s="2" t="str">
        <f>TRIM(SampleSuperstore3[[#This Row],[State]])</f>
        <v>Ohio</v>
      </c>
      <c r="Q9064" s="2" t="str">
        <f t="shared" si="141"/>
        <v>Lakewood Ohio</v>
      </c>
      <c r="R9064" s="6" t="s">
        <v>16</v>
      </c>
      <c r="S9064" s="2" t="s">
        <v>17</v>
      </c>
      <c r="T9064" s="2"/>
    </row>
    <row r="9065" spans="1:20" x14ac:dyDescent="0.3">
      <c r="A9065" t="s">
        <v>28</v>
      </c>
      <c r="B9065" t="s">
        <v>22</v>
      </c>
      <c r="C9065" t="s">
        <v>15</v>
      </c>
      <c r="D9065" t="s">
        <v>238</v>
      </c>
      <c r="E9065" t="s">
        <v>54</v>
      </c>
      <c r="F9065">
        <v>68104</v>
      </c>
      <c r="G9065" t="s">
        <v>47</v>
      </c>
      <c r="H9065" t="s">
        <v>35</v>
      </c>
      <c r="I9065" t="s">
        <v>59</v>
      </c>
      <c r="J9065">
        <v>8997</v>
      </c>
      <c r="K9065">
        <v>3</v>
      </c>
      <c r="L9065">
        <v>0</v>
      </c>
      <c r="M9065">
        <v>188937</v>
      </c>
      <c r="O9065" s="2" t="str">
        <f>TRIM(SampleSuperstore3[[#This Row],[City]])</f>
        <v>Omaha</v>
      </c>
      <c r="P9065" s="2" t="str">
        <f>TRIM(SampleSuperstore3[[#This Row],[State]])</f>
        <v>Nebraska</v>
      </c>
      <c r="Q9065" s="2" t="str">
        <f t="shared" si="141"/>
        <v>Omaha Nebraska</v>
      </c>
      <c r="R9065" s="6" t="s">
        <v>154</v>
      </c>
      <c r="S9065" s="2" t="s">
        <v>104</v>
      </c>
      <c r="T9065" s="2"/>
    </row>
    <row r="9066" spans="1:20" x14ac:dyDescent="0.3">
      <c r="A9066" t="s">
        <v>28</v>
      </c>
      <c r="B9066" t="s">
        <v>14</v>
      </c>
      <c r="C9066" t="s">
        <v>15</v>
      </c>
      <c r="D9066" t="s">
        <v>16</v>
      </c>
      <c r="E9066" t="s">
        <v>17</v>
      </c>
      <c r="F9066">
        <v>42420</v>
      </c>
      <c r="G9066" t="s">
        <v>18</v>
      </c>
      <c r="H9066" t="s">
        <v>19</v>
      </c>
      <c r="I9066" t="s">
        <v>33</v>
      </c>
      <c r="J9066">
        <v>31808</v>
      </c>
      <c r="K9066">
        <v>4</v>
      </c>
      <c r="L9066">
        <v>0</v>
      </c>
      <c r="M9066">
        <v>349888</v>
      </c>
      <c r="O9066" s="2" t="str">
        <f>TRIM(SampleSuperstore3[[#This Row],[City]])</f>
        <v>Henderson</v>
      </c>
      <c r="P9066" s="2" t="str">
        <f>TRIM(SampleSuperstore3[[#This Row],[State]])</f>
        <v>Kentucky</v>
      </c>
      <c r="Q9066" s="2" t="str">
        <f t="shared" si="141"/>
        <v>Henderson Kentucky</v>
      </c>
      <c r="R9066" s="6" t="s">
        <v>154</v>
      </c>
      <c r="S9066" s="2" t="s">
        <v>104</v>
      </c>
      <c r="T9066" s="2"/>
    </row>
    <row r="9067" spans="1:20" x14ac:dyDescent="0.3">
      <c r="A9067" t="s">
        <v>28</v>
      </c>
      <c r="B9067" t="s">
        <v>14</v>
      </c>
      <c r="C9067" t="s">
        <v>15</v>
      </c>
      <c r="D9067" t="s">
        <v>16</v>
      </c>
      <c r="E9067" t="s">
        <v>17</v>
      </c>
      <c r="F9067">
        <v>42420</v>
      </c>
      <c r="G9067" t="s">
        <v>18</v>
      </c>
      <c r="H9067" t="s">
        <v>26</v>
      </c>
      <c r="I9067" t="s">
        <v>37</v>
      </c>
      <c r="J9067">
        <v>58</v>
      </c>
      <c r="K9067">
        <v>1</v>
      </c>
      <c r="L9067">
        <v>0</v>
      </c>
      <c r="M9067">
        <v>261</v>
      </c>
      <c r="O9067" s="2" t="str">
        <f>TRIM(SampleSuperstore3[[#This Row],[City]])</f>
        <v>Henderson</v>
      </c>
      <c r="P9067" s="2" t="str">
        <f>TRIM(SampleSuperstore3[[#This Row],[State]])</f>
        <v>Kentucky</v>
      </c>
      <c r="Q9067" s="2" t="str">
        <f t="shared" si="141"/>
        <v>Henderson Kentucky</v>
      </c>
      <c r="R9067" s="6" t="s">
        <v>238</v>
      </c>
      <c r="S9067" s="2" t="s">
        <v>54</v>
      </c>
      <c r="T9067" s="2"/>
    </row>
    <row r="9068" spans="1:20" x14ac:dyDescent="0.3">
      <c r="A9068" t="s">
        <v>13</v>
      </c>
      <c r="B9068" t="s">
        <v>22</v>
      </c>
      <c r="C9068" t="s">
        <v>15</v>
      </c>
      <c r="D9068" t="s">
        <v>240</v>
      </c>
      <c r="E9068" t="s">
        <v>24</v>
      </c>
      <c r="F9068">
        <v>92704</v>
      </c>
      <c r="G9068" t="s">
        <v>25</v>
      </c>
      <c r="H9068" t="s">
        <v>35</v>
      </c>
      <c r="I9068" t="s">
        <v>36</v>
      </c>
      <c r="J9068">
        <v>143952</v>
      </c>
      <c r="K9068">
        <v>6</v>
      </c>
      <c r="L9068">
        <v>2</v>
      </c>
      <c r="M9068">
        <v>17994</v>
      </c>
      <c r="O9068" s="2" t="str">
        <f>TRIM(SampleSuperstore3[[#This Row],[City]])</f>
        <v>Santa Ana</v>
      </c>
      <c r="P9068" s="2" t="str">
        <f>TRIM(SampleSuperstore3[[#This Row],[State]])</f>
        <v>California</v>
      </c>
      <c r="Q9068" s="2" t="str">
        <f t="shared" si="141"/>
        <v>Santa Ana California</v>
      </c>
      <c r="R9068" s="6" t="s">
        <v>16</v>
      </c>
      <c r="S9068" s="2" t="s">
        <v>17</v>
      </c>
      <c r="T9068" s="2"/>
    </row>
    <row r="9069" spans="1:20" x14ac:dyDescent="0.3">
      <c r="A9069" t="s">
        <v>13</v>
      </c>
      <c r="B9069" t="s">
        <v>22</v>
      </c>
      <c r="C9069" t="s">
        <v>15</v>
      </c>
      <c r="D9069" t="s">
        <v>240</v>
      </c>
      <c r="E9069" t="s">
        <v>24</v>
      </c>
      <c r="F9069">
        <v>92704</v>
      </c>
      <c r="G9069" t="s">
        <v>25</v>
      </c>
      <c r="H9069" t="s">
        <v>26</v>
      </c>
      <c r="I9069" t="s">
        <v>41</v>
      </c>
      <c r="J9069">
        <v>1944</v>
      </c>
      <c r="K9069">
        <v>3</v>
      </c>
      <c r="L9069">
        <v>0</v>
      </c>
      <c r="M9069">
        <v>93312</v>
      </c>
      <c r="O9069" s="2" t="str">
        <f>TRIM(SampleSuperstore3[[#This Row],[City]])</f>
        <v>Santa Ana</v>
      </c>
      <c r="P9069" s="2" t="str">
        <f>TRIM(SampleSuperstore3[[#This Row],[State]])</f>
        <v>California</v>
      </c>
      <c r="Q9069" s="2" t="str">
        <f t="shared" si="141"/>
        <v>Santa Ana California</v>
      </c>
      <c r="R9069" s="6" t="s">
        <v>16</v>
      </c>
      <c r="S9069" s="2" t="s">
        <v>17</v>
      </c>
      <c r="T9069" s="2"/>
    </row>
    <row r="9070" spans="1:20" x14ac:dyDescent="0.3">
      <c r="A9070" t="s">
        <v>28</v>
      </c>
      <c r="B9070" t="s">
        <v>14</v>
      </c>
      <c r="C9070" t="s">
        <v>15</v>
      </c>
      <c r="D9070" t="s">
        <v>82</v>
      </c>
      <c r="E9070" t="s">
        <v>83</v>
      </c>
      <c r="F9070">
        <v>22153</v>
      </c>
      <c r="G9070" t="s">
        <v>18</v>
      </c>
      <c r="H9070" t="s">
        <v>26</v>
      </c>
      <c r="I9070" t="s">
        <v>34</v>
      </c>
      <c r="J9070">
        <v>556</v>
      </c>
      <c r="K9070">
        <v>2</v>
      </c>
      <c r="L9070">
        <v>0</v>
      </c>
      <c r="M9070">
        <v>14456</v>
      </c>
      <c r="O9070" s="2" t="str">
        <f>TRIM(SampleSuperstore3[[#This Row],[City]])</f>
        <v>Springfield</v>
      </c>
      <c r="P9070" s="2" t="str">
        <f>TRIM(SampleSuperstore3[[#This Row],[State]])</f>
        <v>Virginia</v>
      </c>
      <c r="Q9070" s="2" t="str">
        <f t="shared" si="141"/>
        <v>Springfield Virginia</v>
      </c>
      <c r="R9070" s="6" t="s">
        <v>644</v>
      </c>
      <c r="S9070" s="2" t="s">
        <v>683</v>
      </c>
      <c r="T9070" s="2" t="s">
        <v>24</v>
      </c>
    </row>
    <row r="9071" spans="1:20" x14ac:dyDescent="0.3">
      <c r="A9071" t="s">
        <v>62</v>
      </c>
      <c r="B9071" t="s">
        <v>22</v>
      </c>
      <c r="C9071" t="s">
        <v>15</v>
      </c>
      <c r="D9071" t="s">
        <v>329</v>
      </c>
      <c r="E9071" t="s">
        <v>83</v>
      </c>
      <c r="F9071">
        <v>23434</v>
      </c>
      <c r="G9071" t="s">
        <v>18</v>
      </c>
      <c r="H9071" t="s">
        <v>26</v>
      </c>
      <c r="I9071" t="s">
        <v>32</v>
      </c>
      <c r="J9071">
        <v>14673</v>
      </c>
      <c r="K9071">
        <v>3</v>
      </c>
      <c r="L9071">
        <v>0</v>
      </c>
      <c r="M9071">
        <v>29346</v>
      </c>
      <c r="O9071" s="2" t="str">
        <f>TRIM(SampleSuperstore3[[#This Row],[City]])</f>
        <v>Suffolk</v>
      </c>
      <c r="P9071" s="2" t="str">
        <f>TRIM(SampleSuperstore3[[#This Row],[State]])</f>
        <v>Virginia</v>
      </c>
      <c r="Q9071" s="2" t="str">
        <f t="shared" si="141"/>
        <v>Suffolk Virginia</v>
      </c>
      <c r="R9071" s="6" t="s">
        <v>644</v>
      </c>
      <c r="S9071" s="2" t="s">
        <v>683</v>
      </c>
      <c r="T9071" s="2" t="s">
        <v>24</v>
      </c>
    </row>
    <row r="9072" spans="1:20" x14ac:dyDescent="0.3">
      <c r="A9072" t="s">
        <v>62</v>
      </c>
      <c r="B9072" t="s">
        <v>22</v>
      </c>
      <c r="C9072" t="s">
        <v>15</v>
      </c>
      <c r="D9072" t="s">
        <v>329</v>
      </c>
      <c r="E9072" t="s">
        <v>83</v>
      </c>
      <c r="F9072">
        <v>23434</v>
      </c>
      <c r="G9072" t="s">
        <v>18</v>
      </c>
      <c r="H9072" t="s">
        <v>26</v>
      </c>
      <c r="I9072" t="s">
        <v>41</v>
      </c>
      <c r="J9072">
        <v>299</v>
      </c>
      <c r="K9072">
        <v>5</v>
      </c>
      <c r="L9072">
        <v>0</v>
      </c>
      <c r="M9072">
        <v>13455</v>
      </c>
      <c r="O9072" s="2" t="str">
        <f>TRIM(SampleSuperstore3[[#This Row],[City]])</f>
        <v>Suffolk</v>
      </c>
      <c r="P9072" s="2" t="str">
        <f>TRIM(SampleSuperstore3[[#This Row],[State]])</f>
        <v>Virginia</v>
      </c>
      <c r="Q9072" s="2" t="str">
        <f t="shared" si="141"/>
        <v>Suffolk Virginia</v>
      </c>
      <c r="R9072" s="6" t="s">
        <v>82</v>
      </c>
      <c r="S9072" s="2" t="s">
        <v>83</v>
      </c>
      <c r="T9072" s="2"/>
    </row>
    <row r="9073" spans="1:20" x14ac:dyDescent="0.3">
      <c r="A9073" t="s">
        <v>13</v>
      </c>
      <c r="B9073" t="s">
        <v>14</v>
      </c>
      <c r="C9073" t="s">
        <v>15</v>
      </c>
      <c r="D9073" t="s">
        <v>23</v>
      </c>
      <c r="E9073" t="s">
        <v>24</v>
      </c>
      <c r="F9073">
        <v>90049</v>
      </c>
      <c r="G9073" t="s">
        <v>25</v>
      </c>
      <c r="H9073" t="s">
        <v>26</v>
      </c>
      <c r="I9073" t="s">
        <v>37</v>
      </c>
      <c r="J9073">
        <v>276784</v>
      </c>
      <c r="K9073">
        <v>2</v>
      </c>
      <c r="L9073">
        <v>2</v>
      </c>
      <c r="M9073">
        <v>899548</v>
      </c>
      <c r="O9073" s="2" t="str">
        <f>TRIM(SampleSuperstore3[[#This Row],[City]])</f>
        <v>Los Angeles</v>
      </c>
      <c r="P9073" s="2" t="str">
        <f>TRIM(SampleSuperstore3[[#This Row],[State]])</f>
        <v>California</v>
      </c>
      <c r="Q9073" s="2" t="str">
        <f t="shared" si="141"/>
        <v>Los Angeles California</v>
      </c>
      <c r="R9073" s="6" t="s">
        <v>329</v>
      </c>
      <c r="S9073" s="2" t="s">
        <v>83</v>
      </c>
      <c r="T9073" s="2"/>
    </row>
    <row r="9074" spans="1:20" x14ac:dyDescent="0.3">
      <c r="A9074" t="s">
        <v>28</v>
      </c>
      <c r="B9074" t="s">
        <v>22</v>
      </c>
      <c r="C9074" t="s">
        <v>15</v>
      </c>
      <c r="D9074" t="s">
        <v>61</v>
      </c>
      <c r="E9074" t="s">
        <v>46</v>
      </c>
      <c r="F9074">
        <v>77041</v>
      </c>
      <c r="G9074" t="s">
        <v>47</v>
      </c>
      <c r="H9074" t="s">
        <v>26</v>
      </c>
      <c r="I9074" t="s">
        <v>38</v>
      </c>
      <c r="J9074">
        <v>93032</v>
      </c>
      <c r="K9074">
        <v>2</v>
      </c>
      <c r="L9074">
        <v>8</v>
      </c>
      <c r="M9074">
        <v>-2511864</v>
      </c>
      <c r="O9074" s="2" t="str">
        <f>TRIM(SampleSuperstore3[[#This Row],[City]])</f>
        <v>Houston</v>
      </c>
      <c r="P9074" s="2" t="str">
        <f>TRIM(SampleSuperstore3[[#This Row],[State]])</f>
        <v>Texas</v>
      </c>
      <c r="Q9074" s="2" t="str">
        <f t="shared" si="141"/>
        <v>Houston Texas</v>
      </c>
      <c r="R9074" s="6" t="s">
        <v>329</v>
      </c>
      <c r="S9074" s="2" t="s">
        <v>83</v>
      </c>
      <c r="T9074" s="2"/>
    </row>
    <row r="9075" spans="1:20" x14ac:dyDescent="0.3">
      <c r="A9075" t="s">
        <v>28</v>
      </c>
      <c r="B9075" t="s">
        <v>22</v>
      </c>
      <c r="C9075" t="s">
        <v>15</v>
      </c>
      <c r="D9075" t="s">
        <v>61</v>
      </c>
      <c r="E9075" t="s">
        <v>46</v>
      </c>
      <c r="F9075">
        <v>77041</v>
      </c>
      <c r="G9075" t="s">
        <v>47</v>
      </c>
      <c r="H9075" t="s">
        <v>19</v>
      </c>
      <c r="I9075" t="s">
        <v>21</v>
      </c>
      <c r="J9075">
        <v>454965</v>
      </c>
      <c r="K9075">
        <v>5</v>
      </c>
      <c r="L9075">
        <v>3</v>
      </c>
      <c r="M9075">
        <v>-1364895</v>
      </c>
      <c r="O9075" s="2" t="str">
        <f>TRIM(SampleSuperstore3[[#This Row],[City]])</f>
        <v>Houston</v>
      </c>
      <c r="P9075" s="2" t="str">
        <f>TRIM(SampleSuperstore3[[#This Row],[State]])</f>
        <v>Texas</v>
      </c>
      <c r="Q9075" s="2" t="str">
        <f t="shared" si="141"/>
        <v>Houston Texas</v>
      </c>
      <c r="R9075" s="6" t="s">
        <v>626</v>
      </c>
      <c r="S9075" s="2" t="s">
        <v>627</v>
      </c>
      <c r="T9075" s="2" t="s">
        <v>24</v>
      </c>
    </row>
    <row r="9076" spans="1:20" x14ac:dyDescent="0.3">
      <c r="A9076" t="s">
        <v>28</v>
      </c>
      <c r="B9076" t="s">
        <v>22</v>
      </c>
      <c r="C9076" t="s">
        <v>15</v>
      </c>
      <c r="D9076" t="s">
        <v>226</v>
      </c>
      <c r="E9076" t="s">
        <v>40</v>
      </c>
      <c r="F9076">
        <v>27511</v>
      </c>
      <c r="G9076" t="s">
        <v>18</v>
      </c>
      <c r="H9076" t="s">
        <v>35</v>
      </c>
      <c r="I9076" t="s">
        <v>36</v>
      </c>
      <c r="J9076">
        <v>246168</v>
      </c>
      <c r="K9076">
        <v>3</v>
      </c>
      <c r="L9076">
        <v>2</v>
      </c>
      <c r="M9076">
        <v>215397</v>
      </c>
      <c r="O9076" s="2" t="str">
        <f>TRIM(SampleSuperstore3[[#This Row],[City]])</f>
        <v>Cary</v>
      </c>
      <c r="P9076" s="2" t="str">
        <f>TRIM(SampleSuperstore3[[#This Row],[State]])</f>
        <v>North Carolina</v>
      </c>
      <c r="Q9076" s="2" t="str">
        <f t="shared" si="141"/>
        <v>Cary North Carolina</v>
      </c>
      <c r="R9076" s="6" t="s">
        <v>61</v>
      </c>
      <c r="S9076" s="2" t="s">
        <v>46</v>
      </c>
      <c r="T9076" s="2"/>
    </row>
    <row r="9077" spans="1:20" x14ac:dyDescent="0.3">
      <c r="A9077" t="s">
        <v>13</v>
      </c>
      <c r="B9077" t="s">
        <v>14</v>
      </c>
      <c r="C9077" t="s">
        <v>15</v>
      </c>
      <c r="D9077" t="s">
        <v>82</v>
      </c>
      <c r="E9077" t="s">
        <v>104</v>
      </c>
      <c r="F9077">
        <v>45503</v>
      </c>
      <c r="G9077" t="s">
        <v>57</v>
      </c>
      <c r="H9077" t="s">
        <v>26</v>
      </c>
      <c r="I9077" t="s">
        <v>32</v>
      </c>
      <c r="J9077">
        <v>2954</v>
      </c>
      <c r="K9077">
        <v>5</v>
      </c>
      <c r="L9077">
        <v>2</v>
      </c>
      <c r="M9077">
        <v>-627725</v>
      </c>
      <c r="O9077" s="2" t="str">
        <f>TRIM(SampleSuperstore3[[#This Row],[City]])</f>
        <v>Springfield</v>
      </c>
      <c r="P9077" s="2" t="str">
        <f>TRIM(SampleSuperstore3[[#This Row],[State]])</f>
        <v>Ohio</v>
      </c>
      <c r="Q9077" s="2" t="str">
        <f t="shared" si="141"/>
        <v>Springfield Ohio</v>
      </c>
      <c r="R9077" s="6" t="s">
        <v>61</v>
      </c>
      <c r="S9077" s="2" t="s">
        <v>46</v>
      </c>
      <c r="T9077" s="2"/>
    </row>
    <row r="9078" spans="1:20" x14ac:dyDescent="0.3">
      <c r="A9078" t="s">
        <v>62</v>
      </c>
      <c r="B9078" t="s">
        <v>14</v>
      </c>
      <c r="C9078" t="s">
        <v>15</v>
      </c>
      <c r="D9078" t="s">
        <v>183</v>
      </c>
      <c r="E9078" t="s">
        <v>17</v>
      </c>
      <c r="F9078">
        <v>40214</v>
      </c>
      <c r="G9078" t="s">
        <v>18</v>
      </c>
      <c r="H9078" t="s">
        <v>26</v>
      </c>
      <c r="I9078" t="s">
        <v>32</v>
      </c>
      <c r="J9078">
        <v>34856</v>
      </c>
      <c r="K9078">
        <v>8</v>
      </c>
      <c r="L9078">
        <v>0</v>
      </c>
      <c r="M9078">
        <v>104568</v>
      </c>
      <c r="O9078" s="2" t="str">
        <f>TRIM(SampleSuperstore3[[#This Row],[City]])</f>
        <v>Louisville</v>
      </c>
      <c r="P9078" s="2" t="str">
        <f>TRIM(SampleSuperstore3[[#This Row],[State]])</f>
        <v>Kentucky</v>
      </c>
      <c r="Q9078" s="2" t="str">
        <f t="shared" si="141"/>
        <v>Louisville Kentucky</v>
      </c>
      <c r="R9078" s="6" t="s">
        <v>226</v>
      </c>
      <c r="S9078" s="2" t="s">
        <v>704</v>
      </c>
      <c r="T9078" s="2" t="s">
        <v>806</v>
      </c>
    </row>
    <row r="9079" spans="1:20" x14ac:dyDescent="0.3">
      <c r="A9079" t="s">
        <v>13</v>
      </c>
      <c r="B9079" t="s">
        <v>22</v>
      </c>
      <c r="C9079" t="s">
        <v>15</v>
      </c>
      <c r="D9079" t="s">
        <v>78</v>
      </c>
      <c r="E9079" t="s">
        <v>104</v>
      </c>
      <c r="F9079">
        <v>45373</v>
      </c>
      <c r="G9079" t="s">
        <v>57</v>
      </c>
      <c r="H9079" t="s">
        <v>26</v>
      </c>
      <c r="I9079" t="s">
        <v>41</v>
      </c>
      <c r="J9079">
        <v>15552</v>
      </c>
      <c r="K9079">
        <v>3</v>
      </c>
      <c r="L9079">
        <v>2</v>
      </c>
      <c r="M9079">
        <v>54432</v>
      </c>
      <c r="O9079" s="2" t="str">
        <f>TRIM(SampleSuperstore3[[#This Row],[City]])</f>
        <v>Troy</v>
      </c>
      <c r="P9079" s="2" t="str">
        <f>TRIM(SampleSuperstore3[[#This Row],[State]])</f>
        <v>Ohio</v>
      </c>
      <c r="Q9079" s="2" t="str">
        <f t="shared" si="141"/>
        <v>Troy Ohio</v>
      </c>
      <c r="R9079" s="6" t="s">
        <v>82</v>
      </c>
      <c r="S9079" s="2" t="s">
        <v>104</v>
      </c>
      <c r="T9079" s="2"/>
    </row>
    <row r="9080" spans="1:20" x14ac:dyDescent="0.3">
      <c r="A9080" t="s">
        <v>13</v>
      </c>
      <c r="B9080" t="s">
        <v>22</v>
      </c>
      <c r="C9080" t="s">
        <v>15</v>
      </c>
      <c r="D9080" t="s">
        <v>78</v>
      </c>
      <c r="E9080" t="s">
        <v>104</v>
      </c>
      <c r="F9080">
        <v>45373</v>
      </c>
      <c r="G9080" t="s">
        <v>57</v>
      </c>
      <c r="H9080" t="s">
        <v>19</v>
      </c>
      <c r="I9080" t="s">
        <v>20</v>
      </c>
      <c r="J9080">
        <v>48294</v>
      </c>
      <c r="K9080">
        <v>6</v>
      </c>
      <c r="L9080">
        <v>5</v>
      </c>
      <c r="M9080">
        <v>-3766932</v>
      </c>
      <c r="O9080" s="2" t="str">
        <f>TRIM(SampleSuperstore3[[#This Row],[City]])</f>
        <v>Troy</v>
      </c>
      <c r="P9080" s="2" t="str">
        <f>TRIM(SampleSuperstore3[[#This Row],[State]])</f>
        <v>Ohio</v>
      </c>
      <c r="Q9080" s="2" t="str">
        <f t="shared" si="141"/>
        <v>Troy Ohio</v>
      </c>
      <c r="R9080" s="6" t="s">
        <v>183</v>
      </c>
      <c r="S9080" s="2" t="s">
        <v>17</v>
      </c>
      <c r="T9080" s="2"/>
    </row>
    <row r="9081" spans="1:20" x14ac:dyDescent="0.3">
      <c r="A9081" t="s">
        <v>28</v>
      </c>
      <c r="B9081" t="s">
        <v>14</v>
      </c>
      <c r="C9081" t="s">
        <v>15</v>
      </c>
      <c r="D9081" t="s">
        <v>140</v>
      </c>
      <c r="E9081" t="s">
        <v>70</v>
      </c>
      <c r="F9081">
        <v>48227</v>
      </c>
      <c r="G9081" t="s">
        <v>47</v>
      </c>
      <c r="H9081" t="s">
        <v>35</v>
      </c>
      <c r="I9081" t="s">
        <v>36</v>
      </c>
      <c r="J9081">
        <v>29998</v>
      </c>
      <c r="K9081">
        <v>2</v>
      </c>
      <c r="L9081">
        <v>0</v>
      </c>
      <c r="M9081">
        <v>839944</v>
      </c>
      <c r="O9081" s="2" t="str">
        <f>TRIM(SampleSuperstore3[[#This Row],[City]])</f>
        <v>Detroit</v>
      </c>
      <c r="P9081" s="2" t="str">
        <f>TRIM(SampleSuperstore3[[#This Row],[State]])</f>
        <v>Michigan</v>
      </c>
      <c r="Q9081" s="2" t="str">
        <f t="shared" si="141"/>
        <v>Detroit Michigan</v>
      </c>
      <c r="R9081" s="6" t="s">
        <v>78</v>
      </c>
      <c r="S9081" s="2" t="s">
        <v>104</v>
      </c>
      <c r="T9081" s="2"/>
    </row>
    <row r="9082" spans="1:20" x14ac:dyDescent="0.3">
      <c r="A9082" t="s">
        <v>28</v>
      </c>
      <c r="B9082" t="s">
        <v>14</v>
      </c>
      <c r="C9082" t="s">
        <v>15</v>
      </c>
      <c r="D9082" t="s">
        <v>140</v>
      </c>
      <c r="E9082" t="s">
        <v>70</v>
      </c>
      <c r="F9082">
        <v>48227</v>
      </c>
      <c r="G9082" t="s">
        <v>47</v>
      </c>
      <c r="H9082" t="s">
        <v>26</v>
      </c>
      <c r="I9082" t="s">
        <v>37</v>
      </c>
      <c r="J9082">
        <v>40368</v>
      </c>
      <c r="K9082">
        <v>6</v>
      </c>
      <c r="L9082">
        <v>0</v>
      </c>
      <c r="M9082">
        <v>181656</v>
      </c>
      <c r="O9082" s="2" t="str">
        <f>TRIM(SampleSuperstore3[[#This Row],[City]])</f>
        <v>Detroit</v>
      </c>
      <c r="P9082" s="2" t="str">
        <f>TRIM(SampleSuperstore3[[#This Row],[State]])</f>
        <v>Michigan</v>
      </c>
      <c r="Q9082" s="2" t="str">
        <f t="shared" si="141"/>
        <v>Detroit Michigan</v>
      </c>
      <c r="R9082" s="6" t="s">
        <v>78</v>
      </c>
      <c r="S9082" s="2" t="s">
        <v>104</v>
      </c>
      <c r="T9082" s="2"/>
    </row>
    <row r="9083" spans="1:20" x14ac:dyDescent="0.3">
      <c r="A9083" t="s">
        <v>28</v>
      </c>
      <c r="B9083" t="s">
        <v>14</v>
      </c>
      <c r="C9083" t="s">
        <v>15</v>
      </c>
      <c r="D9083" t="s">
        <v>140</v>
      </c>
      <c r="E9083" t="s">
        <v>70</v>
      </c>
      <c r="F9083">
        <v>48227</v>
      </c>
      <c r="G9083" t="s">
        <v>47</v>
      </c>
      <c r="H9083" t="s">
        <v>35</v>
      </c>
      <c r="I9083" t="s">
        <v>36</v>
      </c>
      <c r="J9083">
        <v>419</v>
      </c>
      <c r="K9083">
        <v>2</v>
      </c>
      <c r="L9083">
        <v>0</v>
      </c>
      <c r="M9083">
        <v>11732</v>
      </c>
      <c r="O9083" s="2" t="str">
        <f>TRIM(SampleSuperstore3[[#This Row],[City]])</f>
        <v>Detroit</v>
      </c>
      <c r="P9083" s="2" t="str">
        <f>TRIM(SampleSuperstore3[[#This Row],[State]])</f>
        <v>Michigan</v>
      </c>
      <c r="Q9083" s="2" t="str">
        <f t="shared" si="141"/>
        <v>Detroit Michigan</v>
      </c>
      <c r="R9083" s="6" t="s">
        <v>140</v>
      </c>
      <c r="S9083" s="2" t="s">
        <v>70</v>
      </c>
      <c r="T9083" s="2"/>
    </row>
    <row r="9084" spans="1:20" x14ac:dyDescent="0.3">
      <c r="A9084" t="s">
        <v>28</v>
      </c>
      <c r="B9084" t="s">
        <v>14</v>
      </c>
      <c r="C9084" t="s">
        <v>15</v>
      </c>
      <c r="D9084" t="s">
        <v>140</v>
      </c>
      <c r="E9084" t="s">
        <v>70</v>
      </c>
      <c r="F9084">
        <v>48227</v>
      </c>
      <c r="G9084" t="s">
        <v>47</v>
      </c>
      <c r="H9084" t="s">
        <v>26</v>
      </c>
      <c r="I9084" t="s">
        <v>27</v>
      </c>
      <c r="J9084">
        <v>2891</v>
      </c>
      <c r="K9084">
        <v>7</v>
      </c>
      <c r="L9084">
        <v>0</v>
      </c>
      <c r="M9084">
        <v>132986</v>
      </c>
      <c r="O9084" s="2" t="str">
        <f>TRIM(SampleSuperstore3[[#This Row],[City]])</f>
        <v>Detroit</v>
      </c>
      <c r="P9084" s="2" t="str">
        <f>TRIM(SampleSuperstore3[[#This Row],[State]])</f>
        <v>Michigan</v>
      </c>
      <c r="Q9084" s="2" t="str">
        <f t="shared" si="141"/>
        <v>Detroit Michigan</v>
      </c>
      <c r="R9084" s="6" t="s">
        <v>140</v>
      </c>
      <c r="S9084" s="2" t="s">
        <v>70</v>
      </c>
      <c r="T9084" s="2"/>
    </row>
    <row r="9085" spans="1:20" x14ac:dyDescent="0.3">
      <c r="A9085" t="s">
        <v>28</v>
      </c>
      <c r="B9085" t="s">
        <v>14</v>
      </c>
      <c r="C9085" t="s">
        <v>15</v>
      </c>
      <c r="D9085" t="s">
        <v>107</v>
      </c>
      <c r="E9085" t="s">
        <v>74</v>
      </c>
      <c r="F9085">
        <v>47401</v>
      </c>
      <c r="G9085" t="s">
        <v>47</v>
      </c>
      <c r="H9085" t="s">
        <v>26</v>
      </c>
      <c r="I9085" t="s">
        <v>41</v>
      </c>
      <c r="J9085">
        <v>324</v>
      </c>
      <c r="K9085">
        <v>5</v>
      </c>
      <c r="L9085">
        <v>0</v>
      </c>
      <c r="M9085">
        <v>15552</v>
      </c>
      <c r="O9085" s="2" t="str">
        <f>TRIM(SampleSuperstore3[[#This Row],[City]])</f>
        <v>Bloomington</v>
      </c>
      <c r="P9085" s="2" t="str">
        <f>TRIM(SampleSuperstore3[[#This Row],[State]])</f>
        <v>Indiana</v>
      </c>
      <c r="Q9085" s="2" t="str">
        <f t="shared" si="141"/>
        <v>Bloomington Indiana</v>
      </c>
      <c r="R9085" s="6" t="s">
        <v>140</v>
      </c>
      <c r="S9085" s="2" t="s">
        <v>70</v>
      </c>
      <c r="T9085" s="2"/>
    </row>
    <row r="9086" spans="1:20" x14ac:dyDescent="0.3">
      <c r="A9086" t="s">
        <v>28</v>
      </c>
      <c r="B9086" t="s">
        <v>44</v>
      </c>
      <c r="C9086" t="s">
        <v>15</v>
      </c>
      <c r="D9086" t="s">
        <v>135</v>
      </c>
      <c r="E9086" t="s">
        <v>46</v>
      </c>
      <c r="F9086">
        <v>75081</v>
      </c>
      <c r="G9086" t="s">
        <v>47</v>
      </c>
      <c r="H9086" t="s">
        <v>35</v>
      </c>
      <c r="I9086" t="s">
        <v>36</v>
      </c>
      <c r="J9086">
        <v>369544</v>
      </c>
      <c r="K9086">
        <v>7</v>
      </c>
      <c r="L9086">
        <v>2</v>
      </c>
      <c r="M9086">
        <v>277158</v>
      </c>
      <c r="O9086" s="2" t="str">
        <f>TRIM(SampleSuperstore3[[#This Row],[City]])</f>
        <v>Dallas</v>
      </c>
      <c r="P9086" s="2" t="str">
        <f>TRIM(SampleSuperstore3[[#This Row],[State]])</f>
        <v>Texas</v>
      </c>
      <c r="Q9086" s="2" t="str">
        <f t="shared" si="141"/>
        <v>Dallas Texas</v>
      </c>
      <c r="R9086" s="6" t="s">
        <v>140</v>
      </c>
      <c r="S9086" s="2" t="s">
        <v>70</v>
      </c>
      <c r="T9086" s="2"/>
    </row>
    <row r="9087" spans="1:20" x14ac:dyDescent="0.3">
      <c r="A9087" t="s">
        <v>28</v>
      </c>
      <c r="B9087" t="s">
        <v>44</v>
      </c>
      <c r="C9087" t="s">
        <v>15</v>
      </c>
      <c r="D9087" t="s">
        <v>135</v>
      </c>
      <c r="E9087" t="s">
        <v>46</v>
      </c>
      <c r="F9087">
        <v>75081</v>
      </c>
      <c r="G9087" t="s">
        <v>47</v>
      </c>
      <c r="H9087" t="s">
        <v>26</v>
      </c>
      <c r="I9087" t="s">
        <v>41</v>
      </c>
      <c r="J9087">
        <v>10368</v>
      </c>
      <c r="K9087">
        <v>2</v>
      </c>
      <c r="L9087">
        <v>2</v>
      </c>
      <c r="M9087">
        <v>37584</v>
      </c>
      <c r="O9087" s="2" t="str">
        <f>TRIM(SampleSuperstore3[[#This Row],[City]])</f>
        <v>Dallas</v>
      </c>
      <c r="P9087" s="2" t="str">
        <f>TRIM(SampleSuperstore3[[#This Row],[State]])</f>
        <v>Texas</v>
      </c>
      <c r="Q9087" s="2" t="str">
        <f t="shared" si="141"/>
        <v>Dallas Texas</v>
      </c>
      <c r="R9087" s="6" t="s">
        <v>107</v>
      </c>
      <c r="S9087" s="2" t="s">
        <v>74</v>
      </c>
      <c r="T9087" s="2"/>
    </row>
    <row r="9088" spans="1:20" x14ac:dyDescent="0.3">
      <c r="A9088" t="s">
        <v>28</v>
      </c>
      <c r="B9088" t="s">
        <v>44</v>
      </c>
      <c r="C9088" t="s">
        <v>15</v>
      </c>
      <c r="D9088" t="s">
        <v>135</v>
      </c>
      <c r="E9088" t="s">
        <v>46</v>
      </c>
      <c r="F9088">
        <v>75081</v>
      </c>
      <c r="G9088" t="s">
        <v>47</v>
      </c>
      <c r="H9088" t="s">
        <v>35</v>
      </c>
      <c r="I9088" t="s">
        <v>59</v>
      </c>
      <c r="J9088">
        <v>79188</v>
      </c>
      <c r="K9088">
        <v>3</v>
      </c>
      <c r="L9088">
        <v>2</v>
      </c>
      <c r="M9088">
        <v>1286805</v>
      </c>
      <c r="O9088" s="2" t="str">
        <f>TRIM(SampleSuperstore3[[#This Row],[City]])</f>
        <v>Dallas</v>
      </c>
      <c r="P9088" s="2" t="str">
        <f>TRIM(SampleSuperstore3[[#This Row],[State]])</f>
        <v>Texas</v>
      </c>
      <c r="Q9088" s="2" t="str">
        <f t="shared" si="141"/>
        <v>Dallas Texas</v>
      </c>
      <c r="R9088" s="6" t="s">
        <v>135</v>
      </c>
      <c r="S9088" s="2" t="s">
        <v>46</v>
      </c>
      <c r="T9088" s="2"/>
    </row>
    <row r="9089" spans="1:20" x14ac:dyDescent="0.3">
      <c r="A9089" t="s">
        <v>28</v>
      </c>
      <c r="B9089" t="s">
        <v>14</v>
      </c>
      <c r="C9089" t="s">
        <v>15</v>
      </c>
      <c r="D9089" t="s">
        <v>61</v>
      </c>
      <c r="E9089" t="s">
        <v>46</v>
      </c>
      <c r="F9089">
        <v>77041</v>
      </c>
      <c r="G9089" t="s">
        <v>47</v>
      </c>
      <c r="H9089" t="s">
        <v>26</v>
      </c>
      <c r="I9089" t="s">
        <v>34</v>
      </c>
      <c r="J9089">
        <v>2364</v>
      </c>
      <c r="K9089">
        <v>3</v>
      </c>
      <c r="L9089">
        <v>2</v>
      </c>
      <c r="M9089">
        <v>5319</v>
      </c>
      <c r="O9089" s="2" t="str">
        <f>TRIM(SampleSuperstore3[[#This Row],[City]])</f>
        <v>Houston</v>
      </c>
      <c r="P9089" s="2" t="str">
        <f>TRIM(SampleSuperstore3[[#This Row],[State]])</f>
        <v>Texas</v>
      </c>
      <c r="Q9089" s="2" t="str">
        <f t="shared" si="141"/>
        <v>Houston Texas</v>
      </c>
      <c r="R9089" s="6" t="s">
        <v>135</v>
      </c>
      <c r="S9089" s="2" t="s">
        <v>46</v>
      </c>
      <c r="T9089" s="2"/>
    </row>
    <row r="9090" spans="1:20" x14ac:dyDescent="0.3">
      <c r="A9090" t="s">
        <v>28</v>
      </c>
      <c r="B9090" t="s">
        <v>14</v>
      </c>
      <c r="C9090" t="s">
        <v>15</v>
      </c>
      <c r="D9090" t="s">
        <v>61</v>
      </c>
      <c r="E9090" t="s">
        <v>46</v>
      </c>
      <c r="F9090">
        <v>77041</v>
      </c>
      <c r="G9090" t="s">
        <v>47</v>
      </c>
      <c r="H9090" t="s">
        <v>26</v>
      </c>
      <c r="I9090" t="s">
        <v>32</v>
      </c>
      <c r="J9090">
        <v>84784</v>
      </c>
      <c r="K9090">
        <v>2</v>
      </c>
      <c r="L9090">
        <v>2</v>
      </c>
      <c r="M9090">
        <v>-169568</v>
      </c>
      <c r="O9090" s="2" t="str">
        <f>TRIM(SampleSuperstore3[[#This Row],[City]])</f>
        <v>Houston</v>
      </c>
      <c r="P9090" s="2" t="str">
        <f>TRIM(SampleSuperstore3[[#This Row],[State]])</f>
        <v>Texas</v>
      </c>
      <c r="Q9090" s="2" t="str">
        <f t="shared" si="141"/>
        <v>Houston Texas</v>
      </c>
      <c r="R9090" s="6" t="s">
        <v>135</v>
      </c>
      <c r="S9090" s="2" t="s">
        <v>46</v>
      </c>
      <c r="T9090" s="2"/>
    </row>
    <row r="9091" spans="1:20" x14ac:dyDescent="0.3">
      <c r="A9091" t="s">
        <v>28</v>
      </c>
      <c r="B9091" t="s">
        <v>14</v>
      </c>
      <c r="C9091" t="s">
        <v>15</v>
      </c>
      <c r="D9091" t="s">
        <v>61</v>
      </c>
      <c r="E9091" t="s">
        <v>46</v>
      </c>
      <c r="F9091">
        <v>77041</v>
      </c>
      <c r="G9091" t="s">
        <v>47</v>
      </c>
      <c r="H9091" t="s">
        <v>19</v>
      </c>
      <c r="I9091" t="s">
        <v>33</v>
      </c>
      <c r="J9091">
        <v>6496</v>
      </c>
      <c r="K9091">
        <v>5</v>
      </c>
      <c r="L9091">
        <v>6</v>
      </c>
      <c r="M9091">
        <v>-84448</v>
      </c>
      <c r="O9091" s="2" t="str">
        <f>TRIM(SampleSuperstore3[[#This Row],[City]])</f>
        <v>Houston</v>
      </c>
      <c r="P9091" s="2" t="str">
        <f>TRIM(SampleSuperstore3[[#This Row],[State]])</f>
        <v>Texas</v>
      </c>
      <c r="Q9091" s="2" t="str">
        <f t="shared" ref="Q9091:Q9154" si="142">_xlfn.CONCAT(O9091," ",P9091)</f>
        <v>Houston Texas</v>
      </c>
      <c r="R9091" s="6" t="s">
        <v>61</v>
      </c>
      <c r="S9091" s="2" t="s">
        <v>46</v>
      </c>
      <c r="T9091" s="2"/>
    </row>
    <row r="9092" spans="1:20" x14ac:dyDescent="0.3">
      <c r="A9092" t="s">
        <v>28</v>
      </c>
      <c r="B9092" t="s">
        <v>14</v>
      </c>
      <c r="C9092" t="s">
        <v>15</v>
      </c>
      <c r="D9092" t="s">
        <v>61</v>
      </c>
      <c r="E9092" t="s">
        <v>46</v>
      </c>
      <c r="F9092">
        <v>77041</v>
      </c>
      <c r="G9092" t="s">
        <v>47</v>
      </c>
      <c r="H9092" t="s">
        <v>26</v>
      </c>
      <c r="I9092" t="s">
        <v>37</v>
      </c>
      <c r="J9092">
        <v>3206</v>
      </c>
      <c r="K9092">
        <v>10</v>
      </c>
      <c r="L9092">
        <v>8</v>
      </c>
      <c r="M9092">
        <v>-51296</v>
      </c>
      <c r="O9092" s="2" t="str">
        <f>TRIM(SampleSuperstore3[[#This Row],[City]])</f>
        <v>Houston</v>
      </c>
      <c r="P9092" s="2" t="str">
        <f>TRIM(SampleSuperstore3[[#This Row],[State]])</f>
        <v>Texas</v>
      </c>
      <c r="Q9092" s="2" t="str">
        <f t="shared" si="142"/>
        <v>Houston Texas</v>
      </c>
      <c r="R9092" s="6" t="s">
        <v>61</v>
      </c>
      <c r="S9092" s="2" t="s">
        <v>46</v>
      </c>
      <c r="T9092" s="2"/>
    </row>
    <row r="9093" spans="1:20" x14ac:dyDescent="0.3">
      <c r="A9093" t="s">
        <v>28</v>
      </c>
      <c r="B9093" t="s">
        <v>14</v>
      </c>
      <c r="C9093" t="s">
        <v>15</v>
      </c>
      <c r="D9093" t="s">
        <v>61</v>
      </c>
      <c r="E9093" t="s">
        <v>46</v>
      </c>
      <c r="F9093">
        <v>77041</v>
      </c>
      <c r="G9093" t="s">
        <v>47</v>
      </c>
      <c r="H9093" t="s">
        <v>26</v>
      </c>
      <c r="I9093" t="s">
        <v>32</v>
      </c>
      <c r="J9093">
        <v>177648</v>
      </c>
      <c r="K9093">
        <v>2</v>
      </c>
      <c r="L9093">
        <v>2</v>
      </c>
      <c r="M9093">
        <v>-288678</v>
      </c>
      <c r="O9093" s="2" t="str">
        <f>TRIM(SampleSuperstore3[[#This Row],[City]])</f>
        <v>Houston</v>
      </c>
      <c r="P9093" s="2" t="str">
        <f>TRIM(SampleSuperstore3[[#This Row],[State]])</f>
        <v>Texas</v>
      </c>
      <c r="Q9093" s="2" t="str">
        <f t="shared" si="142"/>
        <v>Houston Texas</v>
      </c>
      <c r="R9093" s="6" t="s">
        <v>61</v>
      </c>
      <c r="S9093" s="2" t="s">
        <v>46</v>
      </c>
      <c r="T9093" s="2"/>
    </row>
    <row r="9094" spans="1:20" x14ac:dyDescent="0.3">
      <c r="A9094" t="s">
        <v>28</v>
      </c>
      <c r="B9094" t="s">
        <v>14</v>
      </c>
      <c r="C9094" t="s">
        <v>15</v>
      </c>
      <c r="D9094" t="s">
        <v>61</v>
      </c>
      <c r="E9094" t="s">
        <v>46</v>
      </c>
      <c r="F9094">
        <v>77041</v>
      </c>
      <c r="G9094" t="s">
        <v>47</v>
      </c>
      <c r="H9094" t="s">
        <v>35</v>
      </c>
      <c r="I9094" t="s">
        <v>123</v>
      </c>
      <c r="J9094">
        <v>28791</v>
      </c>
      <c r="K9094">
        <v>3</v>
      </c>
      <c r="L9094">
        <v>4</v>
      </c>
      <c r="M9094">
        <v>335895</v>
      </c>
      <c r="O9094" s="2" t="str">
        <f>TRIM(SampleSuperstore3[[#This Row],[City]])</f>
        <v>Houston</v>
      </c>
      <c r="P9094" s="2" t="str">
        <f>TRIM(SampleSuperstore3[[#This Row],[State]])</f>
        <v>Texas</v>
      </c>
      <c r="Q9094" s="2" t="str">
        <f t="shared" si="142"/>
        <v>Houston Texas</v>
      </c>
      <c r="R9094" s="6" t="s">
        <v>61</v>
      </c>
      <c r="S9094" s="2" t="s">
        <v>46</v>
      </c>
      <c r="T9094" s="2"/>
    </row>
    <row r="9095" spans="1:20" x14ac:dyDescent="0.3">
      <c r="A9095" t="s">
        <v>62</v>
      </c>
      <c r="B9095" t="s">
        <v>22</v>
      </c>
      <c r="C9095" t="s">
        <v>15</v>
      </c>
      <c r="D9095" t="s">
        <v>408</v>
      </c>
      <c r="E9095" t="s">
        <v>46</v>
      </c>
      <c r="F9095">
        <v>76117</v>
      </c>
      <c r="G9095" t="s">
        <v>47</v>
      </c>
      <c r="H9095" t="s">
        <v>26</v>
      </c>
      <c r="I9095" t="s">
        <v>110</v>
      </c>
      <c r="J9095">
        <v>22368</v>
      </c>
      <c r="K9095">
        <v>2</v>
      </c>
      <c r="L9095">
        <v>2</v>
      </c>
      <c r="M9095">
        <v>16776</v>
      </c>
      <c r="O9095" s="2" t="str">
        <f>TRIM(SampleSuperstore3[[#This Row],[City]])</f>
        <v>Haltom City</v>
      </c>
      <c r="P9095" s="2" t="str">
        <f>TRIM(SampleSuperstore3[[#This Row],[State]])</f>
        <v>Texas</v>
      </c>
      <c r="Q9095" s="2" t="str">
        <f t="shared" si="142"/>
        <v>Haltom City Texas</v>
      </c>
      <c r="R9095" s="6" t="s">
        <v>61</v>
      </c>
      <c r="S9095" s="2" t="s">
        <v>46</v>
      </c>
      <c r="T9095" s="2"/>
    </row>
    <row r="9096" spans="1:20" x14ac:dyDescent="0.3">
      <c r="A9096" t="s">
        <v>62</v>
      </c>
      <c r="B9096" t="s">
        <v>22</v>
      </c>
      <c r="C9096" t="s">
        <v>15</v>
      </c>
      <c r="D9096" t="s">
        <v>408</v>
      </c>
      <c r="E9096" t="s">
        <v>46</v>
      </c>
      <c r="F9096">
        <v>76117</v>
      </c>
      <c r="G9096" t="s">
        <v>47</v>
      </c>
      <c r="H9096" t="s">
        <v>26</v>
      </c>
      <c r="I9096" t="s">
        <v>41</v>
      </c>
      <c r="J9096">
        <v>32368</v>
      </c>
      <c r="K9096">
        <v>7</v>
      </c>
      <c r="L9096">
        <v>2</v>
      </c>
      <c r="M9096">
        <v>117334</v>
      </c>
      <c r="O9096" s="2" t="str">
        <f>TRIM(SampleSuperstore3[[#This Row],[City]])</f>
        <v>Haltom City</v>
      </c>
      <c r="P9096" s="2" t="str">
        <f>TRIM(SampleSuperstore3[[#This Row],[State]])</f>
        <v>Texas</v>
      </c>
      <c r="Q9096" s="2" t="str">
        <f t="shared" si="142"/>
        <v>Haltom City Texas</v>
      </c>
      <c r="R9096" s="6" t="s">
        <v>61</v>
      </c>
      <c r="S9096" s="2" t="s">
        <v>46</v>
      </c>
      <c r="T9096" s="2"/>
    </row>
    <row r="9097" spans="1:20" x14ac:dyDescent="0.3">
      <c r="A9097" t="s">
        <v>62</v>
      </c>
      <c r="B9097" t="s">
        <v>22</v>
      </c>
      <c r="C9097" t="s">
        <v>15</v>
      </c>
      <c r="D9097" t="s">
        <v>408</v>
      </c>
      <c r="E9097" t="s">
        <v>46</v>
      </c>
      <c r="F9097">
        <v>76117</v>
      </c>
      <c r="G9097" t="s">
        <v>47</v>
      </c>
      <c r="H9097" t="s">
        <v>35</v>
      </c>
      <c r="I9097" t="s">
        <v>59</v>
      </c>
      <c r="J9097">
        <v>207984</v>
      </c>
      <c r="K9097">
        <v>2</v>
      </c>
      <c r="L9097">
        <v>2</v>
      </c>
      <c r="M9097">
        <v>363972</v>
      </c>
      <c r="O9097" s="2" t="str">
        <f>TRIM(SampleSuperstore3[[#This Row],[City]])</f>
        <v>Haltom City</v>
      </c>
      <c r="P9097" s="2" t="str">
        <f>TRIM(SampleSuperstore3[[#This Row],[State]])</f>
        <v>Texas</v>
      </c>
      <c r="Q9097" s="2" t="str">
        <f t="shared" si="142"/>
        <v>Haltom City Texas</v>
      </c>
      <c r="R9097" s="6" t="s">
        <v>735</v>
      </c>
      <c r="S9097" s="2" t="s">
        <v>3</v>
      </c>
      <c r="T9097" s="2" t="s">
        <v>46</v>
      </c>
    </row>
    <row r="9098" spans="1:20" x14ac:dyDescent="0.3">
      <c r="A9098" t="s">
        <v>62</v>
      </c>
      <c r="B9098" t="s">
        <v>44</v>
      </c>
      <c r="C9098" t="s">
        <v>15</v>
      </c>
      <c r="D9098" t="s">
        <v>182</v>
      </c>
      <c r="E9098" t="s">
        <v>83</v>
      </c>
      <c r="F9098">
        <v>23223</v>
      </c>
      <c r="G9098" t="s">
        <v>18</v>
      </c>
      <c r="H9098" t="s">
        <v>26</v>
      </c>
      <c r="I9098" t="s">
        <v>60</v>
      </c>
      <c r="J9098">
        <v>364</v>
      </c>
      <c r="K9098">
        <v>5</v>
      </c>
      <c r="L9098">
        <v>0</v>
      </c>
      <c r="M9098">
        <v>17472</v>
      </c>
      <c r="O9098" s="2" t="str">
        <f>TRIM(SampleSuperstore3[[#This Row],[City]])</f>
        <v>Richmond</v>
      </c>
      <c r="P9098" s="2" t="str">
        <f>TRIM(SampleSuperstore3[[#This Row],[State]])</f>
        <v>Virginia</v>
      </c>
      <c r="Q9098" s="2" t="str">
        <f t="shared" si="142"/>
        <v>Richmond Virginia</v>
      </c>
      <c r="R9098" s="6" t="s">
        <v>735</v>
      </c>
      <c r="S9098" s="2" t="s">
        <v>3</v>
      </c>
      <c r="T9098" s="2" t="s">
        <v>46</v>
      </c>
    </row>
    <row r="9099" spans="1:20" x14ac:dyDescent="0.3">
      <c r="A9099" t="s">
        <v>62</v>
      </c>
      <c r="B9099" t="s">
        <v>44</v>
      </c>
      <c r="C9099" t="s">
        <v>15</v>
      </c>
      <c r="D9099" t="s">
        <v>182</v>
      </c>
      <c r="E9099" t="s">
        <v>83</v>
      </c>
      <c r="F9099">
        <v>23223</v>
      </c>
      <c r="G9099" t="s">
        <v>18</v>
      </c>
      <c r="H9099" t="s">
        <v>35</v>
      </c>
      <c r="I9099" t="s">
        <v>59</v>
      </c>
      <c r="J9099">
        <v>2296</v>
      </c>
      <c r="K9099">
        <v>2</v>
      </c>
      <c r="L9099">
        <v>0</v>
      </c>
      <c r="M9099">
        <v>43624</v>
      </c>
      <c r="O9099" s="2" t="str">
        <f>TRIM(SampleSuperstore3[[#This Row],[City]])</f>
        <v>Richmond</v>
      </c>
      <c r="P9099" s="2" t="str">
        <f>TRIM(SampleSuperstore3[[#This Row],[State]])</f>
        <v>Virginia</v>
      </c>
      <c r="Q9099" s="2" t="str">
        <f t="shared" si="142"/>
        <v>Richmond Virginia</v>
      </c>
      <c r="R9099" s="6" t="s">
        <v>735</v>
      </c>
      <c r="S9099" s="2" t="s">
        <v>3</v>
      </c>
      <c r="T9099" s="2" t="s">
        <v>46</v>
      </c>
    </row>
    <row r="9100" spans="1:20" x14ac:dyDescent="0.3">
      <c r="A9100" t="s">
        <v>62</v>
      </c>
      <c r="B9100" t="s">
        <v>44</v>
      </c>
      <c r="C9100" t="s">
        <v>15</v>
      </c>
      <c r="D9100" t="s">
        <v>182</v>
      </c>
      <c r="E9100" t="s">
        <v>83</v>
      </c>
      <c r="F9100">
        <v>23223</v>
      </c>
      <c r="G9100" t="s">
        <v>18</v>
      </c>
      <c r="H9100" t="s">
        <v>26</v>
      </c>
      <c r="I9100" t="s">
        <v>32</v>
      </c>
      <c r="J9100">
        <v>3152</v>
      </c>
      <c r="K9100">
        <v>4</v>
      </c>
      <c r="L9100">
        <v>0</v>
      </c>
      <c r="M9100">
        <v>6304</v>
      </c>
      <c r="O9100" s="2" t="str">
        <f>TRIM(SampleSuperstore3[[#This Row],[City]])</f>
        <v>Richmond</v>
      </c>
      <c r="P9100" s="2" t="str">
        <f>TRIM(SampleSuperstore3[[#This Row],[State]])</f>
        <v>Virginia</v>
      </c>
      <c r="Q9100" s="2" t="str">
        <f t="shared" si="142"/>
        <v>Richmond Virginia</v>
      </c>
      <c r="R9100" s="6" t="s">
        <v>182</v>
      </c>
      <c r="S9100" s="2" t="s">
        <v>83</v>
      </c>
      <c r="T9100" s="2"/>
    </row>
    <row r="9101" spans="1:20" x14ac:dyDescent="0.3">
      <c r="A9101" t="s">
        <v>62</v>
      </c>
      <c r="B9101" t="s">
        <v>44</v>
      </c>
      <c r="C9101" t="s">
        <v>15</v>
      </c>
      <c r="D9101" t="s">
        <v>182</v>
      </c>
      <c r="E9101" t="s">
        <v>83</v>
      </c>
      <c r="F9101">
        <v>23223</v>
      </c>
      <c r="G9101" t="s">
        <v>18</v>
      </c>
      <c r="H9101" t="s">
        <v>26</v>
      </c>
      <c r="I9101" t="s">
        <v>37</v>
      </c>
      <c r="J9101">
        <v>1518</v>
      </c>
      <c r="K9101">
        <v>3</v>
      </c>
      <c r="L9101">
        <v>0</v>
      </c>
      <c r="M9101">
        <v>71346</v>
      </c>
      <c r="O9101" s="2" t="str">
        <f>TRIM(SampleSuperstore3[[#This Row],[City]])</f>
        <v>Richmond</v>
      </c>
      <c r="P9101" s="2" t="str">
        <f>TRIM(SampleSuperstore3[[#This Row],[State]])</f>
        <v>Virginia</v>
      </c>
      <c r="Q9101" s="2" t="str">
        <f t="shared" si="142"/>
        <v>Richmond Virginia</v>
      </c>
      <c r="R9101" s="6" t="s">
        <v>182</v>
      </c>
      <c r="S9101" s="2" t="s">
        <v>83</v>
      </c>
      <c r="T9101" s="2"/>
    </row>
    <row r="9102" spans="1:20" x14ac:dyDescent="0.3">
      <c r="A9102" t="s">
        <v>13</v>
      </c>
      <c r="B9102" t="s">
        <v>22</v>
      </c>
      <c r="C9102" t="s">
        <v>15</v>
      </c>
      <c r="D9102" t="s">
        <v>23</v>
      </c>
      <c r="E9102" t="s">
        <v>24</v>
      </c>
      <c r="F9102">
        <v>90049</v>
      </c>
      <c r="G9102" t="s">
        <v>25</v>
      </c>
      <c r="H9102" t="s">
        <v>35</v>
      </c>
      <c r="I9102" t="s">
        <v>36</v>
      </c>
      <c r="J9102">
        <v>62396</v>
      </c>
      <c r="K9102">
        <v>5</v>
      </c>
      <c r="L9102">
        <v>2</v>
      </c>
      <c r="M9102">
        <v>389975</v>
      </c>
      <c r="O9102" s="2" t="str">
        <f>TRIM(SampleSuperstore3[[#This Row],[City]])</f>
        <v>Los Angeles</v>
      </c>
      <c r="P9102" s="2" t="str">
        <f>TRIM(SampleSuperstore3[[#This Row],[State]])</f>
        <v>California</v>
      </c>
      <c r="Q9102" s="2" t="str">
        <f t="shared" si="142"/>
        <v>Los Angeles California</v>
      </c>
      <c r="R9102" s="6" t="s">
        <v>182</v>
      </c>
      <c r="S9102" s="2" t="s">
        <v>83</v>
      </c>
      <c r="T9102" s="2"/>
    </row>
    <row r="9103" spans="1:20" x14ac:dyDescent="0.3">
      <c r="A9103" t="s">
        <v>13</v>
      </c>
      <c r="B9103" t="s">
        <v>14</v>
      </c>
      <c r="C9103" t="s">
        <v>15</v>
      </c>
      <c r="D9103" t="s">
        <v>55</v>
      </c>
      <c r="E9103" t="s">
        <v>56</v>
      </c>
      <c r="F9103">
        <v>19140</v>
      </c>
      <c r="G9103" t="s">
        <v>57</v>
      </c>
      <c r="H9103" t="s">
        <v>35</v>
      </c>
      <c r="I9103" t="s">
        <v>36</v>
      </c>
      <c r="J9103">
        <v>4296</v>
      </c>
      <c r="K9103">
        <v>2</v>
      </c>
      <c r="L9103">
        <v>4</v>
      </c>
      <c r="M9103">
        <v>-9308</v>
      </c>
      <c r="O9103" s="2" t="str">
        <f>TRIM(SampleSuperstore3[[#This Row],[City]])</f>
        <v>Philadelphia</v>
      </c>
      <c r="P9103" s="2" t="str">
        <f>TRIM(SampleSuperstore3[[#This Row],[State]])</f>
        <v>Pennsylvania</v>
      </c>
      <c r="Q9103" s="2" t="str">
        <f t="shared" si="142"/>
        <v>Philadelphia Pennsylvania</v>
      </c>
      <c r="R9103" s="6" t="s">
        <v>182</v>
      </c>
      <c r="S9103" s="2" t="s">
        <v>83</v>
      </c>
      <c r="T9103" s="2"/>
    </row>
    <row r="9104" spans="1:20" x14ac:dyDescent="0.3">
      <c r="A9104" t="s">
        <v>13</v>
      </c>
      <c r="B9104" t="s">
        <v>14</v>
      </c>
      <c r="C9104" t="s">
        <v>15</v>
      </c>
      <c r="D9104" t="s">
        <v>55</v>
      </c>
      <c r="E9104" t="s">
        <v>56</v>
      </c>
      <c r="F9104">
        <v>19140</v>
      </c>
      <c r="G9104" t="s">
        <v>57</v>
      </c>
      <c r="H9104" t="s">
        <v>19</v>
      </c>
      <c r="I9104" t="s">
        <v>33</v>
      </c>
      <c r="J9104">
        <v>31968</v>
      </c>
      <c r="K9104">
        <v>2</v>
      </c>
      <c r="L9104">
        <v>2</v>
      </c>
      <c r="M9104">
        <v>63936</v>
      </c>
      <c r="O9104" s="2" t="str">
        <f>TRIM(SampleSuperstore3[[#This Row],[City]])</f>
        <v>Philadelphia</v>
      </c>
      <c r="P9104" s="2" t="str">
        <f>TRIM(SampleSuperstore3[[#This Row],[State]])</f>
        <v>Pennsylvania</v>
      </c>
      <c r="Q9104" s="2" t="str">
        <f t="shared" si="142"/>
        <v>Philadelphia Pennsylvania</v>
      </c>
      <c r="R9104" s="6" t="s">
        <v>626</v>
      </c>
      <c r="S9104" s="2" t="s">
        <v>627</v>
      </c>
      <c r="T9104" s="2" t="s">
        <v>24</v>
      </c>
    </row>
    <row r="9105" spans="1:21" x14ac:dyDescent="0.3">
      <c r="A9105" t="s">
        <v>13</v>
      </c>
      <c r="B9105" t="s">
        <v>14</v>
      </c>
      <c r="C9105" t="s">
        <v>15</v>
      </c>
      <c r="D9105" t="s">
        <v>55</v>
      </c>
      <c r="E9105" t="s">
        <v>56</v>
      </c>
      <c r="F9105">
        <v>19140</v>
      </c>
      <c r="G9105" t="s">
        <v>57</v>
      </c>
      <c r="H9105" t="s">
        <v>19</v>
      </c>
      <c r="I9105" t="s">
        <v>21</v>
      </c>
      <c r="J9105">
        <v>887271</v>
      </c>
      <c r="K9105">
        <v>3</v>
      </c>
      <c r="L9105">
        <v>3</v>
      </c>
      <c r="M9105">
        <v>-633765</v>
      </c>
      <c r="O9105" s="2" t="str">
        <f>TRIM(SampleSuperstore3[[#This Row],[City]])</f>
        <v>Philadelphia</v>
      </c>
      <c r="P9105" s="2" t="str">
        <f>TRIM(SampleSuperstore3[[#This Row],[State]])</f>
        <v>Pennsylvania</v>
      </c>
      <c r="Q9105" s="2" t="str">
        <f t="shared" si="142"/>
        <v>Philadelphia Pennsylvania</v>
      </c>
      <c r="R9105" s="6" t="s">
        <v>55</v>
      </c>
      <c r="S9105" s="2" t="s">
        <v>56</v>
      </c>
      <c r="T9105" s="2"/>
    </row>
    <row r="9106" spans="1:21" x14ac:dyDescent="0.3">
      <c r="A9106" t="s">
        <v>13</v>
      </c>
      <c r="B9106" t="s">
        <v>14</v>
      </c>
      <c r="C9106" t="s">
        <v>15</v>
      </c>
      <c r="D9106" t="s">
        <v>55</v>
      </c>
      <c r="E9106" t="s">
        <v>56</v>
      </c>
      <c r="F9106">
        <v>19140</v>
      </c>
      <c r="G9106" t="s">
        <v>57</v>
      </c>
      <c r="H9106" t="s">
        <v>26</v>
      </c>
      <c r="I9106" t="s">
        <v>41</v>
      </c>
      <c r="J9106">
        <v>21696</v>
      </c>
      <c r="K9106">
        <v>4</v>
      </c>
      <c r="L9106">
        <v>2</v>
      </c>
      <c r="M9106">
        <v>70512</v>
      </c>
      <c r="O9106" s="2" t="str">
        <f>TRIM(SampleSuperstore3[[#This Row],[City]])</f>
        <v>Philadelphia</v>
      </c>
      <c r="P9106" s="2" t="str">
        <f>TRIM(SampleSuperstore3[[#This Row],[State]])</f>
        <v>Pennsylvania</v>
      </c>
      <c r="Q9106" s="2" t="str">
        <f t="shared" si="142"/>
        <v>Philadelphia Pennsylvania</v>
      </c>
      <c r="R9106" s="6" t="s">
        <v>55</v>
      </c>
      <c r="S9106" s="2" t="s">
        <v>56</v>
      </c>
      <c r="T9106" s="2"/>
    </row>
    <row r="9107" spans="1:21" x14ac:dyDescent="0.3">
      <c r="A9107" t="s">
        <v>28</v>
      </c>
      <c r="B9107" t="s">
        <v>44</v>
      </c>
      <c r="C9107" t="s">
        <v>15</v>
      </c>
      <c r="D9107" t="s">
        <v>23</v>
      </c>
      <c r="E9107" t="s">
        <v>24</v>
      </c>
      <c r="F9107">
        <v>90036</v>
      </c>
      <c r="G9107" t="s">
        <v>25</v>
      </c>
      <c r="H9107" t="s">
        <v>26</v>
      </c>
      <c r="I9107" t="s">
        <v>27</v>
      </c>
      <c r="J9107">
        <v>2205</v>
      </c>
      <c r="K9107">
        <v>7</v>
      </c>
      <c r="L9107">
        <v>0</v>
      </c>
      <c r="M9107">
        <v>10584</v>
      </c>
      <c r="O9107" s="2" t="str">
        <f>TRIM(SampleSuperstore3[[#This Row],[City]])</f>
        <v>Los Angeles</v>
      </c>
      <c r="P9107" s="2" t="str">
        <f>TRIM(SampleSuperstore3[[#This Row],[State]])</f>
        <v>California</v>
      </c>
      <c r="Q9107" s="2" t="str">
        <f t="shared" si="142"/>
        <v>Los Angeles California</v>
      </c>
      <c r="R9107" s="6" t="s">
        <v>55</v>
      </c>
      <c r="S9107" s="2" t="s">
        <v>56</v>
      </c>
      <c r="T9107" s="2"/>
    </row>
    <row r="9108" spans="1:21" x14ac:dyDescent="0.3">
      <c r="A9108" t="s">
        <v>28</v>
      </c>
      <c r="B9108" t="s">
        <v>44</v>
      </c>
      <c r="C9108" t="s">
        <v>15</v>
      </c>
      <c r="D9108" t="s">
        <v>23</v>
      </c>
      <c r="E9108" t="s">
        <v>24</v>
      </c>
      <c r="F9108">
        <v>90036</v>
      </c>
      <c r="G9108" t="s">
        <v>25</v>
      </c>
      <c r="H9108" t="s">
        <v>26</v>
      </c>
      <c r="I9108" t="s">
        <v>41</v>
      </c>
      <c r="J9108">
        <v>999</v>
      </c>
      <c r="K9108">
        <v>5</v>
      </c>
      <c r="L9108">
        <v>0</v>
      </c>
      <c r="M9108">
        <v>46953</v>
      </c>
      <c r="O9108" s="2" t="str">
        <f>TRIM(SampleSuperstore3[[#This Row],[City]])</f>
        <v>Los Angeles</v>
      </c>
      <c r="P9108" s="2" t="str">
        <f>TRIM(SampleSuperstore3[[#This Row],[State]])</f>
        <v>California</v>
      </c>
      <c r="Q9108" s="2" t="str">
        <f t="shared" si="142"/>
        <v>Los Angeles California</v>
      </c>
      <c r="R9108" s="6" t="s">
        <v>55</v>
      </c>
      <c r="S9108" s="2" t="s">
        <v>56</v>
      </c>
      <c r="T9108" s="2"/>
    </row>
    <row r="9109" spans="1:21" x14ac:dyDescent="0.3">
      <c r="A9109" t="s">
        <v>13</v>
      </c>
      <c r="B9109" t="s">
        <v>22</v>
      </c>
      <c r="C9109" t="s">
        <v>15</v>
      </c>
      <c r="D9109" t="s">
        <v>23</v>
      </c>
      <c r="E9109" t="s">
        <v>24</v>
      </c>
      <c r="F9109">
        <v>90032</v>
      </c>
      <c r="G9109" t="s">
        <v>25</v>
      </c>
      <c r="H9109" t="s">
        <v>26</v>
      </c>
      <c r="I9109" t="s">
        <v>38</v>
      </c>
      <c r="J9109">
        <v>9086</v>
      </c>
      <c r="K9109">
        <v>7</v>
      </c>
      <c r="L9109">
        <v>0</v>
      </c>
      <c r="M9109">
        <v>263494</v>
      </c>
      <c r="O9109" s="2" t="str">
        <f>TRIM(SampleSuperstore3[[#This Row],[City]])</f>
        <v>Los Angeles</v>
      </c>
      <c r="P9109" s="2" t="str">
        <f>TRIM(SampleSuperstore3[[#This Row],[State]])</f>
        <v>California</v>
      </c>
      <c r="Q9109" s="2" t="str">
        <f t="shared" si="142"/>
        <v>Los Angeles California</v>
      </c>
      <c r="R9109" s="6" t="s">
        <v>626</v>
      </c>
      <c r="S9109" s="2" t="s">
        <v>627</v>
      </c>
      <c r="T9109" s="2" t="s">
        <v>24</v>
      </c>
    </row>
    <row r="9110" spans="1:21" x14ac:dyDescent="0.3">
      <c r="A9110" t="s">
        <v>168</v>
      </c>
      <c r="B9110" t="s">
        <v>14</v>
      </c>
      <c r="C9110" t="s">
        <v>15</v>
      </c>
      <c r="D9110" t="s">
        <v>52</v>
      </c>
      <c r="E9110" t="s">
        <v>24</v>
      </c>
      <c r="F9110">
        <v>94109</v>
      </c>
      <c r="G9110" t="s">
        <v>25</v>
      </c>
      <c r="H9110" t="s">
        <v>26</v>
      </c>
      <c r="I9110" t="s">
        <v>41</v>
      </c>
      <c r="J9110">
        <v>778</v>
      </c>
      <c r="K9110">
        <v>1</v>
      </c>
      <c r="L9110">
        <v>0</v>
      </c>
      <c r="M9110">
        <v>3501</v>
      </c>
      <c r="O9110" s="2" t="str">
        <f>TRIM(SampleSuperstore3[[#This Row],[City]])</f>
        <v>San Francisco</v>
      </c>
      <c r="P9110" s="2" t="str">
        <f>TRIM(SampleSuperstore3[[#This Row],[State]])</f>
        <v>California</v>
      </c>
      <c r="Q9110" s="2" t="str">
        <f t="shared" si="142"/>
        <v>San Francisco California</v>
      </c>
      <c r="R9110" s="6" t="s">
        <v>626</v>
      </c>
      <c r="S9110" s="2" t="s">
        <v>627</v>
      </c>
      <c r="T9110" s="2" t="s">
        <v>24</v>
      </c>
    </row>
    <row r="9111" spans="1:21" x14ac:dyDescent="0.3">
      <c r="A9111" t="s">
        <v>13</v>
      </c>
      <c r="B9111" t="s">
        <v>14</v>
      </c>
      <c r="C9111" t="s">
        <v>15</v>
      </c>
      <c r="D9111" t="s">
        <v>55</v>
      </c>
      <c r="E9111" t="s">
        <v>56</v>
      </c>
      <c r="F9111">
        <v>19120</v>
      </c>
      <c r="G9111" t="s">
        <v>57</v>
      </c>
      <c r="H9111" t="s">
        <v>26</v>
      </c>
      <c r="I9111" t="s">
        <v>37</v>
      </c>
      <c r="J9111">
        <v>78759</v>
      </c>
      <c r="K9111">
        <v>9</v>
      </c>
      <c r="L9111">
        <v>7</v>
      </c>
      <c r="M9111">
        <v>-577566</v>
      </c>
      <c r="O9111" s="2" t="str">
        <f>TRIM(SampleSuperstore3[[#This Row],[City]])</f>
        <v>Philadelphia</v>
      </c>
      <c r="P9111" s="2" t="str">
        <f>TRIM(SampleSuperstore3[[#This Row],[State]])</f>
        <v>Pennsylvania</v>
      </c>
      <c r="Q9111" s="2" t="str">
        <f t="shared" si="142"/>
        <v>Philadelphia Pennsylvania</v>
      </c>
      <c r="R9111" s="6" t="s">
        <v>626</v>
      </c>
      <c r="S9111" s="2" t="s">
        <v>627</v>
      </c>
      <c r="T9111" s="2" t="s">
        <v>24</v>
      </c>
    </row>
    <row r="9112" spans="1:21" x14ac:dyDescent="0.3">
      <c r="A9112" t="s">
        <v>13</v>
      </c>
      <c r="B9112" t="s">
        <v>44</v>
      </c>
      <c r="C9112" t="s">
        <v>15</v>
      </c>
      <c r="D9112" t="s">
        <v>61</v>
      </c>
      <c r="E9112" t="s">
        <v>46</v>
      </c>
      <c r="F9112">
        <v>77070</v>
      </c>
      <c r="G9112" t="s">
        <v>47</v>
      </c>
      <c r="H9112" t="s">
        <v>19</v>
      </c>
      <c r="I9112" t="s">
        <v>33</v>
      </c>
      <c r="J9112">
        <v>9552</v>
      </c>
      <c r="K9112">
        <v>3</v>
      </c>
      <c r="L9112">
        <v>6</v>
      </c>
      <c r="M9112">
        <v>-38208</v>
      </c>
      <c r="O9112" s="2" t="str">
        <f>TRIM(SampleSuperstore3[[#This Row],[City]])</f>
        <v>Houston</v>
      </c>
      <c r="P9112" s="2" t="str">
        <f>TRIM(SampleSuperstore3[[#This Row],[State]])</f>
        <v>Texas</v>
      </c>
      <c r="Q9112" s="2" t="str">
        <f t="shared" si="142"/>
        <v>Houston Texas</v>
      </c>
      <c r="R9112" s="6" t="s">
        <v>632</v>
      </c>
      <c r="S9112" s="2" t="s">
        <v>633</v>
      </c>
      <c r="T9112" s="2" t="s">
        <v>24</v>
      </c>
    </row>
    <row r="9113" spans="1:21" x14ac:dyDescent="0.3">
      <c r="A9113" t="s">
        <v>13</v>
      </c>
      <c r="B9113" t="s">
        <v>44</v>
      </c>
      <c r="C9113" t="s">
        <v>15</v>
      </c>
      <c r="D9113" t="s">
        <v>61</v>
      </c>
      <c r="E9113" t="s">
        <v>46</v>
      </c>
      <c r="F9113">
        <v>77070</v>
      </c>
      <c r="G9113" t="s">
        <v>47</v>
      </c>
      <c r="H9113" t="s">
        <v>19</v>
      </c>
      <c r="I9113" t="s">
        <v>33</v>
      </c>
      <c r="J9113">
        <v>5344</v>
      </c>
      <c r="K9113">
        <v>4</v>
      </c>
      <c r="L9113">
        <v>6</v>
      </c>
      <c r="M9113">
        <v>-21376</v>
      </c>
      <c r="O9113" s="2" t="str">
        <f>TRIM(SampleSuperstore3[[#This Row],[City]])</f>
        <v>Houston</v>
      </c>
      <c r="P9113" s="2" t="str">
        <f>TRIM(SampleSuperstore3[[#This Row],[State]])</f>
        <v>Texas</v>
      </c>
      <c r="Q9113" s="2" t="str">
        <f t="shared" si="142"/>
        <v>Houston Texas</v>
      </c>
      <c r="R9113" s="6" t="s">
        <v>55</v>
      </c>
      <c r="S9113" s="2" t="s">
        <v>56</v>
      </c>
      <c r="T9113" s="2"/>
    </row>
    <row r="9114" spans="1:21" x14ac:dyDescent="0.3">
      <c r="A9114" t="s">
        <v>28</v>
      </c>
      <c r="B9114" t="s">
        <v>44</v>
      </c>
      <c r="C9114" t="s">
        <v>15</v>
      </c>
      <c r="D9114" t="s">
        <v>413</v>
      </c>
      <c r="E9114" t="s">
        <v>121</v>
      </c>
      <c r="F9114">
        <v>88001</v>
      </c>
      <c r="G9114" t="s">
        <v>25</v>
      </c>
      <c r="H9114" t="s">
        <v>26</v>
      </c>
      <c r="I9114" t="s">
        <v>34</v>
      </c>
      <c r="J9114">
        <v>828</v>
      </c>
      <c r="K9114">
        <v>2</v>
      </c>
      <c r="L9114">
        <v>0</v>
      </c>
      <c r="M9114">
        <v>34776</v>
      </c>
      <c r="O9114" s="2" t="str">
        <f>TRIM(SampleSuperstore3[[#This Row],[City]])</f>
        <v>Las Cruces</v>
      </c>
      <c r="P9114" s="2" t="str">
        <f>TRIM(SampleSuperstore3[[#This Row],[State]])</f>
        <v>New Mexico</v>
      </c>
      <c r="Q9114" s="2" t="str">
        <f t="shared" si="142"/>
        <v>Las Cruces New Mexico</v>
      </c>
      <c r="R9114" s="6" t="s">
        <v>61</v>
      </c>
      <c r="S9114" s="2" t="s">
        <v>46</v>
      </c>
      <c r="T9114" s="2"/>
    </row>
    <row r="9115" spans="1:21" x14ac:dyDescent="0.3">
      <c r="A9115" t="s">
        <v>28</v>
      </c>
      <c r="B9115" t="s">
        <v>14</v>
      </c>
      <c r="C9115" t="s">
        <v>15</v>
      </c>
      <c r="D9115" t="s">
        <v>61</v>
      </c>
      <c r="E9115" t="s">
        <v>46</v>
      </c>
      <c r="F9115">
        <v>77070</v>
      </c>
      <c r="G9115" t="s">
        <v>47</v>
      </c>
      <c r="H9115" t="s">
        <v>26</v>
      </c>
      <c r="I9115" t="s">
        <v>32</v>
      </c>
      <c r="J9115">
        <v>50136</v>
      </c>
      <c r="K9115">
        <v>3</v>
      </c>
      <c r="L9115">
        <v>2</v>
      </c>
      <c r="M9115">
        <v>-112806</v>
      </c>
      <c r="O9115" s="2" t="str">
        <f>TRIM(SampleSuperstore3[[#This Row],[City]])</f>
        <v>Houston</v>
      </c>
      <c r="P9115" s="2" t="str">
        <f>TRIM(SampleSuperstore3[[#This Row],[State]])</f>
        <v>Texas</v>
      </c>
      <c r="Q9115" s="2" t="str">
        <f t="shared" si="142"/>
        <v>Houston Texas</v>
      </c>
      <c r="R9115" s="6" t="s">
        <v>61</v>
      </c>
      <c r="S9115" s="2" t="s">
        <v>46</v>
      </c>
      <c r="T9115" s="2"/>
    </row>
    <row r="9116" spans="1:21" x14ac:dyDescent="0.3">
      <c r="A9116" t="s">
        <v>62</v>
      </c>
      <c r="B9116" t="s">
        <v>22</v>
      </c>
      <c r="C9116" t="s">
        <v>15</v>
      </c>
      <c r="D9116" t="s">
        <v>338</v>
      </c>
      <c r="E9116" t="s">
        <v>95</v>
      </c>
      <c r="F9116">
        <v>97756</v>
      </c>
      <c r="G9116" t="s">
        <v>25</v>
      </c>
      <c r="H9116" t="s">
        <v>26</v>
      </c>
      <c r="I9116" t="s">
        <v>37</v>
      </c>
      <c r="J9116">
        <v>88074</v>
      </c>
      <c r="K9116">
        <v>7</v>
      </c>
      <c r="L9116">
        <v>7</v>
      </c>
      <c r="M9116">
        <v>-58716</v>
      </c>
      <c r="O9116" s="2" t="str">
        <f>TRIM(SampleSuperstore3[[#This Row],[City]])</f>
        <v>Redmond</v>
      </c>
      <c r="P9116" s="2" t="str">
        <f>TRIM(SampleSuperstore3[[#This Row],[State]])</f>
        <v>Oregon</v>
      </c>
      <c r="Q9116" s="2" t="str">
        <f t="shared" si="142"/>
        <v>Redmond Oregon</v>
      </c>
      <c r="R9116" s="6" t="s">
        <v>657</v>
      </c>
      <c r="S9116" s="2" t="s">
        <v>737</v>
      </c>
      <c r="T9116" s="2" t="s">
        <v>634</v>
      </c>
      <c r="U9116" t="s">
        <v>807</v>
      </c>
    </row>
    <row r="9117" spans="1:21" x14ac:dyDescent="0.3">
      <c r="A9117" t="s">
        <v>13</v>
      </c>
      <c r="B9117" t="s">
        <v>14</v>
      </c>
      <c r="C9117" t="s">
        <v>15</v>
      </c>
      <c r="D9117" t="s">
        <v>221</v>
      </c>
      <c r="E9117" t="s">
        <v>104</v>
      </c>
      <c r="F9117">
        <v>44105</v>
      </c>
      <c r="G9117" t="s">
        <v>57</v>
      </c>
      <c r="H9117" t="s">
        <v>19</v>
      </c>
      <c r="I9117" t="s">
        <v>20</v>
      </c>
      <c r="J9117">
        <v>30147</v>
      </c>
      <c r="K9117">
        <v>3</v>
      </c>
      <c r="L9117">
        <v>5</v>
      </c>
      <c r="M9117">
        <v>-241176</v>
      </c>
      <c r="O9117" s="2" t="str">
        <f>TRIM(SampleSuperstore3[[#This Row],[City]])</f>
        <v>Cleveland</v>
      </c>
      <c r="P9117" s="2" t="str">
        <f>TRIM(SampleSuperstore3[[#This Row],[State]])</f>
        <v>Ohio</v>
      </c>
      <c r="Q9117" s="2" t="str">
        <f t="shared" si="142"/>
        <v>Cleveland Ohio</v>
      </c>
      <c r="R9117" s="6" t="s">
        <v>61</v>
      </c>
      <c r="S9117" s="2" t="s">
        <v>46</v>
      </c>
      <c r="T9117" s="2"/>
    </row>
    <row r="9118" spans="1:21" x14ac:dyDescent="0.3">
      <c r="A9118" t="s">
        <v>13</v>
      </c>
      <c r="B9118" t="s">
        <v>14</v>
      </c>
      <c r="C9118" t="s">
        <v>15</v>
      </c>
      <c r="D9118" t="s">
        <v>221</v>
      </c>
      <c r="E9118" t="s">
        <v>104</v>
      </c>
      <c r="F9118">
        <v>44105</v>
      </c>
      <c r="G9118" t="s">
        <v>57</v>
      </c>
      <c r="H9118" t="s">
        <v>26</v>
      </c>
      <c r="I9118" t="s">
        <v>34</v>
      </c>
      <c r="J9118">
        <v>18656</v>
      </c>
      <c r="K9118">
        <v>2</v>
      </c>
      <c r="L9118">
        <v>2</v>
      </c>
      <c r="M9118">
        <v>16324</v>
      </c>
      <c r="O9118" s="2" t="str">
        <f>TRIM(SampleSuperstore3[[#This Row],[City]])</f>
        <v>Cleveland</v>
      </c>
      <c r="P9118" s="2" t="str">
        <f>TRIM(SampleSuperstore3[[#This Row],[State]])</f>
        <v>Ohio</v>
      </c>
      <c r="Q9118" s="2" t="str">
        <f t="shared" si="142"/>
        <v>Cleveland Ohio</v>
      </c>
      <c r="R9118" s="6" t="s">
        <v>338</v>
      </c>
      <c r="S9118" s="2" t="s">
        <v>95</v>
      </c>
      <c r="T9118" s="2"/>
    </row>
    <row r="9119" spans="1:21" x14ac:dyDescent="0.3">
      <c r="A9119" t="s">
        <v>28</v>
      </c>
      <c r="B9119" t="s">
        <v>22</v>
      </c>
      <c r="C9119" t="s">
        <v>15</v>
      </c>
      <c r="D9119" t="s">
        <v>610</v>
      </c>
      <c r="E9119" t="s">
        <v>248</v>
      </c>
      <c r="F9119">
        <v>20707</v>
      </c>
      <c r="G9119" t="s">
        <v>57</v>
      </c>
      <c r="H9119" t="s">
        <v>19</v>
      </c>
      <c r="I9119" t="s">
        <v>33</v>
      </c>
      <c r="J9119">
        <v>2746</v>
      </c>
      <c r="K9119">
        <v>2</v>
      </c>
      <c r="L9119">
        <v>0</v>
      </c>
      <c r="M9119">
        <v>98856</v>
      </c>
      <c r="O9119" s="2" t="str">
        <f>TRIM(SampleSuperstore3[[#This Row],[City]])</f>
        <v>Laurel</v>
      </c>
      <c r="P9119" s="2" t="str">
        <f>TRIM(SampleSuperstore3[[#This Row],[State]])</f>
        <v>Maryland</v>
      </c>
      <c r="Q9119" s="2" t="str">
        <f t="shared" si="142"/>
        <v>Laurel Maryland</v>
      </c>
      <c r="R9119" s="6" t="s">
        <v>221</v>
      </c>
      <c r="S9119" s="2" t="s">
        <v>104</v>
      </c>
      <c r="T9119" s="2"/>
    </row>
    <row r="9120" spans="1:21" x14ac:dyDescent="0.3">
      <c r="A9120" t="s">
        <v>28</v>
      </c>
      <c r="B9120" t="s">
        <v>22</v>
      </c>
      <c r="C9120" t="s">
        <v>15</v>
      </c>
      <c r="D9120" t="s">
        <v>610</v>
      </c>
      <c r="E9120" t="s">
        <v>248</v>
      </c>
      <c r="F9120">
        <v>20707</v>
      </c>
      <c r="G9120" t="s">
        <v>57</v>
      </c>
      <c r="H9120" t="s">
        <v>26</v>
      </c>
      <c r="I9120" t="s">
        <v>38</v>
      </c>
      <c r="J9120">
        <v>12513</v>
      </c>
      <c r="K9120">
        <v>3</v>
      </c>
      <c r="L9120">
        <v>0</v>
      </c>
      <c r="M9120">
        <v>362877</v>
      </c>
      <c r="O9120" s="2" t="str">
        <f>TRIM(SampleSuperstore3[[#This Row],[City]])</f>
        <v>Laurel</v>
      </c>
      <c r="P9120" s="2" t="str">
        <f>TRIM(SampleSuperstore3[[#This Row],[State]])</f>
        <v>Maryland</v>
      </c>
      <c r="Q9120" s="2" t="str">
        <f t="shared" si="142"/>
        <v>Laurel Maryland</v>
      </c>
      <c r="R9120" s="6" t="s">
        <v>221</v>
      </c>
      <c r="S9120" s="2" t="s">
        <v>104</v>
      </c>
      <c r="T9120" s="2"/>
    </row>
    <row r="9121" spans="1:22" x14ac:dyDescent="0.3">
      <c r="A9121" t="s">
        <v>28</v>
      </c>
      <c r="B9121" t="s">
        <v>44</v>
      </c>
      <c r="C9121" t="s">
        <v>15</v>
      </c>
      <c r="D9121" t="s">
        <v>144</v>
      </c>
      <c r="E9121" t="s">
        <v>24</v>
      </c>
      <c r="F9121">
        <v>92037</v>
      </c>
      <c r="G9121" t="s">
        <v>25</v>
      </c>
      <c r="H9121" t="s">
        <v>35</v>
      </c>
      <c r="I9121" t="s">
        <v>36</v>
      </c>
      <c r="J9121">
        <v>55596</v>
      </c>
      <c r="K9121">
        <v>5</v>
      </c>
      <c r="L9121">
        <v>2</v>
      </c>
      <c r="M9121">
        <v>41697</v>
      </c>
      <c r="O9121" s="2" t="str">
        <f>TRIM(SampleSuperstore3[[#This Row],[City]])</f>
        <v>San Diego</v>
      </c>
      <c r="P9121" s="2" t="str">
        <f>TRIM(SampleSuperstore3[[#This Row],[State]])</f>
        <v>California</v>
      </c>
      <c r="Q9121" s="2" t="str">
        <f t="shared" si="142"/>
        <v>San Diego California</v>
      </c>
      <c r="R9121" s="6" t="s">
        <v>610</v>
      </c>
      <c r="S9121" s="2" t="s">
        <v>248</v>
      </c>
      <c r="T9121" s="2"/>
    </row>
    <row r="9122" spans="1:22" x14ac:dyDescent="0.3">
      <c r="A9122" t="s">
        <v>28</v>
      </c>
      <c r="B9122" t="s">
        <v>22</v>
      </c>
      <c r="C9122" t="s">
        <v>15</v>
      </c>
      <c r="D9122" t="s">
        <v>573</v>
      </c>
      <c r="E9122" t="s">
        <v>40</v>
      </c>
      <c r="F9122">
        <v>27893</v>
      </c>
      <c r="G9122" t="s">
        <v>18</v>
      </c>
      <c r="H9122" t="s">
        <v>26</v>
      </c>
      <c r="I9122" t="s">
        <v>32</v>
      </c>
      <c r="J9122">
        <v>129552</v>
      </c>
      <c r="K9122">
        <v>3</v>
      </c>
      <c r="L9122">
        <v>2</v>
      </c>
      <c r="M9122">
        <v>-226716</v>
      </c>
      <c r="O9122" s="2" t="str">
        <f>TRIM(SampleSuperstore3[[#This Row],[City]])</f>
        <v>Wilson</v>
      </c>
      <c r="P9122" s="2" t="str">
        <f>TRIM(SampleSuperstore3[[#This Row],[State]])</f>
        <v>North Carolina</v>
      </c>
      <c r="Q9122" s="2" t="str">
        <f t="shared" si="142"/>
        <v>Wilson North Carolina</v>
      </c>
      <c r="R9122" s="6" t="s">
        <v>610</v>
      </c>
      <c r="S9122" s="2" t="s">
        <v>248</v>
      </c>
      <c r="T9122" s="2"/>
    </row>
    <row r="9123" spans="1:22" x14ac:dyDescent="0.3">
      <c r="A9123" t="s">
        <v>28</v>
      </c>
      <c r="B9123" t="s">
        <v>22</v>
      </c>
      <c r="C9123" t="s">
        <v>15</v>
      </c>
      <c r="D9123" t="s">
        <v>573</v>
      </c>
      <c r="E9123" t="s">
        <v>40</v>
      </c>
      <c r="F9123">
        <v>27893</v>
      </c>
      <c r="G9123" t="s">
        <v>18</v>
      </c>
      <c r="H9123" t="s">
        <v>26</v>
      </c>
      <c r="I9123" t="s">
        <v>32</v>
      </c>
      <c r="J9123">
        <v>51984</v>
      </c>
      <c r="K9123">
        <v>1</v>
      </c>
      <c r="L9123">
        <v>2</v>
      </c>
      <c r="M9123">
        <v>-51984</v>
      </c>
      <c r="O9123" s="2" t="str">
        <f>TRIM(SampleSuperstore3[[#This Row],[City]])</f>
        <v>Wilson</v>
      </c>
      <c r="P9123" s="2" t="str">
        <f>TRIM(SampleSuperstore3[[#This Row],[State]])</f>
        <v>North Carolina</v>
      </c>
      <c r="Q9123" s="2" t="str">
        <f t="shared" si="142"/>
        <v>Wilson North Carolina</v>
      </c>
      <c r="R9123" s="6" t="s">
        <v>632</v>
      </c>
      <c r="S9123" s="2" t="s">
        <v>646</v>
      </c>
      <c r="T9123" s="2" t="s">
        <v>24</v>
      </c>
    </row>
    <row r="9124" spans="1:22" x14ac:dyDescent="0.3">
      <c r="A9124" t="s">
        <v>28</v>
      </c>
      <c r="B9124" t="s">
        <v>22</v>
      </c>
      <c r="C9124" t="s">
        <v>15</v>
      </c>
      <c r="D9124" t="s">
        <v>573</v>
      </c>
      <c r="E9124" t="s">
        <v>40</v>
      </c>
      <c r="F9124">
        <v>27893</v>
      </c>
      <c r="G9124" t="s">
        <v>18</v>
      </c>
      <c r="H9124" t="s">
        <v>26</v>
      </c>
      <c r="I9124" t="s">
        <v>41</v>
      </c>
      <c r="J9124">
        <v>10272</v>
      </c>
      <c r="K9124">
        <v>3</v>
      </c>
      <c r="L9124">
        <v>2</v>
      </c>
      <c r="M9124">
        <v>34668</v>
      </c>
      <c r="O9124" s="2" t="str">
        <f>TRIM(SampleSuperstore3[[#This Row],[City]])</f>
        <v>Wilson</v>
      </c>
      <c r="P9124" s="2" t="str">
        <f>TRIM(SampleSuperstore3[[#This Row],[State]])</f>
        <v>North Carolina</v>
      </c>
      <c r="Q9124" s="2" t="str">
        <f t="shared" si="142"/>
        <v>Wilson North Carolina</v>
      </c>
      <c r="R9124" s="6" t="s">
        <v>573</v>
      </c>
      <c r="S9124" s="2" t="s">
        <v>704</v>
      </c>
      <c r="T9124" s="2" t="s">
        <v>806</v>
      </c>
    </row>
    <row r="9125" spans="1:22" x14ac:dyDescent="0.3">
      <c r="A9125" t="s">
        <v>28</v>
      </c>
      <c r="B9125" t="s">
        <v>14</v>
      </c>
      <c r="C9125" t="s">
        <v>15</v>
      </c>
      <c r="D9125" t="s">
        <v>158</v>
      </c>
      <c r="E9125" t="s">
        <v>30</v>
      </c>
      <c r="F9125">
        <v>33710</v>
      </c>
      <c r="G9125" t="s">
        <v>18</v>
      </c>
      <c r="H9125" t="s">
        <v>26</v>
      </c>
      <c r="I9125" t="s">
        <v>37</v>
      </c>
      <c r="J9125">
        <v>18336</v>
      </c>
      <c r="K9125">
        <v>2</v>
      </c>
      <c r="L9125">
        <v>7</v>
      </c>
      <c r="M9125">
        <v>-12224</v>
      </c>
      <c r="O9125" s="2" t="str">
        <f>TRIM(SampleSuperstore3[[#This Row],[City]])</f>
        <v>Saint Petersburg</v>
      </c>
      <c r="P9125" s="2" t="str">
        <f>TRIM(SampleSuperstore3[[#This Row],[State]])</f>
        <v>Florida</v>
      </c>
      <c r="Q9125" s="2" t="str">
        <f t="shared" si="142"/>
        <v>Saint Petersburg Florida</v>
      </c>
      <c r="R9125" s="6" t="s">
        <v>573</v>
      </c>
      <c r="S9125" s="2" t="s">
        <v>704</v>
      </c>
      <c r="T9125" s="2" t="s">
        <v>806</v>
      </c>
    </row>
    <row r="9126" spans="1:22" x14ac:dyDescent="0.3">
      <c r="A9126" t="s">
        <v>28</v>
      </c>
      <c r="B9126" t="s">
        <v>14</v>
      </c>
      <c r="C9126" t="s">
        <v>15</v>
      </c>
      <c r="D9126" t="s">
        <v>158</v>
      </c>
      <c r="E9126" t="s">
        <v>30</v>
      </c>
      <c r="F9126">
        <v>33710</v>
      </c>
      <c r="G9126" t="s">
        <v>18</v>
      </c>
      <c r="H9126" t="s">
        <v>35</v>
      </c>
      <c r="I9126" t="s">
        <v>36</v>
      </c>
      <c r="J9126">
        <v>18096</v>
      </c>
      <c r="K9126">
        <v>5</v>
      </c>
      <c r="L9126">
        <v>2</v>
      </c>
      <c r="M9126">
        <v>13572</v>
      </c>
      <c r="O9126" s="2" t="str">
        <f>TRIM(SampleSuperstore3[[#This Row],[City]])</f>
        <v>Saint Petersburg</v>
      </c>
      <c r="P9126" s="2" t="str">
        <f>TRIM(SampleSuperstore3[[#This Row],[State]])</f>
        <v>Florida</v>
      </c>
      <c r="Q9126" s="2" t="str">
        <f t="shared" si="142"/>
        <v>Saint Petersburg Florida</v>
      </c>
      <c r="R9126" s="6" t="s">
        <v>573</v>
      </c>
      <c r="S9126" s="2" t="s">
        <v>704</v>
      </c>
      <c r="T9126" s="2" t="s">
        <v>806</v>
      </c>
    </row>
    <row r="9127" spans="1:22" x14ac:dyDescent="0.3">
      <c r="A9127" t="s">
        <v>28</v>
      </c>
      <c r="B9127" t="s">
        <v>14</v>
      </c>
      <c r="C9127" t="s">
        <v>15</v>
      </c>
      <c r="D9127" t="s">
        <v>543</v>
      </c>
      <c r="E9127" t="s">
        <v>65</v>
      </c>
      <c r="F9127">
        <v>60089</v>
      </c>
      <c r="G9127" t="s">
        <v>47</v>
      </c>
      <c r="H9127" t="s">
        <v>35</v>
      </c>
      <c r="I9127" t="s">
        <v>59</v>
      </c>
      <c r="J9127">
        <v>475944</v>
      </c>
      <c r="K9127">
        <v>7</v>
      </c>
      <c r="L9127">
        <v>2</v>
      </c>
      <c r="M9127">
        <v>951888</v>
      </c>
      <c r="O9127" s="2" t="str">
        <f>TRIM(SampleSuperstore3[[#This Row],[City]])</f>
        <v>Buffalo Grove</v>
      </c>
      <c r="P9127" s="2" t="str">
        <f>TRIM(SampleSuperstore3[[#This Row],[State]])</f>
        <v>Illinois</v>
      </c>
      <c r="Q9127" s="2" t="str">
        <f t="shared" si="142"/>
        <v>Buffalo Grove Illinois</v>
      </c>
      <c r="R9127" s="6" t="s">
        <v>636</v>
      </c>
      <c r="S9127" s="2" t="s">
        <v>650</v>
      </c>
      <c r="T9127" s="2" t="s">
        <v>30</v>
      </c>
    </row>
    <row r="9128" spans="1:22" x14ac:dyDescent="0.3">
      <c r="A9128" t="s">
        <v>13</v>
      </c>
      <c r="B9128" t="s">
        <v>44</v>
      </c>
      <c r="C9128" t="s">
        <v>15</v>
      </c>
      <c r="D9128" t="s">
        <v>23</v>
      </c>
      <c r="E9128" t="s">
        <v>24</v>
      </c>
      <c r="F9128">
        <v>90049</v>
      </c>
      <c r="G9128" t="s">
        <v>25</v>
      </c>
      <c r="H9128" t="s">
        <v>35</v>
      </c>
      <c r="I9128" t="s">
        <v>59</v>
      </c>
      <c r="J9128">
        <v>15998</v>
      </c>
      <c r="K9128">
        <v>2</v>
      </c>
      <c r="L9128">
        <v>0</v>
      </c>
      <c r="M9128">
        <v>47994</v>
      </c>
      <c r="O9128" s="2" t="str">
        <f>TRIM(SampleSuperstore3[[#This Row],[City]])</f>
        <v>Los Angeles</v>
      </c>
      <c r="P9128" s="2" t="str">
        <f>TRIM(SampleSuperstore3[[#This Row],[State]])</f>
        <v>California</v>
      </c>
      <c r="Q9128" s="2" t="str">
        <f t="shared" si="142"/>
        <v>Los Angeles California</v>
      </c>
      <c r="R9128" s="6" t="s">
        <v>636</v>
      </c>
      <c r="S9128" s="2" t="s">
        <v>650</v>
      </c>
      <c r="T9128" s="2" t="s">
        <v>30</v>
      </c>
    </row>
    <row r="9129" spans="1:22" x14ac:dyDescent="0.3">
      <c r="A9129" t="s">
        <v>62</v>
      </c>
      <c r="B9129" t="s">
        <v>22</v>
      </c>
      <c r="C9129" t="s">
        <v>15</v>
      </c>
      <c r="D9129" t="s">
        <v>75</v>
      </c>
      <c r="E9129" t="s">
        <v>76</v>
      </c>
      <c r="F9129">
        <v>10011</v>
      </c>
      <c r="G9129" t="s">
        <v>57</v>
      </c>
      <c r="H9129" t="s">
        <v>35</v>
      </c>
      <c r="I9129" t="s">
        <v>36</v>
      </c>
      <c r="J9129">
        <v>436</v>
      </c>
      <c r="K9129">
        <v>4</v>
      </c>
      <c r="L9129">
        <v>0</v>
      </c>
      <c r="M9129">
        <v>12208</v>
      </c>
      <c r="O9129" s="2" t="str">
        <f>TRIM(SampleSuperstore3[[#This Row],[City]])</f>
        <v>New York City</v>
      </c>
      <c r="P9129" s="2" t="str">
        <f>TRIM(SampleSuperstore3[[#This Row],[State]])</f>
        <v>New York</v>
      </c>
      <c r="Q9129" s="2" t="str">
        <f t="shared" si="142"/>
        <v>New York City New York</v>
      </c>
      <c r="R9129" s="6" t="s">
        <v>283</v>
      </c>
      <c r="S9129" s="2" t="s">
        <v>667</v>
      </c>
      <c r="T9129" s="2" t="s">
        <v>65</v>
      </c>
    </row>
    <row r="9130" spans="1:22" x14ac:dyDescent="0.3">
      <c r="A9130" t="s">
        <v>28</v>
      </c>
      <c r="B9130" t="s">
        <v>14</v>
      </c>
      <c r="C9130" t="s">
        <v>15</v>
      </c>
      <c r="D9130" t="s">
        <v>176</v>
      </c>
      <c r="E9130" t="s">
        <v>177</v>
      </c>
      <c r="F9130">
        <v>89115</v>
      </c>
      <c r="G9130" t="s">
        <v>25</v>
      </c>
      <c r="H9130" t="s">
        <v>26</v>
      </c>
      <c r="I9130" t="s">
        <v>37</v>
      </c>
      <c r="J9130">
        <v>8288</v>
      </c>
      <c r="K9130">
        <v>2</v>
      </c>
      <c r="L9130">
        <v>2</v>
      </c>
      <c r="M9130">
        <v>30044</v>
      </c>
      <c r="O9130" s="2" t="str">
        <f>TRIM(SampleSuperstore3[[#This Row],[City]])</f>
        <v>Las Vegas</v>
      </c>
      <c r="P9130" s="2" t="str">
        <f>TRIM(SampleSuperstore3[[#This Row],[State]])</f>
        <v>Nevada</v>
      </c>
      <c r="Q9130" s="2" t="str">
        <f t="shared" si="142"/>
        <v>Las Vegas Nevada</v>
      </c>
      <c r="R9130" s="6" t="s">
        <v>626</v>
      </c>
      <c r="S9130" s="2" t="s">
        <v>627</v>
      </c>
      <c r="T9130" s="2" t="s">
        <v>24</v>
      </c>
    </row>
    <row r="9131" spans="1:22" x14ac:dyDescent="0.3">
      <c r="A9131" t="s">
        <v>28</v>
      </c>
      <c r="B9131" t="s">
        <v>14</v>
      </c>
      <c r="C9131" t="s">
        <v>15</v>
      </c>
      <c r="D9131" t="s">
        <v>176</v>
      </c>
      <c r="E9131" t="s">
        <v>177</v>
      </c>
      <c r="F9131">
        <v>89115</v>
      </c>
      <c r="G9131" t="s">
        <v>25</v>
      </c>
      <c r="H9131" t="s">
        <v>35</v>
      </c>
      <c r="I9131" t="s">
        <v>36</v>
      </c>
      <c r="J9131">
        <v>1123128</v>
      </c>
      <c r="K9131">
        <v>9</v>
      </c>
      <c r="L9131">
        <v>2</v>
      </c>
      <c r="M9131">
        <v>701955</v>
      </c>
      <c r="O9131" s="2" t="str">
        <f>TRIM(SampleSuperstore3[[#This Row],[City]])</f>
        <v>Las Vegas</v>
      </c>
      <c r="P9131" s="2" t="str">
        <f>TRIM(SampleSuperstore3[[#This Row],[State]])</f>
        <v>Nevada</v>
      </c>
      <c r="Q9131" s="2" t="str">
        <f t="shared" si="142"/>
        <v>Las Vegas Nevada</v>
      </c>
      <c r="R9131" s="6" t="s">
        <v>634</v>
      </c>
      <c r="S9131" s="2" t="s">
        <v>369</v>
      </c>
      <c r="T9131" s="2" t="s">
        <v>3</v>
      </c>
      <c r="U9131" t="s">
        <v>634</v>
      </c>
      <c r="V9131" t="s">
        <v>369</v>
      </c>
    </row>
    <row r="9132" spans="1:22" x14ac:dyDescent="0.3">
      <c r="A9132" t="s">
        <v>28</v>
      </c>
      <c r="B9132" t="s">
        <v>14</v>
      </c>
      <c r="C9132" t="s">
        <v>15</v>
      </c>
      <c r="D9132" t="s">
        <v>176</v>
      </c>
      <c r="E9132" t="s">
        <v>177</v>
      </c>
      <c r="F9132">
        <v>89115</v>
      </c>
      <c r="G9132" t="s">
        <v>25</v>
      </c>
      <c r="H9132" t="s">
        <v>26</v>
      </c>
      <c r="I9132" t="s">
        <v>38</v>
      </c>
      <c r="J9132">
        <v>649</v>
      </c>
      <c r="K9132">
        <v>5</v>
      </c>
      <c r="L9132">
        <v>0</v>
      </c>
      <c r="M9132">
        <v>18821</v>
      </c>
      <c r="O9132" s="2" t="str">
        <f>TRIM(SampleSuperstore3[[#This Row],[City]])</f>
        <v>Las Vegas</v>
      </c>
      <c r="P9132" s="2" t="str">
        <f>TRIM(SampleSuperstore3[[#This Row],[State]])</f>
        <v>Nevada</v>
      </c>
      <c r="Q9132" s="2" t="str">
        <f t="shared" si="142"/>
        <v>Las Vegas Nevada</v>
      </c>
      <c r="R9132" s="6" t="s">
        <v>657</v>
      </c>
      <c r="S9132" s="2" t="s">
        <v>658</v>
      </c>
      <c r="T9132" s="2" t="s">
        <v>177</v>
      </c>
    </row>
    <row r="9133" spans="1:22" x14ac:dyDescent="0.3">
      <c r="A9133" t="s">
        <v>28</v>
      </c>
      <c r="B9133" t="s">
        <v>14</v>
      </c>
      <c r="C9133" t="s">
        <v>15</v>
      </c>
      <c r="D9133" t="s">
        <v>64</v>
      </c>
      <c r="E9133" t="s">
        <v>65</v>
      </c>
      <c r="F9133">
        <v>60540</v>
      </c>
      <c r="G9133" t="s">
        <v>47</v>
      </c>
      <c r="H9133" t="s">
        <v>26</v>
      </c>
      <c r="I9133" t="s">
        <v>37</v>
      </c>
      <c r="J9133">
        <v>2808</v>
      </c>
      <c r="K9133">
        <v>3</v>
      </c>
      <c r="L9133">
        <v>8</v>
      </c>
      <c r="M9133">
        <v>-44928</v>
      </c>
      <c r="O9133" s="2" t="str">
        <f>TRIM(SampleSuperstore3[[#This Row],[City]])</f>
        <v>Naperville</v>
      </c>
      <c r="P9133" s="2" t="str">
        <f>TRIM(SampleSuperstore3[[#This Row],[State]])</f>
        <v>Illinois</v>
      </c>
      <c r="Q9133" s="2" t="str">
        <f t="shared" si="142"/>
        <v>Naperville Illinois</v>
      </c>
      <c r="R9133" s="6" t="s">
        <v>657</v>
      </c>
      <c r="S9133" s="2" t="s">
        <v>658</v>
      </c>
      <c r="T9133" s="2" t="s">
        <v>177</v>
      </c>
    </row>
    <row r="9134" spans="1:22" x14ac:dyDescent="0.3">
      <c r="A9134" t="s">
        <v>28</v>
      </c>
      <c r="B9134" t="s">
        <v>22</v>
      </c>
      <c r="C9134" t="s">
        <v>15</v>
      </c>
      <c r="D9134" t="s">
        <v>223</v>
      </c>
      <c r="E9134" t="s">
        <v>380</v>
      </c>
      <c r="F9134">
        <v>5408</v>
      </c>
      <c r="G9134" t="s">
        <v>57</v>
      </c>
      <c r="H9134" t="s">
        <v>35</v>
      </c>
      <c r="I9134" t="s">
        <v>59</v>
      </c>
      <c r="J9134">
        <v>9998</v>
      </c>
      <c r="K9134">
        <v>2</v>
      </c>
      <c r="L9134">
        <v>0</v>
      </c>
      <c r="M9134">
        <v>429914</v>
      </c>
      <c r="O9134" s="2" t="str">
        <f>TRIM(SampleSuperstore3[[#This Row],[City]])</f>
        <v>Burlington</v>
      </c>
      <c r="P9134" s="2" t="str">
        <f>TRIM(SampleSuperstore3[[#This Row],[State]])</f>
        <v>Vermont</v>
      </c>
      <c r="Q9134" s="2" t="str">
        <f t="shared" si="142"/>
        <v>Burlington Vermont</v>
      </c>
      <c r="R9134" s="6" t="s">
        <v>657</v>
      </c>
      <c r="S9134" s="2" t="s">
        <v>658</v>
      </c>
      <c r="T9134" s="2" t="s">
        <v>177</v>
      </c>
    </row>
    <row r="9135" spans="1:22" x14ac:dyDescent="0.3">
      <c r="A9135" t="s">
        <v>28</v>
      </c>
      <c r="B9135" t="s">
        <v>22</v>
      </c>
      <c r="C9135" t="s">
        <v>15</v>
      </c>
      <c r="D9135" t="s">
        <v>223</v>
      </c>
      <c r="E9135" t="s">
        <v>380</v>
      </c>
      <c r="F9135">
        <v>5408</v>
      </c>
      <c r="G9135" t="s">
        <v>57</v>
      </c>
      <c r="H9135" t="s">
        <v>26</v>
      </c>
      <c r="I9135" t="s">
        <v>34</v>
      </c>
      <c r="J9135">
        <v>804</v>
      </c>
      <c r="K9135">
        <v>6</v>
      </c>
      <c r="L9135">
        <v>0</v>
      </c>
      <c r="M9135">
        <v>27336</v>
      </c>
      <c r="O9135" s="2" t="str">
        <f>TRIM(SampleSuperstore3[[#This Row],[City]])</f>
        <v>Burlington</v>
      </c>
      <c r="P9135" s="2" t="str">
        <f>TRIM(SampleSuperstore3[[#This Row],[State]])</f>
        <v>Vermont</v>
      </c>
      <c r="Q9135" s="2" t="str">
        <f t="shared" si="142"/>
        <v>Burlington Vermont</v>
      </c>
      <c r="R9135" s="6" t="s">
        <v>64</v>
      </c>
      <c r="S9135" s="2" t="s">
        <v>65</v>
      </c>
      <c r="T9135" s="2"/>
    </row>
    <row r="9136" spans="1:22" x14ac:dyDescent="0.3">
      <c r="A9136" t="s">
        <v>28</v>
      </c>
      <c r="B9136" t="s">
        <v>22</v>
      </c>
      <c r="C9136" t="s">
        <v>15</v>
      </c>
      <c r="D9136" t="s">
        <v>223</v>
      </c>
      <c r="E9136" t="s">
        <v>380</v>
      </c>
      <c r="F9136">
        <v>5408</v>
      </c>
      <c r="G9136" t="s">
        <v>57</v>
      </c>
      <c r="H9136" t="s">
        <v>26</v>
      </c>
      <c r="I9136" t="s">
        <v>32</v>
      </c>
      <c r="J9136">
        <v>156429</v>
      </c>
      <c r="K9136">
        <v>13</v>
      </c>
      <c r="L9136">
        <v>0</v>
      </c>
      <c r="M9136">
        <v>4067154</v>
      </c>
      <c r="O9136" s="2" t="str">
        <f>TRIM(SampleSuperstore3[[#This Row],[City]])</f>
        <v>Burlington</v>
      </c>
      <c r="P9136" s="2" t="str">
        <f>TRIM(SampleSuperstore3[[#This Row],[State]])</f>
        <v>Vermont</v>
      </c>
      <c r="Q9136" s="2" t="str">
        <f t="shared" si="142"/>
        <v>Burlington Vermont</v>
      </c>
      <c r="R9136" s="6" t="s">
        <v>223</v>
      </c>
      <c r="S9136" s="2" t="s">
        <v>380</v>
      </c>
      <c r="T9136" s="2"/>
    </row>
    <row r="9137" spans="1:20" x14ac:dyDescent="0.3">
      <c r="A9137" t="s">
        <v>28</v>
      </c>
      <c r="B9137" t="s">
        <v>22</v>
      </c>
      <c r="C9137" t="s">
        <v>15</v>
      </c>
      <c r="D9137" t="s">
        <v>140</v>
      </c>
      <c r="E9137" t="s">
        <v>70</v>
      </c>
      <c r="F9137">
        <v>48234</v>
      </c>
      <c r="G9137" t="s">
        <v>47</v>
      </c>
      <c r="H9137" t="s">
        <v>26</v>
      </c>
      <c r="I9137" t="s">
        <v>37</v>
      </c>
      <c r="J9137">
        <v>13856</v>
      </c>
      <c r="K9137">
        <v>4</v>
      </c>
      <c r="L9137">
        <v>0</v>
      </c>
      <c r="M9137">
        <v>665088</v>
      </c>
      <c r="O9137" s="2" t="str">
        <f>TRIM(SampleSuperstore3[[#This Row],[City]])</f>
        <v>Detroit</v>
      </c>
      <c r="P9137" s="2" t="str">
        <f>TRIM(SampleSuperstore3[[#This Row],[State]])</f>
        <v>Michigan</v>
      </c>
      <c r="Q9137" s="2" t="str">
        <f t="shared" si="142"/>
        <v>Detroit Michigan</v>
      </c>
      <c r="R9137" s="6" t="s">
        <v>223</v>
      </c>
      <c r="S9137" s="2" t="s">
        <v>380</v>
      </c>
      <c r="T9137" s="2"/>
    </row>
    <row r="9138" spans="1:20" x14ac:dyDescent="0.3">
      <c r="A9138" t="s">
        <v>28</v>
      </c>
      <c r="B9138" t="s">
        <v>22</v>
      </c>
      <c r="C9138" t="s">
        <v>15</v>
      </c>
      <c r="D9138" t="s">
        <v>140</v>
      </c>
      <c r="E9138" t="s">
        <v>70</v>
      </c>
      <c r="F9138">
        <v>48234</v>
      </c>
      <c r="G9138" t="s">
        <v>47</v>
      </c>
      <c r="H9138" t="s">
        <v>26</v>
      </c>
      <c r="I9138" t="s">
        <v>38</v>
      </c>
      <c r="J9138">
        <v>6552</v>
      </c>
      <c r="K9138">
        <v>5</v>
      </c>
      <c r="L9138">
        <v>1</v>
      </c>
      <c r="M9138">
        <v>12376</v>
      </c>
      <c r="O9138" s="2" t="str">
        <f>TRIM(SampleSuperstore3[[#This Row],[City]])</f>
        <v>Detroit</v>
      </c>
      <c r="P9138" s="2" t="str">
        <f>TRIM(SampleSuperstore3[[#This Row],[State]])</f>
        <v>Michigan</v>
      </c>
      <c r="Q9138" s="2" t="str">
        <f t="shared" si="142"/>
        <v>Detroit Michigan</v>
      </c>
      <c r="R9138" s="6" t="s">
        <v>223</v>
      </c>
      <c r="S9138" s="2" t="s">
        <v>380</v>
      </c>
      <c r="T9138" s="2"/>
    </row>
    <row r="9139" spans="1:20" x14ac:dyDescent="0.3">
      <c r="A9139" t="s">
        <v>13</v>
      </c>
      <c r="B9139" t="s">
        <v>14</v>
      </c>
      <c r="C9139" t="s">
        <v>15</v>
      </c>
      <c r="D9139" t="s">
        <v>509</v>
      </c>
      <c r="E9139" t="s">
        <v>81</v>
      </c>
      <c r="F9139">
        <v>85323</v>
      </c>
      <c r="G9139" t="s">
        <v>25</v>
      </c>
      <c r="H9139" t="s">
        <v>26</v>
      </c>
      <c r="I9139" t="s">
        <v>34</v>
      </c>
      <c r="J9139">
        <v>14576</v>
      </c>
      <c r="K9139">
        <v>2</v>
      </c>
      <c r="L9139">
        <v>2</v>
      </c>
      <c r="M9139">
        <v>23686</v>
      </c>
      <c r="O9139" s="2" t="str">
        <f>TRIM(SampleSuperstore3[[#This Row],[City]])</f>
        <v>Avondale</v>
      </c>
      <c r="P9139" s="2" t="str">
        <f>TRIM(SampleSuperstore3[[#This Row],[State]])</f>
        <v>Arizona</v>
      </c>
      <c r="Q9139" s="2" t="str">
        <f t="shared" si="142"/>
        <v>Avondale Arizona</v>
      </c>
      <c r="R9139" s="6" t="s">
        <v>140</v>
      </c>
      <c r="S9139" s="2" t="s">
        <v>70</v>
      </c>
      <c r="T9139" s="2"/>
    </row>
    <row r="9140" spans="1:20" x14ac:dyDescent="0.3">
      <c r="A9140" t="s">
        <v>13</v>
      </c>
      <c r="B9140" t="s">
        <v>14</v>
      </c>
      <c r="C9140" t="s">
        <v>15</v>
      </c>
      <c r="D9140" t="s">
        <v>509</v>
      </c>
      <c r="E9140" t="s">
        <v>81</v>
      </c>
      <c r="F9140">
        <v>85323</v>
      </c>
      <c r="G9140" t="s">
        <v>25</v>
      </c>
      <c r="H9140" t="s">
        <v>35</v>
      </c>
      <c r="I9140" t="s">
        <v>59</v>
      </c>
      <c r="J9140">
        <v>232</v>
      </c>
      <c r="K9140">
        <v>2</v>
      </c>
      <c r="L9140">
        <v>2</v>
      </c>
      <c r="M9140">
        <v>145</v>
      </c>
      <c r="O9140" s="2" t="str">
        <f>TRIM(SampleSuperstore3[[#This Row],[City]])</f>
        <v>Avondale</v>
      </c>
      <c r="P9140" s="2" t="str">
        <f>TRIM(SampleSuperstore3[[#This Row],[State]])</f>
        <v>Arizona</v>
      </c>
      <c r="Q9140" s="2" t="str">
        <f t="shared" si="142"/>
        <v>Avondale Arizona</v>
      </c>
      <c r="R9140" s="6" t="s">
        <v>140</v>
      </c>
      <c r="S9140" s="2" t="s">
        <v>70</v>
      </c>
      <c r="T9140" s="2"/>
    </row>
    <row r="9141" spans="1:20" x14ac:dyDescent="0.3">
      <c r="A9141" t="s">
        <v>13</v>
      </c>
      <c r="B9141" t="s">
        <v>14</v>
      </c>
      <c r="C9141" t="s">
        <v>15</v>
      </c>
      <c r="D9141" t="s">
        <v>509</v>
      </c>
      <c r="E9141" t="s">
        <v>81</v>
      </c>
      <c r="F9141">
        <v>85323</v>
      </c>
      <c r="G9141" t="s">
        <v>25</v>
      </c>
      <c r="H9141" t="s">
        <v>26</v>
      </c>
      <c r="I9141" t="s">
        <v>34</v>
      </c>
      <c r="J9141">
        <v>16464</v>
      </c>
      <c r="K9141">
        <v>7</v>
      </c>
      <c r="L9141">
        <v>2</v>
      </c>
      <c r="M9141">
        <v>18522</v>
      </c>
      <c r="O9141" s="2" t="str">
        <f>TRIM(SampleSuperstore3[[#This Row],[City]])</f>
        <v>Avondale</v>
      </c>
      <c r="P9141" s="2" t="str">
        <f>TRIM(SampleSuperstore3[[#This Row],[State]])</f>
        <v>Arizona</v>
      </c>
      <c r="Q9141" s="2" t="str">
        <f t="shared" si="142"/>
        <v>Avondale Arizona</v>
      </c>
      <c r="R9141" s="6" t="s">
        <v>509</v>
      </c>
      <c r="S9141" s="2" t="s">
        <v>81</v>
      </c>
      <c r="T9141" s="2"/>
    </row>
    <row r="9142" spans="1:20" x14ac:dyDescent="0.3">
      <c r="A9142" t="s">
        <v>13</v>
      </c>
      <c r="B9142" t="s">
        <v>14</v>
      </c>
      <c r="C9142" t="s">
        <v>15</v>
      </c>
      <c r="D9142" t="s">
        <v>55</v>
      </c>
      <c r="E9142" t="s">
        <v>56</v>
      </c>
      <c r="F9142">
        <v>19140</v>
      </c>
      <c r="G9142" t="s">
        <v>57</v>
      </c>
      <c r="H9142" t="s">
        <v>19</v>
      </c>
      <c r="I9142" t="s">
        <v>33</v>
      </c>
      <c r="J9142">
        <v>19312</v>
      </c>
      <c r="K9142">
        <v>2</v>
      </c>
      <c r="L9142">
        <v>2</v>
      </c>
      <c r="M9142">
        <v>31382</v>
      </c>
      <c r="O9142" s="2" t="str">
        <f>TRIM(SampleSuperstore3[[#This Row],[City]])</f>
        <v>Philadelphia</v>
      </c>
      <c r="P9142" s="2" t="str">
        <f>TRIM(SampleSuperstore3[[#This Row],[State]])</f>
        <v>Pennsylvania</v>
      </c>
      <c r="Q9142" s="2" t="str">
        <f t="shared" si="142"/>
        <v>Philadelphia Pennsylvania</v>
      </c>
      <c r="R9142" s="6" t="s">
        <v>509</v>
      </c>
      <c r="S9142" s="2" t="s">
        <v>81</v>
      </c>
      <c r="T9142" s="2"/>
    </row>
    <row r="9143" spans="1:20" x14ac:dyDescent="0.3">
      <c r="A9143" t="s">
        <v>28</v>
      </c>
      <c r="B9143" t="s">
        <v>14</v>
      </c>
      <c r="C9143" t="s">
        <v>15</v>
      </c>
      <c r="D9143" t="s">
        <v>176</v>
      </c>
      <c r="E9143" t="s">
        <v>177</v>
      </c>
      <c r="F9143">
        <v>89115</v>
      </c>
      <c r="G9143" t="s">
        <v>25</v>
      </c>
      <c r="H9143" t="s">
        <v>26</v>
      </c>
      <c r="I9143" t="s">
        <v>41</v>
      </c>
      <c r="J9143">
        <v>4008</v>
      </c>
      <c r="K9143">
        <v>6</v>
      </c>
      <c r="L9143">
        <v>0</v>
      </c>
      <c r="M9143">
        <v>192384</v>
      </c>
      <c r="O9143" s="2" t="str">
        <f>TRIM(SampleSuperstore3[[#This Row],[City]])</f>
        <v>Las Vegas</v>
      </c>
      <c r="P9143" s="2" t="str">
        <f>TRIM(SampleSuperstore3[[#This Row],[State]])</f>
        <v>Nevada</v>
      </c>
      <c r="Q9143" s="2" t="str">
        <f t="shared" si="142"/>
        <v>Las Vegas Nevada</v>
      </c>
      <c r="R9143" s="6" t="s">
        <v>509</v>
      </c>
      <c r="S9143" s="2" t="s">
        <v>81</v>
      </c>
      <c r="T9143" s="2"/>
    </row>
    <row r="9144" spans="1:20" x14ac:dyDescent="0.3">
      <c r="A9144" t="s">
        <v>28</v>
      </c>
      <c r="B9144" t="s">
        <v>22</v>
      </c>
      <c r="C9144" t="s">
        <v>15</v>
      </c>
      <c r="D9144" t="s">
        <v>381</v>
      </c>
      <c r="E9144" t="s">
        <v>382</v>
      </c>
      <c r="F9144">
        <v>4401</v>
      </c>
      <c r="G9144" t="s">
        <v>57</v>
      </c>
      <c r="H9144" t="s">
        <v>26</v>
      </c>
      <c r="I9144" t="s">
        <v>38</v>
      </c>
      <c r="J9144">
        <v>10196</v>
      </c>
      <c r="K9144">
        <v>2</v>
      </c>
      <c r="L9144">
        <v>0</v>
      </c>
      <c r="M9144">
        <v>275292</v>
      </c>
      <c r="O9144" s="2" t="str">
        <f>TRIM(SampleSuperstore3[[#This Row],[City]])</f>
        <v>Bangor</v>
      </c>
      <c r="P9144" s="2" t="str">
        <f>TRIM(SampleSuperstore3[[#This Row],[State]])</f>
        <v>Maine</v>
      </c>
      <c r="Q9144" s="2" t="str">
        <f t="shared" si="142"/>
        <v>Bangor Maine</v>
      </c>
      <c r="R9144" s="6" t="s">
        <v>55</v>
      </c>
      <c r="S9144" s="2" t="s">
        <v>56</v>
      </c>
      <c r="T9144" s="2"/>
    </row>
    <row r="9145" spans="1:20" x14ac:dyDescent="0.3">
      <c r="A9145" t="s">
        <v>28</v>
      </c>
      <c r="B9145" t="s">
        <v>22</v>
      </c>
      <c r="C9145" t="s">
        <v>15</v>
      </c>
      <c r="D9145" t="s">
        <v>381</v>
      </c>
      <c r="E9145" t="s">
        <v>382</v>
      </c>
      <c r="F9145">
        <v>4401</v>
      </c>
      <c r="G9145" t="s">
        <v>57</v>
      </c>
      <c r="H9145" t="s">
        <v>26</v>
      </c>
      <c r="I9145" t="s">
        <v>41</v>
      </c>
      <c r="J9145">
        <v>25974</v>
      </c>
      <c r="K9145">
        <v>13</v>
      </c>
      <c r="L9145">
        <v>0</v>
      </c>
      <c r="M9145">
        <v>1246752</v>
      </c>
      <c r="O9145" s="2" t="str">
        <f>TRIM(SampleSuperstore3[[#This Row],[City]])</f>
        <v>Bangor</v>
      </c>
      <c r="P9145" s="2" t="str">
        <f>TRIM(SampleSuperstore3[[#This Row],[State]])</f>
        <v>Maine</v>
      </c>
      <c r="Q9145" s="2" t="str">
        <f t="shared" si="142"/>
        <v>Bangor Maine</v>
      </c>
      <c r="R9145" s="6" t="s">
        <v>657</v>
      </c>
      <c r="S9145" s="2" t="s">
        <v>658</v>
      </c>
      <c r="T9145" s="2" t="s">
        <v>177</v>
      </c>
    </row>
    <row r="9146" spans="1:20" x14ac:dyDescent="0.3">
      <c r="A9146" t="s">
        <v>28</v>
      </c>
      <c r="B9146" t="s">
        <v>22</v>
      </c>
      <c r="C9146" t="s">
        <v>15</v>
      </c>
      <c r="D9146" t="s">
        <v>381</v>
      </c>
      <c r="E9146" t="s">
        <v>382</v>
      </c>
      <c r="F9146">
        <v>4401</v>
      </c>
      <c r="G9146" t="s">
        <v>57</v>
      </c>
      <c r="H9146" t="s">
        <v>35</v>
      </c>
      <c r="I9146" t="s">
        <v>59</v>
      </c>
      <c r="J9146">
        <v>25542</v>
      </c>
      <c r="K9146">
        <v>9</v>
      </c>
      <c r="L9146">
        <v>0</v>
      </c>
      <c r="M9146">
        <v>1047222</v>
      </c>
      <c r="O9146" s="2" t="str">
        <f>TRIM(SampleSuperstore3[[#This Row],[City]])</f>
        <v>Bangor</v>
      </c>
      <c r="P9146" s="2" t="str">
        <f>TRIM(SampleSuperstore3[[#This Row],[State]])</f>
        <v>Maine</v>
      </c>
      <c r="Q9146" s="2" t="str">
        <f t="shared" si="142"/>
        <v>Bangor Maine</v>
      </c>
      <c r="R9146" s="6" t="s">
        <v>381</v>
      </c>
      <c r="S9146" s="2" t="s">
        <v>382</v>
      </c>
      <c r="T9146" s="2"/>
    </row>
    <row r="9147" spans="1:20" x14ac:dyDescent="0.3">
      <c r="A9147" t="s">
        <v>28</v>
      </c>
      <c r="B9147" t="s">
        <v>44</v>
      </c>
      <c r="C9147" t="s">
        <v>15</v>
      </c>
      <c r="D9147" t="s">
        <v>561</v>
      </c>
      <c r="E9147" t="s">
        <v>86</v>
      </c>
      <c r="F9147">
        <v>37075</v>
      </c>
      <c r="G9147" t="s">
        <v>18</v>
      </c>
      <c r="H9147" t="s">
        <v>26</v>
      </c>
      <c r="I9147" t="s">
        <v>37</v>
      </c>
      <c r="J9147">
        <v>4338</v>
      </c>
      <c r="K9147">
        <v>3</v>
      </c>
      <c r="L9147">
        <v>7</v>
      </c>
      <c r="M9147">
        <v>-30366</v>
      </c>
      <c r="O9147" s="2" t="str">
        <f>TRIM(SampleSuperstore3[[#This Row],[City]])</f>
        <v>Hendersonville</v>
      </c>
      <c r="P9147" s="2" t="str">
        <f>TRIM(SampleSuperstore3[[#This Row],[State]])</f>
        <v>Tennessee</v>
      </c>
      <c r="Q9147" s="2" t="str">
        <f t="shared" si="142"/>
        <v>Hendersonville Tennessee</v>
      </c>
      <c r="R9147" s="6" t="s">
        <v>381</v>
      </c>
      <c r="S9147" s="2" t="s">
        <v>382</v>
      </c>
      <c r="T9147" s="2"/>
    </row>
    <row r="9148" spans="1:20" x14ac:dyDescent="0.3">
      <c r="A9148" t="s">
        <v>28</v>
      </c>
      <c r="B9148" t="s">
        <v>44</v>
      </c>
      <c r="C9148" t="s">
        <v>15</v>
      </c>
      <c r="D9148" t="s">
        <v>561</v>
      </c>
      <c r="E9148" t="s">
        <v>86</v>
      </c>
      <c r="F9148">
        <v>37075</v>
      </c>
      <c r="G9148" t="s">
        <v>18</v>
      </c>
      <c r="H9148" t="s">
        <v>26</v>
      </c>
      <c r="I9148" t="s">
        <v>37</v>
      </c>
      <c r="J9148">
        <v>1188</v>
      </c>
      <c r="K9148">
        <v>5</v>
      </c>
      <c r="L9148">
        <v>7</v>
      </c>
      <c r="M9148">
        <v>-792</v>
      </c>
      <c r="O9148" s="2" t="str">
        <f>TRIM(SampleSuperstore3[[#This Row],[City]])</f>
        <v>Hendersonville</v>
      </c>
      <c r="P9148" s="2" t="str">
        <f>TRIM(SampleSuperstore3[[#This Row],[State]])</f>
        <v>Tennessee</v>
      </c>
      <c r="Q9148" s="2" t="str">
        <f t="shared" si="142"/>
        <v>Hendersonville Tennessee</v>
      </c>
      <c r="R9148" s="6" t="s">
        <v>381</v>
      </c>
      <c r="S9148" s="2" t="s">
        <v>382</v>
      </c>
      <c r="T9148" s="2"/>
    </row>
    <row r="9149" spans="1:20" x14ac:dyDescent="0.3">
      <c r="A9149" t="s">
        <v>28</v>
      </c>
      <c r="B9149" t="s">
        <v>14</v>
      </c>
      <c r="C9149" t="s">
        <v>15</v>
      </c>
      <c r="D9149" t="s">
        <v>431</v>
      </c>
      <c r="E9149" t="s">
        <v>49</v>
      </c>
      <c r="F9149">
        <v>54703</v>
      </c>
      <c r="G9149" t="s">
        <v>47</v>
      </c>
      <c r="H9149" t="s">
        <v>19</v>
      </c>
      <c r="I9149" t="s">
        <v>20</v>
      </c>
      <c r="J9149">
        <v>40586</v>
      </c>
      <c r="K9149">
        <v>7</v>
      </c>
      <c r="L9149">
        <v>0</v>
      </c>
      <c r="M9149">
        <v>324688</v>
      </c>
      <c r="O9149" s="2" t="str">
        <f>TRIM(SampleSuperstore3[[#This Row],[City]])</f>
        <v>Eau Claire</v>
      </c>
      <c r="P9149" s="2" t="str">
        <f>TRIM(SampleSuperstore3[[#This Row],[State]])</f>
        <v>Wisconsin</v>
      </c>
      <c r="Q9149" s="2" t="str">
        <f t="shared" si="142"/>
        <v>Eau Claire Wisconsin</v>
      </c>
      <c r="R9149" s="6" t="s">
        <v>561</v>
      </c>
      <c r="S9149" s="2" t="s">
        <v>86</v>
      </c>
      <c r="T9149" s="2"/>
    </row>
    <row r="9150" spans="1:20" x14ac:dyDescent="0.3">
      <c r="A9150" t="s">
        <v>28</v>
      </c>
      <c r="B9150" t="s">
        <v>14</v>
      </c>
      <c r="C9150" t="s">
        <v>15</v>
      </c>
      <c r="D9150" t="s">
        <v>431</v>
      </c>
      <c r="E9150" t="s">
        <v>49</v>
      </c>
      <c r="F9150">
        <v>54703</v>
      </c>
      <c r="G9150" t="s">
        <v>47</v>
      </c>
      <c r="H9150" t="s">
        <v>19</v>
      </c>
      <c r="I9150" t="s">
        <v>21</v>
      </c>
      <c r="J9150">
        <v>68001</v>
      </c>
      <c r="K9150">
        <v>3</v>
      </c>
      <c r="L9150">
        <v>0</v>
      </c>
      <c r="M9150">
        <v>1768026</v>
      </c>
      <c r="O9150" s="2" t="str">
        <f>TRIM(SampleSuperstore3[[#This Row],[City]])</f>
        <v>Eau Claire</v>
      </c>
      <c r="P9150" s="2" t="str">
        <f>TRIM(SampleSuperstore3[[#This Row],[State]])</f>
        <v>Wisconsin</v>
      </c>
      <c r="Q9150" s="2" t="str">
        <f t="shared" si="142"/>
        <v>Eau Claire Wisconsin</v>
      </c>
      <c r="R9150" s="6" t="s">
        <v>561</v>
      </c>
      <c r="S9150" s="2" t="s">
        <v>86</v>
      </c>
      <c r="T9150" s="2"/>
    </row>
    <row r="9151" spans="1:20" x14ac:dyDescent="0.3">
      <c r="A9151" t="s">
        <v>28</v>
      </c>
      <c r="B9151" t="s">
        <v>14</v>
      </c>
      <c r="C9151" t="s">
        <v>15</v>
      </c>
      <c r="D9151" t="s">
        <v>79</v>
      </c>
      <c r="E9151" t="s">
        <v>65</v>
      </c>
      <c r="F9151">
        <v>60610</v>
      </c>
      <c r="G9151" t="s">
        <v>47</v>
      </c>
      <c r="H9151" t="s">
        <v>35</v>
      </c>
      <c r="I9151" t="s">
        <v>59</v>
      </c>
      <c r="J9151">
        <v>2376</v>
      </c>
      <c r="K9151">
        <v>3</v>
      </c>
      <c r="L9151">
        <v>2</v>
      </c>
      <c r="M9151">
        <v>7425</v>
      </c>
      <c r="O9151" s="2" t="str">
        <f>TRIM(SampleSuperstore3[[#This Row],[City]])</f>
        <v>Chicago</v>
      </c>
      <c r="P9151" s="2" t="str">
        <f>TRIM(SampleSuperstore3[[#This Row],[State]])</f>
        <v>Illinois</v>
      </c>
      <c r="Q9151" s="2" t="str">
        <f t="shared" si="142"/>
        <v>Chicago Illinois</v>
      </c>
      <c r="R9151" s="6" t="s">
        <v>748</v>
      </c>
      <c r="S9151" s="2" t="s">
        <v>749</v>
      </c>
      <c r="T9151" s="2" t="s">
        <v>49</v>
      </c>
    </row>
    <row r="9152" spans="1:20" x14ac:dyDescent="0.3">
      <c r="A9152" t="s">
        <v>28</v>
      </c>
      <c r="B9152" t="s">
        <v>14</v>
      </c>
      <c r="C9152" t="s">
        <v>15</v>
      </c>
      <c r="D9152" t="s">
        <v>79</v>
      </c>
      <c r="E9152" t="s">
        <v>65</v>
      </c>
      <c r="F9152">
        <v>60610</v>
      </c>
      <c r="G9152" t="s">
        <v>47</v>
      </c>
      <c r="H9152" t="s">
        <v>26</v>
      </c>
      <c r="I9152" t="s">
        <v>38</v>
      </c>
      <c r="J9152">
        <v>143128</v>
      </c>
      <c r="K9152">
        <v>2</v>
      </c>
      <c r="L9152">
        <v>8</v>
      </c>
      <c r="M9152">
        <v>-393602</v>
      </c>
      <c r="O9152" s="2" t="str">
        <f>TRIM(SampleSuperstore3[[#This Row],[City]])</f>
        <v>Chicago</v>
      </c>
      <c r="P9152" s="2" t="str">
        <f>TRIM(SampleSuperstore3[[#This Row],[State]])</f>
        <v>Illinois</v>
      </c>
      <c r="Q9152" s="2" t="str">
        <f t="shared" si="142"/>
        <v>Chicago Illinois</v>
      </c>
      <c r="R9152" s="6" t="s">
        <v>748</v>
      </c>
      <c r="S9152" s="2" t="s">
        <v>749</v>
      </c>
      <c r="T9152" s="2" t="s">
        <v>49</v>
      </c>
    </row>
    <row r="9153" spans="1:22" x14ac:dyDescent="0.3">
      <c r="A9153" t="s">
        <v>13</v>
      </c>
      <c r="B9153" t="s">
        <v>14</v>
      </c>
      <c r="C9153" t="s">
        <v>15</v>
      </c>
      <c r="D9153" t="s">
        <v>144</v>
      </c>
      <c r="E9153" t="s">
        <v>24</v>
      </c>
      <c r="F9153">
        <v>92037</v>
      </c>
      <c r="G9153" t="s">
        <v>25</v>
      </c>
      <c r="H9153" t="s">
        <v>35</v>
      </c>
      <c r="I9153" t="s">
        <v>123</v>
      </c>
      <c r="J9153">
        <v>44768</v>
      </c>
      <c r="K9153">
        <v>4</v>
      </c>
      <c r="L9153">
        <v>2</v>
      </c>
      <c r="M9153">
        <v>50364</v>
      </c>
      <c r="O9153" s="2" t="str">
        <f>TRIM(SampleSuperstore3[[#This Row],[City]])</f>
        <v>San Diego</v>
      </c>
      <c r="P9153" s="2" t="str">
        <f>TRIM(SampleSuperstore3[[#This Row],[State]])</f>
        <v>California</v>
      </c>
      <c r="Q9153" s="2" t="str">
        <f t="shared" si="142"/>
        <v>San Diego California</v>
      </c>
      <c r="R9153" s="6" t="s">
        <v>79</v>
      </c>
      <c r="S9153" s="2" t="s">
        <v>65</v>
      </c>
      <c r="T9153" s="2"/>
    </row>
    <row r="9154" spans="1:22" x14ac:dyDescent="0.3">
      <c r="A9154" t="s">
        <v>13</v>
      </c>
      <c r="B9154" t="s">
        <v>14</v>
      </c>
      <c r="C9154" t="s">
        <v>15</v>
      </c>
      <c r="D9154" t="s">
        <v>144</v>
      </c>
      <c r="E9154" t="s">
        <v>24</v>
      </c>
      <c r="F9154">
        <v>92037</v>
      </c>
      <c r="G9154" t="s">
        <v>25</v>
      </c>
      <c r="H9154" t="s">
        <v>26</v>
      </c>
      <c r="I9154" t="s">
        <v>41</v>
      </c>
      <c r="J9154">
        <v>10485</v>
      </c>
      <c r="K9154">
        <v>1</v>
      </c>
      <c r="L9154">
        <v>0</v>
      </c>
      <c r="M9154">
        <v>50328</v>
      </c>
      <c r="O9154" s="2" t="str">
        <f>TRIM(SampleSuperstore3[[#This Row],[City]])</f>
        <v>San Diego</v>
      </c>
      <c r="P9154" s="2" t="str">
        <f>TRIM(SampleSuperstore3[[#This Row],[State]])</f>
        <v>California</v>
      </c>
      <c r="Q9154" s="2" t="str">
        <f t="shared" si="142"/>
        <v>San Diego California</v>
      </c>
      <c r="R9154" s="6" t="s">
        <v>79</v>
      </c>
      <c r="S9154" s="2" t="s">
        <v>65</v>
      </c>
      <c r="T9154" s="2"/>
    </row>
    <row r="9155" spans="1:22" x14ac:dyDescent="0.3">
      <c r="A9155" t="s">
        <v>13</v>
      </c>
      <c r="B9155" t="s">
        <v>14</v>
      </c>
      <c r="C9155" t="s">
        <v>15</v>
      </c>
      <c r="D9155" t="s">
        <v>144</v>
      </c>
      <c r="E9155" t="s">
        <v>24</v>
      </c>
      <c r="F9155">
        <v>92037</v>
      </c>
      <c r="G9155" t="s">
        <v>25</v>
      </c>
      <c r="H9155" t="s">
        <v>26</v>
      </c>
      <c r="I9155" t="s">
        <v>38</v>
      </c>
      <c r="J9155">
        <v>24144</v>
      </c>
      <c r="K9155">
        <v>3</v>
      </c>
      <c r="L9155">
        <v>0</v>
      </c>
      <c r="M9155">
        <v>72432</v>
      </c>
      <c r="O9155" s="2" t="str">
        <f>TRIM(SampleSuperstore3[[#This Row],[City]])</f>
        <v>San Diego</v>
      </c>
      <c r="P9155" s="2" t="str">
        <f>TRIM(SampleSuperstore3[[#This Row],[State]])</f>
        <v>California</v>
      </c>
      <c r="Q9155" s="2" t="str">
        <f t="shared" ref="Q9155:Q9218" si="143">_xlfn.CONCAT(O9155," ",P9155)</f>
        <v>San Diego California</v>
      </c>
      <c r="R9155" s="6" t="s">
        <v>632</v>
      </c>
      <c r="S9155" s="2" t="s">
        <v>646</v>
      </c>
      <c r="T9155" s="2" t="s">
        <v>24</v>
      </c>
    </row>
    <row r="9156" spans="1:22" x14ac:dyDescent="0.3">
      <c r="A9156" t="s">
        <v>28</v>
      </c>
      <c r="B9156" t="s">
        <v>44</v>
      </c>
      <c r="C9156" t="s">
        <v>15</v>
      </c>
      <c r="D9156" t="s">
        <v>84</v>
      </c>
      <c r="E9156" t="s">
        <v>185</v>
      </c>
      <c r="F9156">
        <v>39212</v>
      </c>
      <c r="G9156" t="s">
        <v>18</v>
      </c>
      <c r="H9156" t="s">
        <v>26</v>
      </c>
      <c r="I9156" t="s">
        <v>41</v>
      </c>
      <c r="J9156">
        <v>31976</v>
      </c>
      <c r="K9156">
        <v>14</v>
      </c>
      <c r="L9156">
        <v>0</v>
      </c>
      <c r="M9156">
        <v>1470896</v>
      </c>
      <c r="O9156" s="2" t="str">
        <f>TRIM(SampleSuperstore3[[#This Row],[City]])</f>
        <v>Jackson</v>
      </c>
      <c r="P9156" s="2" t="str">
        <f>TRIM(SampleSuperstore3[[#This Row],[State]])</f>
        <v>Mississippi</v>
      </c>
      <c r="Q9156" s="2" t="str">
        <f t="shared" si="143"/>
        <v>Jackson Mississippi</v>
      </c>
      <c r="R9156" s="6" t="s">
        <v>632</v>
      </c>
      <c r="S9156" s="2" t="s">
        <v>646</v>
      </c>
      <c r="T9156" s="2" t="s">
        <v>24</v>
      </c>
    </row>
    <row r="9157" spans="1:22" x14ac:dyDescent="0.3">
      <c r="A9157" t="s">
        <v>28</v>
      </c>
      <c r="B9157" t="s">
        <v>44</v>
      </c>
      <c r="C9157" t="s">
        <v>15</v>
      </c>
      <c r="D9157" t="s">
        <v>84</v>
      </c>
      <c r="E9157" t="s">
        <v>185</v>
      </c>
      <c r="F9157">
        <v>39212</v>
      </c>
      <c r="G9157" t="s">
        <v>18</v>
      </c>
      <c r="H9157" t="s">
        <v>26</v>
      </c>
      <c r="I9157" t="s">
        <v>41</v>
      </c>
      <c r="J9157">
        <v>4568</v>
      </c>
      <c r="K9157">
        <v>2</v>
      </c>
      <c r="L9157">
        <v>0</v>
      </c>
      <c r="M9157">
        <v>210128</v>
      </c>
      <c r="O9157" s="2" t="str">
        <f>TRIM(SampleSuperstore3[[#This Row],[City]])</f>
        <v>Jackson</v>
      </c>
      <c r="P9157" s="2" t="str">
        <f>TRIM(SampleSuperstore3[[#This Row],[State]])</f>
        <v>Mississippi</v>
      </c>
      <c r="Q9157" s="2" t="str">
        <f t="shared" si="143"/>
        <v>Jackson Mississippi</v>
      </c>
      <c r="R9157" s="6" t="s">
        <v>632</v>
      </c>
      <c r="S9157" s="2" t="s">
        <v>646</v>
      </c>
      <c r="T9157" s="2" t="s">
        <v>24</v>
      </c>
    </row>
    <row r="9158" spans="1:22" x14ac:dyDescent="0.3">
      <c r="A9158" t="s">
        <v>168</v>
      </c>
      <c r="B9158" t="s">
        <v>44</v>
      </c>
      <c r="C9158" t="s">
        <v>15</v>
      </c>
      <c r="D9158" t="s">
        <v>567</v>
      </c>
      <c r="E9158" t="s">
        <v>24</v>
      </c>
      <c r="F9158">
        <v>93030</v>
      </c>
      <c r="G9158" t="s">
        <v>25</v>
      </c>
      <c r="H9158" t="s">
        <v>19</v>
      </c>
      <c r="I9158" t="s">
        <v>33</v>
      </c>
      <c r="J9158">
        <v>3196</v>
      </c>
      <c r="K9158">
        <v>2</v>
      </c>
      <c r="L9158">
        <v>0</v>
      </c>
      <c r="M9158">
        <v>1598</v>
      </c>
      <c r="O9158" s="2" t="str">
        <f>TRIM(SampleSuperstore3[[#This Row],[City]])</f>
        <v>Oxnard</v>
      </c>
      <c r="P9158" s="2" t="str">
        <f>TRIM(SampleSuperstore3[[#This Row],[State]])</f>
        <v>California</v>
      </c>
      <c r="Q9158" s="2" t="str">
        <f t="shared" si="143"/>
        <v>Oxnard California</v>
      </c>
      <c r="R9158" s="6" t="s">
        <v>84</v>
      </c>
      <c r="S9158" s="2" t="s">
        <v>185</v>
      </c>
      <c r="T9158" s="2"/>
    </row>
    <row r="9159" spans="1:22" x14ac:dyDescent="0.3">
      <c r="A9159" t="s">
        <v>168</v>
      </c>
      <c r="B9159" t="s">
        <v>44</v>
      </c>
      <c r="C9159" t="s">
        <v>15</v>
      </c>
      <c r="D9159" t="s">
        <v>567</v>
      </c>
      <c r="E9159" t="s">
        <v>24</v>
      </c>
      <c r="F9159">
        <v>93030</v>
      </c>
      <c r="G9159" t="s">
        <v>25</v>
      </c>
      <c r="H9159" t="s">
        <v>26</v>
      </c>
      <c r="I9159" t="s">
        <v>41</v>
      </c>
      <c r="J9159">
        <v>479</v>
      </c>
      <c r="K9159">
        <v>1</v>
      </c>
      <c r="L9159">
        <v>0</v>
      </c>
      <c r="M9159">
        <v>22992</v>
      </c>
      <c r="O9159" s="2" t="str">
        <f>TRIM(SampleSuperstore3[[#This Row],[City]])</f>
        <v>Oxnard</v>
      </c>
      <c r="P9159" s="2" t="str">
        <f>TRIM(SampleSuperstore3[[#This Row],[State]])</f>
        <v>California</v>
      </c>
      <c r="Q9159" s="2" t="str">
        <f t="shared" si="143"/>
        <v>Oxnard California</v>
      </c>
      <c r="R9159" s="6" t="s">
        <v>84</v>
      </c>
      <c r="S9159" s="2" t="s">
        <v>185</v>
      </c>
      <c r="T9159" s="2"/>
    </row>
    <row r="9160" spans="1:22" x14ac:dyDescent="0.3">
      <c r="A9160" t="s">
        <v>168</v>
      </c>
      <c r="B9160" t="s">
        <v>44</v>
      </c>
      <c r="C9160" t="s">
        <v>15</v>
      </c>
      <c r="D9160" t="s">
        <v>567</v>
      </c>
      <c r="E9160" t="s">
        <v>24</v>
      </c>
      <c r="F9160">
        <v>93030</v>
      </c>
      <c r="G9160" t="s">
        <v>25</v>
      </c>
      <c r="H9160" t="s">
        <v>26</v>
      </c>
      <c r="I9160" t="s">
        <v>32</v>
      </c>
      <c r="J9160">
        <v>111294</v>
      </c>
      <c r="K9160">
        <v>3</v>
      </c>
      <c r="L9160">
        <v>0</v>
      </c>
      <c r="M9160">
        <v>222588</v>
      </c>
      <c r="O9160" s="2" t="str">
        <f>TRIM(SampleSuperstore3[[#This Row],[City]])</f>
        <v>Oxnard</v>
      </c>
      <c r="P9160" s="2" t="str">
        <f>TRIM(SampleSuperstore3[[#This Row],[State]])</f>
        <v>California</v>
      </c>
      <c r="Q9160" s="2" t="str">
        <f t="shared" si="143"/>
        <v>Oxnard California</v>
      </c>
      <c r="R9160" s="6" t="s">
        <v>567</v>
      </c>
      <c r="S9160" s="2" t="s">
        <v>24</v>
      </c>
      <c r="T9160" s="2"/>
    </row>
    <row r="9161" spans="1:22" x14ac:dyDescent="0.3">
      <c r="A9161" t="s">
        <v>168</v>
      </c>
      <c r="B9161" t="s">
        <v>44</v>
      </c>
      <c r="C9161" t="s">
        <v>15</v>
      </c>
      <c r="D9161" t="s">
        <v>567</v>
      </c>
      <c r="E9161" t="s">
        <v>24</v>
      </c>
      <c r="F9161">
        <v>93030</v>
      </c>
      <c r="G9161" t="s">
        <v>25</v>
      </c>
      <c r="H9161" t="s">
        <v>26</v>
      </c>
      <c r="I9161" t="s">
        <v>60</v>
      </c>
      <c r="J9161">
        <v>2292</v>
      </c>
      <c r="K9161">
        <v>3</v>
      </c>
      <c r="L9161">
        <v>0</v>
      </c>
      <c r="M9161">
        <v>112308</v>
      </c>
      <c r="O9161" s="2" t="str">
        <f>TRIM(SampleSuperstore3[[#This Row],[City]])</f>
        <v>Oxnard</v>
      </c>
      <c r="P9161" s="2" t="str">
        <f>TRIM(SampleSuperstore3[[#This Row],[State]])</f>
        <v>California</v>
      </c>
      <c r="Q9161" s="2" t="str">
        <f t="shared" si="143"/>
        <v>Oxnard California</v>
      </c>
      <c r="R9161" s="6" t="s">
        <v>567</v>
      </c>
      <c r="S9161" s="2" t="s">
        <v>24</v>
      </c>
      <c r="T9161" s="2"/>
    </row>
    <row r="9162" spans="1:22" x14ac:dyDescent="0.3">
      <c r="A9162" t="s">
        <v>13</v>
      </c>
      <c r="B9162" t="s">
        <v>14</v>
      </c>
      <c r="C9162" t="s">
        <v>15</v>
      </c>
      <c r="D9162" t="s">
        <v>324</v>
      </c>
      <c r="E9162" t="s">
        <v>43</v>
      </c>
      <c r="F9162">
        <v>98031</v>
      </c>
      <c r="G9162" t="s">
        <v>25</v>
      </c>
      <c r="H9162" t="s">
        <v>35</v>
      </c>
      <c r="I9162" t="s">
        <v>36</v>
      </c>
      <c r="J9162">
        <v>71976</v>
      </c>
      <c r="K9162">
        <v>3</v>
      </c>
      <c r="L9162">
        <v>2</v>
      </c>
      <c r="M9162">
        <v>8997</v>
      </c>
      <c r="O9162" s="2" t="str">
        <f>TRIM(SampleSuperstore3[[#This Row],[City]])</f>
        <v>Kent</v>
      </c>
      <c r="P9162" s="2" t="str">
        <f>TRIM(SampleSuperstore3[[#This Row],[State]])</f>
        <v>Washington</v>
      </c>
      <c r="Q9162" s="2" t="str">
        <f t="shared" si="143"/>
        <v>Kent Washington</v>
      </c>
      <c r="R9162" s="6" t="s">
        <v>567</v>
      </c>
      <c r="S9162" s="2" t="s">
        <v>24</v>
      </c>
      <c r="T9162" s="2"/>
    </row>
    <row r="9163" spans="1:22" x14ac:dyDescent="0.3">
      <c r="A9163" t="s">
        <v>13</v>
      </c>
      <c r="B9163" t="s">
        <v>14</v>
      </c>
      <c r="C9163" t="s">
        <v>15</v>
      </c>
      <c r="D9163" t="s">
        <v>324</v>
      </c>
      <c r="E9163" t="s">
        <v>43</v>
      </c>
      <c r="F9163">
        <v>98031</v>
      </c>
      <c r="G9163" t="s">
        <v>25</v>
      </c>
      <c r="H9163" t="s">
        <v>26</v>
      </c>
      <c r="I9163" t="s">
        <v>41</v>
      </c>
      <c r="J9163">
        <v>1944</v>
      </c>
      <c r="K9163">
        <v>3</v>
      </c>
      <c r="L9163">
        <v>0</v>
      </c>
      <c r="M9163">
        <v>93312</v>
      </c>
      <c r="O9163" s="2" t="str">
        <f>TRIM(SampleSuperstore3[[#This Row],[City]])</f>
        <v>Kent</v>
      </c>
      <c r="P9163" s="2" t="str">
        <f>TRIM(SampleSuperstore3[[#This Row],[State]])</f>
        <v>Washington</v>
      </c>
      <c r="Q9163" s="2" t="str">
        <f t="shared" si="143"/>
        <v>Kent Washington</v>
      </c>
      <c r="R9163" s="6" t="s">
        <v>567</v>
      </c>
      <c r="S9163" s="2" t="s">
        <v>24</v>
      </c>
      <c r="T9163" s="2"/>
    </row>
    <row r="9164" spans="1:22" x14ac:dyDescent="0.3">
      <c r="A9164" t="s">
        <v>28</v>
      </c>
      <c r="B9164" t="s">
        <v>22</v>
      </c>
      <c r="C9164" t="s">
        <v>15</v>
      </c>
      <c r="D9164" t="s">
        <v>405</v>
      </c>
      <c r="E9164" t="s">
        <v>86</v>
      </c>
      <c r="F9164">
        <v>37211</v>
      </c>
      <c r="G9164" t="s">
        <v>18</v>
      </c>
      <c r="H9164" t="s">
        <v>26</v>
      </c>
      <c r="I9164" t="s">
        <v>37</v>
      </c>
      <c r="J9164">
        <v>31086</v>
      </c>
      <c r="K9164">
        <v>3</v>
      </c>
      <c r="L9164">
        <v>7</v>
      </c>
      <c r="M9164">
        <v>-20724</v>
      </c>
      <c r="O9164" s="2" t="str">
        <f>TRIM(SampleSuperstore3[[#This Row],[City]])</f>
        <v>Nashville</v>
      </c>
      <c r="P9164" s="2" t="str">
        <f>TRIM(SampleSuperstore3[[#This Row],[State]])</f>
        <v>Tennessee</v>
      </c>
      <c r="Q9164" s="2" t="str">
        <f t="shared" si="143"/>
        <v>Nashville Tennessee</v>
      </c>
      <c r="R9164" s="6" t="s">
        <v>324</v>
      </c>
      <c r="S9164" s="2" t="s">
        <v>43</v>
      </c>
      <c r="T9164" s="2"/>
    </row>
    <row r="9165" spans="1:22" x14ac:dyDescent="0.3">
      <c r="A9165" t="s">
        <v>28</v>
      </c>
      <c r="B9165" t="s">
        <v>14</v>
      </c>
      <c r="C9165" t="s">
        <v>15</v>
      </c>
      <c r="D9165" t="s">
        <v>75</v>
      </c>
      <c r="E9165" t="s">
        <v>76</v>
      </c>
      <c r="F9165">
        <v>10035</v>
      </c>
      <c r="G9165" t="s">
        <v>57</v>
      </c>
      <c r="H9165" t="s">
        <v>35</v>
      </c>
      <c r="I9165" t="s">
        <v>36</v>
      </c>
      <c r="J9165">
        <v>1398</v>
      </c>
      <c r="K9165">
        <v>2</v>
      </c>
      <c r="L9165">
        <v>0</v>
      </c>
      <c r="M9165">
        <v>39144</v>
      </c>
      <c r="O9165" s="2" t="str">
        <f>TRIM(SampleSuperstore3[[#This Row],[City]])</f>
        <v>New York City</v>
      </c>
      <c r="P9165" s="2" t="str">
        <f>TRIM(SampleSuperstore3[[#This Row],[State]])</f>
        <v>New York</v>
      </c>
      <c r="Q9165" s="2" t="str">
        <f t="shared" si="143"/>
        <v>New York City New York</v>
      </c>
      <c r="R9165" s="6" t="s">
        <v>324</v>
      </c>
      <c r="S9165" s="2" t="s">
        <v>43</v>
      </c>
      <c r="T9165" s="2"/>
    </row>
    <row r="9166" spans="1:22" x14ac:dyDescent="0.3">
      <c r="A9166" t="s">
        <v>28</v>
      </c>
      <c r="B9166" t="s">
        <v>14</v>
      </c>
      <c r="C9166" t="s">
        <v>15</v>
      </c>
      <c r="D9166" t="s">
        <v>75</v>
      </c>
      <c r="E9166" t="s">
        <v>76</v>
      </c>
      <c r="F9166">
        <v>10035</v>
      </c>
      <c r="G9166" t="s">
        <v>57</v>
      </c>
      <c r="H9166" t="s">
        <v>26</v>
      </c>
      <c r="I9166" t="s">
        <v>34</v>
      </c>
      <c r="J9166">
        <v>2365</v>
      </c>
      <c r="K9166">
        <v>1</v>
      </c>
      <c r="L9166">
        <v>0</v>
      </c>
      <c r="M9166">
        <v>6149</v>
      </c>
      <c r="O9166" s="2" t="str">
        <f>TRIM(SampleSuperstore3[[#This Row],[City]])</f>
        <v>New York City</v>
      </c>
      <c r="P9166" s="2" t="str">
        <f>TRIM(SampleSuperstore3[[#This Row],[State]])</f>
        <v>New York</v>
      </c>
      <c r="Q9166" s="2" t="str">
        <f t="shared" si="143"/>
        <v>New York City New York</v>
      </c>
      <c r="R9166" s="6" t="s">
        <v>405</v>
      </c>
      <c r="S9166" s="2" t="s">
        <v>86</v>
      </c>
      <c r="T9166" s="2"/>
    </row>
    <row r="9167" spans="1:22" x14ac:dyDescent="0.3">
      <c r="A9167" t="s">
        <v>28</v>
      </c>
      <c r="B9167" t="s">
        <v>14</v>
      </c>
      <c r="C9167" t="s">
        <v>15</v>
      </c>
      <c r="D9167" t="s">
        <v>308</v>
      </c>
      <c r="E9167" t="s">
        <v>24</v>
      </c>
      <c r="F9167">
        <v>92683</v>
      </c>
      <c r="G9167" t="s">
        <v>25</v>
      </c>
      <c r="H9167" t="s">
        <v>35</v>
      </c>
      <c r="I9167" t="s">
        <v>36</v>
      </c>
      <c r="J9167">
        <v>70788</v>
      </c>
      <c r="K9167">
        <v>3</v>
      </c>
      <c r="L9167">
        <v>2</v>
      </c>
      <c r="M9167">
        <v>442425</v>
      </c>
      <c r="O9167" s="2" t="str">
        <f>TRIM(SampleSuperstore3[[#This Row],[City]])</f>
        <v>Westminster</v>
      </c>
      <c r="P9167" s="2" t="str">
        <f>TRIM(SampleSuperstore3[[#This Row],[State]])</f>
        <v>California</v>
      </c>
      <c r="Q9167" s="2" t="str">
        <f t="shared" si="143"/>
        <v>Westminster California</v>
      </c>
      <c r="R9167" s="6" t="s">
        <v>634</v>
      </c>
      <c r="S9167" s="2" t="s">
        <v>369</v>
      </c>
      <c r="T9167" s="2" t="s">
        <v>3</v>
      </c>
      <c r="U9167" t="s">
        <v>634</v>
      </c>
      <c r="V9167" t="s">
        <v>369</v>
      </c>
    </row>
    <row r="9168" spans="1:22" x14ac:dyDescent="0.3">
      <c r="A9168" t="s">
        <v>28</v>
      </c>
      <c r="B9168" t="s">
        <v>14</v>
      </c>
      <c r="C9168" t="s">
        <v>15</v>
      </c>
      <c r="D9168" t="s">
        <v>308</v>
      </c>
      <c r="E9168" t="s">
        <v>24</v>
      </c>
      <c r="F9168">
        <v>92683</v>
      </c>
      <c r="G9168" t="s">
        <v>25</v>
      </c>
      <c r="H9168" t="s">
        <v>26</v>
      </c>
      <c r="I9168" t="s">
        <v>37</v>
      </c>
      <c r="J9168">
        <v>11952</v>
      </c>
      <c r="K9168">
        <v>3</v>
      </c>
      <c r="L9168">
        <v>2</v>
      </c>
      <c r="M9168">
        <v>41832</v>
      </c>
      <c r="O9168" s="2" t="str">
        <f>TRIM(SampleSuperstore3[[#This Row],[City]])</f>
        <v>Westminster</v>
      </c>
      <c r="P9168" s="2" t="str">
        <f>TRIM(SampleSuperstore3[[#This Row],[State]])</f>
        <v>California</v>
      </c>
      <c r="Q9168" s="2" t="str">
        <f t="shared" si="143"/>
        <v>Westminster California</v>
      </c>
      <c r="R9168" s="6" t="s">
        <v>634</v>
      </c>
      <c r="S9168" s="2" t="s">
        <v>369</v>
      </c>
      <c r="T9168" s="2" t="s">
        <v>3</v>
      </c>
      <c r="U9168" t="s">
        <v>634</v>
      </c>
      <c r="V9168" t="s">
        <v>369</v>
      </c>
    </row>
    <row r="9169" spans="1:20" x14ac:dyDescent="0.3">
      <c r="A9169" t="s">
        <v>28</v>
      </c>
      <c r="B9169" t="s">
        <v>14</v>
      </c>
      <c r="C9169" t="s">
        <v>15</v>
      </c>
      <c r="D9169" t="s">
        <v>308</v>
      </c>
      <c r="E9169" t="s">
        <v>24</v>
      </c>
      <c r="F9169">
        <v>92683</v>
      </c>
      <c r="G9169" t="s">
        <v>25</v>
      </c>
      <c r="H9169" t="s">
        <v>26</v>
      </c>
      <c r="I9169" t="s">
        <v>37</v>
      </c>
      <c r="J9169">
        <v>31128</v>
      </c>
      <c r="K9169">
        <v>3</v>
      </c>
      <c r="L9169">
        <v>2</v>
      </c>
      <c r="M9169">
        <v>11673</v>
      </c>
      <c r="O9169" s="2" t="str">
        <f>TRIM(SampleSuperstore3[[#This Row],[City]])</f>
        <v>Westminster</v>
      </c>
      <c r="P9169" s="2" t="str">
        <f>TRIM(SampleSuperstore3[[#This Row],[State]])</f>
        <v>California</v>
      </c>
      <c r="Q9169" s="2" t="str">
        <f t="shared" si="143"/>
        <v>Westminster California</v>
      </c>
      <c r="R9169" s="6" t="s">
        <v>308</v>
      </c>
      <c r="S9169" s="2" t="s">
        <v>24</v>
      </c>
      <c r="T9169" s="2"/>
    </row>
    <row r="9170" spans="1:20" x14ac:dyDescent="0.3">
      <c r="A9170" t="s">
        <v>28</v>
      </c>
      <c r="B9170" t="s">
        <v>14</v>
      </c>
      <c r="C9170" t="s">
        <v>15</v>
      </c>
      <c r="D9170" t="s">
        <v>308</v>
      </c>
      <c r="E9170" t="s">
        <v>24</v>
      </c>
      <c r="F9170">
        <v>92683</v>
      </c>
      <c r="G9170" t="s">
        <v>25</v>
      </c>
      <c r="H9170" t="s">
        <v>35</v>
      </c>
      <c r="I9170" t="s">
        <v>59</v>
      </c>
      <c r="J9170">
        <v>5576</v>
      </c>
      <c r="K9170">
        <v>4</v>
      </c>
      <c r="L9170">
        <v>0</v>
      </c>
      <c r="M9170">
        <v>78064</v>
      </c>
      <c r="O9170" s="2" t="str">
        <f>TRIM(SampleSuperstore3[[#This Row],[City]])</f>
        <v>Westminster</v>
      </c>
      <c r="P9170" s="2" t="str">
        <f>TRIM(SampleSuperstore3[[#This Row],[State]])</f>
        <v>California</v>
      </c>
      <c r="Q9170" s="2" t="str">
        <f t="shared" si="143"/>
        <v>Westminster California</v>
      </c>
      <c r="R9170" s="6" t="s">
        <v>308</v>
      </c>
      <c r="S9170" s="2" t="s">
        <v>24</v>
      </c>
      <c r="T9170" s="2"/>
    </row>
    <row r="9171" spans="1:20" x14ac:dyDescent="0.3">
      <c r="A9171" t="s">
        <v>28</v>
      </c>
      <c r="B9171" t="s">
        <v>14</v>
      </c>
      <c r="C9171" t="s">
        <v>15</v>
      </c>
      <c r="D9171" t="s">
        <v>308</v>
      </c>
      <c r="E9171" t="s">
        <v>24</v>
      </c>
      <c r="F9171">
        <v>92683</v>
      </c>
      <c r="G9171" t="s">
        <v>25</v>
      </c>
      <c r="H9171" t="s">
        <v>26</v>
      </c>
      <c r="I9171" t="s">
        <v>41</v>
      </c>
      <c r="J9171">
        <v>2456</v>
      </c>
      <c r="K9171">
        <v>2</v>
      </c>
      <c r="L9171">
        <v>0</v>
      </c>
      <c r="M9171">
        <v>115432</v>
      </c>
      <c r="O9171" s="2" t="str">
        <f>TRIM(SampleSuperstore3[[#This Row],[City]])</f>
        <v>Westminster</v>
      </c>
      <c r="P9171" s="2" t="str">
        <f>TRIM(SampleSuperstore3[[#This Row],[State]])</f>
        <v>California</v>
      </c>
      <c r="Q9171" s="2" t="str">
        <f t="shared" si="143"/>
        <v>Westminster California</v>
      </c>
      <c r="R9171" s="6" t="s">
        <v>308</v>
      </c>
      <c r="S9171" s="2" t="s">
        <v>24</v>
      </c>
      <c r="T9171" s="2"/>
    </row>
    <row r="9172" spans="1:20" x14ac:dyDescent="0.3">
      <c r="A9172" t="s">
        <v>28</v>
      </c>
      <c r="B9172" t="s">
        <v>14</v>
      </c>
      <c r="C9172" t="s">
        <v>15</v>
      </c>
      <c r="D9172" t="s">
        <v>308</v>
      </c>
      <c r="E9172" t="s">
        <v>24</v>
      </c>
      <c r="F9172">
        <v>92683</v>
      </c>
      <c r="G9172" t="s">
        <v>25</v>
      </c>
      <c r="H9172" t="s">
        <v>19</v>
      </c>
      <c r="I9172" t="s">
        <v>33</v>
      </c>
      <c r="J9172">
        <v>5175</v>
      </c>
      <c r="K9172">
        <v>1</v>
      </c>
      <c r="L9172">
        <v>0</v>
      </c>
      <c r="M9172">
        <v>15525</v>
      </c>
      <c r="O9172" s="2" t="str">
        <f>TRIM(SampleSuperstore3[[#This Row],[City]])</f>
        <v>Westminster</v>
      </c>
      <c r="P9172" s="2" t="str">
        <f>TRIM(SampleSuperstore3[[#This Row],[State]])</f>
        <v>California</v>
      </c>
      <c r="Q9172" s="2" t="str">
        <f t="shared" si="143"/>
        <v>Westminster California</v>
      </c>
      <c r="R9172" s="6" t="s">
        <v>308</v>
      </c>
      <c r="S9172" s="2" t="s">
        <v>24</v>
      </c>
      <c r="T9172" s="2"/>
    </row>
    <row r="9173" spans="1:20" x14ac:dyDescent="0.3">
      <c r="A9173" t="s">
        <v>28</v>
      </c>
      <c r="B9173" t="s">
        <v>14</v>
      </c>
      <c r="C9173" t="s">
        <v>15</v>
      </c>
      <c r="D9173" t="s">
        <v>308</v>
      </c>
      <c r="E9173" t="s">
        <v>24</v>
      </c>
      <c r="F9173">
        <v>92683</v>
      </c>
      <c r="G9173" t="s">
        <v>25</v>
      </c>
      <c r="H9173" t="s">
        <v>19</v>
      </c>
      <c r="I9173" t="s">
        <v>21</v>
      </c>
      <c r="J9173">
        <v>207184</v>
      </c>
      <c r="K9173">
        <v>1</v>
      </c>
      <c r="L9173">
        <v>2</v>
      </c>
      <c r="M9173">
        <v>25898</v>
      </c>
      <c r="O9173" s="2" t="str">
        <f>TRIM(SampleSuperstore3[[#This Row],[City]])</f>
        <v>Westminster</v>
      </c>
      <c r="P9173" s="2" t="str">
        <f>TRIM(SampleSuperstore3[[#This Row],[State]])</f>
        <v>California</v>
      </c>
      <c r="Q9173" s="2" t="str">
        <f t="shared" si="143"/>
        <v>Westminster California</v>
      </c>
      <c r="R9173" s="6" t="s">
        <v>308</v>
      </c>
      <c r="S9173" s="2" t="s">
        <v>24</v>
      </c>
      <c r="T9173" s="2"/>
    </row>
    <row r="9174" spans="1:20" x14ac:dyDescent="0.3">
      <c r="A9174" t="s">
        <v>28</v>
      </c>
      <c r="B9174" t="s">
        <v>14</v>
      </c>
      <c r="C9174" t="s">
        <v>15</v>
      </c>
      <c r="D9174" t="s">
        <v>308</v>
      </c>
      <c r="E9174" t="s">
        <v>24</v>
      </c>
      <c r="F9174">
        <v>92683</v>
      </c>
      <c r="G9174" t="s">
        <v>25</v>
      </c>
      <c r="H9174" t="s">
        <v>26</v>
      </c>
      <c r="I9174" t="s">
        <v>38</v>
      </c>
      <c r="J9174">
        <v>14731</v>
      </c>
      <c r="K9174">
        <v>5</v>
      </c>
      <c r="L9174">
        <v>0</v>
      </c>
      <c r="M9174">
        <v>412468</v>
      </c>
      <c r="O9174" s="2" t="str">
        <f>TRIM(SampleSuperstore3[[#This Row],[City]])</f>
        <v>Westminster</v>
      </c>
      <c r="P9174" s="2" t="str">
        <f>TRIM(SampleSuperstore3[[#This Row],[State]])</f>
        <v>California</v>
      </c>
      <c r="Q9174" s="2" t="str">
        <f t="shared" si="143"/>
        <v>Westminster California</v>
      </c>
      <c r="R9174" s="6" t="s">
        <v>308</v>
      </c>
      <c r="S9174" s="2" t="s">
        <v>24</v>
      </c>
      <c r="T9174" s="2"/>
    </row>
    <row r="9175" spans="1:20" x14ac:dyDescent="0.3">
      <c r="A9175" t="s">
        <v>28</v>
      </c>
      <c r="B9175" t="s">
        <v>44</v>
      </c>
      <c r="C9175" t="s">
        <v>15</v>
      </c>
      <c r="D9175" t="s">
        <v>312</v>
      </c>
      <c r="E9175" t="s">
        <v>56</v>
      </c>
      <c r="F9175">
        <v>18103</v>
      </c>
      <c r="G9175" t="s">
        <v>57</v>
      </c>
      <c r="H9175" t="s">
        <v>26</v>
      </c>
      <c r="I9175" t="s">
        <v>110</v>
      </c>
      <c r="J9175">
        <v>3488</v>
      </c>
      <c r="K9175">
        <v>2</v>
      </c>
      <c r="L9175">
        <v>2</v>
      </c>
      <c r="M9175">
        <v>-6976</v>
      </c>
      <c r="O9175" s="2" t="str">
        <f>TRIM(SampleSuperstore3[[#This Row],[City]])</f>
        <v>Allentown</v>
      </c>
      <c r="P9175" s="2" t="str">
        <f>TRIM(SampleSuperstore3[[#This Row],[State]])</f>
        <v>Pennsylvania</v>
      </c>
      <c r="Q9175" s="2" t="str">
        <f t="shared" si="143"/>
        <v>Allentown Pennsylvania</v>
      </c>
      <c r="R9175" s="6" t="s">
        <v>308</v>
      </c>
      <c r="S9175" s="2" t="s">
        <v>24</v>
      </c>
      <c r="T9175" s="2"/>
    </row>
    <row r="9176" spans="1:20" x14ac:dyDescent="0.3">
      <c r="A9176" t="s">
        <v>28</v>
      </c>
      <c r="B9176" t="s">
        <v>44</v>
      </c>
      <c r="C9176" t="s">
        <v>15</v>
      </c>
      <c r="D9176" t="s">
        <v>312</v>
      </c>
      <c r="E9176" t="s">
        <v>56</v>
      </c>
      <c r="F9176">
        <v>18103</v>
      </c>
      <c r="G9176" t="s">
        <v>57</v>
      </c>
      <c r="H9176" t="s">
        <v>35</v>
      </c>
      <c r="I9176" t="s">
        <v>59</v>
      </c>
      <c r="J9176">
        <v>21728</v>
      </c>
      <c r="K9176">
        <v>4</v>
      </c>
      <c r="L9176">
        <v>2</v>
      </c>
      <c r="M9176">
        <v>38024</v>
      </c>
      <c r="O9176" s="2" t="str">
        <f>TRIM(SampleSuperstore3[[#This Row],[City]])</f>
        <v>Allentown</v>
      </c>
      <c r="P9176" s="2" t="str">
        <f>TRIM(SampleSuperstore3[[#This Row],[State]])</f>
        <v>Pennsylvania</v>
      </c>
      <c r="Q9176" s="2" t="str">
        <f t="shared" si="143"/>
        <v>Allentown Pennsylvania</v>
      </c>
      <c r="R9176" s="6" t="s">
        <v>308</v>
      </c>
      <c r="S9176" s="2" t="s">
        <v>24</v>
      </c>
      <c r="T9176" s="2"/>
    </row>
    <row r="9177" spans="1:20" x14ac:dyDescent="0.3">
      <c r="A9177" t="s">
        <v>28</v>
      </c>
      <c r="B9177" t="s">
        <v>44</v>
      </c>
      <c r="C9177" t="s">
        <v>15</v>
      </c>
      <c r="D9177" t="s">
        <v>312</v>
      </c>
      <c r="E9177" t="s">
        <v>56</v>
      </c>
      <c r="F9177">
        <v>18103</v>
      </c>
      <c r="G9177" t="s">
        <v>57</v>
      </c>
      <c r="H9177" t="s">
        <v>26</v>
      </c>
      <c r="I9177" t="s">
        <v>32</v>
      </c>
      <c r="J9177">
        <v>663072</v>
      </c>
      <c r="K9177">
        <v>6</v>
      </c>
      <c r="L9177">
        <v>2</v>
      </c>
      <c r="M9177">
        <v>-165768</v>
      </c>
      <c r="O9177" s="2" t="str">
        <f>TRIM(SampleSuperstore3[[#This Row],[City]])</f>
        <v>Allentown</v>
      </c>
      <c r="P9177" s="2" t="str">
        <f>TRIM(SampleSuperstore3[[#This Row],[State]])</f>
        <v>Pennsylvania</v>
      </c>
      <c r="Q9177" s="2" t="str">
        <f t="shared" si="143"/>
        <v>Allentown Pennsylvania</v>
      </c>
      <c r="R9177" s="6" t="s">
        <v>312</v>
      </c>
      <c r="S9177" s="2" t="s">
        <v>56</v>
      </c>
      <c r="T9177" s="2"/>
    </row>
    <row r="9178" spans="1:20" x14ac:dyDescent="0.3">
      <c r="A9178" t="s">
        <v>28</v>
      </c>
      <c r="B9178" t="s">
        <v>44</v>
      </c>
      <c r="C9178" t="s">
        <v>15</v>
      </c>
      <c r="D9178" t="s">
        <v>312</v>
      </c>
      <c r="E9178" t="s">
        <v>56</v>
      </c>
      <c r="F9178">
        <v>18103</v>
      </c>
      <c r="G9178" t="s">
        <v>57</v>
      </c>
      <c r="H9178" t="s">
        <v>26</v>
      </c>
      <c r="I9178" t="s">
        <v>37</v>
      </c>
      <c r="J9178">
        <v>99588</v>
      </c>
      <c r="K9178">
        <v>2</v>
      </c>
      <c r="L9178">
        <v>7</v>
      </c>
      <c r="M9178">
        <v>-8299</v>
      </c>
      <c r="O9178" s="2" t="str">
        <f>TRIM(SampleSuperstore3[[#This Row],[City]])</f>
        <v>Allentown</v>
      </c>
      <c r="P9178" s="2" t="str">
        <f>TRIM(SampleSuperstore3[[#This Row],[State]])</f>
        <v>Pennsylvania</v>
      </c>
      <c r="Q9178" s="2" t="str">
        <f t="shared" si="143"/>
        <v>Allentown Pennsylvania</v>
      </c>
      <c r="R9178" s="6" t="s">
        <v>312</v>
      </c>
      <c r="S9178" s="2" t="s">
        <v>56</v>
      </c>
      <c r="T9178" s="2"/>
    </row>
    <row r="9179" spans="1:20" x14ac:dyDescent="0.3">
      <c r="A9179" t="s">
        <v>28</v>
      </c>
      <c r="B9179" t="s">
        <v>44</v>
      </c>
      <c r="C9179" t="s">
        <v>15</v>
      </c>
      <c r="D9179" t="s">
        <v>312</v>
      </c>
      <c r="E9179" t="s">
        <v>56</v>
      </c>
      <c r="F9179">
        <v>18103</v>
      </c>
      <c r="G9179" t="s">
        <v>57</v>
      </c>
      <c r="H9179" t="s">
        <v>26</v>
      </c>
      <c r="I9179" t="s">
        <v>41</v>
      </c>
      <c r="J9179">
        <v>49568</v>
      </c>
      <c r="K9179">
        <v>2</v>
      </c>
      <c r="L9179">
        <v>2</v>
      </c>
      <c r="M9179">
        <v>1549</v>
      </c>
      <c r="O9179" s="2" t="str">
        <f>TRIM(SampleSuperstore3[[#This Row],[City]])</f>
        <v>Allentown</v>
      </c>
      <c r="P9179" s="2" t="str">
        <f>TRIM(SampleSuperstore3[[#This Row],[State]])</f>
        <v>Pennsylvania</v>
      </c>
      <c r="Q9179" s="2" t="str">
        <f t="shared" si="143"/>
        <v>Allentown Pennsylvania</v>
      </c>
      <c r="R9179" s="6" t="s">
        <v>312</v>
      </c>
      <c r="S9179" s="2" t="s">
        <v>56</v>
      </c>
      <c r="T9179" s="2"/>
    </row>
    <row r="9180" spans="1:20" x14ac:dyDescent="0.3">
      <c r="A9180" t="s">
        <v>28</v>
      </c>
      <c r="B9180" t="s">
        <v>22</v>
      </c>
      <c r="C9180" t="s">
        <v>15</v>
      </c>
      <c r="D9180" t="s">
        <v>122</v>
      </c>
      <c r="E9180" t="s">
        <v>46</v>
      </c>
      <c r="F9180">
        <v>78207</v>
      </c>
      <c r="G9180" t="s">
        <v>47</v>
      </c>
      <c r="H9180" t="s">
        <v>26</v>
      </c>
      <c r="I9180" t="s">
        <v>37</v>
      </c>
      <c r="J9180">
        <v>29372</v>
      </c>
      <c r="K9180">
        <v>7</v>
      </c>
      <c r="L9180">
        <v>8</v>
      </c>
      <c r="M9180">
        <v>-469952</v>
      </c>
      <c r="O9180" s="2" t="str">
        <f>TRIM(SampleSuperstore3[[#This Row],[City]])</f>
        <v>San Antonio</v>
      </c>
      <c r="P9180" s="2" t="str">
        <f>TRIM(SampleSuperstore3[[#This Row],[State]])</f>
        <v>Texas</v>
      </c>
      <c r="Q9180" s="2" t="str">
        <f t="shared" si="143"/>
        <v>San Antonio Texas</v>
      </c>
      <c r="R9180" s="6" t="s">
        <v>312</v>
      </c>
      <c r="S9180" s="2" t="s">
        <v>56</v>
      </c>
      <c r="T9180" s="2"/>
    </row>
    <row r="9181" spans="1:20" x14ac:dyDescent="0.3">
      <c r="A9181" t="s">
        <v>28</v>
      </c>
      <c r="B9181" t="s">
        <v>22</v>
      </c>
      <c r="C9181" t="s">
        <v>15</v>
      </c>
      <c r="D9181" t="s">
        <v>122</v>
      </c>
      <c r="E9181" t="s">
        <v>46</v>
      </c>
      <c r="F9181">
        <v>78207</v>
      </c>
      <c r="G9181" t="s">
        <v>47</v>
      </c>
      <c r="H9181" t="s">
        <v>35</v>
      </c>
      <c r="I9181" t="s">
        <v>36</v>
      </c>
      <c r="J9181">
        <v>344704</v>
      </c>
      <c r="K9181">
        <v>2</v>
      </c>
      <c r="L9181">
        <v>2</v>
      </c>
      <c r="M9181">
        <v>387792</v>
      </c>
      <c r="O9181" s="2" t="str">
        <f>TRIM(SampleSuperstore3[[#This Row],[City]])</f>
        <v>San Antonio</v>
      </c>
      <c r="P9181" s="2" t="str">
        <f>TRIM(SampleSuperstore3[[#This Row],[State]])</f>
        <v>Texas</v>
      </c>
      <c r="Q9181" s="2" t="str">
        <f t="shared" si="143"/>
        <v>San Antonio Texas</v>
      </c>
      <c r="R9181" s="6" t="s">
        <v>312</v>
      </c>
      <c r="S9181" s="2" t="s">
        <v>56</v>
      </c>
      <c r="T9181" s="2"/>
    </row>
    <row r="9182" spans="1:20" x14ac:dyDescent="0.3">
      <c r="A9182" t="s">
        <v>28</v>
      </c>
      <c r="B9182" t="s">
        <v>14</v>
      </c>
      <c r="C9182" t="s">
        <v>15</v>
      </c>
      <c r="D9182" t="s">
        <v>509</v>
      </c>
      <c r="E9182" t="s">
        <v>81</v>
      </c>
      <c r="F9182">
        <v>85323</v>
      </c>
      <c r="G9182" t="s">
        <v>25</v>
      </c>
      <c r="H9182" t="s">
        <v>26</v>
      </c>
      <c r="I9182" t="s">
        <v>110</v>
      </c>
      <c r="J9182">
        <v>47992</v>
      </c>
      <c r="K9182">
        <v>7</v>
      </c>
      <c r="L9182">
        <v>2</v>
      </c>
      <c r="M9182">
        <v>35994</v>
      </c>
      <c r="O9182" s="2" t="str">
        <f>TRIM(SampleSuperstore3[[#This Row],[City]])</f>
        <v>Avondale</v>
      </c>
      <c r="P9182" s="2" t="str">
        <f>TRIM(SampleSuperstore3[[#This Row],[State]])</f>
        <v>Arizona</v>
      </c>
      <c r="Q9182" s="2" t="str">
        <f t="shared" si="143"/>
        <v>Avondale Arizona</v>
      </c>
      <c r="R9182" s="6" t="s">
        <v>632</v>
      </c>
      <c r="S9182" s="2" t="s">
        <v>641</v>
      </c>
      <c r="T9182" s="2" t="s">
        <v>46</v>
      </c>
    </row>
    <row r="9183" spans="1:20" x14ac:dyDescent="0.3">
      <c r="A9183" t="s">
        <v>28</v>
      </c>
      <c r="B9183" t="s">
        <v>14</v>
      </c>
      <c r="C9183" t="s">
        <v>15</v>
      </c>
      <c r="D9183" t="s">
        <v>509</v>
      </c>
      <c r="E9183" t="s">
        <v>81</v>
      </c>
      <c r="F9183">
        <v>85323</v>
      </c>
      <c r="G9183" t="s">
        <v>25</v>
      </c>
      <c r="H9183" t="s">
        <v>35</v>
      </c>
      <c r="I9183" t="s">
        <v>59</v>
      </c>
      <c r="J9183">
        <v>10224</v>
      </c>
      <c r="K9183">
        <v>4</v>
      </c>
      <c r="L9183">
        <v>2</v>
      </c>
      <c r="M9183">
        <v>-16614</v>
      </c>
      <c r="O9183" s="2" t="str">
        <f>TRIM(SampleSuperstore3[[#This Row],[City]])</f>
        <v>Avondale</v>
      </c>
      <c r="P9183" s="2" t="str">
        <f>TRIM(SampleSuperstore3[[#This Row],[State]])</f>
        <v>Arizona</v>
      </c>
      <c r="Q9183" s="2" t="str">
        <f t="shared" si="143"/>
        <v>Avondale Arizona</v>
      </c>
      <c r="R9183" s="6" t="s">
        <v>632</v>
      </c>
      <c r="S9183" s="2" t="s">
        <v>641</v>
      </c>
      <c r="T9183" s="2" t="s">
        <v>46</v>
      </c>
    </row>
    <row r="9184" spans="1:20" x14ac:dyDescent="0.3">
      <c r="A9184" t="s">
        <v>28</v>
      </c>
      <c r="B9184" t="s">
        <v>14</v>
      </c>
      <c r="C9184" t="s">
        <v>15</v>
      </c>
      <c r="D9184" t="s">
        <v>117</v>
      </c>
      <c r="E9184" t="s">
        <v>24</v>
      </c>
      <c r="F9184">
        <v>95123</v>
      </c>
      <c r="G9184" t="s">
        <v>25</v>
      </c>
      <c r="H9184" t="s">
        <v>26</v>
      </c>
      <c r="I9184" t="s">
        <v>41</v>
      </c>
      <c r="J9184">
        <v>3996</v>
      </c>
      <c r="K9184">
        <v>2</v>
      </c>
      <c r="L9184">
        <v>0</v>
      </c>
      <c r="M9184">
        <v>191808</v>
      </c>
      <c r="O9184" s="2" t="str">
        <f>TRIM(SampleSuperstore3[[#This Row],[City]])</f>
        <v>San Jose</v>
      </c>
      <c r="P9184" s="2" t="str">
        <f>TRIM(SampleSuperstore3[[#This Row],[State]])</f>
        <v>California</v>
      </c>
      <c r="Q9184" s="2" t="str">
        <f t="shared" si="143"/>
        <v>San Jose California</v>
      </c>
      <c r="R9184" s="6" t="s">
        <v>509</v>
      </c>
      <c r="S9184" s="2" t="s">
        <v>81</v>
      </c>
      <c r="T9184" s="2"/>
    </row>
    <row r="9185" spans="1:22" x14ac:dyDescent="0.3">
      <c r="A9185" t="s">
        <v>28</v>
      </c>
      <c r="B9185" t="s">
        <v>14</v>
      </c>
      <c r="C9185" t="s">
        <v>15</v>
      </c>
      <c r="D9185" t="s">
        <v>117</v>
      </c>
      <c r="E9185" t="s">
        <v>24</v>
      </c>
      <c r="F9185">
        <v>95123</v>
      </c>
      <c r="G9185" t="s">
        <v>25</v>
      </c>
      <c r="H9185" t="s">
        <v>35</v>
      </c>
      <c r="I9185" t="s">
        <v>36</v>
      </c>
      <c r="J9185">
        <v>1432</v>
      </c>
      <c r="K9185">
        <v>5</v>
      </c>
      <c r="L9185">
        <v>2</v>
      </c>
      <c r="M9185">
        <v>1253</v>
      </c>
      <c r="O9185" s="2" t="str">
        <f>TRIM(SampleSuperstore3[[#This Row],[City]])</f>
        <v>San Jose</v>
      </c>
      <c r="P9185" s="2" t="str">
        <f>TRIM(SampleSuperstore3[[#This Row],[State]])</f>
        <v>California</v>
      </c>
      <c r="Q9185" s="2" t="str">
        <f t="shared" si="143"/>
        <v>San Jose California</v>
      </c>
      <c r="R9185" s="6" t="s">
        <v>509</v>
      </c>
      <c r="S9185" s="2" t="s">
        <v>81</v>
      </c>
      <c r="T9185" s="2"/>
    </row>
    <row r="9186" spans="1:22" x14ac:dyDescent="0.3">
      <c r="A9186" t="s">
        <v>28</v>
      </c>
      <c r="B9186" t="s">
        <v>14</v>
      </c>
      <c r="C9186" t="s">
        <v>15</v>
      </c>
      <c r="D9186" t="s">
        <v>117</v>
      </c>
      <c r="E9186" t="s">
        <v>24</v>
      </c>
      <c r="F9186">
        <v>95123</v>
      </c>
      <c r="G9186" t="s">
        <v>25</v>
      </c>
      <c r="H9186" t="s">
        <v>26</v>
      </c>
      <c r="I9186" t="s">
        <v>110</v>
      </c>
      <c r="J9186">
        <v>4104</v>
      </c>
      <c r="K9186">
        <v>6</v>
      </c>
      <c r="L9186">
        <v>0</v>
      </c>
      <c r="M9186">
        <v>110808</v>
      </c>
      <c r="O9186" s="2" t="str">
        <f>TRIM(SampleSuperstore3[[#This Row],[City]])</f>
        <v>San Jose</v>
      </c>
      <c r="P9186" s="2" t="str">
        <f>TRIM(SampleSuperstore3[[#This Row],[State]])</f>
        <v>California</v>
      </c>
      <c r="Q9186" s="2" t="str">
        <f t="shared" si="143"/>
        <v>San Jose California</v>
      </c>
      <c r="R9186" s="6" t="s">
        <v>632</v>
      </c>
      <c r="S9186" s="2" t="s">
        <v>640</v>
      </c>
      <c r="T9186" s="2" t="s">
        <v>24</v>
      </c>
    </row>
    <row r="9187" spans="1:22" x14ac:dyDescent="0.3">
      <c r="A9187" t="s">
        <v>28</v>
      </c>
      <c r="B9187" t="s">
        <v>14</v>
      </c>
      <c r="C9187" t="s">
        <v>15</v>
      </c>
      <c r="D9187" t="s">
        <v>117</v>
      </c>
      <c r="E9187" t="s">
        <v>24</v>
      </c>
      <c r="F9187">
        <v>95123</v>
      </c>
      <c r="G9187" t="s">
        <v>25</v>
      </c>
      <c r="H9187" t="s">
        <v>19</v>
      </c>
      <c r="I9187" t="s">
        <v>21</v>
      </c>
      <c r="J9187">
        <v>256784</v>
      </c>
      <c r="K9187">
        <v>1</v>
      </c>
      <c r="L9187">
        <v>2</v>
      </c>
      <c r="M9187">
        <v>32098</v>
      </c>
      <c r="O9187" s="2" t="str">
        <f>TRIM(SampleSuperstore3[[#This Row],[City]])</f>
        <v>San Jose</v>
      </c>
      <c r="P9187" s="2" t="str">
        <f>TRIM(SampleSuperstore3[[#This Row],[State]])</f>
        <v>California</v>
      </c>
      <c r="Q9187" s="2" t="str">
        <f t="shared" si="143"/>
        <v>San Jose California</v>
      </c>
      <c r="R9187" s="6" t="s">
        <v>632</v>
      </c>
      <c r="S9187" s="2" t="s">
        <v>640</v>
      </c>
      <c r="T9187" s="2" t="s">
        <v>24</v>
      </c>
    </row>
    <row r="9188" spans="1:22" x14ac:dyDescent="0.3">
      <c r="A9188" t="s">
        <v>62</v>
      </c>
      <c r="B9188" t="s">
        <v>14</v>
      </c>
      <c r="C9188" t="s">
        <v>15</v>
      </c>
      <c r="D9188" t="s">
        <v>361</v>
      </c>
      <c r="E9188" t="s">
        <v>132</v>
      </c>
      <c r="F9188">
        <v>8861</v>
      </c>
      <c r="G9188" t="s">
        <v>57</v>
      </c>
      <c r="H9188" t="s">
        <v>19</v>
      </c>
      <c r="I9188" t="s">
        <v>20</v>
      </c>
      <c r="J9188">
        <v>12098</v>
      </c>
      <c r="K9188">
        <v>1</v>
      </c>
      <c r="L9188">
        <v>0</v>
      </c>
      <c r="M9188">
        <v>12098</v>
      </c>
      <c r="O9188" s="2" t="str">
        <f>TRIM(SampleSuperstore3[[#This Row],[City]])</f>
        <v>Perth Amboy</v>
      </c>
      <c r="P9188" s="2" t="str">
        <f>TRIM(SampleSuperstore3[[#This Row],[State]])</f>
        <v>New Jersey</v>
      </c>
      <c r="Q9188" s="2" t="str">
        <f t="shared" si="143"/>
        <v>Perth Amboy New Jersey</v>
      </c>
      <c r="R9188" s="6" t="s">
        <v>632</v>
      </c>
      <c r="S9188" s="2" t="s">
        <v>640</v>
      </c>
      <c r="T9188" s="2" t="s">
        <v>24</v>
      </c>
    </row>
    <row r="9189" spans="1:22" x14ac:dyDescent="0.3">
      <c r="A9189" t="s">
        <v>62</v>
      </c>
      <c r="B9189" t="s">
        <v>14</v>
      </c>
      <c r="C9189" t="s">
        <v>15</v>
      </c>
      <c r="D9189" t="s">
        <v>361</v>
      </c>
      <c r="E9189" t="s">
        <v>132</v>
      </c>
      <c r="F9189">
        <v>8861</v>
      </c>
      <c r="G9189" t="s">
        <v>57</v>
      </c>
      <c r="H9189" t="s">
        <v>26</v>
      </c>
      <c r="I9189" t="s">
        <v>37</v>
      </c>
      <c r="J9189">
        <v>31598</v>
      </c>
      <c r="K9189">
        <v>1</v>
      </c>
      <c r="L9189">
        <v>0</v>
      </c>
      <c r="M9189">
        <v>1485106</v>
      </c>
      <c r="O9189" s="2" t="str">
        <f>TRIM(SampleSuperstore3[[#This Row],[City]])</f>
        <v>Perth Amboy</v>
      </c>
      <c r="P9189" s="2" t="str">
        <f>TRIM(SampleSuperstore3[[#This Row],[State]])</f>
        <v>New Jersey</v>
      </c>
      <c r="Q9189" s="2" t="str">
        <f t="shared" si="143"/>
        <v>Perth Amboy New Jersey</v>
      </c>
      <c r="R9189" s="6" t="s">
        <v>632</v>
      </c>
      <c r="S9189" s="2" t="s">
        <v>640</v>
      </c>
      <c r="T9189" s="2" t="s">
        <v>24</v>
      </c>
    </row>
    <row r="9190" spans="1:22" x14ac:dyDescent="0.3">
      <c r="A9190" t="s">
        <v>28</v>
      </c>
      <c r="B9190" t="s">
        <v>22</v>
      </c>
      <c r="C9190" t="s">
        <v>15</v>
      </c>
      <c r="D9190" t="s">
        <v>75</v>
      </c>
      <c r="E9190" t="s">
        <v>76</v>
      </c>
      <c r="F9190">
        <v>10011</v>
      </c>
      <c r="G9190" t="s">
        <v>57</v>
      </c>
      <c r="H9190" t="s">
        <v>26</v>
      </c>
      <c r="I9190" t="s">
        <v>37</v>
      </c>
      <c r="J9190">
        <v>28752</v>
      </c>
      <c r="K9190">
        <v>3</v>
      </c>
      <c r="L9190">
        <v>2</v>
      </c>
      <c r="M9190">
        <v>100632</v>
      </c>
      <c r="O9190" s="2" t="str">
        <f>TRIM(SampleSuperstore3[[#This Row],[City]])</f>
        <v>New York City</v>
      </c>
      <c r="P9190" s="2" t="str">
        <f>TRIM(SampleSuperstore3[[#This Row],[State]])</f>
        <v>New York</v>
      </c>
      <c r="Q9190" s="2" t="str">
        <f t="shared" si="143"/>
        <v>New York City New York</v>
      </c>
      <c r="R9190" s="6" t="s">
        <v>714</v>
      </c>
      <c r="S9190" s="2" t="s">
        <v>715</v>
      </c>
      <c r="T9190" s="2" t="s">
        <v>634</v>
      </c>
      <c r="U9190" t="s">
        <v>808</v>
      </c>
    </row>
    <row r="9191" spans="1:22" x14ac:dyDescent="0.3">
      <c r="A9191" t="s">
        <v>28</v>
      </c>
      <c r="B9191" t="s">
        <v>22</v>
      </c>
      <c r="C9191" t="s">
        <v>15</v>
      </c>
      <c r="D9191" t="s">
        <v>75</v>
      </c>
      <c r="E9191" t="s">
        <v>76</v>
      </c>
      <c r="F9191">
        <v>10011</v>
      </c>
      <c r="G9191" t="s">
        <v>57</v>
      </c>
      <c r="H9191" t="s">
        <v>26</v>
      </c>
      <c r="I9191" t="s">
        <v>34</v>
      </c>
      <c r="J9191">
        <v>11495</v>
      </c>
      <c r="K9191">
        <v>5</v>
      </c>
      <c r="L9191">
        <v>0</v>
      </c>
      <c r="M9191">
        <v>32186</v>
      </c>
      <c r="O9191" s="2" t="str">
        <f>TRIM(SampleSuperstore3[[#This Row],[City]])</f>
        <v>New York City</v>
      </c>
      <c r="P9191" s="2" t="str">
        <f>TRIM(SampleSuperstore3[[#This Row],[State]])</f>
        <v>New York</v>
      </c>
      <c r="Q9191" s="2" t="str">
        <f t="shared" si="143"/>
        <v>New York City New York</v>
      </c>
      <c r="R9191" s="6" t="s">
        <v>714</v>
      </c>
      <c r="S9191" s="2" t="s">
        <v>715</v>
      </c>
      <c r="T9191" s="2" t="s">
        <v>634</v>
      </c>
      <c r="U9191" t="s">
        <v>808</v>
      </c>
    </row>
    <row r="9192" spans="1:22" x14ac:dyDescent="0.3">
      <c r="A9192" t="s">
        <v>28</v>
      </c>
      <c r="B9192" t="s">
        <v>22</v>
      </c>
      <c r="C9192" t="s">
        <v>15</v>
      </c>
      <c r="D9192" t="s">
        <v>23</v>
      </c>
      <c r="E9192" t="s">
        <v>24</v>
      </c>
      <c r="F9192">
        <v>90004</v>
      </c>
      <c r="G9192" t="s">
        <v>25</v>
      </c>
      <c r="H9192" t="s">
        <v>26</v>
      </c>
      <c r="I9192" t="s">
        <v>34</v>
      </c>
      <c r="J9192">
        <v>2304</v>
      </c>
      <c r="K9192">
        <v>8</v>
      </c>
      <c r="L9192">
        <v>0</v>
      </c>
      <c r="M9192">
        <v>6912</v>
      </c>
      <c r="O9192" s="2" t="str">
        <f>TRIM(SampleSuperstore3[[#This Row],[City]])</f>
        <v>Los Angeles</v>
      </c>
      <c r="P9192" s="2" t="str">
        <f>TRIM(SampleSuperstore3[[#This Row],[State]])</f>
        <v>California</v>
      </c>
      <c r="Q9192" s="2" t="str">
        <f t="shared" si="143"/>
        <v>Los Angeles California</v>
      </c>
      <c r="R9192" s="6" t="s">
        <v>634</v>
      </c>
      <c r="S9192" s="2" t="s">
        <v>369</v>
      </c>
      <c r="T9192" s="2" t="s">
        <v>3</v>
      </c>
      <c r="U9192" t="s">
        <v>634</v>
      </c>
      <c r="V9192" t="s">
        <v>369</v>
      </c>
    </row>
    <row r="9193" spans="1:22" x14ac:dyDescent="0.3">
      <c r="A9193" t="s">
        <v>168</v>
      </c>
      <c r="B9193" t="s">
        <v>14</v>
      </c>
      <c r="C9193" t="s">
        <v>15</v>
      </c>
      <c r="D9193" t="s">
        <v>542</v>
      </c>
      <c r="E9193" t="s">
        <v>127</v>
      </c>
      <c r="F9193">
        <v>6460</v>
      </c>
      <c r="G9193" t="s">
        <v>57</v>
      </c>
      <c r="H9193" t="s">
        <v>26</v>
      </c>
      <c r="I9193" t="s">
        <v>34</v>
      </c>
      <c r="J9193">
        <v>1548</v>
      </c>
      <c r="K9193">
        <v>3</v>
      </c>
      <c r="L9193">
        <v>0</v>
      </c>
      <c r="M9193">
        <v>44892</v>
      </c>
      <c r="O9193" s="2" t="str">
        <f>TRIM(SampleSuperstore3[[#This Row],[City]])</f>
        <v>Milford</v>
      </c>
      <c r="P9193" s="2" t="str">
        <f>TRIM(SampleSuperstore3[[#This Row],[State]])</f>
        <v>Connecticut</v>
      </c>
      <c r="Q9193" s="2" t="str">
        <f t="shared" si="143"/>
        <v>Milford Connecticut</v>
      </c>
      <c r="R9193" s="6" t="s">
        <v>634</v>
      </c>
      <c r="S9193" s="2" t="s">
        <v>369</v>
      </c>
      <c r="T9193" s="2" t="s">
        <v>3</v>
      </c>
      <c r="U9193" t="s">
        <v>634</v>
      </c>
      <c r="V9193" t="s">
        <v>369</v>
      </c>
    </row>
    <row r="9194" spans="1:22" x14ac:dyDescent="0.3">
      <c r="A9194" t="s">
        <v>168</v>
      </c>
      <c r="B9194" t="s">
        <v>14</v>
      </c>
      <c r="C9194" t="s">
        <v>15</v>
      </c>
      <c r="D9194" t="s">
        <v>542</v>
      </c>
      <c r="E9194" t="s">
        <v>127</v>
      </c>
      <c r="F9194">
        <v>6460</v>
      </c>
      <c r="G9194" t="s">
        <v>57</v>
      </c>
      <c r="H9194" t="s">
        <v>26</v>
      </c>
      <c r="I9194" t="s">
        <v>41</v>
      </c>
      <c r="J9194">
        <v>5184</v>
      </c>
      <c r="K9194">
        <v>8</v>
      </c>
      <c r="L9194">
        <v>0</v>
      </c>
      <c r="M9194">
        <v>248832</v>
      </c>
      <c r="O9194" s="2" t="str">
        <f>TRIM(SampleSuperstore3[[#This Row],[City]])</f>
        <v>Milford</v>
      </c>
      <c r="P9194" s="2" t="str">
        <f>TRIM(SampleSuperstore3[[#This Row],[State]])</f>
        <v>Connecticut</v>
      </c>
      <c r="Q9194" s="2" t="str">
        <f t="shared" si="143"/>
        <v>Milford Connecticut</v>
      </c>
      <c r="R9194" s="6" t="s">
        <v>626</v>
      </c>
      <c r="S9194" s="2" t="s">
        <v>627</v>
      </c>
      <c r="T9194" s="2" t="s">
        <v>24</v>
      </c>
    </row>
    <row r="9195" spans="1:22" x14ac:dyDescent="0.3">
      <c r="A9195" t="s">
        <v>28</v>
      </c>
      <c r="B9195" t="s">
        <v>14</v>
      </c>
      <c r="C9195" t="s">
        <v>15</v>
      </c>
      <c r="D9195" t="s">
        <v>107</v>
      </c>
      <c r="E9195" t="s">
        <v>65</v>
      </c>
      <c r="F9195">
        <v>61701</v>
      </c>
      <c r="G9195" t="s">
        <v>47</v>
      </c>
      <c r="H9195" t="s">
        <v>35</v>
      </c>
      <c r="I9195" t="s">
        <v>59</v>
      </c>
      <c r="J9195">
        <v>39816</v>
      </c>
      <c r="K9195">
        <v>3</v>
      </c>
      <c r="L9195">
        <v>2</v>
      </c>
      <c r="M9195">
        <v>74655</v>
      </c>
      <c r="O9195" s="2" t="str">
        <f>TRIM(SampleSuperstore3[[#This Row],[City]])</f>
        <v>Bloomington</v>
      </c>
      <c r="P9195" s="2" t="str">
        <f>TRIM(SampleSuperstore3[[#This Row],[State]])</f>
        <v>Illinois</v>
      </c>
      <c r="Q9195" s="2" t="str">
        <f t="shared" si="143"/>
        <v>Bloomington Illinois</v>
      </c>
      <c r="R9195" s="6" t="s">
        <v>542</v>
      </c>
      <c r="S9195" s="2" t="s">
        <v>127</v>
      </c>
      <c r="T9195" s="2"/>
    </row>
    <row r="9196" spans="1:22" x14ac:dyDescent="0.3">
      <c r="A9196" t="s">
        <v>13</v>
      </c>
      <c r="B9196" t="s">
        <v>22</v>
      </c>
      <c r="C9196" t="s">
        <v>15</v>
      </c>
      <c r="D9196" t="s">
        <v>42</v>
      </c>
      <c r="E9196" t="s">
        <v>43</v>
      </c>
      <c r="F9196">
        <v>98105</v>
      </c>
      <c r="G9196" t="s">
        <v>25</v>
      </c>
      <c r="H9196" t="s">
        <v>26</v>
      </c>
      <c r="I9196" t="s">
        <v>32</v>
      </c>
      <c r="J9196">
        <v>1606</v>
      </c>
      <c r="K9196">
        <v>1</v>
      </c>
      <c r="L9196">
        <v>0</v>
      </c>
      <c r="M9196">
        <v>41756</v>
      </c>
      <c r="O9196" s="2" t="str">
        <f>TRIM(SampleSuperstore3[[#This Row],[City]])</f>
        <v>Seattle</v>
      </c>
      <c r="P9196" s="2" t="str">
        <f>TRIM(SampleSuperstore3[[#This Row],[State]])</f>
        <v>Washington</v>
      </c>
      <c r="Q9196" s="2" t="str">
        <f t="shared" si="143"/>
        <v>Seattle Washington</v>
      </c>
      <c r="R9196" s="6" t="s">
        <v>542</v>
      </c>
      <c r="S9196" s="2" t="s">
        <v>127</v>
      </c>
      <c r="T9196" s="2"/>
    </row>
    <row r="9197" spans="1:22" x14ac:dyDescent="0.3">
      <c r="A9197" t="s">
        <v>13</v>
      </c>
      <c r="B9197" t="s">
        <v>44</v>
      </c>
      <c r="C9197" t="s">
        <v>15</v>
      </c>
      <c r="D9197" t="s">
        <v>223</v>
      </c>
      <c r="E9197" t="s">
        <v>102</v>
      </c>
      <c r="F9197">
        <v>52601</v>
      </c>
      <c r="G9197" t="s">
        <v>47</v>
      </c>
      <c r="H9197" t="s">
        <v>26</v>
      </c>
      <c r="I9197" t="s">
        <v>60</v>
      </c>
      <c r="J9197">
        <v>728</v>
      </c>
      <c r="K9197">
        <v>1</v>
      </c>
      <c r="L9197">
        <v>0</v>
      </c>
      <c r="M9197">
        <v>34944</v>
      </c>
      <c r="O9197" s="2" t="str">
        <f>TRIM(SampleSuperstore3[[#This Row],[City]])</f>
        <v>Burlington</v>
      </c>
      <c r="P9197" s="2" t="str">
        <f>TRIM(SampleSuperstore3[[#This Row],[State]])</f>
        <v>Iowa</v>
      </c>
      <c r="Q9197" s="2" t="str">
        <f t="shared" si="143"/>
        <v>Burlington Iowa</v>
      </c>
      <c r="R9197" s="6" t="s">
        <v>107</v>
      </c>
      <c r="S9197" s="2" t="s">
        <v>65</v>
      </c>
      <c r="T9197" s="2"/>
    </row>
    <row r="9198" spans="1:22" x14ac:dyDescent="0.3">
      <c r="A9198" t="s">
        <v>13</v>
      </c>
      <c r="B9198" t="s">
        <v>44</v>
      </c>
      <c r="C9198" t="s">
        <v>15</v>
      </c>
      <c r="D9198" t="s">
        <v>223</v>
      </c>
      <c r="E9198" t="s">
        <v>102</v>
      </c>
      <c r="F9198">
        <v>52601</v>
      </c>
      <c r="G9198" t="s">
        <v>47</v>
      </c>
      <c r="H9198" t="s">
        <v>26</v>
      </c>
      <c r="I9198" t="s">
        <v>37</v>
      </c>
      <c r="J9198">
        <v>54</v>
      </c>
      <c r="K9198">
        <v>3</v>
      </c>
      <c r="L9198">
        <v>0</v>
      </c>
      <c r="M9198">
        <v>2592</v>
      </c>
      <c r="O9198" s="2" t="str">
        <f>TRIM(SampleSuperstore3[[#This Row],[City]])</f>
        <v>Burlington</v>
      </c>
      <c r="P9198" s="2" t="str">
        <f>TRIM(SampleSuperstore3[[#This Row],[State]])</f>
        <v>Iowa</v>
      </c>
      <c r="Q9198" s="2" t="str">
        <f t="shared" si="143"/>
        <v>Burlington Iowa</v>
      </c>
      <c r="R9198" s="6" t="s">
        <v>42</v>
      </c>
      <c r="S9198" s="2" t="s">
        <v>43</v>
      </c>
      <c r="T9198" s="2"/>
    </row>
    <row r="9199" spans="1:22" x14ac:dyDescent="0.3">
      <c r="A9199" t="s">
        <v>28</v>
      </c>
      <c r="B9199" t="s">
        <v>14</v>
      </c>
      <c r="C9199" t="s">
        <v>15</v>
      </c>
      <c r="D9199" t="s">
        <v>109</v>
      </c>
      <c r="E9199" t="s">
        <v>24</v>
      </c>
      <c r="F9199">
        <v>95661</v>
      </c>
      <c r="G9199" t="s">
        <v>25</v>
      </c>
      <c r="H9199" t="s">
        <v>26</v>
      </c>
      <c r="I9199" t="s">
        <v>41</v>
      </c>
      <c r="J9199">
        <v>1944</v>
      </c>
      <c r="K9199">
        <v>3</v>
      </c>
      <c r="L9199">
        <v>0</v>
      </c>
      <c r="M9199">
        <v>93312</v>
      </c>
      <c r="O9199" s="2" t="str">
        <f>TRIM(SampleSuperstore3[[#This Row],[City]])</f>
        <v>Roseville</v>
      </c>
      <c r="P9199" s="2" t="str">
        <f>TRIM(SampleSuperstore3[[#This Row],[State]])</f>
        <v>California</v>
      </c>
      <c r="Q9199" s="2" t="str">
        <f t="shared" si="143"/>
        <v>Roseville California</v>
      </c>
      <c r="R9199" s="6" t="s">
        <v>223</v>
      </c>
      <c r="S9199" s="2" t="s">
        <v>102</v>
      </c>
      <c r="T9199" s="2"/>
    </row>
    <row r="9200" spans="1:22" x14ac:dyDescent="0.3">
      <c r="A9200" t="s">
        <v>28</v>
      </c>
      <c r="B9200" t="s">
        <v>22</v>
      </c>
      <c r="C9200" t="s">
        <v>15</v>
      </c>
      <c r="D9200" t="s">
        <v>52</v>
      </c>
      <c r="E9200" t="s">
        <v>24</v>
      </c>
      <c r="F9200">
        <v>94110</v>
      </c>
      <c r="G9200" t="s">
        <v>25</v>
      </c>
      <c r="H9200" t="s">
        <v>19</v>
      </c>
      <c r="I9200" t="s">
        <v>33</v>
      </c>
      <c r="J9200">
        <v>3988</v>
      </c>
      <c r="K9200">
        <v>2</v>
      </c>
      <c r="L9200">
        <v>0</v>
      </c>
      <c r="M9200">
        <v>111664</v>
      </c>
      <c r="O9200" s="2" t="str">
        <f>TRIM(SampleSuperstore3[[#This Row],[City]])</f>
        <v>San Francisco</v>
      </c>
      <c r="P9200" s="2" t="str">
        <f>TRIM(SampleSuperstore3[[#This Row],[State]])</f>
        <v>California</v>
      </c>
      <c r="Q9200" s="2" t="str">
        <f t="shared" si="143"/>
        <v>San Francisco California</v>
      </c>
      <c r="R9200" s="6" t="s">
        <v>223</v>
      </c>
      <c r="S9200" s="2" t="s">
        <v>102</v>
      </c>
      <c r="T9200" s="2"/>
    </row>
    <row r="9201" spans="1:20" x14ac:dyDescent="0.3">
      <c r="A9201" t="s">
        <v>28</v>
      </c>
      <c r="B9201" t="s">
        <v>22</v>
      </c>
      <c r="C9201" t="s">
        <v>15</v>
      </c>
      <c r="D9201" t="s">
        <v>52</v>
      </c>
      <c r="E9201" t="s">
        <v>24</v>
      </c>
      <c r="F9201">
        <v>94110</v>
      </c>
      <c r="G9201" t="s">
        <v>25</v>
      </c>
      <c r="H9201" t="s">
        <v>19</v>
      </c>
      <c r="I9201" t="s">
        <v>33</v>
      </c>
      <c r="J9201">
        <v>7944</v>
      </c>
      <c r="K9201">
        <v>3</v>
      </c>
      <c r="L9201">
        <v>0</v>
      </c>
      <c r="M9201">
        <v>285984</v>
      </c>
      <c r="O9201" s="2" t="str">
        <f>TRIM(SampleSuperstore3[[#This Row],[City]])</f>
        <v>San Francisco</v>
      </c>
      <c r="P9201" s="2" t="str">
        <f>TRIM(SampleSuperstore3[[#This Row],[State]])</f>
        <v>California</v>
      </c>
      <c r="Q9201" s="2" t="str">
        <f t="shared" si="143"/>
        <v>San Francisco California</v>
      </c>
      <c r="R9201" s="6" t="s">
        <v>109</v>
      </c>
      <c r="S9201" s="2" t="s">
        <v>24</v>
      </c>
      <c r="T9201" s="2"/>
    </row>
    <row r="9202" spans="1:20" x14ac:dyDescent="0.3">
      <c r="A9202" t="s">
        <v>62</v>
      </c>
      <c r="B9202" t="s">
        <v>22</v>
      </c>
      <c r="C9202" t="s">
        <v>15</v>
      </c>
      <c r="D9202" t="s">
        <v>55</v>
      </c>
      <c r="E9202" t="s">
        <v>56</v>
      </c>
      <c r="F9202">
        <v>19120</v>
      </c>
      <c r="G9202" t="s">
        <v>57</v>
      </c>
      <c r="H9202" t="s">
        <v>26</v>
      </c>
      <c r="I9202" t="s">
        <v>27</v>
      </c>
      <c r="J9202">
        <v>20664</v>
      </c>
      <c r="K9202">
        <v>7</v>
      </c>
      <c r="L9202">
        <v>2</v>
      </c>
      <c r="M9202">
        <v>69741</v>
      </c>
      <c r="O9202" s="2" t="str">
        <f>TRIM(SampleSuperstore3[[#This Row],[City]])</f>
        <v>Philadelphia</v>
      </c>
      <c r="P9202" s="2" t="str">
        <f>TRIM(SampleSuperstore3[[#This Row],[State]])</f>
        <v>Pennsylvania</v>
      </c>
      <c r="Q9202" s="2" t="str">
        <f t="shared" si="143"/>
        <v>Philadelphia Pennsylvania</v>
      </c>
      <c r="R9202" s="6" t="s">
        <v>632</v>
      </c>
      <c r="S9202" s="2" t="s">
        <v>633</v>
      </c>
      <c r="T9202" s="2" t="s">
        <v>24</v>
      </c>
    </row>
    <row r="9203" spans="1:20" x14ac:dyDescent="0.3">
      <c r="A9203" t="s">
        <v>28</v>
      </c>
      <c r="B9203" t="s">
        <v>22</v>
      </c>
      <c r="C9203" t="s">
        <v>15</v>
      </c>
      <c r="D9203" t="s">
        <v>23</v>
      </c>
      <c r="E9203" t="s">
        <v>24</v>
      </c>
      <c r="F9203">
        <v>90049</v>
      </c>
      <c r="G9203" t="s">
        <v>25</v>
      </c>
      <c r="H9203" t="s">
        <v>26</v>
      </c>
      <c r="I9203" t="s">
        <v>41</v>
      </c>
      <c r="J9203">
        <v>324</v>
      </c>
      <c r="K9203">
        <v>5</v>
      </c>
      <c r="L9203">
        <v>0</v>
      </c>
      <c r="M9203">
        <v>15552</v>
      </c>
      <c r="O9203" s="2" t="str">
        <f>TRIM(SampleSuperstore3[[#This Row],[City]])</f>
        <v>Los Angeles</v>
      </c>
      <c r="P9203" s="2" t="str">
        <f>TRIM(SampleSuperstore3[[#This Row],[State]])</f>
        <v>California</v>
      </c>
      <c r="Q9203" s="2" t="str">
        <f t="shared" si="143"/>
        <v>Los Angeles California</v>
      </c>
      <c r="R9203" s="6" t="s">
        <v>632</v>
      </c>
      <c r="S9203" s="2" t="s">
        <v>633</v>
      </c>
      <c r="T9203" s="2" t="s">
        <v>24</v>
      </c>
    </row>
    <row r="9204" spans="1:20" x14ac:dyDescent="0.3">
      <c r="A9204" t="s">
        <v>28</v>
      </c>
      <c r="B9204" t="s">
        <v>22</v>
      </c>
      <c r="C9204" t="s">
        <v>15</v>
      </c>
      <c r="D9204" t="s">
        <v>462</v>
      </c>
      <c r="E9204" t="s">
        <v>46</v>
      </c>
      <c r="F9204">
        <v>79762</v>
      </c>
      <c r="G9204" t="s">
        <v>47</v>
      </c>
      <c r="H9204" t="s">
        <v>26</v>
      </c>
      <c r="I9204" t="s">
        <v>38</v>
      </c>
      <c r="J9204">
        <v>13762</v>
      </c>
      <c r="K9204">
        <v>1</v>
      </c>
      <c r="L9204">
        <v>8</v>
      </c>
      <c r="M9204">
        <v>-247716</v>
      </c>
      <c r="O9204" s="2" t="str">
        <f>TRIM(SampleSuperstore3[[#This Row],[City]])</f>
        <v>Odessa</v>
      </c>
      <c r="P9204" s="2" t="str">
        <f>TRIM(SampleSuperstore3[[#This Row],[State]])</f>
        <v>Texas</v>
      </c>
      <c r="Q9204" s="2" t="str">
        <f t="shared" si="143"/>
        <v>Odessa Texas</v>
      </c>
      <c r="R9204" s="6" t="s">
        <v>55</v>
      </c>
      <c r="S9204" s="2" t="s">
        <v>56</v>
      </c>
      <c r="T9204" s="2"/>
    </row>
    <row r="9205" spans="1:20" x14ac:dyDescent="0.3">
      <c r="A9205" t="s">
        <v>62</v>
      </c>
      <c r="B9205" t="s">
        <v>44</v>
      </c>
      <c r="C9205" t="s">
        <v>15</v>
      </c>
      <c r="D9205" t="s">
        <v>93</v>
      </c>
      <c r="E9205" t="s">
        <v>68</v>
      </c>
      <c r="F9205">
        <v>55407</v>
      </c>
      <c r="G9205" t="s">
        <v>47</v>
      </c>
      <c r="H9205" t="s">
        <v>26</v>
      </c>
      <c r="I9205" t="s">
        <v>60</v>
      </c>
      <c r="J9205">
        <v>1528</v>
      </c>
      <c r="K9205">
        <v>2</v>
      </c>
      <c r="L9205">
        <v>0</v>
      </c>
      <c r="M9205">
        <v>74872</v>
      </c>
      <c r="O9205" s="2" t="str">
        <f>TRIM(SampleSuperstore3[[#This Row],[City]])</f>
        <v>Minneapolis</v>
      </c>
      <c r="P9205" s="2" t="str">
        <f>TRIM(SampleSuperstore3[[#This Row],[State]])</f>
        <v>Minnesota</v>
      </c>
      <c r="Q9205" s="2" t="str">
        <f t="shared" si="143"/>
        <v>Minneapolis Minnesota</v>
      </c>
      <c r="R9205" s="6" t="s">
        <v>626</v>
      </c>
      <c r="S9205" s="2" t="s">
        <v>627</v>
      </c>
      <c r="T9205" s="2" t="s">
        <v>24</v>
      </c>
    </row>
    <row r="9206" spans="1:20" x14ac:dyDescent="0.3">
      <c r="A9206" t="s">
        <v>28</v>
      </c>
      <c r="B9206" t="s">
        <v>14</v>
      </c>
      <c r="C9206" t="s">
        <v>15</v>
      </c>
      <c r="D9206" t="s">
        <v>55</v>
      </c>
      <c r="E9206" t="s">
        <v>56</v>
      </c>
      <c r="F9206">
        <v>19120</v>
      </c>
      <c r="G9206" t="s">
        <v>57</v>
      </c>
      <c r="H9206" t="s">
        <v>26</v>
      </c>
      <c r="I9206" t="s">
        <v>32</v>
      </c>
      <c r="J9206">
        <v>44688</v>
      </c>
      <c r="K9206">
        <v>7</v>
      </c>
      <c r="L9206">
        <v>2</v>
      </c>
      <c r="M9206">
        <v>33516</v>
      </c>
      <c r="O9206" s="2" t="str">
        <f>TRIM(SampleSuperstore3[[#This Row],[City]])</f>
        <v>Philadelphia</v>
      </c>
      <c r="P9206" s="2" t="str">
        <f>TRIM(SampleSuperstore3[[#This Row],[State]])</f>
        <v>Pennsylvania</v>
      </c>
      <c r="Q9206" s="2" t="str">
        <f t="shared" si="143"/>
        <v>Philadelphia Pennsylvania</v>
      </c>
      <c r="R9206" s="6" t="s">
        <v>462</v>
      </c>
      <c r="S9206" s="2" t="s">
        <v>46</v>
      </c>
      <c r="T9206" s="2"/>
    </row>
    <row r="9207" spans="1:20" x14ac:dyDescent="0.3">
      <c r="A9207" t="s">
        <v>28</v>
      </c>
      <c r="B9207" t="s">
        <v>14</v>
      </c>
      <c r="C9207" t="s">
        <v>15</v>
      </c>
      <c r="D9207" t="s">
        <v>55</v>
      </c>
      <c r="E9207" t="s">
        <v>56</v>
      </c>
      <c r="F9207">
        <v>19120</v>
      </c>
      <c r="G9207" t="s">
        <v>57</v>
      </c>
      <c r="H9207" t="s">
        <v>19</v>
      </c>
      <c r="I9207" t="s">
        <v>20</v>
      </c>
      <c r="J9207">
        <v>30147</v>
      </c>
      <c r="K9207">
        <v>3</v>
      </c>
      <c r="L9207">
        <v>5</v>
      </c>
      <c r="M9207">
        <v>-2049996</v>
      </c>
      <c r="O9207" s="2" t="str">
        <f>TRIM(SampleSuperstore3[[#This Row],[City]])</f>
        <v>Philadelphia</v>
      </c>
      <c r="P9207" s="2" t="str">
        <f>TRIM(SampleSuperstore3[[#This Row],[State]])</f>
        <v>Pennsylvania</v>
      </c>
      <c r="Q9207" s="2" t="str">
        <f t="shared" si="143"/>
        <v>Philadelphia Pennsylvania</v>
      </c>
      <c r="R9207" s="6" t="s">
        <v>93</v>
      </c>
      <c r="S9207" s="2" t="s">
        <v>68</v>
      </c>
      <c r="T9207" s="2"/>
    </row>
    <row r="9208" spans="1:20" x14ac:dyDescent="0.3">
      <c r="A9208" t="s">
        <v>62</v>
      </c>
      <c r="B9208" t="s">
        <v>14</v>
      </c>
      <c r="C9208" t="s">
        <v>15</v>
      </c>
      <c r="D9208" t="s">
        <v>325</v>
      </c>
      <c r="E9208" t="s">
        <v>125</v>
      </c>
      <c r="F9208">
        <v>70506</v>
      </c>
      <c r="G9208" t="s">
        <v>18</v>
      </c>
      <c r="H9208" t="s">
        <v>26</v>
      </c>
      <c r="I9208" t="s">
        <v>27</v>
      </c>
      <c r="J9208">
        <v>1107</v>
      </c>
      <c r="K9208">
        <v>3</v>
      </c>
      <c r="L9208">
        <v>0</v>
      </c>
      <c r="M9208">
        <v>52029</v>
      </c>
      <c r="O9208" s="2" t="str">
        <f>TRIM(SampleSuperstore3[[#This Row],[City]])</f>
        <v>Lafayette</v>
      </c>
      <c r="P9208" s="2" t="str">
        <f>TRIM(SampleSuperstore3[[#This Row],[State]])</f>
        <v>Louisiana</v>
      </c>
      <c r="Q9208" s="2" t="str">
        <f t="shared" si="143"/>
        <v>Lafayette Louisiana</v>
      </c>
      <c r="R9208" s="6" t="s">
        <v>55</v>
      </c>
      <c r="S9208" s="2" t="s">
        <v>56</v>
      </c>
      <c r="T9208" s="2"/>
    </row>
    <row r="9209" spans="1:20" x14ac:dyDescent="0.3">
      <c r="A9209" t="s">
        <v>62</v>
      </c>
      <c r="B9209" t="s">
        <v>14</v>
      </c>
      <c r="C9209" t="s">
        <v>15</v>
      </c>
      <c r="D9209" t="s">
        <v>325</v>
      </c>
      <c r="E9209" t="s">
        <v>125</v>
      </c>
      <c r="F9209">
        <v>70506</v>
      </c>
      <c r="G9209" t="s">
        <v>18</v>
      </c>
      <c r="H9209" t="s">
        <v>19</v>
      </c>
      <c r="I9209" t="s">
        <v>31</v>
      </c>
      <c r="J9209">
        <v>150452</v>
      </c>
      <c r="K9209">
        <v>4</v>
      </c>
      <c r="L9209">
        <v>0</v>
      </c>
      <c r="M9209">
        <v>3460396</v>
      </c>
      <c r="O9209" s="2" t="str">
        <f>TRIM(SampleSuperstore3[[#This Row],[City]])</f>
        <v>Lafayette</v>
      </c>
      <c r="P9209" s="2" t="str">
        <f>TRIM(SampleSuperstore3[[#This Row],[State]])</f>
        <v>Louisiana</v>
      </c>
      <c r="Q9209" s="2" t="str">
        <f t="shared" si="143"/>
        <v>Lafayette Louisiana</v>
      </c>
      <c r="R9209" s="6" t="s">
        <v>55</v>
      </c>
      <c r="S9209" s="2" t="s">
        <v>56</v>
      </c>
      <c r="T9209" s="2"/>
    </row>
    <row r="9210" spans="1:20" x14ac:dyDescent="0.3">
      <c r="A9210" t="s">
        <v>62</v>
      </c>
      <c r="B9210" t="s">
        <v>14</v>
      </c>
      <c r="C9210" t="s">
        <v>15</v>
      </c>
      <c r="D9210" t="s">
        <v>325</v>
      </c>
      <c r="E9210" t="s">
        <v>125</v>
      </c>
      <c r="F9210">
        <v>70506</v>
      </c>
      <c r="G9210" t="s">
        <v>18</v>
      </c>
      <c r="H9210" t="s">
        <v>26</v>
      </c>
      <c r="I9210" t="s">
        <v>41</v>
      </c>
      <c r="J9210">
        <v>2592</v>
      </c>
      <c r="K9210">
        <v>4</v>
      </c>
      <c r="L9210">
        <v>0</v>
      </c>
      <c r="M9210">
        <v>124416</v>
      </c>
      <c r="O9210" s="2" t="str">
        <f>TRIM(SampleSuperstore3[[#This Row],[City]])</f>
        <v>Lafayette</v>
      </c>
      <c r="P9210" s="2" t="str">
        <f>TRIM(SampleSuperstore3[[#This Row],[State]])</f>
        <v>Louisiana</v>
      </c>
      <c r="Q9210" s="2" t="str">
        <f t="shared" si="143"/>
        <v>Lafayette Louisiana</v>
      </c>
      <c r="R9210" s="6" t="s">
        <v>325</v>
      </c>
      <c r="S9210" s="2" t="s">
        <v>125</v>
      </c>
      <c r="T9210" s="2"/>
    </row>
    <row r="9211" spans="1:20" x14ac:dyDescent="0.3">
      <c r="A9211" t="s">
        <v>168</v>
      </c>
      <c r="B9211" t="s">
        <v>44</v>
      </c>
      <c r="C9211" t="s">
        <v>15</v>
      </c>
      <c r="D9211" t="s">
        <v>611</v>
      </c>
      <c r="E9211" t="s">
        <v>46</v>
      </c>
      <c r="F9211">
        <v>77803</v>
      </c>
      <c r="G9211" t="s">
        <v>47</v>
      </c>
      <c r="H9211" t="s">
        <v>26</v>
      </c>
      <c r="I9211" t="s">
        <v>37</v>
      </c>
      <c r="J9211">
        <v>7536</v>
      </c>
      <c r="K9211">
        <v>6</v>
      </c>
      <c r="L9211">
        <v>8</v>
      </c>
      <c r="M9211">
        <v>-13188</v>
      </c>
      <c r="O9211" s="2" t="str">
        <f>TRIM(SampleSuperstore3[[#This Row],[City]])</f>
        <v>Bryan</v>
      </c>
      <c r="P9211" s="2" t="str">
        <f>TRIM(SampleSuperstore3[[#This Row],[State]])</f>
        <v>Texas</v>
      </c>
      <c r="Q9211" s="2" t="str">
        <f t="shared" si="143"/>
        <v>Bryan Texas</v>
      </c>
      <c r="R9211" s="6" t="s">
        <v>325</v>
      </c>
      <c r="S9211" s="2" t="s">
        <v>125</v>
      </c>
      <c r="T9211" s="2"/>
    </row>
    <row r="9212" spans="1:20" x14ac:dyDescent="0.3">
      <c r="A9212" t="s">
        <v>168</v>
      </c>
      <c r="B9212" t="s">
        <v>44</v>
      </c>
      <c r="C9212" t="s">
        <v>15</v>
      </c>
      <c r="D9212" t="s">
        <v>611</v>
      </c>
      <c r="E9212" t="s">
        <v>46</v>
      </c>
      <c r="F9212">
        <v>77803</v>
      </c>
      <c r="G9212" t="s">
        <v>47</v>
      </c>
      <c r="H9212" t="s">
        <v>26</v>
      </c>
      <c r="I9212" t="s">
        <v>37</v>
      </c>
      <c r="J9212">
        <v>1408</v>
      </c>
      <c r="K9212">
        <v>2</v>
      </c>
      <c r="L9212">
        <v>8</v>
      </c>
      <c r="M9212">
        <v>-23232</v>
      </c>
      <c r="O9212" s="2" t="str">
        <f>TRIM(SampleSuperstore3[[#This Row],[City]])</f>
        <v>Bryan</v>
      </c>
      <c r="P9212" s="2" t="str">
        <f>TRIM(SampleSuperstore3[[#This Row],[State]])</f>
        <v>Texas</v>
      </c>
      <c r="Q9212" s="2" t="str">
        <f t="shared" si="143"/>
        <v>Bryan Texas</v>
      </c>
      <c r="R9212" s="6" t="s">
        <v>325</v>
      </c>
      <c r="S9212" s="2" t="s">
        <v>125</v>
      </c>
      <c r="T9212" s="2"/>
    </row>
    <row r="9213" spans="1:20" x14ac:dyDescent="0.3">
      <c r="A9213" t="s">
        <v>168</v>
      </c>
      <c r="B9213" t="s">
        <v>44</v>
      </c>
      <c r="C9213" t="s">
        <v>15</v>
      </c>
      <c r="D9213" t="s">
        <v>611</v>
      </c>
      <c r="E9213" t="s">
        <v>46</v>
      </c>
      <c r="F9213">
        <v>77803</v>
      </c>
      <c r="G9213" t="s">
        <v>47</v>
      </c>
      <c r="H9213" t="s">
        <v>26</v>
      </c>
      <c r="I9213" t="s">
        <v>37</v>
      </c>
      <c r="J9213">
        <v>4144</v>
      </c>
      <c r="K9213">
        <v>4</v>
      </c>
      <c r="L9213">
        <v>8</v>
      </c>
      <c r="M9213">
        <v>-64232</v>
      </c>
      <c r="O9213" s="2" t="str">
        <f>TRIM(SampleSuperstore3[[#This Row],[City]])</f>
        <v>Bryan</v>
      </c>
      <c r="P9213" s="2" t="str">
        <f>TRIM(SampleSuperstore3[[#This Row],[State]])</f>
        <v>Texas</v>
      </c>
      <c r="Q9213" s="2" t="str">
        <f t="shared" si="143"/>
        <v>Bryan Texas</v>
      </c>
      <c r="R9213" s="6" t="s">
        <v>611</v>
      </c>
      <c r="S9213" s="2" t="s">
        <v>46</v>
      </c>
      <c r="T9213" s="2"/>
    </row>
    <row r="9214" spans="1:20" x14ac:dyDescent="0.3">
      <c r="A9214" t="s">
        <v>168</v>
      </c>
      <c r="B9214" t="s">
        <v>44</v>
      </c>
      <c r="C9214" t="s">
        <v>15</v>
      </c>
      <c r="D9214" t="s">
        <v>611</v>
      </c>
      <c r="E9214" t="s">
        <v>46</v>
      </c>
      <c r="F9214">
        <v>77803</v>
      </c>
      <c r="G9214" t="s">
        <v>47</v>
      </c>
      <c r="H9214" t="s">
        <v>26</v>
      </c>
      <c r="I9214" t="s">
        <v>32</v>
      </c>
      <c r="J9214">
        <v>52752</v>
      </c>
      <c r="K9214">
        <v>3</v>
      </c>
      <c r="L9214">
        <v>2</v>
      </c>
      <c r="M9214">
        <v>-125286</v>
      </c>
      <c r="O9214" s="2" t="str">
        <f>TRIM(SampleSuperstore3[[#This Row],[City]])</f>
        <v>Bryan</v>
      </c>
      <c r="P9214" s="2" t="str">
        <f>TRIM(SampleSuperstore3[[#This Row],[State]])</f>
        <v>Texas</v>
      </c>
      <c r="Q9214" s="2" t="str">
        <f t="shared" si="143"/>
        <v>Bryan Texas</v>
      </c>
      <c r="R9214" s="6" t="s">
        <v>611</v>
      </c>
      <c r="S9214" s="2" t="s">
        <v>46</v>
      </c>
      <c r="T9214" s="2"/>
    </row>
    <row r="9215" spans="1:20" x14ac:dyDescent="0.3">
      <c r="A9215" t="s">
        <v>28</v>
      </c>
      <c r="B9215" t="s">
        <v>22</v>
      </c>
      <c r="C9215" t="s">
        <v>15</v>
      </c>
      <c r="D9215" t="s">
        <v>23</v>
      </c>
      <c r="E9215" t="s">
        <v>24</v>
      </c>
      <c r="F9215">
        <v>90008</v>
      </c>
      <c r="G9215" t="s">
        <v>25</v>
      </c>
      <c r="H9215" t="s">
        <v>26</v>
      </c>
      <c r="I9215" t="s">
        <v>38</v>
      </c>
      <c r="J9215">
        <v>38136</v>
      </c>
      <c r="K9215">
        <v>7</v>
      </c>
      <c r="L9215">
        <v>0</v>
      </c>
      <c r="M9215">
        <v>1067808</v>
      </c>
      <c r="O9215" s="2" t="str">
        <f>TRIM(SampleSuperstore3[[#This Row],[City]])</f>
        <v>Los Angeles</v>
      </c>
      <c r="P9215" s="2" t="str">
        <f>TRIM(SampleSuperstore3[[#This Row],[State]])</f>
        <v>California</v>
      </c>
      <c r="Q9215" s="2" t="str">
        <f t="shared" si="143"/>
        <v>Los Angeles California</v>
      </c>
      <c r="R9215" s="6" t="s">
        <v>611</v>
      </c>
      <c r="S9215" s="2" t="s">
        <v>46</v>
      </c>
      <c r="T9215" s="2"/>
    </row>
    <row r="9216" spans="1:20" x14ac:dyDescent="0.3">
      <c r="A9216" t="s">
        <v>168</v>
      </c>
      <c r="B9216" t="s">
        <v>44</v>
      </c>
      <c r="C9216" t="s">
        <v>15</v>
      </c>
      <c r="D9216" t="s">
        <v>23</v>
      </c>
      <c r="E9216" t="s">
        <v>24</v>
      </c>
      <c r="F9216">
        <v>90049</v>
      </c>
      <c r="G9216" t="s">
        <v>25</v>
      </c>
      <c r="H9216" t="s">
        <v>26</v>
      </c>
      <c r="I9216" t="s">
        <v>34</v>
      </c>
      <c r="J9216">
        <v>672</v>
      </c>
      <c r="K9216">
        <v>4</v>
      </c>
      <c r="L9216">
        <v>0</v>
      </c>
      <c r="M9216">
        <v>336</v>
      </c>
      <c r="O9216" s="2" t="str">
        <f>TRIM(SampleSuperstore3[[#This Row],[City]])</f>
        <v>Los Angeles</v>
      </c>
      <c r="P9216" s="2" t="str">
        <f>TRIM(SampleSuperstore3[[#This Row],[State]])</f>
        <v>California</v>
      </c>
      <c r="Q9216" s="2" t="str">
        <f t="shared" si="143"/>
        <v>Los Angeles California</v>
      </c>
      <c r="R9216" s="6" t="s">
        <v>611</v>
      </c>
      <c r="S9216" s="2" t="s">
        <v>46</v>
      </c>
      <c r="T9216" s="2"/>
    </row>
    <row r="9217" spans="1:20" x14ac:dyDescent="0.3">
      <c r="A9217" t="s">
        <v>62</v>
      </c>
      <c r="B9217" t="s">
        <v>14</v>
      </c>
      <c r="C9217" t="s">
        <v>15</v>
      </c>
      <c r="D9217" t="s">
        <v>23</v>
      </c>
      <c r="E9217" t="s">
        <v>24</v>
      </c>
      <c r="F9217">
        <v>90045</v>
      </c>
      <c r="G9217" t="s">
        <v>25</v>
      </c>
      <c r="H9217" t="s">
        <v>26</v>
      </c>
      <c r="I9217" t="s">
        <v>37</v>
      </c>
      <c r="J9217">
        <v>15192</v>
      </c>
      <c r="K9217">
        <v>3</v>
      </c>
      <c r="L9217">
        <v>2</v>
      </c>
      <c r="M9217">
        <v>55071</v>
      </c>
      <c r="O9217" s="2" t="str">
        <f>TRIM(SampleSuperstore3[[#This Row],[City]])</f>
        <v>Los Angeles</v>
      </c>
      <c r="P9217" s="2" t="str">
        <f>TRIM(SampleSuperstore3[[#This Row],[State]])</f>
        <v>California</v>
      </c>
      <c r="Q9217" s="2" t="str">
        <f t="shared" si="143"/>
        <v>Los Angeles California</v>
      </c>
      <c r="R9217" s="6" t="s">
        <v>626</v>
      </c>
      <c r="S9217" s="2" t="s">
        <v>627</v>
      </c>
      <c r="T9217" s="2" t="s">
        <v>24</v>
      </c>
    </row>
    <row r="9218" spans="1:20" x14ac:dyDescent="0.3">
      <c r="A9218" t="s">
        <v>62</v>
      </c>
      <c r="B9218" t="s">
        <v>14</v>
      </c>
      <c r="C9218" t="s">
        <v>15</v>
      </c>
      <c r="D9218" t="s">
        <v>23</v>
      </c>
      <c r="E9218" t="s">
        <v>24</v>
      </c>
      <c r="F9218">
        <v>90045</v>
      </c>
      <c r="G9218" t="s">
        <v>25</v>
      </c>
      <c r="H9218" t="s">
        <v>26</v>
      </c>
      <c r="I9218" t="s">
        <v>41</v>
      </c>
      <c r="J9218">
        <v>5832</v>
      </c>
      <c r="K9218">
        <v>9</v>
      </c>
      <c r="L9218">
        <v>0</v>
      </c>
      <c r="M9218">
        <v>279936</v>
      </c>
      <c r="O9218" s="2" t="str">
        <f>TRIM(SampleSuperstore3[[#This Row],[City]])</f>
        <v>Los Angeles</v>
      </c>
      <c r="P9218" s="2" t="str">
        <f>TRIM(SampleSuperstore3[[#This Row],[State]])</f>
        <v>California</v>
      </c>
      <c r="Q9218" s="2" t="str">
        <f t="shared" si="143"/>
        <v>Los Angeles California</v>
      </c>
      <c r="R9218" s="6" t="s">
        <v>626</v>
      </c>
      <c r="S9218" s="2" t="s">
        <v>627</v>
      </c>
      <c r="T9218" s="2" t="s">
        <v>24</v>
      </c>
    </row>
    <row r="9219" spans="1:20" x14ac:dyDescent="0.3">
      <c r="A9219" t="s">
        <v>28</v>
      </c>
      <c r="B9219" t="s">
        <v>14</v>
      </c>
      <c r="C9219" t="s">
        <v>15</v>
      </c>
      <c r="D9219" t="s">
        <v>108</v>
      </c>
      <c r="E9219" t="s">
        <v>81</v>
      </c>
      <c r="F9219">
        <v>85023</v>
      </c>
      <c r="G9219" t="s">
        <v>25</v>
      </c>
      <c r="H9219" t="s">
        <v>26</v>
      </c>
      <c r="I9219" t="s">
        <v>37</v>
      </c>
      <c r="J9219">
        <v>946764</v>
      </c>
      <c r="K9219">
        <v>6</v>
      </c>
      <c r="L9219">
        <v>7</v>
      </c>
      <c r="M9219">
        <v>-6942936</v>
      </c>
      <c r="O9219" s="2" t="str">
        <f>TRIM(SampleSuperstore3[[#This Row],[City]])</f>
        <v>Phoenix</v>
      </c>
      <c r="P9219" s="2" t="str">
        <f>TRIM(SampleSuperstore3[[#This Row],[State]])</f>
        <v>Arizona</v>
      </c>
      <c r="Q9219" s="2" t="str">
        <f t="shared" ref="Q9219:Q9282" si="144">_xlfn.CONCAT(O9219," ",P9219)</f>
        <v>Phoenix Arizona</v>
      </c>
      <c r="R9219" s="6" t="s">
        <v>626</v>
      </c>
      <c r="S9219" s="2" t="s">
        <v>627</v>
      </c>
      <c r="T9219" s="2" t="s">
        <v>24</v>
      </c>
    </row>
    <row r="9220" spans="1:20" x14ac:dyDescent="0.3">
      <c r="A9220" t="s">
        <v>28</v>
      </c>
      <c r="B9220" t="s">
        <v>14</v>
      </c>
      <c r="C9220" t="s">
        <v>15</v>
      </c>
      <c r="D9220" t="s">
        <v>23</v>
      </c>
      <c r="E9220" t="s">
        <v>24</v>
      </c>
      <c r="F9220">
        <v>90036</v>
      </c>
      <c r="G9220" t="s">
        <v>25</v>
      </c>
      <c r="H9220" t="s">
        <v>19</v>
      </c>
      <c r="I9220" t="s">
        <v>33</v>
      </c>
      <c r="J9220">
        <v>9468</v>
      </c>
      <c r="K9220">
        <v>9</v>
      </c>
      <c r="L9220">
        <v>0</v>
      </c>
      <c r="M9220">
        <v>312444</v>
      </c>
      <c r="O9220" s="2" t="str">
        <f>TRIM(SampleSuperstore3[[#This Row],[City]])</f>
        <v>Los Angeles</v>
      </c>
      <c r="P9220" s="2" t="str">
        <f>TRIM(SampleSuperstore3[[#This Row],[State]])</f>
        <v>California</v>
      </c>
      <c r="Q9220" s="2" t="str">
        <f t="shared" si="144"/>
        <v>Los Angeles California</v>
      </c>
      <c r="R9220" s="6" t="s">
        <v>626</v>
      </c>
      <c r="S9220" s="2" t="s">
        <v>627</v>
      </c>
      <c r="T9220" s="2" t="s">
        <v>24</v>
      </c>
    </row>
    <row r="9221" spans="1:20" x14ac:dyDescent="0.3">
      <c r="A9221" t="s">
        <v>28</v>
      </c>
      <c r="B9221" t="s">
        <v>14</v>
      </c>
      <c r="C9221" t="s">
        <v>15</v>
      </c>
      <c r="D9221" t="s">
        <v>23</v>
      </c>
      <c r="E9221" t="s">
        <v>24</v>
      </c>
      <c r="F9221">
        <v>90036</v>
      </c>
      <c r="G9221" t="s">
        <v>25</v>
      </c>
      <c r="H9221" t="s">
        <v>26</v>
      </c>
      <c r="I9221" t="s">
        <v>32</v>
      </c>
      <c r="J9221">
        <v>2367</v>
      </c>
      <c r="K9221">
        <v>3</v>
      </c>
      <c r="L9221">
        <v>0</v>
      </c>
      <c r="M9221">
        <v>9468</v>
      </c>
      <c r="O9221" s="2" t="str">
        <f>TRIM(SampleSuperstore3[[#This Row],[City]])</f>
        <v>Los Angeles</v>
      </c>
      <c r="P9221" s="2" t="str">
        <f>TRIM(SampleSuperstore3[[#This Row],[State]])</f>
        <v>California</v>
      </c>
      <c r="Q9221" s="2" t="str">
        <f t="shared" si="144"/>
        <v>Los Angeles California</v>
      </c>
      <c r="R9221" s="6" t="s">
        <v>108</v>
      </c>
      <c r="S9221" s="2" t="s">
        <v>81</v>
      </c>
      <c r="T9221" s="2"/>
    </row>
    <row r="9222" spans="1:20" x14ac:dyDescent="0.3">
      <c r="A9222" t="s">
        <v>28</v>
      </c>
      <c r="B9222" t="s">
        <v>14</v>
      </c>
      <c r="C9222" t="s">
        <v>15</v>
      </c>
      <c r="D9222" t="s">
        <v>23</v>
      </c>
      <c r="E9222" t="s">
        <v>24</v>
      </c>
      <c r="F9222">
        <v>90036</v>
      </c>
      <c r="G9222" t="s">
        <v>25</v>
      </c>
      <c r="H9222" t="s">
        <v>35</v>
      </c>
      <c r="I9222" t="s">
        <v>36</v>
      </c>
      <c r="J9222">
        <v>1091168</v>
      </c>
      <c r="K9222">
        <v>4</v>
      </c>
      <c r="L9222">
        <v>2</v>
      </c>
      <c r="M9222">
        <v>68198</v>
      </c>
      <c r="O9222" s="2" t="str">
        <f>TRIM(SampleSuperstore3[[#This Row],[City]])</f>
        <v>Los Angeles</v>
      </c>
      <c r="P9222" s="2" t="str">
        <f>TRIM(SampleSuperstore3[[#This Row],[State]])</f>
        <v>California</v>
      </c>
      <c r="Q9222" s="2" t="str">
        <f t="shared" si="144"/>
        <v>Los Angeles California</v>
      </c>
      <c r="R9222" s="6" t="s">
        <v>626</v>
      </c>
      <c r="S9222" s="2" t="s">
        <v>627</v>
      </c>
      <c r="T9222" s="2" t="s">
        <v>24</v>
      </c>
    </row>
    <row r="9223" spans="1:20" x14ac:dyDescent="0.3">
      <c r="A9223" t="s">
        <v>28</v>
      </c>
      <c r="B9223" t="s">
        <v>14</v>
      </c>
      <c r="C9223" t="s">
        <v>15</v>
      </c>
      <c r="D9223" t="s">
        <v>23</v>
      </c>
      <c r="E9223" t="s">
        <v>24</v>
      </c>
      <c r="F9223">
        <v>90036</v>
      </c>
      <c r="G9223" t="s">
        <v>25</v>
      </c>
      <c r="H9223" t="s">
        <v>26</v>
      </c>
      <c r="I9223" t="s">
        <v>34</v>
      </c>
      <c r="J9223">
        <v>1869</v>
      </c>
      <c r="K9223">
        <v>7</v>
      </c>
      <c r="L9223">
        <v>0</v>
      </c>
      <c r="M9223">
        <v>52332</v>
      </c>
      <c r="O9223" s="2" t="str">
        <f>TRIM(SampleSuperstore3[[#This Row],[City]])</f>
        <v>Los Angeles</v>
      </c>
      <c r="P9223" s="2" t="str">
        <f>TRIM(SampleSuperstore3[[#This Row],[State]])</f>
        <v>California</v>
      </c>
      <c r="Q9223" s="2" t="str">
        <f t="shared" si="144"/>
        <v>Los Angeles California</v>
      </c>
      <c r="R9223" s="6" t="s">
        <v>626</v>
      </c>
      <c r="S9223" s="2" t="s">
        <v>627</v>
      </c>
      <c r="T9223" s="2" t="s">
        <v>24</v>
      </c>
    </row>
    <row r="9224" spans="1:20" x14ac:dyDescent="0.3">
      <c r="A9224" t="s">
        <v>28</v>
      </c>
      <c r="B9224" t="s">
        <v>14</v>
      </c>
      <c r="C9224" t="s">
        <v>15</v>
      </c>
      <c r="D9224" t="s">
        <v>23</v>
      </c>
      <c r="E9224" t="s">
        <v>24</v>
      </c>
      <c r="F9224">
        <v>90036</v>
      </c>
      <c r="G9224" t="s">
        <v>25</v>
      </c>
      <c r="H9224" t="s">
        <v>19</v>
      </c>
      <c r="I9224" t="s">
        <v>31</v>
      </c>
      <c r="J9224">
        <v>568728</v>
      </c>
      <c r="K9224">
        <v>3</v>
      </c>
      <c r="L9224">
        <v>2</v>
      </c>
      <c r="M9224">
        <v>284364</v>
      </c>
      <c r="O9224" s="2" t="str">
        <f>TRIM(SampleSuperstore3[[#This Row],[City]])</f>
        <v>Los Angeles</v>
      </c>
      <c r="P9224" s="2" t="str">
        <f>TRIM(SampleSuperstore3[[#This Row],[State]])</f>
        <v>California</v>
      </c>
      <c r="Q9224" s="2" t="str">
        <f t="shared" si="144"/>
        <v>Los Angeles California</v>
      </c>
      <c r="R9224" s="6" t="s">
        <v>626</v>
      </c>
      <c r="S9224" s="2" t="s">
        <v>627</v>
      </c>
      <c r="T9224" s="2" t="s">
        <v>24</v>
      </c>
    </row>
    <row r="9225" spans="1:20" x14ac:dyDescent="0.3">
      <c r="A9225" t="s">
        <v>28</v>
      </c>
      <c r="B9225" t="s">
        <v>14</v>
      </c>
      <c r="C9225" t="s">
        <v>15</v>
      </c>
      <c r="D9225" t="s">
        <v>23</v>
      </c>
      <c r="E9225" t="s">
        <v>24</v>
      </c>
      <c r="F9225">
        <v>90036</v>
      </c>
      <c r="G9225" t="s">
        <v>25</v>
      </c>
      <c r="H9225" t="s">
        <v>26</v>
      </c>
      <c r="I9225" t="s">
        <v>37</v>
      </c>
      <c r="J9225">
        <v>7312</v>
      </c>
      <c r="K9225">
        <v>1</v>
      </c>
      <c r="L9225">
        <v>2</v>
      </c>
      <c r="M9225">
        <v>25592</v>
      </c>
      <c r="O9225" s="2" t="str">
        <f>TRIM(SampleSuperstore3[[#This Row],[City]])</f>
        <v>Los Angeles</v>
      </c>
      <c r="P9225" s="2" t="str">
        <f>TRIM(SampleSuperstore3[[#This Row],[State]])</f>
        <v>California</v>
      </c>
      <c r="Q9225" s="2" t="str">
        <f t="shared" si="144"/>
        <v>Los Angeles California</v>
      </c>
      <c r="R9225" s="6" t="s">
        <v>626</v>
      </c>
      <c r="S9225" s="2" t="s">
        <v>627</v>
      </c>
      <c r="T9225" s="2" t="s">
        <v>24</v>
      </c>
    </row>
    <row r="9226" spans="1:20" x14ac:dyDescent="0.3">
      <c r="A9226" t="s">
        <v>62</v>
      </c>
      <c r="B9226" t="s">
        <v>14</v>
      </c>
      <c r="C9226" t="s">
        <v>15</v>
      </c>
      <c r="D9226" t="s">
        <v>103</v>
      </c>
      <c r="E9226" t="s">
        <v>104</v>
      </c>
      <c r="F9226">
        <v>43229</v>
      </c>
      <c r="G9226" t="s">
        <v>57</v>
      </c>
      <c r="H9226" t="s">
        <v>19</v>
      </c>
      <c r="I9226" t="s">
        <v>33</v>
      </c>
      <c r="J9226">
        <v>147568</v>
      </c>
      <c r="K9226">
        <v>2</v>
      </c>
      <c r="L9226">
        <v>2</v>
      </c>
      <c r="M9226">
        <v>-36892</v>
      </c>
      <c r="O9226" s="2" t="str">
        <f>TRIM(SampleSuperstore3[[#This Row],[City]])</f>
        <v>Columbus</v>
      </c>
      <c r="P9226" s="2" t="str">
        <f>TRIM(SampleSuperstore3[[#This Row],[State]])</f>
        <v>Ohio</v>
      </c>
      <c r="Q9226" s="2" t="str">
        <f t="shared" si="144"/>
        <v>Columbus Ohio</v>
      </c>
      <c r="R9226" s="6" t="s">
        <v>626</v>
      </c>
      <c r="S9226" s="2" t="s">
        <v>627</v>
      </c>
      <c r="T9226" s="2" t="s">
        <v>24</v>
      </c>
    </row>
    <row r="9227" spans="1:20" x14ac:dyDescent="0.3">
      <c r="A9227" t="s">
        <v>28</v>
      </c>
      <c r="B9227" t="s">
        <v>22</v>
      </c>
      <c r="C9227" t="s">
        <v>15</v>
      </c>
      <c r="D9227" t="s">
        <v>404</v>
      </c>
      <c r="E9227" t="s">
        <v>30</v>
      </c>
      <c r="F9227">
        <v>32303</v>
      </c>
      <c r="G9227" t="s">
        <v>18</v>
      </c>
      <c r="H9227" t="s">
        <v>26</v>
      </c>
      <c r="I9227" t="s">
        <v>41</v>
      </c>
      <c r="J9227">
        <v>56784</v>
      </c>
      <c r="K9227">
        <v>7</v>
      </c>
      <c r="L9227">
        <v>2</v>
      </c>
      <c r="M9227">
        <v>205842</v>
      </c>
      <c r="O9227" s="2" t="str">
        <f>TRIM(SampleSuperstore3[[#This Row],[City]])</f>
        <v>Tallahassee</v>
      </c>
      <c r="P9227" s="2" t="str">
        <f>TRIM(SampleSuperstore3[[#This Row],[State]])</f>
        <v>Florida</v>
      </c>
      <c r="Q9227" s="2" t="str">
        <f t="shared" si="144"/>
        <v>Tallahassee Florida</v>
      </c>
      <c r="R9227" s="6" t="s">
        <v>626</v>
      </c>
      <c r="S9227" s="2" t="s">
        <v>627</v>
      </c>
      <c r="T9227" s="2" t="s">
        <v>24</v>
      </c>
    </row>
    <row r="9228" spans="1:20" x14ac:dyDescent="0.3">
      <c r="A9228" t="s">
        <v>28</v>
      </c>
      <c r="B9228" t="s">
        <v>22</v>
      </c>
      <c r="C9228" t="s">
        <v>15</v>
      </c>
      <c r="D9228" t="s">
        <v>404</v>
      </c>
      <c r="E9228" t="s">
        <v>30</v>
      </c>
      <c r="F9228">
        <v>32303</v>
      </c>
      <c r="G9228" t="s">
        <v>18</v>
      </c>
      <c r="H9228" t="s">
        <v>26</v>
      </c>
      <c r="I9228" t="s">
        <v>37</v>
      </c>
      <c r="J9228">
        <v>5607</v>
      </c>
      <c r="K9228">
        <v>3</v>
      </c>
      <c r="L9228">
        <v>7</v>
      </c>
      <c r="M9228">
        <v>-39249</v>
      </c>
      <c r="O9228" s="2" t="str">
        <f>TRIM(SampleSuperstore3[[#This Row],[City]])</f>
        <v>Tallahassee</v>
      </c>
      <c r="P9228" s="2" t="str">
        <f>TRIM(SampleSuperstore3[[#This Row],[State]])</f>
        <v>Florida</v>
      </c>
      <c r="Q9228" s="2" t="str">
        <f t="shared" si="144"/>
        <v>Tallahassee Florida</v>
      </c>
      <c r="R9228" s="6" t="s">
        <v>103</v>
      </c>
      <c r="S9228" s="2" t="s">
        <v>104</v>
      </c>
      <c r="T9228" s="2"/>
    </row>
    <row r="9229" spans="1:20" x14ac:dyDescent="0.3">
      <c r="A9229" t="s">
        <v>28</v>
      </c>
      <c r="B9229" t="s">
        <v>22</v>
      </c>
      <c r="C9229" t="s">
        <v>15</v>
      </c>
      <c r="D9229" t="s">
        <v>404</v>
      </c>
      <c r="E9229" t="s">
        <v>30</v>
      </c>
      <c r="F9229">
        <v>32303</v>
      </c>
      <c r="G9229" t="s">
        <v>18</v>
      </c>
      <c r="H9229" t="s">
        <v>26</v>
      </c>
      <c r="I9229" t="s">
        <v>34</v>
      </c>
      <c r="J9229">
        <v>6576</v>
      </c>
      <c r="K9229">
        <v>3</v>
      </c>
      <c r="L9229">
        <v>2</v>
      </c>
      <c r="M9229">
        <v>5754</v>
      </c>
      <c r="O9229" s="2" t="str">
        <f>TRIM(SampleSuperstore3[[#This Row],[City]])</f>
        <v>Tallahassee</v>
      </c>
      <c r="P9229" s="2" t="str">
        <f>TRIM(SampleSuperstore3[[#This Row],[State]])</f>
        <v>Florida</v>
      </c>
      <c r="Q9229" s="2" t="str">
        <f t="shared" si="144"/>
        <v>Tallahassee Florida</v>
      </c>
      <c r="R9229" s="6" t="s">
        <v>404</v>
      </c>
      <c r="S9229" s="2" t="s">
        <v>30</v>
      </c>
      <c r="T9229" s="2"/>
    </row>
    <row r="9230" spans="1:20" x14ac:dyDescent="0.3">
      <c r="A9230" t="s">
        <v>28</v>
      </c>
      <c r="B9230" t="s">
        <v>44</v>
      </c>
      <c r="C9230" t="s">
        <v>15</v>
      </c>
      <c r="D9230" t="s">
        <v>52</v>
      </c>
      <c r="E9230" t="s">
        <v>24</v>
      </c>
      <c r="F9230">
        <v>94122</v>
      </c>
      <c r="G9230" t="s">
        <v>25</v>
      </c>
      <c r="H9230" t="s">
        <v>26</v>
      </c>
      <c r="I9230" t="s">
        <v>37</v>
      </c>
      <c r="J9230">
        <v>14304</v>
      </c>
      <c r="K9230">
        <v>6</v>
      </c>
      <c r="L9230">
        <v>2</v>
      </c>
      <c r="M9230">
        <v>46488</v>
      </c>
      <c r="O9230" s="2" t="str">
        <f>TRIM(SampleSuperstore3[[#This Row],[City]])</f>
        <v>San Francisco</v>
      </c>
      <c r="P9230" s="2" t="str">
        <f>TRIM(SampleSuperstore3[[#This Row],[State]])</f>
        <v>California</v>
      </c>
      <c r="Q9230" s="2" t="str">
        <f t="shared" si="144"/>
        <v>San Francisco California</v>
      </c>
      <c r="R9230" s="6" t="s">
        <v>404</v>
      </c>
      <c r="S9230" s="2" t="s">
        <v>30</v>
      </c>
      <c r="T9230" s="2"/>
    </row>
    <row r="9231" spans="1:20" x14ac:dyDescent="0.3">
      <c r="A9231" t="s">
        <v>28</v>
      </c>
      <c r="B9231" t="s">
        <v>44</v>
      </c>
      <c r="C9231" t="s">
        <v>15</v>
      </c>
      <c r="D9231" t="s">
        <v>52</v>
      </c>
      <c r="E9231" t="s">
        <v>24</v>
      </c>
      <c r="F9231">
        <v>94122</v>
      </c>
      <c r="G9231" t="s">
        <v>25</v>
      </c>
      <c r="H9231" t="s">
        <v>19</v>
      </c>
      <c r="I9231" t="s">
        <v>20</v>
      </c>
      <c r="J9231">
        <v>119833</v>
      </c>
      <c r="K9231">
        <v>1</v>
      </c>
      <c r="L9231">
        <v>15</v>
      </c>
      <c r="M9231">
        <v>7049</v>
      </c>
      <c r="O9231" s="2" t="str">
        <f>TRIM(SampleSuperstore3[[#This Row],[City]])</f>
        <v>San Francisco</v>
      </c>
      <c r="P9231" s="2" t="str">
        <f>TRIM(SampleSuperstore3[[#This Row],[State]])</f>
        <v>California</v>
      </c>
      <c r="Q9231" s="2" t="str">
        <f t="shared" si="144"/>
        <v>San Francisco California</v>
      </c>
      <c r="R9231" s="6" t="s">
        <v>404</v>
      </c>
      <c r="S9231" s="2" t="s">
        <v>30</v>
      </c>
      <c r="T9231" s="2"/>
    </row>
    <row r="9232" spans="1:20" x14ac:dyDescent="0.3">
      <c r="A9232" t="s">
        <v>28</v>
      </c>
      <c r="B9232" t="s">
        <v>44</v>
      </c>
      <c r="C9232" t="s">
        <v>15</v>
      </c>
      <c r="D9232" t="s">
        <v>52</v>
      </c>
      <c r="E9232" t="s">
        <v>24</v>
      </c>
      <c r="F9232">
        <v>94122</v>
      </c>
      <c r="G9232" t="s">
        <v>25</v>
      </c>
      <c r="H9232" t="s">
        <v>26</v>
      </c>
      <c r="I9232" t="s">
        <v>34</v>
      </c>
      <c r="J9232">
        <v>556</v>
      </c>
      <c r="K9232">
        <v>2</v>
      </c>
      <c r="L9232">
        <v>0</v>
      </c>
      <c r="M9232">
        <v>2224</v>
      </c>
      <c r="O9232" s="2" t="str">
        <f>TRIM(SampleSuperstore3[[#This Row],[City]])</f>
        <v>San Francisco</v>
      </c>
      <c r="P9232" s="2" t="str">
        <f>TRIM(SampleSuperstore3[[#This Row],[State]])</f>
        <v>California</v>
      </c>
      <c r="Q9232" s="2" t="str">
        <f t="shared" si="144"/>
        <v>San Francisco California</v>
      </c>
      <c r="R9232" s="6" t="s">
        <v>632</v>
      </c>
      <c r="S9232" s="2" t="s">
        <v>633</v>
      </c>
      <c r="T9232" s="2" t="s">
        <v>24</v>
      </c>
    </row>
    <row r="9233" spans="1:22" x14ac:dyDescent="0.3">
      <c r="A9233" t="s">
        <v>28</v>
      </c>
      <c r="B9233" t="s">
        <v>44</v>
      </c>
      <c r="C9233" t="s">
        <v>15</v>
      </c>
      <c r="D9233" t="s">
        <v>52</v>
      </c>
      <c r="E9233" t="s">
        <v>24</v>
      </c>
      <c r="F9233">
        <v>94122</v>
      </c>
      <c r="G9233" t="s">
        <v>25</v>
      </c>
      <c r="H9233" t="s">
        <v>26</v>
      </c>
      <c r="I9233" t="s">
        <v>41</v>
      </c>
      <c r="J9233">
        <v>324</v>
      </c>
      <c r="K9233">
        <v>5</v>
      </c>
      <c r="L9233">
        <v>0</v>
      </c>
      <c r="M9233">
        <v>15552</v>
      </c>
      <c r="O9233" s="2" t="str">
        <f>TRIM(SampleSuperstore3[[#This Row],[City]])</f>
        <v>San Francisco</v>
      </c>
      <c r="P9233" s="2" t="str">
        <f>TRIM(SampleSuperstore3[[#This Row],[State]])</f>
        <v>California</v>
      </c>
      <c r="Q9233" s="2" t="str">
        <f t="shared" si="144"/>
        <v>San Francisco California</v>
      </c>
      <c r="R9233" s="6" t="s">
        <v>632</v>
      </c>
      <c r="S9233" s="2" t="s">
        <v>633</v>
      </c>
      <c r="T9233" s="2" t="s">
        <v>24</v>
      </c>
    </row>
    <row r="9234" spans="1:22" x14ac:dyDescent="0.3">
      <c r="A9234" t="s">
        <v>28</v>
      </c>
      <c r="B9234" t="s">
        <v>44</v>
      </c>
      <c r="C9234" t="s">
        <v>15</v>
      </c>
      <c r="D9234" t="s">
        <v>52</v>
      </c>
      <c r="E9234" t="s">
        <v>24</v>
      </c>
      <c r="F9234">
        <v>94109</v>
      </c>
      <c r="G9234" t="s">
        <v>25</v>
      </c>
      <c r="H9234" t="s">
        <v>26</v>
      </c>
      <c r="I9234" t="s">
        <v>34</v>
      </c>
      <c r="J9234">
        <v>984</v>
      </c>
      <c r="K9234">
        <v>3</v>
      </c>
      <c r="L9234">
        <v>0</v>
      </c>
      <c r="M9234">
        <v>28536</v>
      </c>
      <c r="O9234" s="2" t="str">
        <f>TRIM(SampleSuperstore3[[#This Row],[City]])</f>
        <v>San Francisco</v>
      </c>
      <c r="P9234" s="2" t="str">
        <f>TRIM(SampleSuperstore3[[#This Row],[State]])</f>
        <v>California</v>
      </c>
      <c r="Q9234" s="2" t="str">
        <f t="shared" si="144"/>
        <v>San Francisco California</v>
      </c>
      <c r="R9234" s="6" t="s">
        <v>632</v>
      </c>
      <c r="S9234" s="2" t="s">
        <v>633</v>
      </c>
      <c r="T9234" s="2" t="s">
        <v>24</v>
      </c>
    </row>
    <row r="9235" spans="1:22" x14ac:dyDescent="0.3">
      <c r="A9235" t="s">
        <v>28</v>
      </c>
      <c r="B9235" t="s">
        <v>44</v>
      </c>
      <c r="C9235" t="s">
        <v>15</v>
      </c>
      <c r="D9235" t="s">
        <v>52</v>
      </c>
      <c r="E9235" t="s">
        <v>24</v>
      </c>
      <c r="F9235">
        <v>94109</v>
      </c>
      <c r="G9235" t="s">
        <v>25</v>
      </c>
      <c r="H9235" t="s">
        <v>26</v>
      </c>
      <c r="I9235" t="s">
        <v>34</v>
      </c>
      <c r="J9235">
        <v>278</v>
      </c>
      <c r="K9235">
        <v>1</v>
      </c>
      <c r="L9235">
        <v>0</v>
      </c>
      <c r="M9235">
        <v>7228</v>
      </c>
      <c r="O9235" s="2" t="str">
        <f>TRIM(SampleSuperstore3[[#This Row],[City]])</f>
        <v>San Francisco</v>
      </c>
      <c r="P9235" s="2" t="str">
        <f>TRIM(SampleSuperstore3[[#This Row],[State]])</f>
        <v>California</v>
      </c>
      <c r="Q9235" s="2" t="str">
        <f t="shared" si="144"/>
        <v>San Francisco California</v>
      </c>
      <c r="R9235" s="6" t="s">
        <v>632</v>
      </c>
      <c r="S9235" s="2" t="s">
        <v>633</v>
      </c>
      <c r="T9235" s="2" t="s">
        <v>24</v>
      </c>
    </row>
    <row r="9236" spans="1:22" x14ac:dyDescent="0.3">
      <c r="A9236" t="s">
        <v>28</v>
      </c>
      <c r="B9236" t="s">
        <v>14</v>
      </c>
      <c r="C9236" t="s">
        <v>15</v>
      </c>
      <c r="D9236" t="s">
        <v>75</v>
      </c>
      <c r="E9236" t="s">
        <v>76</v>
      </c>
      <c r="F9236">
        <v>10009</v>
      </c>
      <c r="G9236" t="s">
        <v>57</v>
      </c>
      <c r="H9236" t="s">
        <v>26</v>
      </c>
      <c r="I9236" t="s">
        <v>37</v>
      </c>
      <c r="J9236">
        <v>364</v>
      </c>
      <c r="K9236">
        <v>1</v>
      </c>
      <c r="L9236">
        <v>2</v>
      </c>
      <c r="M9236">
        <v>1365</v>
      </c>
      <c r="O9236" s="2" t="str">
        <f>TRIM(SampleSuperstore3[[#This Row],[City]])</f>
        <v>New York City</v>
      </c>
      <c r="P9236" s="2" t="str">
        <f>TRIM(SampleSuperstore3[[#This Row],[State]])</f>
        <v>New York</v>
      </c>
      <c r="Q9236" s="2" t="str">
        <f t="shared" si="144"/>
        <v>New York City New York</v>
      </c>
      <c r="R9236" s="6" t="s">
        <v>632</v>
      </c>
      <c r="S9236" s="2" t="s">
        <v>633</v>
      </c>
      <c r="T9236" s="2" t="s">
        <v>24</v>
      </c>
    </row>
    <row r="9237" spans="1:22" x14ac:dyDescent="0.3">
      <c r="A9237" t="s">
        <v>28</v>
      </c>
      <c r="B9237" t="s">
        <v>14</v>
      </c>
      <c r="C9237" t="s">
        <v>15</v>
      </c>
      <c r="D9237" t="s">
        <v>75</v>
      </c>
      <c r="E9237" t="s">
        <v>76</v>
      </c>
      <c r="F9237">
        <v>10009</v>
      </c>
      <c r="G9237" t="s">
        <v>57</v>
      </c>
      <c r="H9237" t="s">
        <v>35</v>
      </c>
      <c r="I9237" t="s">
        <v>36</v>
      </c>
      <c r="J9237">
        <v>88193</v>
      </c>
      <c r="K9237">
        <v>7</v>
      </c>
      <c r="L9237">
        <v>0</v>
      </c>
      <c r="M9237">
        <v>2204825</v>
      </c>
      <c r="O9237" s="2" t="str">
        <f>TRIM(SampleSuperstore3[[#This Row],[City]])</f>
        <v>New York City</v>
      </c>
      <c r="P9237" s="2" t="str">
        <f>TRIM(SampleSuperstore3[[#This Row],[State]])</f>
        <v>New York</v>
      </c>
      <c r="Q9237" s="2" t="str">
        <f t="shared" si="144"/>
        <v>New York City New York</v>
      </c>
      <c r="R9237" s="6" t="s">
        <v>632</v>
      </c>
      <c r="S9237" s="2" t="s">
        <v>633</v>
      </c>
      <c r="T9237" s="2" t="s">
        <v>24</v>
      </c>
    </row>
    <row r="9238" spans="1:22" x14ac:dyDescent="0.3">
      <c r="A9238" t="s">
        <v>28</v>
      </c>
      <c r="B9238" t="s">
        <v>22</v>
      </c>
      <c r="C9238" t="s">
        <v>15</v>
      </c>
      <c r="D9238" t="s">
        <v>378</v>
      </c>
      <c r="E9238" t="s">
        <v>102</v>
      </c>
      <c r="F9238">
        <v>52302</v>
      </c>
      <c r="G9238" t="s">
        <v>47</v>
      </c>
      <c r="H9238" t="s">
        <v>26</v>
      </c>
      <c r="I9238" t="s">
        <v>37</v>
      </c>
      <c r="J9238">
        <v>11584</v>
      </c>
      <c r="K9238">
        <v>8</v>
      </c>
      <c r="L9238">
        <v>0</v>
      </c>
      <c r="M9238">
        <v>544448</v>
      </c>
      <c r="O9238" s="2" t="str">
        <f>TRIM(SampleSuperstore3[[#This Row],[City]])</f>
        <v>Marion</v>
      </c>
      <c r="P9238" s="2" t="str">
        <f>TRIM(SampleSuperstore3[[#This Row],[State]])</f>
        <v>Iowa</v>
      </c>
      <c r="Q9238" s="2" t="str">
        <f t="shared" si="144"/>
        <v>Marion Iowa</v>
      </c>
      <c r="R9238" s="6" t="s">
        <v>634</v>
      </c>
      <c r="S9238" s="2" t="s">
        <v>369</v>
      </c>
      <c r="T9238" s="2" t="s">
        <v>3</v>
      </c>
      <c r="U9238" t="s">
        <v>634</v>
      </c>
      <c r="V9238" t="s">
        <v>369</v>
      </c>
    </row>
    <row r="9239" spans="1:22" x14ac:dyDescent="0.3">
      <c r="A9239" t="s">
        <v>28</v>
      </c>
      <c r="B9239" t="s">
        <v>22</v>
      </c>
      <c r="C9239" t="s">
        <v>15</v>
      </c>
      <c r="D9239" t="s">
        <v>23</v>
      </c>
      <c r="E9239" t="s">
        <v>24</v>
      </c>
      <c r="F9239">
        <v>90008</v>
      </c>
      <c r="G9239" t="s">
        <v>25</v>
      </c>
      <c r="H9239" t="s">
        <v>26</v>
      </c>
      <c r="I9239" t="s">
        <v>37</v>
      </c>
      <c r="J9239">
        <v>107648</v>
      </c>
      <c r="K9239">
        <v>2</v>
      </c>
      <c r="L9239">
        <v>2</v>
      </c>
      <c r="M9239">
        <v>3364</v>
      </c>
      <c r="O9239" s="2" t="str">
        <f>TRIM(SampleSuperstore3[[#This Row],[City]])</f>
        <v>Los Angeles</v>
      </c>
      <c r="P9239" s="2" t="str">
        <f>TRIM(SampleSuperstore3[[#This Row],[State]])</f>
        <v>California</v>
      </c>
      <c r="Q9239" s="2" t="str">
        <f t="shared" si="144"/>
        <v>Los Angeles California</v>
      </c>
      <c r="R9239" s="6" t="s">
        <v>634</v>
      </c>
      <c r="S9239" s="2" t="s">
        <v>369</v>
      </c>
      <c r="T9239" s="2" t="s">
        <v>3</v>
      </c>
      <c r="U9239" t="s">
        <v>634</v>
      </c>
      <c r="V9239" t="s">
        <v>369</v>
      </c>
    </row>
    <row r="9240" spans="1:22" x14ac:dyDescent="0.3">
      <c r="A9240" t="s">
        <v>13</v>
      </c>
      <c r="B9240" t="s">
        <v>14</v>
      </c>
      <c r="C9240" t="s">
        <v>15</v>
      </c>
      <c r="D9240" t="s">
        <v>612</v>
      </c>
      <c r="E9240" t="s">
        <v>197</v>
      </c>
      <c r="F9240">
        <v>71603</v>
      </c>
      <c r="G9240" t="s">
        <v>18</v>
      </c>
      <c r="H9240" t="s">
        <v>35</v>
      </c>
      <c r="I9240" t="s">
        <v>59</v>
      </c>
      <c r="J9240">
        <v>19995</v>
      </c>
      <c r="K9240">
        <v>5</v>
      </c>
      <c r="L9240">
        <v>0</v>
      </c>
      <c r="M9240">
        <v>63984</v>
      </c>
      <c r="O9240" s="2" t="str">
        <f>TRIM(SampleSuperstore3[[#This Row],[City]])</f>
        <v>Pine Bluff</v>
      </c>
      <c r="P9240" s="2" t="str">
        <f>TRIM(SampleSuperstore3[[#This Row],[State]])</f>
        <v>Arkansas</v>
      </c>
      <c r="Q9240" s="2" t="str">
        <f t="shared" si="144"/>
        <v>Pine Bluff Arkansas</v>
      </c>
      <c r="R9240" s="6" t="s">
        <v>378</v>
      </c>
      <c r="S9240" s="2" t="s">
        <v>102</v>
      </c>
      <c r="T9240" s="2"/>
    </row>
    <row r="9241" spans="1:22" x14ac:dyDescent="0.3">
      <c r="A9241" t="s">
        <v>13</v>
      </c>
      <c r="B9241" t="s">
        <v>14</v>
      </c>
      <c r="C9241" t="s">
        <v>15</v>
      </c>
      <c r="D9241" t="s">
        <v>612</v>
      </c>
      <c r="E9241" t="s">
        <v>197</v>
      </c>
      <c r="F9241">
        <v>71603</v>
      </c>
      <c r="G9241" t="s">
        <v>18</v>
      </c>
      <c r="H9241" t="s">
        <v>26</v>
      </c>
      <c r="I9241" t="s">
        <v>41</v>
      </c>
      <c r="J9241">
        <v>1296</v>
      </c>
      <c r="K9241">
        <v>2</v>
      </c>
      <c r="L9241">
        <v>0</v>
      </c>
      <c r="M9241">
        <v>62208</v>
      </c>
      <c r="O9241" s="2" t="str">
        <f>TRIM(SampleSuperstore3[[#This Row],[City]])</f>
        <v>Pine Bluff</v>
      </c>
      <c r="P9241" s="2" t="str">
        <f>TRIM(SampleSuperstore3[[#This Row],[State]])</f>
        <v>Arkansas</v>
      </c>
      <c r="Q9241" s="2" t="str">
        <f t="shared" si="144"/>
        <v>Pine Bluff Arkansas</v>
      </c>
      <c r="R9241" s="6" t="s">
        <v>626</v>
      </c>
      <c r="S9241" s="2" t="s">
        <v>627</v>
      </c>
      <c r="T9241" s="2" t="s">
        <v>24</v>
      </c>
    </row>
    <row r="9242" spans="1:22" x14ac:dyDescent="0.3">
      <c r="A9242" t="s">
        <v>13</v>
      </c>
      <c r="B9242" t="s">
        <v>14</v>
      </c>
      <c r="C9242" t="s">
        <v>15</v>
      </c>
      <c r="D9242" t="s">
        <v>90</v>
      </c>
      <c r="E9242" t="s">
        <v>112</v>
      </c>
      <c r="F9242">
        <v>65203</v>
      </c>
      <c r="G9242" t="s">
        <v>47</v>
      </c>
      <c r="H9242" t="s">
        <v>19</v>
      </c>
      <c r="I9242" t="s">
        <v>21</v>
      </c>
      <c r="J9242">
        <v>6089</v>
      </c>
      <c r="K9242">
        <v>1</v>
      </c>
      <c r="L9242">
        <v>0</v>
      </c>
      <c r="M9242">
        <v>152225</v>
      </c>
      <c r="O9242" s="2" t="str">
        <f>TRIM(SampleSuperstore3[[#This Row],[City]])</f>
        <v>Columbia</v>
      </c>
      <c r="P9242" s="2" t="str">
        <f>TRIM(SampleSuperstore3[[#This Row],[State]])</f>
        <v>Missouri</v>
      </c>
      <c r="Q9242" s="2" t="str">
        <f t="shared" si="144"/>
        <v>Columbia Missouri</v>
      </c>
      <c r="R9242" s="6" t="s">
        <v>795</v>
      </c>
      <c r="S9242" s="2" t="s">
        <v>796</v>
      </c>
      <c r="T9242" s="2" t="s">
        <v>197</v>
      </c>
    </row>
    <row r="9243" spans="1:22" x14ac:dyDescent="0.3">
      <c r="A9243" t="s">
        <v>13</v>
      </c>
      <c r="B9243" t="s">
        <v>14</v>
      </c>
      <c r="C9243" t="s">
        <v>15</v>
      </c>
      <c r="D9243" t="s">
        <v>90</v>
      </c>
      <c r="E9243" t="s">
        <v>112</v>
      </c>
      <c r="F9243">
        <v>65203</v>
      </c>
      <c r="G9243" t="s">
        <v>47</v>
      </c>
      <c r="H9243" t="s">
        <v>26</v>
      </c>
      <c r="I9243" t="s">
        <v>27</v>
      </c>
      <c r="J9243">
        <v>1494</v>
      </c>
      <c r="K9243">
        <v>3</v>
      </c>
      <c r="L9243">
        <v>0</v>
      </c>
      <c r="M9243">
        <v>68724</v>
      </c>
      <c r="O9243" s="2" t="str">
        <f>TRIM(SampleSuperstore3[[#This Row],[City]])</f>
        <v>Columbia</v>
      </c>
      <c r="P9243" s="2" t="str">
        <f>TRIM(SampleSuperstore3[[#This Row],[State]])</f>
        <v>Missouri</v>
      </c>
      <c r="Q9243" s="2" t="str">
        <f t="shared" si="144"/>
        <v>Columbia Missouri</v>
      </c>
      <c r="R9243" s="6" t="s">
        <v>795</v>
      </c>
      <c r="S9243" s="2" t="s">
        <v>796</v>
      </c>
      <c r="T9243" s="2" t="s">
        <v>197</v>
      </c>
    </row>
    <row r="9244" spans="1:22" x14ac:dyDescent="0.3">
      <c r="A9244" t="s">
        <v>13</v>
      </c>
      <c r="B9244" t="s">
        <v>14</v>
      </c>
      <c r="C9244" t="s">
        <v>15</v>
      </c>
      <c r="D9244" t="s">
        <v>90</v>
      </c>
      <c r="E9244" t="s">
        <v>112</v>
      </c>
      <c r="F9244">
        <v>65203</v>
      </c>
      <c r="G9244" t="s">
        <v>47</v>
      </c>
      <c r="H9244" t="s">
        <v>26</v>
      </c>
      <c r="I9244" t="s">
        <v>37</v>
      </c>
      <c r="J9244">
        <v>964</v>
      </c>
      <c r="K9244">
        <v>2</v>
      </c>
      <c r="L9244">
        <v>0</v>
      </c>
      <c r="M9244">
        <v>44344</v>
      </c>
      <c r="O9244" s="2" t="str">
        <f>TRIM(SampleSuperstore3[[#This Row],[City]])</f>
        <v>Columbia</v>
      </c>
      <c r="P9244" s="2" t="str">
        <f>TRIM(SampleSuperstore3[[#This Row],[State]])</f>
        <v>Missouri</v>
      </c>
      <c r="Q9244" s="2" t="str">
        <f t="shared" si="144"/>
        <v>Columbia Missouri</v>
      </c>
      <c r="R9244" s="6" t="s">
        <v>90</v>
      </c>
      <c r="S9244" s="2" t="s">
        <v>112</v>
      </c>
      <c r="T9244" s="2"/>
    </row>
    <row r="9245" spans="1:22" x14ac:dyDescent="0.3">
      <c r="A9245" t="s">
        <v>13</v>
      </c>
      <c r="B9245" t="s">
        <v>14</v>
      </c>
      <c r="C9245" t="s">
        <v>15</v>
      </c>
      <c r="D9245" t="s">
        <v>90</v>
      </c>
      <c r="E9245" t="s">
        <v>112</v>
      </c>
      <c r="F9245">
        <v>65203</v>
      </c>
      <c r="G9245" t="s">
        <v>47</v>
      </c>
      <c r="H9245" t="s">
        <v>19</v>
      </c>
      <c r="I9245" t="s">
        <v>33</v>
      </c>
      <c r="J9245">
        <v>33294</v>
      </c>
      <c r="K9245">
        <v>3</v>
      </c>
      <c r="L9245">
        <v>0</v>
      </c>
      <c r="M9245">
        <v>532704</v>
      </c>
      <c r="O9245" s="2" t="str">
        <f>TRIM(SampleSuperstore3[[#This Row],[City]])</f>
        <v>Columbia</v>
      </c>
      <c r="P9245" s="2" t="str">
        <f>TRIM(SampleSuperstore3[[#This Row],[State]])</f>
        <v>Missouri</v>
      </c>
      <c r="Q9245" s="2" t="str">
        <f t="shared" si="144"/>
        <v>Columbia Missouri</v>
      </c>
      <c r="R9245" s="6" t="s">
        <v>90</v>
      </c>
      <c r="S9245" s="2" t="s">
        <v>112</v>
      </c>
      <c r="T9245" s="2"/>
    </row>
    <row r="9246" spans="1:22" x14ac:dyDescent="0.3">
      <c r="A9246" t="s">
        <v>13</v>
      </c>
      <c r="B9246" t="s">
        <v>14</v>
      </c>
      <c r="C9246" t="s">
        <v>15</v>
      </c>
      <c r="D9246" t="s">
        <v>90</v>
      </c>
      <c r="E9246" t="s">
        <v>112</v>
      </c>
      <c r="F9246">
        <v>65203</v>
      </c>
      <c r="G9246" t="s">
        <v>47</v>
      </c>
      <c r="H9246" t="s">
        <v>26</v>
      </c>
      <c r="I9246" t="s">
        <v>37</v>
      </c>
      <c r="J9246">
        <v>519</v>
      </c>
      <c r="K9246">
        <v>3</v>
      </c>
      <c r="L9246">
        <v>0</v>
      </c>
      <c r="M9246">
        <v>24393</v>
      </c>
      <c r="O9246" s="2" t="str">
        <f>TRIM(SampleSuperstore3[[#This Row],[City]])</f>
        <v>Columbia</v>
      </c>
      <c r="P9246" s="2" t="str">
        <f>TRIM(SampleSuperstore3[[#This Row],[State]])</f>
        <v>Missouri</v>
      </c>
      <c r="Q9246" s="2" t="str">
        <f t="shared" si="144"/>
        <v>Columbia Missouri</v>
      </c>
      <c r="R9246" s="6" t="s">
        <v>90</v>
      </c>
      <c r="S9246" s="2" t="s">
        <v>112</v>
      </c>
      <c r="T9246" s="2"/>
    </row>
    <row r="9247" spans="1:22" x14ac:dyDescent="0.3">
      <c r="A9247" t="s">
        <v>13</v>
      </c>
      <c r="B9247" t="s">
        <v>14</v>
      </c>
      <c r="C9247" t="s">
        <v>15</v>
      </c>
      <c r="D9247" t="s">
        <v>90</v>
      </c>
      <c r="E9247" t="s">
        <v>112</v>
      </c>
      <c r="F9247">
        <v>65203</v>
      </c>
      <c r="G9247" t="s">
        <v>47</v>
      </c>
      <c r="H9247" t="s">
        <v>26</v>
      </c>
      <c r="I9247" t="s">
        <v>32</v>
      </c>
      <c r="J9247">
        <v>6496</v>
      </c>
      <c r="K9247">
        <v>2</v>
      </c>
      <c r="L9247">
        <v>0</v>
      </c>
      <c r="M9247">
        <v>25984</v>
      </c>
      <c r="O9247" s="2" t="str">
        <f>TRIM(SampleSuperstore3[[#This Row],[City]])</f>
        <v>Columbia</v>
      </c>
      <c r="P9247" s="2" t="str">
        <f>TRIM(SampleSuperstore3[[#This Row],[State]])</f>
        <v>Missouri</v>
      </c>
      <c r="Q9247" s="2" t="str">
        <f t="shared" si="144"/>
        <v>Columbia Missouri</v>
      </c>
      <c r="R9247" s="6" t="s">
        <v>90</v>
      </c>
      <c r="S9247" s="2" t="s">
        <v>112</v>
      </c>
      <c r="T9247" s="2"/>
    </row>
    <row r="9248" spans="1:22" x14ac:dyDescent="0.3">
      <c r="A9248" t="s">
        <v>13</v>
      </c>
      <c r="B9248" t="s">
        <v>14</v>
      </c>
      <c r="C9248" t="s">
        <v>15</v>
      </c>
      <c r="D9248" t="s">
        <v>613</v>
      </c>
      <c r="E9248" t="s">
        <v>387</v>
      </c>
      <c r="F9248">
        <v>57401</v>
      </c>
      <c r="G9248" t="s">
        <v>47</v>
      </c>
      <c r="H9248" t="s">
        <v>26</v>
      </c>
      <c r="I9248" t="s">
        <v>110</v>
      </c>
      <c r="J9248">
        <v>255</v>
      </c>
      <c r="K9248">
        <v>3</v>
      </c>
      <c r="L9248">
        <v>0</v>
      </c>
      <c r="M9248">
        <v>663</v>
      </c>
      <c r="O9248" s="2" t="str">
        <f>TRIM(SampleSuperstore3[[#This Row],[City]])</f>
        <v>Aberdeen</v>
      </c>
      <c r="P9248" s="2" t="str">
        <f>TRIM(SampleSuperstore3[[#This Row],[State]])</f>
        <v>South Dakota</v>
      </c>
      <c r="Q9248" s="2" t="str">
        <f t="shared" si="144"/>
        <v>Aberdeen South Dakota</v>
      </c>
      <c r="R9248" s="6" t="s">
        <v>90</v>
      </c>
      <c r="S9248" s="2" t="s">
        <v>112</v>
      </c>
      <c r="T9248" s="2"/>
    </row>
    <row r="9249" spans="1:22" x14ac:dyDescent="0.3">
      <c r="A9249" t="s">
        <v>168</v>
      </c>
      <c r="B9249" t="s">
        <v>44</v>
      </c>
      <c r="C9249" t="s">
        <v>15</v>
      </c>
      <c r="D9249" t="s">
        <v>42</v>
      </c>
      <c r="E9249" t="s">
        <v>43</v>
      </c>
      <c r="F9249">
        <v>98103</v>
      </c>
      <c r="G9249" t="s">
        <v>25</v>
      </c>
      <c r="H9249" t="s">
        <v>19</v>
      </c>
      <c r="I9249" t="s">
        <v>21</v>
      </c>
      <c r="J9249">
        <v>215976</v>
      </c>
      <c r="K9249">
        <v>3</v>
      </c>
      <c r="L9249">
        <v>2</v>
      </c>
      <c r="M9249">
        <v>-26997</v>
      </c>
      <c r="O9249" s="2" t="str">
        <f>TRIM(SampleSuperstore3[[#This Row],[City]])</f>
        <v>Seattle</v>
      </c>
      <c r="P9249" s="2" t="str">
        <f>TRIM(SampleSuperstore3[[#This Row],[State]])</f>
        <v>Washington</v>
      </c>
      <c r="Q9249" s="2" t="str">
        <f t="shared" si="144"/>
        <v>Seattle Washington</v>
      </c>
      <c r="R9249" s="6" t="s">
        <v>90</v>
      </c>
      <c r="S9249" s="2" t="s">
        <v>112</v>
      </c>
      <c r="T9249" s="2"/>
    </row>
    <row r="9250" spans="1:22" x14ac:dyDescent="0.3">
      <c r="A9250" t="s">
        <v>28</v>
      </c>
      <c r="B9250" t="s">
        <v>14</v>
      </c>
      <c r="C9250" t="s">
        <v>15</v>
      </c>
      <c r="D9250" t="s">
        <v>140</v>
      </c>
      <c r="E9250" t="s">
        <v>70</v>
      </c>
      <c r="F9250">
        <v>48227</v>
      </c>
      <c r="G9250" t="s">
        <v>47</v>
      </c>
      <c r="H9250" t="s">
        <v>26</v>
      </c>
      <c r="I9250" t="s">
        <v>38</v>
      </c>
      <c r="J9250">
        <v>26991</v>
      </c>
      <c r="K9250">
        <v>5</v>
      </c>
      <c r="L9250">
        <v>1</v>
      </c>
      <c r="M9250">
        <v>53982</v>
      </c>
      <c r="O9250" s="2" t="str">
        <f>TRIM(SampleSuperstore3[[#This Row],[City]])</f>
        <v>Detroit</v>
      </c>
      <c r="P9250" s="2" t="str">
        <f>TRIM(SampleSuperstore3[[#This Row],[State]])</f>
        <v>Michigan</v>
      </c>
      <c r="Q9250" s="2" t="str">
        <f t="shared" si="144"/>
        <v>Detroit Michigan</v>
      </c>
      <c r="R9250" s="6" t="s">
        <v>613</v>
      </c>
      <c r="S9250" s="2" t="s">
        <v>18</v>
      </c>
      <c r="T9250" s="2" t="s">
        <v>813</v>
      </c>
    </row>
    <row r="9251" spans="1:22" x14ac:dyDescent="0.3">
      <c r="A9251" t="s">
        <v>28</v>
      </c>
      <c r="B9251" t="s">
        <v>22</v>
      </c>
      <c r="C9251" t="s">
        <v>15</v>
      </c>
      <c r="D9251" t="s">
        <v>85</v>
      </c>
      <c r="E9251" t="s">
        <v>86</v>
      </c>
      <c r="F9251">
        <v>38109</v>
      </c>
      <c r="G9251" t="s">
        <v>18</v>
      </c>
      <c r="H9251" t="s">
        <v>26</v>
      </c>
      <c r="I9251" t="s">
        <v>37</v>
      </c>
      <c r="J9251">
        <v>11673</v>
      </c>
      <c r="K9251">
        <v>3</v>
      </c>
      <c r="L9251">
        <v>7</v>
      </c>
      <c r="M9251">
        <v>-7782</v>
      </c>
      <c r="O9251" s="2" t="str">
        <f>TRIM(SampleSuperstore3[[#This Row],[City]])</f>
        <v>Memphis</v>
      </c>
      <c r="P9251" s="2" t="str">
        <f>TRIM(SampleSuperstore3[[#This Row],[State]])</f>
        <v>Tennessee</v>
      </c>
      <c r="Q9251" s="2" t="str">
        <f t="shared" si="144"/>
        <v>Memphis Tennessee</v>
      </c>
      <c r="R9251" s="6" t="s">
        <v>42</v>
      </c>
      <c r="S9251" s="2" t="s">
        <v>43</v>
      </c>
      <c r="T9251" s="2"/>
    </row>
    <row r="9252" spans="1:22" x14ac:dyDescent="0.3">
      <c r="A9252" t="s">
        <v>28</v>
      </c>
      <c r="B9252" t="s">
        <v>22</v>
      </c>
      <c r="C9252" t="s">
        <v>15</v>
      </c>
      <c r="D9252" t="s">
        <v>85</v>
      </c>
      <c r="E9252" t="s">
        <v>86</v>
      </c>
      <c r="F9252">
        <v>38109</v>
      </c>
      <c r="G9252" t="s">
        <v>18</v>
      </c>
      <c r="H9252" t="s">
        <v>26</v>
      </c>
      <c r="I9252" t="s">
        <v>60</v>
      </c>
      <c r="J9252">
        <v>64848</v>
      </c>
      <c r="K9252">
        <v>7</v>
      </c>
      <c r="L9252">
        <v>2</v>
      </c>
      <c r="M9252">
        <v>24318</v>
      </c>
      <c r="O9252" s="2" t="str">
        <f>TRIM(SampleSuperstore3[[#This Row],[City]])</f>
        <v>Memphis</v>
      </c>
      <c r="P9252" s="2" t="str">
        <f>TRIM(SampleSuperstore3[[#This Row],[State]])</f>
        <v>Tennessee</v>
      </c>
      <c r="Q9252" s="2" t="str">
        <f t="shared" si="144"/>
        <v>Memphis Tennessee</v>
      </c>
      <c r="R9252" s="6" t="s">
        <v>140</v>
      </c>
      <c r="S9252" s="2" t="s">
        <v>70</v>
      </c>
      <c r="T9252" s="2"/>
    </row>
    <row r="9253" spans="1:22" x14ac:dyDescent="0.3">
      <c r="A9253" t="s">
        <v>62</v>
      </c>
      <c r="B9253" t="s">
        <v>44</v>
      </c>
      <c r="C9253" t="s">
        <v>15</v>
      </c>
      <c r="D9253" t="s">
        <v>311</v>
      </c>
      <c r="E9253" t="s">
        <v>177</v>
      </c>
      <c r="F9253">
        <v>89031</v>
      </c>
      <c r="G9253" t="s">
        <v>25</v>
      </c>
      <c r="H9253" t="s">
        <v>19</v>
      </c>
      <c r="I9253" t="s">
        <v>33</v>
      </c>
      <c r="J9253">
        <v>1456</v>
      </c>
      <c r="K9253">
        <v>2</v>
      </c>
      <c r="L9253">
        <v>0</v>
      </c>
      <c r="M9253">
        <v>55328</v>
      </c>
      <c r="O9253" s="2" t="str">
        <f>TRIM(SampleSuperstore3[[#This Row],[City]])</f>
        <v>North Las Vegas</v>
      </c>
      <c r="P9253" s="2" t="str">
        <f>TRIM(SampleSuperstore3[[#This Row],[State]])</f>
        <v>Nevada</v>
      </c>
      <c r="Q9253" s="2" t="str">
        <f t="shared" si="144"/>
        <v>North Las Vegas Nevada</v>
      </c>
      <c r="R9253" s="6" t="s">
        <v>85</v>
      </c>
      <c r="S9253" s="2" t="s">
        <v>86</v>
      </c>
      <c r="T9253" s="2"/>
    </row>
    <row r="9254" spans="1:22" x14ac:dyDescent="0.3">
      <c r="A9254" t="s">
        <v>168</v>
      </c>
      <c r="B9254" t="s">
        <v>14</v>
      </c>
      <c r="C9254" t="s">
        <v>15</v>
      </c>
      <c r="D9254" t="s">
        <v>295</v>
      </c>
      <c r="E9254" t="s">
        <v>76</v>
      </c>
      <c r="F9254">
        <v>11520</v>
      </c>
      <c r="G9254" t="s">
        <v>57</v>
      </c>
      <c r="H9254" t="s">
        <v>19</v>
      </c>
      <c r="I9254" t="s">
        <v>21</v>
      </c>
      <c r="J9254">
        <v>102582</v>
      </c>
      <c r="K9254">
        <v>1</v>
      </c>
      <c r="L9254">
        <v>1</v>
      </c>
      <c r="M9254">
        <v>68388</v>
      </c>
      <c r="O9254" s="2" t="str">
        <f>TRIM(SampleSuperstore3[[#This Row],[City]])</f>
        <v>Freeport</v>
      </c>
      <c r="P9254" s="2" t="str">
        <f>TRIM(SampleSuperstore3[[#This Row],[State]])</f>
        <v>New York</v>
      </c>
      <c r="Q9254" s="2" t="str">
        <f t="shared" si="144"/>
        <v>Freeport New York</v>
      </c>
      <c r="R9254" s="6" t="s">
        <v>85</v>
      </c>
      <c r="S9254" s="2" t="s">
        <v>86</v>
      </c>
      <c r="T9254" s="2"/>
    </row>
    <row r="9255" spans="1:22" x14ac:dyDescent="0.3">
      <c r="A9255" t="s">
        <v>168</v>
      </c>
      <c r="B9255" t="s">
        <v>14</v>
      </c>
      <c r="C9255" t="s">
        <v>15</v>
      </c>
      <c r="D9255" t="s">
        <v>295</v>
      </c>
      <c r="E9255" t="s">
        <v>76</v>
      </c>
      <c r="F9255">
        <v>11520</v>
      </c>
      <c r="G9255" t="s">
        <v>57</v>
      </c>
      <c r="H9255" t="s">
        <v>26</v>
      </c>
      <c r="I9255" t="s">
        <v>41</v>
      </c>
      <c r="J9255">
        <v>2004</v>
      </c>
      <c r="K9255">
        <v>3</v>
      </c>
      <c r="L9255">
        <v>0</v>
      </c>
      <c r="M9255">
        <v>96192</v>
      </c>
      <c r="O9255" s="2" t="str">
        <f>TRIM(SampleSuperstore3[[#This Row],[City]])</f>
        <v>Freeport</v>
      </c>
      <c r="P9255" s="2" t="str">
        <f>TRIM(SampleSuperstore3[[#This Row],[State]])</f>
        <v>New York</v>
      </c>
      <c r="Q9255" s="2" t="str">
        <f t="shared" si="144"/>
        <v>Freeport New York</v>
      </c>
      <c r="R9255" s="6" t="s">
        <v>704</v>
      </c>
      <c r="S9255" s="2" t="s">
        <v>657</v>
      </c>
      <c r="T9255" s="2" t="s">
        <v>658</v>
      </c>
      <c r="U9255" t="s">
        <v>177</v>
      </c>
    </row>
    <row r="9256" spans="1:22" x14ac:dyDescent="0.3">
      <c r="A9256" t="s">
        <v>28</v>
      </c>
      <c r="B9256" t="s">
        <v>14</v>
      </c>
      <c r="C9256" t="s">
        <v>15</v>
      </c>
      <c r="D9256" t="s">
        <v>75</v>
      </c>
      <c r="E9256" t="s">
        <v>76</v>
      </c>
      <c r="F9256">
        <v>10035</v>
      </c>
      <c r="G9256" t="s">
        <v>57</v>
      </c>
      <c r="H9256" t="s">
        <v>26</v>
      </c>
      <c r="I9256" t="s">
        <v>37</v>
      </c>
      <c r="J9256">
        <v>32088</v>
      </c>
      <c r="K9256">
        <v>7</v>
      </c>
      <c r="L9256">
        <v>2</v>
      </c>
      <c r="M9256">
        <v>112308</v>
      </c>
      <c r="O9256" s="2" t="str">
        <f>TRIM(SampleSuperstore3[[#This Row],[City]])</f>
        <v>New York City</v>
      </c>
      <c r="P9256" s="2" t="str">
        <f>TRIM(SampleSuperstore3[[#This Row],[State]])</f>
        <v>New York</v>
      </c>
      <c r="Q9256" s="2" t="str">
        <f t="shared" si="144"/>
        <v>New York City New York</v>
      </c>
      <c r="R9256" s="6" t="s">
        <v>295</v>
      </c>
      <c r="S9256" s="2" t="s">
        <v>634</v>
      </c>
      <c r="T9256" s="2" t="s">
        <v>369</v>
      </c>
    </row>
    <row r="9257" spans="1:22" x14ac:dyDescent="0.3">
      <c r="A9257" t="s">
        <v>28</v>
      </c>
      <c r="B9257" t="s">
        <v>14</v>
      </c>
      <c r="C9257" t="s">
        <v>15</v>
      </c>
      <c r="D9257" t="s">
        <v>75</v>
      </c>
      <c r="E9257" t="s">
        <v>76</v>
      </c>
      <c r="F9257">
        <v>10035</v>
      </c>
      <c r="G9257" t="s">
        <v>57</v>
      </c>
      <c r="H9257" t="s">
        <v>26</v>
      </c>
      <c r="I9257" t="s">
        <v>37</v>
      </c>
      <c r="J9257">
        <v>4305552</v>
      </c>
      <c r="K9257">
        <v>6</v>
      </c>
      <c r="L9257">
        <v>2</v>
      </c>
      <c r="M9257">
        <v>14531238</v>
      </c>
      <c r="O9257" s="2" t="str">
        <f>TRIM(SampleSuperstore3[[#This Row],[City]])</f>
        <v>New York City</v>
      </c>
      <c r="P9257" s="2" t="str">
        <f>TRIM(SampleSuperstore3[[#This Row],[State]])</f>
        <v>New York</v>
      </c>
      <c r="Q9257" s="2" t="str">
        <f t="shared" si="144"/>
        <v>New York City New York</v>
      </c>
      <c r="R9257" s="6" t="s">
        <v>295</v>
      </c>
      <c r="S9257" s="2" t="s">
        <v>634</v>
      </c>
      <c r="T9257" s="2" t="s">
        <v>369</v>
      </c>
    </row>
    <row r="9258" spans="1:22" x14ac:dyDescent="0.3">
      <c r="A9258" t="s">
        <v>28</v>
      </c>
      <c r="B9258" t="s">
        <v>22</v>
      </c>
      <c r="C9258" t="s">
        <v>15</v>
      </c>
      <c r="D9258" t="s">
        <v>75</v>
      </c>
      <c r="E9258" t="s">
        <v>76</v>
      </c>
      <c r="F9258">
        <v>10024</v>
      </c>
      <c r="G9258" t="s">
        <v>57</v>
      </c>
      <c r="H9258" t="s">
        <v>19</v>
      </c>
      <c r="I9258" t="s">
        <v>33</v>
      </c>
      <c r="J9258">
        <v>1002</v>
      </c>
      <c r="K9258">
        <v>3</v>
      </c>
      <c r="L9258">
        <v>0</v>
      </c>
      <c r="M9258">
        <v>44088</v>
      </c>
      <c r="O9258" s="2" t="str">
        <f>TRIM(SampleSuperstore3[[#This Row],[City]])</f>
        <v>New York City</v>
      </c>
      <c r="P9258" s="2" t="str">
        <f>TRIM(SampleSuperstore3[[#This Row],[State]])</f>
        <v>New York</v>
      </c>
      <c r="Q9258" s="2" t="str">
        <f t="shared" si="144"/>
        <v>New York City New York</v>
      </c>
      <c r="R9258" s="6" t="s">
        <v>634</v>
      </c>
      <c r="S9258" s="2" t="s">
        <v>369</v>
      </c>
      <c r="T9258" s="2" t="s">
        <v>3</v>
      </c>
      <c r="U9258" t="s">
        <v>634</v>
      </c>
      <c r="V9258" t="s">
        <v>369</v>
      </c>
    </row>
    <row r="9259" spans="1:22" x14ac:dyDescent="0.3">
      <c r="A9259" t="s">
        <v>28</v>
      </c>
      <c r="B9259" t="s">
        <v>22</v>
      </c>
      <c r="C9259" t="s">
        <v>15</v>
      </c>
      <c r="D9259" t="s">
        <v>75</v>
      </c>
      <c r="E9259" t="s">
        <v>76</v>
      </c>
      <c r="F9259">
        <v>10024</v>
      </c>
      <c r="G9259" t="s">
        <v>57</v>
      </c>
      <c r="H9259" t="s">
        <v>35</v>
      </c>
      <c r="I9259" t="s">
        <v>36</v>
      </c>
      <c r="J9259">
        <v>63196</v>
      </c>
      <c r="K9259">
        <v>4</v>
      </c>
      <c r="L9259">
        <v>0</v>
      </c>
      <c r="M9259">
        <v>3033408</v>
      </c>
      <c r="O9259" s="2" t="str">
        <f>TRIM(SampleSuperstore3[[#This Row],[City]])</f>
        <v>New York City</v>
      </c>
      <c r="P9259" s="2" t="str">
        <f>TRIM(SampleSuperstore3[[#This Row],[State]])</f>
        <v>New York</v>
      </c>
      <c r="Q9259" s="2" t="str">
        <f t="shared" si="144"/>
        <v>New York City New York</v>
      </c>
      <c r="R9259" s="6" t="s">
        <v>634</v>
      </c>
      <c r="S9259" s="2" t="s">
        <v>369</v>
      </c>
      <c r="T9259" s="2" t="s">
        <v>3</v>
      </c>
      <c r="U9259" t="s">
        <v>634</v>
      </c>
      <c r="V9259" t="s">
        <v>369</v>
      </c>
    </row>
    <row r="9260" spans="1:22" x14ac:dyDescent="0.3">
      <c r="A9260" t="s">
        <v>28</v>
      </c>
      <c r="B9260" t="s">
        <v>14</v>
      </c>
      <c r="C9260" t="s">
        <v>15</v>
      </c>
      <c r="D9260" t="s">
        <v>16</v>
      </c>
      <c r="E9260" t="s">
        <v>17</v>
      </c>
      <c r="F9260">
        <v>42420</v>
      </c>
      <c r="G9260" t="s">
        <v>18</v>
      </c>
      <c r="H9260" t="s">
        <v>26</v>
      </c>
      <c r="I9260" t="s">
        <v>37</v>
      </c>
      <c r="J9260">
        <v>157794</v>
      </c>
      <c r="K9260">
        <v>3</v>
      </c>
      <c r="L9260">
        <v>0</v>
      </c>
      <c r="M9260">
        <v>7574112</v>
      </c>
      <c r="O9260" s="2" t="str">
        <f>TRIM(SampleSuperstore3[[#This Row],[City]])</f>
        <v>Henderson</v>
      </c>
      <c r="P9260" s="2" t="str">
        <f>TRIM(SampleSuperstore3[[#This Row],[State]])</f>
        <v>Kentucky</v>
      </c>
      <c r="Q9260" s="2" t="str">
        <f t="shared" si="144"/>
        <v>Henderson Kentucky</v>
      </c>
      <c r="R9260" s="6" t="s">
        <v>634</v>
      </c>
      <c r="S9260" s="2" t="s">
        <v>369</v>
      </c>
      <c r="T9260" s="2" t="s">
        <v>3</v>
      </c>
      <c r="U9260" t="s">
        <v>634</v>
      </c>
      <c r="V9260" t="s">
        <v>369</v>
      </c>
    </row>
    <row r="9261" spans="1:22" x14ac:dyDescent="0.3">
      <c r="A9261" t="s">
        <v>168</v>
      </c>
      <c r="B9261" t="s">
        <v>22</v>
      </c>
      <c r="C9261" t="s">
        <v>15</v>
      </c>
      <c r="D9261" t="s">
        <v>394</v>
      </c>
      <c r="E9261" t="s">
        <v>121</v>
      </c>
      <c r="F9261">
        <v>87105</v>
      </c>
      <c r="G9261" t="s">
        <v>25</v>
      </c>
      <c r="H9261" t="s">
        <v>26</v>
      </c>
      <c r="I9261" t="s">
        <v>34</v>
      </c>
      <c r="J9261">
        <v>25585</v>
      </c>
      <c r="K9261">
        <v>7</v>
      </c>
      <c r="L9261">
        <v>0</v>
      </c>
      <c r="M9261">
        <v>112574</v>
      </c>
      <c r="O9261" s="2" t="str">
        <f>TRIM(SampleSuperstore3[[#This Row],[City]])</f>
        <v>Albuquerque</v>
      </c>
      <c r="P9261" s="2" t="str">
        <f>TRIM(SampleSuperstore3[[#This Row],[State]])</f>
        <v>New Mexico</v>
      </c>
      <c r="Q9261" s="2" t="str">
        <f t="shared" si="144"/>
        <v>Albuquerque New Mexico</v>
      </c>
      <c r="R9261" s="6" t="s">
        <v>634</v>
      </c>
      <c r="S9261" s="2" t="s">
        <v>369</v>
      </c>
      <c r="T9261" s="2" t="s">
        <v>3</v>
      </c>
      <c r="U9261" t="s">
        <v>634</v>
      </c>
      <c r="V9261" t="s">
        <v>369</v>
      </c>
    </row>
    <row r="9262" spans="1:22" x14ac:dyDescent="0.3">
      <c r="A9262" t="s">
        <v>13</v>
      </c>
      <c r="B9262" t="s">
        <v>22</v>
      </c>
      <c r="C9262" t="s">
        <v>15</v>
      </c>
      <c r="D9262" t="s">
        <v>570</v>
      </c>
      <c r="E9262" t="s">
        <v>30</v>
      </c>
      <c r="F9262">
        <v>33445</v>
      </c>
      <c r="G9262" t="s">
        <v>18</v>
      </c>
      <c r="H9262" t="s">
        <v>26</v>
      </c>
      <c r="I9262" t="s">
        <v>32</v>
      </c>
      <c r="J9262">
        <v>184704</v>
      </c>
      <c r="K9262">
        <v>6</v>
      </c>
      <c r="L9262">
        <v>2</v>
      </c>
      <c r="M9262">
        <v>138528</v>
      </c>
      <c r="O9262" s="2" t="str">
        <f>TRIM(SampleSuperstore3[[#This Row],[City]])</f>
        <v>Delray Beach</v>
      </c>
      <c r="P9262" s="2" t="str">
        <f>TRIM(SampleSuperstore3[[#This Row],[State]])</f>
        <v>Florida</v>
      </c>
      <c r="Q9262" s="2" t="str">
        <f t="shared" si="144"/>
        <v>Delray Beach Florida</v>
      </c>
      <c r="R9262" s="6" t="s">
        <v>16</v>
      </c>
      <c r="S9262" s="2" t="s">
        <v>17</v>
      </c>
      <c r="T9262" s="2"/>
    </row>
    <row r="9263" spans="1:22" x14ac:dyDescent="0.3">
      <c r="A9263" t="s">
        <v>13</v>
      </c>
      <c r="B9263" t="s">
        <v>22</v>
      </c>
      <c r="C9263" t="s">
        <v>15</v>
      </c>
      <c r="D9263" t="s">
        <v>570</v>
      </c>
      <c r="E9263" t="s">
        <v>30</v>
      </c>
      <c r="F9263">
        <v>33445</v>
      </c>
      <c r="G9263" t="s">
        <v>18</v>
      </c>
      <c r="H9263" t="s">
        <v>35</v>
      </c>
      <c r="I9263" t="s">
        <v>59</v>
      </c>
      <c r="J9263">
        <v>4792</v>
      </c>
      <c r="K9263">
        <v>2</v>
      </c>
      <c r="L9263">
        <v>2</v>
      </c>
      <c r="M9263">
        <v>1198</v>
      </c>
      <c r="O9263" s="2" t="str">
        <f>TRIM(SampleSuperstore3[[#This Row],[City]])</f>
        <v>Delray Beach</v>
      </c>
      <c r="P9263" s="2" t="str">
        <f>TRIM(SampleSuperstore3[[#This Row],[State]])</f>
        <v>Florida</v>
      </c>
      <c r="Q9263" s="2" t="str">
        <f t="shared" si="144"/>
        <v>Delray Beach Florida</v>
      </c>
      <c r="R9263" s="6" t="s">
        <v>394</v>
      </c>
      <c r="S9263" s="2" t="s">
        <v>634</v>
      </c>
      <c r="T9263" s="2" t="s">
        <v>807</v>
      </c>
    </row>
    <row r="9264" spans="1:22" x14ac:dyDescent="0.3">
      <c r="A9264" t="s">
        <v>28</v>
      </c>
      <c r="B9264" t="s">
        <v>14</v>
      </c>
      <c r="C9264" t="s">
        <v>15</v>
      </c>
      <c r="D9264" t="s">
        <v>55</v>
      </c>
      <c r="E9264" t="s">
        <v>56</v>
      </c>
      <c r="F9264">
        <v>19140</v>
      </c>
      <c r="G9264" t="s">
        <v>57</v>
      </c>
      <c r="H9264" t="s">
        <v>26</v>
      </c>
      <c r="I9264" t="s">
        <v>27</v>
      </c>
      <c r="J9264">
        <v>15936</v>
      </c>
      <c r="K9264">
        <v>4</v>
      </c>
      <c r="L9264">
        <v>2</v>
      </c>
      <c r="M9264">
        <v>51792</v>
      </c>
      <c r="O9264" s="2" t="str">
        <f>TRIM(SampleSuperstore3[[#This Row],[City]])</f>
        <v>Philadelphia</v>
      </c>
      <c r="P9264" s="2" t="str">
        <f>TRIM(SampleSuperstore3[[#This Row],[State]])</f>
        <v>Pennsylvania</v>
      </c>
      <c r="Q9264" s="2" t="str">
        <f t="shared" si="144"/>
        <v>Philadelphia Pennsylvania</v>
      </c>
      <c r="R9264" s="6" t="s">
        <v>783</v>
      </c>
      <c r="S9264" s="2" t="s">
        <v>652</v>
      </c>
      <c r="T9264" s="2" t="s">
        <v>30</v>
      </c>
    </row>
    <row r="9265" spans="1:21" x14ac:dyDescent="0.3">
      <c r="A9265" t="s">
        <v>28</v>
      </c>
      <c r="B9265" t="s">
        <v>14</v>
      </c>
      <c r="C9265" t="s">
        <v>15</v>
      </c>
      <c r="D9265" t="s">
        <v>55</v>
      </c>
      <c r="E9265" t="s">
        <v>56</v>
      </c>
      <c r="F9265">
        <v>19140</v>
      </c>
      <c r="G9265" t="s">
        <v>57</v>
      </c>
      <c r="H9265" t="s">
        <v>26</v>
      </c>
      <c r="I9265" t="s">
        <v>37</v>
      </c>
      <c r="J9265">
        <v>8001</v>
      </c>
      <c r="K9265">
        <v>7</v>
      </c>
      <c r="L9265">
        <v>7</v>
      </c>
      <c r="M9265">
        <v>-56007</v>
      </c>
      <c r="O9265" s="2" t="str">
        <f>TRIM(SampleSuperstore3[[#This Row],[City]])</f>
        <v>Philadelphia</v>
      </c>
      <c r="P9265" s="2" t="str">
        <f>TRIM(SampleSuperstore3[[#This Row],[State]])</f>
        <v>Pennsylvania</v>
      </c>
      <c r="Q9265" s="2" t="str">
        <f t="shared" si="144"/>
        <v>Philadelphia Pennsylvania</v>
      </c>
      <c r="R9265" s="6" t="s">
        <v>783</v>
      </c>
      <c r="S9265" s="2" t="s">
        <v>652</v>
      </c>
      <c r="T9265" s="2" t="s">
        <v>30</v>
      </c>
    </row>
    <row r="9266" spans="1:21" x14ac:dyDescent="0.3">
      <c r="A9266" t="s">
        <v>28</v>
      </c>
      <c r="B9266" t="s">
        <v>14</v>
      </c>
      <c r="C9266" t="s">
        <v>15</v>
      </c>
      <c r="D9266" t="s">
        <v>55</v>
      </c>
      <c r="E9266" t="s">
        <v>56</v>
      </c>
      <c r="F9266">
        <v>19140</v>
      </c>
      <c r="G9266" t="s">
        <v>57</v>
      </c>
      <c r="H9266" t="s">
        <v>19</v>
      </c>
      <c r="I9266" t="s">
        <v>21</v>
      </c>
      <c r="J9266">
        <v>398972</v>
      </c>
      <c r="K9266">
        <v>2</v>
      </c>
      <c r="L9266">
        <v>3</v>
      </c>
      <c r="M9266">
        <v>-28498</v>
      </c>
      <c r="O9266" s="2" t="str">
        <f>TRIM(SampleSuperstore3[[#This Row],[City]])</f>
        <v>Philadelphia</v>
      </c>
      <c r="P9266" s="2" t="str">
        <f>TRIM(SampleSuperstore3[[#This Row],[State]])</f>
        <v>Pennsylvania</v>
      </c>
      <c r="Q9266" s="2" t="str">
        <f t="shared" si="144"/>
        <v>Philadelphia Pennsylvania</v>
      </c>
      <c r="R9266" s="6" t="s">
        <v>55</v>
      </c>
      <c r="S9266" s="2" t="s">
        <v>56</v>
      </c>
      <c r="T9266" s="2"/>
    </row>
    <row r="9267" spans="1:21" x14ac:dyDescent="0.3">
      <c r="A9267" t="s">
        <v>28</v>
      </c>
      <c r="B9267" t="s">
        <v>44</v>
      </c>
      <c r="C9267" t="s">
        <v>15</v>
      </c>
      <c r="D9267" t="s">
        <v>42</v>
      </c>
      <c r="E9267" t="s">
        <v>43</v>
      </c>
      <c r="F9267">
        <v>98105</v>
      </c>
      <c r="G9267" t="s">
        <v>25</v>
      </c>
      <c r="H9267" t="s">
        <v>19</v>
      </c>
      <c r="I9267" t="s">
        <v>20</v>
      </c>
      <c r="J9267">
        <v>16388</v>
      </c>
      <c r="K9267">
        <v>2</v>
      </c>
      <c r="L9267">
        <v>0</v>
      </c>
      <c r="M9267">
        <v>4097</v>
      </c>
      <c r="O9267" s="2" t="str">
        <f>TRIM(SampleSuperstore3[[#This Row],[City]])</f>
        <v>Seattle</v>
      </c>
      <c r="P9267" s="2" t="str">
        <f>TRIM(SampleSuperstore3[[#This Row],[State]])</f>
        <v>Washington</v>
      </c>
      <c r="Q9267" s="2" t="str">
        <f t="shared" si="144"/>
        <v>Seattle Washington</v>
      </c>
      <c r="R9267" s="6" t="s">
        <v>55</v>
      </c>
      <c r="S9267" s="2" t="s">
        <v>56</v>
      </c>
      <c r="T9267" s="2"/>
    </row>
    <row r="9268" spans="1:21" x14ac:dyDescent="0.3">
      <c r="A9268" t="s">
        <v>28</v>
      </c>
      <c r="B9268" t="s">
        <v>14</v>
      </c>
      <c r="C9268" t="s">
        <v>15</v>
      </c>
      <c r="D9268" t="s">
        <v>182</v>
      </c>
      <c r="E9268" t="s">
        <v>83</v>
      </c>
      <c r="F9268">
        <v>23223</v>
      </c>
      <c r="G9268" t="s">
        <v>18</v>
      </c>
      <c r="H9268" t="s">
        <v>26</v>
      </c>
      <c r="I9268" t="s">
        <v>38</v>
      </c>
      <c r="J9268">
        <v>679</v>
      </c>
      <c r="K9268">
        <v>5</v>
      </c>
      <c r="L9268">
        <v>0</v>
      </c>
      <c r="M9268">
        <v>2037</v>
      </c>
      <c r="O9268" s="2" t="str">
        <f>TRIM(SampleSuperstore3[[#This Row],[City]])</f>
        <v>Richmond</v>
      </c>
      <c r="P9268" s="2" t="str">
        <f>TRIM(SampleSuperstore3[[#This Row],[State]])</f>
        <v>Virginia</v>
      </c>
      <c r="Q9268" s="2" t="str">
        <f t="shared" si="144"/>
        <v>Richmond Virginia</v>
      </c>
      <c r="R9268" s="6" t="s">
        <v>55</v>
      </c>
      <c r="S9268" s="2" t="s">
        <v>56</v>
      </c>
      <c r="T9268" s="2"/>
    </row>
    <row r="9269" spans="1:21" x14ac:dyDescent="0.3">
      <c r="A9269" t="s">
        <v>28</v>
      </c>
      <c r="B9269" t="s">
        <v>14</v>
      </c>
      <c r="C9269" t="s">
        <v>15</v>
      </c>
      <c r="D9269" t="s">
        <v>579</v>
      </c>
      <c r="E9269" t="s">
        <v>30</v>
      </c>
      <c r="F9269">
        <v>33407</v>
      </c>
      <c r="G9269" t="s">
        <v>18</v>
      </c>
      <c r="H9269" t="s">
        <v>26</v>
      </c>
      <c r="I9269" t="s">
        <v>41</v>
      </c>
      <c r="J9269">
        <v>72224</v>
      </c>
      <c r="K9269">
        <v>4</v>
      </c>
      <c r="L9269">
        <v>2</v>
      </c>
      <c r="M9269">
        <v>252784</v>
      </c>
      <c r="O9269" s="2" t="str">
        <f>TRIM(SampleSuperstore3[[#This Row],[City]])</f>
        <v>West Palm Beach</v>
      </c>
      <c r="P9269" s="2" t="str">
        <f>TRIM(SampleSuperstore3[[#This Row],[State]])</f>
        <v>Florida</v>
      </c>
      <c r="Q9269" s="2" t="str">
        <f t="shared" si="144"/>
        <v>West Palm Beach Florida</v>
      </c>
      <c r="R9269" s="6" t="s">
        <v>42</v>
      </c>
      <c r="S9269" s="2" t="s">
        <v>43</v>
      </c>
      <c r="T9269" s="2"/>
    </row>
    <row r="9270" spans="1:21" x14ac:dyDescent="0.3">
      <c r="A9270" t="s">
        <v>13</v>
      </c>
      <c r="B9270" t="s">
        <v>14</v>
      </c>
      <c r="C9270" t="s">
        <v>15</v>
      </c>
      <c r="D9270" t="s">
        <v>388</v>
      </c>
      <c r="E9270" t="s">
        <v>98</v>
      </c>
      <c r="F9270">
        <v>80525</v>
      </c>
      <c r="G9270" t="s">
        <v>25</v>
      </c>
      <c r="H9270" t="s">
        <v>26</v>
      </c>
      <c r="I9270" t="s">
        <v>27</v>
      </c>
      <c r="J9270">
        <v>11696</v>
      </c>
      <c r="K9270">
        <v>2</v>
      </c>
      <c r="L9270">
        <v>2</v>
      </c>
      <c r="M9270">
        <v>39474</v>
      </c>
      <c r="O9270" s="2" t="str">
        <f>TRIM(SampleSuperstore3[[#This Row],[City]])</f>
        <v>Fort Collins</v>
      </c>
      <c r="P9270" s="2" t="str">
        <f>TRIM(SampleSuperstore3[[#This Row],[State]])</f>
        <v>Colorado</v>
      </c>
      <c r="Q9270" s="2" t="str">
        <f t="shared" si="144"/>
        <v>Fort Collins Colorado</v>
      </c>
      <c r="R9270" s="6" t="s">
        <v>182</v>
      </c>
      <c r="S9270" s="2" t="s">
        <v>83</v>
      </c>
      <c r="T9270" s="2"/>
    </row>
    <row r="9271" spans="1:21" x14ac:dyDescent="0.3">
      <c r="A9271" t="s">
        <v>28</v>
      </c>
      <c r="B9271" t="s">
        <v>22</v>
      </c>
      <c r="C9271" t="s">
        <v>15</v>
      </c>
      <c r="D9271" t="s">
        <v>115</v>
      </c>
      <c r="E9271" t="s">
        <v>49</v>
      </c>
      <c r="F9271">
        <v>53132</v>
      </c>
      <c r="G9271" t="s">
        <v>47</v>
      </c>
      <c r="H9271" t="s">
        <v>19</v>
      </c>
      <c r="I9271" t="s">
        <v>21</v>
      </c>
      <c r="J9271">
        <v>39294</v>
      </c>
      <c r="K9271">
        <v>3</v>
      </c>
      <c r="L9271">
        <v>0</v>
      </c>
      <c r="M9271">
        <v>432234</v>
      </c>
      <c r="O9271" s="2" t="str">
        <f>TRIM(SampleSuperstore3[[#This Row],[City]])</f>
        <v>Franklin</v>
      </c>
      <c r="P9271" s="2" t="str">
        <f>TRIM(SampleSuperstore3[[#This Row],[State]])</f>
        <v>Wisconsin</v>
      </c>
      <c r="Q9271" s="2" t="str">
        <f t="shared" si="144"/>
        <v>Franklin Wisconsin</v>
      </c>
      <c r="R9271" s="6" t="s">
        <v>25</v>
      </c>
      <c r="S9271" s="2" t="s">
        <v>675</v>
      </c>
      <c r="T9271" s="2" t="s">
        <v>652</v>
      </c>
      <c r="U9271" t="s">
        <v>30</v>
      </c>
    </row>
    <row r="9272" spans="1:21" x14ac:dyDescent="0.3">
      <c r="A9272" t="s">
        <v>62</v>
      </c>
      <c r="B9272" t="s">
        <v>14</v>
      </c>
      <c r="C9272" t="s">
        <v>15</v>
      </c>
      <c r="D9272" t="s">
        <v>124</v>
      </c>
      <c r="E9272" t="s">
        <v>40</v>
      </c>
      <c r="F9272">
        <v>28110</v>
      </c>
      <c r="G9272" t="s">
        <v>18</v>
      </c>
      <c r="H9272" t="s">
        <v>19</v>
      </c>
      <c r="I9272" t="s">
        <v>33</v>
      </c>
      <c r="J9272">
        <v>18176</v>
      </c>
      <c r="K9272">
        <v>1</v>
      </c>
      <c r="L9272">
        <v>2</v>
      </c>
      <c r="M9272">
        <v>47712</v>
      </c>
      <c r="O9272" s="2" t="str">
        <f>TRIM(SampleSuperstore3[[#This Row],[City]])</f>
        <v>Monroe</v>
      </c>
      <c r="P9272" s="2" t="str">
        <f>TRIM(SampleSuperstore3[[#This Row],[State]])</f>
        <v>North Carolina</v>
      </c>
      <c r="Q9272" s="2" t="str">
        <f t="shared" si="144"/>
        <v>Monroe North Carolina</v>
      </c>
      <c r="R9272" s="6" t="s">
        <v>628</v>
      </c>
      <c r="S9272" s="2" t="s">
        <v>728</v>
      </c>
      <c r="T9272" s="2" t="s">
        <v>98</v>
      </c>
    </row>
    <row r="9273" spans="1:21" x14ac:dyDescent="0.3">
      <c r="A9273" t="s">
        <v>28</v>
      </c>
      <c r="B9273" t="s">
        <v>44</v>
      </c>
      <c r="C9273" t="s">
        <v>15</v>
      </c>
      <c r="D9273" t="s">
        <v>135</v>
      </c>
      <c r="E9273" t="s">
        <v>46</v>
      </c>
      <c r="F9273">
        <v>75081</v>
      </c>
      <c r="G9273" t="s">
        <v>47</v>
      </c>
      <c r="H9273" t="s">
        <v>26</v>
      </c>
      <c r="I9273" t="s">
        <v>37</v>
      </c>
      <c r="J9273">
        <v>6888</v>
      </c>
      <c r="K9273">
        <v>3</v>
      </c>
      <c r="L9273">
        <v>8</v>
      </c>
      <c r="M9273">
        <v>-110208</v>
      </c>
      <c r="O9273" s="2" t="str">
        <f>TRIM(SampleSuperstore3[[#This Row],[City]])</f>
        <v>Dallas</v>
      </c>
      <c r="P9273" s="2" t="str">
        <f>TRIM(SampleSuperstore3[[#This Row],[State]])</f>
        <v>Texas</v>
      </c>
      <c r="Q9273" s="2" t="str">
        <f t="shared" si="144"/>
        <v>Dallas Texas</v>
      </c>
      <c r="R9273" s="6" t="s">
        <v>115</v>
      </c>
      <c r="S9273" s="2" t="s">
        <v>49</v>
      </c>
      <c r="T9273" s="2"/>
    </row>
    <row r="9274" spans="1:21" x14ac:dyDescent="0.3">
      <c r="A9274" t="s">
        <v>28</v>
      </c>
      <c r="B9274" t="s">
        <v>44</v>
      </c>
      <c r="C9274" t="s">
        <v>15</v>
      </c>
      <c r="D9274" t="s">
        <v>135</v>
      </c>
      <c r="E9274" t="s">
        <v>46</v>
      </c>
      <c r="F9274">
        <v>75081</v>
      </c>
      <c r="G9274" t="s">
        <v>47</v>
      </c>
      <c r="H9274" t="s">
        <v>19</v>
      </c>
      <c r="I9274" t="s">
        <v>31</v>
      </c>
      <c r="J9274">
        <v>457485</v>
      </c>
      <c r="K9274">
        <v>3</v>
      </c>
      <c r="L9274">
        <v>3</v>
      </c>
      <c r="M9274">
        <v>-849615</v>
      </c>
      <c r="O9274" s="2" t="str">
        <f>TRIM(SampleSuperstore3[[#This Row],[City]])</f>
        <v>Dallas</v>
      </c>
      <c r="P9274" s="2" t="str">
        <f>TRIM(SampleSuperstore3[[#This Row],[State]])</f>
        <v>Texas</v>
      </c>
      <c r="Q9274" s="2" t="str">
        <f t="shared" si="144"/>
        <v>Dallas Texas</v>
      </c>
      <c r="R9274" s="6" t="s">
        <v>124</v>
      </c>
      <c r="S9274" s="2" t="s">
        <v>704</v>
      </c>
      <c r="T9274" s="2" t="s">
        <v>806</v>
      </c>
    </row>
    <row r="9275" spans="1:21" x14ac:dyDescent="0.3">
      <c r="A9275" t="s">
        <v>62</v>
      </c>
      <c r="B9275" t="s">
        <v>14</v>
      </c>
      <c r="C9275" t="s">
        <v>15</v>
      </c>
      <c r="D9275" t="s">
        <v>55</v>
      </c>
      <c r="E9275" t="s">
        <v>56</v>
      </c>
      <c r="F9275">
        <v>19134</v>
      </c>
      <c r="G9275" t="s">
        <v>57</v>
      </c>
      <c r="H9275" t="s">
        <v>19</v>
      </c>
      <c r="I9275" t="s">
        <v>21</v>
      </c>
      <c r="J9275">
        <v>1079316</v>
      </c>
      <c r="K9275">
        <v>6</v>
      </c>
      <c r="L9275">
        <v>3</v>
      </c>
      <c r="M9275">
        <v>-154188</v>
      </c>
      <c r="O9275" s="2" t="str">
        <f>TRIM(SampleSuperstore3[[#This Row],[City]])</f>
        <v>Philadelphia</v>
      </c>
      <c r="P9275" s="2" t="str">
        <f>TRIM(SampleSuperstore3[[#This Row],[State]])</f>
        <v>Pennsylvania</v>
      </c>
      <c r="Q9275" s="2" t="str">
        <f t="shared" si="144"/>
        <v>Philadelphia Pennsylvania</v>
      </c>
      <c r="R9275" s="6" t="s">
        <v>135</v>
      </c>
      <c r="S9275" s="2" t="s">
        <v>46</v>
      </c>
      <c r="T9275" s="2"/>
    </row>
    <row r="9276" spans="1:21" x14ac:dyDescent="0.3">
      <c r="A9276" t="s">
        <v>13</v>
      </c>
      <c r="B9276" t="s">
        <v>44</v>
      </c>
      <c r="C9276" t="s">
        <v>15</v>
      </c>
      <c r="D9276" t="s">
        <v>52</v>
      </c>
      <c r="E9276" t="s">
        <v>24</v>
      </c>
      <c r="F9276">
        <v>94109</v>
      </c>
      <c r="G9276" t="s">
        <v>25</v>
      </c>
      <c r="H9276" t="s">
        <v>26</v>
      </c>
      <c r="I9276" t="s">
        <v>41</v>
      </c>
      <c r="J9276">
        <v>4891</v>
      </c>
      <c r="K9276">
        <v>1</v>
      </c>
      <c r="L9276">
        <v>0</v>
      </c>
      <c r="M9276">
        <v>229877</v>
      </c>
      <c r="O9276" s="2" t="str">
        <f>TRIM(SampleSuperstore3[[#This Row],[City]])</f>
        <v>San Francisco</v>
      </c>
      <c r="P9276" s="2" t="str">
        <f>TRIM(SampleSuperstore3[[#This Row],[State]])</f>
        <v>California</v>
      </c>
      <c r="Q9276" s="2" t="str">
        <f t="shared" si="144"/>
        <v>San Francisco California</v>
      </c>
      <c r="R9276" s="6" t="s">
        <v>135</v>
      </c>
      <c r="S9276" s="2" t="s">
        <v>46</v>
      </c>
      <c r="T9276" s="2"/>
    </row>
    <row r="9277" spans="1:21" x14ac:dyDescent="0.3">
      <c r="A9277" t="s">
        <v>62</v>
      </c>
      <c r="B9277" t="s">
        <v>14</v>
      </c>
      <c r="C9277" t="s">
        <v>15</v>
      </c>
      <c r="D9277" t="s">
        <v>71</v>
      </c>
      <c r="E9277" t="s">
        <v>72</v>
      </c>
      <c r="F9277">
        <v>19901</v>
      </c>
      <c r="G9277" t="s">
        <v>57</v>
      </c>
      <c r="H9277" t="s">
        <v>26</v>
      </c>
      <c r="I9277" t="s">
        <v>34</v>
      </c>
      <c r="J9277">
        <v>984</v>
      </c>
      <c r="K9277">
        <v>3</v>
      </c>
      <c r="L9277">
        <v>0</v>
      </c>
      <c r="M9277">
        <v>28536</v>
      </c>
      <c r="O9277" s="2" t="str">
        <f>TRIM(SampleSuperstore3[[#This Row],[City]])</f>
        <v>Dover</v>
      </c>
      <c r="P9277" s="2" t="str">
        <f>TRIM(SampleSuperstore3[[#This Row],[State]])</f>
        <v>Delaware</v>
      </c>
      <c r="Q9277" s="2" t="str">
        <f t="shared" si="144"/>
        <v>Dover Delaware</v>
      </c>
      <c r="R9277" s="6" t="s">
        <v>55</v>
      </c>
      <c r="S9277" s="2" t="s">
        <v>56</v>
      </c>
      <c r="T9277" s="2"/>
    </row>
    <row r="9278" spans="1:21" x14ac:dyDescent="0.3">
      <c r="A9278" t="s">
        <v>62</v>
      </c>
      <c r="B9278" t="s">
        <v>14</v>
      </c>
      <c r="C9278" t="s">
        <v>15</v>
      </c>
      <c r="D9278" t="s">
        <v>71</v>
      </c>
      <c r="E9278" t="s">
        <v>72</v>
      </c>
      <c r="F9278">
        <v>19901</v>
      </c>
      <c r="G9278" t="s">
        <v>57</v>
      </c>
      <c r="H9278" t="s">
        <v>26</v>
      </c>
      <c r="I9278" t="s">
        <v>37</v>
      </c>
      <c r="J9278">
        <v>345</v>
      </c>
      <c r="K9278">
        <v>3</v>
      </c>
      <c r="L9278">
        <v>0</v>
      </c>
      <c r="M9278">
        <v>15525</v>
      </c>
      <c r="O9278" s="2" t="str">
        <f>TRIM(SampleSuperstore3[[#This Row],[City]])</f>
        <v>Dover</v>
      </c>
      <c r="P9278" s="2" t="str">
        <f>TRIM(SampleSuperstore3[[#This Row],[State]])</f>
        <v>Delaware</v>
      </c>
      <c r="Q9278" s="2" t="str">
        <f t="shared" si="144"/>
        <v>Dover Delaware</v>
      </c>
      <c r="R9278" s="6" t="s">
        <v>632</v>
      </c>
      <c r="S9278" s="2" t="s">
        <v>633</v>
      </c>
      <c r="T9278" s="2" t="s">
        <v>24</v>
      </c>
    </row>
    <row r="9279" spans="1:21" x14ac:dyDescent="0.3">
      <c r="A9279" t="s">
        <v>168</v>
      </c>
      <c r="B9279" t="s">
        <v>22</v>
      </c>
      <c r="C9279" t="s">
        <v>15</v>
      </c>
      <c r="D9279" t="s">
        <v>526</v>
      </c>
      <c r="E9279" t="s">
        <v>46</v>
      </c>
      <c r="F9279">
        <v>76706</v>
      </c>
      <c r="G9279" t="s">
        <v>47</v>
      </c>
      <c r="H9279" t="s">
        <v>26</v>
      </c>
      <c r="I9279" t="s">
        <v>37</v>
      </c>
      <c r="J9279">
        <v>556</v>
      </c>
      <c r="K9279">
        <v>1</v>
      </c>
      <c r="L9279">
        <v>8</v>
      </c>
      <c r="M9279">
        <v>-9452</v>
      </c>
      <c r="O9279" s="2" t="str">
        <f>TRIM(SampleSuperstore3[[#This Row],[City]])</f>
        <v>Waco</v>
      </c>
      <c r="P9279" s="2" t="str">
        <f>TRIM(SampleSuperstore3[[#This Row],[State]])</f>
        <v>Texas</v>
      </c>
      <c r="Q9279" s="2" t="str">
        <f t="shared" si="144"/>
        <v>Waco Texas</v>
      </c>
      <c r="R9279" s="6" t="s">
        <v>71</v>
      </c>
      <c r="S9279" s="2" t="s">
        <v>72</v>
      </c>
      <c r="T9279" s="2"/>
    </row>
    <row r="9280" spans="1:21" x14ac:dyDescent="0.3">
      <c r="A9280" t="s">
        <v>13</v>
      </c>
      <c r="B9280" t="s">
        <v>14</v>
      </c>
      <c r="C9280" t="s">
        <v>15</v>
      </c>
      <c r="D9280" t="s">
        <v>614</v>
      </c>
      <c r="E9280" t="s">
        <v>248</v>
      </c>
      <c r="F9280">
        <v>21740</v>
      </c>
      <c r="G9280" t="s">
        <v>57</v>
      </c>
      <c r="H9280" t="s">
        <v>26</v>
      </c>
      <c r="I9280" t="s">
        <v>37</v>
      </c>
      <c r="J9280">
        <v>438</v>
      </c>
      <c r="K9280">
        <v>6</v>
      </c>
      <c r="L9280">
        <v>0</v>
      </c>
      <c r="M9280">
        <v>20586</v>
      </c>
      <c r="O9280" s="2" t="str">
        <f>TRIM(SampleSuperstore3[[#This Row],[City]])</f>
        <v>Hagerstown</v>
      </c>
      <c r="P9280" s="2" t="str">
        <f>TRIM(SampleSuperstore3[[#This Row],[State]])</f>
        <v>Maryland</v>
      </c>
      <c r="Q9280" s="2" t="str">
        <f t="shared" si="144"/>
        <v>Hagerstown Maryland</v>
      </c>
      <c r="R9280" s="6" t="s">
        <v>71</v>
      </c>
      <c r="S9280" s="2" t="s">
        <v>72</v>
      </c>
      <c r="T9280" s="2"/>
    </row>
    <row r="9281" spans="1:21" x14ac:dyDescent="0.3">
      <c r="A9281" t="s">
        <v>28</v>
      </c>
      <c r="B9281" t="s">
        <v>22</v>
      </c>
      <c r="C9281" t="s">
        <v>15</v>
      </c>
      <c r="D9281" t="s">
        <v>221</v>
      </c>
      <c r="E9281" t="s">
        <v>104</v>
      </c>
      <c r="F9281">
        <v>44105</v>
      </c>
      <c r="G9281" t="s">
        <v>57</v>
      </c>
      <c r="H9281" t="s">
        <v>26</v>
      </c>
      <c r="I9281" t="s">
        <v>41</v>
      </c>
      <c r="J9281">
        <v>13872</v>
      </c>
      <c r="K9281">
        <v>3</v>
      </c>
      <c r="L9281">
        <v>2</v>
      </c>
      <c r="M9281">
        <v>50286</v>
      </c>
      <c r="O9281" s="2" t="str">
        <f>TRIM(SampleSuperstore3[[#This Row],[City]])</f>
        <v>Cleveland</v>
      </c>
      <c r="P9281" s="2" t="str">
        <f>TRIM(SampleSuperstore3[[#This Row],[State]])</f>
        <v>Ohio</v>
      </c>
      <c r="Q9281" s="2" t="str">
        <f t="shared" si="144"/>
        <v>Cleveland Ohio</v>
      </c>
      <c r="R9281" s="6" t="s">
        <v>526</v>
      </c>
      <c r="S9281" s="2" t="s">
        <v>46</v>
      </c>
      <c r="T9281" s="2"/>
    </row>
    <row r="9282" spans="1:21" x14ac:dyDescent="0.3">
      <c r="A9282" t="s">
        <v>28</v>
      </c>
      <c r="B9282" t="s">
        <v>22</v>
      </c>
      <c r="C9282" t="s">
        <v>15</v>
      </c>
      <c r="D9282" t="s">
        <v>221</v>
      </c>
      <c r="E9282" t="s">
        <v>104</v>
      </c>
      <c r="F9282">
        <v>44105</v>
      </c>
      <c r="G9282" t="s">
        <v>57</v>
      </c>
      <c r="H9282" t="s">
        <v>19</v>
      </c>
      <c r="I9282" t="s">
        <v>20</v>
      </c>
      <c r="J9282">
        <v>11596</v>
      </c>
      <c r="K9282">
        <v>4</v>
      </c>
      <c r="L9282">
        <v>5</v>
      </c>
      <c r="M9282">
        <v>-649376</v>
      </c>
      <c r="O9282" s="2" t="str">
        <f>TRIM(SampleSuperstore3[[#This Row],[City]])</f>
        <v>Cleveland</v>
      </c>
      <c r="P9282" s="2" t="str">
        <f>TRIM(SampleSuperstore3[[#This Row],[State]])</f>
        <v>Ohio</v>
      </c>
      <c r="Q9282" s="2" t="str">
        <f t="shared" si="144"/>
        <v>Cleveland Ohio</v>
      </c>
      <c r="R9282" s="6" t="s">
        <v>614</v>
      </c>
      <c r="S9282" s="2" t="s">
        <v>248</v>
      </c>
      <c r="T9282" s="2"/>
    </row>
    <row r="9283" spans="1:21" x14ac:dyDescent="0.3">
      <c r="A9283" t="s">
        <v>13</v>
      </c>
      <c r="B9283" t="s">
        <v>22</v>
      </c>
      <c r="C9283" t="s">
        <v>15</v>
      </c>
      <c r="D9283" t="s">
        <v>482</v>
      </c>
      <c r="E9283" t="s">
        <v>46</v>
      </c>
      <c r="F9283">
        <v>78501</v>
      </c>
      <c r="G9283" t="s">
        <v>47</v>
      </c>
      <c r="H9283" t="s">
        <v>35</v>
      </c>
      <c r="I9283" t="s">
        <v>59</v>
      </c>
      <c r="J9283">
        <v>41424</v>
      </c>
      <c r="K9283">
        <v>2</v>
      </c>
      <c r="L9283">
        <v>2</v>
      </c>
      <c r="M9283">
        <v>82848</v>
      </c>
      <c r="O9283" s="2" t="str">
        <f>TRIM(SampleSuperstore3[[#This Row],[City]])</f>
        <v>Mcallen</v>
      </c>
      <c r="P9283" s="2" t="str">
        <f>TRIM(SampleSuperstore3[[#This Row],[State]])</f>
        <v>Texas</v>
      </c>
      <c r="Q9283" s="2" t="str">
        <f t="shared" ref="Q9283:Q9346" si="145">_xlfn.CONCAT(O9283," ",P9283)</f>
        <v>Mcallen Texas</v>
      </c>
      <c r="R9283" s="6" t="s">
        <v>221</v>
      </c>
      <c r="S9283" s="2" t="s">
        <v>104</v>
      </c>
      <c r="T9283" s="2"/>
    </row>
    <row r="9284" spans="1:21" x14ac:dyDescent="0.3">
      <c r="A9284" t="s">
        <v>13</v>
      </c>
      <c r="B9284" t="s">
        <v>22</v>
      </c>
      <c r="C9284" t="s">
        <v>15</v>
      </c>
      <c r="D9284" t="s">
        <v>482</v>
      </c>
      <c r="E9284" t="s">
        <v>46</v>
      </c>
      <c r="F9284">
        <v>78501</v>
      </c>
      <c r="G9284" t="s">
        <v>47</v>
      </c>
      <c r="H9284" t="s">
        <v>35</v>
      </c>
      <c r="I9284" t="s">
        <v>36</v>
      </c>
      <c r="J9284">
        <v>244768</v>
      </c>
      <c r="K9284">
        <v>4</v>
      </c>
      <c r="L9284">
        <v>2</v>
      </c>
      <c r="M9284">
        <v>244768</v>
      </c>
      <c r="O9284" s="2" t="str">
        <f>TRIM(SampleSuperstore3[[#This Row],[City]])</f>
        <v>Mcallen</v>
      </c>
      <c r="P9284" s="2" t="str">
        <f>TRIM(SampleSuperstore3[[#This Row],[State]])</f>
        <v>Texas</v>
      </c>
      <c r="Q9284" s="2" t="str">
        <f t="shared" si="145"/>
        <v>Mcallen Texas</v>
      </c>
      <c r="R9284" s="6" t="s">
        <v>221</v>
      </c>
      <c r="S9284" s="2" t="s">
        <v>104</v>
      </c>
      <c r="T9284" s="2"/>
    </row>
    <row r="9285" spans="1:21" x14ac:dyDescent="0.3">
      <c r="A9285" t="s">
        <v>13</v>
      </c>
      <c r="B9285" t="s">
        <v>22</v>
      </c>
      <c r="C9285" t="s">
        <v>15</v>
      </c>
      <c r="D9285" t="s">
        <v>482</v>
      </c>
      <c r="E9285" t="s">
        <v>46</v>
      </c>
      <c r="F9285">
        <v>78501</v>
      </c>
      <c r="G9285" t="s">
        <v>47</v>
      </c>
      <c r="H9285" t="s">
        <v>26</v>
      </c>
      <c r="I9285" t="s">
        <v>34</v>
      </c>
      <c r="J9285">
        <v>74352</v>
      </c>
      <c r="K9285">
        <v>3</v>
      </c>
      <c r="L9285">
        <v>2</v>
      </c>
      <c r="M9285">
        <v>65058</v>
      </c>
      <c r="O9285" s="2" t="str">
        <f>TRIM(SampleSuperstore3[[#This Row],[City]])</f>
        <v>Mcallen</v>
      </c>
      <c r="P9285" s="2" t="str">
        <f>TRIM(SampleSuperstore3[[#This Row],[State]])</f>
        <v>Texas</v>
      </c>
      <c r="Q9285" s="2" t="str">
        <f t="shared" si="145"/>
        <v>Mcallen Texas</v>
      </c>
      <c r="R9285" s="6" t="s">
        <v>482</v>
      </c>
      <c r="S9285" s="2" t="s">
        <v>46</v>
      </c>
      <c r="T9285" s="2"/>
    </row>
    <row r="9286" spans="1:21" x14ac:dyDescent="0.3">
      <c r="A9286" t="s">
        <v>13</v>
      </c>
      <c r="B9286" t="s">
        <v>22</v>
      </c>
      <c r="C9286" t="s">
        <v>15</v>
      </c>
      <c r="D9286" t="s">
        <v>482</v>
      </c>
      <c r="E9286" t="s">
        <v>46</v>
      </c>
      <c r="F9286">
        <v>78501</v>
      </c>
      <c r="G9286" t="s">
        <v>47</v>
      </c>
      <c r="H9286" t="s">
        <v>26</v>
      </c>
      <c r="I9286" t="s">
        <v>37</v>
      </c>
      <c r="J9286">
        <v>4312</v>
      </c>
      <c r="K9286">
        <v>2</v>
      </c>
      <c r="L9286">
        <v>8</v>
      </c>
      <c r="M9286">
        <v>-68992</v>
      </c>
      <c r="O9286" s="2" t="str">
        <f>TRIM(SampleSuperstore3[[#This Row],[City]])</f>
        <v>Mcallen</v>
      </c>
      <c r="P9286" s="2" t="str">
        <f>TRIM(SampleSuperstore3[[#This Row],[State]])</f>
        <v>Texas</v>
      </c>
      <c r="Q9286" s="2" t="str">
        <f t="shared" si="145"/>
        <v>Mcallen Texas</v>
      </c>
      <c r="R9286" s="6" t="s">
        <v>482</v>
      </c>
      <c r="S9286" s="2" t="s">
        <v>46</v>
      </c>
      <c r="T9286" s="2"/>
    </row>
    <row r="9287" spans="1:21" x14ac:dyDescent="0.3">
      <c r="A9287" t="s">
        <v>13</v>
      </c>
      <c r="B9287" t="s">
        <v>22</v>
      </c>
      <c r="C9287" t="s">
        <v>15</v>
      </c>
      <c r="D9287" t="s">
        <v>482</v>
      </c>
      <c r="E9287" t="s">
        <v>46</v>
      </c>
      <c r="F9287">
        <v>78501</v>
      </c>
      <c r="G9287" t="s">
        <v>47</v>
      </c>
      <c r="H9287" t="s">
        <v>19</v>
      </c>
      <c r="I9287" t="s">
        <v>21</v>
      </c>
      <c r="J9287">
        <v>56686</v>
      </c>
      <c r="K9287">
        <v>1</v>
      </c>
      <c r="L9287">
        <v>3</v>
      </c>
      <c r="M9287">
        <v>-20245</v>
      </c>
      <c r="O9287" s="2" t="str">
        <f>TRIM(SampleSuperstore3[[#This Row],[City]])</f>
        <v>Mcallen</v>
      </c>
      <c r="P9287" s="2" t="str">
        <f>TRIM(SampleSuperstore3[[#This Row],[State]])</f>
        <v>Texas</v>
      </c>
      <c r="Q9287" s="2" t="str">
        <f t="shared" si="145"/>
        <v>Mcallen Texas</v>
      </c>
      <c r="R9287" s="6" t="s">
        <v>482</v>
      </c>
      <c r="S9287" s="2" t="s">
        <v>46</v>
      </c>
      <c r="T9287" s="2"/>
    </row>
    <row r="9288" spans="1:21" x14ac:dyDescent="0.3">
      <c r="A9288" t="s">
        <v>13</v>
      </c>
      <c r="B9288" t="s">
        <v>22</v>
      </c>
      <c r="C9288" t="s">
        <v>15</v>
      </c>
      <c r="D9288" t="s">
        <v>482</v>
      </c>
      <c r="E9288" t="s">
        <v>46</v>
      </c>
      <c r="F9288">
        <v>78501</v>
      </c>
      <c r="G9288" t="s">
        <v>47</v>
      </c>
      <c r="H9288" t="s">
        <v>35</v>
      </c>
      <c r="I9288" t="s">
        <v>36</v>
      </c>
      <c r="J9288">
        <v>97968</v>
      </c>
      <c r="K9288">
        <v>2</v>
      </c>
      <c r="L9288">
        <v>2</v>
      </c>
      <c r="M9288">
        <v>6123</v>
      </c>
      <c r="O9288" s="2" t="str">
        <f>TRIM(SampleSuperstore3[[#This Row],[City]])</f>
        <v>Mcallen</v>
      </c>
      <c r="P9288" s="2" t="str">
        <f>TRIM(SampleSuperstore3[[#This Row],[State]])</f>
        <v>Texas</v>
      </c>
      <c r="Q9288" s="2" t="str">
        <f t="shared" si="145"/>
        <v>Mcallen Texas</v>
      </c>
      <c r="R9288" s="6" t="s">
        <v>482</v>
      </c>
      <c r="S9288" s="2" t="s">
        <v>46</v>
      </c>
      <c r="T9288" s="2"/>
    </row>
    <row r="9289" spans="1:21" x14ac:dyDescent="0.3">
      <c r="A9289" t="s">
        <v>13</v>
      </c>
      <c r="B9289" t="s">
        <v>22</v>
      </c>
      <c r="C9289" t="s">
        <v>15</v>
      </c>
      <c r="D9289" t="s">
        <v>482</v>
      </c>
      <c r="E9289" t="s">
        <v>46</v>
      </c>
      <c r="F9289">
        <v>78501</v>
      </c>
      <c r="G9289" t="s">
        <v>47</v>
      </c>
      <c r="H9289" t="s">
        <v>26</v>
      </c>
      <c r="I9289" t="s">
        <v>34</v>
      </c>
      <c r="J9289">
        <v>7872</v>
      </c>
      <c r="K9289">
        <v>3</v>
      </c>
      <c r="L9289">
        <v>2</v>
      </c>
      <c r="M9289">
        <v>8856</v>
      </c>
      <c r="O9289" s="2" t="str">
        <f>TRIM(SampleSuperstore3[[#This Row],[City]])</f>
        <v>Mcallen</v>
      </c>
      <c r="P9289" s="2" t="str">
        <f>TRIM(SampleSuperstore3[[#This Row],[State]])</f>
        <v>Texas</v>
      </c>
      <c r="Q9289" s="2" t="str">
        <f t="shared" si="145"/>
        <v>Mcallen Texas</v>
      </c>
      <c r="R9289" s="6" t="s">
        <v>482</v>
      </c>
      <c r="S9289" s="2" t="s">
        <v>46</v>
      </c>
      <c r="T9289" s="2"/>
    </row>
    <row r="9290" spans="1:21" x14ac:dyDescent="0.3">
      <c r="A9290" t="s">
        <v>13</v>
      </c>
      <c r="B9290" t="s">
        <v>22</v>
      </c>
      <c r="C9290" t="s">
        <v>15</v>
      </c>
      <c r="D9290" t="s">
        <v>482</v>
      </c>
      <c r="E9290" t="s">
        <v>46</v>
      </c>
      <c r="F9290">
        <v>78501</v>
      </c>
      <c r="G9290" t="s">
        <v>47</v>
      </c>
      <c r="H9290" t="s">
        <v>26</v>
      </c>
      <c r="I9290" t="s">
        <v>41</v>
      </c>
      <c r="J9290">
        <v>15552</v>
      </c>
      <c r="K9290">
        <v>3</v>
      </c>
      <c r="L9290">
        <v>2</v>
      </c>
      <c r="M9290">
        <v>54432</v>
      </c>
      <c r="O9290" s="2" t="str">
        <f>TRIM(SampleSuperstore3[[#This Row],[City]])</f>
        <v>Mcallen</v>
      </c>
      <c r="P9290" s="2" t="str">
        <f>TRIM(SampleSuperstore3[[#This Row],[State]])</f>
        <v>Texas</v>
      </c>
      <c r="Q9290" s="2" t="str">
        <f t="shared" si="145"/>
        <v>Mcallen Texas</v>
      </c>
      <c r="R9290" s="6" t="s">
        <v>482</v>
      </c>
      <c r="S9290" s="2" t="s">
        <v>46</v>
      </c>
      <c r="T9290" s="2"/>
    </row>
    <row r="9291" spans="1:21" x14ac:dyDescent="0.3">
      <c r="A9291" t="s">
        <v>13</v>
      </c>
      <c r="B9291" t="s">
        <v>22</v>
      </c>
      <c r="C9291" t="s">
        <v>15</v>
      </c>
      <c r="D9291" t="s">
        <v>482</v>
      </c>
      <c r="E9291" t="s">
        <v>46</v>
      </c>
      <c r="F9291">
        <v>78501</v>
      </c>
      <c r="G9291" t="s">
        <v>47</v>
      </c>
      <c r="H9291" t="s">
        <v>26</v>
      </c>
      <c r="I9291" t="s">
        <v>37</v>
      </c>
      <c r="J9291">
        <v>1476</v>
      </c>
      <c r="K9291">
        <v>1</v>
      </c>
      <c r="L9291">
        <v>8</v>
      </c>
      <c r="M9291">
        <v>-22878</v>
      </c>
      <c r="O9291" s="2" t="str">
        <f>TRIM(SampleSuperstore3[[#This Row],[City]])</f>
        <v>Mcallen</v>
      </c>
      <c r="P9291" s="2" t="str">
        <f>TRIM(SampleSuperstore3[[#This Row],[State]])</f>
        <v>Texas</v>
      </c>
      <c r="Q9291" s="2" t="str">
        <f t="shared" si="145"/>
        <v>Mcallen Texas</v>
      </c>
      <c r="R9291" s="6" t="s">
        <v>482</v>
      </c>
      <c r="S9291" s="2" t="s">
        <v>46</v>
      </c>
      <c r="T9291" s="2"/>
    </row>
    <row r="9292" spans="1:21" x14ac:dyDescent="0.3">
      <c r="A9292" t="s">
        <v>28</v>
      </c>
      <c r="B9292" t="s">
        <v>44</v>
      </c>
      <c r="C9292" t="s">
        <v>15</v>
      </c>
      <c r="D9292" t="s">
        <v>454</v>
      </c>
      <c r="E9292" t="s">
        <v>121</v>
      </c>
      <c r="F9292">
        <v>87505</v>
      </c>
      <c r="G9292" t="s">
        <v>25</v>
      </c>
      <c r="H9292" t="s">
        <v>26</v>
      </c>
      <c r="I9292" t="s">
        <v>34</v>
      </c>
      <c r="J9292">
        <v>84</v>
      </c>
      <c r="K9292">
        <v>5</v>
      </c>
      <c r="L9292">
        <v>0</v>
      </c>
      <c r="M9292">
        <v>2184</v>
      </c>
      <c r="O9292" s="2" t="str">
        <f>TRIM(SampleSuperstore3[[#This Row],[City]])</f>
        <v>Santa Fe</v>
      </c>
      <c r="P9292" s="2" t="str">
        <f>TRIM(SampleSuperstore3[[#This Row],[State]])</f>
        <v>New Mexico</v>
      </c>
      <c r="Q9292" s="2" t="str">
        <f t="shared" si="145"/>
        <v>Santa Fe New Mexico</v>
      </c>
      <c r="R9292" s="6" t="s">
        <v>482</v>
      </c>
      <c r="S9292" s="2" t="s">
        <v>46</v>
      </c>
      <c r="T9292" s="2"/>
    </row>
    <row r="9293" spans="1:21" x14ac:dyDescent="0.3">
      <c r="A9293" t="s">
        <v>28</v>
      </c>
      <c r="B9293" t="s">
        <v>14</v>
      </c>
      <c r="C9293" t="s">
        <v>15</v>
      </c>
      <c r="D9293" t="s">
        <v>52</v>
      </c>
      <c r="E9293" t="s">
        <v>24</v>
      </c>
      <c r="F9293">
        <v>94110</v>
      </c>
      <c r="G9293" t="s">
        <v>25</v>
      </c>
      <c r="H9293" t="s">
        <v>26</v>
      </c>
      <c r="I9293" t="s">
        <v>34</v>
      </c>
      <c r="J9293">
        <v>656</v>
      </c>
      <c r="K9293">
        <v>2</v>
      </c>
      <c r="L9293">
        <v>0</v>
      </c>
      <c r="M9293">
        <v>19024</v>
      </c>
      <c r="O9293" s="2" t="str">
        <f>TRIM(SampleSuperstore3[[#This Row],[City]])</f>
        <v>San Francisco</v>
      </c>
      <c r="P9293" s="2" t="str">
        <f>TRIM(SampleSuperstore3[[#This Row],[State]])</f>
        <v>California</v>
      </c>
      <c r="Q9293" s="2" t="str">
        <f t="shared" si="145"/>
        <v>San Francisco California</v>
      </c>
      <c r="R9293" s="6" t="s">
        <v>482</v>
      </c>
      <c r="S9293" s="2" t="s">
        <v>46</v>
      </c>
      <c r="T9293" s="2"/>
    </row>
    <row r="9294" spans="1:21" x14ac:dyDescent="0.3">
      <c r="A9294" t="s">
        <v>28</v>
      </c>
      <c r="B9294" t="s">
        <v>14</v>
      </c>
      <c r="C9294" t="s">
        <v>15</v>
      </c>
      <c r="D9294" t="s">
        <v>52</v>
      </c>
      <c r="E9294" t="s">
        <v>24</v>
      </c>
      <c r="F9294">
        <v>94110</v>
      </c>
      <c r="G9294" t="s">
        <v>25</v>
      </c>
      <c r="H9294" t="s">
        <v>26</v>
      </c>
      <c r="I9294" t="s">
        <v>34</v>
      </c>
      <c r="J9294">
        <v>1488</v>
      </c>
      <c r="K9294">
        <v>2</v>
      </c>
      <c r="L9294">
        <v>0</v>
      </c>
      <c r="M9294">
        <v>372</v>
      </c>
      <c r="O9294" s="2" t="str">
        <f>TRIM(SampleSuperstore3[[#This Row],[City]])</f>
        <v>San Francisco</v>
      </c>
      <c r="P9294" s="2" t="str">
        <f>TRIM(SampleSuperstore3[[#This Row],[State]])</f>
        <v>California</v>
      </c>
      <c r="Q9294" s="2" t="str">
        <f t="shared" si="145"/>
        <v>San Francisco California</v>
      </c>
      <c r="R9294" s="6" t="s">
        <v>644</v>
      </c>
      <c r="S9294" s="2" t="s">
        <v>754</v>
      </c>
      <c r="T9294" s="2" t="s">
        <v>634</v>
      </c>
      <c r="U9294" t="s">
        <v>807</v>
      </c>
    </row>
    <row r="9295" spans="1:21" x14ac:dyDescent="0.3">
      <c r="A9295" t="s">
        <v>28</v>
      </c>
      <c r="B9295" t="s">
        <v>14</v>
      </c>
      <c r="C9295" t="s">
        <v>15</v>
      </c>
      <c r="D9295" t="s">
        <v>52</v>
      </c>
      <c r="E9295" t="s">
        <v>24</v>
      </c>
      <c r="F9295">
        <v>94110</v>
      </c>
      <c r="G9295" t="s">
        <v>25</v>
      </c>
      <c r="H9295" t="s">
        <v>35</v>
      </c>
      <c r="I9295" t="s">
        <v>59</v>
      </c>
      <c r="J9295">
        <v>4548</v>
      </c>
      <c r="K9295">
        <v>4</v>
      </c>
      <c r="L9295">
        <v>0</v>
      </c>
      <c r="M9295">
        <v>15918</v>
      </c>
      <c r="O9295" s="2" t="str">
        <f>TRIM(SampleSuperstore3[[#This Row],[City]])</f>
        <v>San Francisco</v>
      </c>
      <c r="P9295" s="2" t="str">
        <f>TRIM(SampleSuperstore3[[#This Row],[State]])</f>
        <v>California</v>
      </c>
      <c r="Q9295" s="2" t="str">
        <f t="shared" si="145"/>
        <v>San Francisco California</v>
      </c>
      <c r="R9295" s="6" t="s">
        <v>632</v>
      </c>
      <c r="S9295" s="2" t="s">
        <v>633</v>
      </c>
      <c r="T9295" s="2" t="s">
        <v>24</v>
      </c>
    </row>
    <row r="9296" spans="1:21" x14ac:dyDescent="0.3">
      <c r="A9296" t="s">
        <v>28</v>
      </c>
      <c r="B9296" t="s">
        <v>14</v>
      </c>
      <c r="C9296" t="s">
        <v>15</v>
      </c>
      <c r="D9296" t="s">
        <v>52</v>
      </c>
      <c r="E9296" t="s">
        <v>24</v>
      </c>
      <c r="F9296">
        <v>94110</v>
      </c>
      <c r="G9296" t="s">
        <v>25</v>
      </c>
      <c r="H9296" t="s">
        <v>26</v>
      </c>
      <c r="I9296" t="s">
        <v>34</v>
      </c>
      <c r="J9296">
        <v>2544</v>
      </c>
      <c r="K9296">
        <v>6</v>
      </c>
      <c r="L9296">
        <v>0</v>
      </c>
      <c r="M9296">
        <v>99216</v>
      </c>
      <c r="O9296" s="2" t="str">
        <f>TRIM(SampleSuperstore3[[#This Row],[City]])</f>
        <v>San Francisco</v>
      </c>
      <c r="P9296" s="2" t="str">
        <f>TRIM(SampleSuperstore3[[#This Row],[State]])</f>
        <v>California</v>
      </c>
      <c r="Q9296" s="2" t="str">
        <f t="shared" si="145"/>
        <v>San Francisco California</v>
      </c>
      <c r="R9296" s="6" t="s">
        <v>632</v>
      </c>
      <c r="S9296" s="2" t="s">
        <v>633</v>
      </c>
      <c r="T9296" s="2" t="s">
        <v>24</v>
      </c>
    </row>
    <row r="9297" spans="1:22" x14ac:dyDescent="0.3">
      <c r="A9297" t="s">
        <v>28</v>
      </c>
      <c r="B9297" t="s">
        <v>22</v>
      </c>
      <c r="C9297" t="s">
        <v>15</v>
      </c>
      <c r="D9297" t="s">
        <v>75</v>
      </c>
      <c r="E9297" t="s">
        <v>76</v>
      </c>
      <c r="F9297">
        <v>10024</v>
      </c>
      <c r="G9297" t="s">
        <v>57</v>
      </c>
      <c r="H9297" t="s">
        <v>26</v>
      </c>
      <c r="I9297" t="s">
        <v>37</v>
      </c>
      <c r="J9297">
        <v>146688</v>
      </c>
      <c r="K9297">
        <v>8</v>
      </c>
      <c r="L9297">
        <v>2</v>
      </c>
      <c r="M9297">
        <v>4584</v>
      </c>
      <c r="O9297" s="2" t="str">
        <f>TRIM(SampleSuperstore3[[#This Row],[City]])</f>
        <v>New York City</v>
      </c>
      <c r="P9297" s="2" t="str">
        <f>TRIM(SampleSuperstore3[[#This Row],[State]])</f>
        <v>New York</v>
      </c>
      <c r="Q9297" s="2" t="str">
        <f t="shared" si="145"/>
        <v>New York City New York</v>
      </c>
      <c r="R9297" s="6" t="s">
        <v>632</v>
      </c>
      <c r="S9297" s="2" t="s">
        <v>633</v>
      </c>
      <c r="T9297" s="2" t="s">
        <v>24</v>
      </c>
    </row>
    <row r="9298" spans="1:22" x14ac:dyDescent="0.3">
      <c r="A9298" t="s">
        <v>28</v>
      </c>
      <c r="B9298" t="s">
        <v>14</v>
      </c>
      <c r="C9298" t="s">
        <v>15</v>
      </c>
      <c r="D9298" t="s">
        <v>135</v>
      </c>
      <c r="E9298" t="s">
        <v>46</v>
      </c>
      <c r="F9298">
        <v>75220</v>
      </c>
      <c r="G9298" t="s">
        <v>47</v>
      </c>
      <c r="H9298" t="s">
        <v>26</v>
      </c>
      <c r="I9298" t="s">
        <v>27</v>
      </c>
      <c r="J9298">
        <v>4928</v>
      </c>
      <c r="K9298">
        <v>2</v>
      </c>
      <c r="L9298">
        <v>2</v>
      </c>
      <c r="M9298">
        <v>17248</v>
      </c>
      <c r="O9298" s="2" t="str">
        <f>TRIM(SampleSuperstore3[[#This Row],[City]])</f>
        <v>Dallas</v>
      </c>
      <c r="P9298" s="2" t="str">
        <f>TRIM(SampleSuperstore3[[#This Row],[State]])</f>
        <v>Texas</v>
      </c>
      <c r="Q9298" s="2" t="str">
        <f t="shared" si="145"/>
        <v>Dallas Texas</v>
      </c>
      <c r="R9298" s="6" t="s">
        <v>632</v>
      </c>
      <c r="S9298" s="2" t="s">
        <v>633</v>
      </c>
      <c r="T9298" s="2" t="s">
        <v>24</v>
      </c>
    </row>
    <row r="9299" spans="1:22" x14ac:dyDescent="0.3">
      <c r="A9299" t="s">
        <v>28</v>
      </c>
      <c r="B9299" t="s">
        <v>14</v>
      </c>
      <c r="C9299" t="s">
        <v>15</v>
      </c>
      <c r="D9299" t="s">
        <v>135</v>
      </c>
      <c r="E9299" t="s">
        <v>46</v>
      </c>
      <c r="F9299">
        <v>75220</v>
      </c>
      <c r="G9299" t="s">
        <v>47</v>
      </c>
      <c r="H9299" t="s">
        <v>26</v>
      </c>
      <c r="I9299" t="s">
        <v>34</v>
      </c>
      <c r="J9299">
        <v>63488</v>
      </c>
      <c r="K9299">
        <v>4</v>
      </c>
      <c r="L9299">
        <v>2</v>
      </c>
      <c r="M9299">
        <v>47616</v>
      </c>
      <c r="O9299" s="2" t="str">
        <f>TRIM(SampleSuperstore3[[#This Row],[City]])</f>
        <v>Dallas</v>
      </c>
      <c r="P9299" s="2" t="str">
        <f>TRIM(SampleSuperstore3[[#This Row],[State]])</f>
        <v>Texas</v>
      </c>
      <c r="Q9299" s="2" t="str">
        <f t="shared" si="145"/>
        <v>Dallas Texas</v>
      </c>
      <c r="R9299" s="6" t="s">
        <v>634</v>
      </c>
      <c r="S9299" s="2" t="s">
        <v>369</v>
      </c>
      <c r="T9299" s="2" t="s">
        <v>3</v>
      </c>
      <c r="U9299" t="s">
        <v>634</v>
      </c>
      <c r="V9299" t="s">
        <v>369</v>
      </c>
    </row>
    <row r="9300" spans="1:22" x14ac:dyDescent="0.3">
      <c r="A9300" t="s">
        <v>168</v>
      </c>
      <c r="B9300" t="s">
        <v>22</v>
      </c>
      <c r="C9300" t="s">
        <v>15</v>
      </c>
      <c r="D9300" t="s">
        <v>140</v>
      </c>
      <c r="E9300" t="s">
        <v>70</v>
      </c>
      <c r="F9300">
        <v>48234</v>
      </c>
      <c r="G9300" t="s">
        <v>47</v>
      </c>
      <c r="H9300" t="s">
        <v>26</v>
      </c>
      <c r="I9300" t="s">
        <v>32</v>
      </c>
      <c r="J9300">
        <v>41832</v>
      </c>
      <c r="K9300">
        <v>7</v>
      </c>
      <c r="L9300">
        <v>0</v>
      </c>
      <c r="M9300">
        <v>1171296</v>
      </c>
      <c r="O9300" s="2" t="str">
        <f>TRIM(SampleSuperstore3[[#This Row],[City]])</f>
        <v>Detroit</v>
      </c>
      <c r="P9300" s="2" t="str">
        <f>TRIM(SampleSuperstore3[[#This Row],[State]])</f>
        <v>Michigan</v>
      </c>
      <c r="Q9300" s="2" t="str">
        <f t="shared" si="145"/>
        <v>Detroit Michigan</v>
      </c>
      <c r="R9300" s="6" t="s">
        <v>135</v>
      </c>
      <c r="S9300" s="2" t="s">
        <v>46</v>
      </c>
      <c r="T9300" s="2"/>
    </row>
    <row r="9301" spans="1:22" x14ac:dyDescent="0.3">
      <c r="A9301" t="s">
        <v>168</v>
      </c>
      <c r="B9301" t="s">
        <v>22</v>
      </c>
      <c r="C9301" t="s">
        <v>15</v>
      </c>
      <c r="D9301" t="s">
        <v>140</v>
      </c>
      <c r="E9301" t="s">
        <v>70</v>
      </c>
      <c r="F9301">
        <v>48234</v>
      </c>
      <c r="G9301" t="s">
        <v>47</v>
      </c>
      <c r="H9301" t="s">
        <v>26</v>
      </c>
      <c r="I9301" t="s">
        <v>38</v>
      </c>
      <c r="J9301">
        <v>123858</v>
      </c>
      <c r="K9301">
        <v>2</v>
      </c>
      <c r="L9301">
        <v>1</v>
      </c>
      <c r="M9301">
        <v>467908</v>
      </c>
      <c r="O9301" s="2" t="str">
        <f>TRIM(SampleSuperstore3[[#This Row],[City]])</f>
        <v>Detroit</v>
      </c>
      <c r="P9301" s="2" t="str">
        <f>TRIM(SampleSuperstore3[[#This Row],[State]])</f>
        <v>Michigan</v>
      </c>
      <c r="Q9301" s="2" t="str">
        <f t="shared" si="145"/>
        <v>Detroit Michigan</v>
      </c>
      <c r="R9301" s="6" t="s">
        <v>135</v>
      </c>
      <c r="S9301" s="2" t="s">
        <v>46</v>
      </c>
      <c r="T9301" s="2"/>
    </row>
    <row r="9302" spans="1:22" x14ac:dyDescent="0.3">
      <c r="A9302" t="s">
        <v>28</v>
      </c>
      <c r="B9302" t="s">
        <v>14</v>
      </c>
      <c r="C9302" t="s">
        <v>15</v>
      </c>
      <c r="D9302" t="s">
        <v>55</v>
      </c>
      <c r="E9302" t="s">
        <v>56</v>
      </c>
      <c r="F9302">
        <v>19140</v>
      </c>
      <c r="G9302" t="s">
        <v>57</v>
      </c>
      <c r="H9302" t="s">
        <v>35</v>
      </c>
      <c r="I9302" t="s">
        <v>36</v>
      </c>
      <c r="J9302">
        <v>118782</v>
      </c>
      <c r="K9302">
        <v>3</v>
      </c>
      <c r="L9302">
        <v>4</v>
      </c>
      <c r="M9302">
        <v>-277158</v>
      </c>
      <c r="O9302" s="2" t="str">
        <f>TRIM(SampleSuperstore3[[#This Row],[City]])</f>
        <v>Philadelphia</v>
      </c>
      <c r="P9302" s="2" t="str">
        <f>TRIM(SampleSuperstore3[[#This Row],[State]])</f>
        <v>Pennsylvania</v>
      </c>
      <c r="Q9302" s="2" t="str">
        <f t="shared" si="145"/>
        <v>Philadelphia Pennsylvania</v>
      </c>
      <c r="R9302" s="6" t="s">
        <v>140</v>
      </c>
      <c r="S9302" s="2" t="s">
        <v>70</v>
      </c>
      <c r="T9302" s="2"/>
    </row>
    <row r="9303" spans="1:22" x14ac:dyDescent="0.3">
      <c r="A9303" t="s">
        <v>28</v>
      </c>
      <c r="B9303" t="s">
        <v>14</v>
      </c>
      <c r="C9303" t="s">
        <v>15</v>
      </c>
      <c r="D9303" t="s">
        <v>55</v>
      </c>
      <c r="E9303" t="s">
        <v>56</v>
      </c>
      <c r="F9303">
        <v>19140</v>
      </c>
      <c r="G9303" t="s">
        <v>57</v>
      </c>
      <c r="H9303" t="s">
        <v>26</v>
      </c>
      <c r="I9303" t="s">
        <v>110</v>
      </c>
      <c r="J9303">
        <v>769184</v>
      </c>
      <c r="K9303">
        <v>4</v>
      </c>
      <c r="L9303">
        <v>2</v>
      </c>
      <c r="M9303">
        <v>-1634516</v>
      </c>
      <c r="O9303" s="2" t="str">
        <f>TRIM(SampleSuperstore3[[#This Row],[City]])</f>
        <v>Philadelphia</v>
      </c>
      <c r="P9303" s="2" t="str">
        <f>TRIM(SampleSuperstore3[[#This Row],[State]])</f>
        <v>Pennsylvania</v>
      </c>
      <c r="Q9303" s="2" t="str">
        <f t="shared" si="145"/>
        <v>Philadelphia Pennsylvania</v>
      </c>
      <c r="R9303" s="6" t="s">
        <v>140</v>
      </c>
      <c r="S9303" s="2" t="s">
        <v>70</v>
      </c>
      <c r="T9303" s="2"/>
    </row>
    <row r="9304" spans="1:22" x14ac:dyDescent="0.3">
      <c r="A9304" t="s">
        <v>28</v>
      </c>
      <c r="B9304" t="s">
        <v>14</v>
      </c>
      <c r="C9304" t="s">
        <v>15</v>
      </c>
      <c r="D9304" t="s">
        <v>323</v>
      </c>
      <c r="E9304" t="s">
        <v>46</v>
      </c>
      <c r="F9304">
        <v>75007</v>
      </c>
      <c r="G9304" t="s">
        <v>47</v>
      </c>
      <c r="H9304" t="s">
        <v>35</v>
      </c>
      <c r="I9304" t="s">
        <v>59</v>
      </c>
      <c r="J9304">
        <v>47904</v>
      </c>
      <c r="K9304">
        <v>1</v>
      </c>
      <c r="L9304">
        <v>2</v>
      </c>
      <c r="M9304">
        <v>-2994</v>
      </c>
      <c r="O9304" s="2" t="str">
        <f>TRIM(SampleSuperstore3[[#This Row],[City]])</f>
        <v>Carrollton</v>
      </c>
      <c r="P9304" s="2" t="str">
        <f>TRIM(SampleSuperstore3[[#This Row],[State]])</f>
        <v>Texas</v>
      </c>
      <c r="Q9304" s="2" t="str">
        <f t="shared" si="145"/>
        <v>Carrollton Texas</v>
      </c>
      <c r="R9304" s="6" t="s">
        <v>55</v>
      </c>
      <c r="S9304" s="2" t="s">
        <v>56</v>
      </c>
      <c r="T9304" s="2"/>
    </row>
    <row r="9305" spans="1:22" x14ac:dyDescent="0.3">
      <c r="A9305" t="s">
        <v>28</v>
      </c>
      <c r="B9305" t="s">
        <v>22</v>
      </c>
      <c r="C9305" t="s">
        <v>15</v>
      </c>
      <c r="D9305" t="s">
        <v>75</v>
      </c>
      <c r="E9305" t="s">
        <v>76</v>
      </c>
      <c r="F9305">
        <v>10009</v>
      </c>
      <c r="G9305" t="s">
        <v>57</v>
      </c>
      <c r="H9305" t="s">
        <v>26</v>
      </c>
      <c r="I9305" t="s">
        <v>41</v>
      </c>
      <c r="J9305">
        <v>1336</v>
      </c>
      <c r="K9305">
        <v>2</v>
      </c>
      <c r="L9305">
        <v>0</v>
      </c>
      <c r="M9305">
        <v>64128</v>
      </c>
      <c r="O9305" s="2" t="str">
        <f>TRIM(SampleSuperstore3[[#This Row],[City]])</f>
        <v>New York City</v>
      </c>
      <c r="P9305" s="2" t="str">
        <f>TRIM(SampleSuperstore3[[#This Row],[State]])</f>
        <v>New York</v>
      </c>
      <c r="Q9305" s="2" t="str">
        <f t="shared" si="145"/>
        <v>New York City New York</v>
      </c>
      <c r="R9305" s="6" t="s">
        <v>55</v>
      </c>
      <c r="S9305" s="2" t="s">
        <v>56</v>
      </c>
      <c r="T9305" s="2"/>
    </row>
    <row r="9306" spans="1:22" x14ac:dyDescent="0.3">
      <c r="A9306" t="s">
        <v>28</v>
      </c>
      <c r="B9306" t="s">
        <v>22</v>
      </c>
      <c r="C9306" t="s">
        <v>15</v>
      </c>
      <c r="D9306" t="s">
        <v>75</v>
      </c>
      <c r="E9306" t="s">
        <v>76</v>
      </c>
      <c r="F9306">
        <v>10009</v>
      </c>
      <c r="G9306" t="s">
        <v>57</v>
      </c>
      <c r="H9306" t="s">
        <v>19</v>
      </c>
      <c r="I9306" t="s">
        <v>21</v>
      </c>
      <c r="J9306">
        <v>163764</v>
      </c>
      <c r="K9306">
        <v>2</v>
      </c>
      <c r="L9306">
        <v>1</v>
      </c>
      <c r="M9306">
        <v>254744</v>
      </c>
      <c r="O9306" s="2" t="str">
        <f>TRIM(SampleSuperstore3[[#This Row],[City]])</f>
        <v>New York City</v>
      </c>
      <c r="P9306" s="2" t="str">
        <f>TRIM(SampleSuperstore3[[#This Row],[State]])</f>
        <v>New York</v>
      </c>
      <c r="Q9306" s="2" t="str">
        <f t="shared" si="145"/>
        <v>New York City New York</v>
      </c>
      <c r="R9306" s="6" t="s">
        <v>323</v>
      </c>
      <c r="S9306" s="2" t="s">
        <v>46</v>
      </c>
      <c r="T9306" s="2"/>
    </row>
    <row r="9307" spans="1:22" x14ac:dyDescent="0.3">
      <c r="A9307" t="s">
        <v>28</v>
      </c>
      <c r="B9307" t="s">
        <v>22</v>
      </c>
      <c r="C9307" t="s">
        <v>15</v>
      </c>
      <c r="D9307" t="s">
        <v>75</v>
      </c>
      <c r="E9307" t="s">
        <v>76</v>
      </c>
      <c r="F9307">
        <v>10009</v>
      </c>
      <c r="G9307" t="s">
        <v>57</v>
      </c>
      <c r="H9307" t="s">
        <v>19</v>
      </c>
      <c r="I9307" t="s">
        <v>33</v>
      </c>
      <c r="J9307">
        <v>18392</v>
      </c>
      <c r="K9307">
        <v>4</v>
      </c>
      <c r="L9307">
        <v>0</v>
      </c>
      <c r="M9307">
        <v>312664</v>
      </c>
      <c r="O9307" s="2" t="str">
        <f>TRIM(SampleSuperstore3[[#This Row],[City]])</f>
        <v>New York City</v>
      </c>
      <c r="P9307" s="2" t="str">
        <f>TRIM(SampleSuperstore3[[#This Row],[State]])</f>
        <v>New York</v>
      </c>
      <c r="Q9307" s="2" t="str">
        <f t="shared" si="145"/>
        <v>New York City New York</v>
      </c>
      <c r="R9307" s="6" t="s">
        <v>634</v>
      </c>
      <c r="S9307" s="2" t="s">
        <v>369</v>
      </c>
      <c r="T9307" s="2" t="s">
        <v>3</v>
      </c>
      <c r="U9307" t="s">
        <v>634</v>
      </c>
      <c r="V9307" t="s">
        <v>369</v>
      </c>
    </row>
    <row r="9308" spans="1:22" x14ac:dyDescent="0.3">
      <c r="A9308" t="s">
        <v>28</v>
      </c>
      <c r="B9308" t="s">
        <v>14</v>
      </c>
      <c r="C9308" t="s">
        <v>15</v>
      </c>
      <c r="D9308" t="s">
        <v>61</v>
      </c>
      <c r="E9308" t="s">
        <v>46</v>
      </c>
      <c r="F9308">
        <v>77041</v>
      </c>
      <c r="G9308" t="s">
        <v>47</v>
      </c>
      <c r="H9308" t="s">
        <v>19</v>
      </c>
      <c r="I9308" t="s">
        <v>33</v>
      </c>
      <c r="J9308">
        <v>11376</v>
      </c>
      <c r="K9308">
        <v>3</v>
      </c>
      <c r="L9308">
        <v>6</v>
      </c>
      <c r="M9308">
        <v>-5688</v>
      </c>
      <c r="O9308" s="2" t="str">
        <f>TRIM(SampleSuperstore3[[#This Row],[City]])</f>
        <v>Houston</v>
      </c>
      <c r="P9308" s="2" t="str">
        <f>TRIM(SampleSuperstore3[[#This Row],[State]])</f>
        <v>Texas</v>
      </c>
      <c r="Q9308" s="2" t="str">
        <f t="shared" si="145"/>
        <v>Houston Texas</v>
      </c>
      <c r="R9308" s="6" t="s">
        <v>634</v>
      </c>
      <c r="S9308" s="2" t="s">
        <v>369</v>
      </c>
      <c r="T9308" s="2" t="s">
        <v>3</v>
      </c>
      <c r="U9308" t="s">
        <v>634</v>
      </c>
      <c r="V9308" t="s">
        <v>369</v>
      </c>
    </row>
    <row r="9309" spans="1:22" x14ac:dyDescent="0.3">
      <c r="A9309" t="s">
        <v>28</v>
      </c>
      <c r="B9309" t="s">
        <v>14</v>
      </c>
      <c r="C9309" t="s">
        <v>15</v>
      </c>
      <c r="D9309" t="s">
        <v>61</v>
      </c>
      <c r="E9309" t="s">
        <v>46</v>
      </c>
      <c r="F9309">
        <v>77041</v>
      </c>
      <c r="G9309" t="s">
        <v>47</v>
      </c>
      <c r="H9309" t="s">
        <v>19</v>
      </c>
      <c r="I9309" t="s">
        <v>33</v>
      </c>
      <c r="J9309">
        <v>66112</v>
      </c>
      <c r="K9309">
        <v>4</v>
      </c>
      <c r="L9309">
        <v>6</v>
      </c>
      <c r="M9309">
        <v>-842928</v>
      </c>
      <c r="O9309" s="2" t="str">
        <f>TRIM(SampleSuperstore3[[#This Row],[City]])</f>
        <v>Houston</v>
      </c>
      <c r="P9309" s="2" t="str">
        <f>TRIM(SampleSuperstore3[[#This Row],[State]])</f>
        <v>Texas</v>
      </c>
      <c r="Q9309" s="2" t="str">
        <f t="shared" si="145"/>
        <v>Houston Texas</v>
      </c>
      <c r="R9309" s="6" t="s">
        <v>634</v>
      </c>
      <c r="S9309" s="2" t="s">
        <v>369</v>
      </c>
      <c r="T9309" s="2" t="s">
        <v>3</v>
      </c>
      <c r="U9309" t="s">
        <v>634</v>
      </c>
      <c r="V9309" t="s">
        <v>369</v>
      </c>
    </row>
    <row r="9310" spans="1:22" x14ac:dyDescent="0.3">
      <c r="A9310" t="s">
        <v>28</v>
      </c>
      <c r="B9310" t="s">
        <v>14</v>
      </c>
      <c r="C9310" t="s">
        <v>15</v>
      </c>
      <c r="D9310" t="s">
        <v>23</v>
      </c>
      <c r="E9310" t="s">
        <v>24</v>
      </c>
      <c r="F9310">
        <v>90036</v>
      </c>
      <c r="G9310" t="s">
        <v>25</v>
      </c>
      <c r="H9310" t="s">
        <v>26</v>
      </c>
      <c r="I9310" t="s">
        <v>41</v>
      </c>
      <c r="J9310">
        <v>21104</v>
      </c>
      <c r="K9310">
        <v>8</v>
      </c>
      <c r="L9310">
        <v>0</v>
      </c>
      <c r="M9310">
        <v>970784</v>
      </c>
      <c r="O9310" s="2" t="str">
        <f>TRIM(SampleSuperstore3[[#This Row],[City]])</f>
        <v>Los Angeles</v>
      </c>
      <c r="P9310" s="2" t="str">
        <f>TRIM(SampleSuperstore3[[#This Row],[State]])</f>
        <v>California</v>
      </c>
      <c r="Q9310" s="2" t="str">
        <f t="shared" si="145"/>
        <v>Los Angeles California</v>
      </c>
      <c r="R9310" s="6" t="s">
        <v>61</v>
      </c>
      <c r="S9310" s="2" t="s">
        <v>46</v>
      </c>
      <c r="T9310" s="2"/>
    </row>
    <row r="9311" spans="1:22" x14ac:dyDescent="0.3">
      <c r="A9311" t="s">
        <v>28</v>
      </c>
      <c r="B9311" t="s">
        <v>14</v>
      </c>
      <c r="C9311" t="s">
        <v>15</v>
      </c>
      <c r="D9311" t="s">
        <v>23</v>
      </c>
      <c r="E9311" t="s">
        <v>24</v>
      </c>
      <c r="F9311">
        <v>90036</v>
      </c>
      <c r="G9311" t="s">
        <v>25</v>
      </c>
      <c r="H9311" t="s">
        <v>19</v>
      </c>
      <c r="I9311" t="s">
        <v>21</v>
      </c>
      <c r="J9311">
        <v>594816</v>
      </c>
      <c r="K9311">
        <v>2</v>
      </c>
      <c r="L9311">
        <v>2</v>
      </c>
      <c r="M9311">
        <v>594816</v>
      </c>
      <c r="O9311" s="2" t="str">
        <f>TRIM(SampleSuperstore3[[#This Row],[City]])</f>
        <v>Los Angeles</v>
      </c>
      <c r="P9311" s="2" t="str">
        <f>TRIM(SampleSuperstore3[[#This Row],[State]])</f>
        <v>California</v>
      </c>
      <c r="Q9311" s="2" t="str">
        <f t="shared" si="145"/>
        <v>Los Angeles California</v>
      </c>
      <c r="R9311" s="6" t="s">
        <v>61</v>
      </c>
      <c r="S9311" s="2" t="s">
        <v>46</v>
      </c>
      <c r="T9311" s="2"/>
    </row>
    <row r="9312" spans="1:22" x14ac:dyDescent="0.3">
      <c r="A9312" t="s">
        <v>28</v>
      </c>
      <c r="B9312" t="s">
        <v>14</v>
      </c>
      <c r="C9312" t="s">
        <v>15</v>
      </c>
      <c r="D9312" t="s">
        <v>23</v>
      </c>
      <c r="E9312" t="s">
        <v>24</v>
      </c>
      <c r="F9312">
        <v>90036</v>
      </c>
      <c r="G9312" t="s">
        <v>25</v>
      </c>
      <c r="H9312" t="s">
        <v>26</v>
      </c>
      <c r="I9312" t="s">
        <v>37</v>
      </c>
      <c r="J9312">
        <v>7296</v>
      </c>
      <c r="K9312">
        <v>3</v>
      </c>
      <c r="L9312">
        <v>2</v>
      </c>
      <c r="M9312">
        <v>23712</v>
      </c>
      <c r="O9312" s="2" t="str">
        <f>TRIM(SampleSuperstore3[[#This Row],[City]])</f>
        <v>Los Angeles</v>
      </c>
      <c r="P9312" s="2" t="str">
        <f>TRIM(SampleSuperstore3[[#This Row],[State]])</f>
        <v>California</v>
      </c>
      <c r="Q9312" s="2" t="str">
        <f t="shared" si="145"/>
        <v>Los Angeles California</v>
      </c>
      <c r="R9312" s="6" t="s">
        <v>626</v>
      </c>
      <c r="S9312" s="2" t="s">
        <v>627</v>
      </c>
      <c r="T9312" s="2" t="s">
        <v>24</v>
      </c>
    </row>
    <row r="9313" spans="1:22" x14ac:dyDescent="0.3">
      <c r="A9313" t="s">
        <v>62</v>
      </c>
      <c r="B9313" t="s">
        <v>14</v>
      </c>
      <c r="C9313" t="s">
        <v>15</v>
      </c>
      <c r="D9313" t="s">
        <v>239</v>
      </c>
      <c r="E9313" t="s">
        <v>43</v>
      </c>
      <c r="F9313">
        <v>98026</v>
      </c>
      <c r="G9313" t="s">
        <v>25</v>
      </c>
      <c r="H9313" t="s">
        <v>19</v>
      </c>
      <c r="I9313" t="s">
        <v>33</v>
      </c>
      <c r="J9313">
        <v>8096</v>
      </c>
      <c r="K9313">
        <v>4</v>
      </c>
      <c r="L9313">
        <v>0</v>
      </c>
      <c r="M9313">
        <v>348128</v>
      </c>
      <c r="O9313" s="2" t="str">
        <f>TRIM(SampleSuperstore3[[#This Row],[City]])</f>
        <v>Edmonds</v>
      </c>
      <c r="P9313" s="2" t="str">
        <f>TRIM(SampleSuperstore3[[#This Row],[State]])</f>
        <v>Washington</v>
      </c>
      <c r="Q9313" s="2" t="str">
        <f t="shared" si="145"/>
        <v>Edmonds Washington</v>
      </c>
      <c r="R9313" s="6" t="s">
        <v>626</v>
      </c>
      <c r="S9313" s="2" t="s">
        <v>627</v>
      </c>
      <c r="T9313" s="2" t="s">
        <v>24</v>
      </c>
    </row>
    <row r="9314" spans="1:22" x14ac:dyDescent="0.3">
      <c r="A9314" t="s">
        <v>62</v>
      </c>
      <c r="B9314" t="s">
        <v>14</v>
      </c>
      <c r="C9314" t="s">
        <v>15</v>
      </c>
      <c r="D9314" t="s">
        <v>239</v>
      </c>
      <c r="E9314" t="s">
        <v>43</v>
      </c>
      <c r="F9314">
        <v>98026</v>
      </c>
      <c r="G9314" t="s">
        <v>25</v>
      </c>
      <c r="H9314" t="s">
        <v>35</v>
      </c>
      <c r="I9314" t="s">
        <v>36</v>
      </c>
      <c r="J9314">
        <v>455712</v>
      </c>
      <c r="K9314">
        <v>2</v>
      </c>
      <c r="L9314">
        <v>2</v>
      </c>
      <c r="M9314">
        <v>341784</v>
      </c>
      <c r="O9314" s="2" t="str">
        <f>TRIM(SampleSuperstore3[[#This Row],[City]])</f>
        <v>Edmonds</v>
      </c>
      <c r="P9314" s="2" t="str">
        <f>TRIM(SampleSuperstore3[[#This Row],[State]])</f>
        <v>Washington</v>
      </c>
      <c r="Q9314" s="2" t="str">
        <f t="shared" si="145"/>
        <v>Edmonds Washington</v>
      </c>
      <c r="R9314" s="6" t="s">
        <v>626</v>
      </c>
      <c r="S9314" s="2" t="s">
        <v>627</v>
      </c>
      <c r="T9314" s="2" t="s">
        <v>24</v>
      </c>
    </row>
    <row r="9315" spans="1:22" x14ac:dyDescent="0.3">
      <c r="A9315" t="s">
        <v>62</v>
      </c>
      <c r="B9315" t="s">
        <v>14</v>
      </c>
      <c r="C9315" t="s">
        <v>15</v>
      </c>
      <c r="D9315" t="s">
        <v>239</v>
      </c>
      <c r="E9315" t="s">
        <v>43</v>
      </c>
      <c r="F9315">
        <v>98026</v>
      </c>
      <c r="G9315" t="s">
        <v>25</v>
      </c>
      <c r="H9315" t="s">
        <v>26</v>
      </c>
      <c r="I9315" t="s">
        <v>34</v>
      </c>
      <c r="J9315">
        <v>2598</v>
      </c>
      <c r="K9315">
        <v>1</v>
      </c>
      <c r="L9315">
        <v>0</v>
      </c>
      <c r="M9315">
        <v>72744</v>
      </c>
      <c r="O9315" s="2" t="str">
        <f>TRIM(SampleSuperstore3[[#This Row],[City]])</f>
        <v>Edmonds</v>
      </c>
      <c r="P9315" s="2" t="str">
        <f>TRIM(SampleSuperstore3[[#This Row],[State]])</f>
        <v>Washington</v>
      </c>
      <c r="Q9315" s="2" t="str">
        <f t="shared" si="145"/>
        <v>Edmonds Washington</v>
      </c>
      <c r="R9315" s="6" t="s">
        <v>239</v>
      </c>
      <c r="S9315" s="2" t="s">
        <v>43</v>
      </c>
      <c r="T9315" s="2"/>
    </row>
    <row r="9316" spans="1:22" x14ac:dyDescent="0.3">
      <c r="A9316" t="s">
        <v>62</v>
      </c>
      <c r="B9316" t="s">
        <v>14</v>
      </c>
      <c r="C9316" t="s">
        <v>15</v>
      </c>
      <c r="D9316" t="s">
        <v>52</v>
      </c>
      <c r="E9316" t="s">
        <v>24</v>
      </c>
      <c r="F9316">
        <v>94110</v>
      </c>
      <c r="G9316" t="s">
        <v>25</v>
      </c>
      <c r="H9316" t="s">
        <v>26</v>
      </c>
      <c r="I9316" t="s">
        <v>38</v>
      </c>
      <c r="J9316">
        <v>4528</v>
      </c>
      <c r="K9316">
        <v>4</v>
      </c>
      <c r="L9316">
        <v>0</v>
      </c>
      <c r="M9316">
        <v>153952</v>
      </c>
      <c r="O9316" s="2" t="str">
        <f>TRIM(SampleSuperstore3[[#This Row],[City]])</f>
        <v>San Francisco</v>
      </c>
      <c r="P9316" s="2" t="str">
        <f>TRIM(SampleSuperstore3[[#This Row],[State]])</f>
        <v>California</v>
      </c>
      <c r="Q9316" s="2" t="str">
        <f t="shared" si="145"/>
        <v>San Francisco California</v>
      </c>
      <c r="R9316" s="6" t="s">
        <v>239</v>
      </c>
      <c r="S9316" s="2" t="s">
        <v>43</v>
      </c>
      <c r="T9316" s="2"/>
    </row>
    <row r="9317" spans="1:22" x14ac:dyDescent="0.3">
      <c r="A9317" t="s">
        <v>28</v>
      </c>
      <c r="B9317" t="s">
        <v>14</v>
      </c>
      <c r="C9317" t="s">
        <v>15</v>
      </c>
      <c r="D9317" t="s">
        <v>75</v>
      </c>
      <c r="E9317" t="s">
        <v>76</v>
      </c>
      <c r="F9317">
        <v>10035</v>
      </c>
      <c r="G9317" t="s">
        <v>57</v>
      </c>
      <c r="H9317" t="s">
        <v>26</v>
      </c>
      <c r="I9317" t="s">
        <v>60</v>
      </c>
      <c r="J9317">
        <v>1556</v>
      </c>
      <c r="K9317">
        <v>2</v>
      </c>
      <c r="L9317">
        <v>0</v>
      </c>
      <c r="M9317">
        <v>73132</v>
      </c>
      <c r="O9317" s="2" t="str">
        <f>TRIM(SampleSuperstore3[[#This Row],[City]])</f>
        <v>New York City</v>
      </c>
      <c r="P9317" s="2" t="str">
        <f>TRIM(SampleSuperstore3[[#This Row],[State]])</f>
        <v>New York</v>
      </c>
      <c r="Q9317" s="2" t="str">
        <f t="shared" si="145"/>
        <v>New York City New York</v>
      </c>
      <c r="R9317" s="6" t="s">
        <v>239</v>
      </c>
      <c r="S9317" s="2" t="s">
        <v>43</v>
      </c>
      <c r="T9317" s="2"/>
    </row>
    <row r="9318" spans="1:22" x14ac:dyDescent="0.3">
      <c r="A9318" t="s">
        <v>28</v>
      </c>
      <c r="B9318" t="s">
        <v>22</v>
      </c>
      <c r="C9318" t="s">
        <v>15</v>
      </c>
      <c r="D9318" t="s">
        <v>82</v>
      </c>
      <c r="E9318" t="s">
        <v>95</v>
      </c>
      <c r="F9318">
        <v>97477</v>
      </c>
      <c r="G9318" t="s">
        <v>25</v>
      </c>
      <c r="H9318" t="s">
        <v>35</v>
      </c>
      <c r="I9318" t="s">
        <v>36</v>
      </c>
      <c r="J9318">
        <v>8592</v>
      </c>
      <c r="K9318">
        <v>3</v>
      </c>
      <c r="L9318">
        <v>2</v>
      </c>
      <c r="M9318">
        <v>7518</v>
      </c>
      <c r="O9318" s="2" t="str">
        <f>TRIM(SampleSuperstore3[[#This Row],[City]])</f>
        <v>Springfield</v>
      </c>
      <c r="P9318" s="2" t="str">
        <f>TRIM(SampleSuperstore3[[#This Row],[State]])</f>
        <v>Oregon</v>
      </c>
      <c r="Q9318" s="2" t="str">
        <f t="shared" si="145"/>
        <v>Springfield Oregon</v>
      </c>
      <c r="R9318" s="6" t="s">
        <v>632</v>
      </c>
      <c r="S9318" s="2" t="s">
        <v>633</v>
      </c>
      <c r="T9318" s="2" t="s">
        <v>24</v>
      </c>
    </row>
    <row r="9319" spans="1:22" x14ac:dyDescent="0.3">
      <c r="A9319" t="s">
        <v>13</v>
      </c>
      <c r="B9319" t="s">
        <v>14</v>
      </c>
      <c r="C9319" t="s">
        <v>15</v>
      </c>
      <c r="D9319" t="s">
        <v>521</v>
      </c>
      <c r="E9319" t="s">
        <v>17</v>
      </c>
      <c r="F9319">
        <v>40324</v>
      </c>
      <c r="G9319" t="s">
        <v>18</v>
      </c>
      <c r="H9319" t="s">
        <v>26</v>
      </c>
      <c r="I9319" t="s">
        <v>38</v>
      </c>
      <c r="J9319">
        <v>19568</v>
      </c>
      <c r="K9319">
        <v>4</v>
      </c>
      <c r="L9319">
        <v>0</v>
      </c>
      <c r="M9319">
        <v>508768</v>
      </c>
      <c r="O9319" s="2" t="str">
        <f>TRIM(SampleSuperstore3[[#This Row],[City]])</f>
        <v>Georgetown</v>
      </c>
      <c r="P9319" s="2" t="str">
        <f>TRIM(SampleSuperstore3[[#This Row],[State]])</f>
        <v>Kentucky</v>
      </c>
      <c r="Q9319" s="2" t="str">
        <f t="shared" si="145"/>
        <v>Georgetown Kentucky</v>
      </c>
      <c r="R9319" s="6" t="s">
        <v>634</v>
      </c>
      <c r="S9319" s="2" t="s">
        <v>369</v>
      </c>
      <c r="T9319" s="2" t="s">
        <v>3</v>
      </c>
      <c r="U9319" t="s">
        <v>634</v>
      </c>
      <c r="V9319" t="s">
        <v>369</v>
      </c>
    </row>
    <row r="9320" spans="1:22" x14ac:dyDescent="0.3">
      <c r="A9320" t="s">
        <v>13</v>
      </c>
      <c r="B9320" t="s">
        <v>14</v>
      </c>
      <c r="C9320" t="s">
        <v>15</v>
      </c>
      <c r="D9320" t="s">
        <v>521</v>
      </c>
      <c r="E9320" t="s">
        <v>17</v>
      </c>
      <c r="F9320">
        <v>40324</v>
      </c>
      <c r="G9320" t="s">
        <v>18</v>
      </c>
      <c r="H9320" t="s">
        <v>26</v>
      </c>
      <c r="I9320" t="s">
        <v>77</v>
      </c>
      <c r="J9320">
        <v>142</v>
      </c>
      <c r="K9320">
        <v>4</v>
      </c>
      <c r="L9320">
        <v>0</v>
      </c>
      <c r="M9320">
        <v>6674</v>
      </c>
      <c r="O9320" s="2" t="str">
        <f>TRIM(SampleSuperstore3[[#This Row],[City]])</f>
        <v>Georgetown</v>
      </c>
      <c r="P9320" s="2" t="str">
        <f>TRIM(SampleSuperstore3[[#This Row],[State]])</f>
        <v>Kentucky</v>
      </c>
      <c r="Q9320" s="2" t="str">
        <f t="shared" si="145"/>
        <v>Georgetown Kentucky</v>
      </c>
      <c r="R9320" s="6" t="s">
        <v>82</v>
      </c>
      <c r="S9320" s="2" t="s">
        <v>95</v>
      </c>
      <c r="T9320" s="2"/>
    </row>
    <row r="9321" spans="1:22" x14ac:dyDescent="0.3">
      <c r="A9321" t="s">
        <v>62</v>
      </c>
      <c r="B9321" t="s">
        <v>14</v>
      </c>
      <c r="C9321" t="s">
        <v>15</v>
      </c>
      <c r="D9321" t="s">
        <v>282</v>
      </c>
      <c r="E9321" t="s">
        <v>30</v>
      </c>
      <c r="F9321">
        <v>33065</v>
      </c>
      <c r="G9321" t="s">
        <v>18</v>
      </c>
      <c r="H9321" t="s">
        <v>19</v>
      </c>
      <c r="I9321" t="s">
        <v>20</v>
      </c>
      <c r="J9321">
        <v>314352</v>
      </c>
      <c r="K9321">
        <v>3</v>
      </c>
      <c r="L9321">
        <v>2</v>
      </c>
      <c r="M9321">
        <v>-157176</v>
      </c>
      <c r="O9321" s="2" t="str">
        <f>TRIM(SampleSuperstore3[[#This Row],[City]])</f>
        <v>Coral Springs</v>
      </c>
      <c r="P9321" s="2" t="str">
        <f>TRIM(SampleSuperstore3[[#This Row],[State]])</f>
        <v>Florida</v>
      </c>
      <c r="Q9321" s="2" t="str">
        <f t="shared" si="145"/>
        <v>Coral Springs Florida</v>
      </c>
      <c r="R9321" s="6" t="s">
        <v>521</v>
      </c>
      <c r="S9321" s="2" t="s">
        <v>17</v>
      </c>
      <c r="T9321" s="2"/>
    </row>
    <row r="9322" spans="1:22" x14ac:dyDescent="0.3">
      <c r="A9322" t="s">
        <v>62</v>
      </c>
      <c r="B9322" t="s">
        <v>14</v>
      </c>
      <c r="C9322" t="s">
        <v>15</v>
      </c>
      <c r="D9322" t="s">
        <v>282</v>
      </c>
      <c r="E9322" t="s">
        <v>30</v>
      </c>
      <c r="F9322">
        <v>33065</v>
      </c>
      <c r="G9322" t="s">
        <v>18</v>
      </c>
      <c r="H9322" t="s">
        <v>26</v>
      </c>
      <c r="I9322" t="s">
        <v>27</v>
      </c>
      <c r="J9322">
        <v>4608</v>
      </c>
      <c r="K9322">
        <v>2</v>
      </c>
      <c r="L9322">
        <v>2</v>
      </c>
      <c r="M9322">
        <v>14976</v>
      </c>
      <c r="O9322" s="2" t="str">
        <f>TRIM(SampleSuperstore3[[#This Row],[City]])</f>
        <v>Coral Springs</v>
      </c>
      <c r="P9322" s="2" t="str">
        <f>TRIM(SampleSuperstore3[[#This Row],[State]])</f>
        <v>Florida</v>
      </c>
      <c r="Q9322" s="2" t="str">
        <f t="shared" si="145"/>
        <v>Coral Springs Florida</v>
      </c>
      <c r="R9322" s="6" t="s">
        <v>521</v>
      </c>
      <c r="S9322" s="2" t="s">
        <v>17</v>
      </c>
      <c r="T9322" s="2"/>
    </row>
    <row r="9323" spans="1:22" x14ac:dyDescent="0.3">
      <c r="A9323" t="s">
        <v>28</v>
      </c>
      <c r="B9323" t="s">
        <v>22</v>
      </c>
      <c r="C9323" t="s">
        <v>15</v>
      </c>
      <c r="D9323" t="s">
        <v>52</v>
      </c>
      <c r="E9323" t="s">
        <v>24</v>
      </c>
      <c r="F9323">
        <v>94110</v>
      </c>
      <c r="G9323" t="s">
        <v>25</v>
      </c>
      <c r="H9323" t="s">
        <v>26</v>
      </c>
      <c r="I9323" t="s">
        <v>77</v>
      </c>
      <c r="J9323">
        <v>179</v>
      </c>
      <c r="K9323">
        <v>5</v>
      </c>
      <c r="L9323">
        <v>0</v>
      </c>
      <c r="M9323">
        <v>8771</v>
      </c>
      <c r="O9323" s="2" t="str">
        <f>TRIM(SampleSuperstore3[[#This Row],[City]])</f>
        <v>San Francisco</v>
      </c>
      <c r="P9323" s="2" t="str">
        <f>TRIM(SampleSuperstore3[[#This Row],[State]])</f>
        <v>California</v>
      </c>
      <c r="Q9323" s="2" t="str">
        <f t="shared" si="145"/>
        <v>San Francisco California</v>
      </c>
      <c r="R9323" s="6" t="s">
        <v>696</v>
      </c>
      <c r="S9323" s="2" t="s">
        <v>649</v>
      </c>
      <c r="T9323" s="2" t="s">
        <v>30</v>
      </c>
    </row>
    <row r="9324" spans="1:22" x14ac:dyDescent="0.3">
      <c r="A9324" t="s">
        <v>13</v>
      </c>
      <c r="B9324" t="s">
        <v>22</v>
      </c>
      <c r="C9324" t="s">
        <v>15</v>
      </c>
      <c r="D9324" t="s">
        <v>52</v>
      </c>
      <c r="E9324" t="s">
        <v>24</v>
      </c>
      <c r="F9324">
        <v>94110</v>
      </c>
      <c r="G9324" t="s">
        <v>25</v>
      </c>
      <c r="H9324" t="s">
        <v>26</v>
      </c>
      <c r="I9324" t="s">
        <v>37</v>
      </c>
      <c r="J9324">
        <v>2992</v>
      </c>
      <c r="K9324">
        <v>1</v>
      </c>
      <c r="L9324">
        <v>2</v>
      </c>
      <c r="M9324">
        <v>1122</v>
      </c>
      <c r="O9324" s="2" t="str">
        <f>TRIM(SampleSuperstore3[[#This Row],[City]])</f>
        <v>San Francisco</v>
      </c>
      <c r="P9324" s="2" t="str">
        <f>TRIM(SampleSuperstore3[[#This Row],[State]])</f>
        <v>California</v>
      </c>
      <c r="Q9324" s="2" t="str">
        <f t="shared" si="145"/>
        <v>San Francisco California</v>
      </c>
      <c r="R9324" s="6" t="s">
        <v>696</v>
      </c>
      <c r="S9324" s="2" t="s">
        <v>649</v>
      </c>
      <c r="T9324" s="2" t="s">
        <v>30</v>
      </c>
    </row>
    <row r="9325" spans="1:22" x14ac:dyDescent="0.3">
      <c r="A9325" t="s">
        <v>13</v>
      </c>
      <c r="B9325" t="s">
        <v>22</v>
      </c>
      <c r="C9325" t="s">
        <v>15</v>
      </c>
      <c r="D9325" t="s">
        <v>52</v>
      </c>
      <c r="E9325" t="s">
        <v>24</v>
      </c>
      <c r="F9325">
        <v>94110</v>
      </c>
      <c r="G9325" t="s">
        <v>25</v>
      </c>
      <c r="H9325" t="s">
        <v>26</v>
      </c>
      <c r="I9325" t="s">
        <v>37</v>
      </c>
      <c r="J9325">
        <v>20064</v>
      </c>
      <c r="K9325">
        <v>6</v>
      </c>
      <c r="L9325">
        <v>2</v>
      </c>
      <c r="M9325">
        <v>70224</v>
      </c>
      <c r="O9325" s="2" t="str">
        <f>TRIM(SampleSuperstore3[[#This Row],[City]])</f>
        <v>San Francisco</v>
      </c>
      <c r="P9325" s="2" t="str">
        <f>TRIM(SampleSuperstore3[[#This Row],[State]])</f>
        <v>California</v>
      </c>
      <c r="Q9325" s="2" t="str">
        <f t="shared" si="145"/>
        <v>San Francisco California</v>
      </c>
      <c r="R9325" s="6" t="s">
        <v>632</v>
      </c>
      <c r="S9325" s="2" t="s">
        <v>633</v>
      </c>
      <c r="T9325" s="2" t="s">
        <v>24</v>
      </c>
    </row>
    <row r="9326" spans="1:22" x14ac:dyDescent="0.3">
      <c r="A9326" t="s">
        <v>13</v>
      </c>
      <c r="B9326" t="s">
        <v>22</v>
      </c>
      <c r="C9326" t="s">
        <v>15</v>
      </c>
      <c r="D9326" t="s">
        <v>52</v>
      </c>
      <c r="E9326" t="s">
        <v>24</v>
      </c>
      <c r="F9326">
        <v>94110</v>
      </c>
      <c r="G9326" t="s">
        <v>25</v>
      </c>
      <c r="H9326" t="s">
        <v>26</v>
      </c>
      <c r="I9326" t="s">
        <v>41</v>
      </c>
      <c r="J9326">
        <v>14673</v>
      </c>
      <c r="K9326">
        <v>3</v>
      </c>
      <c r="L9326">
        <v>0</v>
      </c>
      <c r="M9326">
        <v>689631</v>
      </c>
      <c r="O9326" s="2" t="str">
        <f>TRIM(SampleSuperstore3[[#This Row],[City]])</f>
        <v>San Francisco</v>
      </c>
      <c r="P9326" s="2" t="str">
        <f>TRIM(SampleSuperstore3[[#This Row],[State]])</f>
        <v>California</v>
      </c>
      <c r="Q9326" s="2" t="str">
        <f t="shared" si="145"/>
        <v>San Francisco California</v>
      </c>
      <c r="R9326" s="6" t="s">
        <v>632</v>
      </c>
      <c r="S9326" s="2" t="s">
        <v>633</v>
      </c>
      <c r="T9326" s="2" t="s">
        <v>24</v>
      </c>
    </row>
    <row r="9327" spans="1:22" x14ac:dyDescent="0.3">
      <c r="A9327" t="s">
        <v>13</v>
      </c>
      <c r="B9327" t="s">
        <v>22</v>
      </c>
      <c r="C9327" t="s">
        <v>15</v>
      </c>
      <c r="D9327" t="s">
        <v>52</v>
      </c>
      <c r="E9327" t="s">
        <v>24</v>
      </c>
      <c r="F9327">
        <v>94110</v>
      </c>
      <c r="G9327" t="s">
        <v>25</v>
      </c>
      <c r="H9327" t="s">
        <v>26</v>
      </c>
      <c r="I9327" t="s">
        <v>27</v>
      </c>
      <c r="J9327">
        <v>1875</v>
      </c>
      <c r="K9327">
        <v>5</v>
      </c>
      <c r="L9327">
        <v>0</v>
      </c>
      <c r="M9327">
        <v>9</v>
      </c>
      <c r="O9327" s="2" t="str">
        <f>TRIM(SampleSuperstore3[[#This Row],[City]])</f>
        <v>San Francisco</v>
      </c>
      <c r="P9327" s="2" t="str">
        <f>TRIM(SampleSuperstore3[[#This Row],[State]])</f>
        <v>California</v>
      </c>
      <c r="Q9327" s="2" t="str">
        <f t="shared" si="145"/>
        <v>San Francisco California</v>
      </c>
      <c r="R9327" s="6" t="s">
        <v>632</v>
      </c>
      <c r="S9327" s="2" t="s">
        <v>633</v>
      </c>
      <c r="T9327" s="2" t="s">
        <v>24</v>
      </c>
    </row>
    <row r="9328" spans="1:22" x14ac:dyDescent="0.3">
      <c r="A9328" t="s">
        <v>13</v>
      </c>
      <c r="B9328" t="s">
        <v>22</v>
      </c>
      <c r="C9328" t="s">
        <v>15</v>
      </c>
      <c r="D9328" t="s">
        <v>52</v>
      </c>
      <c r="E9328" t="s">
        <v>24</v>
      </c>
      <c r="F9328">
        <v>94110</v>
      </c>
      <c r="G9328" t="s">
        <v>25</v>
      </c>
      <c r="H9328" t="s">
        <v>35</v>
      </c>
      <c r="I9328" t="s">
        <v>36</v>
      </c>
      <c r="J9328">
        <v>117576</v>
      </c>
      <c r="K9328">
        <v>3</v>
      </c>
      <c r="L9328">
        <v>2</v>
      </c>
      <c r="M9328">
        <v>117576</v>
      </c>
      <c r="O9328" s="2" t="str">
        <f>TRIM(SampleSuperstore3[[#This Row],[City]])</f>
        <v>San Francisco</v>
      </c>
      <c r="P9328" s="2" t="str">
        <f>TRIM(SampleSuperstore3[[#This Row],[State]])</f>
        <v>California</v>
      </c>
      <c r="Q9328" s="2" t="str">
        <f t="shared" si="145"/>
        <v>San Francisco California</v>
      </c>
      <c r="R9328" s="6" t="s">
        <v>632</v>
      </c>
      <c r="S9328" s="2" t="s">
        <v>633</v>
      </c>
      <c r="T9328" s="2" t="s">
        <v>24</v>
      </c>
    </row>
    <row r="9329" spans="1:20" x14ac:dyDescent="0.3">
      <c r="A9329" t="s">
        <v>28</v>
      </c>
      <c r="B9329" t="s">
        <v>44</v>
      </c>
      <c r="C9329" t="s">
        <v>15</v>
      </c>
      <c r="D9329" t="s">
        <v>254</v>
      </c>
      <c r="E9329" t="s">
        <v>24</v>
      </c>
      <c r="F9329">
        <v>92503</v>
      </c>
      <c r="G9329" t="s">
        <v>25</v>
      </c>
      <c r="H9329" t="s">
        <v>26</v>
      </c>
      <c r="I9329" t="s">
        <v>37</v>
      </c>
      <c r="J9329">
        <v>51184</v>
      </c>
      <c r="K9329">
        <v>7</v>
      </c>
      <c r="L9329">
        <v>2</v>
      </c>
      <c r="M9329">
        <v>19194</v>
      </c>
      <c r="O9329" s="2" t="str">
        <f>TRIM(SampleSuperstore3[[#This Row],[City]])</f>
        <v>Riverside</v>
      </c>
      <c r="P9329" s="2" t="str">
        <f>TRIM(SampleSuperstore3[[#This Row],[State]])</f>
        <v>California</v>
      </c>
      <c r="Q9329" s="2" t="str">
        <f t="shared" si="145"/>
        <v>Riverside California</v>
      </c>
      <c r="R9329" s="6" t="s">
        <v>632</v>
      </c>
      <c r="S9329" s="2" t="s">
        <v>633</v>
      </c>
      <c r="T9329" s="2" t="s">
        <v>24</v>
      </c>
    </row>
    <row r="9330" spans="1:20" x14ac:dyDescent="0.3">
      <c r="A9330" t="s">
        <v>62</v>
      </c>
      <c r="B9330" t="s">
        <v>44</v>
      </c>
      <c r="C9330" t="s">
        <v>15</v>
      </c>
      <c r="D9330" t="s">
        <v>78</v>
      </c>
      <c r="E9330" t="s">
        <v>104</v>
      </c>
      <c r="F9330">
        <v>45373</v>
      </c>
      <c r="G9330" t="s">
        <v>57</v>
      </c>
      <c r="H9330" t="s">
        <v>19</v>
      </c>
      <c r="I9330" t="s">
        <v>31</v>
      </c>
      <c r="J9330">
        <v>45597</v>
      </c>
      <c r="K9330">
        <v>5</v>
      </c>
      <c r="L9330">
        <v>4</v>
      </c>
      <c r="M9330">
        <v>-106393</v>
      </c>
      <c r="O9330" s="2" t="str">
        <f>TRIM(SampleSuperstore3[[#This Row],[City]])</f>
        <v>Troy</v>
      </c>
      <c r="P9330" s="2" t="str">
        <f>TRIM(SampleSuperstore3[[#This Row],[State]])</f>
        <v>Ohio</v>
      </c>
      <c r="Q9330" s="2" t="str">
        <f t="shared" si="145"/>
        <v>Troy Ohio</v>
      </c>
      <c r="R9330" s="6" t="s">
        <v>632</v>
      </c>
      <c r="S9330" s="2" t="s">
        <v>633</v>
      </c>
      <c r="T9330" s="2" t="s">
        <v>24</v>
      </c>
    </row>
    <row r="9331" spans="1:20" x14ac:dyDescent="0.3">
      <c r="A9331" t="s">
        <v>62</v>
      </c>
      <c r="B9331" t="s">
        <v>44</v>
      </c>
      <c r="C9331" t="s">
        <v>15</v>
      </c>
      <c r="D9331" t="s">
        <v>78</v>
      </c>
      <c r="E9331" t="s">
        <v>104</v>
      </c>
      <c r="F9331">
        <v>45373</v>
      </c>
      <c r="G9331" t="s">
        <v>57</v>
      </c>
      <c r="H9331" t="s">
        <v>26</v>
      </c>
      <c r="I9331" t="s">
        <v>37</v>
      </c>
      <c r="J9331">
        <v>5715</v>
      </c>
      <c r="K9331">
        <v>5</v>
      </c>
      <c r="L9331">
        <v>7</v>
      </c>
      <c r="M9331">
        <v>-47625</v>
      </c>
      <c r="O9331" s="2" t="str">
        <f>TRIM(SampleSuperstore3[[#This Row],[City]])</f>
        <v>Troy</v>
      </c>
      <c r="P9331" s="2" t="str">
        <f>TRIM(SampleSuperstore3[[#This Row],[State]])</f>
        <v>Ohio</v>
      </c>
      <c r="Q9331" s="2" t="str">
        <f t="shared" si="145"/>
        <v>Troy Ohio</v>
      </c>
      <c r="R9331" s="6" t="s">
        <v>254</v>
      </c>
      <c r="S9331" s="2" t="s">
        <v>24</v>
      </c>
      <c r="T9331" s="2"/>
    </row>
    <row r="9332" spans="1:20" x14ac:dyDescent="0.3">
      <c r="A9332" t="s">
        <v>62</v>
      </c>
      <c r="B9332" t="s">
        <v>44</v>
      </c>
      <c r="C9332" t="s">
        <v>15</v>
      </c>
      <c r="D9332" t="s">
        <v>78</v>
      </c>
      <c r="E9332" t="s">
        <v>104</v>
      </c>
      <c r="F9332">
        <v>45373</v>
      </c>
      <c r="G9332" t="s">
        <v>57</v>
      </c>
      <c r="H9332" t="s">
        <v>35</v>
      </c>
      <c r="I9332" t="s">
        <v>36</v>
      </c>
      <c r="J9332">
        <v>57594</v>
      </c>
      <c r="K9332">
        <v>1</v>
      </c>
      <c r="L9332">
        <v>4</v>
      </c>
      <c r="M9332">
        <v>-115188</v>
      </c>
      <c r="O9332" s="2" t="str">
        <f>TRIM(SampleSuperstore3[[#This Row],[City]])</f>
        <v>Troy</v>
      </c>
      <c r="P9332" s="2" t="str">
        <f>TRIM(SampleSuperstore3[[#This Row],[State]])</f>
        <v>Ohio</v>
      </c>
      <c r="Q9332" s="2" t="str">
        <f t="shared" si="145"/>
        <v>Troy Ohio</v>
      </c>
      <c r="R9332" s="6" t="s">
        <v>78</v>
      </c>
      <c r="S9332" s="2" t="s">
        <v>104</v>
      </c>
      <c r="T9332" s="2"/>
    </row>
    <row r="9333" spans="1:20" x14ac:dyDescent="0.3">
      <c r="A9333" t="s">
        <v>62</v>
      </c>
      <c r="B9333" t="s">
        <v>44</v>
      </c>
      <c r="C9333" t="s">
        <v>15</v>
      </c>
      <c r="D9333" t="s">
        <v>78</v>
      </c>
      <c r="E9333" t="s">
        <v>104</v>
      </c>
      <c r="F9333">
        <v>45373</v>
      </c>
      <c r="G9333" t="s">
        <v>57</v>
      </c>
      <c r="H9333" t="s">
        <v>19</v>
      </c>
      <c r="I9333" t="s">
        <v>33</v>
      </c>
      <c r="J9333">
        <v>30144</v>
      </c>
      <c r="K9333">
        <v>2</v>
      </c>
      <c r="L9333">
        <v>2</v>
      </c>
      <c r="M9333">
        <v>82896</v>
      </c>
      <c r="O9333" s="2" t="str">
        <f>TRIM(SampleSuperstore3[[#This Row],[City]])</f>
        <v>Troy</v>
      </c>
      <c r="P9333" s="2" t="str">
        <f>TRIM(SampleSuperstore3[[#This Row],[State]])</f>
        <v>Ohio</v>
      </c>
      <c r="Q9333" s="2" t="str">
        <f t="shared" si="145"/>
        <v>Troy Ohio</v>
      </c>
      <c r="R9333" s="6" t="s">
        <v>78</v>
      </c>
      <c r="S9333" s="2" t="s">
        <v>104</v>
      </c>
      <c r="T9333" s="2"/>
    </row>
    <row r="9334" spans="1:20" x14ac:dyDescent="0.3">
      <c r="A9334" t="s">
        <v>62</v>
      </c>
      <c r="B9334" t="s">
        <v>44</v>
      </c>
      <c r="C9334" t="s">
        <v>15</v>
      </c>
      <c r="D9334" t="s">
        <v>78</v>
      </c>
      <c r="E9334" t="s">
        <v>104</v>
      </c>
      <c r="F9334">
        <v>45373</v>
      </c>
      <c r="G9334" t="s">
        <v>57</v>
      </c>
      <c r="H9334" t="s">
        <v>19</v>
      </c>
      <c r="I9334" t="s">
        <v>21</v>
      </c>
      <c r="J9334">
        <v>89943</v>
      </c>
      <c r="K9334">
        <v>5</v>
      </c>
      <c r="L9334">
        <v>3</v>
      </c>
      <c r="M9334">
        <v>-12849</v>
      </c>
      <c r="O9334" s="2" t="str">
        <f>TRIM(SampleSuperstore3[[#This Row],[City]])</f>
        <v>Troy</v>
      </c>
      <c r="P9334" s="2" t="str">
        <f>TRIM(SampleSuperstore3[[#This Row],[State]])</f>
        <v>Ohio</v>
      </c>
      <c r="Q9334" s="2" t="str">
        <f t="shared" si="145"/>
        <v>Troy Ohio</v>
      </c>
      <c r="R9334" s="6" t="s">
        <v>78</v>
      </c>
      <c r="S9334" s="2" t="s">
        <v>104</v>
      </c>
      <c r="T9334" s="2"/>
    </row>
    <row r="9335" spans="1:20" x14ac:dyDescent="0.3">
      <c r="A9335" t="s">
        <v>28</v>
      </c>
      <c r="B9335" t="s">
        <v>14</v>
      </c>
      <c r="C9335" t="s">
        <v>15</v>
      </c>
      <c r="D9335" t="s">
        <v>520</v>
      </c>
      <c r="E9335" t="s">
        <v>24</v>
      </c>
      <c r="F9335">
        <v>92553</v>
      </c>
      <c r="G9335" t="s">
        <v>25</v>
      </c>
      <c r="H9335" t="s">
        <v>19</v>
      </c>
      <c r="I9335" t="s">
        <v>33</v>
      </c>
      <c r="J9335">
        <v>84272</v>
      </c>
      <c r="K9335">
        <v>8</v>
      </c>
      <c r="L9335">
        <v>0</v>
      </c>
      <c r="M9335">
        <v>2022528</v>
      </c>
      <c r="O9335" s="2" t="str">
        <f>TRIM(SampleSuperstore3[[#This Row],[City]])</f>
        <v>Moreno Valley</v>
      </c>
      <c r="P9335" s="2" t="str">
        <f>TRIM(SampleSuperstore3[[#This Row],[State]])</f>
        <v>California</v>
      </c>
      <c r="Q9335" s="2" t="str">
        <f t="shared" si="145"/>
        <v>Moreno Valley California</v>
      </c>
      <c r="R9335" s="6" t="s">
        <v>78</v>
      </c>
      <c r="S9335" s="2" t="s">
        <v>104</v>
      </c>
      <c r="T9335" s="2"/>
    </row>
    <row r="9336" spans="1:20" x14ac:dyDescent="0.3">
      <c r="A9336" t="s">
        <v>28</v>
      </c>
      <c r="B9336" t="s">
        <v>14</v>
      </c>
      <c r="C9336" t="s">
        <v>15</v>
      </c>
      <c r="D9336" t="s">
        <v>520</v>
      </c>
      <c r="E9336" t="s">
        <v>24</v>
      </c>
      <c r="F9336">
        <v>92553</v>
      </c>
      <c r="G9336" t="s">
        <v>25</v>
      </c>
      <c r="H9336" t="s">
        <v>19</v>
      </c>
      <c r="I9336" t="s">
        <v>33</v>
      </c>
      <c r="J9336">
        <v>4196</v>
      </c>
      <c r="K9336">
        <v>2</v>
      </c>
      <c r="L9336">
        <v>0</v>
      </c>
      <c r="M9336">
        <v>109096</v>
      </c>
      <c r="O9336" s="2" t="str">
        <f>TRIM(SampleSuperstore3[[#This Row],[City]])</f>
        <v>Moreno Valley</v>
      </c>
      <c r="P9336" s="2" t="str">
        <f>TRIM(SampleSuperstore3[[#This Row],[State]])</f>
        <v>California</v>
      </c>
      <c r="Q9336" s="2" t="str">
        <f t="shared" si="145"/>
        <v>Moreno Valley California</v>
      </c>
      <c r="R9336" s="6" t="s">
        <v>78</v>
      </c>
      <c r="S9336" s="2" t="s">
        <v>104</v>
      </c>
      <c r="T9336" s="2"/>
    </row>
    <row r="9337" spans="1:20" x14ac:dyDescent="0.3">
      <c r="A9337" t="s">
        <v>28</v>
      </c>
      <c r="B9337" t="s">
        <v>22</v>
      </c>
      <c r="C9337" t="s">
        <v>15</v>
      </c>
      <c r="D9337" t="s">
        <v>42</v>
      </c>
      <c r="E9337" t="s">
        <v>43</v>
      </c>
      <c r="F9337">
        <v>98115</v>
      </c>
      <c r="G9337" t="s">
        <v>25</v>
      </c>
      <c r="H9337" t="s">
        <v>26</v>
      </c>
      <c r="I9337" t="s">
        <v>37</v>
      </c>
      <c r="J9337">
        <v>13216</v>
      </c>
      <c r="K9337">
        <v>4</v>
      </c>
      <c r="L9337">
        <v>2</v>
      </c>
      <c r="M9337">
        <v>44604</v>
      </c>
      <c r="O9337" s="2" t="str">
        <f>TRIM(SampleSuperstore3[[#This Row],[City]])</f>
        <v>Seattle</v>
      </c>
      <c r="P9337" s="2" t="str">
        <f>TRIM(SampleSuperstore3[[#This Row],[State]])</f>
        <v>Washington</v>
      </c>
      <c r="Q9337" s="2" t="str">
        <f t="shared" si="145"/>
        <v>Seattle Washington</v>
      </c>
      <c r="R9337" s="6" t="s">
        <v>774</v>
      </c>
      <c r="S9337" s="2" t="s">
        <v>745</v>
      </c>
      <c r="T9337" s="2" t="s">
        <v>24</v>
      </c>
    </row>
    <row r="9338" spans="1:20" x14ac:dyDescent="0.3">
      <c r="A9338" t="s">
        <v>28</v>
      </c>
      <c r="B9338" t="s">
        <v>22</v>
      </c>
      <c r="C9338" t="s">
        <v>15</v>
      </c>
      <c r="D9338" t="s">
        <v>42</v>
      </c>
      <c r="E9338" t="s">
        <v>43</v>
      </c>
      <c r="F9338">
        <v>98115</v>
      </c>
      <c r="G9338" t="s">
        <v>25</v>
      </c>
      <c r="H9338" t="s">
        <v>19</v>
      </c>
      <c r="I9338" t="s">
        <v>21</v>
      </c>
      <c r="J9338">
        <v>184752</v>
      </c>
      <c r="K9338">
        <v>3</v>
      </c>
      <c r="L9338">
        <v>2</v>
      </c>
      <c r="M9338">
        <v>-207846</v>
      </c>
      <c r="O9338" s="2" t="str">
        <f>TRIM(SampleSuperstore3[[#This Row],[City]])</f>
        <v>Seattle</v>
      </c>
      <c r="P9338" s="2" t="str">
        <f>TRIM(SampleSuperstore3[[#This Row],[State]])</f>
        <v>Washington</v>
      </c>
      <c r="Q9338" s="2" t="str">
        <f t="shared" si="145"/>
        <v>Seattle Washington</v>
      </c>
      <c r="R9338" s="6" t="s">
        <v>774</v>
      </c>
      <c r="S9338" s="2" t="s">
        <v>745</v>
      </c>
      <c r="T9338" s="2" t="s">
        <v>24</v>
      </c>
    </row>
    <row r="9339" spans="1:20" x14ac:dyDescent="0.3">
      <c r="A9339" t="s">
        <v>62</v>
      </c>
      <c r="B9339" t="s">
        <v>14</v>
      </c>
      <c r="C9339" t="s">
        <v>15</v>
      </c>
      <c r="D9339" t="s">
        <v>79</v>
      </c>
      <c r="E9339" t="s">
        <v>65</v>
      </c>
      <c r="F9339">
        <v>60623</v>
      </c>
      <c r="G9339" t="s">
        <v>47</v>
      </c>
      <c r="H9339" t="s">
        <v>19</v>
      </c>
      <c r="I9339" t="s">
        <v>21</v>
      </c>
      <c r="J9339">
        <v>520464</v>
      </c>
      <c r="K9339">
        <v>2</v>
      </c>
      <c r="L9339">
        <v>3</v>
      </c>
      <c r="M9339">
        <v>-148704</v>
      </c>
      <c r="O9339" s="2" t="str">
        <f>TRIM(SampleSuperstore3[[#This Row],[City]])</f>
        <v>Chicago</v>
      </c>
      <c r="P9339" s="2" t="str">
        <f>TRIM(SampleSuperstore3[[#This Row],[State]])</f>
        <v>Illinois</v>
      </c>
      <c r="Q9339" s="2" t="str">
        <f t="shared" si="145"/>
        <v>Chicago Illinois</v>
      </c>
      <c r="R9339" s="6" t="s">
        <v>42</v>
      </c>
      <c r="S9339" s="2" t="s">
        <v>43</v>
      </c>
      <c r="T9339" s="2"/>
    </row>
    <row r="9340" spans="1:20" x14ac:dyDescent="0.3">
      <c r="A9340" t="s">
        <v>62</v>
      </c>
      <c r="B9340" t="s">
        <v>14</v>
      </c>
      <c r="C9340" t="s">
        <v>15</v>
      </c>
      <c r="D9340" t="s">
        <v>79</v>
      </c>
      <c r="E9340" t="s">
        <v>65</v>
      </c>
      <c r="F9340">
        <v>60623</v>
      </c>
      <c r="G9340" t="s">
        <v>47</v>
      </c>
      <c r="H9340" t="s">
        <v>26</v>
      </c>
      <c r="I9340" t="s">
        <v>41</v>
      </c>
      <c r="J9340">
        <v>11424</v>
      </c>
      <c r="K9340">
        <v>3</v>
      </c>
      <c r="L9340">
        <v>2</v>
      </c>
      <c r="M9340">
        <v>37128</v>
      </c>
      <c r="O9340" s="2" t="str">
        <f>TRIM(SampleSuperstore3[[#This Row],[City]])</f>
        <v>Chicago</v>
      </c>
      <c r="P9340" s="2" t="str">
        <f>TRIM(SampleSuperstore3[[#This Row],[State]])</f>
        <v>Illinois</v>
      </c>
      <c r="Q9340" s="2" t="str">
        <f t="shared" si="145"/>
        <v>Chicago Illinois</v>
      </c>
      <c r="R9340" s="6" t="s">
        <v>42</v>
      </c>
      <c r="S9340" s="2" t="s">
        <v>43</v>
      </c>
      <c r="T9340" s="2"/>
    </row>
    <row r="9341" spans="1:20" x14ac:dyDescent="0.3">
      <c r="A9341" t="s">
        <v>28</v>
      </c>
      <c r="B9341" t="s">
        <v>44</v>
      </c>
      <c r="C9341" t="s">
        <v>15</v>
      </c>
      <c r="D9341" t="s">
        <v>84</v>
      </c>
      <c r="E9341" t="s">
        <v>70</v>
      </c>
      <c r="F9341">
        <v>49201</v>
      </c>
      <c r="G9341" t="s">
        <v>47</v>
      </c>
      <c r="H9341" t="s">
        <v>26</v>
      </c>
      <c r="I9341" t="s">
        <v>41</v>
      </c>
      <c r="J9341">
        <v>1944</v>
      </c>
      <c r="K9341">
        <v>3</v>
      </c>
      <c r="L9341">
        <v>0</v>
      </c>
      <c r="M9341">
        <v>93312</v>
      </c>
      <c r="O9341" s="2" t="str">
        <f>TRIM(SampleSuperstore3[[#This Row],[City]])</f>
        <v>Jackson</v>
      </c>
      <c r="P9341" s="2" t="str">
        <f>TRIM(SampleSuperstore3[[#This Row],[State]])</f>
        <v>Michigan</v>
      </c>
      <c r="Q9341" s="2" t="str">
        <f t="shared" si="145"/>
        <v>Jackson Michigan</v>
      </c>
      <c r="R9341" s="6" t="s">
        <v>79</v>
      </c>
      <c r="S9341" s="2" t="s">
        <v>65</v>
      </c>
      <c r="T9341" s="2"/>
    </row>
    <row r="9342" spans="1:20" x14ac:dyDescent="0.3">
      <c r="A9342" t="s">
        <v>28</v>
      </c>
      <c r="B9342" t="s">
        <v>44</v>
      </c>
      <c r="C9342" t="s">
        <v>15</v>
      </c>
      <c r="D9342" t="s">
        <v>84</v>
      </c>
      <c r="E9342" t="s">
        <v>70</v>
      </c>
      <c r="F9342">
        <v>49201</v>
      </c>
      <c r="G9342" t="s">
        <v>47</v>
      </c>
      <c r="H9342" t="s">
        <v>26</v>
      </c>
      <c r="I9342" t="s">
        <v>34</v>
      </c>
      <c r="J9342">
        <v>364</v>
      </c>
      <c r="K9342">
        <v>2</v>
      </c>
      <c r="L9342">
        <v>0</v>
      </c>
      <c r="M9342">
        <v>10192</v>
      </c>
      <c r="O9342" s="2" t="str">
        <f>TRIM(SampleSuperstore3[[#This Row],[City]])</f>
        <v>Jackson</v>
      </c>
      <c r="P9342" s="2" t="str">
        <f>TRIM(SampleSuperstore3[[#This Row],[State]])</f>
        <v>Michigan</v>
      </c>
      <c r="Q9342" s="2" t="str">
        <f t="shared" si="145"/>
        <v>Jackson Michigan</v>
      </c>
      <c r="R9342" s="6" t="s">
        <v>79</v>
      </c>
      <c r="S9342" s="2" t="s">
        <v>65</v>
      </c>
      <c r="T9342" s="2"/>
    </row>
    <row r="9343" spans="1:20" x14ac:dyDescent="0.3">
      <c r="A9343" t="s">
        <v>28</v>
      </c>
      <c r="B9343" t="s">
        <v>44</v>
      </c>
      <c r="C9343" t="s">
        <v>15</v>
      </c>
      <c r="D9343" t="s">
        <v>84</v>
      </c>
      <c r="E9343" t="s">
        <v>70</v>
      </c>
      <c r="F9343">
        <v>49201</v>
      </c>
      <c r="G9343" t="s">
        <v>47</v>
      </c>
      <c r="H9343" t="s">
        <v>26</v>
      </c>
      <c r="I9343" t="s">
        <v>41</v>
      </c>
      <c r="J9343">
        <v>1854</v>
      </c>
      <c r="K9343">
        <v>2</v>
      </c>
      <c r="L9343">
        <v>0</v>
      </c>
      <c r="M9343">
        <v>87138</v>
      </c>
      <c r="O9343" s="2" t="str">
        <f>TRIM(SampleSuperstore3[[#This Row],[City]])</f>
        <v>Jackson</v>
      </c>
      <c r="P9343" s="2" t="str">
        <f>TRIM(SampleSuperstore3[[#This Row],[State]])</f>
        <v>Michigan</v>
      </c>
      <c r="Q9343" s="2" t="str">
        <f t="shared" si="145"/>
        <v>Jackson Michigan</v>
      </c>
      <c r="R9343" s="6" t="s">
        <v>84</v>
      </c>
      <c r="S9343" s="2" t="s">
        <v>70</v>
      </c>
      <c r="T9343" s="2"/>
    </row>
    <row r="9344" spans="1:20" x14ac:dyDescent="0.3">
      <c r="A9344" t="s">
        <v>13</v>
      </c>
      <c r="B9344" t="s">
        <v>22</v>
      </c>
      <c r="C9344" t="s">
        <v>15</v>
      </c>
      <c r="D9344" t="s">
        <v>75</v>
      </c>
      <c r="E9344" t="s">
        <v>76</v>
      </c>
      <c r="F9344">
        <v>10024</v>
      </c>
      <c r="G9344" t="s">
        <v>57</v>
      </c>
      <c r="H9344" t="s">
        <v>26</v>
      </c>
      <c r="I9344" t="s">
        <v>37</v>
      </c>
      <c r="J9344">
        <v>4312</v>
      </c>
      <c r="K9344">
        <v>5</v>
      </c>
      <c r="L9344">
        <v>2</v>
      </c>
      <c r="M9344">
        <v>15092</v>
      </c>
      <c r="O9344" s="2" t="str">
        <f>TRIM(SampleSuperstore3[[#This Row],[City]])</f>
        <v>New York City</v>
      </c>
      <c r="P9344" s="2" t="str">
        <f>TRIM(SampleSuperstore3[[#This Row],[State]])</f>
        <v>New York</v>
      </c>
      <c r="Q9344" s="2" t="str">
        <f t="shared" si="145"/>
        <v>New York City New York</v>
      </c>
      <c r="R9344" s="6" t="s">
        <v>84</v>
      </c>
      <c r="S9344" s="2" t="s">
        <v>70</v>
      </c>
      <c r="T9344" s="2"/>
    </row>
    <row r="9345" spans="1:22" x14ac:dyDescent="0.3">
      <c r="A9345" t="s">
        <v>13</v>
      </c>
      <c r="B9345" t="s">
        <v>22</v>
      </c>
      <c r="C9345" t="s">
        <v>15</v>
      </c>
      <c r="D9345" t="s">
        <v>75</v>
      </c>
      <c r="E9345" t="s">
        <v>76</v>
      </c>
      <c r="F9345">
        <v>10024</v>
      </c>
      <c r="G9345" t="s">
        <v>57</v>
      </c>
      <c r="H9345" t="s">
        <v>19</v>
      </c>
      <c r="I9345" t="s">
        <v>31</v>
      </c>
      <c r="J9345">
        <v>313722</v>
      </c>
      <c r="K9345">
        <v>3</v>
      </c>
      <c r="L9345">
        <v>4</v>
      </c>
      <c r="M9345">
        <v>-993453</v>
      </c>
      <c r="O9345" s="2" t="str">
        <f>TRIM(SampleSuperstore3[[#This Row],[City]])</f>
        <v>New York City</v>
      </c>
      <c r="P9345" s="2" t="str">
        <f>TRIM(SampleSuperstore3[[#This Row],[State]])</f>
        <v>New York</v>
      </c>
      <c r="Q9345" s="2" t="str">
        <f t="shared" si="145"/>
        <v>New York City New York</v>
      </c>
      <c r="R9345" s="6" t="s">
        <v>84</v>
      </c>
      <c r="S9345" s="2" t="s">
        <v>70</v>
      </c>
      <c r="T9345" s="2"/>
    </row>
    <row r="9346" spans="1:22" x14ac:dyDescent="0.3">
      <c r="A9346" t="s">
        <v>13</v>
      </c>
      <c r="B9346" t="s">
        <v>22</v>
      </c>
      <c r="C9346" t="s">
        <v>15</v>
      </c>
      <c r="D9346" t="s">
        <v>75</v>
      </c>
      <c r="E9346" t="s">
        <v>76</v>
      </c>
      <c r="F9346">
        <v>10024</v>
      </c>
      <c r="G9346" t="s">
        <v>57</v>
      </c>
      <c r="H9346" t="s">
        <v>19</v>
      </c>
      <c r="I9346" t="s">
        <v>33</v>
      </c>
      <c r="J9346">
        <v>4598</v>
      </c>
      <c r="K9346">
        <v>1</v>
      </c>
      <c r="L9346">
        <v>0</v>
      </c>
      <c r="M9346">
        <v>78166</v>
      </c>
      <c r="O9346" s="2" t="str">
        <f>TRIM(SampleSuperstore3[[#This Row],[City]])</f>
        <v>New York City</v>
      </c>
      <c r="P9346" s="2" t="str">
        <f>TRIM(SampleSuperstore3[[#This Row],[State]])</f>
        <v>New York</v>
      </c>
      <c r="Q9346" s="2" t="str">
        <f t="shared" si="145"/>
        <v>New York City New York</v>
      </c>
      <c r="R9346" s="6" t="s">
        <v>634</v>
      </c>
      <c r="S9346" s="2" t="s">
        <v>369</v>
      </c>
      <c r="T9346" s="2" t="s">
        <v>3</v>
      </c>
      <c r="U9346" t="s">
        <v>634</v>
      </c>
      <c r="V9346" t="s">
        <v>369</v>
      </c>
    </row>
    <row r="9347" spans="1:22" x14ac:dyDescent="0.3">
      <c r="A9347" t="s">
        <v>13</v>
      </c>
      <c r="B9347" t="s">
        <v>22</v>
      </c>
      <c r="C9347" t="s">
        <v>15</v>
      </c>
      <c r="D9347" t="s">
        <v>75</v>
      </c>
      <c r="E9347" t="s">
        <v>76</v>
      </c>
      <c r="F9347">
        <v>10024</v>
      </c>
      <c r="G9347" t="s">
        <v>57</v>
      </c>
      <c r="H9347" t="s">
        <v>26</v>
      </c>
      <c r="I9347" t="s">
        <v>32</v>
      </c>
      <c r="J9347">
        <v>42868</v>
      </c>
      <c r="K9347">
        <v>7</v>
      </c>
      <c r="L9347">
        <v>0</v>
      </c>
      <c r="M9347">
        <v>0</v>
      </c>
      <c r="O9347" s="2" t="str">
        <f>TRIM(SampleSuperstore3[[#This Row],[City]])</f>
        <v>New York City</v>
      </c>
      <c r="P9347" s="2" t="str">
        <f>TRIM(SampleSuperstore3[[#This Row],[State]])</f>
        <v>New York</v>
      </c>
      <c r="Q9347" s="2" t="str">
        <f t="shared" ref="Q9347:Q9410" si="146">_xlfn.CONCAT(O9347," ",P9347)</f>
        <v>New York City New York</v>
      </c>
      <c r="R9347" s="6" t="s">
        <v>634</v>
      </c>
      <c r="S9347" s="2" t="s">
        <v>369</v>
      </c>
      <c r="T9347" s="2" t="s">
        <v>3</v>
      </c>
      <c r="U9347" t="s">
        <v>634</v>
      </c>
      <c r="V9347" t="s">
        <v>369</v>
      </c>
    </row>
    <row r="9348" spans="1:22" x14ac:dyDescent="0.3">
      <c r="A9348" t="s">
        <v>28</v>
      </c>
      <c r="B9348" t="s">
        <v>44</v>
      </c>
      <c r="C9348" t="s">
        <v>15</v>
      </c>
      <c r="D9348" t="s">
        <v>42</v>
      </c>
      <c r="E9348" t="s">
        <v>43</v>
      </c>
      <c r="F9348">
        <v>98105</v>
      </c>
      <c r="G9348" t="s">
        <v>25</v>
      </c>
      <c r="H9348" t="s">
        <v>26</v>
      </c>
      <c r="I9348" t="s">
        <v>37</v>
      </c>
      <c r="J9348">
        <v>30576</v>
      </c>
      <c r="K9348">
        <v>6</v>
      </c>
      <c r="L9348">
        <v>2</v>
      </c>
      <c r="M9348">
        <v>103194</v>
      </c>
      <c r="O9348" s="2" t="str">
        <f>TRIM(SampleSuperstore3[[#This Row],[City]])</f>
        <v>Seattle</v>
      </c>
      <c r="P9348" s="2" t="str">
        <f>TRIM(SampleSuperstore3[[#This Row],[State]])</f>
        <v>Washington</v>
      </c>
      <c r="Q9348" s="2" t="str">
        <f t="shared" si="146"/>
        <v>Seattle Washington</v>
      </c>
      <c r="R9348" s="6" t="s">
        <v>634</v>
      </c>
      <c r="S9348" s="2" t="s">
        <v>369</v>
      </c>
      <c r="T9348" s="2" t="s">
        <v>3</v>
      </c>
      <c r="U9348" t="s">
        <v>634</v>
      </c>
      <c r="V9348" t="s">
        <v>369</v>
      </c>
    </row>
    <row r="9349" spans="1:22" x14ac:dyDescent="0.3">
      <c r="A9349" t="s">
        <v>28</v>
      </c>
      <c r="B9349" t="s">
        <v>44</v>
      </c>
      <c r="C9349" t="s">
        <v>15</v>
      </c>
      <c r="D9349" t="s">
        <v>42</v>
      </c>
      <c r="E9349" t="s">
        <v>43</v>
      </c>
      <c r="F9349">
        <v>98105</v>
      </c>
      <c r="G9349" t="s">
        <v>25</v>
      </c>
      <c r="H9349" t="s">
        <v>26</v>
      </c>
      <c r="I9349" t="s">
        <v>77</v>
      </c>
      <c r="J9349">
        <v>1302</v>
      </c>
      <c r="K9349">
        <v>7</v>
      </c>
      <c r="L9349">
        <v>0</v>
      </c>
      <c r="M9349">
        <v>3906</v>
      </c>
      <c r="O9349" s="2" t="str">
        <f>TRIM(SampleSuperstore3[[#This Row],[City]])</f>
        <v>Seattle</v>
      </c>
      <c r="P9349" s="2" t="str">
        <f>TRIM(SampleSuperstore3[[#This Row],[State]])</f>
        <v>Washington</v>
      </c>
      <c r="Q9349" s="2" t="str">
        <f t="shared" si="146"/>
        <v>Seattle Washington</v>
      </c>
      <c r="R9349" s="6" t="s">
        <v>634</v>
      </c>
      <c r="S9349" s="2" t="s">
        <v>369</v>
      </c>
      <c r="T9349" s="2" t="s">
        <v>3</v>
      </c>
      <c r="U9349" t="s">
        <v>634</v>
      </c>
      <c r="V9349" t="s">
        <v>369</v>
      </c>
    </row>
    <row r="9350" spans="1:22" x14ac:dyDescent="0.3">
      <c r="A9350" t="s">
        <v>28</v>
      </c>
      <c r="B9350" t="s">
        <v>44</v>
      </c>
      <c r="C9350" t="s">
        <v>15</v>
      </c>
      <c r="D9350" t="s">
        <v>42</v>
      </c>
      <c r="E9350" t="s">
        <v>43</v>
      </c>
      <c r="F9350">
        <v>98105</v>
      </c>
      <c r="G9350" t="s">
        <v>25</v>
      </c>
      <c r="H9350" t="s">
        <v>26</v>
      </c>
      <c r="I9350" t="s">
        <v>32</v>
      </c>
      <c r="J9350">
        <v>35932</v>
      </c>
      <c r="K9350">
        <v>4</v>
      </c>
      <c r="L9350">
        <v>0</v>
      </c>
      <c r="M9350">
        <v>71864</v>
      </c>
      <c r="O9350" s="2" t="str">
        <f>TRIM(SampleSuperstore3[[#This Row],[City]])</f>
        <v>Seattle</v>
      </c>
      <c r="P9350" s="2" t="str">
        <f>TRIM(SampleSuperstore3[[#This Row],[State]])</f>
        <v>Washington</v>
      </c>
      <c r="Q9350" s="2" t="str">
        <f t="shared" si="146"/>
        <v>Seattle Washington</v>
      </c>
      <c r="R9350" s="6" t="s">
        <v>42</v>
      </c>
      <c r="S9350" s="2" t="s">
        <v>43</v>
      </c>
      <c r="T9350" s="2"/>
    </row>
    <row r="9351" spans="1:22" x14ac:dyDescent="0.3">
      <c r="A9351" t="s">
        <v>62</v>
      </c>
      <c r="B9351" t="s">
        <v>14</v>
      </c>
      <c r="C9351" t="s">
        <v>15</v>
      </c>
      <c r="D9351" t="s">
        <v>582</v>
      </c>
      <c r="E9351" t="s">
        <v>112</v>
      </c>
      <c r="F9351">
        <v>63301</v>
      </c>
      <c r="G9351" t="s">
        <v>47</v>
      </c>
      <c r="H9351" t="s">
        <v>26</v>
      </c>
      <c r="I9351" t="s">
        <v>41</v>
      </c>
      <c r="J9351">
        <v>1156</v>
      </c>
      <c r="K9351">
        <v>2</v>
      </c>
      <c r="L9351">
        <v>0</v>
      </c>
      <c r="M9351">
        <v>56644</v>
      </c>
      <c r="O9351" s="2" t="str">
        <f>TRIM(SampleSuperstore3[[#This Row],[City]])</f>
        <v>Saint Charles</v>
      </c>
      <c r="P9351" s="2" t="str">
        <f>TRIM(SampleSuperstore3[[#This Row],[State]])</f>
        <v>Missouri</v>
      </c>
      <c r="Q9351" s="2" t="str">
        <f t="shared" si="146"/>
        <v>Saint Charles Missouri</v>
      </c>
      <c r="R9351" s="6" t="s">
        <v>42</v>
      </c>
      <c r="S9351" s="2" t="s">
        <v>43</v>
      </c>
      <c r="T9351" s="2"/>
    </row>
    <row r="9352" spans="1:22" x14ac:dyDescent="0.3">
      <c r="A9352" t="s">
        <v>28</v>
      </c>
      <c r="B9352" t="s">
        <v>14</v>
      </c>
      <c r="C9352" t="s">
        <v>15</v>
      </c>
      <c r="D9352" t="s">
        <v>159</v>
      </c>
      <c r="E9352" t="s">
        <v>76</v>
      </c>
      <c r="F9352">
        <v>11561</v>
      </c>
      <c r="G9352" t="s">
        <v>57</v>
      </c>
      <c r="H9352" t="s">
        <v>26</v>
      </c>
      <c r="I9352" t="s">
        <v>37</v>
      </c>
      <c r="J9352">
        <v>6848</v>
      </c>
      <c r="K9352">
        <v>2</v>
      </c>
      <c r="L9352">
        <v>2</v>
      </c>
      <c r="M9352">
        <v>2568</v>
      </c>
      <c r="O9352" s="2" t="str">
        <f>TRIM(SampleSuperstore3[[#This Row],[City]])</f>
        <v>Long Beach</v>
      </c>
      <c r="P9352" s="2" t="str">
        <f>TRIM(SampleSuperstore3[[#This Row],[State]])</f>
        <v>New York</v>
      </c>
      <c r="Q9352" s="2" t="str">
        <f t="shared" si="146"/>
        <v>Long Beach New York</v>
      </c>
      <c r="R9352" s="6" t="s">
        <v>42</v>
      </c>
      <c r="S9352" s="2" t="s">
        <v>43</v>
      </c>
      <c r="T9352" s="2"/>
    </row>
    <row r="9353" spans="1:22" x14ac:dyDescent="0.3">
      <c r="A9353" t="s">
        <v>28</v>
      </c>
      <c r="B9353" t="s">
        <v>14</v>
      </c>
      <c r="C9353" t="s">
        <v>15</v>
      </c>
      <c r="D9353" t="s">
        <v>159</v>
      </c>
      <c r="E9353" t="s">
        <v>76</v>
      </c>
      <c r="F9353">
        <v>11561</v>
      </c>
      <c r="G9353" t="s">
        <v>57</v>
      </c>
      <c r="H9353" t="s">
        <v>26</v>
      </c>
      <c r="I9353" t="s">
        <v>32</v>
      </c>
      <c r="J9353">
        <v>167688</v>
      </c>
      <c r="K9353">
        <v>6</v>
      </c>
      <c r="L9353">
        <v>0</v>
      </c>
      <c r="M9353">
        <v>83844</v>
      </c>
      <c r="O9353" s="2" t="str">
        <f>TRIM(SampleSuperstore3[[#This Row],[City]])</f>
        <v>Long Beach</v>
      </c>
      <c r="P9353" s="2" t="str">
        <f>TRIM(SampleSuperstore3[[#This Row],[State]])</f>
        <v>New York</v>
      </c>
      <c r="Q9353" s="2" t="str">
        <f t="shared" si="146"/>
        <v>Long Beach New York</v>
      </c>
      <c r="R9353" s="6" t="s">
        <v>636</v>
      </c>
      <c r="S9353" s="2" t="s">
        <v>742</v>
      </c>
      <c r="T9353" s="2" t="s">
        <v>112</v>
      </c>
    </row>
    <row r="9354" spans="1:22" x14ac:dyDescent="0.3">
      <c r="A9354" t="s">
        <v>62</v>
      </c>
      <c r="B9354" t="s">
        <v>22</v>
      </c>
      <c r="C9354" t="s">
        <v>15</v>
      </c>
      <c r="D9354" t="s">
        <v>154</v>
      </c>
      <c r="E9354" t="s">
        <v>132</v>
      </c>
      <c r="F9354">
        <v>8701</v>
      </c>
      <c r="G9354" t="s">
        <v>57</v>
      </c>
      <c r="H9354" t="s">
        <v>26</v>
      </c>
      <c r="I9354" t="s">
        <v>41</v>
      </c>
      <c r="J9354">
        <v>3794</v>
      </c>
      <c r="K9354">
        <v>2</v>
      </c>
      <c r="L9354">
        <v>0</v>
      </c>
      <c r="M9354">
        <v>182112</v>
      </c>
      <c r="O9354" s="2" t="str">
        <f>TRIM(SampleSuperstore3[[#This Row],[City]])</f>
        <v>Lakewood</v>
      </c>
      <c r="P9354" s="2" t="str">
        <f>TRIM(SampleSuperstore3[[#This Row],[State]])</f>
        <v>New Jersey</v>
      </c>
      <c r="Q9354" s="2" t="str">
        <f t="shared" si="146"/>
        <v>Lakewood New Jersey</v>
      </c>
      <c r="R9354" s="6" t="s">
        <v>651</v>
      </c>
      <c r="S9354" s="2" t="s">
        <v>652</v>
      </c>
      <c r="T9354" s="2" t="s">
        <v>634</v>
      </c>
      <c r="U9354" t="s">
        <v>369</v>
      </c>
    </row>
    <row r="9355" spans="1:22" x14ac:dyDescent="0.3">
      <c r="A9355" t="s">
        <v>13</v>
      </c>
      <c r="B9355" t="s">
        <v>22</v>
      </c>
      <c r="C9355" t="s">
        <v>15</v>
      </c>
      <c r="D9355" t="s">
        <v>268</v>
      </c>
      <c r="E9355" t="s">
        <v>248</v>
      </c>
      <c r="F9355">
        <v>20735</v>
      </c>
      <c r="G9355" t="s">
        <v>57</v>
      </c>
      <c r="H9355" t="s">
        <v>19</v>
      </c>
      <c r="I9355" t="s">
        <v>21</v>
      </c>
      <c r="J9355">
        <v>27297</v>
      </c>
      <c r="K9355">
        <v>3</v>
      </c>
      <c r="L9355">
        <v>0</v>
      </c>
      <c r="M9355">
        <v>436752</v>
      </c>
      <c r="O9355" s="2" t="str">
        <f>TRIM(SampleSuperstore3[[#This Row],[City]])</f>
        <v>Clinton</v>
      </c>
      <c r="P9355" s="2" t="str">
        <f>TRIM(SampleSuperstore3[[#This Row],[State]])</f>
        <v>Maryland</v>
      </c>
      <c r="Q9355" s="2" t="str">
        <f t="shared" si="146"/>
        <v>Clinton Maryland</v>
      </c>
      <c r="R9355" s="6" t="s">
        <v>651</v>
      </c>
      <c r="S9355" s="2" t="s">
        <v>652</v>
      </c>
      <c r="T9355" s="2" t="s">
        <v>634</v>
      </c>
      <c r="U9355" t="s">
        <v>369</v>
      </c>
    </row>
    <row r="9356" spans="1:22" x14ac:dyDescent="0.3">
      <c r="A9356" t="s">
        <v>62</v>
      </c>
      <c r="B9356" t="s">
        <v>22</v>
      </c>
      <c r="C9356" t="s">
        <v>15</v>
      </c>
      <c r="D9356" t="s">
        <v>103</v>
      </c>
      <c r="E9356" t="s">
        <v>104</v>
      </c>
      <c r="F9356">
        <v>43229</v>
      </c>
      <c r="G9356" t="s">
        <v>57</v>
      </c>
      <c r="H9356" t="s">
        <v>19</v>
      </c>
      <c r="I9356" t="s">
        <v>33</v>
      </c>
      <c r="J9356">
        <v>41568</v>
      </c>
      <c r="K9356">
        <v>4</v>
      </c>
      <c r="L9356">
        <v>2</v>
      </c>
      <c r="M9356">
        <v>-41568</v>
      </c>
      <c r="O9356" s="2" t="str">
        <f>TRIM(SampleSuperstore3[[#This Row],[City]])</f>
        <v>Columbus</v>
      </c>
      <c r="P9356" s="2" t="str">
        <f>TRIM(SampleSuperstore3[[#This Row],[State]])</f>
        <v>Ohio</v>
      </c>
      <c r="Q9356" s="2" t="str">
        <f t="shared" si="146"/>
        <v>Columbus Ohio</v>
      </c>
      <c r="R9356" s="6" t="s">
        <v>154</v>
      </c>
      <c r="S9356" s="2" t="s">
        <v>634</v>
      </c>
      <c r="T9356" s="2" t="s">
        <v>808</v>
      </c>
    </row>
    <row r="9357" spans="1:22" x14ac:dyDescent="0.3">
      <c r="A9357" t="s">
        <v>62</v>
      </c>
      <c r="B9357" t="s">
        <v>22</v>
      </c>
      <c r="C9357" t="s">
        <v>15</v>
      </c>
      <c r="D9357" t="s">
        <v>103</v>
      </c>
      <c r="E9357" t="s">
        <v>104</v>
      </c>
      <c r="F9357">
        <v>43229</v>
      </c>
      <c r="G9357" t="s">
        <v>57</v>
      </c>
      <c r="H9357" t="s">
        <v>19</v>
      </c>
      <c r="I9357" t="s">
        <v>21</v>
      </c>
      <c r="J9357">
        <v>317058</v>
      </c>
      <c r="K9357">
        <v>3</v>
      </c>
      <c r="L9357">
        <v>3</v>
      </c>
      <c r="M9357">
        <v>-860586</v>
      </c>
      <c r="O9357" s="2" t="str">
        <f>TRIM(SampleSuperstore3[[#This Row],[City]])</f>
        <v>Columbus</v>
      </c>
      <c r="P9357" s="2" t="str">
        <f>TRIM(SampleSuperstore3[[#This Row],[State]])</f>
        <v>Ohio</v>
      </c>
      <c r="Q9357" s="2" t="str">
        <f t="shared" si="146"/>
        <v>Columbus Ohio</v>
      </c>
      <c r="R9357" s="6" t="s">
        <v>268</v>
      </c>
      <c r="S9357" s="2" t="s">
        <v>248</v>
      </c>
      <c r="T9357" s="2"/>
    </row>
    <row r="9358" spans="1:22" x14ac:dyDescent="0.3">
      <c r="A9358" t="s">
        <v>62</v>
      </c>
      <c r="B9358" t="s">
        <v>22</v>
      </c>
      <c r="C9358" t="s">
        <v>15</v>
      </c>
      <c r="D9358" t="s">
        <v>103</v>
      </c>
      <c r="E9358" t="s">
        <v>104</v>
      </c>
      <c r="F9358">
        <v>43229</v>
      </c>
      <c r="G9358" t="s">
        <v>57</v>
      </c>
      <c r="H9358" t="s">
        <v>26</v>
      </c>
      <c r="I9358" t="s">
        <v>77</v>
      </c>
      <c r="J9358">
        <v>804</v>
      </c>
      <c r="K9358">
        <v>5</v>
      </c>
      <c r="L9358">
        <v>2</v>
      </c>
      <c r="M9358">
        <v>29145</v>
      </c>
      <c r="O9358" s="2" t="str">
        <f>TRIM(SampleSuperstore3[[#This Row],[City]])</f>
        <v>Columbus</v>
      </c>
      <c r="P9358" s="2" t="str">
        <f>TRIM(SampleSuperstore3[[#This Row],[State]])</f>
        <v>Ohio</v>
      </c>
      <c r="Q9358" s="2" t="str">
        <f t="shared" si="146"/>
        <v>Columbus Ohio</v>
      </c>
      <c r="R9358" s="6" t="s">
        <v>103</v>
      </c>
      <c r="S9358" s="2" t="s">
        <v>104</v>
      </c>
      <c r="T9358" s="2"/>
    </row>
    <row r="9359" spans="1:22" x14ac:dyDescent="0.3">
      <c r="A9359" t="s">
        <v>28</v>
      </c>
      <c r="B9359" t="s">
        <v>14</v>
      </c>
      <c r="C9359" t="s">
        <v>15</v>
      </c>
      <c r="D9359" t="s">
        <v>113</v>
      </c>
      <c r="E9359" t="s">
        <v>24</v>
      </c>
      <c r="F9359">
        <v>91104</v>
      </c>
      <c r="G9359" t="s">
        <v>25</v>
      </c>
      <c r="H9359" t="s">
        <v>35</v>
      </c>
      <c r="I9359" t="s">
        <v>36</v>
      </c>
      <c r="J9359">
        <v>419944</v>
      </c>
      <c r="K9359">
        <v>7</v>
      </c>
      <c r="L9359">
        <v>2</v>
      </c>
      <c r="M9359">
        <v>52493</v>
      </c>
      <c r="O9359" s="2" t="str">
        <f>TRIM(SampleSuperstore3[[#This Row],[City]])</f>
        <v>Pasadena</v>
      </c>
      <c r="P9359" s="2" t="str">
        <f>TRIM(SampleSuperstore3[[#This Row],[State]])</f>
        <v>California</v>
      </c>
      <c r="Q9359" s="2" t="str">
        <f t="shared" si="146"/>
        <v>Pasadena California</v>
      </c>
      <c r="R9359" s="6" t="s">
        <v>103</v>
      </c>
      <c r="S9359" s="2" t="s">
        <v>104</v>
      </c>
      <c r="T9359" s="2"/>
    </row>
    <row r="9360" spans="1:22" x14ac:dyDescent="0.3">
      <c r="A9360" t="s">
        <v>28</v>
      </c>
      <c r="B9360" t="s">
        <v>22</v>
      </c>
      <c r="C9360" t="s">
        <v>15</v>
      </c>
      <c r="D9360" t="s">
        <v>42</v>
      </c>
      <c r="E9360" t="s">
        <v>43</v>
      </c>
      <c r="F9360">
        <v>98105</v>
      </c>
      <c r="G9360" t="s">
        <v>25</v>
      </c>
      <c r="H9360" t="s">
        <v>26</v>
      </c>
      <c r="I9360" t="s">
        <v>110</v>
      </c>
      <c r="J9360">
        <v>6138</v>
      </c>
      <c r="K9360">
        <v>6</v>
      </c>
      <c r="L9360">
        <v>0</v>
      </c>
      <c r="M9360">
        <v>159588</v>
      </c>
      <c r="O9360" s="2" t="str">
        <f>TRIM(SampleSuperstore3[[#This Row],[City]])</f>
        <v>Seattle</v>
      </c>
      <c r="P9360" s="2" t="str">
        <f>TRIM(SampleSuperstore3[[#This Row],[State]])</f>
        <v>Washington</v>
      </c>
      <c r="Q9360" s="2" t="str">
        <f t="shared" si="146"/>
        <v>Seattle Washington</v>
      </c>
      <c r="R9360" s="6" t="s">
        <v>103</v>
      </c>
      <c r="S9360" s="2" t="s">
        <v>104</v>
      </c>
      <c r="T9360" s="2"/>
    </row>
    <row r="9361" spans="1:22" x14ac:dyDescent="0.3">
      <c r="A9361" t="s">
        <v>13</v>
      </c>
      <c r="B9361" t="s">
        <v>14</v>
      </c>
      <c r="C9361" t="s">
        <v>15</v>
      </c>
      <c r="D9361" t="s">
        <v>23</v>
      </c>
      <c r="E9361" t="s">
        <v>24</v>
      </c>
      <c r="F9361">
        <v>90045</v>
      </c>
      <c r="G9361" t="s">
        <v>25</v>
      </c>
      <c r="H9361" t="s">
        <v>35</v>
      </c>
      <c r="I9361" t="s">
        <v>59</v>
      </c>
      <c r="J9361">
        <v>50</v>
      </c>
      <c r="K9361">
        <v>2</v>
      </c>
      <c r="L9361">
        <v>0</v>
      </c>
      <c r="M9361">
        <v>105</v>
      </c>
      <c r="O9361" s="2" t="str">
        <f>TRIM(SampleSuperstore3[[#This Row],[City]])</f>
        <v>Los Angeles</v>
      </c>
      <c r="P9361" s="2" t="str">
        <f>TRIM(SampleSuperstore3[[#This Row],[State]])</f>
        <v>California</v>
      </c>
      <c r="Q9361" s="2" t="str">
        <f t="shared" si="146"/>
        <v>Los Angeles California</v>
      </c>
      <c r="R9361" s="6" t="s">
        <v>113</v>
      </c>
      <c r="S9361" s="2" t="s">
        <v>24</v>
      </c>
      <c r="T9361" s="2"/>
    </row>
    <row r="9362" spans="1:22" x14ac:dyDescent="0.3">
      <c r="A9362" t="s">
        <v>28</v>
      </c>
      <c r="B9362" t="s">
        <v>14</v>
      </c>
      <c r="C9362" t="s">
        <v>15</v>
      </c>
      <c r="D9362" t="s">
        <v>615</v>
      </c>
      <c r="E9362" t="s">
        <v>132</v>
      </c>
      <c r="F9362">
        <v>7017</v>
      </c>
      <c r="G9362" t="s">
        <v>57</v>
      </c>
      <c r="H9362" t="s">
        <v>35</v>
      </c>
      <c r="I9362" t="s">
        <v>59</v>
      </c>
      <c r="J9362">
        <v>318</v>
      </c>
      <c r="K9362">
        <v>3</v>
      </c>
      <c r="L9362">
        <v>0</v>
      </c>
      <c r="M9362">
        <v>13674</v>
      </c>
      <c r="O9362" s="2" t="str">
        <f>TRIM(SampleSuperstore3[[#This Row],[City]])</f>
        <v>East Orange</v>
      </c>
      <c r="P9362" s="2" t="str">
        <f>TRIM(SampleSuperstore3[[#This Row],[State]])</f>
        <v>New Jersey</v>
      </c>
      <c r="Q9362" s="2" t="str">
        <f t="shared" si="146"/>
        <v>East Orange New Jersey</v>
      </c>
      <c r="R9362" s="6" t="s">
        <v>42</v>
      </c>
      <c r="S9362" s="2" t="s">
        <v>43</v>
      </c>
      <c r="T9362" s="2"/>
    </row>
    <row r="9363" spans="1:22" x14ac:dyDescent="0.3">
      <c r="A9363" t="s">
        <v>28</v>
      </c>
      <c r="B9363" t="s">
        <v>22</v>
      </c>
      <c r="C9363" t="s">
        <v>15</v>
      </c>
      <c r="D9363" t="s">
        <v>431</v>
      </c>
      <c r="E9363" t="s">
        <v>49</v>
      </c>
      <c r="F9363">
        <v>54703</v>
      </c>
      <c r="G9363" t="s">
        <v>47</v>
      </c>
      <c r="H9363" t="s">
        <v>26</v>
      </c>
      <c r="I9363" t="s">
        <v>32</v>
      </c>
      <c r="J9363">
        <v>3256</v>
      </c>
      <c r="K9363">
        <v>2</v>
      </c>
      <c r="L9363">
        <v>0</v>
      </c>
      <c r="M9363">
        <v>84656</v>
      </c>
      <c r="O9363" s="2" t="str">
        <f>TRIM(SampleSuperstore3[[#This Row],[City]])</f>
        <v>Eau Claire</v>
      </c>
      <c r="P9363" s="2" t="str">
        <f>TRIM(SampleSuperstore3[[#This Row],[State]])</f>
        <v>Wisconsin</v>
      </c>
      <c r="Q9363" s="2" t="str">
        <f t="shared" si="146"/>
        <v>Eau Claire Wisconsin</v>
      </c>
      <c r="R9363" s="6" t="s">
        <v>626</v>
      </c>
      <c r="S9363" s="2" t="s">
        <v>627</v>
      </c>
      <c r="T9363" s="2" t="s">
        <v>24</v>
      </c>
    </row>
    <row r="9364" spans="1:22" x14ac:dyDescent="0.3">
      <c r="A9364" t="s">
        <v>28</v>
      </c>
      <c r="B9364" t="s">
        <v>14</v>
      </c>
      <c r="C9364" t="s">
        <v>15</v>
      </c>
      <c r="D9364" t="s">
        <v>79</v>
      </c>
      <c r="E9364" t="s">
        <v>65</v>
      </c>
      <c r="F9364">
        <v>60610</v>
      </c>
      <c r="G9364" t="s">
        <v>47</v>
      </c>
      <c r="H9364" t="s">
        <v>26</v>
      </c>
      <c r="I9364" t="s">
        <v>60</v>
      </c>
      <c r="J9364">
        <v>7072</v>
      </c>
      <c r="K9364">
        <v>2</v>
      </c>
      <c r="L9364">
        <v>2</v>
      </c>
      <c r="M9364">
        <v>23868</v>
      </c>
      <c r="O9364" s="2" t="str">
        <f>TRIM(SampleSuperstore3[[#This Row],[City]])</f>
        <v>Chicago</v>
      </c>
      <c r="P9364" s="2" t="str">
        <f>TRIM(SampleSuperstore3[[#This Row],[State]])</f>
        <v>Illinois</v>
      </c>
      <c r="Q9364" s="2" t="str">
        <f t="shared" si="146"/>
        <v>Chicago Illinois</v>
      </c>
      <c r="R9364" s="6" t="s">
        <v>57</v>
      </c>
      <c r="S9364" s="2" t="s">
        <v>423</v>
      </c>
      <c r="T9364" s="2" t="s">
        <v>634</v>
      </c>
      <c r="U9364" t="s">
        <v>808</v>
      </c>
    </row>
    <row r="9365" spans="1:22" x14ac:dyDescent="0.3">
      <c r="A9365" t="s">
        <v>13</v>
      </c>
      <c r="B9365" t="s">
        <v>14</v>
      </c>
      <c r="C9365" t="s">
        <v>15</v>
      </c>
      <c r="D9365" t="s">
        <v>141</v>
      </c>
      <c r="E9365" t="s">
        <v>30</v>
      </c>
      <c r="F9365">
        <v>33614</v>
      </c>
      <c r="G9365" t="s">
        <v>18</v>
      </c>
      <c r="H9365" t="s">
        <v>26</v>
      </c>
      <c r="I9365" t="s">
        <v>41</v>
      </c>
      <c r="J9365">
        <v>45528</v>
      </c>
      <c r="K9365">
        <v>3</v>
      </c>
      <c r="L9365">
        <v>2</v>
      </c>
      <c r="M9365">
        <v>159348</v>
      </c>
      <c r="O9365" s="2" t="str">
        <f>TRIM(SampleSuperstore3[[#This Row],[City]])</f>
        <v>Tampa</v>
      </c>
      <c r="P9365" s="2" t="str">
        <f>TRIM(SampleSuperstore3[[#This Row],[State]])</f>
        <v>Florida</v>
      </c>
      <c r="Q9365" s="2" t="str">
        <f t="shared" si="146"/>
        <v>Tampa Florida</v>
      </c>
      <c r="R9365" s="6" t="s">
        <v>748</v>
      </c>
      <c r="S9365" s="2" t="s">
        <v>749</v>
      </c>
      <c r="T9365" s="2" t="s">
        <v>49</v>
      </c>
    </row>
    <row r="9366" spans="1:22" x14ac:dyDescent="0.3">
      <c r="A9366" t="s">
        <v>13</v>
      </c>
      <c r="B9366" t="s">
        <v>14</v>
      </c>
      <c r="C9366" t="s">
        <v>15</v>
      </c>
      <c r="D9366" t="s">
        <v>141</v>
      </c>
      <c r="E9366" t="s">
        <v>30</v>
      </c>
      <c r="F9366">
        <v>33614</v>
      </c>
      <c r="G9366" t="s">
        <v>18</v>
      </c>
      <c r="H9366" t="s">
        <v>19</v>
      </c>
      <c r="I9366" t="s">
        <v>21</v>
      </c>
      <c r="J9366">
        <v>64784</v>
      </c>
      <c r="K9366">
        <v>1</v>
      </c>
      <c r="L9366">
        <v>2</v>
      </c>
      <c r="M9366">
        <v>64784</v>
      </c>
      <c r="O9366" s="2" t="str">
        <f>TRIM(SampleSuperstore3[[#This Row],[City]])</f>
        <v>Tampa</v>
      </c>
      <c r="P9366" s="2" t="str">
        <f>TRIM(SampleSuperstore3[[#This Row],[State]])</f>
        <v>Florida</v>
      </c>
      <c r="Q9366" s="2" t="str">
        <f t="shared" si="146"/>
        <v>Tampa Florida</v>
      </c>
      <c r="R9366" s="6" t="s">
        <v>79</v>
      </c>
      <c r="S9366" s="2" t="s">
        <v>65</v>
      </c>
      <c r="T9366" s="2"/>
    </row>
    <row r="9367" spans="1:22" x14ac:dyDescent="0.3">
      <c r="A9367" t="s">
        <v>13</v>
      </c>
      <c r="B9367" t="s">
        <v>14</v>
      </c>
      <c r="C9367" t="s">
        <v>15</v>
      </c>
      <c r="D9367" t="s">
        <v>141</v>
      </c>
      <c r="E9367" t="s">
        <v>30</v>
      </c>
      <c r="F9367">
        <v>33614</v>
      </c>
      <c r="G9367" t="s">
        <v>18</v>
      </c>
      <c r="H9367" t="s">
        <v>26</v>
      </c>
      <c r="I9367" t="s">
        <v>32</v>
      </c>
      <c r="J9367">
        <v>424272</v>
      </c>
      <c r="K9367">
        <v>2</v>
      </c>
      <c r="L9367">
        <v>2</v>
      </c>
      <c r="M9367">
        <v>-106068</v>
      </c>
      <c r="O9367" s="2" t="str">
        <f>TRIM(SampleSuperstore3[[#This Row],[City]])</f>
        <v>Tampa</v>
      </c>
      <c r="P9367" s="2" t="str">
        <f>TRIM(SampleSuperstore3[[#This Row],[State]])</f>
        <v>Florida</v>
      </c>
      <c r="Q9367" s="2" t="str">
        <f t="shared" si="146"/>
        <v>Tampa Florida</v>
      </c>
      <c r="R9367" s="6" t="s">
        <v>141</v>
      </c>
      <c r="S9367" s="2" t="s">
        <v>30</v>
      </c>
      <c r="T9367" s="2"/>
    </row>
    <row r="9368" spans="1:22" x14ac:dyDescent="0.3">
      <c r="A9368" t="s">
        <v>13</v>
      </c>
      <c r="B9368" t="s">
        <v>14</v>
      </c>
      <c r="C9368" t="s">
        <v>15</v>
      </c>
      <c r="D9368" t="s">
        <v>141</v>
      </c>
      <c r="E9368" t="s">
        <v>30</v>
      </c>
      <c r="F9368">
        <v>33614</v>
      </c>
      <c r="G9368" t="s">
        <v>18</v>
      </c>
      <c r="H9368" t="s">
        <v>26</v>
      </c>
      <c r="I9368" t="s">
        <v>34</v>
      </c>
      <c r="J9368">
        <v>1344</v>
      </c>
      <c r="K9368">
        <v>1</v>
      </c>
      <c r="L9368">
        <v>2</v>
      </c>
      <c r="M9368">
        <v>504</v>
      </c>
      <c r="O9368" s="2" t="str">
        <f>TRIM(SampleSuperstore3[[#This Row],[City]])</f>
        <v>Tampa</v>
      </c>
      <c r="P9368" s="2" t="str">
        <f>TRIM(SampleSuperstore3[[#This Row],[State]])</f>
        <v>Florida</v>
      </c>
      <c r="Q9368" s="2" t="str">
        <f t="shared" si="146"/>
        <v>Tampa Florida</v>
      </c>
      <c r="R9368" s="6" t="s">
        <v>141</v>
      </c>
      <c r="S9368" s="2" t="s">
        <v>30</v>
      </c>
      <c r="T9368" s="2"/>
    </row>
    <row r="9369" spans="1:22" x14ac:dyDescent="0.3">
      <c r="A9369" t="s">
        <v>13</v>
      </c>
      <c r="B9369" t="s">
        <v>14</v>
      </c>
      <c r="C9369" t="s">
        <v>15</v>
      </c>
      <c r="D9369" t="s">
        <v>141</v>
      </c>
      <c r="E9369" t="s">
        <v>30</v>
      </c>
      <c r="F9369">
        <v>33614</v>
      </c>
      <c r="G9369" t="s">
        <v>18</v>
      </c>
      <c r="H9369" t="s">
        <v>26</v>
      </c>
      <c r="I9369" t="s">
        <v>32</v>
      </c>
      <c r="J9369">
        <v>8392</v>
      </c>
      <c r="K9369">
        <v>5</v>
      </c>
      <c r="L9369">
        <v>2</v>
      </c>
      <c r="M9369">
        <v>-1049</v>
      </c>
      <c r="O9369" s="2" t="str">
        <f>TRIM(SampleSuperstore3[[#This Row],[City]])</f>
        <v>Tampa</v>
      </c>
      <c r="P9369" s="2" t="str">
        <f>TRIM(SampleSuperstore3[[#This Row],[State]])</f>
        <v>Florida</v>
      </c>
      <c r="Q9369" s="2" t="str">
        <f t="shared" si="146"/>
        <v>Tampa Florida</v>
      </c>
      <c r="R9369" s="6" t="s">
        <v>141</v>
      </c>
      <c r="S9369" s="2" t="s">
        <v>30</v>
      </c>
      <c r="T9369" s="2"/>
    </row>
    <row r="9370" spans="1:22" x14ac:dyDescent="0.3">
      <c r="A9370" t="s">
        <v>28</v>
      </c>
      <c r="B9370" t="s">
        <v>44</v>
      </c>
      <c r="C9370" t="s">
        <v>15</v>
      </c>
      <c r="D9370" t="s">
        <v>75</v>
      </c>
      <c r="E9370" t="s">
        <v>76</v>
      </c>
      <c r="F9370">
        <v>10009</v>
      </c>
      <c r="G9370" t="s">
        <v>57</v>
      </c>
      <c r="H9370" t="s">
        <v>26</v>
      </c>
      <c r="I9370" t="s">
        <v>41</v>
      </c>
      <c r="J9370">
        <v>2592</v>
      </c>
      <c r="K9370">
        <v>4</v>
      </c>
      <c r="L9370">
        <v>0</v>
      </c>
      <c r="M9370">
        <v>124416</v>
      </c>
      <c r="O9370" s="2" t="str">
        <f>TRIM(SampleSuperstore3[[#This Row],[City]])</f>
        <v>New York City</v>
      </c>
      <c r="P9370" s="2" t="str">
        <f>TRIM(SampleSuperstore3[[#This Row],[State]])</f>
        <v>New York</v>
      </c>
      <c r="Q9370" s="2" t="str">
        <f t="shared" si="146"/>
        <v>New York City New York</v>
      </c>
      <c r="R9370" s="6" t="s">
        <v>141</v>
      </c>
      <c r="S9370" s="2" t="s">
        <v>30</v>
      </c>
      <c r="T9370" s="2"/>
    </row>
    <row r="9371" spans="1:22" x14ac:dyDescent="0.3">
      <c r="A9371" t="s">
        <v>28</v>
      </c>
      <c r="B9371" t="s">
        <v>14</v>
      </c>
      <c r="C9371" t="s">
        <v>15</v>
      </c>
      <c r="D9371" t="s">
        <v>206</v>
      </c>
      <c r="E9371" t="s">
        <v>81</v>
      </c>
      <c r="F9371">
        <v>85204</v>
      </c>
      <c r="G9371" t="s">
        <v>25</v>
      </c>
      <c r="H9371" t="s">
        <v>19</v>
      </c>
      <c r="I9371" t="s">
        <v>33</v>
      </c>
      <c r="J9371">
        <v>120576</v>
      </c>
      <c r="K9371">
        <v>8</v>
      </c>
      <c r="L9371">
        <v>2</v>
      </c>
      <c r="M9371">
        <v>331584</v>
      </c>
      <c r="O9371" s="2" t="str">
        <f>TRIM(SampleSuperstore3[[#This Row],[City]])</f>
        <v>Mesa</v>
      </c>
      <c r="P9371" s="2" t="str">
        <f>TRIM(SampleSuperstore3[[#This Row],[State]])</f>
        <v>Arizona</v>
      </c>
      <c r="Q9371" s="2" t="str">
        <f t="shared" si="146"/>
        <v>Mesa Arizona</v>
      </c>
      <c r="R9371" s="6" t="s">
        <v>141</v>
      </c>
      <c r="S9371" s="2" t="s">
        <v>30</v>
      </c>
      <c r="T9371" s="2"/>
    </row>
    <row r="9372" spans="1:22" x14ac:dyDescent="0.3">
      <c r="A9372" t="s">
        <v>28</v>
      </c>
      <c r="B9372" t="s">
        <v>14</v>
      </c>
      <c r="C9372" t="s">
        <v>15</v>
      </c>
      <c r="D9372" t="s">
        <v>223</v>
      </c>
      <c r="E9372" t="s">
        <v>380</v>
      </c>
      <c r="F9372">
        <v>5408</v>
      </c>
      <c r="G9372" t="s">
        <v>57</v>
      </c>
      <c r="H9372" t="s">
        <v>26</v>
      </c>
      <c r="I9372" t="s">
        <v>41</v>
      </c>
      <c r="J9372">
        <v>7992</v>
      </c>
      <c r="K9372">
        <v>4</v>
      </c>
      <c r="L9372">
        <v>0</v>
      </c>
      <c r="M9372">
        <v>375624</v>
      </c>
      <c r="O9372" s="2" t="str">
        <f>TRIM(SampleSuperstore3[[#This Row],[City]])</f>
        <v>Burlington</v>
      </c>
      <c r="P9372" s="2" t="str">
        <f>TRIM(SampleSuperstore3[[#This Row],[State]])</f>
        <v>Vermont</v>
      </c>
      <c r="Q9372" s="2" t="str">
        <f t="shared" si="146"/>
        <v>Burlington Vermont</v>
      </c>
      <c r="R9372" s="6" t="s">
        <v>634</v>
      </c>
      <c r="S9372" s="2" t="s">
        <v>369</v>
      </c>
      <c r="T9372" s="2" t="s">
        <v>3</v>
      </c>
      <c r="U9372" t="s">
        <v>634</v>
      </c>
      <c r="V9372" t="s">
        <v>369</v>
      </c>
    </row>
    <row r="9373" spans="1:22" x14ac:dyDescent="0.3">
      <c r="A9373" t="s">
        <v>28</v>
      </c>
      <c r="B9373" t="s">
        <v>14</v>
      </c>
      <c r="C9373" t="s">
        <v>15</v>
      </c>
      <c r="D9373" t="s">
        <v>223</v>
      </c>
      <c r="E9373" t="s">
        <v>380</v>
      </c>
      <c r="F9373">
        <v>5408</v>
      </c>
      <c r="G9373" t="s">
        <v>57</v>
      </c>
      <c r="H9373" t="s">
        <v>26</v>
      </c>
      <c r="I9373" t="s">
        <v>41</v>
      </c>
      <c r="J9373">
        <v>1228</v>
      </c>
      <c r="K9373">
        <v>1</v>
      </c>
      <c r="L9373">
        <v>0</v>
      </c>
      <c r="M9373">
        <v>57716</v>
      </c>
      <c r="O9373" s="2" t="str">
        <f>TRIM(SampleSuperstore3[[#This Row],[City]])</f>
        <v>Burlington</v>
      </c>
      <c r="P9373" s="2" t="str">
        <f>TRIM(SampleSuperstore3[[#This Row],[State]])</f>
        <v>Vermont</v>
      </c>
      <c r="Q9373" s="2" t="str">
        <f t="shared" si="146"/>
        <v>Burlington Vermont</v>
      </c>
      <c r="R9373" s="6" t="s">
        <v>206</v>
      </c>
      <c r="S9373" s="2" t="s">
        <v>81</v>
      </c>
      <c r="T9373" s="2"/>
    </row>
    <row r="9374" spans="1:22" x14ac:dyDescent="0.3">
      <c r="A9374" t="s">
        <v>28</v>
      </c>
      <c r="B9374" t="s">
        <v>14</v>
      </c>
      <c r="C9374" t="s">
        <v>15</v>
      </c>
      <c r="D9374" t="s">
        <v>223</v>
      </c>
      <c r="E9374" t="s">
        <v>380</v>
      </c>
      <c r="F9374">
        <v>5408</v>
      </c>
      <c r="G9374" t="s">
        <v>57</v>
      </c>
      <c r="H9374" t="s">
        <v>26</v>
      </c>
      <c r="I9374" t="s">
        <v>38</v>
      </c>
      <c r="J9374">
        <v>54294</v>
      </c>
      <c r="K9374">
        <v>3</v>
      </c>
      <c r="L9374">
        <v>0</v>
      </c>
      <c r="M9374">
        <v>1520232</v>
      </c>
      <c r="O9374" s="2" t="str">
        <f>TRIM(SampleSuperstore3[[#This Row],[City]])</f>
        <v>Burlington</v>
      </c>
      <c r="P9374" s="2" t="str">
        <f>TRIM(SampleSuperstore3[[#This Row],[State]])</f>
        <v>Vermont</v>
      </c>
      <c r="Q9374" s="2" t="str">
        <f t="shared" si="146"/>
        <v>Burlington Vermont</v>
      </c>
      <c r="R9374" s="6" t="s">
        <v>223</v>
      </c>
      <c r="S9374" s="2" t="s">
        <v>380</v>
      </c>
      <c r="T9374" s="2"/>
    </row>
    <row r="9375" spans="1:22" x14ac:dyDescent="0.3">
      <c r="A9375" t="s">
        <v>28</v>
      </c>
      <c r="B9375" t="s">
        <v>14</v>
      </c>
      <c r="C9375" t="s">
        <v>15</v>
      </c>
      <c r="D9375" t="s">
        <v>223</v>
      </c>
      <c r="E9375" t="s">
        <v>380</v>
      </c>
      <c r="F9375">
        <v>5408</v>
      </c>
      <c r="G9375" t="s">
        <v>57</v>
      </c>
      <c r="H9375" t="s">
        <v>26</v>
      </c>
      <c r="I9375" t="s">
        <v>60</v>
      </c>
      <c r="J9375">
        <v>204</v>
      </c>
      <c r="K9375">
        <v>1</v>
      </c>
      <c r="L9375">
        <v>0</v>
      </c>
      <c r="M9375">
        <v>9588</v>
      </c>
      <c r="O9375" s="2" t="str">
        <f>TRIM(SampleSuperstore3[[#This Row],[City]])</f>
        <v>Burlington</v>
      </c>
      <c r="P9375" s="2" t="str">
        <f>TRIM(SampleSuperstore3[[#This Row],[State]])</f>
        <v>Vermont</v>
      </c>
      <c r="Q9375" s="2" t="str">
        <f t="shared" si="146"/>
        <v>Burlington Vermont</v>
      </c>
      <c r="R9375" s="6" t="s">
        <v>223</v>
      </c>
      <c r="S9375" s="2" t="s">
        <v>380</v>
      </c>
      <c r="T9375" s="2"/>
    </row>
    <row r="9376" spans="1:22" x14ac:dyDescent="0.3">
      <c r="A9376" t="s">
        <v>28</v>
      </c>
      <c r="B9376" t="s">
        <v>44</v>
      </c>
      <c r="C9376" t="s">
        <v>15</v>
      </c>
      <c r="D9376" t="s">
        <v>61</v>
      </c>
      <c r="E9376" t="s">
        <v>46</v>
      </c>
      <c r="F9376">
        <v>77070</v>
      </c>
      <c r="G9376" t="s">
        <v>47</v>
      </c>
      <c r="H9376" t="s">
        <v>26</v>
      </c>
      <c r="I9376" t="s">
        <v>32</v>
      </c>
      <c r="J9376">
        <v>22892</v>
      </c>
      <c r="K9376">
        <v>5</v>
      </c>
      <c r="L9376">
        <v>2</v>
      </c>
      <c r="M9376">
        <v>143075</v>
      </c>
      <c r="O9376" s="2" t="str">
        <f>TRIM(SampleSuperstore3[[#This Row],[City]])</f>
        <v>Houston</v>
      </c>
      <c r="P9376" s="2" t="str">
        <f>TRIM(SampleSuperstore3[[#This Row],[State]])</f>
        <v>Texas</v>
      </c>
      <c r="Q9376" s="2" t="str">
        <f t="shared" si="146"/>
        <v>Houston Texas</v>
      </c>
      <c r="R9376" s="6" t="s">
        <v>223</v>
      </c>
      <c r="S9376" s="2" t="s">
        <v>380</v>
      </c>
      <c r="T9376" s="2"/>
    </row>
    <row r="9377" spans="1:22" x14ac:dyDescent="0.3">
      <c r="A9377" t="s">
        <v>62</v>
      </c>
      <c r="B9377" t="s">
        <v>22</v>
      </c>
      <c r="C9377" t="s">
        <v>15</v>
      </c>
      <c r="D9377" t="s">
        <v>97</v>
      </c>
      <c r="E9377" t="s">
        <v>65</v>
      </c>
      <c r="F9377">
        <v>60505</v>
      </c>
      <c r="G9377" t="s">
        <v>47</v>
      </c>
      <c r="H9377" t="s">
        <v>35</v>
      </c>
      <c r="I9377" t="s">
        <v>36</v>
      </c>
      <c r="J9377">
        <v>7992</v>
      </c>
      <c r="K9377">
        <v>1</v>
      </c>
      <c r="L9377">
        <v>2</v>
      </c>
      <c r="M9377">
        <v>25974</v>
      </c>
      <c r="O9377" s="2" t="str">
        <f>TRIM(SampleSuperstore3[[#This Row],[City]])</f>
        <v>Aurora</v>
      </c>
      <c r="P9377" s="2" t="str">
        <f>TRIM(SampleSuperstore3[[#This Row],[State]])</f>
        <v>Illinois</v>
      </c>
      <c r="Q9377" s="2" t="str">
        <f t="shared" si="146"/>
        <v>Aurora Illinois</v>
      </c>
      <c r="R9377" s="6" t="s">
        <v>223</v>
      </c>
      <c r="S9377" s="2" t="s">
        <v>380</v>
      </c>
      <c r="T9377" s="2"/>
    </row>
    <row r="9378" spans="1:22" x14ac:dyDescent="0.3">
      <c r="A9378" t="s">
        <v>168</v>
      </c>
      <c r="B9378" t="s">
        <v>22</v>
      </c>
      <c r="C9378" t="s">
        <v>15</v>
      </c>
      <c r="D9378" t="s">
        <v>134</v>
      </c>
      <c r="E9378" t="s">
        <v>98</v>
      </c>
      <c r="F9378">
        <v>80219</v>
      </c>
      <c r="G9378" t="s">
        <v>25</v>
      </c>
      <c r="H9378" t="s">
        <v>19</v>
      </c>
      <c r="I9378" t="s">
        <v>21</v>
      </c>
      <c r="J9378">
        <v>582336</v>
      </c>
      <c r="K9378">
        <v>8</v>
      </c>
      <c r="L9378">
        <v>2</v>
      </c>
      <c r="M9378">
        <v>-291168</v>
      </c>
      <c r="O9378" s="2" t="str">
        <f>TRIM(SampleSuperstore3[[#This Row],[City]])</f>
        <v>Denver</v>
      </c>
      <c r="P9378" s="2" t="str">
        <f>TRIM(SampleSuperstore3[[#This Row],[State]])</f>
        <v>Colorado</v>
      </c>
      <c r="Q9378" s="2" t="str">
        <f t="shared" si="146"/>
        <v>Denver Colorado</v>
      </c>
      <c r="R9378" s="6" t="s">
        <v>61</v>
      </c>
      <c r="S9378" s="2" t="s">
        <v>46</v>
      </c>
      <c r="T9378" s="2"/>
    </row>
    <row r="9379" spans="1:22" x14ac:dyDescent="0.3">
      <c r="A9379" t="s">
        <v>62</v>
      </c>
      <c r="B9379" t="s">
        <v>14</v>
      </c>
      <c r="C9379" t="s">
        <v>15</v>
      </c>
      <c r="D9379" t="s">
        <v>75</v>
      </c>
      <c r="E9379" t="s">
        <v>76</v>
      </c>
      <c r="F9379">
        <v>10011</v>
      </c>
      <c r="G9379" t="s">
        <v>57</v>
      </c>
      <c r="H9379" t="s">
        <v>35</v>
      </c>
      <c r="I9379" t="s">
        <v>36</v>
      </c>
      <c r="J9379">
        <v>62995</v>
      </c>
      <c r="K9379">
        <v>5</v>
      </c>
      <c r="L9379">
        <v>0</v>
      </c>
      <c r="M9379">
        <v>1574875</v>
      </c>
      <c r="O9379" s="2" t="str">
        <f>TRIM(SampleSuperstore3[[#This Row],[City]])</f>
        <v>New York City</v>
      </c>
      <c r="P9379" s="2" t="str">
        <f>TRIM(SampleSuperstore3[[#This Row],[State]])</f>
        <v>New York</v>
      </c>
      <c r="Q9379" s="2" t="str">
        <f t="shared" si="146"/>
        <v>New York City New York</v>
      </c>
      <c r="R9379" s="6" t="s">
        <v>97</v>
      </c>
      <c r="S9379" s="2" t="s">
        <v>65</v>
      </c>
      <c r="T9379" s="2"/>
    </row>
    <row r="9380" spans="1:22" x14ac:dyDescent="0.3">
      <c r="A9380" t="s">
        <v>62</v>
      </c>
      <c r="B9380" t="s">
        <v>14</v>
      </c>
      <c r="C9380" t="s">
        <v>15</v>
      </c>
      <c r="D9380" t="s">
        <v>75</v>
      </c>
      <c r="E9380" t="s">
        <v>76</v>
      </c>
      <c r="F9380">
        <v>10011</v>
      </c>
      <c r="G9380" t="s">
        <v>57</v>
      </c>
      <c r="H9380" t="s">
        <v>19</v>
      </c>
      <c r="I9380" t="s">
        <v>21</v>
      </c>
      <c r="J9380">
        <v>631782</v>
      </c>
      <c r="K9380">
        <v>2</v>
      </c>
      <c r="L9380">
        <v>1</v>
      </c>
      <c r="M9380">
        <v>140396</v>
      </c>
      <c r="O9380" s="2" t="str">
        <f>TRIM(SampleSuperstore3[[#This Row],[City]])</f>
        <v>New York City</v>
      </c>
      <c r="P9380" s="2" t="str">
        <f>TRIM(SampleSuperstore3[[#This Row],[State]])</f>
        <v>New York</v>
      </c>
      <c r="Q9380" s="2" t="str">
        <f t="shared" si="146"/>
        <v>New York City New York</v>
      </c>
      <c r="R9380" s="6" t="s">
        <v>134</v>
      </c>
      <c r="S9380" s="2" t="s">
        <v>98</v>
      </c>
      <c r="T9380" s="2"/>
    </row>
    <row r="9381" spans="1:22" x14ac:dyDescent="0.3">
      <c r="A9381" t="s">
        <v>62</v>
      </c>
      <c r="B9381" t="s">
        <v>14</v>
      </c>
      <c r="C9381" t="s">
        <v>15</v>
      </c>
      <c r="D9381" t="s">
        <v>75</v>
      </c>
      <c r="E9381" t="s">
        <v>76</v>
      </c>
      <c r="F9381">
        <v>10011</v>
      </c>
      <c r="G9381" t="s">
        <v>57</v>
      </c>
      <c r="H9381" t="s">
        <v>19</v>
      </c>
      <c r="I9381" t="s">
        <v>20</v>
      </c>
      <c r="J9381">
        <v>801568</v>
      </c>
      <c r="K9381">
        <v>2</v>
      </c>
      <c r="L9381">
        <v>2</v>
      </c>
      <c r="M9381">
        <v>-100196</v>
      </c>
      <c r="O9381" s="2" t="str">
        <f>TRIM(SampleSuperstore3[[#This Row],[City]])</f>
        <v>New York City</v>
      </c>
      <c r="P9381" s="2" t="str">
        <f>TRIM(SampleSuperstore3[[#This Row],[State]])</f>
        <v>New York</v>
      </c>
      <c r="Q9381" s="2" t="str">
        <f t="shared" si="146"/>
        <v>New York City New York</v>
      </c>
      <c r="R9381" s="6" t="s">
        <v>634</v>
      </c>
      <c r="S9381" s="2" t="s">
        <v>369</v>
      </c>
      <c r="T9381" s="2" t="s">
        <v>3</v>
      </c>
      <c r="U9381" t="s">
        <v>634</v>
      </c>
      <c r="V9381" t="s">
        <v>369</v>
      </c>
    </row>
    <row r="9382" spans="1:22" x14ac:dyDescent="0.3">
      <c r="A9382" t="s">
        <v>62</v>
      </c>
      <c r="B9382" t="s">
        <v>14</v>
      </c>
      <c r="C9382" t="s">
        <v>15</v>
      </c>
      <c r="D9382" t="s">
        <v>75</v>
      </c>
      <c r="E9382" t="s">
        <v>76</v>
      </c>
      <c r="F9382">
        <v>10011</v>
      </c>
      <c r="G9382" t="s">
        <v>57</v>
      </c>
      <c r="H9382" t="s">
        <v>26</v>
      </c>
      <c r="I9382" t="s">
        <v>27</v>
      </c>
      <c r="J9382">
        <v>7518</v>
      </c>
      <c r="K9382">
        <v>6</v>
      </c>
      <c r="L9382">
        <v>0</v>
      </c>
      <c r="M9382">
        <v>353346</v>
      </c>
      <c r="O9382" s="2" t="str">
        <f>TRIM(SampleSuperstore3[[#This Row],[City]])</f>
        <v>New York City</v>
      </c>
      <c r="P9382" s="2" t="str">
        <f>TRIM(SampleSuperstore3[[#This Row],[State]])</f>
        <v>New York</v>
      </c>
      <c r="Q9382" s="2" t="str">
        <f t="shared" si="146"/>
        <v>New York City New York</v>
      </c>
      <c r="R9382" s="6" t="s">
        <v>634</v>
      </c>
      <c r="S9382" s="2" t="s">
        <v>369</v>
      </c>
      <c r="T9382" s="2" t="s">
        <v>3</v>
      </c>
      <c r="U9382" t="s">
        <v>634</v>
      </c>
      <c r="V9382" t="s">
        <v>369</v>
      </c>
    </row>
    <row r="9383" spans="1:22" x14ac:dyDescent="0.3">
      <c r="A9383" t="s">
        <v>62</v>
      </c>
      <c r="B9383" t="s">
        <v>14</v>
      </c>
      <c r="C9383" t="s">
        <v>15</v>
      </c>
      <c r="D9383" t="s">
        <v>75</v>
      </c>
      <c r="E9383" t="s">
        <v>76</v>
      </c>
      <c r="F9383">
        <v>10011</v>
      </c>
      <c r="G9383" t="s">
        <v>57</v>
      </c>
      <c r="H9383" t="s">
        <v>26</v>
      </c>
      <c r="I9383" t="s">
        <v>38</v>
      </c>
      <c r="J9383">
        <v>3098</v>
      </c>
      <c r="K9383">
        <v>1</v>
      </c>
      <c r="L9383">
        <v>0</v>
      </c>
      <c r="M9383">
        <v>80548</v>
      </c>
      <c r="O9383" s="2" t="str">
        <f>TRIM(SampleSuperstore3[[#This Row],[City]])</f>
        <v>New York City</v>
      </c>
      <c r="P9383" s="2" t="str">
        <f>TRIM(SampleSuperstore3[[#This Row],[State]])</f>
        <v>New York</v>
      </c>
      <c r="Q9383" s="2" t="str">
        <f t="shared" si="146"/>
        <v>New York City New York</v>
      </c>
      <c r="R9383" s="6" t="s">
        <v>634</v>
      </c>
      <c r="S9383" s="2" t="s">
        <v>369</v>
      </c>
      <c r="T9383" s="2" t="s">
        <v>3</v>
      </c>
      <c r="U9383" t="s">
        <v>634</v>
      </c>
      <c r="V9383" t="s">
        <v>369</v>
      </c>
    </row>
    <row r="9384" spans="1:22" x14ac:dyDescent="0.3">
      <c r="A9384" t="s">
        <v>62</v>
      </c>
      <c r="B9384" t="s">
        <v>14</v>
      </c>
      <c r="C9384" t="s">
        <v>15</v>
      </c>
      <c r="D9384" t="s">
        <v>75</v>
      </c>
      <c r="E9384" t="s">
        <v>76</v>
      </c>
      <c r="F9384">
        <v>10011</v>
      </c>
      <c r="G9384" t="s">
        <v>57</v>
      </c>
      <c r="H9384" t="s">
        <v>35</v>
      </c>
      <c r="I9384" t="s">
        <v>36</v>
      </c>
      <c r="J9384">
        <v>134991</v>
      </c>
      <c r="K9384">
        <v>9</v>
      </c>
      <c r="L9384">
        <v>0</v>
      </c>
      <c r="M9384">
        <v>6614559</v>
      </c>
      <c r="O9384" s="2" t="str">
        <f>TRIM(SampleSuperstore3[[#This Row],[City]])</f>
        <v>New York City</v>
      </c>
      <c r="P9384" s="2" t="str">
        <f>TRIM(SampleSuperstore3[[#This Row],[State]])</f>
        <v>New York</v>
      </c>
      <c r="Q9384" s="2" t="str">
        <f t="shared" si="146"/>
        <v>New York City New York</v>
      </c>
      <c r="R9384" s="6" t="s">
        <v>634</v>
      </c>
      <c r="S9384" s="2" t="s">
        <v>369</v>
      </c>
      <c r="T9384" s="2" t="s">
        <v>3</v>
      </c>
      <c r="U9384" t="s">
        <v>634</v>
      </c>
      <c r="V9384" t="s">
        <v>369</v>
      </c>
    </row>
    <row r="9385" spans="1:22" x14ac:dyDescent="0.3">
      <c r="A9385" t="s">
        <v>28</v>
      </c>
      <c r="B9385" t="s">
        <v>14</v>
      </c>
      <c r="C9385" t="s">
        <v>15</v>
      </c>
      <c r="D9385" t="s">
        <v>616</v>
      </c>
      <c r="E9385" t="s">
        <v>65</v>
      </c>
      <c r="F9385">
        <v>60004</v>
      </c>
      <c r="G9385" t="s">
        <v>47</v>
      </c>
      <c r="H9385" t="s">
        <v>26</v>
      </c>
      <c r="I9385" t="s">
        <v>34</v>
      </c>
      <c r="J9385">
        <v>14112</v>
      </c>
      <c r="K9385">
        <v>6</v>
      </c>
      <c r="L9385">
        <v>2</v>
      </c>
      <c r="M9385">
        <v>12348</v>
      </c>
      <c r="O9385" s="2" t="str">
        <f>TRIM(SampleSuperstore3[[#This Row],[City]])</f>
        <v>Arlington Heights</v>
      </c>
      <c r="P9385" s="2" t="str">
        <f>TRIM(SampleSuperstore3[[#This Row],[State]])</f>
        <v>Illinois</v>
      </c>
      <c r="Q9385" s="2" t="str">
        <f t="shared" si="146"/>
        <v>Arlington Heights Illinois</v>
      </c>
      <c r="R9385" s="6" t="s">
        <v>634</v>
      </c>
      <c r="S9385" s="2" t="s">
        <v>369</v>
      </c>
      <c r="T9385" s="2" t="s">
        <v>3</v>
      </c>
      <c r="U9385" t="s">
        <v>634</v>
      </c>
      <c r="V9385" t="s">
        <v>369</v>
      </c>
    </row>
    <row r="9386" spans="1:22" x14ac:dyDescent="0.3">
      <c r="A9386" t="s">
        <v>28</v>
      </c>
      <c r="B9386" t="s">
        <v>14</v>
      </c>
      <c r="C9386" t="s">
        <v>15</v>
      </c>
      <c r="D9386" t="s">
        <v>400</v>
      </c>
      <c r="E9386" t="s">
        <v>83</v>
      </c>
      <c r="F9386">
        <v>23602</v>
      </c>
      <c r="G9386" t="s">
        <v>18</v>
      </c>
      <c r="H9386" t="s">
        <v>26</v>
      </c>
      <c r="I9386" t="s">
        <v>60</v>
      </c>
      <c r="J9386">
        <v>3112</v>
      </c>
      <c r="K9386">
        <v>4</v>
      </c>
      <c r="L9386">
        <v>0</v>
      </c>
      <c r="M9386">
        <v>146264</v>
      </c>
      <c r="O9386" s="2" t="str">
        <f>TRIM(SampleSuperstore3[[#This Row],[City]])</f>
        <v>Newport News</v>
      </c>
      <c r="P9386" s="2" t="str">
        <f>TRIM(SampleSuperstore3[[#This Row],[State]])</f>
        <v>Virginia</v>
      </c>
      <c r="Q9386" s="2" t="str">
        <f t="shared" si="146"/>
        <v>Newport News Virginia</v>
      </c>
      <c r="R9386" s="6" t="s">
        <v>634</v>
      </c>
      <c r="S9386" s="2" t="s">
        <v>369</v>
      </c>
      <c r="T9386" s="2" t="s">
        <v>3</v>
      </c>
      <c r="U9386" t="s">
        <v>634</v>
      </c>
      <c r="V9386" t="s">
        <v>369</v>
      </c>
    </row>
    <row r="9387" spans="1:22" x14ac:dyDescent="0.3">
      <c r="A9387" t="s">
        <v>28</v>
      </c>
      <c r="B9387" t="s">
        <v>14</v>
      </c>
      <c r="C9387" t="s">
        <v>15</v>
      </c>
      <c r="D9387" t="s">
        <v>171</v>
      </c>
      <c r="E9387" t="s">
        <v>81</v>
      </c>
      <c r="F9387">
        <v>85705</v>
      </c>
      <c r="G9387" t="s">
        <v>25</v>
      </c>
      <c r="H9387" t="s">
        <v>19</v>
      </c>
      <c r="I9387" t="s">
        <v>33</v>
      </c>
      <c r="J9387">
        <v>4272</v>
      </c>
      <c r="K9387">
        <v>2</v>
      </c>
      <c r="L9387">
        <v>2</v>
      </c>
      <c r="M9387">
        <v>9612</v>
      </c>
      <c r="O9387" s="2" t="str">
        <f>TRIM(SampleSuperstore3[[#This Row],[City]])</f>
        <v>Tucson</v>
      </c>
      <c r="P9387" s="2" t="str">
        <f>TRIM(SampleSuperstore3[[#This Row],[State]])</f>
        <v>Arizona</v>
      </c>
      <c r="Q9387" s="2" t="str">
        <f t="shared" si="146"/>
        <v>Tucson Arizona</v>
      </c>
      <c r="R9387" s="6" t="s">
        <v>155</v>
      </c>
      <c r="S9387" s="2" t="s">
        <v>747</v>
      </c>
      <c r="T9387" s="2" t="s">
        <v>65</v>
      </c>
    </row>
    <row r="9388" spans="1:22" x14ac:dyDescent="0.3">
      <c r="A9388" t="s">
        <v>13</v>
      </c>
      <c r="B9388" t="s">
        <v>14</v>
      </c>
      <c r="C9388" t="s">
        <v>15</v>
      </c>
      <c r="D9388" t="s">
        <v>75</v>
      </c>
      <c r="E9388" t="s">
        <v>76</v>
      </c>
      <c r="F9388">
        <v>10024</v>
      </c>
      <c r="G9388" t="s">
        <v>57</v>
      </c>
      <c r="H9388" t="s">
        <v>19</v>
      </c>
      <c r="I9388" t="s">
        <v>31</v>
      </c>
      <c r="J9388">
        <v>209148</v>
      </c>
      <c r="K9388">
        <v>2</v>
      </c>
      <c r="L9388">
        <v>4</v>
      </c>
      <c r="M9388">
        <v>-662302</v>
      </c>
      <c r="O9388" s="2" t="str">
        <f>TRIM(SampleSuperstore3[[#This Row],[City]])</f>
        <v>New York City</v>
      </c>
      <c r="P9388" s="2" t="str">
        <f>TRIM(SampleSuperstore3[[#This Row],[State]])</f>
        <v>New York</v>
      </c>
      <c r="Q9388" s="2" t="str">
        <f t="shared" si="146"/>
        <v>New York City New York</v>
      </c>
      <c r="R9388" s="6" t="s">
        <v>732</v>
      </c>
      <c r="S9388" s="2" t="s">
        <v>733</v>
      </c>
      <c r="T9388" s="2" t="s">
        <v>83</v>
      </c>
    </row>
    <row r="9389" spans="1:22" x14ac:dyDescent="0.3">
      <c r="A9389" t="s">
        <v>13</v>
      </c>
      <c r="B9389" t="s">
        <v>14</v>
      </c>
      <c r="C9389" t="s">
        <v>15</v>
      </c>
      <c r="D9389" t="s">
        <v>75</v>
      </c>
      <c r="E9389" t="s">
        <v>76</v>
      </c>
      <c r="F9389">
        <v>10024</v>
      </c>
      <c r="G9389" t="s">
        <v>57</v>
      </c>
      <c r="H9389" t="s">
        <v>26</v>
      </c>
      <c r="I9389" t="s">
        <v>32</v>
      </c>
      <c r="J9389">
        <v>159102</v>
      </c>
      <c r="K9389">
        <v>6</v>
      </c>
      <c r="L9389">
        <v>0</v>
      </c>
      <c r="M9389">
        <v>2863836</v>
      </c>
      <c r="O9389" s="2" t="str">
        <f>TRIM(SampleSuperstore3[[#This Row],[City]])</f>
        <v>New York City</v>
      </c>
      <c r="P9389" s="2" t="str">
        <f>TRIM(SampleSuperstore3[[#This Row],[State]])</f>
        <v>New York</v>
      </c>
      <c r="Q9389" s="2" t="str">
        <f t="shared" si="146"/>
        <v>New York City New York</v>
      </c>
      <c r="R9389" s="6" t="s">
        <v>171</v>
      </c>
      <c r="S9389" s="2" t="s">
        <v>81</v>
      </c>
      <c r="T9389" s="2"/>
    </row>
    <row r="9390" spans="1:22" x14ac:dyDescent="0.3">
      <c r="A9390" t="s">
        <v>28</v>
      </c>
      <c r="B9390" t="s">
        <v>22</v>
      </c>
      <c r="C9390" t="s">
        <v>15</v>
      </c>
      <c r="D9390" t="s">
        <v>55</v>
      </c>
      <c r="E9390" t="s">
        <v>56</v>
      </c>
      <c r="F9390">
        <v>19134</v>
      </c>
      <c r="G9390" t="s">
        <v>57</v>
      </c>
      <c r="H9390" t="s">
        <v>26</v>
      </c>
      <c r="I9390" t="s">
        <v>77</v>
      </c>
      <c r="J9390">
        <v>792</v>
      </c>
      <c r="K9390">
        <v>5</v>
      </c>
      <c r="L9390">
        <v>2</v>
      </c>
      <c r="M9390">
        <v>1683</v>
      </c>
      <c r="O9390" s="2" t="str">
        <f>TRIM(SampleSuperstore3[[#This Row],[City]])</f>
        <v>Philadelphia</v>
      </c>
      <c r="P9390" s="2" t="str">
        <f>TRIM(SampleSuperstore3[[#This Row],[State]])</f>
        <v>Pennsylvania</v>
      </c>
      <c r="Q9390" s="2" t="str">
        <f t="shared" si="146"/>
        <v>Philadelphia Pennsylvania</v>
      </c>
      <c r="R9390" s="6" t="s">
        <v>634</v>
      </c>
      <c r="S9390" s="2" t="s">
        <v>369</v>
      </c>
      <c r="T9390" s="2" t="s">
        <v>3</v>
      </c>
      <c r="U9390" t="s">
        <v>634</v>
      </c>
      <c r="V9390" t="s">
        <v>369</v>
      </c>
    </row>
    <row r="9391" spans="1:22" x14ac:dyDescent="0.3">
      <c r="A9391" t="s">
        <v>62</v>
      </c>
      <c r="B9391" t="s">
        <v>44</v>
      </c>
      <c r="C9391" t="s">
        <v>15</v>
      </c>
      <c r="D9391" t="s">
        <v>79</v>
      </c>
      <c r="E9391" t="s">
        <v>65</v>
      </c>
      <c r="F9391">
        <v>60653</v>
      </c>
      <c r="G9391" t="s">
        <v>47</v>
      </c>
      <c r="H9391" t="s">
        <v>35</v>
      </c>
      <c r="I9391" t="s">
        <v>123</v>
      </c>
      <c r="J9391">
        <v>57491</v>
      </c>
      <c r="K9391">
        <v>2</v>
      </c>
      <c r="L9391">
        <v>3</v>
      </c>
      <c r="M9391">
        <v>156047</v>
      </c>
      <c r="O9391" s="2" t="str">
        <f>TRIM(SampleSuperstore3[[#This Row],[City]])</f>
        <v>Chicago</v>
      </c>
      <c r="P9391" s="2" t="str">
        <f>TRIM(SampleSuperstore3[[#This Row],[State]])</f>
        <v>Illinois</v>
      </c>
      <c r="Q9391" s="2" t="str">
        <f t="shared" si="146"/>
        <v>Chicago Illinois</v>
      </c>
      <c r="R9391" s="6" t="s">
        <v>634</v>
      </c>
      <c r="S9391" s="2" t="s">
        <v>369</v>
      </c>
      <c r="T9391" s="2" t="s">
        <v>3</v>
      </c>
      <c r="U9391" t="s">
        <v>634</v>
      </c>
      <c r="V9391" t="s">
        <v>369</v>
      </c>
    </row>
    <row r="9392" spans="1:22" x14ac:dyDescent="0.3">
      <c r="A9392" t="s">
        <v>62</v>
      </c>
      <c r="B9392" t="s">
        <v>44</v>
      </c>
      <c r="C9392" t="s">
        <v>15</v>
      </c>
      <c r="D9392" t="s">
        <v>79</v>
      </c>
      <c r="E9392" t="s">
        <v>65</v>
      </c>
      <c r="F9392">
        <v>60653</v>
      </c>
      <c r="G9392" t="s">
        <v>47</v>
      </c>
      <c r="H9392" t="s">
        <v>26</v>
      </c>
      <c r="I9392" t="s">
        <v>41</v>
      </c>
      <c r="J9392">
        <v>8448</v>
      </c>
      <c r="K9392">
        <v>2</v>
      </c>
      <c r="L9392">
        <v>2</v>
      </c>
      <c r="M9392">
        <v>264</v>
      </c>
      <c r="O9392" s="2" t="str">
        <f>TRIM(SampleSuperstore3[[#This Row],[City]])</f>
        <v>Chicago</v>
      </c>
      <c r="P9392" s="2" t="str">
        <f>TRIM(SampleSuperstore3[[#This Row],[State]])</f>
        <v>Illinois</v>
      </c>
      <c r="Q9392" s="2" t="str">
        <f t="shared" si="146"/>
        <v>Chicago Illinois</v>
      </c>
      <c r="R9392" s="6" t="s">
        <v>55</v>
      </c>
      <c r="S9392" s="2" t="s">
        <v>56</v>
      </c>
      <c r="T9392" s="2"/>
    </row>
    <row r="9393" spans="1:22" x14ac:dyDescent="0.3">
      <c r="A9393" t="s">
        <v>13</v>
      </c>
      <c r="B9393" t="s">
        <v>14</v>
      </c>
      <c r="C9393" t="s">
        <v>15</v>
      </c>
      <c r="D9393" t="s">
        <v>75</v>
      </c>
      <c r="E9393" t="s">
        <v>76</v>
      </c>
      <c r="F9393">
        <v>10035</v>
      </c>
      <c r="G9393" t="s">
        <v>57</v>
      </c>
      <c r="H9393" t="s">
        <v>35</v>
      </c>
      <c r="I9393" t="s">
        <v>59</v>
      </c>
      <c r="J9393">
        <v>1071</v>
      </c>
      <c r="K9393">
        <v>9</v>
      </c>
      <c r="L9393">
        <v>0</v>
      </c>
      <c r="M9393">
        <v>17136</v>
      </c>
      <c r="O9393" s="2" t="str">
        <f>TRIM(SampleSuperstore3[[#This Row],[City]])</f>
        <v>New York City</v>
      </c>
      <c r="P9393" s="2" t="str">
        <f>TRIM(SampleSuperstore3[[#This Row],[State]])</f>
        <v>New York</v>
      </c>
      <c r="Q9393" s="2" t="str">
        <f t="shared" si="146"/>
        <v>New York City New York</v>
      </c>
      <c r="R9393" s="6" t="s">
        <v>79</v>
      </c>
      <c r="S9393" s="2" t="s">
        <v>65</v>
      </c>
      <c r="T9393" s="2"/>
    </row>
    <row r="9394" spans="1:22" x14ac:dyDescent="0.3">
      <c r="A9394" t="s">
        <v>13</v>
      </c>
      <c r="B9394" t="s">
        <v>14</v>
      </c>
      <c r="C9394" t="s">
        <v>15</v>
      </c>
      <c r="D9394" t="s">
        <v>75</v>
      </c>
      <c r="E9394" t="s">
        <v>76</v>
      </c>
      <c r="F9394">
        <v>10035</v>
      </c>
      <c r="G9394" t="s">
        <v>57</v>
      </c>
      <c r="H9394" t="s">
        <v>19</v>
      </c>
      <c r="I9394" t="s">
        <v>33</v>
      </c>
      <c r="J9394">
        <v>1207</v>
      </c>
      <c r="K9394">
        <v>1</v>
      </c>
      <c r="L9394">
        <v>0</v>
      </c>
      <c r="M9394">
        <v>39831</v>
      </c>
      <c r="O9394" s="2" t="str">
        <f>TRIM(SampleSuperstore3[[#This Row],[City]])</f>
        <v>New York City</v>
      </c>
      <c r="P9394" s="2" t="str">
        <f>TRIM(SampleSuperstore3[[#This Row],[State]])</f>
        <v>New York</v>
      </c>
      <c r="Q9394" s="2" t="str">
        <f t="shared" si="146"/>
        <v>New York City New York</v>
      </c>
      <c r="R9394" s="6" t="s">
        <v>79</v>
      </c>
      <c r="S9394" s="2" t="s">
        <v>65</v>
      </c>
      <c r="T9394" s="2"/>
    </row>
    <row r="9395" spans="1:22" x14ac:dyDescent="0.3">
      <c r="A9395" t="s">
        <v>62</v>
      </c>
      <c r="B9395" t="s">
        <v>14</v>
      </c>
      <c r="C9395" t="s">
        <v>15</v>
      </c>
      <c r="D9395" t="s">
        <v>55</v>
      </c>
      <c r="E9395" t="s">
        <v>56</v>
      </c>
      <c r="F9395">
        <v>19143</v>
      </c>
      <c r="G9395" t="s">
        <v>57</v>
      </c>
      <c r="H9395" t="s">
        <v>26</v>
      </c>
      <c r="I9395" t="s">
        <v>37</v>
      </c>
      <c r="J9395">
        <v>3273</v>
      </c>
      <c r="K9395">
        <v>1</v>
      </c>
      <c r="L9395">
        <v>7</v>
      </c>
      <c r="M9395">
        <v>-25093</v>
      </c>
      <c r="O9395" s="2" t="str">
        <f>TRIM(SampleSuperstore3[[#This Row],[City]])</f>
        <v>Philadelphia</v>
      </c>
      <c r="P9395" s="2" t="str">
        <f>TRIM(SampleSuperstore3[[#This Row],[State]])</f>
        <v>Pennsylvania</v>
      </c>
      <c r="Q9395" s="2" t="str">
        <f t="shared" si="146"/>
        <v>Philadelphia Pennsylvania</v>
      </c>
      <c r="R9395" s="6" t="s">
        <v>634</v>
      </c>
      <c r="S9395" s="2" t="s">
        <v>369</v>
      </c>
      <c r="T9395" s="2" t="s">
        <v>3</v>
      </c>
      <c r="U9395" t="s">
        <v>634</v>
      </c>
      <c r="V9395" t="s">
        <v>369</v>
      </c>
    </row>
    <row r="9396" spans="1:22" x14ac:dyDescent="0.3">
      <c r="A9396" t="s">
        <v>62</v>
      </c>
      <c r="B9396" t="s">
        <v>14</v>
      </c>
      <c r="C9396" t="s">
        <v>15</v>
      </c>
      <c r="D9396" t="s">
        <v>55</v>
      </c>
      <c r="E9396" t="s">
        <v>56</v>
      </c>
      <c r="F9396">
        <v>19143</v>
      </c>
      <c r="G9396" t="s">
        <v>57</v>
      </c>
      <c r="H9396" t="s">
        <v>19</v>
      </c>
      <c r="I9396" t="s">
        <v>33</v>
      </c>
      <c r="J9396">
        <v>8792</v>
      </c>
      <c r="K9396">
        <v>5</v>
      </c>
      <c r="L9396">
        <v>2</v>
      </c>
      <c r="M9396">
        <v>15386</v>
      </c>
      <c r="O9396" s="2" t="str">
        <f>TRIM(SampleSuperstore3[[#This Row],[City]])</f>
        <v>Philadelphia</v>
      </c>
      <c r="P9396" s="2" t="str">
        <f>TRIM(SampleSuperstore3[[#This Row],[State]])</f>
        <v>Pennsylvania</v>
      </c>
      <c r="Q9396" s="2" t="str">
        <f t="shared" si="146"/>
        <v>Philadelphia Pennsylvania</v>
      </c>
      <c r="R9396" s="6" t="s">
        <v>634</v>
      </c>
      <c r="S9396" s="2" t="s">
        <v>369</v>
      </c>
      <c r="T9396" s="2" t="s">
        <v>3</v>
      </c>
      <c r="U9396" t="s">
        <v>634</v>
      </c>
      <c r="V9396" t="s">
        <v>369</v>
      </c>
    </row>
    <row r="9397" spans="1:22" x14ac:dyDescent="0.3">
      <c r="A9397" t="s">
        <v>13</v>
      </c>
      <c r="B9397" t="s">
        <v>22</v>
      </c>
      <c r="C9397" t="s">
        <v>15</v>
      </c>
      <c r="D9397" t="s">
        <v>305</v>
      </c>
      <c r="E9397" t="s">
        <v>81</v>
      </c>
      <c r="F9397">
        <v>85301</v>
      </c>
      <c r="G9397" t="s">
        <v>25</v>
      </c>
      <c r="H9397" t="s">
        <v>26</v>
      </c>
      <c r="I9397" t="s">
        <v>32</v>
      </c>
      <c r="J9397">
        <v>104696</v>
      </c>
      <c r="K9397">
        <v>1</v>
      </c>
      <c r="L9397">
        <v>2</v>
      </c>
      <c r="M9397">
        <v>65435</v>
      </c>
      <c r="O9397" s="2" t="str">
        <f>TRIM(SampleSuperstore3[[#This Row],[City]])</f>
        <v>Glendale</v>
      </c>
      <c r="P9397" s="2" t="str">
        <f>TRIM(SampleSuperstore3[[#This Row],[State]])</f>
        <v>Arizona</v>
      </c>
      <c r="Q9397" s="2" t="str">
        <f t="shared" si="146"/>
        <v>Glendale Arizona</v>
      </c>
      <c r="R9397" s="6" t="s">
        <v>55</v>
      </c>
      <c r="S9397" s="2" t="s">
        <v>56</v>
      </c>
      <c r="T9397" s="2"/>
    </row>
    <row r="9398" spans="1:22" x14ac:dyDescent="0.3">
      <c r="A9398" t="s">
        <v>62</v>
      </c>
      <c r="B9398" t="s">
        <v>14</v>
      </c>
      <c r="C9398" t="s">
        <v>15</v>
      </c>
      <c r="D9398" t="s">
        <v>23</v>
      </c>
      <c r="E9398" t="s">
        <v>24</v>
      </c>
      <c r="F9398">
        <v>90036</v>
      </c>
      <c r="G9398" t="s">
        <v>25</v>
      </c>
      <c r="H9398" t="s">
        <v>19</v>
      </c>
      <c r="I9398" t="s">
        <v>21</v>
      </c>
      <c r="J9398">
        <v>280392</v>
      </c>
      <c r="K9398">
        <v>5</v>
      </c>
      <c r="L9398">
        <v>2</v>
      </c>
      <c r="M9398">
        <v>0</v>
      </c>
      <c r="O9398" s="2" t="str">
        <f>TRIM(SampleSuperstore3[[#This Row],[City]])</f>
        <v>Los Angeles</v>
      </c>
      <c r="P9398" s="2" t="str">
        <f>TRIM(SampleSuperstore3[[#This Row],[State]])</f>
        <v>California</v>
      </c>
      <c r="Q9398" s="2" t="str">
        <f t="shared" si="146"/>
        <v>Los Angeles California</v>
      </c>
      <c r="R9398" s="6" t="s">
        <v>55</v>
      </c>
      <c r="S9398" s="2" t="s">
        <v>56</v>
      </c>
      <c r="T9398" s="2"/>
    </row>
    <row r="9399" spans="1:22" x14ac:dyDescent="0.3">
      <c r="A9399" t="s">
        <v>62</v>
      </c>
      <c r="B9399" t="s">
        <v>22</v>
      </c>
      <c r="C9399" t="s">
        <v>15</v>
      </c>
      <c r="D9399" t="s">
        <v>61</v>
      </c>
      <c r="E9399" t="s">
        <v>46</v>
      </c>
      <c r="F9399">
        <v>77041</v>
      </c>
      <c r="G9399" t="s">
        <v>47</v>
      </c>
      <c r="H9399" t="s">
        <v>26</v>
      </c>
      <c r="I9399" t="s">
        <v>37</v>
      </c>
      <c r="J9399">
        <v>6816</v>
      </c>
      <c r="K9399">
        <v>2</v>
      </c>
      <c r="L9399">
        <v>8</v>
      </c>
      <c r="M9399">
        <v>-115872</v>
      </c>
      <c r="O9399" s="2" t="str">
        <f>TRIM(SampleSuperstore3[[#This Row],[City]])</f>
        <v>Houston</v>
      </c>
      <c r="P9399" s="2" t="str">
        <f>TRIM(SampleSuperstore3[[#This Row],[State]])</f>
        <v>Texas</v>
      </c>
      <c r="Q9399" s="2" t="str">
        <f t="shared" si="146"/>
        <v>Houston Texas</v>
      </c>
      <c r="R9399" s="6" t="s">
        <v>305</v>
      </c>
      <c r="S9399" s="2" t="s">
        <v>81</v>
      </c>
      <c r="T9399" s="2"/>
    </row>
    <row r="9400" spans="1:22" x14ac:dyDescent="0.3">
      <c r="A9400" t="s">
        <v>28</v>
      </c>
      <c r="B9400" t="s">
        <v>14</v>
      </c>
      <c r="C9400" t="s">
        <v>15</v>
      </c>
      <c r="D9400" t="s">
        <v>42</v>
      </c>
      <c r="E9400" t="s">
        <v>43</v>
      </c>
      <c r="F9400">
        <v>98115</v>
      </c>
      <c r="G9400" t="s">
        <v>25</v>
      </c>
      <c r="H9400" t="s">
        <v>35</v>
      </c>
      <c r="I9400" t="s">
        <v>36</v>
      </c>
      <c r="J9400">
        <v>249584</v>
      </c>
      <c r="K9400">
        <v>2</v>
      </c>
      <c r="L9400">
        <v>2</v>
      </c>
      <c r="M9400">
        <v>15599</v>
      </c>
      <c r="O9400" s="2" t="str">
        <f>TRIM(SampleSuperstore3[[#This Row],[City]])</f>
        <v>Seattle</v>
      </c>
      <c r="P9400" s="2" t="str">
        <f>TRIM(SampleSuperstore3[[#This Row],[State]])</f>
        <v>Washington</v>
      </c>
      <c r="Q9400" s="2" t="str">
        <f t="shared" si="146"/>
        <v>Seattle Washington</v>
      </c>
      <c r="R9400" s="6" t="s">
        <v>626</v>
      </c>
      <c r="S9400" s="2" t="s">
        <v>627</v>
      </c>
      <c r="T9400" s="2" t="s">
        <v>24</v>
      </c>
    </row>
    <row r="9401" spans="1:22" x14ac:dyDescent="0.3">
      <c r="A9401" t="s">
        <v>28</v>
      </c>
      <c r="B9401" t="s">
        <v>14</v>
      </c>
      <c r="C9401" t="s">
        <v>15</v>
      </c>
      <c r="D9401" t="s">
        <v>42</v>
      </c>
      <c r="E9401" t="s">
        <v>43</v>
      </c>
      <c r="F9401">
        <v>98115</v>
      </c>
      <c r="G9401" t="s">
        <v>25</v>
      </c>
      <c r="H9401" t="s">
        <v>26</v>
      </c>
      <c r="I9401" t="s">
        <v>41</v>
      </c>
      <c r="J9401">
        <v>1794</v>
      </c>
      <c r="K9401">
        <v>3</v>
      </c>
      <c r="L9401">
        <v>0</v>
      </c>
      <c r="M9401">
        <v>87906</v>
      </c>
      <c r="O9401" s="2" t="str">
        <f>TRIM(SampleSuperstore3[[#This Row],[City]])</f>
        <v>Seattle</v>
      </c>
      <c r="P9401" s="2" t="str">
        <f>TRIM(SampleSuperstore3[[#This Row],[State]])</f>
        <v>Washington</v>
      </c>
      <c r="Q9401" s="2" t="str">
        <f t="shared" si="146"/>
        <v>Seattle Washington</v>
      </c>
      <c r="R9401" s="6" t="s">
        <v>61</v>
      </c>
      <c r="S9401" s="2" t="s">
        <v>46</v>
      </c>
      <c r="T9401" s="2"/>
    </row>
    <row r="9402" spans="1:22" x14ac:dyDescent="0.3">
      <c r="A9402" t="s">
        <v>28</v>
      </c>
      <c r="B9402" t="s">
        <v>14</v>
      </c>
      <c r="C9402" t="s">
        <v>15</v>
      </c>
      <c r="D9402" t="s">
        <v>42</v>
      </c>
      <c r="E9402" t="s">
        <v>43</v>
      </c>
      <c r="F9402">
        <v>98115</v>
      </c>
      <c r="G9402" t="s">
        <v>25</v>
      </c>
      <c r="H9402" t="s">
        <v>19</v>
      </c>
      <c r="I9402" t="s">
        <v>33</v>
      </c>
      <c r="J9402">
        <v>1011</v>
      </c>
      <c r="K9402">
        <v>3</v>
      </c>
      <c r="L9402">
        <v>0</v>
      </c>
      <c r="M9402">
        <v>32352</v>
      </c>
      <c r="O9402" s="2" t="str">
        <f>TRIM(SampleSuperstore3[[#This Row],[City]])</f>
        <v>Seattle</v>
      </c>
      <c r="P9402" s="2" t="str">
        <f>TRIM(SampleSuperstore3[[#This Row],[State]])</f>
        <v>Washington</v>
      </c>
      <c r="Q9402" s="2" t="str">
        <f t="shared" si="146"/>
        <v>Seattle Washington</v>
      </c>
      <c r="R9402" s="6" t="s">
        <v>42</v>
      </c>
      <c r="S9402" s="2" t="s">
        <v>43</v>
      </c>
      <c r="T9402" s="2"/>
    </row>
    <row r="9403" spans="1:22" x14ac:dyDescent="0.3">
      <c r="A9403" t="s">
        <v>28</v>
      </c>
      <c r="B9403" t="s">
        <v>44</v>
      </c>
      <c r="C9403" t="s">
        <v>15</v>
      </c>
      <c r="D9403" t="s">
        <v>196</v>
      </c>
      <c r="E9403" t="s">
        <v>40</v>
      </c>
      <c r="F9403">
        <v>28314</v>
      </c>
      <c r="G9403" t="s">
        <v>18</v>
      </c>
      <c r="H9403" t="s">
        <v>26</v>
      </c>
      <c r="I9403" t="s">
        <v>41</v>
      </c>
      <c r="J9403">
        <v>10368</v>
      </c>
      <c r="K9403">
        <v>2</v>
      </c>
      <c r="L9403">
        <v>2</v>
      </c>
      <c r="M9403">
        <v>36288</v>
      </c>
      <c r="O9403" s="2" t="str">
        <f>TRIM(SampleSuperstore3[[#This Row],[City]])</f>
        <v>Fayetteville</v>
      </c>
      <c r="P9403" s="2" t="str">
        <f>TRIM(SampleSuperstore3[[#This Row],[State]])</f>
        <v>North Carolina</v>
      </c>
      <c r="Q9403" s="2" t="str">
        <f t="shared" si="146"/>
        <v>Fayetteville North Carolina</v>
      </c>
      <c r="R9403" s="6" t="s">
        <v>42</v>
      </c>
      <c r="S9403" s="2" t="s">
        <v>43</v>
      </c>
      <c r="T9403" s="2"/>
    </row>
    <row r="9404" spans="1:22" x14ac:dyDescent="0.3">
      <c r="A9404" t="s">
        <v>28</v>
      </c>
      <c r="B9404" t="s">
        <v>44</v>
      </c>
      <c r="C9404" t="s">
        <v>15</v>
      </c>
      <c r="D9404" t="s">
        <v>196</v>
      </c>
      <c r="E9404" t="s">
        <v>40</v>
      </c>
      <c r="F9404">
        <v>28314</v>
      </c>
      <c r="G9404" t="s">
        <v>18</v>
      </c>
      <c r="H9404" t="s">
        <v>26</v>
      </c>
      <c r="I9404" t="s">
        <v>41</v>
      </c>
      <c r="J9404">
        <v>11952</v>
      </c>
      <c r="K9404">
        <v>3</v>
      </c>
      <c r="L9404">
        <v>2</v>
      </c>
      <c r="M9404">
        <v>40338</v>
      </c>
      <c r="O9404" s="2" t="str">
        <f>TRIM(SampleSuperstore3[[#This Row],[City]])</f>
        <v>Fayetteville</v>
      </c>
      <c r="P9404" s="2" t="str">
        <f>TRIM(SampleSuperstore3[[#This Row],[State]])</f>
        <v>North Carolina</v>
      </c>
      <c r="Q9404" s="2" t="str">
        <f t="shared" si="146"/>
        <v>Fayetteville North Carolina</v>
      </c>
      <c r="R9404" s="6" t="s">
        <v>42</v>
      </c>
      <c r="S9404" s="2" t="s">
        <v>43</v>
      </c>
      <c r="T9404" s="2"/>
    </row>
    <row r="9405" spans="1:22" x14ac:dyDescent="0.3">
      <c r="A9405" t="s">
        <v>13</v>
      </c>
      <c r="B9405" t="s">
        <v>22</v>
      </c>
      <c r="C9405" t="s">
        <v>15</v>
      </c>
      <c r="D9405" t="s">
        <v>61</v>
      </c>
      <c r="E9405" t="s">
        <v>46</v>
      </c>
      <c r="F9405">
        <v>77041</v>
      </c>
      <c r="G9405" t="s">
        <v>47</v>
      </c>
      <c r="H9405" t="s">
        <v>26</v>
      </c>
      <c r="I9405" t="s">
        <v>38</v>
      </c>
      <c r="J9405">
        <v>15224</v>
      </c>
      <c r="K9405">
        <v>2</v>
      </c>
      <c r="L9405">
        <v>8</v>
      </c>
      <c r="M9405">
        <v>-388212</v>
      </c>
      <c r="O9405" s="2" t="str">
        <f>TRIM(SampleSuperstore3[[#This Row],[City]])</f>
        <v>Houston</v>
      </c>
      <c r="P9405" s="2" t="str">
        <f>TRIM(SampleSuperstore3[[#This Row],[State]])</f>
        <v>Texas</v>
      </c>
      <c r="Q9405" s="2" t="str">
        <f t="shared" si="146"/>
        <v>Houston Texas</v>
      </c>
      <c r="R9405" s="6" t="s">
        <v>196</v>
      </c>
      <c r="S9405" s="2" t="s">
        <v>704</v>
      </c>
      <c r="T9405" s="2" t="s">
        <v>806</v>
      </c>
    </row>
    <row r="9406" spans="1:22" x14ac:dyDescent="0.3">
      <c r="A9406" t="s">
        <v>13</v>
      </c>
      <c r="B9406" t="s">
        <v>22</v>
      </c>
      <c r="C9406" t="s">
        <v>15</v>
      </c>
      <c r="D9406" t="s">
        <v>61</v>
      </c>
      <c r="E9406" t="s">
        <v>46</v>
      </c>
      <c r="F9406">
        <v>77041</v>
      </c>
      <c r="G9406" t="s">
        <v>47</v>
      </c>
      <c r="H9406" t="s">
        <v>26</v>
      </c>
      <c r="I9406" t="s">
        <v>38</v>
      </c>
      <c r="J9406">
        <v>21984</v>
      </c>
      <c r="K9406">
        <v>6</v>
      </c>
      <c r="L9406">
        <v>8</v>
      </c>
      <c r="M9406">
        <v>-560592</v>
      </c>
      <c r="O9406" s="2" t="str">
        <f>TRIM(SampleSuperstore3[[#This Row],[City]])</f>
        <v>Houston</v>
      </c>
      <c r="P9406" s="2" t="str">
        <f>TRIM(SampleSuperstore3[[#This Row],[State]])</f>
        <v>Texas</v>
      </c>
      <c r="Q9406" s="2" t="str">
        <f t="shared" si="146"/>
        <v>Houston Texas</v>
      </c>
      <c r="R9406" s="6" t="s">
        <v>196</v>
      </c>
      <c r="S9406" s="2" t="s">
        <v>704</v>
      </c>
      <c r="T9406" s="2" t="s">
        <v>806</v>
      </c>
    </row>
    <row r="9407" spans="1:22" x14ac:dyDescent="0.3">
      <c r="A9407" t="s">
        <v>28</v>
      </c>
      <c r="B9407" t="s">
        <v>22</v>
      </c>
      <c r="C9407" t="s">
        <v>15</v>
      </c>
      <c r="D9407" t="s">
        <v>52</v>
      </c>
      <c r="E9407" t="s">
        <v>24</v>
      </c>
      <c r="F9407">
        <v>94122</v>
      </c>
      <c r="G9407" t="s">
        <v>25</v>
      </c>
      <c r="H9407" t="s">
        <v>35</v>
      </c>
      <c r="I9407" t="s">
        <v>36</v>
      </c>
      <c r="J9407">
        <v>604752</v>
      </c>
      <c r="K9407">
        <v>6</v>
      </c>
      <c r="L9407">
        <v>2</v>
      </c>
      <c r="M9407">
        <v>604752</v>
      </c>
      <c r="O9407" s="2" t="str">
        <f>TRIM(SampleSuperstore3[[#This Row],[City]])</f>
        <v>San Francisco</v>
      </c>
      <c r="P9407" s="2" t="str">
        <f>TRIM(SampleSuperstore3[[#This Row],[State]])</f>
        <v>California</v>
      </c>
      <c r="Q9407" s="2" t="str">
        <f t="shared" si="146"/>
        <v>San Francisco California</v>
      </c>
      <c r="R9407" s="6" t="s">
        <v>61</v>
      </c>
      <c r="S9407" s="2" t="s">
        <v>46</v>
      </c>
      <c r="T9407" s="2"/>
    </row>
    <row r="9408" spans="1:22" x14ac:dyDescent="0.3">
      <c r="A9408" t="s">
        <v>28</v>
      </c>
      <c r="B9408" t="s">
        <v>22</v>
      </c>
      <c r="C9408" t="s">
        <v>15</v>
      </c>
      <c r="D9408" t="s">
        <v>52</v>
      </c>
      <c r="E9408" t="s">
        <v>24</v>
      </c>
      <c r="F9408">
        <v>94122</v>
      </c>
      <c r="G9408" t="s">
        <v>25</v>
      </c>
      <c r="H9408" t="s">
        <v>26</v>
      </c>
      <c r="I9408" t="s">
        <v>110</v>
      </c>
      <c r="J9408">
        <v>407</v>
      </c>
      <c r="K9408">
        <v>5</v>
      </c>
      <c r="L9408">
        <v>0</v>
      </c>
      <c r="M9408">
        <v>11803</v>
      </c>
      <c r="O9408" s="2" t="str">
        <f>TRIM(SampleSuperstore3[[#This Row],[City]])</f>
        <v>San Francisco</v>
      </c>
      <c r="P9408" s="2" t="str">
        <f>TRIM(SampleSuperstore3[[#This Row],[State]])</f>
        <v>California</v>
      </c>
      <c r="Q9408" s="2" t="str">
        <f t="shared" si="146"/>
        <v>San Francisco California</v>
      </c>
      <c r="R9408" s="6" t="s">
        <v>61</v>
      </c>
      <c r="S9408" s="2" t="s">
        <v>46</v>
      </c>
      <c r="T9408" s="2"/>
    </row>
    <row r="9409" spans="1:22" x14ac:dyDescent="0.3">
      <c r="A9409" t="s">
        <v>28</v>
      </c>
      <c r="B9409" t="s">
        <v>22</v>
      </c>
      <c r="C9409" t="s">
        <v>15</v>
      </c>
      <c r="D9409" t="s">
        <v>52</v>
      </c>
      <c r="E9409" t="s">
        <v>24</v>
      </c>
      <c r="F9409">
        <v>94122</v>
      </c>
      <c r="G9409" t="s">
        <v>25</v>
      </c>
      <c r="H9409" t="s">
        <v>35</v>
      </c>
      <c r="I9409" t="s">
        <v>36</v>
      </c>
      <c r="J9409">
        <v>302376</v>
      </c>
      <c r="K9409">
        <v>3</v>
      </c>
      <c r="L9409">
        <v>2</v>
      </c>
      <c r="M9409">
        <v>37797</v>
      </c>
      <c r="O9409" s="2" t="str">
        <f>TRIM(SampleSuperstore3[[#This Row],[City]])</f>
        <v>San Francisco</v>
      </c>
      <c r="P9409" s="2" t="str">
        <f>TRIM(SampleSuperstore3[[#This Row],[State]])</f>
        <v>California</v>
      </c>
      <c r="Q9409" s="2" t="str">
        <f t="shared" si="146"/>
        <v>San Francisco California</v>
      </c>
      <c r="R9409" s="6" t="s">
        <v>632</v>
      </c>
      <c r="S9409" s="2" t="s">
        <v>633</v>
      </c>
      <c r="T9409" s="2" t="s">
        <v>24</v>
      </c>
    </row>
    <row r="9410" spans="1:22" x14ac:dyDescent="0.3">
      <c r="A9410" t="s">
        <v>28</v>
      </c>
      <c r="B9410" t="s">
        <v>22</v>
      </c>
      <c r="C9410" t="s">
        <v>15</v>
      </c>
      <c r="D9410" t="s">
        <v>52</v>
      </c>
      <c r="E9410" t="s">
        <v>24</v>
      </c>
      <c r="F9410">
        <v>94122</v>
      </c>
      <c r="G9410" t="s">
        <v>25</v>
      </c>
      <c r="H9410" t="s">
        <v>35</v>
      </c>
      <c r="I9410" t="s">
        <v>59</v>
      </c>
      <c r="J9410">
        <v>45</v>
      </c>
      <c r="K9410">
        <v>3</v>
      </c>
      <c r="L9410">
        <v>0</v>
      </c>
      <c r="M9410">
        <v>495</v>
      </c>
      <c r="O9410" s="2" t="str">
        <f>TRIM(SampleSuperstore3[[#This Row],[City]])</f>
        <v>San Francisco</v>
      </c>
      <c r="P9410" s="2" t="str">
        <f>TRIM(SampleSuperstore3[[#This Row],[State]])</f>
        <v>California</v>
      </c>
      <c r="Q9410" s="2" t="str">
        <f t="shared" si="146"/>
        <v>San Francisco California</v>
      </c>
      <c r="R9410" s="6" t="s">
        <v>632</v>
      </c>
      <c r="S9410" s="2" t="s">
        <v>633</v>
      </c>
      <c r="T9410" s="2" t="s">
        <v>24</v>
      </c>
    </row>
    <row r="9411" spans="1:22" x14ac:dyDescent="0.3">
      <c r="A9411" t="s">
        <v>13</v>
      </c>
      <c r="B9411" t="s">
        <v>14</v>
      </c>
      <c r="C9411" t="s">
        <v>15</v>
      </c>
      <c r="D9411" t="s">
        <v>75</v>
      </c>
      <c r="E9411" t="s">
        <v>76</v>
      </c>
      <c r="F9411">
        <v>10035</v>
      </c>
      <c r="G9411" t="s">
        <v>57</v>
      </c>
      <c r="H9411" t="s">
        <v>19</v>
      </c>
      <c r="I9411" t="s">
        <v>21</v>
      </c>
      <c r="J9411">
        <v>3785292</v>
      </c>
      <c r="K9411">
        <v>6</v>
      </c>
      <c r="L9411">
        <v>1</v>
      </c>
      <c r="M9411">
        <v>420588</v>
      </c>
      <c r="O9411" s="2" t="str">
        <f>TRIM(SampleSuperstore3[[#This Row],[City]])</f>
        <v>New York City</v>
      </c>
      <c r="P9411" s="2" t="str">
        <f>TRIM(SampleSuperstore3[[#This Row],[State]])</f>
        <v>New York</v>
      </c>
      <c r="Q9411" s="2" t="str">
        <f t="shared" ref="Q9411:Q9474" si="147">_xlfn.CONCAT(O9411," ",P9411)</f>
        <v>New York City New York</v>
      </c>
      <c r="R9411" s="6" t="s">
        <v>632</v>
      </c>
      <c r="S9411" s="2" t="s">
        <v>633</v>
      </c>
      <c r="T9411" s="2" t="s">
        <v>24</v>
      </c>
    </row>
    <row r="9412" spans="1:22" x14ac:dyDescent="0.3">
      <c r="A9412" t="s">
        <v>28</v>
      </c>
      <c r="B9412" t="s">
        <v>14</v>
      </c>
      <c r="C9412" t="s">
        <v>15</v>
      </c>
      <c r="D9412" t="s">
        <v>42</v>
      </c>
      <c r="E9412" t="s">
        <v>43</v>
      </c>
      <c r="F9412">
        <v>98105</v>
      </c>
      <c r="G9412" t="s">
        <v>25</v>
      </c>
      <c r="H9412" t="s">
        <v>26</v>
      </c>
      <c r="I9412" t="s">
        <v>34</v>
      </c>
      <c r="J9412">
        <v>354</v>
      </c>
      <c r="K9412">
        <v>5</v>
      </c>
      <c r="L9412">
        <v>0</v>
      </c>
      <c r="M9412">
        <v>13452</v>
      </c>
      <c r="O9412" s="2" t="str">
        <f>TRIM(SampleSuperstore3[[#This Row],[City]])</f>
        <v>Seattle</v>
      </c>
      <c r="P9412" s="2" t="str">
        <f>TRIM(SampleSuperstore3[[#This Row],[State]])</f>
        <v>Washington</v>
      </c>
      <c r="Q9412" s="2" t="str">
        <f t="shared" si="147"/>
        <v>Seattle Washington</v>
      </c>
      <c r="R9412" s="6" t="s">
        <v>632</v>
      </c>
      <c r="S9412" s="2" t="s">
        <v>633</v>
      </c>
      <c r="T9412" s="2" t="s">
        <v>24</v>
      </c>
    </row>
    <row r="9413" spans="1:22" x14ac:dyDescent="0.3">
      <c r="A9413" t="s">
        <v>28</v>
      </c>
      <c r="B9413" t="s">
        <v>22</v>
      </c>
      <c r="C9413" t="s">
        <v>15</v>
      </c>
      <c r="D9413" t="s">
        <v>283</v>
      </c>
      <c r="E9413" t="s">
        <v>76</v>
      </c>
      <c r="F9413">
        <v>14215</v>
      </c>
      <c r="G9413" t="s">
        <v>57</v>
      </c>
      <c r="H9413" t="s">
        <v>19</v>
      </c>
      <c r="I9413" t="s">
        <v>33</v>
      </c>
      <c r="J9413">
        <v>1999</v>
      </c>
      <c r="K9413">
        <v>5</v>
      </c>
      <c r="L9413">
        <v>0</v>
      </c>
      <c r="M9413">
        <v>3998</v>
      </c>
      <c r="O9413" s="2" t="str">
        <f>TRIM(SampleSuperstore3[[#This Row],[City]])</f>
        <v>Buffalo</v>
      </c>
      <c r="P9413" s="2" t="str">
        <f>TRIM(SampleSuperstore3[[#This Row],[State]])</f>
        <v>New York</v>
      </c>
      <c r="Q9413" s="2" t="str">
        <f t="shared" si="147"/>
        <v>Buffalo New York</v>
      </c>
      <c r="R9413" s="6" t="s">
        <v>634</v>
      </c>
      <c r="S9413" s="2" t="s">
        <v>369</v>
      </c>
      <c r="T9413" s="2" t="s">
        <v>3</v>
      </c>
      <c r="U9413" t="s">
        <v>634</v>
      </c>
      <c r="V9413" t="s">
        <v>369</v>
      </c>
    </row>
    <row r="9414" spans="1:22" x14ac:dyDescent="0.3">
      <c r="A9414" t="s">
        <v>28</v>
      </c>
      <c r="B9414" t="s">
        <v>22</v>
      </c>
      <c r="C9414" t="s">
        <v>15</v>
      </c>
      <c r="D9414" t="s">
        <v>195</v>
      </c>
      <c r="E9414" t="s">
        <v>46</v>
      </c>
      <c r="F9414">
        <v>77340</v>
      </c>
      <c r="G9414" t="s">
        <v>47</v>
      </c>
      <c r="H9414" t="s">
        <v>19</v>
      </c>
      <c r="I9414" t="s">
        <v>21</v>
      </c>
      <c r="J9414">
        <v>121296</v>
      </c>
      <c r="K9414">
        <v>8</v>
      </c>
      <c r="L9414">
        <v>3</v>
      </c>
      <c r="M9414">
        <v>-69312</v>
      </c>
      <c r="O9414" s="2" t="str">
        <f>TRIM(SampleSuperstore3[[#This Row],[City]])</f>
        <v>Huntsville</v>
      </c>
      <c r="P9414" s="2" t="str">
        <f>TRIM(SampleSuperstore3[[#This Row],[State]])</f>
        <v>Texas</v>
      </c>
      <c r="Q9414" s="2" t="str">
        <f t="shared" si="147"/>
        <v>Huntsville Texas</v>
      </c>
      <c r="R9414" s="6" t="s">
        <v>42</v>
      </c>
      <c r="S9414" s="2" t="s">
        <v>43</v>
      </c>
      <c r="T9414" s="2"/>
    </row>
    <row r="9415" spans="1:22" x14ac:dyDescent="0.3">
      <c r="A9415" t="s">
        <v>28</v>
      </c>
      <c r="B9415" t="s">
        <v>22</v>
      </c>
      <c r="C9415" t="s">
        <v>15</v>
      </c>
      <c r="D9415" t="s">
        <v>135</v>
      </c>
      <c r="E9415" t="s">
        <v>46</v>
      </c>
      <c r="F9415">
        <v>75081</v>
      </c>
      <c r="G9415" t="s">
        <v>47</v>
      </c>
      <c r="H9415" t="s">
        <v>35</v>
      </c>
      <c r="I9415" t="s">
        <v>36</v>
      </c>
      <c r="J9415">
        <v>109996</v>
      </c>
      <c r="K9415">
        <v>5</v>
      </c>
      <c r="L9415">
        <v>2</v>
      </c>
      <c r="M9415">
        <v>82497</v>
      </c>
      <c r="O9415" s="2" t="str">
        <f>TRIM(SampleSuperstore3[[#This Row],[City]])</f>
        <v>Dallas</v>
      </c>
      <c r="P9415" s="2" t="str">
        <f>TRIM(SampleSuperstore3[[#This Row],[State]])</f>
        <v>Texas</v>
      </c>
      <c r="Q9415" s="2" t="str">
        <f t="shared" si="147"/>
        <v>Dallas Texas</v>
      </c>
      <c r="R9415" s="6" t="s">
        <v>283</v>
      </c>
      <c r="S9415" s="2" t="s">
        <v>634</v>
      </c>
      <c r="T9415" s="2" t="s">
        <v>369</v>
      </c>
    </row>
    <row r="9416" spans="1:22" x14ac:dyDescent="0.3">
      <c r="A9416" t="s">
        <v>28</v>
      </c>
      <c r="B9416" t="s">
        <v>22</v>
      </c>
      <c r="C9416" t="s">
        <v>15</v>
      </c>
      <c r="D9416" t="s">
        <v>135</v>
      </c>
      <c r="E9416" t="s">
        <v>46</v>
      </c>
      <c r="F9416">
        <v>75081</v>
      </c>
      <c r="G9416" t="s">
        <v>47</v>
      </c>
      <c r="H9416" t="s">
        <v>19</v>
      </c>
      <c r="I9416" t="s">
        <v>31</v>
      </c>
      <c r="J9416">
        <v>103481</v>
      </c>
      <c r="K9416">
        <v>1</v>
      </c>
      <c r="L9416">
        <v>3</v>
      </c>
      <c r="M9416">
        <v>-162613</v>
      </c>
      <c r="O9416" s="2" t="str">
        <f>TRIM(SampleSuperstore3[[#This Row],[City]])</f>
        <v>Dallas</v>
      </c>
      <c r="P9416" s="2" t="str">
        <f>TRIM(SampleSuperstore3[[#This Row],[State]])</f>
        <v>Texas</v>
      </c>
      <c r="Q9416" s="2" t="str">
        <f t="shared" si="147"/>
        <v>Dallas Texas</v>
      </c>
      <c r="R9416" s="6" t="s">
        <v>195</v>
      </c>
      <c r="S9416" s="2" t="s">
        <v>46</v>
      </c>
      <c r="T9416" s="2"/>
    </row>
    <row r="9417" spans="1:22" x14ac:dyDescent="0.3">
      <c r="A9417" t="s">
        <v>168</v>
      </c>
      <c r="B9417" t="s">
        <v>44</v>
      </c>
      <c r="C9417" t="s">
        <v>15</v>
      </c>
      <c r="D9417" t="s">
        <v>55</v>
      </c>
      <c r="E9417" t="s">
        <v>56</v>
      </c>
      <c r="F9417">
        <v>19134</v>
      </c>
      <c r="G9417" t="s">
        <v>57</v>
      </c>
      <c r="H9417" t="s">
        <v>26</v>
      </c>
      <c r="I9417" t="s">
        <v>27</v>
      </c>
      <c r="J9417">
        <v>5904</v>
      </c>
      <c r="K9417">
        <v>2</v>
      </c>
      <c r="L9417">
        <v>2</v>
      </c>
      <c r="M9417">
        <v>19926</v>
      </c>
      <c r="O9417" s="2" t="str">
        <f>TRIM(SampleSuperstore3[[#This Row],[City]])</f>
        <v>Philadelphia</v>
      </c>
      <c r="P9417" s="2" t="str">
        <f>TRIM(SampleSuperstore3[[#This Row],[State]])</f>
        <v>Pennsylvania</v>
      </c>
      <c r="Q9417" s="2" t="str">
        <f t="shared" si="147"/>
        <v>Philadelphia Pennsylvania</v>
      </c>
      <c r="R9417" s="6" t="s">
        <v>135</v>
      </c>
      <c r="S9417" s="2" t="s">
        <v>46</v>
      </c>
      <c r="T9417" s="2"/>
    </row>
    <row r="9418" spans="1:22" x14ac:dyDescent="0.3">
      <c r="A9418" t="s">
        <v>28</v>
      </c>
      <c r="B9418" t="s">
        <v>14</v>
      </c>
      <c r="C9418" t="s">
        <v>15</v>
      </c>
      <c r="D9418" t="s">
        <v>175</v>
      </c>
      <c r="E9418" t="s">
        <v>81</v>
      </c>
      <c r="F9418">
        <v>85345</v>
      </c>
      <c r="G9418" t="s">
        <v>25</v>
      </c>
      <c r="H9418" t="s">
        <v>35</v>
      </c>
      <c r="I9418" t="s">
        <v>59</v>
      </c>
      <c r="J9418">
        <v>3008</v>
      </c>
      <c r="K9418">
        <v>2</v>
      </c>
      <c r="L9418">
        <v>2</v>
      </c>
      <c r="M9418">
        <v>-5264</v>
      </c>
      <c r="O9418" s="2" t="str">
        <f>TRIM(SampleSuperstore3[[#This Row],[City]])</f>
        <v>Peoria</v>
      </c>
      <c r="P9418" s="2" t="str">
        <f>TRIM(SampleSuperstore3[[#This Row],[State]])</f>
        <v>Arizona</v>
      </c>
      <c r="Q9418" s="2" t="str">
        <f t="shared" si="147"/>
        <v>Peoria Arizona</v>
      </c>
      <c r="R9418" s="6" t="s">
        <v>135</v>
      </c>
      <c r="S9418" s="2" t="s">
        <v>46</v>
      </c>
      <c r="T9418" s="2"/>
    </row>
    <row r="9419" spans="1:22" x14ac:dyDescent="0.3">
      <c r="A9419" t="s">
        <v>28</v>
      </c>
      <c r="B9419" t="s">
        <v>14</v>
      </c>
      <c r="C9419" t="s">
        <v>15</v>
      </c>
      <c r="D9419" t="s">
        <v>175</v>
      </c>
      <c r="E9419" t="s">
        <v>81</v>
      </c>
      <c r="F9419">
        <v>85345</v>
      </c>
      <c r="G9419" t="s">
        <v>25</v>
      </c>
      <c r="H9419" t="s">
        <v>26</v>
      </c>
      <c r="I9419" t="s">
        <v>41</v>
      </c>
      <c r="J9419">
        <v>36288</v>
      </c>
      <c r="K9419">
        <v>7</v>
      </c>
      <c r="L9419">
        <v>2</v>
      </c>
      <c r="M9419">
        <v>127008</v>
      </c>
      <c r="O9419" s="2" t="str">
        <f>TRIM(SampleSuperstore3[[#This Row],[City]])</f>
        <v>Peoria</v>
      </c>
      <c r="P9419" s="2" t="str">
        <f>TRIM(SampleSuperstore3[[#This Row],[State]])</f>
        <v>Arizona</v>
      </c>
      <c r="Q9419" s="2" t="str">
        <f t="shared" si="147"/>
        <v>Peoria Arizona</v>
      </c>
      <c r="R9419" s="6" t="s">
        <v>55</v>
      </c>
      <c r="S9419" s="2" t="s">
        <v>56</v>
      </c>
      <c r="T9419" s="2"/>
    </row>
    <row r="9420" spans="1:22" x14ac:dyDescent="0.3">
      <c r="A9420" t="s">
        <v>28</v>
      </c>
      <c r="B9420" t="s">
        <v>14</v>
      </c>
      <c r="C9420" t="s">
        <v>15</v>
      </c>
      <c r="D9420" t="s">
        <v>175</v>
      </c>
      <c r="E9420" t="s">
        <v>81</v>
      </c>
      <c r="F9420">
        <v>85345</v>
      </c>
      <c r="G9420" t="s">
        <v>25</v>
      </c>
      <c r="H9420" t="s">
        <v>26</v>
      </c>
      <c r="I9420" t="s">
        <v>34</v>
      </c>
      <c r="J9420">
        <v>10272</v>
      </c>
      <c r="K9420">
        <v>3</v>
      </c>
      <c r="L9420">
        <v>2</v>
      </c>
      <c r="M9420">
        <v>11556</v>
      </c>
      <c r="O9420" s="2" t="str">
        <f>TRIM(SampleSuperstore3[[#This Row],[City]])</f>
        <v>Peoria</v>
      </c>
      <c r="P9420" s="2" t="str">
        <f>TRIM(SampleSuperstore3[[#This Row],[State]])</f>
        <v>Arizona</v>
      </c>
      <c r="Q9420" s="2" t="str">
        <f t="shared" si="147"/>
        <v>Peoria Arizona</v>
      </c>
      <c r="R9420" s="6" t="s">
        <v>175</v>
      </c>
      <c r="S9420" s="2" t="s">
        <v>81</v>
      </c>
      <c r="T9420" s="2"/>
    </row>
    <row r="9421" spans="1:22" x14ac:dyDescent="0.3">
      <c r="A9421" t="s">
        <v>28</v>
      </c>
      <c r="B9421" t="s">
        <v>14</v>
      </c>
      <c r="C9421" t="s">
        <v>15</v>
      </c>
      <c r="D9421" t="s">
        <v>175</v>
      </c>
      <c r="E9421" t="s">
        <v>81</v>
      </c>
      <c r="F9421">
        <v>85345</v>
      </c>
      <c r="G9421" t="s">
        <v>25</v>
      </c>
      <c r="H9421" t="s">
        <v>35</v>
      </c>
      <c r="I9421" t="s">
        <v>59</v>
      </c>
      <c r="J9421">
        <v>2528</v>
      </c>
      <c r="K9421">
        <v>4</v>
      </c>
      <c r="L9421">
        <v>2</v>
      </c>
      <c r="M9421">
        <v>-316</v>
      </c>
      <c r="O9421" s="2" t="str">
        <f>TRIM(SampleSuperstore3[[#This Row],[City]])</f>
        <v>Peoria</v>
      </c>
      <c r="P9421" s="2" t="str">
        <f>TRIM(SampleSuperstore3[[#This Row],[State]])</f>
        <v>Arizona</v>
      </c>
      <c r="Q9421" s="2" t="str">
        <f t="shared" si="147"/>
        <v>Peoria Arizona</v>
      </c>
      <c r="R9421" s="6" t="s">
        <v>175</v>
      </c>
      <c r="S9421" s="2" t="s">
        <v>81</v>
      </c>
      <c r="T9421" s="2"/>
    </row>
    <row r="9422" spans="1:22" x14ac:dyDescent="0.3">
      <c r="A9422" t="s">
        <v>168</v>
      </c>
      <c r="B9422" t="s">
        <v>14</v>
      </c>
      <c r="C9422" t="s">
        <v>15</v>
      </c>
      <c r="D9422" t="s">
        <v>55</v>
      </c>
      <c r="E9422" t="s">
        <v>56</v>
      </c>
      <c r="F9422">
        <v>19143</v>
      </c>
      <c r="G9422" t="s">
        <v>57</v>
      </c>
      <c r="H9422" t="s">
        <v>26</v>
      </c>
      <c r="I9422" t="s">
        <v>37</v>
      </c>
      <c r="J9422">
        <v>2946</v>
      </c>
      <c r="K9422">
        <v>2</v>
      </c>
      <c r="L9422">
        <v>7</v>
      </c>
      <c r="M9422">
        <v>-20622</v>
      </c>
      <c r="O9422" s="2" t="str">
        <f>TRIM(SampleSuperstore3[[#This Row],[City]])</f>
        <v>Philadelphia</v>
      </c>
      <c r="P9422" s="2" t="str">
        <f>TRIM(SampleSuperstore3[[#This Row],[State]])</f>
        <v>Pennsylvania</v>
      </c>
      <c r="Q9422" s="2" t="str">
        <f t="shared" si="147"/>
        <v>Philadelphia Pennsylvania</v>
      </c>
      <c r="R9422" s="6" t="s">
        <v>175</v>
      </c>
      <c r="S9422" s="2" t="s">
        <v>81</v>
      </c>
      <c r="T9422" s="2"/>
    </row>
    <row r="9423" spans="1:22" x14ac:dyDescent="0.3">
      <c r="A9423" t="s">
        <v>28</v>
      </c>
      <c r="B9423" t="s">
        <v>14</v>
      </c>
      <c r="C9423" t="s">
        <v>15</v>
      </c>
      <c r="D9423" t="s">
        <v>230</v>
      </c>
      <c r="E9423" t="s">
        <v>24</v>
      </c>
      <c r="F9423">
        <v>92054</v>
      </c>
      <c r="G9423" t="s">
        <v>25</v>
      </c>
      <c r="H9423" t="s">
        <v>26</v>
      </c>
      <c r="I9423" t="s">
        <v>41</v>
      </c>
      <c r="J9423">
        <v>1296</v>
      </c>
      <c r="K9423">
        <v>2</v>
      </c>
      <c r="L9423">
        <v>0</v>
      </c>
      <c r="M9423">
        <v>62208</v>
      </c>
      <c r="O9423" s="2" t="str">
        <f>TRIM(SampleSuperstore3[[#This Row],[City]])</f>
        <v>Oceanside</v>
      </c>
      <c r="P9423" s="2" t="str">
        <f>TRIM(SampleSuperstore3[[#This Row],[State]])</f>
        <v>California</v>
      </c>
      <c r="Q9423" s="2" t="str">
        <f t="shared" si="147"/>
        <v>Oceanside California</v>
      </c>
      <c r="R9423" s="6" t="s">
        <v>175</v>
      </c>
      <c r="S9423" s="2" t="s">
        <v>81</v>
      </c>
      <c r="T9423" s="2"/>
    </row>
    <row r="9424" spans="1:22" x14ac:dyDescent="0.3">
      <c r="A9424" t="s">
        <v>28</v>
      </c>
      <c r="B9424" t="s">
        <v>14</v>
      </c>
      <c r="C9424" t="s">
        <v>15</v>
      </c>
      <c r="D9424" t="s">
        <v>55</v>
      </c>
      <c r="E9424" t="s">
        <v>56</v>
      </c>
      <c r="F9424">
        <v>19134</v>
      </c>
      <c r="G9424" t="s">
        <v>57</v>
      </c>
      <c r="H9424" t="s">
        <v>35</v>
      </c>
      <c r="I9424" t="s">
        <v>36</v>
      </c>
      <c r="J9424">
        <v>285576</v>
      </c>
      <c r="K9424">
        <v>4</v>
      </c>
      <c r="L9424">
        <v>4</v>
      </c>
      <c r="M9424">
        <v>-571152</v>
      </c>
      <c r="O9424" s="2" t="str">
        <f>TRIM(SampleSuperstore3[[#This Row],[City]])</f>
        <v>Philadelphia</v>
      </c>
      <c r="P9424" s="2" t="str">
        <f>TRIM(SampleSuperstore3[[#This Row],[State]])</f>
        <v>Pennsylvania</v>
      </c>
      <c r="Q9424" s="2" t="str">
        <f t="shared" si="147"/>
        <v>Philadelphia Pennsylvania</v>
      </c>
      <c r="R9424" s="6" t="s">
        <v>55</v>
      </c>
      <c r="S9424" s="2" t="s">
        <v>56</v>
      </c>
      <c r="T9424" s="2"/>
    </row>
    <row r="9425" spans="1:22" x14ac:dyDescent="0.3">
      <c r="A9425" t="s">
        <v>28</v>
      </c>
      <c r="B9425" t="s">
        <v>22</v>
      </c>
      <c r="C9425" t="s">
        <v>15</v>
      </c>
      <c r="D9425" t="s">
        <v>79</v>
      </c>
      <c r="E9425" t="s">
        <v>65</v>
      </c>
      <c r="F9425">
        <v>60623</v>
      </c>
      <c r="G9425" t="s">
        <v>47</v>
      </c>
      <c r="H9425" t="s">
        <v>26</v>
      </c>
      <c r="I9425" t="s">
        <v>110</v>
      </c>
      <c r="J9425">
        <v>2224</v>
      </c>
      <c r="K9425">
        <v>2</v>
      </c>
      <c r="L9425">
        <v>2</v>
      </c>
      <c r="M9425">
        <v>2502</v>
      </c>
      <c r="O9425" s="2" t="str">
        <f>TRIM(SampleSuperstore3[[#This Row],[City]])</f>
        <v>Chicago</v>
      </c>
      <c r="P9425" s="2" t="str">
        <f>TRIM(SampleSuperstore3[[#This Row],[State]])</f>
        <v>Illinois</v>
      </c>
      <c r="Q9425" s="2" t="str">
        <f t="shared" si="147"/>
        <v>Chicago Illinois</v>
      </c>
      <c r="R9425" s="6" t="s">
        <v>230</v>
      </c>
      <c r="S9425" s="2" t="s">
        <v>24</v>
      </c>
      <c r="T9425" s="2"/>
    </row>
    <row r="9426" spans="1:22" x14ac:dyDescent="0.3">
      <c r="A9426" t="s">
        <v>28</v>
      </c>
      <c r="B9426" t="s">
        <v>14</v>
      </c>
      <c r="C9426" t="s">
        <v>15</v>
      </c>
      <c r="D9426" t="s">
        <v>75</v>
      </c>
      <c r="E9426" t="s">
        <v>76</v>
      </c>
      <c r="F9426">
        <v>10035</v>
      </c>
      <c r="G9426" t="s">
        <v>57</v>
      </c>
      <c r="H9426" t="s">
        <v>26</v>
      </c>
      <c r="I9426" t="s">
        <v>41</v>
      </c>
      <c r="J9426">
        <v>1462</v>
      </c>
      <c r="K9426">
        <v>2</v>
      </c>
      <c r="L9426">
        <v>0</v>
      </c>
      <c r="M9426">
        <v>67252</v>
      </c>
      <c r="O9426" s="2" t="str">
        <f>TRIM(SampleSuperstore3[[#This Row],[City]])</f>
        <v>New York City</v>
      </c>
      <c r="P9426" s="2" t="str">
        <f>TRIM(SampleSuperstore3[[#This Row],[State]])</f>
        <v>New York</v>
      </c>
      <c r="Q9426" s="2" t="str">
        <f t="shared" si="147"/>
        <v>New York City New York</v>
      </c>
      <c r="R9426" s="6" t="s">
        <v>55</v>
      </c>
      <c r="S9426" s="2" t="s">
        <v>56</v>
      </c>
      <c r="T9426" s="2"/>
    </row>
    <row r="9427" spans="1:22" x14ac:dyDescent="0.3">
      <c r="A9427" t="s">
        <v>13</v>
      </c>
      <c r="B9427" t="s">
        <v>14</v>
      </c>
      <c r="C9427" t="s">
        <v>15</v>
      </c>
      <c r="D9427" t="s">
        <v>324</v>
      </c>
      <c r="E9427" t="s">
        <v>104</v>
      </c>
      <c r="F9427">
        <v>44240</v>
      </c>
      <c r="G9427" t="s">
        <v>57</v>
      </c>
      <c r="H9427" t="s">
        <v>26</v>
      </c>
      <c r="I9427" t="s">
        <v>38</v>
      </c>
      <c r="J9427">
        <v>4836</v>
      </c>
      <c r="K9427">
        <v>5</v>
      </c>
      <c r="L9427">
        <v>2</v>
      </c>
      <c r="M9427">
        <v>6045</v>
      </c>
      <c r="O9427" s="2" t="str">
        <f>TRIM(SampleSuperstore3[[#This Row],[City]])</f>
        <v>Kent</v>
      </c>
      <c r="P9427" s="2" t="str">
        <f>TRIM(SampleSuperstore3[[#This Row],[State]])</f>
        <v>Ohio</v>
      </c>
      <c r="Q9427" s="2" t="str">
        <f t="shared" si="147"/>
        <v>Kent Ohio</v>
      </c>
      <c r="R9427" s="6" t="s">
        <v>79</v>
      </c>
      <c r="S9427" s="2" t="s">
        <v>65</v>
      </c>
      <c r="T9427" s="2"/>
    </row>
    <row r="9428" spans="1:22" x14ac:dyDescent="0.3">
      <c r="A9428" t="s">
        <v>28</v>
      </c>
      <c r="B9428" t="s">
        <v>44</v>
      </c>
      <c r="C9428" t="s">
        <v>15</v>
      </c>
      <c r="D9428" t="s">
        <v>189</v>
      </c>
      <c r="E9428" t="s">
        <v>30</v>
      </c>
      <c r="F9428">
        <v>32216</v>
      </c>
      <c r="G9428" t="s">
        <v>18</v>
      </c>
      <c r="H9428" t="s">
        <v>26</v>
      </c>
      <c r="I9428" t="s">
        <v>34</v>
      </c>
      <c r="J9428">
        <v>16256</v>
      </c>
      <c r="K9428">
        <v>2</v>
      </c>
      <c r="L9428">
        <v>2</v>
      </c>
      <c r="M9428">
        <v>12192</v>
      </c>
      <c r="O9428" s="2" t="str">
        <f>TRIM(SampleSuperstore3[[#This Row],[City]])</f>
        <v>Jacksonville</v>
      </c>
      <c r="P9428" s="2" t="str">
        <f>TRIM(SampleSuperstore3[[#This Row],[State]])</f>
        <v>Florida</v>
      </c>
      <c r="Q9428" s="2" t="str">
        <f t="shared" si="147"/>
        <v>Jacksonville Florida</v>
      </c>
      <c r="R9428" s="6" t="s">
        <v>634</v>
      </c>
      <c r="S9428" s="2" t="s">
        <v>369</v>
      </c>
      <c r="T9428" s="2" t="s">
        <v>3</v>
      </c>
      <c r="U9428" t="s">
        <v>634</v>
      </c>
      <c r="V9428" t="s">
        <v>369</v>
      </c>
    </row>
    <row r="9429" spans="1:22" x14ac:dyDescent="0.3">
      <c r="A9429" t="s">
        <v>28</v>
      </c>
      <c r="B9429" t="s">
        <v>44</v>
      </c>
      <c r="C9429" t="s">
        <v>15</v>
      </c>
      <c r="D9429" t="s">
        <v>189</v>
      </c>
      <c r="E9429" t="s">
        <v>30</v>
      </c>
      <c r="F9429">
        <v>32216</v>
      </c>
      <c r="G9429" t="s">
        <v>18</v>
      </c>
      <c r="H9429" t="s">
        <v>35</v>
      </c>
      <c r="I9429" t="s">
        <v>36</v>
      </c>
      <c r="J9429">
        <v>219184</v>
      </c>
      <c r="K9429">
        <v>2</v>
      </c>
      <c r="L9429">
        <v>2</v>
      </c>
      <c r="M9429">
        <v>191786</v>
      </c>
      <c r="O9429" s="2" t="str">
        <f>TRIM(SampleSuperstore3[[#This Row],[City]])</f>
        <v>Jacksonville</v>
      </c>
      <c r="P9429" s="2" t="str">
        <f>TRIM(SampleSuperstore3[[#This Row],[State]])</f>
        <v>Florida</v>
      </c>
      <c r="Q9429" s="2" t="str">
        <f t="shared" si="147"/>
        <v>Jacksonville Florida</v>
      </c>
      <c r="R9429" s="6" t="s">
        <v>324</v>
      </c>
      <c r="S9429" s="2" t="s">
        <v>104</v>
      </c>
      <c r="T9429" s="2"/>
    </row>
    <row r="9430" spans="1:22" x14ac:dyDescent="0.3">
      <c r="A9430" t="s">
        <v>62</v>
      </c>
      <c r="B9430" t="s">
        <v>22</v>
      </c>
      <c r="C9430" t="s">
        <v>15</v>
      </c>
      <c r="D9430" t="s">
        <v>309</v>
      </c>
      <c r="E9430" t="s">
        <v>46</v>
      </c>
      <c r="F9430">
        <v>75019</v>
      </c>
      <c r="G9430" t="s">
        <v>47</v>
      </c>
      <c r="H9430" t="s">
        <v>35</v>
      </c>
      <c r="I9430" t="s">
        <v>36</v>
      </c>
      <c r="J9430">
        <v>9584</v>
      </c>
      <c r="K9430">
        <v>4</v>
      </c>
      <c r="L9430">
        <v>2</v>
      </c>
      <c r="M9430">
        <v>34742</v>
      </c>
      <c r="O9430" s="2" t="str">
        <f>TRIM(SampleSuperstore3[[#This Row],[City]])</f>
        <v>Coppell</v>
      </c>
      <c r="P9430" s="2" t="str">
        <f>TRIM(SampleSuperstore3[[#This Row],[State]])</f>
        <v>Texas</v>
      </c>
      <c r="Q9430" s="2" t="str">
        <f t="shared" si="147"/>
        <v>Coppell Texas</v>
      </c>
      <c r="R9430" s="6" t="s">
        <v>189</v>
      </c>
      <c r="S9430" s="2" t="s">
        <v>30</v>
      </c>
      <c r="T9430" s="2"/>
    </row>
    <row r="9431" spans="1:22" x14ac:dyDescent="0.3">
      <c r="A9431" t="s">
        <v>28</v>
      </c>
      <c r="B9431" t="s">
        <v>14</v>
      </c>
      <c r="C9431" t="s">
        <v>15</v>
      </c>
      <c r="D9431" t="s">
        <v>330</v>
      </c>
      <c r="E9431" t="s">
        <v>74</v>
      </c>
      <c r="F9431">
        <v>46203</v>
      </c>
      <c r="G9431" t="s">
        <v>47</v>
      </c>
      <c r="H9431" t="s">
        <v>26</v>
      </c>
      <c r="I9431" t="s">
        <v>27</v>
      </c>
      <c r="J9431">
        <v>1239</v>
      </c>
      <c r="K9431">
        <v>3</v>
      </c>
      <c r="L9431">
        <v>0</v>
      </c>
      <c r="M9431">
        <v>56994</v>
      </c>
      <c r="O9431" s="2" t="str">
        <f>TRIM(SampleSuperstore3[[#This Row],[City]])</f>
        <v>Indianapolis</v>
      </c>
      <c r="P9431" s="2" t="str">
        <f>TRIM(SampleSuperstore3[[#This Row],[State]])</f>
        <v>Indiana</v>
      </c>
      <c r="Q9431" s="2" t="str">
        <f t="shared" si="147"/>
        <v>Indianapolis Indiana</v>
      </c>
      <c r="R9431" s="6" t="s">
        <v>189</v>
      </c>
      <c r="S9431" s="2" t="s">
        <v>30</v>
      </c>
      <c r="T9431" s="2"/>
    </row>
    <row r="9432" spans="1:22" x14ac:dyDescent="0.3">
      <c r="A9432" t="s">
        <v>28</v>
      </c>
      <c r="B9432" t="s">
        <v>14</v>
      </c>
      <c r="C9432" t="s">
        <v>15</v>
      </c>
      <c r="D9432" t="s">
        <v>184</v>
      </c>
      <c r="E9432" t="s">
        <v>74</v>
      </c>
      <c r="F9432">
        <v>46226</v>
      </c>
      <c r="G9432" t="s">
        <v>47</v>
      </c>
      <c r="H9432" t="s">
        <v>26</v>
      </c>
      <c r="I9432" t="s">
        <v>41</v>
      </c>
      <c r="J9432">
        <v>3588</v>
      </c>
      <c r="K9432">
        <v>6</v>
      </c>
      <c r="L9432">
        <v>0</v>
      </c>
      <c r="M9432">
        <v>16146</v>
      </c>
      <c r="O9432" s="2" t="str">
        <f>TRIM(SampleSuperstore3[[#This Row],[City]])</f>
        <v>Lawrence</v>
      </c>
      <c r="P9432" s="2" t="str">
        <f>TRIM(SampleSuperstore3[[#This Row],[State]])</f>
        <v>Indiana</v>
      </c>
      <c r="Q9432" s="2" t="str">
        <f t="shared" si="147"/>
        <v>Lawrence Indiana</v>
      </c>
      <c r="R9432" s="6" t="s">
        <v>309</v>
      </c>
      <c r="S9432" s="2" t="s">
        <v>46</v>
      </c>
      <c r="T9432" s="2"/>
    </row>
    <row r="9433" spans="1:22" x14ac:dyDescent="0.3">
      <c r="A9433" t="s">
        <v>28</v>
      </c>
      <c r="B9433" t="s">
        <v>14</v>
      </c>
      <c r="C9433" t="s">
        <v>15</v>
      </c>
      <c r="D9433" t="s">
        <v>337</v>
      </c>
      <c r="E9433" t="s">
        <v>119</v>
      </c>
      <c r="F9433">
        <v>74133</v>
      </c>
      <c r="G9433" t="s">
        <v>47</v>
      </c>
      <c r="H9433" t="s">
        <v>19</v>
      </c>
      <c r="I9433" t="s">
        <v>33</v>
      </c>
      <c r="J9433">
        <v>4773</v>
      </c>
      <c r="K9433">
        <v>5</v>
      </c>
      <c r="L9433">
        <v>0</v>
      </c>
      <c r="M9433">
        <v>138417</v>
      </c>
      <c r="O9433" s="2" t="str">
        <f>TRIM(SampleSuperstore3[[#This Row],[City]])</f>
        <v>Tulsa</v>
      </c>
      <c r="P9433" s="2" t="str">
        <f>TRIM(SampleSuperstore3[[#This Row],[State]])</f>
        <v>Oklahoma</v>
      </c>
      <c r="Q9433" s="2" t="str">
        <f t="shared" si="147"/>
        <v>Tulsa Oklahoma</v>
      </c>
      <c r="R9433" s="6" t="s">
        <v>330</v>
      </c>
      <c r="S9433" s="2" t="s">
        <v>74</v>
      </c>
      <c r="T9433" s="2"/>
    </row>
    <row r="9434" spans="1:22" x14ac:dyDescent="0.3">
      <c r="A9434" t="s">
        <v>28</v>
      </c>
      <c r="B9434" t="s">
        <v>44</v>
      </c>
      <c r="C9434" t="s">
        <v>15</v>
      </c>
      <c r="D9434" t="s">
        <v>338</v>
      </c>
      <c r="E9434" t="s">
        <v>43</v>
      </c>
      <c r="F9434">
        <v>98052</v>
      </c>
      <c r="G9434" t="s">
        <v>25</v>
      </c>
      <c r="H9434" t="s">
        <v>26</v>
      </c>
      <c r="I9434" t="s">
        <v>27</v>
      </c>
      <c r="J9434">
        <v>1232</v>
      </c>
      <c r="K9434">
        <v>4</v>
      </c>
      <c r="L9434">
        <v>0</v>
      </c>
      <c r="M9434">
        <v>59136</v>
      </c>
      <c r="O9434" s="2" t="str">
        <f>TRIM(SampleSuperstore3[[#This Row],[City]])</f>
        <v>Redmond</v>
      </c>
      <c r="P9434" s="2" t="str">
        <f>TRIM(SampleSuperstore3[[#This Row],[State]])</f>
        <v>Washington</v>
      </c>
      <c r="Q9434" s="2" t="str">
        <f t="shared" si="147"/>
        <v>Redmond Washington</v>
      </c>
      <c r="R9434" s="6" t="s">
        <v>184</v>
      </c>
      <c r="S9434" s="2" t="s">
        <v>74</v>
      </c>
      <c r="T9434" s="2"/>
    </row>
    <row r="9435" spans="1:22" x14ac:dyDescent="0.3">
      <c r="A9435" t="s">
        <v>28</v>
      </c>
      <c r="B9435" t="s">
        <v>14</v>
      </c>
      <c r="C9435" t="s">
        <v>15</v>
      </c>
      <c r="D9435" t="s">
        <v>52</v>
      </c>
      <c r="E9435" t="s">
        <v>24</v>
      </c>
      <c r="F9435">
        <v>94109</v>
      </c>
      <c r="G9435" t="s">
        <v>25</v>
      </c>
      <c r="H9435" t="s">
        <v>26</v>
      </c>
      <c r="I9435" t="s">
        <v>37</v>
      </c>
      <c r="J9435">
        <v>8608</v>
      </c>
      <c r="K9435">
        <v>2</v>
      </c>
      <c r="L9435">
        <v>2</v>
      </c>
      <c r="M9435">
        <v>30128</v>
      </c>
      <c r="O9435" s="2" t="str">
        <f>TRIM(SampleSuperstore3[[#This Row],[City]])</f>
        <v>San Francisco</v>
      </c>
      <c r="P9435" s="2" t="str">
        <f>TRIM(SampleSuperstore3[[#This Row],[State]])</f>
        <v>California</v>
      </c>
      <c r="Q9435" s="2" t="str">
        <f t="shared" si="147"/>
        <v>San Francisco California</v>
      </c>
      <c r="R9435" s="6" t="s">
        <v>337</v>
      </c>
      <c r="S9435" s="2" t="s">
        <v>119</v>
      </c>
      <c r="T9435" s="2"/>
    </row>
    <row r="9436" spans="1:22" x14ac:dyDescent="0.3">
      <c r="A9436" t="s">
        <v>28</v>
      </c>
      <c r="B9436" t="s">
        <v>44</v>
      </c>
      <c r="C9436" t="s">
        <v>15</v>
      </c>
      <c r="D9436" t="s">
        <v>344</v>
      </c>
      <c r="E9436" t="s">
        <v>43</v>
      </c>
      <c r="F9436">
        <v>99207</v>
      </c>
      <c r="G9436" t="s">
        <v>25</v>
      </c>
      <c r="H9436" t="s">
        <v>26</v>
      </c>
      <c r="I9436" t="s">
        <v>32</v>
      </c>
      <c r="J9436">
        <v>13626</v>
      </c>
      <c r="K9436">
        <v>9</v>
      </c>
      <c r="L9436">
        <v>0</v>
      </c>
      <c r="M9436">
        <v>54504</v>
      </c>
      <c r="O9436" s="2" t="str">
        <f>TRIM(SampleSuperstore3[[#This Row],[City]])</f>
        <v>Spokane</v>
      </c>
      <c r="P9436" s="2" t="str">
        <f>TRIM(SampleSuperstore3[[#This Row],[State]])</f>
        <v>Washington</v>
      </c>
      <c r="Q9436" s="2" t="str">
        <f t="shared" si="147"/>
        <v>Spokane Washington</v>
      </c>
      <c r="R9436" s="6" t="s">
        <v>338</v>
      </c>
      <c r="S9436" s="2" t="s">
        <v>43</v>
      </c>
      <c r="T9436" s="2"/>
    </row>
    <row r="9437" spans="1:22" x14ac:dyDescent="0.3">
      <c r="A9437" t="s">
        <v>28</v>
      </c>
      <c r="B9437" t="s">
        <v>22</v>
      </c>
      <c r="C9437" t="s">
        <v>15</v>
      </c>
      <c r="D9437" t="s">
        <v>23</v>
      </c>
      <c r="E9437" t="s">
        <v>24</v>
      </c>
      <c r="F9437">
        <v>90032</v>
      </c>
      <c r="G9437" t="s">
        <v>25</v>
      </c>
      <c r="H9437" t="s">
        <v>26</v>
      </c>
      <c r="I9437" t="s">
        <v>38</v>
      </c>
      <c r="J9437">
        <v>18615</v>
      </c>
      <c r="K9437">
        <v>3</v>
      </c>
      <c r="L9437">
        <v>0</v>
      </c>
      <c r="M9437">
        <v>55845</v>
      </c>
      <c r="O9437" s="2" t="str">
        <f>TRIM(SampleSuperstore3[[#This Row],[City]])</f>
        <v>Los Angeles</v>
      </c>
      <c r="P9437" s="2" t="str">
        <f>TRIM(SampleSuperstore3[[#This Row],[State]])</f>
        <v>California</v>
      </c>
      <c r="Q9437" s="2" t="str">
        <f t="shared" si="147"/>
        <v>Los Angeles California</v>
      </c>
      <c r="R9437" s="6" t="s">
        <v>632</v>
      </c>
      <c r="S9437" s="2" t="s">
        <v>633</v>
      </c>
      <c r="T9437" s="2" t="s">
        <v>24</v>
      </c>
    </row>
    <row r="9438" spans="1:22" x14ac:dyDescent="0.3">
      <c r="A9438" t="s">
        <v>28</v>
      </c>
      <c r="B9438" t="s">
        <v>22</v>
      </c>
      <c r="C9438" t="s">
        <v>15</v>
      </c>
      <c r="D9438" t="s">
        <v>23</v>
      </c>
      <c r="E9438" t="s">
        <v>24</v>
      </c>
      <c r="F9438">
        <v>90032</v>
      </c>
      <c r="G9438" t="s">
        <v>25</v>
      </c>
      <c r="H9438" t="s">
        <v>26</v>
      </c>
      <c r="I9438" t="s">
        <v>37</v>
      </c>
      <c r="J9438">
        <v>81792</v>
      </c>
      <c r="K9438">
        <v>6</v>
      </c>
      <c r="L9438">
        <v>2</v>
      </c>
      <c r="M9438">
        <v>265824</v>
      </c>
      <c r="O9438" s="2" t="str">
        <f>TRIM(SampleSuperstore3[[#This Row],[City]])</f>
        <v>Los Angeles</v>
      </c>
      <c r="P9438" s="2" t="str">
        <f>TRIM(SampleSuperstore3[[#This Row],[State]])</f>
        <v>California</v>
      </c>
      <c r="Q9438" s="2" t="str">
        <f t="shared" si="147"/>
        <v>Los Angeles California</v>
      </c>
      <c r="R9438" s="6" t="s">
        <v>344</v>
      </c>
      <c r="S9438" s="2" t="s">
        <v>43</v>
      </c>
      <c r="T9438" s="2"/>
    </row>
    <row r="9439" spans="1:22" x14ac:dyDescent="0.3">
      <c r="A9439" t="s">
        <v>28</v>
      </c>
      <c r="B9439" t="s">
        <v>22</v>
      </c>
      <c r="C9439" t="s">
        <v>15</v>
      </c>
      <c r="D9439" t="s">
        <v>23</v>
      </c>
      <c r="E9439" t="s">
        <v>24</v>
      </c>
      <c r="F9439">
        <v>90032</v>
      </c>
      <c r="G9439" t="s">
        <v>25</v>
      </c>
      <c r="H9439" t="s">
        <v>26</v>
      </c>
      <c r="I9439" t="s">
        <v>110</v>
      </c>
      <c r="J9439">
        <v>4719</v>
      </c>
      <c r="K9439">
        <v>3</v>
      </c>
      <c r="L9439">
        <v>0</v>
      </c>
      <c r="M9439">
        <v>136851</v>
      </c>
      <c r="O9439" s="2" t="str">
        <f>TRIM(SampleSuperstore3[[#This Row],[City]])</f>
        <v>Los Angeles</v>
      </c>
      <c r="P9439" s="2" t="str">
        <f>TRIM(SampleSuperstore3[[#This Row],[State]])</f>
        <v>California</v>
      </c>
      <c r="Q9439" s="2" t="str">
        <f t="shared" si="147"/>
        <v>Los Angeles California</v>
      </c>
      <c r="R9439" s="6" t="s">
        <v>626</v>
      </c>
      <c r="S9439" s="2" t="s">
        <v>627</v>
      </c>
      <c r="T9439" s="2" t="s">
        <v>24</v>
      </c>
    </row>
    <row r="9440" spans="1:22" x14ac:dyDescent="0.3">
      <c r="A9440" t="s">
        <v>28</v>
      </c>
      <c r="B9440" t="s">
        <v>22</v>
      </c>
      <c r="C9440" t="s">
        <v>15</v>
      </c>
      <c r="D9440" t="s">
        <v>23</v>
      </c>
      <c r="E9440" t="s">
        <v>24</v>
      </c>
      <c r="F9440">
        <v>90032</v>
      </c>
      <c r="G9440" t="s">
        <v>25</v>
      </c>
      <c r="H9440" t="s">
        <v>35</v>
      </c>
      <c r="I9440" t="s">
        <v>36</v>
      </c>
      <c r="J9440">
        <v>36784</v>
      </c>
      <c r="K9440">
        <v>2</v>
      </c>
      <c r="L9440">
        <v>2</v>
      </c>
      <c r="M9440">
        <v>-82764</v>
      </c>
      <c r="O9440" s="2" t="str">
        <f>TRIM(SampleSuperstore3[[#This Row],[City]])</f>
        <v>Los Angeles</v>
      </c>
      <c r="P9440" s="2" t="str">
        <f>TRIM(SampleSuperstore3[[#This Row],[State]])</f>
        <v>California</v>
      </c>
      <c r="Q9440" s="2" t="str">
        <f t="shared" si="147"/>
        <v>Los Angeles California</v>
      </c>
      <c r="R9440" s="6" t="s">
        <v>626</v>
      </c>
      <c r="S9440" s="2" t="s">
        <v>627</v>
      </c>
      <c r="T9440" s="2" t="s">
        <v>24</v>
      </c>
    </row>
    <row r="9441" spans="1:22" x14ac:dyDescent="0.3">
      <c r="A9441" t="s">
        <v>13</v>
      </c>
      <c r="B9441" t="s">
        <v>44</v>
      </c>
      <c r="C9441" t="s">
        <v>15</v>
      </c>
      <c r="D9441" t="s">
        <v>435</v>
      </c>
      <c r="E9441" t="s">
        <v>86</v>
      </c>
      <c r="F9441">
        <v>37421</v>
      </c>
      <c r="G9441" t="s">
        <v>18</v>
      </c>
      <c r="H9441" t="s">
        <v>35</v>
      </c>
      <c r="I9441" t="s">
        <v>123</v>
      </c>
      <c r="J9441">
        <v>91475</v>
      </c>
      <c r="K9441">
        <v>1</v>
      </c>
      <c r="L9441">
        <v>5</v>
      </c>
      <c r="M9441">
        <v>-18295</v>
      </c>
      <c r="O9441" s="2" t="str">
        <f>TRIM(SampleSuperstore3[[#This Row],[City]])</f>
        <v>Chattanooga</v>
      </c>
      <c r="P9441" s="2" t="str">
        <f>TRIM(SampleSuperstore3[[#This Row],[State]])</f>
        <v>Tennessee</v>
      </c>
      <c r="Q9441" s="2" t="str">
        <f t="shared" si="147"/>
        <v>Chattanooga Tennessee</v>
      </c>
      <c r="R9441" s="6" t="s">
        <v>626</v>
      </c>
      <c r="S9441" s="2" t="s">
        <v>627</v>
      </c>
      <c r="T9441" s="2" t="s">
        <v>24</v>
      </c>
    </row>
    <row r="9442" spans="1:22" x14ac:dyDescent="0.3">
      <c r="A9442" t="s">
        <v>28</v>
      </c>
      <c r="B9442" t="s">
        <v>22</v>
      </c>
      <c r="C9442" t="s">
        <v>15</v>
      </c>
      <c r="D9442" t="s">
        <v>332</v>
      </c>
      <c r="E9442" t="s">
        <v>40</v>
      </c>
      <c r="F9442">
        <v>27405</v>
      </c>
      <c r="G9442" t="s">
        <v>18</v>
      </c>
      <c r="H9442" t="s">
        <v>35</v>
      </c>
      <c r="I9442" t="s">
        <v>59</v>
      </c>
      <c r="J9442">
        <v>27192</v>
      </c>
      <c r="K9442">
        <v>3</v>
      </c>
      <c r="L9442">
        <v>2</v>
      </c>
      <c r="M9442">
        <v>3399</v>
      </c>
      <c r="O9442" s="2" t="str">
        <f>TRIM(SampleSuperstore3[[#This Row],[City]])</f>
        <v>Greensboro</v>
      </c>
      <c r="P9442" s="2" t="str">
        <f>TRIM(SampleSuperstore3[[#This Row],[State]])</f>
        <v>North Carolina</v>
      </c>
      <c r="Q9442" s="2" t="str">
        <f t="shared" si="147"/>
        <v>Greensboro North Carolina</v>
      </c>
      <c r="R9442" s="6" t="s">
        <v>626</v>
      </c>
      <c r="S9442" s="2" t="s">
        <v>627</v>
      </c>
      <c r="T9442" s="2" t="s">
        <v>24</v>
      </c>
    </row>
    <row r="9443" spans="1:22" x14ac:dyDescent="0.3">
      <c r="A9443" t="s">
        <v>28</v>
      </c>
      <c r="B9443" t="s">
        <v>22</v>
      </c>
      <c r="C9443" t="s">
        <v>15</v>
      </c>
      <c r="D9443" t="s">
        <v>332</v>
      </c>
      <c r="E9443" t="s">
        <v>40</v>
      </c>
      <c r="F9443">
        <v>27405</v>
      </c>
      <c r="G9443" t="s">
        <v>18</v>
      </c>
      <c r="H9443" t="s">
        <v>26</v>
      </c>
      <c r="I9443" t="s">
        <v>37</v>
      </c>
      <c r="J9443">
        <v>1206</v>
      </c>
      <c r="K9443">
        <v>5</v>
      </c>
      <c r="L9443">
        <v>7</v>
      </c>
      <c r="M9443">
        <v>-1005</v>
      </c>
      <c r="O9443" s="2" t="str">
        <f>TRIM(SampleSuperstore3[[#This Row],[City]])</f>
        <v>Greensboro</v>
      </c>
      <c r="P9443" s="2" t="str">
        <f>TRIM(SampleSuperstore3[[#This Row],[State]])</f>
        <v>North Carolina</v>
      </c>
      <c r="Q9443" s="2" t="str">
        <f t="shared" si="147"/>
        <v>Greensboro North Carolina</v>
      </c>
      <c r="R9443" s="6" t="s">
        <v>435</v>
      </c>
      <c r="S9443" s="2" t="s">
        <v>86</v>
      </c>
      <c r="T9443" s="2"/>
    </row>
    <row r="9444" spans="1:22" x14ac:dyDescent="0.3">
      <c r="A9444" t="s">
        <v>28</v>
      </c>
      <c r="B9444" t="s">
        <v>14</v>
      </c>
      <c r="C9444" t="s">
        <v>15</v>
      </c>
      <c r="D9444" t="s">
        <v>52</v>
      </c>
      <c r="E9444" t="s">
        <v>24</v>
      </c>
      <c r="F9444">
        <v>94122</v>
      </c>
      <c r="G9444" t="s">
        <v>25</v>
      </c>
      <c r="H9444" t="s">
        <v>26</v>
      </c>
      <c r="I9444" t="s">
        <v>34</v>
      </c>
      <c r="J9444">
        <v>1446</v>
      </c>
      <c r="K9444">
        <v>3</v>
      </c>
      <c r="L9444">
        <v>0</v>
      </c>
      <c r="M9444">
        <v>41934</v>
      </c>
      <c r="O9444" s="2" t="str">
        <f>TRIM(SampleSuperstore3[[#This Row],[City]])</f>
        <v>San Francisco</v>
      </c>
      <c r="P9444" s="2" t="str">
        <f>TRIM(SampleSuperstore3[[#This Row],[State]])</f>
        <v>California</v>
      </c>
      <c r="Q9444" s="2" t="str">
        <f t="shared" si="147"/>
        <v>San Francisco California</v>
      </c>
      <c r="R9444" s="6" t="s">
        <v>332</v>
      </c>
      <c r="S9444" s="2" t="s">
        <v>704</v>
      </c>
      <c r="T9444" s="2" t="s">
        <v>806</v>
      </c>
    </row>
    <row r="9445" spans="1:22" x14ac:dyDescent="0.3">
      <c r="A9445" t="s">
        <v>28</v>
      </c>
      <c r="B9445" t="s">
        <v>14</v>
      </c>
      <c r="C9445" t="s">
        <v>15</v>
      </c>
      <c r="D9445" t="s">
        <v>52</v>
      </c>
      <c r="E9445" t="s">
        <v>24</v>
      </c>
      <c r="F9445">
        <v>94122</v>
      </c>
      <c r="G9445" t="s">
        <v>25</v>
      </c>
      <c r="H9445" t="s">
        <v>35</v>
      </c>
      <c r="I9445" t="s">
        <v>36</v>
      </c>
      <c r="J9445">
        <v>15992</v>
      </c>
      <c r="K9445">
        <v>1</v>
      </c>
      <c r="L9445">
        <v>2</v>
      </c>
      <c r="M9445">
        <v>-29985</v>
      </c>
      <c r="O9445" s="2" t="str">
        <f>TRIM(SampleSuperstore3[[#This Row],[City]])</f>
        <v>San Francisco</v>
      </c>
      <c r="P9445" s="2" t="str">
        <f>TRIM(SampleSuperstore3[[#This Row],[State]])</f>
        <v>California</v>
      </c>
      <c r="Q9445" s="2" t="str">
        <f t="shared" si="147"/>
        <v>San Francisco California</v>
      </c>
      <c r="R9445" s="6" t="s">
        <v>332</v>
      </c>
      <c r="S9445" s="2" t="s">
        <v>704</v>
      </c>
      <c r="T9445" s="2" t="s">
        <v>806</v>
      </c>
    </row>
    <row r="9446" spans="1:22" x14ac:dyDescent="0.3">
      <c r="A9446" t="s">
        <v>13</v>
      </c>
      <c r="B9446" t="s">
        <v>44</v>
      </c>
      <c r="C9446" t="s">
        <v>15</v>
      </c>
      <c r="D9446" t="s">
        <v>75</v>
      </c>
      <c r="E9446" t="s">
        <v>76</v>
      </c>
      <c r="F9446">
        <v>10024</v>
      </c>
      <c r="G9446" t="s">
        <v>57</v>
      </c>
      <c r="H9446" t="s">
        <v>26</v>
      </c>
      <c r="I9446" t="s">
        <v>41</v>
      </c>
      <c r="J9446">
        <v>3444</v>
      </c>
      <c r="K9446">
        <v>3</v>
      </c>
      <c r="L9446">
        <v>0</v>
      </c>
      <c r="M9446">
        <v>1722</v>
      </c>
      <c r="O9446" s="2" t="str">
        <f>TRIM(SampleSuperstore3[[#This Row],[City]])</f>
        <v>New York City</v>
      </c>
      <c r="P9446" s="2" t="str">
        <f>TRIM(SampleSuperstore3[[#This Row],[State]])</f>
        <v>New York</v>
      </c>
      <c r="Q9446" s="2" t="str">
        <f t="shared" si="147"/>
        <v>New York City New York</v>
      </c>
      <c r="R9446" s="6" t="s">
        <v>632</v>
      </c>
      <c r="S9446" s="2" t="s">
        <v>633</v>
      </c>
      <c r="T9446" s="2" t="s">
        <v>24</v>
      </c>
    </row>
    <row r="9447" spans="1:22" x14ac:dyDescent="0.3">
      <c r="A9447" t="s">
        <v>28</v>
      </c>
      <c r="B9447" t="s">
        <v>44</v>
      </c>
      <c r="C9447" t="s">
        <v>15</v>
      </c>
      <c r="D9447" t="s">
        <v>154</v>
      </c>
      <c r="E9447" t="s">
        <v>24</v>
      </c>
      <c r="F9447">
        <v>90712</v>
      </c>
      <c r="G9447" t="s">
        <v>25</v>
      </c>
      <c r="H9447" t="s">
        <v>35</v>
      </c>
      <c r="I9447" t="s">
        <v>36</v>
      </c>
      <c r="J9447">
        <v>321552</v>
      </c>
      <c r="K9447">
        <v>6</v>
      </c>
      <c r="L9447">
        <v>2</v>
      </c>
      <c r="M9447">
        <v>20097</v>
      </c>
      <c r="O9447" s="2" t="str">
        <f>TRIM(SampleSuperstore3[[#This Row],[City]])</f>
        <v>Lakewood</v>
      </c>
      <c r="P9447" s="2" t="str">
        <f>TRIM(SampleSuperstore3[[#This Row],[State]])</f>
        <v>California</v>
      </c>
      <c r="Q9447" s="2" t="str">
        <f t="shared" si="147"/>
        <v>Lakewood California</v>
      </c>
      <c r="R9447" s="6" t="s">
        <v>632</v>
      </c>
      <c r="S9447" s="2" t="s">
        <v>633</v>
      </c>
      <c r="T9447" s="2" t="s">
        <v>24</v>
      </c>
    </row>
    <row r="9448" spans="1:22" x14ac:dyDescent="0.3">
      <c r="A9448" t="s">
        <v>13</v>
      </c>
      <c r="B9448" t="s">
        <v>22</v>
      </c>
      <c r="C9448" t="s">
        <v>15</v>
      </c>
      <c r="D9448" t="s">
        <v>183</v>
      </c>
      <c r="E9448" t="s">
        <v>17</v>
      </c>
      <c r="F9448">
        <v>40214</v>
      </c>
      <c r="G9448" t="s">
        <v>18</v>
      </c>
      <c r="H9448" t="s">
        <v>19</v>
      </c>
      <c r="I9448" t="s">
        <v>21</v>
      </c>
      <c r="J9448">
        <v>70196</v>
      </c>
      <c r="K9448">
        <v>2</v>
      </c>
      <c r="L9448">
        <v>0</v>
      </c>
      <c r="M9448">
        <v>1684704</v>
      </c>
      <c r="O9448" s="2" t="str">
        <f>TRIM(SampleSuperstore3[[#This Row],[City]])</f>
        <v>Louisville</v>
      </c>
      <c r="P9448" s="2" t="str">
        <f>TRIM(SampleSuperstore3[[#This Row],[State]])</f>
        <v>Kentucky</v>
      </c>
      <c r="Q9448" s="2" t="str">
        <f t="shared" si="147"/>
        <v>Louisville Kentucky</v>
      </c>
      <c r="R9448" s="6" t="s">
        <v>634</v>
      </c>
      <c r="S9448" s="2" t="s">
        <v>369</v>
      </c>
      <c r="T9448" s="2" t="s">
        <v>3</v>
      </c>
      <c r="U9448" t="s">
        <v>634</v>
      </c>
      <c r="V9448" t="s">
        <v>369</v>
      </c>
    </row>
    <row r="9449" spans="1:22" x14ac:dyDescent="0.3">
      <c r="A9449" t="s">
        <v>62</v>
      </c>
      <c r="B9449" t="s">
        <v>14</v>
      </c>
      <c r="C9449" t="s">
        <v>15</v>
      </c>
      <c r="D9449" t="s">
        <v>103</v>
      </c>
      <c r="E9449" t="s">
        <v>104</v>
      </c>
      <c r="F9449">
        <v>43229</v>
      </c>
      <c r="G9449" t="s">
        <v>57</v>
      </c>
      <c r="H9449" t="s">
        <v>26</v>
      </c>
      <c r="I9449" t="s">
        <v>34</v>
      </c>
      <c r="J9449">
        <v>19456</v>
      </c>
      <c r="K9449">
        <v>4</v>
      </c>
      <c r="L9449">
        <v>2</v>
      </c>
      <c r="M9449">
        <v>34048</v>
      </c>
      <c r="O9449" s="2" t="str">
        <f>TRIM(SampleSuperstore3[[#This Row],[City]])</f>
        <v>Columbus</v>
      </c>
      <c r="P9449" s="2" t="str">
        <f>TRIM(SampleSuperstore3[[#This Row],[State]])</f>
        <v>Ohio</v>
      </c>
      <c r="Q9449" s="2" t="str">
        <f t="shared" si="147"/>
        <v>Columbus Ohio</v>
      </c>
      <c r="R9449" s="6" t="s">
        <v>154</v>
      </c>
      <c r="S9449" s="2" t="s">
        <v>24</v>
      </c>
      <c r="T9449" s="2"/>
    </row>
    <row r="9450" spans="1:22" x14ac:dyDescent="0.3">
      <c r="A9450" t="s">
        <v>28</v>
      </c>
      <c r="B9450" t="s">
        <v>14</v>
      </c>
      <c r="C9450" t="s">
        <v>15</v>
      </c>
      <c r="D9450" t="s">
        <v>114</v>
      </c>
      <c r="E9450" t="s">
        <v>72</v>
      </c>
      <c r="F9450">
        <v>19711</v>
      </c>
      <c r="G9450" t="s">
        <v>57</v>
      </c>
      <c r="H9450" t="s">
        <v>26</v>
      </c>
      <c r="I9450" t="s">
        <v>27</v>
      </c>
      <c r="J9450">
        <v>1728</v>
      </c>
      <c r="K9450">
        <v>6</v>
      </c>
      <c r="L9450">
        <v>0</v>
      </c>
      <c r="M9450">
        <v>79488</v>
      </c>
      <c r="O9450" s="2" t="str">
        <f>TRIM(SampleSuperstore3[[#This Row],[City]])</f>
        <v>Newark</v>
      </c>
      <c r="P9450" s="2" t="str">
        <f>TRIM(SampleSuperstore3[[#This Row],[State]])</f>
        <v>Delaware</v>
      </c>
      <c r="Q9450" s="2" t="str">
        <f t="shared" si="147"/>
        <v>Newark Delaware</v>
      </c>
      <c r="R9450" s="6" t="s">
        <v>183</v>
      </c>
      <c r="S9450" s="2" t="s">
        <v>17</v>
      </c>
      <c r="T9450" s="2"/>
    </row>
    <row r="9451" spans="1:22" x14ac:dyDescent="0.3">
      <c r="A9451" t="s">
        <v>28</v>
      </c>
      <c r="B9451" t="s">
        <v>22</v>
      </c>
      <c r="C9451" t="s">
        <v>15</v>
      </c>
      <c r="D9451" t="s">
        <v>42</v>
      </c>
      <c r="E9451" t="s">
        <v>43</v>
      </c>
      <c r="F9451">
        <v>98115</v>
      </c>
      <c r="G9451" t="s">
        <v>25</v>
      </c>
      <c r="H9451" t="s">
        <v>19</v>
      </c>
      <c r="I9451" t="s">
        <v>33</v>
      </c>
      <c r="J9451">
        <v>3196</v>
      </c>
      <c r="K9451">
        <v>2</v>
      </c>
      <c r="L9451">
        <v>0</v>
      </c>
      <c r="M9451">
        <v>1598</v>
      </c>
      <c r="O9451" s="2" t="str">
        <f>TRIM(SampleSuperstore3[[#This Row],[City]])</f>
        <v>Seattle</v>
      </c>
      <c r="P9451" s="2" t="str">
        <f>TRIM(SampleSuperstore3[[#This Row],[State]])</f>
        <v>Washington</v>
      </c>
      <c r="Q9451" s="2" t="str">
        <f t="shared" si="147"/>
        <v>Seattle Washington</v>
      </c>
      <c r="R9451" s="6" t="s">
        <v>103</v>
      </c>
      <c r="S9451" s="2" t="s">
        <v>104</v>
      </c>
      <c r="T9451" s="2"/>
    </row>
    <row r="9452" spans="1:22" x14ac:dyDescent="0.3">
      <c r="A9452" t="s">
        <v>13</v>
      </c>
      <c r="B9452" t="s">
        <v>14</v>
      </c>
      <c r="C9452" t="s">
        <v>15</v>
      </c>
      <c r="D9452" t="s">
        <v>75</v>
      </c>
      <c r="E9452" t="s">
        <v>76</v>
      </c>
      <c r="F9452">
        <v>10024</v>
      </c>
      <c r="G9452" t="s">
        <v>57</v>
      </c>
      <c r="H9452" t="s">
        <v>26</v>
      </c>
      <c r="I9452" t="s">
        <v>37</v>
      </c>
      <c r="J9452">
        <v>164688</v>
      </c>
      <c r="K9452">
        <v>6</v>
      </c>
      <c r="L9452">
        <v>2</v>
      </c>
      <c r="M9452">
        <v>555822</v>
      </c>
      <c r="O9452" s="2" t="str">
        <f>TRIM(SampleSuperstore3[[#This Row],[City]])</f>
        <v>New York City</v>
      </c>
      <c r="P9452" s="2" t="str">
        <f>TRIM(SampleSuperstore3[[#This Row],[State]])</f>
        <v>New York</v>
      </c>
      <c r="Q9452" s="2" t="str">
        <f t="shared" si="147"/>
        <v>New York City New York</v>
      </c>
      <c r="R9452" s="6" t="s">
        <v>114</v>
      </c>
      <c r="S9452" s="2" t="s">
        <v>72</v>
      </c>
      <c r="T9452" s="2"/>
    </row>
    <row r="9453" spans="1:22" x14ac:dyDescent="0.3">
      <c r="A9453" t="s">
        <v>13</v>
      </c>
      <c r="B9453" t="s">
        <v>14</v>
      </c>
      <c r="C9453" t="s">
        <v>15</v>
      </c>
      <c r="D9453" t="s">
        <v>75</v>
      </c>
      <c r="E9453" t="s">
        <v>76</v>
      </c>
      <c r="F9453">
        <v>10024</v>
      </c>
      <c r="G9453" t="s">
        <v>57</v>
      </c>
      <c r="H9453" t="s">
        <v>19</v>
      </c>
      <c r="I9453" t="s">
        <v>31</v>
      </c>
      <c r="J9453">
        <v>1665</v>
      </c>
      <c r="K9453">
        <v>2</v>
      </c>
      <c r="L9453">
        <v>4</v>
      </c>
      <c r="M9453">
        <v>-666</v>
      </c>
      <c r="O9453" s="2" t="str">
        <f>TRIM(SampleSuperstore3[[#This Row],[City]])</f>
        <v>New York City</v>
      </c>
      <c r="P9453" s="2" t="str">
        <f>TRIM(SampleSuperstore3[[#This Row],[State]])</f>
        <v>New York</v>
      </c>
      <c r="Q9453" s="2" t="str">
        <f t="shared" si="147"/>
        <v>New York City New York</v>
      </c>
      <c r="R9453" s="6" t="s">
        <v>42</v>
      </c>
      <c r="S9453" s="2" t="s">
        <v>43</v>
      </c>
      <c r="T9453" s="2"/>
    </row>
    <row r="9454" spans="1:22" x14ac:dyDescent="0.3">
      <c r="A9454" t="s">
        <v>13</v>
      </c>
      <c r="B9454" t="s">
        <v>14</v>
      </c>
      <c r="C9454" t="s">
        <v>15</v>
      </c>
      <c r="D9454" t="s">
        <v>75</v>
      </c>
      <c r="E9454" t="s">
        <v>76</v>
      </c>
      <c r="F9454">
        <v>10024</v>
      </c>
      <c r="G9454" t="s">
        <v>57</v>
      </c>
      <c r="H9454" t="s">
        <v>26</v>
      </c>
      <c r="I9454" t="s">
        <v>41</v>
      </c>
      <c r="J9454">
        <v>1296</v>
      </c>
      <c r="K9454">
        <v>2</v>
      </c>
      <c r="L9454">
        <v>0</v>
      </c>
      <c r="M9454">
        <v>62208</v>
      </c>
      <c r="O9454" s="2" t="str">
        <f>TRIM(SampleSuperstore3[[#This Row],[City]])</f>
        <v>New York City</v>
      </c>
      <c r="P9454" s="2" t="str">
        <f>TRIM(SampleSuperstore3[[#This Row],[State]])</f>
        <v>New York</v>
      </c>
      <c r="Q9454" s="2" t="str">
        <f t="shared" si="147"/>
        <v>New York City New York</v>
      </c>
      <c r="R9454" s="6" t="s">
        <v>634</v>
      </c>
      <c r="S9454" s="2" t="s">
        <v>369</v>
      </c>
      <c r="T9454" s="2" t="s">
        <v>3</v>
      </c>
      <c r="U9454" t="s">
        <v>634</v>
      </c>
      <c r="V9454" t="s">
        <v>369</v>
      </c>
    </row>
    <row r="9455" spans="1:22" x14ac:dyDescent="0.3">
      <c r="A9455" t="s">
        <v>13</v>
      </c>
      <c r="B9455" t="s">
        <v>14</v>
      </c>
      <c r="C9455" t="s">
        <v>15</v>
      </c>
      <c r="D9455" t="s">
        <v>75</v>
      </c>
      <c r="E9455" t="s">
        <v>76</v>
      </c>
      <c r="F9455">
        <v>10024</v>
      </c>
      <c r="G9455" t="s">
        <v>57</v>
      </c>
      <c r="H9455" t="s">
        <v>26</v>
      </c>
      <c r="I9455" t="s">
        <v>41</v>
      </c>
      <c r="J9455">
        <v>11096</v>
      </c>
      <c r="K9455">
        <v>2</v>
      </c>
      <c r="L9455">
        <v>0</v>
      </c>
      <c r="M9455">
        <v>532608</v>
      </c>
      <c r="O9455" s="2" t="str">
        <f>TRIM(SampleSuperstore3[[#This Row],[City]])</f>
        <v>New York City</v>
      </c>
      <c r="P9455" s="2" t="str">
        <f>TRIM(SampleSuperstore3[[#This Row],[State]])</f>
        <v>New York</v>
      </c>
      <c r="Q9455" s="2" t="str">
        <f t="shared" si="147"/>
        <v>New York City New York</v>
      </c>
      <c r="R9455" s="6" t="s">
        <v>634</v>
      </c>
      <c r="S9455" s="2" t="s">
        <v>369</v>
      </c>
      <c r="T9455" s="2" t="s">
        <v>3</v>
      </c>
      <c r="U9455" t="s">
        <v>634</v>
      </c>
      <c r="V9455" t="s">
        <v>369</v>
      </c>
    </row>
    <row r="9456" spans="1:22" x14ac:dyDescent="0.3">
      <c r="A9456" t="s">
        <v>13</v>
      </c>
      <c r="B9456" t="s">
        <v>14</v>
      </c>
      <c r="C9456" t="s">
        <v>15</v>
      </c>
      <c r="D9456" t="s">
        <v>75</v>
      </c>
      <c r="E9456" t="s">
        <v>76</v>
      </c>
      <c r="F9456">
        <v>10024</v>
      </c>
      <c r="G9456" t="s">
        <v>57</v>
      </c>
      <c r="H9456" t="s">
        <v>35</v>
      </c>
      <c r="I9456" t="s">
        <v>36</v>
      </c>
      <c r="J9456">
        <v>9998</v>
      </c>
      <c r="K9456">
        <v>2</v>
      </c>
      <c r="L9456">
        <v>0</v>
      </c>
      <c r="M9456">
        <v>39992</v>
      </c>
      <c r="O9456" s="2" t="str">
        <f>TRIM(SampleSuperstore3[[#This Row],[City]])</f>
        <v>New York City</v>
      </c>
      <c r="P9456" s="2" t="str">
        <f>TRIM(SampleSuperstore3[[#This Row],[State]])</f>
        <v>New York</v>
      </c>
      <c r="Q9456" s="2" t="str">
        <f t="shared" si="147"/>
        <v>New York City New York</v>
      </c>
      <c r="R9456" s="6" t="s">
        <v>634</v>
      </c>
      <c r="S9456" s="2" t="s">
        <v>369</v>
      </c>
      <c r="T9456" s="2" t="s">
        <v>3</v>
      </c>
      <c r="U9456" t="s">
        <v>634</v>
      </c>
      <c r="V9456" t="s">
        <v>369</v>
      </c>
    </row>
    <row r="9457" spans="1:22" x14ac:dyDescent="0.3">
      <c r="A9457" t="s">
        <v>13</v>
      </c>
      <c r="B9457" t="s">
        <v>14</v>
      </c>
      <c r="C9457" t="s">
        <v>15</v>
      </c>
      <c r="D9457" t="s">
        <v>75</v>
      </c>
      <c r="E9457" t="s">
        <v>76</v>
      </c>
      <c r="F9457">
        <v>10024</v>
      </c>
      <c r="G9457" t="s">
        <v>57</v>
      </c>
      <c r="H9457" t="s">
        <v>26</v>
      </c>
      <c r="I9457" t="s">
        <v>37</v>
      </c>
      <c r="J9457">
        <v>11424</v>
      </c>
      <c r="K9457">
        <v>1</v>
      </c>
      <c r="L9457">
        <v>2</v>
      </c>
      <c r="M9457">
        <v>37128</v>
      </c>
      <c r="O9457" s="2" t="str">
        <f>TRIM(SampleSuperstore3[[#This Row],[City]])</f>
        <v>New York City</v>
      </c>
      <c r="P9457" s="2" t="str">
        <f>TRIM(SampleSuperstore3[[#This Row],[State]])</f>
        <v>New York</v>
      </c>
      <c r="Q9457" s="2" t="str">
        <f t="shared" si="147"/>
        <v>New York City New York</v>
      </c>
      <c r="R9457" s="6" t="s">
        <v>634</v>
      </c>
      <c r="S9457" s="2" t="s">
        <v>369</v>
      </c>
      <c r="T9457" s="2" t="s">
        <v>3</v>
      </c>
      <c r="U9457" t="s">
        <v>634</v>
      </c>
      <c r="V9457" t="s">
        <v>369</v>
      </c>
    </row>
    <row r="9458" spans="1:22" x14ac:dyDescent="0.3">
      <c r="A9458" t="s">
        <v>13</v>
      </c>
      <c r="B9458" t="s">
        <v>14</v>
      </c>
      <c r="C9458" t="s">
        <v>15</v>
      </c>
      <c r="D9458" t="s">
        <v>75</v>
      </c>
      <c r="E9458" t="s">
        <v>76</v>
      </c>
      <c r="F9458">
        <v>10024</v>
      </c>
      <c r="G9458" t="s">
        <v>57</v>
      </c>
      <c r="H9458" t="s">
        <v>19</v>
      </c>
      <c r="I9458" t="s">
        <v>21</v>
      </c>
      <c r="J9458">
        <v>128124</v>
      </c>
      <c r="K9458">
        <v>2</v>
      </c>
      <c r="L9458">
        <v>1</v>
      </c>
      <c r="M9458">
        <v>242012</v>
      </c>
      <c r="O9458" s="2" t="str">
        <f>TRIM(SampleSuperstore3[[#This Row],[City]])</f>
        <v>New York City</v>
      </c>
      <c r="P9458" s="2" t="str">
        <f>TRIM(SampleSuperstore3[[#This Row],[State]])</f>
        <v>New York</v>
      </c>
      <c r="Q9458" s="2" t="str">
        <f t="shared" si="147"/>
        <v>New York City New York</v>
      </c>
      <c r="R9458" s="6" t="s">
        <v>634</v>
      </c>
      <c r="S9458" s="2" t="s">
        <v>369</v>
      </c>
      <c r="T9458" s="2" t="s">
        <v>3</v>
      </c>
      <c r="U9458" t="s">
        <v>634</v>
      </c>
      <c r="V9458" t="s">
        <v>369</v>
      </c>
    </row>
    <row r="9459" spans="1:22" x14ac:dyDescent="0.3">
      <c r="A9459" t="s">
        <v>13</v>
      </c>
      <c r="B9459" t="s">
        <v>14</v>
      </c>
      <c r="C9459" t="s">
        <v>15</v>
      </c>
      <c r="D9459" t="s">
        <v>75</v>
      </c>
      <c r="E9459" t="s">
        <v>76</v>
      </c>
      <c r="F9459">
        <v>10024</v>
      </c>
      <c r="G9459" t="s">
        <v>57</v>
      </c>
      <c r="H9459" t="s">
        <v>19</v>
      </c>
      <c r="I9459" t="s">
        <v>33</v>
      </c>
      <c r="J9459">
        <v>1014</v>
      </c>
      <c r="K9459">
        <v>5</v>
      </c>
      <c r="L9459">
        <v>0</v>
      </c>
      <c r="M9459">
        <v>38532</v>
      </c>
      <c r="O9459" s="2" t="str">
        <f>TRIM(SampleSuperstore3[[#This Row],[City]])</f>
        <v>New York City</v>
      </c>
      <c r="P9459" s="2" t="str">
        <f>TRIM(SampleSuperstore3[[#This Row],[State]])</f>
        <v>New York</v>
      </c>
      <c r="Q9459" s="2" t="str">
        <f t="shared" si="147"/>
        <v>New York City New York</v>
      </c>
      <c r="R9459" s="6" t="s">
        <v>634</v>
      </c>
      <c r="S9459" s="2" t="s">
        <v>369</v>
      </c>
      <c r="T9459" s="2" t="s">
        <v>3</v>
      </c>
      <c r="U9459" t="s">
        <v>634</v>
      </c>
      <c r="V9459" t="s">
        <v>369</v>
      </c>
    </row>
    <row r="9460" spans="1:22" x14ac:dyDescent="0.3">
      <c r="A9460" t="s">
        <v>13</v>
      </c>
      <c r="B9460" t="s">
        <v>22</v>
      </c>
      <c r="C9460" t="s">
        <v>15</v>
      </c>
      <c r="D9460" t="s">
        <v>79</v>
      </c>
      <c r="E9460" t="s">
        <v>65</v>
      </c>
      <c r="F9460">
        <v>60653</v>
      </c>
      <c r="G9460" t="s">
        <v>47</v>
      </c>
      <c r="H9460" t="s">
        <v>26</v>
      </c>
      <c r="I9460" t="s">
        <v>27</v>
      </c>
      <c r="J9460">
        <v>5904</v>
      </c>
      <c r="K9460">
        <v>2</v>
      </c>
      <c r="L9460">
        <v>2</v>
      </c>
      <c r="M9460">
        <v>19926</v>
      </c>
      <c r="O9460" s="2" t="str">
        <f>TRIM(SampleSuperstore3[[#This Row],[City]])</f>
        <v>Chicago</v>
      </c>
      <c r="P9460" s="2" t="str">
        <f>TRIM(SampleSuperstore3[[#This Row],[State]])</f>
        <v>Illinois</v>
      </c>
      <c r="Q9460" s="2" t="str">
        <f t="shared" si="147"/>
        <v>Chicago Illinois</v>
      </c>
      <c r="R9460" s="6" t="s">
        <v>634</v>
      </c>
      <c r="S9460" s="2" t="s">
        <v>369</v>
      </c>
      <c r="T9460" s="2" t="s">
        <v>3</v>
      </c>
      <c r="U9460" t="s">
        <v>634</v>
      </c>
      <c r="V9460" t="s">
        <v>369</v>
      </c>
    </row>
    <row r="9461" spans="1:22" x14ac:dyDescent="0.3">
      <c r="A9461" t="s">
        <v>13</v>
      </c>
      <c r="B9461" t="s">
        <v>22</v>
      </c>
      <c r="C9461" t="s">
        <v>15</v>
      </c>
      <c r="D9461" t="s">
        <v>79</v>
      </c>
      <c r="E9461" t="s">
        <v>65</v>
      </c>
      <c r="F9461">
        <v>60653</v>
      </c>
      <c r="G9461" t="s">
        <v>47</v>
      </c>
      <c r="H9461" t="s">
        <v>26</v>
      </c>
      <c r="I9461" t="s">
        <v>41</v>
      </c>
      <c r="J9461">
        <v>173488</v>
      </c>
      <c r="K9461">
        <v>7</v>
      </c>
      <c r="L9461">
        <v>2</v>
      </c>
      <c r="M9461">
        <v>54215</v>
      </c>
      <c r="O9461" s="2" t="str">
        <f>TRIM(SampleSuperstore3[[#This Row],[City]])</f>
        <v>Chicago</v>
      </c>
      <c r="P9461" s="2" t="str">
        <f>TRIM(SampleSuperstore3[[#This Row],[State]])</f>
        <v>Illinois</v>
      </c>
      <c r="Q9461" s="2" t="str">
        <f t="shared" si="147"/>
        <v>Chicago Illinois</v>
      </c>
      <c r="R9461" s="6" t="s">
        <v>634</v>
      </c>
      <c r="S9461" s="2" t="s">
        <v>369</v>
      </c>
      <c r="T9461" s="2" t="s">
        <v>3</v>
      </c>
      <c r="U9461" t="s">
        <v>634</v>
      </c>
      <c r="V9461" t="s">
        <v>369</v>
      </c>
    </row>
    <row r="9462" spans="1:22" x14ac:dyDescent="0.3">
      <c r="A9462" t="s">
        <v>13</v>
      </c>
      <c r="B9462" t="s">
        <v>22</v>
      </c>
      <c r="C9462" t="s">
        <v>15</v>
      </c>
      <c r="D9462" t="s">
        <v>79</v>
      </c>
      <c r="E9462" t="s">
        <v>65</v>
      </c>
      <c r="F9462">
        <v>60653</v>
      </c>
      <c r="G9462" t="s">
        <v>47</v>
      </c>
      <c r="H9462" t="s">
        <v>19</v>
      </c>
      <c r="I9462" t="s">
        <v>33</v>
      </c>
      <c r="J9462">
        <v>5156</v>
      </c>
      <c r="K9462">
        <v>2</v>
      </c>
      <c r="L9462">
        <v>6</v>
      </c>
      <c r="M9462">
        <v>-61872</v>
      </c>
      <c r="O9462" s="2" t="str">
        <f>TRIM(SampleSuperstore3[[#This Row],[City]])</f>
        <v>Chicago</v>
      </c>
      <c r="P9462" s="2" t="str">
        <f>TRIM(SampleSuperstore3[[#This Row],[State]])</f>
        <v>Illinois</v>
      </c>
      <c r="Q9462" s="2" t="str">
        <f t="shared" si="147"/>
        <v>Chicago Illinois</v>
      </c>
      <c r="R9462" s="6" t="s">
        <v>79</v>
      </c>
      <c r="S9462" s="2" t="s">
        <v>65</v>
      </c>
      <c r="T9462" s="2"/>
    </row>
    <row r="9463" spans="1:22" x14ac:dyDescent="0.3">
      <c r="A9463" t="s">
        <v>28</v>
      </c>
      <c r="B9463" t="s">
        <v>14</v>
      </c>
      <c r="C9463" t="s">
        <v>15</v>
      </c>
      <c r="D9463" t="s">
        <v>617</v>
      </c>
      <c r="E9463" t="s">
        <v>65</v>
      </c>
      <c r="F9463">
        <v>60543</v>
      </c>
      <c r="G9463" t="s">
        <v>47</v>
      </c>
      <c r="H9463" t="s">
        <v>26</v>
      </c>
      <c r="I9463" t="s">
        <v>77</v>
      </c>
      <c r="J9463">
        <v>1316</v>
      </c>
      <c r="K9463">
        <v>5</v>
      </c>
      <c r="L9463">
        <v>2</v>
      </c>
      <c r="M9463">
        <v>41125</v>
      </c>
      <c r="O9463" s="2" t="str">
        <f>TRIM(SampleSuperstore3[[#This Row],[City]])</f>
        <v>Oswego</v>
      </c>
      <c r="P9463" s="2" t="str">
        <f>TRIM(SampleSuperstore3[[#This Row],[State]])</f>
        <v>Illinois</v>
      </c>
      <c r="Q9463" s="2" t="str">
        <f t="shared" si="147"/>
        <v>Oswego Illinois</v>
      </c>
      <c r="R9463" s="6" t="s">
        <v>79</v>
      </c>
      <c r="S9463" s="2" t="s">
        <v>65</v>
      </c>
      <c r="T9463" s="2"/>
    </row>
    <row r="9464" spans="1:22" x14ac:dyDescent="0.3">
      <c r="A9464" t="s">
        <v>28</v>
      </c>
      <c r="B9464" t="s">
        <v>14</v>
      </c>
      <c r="C9464" t="s">
        <v>15</v>
      </c>
      <c r="D9464" t="s">
        <v>617</v>
      </c>
      <c r="E9464" t="s">
        <v>65</v>
      </c>
      <c r="F9464">
        <v>60543</v>
      </c>
      <c r="G9464" t="s">
        <v>47</v>
      </c>
      <c r="H9464" t="s">
        <v>26</v>
      </c>
      <c r="I9464" t="s">
        <v>37</v>
      </c>
      <c r="J9464">
        <v>3828</v>
      </c>
      <c r="K9464">
        <v>3</v>
      </c>
      <c r="L9464">
        <v>8</v>
      </c>
      <c r="M9464">
        <v>-65076</v>
      </c>
      <c r="O9464" s="2" t="str">
        <f>TRIM(SampleSuperstore3[[#This Row],[City]])</f>
        <v>Oswego</v>
      </c>
      <c r="P9464" s="2" t="str">
        <f>TRIM(SampleSuperstore3[[#This Row],[State]])</f>
        <v>Illinois</v>
      </c>
      <c r="Q9464" s="2" t="str">
        <f t="shared" si="147"/>
        <v>Oswego Illinois</v>
      </c>
      <c r="R9464" s="6" t="s">
        <v>79</v>
      </c>
      <c r="S9464" s="2" t="s">
        <v>65</v>
      </c>
      <c r="T9464" s="2"/>
    </row>
    <row r="9465" spans="1:22" x14ac:dyDescent="0.3">
      <c r="A9465" t="s">
        <v>28</v>
      </c>
      <c r="B9465" t="s">
        <v>14</v>
      </c>
      <c r="C9465" t="s">
        <v>15</v>
      </c>
      <c r="D9465" t="s">
        <v>617</v>
      </c>
      <c r="E9465" t="s">
        <v>65</v>
      </c>
      <c r="F9465">
        <v>60543</v>
      </c>
      <c r="G9465" t="s">
        <v>47</v>
      </c>
      <c r="H9465" t="s">
        <v>26</v>
      </c>
      <c r="I9465" t="s">
        <v>37</v>
      </c>
      <c r="J9465">
        <v>30499</v>
      </c>
      <c r="K9465">
        <v>5</v>
      </c>
      <c r="L9465">
        <v>8</v>
      </c>
      <c r="M9465">
        <v>-5337325</v>
      </c>
      <c r="O9465" s="2" t="str">
        <f>TRIM(SampleSuperstore3[[#This Row],[City]])</f>
        <v>Oswego</v>
      </c>
      <c r="P9465" s="2" t="str">
        <f>TRIM(SampleSuperstore3[[#This Row],[State]])</f>
        <v>Illinois</v>
      </c>
      <c r="Q9465" s="2" t="str">
        <f t="shared" si="147"/>
        <v>Oswego Illinois</v>
      </c>
      <c r="R9465" s="6" t="s">
        <v>617</v>
      </c>
      <c r="S9465" s="2" t="s">
        <v>65</v>
      </c>
      <c r="T9465" s="2"/>
    </row>
    <row r="9466" spans="1:22" x14ac:dyDescent="0.3">
      <c r="A9466" t="s">
        <v>28</v>
      </c>
      <c r="B9466" t="s">
        <v>14</v>
      </c>
      <c r="C9466" t="s">
        <v>15</v>
      </c>
      <c r="D9466" t="s">
        <v>135</v>
      </c>
      <c r="E9466" t="s">
        <v>46</v>
      </c>
      <c r="F9466">
        <v>75220</v>
      </c>
      <c r="G9466" t="s">
        <v>47</v>
      </c>
      <c r="H9466" t="s">
        <v>26</v>
      </c>
      <c r="I9466" t="s">
        <v>32</v>
      </c>
      <c r="J9466">
        <v>1816</v>
      </c>
      <c r="K9466">
        <v>2</v>
      </c>
      <c r="L9466">
        <v>2</v>
      </c>
      <c r="M9466">
        <v>1816</v>
      </c>
      <c r="O9466" s="2" t="str">
        <f>TRIM(SampleSuperstore3[[#This Row],[City]])</f>
        <v>Dallas</v>
      </c>
      <c r="P9466" s="2" t="str">
        <f>TRIM(SampleSuperstore3[[#This Row],[State]])</f>
        <v>Texas</v>
      </c>
      <c r="Q9466" s="2" t="str">
        <f t="shared" si="147"/>
        <v>Dallas Texas</v>
      </c>
      <c r="R9466" s="6" t="s">
        <v>617</v>
      </c>
      <c r="S9466" s="2" t="s">
        <v>65</v>
      </c>
      <c r="T9466" s="2"/>
    </row>
    <row r="9467" spans="1:22" x14ac:dyDescent="0.3">
      <c r="A9467" t="s">
        <v>13</v>
      </c>
      <c r="B9467" t="s">
        <v>44</v>
      </c>
      <c r="C9467" t="s">
        <v>15</v>
      </c>
      <c r="D9467" t="s">
        <v>55</v>
      </c>
      <c r="E9467" t="s">
        <v>56</v>
      </c>
      <c r="F9467">
        <v>19134</v>
      </c>
      <c r="G9467" t="s">
        <v>57</v>
      </c>
      <c r="H9467" t="s">
        <v>35</v>
      </c>
      <c r="I9467" t="s">
        <v>59</v>
      </c>
      <c r="J9467">
        <v>319984</v>
      </c>
      <c r="K9467">
        <v>2</v>
      </c>
      <c r="L9467">
        <v>2</v>
      </c>
      <c r="M9467">
        <v>919954</v>
      </c>
      <c r="O9467" s="2" t="str">
        <f>TRIM(SampleSuperstore3[[#This Row],[City]])</f>
        <v>Philadelphia</v>
      </c>
      <c r="P9467" s="2" t="str">
        <f>TRIM(SampleSuperstore3[[#This Row],[State]])</f>
        <v>Pennsylvania</v>
      </c>
      <c r="Q9467" s="2" t="str">
        <f t="shared" si="147"/>
        <v>Philadelphia Pennsylvania</v>
      </c>
      <c r="R9467" s="6" t="s">
        <v>617</v>
      </c>
      <c r="S9467" s="2" t="s">
        <v>65</v>
      </c>
      <c r="T9467" s="2"/>
    </row>
    <row r="9468" spans="1:22" x14ac:dyDescent="0.3">
      <c r="A9468" t="s">
        <v>28</v>
      </c>
      <c r="B9468" t="s">
        <v>44</v>
      </c>
      <c r="C9468" t="s">
        <v>15</v>
      </c>
      <c r="D9468" t="s">
        <v>23</v>
      </c>
      <c r="E9468" t="s">
        <v>24</v>
      </c>
      <c r="F9468">
        <v>90008</v>
      </c>
      <c r="G9468" t="s">
        <v>25</v>
      </c>
      <c r="H9468" t="s">
        <v>26</v>
      </c>
      <c r="I9468" t="s">
        <v>34</v>
      </c>
      <c r="J9468">
        <v>1968</v>
      </c>
      <c r="K9468">
        <v>6</v>
      </c>
      <c r="L9468">
        <v>0</v>
      </c>
      <c r="M9468">
        <v>64944</v>
      </c>
      <c r="O9468" s="2" t="str">
        <f>TRIM(SampleSuperstore3[[#This Row],[City]])</f>
        <v>Los Angeles</v>
      </c>
      <c r="P9468" s="2" t="str">
        <f>TRIM(SampleSuperstore3[[#This Row],[State]])</f>
        <v>California</v>
      </c>
      <c r="Q9468" s="2" t="str">
        <f t="shared" si="147"/>
        <v>Los Angeles California</v>
      </c>
      <c r="R9468" s="6" t="s">
        <v>135</v>
      </c>
      <c r="S9468" s="2" t="s">
        <v>46</v>
      </c>
      <c r="T9468" s="2"/>
    </row>
    <row r="9469" spans="1:22" x14ac:dyDescent="0.3">
      <c r="A9469" t="s">
        <v>13</v>
      </c>
      <c r="B9469" t="s">
        <v>22</v>
      </c>
      <c r="C9469" t="s">
        <v>15</v>
      </c>
      <c r="D9469" t="s">
        <v>61</v>
      </c>
      <c r="E9469" t="s">
        <v>46</v>
      </c>
      <c r="F9469">
        <v>77036</v>
      </c>
      <c r="G9469" t="s">
        <v>47</v>
      </c>
      <c r="H9469" t="s">
        <v>19</v>
      </c>
      <c r="I9469" t="s">
        <v>20</v>
      </c>
      <c r="J9469">
        <v>781864</v>
      </c>
      <c r="K9469">
        <v>10</v>
      </c>
      <c r="L9469">
        <v>32</v>
      </c>
      <c r="M9469">
        <v>-137976</v>
      </c>
      <c r="O9469" s="2" t="str">
        <f>TRIM(SampleSuperstore3[[#This Row],[City]])</f>
        <v>Houston</v>
      </c>
      <c r="P9469" s="2" t="str">
        <f>TRIM(SampleSuperstore3[[#This Row],[State]])</f>
        <v>Texas</v>
      </c>
      <c r="Q9469" s="2" t="str">
        <f t="shared" si="147"/>
        <v>Houston Texas</v>
      </c>
      <c r="R9469" s="6" t="s">
        <v>55</v>
      </c>
      <c r="S9469" s="2" t="s">
        <v>56</v>
      </c>
      <c r="T9469" s="2"/>
    </row>
    <row r="9470" spans="1:22" x14ac:dyDescent="0.3">
      <c r="A9470" t="s">
        <v>13</v>
      </c>
      <c r="B9470" t="s">
        <v>22</v>
      </c>
      <c r="C9470" t="s">
        <v>15</v>
      </c>
      <c r="D9470" t="s">
        <v>61</v>
      </c>
      <c r="E9470" t="s">
        <v>46</v>
      </c>
      <c r="F9470">
        <v>77036</v>
      </c>
      <c r="G9470" t="s">
        <v>47</v>
      </c>
      <c r="H9470" t="s">
        <v>26</v>
      </c>
      <c r="I9470" t="s">
        <v>41</v>
      </c>
      <c r="J9470">
        <v>30816</v>
      </c>
      <c r="K9470">
        <v>9</v>
      </c>
      <c r="L9470">
        <v>2</v>
      </c>
      <c r="M9470">
        <v>963</v>
      </c>
      <c r="O9470" s="2" t="str">
        <f>TRIM(SampleSuperstore3[[#This Row],[City]])</f>
        <v>Houston</v>
      </c>
      <c r="P9470" s="2" t="str">
        <f>TRIM(SampleSuperstore3[[#This Row],[State]])</f>
        <v>Texas</v>
      </c>
      <c r="Q9470" s="2" t="str">
        <f t="shared" si="147"/>
        <v>Houston Texas</v>
      </c>
      <c r="R9470" s="6" t="s">
        <v>626</v>
      </c>
      <c r="S9470" s="2" t="s">
        <v>627</v>
      </c>
      <c r="T9470" s="2" t="s">
        <v>24</v>
      </c>
    </row>
    <row r="9471" spans="1:22" x14ac:dyDescent="0.3">
      <c r="A9471" t="s">
        <v>168</v>
      </c>
      <c r="B9471" t="s">
        <v>14</v>
      </c>
      <c r="C9471" t="s">
        <v>15</v>
      </c>
      <c r="D9471" t="s">
        <v>409</v>
      </c>
      <c r="E9471" t="s">
        <v>591</v>
      </c>
      <c r="F9471">
        <v>26003</v>
      </c>
      <c r="G9471" t="s">
        <v>57</v>
      </c>
      <c r="H9471" t="s">
        <v>19</v>
      </c>
      <c r="I9471" t="s">
        <v>31</v>
      </c>
      <c r="J9471">
        <v>673344</v>
      </c>
      <c r="K9471">
        <v>3</v>
      </c>
      <c r="L9471">
        <v>3</v>
      </c>
      <c r="M9471">
        <v>-769536</v>
      </c>
      <c r="O9471" s="2" t="str">
        <f>TRIM(SampleSuperstore3[[#This Row],[City]])</f>
        <v>Wheeling</v>
      </c>
      <c r="P9471" s="2" t="str">
        <f>TRIM(SampleSuperstore3[[#This Row],[State]])</f>
        <v>West Virginia</v>
      </c>
      <c r="Q9471" s="2" t="str">
        <f t="shared" si="147"/>
        <v>Wheeling West Virginia</v>
      </c>
      <c r="R9471" s="6" t="s">
        <v>61</v>
      </c>
      <c r="S9471" s="2" t="s">
        <v>46</v>
      </c>
      <c r="T9471" s="2"/>
    </row>
    <row r="9472" spans="1:22" x14ac:dyDescent="0.3">
      <c r="A9472" t="s">
        <v>62</v>
      </c>
      <c r="B9472" t="s">
        <v>22</v>
      </c>
      <c r="C9472" t="s">
        <v>15</v>
      </c>
      <c r="D9472" t="s">
        <v>353</v>
      </c>
      <c r="E9472" t="s">
        <v>132</v>
      </c>
      <c r="F9472">
        <v>7501</v>
      </c>
      <c r="G9472" t="s">
        <v>57</v>
      </c>
      <c r="H9472" t="s">
        <v>26</v>
      </c>
      <c r="I9472" t="s">
        <v>77</v>
      </c>
      <c r="J9472">
        <v>654</v>
      </c>
      <c r="K9472">
        <v>3</v>
      </c>
      <c r="L9472">
        <v>0</v>
      </c>
      <c r="M9472">
        <v>21582</v>
      </c>
      <c r="O9472" s="2" t="str">
        <f>TRIM(SampleSuperstore3[[#This Row],[City]])</f>
        <v>Paterson</v>
      </c>
      <c r="P9472" s="2" t="str">
        <f>TRIM(SampleSuperstore3[[#This Row],[State]])</f>
        <v>New Jersey</v>
      </c>
      <c r="Q9472" s="2" t="str">
        <f t="shared" si="147"/>
        <v>Paterson New Jersey</v>
      </c>
      <c r="R9472" s="6" t="s">
        <v>61</v>
      </c>
      <c r="S9472" s="2" t="s">
        <v>46</v>
      </c>
      <c r="T9472" s="2"/>
    </row>
    <row r="9473" spans="1:20" x14ac:dyDescent="0.3">
      <c r="A9473" t="s">
        <v>62</v>
      </c>
      <c r="B9473" t="s">
        <v>14</v>
      </c>
      <c r="C9473" t="s">
        <v>15</v>
      </c>
      <c r="D9473" t="s">
        <v>94</v>
      </c>
      <c r="E9473" t="s">
        <v>95</v>
      </c>
      <c r="F9473">
        <v>97206</v>
      </c>
      <c r="G9473" t="s">
        <v>25</v>
      </c>
      <c r="H9473" t="s">
        <v>35</v>
      </c>
      <c r="I9473" t="s">
        <v>36</v>
      </c>
      <c r="J9473">
        <v>5728</v>
      </c>
      <c r="K9473">
        <v>2</v>
      </c>
      <c r="L9473">
        <v>2</v>
      </c>
      <c r="M9473">
        <v>5012</v>
      </c>
      <c r="O9473" s="2" t="str">
        <f>TRIM(SampleSuperstore3[[#This Row],[City]])</f>
        <v>Portland</v>
      </c>
      <c r="P9473" s="2" t="str">
        <f>TRIM(SampleSuperstore3[[#This Row],[State]])</f>
        <v>Oregon</v>
      </c>
      <c r="Q9473" s="2" t="str">
        <f t="shared" si="147"/>
        <v>Portland Oregon</v>
      </c>
      <c r="R9473" s="6" t="s">
        <v>409</v>
      </c>
      <c r="S9473" s="2" t="s">
        <v>25</v>
      </c>
      <c r="T9473" s="2" t="s">
        <v>83</v>
      </c>
    </row>
    <row r="9474" spans="1:20" x14ac:dyDescent="0.3">
      <c r="A9474" t="s">
        <v>28</v>
      </c>
      <c r="B9474" t="s">
        <v>22</v>
      </c>
      <c r="C9474" t="s">
        <v>15</v>
      </c>
      <c r="D9474" t="s">
        <v>195</v>
      </c>
      <c r="E9474" t="s">
        <v>88</v>
      </c>
      <c r="F9474">
        <v>35810</v>
      </c>
      <c r="G9474" t="s">
        <v>18</v>
      </c>
      <c r="H9474" t="s">
        <v>26</v>
      </c>
      <c r="I9474" t="s">
        <v>34</v>
      </c>
      <c r="J9474">
        <v>19705</v>
      </c>
      <c r="K9474">
        <v>7</v>
      </c>
      <c r="L9474">
        <v>0</v>
      </c>
      <c r="M9474">
        <v>59115</v>
      </c>
      <c r="O9474" s="2" t="str">
        <f>TRIM(SampleSuperstore3[[#This Row],[City]])</f>
        <v>Huntsville</v>
      </c>
      <c r="P9474" s="2" t="str">
        <f>TRIM(SampleSuperstore3[[#This Row],[State]])</f>
        <v>Alabama</v>
      </c>
      <c r="Q9474" s="2" t="str">
        <f t="shared" si="147"/>
        <v>Huntsville Alabama</v>
      </c>
      <c r="R9474" s="6" t="s">
        <v>353</v>
      </c>
      <c r="S9474" s="2" t="s">
        <v>634</v>
      </c>
      <c r="T9474" s="2" t="s">
        <v>808</v>
      </c>
    </row>
    <row r="9475" spans="1:20" x14ac:dyDescent="0.3">
      <c r="A9475" t="s">
        <v>28</v>
      </c>
      <c r="B9475" t="s">
        <v>14</v>
      </c>
      <c r="C9475" t="s">
        <v>15</v>
      </c>
      <c r="D9475" t="s">
        <v>52</v>
      </c>
      <c r="E9475" t="s">
        <v>24</v>
      </c>
      <c r="F9475">
        <v>94110</v>
      </c>
      <c r="G9475" t="s">
        <v>25</v>
      </c>
      <c r="H9475" t="s">
        <v>26</v>
      </c>
      <c r="I9475" t="s">
        <v>37</v>
      </c>
      <c r="J9475">
        <v>2022272</v>
      </c>
      <c r="K9475">
        <v>8</v>
      </c>
      <c r="L9475">
        <v>2</v>
      </c>
      <c r="M9475">
        <v>6825168</v>
      </c>
      <c r="O9475" s="2" t="str">
        <f>TRIM(SampleSuperstore3[[#This Row],[City]])</f>
        <v>San Francisco</v>
      </c>
      <c r="P9475" s="2" t="str">
        <f>TRIM(SampleSuperstore3[[#This Row],[State]])</f>
        <v>California</v>
      </c>
      <c r="Q9475" s="2" t="str">
        <f t="shared" ref="Q9475:Q9538" si="148">_xlfn.CONCAT(O9475," ",P9475)</f>
        <v>San Francisco California</v>
      </c>
      <c r="R9475" s="6" t="s">
        <v>94</v>
      </c>
      <c r="S9475" s="2" t="s">
        <v>95</v>
      </c>
      <c r="T9475" s="2"/>
    </row>
    <row r="9476" spans="1:20" x14ac:dyDescent="0.3">
      <c r="A9476" t="s">
        <v>28</v>
      </c>
      <c r="B9476" t="s">
        <v>14</v>
      </c>
      <c r="C9476" t="s">
        <v>15</v>
      </c>
      <c r="D9476" t="s">
        <v>52</v>
      </c>
      <c r="E9476" t="s">
        <v>24</v>
      </c>
      <c r="F9476">
        <v>94110</v>
      </c>
      <c r="G9476" t="s">
        <v>25</v>
      </c>
      <c r="H9476" t="s">
        <v>26</v>
      </c>
      <c r="I9476" t="s">
        <v>34</v>
      </c>
      <c r="J9476">
        <v>912</v>
      </c>
      <c r="K9476">
        <v>3</v>
      </c>
      <c r="L9476">
        <v>0</v>
      </c>
      <c r="M9476">
        <v>31008</v>
      </c>
      <c r="O9476" s="2" t="str">
        <f>TRIM(SampleSuperstore3[[#This Row],[City]])</f>
        <v>San Francisco</v>
      </c>
      <c r="P9476" s="2" t="str">
        <f>TRIM(SampleSuperstore3[[#This Row],[State]])</f>
        <v>California</v>
      </c>
      <c r="Q9476" s="2" t="str">
        <f t="shared" si="148"/>
        <v>San Francisco California</v>
      </c>
      <c r="R9476" s="6" t="s">
        <v>195</v>
      </c>
      <c r="S9476" s="2" t="s">
        <v>88</v>
      </c>
      <c r="T9476" s="2"/>
    </row>
    <row r="9477" spans="1:20" x14ac:dyDescent="0.3">
      <c r="A9477" t="s">
        <v>168</v>
      </c>
      <c r="B9477" t="s">
        <v>14</v>
      </c>
      <c r="C9477" t="s">
        <v>15</v>
      </c>
      <c r="D9477" t="s">
        <v>354</v>
      </c>
      <c r="E9477" t="s">
        <v>119</v>
      </c>
      <c r="F9477">
        <v>73120</v>
      </c>
      <c r="G9477" t="s">
        <v>47</v>
      </c>
      <c r="H9477" t="s">
        <v>26</v>
      </c>
      <c r="I9477" t="s">
        <v>37</v>
      </c>
      <c r="J9477">
        <v>3816</v>
      </c>
      <c r="K9477">
        <v>9</v>
      </c>
      <c r="L9477">
        <v>0</v>
      </c>
      <c r="M9477">
        <v>1908</v>
      </c>
      <c r="O9477" s="2" t="str">
        <f>TRIM(SampleSuperstore3[[#This Row],[City]])</f>
        <v>Oklahoma City</v>
      </c>
      <c r="P9477" s="2" t="str">
        <f>TRIM(SampleSuperstore3[[#This Row],[State]])</f>
        <v>Oklahoma</v>
      </c>
      <c r="Q9477" s="2" t="str">
        <f t="shared" si="148"/>
        <v>Oklahoma City Oklahoma</v>
      </c>
      <c r="R9477" s="6" t="s">
        <v>632</v>
      </c>
      <c r="S9477" s="2" t="s">
        <v>633</v>
      </c>
      <c r="T9477" s="2" t="s">
        <v>24</v>
      </c>
    </row>
    <row r="9478" spans="1:20" x14ac:dyDescent="0.3">
      <c r="A9478" t="s">
        <v>28</v>
      </c>
      <c r="B9478" t="s">
        <v>22</v>
      </c>
      <c r="C9478" t="s">
        <v>15</v>
      </c>
      <c r="D9478" t="s">
        <v>477</v>
      </c>
      <c r="E9478" t="s">
        <v>119</v>
      </c>
      <c r="F9478">
        <v>74012</v>
      </c>
      <c r="G9478" t="s">
        <v>47</v>
      </c>
      <c r="H9478" t="s">
        <v>19</v>
      </c>
      <c r="I9478" t="s">
        <v>31</v>
      </c>
      <c r="J9478">
        <v>159285</v>
      </c>
      <c r="K9478">
        <v>7</v>
      </c>
      <c r="L9478">
        <v>0</v>
      </c>
      <c r="M9478">
        <v>350427</v>
      </c>
      <c r="O9478" s="2" t="str">
        <f>TRIM(SampleSuperstore3[[#This Row],[City]])</f>
        <v>Broken Arrow</v>
      </c>
      <c r="P9478" s="2" t="str">
        <f>TRIM(SampleSuperstore3[[#This Row],[State]])</f>
        <v>Oklahoma</v>
      </c>
      <c r="Q9478" s="2" t="str">
        <f t="shared" si="148"/>
        <v>Broken Arrow Oklahoma</v>
      </c>
      <c r="R9478" s="6" t="s">
        <v>632</v>
      </c>
      <c r="S9478" s="2" t="s">
        <v>633</v>
      </c>
      <c r="T9478" s="2" t="s">
        <v>24</v>
      </c>
    </row>
    <row r="9479" spans="1:20" x14ac:dyDescent="0.3">
      <c r="A9479" t="s">
        <v>28</v>
      </c>
      <c r="B9479" t="s">
        <v>22</v>
      </c>
      <c r="C9479" t="s">
        <v>15</v>
      </c>
      <c r="D9479" t="s">
        <v>477</v>
      </c>
      <c r="E9479" t="s">
        <v>119</v>
      </c>
      <c r="F9479">
        <v>74012</v>
      </c>
      <c r="G9479" t="s">
        <v>47</v>
      </c>
      <c r="H9479" t="s">
        <v>26</v>
      </c>
      <c r="I9479" t="s">
        <v>37</v>
      </c>
      <c r="J9479">
        <v>1188</v>
      </c>
      <c r="K9479">
        <v>2</v>
      </c>
      <c r="L9479">
        <v>0</v>
      </c>
      <c r="M9479">
        <v>5346</v>
      </c>
      <c r="O9479" s="2" t="str">
        <f>TRIM(SampleSuperstore3[[#This Row],[City]])</f>
        <v>Broken Arrow</v>
      </c>
      <c r="P9479" s="2" t="str">
        <f>TRIM(SampleSuperstore3[[#This Row],[State]])</f>
        <v>Oklahoma</v>
      </c>
      <c r="Q9479" s="2" t="str">
        <f t="shared" si="148"/>
        <v>Broken Arrow Oklahoma</v>
      </c>
      <c r="R9479" s="6" t="s">
        <v>119</v>
      </c>
      <c r="S9479" s="2" t="s">
        <v>3</v>
      </c>
      <c r="T9479" s="2" t="s">
        <v>119</v>
      </c>
    </row>
    <row r="9480" spans="1:20" x14ac:dyDescent="0.3">
      <c r="A9480" t="s">
        <v>28</v>
      </c>
      <c r="B9480" t="s">
        <v>14</v>
      </c>
      <c r="C9480" t="s">
        <v>15</v>
      </c>
      <c r="D9480" t="s">
        <v>216</v>
      </c>
      <c r="E9480" t="s">
        <v>24</v>
      </c>
      <c r="F9480">
        <v>92691</v>
      </c>
      <c r="G9480" t="s">
        <v>25</v>
      </c>
      <c r="H9480" t="s">
        <v>35</v>
      </c>
      <c r="I9480" t="s">
        <v>59</v>
      </c>
      <c r="J9480">
        <v>120</v>
      </c>
      <c r="K9480">
        <v>6</v>
      </c>
      <c r="L9480">
        <v>0</v>
      </c>
      <c r="M9480">
        <v>468</v>
      </c>
      <c r="O9480" s="2" t="str">
        <f>TRIM(SampleSuperstore3[[#This Row],[City]])</f>
        <v>Mission Viejo</v>
      </c>
      <c r="P9480" s="2" t="str">
        <f>TRIM(SampleSuperstore3[[#This Row],[State]])</f>
        <v>California</v>
      </c>
      <c r="Q9480" s="2" t="str">
        <f t="shared" si="148"/>
        <v>Mission Viejo California</v>
      </c>
      <c r="R9480" s="6" t="s">
        <v>761</v>
      </c>
      <c r="S9480" s="2" t="s">
        <v>762</v>
      </c>
      <c r="T9480" s="2" t="s">
        <v>119</v>
      </c>
    </row>
    <row r="9481" spans="1:20" x14ac:dyDescent="0.3">
      <c r="A9481" t="s">
        <v>28</v>
      </c>
      <c r="B9481" t="s">
        <v>14</v>
      </c>
      <c r="C9481" t="s">
        <v>15</v>
      </c>
      <c r="D9481" t="s">
        <v>216</v>
      </c>
      <c r="E9481" t="s">
        <v>24</v>
      </c>
      <c r="F9481">
        <v>92691</v>
      </c>
      <c r="G9481" t="s">
        <v>25</v>
      </c>
      <c r="H9481" t="s">
        <v>26</v>
      </c>
      <c r="I9481" t="s">
        <v>38</v>
      </c>
      <c r="J9481">
        <v>867</v>
      </c>
      <c r="K9481">
        <v>1</v>
      </c>
      <c r="L9481">
        <v>0</v>
      </c>
      <c r="M9481">
        <v>23409</v>
      </c>
      <c r="O9481" s="2" t="str">
        <f>TRIM(SampleSuperstore3[[#This Row],[City]])</f>
        <v>Mission Viejo</v>
      </c>
      <c r="P9481" s="2" t="str">
        <f>TRIM(SampleSuperstore3[[#This Row],[State]])</f>
        <v>California</v>
      </c>
      <c r="Q9481" s="2" t="str">
        <f t="shared" si="148"/>
        <v>Mission Viejo California</v>
      </c>
      <c r="R9481" s="6" t="s">
        <v>761</v>
      </c>
      <c r="S9481" s="2" t="s">
        <v>762</v>
      </c>
      <c r="T9481" s="2" t="s">
        <v>119</v>
      </c>
    </row>
    <row r="9482" spans="1:20" x14ac:dyDescent="0.3">
      <c r="A9482" t="s">
        <v>62</v>
      </c>
      <c r="B9482" t="s">
        <v>44</v>
      </c>
      <c r="C9482" t="s">
        <v>15</v>
      </c>
      <c r="D9482" t="s">
        <v>472</v>
      </c>
      <c r="E9482" t="s">
        <v>74</v>
      </c>
      <c r="F9482">
        <v>46142</v>
      </c>
      <c r="G9482" t="s">
        <v>47</v>
      </c>
      <c r="H9482" t="s">
        <v>26</v>
      </c>
      <c r="I9482" t="s">
        <v>41</v>
      </c>
      <c r="J9482">
        <v>441</v>
      </c>
      <c r="K9482">
        <v>1</v>
      </c>
      <c r="L9482">
        <v>0</v>
      </c>
      <c r="M9482">
        <v>20286</v>
      </c>
      <c r="O9482" s="2" t="str">
        <f>TRIM(SampleSuperstore3[[#This Row],[City]])</f>
        <v>Greenwood</v>
      </c>
      <c r="P9482" s="2" t="str">
        <f>TRIM(SampleSuperstore3[[#This Row],[State]])</f>
        <v>Indiana</v>
      </c>
      <c r="Q9482" s="2" t="str">
        <f t="shared" si="148"/>
        <v>Greenwood Indiana</v>
      </c>
      <c r="R9482" s="6" t="s">
        <v>670</v>
      </c>
      <c r="S9482" s="2" t="s">
        <v>671</v>
      </c>
      <c r="T9482" s="2" t="s">
        <v>24</v>
      </c>
    </row>
    <row r="9483" spans="1:20" x14ac:dyDescent="0.3">
      <c r="A9483" t="s">
        <v>62</v>
      </c>
      <c r="B9483" t="s">
        <v>44</v>
      </c>
      <c r="C9483" t="s">
        <v>15</v>
      </c>
      <c r="D9483" t="s">
        <v>472</v>
      </c>
      <c r="E9483" t="s">
        <v>74</v>
      </c>
      <c r="F9483">
        <v>46142</v>
      </c>
      <c r="G9483" t="s">
        <v>47</v>
      </c>
      <c r="H9483" t="s">
        <v>26</v>
      </c>
      <c r="I9483" t="s">
        <v>41</v>
      </c>
      <c r="J9483">
        <v>16794</v>
      </c>
      <c r="K9483">
        <v>3</v>
      </c>
      <c r="L9483">
        <v>0</v>
      </c>
      <c r="M9483">
        <v>822906</v>
      </c>
      <c r="O9483" s="2" t="str">
        <f>TRIM(SampleSuperstore3[[#This Row],[City]])</f>
        <v>Greenwood</v>
      </c>
      <c r="P9483" s="2" t="str">
        <f>TRIM(SampleSuperstore3[[#This Row],[State]])</f>
        <v>Indiana</v>
      </c>
      <c r="Q9483" s="2" t="str">
        <f t="shared" si="148"/>
        <v>Greenwood Indiana</v>
      </c>
      <c r="R9483" s="6" t="s">
        <v>670</v>
      </c>
      <c r="S9483" s="2" t="s">
        <v>671</v>
      </c>
      <c r="T9483" s="2" t="s">
        <v>24</v>
      </c>
    </row>
    <row r="9484" spans="1:20" x14ac:dyDescent="0.3">
      <c r="A9484" t="s">
        <v>62</v>
      </c>
      <c r="B9484" t="s">
        <v>44</v>
      </c>
      <c r="C9484" t="s">
        <v>15</v>
      </c>
      <c r="D9484" t="s">
        <v>472</v>
      </c>
      <c r="E9484" t="s">
        <v>74</v>
      </c>
      <c r="F9484">
        <v>46142</v>
      </c>
      <c r="G9484" t="s">
        <v>47</v>
      </c>
      <c r="H9484" t="s">
        <v>26</v>
      </c>
      <c r="I9484" t="s">
        <v>41</v>
      </c>
      <c r="J9484">
        <v>678</v>
      </c>
      <c r="K9484">
        <v>10</v>
      </c>
      <c r="L9484">
        <v>0</v>
      </c>
      <c r="M9484">
        <v>31188</v>
      </c>
      <c r="O9484" s="2" t="str">
        <f>TRIM(SampleSuperstore3[[#This Row],[City]])</f>
        <v>Greenwood</v>
      </c>
      <c r="P9484" s="2" t="str">
        <f>TRIM(SampleSuperstore3[[#This Row],[State]])</f>
        <v>Indiana</v>
      </c>
      <c r="Q9484" s="2" t="str">
        <f t="shared" si="148"/>
        <v>Greenwood Indiana</v>
      </c>
      <c r="R9484" s="6" t="s">
        <v>472</v>
      </c>
      <c r="S9484" s="2" t="s">
        <v>74</v>
      </c>
      <c r="T9484" s="2"/>
    </row>
    <row r="9485" spans="1:20" x14ac:dyDescent="0.3">
      <c r="A9485" t="s">
        <v>28</v>
      </c>
      <c r="B9485" t="s">
        <v>14</v>
      </c>
      <c r="C9485" t="s">
        <v>15</v>
      </c>
      <c r="D9485" t="s">
        <v>241</v>
      </c>
      <c r="E9485" t="s">
        <v>49</v>
      </c>
      <c r="F9485">
        <v>53209</v>
      </c>
      <c r="G9485" t="s">
        <v>47</v>
      </c>
      <c r="H9485" t="s">
        <v>19</v>
      </c>
      <c r="I9485" t="s">
        <v>33</v>
      </c>
      <c r="J9485">
        <v>2694</v>
      </c>
      <c r="K9485">
        <v>3</v>
      </c>
      <c r="L9485">
        <v>0</v>
      </c>
      <c r="M9485">
        <v>113148</v>
      </c>
      <c r="O9485" s="2" t="str">
        <f>TRIM(SampleSuperstore3[[#This Row],[City]])</f>
        <v>Milwaukee</v>
      </c>
      <c r="P9485" s="2" t="str">
        <f>TRIM(SampleSuperstore3[[#This Row],[State]])</f>
        <v>Wisconsin</v>
      </c>
      <c r="Q9485" s="2" t="str">
        <f t="shared" si="148"/>
        <v>Milwaukee Wisconsin</v>
      </c>
      <c r="R9485" s="6" t="s">
        <v>472</v>
      </c>
      <c r="S9485" s="2" t="s">
        <v>74</v>
      </c>
      <c r="T9485" s="2"/>
    </row>
    <row r="9486" spans="1:20" x14ac:dyDescent="0.3">
      <c r="A9486" t="s">
        <v>28</v>
      </c>
      <c r="B9486" t="s">
        <v>14</v>
      </c>
      <c r="C9486" t="s">
        <v>15</v>
      </c>
      <c r="D9486" t="s">
        <v>52</v>
      </c>
      <c r="E9486" t="s">
        <v>24</v>
      </c>
      <c r="F9486">
        <v>94109</v>
      </c>
      <c r="G9486" t="s">
        <v>25</v>
      </c>
      <c r="H9486" t="s">
        <v>19</v>
      </c>
      <c r="I9486" t="s">
        <v>33</v>
      </c>
      <c r="J9486">
        <v>3204</v>
      </c>
      <c r="K9486">
        <v>3</v>
      </c>
      <c r="L9486">
        <v>0</v>
      </c>
      <c r="M9486">
        <v>801</v>
      </c>
      <c r="O9486" s="2" t="str">
        <f>TRIM(SampleSuperstore3[[#This Row],[City]])</f>
        <v>San Francisco</v>
      </c>
      <c r="P9486" s="2" t="str">
        <f>TRIM(SampleSuperstore3[[#This Row],[State]])</f>
        <v>California</v>
      </c>
      <c r="Q9486" s="2" t="str">
        <f t="shared" si="148"/>
        <v>San Francisco California</v>
      </c>
      <c r="R9486" s="6" t="s">
        <v>472</v>
      </c>
      <c r="S9486" s="2" t="s">
        <v>74</v>
      </c>
      <c r="T9486" s="2"/>
    </row>
    <row r="9487" spans="1:20" x14ac:dyDescent="0.3">
      <c r="A9487" t="s">
        <v>28</v>
      </c>
      <c r="B9487" t="s">
        <v>14</v>
      </c>
      <c r="C9487" t="s">
        <v>15</v>
      </c>
      <c r="D9487" t="s">
        <v>501</v>
      </c>
      <c r="E9487" t="s">
        <v>76</v>
      </c>
      <c r="F9487">
        <v>13440</v>
      </c>
      <c r="G9487" t="s">
        <v>57</v>
      </c>
      <c r="H9487" t="s">
        <v>26</v>
      </c>
      <c r="I9487" t="s">
        <v>34</v>
      </c>
      <c r="J9487">
        <v>3213</v>
      </c>
      <c r="K9487">
        <v>9</v>
      </c>
      <c r="L9487">
        <v>0</v>
      </c>
      <c r="M9487">
        <v>83538</v>
      </c>
      <c r="O9487" s="2" t="str">
        <f>TRIM(SampleSuperstore3[[#This Row],[City]])</f>
        <v>Rome</v>
      </c>
      <c r="P9487" s="2" t="str">
        <f>TRIM(SampleSuperstore3[[#This Row],[State]])</f>
        <v>New York</v>
      </c>
      <c r="Q9487" s="2" t="str">
        <f t="shared" si="148"/>
        <v>Rome New York</v>
      </c>
      <c r="R9487" s="6" t="s">
        <v>241</v>
      </c>
      <c r="S9487" s="2" t="s">
        <v>49</v>
      </c>
      <c r="T9487" s="2"/>
    </row>
    <row r="9488" spans="1:20" x14ac:dyDescent="0.3">
      <c r="A9488" t="s">
        <v>28</v>
      </c>
      <c r="B9488" t="s">
        <v>14</v>
      </c>
      <c r="C9488" t="s">
        <v>15</v>
      </c>
      <c r="D9488" t="s">
        <v>501</v>
      </c>
      <c r="E9488" t="s">
        <v>76</v>
      </c>
      <c r="F9488">
        <v>13440</v>
      </c>
      <c r="G9488" t="s">
        <v>57</v>
      </c>
      <c r="H9488" t="s">
        <v>26</v>
      </c>
      <c r="I9488" t="s">
        <v>34</v>
      </c>
      <c r="J9488">
        <v>288</v>
      </c>
      <c r="K9488">
        <v>1</v>
      </c>
      <c r="L9488">
        <v>0</v>
      </c>
      <c r="M9488">
        <v>8064</v>
      </c>
      <c r="O9488" s="2" t="str">
        <f>TRIM(SampleSuperstore3[[#This Row],[City]])</f>
        <v>Rome</v>
      </c>
      <c r="P9488" s="2" t="str">
        <f>TRIM(SampleSuperstore3[[#This Row],[State]])</f>
        <v>New York</v>
      </c>
      <c r="Q9488" s="2" t="str">
        <f t="shared" si="148"/>
        <v>Rome New York</v>
      </c>
      <c r="R9488" s="6" t="s">
        <v>632</v>
      </c>
      <c r="S9488" s="2" t="s">
        <v>633</v>
      </c>
      <c r="T9488" s="2" t="s">
        <v>24</v>
      </c>
    </row>
    <row r="9489" spans="1:22" x14ac:dyDescent="0.3">
      <c r="A9489" t="s">
        <v>28</v>
      </c>
      <c r="B9489" t="s">
        <v>22</v>
      </c>
      <c r="C9489" t="s">
        <v>15</v>
      </c>
      <c r="D9489" t="s">
        <v>75</v>
      </c>
      <c r="E9489" t="s">
        <v>76</v>
      </c>
      <c r="F9489">
        <v>10009</v>
      </c>
      <c r="G9489" t="s">
        <v>57</v>
      </c>
      <c r="H9489" t="s">
        <v>35</v>
      </c>
      <c r="I9489" t="s">
        <v>36</v>
      </c>
      <c r="J9489">
        <v>109193</v>
      </c>
      <c r="K9489">
        <v>7</v>
      </c>
      <c r="L9489">
        <v>0</v>
      </c>
      <c r="M9489">
        <v>2729825</v>
      </c>
      <c r="O9489" s="2" t="str">
        <f>TRIM(SampleSuperstore3[[#This Row],[City]])</f>
        <v>New York City</v>
      </c>
      <c r="P9489" s="2" t="str">
        <f>TRIM(SampleSuperstore3[[#This Row],[State]])</f>
        <v>New York</v>
      </c>
      <c r="Q9489" s="2" t="str">
        <f t="shared" si="148"/>
        <v>New York City New York</v>
      </c>
      <c r="R9489" s="6" t="s">
        <v>501</v>
      </c>
      <c r="S9489" s="2" t="s">
        <v>634</v>
      </c>
      <c r="T9489" s="2" t="s">
        <v>369</v>
      </c>
    </row>
    <row r="9490" spans="1:22" x14ac:dyDescent="0.3">
      <c r="A9490" t="s">
        <v>28</v>
      </c>
      <c r="B9490" t="s">
        <v>22</v>
      </c>
      <c r="C9490" t="s">
        <v>15</v>
      </c>
      <c r="D9490" t="s">
        <v>75</v>
      </c>
      <c r="E9490" t="s">
        <v>76</v>
      </c>
      <c r="F9490">
        <v>10009</v>
      </c>
      <c r="G9490" t="s">
        <v>57</v>
      </c>
      <c r="H9490" t="s">
        <v>26</v>
      </c>
      <c r="I9490" t="s">
        <v>41</v>
      </c>
      <c r="J9490">
        <v>11196</v>
      </c>
      <c r="K9490">
        <v>2</v>
      </c>
      <c r="L9490">
        <v>0</v>
      </c>
      <c r="M9490">
        <v>548604</v>
      </c>
      <c r="O9490" s="2" t="str">
        <f>TRIM(SampleSuperstore3[[#This Row],[City]])</f>
        <v>New York City</v>
      </c>
      <c r="P9490" s="2" t="str">
        <f>TRIM(SampleSuperstore3[[#This Row],[State]])</f>
        <v>New York</v>
      </c>
      <c r="Q9490" s="2" t="str">
        <f t="shared" si="148"/>
        <v>New York City New York</v>
      </c>
      <c r="R9490" s="6" t="s">
        <v>501</v>
      </c>
      <c r="S9490" s="2" t="s">
        <v>634</v>
      </c>
      <c r="T9490" s="2" t="s">
        <v>369</v>
      </c>
    </row>
    <row r="9491" spans="1:22" x14ac:dyDescent="0.3">
      <c r="A9491" t="s">
        <v>13</v>
      </c>
      <c r="B9491" t="s">
        <v>14</v>
      </c>
      <c r="C9491" t="s">
        <v>15</v>
      </c>
      <c r="D9491" t="s">
        <v>453</v>
      </c>
      <c r="E9491" t="s">
        <v>70</v>
      </c>
      <c r="F9491">
        <v>48127</v>
      </c>
      <c r="G9491" t="s">
        <v>47</v>
      </c>
      <c r="H9491" t="s">
        <v>26</v>
      </c>
      <c r="I9491" t="s">
        <v>34</v>
      </c>
      <c r="J9491">
        <v>267</v>
      </c>
      <c r="K9491">
        <v>2</v>
      </c>
      <c r="L9491">
        <v>0</v>
      </c>
      <c r="M9491">
        <v>7476</v>
      </c>
      <c r="O9491" s="2" t="str">
        <f>TRIM(SampleSuperstore3[[#This Row],[City]])</f>
        <v>Dearborn Heights</v>
      </c>
      <c r="P9491" s="2" t="str">
        <f>TRIM(SampleSuperstore3[[#This Row],[State]])</f>
        <v>Michigan</v>
      </c>
      <c r="Q9491" s="2" t="str">
        <f t="shared" si="148"/>
        <v>Dearborn Heights Michigan</v>
      </c>
      <c r="R9491" s="6" t="s">
        <v>634</v>
      </c>
      <c r="S9491" s="2" t="s">
        <v>369</v>
      </c>
      <c r="T9491" s="2" t="s">
        <v>3</v>
      </c>
      <c r="U9491" t="s">
        <v>634</v>
      </c>
      <c r="V9491" t="s">
        <v>369</v>
      </c>
    </row>
    <row r="9492" spans="1:22" x14ac:dyDescent="0.3">
      <c r="A9492" t="s">
        <v>13</v>
      </c>
      <c r="B9492" t="s">
        <v>14</v>
      </c>
      <c r="C9492" t="s">
        <v>15</v>
      </c>
      <c r="D9492" t="s">
        <v>453</v>
      </c>
      <c r="E9492" t="s">
        <v>70</v>
      </c>
      <c r="F9492">
        <v>48127</v>
      </c>
      <c r="G9492" t="s">
        <v>47</v>
      </c>
      <c r="H9492" t="s">
        <v>26</v>
      </c>
      <c r="I9492" t="s">
        <v>37</v>
      </c>
      <c r="J9492">
        <v>402</v>
      </c>
      <c r="K9492">
        <v>5</v>
      </c>
      <c r="L9492">
        <v>0</v>
      </c>
      <c r="M9492">
        <v>1809</v>
      </c>
      <c r="O9492" s="2" t="str">
        <f>TRIM(SampleSuperstore3[[#This Row],[City]])</f>
        <v>Dearborn Heights</v>
      </c>
      <c r="P9492" s="2" t="str">
        <f>TRIM(SampleSuperstore3[[#This Row],[State]])</f>
        <v>Michigan</v>
      </c>
      <c r="Q9492" s="2" t="str">
        <f t="shared" si="148"/>
        <v>Dearborn Heights Michigan</v>
      </c>
      <c r="R9492" s="6" t="s">
        <v>634</v>
      </c>
      <c r="S9492" s="2" t="s">
        <v>369</v>
      </c>
      <c r="T9492" s="2" t="s">
        <v>3</v>
      </c>
      <c r="U9492" t="s">
        <v>634</v>
      </c>
      <c r="V9492" t="s">
        <v>369</v>
      </c>
    </row>
    <row r="9493" spans="1:22" x14ac:dyDescent="0.3">
      <c r="A9493" t="s">
        <v>13</v>
      </c>
      <c r="B9493" t="s">
        <v>14</v>
      </c>
      <c r="C9493" t="s">
        <v>15</v>
      </c>
      <c r="D9493" t="s">
        <v>453</v>
      </c>
      <c r="E9493" t="s">
        <v>70</v>
      </c>
      <c r="F9493">
        <v>48127</v>
      </c>
      <c r="G9493" t="s">
        <v>47</v>
      </c>
      <c r="H9493" t="s">
        <v>26</v>
      </c>
      <c r="I9493" t="s">
        <v>34</v>
      </c>
      <c r="J9493">
        <v>1389</v>
      </c>
      <c r="K9493">
        <v>3</v>
      </c>
      <c r="L9493">
        <v>0</v>
      </c>
      <c r="M9493">
        <v>45837</v>
      </c>
      <c r="O9493" s="2" t="str">
        <f>TRIM(SampleSuperstore3[[#This Row],[City]])</f>
        <v>Dearborn Heights</v>
      </c>
      <c r="P9493" s="2" t="str">
        <f>TRIM(SampleSuperstore3[[#This Row],[State]])</f>
        <v>Michigan</v>
      </c>
      <c r="Q9493" s="2" t="str">
        <f t="shared" si="148"/>
        <v>Dearborn Heights Michigan</v>
      </c>
      <c r="R9493" s="6" t="s">
        <v>213</v>
      </c>
      <c r="S9493" s="2" t="s">
        <v>747</v>
      </c>
      <c r="T9493" s="2" t="s">
        <v>70</v>
      </c>
    </row>
    <row r="9494" spans="1:22" x14ac:dyDescent="0.3">
      <c r="A9494" t="s">
        <v>13</v>
      </c>
      <c r="B9494" t="s">
        <v>14</v>
      </c>
      <c r="C9494" t="s">
        <v>15</v>
      </c>
      <c r="D9494" t="s">
        <v>453</v>
      </c>
      <c r="E9494" t="s">
        <v>70</v>
      </c>
      <c r="F9494">
        <v>48127</v>
      </c>
      <c r="G9494" t="s">
        <v>47</v>
      </c>
      <c r="H9494" t="s">
        <v>26</v>
      </c>
      <c r="I9494" t="s">
        <v>32</v>
      </c>
      <c r="J9494">
        <v>68982</v>
      </c>
      <c r="K9494">
        <v>6</v>
      </c>
      <c r="L9494">
        <v>0</v>
      </c>
      <c r="M9494">
        <v>206946</v>
      </c>
      <c r="O9494" s="2" t="str">
        <f>TRIM(SampleSuperstore3[[#This Row],[City]])</f>
        <v>Dearborn Heights</v>
      </c>
      <c r="P9494" s="2" t="str">
        <f>TRIM(SampleSuperstore3[[#This Row],[State]])</f>
        <v>Michigan</v>
      </c>
      <c r="Q9494" s="2" t="str">
        <f t="shared" si="148"/>
        <v>Dearborn Heights Michigan</v>
      </c>
      <c r="R9494" s="6" t="s">
        <v>213</v>
      </c>
      <c r="S9494" s="2" t="s">
        <v>747</v>
      </c>
      <c r="T9494" s="2" t="s">
        <v>70</v>
      </c>
    </row>
    <row r="9495" spans="1:22" x14ac:dyDescent="0.3">
      <c r="A9495" t="s">
        <v>28</v>
      </c>
      <c r="B9495" t="s">
        <v>14</v>
      </c>
      <c r="C9495" t="s">
        <v>15</v>
      </c>
      <c r="D9495" t="s">
        <v>75</v>
      </c>
      <c r="E9495" t="s">
        <v>76</v>
      </c>
      <c r="F9495">
        <v>10024</v>
      </c>
      <c r="G9495" t="s">
        <v>57</v>
      </c>
      <c r="H9495" t="s">
        <v>26</v>
      </c>
      <c r="I9495" t="s">
        <v>34</v>
      </c>
      <c r="J9495">
        <v>3834</v>
      </c>
      <c r="K9495">
        <v>9</v>
      </c>
      <c r="L9495">
        <v>0</v>
      </c>
      <c r="M9495">
        <v>157194</v>
      </c>
      <c r="O9495" s="2" t="str">
        <f>TRIM(SampleSuperstore3[[#This Row],[City]])</f>
        <v>New York City</v>
      </c>
      <c r="P9495" s="2" t="str">
        <f>TRIM(SampleSuperstore3[[#This Row],[State]])</f>
        <v>New York</v>
      </c>
      <c r="Q9495" s="2" t="str">
        <f t="shared" si="148"/>
        <v>New York City New York</v>
      </c>
      <c r="R9495" s="6" t="s">
        <v>213</v>
      </c>
      <c r="S9495" s="2" t="s">
        <v>747</v>
      </c>
      <c r="T9495" s="2" t="s">
        <v>70</v>
      </c>
    </row>
    <row r="9496" spans="1:22" x14ac:dyDescent="0.3">
      <c r="A9496" t="s">
        <v>62</v>
      </c>
      <c r="B9496" t="s">
        <v>22</v>
      </c>
      <c r="C9496" t="s">
        <v>15</v>
      </c>
      <c r="D9496" t="s">
        <v>79</v>
      </c>
      <c r="E9496" t="s">
        <v>65</v>
      </c>
      <c r="F9496">
        <v>60623</v>
      </c>
      <c r="G9496" t="s">
        <v>47</v>
      </c>
      <c r="H9496" t="s">
        <v>26</v>
      </c>
      <c r="I9496" t="s">
        <v>37</v>
      </c>
      <c r="J9496">
        <v>9264</v>
      </c>
      <c r="K9496">
        <v>3</v>
      </c>
      <c r="L9496">
        <v>8</v>
      </c>
      <c r="M9496">
        <v>-13896</v>
      </c>
      <c r="O9496" s="2" t="str">
        <f>TRIM(SampleSuperstore3[[#This Row],[City]])</f>
        <v>Chicago</v>
      </c>
      <c r="P9496" s="2" t="str">
        <f>TRIM(SampleSuperstore3[[#This Row],[State]])</f>
        <v>Illinois</v>
      </c>
      <c r="Q9496" s="2" t="str">
        <f t="shared" si="148"/>
        <v>Chicago Illinois</v>
      </c>
      <c r="R9496" s="6" t="s">
        <v>213</v>
      </c>
      <c r="S9496" s="2" t="s">
        <v>747</v>
      </c>
      <c r="T9496" s="2" t="s">
        <v>70</v>
      </c>
    </row>
    <row r="9497" spans="1:22" x14ac:dyDescent="0.3">
      <c r="A9497" t="s">
        <v>13</v>
      </c>
      <c r="B9497" t="s">
        <v>14</v>
      </c>
      <c r="C9497" t="s">
        <v>15</v>
      </c>
      <c r="D9497" t="s">
        <v>135</v>
      </c>
      <c r="E9497" t="s">
        <v>46</v>
      </c>
      <c r="F9497">
        <v>75217</v>
      </c>
      <c r="G9497" t="s">
        <v>47</v>
      </c>
      <c r="H9497" t="s">
        <v>19</v>
      </c>
      <c r="I9497" t="s">
        <v>20</v>
      </c>
      <c r="J9497">
        <v>2046664</v>
      </c>
      <c r="K9497">
        <v>1</v>
      </c>
      <c r="L9497">
        <v>32</v>
      </c>
      <c r="M9497">
        <v>-60196</v>
      </c>
      <c r="O9497" s="2" t="str">
        <f>TRIM(SampleSuperstore3[[#This Row],[City]])</f>
        <v>Dallas</v>
      </c>
      <c r="P9497" s="2" t="str">
        <f>TRIM(SampleSuperstore3[[#This Row],[State]])</f>
        <v>Texas</v>
      </c>
      <c r="Q9497" s="2" t="str">
        <f t="shared" si="148"/>
        <v>Dallas Texas</v>
      </c>
      <c r="R9497" s="6" t="s">
        <v>634</v>
      </c>
      <c r="S9497" s="2" t="s">
        <v>369</v>
      </c>
      <c r="T9497" s="2" t="s">
        <v>3</v>
      </c>
      <c r="U9497" t="s">
        <v>634</v>
      </c>
      <c r="V9497" t="s">
        <v>369</v>
      </c>
    </row>
    <row r="9498" spans="1:22" x14ac:dyDescent="0.3">
      <c r="A9498" t="s">
        <v>28</v>
      </c>
      <c r="B9498" t="s">
        <v>14</v>
      </c>
      <c r="C9498" t="s">
        <v>15</v>
      </c>
      <c r="D9498" t="s">
        <v>318</v>
      </c>
      <c r="E9498" t="s">
        <v>49</v>
      </c>
      <c r="F9498">
        <v>54915</v>
      </c>
      <c r="G9498" t="s">
        <v>47</v>
      </c>
      <c r="H9498" t="s">
        <v>35</v>
      </c>
      <c r="I9498" t="s">
        <v>59</v>
      </c>
      <c r="J9498">
        <v>164975</v>
      </c>
      <c r="K9498">
        <v>5</v>
      </c>
      <c r="L9498">
        <v>0</v>
      </c>
      <c r="M9498">
        <v>5444175</v>
      </c>
      <c r="O9498" s="2" t="str">
        <f>TRIM(SampleSuperstore3[[#This Row],[City]])</f>
        <v>Appleton</v>
      </c>
      <c r="P9498" s="2" t="str">
        <f>TRIM(SampleSuperstore3[[#This Row],[State]])</f>
        <v>Wisconsin</v>
      </c>
      <c r="Q9498" s="2" t="str">
        <f t="shared" si="148"/>
        <v>Appleton Wisconsin</v>
      </c>
      <c r="R9498" s="6" t="s">
        <v>79</v>
      </c>
      <c r="S9498" s="2" t="s">
        <v>65</v>
      </c>
      <c r="T9498" s="2"/>
    </row>
    <row r="9499" spans="1:22" x14ac:dyDescent="0.3">
      <c r="A9499" t="s">
        <v>28</v>
      </c>
      <c r="B9499" t="s">
        <v>44</v>
      </c>
      <c r="C9499" t="s">
        <v>15</v>
      </c>
      <c r="D9499" t="s">
        <v>189</v>
      </c>
      <c r="E9499" t="s">
        <v>30</v>
      </c>
      <c r="F9499">
        <v>32216</v>
      </c>
      <c r="G9499" t="s">
        <v>18</v>
      </c>
      <c r="H9499" t="s">
        <v>26</v>
      </c>
      <c r="I9499" t="s">
        <v>41</v>
      </c>
      <c r="J9499">
        <v>91056</v>
      </c>
      <c r="K9499">
        <v>6</v>
      </c>
      <c r="L9499">
        <v>2</v>
      </c>
      <c r="M9499">
        <v>318696</v>
      </c>
      <c r="O9499" s="2" t="str">
        <f>TRIM(SampleSuperstore3[[#This Row],[City]])</f>
        <v>Jacksonville</v>
      </c>
      <c r="P9499" s="2" t="str">
        <f>TRIM(SampleSuperstore3[[#This Row],[State]])</f>
        <v>Florida</v>
      </c>
      <c r="Q9499" s="2" t="str">
        <f t="shared" si="148"/>
        <v>Jacksonville Florida</v>
      </c>
      <c r="R9499" s="6" t="s">
        <v>135</v>
      </c>
      <c r="S9499" s="2" t="s">
        <v>46</v>
      </c>
      <c r="T9499" s="2"/>
    </row>
    <row r="9500" spans="1:22" x14ac:dyDescent="0.3">
      <c r="A9500" t="s">
        <v>28</v>
      </c>
      <c r="B9500" t="s">
        <v>14</v>
      </c>
      <c r="C9500" t="s">
        <v>15</v>
      </c>
      <c r="D9500" t="s">
        <v>79</v>
      </c>
      <c r="E9500" t="s">
        <v>65</v>
      </c>
      <c r="F9500">
        <v>60653</v>
      </c>
      <c r="G9500" t="s">
        <v>47</v>
      </c>
      <c r="H9500" t="s">
        <v>26</v>
      </c>
      <c r="I9500" t="s">
        <v>34</v>
      </c>
      <c r="J9500">
        <v>54208</v>
      </c>
      <c r="K9500">
        <v>14</v>
      </c>
      <c r="L9500">
        <v>2</v>
      </c>
      <c r="M9500">
        <v>88088</v>
      </c>
      <c r="O9500" s="2" t="str">
        <f>TRIM(SampleSuperstore3[[#This Row],[City]])</f>
        <v>Chicago</v>
      </c>
      <c r="P9500" s="2" t="str">
        <f>TRIM(SampleSuperstore3[[#This Row],[State]])</f>
        <v>Illinois</v>
      </c>
      <c r="Q9500" s="2" t="str">
        <f t="shared" si="148"/>
        <v>Chicago Illinois</v>
      </c>
      <c r="R9500" s="6" t="s">
        <v>318</v>
      </c>
      <c r="S9500" s="2" t="s">
        <v>49</v>
      </c>
      <c r="T9500" s="2"/>
    </row>
    <row r="9501" spans="1:22" x14ac:dyDescent="0.3">
      <c r="A9501" t="s">
        <v>13</v>
      </c>
      <c r="B9501" t="s">
        <v>14</v>
      </c>
      <c r="C9501" t="s">
        <v>15</v>
      </c>
      <c r="D9501" t="s">
        <v>342</v>
      </c>
      <c r="E9501" t="s">
        <v>104</v>
      </c>
      <c r="F9501">
        <v>43402</v>
      </c>
      <c r="G9501" t="s">
        <v>57</v>
      </c>
      <c r="H9501" t="s">
        <v>35</v>
      </c>
      <c r="I9501" t="s">
        <v>36</v>
      </c>
      <c r="J9501">
        <v>26982</v>
      </c>
      <c r="K9501">
        <v>3</v>
      </c>
      <c r="L9501">
        <v>4</v>
      </c>
      <c r="M9501">
        <v>40473</v>
      </c>
      <c r="O9501" s="2" t="str">
        <f>TRIM(SampleSuperstore3[[#This Row],[City]])</f>
        <v>Bowling Green</v>
      </c>
      <c r="P9501" s="2" t="str">
        <f>TRIM(SampleSuperstore3[[#This Row],[State]])</f>
        <v>Ohio</v>
      </c>
      <c r="Q9501" s="2" t="str">
        <f t="shared" si="148"/>
        <v>Bowling Green Ohio</v>
      </c>
      <c r="R9501" s="6" t="s">
        <v>189</v>
      </c>
      <c r="S9501" s="2" t="s">
        <v>30</v>
      </c>
      <c r="T9501" s="2"/>
    </row>
    <row r="9502" spans="1:22" x14ac:dyDescent="0.3">
      <c r="A9502" t="s">
        <v>13</v>
      </c>
      <c r="B9502" t="s">
        <v>14</v>
      </c>
      <c r="C9502" t="s">
        <v>15</v>
      </c>
      <c r="D9502" t="s">
        <v>342</v>
      </c>
      <c r="E9502" t="s">
        <v>104</v>
      </c>
      <c r="F9502">
        <v>43402</v>
      </c>
      <c r="G9502" t="s">
        <v>57</v>
      </c>
      <c r="H9502" t="s">
        <v>26</v>
      </c>
      <c r="I9502" t="s">
        <v>27</v>
      </c>
      <c r="J9502">
        <v>6912</v>
      </c>
      <c r="K9502">
        <v>3</v>
      </c>
      <c r="L9502">
        <v>2</v>
      </c>
      <c r="M9502">
        <v>25056</v>
      </c>
      <c r="O9502" s="2" t="str">
        <f>TRIM(SampleSuperstore3[[#This Row],[City]])</f>
        <v>Bowling Green</v>
      </c>
      <c r="P9502" s="2" t="str">
        <f>TRIM(SampleSuperstore3[[#This Row],[State]])</f>
        <v>Ohio</v>
      </c>
      <c r="Q9502" s="2" t="str">
        <f t="shared" si="148"/>
        <v>Bowling Green Ohio</v>
      </c>
      <c r="R9502" s="6" t="s">
        <v>79</v>
      </c>
      <c r="S9502" s="2" t="s">
        <v>65</v>
      </c>
      <c r="T9502" s="2"/>
    </row>
    <row r="9503" spans="1:22" x14ac:dyDescent="0.3">
      <c r="A9503" t="s">
        <v>13</v>
      </c>
      <c r="B9503" t="s">
        <v>14</v>
      </c>
      <c r="C9503" t="s">
        <v>15</v>
      </c>
      <c r="D9503" t="s">
        <v>342</v>
      </c>
      <c r="E9503" t="s">
        <v>104</v>
      </c>
      <c r="F9503">
        <v>43402</v>
      </c>
      <c r="G9503" t="s">
        <v>57</v>
      </c>
      <c r="H9503" t="s">
        <v>26</v>
      </c>
      <c r="I9503" t="s">
        <v>32</v>
      </c>
      <c r="J9503">
        <v>435504</v>
      </c>
      <c r="K9503">
        <v>3</v>
      </c>
      <c r="L9503">
        <v>2</v>
      </c>
      <c r="M9503">
        <v>489942</v>
      </c>
      <c r="O9503" s="2" t="str">
        <f>TRIM(SampleSuperstore3[[#This Row],[City]])</f>
        <v>Bowling Green</v>
      </c>
      <c r="P9503" s="2" t="str">
        <f>TRIM(SampleSuperstore3[[#This Row],[State]])</f>
        <v>Ohio</v>
      </c>
      <c r="Q9503" s="2" t="str">
        <f t="shared" si="148"/>
        <v>Bowling Green Ohio</v>
      </c>
      <c r="R9503" s="6" t="s">
        <v>709</v>
      </c>
      <c r="S9503" s="2" t="s">
        <v>665</v>
      </c>
      <c r="T9503" s="2" t="s">
        <v>104</v>
      </c>
    </row>
    <row r="9504" spans="1:22" x14ac:dyDescent="0.3">
      <c r="A9504" t="s">
        <v>13</v>
      </c>
      <c r="B9504" t="s">
        <v>14</v>
      </c>
      <c r="C9504" t="s">
        <v>15</v>
      </c>
      <c r="D9504" t="s">
        <v>52</v>
      </c>
      <c r="E9504" t="s">
        <v>24</v>
      </c>
      <c r="F9504">
        <v>94110</v>
      </c>
      <c r="G9504" t="s">
        <v>25</v>
      </c>
      <c r="H9504" t="s">
        <v>26</v>
      </c>
      <c r="I9504" t="s">
        <v>38</v>
      </c>
      <c r="J9504">
        <v>8108</v>
      </c>
      <c r="K9504">
        <v>4</v>
      </c>
      <c r="L9504">
        <v>0</v>
      </c>
      <c r="M9504">
        <v>227024</v>
      </c>
      <c r="O9504" s="2" t="str">
        <f>TRIM(SampleSuperstore3[[#This Row],[City]])</f>
        <v>San Francisco</v>
      </c>
      <c r="P9504" s="2" t="str">
        <f>TRIM(SampleSuperstore3[[#This Row],[State]])</f>
        <v>California</v>
      </c>
      <c r="Q9504" s="2" t="str">
        <f t="shared" si="148"/>
        <v>San Francisco California</v>
      </c>
      <c r="R9504" s="6" t="s">
        <v>709</v>
      </c>
      <c r="S9504" s="2" t="s">
        <v>665</v>
      </c>
      <c r="T9504" s="2" t="s">
        <v>104</v>
      </c>
    </row>
    <row r="9505" spans="1:22" x14ac:dyDescent="0.3">
      <c r="A9505" t="s">
        <v>28</v>
      </c>
      <c r="B9505" t="s">
        <v>22</v>
      </c>
      <c r="C9505" t="s">
        <v>15</v>
      </c>
      <c r="D9505" t="s">
        <v>23</v>
      </c>
      <c r="E9505" t="s">
        <v>24</v>
      </c>
      <c r="F9505">
        <v>90049</v>
      </c>
      <c r="G9505" t="s">
        <v>25</v>
      </c>
      <c r="H9505" t="s">
        <v>26</v>
      </c>
      <c r="I9505" t="s">
        <v>32</v>
      </c>
      <c r="J9505">
        <v>9302</v>
      </c>
      <c r="K9505">
        <v>2</v>
      </c>
      <c r="L9505">
        <v>0</v>
      </c>
      <c r="M9505">
        <v>37208</v>
      </c>
      <c r="O9505" s="2" t="str">
        <f>TRIM(SampleSuperstore3[[#This Row],[City]])</f>
        <v>Los Angeles</v>
      </c>
      <c r="P9505" s="2" t="str">
        <f>TRIM(SampleSuperstore3[[#This Row],[State]])</f>
        <v>California</v>
      </c>
      <c r="Q9505" s="2" t="str">
        <f t="shared" si="148"/>
        <v>Los Angeles California</v>
      </c>
      <c r="R9505" s="6" t="s">
        <v>709</v>
      </c>
      <c r="S9505" s="2" t="s">
        <v>665</v>
      </c>
      <c r="T9505" s="2" t="s">
        <v>104</v>
      </c>
    </row>
    <row r="9506" spans="1:22" x14ac:dyDescent="0.3">
      <c r="A9506" t="s">
        <v>28</v>
      </c>
      <c r="B9506" t="s">
        <v>14</v>
      </c>
      <c r="C9506" t="s">
        <v>15</v>
      </c>
      <c r="D9506" t="s">
        <v>79</v>
      </c>
      <c r="E9506" t="s">
        <v>65</v>
      </c>
      <c r="F9506">
        <v>60623</v>
      </c>
      <c r="G9506" t="s">
        <v>47</v>
      </c>
      <c r="H9506" t="s">
        <v>35</v>
      </c>
      <c r="I9506" t="s">
        <v>36</v>
      </c>
      <c r="J9506">
        <v>323976</v>
      </c>
      <c r="K9506">
        <v>3</v>
      </c>
      <c r="L9506">
        <v>2</v>
      </c>
      <c r="M9506">
        <v>364473</v>
      </c>
      <c r="O9506" s="2" t="str">
        <f>TRIM(SampleSuperstore3[[#This Row],[City]])</f>
        <v>Chicago</v>
      </c>
      <c r="P9506" s="2" t="str">
        <f>TRIM(SampleSuperstore3[[#This Row],[State]])</f>
        <v>Illinois</v>
      </c>
      <c r="Q9506" s="2" t="str">
        <f t="shared" si="148"/>
        <v>Chicago Illinois</v>
      </c>
      <c r="R9506" s="6" t="s">
        <v>632</v>
      </c>
      <c r="S9506" s="2" t="s">
        <v>633</v>
      </c>
      <c r="T9506" s="2" t="s">
        <v>24</v>
      </c>
    </row>
    <row r="9507" spans="1:22" x14ac:dyDescent="0.3">
      <c r="A9507" t="s">
        <v>28</v>
      </c>
      <c r="B9507" t="s">
        <v>14</v>
      </c>
      <c r="C9507" t="s">
        <v>15</v>
      </c>
      <c r="D9507" t="s">
        <v>79</v>
      </c>
      <c r="E9507" t="s">
        <v>65</v>
      </c>
      <c r="F9507">
        <v>60623</v>
      </c>
      <c r="G9507" t="s">
        <v>47</v>
      </c>
      <c r="H9507" t="s">
        <v>26</v>
      </c>
      <c r="I9507" t="s">
        <v>41</v>
      </c>
      <c r="J9507">
        <v>15552</v>
      </c>
      <c r="K9507">
        <v>3</v>
      </c>
      <c r="L9507">
        <v>2</v>
      </c>
      <c r="M9507">
        <v>54432</v>
      </c>
      <c r="O9507" s="2" t="str">
        <f>TRIM(SampleSuperstore3[[#This Row],[City]])</f>
        <v>Chicago</v>
      </c>
      <c r="P9507" s="2" t="str">
        <f>TRIM(SampleSuperstore3[[#This Row],[State]])</f>
        <v>Illinois</v>
      </c>
      <c r="Q9507" s="2" t="str">
        <f t="shared" si="148"/>
        <v>Chicago Illinois</v>
      </c>
      <c r="R9507" s="6" t="s">
        <v>626</v>
      </c>
      <c r="S9507" s="2" t="s">
        <v>627</v>
      </c>
      <c r="T9507" s="2" t="s">
        <v>24</v>
      </c>
    </row>
    <row r="9508" spans="1:22" x14ac:dyDescent="0.3">
      <c r="A9508" t="s">
        <v>28</v>
      </c>
      <c r="B9508" t="s">
        <v>14</v>
      </c>
      <c r="C9508" t="s">
        <v>15</v>
      </c>
      <c r="D9508" t="s">
        <v>79</v>
      </c>
      <c r="E9508" t="s">
        <v>65</v>
      </c>
      <c r="F9508">
        <v>60623</v>
      </c>
      <c r="G9508" t="s">
        <v>47</v>
      </c>
      <c r="H9508" t="s">
        <v>26</v>
      </c>
      <c r="I9508" t="s">
        <v>32</v>
      </c>
      <c r="J9508">
        <v>32592</v>
      </c>
      <c r="K9508">
        <v>3</v>
      </c>
      <c r="L9508">
        <v>2</v>
      </c>
      <c r="M9508">
        <v>-77406</v>
      </c>
      <c r="O9508" s="2" t="str">
        <f>TRIM(SampleSuperstore3[[#This Row],[City]])</f>
        <v>Chicago</v>
      </c>
      <c r="P9508" s="2" t="str">
        <f>TRIM(SampleSuperstore3[[#This Row],[State]])</f>
        <v>Illinois</v>
      </c>
      <c r="Q9508" s="2" t="str">
        <f t="shared" si="148"/>
        <v>Chicago Illinois</v>
      </c>
      <c r="R9508" s="6" t="s">
        <v>79</v>
      </c>
      <c r="S9508" s="2" t="s">
        <v>65</v>
      </c>
      <c r="T9508" s="2"/>
    </row>
    <row r="9509" spans="1:22" x14ac:dyDescent="0.3">
      <c r="A9509" t="s">
        <v>62</v>
      </c>
      <c r="B9509" t="s">
        <v>44</v>
      </c>
      <c r="C9509" t="s">
        <v>15</v>
      </c>
      <c r="D9509" t="s">
        <v>42</v>
      </c>
      <c r="E9509" t="s">
        <v>43</v>
      </c>
      <c r="F9509">
        <v>98115</v>
      </c>
      <c r="G9509" t="s">
        <v>25</v>
      </c>
      <c r="H9509" t="s">
        <v>26</v>
      </c>
      <c r="I9509" t="s">
        <v>37</v>
      </c>
      <c r="J9509">
        <v>8392</v>
      </c>
      <c r="K9509">
        <v>5</v>
      </c>
      <c r="L9509">
        <v>2</v>
      </c>
      <c r="M9509">
        <v>29372</v>
      </c>
      <c r="O9509" s="2" t="str">
        <f>TRIM(SampleSuperstore3[[#This Row],[City]])</f>
        <v>Seattle</v>
      </c>
      <c r="P9509" s="2" t="str">
        <f>TRIM(SampleSuperstore3[[#This Row],[State]])</f>
        <v>Washington</v>
      </c>
      <c r="Q9509" s="2" t="str">
        <f t="shared" si="148"/>
        <v>Seattle Washington</v>
      </c>
      <c r="R9509" s="6" t="s">
        <v>79</v>
      </c>
      <c r="S9509" s="2" t="s">
        <v>65</v>
      </c>
      <c r="T9509" s="2"/>
    </row>
    <row r="9510" spans="1:22" x14ac:dyDescent="0.3">
      <c r="A9510" t="s">
        <v>62</v>
      </c>
      <c r="B9510" t="s">
        <v>44</v>
      </c>
      <c r="C9510" t="s">
        <v>15</v>
      </c>
      <c r="D9510" t="s">
        <v>42</v>
      </c>
      <c r="E9510" t="s">
        <v>43</v>
      </c>
      <c r="F9510">
        <v>98115</v>
      </c>
      <c r="G9510" t="s">
        <v>25</v>
      </c>
      <c r="H9510" t="s">
        <v>19</v>
      </c>
      <c r="I9510" t="s">
        <v>33</v>
      </c>
      <c r="J9510">
        <v>1999</v>
      </c>
      <c r="K9510">
        <v>5</v>
      </c>
      <c r="L9510">
        <v>0</v>
      </c>
      <c r="M9510">
        <v>3998</v>
      </c>
      <c r="O9510" s="2" t="str">
        <f>TRIM(SampleSuperstore3[[#This Row],[City]])</f>
        <v>Seattle</v>
      </c>
      <c r="P9510" s="2" t="str">
        <f>TRIM(SampleSuperstore3[[#This Row],[State]])</f>
        <v>Washington</v>
      </c>
      <c r="Q9510" s="2" t="str">
        <f t="shared" si="148"/>
        <v>Seattle Washington</v>
      </c>
      <c r="R9510" s="6" t="s">
        <v>79</v>
      </c>
      <c r="S9510" s="2" t="s">
        <v>65</v>
      </c>
      <c r="T9510" s="2"/>
    </row>
    <row r="9511" spans="1:22" x14ac:dyDescent="0.3">
      <c r="A9511" t="s">
        <v>62</v>
      </c>
      <c r="B9511" t="s">
        <v>44</v>
      </c>
      <c r="C9511" t="s">
        <v>15</v>
      </c>
      <c r="D9511" t="s">
        <v>42</v>
      </c>
      <c r="E9511" t="s">
        <v>43</v>
      </c>
      <c r="F9511">
        <v>98115</v>
      </c>
      <c r="G9511" t="s">
        <v>25</v>
      </c>
      <c r="H9511" t="s">
        <v>35</v>
      </c>
      <c r="I9511" t="s">
        <v>36</v>
      </c>
      <c r="J9511">
        <v>31176</v>
      </c>
      <c r="K9511">
        <v>3</v>
      </c>
      <c r="L9511">
        <v>2</v>
      </c>
      <c r="M9511">
        <v>-70146</v>
      </c>
      <c r="O9511" s="2" t="str">
        <f>TRIM(SampleSuperstore3[[#This Row],[City]])</f>
        <v>Seattle</v>
      </c>
      <c r="P9511" s="2" t="str">
        <f>TRIM(SampleSuperstore3[[#This Row],[State]])</f>
        <v>Washington</v>
      </c>
      <c r="Q9511" s="2" t="str">
        <f t="shared" si="148"/>
        <v>Seattle Washington</v>
      </c>
      <c r="R9511" s="6" t="s">
        <v>42</v>
      </c>
      <c r="S9511" s="2" t="s">
        <v>43</v>
      </c>
      <c r="T9511" s="2"/>
    </row>
    <row r="9512" spans="1:22" x14ac:dyDescent="0.3">
      <c r="A9512" t="s">
        <v>62</v>
      </c>
      <c r="B9512" t="s">
        <v>44</v>
      </c>
      <c r="C9512" t="s">
        <v>15</v>
      </c>
      <c r="D9512" t="s">
        <v>42</v>
      </c>
      <c r="E9512" t="s">
        <v>43</v>
      </c>
      <c r="F9512">
        <v>98115</v>
      </c>
      <c r="G9512" t="s">
        <v>25</v>
      </c>
      <c r="H9512" t="s">
        <v>26</v>
      </c>
      <c r="I9512" t="s">
        <v>37</v>
      </c>
      <c r="J9512">
        <v>172752</v>
      </c>
      <c r="K9512">
        <v>6</v>
      </c>
      <c r="L9512">
        <v>2</v>
      </c>
      <c r="M9512">
        <v>604632</v>
      </c>
      <c r="O9512" s="2" t="str">
        <f>TRIM(SampleSuperstore3[[#This Row],[City]])</f>
        <v>Seattle</v>
      </c>
      <c r="P9512" s="2" t="str">
        <f>TRIM(SampleSuperstore3[[#This Row],[State]])</f>
        <v>Washington</v>
      </c>
      <c r="Q9512" s="2" t="str">
        <f t="shared" si="148"/>
        <v>Seattle Washington</v>
      </c>
      <c r="R9512" s="6" t="s">
        <v>42</v>
      </c>
      <c r="S9512" s="2" t="s">
        <v>43</v>
      </c>
      <c r="T9512" s="2"/>
    </row>
    <row r="9513" spans="1:22" x14ac:dyDescent="0.3">
      <c r="A9513" t="s">
        <v>62</v>
      </c>
      <c r="B9513" t="s">
        <v>44</v>
      </c>
      <c r="C9513" t="s">
        <v>15</v>
      </c>
      <c r="D9513" t="s">
        <v>42</v>
      </c>
      <c r="E9513" t="s">
        <v>43</v>
      </c>
      <c r="F9513">
        <v>98115</v>
      </c>
      <c r="G9513" t="s">
        <v>25</v>
      </c>
      <c r="H9513" t="s">
        <v>26</v>
      </c>
      <c r="I9513" t="s">
        <v>37</v>
      </c>
      <c r="J9513">
        <v>9296</v>
      </c>
      <c r="K9513">
        <v>2</v>
      </c>
      <c r="L9513">
        <v>2</v>
      </c>
      <c r="M9513">
        <v>30212</v>
      </c>
      <c r="O9513" s="2" t="str">
        <f>TRIM(SampleSuperstore3[[#This Row],[City]])</f>
        <v>Seattle</v>
      </c>
      <c r="P9513" s="2" t="str">
        <f>TRIM(SampleSuperstore3[[#This Row],[State]])</f>
        <v>Washington</v>
      </c>
      <c r="Q9513" s="2" t="str">
        <f t="shared" si="148"/>
        <v>Seattle Washington</v>
      </c>
      <c r="R9513" s="6" t="s">
        <v>42</v>
      </c>
      <c r="S9513" s="2" t="s">
        <v>43</v>
      </c>
      <c r="T9513" s="2"/>
    </row>
    <row r="9514" spans="1:22" x14ac:dyDescent="0.3">
      <c r="A9514" t="s">
        <v>168</v>
      </c>
      <c r="B9514" t="s">
        <v>22</v>
      </c>
      <c r="C9514" t="s">
        <v>15</v>
      </c>
      <c r="D9514" t="s">
        <v>578</v>
      </c>
      <c r="E9514" t="s">
        <v>46</v>
      </c>
      <c r="F9514">
        <v>77705</v>
      </c>
      <c r="G9514" t="s">
        <v>47</v>
      </c>
      <c r="H9514" t="s">
        <v>26</v>
      </c>
      <c r="I9514" t="s">
        <v>32</v>
      </c>
      <c r="J9514">
        <v>12768</v>
      </c>
      <c r="K9514">
        <v>2</v>
      </c>
      <c r="L9514">
        <v>2</v>
      </c>
      <c r="M9514">
        <v>9576</v>
      </c>
      <c r="O9514" s="2" t="str">
        <f>TRIM(SampleSuperstore3[[#This Row],[City]])</f>
        <v>Beaumont</v>
      </c>
      <c r="P9514" s="2" t="str">
        <f>TRIM(SampleSuperstore3[[#This Row],[State]])</f>
        <v>Texas</v>
      </c>
      <c r="Q9514" s="2" t="str">
        <f t="shared" si="148"/>
        <v>Beaumont Texas</v>
      </c>
      <c r="R9514" s="6" t="s">
        <v>42</v>
      </c>
      <c r="S9514" s="2" t="s">
        <v>43</v>
      </c>
      <c r="T9514" s="2"/>
    </row>
    <row r="9515" spans="1:22" x14ac:dyDescent="0.3">
      <c r="A9515" t="s">
        <v>28</v>
      </c>
      <c r="B9515" t="s">
        <v>44</v>
      </c>
      <c r="C9515" t="s">
        <v>15</v>
      </c>
      <c r="D9515" t="s">
        <v>42</v>
      </c>
      <c r="E9515" t="s">
        <v>43</v>
      </c>
      <c r="F9515">
        <v>98103</v>
      </c>
      <c r="G9515" t="s">
        <v>25</v>
      </c>
      <c r="H9515" t="s">
        <v>26</v>
      </c>
      <c r="I9515" t="s">
        <v>41</v>
      </c>
      <c r="J9515">
        <v>5276</v>
      </c>
      <c r="K9515">
        <v>2</v>
      </c>
      <c r="L9515">
        <v>0</v>
      </c>
      <c r="M9515">
        <v>242696</v>
      </c>
      <c r="O9515" s="2" t="str">
        <f>TRIM(SampleSuperstore3[[#This Row],[City]])</f>
        <v>Seattle</v>
      </c>
      <c r="P9515" s="2" t="str">
        <f>TRIM(SampleSuperstore3[[#This Row],[State]])</f>
        <v>Washington</v>
      </c>
      <c r="Q9515" s="2" t="str">
        <f t="shared" si="148"/>
        <v>Seattle Washington</v>
      </c>
      <c r="R9515" s="6" t="s">
        <v>42</v>
      </c>
      <c r="S9515" s="2" t="s">
        <v>43</v>
      </c>
      <c r="T9515" s="2"/>
    </row>
    <row r="9516" spans="1:22" x14ac:dyDescent="0.3">
      <c r="A9516" t="s">
        <v>28</v>
      </c>
      <c r="B9516" t="s">
        <v>44</v>
      </c>
      <c r="C9516" t="s">
        <v>15</v>
      </c>
      <c r="D9516" t="s">
        <v>135</v>
      </c>
      <c r="E9516" t="s">
        <v>46</v>
      </c>
      <c r="F9516">
        <v>75217</v>
      </c>
      <c r="G9516" t="s">
        <v>47</v>
      </c>
      <c r="H9516" t="s">
        <v>26</v>
      </c>
      <c r="I9516" t="s">
        <v>32</v>
      </c>
      <c r="J9516">
        <v>55616</v>
      </c>
      <c r="K9516">
        <v>2</v>
      </c>
      <c r="L9516">
        <v>2</v>
      </c>
      <c r="M9516">
        <v>55616</v>
      </c>
      <c r="O9516" s="2" t="str">
        <f>TRIM(SampleSuperstore3[[#This Row],[City]])</f>
        <v>Dallas</v>
      </c>
      <c r="P9516" s="2" t="str">
        <f>TRIM(SampleSuperstore3[[#This Row],[State]])</f>
        <v>Texas</v>
      </c>
      <c r="Q9516" s="2" t="str">
        <f t="shared" si="148"/>
        <v>Dallas Texas</v>
      </c>
      <c r="R9516" s="6" t="s">
        <v>578</v>
      </c>
      <c r="S9516" s="2" t="s">
        <v>46</v>
      </c>
      <c r="T9516" s="2"/>
    </row>
    <row r="9517" spans="1:22" x14ac:dyDescent="0.3">
      <c r="A9517" t="s">
        <v>28</v>
      </c>
      <c r="B9517" t="s">
        <v>14</v>
      </c>
      <c r="C9517" t="s">
        <v>15</v>
      </c>
      <c r="D9517" t="s">
        <v>75</v>
      </c>
      <c r="E9517" t="s">
        <v>76</v>
      </c>
      <c r="F9517">
        <v>10011</v>
      </c>
      <c r="G9517" t="s">
        <v>57</v>
      </c>
      <c r="H9517" t="s">
        <v>19</v>
      </c>
      <c r="I9517" t="s">
        <v>21</v>
      </c>
      <c r="J9517">
        <v>427644</v>
      </c>
      <c r="K9517">
        <v>14</v>
      </c>
      <c r="L9517">
        <v>1</v>
      </c>
      <c r="M9517">
        <v>807772</v>
      </c>
      <c r="O9517" s="2" t="str">
        <f>TRIM(SampleSuperstore3[[#This Row],[City]])</f>
        <v>New York City</v>
      </c>
      <c r="P9517" s="2" t="str">
        <f>TRIM(SampleSuperstore3[[#This Row],[State]])</f>
        <v>New York</v>
      </c>
      <c r="Q9517" s="2" t="str">
        <f t="shared" si="148"/>
        <v>New York City New York</v>
      </c>
      <c r="R9517" s="6" t="s">
        <v>42</v>
      </c>
      <c r="S9517" s="2" t="s">
        <v>43</v>
      </c>
      <c r="T9517" s="2"/>
    </row>
    <row r="9518" spans="1:22" x14ac:dyDescent="0.3">
      <c r="A9518" t="s">
        <v>28</v>
      </c>
      <c r="B9518" t="s">
        <v>14</v>
      </c>
      <c r="C9518" t="s">
        <v>15</v>
      </c>
      <c r="D9518" t="s">
        <v>75</v>
      </c>
      <c r="E9518" t="s">
        <v>76</v>
      </c>
      <c r="F9518">
        <v>10011</v>
      </c>
      <c r="G9518" t="s">
        <v>57</v>
      </c>
      <c r="H9518" t="s">
        <v>26</v>
      </c>
      <c r="I9518" t="s">
        <v>77</v>
      </c>
      <c r="J9518">
        <v>4067</v>
      </c>
      <c r="K9518">
        <v>7</v>
      </c>
      <c r="L9518">
        <v>0</v>
      </c>
      <c r="M9518">
        <v>126077</v>
      </c>
      <c r="O9518" s="2" t="str">
        <f>TRIM(SampleSuperstore3[[#This Row],[City]])</f>
        <v>New York City</v>
      </c>
      <c r="P9518" s="2" t="str">
        <f>TRIM(SampleSuperstore3[[#This Row],[State]])</f>
        <v>New York</v>
      </c>
      <c r="Q9518" s="2" t="str">
        <f t="shared" si="148"/>
        <v>New York City New York</v>
      </c>
      <c r="R9518" s="6" t="s">
        <v>135</v>
      </c>
      <c r="S9518" s="2" t="s">
        <v>46</v>
      </c>
      <c r="T9518" s="2"/>
    </row>
    <row r="9519" spans="1:22" x14ac:dyDescent="0.3">
      <c r="A9519" t="s">
        <v>28</v>
      </c>
      <c r="B9519" t="s">
        <v>14</v>
      </c>
      <c r="C9519" t="s">
        <v>15</v>
      </c>
      <c r="D9519" t="s">
        <v>75</v>
      </c>
      <c r="E9519" t="s">
        <v>76</v>
      </c>
      <c r="F9519">
        <v>10011</v>
      </c>
      <c r="G9519" t="s">
        <v>57</v>
      </c>
      <c r="H9519" t="s">
        <v>26</v>
      </c>
      <c r="I9519" t="s">
        <v>32</v>
      </c>
      <c r="J9519">
        <v>3348</v>
      </c>
      <c r="K9519">
        <v>2</v>
      </c>
      <c r="L9519">
        <v>0</v>
      </c>
      <c r="M9519">
        <v>13392</v>
      </c>
      <c r="O9519" s="2" t="str">
        <f>TRIM(SampleSuperstore3[[#This Row],[City]])</f>
        <v>New York City</v>
      </c>
      <c r="P9519" s="2" t="str">
        <f>TRIM(SampleSuperstore3[[#This Row],[State]])</f>
        <v>New York</v>
      </c>
      <c r="Q9519" s="2" t="str">
        <f t="shared" si="148"/>
        <v>New York City New York</v>
      </c>
      <c r="R9519" s="6" t="s">
        <v>634</v>
      </c>
      <c r="S9519" s="2" t="s">
        <v>369</v>
      </c>
      <c r="T9519" s="2" t="s">
        <v>3</v>
      </c>
      <c r="U9519" t="s">
        <v>634</v>
      </c>
      <c r="V9519" t="s">
        <v>369</v>
      </c>
    </row>
    <row r="9520" spans="1:22" x14ac:dyDescent="0.3">
      <c r="A9520" t="s">
        <v>28</v>
      </c>
      <c r="B9520" t="s">
        <v>14</v>
      </c>
      <c r="C9520" t="s">
        <v>15</v>
      </c>
      <c r="D9520" t="s">
        <v>75</v>
      </c>
      <c r="E9520" t="s">
        <v>76</v>
      </c>
      <c r="F9520">
        <v>10011</v>
      </c>
      <c r="G9520" t="s">
        <v>57</v>
      </c>
      <c r="H9520" t="s">
        <v>26</v>
      </c>
      <c r="I9520" t="s">
        <v>37</v>
      </c>
      <c r="J9520">
        <v>9728</v>
      </c>
      <c r="K9520">
        <v>2</v>
      </c>
      <c r="L9520">
        <v>2</v>
      </c>
      <c r="M9520">
        <v>32832</v>
      </c>
      <c r="O9520" s="2" t="str">
        <f>TRIM(SampleSuperstore3[[#This Row],[City]])</f>
        <v>New York City</v>
      </c>
      <c r="P9520" s="2" t="str">
        <f>TRIM(SampleSuperstore3[[#This Row],[State]])</f>
        <v>New York</v>
      </c>
      <c r="Q9520" s="2" t="str">
        <f t="shared" si="148"/>
        <v>New York City New York</v>
      </c>
      <c r="R9520" s="6" t="s">
        <v>634</v>
      </c>
      <c r="S9520" s="2" t="s">
        <v>369</v>
      </c>
      <c r="T9520" s="2" t="s">
        <v>3</v>
      </c>
      <c r="U9520" t="s">
        <v>634</v>
      </c>
      <c r="V9520" t="s">
        <v>369</v>
      </c>
    </row>
    <row r="9521" spans="1:22" x14ac:dyDescent="0.3">
      <c r="A9521" t="s">
        <v>13</v>
      </c>
      <c r="B9521" t="s">
        <v>14</v>
      </c>
      <c r="C9521" t="s">
        <v>15</v>
      </c>
      <c r="D9521" t="s">
        <v>79</v>
      </c>
      <c r="E9521" t="s">
        <v>65</v>
      </c>
      <c r="F9521">
        <v>60610</v>
      </c>
      <c r="G9521" t="s">
        <v>47</v>
      </c>
      <c r="H9521" t="s">
        <v>19</v>
      </c>
      <c r="I9521" t="s">
        <v>33</v>
      </c>
      <c r="J9521">
        <v>8856</v>
      </c>
      <c r="K9521">
        <v>3</v>
      </c>
      <c r="L9521">
        <v>6</v>
      </c>
      <c r="M9521">
        <v>-68634</v>
      </c>
      <c r="O9521" s="2" t="str">
        <f>TRIM(SampleSuperstore3[[#This Row],[City]])</f>
        <v>Chicago</v>
      </c>
      <c r="P9521" s="2" t="str">
        <f>TRIM(SampleSuperstore3[[#This Row],[State]])</f>
        <v>Illinois</v>
      </c>
      <c r="Q9521" s="2" t="str">
        <f t="shared" si="148"/>
        <v>Chicago Illinois</v>
      </c>
      <c r="R9521" s="6" t="s">
        <v>634</v>
      </c>
      <c r="S9521" s="2" t="s">
        <v>369</v>
      </c>
      <c r="T9521" s="2" t="s">
        <v>3</v>
      </c>
      <c r="U9521" t="s">
        <v>634</v>
      </c>
      <c r="V9521" t="s">
        <v>369</v>
      </c>
    </row>
    <row r="9522" spans="1:22" x14ac:dyDescent="0.3">
      <c r="A9522" t="s">
        <v>62</v>
      </c>
      <c r="B9522" t="s">
        <v>22</v>
      </c>
      <c r="C9522" t="s">
        <v>15</v>
      </c>
      <c r="D9522" t="s">
        <v>52</v>
      </c>
      <c r="E9522" t="s">
        <v>24</v>
      </c>
      <c r="F9522">
        <v>94110</v>
      </c>
      <c r="G9522" t="s">
        <v>25</v>
      </c>
      <c r="H9522" t="s">
        <v>19</v>
      </c>
      <c r="I9522" t="s">
        <v>20</v>
      </c>
      <c r="J9522">
        <v>477666</v>
      </c>
      <c r="K9522">
        <v>2</v>
      </c>
      <c r="L9522">
        <v>15</v>
      </c>
      <c r="M9522">
        <v>84294</v>
      </c>
      <c r="O9522" s="2" t="str">
        <f>TRIM(SampleSuperstore3[[#This Row],[City]])</f>
        <v>San Francisco</v>
      </c>
      <c r="P9522" s="2" t="str">
        <f>TRIM(SampleSuperstore3[[#This Row],[State]])</f>
        <v>California</v>
      </c>
      <c r="Q9522" s="2" t="str">
        <f t="shared" si="148"/>
        <v>San Francisco California</v>
      </c>
      <c r="R9522" s="6" t="s">
        <v>634</v>
      </c>
      <c r="S9522" s="2" t="s">
        <v>369</v>
      </c>
      <c r="T9522" s="2" t="s">
        <v>3</v>
      </c>
      <c r="U9522" t="s">
        <v>634</v>
      </c>
      <c r="V9522" t="s">
        <v>369</v>
      </c>
    </row>
    <row r="9523" spans="1:22" x14ac:dyDescent="0.3">
      <c r="A9523" t="s">
        <v>62</v>
      </c>
      <c r="B9523" t="s">
        <v>14</v>
      </c>
      <c r="C9523" t="s">
        <v>15</v>
      </c>
      <c r="D9523" t="s">
        <v>290</v>
      </c>
      <c r="E9523" t="s">
        <v>179</v>
      </c>
      <c r="F9523">
        <v>2908</v>
      </c>
      <c r="G9523" t="s">
        <v>57</v>
      </c>
      <c r="H9523" t="s">
        <v>26</v>
      </c>
      <c r="I9523" t="s">
        <v>41</v>
      </c>
      <c r="J9523">
        <v>169</v>
      </c>
      <c r="K9523">
        <v>5</v>
      </c>
      <c r="L9523">
        <v>0</v>
      </c>
      <c r="M9523">
        <v>7774</v>
      </c>
      <c r="O9523" s="2" t="str">
        <f>TRIM(SampleSuperstore3[[#This Row],[City]])</f>
        <v>Providence</v>
      </c>
      <c r="P9523" s="2" t="str">
        <f>TRIM(SampleSuperstore3[[#This Row],[State]])</f>
        <v>Rhode Island</v>
      </c>
      <c r="Q9523" s="2" t="str">
        <f t="shared" si="148"/>
        <v>Providence Rhode Island</v>
      </c>
      <c r="R9523" s="6" t="s">
        <v>79</v>
      </c>
      <c r="S9523" s="2" t="s">
        <v>65</v>
      </c>
      <c r="T9523" s="2"/>
    </row>
    <row r="9524" spans="1:22" x14ac:dyDescent="0.3">
      <c r="A9524" t="s">
        <v>62</v>
      </c>
      <c r="B9524" t="s">
        <v>14</v>
      </c>
      <c r="C9524" t="s">
        <v>15</v>
      </c>
      <c r="D9524" t="s">
        <v>290</v>
      </c>
      <c r="E9524" t="s">
        <v>179</v>
      </c>
      <c r="F9524">
        <v>2908</v>
      </c>
      <c r="G9524" t="s">
        <v>57</v>
      </c>
      <c r="H9524" t="s">
        <v>26</v>
      </c>
      <c r="I9524" t="s">
        <v>41</v>
      </c>
      <c r="J9524">
        <v>3996</v>
      </c>
      <c r="K9524">
        <v>2</v>
      </c>
      <c r="L9524">
        <v>0</v>
      </c>
      <c r="M9524">
        <v>187812</v>
      </c>
      <c r="O9524" s="2" t="str">
        <f>TRIM(SampleSuperstore3[[#This Row],[City]])</f>
        <v>Providence</v>
      </c>
      <c r="P9524" s="2" t="str">
        <f>TRIM(SampleSuperstore3[[#This Row],[State]])</f>
        <v>Rhode Island</v>
      </c>
      <c r="Q9524" s="2" t="str">
        <f t="shared" si="148"/>
        <v>Providence Rhode Island</v>
      </c>
      <c r="R9524" s="6" t="s">
        <v>632</v>
      </c>
      <c r="S9524" s="2" t="s">
        <v>633</v>
      </c>
      <c r="T9524" s="2" t="s">
        <v>24</v>
      </c>
    </row>
    <row r="9525" spans="1:22" x14ac:dyDescent="0.3">
      <c r="A9525" t="s">
        <v>13</v>
      </c>
      <c r="B9525" t="s">
        <v>44</v>
      </c>
      <c r="C9525" t="s">
        <v>15</v>
      </c>
      <c r="D9525" t="s">
        <v>108</v>
      </c>
      <c r="E9525" t="s">
        <v>81</v>
      </c>
      <c r="F9525">
        <v>85023</v>
      </c>
      <c r="G9525" t="s">
        <v>25</v>
      </c>
      <c r="H9525" t="s">
        <v>19</v>
      </c>
      <c r="I9525" t="s">
        <v>21</v>
      </c>
      <c r="J9525">
        <v>191968</v>
      </c>
      <c r="K9525">
        <v>7</v>
      </c>
      <c r="L9525">
        <v>2</v>
      </c>
      <c r="M9525">
        <v>167972</v>
      </c>
      <c r="O9525" s="2" t="str">
        <f>TRIM(SampleSuperstore3[[#This Row],[City]])</f>
        <v>Phoenix</v>
      </c>
      <c r="P9525" s="2" t="str">
        <f>TRIM(SampleSuperstore3[[#This Row],[State]])</f>
        <v>Arizona</v>
      </c>
      <c r="Q9525" s="2" t="str">
        <f t="shared" si="148"/>
        <v>Phoenix Arizona</v>
      </c>
      <c r="R9525" s="6" t="s">
        <v>290</v>
      </c>
      <c r="S9525" s="2" t="s">
        <v>809</v>
      </c>
      <c r="T9525" s="2" t="s">
        <v>775</v>
      </c>
    </row>
    <row r="9526" spans="1:22" x14ac:dyDescent="0.3">
      <c r="A9526" t="s">
        <v>28</v>
      </c>
      <c r="B9526" t="s">
        <v>22</v>
      </c>
      <c r="C9526" t="s">
        <v>15</v>
      </c>
      <c r="D9526" t="s">
        <v>61</v>
      </c>
      <c r="E9526" t="s">
        <v>46</v>
      </c>
      <c r="F9526">
        <v>77095</v>
      </c>
      <c r="G9526" t="s">
        <v>47</v>
      </c>
      <c r="H9526" t="s">
        <v>26</v>
      </c>
      <c r="I9526" t="s">
        <v>27</v>
      </c>
      <c r="J9526">
        <v>3552</v>
      </c>
      <c r="K9526">
        <v>3</v>
      </c>
      <c r="L9526">
        <v>2</v>
      </c>
      <c r="M9526">
        <v>1332</v>
      </c>
      <c r="O9526" s="2" t="str">
        <f>TRIM(SampleSuperstore3[[#This Row],[City]])</f>
        <v>Houston</v>
      </c>
      <c r="P9526" s="2" t="str">
        <f>TRIM(SampleSuperstore3[[#This Row],[State]])</f>
        <v>Texas</v>
      </c>
      <c r="Q9526" s="2" t="str">
        <f t="shared" si="148"/>
        <v>Houston Texas</v>
      </c>
      <c r="R9526" s="6" t="s">
        <v>290</v>
      </c>
      <c r="S9526" s="2" t="s">
        <v>809</v>
      </c>
      <c r="T9526" s="2" t="s">
        <v>775</v>
      </c>
    </row>
    <row r="9527" spans="1:22" x14ac:dyDescent="0.3">
      <c r="A9527" t="s">
        <v>28</v>
      </c>
      <c r="B9527" t="s">
        <v>22</v>
      </c>
      <c r="C9527" t="s">
        <v>15</v>
      </c>
      <c r="D9527" t="s">
        <v>61</v>
      </c>
      <c r="E9527" t="s">
        <v>46</v>
      </c>
      <c r="F9527">
        <v>77095</v>
      </c>
      <c r="G9527" t="s">
        <v>47</v>
      </c>
      <c r="H9527" t="s">
        <v>26</v>
      </c>
      <c r="I9527" t="s">
        <v>37</v>
      </c>
      <c r="J9527">
        <v>623</v>
      </c>
      <c r="K9527">
        <v>5</v>
      </c>
      <c r="L9527">
        <v>8</v>
      </c>
      <c r="M9527">
        <v>-96565</v>
      </c>
      <c r="O9527" s="2" t="str">
        <f>TRIM(SampleSuperstore3[[#This Row],[City]])</f>
        <v>Houston</v>
      </c>
      <c r="P9527" s="2" t="str">
        <f>TRIM(SampleSuperstore3[[#This Row],[State]])</f>
        <v>Texas</v>
      </c>
      <c r="Q9527" s="2" t="str">
        <f t="shared" si="148"/>
        <v>Houston Texas</v>
      </c>
      <c r="R9527" s="6" t="s">
        <v>108</v>
      </c>
      <c r="S9527" s="2" t="s">
        <v>81</v>
      </c>
      <c r="T9527" s="2"/>
    </row>
    <row r="9528" spans="1:22" x14ac:dyDescent="0.3">
      <c r="A9528" t="s">
        <v>28</v>
      </c>
      <c r="B9528" t="s">
        <v>22</v>
      </c>
      <c r="C9528" t="s">
        <v>15</v>
      </c>
      <c r="D9528" t="s">
        <v>61</v>
      </c>
      <c r="E9528" t="s">
        <v>46</v>
      </c>
      <c r="F9528">
        <v>77095</v>
      </c>
      <c r="G9528" t="s">
        <v>47</v>
      </c>
      <c r="H9528" t="s">
        <v>26</v>
      </c>
      <c r="I9528" t="s">
        <v>41</v>
      </c>
      <c r="J9528">
        <v>56704</v>
      </c>
      <c r="K9528">
        <v>2</v>
      </c>
      <c r="L9528">
        <v>2</v>
      </c>
      <c r="M9528">
        <v>191376</v>
      </c>
      <c r="O9528" s="2" t="str">
        <f>TRIM(SampleSuperstore3[[#This Row],[City]])</f>
        <v>Houston</v>
      </c>
      <c r="P9528" s="2" t="str">
        <f>TRIM(SampleSuperstore3[[#This Row],[State]])</f>
        <v>Texas</v>
      </c>
      <c r="Q9528" s="2" t="str">
        <f t="shared" si="148"/>
        <v>Houston Texas</v>
      </c>
      <c r="R9528" s="6" t="s">
        <v>61</v>
      </c>
      <c r="S9528" s="2" t="s">
        <v>46</v>
      </c>
      <c r="T9528" s="2"/>
    </row>
    <row r="9529" spans="1:22" x14ac:dyDescent="0.3">
      <c r="A9529" t="s">
        <v>28</v>
      </c>
      <c r="B9529" t="s">
        <v>22</v>
      </c>
      <c r="C9529" t="s">
        <v>15</v>
      </c>
      <c r="D9529" t="s">
        <v>61</v>
      </c>
      <c r="E9529" t="s">
        <v>46</v>
      </c>
      <c r="F9529">
        <v>77095</v>
      </c>
      <c r="G9529" t="s">
        <v>47</v>
      </c>
      <c r="H9529" t="s">
        <v>19</v>
      </c>
      <c r="I9529" t="s">
        <v>20</v>
      </c>
      <c r="J9529">
        <v>3691992</v>
      </c>
      <c r="K9529">
        <v>3</v>
      </c>
      <c r="L9529">
        <v>32</v>
      </c>
      <c r="M9529">
        <v>-1140174</v>
      </c>
      <c r="O9529" s="2" t="str">
        <f>TRIM(SampleSuperstore3[[#This Row],[City]])</f>
        <v>Houston</v>
      </c>
      <c r="P9529" s="2" t="str">
        <f>TRIM(SampleSuperstore3[[#This Row],[State]])</f>
        <v>Texas</v>
      </c>
      <c r="Q9529" s="2" t="str">
        <f t="shared" si="148"/>
        <v>Houston Texas</v>
      </c>
      <c r="R9529" s="6" t="s">
        <v>61</v>
      </c>
      <c r="S9529" s="2" t="s">
        <v>46</v>
      </c>
      <c r="T9529" s="2"/>
    </row>
    <row r="9530" spans="1:22" x14ac:dyDescent="0.3">
      <c r="A9530" t="s">
        <v>28</v>
      </c>
      <c r="B9530" t="s">
        <v>22</v>
      </c>
      <c r="C9530" t="s">
        <v>15</v>
      </c>
      <c r="D9530" t="s">
        <v>103</v>
      </c>
      <c r="E9530" t="s">
        <v>74</v>
      </c>
      <c r="F9530">
        <v>47201</v>
      </c>
      <c r="G9530" t="s">
        <v>47</v>
      </c>
      <c r="H9530" t="s">
        <v>35</v>
      </c>
      <c r="I9530" t="s">
        <v>59</v>
      </c>
      <c r="J9530">
        <v>198</v>
      </c>
      <c r="K9530">
        <v>2</v>
      </c>
      <c r="L9530">
        <v>0</v>
      </c>
      <c r="M9530">
        <v>891</v>
      </c>
      <c r="O9530" s="2" t="str">
        <f>TRIM(SampleSuperstore3[[#This Row],[City]])</f>
        <v>Columbus</v>
      </c>
      <c r="P9530" s="2" t="str">
        <f>TRIM(SampleSuperstore3[[#This Row],[State]])</f>
        <v>Indiana</v>
      </c>
      <c r="Q9530" s="2" t="str">
        <f t="shared" si="148"/>
        <v>Columbus Indiana</v>
      </c>
      <c r="R9530" s="6" t="s">
        <v>61</v>
      </c>
      <c r="S9530" s="2" t="s">
        <v>46</v>
      </c>
      <c r="T9530" s="2"/>
    </row>
    <row r="9531" spans="1:22" x14ac:dyDescent="0.3">
      <c r="A9531" t="s">
        <v>28</v>
      </c>
      <c r="B9531" t="s">
        <v>22</v>
      </c>
      <c r="C9531" t="s">
        <v>15</v>
      </c>
      <c r="D9531" t="s">
        <v>103</v>
      </c>
      <c r="E9531" t="s">
        <v>74</v>
      </c>
      <c r="F9531">
        <v>47201</v>
      </c>
      <c r="G9531" t="s">
        <v>47</v>
      </c>
      <c r="H9531" t="s">
        <v>26</v>
      </c>
      <c r="I9531" t="s">
        <v>41</v>
      </c>
      <c r="J9531">
        <v>7588</v>
      </c>
      <c r="K9531">
        <v>2</v>
      </c>
      <c r="L9531">
        <v>0</v>
      </c>
      <c r="M9531">
        <v>356636</v>
      </c>
      <c r="O9531" s="2" t="str">
        <f>TRIM(SampleSuperstore3[[#This Row],[City]])</f>
        <v>Columbus</v>
      </c>
      <c r="P9531" s="2" t="str">
        <f>TRIM(SampleSuperstore3[[#This Row],[State]])</f>
        <v>Indiana</v>
      </c>
      <c r="Q9531" s="2" t="str">
        <f t="shared" si="148"/>
        <v>Columbus Indiana</v>
      </c>
      <c r="R9531" s="6" t="s">
        <v>61</v>
      </c>
      <c r="S9531" s="2" t="s">
        <v>46</v>
      </c>
      <c r="T9531" s="2"/>
    </row>
    <row r="9532" spans="1:22" x14ac:dyDescent="0.3">
      <c r="A9532" t="s">
        <v>13</v>
      </c>
      <c r="B9532" t="s">
        <v>22</v>
      </c>
      <c r="C9532" t="s">
        <v>15</v>
      </c>
      <c r="D9532" t="s">
        <v>55</v>
      </c>
      <c r="E9532" t="s">
        <v>56</v>
      </c>
      <c r="F9532">
        <v>19134</v>
      </c>
      <c r="G9532" t="s">
        <v>57</v>
      </c>
      <c r="H9532" t="s">
        <v>26</v>
      </c>
      <c r="I9532" t="s">
        <v>41</v>
      </c>
      <c r="J9532">
        <v>6848</v>
      </c>
      <c r="K9532">
        <v>2</v>
      </c>
      <c r="L9532">
        <v>2</v>
      </c>
      <c r="M9532">
        <v>214</v>
      </c>
      <c r="O9532" s="2" t="str">
        <f>TRIM(SampleSuperstore3[[#This Row],[City]])</f>
        <v>Philadelphia</v>
      </c>
      <c r="P9532" s="2" t="str">
        <f>TRIM(SampleSuperstore3[[#This Row],[State]])</f>
        <v>Pennsylvania</v>
      </c>
      <c r="Q9532" s="2" t="str">
        <f t="shared" si="148"/>
        <v>Philadelphia Pennsylvania</v>
      </c>
      <c r="R9532" s="6" t="s">
        <v>103</v>
      </c>
      <c r="S9532" s="2" t="s">
        <v>74</v>
      </c>
      <c r="T9532" s="2"/>
    </row>
    <row r="9533" spans="1:22" x14ac:dyDescent="0.3">
      <c r="A9533" t="s">
        <v>13</v>
      </c>
      <c r="B9533" t="s">
        <v>22</v>
      </c>
      <c r="C9533" t="s">
        <v>15</v>
      </c>
      <c r="D9533" t="s">
        <v>55</v>
      </c>
      <c r="E9533" t="s">
        <v>56</v>
      </c>
      <c r="F9533">
        <v>19134</v>
      </c>
      <c r="G9533" t="s">
        <v>57</v>
      </c>
      <c r="H9533" t="s">
        <v>26</v>
      </c>
      <c r="I9533" t="s">
        <v>37</v>
      </c>
      <c r="J9533">
        <v>4626</v>
      </c>
      <c r="K9533">
        <v>2</v>
      </c>
      <c r="L9533">
        <v>7</v>
      </c>
      <c r="M9533">
        <v>-3855</v>
      </c>
      <c r="O9533" s="2" t="str">
        <f>TRIM(SampleSuperstore3[[#This Row],[City]])</f>
        <v>Philadelphia</v>
      </c>
      <c r="P9533" s="2" t="str">
        <f>TRIM(SampleSuperstore3[[#This Row],[State]])</f>
        <v>Pennsylvania</v>
      </c>
      <c r="Q9533" s="2" t="str">
        <f t="shared" si="148"/>
        <v>Philadelphia Pennsylvania</v>
      </c>
      <c r="R9533" s="6" t="s">
        <v>103</v>
      </c>
      <c r="S9533" s="2" t="s">
        <v>74</v>
      </c>
      <c r="T9533" s="2"/>
    </row>
    <row r="9534" spans="1:22" x14ac:dyDescent="0.3">
      <c r="A9534" t="s">
        <v>13</v>
      </c>
      <c r="B9534" t="s">
        <v>22</v>
      </c>
      <c r="C9534" t="s">
        <v>15</v>
      </c>
      <c r="D9534" t="s">
        <v>55</v>
      </c>
      <c r="E9534" t="s">
        <v>56</v>
      </c>
      <c r="F9534">
        <v>19134</v>
      </c>
      <c r="G9534" t="s">
        <v>57</v>
      </c>
      <c r="H9534" t="s">
        <v>26</v>
      </c>
      <c r="I9534" t="s">
        <v>38</v>
      </c>
      <c r="J9534">
        <v>4536</v>
      </c>
      <c r="K9534">
        <v>3</v>
      </c>
      <c r="L9534">
        <v>2</v>
      </c>
      <c r="M9534">
        <v>9072</v>
      </c>
      <c r="O9534" s="2" t="str">
        <f>TRIM(SampleSuperstore3[[#This Row],[City]])</f>
        <v>Philadelphia</v>
      </c>
      <c r="P9534" s="2" t="str">
        <f>TRIM(SampleSuperstore3[[#This Row],[State]])</f>
        <v>Pennsylvania</v>
      </c>
      <c r="Q9534" s="2" t="str">
        <f t="shared" si="148"/>
        <v>Philadelphia Pennsylvania</v>
      </c>
      <c r="R9534" s="6" t="s">
        <v>55</v>
      </c>
      <c r="S9534" s="2" t="s">
        <v>56</v>
      </c>
      <c r="T9534" s="2"/>
    </row>
    <row r="9535" spans="1:22" x14ac:dyDescent="0.3">
      <c r="A9535" t="s">
        <v>62</v>
      </c>
      <c r="B9535" t="s">
        <v>44</v>
      </c>
      <c r="C9535" t="s">
        <v>15</v>
      </c>
      <c r="D9535" t="s">
        <v>117</v>
      </c>
      <c r="E9535" t="s">
        <v>24</v>
      </c>
      <c r="F9535">
        <v>95123</v>
      </c>
      <c r="G9535" t="s">
        <v>25</v>
      </c>
      <c r="H9535" t="s">
        <v>26</v>
      </c>
      <c r="I9535" t="s">
        <v>37</v>
      </c>
      <c r="J9535">
        <v>13848</v>
      </c>
      <c r="K9535">
        <v>3</v>
      </c>
      <c r="L9535">
        <v>2</v>
      </c>
      <c r="M9535">
        <v>5193</v>
      </c>
      <c r="O9535" s="2" t="str">
        <f>TRIM(SampleSuperstore3[[#This Row],[City]])</f>
        <v>San Jose</v>
      </c>
      <c r="P9535" s="2" t="str">
        <f>TRIM(SampleSuperstore3[[#This Row],[State]])</f>
        <v>California</v>
      </c>
      <c r="Q9535" s="2" t="str">
        <f t="shared" si="148"/>
        <v>San Jose California</v>
      </c>
      <c r="R9535" s="6" t="s">
        <v>55</v>
      </c>
      <c r="S9535" s="2" t="s">
        <v>56</v>
      </c>
      <c r="T9535" s="2"/>
    </row>
    <row r="9536" spans="1:22" x14ac:dyDescent="0.3">
      <c r="A9536" t="s">
        <v>28</v>
      </c>
      <c r="B9536" t="s">
        <v>14</v>
      </c>
      <c r="C9536" t="s">
        <v>15</v>
      </c>
      <c r="D9536" t="s">
        <v>55</v>
      </c>
      <c r="E9536" t="s">
        <v>56</v>
      </c>
      <c r="F9536">
        <v>19140</v>
      </c>
      <c r="G9536" t="s">
        <v>57</v>
      </c>
      <c r="H9536" t="s">
        <v>26</v>
      </c>
      <c r="I9536" t="s">
        <v>32</v>
      </c>
      <c r="J9536">
        <v>577584</v>
      </c>
      <c r="K9536">
        <v>6</v>
      </c>
      <c r="L9536">
        <v>2</v>
      </c>
      <c r="M9536">
        <v>433188</v>
      </c>
      <c r="O9536" s="2" t="str">
        <f>TRIM(SampleSuperstore3[[#This Row],[City]])</f>
        <v>Philadelphia</v>
      </c>
      <c r="P9536" s="2" t="str">
        <f>TRIM(SampleSuperstore3[[#This Row],[State]])</f>
        <v>Pennsylvania</v>
      </c>
      <c r="Q9536" s="2" t="str">
        <f t="shared" si="148"/>
        <v>Philadelphia Pennsylvania</v>
      </c>
      <c r="R9536" s="6" t="s">
        <v>55</v>
      </c>
      <c r="S9536" s="2" t="s">
        <v>56</v>
      </c>
      <c r="T9536" s="2"/>
    </row>
    <row r="9537" spans="1:20" x14ac:dyDescent="0.3">
      <c r="A9537" t="s">
        <v>28</v>
      </c>
      <c r="B9537" t="s">
        <v>44</v>
      </c>
      <c r="C9537" t="s">
        <v>15</v>
      </c>
      <c r="D9537" t="s">
        <v>82</v>
      </c>
      <c r="E9537" t="s">
        <v>83</v>
      </c>
      <c r="F9537">
        <v>22153</v>
      </c>
      <c r="G9537" t="s">
        <v>18</v>
      </c>
      <c r="H9537" t="s">
        <v>35</v>
      </c>
      <c r="I9537" t="s">
        <v>59</v>
      </c>
      <c r="J9537">
        <v>15196</v>
      </c>
      <c r="K9537">
        <v>4</v>
      </c>
      <c r="L9537">
        <v>0</v>
      </c>
      <c r="M9537">
        <v>364704</v>
      </c>
      <c r="O9537" s="2" t="str">
        <f>TRIM(SampleSuperstore3[[#This Row],[City]])</f>
        <v>Springfield</v>
      </c>
      <c r="P9537" s="2" t="str">
        <f>TRIM(SampleSuperstore3[[#This Row],[State]])</f>
        <v>Virginia</v>
      </c>
      <c r="Q9537" s="2" t="str">
        <f t="shared" si="148"/>
        <v>Springfield Virginia</v>
      </c>
      <c r="R9537" s="6" t="s">
        <v>632</v>
      </c>
      <c r="S9537" s="2" t="s">
        <v>640</v>
      </c>
      <c r="T9537" s="2" t="s">
        <v>24</v>
      </c>
    </row>
    <row r="9538" spans="1:20" x14ac:dyDescent="0.3">
      <c r="A9538" t="s">
        <v>28</v>
      </c>
      <c r="B9538" t="s">
        <v>22</v>
      </c>
      <c r="C9538" t="s">
        <v>15</v>
      </c>
      <c r="D9538" t="s">
        <v>352</v>
      </c>
      <c r="E9538" t="s">
        <v>98</v>
      </c>
      <c r="F9538">
        <v>80020</v>
      </c>
      <c r="G9538" t="s">
        <v>25</v>
      </c>
      <c r="H9538" t="s">
        <v>19</v>
      </c>
      <c r="I9538" t="s">
        <v>33</v>
      </c>
      <c r="J9538">
        <v>68432</v>
      </c>
      <c r="K9538">
        <v>7</v>
      </c>
      <c r="L9538">
        <v>2</v>
      </c>
      <c r="M9538">
        <v>8554</v>
      </c>
      <c r="O9538" s="2" t="str">
        <f>TRIM(SampleSuperstore3[[#This Row],[City]])</f>
        <v>Broomfield</v>
      </c>
      <c r="P9538" s="2" t="str">
        <f>TRIM(SampleSuperstore3[[#This Row],[State]])</f>
        <v>Colorado</v>
      </c>
      <c r="Q9538" s="2" t="str">
        <f t="shared" si="148"/>
        <v>Broomfield Colorado</v>
      </c>
      <c r="R9538" s="6" t="s">
        <v>55</v>
      </c>
      <c r="S9538" s="2" t="s">
        <v>56</v>
      </c>
      <c r="T9538" s="2"/>
    </row>
    <row r="9539" spans="1:20" x14ac:dyDescent="0.3">
      <c r="A9539" t="s">
        <v>28</v>
      </c>
      <c r="B9539" t="s">
        <v>14</v>
      </c>
      <c r="C9539" t="s">
        <v>15</v>
      </c>
      <c r="D9539" t="s">
        <v>103</v>
      </c>
      <c r="E9539" t="s">
        <v>104</v>
      </c>
      <c r="F9539">
        <v>43229</v>
      </c>
      <c r="G9539" t="s">
        <v>57</v>
      </c>
      <c r="H9539" t="s">
        <v>19</v>
      </c>
      <c r="I9539" t="s">
        <v>33</v>
      </c>
      <c r="J9539">
        <v>7112</v>
      </c>
      <c r="K9539">
        <v>5</v>
      </c>
      <c r="L9539">
        <v>2</v>
      </c>
      <c r="M9539">
        <v>9779</v>
      </c>
      <c r="O9539" s="2" t="str">
        <f>TRIM(SampleSuperstore3[[#This Row],[City]])</f>
        <v>Columbus</v>
      </c>
      <c r="P9539" s="2" t="str">
        <f>TRIM(SampleSuperstore3[[#This Row],[State]])</f>
        <v>Ohio</v>
      </c>
      <c r="Q9539" s="2" t="str">
        <f t="shared" ref="Q9539:Q9602" si="149">_xlfn.CONCAT(O9539," ",P9539)</f>
        <v>Columbus Ohio</v>
      </c>
      <c r="R9539" s="6" t="s">
        <v>82</v>
      </c>
      <c r="S9539" s="2" t="s">
        <v>83</v>
      </c>
      <c r="T9539" s="2"/>
    </row>
    <row r="9540" spans="1:20" x14ac:dyDescent="0.3">
      <c r="A9540" t="s">
        <v>28</v>
      </c>
      <c r="B9540" t="s">
        <v>14</v>
      </c>
      <c r="C9540" t="s">
        <v>15</v>
      </c>
      <c r="D9540" t="s">
        <v>103</v>
      </c>
      <c r="E9540" t="s">
        <v>104</v>
      </c>
      <c r="F9540">
        <v>43229</v>
      </c>
      <c r="G9540" t="s">
        <v>57</v>
      </c>
      <c r="H9540" t="s">
        <v>26</v>
      </c>
      <c r="I9540" t="s">
        <v>77</v>
      </c>
      <c r="J9540">
        <v>3008</v>
      </c>
      <c r="K9540">
        <v>2</v>
      </c>
      <c r="L9540">
        <v>2</v>
      </c>
      <c r="M9540">
        <v>564</v>
      </c>
      <c r="O9540" s="2" t="str">
        <f>TRIM(SampleSuperstore3[[#This Row],[City]])</f>
        <v>Columbus</v>
      </c>
      <c r="P9540" s="2" t="str">
        <f>TRIM(SampleSuperstore3[[#This Row],[State]])</f>
        <v>Ohio</v>
      </c>
      <c r="Q9540" s="2" t="str">
        <f t="shared" si="149"/>
        <v>Columbus Ohio</v>
      </c>
      <c r="R9540" s="6" t="s">
        <v>352</v>
      </c>
      <c r="S9540" s="2" t="s">
        <v>98</v>
      </c>
      <c r="T9540" s="2"/>
    </row>
    <row r="9541" spans="1:20" x14ac:dyDescent="0.3">
      <c r="A9541" t="s">
        <v>13</v>
      </c>
      <c r="B9541" t="s">
        <v>44</v>
      </c>
      <c r="C9541" t="s">
        <v>15</v>
      </c>
      <c r="D9541" t="s">
        <v>39</v>
      </c>
      <c r="E9541" t="s">
        <v>247</v>
      </c>
      <c r="F9541">
        <v>3301</v>
      </c>
      <c r="G9541" t="s">
        <v>57</v>
      </c>
      <c r="H9541" t="s">
        <v>26</v>
      </c>
      <c r="I9541" t="s">
        <v>41</v>
      </c>
      <c r="J9541">
        <v>18466</v>
      </c>
      <c r="K9541">
        <v>7</v>
      </c>
      <c r="L9541">
        <v>0</v>
      </c>
      <c r="M9541">
        <v>849436</v>
      </c>
      <c r="O9541" s="2" t="str">
        <f>TRIM(SampleSuperstore3[[#This Row],[City]])</f>
        <v>Concord</v>
      </c>
      <c r="P9541" s="2" t="str">
        <f>TRIM(SampleSuperstore3[[#This Row],[State]])</f>
        <v>New Hampshire</v>
      </c>
      <c r="Q9541" s="2" t="str">
        <f t="shared" si="149"/>
        <v>Concord New Hampshire</v>
      </c>
      <c r="R9541" s="6" t="s">
        <v>103</v>
      </c>
      <c r="S9541" s="2" t="s">
        <v>104</v>
      </c>
      <c r="T9541" s="2"/>
    </row>
    <row r="9542" spans="1:20" x14ac:dyDescent="0.3">
      <c r="A9542" t="s">
        <v>13</v>
      </c>
      <c r="B9542" t="s">
        <v>14</v>
      </c>
      <c r="C9542" t="s">
        <v>15</v>
      </c>
      <c r="D9542" t="s">
        <v>61</v>
      </c>
      <c r="E9542" t="s">
        <v>46</v>
      </c>
      <c r="F9542">
        <v>77095</v>
      </c>
      <c r="G9542" t="s">
        <v>47</v>
      </c>
      <c r="H9542" t="s">
        <v>19</v>
      </c>
      <c r="I9542" t="s">
        <v>33</v>
      </c>
      <c r="J9542">
        <v>5312</v>
      </c>
      <c r="K9542">
        <v>2</v>
      </c>
      <c r="L9542">
        <v>6</v>
      </c>
      <c r="M9542">
        <v>-15936</v>
      </c>
      <c r="O9542" s="2" t="str">
        <f>TRIM(SampleSuperstore3[[#This Row],[City]])</f>
        <v>Houston</v>
      </c>
      <c r="P9542" s="2" t="str">
        <f>TRIM(SampleSuperstore3[[#This Row],[State]])</f>
        <v>Texas</v>
      </c>
      <c r="Q9542" s="2" t="str">
        <f t="shared" si="149"/>
        <v>Houston Texas</v>
      </c>
      <c r="R9542" s="6" t="s">
        <v>103</v>
      </c>
      <c r="S9542" s="2" t="s">
        <v>104</v>
      </c>
      <c r="T9542" s="2"/>
    </row>
    <row r="9543" spans="1:20" x14ac:dyDescent="0.3">
      <c r="A9543" t="s">
        <v>62</v>
      </c>
      <c r="B9543" t="s">
        <v>14</v>
      </c>
      <c r="C9543" t="s">
        <v>15</v>
      </c>
      <c r="D9543" t="s">
        <v>114</v>
      </c>
      <c r="E9543" t="s">
        <v>104</v>
      </c>
      <c r="F9543">
        <v>43055</v>
      </c>
      <c r="G9543" t="s">
        <v>57</v>
      </c>
      <c r="H9543" t="s">
        <v>35</v>
      </c>
      <c r="I9543" t="s">
        <v>59</v>
      </c>
      <c r="J9543">
        <v>13252</v>
      </c>
      <c r="K9543">
        <v>5</v>
      </c>
      <c r="L9543">
        <v>2</v>
      </c>
      <c r="M9543">
        <v>347865</v>
      </c>
      <c r="O9543" s="2" t="str">
        <f>TRIM(SampleSuperstore3[[#This Row],[City]])</f>
        <v>Newark</v>
      </c>
      <c r="P9543" s="2" t="str">
        <f>TRIM(SampleSuperstore3[[#This Row],[State]])</f>
        <v>Ohio</v>
      </c>
      <c r="Q9543" s="2" t="str">
        <f t="shared" si="149"/>
        <v>Newark Ohio</v>
      </c>
      <c r="R9543" s="6" t="s">
        <v>39</v>
      </c>
      <c r="S9543" s="2" t="s">
        <v>634</v>
      </c>
      <c r="T9543" s="2" t="s">
        <v>810</v>
      </c>
    </row>
    <row r="9544" spans="1:20" x14ac:dyDescent="0.3">
      <c r="A9544" t="s">
        <v>62</v>
      </c>
      <c r="B9544" t="s">
        <v>14</v>
      </c>
      <c r="C9544" t="s">
        <v>15</v>
      </c>
      <c r="D9544" t="s">
        <v>114</v>
      </c>
      <c r="E9544" t="s">
        <v>104</v>
      </c>
      <c r="F9544">
        <v>43055</v>
      </c>
      <c r="G9544" t="s">
        <v>57</v>
      </c>
      <c r="H9544" t="s">
        <v>26</v>
      </c>
      <c r="I9544" t="s">
        <v>32</v>
      </c>
      <c r="J9544">
        <v>19564</v>
      </c>
      <c r="K9544">
        <v>5</v>
      </c>
      <c r="L9544">
        <v>2</v>
      </c>
      <c r="M9544">
        <v>-44019</v>
      </c>
      <c r="O9544" s="2" t="str">
        <f>TRIM(SampleSuperstore3[[#This Row],[City]])</f>
        <v>Newark</v>
      </c>
      <c r="P9544" s="2" t="str">
        <f>TRIM(SampleSuperstore3[[#This Row],[State]])</f>
        <v>Ohio</v>
      </c>
      <c r="Q9544" s="2" t="str">
        <f t="shared" si="149"/>
        <v>Newark Ohio</v>
      </c>
      <c r="R9544" s="6" t="s">
        <v>61</v>
      </c>
      <c r="S9544" s="2" t="s">
        <v>46</v>
      </c>
      <c r="T9544" s="2"/>
    </row>
    <row r="9545" spans="1:20" x14ac:dyDescent="0.3">
      <c r="A9545" t="s">
        <v>62</v>
      </c>
      <c r="B9545" t="s">
        <v>14</v>
      </c>
      <c r="C9545" t="s">
        <v>15</v>
      </c>
      <c r="D9545" t="s">
        <v>114</v>
      </c>
      <c r="E9545" t="s">
        <v>104</v>
      </c>
      <c r="F9545">
        <v>43055</v>
      </c>
      <c r="G9545" t="s">
        <v>57</v>
      </c>
      <c r="H9545" t="s">
        <v>19</v>
      </c>
      <c r="I9545" t="s">
        <v>33</v>
      </c>
      <c r="J9545">
        <v>51968</v>
      </c>
      <c r="K9545">
        <v>2</v>
      </c>
      <c r="L9545">
        <v>2</v>
      </c>
      <c r="M9545">
        <v>103936</v>
      </c>
      <c r="O9545" s="2" t="str">
        <f>TRIM(SampleSuperstore3[[#This Row],[City]])</f>
        <v>Newark</v>
      </c>
      <c r="P9545" s="2" t="str">
        <f>TRIM(SampleSuperstore3[[#This Row],[State]])</f>
        <v>Ohio</v>
      </c>
      <c r="Q9545" s="2" t="str">
        <f t="shared" si="149"/>
        <v>Newark Ohio</v>
      </c>
      <c r="R9545" s="6" t="s">
        <v>114</v>
      </c>
      <c r="S9545" s="2" t="s">
        <v>104</v>
      </c>
      <c r="T9545" s="2"/>
    </row>
    <row r="9546" spans="1:20" x14ac:dyDescent="0.3">
      <c r="A9546" t="s">
        <v>62</v>
      </c>
      <c r="B9546" t="s">
        <v>14</v>
      </c>
      <c r="C9546" t="s">
        <v>15</v>
      </c>
      <c r="D9546" t="s">
        <v>114</v>
      </c>
      <c r="E9546" t="s">
        <v>104</v>
      </c>
      <c r="F9546">
        <v>43055</v>
      </c>
      <c r="G9546" t="s">
        <v>57</v>
      </c>
      <c r="H9546" t="s">
        <v>35</v>
      </c>
      <c r="I9546" t="s">
        <v>59</v>
      </c>
      <c r="J9546">
        <v>431976</v>
      </c>
      <c r="K9546">
        <v>3</v>
      </c>
      <c r="L9546">
        <v>2</v>
      </c>
      <c r="M9546">
        <v>-755958</v>
      </c>
      <c r="O9546" s="2" t="str">
        <f>TRIM(SampleSuperstore3[[#This Row],[City]])</f>
        <v>Newark</v>
      </c>
      <c r="P9546" s="2" t="str">
        <f>TRIM(SampleSuperstore3[[#This Row],[State]])</f>
        <v>Ohio</v>
      </c>
      <c r="Q9546" s="2" t="str">
        <f t="shared" si="149"/>
        <v>Newark Ohio</v>
      </c>
      <c r="R9546" s="6" t="s">
        <v>114</v>
      </c>
      <c r="S9546" s="2" t="s">
        <v>104</v>
      </c>
      <c r="T9546" s="2"/>
    </row>
    <row r="9547" spans="1:20" x14ac:dyDescent="0.3">
      <c r="A9547" t="s">
        <v>62</v>
      </c>
      <c r="B9547" t="s">
        <v>14</v>
      </c>
      <c r="C9547" t="s">
        <v>15</v>
      </c>
      <c r="D9547" t="s">
        <v>114</v>
      </c>
      <c r="E9547" t="s">
        <v>104</v>
      </c>
      <c r="F9547">
        <v>43055</v>
      </c>
      <c r="G9547" t="s">
        <v>57</v>
      </c>
      <c r="H9547" t="s">
        <v>35</v>
      </c>
      <c r="I9547" t="s">
        <v>123</v>
      </c>
      <c r="J9547">
        <v>224937</v>
      </c>
      <c r="K9547">
        <v>3</v>
      </c>
      <c r="L9547">
        <v>7</v>
      </c>
      <c r="M9547">
        <v>-1649538</v>
      </c>
      <c r="O9547" s="2" t="str">
        <f>TRIM(SampleSuperstore3[[#This Row],[City]])</f>
        <v>Newark</v>
      </c>
      <c r="P9547" s="2" t="str">
        <f>TRIM(SampleSuperstore3[[#This Row],[State]])</f>
        <v>Ohio</v>
      </c>
      <c r="Q9547" s="2" t="str">
        <f t="shared" si="149"/>
        <v>Newark Ohio</v>
      </c>
      <c r="R9547" s="6" t="s">
        <v>114</v>
      </c>
      <c r="S9547" s="2" t="s">
        <v>104</v>
      </c>
      <c r="T9547" s="2"/>
    </row>
    <row r="9548" spans="1:20" x14ac:dyDescent="0.3">
      <c r="A9548" t="s">
        <v>62</v>
      </c>
      <c r="B9548" t="s">
        <v>14</v>
      </c>
      <c r="C9548" t="s">
        <v>15</v>
      </c>
      <c r="D9548" t="s">
        <v>114</v>
      </c>
      <c r="E9548" t="s">
        <v>104</v>
      </c>
      <c r="F9548">
        <v>43055</v>
      </c>
      <c r="G9548" t="s">
        <v>57</v>
      </c>
      <c r="H9548" t="s">
        <v>26</v>
      </c>
      <c r="I9548" t="s">
        <v>27</v>
      </c>
      <c r="J9548">
        <v>6</v>
      </c>
      <c r="K9548">
        <v>2</v>
      </c>
      <c r="L9548">
        <v>2</v>
      </c>
      <c r="M9548">
        <v>21</v>
      </c>
      <c r="O9548" s="2" t="str">
        <f>TRIM(SampleSuperstore3[[#This Row],[City]])</f>
        <v>Newark</v>
      </c>
      <c r="P9548" s="2" t="str">
        <f>TRIM(SampleSuperstore3[[#This Row],[State]])</f>
        <v>Ohio</v>
      </c>
      <c r="Q9548" s="2" t="str">
        <f t="shared" si="149"/>
        <v>Newark Ohio</v>
      </c>
      <c r="R9548" s="6" t="s">
        <v>114</v>
      </c>
      <c r="S9548" s="2" t="s">
        <v>104</v>
      </c>
      <c r="T9548" s="2"/>
    </row>
    <row r="9549" spans="1:20" x14ac:dyDescent="0.3">
      <c r="A9549" t="s">
        <v>28</v>
      </c>
      <c r="B9549" t="s">
        <v>44</v>
      </c>
      <c r="C9549" t="s">
        <v>15</v>
      </c>
      <c r="D9549" t="s">
        <v>23</v>
      </c>
      <c r="E9549" t="s">
        <v>24</v>
      </c>
      <c r="F9549">
        <v>90045</v>
      </c>
      <c r="G9549" t="s">
        <v>25</v>
      </c>
      <c r="H9549" t="s">
        <v>26</v>
      </c>
      <c r="I9549" t="s">
        <v>41</v>
      </c>
      <c r="J9549">
        <v>1176</v>
      </c>
      <c r="K9549">
        <v>2</v>
      </c>
      <c r="L9549">
        <v>0</v>
      </c>
      <c r="M9549">
        <v>57624</v>
      </c>
      <c r="O9549" s="2" t="str">
        <f>TRIM(SampleSuperstore3[[#This Row],[City]])</f>
        <v>Los Angeles</v>
      </c>
      <c r="P9549" s="2" t="str">
        <f>TRIM(SampleSuperstore3[[#This Row],[State]])</f>
        <v>California</v>
      </c>
      <c r="Q9549" s="2" t="str">
        <f t="shared" si="149"/>
        <v>Los Angeles California</v>
      </c>
      <c r="R9549" s="6" t="s">
        <v>114</v>
      </c>
      <c r="S9549" s="2" t="s">
        <v>104</v>
      </c>
      <c r="T9549" s="2"/>
    </row>
    <row r="9550" spans="1:20" x14ac:dyDescent="0.3">
      <c r="A9550" t="s">
        <v>168</v>
      </c>
      <c r="B9550" t="s">
        <v>14</v>
      </c>
      <c r="C9550" t="s">
        <v>15</v>
      </c>
      <c r="D9550" t="s">
        <v>141</v>
      </c>
      <c r="E9550" t="s">
        <v>30</v>
      </c>
      <c r="F9550">
        <v>33614</v>
      </c>
      <c r="G9550" t="s">
        <v>18</v>
      </c>
      <c r="H9550" t="s">
        <v>19</v>
      </c>
      <c r="I9550" t="s">
        <v>21</v>
      </c>
      <c r="J9550">
        <v>1125488</v>
      </c>
      <c r="K9550">
        <v>7</v>
      </c>
      <c r="L9550">
        <v>2</v>
      </c>
      <c r="M9550">
        <v>984802</v>
      </c>
      <c r="O9550" s="2" t="str">
        <f>TRIM(SampleSuperstore3[[#This Row],[City]])</f>
        <v>Tampa</v>
      </c>
      <c r="P9550" s="2" t="str">
        <f>TRIM(SampleSuperstore3[[#This Row],[State]])</f>
        <v>Florida</v>
      </c>
      <c r="Q9550" s="2" t="str">
        <f t="shared" si="149"/>
        <v>Tampa Florida</v>
      </c>
      <c r="R9550" s="6" t="s">
        <v>114</v>
      </c>
      <c r="S9550" s="2" t="s">
        <v>104</v>
      </c>
      <c r="T9550" s="2"/>
    </row>
    <row r="9551" spans="1:20" x14ac:dyDescent="0.3">
      <c r="A9551" t="s">
        <v>168</v>
      </c>
      <c r="B9551" t="s">
        <v>14</v>
      </c>
      <c r="C9551" t="s">
        <v>15</v>
      </c>
      <c r="D9551" t="s">
        <v>141</v>
      </c>
      <c r="E9551" t="s">
        <v>30</v>
      </c>
      <c r="F9551">
        <v>33614</v>
      </c>
      <c r="G9551" t="s">
        <v>18</v>
      </c>
      <c r="H9551" t="s">
        <v>26</v>
      </c>
      <c r="I9551" t="s">
        <v>37</v>
      </c>
      <c r="J9551">
        <v>12645</v>
      </c>
      <c r="K9551">
        <v>5</v>
      </c>
      <c r="L9551">
        <v>7</v>
      </c>
      <c r="M9551">
        <v>-10116</v>
      </c>
      <c r="O9551" s="2" t="str">
        <f>TRIM(SampleSuperstore3[[#This Row],[City]])</f>
        <v>Tampa</v>
      </c>
      <c r="P9551" s="2" t="str">
        <f>TRIM(SampleSuperstore3[[#This Row],[State]])</f>
        <v>Florida</v>
      </c>
      <c r="Q9551" s="2" t="str">
        <f t="shared" si="149"/>
        <v>Tampa Florida</v>
      </c>
      <c r="R9551" s="6" t="s">
        <v>626</v>
      </c>
      <c r="S9551" s="2" t="s">
        <v>627</v>
      </c>
      <c r="T9551" s="2" t="s">
        <v>24</v>
      </c>
    </row>
    <row r="9552" spans="1:20" x14ac:dyDescent="0.3">
      <c r="A9552" t="s">
        <v>168</v>
      </c>
      <c r="B9552" t="s">
        <v>14</v>
      </c>
      <c r="C9552" t="s">
        <v>15</v>
      </c>
      <c r="D9552" t="s">
        <v>141</v>
      </c>
      <c r="E9552" t="s">
        <v>30</v>
      </c>
      <c r="F9552">
        <v>33614</v>
      </c>
      <c r="G9552" t="s">
        <v>18</v>
      </c>
      <c r="H9552" t="s">
        <v>26</v>
      </c>
      <c r="I9552" t="s">
        <v>34</v>
      </c>
      <c r="J9552">
        <v>4032</v>
      </c>
      <c r="K9552">
        <v>2</v>
      </c>
      <c r="L9552">
        <v>2</v>
      </c>
      <c r="M9552">
        <v>10584</v>
      </c>
      <c r="O9552" s="2" t="str">
        <f>TRIM(SampleSuperstore3[[#This Row],[City]])</f>
        <v>Tampa</v>
      </c>
      <c r="P9552" s="2" t="str">
        <f>TRIM(SampleSuperstore3[[#This Row],[State]])</f>
        <v>Florida</v>
      </c>
      <c r="Q9552" s="2" t="str">
        <f t="shared" si="149"/>
        <v>Tampa Florida</v>
      </c>
      <c r="R9552" s="6" t="s">
        <v>141</v>
      </c>
      <c r="S9552" s="2" t="s">
        <v>30</v>
      </c>
      <c r="T9552" s="2"/>
    </row>
    <row r="9553" spans="1:22" x14ac:dyDescent="0.3">
      <c r="A9553" t="s">
        <v>62</v>
      </c>
      <c r="B9553" t="s">
        <v>22</v>
      </c>
      <c r="C9553" t="s">
        <v>15</v>
      </c>
      <c r="D9553" t="s">
        <v>53</v>
      </c>
      <c r="E9553" t="s">
        <v>54</v>
      </c>
      <c r="F9553">
        <v>68025</v>
      </c>
      <c r="G9553" t="s">
        <v>47</v>
      </c>
      <c r="H9553" t="s">
        <v>35</v>
      </c>
      <c r="I9553" t="s">
        <v>36</v>
      </c>
      <c r="J9553">
        <v>7996</v>
      </c>
      <c r="K9553">
        <v>4</v>
      </c>
      <c r="L9553">
        <v>0</v>
      </c>
      <c r="M9553">
        <v>223888</v>
      </c>
      <c r="O9553" s="2" t="str">
        <f>TRIM(SampleSuperstore3[[#This Row],[City]])</f>
        <v>Fremont</v>
      </c>
      <c r="P9553" s="2" t="str">
        <f>TRIM(SampleSuperstore3[[#This Row],[State]])</f>
        <v>Nebraska</v>
      </c>
      <c r="Q9553" s="2" t="str">
        <f t="shared" si="149"/>
        <v>Fremont Nebraska</v>
      </c>
      <c r="R9553" s="6" t="s">
        <v>141</v>
      </c>
      <c r="S9553" s="2" t="s">
        <v>30</v>
      </c>
      <c r="T9553" s="2"/>
    </row>
    <row r="9554" spans="1:22" x14ac:dyDescent="0.3">
      <c r="A9554" t="s">
        <v>168</v>
      </c>
      <c r="B9554" t="s">
        <v>14</v>
      </c>
      <c r="C9554" t="s">
        <v>15</v>
      </c>
      <c r="D9554" t="s">
        <v>103</v>
      </c>
      <c r="E9554" t="s">
        <v>104</v>
      </c>
      <c r="F9554">
        <v>43229</v>
      </c>
      <c r="G9554" t="s">
        <v>57</v>
      </c>
      <c r="H9554" t="s">
        <v>26</v>
      </c>
      <c r="I9554" t="s">
        <v>37</v>
      </c>
      <c r="J9554">
        <v>6732</v>
      </c>
      <c r="K9554">
        <v>6</v>
      </c>
      <c r="L9554">
        <v>7</v>
      </c>
      <c r="M9554">
        <v>-4488</v>
      </c>
      <c r="O9554" s="2" t="str">
        <f>TRIM(SampleSuperstore3[[#This Row],[City]])</f>
        <v>Columbus</v>
      </c>
      <c r="P9554" s="2" t="str">
        <f>TRIM(SampleSuperstore3[[#This Row],[State]])</f>
        <v>Ohio</v>
      </c>
      <c r="Q9554" s="2" t="str">
        <f t="shared" si="149"/>
        <v>Columbus Ohio</v>
      </c>
      <c r="R9554" s="6" t="s">
        <v>141</v>
      </c>
      <c r="S9554" s="2" t="s">
        <v>30</v>
      </c>
      <c r="T9554" s="2"/>
    </row>
    <row r="9555" spans="1:22" x14ac:dyDescent="0.3">
      <c r="A9555" t="s">
        <v>168</v>
      </c>
      <c r="B9555" t="s">
        <v>14</v>
      </c>
      <c r="C9555" t="s">
        <v>15</v>
      </c>
      <c r="D9555" t="s">
        <v>103</v>
      </c>
      <c r="E9555" t="s">
        <v>104</v>
      </c>
      <c r="F9555">
        <v>43229</v>
      </c>
      <c r="G9555" t="s">
        <v>57</v>
      </c>
      <c r="H9555" t="s">
        <v>26</v>
      </c>
      <c r="I9555" t="s">
        <v>32</v>
      </c>
      <c r="J9555">
        <v>33568</v>
      </c>
      <c r="K9555">
        <v>2</v>
      </c>
      <c r="L9555">
        <v>2</v>
      </c>
      <c r="M9555">
        <v>16784</v>
      </c>
      <c r="O9555" s="2" t="str">
        <f>TRIM(SampleSuperstore3[[#This Row],[City]])</f>
        <v>Columbus</v>
      </c>
      <c r="P9555" s="2" t="str">
        <f>TRIM(SampleSuperstore3[[#This Row],[State]])</f>
        <v>Ohio</v>
      </c>
      <c r="Q9555" s="2" t="str">
        <f t="shared" si="149"/>
        <v>Columbus Ohio</v>
      </c>
      <c r="R9555" s="6" t="s">
        <v>53</v>
      </c>
      <c r="S9555" s="2" t="s">
        <v>54</v>
      </c>
      <c r="T9555" s="2"/>
    </row>
    <row r="9556" spans="1:22" x14ac:dyDescent="0.3">
      <c r="A9556" t="s">
        <v>168</v>
      </c>
      <c r="B9556" t="s">
        <v>14</v>
      </c>
      <c r="C9556" t="s">
        <v>15</v>
      </c>
      <c r="D9556" t="s">
        <v>103</v>
      </c>
      <c r="E9556" t="s">
        <v>104</v>
      </c>
      <c r="F9556">
        <v>43229</v>
      </c>
      <c r="G9556" t="s">
        <v>57</v>
      </c>
      <c r="H9556" t="s">
        <v>26</v>
      </c>
      <c r="I9556" t="s">
        <v>60</v>
      </c>
      <c r="J9556">
        <v>1584</v>
      </c>
      <c r="K9556">
        <v>2</v>
      </c>
      <c r="L9556">
        <v>2</v>
      </c>
      <c r="M9556">
        <v>5544</v>
      </c>
      <c r="O9556" s="2" t="str">
        <f>TRIM(SampleSuperstore3[[#This Row],[City]])</f>
        <v>Columbus</v>
      </c>
      <c r="P9556" s="2" t="str">
        <f>TRIM(SampleSuperstore3[[#This Row],[State]])</f>
        <v>Ohio</v>
      </c>
      <c r="Q9556" s="2" t="str">
        <f t="shared" si="149"/>
        <v>Columbus Ohio</v>
      </c>
      <c r="R9556" s="6" t="s">
        <v>103</v>
      </c>
      <c r="S9556" s="2" t="s">
        <v>104</v>
      </c>
      <c r="T9556" s="2"/>
    </row>
    <row r="9557" spans="1:22" x14ac:dyDescent="0.3">
      <c r="A9557" t="s">
        <v>168</v>
      </c>
      <c r="B9557" t="s">
        <v>14</v>
      </c>
      <c r="C9557" t="s">
        <v>15</v>
      </c>
      <c r="D9557" t="s">
        <v>103</v>
      </c>
      <c r="E9557" t="s">
        <v>104</v>
      </c>
      <c r="F9557">
        <v>43229</v>
      </c>
      <c r="G9557" t="s">
        <v>57</v>
      </c>
      <c r="H9557" t="s">
        <v>26</v>
      </c>
      <c r="I9557" t="s">
        <v>27</v>
      </c>
      <c r="J9557">
        <v>24424</v>
      </c>
      <c r="K9557">
        <v>1</v>
      </c>
      <c r="L9557">
        <v>2</v>
      </c>
      <c r="M9557">
        <v>79378</v>
      </c>
      <c r="O9557" s="2" t="str">
        <f>TRIM(SampleSuperstore3[[#This Row],[City]])</f>
        <v>Columbus</v>
      </c>
      <c r="P9557" s="2" t="str">
        <f>TRIM(SampleSuperstore3[[#This Row],[State]])</f>
        <v>Ohio</v>
      </c>
      <c r="Q9557" s="2" t="str">
        <f t="shared" si="149"/>
        <v>Columbus Ohio</v>
      </c>
      <c r="R9557" s="6" t="s">
        <v>103</v>
      </c>
      <c r="S9557" s="2" t="s">
        <v>104</v>
      </c>
      <c r="T9557" s="2"/>
    </row>
    <row r="9558" spans="1:22" x14ac:dyDescent="0.3">
      <c r="A9558" t="s">
        <v>168</v>
      </c>
      <c r="B9558" t="s">
        <v>14</v>
      </c>
      <c r="C9558" t="s">
        <v>15</v>
      </c>
      <c r="D9558" t="s">
        <v>103</v>
      </c>
      <c r="E9558" t="s">
        <v>104</v>
      </c>
      <c r="F9558">
        <v>43229</v>
      </c>
      <c r="G9558" t="s">
        <v>57</v>
      </c>
      <c r="H9558" t="s">
        <v>26</v>
      </c>
      <c r="I9558" t="s">
        <v>34</v>
      </c>
      <c r="J9558">
        <v>1712</v>
      </c>
      <c r="K9558">
        <v>5</v>
      </c>
      <c r="L9558">
        <v>2</v>
      </c>
      <c r="M9558">
        <v>1926</v>
      </c>
      <c r="O9558" s="2" t="str">
        <f>TRIM(SampleSuperstore3[[#This Row],[City]])</f>
        <v>Columbus</v>
      </c>
      <c r="P9558" s="2" t="str">
        <f>TRIM(SampleSuperstore3[[#This Row],[State]])</f>
        <v>Ohio</v>
      </c>
      <c r="Q9558" s="2" t="str">
        <f t="shared" si="149"/>
        <v>Columbus Ohio</v>
      </c>
      <c r="R9558" s="6" t="s">
        <v>103</v>
      </c>
      <c r="S9558" s="2" t="s">
        <v>104</v>
      </c>
      <c r="T9558" s="2"/>
    </row>
    <row r="9559" spans="1:22" x14ac:dyDescent="0.3">
      <c r="A9559" t="s">
        <v>168</v>
      </c>
      <c r="B9559" t="s">
        <v>14</v>
      </c>
      <c r="C9559" t="s">
        <v>15</v>
      </c>
      <c r="D9559" t="s">
        <v>310</v>
      </c>
      <c r="E9559" t="s">
        <v>24</v>
      </c>
      <c r="F9559">
        <v>91767</v>
      </c>
      <c r="G9559" t="s">
        <v>25</v>
      </c>
      <c r="H9559" t="s">
        <v>19</v>
      </c>
      <c r="I9559" t="s">
        <v>33</v>
      </c>
      <c r="J9559">
        <v>3156</v>
      </c>
      <c r="K9559">
        <v>3</v>
      </c>
      <c r="L9559">
        <v>0</v>
      </c>
      <c r="M9559">
        <v>104148</v>
      </c>
      <c r="O9559" s="2" t="str">
        <f>TRIM(SampleSuperstore3[[#This Row],[City]])</f>
        <v>Pomona</v>
      </c>
      <c r="P9559" s="2" t="str">
        <f>TRIM(SampleSuperstore3[[#This Row],[State]])</f>
        <v>California</v>
      </c>
      <c r="Q9559" s="2" t="str">
        <f t="shared" si="149"/>
        <v>Pomona California</v>
      </c>
      <c r="R9559" s="6" t="s">
        <v>103</v>
      </c>
      <c r="S9559" s="2" t="s">
        <v>104</v>
      </c>
      <c r="T9559" s="2"/>
    </row>
    <row r="9560" spans="1:22" x14ac:dyDescent="0.3">
      <c r="A9560" t="s">
        <v>13</v>
      </c>
      <c r="B9560" t="s">
        <v>14</v>
      </c>
      <c r="C9560" t="s">
        <v>15</v>
      </c>
      <c r="D9560" t="s">
        <v>122</v>
      </c>
      <c r="E9560" t="s">
        <v>46</v>
      </c>
      <c r="F9560">
        <v>78207</v>
      </c>
      <c r="G9560" t="s">
        <v>47</v>
      </c>
      <c r="H9560" t="s">
        <v>19</v>
      </c>
      <c r="I9560" t="s">
        <v>21</v>
      </c>
      <c r="J9560">
        <v>105686</v>
      </c>
      <c r="K9560">
        <v>1</v>
      </c>
      <c r="L9560">
        <v>3</v>
      </c>
      <c r="M9560">
        <v>-286862</v>
      </c>
      <c r="O9560" s="2" t="str">
        <f>TRIM(SampleSuperstore3[[#This Row],[City]])</f>
        <v>San Antonio</v>
      </c>
      <c r="P9560" s="2" t="str">
        <f>TRIM(SampleSuperstore3[[#This Row],[State]])</f>
        <v>Texas</v>
      </c>
      <c r="Q9560" s="2" t="str">
        <f t="shared" si="149"/>
        <v>San Antonio Texas</v>
      </c>
      <c r="R9560" s="6" t="s">
        <v>103</v>
      </c>
      <c r="S9560" s="2" t="s">
        <v>104</v>
      </c>
      <c r="T9560" s="2"/>
    </row>
    <row r="9561" spans="1:22" x14ac:dyDescent="0.3">
      <c r="A9561" t="s">
        <v>13</v>
      </c>
      <c r="B9561" t="s">
        <v>14</v>
      </c>
      <c r="C9561" t="s">
        <v>15</v>
      </c>
      <c r="D9561" t="s">
        <v>122</v>
      </c>
      <c r="E9561" t="s">
        <v>46</v>
      </c>
      <c r="F9561">
        <v>78207</v>
      </c>
      <c r="G9561" t="s">
        <v>47</v>
      </c>
      <c r="H9561" t="s">
        <v>35</v>
      </c>
      <c r="I9561" t="s">
        <v>123</v>
      </c>
      <c r="J9561">
        <v>39954</v>
      </c>
      <c r="K9561">
        <v>2</v>
      </c>
      <c r="L9561">
        <v>4</v>
      </c>
      <c r="M9561">
        <v>-79908</v>
      </c>
      <c r="O9561" s="2" t="str">
        <f>TRIM(SampleSuperstore3[[#This Row],[City]])</f>
        <v>San Antonio</v>
      </c>
      <c r="P9561" s="2" t="str">
        <f>TRIM(SampleSuperstore3[[#This Row],[State]])</f>
        <v>Texas</v>
      </c>
      <c r="Q9561" s="2" t="str">
        <f t="shared" si="149"/>
        <v>San Antonio Texas</v>
      </c>
      <c r="R9561" s="6" t="s">
        <v>310</v>
      </c>
      <c r="S9561" s="2" t="s">
        <v>24</v>
      </c>
      <c r="T9561" s="2"/>
    </row>
    <row r="9562" spans="1:22" x14ac:dyDescent="0.3">
      <c r="A9562" t="s">
        <v>13</v>
      </c>
      <c r="B9562" t="s">
        <v>14</v>
      </c>
      <c r="C9562" t="s">
        <v>15</v>
      </c>
      <c r="D9562" t="s">
        <v>122</v>
      </c>
      <c r="E9562" t="s">
        <v>46</v>
      </c>
      <c r="F9562">
        <v>78207</v>
      </c>
      <c r="G9562" t="s">
        <v>47</v>
      </c>
      <c r="H9562" t="s">
        <v>19</v>
      </c>
      <c r="I9562" t="s">
        <v>21</v>
      </c>
      <c r="J9562">
        <v>10493</v>
      </c>
      <c r="K9562">
        <v>5</v>
      </c>
      <c r="L9562">
        <v>3</v>
      </c>
      <c r="M9562">
        <v>-4497</v>
      </c>
      <c r="O9562" s="2" t="str">
        <f>TRIM(SampleSuperstore3[[#This Row],[City]])</f>
        <v>San Antonio</v>
      </c>
      <c r="P9562" s="2" t="str">
        <f>TRIM(SampleSuperstore3[[#This Row],[State]])</f>
        <v>Texas</v>
      </c>
      <c r="Q9562" s="2" t="str">
        <f t="shared" si="149"/>
        <v>San Antonio Texas</v>
      </c>
      <c r="R9562" s="6" t="s">
        <v>632</v>
      </c>
      <c r="S9562" s="2" t="s">
        <v>641</v>
      </c>
      <c r="T9562" s="2" t="s">
        <v>46</v>
      </c>
    </row>
    <row r="9563" spans="1:22" x14ac:dyDescent="0.3">
      <c r="A9563" t="s">
        <v>62</v>
      </c>
      <c r="B9563" t="s">
        <v>44</v>
      </c>
      <c r="C9563" t="s">
        <v>15</v>
      </c>
      <c r="D9563" t="s">
        <v>75</v>
      </c>
      <c r="E9563" t="s">
        <v>76</v>
      </c>
      <c r="F9563">
        <v>10035</v>
      </c>
      <c r="G9563" t="s">
        <v>57</v>
      </c>
      <c r="H9563" t="s">
        <v>35</v>
      </c>
      <c r="I9563" t="s">
        <v>36</v>
      </c>
      <c r="J9563">
        <v>107985</v>
      </c>
      <c r="K9563">
        <v>3</v>
      </c>
      <c r="L9563">
        <v>0</v>
      </c>
      <c r="M9563">
        <v>323955</v>
      </c>
      <c r="O9563" s="2" t="str">
        <f>TRIM(SampleSuperstore3[[#This Row],[City]])</f>
        <v>New York City</v>
      </c>
      <c r="P9563" s="2" t="str">
        <f>TRIM(SampleSuperstore3[[#This Row],[State]])</f>
        <v>New York</v>
      </c>
      <c r="Q9563" s="2" t="str">
        <f t="shared" si="149"/>
        <v>New York City New York</v>
      </c>
      <c r="R9563" s="6" t="s">
        <v>632</v>
      </c>
      <c r="S9563" s="2" t="s">
        <v>641</v>
      </c>
      <c r="T9563" s="2" t="s">
        <v>46</v>
      </c>
    </row>
    <row r="9564" spans="1:22" x14ac:dyDescent="0.3">
      <c r="A9564" t="s">
        <v>62</v>
      </c>
      <c r="B9564" t="s">
        <v>44</v>
      </c>
      <c r="C9564" t="s">
        <v>15</v>
      </c>
      <c r="D9564" t="s">
        <v>75</v>
      </c>
      <c r="E9564" t="s">
        <v>76</v>
      </c>
      <c r="F9564">
        <v>10035</v>
      </c>
      <c r="G9564" t="s">
        <v>57</v>
      </c>
      <c r="H9564" t="s">
        <v>26</v>
      </c>
      <c r="I9564" t="s">
        <v>32</v>
      </c>
      <c r="J9564">
        <v>7098</v>
      </c>
      <c r="K9564">
        <v>1</v>
      </c>
      <c r="L9564">
        <v>0</v>
      </c>
      <c r="M9564">
        <v>3549</v>
      </c>
      <c r="O9564" s="2" t="str">
        <f>TRIM(SampleSuperstore3[[#This Row],[City]])</f>
        <v>New York City</v>
      </c>
      <c r="P9564" s="2" t="str">
        <f>TRIM(SampleSuperstore3[[#This Row],[State]])</f>
        <v>New York</v>
      </c>
      <c r="Q9564" s="2" t="str">
        <f t="shared" si="149"/>
        <v>New York City New York</v>
      </c>
      <c r="R9564" s="6" t="s">
        <v>632</v>
      </c>
      <c r="S9564" s="2" t="s">
        <v>641</v>
      </c>
      <c r="T9564" s="2" t="s">
        <v>46</v>
      </c>
    </row>
    <row r="9565" spans="1:22" x14ac:dyDescent="0.3">
      <c r="A9565" t="s">
        <v>62</v>
      </c>
      <c r="B9565" t="s">
        <v>44</v>
      </c>
      <c r="C9565" t="s">
        <v>15</v>
      </c>
      <c r="D9565" t="s">
        <v>75</v>
      </c>
      <c r="E9565" t="s">
        <v>76</v>
      </c>
      <c r="F9565">
        <v>10035</v>
      </c>
      <c r="G9565" t="s">
        <v>57</v>
      </c>
      <c r="H9565" t="s">
        <v>26</v>
      </c>
      <c r="I9565" t="s">
        <v>34</v>
      </c>
      <c r="J9565">
        <v>2995</v>
      </c>
      <c r="K9565">
        <v>5</v>
      </c>
      <c r="L9565">
        <v>0</v>
      </c>
      <c r="M9565">
        <v>86855</v>
      </c>
      <c r="O9565" s="2" t="str">
        <f>TRIM(SampleSuperstore3[[#This Row],[City]])</f>
        <v>New York City</v>
      </c>
      <c r="P9565" s="2" t="str">
        <f>TRIM(SampleSuperstore3[[#This Row],[State]])</f>
        <v>New York</v>
      </c>
      <c r="Q9565" s="2" t="str">
        <f t="shared" si="149"/>
        <v>New York City New York</v>
      </c>
      <c r="R9565" s="6" t="s">
        <v>634</v>
      </c>
      <c r="S9565" s="2" t="s">
        <v>369</v>
      </c>
      <c r="T9565" s="2" t="s">
        <v>3</v>
      </c>
      <c r="U9565" t="s">
        <v>634</v>
      </c>
      <c r="V9565" t="s">
        <v>369</v>
      </c>
    </row>
    <row r="9566" spans="1:22" x14ac:dyDescent="0.3">
      <c r="A9566" t="s">
        <v>62</v>
      </c>
      <c r="B9566" t="s">
        <v>44</v>
      </c>
      <c r="C9566" t="s">
        <v>15</v>
      </c>
      <c r="D9566" t="s">
        <v>75</v>
      </c>
      <c r="E9566" t="s">
        <v>76</v>
      </c>
      <c r="F9566">
        <v>10035</v>
      </c>
      <c r="G9566" t="s">
        <v>57</v>
      </c>
      <c r="H9566" t="s">
        <v>19</v>
      </c>
      <c r="I9566" t="s">
        <v>21</v>
      </c>
      <c r="J9566">
        <v>58941</v>
      </c>
      <c r="K9566">
        <v>5</v>
      </c>
      <c r="L9566">
        <v>1</v>
      </c>
      <c r="M9566">
        <v>-6549</v>
      </c>
      <c r="O9566" s="2" t="str">
        <f>TRIM(SampleSuperstore3[[#This Row],[City]])</f>
        <v>New York City</v>
      </c>
      <c r="P9566" s="2" t="str">
        <f>TRIM(SampleSuperstore3[[#This Row],[State]])</f>
        <v>New York</v>
      </c>
      <c r="Q9566" s="2" t="str">
        <f t="shared" si="149"/>
        <v>New York City New York</v>
      </c>
      <c r="R9566" s="6" t="s">
        <v>634</v>
      </c>
      <c r="S9566" s="2" t="s">
        <v>369</v>
      </c>
      <c r="T9566" s="2" t="s">
        <v>3</v>
      </c>
      <c r="U9566" t="s">
        <v>634</v>
      </c>
      <c r="V9566" t="s">
        <v>369</v>
      </c>
    </row>
    <row r="9567" spans="1:22" x14ac:dyDescent="0.3">
      <c r="A9567" t="s">
        <v>28</v>
      </c>
      <c r="B9567" t="s">
        <v>44</v>
      </c>
      <c r="C9567" t="s">
        <v>15</v>
      </c>
      <c r="D9567" t="s">
        <v>55</v>
      </c>
      <c r="E9567" t="s">
        <v>56</v>
      </c>
      <c r="F9567">
        <v>19120</v>
      </c>
      <c r="G9567" t="s">
        <v>57</v>
      </c>
      <c r="H9567" t="s">
        <v>26</v>
      </c>
      <c r="I9567" t="s">
        <v>77</v>
      </c>
      <c r="J9567">
        <v>9648</v>
      </c>
      <c r="K9567">
        <v>6</v>
      </c>
      <c r="L9567">
        <v>2</v>
      </c>
      <c r="M9567">
        <v>34974</v>
      </c>
      <c r="O9567" s="2" t="str">
        <f>TRIM(SampleSuperstore3[[#This Row],[City]])</f>
        <v>Philadelphia</v>
      </c>
      <c r="P9567" s="2" t="str">
        <f>TRIM(SampleSuperstore3[[#This Row],[State]])</f>
        <v>Pennsylvania</v>
      </c>
      <c r="Q9567" s="2" t="str">
        <f t="shared" si="149"/>
        <v>Philadelphia Pennsylvania</v>
      </c>
      <c r="R9567" s="6" t="s">
        <v>634</v>
      </c>
      <c r="S9567" s="2" t="s">
        <v>369</v>
      </c>
      <c r="T9567" s="2" t="s">
        <v>3</v>
      </c>
      <c r="U9567" t="s">
        <v>634</v>
      </c>
      <c r="V9567" t="s">
        <v>369</v>
      </c>
    </row>
    <row r="9568" spans="1:22" x14ac:dyDescent="0.3">
      <c r="A9568" t="s">
        <v>13</v>
      </c>
      <c r="B9568" t="s">
        <v>14</v>
      </c>
      <c r="C9568" t="s">
        <v>15</v>
      </c>
      <c r="D9568" t="s">
        <v>75</v>
      </c>
      <c r="E9568" t="s">
        <v>76</v>
      </c>
      <c r="F9568">
        <v>10024</v>
      </c>
      <c r="G9568" t="s">
        <v>57</v>
      </c>
      <c r="H9568" t="s">
        <v>19</v>
      </c>
      <c r="I9568" t="s">
        <v>20</v>
      </c>
      <c r="J9568">
        <v>400784</v>
      </c>
      <c r="K9568">
        <v>1</v>
      </c>
      <c r="L9568">
        <v>2</v>
      </c>
      <c r="M9568">
        <v>-50098</v>
      </c>
      <c r="O9568" s="2" t="str">
        <f>TRIM(SampleSuperstore3[[#This Row],[City]])</f>
        <v>New York City</v>
      </c>
      <c r="P9568" s="2" t="str">
        <f>TRIM(SampleSuperstore3[[#This Row],[State]])</f>
        <v>New York</v>
      </c>
      <c r="Q9568" s="2" t="str">
        <f t="shared" si="149"/>
        <v>New York City New York</v>
      </c>
      <c r="R9568" s="6" t="s">
        <v>634</v>
      </c>
      <c r="S9568" s="2" t="s">
        <v>369</v>
      </c>
      <c r="T9568" s="2" t="s">
        <v>3</v>
      </c>
      <c r="U9568" t="s">
        <v>634</v>
      </c>
      <c r="V9568" t="s">
        <v>369</v>
      </c>
    </row>
    <row r="9569" spans="1:22" x14ac:dyDescent="0.3">
      <c r="A9569" t="s">
        <v>62</v>
      </c>
      <c r="B9569" t="s">
        <v>44</v>
      </c>
      <c r="C9569" t="s">
        <v>15</v>
      </c>
      <c r="D9569" t="s">
        <v>140</v>
      </c>
      <c r="E9569" t="s">
        <v>70</v>
      </c>
      <c r="F9569">
        <v>48234</v>
      </c>
      <c r="G9569" t="s">
        <v>47</v>
      </c>
      <c r="H9569" t="s">
        <v>26</v>
      </c>
      <c r="I9569" t="s">
        <v>32</v>
      </c>
      <c r="J9569">
        <v>5372</v>
      </c>
      <c r="K9569">
        <v>4</v>
      </c>
      <c r="L9569">
        <v>0</v>
      </c>
      <c r="M9569">
        <v>139672</v>
      </c>
      <c r="O9569" s="2" t="str">
        <f>TRIM(SampleSuperstore3[[#This Row],[City]])</f>
        <v>Detroit</v>
      </c>
      <c r="P9569" s="2" t="str">
        <f>TRIM(SampleSuperstore3[[#This Row],[State]])</f>
        <v>Michigan</v>
      </c>
      <c r="Q9569" s="2" t="str">
        <f t="shared" si="149"/>
        <v>Detroit Michigan</v>
      </c>
      <c r="R9569" s="6" t="s">
        <v>55</v>
      </c>
      <c r="S9569" s="2" t="s">
        <v>56</v>
      </c>
      <c r="T9569" s="2"/>
    </row>
    <row r="9570" spans="1:22" x14ac:dyDescent="0.3">
      <c r="A9570" t="s">
        <v>62</v>
      </c>
      <c r="B9570" t="s">
        <v>22</v>
      </c>
      <c r="C9570" t="s">
        <v>15</v>
      </c>
      <c r="D9570" t="s">
        <v>180</v>
      </c>
      <c r="E9570" t="s">
        <v>30</v>
      </c>
      <c r="F9570">
        <v>33142</v>
      </c>
      <c r="G9570" t="s">
        <v>18</v>
      </c>
      <c r="H9570" t="s">
        <v>26</v>
      </c>
      <c r="I9570" t="s">
        <v>41</v>
      </c>
      <c r="J9570">
        <v>31008</v>
      </c>
      <c r="K9570">
        <v>1</v>
      </c>
      <c r="L9570">
        <v>2</v>
      </c>
      <c r="M9570">
        <v>112404</v>
      </c>
      <c r="O9570" s="2" t="str">
        <f>TRIM(SampleSuperstore3[[#This Row],[City]])</f>
        <v>Miami</v>
      </c>
      <c r="P9570" s="2" t="str">
        <f>TRIM(SampleSuperstore3[[#This Row],[State]])</f>
        <v>Florida</v>
      </c>
      <c r="Q9570" s="2" t="str">
        <f t="shared" si="149"/>
        <v>Miami Florida</v>
      </c>
      <c r="R9570" s="6" t="s">
        <v>634</v>
      </c>
      <c r="S9570" s="2" t="s">
        <v>369</v>
      </c>
      <c r="T9570" s="2" t="s">
        <v>3</v>
      </c>
      <c r="U9570" t="s">
        <v>634</v>
      </c>
      <c r="V9570" t="s">
        <v>369</v>
      </c>
    </row>
    <row r="9571" spans="1:22" x14ac:dyDescent="0.3">
      <c r="A9571" t="s">
        <v>168</v>
      </c>
      <c r="B9571" t="s">
        <v>14</v>
      </c>
      <c r="C9571" t="s">
        <v>15</v>
      </c>
      <c r="D9571" t="s">
        <v>39</v>
      </c>
      <c r="E9571" t="s">
        <v>24</v>
      </c>
      <c r="F9571">
        <v>94521</v>
      </c>
      <c r="G9571" t="s">
        <v>25</v>
      </c>
      <c r="H9571" t="s">
        <v>26</v>
      </c>
      <c r="I9571" t="s">
        <v>37</v>
      </c>
      <c r="J9571">
        <v>6112</v>
      </c>
      <c r="K9571">
        <v>5</v>
      </c>
      <c r="L9571">
        <v>2</v>
      </c>
      <c r="M9571">
        <v>22156</v>
      </c>
      <c r="O9571" s="2" t="str">
        <f>TRIM(SampleSuperstore3[[#This Row],[City]])</f>
        <v>Concord</v>
      </c>
      <c r="P9571" s="2" t="str">
        <f>TRIM(SampleSuperstore3[[#This Row],[State]])</f>
        <v>California</v>
      </c>
      <c r="Q9571" s="2" t="str">
        <f t="shared" si="149"/>
        <v>Concord California</v>
      </c>
      <c r="R9571" s="6" t="s">
        <v>140</v>
      </c>
      <c r="S9571" s="2" t="s">
        <v>70</v>
      </c>
      <c r="T9571" s="2"/>
    </row>
    <row r="9572" spans="1:22" x14ac:dyDescent="0.3">
      <c r="A9572" t="s">
        <v>28</v>
      </c>
      <c r="B9572" t="s">
        <v>22</v>
      </c>
      <c r="C9572" t="s">
        <v>15</v>
      </c>
      <c r="D9572" t="s">
        <v>79</v>
      </c>
      <c r="E9572" t="s">
        <v>65</v>
      </c>
      <c r="F9572">
        <v>60653</v>
      </c>
      <c r="G9572" t="s">
        <v>47</v>
      </c>
      <c r="H9572" t="s">
        <v>26</v>
      </c>
      <c r="I9572" t="s">
        <v>32</v>
      </c>
      <c r="J9572">
        <v>195136</v>
      </c>
      <c r="K9572">
        <v>4</v>
      </c>
      <c r="L9572">
        <v>2</v>
      </c>
      <c r="M9572">
        <v>-439056</v>
      </c>
      <c r="O9572" s="2" t="str">
        <f>TRIM(SampleSuperstore3[[#This Row],[City]])</f>
        <v>Chicago</v>
      </c>
      <c r="P9572" s="2" t="str">
        <f>TRIM(SampleSuperstore3[[#This Row],[State]])</f>
        <v>Illinois</v>
      </c>
      <c r="Q9572" s="2" t="str">
        <f t="shared" si="149"/>
        <v>Chicago Illinois</v>
      </c>
      <c r="R9572" s="6" t="s">
        <v>180</v>
      </c>
      <c r="S9572" s="2" t="s">
        <v>30</v>
      </c>
      <c r="T9572" s="2"/>
    </row>
    <row r="9573" spans="1:22" x14ac:dyDescent="0.3">
      <c r="A9573" t="s">
        <v>28</v>
      </c>
      <c r="B9573" t="s">
        <v>14</v>
      </c>
      <c r="C9573" t="s">
        <v>15</v>
      </c>
      <c r="D9573" t="s">
        <v>409</v>
      </c>
      <c r="E9573" t="s">
        <v>65</v>
      </c>
      <c r="F9573">
        <v>60090</v>
      </c>
      <c r="G9573" t="s">
        <v>47</v>
      </c>
      <c r="H9573" t="s">
        <v>26</v>
      </c>
      <c r="I9573" t="s">
        <v>34</v>
      </c>
      <c r="J9573">
        <v>121536</v>
      </c>
      <c r="K9573">
        <v>4</v>
      </c>
      <c r="L9573">
        <v>2</v>
      </c>
      <c r="M9573">
        <v>15192</v>
      </c>
      <c r="O9573" s="2" t="str">
        <f>TRIM(SampleSuperstore3[[#This Row],[City]])</f>
        <v>Wheeling</v>
      </c>
      <c r="P9573" s="2" t="str">
        <f>TRIM(SampleSuperstore3[[#This Row],[State]])</f>
        <v>Illinois</v>
      </c>
      <c r="Q9573" s="2" t="str">
        <f t="shared" si="149"/>
        <v>Wheeling Illinois</v>
      </c>
      <c r="R9573" s="6" t="s">
        <v>39</v>
      </c>
      <c r="S9573" s="2" t="s">
        <v>24</v>
      </c>
      <c r="T9573" s="2"/>
    </row>
    <row r="9574" spans="1:22" x14ac:dyDescent="0.3">
      <c r="A9574" t="s">
        <v>28</v>
      </c>
      <c r="B9574" t="s">
        <v>44</v>
      </c>
      <c r="C9574" t="s">
        <v>15</v>
      </c>
      <c r="D9574" t="s">
        <v>79</v>
      </c>
      <c r="E9574" t="s">
        <v>65</v>
      </c>
      <c r="F9574">
        <v>60610</v>
      </c>
      <c r="G9574" t="s">
        <v>47</v>
      </c>
      <c r="H9574" t="s">
        <v>26</v>
      </c>
      <c r="I9574" t="s">
        <v>41</v>
      </c>
      <c r="J9574">
        <v>17472</v>
      </c>
      <c r="K9574">
        <v>3</v>
      </c>
      <c r="L9574">
        <v>2</v>
      </c>
      <c r="M9574">
        <v>56784</v>
      </c>
      <c r="O9574" s="2" t="str">
        <f>TRIM(SampleSuperstore3[[#This Row],[City]])</f>
        <v>Chicago</v>
      </c>
      <c r="P9574" s="2" t="str">
        <f>TRIM(SampleSuperstore3[[#This Row],[State]])</f>
        <v>Illinois</v>
      </c>
      <c r="Q9574" s="2" t="str">
        <f t="shared" si="149"/>
        <v>Chicago Illinois</v>
      </c>
      <c r="R9574" s="6" t="s">
        <v>79</v>
      </c>
      <c r="S9574" s="2" t="s">
        <v>65</v>
      </c>
      <c r="T9574" s="2"/>
    </row>
    <row r="9575" spans="1:22" x14ac:dyDescent="0.3">
      <c r="A9575" t="s">
        <v>28</v>
      </c>
      <c r="B9575" t="s">
        <v>44</v>
      </c>
      <c r="C9575" t="s">
        <v>15</v>
      </c>
      <c r="D9575" t="s">
        <v>79</v>
      </c>
      <c r="E9575" t="s">
        <v>65</v>
      </c>
      <c r="F9575">
        <v>60610</v>
      </c>
      <c r="G9575" t="s">
        <v>47</v>
      </c>
      <c r="H9575" t="s">
        <v>26</v>
      </c>
      <c r="I9575" t="s">
        <v>37</v>
      </c>
      <c r="J9575">
        <v>10458</v>
      </c>
      <c r="K9575">
        <v>9</v>
      </c>
      <c r="L9575">
        <v>8</v>
      </c>
      <c r="M9575">
        <v>-172557</v>
      </c>
      <c r="O9575" s="2" t="str">
        <f>TRIM(SampleSuperstore3[[#This Row],[City]])</f>
        <v>Chicago</v>
      </c>
      <c r="P9575" s="2" t="str">
        <f>TRIM(SampleSuperstore3[[#This Row],[State]])</f>
        <v>Illinois</v>
      </c>
      <c r="Q9575" s="2" t="str">
        <f t="shared" si="149"/>
        <v>Chicago Illinois</v>
      </c>
      <c r="R9575" s="6" t="s">
        <v>409</v>
      </c>
      <c r="S9575" s="2" t="s">
        <v>65</v>
      </c>
      <c r="T9575" s="2"/>
    </row>
    <row r="9576" spans="1:22" x14ac:dyDescent="0.3">
      <c r="A9576" t="s">
        <v>28</v>
      </c>
      <c r="B9576" t="s">
        <v>44</v>
      </c>
      <c r="C9576" t="s">
        <v>15</v>
      </c>
      <c r="D9576" t="s">
        <v>113</v>
      </c>
      <c r="E9576" t="s">
        <v>46</v>
      </c>
      <c r="F9576">
        <v>77506</v>
      </c>
      <c r="G9576" t="s">
        <v>47</v>
      </c>
      <c r="H9576" t="s">
        <v>19</v>
      </c>
      <c r="I9576" t="s">
        <v>33</v>
      </c>
      <c r="J9576">
        <v>247</v>
      </c>
      <c r="K9576">
        <v>5</v>
      </c>
      <c r="L9576">
        <v>6</v>
      </c>
      <c r="M9576">
        <v>-988</v>
      </c>
      <c r="O9576" s="2" t="str">
        <f>TRIM(SampleSuperstore3[[#This Row],[City]])</f>
        <v>Pasadena</v>
      </c>
      <c r="P9576" s="2" t="str">
        <f>TRIM(SampleSuperstore3[[#This Row],[State]])</f>
        <v>Texas</v>
      </c>
      <c r="Q9576" s="2" t="str">
        <f t="shared" si="149"/>
        <v>Pasadena Texas</v>
      </c>
      <c r="R9576" s="6" t="s">
        <v>79</v>
      </c>
      <c r="S9576" s="2" t="s">
        <v>65</v>
      </c>
      <c r="T9576" s="2"/>
    </row>
    <row r="9577" spans="1:22" x14ac:dyDescent="0.3">
      <c r="A9577" t="s">
        <v>28</v>
      </c>
      <c r="B9577" t="s">
        <v>44</v>
      </c>
      <c r="C9577" t="s">
        <v>15</v>
      </c>
      <c r="D9577" t="s">
        <v>113</v>
      </c>
      <c r="E9577" t="s">
        <v>46</v>
      </c>
      <c r="F9577">
        <v>77506</v>
      </c>
      <c r="G9577" t="s">
        <v>47</v>
      </c>
      <c r="H9577" t="s">
        <v>19</v>
      </c>
      <c r="I9577" t="s">
        <v>33</v>
      </c>
      <c r="J9577">
        <v>30272</v>
      </c>
      <c r="K9577">
        <v>5</v>
      </c>
      <c r="L9577">
        <v>6</v>
      </c>
      <c r="M9577">
        <v>-3784</v>
      </c>
      <c r="O9577" s="2" t="str">
        <f>TRIM(SampleSuperstore3[[#This Row],[City]])</f>
        <v>Pasadena</v>
      </c>
      <c r="P9577" s="2" t="str">
        <f>TRIM(SampleSuperstore3[[#This Row],[State]])</f>
        <v>Texas</v>
      </c>
      <c r="Q9577" s="2" t="str">
        <f t="shared" si="149"/>
        <v>Pasadena Texas</v>
      </c>
      <c r="R9577" s="6" t="s">
        <v>79</v>
      </c>
      <c r="S9577" s="2" t="s">
        <v>65</v>
      </c>
      <c r="T9577" s="2"/>
    </row>
    <row r="9578" spans="1:22" x14ac:dyDescent="0.3">
      <c r="A9578" t="s">
        <v>28</v>
      </c>
      <c r="B9578" t="s">
        <v>14</v>
      </c>
      <c r="C9578" t="s">
        <v>15</v>
      </c>
      <c r="D9578" t="s">
        <v>75</v>
      </c>
      <c r="E9578" t="s">
        <v>76</v>
      </c>
      <c r="F9578">
        <v>10024</v>
      </c>
      <c r="G9578" t="s">
        <v>57</v>
      </c>
      <c r="H9578" t="s">
        <v>26</v>
      </c>
      <c r="I9578" t="s">
        <v>41</v>
      </c>
      <c r="J9578">
        <v>856</v>
      </c>
      <c r="K9578">
        <v>2</v>
      </c>
      <c r="L9578">
        <v>0</v>
      </c>
      <c r="M9578">
        <v>3852</v>
      </c>
      <c r="O9578" s="2" t="str">
        <f>TRIM(SampleSuperstore3[[#This Row],[City]])</f>
        <v>New York City</v>
      </c>
      <c r="P9578" s="2" t="str">
        <f>TRIM(SampleSuperstore3[[#This Row],[State]])</f>
        <v>New York</v>
      </c>
      <c r="Q9578" s="2" t="str">
        <f t="shared" si="149"/>
        <v>New York City New York</v>
      </c>
      <c r="R9578" s="6" t="s">
        <v>113</v>
      </c>
      <c r="S9578" s="2" t="s">
        <v>46</v>
      </c>
      <c r="T9578" s="2"/>
    </row>
    <row r="9579" spans="1:22" x14ac:dyDescent="0.3">
      <c r="A9579" t="s">
        <v>28</v>
      </c>
      <c r="B9579" t="s">
        <v>14</v>
      </c>
      <c r="C9579" t="s">
        <v>15</v>
      </c>
      <c r="D9579" t="s">
        <v>75</v>
      </c>
      <c r="E9579" t="s">
        <v>76</v>
      </c>
      <c r="F9579">
        <v>10024</v>
      </c>
      <c r="G9579" t="s">
        <v>57</v>
      </c>
      <c r="H9579" t="s">
        <v>26</v>
      </c>
      <c r="I9579" t="s">
        <v>41</v>
      </c>
      <c r="J9579">
        <v>1156</v>
      </c>
      <c r="K9579">
        <v>2</v>
      </c>
      <c r="L9579">
        <v>0</v>
      </c>
      <c r="M9579">
        <v>56644</v>
      </c>
      <c r="O9579" s="2" t="str">
        <f>TRIM(SampleSuperstore3[[#This Row],[City]])</f>
        <v>New York City</v>
      </c>
      <c r="P9579" s="2" t="str">
        <f>TRIM(SampleSuperstore3[[#This Row],[State]])</f>
        <v>New York</v>
      </c>
      <c r="Q9579" s="2" t="str">
        <f t="shared" si="149"/>
        <v>New York City New York</v>
      </c>
      <c r="R9579" s="6" t="s">
        <v>113</v>
      </c>
      <c r="S9579" s="2" t="s">
        <v>46</v>
      </c>
      <c r="T9579" s="2"/>
    </row>
    <row r="9580" spans="1:22" x14ac:dyDescent="0.3">
      <c r="A9580" t="s">
        <v>28</v>
      </c>
      <c r="B9580" t="s">
        <v>22</v>
      </c>
      <c r="C9580" t="s">
        <v>15</v>
      </c>
      <c r="D9580" t="s">
        <v>117</v>
      </c>
      <c r="E9580" t="s">
        <v>24</v>
      </c>
      <c r="F9580">
        <v>95123</v>
      </c>
      <c r="G9580" t="s">
        <v>25</v>
      </c>
      <c r="H9580" t="s">
        <v>26</v>
      </c>
      <c r="I9580" t="s">
        <v>38</v>
      </c>
      <c r="J9580">
        <v>2586</v>
      </c>
      <c r="K9580">
        <v>3</v>
      </c>
      <c r="L9580">
        <v>0</v>
      </c>
      <c r="M9580">
        <v>67236</v>
      </c>
      <c r="O9580" s="2" t="str">
        <f>TRIM(SampleSuperstore3[[#This Row],[City]])</f>
        <v>San Jose</v>
      </c>
      <c r="P9580" s="2" t="str">
        <f>TRIM(SampleSuperstore3[[#This Row],[State]])</f>
        <v>California</v>
      </c>
      <c r="Q9580" s="2" t="str">
        <f t="shared" si="149"/>
        <v>San Jose California</v>
      </c>
      <c r="R9580" s="6" t="s">
        <v>634</v>
      </c>
      <c r="S9580" s="2" t="s">
        <v>369</v>
      </c>
      <c r="T9580" s="2" t="s">
        <v>3</v>
      </c>
      <c r="U9580" t="s">
        <v>634</v>
      </c>
      <c r="V9580" t="s">
        <v>369</v>
      </c>
    </row>
    <row r="9581" spans="1:22" x14ac:dyDescent="0.3">
      <c r="A9581" t="s">
        <v>28</v>
      </c>
      <c r="B9581" t="s">
        <v>22</v>
      </c>
      <c r="C9581" t="s">
        <v>15</v>
      </c>
      <c r="D9581" t="s">
        <v>117</v>
      </c>
      <c r="E9581" t="s">
        <v>24</v>
      </c>
      <c r="F9581">
        <v>95123</v>
      </c>
      <c r="G9581" t="s">
        <v>25</v>
      </c>
      <c r="H9581" t="s">
        <v>26</v>
      </c>
      <c r="I9581" t="s">
        <v>37</v>
      </c>
      <c r="J9581">
        <v>276784</v>
      </c>
      <c r="K9581">
        <v>2</v>
      </c>
      <c r="L9581">
        <v>2</v>
      </c>
      <c r="M9581">
        <v>899548</v>
      </c>
      <c r="O9581" s="2" t="str">
        <f>TRIM(SampleSuperstore3[[#This Row],[City]])</f>
        <v>San Jose</v>
      </c>
      <c r="P9581" s="2" t="str">
        <f>TRIM(SampleSuperstore3[[#This Row],[State]])</f>
        <v>California</v>
      </c>
      <c r="Q9581" s="2" t="str">
        <f t="shared" si="149"/>
        <v>San Jose California</v>
      </c>
      <c r="R9581" s="6" t="s">
        <v>634</v>
      </c>
      <c r="S9581" s="2" t="s">
        <v>369</v>
      </c>
      <c r="T9581" s="2" t="s">
        <v>3</v>
      </c>
      <c r="U9581" t="s">
        <v>634</v>
      </c>
      <c r="V9581" t="s">
        <v>369</v>
      </c>
    </row>
    <row r="9582" spans="1:22" x14ac:dyDescent="0.3">
      <c r="A9582" t="s">
        <v>28</v>
      </c>
      <c r="B9582" t="s">
        <v>22</v>
      </c>
      <c r="C9582" t="s">
        <v>15</v>
      </c>
      <c r="D9582" t="s">
        <v>117</v>
      </c>
      <c r="E9582" t="s">
        <v>24</v>
      </c>
      <c r="F9582">
        <v>95123</v>
      </c>
      <c r="G9582" t="s">
        <v>25</v>
      </c>
      <c r="H9582" t="s">
        <v>35</v>
      </c>
      <c r="I9582" t="s">
        <v>36</v>
      </c>
      <c r="J9582">
        <v>110352</v>
      </c>
      <c r="K9582">
        <v>3</v>
      </c>
      <c r="L9582">
        <v>2</v>
      </c>
      <c r="M9582">
        <v>82764</v>
      </c>
      <c r="O9582" s="2" t="str">
        <f>TRIM(SampleSuperstore3[[#This Row],[City]])</f>
        <v>San Jose</v>
      </c>
      <c r="P9582" s="2" t="str">
        <f>TRIM(SampleSuperstore3[[#This Row],[State]])</f>
        <v>California</v>
      </c>
      <c r="Q9582" s="2" t="str">
        <f t="shared" si="149"/>
        <v>San Jose California</v>
      </c>
      <c r="R9582" s="6" t="s">
        <v>632</v>
      </c>
      <c r="S9582" s="2" t="s">
        <v>640</v>
      </c>
      <c r="T9582" s="2" t="s">
        <v>24</v>
      </c>
    </row>
    <row r="9583" spans="1:22" x14ac:dyDescent="0.3">
      <c r="A9583" t="s">
        <v>28</v>
      </c>
      <c r="B9583" t="s">
        <v>44</v>
      </c>
      <c r="C9583" t="s">
        <v>15</v>
      </c>
      <c r="D9583" t="s">
        <v>390</v>
      </c>
      <c r="E9583" t="s">
        <v>24</v>
      </c>
      <c r="F9583">
        <v>95823</v>
      </c>
      <c r="G9583" t="s">
        <v>25</v>
      </c>
      <c r="H9583" t="s">
        <v>19</v>
      </c>
      <c r="I9583" t="s">
        <v>33</v>
      </c>
      <c r="J9583">
        <v>6084</v>
      </c>
      <c r="K9583">
        <v>3</v>
      </c>
      <c r="L9583">
        <v>0</v>
      </c>
      <c r="M9583">
        <v>194688</v>
      </c>
      <c r="O9583" s="2" t="str">
        <f>TRIM(SampleSuperstore3[[#This Row],[City]])</f>
        <v>Sacramento</v>
      </c>
      <c r="P9583" s="2" t="str">
        <f>TRIM(SampleSuperstore3[[#This Row],[State]])</f>
        <v>California</v>
      </c>
      <c r="Q9583" s="2" t="str">
        <f t="shared" si="149"/>
        <v>Sacramento California</v>
      </c>
      <c r="R9583" s="6" t="s">
        <v>632</v>
      </c>
      <c r="S9583" s="2" t="s">
        <v>640</v>
      </c>
      <c r="T9583" s="2" t="s">
        <v>24</v>
      </c>
    </row>
    <row r="9584" spans="1:22" x14ac:dyDescent="0.3">
      <c r="A9584" t="s">
        <v>28</v>
      </c>
      <c r="B9584" t="s">
        <v>14</v>
      </c>
      <c r="C9584" t="s">
        <v>15</v>
      </c>
      <c r="D9584" t="s">
        <v>82</v>
      </c>
      <c r="E9584" t="s">
        <v>95</v>
      </c>
      <c r="F9584">
        <v>97477</v>
      </c>
      <c r="G9584" t="s">
        <v>25</v>
      </c>
      <c r="H9584" t="s">
        <v>26</v>
      </c>
      <c r="I9584" t="s">
        <v>38</v>
      </c>
      <c r="J9584">
        <v>35208</v>
      </c>
      <c r="K9584">
        <v>1</v>
      </c>
      <c r="L9584">
        <v>2</v>
      </c>
      <c r="M9584">
        <v>26406</v>
      </c>
      <c r="O9584" s="2" t="str">
        <f>TRIM(SampleSuperstore3[[#This Row],[City]])</f>
        <v>Springfield</v>
      </c>
      <c r="P9584" s="2" t="str">
        <f>TRIM(SampleSuperstore3[[#This Row],[State]])</f>
        <v>Oregon</v>
      </c>
      <c r="Q9584" s="2" t="str">
        <f t="shared" si="149"/>
        <v>Springfield Oregon</v>
      </c>
      <c r="R9584" s="6" t="s">
        <v>632</v>
      </c>
      <c r="S9584" s="2" t="s">
        <v>640</v>
      </c>
      <c r="T9584" s="2" t="s">
        <v>24</v>
      </c>
    </row>
    <row r="9585" spans="1:22" x14ac:dyDescent="0.3">
      <c r="A9585" t="s">
        <v>13</v>
      </c>
      <c r="B9585" t="s">
        <v>22</v>
      </c>
      <c r="C9585" t="s">
        <v>15</v>
      </c>
      <c r="D9585" t="s">
        <v>604</v>
      </c>
      <c r="E9585" t="s">
        <v>46</v>
      </c>
      <c r="F9585">
        <v>76063</v>
      </c>
      <c r="G9585" t="s">
        <v>47</v>
      </c>
      <c r="H9585" t="s">
        <v>26</v>
      </c>
      <c r="I9585" t="s">
        <v>41</v>
      </c>
      <c r="J9585">
        <v>41472</v>
      </c>
      <c r="K9585">
        <v>8</v>
      </c>
      <c r="L9585">
        <v>2</v>
      </c>
      <c r="M9585">
        <v>145152</v>
      </c>
      <c r="O9585" s="2" t="str">
        <f>TRIM(SampleSuperstore3[[#This Row],[City]])</f>
        <v>Mansfield</v>
      </c>
      <c r="P9585" s="2" t="str">
        <f>TRIM(SampleSuperstore3[[#This Row],[State]])</f>
        <v>Texas</v>
      </c>
      <c r="Q9585" s="2" t="str">
        <f t="shared" si="149"/>
        <v>Mansfield Texas</v>
      </c>
      <c r="R9585" s="6" t="s">
        <v>390</v>
      </c>
      <c r="S9585" s="2" t="s">
        <v>24</v>
      </c>
      <c r="T9585" s="2"/>
    </row>
    <row r="9586" spans="1:22" x14ac:dyDescent="0.3">
      <c r="A9586" t="s">
        <v>28</v>
      </c>
      <c r="B9586" t="s">
        <v>14</v>
      </c>
      <c r="C9586" t="s">
        <v>15</v>
      </c>
      <c r="D9586" t="s">
        <v>271</v>
      </c>
      <c r="E9586" t="s">
        <v>197</v>
      </c>
      <c r="F9586">
        <v>72401</v>
      </c>
      <c r="G9586" t="s">
        <v>18</v>
      </c>
      <c r="H9586" t="s">
        <v>26</v>
      </c>
      <c r="I9586" t="s">
        <v>41</v>
      </c>
      <c r="J9586">
        <v>2395</v>
      </c>
      <c r="K9586">
        <v>5</v>
      </c>
      <c r="L9586">
        <v>0</v>
      </c>
      <c r="M9586">
        <v>11496</v>
      </c>
      <c r="O9586" s="2" t="str">
        <f>TRIM(SampleSuperstore3[[#This Row],[City]])</f>
        <v>Jonesboro</v>
      </c>
      <c r="P9586" s="2" t="str">
        <f>TRIM(SampleSuperstore3[[#This Row],[State]])</f>
        <v>Arkansas</v>
      </c>
      <c r="Q9586" s="2" t="str">
        <f t="shared" si="149"/>
        <v>Jonesboro Arkansas</v>
      </c>
      <c r="R9586" s="6" t="s">
        <v>82</v>
      </c>
      <c r="S9586" s="2" t="s">
        <v>95</v>
      </c>
      <c r="T9586" s="2"/>
    </row>
    <row r="9587" spans="1:22" x14ac:dyDescent="0.3">
      <c r="A9587" t="s">
        <v>62</v>
      </c>
      <c r="B9587" t="s">
        <v>14</v>
      </c>
      <c r="C9587" t="s">
        <v>15</v>
      </c>
      <c r="D9587" t="s">
        <v>258</v>
      </c>
      <c r="E9587" t="s">
        <v>83</v>
      </c>
      <c r="F9587">
        <v>23464</v>
      </c>
      <c r="G9587" t="s">
        <v>18</v>
      </c>
      <c r="H9587" t="s">
        <v>26</v>
      </c>
      <c r="I9587" t="s">
        <v>110</v>
      </c>
      <c r="J9587">
        <v>342</v>
      </c>
      <c r="K9587">
        <v>5</v>
      </c>
      <c r="L9587">
        <v>0</v>
      </c>
      <c r="M9587">
        <v>9234</v>
      </c>
      <c r="O9587" s="2" t="str">
        <f>TRIM(SampleSuperstore3[[#This Row],[City]])</f>
        <v>Virginia Beach</v>
      </c>
      <c r="P9587" s="2" t="str">
        <f>TRIM(SampleSuperstore3[[#This Row],[State]])</f>
        <v>Virginia</v>
      </c>
      <c r="Q9587" s="2" t="str">
        <f t="shared" si="149"/>
        <v>Virginia Beach Virginia</v>
      </c>
      <c r="R9587" s="6" t="s">
        <v>604</v>
      </c>
      <c r="S9587" s="2" t="s">
        <v>46</v>
      </c>
      <c r="T9587" s="2"/>
    </row>
    <row r="9588" spans="1:22" x14ac:dyDescent="0.3">
      <c r="A9588" t="s">
        <v>28</v>
      </c>
      <c r="B9588" t="s">
        <v>22</v>
      </c>
      <c r="C9588" t="s">
        <v>15</v>
      </c>
      <c r="D9588" t="s">
        <v>92</v>
      </c>
      <c r="E9588" t="s">
        <v>76</v>
      </c>
      <c r="F9588">
        <v>14609</v>
      </c>
      <c r="G9588" t="s">
        <v>57</v>
      </c>
      <c r="H9588" t="s">
        <v>19</v>
      </c>
      <c r="I9588" t="s">
        <v>31</v>
      </c>
      <c r="J9588">
        <v>376866</v>
      </c>
      <c r="K9588">
        <v>3</v>
      </c>
      <c r="L9588">
        <v>4</v>
      </c>
      <c r="M9588">
        <v>-2135574</v>
      </c>
      <c r="O9588" s="2" t="str">
        <f>TRIM(SampleSuperstore3[[#This Row],[City]])</f>
        <v>Rochester</v>
      </c>
      <c r="P9588" s="2" t="str">
        <f>TRIM(SampleSuperstore3[[#This Row],[State]])</f>
        <v>New York</v>
      </c>
      <c r="Q9588" s="2" t="str">
        <f t="shared" si="149"/>
        <v>Rochester New York</v>
      </c>
      <c r="R9588" s="6" t="s">
        <v>271</v>
      </c>
      <c r="S9588" s="2" t="s">
        <v>197</v>
      </c>
      <c r="T9588" s="2"/>
    </row>
    <row r="9589" spans="1:22" x14ac:dyDescent="0.3">
      <c r="A9589" t="s">
        <v>62</v>
      </c>
      <c r="B9589" t="s">
        <v>14</v>
      </c>
      <c r="C9589" t="s">
        <v>15</v>
      </c>
      <c r="D9589" t="s">
        <v>355</v>
      </c>
      <c r="E9589" t="s">
        <v>83</v>
      </c>
      <c r="F9589">
        <v>23320</v>
      </c>
      <c r="G9589" t="s">
        <v>18</v>
      </c>
      <c r="H9589" t="s">
        <v>26</v>
      </c>
      <c r="I9589" t="s">
        <v>38</v>
      </c>
      <c r="J9589">
        <v>19772</v>
      </c>
      <c r="K9589">
        <v>4</v>
      </c>
      <c r="L9589">
        <v>0</v>
      </c>
      <c r="M9589">
        <v>553616</v>
      </c>
      <c r="O9589" s="2" t="str">
        <f>TRIM(SampleSuperstore3[[#This Row],[City]])</f>
        <v>Chesapeake</v>
      </c>
      <c r="P9589" s="2" t="str">
        <f>TRIM(SampleSuperstore3[[#This Row],[State]])</f>
        <v>Virginia</v>
      </c>
      <c r="Q9589" s="2" t="str">
        <f t="shared" si="149"/>
        <v>Chesapeake Virginia</v>
      </c>
      <c r="R9589" s="6" t="s">
        <v>83</v>
      </c>
      <c r="S9589" s="2" t="s">
        <v>652</v>
      </c>
      <c r="T9589" s="2" t="s">
        <v>83</v>
      </c>
    </row>
    <row r="9590" spans="1:22" x14ac:dyDescent="0.3">
      <c r="A9590" t="s">
        <v>28</v>
      </c>
      <c r="B9590" t="s">
        <v>22</v>
      </c>
      <c r="C9590" t="s">
        <v>15</v>
      </c>
      <c r="D9590" t="s">
        <v>235</v>
      </c>
      <c r="E9590" t="s">
        <v>104</v>
      </c>
      <c r="F9590">
        <v>43130</v>
      </c>
      <c r="G9590" t="s">
        <v>57</v>
      </c>
      <c r="H9590" t="s">
        <v>35</v>
      </c>
      <c r="I9590" t="s">
        <v>59</v>
      </c>
      <c r="J9590">
        <v>7072</v>
      </c>
      <c r="K9590">
        <v>4</v>
      </c>
      <c r="L9590">
        <v>2</v>
      </c>
      <c r="M9590">
        <v>-6188</v>
      </c>
      <c r="O9590" s="2" t="str">
        <f>TRIM(SampleSuperstore3[[#This Row],[City]])</f>
        <v>Lancaster</v>
      </c>
      <c r="P9590" s="2" t="str">
        <f>TRIM(SampleSuperstore3[[#This Row],[State]])</f>
        <v>Ohio</v>
      </c>
      <c r="Q9590" s="2" t="str">
        <f t="shared" si="149"/>
        <v>Lancaster Ohio</v>
      </c>
      <c r="R9590" s="6" t="s">
        <v>92</v>
      </c>
      <c r="S9590" s="2" t="s">
        <v>634</v>
      </c>
      <c r="T9590" s="2" t="s">
        <v>369</v>
      </c>
    </row>
    <row r="9591" spans="1:22" x14ac:dyDescent="0.3">
      <c r="A9591" t="s">
        <v>28</v>
      </c>
      <c r="B9591" t="s">
        <v>22</v>
      </c>
      <c r="C9591" t="s">
        <v>15</v>
      </c>
      <c r="D9591" t="s">
        <v>235</v>
      </c>
      <c r="E9591" t="s">
        <v>104</v>
      </c>
      <c r="F9591">
        <v>43130</v>
      </c>
      <c r="G9591" t="s">
        <v>57</v>
      </c>
      <c r="H9591" t="s">
        <v>26</v>
      </c>
      <c r="I9591" t="s">
        <v>32</v>
      </c>
      <c r="J9591">
        <v>194352</v>
      </c>
      <c r="K9591">
        <v>3</v>
      </c>
      <c r="L9591">
        <v>2</v>
      </c>
      <c r="M9591">
        <v>-437292</v>
      </c>
      <c r="O9591" s="2" t="str">
        <f>TRIM(SampleSuperstore3[[#This Row],[City]])</f>
        <v>Lancaster</v>
      </c>
      <c r="P9591" s="2" t="str">
        <f>TRIM(SampleSuperstore3[[#This Row],[State]])</f>
        <v>Ohio</v>
      </c>
      <c r="Q9591" s="2" t="str">
        <f t="shared" si="149"/>
        <v>Lancaster Ohio</v>
      </c>
      <c r="R9591" s="6" t="s">
        <v>355</v>
      </c>
      <c r="S9591" s="2" t="s">
        <v>83</v>
      </c>
      <c r="T9591" s="2"/>
    </row>
    <row r="9592" spans="1:22" x14ac:dyDescent="0.3">
      <c r="A9592" t="s">
        <v>13</v>
      </c>
      <c r="B9592" t="s">
        <v>14</v>
      </c>
      <c r="C9592" t="s">
        <v>15</v>
      </c>
      <c r="D9592" t="s">
        <v>75</v>
      </c>
      <c r="E9592" t="s">
        <v>76</v>
      </c>
      <c r="F9592">
        <v>10024</v>
      </c>
      <c r="G9592" t="s">
        <v>57</v>
      </c>
      <c r="H9592" t="s">
        <v>26</v>
      </c>
      <c r="I9592" t="s">
        <v>41</v>
      </c>
      <c r="J9592">
        <v>216</v>
      </c>
      <c r="K9592">
        <v>6</v>
      </c>
      <c r="L9592">
        <v>0</v>
      </c>
      <c r="M9592">
        <v>9936</v>
      </c>
      <c r="O9592" s="2" t="str">
        <f>TRIM(SampleSuperstore3[[#This Row],[City]])</f>
        <v>New York City</v>
      </c>
      <c r="P9592" s="2" t="str">
        <f>TRIM(SampleSuperstore3[[#This Row],[State]])</f>
        <v>New York</v>
      </c>
      <c r="Q9592" s="2" t="str">
        <f t="shared" si="149"/>
        <v>New York City New York</v>
      </c>
      <c r="R9592" s="6" t="s">
        <v>235</v>
      </c>
      <c r="S9592" s="2" t="s">
        <v>104</v>
      </c>
      <c r="T9592" s="2"/>
    </row>
    <row r="9593" spans="1:22" x14ac:dyDescent="0.3">
      <c r="A9593" t="s">
        <v>13</v>
      </c>
      <c r="B9593" t="s">
        <v>14</v>
      </c>
      <c r="C9593" t="s">
        <v>15</v>
      </c>
      <c r="D9593" t="s">
        <v>75</v>
      </c>
      <c r="E9593" t="s">
        <v>76</v>
      </c>
      <c r="F9593">
        <v>10024</v>
      </c>
      <c r="G9593" t="s">
        <v>57</v>
      </c>
      <c r="H9593" t="s">
        <v>26</v>
      </c>
      <c r="I9593" t="s">
        <v>27</v>
      </c>
      <c r="J9593">
        <v>1107</v>
      </c>
      <c r="K9593">
        <v>3</v>
      </c>
      <c r="L9593">
        <v>0</v>
      </c>
      <c r="M9593">
        <v>52029</v>
      </c>
      <c r="O9593" s="2" t="str">
        <f>TRIM(SampleSuperstore3[[#This Row],[City]])</f>
        <v>New York City</v>
      </c>
      <c r="P9593" s="2" t="str">
        <f>TRIM(SampleSuperstore3[[#This Row],[State]])</f>
        <v>New York</v>
      </c>
      <c r="Q9593" s="2" t="str">
        <f t="shared" si="149"/>
        <v>New York City New York</v>
      </c>
      <c r="R9593" s="6" t="s">
        <v>235</v>
      </c>
      <c r="S9593" s="2" t="s">
        <v>104</v>
      </c>
      <c r="T9593" s="2"/>
    </row>
    <row r="9594" spans="1:22" x14ac:dyDescent="0.3">
      <c r="A9594" t="s">
        <v>13</v>
      </c>
      <c r="B9594" t="s">
        <v>14</v>
      </c>
      <c r="C9594" t="s">
        <v>15</v>
      </c>
      <c r="D9594" t="s">
        <v>23</v>
      </c>
      <c r="E9594" t="s">
        <v>24</v>
      </c>
      <c r="F9594">
        <v>90045</v>
      </c>
      <c r="G9594" t="s">
        <v>25</v>
      </c>
      <c r="H9594" t="s">
        <v>19</v>
      </c>
      <c r="I9594" t="s">
        <v>33</v>
      </c>
      <c r="J9594">
        <v>28284</v>
      </c>
      <c r="K9594">
        <v>4</v>
      </c>
      <c r="L9594">
        <v>0</v>
      </c>
      <c r="M9594">
        <v>197988</v>
      </c>
      <c r="O9594" s="2" t="str">
        <f>TRIM(SampleSuperstore3[[#This Row],[City]])</f>
        <v>Los Angeles</v>
      </c>
      <c r="P9594" s="2" t="str">
        <f>TRIM(SampleSuperstore3[[#This Row],[State]])</f>
        <v>California</v>
      </c>
      <c r="Q9594" s="2" t="str">
        <f t="shared" si="149"/>
        <v>Los Angeles California</v>
      </c>
      <c r="R9594" s="6" t="s">
        <v>634</v>
      </c>
      <c r="S9594" s="2" t="s">
        <v>369</v>
      </c>
      <c r="T9594" s="2" t="s">
        <v>3</v>
      </c>
      <c r="U9594" t="s">
        <v>634</v>
      </c>
      <c r="V9594" t="s">
        <v>369</v>
      </c>
    </row>
    <row r="9595" spans="1:22" x14ac:dyDescent="0.3">
      <c r="A9595" t="s">
        <v>13</v>
      </c>
      <c r="B9595" t="s">
        <v>14</v>
      </c>
      <c r="C9595" t="s">
        <v>15</v>
      </c>
      <c r="D9595" t="s">
        <v>23</v>
      </c>
      <c r="E9595" t="s">
        <v>24</v>
      </c>
      <c r="F9595">
        <v>90045</v>
      </c>
      <c r="G9595" t="s">
        <v>25</v>
      </c>
      <c r="H9595" t="s">
        <v>26</v>
      </c>
      <c r="I9595" t="s">
        <v>27</v>
      </c>
      <c r="J9595">
        <v>2772</v>
      </c>
      <c r="K9595">
        <v>9</v>
      </c>
      <c r="L9595">
        <v>0</v>
      </c>
      <c r="M9595">
        <v>133056</v>
      </c>
      <c r="O9595" s="2" t="str">
        <f>TRIM(SampleSuperstore3[[#This Row],[City]])</f>
        <v>Los Angeles</v>
      </c>
      <c r="P9595" s="2" t="str">
        <f>TRIM(SampleSuperstore3[[#This Row],[State]])</f>
        <v>California</v>
      </c>
      <c r="Q9595" s="2" t="str">
        <f t="shared" si="149"/>
        <v>Los Angeles California</v>
      </c>
      <c r="R9595" s="6" t="s">
        <v>634</v>
      </c>
      <c r="S9595" s="2" t="s">
        <v>369</v>
      </c>
      <c r="T9595" s="2" t="s">
        <v>3</v>
      </c>
      <c r="U9595" t="s">
        <v>634</v>
      </c>
      <c r="V9595" t="s">
        <v>369</v>
      </c>
    </row>
    <row r="9596" spans="1:22" x14ac:dyDescent="0.3">
      <c r="A9596" t="s">
        <v>28</v>
      </c>
      <c r="B9596" t="s">
        <v>14</v>
      </c>
      <c r="C9596" t="s">
        <v>15</v>
      </c>
      <c r="D9596" t="s">
        <v>84</v>
      </c>
      <c r="E9596" t="s">
        <v>185</v>
      </c>
      <c r="F9596">
        <v>39212</v>
      </c>
      <c r="G9596" t="s">
        <v>18</v>
      </c>
      <c r="H9596" t="s">
        <v>26</v>
      </c>
      <c r="I9596" t="s">
        <v>77</v>
      </c>
      <c r="J9596">
        <v>1168</v>
      </c>
      <c r="K9596">
        <v>4</v>
      </c>
      <c r="L9596">
        <v>0</v>
      </c>
      <c r="M9596">
        <v>5256</v>
      </c>
      <c r="O9596" s="2" t="str">
        <f>TRIM(SampleSuperstore3[[#This Row],[City]])</f>
        <v>Jackson</v>
      </c>
      <c r="P9596" s="2" t="str">
        <f>TRIM(SampleSuperstore3[[#This Row],[State]])</f>
        <v>Mississippi</v>
      </c>
      <c r="Q9596" s="2" t="str">
        <f t="shared" si="149"/>
        <v>Jackson Mississippi</v>
      </c>
      <c r="R9596" s="6" t="s">
        <v>626</v>
      </c>
      <c r="S9596" s="2" t="s">
        <v>627</v>
      </c>
      <c r="T9596" s="2" t="s">
        <v>24</v>
      </c>
    </row>
    <row r="9597" spans="1:22" x14ac:dyDescent="0.3">
      <c r="A9597" t="s">
        <v>28</v>
      </c>
      <c r="B9597" t="s">
        <v>14</v>
      </c>
      <c r="C9597" t="s">
        <v>15</v>
      </c>
      <c r="D9597" t="s">
        <v>440</v>
      </c>
      <c r="E9597" t="s">
        <v>24</v>
      </c>
      <c r="F9597">
        <v>95695</v>
      </c>
      <c r="G9597" t="s">
        <v>25</v>
      </c>
      <c r="H9597" t="s">
        <v>35</v>
      </c>
      <c r="I9597" t="s">
        <v>36</v>
      </c>
      <c r="J9597">
        <v>239984</v>
      </c>
      <c r="K9597">
        <v>2</v>
      </c>
      <c r="L9597">
        <v>2</v>
      </c>
      <c r="M9597">
        <v>239984</v>
      </c>
      <c r="O9597" s="2" t="str">
        <f>TRIM(SampleSuperstore3[[#This Row],[City]])</f>
        <v>Woodland</v>
      </c>
      <c r="P9597" s="2" t="str">
        <f>TRIM(SampleSuperstore3[[#This Row],[State]])</f>
        <v>California</v>
      </c>
      <c r="Q9597" s="2" t="str">
        <f t="shared" si="149"/>
        <v>Woodland California</v>
      </c>
      <c r="R9597" s="6" t="s">
        <v>626</v>
      </c>
      <c r="S9597" s="2" t="s">
        <v>627</v>
      </c>
      <c r="T9597" s="2" t="s">
        <v>24</v>
      </c>
    </row>
    <row r="9598" spans="1:22" x14ac:dyDescent="0.3">
      <c r="A9598" t="s">
        <v>62</v>
      </c>
      <c r="B9598" t="s">
        <v>22</v>
      </c>
      <c r="C9598" t="s">
        <v>15</v>
      </c>
      <c r="D9598" t="s">
        <v>42</v>
      </c>
      <c r="E9598" t="s">
        <v>43</v>
      </c>
      <c r="F9598">
        <v>98115</v>
      </c>
      <c r="G9598" t="s">
        <v>25</v>
      </c>
      <c r="H9598" t="s">
        <v>26</v>
      </c>
      <c r="I9598" t="s">
        <v>38</v>
      </c>
      <c r="J9598">
        <v>2298</v>
      </c>
      <c r="K9598">
        <v>1</v>
      </c>
      <c r="L9598">
        <v>0</v>
      </c>
      <c r="M9598">
        <v>6894</v>
      </c>
      <c r="O9598" s="2" t="str">
        <f>TRIM(SampleSuperstore3[[#This Row],[City]])</f>
        <v>Seattle</v>
      </c>
      <c r="P9598" s="2" t="str">
        <f>TRIM(SampleSuperstore3[[#This Row],[State]])</f>
        <v>Washington</v>
      </c>
      <c r="Q9598" s="2" t="str">
        <f t="shared" si="149"/>
        <v>Seattle Washington</v>
      </c>
      <c r="R9598" s="6" t="s">
        <v>84</v>
      </c>
      <c r="S9598" s="2" t="s">
        <v>185</v>
      </c>
      <c r="T9598" s="2"/>
    </row>
    <row r="9599" spans="1:22" x14ac:dyDescent="0.3">
      <c r="A9599" t="s">
        <v>62</v>
      </c>
      <c r="B9599" t="s">
        <v>22</v>
      </c>
      <c r="C9599" t="s">
        <v>15</v>
      </c>
      <c r="D9599" t="s">
        <v>42</v>
      </c>
      <c r="E9599" t="s">
        <v>43</v>
      </c>
      <c r="F9599">
        <v>98115</v>
      </c>
      <c r="G9599" t="s">
        <v>25</v>
      </c>
      <c r="H9599" t="s">
        <v>35</v>
      </c>
      <c r="I9599" t="s">
        <v>59</v>
      </c>
      <c r="J9599">
        <v>10213</v>
      </c>
      <c r="K9599">
        <v>7</v>
      </c>
      <c r="L9599">
        <v>0</v>
      </c>
      <c r="M9599">
        <v>153195</v>
      </c>
      <c r="O9599" s="2" t="str">
        <f>TRIM(SampleSuperstore3[[#This Row],[City]])</f>
        <v>Seattle</v>
      </c>
      <c r="P9599" s="2" t="str">
        <f>TRIM(SampleSuperstore3[[#This Row],[State]])</f>
        <v>Washington</v>
      </c>
      <c r="Q9599" s="2" t="str">
        <f t="shared" si="149"/>
        <v>Seattle Washington</v>
      </c>
      <c r="R9599" s="6" t="s">
        <v>440</v>
      </c>
      <c r="S9599" s="2" t="s">
        <v>24</v>
      </c>
      <c r="T9599" s="2"/>
    </row>
    <row r="9600" spans="1:22" x14ac:dyDescent="0.3">
      <c r="A9600" t="s">
        <v>62</v>
      </c>
      <c r="B9600" t="s">
        <v>22</v>
      </c>
      <c r="C9600" t="s">
        <v>15</v>
      </c>
      <c r="D9600" t="s">
        <v>42</v>
      </c>
      <c r="E9600" t="s">
        <v>43</v>
      </c>
      <c r="F9600">
        <v>98115</v>
      </c>
      <c r="G9600" t="s">
        <v>25</v>
      </c>
      <c r="H9600" t="s">
        <v>26</v>
      </c>
      <c r="I9600" t="s">
        <v>37</v>
      </c>
      <c r="J9600">
        <v>2033584</v>
      </c>
      <c r="K9600">
        <v>2</v>
      </c>
      <c r="L9600">
        <v>2</v>
      </c>
      <c r="M9600">
        <v>762594</v>
      </c>
      <c r="O9600" s="2" t="str">
        <f>TRIM(SampleSuperstore3[[#This Row],[City]])</f>
        <v>Seattle</v>
      </c>
      <c r="P9600" s="2" t="str">
        <f>TRIM(SampleSuperstore3[[#This Row],[State]])</f>
        <v>Washington</v>
      </c>
      <c r="Q9600" s="2" t="str">
        <f t="shared" si="149"/>
        <v>Seattle Washington</v>
      </c>
      <c r="R9600" s="6" t="s">
        <v>42</v>
      </c>
      <c r="S9600" s="2" t="s">
        <v>43</v>
      </c>
      <c r="T9600" s="2"/>
    </row>
    <row r="9601" spans="1:20" x14ac:dyDescent="0.3">
      <c r="A9601" t="s">
        <v>28</v>
      </c>
      <c r="B9601" t="s">
        <v>22</v>
      </c>
      <c r="C9601" t="s">
        <v>15</v>
      </c>
      <c r="D9601" t="s">
        <v>23</v>
      </c>
      <c r="E9601" t="s">
        <v>24</v>
      </c>
      <c r="F9601">
        <v>90049</v>
      </c>
      <c r="G9601" t="s">
        <v>25</v>
      </c>
      <c r="H9601" t="s">
        <v>26</v>
      </c>
      <c r="I9601" t="s">
        <v>34</v>
      </c>
      <c r="J9601">
        <v>576</v>
      </c>
      <c r="K9601">
        <v>2</v>
      </c>
      <c r="L9601">
        <v>0</v>
      </c>
      <c r="M9601">
        <v>16704</v>
      </c>
      <c r="O9601" s="2" t="str">
        <f>TRIM(SampleSuperstore3[[#This Row],[City]])</f>
        <v>Los Angeles</v>
      </c>
      <c r="P9601" s="2" t="str">
        <f>TRIM(SampleSuperstore3[[#This Row],[State]])</f>
        <v>California</v>
      </c>
      <c r="Q9601" s="2" t="str">
        <f t="shared" si="149"/>
        <v>Los Angeles California</v>
      </c>
      <c r="R9601" s="6" t="s">
        <v>42</v>
      </c>
      <c r="S9601" s="2" t="s">
        <v>43</v>
      </c>
      <c r="T9601" s="2"/>
    </row>
    <row r="9602" spans="1:20" x14ac:dyDescent="0.3">
      <c r="A9602" t="s">
        <v>28</v>
      </c>
      <c r="B9602" t="s">
        <v>22</v>
      </c>
      <c r="C9602" t="s">
        <v>15</v>
      </c>
      <c r="D9602" t="s">
        <v>342</v>
      </c>
      <c r="E9602" t="s">
        <v>104</v>
      </c>
      <c r="F9602">
        <v>43402</v>
      </c>
      <c r="G9602" t="s">
        <v>57</v>
      </c>
      <c r="H9602" t="s">
        <v>35</v>
      </c>
      <c r="I9602" t="s">
        <v>162</v>
      </c>
      <c r="J9602">
        <v>899982</v>
      </c>
      <c r="K9602">
        <v>3</v>
      </c>
      <c r="L9602">
        <v>4</v>
      </c>
      <c r="M9602">
        <v>749985</v>
      </c>
      <c r="O9602" s="2" t="str">
        <f>TRIM(SampleSuperstore3[[#This Row],[City]])</f>
        <v>Bowling Green</v>
      </c>
      <c r="P9602" s="2" t="str">
        <f>TRIM(SampleSuperstore3[[#This Row],[State]])</f>
        <v>Ohio</v>
      </c>
      <c r="Q9602" s="2" t="str">
        <f t="shared" si="149"/>
        <v>Bowling Green Ohio</v>
      </c>
      <c r="R9602" s="6" t="s">
        <v>42</v>
      </c>
      <c r="S9602" s="2" t="s">
        <v>43</v>
      </c>
      <c r="T9602" s="2"/>
    </row>
    <row r="9603" spans="1:20" x14ac:dyDescent="0.3">
      <c r="A9603" t="s">
        <v>28</v>
      </c>
      <c r="B9603" t="s">
        <v>22</v>
      </c>
      <c r="C9603" t="s">
        <v>15</v>
      </c>
      <c r="D9603" t="s">
        <v>342</v>
      </c>
      <c r="E9603" t="s">
        <v>104</v>
      </c>
      <c r="F9603">
        <v>43402</v>
      </c>
      <c r="G9603" t="s">
        <v>57</v>
      </c>
      <c r="H9603" t="s">
        <v>26</v>
      </c>
      <c r="I9603" t="s">
        <v>34</v>
      </c>
      <c r="J9603">
        <v>86352</v>
      </c>
      <c r="K9603">
        <v>3</v>
      </c>
      <c r="L9603">
        <v>2</v>
      </c>
      <c r="M9603">
        <v>5397</v>
      </c>
      <c r="O9603" s="2" t="str">
        <f>TRIM(SampleSuperstore3[[#This Row],[City]])</f>
        <v>Bowling Green</v>
      </c>
      <c r="P9603" s="2" t="str">
        <f>TRIM(SampleSuperstore3[[#This Row],[State]])</f>
        <v>Ohio</v>
      </c>
      <c r="Q9603" s="2" t="str">
        <f t="shared" ref="Q9603:Q9666" si="150">_xlfn.CONCAT(O9603," ",P9603)</f>
        <v>Bowling Green Ohio</v>
      </c>
      <c r="R9603" s="6" t="s">
        <v>626</v>
      </c>
      <c r="S9603" s="2" t="s">
        <v>627</v>
      </c>
      <c r="T9603" s="2" t="s">
        <v>24</v>
      </c>
    </row>
    <row r="9604" spans="1:20" x14ac:dyDescent="0.3">
      <c r="A9604" t="s">
        <v>28</v>
      </c>
      <c r="B9604" t="s">
        <v>22</v>
      </c>
      <c r="C9604" t="s">
        <v>15</v>
      </c>
      <c r="D9604" t="s">
        <v>342</v>
      </c>
      <c r="E9604" t="s">
        <v>104</v>
      </c>
      <c r="F9604">
        <v>43402</v>
      </c>
      <c r="G9604" t="s">
        <v>57</v>
      </c>
      <c r="H9604" t="s">
        <v>35</v>
      </c>
      <c r="I9604" t="s">
        <v>59</v>
      </c>
      <c r="J9604">
        <v>13996</v>
      </c>
      <c r="K9604">
        <v>5</v>
      </c>
      <c r="L9604">
        <v>2</v>
      </c>
      <c r="M9604">
        <v>-17495</v>
      </c>
      <c r="O9604" s="2" t="str">
        <f>TRIM(SampleSuperstore3[[#This Row],[City]])</f>
        <v>Bowling Green</v>
      </c>
      <c r="P9604" s="2" t="str">
        <f>TRIM(SampleSuperstore3[[#This Row],[State]])</f>
        <v>Ohio</v>
      </c>
      <c r="Q9604" s="2" t="str">
        <f t="shared" si="150"/>
        <v>Bowling Green Ohio</v>
      </c>
      <c r="R9604" s="6" t="s">
        <v>709</v>
      </c>
      <c r="S9604" s="2" t="s">
        <v>665</v>
      </c>
      <c r="T9604" s="2" t="s">
        <v>104</v>
      </c>
    </row>
    <row r="9605" spans="1:20" x14ac:dyDescent="0.3">
      <c r="A9605" t="s">
        <v>28</v>
      </c>
      <c r="B9605" t="s">
        <v>44</v>
      </c>
      <c r="C9605" t="s">
        <v>15</v>
      </c>
      <c r="D9605" t="s">
        <v>235</v>
      </c>
      <c r="E9605" t="s">
        <v>104</v>
      </c>
      <c r="F9605">
        <v>43130</v>
      </c>
      <c r="G9605" t="s">
        <v>57</v>
      </c>
      <c r="H9605" t="s">
        <v>26</v>
      </c>
      <c r="I9605" t="s">
        <v>38</v>
      </c>
      <c r="J9605">
        <v>16704</v>
      </c>
      <c r="K9605">
        <v>6</v>
      </c>
      <c r="L9605">
        <v>2</v>
      </c>
      <c r="M9605">
        <v>12528</v>
      </c>
      <c r="O9605" s="2" t="str">
        <f>TRIM(SampleSuperstore3[[#This Row],[City]])</f>
        <v>Lancaster</v>
      </c>
      <c r="P9605" s="2" t="str">
        <f>TRIM(SampleSuperstore3[[#This Row],[State]])</f>
        <v>Ohio</v>
      </c>
      <c r="Q9605" s="2" t="str">
        <f t="shared" si="150"/>
        <v>Lancaster Ohio</v>
      </c>
      <c r="R9605" s="6" t="s">
        <v>709</v>
      </c>
      <c r="S9605" s="2" t="s">
        <v>665</v>
      </c>
      <c r="T9605" s="2" t="s">
        <v>104</v>
      </c>
    </row>
    <row r="9606" spans="1:20" x14ac:dyDescent="0.3">
      <c r="A9606" t="s">
        <v>28</v>
      </c>
      <c r="B9606" t="s">
        <v>44</v>
      </c>
      <c r="C9606" t="s">
        <v>15</v>
      </c>
      <c r="D9606" t="s">
        <v>235</v>
      </c>
      <c r="E9606" t="s">
        <v>104</v>
      </c>
      <c r="F9606">
        <v>43130</v>
      </c>
      <c r="G9606" t="s">
        <v>57</v>
      </c>
      <c r="H9606" t="s">
        <v>35</v>
      </c>
      <c r="I9606" t="s">
        <v>59</v>
      </c>
      <c r="J9606">
        <v>3152</v>
      </c>
      <c r="K9606">
        <v>2</v>
      </c>
      <c r="L9606">
        <v>2</v>
      </c>
      <c r="M9606">
        <v>4728</v>
      </c>
      <c r="O9606" s="2" t="str">
        <f>TRIM(SampleSuperstore3[[#This Row],[City]])</f>
        <v>Lancaster</v>
      </c>
      <c r="P9606" s="2" t="str">
        <f>TRIM(SampleSuperstore3[[#This Row],[State]])</f>
        <v>Ohio</v>
      </c>
      <c r="Q9606" s="2" t="str">
        <f t="shared" si="150"/>
        <v>Lancaster Ohio</v>
      </c>
      <c r="R9606" s="6" t="s">
        <v>709</v>
      </c>
      <c r="S9606" s="2" t="s">
        <v>665</v>
      </c>
      <c r="T9606" s="2" t="s">
        <v>104</v>
      </c>
    </row>
    <row r="9607" spans="1:20" x14ac:dyDescent="0.3">
      <c r="A9607" t="s">
        <v>28</v>
      </c>
      <c r="B9607" t="s">
        <v>44</v>
      </c>
      <c r="C9607" t="s">
        <v>15</v>
      </c>
      <c r="D9607" t="s">
        <v>235</v>
      </c>
      <c r="E9607" t="s">
        <v>104</v>
      </c>
      <c r="F9607">
        <v>43130</v>
      </c>
      <c r="G9607" t="s">
        <v>57</v>
      </c>
      <c r="H9607" t="s">
        <v>26</v>
      </c>
      <c r="I9607" t="s">
        <v>41</v>
      </c>
      <c r="J9607">
        <v>32896</v>
      </c>
      <c r="K9607">
        <v>4</v>
      </c>
      <c r="L9607">
        <v>2</v>
      </c>
      <c r="M9607">
        <v>111024</v>
      </c>
      <c r="O9607" s="2" t="str">
        <f>TRIM(SampleSuperstore3[[#This Row],[City]])</f>
        <v>Lancaster</v>
      </c>
      <c r="P9607" s="2" t="str">
        <f>TRIM(SampleSuperstore3[[#This Row],[State]])</f>
        <v>Ohio</v>
      </c>
      <c r="Q9607" s="2" t="str">
        <f t="shared" si="150"/>
        <v>Lancaster Ohio</v>
      </c>
      <c r="R9607" s="6" t="s">
        <v>235</v>
      </c>
      <c r="S9607" s="2" t="s">
        <v>104</v>
      </c>
      <c r="T9607" s="2"/>
    </row>
    <row r="9608" spans="1:20" x14ac:dyDescent="0.3">
      <c r="A9608" t="s">
        <v>62</v>
      </c>
      <c r="B9608" t="s">
        <v>14</v>
      </c>
      <c r="C9608" t="s">
        <v>15</v>
      </c>
      <c r="D9608" t="s">
        <v>135</v>
      </c>
      <c r="E9608" t="s">
        <v>46</v>
      </c>
      <c r="F9608">
        <v>75220</v>
      </c>
      <c r="G9608" t="s">
        <v>47</v>
      </c>
      <c r="H9608" t="s">
        <v>26</v>
      </c>
      <c r="I9608" t="s">
        <v>38</v>
      </c>
      <c r="J9608">
        <v>21392</v>
      </c>
      <c r="K9608">
        <v>2</v>
      </c>
      <c r="L9608">
        <v>8</v>
      </c>
      <c r="M9608">
        <v>-545496</v>
      </c>
      <c r="O9608" s="2" t="str">
        <f>TRIM(SampleSuperstore3[[#This Row],[City]])</f>
        <v>Dallas</v>
      </c>
      <c r="P9608" s="2" t="str">
        <f>TRIM(SampleSuperstore3[[#This Row],[State]])</f>
        <v>Texas</v>
      </c>
      <c r="Q9608" s="2" t="str">
        <f t="shared" si="150"/>
        <v>Dallas Texas</v>
      </c>
      <c r="R9608" s="6" t="s">
        <v>235</v>
      </c>
      <c r="S9608" s="2" t="s">
        <v>104</v>
      </c>
      <c r="T9608" s="2"/>
    </row>
    <row r="9609" spans="1:20" x14ac:dyDescent="0.3">
      <c r="A9609" t="s">
        <v>62</v>
      </c>
      <c r="B9609" t="s">
        <v>14</v>
      </c>
      <c r="C9609" t="s">
        <v>15</v>
      </c>
      <c r="D9609" t="s">
        <v>135</v>
      </c>
      <c r="E9609" t="s">
        <v>46</v>
      </c>
      <c r="F9609">
        <v>75220</v>
      </c>
      <c r="G9609" t="s">
        <v>47</v>
      </c>
      <c r="H9609" t="s">
        <v>19</v>
      </c>
      <c r="I9609" t="s">
        <v>31</v>
      </c>
      <c r="J9609">
        <v>307314</v>
      </c>
      <c r="K9609">
        <v>3</v>
      </c>
      <c r="L9609">
        <v>3</v>
      </c>
      <c r="M9609">
        <v>-395118</v>
      </c>
      <c r="O9609" s="2" t="str">
        <f>TRIM(SampleSuperstore3[[#This Row],[City]])</f>
        <v>Dallas</v>
      </c>
      <c r="P9609" s="2" t="str">
        <f>TRIM(SampleSuperstore3[[#This Row],[State]])</f>
        <v>Texas</v>
      </c>
      <c r="Q9609" s="2" t="str">
        <f t="shared" si="150"/>
        <v>Dallas Texas</v>
      </c>
      <c r="R9609" s="6" t="s">
        <v>235</v>
      </c>
      <c r="S9609" s="2" t="s">
        <v>104</v>
      </c>
      <c r="T9609" s="2"/>
    </row>
    <row r="9610" spans="1:20" x14ac:dyDescent="0.3">
      <c r="A9610" t="s">
        <v>62</v>
      </c>
      <c r="B9610" t="s">
        <v>14</v>
      </c>
      <c r="C9610" t="s">
        <v>15</v>
      </c>
      <c r="D9610" t="s">
        <v>135</v>
      </c>
      <c r="E9610" t="s">
        <v>46</v>
      </c>
      <c r="F9610">
        <v>75220</v>
      </c>
      <c r="G9610" t="s">
        <v>47</v>
      </c>
      <c r="H9610" t="s">
        <v>19</v>
      </c>
      <c r="I9610" t="s">
        <v>20</v>
      </c>
      <c r="J9610">
        <v>4099992</v>
      </c>
      <c r="K9610">
        <v>3</v>
      </c>
      <c r="L9610">
        <v>32</v>
      </c>
      <c r="M9610">
        <v>-964704</v>
      </c>
      <c r="O9610" s="2" t="str">
        <f>TRIM(SampleSuperstore3[[#This Row],[City]])</f>
        <v>Dallas</v>
      </c>
      <c r="P9610" s="2" t="str">
        <f>TRIM(SampleSuperstore3[[#This Row],[State]])</f>
        <v>Texas</v>
      </c>
      <c r="Q9610" s="2" t="str">
        <f t="shared" si="150"/>
        <v>Dallas Texas</v>
      </c>
      <c r="R9610" s="6" t="s">
        <v>135</v>
      </c>
      <c r="S9610" s="2" t="s">
        <v>46</v>
      </c>
      <c r="T9610" s="2"/>
    </row>
    <row r="9611" spans="1:20" x14ac:dyDescent="0.3">
      <c r="A9611" t="s">
        <v>62</v>
      </c>
      <c r="B9611" t="s">
        <v>22</v>
      </c>
      <c r="C9611" t="s">
        <v>15</v>
      </c>
      <c r="D9611" t="s">
        <v>356</v>
      </c>
      <c r="E9611" t="s">
        <v>46</v>
      </c>
      <c r="F9611">
        <v>79424</v>
      </c>
      <c r="G9611" t="s">
        <v>47</v>
      </c>
      <c r="H9611" t="s">
        <v>26</v>
      </c>
      <c r="I9611" t="s">
        <v>41</v>
      </c>
      <c r="J9611">
        <v>9248</v>
      </c>
      <c r="K9611">
        <v>2</v>
      </c>
      <c r="L9611">
        <v>2</v>
      </c>
      <c r="M9611">
        <v>33524</v>
      </c>
      <c r="O9611" s="2" t="str">
        <f>TRIM(SampleSuperstore3[[#This Row],[City]])</f>
        <v>Lubbock</v>
      </c>
      <c r="P9611" s="2" t="str">
        <f>TRIM(SampleSuperstore3[[#This Row],[State]])</f>
        <v>Texas</v>
      </c>
      <c r="Q9611" s="2" t="str">
        <f t="shared" si="150"/>
        <v>Lubbock Texas</v>
      </c>
      <c r="R9611" s="6" t="s">
        <v>135</v>
      </c>
      <c r="S9611" s="2" t="s">
        <v>46</v>
      </c>
      <c r="T9611" s="2"/>
    </row>
    <row r="9612" spans="1:20" x14ac:dyDescent="0.3">
      <c r="A9612" t="s">
        <v>28</v>
      </c>
      <c r="B9612" t="s">
        <v>14</v>
      </c>
      <c r="C9612" t="s">
        <v>15</v>
      </c>
      <c r="D9612" t="s">
        <v>140</v>
      </c>
      <c r="E9612" t="s">
        <v>70</v>
      </c>
      <c r="F9612">
        <v>48227</v>
      </c>
      <c r="G9612" t="s">
        <v>47</v>
      </c>
      <c r="H9612" t="s">
        <v>26</v>
      </c>
      <c r="I9612" t="s">
        <v>37</v>
      </c>
      <c r="J9612">
        <v>1467</v>
      </c>
      <c r="K9612">
        <v>3</v>
      </c>
      <c r="L9612">
        <v>0</v>
      </c>
      <c r="M9612">
        <v>67482</v>
      </c>
      <c r="O9612" s="2" t="str">
        <f>TRIM(SampleSuperstore3[[#This Row],[City]])</f>
        <v>Detroit</v>
      </c>
      <c r="P9612" s="2" t="str">
        <f>TRIM(SampleSuperstore3[[#This Row],[State]])</f>
        <v>Michigan</v>
      </c>
      <c r="Q9612" s="2" t="str">
        <f t="shared" si="150"/>
        <v>Detroit Michigan</v>
      </c>
      <c r="R9612" s="6" t="s">
        <v>135</v>
      </c>
      <c r="S9612" s="2" t="s">
        <v>46</v>
      </c>
      <c r="T9612" s="2"/>
    </row>
    <row r="9613" spans="1:20" x14ac:dyDescent="0.3">
      <c r="A9613" t="s">
        <v>28</v>
      </c>
      <c r="B9613" t="s">
        <v>14</v>
      </c>
      <c r="C9613" t="s">
        <v>15</v>
      </c>
      <c r="D9613" t="s">
        <v>114</v>
      </c>
      <c r="E9613" t="s">
        <v>104</v>
      </c>
      <c r="F9613">
        <v>43055</v>
      </c>
      <c r="G9613" t="s">
        <v>57</v>
      </c>
      <c r="H9613" t="s">
        <v>26</v>
      </c>
      <c r="I9613" t="s">
        <v>41</v>
      </c>
      <c r="J9613">
        <v>37408</v>
      </c>
      <c r="K9613">
        <v>7</v>
      </c>
      <c r="L9613">
        <v>2</v>
      </c>
      <c r="M9613">
        <v>130928</v>
      </c>
      <c r="O9613" s="2" t="str">
        <f>TRIM(SampleSuperstore3[[#This Row],[City]])</f>
        <v>Newark</v>
      </c>
      <c r="P9613" s="2" t="str">
        <f>TRIM(SampleSuperstore3[[#This Row],[State]])</f>
        <v>Ohio</v>
      </c>
      <c r="Q9613" s="2" t="str">
        <f t="shared" si="150"/>
        <v>Newark Ohio</v>
      </c>
      <c r="R9613" s="6" t="s">
        <v>356</v>
      </c>
      <c r="S9613" s="2" t="s">
        <v>46</v>
      </c>
      <c r="T9613" s="2"/>
    </row>
    <row r="9614" spans="1:20" x14ac:dyDescent="0.3">
      <c r="A9614" t="s">
        <v>28</v>
      </c>
      <c r="B9614" t="s">
        <v>14</v>
      </c>
      <c r="C9614" t="s">
        <v>15</v>
      </c>
      <c r="D9614" t="s">
        <v>114</v>
      </c>
      <c r="E9614" t="s">
        <v>104</v>
      </c>
      <c r="F9614">
        <v>43055</v>
      </c>
      <c r="G9614" t="s">
        <v>57</v>
      </c>
      <c r="H9614" t="s">
        <v>26</v>
      </c>
      <c r="I9614" t="s">
        <v>37</v>
      </c>
      <c r="J9614">
        <v>3438</v>
      </c>
      <c r="K9614">
        <v>2</v>
      </c>
      <c r="L9614">
        <v>7</v>
      </c>
      <c r="M9614">
        <v>-25212</v>
      </c>
      <c r="O9614" s="2" t="str">
        <f>TRIM(SampleSuperstore3[[#This Row],[City]])</f>
        <v>Newark</v>
      </c>
      <c r="P9614" s="2" t="str">
        <f>TRIM(SampleSuperstore3[[#This Row],[State]])</f>
        <v>Ohio</v>
      </c>
      <c r="Q9614" s="2" t="str">
        <f t="shared" si="150"/>
        <v>Newark Ohio</v>
      </c>
      <c r="R9614" s="6" t="s">
        <v>140</v>
      </c>
      <c r="S9614" s="2" t="s">
        <v>70</v>
      </c>
      <c r="T9614" s="2"/>
    </row>
    <row r="9615" spans="1:20" x14ac:dyDescent="0.3">
      <c r="A9615" t="s">
        <v>28</v>
      </c>
      <c r="B9615" t="s">
        <v>14</v>
      </c>
      <c r="C9615" t="s">
        <v>15</v>
      </c>
      <c r="D9615" t="s">
        <v>75</v>
      </c>
      <c r="E9615" t="s">
        <v>76</v>
      </c>
      <c r="F9615">
        <v>10011</v>
      </c>
      <c r="G9615" t="s">
        <v>57</v>
      </c>
      <c r="H9615" t="s">
        <v>26</v>
      </c>
      <c r="I9615" t="s">
        <v>37</v>
      </c>
      <c r="J9615">
        <v>7152</v>
      </c>
      <c r="K9615">
        <v>3</v>
      </c>
      <c r="L9615">
        <v>2</v>
      </c>
      <c r="M9615">
        <v>23244</v>
      </c>
      <c r="O9615" s="2" t="str">
        <f>TRIM(SampleSuperstore3[[#This Row],[City]])</f>
        <v>New York City</v>
      </c>
      <c r="P9615" s="2" t="str">
        <f>TRIM(SampleSuperstore3[[#This Row],[State]])</f>
        <v>New York</v>
      </c>
      <c r="Q9615" s="2" t="str">
        <f t="shared" si="150"/>
        <v>New York City New York</v>
      </c>
      <c r="R9615" s="6" t="s">
        <v>114</v>
      </c>
      <c r="S9615" s="2" t="s">
        <v>104</v>
      </c>
      <c r="T9615" s="2"/>
    </row>
    <row r="9616" spans="1:20" x14ac:dyDescent="0.3">
      <c r="A9616" t="s">
        <v>28</v>
      </c>
      <c r="B9616" t="s">
        <v>14</v>
      </c>
      <c r="C9616" t="s">
        <v>15</v>
      </c>
      <c r="D9616" t="s">
        <v>75</v>
      </c>
      <c r="E9616" t="s">
        <v>76</v>
      </c>
      <c r="F9616">
        <v>10011</v>
      </c>
      <c r="G9616" t="s">
        <v>57</v>
      </c>
      <c r="H9616" t="s">
        <v>35</v>
      </c>
      <c r="I9616" t="s">
        <v>36</v>
      </c>
      <c r="J9616">
        <v>1797</v>
      </c>
      <c r="K9616">
        <v>6</v>
      </c>
      <c r="L9616">
        <v>0</v>
      </c>
      <c r="M9616">
        <v>88053</v>
      </c>
      <c r="O9616" s="2" t="str">
        <f>TRIM(SampleSuperstore3[[#This Row],[City]])</f>
        <v>New York City</v>
      </c>
      <c r="P9616" s="2" t="str">
        <f>TRIM(SampleSuperstore3[[#This Row],[State]])</f>
        <v>New York</v>
      </c>
      <c r="Q9616" s="2" t="str">
        <f t="shared" si="150"/>
        <v>New York City New York</v>
      </c>
      <c r="R9616" s="6" t="s">
        <v>114</v>
      </c>
      <c r="S9616" s="2" t="s">
        <v>104</v>
      </c>
      <c r="T9616" s="2"/>
    </row>
    <row r="9617" spans="1:22" x14ac:dyDescent="0.3">
      <c r="A9617" t="s">
        <v>28</v>
      </c>
      <c r="B9617" t="s">
        <v>14</v>
      </c>
      <c r="C9617" t="s">
        <v>15</v>
      </c>
      <c r="D9617" t="s">
        <v>93</v>
      </c>
      <c r="E9617" t="s">
        <v>68</v>
      </c>
      <c r="F9617">
        <v>55407</v>
      </c>
      <c r="G9617" t="s">
        <v>47</v>
      </c>
      <c r="H9617" t="s">
        <v>26</v>
      </c>
      <c r="I9617" t="s">
        <v>38</v>
      </c>
      <c r="J9617">
        <v>9064</v>
      </c>
      <c r="K9617">
        <v>8</v>
      </c>
      <c r="L9617">
        <v>0</v>
      </c>
      <c r="M9617">
        <v>389752</v>
      </c>
      <c r="O9617" s="2" t="str">
        <f>TRIM(SampleSuperstore3[[#This Row],[City]])</f>
        <v>Minneapolis</v>
      </c>
      <c r="P9617" s="2" t="str">
        <f>TRIM(SampleSuperstore3[[#This Row],[State]])</f>
        <v>Minnesota</v>
      </c>
      <c r="Q9617" s="2" t="str">
        <f t="shared" si="150"/>
        <v>Minneapolis Minnesota</v>
      </c>
      <c r="R9617" s="6" t="s">
        <v>634</v>
      </c>
      <c r="S9617" s="2" t="s">
        <v>369</v>
      </c>
      <c r="T9617" s="2" t="s">
        <v>3</v>
      </c>
      <c r="U9617" t="s">
        <v>634</v>
      </c>
      <c r="V9617" t="s">
        <v>369</v>
      </c>
    </row>
    <row r="9618" spans="1:22" x14ac:dyDescent="0.3">
      <c r="A9618" t="s">
        <v>62</v>
      </c>
      <c r="B9618" t="s">
        <v>14</v>
      </c>
      <c r="C9618" t="s">
        <v>15</v>
      </c>
      <c r="D9618" t="s">
        <v>316</v>
      </c>
      <c r="E9618" t="s">
        <v>166</v>
      </c>
      <c r="F9618">
        <v>2149</v>
      </c>
      <c r="G9618" t="s">
        <v>57</v>
      </c>
      <c r="H9618" t="s">
        <v>35</v>
      </c>
      <c r="I9618" t="s">
        <v>59</v>
      </c>
      <c r="J9618">
        <v>177</v>
      </c>
      <c r="K9618">
        <v>3</v>
      </c>
      <c r="L9618">
        <v>0</v>
      </c>
      <c r="M9618">
        <v>3009</v>
      </c>
      <c r="O9618" s="2" t="str">
        <f>TRIM(SampleSuperstore3[[#This Row],[City]])</f>
        <v>Everett</v>
      </c>
      <c r="P9618" s="2" t="str">
        <f>TRIM(SampleSuperstore3[[#This Row],[State]])</f>
        <v>Massachusetts</v>
      </c>
      <c r="Q9618" s="2" t="str">
        <f t="shared" si="150"/>
        <v>Everett Massachusetts</v>
      </c>
      <c r="R9618" s="6" t="s">
        <v>634</v>
      </c>
      <c r="S9618" s="2" t="s">
        <v>369</v>
      </c>
      <c r="T9618" s="2" t="s">
        <v>3</v>
      </c>
      <c r="U9618" t="s">
        <v>634</v>
      </c>
      <c r="V9618" t="s">
        <v>369</v>
      </c>
    </row>
    <row r="9619" spans="1:22" x14ac:dyDescent="0.3">
      <c r="A9619" t="s">
        <v>62</v>
      </c>
      <c r="B9619" t="s">
        <v>14</v>
      </c>
      <c r="C9619" t="s">
        <v>15</v>
      </c>
      <c r="D9619" t="s">
        <v>316</v>
      </c>
      <c r="E9619" t="s">
        <v>166</v>
      </c>
      <c r="F9619">
        <v>2149</v>
      </c>
      <c r="G9619" t="s">
        <v>57</v>
      </c>
      <c r="H9619" t="s">
        <v>26</v>
      </c>
      <c r="I9619" t="s">
        <v>32</v>
      </c>
      <c r="J9619">
        <v>7945</v>
      </c>
      <c r="K9619">
        <v>7</v>
      </c>
      <c r="L9619">
        <v>0</v>
      </c>
      <c r="M9619">
        <v>22246</v>
      </c>
      <c r="O9619" s="2" t="str">
        <f>TRIM(SampleSuperstore3[[#This Row],[City]])</f>
        <v>Everett</v>
      </c>
      <c r="P9619" s="2" t="str">
        <f>TRIM(SampleSuperstore3[[#This Row],[State]])</f>
        <v>Massachusetts</v>
      </c>
      <c r="Q9619" s="2" t="str">
        <f t="shared" si="150"/>
        <v>Everett Massachusetts</v>
      </c>
      <c r="R9619" s="6" t="s">
        <v>93</v>
      </c>
      <c r="S9619" s="2" t="s">
        <v>68</v>
      </c>
      <c r="T9619" s="2"/>
    </row>
    <row r="9620" spans="1:22" x14ac:dyDescent="0.3">
      <c r="A9620" t="s">
        <v>62</v>
      </c>
      <c r="B9620" t="s">
        <v>14</v>
      </c>
      <c r="C9620" t="s">
        <v>15</v>
      </c>
      <c r="D9620" t="s">
        <v>316</v>
      </c>
      <c r="E9620" t="s">
        <v>166</v>
      </c>
      <c r="F9620">
        <v>2149</v>
      </c>
      <c r="G9620" t="s">
        <v>57</v>
      </c>
      <c r="H9620" t="s">
        <v>19</v>
      </c>
      <c r="I9620" t="s">
        <v>21</v>
      </c>
      <c r="J9620">
        <v>162882</v>
      </c>
      <c r="K9620">
        <v>9</v>
      </c>
      <c r="L9620">
        <v>0</v>
      </c>
      <c r="M9620">
        <v>2606112</v>
      </c>
      <c r="O9620" s="2" t="str">
        <f>TRIM(SampleSuperstore3[[#This Row],[City]])</f>
        <v>Everett</v>
      </c>
      <c r="P9620" s="2" t="str">
        <f>TRIM(SampleSuperstore3[[#This Row],[State]])</f>
        <v>Massachusetts</v>
      </c>
      <c r="Q9620" s="2" t="str">
        <f t="shared" si="150"/>
        <v>Everett Massachusetts</v>
      </c>
      <c r="R9620" s="6" t="s">
        <v>316</v>
      </c>
      <c r="S9620" s="2" t="s">
        <v>166</v>
      </c>
      <c r="T9620" s="2"/>
    </row>
    <row r="9621" spans="1:22" x14ac:dyDescent="0.3">
      <c r="A9621" t="s">
        <v>28</v>
      </c>
      <c r="B9621" t="s">
        <v>22</v>
      </c>
      <c r="C9621" t="s">
        <v>15</v>
      </c>
      <c r="D9621" t="s">
        <v>42</v>
      </c>
      <c r="E9621" t="s">
        <v>43</v>
      </c>
      <c r="F9621">
        <v>98105</v>
      </c>
      <c r="G9621" t="s">
        <v>25</v>
      </c>
      <c r="H9621" t="s">
        <v>19</v>
      </c>
      <c r="I9621" t="s">
        <v>33</v>
      </c>
      <c r="J9621">
        <v>13754</v>
      </c>
      <c r="K9621">
        <v>2</v>
      </c>
      <c r="L9621">
        <v>0</v>
      </c>
      <c r="M9621">
        <v>55016</v>
      </c>
      <c r="O9621" s="2" t="str">
        <f>TRIM(SampleSuperstore3[[#This Row],[City]])</f>
        <v>Seattle</v>
      </c>
      <c r="P9621" s="2" t="str">
        <f>TRIM(SampleSuperstore3[[#This Row],[State]])</f>
        <v>Washington</v>
      </c>
      <c r="Q9621" s="2" t="str">
        <f t="shared" si="150"/>
        <v>Seattle Washington</v>
      </c>
      <c r="R9621" s="6" t="s">
        <v>316</v>
      </c>
      <c r="S9621" s="2" t="s">
        <v>166</v>
      </c>
      <c r="T9621" s="2"/>
    </row>
    <row r="9622" spans="1:22" x14ac:dyDescent="0.3">
      <c r="A9622" t="s">
        <v>28</v>
      </c>
      <c r="B9622" t="s">
        <v>22</v>
      </c>
      <c r="C9622" t="s">
        <v>15</v>
      </c>
      <c r="D9622" t="s">
        <v>42</v>
      </c>
      <c r="E9622" t="s">
        <v>43</v>
      </c>
      <c r="F9622">
        <v>98105</v>
      </c>
      <c r="G9622" t="s">
        <v>25</v>
      </c>
      <c r="H9622" t="s">
        <v>19</v>
      </c>
      <c r="I9622" t="s">
        <v>31</v>
      </c>
      <c r="J9622">
        <v>7302</v>
      </c>
      <c r="K9622">
        <v>4</v>
      </c>
      <c r="L9622">
        <v>0</v>
      </c>
      <c r="M9622">
        <v>94926</v>
      </c>
      <c r="O9622" s="2" t="str">
        <f>TRIM(SampleSuperstore3[[#This Row],[City]])</f>
        <v>Seattle</v>
      </c>
      <c r="P9622" s="2" t="str">
        <f>TRIM(SampleSuperstore3[[#This Row],[State]])</f>
        <v>Washington</v>
      </c>
      <c r="Q9622" s="2" t="str">
        <f t="shared" si="150"/>
        <v>Seattle Washington</v>
      </c>
      <c r="R9622" s="6" t="s">
        <v>316</v>
      </c>
      <c r="S9622" s="2" t="s">
        <v>166</v>
      </c>
      <c r="T9622" s="2"/>
    </row>
    <row r="9623" spans="1:22" x14ac:dyDescent="0.3">
      <c r="A9623" t="s">
        <v>13</v>
      </c>
      <c r="B9623" t="s">
        <v>14</v>
      </c>
      <c r="C9623" t="s">
        <v>15</v>
      </c>
      <c r="D9623" t="s">
        <v>23</v>
      </c>
      <c r="E9623" t="s">
        <v>24</v>
      </c>
      <c r="F9623">
        <v>90032</v>
      </c>
      <c r="G9623" t="s">
        <v>25</v>
      </c>
      <c r="H9623" t="s">
        <v>26</v>
      </c>
      <c r="I9623" t="s">
        <v>41</v>
      </c>
      <c r="J9623">
        <v>1156</v>
      </c>
      <c r="K9623">
        <v>2</v>
      </c>
      <c r="L9623">
        <v>0</v>
      </c>
      <c r="M9623">
        <v>56644</v>
      </c>
      <c r="O9623" s="2" t="str">
        <f>TRIM(SampleSuperstore3[[#This Row],[City]])</f>
        <v>Los Angeles</v>
      </c>
      <c r="P9623" s="2" t="str">
        <f>TRIM(SampleSuperstore3[[#This Row],[State]])</f>
        <v>California</v>
      </c>
      <c r="Q9623" s="2" t="str">
        <f t="shared" si="150"/>
        <v>Los Angeles California</v>
      </c>
      <c r="R9623" s="6" t="s">
        <v>42</v>
      </c>
      <c r="S9623" s="2" t="s">
        <v>43</v>
      </c>
      <c r="T9623" s="2"/>
    </row>
    <row r="9624" spans="1:22" x14ac:dyDescent="0.3">
      <c r="A9624" t="s">
        <v>13</v>
      </c>
      <c r="B9624" t="s">
        <v>14</v>
      </c>
      <c r="C9624" t="s">
        <v>15</v>
      </c>
      <c r="D9624" t="s">
        <v>39</v>
      </c>
      <c r="E9624" t="s">
        <v>40</v>
      </c>
      <c r="F9624">
        <v>28027</v>
      </c>
      <c r="G9624" t="s">
        <v>18</v>
      </c>
      <c r="H9624" t="s">
        <v>19</v>
      </c>
      <c r="I9624" t="s">
        <v>31</v>
      </c>
      <c r="J9624">
        <v>4297644</v>
      </c>
      <c r="K9624">
        <v>13</v>
      </c>
      <c r="L9624">
        <v>4</v>
      </c>
      <c r="M9624">
        <v>-18623124</v>
      </c>
      <c r="O9624" s="2" t="str">
        <f>TRIM(SampleSuperstore3[[#This Row],[City]])</f>
        <v>Concord</v>
      </c>
      <c r="P9624" s="2" t="str">
        <f>TRIM(SampleSuperstore3[[#This Row],[State]])</f>
        <v>North Carolina</v>
      </c>
      <c r="Q9624" s="2" t="str">
        <f t="shared" si="150"/>
        <v>Concord North Carolina</v>
      </c>
      <c r="R9624" s="6" t="s">
        <v>42</v>
      </c>
      <c r="S9624" s="2" t="s">
        <v>43</v>
      </c>
      <c r="T9624" s="2"/>
    </row>
    <row r="9625" spans="1:22" x14ac:dyDescent="0.3">
      <c r="A9625" t="s">
        <v>28</v>
      </c>
      <c r="B9625" t="s">
        <v>22</v>
      </c>
      <c r="C9625" t="s">
        <v>15</v>
      </c>
      <c r="D9625" t="s">
        <v>42</v>
      </c>
      <c r="E9625" t="s">
        <v>43</v>
      </c>
      <c r="F9625">
        <v>98103</v>
      </c>
      <c r="G9625" t="s">
        <v>25</v>
      </c>
      <c r="H9625" t="s">
        <v>26</v>
      </c>
      <c r="I9625" t="s">
        <v>34</v>
      </c>
      <c r="J9625">
        <v>2065</v>
      </c>
      <c r="K9625">
        <v>5</v>
      </c>
      <c r="L9625">
        <v>0</v>
      </c>
      <c r="M9625">
        <v>9499</v>
      </c>
      <c r="O9625" s="2" t="str">
        <f>TRIM(SampleSuperstore3[[#This Row],[City]])</f>
        <v>Seattle</v>
      </c>
      <c r="P9625" s="2" t="str">
        <f>TRIM(SampleSuperstore3[[#This Row],[State]])</f>
        <v>Washington</v>
      </c>
      <c r="Q9625" s="2" t="str">
        <f t="shared" si="150"/>
        <v>Seattle Washington</v>
      </c>
      <c r="R9625" s="6" t="s">
        <v>626</v>
      </c>
      <c r="S9625" s="2" t="s">
        <v>627</v>
      </c>
      <c r="T9625" s="2" t="s">
        <v>24</v>
      </c>
    </row>
    <row r="9626" spans="1:22" x14ac:dyDescent="0.3">
      <c r="A9626" t="s">
        <v>28</v>
      </c>
      <c r="B9626" t="s">
        <v>22</v>
      </c>
      <c r="C9626" t="s">
        <v>15</v>
      </c>
      <c r="D9626" t="s">
        <v>42</v>
      </c>
      <c r="E9626" t="s">
        <v>43</v>
      </c>
      <c r="F9626">
        <v>98103</v>
      </c>
      <c r="G9626" t="s">
        <v>25</v>
      </c>
      <c r="H9626" t="s">
        <v>26</v>
      </c>
      <c r="I9626" t="s">
        <v>32</v>
      </c>
      <c r="J9626">
        <v>2049</v>
      </c>
      <c r="K9626">
        <v>5</v>
      </c>
      <c r="L9626">
        <v>0</v>
      </c>
      <c r="M9626">
        <v>0</v>
      </c>
      <c r="O9626" s="2" t="str">
        <f>TRIM(SampleSuperstore3[[#This Row],[City]])</f>
        <v>Seattle</v>
      </c>
      <c r="P9626" s="2" t="str">
        <f>TRIM(SampleSuperstore3[[#This Row],[State]])</f>
        <v>Washington</v>
      </c>
      <c r="Q9626" s="2" t="str">
        <f t="shared" si="150"/>
        <v>Seattle Washington</v>
      </c>
      <c r="R9626" s="6" t="s">
        <v>39</v>
      </c>
      <c r="S9626" s="2" t="s">
        <v>704</v>
      </c>
      <c r="T9626" s="2" t="s">
        <v>806</v>
      </c>
    </row>
    <row r="9627" spans="1:22" x14ac:dyDescent="0.3">
      <c r="A9627" t="s">
        <v>28</v>
      </c>
      <c r="B9627" t="s">
        <v>22</v>
      </c>
      <c r="C9627" t="s">
        <v>15</v>
      </c>
      <c r="D9627" t="s">
        <v>42</v>
      </c>
      <c r="E9627" t="s">
        <v>43</v>
      </c>
      <c r="F9627">
        <v>98103</v>
      </c>
      <c r="G9627" t="s">
        <v>25</v>
      </c>
      <c r="H9627" t="s">
        <v>19</v>
      </c>
      <c r="I9627" t="s">
        <v>21</v>
      </c>
      <c r="J9627">
        <v>436704</v>
      </c>
      <c r="K9627">
        <v>6</v>
      </c>
      <c r="L9627">
        <v>2</v>
      </c>
      <c r="M9627">
        <v>218352</v>
      </c>
      <c r="O9627" s="2" t="str">
        <f>TRIM(SampleSuperstore3[[#This Row],[City]])</f>
        <v>Seattle</v>
      </c>
      <c r="P9627" s="2" t="str">
        <f>TRIM(SampleSuperstore3[[#This Row],[State]])</f>
        <v>Washington</v>
      </c>
      <c r="Q9627" s="2" t="str">
        <f t="shared" si="150"/>
        <v>Seattle Washington</v>
      </c>
      <c r="R9627" s="6" t="s">
        <v>42</v>
      </c>
      <c r="S9627" s="2" t="s">
        <v>43</v>
      </c>
      <c r="T9627" s="2"/>
    </row>
    <row r="9628" spans="1:22" x14ac:dyDescent="0.3">
      <c r="A9628" t="s">
        <v>28</v>
      </c>
      <c r="B9628" t="s">
        <v>22</v>
      </c>
      <c r="C9628" t="s">
        <v>15</v>
      </c>
      <c r="D9628" t="s">
        <v>42</v>
      </c>
      <c r="E9628" t="s">
        <v>43</v>
      </c>
      <c r="F9628">
        <v>98103</v>
      </c>
      <c r="G9628" t="s">
        <v>25</v>
      </c>
      <c r="H9628" t="s">
        <v>19</v>
      </c>
      <c r="I9628" t="s">
        <v>21</v>
      </c>
      <c r="J9628">
        <v>481568</v>
      </c>
      <c r="K9628">
        <v>2</v>
      </c>
      <c r="L9628">
        <v>2</v>
      </c>
      <c r="M9628">
        <v>541764</v>
      </c>
      <c r="O9628" s="2" t="str">
        <f>TRIM(SampleSuperstore3[[#This Row],[City]])</f>
        <v>Seattle</v>
      </c>
      <c r="P9628" s="2" t="str">
        <f>TRIM(SampleSuperstore3[[#This Row],[State]])</f>
        <v>Washington</v>
      </c>
      <c r="Q9628" s="2" t="str">
        <f t="shared" si="150"/>
        <v>Seattle Washington</v>
      </c>
      <c r="R9628" s="6" t="s">
        <v>42</v>
      </c>
      <c r="S9628" s="2" t="s">
        <v>43</v>
      </c>
      <c r="T9628" s="2"/>
    </row>
    <row r="9629" spans="1:22" x14ac:dyDescent="0.3">
      <c r="A9629" t="s">
        <v>28</v>
      </c>
      <c r="B9629" t="s">
        <v>14</v>
      </c>
      <c r="C9629" t="s">
        <v>15</v>
      </c>
      <c r="D9629" t="s">
        <v>305</v>
      </c>
      <c r="E9629" t="s">
        <v>81</v>
      </c>
      <c r="F9629">
        <v>85301</v>
      </c>
      <c r="G9629" t="s">
        <v>25</v>
      </c>
      <c r="H9629" t="s">
        <v>35</v>
      </c>
      <c r="I9629" t="s">
        <v>59</v>
      </c>
      <c r="J9629">
        <v>89544</v>
      </c>
      <c r="K9629">
        <v>7</v>
      </c>
      <c r="L9629">
        <v>2</v>
      </c>
      <c r="M9629">
        <v>123123</v>
      </c>
      <c r="O9629" s="2" t="str">
        <f>TRIM(SampleSuperstore3[[#This Row],[City]])</f>
        <v>Glendale</v>
      </c>
      <c r="P9629" s="2" t="str">
        <f>TRIM(SampleSuperstore3[[#This Row],[State]])</f>
        <v>Arizona</v>
      </c>
      <c r="Q9629" s="2" t="str">
        <f t="shared" si="150"/>
        <v>Glendale Arizona</v>
      </c>
      <c r="R9629" s="6" t="s">
        <v>42</v>
      </c>
      <c r="S9629" s="2" t="s">
        <v>43</v>
      </c>
      <c r="T9629" s="2"/>
    </row>
    <row r="9630" spans="1:22" x14ac:dyDescent="0.3">
      <c r="A9630" t="s">
        <v>28</v>
      </c>
      <c r="B9630" t="s">
        <v>14</v>
      </c>
      <c r="C9630" t="s">
        <v>15</v>
      </c>
      <c r="D9630" t="s">
        <v>305</v>
      </c>
      <c r="E9630" t="s">
        <v>81</v>
      </c>
      <c r="F9630">
        <v>85301</v>
      </c>
      <c r="G9630" t="s">
        <v>25</v>
      </c>
      <c r="H9630" t="s">
        <v>26</v>
      </c>
      <c r="I9630" t="s">
        <v>32</v>
      </c>
      <c r="J9630">
        <v>35168</v>
      </c>
      <c r="K9630">
        <v>2</v>
      </c>
      <c r="L9630">
        <v>2</v>
      </c>
      <c r="M9630">
        <v>-83524</v>
      </c>
      <c r="O9630" s="2" t="str">
        <f>TRIM(SampleSuperstore3[[#This Row],[City]])</f>
        <v>Glendale</v>
      </c>
      <c r="P9630" s="2" t="str">
        <f>TRIM(SampleSuperstore3[[#This Row],[State]])</f>
        <v>Arizona</v>
      </c>
      <c r="Q9630" s="2" t="str">
        <f t="shared" si="150"/>
        <v>Glendale Arizona</v>
      </c>
      <c r="R9630" s="6" t="s">
        <v>42</v>
      </c>
      <c r="S9630" s="2" t="s">
        <v>43</v>
      </c>
      <c r="T9630" s="2"/>
    </row>
    <row r="9631" spans="1:22" x14ac:dyDescent="0.3">
      <c r="A9631" t="s">
        <v>28</v>
      </c>
      <c r="B9631" t="s">
        <v>14</v>
      </c>
      <c r="C9631" t="s">
        <v>15</v>
      </c>
      <c r="D9631" t="s">
        <v>305</v>
      </c>
      <c r="E9631" t="s">
        <v>81</v>
      </c>
      <c r="F9631">
        <v>85301</v>
      </c>
      <c r="G9631" t="s">
        <v>25</v>
      </c>
      <c r="H9631" t="s">
        <v>26</v>
      </c>
      <c r="I9631" t="s">
        <v>37</v>
      </c>
      <c r="J9631">
        <v>72588</v>
      </c>
      <c r="K9631">
        <v>2</v>
      </c>
      <c r="L9631">
        <v>7</v>
      </c>
      <c r="M9631">
        <v>-48392</v>
      </c>
      <c r="O9631" s="2" t="str">
        <f>TRIM(SampleSuperstore3[[#This Row],[City]])</f>
        <v>Glendale</v>
      </c>
      <c r="P9631" s="2" t="str">
        <f>TRIM(SampleSuperstore3[[#This Row],[State]])</f>
        <v>Arizona</v>
      </c>
      <c r="Q9631" s="2" t="str">
        <f t="shared" si="150"/>
        <v>Glendale Arizona</v>
      </c>
      <c r="R9631" s="6" t="s">
        <v>305</v>
      </c>
      <c r="S9631" s="2" t="s">
        <v>81</v>
      </c>
      <c r="T9631" s="2"/>
    </row>
    <row r="9632" spans="1:22" x14ac:dyDescent="0.3">
      <c r="A9632" t="s">
        <v>28</v>
      </c>
      <c r="B9632" t="s">
        <v>14</v>
      </c>
      <c r="C9632" t="s">
        <v>15</v>
      </c>
      <c r="D9632" t="s">
        <v>618</v>
      </c>
      <c r="E9632" t="s">
        <v>68</v>
      </c>
      <c r="F9632">
        <v>55433</v>
      </c>
      <c r="G9632" t="s">
        <v>47</v>
      </c>
      <c r="H9632" t="s">
        <v>26</v>
      </c>
      <c r="I9632" t="s">
        <v>32</v>
      </c>
      <c r="J9632">
        <v>22116</v>
      </c>
      <c r="K9632">
        <v>4</v>
      </c>
      <c r="L9632">
        <v>0</v>
      </c>
      <c r="M9632">
        <v>575016</v>
      </c>
      <c r="O9632" s="2" t="str">
        <f>TRIM(SampleSuperstore3[[#This Row],[City]])</f>
        <v>Coon Rapids</v>
      </c>
      <c r="P9632" s="2" t="str">
        <f>TRIM(SampleSuperstore3[[#This Row],[State]])</f>
        <v>Minnesota</v>
      </c>
      <c r="Q9632" s="2" t="str">
        <f t="shared" si="150"/>
        <v>Coon Rapids Minnesota</v>
      </c>
      <c r="R9632" s="6" t="s">
        <v>305</v>
      </c>
      <c r="S9632" s="2" t="s">
        <v>81</v>
      </c>
      <c r="T9632" s="2"/>
    </row>
    <row r="9633" spans="1:22" x14ac:dyDescent="0.3">
      <c r="A9633" t="s">
        <v>28</v>
      </c>
      <c r="B9633" t="s">
        <v>14</v>
      </c>
      <c r="C9633" t="s">
        <v>15</v>
      </c>
      <c r="D9633" t="s">
        <v>618</v>
      </c>
      <c r="E9633" t="s">
        <v>68</v>
      </c>
      <c r="F9633">
        <v>55433</v>
      </c>
      <c r="G9633" t="s">
        <v>47</v>
      </c>
      <c r="H9633" t="s">
        <v>35</v>
      </c>
      <c r="I9633" t="s">
        <v>36</v>
      </c>
      <c r="J9633">
        <v>28197</v>
      </c>
      <c r="K9633">
        <v>3</v>
      </c>
      <c r="L9633">
        <v>0</v>
      </c>
      <c r="M9633">
        <v>789516</v>
      </c>
      <c r="O9633" s="2" t="str">
        <f>TRIM(SampleSuperstore3[[#This Row],[City]])</f>
        <v>Coon Rapids</v>
      </c>
      <c r="P9633" s="2" t="str">
        <f>TRIM(SampleSuperstore3[[#This Row],[State]])</f>
        <v>Minnesota</v>
      </c>
      <c r="Q9633" s="2" t="str">
        <f t="shared" si="150"/>
        <v>Coon Rapids Minnesota</v>
      </c>
      <c r="R9633" s="6" t="s">
        <v>305</v>
      </c>
      <c r="S9633" s="2" t="s">
        <v>81</v>
      </c>
      <c r="T9633" s="2"/>
    </row>
    <row r="9634" spans="1:22" x14ac:dyDescent="0.3">
      <c r="A9634" t="s">
        <v>28</v>
      </c>
      <c r="B9634" t="s">
        <v>14</v>
      </c>
      <c r="C9634" t="s">
        <v>15</v>
      </c>
      <c r="D9634" t="s">
        <v>23</v>
      </c>
      <c r="E9634" t="s">
        <v>24</v>
      </c>
      <c r="F9634">
        <v>90045</v>
      </c>
      <c r="G9634" t="s">
        <v>25</v>
      </c>
      <c r="H9634" t="s">
        <v>19</v>
      </c>
      <c r="I9634" t="s">
        <v>20</v>
      </c>
      <c r="J9634">
        <v>3406664</v>
      </c>
      <c r="K9634">
        <v>8</v>
      </c>
      <c r="L9634">
        <v>15</v>
      </c>
      <c r="M9634">
        <v>1603136</v>
      </c>
      <c r="O9634" s="2" t="str">
        <f>TRIM(SampleSuperstore3[[#This Row],[City]])</f>
        <v>Los Angeles</v>
      </c>
      <c r="P9634" s="2" t="str">
        <f>TRIM(SampleSuperstore3[[#This Row],[State]])</f>
        <v>California</v>
      </c>
      <c r="Q9634" s="2" t="str">
        <f t="shared" si="150"/>
        <v>Los Angeles California</v>
      </c>
      <c r="R9634" s="6" t="s">
        <v>797</v>
      </c>
      <c r="S9634" s="2" t="s">
        <v>699</v>
      </c>
      <c r="T9634" s="2" t="s">
        <v>68</v>
      </c>
    </row>
    <row r="9635" spans="1:22" x14ac:dyDescent="0.3">
      <c r="A9635" t="s">
        <v>28</v>
      </c>
      <c r="B9635" t="s">
        <v>14</v>
      </c>
      <c r="C9635" t="s">
        <v>15</v>
      </c>
      <c r="D9635" t="s">
        <v>23</v>
      </c>
      <c r="E9635" t="s">
        <v>24</v>
      </c>
      <c r="F9635">
        <v>90045</v>
      </c>
      <c r="G9635" t="s">
        <v>25</v>
      </c>
      <c r="H9635" t="s">
        <v>26</v>
      </c>
      <c r="I9635" t="s">
        <v>34</v>
      </c>
      <c r="J9635">
        <v>3717</v>
      </c>
      <c r="K9635">
        <v>9</v>
      </c>
      <c r="L9635">
        <v>0</v>
      </c>
      <c r="M9635">
        <v>104076</v>
      </c>
      <c r="O9635" s="2" t="str">
        <f>TRIM(SampleSuperstore3[[#This Row],[City]])</f>
        <v>Los Angeles</v>
      </c>
      <c r="P9635" s="2" t="str">
        <f>TRIM(SampleSuperstore3[[#This Row],[State]])</f>
        <v>California</v>
      </c>
      <c r="Q9635" s="2" t="str">
        <f t="shared" si="150"/>
        <v>Los Angeles California</v>
      </c>
      <c r="R9635" s="6" t="s">
        <v>797</v>
      </c>
      <c r="S9635" s="2" t="s">
        <v>699</v>
      </c>
      <c r="T9635" s="2" t="s">
        <v>68</v>
      </c>
    </row>
    <row r="9636" spans="1:22" x14ac:dyDescent="0.3">
      <c r="A9636" t="s">
        <v>28</v>
      </c>
      <c r="B9636" t="s">
        <v>14</v>
      </c>
      <c r="C9636" t="s">
        <v>15</v>
      </c>
      <c r="D9636" t="s">
        <v>23</v>
      </c>
      <c r="E9636" t="s">
        <v>24</v>
      </c>
      <c r="F9636">
        <v>90045</v>
      </c>
      <c r="G9636" t="s">
        <v>25</v>
      </c>
      <c r="H9636" t="s">
        <v>26</v>
      </c>
      <c r="I9636" t="s">
        <v>38</v>
      </c>
      <c r="J9636">
        <v>6496</v>
      </c>
      <c r="K9636">
        <v>2</v>
      </c>
      <c r="L9636">
        <v>0</v>
      </c>
      <c r="M9636">
        <v>19488</v>
      </c>
      <c r="O9636" s="2" t="str">
        <f>TRIM(SampleSuperstore3[[#This Row],[City]])</f>
        <v>Los Angeles</v>
      </c>
      <c r="P9636" s="2" t="str">
        <f>TRIM(SampleSuperstore3[[#This Row],[State]])</f>
        <v>California</v>
      </c>
      <c r="Q9636" s="2" t="str">
        <f t="shared" si="150"/>
        <v>Los Angeles California</v>
      </c>
      <c r="R9636" s="6" t="s">
        <v>626</v>
      </c>
      <c r="S9636" s="2" t="s">
        <v>627</v>
      </c>
      <c r="T9636" s="2" t="s">
        <v>24</v>
      </c>
    </row>
    <row r="9637" spans="1:22" x14ac:dyDescent="0.3">
      <c r="A9637" t="s">
        <v>28</v>
      </c>
      <c r="B9637" t="s">
        <v>14</v>
      </c>
      <c r="C9637" t="s">
        <v>15</v>
      </c>
      <c r="D9637" t="s">
        <v>23</v>
      </c>
      <c r="E9637" t="s">
        <v>24</v>
      </c>
      <c r="F9637">
        <v>90045</v>
      </c>
      <c r="G9637" t="s">
        <v>25</v>
      </c>
      <c r="H9637" t="s">
        <v>19</v>
      </c>
      <c r="I9637" t="s">
        <v>33</v>
      </c>
      <c r="J9637">
        <v>59538</v>
      </c>
      <c r="K9637">
        <v>6</v>
      </c>
      <c r="L9637">
        <v>0</v>
      </c>
      <c r="M9637">
        <v>29769</v>
      </c>
      <c r="O9637" s="2" t="str">
        <f>TRIM(SampleSuperstore3[[#This Row],[City]])</f>
        <v>Los Angeles</v>
      </c>
      <c r="P9637" s="2" t="str">
        <f>TRIM(SampleSuperstore3[[#This Row],[State]])</f>
        <v>California</v>
      </c>
      <c r="Q9637" s="2" t="str">
        <f t="shared" si="150"/>
        <v>Los Angeles California</v>
      </c>
      <c r="R9637" s="6" t="s">
        <v>626</v>
      </c>
      <c r="S9637" s="2" t="s">
        <v>627</v>
      </c>
      <c r="T9637" s="2" t="s">
        <v>24</v>
      </c>
    </row>
    <row r="9638" spans="1:22" x14ac:dyDescent="0.3">
      <c r="A9638" t="s">
        <v>28</v>
      </c>
      <c r="B9638" t="s">
        <v>44</v>
      </c>
      <c r="C9638" t="s">
        <v>15</v>
      </c>
      <c r="D9638" t="s">
        <v>171</v>
      </c>
      <c r="E9638" t="s">
        <v>81</v>
      </c>
      <c r="F9638">
        <v>85705</v>
      </c>
      <c r="G9638" t="s">
        <v>25</v>
      </c>
      <c r="H9638" t="s">
        <v>35</v>
      </c>
      <c r="I9638" t="s">
        <v>59</v>
      </c>
      <c r="J9638">
        <v>95984</v>
      </c>
      <c r="K9638">
        <v>2</v>
      </c>
      <c r="L9638">
        <v>2</v>
      </c>
      <c r="M9638">
        <v>11998</v>
      </c>
      <c r="O9638" s="2" t="str">
        <f>TRIM(SampleSuperstore3[[#This Row],[City]])</f>
        <v>Tucson</v>
      </c>
      <c r="P9638" s="2" t="str">
        <f>TRIM(SampleSuperstore3[[#This Row],[State]])</f>
        <v>Arizona</v>
      </c>
      <c r="Q9638" s="2" t="str">
        <f t="shared" si="150"/>
        <v>Tucson Arizona</v>
      </c>
      <c r="R9638" s="6" t="s">
        <v>626</v>
      </c>
      <c r="S9638" s="2" t="s">
        <v>627</v>
      </c>
      <c r="T9638" s="2" t="s">
        <v>24</v>
      </c>
    </row>
    <row r="9639" spans="1:22" x14ac:dyDescent="0.3">
      <c r="A9639" t="s">
        <v>28</v>
      </c>
      <c r="B9639" t="s">
        <v>44</v>
      </c>
      <c r="C9639" t="s">
        <v>15</v>
      </c>
      <c r="D9639" t="s">
        <v>171</v>
      </c>
      <c r="E9639" t="s">
        <v>81</v>
      </c>
      <c r="F9639">
        <v>85705</v>
      </c>
      <c r="G9639" t="s">
        <v>25</v>
      </c>
      <c r="H9639" t="s">
        <v>26</v>
      </c>
      <c r="I9639" t="s">
        <v>37</v>
      </c>
      <c r="J9639">
        <v>4938</v>
      </c>
      <c r="K9639">
        <v>2</v>
      </c>
      <c r="L9639">
        <v>7</v>
      </c>
      <c r="M9639">
        <v>-36212</v>
      </c>
      <c r="O9639" s="2" t="str">
        <f>TRIM(SampleSuperstore3[[#This Row],[City]])</f>
        <v>Tucson</v>
      </c>
      <c r="P9639" s="2" t="str">
        <f>TRIM(SampleSuperstore3[[#This Row],[State]])</f>
        <v>Arizona</v>
      </c>
      <c r="Q9639" s="2" t="str">
        <f t="shared" si="150"/>
        <v>Tucson Arizona</v>
      </c>
      <c r="R9639" s="6" t="s">
        <v>626</v>
      </c>
      <c r="S9639" s="2" t="s">
        <v>627</v>
      </c>
      <c r="T9639" s="2" t="s">
        <v>24</v>
      </c>
    </row>
    <row r="9640" spans="1:22" x14ac:dyDescent="0.3">
      <c r="A9640" t="s">
        <v>28</v>
      </c>
      <c r="B9640" t="s">
        <v>14</v>
      </c>
      <c r="C9640" t="s">
        <v>15</v>
      </c>
      <c r="D9640" t="s">
        <v>75</v>
      </c>
      <c r="E9640" t="s">
        <v>76</v>
      </c>
      <c r="F9640">
        <v>10035</v>
      </c>
      <c r="G9640" t="s">
        <v>57</v>
      </c>
      <c r="H9640" t="s">
        <v>19</v>
      </c>
      <c r="I9640" t="s">
        <v>33</v>
      </c>
      <c r="J9640">
        <v>9744</v>
      </c>
      <c r="K9640">
        <v>3</v>
      </c>
      <c r="L9640">
        <v>0</v>
      </c>
      <c r="M9640">
        <v>350784</v>
      </c>
      <c r="O9640" s="2" t="str">
        <f>TRIM(SampleSuperstore3[[#This Row],[City]])</f>
        <v>New York City</v>
      </c>
      <c r="P9640" s="2" t="str">
        <f>TRIM(SampleSuperstore3[[#This Row],[State]])</f>
        <v>New York</v>
      </c>
      <c r="Q9640" s="2" t="str">
        <f t="shared" si="150"/>
        <v>New York City New York</v>
      </c>
      <c r="R9640" s="6" t="s">
        <v>171</v>
      </c>
      <c r="S9640" s="2" t="s">
        <v>81</v>
      </c>
      <c r="T9640" s="2"/>
    </row>
    <row r="9641" spans="1:22" x14ac:dyDescent="0.3">
      <c r="A9641" t="s">
        <v>28</v>
      </c>
      <c r="B9641" t="s">
        <v>14</v>
      </c>
      <c r="C9641" t="s">
        <v>15</v>
      </c>
      <c r="D9641" t="s">
        <v>75</v>
      </c>
      <c r="E9641" t="s">
        <v>76</v>
      </c>
      <c r="F9641">
        <v>10035</v>
      </c>
      <c r="G9641" t="s">
        <v>57</v>
      </c>
      <c r="H9641" t="s">
        <v>26</v>
      </c>
      <c r="I9641" t="s">
        <v>37</v>
      </c>
      <c r="J9641">
        <v>3984</v>
      </c>
      <c r="K9641">
        <v>1</v>
      </c>
      <c r="L9641">
        <v>2</v>
      </c>
      <c r="M9641">
        <v>13944</v>
      </c>
      <c r="O9641" s="2" t="str">
        <f>TRIM(SampleSuperstore3[[#This Row],[City]])</f>
        <v>New York City</v>
      </c>
      <c r="P9641" s="2" t="str">
        <f>TRIM(SampleSuperstore3[[#This Row],[State]])</f>
        <v>New York</v>
      </c>
      <c r="Q9641" s="2" t="str">
        <f t="shared" si="150"/>
        <v>New York City New York</v>
      </c>
      <c r="R9641" s="6" t="s">
        <v>171</v>
      </c>
      <c r="S9641" s="2" t="s">
        <v>81</v>
      </c>
      <c r="T9641" s="2"/>
    </row>
    <row r="9642" spans="1:22" x14ac:dyDescent="0.3">
      <c r="A9642" t="s">
        <v>28</v>
      </c>
      <c r="B9642" t="s">
        <v>14</v>
      </c>
      <c r="C9642" t="s">
        <v>15</v>
      </c>
      <c r="D9642" t="s">
        <v>75</v>
      </c>
      <c r="E9642" t="s">
        <v>76</v>
      </c>
      <c r="F9642">
        <v>10035</v>
      </c>
      <c r="G9642" t="s">
        <v>57</v>
      </c>
      <c r="H9642" t="s">
        <v>26</v>
      </c>
      <c r="I9642" t="s">
        <v>34</v>
      </c>
      <c r="J9642">
        <v>1304</v>
      </c>
      <c r="K9642">
        <v>4</v>
      </c>
      <c r="L9642">
        <v>0</v>
      </c>
      <c r="M9642">
        <v>57376</v>
      </c>
      <c r="O9642" s="2" t="str">
        <f>TRIM(SampleSuperstore3[[#This Row],[City]])</f>
        <v>New York City</v>
      </c>
      <c r="P9642" s="2" t="str">
        <f>TRIM(SampleSuperstore3[[#This Row],[State]])</f>
        <v>New York</v>
      </c>
      <c r="Q9642" s="2" t="str">
        <f t="shared" si="150"/>
        <v>New York City New York</v>
      </c>
      <c r="R9642" s="6" t="s">
        <v>634</v>
      </c>
      <c r="S9642" s="2" t="s">
        <v>369</v>
      </c>
      <c r="T9642" s="2" t="s">
        <v>3</v>
      </c>
      <c r="U9642" t="s">
        <v>634</v>
      </c>
      <c r="V9642" t="s">
        <v>369</v>
      </c>
    </row>
    <row r="9643" spans="1:22" x14ac:dyDescent="0.3">
      <c r="A9643" t="s">
        <v>28</v>
      </c>
      <c r="B9643" t="s">
        <v>14</v>
      </c>
      <c r="C9643" t="s">
        <v>15</v>
      </c>
      <c r="D9643" t="s">
        <v>75</v>
      </c>
      <c r="E9643" t="s">
        <v>76</v>
      </c>
      <c r="F9643">
        <v>10035</v>
      </c>
      <c r="G9643" t="s">
        <v>57</v>
      </c>
      <c r="H9643" t="s">
        <v>19</v>
      </c>
      <c r="I9643" t="s">
        <v>21</v>
      </c>
      <c r="J9643">
        <v>579528</v>
      </c>
      <c r="K9643">
        <v>4</v>
      </c>
      <c r="L9643">
        <v>1</v>
      </c>
      <c r="M9643">
        <v>837096</v>
      </c>
      <c r="O9643" s="2" t="str">
        <f>TRIM(SampleSuperstore3[[#This Row],[City]])</f>
        <v>New York City</v>
      </c>
      <c r="P9643" s="2" t="str">
        <f>TRIM(SampleSuperstore3[[#This Row],[State]])</f>
        <v>New York</v>
      </c>
      <c r="Q9643" s="2" t="str">
        <f t="shared" si="150"/>
        <v>New York City New York</v>
      </c>
      <c r="R9643" s="6" t="s">
        <v>634</v>
      </c>
      <c r="S9643" s="2" t="s">
        <v>369</v>
      </c>
      <c r="T9643" s="2" t="s">
        <v>3</v>
      </c>
      <c r="U9643" t="s">
        <v>634</v>
      </c>
      <c r="V9643" t="s">
        <v>369</v>
      </c>
    </row>
    <row r="9644" spans="1:22" x14ac:dyDescent="0.3">
      <c r="A9644" t="s">
        <v>13</v>
      </c>
      <c r="B9644" t="s">
        <v>14</v>
      </c>
      <c r="C9644" t="s">
        <v>15</v>
      </c>
      <c r="D9644" t="s">
        <v>310</v>
      </c>
      <c r="E9644" t="s">
        <v>24</v>
      </c>
      <c r="F9644">
        <v>91767</v>
      </c>
      <c r="G9644" t="s">
        <v>25</v>
      </c>
      <c r="H9644" t="s">
        <v>26</v>
      </c>
      <c r="I9644" t="s">
        <v>27</v>
      </c>
      <c r="J9644">
        <v>1875</v>
      </c>
      <c r="K9644">
        <v>5</v>
      </c>
      <c r="L9644">
        <v>0</v>
      </c>
      <c r="M9644">
        <v>9</v>
      </c>
      <c r="O9644" s="2" t="str">
        <f>TRIM(SampleSuperstore3[[#This Row],[City]])</f>
        <v>Pomona</v>
      </c>
      <c r="P9644" s="2" t="str">
        <f>TRIM(SampleSuperstore3[[#This Row],[State]])</f>
        <v>California</v>
      </c>
      <c r="Q9644" s="2" t="str">
        <f t="shared" si="150"/>
        <v>Pomona California</v>
      </c>
      <c r="R9644" s="6" t="s">
        <v>634</v>
      </c>
      <c r="S9644" s="2" t="s">
        <v>369</v>
      </c>
      <c r="T9644" s="2" t="s">
        <v>3</v>
      </c>
      <c r="U9644" t="s">
        <v>634</v>
      </c>
      <c r="V9644" t="s">
        <v>369</v>
      </c>
    </row>
    <row r="9645" spans="1:22" x14ac:dyDescent="0.3">
      <c r="A9645" t="s">
        <v>28</v>
      </c>
      <c r="B9645" t="s">
        <v>44</v>
      </c>
      <c r="C9645" t="s">
        <v>15</v>
      </c>
      <c r="D9645" t="s">
        <v>534</v>
      </c>
      <c r="E9645" t="s">
        <v>24</v>
      </c>
      <c r="F9645">
        <v>93101</v>
      </c>
      <c r="G9645" t="s">
        <v>25</v>
      </c>
      <c r="H9645" t="s">
        <v>35</v>
      </c>
      <c r="I9645" t="s">
        <v>36</v>
      </c>
      <c r="J9645">
        <v>3023928</v>
      </c>
      <c r="K9645">
        <v>9</v>
      </c>
      <c r="L9645">
        <v>2</v>
      </c>
      <c r="M9645">
        <v>2267946</v>
      </c>
      <c r="O9645" s="2" t="str">
        <f>TRIM(SampleSuperstore3[[#This Row],[City]])</f>
        <v>Santa Barbara</v>
      </c>
      <c r="P9645" s="2" t="str">
        <f>TRIM(SampleSuperstore3[[#This Row],[State]])</f>
        <v>California</v>
      </c>
      <c r="Q9645" s="2" t="str">
        <f t="shared" si="150"/>
        <v>Santa Barbara California</v>
      </c>
      <c r="R9645" s="6" t="s">
        <v>634</v>
      </c>
      <c r="S9645" s="2" t="s">
        <v>369</v>
      </c>
      <c r="T9645" s="2" t="s">
        <v>3</v>
      </c>
      <c r="U9645" t="s">
        <v>634</v>
      </c>
      <c r="V9645" t="s">
        <v>369</v>
      </c>
    </row>
    <row r="9646" spans="1:22" x14ac:dyDescent="0.3">
      <c r="A9646" t="s">
        <v>28</v>
      </c>
      <c r="B9646" t="s">
        <v>44</v>
      </c>
      <c r="C9646" t="s">
        <v>15</v>
      </c>
      <c r="D9646" t="s">
        <v>534</v>
      </c>
      <c r="E9646" t="s">
        <v>24</v>
      </c>
      <c r="F9646">
        <v>93101</v>
      </c>
      <c r="G9646" t="s">
        <v>25</v>
      </c>
      <c r="H9646" t="s">
        <v>35</v>
      </c>
      <c r="I9646" t="s">
        <v>59</v>
      </c>
      <c r="J9646">
        <v>2696</v>
      </c>
      <c r="K9646">
        <v>2</v>
      </c>
      <c r="L9646">
        <v>0</v>
      </c>
      <c r="M9646">
        <v>37744</v>
      </c>
      <c r="O9646" s="2" t="str">
        <f>TRIM(SampleSuperstore3[[#This Row],[City]])</f>
        <v>Santa Barbara</v>
      </c>
      <c r="P9646" s="2" t="str">
        <f>TRIM(SampleSuperstore3[[#This Row],[State]])</f>
        <v>California</v>
      </c>
      <c r="Q9646" s="2" t="str">
        <f t="shared" si="150"/>
        <v>Santa Barbara California</v>
      </c>
      <c r="R9646" s="6" t="s">
        <v>310</v>
      </c>
      <c r="S9646" s="2" t="s">
        <v>24</v>
      </c>
      <c r="T9646" s="2"/>
    </row>
    <row r="9647" spans="1:22" x14ac:dyDescent="0.3">
      <c r="A9647" t="s">
        <v>28</v>
      </c>
      <c r="B9647" t="s">
        <v>44</v>
      </c>
      <c r="C9647" t="s">
        <v>15</v>
      </c>
      <c r="D9647" t="s">
        <v>534</v>
      </c>
      <c r="E9647" t="s">
        <v>24</v>
      </c>
      <c r="F9647">
        <v>93101</v>
      </c>
      <c r="G9647" t="s">
        <v>25</v>
      </c>
      <c r="H9647" t="s">
        <v>35</v>
      </c>
      <c r="I9647" t="s">
        <v>36</v>
      </c>
      <c r="J9647">
        <v>4776</v>
      </c>
      <c r="K9647">
        <v>3</v>
      </c>
      <c r="L9647">
        <v>2</v>
      </c>
      <c r="M9647">
        <v>16119</v>
      </c>
      <c r="O9647" s="2" t="str">
        <f>TRIM(SampleSuperstore3[[#This Row],[City]])</f>
        <v>Santa Barbara</v>
      </c>
      <c r="P9647" s="2" t="str">
        <f>TRIM(SampleSuperstore3[[#This Row],[State]])</f>
        <v>California</v>
      </c>
      <c r="Q9647" s="2" t="str">
        <f t="shared" si="150"/>
        <v>Santa Barbara California</v>
      </c>
      <c r="R9647" s="6" t="s">
        <v>644</v>
      </c>
      <c r="S9647" s="2" t="s">
        <v>776</v>
      </c>
      <c r="T9647" s="2" t="s">
        <v>24</v>
      </c>
    </row>
    <row r="9648" spans="1:22" x14ac:dyDescent="0.3">
      <c r="A9648" t="s">
        <v>28</v>
      </c>
      <c r="B9648" t="s">
        <v>14</v>
      </c>
      <c r="C9648" t="s">
        <v>15</v>
      </c>
      <c r="D9648" t="s">
        <v>52</v>
      </c>
      <c r="E9648" t="s">
        <v>24</v>
      </c>
      <c r="F9648">
        <v>94109</v>
      </c>
      <c r="G9648" t="s">
        <v>25</v>
      </c>
      <c r="H9648" t="s">
        <v>26</v>
      </c>
      <c r="I9648" t="s">
        <v>32</v>
      </c>
      <c r="J9648">
        <v>19395</v>
      </c>
      <c r="K9648">
        <v>3</v>
      </c>
      <c r="L9648">
        <v>0</v>
      </c>
      <c r="M9648">
        <v>96975</v>
      </c>
      <c r="O9648" s="2" t="str">
        <f>TRIM(SampleSuperstore3[[#This Row],[City]])</f>
        <v>San Francisco</v>
      </c>
      <c r="P9648" s="2" t="str">
        <f>TRIM(SampleSuperstore3[[#This Row],[State]])</f>
        <v>California</v>
      </c>
      <c r="Q9648" s="2" t="str">
        <f t="shared" si="150"/>
        <v>San Francisco California</v>
      </c>
      <c r="R9648" s="6" t="s">
        <v>644</v>
      </c>
      <c r="S9648" s="2" t="s">
        <v>776</v>
      </c>
      <c r="T9648" s="2" t="s">
        <v>24</v>
      </c>
    </row>
    <row r="9649" spans="1:22" x14ac:dyDescent="0.3">
      <c r="A9649" t="s">
        <v>168</v>
      </c>
      <c r="B9649" t="s">
        <v>22</v>
      </c>
      <c r="C9649" t="s">
        <v>15</v>
      </c>
      <c r="D9649" t="s">
        <v>254</v>
      </c>
      <c r="E9649" t="s">
        <v>24</v>
      </c>
      <c r="F9649">
        <v>92503</v>
      </c>
      <c r="G9649" t="s">
        <v>25</v>
      </c>
      <c r="H9649" t="s">
        <v>26</v>
      </c>
      <c r="I9649" t="s">
        <v>41</v>
      </c>
      <c r="J9649">
        <v>1296</v>
      </c>
      <c r="K9649">
        <v>2</v>
      </c>
      <c r="L9649">
        <v>0</v>
      </c>
      <c r="M9649">
        <v>62208</v>
      </c>
      <c r="O9649" s="2" t="str">
        <f>TRIM(SampleSuperstore3[[#This Row],[City]])</f>
        <v>Riverside</v>
      </c>
      <c r="P9649" s="2" t="str">
        <f>TRIM(SampleSuperstore3[[#This Row],[State]])</f>
        <v>California</v>
      </c>
      <c r="Q9649" s="2" t="str">
        <f t="shared" si="150"/>
        <v>Riverside California</v>
      </c>
      <c r="R9649" s="6" t="s">
        <v>644</v>
      </c>
      <c r="S9649" s="2" t="s">
        <v>776</v>
      </c>
      <c r="T9649" s="2" t="s">
        <v>24</v>
      </c>
    </row>
    <row r="9650" spans="1:22" x14ac:dyDescent="0.3">
      <c r="A9650" t="s">
        <v>28</v>
      </c>
      <c r="B9650" t="s">
        <v>14</v>
      </c>
      <c r="C9650" t="s">
        <v>15</v>
      </c>
      <c r="D9650" t="s">
        <v>23</v>
      </c>
      <c r="E9650" t="s">
        <v>24</v>
      </c>
      <c r="F9650">
        <v>90049</v>
      </c>
      <c r="G9650" t="s">
        <v>25</v>
      </c>
      <c r="H9650" t="s">
        <v>19</v>
      </c>
      <c r="I9650" t="s">
        <v>33</v>
      </c>
      <c r="J9650">
        <v>11994</v>
      </c>
      <c r="K9650">
        <v>3</v>
      </c>
      <c r="L9650">
        <v>0</v>
      </c>
      <c r="M9650">
        <v>23988</v>
      </c>
      <c r="O9650" s="2" t="str">
        <f>TRIM(SampleSuperstore3[[#This Row],[City]])</f>
        <v>Los Angeles</v>
      </c>
      <c r="P9650" s="2" t="str">
        <f>TRIM(SampleSuperstore3[[#This Row],[State]])</f>
        <v>California</v>
      </c>
      <c r="Q9650" s="2" t="str">
        <f t="shared" si="150"/>
        <v>Los Angeles California</v>
      </c>
      <c r="R9650" s="6" t="s">
        <v>632</v>
      </c>
      <c r="S9650" s="2" t="s">
        <v>633</v>
      </c>
      <c r="T9650" s="2" t="s">
        <v>24</v>
      </c>
    </row>
    <row r="9651" spans="1:22" x14ac:dyDescent="0.3">
      <c r="A9651" t="s">
        <v>28</v>
      </c>
      <c r="B9651" t="s">
        <v>14</v>
      </c>
      <c r="C9651" t="s">
        <v>15</v>
      </c>
      <c r="D9651" t="s">
        <v>23</v>
      </c>
      <c r="E9651" t="s">
        <v>24</v>
      </c>
      <c r="F9651">
        <v>90049</v>
      </c>
      <c r="G9651" t="s">
        <v>25</v>
      </c>
      <c r="H9651" t="s">
        <v>19</v>
      </c>
      <c r="I9651" t="s">
        <v>33</v>
      </c>
      <c r="J9651">
        <v>1242</v>
      </c>
      <c r="K9651">
        <v>3</v>
      </c>
      <c r="L9651">
        <v>0</v>
      </c>
      <c r="M9651">
        <v>44712</v>
      </c>
      <c r="O9651" s="2" t="str">
        <f>TRIM(SampleSuperstore3[[#This Row],[City]])</f>
        <v>Los Angeles</v>
      </c>
      <c r="P9651" s="2" t="str">
        <f>TRIM(SampleSuperstore3[[#This Row],[State]])</f>
        <v>California</v>
      </c>
      <c r="Q9651" s="2" t="str">
        <f t="shared" si="150"/>
        <v>Los Angeles California</v>
      </c>
      <c r="R9651" s="6" t="s">
        <v>254</v>
      </c>
      <c r="S9651" s="2" t="s">
        <v>24</v>
      </c>
      <c r="T9651" s="2"/>
    </row>
    <row r="9652" spans="1:22" x14ac:dyDescent="0.3">
      <c r="A9652" t="s">
        <v>28</v>
      </c>
      <c r="B9652" t="s">
        <v>14</v>
      </c>
      <c r="C9652" t="s">
        <v>15</v>
      </c>
      <c r="D9652" t="s">
        <v>619</v>
      </c>
      <c r="E9652" t="s">
        <v>24</v>
      </c>
      <c r="F9652">
        <v>92672</v>
      </c>
      <c r="G9652" t="s">
        <v>25</v>
      </c>
      <c r="H9652" t="s">
        <v>26</v>
      </c>
      <c r="I9652" t="s">
        <v>37</v>
      </c>
      <c r="J9652">
        <v>18088</v>
      </c>
      <c r="K9652">
        <v>7</v>
      </c>
      <c r="L9652">
        <v>2</v>
      </c>
      <c r="M9652">
        <v>65569</v>
      </c>
      <c r="O9652" s="2" t="str">
        <f>TRIM(SampleSuperstore3[[#This Row],[City]])</f>
        <v>San Clemente</v>
      </c>
      <c r="P9652" s="2" t="str">
        <f>TRIM(SampleSuperstore3[[#This Row],[State]])</f>
        <v>California</v>
      </c>
      <c r="Q9652" s="2" t="str">
        <f t="shared" si="150"/>
        <v>San Clemente California</v>
      </c>
      <c r="R9652" s="6" t="s">
        <v>626</v>
      </c>
      <c r="S9652" s="2" t="s">
        <v>627</v>
      </c>
      <c r="T9652" s="2" t="s">
        <v>24</v>
      </c>
    </row>
    <row r="9653" spans="1:22" x14ac:dyDescent="0.3">
      <c r="A9653" t="s">
        <v>28</v>
      </c>
      <c r="B9653" t="s">
        <v>14</v>
      </c>
      <c r="C9653" t="s">
        <v>15</v>
      </c>
      <c r="D9653" t="s">
        <v>619</v>
      </c>
      <c r="E9653" t="s">
        <v>24</v>
      </c>
      <c r="F9653">
        <v>92672</v>
      </c>
      <c r="G9653" t="s">
        <v>25</v>
      </c>
      <c r="H9653" t="s">
        <v>26</v>
      </c>
      <c r="I9653" t="s">
        <v>60</v>
      </c>
      <c r="J9653">
        <v>7197</v>
      </c>
      <c r="K9653">
        <v>3</v>
      </c>
      <c r="L9653">
        <v>0</v>
      </c>
      <c r="M9653">
        <v>35985</v>
      </c>
      <c r="O9653" s="2" t="str">
        <f>TRIM(SampleSuperstore3[[#This Row],[City]])</f>
        <v>San Clemente</v>
      </c>
      <c r="P9653" s="2" t="str">
        <f>TRIM(SampleSuperstore3[[#This Row],[State]])</f>
        <v>California</v>
      </c>
      <c r="Q9653" s="2" t="str">
        <f t="shared" si="150"/>
        <v>San Clemente California</v>
      </c>
      <c r="R9653" s="6" t="s">
        <v>626</v>
      </c>
      <c r="S9653" s="2" t="s">
        <v>627</v>
      </c>
      <c r="T9653" s="2" t="s">
        <v>24</v>
      </c>
    </row>
    <row r="9654" spans="1:22" x14ac:dyDescent="0.3">
      <c r="A9654" t="s">
        <v>28</v>
      </c>
      <c r="B9654" t="s">
        <v>14</v>
      </c>
      <c r="C9654" t="s">
        <v>15</v>
      </c>
      <c r="D9654" t="s">
        <v>87</v>
      </c>
      <c r="E9654" t="s">
        <v>88</v>
      </c>
      <c r="F9654">
        <v>35601</v>
      </c>
      <c r="G9654" t="s">
        <v>18</v>
      </c>
      <c r="H9654" t="s">
        <v>26</v>
      </c>
      <c r="I9654" t="s">
        <v>27</v>
      </c>
      <c r="J9654">
        <v>1494</v>
      </c>
      <c r="K9654">
        <v>3</v>
      </c>
      <c r="L9654">
        <v>0</v>
      </c>
      <c r="M9654">
        <v>68724</v>
      </c>
      <c r="O9654" s="2" t="str">
        <f>TRIM(SampleSuperstore3[[#This Row],[City]])</f>
        <v>Decatur</v>
      </c>
      <c r="P9654" s="2" t="str">
        <f>TRIM(SampleSuperstore3[[#This Row],[State]])</f>
        <v>Alabama</v>
      </c>
      <c r="Q9654" s="2" t="str">
        <f t="shared" si="150"/>
        <v>Decatur Alabama</v>
      </c>
      <c r="R9654" s="6" t="s">
        <v>632</v>
      </c>
      <c r="S9654" s="2" t="s">
        <v>798</v>
      </c>
      <c r="T9654" s="2" t="s">
        <v>24</v>
      </c>
    </row>
    <row r="9655" spans="1:22" x14ac:dyDescent="0.3">
      <c r="A9655" t="s">
        <v>62</v>
      </c>
      <c r="B9655" t="s">
        <v>22</v>
      </c>
      <c r="C9655" t="s">
        <v>15</v>
      </c>
      <c r="D9655" t="s">
        <v>332</v>
      </c>
      <c r="E9655" t="s">
        <v>40</v>
      </c>
      <c r="F9655">
        <v>27405</v>
      </c>
      <c r="G9655" t="s">
        <v>18</v>
      </c>
      <c r="H9655" t="s">
        <v>26</v>
      </c>
      <c r="I9655" t="s">
        <v>34</v>
      </c>
      <c r="J9655">
        <v>6468</v>
      </c>
      <c r="K9655">
        <v>7</v>
      </c>
      <c r="L9655">
        <v>2</v>
      </c>
      <c r="M9655">
        <v>8085</v>
      </c>
      <c r="O9655" s="2" t="str">
        <f>TRIM(SampleSuperstore3[[#This Row],[City]])</f>
        <v>Greensboro</v>
      </c>
      <c r="P9655" s="2" t="str">
        <f>TRIM(SampleSuperstore3[[#This Row],[State]])</f>
        <v>North Carolina</v>
      </c>
      <c r="Q9655" s="2" t="str">
        <f t="shared" si="150"/>
        <v>Greensboro North Carolina</v>
      </c>
      <c r="R9655" s="6" t="s">
        <v>632</v>
      </c>
      <c r="S9655" s="2" t="s">
        <v>798</v>
      </c>
      <c r="T9655" s="2" t="s">
        <v>24</v>
      </c>
    </row>
    <row r="9656" spans="1:22" x14ac:dyDescent="0.3">
      <c r="A9656" t="s">
        <v>28</v>
      </c>
      <c r="B9656" t="s">
        <v>14</v>
      </c>
      <c r="C9656" t="s">
        <v>15</v>
      </c>
      <c r="D9656" t="s">
        <v>139</v>
      </c>
      <c r="E9656" t="s">
        <v>24</v>
      </c>
      <c r="F9656">
        <v>94568</v>
      </c>
      <c r="G9656" t="s">
        <v>25</v>
      </c>
      <c r="H9656" t="s">
        <v>35</v>
      </c>
      <c r="I9656" t="s">
        <v>36</v>
      </c>
      <c r="J9656">
        <v>22</v>
      </c>
      <c r="K9656">
        <v>5</v>
      </c>
      <c r="L9656">
        <v>2</v>
      </c>
      <c r="M9656">
        <v>1375</v>
      </c>
      <c r="O9656" s="2" t="str">
        <f>TRIM(SampleSuperstore3[[#This Row],[City]])</f>
        <v>Dublin</v>
      </c>
      <c r="P9656" s="2" t="str">
        <f>TRIM(SampleSuperstore3[[#This Row],[State]])</f>
        <v>California</v>
      </c>
      <c r="Q9656" s="2" t="str">
        <f t="shared" si="150"/>
        <v>Dublin California</v>
      </c>
      <c r="R9656" s="6" t="s">
        <v>87</v>
      </c>
      <c r="S9656" s="2" t="s">
        <v>88</v>
      </c>
      <c r="T9656" s="2"/>
    </row>
    <row r="9657" spans="1:22" x14ac:dyDescent="0.3">
      <c r="A9657" t="s">
        <v>28</v>
      </c>
      <c r="B9657" t="s">
        <v>44</v>
      </c>
      <c r="C9657" t="s">
        <v>15</v>
      </c>
      <c r="D9657" t="s">
        <v>55</v>
      </c>
      <c r="E9657" t="s">
        <v>56</v>
      </c>
      <c r="F9657">
        <v>19143</v>
      </c>
      <c r="G9657" t="s">
        <v>57</v>
      </c>
      <c r="H9657" t="s">
        <v>26</v>
      </c>
      <c r="I9657" t="s">
        <v>41</v>
      </c>
      <c r="J9657">
        <v>7968</v>
      </c>
      <c r="K9657">
        <v>2</v>
      </c>
      <c r="L9657">
        <v>2</v>
      </c>
      <c r="M9657">
        <v>26892</v>
      </c>
      <c r="O9657" s="2" t="str">
        <f>TRIM(SampleSuperstore3[[#This Row],[City]])</f>
        <v>Philadelphia</v>
      </c>
      <c r="P9657" s="2" t="str">
        <f>TRIM(SampleSuperstore3[[#This Row],[State]])</f>
        <v>Pennsylvania</v>
      </c>
      <c r="Q9657" s="2" t="str">
        <f t="shared" si="150"/>
        <v>Philadelphia Pennsylvania</v>
      </c>
      <c r="R9657" s="6" t="s">
        <v>332</v>
      </c>
      <c r="S9657" s="2" t="s">
        <v>704</v>
      </c>
      <c r="T9657" s="2" t="s">
        <v>806</v>
      </c>
    </row>
    <row r="9658" spans="1:22" x14ac:dyDescent="0.3">
      <c r="A9658" t="s">
        <v>28</v>
      </c>
      <c r="B9658" t="s">
        <v>44</v>
      </c>
      <c r="C9658" t="s">
        <v>15</v>
      </c>
      <c r="D9658" t="s">
        <v>55</v>
      </c>
      <c r="E9658" t="s">
        <v>56</v>
      </c>
      <c r="F9658">
        <v>19143</v>
      </c>
      <c r="G9658" t="s">
        <v>57</v>
      </c>
      <c r="H9658" t="s">
        <v>35</v>
      </c>
      <c r="I9658" t="s">
        <v>36</v>
      </c>
      <c r="J9658">
        <v>149997</v>
      </c>
      <c r="K9658">
        <v>5</v>
      </c>
      <c r="L9658">
        <v>4</v>
      </c>
      <c r="M9658">
        <v>-3749925</v>
      </c>
      <c r="O9658" s="2" t="str">
        <f>TRIM(SampleSuperstore3[[#This Row],[City]])</f>
        <v>Philadelphia</v>
      </c>
      <c r="P9658" s="2" t="str">
        <f>TRIM(SampleSuperstore3[[#This Row],[State]])</f>
        <v>Pennsylvania</v>
      </c>
      <c r="Q9658" s="2" t="str">
        <f t="shared" si="150"/>
        <v>Philadelphia Pennsylvania</v>
      </c>
      <c r="R9658" s="6" t="s">
        <v>139</v>
      </c>
      <c r="S9658" s="2" t="s">
        <v>24</v>
      </c>
      <c r="T9658" s="2"/>
    </row>
    <row r="9659" spans="1:22" x14ac:dyDescent="0.3">
      <c r="A9659" t="s">
        <v>13</v>
      </c>
      <c r="B9659" t="s">
        <v>14</v>
      </c>
      <c r="C9659" t="s">
        <v>15</v>
      </c>
      <c r="D9659" t="s">
        <v>61</v>
      </c>
      <c r="E9659" t="s">
        <v>46</v>
      </c>
      <c r="F9659">
        <v>77095</v>
      </c>
      <c r="G9659" t="s">
        <v>47</v>
      </c>
      <c r="H9659" t="s">
        <v>26</v>
      </c>
      <c r="I9659" t="s">
        <v>32</v>
      </c>
      <c r="J9659">
        <v>26632</v>
      </c>
      <c r="K9659">
        <v>1</v>
      </c>
      <c r="L9659">
        <v>2</v>
      </c>
      <c r="M9659">
        <v>13316</v>
      </c>
      <c r="O9659" s="2" t="str">
        <f>TRIM(SampleSuperstore3[[#This Row],[City]])</f>
        <v>Houston</v>
      </c>
      <c r="P9659" s="2" t="str">
        <f>TRIM(SampleSuperstore3[[#This Row],[State]])</f>
        <v>Texas</v>
      </c>
      <c r="Q9659" s="2" t="str">
        <f t="shared" si="150"/>
        <v>Houston Texas</v>
      </c>
      <c r="R9659" s="6" t="s">
        <v>55</v>
      </c>
      <c r="S9659" s="2" t="s">
        <v>56</v>
      </c>
      <c r="T9659" s="2"/>
    </row>
    <row r="9660" spans="1:22" x14ac:dyDescent="0.3">
      <c r="A9660" t="s">
        <v>28</v>
      </c>
      <c r="B9660" t="s">
        <v>14</v>
      </c>
      <c r="C9660" t="s">
        <v>15</v>
      </c>
      <c r="D9660" t="s">
        <v>418</v>
      </c>
      <c r="E9660" t="s">
        <v>24</v>
      </c>
      <c r="F9660">
        <v>93309</v>
      </c>
      <c r="G9660" t="s">
        <v>25</v>
      </c>
      <c r="H9660" t="s">
        <v>19</v>
      </c>
      <c r="I9660" t="s">
        <v>33</v>
      </c>
      <c r="J9660">
        <v>416</v>
      </c>
      <c r="K9660">
        <v>4</v>
      </c>
      <c r="L9660">
        <v>0</v>
      </c>
      <c r="M9660">
        <v>14144</v>
      </c>
      <c r="O9660" s="2" t="str">
        <f>TRIM(SampleSuperstore3[[#This Row],[City]])</f>
        <v>Bakersfield</v>
      </c>
      <c r="P9660" s="2" t="str">
        <f>TRIM(SampleSuperstore3[[#This Row],[State]])</f>
        <v>California</v>
      </c>
      <c r="Q9660" s="2" t="str">
        <f t="shared" si="150"/>
        <v>Bakersfield California</v>
      </c>
      <c r="R9660" s="6" t="s">
        <v>55</v>
      </c>
      <c r="S9660" s="2" t="s">
        <v>56</v>
      </c>
      <c r="T9660" s="2"/>
    </row>
    <row r="9661" spans="1:22" x14ac:dyDescent="0.3">
      <c r="A9661" t="s">
        <v>28</v>
      </c>
      <c r="B9661" t="s">
        <v>22</v>
      </c>
      <c r="C9661" t="s">
        <v>15</v>
      </c>
      <c r="D9661" t="s">
        <v>182</v>
      </c>
      <c r="E9661" t="s">
        <v>74</v>
      </c>
      <c r="F9661">
        <v>47374</v>
      </c>
      <c r="G9661" t="s">
        <v>47</v>
      </c>
      <c r="H9661" t="s">
        <v>26</v>
      </c>
      <c r="I9661" t="s">
        <v>60</v>
      </c>
      <c r="J9661">
        <v>6402</v>
      </c>
      <c r="K9661">
        <v>6</v>
      </c>
      <c r="L9661">
        <v>0</v>
      </c>
      <c r="M9661">
        <v>294492</v>
      </c>
      <c r="O9661" s="2" t="str">
        <f>TRIM(SampleSuperstore3[[#This Row],[City]])</f>
        <v>Richmond</v>
      </c>
      <c r="P9661" s="2" t="str">
        <f>TRIM(SampleSuperstore3[[#This Row],[State]])</f>
        <v>Indiana</v>
      </c>
      <c r="Q9661" s="2" t="str">
        <f t="shared" si="150"/>
        <v>Richmond Indiana</v>
      </c>
      <c r="R9661" s="6" t="s">
        <v>61</v>
      </c>
      <c r="S9661" s="2" t="s">
        <v>46</v>
      </c>
      <c r="T9661" s="2"/>
    </row>
    <row r="9662" spans="1:22" x14ac:dyDescent="0.3">
      <c r="A9662" t="s">
        <v>28</v>
      </c>
      <c r="B9662" t="s">
        <v>22</v>
      </c>
      <c r="C9662" t="s">
        <v>15</v>
      </c>
      <c r="D9662" t="s">
        <v>75</v>
      </c>
      <c r="E9662" t="s">
        <v>76</v>
      </c>
      <c r="F9662">
        <v>10009</v>
      </c>
      <c r="G9662" t="s">
        <v>57</v>
      </c>
      <c r="H9662" t="s">
        <v>26</v>
      </c>
      <c r="I9662" t="s">
        <v>34</v>
      </c>
      <c r="J9662">
        <v>699</v>
      </c>
      <c r="K9662">
        <v>3</v>
      </c>
      <c r="L9662">
        <v>0</v>
      </c>
      <c r="M9662">
        <v>20271</v>
      </c>
      <c r="O9662" s="2" t="str">
        <f>TRIM(SampleSuperstore3[[#This Row],[City]])</f>
        <v>New York City</v>
      </c>
      <c r="P9662" s="2" t="str">
        <f>TRIM(SampleSuperstore3[[#This Row],[State]])</f>
        <v>New York</v>
      </c>
      <c r="Q9662" s="2" t="str">
        <f t="shared" si="150"/>
        <v>New York City New York</v>
      </c>
      <c r="R9662" s="6" t="s">
        <v>418</v>
      </c>
      <c r="S9662" s="2" t="s">
        <v>24</v>
      </c>
      <c r="T9662" s="2"/>
    </row>
    <row r="9663" spans="1:22" x14ac:dyDescent="0.3">
      <c r="A9663" t="s">
        <v>28</v>
      </c>
      <c r="B9663" t="s">
        <v>22</v>
      </c>
      <c r="C9663" t="s">
        <v>15</v>
      </c>
      <c r="D9663" t="s">
        <v>75</v>
      </c>
      <c r="E9663" t="s">
        <v>76</v>
      </c>
      <c r="F9663">
        <v>10009</v>
      </c>
      <c r="G9663" t="s">
        <v>57</v>
      </c>
      <c r="H9663" t="s">
        <v>26</v>
      </c>
      <c r="I9663" t="s">
        <v>110</v>
      </c>
      <c r="J9663">
        <v>684</v>
      </c>
      <c r="K9663">
        <v>1</v>
      </c>
      <c r="L9663">
        <v>0</v>
      </c>
      <c r="M9663">
        <v>18468</v>
      </c>
      <c r="O9663" s="2" t="str">
        <f>TRIM(SampleSuperstore3[[#This Row],[City]])</f>
        <v>New York City</v>
      </c>
      <c r="P9663" s="2" t="str">
        <f>TRIM(SampleSuperstore3[[#This Row],[State]])</f>
        <v>New York</v>
      </c>
      <c r="Q9663" s="2" t="str">
        <f t="shared" si="150"/>
        <v>New York City New York</v>
      </c>
      <c r="R9663" s="6" t="s">
        <v>182</v>
      </c>
      <c r="S9663" s="2" t="s">
        <v>74</v>
      </c>
      <c r="T9663" s="2"/>
    </row>
    <row r="9664" spans="1:22" x14ac:dyDescent="0.3">
      <c r="A9664" t="s">
        <v>28</v>
      </c>
      <c r="B9664" t="s">
        <v>22</v>
      </c>
      <c r="C9664" t="s">
        <v>15</v>
      </c>
      <c r="D9664" t="s">
        <v>52</v>
      </c>
      <c r="E9664" t="s">
        <v>24</v>
      </c>
      <c r="F9664">
        <v>94122</v>
      </c>
      <c r="G9664" t="s">
        <v>25</v>
      </c>
      <c r="H9664" t="s">
        <v>26</v>
      </c>
      <c r="I9664" t="s">
        <v>32</v>
      </c>
      <c r="J9664">
        <v>3231</v>
      </c>
      <c r="K9664">
        <v>2</v>
      </c>
      <c r="L9664">
        <v>0</v>
      </c>
      <c r="M9664">
        <v>61389</v>
      </c>
      <c r="O9664" s="2" t="str">
        <f>TRIM(SampleSuperstore3[[#This Row],[City]])</f>
        <v>San Francisco</v>
      </c>
      <c r="P9664" s="2" t="str">
        <f>TRIM(SampleSuperstore3[[#This Row],[State]])</f>
        <v>California</v>
      </c>
      <c r="Q9664" s="2" t="str">
        <f t="shared" si="150"/>
        <v>San Francisco California</v>
      </c>
      <c r="R9664" s="6" t="s">
        <v>634</v>
      </c>
      <c r="S9664" s="2" t="s">
        <v>369</v>
      </c>
      <c r="T9664" s="2" t="s">
        <v>3</v>
      </c>
      <c r="U9664" t="s">
        <v>634</v>
      </c>
      <c r="V9664" t="s">
        <v>369</v>
      </c>
    </row>
    <row r="9665" spans="1:22" x14ac:dyDescent="0.3">
      <c r="A9665" t="s">
        <v>28</v>
      </c>
      <c r="B9665" t="s">
        <v>22</v>
      </c>
      <c r="C9665" t="s">
        <v>15</v>
      </c>
      <c r="D9665" t="s">
        <v>52</v>
      </c>
      <c r="E9665" t="s">
        <v>24</v>
      </c>
      <c r="F9665">
        <v>94122</v>
      </c>
      <c r="G9665" t="s">
        <v>25</v>
      </c>
      <c r="H9665" t="s">
        <v>35</v>
      </c>
      <c r="I9665" t="s">
        <v>36</v>
      </c>
      <c r="J9665">
        <v>66816</v>
      </c>
      <c r="K9665">
        <v>9</v>
      </c>
      <c r="L9665">
        <v>2</v>
      </c>
      <c r="M9665">
        <v>75168</v>
      </c>
      <c r="O9665" s="2" t="str">
        <f>TRIM(SampleSuperstore3[[#This Row],[City]])</f>
        <v>San Francisco</v>
      </c>
      <c r="P9665" s="2" t="str">
        <f>TRIM(SampleSuperstore3[[#This Row],[State]])</f>
        <v>California</v>
      </c>
      <c r="Q9665" s="2" t="str">
        <f t="shared" si="150"/>
        <v>San Francisco California</v>
      </c>
      <c r="R9665" s="6" t="s">
        <v>634</v>
      </c>
      <c r="S9665" s="2" t="s">
        <v>369</v>
      </c>
      <c r="T9665" s="2" t="s">
        <v>3</v>
      </c>
      <c r="U9665" t="s">
        <v>634</v>
      </c>
      <c r="V9665" t="s">
        <v>369</v>
      </c>
    </row>
    <row r="9666" spans="1:22" x14ac:dyDescent="0.3">
      <c r="A9666" t="s">
        <v>28</v>
      </c>
      <c r="B9666" t="s">
        <v>14</v>
      </c>
      <c r="C9666" t="s">
        <v>15</v>
      </c>
      <c r="D9666" t="s">
        <v>52</v>
      </c>
      <c r="E9666" t="s">
        <v>24</v>
      </c>
      <c r="F9666">
        <v>94122</v>
      </c>
      <c r="G9666" t="s">
        <v>25</v>
      </c>
      <c r="H9666" t="s">
        <v>26</v>
      </c>
      <c r="I9666" t="s">
        <v>27</v>
      </c>
      <c r="J9666">
        <v>864</v>
      </c>
      <c r="K9666">
        <v>3</v>
      </c>
      <c r="L9666">
        <v>0</v>
      </c>
      <c r="M9666">
        <v>42336</v>
      </c>
      <c r="O9666" s="2" t="str">
        <f>TRIM(SampleSuperstore3[[#This Row],[City]])</f>
        <v>San Francisco</v>
      </c>
      <c r="P9666" s="2" t="str">
        <f>TRIM(SampleSuperstore3[[#This Row],[State]])</f>
        <v>California</v>
      </c>
      <c r="Q9666" s="2" t="str">
        <f t="shared" si="150"/>
        <v>San Francisco California</v>
      </c>
      <c r="R9666" s="6" t="s">
        <v>632</v>
      </c>
      <c r="S9666" s="2" t="s">
        <v>633</v>
      </c>
      <c r="T9666" s="2" t="s">
        <v>24</v>
      </c>
    </row>
    <row r="9667" spans="1:22" x14ac:dyDescent="0.3">
      <c r="A9667" t="s">
        <v>28</v>
      </c>
      <c r="B9667" t="s">
        <v>14</v>
      </c>
      <c r="C9667" t="s">
        <v>15</v>
      </c>
      <c r="D9667" t="s">
        <v>52</v>
      </c>
      <c r="E9667" t="s">
        <v>24</v>
      </c>
      <c r="F9667">
        <v>94122</v>
      </c>
      <c r="G9667" t="s">
        <v>25</v>
      </c>
      <c r="H9667" t="s">
        <v>26</v>
      </c>
      <c r="I9667" t="s">
        <v>41</v>
      </c>
      <c r="J9667">
        <v>3888</v>
      </c>
      <c r="K9667">
        <v>6</v>
      </c>
      <c r="L9667">
        <v>0</v>
      </c>
      <c r="M9667">
        <v>186624</v>
      </c>
      <c r="O9667" s="2" t="str">
        <f>TRIM(SampleSuperstore3[[#This Row],[City]])</f>
        <v>San Francisco</v>
      </c>
      <c r="P9667" s="2" t="str">
        <f>TRIM(SampleSuperstore3[[#This Row],[State]])</f>
        <v>California</v>
      </c>
      <c r="Q9667" s="2" t="str">
        <f t="shared" ref="Q9667:Q9730" si="151">_xlfn.CONCAT(O9667," ",P9667)</f>
        <v>San Francisco California</v>
      </c>
      <c r="R9667" s="6" t="s">
        <v>632</v>
      </c>
      <c r="S9667" s="2" t="s">
        <v>633</v>
      </c>
      <c r="T9667" s="2" t="s">
        <v>24</v>
      </c>
    </row>
    <row r="9668" spans="1:22" x14ac:dyDescent="0.3">
      <c r="A9668" t="s">
        <v>28</v>
      </c>
      <c r="B9668" t="s">
        <v>14</v>
      </c>
      <c r="C9668" t="s">
        <v>15</v>
      </c>
      <c r="D9668" t="s">
        <v>52</v>
      </c>
      <c r="E9668" t="s">
        <v>24</v>
      </c>
      <c r="F9668">
        <v>94122</v>
      </c>
      <c r="G9668" t="s">
        <v>25</v>
      </c>
      <c r="H9668" t="s">
        <v>19</v>
      </c>
      <c r="I9668" t="s">
        <v>33</v>
      </c>
      <c r="J9668">
        <v>20104</v>
      </c>
      <c r="K9668">
        <v>8</v>
      </c>
      <c r="L9668">
        <v>0</v>
      </c>
      <c r="M9668">
        <v>542808</v>
      </c>
      <c r="O9668" s="2" t="str">
        <f>TRIM(SampleSuperstore3[[#This Row],[City]])</f>
        <v>San Francisco</v>
      </c>
      <c r="P9668" s="2" t="str">
        <f>TRIM(SampleSuperstore3[[#This Row],[State]])</f>
        <v>California</v>
      </c>
      <c r="Q9668" s="2" t="str">
        <f t="shared" si="151"/>
        <v>San Francisco California</v>
      </c>
      <c r="R9668" s="6" t="s">
        <v>632</v>
      </c>
      <c r="S9668" s="2" t="s">
        <v>633</v>
      </c>
      <c r="T9668" s="2" t="s">
        <v>24</v>
      </c>
    </row>
    <row r="9669" spans="1:22" x14ac:dyDescent="0.3">
      <c r="A9669" t="s">
        <v>28</v>
      </c>
      <c r="B9669" t="s">
        <v>14</v>
      </c>
      <c r="C9669" t="s">
        <v>15</v>
      </c>
      <c r="D9669" t="s">
        <v>52</v>
      </c>
      <c r="E9669" t="s">
        <v>24</v>
      </c>
      <c r="F9669">
        <v>94122</v>
      </c>
      <c r="G9669" t="s">
        <v>25</v>
      </c>
      <c r="H9669" t="s">
        <v>26</v>
      </c>
      <c r="I9669" t="s">
        <v>41</v>
      </c>
      <c r="J9669">
        <v>1296</v>
      </c>
      <c r="K9669">
        <v>2</v>
      </c>
      <c r="L9669">
        <v>0</v>
      </c>
      <c r="M9669">
        <v>63504</v>
      </c>
      <c r="O9669" s="2" t="str">
        <f>TRIM(SampleSuperstore3[[#This Row],[City]])</f>
        <v>San Francisco</v>
      </c>
      <c r="P9669" s="2" t="str">
        <f>TRIM(SampleSuperstore3[[#This Row],[State]])</f>
        <v>California</v>
      </c>
      <c r="Q9669" s="2" t="str">
        <f t="shared" si="151"/>
        <v>San Francisco California</v>
      </c>
      <c r="R9669" s="6" t="s">
        <v>632</v>
      </c>
      <c r="S9669" s="2" t="s">
        <v>633</v>
      </c>
      <c r="T9669" s="2" t="s">
        <v>24</v>
      </c>
    </row>
    <row r="9670" spans="1:22" x14ac:dyDescent="0.3">
      <c r="A9670" t="s">
        <v>13</v>
      </c>
      <c r="B9670" t="s">
        <v>22</v>
      </c>
      <c r="C9670" t="s">
        <v>15</v>
      </c>
      <c r="D9670" t="s">
        <v>23</v>
      </c>
      <c r="E9670" t="s">
        <v>24</v>
      </c>
      <c r="F9670">
        <v>90032</v>
      </c>
      <c r="G9670" t="s">
        <v>25</v>
      </c>
      <c r="H9670" t="s">
        <v>35</v>
      </c>
      <c r="I9670" t="s">
        <v>59</v>
      </c>
      <c r="J9670">
        <v>1659</v>
      </c>
      <c r="K9670">
        <v>1</v>
      </c>
      <c r="L9670">
        <v>0</v>
      </c>
      <c r="M9670">
        <v>58065</v>
      </c>
      <c r="O9670" s="2" t="str">
        <f>TRIM(SampleSuperstore3[[#This Row],[City]])</f>
        <v>Los Angeles</v>
      </c>
      <c r="P9670" s="2" t="str">
        <f>TRIM(SampleSuperstore3[[#This Row],[State]])</f>
        <v>California</v>
      </c>
      <c r="Q9670" s="2" t="str">
        <f t="shared" si="151"/>
        <v>Los Angeles California</v>
      </c>
      <c r="R9670" s="6" t="s">
        <v>632</v>
      </c>
      <c r="S9670" s="2" t="s">
        <v>633</v>
      </c>
      <c r="T9670" s="2" t="s">
        <v>24</v>
      </c>
    </row>
    <row r="9671" spans="1:22" x14ac:dyDescent="0.3">
      <c r="A9671" t="s">
        <v>28</v>
      </c>
      <c r="B9671" t="s">
        <v>14</v>
      </c>
      <c r="C9671" t="s">
        <v>15</v>
      </c>
      <c r="D9671" t="s">
        <v>144</v>
      </c>
      <c r="E9671" t="s">
        <v>24</v>
      </c>
      <c r="F9671">
        <v>92037</v>
      </c>
      <c r="G9671" t="s">
        <v>25</v>
      </c>
      <c r="H9671" t="s">
        <v>26</v>
      </c>
      <c r="I9671" t="s">
        <v>34</v>
      </c>
      <c r="J9671">
        <v>351</v>
      </c>
      <c r="K9671">
        <v>6</v>
      </c>
      <c r="L9671">
        <v>0</v>
      </c>
      <c r="M9671">
        <v>10179</v>
      </c>
      <c r="O9671" s="2" t="str">
        <f>TRIM(SampleSuperstore3[[#This Row],[City]])</f>
        <v>San Diego</v>
      </c>
      <c r="P9671" s="2" t="str">
        <f>TRIM(SampleSuperstore3[[#This Row],[State]])</f>
        <v>California</v>
      </c>
      <c r="Q9671" s="2" t="str">
        <f t="shared" si="151"/>
        <v>San Diego California</v>
      </c>
      <c r="R9671" s="6" t="s">
        <v>632</v>
      </c>
      <c r="S9671" s="2" t="s">
        <v>633</v>
      </c>
      <c r="T9671" s="2" t="s">
        <v>24</v>
      </c>
    </row>
    <row r="9672" spans="1:22" x14ac:dyDescent="0.3">
      <c r="A9672" t="s">
        <v>28</v>
      </c>
      <c r="B9672" t="s">
        <v>44</v>
      </c>
      <c r="C9672" t="s">
        <v>15</v>
      </c>
      <c r="D9672" t="s">
        <v>155</v>
      </c>
      <c r="E9672" t="s">
        <v>46</v>
      </c>
      <c r="F9672">
        <v>76017</v>
      </c>
      <c r="G9672" t="s">
        <v>47</v>
      </c>
      <c r="H9672" t="s">
        <v>26</v>
      </c>
      <c r="I9672" t="s">
        <v>37</v>
      </c>
      <c r="J9672">
        <v>11646</v>
      </c>
      <c r="K9672">
        <v>9</v>
      </c>
      <c r="L9672">
        <v>8</v>
      </c>
      <c r="M9672">
        <v>-17469</v>
      </c>
      <c r="O9672" s="2" t="str">
        <f>TRIM(SampleSuperstore3[[#This Row],[City]])</f>
        <v>Arlington</v>
      </c>
      <c r="P9672" s="2" t="str">
        <f>TRIM(SampleSuperstore3[[#This Row],[State]])</f>
        <v>Texas</v>
      </c>
      <c r="Q9672" s="2" t="str">
        <f t="shared" si="151"/>
        <v>Arlington Texas</v>
      </c>
      <c r="R9672" s="6" t="s">
        <v>626</v>
      </c>
      <c r="S9672" s="2" t="s">
        <v>627</v>
      </c>
      <c r="T9672" s="2" t="s">
        <v>24</v>
      </c>
    </row>
    <row r="9673" spans="1:22" x14ac:dyDescent="0.3">
      <c r="A9673" t="s">
        <v>28</v>
      </c>
      <c r="B9673" t="s">
        <v>14</v>
      </c>
      <c r="C9673" t="s">
        <v>15</v>
      </c>
      <c r="D9673" t="s">
        <v>182</v>
      </c>
      <c r="E9673" t="s">
        <v>83</v>
      </c>
      <c r="F9673">
        <v>23223</v>
      </c>
      <c r="G9673" t="s">
        <v>18</v>
      </c>
      <c r="H9673" t="s">
        <v>26</v>
      </c>
      <c r="I9673" t="s">
        <v>41</v>
      </c>
      <c r="J9673">
        <v>324</v>
      </c>
      <c r="K9673">
        <v>5</v>
      </c>
      <c r="L9673">
        <v>0</v>
      </c>
      <c r="M9673">
        <v>15552</v>
      </c>
      <c r="O9673" s="2" t="str">
        <f>TRIM(SampleSuperstore3[[#This Row],[City]])</f>
        <v>Richmond</v>
      </c>
      <c r="P9673" s="2" t="str">
        <f>TRIM(SampleSuperstore3[[#This Row],[State]])</f>
        <v>Virginia</v>
      </c>
      <c r="Q9673" s="2" t="str">
        <f t="shared" si="151"/>
        <v>Richmond Virginia</v>
      </c>
      <c r="R9673" s="6" t="s">
        <v>632</v>
      </c>
      <c r="S9673" s="2" t="s">
        <v>646</v>
      </c>
      <c r="T9673" s="2" t="s">
        <v>24</v>
      </c>
    </row>
    <row r="9674" spans="1:22" x14ac:dyDescent="0.3">
      <c r="A9674" t="s">
        <v>28</v>
      </c>
      <c r="B9674" t="s">
        <v>14</v>
      </c>
      <c r="C9674" t="s">
        <v>15</v>
      </c>
      <c r="D9674" t="s">
        <v>182</v>
      </c>
      <c r="E9674" t="s">
        <v>83</v>
      </c>
      <c r="F9674">
        <v>23223</v>
      </c>
      <c r="G9674" t="s">
        <v>18</v>
      </c>
      <c r="H9674" t="s">
        <v>35</v>
      </c>
      <c r="I9674" t="s">
        <v>36</v>
      </c>
      <c r="J9674">
        <v>50396</v>
      </c>
      <c r="K9674">
        <v>4</v>
      </c>
      <c r="L9674">
        <v>0</v>
      </c>
      <c r="M9674">
        <v>12599</v>
      </c>
      <c r="O9674" s="2" t="str">
        <f>TRIM(SampleSuperstore3[[#This Row],[City]])</f>
        <v>Richmond</v>
      </c>
      <c r="P9674" s="2" t="str">
        <f>TRIM(SampleSuperstore3[[#This Row],[State]])</f>
        <v>Virginia</v>
      </c>
      <c r="Q9674" s="2" t="str">
        <f t="shared" si="151"/>
        <v>Richmond Virginia</v>
      </c>
      <c r="R9674" s="6" t="s">
        <v>155</v>
      </c>
      <c r="S9674" s="2" t="s">
        <v>46</v>
      </c>
      <c r="T9674" s="2"/>
    </row>
    <row r="9675" spans="1:22" x14ac:dyDescent="0.3">
      <c r="A9675" t="s">
        <v>62</v>
      </c>
      <c r="B9675" t="s">
        <v>44</v>
      </c>
      <c r="C9675" t="s">
        <v>15</v>
      </c>
      <c r="D9675" t="s">
        <v>75</v>
      </c>
      <c r="E9675" t="s">
        <v>76</v>
      </c>
      <c r="F9675">
        <v>10035</v>
      </c>
      <c r="G9675" t="s">
        <v>57</v>
      </c>
      <c r="H9675" t="s">
        <v>26</v>
      </c>
      <c r="I9675" t="s">
        <v>34</v>
      </c>
      <c r="J9675">
        <v>704</v>
      </c>
      <c r="K9675">
        <v>4</v>
      </c>
      <c r="L9675">
        <v>0</v>
      </c>
      <c r="M9675">
        <v>20416</v>
      </c>
      <c r="O9675" s="2" t="str">
        <f>TRIM(SampleSuperstore3[[#This Row],[City]])</f>
        <v>New York City</v>
      </c>
      <c r="P9675" s="2" t="str">
        <f>TRIM(SampleSuperstore3[[#This Row],[State]])</f>
        <v>New York</v>
      </c>
      <c r="Q9675" s="2" t="str">
        <f t="shared" si="151"/>
        <v>New York City New York</v>
      </c>
      <c r="R9675" s="6" t="s">
        <v>182</v>
      </c>
      <c r="S9675" s="2" t="s">
        <v>83</v>
      </c>
      <c r="T9675" s="2"/>
    </row>
    <row r="9676" spans="1:22" x14ac:dyDescent="0.3">
      <c r="A9676" t="s">
        <v>28</v>
      </c>
      <c r="B9676" t="s">
        <v>14</v>
      </c>
      <c r="C9676" t="s">
        <v>15</v>
      </c>
      <c r="D9676" t="s">
        <v>61</v>
      </c>
      <c r="E9676" t="s">
        <v>46</v>
      </c>
      <c r="F9676">
        <v>77041</v>
      </c>
      <c r="G9676" t="s">
        <v>47</v>
      </c>
      <c r="H9676" t="s">
        <v>19</v>
      </c>
      <c r="I9676" t="s">
        <v>20</v>
      </c>
      <c r="J9676">
        <v>6139992</v>
      </c>
      <c r="K9676">
        <v>3</v>
      </c>
      <c r="L9676">
        <v>32</v>
      </c>
      <c r="M9676">
        <v>-180588</v>
      </c>
      <c r="O9676" s="2" t="str">
        <f>TRIM(SampleSuperstore3[[#This Row],[City]])</f>
        <v>Houston</v>
      </c>
      <c r="P9676" s="2" t="str">
        <f>TRIM(SampleSuperstore3[[#This Row],[State]])</f>
        <v>Texas</v>
      </c>
      <c r="Q9676" s="2" t="str">
        <f t="shared" si="151"/>
        <v>Houston Texas</v>
      </c>
      <c r="R9676" s="6" t="s">
        <v>182</v>
      </c>
      <c r="S9676" s="2" t="s">
        <v>83</v>
      </c>
      <c r="T9676" s="2"/>
    </row>
    <row r="9677" spans="1:22" x14ac:dyDescent="0.3">
      <c r="A9677" t="s">
        <v>28</v>
      </c>
      <c r="B9677" t="s">
        <v>22</v>
      </c>
      <c r="C9677" t="s">
        <v>15</v>
      </c>
      <c r="D9677" t="s">
        <v>126</v>
      </c>
      <c r="E9677" t="s">
        <v>127</v>
      </c>
      <c r="F9677">
        <v>6824</v>
      </c>
      <c r="G9677" t="s">
        <v>57</v>
      </c>
      <c r="H9677" t="s">
        <v>26</v>
      </c>
      <c r="I9677" t="s">
        <v>32</v>
      </c>
      <c r="J9677">
        <v>47036</v>
      </c>
      <c r="K9677">
        <v>11</v>
      </c>
      <c r="L9677">
        <v>0</v>
      </c>
      <c r="M9677">
        <v>1222936</v>
      </c>
      <c r="O9677" s="2" t="str">
        <f>TRIM(SampleSuperstore3[[#This Row],[City]])</f>
        <v>Fairfield</v>
      </c>
      <c r="P9677" s="2" t="str">
        <f>TRIM(SampleSuperstore3[[#This Row],[State]])</f>
        <v>Connecticut</v>
      </c>
      <c r="Q9677" s="2" t="str">
        <f t="shared" si="151"/>
        <v>Fairfield Connecticut</v>
      </c>
      <c r="R9677" s="6" t="s">
        <v>634</v>
      </c>
      <c r="S9677" s="2" t="s">
        <v>369</v>
      </c>
      <c r="T9677" s="2" t="s">
        <v>3</v>
      </c>
      <c r="U9677" t="s">
        <v>634</v>
      </c>
      <c r="V9677" t="s">
        <v>369</v>
      </c>
    </row>
    <row r="9678" spans="1:22" x14ac:dyDescent="0.3">
      <c r="A9678" t="s">
        <v>13</v>
      </c>
      <c r="B9678" t="s">
        <v>44</v>
      </c>
      <c r="C9678" t="s">
        <v>15</v>
      </c>
      <c r="D9678" t="s">
        <v>52</v>
      </c>
      <c r="E9678" t="s">
        <v>24</v>
      </c>
      <c r="F9678">
        <v>94110</v>
      </c>
      <c r="G9678" t="s">
        <v>25</v>
      </c>
      <c r="H9678" t="s">
        <v>26</v>
      </c>
      <c r="I9678" t="s">
        <v>41</v>
      </c>
      <c r="J9678">
        <v>3108</v>
      </c>
      <c r="K9678">
        <v>6</v>
      </c>
      <c r="L9678">
        <v>0</v>
      </c>
      <c r="M9678">
        <v>152292</v>
      </c>
      <c r="O9678" s="2" t="str">
        <f>TRIM(SampleSuperstore3[[#This Row],[City]])</f>
        <v>San Francisco</v>
      </c>
      <c r="P9678" s="2" t="str">
        <f>TRIM(SampleSuperstore3[[#This Row],[State]])</f>
        <v>California</v>
      </c>
      <c r="Q9678" s="2" t="str">
        <f t="shared" si="151"/>
        <v>San Francisco California</v>
      </c>
      <c r="R9678" s="6" t="s">
        <v>61</v>
      </c>
      <c r="S9678" s="2" t="s">
        <v>46</v>
      </c>
      <c r="T9678" s="2"/>
    </row>
    <row r="9679" spans="1:22" x14ac:dyDescent="0.3">
      <c r="A9679" t="s">
        <v>13</v>
      </c>
      <c r="B9679" t="s">
        <v>44</v>
      </c>
      <c r="C9679" t="s">
        <v>15</v>
      </c>
      <c r="D9679" t="s">
        <v>52</v>
      </c>
      <c r="E9679" t="s">
        <v>24</v>
      </c>
      <c r="F9679">
        <v>94110</v>
      </c>
      <c r="G9679" t="s">
        <v>25</v>
      </c>
      <c r="H9679" t="s">
        <v>26</v>
      </c>
      <c r="I9679" t="s">
        <v>110</v>
      </c>
      <c r="J9679">
        <v>73</v>
      </c>
      <c r="K9679">
        <v>2</v>
      </c>
      <c r="L9679">
        <v>0</v>
      </c>
      <c r="M9679">
        <v>219</v>
      </c>
      <c r="O9679" s="2" t="str">
        <f>TRIM(SampleSuperstore3[[#This Row],[City]])</f>
        <v>San Francisco</v>
      </c>
      <c r="P9679" s="2" t="str">
        <f>TRIM(SampleSuperstore3[[#This Row],[State]])</f>
        <v>California</v>
      </c>
      <c r="Q9679" s="2" t="str">
        <f t="shared" si="151"/>
        <v>San Francisco California</v>
      </c>
      <c r="R9679" s="6" t="s">
        <v>126</v>
      </c>
      <c r="S9679" s="2" t="s">
        <v>127</v>
      </c>
      <c r="T9679" s="2"/>
    </row>
    <row r="9680" spans="1:22" x14ac:dyDescent="0.3">
      <c r="A9680" t="s">
        <v>62</v>
      </c>
      <c r="B9680" t="s">
        <v>22</v>
      </c>
      <c r="C9680" t="s">
        <v>15</v>
      </c>
      <c r="D9680" t="s">
        <v>82</v>
      </c>
      <c r="E9680" t="s">
        <v>104</v>
      </c>
      <c r="F9680">
        <v>45503</v>
      </c>
      <c r="G9680" t="s">
        <v>57</v>
      </c>
      <c r="H9680" t="s">
        <v>26</v>
      </c>
      <c r="I9680" t="s">
        <v>38</v>
      </c>
      <c r="J9680">
        <v>73536</v>
      </c>
      <c r="K9680">
        <v>4</v>
      </c>
      <c r="L9680">
        <v>2</v>
      </c>
      <c r="M9680">
        <v>9192</v>
      </c>
      <c r="O9680" s="2" t="str">
        <f>TRIM(SampleSuperstore3[[#This Row],[City]])</f>
        <v>Springfield</v>
      </c>
      <c r="P9680" s="2" t="str">
        <f>TRIM(SampleSuperstore3[[#This Row],[State]])</f>
        <v>Ohio</v>
      </c>
      <c r="Q9680" s="2" t="str">
        <f t="shared" si="151"/>
        <v>Springfield Ohio</v>
      </c>
      <c r="R9680" s="6" t="s">
        <v>632</v>
      </c>
      <c r="S9680" s="2" t="s">
        <v>633</v>
      </c>
      <c r="T9680" s="2" t="s">
        <v>24</v>
      </c>
    </row>
    <row r="9681" spans="1:21" x14ac:dyDescent="0.3">
      <c r="A9681" t="s">
        <v>13</v>
      </c>
      <c r="B9681" t="s">
        <v>22</v>
      </c>
      <c r="C9681" t="s">
        <v>15</v>
      </c>
      <c r="D9681" t="s">
        <v>140</v>
      </c>
      <c r="E9681" t="s">
        <v>70</v>
      </c>
      <c r="F9681">
        <v>48234</v>
      </c>
      <c r="G9681" t="s">
        <v>47</v>
      </c>
      <c r="H9681" t="s">
        <v>26</v>
      </c>
      <c r="I9681" t="s">
        <v>27</v>
      </c>
      <c r="J9681">
        <v>49155</v>
      </c>
      <c r="K9681">
        <v>5</v>
      </c>
      <c r="L9681">
        <v>0</v>
      </c>
      <c r="M9681">
        <v>2408595</v>
      </c>
      <c r="O9681" s="2" t="str">
        <f>TRIM(SampleSuperstore3[[#This Row],[City]])</f>
        <v>Detroit</v>
      </c>
      <c r="P9681" s="2" t="str">
        <f>TRIM(SampleSuperstore3[[#This Row],[State]])</f>
        <v>Michigan</v>
      </c>
      <c r="Q9681" s="2" t="str">
        <f t="shared" si="151"/>
        <v>Detroit Michigan</v>
      </c>
      <c r="R9681" s="6" t="s">
        <v>632</v>
      </c>
      <c r="S9681" s="2" t="s">
        <v>633</v>
      </c>
      <c r="T9681" s="2" t="s">
        <v>24</v>
      </c>
    </row>
    <row r="9682" spans="1:21" x14ac:dyDescent="0.3">
      <c r="A9682" t="s">
        <v>168</v>
      </c>
      <c r="B9682" t="s">
        <v>44</v>
      </c>
      <c r="C9682" t="s">
        <v>15</v>
      </c>
      <c r="D9682" t="s">
        <v>55</v>
      </c>
      <c r="E9682" t="s">
        <v>56</v>
      </c>
      <c r="F9682">
        <v>19140</v>
      </c>
      <c r="G9682" t="s">
        <v>57</v>
      </c>
      <c r="H9682" t="s">
        <v>19</v>
      </c>
      <c r="I9682" t="s">
        <v>33</v>
      </c>
      <c r="J9682">
        <v>30336</v>
      </c>
      <c r="K9682">
        <v>4</v>
      </c>
      <c r="L9682">
        <v>2</v>
      </c>
      <c r="M9682">
        <v>948</v>
      </c>
      <c r="O9682" s="2" t="str">
        <f>TRIM(SampleSuperstore3[[#This Row],[City]])</f>
        <v>Philadelphia</v>
      </c>
      <c r="P9682" s="2" t="str">
        <f>TRIM(SampleSuperstore3[[#This Row],[State]])</f>
        <v>Pennsylvania</v>
      </c>
      <c r="Q9682" s="2" t="str">
        <f t="shared" si="151"/>
        <v>Philadelphia Pennsylvania</v>
      </c>
      <c r="R9682" s="6" t="s">
        <v>82</v>
      </c>
      <c r="S9682" s="2" t="s">
        <v>104</v>
      </c>
      <c r="T9682" s="2"/>
    </row>
    <row r="9683" spans="1:21" x14ac:dyDescent="0.3">
      <c r="A9683" t="s">
        <v>28</v>
      </c>
      <c r="B9683" t="s">
        <v>14</v>
      </c>
      <c r="C9683" t="s">
        <v>15</v>
      </c>
      <c r="D9683" t="s">
        <v>149</v>
      </c>
      <c r="E9683" t="s">
        <v>24</v>
      </c>
      <c r="F9683">
        <v>90301</v>
      </c>
      <c r="G9683" t="s">
        <v>25</v>
      </c>
      <c r="H9683" t="s">
        <v>26</v>
      </c>
      <c r="I9683" t="s">
        <v>41</v>
      </c>
      <c r="J9683">
        <v>2283</v>
      </c>
      <c r="K9683">
        <v>3</v>
      </c>
      <c r="L9683">
        <v>0</v>
      </c>
      <c r="M9683">
        <v>107301</v>
      </c>
      <c r="O9683" s="2" t="str">
        <f>TRIM(SampleSuperstore3[[#This Row],[City]])</f>
        <v>Inglewood</v>
      </c>
      <c r="P9683" s="2" t="str">
        <f>TRIM(SampleSuperstore3[[#This Row],[State]])</f>
        <v>California</v>
      </c>
      <c r="Q9683" s="2" t="str">
        <f t="shared" si="151"/>
        <v>Inglewood California</v>
      </c>
      <c r="R9683" s="6" t="s">
        <v>140</v>
      </c>
      <c r="S9683" s="2" t="s">
        <v>70</v>
      </c>
      <c r="T9683" s="2"/>
    </row>
    <row r="9684" spans="1:21" x14ac:dyDescent="0.3">
      <c r="A9684" t="s">
        <v>28</v>
      </c>
      <c r="B9684" t="s">
        <v>14</v>
      </c>
      <c r="C9684" t="s">
        <v>15</v>
      </c>
      <c r="D9684" t="s">
        <v>149</v>
      </c>
      <c r="E9684" t="s">
        <v>24</v>
      </c>
      <c r="F9684">
        <v>90301</v>
      </c>
      <c r="G9684" t="s">
        <v>25</v>
      </c>
      <c r="H9684" t="s">
        <v>26</v>
      </c>
      <c r="I9684" t="s">
        <v>38</v>
      </c>
      <c r="J9684">
        <v>5432</v>
      </c>
      <c r="K9684">
        <v>4</v>
      </c>
      <c r="L9684">
        <v>0</v>
      </c>
      <c r="M9684">
        <v>16296</v>
      </c>
      <c r="O9684" s="2" t="str">
        <f>TRIM(SampleSuperstore3[[#This Row],[City]])</f>
        <v>Inglewood</v>
      </c>
      <c r="P9684" s="2" t="str">
        <f>TRIM(SampleSuperstore3[[#This Row],[State]])</f>
        <v>California</v>
      </c>
      <c r="Q9684" s="2" t="str">
        <f t="shared" si="151"/>
        <v>Inglewood California</v>
      </c>
      <c r="R9684" s="6" t="s">
        <v>55</v>
      </c>
      <c r="S9684" s="2" t="s">
        <v>56</v>
      </c>
      <c r="T9684" s="2"/>
    </row>
    <row r="9685" spans="1:21" x14ac:dyDescent="0.3">
      <c r="A9685" t="s">
        <v>28</v>
      </c>
      <c r="B9685" t="s">
        <v>14</v>
      </c>
      <c r="C9685" t="s">
        <v>15</v>
      </c>
      <c r="D9685" t="s">
        <v>149</v>
      </c>
      <c r="E9685" t="s">
        <v>24</v>
      </c>
      <c r="F9685">
        <v>90301</v>
      </c>
      <c r="G9685" t="s">
        <v>25</v>
      </c>
      <c r="H9685" t="s">
        <v>35</v>
      </c>
      <c r="I9685" t="s">
        <v>36</v>
      </c>
      <c r="J9685">
        <v>196776</v>
      </c>
      <c r="K9685">
        <v>3</v>
      </c>
      <c r="L9685">
        <v>2</v>
      </c>
      <c r="M9685">
        <v>147582</v>
      </c>
      <c r="O9685" s="2" t="str">
        <f>TRIM(SampleSuperstore3[[#This Row],[City]])</f>
        <v>Inglewood</v>
      </c>
      <c r="P9685" s="2" t="str">
        <f>TRIM(SampleSuperstore3[[#This Row],[State]])</f>
        <v>California</v>
      </c>
      <c r="Q9685" s="2" t="str">
        <f t="shared" si="151"/>
        <v>Inglewood California</v>
      </c>
      <c r="R9685" s="6" t="s">
        <v>149</v>
      </c>
      <c r="S9685" s="2" t="s">
        <v>24</v>
      </c>
      <c r="T9685" s="2"/>
    </row>
    <row r="9686" spans="1:21" x14ac:dyDescent="0.3">
      <c r="A9686" t="s">
        <v>28</v>
      </c>
      <c r="B9686" t="s">
        <v>14</v>
      </c>
      <c r="C9686" t="s">
        <v>15</v>
      </c>
      <c r="D9686" t="s">
        <v>620</v>
      </c>
      <c r="E9686" t="s">
        <v>24</v>
      </c>
      <c r="F9686">
        <v>93405</v>
      </c>
      <c r="G9686" t="s">
        <v>25</v>
      </c>
      <c r="H9686" t="s">
        <v>26</v>
      </c>
      <c r="I9686" t="s">
        <v>77</v>
      </c>
      <c r="J9686">
        <v>362</v>
      </c>
      <c r="K9686">
        <v>2</v>
      </c>
      <c r="L9686">
        <v>0</v>
      </c>
      <c r="M9686">
        <v>11946</v>
      </c>
      <c r="O9686" s="2" t="str">
        <f>TRIM(SampleSuperstore3[[#This Row],[City]])</f>
        <v>San Luis Obispo</v>
      </c>
      <c r="P9686" s="2" t="str">
        <f>TRIM(SampleSuperstore3[[#This Row],[State]])</f>
        <v>California</v>
      </c>
      <c r="Q9686" s="2" t="str">
        <f t="shared" si="151"/>
        <v>San Luis Obispo California</v>
      </c>
      <c r="R9686" s="6" t="s">
        <v>149</v>
      </c>
      <c r="S9686" s="2" t="s">
        <v>24</v>
      </c>
      <c r="T9686" s="2"/>
    </row>
    <row r="9687" spans="1:21" x14ac:dyDescent="0.3">
      <c r="A9687" t="s">
        <v>28</v>
      </c>
      <c r="B9687" t="s">
        <v>44</v>
      </c>
      <c r="C9687" t="s">
        <v>15</v>
      </c>
      <c r="D9687" t="s">
        <v>106</v>
      </c>
      <c r="E9687" t="s">
        <v>72</v>
      </c>
      <c r="F9687">
        <v>19805</v>
      </c>
      <c r="G9687" t="s">
        <v>57</v>
      </c>
      <c r="H9687" t="s">
        <v>26</v>
      </c>
      <c r="I9687" t="s">
        <v>41</v>
      </c>
      <c r="J9687">
        <v>1154</v>
      </c>
      <c r="K9687">
        <v>1</v>
      </c>
      <c r="L9687">
        <v>0</v>
      </c>
      <c r="M9687">
        <v>55392</v>
      </c>
      <c r="O9687" s="2" t="str">
        <f>TRIM(SampleSuperstore3[[#This Row],[City]])</f>
        <v>Wilmington</v>
      </c>
      <c r="P9687" s="2" t="str">
        <f>TRIM(SampleSuperstore3[[#This Row],[State]])</f>
        <v>Delaware</v>
      </c>
      <c r="Q9687" s="2" t="str">
        <f t="shared" si="151"/>
        <v>Wilmington Delaware</v>
      </c>
      <c r="R9687" s="6" t="s">
        <v>149</v>
      </c>
      <c r="S9687" s="2" t="s">
        <v>24</v>
      </c>
      <c r="T9687" s="2"/>
    </row>
    <row r="9688" spans="1:21" x14ac:dyDescent="0.3">
      <c r="A9688" t="s">
        <v>28</v>
      </c>
      <c r="B9688" t="s">
        <v>44</v>
      </c>
      <c r="C9688" t="s">
        <v>15</v>
      </c>
      <c r="D9688" t="s">
        <v>106</v>
      </c>
      <c r="E9688" t="s">
        <v>72</v>
      </c>
      <c r="F9688">
        <v>19805</v>
      </c>
      <c r="G9688" t="s">
        <v>57</v>
      </c>
      <c r="H9688" t="s">
        <v>26</v>
      </c>
      <c r="I9688" t="s">
        <v>37</v>
      </c>
      <c r="J9688">
        <v>84995</v>
      </c>
      <c r="K9688">
        <v>5</v>
      </c>
      <c r="L9688">
        <v>0</v>
      </c>
      <c r="M9688">
        <v>390977</v>
      </c>
      <c r="O9688" s="2" t="str">
        <f>TRIM(SampleSuperstore3[[#This Row],[City]])</f>
        <v>Wilmington</v>
      </c>
      <c r="P9688" s="2" t="str">
        <f>TRIM(SampleSuperstore3[[#This Row],[State]])</f>
        <v>Delaware</v>
      </c>
      <c r="Q9688" s="2" t="str">
        <f t="shared" si="151"/>
        <v>Wilmington Delaware</v>
      </c>
      <c r="R9688" s="6" t="s">
        <v>632</v>
      </c>
      <c r="S9688" s="2" t="s">
        <v>799</v>
      </c>
      <c r="T9688" s="2" t="s">
        <v>800</v>
      </c>
      <c r="U9688" t="s">
        <v>24</v>
      </c>
    </row>
    <row r="9689" spans="1:21" x14ac:dyDescent="0.3">
      <c r="A9689" t="s">
        <v>28</v>
      </c>
      <c r="B9689" t="s">
        <v>44</v>
      </c>
      <c r="C9689" t="s">
        <v>15</v>
      </c>
      <c r="D9689" t="s">
        <v>106</v>
      </c>
      <c r="E9689" t="s">
        <v>72</v>
      </c>
      <c r="F9689">
        <v>19805</v>
      </c>
      <c r="G9689" t="s">
        <v>57</v>
      </c>
      <c r="H9689" t="s">
        <v>26</v>
      </c>
      <c r="I9689" t="s">
        <v>37</v>
      </c>
      <c r="J9689">
        <v>1101</v>
      </c>
      <c r="K9689">
        <v>3</v>
      </c>
      <c r="L9689">
        <v>0</v>
      </c>
      <c r="M9689">
        <v>53949</v>
      </c>
      <c r="O9689" s="2" t="str">
        <f>TRIM(SampleSuperstore3[[#This Row],[City]])</f>
        <v>Wilmington</v>
      </c>
      <c r="P9689" s="2" t="str">
        <f>TRIM(SampleSuperstore3[[#This Row],[State]])</f>
        <v>Delaware</v>
      </c>
      <c r="Q9689" s="2" t="str">
        <f t="shared" si="151"/>
        <v>Wilmington Delaware</v>
      </c>
      <c r="R9689" s="6" t="s">
        <v>106</v>
      </c>
      <c r="S9689" s="2" t="s">
        <v>72</v>
      </c>
      <c r="T9689" s="2"/>
    </row>
    <row r="9690" spans="1:21" x14ac:dyDescent="0.3">
      <c r="A9690" t="s">
        <v>28</v>
      </c>
      <c r="B9690" t="s">
        <v>14</v>
      </c>
      <c r="C9690" t="s">
        <v>15</v>
      </c>
      <c r="D9690" t="s">
        <v>52</v>
      </c>
      <c r="E9690" t="s">
        <v>24</v>
      </c>
      <c r="F9690">
        <v>94122</v>
      </c>
      <c r="G9690" t="s">
        <v>25</v>
      </c>
      <c r="H9690" t="s">
        <v>26</v>
      </c>
      <c r="I9690" t="s">
        <v>37</v>
      </c>
      <c r="J9690">
        <v>39624</v>
      </c>
      <c r="K9690">
        <v>3</v>
      </c>
      <c r="L9690">
        <v>2</v>
      </c>
      <c r="M9690">
        <v>138684</v>
      </c>
      <c r="O9690" s="2" t="str">
        <f>TRIM(SampleSuperstore3[[#This Row],[City]])</f>
        <v>San Francisco</v>
      </c>
      <c r="P9690" s="2" t="str">
        <f>TRIM(SampleSuperstore3[[#This Row],[State]])</f>
        <v>California</v>
      </c>
      <c r="Q9690" s="2" t="str">
        <f t="shared" si="151"/>
        <v>San Francisco California</v>
      </c>
      <c r="R9690" s="6" t="s">
        <v>106</v>
      </c>
      <c r="S9690" s="2" t="s">
        <v>72</v>
      </c>
      <c r="T9690" s="2"/>
    </row>
    <row r="9691" spans="1:21" x14ac:dyDescent="0.3">
      <c r="A9691" t="s">
        <v>28</v>
      </c>
      <c r="B9691" t="s">
        <v>14</v>
      </c>
      <c r="C9691" t="s">
        <v>15</v>
      </c>
      <c r="D9691" t="s">
        <v>23</v>
      </c>
      <c r="E9691" t="s">
        <v>24</v>
      </c>
      <c r="F9691">
        <v>90045</v>
      </c>
      <c r="G9691" t="s">
        <v>25</v>
      </c>
      <c r="H9691" t="s">
        <v>19</v>
      </c>
      <c r="I9691" t="s">
        <v>21</v>
      </c>
      <c r="J9691">
        <v>242136</v>
      </c>
      <c r="K9691">
        <v>3</v>
      </c>
      <c r="L9691">
        <v>2</v>
      </c>
      <c r="M9691">
        <v>121068</v>
      </c>
      <c r="O9691" s="2" t="str">
        <f>TRIM(SampleSuperstore3[[#This Row],[City]])</f>
        <v>Los Angeles</v>
      </c>
      <c r="P9691" s="2" t="str">
        <f>TRIM(SampleSuperstore3[[#This Row],[State]])</f>
        <v>California</v>
      </c>
      <c r="Q9691" s="2" t="str">
        <f t="shared" si="151"/>
        <v>Los Angeles California</v>
      </c>
      <c r="R9691" s="6" t="s">
        <v>106</v>
      </c>
      <c r="S9691" s="2" t="s">
        <v>72</v>
      </c>
      <c r="T9691" s="2"/>
    </row>
    <row r="9692" spans="1:21" x14ac:dyDescent="0.3">
      <c r="A9692" t="s">
        <v>28</v>
      </c>
      <c r="B9692" t="s">
        <v>14</v>
      </c>
      <c r="C9692" t="s">
        <v>15</v>
      </c>
      <c r="D9692" t="s">
        <v>23</v>
      </c>
      <c r="E9692" t="s">
        <v>24</v>
      </c>
      <c r="F9692">
        <v>90045</v>
      </c>
      <c r="G9692" t="s">
        <v>25</v>
      </c>
      <c r="H9692" t="s">
        <v>26</v>
      </c>
      <c r="I9692" t="s">
        <v>34</v>
      </c>
      <c r="J9692">
        <v>1239</v>
      </c>
      <c r="K9692">
        <v>3</v>
      </c>
      <c r="L9692">
        <v>0</v>
      </c>
      <c r="M9692">
        <v>56994</v>
      </c>
      <c r="O9692" s="2" t="str">
        <f>TRIM(SampleSuperstore3[[#This Row],[City]])</f>
        <v>Los Angeles</v>
      </c>
      <c r="P9692" s="2" t="str">
        <f>TRIM(SampleSuperstore3[[#This Row],[State]])</f>
        <v>California</v>
      </c>
      <c r="Q9692" s="2" t="str">
        <f t="shared" si="151"/>
        <v>Los Angeles California</v>
      </c>
      <c r="R9692" s="6" t="s">
        <v>632</v>
      </c>
      <c r="S9692" s="2" t="s">
        <v>633</v>
      </c>
      <c r="T9692" s="2" t="s">
        <v>24</v>
      </c>
    </row>
    <row r="9693" spans="1:21" x14ac:dyDescent="0.3">
      <c r="A9693" t="s">
        <v>28</v>
      </c>
      <c r="B9693" t="s">
        <v>14</v>
      </c>
      <c r="C9693" t="s">
        <v>15</v>
      </c>
      <c r="D9693" t="s">
        <v>23</v>
      </c>
      <c r="E9693" t="s">
        <v>24</v>
      </c>
      <c r="F9693">
        <v>90045</v>
      </c>
      <c r="G9693" t="s">
        <v>25</v>
      </c>
      <c r="H9693" t="s">
        <v>19</v>
      </c>
      <c r="I9693" t="s">
        <v>33</v>
      </c>
      <c r="J9693">
        <v>1996</v>
      </c>
      <c r="K9693">
        <v>2</v>
      </c>
      <c r="L9693">
        <v>0</v>
      </c>
      <c r="M9693">
        <v>55888</v>
      </c>
      <c r="O9693" s="2" t="str">
        <f>TRIM(SampleSuperstore3[[#This Row],[City]])</f>
        <v>Los Angeles</v>
      </c>
      <c r="P9693" s="2" t="str">
        <f>TRIM(SampleSuperstore3[[#This Row],[State]])</f>
        <v>California</v>
      </c>
      <c r="Q9693" s="2" t="str">
        <f t="shared" si="151"/>
        <v>Los Angeles California</v>
      </c>
      <c r="R9693" s="6" t="s">
        <v>626</v>
      </c>
      <c r="S9693" s="2" t="s">
        <v>627</v>
      </c>
      <c r="T9693" s="2" t="s">
        <v>24</v>
      </c>
    </row>
    <row r="9694" spans="1:21" x14ac:dyDescent="0.3">
      <c r="A9694" t="s">
        <v>28</v>
      </c>
      <c r="B9694" t="s">
        <v>14</v>
      </c>
      <c r="C9694" t="s">
        <v>15</v>
      </c>
      <c r="D9694" t="s">
        <v>23</v>
      </c>
      <c r="E9694" t="s">
        <v>24</v>
      </c>
      <c r="F9694">
        <v>90045</v>
      </c>
      <c r="G9694" t="s">
        <v>25</v>
      </c>
      <c r="H9694" t="s">
        <v>26</v>
      </c>
      <c r="I9694" t="s">
        <v>32</v>
      </c>
      <c r="J9694">
        <v>34092</v>
      </c>
      <c r="K9694">
        <v>3</v>
      </c>
      <c r="L9694">
        <v>0</v>
      </c>
      <c r="M9694">
        <v>34092</v>
      </c>
      <c r="O9694" s="2" t="str">
        <f>TRIM(SampleSuperstore3[[#This Row],[City]])</f>
        <v>Los Angeles</v>
      </c>
      <c r="P9694" s="2" t="str">
        <f>TRIM(SampleSuperstore3[[#This Row],[State]])</f>
        <v>California</v>
      </c>
      <c r="Q9694" s="2" t="str">
        <f t="shared" si="151"/>
        <v>Los Angeles California</v>
      </c>
      <c r="R9694" s="6" t="s">
        <v>626</v>
      </c>
      <c r="S9694" s="2" t="s">
        <v>627</v>
      </c>
      <c r="T9694" s="2" t="s">
        <v>24</v>
      </c>
    </row>
    <row r="9695" spans="1:21" x14ac:dyDescent="0.3">
      <c r="A9695" t="s">
        <v>28</v>
      </c>
      <c r="B9695" t="s">
        <v>14</v>
      </c>
      <c r="C9695" t="s">
        <v>15</v>
      </c>
      <c r="D9695" t="s">
        <v>55</v>
      </c>
      <c r="E9695" t="s">
        <v>56</v>
      </c>
      <c r="F9695">
        <v>19143</v>
      </c>
      <c r="G9695" t="s">
        <v>57</v>
      </c>
      <c r="H9695" t="s">
        <v>19</v>
      </c>
      <c r="I9695" t="s">
        <v>33</v>
      </c>
      <c r="J9695">
        <v>273568</v>
      </c>
      <c r="K9695">
        <v>2</v>
      </c>
      <c r="L9695">
        <v>2</v>
      </c>
      <c r="M9695">
        <v>-34196</v>
      </c>
      <c r="O9695" s="2" t="str">
        <f>TRIM(SampleSuperstore3[[#This Row],[City]])</f>
        <v>Philadelphia</v>
      </c>
      <c r="P9695" s="2" t="str">
        <f>TRIM(SampleSuperstore3[[#This Row],[State]])</f>
        <v>Pennsylvania</v>
      </c>
      <c r="Q9695" s="2" t="str">
        <f t="shared" si="151"/>
        <v>Philadelphia Pennsylvania</v>
      </c>
      <c r="R9695" s="6" t="s">
        <v>626</v>
      </c>
      <c r="S9695" s="2" t="s">
        <v>627</v>
      </c>
      <c r="T9695" s="2" t="s">
        <v>24</v>
      </c>
    </row>
    <row r="9696" spans="1:21" x14ac:dyDescent="0.3">
      <c r="A9696" t="s">
        <v>28</v>
      </c>
      <c r="B9696" t="s">
        <v>14</v>
      </c>
      <c r="C9696" t="s">
        <v>15</v>
      </c>
      <c r="D9696" t="s">
        <v>55</v>
      </c>
      <c r="E9696" t="s">
        <v>56</v>
      </c>
      <c r="F9696">
        <v>19143</v>
      </c>
      <c r="G9696" t="s">
        <v>57</v>
      </c>
      <c r="H9696" t="s">
        <v>26</v>
      </c>
      <c r="I9696" t="s">
        <v>37</v>
      </c>
      <c r="J9696">
        <v>13194</v>
      </c>
      <c r="K9696">
        <v>2</v>
      </c>
      <c r="L9696">
        <v>7</v>
      </c>
      <c r="M9696">
        <v>-8796</v>
      </c>
      <c r="O9696" s="2" t="str">
        <f>TRIM(SampleSuperstore3[[#This Row],[City]])</f>
        <v>Philadelphia</v>
      </c>
      <c r="P9696" s="2" t="str">
        <f>TRIM(SampleSuperstore3[[#This Row],[State]])</f>
        <v>Pennsylvania</v>
      </c>
      <c r="Q9696" s="2" t="str">
        <f t="shared" si="151"/>
        <v>Philadelphia Pennsylvania</v>
      </c>
      <c r="R9696" s="6" t="s">
        <v>626</v>
      </c>
      <c r="S9696" s="2" t="s">
        <v>627</v>
      </c>
      <c r="T9696" s="2" t="s">
        <v>24</v>
      </c>
    </row>
    <row r="9697" spans="1:22" x14ac:dyDescent="0.3">
      <c r="A9697" t="s">
        <v>28</v>
      </c>
      <c r="B9697" t="s">
        <v>14</v>
      </c>
      <c r="C9697" t="s">
        <v>15</v>
      </c>
      <c r="D9697" t="s">
        <v>55</v>
      </c>
      <c r="E9697" t="s">
        <v>56</v>
      </c>
      <c r="F9697">
        <v>19143</v>
      </c>
      <c r="G9697" t="s">
        <v>57</v>
      </c>
      <c r="H9697" t="s">
        <v>26</v>
      </c>
      <c r="I9697" t="s">
        <v>32</v>
      </c>
      <c r="J9697">
        <v>1080096</v>
      </c>
      <c r="K9697">
        <v>6</v>
      </c>
      <c r="L9697">
        <v>2</v>
      </c>
      <c r="M9697">
        <v>-945084</v>
      </c>
      <c r="O9697" s="2" t="str">
        <f>TRIM(SampleSuperstore3[[#This Row],[City]])</f>
        <v>Philadelphia</v>
      </c>
      <c r="P9697" s="2" t="str">
        <f>TRIM(SampleSuperstore3[[#This Row],[State]])</f>
        <v>Pennsylvania</v>
      </c>
      <c r="Q9697" s="2" t="str">
        <f t="shared" si="151"/>
        <v>Philadelphia Pennsylvania</v>
      </c>
      <c r="R9697" s="6" t="s">
        <v>55</v>
      </c>
      <c r="S9697" s="2" t="s">
        <v>56</v>
      </c>
      <c r="T9697" s="2"/>
    </row>
    <row r="9698" spans="1:22" x14ac:dyDescent="0.3">
      <c r="A9698" t="s">
        <v>28</v>
      </c>
      <c r="B9698" t="s">
        <v>14</v>
      </c>
      <c r="C9698" t="s">
        <v>15</v>
      </c>
      <c r="D9698" t="s">
        <v>55</v>
      </c>
      <c r="E9698" t="s">
        <v>56</v>
      </c>
      <c r="F9698">
        <v>19143</v>
      </c>
      <c r="G9698" t="s">
        <v>57</v>
      </c>
      <c r="H9698" t="s">
        <v>35</v>
      </c>
      <c r="I9698" t="s">
        <v>59</v>
      </c>
      <c r="J9698">
        <v>5156</v>
      </c>
      <c r="K9698">
        <v>5</v>
      </c>
      <c r="L9698">
        <v>2</v>
      </c>
      <c r="M9698">
        <v>-6445</v>
      </c>
      <c r="O9698" s="2" t="str">
        <f>TRIM(SampleSuperstore3[[#This Row],[City]])</f>
        <v>Philadelphia</v>
      </c>
      <c r="P9698" s="2" t="str">
        <f>TRIM(SampleSuperstore3[[#This Row],[State]])</f>
        <v>Pennsylvania</v>
      </c>
      <c r="Q9698" s="2" t="str">
        <f t="shared" si="151"/>
        <v>Philadelphia Pennsylvania</v>
      </c>
      <c r="R9698" s="6" t="s">
        <v>55</v>
      </c>
      <c r="S9698" s="2" t="s">
        <v>56</v>
      </c>
      <c r="T9698" s="2"/>
    </row>
    <row r="9699" spans="1:22" x14ac:dyDescent="0.3">
      <c r="A9699" t="s">
        <v>28</v>
      </c>
      <c r="B9699" t="s">
        <v>14</v>
      </c>
      <c r="C9699" t="s">
        <v>15</v>
      </c>
      <c r="D9699" t="s">
        <v>55</v>
      </c>
      <c r="E9699" t="s">
        <v>56</v>
      </c>
      <c r="F9699">
        <v>19143</v>
      </c>
      <c r="G9699" t="s">
        <v>57</v>
      </c>
      <c r="H9699" t="s">
        <v>35</v>
      </c>
      <c r="I9699" t="s">
        <v>59</v>
      </c>
      <c r="J9699">
        <v>58416</v>
      </c>
      <c r="K9699">
        <v>2</v>
      </c>
      <c r="L9699">
        <v>2</v>
      </c>
      <c r="M9699">
        <v>167946</v>
      </c>
      <c r="O9699" s="2" t="str">
        <f>TRIM(SampleSuperstore3[[#This Row],[City]])</f>
        <v>Philadelphia</v>
      </c>
      <c r="P9699" s="2" t="str">
        <f>TRIM(SampleSuperstore3[[#This Row],[State]])</f>
        <v>Pennsylvania</v>
      </c>
      <c r="Q9699" s="2" t="str">
        <f t="shared" si="151"/>
        <v>Philadelphia Pennsylvania</v>
      </c>
      <c r="R9699" s="6" t="s">
        <v>55</v>
      </c>
      <c r="S9699" s="2" t="s">
        <v>56</v>
      </c>
      <c r="T9699" s="2"/>
    </row>
    <row r="9700" spans="1:22" x14ac:dyDescent="0.3">
      <c r="A9700" t="s">
        <v>28</v>
      </c>
      <c r="B9700" t="s">
        <v>14</v>
      </c>
      <c r="C9700" t="s">
        <v>15</v>
      </c>
      <c r="D9700" t="s">
        <v>52</v>
      </c>
      <c r="E9700" t="s">
        <v>24</v>
      </c>
      <c r="F9700">
        <v>94122</v>
      </c>
      <c r="G9700" t="s">
        <v>25</v>
      </c>
      <c r="H9700" t="s">
        <v>26</v>
      </c>
      <c r="I9700" t="s">
        <v>37</v>
      </c>
      <c r="J9700">
        <v>57584</v>
      </c>
      <c r="K9700">
        <v>2</v>
      </c>
      <c r="L9700">
        <v>2</v>
      </c>
      <c r="M9700">
        <v>201544</v>
      </c>
      <c r="O9700" s="2" t="str">
        <f>TRIM(SampleSuperstore3[[#This Row],[City]])</f>
        <v>San Francisco</v>
      </c>
      <c r="P9700" s="2" t="str">
        <f>TRIM(SampleSuperstore3[[#This Row],[State]])</f>
        <v>California</v>
      </c>
      <c r="Q9700" s="2" t="str">
        <f t="shared" si="151"/>
        <v>San Francisco California</v>
      </c>
      <c r="R9700" s="6" t="s">
        <v>55</v>
      </c>
      <c r="S9700" s="2" t="s">
        <v>56</v>
      </c>
      <c r="T9700" s="2"/>
    </row>
    <row r="9701" spans="1:22" x14ac:dyDescent="0.3">
      <c r="A9701" t="s">
        <v>13</v>
      </c>
      <c r="B9701" t="s">
        <v>44</v>
      </c>
      <c r="C9701" t="s">
        <v>15</v>
      </c>
      <c r="D9701" t="s">
        <v>55</v>
      </c>
      <c r="E9701" t="s">
        <v>56</v>
      </c>
      <c r="F9701">
        <v>19134</v>
      </c>
      <c r="G9701" t="s">
        <v>57</v>
      </c>
      <c r="H9701" t="s">
        <v>26</v>
      </c>
      <c r="I9701" t="s">
        <v>34</v>
      </c>
      <c r="J9701">
        <v>37312</v>
      </c>
      <c r="K9701">
        <v>4</v>
      </c>
      <c r="L9701">
        <v>2</v>
      </c>
      <c r="M9701">
        <v>27984</v>
      </c>
      <c r="O9701" s="2" t="str">
        <f>TRIM(SampleSuperstore3[[#This Row],[City]])</f>
        <v>Philadelphia</v>
      </c>
      <c r="P9701" s="2" t="str">
        <f>TRIM(SampleSuperstore3[[#This Row],[State]])</f>
        <v>Pennsylvania</v>
      </c>
      <c r="Q9701" s="2" t="str">
        <f t="shared" si="151"/>
        <v>Philadelphia Pennsylvania</v>
      </c>
      <c r="R9701" s="6" t="s">
        <v>55</v>
      </c>
      <c r="S9701" s="2" t="s">
        <v>56</v>
      </c>
      <c r="T9701" s="2"/>
    </row>
    <row r="9702" spans="1:22" x14ac:dyDescent="0.3">
      <c r="A9702" t="s">
        <v>168</v>
      </c>
      <c r="B9702" t="s">
        <v>14</v>
      </c>
      <c r="C9702" t="s">
        <v>15</v>
      </c>
      <c r="D9702" t="s">
        <v>61</v>
      </c>
      <c r="E9702" t="s">
        <v>46</v>
      </c>
      <c r="F9702">
        <v>77041</v>
      </c>
      <c r="G9702" t="s">
        <v>47</v>
      </c>
      <c r="H9702" t="s">
        <v>35</v>
      </c>
      <c r="I9702" t="s">
        <v>36</v>
      </c>
      <c r="J9702">
        <v>7996</v>
      </c>
      <c r="K9702">
        <v>5</v>
      </c>
      <c r="L9702">
        <v>2</v>
      </c>
      <c r="M9702">
        <v>7996</v>
      </c>
      <c r="O9702" s="2" t="str">
        <f>TRIM(SampleSuperstore3[[#This Row],[City]])</f>
        <v>Houston</v>
      </c>
      <c r="P9702" s="2" t="str">
        <f>TRIM(SampleSuperstore3[[#This Row],[State]])</f>
        <v>Texas</v>
      </c>
      <c r="Q9702" s="2" t="str">
        <f t="shared" si="151"/>
        <v>Houston Texas</v>
      </c>
      <c r="R9702" s="6" t="s">
        <v>632</v>
      </c>
      <c r="S9702" s="2" t="s">
        <v>633</v>
      </c>
      <c r="T9702" s="2" t="s">
        <v>24</v>
      </c>
    </row>
    <row r="9703" spans="1:22" x14ac:dyDescent="0.3">
      <c r="A9703" t="s">
        <v>168</v>
      </c>
      <c r="B9703" t="s">
        <v>14</v>
      </c>
      <c r="C9703" t="s">
        <v>15</v>
      </c>
      <c r="D9703" t="s">
        <v>61</v>
      </c>
      <c r="E9703" t="s">
        <v>46</v>
      </c>
      <c r="F9703">
        <v>77041</v>
      </c>
      <c r="G9703" t="s">
        <v>47</v>
      </c>
      <c r="H9703" t="s">
        <v>35</v>
      </c>
      <c r="I9703" t="s">
        <v>59</v>
      </c>
      <c r="J9703">
        <v>22396</v>
      </c>
      <c r="K9703">
        <v>5</v>
      </c>
      <c r="L9703">
        <v>2</v>
      </c>
      <c r="M9703">
        <v>11198</v>
      </c>
      <c r="O9703" s="2" t="str">
        <f>TRIM(SampleSuperstore3[[#This Row],[City]])</f>
        <v>Houston</v>
      </c>
      <c r="P9703" s="2" t="str">
        <f>TRIM(SampleSuperstore3[[#This Row],[State]])</f>
        <v>Texas</v>
      </c>
      <c r="Q9703" s="2" t="str">
        <f t="shared" si="151"/>
        <v>Houston Texas</v>
      </c>
      <c r="R9703" s="6" t="s">
        <v>55</v>
      </c>
      <c r="S9703" s="2" t="s">
        <v>56</v>
      </c>
      <c r="T9703" s="2"/>
    </row>
    <row r="9704" spans="1:22" x14ac:dyDescent="0.3">
      <c r="A9704" t="s">
        <v>13</v>
      </c>
      <c r="B9704" t="s">
        <v>14</v>
      </c>
      <c r="C9704" t="s">
        <v>15</v>
      </c>
      <c r="D9704" t="s">
        <v>235</v>
      </c>
      <c r="E9704" t="s">
        <v>56</v>
      </c>
      <c r="F9704">
        <v>17602</v>
      </c>
      <c r="G9704" t="s">
        <v>57</v>
      </c>
      <c r="H9704" t="s">
        <v>26</v>
      </c>
      <c r="I9704" t="s">
        <v>32</v>
      </c>
      <c r="J9704">
        <v>221024</v>
      </c>
      <c r="K9704">
        <v>2</v>
      </c>
      <c r="L9704">
        <v>2</v>
      </c>
      <c r="M9704">
        <v>-55256</v>
      </c>
      <c r="O9704" s="2" t="str">
        <f>TRIM(SampleSuperstore3[[#This Row],[City]])</f>
        <v>Lancaster</v>
      </c>
      <c r="P9704" s="2" t="str">
        <f>TRIM(SampleSuperstore3[[#This Row],[State]])</f>
        <v>Pennsylvania</v>
      </c>
      <c r="Q9704" s="2" t="str">
        <f t="shared" si="151"/>
        <v>Lancaster Pennsylvania</v>
      </c>
      <c r="R9704" s="6" t="s">
        <v>61</v>
      </c>
      <c r="S9704" s="2" t="s">
        <v>46</v>
      </c>
      <c r="T9704" s="2"/>
    </row>
    <row r="9705" spans="1:22" x14ac:dyDescent="0.3">
      <c r="A9705" t="s">
        <v>28</v>
      </c>
      <c r="B9705" t="s">
        <v>22</v>
      </c>
      <c r="C9705" t="s">
        <v>15</v>
      </c>
      <c r="D9705" t="s">
        <v>207</v>
      </c>
      <c r="E9705" t="s">
        <v>49</v>
      </c>
      <c r="F9705">
        <v>54302</v>
      </c>
      <c r="G9705" t="s">
        <v>47</v>
      </c>
      <c r="H9705" t="s">
        <v>19</v>
      </c>
      <c r="I9705" t="s">
        <v>33</v>
      </c>
      <c r="J9705">
        <v>1896</v>
      </c>
      <c r="K9705">
        <v>2</v>
      </c>
      <c r="L9705">
        <v>0</v>
      </c>
      <c r="M9705">
        <v>7584</v>
      </c>
      <c r="O9705" s="2" t="str">
        <f>TRIM(SampleSuperstore3[[#This Row],[City]])</f>
        <v>Green Bay</v>
      </c>
      <c r="P9705" s="2" t="str">
        <f>TRIM(SampleSuperstore3[[#This Row],[State]])</f>
        <v>Wisconsin</v>
      </c>
      <c r="Q9705" s="2" t="str">
        <f t="shared" si="151"/>
        <v>Green Bay Wisconsin</v>
      </c>
      <c r="R9705" s="6" t="s">
        <v>61</v>
      </c>
      <c r="S9705" s="2" t="s">
        <v>46</v>
      </c>
      <c r="T9705" s="2"/>
    </row>
    <row r="9706" spans="1:22" x14ac:dyDescent="0.3">
      <c r="A9706" t="s">
        <v>28</v>
      </c>
      <c r="B9706" t="s">
        <v>14</v>
      </c>
      <c r="C9706" t="s">
        <v>15</v>
      </c>
      <c r="D9706" t="s">
        <v>75</v>
      </c>
      <c r="E9706" t="s">
        <v>76</v>
      </c>
      <c r="F9706">
        <v>10024</v>
      </c>
      <c r="G9706" t="s">
        <v>57</v>
      </c>
      <c r="H9706" t="s">
        <v>19</v>
      </c>
      <c r="I9706" t="s">
        <v>21</v>
      </c>
      <c r="J9706">
        <v>326646</v>
      </c>
      <c r="K9706">
        <v>3</v>
      </c>
      <c r="L9706">
        <v>1</v>
      </c>
      <c r="M9706">
        <v>399234</v>
      </c>
      <c r="O9706" s="2" t="str">
        <f>TRIM(SampleSuperstore3[[#This Row],[City]])</f>
        <v>New York City</v>
      </c>
      <c r="P9706" s="2" t="str">
        <f>TRIM(SampleSuperstore3[[#This Row],[State]])</f>
        <v>New York</v>
      </c>
      <c r="Q9706" s="2" t="str">
        <f t="shared" si="151"/>
        <v>New York City New York</v>
      </c>
      <c r="R9706" s="6" t="s">
        <v>235</v>
      </c>
      <c r="S9706" s="2" t="s">
        <v>56</v>
      </c>
      <c r="T9706" s="2"/>
    </row>
    <row r="9707" spans="1:22" x14ac:dyDescent="0.3">
      <c r="A9707" t="s">
        <v>28</v>
      </c>
      <c r="B9707" t="s">
        <v>14</v>
      </c>
      <c r="C9707" t="s">
        <v>15</v>
      </c>
      <c r="D9707" t="s">
        <v>75</v>
      </c>
      <c r="E9707" t="s">
        <v>76</v>
      </c>
      <c r="F9707">
        <v>10024</v>
      </c>
      <c r="G9707" t="s">
        <v>57</v>
      </c>
      <c r="H9707" t="s">
        <v>35</v>
      </c>
      <c r="I9707" t="s">
        <v>59</v>
      </c>
      <c r="J9707">
        <v>8997</v>
      </c>
      <c r="K9707">
        <v>3</v>
      </c>
      <c r="L9707">
        <v>0</v>
      </c>
      <c r="M9707">
        <v>395868</v>
      </c>
      <c r="O9707" s="2" t="str">
        <f>TRIM(SampleSuperstore3[[#This Row],[City]])</f>
        <v>New York City</v>
      </c>
      <c r="P9707" s="2" t="str">
        <f>TRIM(SampleSuperstore3[[#This Row],[State]])</f>
        <v>New York</v>
      </c>
      <c r="Q9707" s="2" t="str">
        <f t="shared" si="151"/>
        <v>New York City New York</v>
      </c>
      <c r="R9707" s="6" t="s">
        <v>665</v>
      </c>
      <c r="S9707" s="2" t="s">
        <v>666</v>
      </c>
      <c r="T9707" s="2" t="s">
        <v>49</v>
      </c>
    </row>
    <row r="9708" spans="1:22" x14ac:dyDescent="0.3">
      <c r="A9708" t="s">
        <v>28</v>
      </c>
      <c r="B9708" t="s">
        <v>44</v>
      </c>
      <c r="C9708" t="s">
        <v>15</v>
      </c>
      <c r="D9708" t="s">
        <v>75</v>
      </c>
      <c r="E9708" t="s">
        <v>76</v>
      </c>
      <c r="F9708">
        <v>10011</v>
      </c>
      <c r="G9708" t="s">
        <v>57</v>
      </c>
      <c r="H9708" t="s">
        <v>26</v>
      </c>
      <c r="I9708" t="s">
        <v>37</v>
      </c>
      <c r="J9708">
        <v>296712</v>
      </c>
      <c r="K9708">
        <v>13</v>
      </c>
      <c r="L9708">
        <v>2</v>
      </c>
      <c r="M9708">
        <v>1001403</v>
      </c>
      <c r="O9708" s="2" t="str">
        <f>TRIM(SampleSuperstore3[[#This Row],[City]])</f>
        <v>New York City</v>
      </c>
      <c r="P9708" s="2" t="str">
        <f>TRIM(SampleSuperstore3[[#This Row],[State]])</f>
        <v>New York</v>
      </c>
      <c r="Q9708" s="2" t="str">
        <f t="shared" si="151"/>
        <v>New York City New York</v>
      </c>
      <c r="R9708" s="6" t="s">
        <v>634</v>
      </c>
      <c r="S9708" s="2" t="s">
        <v>369</v>
      </c>
      <c r="T9708" s="2" t="s">
        <v>3</v>
      </c>
      <c r="U9708" t="s">
        <v>634</v>
      </c>
      <c r="V9708" t="s">
        <v>369</v>
      </c>
    </row>
    <row r="9709" spans="1:22" x14ac:dyDescent="0.3">
      <c r="A9709" t="s">
        <v>28</v>
      </c>
      <c r="B9709" t="s">
        <v>14</v>
      </c>
      <c r="C9709" t="s">
        <v>15</v>
      </c>
      <c r="D9709" t="s">
        <v>107</v>
      </c>
      <c r="E9709" t="s">
        <v>65</v>
      </c>
      <c r="F9709">
        <v>61701</v>
      </c>
      <c r="G9709" t="s">
        <v>47</v>
      </c>
      <c r="H9709" t="s">
        <v>26</v>
      </c>
      <c r="I9709" t="s">
        <v>60</v>
      </c>
      <c r="J9709">
        <v>12224</v>
      </c>
      <c r="K9709">
        <v>2</v>
      </c>
      <c r="L9709">
        <v>2</v>
      </c>
      <c r="M9709">
        <v>44312</v>
      </c>
      <c r="O9709" s="2" t="str">
        <f>TRIM(SampleSuperstore3[[#This Row],[City]])</f>
        <v>Bloomington</v>
      </c>
      <c r="P9709" s="2" t="str">
        <f>TRIM(SampleSuperstore3[[#This Row],[State]])</f>
        <v>Illinois</v>
      </c>
      <c r="Q9709" s="2" t="str">
        <f t="shared" si="151"/>
        <v>Bloomington Illinois</v>
      </c>
      <c r="R9709" s="6" t="s">
        <v>634</v>
      </c>
      <c r="S9709" s="2" t="s">
        <v>369</v>
      </c>
      <c r="T9709" s="2" t="s">
        <v>3</v>
      </c>
      <c r="U9709" t="s">
        <v>634</v>
      </c>
      <c r="V9709" t="s">
        <v>369</v>
      </c>
    </row>
    <row r="9710" spans="1:22" x14ac:dyDescent="0.3">
      <c r="A9710" t="s">
        <v>62</v>
      </c>
      <c r="B9710" t="s">
        <v>14</v>
      </c>
      <c r="C9710" t="s">
        <v>15</v>
      </c>
      <c r="D9710" t="s">
        <v>484</v>
      </c>
      <c r="E9710" t="s">
        <v>437</v>
      </c>
      <c r="F9710">
        <v>83704</v>
      </c>
      <c r="G9710" t="s">
        <v>25</v>
      </c>
      <c r="H9710" t="s">
        <v>35</v>
      </c>
      <c r="I9710" t="s">
        <v>59</v>
      </c>
      <c r="J9710">
        <v>8997</v>
      </c>
      <c r="K9710">
        <v>3</v>
      </c>
      <c r="L9710">
        <v>0</v>
      </c>
      <c r="M9710">
        <v>377874</v>
      </c>
      <c r="O9710" s="2" t="str">
        <f>TRIM(SampleSuperstore3[[#This Row],[City]])</f>
        <v>Boise</v>
      </c>
      <c r="P9710" s="2" t="str">
        <f>TRIM(SampleSuperstore3[[#This Row],[State]])</f>
        <v>Idaho</v>
      </c>
      <c r="Q9710" s="2" t="str">
        <f t="shared" si="151"/>
        <v>Boise Idaho</v>
      </c>
      <c r="R9710" s="6" t="s">
        <v>634</v>
      </c>
      <c r="S9710" s="2" t="s">
        <v>369</v>
      </c>
      <c r="T9710" s="2" t="s">
        <v>3</v>
      </c>
      <c r="U9710" t="s">
        <v>634</v>
      </c>
      <c r="V9710" t="s">
        <v>369</v>
      </c>
    </row>
    <row r="9711" spans="1:22" x14ac:dyDescent="0.3">
      <c r="A9711" t="s">
        <v>62</v>
      </c>
      <c r="B9711" t="s">
        <v>14</v>
      </c>
      <c r="C9711" t="s">
        <v>15</v>
      </c>
      <c r="D9711" t="s">
        <v>165</v>
      </c>
      <c r="E9711" t="s">
        <v>166</v>
      </c>
      <c r="F9711">
        <v>1852</v>
      </c>
      <c r="G9711" t="s">
        <v>57</v>
      </c>
      <c r="H9711" t="s">
        <v>26</v>
      </c>
      <c r="I9711" t="s">
        <v>38</v>
      </c>
      <c r="J9711">
        <v>28686</v>
      </c>
      <c r="K9711">
        <v>7</v>
      </c>
      <c r="L9711">
        <v>0</v>
      </c>
      <c r="M9711">
        <v>803208</v>
      </c>
      <c r="O9711" s="2" t="str">
        <f>TRIM(SampleSuperstore3[[#This Row],[City]])</f>
        <v>Lowell</v>
      </c>
      <c r="P9711" s="2" t="str">
        <f>TRIM(SampleSuperstore3[[#This Row],[State]])</f>
        <v>Massachusetts</v>
      </c>
      <c r="Q9711" s="2" t="str">
        <f t="shared" si="151"/>
        <v>Lowell Massachusetts</v>
      </c>
      <c r="R9711" s="6" t="s">
        <v>107</v>
      </c>
      <c r="S9711" s="2" t="s">
        <v>65</v>
      </c>
      <c r="T9711" s="2"/>
    </row>
    <row r="9712" spans="1:22" x14ac:dyDescent="0.3">
      <c r="A9712" t="s">
        <v>62</v>
      </c>
      <c r="B9712" t="s">
        <v>14</v>
      </c>
      <c r="C9712" t="s">
        <v>15</v>
      </c>
      <c r="D9712" t="s">
        <v>165</v>
      </c>
      <c r="E9712" t="s">
        <v>166</v>
      </c>
      <c r="F9712">
        <v>1852</v>
      </c>
      <c r="G9712" t="s">
        <v>57</v>
      </c>
      <c r="H9712" t="s">
        <v>35</v>
      </c>
      <c r="I9712" t="s">
        <v>36</v>
      </c>
      <c r="J9712">
        <v>97995</v>
      </c>
      <c r="K9712">
        <v>5</v>
      </c>
      <c r="L9712">
        <v>0</v>
      </c>
      <c r="M9712">
        <v>2841855</v>
      </c>
      <c r="O9712" s="2" t="str">
        <f>TRIM(SampleSuperstore3[[#This Row],[City]])</f>
        <v>Lowell</v>
      </c>
      <c r="P9712" s="2" t="str">
        <f>TRIM(SampleSuperstore3[[#This Row],[State]])</f>
        <v>Massachusetts</v>
      </c>
      <c r="Q9712" s="2" t="str">
        <f t="shared" si="151"/>
        <v>Lowell Massachusetts</v>
      </c>
      <c r="R9712" s="6" t="s">
        <v>484</v>
      </c>
      <c r="S9712" s="2" t="s">
        <v>437</v>
      </c>
      <c r="T9712" s="2"/>
    </row>
    <row r="9713" spans="1:20" x14ac:dyDescent="0.3">
      <c r="A9713" t="s">
        <v>62</v>
      </c>
      <c r="B9713" t="s">
        <v>14</v>
      </c>
      <c r="C9713" t="s">
        <v>15</v>
      </c>
      <c r="D9713" t="s">
        <v>165</v>
      </c>
      <c r="E9713" t="s">
        <v>166</v>
      </c>
      <c r="F9713">
        <v>1852</v>
      </c>
      <c r="G9713" t="s">
        <v>57</v>
      </c>
      <c r="H9713" t="s">
        <v>26</v>
      </c>
      <c r="I9713" t="s">
        <v>110</v>
      </c>
      <c r="J9713">
        <v>436</v>
      </c>
      <c r="K9713">
        <v>2</v>
      </c>
      <c r="L9713">
        <v>0</v>
      </c>
      <c r="M9713">
        <v>1744</v>
      </c>
      <c r="O9713" s="2" t="str">
        <f>TRIM(SampleSuperstore3[[#This Row],[City]])</f>
        <v>Lowell</v>
      </c>
      <c r="P9713" s="2" t="str">
        <f>TRIM(SampleSuperstore3[[#This Row],[State]])</f>
        <v>Massachusetts</v>
      </c>
      <c r="Q9713" s="2" t="str">
        <f t="shared" si="151"/>
        <v>Lowell Massachusetts</v>
      </c>
      <c r="R9713" s="6" t="s">
        <v>165</v>
      </c>
      <c r="S9713" s="2" t="s">
        <v>166</v>
      </c>
      <c r="T9713" s="2"/>
    </row>
    <row r="9714" spans="1:20" x14ac:dyDescent="0.3">
      <c r="A9714" t="s">
        <v>28</v>
      </c>
      <c r="B9714" t="s">
        <v>14</v>
      </c>
      <c r="C9714" t="s">
        <v>15</v>
      </c>
      <c r="D9714" t="s">
        <v>42</v>
      </c>
      <c r="E9714" t="s">
        <v>43</v>
      </c>
      <c r="F9714">
        <v>98115</v>
      </c>
      <c r="G9714" t="s">
        <v>25</v>
      </c>
      <c r="H9714" t="s">
        <v>26</v>
      </c>
      <c r="I9714" t="s">
        <v>37</v>
      </c>
      <c r="J9714">
        <v>10048</v>
      </c>
      <c r="K9714">
        <v>2</v>
      </c>
      <c r="L9714">
        <v>2</v>
      </c>
      <c r="M9714">
        <v>314</v>
      </c>
      <c r="O9714" s="2" t="str">
        <f>TRIM(SampleSuperstore3[[#This Row],[City]])</f>
        <v>Seattle</v>
      </c>
      <c r="P9714" s="2" t="str">
        <f>TRIM(SampleSuperstore3[[#This Row],[State]])</f>
        <v>Washington</v>
      </c>
      <c r="Q9714" s="2" t="str">
        <f t="shared" si="151"/>
        <v>Seattle Washington</v>
      </c>
      <c r="R9714" s="6" t="s">
        <v>165</v>
      </c>
      <c r="S9714" s="2" t="s">
        <v>166</v>
      </c>
      <c r="T9714" s="2"/>
    </row>
    <row r="9715" spans="1:20" x14ac:dyDescent="0.3">
      <c r="A9715" t="s">
        <v>28</v>
      </c>
      <c r="B9715" t="s">
        <v>14</v>
      </c>
      <c r="C9715" t="s">
        <v>15</v>
      </c>
      <c r="D9715" t="s">
        <v>42</v>
      </c>
      <c r="E9715" t="s">
        <v>43</v>
      </c>
      <c r="F9715">
        <v>98115</v>
      </c>
      <c r="G9715" t="s">
        <v>25</v>
      </c>
      <c r="H9715" t="s">
        <v>26</v>
      </c>
      <c r="I9715" t="s">
        <v>32</v>
      </c>
      <c r="J9715">
        <v>80775</v>
      </c>
      <c r="K9715">
        <v>5</v>
      </c>
      <c r="L9715">
        <v>0</v>
      </c>
      <c r="M9715">
        <v>1534725</v>
      </c>
      <c r="O9715" s="2" t="str">
        <f>TRIM(SampleSuperstore3[[#This Row],[City]])</f>
        <v>Seattle</v>
      </c>
      <c r="P9715" s="2" t="str">
        <f>TRIM(SampleSuperstore3[[#This Row],[State]])</f>
        <v>Washington</v>
      </c>
      <c r="Q9715" s="2" t="str">
        <f t="shared" si="151"/>
        <v>Seattle Washington</v>
      </c>
      <c r="R9715" s="6" t="s">
        <v>165</v>
      </c>
      <c r="S9715" s="2" t="s">
        <v>166</v>
      </c>
      <c r="T9715" s="2"/>
    </row>
    <row r="9716" spans="1:20" x14ac:dyDescent="0.3">
      <c r="A9716" t="s">
        <v>28</v>
      </c>
      <c r="B9716" t="s">
        <v>14</v>
      </c>
      <c r="C9716" t="s">
        <v>15</v>
      </c>
      <c r="D9716" t="s">
        <v>23</v>
      </c>
      <c r="E9716" t="s">
        <v>24</v>
      </c>
      <c r="F9716">
        <v>90049</v>
      </c>
      <c r="G9716" t="s">
        <v>25</v>
      </c>
      <c r="H9716" t="s">
        <v>26</v>
      </c>
      <c r="I9716" t="s">
        <v>34</v>
      </c>
      <c r="J9716">
        <v>3424</v>
      </c>
      <c r="K9716">
        <v>8</v>
      </c>
      <c r="L9716">
        <v>0</v>
      </c>
      <c r="M9716">
        <v>99296</v>
      </c>
      <c r="O9716" s="2" t="str">
        <f>TRIM(SampleSuperstore3[[#This Row],[City]])</f>
        <v>Los Angeles</v>
      </c>
      <c r="P9716" s="2" t="str">
        <f>TRIM(SampleSuperstore3[[#This Row],[State]])</f>
        <v>California</v>
      </c>
      <c r="Q9716" s="2" t="str">
        <f t="shared" si="151"/>
        <v>Los Angeles California</v>
      </c>
      <c r="R9716" s="6" t="s">
        <v>42</v>
      </c>
      <c r="S9716" s="2" t="s">
        <v>43</v>
      </c>
      <c r="T9716" s="2"/>
    </row>
    <row r="9717" spans="1:20" x14ac:dyDescent="0.3">
      <c r="A9717" t="s">
        <v>28</v>
      </c>
      <c r="B9717" t="s">
        <v>22</v>
      </c>
      <c r="C9717" t="s">
        <v>15</v>
      </c>
      <c r="D9717" t="s">
        <v>500</v>
      </c>
      <c r="E9717" t="s">
        <v>83</v>
      </c>
      <c r="F9717">
        <v>23666</v>
      </c>
      <c r="G9717" t="s">
        <v>18</v>
      </c>
      <c r="H9717" t="s">
        <v>19</v>
      </c>
      <c r="I9717" t="s">
        <v>21</v>
      </c>
      <c r="J9717">
        <v>50024</v>
      </c>
      <c r="K9717">
        <v>13</v>
      </c>
      <c r="L9717">
        <v>0</v>
      </c>
      <c r="M9717">
        <v>1450696</v>
      </c>
      <c r="O9717" s="2" t="str">
        <f>TRIM(SampleSuperstore3[[#This Row],[City]])</f>
        <v>Hampton</v>
      </c>
      <c r="P9717" s="2" t="str">
        <f>TRIM(SampleSuperstore3[[#This Row],[State]])</f>
        <v>Virginia</v>
      </c>
      <c r="Q9717" s="2" t="str">
        <f t="shared" si="151"/>
        <v>Hampton Virginia</v>
      </c>
      <c r="R9717" s="6" t="s">
        <v>42</v>
      </c>
      <c r="S9717" s="2" t="s">
        <v>43</v>
      </c>
      <c r="T9717" s="2"/>
    </row>
    <row r="9718" spans="1:20" x14ac:dyDescent="0.3">
      <c r="A9718" t="s">
        <v>28</v>
      </c>
      <c r="B9718" t="s">
        <v>22</v>
      </c>
      <c r="C9718" t="s">
        <v>15</v>
      </c>
      <c r="D9718" t="s">
        <v>500</v>
      </c>
      <c r="E9718" t="s">
        <v>83</v>
      </c>
      <c r="F9718">
        <v>23666</v>
      </c>
      <c r="G9718" t="s">
        <v>18</v>
      </c>
      <c r="H9718" t="s">
        <v>26</v>
      </c>
      <c r="I9718" t="s">
        <v>41</v>
      </c>
      <c r="J9718">
        <v>2012</v>
      </c>
      <c r="K9718">
        <v>2</v>
      </c>
      <c r="L9718">
        <v>0</v>
      </c>
      <c r="M9718">
        <v>92552</v>
      </c>
      <c r="O9718" s="2" t="str">
        <f>TRIM(SampleSuperstore3[[#This Row],[City]])</f>
        <v>Hampton</v>
      </c>
      <c r="P9718" s="2" t="str">
        <f>TRIM(SampleSuperstore3[[#This Row],[State]])</f>
        <v>Virginia</v>
      </c>
      <c r="Q9718" s="2" t="str">
        <f t="shared" si="151"/>
        <v>Hampton Virginia</v>
      </c>
      <c r="R9718" s="6" t="s">
        <v>626</v>
      </c>
      <c r="S9718" s="2" t="s">
        <v>627</v>
      </c>
      <c r="T9718" s="2" t="s">
        <v>24</v>
      </c>
    </row>
    <row r="9719" spans="1:20" x14ac:dyDescent="0.3">
      <c r="A9719" t="s">
        <v>28</v>
      </c>
      <c r="B9719" t="s">
        <v>22</v>
      </c>
      <c r="C9719" t="s">
        <v>15</v>
      </c>
      <c r="D9719" t="s">
        <v>500</v>
      </c>
      <c r="E9719" t="s">
        <v>83</v>
      </c>
      <c r="F9719">
        <v>23666</v>
      </c>
      <c r="G9719" t="s">
        <v>18</v>
      </c>
      <c r="H9719" t="s">
        <v>26</v>
      </c>
      <c r="I9719" t="s">
        <v>37</v>
      </c>
      <c r="J9719">
        <v>89699</v>
      </c>
      <c r="K9719">
        <v>1</v>
      </c>
      <c r="L9719">
        <v>0</v>
      </c>
      <c r="M9719">
        <v>4215853</v>
      </c>
      <c r="O9719" s="2" t="str">
        <f>TRIM(SampleSuperstore3[[#This Row],[City]])</f>
        <v>Hampton</v>
      </c>
      <c r="P9719" s="2" t="str">
        <f>TRIM(SampleSuperstore3[[#This Row],[State]])</f>
        <v>Virginia</v>
      </c>
      <c r="Q9719" s="2" t="str">
        <f t="shared" si="151"/>
        <v>Hampton Virginia</v>
      </c>
      <c r="R9719" s="6" t="s">
        <v>500</v>
      </c>
      <c r="S9719" s="2" t="s">
        <v>83</v>
      </c>
      <c r="T9719" s="2"/>
    </row>
    <row r="9720" spans="1:20" x14ac:dyDescent="0.3">
      <c r="A9720" t="s">
        <v>13</v>
      </c>
      <c r="B9720" t="s">
        <v>44</v>
      </c>
      <c r="C9720" t="s">
        <v>15</v>
      </c>
      <c r="D9720" t="s">
        <v>55</v>
      </c>
      <c r="E9720" t="s">
        <v>56</v>
      </c>
      <c r="F9720">
        <v>19134</v>
      </c>
      <c r="G9720" t="s">
        <v>57</v>
      </c>
      <c r="H9720" t="s">
        <v>26</v>
      </c>
      <c r="I9720" t="s">
        <v>41</v>
      </c>
      <c r="J9720">
        <v>588</v>
      </c>
      <c r="K9720">
        <v>1</v>
      </c>
      <c r="L9720">
        <v>2</v>
      </c>
      <c r="M9720">
        <v>19845</v>
      </c>
      <c r="O9720" s="2" t="str">
        <f>TRIM(SampleSuperstore3[[#This Row],[City]])</f>
        <v>Philadelphia</v>
      </c>
      <c r="P9720" s="2" t="str">
        <f>TRIM(SampleSuperstore3[[#This Row],[State]])</f>
        <v>Pennsylvania</v>
      </c>
      <c r="Q9720" s="2" t="str">
        <f t="shared" si="151"/>
        <v>Philadelphia Pennsylvania</v>
      </c>
      <c r="R9720" s="6" t="s">
        <v>500</v>
      </c>
      <c r="S9720" s="2" t="s">
        <v>83</v>
      </c>
      <c r="T9720" s="2"/>
    </row>
    <row r="9721" spans="1:20" x14ac:dyDescent="0.3">
      <c r="A9721" t="s">
        <v>28</v>
      </c>
      <c r="B9721" t="s">
        <v>44</v>
      </c>
      <c r="C9721" t="s">
        <v>15</v>
      </c>
      <c r="D9721" t="s">
        <v>238</v>
      </c>
      <c r="E9721" t="s">
        <v>54</v>
      </c>
      <c r="F9721">
        <v>68104</v>
      </c>
      <c r="G9721" t="s">
        <v>47</v>
      </c>
      <c r="H9721" t="s">
        <v>35</v>
      </c>
      <c r="I9721" t="s">
        <v>36</v>
      </c>
      <c r="J9721">
        <v>26998</v>
      </c>
      <c r="K9721">
        <v>2</v>
      </c>
      <c r="L9721">
        <v>0</v>
      </c>
      <c r="M9721">
        <v>728946</v>
      </c>
      <c r="O9721" s="2" t="str">
        <f>TRIM(SampleSuperstore3[[#This Row],[City]])</f>
        <v>Omaha</v>
      </c>
      <c r="P9721" s="2" t="str">
        <f>TRIM(SampleSuperstore3[[#This Row],[State]])</f>
        <v>Nebraska</v>
      </c>
      <c r="Q9721" s="2" t="str">
        <f t="shared" si="151"/>
        <v>Omaha Nebraska</v>
      </c>
      <c r="R9721" s="6" t="s">
        <v>500</v>
      </c>
      <c r="S9721" s="2" t="s">
        <v>83</v>
      </c>
      <c r="T9721" s="2"/>
    </row>
    <row r="9722" spans="1:20" x14ac:dyDescent="0.3">
      <c r="A9722" t="s">
        <v>28</v>
      </c>
      <c r="B9722" t="s">
        <v>22</v>
      </c>
      <c r="C9722" t="s">
        <v>15</v>
      </c>
      <c r="D9722" t="s">
        <v>23</v>
      </c>
      <c r="E9722" t="s">
        <v>24</v>
      </c>
      <c r="F9722">
        <v>90032</v>
      </c>
      <c r="G9722" t="s">
        <v>25</v>
      </c>
      <c r="H9722" t="s">
        <v>26</v>
      </c>
      <c r="I9722" t="s">
        <v>32</v>
      </c>
      <c r="J9722">
        <v>31012</v>
      </c>
      <c r="K9722">
        <v>2</v>
      </c>
      <c r="L9722">
        <v>0</v>
      </c>
      <c r="M9722">
        <v>806312</v>
      </c>
      <c r="O9722" s="2" t="str">
        <f>TRIM(SampleSuperstore3[[#This Row],[City]])</f>
        <v>Los Angeles</v>
      </c>
      <c r="P9722" s="2" t="str">
        <f>TRIM(SampleSuperstore3[[#This Row],[State]])</f>
        <v>California</v>
      </c>
      <c r="Q9722" s="2" t="str">
        <f t="shared" si="151"/>
        <v>Los Angeles California</v>
      </c>
      <c r="R9722" s="6" t="s">
        <v>55</v>
      </c>
      <c r="S9722" s="2" t="s">
        <v>56</v>
      </c>
      <c r="T9722" s="2"/>
    </row>
    <row r="9723" spans="1:20" x14ac:dyDescent="0.3">
      <c r="A9723" t="s">
        <v>28</v>
      </c>
      <c r="B9723" t="s">
        <v>22</v>
      </c>
      <c r="C9723" t="s">
        <v>15</v>
      </c>
      <c r="D9723" t="s">
        <v>23</v>
      </c>
      <c r="E9723" t="s">
        <v>24</v>
      </c>
      <c r="F9723">
        <v>90032</v>
      </c>
      <c r="G9723" t="s">
        <v>25</v>
      </c>
      <c r="H9723" t="s">
        <v>26</v>
      </c>
      <c r="I9723" t="s">
        <v>37</v>
      </c>
      <c r="J9723">
        <v>70464</v>
      </c>
      <c r="K9723">
        <v>6</v>
      </c>
      <c r="L9723">
        <v>2</v>
      </c>
      <c r="M9723">
        <v>229008</v>
      </c>
      <c r="O9723" s="2" t="str">
        <f>TRIM(SampleSuperstore3[[#This Row],[City]])</f>
        <v>Los Angeles</v>
      </c>
      <c r="P9723" s="2" t="str">
        <f>TRIM(SampleSuperstore3[[#This Row],[State]])</f>
        <v>California</v>
      </c>
      <c r="Q9723" s="2" t="str">
        <f t="shared" si="151"/>
        <v>Los Angeles California</v>
      </c>
      <c r="R9723" s="6" t="s">
        <v>238</v>
      </c>
      <c r="S9723" s="2" t="s">
        <v>54</v>
      </c>
      <c r="T9723" s="2"/>
    </row>
    <row r="9724" spans="1:20" x14ac:dyDescent="0.3">
      <c r="A9724" t="s">
        <v>28</v>
      </c>
      <c r="B9724" t="s">
        <v>22</v>
      </c>
      <c r="C9724" t="s">
        <v>15</v>
      </c>
      <c r="D9724" t="s">
        <v>23</v>
      </c>
      <c r="E9724" t="s">
        <v>24</v>
      </c>
      <c r="F9724">
        <v>90032</v>
      </c>
      <c r="G9724" t="s">
        <v>25</v>
      </c>
      <c r="H9724" t="s">
        <v>26</v>
      </c>
      <c r="I9724" t="s">
        <v>37</v>
      </c>
      <c r="J9724">
        <v>1968</v>
      </c>
      <c r="K9724">
        <v>5</v>
      </c>
      <c r="L9724">
        <v>2</v>
      </c>
      <c r="M9724">
        <v>6888</v>
      </c>
      <c r="O9724" s="2" t="str">
        <f>TRIM(SampleSuperstore3[[#This Row],[City]])</f>
        <v>Los Angeles</v>
      </c>
      <c r="P9724" s="2" t="str">
        <f>TRIM(SampleSuperstore3[[#This Row],[State]])</f>
        <v>California</v>
      </c>
      <c r="Q9724" s="2" t="str">
        <f t="shared" si="151"/>
        <v>Los Angeles California</v>
      </c>
      <c r="R9724" s="6" t="s">
        <v>626</v>
      </c>
      <c r="S9724" s="2" t="s">
        <v>627</v>
      </c>
      <c r="T9724" s="2" t="s">
        <v>24</v>
      </c>
    </row>
    <row r="9725" spans="1:20" x14ac:dyDescent="0.3">
      <c r="A9725" t="s">
        <v>28</v>
      </c>
      <c r="B9725" t="s">
        <v>22</v>
      </c>
      <c r="C9725" t="s">
        <v>15</v>
      </c>
      <c r="D9725" t="s">
        <v>23</v>
      </c>
      <c r="E9725" t="s">
        <v>24</v>
      </c>
      <c r="F9725">
        <v>90032</v>
      </c>
      <c r="G9725" t="s">
        <v>25</v>
      </c>
      <c r="H9725" t="s">
        <v>26</v>
      </c>
      <c r="I9725" t="s">
        <v>38</v>
      </c>
      <c r="J9725">
        <v>14067</v>
      </c>
      <c r="K9725">
        <v>3</v>
      </c>
      <c r="L9725">
        <v>0</v>
      </c>
      <c r="M9725">
        <v>548613</v>
      </c>
      <c r="O9725" s="2" t="str">
        <f>TRIM(SampleSuperstore3[[#This Row],[City]])</f>
        <v>Los Angeles</v>
      </c>
      <c r="P9725" s="2" t="str">
        <f>TRIM(SampleSuperstore3[[#This Row],[State]])</f>
        <v>California</v>
      </c>
      <c r="Q9725" s="2" t="str">
        <f t="shared" si="151"/>
        <v>Los Angeles California</v>
      </c>
      <c r="R9725" s="6" t="s">
        <v>626</v>
      </c>
      <c r="S9725" s="2" t="s">
        <v>627</v>
      </c>
      <c r="T9725" s="2" t="s">
        <v>24</v>
      </c>
    </row>
    <row r="9726" spans="1:20" x14ac:dyDescent="0.3">
      <c r="A9726" t="s">
        <v>28</v>
      </c>
      <c r="B9726" t="s">
        <v>22</v>
      </c>
      <c r="C9726" t="s">
        <v>15</v>
      </c>
      <c r="D9726" t="s">
        <v>223</v>
      </c>
      <c r="E9726" t="s">
        <v>380</v>
      </c>
      <c r="F9726">
        <v>5408</v>
      </c>
      <c r="G9726" t="s">
        <v>57</v>
      </c>
      <c r="H9726" t="s">
        <v>19</v>
      </c>
      <c r="I9726" t="s">
        <v>20</v>
      </c>
      <c r="J9726">
        <v>44049</v>
      </c>
      <c r="K9726">
        <v>5</v>
      </c>
      <c r="L9726">
        <v>0</v>
      </c>
      <c r="M9726">
        <v>1013127</v>
      </c>
      <c r="O9726" s="2" t="str">
        <f>TRIM(SampleSuperstore3[[#This Row],[City]])</f>
        <v>Burlington</v>
      </c>
      <c r="P9726" s="2" t="str">
        <f>TRIM(SampleSuperstore3[[#This Row],[State]])</f>
        <v>Vermont</v>
      </c>
      <c r="Q9726" s="2" t="str">
        <f t="shared" si="151"/>
        <v>Burlington Vermont</v>
      </c>
      <c r="R9726" s="6" t="s">
        <v>626</v>
      </c>
      <c r="S9726" s="2" t="s">
        <v>627</v>
      </c>
      <c r="T9726" s="2" t="s">
        <v>24</v>
      </c>
    </row>
    <row r="9727" spans="1:20" x14ac:dyDescent="0.3">
      <c r="A9727" t="s">
        <v>28</v>
      </c>
      <c r="B9727" t="s">
        <v>14</v>
      </c>
      <c r="C9727" t="s">
        <v>15</v>
      </c>
      <c r="D9727" t="s">
        <v>144</v>
      </c>
      <c r="E9727" t="s">
        <v>24</v>
      </c>
      <c r="F9727">
        <v>92037</v>
      </c>
      <c r="G9727" t="s">
        <v>25</v>
      </c>
      <c r="H9727" t="s">
        <v>26</v>
      </c>
      <c r="I9727" t="s">
        <v>27</v>
      </c>
      <c r="J9727">
        <v>6265</v>
      </c>
      <c r="K9727">
        <v>5</v>
      </c>
      <c r="L9727">
        <v>0</v>
      </c>
      <c r="M9727">
        <v>294455</v>
      </c>
      <c r="O9727" s="2" t="str">
        <f>TRIM(SampleSuperstore3[[#This Row],[City]])</f>
        <v>San Diego</v>
      </c>
      <c r="P9727" s="2" t="str">
        <f>TRIM(SampleSuperstore3[[#This Row],[State]])</f>
        <v>California</v>
      </c>
      <c r="Q9727" s="2" t="str">
        <f t="shared" si="151"/>
        <v>San Diego California</v>
      </c>
      <c r="R9727" s="6" t="s">
        <v>626</v>
      </c>
      <c r="S9727" s="2" t="s">
        <v>627</v>
      </c>
      <c r="T9727" s="2" t="s">
        <v>24</v>
      </c>
    </row>
    <row r="9728" spans="1:20" x14ac:dyDescent="0.3">
      <c r="A9728" t="s">
        <v>28</v>
      </c>
      <c r="B9728" t="s">
        <v>14</v>
      </c>
      <c r="C9728" t="s">
        <v>15</v>
      </c>
      <c r="D9728" t="s">
        <v>114</v>
      </c>
      <c r="E9728" t="s">
        <v>72</v>
      </c>
      <c r="F9728">
        <v>19711</v>
      </c>
      <c r="G9728" t="s">
        <v>57</v>
      </c>
      <c r="H9728" t="s">
        <v>26</v>
      </c>
      <c r="I9728" t="s">
        <v>27</v>
      </c>
      <c r="J9728">
        <v>945</v>
      </c>
      <c r="K9728">
        <v>3</v>
      </c>
      <c r="L9728">
        <v>0</v>
      </c>
      <c r="M9728">
        <v>4536</v>
      </c>
      <c r="O9728" s="2" t="str">
        <f>TRIM(SampleSuperstore3[[#This Row],[City]])</f>
        <v>Newark</v>
      </c>
      <c r="P9728" s="2" t="str">
        <f>TRIM(SampleSuperstore3[[#This Row],[State]])</f>
        <v>Delaware</v>
      </c>
      <c r="Q9728" s="2" t="str">
        <f t="shared" si="151"/>
        <v>Newark Delaware</v>
      </c>
      <c r="R9728" s="6" t="s">
        <v>223</v>
      </c>
      <c r="S9728" s="2" t="s">
        <v>380</v>
      </c>
      <c r="T9728" s="2"/>
    </row>
    <row r="9729" spans="1:20" x14ac:dyDescent="0.3">
      <c r="A9729" t="s">
        <v>28</v>
      </c>
      <c r="B9729" t="s">
        <v>14</v>
      </c>
      <c r="C9729" t="s">
        <v>15</v>
      </c>
      <c r="D9729" t="s">
        <v>97</v>
      </c>
      <c r="E9729" t="s">
        <v>65</v>
      </c>
      <c r="F9729">
        <v>60505</v>
      </c>
      <c r="G9729" t="s">
        <v>47</v>
      </c>
      <c r="H9729" t="s">
        <v>26</v>
      </c>
      <c r="I9729" t="s">
        <v>60</v>
      </c>
      <c r="J9729">
        <v>268576</v>
      </c>
      <c r="K9729">
        <v>4</v>
      </c>
      <c r="L9729">
        <v>2</v>
      </c>
      <c r="M9729">
        <v>906444</v>
      </c>
      <c r="O9729" s="2" t="str">
        <f>TRIM(SampleSuperstore3[[#This Row],[City]])</f>
        <v>Aurora</v>
      </c>
      <c r="P9729" s="2" t="str">
        <f>TRIM(SampleSuperstore3[[#This Row],[State]])</f>
        <v>Illinois</v>
      </c>
      <c r="Q9729" s="2" t="str">
        <f t="shared" si="151"/>
        <v>Aurora Illinois</v>
      </c>
      <c r="R9729" s="6" t="s">
        <v>632</v>
      </c>
      <c r="S9729" s="2" t="s">
        <v>646</v>
      </c>
      <c r="T9729" s="2" t="s">
        <v>24</v>
      </c>
    </row>
    <row r="9730" spans="1:20" x14ac:dyDescent="0.3">
      <c r="A9730" t="s">
        <v>168</v>
      </c>
      <c r="B9730" t="s">
        <v>14</v>
      </c>
      <c r="C9730" t="s">
        <v>15</v>
      </c>
      <c r="D9730" t="s">
        <v>23</v>
      </c>
      <c r="E9730" t="s">
        <v>24</v>
      </c>
      <c r="F9730">
        <v>90008</v>
      </c>
      <c r="G9730" t="s">
        <v>25</v>
      </c>
      <c r="H9730" t="s">
        <v>19</v>
      </c>
      <c r="I9730" t="s">
        <v>31</v>
      </c>
      <c r="J9730">
        <v>36408</v>
      </c>
      <c r="K9730">
        <v>2</v>
      </c>
      <c r="L9730">
        <v>2</v>
      </c>
      <c r="M9730">
        <v>9102</v>
      </c>
      <c r="O9730" s="2" t="str">
        <f>TRIM(SampleSuperstore3[[#This Row],[City]])</f>
        <v>Los Angeles</v>
      </c>
      <c r="P9730" s="2" t="str">
        <f>TRIM(SampleSuperstore3[[#This Row],[State]])</f>
        <v>California</v>
      </c>
      <c r="Q9730" s="2" t="str">
        <f t="shared" si="151"/>
        <v>Los Angeles California</v>
      </c>
      <c r="R9730" s="6" t="s">
        <v>114</v>
      </c>
      <c r="S9730" s="2" t="s">
        <v>72</v>
      </c>
      <c r="T9730" s="2"/>
    </row>
    <row r="9731" spans="1:20" x14ac:dyDescent="0.3">
      <c r="A9731" t="s">
        <v>168</v>
      </c>
      <c r="B9731" t="s">
        <v>14</v>
      </c>
      <c r="C9731" t="s">
        <v>15</v>
      </c>
      <c r="D9731" t="s">
        <v>23</v>
      </c>
      <c r="E9731" t="s">
        <v>24</v>
      </c>
      <c r="F9731">
        <v>90008</v>
      </c>
      <c r="G9731" t="s">
        <v>25</v>
      </c>
      <c r="H9731" t="s">
        <v>19</v>
      </c>
      <c r="I9731" t="s">
        <v>31</v>
      </c>
      <c r="J9731">
        <v>71088</v>
      </c>
      <c r="K9731">
        <v>2</v>
      </c>
      <c r="L9731">
        <v>2</v>
      </c>
      <c r="M9731">
        <v>-17772</v>
      </c>
      <c r="O9731" s="2" t="str">
        <f>TRIM(SampleSuperstore3[[#This Row],[City]])</f>
        <v>Los Angeles</v>
      </c>
      <c r="P9731" s="2" t="str">
        <f>TRIM(SampleSuperstore3[[#This Row],[State]])</f>
        <v>California</v>
      </c>
      <c r="Q9731" s="2" t="str">
        <f t="shared" ref="Q9731:Q9794" si="152">_xlfn.CONCAT(O9731," ",P9731)</f>
        <v>Los Angeles California</v>
      </c>
      <c r="R9731" s="6" t="s">
        <v>97</v>
      </c>
      <c r="S9731" s="2" t="s">
        <v>65</v>
      </c>
      <c r="T9731" s="2"/>
    </row>
    <row r="9732" spans="1:20" x14ac:dyDescent="0.3">
      <c r="A9732" t="s">
        <v>28</v>
      </c>
      <c r="B9732" t="s">
        <v>14</v>
      </c>
      <c r="C9732" t="s">
        <v>15</v>
      </c>
      <c r="D9732" t="s">
        <v>79</v>
      </c>
      <c r="E9732" t="s">
        <v>65</v>
      </c>
      <c r="F9732">
        <v>60653</v>
      </c>
      <c r="G9732" t="s">
        <v>47</v>
      </c>
      <c r="H9732" t="s">
        <v>19</v>
      </c>
      <c r="I9732" t="s">
        <v>33</v>
      </c>
      <c r="J9732">
        <v>10984</v>
      </c>
      <c r="K9732">
        <v>2</v>
      </c>
      <c r="L9732">
        <v>6</v>
      </c>
      <c r="M9732">
        <v>-79634</v>
      </c>
      <c r="O9732" s="2" t="str">
        <f>TRIM(SampleSuperstore3[[#This Row],[City]])</f>
        <v>Chicago</v>
      </c>
      <c r="P9732" s="2" t="str">
        <f>TRIM(SampleSuperstore3[[#This Row],[State]])</f>
        <v>Illinois</v>
      </c>
      <c r="Q9732" s="2" t="str">
        <f t="shared" si="152"/>
        <v>Chicago Illinois</v>
      </c>
      <c r="R9732" s="6" t="s">
        <v>626</v>
      </c>
      <c r="S9732" s="2" t="s">
        <v>627</v>
      </c>
      <c r="T9732" s="2" t="s">
        <v>24</v>
      </c>
    </row>
    <row r="9733" spans="1:20" x14ac:dyDescent="0.3">
      <c r="A9733" t="s">
        <v>28</v>
      </c>
      <c r="B9733" t="s">
        <v>14</v>
      </c>
      <c r="C9733" t="s">
        <v>15</v>
      </c>
      <c r="D9733" t="s">
        <v>79</v>
      </c>
      <c r="E9733" t="s">
        <v>65</v>
      </c>
      <c r="F9733">
        <v>60653</v>
      </c>
      <c r="G9733" t="s">
        <v>47</v>
      </c>
      <c r="H9733" t="s">
        <v>19</v>
      </c>
      <c r="I9733" t="s">
        <v>21</v>
      </c>
      <c r="J9733">
        <v>797944</v>
      </c>
      <c r="K9733">
        <v>4</v>
      </c>
      <c r="L9733">
        <v>3</v>
      </c>
      <c r="M9733">
        <v>-56996</v>
      </c>
      <c r="O9733" s="2" t="str">
        <f>TRIM(SampleSuperstore3[[#This Row],[City]])</f>
        <v>Chicago</v>
      </c>
      <c r="P9733" s="2" t="str">
        <f>TRIM(SampleSuperstore3[[#This Row],[State]])</f>
        <v>Illinois</v>
      </c>
      <c r="Q9733" s="2" t="str">
        <f t="shared" si="152"/>
        <v>Chicago Illinois</v>
      </c>
      <c r="R9733" s="6" t="s">
        <v>626</v>
      </c>
      <c r="S9733" s="2" t="s">
        <v>627</v>
      </c>
      <c r="T9733" s="2" t="s">
        <v>24</v>
      </c>
    </row>
    <row r="9734" spans="1:20" x14ac:dyDescent="0.3">
      <c r="A9734" t="s">
        <v>28</v>
      </c>
      <c r="B9734" t="s">
        <v>22</v>
      </c>
      <c r="C9734" t="s">
        <v>15</v>
      </c>
      <c r="D9734" t="s">
        <v>71</v>
      </c>
      <c r="E9734" t="s">
        <v>247</v>
      </c>
      <c r="F9734">
        <v>3820</v>
      </c>
      <c r="G9734" t="s">
        <v>57</v>
      </c>
      <c r="H9734" t="s">
        <v>35</v>
      </c>
      <c r="I9734" t="s">
        <v>59</v>
      </c>
      <c r="J9734">
        <v>15998</v>
      </c>
      <c r="K9734">
        <v>2</v>
      </c>
      <c r="L9734">
        <v>0</v>
      </c>
      <c r="M9734">
        <v>575928</v>
      </c>
      <c r="O9734" s="2" t="str">
        <f>TRIM(SampleSuperstore3[[#This Row],[City]])</f>
        <v>Dover</v>
      </c>
      <c r="P9734" s="2" t="str">
        <f>TRIM(SampleSuperstore3[[#This Row],[State]])</f>
        <v>New Hampshire</v>
      </c>
      <c r="Q9734" s="2" t="str">
        <f t="shared" si="152"/>
        <v>Dover New Hampshire</v>
      </c>
      <c r="R9734" s="6" t="s">
        <v>79</v>
      </c>
      <c r="S9734" s="2" t="s">
        <v>65</v>
      </c>
      <c r="T9734" s="2"/>
    </row>
    <row r="9735" spans="1:20" x14ac:dyDescent="0.3">
      <c r="A9735" t="s">
        <v>28</v>
      </c>
      <c r="B9735" t="s">
        <v>14</v>
      </c>
      <c r="C9735" t="s">
        <v>15</v>
      </c>
      <c r="D9735" t="s">
        <v>79</v>
      </c>
      <c r="E9735" t="s">
        <v>65</v>
      </c>
      <c r="F9735">
        <v>60610</v>
      </c>
      <c r="G9735" t="s">
        <v>47</v>
      </c>
      <c r="H9735" t="s">
        <v>26</v>
      </c>
      <c r="I9735" t="s">
        <v>34</v>
      </c>
      <c r="J9735">
        <v>5344</v>
      </c>
      <c r="K9735">
        <v>2</v>
      </c>
      <c r="L9735">
        <v>2</v>
      </c>
      <c r="M9735">
        <v>668</v>
      </c>
      <c r="O9735" s="2" t="str">
        <f>TRIM(SampleSuperstore3[[#This Row],[City]])</f>
        <v>Chicago</v>
      </c>
      <c r="P9735" s="2" t="str">
        <f>TRIM(SampleSuperstore3[[#This Row],[State]])</f>
        <v>Illinois</v>
      </c>
      <c r="Q9735" s="2" t="str">
        <f t="shared" si="152"/>
        <v>Chicago Illinois</v>
      </c>
      <c r="R9735" s="6" t="s">
        <v>79</v>
      </c>
      <c r="S9735" s="2" t="s">
        <v>65</v>
      </c>
      <c r="T9735" s="2"/>
    </row>
    <row r="9736" spans="1:20" x14ac:dyDescent="0.3">
      <c r="A9736" t="s">
        <v>28</v>
      </c>
      <c r="B9736" t="s">
        <v>14</v>
      </c>
      <c r="C9736" t="s">
        <v>15</v>
      </c>
      <c r="D9736" t="s">
        <v>79</v>
      </c>
      <c r="E9736" t="s">
        <v>65</v>
      </c>
      <c r="F9736">
        <v>60610</v>
      </c>
      <c r="G9736" t="s">
        <v>47</v>
      </c>
      <c r="H9736" t="s">
        <v>26</v>
      </c>
      <c r="I9736" t="s">
        <v>34</v>
      </c>
      <c r="J9736">
        <v>2772</v>
      </c>
      <c r="K9736">
        <v>3</v>
      </c>
      <c r="L9736">
        <v>2</v>
      </c>
      <c r="M9736">
        <v>3465</v>
      </c>
      <c r="O9736" s="2" t="str">
        <f>TRIM(SampleSuperstore3[[#This Row],[City]])</f>
        <v>Chicago</v>
      </c>
      <c r="P9736" s="2" t="str">
        <f>TRIM(SampleSuperstore3[[#This Row],[State]])</f>
        <v>Illinois</v>
      </c>
      <c r="Q9736" s="2" t="str">
        <f t="shared" si="152"/>
        <v>Chicago Illinois</v>
      </c>
      <c r="R9736" s="6" t="s">
        <v>71</v>
      </c>
      <c r="S9736" s="2" t="s">
        <v>634</v>
      </c>
      <c r="T9736" s="2" t="s">
        <v>810</v>
      </c>
    </row>
    <row r="9737" spans="1:20" x14ac:dyDescent="0.3">
      <c r="A9737" t="s">
        <v>62</v>
      </c>
      <c r="B9737" t="s">
        <v>44</v>
      </c>
      <c r="C9737" t="s">
        <v>15</v>
      </c>
      <c r="D9737" t="s">
        <v>42</v>
      </c>
      <c r="E9737" t="s">
        <v>43</v>
      </c>
      <c r="F9737">
        <v>98115</v>
      </c>
      <c r="G9737" t="s">
        <v>25</v>
      </c>
      <c r="H9737" t="s">
        <v>26</v>
      </c>
      <c r="I9737" t="s">
        <v>37</v>
      </c>
      <c r="J9737">
        <v>2496</v>
      </c>
      <c r="K9737">
        <v>1</v>
      </c>
      <c r="L9737">
        <v>2</v>
      </c>
      <c r="M9737">
        <v>9048</v>
      </c>
      <c r="O9737" s="2" t="str">
        <f>TRIM(SampleSuperstore3[[#This Row],[City]])</f>
        <v>Seattle</v>
      </c>
      <c r="P9737" s="2" t="str">
        <f>TRIM(SampleSuperstore3[[#This Row],[State]])</f>
        <v>Washington</v>
      </c>
      <c r="Q9737" s="2" t="str">
        <f t="shared" si="152"/>
        <v>Seattle Washington</v>
      </c>
      <c r="R9737" s="6" t="s">
        <v>79</v>
      </c>
      <c r="S9737" s="2" t="s">
        <v>65</v>
      </c>
      <c r="T9737" s="2"/>
    </row>
    <row r="9738" spans="1:20" x14ac:dyDescent="0.3">
      <c r="A9738" t="s">
        <v>13</v>
      </c>
      <c r="B9738" t="s">
        <v>14</v>
      </c>
      <c r="C9738" t="s">
        <v>15</v>
      </c>
      <c r="D9738" t="s">
        <v>182</v>
      </c>
      <c r="E9738" t="s">
        <v>83</v>
      </c>
      <c r="F9738">
        <v>23223</v>
      </c>
      <c r="G9738" t="s">
        <v>18</v>
      </c>
      <c r="H9738" t="s">
        <v>26</v>
      </c>
      <c r="I9738" t="s">
        <v>27</v>
      </c>
      <c r="J9738">
        <v>826</v>
      </c>
      <c r="K9738">
        <v>2</v>
      </c>
      <c r="L9738">
        <v>0</v>
      </c>
      <c r="M9738">
        <v>37996</v>
      </c>
      <c r="O9738" s="2" t="str">
        <f>TRIM(SampleSuperstore3[[#This Row],[City]])</f>
        <v>Richmond</v>
      </c>
      <c r="P9738" s="2" t="str">
        <f>TRIM(SampleSuperstore3[[#This Row],[State]])</f>
        <v>Virginia</v>
      </c>
      <c r="Q9738" s="2" t="str">
        <f t="shared" si="152"/>
        <v>Richmond Virginia</v>
      </c>
      <c r="R9738" s="6" t="s">
        <v>79</v>
      </c>
      <c r="S9738" s="2" t="s">
        <v>65</v>
      </c>
      <c r="T9738" s="2"/>
    </row>
    <row r="9739" spans="1:20" x14ac:dyDescent="0.3">
      <c r="A9739" t="s">
        <v>13</v>
      </c>
      <c r="B9739" t="s">
        <v>14</v>
      </c>
      <c r="C9739" t="s">
        <v>15</v>
      </c>
      <c r="D9739" t="s">
        <v>182</v>
      </c>
      <c r="E9739" t="s">
        <v>83</v>
      </c>
      <c r="F9739">
        <v>23223</v>
      </c>
      <c r="G9739" t="s">
        <v>18</v>
      </c>
      <c r="H9739" t="s">
        <v>26</v>
      </c>
      <c r="I9739" t="s">
        <v>37</v>
      </c>
      <c r="J9739">
        <v>1776</v>
      </c>
      <c r="K9739">
        <v>2</v>
      </c>
      <c r="L9739">
        <v>0</v>
      </c>
      <c r="M9739">
        <v>888</v>
      </c>
      <c r="O9739" s="2" t="str">
        <f>TRIM(SampleSuperstore3[[#This Row],[City]])</f>
        <v>Richmond</v>
      </c>
      <c r="P9739" s="2" t="str">
        <f>TRIM(SampleSuperstore3[[#This Row],[State]])</f>
        <v>Virginia</v>
      </c>
      <c r="Q9739" s="2" t="str">
        <f t="shared" si="152"/>
        <v>Richmond Virginia</v>
      </c>
      <c r="R9739" s="6" t="s">
        <v>42</v>
      </c>
      <c r="S9739" s="2" t="s">
        <v>43</v>
      </c>
      <c r="T9739" s="2"/>
    </row>
    <row r="9740" spans="1:20" x14ac:dyDescent="0.3">
      <c r="A9740" t="s">
        <v>13</v>
      </c>
      <c r="B9740" t="s">
        <v>14</v>
      </c>
      <c r="C9740" t="s">
        <v>15</v>
      </c>
      <c r="D9740" t="s">
        <v>182</v>
      </c>
      <c r="E9740" t="s">
        <v>83</v>
      </c>
      <c r="F9740">
        <v>23223</v>
      </c>
      <c r="G9740" t="s">
        <v>18</v>
      </c>
      <c r="H9740" t="s">
        <v>26</v>
      </c>
      <c r="I9740" t="s">
        <v>32</v>
      </c>
      <c r="J9740">
        <v>33294</v>
      </c>
      <c r="K9740">
        <v>3</v>
      </c>
      <c r="L9740">
        <v>0</v>
      </c>
      <c r="M9740">
        <v>99882</v>
      </c>
      <c r="O9740" s="2" t="str">
        <f>TRIM(SampleSuperstore3[[#This Row],[City]])</f>
        <v>Richmond</v>
      </c>
      <c r="P9740" s="2" t="str">
        <f>TRIM(SampleSuperstore3[[#This Row],[State]])</f>
        <v>Virginia</v>
      </c>
      <c r="Q9740" s="2" t="str">
        <f t="shared" si="152"/>
        <v>Richmond Virginia</v>
      </c>
      <c r="R9740" s="6" t="s">
        <v>182</v>
      </c>
      <c r="S9740" s="2" t="s">
        <v>83</v>
      </c>
      <c r="T9740" s="2"/>
    </row>
    <row r="9741" spans="1:20" x14ac:dyDescent="0.3">
      <c r="A9741" t="s">
        <v>13</v>
      </c>
      <c r="B9741" t="s">
        <v>14</v>
      </c>
      <c r="C9741" t="s">
        <v>15</v>
      </c>
      <c r="D9741" t="s">
        <v>182</v>
      </c>
      <c r="E9741" t="s">
        <v>83</v>
      </c>
      <c r="F9741">
        <v>23223</v>
      </c>
      <c r="G9741" t="s">
        <v>18</v>
      </c>
      <c r="H9741" t="s">
        <v>19</v>
      </c>
      <c r="I9741" t="s">
        <v>31</v>
      </c>
      <c r="J9741">
        <v>2921</v>
      </c>
      <c r="K9741">
        <v>2</v>
      </c>
      <c r="L9741">
        <v>0</v>
      </c>
      <c r="M9741">
        <v>5842</v>
      </c>
      <c r="O9741" s="2" t="str">
        <f>TRIM(SampleSuperstore3[[#This Row],[City]])</f>
        <v>Richmond</v>
      </c>
      <c r="P9741" s="2" t="str">
        <f>TRIM(SampleSuperstore3[[#This Row],[State]])</f>
        <v>Virginia</v>
      </c>
      <c r="Q9741" s="2" t="str">
        <f t="shared" si="152"/>
        <v>Richmond Virginia</v>
      </c>
      <c r="R9741" s="6" t="s">
        <v>182</v>
      </c>
      <c r="S9741" s="2" t="s">
        <v>83</v>
      </c>
      <c r="T9741" s="2"/>
    </row>
    <row r="9742" spans="1:20" x14ac:dyDescent="0.3">
      <c r="A9742" t="s">
        <v>13</v>
      </c>
      <c r="B9742" t="s">
        <v>14</v>
      </c>
      <c r="C9742" t="s">
        <v>15</v>
      </c>
      <c r="D9742" t="s">
        <v>182</v>
      </c>
      <c r="E9742" t="s">
        <v>83</v>
      </c>
      <c r="F9742">
        <v>23223</v>
      </c>
      <c r="G9742" t="s">
        <v>18</v>
      </c>
      <c r="H9742" t="s">
        <v>35</v>
      </c>
      <c r="I9742" t="s">
        <v>36</v>
      </c>
      <c r="J9742">
        <v>2061</v>
      </c>
      <c r="K9742">
        <v>5</v>
      </c>
      <c r="L9742">
        <v>0</v>
      </c>
      <c r="M9742">
        <v>55647</v>
      </c>
      <c r="O9742" s="2" t="str">
        <f>TRIM(SampleSuperstore3[[#This Row],[City]])</f>
        <v>Richmond</v>
      </c>
      <c r="P9742" s="2" t="str">
        <f>TRIM(SampleSuperstore3[[#This Row],[State]])</f>
        <v>Virginia</v>
      </c>
      <c r="Q9742" s="2" t="str">
        <f t="shared" si="152"/>
        <v>Richmond Virginia</v>
      </c>
      <c r="R9742" s="6" t="s">
        <v>182</v>
      </c>
      <c r="S9742" s="2" t="s">
        <v>83</v>
      </c>
      <c r="T9742" s="2"/>
    </row>
    <row r="9743" spans="1:20" x14ac:dyDescent="0.3">
      <c r="A9743" t="s">
        <v>13</v>
      </c>
      <c r="B9743" t="s">
        <v>14</v>
      </c>
      <c r="C9743" t="s">
        <v>15</v>
      </c>
      <c r="D9743" t="s">
        <v>182</v>
      </c>
      <c r="E9743" t="s">
        <v>83</v>
      </c>
      <c r="F9743">
        <v>23223</v>
      </c>
      <c r="G9743" t="s">
        <v>18</v>
      </c>
      <c r="H9743" t="s">
        <v>26</v>
      </c>
      <c r="I9743" t="s">
        <v>41</v>
      </c>
      <c r="J9743">
        <v>1764</v>
      </c>
      <c r="K9743">
        <v>4</v>
      </c>
      <c r="L9743">
        <v>0</v>
      </c>
      <c r="M9743">
        <v>81144</v>
      </c>
      <c r="O9743" s="2" t="str">
        <f>TRIM(SampleSuperstore3[[#This Row],[City]])</f>
        <v>Richmond</v>
      </c>
      <c r="P9743" s="2" t="str">
        <f>TRIM(SampleSuperstore3[[#This Row],[State]])</f>
        <v>Virginia</v>
      </c>
      <c r="Q9743" s="2" t="str">
        <f t="shared" si="152"/>
        <v>Richmond Virginia</v>
      </c>
      <c r="R9743" s="6" t="s">
        <v>182</v>
      </c>
      <c r="S9743" s="2" t="s">
        <v>83</v>
      </c>
      <c r="T9743" s="2"/>
    </row>
    <row r="9744" spans="1:20" x14ac:dyDescent="0.3">
      <c r="A9744" t="s">
        <v>28</v>
      </c>
      <c r="B9744" t="s">
        <v>22</v>
      </c>
      <c r="C9744" t="s">
        <v>15</v>
      </c>
      <c r="D9744" t="s">
        <v>52</v>
      </c>
      <c r="E9744" t="s">
        <v>24</v>
      </c>
      <c r="F9744">
        <v>94109</v>
      </c>
      <c r="G9744" t="s">
        <v>25</v>
      </c>
      <c r="H9744" t="s">
        <v>19</v>
      </c>
      <c r="I9744" t="s">
        <v>21</v>
      </c>
      <c r="J9744">
        <v>140392</v>
      </c>
      <c r="K9744">
        <v>5</v>
      </c>
      <c r="L9744">
        <v>2</v>
      </c>
      <c r="M9744">
        <v>70196</v>
      </c>
      <c r="O9744" s="2" t="str">
        <f>TRIM(SampleSuperstore3[[#This Row],[City]])</f>
        <v>San Francisco</v>
      </c>
      <c r="P9744" s="2" t="str">
        <f>TRIM(SampleSuperstore3[[#This Row],[State]])</f>
        <v>California</v>
      </c>
      <c r="Q9744" s="2" t="str">
        <f t="shared" si="152"/>
        <v>San Francisco California</v>
      </c>
      <c r="R9744" s="6" t="s">
        <v>182</v>
      </c>
      <c r="S9744" s="2" t="s">
        <v>83</v>
      </c>
      <c r="T9744" s="2"/>
    </row>
    <row r="9745" spans="1:20" x14ac:dyDescent="0.3">
      <c r="A9745" t="s">
        <v>28</v>
      </c>
      <c r="B9745" t="s">
        <v>44</v>
      </c>
      <c r="C9745" t="s">
        <v>15</v>
      </c>
      <c r="D9745" t="s">
        <v>621</v>
      </c>
      <c r="E9745" t="s">
        <v>197</v>
      </c>
      <c r="F9745">
        <v>72762</v>
      </c>
      <c r="G9745" t="s">
        <v>18</v>
      </c>
      <c r="H9745" t="s">
        <v>26</v>
      </c>
      <c r="I9745" t="s">
        <v>34</v>
      </c>
      <c r="J9745">
        <v>43</v>
      </c>
      <c r="K9745">
        <v>2</v>
      </c>
      <c r="L9745">
        <v>0</v>
      </c>
      <c r="M9745">
        <v>1419</v>
      </c>
      <c r="O9745" s="2" t="str">
        <f>TRIM(SampleSuperstore3[[#This Row],[City]])</f>
        <v>Springdale</v>
      </c>
      <c r="P9745" s="2" t="str">
        <f>TRIM(SampleSuperstore3[[#This Row],[State]])</f>
        <v>Arkansas</v>
      </c>
      <c r="Q9745" s="2" t="str">
        <f t="shared" si="152"/>
        <v>Springdale Arkansas</v>
      </c>
      <c r="R9745" s="6" t="s">
        <v>182</v>
      </c>
      <c r="S9745" s="2" t="s">
        <v>83</v>
      </c>
      <c r="T9745" s="2"/>
    </row>
    <row r="9746" spans="1:20" x14ac:dyDescent="0.3">
      <c r="A9746" t="s">
        <v>28</v>
      </c>
      <c r="B9746" t="s">
        <v>22</v>
      </c>
      <c r="C9746" t="s">
        <v>15</v>
      </c>
      <c r="D9746" t="s">
        <v>42</v>
      </c>
      <c r="E9746" t="s">
        <v>43</v>
      </c>
      <c r="F9746">
        <v>98103</v>
      </c>
      <c r="G9746" t="s">
        <v>25</v>
      </c>
      <c r="H9746" t="s">
        <v>35</v>
      </c>
      <c r="I9746" t="s">
        <v>59</v>
      </c>
      <c r="J9746">
        <v>23997</v>
      </c>
      <c r="K9746">
        <v>3</v>
      </c>
      <c r="L9746">
        <v>0</v>
      </c>
      <c r="M9746">
        <v>863892</v>
      </c>
      <c r="O9746" s="2" t="str">
        <f>TRIM(SampleSuperstore3[[#This Row],[City]])</f>
        <v>Seattle</v>
      </c>
      <c r="P9746" s="2" t="str">
        <f>TRIM(SampleSuperstore3[[#This Row],[State]])</f>
        <v>Washington</v>
      </c>
      <c r="Q9746" s="2" t="str">
        <f t="shared" si="152"/>
        <v>Seattle Washington</v>
      </c>
      <c r="R9746" s="6" t="s">
        <v>632</v>
      </c>
      <c r="S9746" s="2" t="s">
        <v>633</v>
      </c>
      <c r="T9746" s="2" t="s">
        <v>24</v>
      </c>
    </row>
    <row r="9747" spans="1:20" x14ac:dyDescent="0.3">
      <c r="A9747" t="s">
        <v>28</v>
      </c>
      <c r="B9747" t="s">
        <v>22</v>
      </c>
      <c r="C9747" t="s">
        <v>15</v>
      </c>
      <c r="D9747" t="s">
        <v>42</v>
      </c>
      <c r="E9747" t="s">
        <v>43</v>
      </c>
      <c r="F9747">
        <v>98103</v>
      </c>
      <c r="G9747" t="s">
        <v>25</v>
      </c>
      <c r="H9747" t="s">
        <v>26</v>
      </c>
      <c r="I9747" t="s">
        <v>38</v>
      </c>
      <c r="J9747">
        <v>8196</v>
      </c>
      <c r="K9747">
        <v>2</v>
      </c>
      <c r="L9747">
        <v>0</v>
      </c>
      <c r="M9747">
        <v>229488</v>
      </c>
      <c r="O9747" s="2" t="str">
        <f>TRIM(SampleSuperstore3[[#This Row],[City]])</f>
        <v>Seattle</v>
      </c>
      <c r="P9747" s="2" t="str">
        <f>TRIM(SampleSuperstore3[[#This Row],[State]])</f>
        <v>Washington</v>
      </c>
      <c r="Q9747" s="2" t="str">
        <f t="shared" si="152"/>
        <v>Seattle Washington</v>
      </c>
      <c r="R9747" s="6" t="s">
        <v>621</v>
      </c>
      <c r="S9747" s="2" t="s">
        <v>197</v>
      </c>
      <c r="T9747" s="2"/>
    </row>
    <row r="9748" spans="1:20" x14ac:dyDescent="0.3">
      <c r="A9748" t="s">
        <v>28</v>
      </c>
      <c r="B9748" t="s">
        <v>22</v>
      </c>
      <c r="C9748" t="s">
        <v>15</v>
      </c>
      <c r="D9748" t="s">
        <v>42</v>
      </c>
      <c r="E9748" t="s">
        <v>43</v>
      </c>
      <c r="F9748">
        <v>98103</v>
      </c>
      <c r="G9748" t="s">
        <v>25</v>
      </c>
      <c r="H9748" t="s">
        <v>26</v>
      </c>
      <c r="I9748" t="s">
        <v>110</v>
      </c>
      <c r="J9748">
        <v>23862</v>
      </c>
      <c r="K9748">
        <v>2</v>
      </c>
      <c r="L9748">
        <v>0</v>
      </c>
      <c r="M9748">
        <v>47724</v>
      </c>
      <c r="O9748" s="2" t="str">
        <f>TRIM(SampleSuperstore3[[#This Row],[City]])</f>
        <v>Seattle</v>
      </c>
      <c r="P9748" s="2" t="str">
        <f>TRIM(SampleSuperstore3[[#This Row],[State]])</f>
        <v>Washington</v>
      </c>
      <c r="Q9748" s="2" t="str">
        <f t="shared" si="152"/>
        <v>Seattle Washington</v>
      </c>
      <c r="R9748" s="6" t="s">
        <v>42</v>
      </c>
      <c r="S9748" s="2" t="s">
        <v>43</v>
      </c>
      <c r="T9748" s="2"/>
    </row>
    <row r="9749" spans="1:20" x14ac:dyDescent="0.3">
      <c r="A9749" t="s">
        <v>28</v>
      </c>
      <c r="B9749" t="s">
        <v>14</v>
      </c>
      <c r="C9749" t="s">
        <v>15</v>
      </c>
      <c r="D9749" t="s">
        <v>23</v>
      </c>
      <c r="E9749" t="s">
        <v>24</v>
      </c>
      <c r="F9749">
        <v>90036</v>
      </c>
      <c r="G9749" t="s">
        <v>25</v>
      </c>
      <c r="H9749" t="s">
        <v>35</v>
      </c>
      <c r="I9749" t="s">
        <v>36</v>
      </c>
      <c r="J9749">
        <v>1398</v>
      </c>
      <c r="K9749">
        <v>5</v>
      </c>
      <c r="L9749">
        <v>2</v>
      </c>
      <c r="M9749">
        <v>122325</v>
      </c>
      <c r="O9749" s="2" t="str">
        <f>TRIM(SampleSuperstore3[[#This Row],[City]])</f>
        <v>Los Angeles</v>
      </c>
      <c r="P9749" s="2" t="str">
        <f>TRIM(SampleSuperstore3[[#This Row],[State]])</f>
        <v>California</v>
      </c>
      <c r="Q9749" s="2" t="str">
        <f t="shared" si="152"/>
        <v>Los Angeles California</v>
      </c>
      <c r="R9749" s="6" t="s">
        <v>42</v>
      </c>
      <c r="S9749" s="2" t="s">
        <v>43</v>
      </c>
      <c r="T9749" s="2"/>
    </row>
    <row r="9750" spans="1:20" x14ac:dyDescent="0.3">
      <c r="A9750" t="s">
        <v>28</v>
      </c>
      <c r="B9750" t="s">
        <v>14</v>
      </c>
      <c r="C9750" t="s">
        <v>15</v>
      </c>
      <c r="D9750" t="s">
        <v>294</v>
      </c>
      <c r="E9750" t="s">
        <v>127</v>
      </c>
      <c r="F9750">
        <v>6457</v>
      </c>
      <c r="G9750" t="s">
        <v>57</v>
      </c>
      <c r="H9750" t="s">
        <v>26</v>
      </c>
      <c r="I9750" t="s">
        <v>37</v>
      </c>
      <c r="J9750">
        <v>984</v>
      </c>
      <c r="K9750">
        <v>2</v>
      </c>
      <c r="L9750">
        <v>0</v>
      </c>
      <c r="M9750">
        <v>47232</v>
      </c>
      <c r="O9750" s="2" t="str">
        <f>TRIM(SampleSuperstore3[[#This Row],[City]])</f>
        <v>Middletown</v>
      </c>
      <c r="P9750" s="2" t="str">
        <f>TRIM(SampleSuperstore3[[#This Row],[State]])</f>
        <v>Connecticut</v>
      </c>
      <c r="Q9750" s="2" t="str">
        <f t="shared" si="152"/>
        <v>Middletown Connecticut</v>
      </c>
      <c r="R9750" s="6" t="s">
        <v>42</v>
      </c>
      <c r="S9750" s="2" t="s">
        <v>43</v>
      </c>
      <c r="T9750" s="2"/>
    </row>
    <row r="9751" spans="1:20" x14ac:dyDescent="0.3">
      <c r="A9751" t="s">
        <v>28</v>
      </c>
      <c r="B9751" t="s">
        <v>14</v>
      </c>
      <c r="C9751" t="s">
        <v>15</v>
      </c>
      <c r="D9751" t="s">
        <v>294</v>
      </c>
      <c r="E9751" t="s">
        <v>127</v>
      </c>
      <c r="F9751">
        <v>6457</v>
      </c>
      <c r="G9751" t="s">
        <v>57</v>
      </c>
      <c r="H9751" t="s">
        <v>26</v>
      </c>
      <c r="I9751" t="s">
        <v>41</v>
      </c>
      <c r="J9751">
        <v>778</v>
      </c>
      <c r="K9751">
        <v>1</v>
      </c>
      <c r="L9751">
        <v>0</v>
      </c>
      <c r="M9751">
        <v>3501</v>
      </c>
      <c r="O9751" s="2" t="str">
        <f>TRIM(SampleSuperstore3[[#This Row],[City]])</f>
        <v>Middletown</v>
      </c>
      <c r="P9751" s="2" t="str">
        <f>TRIM(SampleSuperstore3[[#This Row],[State]])</f>
        <v>Connecticut</v>
      </c>
      <c r="Q9751" s="2" t="str">
        <f t="shared" si="152"/>
        <v>Middletown Connecticut</v>
      </c>
      <c r="R9751" s="6" t="s">
        <v>626</v>
      </c>
      <c r="S9751" s="2" t="s">
        <v>627</v>
      </c>
      <c r="T9751" s="2" t="s">
        <v>24</v>
      </c>
    </row>
    <row r="9752" spans="1:20" x14ac:dyDescent="0.3">
      <c r="A9752" t="s">
        <v>28</v>
      </c>
      <c r="B9752" t="s">
        <v>14</v>
      </c>
      <c r="C9752" t="s">
        <v>15</v>
      </c>
      <c r="D9752" t="s">
        <v>444</v>
      </c>
      <c r="E9752" t="s">
        <v>70</v>
      </c>
      <c r="F9752">
        <v>49505</v>
      </c>
      <c r="G9752" t="s">
        <v>47</v>
      </c>
      <c r="H9752" t="s">
        <v>26</v>
      </c>
      <c r="I9752" t="s">
        <v>37</v>
      </c>
      <c r="J9752">
        <v>549</v>
      </c>
      <c r="K9752">
        <v>5</v>
      </c>
      <c r="L9752">
        <v>0</v>
      </c>
      <c r="M9752">
        <v>26901</v>
      </c>
      <c r="O9752" s="2" t="str">
        <f>TRIM(SampleSuperstore3[[#This Row],[City]])</f>
        <v>Grand Rapids</v>
      </c>
      <c r="P9752" s="2" t="str">
        <f>TRIM(SampleSuperstore3[[#This Row],[State]])</f>
        <v>Michigan</v>
      </c>
      <c r="Q9752" s="2" t="str">
        <f t="shared" si="152"/>
        <v>Grand Rapids Michigan</v>
      </c>
      <c r="R9752" s="6" t="s">
        <v>294</v>
      </c>
      <c r="S9752" s="2" t="s">
        <v>127</v>
      </c>
      <c r="T9752" s="2"/>
    </row>
    <row r="9753" spans="1:20" x14ac:dyDescent="0.3">
      <c r="A9753" t="s">
        <v>28</v>
      </c>
      <c r="B9753" t="s">
        <v>44</v>
      </c>
      <c r="C9753" t="s">
        <v>15</v>
      </c>
      <c r="D9753" t="s">
        <v>52</v>
      </c>
      <c r="E9753" t="s">
        <v>24</v>
      </c>
      <c r="F9753">
        <v>94122</v>
      </c>
      <c r="G9753" t="s">
        <v>25</v>
      </c>
      <c r="H9753" t="s">
        <v>26</v>
      </c>
      <c r="I9753" t="s">
        <v>41</v>
      </c>
      <c r="J9753">
        <v>5004</v>
      </c>
      <c r="K9753">
        <v>6</v>
      </c>
      <c r="L9753">
        <v>0</v>
      </c>
      <c r="M9753">
        <v>2502</v>
      </c>
      <c r="O9753" s="2" t="str">
        <f>TRIM(SampleSuperstore3[[#This Row],[City]])</f>
        <v>San Francisco</v>
      </c>
      <c r="P9753" s="2" t="str">
        <f>TRIM(SampleSuperstore3[[#This Row],[State]])</f>
        <v>California</v>
      </c>
      <c r="Q9753" s="2" t="str">
        <f t="shared" si="152"/>
        <v>San Francisco California</v>
      </c>
      <c r="R9753" s="6" t="s">
        <v>294</v>
      </c>
      <c r="S9753" s="2" t="s">
        <v>127</v>
      </c>
      <c r="T9753" s="2"/>
    </row>
    <row r="9754" spans="1:20" x14ac:dyDescent="0.3">
      <c r="A9754" t="s">
        <v>28</v>
      </c>
      <c r="B9754" t="s">
        <v>44</v>
      </c>
      <c r="C9754" t="s">
        <v>15</v>
      </c>
      <c r="D9754" t="s">
        <v>229</v>
      </c>
      <c r="E9754" t="s">
        <v>30</v>
      </c>
      <c r="F9754">
        <v>33012</v>
      </c>
      <c r="G9754" t="s">
        <v>18</v>
      </c>
      <c r="H9754" t="s">
        <v>19</v>
      </c>
      <c r="I9754" t="s">
        <v>20</v>
      </c>
      <c r="J9754">
        <v>33992</v>
      </c>
      <c r="K9754">
        <v>5</v>
      </c>
      <c r="L9754">
        <v>2</v>
      </c>
      <c r="M9754">
        <v>8498</v>
      </c>
      <c r="O9754" s="2" t="str">
        <f>TRIM(SampleSuperstore3[[#This Row],[City]])</f>
        <v>Hialeah</v>
      </c>
      <c r="P9754" s="2" t="str">
        <f>TRIM(SampleSuperstore3[[#This Row],[State]])</f>
        <v>Florida</v>
      </c>
      <c r="Q9754" s="2" t="str">
        <f t="shared" si="152"/>
        <v>Hialeah Florida</v>
      </c>
      <c r="R9754" s="6" t="s">
        <v>642</v>
      </c>
      <c r="S9754" s="2" t="s">
        <v>699</v>
      </c>
      <c r="T9754" s="2" t="s">
        <v>70</v>
      </c>
    </row>
    <row r="9755" spans="1:20" x14ac:dyDescent="0.3">
      <c r="A9755" t="s">
        <v>28</v>
      </c>
      <c r="B9755" t="s">
        <v>44</v>
      </c>
      <c r="C9755" t="s">
        <v>15</v>
      </c>
      <c r="D9755" t="s">
        <v>229</v>
      </c>
      <c r="E9755" t="s">
        <v>30</v>
      </c>
      <c r="F9755">
        <v>33012</v>
      </c>
      <c r="G9755" t="s">
        <v>18</v>
      </c>
      <c r="H9755" t="s">
        <v>26</v>
      </c>
      <c r="I9755" t="s">
        <v>41</v>
      </c>
      <c r="J9755">
        <v>10528</v>
      </c>
      <c r="K9755">
        <v>4</v>
      </c>
      <c r="L9755">
        <v>2</v>
      </c>
      <c r="M9755">
        <v>34216</v>
      </c>
      <c r="O9755" s="2" t="str">
        <f>TRIM(SampleSuperstore3[[#This Row],[City]])</f>
        <v>Hialeah</v>
      </c>
      <c r="P9755" s="2" t="str">
        <f>TRIM(SampleSuperstore3[[#This Row],[State]])</f>
        <v>Florida</v>
      </c>
      <c r="Q9755" s="2" t="str">
        <f t="shared" si="152"/>
        <v>Hialeah Florida</v>
      </c>
      <c r="R9755" s="6" t="s">
        <v>632</v>
      </c>
      <c r="S9755" s="2" t="s">
        <v>633</v>
      </c>
      <c r="T9755" s="2" t="s">
        <v>24</v>
      </c>
    </row>
    <row r="9756" spans="1:20" x14ac:dyDescent="0.3">
      <c r="A9756" t="s">
        <v>28</v>
      </c>
      <c r="B9756" t="s">
        <v>44</v>
      </c>
      <c r="C9756" t="s">
        <v>15</v>
      </c>
      <c r="D9756" t="s">
        <v>229</v>
      </c>
      <c r="E9756" t="s">
        <v>30</v>
      </c>
      <c r="F9756">
        <v>33012</v>
      </c>
      <c r="G9756" t="s">
        <v>18</v>
      </c>
      <c r="H9756" t="s">
        <v>26</v>
      </c>
      <c r="I9756" t="s">
        <v>38</v>
      </c>
      <c r="J9756">
        <v>42384</v>
      </c>
      <c r="K9756">
        <v>2</v>
      </c>
      <c r="L9756">
        <v>2</v>
      </c>
      <c r="M9756">
        <v>42384</v>
      </c>
      <c r="O9756" s="2" t="str">
        <f>TRIM(SampleSuperstore3[[#This Row],[City]])</f>
        <v>Hialeah</v>
      </c>
      <c r="P9756" s="2" t="str">
        <f>TRIM(SampleSuperstore3[[#This Row],[State]])</f>
        <v>Florida</v>
      </c>
      <c r="Q9756" s="2" t="str">
        <f t="shared" si="152"/>
        <v>Hialeah Florida</v>
      </c>
      <c r="R9756" s="6" t="s">
        <v>229</v>
      </c>
      <c r="S9756" s="2" t="s">
        <v>30</v>
      </c>
      <c r="T9756" s="2"/>
    </row>
    <row r="9757" spans="1:20" x14ac:dyDescent="0.3">
      <c r="A9757" t="s">
        <v>168</v>
      </c>
      <c r="B9757" t="s">
        <v>22</v>
      </c>
      <c r="C9757" t="s">
        <v>15</v>
      </c>
      <c r="D9757" t="s">
        <v>55</v>
      </c>
      <c r="E9757" t="s">
        <v>56</v>
      </c>
      <c r="F9757">
        <v>19143</v>
      </c>
      <c r="G9757" t="s">
        <v>57</v>
      </c>
      <c r="H9757" t="s">
        <v>26</v>
      </c>
      <c r="I9757" t="s">
        <v>41</v>
      </c>
      <c r="J9757">
        <v>12392</v>
      </c>
      <c r="K9757">
        <v>5</v>
      </c>
      <c r="L9757">
        <v>2</v>
      </c>
      <c r="M9757">
        <v>38725</v>
      </c>
      <c r="O9757" s="2" t="str">
        <f>TRIM(SampleSuperstore3[[#This Row],[City]])</f>
        <v>Philadelphia</v>
      </c>
      <c r="P9757" s="2" t="str">
        <f>TRIM(SampleSuperstore3[[#This Row],[State]])</f>
        <v>Pennsylvania</v>
      </c>
      <c r="Q9757" s="2" t="str">
        <f t="shared" si="152"/>
        <v>Philadelphia Pennsylvania</v>
      </c>
      <c r="R9757" s="6" t="s">
        <v>229</v>
      </c>
      <c r="S9757" s="2" t="s">
        <v>30</v>
      </c>
      <c r="T9757" s="2"/>
    </row>
    <row r="9758" spans="1:20" x14ac:dyDescent="0.3">
      <c r="A9758" t="s">
        <v>28</v>
      </c>
      <c r="B9758" t="s">
        <v>14</v>
      </c>
      <c r="C9758" t="s">
        <v>15</v>
      </c>
      <c r="D9758" t="s">
        <v>200</v>
      </c>
      <c r="E9758" t="s">
        <v>167</v>
      </c>
      <c r="F9758">
        <v>30318</v>
      </c>
      <c r="G9758" t="s">
        <v>18</v>
      </c>
      <c r="H9758" t="s">
        <v>35</v>
      </c>
      <c r="I9758" t="s">
        <v>36</v>
      </c>
      <c r="J9758">
        <v>13595</v>
      </c>
      <c r="K9758">
        <v>1</v>
      </c>
      <c r="L9758">
        <v>0</v>
      </c>
      <c r="M9758">
        <v>394255</v>
      </c>
      <c r="O9758" s="2" t="str">
        <f>TRIM(SampleSuperstore3[[#This Row],[City]])</f>
        <v>Atlanta</v>
      </c>
      <c r="P9758" s="2" t="str">
        <f>TRIM(SampleSuperstore3[[#This Row],[State]])</f>
        <v>Georgia</v>
      </c>
      <c r="Q9758" s="2" t="str">
        <f t="shared" si="152"/>
        <v>Atlanta Georgia</v>
      </c>
      <c r="R9758" s="6" t="s">
        <v>229</v>
      </c>
      <c r="S9758" s="2" t="s">
        <v>30</v>
      </c>
      <c r="T9758" s="2"/>
    </row>
    <row r="9759" spans="1:20" x14ac:dyDescent="0.3">
      <c r="A9759" t="s">
        <v>28</v>
      </c>
      <c r="B9759" t="s">
        <v>14</v>
      </c>
      <c r="C9759" t="s">
        <v>15</v>
      </c>
      <c r="D9759" t="s">
        <v>122</v>
      </c>
      <c r="E9759" t="s">
        <v>46</v>
      </c>
      <c r="F9759">
        <v>78207</v>
      </c>
      <c r="G9759" t="s">
        <v>47</v>
      </c>
      <c r="H9759" t="s">
        <v>26</v>
      </c>
      <c r="I9759" t="s">
        <v>37</v>
      </c>
      <c r="J9759">
        <v>2177584</v>
      </c>
      <c r="K9759">
        <v>8</v>
      </c>
      <c r="L9759">
        <v>8</v>
      </c>
      <c r="M9759">
        <v>-37018928</v>
      </c>
      <c r="O9759" s="2" t="str">
        <f>TRIM(SampleSuperstore3[[#This Row],[City]])</f>
        <v>San Antonio</v>
      </c>
      <c r="P9759" s="2" t="str">
        <f>TRIM(SampleSuperstore3[[#This Row],[State]])</f>
        <v>Texas</v>
      </c>
      <c r="Q9759" s="2" t="str">
        <f t="shared" si="152"/>
        <v>San Antonio Texas</v>
      </c>
      <c r="R9759" s="6" t="s">
        <v>55</v>
      </c>
      <c r="S9759" s="2" t="s">
        <v>56</v>
      </c>
      <c r="T9759" s="2"/>
    </row>
    <row r="9760" spans="1:20" x14ac:dyDescent="0.3">
      <c r="A9760" t="s">
        <v>28</v>
      </c>
      <c r="B9760" t="s">
        <v>14</v>
      </c>
      <c r="C9760" t="s">
        <v>15</v>
      </c>
      <c r="D9760" t="s">
        <v>122</v>
      </c>
      <c r="E9760" t="s">
        <v>46</v>
      </c>
      <c r="F9760">
        <v>78207</v>
      </c>
      <c r="G9760" t="s">
        <v>47</v>
      </c>
      <c r="H9760" t="s">
        <v>19</v>
      </c>
      <c r="I9760" t="s">
        <v>33</v>
      </c>
      <c r="J9760">
        <v>17496</v>
      </c>
      <c r="K9760">
        <v>3</v>
      </c>
      <c r="L9760">
        <v>6</v>
      </c>
      <c r="M9760">
        <v>-100602</v>
      </c>
      <c r="O9760" s="2" t="str">
        <f>TRIM(SampleSuperstore3[[#This Row],[City]])</f>
        <v>San Antonio</v>
      </c>
      <c r="P9760" s="2" t="str">
        <f>TRIM(SampleSuperstore3[[#This Row],[State]])</f>
        <v>Texas</v>
      </c>
      <c r="Q9760" s="2" t="str">
        <f t="shared" si="152"/>
        <v>San Antonio Texas</v>
      </c>
      <c r="R9760" s="6" t="s">
        <v>200</v>
      </c>
      <c r="S9760" s="2" t="s">
        <v>167</v>
      </c>
      <c r="T9760" s="2"/>
    </row>
    <row r="9761" spans="1:21" x14ac:dyDescent="0.3">
      <c r="A9761" t="s">
        <v>28</v>
      </c>
      <c r="B9761" t="s">
        <v>14</v>
      </c>
      <c r="C9761" t="s">
        <v>15</v>
      </c>
      <c r="D9761" t="s">
        <v>122</v>
      </c>
      <c r="E9761" t="s">
        <v>46</v>
      </c>
      <c r="F9761">
        <v>78207</v>
      </c>
      <c r="G9761" t="s">
        <v>47</v>
      </c>
      <c r="H9761" t="s">
        <v>26</v>
      </c>
      <c r="I9761" t="s">
        <v>37</v>
      </c>
      <c r="J9761">
        <v>16784</v>
      </c>
      <c r="K9761">
        <v>4</v>
      </c>
      <c r="L9761">
        <v>8</v>
      </c>
      <c r="M9761">
        <v>-268544</v>
      </c>
      <c r="O9761" s="2" t="str">
        <f>TRIM(SampleSuperstore3[[#This Row],[City]])</f>
        <v>San Antonio</v>
      </c>
      <c r="P9761" s="2" t="str">
        <f>TRIM(SampleSuperstore3[[#This Row],[State]])</f>
        <v>Texas</v>
      </c>
      <c r="Q9761" s="2" t="str">
        <f t="shared" si="152"/>
        <v>San Antonio Texas</v>
      </c>
      <c r="R9761" s="6" t="s">
        <v>632</v>
      </c>
      <c r="S9761" s="2" t="s">
        <v>641</v>
      </c>
      <c r="T9761" s="2" t="s">
        <v>46</v>
      </c>
    </row>
    <row r="9762" spans="1:21" x14ac:dyDescent="0.3">
      <c r="A9762" t="s">
        <v>28</v>
      </c>
      <c r="B9762" t="s">
        <v>14</v>
      </c>
      <c r="C9762" t="s">
        <v>15</v>
      </c>
      <c r="D9762" t="s">
        <v>122</v>
      </c>
      <c r="E9762" t="s">
        <v>46</v>
      </c>
      <c r="F9762">
        <v>78207</v>
      </c>
      <c r="G9762" t="s">
        <v>47</v>
      </c>
      <c r="H9762" t="s">
        <v>35</v>
      </c>
      <c r="I9762" t="s">
        <v>59</v>
      </c>
      <c r="J9762">
        <v>431136</v>
      </c>
      <c r="K9762">
        <v>9</v>
      </c>
      <c r="L9762">
        <v>2</v>
      </c>
      <c r="M9762">
        <v>-26946</v>
      </c>
      <c r="O9762" s="2" t="str">
        <f>TRIM(SampleSuperstore3[[#This Row],[City]])</f>
        <v>San Antonio</v>
      </c>
      <c r="P9762" s="2" t="str">
        <f>TRIM(SampleSuperstore3[[#This Row],[State]])</f>
        <v>Texas</v>
      </c>
      <c r="Q9762" s="2" t="str">
        <f t="shared" si="152"/>
        <v>San Antonio Texas</v>
      </c>
      <c r="R9762" s="6" t="s">
        <v>632</v>
      </c>
      <c r="S9762" s="2" t="s">
        <v>641</v>
      </c>
      <c r="T9762" s="2" t="s">
        <v>46</v>
      </c>
    </row>
    <row r="9763" spans="1:21" x14ac:dyDescent="0.3">
      <c r="A9763" t="s">
        <v>28</v>
      </c>
      <c r="B9763" t="s">
        <v>14</v>
      </c>
      <c r="C9763" t="s">
        <v>15</v>
      </c>
      <c r="D9763" t="s">
        <v>122</v>
      </c>
      <c r="E9763" t="s">
        <v>46</v>
      </c>
      <c r="F9763">
        <v>78207</v>
      </c>
      <c r="G9763" t="s">
        <v>47</v>
      </c>
      <c r="H9763" t="s">
        <v>26</v>
      </c>
      <c r="I9763" t="s">
        <v>37</v>
      </c>
      <c r="J9763">
        <v>888</v>
      </c>
      <c r="K9763">
        <v>5</v>
      </c>
      <c r="L9763">
        <v>8</v>
      </c>
      <c r="M9763">
        <v>-1332</v>
      </c>
      <c r="O9763" s="2" t="str">
        <f>TRIM(SampleSuperstore3[[#This Row],[City]])</f>
        <v>San Antonio</v>
      </c>
      <c r="P9763" s="2" t="str">
        <f>TRIM(SampleSuperstore3[[#This Row],[State]])</f>
        <v>Texas</v>
      </c>
      <c r="Q9763" s="2" t="str">
        <f t="shared" si="152"/>
        <v>San Antonio Texas</v>
      </c>
      <c r="R9763" s="6" t="s">
        <v>632</v>
      </c>
      <c r="S9763" s="2" t="s">
        <v>641</v>
      </c>
      <c r="T9763" s="2" t="s">
        <v>46</v>
      </c>
    </row>
    <row r="9764" spans="1:21" x14ac:dyDescent="0.3">
      <c r="A9764" t="s">
        <v>28</v>
      </c>
      <c r="B9764" t="s">
        <v>14</v>
      </c>
      <c r="C9764" t="s">
        <v>15</v>
      </c>
      <c r="D9764" t="s">
        <v>122</v>
      </c>
      <c r="E9764" t="s">
        <v>46</v>
      </c>
      <c r="F9764">
        <v>78207</v>
      </c>
      <c r="G9764" t="s">
        <v>47</v>
      </c>
      <c r="H9764" t="s">
        <v>26</v>
      </c>
      <c r="I9764" t="s">
        <v>38</v>
      </c>
      <c r="J9764">
        <v>4836</v>
      </c>
      <c r="K9764">
        <v>2</v>
      </c>
      <c r="L9764">
        <v>8</v>
      </c>
      <c r="M9764">
        <v>-1209</v>
      </c>
      <c r="O9764" s="2" t="str">
        <f>TRIM(SampleSuperstore3[[#This Row],[City]])</f>
        <v>San Antonio</v>
      </c>
      <c r="P9764" s="2" t="str">
        <f>TRIM(SampleSuperstore3[[#This Row],[State]])</f>
        <v>Texas</v>
      </c>
      <c r="Q9764" s="2" t="str">
        <f t="shared" si="152"/>
        <v>San Antonio Texas</v>
      </c>
      <c r="R9764" s="6" t="s">
        <v>632</v>
      </c>
      <c r="S9764" s="2" t="s">
        <v>641</v>
      </c>
      <c r="T9764" s="2" t="s">
        <v>46</v>
      </c>
    </row>
    <row r="9765" spans="1:21" x14ac:dyDescent="0.3">
      <c r="A9765" t="s">
        <v>28</v>
      </c>
      <c r="B9765" t="s">
        <v>14</v>
      </c>
      <c r="C9765" t="s">
        <v>15</v>
      </c>
      <c r="D9765" t="s">
        <v>159</v>
      </c>
      <c r="E9765" t="s">
        <v>76</v>
      </c>
      <c r="F9765">
        <v>11561</v>
      </c>
      <c r="G9765" t="s">
        <v>57</v>
      </c>
      <c r="H9765" t="s">
        <v>35</v>
      </c>
      <c r="I9765" t="s">
        <v>36</v>
      </c>
      <c r="J9765">
        <v>43785</v>
      </c>
      <c r="K9765">
        <v>3</v>
      </c>
      <c r="L9765">
        <v>0</v>
      </c>
      <c r="M9765">
        <v>131355</v>
      </c>
      <c r="O9765" s="2" t="str">
        <f>TRIM(SampleSuperstore3[[#This Row],[City]])</f>
        <v>Long Beach</v>
      </c>
      <c r="P9765" s="2" t="str">
        <f>TRIM(SampleSuperstore3[[#This Row],[State]])</f>
        <v>New York</v>
      </c>
      <c r="Q9765" s="2" t="str">
        <f t="shared" si="152"/>
        <v>Long Beach New York</v>
      </c>
      <c r="R9765" s="6" t="s">
        <v>632</v>
      </c>
      <c r="S9765" s="2" t="s">
        <v>641</v>
      </c>
      <c r="T9765" s="2" t="s">
        <v>46</v>
      </c>
    </row>
    <row r="9766" spans="1:21" x14ac:dyDescent="0.3">
      <c r="A9766" t="s">
        <v>28</v>
      </c>
      <c r="B9766" t="s">
        <v>14</v>
      </c>
      <c r="C9766" t="s">
        <v>15</v>
      </c>
      <c r="D9766" t="s">
        <v>159</v>
      </c>
      <c r="E9766" t="s">
        <v>76</v>
      </c>
      <c r="F9766">
        <v>11561</v>
      </c>
      <c r="G9766" t="s">
        <v>57</v>
      </c>
      <c r="H9766" t="s">
        <v>26</v>
      </c>
      <c r="I9766" t="s">
        <v>37</v>
      </c>
      <c r="J9766">
        <v>673568</v>
      </c>
      <c r="K9766">
        <v>2</v>
      </c>
      <c r="L9766">
        <v>2</v>
      </c>
      <c r="M9766">
        <v>252588</v>
      </c>
      <c r="O9766" s="2" t="str">
        <f>TRIM(SampleSuperstore3[[#This Row],[City]])</f>
        <v>Long Beach</v>
      </c>
      <c r="P9766" s="2" t="str">
        <f>TRIM(SampleSuperstore3[[#This Row],[State]])</f>
        <v>New York</v>
      </c>
      <c r="Q9766" s="2" t="str">
        <f t="shared" si="152"/>
        <v>Long Beach New York</v>
      </c>
      <c r="R9766" s="6" t="s">
        <v>632</v>
      </c>
      <c r="S9766" s="2" t="s">
        <v>641</v>
      </c>
      <c r="T9766" s="2" t="s">
        <v>46</v>
      </c>
    </row>
    <row r="9767" spans="1:21" x14ac:dyDescent="0.3">
      <c r="A9767" t="s">
        <v>13</v>
      </c>
      <c r="B9767" t="s">
        <v>22</v>
      </c>
      <c r="C9767" t="s">
        <v>15</v>
      </c>
      <c r="D9767" t="s">
        <v>353</v>
      </c>
      <c r="E9767" t="s">
        <v>132</v>
      </c>
      <c r="F9767">
        <v>7501</v>
      </c>
      <c r="G9767" t="s">
        <v>57</v>
      </c>
      <c r="H9767" t="s">
        <v>26</v>
      </c>
      <c r="I9767" t="s">
        <v>41</v>
      </c>
      <c r="J9767">
        <v>2748</v>
      </c>
      <c r="K9767">
        <v>5</v>
      </c>
      <c r="L9767">
        <v>0</v>
      </c>
      <c r="M9767">
        <v>134652</v>
      </c>
      <c r="O9767" s="2" t="str">
        <f>TRIM(SampleSuperstore3[[#This Row],[City]])</f>
        <v>Paterson</v>
      </c>
      <c r="P9767" s="2" t="str">
        <f>TRIM(SampleSuperstore3[[#This Row],[State]])</f>
        <v>New Jersey</v>
      </c>
      <c r="Q9767" s="2" t="str">
        <f t="shared" si="152"/>
        <v>Paterson New Jersey</v>
      </c>
      <c r="R9767" s="6" t="s">
        <v>651</v>
      </c>
      <c r="S9767" s="2" t="s">
        <v>652</v>
      </c>
      <c r="T9767" s="2" t="s">
        <v>634</v>
      </c>
      <c r="U9767" t="s">
        <v>369</v>
      </c>
    </row>
    <row r="9768" spans="1:21" x14ac:dyDescent="0.3">
      <c r="A9768" t="s">
        <v>13</v>
      </c>
      <c r="B9768" t="s">
        <v>22</v>
      </c>
      <c r="C9768" t="s">
        <v>15</v>
      </c>
      <c r="D9768" t="s">
        <v>353</v>
      </c>
      <c r="E9768" t="s">
        <v>132</v>
      </c>
      <c r="F9768">
        <v>7501</v>
      </c>
      <c r="G9768" t="s">
        <v>57</v>
      </c>
      <c r="H9768" t="s">
        <v>26</v>
      </c>
      <c r="I9768" t="s">
        <v>32</v>
      </c>
      <c r="J9768">
        <v>6218</v>
      </c>
      <c r="K9768">
        <v>1</v>
      </c>
      <c r="L9768">
        <v>0</v>
      </c>
      <c r="M9768">
        <v>167886</v>
      </c>
      <c r="O9768" s="2" t="str">
        <f>TRIM(SampleSuperstore3[[#This Row],[City]])</f>
        <v>Paterson</v>
      </c>
      <c r="P9768" s="2" t="str">
        <f>TRIM(SampleSuperstore3[[#This Row],[State]])</f>
        <v>New Jersey</v>
      </c>
      <c r="Q9768" s="2" t="str">
        <f t="shared" si="152"/>
        <v>Paterson New Jersey</v>
      </c>
      <c r="R9768" s="6" t="s">
        <v>651</v>
      </c>
      <c r="S9768" s="2" t="s">
        <v>652</v>
      </c>
      <c r="T9768" s="2" t="s">
        <v>634</v>
      </c>
      <c r="U9768" t="s">
        <v>369</v>
      </c>
    </row>
    <row r="9769" spans="1:21" x14ac:dyDescent="0.3">
      <c r="A9769" t="s">
        <v>13</v>
      </c>
      <c r="B9769" t="s">
        <v>22</v>
      </c>
      <c r="C9769" t="s">
        <v>15</v>
      </c>
      <c r="D9769" t="s">
        <v>353</v>
      </c>
      <c r="E9769" t="s">
        <v>132</v>
      </c>
      <c r="F9769">
        <v>7501</v>
      </c>
      <c r="G9769" t="s">
        <v>57</v>
      </c>
      <c r="H9769" t="s">
        <v>19</v>
      </c>
      <c r="I9769" t="s">
        <v>33</v>
      </c>
      <c r="J9769">
        <v>828</v>
      </c>
      <c r="K9769">
        <v>2</v>
      </c>
      <c r="L9769">
        <v>0</v>
      </c>
      <c r="M9769">
        <v>29808</v>
      </c>
      <c r="O9769" s="2" t="str">
        <f>TRIM(SampleSuperstore3[[#This Row],[City]])</f>
        <v>Paterson</v>
      </c>
      <c r="P9769" s="2" t="str">
        <f>TRIM(SampleSuperstore3[[#This Row],[State]])</f>
        <v>New Jersey</v>
      </c>
      <c r="Q9769" s="2" t="str">
        <f t="shared" si="152"/>
        <v>Paterson New Jersey</v>
      </c>
      <c r="R9769" s="6" t="s">
        <v>353</v>
      </c>
      <c r="S9769" s="2" t="s">
        <v>634</v>
      </c>
      <c r="T9769" s="2" t="s">
        <v>808</v>
      </c>
    </row>
    <row r="9770" spans="1:21" x14ac:dyDescent="0.3">
      <c r="A9770" t="s">
        <v>28</v>
      </c>
      <c r="B9770" t="s">
        <v>14</v>
      </c>
      <c r="C9770" t="s">
        <v>15</v>
      </c>
      <c r="D9770" t="s">
        <v>183</v>
      </c>
      <c r="E9770" t="s">
        <v>17</v>
      </c>
      <c r="F9770">
        <v>40214</v>
      </c>
      <c r="G9770" t="s">
        <v>18</v>
      </c>
      <c r="H9770" t="s">
        <v>26</v>
      </c>
      <c r="I9770" t="s">
        <v>37</v>
      </c>
      <c r="J9770">
        <v>4881</v>
      </c>
      <c r="K9770">
        <v>3</v>
      </c>
      <c r="L9770">
        <v>0</v>
      </c>
      <c r="M9770">
        <v>239169</v>
      </c>
      <c r="O9770" s="2" t="str">
        <f>TRIM(SampleSuperstore3[[#This Row],[City]])</f>
        <v>Louisville</v>
      </c>
      <c r="P9770" s="2" t="str">
        <f>TRIM(SampleSuperstore3[[#This Row],[State]])</f>
        <v>Kentucky</v>
      </c>
      <c r="Q9770" s="2" t="str">
        <f t="shared" si="152"/>
        <v>Louisville Kentucky</v>
      </c>
      <c r="R9770" s="6" t="s">
        <v>353</v>
      </c>
      <c r="S9770" s="2" t="s">
        <v>634</v>
      </c>
      <c r="T9770" s="2" t="s">
        <v>808</v>
      </c>
    </row>
    <row r="9771" spans="1:21" x14ac:dyDescent="0.3">
      <c r="A9771" t="s">
        <v>168</v>
      </c>
      <c r="B9771" t="s">
        <v>14</v>
      </c>
      <c r="C9771" t="s">
        <v>15</v>
      </c>
      <c r="D9771" t="s">
        <v>500</v>
      </c>
      <c r="E9771" t="s">
        <v>83</v>
      </c>
      <c r="F9771">
        <v>23666</v>
      </c>
      <c r="G9771" t="s">
        <v>18</v>
      </c>
      <c r="H9771" t="s">
        <v>19</v>
      </c>
      <c r="I9771" t="s">
        <v>21</v>
      </c>
      <c r="J9771">
        <v>1499</v>
      </c>
      <c r="K9771">
        <v>5</v>
      </c>
      <c r="L9771">
        <v>0</v>
      </c>
      <c r="M9771">
        <v>40473</v>
      </c>
      <c r="O9771" s="2" t="str">
        <f>TRIM(SampleSuperstore3[[#This Row],[City]])</f>
        <v>Hampton</v>
      </c>
      <c r="P9771" s="2" t="str">
        <f>TRIM(SampleSuperstore3[[#This Row],[State]])</f>
        <v>Virginia</v>
      </c>
      <c r="Q9771" s="2" t="str">
        <f t="shared" si="152"/>
        <v>Hampton Virginia</v>
      </c>
      <c r="R9771" s="6" t="s">
        <v>353</v>
      </c>
      <c r="S9771" s="2" t="s">
        <v>634</v>
      </c>
      <c r="T9771" s="2" t="s">
        <v>808</v>
      </c>
    </row>
    <row r="9772" spans="1:21" x14ac:dyDescent="0.3">
      <c r="A9772" t="s">
        <v>28</v>
      </c>
      <c r="B9772" t="s">
        <v>14</v>
      </c>
      <c r="C9772" t="s">
        <v>15</v>
      </c>
      <c r="D9772" t="s">
        <v>61</v>
      </c>
      <c r="E9772" t="s">
        <v>46</v>
      </c>
      <c r="F9772">
        <v>77070</v>
      </c>
      <c r="G9772" t="s">
        <v>47</v>
      </c>
      <c r="H9772" t="s">
        <v>19</v>
      </c>
      <c r="I9772" t="s">
        <v>20</v>
      </c>
      <c r="J9772">
        <v>1023332</v>
      </c>
      <c r="K9772">
        <v>5</v>
      </c>
      <c r="L9772">
        <v>32</v>
      </c>
      <c r="M9772">
        <v>-30098</v>
      </c>
      <c r="O9772" s="2" t="str">
        <f>TRIM(SampleSuperstore3[[#This Row],[City]])</f>
        <v>Houston</v>
      </c>
      <c r="P9772" s="2" t="str">
        <f>TRIM(SampleSuperstore3[[#This Row],[State]])</f>
        <v>Texas</v>
      </c>
      <c r="Q9772" s="2" t="str">
        <f t="shared" si="152"/>
        <v>Houston Texas</v>
      </c>
      <c r="R9772" s="6" t="s">
        <v>183</v>
      </c>
      <c r="S9772" s="2" t="s">
        <v>17</v>
      </c>
      <c r="T9772" s="2"/>
    </row>
    <row r="9773" spans="1:21" x14ac:dyDescent="0.3">
      <c r="A9773" t="s">
        <v>28</v>
      </c>
      <c r="B9773" t="s">
        <v>14</v>
      </c>
      <c r="C9773" t="s">
        <v>15</v>
      </c>
      <c r="D9773" t="s">
        <v>61</v>
      </c>
      <c r="E9773" t="s">
        <v>46</v>
      </c>
      <c r="F9773">
        <v>77070</v>
      </c>
      <c r="G9773" t="s">
        <v>47</v>
      </c>
      <c r="H9773" t="s">
        <v>19</v>
      </c>
      <c r="I9773" t="s">
        <v>21</v>
      </c>
      <c r="J9773">
        <v>600558</v>
      </c>
      <c r="K9773">
        <v>3</v>
      </c>
      <c r="L9773">
        <v>3</v>
      </c>
      <c r="M9773">
        <v>-85794</v>
      </c>
      <c r="O9773" s="2" t="str">
        <f>TRIM(SampleSuperstore3[[#This Row],[City]])</f>
        <v>Houston</v>
      </c>
      <c r="P9773" s="2" t="str">
        <f>TRIM(SampleSuperstore3[[#This Row],[State]])</f>
        <v>Texas</v>
      </c>
      <c r="Q9773" s="2" t="str">
        <f t="shared" si="152"/>
        <v>Houston Texas</v>
      </c>
      <c r="R9773" s="6" t="s">
        <v>500</v>
      </c>
      <c r="S9773" s="2" t="s">
        <v>83</v>
      </c>
      <c r="T9773" s="2"/>
    </row>
    <row r="9774" spans="1:21" x14ac:dyDescent="0.3">
      <c r="A9774" t="s">
        <v>28</v>
      </c>
      <c r="B9774" t="s">
        <v>14</v>
      </c>
      <c r="C9774" t="s">
        <v>15</v>
      </c>
      <c r="D9774" t="s">
        <v>61</v>
      </c>
      <c r="E9774" t="s">
        <v>46</v>
      </c>
      <c r="F9774">
        <v>77070</v>
      </c>
      <c r="G9774" t="s">
        <v>47</v>
      </c>
      <c r="H9774" t="s">
        <v>35</v>
      </c>
      <c r="I9774" t="s">
        <v>59</v>
      </c>
      <c r="J9774">
        <v>39992</v>
      </c>
      <c r="K9774">
        <v>1</v>
      </c>
      <c r="L9774">
        <v>2</v>
      </c>
      <c r="M9774">
        <v>69986</v>
      </c>
      <c r="O9774" s="2" t="str">
        <f>TRIM(SampleSuperstore3[[#This Row],[City]])</f>
        <v>Houston</v>
      </c>
      <c r="P9774" s="2" t="str">
        <f>TRIM(SampleSuperstore3[[#This Row],[State]])</f>
        <v>Texas</v>
      </c>
      <c r="Q9774" s="2" t="str">
        <f t="shared" si="152"/>
        <v>Houston Texas</v>
      </c>
      <c r="R9774" s="6" t="s">
        <v>61</v>
      </c>
      <c r="S9774" s="2" t="s">
        <v>46</v>
      </c>
      <c r="T9774" s="2"/>
    </row>
    <row r="9775" spans="1:21" x14ac:dyDescent="0.3">
      <c r="A9775" t="s">
        <v>28</v>
      </c>
      <c r="B9775" t="s">
        <v>14</v>
      </c>
      <c r="C9775" t="s">
        <v>15</v>
      </c>
      <c r="D9775" t="s">
        <v>61</v>
      </c>
      <c r="E9775" t="s">
        <v>46</v>
      </c>
      <c r="F9775">
        <v>77070</v>
      </c>
      <c r="G9775" t="s">
        <v>47</v>
      </c>
      <c r="H9775" t="s">
        <v>19</v>
      </c>
      <c r="I9775" t="s">
        <v>21</v>
      </c>
      <c r="J9775">
        <v>211246</v>
      </c>
      <c r="K9775">
        <v>2</v>
      </c>
      <c r="L9775">
        <v>3</v>
      </c>
      <c r="M9775">
        <v>-663916</v>
      </c>
      <c r="O9775" s="2" t="str">
        <f>TRIM(SampleSuperstore3[[#This Row],[City]])</f>
        <v>Houston</v>
      </c>
      <c r="P9775" s="2" t="str">
        <f>TRIM(SampleSuperstore3[[#This Row],[State]])</f>
        <v>Texas</v>
      </c>
      <c r="Q9775" s="2" t="str">
        <f t="shared" si="152"/>
        <v>Houston Texas</v>
      </c>
      <c r="R9775" s="6" t="s">
        <v>61</v>
      </c>
      <c r="S9775" s="2" t="s">
        <v>46</v>
      </c>
      <c r="T9775" s="2"/>
    </row>
    <row r="9776" spans="1:21" x14ac:dyDescent="0.3">
      <c r="A9776" t="s">
        <v>13</v>
      </c>
      <c r="B9776" t="s">
        <v>14</v>
      </c>
      <c r="C9776" t="s">
        <v>15</v>
      </c>
      <c r="D9776" t="s">
        <v>61</v>
      </c>
      <c r="E9776" t="s">
        <v>46</v>
      </c>
      <c r="F9776">
        <v>77070</v>
      </c>
      <c r="G9776" t="s">
        <v>47</v>
      </c>
      <c r="H9776" t="s">
        <v>26</v>
      </c>
      <c r="I9776" t="s">
        <v>60</v>
      </c>
      <c r="J9776">
        <v>56064</v>
      </c>
      <c r="K9776">
        <v>6</v>
      </c>
      <c r="L9776">
        <v>2</v>
      </c>
      <c r="M9776">
        <v>21024</v>
      </c>
      <c r="O9776" s="2" t="str">
        <f>TRIM(SampleSuperstore3[[#This Row],[City]])</f>
        <v>Houston</v>
      </c>
      <c r="P9776" s="2" t="str">
        <f>TRIM(SampleSuperstore3[[#This Row],[State]])</f>
        <v>Texas</v>
      </c>
      <c r="Q9776" s="2" t="str">
        <f t="shared" si="152"/>
        <v>Houston Texas</v>
      </c>
      <c r="R9776" s="6" t="s">
        <v>61</v>
      </c>
      <c r="S9776" s="2" t="s">
        <v>46</v>
      </c>
      <c r="T9776" s="2"/>
    </row>
    <row r="9777" spans="1:22" x14ac:dyDescent="0.3">
      <c r="A9777" t="s">
        <v>13</v>
      </c>
      <c r="B9777" t="s">
        <v>14</v>
      </c>
      <c r="C9777" t="s">
        <v>15</v>
      </c>
      <c r="D9777" t="s">
        <v>61</v>
      </c>
      <c r="E9777" t="s">
        <v>46</v>
      </c>
      <c r="F9777">
        <v>77070</v>
      </c>
      <c r="G9777" t="s">
        <v>47</v>
      </c>
      <c r="H9777" t="s">
        <v>19</v>
      </c>
      <c r="I9777" t="s">
        <v>21</v>
      </c>
      <c r="J9777">
        <v>107772</v>
      </c>
      <c r="K9777">
        <v>2</v>
      </c>
      <c r="L9777">
        <v>3</v>
      </c>
      <c r="M9777">
        <v>-292524</v>
      </c>
      <c r="O9777" s="2" t="str">
        <f>TRIM(SampleSuperstore3[[#This Row],[City]])</f>
        <v>Houston</v>
      </c>
      <c r="P9777" s="2" t="str">
        <f>TRIM(SampleSuperstore3[[#This Row],[State]])</f>
        <v>Texas</v>
      </c>
      <c r="Q9777" s="2" t="str">
        <f t="shared" si="152"/>
        <v>Houston Texas</v>
      </c>
      <c r="R9777" s="6" t="s">
        <v>61</v>
      </c>
      <c r="S9777" s="2" t="s">
        <v>46</v>
      </c>
      <c r="T9777" s="2"/>
    </row>
    <row r="9778" spans="1:22" x14ac:dyDescent="0.3">
      <c r="A9778" t="s">
        <v>13</v>
      </c>
      <c r="B9778" t="s">
        <v>14</v>
      </c>
      <c r="C9778" t="s">
        <v>15</v>
      </c>
      <c r="D9778" t="s">
        <v>61</v>
      </c>
      <c r="E9778" t="s">
        <v>46</v>
      </c>
      <c r="F9778">
        <v>77070</v>
      </c>
      <c r="G9778" t="s">
        <v>47</v>
      </c>
      <c r="H9778" t="s">
        <v>26</v>
      </c>
      <c r="I9778" t="s">
        <v>41</v>
      </c>
      <c r="J9778">
        <v>4832</v>
      </c>
      <c r="K9778">
        <v>1</v>
      </c>
      <c r="L9778">
        <v>2</v>
      </c>
      <c r="M9778">
        <v>16308</v>
      </c>
      <c r="O9778" s="2" t="str">
        <f>TRIM(SampleSuperstore3[[#This Row],[City]])</f>
        <v>Houston</v>
      </c>
      <c r="P9778" s="2" t="str">
        <f>TRIM(SampleSuperstore3[[#This Row],[State]])</f>
        <v>Texas</v>
      </c>
      <c r="Q9778" s="2" t="str">
        <f t="shared" si="152"/>
        <v>Houston Texas</v>
      </c>
      <c r="R9778" s="6" t="s">
        <v>61</v>
      </c>
      <c r="S9778" s="2" t="s">
        <v>46</v>
      </c>
      <c r="T9778" s="2"/>
    </row>
    <row r="9779" spans="1:22" x14ac:dyDescent="0.3">
      <c r="A9779" t="s">
        <v>13</v>
      </c>
      <c r="B9779" t="s">
        <v>14</v>
      </c>
      <c r="C9779" t="s">
        <v>15</v>
      </c>
      <c r="D9779" t="s">
        <v>61</v>
      </c>
      <c r="E9779" t="s">
        <v>46</v>
      </c>
      <c r="F9779">
        <v>77070</v>
      </c>
      <c r="G9779" t="s">
        <v>47</v>
      </c>
      <c r="H9779" t="s">
        <v>26</v>
      </c>
      <c r="I9779" t="s">
        <v>37</v>
      </c>
      <c r="J9779">
        <v>1824</v>
      </c>
      <c r="K9779">
        <v>3</v>
      </c>
      <c r="L9779">
        <v>8</v>
      </c>
      <c r="M9779">
        <v>-31008</v>
      </c>
      <c r="O9779" s="2" t="str">
        <f>TRIM(SampleSuperstore3[[#This Row],[City]])</f>
        <v>Houston</v>
      </c>
      <c r="P9779" s="2" t="str">
        <f>TRIM(SampleSuperstore3[[#This Row],[State]])</f>
        <v>Texas</v>
      </c>
      <c r="Q9779" s="2" t="str">
        <f t="shared" si="152"/>
        <v>Houston Texas</v>
      </c>
      <c r="R9779" s="6" t="s">
        <v>61</v>
      </c>
      <c r="S9779" s="2" t="s">
        <v>46</v>
      </c>
      <c r="T9779" s="2"/>
    </row>
    <row r="9780" spans="1:22" x14ac:dyDescent="0.3">
      <c r="A9780" t="s">
        <v>28</v>
      </c>
      <c r="B9780" t="s">
        <v>22</v>
      </c>
      <c r="C9780" t="s">
        <v>15</v>
      </c>
      <c r="D9780" t="s">
        <v>79</v>
      </c>
      <c r="E9780" t="s">
        <v>65</v>
      </c>
      <c r="F9780">
        <v>60610</v>
      </c>
      <c r="G9780" t="s">
        <v>47</v>
      </c>
      <c r="H9780" t="s">
        <v>26</v>
      </c>
      <c r="I9780" t="s">
        <v>37</v>
      </c>
      <c r="J9780">
        <v>3798</v>
      </c>
      <c r="K9780">
        <v>3</v>
      </c>
      <c r="L9780">
        <v>8</v>
      </c>
      <c r="M9780">
        <v>-58869</v>
      </c>
      <c r="O9780" s="2" t="str">
        <f>TRIM(SampleSuperstore3[[#This Row],[City]])</f>
        <v>Chicago</v>
      </c>
      <c r="P9780" s="2" t="str">
        <f>TRIM(SampleSuperstore3[[#This Row],[State]])</f>
        <v>Illinois</v>
      </c>
      <c r="Q9780" s="2" t="str">
        <f t="shared" si="152"/>
        <v>Chicago Illinois</v>
      </c>
      <c r="R9780" s="6" t="s">
        <v>61</v>
      </c>
      <c r="S9780" s="2" t="s">
        <v>46</v>
      </c>
      <c r="T9780" s="2"/>
    </row>
    <row r="9781" spans="1:22" x14ac:dyDescent="0.3">
      <c r="A9781" t="s">
        <v>28</v>
      </c>
      <c r="B9781" t="s">
        <v>22</v>
      </c>
      <c r="C9781" t="s">
        <v>15</v>
      </c>
      <c r="D9781" t="s">
        <v>252</v>
      </c>
      <c r="E9781" t="s">
        <v>104</v>
      </c>
      <c r="F9781">
        <v>43615</v>
      </c>
      <c r="G9781" t="s">
        <v>57</v>
      </c>
      <c r="H9781" t="s">
        <v>26</v>
      </c>
      <c r="I9781" t="s">
        <v>34</v>
      </c>
      <c r="J9781">
        <v>10368</v>
      </c>
      <c r="K9781">
        <v>2</v>
      </c>
      <c r="L9781">
        <v>2</v>
      </c>
      <c r="M9781">
        <v>15552</v>
      </c>
      <c r="O9781" s="2" t="str">
        <f>TRIM(SampleSuperstore3[[#This Row],[City]])</f>
        <v>Toledo</v>
      </c>
      <c r="P9781" s="2" t="str">
        <f>TRIM(SampleSuperstore3[[#This Row],[State]])</f>
        <v>Ohio</v>
      </c>
      <c r="Q9781" s="2" t="str">
        <f t="shared" si="152"/>
        <v>Toledo Ohio</v>
      </c>
      <c r="R9781" s="6" t="s">
        <v>61</v>
      </c>
      <c r="S9781" s="2" t="s">
        <v>46</v>
      </c>
      <c r="T9781" s="2"/>
    </row>
    <row r="9782" spans="1:22" x14ac:dyDescent="0.3">
      <c r="A9782" t="s">
        <v>28</v>
      </c>
      <c r="B9782" t="s">
        <v>22</v>
      </c>
      <c r="C9782" t="s">
        <v>15</v>
      </c>
      <c r="D9782" t="s">
        <v>252</v>
      </c>
      <c r="E9782" t="s">
        <v>104</v>
      </c>
      <c r="F9782">
        <v>43615</v>
      </c>
      <c r="G9782" t="s">
        <v>57</v>
      </c>
      <c r="H9782" t="s">
        <v>35</v>
      </c>
      <c r="I9782" t="s">
        <v>36</v>
      </c>
      <c r="J9782">
        <v>235188</v>
      </c>
      <c r="K9782">
        <v>2</v>
      </c>
      <c r="L9782">
        <v>4</v>
      </c>
      <c r="M9782">
        <v>-431178</v>
      </c>
      <c r="O9782" s="2" t="str">
        <f>TRIM(SampleSuperstore3[[#This Row],[City]])</f>
        <v>Toledo</v>
      </c>
      <c r="P9782" s="2" t="str">
        <f>TRIM(SampleSuperstore3[[#This Row],[State]])</f>
        <v>Ohio</v>
      </c>
      <c r="Q9782" s="2" t="str">
        <f t="shared" si="152"/>
        <v>Toledo Ohio</v>
      </c>
      <c r="R9782" s="6" t="s">
        <v>79</v>
      </c>
      <c r="S9782" s="2" t="s">
        <v>65</v>
      </c>
      <c r="T9782" s="2"/>
    </row>
    <row r="9783" spans="1:22" x14ac:dyDescent="0.3">
      <c r="A9783" t="s">
        <v>28</v>
      </c>
      <c r="B9783" t="s">
        <v>22</v>
      </c>
      <c r="C9783" t="s">
        <v>15</v>
      </c>
      <c r="D9783" t="s">
        <v>252</v>
      </c>
      <c r="E9783" t="s">
        <v>104</v>
      </c>
      <c r="F9783">
        <v>43615</v>
      </c>
      <c r="G9783" t="s">
        <v>57</v>
      </c>
      <c r="H9783" t="s">
        <v>35</v>
      </c>
      <c r="I9783" t="s">
        <v>36</v>
      </c>
      <c r="J9783">
        <v>26376</v>
      </c>
      <c r="K9783">
        <v>4</v>
      </c>
      <c r="L9783">
        <v>4</v>
      </c>
      <c r="M9783">
        <v>26376</v>
      </c>
      <c r="O9783" s="2" t="str">
        <f>TRIM(SampleSuperstore3[[#This Row],[City]])</f>
        <v>Toledo</v>
      </c>
      <c r="P9783" s="2" t="str">
        <f>TRIM(SampleSuperstore3[[#This Row],[State]])</f>
        <v>Ohio</v>
      </c>
      <c r="Q9783" s="2" t="str">
        <f t="shared" si="152"/>
        <v>Toledo Ohio</v>
      </c>
      <c r="R9783" s="6" t="s">
        <v>252</v>
      </c>
      <c r="S9783" s="2" t="s">
        <v>104</v>
      </c>
      <c r="T9783" s="2"/>
    </row>
    <row r="9784" spans="1:22" x14ac:dyDescent="0.3">
      <c r="A9784" t="s">
        <v>28</v>
      </c>
      <c r="B9784" t="s">
        <v>22</v>
      </c>
      <c r="C9784" t="s">
        <v>15</v>
      </c>
      <c r="D9784" t="s">
        <v>252</v>
      </c>
      <c r="E9784" t="s">
        <v>104</v>
      </c>
      <c r="F9784">
        <v>43615</v>
      </c>
      <c r="G9784" t="s">
        <v>57</v>
      </c>
      <c r="H9784" t="s">
        <v>35</v>
      </c>
      <c r="I9784" t="s">
        <v>59</v>
      </c>
      <c r="J9784">
        <v>10384</v>
      </c>
      <c r="K9784">
        <v>2</v>
      </c>
      <c r="L9784">
        <v>2</v>
      </c>
      <c r="M9784">
        <v>22066</v>
      </c>
      <c r="O9784" s="2" t="str">
        <f>TRIM(SampleSuperstore3[[#This Row],[City]])</f>
        <v>Toledo</v>
      </c>
      <c r="P9784" s="2" t="str">
        <f>TRIM(SampleSuperstore3[[#This Row],[State]])</f>
        <v>Ohio</v>
      </c>
      <c r="Q9784" s="2" t="str">
        <f t="shared" si="152"/>
        <v>Toledo Ohio</v>
      </c>
      <c r="R9784" s="6" t="s">
        <v>252</v>
      </c>
      <c r="S9784" s="2" t="s">
        <v>104</v>
      </c>
      <c r="T9784" s="2"/>
    </row>
    <row r="9785" spans="1:22" x14ac:dyDescent="0.3">
      <c r="A9785" t="s">
        <v>28</v>
      </c>
      <c r="B9785" t="s">
        <v>22</v>
      </c>
      <c r="C9785" t="s">
        <v>15</v>
      </c>
      <c r="D9785" t="s">
        <v>252</v>
      </c>
      <c r="E9785" t="s">
        <v>104</v>
      </c>
      <c r="F9785">
        <v>43615</v>
      </c>
      <c r="G9785" t="s">
        <v>57</v>
      </c>
      <c r="H9785" t="s">
        <v>35</v>
      </c>
      <c r="I9785" t="s">
        <v>36</v>
      </c>
      <c r="J9785">
        <v>107118</v>
      </c>
      <c r="K9785">
        <v>3</v>
      </c>
      <c r="L9785">
        <v>4</v>
      </c>
      <c r="M9785">
        <v>-214236</v>
      </c>
      <c r="O9785" s="2" t="str">
        <f>TRIM(SampleSuperstore3[[#This Row],[City]])</f>
        <v>Toledo</v>
      </c>
      <c r="P9785" s="2" t="str">
        <f>TRIM(SampleSuperstore3[[#This Row],[State]])</f>
        <v>Ohio</v>
      </c>
      <c r="Q9785" s="2" t="str">
        <f t="shared" si="152"/>
        <v>Toledo Ohio</v>
      </c>
      <c r="R9785" s="6" t="s">
        <v>252</v>
      </c>
      <c r="S9785" s="2" t="s">
        <v>104</v>
      </c>
      <c r="T9785" s="2"/>
    </row>
    <row r="9786" spans="1:22" x14ac:dyDescent="0.3">
      <c r="A9786" t="s">
        <v>28</v>
      </c>
      <c r="B9786" t="s">
        <v>14</v>
      </c>
      <c r="C9786" t="s">
        <v>15</v>
      </c>
      <c r="D9786" t="s">
        <v>622</v>
      </c>
      <c r="E9786" t="s">
        <v>24</v>
      </c>
      <c r="F9786">
        <v>95240</v>
      </c>
      <c r="G9786" t="s">
        <v>25</v>
      </c>
      <c r="H9786" t="s">
        <v>26</v>
      </c>
      <c r="I9786" t="s">
        <v>110</v>
      </c>
      <c r="J9786">
        <v>973</v>
      </c>
      <c r="K9786">
        <v>7</v>
      </c>
      <c r="L9786">
        <v>0</v>
      </c>
      <c r="M9786">
        <v>28217</v>
      </c>
      <c r="O9786" s="2" t="str">
        <f>TRIM(SampleSuperstore3[[#This Row],[City]])</f>
        <v>Lodi</v>
      </c>
      <c r="P9786" s="2" t="str">
        <f>TRIM(SampleSuperstore3[[#This Row],[State]])</f>
        <v>California</v>
      </c>
      <c r="Q9786" s="2" t="str">
        <f t="shared" si="152"/>
        <v>Lodi California</v>
      </c>
      <c r="R9786" s="6" t="s">
        <v>252</v>
      </c>
      <c r="S9786" s="2" t="s">
        <v>104</v>
      </c>
      <c r="T9786" s="2"/>
    </row>
    <row r="9787" spans="1:22" x14ac:dyDescent="0.3">
      <c r="A9787" t="s">
        <v>13</v>
      </c>
      <c r="B9787" t="s">
        <v>14</v>
      </c>
      <c r="C9787" t="s">
        <v>15</v>
      </c>
      <c r="D9787" t="s">
        <v>75</v>
      </c>
      <c r="E9787" t="s">
        <v>76</v>
      </c>
      <c r="F9787">
        <v>10024</v>
      </c>
      <c r="G9787" t="s">
        <v>57</v>
      </c>
      <c r="H9787" t="s">
        <v>26</v>
      </c>
      <c r="I9787" t="s">
        <v>37</v>
      </c>
      <c r="J9787">
        <v>3328</v>
      </c>
      <c r="K9787">
        <v>2</v>
      </c>
      <c r="L9787">
        <v>2</v>
      </c>
      <c r="M9787">
        <v>12064</v>
      </c>
      <c r="O9787" s="2" t="str">
        <f>TRIM(SampleSuperstore3[[#This Row],[City]])</f>
        <v>New York City</v>
      </c>
      <c r="P9787" s="2" t="str">
        <f>TRIM(SampleSuperstore3[[#This Row],[State]])</f>
        <v>New York</v>
      </c>
      <c r="Q9787" s="2" t="str">
        <f t="shared" si="152"/>
        <v>New York City New York</v>
      </c>
      <c r="R9787" s="6" t="s">
        <v>252</v>
      </c>
      <c r="S9787" s="2" t="s">
        <v>104</v>
      </c>
      <c r="T9787" s="2"/>
    </row>
    <row r="9788" spans="1:22" x14ac:dyDescent="0.3">
      <c r="A9788" t="s">
        <v>13</v>
      </c>
      <c r="B9788" t="s">
        <v>14</v>
      </c>
      <c r="C9788" t="s">
        <v>15</v>
      </c>
      <c r="D9788" t="s">
        <v>75</v>
      </c>
      <c r="E9788" t="s">
        <v>76</v>
      </c>
      <c r="F9788">
        <v>10024</v>
      </c>
      <c r="G9788" t="s">
        <v>57</v>
      </c>
      <c r="H9788" t="s">
        <v>35</v>
      </c>
      <c r="I9788" t="s">
        <v>36</v>
      </c>
      <c r="J9788">
        <v>13599</v>
      </c>
      <c r="K9788">
        <v>1</v>
      </c>
      <c r="L9788">
        <v>0</v>
      </c>
      <c r="M9788">
        <v>367173</v>
      </c>
      <c r="O9788" s="2" t="str">
        <f>TRIM(SampleSuperstore3[[#This Row],[City]])</f>
        <v>New York City</v>
      </c>
      <c r="P9788" s="2" t="str">
        <f>TRIM(SampleSuperstore3[[#This Row],[State]])</f>
        <v>New York</v>
      </c>
      <c r="Q9788" s="2" t="str">
        <f t="shared" si="152"/>
        <v>New York City New York</v>
      </c>
      <c r="R9788" s="6" t="s">
        <v>622</v>
      </c>
      <c r="S9788" s="2" t="s">
        <v>24</v>
      </c>
      <c r="T9788" s="2"/>
    </row>
    <row r="9789" spans="1:22" x14ac:dyDescent="0.3">
      <c r="A9789" t="s">
        <v>13</v>
      </c>
      <c r="B9789" t="s">
        <v>14</v>
      </c>
      <c r="C9789" t="s">
        <v>15</v>
      </c>
      <c r="D9789" t="s">
        <v>75</v>
      </c>
      <c r="E9789" t="s">
        <v>76</v>
      </c>
      <c r="F9789">
        <v>10024</v>
      </c>
      <c r="G9789" t="s">
        <v>57</v>
      </c>
      <c r="H9789" t="s">
        <v>19</v>
      </c>
      <c r="I9789" t="s">
        <v>33</v>
      </c>
      <c r="J9789">
        <v>738</v>
      </c>
      <c r="K9789">
        <v>1</v>
      </c>
      <c r="L9789">
        <v>0</v>
      </c>
      <c r="M9789">
        <v>21402</v>
      </c>
      <c r="O9789" s="2" t="str">
        <f>TRIM(SampleSuperstore3[[#This Row],[City]])</f>
        <v>New York City</v>
      </c>
      <c r="P9789" s="2" t="str">
        <f>TRIM(SampleSuperstore3[[#This Row],[State]])</f>
        <v>New York</v>
      </c>
      <c r="Q9789" s="2" t="str">
        <f t="shared" si="152"/>
        <v>New York City New York</v>
      </c>
      <c r="R9789" s="6" t="s">
        <v>634</v>
      </c>
      <c r="S9789" s="2" t="s">
        <v>369</v>
      </c>
      <c r="T9789" s="2" t="s">
        <v>3</v>
      </c>
      <c r="U9789" t="s">
        <v>634</v>
      </c>
      <c r="V9789" t="s">
        <v>369</v>
      </c>
    </row>
    <row r="9790" spans="1:22" x14ac:dyDescent="0.3">
      <c r="A9790" t="s">
        <v>28</v>
      </c>
      <c r="B9790" t="s">
        <v>44</v>
      </c>
      <c r="C9790" t="s">
        <v>15</v>
      </c>
      <c r="D9790" t="s">
        <v>29</v>
      </c>
      <c r="E9790" t="s">
        <v>30</v>
      </c>
      <c r="F9790">
        <v>33311</v>
      </c>
      <c r="G9790" t="s">
        <v>18</v>
      </c>
      <c r="H9790" t="s">
        <v>19</v>
      </c>
      <c r="I9790" t="s">
        <v>33</v>
      </c>
      <c r="J9790">
        <v>45568</v>
      </c>
      <c r="K9790">
        <v>2</v>
      </c>
      <c r="L9790">
        <v>2</v>
      </c>
      <c r="M9790">
        <v>96832</v>
      </c>
      <c r="O9790" s="2" t="str">
        <f>TRIM(SampleSuperstore3[[#This Row],[City]])</f>
        <v>Fort Lauderdale</v>
      </c>
      <c r="P9790" s="2" t="str">
        <f>TRIM(SampleSuperstore3[[#This Row],[State]])</f>
        <v>Florida</v>
      </c>
      <c r="Q9790" s="2" t="str">
        <f t="shared" si="152"/>
        <v>Fort Lauderdale Florida</v>
      </c>
      <c r="R9790" s="6" t="s">
        <v>634</v>
      </c>
      <c r="S9790" s="2" t="s">
        <v>369</v>
      </c>
      <c r="T9790" s="2" t="s">
        <v>3</v>
      </c>
      <c r="U9790" t="s">
        <v>634</v>
      </c>
      <c r="V9790" t="s">
        <v>369</v>
      </c>
    </row>
    <row r="9791" spans="1:22" x14ac:dyDescent="0.3">
      <c r="A9791" t="s">
        <v>28</v>
      </c>
      <c r="B9791" t="s">
        <v>44</v>
      </c>
      <c r="C9791" t="s">
        <v>15</v>
      </c>
      <c r="D9791" t="s">
        <v>29</v>
      </c>
      <c r="E9791" t="s">
        <v>30</v>
      </c>
      <c r="F9791">
        <v>33311</v>
      </c>
      <c r="G9791" t="s">
        <v>18</v>
      </c>
      <c r="H9791" t="s">
        <v>26</v>
      </c>
      <c r="I9791" t="s">
        <v>37</v>
      </c>
      <c r="J9791">
        <v>28752</v>
      </c>
      <c r="K9791">
        <v>8</v>
      </c>
      <c r="L9791">
        <v>7</v>
      </c>
      <c r="M9791">
        <v>-210848</v>
      </c>
      <c r="O9791" s="2" t="str">
        <f>TRIM(SampleSuperstore3[[#This Row],[City]])</f>
        <v>Fort Lauderdale</v>
      </c>
      <c r="P9791" s="2" t="str">
        <f>TRIM(SampleSuperstore3[[#This Row],[State]])</f>
        <v>Florida</v>
      </c>
      <c r="Q9791" s="2" t="str">
        <f t="shared" si="152"/>
        <v>Fort Lauderdale Florida</v>
      </c>
      <c r="R9791" s="6" t="s">
        <v>634</v>
      </c>
      <c r="S9791" s="2" t="s">
        <v>369</v>
      </c>
      <c r="T9791" s="2" t="s">
        <v>3</v>
      </c>
      <c r="U9791" t="s">
        <v>634</v>
      </c>
      <c r="V9791" t="s">
        <v>369</v>
      </c>
    </row>
    <row r="9792" spans="1:22" x14ac:dyDescent="0.3">
      <c r="A9792" t="s">
        <v>13</v>
      </c>
      <c r="B9792" t="s">
        <v>14</v>
      </c>
      <c r="C9792" t="s">
        <v>15</v>
      </c>
      <c r="D9792" t="s">
        <v>339</v>
      </c>
      <c r="E9792" t="s">
        <v>40</v>
      </c>
      <c r="F9792">
        <v>27604</v>
      </c>
      <c r="G9792" t="s">
        <v>18</v>
      </c>
      <c r="H9792" t="s">
        <v>19</v>
      </c>
      <c r="I9792" t="s">
        <v>21</v>
      </c>
      <c r="J9792">
        <v>194848</v>
      </c>
      <c r="K9792">
        <v>4</v>
      </c>
      <c r="L9792">
        <v>2</v>
      </c>
      <c r="M9792">
        <v>12178</v>
      </c>
      <c r="O9792" s="2" t="str">
        <f>TRIM(SampleSuperstore3[[#This Row],[City]])</f>
        <v>Raleigh</v>
      </c>
      <c r="P9792" s="2" t="str">
        <f>TRIM(SampleSuperstore3[[#This Row],[State]])</f>
        <v>North Carolina</v>
      </c>
      <c r="Q9792" s="2" t="str">
        <f t="shared" si="152"/>
        <v>Raleigh North Carolina</v>
      </c>
      <c r="R9792" s="6" t="s">
        <v>628</v>
      </c>
      <c r="S9792" s="2" t="s">
        <v>629</v>
      </c>
      <c r="T9792" s="2" t="s">
        <v>30</v>
      </c>
    </row>
    <row r="9793" spans="1:21" x14ac:dyDescent="0.3">
      <c r="A9793" t="s">
        <v>28</v>
      </c>
      <c r="B9793" t="s">
        <v>14</v>
      </c>
      <c r="C9793" t="s">
        <v>15</v>
      </c>
      <c r="D9793" t="s">
        <v>79</v>
      </c>
      <c r="E9793" t="s">
        <v>65</v>
      </c>
      <c r="F9793">
        <v>60623</v>
      </c>
      <c r="G9793" t="s">
        <v>47</v>
      </c>
      <c r="H9793" t="s">
        <v>26</v>
      </c>
      <c r="I9793" t="s">
        <v>37</v>
      </c>
      <c r="J9793">
        <v>2112</v>
      </c>
      <c r="K9793">
        <v>2</v>
      </c>
      <c r="L9793">
        <v>8</v>
      </c>
      <c r="M9793">
        <v>-33792</v>
      </c>
      <c r="O9793" s="2" t="str">
        <f>TRIM(SampleSuperstore3[[#This Row],[City]])</f>
        <v>Chicago</v>
      </c>
      <c r="P9793" s="2" t="str">
        <f>TRIM(SampleSuperstore3[[#This Row],[State]])</f>
        <v>Illinois</v>
      </c>
      <c r="Q9793" s="2" t="str">
        <f t="shared" si="152"/>
        <v>Chicago Illinois</v>
      </c>
      <c r="R9793" s="6" t="s">
        <v>628</v>
      </c>
      <c r="S9793" s="2" t="s">
        <v>629</v>
      </c>
      <c r="T9793" s="2" t="s">
        <v>30</v>
      </c>
    </row>
    <row r="9794" spans="1:21" x14ac:dyDescent="0.3">
      <c r="A9794" t="s">
        <v>13</v>
      </c>
      <c r="B9794" t="s">
        <v>14</v>
      </c>
      <c r="C9794" t="s">
        <v>15</v>
      </c>
      <c r="D9794" t="s">
        <v>94</v>
      </c>
      <c r="E9794" t="s">
        <v>95</v>
      </c>
      <c r="F9794">
        <v>97206</v>
      </c>
      <c r="G9794" t="s">
        <v>25</v>
      </c>
      <c r="H9794" t="s">
        <v>26</v>
      </c>
      <c r="I9794" t="s">
        <v>41</v>
      </c>
      <c r="J9794">
        <v>2592</v>
      </c>
      <c r="K9794">
        <v>5</v>
      </c>
      <c r="L9794">
        <v>2</v>
      </c>
      <c r="M9794">
        <v>9072</v>
      </c>
      <c r="O9794" s="2" t="str">
        <f>TRIM(SampleSuperstore3[[#This Row],[City]])</f>
        <v>Portland</v>
      </c>
      <c r="P9794" s="2" t="str">
        <f>TRIM(SampleSuperstore3[[#This Row],[State]])</f>
        <v>Oregon</v>
      </c>
      <c r="Q9794" s="2" t="str">
        <f t="shared" si="152"/>
        <v>Portland Oregon</v>
      </c>
      <c r="R9794" s="6" t="s">
        <v>339</v>
      </c>
      <c r="S9794" s="2" t="s">
        <v>704</v>
      </c>
      <c r="T9794" s="2" t="s">
        <v>806</v>
      </c>
    </row>
    <row r="9795" spans="1:21" x14ac:dyDescent="0.3">
      <c r="A9795" t="s">
        <v>13</v>
      </c>
      <c r="B9795" t="s">
        <v>14</v>
      </c>
      <c r="C9795" t="s">
        <v>15</v>
      </c>
      <c r="D9795" t="s">
        <v>94</v>
      </c>
      <c r="E9795" t="s">
        <v>95</v>
      </c>
      <c r="F9795">
        <v>97206</v>
      </c>
      <c r="G9795" t="s">
        <v>25</v>
      </c>
      <c r="H9795" t="s">
        <v>26</v>
      </c>
      <c r="I9795" t="s">
        <v>34</v>
      </c>
      <c r="J9795">
        <v>120768</v>
      </c>
      <c r="K9795">
        <v>4</v>
      </c>
      <c r="L9795">
        <v>2</v>
      </c>
      <c r="M9795">
        <v>90576</v>
      </c>
      <c r="O9795" s="2" t="str">
        <f>TRIM(SampleSuperstore3[[#This Row],[City]])</f>
        <v>Portland</v>
      </c>
      <c r="P9795" s="2" t="str">
        <f>TRIM(SampleSuperstore3[[#This Row],[State]])</f>
        <v>Oregon</v>
      </c>
      <c r="Q9795" s="2" t="str">
        <f t="shared" ref="Q9795:Q9858" si="153">_xlfn.CONCAT(O9795," ",P9795)</f>
        <v>Portland Oregon</v>
      </c>
      <c r="R9795" s="6" t="s">
        <v>79</v>
      </c>
      <c r="S9795" s="2" t="s">
        <v>65</v>
      </c>
      <c r="T9795" s="2"/>
    </row>
    <row r="9796" spans="1:21" x14ac:dyDescent="0.3">
      <c r="A9796" t="s">
        <v>62</v>
      </c>
      <c r="B9796" t="s">
        <v>14</v>
      </c>
      <c r="C9796" t="s">
        <v>15</v>
      </c>
      <c r="D9796" t="s">
        <v>615</v>
      </c>
      <c r="E9796" t="s">
        <v>132</v>
      </c>
      <c r="F9796">
        <v>7017</v>
      </c>
      <c r="G9796" t="s">
        <v>57</v>
      </c>
      <c r="H9796" t="s">
        <v>26</v>
      </c>
      <c r="I9796" t="s">
        <v>41</v>
      </c>
      <c r="J9796">
        <v>2592</v>
      </c>
      <c r="K9796">
        <v>4</v>
      </c>
      <c r="L9796">
        <v>0</v>
      </c>
      <c r="M9796">
        <v>124416</v>
      </c>
      <c r="O9796" s="2" t="str">
        <f>TRIM(SampleSuperstore3[[#This Row],[City]])</f>
        <v>East Orange</v>
      </c>
      <c r="P9796" s="2" t="str">
        <f>TRIM(SampleSuperstore3[[#This Row],[State]])</f>
        <v>New Jersey</v>
      </c>
      <c r="Q9796" s="2" t="str">
        <f t="shared" si="153"/>
        <v>East Orange New Jersey</v>
      </c>
      <c r="R9796" s="6" t="s">
        <v>94</v>
      </c>
      <c r="S9796" s="2" t="s">
        <v>95</v>
      </c>
      <c r="T9796" s="2"/>
    </row>
    <row r="9797" spans="1:21" x14ac:dyDescent="0.3">
      <c r="A9797" t="s">
        <v>62</v>
      </c>
      <c r="B9797" t="s">
        <v>14</v>
      </c>
      <c r="C9797" t="s">
        <v>15</v>
      </c>
      <c r="D9797" t="s">
        <v>615</v>
      </c>
      <c r="E9797" t="s">
        <v>132</v>
      </c>
      <c r="F9797">
        <v>7017</v>
      </c>
      <c r="G9797" t="s">
        <v>57</v>
      </c>
      <c r="H9797" t="s">
        <v>26</v>
      </c>
      <c r="I9797" t="s">
        <v>34</v>
      </c>
      <c r="J9797">
        <v>3465</v>
      </c>
      <c r="K9797">
        <v>3</v>
      </c>
      <c r="L9797">
        <v>0</v>
      </c>
      <c r="M9797">
        <v>9702</v>
      </c>
      <c r="O9797" s="2" t="str">
        <f>TRIM(SampleSuperstore3[[#This Row],[City]])</f>
        <v>East Orange</v>
      </c>
      <c r="P9797" s="2" t="str">
        <f>TRIM(SampleSuperstore3[[#This Row],[State]])</f>
        <v>New Jersey</v>
      </c>
      <c r="Q9797" s="2" t="str">
        <f t="shared" si="153"/>
        <v>East Orange New Jersey</v>
      </c>
      <c r="R9797" s="6" t="s">
        <v>94</v>
      </c>
      <c r="S9797" s="2" t="s">
        <v>95</v>
      </c>
      <c r="T9797" s="2"/>
    </row>
    <row r="9798" spans="1:21" x14ac:dyDescent="0.3">
      <c r="A9798" t="s">
        <v>62</v>
      </c>
      <c r="B9798" t="s">
        <v>14</v>
      </c>
      <c r="C9798" t="s">
        <v>15</v>
      </c>
      <c r="D9798" t="s">
        <v>615</v>
      </c>
      <c r="E9798" t="s">
        <v>132</v>
      </c>
      <c r="F9798">
        <v>7017</v>
      </c>
      <c r="G9798" t="s">
        <v>57</v>
      </c>
      <c r="H9798" t="s">
        <v>26</v>
      </c>
      <c r="I9798" t="s">
        <v>41</v>
      </c>
      <c r="J9798">
        <v>20495</v>
      </c>
      <c r="K9798">
        <v>5</v>
      </c>
      <c r="L9798">
        <v>0</v>
      </c>
      <c r="M9798">
        <v>1004255</v>
      </c>
      <c r="O9798" s="2" t="str">
        <f>TRIM(SampleSuperstore3[[#This Row],[City]])</f>
        <v>East Orange</v>
      </c>
      <c r="P9798" s="2" t="str">
        <f>TRIM(SampleSuperstore3[[#This Row],[State]])</f>
        <v>New Jersey</v>
      </c>
      <c r="Q9798" s="2" t="str">
        <f t="shared" si="153"/>
        <v>East Orange New Jersey</v>
      </c>
      <c r="R9798" s="6" t="s">
        <v>57</v>
      </c>
      <c r="S9798" s="2" t="s">
        <v>423</v>
      </c>
      <c r="T9798" s="2" t="s">
        <v>634</v>
      </c>
      <c r="U9798" t="s">
        <v>808</v>
      </c>
    </row>
    <row r="9799" spans="1:21" x14ac:dyDescent="0.3">
      <c r="A9799" t="s">
        <v>62</v>
      </c>
      <c r="B9799" t="s">
        <v>14</v>
      </c>
      <c r="C9799" t="s">
        <v>15</v>
      </c>
      <c r="D9799" t="s">
        <v>615</v>
      </c>
      <c r="E9799" t="s">
        <v>132</v>
      </c>
      <c r="F9799">
        <v>7017</v>
      </c>
      <c r="G9799" t="s">
        <v>57</v>
      </c>
      <c r="H9799" t="s">
        <v>26</v>
      </c>
      <c r="I9799" t="s">
        <v>37</v>
      </c>
      <c r="J9799">
        <v>7995</v>
      </c>
      <c r="K9799">
        <v>5</v>
      </c>
      <c r="L9799">
        <v>0</v>
      </c>
      <c r="M9799">
        <v>38376</v>
      </c>
      <c r="O9799" s="2" t="str">
        <f>TRIM(SampleSuperstore3[[#This Row],[City]])</f>
        <v>East Orange</v>
      </c>
      <c r="P9799" s="2" t="str">
        <f>TRIM(SampleSuperstore3[[#This Row],[State]])</f>
        <v>New Jersey</v>
      </c>
      <c r="Q9799" s="2" t="str">
        <f t="shared" si="153"/>
        <v>East Orange New Jersey</v>
      </c>
      <c r="R9799" s="6" t="s">
        <v>57</v>
      </c>
      <c r="S9799" s="2" t="s">
        <v>423</v>
      </c>
      <c r="T9799" s="2" t="s">
        <v>634</v>
      </c>
      <c r="U9799" t="s">
        <v>808</v>
      </c>
    </row>
    <row r="9800" spans="1:21" x14ac:dyDescent="0.3">
      <c r="A9800" t="s">
        <v>28</v>
      </c>
      <c r="B9800" t="s">
        <v>22</v>
      </c>
      <c r="C9800" t="s">
        <v>15</v>
      </c>
      <c r="D9800" t="s">
        <v>158</v>
      </c>
      <c r="E9800" t="s">
        <v>30</v>
      </c>
      <c r="F9800">
        <v>33710</v>
      </c>
      <c r="G9800" t="s">
        <v>18</v>
      </c>
      <c r="H9800" t="s">
        <v>26</v>
      </c>
      <c r="I9800" t="s">
        <v>41</v>
      </c>
      <c r="J9800">
        <v>173488</v>
      </c>
      <c r="K9800">
        <v>7</v>
      </c>
      <c r="L9800">
        <v>2</v>
      </c>
      <c r="M9800">
        <v>54215</v>
      </c>
      <c r="O9800" s="2" t="str">
        <f>TRIM(SampleSuperstore3[[#This Row],[City]])</f>
        <v>Saint Petersburg</v>
      </c>
      <c r="P9800" s="2" t="str">
        <f>TRIM(SampleSuperstore3[[#This Row],[State]])</f>
        <v>Florida</v>
      </c>
      <c r="Q9800" s="2" t="str">
        <f t="shared" si="153"/>
        <v>Saint Petersburg Florida</v>
      </c>
      <c r="R9800" s="6" t="s">
        <v>57</v>
      </c>
      <c r="S9800" s="2" t="s">
        <v>423</v>
      </c>
      <c r="T9800" s="2" t="s">
        <v>634</v>
      </c>
      <c r="U9800" t="s">
        <v>808</v>
      </c>
    </row>
    <row r="9801" spans="1:21" x14ac:dyDescent="0.3">
      <c r="A9801" t="s">
        <v>28</v>
      </c>
      <c r="B9801" t="s">
        <v>22</v>
      </c>
      <c r="C9801" t="s">
        <v>15</v>
      </c>
      <c r="D9801" t="s">
        <v>158</v>
      </c>
      <c r="E9801" t="s">
        <v>30</v>
      </c>
      <c r="F9801">
        <v>33710</v>
      </c>
      <c r="G9801" t="s">
        <v>18</v>
      </c>
      <c r="H9801" t="s">
        <v>26</v>
      </c>
      <c r="I9801" t="s">
        <v>32</v>
      </c>
      <c r="J9801">
        <v>51696</v>
      </c>
      <c r="K9801">
        <v>4</v>
      </c>
      <c r="L9801">
        <v>2</v>
      </c>
      <c r="M9801">
        <v>-6462</v>
      </c>
      <c r="O9801" s="2" t="str">
        <f>TRIM(SampleSuperstore3[[#This Row],[City]])</f>
        <v>Saint Petersburg</v>
      </c>
      <c r="P9801" s="2" t="str">
        <f>TRIM(SampleSuperstore3[[#This Row],[State]])</f>
        <v>Florida</v>
      </c>
      <c r="Q9801" s="2" t="str">
        <f t="shared" si="153"/>
        <v>Saint Petersburg Florida</v>
      </c>
      <c r="R9801" s="6" t="s">
        <v>57</v>
      </c>
      <c r="S9801" s="2" t="s">
        <v>423</v>
      </c>
      <c r="T9801" s="2" t="s">
        <v>634</v>
      </c>
      <c r="U9801" t="s">
        <v>808</v>
      </c>
    </row>
    <row r="9802" spans="1:21" x14ac:dyDescent="0.3">
      <c r="A9802" t="s">
        <v>28</v>
      </c>
      <c r="B9802" t="s">
        <v>22</v>
      </c>
      <c r="C9802" t="s">
        <v>15</v>
      </c>
      <c r="D9802" t="s">
        <v>158</v>
      </c>
      <c r="E9802" t="s">
        <v>30</v>
      </c>
      <c r="F9802">
        <v>33710</v>
      </c>
      <c r="G9802" t="s">
        <v>18</v>
      </c>
      <c r="H9802" t="s">
        <v>19</v>
      </c>
      <c r="I9802" t="s">
        <v>33</v>
      </c>
      <c r="J9802">
        <v>173208</v>
      </c>
      <c r="K9802">
        <v>7</v>
      </c>
      <c r="L9802">
        <v>2</v>
      </c>
      <c r="M9802">
        <v>454671</v>
      </c>
      <c r="O9802" s="2" t="str">
        <f>TRIM(SampleSuperstore3[[#This Row],[City]])</f>
        <v>Saint Petersburg</v>
      </c>
      <c r="P9802" s="2" t="str">
        <f>TRIM(SampleSuperstore3[[#This Row],[State]])</f>
        <v>Florida</v>
      </c>
      <c r="Q9802" s="2" t="str">
        <f t="shared" si="153"/>
        <v>Saint Petersburg Florida</v>
      </c>
      <c r="R9802" s="6" t="s">
        <v>636</v>
      </c>
      <c r="S9802" s="2" t="s">
        <v>650</v>
      </c>
      <c r="T9802" s="2" t="s">
        <v>30</v>
      </c>
    </row>
    <row r="9803" spans="1:21" x14ac:dyDescent="0.3">
      <c r="A9803" t="s">
        <v>28</v>
      </c>
      <c r="B9803" t="s">
        <v>22</v>
      </c>
      <c r="C9803" t="s">
        <v>15</v>
      </c>
      <c r="D9803" t="s">
        <v>158</v>
      </c>
      <c r="E9803" t="s">
        <v>30</v>
      </c>
      <c r="F9803">
        <v>33710</v>
      </c>
      <c r="G9803" t="s">
        <v>18</v>
      </c>
      <c r="H9803" t="s">
        <v>26</v>
      </c>
      <c r="I9803" t="s">
        <v>34</v>
      </c>
      <c r="J9803">
        <v>4448</v>
      </c>
      <c r="K9803">
        <v>2</v>
      </c>
      <c r="L9803">
        <v>2</v>
      </c>
      <c r="M9803">
        <v>3336</v>
      </c>
      <c r="O9803" s="2" t="str">
        <f>TRIM(SampleSuperstore3[[#This Row],[City]])</f>
        <v>Saint Petersburg</v>
      </c>
      <c r="P9803" s="2" t="str">
        <f>TRIM(SampleSuperstore3[[#This Row],[State]])</f>
        <v>Florida</v>
      </c>
      <c r="Q9803" s="2" t="str">
        <f t="shared" si="153"/>
        <v>Saint Petersburg Florida</v>
      </c>
      <c r="R9803" s="6" t="s">
        <v>636</v>
      </c>
      <c r="S9803" s="2" t="s">
        <v>650</v>
      </c>
      <c r="T9803" s="2" t="s">
        <v>30</v>
      </c>
    </row>
    <row r="9804" spans="1:21" x14ac:dyDescent="0.3">
      <c r="A9804" t="s">
        <v>28</v>
      </c>
      <c r="B9804" t="s">
        <v>22</v>
      </c>
      <c r="C9804" t="s">
        <v>15</v>
      </c>
      <c r="D9804" t="s">
        <v>158</v>
      </c>
      <c r="E9804" t="s">
        <v>30</v>
      </c>
      <c r="F9804">
        <v>33710</v>
      </c>
      <c r="G9804" t="s">
        <v>18</v>
      </c>
      <c r="H9804" t="s">
        <v>26</v>
      </c>
      <c r="I9804" t="s">
        <v>27</v>
      </c>
      <c r="J9804">
        <v>9</v>
      </c>
      <c r="K9804">
        <v>3</v>
      </c>
      <c r="L9804">
        <v>2</v>
      </c>
      <c r="M9804">
        <v>315</v>
      </c>
      <c r="O9804" s="2" t="str">
        <f>TRIM(SampleSuperstore3[[#This Row],[City]])</f>
        <v>Saint Petersburg</v>
      </c>
      <c r="P9804" s="2" t="str">
        <f>TRIM(SampleSuperstore3[[#This Row],[State]])</f>
        <v>Florida</v>
      </c>
      <c r="Q9804" s="2" t="str">
        <f t="shared" si="153"/>
        <v>Saint Petersburg Florida</v>
      </c>
      <c r="R9804" s="6" t="s">
        <v>636</v>
      </c>
      <c r="S9804" s="2" t="s">
        <v>650</v>
      </c>
      <c r="T9804" s="2" t="s">
        <v>30</v>
      </c>
    </row>
    <row r="9805" spans="1:21" x14ac:dyDescent="0.3">
      <c r="A9805" t="s">
        <v>28</v>
      </c>
      <c r="B9805" t="s">
        <v>22</v>
      </c>
      <c r="C9805" t="s">
        <v>15</v>
      </c>
      <c r="D9805" t="s">
        <v>158</v>
      </c>
      <c r="E9805" t="s">
        <v>30</v>
      </c>
      <c r="F9805">
        <v>33710</v>
      </c>
      <c r="G9805" t="s">
        <v>18</v>
      </c>
      <c r="H9805" t="s">
        <v>26</v>
      </c>
      <c r="I9805" t="s">
        <v>41</v>
      </c>
      <c r="J9805">
        <v>4224</v>
      </c>
      <c r="K9805">
        <v>10</v>
      </c>
      <c r="L9805">
        <v>2</v>
      </c>
      <c r="M9805">
        <v>132</v>
      </c>
      <c r="O9805" s="2" t="str">
        <f>TRIM(SampleSuperstore3[[#This Row],[City]])</f>
        <v>Saint Petersburg</v>
      </c>
      <c r="P9805" s="2" t="str">
        <f>TRIM(SampleSuperstore3[[#This Row],[State]])</f>
        <v>Florida</v>
      </c>
      <c r="Q9805" s="2" t="str">
        <f t="shared" si="153"/>
        <v>Saint Petersburg Florida</v>
      </c>
      <c r="R9805" s="6" t="s">
        <v>636</v>
      </c>
      <c r="S9805" s="2" t="s">
        <v>650</v>
      </c>
      <c r="T9805" s="2" t="s">
        <v>30</v>
      </c>
    </row>
    <row r="9806" spans="1:21" x14ac:dyDescent="0.3">
      <c r="A9806" t="s">
        <v>28</v>
      </c>
      <c r="B9806" t="s">
        <v>22</v>
      </c>
      <c r="C9806" t="s">
        <v>15</v>
      </c>
      <c r="D9806" t="s">
        <v>158</v>
      </c>
      <c r="E9806" t="s">
        <v>30</v>
      </c>
      <c r="F9806">
        <v>33710</v>
      </c>
      <c r="G9806" t="s">
        <v>18</v>
      </c>
      <c r="H9806" t="s">
        <v>26</v>
      </c>
      <c r="I9806" t="s">
        <v>37</v>
      </c>
      <c r="J9806">
        <v>18264</v>
      </c>
      <c r="K9806">
        <v>2</v>
      </c>
      <c r="L9806">
        <v>7</v>
      </c>
      <c r="M9806">
        <v>-133936</v>
      </c>
      <c r="O9806" s="2" t="str">
        <f>TRIM(SampleSuperstore3[[#This Row],[City]])</f>
        <v>Saint Petersburg</v>
      </c>
      <c r="P9806" s="2" t="str">
        <f>TRIM(SampleSuperstore3[[#This Row],[State]])</f>
        <v>Florida</v>
      </c>
      <c r="Q9806" s="2" t="str">
        <f t="shared" si="153"/>
        <v>Saint Petersburg Florida</v>
      </c>
      <c r="R9806" s="6" t="s">
        <v>636</v>
      </c>
      <c r="S9806" s="2" t="s">
        <v>650</v>
      </c>
      <c r="T9806" s="2" t="s">
        <v>30</v>
      </c>
    </row>
    <row r="9807" spans="1:21" x14ac:dyDescent="0.3">
      <c r="A9807" t="s">
        <v>28</v>
      </c>
      <c r="B9807" t="s">
        <v>14</v>
      </c>
      <c r="C9807" t="s">
        <v>15</v>
      </c>
      <c r="D9807" t="s">
        <v>52</v>
      </c>
      <c r="E9807" t="s">
        <v>24</v>
      </c>
      <c r="F9807">
        <v>94122</v>
      </c>
      <c r="G9807" t="s">
        <v>25</v>
      </c>
      <c r="H9807" t="s">
        <v>26</v>
      </c>
      <c r="I9807" t="s">
        <v>38</v>
      </c>
      <c r="J9807">
        <v>15291</v>
      </c>
      <c r="K9807">
        <v>3</v>
      </c>
      <c r="L9807">
        <v>0</v>
      </c>
      <c r="M9807">
        <v>428148</v>
      </c>
      <c r="O9807" s="2" t="str">
        <f>TRIM(SampleSuperstore3[[#This Row],[City]])</f>
        <v>San Francisco</v>
      </c>
      <c r="P9807" s="2" t="str">
        <f>TRIM(SampleSuperstore3[[#This Row],[State]])</f>
        <v>California</v>
      </c>
      <c r="Q9807" s="2" t="str">
        <f t="shared" si="153"/>
        <v>San Francisco California</v>
      </c>
      <c r="R9807" s="6" t="s">
        <v>636</v>
      </c>
      <c r="S9807" s="2" t="s">
        <v>650</v>
      </c>
      <c r="T9807" s="2" t="s">
        <v>30</v>
      </c>
    </row>
    <row r="9808" spans="1:21" x14ac:dyDescent="0.3">
      <c r="A9808" t="s">
        <v>28</v>
      </c>
      <c r="B9808" t="s">
        <v>14</v>
      </c>
      <c r="C9808" t="s">
        <v>15</v>
      </c>
      <c r="D9808" t="s">
        <v>52</v>
      </c>
      <c r="E9808" t="s">
        <v>24</v>
      </c>
      <c r="F9808">
        <v>94122</v>
      </c>
      <c r="G9808" t="s">
        <v>25</v>
      </c>
      <c r="H9808" t="s">
        <v>26</v>
      </c>
      <c r="I9808" t="s">
        <v>41</v>
      </c>
      <c r="J9808">
        <v>9294</v>
      </c>
      <c r="K9808">
        <v>3</v>
      </c>
      <c r="L9808">
        <v>0</v>
      </c>
      <c r="M9808">
        <v>41823</v>
      </c>
      <c r="O9808" s="2" t="str">
        <f>TRIM(SampleSuperstore3[[#This Row],[City]])</f>
        <v>San Francisco</v>
      </c>
      <c r="P9808" s="2" t="str">
        <f>TRIM(SampleSuperstore3[[#This Row],[State]])</f>
        <v>California</v>
      </c>
      <c r="Q9808" s="2" t="str">
        <f t="shared" si="153"/>
        <v>San Francisco California</v>
      </c>
      <c r="R9808" s="6" t="s">
        <v>636</v>
      </c>
      <c r="S9808" s="2" t="s">
        <v>650</v>
      </c>
      <c r="T9808" s="2" t="s">
        <v>30</v>
      </c>
    </row>
    <row r="9809" spans="1:22" x14ac:dyDescent="0.3">
      <c r="A9809" t="s">
        <v>28</v>
      </c>
      <c r="B9809" t="s">
        <v>14</v>
      </c>
      <c r="C9809" t="s">
        <v>15</v>
      </c>
      <c r="D9809" t="s">
        <v>52</v>
      </c>
      <c r="E9809" t="s">
        <v>24</v>
      </c>
      <c r="F9809">
        <v>94122</v>
      </c>
      <c r="G9809" t="s">
        <v>25</v>
      </c>
      <c r="H9809" t="s">
        <v>26</v>
      </c>
      <c r="I9809" t="s">
        <v>37</v>
      </c>
      <c r="J9809">
        <v>17856</v>
      </c>
      <c r="K9809">
        <v>4</v>
      </c>
      <c r="L9809">
        <v>2</v>
      </c>
      <c r="M9809">
        <v>62496</v>
      </c>
      <c r="O9809" s="2" t="str">
        <f>TRIM(SampleSuperstore3[[#This Row],[City]])</f>
        <v>San Francisco</v>
      </c>
      <c r="P9809" s="2" t="str">
        <f>TRIM(SampleSuperstore3[[#This Row],[State]])</f>
        <v>California</v>
      </c>
      <c r="Q9809" s="2" t="str">
        <f t="shared" si="153"/>
        <v>San Francisco California</v>
      </c>
      <c r="R9809" s="6" t="s">
        <v>632</v>
      </c>
      <c r="S9809" s="2" t="s">
        <v>633</v>
      </c>
      <c r="T9809" s="2" t="s">
        <v>24</v>
      </c>
    </row>
    <row r="9810" spans="1:22" x14ac:dyDescent="0.3">
      <c r="A9810" t="s">
        <v>28</v>
      </c>
      <c r="B9810" t="s">
        <v>14</v>
      </c>
      <c r="C9810" t="s">
        <v>15</v>
      </c>
      <c r="D9810" t="s">
        <v>52</v>
      </c>
      <c r="E9810" t="s">
        <v>24</v>
      </c>
      <c r="F9810">
        <v>94122</v>
      </c>
      <c r="G9810" t="s">
        <v>25</v>
      </c>
      <c r="H9810" t="s">
        <v>26</v>
      </c>
      <c r="I9810" t="s">
        <v>37</v>
      </c>
      <c r="J9810">
        <v>4644</v>
      </c>
      <c r="K9810">
        <v>3</v>
      </c>
      <c r="L9810">
        <v>2</v>
      </c>
      <c r="M9810">
        <v>15093</v>
      </c>
      <c r="O9810" s="2" t="str">
        <f>TRIM(SampleSuperstore3[[#This Row],[City]])</f>
        <v>San Francisco</v>
      </c>
      <c r="P9810" s="2" t="str">
        <f>TRIM(SampleSuperstore3[[#This Row],[State]])</f>
        <v>California</v>
      </c>
      <c r="Q9810" s="2" t="str">
        <f t="shared" si="153"/>
        <v>San Francisco California</v>
      </c>
      <c r="R9810" s="6" t="s">
        <v>632</v>
      </c>
      <c r="S9810" s="2" t="s">
        <v>633</v>
      </c>
      <c r="T9810" s="2" t="s">
        <v>24</v>
      </c>
    </row>
    <row r="9811" spans="1:22" x14ac:dyDescent="0.3">
      <c r="A9811" t="s">
        <v>28</v>
      </c>
      <c r="B9811" t="s">
        <v>14</v>
      </c>
      <c r="C9811" t="s">
        <v>15</v>
      </c>
      <c r="D9811" t="s">
        <v>52</v>
      </c>
      <c r="E9811" t="s">
        <v>24</v>
      </c>
      <c r="F9811">
        <v>94122</v>
      </c>
      <c r="G9811" t="s">
        <v>25</v>
      </c>
      <c r="H9811" t="s">
        <v>19</v>
      </c>
      <c r="I9811" t="s">
        <v>21</v>
      </c>
      <c r="J9811">
        <v>195136</v>
      </c>
      <c r="K9811">
        <v>4</v>
      </c>
      <c r="L9811">
        <v>2</v>
      </c>
      <c r="M9811">
        <v>-12196</v>
      </c>
      <c r="O9811" s="2" t="str">
        <f>TRIM(SampleSuperstore3[[#This Row],[City]])</f>
        <v>San Francisco</v>
      </c>
      <c r="P9811" s="2" t="str">
        <f>TRIM(SampleSuperstore3[[#This Row],[State]])</f>
        <v>California</v>
      </c>
      <c r="Q9811" s="2" t="str">
        <f t="shared" si="153"/>
        <v>San Francisco California</v>
      </c>
      <c r="R9811" s="6" t="s">
        <v>632</v>
      </c>
      <c r="S9811" s="2" t="s">
        <v>633</v>
      </c>
      <c r="T9811" s="2" t="s">
        <v>24</v>
      </c>
    </row>
    <row r="9812" spans="1:22" x14ac:dyDescent="0.3">
      <c r="A9812" t="s">
        <v>28</v>
      </c>
      <c r="B9812" t="s">
        <v>22</v>
      </c>
      <c r="C9812" t="s">
        <v>15</v>
      </c>
      <c r="D9812" t="s">
        <v>75</v>
      </c>
      <c r="E9812" t="s">
        <v>76</v>
      </c>
      <c r="F9812">
        <v>10035</v>
      </c>
      <c r="G9812" t="s">
        <v>57</v>
      </c>
      <c r="H9812" t="s">
        <v>26</v>
      </c>
      <c r="I9812" t="s">
        <v>32</v>
      </c>
      <c r="J9812">
        <v>1293</v>
      </c>
      <c r="K9812">
        <v>2</v>
      </c>
      <c r="L9812">
        <v>0</v>
      </c>
      <c r="M9812">
        <v>6465</v>
      </c>
      <c r="O9812" s="2" t="str">
        <f>TRIM(SampleSuperstore3[[#This Row],[City]])</f>
        <v>New York City</v>
      </c>
      <c r="P9812" s="2" t="str">
        <f>TRIM(SampleSuperstore3[[#This Row],[State]])</f>
        <v>New York</v>
      </c>
      <c r="Q9812" s="2" t="str">
        <f t="shared" si="153"/>
        <v>New York City New York</v>
      </c>
      <c r="R9812" s="6" t="s">
        <v>632</v>
      </c>
      <c r="S9812" s="2" t="s">
        <v>633</v>
      </c>
      <c r="T9812" s="2" t="s">
        <v>24</v>
      </c>
    </row>
    <row r="9813" spans="1:22" x14ac:dyDescent="0.3">
      <c r="A9813" t="s">
        <v>28</v>
      </c>
      <c r="B9813" t="s">
        <v>22</v>
      </c>
      <c r="C9813" t="s">
        <v>15</v>
      </c>
      <c r="D9813" t="s">
        <v>75</v>
      </c>
      <c r="E9813" t="s">
        <v>76</v>
      </c>
      <c r="F9813">
        <v>10035</v>
      </c>
      <c r="G9813" t="s">
        <v>57</v>
      </c>
      <c r="H9813" t="s">
        <v>26</v>
      </c>
      <c r="I9813" t="s">
        <v>37</v>
      </c>
      <c r="J9813">
        <v>11568</v>
      </c>
      <c r="K9813">
        <v>3</v>
      </c>
      <c r="L9813">
        <v>2</v>
      </c>
      <c r="M9813">
        <v>37596</v>
      </c>
      <c r="O9813" s="2" t="str">
        <f>TRIM(SampleSuperstore3[[#This Row],[City]])</f>
        <v>New York City</v>
      </c>
      <c r="P9813" s="2" t="str">
        <f>TRIM(SampleSuperstore3[[#This Row],[State]])</f>
        <v>New York</v>
      </c>
      <c r="Q9813" s="2" t="str">
        <f t="shared" si="153"/>
        <v>New York City New York</v>
      </c>
      <c r="R9813" s="6" t="s">
        <v>632</v>
      </c>
      <c r="S9813" s="2" t="s">
        <v>633</v>
      </c>
      <c r="T9813" s="2" t="s">
        <v>24</v>
      </c>
    </row>
    <row r="9814" spans="1:22" x14ac:dyDescent="0.3">
      <c r="A9814" t="s">
        <v>28</v>
      </c>
      <c r="B9814" t="s">
        <v>14</v>
      </c>
      <c r="C9814" t="s">
        <v>15</v>
      </c>
      <c r="D9814" t="s">
        <v>99</v>
      </c>
      <c r="E9814" t="s">
        <v>40</v>
      </c>
      <c r="F9814">
        <v>28205</v>
      </c>
      <c r="G9814" t="s">
        <v>18</v>
      </c>
      <c r="H9814" t="s">
        <v>19</v>
      </c>
      <c r="I9814" t="s">
        <v>21</v>
      </c>
      <c r="J9814">
        <v>242352</v>
      </c>
      <c r="K9814">
        <v>3</v>
      </c>
      <c r="L9814">
        <v>2</v>
      </c>
      <c r="M9814">
        <v>15147</v>
      </c>
      <c r="O9814" s="2" t="str">
        <f>TRIM(SampleSuperstore3[[#This Row],[City]])</f>
        <v>Charlotte</v>
      </c>
      <c r="P9814" s="2" t="str">
        <f>TRIM(SampleSuperstore3[[#This Row],[State]])</f>
        <v>North Carolina</v>
      </c>
      <c r="Q9814" s="2" t="str">
        <f t="shared" si="153"/>
        <v>Charlotte North Carolina</v>
      </c>
      <c r="R9814" s="6" t="s">
        <v>634</v>
      </c>
      <c r="S9814" s="2" t="s">
        <v>369</v>
      </c>
      <c r="T9814" s="2" t="s">
        <v>3</v>
      </c>
      <c r="U9814" t="s">
        <v>634</v>
      </c>
      <c r="V9814" t="s">
        <v>369</v>
      </c>
    </row>
    <row r="9815" spans="1:22" x14ac:dyDescent="0.3">
      <c r="A9815" t="s">
        <v>13</v>
      </c>
      <c r="B9815" t="s">
        <v>14</v>
      </c>
      <c r="C9815" t="s">
        <v>15</v>
      </c>
      <c r="D9815" t="s">
        <v>578</v>
      </c>
      <c r="E9815" t="s">
        <v>46</v>
      </c>
      <c r="F9815">
        <v>77705</v>
      </c>
      <c r="G9815" t="s">
        <v>47</v>
      </c>
      <c r="H9815" t="s">
        <v>35</v>
      </c>
      <c r="I9815" t="s">
        <v>59</v>
      </c>
      <c r="J9815">
        <v>319968</v>
      </c>
      <c r="K9815">
        <v>4</v>
      </c>
      <c r="L9815">
        <v>2</v>
      </c>
      <c r="M9815">
        <v>959904</v>
      </c>
      <c r="O9815" s="2" t="str">
        <f>TRIM(SampleSuperstore3[[#This Row],[City]])</f>
        <v>Beaumont</v>
      </c>
      <c r="P9815" s="2" t="str">
        <f>TRIM(SampleSuperstore3[[#This Row],[State]])</f>
        <v>Texas</v>
      </c>
      <c r="Q9815" s="2" t="str">
        <f t="shared" si="153"/>
        <v>Beaumont Texas</v>
      </c>
      <c r="R9815" s="6" t="s">
        <v>634</v>
      </c>
      <c r="S9815" s="2" t="s">
        <v>369</v>
      </c>
      <c r="T9815" s="2" t="s">
        <v>3</v>
      </c>
      <c r="U9815" t="s">
        <v>634</v>
      </c>
      <c r="V9815" t="s">
        <v>369</v>
      </c>
    </row>
    <row r="9816" spans="1:22" x14ac:dyDescent="0.3">
      <c r="A9816" t="s">
        <v>13</v>
      </c>
      <c r="B9816" t="s">
        <v>14</v>
      </c>
      <c r="C9816" t="s">
        <v>15</v>
      </c>
      <c r="D9816" t="s">
        <v>578</v>
      </c>
      <c r="E9816" t="s">
        <v>46</v>
      </c>
      <c r="F9816">
        <v>77705</v>
      </c>
      <c r="G9816" t="s">
        <v>47</v>
      </c>
      <c r="H9816" t="s">
        <v>19</v>
      </c>
      <c r="I9816" t="s">
        <v>33</v>
      </c>
      <c r="J9816">
        <v>8624</v>
      </c>
      <c r="K9816">
        <v>7</v>
      </c>
      <c r="L9816">
        <v>6</v>
      </c>
      <c r="M9816">
        <v>-25872</v>
      </c>
      <c r="O9816" s="2" t="str">
        <f>TRIM(SampleSuperstore3[[#This Row],[City]])</f>
        <v>Beaumont</v>
      </c>
      <c r="P9816" s="2" t="str">
        <f>TRIM(SampleSuperstore3[[#This Row],[State]])</f>
        <v>Texas</v>
      </c>
      <c r="Q9816" s="2" t="str">
        <f t="shared" si="153"/>
        <v>Beaumont Texas</v>
      </c>
      <c r="R9816" s="6" t="s">
        <v>99</v>
      </c>
      <c r="S9816" s="2" t="s">
        <v>704</v>
      </c>
      <c r="T9816" s="2" t="s">
        <v>806</v>
      </c>
    </row>
    <row r="9817" spans="1:22" x14ac:dyDescent="0.3">
      <c r="A9817" t="s">
        <v>13</v>
      </c>
      <c r="B9817" t="s">
        <v>14</v>
      </c>
      <c r="C9817" t="s">
        <v>15</v>
      </c>
      <c r="D9817" t="s">
        <v>135</v>
      </c>
      <c r="E9817" t="s">
        <v>46</v>
      </c>
      <c r="F9817">
        <v>75220</v>
      </c>
      <c r="G9817" t="s">
        <v>47</v>
      </c>
      <c r="H9817" t="s">
        <v>26</v>
      </c>
      <c r="I9817" t="s">
        <v>41</v>
      </c>
      <c r="J9817">
        <v>3984</v>
      </c>
      <c r="K9817">
        <v>1</v>
      </c>
      <c r="L9817">
        <v>2</v>
      </c>
      <c r="M9817">
        <v>14442</v>
      </c>
      <c r="O9817" s="2" t="str">
        <f>TRIM(SampleSuperstore3[[#This Row],[City]])</f>
        <v>Dallas</v>
      </c>
      <c r="P9817" s="2" t="str">
        <f>TRIM(SampleSuperstore3[[#This Row],[State]])</f>
        <v>Texas</v>
      </c>
      <c r="Q9817" s="2" t="str">
        <f t="shared" si="153"/>
        <v>Dallas Texas</v>
      </c>
      <c r="R9817" s="6" t="s">
        <v>578</v>
      </c>
      <c r="S9817" s="2" t="s">
        <v>46</v>
      </c>
      <c r="T9817" s="2"/>
    </row>
    <row r="9818" spans="1:22" x14ac:dyDescent="0.3">
      <c r="A9818" t="s">
        <v>28</v>
      </c>
      <c r="B9818" t="s">
        <v>22</v>
      </c>
      <c r="C9818" t="s">
        <v>15</v>
      </c>
      <c r="D9818" t="s">
        <v>82</v>
      </c>
      <c r="E9818" t="s">
        <v>104</v>
      </c>
      <c r="F9818">
        <v>45503</v>
      </c>
      <c r="G9818" t="s">
        <v>57</v>
      </c>
      <c r="H9818" t="s">
        <v>35</v>
      </c>
      <c r="I9818" t="s">
        <v>59</v>
      </c>
      <c r="J9818">
        <v>895944</v>
      </c>
      <c r="K9818">
        <v>7</v>
      </c>
      <c r="L9818">
        <v>2</v>
      </c>
      <c r="M9818">
        <v>1903881</v>
      </c>
      <c r="O9818" s="2" t="str">
        <f>TRIM(SampleSuperstore3[[#This Row],[City]])</f>
        <v>Springfield</v>
      </c>
      <c r="P9818" s="2" t="str">
        <f>TRIM(SampleSuperstore3[[#This Row],[State]])</f>
        <v>Ohio</v>
      </c>
      <c r="Q9818" s="2" t="str">
        <f t="shared" si="153"/>
        <v>Springfield Ohio</v>
      </c>
      <c r="R9818" s="6" t="s">
        <v>578</v>
      </c>
      <c r="S9818" s="2" t="s">
        <v>46</v>
      </c>
      <c r="T9818" s="2"/>
    </row>
    <row r="9819" spans="1:22" x14ac:dyDescent="0.3">
      <c r="A9819" t="s">
        <v>62</v>
      </c>
      <c r="B9819" t="s">
        <v>14</v>
      </c>
      <c r="C9819" t="s">
        <v>15</v>
      </c>
      <c r="D9819" t="s">
        <v>274</v>
      </c>
      <c r="E9819" t="s">
        <v>46</v>
      </c>
      <c r="F9819">
        <v>77571</v>
      </c>
      <c r="G9819" t="s">
        <v>47</v>
      </c>
      <c r="H9819" t="s">
        <v>19</v>
      </c>
      <c r="I9819" t="s">
        <v>33</v>
      </c>
      <c r="J9819">
        <v>14</v>
      </c>
      <c r="K9819">
        <v>4</v>
      </c>
      <c r="L9819">
        <v>6</v>
      </c>
      <c r="M9819">
        <v>-63</v>
      </c>
      <c r="O9819" s="2" t="str">
        <f>TRIM(SampleSuperstore3[[#This Row],[City]])</f>
        <v>La Porte</v>
      </c>
      <c r="P9819" s="2" t="str">
        <f>TRIM(SampleSuperstore3[[#This Row],[State]])</f>
        <v>Texas</v>
      </c>
      <c r="Q9819" s="2" t="str">
        <f t="shared" si="153"/>
        <v>La Porte Texas</v>
      </c>
      <c r="R9819" s="6" t="s">
        <v>135</v>
      </c>
      <c r="S9819" s="2" t="s">
        <v>46</v>
      </c>
      <c r="T9819" s="2"/>
    </row>
    <row r="9820" spans="1:22" x14ac:dyDescent="0.3">
      <c r="A9820" t="s">
        <v>62</v>
      </c>
      <c r="B9820" t="s">
        <v>14</v>
      </c>
      <c r="C9820" t="s">
        <v>15</v>
      </c>
      <c r="D9820" t="s">
        <v>274</v>
      </c>
      <c r="E9820" t="s">
        <v>46</v>
      </c>
      <c r="F9820">
        <v>77571</v>
      </c>
      <c r="G9820" t="s">
        <v>47</v>
      </c>
      <c r="H9820" t="s">
        <v>26</v>
      </c>
      <c r="I9820" t="s">
        <v>37</v>
      </c>
      <c r="J9820">
        <v>16392</v>
      </c>
      <c r="K9820">
        <v>2</v>
      </c>
      <c r="L9820">
        <v>8</v>
      </c>
      <c r="M9820">
        <v>-262272</v>
      </c>
      <c r="O9820" s="2" t="str">
        <f>TRIM(SampleSuperstore3[[#This Row],[City]])</f>
        <v>La Porte</v>
      </c>
      <c r="P9820" s="2" t="str">
        <f>TRIM(SampleSuperstore3[[#This Row],[State]])</f>
        <v>Texas</v>
      </c>
      <c r="Q9820" s="2" t="str">
        <f t="shared" si="153"/>
        <v>La Porte Texas</v>
      </c>
      <c r="R9820" s="6" t="s">
        <v>82</v>
      </c>
      <c r="S9820" s="2" t="s">
        <v>104</v>
      </c>
      <c r="T9820" s="2"/>
    </row>
    <row r="9821" spans="1:22" x14ac:dyDescent="0.3">
      <c r="A9821" t="s">
        <v>28</v>
      </c>
      <c r="B9821" t="s">
        <v>14</v>
      </c>
      <c r="C9821" t="s">
        <v>15</v>
      </c>
      <c r="D9821" t="s">
        <v>159</v>
      </c>
      <c r="E9821" t="s">
        <v>24</v>
      </c>
      <c r="F9821">
        <v>90805</v>
      </c>
      <c r="G9821" t="s">
        <v>25</v>
      </c>
      <c r="H9821" t="s">
        <v>26</v>
      </c>
      <c r="I9821" t="s">
        <v>41</v>
      </c>
      <c r="J9821">
        <v>109</v>
      </c>
      <c r="K9821">
        <v>5</v>
      </c>
      <c r="L9821">
        <v>0</v>
      </c>
      <c r="M9821">
        <v>5123</v>
      </c>
      <c r="O9821" s="2" t="str">
        <f>TRIM(SampleSuperstore3[[#This Row],[City]])</f>
        <v>Long Beach</v>
      </c>
      <c r="P9821" s="2" t="str">
        <f>TRIM(SampleSuperstore3[[#This Row],[State]])</f>
        <v>California</v>
      </c>
      <c r="Q9821" s="2" t="str">
        <f t="shared" si="153"/>
        <v>Long Beach California</v>
      </c>
      <c r="R9821" s="6" t="s">
        <v>691</v>
      </c>
      <c r="S9821" s="2" t="s">
        <v>692</v>
      </c>
      <c r="T9821" s="2" t="s">
        <v>46</v>
      </c>
    </row>
    <row r="9822" spans="1:22" x14ac:dyDescent="0.3">
      <c r="A9822" t="s">
        <v>28</v>
      </c>
      <c r="B9822" t="s">
        <v>14</v>
      </c>
      <c r="C9822" t="s">
        <v>15</v>
      </c>
      <c r="D9822" t="s">
        <v>159</v>
      </c>
      <c r="E9822" t="s">
        <v>24</v>
      </c>
      <c r="F9822">
        <v>90805</v>
      </c>
      <c r="G9822" t="s">
        <v>25</v>
      </c>
      <c r="H9822" t="s">
        <v>26</v>
      </c>
      <c r="I9822" t="s">
        <v>27</v>
      </c>
      <c r="J9822">
        <v>296</v>
      </c>
      <c r="K9822">
        <v>2</v>
      </c>
      <c r="L9822">
        <v>0</v>
      </c>
      <c r="M9822">
        <v>148</v>
      </c>
      <c r="O9822" s="2" t="str">
        <f>TRIM(SampleSuperstore3[[#This Row],[City]])</f>
        <v>Long Beach</v>
      </c>
      <c r="P9822" s="2" t="str">
        <f>TRIM(SampleSuperstore3[[#This Row],[State]])</f>
        <v>California</v>
      </c>
      <c r="Q9822" s="2" t="str">
        <f t="shared" si="153"/>
        <v>Long Beach California</v>
      </c>
      <c r="R9822" s="6" t="s">
        <v>691</v>
      </c>
      <c r="S9822" s="2" t="s">
        <v>692</v>
      </c>
      <c r="T9822" s="2" t="s">
        <v>46</v>
      </c>
    </row>
    <row r="9823" spans="1:22" x14ac:dyDescent="0.3">
      <c r="A9823" t="s">
        <v>28</v>
      </c>
      <c r="B9823" t="s">
        <v>14</v>
      </c>
      <c r="C9823" t="s">
        <v>15</v>
      </c>
      <c r="D9823" t="s">
        <v>159</v>
      </c>
      <c r="E9823" t="s">
        <v>24</v>
      </c>
      <c r="F9823">
        <v>90805</v>
      </c>
      <c r="G9823" t="s">
        <v>25</v>
      </c>
      <c r="H9823" t="s">
        <v>26</v>
      </c>
      <c r="I9823" t="s">
        <v>27</v>
      </c>
      <c r="J9823">
        <v>498</v>
      </c>
      <c r="K9823">
        <v>1</v>
      </c>
      <c r="L9823">
        <v>0</v>
      </c>
      <c r="M9823">
        <v>22908</v>
      </c>
      <c r="O9823" s="2" t="str">
        <f>TRIM(SampleSuperstore3[[#This Row],[City]])</f>
        <v>Long Beach</v>
      </c>
      <c r="P9823" s="2" t="str">
        <f>TRIM(SampleSuperstore3[[#This Row],[State]])</f>
        <v>California</v>
      </c>
      <c r="Q9823" s="2" t="str">
        <f t="shared" si="153"/>
        <v>Long Beach California</v>
      </c>
      <c r="R9823" s="6" t="s">
        <v>651</v>
      </c>
      <c r="S9823" s="2" t="s">
        <v>652</v>
      </c>
      <c r="T9823" s="2" t="s">
        <v>24</v>
      </c>
    </row>
    <row r="9824" spans="1:22" x14ac:dyDescent="0.3">
      <c r="A9824" t="s">
        <v>28</v>
      </c>
      <c r="B9824" t="s">
        <v>14</v>
      </c>
      <c r="C9824" t="s">
        <v>15</v>
      </c>
      <c r="D9824" t="s">
        <v>159</v>
      </c>
      <c r="E9824" t="s">
        <v>24</v>
      </c>
      <c r="F9824">
        <v>90805</v>
      </c>
      <c r="G9824" t="s">
        <v>25</v>
      </c>
      <c r="H9824" t="s">
        <v>35</v>
      </c>
      <c r="I9824" t="s">
        <v>162</v>
      </c>
      <c r="J9824">
        <v>479976</v>
      </c>
      <c r="K9824">
        <v>3</v>
      </c>
      <c r="L9824">
        <v>2</v>
      </c>
      <c r="M9824">
        <v>1619919</v>
      </c>
      <c r="O9824" s="2" t="str">
        <f>TRIM(SampleSuperstore3[[#This Row],[City]])</f>
        <v>Long Beach</v>
      </c>
      <c r="P9824" s="2" t="str">
        <f>TRIM(SampleSuperstore3[[#This Row],[State]])</f>
        <v>California</v>
      </c>
      <c r="Q9824" s="2" t="str">
        <f t="shared" si="153"/>
        <v>Long Beach California</v>
      </c>
      <c r="R9824" s="6" t="s">
        <v>651</v>
      </c>
      <c r="S9824" s="2" t="s">
        <v>652</v>
      </c>
      <c r="T9824" s="2" t="s">
        <v>24</v>
      </c>
    </row>
    <row r="9825" spans="1:22" x14ac:dyDescent="0.3">
      <c r="A9825" t="s">
        <v>28</v>
      </c>
      <c r="B9825" t="s">
        <v>14</v>
      </c>
      <c r="C9825" t="s">
        <v>15</v>
      </c>
      <c r="D9825" t="s">
        <v>159</v>
      </c>
      <c r="E9825" t="s">
        <v>24</v>
      </c>
      <c r="F9825">
        <v>90805</v>
      </c>
      <c r="G9825" t="s">
        <v>25</v>
      </c>
      <c r="H9825" t="s">
        <v>35</v>
      </c>
      <c r="I9825" t="s">
        <v>36</v>
      </c>
      <c r="J9825">
        <v>44736</v>
      </c>
      <c r="K9825">
        <v>8</v>
      </c>
      <c r="L9825">
        <v>2</v>
      </c>
      <c r="M9825">
        <v>44736</v>
      </c>
      <c r="O9825" s="2" t="str">
        <f>TRIM(SampleSuperstore3[[#This Row],[City]])</f>
        <v>Long Beach</v>
      </c>
      <c r="P9825" s="2" t="str">
        <f>TRIM(SampleSuperstore3[[#This Row],[State]])</f>
        <v>California</v>
      </c>
      <c r="Q9825" s="2" t="str">
        <f t="shared" si="153"/>
        <v>Long Beach California</v>
      </c>
      <c r="R9825" s="6" t="s">
        <v>651</v>
      </c>
      <c r="S9825" s="2" t="s">
        <v>652</v>
      </c>
      <c r="T9825" s="2" t="s">
        <v>24</v>
      </c>
    </row>
    <row r="9826" spans="1:22" x14ac:dyDescent="0.3">
      <c r="A9826" t="s">
        <v>28</v>
      </c>
      <c r="B9826" t="s">
        <v>14</v>
      </c>
      <c r="C9826" t="s">
        <v>15</v>
      </c>
      <c r="D9826" t="s">
        <v>159</v>
      </c>
      <c r="E9826" t="s">
        <v>24</v>
      </c>
      <c r="F9826">
        <v>90805</v>
      </c>
      <c r="G9826" t="s">
        <v>25</v>
      </c>
      <c r="H9826" t="s">
        <v>26</v>
      </c>
      <c r="I9826" t="s">
        <v>34</v>
      </c>
      <c r="J9826">
        <v>576</v>
      </c>
      <c r="K9826">
        <v>2</v>
      </c>
      <c r="L9826">
        <v>0</v>
      </c>
      <c r="M9826">
        <v>16704</v>
      </c>
      <c r="O9826" s="2" t="str">
        <f>TRIM(SampleSuperstore3[[#This Row],[City]])</f>
        <v>Long Beach</v>
      </c>
      <c r="P9826" s="2" t="str">
        <f>TRIM(SampleSuperstore3[[#This Row],[State]])</f>
        <v>California</v>
      </c>
      <c r="Q9826" s="2" t="str">
        <f t="shared" si="153"/>
        <v>Long Beach California</v>
      </c>
      <c r="R9826" s="6" t="s">
        <v>651</v>
      </c>
      <c r="S9826" s="2" t="s">
        <v>652</v>
      </c>
      <c r="T9826" s="2" t="s">
        <v>24</v>
      </c>
    </row>
    <row r="9827" spans="1:22" x14ac:dyDescent="0.3">
      <c r="A9827" t="s">
        <v>28</v>
      </c>
      <c r="B9827" t="s">
        <v>14</v>
      </c>
      <c r="C9827" t="s">
        <v>15</v>
      </c>
      <c r="D9827" t="s">
        <v>159</v>
      </c>
      <c r="E9827" t="s">
        <v>24</v>
      </c>
      <c r="F9827">
        <v>90805</v>
      </c>
      <c r="G9827" t="s">
        <v>25</v>
      </c>
      <c r="H9827" t="s">
        <v>19</v>
      </c>
      <c r="I9827" t="s">
        <v>21</v>
      </c>
      <c r="J9827">
        <v>483136</v>
      </c>
      <c r="K9827">
        <v>4</v>
      </c>
      <c r="L9827">
        <v>2</v>
      </c>
      <c r="M9827">
        <v>60392</v>
      </c>
      <c r="O9827" s="2" t="str">
        <f>TRIM(SampleSuperstore3[[#This Row],[City]])</f>
        <v>Long Beach</v>
      </c>
      <c r="P9827" s="2" t="str">
        <f>TRIM(SampleSuperstore3[[#This Row],[State]])</f>
        <v>California</v>
      </c>
      <c r="Q9827" s="2" t="str">
        <f t="shared" si="153"/>
        <v>Long Beach California</v>
      </c>
      <c r="R9827" s="6" t="s">
        <v>651</v>
      </c>
      <c r="S9827" s="2" t="s">
        <v>652</v>
      </c>
      <c r="T9827" s="2" t="s">
        <v>24</v>
      </c>
    </row>
    <row r="9828" spans="1:22" x14ac:dyDescent="0.3">
      <c r="A9828" t="s">
        <v>62</v>
      </c>
      <c r="B9828" t="s">
        <v>14</v>
      </c>
      <c r="C9828" t="s">
        <v>15</v>
      </c>
      <c r="D9828" t="s">
        <v>87</v>
      </c>
      <c r="E9828" t="s">
        <v>65</v>
      </c>
      <c r="F9828">
        <v>62521</v>
      </c>
      <c r="G9828" t="s">
        <v>47</v>
      </c>
      <c r="H9828" t="s">
        <v>26</v>
      </c>
      <c r="I9828" t="s">
        <v>27</v>
      </c>
      <c r="J9828">
        <v>15936</v>
      </c>
      <c r="K9828">
        <v>4</v>
      </c>
      <c r="L9828">
        <v>2</v>
      </c>
      <c r="M9828">
        <v>51792</v>
      </c>
      <c r="O9828" s="2" t="str">
        <f>TRIM(SampleSuperstore3[[#This Row],[City]])</f>
        <v>Decatur</v>
      </c>
      <c r="P9828" s="2" t="str">
        <f>TRIM(SampleSuperstore3[[#This Row],[State]])</f>
        <v>Illinois</v>
      </c>
      <c r="Q9828" s="2" t="str">
        <f t="shared" si="153"/>
        <v>Decatur Illinois</v>
      </c>
      <c r="R9828" s="6" t="s">
        <v>651</v>
      </c>
      <c r="S9828" s="2" t="s">
        <v>652</v>
      </c>
      <c r="T9828" s="2" t="s">
        <v>24</v>
      </c>
    </row>
    <row r="9829" spans="1:22" x14ac:dyDescent="0.3">
      <c r="A9829" t="s">
        <v>62</v>
      </c>
      <c r="B9829" t="s">
        <v>14</v>
      </c>
      <c r="C9829" t="s">
        <v>15</v>
      </c>
      <c r="D9829" t="s">
        <v>87</v>
      </c>
      <c r="E9829" t="s">
        <v>65</v>
      </c>
      <c r="F9829">
        <v>62521</v>
      </c>
      <c r="G9829" t="s">
        <v>47</v>
      </c>
      <c r="H9829" t="s">
        <v>19</v>
      </c>
      <c r="I9829" t="s">
        <v>33</v>
      </c>
      <c r="J9829">
        <v>61544</v>
      </c>
      <c r="K9829">
        <v>7</v>
      </c>
      <c r="L9829">
        <v>6</v>
      </c>
      <c r="M9829">
        <v>-400036</v>
      </c>
      <c r="O9829" s="2" t="str">
        <f>TRIM(SampleSuperstore3[[#This Row],[City]])</f>
        <v>Decatur</v>
      </c>
      <c r="P9829" s="2" t="str">
        <f>TRIM(SampleSuperstore3[[#This Row],[State]])</f>
        <v>Illinois</v>
      </c>
      <c r="Q9829" s="2" t="str">
        <f t="shared" si="153"/>
        <v>Decatur Illinois</v>
      </c>
      <c r="R9829" s="6" t="s">
        <v>651</v>
      </c>
      <c r="S9829" s="2" t="s">
        <v>652</v>
      </c>
      <c r="T9829" s="2" t="s">
        <v>24</v>
      </c>
    </row>
    <row r="9830" spans="1:22" x14ac:dyDescent="0.3">
      <c r="A9830" t="s">
        <v>62</v>
      </c>
      <c r="B9830" t="s">
        <v>14</v>
      </c>
      <c r="C9830" t="s">
        <v>15</v>
      </c>
      <c r="D9830" t="s">
        <v>87</v>
      </c>
      <c r="E9830" t="s">
        <v>65</v>
      </c>
      <c r="F9830">
        <v>62521</v>
      </c>
      <c r="G9830" t="s">
        <v>47</v>
      </c>
      <c r="H9830" t="s">
        <v>26</v>
      </c>
      <c r="I9830" t="s">
        <v>32</v>
      </c>
      <c r="J9830">
        <v>132696</v>
      </c>
      <c r="K9830">
        <v>3</v>
      </c>
      <c r="L9830">
        <v>2</v>
      </c>
      <c r="M9830">
        <v>99522</v>
      </c>
      <c r="O9830" s="2" t="str">
        <f>TRIM(SampleSuperstore3[[#This Row],[City]])</f>
        <v>Decatur</v>
      </c>
      <c r="P9830" s="2" t="str">
        <f>TRIM(SampleSuperstore3[[#This Row],[State]])</f>
        <v>Illinois</v>
      </c>
      <c r="Q9830" s="2" t="str">
        <f t="shared" si="153"/>
        <v>Decatur Illinois</v>
      </c>
      <c r="R9830" s="6" t="s">
        <v>87</v>
      </c>
      <c r="S9830" s="2" t="s">
        <v>65</v>
      </c>
      <c r="T9830" s="2"/>
    </row>
    <row r="9831" spans="1:22" x14ac:dyDescent="0.3">
      <c r="A9831" t="s">
        <v>13</v>
      </c>
      <c r="B9831" t="s">
        <v>44</v>
      </c>
      <c r="C9831" t="s">
        <v>15</v>
      </c>
      <c r="D9831" t="s">
        <v>23</v>
      </c>
      <c r="E9831" t="s">
        <v>24</v>
      </c>
      <c r="F9831">
        <v>90008</v>
      </c>
      <c r="G9831" t="s">
        <v>25</v>
      </c>
      <c r="H9831" t="s">
        <v>26</v>
      </c>
      <c r="I9831" t="s">
        <v>38</v>
      </c>
      <c r="J9831">
        <v>431</v>
      </c>
      <c r="K9831">
        <v>5</v>
      </c>
      <c r="L9831">
        <v>0</v>
      </c>
      <c r="M9831">
        <v>11206</v>
      </c>
      <c r="O9831" s="2" t="str">
        <f>TRIM(SampleSuperstore3[[#This Row],[City]])</f>
        <v>Los Angeles</v>
      </c>
      <c r="P9831" s="2" t="str">
        <f>TRIM(SampleSuperstore3[[#This Row],[State]])</f>
        <v>California</v>
      </c>
      <c r="Q9831" s="2" t="str">
        <f t="shared" si="153"/>
        <v>Los Angeles California</v>
      </c>
      <c r="R9831" s="6" t="s">
        <v>87</v>
      </c>
      <c r="S9831" s="2" t="s">
        <v>65</v>
      </c>
      <c r="T9831" s="2"/>
    </row>
    <row r="9832" spans="1:22" x14ac:dyDescent="0.3">
      <c r="A9832" t="s">
        <v>13</v>
      </c>
      <c r="B9832" t="s">
        <v>44</v>
      </c>
      <c r="C9832" t="s">
        <v>15</v>
      </c>
      <c r="D9832" t="s">
        <v>23</v>
      </c>
      <c r="E9832" t="s">
        <v>24</v>
      </c>
      <c r="F9832">
        <v>90008</v>
      </c>
      <c r="G9832" t="s">
        <v>25</v>
      </c>
      <c r="H9832" t="s">
        <v>19</v>
      </c>
      <c r="I9832" t="s">
        <v>33</v>
      </c>
      <c r="J9832">
        <v>5115</v>
      </c>
      <c r="K9832">
        <v>5</v>
      </c>
      <c r="L9832">
        <v>0</v>
      </c>
      <c r="M9832">
        <v>13299</v>
      </c>
      <c r="O9832" s="2" t="str">
        <f>TRIM(SampleSuperstore3[[#This Row],[City]])</f>
        <v>Los Angeles</v>
      </c>
      <c r="P9832" s="2" t="str">
        <f>TRIM(SampleSuperstore3[[#This Row],[State]])</f>
        <v>California</v>
      </c>
      <c r="Q9832" s="2" t="str">
        <f t="shared" si="153"/>
        <v>Los Angeles California</v>
      </c>
      <c r="R9832" s="6" t="s">
        <v>87</v>
      </c>
      <c r="S9832" s="2" t="s">
        <v>65</v>
      </c>
      <c r="T9832" s="2"/>
    </row>
    <row r="9833" spans="1:22" x14ac:dyDescent="0.3">
      <c r="A9833" t="s">
        <v>13</v>
      </c>
      <c r="B9833" t="s">
        <v>44</v>
      </c>
      <c r="C9833" t="s">
        <v>15</v>
      </c>
      <c r="D9833" t="s">
        <v>23</v>
      </c>
      <c r="E9833" t="s">
        <v>24</v>
      </c>
      <c r="F9833">
        <v>90008</v>
      </c>
      <c r="G9833" t="s">
        <v>25</v>
      </c>
      <c r="H9833" t="s">
        <v>26</v>
      </c>
      <c r="I9833" t="s">
        <v>37</v>
      </c>
      <c r="J9833">
        <v>14792</v>
      </c>
      <c r="K9833">
        <v>5</v>
      </c>
      <c r="L9833">
        <v>2</v>
      </c>
      <c r="M9833">
        <v>46225</v>
      </c>
      <c r="O9833" s="2" t="str">
        <f>TRIM(SampleSuperstore3[[#This Row],[City]])</f>
        <v>Los Angeles</v>
      </c>
      <c r="P9833" s="2" t="str">
        <f>TRIM(SampleSuperstore3[[#This Row],[State]])</f>
        <v>California</v>
      </c>
      <c r="Q9833" s="2" t="str">
        <f t="shared" si="153"/>
        <v>Los Angeles California</v>
      </c>
      <c r="R9833" s="6" t="s">
        <v>626</v>
      </c>
      <c r="S9833" s="2" t="s">
        <v>627</v>
      </c>
      <c r="T9833" s="2" t="s">
        <v>24</v>
      </c>
    </row>
    <row r="9834" spans="1:22" x14ac:dyDescent="0.3">
      <c r="A9834" t="s">
        <v>28</v>
      </c>
      <c r="B9834" t="s">
        <v>22</v>
      </c>
      <c r="C9834" t="s">
        <v>15</v>
      </c>
      <c r="D9834" t="s">
        <v>622</v>
      </c>
      <c r="E9834" t="s">
        <v>24</v>
      </c>
      <c r="F9834">
        <v>95240</v>
      </c>
      <c r="G9834" t="s">
        <v>25</v>
      </c>
      <c r="H9834" t="s">
        <v>26</v>
      </c>
      <c r="I9834" t="s">
        <v>34</v>
      </c>
      <c r="J9834">
        <v>3968</v>
      </c>
      <c r="K9834">
        <v>2</v>
      </c>
      <c r="L9834">
        <v>0</v>
      </c>
      <c r="M9834">
        <v>162688</v>
      </c>
      <c r="O9834" s="2" t="str">
        <f>TRIM(SampleSuperstore3[[#This Row],[City]])</f>
        <v>Lodi</v>
      </c>
      <c r="P9834" s="2" t="str">
        <f>TRIM(SampleSuperstore3[[#This Row],[State]])</f>
        <v>California</v>
      </c>
      <c r="Q9834" s="2" t="str">
        <f t="shared" si="153"/>
        <v>Lodi California</v>
      </c>
      <c r="R9834" s="6" t="s">
        <v>626</v>
      </c>
      <c r="S9834" s="2" t="s">
        <v>627</v>
      </c>
      <c r="T9834" s="2" t="s">
        <v>24</v>
      </c>
    </row>
    <row r="9835" spans="1:22" x14ac:dyDescent="0.3">
      <c r="A9835" t="s">
        <v>28</v>
      </c>
      <c r="B9835" t="s">
        <v>22</v>
      </c>
      <c r="C9835" t="s">
        <v>15</v>
      </c>
      <c r="D9835" t="s">
        <v>75</v>
      </c>
      <c r="E9835" t="s">
        <v>76</v>
      </c>
      <c r="F9835">
        <v>10009</v>
      </c>
      <c r="G9835" t="s">
        <v>57</v>
      </c>
      <c r="H9835" t="s">
        <v>19</v>
      </c>
      <c r="I9835" t="s">
        <v>33</v>
      </c>
      <c r="J9835">
        <v>1256</v>
      </c>
      <c r="K9835">
        <v>2</v>
      </c>
      <c r="L9835">
        <v>0</v>
      </c>
      <c r="M9835">
        <v>40192</v>
      </c>
      <c r="O9835" s="2" t="str">
        <f>TRIM(SampleSuperstore3[[#This Row],[City]])</f>
        <v>New York City</v>
      </c>
      <c r="P9835" s="2" t="str">
        <f>TRIM(SampleSuperstore3[[#This Row],[State]])</f>
        <v>New York</v>
      </c>
      <c r="Q9835" s="2" t="str">
        <f t="shared" si="153"/>
        <v>New York City New York</v>
      </c>
      <c r="R9835" s="6" t="s">
        <v>626</v>
      </c>
      <c r="S9835" s="2" t="s">
        <v>627</v>
      </c>
      <c r="T9835" s="2" t="s">
        <v>24</v>
      </c>
    </row>
    <row r="9836" spans="1:22" x14ac:dyDescent="0.3">
      <c r="A9836" t="s">
        <v>28</v>
      </c>
      <c r="B9836" t="s">
        <v>22</v>
      </c>
      <c r="C9836" t="s">
        <v>15</v>
      </c>
      <c r="D9836" t="s">
        <v>75</v>
      </c>
      <c r="E9836" t="s">
        <v>76</v>
      </c>
      <c r="F9836">
        <v>10009</v>
      </c>
      <c r="G9836" t="s">
        <v>57</v>
      </c>
      <c r="H9836" t="s">
        <v>26</v>
      </c>
      <c r="I9836" t="s">
        <v>37</v>
      </c>
      <c r="J9836">
        <v>9048</v>
      </c>
      <c r="K9836">
        <v>3</v>
      </c>
      <c r="L9836">
        <v>2</v>
      </c>
      <c r="M9836">
        <v>3393</v>
      </c>
      <c r="O9836" s="2" t="str">
        <f>TRIM(SampleSuperstore3[[#This Row],[City]])</f>
        <v>New York City</v>
      </c>
      <c r="P9836" s="2" t="str">
        <f>TRIM(SampleSuperstore3[[#This Row],[State]])</f>
        <v>New York</v>
      </c>
      <c r="Q9836" s="2" t="str">
        <f t="shared" si="153"/>
        <v>New York City New York</v>
      </c>
      <c r="R9836" s="6" t="s">
        <v>622</v>
      </c>
      <c r="S9836" s="2" t="s">
        <v>24</v>
      </c>
      <c r="T9836" s="2"/>
    </row>
    <row r="9837" spans="1:22" x14ac:dyDescent="0.3">
      <c r="A9837" t="s">
        <v>28</v>
      </c>
      <c r="B9837" t="s">
        <v>22</v>
      </c>
      <c r="C9837" t="s">
        <v>15</v>
      </c>
      <c r="D9837" t="s">
        <v>75</v>
      </c>
      <c r="E9837" t="s">
        <v>76</v>
      </c>
      <c r="F9837">
        <v>10009</v>
      </c>
      <c r="G9837" t="s">
        <v>57</v>
      </c>
      <c r="H9837" t="s">
        <v>26</v>
      </c>
      <c r="I9837" t="s">
        <v>41</v>
      </c>
      <c r="J9837">
        <v>1308</v>
      </c>
      <c r="K9837">
        <v>2</v>
      </c>
      <c r="L9837">
        <v>0</v>
      </c>
      <c r="M9837">
        <v>60168</v>
      </c>
      <c r="O9837" s="2" t="str">
        <f>TRIM(SampleSuperstore3[[#This Row],[City]])</f>
        <v>New York City</v>
      </c>
      <c r="P9837" s="2" t="str">
        <f>TRIM(SampleSuperstore3[[#This Row],[State]])</f>
        <v>New York</v>
      </c>
      <c r="Q9837" s="2" t="str">
        <f t="shared" si="153"/>
        <v>New York City New York</v>
      </c>
      <c r="R9837" s="6" t="s">
        <v>634</v>
      </c>
      <c r="S9837" s="2" t="s">
        <v>369</v>
      </c>
      <c r="T9837" s="2" t="s">
        <v>3</v>
      </c>
      <c r="U9837" t="s">
        <v>634</v>
      </c>
      <c r="V9837" t="s">
        <v>369</v>
      </c>
    </row>
    <row r="9838" spans="1:22" x14ac:dyDescent="0.3">
      <c r="A9838" t="s">
        <v>28</v>
      </c>
      <c r="B9838" t="s">
        <v>22</v>
      </c>
      <c r="C9838" t="s">
        <v>15</v>
      </c>
      <c r="D9838" t="s">
        <v>75</v>
      </c>
      <c r="E9838" t="s">
        <v>76</v>
      </c>
      <c r="F9838">
        <v>10009</v>
      </c>
      <c r="G9838" t="s">
        <v>57</v>
      </c>
      <c r="H9838" t="s">
        <v>19</v>
      </c>
      <c r="I9838" t="s">
        <v>33</v>
      </c>
      <c r="J9838">
        <v>2147</v>
      </c>
      <c r="K9838">
        <v>5</v>
      </c>
      <c r="L9838">
        <v>0</v>
      </c>
      <c r="M9838">
        <v>83733</v>
      </c>
      <c r="O9838" s="2" t="str">
        <f>TRIM(SampleSuperstore3[[#This Row],[City]])</f>
        <v>New York City</v>
      </c>
      <c r="P9838" s="2" t="str">
        <f>TRIM(SampleSuperstore3[[#This Row],[State]])</f>
        <v>New York</v>
      </c>
      <c r="Q9838" s="2" t="str">
        <f t="shared" si="153"/>
        <v>New York City New York</v>
      </c>
      <c r="R9838" s="6" t="s">
        <v>634</v>
      </c>
      <c r="S9838" s="2" t="s">
        <v>369</v>
      </c>
      <c r="T9838" s="2" t="s">
        <v>3</v>
      </c>
      <c r="U9838" t="s">
        <v>634</v>
      </c>
      <c r="V9838" t="s">
        <v>369</v>
      </c>
    </row>
    <row r="9839" spans="1:22" x14ac:dyDescent="0.3">
      <c r="A9839" t="s">
        <v>28</v>
      </c>
      <c r="B9839" t="s">
        <v>14</v>
      </c>
      <c r="C9839" t="s">
        <v>15</v>
      </c>
      <c r="D9839" t="s">
        <v>52</v>
      </c>
      <c r="E9839" t="s">
        <v>24</v>
      </c>
      <c r="F9839">
        <v>94109</v>
      </c>
      <c r="G9839" t="s">
        <v>25</v>
      </c>
      <c r="H9839" t="s">
        <v>19</v>
      </c>
      <c r="I9839" t="s">
        <v>33</v>
      </c>
      <c r="J9839">
        <v>5032</v>
      </c>
      <c r="K9839">
        <v>4</v>
      </c>
      <c r="L9839">
        <v>0</v>
      </c>
      <c r="M9839">
        <v>211344</v>
      </c>
      <c r="O9839" s="2" t="str">
        <f>TRIM(SampleSuperstore3[[#This Row],[City]])</f>
        <v>San Francisco</v>
      </c>
      <c r="P9839" s="2" t="str">
        <f>TRIM(SampleSuperstore3[[#This Row],[State]])</f>
        <v>California</v>
      </c>
      <c r="Q9839" s="2" t="str">
        <f t="shared" si="153"/>
        <v>San Francisco California</v>
      </c>
      <c r="R9839" s="6" t="s">
        <v>634</v>
      </c>
      <c r="S9839" s="2" t="s">
        <v>369</v>
      </c>
      <c r="T9839" s="2" t="s">
        <v>3</v>
      </c>
      <c r="U9839" t="s">
        <v>634</v>
      </c>
      <c r="V9839" t="s">
        <v>369</v>
      </c>
    </row>
    <row r="9840" spans="1:22" x14ac:dyDescent="0.3">
      <c r="A9840" t="s">
        <v>28</v>
      </c>
      <c r="B9840" t="s">
        <v>14</v>
      </c>
      <c r="C9840" t="s">
        <v>15</v>
      </c>
      <c r="D9840" t="s">
        <v>52</v>
      </c>
      <c r="E9840" t="s">
        <v>24</v>
      </c>
      <c r="F9840">
        <v>94109</v>
      </c>
      <c r="G9840" t="s">
        <v>25</v>
      </c>
      <c r="H9840" t="s">
        <v>26</v>
      </c>
      <c r="I9840" t="s">
        <v>41</v>
      </c>
      <c r="J9840">
        <v>2456</v>
      </c>
      <c r="K9840">
        <v>2</v>
      </c>
      <c r="L9840">
        <v>0</v>
      </c>
      <c r="M9840">
        <v>115432</v>
      </c>
      <c r="O9840" s="2" t="str">
        <f>TRIM(SampleSuperstore3[[#This Row],[City]])</f>
        <v>San Francisco</v>
      </c>
      <c r="P9840" s="2" t="str">
        <f>TRIM(SampleSuperstore3[[#This Row],[State]])</f>
        <v>California</v>
      </c>
      <c r="Q9840" s="2" t="str">
        <f t="shared" si="153"/>
        <v>San Francisco California</v>
      </c>
      <c r="R9840" s="6" t="s">
        <v>634</v>
      </c>
      <c r="S9840" s="2" t="s">
        <v>369</v>
      </c>
      <c r="T9840" s="2" t="s">
        <v>3</v>
      </c>
      <c r="U9840" t="s">
        <v>634</v>
      </c>
      <c r="V9840" t="s">
        <v>369</v>
      </c>
    </row>
    <row r="9841" spans="1:22" x14ac:dyDescent="0.3">
      <c r="A9841" t="s">
        <v>28</v>
      </c>
      <c r="B9841" t="s">
        <v>14</v>
      </c>
      <c r="C9841" t="s">
        <v>15</v>
      </c>
      <c r="D9841" t="s">
        <v>103</v>
      </c>
      <c r="E9841" t="s">
        <v>167</v>
      </c>
      <c r="F9841">
        <v>31907</v>
      </c>
      <c r="G9841" t="s">
        <v>18</v>
      </c>
      <c r="H9841" t="s">
        <v>26</v>
      </c>
      <c r="I9841" t="s">
        <v>41</v>
      </c>
      <c r="J9841">
        <v>4368</v>
      </c>
      <c r="K9841">
        <v>6</v>
      </c>
      <c r="L9841">
        <v>0</v>
      </c>
      <c r="M9841">
        <v>209664</v>
      </c>
      <c r="O9841" s="2" t="str">
        <f>TRIM(SampleSuperstore3[[#This Row],[City]])</f>
        <v>Columbus</v>
      </c>
      <c r="P9841" s="2" t="str">
        <f>TRIM(SampleSuperstore3[[#This Row],[State]])</f>
        <v>Georgia</v>
      </c>
      <c r="Q9841" s="2" t="str">
        <f t="shared" si="153"/>
        <v>Columbus Georgia</v>
      </c>
      <c r="R9841" s="6" t="s">
        <v>632</v>
      </c>
      <c r="S9841" s="2" t="s">
        <v>633</v>
      </c>
      <c r="T9841" s="2" t="s">
        <v>24</v>
      </c>
    </row>
    <row r="9842" spans="1:22" x14ac:dyDescent="0.3">
      <c r="A9842" t="s">
        <v>28</v>
      </c>
      <c r="B9842" t="s">
        <v>22</v>
      </c>
      <c r="C9842" t="s">
        <v>15</v>
      </c>
      <c r="D9842" t="s">
        <v>42</v>
      </c>
      <c r="E9842" t="s">
        <v>43</v>
      </c>
      <c r="F9842">
        <v>98103</v>
      </c>
      <c r="G9842" t="s">
        <v>25</v>
      </c>
      <c r="H9842" t="s">
        <v>19</v>
      </c>
      <c r="I9842" t="s">
        <v>31</v>
      </c>
      <c r="J9842">
        <v>339368</v>
      </c>
      <c r="K9842">
        <v>8</v>
      </c>
      <c r="L9842">
        <v>0</v>
      </c>
      <c r="M9842">
        <v>6108624</v>
      </c>
      <c r="O9842" s="2" t="str">
        <f>TRIM(SampleSuperstore3[[#This Row],[City]])</f>
        <v>Seattle</v>
      </c>
      <c r="P9842" s="2" t="str">
        <f>TRIM(SampleSuperstore3[[#This Row],[State]])</f>
        <v>Washington</v>
      </c>
      <c r="Q9842" s="2" t="str">
        <f t="shared" si="153"/>
        <v>Seattle Washington</v>
      </c>
      <c r="R9842" s="6" t="s">
        <v>632</v>
      </c>
      <c r="S9842" s="2" t="s">
        <v>633</v>
      </c>
      <c r="T9842" s="2" t="s">
        <v>24</v>
      </c>
    </row>
    <row r="9843" spans="1:22" x14ac:dyDescent="0.3">
      <c r="A9843" t="s">
        <v>28</v>
      </c>
      <c r="B9843" t="s">
        <v>44</v>
      </c>
      <c r="C9843" t="s">
        <v>15</v>
      </c>
      <c r="D9843" t="s">
        <v>182</v>
      </c>
      <c r="E9843" t="s">
        <v>74</v>
      </c>
      <c r="F9843">
        <v>47374</v>
      </c>
      <c r="G9843" t="s">
        <v>47</v>
      </c>
      <c r="H9843" t="s">
        <v>26</v>
      </c>
      <c r="I9843" t="s">
        <v>32</v>
      </c>
      <c r="J9843">
        <v>674</v>
      </c>
      <c r="K9843">
        <v>5</v>
      </c>
      <c r="L9843">
        <v>0</v>
      </c>
      <c r="M9843">
        <v>17524</v>
      </c>
      <c r="O9843" s="2" t="str">
        <f>TRIM(SampleSuperstore3[[#This Row],[City]])</f>
        <v>Richmond</v>
      </c>
      <c r="P9843" s="2" t="str">
        <f>TRIM(SampleSuperstore3[[#This Row],[State]])</f>
        <v>Indiana</v>
      </c>
      <c r="Q9843" s="2" t="str">
        <f t="shared" si="153"/>
        <v>Richmond Indiana</v>
      </c>
      <c r="R9843" s="6" t="s">
        <v>103</v>
      </c>
      <c r="S9843" s="2" t="s">
        <v>167</v>
      </c>
      <c r="T9843" s="2"/>
    </row>
    <row r="9844" spans="1:22" x14ac:dyDescent="0.3">
      <c r="A9844" t="s">
        <v>28</v>
      </c>
      <c r="B9844" t="s">
        <v>44</v>
      </c>
      <c r="C9844" t="s">
        <v>15</v>
      </c>
      <c r="D9844" t="s">
        <v>182</v>
      </c>
      <c r="E9844" t="s">
        <v>74</v>
      </c>
      <c r="F9844">
        <v>47374</v>
      </c>
      <c r="G9844" t="s">
        <v>47</v>
      </c>
      <c r="H9844" t="s">
        <v>26</v>
      </c>
      <c r="I9844" t="s">
        <v>77</v>
      </c>
      <c r="J9844">
        <v>252</v>
      </c>
      <c r="K9844">
        <v>2</v>
      </c>
      <c r="L9844">
        <v>0</v>
      </c>
      <c r="M9844">
        <v>1008</v>
      </c>
      <c r="O9844" s="2" t="str">
        <f>TRIM(SampleSuperstore3[[#This Row],[City]])</f>
        <v>Richmond</v>
      </c>
      <c r="P9844" s="2" t="str">
        <f>TRIM(SampleSuperstore3[[#This Row],[State]])</f>
        <v>Indiana</v>
      </c>
      <c r="Q9844" s="2" t="str">
        <f t="shared" si="153"/>
        <v>Richmond Indiana</v>
      </c>
      <c r="R9844" s="6" t="s">
        <v>42</v>
      </c>
      <c r="S9844" s="2" t="s">
        <v>43</v>
      </c>
      <c r="T9844" s="2"/>
    </row>
    <row r="9845" spans="1:22" x14ac:dyDescent="0.3">
      <c r="A9845" t="s">
        <v>28</v>
      </c>
      <c r="B9845" t="s">
        <v>44</v>
      </c>
      <c r="C9845" t="s">
        <v>15</v>
      </c>
      <c r="D9845" t="s">
        <v>182</v>
      </c>
      <c r="E9845" t="s">
        <v>74</v>
      </c>
      <c r="F9845">
        <v>47374</v>
      </c>
      <c r="G9845" t="s">
        <v>47</v>
      </c>
      <c r="H9845" t="s">
        <v>35</v>
      </c>
      <c r="I9845" t="s">
        <v>36</v>
      </c>
      <c r="J9845">
        <v>678</v>
      </c>
      <c r="K9845">
        <v>4</v>
      </c>
      <c r="L9845">
        <v>0</v>
      </c>
      <c r="M9845">
        <v>1356</v>
      </c>
      <c r="O9845" s="2" t="str">
        <f>TRIM(SampleSuperstore3[[#This Row],[City]])</f>
        <v>Richmond</v>
      </c>
      <c r="P9845" s="2" t="str">
        <f>TRIM(SampleSuperstore3[[#This Row],[State]])</f>
        <v>Indiana</v>
      </c>
      <c r="Q9845" s="2" t="str">
        <f t="shared" si="153"/>
        <v>Richmond Indiana</v>
      </c>
      <c r="R9845" s="6" t="s">
        <v>182</v>
      </c>
      <c r="S9845" s="2" t="s">
        <v>74</v>
      </c>
      <c r="T9845" s="2"/>
    </row>
    <row r="9846" spans="1:22" x14ac:dyDescent="0.3">
      <c r="A9846" t="s">
        <v>28</v>
      </c>
      <c r="B9846" t="s">
        <v>44</v>
      </c>
      <c r="C9846" t="s">
        <v>15</v>
      </c>
      <c r="D9846" t="s">
        <v>182</v>
      </c>
      <c r="E9846" t="s">
        <v>74</v>
      </c>
      <c r="F9846">
        <v>47374</v>
      </c>
      <c r="G9846" t="s">
        <v>47</v>
      </c>
      <c r="H9846" t="s">
        <v>26</v>
      </c>
      <c r="I9846" t="s">
        <v>32</v>
      </c>
      <c r="J9846">
        <v>1876</v>
      </c>
      <c r="K9846">
        <v>2</v>
      </c>
      <c r="L9846">
        <v>0</v>
      </c>
      <c r="M9846">
        <v>52528</v>
      </c>
      <c r="O9846" s="2" t="str">
        <f>TRIM(SampleSuperstore3[[#This Row],[City]])</f>
        <v>Richmond</v>
      </c>
      <c r="P9846" s="2" t="str">
        <f>TRIM(SampleSuperstore3[[#This Row],[State]])</f>
        <v>Indiana</v>
      </c>
      <c r="Q9846" s="2" t="str">
        <f t="shared" si="153"/>
        <v>Richmond Indiana</v>
      </c>
      <c r="R9846" s="6" t="s">
        <v>182</v>
      </c>
      <c r="S9846" s="2" t="s">
        <v>74</v>
      </c>
      <c r="T9846" s="2"/>
    </row>
    <row r="9847" spans="1:22" x14ac:dyDescent="0.3">
      <c r="A9847" t="s">
        <v>28</v>
      </c>
      <c r="B9847" t="s">
        <v>44</v>
      </c>
      <c r="C9847" t="s">
        <v>15</v>
      </c>
      <c r="D9847" t="s">
        <v>182</v>
      </c>
      <c r="E9847" t="s">
        <v>74</v>
      </c>
      <c r="F9847">
        <v>47374</v>
      </c>
      <c r="G9847" t="s">
        <v>47</v>
      </c>
      <c r="H9847" t="s">
        <v>35</v>
      </c>
      <c r="I9847" t="s">
        <v>59</v>
      </c>
      <c r="J9847">
        <v>1212</v>
      </c>
      <c r="K9847">
        <v>4</v>
      </c>
      <c r="L9847">
        <v>0</v>
      </c>
      <c r="M9847">
        <v>25452</v>
      </c>
      <c r="O9847" s="2" t="str">
        <f>TRIM(SampleSuperstore3[[#This Row],[City]])</f>
        <v>Richmond</v>
      </c>
      <c r="P9847" s="2" t="str">
        <f>TRIM(SampleSuperstore3[[#This Row],[State]])</f>
        <v>Indiana</v>
      </c>
      <c r="Q9847" s="2" t="str">
        <f t="shared" si="153"/>
        <v>Richmond Indiana</v>
      </c>
      <c r="R9847" s="6" t="s">
        <v>182</v>
      </c>
      <c r="S9847" s="2" t="s">
        <v>74</v>
      </c>
      <c r="T9847" s="2"/>
    </row>
    <row r="9848" spans="1:22" x14ac:dyDescent="0.3">
      <c r="A9848" t="s">
        <v>28</v>
      </c>
      <c r="B9848" t="s">
        <v>44</v>
      </c>
      <c r="C9848" t="s">
        <v>15</v>
      </c>
      <c r="D9848" t="s">
        <v>182</v>
      </c>
      <c r="E9848" t="s">
        <v>74</v>
      </c>
      <c r="F9848">
        <v>47374</v>
      </c>
      <c r="G9848" t="s">
        <v>47</v>
      </c>
      <c r="H9848" t="s">
        <v>26</v>
      </c>
      <c r="I9848" t="s">
        <v>41</v>
      </c>
      <c r="J9848">
        <v>1134</v>
      </c>
      <c r="K9848">
        <v>1</v>
      </c>
      <c r="L9848">
        <v>0</v>
      </c>
      <c r="M9848">
        <v>55566</v>
      </c>
      <c r="O9848" s="2" t="str">
        <f>TRIM(SampleSuperstore3[[#This Row],[City]])</f>
        <v>Richmond</v>
      </c>
      <c r="P9848" s="2" t="str">
        <f>TRIM(SampleSuperstore3[[#This Row],[State]])</f>
        <v>Indiana</v>
      </c>
      <c r="Q9848" s="2" t="str">
        <f t="shared" si="153"/>
        <v>Richmond Indiana</v>
      </c>
      <c r="R9848" s="6" t="s">
        <v>182</v>
      </c>
      <c r="S9848" s="2" t="s">
        <v>74</v>
      </c>
      <c r="T9848" s="2"/>
    </row>
    <row r="9849" spans="1:22" x14ac:dyDescent="0.3">
      <c r="A9849" t="s">
        <v>28</v>
      </c>
      <c r="B9849" t="s">
        <v>44</v>
      </c>
      <c r="C9849" t="s">
        <v>15</v>
      </c>
      <c r="D9849" t="s">
        <v>182</v>
      </c>
      <c r="E9849" t="s">
        <v>74</v>
      </c>
      <c r="F9849">
        <v>47374</v>
      </c>
      <c r="G9849" t="s">
        <v>47</v>
      </c>
      <c r="H9849" t="s">
        <v>35</v>
      </c>
      <c r="I9849" t="s">
        <v>59</v>
      </c>
      <c r="J9849">
        <v>1598</v>
      </c>
      <c r="K9849">
        <v>4</v>
      </c>
      <c r="L9849">
        <v>0</v>
      </c>
      <c r="M9849">
        <v>70312</v>
      </c>
      <c r="O9849" s="2" t="str">
        <f>TRIM(SampleSuperstore3[[#This Row],[City]])</f>
        <v>Richmond</v>
      </c>
      <c r="P9849" s="2" t="str">
        <f>TRIM(SampleSuperstore3[[#This Row],[State]])</f>
        <v>Indiana</v>
      </c>
      <c r="Q9849" s="2" t="str">
        <f t="shared" si="153"/>
        <v>Richmond Indiana</v>
      </c>
      <c r="R9849" s="6" t="s">
        <v>182</v>
      </c>
      <c r="S9849" s="2" t="s">
        <v>74</v>
      </c>
      <c r="T9849" s="2"/>
    </row>
    <row r="9850" spans="1:22" x14ac:dyDescent="0.3">
      <c r="A9850" t="s">
        <v>28</v>
      </c>
      <c r="B9850" t="s">
        <v>44</v>
      </c>
      <c r="C9850" t="s">
        <v>15</v>
      </c>
      <c r="D9850" t="s">
        <v>182</v>
      </c>
      <c r="E9850" t="s">
        <v>74</v>
      </c>
      <c r="F9850">
        <v>47374</v>
      </c>
      <c r="G9850" t="s">
        <v>47</v>
      </c>
      <c r="H9850" t="s">
        <v>19</v>
      </c>
      <c r="I9850" t="s">
        <v>33</v>
      </c>
      <c r="J9850">
        <v>1896</v>
      </c>
      <c r="K9850">
        <v>2</v>
      </c>
      <c r="L9850">
        <v>0</v>
      </c>
      <c r="M9850">
        <v>8532</v>
      </c>
      <c r="O9850" s="2" t="str">
        <f>TRIM(SampleSuperstore3[[#This Row],[City]])</f>
        <v>Richmond</v>
      </c>
      <c r="P9850" s="2" t="str">
        <f>TRIM(SampleSuperstore3[[#This Row],[State]])</f>
        <v>Indiana</v>
      </c>
      <c r="Q9850" s="2" t="str">
        <f t="shared" si="153"/>
        <v>Richmond Indiana</v>
      </c>
      <c r="R9850" s="6" t="s">
        <v>182</v>
      </c>
      <c r="S9850" s="2" t="s">
        <v>74</v>
      </c>
      <c r="T9850" s="2"/>
    </row>
    <row r="9851" spans="1:22" x14ac:dyDescent="0.3">
      <c r="A9851" t="s">
        <v>13</v>
      </c>
      <c r="B9851" t="s">
        <v>22</v>
      </c>
      <c r="C9851" t="s">
        <v>15</v>
      </c>
      <c r="D9851" t="s">
        <v>75</v>
      </c>
      <c r="E9851" t="s">
        <v>76</v>
      </c>
      <c r="F9851">
        <v>10009</v>
      </c>
      <c r="G9851" t="s">
        <v>57</v>
      </c>
      <c r="H9851" t="s">
        <v>26</v>
      </c>
      <c r="I9851" t="s">
        <v>32</v>
      </c>
      <c r="J9851">
        <v>108542</v>
      </c>
      <c r="K9851">
        <v>7</v>
      </c>
      <c r="L9851">
        <v>0</v>
      </c>
      <c r="M9851">
        <v>2822092</v>
      </c>
      <c r="O9851" s="2" t="str">
        <f>TRIM(SampleSuperstore3[[#This Row],[City]])</f>
        <v>New York City</v>
      </c>
      <c r="P9851" s="2" t="str">
        <f>TRIM(SampleSuperstore3[[#This Row],[State]])</f>
        <v>New York</v>
      </c>
      <c r="Q9851" s="2" t="str">
        <f t="shared" si="153"/>
        <v>New York City New York</v>
      </c>
      <c r="R9851" s="6" t="s">
        <v>182</v>
      </c>
      <c r="S9851" s="2" t="s">
        <v>74</v>
      </c>
      <c r="T9851" s="2"/>
    </row>
    <row r="9852" spans="1:22" x14ac:dyDescent="0.3">
      <c r="A9852" t="s">
        <v>13</v>
      </c>
      <c r="B9852" t="s">
        <v>22</v>
      </c>
      <c r="C9852" t="s">
        <v>15</v>
      </c>
      <c r="D9852" t="s">
        <v>75</v>
      </c>
      <c r="E9852" t="s">
        <v>76</v>
      </c>
      <c r="F9852">
        <v>10009</v>
      </c>
      <c r="G9852" t="s">
        <v>57</v>
      </c>
      <c r="H9852" t="s">
        <v>26</v>
      </c>
      <c r="I9852" t="s">
        <v>38</v>
      </c>
      <c r="J9852">
        <v>1311</v>
      </c>
      <c r="K9852">
        <v>3</v>
      </c>
      <c r="L9852">
        <v>0</v>
      </c>
      <c r="M9852">
        <v>34086</v>
      </c>
      <c r="O9852" s="2" t="str">
        <f>TRIM(SampleSuperstore3[[#This Row],[City]])</f>
        <v>New York City</v>
      </c>
      <c r="P9852" s="2" t="str">
        <f>TRIM(SampleSuperstore3[[#This Row],[State]])</f>
        <v>New York</v>
      </c>
      <c r="Q9852" s="2" t="str">
        <f t="shared" si="153"/>
        <v>New York City New York</v>
      </c>
      <c r="R9852" s="6" t="s">
        <v>182</v>
      </c>
      <c r="S9852" s="2" t="s">
        <v>74</v>
      </c>
      <c r="T9852" s="2"/>
    </row>
    <row r="9853" spans="1:22" x14ac:dyDescent="0.3">
      <c r="A9853" t="s">
        <v>62</v>
      </c>
      <c r="B9853" t="s">
        <v>22</v>
      </c>
      <c r="C9853" t="s">
        <v>15</v>
      </c>
      <c r="D9853" t="s">
        <v>623</v>
      </c>
      <c r="E9853" t="s">
        <v>104</v>
      </c>
      <c r="F9853">
        <v>45040</v>
      </c>
      <c r="G9853" t="s">
        <v>57</v>
      </c>
      <c r="H9853" t="s">
        <v>19</v>
      </c>
      <c r="I9853" t="s">
        <v>33</v>
      </c>
      <c r="J9853">
        <v>68704</v>
      </c>
      <c r="K9853">
        <v>2</v>
      </c>
      <c r="L9853">
        <v>2</v>
      </c>
      <c r="M9853">
        <v>163172</v>
      </c>
      <c r="O9853" s="2" t="str">
        <f>TRIM(SampleSuperstore3[[#This Row],[City]])</f>
        <v>Mason</v>
      </c>
      <c r="P9853" s="2" t="str">
        <f>TRIM(SampleSuperstore3[[#This Row],[State]])</f>
        <v>Ohio</v>
      </c>
      <c r="Q9853" s="2" t="str">
        <f t="shared" si="153"/>
        <v>Mason Ohio</v>
      </c>
      <c r="R9853" s="6" t="s">
        <v>634</v>
      </c>
      <c r="S9853" s="2" t="s">
        <v>369</v>
      </c>
      <c r="T9853" s="2" t="s">
        <v>3</v>
      </c>
      <c r="U9853" t="s">
        <v>634</v>
      </c>
      <c r="V9853" t="s">
        <v>369</v>
      </c>
    </row>
    <row r="9854" spans="1:22" x14ac:dyDescent="0.3">
      <c r="A9854" t="s">
        <v>62</v>
      </c>
      <c r="B9854" t="s">
        <v>22</v>
      </c>
      <c r="C9854" t="s">
        <v>15</v>
      </c>
      <c r="D9854" t="s">
        <v>623</v>
      </c>
      <c r="E9854" t="s">
        <v>104</v>
      </c>
      <c r="F9854">
        <v>45040</v>
      </c>
      <c r="G9854" t="s">
        <v>57</v>
      </c>
      <c r="H9854" t="s">
        <v>26</v>
      </c>
      <c r="I9854" t="s">
        <v>37</v>
      </c>
      <c r="J9854">
        <v>3132</v>
      </c>
      <c r="K9854">
        <v>2</v>
      </c>
      <c r="L9854">
        <v>7</v>
      </c>
      <c r="M9854">
        <v>-261</v>
      </c>
      <c r="O9854" s="2" t="str">
        <f>TRIM(SampleSuperstore3[[#This Row],[City]])</f>
        <v>Mason</v>
      </c>
      <c r="P9854" s="2" t="str">
        <f>TRIM(SampleSuperstore3[[#This Row],[State]])</f>
        <v>Ohio</v>
      </c>
      <c r="Q9854" s="2" t="str">
        <f t="shared" si="153"/>
        <v>Mason Ohio</v>
      </c>
      <c r="R9854" s="6" t="s">
        <v>634</v>
      </c>
      <c r="S9854" s="2" t="s">
        <v>369</v>
      </c>
      <c r="T9854" s="2" t="s">
        <v>3</v>
      </c>
      <c r="U9854" t="s">
        <v>634</v>
      </c>
      <c r="V9854" t="s">
        <v>369</v>
      </c>
    </row>
    <row r="9855" spans="1:22" x14ac:dyDescent="0.3">
      <c r="A9855" t="s">
        <v>62</v>
      </c>
      <c r="B9855" t="s">
        <v>22</v>
      </c>
      <c r="C9855" t="s">
        <v>15</v>
      </c>
      <c r="D9855" t="s">
        <v>623</v>
      </c>
      <c r="E9855" t="s">
        <v>104</v>
      </c>
      <c r="F9855">
        <v>45040</v>
      </c>
      <c r="G9855" t="s">
        <v>57</v>
      </c>
      <c r="H9855" t="s">
        <v>26</v>
      </c>
      <c r="I9855" t="s">
        <v>37</v>
      </c>
      <c r="J9855">
        <v>22428</v>
      </c>
      <c r="K9855">
        <v>3</v>
      </c>
      <c r="L9855">
        <v>7</v>
      </c>
      <c r="M9855">
        <v>-179424</v>
      </c>
      <c r="O9855" s="2" t="str">
        <f>TRIM(SampleSuperstore3[[#This Row],[City]])</f>
        <v>Mason</v>
      </c>
      <c r="P9855" s="2" t="str">
        <f>TRIM(SampleSuperstore3[[#This Row],[State]])</f>
        <v>Ohio</v>
      </c>
      <c r="Q9855" s="2" t="str">
        <f t="shared" si="153"/>
        <v>Mason Ohio</v>
      </c>
      <c r="R9855" s="6" t="s">
        <v>623</v>
      </c>
      <c r="S9855" s="2" t="s">
        <v>104</v>
      </c>
      <c r="T9855" s="2"/>
    </row>
    <row r="9856" spans="1:22" x14ac:dyDescent="0.3">
      <c r="A9856" t="s">
        <v>168</v>
      </c>
      <c r="B9856" t="s">
        <v>14</v>
      </c>
      <c r="C9856" t="s">
        <v>15</v>
      </c>
      <c r="D9856" t="s">
        <v>79</v>
      </c>
      <c r="E9856" t="s">
        <v>65</v>
      </c>
      <c r="F9856">
        <v>60623</v>
      </c>
      <c r="G9856" t="s">
        <v>47</v>
      </c>
      <c r="H9856" t="s">
        <v>26</v>
      </c>
      <c r="I9856" t="s">
        <v>32</v>
      </c>
      <c r="J9856">
        <v>290336</v>
      </c>
      <c r="K9856">
        <v>2</v>
      </c>
      <c r="L9856">
        <v>2</v>
      </c>
      <c r="M9856">
        <v>326628</v>
      </c>
      <c r="O9856" s="2" t="str">
        <f>TRIM(SampleSuperstore3[[#This Row],[City]])</f>
        <v>Chicago</v>
      </c>
      <c r="P9856" s="2" t="str">
        <f>TRIM(SampleSuperstore3[[#This Row],[State]])</f>
        <v>Illinois</v>
      </c>
      <c r="Q9856" s="2" t="str">
        <f t="shared" si="153"/>
        <v>Chicago Illinois</v>
      </c>
      <c r="R9856" s="6" t="s">
        <v>623</v>
      </c>
      <c r="S9856" s="2" t="s">
        <v>104</v>
      </c>
      <c r="T9856" s="2"/>
    </row>
    <row r="9857" spans="1:22" x14ac:dyDescent="0.3">
      <c r="A9857" t="s">
        <v>168</v>
      </c>
      <c r="B9857" t="s">
        <v>14</v>
      </c>
      <c r="C9857" t="s">
        <v>15</v>
      </c>
      <c r="D9857" t="s">
        <v>79</v>
      </c>
      <c r="E9857" t="s">
        <v>65</v>
      </c>
      <c r="F9857">
        <v>60623</v>
      </c>
      <c r="G9857" t="s">
        <v>47</v>
      </c>
      <c r="H9857" t="s">
        <v>26</v>
      </c>
      <c r="I9857" t="s">
        <v>34</v>
      </c>
      <c r="J9857">
        <v>19152</v>
      </c>
      <c r="K9857">
        <v>2</v>
      </c>
      <c r="L9857">
        <v>2</v>
      </c>
      <c r="M9857">
        <v>1197</v>
      </c>
      <c r="O9857" s="2" t="str">
        <f>TRIM(SampleSuperstore3[[#This Row],[City]])</f>
        <v>Chicago</v>
      </c>
      <c r="P9857" s="2" t="str">
        <f>TRIM(SampleSuperstore3[[#This Row],[State]])</f>
        <v>Illinois</v>
      </c>
      <c r="Q9857" s="2" t="str">
        <f t="shared" si="153"/>
        <v>Chicago Illinois</v>
      </c>
      <c r="R9857" s="6" t="s">
        <v>623</v>
      </c>
      <c r="S9857" s="2" t="s">
        <v>104</v>
      </c>
      <c r="T9857" s="2"/>
    </row>
    <row r="9858" spans="1:22" x14ac:dyDescent="0.3">
      <c r="A9858" t="s">
        <v>28</v>
      </c>
      <c r="B9858" t="s">
        <v>44</v>
      </c>
      <c r="C9858" t="s">
        <v>15</v>
      </c>
      <c r="D9858" t="s">
        <v>75</v>
      </c>
      <c r="E9858" t="s">
        <v>76</v>
      </c>
      <c r="F9858">
        <v>10024</v>
      </c>
      <c r="G9858" t="s">
        <v>57</v>
      </c>
      <c r="H9858" t="s">
        <v>26</v>
      </c>
      <c r="I9858" t="s">
        <v>41</v>
      </c>
      <c r="J9858">
        <v>648</v>
      </c>
      <c r="K9858">
        <v>1</v>
      </c>
      <c r="L9858">
        <v>0</v>
      </c>
      <c r="M9858">
        <v>31104</v>
      </c>
      <c r="O9858" s="2" t="str">
        <f>TRIM(SampleSuperstore3[[#This Row],[City]])</f>
        <v>New York City</v>
      </c>
      <c r="P9858" s="2" t="str">
        <f>TRIM(SampleSuperstore3[[#This Row],[State]])</f>
        <v>New York</v>
      </c>
      <c r="Q9858" s="2" t="str">
        <f t="shared" si="153"/>
        <v>New York City New York</v>
      </c>
      <c r="R9858" s="6" t="s">
        <v>79</v>
      </c>
      <c r="S9858" s="2" t="s">
        <v>65</v>
      </c>
      <c r="T9858" s="2"/>
    </row>
    <row r="9859" spans="1:22" x14ac:dyDescent="0.3">
      <c r="A9859" t="s">
        <v>13</v>
      </c>
      <c r="B9859" t="s">
        <v>44</v>
      </c>
      <c r="C9859" t="s">
        <v>15</v>
      </c>
      <c r="D9859" t="s">
        <v>300</v>
      </c>
      <c r="E9859" t="s">
        <v>104</v>
      </c>
      <c r="F9859">
        <v>44134</v>
      </c>
      <c r="G9859" t="s">
        <v>57</v>
      </c>
      <c r="H9859" t="s">
        <v>26</v>
      </c>
      <c r="I9859" t="s">
        <v>60</v>
      </c>
      <c r="J9859">
        <v>63968</v>
      </c>
      <c r="K9859">
        <v>2</v>
      </c>
      <c r="L9859">
        <v>2</v>
      </c>
      <c r="M9859">
        <v>1999</v>
      </c>
      <c r="O9859" s="2" t="str">
        <f>TRIM(SampleSuperstore3[[#This Row],[City]])</f>
        <v>Parma</v>
      </c>
      <c r="P9859" s="2" t="str">
        <f>TRIM(SampleSuperstore3[[#This Row],[State]])</f>
        <v>Ohio</v>
      </c>
      <c r="Q9859" s="2" t="str">
        <f t="shared" ref="Q9859:Q9922" si="154">_xlfn.CONCAT(O9859," ",P9859)</f>
        <v>Parma Ohio</v>
      </c>
      <c r="R9859" s="6" t="s">
        <v>79</v>
      </c>
      <c r="S9859" s="2" t="s">
        <v>65</v>
      </c>
      <c r="T9859" s="2"/>
    </row>
    <row r="9860" spans="1:22" x14ac:dyDescent="0.3">
      <c r="A9860" t="s">
        <v>28</v>
      </c>
      <c r="B9860" t="s">
        <v>14</v>
      </c>
      <c r="C9860" t="s">
        <v>15</v>
      </c>
      <c r="D9860" t="s">
        <v>75</v>
      </c>
      <c r="E9860" t="s">
        <v>76</v>
      </c>
      <c r="F9860">
        <v>10035</v>
      </c>
      <c r="G9860" t="s">
        <v>57</v>
      </c>
      <c r="H9860" t="s">
        <v>26</v>
      </c>
      <c r="I9860" t="s">
        <v>110</v>
      </c>
      <c r="J9860">
        <v>636</v>
      </c>
      <c r="K9860">
        <v>2</v>
      </c>
      <c r="L9860">
        <v>0</v>
      </c>
      <c r="M9860">
        <v>636</v>
      </c>
      <c r="O9860" s="2" t="str">
        <f>TRIM(SampleSuperstore3[[#This Row],[City]])</f>
        <v>New York City</v>
      </c>
      <c r="P9860" s="2" t="str">
        <f>TRIM(SampleSuperstore3[[#This Row],[State]])</f>
        <v>New York</v>
      </c>
      <c r="Q9860" s="2" t="str">
        <f t="shared" si="154"/>
        <v>New York City New York</v>
      </c>
      <c r="R9860" s="6" t="s">
        <v>634</v>
      </c>
      <c r="S9860" s="2" t="s">
        <v>369</v>
      </c>
      <c r="T9860" s="2" t="s">
        <v>3</v>
      </c>
      <c r="U9860" t="s">
        <v>634</v>
      </c>
      <c r="V9860" t="s">
        <v>369</v>
      </c>
    </row>
    <row r="9861" spans="1:22" x14ac:dyDescent="0.3">
      <c r="A9861" t="s">
        <v>62</v>
      </c>
      <c r="B9861" t="s">
        <v>44</v>
      </c>
      <c r="C9861" t="s">
        <v>15</v>
      </c>
      <c r="D9861" t="s">
        <v>221</v>
      </c>
      <c r="E9861" t="s">
        <v>104</v>
      </c>
      <c r="F9861">
        <v>44105</v>
      </c>
      <c r="G9861" t="s">
        <v>57</v>
      </c>
      <c r="H9861" t="s">
        <v>26</v>
      </c>
      <c r="I9861" t="s">
        <v>32</v>
      </c>
      <c r="J9861">
        <v>848544</v>
      </c>
      <c r="K9861">
        <v>4</v>
      </c>
      <c r="L9861">
        <v>2</v>
      </c>
      <c r="M9861">
        <v>-212136</v>
      </c>
      <c r="O9861" s="2" t="str">
        <f>TRIM(SampleSuperstore3[[#This Row],[City]])</f>
        <v>Cleveland</v>
      </c>
      <c r="P9861" s="2" t="str">
        <f>TRIM(SampleSuperstore3[[#This Row],[State]])</f>
        <v>Ohio</v>
      </c>
      <c r="Q9861" s="2" t="str">
        <f t="shared" si="154"/>
        <v>Cleveland Ohio</v>
      </c>
      <c r="R9861" s="6" t="s">
        <v>300</v>
      </c>
      <c r="S9861" s="2" t="s">
        <v>104</v>
      </c>
      <c r="T9861" s="2"/>
    </row>
    <row r="9862" spans="1:22" x14ac:dyDescent="0.3">
      <c r="A9862" t="s">
        <v>62</v>
      </c>
      <c r="B9862" t="s">
        <v>44</v>
      </c>
      <c r="C9862" t="s">
        <v>15</v>
      </c>
      <c r="D9862" t="s">
        <v>221</v>
      </c>
      <c r="E9862" t="s">
        <v>104</v>
      </c>
      <c r="F9862">
        <v>44105</v>
      </c>
      <c r="G9862" t="s">
        <v>57</v>
      </c>
      <c r="H9862" t="s">
        <v>26</v>
      </c>
      <c r="I9862" t="s">
        <v>37</v>
      </c>
      <c r="J9862">
        <v>87</v>
      </c>
      <c r="K9862">
        <v>5</v>
      </c>
      <c r="L9862">
        <v>7</v>
      </c>
      <c r="M9862">
        <v>-638</v>
      </c>
      <c r="O9862" s="2" t="str">
        <f>TRIM(SampleSuperstore3[[#This Row],[City]])</f>
        <v>Cleveland</v>
      </c>
      <c r="P9862" s="2" t="str">
        <f>TRIM(SampleSuperstore3[[#This Row],[State]])</f>
        <v>Ohio</v>
      </c>
      <c r="Q9862" s="2" t="str">
        <f t="shared" si="154"/>
        <v>Cleveland Ohio</v>
      </c>
      <c r="R9862" s="6" t="s">
        <v>634</v>
      </c>
      <c r="S9862" s="2" t="s">
        <v>369</v>
      </c>
      <c r="T9862" s="2" t="s">
        <v>3</v>
      </c>
      <c r="U9862" t="s">
        <v>634</v>
      </c>
      <c r="V9862" t="s">
        <v>369</v>
      </c>
    </row>
    <row r="9863" spans="1:22" x14ac:dyDescent="0.3">
      <c r="A9863" t="s">
        <v>62</v>
      </c>
      <c r="B9863" t="s">
        <v>44</v>
      </c>
      <c r="C9863" t="s">
        <v>15</v>
      </c>
      <c r="D9863" t="s">
        <v>221</v>
      </c>
      <c r="E9863" t="s">
        <v>104</v>
      </c>
      <c r="F9863">
        <v>44105</v>
      </c>
      <c r="G9863" t="s">
        <v>57</v>
      </c>
      <c r="H9863" t="s">
        <v>35</v>
      </c>
      <c r="I9863" t="s">
        <v>36</v>
      </c>
      <c r="J9863">
        <v>122382</v>
      </c>
      <c r="K9863">
        <v>3</v>
      </c>
      <c r="L9863">
        <v>4</v>
      </c>
      <c r="M9863">
        <v>-244764</v>
      </c>
      <c r="O9863" s="2" t="str">
        <f>TRIM(SampleSuperstore3[[#This Row],[City]])</f>
        <v>Cleveland</v>
      </c>
      <c r="P9863" s="2" t="str">
        <f>TRIM(SampleSuperstore3[[#This Row],[State]])</f>
        <v>Ohio</v>
      </c>
      <c r="Q9863" s="2" t="str">
        <f t="shared" si="154"/>
        <v>Cleveland Ohio</v>
      </c>
      <c r="R9863" s="6" t="s">
        <v>221</v>
      </c>
      <c r="S9863" s="2" t="s">
        <v>104</v>
      </c>
      <c r="T9863" s="2"/>
    </row>
    <row r="9864" spans="1:22" x14ac:dyDescent="0.3">
      <c r="A9864" t="s">
        <v>28</v>
      </c>
      <c r="B9864" t="s">
        <v>14</v>
      </c>
      <c r="C9864" t="s">
        <v>15</v>
      </c>
      <c r="D9864" t="s">
        <v>75</v>
      </c>
      <c r="E9864" t="s">
        <v>76</v>
      </c>
      <c r="F9864">
        <v>10035</v>
      </c>
      <c r="G9864" t="s">
        <v>57</v>
      </c>
      <c r="H9864" t="s">
        <v>19</v>
      </c>
      <c r="I9864" t="s">
        <v>21</v>
      </c>
      <c r="J9864">
        <v>573174</v>
      </c>
      <c r="K9864">
        <v>7</v>
      </c>
      <c r="L9864">
        <v>1</v>
      </c>
      <c r="M9864">
        <v>63686</v>
      </c>
      <c r="O9864" s="2" t="str">
        <f>TRIM(SampleSuperstore3[[#This Row],[City]])</f>
        <v>New York City</v>
      </c>
      <c r="P9864" s="2" t="str">
        <f>TRIM(SampleSuperstore3[[#This Row],[State]])</f>
        <v>New York</v>
      </c>
      <c r="Q9864" s="2" t="str">
        <f t="shared" si="154"/>
        <v>New York City New York</v>
      </c>
      <c r="R9864" s="6" t="s">
        <v>221</v>
      </c>
      <c r="S9864" s="2" t="s">
        <v>104</v>
      </c>
      <c r="T9864" s="2"/>
    </row>
    <row r="9865" spans="1:22" x14ac:dyDescent="0.3">
      <c r="A9865" t="s">
        <v>62</v>
      </c>
      <c r="B9865" t="s">
        <v>44</v>
      </c>
      <c r="C9865" t="s">
        <v>15</v>
      </c>
      <c r="D9865" t="s">
        <v>221</v>
      </c>
      <c r="E9865" t="s">
        <v>104</v>
      </c>
      <c r="F9865">
        <v>44105</v>
      </c>
      <c r="G9865" t="s">
        <v>57</v>
      </c>
      <c r="H9865" t="s">
        <v>26</v>
      </c>
      <c r="I9865" t="s">
        <v>41</v>
      </c>
      <c r="J9865">
        <v>85056</v>
      </c>
      <c r="K9865">
        <v>3</v>
      </c>
      <c r="L9865">
        <v>2</v>
      </c>
      <c r="M9865">
        <v>287064</v>
      </c>
      <c r="O9865" s="2" t="str">
        <f>TRIM(SampleSuperstore3[[#This Row],[City]])</f>
        <v>Cleveland</v>
      </c>
      <c r="P9865" s="2" t="str">
        <f>TRIM(SampleSuperstore3[[#This Row],[State]])</f>
        <v>Ohio</v>
      </c>
      <c r="Q9865" s="2" t="str">
        <f t="shared" si="154"/>
        <v>Cleveland Ohio</v>
      </c>
      <c r="R9865" s="6" t="s">
        <v>221</v>
      </c>
      <c r="S9865" s="2" t="s">
        <v>104</v>
      </c>
      <c r="T9865" s="2"/>
    </row>
    <row r="9866" spans="1:22" x14ac:dyDescent="0.3">
      <c r="A9866" t="s">
        <v>62</v>
      </c>
      <c r="B9866" t="s">
        <v>14</v>
      </c>
      <c r="C9866" t="s">
        <v>15</v>
      </c>
      <c r="D9866" t="s">
        <v>407</v>
      </c>
      <c r="E9866" t="s">
        <v>167</v>
      </c>
      <c r="F9866">
        <v>30188</v>
      </c>
      <c r="G9866" t="s">
        <v>18</v>
      </c>
      <c r="H9866" t="s">
        <v>26</v>
      </c>
      <c r="I9866" t="s">
        <v>37</v>
      </c>
      <c r="J9866">
        <v>1404</v>
      </c>
      <c r="K9866">
        <v>3</v>
      </c>
      <c r="L9866">
        <v>0</v>
      </c>
      <c r="M9866">
        <v>67392</v>
      </c>
      <c r="O9866" s="2" t="str">
        <f>TRIM(SampleSuperstore3[[#This Row],[City]])</f>
        <v>Woodstock</v>
      </c>
      <c r="P9866" s="2" t="str">
        <f>TRIM(SampleSuperstore3[[#This Row],[State]])</f>
        <v>Georgia</v>
      </c>
      <c r="Q9866" s="2" t="str">
        <f t="shared" si="154"/>
        <v>Woodstock Georgia</v>
      </c>
      <c r="R9866" s="6" t="s">
        <v>634</v>
      </c>
      <c r="S9866" s="2" t="s">
        <v>369</v>
      </c>
      <c r="T9866" s="2" t="s">
        <v>3</v>
      </c>
      <c r="U9866" t="s">
        <v>634</v>
      </c>
      <c r="V9866" t="s">
        <v>369</v>
      </c>
    </row>
    <row r="9867" spans="1:22" x14ac:dyDescent="0.3">
      <c r="A9867" t="s">
        <v>62</v>
      </c>
      <c r="B9867" t="s">
        <v>14</v>
      </c>
      <c r="C9867" t="s">
        <v>15</v>
      </c>
      <c r="D9867" t="s">
        <v>407</v>
      </c>
      <c r="E9867" t="s">
        <v>167</v>
      </c>
      <c r="F9867">
        <v>30188</v>
      </c>
      <c r="G9867" t="s">
        <v>18</v>
      </c>
      <c r="H9867" t="s">
        <v>35</v>
      </c>
      <c r="I9867" t="s">
        <v>59</v>
      </c>
      <c r="J9867">
        <v>27261</v>
      </c>
      <c r="K9867">
        <v>13</v>
      </c>
      <c r="L9867">
        <v>0</v>
      </c>
      <c r="M9867">
        <v>981396</v>
      </c>
      <c r="O9867" s="2" t="str">
        <f>TRIM(SampleSuperstore3[[#This Row],[City]])</f>
        <v>Woodstock</v>
      </c>
      <c r="P9867" s="2" t="str">
        <f>TRIM(SampleSuperstore3[[#This Row],[State]])</f>
        <v>Georgia</v>
      </c>
      <c r="Q9867" s="2" t="str">
        <f t="shared" si="154"/>
        <v>Woodstock Georgia</v>
      </c>
      <c r="R9867" s="6" t="s">
        <v>221</v>
      </c>
      <c r="S9867" s="2" t="s">
        <v>104</v>
      </c>
      <c r="T9867" s="2"/>
    </row>
    <row r="9868" spans="1:22" x14ac:dyDescent="0.3">
      <c r="A9868" t="s">
        <v>28</v>
      </c>
      <c r="B9868" t="s">
        <v>22</v>
      </c>
      <c r="C9868" t="s">
        <v>15</v>
      </c>
      <c r="D9868" t="s">
        <v>23</v>
      </c>
      <c r="E9868" t="s">
        <v>24</v>
      </c>
      <c r="F9868">
        <v>90008</v>
      </c>
      <c r="G9868" t="s">
        <v>25</v>
      </c>
      <c r="H9868" t="s">
        <v>26</v>
      </c>
      <c r="I9868" t="s">
        <v>60</v>
      </c>
      <c r="J9868">
        <v>1116</v>
      </c>
      <c r="K9868">
        <v>2</v>
      </c>
      <c r="L9868">
        <v>0</v>
      </c>
      <c r="M9868">
        <v>558</v>
      </c>
      <c r="O9868" s="2" t="str">
        <f>TRIM(SampleSuperstore3[[#This Row],[City]])</f>
        <v>Los Angeles</v>
      </c>
      <c r="P9868" s="2" t="str">
        <f>TRIM(SampleSuperstore3[[#This Row],[State]])</f>
        <v>California</v>
      </c>
      <c r="Q9868" s="2" t="str">
        <f t="shared" si="154"/>
        <v>Los Angeles California</v>
      </c>
      <c r="R9868" s="6" t="s">
        <v>407</v>
      </c>
      <c r="S9868" s="2" t="s">
        <v>167</v>
      </c>
      <c r="T9868" s="2"/>
    </row>
    <row r="9869" spans="1:22" x14ac:dyDescent="0.3">
      <c r="A9869" t="s">
        <v>28</v>
      </c>
      <c r="B9869" t="s">
        <v>22</v>
      </c>
      <c r="C9869" t="s">
        <v>15</v>
      </c>
      <c r="D9869" t="s">
        <v>23</v>
      </c>
      <c r="E9869" t="s">
        <v>24</v>
      </c>
      <c r="F9869">
        <v>90008</v>
      </c>
      <c r="G9869" t="s">
        <v>25</v>
      </c>
      <c r="H9869" t="s">
        <v>35</v>
      </c>
      <c r="I9869" t="s">
        <v>59</v>
      </c>
      <c r="J9869">
        <v>6231</v>
      </c>
      <c r="K9869">
        <v>3</v>
      </c>
      <c r="L9869">
        <v>0</v>
      </c>
      <c r="M9869">
        <v>224316</v>
      </c>
      <c r="O9869" s="2" t="str">
        <f>TRIM(SampleSuperstore3[[#This Row],[City]])</f>
        <v>Los Angeles</v>
      </c>
      <c r="P9869" s="2" t="str">
        <f>TRIM(SampleSuperstore3[[#This Row],[State]])</f>
        <v>California</v>
      </c>
      <c r="Q9869" s="2" t="str">
        <f t="shared" si="154"/>
        <v>Los Angeles California</v>
      </c>
      <c r="R9869" s="6" t="s">
        <v>407</v>
      </c>
      <c r="S9869" s="2" t="s">
        <v>167</v>
      </c>
      <c r="T9869" s="2"/>
    </row>
    <row r="9870" spans="1:22" x14ac:dyDescent="0.3">
      <c r="A9870" t="s">
        <v>28</v>
      </c>
      <c r="B9870" t="s">
        <v>22</v>
      </c>
      <c r="C9870" t="s">
        <v>15</v>
      </c>
      <c r="D9870" t="s">
        <v>23</v>
      </c>
      <c r="E9870" t="s">
        <v>24</v>
      </c>
      <c r="F9870">
        <v>90008</v>
      </c>
      <c r="G9870" t="s">
        <v>25</v>
      </c>
      <c r="H9870" t="s">
        <v>35</v>
      </c>
      <c r="I9870" t="s">
        <v>59</v>
      </c>
      <c r="J9870">
        <v>15998</v>
      </c>
      <c r="K9870">
        <v>2</v>
      </c>
      <c r="L9870">
        <v>0</v>
      </c>
      <c r="M9870">
        <v>575928</v>
      </c>
      <c r="O9870" s="2" t="str">
        <f>TRIM(SampleSuperstore3[[#This Row],[City]])</f>
        <v>Los Angeles</v>
      </c>
      <c r="P9870" s="2" t="str">
        <f>TRIM(SampleSuperstore3[[#This Row],[State]])</f>
        <v>California</v>
      </c>
      <c r="Q9870" s="2" t="str">
        <f t="shared" si="154"/>
        <v>Los Angeles California</v>
      </c>
      <c r="R9870" s="6" t="s">
        <v>626</v>
      </c>
      <c r="S9870" s="2" t="s">
        <v>627</v>
      </c>
      <c r="T9870" s="2" t="s">
        <v>24</v>
      </c>
    </row>
    <row r="9871" spans="1:22" x14ac:dyDescent="0.3">
      <c r="A9871" t="s">
        <v>28</v>
      </c>
      <c r="B9871" t="s">
        <v>14</v>
      </c>
      <c r="C9871" t="s">
        <v>15</v>
      </c>
      <c r="D9871" t="s">
        <v>325</v>
      </c>
      <c r="E9871" t="s">
        <v>74</v>
      </c>
      <c r="F9871">
        <v>47905</v>
      </c>
      <c r="G9871" t="s">
        <v>47</v>
      </c>
      <c r="H9871" t="s">
        <v>26</v>
      </c>
      <c r="I9871" t="s">
        <v>77</v>
      </c>
      <c r="J9871">
        <v>594</v>
      </c>
      <c r="K9871">
        <v>3</v>
      </c>
      <c r="L9871">
        <v>0</v>
      </c>
      <c r="M9871">
        <v>0</v>
      </c>
      <c r="O9871" s="2" t="str">
        <f>TRIM(SampleSuperstore3[[#This Row],[City]])</f>
        <v>Lafayette</v>
      </c>
      <c r="P9871" s="2" t="str">
        <f>TRIM(SampleSuperstore3[[#This Row],[State]])</f>
        <v>Indiana</v>
      </c>
      <c r="Q9871" s="2" t="str">
        <f t="shared" si="154"/>
        <v>Lafayette Indiana</v>
      </c>
      <c r="R9871" s="6" t="s">
        <v>626</v>
      </c>
      <c r="S9871" s="2" t="s">
        <v>627</v>
      </c>
      <c r="T9871" s="2" t="s">
        <v>24</v>
      </c>
    </row>
    <row r="9872" spans="1:22" x14ac:dyDescent="0.3">
      <c r="A9872" t="s">
        <v>62</v>
      </c>
      <c r="B9872" t="s">
        <v>14</v>
      </c>
      <c r="C9872" t="s">
        <v>15</v>
      </c>
      <c r="D9872" t="s">
        <v>75</v>
      </c>
      <c r="E9872" t="s">
        <v>76</v>
      </c>
      <c r="F9872">
        <v>10024</v>
      </c>
      <c r="G9872" t="s">
        <v>57</v>
      </c>
      <c r="H9872" t="s">
        <v>26</v>
      </c>
      <c r="I9872" t="s">
        <v>41</v>
      </c>
      <c r="J9872">
        <v>996</v>
      </c>
      <c r="K9872">
        <v>2</v>
      </c>
      <c r="L9872">
        <v>0</v>
      </c>
      <c r="M9872">
        <v>46812</v>
      </c>
      <c r="O9872" s="2" t="str">
        <f>TRIM(SampleSuperstore3[[#This Row],[City]])</f>
        <v>New York City</v>
      </c>
      <c r="P9872" s="2" t="str">
        <f>TRIM(SampleSuperstore3[[#This Row],[State]])</f>
        <v>New York</v>
      </c>
      <c r="Q9872" s="2" t="str">
        <f t="shared" si="154"/>
        <v>New York City New York</v>
      </c>
      <c r="R9872" s="6" t="s">
        <v>626</v>
      </c>
      <c r="S9872" s="2" t="s">
        <v>627</v>
      </c>
      <c r="T9872" s="2" t="s">
        <v>24</v>
      </c>
    </row>
    <row r="9873" spans="1:22" x14ac:dyDescent="0.3">
      <c r="A9873" t="s">
        <v>28</v>
      </c>
      <c r="B9873" t="s">
        <v>14</v>
      </c>
      <c r="C9873" t="s">
        <v>15</v>
      </c>
      <c r="D9873" t="s">
        <v>547</v>
      </c>
      <c r="E9873" t="s">
        <v>76</v>
      </c>
      <c r="F9873">
        <v>13501</v>
      </c>
      <c r="G9873" t="s">
        <v>57</v>
      </c>
      <c r="H9873" t="s">
        <v>35</v>
      </c>
      <c r="I9873" t="s">
        <v>59</v>
      </c>
      <c r="J9873">
        <v>7999</v>
      </c>
      <c r="K9873">
        <v>1</v>
      </c>
      <c r="L9873">
        <v>0</v>
      </c>
      <c r="M9873">
        <v>287964</v>
      </c>
      <c r="O9873" s="2" t="str">
        <f>TRIM(SampleSuperstore3[[#This Row],[City]])</f>
        <v>Utica</v>
      </c>
      <c r="P9873" s="2" t="str">
        <f>TRIM(SampleSuperstore3[[#This Row],[State]])</f>
        <v>New York</v>
      </c>
      <c r="Q9873" s="2" t="str">
        <f t="shared" si="154"/>
        <v>Utica New York</v>
      </c>
      <c r="R9873" s="6" t="s">
        <v>325</v>
      </c>
      <c r="S9873" s="2" t="s">
        <v>74</v>
      </c>
      <c r="T9873" s="2"/>
    </row>
    <row r="9874" spans="1:22" x14ac:dyDescent="0.3">
      <c r="A9874" t="s">
        <v>62</v>
      </c>
      <c r="B9874" t="s">
        <v>22</v>
      </c>
      <c r="C9874" t="s">
        <v>15</v>
      </c>
      <c r="D9874" t="s">
        <v>154</v>
      </c>
      <c r="E9874" t="s">
        <v>132</v>
      </c>
      <c r="F9874">
        <v>8701</v>
      </c>
      <c r="G9874" t="s">
        <v>57</v>
      </c>
      <c r="H9874" t="s">
        <v>26</v>
      </c>
      <c r="I9874" t="s">
        <v>34</v>
      </c>
      <c r="J9874">
        <v>894</v>
      </c>
      <c r="K9874">
        <v>3</v>
      </c>
      <c r="L9874">
        <v>0</v>
      </c>
      <c r="M9874">
        <v>24138</v>
      </c>
      <c r="O9874" s="2" t="str">
        <f>TRIM(SampleSuperstore3[[#This Row],[City]])</f>
        <v>Lakewood</v>
      </c>
      <c r="P9874" s="2" t="str">
        <f>TRIM(SampleSuperstore3[[#This Row],[State]])</f>
        <v>New Jersey</v>
      </c>
      <c r="Q9874" s="2" t="str">
        <f t="shared" si="154"/>
        <v>Lakewood New Jersey</v>
      </c>
      <c r="R9874" s="6" t="s">
        <v>634</v>
      </c>
      <c r="S9874" s="2" t="s">
        <v>369</v>
      </c>
      <c r="T9874" s="2" t="s">
        <v>3</v>
      </c>
      <c r="U9874" t="s">
        <v>634</v>
      </c>
      <c r="V9874" t="s">
        <v>369</v>
      </c>
    </row>
    <row r="9875" spans="1:22" x14ac:dyDescent="0.3">
      <c r="A9875" t="s">
        <v>13</v>
      </c>
      <c r="B9875" t="s">
        <v>22</v>
      </c>
      <c r="C9875" t="s">
        <v>15</v>
      </c>
      <c r="D9875" t="s">
        <v>241</v>
      </c>
      <c r="E9875" t="s">
        <v>49</v>
      </c>
      <c r="F9875">
        <v>53209</v>
      </c>
      <c r="G9875" t="s">
        <v>47</v>
      </c>
      <c r="H9875" t="s">
        <v>26</v>
      </c>
      <c r="I9875" t="s">
        <v>41</v>
      </c>
      <c r="J9875">
        <v>2062</v>
      </c>
      <c r="K9875">
        <v>2</v>
      </c>
      <c r="L9875">
        <v>0</v>
      </c>
      <c r="M9875">
        <v>96914</v>
      </c>
      <c r="O9875" s="2" t="str">
        <f>TRIM(SampleSuperstore3[[#This Row],[City]])</f>
        <v>Milwaukee</v>
      </c>
      <c r="P9875" s="2" t="str">
        <f>TRIM(SampleSuperstore3[[#This Row],[State]])</f>
        <v>Wisconsin</v>
      </c>
      <c r="Q9875" s="2" t="str">
        <f t="shared" si="154"/>
        <v>Milwaukee Wisconsin</v>
      </c>
      <c r="R9875" s="6" t="s">
        <v>547</v>
      </c>
      <c r="S9875" s="2" t="s">
        <v>634</v>
      </c>
      <c r="T9875" s="2" t="s">
        <v>369</v>
      </c>
    </row>
    <row r="9876" spans="1:22" x14ac:dyDescent="0.3">
      <c r="A9876" t="s">
        <v>13</v>
      </c>
      <c r="B9876" t="s">
        <v>22</v>
      </c>
      <c r="C9876" t="s">
        <v>15</v>
      </c>
      <c r="D9876" t="s">
        <v>241</v>
      </c>
      <c r="E9876" t="s">
        <v>49</v>
      </c>
      <c r="F9876">
        <v>53209</v>
      </c>
      <c r="G9876" t="s">
        <v>47</v>
      </c>
      <c r="H9876" t="s">
        <v>35</v>
      </c>
      <c r="I9876" t="s">
        <v>59</v>
      </c>
      <c r="J9876">
        <v>12425</v>
      </c>
      <c r="K9876">
        <v>7</v>
      </c>
      <c r="L9876">
        <v>0</v>
      </c>
      <c r="M9876">
        <v>484575</v>
      </c>
      <c r="O9876" s="2" t="str">
        <f>TRIM(SampleSuperstore3[[#This Row],[City]])</f>
        <v>Milwaukee</v>
      </c>
      <c r="P9876" s="2" t="str">
        <f>TRIM(SampleSuperstore3[[#This Row],[State]])</f>
        <v>Wisconsin</v>
      </c>
      <c r="Q9876" s="2" t="str">
        <f t="shared" si="154"/>
        <v>Milwaukee Wisconsin</v>
      </c>
      <c r="R9876" s="6" t="s">
        <v>154</v>
      </c>
      <c r="S9876" s="2" t="s">
        <v>634</v>
      </c>
      <c r="T9876" s="2" t="s">
        <v>808</v>
      </c>
    </row>
    <row r="9877" spans="1:22" x14ac:dyDescent="0.3">
      <c r="A9877" t="s">
        <v>13</v>
      </c>
      <c r="B9877" t="s">
        <v>22</v>
      </c>
      <c r="C9877" t="s">
        <v>15</v>
      </c>
      <c r="D9877" t="s">
        <v>241</v>
      </c>
      <c r="E9877" t="s">
        <v>49</v>
      </c>
      <c r="F9877">
        <v>53209</v>
      </c>
      <c r="G9877" t="s">
        <v>47</v>
      </c>
      <c r="H9877" t="s">
        <v>35</v>
      </c>
      <c r="I9877" t="s">
        <v>36</v>
      </c>
      <c r="J9877">
        <v>29755</v>
      </c>
      <c r="K9877">
        <v>5</v>
      </c>
      <c r="L9877">
        <v>0</v>
      </c>
      <c r="M9877">
        <v>83314</v>
      </c>
      <c r="O9877" s="2" t="str">
        <f>TRIM(SampleSuperstore3[[#This Row],[City]])</f>
        <v>Milwaukee</v>
      </c>
      <c r="P9877" s="2" t="str">
        <f>TRIM(SampleSuperstore3[[#This Row],[State]])</f>
        <v>Wisconsin</v>
      </c>
      <c r="Q9877" s="2" t="str">
        <f t="shared" si="154"/>
        <v>Milwaukee Wisconsin</v>
      </c>
      <c r="R9877" s="6" t="s">
        <v>241</v>
      </c>
      <c r="S9877" s="2" t="s">
        <v>49</v>
      </c>
      <c r="T9877" s="2"/>
    </row>
    <row r="9878" spans="1:22" x14ac:dyDescent="0.3">
      <c r="A9878" t="s">
        <v>13</v>
      </c>
      <c r="B9878" t="s">
        <v>22</v>
      </c>
      <c r="C9878" t="s">
        <v>15</v>
      </c>
      <c r="D9878" t="s">
        <v>241</v>
      </c>
      <c r="E9878" t="s">
        <v>49</v>
      </c>
      <c r="F9878">
        <v>53209</v>
      </c>
      <c r="G9878" t="s">
        <v>47</v>
      </c>
      <c r="H9878" t="s">
        <v>19</v>
      </c>
      <c r="I9878" t="s">
        <v>21</v>
      </c>
      <c r="J9878">
        <v>40356</v>
      </c>
      <c r="K9878">
        <v>4</v>
      </c>
      <c r="L9878">
        <v>0</v>
      </c>
      <c r="M9878">
        <v>968544</v>
      </c>
      <c r="O9878" s="2" t="str">
        <f>TRIM(SampleSuperstore3[[#This Row],[City]])</f>
        <v>Milwaukee</v>
      </c>
      <c r="P9878" s="2" t="str">
        <f>TRIM(SampleSuperstore3[[#This Row],[State]])</f>
        <v>Wisconsin</v>
      </c>
      <c r="Q9878" s="2" t="str">
        <f t="shared" si="154"/>
        <v>Milwaukee Wisconsin</v>
      </c>
      <c r="R9878" s="6" t="s">
        <v>241</v>
      </c>
      <c r="S9878" s="2" t="s">
        <v>49</v>
      </c>
      <c r="T9878" s="2"/>
    </row>
    <row r="9879" spans="1:22" x14ac:dyDescent="0.3">
      <c r="A9879" t="s">
        <v>13</v>
      </c>
      <c r="B9879" t="s">
        <v>22</v>
      </c>
      <c r="C9879" t="s">
        <v>15</v>
      </c>
      <c r="D9879" t="s">
        <v>241</v>
      </c>
      <c r="E9879" t="s">
        <v>49</v>
      </c>
      <c r="F9879">
        <v>53209</v>
      </c>
      <c r="G9879" t="s">
        <v>47</v>
      </c>
      <c r="H9879" t="s">
        <v>19</v>
      </c>
      <c r="I9879" t="s">
        <v>33</v>
      </c>
      <c r="J9879">
        <v>952</v>
      </c>
      <c r="K9879">
        <v>5</v>
      </c>
      <c r="L9879">
        <v>0</v>
      </c>
      <c r="M9879">
        <v>27608</v>
      </c>
      <c r="O9879" s="2" t="str">
        <f>TRIM(SampleSuperstore3[[#This Row],[City]])</f>
        <v>Milwaukee</v>
      </c>
      <c r="P9879" s="2" t="str">
        <f>TRIM(SampleSuperstore3[[#This Row],[State]])</f>
        <v>Wisconsin</v>
      </c>
      <c r="Q9879" s="2" t="str">
        <f t="shared" si="154"/>
        <v>Milwaukee Wisconsin</v>
      </c>
      <c r="R9879" s="6" t="s">
        <v>241</v>
      </c>
      <c r="S9879" s="2" t="s">
        <v>49</v>
      </c>
      <c r="T9879" s="2"/>
    </row>
    <row r="9880" spans="1:22" x14ac:dyDescent="0.3">
      <c r="A9880" t="s">
        <v>28</v>
      </c>
      <c r="B9880" t="s">
        <v>14</v>
      </c>
      <c r="C9880" t="s">
        <v>15</v>
      </c>
      <c r="D9880" t="s">
        <v>79</v>
      </c>
      <c r="E9880" t="s">
        <v>65</v>
      </c>
      <c r="F9880">
        <v>60623</v>
      </c>
      <c r="G9880" t="s">
        <v>47</v>
      </c>
      <c r="H9880" t="s">
        <v>35</v>
      </c>
      <c r="I9880" t="s">
        <v>59</v>
      </c>
      <c r="J9880">
        <v>153824</v>
      </c>
      <c r="K9880">
        <v>11</v>
      </c>
      <c r="L9880">
        <v>2</v>
      </c>
      <c r="M9880">
        <v>38456</v>
      </c>
      <c r="O9880" s="2" t="str">
        <f>TRIM(SampleSuperstore3[[#This Row],[City]])</f>
        <v>Chicago</v>
      </c>
      <c r="P9880" s="2" t="str">
        <f>TRIM(SampleSuperstore3[[#This Row],[State]])</f>
        <v>Illinois</v>
      </c>
      <c r="Q9880" s="2" t="str">
        <f t="shared" si="154"/>
        <v>Chicago Illinois</v>
      </c>
      <c r="R9880" s="6" t="s">
        <v>241</v>
      </c>
      <c r="S9880" s="2" t="s">
        <v>49</v>
      </c>
      <c r="T9880" s="2"/>
    </row>
    <row r="9881" spans="1:22" x14ac:dyDescent="0.3">
      <c r="A9881" t="s">
        <v>13</v>
      </c>
      <c r="B9881" t="s">
        <v>14</v>
      </c>
      <c r="C9881" t="s">
        <v>15</v>
      </c>
      <c r="D9881" t="s">
        <v>79</v>
      </c>
      <c r="E9881" t="s">
        <v>65</v>
      </c>
      <c r="F9881">
        <v>60653</v>
      </c>
      <c r="G9881" t="s">
        <v>47</v>
      </c>
      <c r="H9881" t="s">
        <v>26</v>
      </c>
      <c r="I9881" t="s">
        <v>41</v>
      </c>
      <c r="J9881">
        <v>62016</v>
      </c>
      <c r="K9881">
        <v>2</v>
      </c>
      <c r="L9881">
        <v>2</v>
      </c>
      <c r="M9881">
        <v>224808</v>
      </c>
      <c r="O9881" s="2" t="str">
        <f>TRIM(SampleSuperstore3[[#This Row],[City]])</f>
        <v>Chicago</v>
      </c>
      <c r="P9881" s="2" t="str">
        <f>TRIM(SampleSuperstore3[[#This Row],[State]])</f>
        <v>Illinois</v>
      </c>
      <c r="Q9881" s="2" t="str">
        <f t="shared" si="154"/>
        <v>Chicago Illinois</v>
      </c>
      <c r="R9881" s="6" t="s">
        <v>241</v>
      </c>
      <c r="S9881" s="2" t="s">
        <v>49</v>
      </c>
      <c r="T9881" s="2"/>
    </row>
    <row r="9882" spans="1:22" x14ac:dyDescent="0.3">
      <c r="A9882" t="s">
        <v>28</v>
      </c>
      <c r="B9882" t="s">
        <v>14</v>
      </c>
      <c r="C9882" t="s">
        <v>15</v>
      </c>
      <c r="D9882" t="s">
        <v>126</v>
      </c>
      <c r="E9882" t="s">
        <v>104</v>
      </c>
      <c r="F9882">
        <v>45014</v>
      </c>
      <c r="G9882" t="s">
        <v>57</v>
      </c>
      <c r="H9882" t="s">
        <v>19</v>
      </c>
      <c r="I9882" t="s">
        <v>33</v>
      </c>
      <c r="J9882">
        <v>46632</v>
      </c>
      <c r="K9882">
        <v>3</v>
      </c>
      <c r="L9882">
        <v>2</v>
      </c>
      <c r="M9882">
        <v>34974</v>
      </c>
      <c r="O9882" s="2" t="str">
        <f>TRIM(SampleSuperstore3[[#This Row],[City]])</f>
        <v>Fairfield</v>
      </c>
      <c r="P9882" s="2" t="str">
        <f>TRIM(SampleSuperstore3[[#This Row],[State]])</f>
        <v>Ohio</v>
      </c>
      <c r="Q9882" s="2" t="str">
        <f t="shared" si="154"/>
        <v>Fairfield Ohio</v>
      </c>
      <c r="R9882" s="6" t="s">
        <v>79</v>
      </c>
      <c r="S9882" s="2" t="s">
        <v>65</v>
      </c>
      <c r="T9882" s="2"/>
    </row>
    <row r="9883" spans="1:22" x14ac:dyDescent="0.3">
      <c r="A9883" t="s">
        <v>28</v>
      </c>
      <c r="B9883" t="s">
        <v>14</v>
      </c>
      <c r="C9883" t="s">
        <v>15</v>
      </c>
      <c r="D9883" t="s">
        <v>126</v>
      </c>
      <c r="E9883" t="s">
        <v>104</v>
      </c>
      <c r="F9883">
        <v>45014</v>
      </c>
      <c r="G9883" t="s">
        <v>57</v>
      </c>
      <c r="H9883" t="s">
        <v>19</v>
      </c>
      <c r="I9883" t="s">
        <v>33</v>
      </c>
      <c r="J9883">
        <v>8264</v>
      </c>
      <c r="K9883">
        <v>2</v>
      </c>
      <c r="L9883">
        <v>2</v>
      </c>
      <c r="M9883">
        <v>0</v>
      </c>
      <c r="O9883" s="2" t="str">
        <f>TRIM(SampleSuperstore3[[#This Row],[City]])</f>
        <v>Fairfield</v>
      </c>
      <c r="P9883" s="2" t="str">
        <f>TRIM(SampleSuperstore3[[#This Row],[State]])</f>
        <v>Ohio</v>
      </c>
      <c r="Q9883" s="2" t="str">
        <f t="shared" si="154"/>
        <v>Fairfield Ohio</v>
      </c>
      <c r="R9883" s="6" t="s">
        <v>79</v>
      </c>
      <c r="S9883" s="2" t="s">
        <v>65</v>
      </c>
      <c r="T9883" s="2"/>
    </row>
    <row r="9884" spans="1:22" x14ac:dyDescent="0.3">
      <c r="A9884" t="s">
        <v>28</v>
      </c>
      <c r="B9884" t="s">
        <v>44</v>
      </c>
      <c r="C9884" t="s">
        <v>15</v>
      </c>
      <c r="D9884" t="s">
        <v>82</v>
      </c>
      <c r="E9884" t="s">
        <v>104</v>
      </c>
      <c r="F9884">
        <v>45503</v>
      </c>
      <c r="G9884" t="s">
        <v>57</v>
      </c>
      <c r="H9884" t="s">
        <v>19</v>
      </c>
      <c r="I9884" t="s">
        <v>31</v>
      </c>
      <c r="J9884">
        <v>330588</v>
      </c>
      <c r="K9884">
        <v>1</v>
      </c>
      <c r="L9884">
        <v>4</v>
      </c>
      <c r="M9884">
        <v>-1432548</v>
      </c>
      <c r="O9884" s="2" t="str">
        <f>TRIM(SampleSuperstore3[[#This Row],[City]])</f>
        <v>Springfield</v>
      </c>
      <c r="P9884" s="2" t="str">
        <f>TRIM(SampleSuperstore3[[#This Row],[State]])</f>
        <v>Ohio</v>
      </c>
      <c r="Q9884" s="2" t="str">
        <f t="shared" si="154"/>
        <v>Springfield Ohio</v>
      </c>
      <c r="R9884" s="6" t="s">
        <v>126</v>
      </c>
      <c r="S9884" s="2" t="s">
        <v>104</v>
      </c>
      <c r="T9884" s="2"/>
    </row>
    <row r="9885" spans="1:22" x14ac:dyDescent="0.3">
      <c r="A9885" t="s">
        <v>28</v>
      </c>
      <c r="B9885" t="s">
        <v>14</v>
      </c>
      <c r="C9885" t="s">
        <v>15</v>
      </c>
      <c r="D9885" t="s">
        <v>183</v>
      </c>
      <c r="E9885" t="s">
        <v>98</v>
      </c>
      <c r="F9885">
        <v>80027</v>
      </c>
      <c r="G9885" t="s">
        <v>25</v>
      </c>
      <c r="H9885" t="s">
        <v>26</v>
      </c>
      <c r="I9885" t="s">
        <v>32</v>
      </c>
      <c r="J9885">
        <v>237096</v>
      </c>
      <c r="K9885">
        <v>3</v>
      </c>
      <c r="L9885">
        <v>2</v>
      </c>
      <c r="M9885">
        <v>207459</v>
      </c>
      <c r="O9885" s="2" t="str">
        <f>TRIM(SampleSuperstore3[[#This Row],[City]])</f>
        <v>Louisville</v>
      </c>
      <c r="P9885" s="2" t="str">
        <f>TRIM(SampleSuperstore3[[#This Row],[State]])</f>
        <v>Colorado</v>
      </c>
      <c r="Q9885" s="2" t="str">
        <f t="shared" si="154"/>
        <v>Louisville Colorado</v>
      </c>
      <c r="R9885" s="6" t="s">
        <v>126</v>
      </c>
      <c r="S9885" s="2" t="s">
        <v>104</v>
      </c>
      <c r="T9885" s="2"/>
    </row>
    <row r="9886" spans="1:22" x14ac:dyDescent="0.3">
      <c r="A9886" t="s">
        <v>28</v>
      </c>
      <c r="B9886" t="s">
        <v>14</v>
      </c>
      <c r="C9886" t="s">
        <v>15</v>
      </c>
      <c r="D9886" t="s">
        <v>183</v>
      </c>
      <c r="E9886" t="s">
        <v>98</v>
      </c>
      <c r="F9886">
        <v>80027</v>
      </c>
      <c r="G9886" t="s">
        <v>25</v>
      </c>
      <c r="H9886" t="s">
        <v>19</v>
      </c>
      <c r="I9886" t="s">
        <v>33</v>
      </c>
      <c r="J9886">
        <v>22752</v>
      </c>
      <c r="K9886">
        <v>3</v>
      </c>
      <c r="L9886">
        <v>2</v>
      </c>
      <c r="M9886">
        <v>711</v>
      </c>
      <c r="O9886" s="2" t="str">
        <f>TRIM(SampleSuperstore3[[#This Row],[City]])</f>
        <v>Louisville</v>
      </c>
      <c r="P9886" s="2" t="str">
        <f>TRIM(SampleSuperstore3[[#This Row],[State]])</f>
        <v>Colorado</v>
      </c>
      <c r="Q9886" s="2" t="str">
        <f t="shared" si="154"/>
        <v>Louisville Colorado</v>
      </c>
      <c r="R9886" s="6" t="s">
        <v>82</v>
      </c>
      <c r="S9886" s="2" t="s">
        <v>104</v>
      </c>
      <c r="T9886" s="2"/>
    </row>
    <row r="9887" spans="1:22" x14ac:dyDescent="0.3">
      <c r="A9887" t="s">
        <v>28</v>
      </c>
      <c r="B9887" t="s">
        <v>14</v>
      </c>
      <c r="C9887" t="s">
        <v>15</v>
      </c>
      <c r="D9887" t="s">
        <v>183</v>
      </c>
      <c r="E9887" t="s">
        <v>98</v>
      </c>
      <c r="F9887">
        <v>80027</v>
      </c>
      <c r="G9887" t="s">
        <v>25</v>
      </c>
      <c r="H9887" t="s">
        <v>26</v>
      </c>
      <c r="I9887" t="s">
        <v>41</v>
      </c>
      <c r="J9887">
        <v>6672</v>
      </c>
      <c r="K9887">
        <v>1</v>
      </c>
      <c r="L9887">
        <v>2</v>
      </c>
      <c r="M9887">
        <v>2085</v>
      </c>
      <c r="O9887" s="2" t="str">
        <f>TRIM(SampleSuperstore3[[#This Row],[City]])</f>
        <v>Louisville</v>
      </c>
      <c r="P9887" s="2" t="str">
        <f>TRIM(SampleSuperstore3[[#This Row],[State]])</f>
        <v>Colorado</v>
      </c>
      <c r="Q9887" s="2" t="str">
        <f t="shared" si="154"/>
        <v>Louisville Colorado</v>
      </c>
      <c r="R9887" s="6" t="s">
        <v>183</v>
      </c>
      <c r="S9887" s="2" t="s">
        <v>98</v>
      </c>
      <c r="T9887" s="2"/>
    </row>
    <row r="9888" spans="1:22" x14ac:dyDescent="0.3">
      <c r="A9888" t="s">
        <v>28</v>
      </c>
      <c r="B9888" t="s">
        <v>14</v>
      </c>
      <c r="C9888" t="s">
        <v>15</v>
      </c>
      <c r="D9888" t="s">
        <v>323</v>
      </c>
      <c r="E9888" t="s">
        <v>46</v>
      </c>
      <c r="F9888">
        <v>75007</v>
      </c>
      <c r="G9888" t="s">
        <v>47</v>
      </c>
      <c r="H9888" t="s">
        <v>19</v>
      </c>
      <c r="I9888" t="s">
        <v>33</v>
      </c>
      <c r="J9888">
        <v>25128</v>
      </c>
      <c r="K9888">
        <v>3</v>
      </c>
      <c r="L9888">
        <v>6</v>
      </c>
      <c r="M9888">
        <v>-69102</v>
      </c>
      <c r="O9888" s="2" t="str">
        <f>TRIM(SampleSuperstore3[[#This Row],[City]])</f>
        <v>Carrollton</v>
      </c>
      <c r="P9888" s="2" t="str">
        <f>TRIM(SampleSuperstore3[[#This Row],[State]])</f>
        <v>Texas</v>
      </c>
      <c r="Q9888" s="2" t="str">
        <f t="shared" si="154"/>
        <v>Carrollton Texas</v>
      </c>
      <c r="R9888" s="6" t="s">
        <v>183</v>
      </c>
      <c r="S9888" s="2" t="s">
        <v>98</v>
      </c>
      <c r="T9888" s="2"/>
    </row>
    <row r="9889" spans="1:20" x14ac:dyDescent="0.3">
      <c r="A9889" t="s">
        <v>28</v>
      </c>
      <c r="B9889" t="s">
        <v>14</v>
      </c>
      <c r="C9889" t="s">
        <v>15</v>
      </c>
      <c r="D9889" t="s">
        <v>323</v>
      </c>
      <c r="E9889" t="s">
        <v>46</v>
      </c>
      <c r="F9889">
        <v>75007</v>
      </c>
      <c r="G9889" t="s">
        <v>47</v>
      </c>
      <c r="H9889" t="s">
        <v>35</v>
      </c>
      <c r="I9889" t="s">
        <v>59</v>
      </c>
      <c r="J9889">
        <v>127984</v>
      </c>
      <c r="K9889">
        <v>2</v>
      </c>
      <c r="L9889">
        <v>2</v>
      </c>
      <c r="M9889">
        <v>255968</v>
      </c>
      <c r="O9889" s="2" t="str">
        <f>TRIM(SampleSuperstore3[[#This Row],[City]])</f>
        <v>Carrollton</v>
      </c>
      <c r="P9889" s="2" t="str">
        <f>TRIM(SampleSuperstore3[[#This Row],[State]])</f>
        <v>Texas</v>
      </c>
      <c r="Q9889" s="2" t="str">
        <f t="shared" si="154"/>
        <v>Carrollton Texas</v>
      </c>
      <c r="R9889" s="6" t="s">
        <v>183</v>
      </c>
      <c r="S9889" s="2" t="s">
        <v>98</v>
      </c>
      <c r="T9889" s="2"/>
    </row>
    <row r="9890" spans="1:20" x14ac:dyDescent="0.3">
      <c r="A9890" t="s">
        <v>62</v>
      </c>
      <c r="B9890" t="s">
        <v>22</v>
      </c>
      <c r="C9890" t="s">
        <v>15</v>
      </c>
      <c r="D9890" t="s">
        <v>208</v>
      </c>
      <c r="E9890" t="s">
        <v>24</v>
      </c>
      <c r="F9890">
        <v>92804</v>
      </c>
      <c r="G9890" t="s">
        <v>25</v>
      </c>
      <c r="H9890" t="s">
        <v>19</v>
      </c>
      <c r="I9890" t="s">
        <v>33</v>
      </c>
      <c r="J9890">
        <v>13188</v>
      </c>
      <c r="K9890">
        <v>7</v>
      </c>
      <c r="L9890">
        <v>0</v>
      </c>
      <c r="M9890">
        <v>553896</v>
      </c>
      <c r="O9890" s="2" t="str">
        <f>TRIM(SampleSuperstore3[[#This Row],[City]])</f>
        <v>Anaheim</v>
      </c>
      <c r="P9890" s="2" t="str">
        <f>TRIM(SampleSuperstore3[[#This Row],[State]])</f>
        <v>California</v>
      </c>
      <c r="Q9890" s="2" t="str">
        <f t="shared" si="154"/>
        <v>Anaheim California</v>
      </c>
      <c r="R9890" s="6" t="s">
        <v>323</v>
      </c>
      <c r="S9890" s="2" t="s">
        <v>46</v>
      </c>
      <c r="T9890" s="2"/>
    </row>
    <row r="9891" spans="1:20" x14ac:dyDescent="0.3">
      <c r="A9891" t="s">
        <v>62</v>
      </c>
      <c r="B9891" t="s">
        <v>22</v>
      </c>
      <c r="C9891" t="s">
        <v>15</v>
      </c>
      <c r="D9891" t="s">
        <v>208</v>
      </c>
      <c r="E9891" t="s">
        <v>24</v>
      </c>
      <c r="F9891">
        <v>92804</v>
      </c>
      <c r="G9891" t="s">
        <v>25</v>
      </c>
      <c r="H9891" t="s">
        <v>26</v>
      </c>
      <c r="I9891" t="s">
        <v>37</v>
      </c>
      <c r="J9891">
        <v>25032</v>
      </c>
      <c r="K9891">
        <v>3</v>
      </c>
      <c r="L9891">
        <v>2</v>
      </c>
      <c r="M9891">
        <v>78225</v>
      </c>
      <c r="O9891" s="2" t="str">
        <f>TRIM(SampleSuperstore3[[#This Row],[City]])</f>
        <v>Anaheim</v>
      </c>
      <c r="P9891" s="2" t="str">
        <f>TRIM(SampleSuperstore3[[#This Row],[State]])</f>
        <v>California</v>
      </c>
      <c r="Q9891" s="2" t="str">
        <f t="shared" si="154"/>
        <v>Anaheim California</v>
      </c>
      <c r="R9891" s="6" t="s">
        <v>323</v>
      </c>
      <c r="S9891" s="2" t="s">
        <v>46</v>
      </c>
      <c r="T9891" s="2"/>
    </row>
    <row r="9892" spans="1:20" x14ac:dyDescent="0.3">
      <c r="A9892" t="s">
        <v>62</v>
      </c>
      <c r="B9892" t="s">
        <v>22</v>
      </c>
      <c r="C9892" t="s">
        <v>15</v>
      </c>
      <c r="D9892" t="s">
        <v>208</v>
      </c>
      <c r="E9892" t="s">
        <v>24</v>
      </c>
      <c r="F9892">
        <v>92804</v>
      </c>
      <c r="G9892" t="s">
        <v>25</v>
      </c>
      <c r="H9892" t="s">
        <v>19</v>
      </c>
      <c r="I9892" t="s">
        <v>21</v>
      </c>
      <c r="J9892">
        <v>71772</v>
      </c>
      <c r="K9892">
        <v>3</v>
      </c>
      <c r="L9892">
        <v>2</v>
      </c>
      <c r="M9892">
        <v>71772</v>
      </c>
      <c r="O9892" s="2" t="str">
        <f>TRIM(SampleSuperstore3[[#This Row],[City]])</f>
        <v>Anaheim</v>
      </c>
      <c r="P9892" s="2" t="str">
        <f>TRIM(SampleSuperstore3[[#This Row],[State]])</f>
        <v>California</v>
      </c>
      <c r="Q9892" s="2" t="str">
        <f t="shared" si="154"/>
        <v>Anaheim California</v>
      </c>
      <c r="R9892" s="6" t="s">
        <v>208</v>
      </c>
      <c r="S9892" s="2" t="s">
        <v>24</v>
      </c>
      <c r="T9892" s="2"/>
    </row>
    <row r="9893" spans="1:20" x14ac:dyDescent="0.3">
      <c r="A9893" t="s">
        <v>62</v>
      </c>
      <c r="B9893" t="s">
        <v>22</v>
      </c>
      <c r="C9893" t="s">
        <v>15</v>
      </c>
      <c r="D9893" t="s">
        <v>208</v>
      </c>
      <c r="E9893" t="s">
        <v>24</v>
      </c>
      <c r="F9893">
        <v>92804</v>
      </c>
      <c r="G9893" t="s">
        <v>25</v>
      </c>
      <c r="H9893" t="s">
        <v>19</v>
      </c>
      <c r="I9893" t="s">
        <v>33</v>
      </c>
      <c r="J9893">
        <v>20735</v>
      </c>
      <c r="K9893">
        <v>5</v>
      </c>
      <c r="L9893">
        <v>0</v>
      </c>
      <c r="M9893">
        <v>24882</v>
      </c>
      <c r="O9893" s="2" t="str">
        <f>TRIM(SampleSuperstore3[[#This Row],[City]])</f>
        <v>Anaheim</v>
      </c>
      <c r="P9893" s="2" t="str">
        <f>TRIM(SampleSuperstore3[[#This Row],[State]])</f>
        <v>California</v>
      </c>
      <c r="Q9893" s="2" t="str">
        <f t="shared" si="154"/>
        <v>Anaheim California</v>
      </c>
      <c r="R9893" s="6" t="s">
        <v>208</v>
      </c>
      <c r="S9893" s="2" t="s">
        <v>24</v>
      </c>
      <c r="T9893" s="2"/>
    </row>
    <row r="9894" spans="1:20" x14ac:dyDescent="0.3">
      <c r="A9894" t="s">
        <v>62</v>
      </c>
      <c r="B9894" t="s">
        <v>22</v>
      </c>
      <c r="C9894" t="s">
        <v>15</v>
      </c>
      <c r="D9894" t="s">
        <v>208</v>
      </c>
      <c r="E9894" t="s">
        <v>24</v>
      </c>
      <c r="F9894">
        <v>92804</v>
      </c>
      <c r="G9894" t="s">
        <v>25</v>
      </c>
      <c r="H9894" t="s">
        <v>19</v>
      </c>
      <c r="I9894" t="s">
        <v>33</v>
      </c>
      <c r="J9894">
        <v>4467</v>
      </c>
      <c r="K9894">
        <v>3</v>
      </c>
      <c r="L9894">
        <v>0</v>
      </c>
      <c r="M9894">
        <v>120609</v>
      </c>
      <c r="O9894" s="2" t="str">
        <f>TRIM(SampleSuperstore3[[#This Row],[City]])</f>
        <v>Anaheim</v>
      </c>
      <c r="P9894" s="2" t="str">
        <f>TRIM(SampleSuperstore3[[#This Row],[State]])</f>
        <v>California</v>
      </c>
      <c r="Q9894" s="2" t="str">
        <f t="shared" si="154"/>
        <v>Anaheim California</v>
      </c>
      <c r="R9894" s="6" t="s">
        <v>208</v>
      </c>
      <c r="S9894" s="2" t="s">
        <v>24</v>
      </c>
      <c r="T9894" s="2"/>
    </row>
    <row r="9895" spans="1:20" x14ac:dyDescent="0.3">
      <c r="A9895" t="s">
        <v>62</v>
      </c>
      <c r="B9895" t="s">
        <v>22</v>
      </c>
      <c r="C9895" t="s">
        <v>15</v>
      </c>
      <c r="D9895" t="s">
        <v>208</v>
      </c>
      <c r="E9895" t="s">
        <v>24</v>
      </c>
      <c r="F9895">
        <v>92804</v>
      </c>
      <c r="G9895" t="s">
        <v>25</v>
      </c>
      <c r="H9895" t="s">
        <v>26</v>
      </c>
      <c r="I9895" t="s">
        <v>41</v>
      </c>
      <c r="J9895">
        <v>2097</v>
      </c>
      <c r="K9895">
        <v>2</v>
      </c>
      <c r="L9895">
        <v>0</v>
      </c>
      <c r="M9895">
        <v>100656</v>
      </c>
      <c r="O9895" s="2" t="str">
        <f>TRIM(SampleSuperstore3[[#This Row],[City]])</f>
        <v>Anaheim</v>
      </c>
      <c r="P9895" s="2" t="str">
        <f>TRIM(SampleSuperstore3[[#This Row],[State]])</f>
        <v>California</v>
      </c>
      <c r="Q9895" s="2" t="str">
        <f t="shared" si="154"/>
        <v>Anaheim California</v>
      </c>
      <c r="R9895" s="6" t="s">
        <v>208</v>
      </c>
      <c r="S9895" s="2" t="s">
        <v>24</v>
      </c>
      <c r="T9895" s="2"/>
    </row>
    <row r="9896" spans="1:20" x14ac:dyDescent="0.3">
      <c r="A9896" t="s">
        <v>28</v>
      </c>
      <c r="B9896" t="s">
        <v>22</v>
      </c>
      <c r="C9896" t="s">
        <v>15</v>
      </c>
      <c r="D9896" t="s">
        <v>182</v>
      </c>
      <c r="E9896" t="s">
        <v>17</v>
      </c>
      <c r="F9896">
        <v>40475</v>
      </c>
      <c r="G9896" t="s">
        <v>18</v>
      </c>
      <c r="H9896" t="s">
        <v>26</v>
      </c>
      <c r="I9896" t="s">
        <v>37</v>
      </c>
      <c r="J9896">
        <v>11536</v>
      </c>
      <c r="K9896">
        <v>7</v>
      </c>
      <c r="L9896">
        <v>0</v>
      </c>
      <c r="M9896">
        <v>565264</v>
      </c>
      <c r="O9896" s="2" t="str">
        <f>TRIM(SampleSuperstore3[[#This Row],[City]])</f>
        <v>Richmond</v>
      </c>
      <c r="P9896" s="2" t="str">
        <f>TRIM(SampleSuperstore3[[#This Row],[State]])</f>
        <v>Kentucky</v>
      </c>
      <c r="Q9896" s="2" t="str">
        <f t="shared" si="154"/>
        <v>Richmond Kentucky</v>
      </c>
      <c r="R9896" s="6" t="s">
        <v>208</v>
      </c>
      <c r="S9896" s="2" t="s">
        <v>24</v>
      </c>
      <c r="T9896" s="2"/>
    </row>
    <row r="9897" spans="1:20" x14ac:dyDescent="0.3">
      <c r="A9897" t="s">
        <v>62</v>
      </c>
      <c r="B9897" t="s">
        <v>22</v>
      </c>
      <c r="C9897" t="s">
        <v>15</v>
      </c>
      <c r="D9897" t="s">
        <v>534</v>
      </c>
      <c r="E9897" t="s">
        <v>24</v>
      </c>
      <c r="F9897">
        <v>93101</v>
      </c>
      <c r="G9897" t="s">
        <v>25</v>
      </c>
      <c r="H9897" t="s">
        <v>19</v>
      </c>
      <c r="I9897" t="s">
        <v>21</v>
      </c>
      <c r="J9897">
        <v>362136</v>
      </c>
      <c r="K9897">
        <v>3</v>
      </c>
      <c r="L9897">
        <v>2</v>
      </c>
      <c r="M9897">
        <v>-543204</v>
      </c>
      <c r="O9897" s="2" t="str">
        <f>TRIM(SampleSuperstore3[[#This Row],[City]])</f>
        <v>Santa Barbara</v>
      </c>
      <c r="P9897" s="2" t="str">
        <f>TRIM(SampleSuperstore3[[#This Row],[State]])</f>
        <v>California</v>
      </c>
      <c r="Q9897" s="2" t="str">
        <f t="shared" si="154"/>
        <v>Santa Barbara California</v>
      </c>
      <c r="R9897" s="6" t="s">
        <v>208</v>
      </c>
      <c r="S9897" s="2" t="s">
        <v>24</v>
      </c>
      <c r="T9897" s="2"/>
    </row>
    <row r="9898" spans="1:20" x14ac:dyDescent="0.3">
      <c r="A9898" t="s">
        <v>62</v>
      </c>
      <c r="B9898" t="s">
        <v>22</v>
      </c>
      <c r="C9898" t="s">
        <v>15</v>
      </c>
      <c r="D9898" t="s">
        <v>534</v>
      </c>
      <c r="E9898" t="s">
        <v>24</v>
      </c>
      <c r="F9898">
        <v>93101</v>
      </c>
      <c r="G9898" t="s">
        <v>25</v>
      </c>
      <c r="H9898" t="s">
        <v>26</v>
      </c>
      <c r="I9898" t="s">
        <v>27</v>
      </c>
      <c r="J9898">
        <v>3105</v>
      </c>
      <c r="K9898">
        <v>3</v>
      </c>
      <c r="L9898">
        <v>0</v>
      </c>
      <c r="M9898">
        <v>14904</v>
      </c>
      <c r="O9898" s="2" t="str">
        <f>TRIM(SampleSuperstore3[[#This Row],[City]])</f>
        <v>Santa Barbara</v>
      </c>
      <c r="P9898" s="2" t="str">
        <f>TRIM(SampleSuperstore3[[#This Row],[State]])</f>
        <v>California</v>
      </c>
      <c r="Q9898" s="2" t="str">
        <f t="shared" si="154"/>
        <v>Santa Barbara California</v>
      </c>
      <c r="R9898" s="6" t="s">
        <v>182</v>
      </c>
      <c r="S9898" s="2" t="s">
        <v>17</v>
      </c>
      <c r="T9898" s="2"/>
    </row>
    <row r="9899" spans="1:20" x14ac:dyDescent="0.3">
      <c r="A9899" t="s">
        <v>13</v>
      </c>
      <c r="B9899" t="s">
        <v>14</v>
      </c>
      <c r="C9899" t="s">
        <v>15</v>
      </c>
      <c r="D9899" t="s">
        <v>378</v>
      </c>
      <c r="E9899" t="s">
        <v>102</v>
      </c>
      <c r="F9899">
        <v>52302</v>
      </c>
      <c r="G9899" t="s">
        <v>47</v>
      </c>
      <c r="H9899" t="s">
        <v>26</v>
      </c>
      <c r="I9899" t="s">
        <v>41</v>
      </c>
      <c r="J9899">
        <v>1296</v>
      </c>
      <c r="K9899">
        <v>2</v>
      </c>
      <c r="L9899">
        <v>0</v>
      </c>
      <c r="M9899">
        <v>62208</v>
      </c>
      <c r="O9899" s="2" t="str">
        <f>TRIM(SampleSuperstore3[[#This Row],[City]])</f>
        <v>Marion</v>
      </c>
      <c r="P9899" s="2" t="str">
        <f>TRIM(SampleSuperstore3[[#This Row],[State]])</f>
        <v>Iowa</v>
      </c>
      <c r="Q9899" s="2" t="str">
        <f t="shared" si="154"/>
        <v>Marion Iowa</v>
      </c>
      <c r="R9899" s="6" t="s">
        <v>644</v>
      </c>
      <c r="S9899" s="2" t="s">
        <v>776</v>
      </c>
      <c r="T9899" s="2" t="s">
        <v>24</v>
      </c>
    </row>
    <row r="9900" spans="1:20" x14ac:dyDescent="0.3">
      <c r="A9900" t="s">
        <v>13</v>
      </c>
      <c r="B9900" t="s">
        <v>14</v>
      </c>
      <c r="C9900" t="s">
        <v>15</v>
      </c>
      <c r="D9900" t="s">
        <v>378</v>
      </c>
      <c r="E9900" t="s">
        <v>102</v>
      </c>
      <c r="F9900">
        <v>52302</v>
      </c>
      <c r="G9900" t="s">
        <v>47</v>
      </c>
      <c r="H9900" t="s">
        <v>26</v>
      </c>
      <c r="I9900" t="s">
        <v>41</v>
      </c>
      <c r="J9900">
        <v>9485</v>
      </c>
      <c r="K9900">
        <v>5</v>
      </c>
      <c r="L9900">
        <v>0</v>
      </c>
      <c r="M9900">
        <v>45528</v>
      </c>
      <c r="O9900" s="2" t="str">
        <f>TRIM(SampleSuperstore3[[#This Row],[City]])</f>
        <v>Marion</v>
      </c>
      <c r="P9900" s="2" t="str">
        <f>TRIM(SampleSuperstore3[[#This Row],[State]])</f>
        <v>Iowa</v>
      </c>
      <c r="Q9900" s="2" t="str">
        <f t="shared" si="154"/>
        <v>Marion Iowa</v>
      </c>
      <c r="R9900" s="6" t="s">
        <v>644</v>
      </c>
      <c r="S9900" s="2" t="s">
        <v>776</v>
      </c>
      <c r="T9900" s="2" t="s">
        <v>24</v>
      </c>
    </row>
    <row r="9901" spans="1:20" x14ac:dyDescent="0.3">
      <c r="A9901" t="s">
        <v>13</v>
      </c>
      <c r="B9901" t="s">
        <v>14</v>
      </c>
      <c r="C9901" t="s">
        <v>15</v>
      </c>
      <c r="D9901" t="s">
        <v>378</v>
      </c>
      <c r="E9901" t="s">
        <v>102</v>
      </c>
      <c r="F9901">
        <v>52302</v>
      </c>
      <c r="G9901" t="s">
        <v>47</v>
      </c>
      <c r="H9901" t="s">
        <v>26</v>
      </c>
      <c r="I9901" t="s">
        <v>32</v>
      </c>
      <c r="J9901">
        <v>1348</v>
      </c>
      <c r="K9901">
        <v>1</v>
      </c>
      <c r="L9901">
        <v>0</v>
      </c>
      <c r="M9901">
        <v>35048</v>
      </c>
      <c r="O9901" s="2" t="str">
        <f>TRIM(SampleSuperstore3[[#This Row],[City]])</f>
        <v>Marion</v>
      </c>
      <c r="P9901" s="2" t="str">
        <f>TRIM(SampleSuperstore3[[#This Row],[State]])</f>
        <v>Iowa</v>
      </c>
      <c r="Q9901" s="2" t="str">
        <f t="shared" si="154"/>
        <v>Marion Iowa</v>
      </c>
      <c r="R9901" s="6" t="s">
        <v>378</v>
      </c>
      <c r="S9901" s="2" t="s">
        <v>102</v>
      </c>
      <c r="T9901" s="2"/>
    </row>
    <row r="9902" spans="1:20" x14ac:dyDescent="0.3">
      <c r="A9902" t="s">
        <v>13</v>
      </c>
      <c r="B9902" t="s">
        <v>14</v>
      </c>
      <c r="C9902" t="s">
        <v>15</v>
      </c>
      <c r="D9902" t="s">
        <v>378</v>
      </c>
      <c r="E9902" t="s">
        <v>102</v>
      </c>
      <c r="F9902">
        <v>52302</v>
      </c>
      <c r="G9902" t="s">
        <v>47</v>
      </c>
      <c r="H9902" t="s">
        <v>19</v>
      </c>
      <c r="I9902" t="s">
        <v>33</v>
      </c>
      <c r="J9902">
        <v>1491</v>
      </c>
      <c r="K9902">
        <v>3</v>
      </c>
      <c r="L9902">
        <v>0</v>
      </c>
      <c r="M9902">
        <v>46221</v>
      </c>
      <c r="O9902" s="2" t="str">
        <f>TRIM(SampleSuperstore3[[#This Row],[City]])</f>
        <v>Marion</v>
      </c>
      <c r="P9902" s="2" t="str">
        <f>TRIM(SampleSuperstore3[[#This Row],[State]])</f>
        <v>Iowa</v>
      </c>
      <c r="Q9902" s="2" t="str">
        <f t="shared" si="154"/>
        <v>Marion Iowa</v>
      </c>
      <c r="R9902" s="6" t="s">
        <v>378</v>
      </c>
      <c r="S9902" s="2" t="s">
        <v>102</v>
      </c>
      <c r="T9902" s="2"/>
    </row>
    <row r="9903" spans="1:20" x14ac:dyDescent="0.3">
      <c r="A9903" t="s">
        <v>28</v>
      </c>
      <c r="B9903" t="s">
        <v>14</v>
      </c>
      <c r="C9903" t="s">
        <v>15</v>
      </c>
      <c r="D9903" t="s">
        <v>75</v>
      </c>
      <c r="E9903" t="s">
        <v>76</v>
      </c>
      <c r="F9903">
        <v>10035</v>
      </c>
      <c r="G9903" t="s">
        <v>57</v>
      </c>
      <c r="H9903" t="s">
        <v>26</v>
      </c>
      <c r="I9903" t="s">
        <v>60</v>
      </c>
      <c r="J9903">
        <v>3998</v>
      </c>
      <c r="K9903">
        <v>1</v>
      </c>
      <c r="L9903">
        <v>0</v>
      </c>
      <c r="M9903">
        <v>17991</v>
      </c>
      <c r="O9903" s="2" t="str">
        <f>TRIM(SampleSuperstore3[[#This Row],[City]])</f>
        <v>New York City</v>
      </c>
      <c r="P9903" s="2" t="str">
        <f>TRIM(SampleSuperstore3[[#This Row],[State]])</f>
        <v>New York</v>
      </c>
      <c r="Q9903" s="2" t="str">
        <f t="shared" si="154"/>
        <v>New York City New York</v>
      </c>
      <c r="R9903" s="6" t="s">
        <v>378</v>
      </c>
      <c r="S9903" s="2" t="s">
        <v>102</v>
      </c>
      <c r="T9903" s="2"/>
    </row>
    <row r="9904" spans="1:20" x14ac:dyDescent="0.3">
      <c r="A9904" t="s">
        <v>28</v>
      </c>
      <c r="B9904" t="s">
        <v>22</v>
      </c>
      <c r="C9904" t="s">
        <v>15</v>
      </c>
      <c r="D9904" t="s">
        <v>611</v>
      </c>
      <c r="E9904" t="s">
        <v>46</v>
      </c>
      <c r="F9904">
        <v>77803</v>
      </c>
      <c r="G9904" t="s">
        <v>47</v>
      </c>
      <c r="H9904" t="s">
        <v>19</v>
      </c>
      <c r="I9904" t="s">
        <v>21</v>
      </c>
      <c r="J9904">
        <v>52843</v>
      </c>
      <c r="K9904">
        <v>5</v>
      </c>
      <c r="L9904">
        <v>3</v>
      </c>
      <c r="M9904">
        <v>-143431</v>
      </c>
      <c r="O9904" s="2" t="str">
        <f>TRIM(SampleSuperstore3[[#This Row],[City]])</f>
        <v>Bryan</v>
      </c>
      <c r="P9904" s="2" t="str">
        <f>TRIM(SampleSuperstore3[[#This Row],[State]])</f>
        <v>Texas</v>
      </c>
      <c r="Q9904" s="2" t="str">
        <f t="shared" si="154"/>
        <v>Bryan Texas</v>
      </c>
      <c r="R9904" s="6" t="s">
        <v>378</v>
      </c>
      <c r="S9904" s="2" t="s">
        <v>102</v>
      </c>
      <c r="T9904" s="2"/>
    </row>
    <row r="9905" spans="1:22" x14ac:dyDescent="0.3">
      <c r="A9905" t="s">
        <v>28</v>
      </c>
      <c r="B9905" t="s">
        <v>22</v>
      </c>
      <c r="C9905" t="s">
        <v>15</v>
      </c>
      <c r="D9905" t="s">
        <v>611</v>
      </c>
      <c r="E9905" t="s">
        <v>46</v>
      </c>
      <c r="F9905">
        <v>77803</v>
      </c>
      <c r="G9905" t="s">
        <v>47</v>
      </c>
      <c r="H9905" t="s">
        <v>26</v>
      </c>
      <c r="I9905" t="s">
        <v>37</v>
      </c>
      <c r="J9905">
        <v>22386</v>
      </c>
      <c r="K9905">
        <v>7</v>
      </c>
      <c r="L9905">
        <v>8</v>
      </c>
      <c r="M9905">
        <v>-358176</v>
      </c>
      <c r="O9905" s="2" t="str">
        <f>TRIM(SampleSuperstore3[[#This Row],[City]])</f>
        <v>Bryan</v>
      </c>
      <c r="P9905" s="2" t="str">
        <f>TRIM(SampleSuperstore3[[#This Row],[State]])</f>
        <v>Texas</v>
      </c>
      <c r="Q9905" s="2" t="str">
        <f t="shared" si="154"/>
        <v>Bryan Texas</v>
      </c>
      <c r="R9905" s="6" t="s">
        <v>634</v>
      </c>
      <c r="S9905" s="2" t="s">
        <v>369</v>
      </c>
      <c r="T9905" s="2" t="s">
        <v>3</v>
      </c>
      <c r="U9905" t="s">
        <v>634</v>
      </c>
      <c r="V9905" t="s">
        <v>369</v>
      </c>
    </row>
    <row r="9906" spans="1:22" x14ac:dyDescent="0.3">
      <c r="A9906" t="s">
        <v>28</v>
      </c>
      <c r="B9906" t="s">
        <v>44</v>
      </c>
      <c r="C9906" t="s">
        <v>15</v>
      </c>
      <c r="D9906" t="s">
        <v>133</v>
      </c>
      <c r="E9906" t="s">
        <v>104</v>
      </c>
      <c r="F9906">
        <v>44312</v>
      </c>
      <c r="G9906" t="s">
        <v>57</v>
      </c>
      <c r="H9906" t="s">
        <v>26</v>
      </c>
      <c r="I9906" t="s">
        <v>37</v>
      </c>
      <c r="J9906">
        <v>5742</v>
      </c>
      <c r="K9906">
        <v>3</v>
      </c>
      <c r="L9906">
        <v>7</v>
      </c>
      <c r="M9906">
        <v>-45936</v>
      </c>
      <c r="O9906" s="2" t="str">
        <f>TRIM(SampleSuperstore3[[#This Row],[City]])</f>
        <v>Akron</v>
      </c>
      <c r="P9906" s="2" t="str">
        <f>TRIM(SampleSuperstore3[[#This Row],[State]])</f>
        <v>Ohio</v>
      </c>
      <c r="Q9906" s="2" t="str">
        <f t="shared" si="154"/>
        <v>Akron Ohio</v>
      </c>
      <c r="R9906" s="6" t="s">
        <v>611</v>
      </c>
      <c r="S9906" s="2" t="s">
        <v>46</v>
      </c>
      <c r="T9906" s="2"/>
    </row>
    <row r="9907" spans="1:22" x14ac:dyDescent="0.3">
      <c r="A9907" t="s">
        <v>28</v>
      </c>
      <c r="B9907" t="s">
        <v>14</v>
      </c>
      <c r="C9907" t="s">
        <v>15</v>
      </c>
      <c r="D9907" t="s">
        <v>79</v>
      </c>
      <c r="E9907" t="s">
        <v>65</v>
      </c>
      <c r="F9907">
        <v>60653</v>
      </c>
      <c r="G9907" t="s">
        <v>47</v>
      </c>
      <c r="H9907" t="s">
        <v>35</v>
      </c>
      <c r="I9907" t="s">
        <v>59</v>
      </c>
      <c r="J9907">
        <v>191968</v>
      </c>
      <c r="K9907">
        <v>4</v>
      </c>
      <c r="L9907">
        <v>2</v>
      </c>
      <c r="M9907">
        <v>287952</v>
      </c>
      <c r="O9907" s="2" t="str">
        <f>TRIM(SampleSuperstore3[[#This Row],[City]])</f>
        <v>Chicago</v>
      </c>
      <c r="P9907" s="2" t="str">
        <f>TRIM(SampleSuperstore3[[#This Row],[State]])</f>
        <v>Illinois</v>
      </c>
      <c r="Q9907" s="2" t="str">
        <f t="shared" si="154"/>
        <v>Chicago Illinois</v>
      </c>
      <c r="R9907" s="6" t="s">
        <v>611</v>
      </c>
      <c r="S9907" s="2" t="s">
        <v>46</v>
      </c>
      <c r="T9907" s="2"/>
    </row>
    <row r="9908" spans="1:22" x14ac:dyDescent="0.3">
      <c r="A9908" t="s">
        <v>62</v>
      </c>
      <c r="B9908" t="s">
        <v>22</v>
      </c>
      <c r="C9908" t="s">
        <v>15</v>
      </c>
      <c r="D9908" t="s">
        <v>75</v>
      </c>
      <c r="E9908" t="s">
        <v>76</v>
      </c>
      <c r="F9908">
        <v>10035</v>
      </c>
      <c r="G9908" t="s">
        <v>57</v>
      </c>
      <c r="H9908" t="s">
        <v>26</v>
      </c>
      <c r="I9908" t="s">
        <v>37</v>
      </c>
      <c r="J9908">
        <v>49848</v>
      </c>
      <c r="K9908">
        <v>3</v>
      </c>
      <c r="L9908">
        <v>2</v>
      </c>
      <c r="M9908">
        <v>168237</v>
      </c>
      <c r="O9908" s="2" t="str">
        <f>TRIM(SampleSuperstore3[[#This Row],[City]])</f>
        <v>New York City</v>
      </c>
      <c r="P9908" s="2" t="str">
        <f>TRIM(SampleSuperstore3[[#This Row],[State]])</f>
        <v>New York</v>
      </c>
      <c r="Q9908" s="2" t="str">
        <f t="shared" si="154"/>
        <v>New York City New York</v>
      </c>
      <c r="R9908" s="6" t="s">
        <v>133</v>
      </c>
      <c r="S9908" s="2" t="s">
        <v>104</v>
      </c>
      <c r="T9908" s="2"/>
    </row>
    <row r="9909" spans="1:22" x14ac:dyDescent="0.3">
      <c r="A9909" t="s">
        <v>62</v>
      </c>
      <c r="B9909" t="s">
        <v>22</v>
      </c>
      <c r="C9909" t="s">
        <v>15</v>
      </c>
      <c r="D9909" t="s">
        <v>75</v>
      </c>
      <c r="E9909" t="s">
        <v>76</v>
      </c>
      <c r="F9909">
        <v>10035</v>
      </c>
      <c r="G9909" t="s">
        <v>57</v>
      </c>
      <c r="H9909" t="s">
        <v>26</v>
      </c>
      <c r="I9909" t="s">
        <v>60</v>
      </c>
      <c r="J9909">
        <v>2399</v>
      </c>
      <c r="K9909">
        <v>1</v>
      </c>
      <c r="L9909">
        <v>0</v>
      </c>
      <c r="M9909">
        <v>11995</v>
      </c>
      <c r="O9909" s="2" t="str">
        <f>TRIM(SampleSuperstore3[[#This Row],[City]])</f>
        <v>New York City</v>
      </c>
      <c r="P9909" s="2" t="str">
        <f>TRIM(SampleSuperstore3[[#This Row],[State]])</f>
        <v>New York</v>
      </c>
      <c r="Q9909" s="2" t="str">
        <f t="shared" si="154"/>
        <v>New York City New York</v>
      </c>
      <c r="R9909" s="6" t="s">
        <v>79</v>
      </c>
      <c r="S9909" s="2" t="s">
        <v>65</v>
      </c>
      <c r="T9909" s="2"/>
    </row>
    <row r="9910" spans="1:22" x14ac:dyDescent="0.3">
      <c r="A9910" t="s">
        <v>62</v>
      </c>
      <c r="B9910" t="s">
        <v>22</v>
      </c>
      <c r="C9910" t="s">
        <v>15</v>
      </c>
      <c r="D9910" t="s">
        <v>75</v>
      </c>
      <c r="E9910" t="s">
        <v>76</v>
      </c>
      <c r="F9910">
        <v>10035</v>
      </c>
      <c r="G9910" t="s">
        <v>57</v>
      </c>
      <c r="H9910" t="s">
        <v>26</v>
      </c>
      <c r="I9910" t="s">
        <v>37</v>
      </c>
      <c r="J9910">
        <v>1087936</v>
      </c>
      <c r="K9910">
        <v>8</v>
      </c>
      <c r="L9910">
        <v>2</v>
      </c>
      <c r="M9910">
        <v>3535792</v>
      </c>
      <c r="O9910" s="2" t="str">
        <f>TRIM(SampleSuperstore3[[#This Row],[City]])</f>
        <v>New York City</v>
      </c>
      <c r="P9910" s="2" t="str">
        <f>TRIM(SampleSuperstore3[[#This Row],[State]])</f>
        <v>New York</v>
      </c>
      <c r="Q9910" s="2" t="str">
        <f t="shared" si="154"/>
        <v>New York City New York</v>
      </c>
      <c r="R9910" s="6" t="s">
        <v>634</v>
      </c>
      <c r="S9910" s="2" t="s">
        <v>369</v>
      </c>
      <c r="T9910" s="2" t="s">
        <v>3</v>
      </c>
      <c r="U9910" t="s">
        <v>634</v>
      </c>
      <c r="V9910" t="s">
        <v>369</v>
      </c>
    </row>
    <row r="9911" spans="1:22" x14ac:dyDescent="0.3">
      <c r="A9911" t="s">
        <v>62</v>
      </c>
      <c r="B9911" t="s">
        <v>22</v>
      </c>
      <c r="C9911" t="s">
        <v>15</v>
      </c>
      <c r="D9911" t="s">
        <v>75</v>
      </c>
      <c r="E9911" t="s">
        <v>76</v>
      </c>
      <c r="F9911">
        <v>10035</v>
      </c>
      <c r="G9911" t="s">
        <v>57</v>
      </c>
      <c r="H9911" t="s">
        <v>35</v>
      </c>
      <c r="I9911" t="s">
        <v>36</v>
      </c>
      <c r="J9911">
        <v>19998</v>
      </c>
      <c r="K9911">
        <v>2</v>
      </c>
      <c r="L9911">
        <v>0</v>
      </c>
      <c r="M9911">
        <v>539946</v>
      </c>
      <c r="O9911" s="2" t="str">
        <f>TRIM(SampleSuperstore3[[#This Row],[City]])</f>
        <v>New York City</v>
      </c>
      <c r="P9911" s="2" t="str">
        <f>TRIM(SampleSuperstore3[[#This Row],[State]])</f>
        <v>New York</v>
      </c>
      <c r="Q9911" s="2" t="str">
        <f t="shared" si="154"/>
        <v>New York City New York</v>
      </c>
      <c r="R9911" s="6" t="s">
        <v>634</v>
      </c>
      <c r="S9911" s="2" t="s">
        <v>369</v>
      </c>
      <c r="T9911" s="2" t="s">
        <v>3</v>
      </c>
      <c r="U9911" t="s">
        <v>634</v>
      </c>
      <c r="V9911" t="s">
        <v>369</v>
      </c>
    </row>
    <row r="9912" spans="1:22" x14ac:dyDescent="0.3">
      <c r="A9912" t="s">
        <v>62</v>
      </c>
      <c r="B9912" t="s">
        <v>22</v>
      </c>
      <c r="C9912" t="s">
        <v>15</v>
      </c>
      <c r="D9912" t="s">
        <v>75</v>
      </c>
      <c r="E9912" t="s">
        <v>76</v>
      </c>
      <c r="F9912">
        <v>10035</v>
      </c>
      <c r="G9912" t="s">
        <v>57</v>
      </c>
      <c r="H9912" t="s">
        <v>26</v>
      </c>
      <c r="I9912" t="s">
        <v>32</v>
      </c>
      <c r="J9912">
        <v>8392</v>
      </c>
      <c r="K9912">
        <v>4</v>
      </c>
      <c r="L9912">
        <v>0</v>
      </c>
      <c r="M9912">
        <v>201408</v>
      </c>
      <c r="O9912" s="2" t="str">
        <f>TRIM(SampleSuperstore3[[#This Row],[City]])</f>
        <v>New York City</v>
      </c>
      <c r="P9912" s="2" t="str">
        <f>TRIM(SampleSuperstore3[[#This Row],[State]])</f>
        <v>New York</v>
      </c>
      <c r="Q9912" s="2" t="str">
        <f t="shared" si="154"/>
        <v>New York City New York</v>
      </c>
      <c r="R9912" s="6" t="s">
        <v>634</v>
      </c>
      <c r="S9912" s="2" t="s">
        <v>369</v>
      </c>
      <c r="T9912" s="2" t="s">
        <v>3</v>
      </c>
      <c r="U9912" t="s">
        <v>634</v>
      </c>
      <c r="V9912" t="s">
        <v>369</v>
      </c>
    </row>
    <row r="9913" spans="1:22" x14ac:dyDescent="0.3">
      <c r="A9913" t="s">
        <v>168</v>
      </c>
      <c r="B9913" t="s">
        <v>14</v>
      </c>
      <c r="C9913" t="s">
        <v>15</v>
      </c>
      <c r="D9913" t="s">
        <v>52</v>
      </c>
      <c r="E9913" t="s">
        <v>24</v>
      </c>
      <c r="F9913">
        <v>94122</v>
      </c>
      <c r="G9913" t="s">
        <v>25</v>
      </c>
      <c r="H9913" t="s">
        <v>19</v>
      </c>
      <c r="I9913" t="s">
        <v>33</v>
      </c>
      <c r="J9913">
        <v>2427</v>
      </c>
      <c r="K9913">
        <v>3</v>
      </c>
      <c r="L9913">
        <v>0</v>
      </c>
      <c r="M9913">
        <v>87372</v>
      </c>
      <c r="O9913" s="2" t="str">
        <f>TRIM(SampleSuperstore3[[#This Row],[City]])</f>
        <v>San Francisco</v>
      </c>
      <c r="P9913" s="2" t="str">
        <f>TRIM(SampleSuperstore3[[#This Row],[State]])</f>
        <v>California</v>
      </c>
      <c r="Q9913" s="2" t="str">
        <f t="shared" si="154"/>
        <v>San Francisco California</v>
      </c>
      <c r="R9913" s="6" t="s">
        <v>634</v>
      </c>
      <c r="S9913" s="2" t="s">
        <v>369</v>
      </c>
      <c r="T9913" s="2" t="s">
        <v>3</v>
      </c>
      <c r="U9913" t="s">
        <v>634</v>
      </c>
      <c r="V9913" t="s">
        <v>369</v>
      </c>
    </row>
    <row r="9914" spans="1:22" x14ac:dyDescent="0.3">
      <c r="A9914" t="s">
        <v>168</v>
      </c>
      <c r="B9914" t="s">
        <v>14</v>
      </c>
      <c r="C9914" t="s">
        <v>15</v>
      </c>
      <c r="D9914" t="s">
        <v>52</v>
      </c>
      <c r="E9914" t="s">
        <v>24</v>
      </c>
      <c r="F9914">
        <v>94122</v>
      </c>
      <c r="G9914" t="s">
        <v>25</v>
      </c>
      <c r="H9914" t="s">
        <v>35</v>
      </c>
      <c r="I9914" t="s">
        <v>162</v>
      </c>
      <c r="J9914">
        <v>279996</v>
      </c>
      <c r="K9914">
        <v>5</v>
      </c>
      <c r="L9914">
        <v>2</v>
      </c>
      <c r="M9914">
        <v>9449865</v>
      </c>
      <c r="O9914" s="2" t="str">
        <f>TRIM(SampleSuperstore3[[#This Row],[City]])</f>
        <v>San Francisco</v>
      </c>
      <c r="P9914" s="2" t="str">
        <f>TRIM(SampleSuperstore3[[#This Row],[State]])</f>
        <v>California</v>
      </c>
      <c r="Q9914" s="2" t="str">
        <f t="shared" si="154"/>
        <v>San Francisco California</v>
      </c>
      <c r="R9914" s="6" t="s">
        <v>634</v>
      </c>
      <c r="S9914" s="2" t="s">
        <v>369</v>
      </c>
      <c r="T9914" s="2" t="s">
        <v>3</v>
      </c>
      <c r="U9914" t="s">
        <v>634</v>
      </c>
      <c r="V9914" t="s">
        <v>369</v>
      </c>
    </row>
    <row r="9915" spans="1:22" x14ac:dyDescent="0.3">
      <c r="A9915" t="s">
        <v>28</v>
      </c>
      <c r="B9915" t="s">
        <v>14</v>
      </c>
      <c r="C9915" t="s">
        <v>15</v>
      </c>
      <c r="D9915" t="s">
        <v>358</v>
      </c>
      <c r="E9915" t="s">
        <v>24</v>
      </c>
      <c r="F9915">
        <v>92404</v>
      </c>
      <c r="G9915" t="s">
        <v>25</v>
      </c>
      <c r="H9915" t="s">
        <v>26</v>
      </c>
      <c r="I9915" t="s">
        <v>37</v>
      </c>
      <c r="J9915">
        <v>9872</v>
      </c>
      <c r="K9915">
        <v>2</v>
      </c>
      <c r="L9915">
        <v>2</v>
      </c>
      <c r="M9915">
        <v>34552</v>
      </c>
      <c r="O9915" s="2" t="str">
        <f>TRIM(SampleSuperstore3[[#This Row],[City]])</f>
        <v>San Bernardino</v>
      </c>
      <c r="P9915" s="2" t="str">
        <f>TRIM(SampleSuperstore3[[#This Row],[State]])</f>
        <v>California</v>
      </c>
      <c r="Q9915" s="2" t="str">
        <f t="shared" si="154"/>
        <v>San Bernardino California</v>
      </c>
      <c r="R9915" s="6" t="s">
        <v>632</v>
      </c>
      <c r="S9915" s="2" t="s">
        <v>633</v>
      </c>
      <c r="T9915" s="2" t="s">
        <v>24</v>
      </c>
    </row>
    <row r="9916" spans="1:22" x14ac:dyDescent="0.3">
      <c r="A9916" t="s">
        <v>28</v>
      </c>
      <c r="B9916" t="s">
        <v>14</v>
      </c>
      <c r="C9916" t="s">
        <v>15</v>
      </c>
      <c r="D9916" t="s">
        <v>358</v>
      </c>
      <c r="E9916" t="s">
        <v>24</v>
      </c>
      <c r="F9916">
        <v>92404</v>
      </c>
      <c r="G9916" t="s">
        <v>25</v>
      </c>
      <c r="H9916" t="s">
        <v>19</v>
      </c>
      <c r="I9916" t="s">
        <v>20</v>
      </c>
      <c r="J9916">
        <v>683332</v>
      </c>
      <c r="K9916">
        <v>4</v>
      </c>
      <c r="L9916">
        <v>15</v>
      </c>
      <c r="M9916">
        <v>-40196</v>
      </c>
      <c r="O9916" s="2" t="str">
        <f>TRIM(SampleSuperstore3[[#This Row],[City]])</f>
        <v>San Bernardino</v>
      </c>
      <c r="P9916" s="2" t="str">
        <f>TRIM(SampleSuperstore3[[#This Row],[State]])</f>
        <v>California</v>
      </c>
      <c r="Q9916" s="2" t="str">
        <f t="shared" si="154"/>
        <v>San Bernardino California</v>
      </c>
      <c r="R9916" s="6" t="s">
        <v>632</v>
      </c>
      <c r="S9916" s="2" t="s">
        <v>633</v>
      </c>
      <c r="T9916" s="2" t="s">
        <v>24</v>
      </c>
    </row>
    <row r="9917" spans="1:22" x14ac:dyDescent="0.3">
      <c r="A9917" t="s">
        <v>28</v>
      </c>
      <c r="B9917" t="s">
        <v>14</v>
      </c>
      <c r="C9917" t="s">
        <v>15</v>
      </c>
      <c r="D9917" t="s">
        <v>358</v>
      </c>
      <c r="E9917" t="s">
        <v>24</v>
      </c>
      <c r="F9917">
        <v>92404</v>
      </c>
      <c r="G9917" t="s">
        <v>25</v>
      </c>
      <c r="H9917" t="s">
        <v>26</v>
      </c>
      <c r="I9917" t="s">
        <v>41</v>
      </c>
      <c r="J9917">
        <v>2996</v>
      </c>
      <c r="K9917">
        <v>7</v>
      </c>
      <c r="L9917">
        <v>0</v>
      </c>
      <c r="M9917">
        <v>13482</v>
      </c>
      <c r="O9917" s="2" t="str">
        <f>TRIM(SampleSuperstore3[[#This Row],[City]])</f>
        <v>San Bernardino</v>
      </c>
      <c r="P9917" s="2" t="str">
        <f>TRIM(SampleSuperstore3[[#This Row],[State]])</f>
        <v>California</v>
      </c>
      <c r="Q9917" s="2" t="str">
        <f t="shared" si="154"/>
        <v>San Bernardino California</v>
      </c>
      <c r="R9917" s="6" t="s">
        <v>632</v>
      </c>
      <c r="S9917" s="2" t="s">
        <v>713</v>
      </c>
      <c r="T9917" s="2" t="s">
        <v>24</v>
      </c>
    </row>
    <row r="9918" spans="1:22" x14ac:dyDescent="0.3">
      <c r="A9918" t="s">
        <v>62</v>
      </c>
      <c r="B9918" t="s">
        <v>14</v>
      </c>
      <c r="C9918" t="s">
        <v>15</v>
      </c>
      <c r="D9918" t="s">
        <v>306</v>
      </c>
      <c r="E9918" t="s">
        <v>76</v>
      </c>
      <c r="F9918">
        <v>14304</v>
      </c>
      <c r="G9918" t="s">
        <v>57</v>
      </c>
      <c r="H9918" t="s">
        <v>35</v>
      </c>
      <c r="I9918" t="s">
        <v>36</v>
      </c>
      <c r="J9918">
        <v>16485</v>
      </c>
      <c r="K9918">
        <v>3</v>
      </c>
      <c r="L9918">
        <v>0</v>
      </c>
      <c r="M9918">
        <v>478065</v>
      </c>
      <c r="O9918" s="2" t="str">
        <f>TRIM(SampleSuperstore3[[#This Row],[City]])</f>
        <v>Niagara Falls</v>
      </c>
      <c r="P9918" s="2" t="str">
        <f>TRIM(SampleSuperstore3[[#This Row],[State]])</f>
        <v>New York</v>
      </c>
      <c r="Q9918" s="2" t="str">
        <f t="shared" si="154"/>
        <v>Niagara Falls New York</v>
      </c>
      <c r="R9918" s="6" t="s">
        <v>632</v>
      </c>
      <c r="S9918" s="2" t="s">
        <v>713</v>
      </c>
      <c r="T9918" s="2" t="s">
        <v>24</v>
      </c>
    </row>
    <row r="9919" spans="1:22" x14ac:dyDescent="0.3">
      <c r="A9919" t="s">
        <v>28</v>
      </c>
      <c r="B9919" t="s">
        <v>14</v>
      </c>
      <c r="C9919" t="s">
        <v>15</v>
      </c>
      <c r="D9919" t="s">
        <v>55</v>
      </c>
      <c r="E9919" t="s">
        <v>56</v>
      </c>
      <c r="F9919">
        <v>19120</v>
      </c>
      <c r="G9919" t="s">
        <v>57</v>
      </c>
      <c r="H9919" t="s">
        <v>26</v>
      </c>
      <c r="I9919" t="s">
        <v>38</v>
      </c>
      <c r="J9919">
        <v>33528</v>
      </c>
      <c r="K9919">
        <v>3</v>
      </c>
      <c r="L9919">
        <v>2</v>
      </c>
      <c r="M9919">
        <v>25146</v>
      </c>
      <c r="O9919" s="2" t="str">
        <f>TRIM(SampleSuperstore3[[#This Row],[City]])</f>
        <v>Philadelphia</v>
      </c>
      <c r="P9919" s="2" t="str">
        <f>TRIM(SampleSuperstore3[[#This Row],[State]])</f>
        <v>Pennsylvania</v>
      </c>
      <c r="Q9919" s="2" t="str">
        <f t="shared" si="154"/>
        <v>Philadelphia Pennsylvania</v>
      </c>
      <c r="R9919" s="6" t="s">
        <v>632</v>
      </c>
      <c r="S9919" s="2" t="s">
        <v>713</v>
      </c>
      <c r="T9919" s="2" t="s">
        <v>24</v>
      </c>
    </row>
    <row r="9920" spans="1:22" x14ac:dyDescent="0.3">
      <c r="A9920" t="s">
        <v>28</v>
      </c>
      <c r="B9920" t="s">
        <v>14</v>
      </c>
      <c r="C9920" t="s">
        <v>15</v>
      </c>
      <c r="D9920" t="s">
        <v>55</v>
      </c>
      <c r="E9920" t="s">
        <v>56</v>
      </c>
      <c r="F9920">
        <v>19120</v>
      </c>
      <c r="G9920" t="s">
        <v>57</v>
      </c>
      <c r="H9920" t="s">
        <v>26</v>
      </c>
      <c r="I9920" t="s">
        <v>32</v>
      </c>
      <c r="J9920">
        <v>36744</v>
      </c>
      <c r="K9920">
        <v>3</v>
      </c>
      <c r="L9920">
        <v>2</v>
      </c>
      <c r="M9920">
        <v>36744</v>
      </c>
      <c r="O9920" s="2" t="str">
        <f>TRIM(SampleSuperstore3[[#This Row],[City]])</f>
        <v>Philadelphia</v>
      </c>
      <c r="P9920" s="2" t="str">
        <f>TRIM(SampleSuperstore3[[#This Row],[State]])</f>
        <v>Pennsylvania</v>
      </c>
      <c r="Q9920" s="2" t="str">
        <f t="shared" si="154"/>
        <v>Philadelphia Pennsylvania</v>
      </c>
      <c r="R9920" s="6" t="s">
        <v>703</v>
      </c>
      <c r="S9920" s="2" t="s">
        <v>664</v>
      </c>
      <c r="T9920" s="2" t="s">
        <v>634</v>
      </c>
      <c r="U9920" t="s">
        <v>369</v>
      </c>
    </row>
    <row r="9921" spans="1:22" x14ac:dyDescent="0.3">
      <c r="A9921" t="s">
        <v>28</v>
      </c>
      <c r="B9921" t="s">
        <v>14</v>
      </c>
      <c r="C9921" t="s">
        <v>15</v>
      </c>
      <c r="D9921" t="s">
        <v>485</v>
      </c>
      <c r="E9921" t="s">
        <v>179</v>
      </c>
      <c r="F9921">
        <v>2920</v>
      </c>
      <c r="G9921" t="s">
        <v>57</v>
      </c>
      <c r="H9921" t="s">
        <v>26</v>
      </c>
      <c r="I9921" t="s">
        <v>37</v>
      </c>
      <c r="J9921">
        <v>10293</v>
      </c>
      <c r="K9921">
        <v>3</v>
      </c>
      <c r="L9921">
        <v>0</v>
      </c>
      <c r="M9921">
        <v>483771</v>
      </c>
      <c r="O9921" s="2" t="str">
        <f>TRIM(SampleSuperstore3[[#This Row],[City]])</f>
        <v>Cranston</v>
      </c>
      <c r="P9921" s="2" t="str">
        <f>TRIM(SampleSuperstore3[[#This Row],[State]])</f>
        <v>Rhode Island</v>
      </c>
      <c r="Q9921" s="2" t="str">
        <f t="shared" si="154"/>
        <v>Cranston Rhode Island</v>
      </c>
      <c r="R9921" s="6" t="s">
        <v>55</v>
      </c>
      <c r="S9921" s="2" t="s">
        <v>56</v>
      </c>
      <c r="T9921" s="2"/>
    </row>
    <row r="9922" spans="1:22" x14ac:dyDescent="0.3">
      <c r="A9922" t="s">
        <v>13</v>
      </c>
      <c r="B9922" t="s">
        <v>22</v>
      </c>
      <c r="C9922" t="s">
        <v>15</v>
      </c>
      <c r="D9922" t="s">
        <v>23</v>
      </c>
      <c r="E9922" t="s">
        <v>24</v>
      </c>
      <c r="F9922">
        <v>90049</v>
      </c>
      <c r="G9922" t="s">
        <v>25</v>
      </c>
      <c r="H9922" t="s">
        <v>19</v>
      </c>
      <c r="I9922" t="s">
        <v>31</v>
      </c>
      <c r="J9922">
        <v>71088</v>
      </c>
      <c r="K9922">
        <v>2</v>
      </c>
      <c r="L9922">
        <v>2</v>
      </c>
      <c r="M9922">
        <v>-17772</v>
      </c>
      <c r="O9922" s="2" t="str">
        <f>TRIM(SampleSuperstore3[[#This Row],[City]])</f>
        <v>Los Angeles</v>
      </c>
      <c r="P9922" s="2" t="str">
        <f>TRIM(SampleSuperstore3[[#This Row],[State]])</f>
        <v>California</v>
      </c>
      <c r="Q9922" s="2" t="str">
        <f t="shared" si="154"/>
        <v>Los Angeles California</v>
      </c>
      <c r="R9922" s="6" t="s">
        <v>55</v>
      </c>
      <c r="S9922" s="2" t="s">
        <v>56</v>
      </c>
      <c r="T9922" s="2"/>
    </row>
    <row r="9923" spans="1:22" x14ac:dyDescent="0.3">
      <c r="A9923" t="s">
        <v>28</v>
      </c>
      <c r="B9923" t="s">
        <v>22</v>
      </c>
      <c r="C9923" t="s">
        <v>15</v>
      </c>
      <c r="D9923" t="s">
        <v>75</v>
      </c>
      <c r="E9923" t="s">
        <v>76</v>
      </c>
      <c r="F9923">
        <v>10009</v>
      </c>
      <c r="G9923" t="s">
        <v>57</v>
      </c>
      <c r="H9923" t="s">
        <v>19</v>
      </c>
      <c r="I9923" t="s">
        <v>33</v>
      </c>
      <c r="J9923">
        <v>6035</v>
      </c>
      <c r="K9923">
        <v>5</v>
      </c>
      <c r="L9923">
        <v>0</v>
      </c>
      <c r="M9923">
        <v>199155</v>
      </c>
      <c r="O9923" s="2" t="str">
        <f>TRIM(SampleSuperstore3[[#This Row],[City]])</f>
        <v>New York City</v>
      </c>
      <c r="P9923" s="2" t="str">
        <f>TRIM(SampleSuperstore3[[#This Row],[State]])</f>
        <v>New York</v>
      </c>
      <c r="Q9923" s="2" t="str">
        <f t="shared" ref="Q9923:Q9980" si="155">_xlfn.CONCAT(O9923," ",P9923)</f>
        <v>New York City New York</v>
      </c>
      <c r="R9923" s="6" t="s">
        <v>485</v>
      </c>
      <c r="S9923" s="2" t="s">
        <v>809</v>
      </c>
      <c r="T9923" s="2" t="s">
        <v>775</v>
      </c>
    </row>
    <row r="9924" spans="1:22" x14ac:dyDescent="0.3">
      <c r="A9924" t="s">
        <v>28</v>
      </c>
      <c r="B9924" t="s">
        <v>22</v>
      </c>
      <c r="C9924" t="s">
        <v>15</v>
      </c>
      <c r="D9924" t="s">
        <v>75</v>
      </c>
      <c r="E9924" t="s">
        <v>76</v>
      </c>
      <c r="F9924">
        <v>10009</v>
      </c>
      <c r="G9924" t="s">
        <v>57</v>
      </c>
      <c r="H9924" t="s">
        <v>26</v>
      </c>
      <c r="I9924" t="s">
        <v>110</v>
      </c>
      <c r="J9924">
        <v>3552</v>
      </c>
      <c r="K9924">
        <v>4</v>
      </c>
      <c r="L9924">
        <v>0</v>
      </c>
      <c r="M9924">
        <v>99456</v>
      </c>
      <c r="O9924" s="2" t="str">
        <f>TRIM(SampleSuperstore3[[#This Row],[City]])</f>
        <v>New York City</v>
      </c>
      <c r="P9924" s="2" t="str">
        <f>TRIM(SampleSuperstore3[[#This Row],[State]])</f>
        <v>New York</v>
      </c>
      <c r="Q9924" s="2" t="str">
        <f t="shared" si="155"/>
        <v>New York City New York</v>
      </c>
      <c r="R9924" s="6" t="s">
        <v>626</v>
      </c>
      <c r="S9924" s="2" t="s">
        <v>627</v>
      </c>
      <c r="T9924" s="2" t="s">
        <v>24</v>
      </c>
    </row>
    <row r="9925" spans="1:22" x14ac:dyDescent="0.3">
      <c r="A9925" t="s">
        <v>28</v>
      </c>
      <c r="B9925" t="s">
        <v>22</v>
      </c>
      <c r="C9925" t="s">
        <v>15</v>
      </c>
      <c r="D9925" t="s">
        <v>75</v>
      </c>
      <c r="E9925" t="s">
        <v>76</v>
      </c>
      <c r="F9925">
        <v>10009</v>
      </c>
      <c r="G9925" t="s">
        <v>57</v>
      </c>
      <c r="H9925" t="s">
        <v>26</v>
      </c>
      <c r="I9925" t="s">
        <v>34</v>
      </c>
      <c r="J9925">
        <v>112</v>
      </c>
      <c r="K9925">
        <v>7</v>
      </c>
      <c r="L9925">
        <v>0</v>
      </c>
      <c r="M9925">
        <v>4816</v>
      </c>
      <c r="O9925" s="2" t="str">
        <f>TRIM(SampleSuperstore3[[#This Row],[City]])</f>
        <v>New York City</v>
      </c>
      <c r="P9925" s="2" t="str">
        <f>TRIM(SampleSuperstore3[[#This Row],[State]])</f>
        <v>New York</v>
      </c>
      <c r="Q9925" s="2" t="str">
        <f t="shared" si="155"/>
        <v>New York City New York</v>
      </c>
      <c r="R9925" s="6" t="s">
        <v>634</v>
      </c>
      <c r="S9925" s="2" t="s">
        <v>369</v>
      </c>
      <c r="T9925" s="2" t="s">
        <v>3</v>
      </c>
      <c r="U9925" t="s">
        <v>634</v>
      </c>
      <c r="V9925" t="s">
        <v>369</v>
      </c>
    </row>
    <row r="9926" spans="1:22" x14ac:dyDescent="0.3">
      <c r="A9926" t="s">
        <v>28</v>
      </c>
      <c r="B9926" t="s">
        <v>14</v>
      </c>
      <c r="C9926" t="s">
        <v>15</v>
      </c>
      <c r="D9926" t="s">
        <v>52</v>
      </c>
      <c r="E9926" t="s">
        <v>24</v>
      </c>
      <c r="F9926">
        <v>94122</v>
      </c>
      <c r="G9926" t="s">
        <v>25</v>
      </c>
      <c r="H9926" t="s">
        <v>35</v>
      </c>
      <c r="I9926" t="s">
        <v>59</v>
      </c>
      <c r="J9926">
        <v>22358</v>
      </c>
      <c r="K9926">
        <v>14</v>
      </c>
      <c r="L9926">
        <v>0</v>
      </c>
      <c r="M9926">
        <v>871962</v>
      </c>
      <c r="O9926" s="2" t="str">
        <f>TRIM(SampleSuperstore3[[#This Row],[City]])</f>
        <v>San Francisco</v>
      </c>
      <c r="P9926" s="2" t="str">
        <f>TRIM(SampleSuperstore3[[#This Row],[State]])</f>
        <v>California</v>
      </c>
      <c r="Q9926" s="2" t="str">
        <f t="shared" si="155"/>
        <v>San Francisco California</v>
      </c>
      <c r="R9926" s="6" t="s">
        <v>634</v>
      </c>
      <c r="S9926" s="2" t="s">
        <v>369</v>
      </c>
      <c r="T9926" s="2" t="s">
        <v>3</v>
      </c>
      <c r="U9926" t="s">
        <v>634</v>
      </c>
      <c r="V9926" t="s">
        <v>369</v>
      </c>
    </row>
    <row r="9927" spans="1:22" x14ac:dyDescent="0.3">
      <c r="A9927" t="s">
        <v>28</v>
      </c>
      <c r="B9927" t="s">
        <v>14</v>
      </c>
      <c r="C9927" t="s">
        <v>15</v>
      </c>
      <c r="D9927" t="s">
        <v>208</v>
      </c>
      <c r="E9927" t="s">
        <v>24</v>
      </c>
      <c r="F9927">
        <v>92804</v>
      </c>
      <c r="G9927" t="s">
        <v>25</v>
      </c>
      <c r="H9927" t="s">
        <v>26</v>
      </c>
      <c r="I9927" t="s">
        <v>32</v>
      </c>
      <c r="J9927">
        <v>99882</v>
      </c>
      <c r="K9927">
        <v>9</v>
      </c>
      <c r="L9927">
        <v>0</v>
      </c>
      <c r="M9927">
        <v>299646</v>
      </c>
      <c r="O9927" s="2" t="str">
        <f>TRIM(SampleSuperstore3[[#This Row],[City]])</f>
        <v>Anaheim</v>
      </c>
      <c r="P9927" s="2" t="str">
        <f>TRIM(SampleSuperstore3[[#This Row],[State]])</f>
        <v>California</v>
      </c>
      <c r="Q9927" s="2" t="str">
        <f t="shared" si="155"/>
        <v>Anaheim California</v>
      </c>
      <c r="R9927" s="6" t="s">
        <v>634</v>
      </c>
      <c r="S9927" s="2" t="s">
        <v>369</v>
      </c>
      <c r="T9927" s="2" t="s">
        <v>3</v>
      </c>
      <c r="U9927" t="s">
        <v>634</v>
      </c>
      <c r="V9927" t="s">
        <v>369</v>
      </c>
    </row>
    <row r="9928" spans="1:22" x14ac:dyDescent="0.3">
      <c r="A9928" t="s">
        <v>28</v>
      </c>
      <c r="B9928" t="s">
        <v>14</v>
      </c>
      <c r="C9928" t="s">
        <v>15</v>
      </c>
      <c r="D9928" t="s">
        <v>208</v>
      </c>
      <c r="E9928" t="s">
        <v>24</v>
      </c>
      <c r="F9928">
        <v>92804</v>
      </c>
      <c r="G9928" t="s">
        <v>25</v>
      </c>
      <c r="H9928" t="s">
        <v>26</v>
      </c>
      <c r="I9928" t="s">
        <v>110</v>
      </c>
      <c r="J9928">
        <v>5115</v>
      </c>
      <c r="K9928">
        <v>5</v>
      </c>
      <c r="L9928">
        <v>0</v>
      </c>
      <c r="M9928">
        <v>13299</v>
      </c>
      <c r="O9928" s="2" t="str">
        <f>TRIM(SampleSuperstore3[[#This Row],[City]])</f>
        <v>Anaheim</v>
      </c>
      <c r="P9928" s="2" t="str">
        <f>TRIM(SampleSuperstore3[[#This Row],[State]])</f>
        <v>California</v>
      </c>
      <c r="Q9928" s="2" t="str">
        <f t="shared" si="155"/>
        <v>Anaheim California</v>
      </c>
      <c r="R9928" s="6" t="s">
        <v>632</v>
      </c>
      <c r="S9928" s="2" t="s">
        <v>633</v>
      </c>
      <c r="T9928" s="2" t="s">
        <v>24</v>
      </c>
    </row>
    <row r="9929" spans="1:22" x14ac:dyDescent="0.3">
      <c r="A9929" t="s">
        <v>13</v>
      </c>
      <c r="B9929" t="s">
        <v>44</v>
      </c>
      <c r="C9929" t="s">
        <v>15</v>
      </c>
      <c r="D9929" t="s">
        <v>42</v>
      </c>
      <c r="E9929" t="s">
        <v>43</v>
      </c>
      <c r="F9929">
        <v>98103</v>
      </c>
      <c r="G9929" t="s">
        <v>25</v>
      </c>
      <c r="H9929" t="s">
        <v>26</v>
      </c>
      <c r="I9929" t="s">
        <v>32</v>
      </c>
      <c r="J9929">
        <v>4074</v>
      </c>
      <c r="K9929">
        <v>3</v>
      </c>
      <c r="L9929">
        <v>0</v>
      </c>
      <c r="M9929">
        <v>4074</v>
      </c>
      <c r="O9929" s="2" t="str">
        <f>TRIM(SampleSuperstore3[[#This Row],[City]])</f>
        <v>Seattle</v>
      </c>
      <c r="P9929" s="2" t="str">
        <f>TRIM(SampleSuperstore3[[#This Row],[State]])</f>
        <v>Washington</v>
      </c>
      <c r="Q9929" s="2" t="str">
        <f t="shared" si="155"/>
        <v>Seattle Washington</v>
      </c>
      <c r="R9929" s="6" t="s">
        <v>208</v>
      </c>
      <c r="S9929" s="2" t="s">
        <v>24</v>
      </c>
      <c r="T9929" s="2"/>
    </row>
    <row r="9930" spans="1:22" x14ac:dyDescent="0.3">
      <c r="A9930" t="s">
        <v>28</v>
      </c>
      <c r="B9930" t="s">
        <v>22</v>
      </c>
      <c r="C9930" t="s">
        <v>15</v>
      </c>
      <c r="D9930" t="s">
        <v>55</v>
      </c>
      <c r="E9930" t="s">
        <v>56</v>
      </c>
      <c r="F9930">
        <v>19120</v>
      </c>
      <c r="G9930" t="s">
        <v>57</v>
      </c>
      <c r="H9930" t="s">
        <v>26</v>
      </c>
      <c r="I9930" t="s">
        <v>41</v>
      </c>
      <c r="J9930">
        <v>3424</v>
      </c>
      <c r="K9930">
        <v>1</v>
      </c>
      <c r="L9930">
        <v>2</v>
      </c>
      <c r="M9930">
        <v>107</v>
      </c>
      <c r="O9930" s="2" t="str">
        <f>TRIM(SampleSuperstore3[[#This Row],[City]])</f>
        <v>Philadelphia</v>
      </c>
      <c r="P9930" s="2" t="str">
        <f>TRIM(SampleSuperstore3[[#This Row],[State]])</f>
        <v>Pennsylvania</v>
      </c>
      <c r="Q9930" s="2" t="str">
        <f t="shared" si="155"/>
        <v>Philadelphia Pennsylvania</v>
      </c>
      <c r="R9930" s="6" t="s">
        <v>208</v>
      </c>
      <c r="S9930" s="2" t="s">
        <v>24</v>
      </c>
      <c r="T9930" s="2"/>
    </row>
    <row r="9931" spans="1:22" x14ac:dyDescent="0.3">
      <c r="A9931" t="s">
        <v>28</v>
      </c>
      <c r="B9931" t="s">
        <v>22</v>
      </c>
      <c r="C9931" t="s">
        <v>15</v>
      </c>
      <c r="D9931" t="s">
        <v>55</v>
      </c>
      <c r="E9931" t="s">
        <v>56</v>
      </c>
      <c r="F9931">
        <v>19120</v>
      </c>
      <c r="G9931" t="s">
        <v>57</v>
      </c>
      <c r="H9931" t="s">
        <v>35</v>
      </c>
      <c r="I9931" t="s">
        <v>59</v>
      </c>
      <c r="J9931">
        <v>1512</v>
      </c>
      <c r="K9931">
        <v>3</v>
      </c>
      <c r="L9931">
        <v>2</v>
      </c>
      <c r="M9931">
        <v>3213</v>
      </c>
      <c r="O9931" s="2" t="str">
        <f>TRIM(SampleSuperstore3[[#This Row],[City]])</f>
        <v>Philadelphia</v>
      </c>
      <c r="P9931" s="2" t="str">
        <f>TRIM(SampleSuperstore3[[#This Row],[State]])</f>
        <v>Pennsylvania</v>
      </c>
      <c r="Q9931" s="2" t="str">
        <f t="shared" si="155"/>
        <v>Philadelphia Pennsylvania</v>
      </c>
      <c r="R9931" s="6" t="s">
        <v>42</v>
      </c>
      <c r="S9931" s="2" t="s">
        <v>43</v>
      </c>
      <c r="T9931" s="2"/>
    </row>
    <row r="9932" spans="1:22" x14ac:dyDescent="0.3">
      <c r="A9932" t="s">
        <v>13</v>
      </c>
      <c r="B9932" t="s">
        <v>22</v>
      </c>
      <c r="C9932" t="s">
        <v>15</v>
      </c>
      <c r="D9932" t="s">
        <v>330</v>
      </c>
      <c r="E9932" t="s">
        <v>74</v>
      </c>
      <c r="F9932">
        <v>46203</v>
      </c>
      <c r="G9932" t="s">
        <v>47</v>
      </c>
      <c r="H9932" t="s">
        <v>19</v>
      </c>
      <c r="I9932" t="s">
        <v>21</v>
      </c>
      <c r="J9932">
        <v>192588</v>
      </c>
      <c r="K9932">
        <v>6</v>
      </c>
      <c r="L9932">
        <v>0</v>
      </c>
      <c r="M9932">
        <v>5392464</v>
      </c>
      <c r="O9932" s="2" t="str">
        <f>TRIM(SampleSuperstore3[[#This Row],[City]])</f>
        <v>Indianapolis</v>
      </c>
      <c r="P9932" s="2" t="str">
        <f>TRIM(SampleSuperstore3[[#This Row],[State]])</f>
        <v>Indiana</v>
      </c>
      <c r="Q9932" s="2" t="str">
        <f t="shared" si="155"/>
        <v>Indianapolis Indiana</v>
      </c>
      <c r="R9932" s="6" t="s">
        <v>55</v>
      </c>
      <c r="S9932" s="2" t="s">
        <v>56</v>
      </c>
      <c r="T9932" s="2"/>
    </row>
    <row r="9933" spans="1:22" x14ac:dyDescent="0.3">
      <c r="A9933" t="s">
        <v>13</v>
      </c>
      <c r="B9933" t="s">
        <v>22</v>
      </c>
      <c r="C9933" t="s">
        <v>15</v>
      </c>
      <c r="D9933" t="s">
        <v>330</v>
      </c>
      <c r="E9933" t="s">
        <v>74</v>
      </c>
      <c r="F9933">
        <v>46203</v>
      </c>
      <c r="G9933" t="s">
        <v>47</v>
      </c>
      <c r="H9933" t="s">
        <v>26</v>
      </c>
      <c r="I9933" t="s">
        <v>38</v>
      </c>
      <c r="J9933">
        <v>24052</v>
      </c>
      <c r="K9933">
        <v>8</v>
      </c>
      <c r="L9933">
        <v>0</v>
      </c>
      <c r="M9933">
        <v>793716</v>
      </c>
      <c r="O9933" s="2" t="str">
        <f>TRIM(SampleSuperstore3[[#This Row],[City]])</f>
        <v>Indianapolis</v>
      </c>
      <c r="P9933" s="2" t="str">
        <f>TRIM(SampleSuperstore3[[#This Row],[State]])</f>
        <v>Indiana</v>
      </c>
      <c r="Q9933" s="2" t="str">
        <f t="shared" si="155"/>
        <v>Indianapolis Indiana</v>
      </c>
      <c r="R9933" s="6" t="s">
        <v>55</v>
      </c>
      <c r="S9933" s="2" t="s">
        <v>56</v>
      </c>
      <c r="T9933" s="2"/>
    </row>
    <row r="9934" spans="1:22" x14ac:dyDescent="0.3">
      <c r="A9934" t="s">
        <v>13</v>
      </c>
      <c r="B9934" t="s">
        <v>22</v>
      </c>
      <c r="C9934" t="s">
        <v>15</v>
      </c>
      <c r="D9934" t="s">
        <v>330</v>
      </c>
      <c r="E9934" t="s">
        <v>74</v>
      </c>
      <c r="F9934">
        <v>46203</v>
      </c>
      <c r="G9934" t="s">
        <v>47</v>
      </c>
      <c r="H9934" t="s">
        <v>35</v>
      </c>
      <c r="I9934" t="s">
        <v>59</v>
      </c>
      <c r="J9934">
        <v>8397</v>
      </c>
      <c r="K9934">
        <v>3</v>
      </c>
      <c r="L9934">
        <v>0</v>
      </c>
      <c r="M9934">
        <v>159543</v>
      </c>
      <c r="O9934" s="2" t="str">
        <f>TRIM(SampleSuperstore3[[#This Row],[City]])</f>
        <v>Indianapolis</v>
      </c>
      <c r="P9934" s="2" t="str">
        <f>TRIM(SampleSuperstore3[[#This Row],[State]])</f>
        <v>Indiana</v>
      </c>
      <c r="Q9934" s="2" t="str">
        <f t="shared" si="155"/>
        <v>Indianapolis Indiana</v>
      </c>
      <c r="R9934" s="6" t="s">
        <v>330</v>
      </c>
      <c r="S9934" s="2" t="s">
        <v>74</v>
      </c>
      <c r="T9934" s="2"/>
    </row>
    <row r="9935" spans="1:22" x14ac:dyDescent="0.3">
      <c r="A9935" t="s">
        <v>13</v>
      </c>
      <c r="B9935" t="s">
        <v>22</v>
      </c>
      <c r="C9935" t="s">
        <v>15</v>
      </c>
      <c r="D9935" t="s">
        <v>330</v>
      </c>
      <c r="E9935" t="s">
        <v>74</v>
      </c>
      <c r="F9935">
        <v>46203</v>
      </c>
      <c r="G9935" t="s">
        <v>47</v>
      </c>
      <c r="H9935" t="s">
        <v>35</v>
      </c>
      <c r="I9935" t="s">
        <v>59</v>
      </c>
      <c r="J9935">
        <v>3989</v>
      </c>
      <c r="K9935">
        <v>1</v>
      </c>
      <c r="L9935">
        <v>0</v>
      </c>
      <c r="M9935">
        <v>147593</v>
      </c>
      <c r="O9935" s="2" t="str">
        <f>TRIM(SampleSuperstore3[[#This Row],[City]])</f>
        <v>Indianapolis</v>
      </c>
      <c r="P9935" s="2" t="str">
        <f>TRIM(SampleSuperstore3[[#This Row],[State]])</f>
        <v>Indiana</v>
      </c>
      <c r="Q9935" s="2" t="str">
        <f t="shared" si="155"/>
        <v>Indianapolis Indiana</v>
      </c>
      <c r="R9935" s="6" t="s">
        <v>330</v>
      </c>
      <c r="S9935" s="2" t="s">
        <v>74</v>
      </c>
      <c r="T9935" s="2"/>
    </row>
    <row r="9936" spans="1:22" x14ac:dyDescent="0.3">
      <c r="A9936" t="s">
        <v>13</v>
      </c>
      <c r="B9936" t="s">
        <v>22</v>
      </c>
      <c r="C9936" t="s">
        <v>15</v>
      </c>
      <c r="D9936" t="s">
        <v>330</v>
      </c>
      <c r="E9936" t="s">
        <v>74</v>
      </c>
      <c r="F9936">
        <v>46203</v>
      </c>
      <c r="G9936" t="s">
        <v>47</v>
      </c>
      <c r="H9936" t="s">
        <v>26</v>
      </c>
      <c r="I9936" t="s">
        <v>37</v>
      </c>
      <c r="J9936">
        <v>1738</v>
      </c>
      <c r="K9936">
        <v>2</v>
      </c>
      <c r="L9936">
        <v>0</v>
      </c>
      <c r="M9936">
        <v>869</v>
      </c>
      <c r="O9936" s="2" t="str">
        <f>TRIM(SampleSuperstore3[[#This Row],[City]])</f>
        <v>Indianapolis</v>
      </c>
      <c r="P9936" s="2" t="str">
        <f>TRIM(SampleSuperstore3[[#This Row],[State]])</f>
        <v>Indiana</v>
      </c>
      <c r="Q9936" s="2" t="str">
        <f t="shared" si="155"/>
        <v>Indianapolis Indiana</v>
      </c>
      <c r="R9936" s="6" t="s">
        <v>330</v>
      </c>
      <c r="S9936" s="2" t="s">
        <v>74</v>
      </c>
      <c r="T9936" s="2"/>
    </row>
    <row r="9937" spans="1:21" x14ac:dyDescent="0.3">
      <c r="A9937" t="s">
        <v>13</v>
      </c>
      <c r="B9937" t="s">
        <v>22</v>
      </c>
      <c r="C9937" t="s">
        <v>15</v>
      </c>
      <c r="D9937" t="s">
        <v>23</v>
      </c>
      <c r="E9937" t="s">
        <v>24</v>
      </c>
      <c r="F9937">
        <v>90045</v>
      </c>
      <c r="G9937" t="s">
        <v>25</v>
      </c>
      <c r="H9937" t="s">
        <v>26</v>
      </c>
      <c r="I9937" t="s">
        <v>37</v>
      </c>
      <c r="J9937">
        <v>55264</v>
      </c>
      <c r="K9937">
        <v>2</v>
      </c>
      <c r="L9937">
        <v>2</v>
      </c>
      <c r="M9937">
        <v>20724</v>
      </c>
      <c r="O9937" s="2" t="str">
        <f>TRIM(SampleSuperstore3[[#This Row],[City]])</f>
        <v>Los Angeles</v>
      </c>
      <c r="P9937" s="2" t="str">
        <f>TRIM(SampleSuperstore3[[#This Row],[State]])</f>
        <v>California</v>
      </c>
      <c r="Q9937" s="2" t="str">
        <f t="shared" si="155"/>
        <v>Los Angeles California</v>
      </c>
      <c r="R9937" s="6" t="s">
        <v>330</v>
      </c>
      <c r="S9937" s="2" t="s">
        <v>74</v>
      </c>
      <c r="T9937" s="2"/>
    </row>
    <row r="9938" spans="1:21" x14ac:dyDescent="0.3">
      <c r="A9938" t="s">
        <v>13</v>
      </c>
      <c r="B9938" t="s">
        <v>22</v>
      </c>
      <c r="C9938" t="s">
        <v>15</v>
      </c>
      <c r="D9938" t="s">
        <v>23</v>
      </c>
      <c r="E9938" t="s">
        <v>24</v>
      </c>
      <c r="F9938">
        <v>90045</v>
      </c>
      <c r="G9938" t="s">
        <v>25</v>
      </c>
      <c r="H9938" t="s">
        <v>26</v>
      </c>
      <c r="I9938" t="s">
        <v>41</v>
      </c>
      <c r="J9938">
        <v>648</v>
      </c>
      <c r="K9938">
        <v>1</v>
      </c>
      <c r="L9938">
        <v>0</v>
      </c>
      <c r="M9938">
        <v>31104</v>
      </c>
      <c r="O9938" s="2" t="str">
        <f>TRIM(SampleSuperstore3[[#This Row],[City]])</f>
        <v>Los Angeles</v>
      </c>
      <c r="P9938" s="2" t="str">
        <f>TRIM(SampleSuperstore3[[#This Row],[State]])</f>
        <v>California</v>
      </c>
      <c r="Q9938" s="2" t="str">
        <f t="shared" si="155"/>
        <v>Los Angeles California</v>
      </c>
      <c r="R9938" s="6" t="s">
        <v>330</v>
      </c>
      <c r="S9938" s="2" t="s">
        <v>74</v>
      </c>
      <c r="T9938" s="2"/>
    </row>
    <row r="9939" spans="1:21" x14ac:dyDescent="0.3">
      <c r="A9939" t="s">
        <v>13</v>
      </c>
      <c r="B9939" t="s">
        <v>22</v>
      </c>
      <c r="C9939" t="s">
        <v>15</v>
      </c>
      <c r="D9939" t="s">
        <v>23</v>
      </c>
      <c r="E9939" t="s">
        <v>24</v>
      </c>
      <c r="F9939">
        <v>90045</v>
      </c>
      <c r="G9939" t="s">
        <v>25</v>
      </c>
      <c r="H9939" t="s">
        <v>26</v>
      </c>
      <c r="I9939" t="s">
        <v>37</v>
      </c>
      <c r="J9939">
        <v>34248</v>
      </c>
      <c r="K9939">
        <v>3</v>
      </c>
      <c r="L9939">
        <v>2</v>
      </c>
      <c r="M9939">
        <v>115587</v>
      </c>
      <c r="O9939" s="2" t="str">
        <f>TRIM(SampleSuperstore3[[#This Row],[City]])</f>
        <v>Los Angeles</v>
      </c>
      <c r="P9939" s="2" t="str">
        <f>TRIM(SampleSuperstore3[[#This Row],[State]])</f>
        <v>California</v>
      </c>
      <c r="Q9939" s="2" t="str">
        <f t="shared" si="155"/>
        <v>Los Angeles California</v>
      </c>
      <c r="R9939" s="6" t="s">
        <v>626</v>
      </c>
      <c r="S9939" s="2" t="s">
        <v>627</v>
      </c>
      <c r="T9939" s="2" t="s">
        <v>24</v>
      </c>
    </row>
    <row r="9940" spans="1:21" x14ac:dyDescent="0.3">
      <c r="A9940" t="s">
        <v>13</v>
      </c>
      <c r="B9940" t="s">
        <v>22</v>
      </c>
      <c r="C9940" t="s">
        <v>15</v>
      </c>
      <c r="D9940" t="s">
        <v>23</v>
      </c>
      <c r="E9940" t="s">
        <v>24</v>
      </c>
      <c r="F9940">
        <v>90045</v>
      </c>
      <c r="G9940" t="s">
        <v>25</v>
      </c>
      <c r="H9940" t="s">
        <v>19</v>
      </c>
      <c r="I9940" t="s">
        <v>31</v>
      </c>
      <c r="J9940">
        <v>273568</v>
      </c>
      <c r="K9940">
        <v>2</v>
      </c>
      <c r="L9940">
        <v>2</v>
      </c>
      <c r="M9940">
        <v>102588</v>
      </c>
      <c r="O9940" s="2" t="str">
        <f>TRIM(SampleSuperstore3[[#This Row],[City]])</f>
        <v>Los Angeles</v>
      </c>
      <c r="P9940" s="2" t="str">
        <f>TRIM(SampleSuperstore3[[#This Row],[State]])</f>
        <v>California</v>
      </c>
      <c r="Q9940" s="2" t="str">
        <f t="shared" si="155"/>
        <v>Los Angeles California</v>
      </c>
      <c r="R9940" s="6" t="s">
        <v>626</v>
      </c>
      <c r="S9940" s="2" t="s">
        <v>627</v>
      </c>
      <c r="T9940" s="2" t="s">
        <v>24</v>
      </c>
    </row>
    <row r="9941" spans="1:21" x14ac:dyDescent="0.3">
      <c r="A9941" t="s">
        <v>28</v>
      </c>
      <c r="B9941" t="s">
        <v>44</v>
      </c>
      <c r="C9941" t="s">
        <v>15</v>
      </c>
      <c r="D9941" t="s">
        <v>187</v>
      </c>
      <c r="E9941" t="s">
        <v>76</v>
      </c>
      <c r="F9941">
        <v>10801</v>
      </c>
      <c r="G9941" t="s">
        <v>57</v>
      </c>
      <c r="H9941" t="s">
        <v>26</v>
      </c>
      <c r="I9941" t="s">
        <v>41</v>
      </c>
      <c r="J9941">
        <v>4635</v>
      </c>
      <c r="K9941">
        <v>5</v>
      </c>
      <c r="L9941">
        <v>0</v>
      </c>
      <c r="M9941">
        <v>217845</v>
      </c>
      <c r="O9941" s="2" t="str">
        <f>TRIM(SampleSuperstore3[[#This Row],[City]])</f>
        <v>New Rochelle</v>
      </c>
      <c r="P9941" s="2" t="str">
        <f>TRIM(SampleSuperstore3[[#This Row],[State]])</f>
        <v>New York</v>
      </c>
      <c r="Q9941" s="2" t="str">
        <f t="shared" si="155"/>
        <v>New Rochelle New York</v>
      </c>
      <c r="R9941" s="6" t="s">
        <v>626</v>
      </c>
      <c r="S9941" s="2" t="s">
        <v>627</v>
      </c>
      <c r="T9941" s="2" t="s">
        <v>24</v>
      </c>
    </row>
    <row r="9942" spans="1:21" x14ac:dyDescent="0.3">
      <c r="A9942" t="s">
        <v>28</v>
      </c>
      <c r="B9942" t="s">
        <v>44</v>
      </c>
      <c r="C9942" t="s">
        <v>15</v>
      </c>
      <c r="D9942" t="s">
        <v>187</v>
      </c>
      <c r="E9942" t="s">
        <v>76</v>
      </c>
      <c r="F9942">
        <v>10801</v>
      </c>
      <c r="G9942" t="s">
        <v>57</v>
      </c>
      <c r="H9942" t="s">
        <v>26</v>
      </c>
      <c r="I9942" t="s">
        <v>41</v>
      </c>
      <c r="J9942">
        <v>22392</v>
      </c>
      <c r="K9942">
        <v>4</v>
      </c>
      <c r="L9942">
        <v>0</v>
      </c>
      <c r="M9942">
        <v>1097208</v>
      </c>
      <c r="O9942" s="2" t="str">
        <f>TRIM(SampleSuperstore3[[#This Row],[City]])</f>
        <v>New Rochelle</v>
      </c>
      <c r="P9942" s="2" t="str">
        <f>TRIM(SampleSuperstore3[[#This Row],[State]])</f>
        <v>New York</v>
      </c>
      <c r="Q9942" s="2" t="str">
        <f t="shared" si="155"/>
        <v>New Rochelle New York</v>
      </c>
      <c r="R9942" s="6" t="s">
        <v>626</v>
      </c>
      <c r="S9942" s="2" t="s">
        <v>627</v>
      </c>
      <c r="T9942" s="2" t="s">
        <v>24</v>
      </c>
    </row>
    <row r="9943" spans="1:21" x14ac:dyDescent="0.3">
      <c r="A9943" t="s">
        <v>28</v>
      </c>
      <c r="B9943" t="s">
        <v>44</v>
      </c>
      <c r="C9943" t="s">
        <v>15</v>
      </c>
      <c r="D9943" t="s">
        <v>187</v>
      </c>
      <c r="E9943" t="s">
        <v>76</v>
      </c>
      <c r="F9943">
        <v>10801</v>
      </c>
      <c r="G9943" t="s">
        <v>57</v>
      </c>
      <c r="H9943" t="s">
        <v>26</v>
      </c>
      <c r="I9943" t="s">
        <v>110</v>
      </c>
      <c r="J9943">
        <v>73</v>
      </c>
      <c r="K9943">
        <v>2</v>
      </c>
      <c r="L9943">
        <v>0</v>
      </c>
      <c r="M9943">
        <v>219</v>
      </c>
      <c r="O9943" s="2" t="str">
        <f>TRIM(SampleSuperstore3[[#This Row],[City]])</f>
        <v>New Rochelle</v>
      </c>
      <c r="P9943" s="2" t="str">
        <f>TRIM(SampleSuperstore3[[#This Row],[State]])</f>
        <v>New York</v>
      </c>
      <c r="Q9943" s="2" t="str">
        <f t="shared" si="155"/>
        <v>New Rochelle New York</v>
      </c>
      <c r="R9943" s="6" t="s">
        <v>634</v>
      </c>
      <c r="S9943" s="2" t="s">
        <v>660</v>
      </c>
      <c r="T9943" s="2" t="s">
        <v>634</v>
      </c>
      <c r="U9943" t="s">
        <v>369</v>
      </c>
    </row>
    <row r="9944" spans="1:21" x14ac:dyDescent="0.3">
      <c r="A9944" t="s">
        <v>28</v>
      </c>
      <c r="B9944" t="s">
        <v>14</v>
      </c>
      <c r="C9944" t="s">
        <v>15</v>
      </c>
      <c r="D9944" t="s">
        <v>523</v>
      </c>
      <c r="E9944" t="s">
        <v>81</v>
      </c>
      <c r="F9944">
        <v>85224</v>
      </c>
      <c r="G9944" t="s">
        <v>25</v>
      </c>
      <c r="H9944" t="s">
        <v>26</v>
      </c>
      <c r="I9944" t="s">
        <v>34</v>
      </c>
      <c r="J9944">
        <v>9344</v>
      </c>
      <c r="K9944">
        <v>2</v>
      </c>
      <c r="L9944">
        <v>2</v>
      </c>
      <c r="M9944">
        <v>18688</v>
      </c>
      <c r="O9944" s="2" t="str">
        <f>TRIM(SampleSuperstore3[[#This Row],[City]])</f>
        <v>Chandler</v>
      </c>
      <c r="P9944" s="2" t="str">
        <f>TRIM(SampleSuperstore3[[#This Row],[State]])</f>
        <v>Arizona</v>
      </c>
      <c r="Q9944" s="2" t="str">
        <f t="shared" si="155"/>
        <v>Chandler Arizona</v>
      </c>
      <c r="R9944" s="6" t="s">
        <v>634</v>
      </c>
      <c r="S9944" s="2" t="s">
        <v>660</v>
      </c>
      <c r="T9944" s="2" t="s">
        <v>634</v>
      </c>
      <c r="U9944" t="s">
        <v>369</v>
      </c>
    </row>
    <row r="9945" spans="1:21" x14ac:dyDescent="0.3">
      <c r="A9945" t="s">
        <v>13</v>
      </c>
      <c r="B9945" t="s">
        <v>44</v>
      </c>
      <c r="C9945" t="s">
        <v>15</v>
      </c>
      <c r="D9945" t="s">
        <v>242</v>
      </c>
      <c r="E9945" t="s">
        <v>17</v>
      </c>
      <c r="F9945">
        <v>41042</v>
      </c>
      <c r="G9945" t="s">
        <v>18</v>
      </c>
      <c r="H9945" t="s">
        <v>35</v>
      </c>
      <c r="I9945" t="s">
        <v>59</v>
      </c>
      <c r="J9945">
        <v>18</v>
      </c>
      <c r="K9945">
        <v>1</v>
      </c>
      <c r="L9945">
        <v>0</v>
      </c>
      <c r="M9945">
        <v>324</v>
      </c>
      <c r="O9945" s="2" t="str">
        <f>TRIM(SampleSuperstore3[[#This Row],[City]])</f>
        <v>Florence</v>
      </c>
      <c r="P9945" s="2" t="str">
        <f>TRIM(SampleSuperstore3[[#This Row],[State]])</f>
        <v>Kentucky</v>
      </c>
      <c r="Q9945" s="2" t="str">
        <f t="shared" si="155"/>
        <v>Florence Kentucky</v>
      </c>
      <c r="R9945" s="6" t="s">
        <v>634</v>
      </c>
      <c r="S9945" s="2" t="s">
        <v>660</v>
      </c>
      <c r="T9945" s="2" t="s">
        <v>634</v>
      </c>
      <c r="U9945" t="s">
        <v>369</v>
      </c>
    </row>
    <row r="9946" spans="1:21" x14ac:dyDescent="0.3">
      <c r="A9946" t="s">
        <v>62</v>
      </c>
      <c r="B9946" t="s">
        <v>44</v>
      </c>
      <c r="C9946" t="s">
        <v>15</v>
      </c>
      <c r="D9946" t="s">
        <v>61</v>
      </c>
      <c r="E9946" t="s">
        <v>46</v>
      </c>
      <c r="F9946">
        <v>77041</v>
      </c>
      <c r="G9946" t="s">
        <v>47</v>
      </c>
      <c r="H9946" t="s">
        <v>26</v>
      </c>
      <c r="I9946" t="s">
        <v>41</v>
      </c>
      <c r="J9946">
        <v>65584</v>
      </c>
      <c r="K9946">
        <v>2</v>
      </c>
      <c r="L9946">
        <v>2</v>
      </c>
      <c r="M9946">
        <v>237742</v>
      </c>
      <c r="O9946" s="2" t="str">
        <f>TRIM(SampleSuperstore3[[#This Row],[City]])</f>
        <v>Houston</v>
      </c>
      <c r="P9946" s="2" t="str">
        <f>TRIM(SampleSuperstore3[[#This Row],[State]])</f>
        <v>Texas</v>
      </c>
      <c r="Q9946" s="2" t="str">
        <f t="shared" si="155"/>
        <v>Houston Texas</v>
      </c>
      <c r="R9946" s="6" t="s">
        <v>523</v>
      </c>
      <c r="S9946" s="2" t="s">
        <v>81</v>
      </c>
      <c r="T9946" s="2"/>
    </row>
    <row r="9947" spans="1:21" x14ac:dyDescent="0.3">
      <c r="A9947" t="s">
        <v>62</v>
      </c>
      <c r="B9947" t="s">
        <v>44</v>
      </c>
      <c r="C9947" t="s">
        <v>15</v>
      </c>
      <c r="D9947" t="s">
        <v>61</v>
      </c>
      <c r="E9947" t="s">
        <v>46</v>
      </c>
      <c r="F9947">
        <v>77041</v>
      </c>
      <c r="G9947" t="s">
        <v>47</v>
      </c>
      <c r="H9947" t="s">
        <v>19</v>
      </c>
      <c r="I9947" t="s">
        <v>20</v>
      </c>
      <c r="J9947">
        <v>3834656</v>
      </c>
      <c r="K9947">
        <v>4</v>
      </c>
      <c r="L9947">
        <v>32</v>
      </c>
      <c r="M9947">
        <v>-676704</v>
      </c>
      <c r="O9947" s="2" t="str">
        <f>TRIM(SampleSuperstore3[[#This Row],[City]])</f>
        <v>Houston</v>
      </c>
      <c r="P9947" s="2" t="str">
        <f>TRIM(SampleSuperstore3[[#This Row],[State]])</f>
        <v>Texas</v>
      </c>
      <c r="Q9947" s="2" t="str">
        <f t="shared" si="155"/>
        <v>Houston Texas</v>
      </c>
      <c r="R9947" s="6" t="s">
        <v>242</v>
      </c>
      <c r="S9947" s="2" t="s">
        <v>17</v>
      </c>
      <c r="T9947" s="2"/>
    </row>
    <row r="9948" spans="1:21" x14ac:dyDescent="0.3">
      <c r="A9948" t="s">
        <v>168</v>
      </c>
      <c r="B9948" t="s">
        <v>14</v>
      </c>
      <c r="C9948" t="s">
        <v>15</v>
      </c>
      <c r="D9948" t="s">
        <v>55</v>
      </c>
      <c r="E9948" t="s">
        <v>56</v>
      </c>
      <c r="F9948">
        <v>19140</v>
      </c>
      <c r="G9948" t="s">
        <v>57</v>
      </c>
      <c r="H9948" t="s">
        <v>26</v>
      </c>
      <c r="I9948" t="s">
        <v>41</v>
      </c>
      <c r="J9948">
        <v>10368</v>
      </c>
      <c r="K9948">
        <v>2</v>
      </c>
      <c r="L9948">
        <v>2</v>
      </c>
      <c r="M9948">
        <v>36288</v>
      </c>
      <c r="O9948" s="2" t="str">
        <f>TRIM(SampleSuperstore3[[#This Row],[City]])</f>
        <v>Philadelphia</v>
      </c>
      <c r="P9948" s="2" t="str">
        <f>TRIM(SampleSuperstore3[[#This Row],[State]])</f>
        <v>Pennsylvania</v>
      </c>
      <c r="Q9948" s="2" t="str">
        <f t="shared" si="155"/>
        <v>Philadelphia Pennsylvania</v>
      </c>
      <c r="R9948" s="6" t="s">
        <v>61</v>
      </c>
      <c r="S9948" s="2" t="s">
        <v>46</v>
      </c>
      <c r="T9948" s="2"/>
    </row>
    <row r="9949" spans="1:21" x14ac:dyDescent="0.3">
      <c r="A9949" t="s">
        <v>13</v>
      </c>
      <c r="B9949" t="s">
        <v>22</v>
      </c>
      <c r="C9949" t="s">
        <v>15</v>
      </c>
      <c r="D9949" t="s">
        <v>114</v>
      </c>
      <c r="E9949" t="s">
        <v>72</v>
      </c>
      <c r="F9949">
        <v>19711</v>
      </c>
      <c r="G9949" t="s">
        <v>57</v>
      </c>
      <c r="H9949" t="s">
        <v>19</v>
      </c>
      <c r="I9949" t="s">
        <v>33</v>
      </c>
      <c r="J9949">
        <v>134</v>
      </c>
      <c r="K9949">
        <v>1</v>
      </c>
      <c r="L9949">
        <v>0</v>
      </c>
      <c r="M9949">
        <v>6432</v>
      </c>
      <c r="O9949" s="2" t="str">
        <f>TRIM(SampleSuperstore3[[#This Row],[City]])</f>
        <v>Newark</v>
      </c>
      <c r="P9949" s="2" t="str">
        <f>TRIM(SampleSuperstore3[[#This Row],[State]])</f>
        <v>Delaware</v>
      </c>
      <c r="Q9949" s="2" t="str">
        <f t="shared" si="155"/>
        <v>Newark Delaware</v>
      </c>
      <c r="R9949" s="6" t="s">
        <v>61</v>
      </c>
      <c r="S9949" s="2" t="s">
        <v>46</v>
      </c>
      <c r="T9949" s="2"/>
    </row>
    <row r="9950" spans="1:21" x14ac:dyDescent="0.3">
      <c r="A9950" t="s">
        <v>13</v>
      </c>
      <c r="B9950" t="s">
        <v>22</v>
      </c>
      <c r="C9950" t="s">
        <v>15</v>
      </c>
      <c r="D9950" t="s">
        <v>114</v>
      </c>
      <c r="E9950" t="s">
        <v>72</v>
      </c>
      <c r="F9950">
        <v>19711</v>
      </c>
      <c r="G9950" t="s">
        <v>57</v>
      </c>
      <c r="H9950" t="s">
        <v>26</v>
      </c>
      <c r="I9950" t="s">
        <v>41</v>
      </c>
      <c r="J9950">
        <v>498</v>
      </c>
      <c r="K9950">
        <v>1</v>
      </c>
      <c r="L9950">
        <v>0</v>
      </c>
      <c r="M9950">
        <v>23406</v>
      </c>
      <c r="O9950" s="2" t="str">
        <f>TRIM(SampleSuperstore3[[#This Row],[City]])</f>
        <v>Newark</v>
      </c>
      <c r="P9950" s="2" t="str">
        <f>TRIM(SampleSuperstore3[[#This Row],[State]])</f>
        <v>Delaware</v>
      </c>
      <c r="Q9950" s="2" t="str">
        <f t="shared" si="155"/>
        <v>Newark Delaware</v>
      </c>
      <c r="R9950" s="6" t="s">
        <v>55</v>
      </c>
      <c r="S9950" s="2" t="s">
        <v>56</v>
      </c>
      <c r="T9950" s="2"/>
    </row>
    <row r="9951" spans="1:21" x14ac:dyDescent="0.3">
      <c r="A9951" t="s">
        <v>13</v>
      </c>
      <c r="B9951" t="s">
        <v>22</v>
      </c>
      <c r="C9951" t="s">
        <v>15</v>
      </c>
      <c r="D9951" t="s">
        <v>114</v>
      </c>
      <c r="E9951" t="s">
        <v>72</v>
      </c>
      <c r="F9951">
        <v>19711</v>
      </c>
      <c r="G9951" t="s">
        <v>57</v>
      </c>
      <c r="H9951" t="s">
        <v>26</v>
      </c>
      <c r="I9951" t="s">
        <v>60</v>
      </c>
      <c r="J9951">
        <v>10969</v>
      </c>
      <c r="K9951">
        <v>7</v>
      </c>
      <c r="L9951">
        <v>0</v>
      </c>
      <c r="M9951">
        <v>515543</v>
      </c>
      <c r="O9951" s="2" t="str">
        <f>TRIM(SampleSuperstore3[[#This Row],[City]])</f>
        <v>Newark</v>
      </c>
      <c r="P9951" s="2" t="str">
        <f>TRIM(SampleSuperstore3[[#This Row],[State]])</f>
        <v>Delaware</v>
      </c>
      <c r="Q9951" s="2" t="str">
        <f t="shared" si="155"/>
        <v>Newark Delaware</v>
      </c>
      <c r="R9951" s="6" t="s">
        <v>114</v>
      </c>
      <c r="S9951" s="2" t="s">
        <v>72</v>
      </c>
      <c r="T9951" s="2"/>
    </row>
    <row r="9952" spans="1:21" x14ac:dyDescent="0.3">
      <c r="A9952" t="s">
        <v>28</v>
      </c>
      <c r="B9952" t="s">
        <v>14</v>
      </c>
      <c r="C9952" t="s">
        <v>15</v>
      </c>
      <c r="D9952" t="s">
        <v>218</v>
      </c>
      <c r="E9952" t="s">
        <v>132</v>
      </c>
      <c r="F9952">
        <v>7060</v>
      </c>
      <c r="G9952" t="s">
        <v>57</v>
      </c>
      <c r="H9952" t="s">
        <v>26</v>
      </c>
      <c r="I9952" t="s">
        <v>37</v>
      </c>
      <c r="J9952">
        <v>402</v>
      </c>
      <c r="K9952">
        <v>5</v>
      </c>
      <c r="L9952">
        <v>0</v>
      </c>
      <c r="M9952">
        <v>1809</v>
      </c>
      <c r="O9952" s="2" t="str">
        <f>TRIM(SampleSuperstore3[[#This Row],[City]])</f>
        <v>Plainfield</v>
      </c>
      <c r="P9952" s="2" t="str">
        <f>TRIM(SampleSuperstore3[[#This Row],[State]])</f>
        <v>New Jersey</v>
      </c>
      <c r="Q9952" s="2" t="str">
        <f t="shared" si="155"/>
        <v>Plainfield New Jersey</v>
      </c>
      <c r="R9952" s="6" t="s">
        <v>114</v>
      </c>
      <c r="S9952" s="2" t="s">
        <v>72</v>
      </c>
      <c r="T9952" s="2"/>
    </row>
    <row r="9953" spans="1:20" x14ac:dyDescent="0.3">
      <c r="A9953" t="s">
        <v>28</v>
      </c>
      <c r="B9953" t="s">
        <v>14</v>
      </c>
      <c r="C9953" t="s">
        <v>15</v>
      </c>
      <c r="D9953" t="s">
        <v>218</v>
      </c>
      <c r="E9953" t="s">
        <v>132</v>
      </c>
      <c r="F9953">
        <v>7060</v>
      </c>
      <c r="G9953" t="s">
        <v>57</v>
      </c>
      <c r="H9953" t="s">
        <v>26</v>
      </c>
      <c r="I9953" t="s">
        <v>37</v>
      </c>
      <c r="J9953">
        <v>73598</v>
      </c>
      <c r="K9953">
        <v>2</v>
      </c>
      <c r="L9953">
        <v>0</v>
      </c>
      <c r="M9953">
        <v>331191</v>
      </c>
      <c r="O9953" s="2" t="str">
        <f>TRIM(SampleSuperstore3[[#This Row],[City]])</f>
        <v>Plainfield</v>
      </c>
      <c r="P9953" s="2" t="str">
        <f>TRIM(SampleSuperstore3[[#This Row],[State]])</f>
        <v>New Jersey</v>
      </c>
      <c r="Q9953" s="2" t="str">
        <f t="shared" si="155"/>
        <v>Plainfield New Jersey</v>
      </c>
      <c r="R9953" s="6" t="s">
        <v>114</v>
      </c>
      <c r="S9953" s="2" t="s">
        <v>72</v>
      </c>
      <c r="T9953" s="2"/>
    </row>
    <row r="9954" spans="1:20" x14ac:dyDescent="0.3">
      <c r="A9954" t="s">
        <v>28</v>
      </c>
      <c r="B9954" t="s">
        <v>14</v>
      </c>
      <c r="C9954" t="s">
        <v>15</v>
      </c>
      <c r="D9954" t="s">
        <v>218</v>
      </c>
      <c r="E9954" t="s">
        <v>132</v>
      </c>
      <c r="F9954">
        <v>7060</v>
      </c>
      <c r="G9954" t="s">
        <v>57</v>
      </c>
      <c r="H9954" t="s">
        <v>26</v>
      </c>
      <c r="I9954" t="s">
        <v>38</v>
      </c>
      <c r="J9954">
        <v>2275</v>
      </c>
      <c r="K9954">
        <v>7</v>
      </c>
      <c r="L9954">
        <v>0</v>
      </c>
      <c r="M9954">
        <v>65975</v>
      </c>
      <c r="O9954" s="2" t="str">
        <f>TRIM(SampleSuperstore3[[#This Row],[City]])</f>
        <v>Plainfield</v>
      </c>
      <c r="P9954" s="2" t="str">
        <f>TRIM(SampleSuperstore3[[#This Row],[State]])</f>
        <v>New Jersey</v>
      </c>
      <c r="Q9954" s="2" t="str">
        <f t="shared" si="155"/>
        <v>Plainfield New Jersey</v>
      </c>
      <c r="R9954" s="6" t="s">
        <v>218</v>
      </c>
      <c r="S9954" s="2" t="s">
        <v>634</v>
      </c>
      <c r="T9954" s="2" t="s">
        <v>808</v>
      </c>
    </row>
    <row r="9955" spans="1:20" x14ac:dyDescent="0.3">
      <c r="A9955" t="s">
        <v>28</v>
      </c>
      <c r="B9955" t="s">
        <v>44</v>
      </c>
      <c r="C9955" t="s">
        <v>15</v>
      </c>
      <c r="D9955" t="s">
        <v>299</v>
      </c>
      <c r="E9955" t="s">
        <v>167</v>
      </c>
      <c r="F9955">
        <v>30080</v>
      </c>
      <c r="G9955" t="s">
        <v>18</v>
      </c>
      <c r="H9955" t="s">
        <v>26</v>
      </c>
      <c r="I9955" t="s">
        <v>37</v>
      </c>
      <c r="J9955">
        <v>11956</v>
      </c>
      <c r="K9955">
        <v>2</v>
      </c>
      <c r="L9955">
        <v>0</v>
      </c>
      <c r="M9955">
        <v>549976</v>
      </c>
      <c r="O9955" s="2" t="str">
        <f>TRIM(SampleSuperstore3[[#This Row],[City]])</f>
        <v>Smyrna</v>
      </c>
      <c r="P9955" s="2" t="str">
        <f>TRIM(SampleSuperstore3[[#This Row],[State]])</f>
        <v>Georgia</v>
      </c>
      <c r="Q9955" s="2" t="str">
        <f t="shared" si="155"/>
        <v>Smyrna Georgia</v>
      </c>
      <c r="R9955" s="6" t="s">
        <v>218</v>
      </c>
      <c r="S9955" s="2" t="s">
        <v>634</v>
      </c>
      <c r="T9955" s="2" t="s">
        <v>808</v>
      </c>
    </row>
    <row r="9956" spans="1:20" x14ac:dyDescent="0.3">
      <c r="A9956" t="s">
        <v>28</v>
      </c>
      <c r="B9956" t="s">
        <v>44</v>
      </c>
      <c r="C9956" t="s">
        <v>15</v>
      </c>
      <c r="D9956" t="s">
        <v>299</v>
      </c>
      <c r="E9956" t="s">
        <v>167</v>
      </c>
      <c r="F9956">
        <v>30080</v>
      </c>
      <c r="G9956" t="s">
        <v>18</v>
      </c>
      <c r="H9956" t="s">
        <v>26</v>
      </c>
      <c r="I9956" t="s">
        <v>34</v>
      </c>
      <c r="J9956">
        <v>14075</v>
      </c>
      <c r="K9956">
        <v>5</v>
      </c>
      <c r="L9956">
        <v>0</v>
      </c>
      <c r="M9956">
        <v>42225</v>
      </c>
      <c r="O9956" s="2" t="str">
        <f>TRIM(SampleSuperstore3[[#This Row],[City]])</f>
        <v>Smyrna</v>
      </c>
      <c r="P9956" s="2" t="str">
        <f>TRIM(SampleSuperstore3[[#This Row],[State]])</f>
        <v>Georgia</v>
      </c>
      <c r="Q9956" s="2" t="str">
        <f t="shared" si="155"/>
        <v>Smyrna Georgia</v>
      </c>
      <c r="R9956" s="6" t="s">
        <v>218</v>
      </c>
      <c r="S9956" s="2" t="s">
        <v>634</v>
      </c>
      <c r="T9956" s="2" t="s">
        <v>808</v>
      </c>
    </row>
    <row r="9957" spans="1:20" x14ac:dyDescent="0.3">
      <c r="A9957" t="s">
        <v>28</v>
      </c>
      <c r="B9957" t="s">
        <v>14</v>
      </c>
      <c r="C9957" t="s">
        <v>15</v>
      </c>
      <c r="D9957" t="s">
        <v>61</v>
      </c>
      <c r="E9957" t="s">
        <v>46</v>
      </c>
      <c r="F9957">
        <v>77041</v>
      </c>
      <c r="G9957" t="s">
        <v>47</v>
      </c>
      <c r="H9957" t="s">
        <v>26</v>
      </c>
      <c r="I9957" t="s">
        <v>60</v>
      </c>
      <c r="J9957">
        <v>99568</v>
      </c>
      <c r="K9957">
        <v>2</v>
      </c>
      <c r="L9957">
        <v>2</v>
      </c>
      <c r="M9957">
        <v>336042</v>
      </c>
      <c r="O9957" s="2" t="str">
        <f>TRIM(SampleSuperstore3[[#This Row],[City]])</f>
        <v>Houston</v>
      </c>
      <c r="P9957" s="2" t="str">
        <f>TRIM(SampleSuperstore3[[#This Row],[State]])</f>
        <v>Texas</v>
      </c>
      <c r="Q9957" s="2" t="str">
        <f t="shared" si="155"/>
        <v>Houston Texas</v>
      </c>
      <c r="R9957" s="6" t="s">
        <v>299</v>
      </c>
      <c r="S9957" s="2" t="s">
        <v>167</v>
      </c>
      <c r="T9957" s="2"/>
    </row>
    <row r="9958" spans="1:20" x14ac:dyDescent="0.3">
      <c r="A9958" t="s">
        <v>28</v>
      </c>
      <c r="B9958" t="s">
        <v>44</v>
      </c>
      <c r="C9958" t="s">
        <v>15</v>
      </c>
      <c r="D9958" t="s">
        <v>23</v>
      </c>
      <c r="E9958" t="s">
        <v>24</v>
      </c>
      <c r="F9958">
        <v>90032</v>
      </c>
      <c r="G9958" t="s">
        <v>25</v>
      </c>
      <c r="H9958" t="s">
        <v>35</v>
      </c>
      <c r="I9958" t="s">
        <v>36</v>
      </c>
      <c r="J9958">
        <v>27196</v>
      </c>
      <c r="K9958">
        <v>5</v>
      </c>
      <c r="L9958">
        <v>2</v>
      </c>
      <c r="M9958">
        <v>27196</v>
      </c>
      <c r="O9958" s="2" t="str">
        <f>TRIM(SampleSuperstore3[[#This Row],[City]])</f>
        <v>Los Angeles</v>
      </c>
      <c r="P9958" s="2" t="str">
        <f>TRIM(SampleSuperstore3[[#This Row],[State]])</f>
        <v>California</v>
      </c>
      <c r="Q9958" s="2" t="str">
        <f t="shared" si="155"/>
        <v>Los Angeles California</v>
      </c>
      <c r="R9958" s="6" t="s">
        <v>299</v>
      </c>
      <c r="S9958" s="2" t="s">
        <v>167</v>
      </c>
      <c r="T9958" s="2"/>
    </row>
    <row r="9959" spans="1:20" x14ac:dyDescent="0.3">
      <c r="A9959" t="s">
        <v>28</v>
      </c>
      <c r="B9959" t="s">
        <v>44</v>
      </c>
      <c r="C9959" t="s">
        <v>15</v>
      </c>
      <c r="D9959" t="s">
        <v>23</v>
      </c>
      <c r="E9959" t="s">
        <v>24</v>
      </c>
      <c r="F9959">
        <v>90032</v>
      </c>
      <c r="G9959" t="s">
        <v>25</v>
      </c>
      <c r="H9959" t="s">
        <v>26</v>
      </c>
      <c r="I9959" t="s">
        <v>34</v>
      </c>
      <c r="J9959">
        <v>1869</v>
      </c>
      <c r="K9959">
        <v>7</v>
      </c>
      <c r="L9959">
        <v>0</v>
      </c>
      <c r="M9959">
        <v>52332</v>
      </c>
      <c r="O9959" s="2" t="str">
        <f>TRIM(SampleSuperstore3[[#This Row],[City]])</f>
        <v>Los Angeles</v>
      </c>
      <c r="P9959" s="2" t="str">
        <f>TRIM(SampleSuperstore3[[#This Row],[State]])</f>
        <v>California</v>
      </c>
      <c r="Q9959" s="2" t="str">
        <f t="shared" si="155"/>
        <v>Los Angeles California</v>
      </c>
      <c r="R9959" s="6" t="s">
        <v>61</v>
      </c>
      <c r="S9959" s="2" t="s">
        <v>46</v>
      </c>
      <c r="T9959" s="2"/>
    </row>
    <row r="9960" spans="1:20" x14ac:dyDescent="0.3">
      <c r="A9960" t="s">
        <v>28</v>
      </c>
      <c r="B9960" t="s">
        <v>44</v>
      </c>
      <c r="C9960" t="s">
        <v>15</v>
      </c>
      <c r="D9960" t="s">
        <v>23</v>
      </c>
      <c r="E9960" t="s">
        <v>24</v>
      </c>
      <c r="F9960">
        <v>90032</v>
      </c>
      <c r="G9960" t="s">
        <v>25</v>
      </c>
      <c r="H9960" t="s">
        <v>26</v>
      </c>
      <c r="I9960" t="s">
        <v>41</v>
      </c>
      <c r="J9960">
        <v>1336</v>
      </c>
      <c r="K9960">
        <v>2</v>
      </c>
      <c r="L9960">
        <v>0</v>
      </c>
      <c r="M9960">
        <v>64128</v>
      </c>
      <c r="O9960" s="2" t="str">
        <f>TRIM(SampleSuperstore3[[#This Row],[City]])</f>
        <v>Los Angeles</v>
      </c>
      <c r="P9960" s="2" t="str">
        <f>TRIM(SampleSuperstore3[[#This Row],[State]])</f>
        <v>California</v>
      </c>
      <c r="Q9960" s="2" t="str">
        <f t="shared" si="155"/>
        <v>Los Angeles California</v>
      </c>
      <c r="R9960" s="6" t="s">
        <v>626</v>
      </c>
      <c r="S9960" s="2" t="s">
        <v>627</v>
      </c>
      <c r="T9960" s="2" t="s">
        <v>24</v>
      </c>
    </row>
    <row r="9961" spans="1:20" x14ac:dyDescent="0.3">
      <c r="A9961" t="s">
        <v>28</v>
      </c>
      <c r="B9961" t="s">
        <v>44</v>
      </c>
      <c r="C9961" t="s">
        <v>15</v>
      </c>
      <c r="D9961" t="s">
        <v>23</v>
      </c>
      <c r="E9961" t="s">
        <v>24</v>
      </c>
      <c r="F9961">
        <v>90032</v>
      </c>
      <c r="G9961" t="s">
        <v>25</v>
      </c>
      <c r="H9961" t="s">
        <v>35</v>
      </c>
      <c r="I9961" t="s">
        <v>36</v>
      </c>
      <c r="J9961">
        <v>249584</v>
      </c>
      <c r="K9961">
        <v>2</v>
      </c>
      <c r="L9961">
        <v>2</v>
      </c>
      <c r="M9961">
        <v>31198</v>
      </c>
      <c r="O9961" s="2" t="str">
        <f>TRIM(SampleSuperstore3[[#This Row],[City]])</f>
        <v>Los Angeles</v>
      </c>
      <c r="P9961" s="2" t="str">
        <f>TRIM(SampleSuperstore3[[#This Row],[State]])</f>
        <v>California</v>
      </c>
      <c r="Q9961" s="2" t="str">
        <f t="shared" si="155"/>
        <v>Los Angeles California</v>
      </c>
      <c r="R9961" s="6" t="s">
        <v>626</v>
      </c>
      <c r="S9961" s="2" t="s">
        <v>627</v>
      </c>
      <c r="T9961" s="2" t="s">
        <v>24</v>
      </c>
    </row>
    <row r="9962" spans="1:20" x14ac:dyDescent="0.3">
      <c r="A9962" t="s">
        <v>28</v>
      </c>
      <c r="B9962" t="s">
        <v>44</v>
      </c>
      <c r="C9962" t="s">
        <v>15</v>
      </c>
      <c r="D9962" t="s">
        <v>23</v>
      </c>
      <c r="E9962" t="s">
        <v>24</v>
      </c>
      <c r="F9962">
        <v>90032</v>
      </c>
      <c r="G9962" t="s">
        <v>25</v>
      </c>
      <c r="H9962" t="s">
        <v>26</v>
      </c>
      <c r="I9962" t="s">
        <v>77</v>
      </c>
      <c r="J9962">
        <v>1386</v>
      </c>
      <c r="K9962">
        <v>7</v>
      </c>
      <c r="L9962">
        <v>0</v>
      </c>
      <c r="M9962">
        <v>0</v>
      </c>
      <c r="O9962" s="2" t="str">
        <f>TRIM(SampleSuperstore3[[#This Row],[City]])</f>
        <v>Los Angeles</v>
      </c>
      <c r="P9962" s="2" t="str">
        <f>TRIM(SampleSuperstore3[[#This Row],[State]])</f>
        <v>California</v>
      </c>
      <c r="Q9962" s="2" t="str">
        <f t="shared" si="155"/>
        <v>Los Angeles California</v>
      </c>
      <c r="R9962" s="6" t="s">
        <v>626</v>
      </c>
      <c r="S9962" s="2" t="s">
        <v>627</v>
      </c>
      <c r="T9962" s="2" t="s">
        <v>24</v>
      </c>
    </row>
    <row r="9963" spans="1:20" x14ac:dyDescent="0.3">
      <c r="A9963" t="s">
        <v>28</v>
      </c>
      <c r="B9963" t="s">
        <v>44</v>
      </c>
      <c r="C9963" t="s">
        <v>15</v>
      </c>
      <c r="D9963" t="s">
        <v>23</v>
      </c>
      <c r="E9963" t="s">
        <v>24</v>
      </c>
      <c r="F9963">
        <v>90032</v>
      </c>
      <c r="G9963" t="s">
        <v>25</v>
      </c>
      <c r="H9963" t="s">
        <v>26</v>
      </c>
      <c r="I9963" t="s">
        <v>37</v>
      </c>
      <c r="J9963">
        <v>13376</v>
      </c>
      <c r="K9963">
        <v>4</v>
      </c>
      <c r="L9963">
        <v>2</v>
      </c>
      <c r="M9963">
        <v>46816</v>
      </c>
      <c r="O9963" s="2" t="str">
        <f>TRIM(SampleSuperstore3[[#This Row],[City]])</f>
        <v>Los Angeles</v>
      </c>
      <c r="P9963" s="2" t="str">
        <f>TRIM(SampleSuperstore3[[#This Row],[State]])</f>
        <v>California</v>
      </c>
      <c r="Q9963" s="2" t="str">
        <f t="shared" si="155"/>
        <v>Los Angeles California</v>
      </c>
      <c r="R9963" s="6" t="s">
        <v>626</v>
      </c>
      <c r="S9963" s="2" t="s">
        <v>627</v>
      </c>
      <c r="T9963" s="2" t="s">
        <v>24</v>
      </c>
    </row>
    <row r="9964" spans="1:20" x14ac:dyDescent="0.3">
      <c r="A9964" t="s">
        <v>28</v>
      </c>
      <c r="B9964" t="s">
        <v>44</v>
      </c>
      <c r="C9964" t="s">
        <v>15</v>
      </c>
      <c r="D9964" t="s">
        <v>23</v>
      </c>
      <c r="E9964" t="s">
        <v>24</v>
      </c>
      <c r="F9964">
        <v>90032</v>
      </c>
      <c r="G9964" t="s">
        <v>25</v>
      </c>
      <c r="H9964" t="s">
        <v>26</v>
      </c>
      <c r="I9964" t="s">
        <v>37</v>
      </c>
      <c r="J9964">
        <v>437472</v>
      </c>
      <c r="K9964">
        <v>14</v>
      </c>
      <c r="L9964">
        <v>2</v>
      </c>
      <c r="M9964">
        <v>1531152</v>
      </c>
      <c r="O9964" s="2" t="str">
        <f>TRIM(SampleSuperstore3[[#This Row],[City]])</f>
        <v>Los Angeles</v>
      </c>
      <c r="P9964" s="2" t="str">
        <f>TRIM(SampleSuperstore3[[#This Row],[State]])</f>
        <v>California</v>
      </c>
      <c r="Q9964" s="2" t="str">
        <f t="shared" si="155"/>
        <v>Los Angeles California</v>
      </c>
      <c r="R9964" s="6" t="s">
        <v>626</v>
      </c>
      <c r="S9964" s="2" t="s">
        <v>627</v>
      </c>
      <c r="T9964" s="2" t="s">
        <v>24</v>
      </c>
    </row>
    <row r="9965" spans="1:20" x14ac:dyDescent="0.3">
      <c r="A9965" t="s">
        <v>13</v>
      </c>
      <c r="B9965" t="s">
        <v>14</v>
      </c>
      <c r="C9965" t="s">
        <v>15</v>
      </c>
      <c r="D9965" t="s">
        <v>325</v>
      </c>
      <c r="E9965" t="s">
        <v>125</v>
      </c>
      <c r="F9965">
        <v>70506</v>
      </c>
      <c r="G9965" t="s">
        <v>18</v>
      </c>
      <c r="H9965" t="s">
        <v>19</v>
      </c>
      <c r="I9965" t="s">
        <v>31</v>
      </c>
      <c r="J9965">
        <v>8598</v>
      </c>
      <c r="K9965">
        <v>1</v>
      </c>
      <c r="L9965">
        <v>0</v>
      </c>
      <c r="M9965">
        <v>223548</v>
      </c>
      <c r="O9965" s="2" t="str">
        <f>TRIM(SampleSuperstore3[[#This Row],[City]])</f>
        <v>Lafayette</v>
      </c>
      <c r="P9965" s="2" t="str">
        <f>TRIM(SampleSuperstore3[[#This Row],[State]])</f>
        <v>Louisiana</v>
      </c>
      <c r="Q9965" s="2" t="str">
        <f t="shared" si="155"/>
        <v>Lafayette Louisiana</v>
      </c>
      <c r="R9965" s="6" t="s">
        <v>626</v>
      </c>
      <c r="S9965" s="2" t="s">
        <v>627</v>
      </c>
      <c r="T9965" s="2" t="s">
        <v>24</v>
      </c>
    </row>
    <row r="9966" spans="1:20" x14ac:dyDescent="0.3">
      <c r="A9966" t="s">
        <v>62</v>
      </c>
      <c r="B9966" t="s">
        <v>14</v>
      </c>
      <c r="C9966" t="s">
        <v>15</v>
      </c>
      <c r="D9966" t="s">
        <v>126</v>
      </c>
      <c r="E9966" t="s">
        <v>104</v>
      </c>
      <c r="F9966">
        <v>45014</v>
      </c>
      <c r="G9966" t="s">
        <v>57</v>
      </c>
      <c r="H9966" t="s">
        <v>26</v>
      </c>
      <c r="I9966" t="s">
        <v>27</v>
      </c>
      <c r="J9966">
        <v>1652</v>
      </c>
      <c r="K9966">
        <v>5</v>
      </c>
      <c r="L9966">
        <v>2</v>
      </c>
      <c r="M9966">
        <v>5369</v>
      </c>
      <c r="O9966" s="2" t="str">
        <f>TRIM(SampleSuperstore3[[#This Row],[City]])</f>
        <v>Fairfield</v>
      </c>
      <c r="P9966" s="2" t="str">
        <f>TRIM(SampleSuperstore3[[#This Row],[State]])</f>
        <v>Ohio</v>
      </c>
      <c r="Q9966" s="2" t="str">
        <f t="shared" si="155"/>
        <v>Fairfield Ohio</v>
      </c>
      <c r="R9966" s="6" t="s">
        <v>626</v>
      </c>
      <c r="S9966" s="2" t="s">
        <v>627</v>
      </c>
      <c r="T9966" s="2" t="s">
        <v>24</v>
      </c>
    </row>
    <row r="9967" spans="1:20" x14ac:dyDescent="0.3">
      <c r="A9967" t="s">
        <v>28</v>
      </c>
      <c r="B9967" t="s">
        <v>14</v>
      </c>
      <c r="C9967" t="s">
        <v>15</v>
      </c>
      <c r="D9967" t="s">
        <v>444</v>
      </c>
      <c r="E9967" t="s">
        <v>70</v>
      </c>
      <c r="F9967">
        <v>49505</v>
      </c>
      <c r="G9967" t="s">
        <v>47</v>
      </c>
      <c r="H9967" t="s">
        <v>26</v>
      </c>
      <c r="I9967" t="s">
        <v>41</v>
      </c>
      <c r="J9967">
        <v>3556</v>
      </c>
      <c r="K9967">
        <v>7</v>
      </c>
      <c r="L9967">
        <v>0</v>
      </c>
      <c r="M9967">
        <v>167132</v>
      </c>
      <c r="O9967" s="2" t="str">
        <f>TRIM(SampleSuperstore3[[#This Row],[City]])</f>
        <v>Grand Rapids</v>
      </c>
      <c r="P9967" s="2" t="str">
        <f>TRIM(SampleSuperstore3[[#This Row],[State]])</f>
        <v>Michigan</v>
      </c>
      <c r="Q9967" s="2" t="str">
        <f t="shared" si="155"/>
        <v>Grand Rapids Michigan</v>
      </c>
      <c r="R9967" s="6" t="s">
        <v>325</v>
      </c>
      <c r="S9967" s="2" t="s">
        <v>125</v>
      </c>
      <c r="T9967" s="2"/>
    </row>
    <row r="9968" spans="1:20" x14ac:dyDescent="0.3">
      <c r="A9968" t="s">
        <v>28</v>
      </c>
      <c r="B9968" t="s">
        <v>14</v>
      </c>
      <c r="C9968" t="s">
        <v>15</v>
      </c>
      <c r="D9968" t="s">
        <v>444</v>
      </c>
      <c r="E9968" t="s">
        <v>70</v>
      </c>
      <c r="F9968">
        <v>49505</v>
      </c>
      <c r="G9968" t="s">
        <v>47</v>
      </c>
      <c r="H9968" t="s">
        <v>35</v>
      </c>
      <c r="I9968" t="s">
        <v>36</v>
      </c>
      <c r="J9968">
        <v>9798</v>
      </c>
      <c r="K9968">
        <v>2</v>
      </c>
      <c r="L9968">
        <v>0</v>
      </c>
      <c r="M9968">
        <v>274344</v>
      </c>
      <c r="O9968" s="2" t="str">
        <f>TRIM(SampleSuperstore3[[#This Row],[City]])</f>
        <v>Grand Rapids</v>
      </c>
      <c r="P9968" s="2" t="str">
        <f>TRIM(SampleSuperstore3[[#This Row],[State]])</f>
        <v>Michigan</v>
      </c>
      <c r="Q9968" s="2" t="str">
        <f t="shared" si="155"/>
        <v>Grand Rapids Michigan</v>
      </c>
      <c r="R9968" s="6" t="s">
        <v>126</v>
      </c>
      <c r="S9968" s="2" t="s">
        <v>104</v>
      </c>
      <c r="T9968" s="2"/>
    </row>
    <row r="9969" spans="1:21" x14ac:dyDescent="0.3">
      <c r="A9969" t="s">
        <v>28</v>
      </c>
      <c r="B9969" t="s">
        <v>14</v>
      </c>
      <c r="C9969" t="s">
        <v>15</v>
      </c>
      <c r="D9969" t="s">
        <v>159</v>
      </c>
      <c r="E9969" t="s">
        <v>76</v>
      </c>
      <c r="F9969">
        <v>11561</v>
      </c>
      <c r="G9969" t="s">
        <v>57</v>
      </c>
      <c r="H9969" t="s">
        <v>26</v>
      </c>
      <c r="I9969" t="s">
        <v>27</v>
      </c>
      <c r="J9969">
        <v>315</v>
      </c>
      <c r="K9969">
        <v>10</v>
      </c>
      <c r="L9969">
        <v>0</v>
      </c>
      <c r="M9969">
        <v>1512</v>
      </c>
      <c r="O9969" s="2" t="str">
        <f>TRIM(SampleSuperstore3[[#This Row],[City]])</f>
        <v>Long Beach</v>
      </c>
      <c r="P9969" s="2" t="str">
        <f>TRIM(SampleSuperstore3[[#This Row],[State]])</f>
        <v>New York</v>
      </c>
      <c r="Q9969" s="2" t="str">
        <f t="shared" si="155"/>
        <v>Long Beach New York</v>
      </c>
      <c r="R9969" s="6" t="s">
        <v>642</v>
      </c>
      <c r="S9969" s="2" t="s">
        <v>699</v>
      </c>
      <c r="T9969" s="2" t="s">
        <v>70</v>
      </c>
    </row>
    <row r="9970" spans="1:21" x14ac:dyDescent="0.3">
      <c r="A9970" t="s">
        <v>28</v>
      </c>
      <c r="B9970" t="s">
        <v>14</v>
      </c>
      <c r="C9970" t="s">
        <v>15</v>
      </c>
      <c r="D9970" t="s">
        <v>159</v>
      </c>
      <c r="E9970" t="s">
        <v>76</v>
      </c>
      <c r="F9970">
        <v>11561</v>
      </c>
      <c r="G9970" t="s">
        <v>57</v>
      </c>
      <c r="H9970" t="s">
        <v>26</v>
      </c>
      <c r="I9970" t="s">
        <v>110</v>
      </c>
      <c r="J9970">
        <v>556</v>
      </c>
      <c r="K9970">
        <v>4</v>
      </c>
      <c r="L9970">
        <v>0</v>
      </c>
      <c r="M9970">
        <v>16124</v>
      </c>
      <c r="O9970" s="2" t="str">
        <f>TRIM(SampleSuperstore3[[#This Row],[City]])</f>
        <v>Long Beach</v>
      </c>
      <c r="P9970" s="2" t="str">
        <f>TRIM(SampleSuperstore3[[#This Row],[State]])</f>
        <v>New York</v>
      </c>
      <c r="Q9970" s="2" t="str">
        <f t="shared" si="155"/>
        <v>Long Beach New York</v>
      </c>
      <c r="R9970" s="6" t="s">
        <v>642</v>
      </c>
      <c r="S9970" s="2" t="s">
        <v>699</v>
      </c>
      <c r="T9970" s="2" t="s">
        <v>70</v>
      </c>
    </row>
    <row r="9971" spans="1:21" x14ac:dyDescent="0.3">
      <c r="A9971" t="s">
        <v>28</v>
      </c>
      <c r="B9971" t="s">
        <v>14</v>
      </c>
      <c r="C9971" t="s">
        <v>15</v>
      </c>
      <c r="D9971" t="s">
        <v>23</v>
      </c>
      <c r="E9971" t="s">
        <v>24</v>
      </c>
      <c r="F9971">
        <v>90008</v>
      </c>
      <c r="G9971" t="s">
        <v>25</v>
      </c>
      <c r="H9971" t="s">
        <v>35</v>
      </c>
      <c r="I9971" t="s">
        <v>59</v>
      </c>
      <c r="J9971">
        <v>3624</v>
      </c>
      <c r="K9971">
        <v>1</v>
      </c>
      <c r="L9971">
        <v>0</v>
      </c>
      <c r="M9971">
        <v>152208</v>
      </c>
      <c r="O9971" s="2" t="str">
        <f>TRIM(SampleSuperstore3[[#This Row],[City]])</f>
        <v>Los Angeles</v>
      </c>
      <c r="P9971" s="2" t="str">
        <f>TRIM(SampleSuperstore3[[#This Row],[State]])</f>
        <v>California</v>
      </c>
      <c r="Q9971" s="2" t="str">
        <f t="shared" si="155"/>
        <v>Los Angeles California</v>
      </c>
      <c r="R9971" s="6" t="s">
        <v>651</v>
      </c>
      <c r="S9971" s="2" t="s">
        <v>652</v>
      </c>
      <c r="T9971" s="2" t="s">
        <v>634</v>
      </c>
      <c r="U9971" t="s">
        <v>369</v>
      </c>
    </row>
    <row r="9972" spans="1:21" x14ac:dyDescent="0.3">
      <c r="A9972" t="s">
        <v>28</v>
      </c>
      <c r="B9972" t="s">
        <v>22</v>
      </c>
      <c r="C9972" t="s">
        <v>15</v>
      </c>
      <c r="D9972" t="s">
        <v>508</v>
      </c>
      <c r="E9972" t="s">
        <v>167</v>
      </c>
      <c r="F9972">
        <v>30605</v>
      </c>
      <c r="G9972" t="s">
        <v>18</v>
      </c>
      <c r="H9972" t="s">
        <v>35</v>
      </c>
      <c r="I9972" t="s">
        <v>59</v>
      </c>
      <c r="J9972">
        <v>7999</v>
      </c>
      <c r="K9972">
        <v>1</v>
      </c>
      <c r="L9972">
        <v>0</v>
      </c>
      <c r="M9972">
        <v>287964</v>
      </c>
      <c r="O9972" s="2" t="str">
        <f>TRIM(SampleSuperstore3[[#This Row],[City]])</f>
        <v>Athens</v>
      </c>
      <c r="P9972" s="2" t="str">
        <f>TRIM(SampleSuperstore3[[#This Row],[State]])</f>
        <v>Georgia</v>
      </c>
      <c r="Q9972" s="2" t="str">
        <f t="shared" si="155"/>
        <v>Athens Georgia</v>
      </c>
      <c r="R9972" s="6" t="s">
        <v>651</v>
      </c>
      <c r="S9972" s="2" t="s">
        <v>652</v>
      </c>
      <c r="T9972" s="2" t="s">
        <v>634</v>
      </c>
      <c r="U9972" t="s">
        <v>369</v>
      </c>
    </row>
    <row r="9973" spans="1:21" x14ac:dyDescent="0.3">
      <c r="A9973" t="s">
        <v>28</v>
      </c>
      <c r="B9973" t="s">
        <v>22</v>
      </c>
      <c r="C9973" t="s">
        <v>15</v>
      </c>
      <c r="D9973" t="s">
        <v>508</v>
      </c>
      <c r="E9973" t="s">
        <v>167</v>
      </c>
      <c r="F9973">
        <v>30605</v>
      </c>
      <c r="G9973" t="s">
        <v>18</v>
      </c>
      <c r="H9973" t="s">
        <v>35</v>
      </c>
      <c r="I9973" t="s">
        <v>36</v>
      </c>
      <c r="J9973">
        <v>2061</v>
      </c>
      <c r="K9973">
        <v>5</v>
      </c>
      <c r="L9973">
        <v>0</v>
      </c>
      <c r="M9973">
        <v>55647</v>
      </c>
      <c r="O9973" s="2" t="str">
        <f>TRIM(SampleSuperstore3[[#This Row],[City]])</f>
        <v>Athens</v>
      </c>
      <c r="P9973" s="2" t="str">
        <f>TRIM(SampleSuperstore3[[#This Row],[State]])</f>
        <v>Georgia</v>
      </c>
      <c r="Q9973" s="2" t="str">
        <f t="shared" si="155"/>
        <v>Athens Georgia</v>
      </c>
      <c r="R9973" s="6" t="s">
        <v>626</v>
      </c>
      <c r="S9973" s="2" t="s">
        <v>627</v>
      </c>
      <c r="T9973" s="2" t="s">
        <v>24</v>
      </c>
    </row>
    <row r="9974" spans="1:21" x14ac:dyDescent="0.3">
      <c r="A9974" t="s">
        <v>13</v>
      </c>
      <c r="B9974" t="s">
        <v>14</v>
      </c>
      <c r="C9974" t="s">
        <v>15</v>
      </c>
      <c r="D9974" t="s">
        <v>180</v>
      </c>
      <c r="E9974" t="s">
        <v>30</v>
      </c>
      <c r="F9974">
        <v>33180</v>
      </c>
      <c r="G9974" t="s">
        <v>18</v>
      </c>
      <c r="H9974" t="s">
        <v>19</v>
      </c>
      <c r="I9974" t="s">
        <v>33</v>
      </c>
      <c r="J9974">
        <v>25248</v>
      </c>
      <c r="K9974">
        <v>3</v>
      </c>
      <c r="L9974">
        <v>2</v>
      </c>
      <c r="M9974">
        <v>41028</v>
      </c>
      <c r="O9974" s="2" t="str">
        <f>TRIM(SampleSuperstore3[[#This Row],[City]])</f>
        <v>Miami</v>
      </c>
      <c r="P9974" s="2" t="str">
        <f>TRIM(SampleSuperstore3[[#This Row],[State]])</f>
        <v>Florida</v>
      </c>
      <c r="Q9974" s="2" t="str">
        <f t="shared" si="155"/>
        <v>Miami Florida</v>
      </c>
      <c r="R9974" s="6" t="s">
        <v>508</v>
      </c>
      <c r="S9974" s="2" t="s">
        <v>167</v>
      </c>
      <c r="T9974" s="2"/>
    </row>
    <row r="9975" spans="1:21" x14ac:dyDescent="0.3">
      <c r="A9975" t="s">
        <v>28</v>
      </c>
      <c r="B9975" t="s">
        <v>14</v>
      </c>
      <c r="C9975" t="s">
        <v>15</v>
      </c>
      <c r="D9975" t="s">
        <v>198</v>
      </c>
      <c r="E9975" t="s">
        <v>24</v>
      </c>
      <c r="F9975">
        <v>92627</v>
      </c>
      <c r="G9975" t="s">
        <v>25</v>
      </c>
      <c r="H9975" t="s">
        <v>19</v>
      </c>
      <c r="I9975" t="s">
        <v>33</v>
      </c>
      <c r="J9975">
        <v>9196</v>
      </c>
      <c r="K9975">
        <v>2</v>
      </c>
      <c r="L9975">
        <v>0</v>
      </c>
      <c r="M9975">
        <v>156332</v>
      </c>
      <c r="O9975" s="2" t="str">
        <f>TRIM(SampleSuperstore3[[#This Row],[City]])</f>
        <v>Costa Mesa</v>
      </c>
      <c r="P9975" s="2" t="str">
        <f>TRIM(SampleSuperstore3[[#This Row],[State]])</f>
        <v>California</v>
      </c>
      <c r="Q9975" s="2" t="str">
        <f t="shared" si="155"/>
        <v>Costa Mesa California</v>
      </c>
      <c r="R9975" s="6" t="s">
        <v>508</v>
      </c>
      <c r="S9975" s="2" t="s">
        <v>167</v>
      </c>
      <c r="T9975" s="2"/>
    </row>
    <row r="9976" spans="1:21" x14ac:dyDescent="0.3">
      <c r="A9976" t="s">
        <v>28</v>
      </c>
      <c r="B9976" t="s">
        <v>14</v>
      </c>
      <c r="C9976" t="s">
        <v>15</v>
      </c>
      <c r="D9976" t="s">
        <v>198</v>
      </c>
      <c r="E9976" t="s">
        <v>24</v>
      </c>
      <c r="F9976">
        <v>92627</v>
      </c>
      <c r="G9976" t="s">
        <v>25</v>
      </c>
      <c r="H9976" t="s">
        <v>35</v>
      </c>
      <c r="I9976" t="s">
        <v>36</v>
      </c>
      <c r="J9976">
        <v>258576</v>
      </c>
      <c r="K9976">
        <v>2</v>
      </c>
      <c r="L9976">
        <v>2</v>
      </c>
      <c r="M9976">
        <v>193932</v>
      </c>
      <c r="O9976" s="2" t="str">
        <f>TRIM(SampleSuperstore3[[#This Row],[City]])</f>
        <v>Costa Mesa</v>
      </c>
      <c r="P9976" s="2" t="str">
        <f>TRIM(SampleSuperstore3[[#This Row],[State]])</f>
        <v>California</v>
      </c>
      <c r="Q9976" s="2" t="str">
        <f t="shared" si="155"/>
        <v>Costa Mesa California</v>
      </c>
      <c r="R9976" s="6" t="s">
        <v>180</v>
      </c>
      <c r="S9976" s="2" t="s">
        <v>30</v>
      </c>
      <c r="T9976" s="2"/>
    </row>
    <row r="9977" spans="1:21" x14ac:dyDescent="0.3">
      <c r="A9977" t="s">
        <v>28</v>
      </c>
      <c r="B9977" t="s">
        <v>14</v>
      </c>
      <c r="C9977" t="s">
        <v>15</v>
      </c>
      <c r="D9977" t="s">
        <v>198</v>
      </c>
      <c r="E9977" t="s">
        <v>24</v>
      </c>
      <c r="F9977">
        <v>92627</v>
      </c>
      <c r="G9977" t="s">
        <v>25</v>
      </c>
      <c r="H9977" t="s">
        <v>26</v>
      </c>
      <c r="I9977" t="s">
        <v>41</v>
      </c>
      <c r="J9977">
        <v>296</v>
      </c>
      <c r="K9977">
        <v>4</v>
      </c>
      <c r="L9977">
        <v>0</v>
      </c>
      <c r="M9977">
        <v>1332</v>
      </c>
      <c r="O9977" s="2" t="str">
        <f>TRIM(SampleSuperstore3[[#This Row],[City]])</f>
        <v>Costa Mesa</v>
      </c>
      <c r="P9977" s="2" t="str">
        <f>TRIM(SampleSuperstore3[[#This Row],[State]])</f>
        <v>California</v>
      </c>
      <c r="Q9977" s="2" t="str">
        <f t="shared" si="155"/>
        <v>Costa Mesa California</v>
      </c>
      <c r="R9977" s="6" t="s">
        <v>662</v>
      </c>
      <c r="S9977" s="2" t="s">
        <v>206</v>
      </c>
      <c r="T9977" s="2" t="s">
        <v>24</v>
      </c>
    </row>
    <row r="9978" spans="1:21" x14ac:dyDescent="0.3">
      <c r="A9978" t="s">
        <v>13</v>
      </c>
      <c r="B9978" t="s">
        <v>14</v>
      </c>
      <c r="C9978" t="s">
        <v>15</v>
      </c>
      <c r="D9978" t="s">
        <v>308</v>
      </c>
      <c r="E9978" t="s">
        <v>24</v>
      </c>
      <c r="F9978">
        <v>92683</v>
      </c>
      <c r="G9978" t="s">
        <v>25</v>
      </c>
      <c r="H9978" t="s">
        <v>26</v>
      </c>
      <c r="I9978" t="s">
        <v>38</v>
      </c>
      <c r="J9978">
        <v>24316</v>
      </c>
      <c r="K9978">
        <v>2</v>
      </c>
      <c r="L9978">
        <v>0</v>
      </c>
      <c r="M9978">
        <v>72948</v>
      </c>
      <c r="O9978" s="2" t="str">
        <f>TRIM(SampleSuperstore3[[#This Row],[City]])</f>
        <v>Westminster</v>
      </c>
      <c r="P9978" s="2" t="str">
        <f>TRIM(SampleSuperstore3[[#This Row],[State]])</f>
        <v>California</v>
      </c>
      <c r="Q9978" s="2" t="str">
        <f t="shared" si="155"/>
        <v>Westminster California</v>
      </c>
      <c r="R9978" s="6" t="s">
        <v>662</v>
      </c>
      <c r="S9978" s="2" t="s">
        <v>206</v>
      </c>
      <c r="T9978" s="2" t="s">
        <v>24</v>
      </c>
    </row>
    <row r="9979" spans="1:21" x14ac:dyDescent="0.3">
      <c r="O9979" s="2" t="e">
        <f>TRIM(SampleSuperstore3[[#This Row],[City]])</f>
        <v>#VALUE!</v>
      </c>
      <c r="P9979" s="2" t="e">
        <f>TRIM(SampleSuperstore3[[#This Row],[State]])</f>
        <v>#VALUE!</v>
      </c>
      <c r="Q9979" s="2" t="e">
        <f t="shared" si="155"/>
        <v>#VALUE!</v>
      </c>
      <c r="R9979" s="6" t="s">
        <v>626</v>
      </c>
      <c r="S9979" s="2" t="s">
        <v>627</v>
      </c>
      <c r="T9979" s="2" t="s">
        <v>24</v>
      </c>
    </row>
    <row r="9980" spans="1:21" x14ac:dyDescent="0.3">
      <c r="O9980" s="2" t="e">
        <f>TRIM(SampleSuperstore3[[#This Row],[City]])</f>
        <v>#VALUE!</v>
      </c>
      <c r="P9980" s="2" t="e">
        <f>TRIM(SampleSuperstore3[[#This Row],[State]])</f>
        <v>#VALUE!</v>
      </c>
      <c r="Q9980" s="2" t="e">
        <f t="shared" si="155"/>
        <v>#VALUE!</v>
      </c>
      <c r="R9980" s="6" t="s">
        <v>628</v>
      </c>
      <c r="S9980" s="2" t="s">
        <v>630</v>
      </c>
      <c r="T9980" s="2" t="s">
        <v>46</v>
      </c>
    </row>
  </sheetData>
  <conditionalFormatting sqref="J1:J1048576">
    <cfRule type="dataBar" priority="1">
      <dataBar>
        <cfvo type="min"/>
        <cfvo type="max"/>
        <color rgb="FF63C384"/>
      </dataBar>
      <extLst>
        <ext xmlns:x14="http://schemas.microsoft.com/office/spreadsheetml/2009/9/main" uri="{B025F937-C7B1-47D3-B67F-A62EFF666E3E}">
          <x14:id>{D7F968CC-13BE-4F88-BC60-CD00084A8E6E}</x14:id>
        </ext>
      </extLst>
    </cfRule>
  </conditionalFormatting>
  <conditionalFormatting sqref="M2:M9978">
    <cfRule type="colorScale" priority="2">
      <colorScale>
        <cfvo type="min"/>
        <cfvo type="percentile" val="50"/>
        <cfvo type="max"/>
        <color rgb="FFF8696B"/>
        <color rgb="FFFFEB84"/>
        <color rgb="FF63BE7B"/>
      </colorScale>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D7F968CC-13BE-4F88-BC60-CD00084A8E6E}">
            <x14:dataBar minLength="0" maxLength="100" border="1" negativeBarBorderColorSameAsPositive="0">
              <x14:cfvo type="autoMin"/>
              <x14:cfvo type="autoMax"/>
              <x14:borderColor rgb="FF63C384"/>
              <x14:negativeFillColor rgb="FFFF0000"/>
              <x14:negativeBorderColor rgb="FFFF0000"/>
              <x14:axisColor rgb="FF000000"/>
            </x14:dataBar>
          </x14:cfRule>
          <xm:sqref>J1:J1048576</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67EA73-EE3B-4FBE-B3CA-78B96C86C7DC}">
  <dimension ref="A1:D2"/>
  <sheetViews>
    <sheetView workbookViewId="0">
      <selection activeCell="A2" sqref="A2"/>
    </sheetView>
  </sheetViews>
  <sheetFormatPr defaultRowHeight="14.4" x14ac:dyDescent="0.3"/>
  <cols>
    <col min="1" max="2" width="15.33203125" customWidth="1"/>
    <col min="3" max="3" width="11.5546875" customWidth="1"/>
    <col min="4" max="4" width="11" customWidth="1"/>
  </cols>
  <sheetData>
    <row r="1" spans="1:4" x14ac:dyDescent="0.3">
      <c r="A1" s="3" t="s">
        <v>0</v>
      </c>
      <c r="B1" s="3" t="s">
        <v>1</v>
      </c>
      <c r="C1" s="3" t="s">
        <v>2</v>
      </c>
      <c r="D1" s="3" t="s">
        <v>9</v>
      </c>
    </row>
    <row r="2" spans="1:4" x14ac:dyDescent="0.3">
      <c r="A2" s="8" t="s">
        <v>62</v>
      </c>
      <c r="B2" s="8" t="str">
        <f>VLOOKUP(A2,SampleSuperstore3[],2,0)</f>
        <v>Corporate</v>
      </c>
      <c r="C2" s="8" t="str">
        <f>VLOOKUP(A2,SampleSuperstore3[],3,0)</f>
        <v>United States</v>
      </c>
      <c r="D2" s="8">
        <f>VLOOKUP(A2,SampleSuperstore3[],10,0)</f>
        <v>1097544</v>
      </c>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6FEF8CCB-80C1-44A5-A769-E74321FCFB8C}">
          <x14:formula1>
            <xm:f>SampleSuperstore!$B$2:$B$9995</xm:f>
          </x14:formula1>
          <xm:sqref>A8:B8</xm:sqref>
        </x14:dataValidation>
        <x14:dataValidation type="list" allowBlank="1" showInputMessage="1" showErrorMessage="1" errorTitle="Please Choose From Drop-Down" error="Please Choose From Drop-Down" promptTitle="Segment" prompt="Choose From Drop-Down" xr:uid="{6FD2FB0D-086F-4271-9CA6-F330EE88C801}">
          <x14:formula1>
            <xm:f>'Data Cleaning'!$A$2:$A$9978</xm:f>
          </x14:formula1>
          <xm:sqref>A2</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094F4-DB96-4066-94D5-61655502A2B4}">
  <dimension ref="A1:H8"/>
  <sheetViews>
    <sheetView topLeftCell="T1" workbookViewId="0">
      <selection activeCell="D16" sqref="D16"/>
    </sheetView>
  </sheetViews>
  <sheetFormatPr defaultRowHeight="14.4" x14ac:dyDescent="0.3"/>
  <cols>
    <col min="1" max="1" width="12.44140625" customWidth="1"/>
    <col min="2" max="2" width="11.5546875" customWidth="1"/>
    <col min="3" max="3" width="17.77734375" customWidth="1"/>
    <col min="4" max="4" width="13.109375" customWidth="1"/>
    <col min="5" max="5" width="11.5546875" customWidth="1"/>
    <col min="6" max="6" width="17.77734375" customWidth="1"/>
    <col min="7" max="7" width="12.44140625" customWidth="1"/>
    <col min="8" max="9" width="15.5546875" customWidth="1"/>
    <col min="10" max="11" width="10.5546875" bestFit="1" customWidth="1"/>
    <col min="12" max="536" width="17.44140625" bestFit="1" customWidth="1"/>
    <col min="537" max="538" width="10.5546875" bestFit="1" customWidth="1"/>
    <col min="539" max="539" width="6.77734375" bestFit="1" customWidth="1"/>
    <col min="540" max="540" width="9.44140625" bestFit="1" customWidth="1"/>
    <col min="541" max="541" width="10.109375" bestFit="1" customWidth="1"/>
    <col min="542" max="542" width="9.33203125" bestFit="1" customWidth="1"/>
    <col min="543" max="543" width="13.6640625" bestFit="1" customWidth="1"/>
    <col min="544" max="544" width="8.44140625" bestFit="1" customWidth="1"/>
    <col min="545" max="545" width="8.6640625" bestFit="1" customWidth="1"/>
    <col min="546" max="546" width="6.5546875" bestFit="1" customWidth="1"/>
    <col min="547" max="547" width="10.33203125" bestFit="1" customWidth="1"/>
    <col min="548" max="548" width="8.5546875" bestFit="1" customWidth="1"/>
    <col min="549" max="549" width="7.44140625" bestFit="1" customWidth="1"/>
    <col min="550" max="550" width="10.6640625" bestFit="1" customWidth="1"/>
    <col min="551" max="551" width="9.21875" bestFit="1" customWidth="1"/>
    <col min="552" max="552" width="11.109375" bestFit="1" customWidth="1"/>
    <col min="553" max="553" width="7.88671875" bestFit="1" customWidth="1"/>
    <col min="554" max="554" width="12" bestFit="1" customWidth="1"/>
    <col min="555" max="555" width="10" bestFit="1" customWidth="1"/>
    <col min="556" max="556" width="6.33203125" bestFit="1" customWidth="1"/>
    <col min="557" max="557" width="10.77734375" bestFit="1" customWidth="1"/>
    <col min="558" max="558" width="13.6640625" bestFit="1" customWidth="1"/>
    <col min="559" max="559" width="12.5546875" bestFit="1" customWidth="1"/>
    <col min="560" max="560" width="9.109375" bestFit="1" customWidth="1"/>
    <col min="561" max="561" width="12.5546875" bestFit="1" customWidth="1"/>
    <col min="562" max="562" width="14.21875" bestFit="1" customWidth="1"/>
    <col min="563" max="563" width="9.5546875" bestFit="1" customWidth="1"/>
    <col min="564" max="564" width="9.21875" bestFit="1" customWidth="1"/>
    <col min="565" max="565" width="8.109375" bestFit="1" customWidth="1"/>
    <col min="566" max="566" width="10.77734375" bestFit="1" customWidth="1"/>
    <col min="567" max="567" width="7" bestFit="1" customWidth="1"/>
    <col min="568" max="568" width="7.33203125" bestFit="1" customWidth="1"/>
    <col min="569" max="569" width="10.33203125" bestFit="1" customWidth="1"/>
    <col min="570" max="570" width="9.6640625" bestFit="1" customWidth="1"/>
    <col min="571" max="571" width="8.21875" bestFit="1" customWidth="1"/>
    <col min="572" max="572" width="10.109375" bestFit="1" customWidth="1"/>
    <col min="573" max="573" width="8.44140625" bestFit="1" customWidth="1"/>
    <col min="574" max="574" width="6.77734375" bestFit="1" customWidth="1"/>
    <col min="575" max="575" width="10.77734375" bestFit="1" customWidth="1"/>
    <col min="576" max="576" width="9.109375" bestFit="1" customWidth="1"/>
    <col min="577" max="577" width="6.6640625" bestFit="1" customWidth="1"/>
    <col min="578" max="578" width="9.33203125" bestFit="1" customWidth="1"/>
    <col min="579" max="579" width="9.88671875" bestFit="1" customWidth="1"/>
    <col min="580" max="580" width="11" bestFit="1" customWidth="1"/>
    <col min="581" max="581" width="8.21875" bestFit="1" customWidth="1"/>
    <col min="582" max="582" width="6.109375" bestFit="1" customWidth="1"/>
    <col min="583" max="583" width="6.5546875" bestFit="1" customWidth="1"/>
    <col min="584" max="584" width="7.21875" bestFit="1" customWidth="1"/>
    <col min="585" max="585" width="4.44140625" bestFit="1" customWidth="1"/>
    <col min="586" max="586" width="6.77734375" bestFit="1" customWidth="1"/>
    <col min="587" max="587" width="5" bestFit="1" customWidth="1"/>
    <col min="588" max="588" width="9.6640625" bestFit="1" customWidth="1"/>
    <col min="589" max="589" width="5.44140625" bestFit="1" customWidth="1"/>
    <col min="590" max="590" width="8.6640625" bestFit="1" customWidth="1"/>
    <col min="591" max="591" width="8.33203125" bestFit="1" customWidth="1"/>
    <col min="592" max="592" width="5.6640625" bestFit="1" customWidth="1"/>
    <col min="593" max="593" width="10.6640625" bestFit="1" customWidth="1"/>
    <col min="594" max="594" width="9.6640625" bestFit="1" customWidth="1"/>
    <col min="595" max="595" width="8.5546875" bestFit="1" customWidth="1"/>
    <col min="596" max="596" width="9.5546875" bestFit="1" customWidth="1"/>
    <col min="597" max="597" width="7.5546875" bestFit="1" customWidth="1"/>
    <col min="598" max="598" width="11.21875" bestFit="1" customWidth="1"/>
    <col min="599" max="599" width="11" bestFit="1" customWidth="1"/>
    <col min="600" max="600" width="15.44140625" bestFit="1" customWidth="1"/>
    <col min="601" max="601" width="8.88671875" bestFit="1" customWidth="1"/>
    <col min="602" max="602" width="11.6640625" bestFit="1" customWidth="1"/>
    <col min="603" max="603" width="8.6640625" bestFit="1" customWidth="1"/>
    <col min="604" max="604" width="7.77734375" bestFit="1" customWidth="1"/>
    <col min="605" max="605" width="7.44140625" bestFit="1" customWidth="1"/>
    <col min="606" max="606" width="10.5546875" bestFit="1" customWidth="1"/>
    <col min="607" max="607" width="10.33203125" bestFit="1" customWidth="1"/>
    <col min="608" max="608" width="11.21875" bestFit="1" customWidth="1"/>
    <col min="609" max="609" width="7.5546875" bestFit="1" customWidth="1"/>
    <col min="610" max="610" width="16.109375" bestFit="1" customWidth="1"/>
    <col min="611" max="611" width="19" bestFit="1" customWidth="1"/>
    <col min="612" max="612" width="10.5546875" bestFit="1" customWidth="1"/>
  </cols>
  <sheetData>
    <row r="1" spans="1:8" x14ac:dyDescent="0.3">
      <c r="A1" s="44" t="s">
        <v>827</v>
      </c>
      <c r="B1" s="44"/>
      <c r="D1" s="44" t="s">
        <v>828</v>
      </c>
      <c r="E1" s="44"/>
      <c r="G1" s="44" t="s">
        <v>829</v>
      </c>
      <c r="H1" s="44"/>
    </row>
    <row r="2" spans="1:8" x14ac:dyDescent="0.3">
      <c r="A2" s="44"/>
      <c r="B2" s="44"/>
      <c r="D2" s="44"/>
      <c r="E2" s="44"/>
      <c r="G2" s="44"/>
      <c r="H2" s="44"/>
    </row>
    <row r="3" spans="1:8" x14ac:dyDescent="0.3">
      <c r="A3" s="20" t="s">
        <v>822</v>
      </c>
      <c r="B3" t="s">
        <v>825</v>
      </c>
      <c r="D3" s="20" t="s">
        <v>822</v>
      </c>
      <c r="E3" t="s">
        <v>823</v>
      </c>
      <c r="G3" s="20" t="s">
        <v>822</v>
      </c>
      <c r="H3" t="s">
        <v>826</v>
      </c>
    </row>
    <row r="4" spans="1:8" x14ac:dyDescent="0.3">
      <c r="A4" s="21" t="s">
        <v>25</v>
      </c>
      <c r="B4">
        <v>365337643</v>
      </c>
      <c r="D4" s="21" t="s">
        <v>35</v>
      </c>
      <c r="E4" s="22">
        <v>964660095</v>
      </c>
      <c r="G4" s="21" t="s">
        <v>14</v>
      </c>
      <c r="H4">
        <v>5191</v>
      </c>
    </row>
    <row r="5" spans="1:8" x14ac:dyDescent="0.3">
      <c r="A5" s="21" t="s">
        <v>47</v>
      </c>
      <c r="B5">
        <v>321360741</v>
      </c>
      <c r="D5" s="21" t="s">
        <v>26</v>
      </c>
      <c r="E5" s="22">
        <v>775994074</v>
      </c>
      <c r="G5" s="21" t="s">
        <v>22</v>
      </c>
      <c r="H5">
        <v>3020</v>
      </c>
    </row>
    <row r="6" spans="1:8" x14ac:dyDescent="0.3">
      <c r="A6" s="21" t="s">
        <v>57</v>
      </c>
      <c r="B6">
        <v>292543756</v>
      </c>
      <c r="D6" s="21" t="s">
        <v>19</v>
      </c>
      <c r="E6" s="22">
        <v>59222369</v>
      </c>
      <c r="G6" s="21" t="s">
        <v>44</v>
      </c>
      <c r="H6">
        <v>1783</v>
      </c>
    </row>
    <row r="7" spans="1:8" x14ac:dyDescent="0.3">
      <c r="A7" s="21" t="s">
        <v>18</v>
      </c>
      <c r="B7">
        <v>152349580</v>
      </c>
      <c r="D7" s="21" t="s">
        <v>824</v>
      </c>
      <c r="E7" s="22">
        <v>1799876538</v>
      </c>
      <c r="G7" s="21" t="s">
        <v>824</v>
      </c>
      <c r="H7">
        <v>9994</v>
      </c>
    </row>
    <row r="8" spans="1:8" x14ac:dyDescent="0.3">
      <c r="A8" s="21" t="s">
        <v>824</v>
      </c>
      <c r="B8">
        <v>1131591720</v>
      </c>
    </row>
  </sheetData>
  <mergeCells count="3">
    <mergeCell ref="A1:B2"/>
    <mergeCell ref="D1:E2"/>
    <mergeCell ref="G1:H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F8EC5D-468B-40A2-BB85-B55110718DB0}">
  <sheetPr>
    <tabColor rgb="FFFF0000"/>
  </sheetPr>
  <dimension ref="A1:V632"/>
  <sheetViews>
    <sheetView zoomScale="85" zoomScaleNormal="85" workbookViewId="0">
      <selection activeCell="U19" sqref="U19"/>
    </sheetView>
  </sheetViews>
  <sheetFormatPr defaultRowHeight="14.4" x14ac:dyDescent="0.3"/>
  <cols>
    <col min="1" max="1" width="17.5546875" customWidth="1"/>
    <col min="2" max="2" width="15.5546875" customWidth="1"/>
    <col min="3" max="3" width="15.21875" customWidth="1"/>
    <col min="4" max="4" width="17.33203125" customWidth="1"/>
    <col min="5" max="5" width="16.77734375" customWidth="1"/>
    <col min="6" max="6" width="10.5546875" customWidth="1"/>
    <col min="7" max="7" width="9.5546875" customWidth="1"/>
    <col min="8" max="8" width="16.88671875" customWidth="1"/>
    <col min="9" max="9" width="13.21875" customWidth="1"/>
    <col min="10" max="10" width="9" customWidth="1"/>
    <col min="11" max="11" width="7.6640625" customWidth="1"/>
    <col min="12" max="12" width="8.109375" customWidth="1"/>
    <col min="13" max="13" width="9.6640625" customWidth="1"/>
    <col min="15" max="15" width="15.88671875" customWidth="1"/>
    <col min="16" max="16" width="17.109375" customWidth="1"/>
    <col min="18" max="18" width="14.33203125" customWidth="1"/>
    <col min="19" max="19" width="12.5546875" customWidth="1"/>
    <col min="21" max="21" width="19.33203125" customWidth="1"/>
    <col min="22" max="22" width="15.5546875" customWidth="1"/>
  </cols>
  <sheetData>
    <row r="1" spans="1:22" x14ac:dyDescent="0.3">
      <c r="A1" s="9" t="s">
        <v>0</v>
      </c>
      <c r="B1" s="9" t="s">
        <v>1</v>
      </c>
      <c r="C1" s="9" t="s">
        <v>2</v>
      </c>
      <c r="D1" s="9" t="s">
        <v>3</v>
      </c>
      <c r="E1" s="9" t="s">
        <v>4</v>
      </c>
      <c r="F1" s="9" t="s">
        <v>5</v>
      </c>
      <c r="G1" s="9" t="s">
        <v>6</v>
      </c>
      <c r="H1" s="9" t="s">
        <v>7</v>
      </c>
      <c r="I1" s="9" t="s">
        <v>8</v>
      </c>
      <c r="J1" s="9" t="s">
        <v>9</v>
      </c>
      <c r="K1" s="9" t="s">
        <v>10</v>
      </c>
      <c r="L1" s="9" t="s">
        <v>11</v>
      </c>
      <c r="M1" s="9" t="s">
        <v>12</v>
      </c>
    </row>
    <row r="2" spans="1:22" ht="18" x14ac:dyDescent="0.35">
      <c r="A2" s="10" t="s">
        <v>13</v>
      </c>
      <c r="B2" s="10" t="s">
        <v>14</v>
      </c>
      <c r="C2" s="10" t="s">
        <v>15</v>
      </c>
      <c r="D2" s="10" t="s">
        <v>16</v>
      </c>
      <c r="E2" s="10" t="s">
        <v>17</v>
      </c>
      <c r="F2" s="10">
        <v>42420</v>
      </c>
      <c r="G2" s="10" t="s">
        <v>18</v>
      </c>
      <c r="H2" s="10" t="s">
        <v>19</v>
      </c>
      <c r="I2" s="10" t="s">
        <v>20</v>
      </c>
      <c r="J2" s="10">
        <v>26196</v>
      </c>
      <c r="K2" s="11">
        <v>2</v>
      </c>
      <c r="L2" s="11">
        <v>0</v>
      </c>
      <c r="M2" s="11">
        <v>419136</v>
      </c>
      <c r="O2" s="13" t="s">
        <v>817</v>
      </c>
      <c r="P2" s="12"/>
      <c r="Q2" s="12"/>
      <c r="R2" s="12"/>
      <c r="S2" s="12"/>
      <c r="T2" s="12"/>
      <c r="U2" s="12"/>
    </row>
    <row r="3" spans="1:22" x14ac:dyDescent="0.3">
      <c r="A3" s="10" t="s">
        <v>13</v>
      </c>
      <c r="B3" s="10" t="s">
        <v>22</v>
      </c>
      <c r="C3" s="10" t="s">
        <v>15</v>
      </c>
      <c r="D3" s="10" t="s">
        <v>23</v>
      </c>
      <c r="E3" s="10" t="s">
        <v>24</v>
      </c>
      <c r="F3" s="10">
        <v>90036</v>
      </c>
      <c r="G3" s="10" t="s">
        <v>25</v>
      </c>
      <c r="H3" s="10" t="s">
        <v>26</v>
      </c>
      <c r="I3" s="10" t="s">
        <v>27</v>
      </c>
      <c r="J3" s="10">
        <v>1462</v>
      </c>
      <c r="K3" s="11">
        <v>2</v>
      </c>
      <c r="L3" s="11">
        <v>0</v>
      </c>
      <c r="M3" s="11">
        <v>68714</v>
      </c>
    </row>
    <row r="4" spans="1:22" x14ac:dyDescent="0.3">
      <c r="A4" s="10" t="s">
        <v>28</v>
      </c>
      <c r="B4" s="10" t="s">
        <v>14</v>
      </c>
      <c r="C4" s="10" t="s">
        <v>15</v>
      </c>
      <c r="D4" s="10" t="s">
        <v>29</v>
      </c>
      <c r="E4" s="10" t="s">
        <v>30</v>
      </c>
      <c r="F4" s="10">
        <v>33311</v>
      </c>
      <c r="G4" s="10" t="s">
        <v>18</v>
      </c>
      <c r="H4" s="10" t="s">
        <v>19</v>
      </c>
      <c r="I4" s="10" t="s">
        <v>31</v>
      </c>
      <c r="J4" s="11">
        <v>9575775</v>
      </c>
      <c r="K4" s="11">
        <v>5</v>
      </c>
      <c r="L4" s="11">
        <v>45</v>
      </c>
      <c r="M4" s="11">
        <v>-383031</v>
      </c>
    </row>
    <row r="5" spans="1:22" ht="15.6" x14ac:dyDescent="0.3">
      <c r="A5" s="10" t="s">
        <v>28</v>
      </c>
      <c r="B5" s="10" t="s">
        <v>14</v>
      </c>
      <c r="C5" s="10" t="s">
        <v>15</v>
      </c>
      <c r="D5" s="10" t="s">
        <v>23</v>
      </c>
      <c r="E5" s="10" t="s">
        <v>24</v>
      </c>
      <c r="F5" s="10">
        <v>90032</v>
      </c>
      <c r="G5" s="10" t="s">
        <v>25</v>
      </c>
      <c r="H5" s="10" t="s">
        <v>19</v>
      </c>
      <c r="I5" s="10" t="s">
        <v>33</v>
      </c>
      <c r="J5" s="11">
        <v>4886</v>
      </c>
      <c r="K5" s="11">
        <v>7</v>
      </c>
      <c r="L5" s="11">
        <v>0</v>
      </c>
      <c r="M5" s="11">
        <v>141694</v>
      </c>
      <c r="O5" s="47" t="s">
        <v>818</v>
      </c>
      <c r="P5" s="47"/>
      <c r="Q5" s="47"/>
    </row>
    <row r="6" spans="1:22" x14ac:dyDescent="0.3">
      <c r="A6" s="10" t="s">
        <v>28</v>
      </c>
      <c r="B6" s="10" t="s">
        <v>14</v>
      </c>
      <c r="C6" s="10" t="s">
        <v>15</v>
      </c>
      <c r="D6" s="10" t="s">
        <v>39</v>
      </c>
      <c r="E6" s="10" t="s">
        <v>40</v>
      </c>
      <c r="F6" s="10">
        <v>28027</v>
      </c>
      <c r="G6" s="10" t="s">
        <v>18</v>
      </c>
      <c r="H6" s="10" t="s">
        <v>26</v>
      </c>
      <c r="I6" s="10" t="s">
        <v>41</v>
      </c>
      <c r="J6" s="11">
        <v>15552</v>
      </c>
      <c r="K6" s="11">
        <v>3</v>
      </c>
      <c r="L6" s="11">
        <v>2</v>
      </c>
      <c r="M6" s="11">
        <v>54432</v>
      </c>
      <c r="O6" s="16" t="s">
        <v>5</v>
      </c>
      <c r="P6" s="14">
        <v>35601</v>
      </c>
      <c r="Q6" s="45" t="s">
        <v>12</v>
      </c>
    </row>
    <row r="7" spans="1:22" x14ac:dyDescent="0.3">
      <c r="A7" s="10" t="s">
        <v>28</v>
      </c>
      <c r="B7" s="10" t="s">
        <v>14</v>
      </c>
      <c r="C7" s="10" t="s">
        <v>15</v>
      </c>
      <c r="D7" s="10" t="s">
        <v>42</v>
      </c>
      <c r="E7" s="10" t="s">
        <v>43</v>
      </c>
      <c r="F7" s="10">
        <v>98103</v>
      </c>
      <c r="G7" s="10" t="s">
        <v>25</v>
      </c>
      <c r="H7" s="10" t="s">
        <v>26</v>
      </c>
      <c r="I7" s="10" t="s">
        <v>37</v>
      </c>
      <c r="J7" s="11">
        <v>407976</v>
      </c>
      <c r="K7" s="11">
        <v>3</v>
      </c>
      <c r="L7" s="11">
        <v>2</v>
      </c>
      <c r="M7" s="11">
        <v>1325922</v>
      </c>
      <c r="O7" s="18" t="s">
        <v>7</v>
      </c>
      <c r="P7" s="19" t="str">
        <f>VLOOKUP(P6,$F$2:$M$632,3,0)</f>
        <v>Office Supplies</v>
      </c>
      <c r="Q7" s="46"/>
    </row>
    <row r="8" spans="1:22" x14ac:dyDescent="0.3">
      <c r="A8" s="10" t="s">
        <v>28</v>
      </c>
      <c r="B8" s="10" t="s">
        <v>44</v>
      </c>
      <c r="C8" s="10" t="s">
        <v>15</v>
      </c>
      <c r="D8" s="10" t="s">
        <v>45</v>
      </c>
      <c r="E8" s="10" t="s">
        <v>46</v>
      </c>
      <c r="F8" s="10">
        <v>76106</v>
      </c>
      <c r="G8" s="10" t="s">
        <v>47</v>
      </c>
      <c r="H8" s="10" t="s">
        <v>26</v>
      </c>
      <c r="I8" s="10" t="s">
        <v>38</v>
      </c>
      <c r="J8" s="11">
        <v>6881</v>
      </c>
      <c r="K8" s="11">
        <v>5</v>
      </c>
      <c r="L8" s="11">
        <v>8</v>
      </c>
      <c r="M8" s="11">
        <v>-123858</v>
      </c>
      <c r="O8" s="18" t="s">
        <v>819</v>
      </c>
      <c r="P8" s="19" t="str" cm="1">
        <f t="array" ref="P8:P9">TRANSPOSE(_xlfn.TEXTSPLIT(P7," "))</f>
        <v>Office</v>
      </c>
      <c r="Q8" s="15">
        <f>VLOOKUP(P6,$F$2:$M$632,8,0)</f>
        <v>562032</v>
      </c>
    </row>
    <row r="9" spans="1:22" x14ac:dyDescent="0.3">
      <c r="A9" s="10" t="s">
        <v>28</v>
      </c>
      <c r="B9" s="10" t="s">
        <v>14</v>
      </c>
      <c r="C9" s="10" t="s">
        <v>15</v>
      </c>
      <c r="D9" s="10" t="s">
        <v>48</v>
      </c>
      <c r="E9" s="10" t="s">
        <v>49</v>
      </c>
      <c r="F9" s="10">
        <v>53711</v>
      </c>
      <c r="G9" s="10" t="s">
        <v>47</v>
      </c>
      <c r="H9" s="10" t="s">
        <v>26</v>
      </c>
      <c r="I9" s="10" t="s">
        <v>32</v>
      </c>
      <c r="J9" s="11">
        <v>66588</v>
      </c>
      <c r="K9" s="11">
        <v>6</v>
      </c>
      <c r="L9" s="11">
        <v>0</v>
      </c>
      <c r="M9" s="11">
        <v>133176</v>
      </c>
      <c r="O9" s="18" t="s">
        <v>820</v>
      </c>
      <c r="P9" s="19" t="str">
        <v>Supplies</v>
      </c>
      <c r="Q9" s="17" t="s">
        <v>821</v>
      </c>
    </row>
    <row r="10" spans="1:22" x14ac:dyDescent="0.3">
      <c r="A10" s="10" t="s">
        <v>13</v>
      </c>
      <c r="B10" s="10" t="s">
        <v>14</v>
      </c>
      <c r="C10" s="10" t="s">
        <v>15</v>
      </c>
      <c r="D10" s="10" t="s">
        <v>50</v>
      </c>
      <c r="E10" s="10" t="s">
        <v>51</v>
      </c>
      <c r="F10" s="10">
        <v>84084</v>
      </c>
      <c r="G10" s="10" t="s">
        <v>25</v>
      </c>
      <c r="H10" s="10" t="s">
        <v>26</v>
      </c>
      <c r="I10" s="10" t="s">
        <v>32</v>
      </c>
      <c r="J10" s="11">
        <v>555</v>
      </c>
      <c r="K10" s="11">
        <v>2</v>
      </c>
      <c r="L10" s="11">
        <v>0</v>
      </c>
      <c r="M10" s="11">
        <v>999</v>
      </c>
      <c r="O10" s="18" t="s">
        <v>3</v>
      </c>
      <c r="P10" s="19" t="str">
        <f>INDEX(D2:D632,MATCH(P6,F2:F632,0))</f>
        <v>Decatur</v>
      </c>
      <c r="Q10" s="2">
        <f>MATCH(P6,F2:F632,0)</f>
        <v>34</v>
      </c>
    </row>
    <row r="11" spans="1:22" x14ac:dyDescent="0.3">
      <c r="A11" s="10" t="s">
        <v>13</v>
      </c>
      <c r="B11" s="10" t="s">
        <v>14</v>
      </c>
      <c r="C11" s="10" t="s">
        <v>15</v>
      </c>
      <c r="D11" s="10" t="s">
        <v>52</v>
      </c>
      <c r="E11" s="10" t="s">
        <v>24</v>
      </c>
      <c r="F11" s="10">
        <v>94109</v>
      </c>
      <c r="G11" s="10" t="s">
        <v>25</v>
      </c>
      <c r="H11" s="10" t="s">
        <v>26</v>
      </c>
      <c r="I11" s="10" t="s">
        <v>34</v>
      </c>
      <c r="J11" s="11">
        <v>856</v>
      </c>
      <c r="K11" s="11">
        <v>2</v>
      </c>
      <c r="L11" s="11">
        <v>0</v>
      </c>
      <c r="M11" s="11">
        <v>24824</v>
      </c>
    </row>
    <row r="12" spans="1:22" x14ac:dyDescent="0.3">
      <c r="A12" s="10" t="s">
        <v>28</v>
      </c>
      <c r="B12" s="10" t="s">
        <v>22</v>
      </c>
      <c r="C12" s="10" t="s">
        <v>15</v>
      </c>
      <c r="D12" s="10" t="s">
        <v>53</v>
      </c>
      <c r="E12" s="10" t="s">
        <v>54</v>
      </c>
      <c r="F12" s="10">
        <v>68025</v>
      </c>
      <c r="G12" s="10" t="s">
        <v>47</v>
      </c>
      <c r="H12" s="10" t="s">
        <v>26</v>
      </c>
      <c r="I12" s="10" t="s">
        <v>34</v>
      </c>
      <c r="J12" s="11">
        <v>1946</v>
      </c>
      <c r="K12" s="11">
        <v>7</v>
      </c>
      <c r="L12" s="11">
        <v>0</v>
      </c>
      <c r="M12" s="11">
        <v>50596</v>
      </c>
    </row>
    <row r="13" spans="1:22" ht="18" x14ac:dyDescent="0.35">
      <c r="A13" s="10" t="s">
        <v>13</v>
      </c>
      <c r="B13" s="10" t="s">
        <v>14</v>
      </c>
      <c r="C13" s="10" t="s">
        <v>15</v>
      </c>
      <c r="D13" s="10" t="s">
        <v>55</v>
      </c>
      <c r="E13" s="10" t="s">
        <v>56</v>
      </c>
      <c r="F13" s="10">
        <v>19140</v>
      </c>
      <c r="G13" s="10" t="s">
        <v>57</v>
      </c>
      <c r="H13" s="10" t="s">
        <v>19</v>
      </c>
      <c r="I13" s="10" t="s">
        <v>21</v>
      </c>
      <c r="J13" s="11">
        <v>71372</v>
      </c>
      <c r="K13" s="11">
        <v>2</v>
      </c>
      <c r="L13" s="11">
        <v>3</v>
      </c>
      <c r="M13" s="11">
        <v>-10196</v>
      </c>
      <c r="O13" s="13" t="s">
        <v>843</v>
      </c>
      <c r="P13" s="12"/>
      <c r="Q13" s="12"/>
      <c r="R13" s="12"/>
      <c r="S13" s="12"/>
      <c r="T13" s="12"/>
    </row>
    <row r="14" spans="1:22" x14ac:dyDescent="0.3">
      <c r="A14" s="10" t="s">
        <v>28</v>
      </c>
      <c r="B14" s="10" t="s">
        <v>14</v>
      </c>
      <c r="C14" s="10" t="s">
        <v>15</v>
      </c>
      <c r="D14" s="10" t="s">
        <v>58</v>
      </c>
      <c r="E14" s="10" t="s">
        <v>51</v>
      </c>
      <c r="F14" s="10">
        <v>84057</v>
      </c>
      <c r="G14" s="10" t="s">
        <v>25</v>
      </c>
      <c r="H14" s="10" t="s">
        <v>19</v>
      </c>
      <c r="I14" s="10" t="s">
        <v>31</v>
      </c>
      <c r="J14" s="11">
        <v>104463</v>
      </c>
      <c r="K14" s="11">
        <v>3</v>
      </c>
      <c r="L14" s="11">
        <v>0</v>
      </c>
      <c r="M14" s="11">
        <v>2402649</v>
      </c>
    </row>
    <row r="15" spans="1:22" x14ac:dyDescent="0.3">
      <c r="A15" s="10" t="s">
        <v>13</v>
      </c>
      <c r="B15" s="10" t="s">
        <v>14</v>
      </c>
      <c r="C15" s="10" t="s">
        <v>15</v>
      </c>
      <c r="D15" s="10" t="s">
        <v>23</v>
      </c>
      <c r="E15" s="10" t="s">
        <v>24</v>
      </c>
      <c r="F15" s="10">
        <v>90049</v>
      </c>
      <c r="G15" s="10" t="s">
        <v>25</v>
      </c>
      <c r="H15" s="10" t="s">
        <v>26</v>
      </c>
      <c r="I15" s="10" t="s">
        <v>37</v>
      </c>
      <c r="J15" s="11">
        <v>11648</v>
      </c>
      <c r="K15" s="11">
        <v>2</v>
      </c>
      <c r="L15" s="11">
        <v>2</v>
      </c>
      <c r="M15" s="11">
        <v>42224</v>
      </c>
      <c r="O15" s="44" t="s">
        <v>827</v>
      </c>
      <c r="P15" s="44"/>
      <c r="R15" s="44" t="s">
        <v>828</v>
      </c>
      <c r="S15" s="44"/>
      <c r="U15" s="44" t="s">
        <v>829</v>
      </c>
      <c r="V15" s="44"/>
    </row>
    <row r="16" spans="1:22" x14ac:dyDescent="0.3">
      <c r="A16" s="10" t="s">
        <v>13</v>
      </c>
      <c r="B16" s="10" t="s">
        <v>44</v>
      </c>
      <c r="C16" s="10" t="s">
        <v>15</v>
      </c>
      <c r="D16" s="10" t="s">
        <v>61</v>
      </c>
      <c r="E16" s="10" t="s">
        <v>46</v>
      </c>
      <c r="F16" s="10">
        <v>77095</v>
      </c>
      <c r="G16" s="10" t="s">
        <v>47</v>
      </c>
      <c r="H16" s="10" t="s">
        <v>26</v>
      </c>
      <c r="I16" s="10" t="s">
        <v>41</v>
      </c>
      <c r="J16" s="11">
        <v>29472</v>
      </c>
      <c r="K16" s="11">
        <v>3</v>
      </c>
      <c r="L16" s="11">
        <v>2</v>
      </c>
      <c r="M16" s="11">
        <v>99468</v>
      </c>
      <c r="O16" s="44"/>
      <c r="P16" s="44"/>
      <c r="R16" s="44"/>
      <c r="S16" s="44"/>
      <c r="U16" s="44"/>
      <c r="V16" s="44"/>
    </row>
    <row r="17" spans="1:22" x14ac:dyDescent="0.3">
      <c r="A17" s="10" t="s">
        <v>62</v>
      </c>
      <c r="B17" s="10" t="s">
        <v>22</v>
      </c>
      <c r="C17" s="10" t="s">
        <v>15</v>
      </c>
      <c r="D17" s="10" t="s">
        <v>63</v>
      </c>
      <c r="E17" s="10" t="s">
        <v>46</v>
      </c>
      <c r="F17" s="10">
        <v>75080</v>
      </c>
      <c r="G17" s="10" t="s">
        <v>47</v>
      </c>
      <c r="H17" s="10" t="s">
        <v>35</v>
      </c>
      <c r="I17" s="10" t="s">
        <v>36</v>
      </c>
      <c r="J17" s="11">
        <v>1097544</v>
      </c>
      <c r="K17" s="11">
        <v>7</v>
      </c>
      <c r="L17" s="11">
        <v>2</v>
      </c>
      <c r="M17" s="11">
        <v>1234737</v>
      </c>
      <c r="O17" s="23" t="s">
        <v>6</v>
      </c>
      <c r="P17" s="24" t="s">
        <v>830</v>
      </c>
      <c r="R17" s="23" t="s">
        <v>7</v>
      </c>
      <c r="S17" s="24" t="s">
        <v>834</v>
      </c>
      <c r="U17" s="23" t="s">
        <v>1</v>
      </c>
      <c r="V17" s="24" t="s">
        <v>835</v>
      </c>
    </row>
    <row r="18" spans="1:22" x14ac:dyDescent="0.3">
      <c r="A18" s="10" t="s">
        <v>28</v>
      </c>
      <c r="B18" s="10" t="s">
        <v>44</v>
      </c>
      <c r="C18" s="10" t="s">
        <v>15</v>
      </c>
      <c r="D18" s="10" t="s">
        <v>61</v>
      </c>
      <c r="E18" s="10" t="s">
        <v>46</v>
      </c>
      <c r="F18" s="10">
        <v>77041</v>
      </c>
      <c r="G18" s="10" t="s">
        <v>47</v>
      </c>
      <c r="H18" s="10" t="s">
        <v>26</v>
      </c>
      <c r="I18" s="10" t="s">
        <v>60</v>
      </c>
      <c r="J18" s="11">
        <v>113328</v>
      </c>
      <c r="K18" s="11">
        <v>9</v>
      </c>
      <c r="L18" s="11">
        <v>2</v>
      </c>
      <c r="M18" s="11">
        <v>35415</v>
      </c>
      <c r="O18" s="25" t="s">
        <v>18</v>
      </c>
      <c r="P18" s="26">
        <v>22500924</v>
      </c>
      <c r="R18" s="25" t="s">
        <v>26</v>
      </c>
      <c r="S18" s="27">
        <v>52091950</v>
      </c>
      <c r="U18" s="25" t="s">
        <v>14</v>
      </c>
      <c r="V18" s="28">
        <v>337</v>
      </c>
    </row>
    <row r="19" spans="1:22" x14ac:dyDescent="0.3">
      <c r="A19" s="10" t="s">
        <v>28</v>
      </c>
      <c r="B19" s="10" t="s">
        <v>22</v>
      </c>
      <c r="C19" s="10" t="s">
        <v>15</v>
      </c>
      <c r="D19" s="10" t="s">
        <v>64</v>
      </c>
      <c r="E19" s="10" t="s">
        <v>65</v>
      </c>
      <c r="F19" s="10">
        <v>60540</v>
      </c>
      <c r="G19" s="10" t="s">
        <v>47</v>
      </c>
      <c r="H19" s="10" t="s">
        <v>35</v>
      </c>
      <c r="I19" s="10" t="s">
        <v>36</v>
      </c>
      <c r="J19" s="11">
        <v>147168</v>
      </c>
      <c r="K19" s="11">
        <v>4</v>
      </c>
      <c r="L19" s="11">
        <v>2</v>
      </c>
      <c r="M19" s="11">
        <v>165564</v>
      </c>
      <c r="O19" s="25" t="s">
        <v>47</v>
      </c>
      <c r="P19" s="26">
        <v>16571262</v>
      </c>
      <c r="R19" s="25" t="s">
        <v>19</v>
      </c>
      <c r="S19" s="27">
        <v>12555556</v>
      </c>
      <c r="U19" s="25" t="s">
        <v>22</v>
      </c>
      <c r="V19" s="28">
        <v>193</v>
      </c>
    </row>
    <row r="20" spans="1:22" x14ac:dyDescent="0.3">
      <c r="A20" s="10" t="s">
        <v>28</v>
      </c>
      <c r="B20" s="10" t="s">
        <v>22</v>
      </c>
      <c r="C20" s="10" t="s">
        <v>15</v>
      </c>
      <c r="D20" s="10" t="s">
        <v>66</v>
      </c>
      <c r="E20" s="10" t="s">
        <v>30</v>
      </c>
      <c r="F20" s="10">
        <v>32935</v>
      </c>
      <c r="G20" s="10" t="s">
        <v>18</v>
      </c>
      <c r="H20" s="10" t="s">
        <v>26</v>
      </c>
      <c r="I20" s="10" t="s">
        <v>32</v>
      </c>
      <c r="J20" s="11">
        <v>95616</v>
      </c>
      <c r="K20" s="11">
        <v>2</v>
      </c>
      <c r="L20" s="11">
        <v>2</v>
      </c>
      <c r="M20" s="11">
        <v>95616</v>
      </c>
      <c r="O20" s="25" t="s">
        <v>25</v>
      </c>
      <c r="P20" s="26">
        <v>15754624</v>
      </c>
      <c r="R20" s="25" t="s">
        <v>35</v>
      </c>
      <c r="S20" s="27">
        <v>10031089</v>
      </c>
      <c r="U20" s="25" t="s">
        <v>44</v>
      </c>
      <c r="V20" s="28">
        <v>101</v>
      </c>
    </row>
    <row r="21" spans="1:22" x14ac:dyDescent="0.3">
      <c r="A21" s="10" t="s">
        <v>62</v>
      </c>
      <c r="B21" s="10" t="s">
        <v>22</v>
      </c>
      <c r="C21" s="10" t="s">
        <v>15</v>
      </c>
      <c r="D21" s="10" t="s">
        <v>67</v>
      </c>
      <c r="E21" s="10" t="s">
        <v>68</v>
      </c>
      <c r="F21" s="10">
        <v>55122</v>
      </c>
      <c r="G21" s="10" t="s">
        <v>47</v>
      </c>
      <c r="H21" s="10" t="s">
        <v>35</v>
      </c>
      <c r="I21" s="10" t="s">
        <v>59</v>
      </c>
      <c r="J21" s="11">
        <v>4598</v>
      </c>
      <c r="K21" s="11">
        <v>2</v>
      </c>
      <c r="L21" s="11">
        <v>0</v>
      </c>
      <c r="M21" s="11">
        <v>197714</v>
      </c>
      <c r="O21" s="25" t="s">
        <v>57</v>
      </c>
      <c r="P21" s="26">
        <v>7841244</v>
      </c>
      <c r="R21" s="25" t="s">
        <v>824</v>
      </c>
      <c r="S21" s="27">
        <v>74678595</v>
      </c>
      <c r="U21" s="25" t="s">
        <v>824</v>
      </c>
      <c r="V21" s="28">
        <v>631</v>
      </c>
    </row>
    <row r="22" spans="1:22" x14ac:dyDescent="0.3">
      <c r="A22" s="10" t="s">
        <v>13</v>
      </c>
      <c r="B22" s="10" t="s">
        <v>14</v>
      </c>
      <c r="C22" s="10" t="s">
        <v>15</v>
      </c>
      <c r="D22" s="10" t="s">
        <v>69</v>
      </c>
      <c r="E22" s="10" t="s">
        <v>70</v>
      </c>
      <c r="F22" s="10">
        <v>48185</v>
      </c>
      <c r="G22" s="10" t="s">
        <v>47</v>
      </c>
      <c r="H22" s="10" t="s">
        <v>26</v>
      </c>
      <c r="I22" s="10" t="s">
        <v>32</v>
      </c>
      <c r="J22" s="11">
        <v>21196</v>
      </c>
      <c r="K22" s="11">
        <v>4</v>
      </c>
      <c r="L22" s="11">
        <v>0</v>
      </c>
      <c r="M22" s="11">
        <v>84784</v>
      </c>
      <c r="O22" s="25" t="s">
        <v>824</v>
      </c>
      <c r="P22" s="26">
        <v>62668054</v>
      </c>
    </row>
    <row r="23" spans="1:22" x14ac:dyDescent="0.3">
      <c r="A23" s="10" t="s">
        <v>28</v>
      </c>
      <c r="B23" s="10" t="s">
        <v>14</v>
      </c>
      <c r="C23" s="10" t="s">
        <v>15</v>
      </c>
      <c r="D23" s="10" t="s">
        <v>71</v>
      </c>
      <c r="E23" s="10" t="s">
        <v>72</v>
      </c>
      <c r="F23" s="10">
        <v>19901</v>
      </c>
      <c r="G23" s="10" t="s">
        <v>57</v>
      </c>
      <c r="H23" s="10" t="s">
        <v>35</v>
      </c>
      <c r="I23" s="10" t="s">
        <v>59</v>
      </c>
      <c r="J23" s="11">
        <v>45</v>
      </c>
      <c r="K23" s="11">
        <v>3</v>
      </c>
      <c r="L23" s="11">
        <v>0</v>
      </c>
      <c r="M23" s="11">
        <v>495</v>
      </c>
    </row>
    <row r="24" spans="1:22" x14ac:dyDescent="0.3">
      <c r="A24" s="10" t="s">
        <v>28</v>
      </c>
      <c r="B24" s="10" t="s">
        <v>14</v>
      </c>
      <c r="C24" s="10" t="s">
        <v>15</v>
      </c>
      <c r="D24" s="10" t="s">
        <v>73</v>
      </c>
      <c r="E24" s="10" t="s">
        <v>74</v>
      </c>
      <c r="F24" s="10">
        <v>47150</v>
      </c>
      <c r="G24" s="10" t="s">
        <v>47</v>
      </c>
      <c r="H24" s="10" t="s">
        <v>26</v>
      </c>
      <c r="I24" s="10" t="s">
        <v>37</v>
      </c>
      <c r="J24" s="11">
        <v>3822</v>
      </c>
      <c r="K24" s="11">
        <v>6</v>
      </c>
      <c r="L24" s="11">
        <v>0</v>
      </c>
      <c r="M24" s="11">
        <v>179634</v>
      </c>
      <c r="O24" s="30" t="s">
        <v>831</v>
      </c>
      <c r="P24" s="29"/>
      <c r="R24" s="30" t="s">
        <v>836</v>
      </c>
      <c r="S24" s="29"/>
      <c r="U24" s="30" t="s">
        <v>839</v>
      </c>
      <c r="V24" s="29"/>
    </row>
    <row r="25" spans="1:22" x14ac:dyDescent="0.3">
      <c r="A25" s="10" t="s">
        <v>28</v>
      </c>
      <c r="B25" s="10" t="s">
        <v>22</v>
      </c>
      <c r="C25" s="10" t="s">
        <v>15</v>
      </c>
      <c r="D25" s="10" t="s">
        <v>75</v>
      </c>
      <c r="E25" s="10" t="s">
        <v>76</v>
      </c>
      <c r="F25" s="10">
        <v>10024</v>
      </c>
      <c r="G25" s="10" t="s">
        <v>57</v>
      </c>
      <c r="H25" s="10" t="s">
        <v>26</v>
      </c>
      <c r="I25" s="10" t="s">
        <v>77</v>
      </c>
      <c r="J25" s="11">
        <v>1526</v>
      </c>
      <c r="K25" s="11">
        <v>7</v>
      </c>
      <c r="L25" s="11">
        <v>0</v>
      </c>
      <c r="M25" s="11">
        <v>62566</v>
      </c>
      <c r="O25" s="30" t="s">
        <v>832</v>
      </c>
      <c r="P25" s="29"/>
      <c r="R25" s="30" t="s">
        <v>837</v>
      </c>
      <c r="S25" s="29"/>
      <c r="U25" s="30" t="s">
        <v>840</v>
      </c>
      <c r="V25" s="29"/>
    </row>
    <row r="26" spans="1:22" x14ac:dyDescent="0.3">
      <c r="A26" s="10" t="s">
        <v>62</v>
      </c>
      <c r="B26" s="10" t="s">
        <v>14</v>
      </c>
      <c r="C26" s="10" t="s">
        <v>15</v>
      </c>
      <c r="D26" s="10" t="s">
        <v>78</v>
      </c>
      <c r="E26" s="10" t="s">
        <v>76</v>
      </c>
      <c r="F26" s="10">
        <v>12180</v>
      </c>
      <c r="G26" s="10" t="s">
        <v>57</v>
      </c>
      <c r="H26" s="10" t="s">
        <v>26</v>
      </c>
      <c r="I26" s="10" t="s">
        <v>32</v>
      </c>
      <c r="J26" s="11">
        <v>20856</v>
      </c>
      <c r="K26" s="11">
        <v>6</v>
      </c>
      <c r="L26" s="11">
        <v>0</v>
      </c>
      <c r="M26" s="11">
        <v>5214</v>
      </c>
      <c r="O26" s="30" t="s">
        <v>833</v>
      </c>
      <c r="P26" s="29"/>
      <c r="R26" s="30" t="s">
        <v>838</v>
      </c>
      <c r="S26" s="29"/>
      <c r="U26" s="30" t="s">
        <v>841</v>
      </c>
      <c r="V26" s="29"/>
    </row>
    <row r="27" spans="1:22" x14ac:dyDescent="0.3">
      <c r="A27" s="10" t="s">
        <v>28</v>
      </c>
      <c r="B27" s="10" t="s">
        <v>14</v>
      </c>
      <c r="C27" s="10" t="s">
        <v>15</v>
      </c>
      <c r="D27" s="10" t="s">
        <v>23</v>
      </c>
      <c r="E27" s="10" t="s">
        <v>24</v>
      </c>
      <c r="F27" s="10">
        <v>90004</v>
      </c>
      <c r="G27" s="10" t="s">
        <v>25</v>
      </c>
      <c r="H27" s="10" t="s">
        <v>35</v>
      </c>
      <c r="I27" s="10" t="s">
        <v>59</v>
      </c>
      <c r="J27" s="11">
        <v>1398</v>
      </c>
      <c r="K27" s="11">
        <v>2</v>
      </c>
      <c r="L27" s="11">
        <v>0</v>
      </c>
      <c r="M27" s="11">
        <v>61512</v>
      </c>
      <c r="U27" s="30" t="s">
        <v>842</v>
      </c>
      <c r="V27" s="29"/>
    </row>
    <row r="28" spans="1:22" x14ac:dyDescent="0.3">
      <c r="A28" s="10" t="s">
        <v>28</v>
      </c>
      <c r="B28" s="10" t="s">
        <v>44</v>
      </c>
      <c r="C28" s="10" t="s">
        <v>15</v>
      </c>
      <c r="D28" s="10" t="s">
        <v>79</v>
      </c>
      <c r="E28" s="10" t="s">
        <v>65</v>
      </c>
      <c r="F28" s="10">
        <v>60610</v>
      </c>
      <c r="G28" s="10" t="s">
        <v>47</v>
      </c>
      <c r="H28" s="10" t="s">
        <v>19</v>
      </c>
      <c r="I28" s="10" t="s">
        <v>21</v>
      </c>
      <c r="J28" s="11">
        <v>213115</v>
      </c>
      <c r="K28" s="11">
        <v>5</v>
      </c>
      <c r="L28" s="11">
        <v>3</v>
      </c>
      <c r="M28" s="11">
        <v>-152225</v>
      </c>
    </row>
    <row r="29" spans="1:22" x14ac:dyDescent="0.3">
      <c r="A29" s="10" t="s">
        <v>28</v>
      </c>
      <c r="B29" s="10" t="s">
        <v>22</v>
      </c>
      <c r="C29" s="10" t="s">
        <v>15</v>
      </c>
      <c r="D29" s="10" t="s">
        <v>80</v>
      </c>
      <c r="E29" s="10" t="s">
        <v>81</v>
      </c>
      <c r="F29" s="10">
        <v>85234</v>
      </c>
      <c r="G29" s="10" t="s">
        <v>25</v>
      </c>
      <c r="H29" s="10" t="s">
        <v>26</v>
      </c>
      <c r="I29" s="10" t="s">
        <v>34</v>
      </c>
      <c r="J29" s="11">
        <v>1113024</v>
      </c>
      <c r="K29" s="11">
        <v>8</v>
      </c>
      <c r="L29" s="11">
        <v>2</v>
      </c>
      <c r="M29" s="11">
        <v>1113024</v>
      </c>
    </row>
    <row r="30" spans="1:22" x14ac:dyDescent="0.3">
      <c r="A30" s="10" t="s">
        <v>62</v>
      </c>
      <c r="B30" s="10" t="s">
        <v>14</v>
      </c>
      <c r="C30" s="10" t="s">
        <v>15</v>
      </c>
      <c r="D30" s="10" t="s">
        <v>82</v>
      </c>
      <c r="E30" s="10" t="s">
        <v>83</v>
      </c>
      <c r="F30" s="10">
        <v>22153</v>
      </c>
      <c r="G30" s="10" t="s">
        <v>18</v>
      </c>
      <c r="H30" s="10" t="s">
        <v>26</v>
      </c>
      <c r="I30" s="10" t="s">
        <v>41</v>
      </c>
      <c r="J30" s="11">
        <v>7588</v>
      </c>
      <c r="K30" s="11">
        <v>2</v>
      </c>
      <c r="L30" s="11">
        <v>0</v>
      </c>
      <c r="M30" s="11">
        <v>356636</v>
      </c>
    </row>
    <row r="31" spans="1:22" x14ac:dyDescent="0.3">
      <c r="A31" s="10" t="s">
        <v>28</v>
      </c>
      <c r="B31" s="10" t="s">
        <v>14</v>
      </c>
      <c r="C31" s="10" t="s">
        <v>15</v>
      </c>
      <c r="D31" s="10" t="s">
        <v>75</v>
      </c>
      <c r="E31" s="10" t="s">
        <v>76</v>
      </c>
      <c r="F31" s="10">
        <v>10009</v>
      </c>
      <c r="G31" s="10" t="s">
        <v>57</v>
      </c>
      <c r="H31" s="10" t="s">
        <v>26</v>
      </c>
      <c r="I31" s="10" t="s">
        <v>37</v>
      </c>
      <c r="J31" s="11">
        <v>4616</v>
      </c>
      <c r="K31" s="11">
        <v>1</v>
      </c>
      <c r="L31" s="11">
        <v>2</v>
      </c>
      <c r="M31" s="11">
        <v>1731</v>
      </c>
    </row>
    <row r="32" spans="1:22" x14ac:dyDescent="0.3">
      <c r="A32" s="10" t="s">
        <v>13</v>
      </c>
      <c r="B32" s="10" t="s">
        <v>14</v>
      </c>
      <c r="C32" s="10" t="s">
        <v>15</v>
      </c>
      <c r="D32" s="10" t="s">
        <v>84</v>
      </c>
      <c r="E32" s="10" t="s">
        <v>70</v>
      </c>
      <c r="F32" s="10">
        <v>49201</v>
      </c>
      <c r="G32" s="10" t="s">
        <v>47</v>
      </c>
      <c r="H32" s="10" t="s">
        <v>26</v>
      </c>
      <c r="I32" s="10" t="s">
        <v>41</v>
      </c>
      <c r="J32" s="11">
        <v>1905</v>
      </c>
      <c r="K32" s="11">
        <v>3</v>
      </c>
      <c r="L32" s="11">
        <v>0</v>
      </c>
      <c r="M32" s="11">
        <v>8763</v>
      </c>
    </row>
    <row r="33" spans="1:13" x14ac:dyDescent="0.3">
      <c r="A33" s="10" t="s">
        <v>28</v>
      </c>
      <c r="B33" s="10" t="s">
        <v>14</v>
      </c>
      <c r="C33" s="10" t="s">
        <v>15</v>
      </c>
      <c r="D33" s="10" t="s">
        <v>85</v>
      </c>
      <c r="E33" s="10" t="s">
        <v>86</v>
      </c>
      <c r="F33" s="10">
        <v>38109</v>
      </c>
      <c r="G33" s="10" t="s">
        <v>18</v>
      </c>
      <c r="H33" s="10" t="s">
        <v>19</v>
      </c>
      <c r="I33" s="10" t="s">
        <v>21</v>
      </c>
      <c r="J33" s="11">
        <v>831936</v>
      </c>
      <c r="K33" s="11">
        <v>8</v>
      </c>
      <c r="L33" s="11">
        <v>2</v>
      </c>
      <c r="M33" s="11">
        <v>-1143912</v>
      </c>
    </row>
    <row r="34" spans="1:13" x14ac:dyDescent="0.3">
      <c r="A34" s="10" t="s">
        <v>13</v>
      </c>
      <c r="B34" s="10" t="s">
        <v>14</v>
      </c>
      <c r="C34" s="10" t="s">
        <v>15</v>
      </c>
      <c r="D34" s="10" t="s">
        <v>61</v>
      </c>
      <c r="E34" s="10" t="s">
        <v>46</v>
      </c>
      <c r="F34" s="10">
        <v>77070</v>
      </c>
      <c r="G34" s="10" t="s">
        <v>47</v>
      </c>
      <c r="H34" s="10" t="s">
        <v>19</v>
      </c>
      <c r="I34" s="10" t="s">
        <v>33</v>
      </c>
      <c r="J34" s="11">
        <v>193</v>
      </c>
      <c r="K34" s="11">
        <v>5</v>
      </c>
      <c r="L34" s="11">
        <v>6</v>
      </c>
      <c r="M34" s="11">
        <v>-14475</v>
      </c>
    </row>
    <row r="35" spans="1:13" x14ac:dyDescent="0.3">
      <c r="A35" s="10" t="s">
        <v>62</v>
      </c>
      <c r="B35" s="10" t="s">
        <v>22</v>
      </c>
      <c r="C35" s="10" t="s">
        <v>15</v>
      </c>
      <c r="D35" s="10" t="s">
        <v>87</v>
      </c>
      <c r="E35" s="10" t="s">
        <v>88</v>
      </c>
      <c r="F35" s="10">
        <v>35601</v>
      </c>
      <c r="G35" s="10" t="s">
        <v>18</v>
      </c>
      <c r="H35" s="10" t="s">
        <v>26</v>
      </c>
      <c r="I35" s="10" t="s">
        <v>38</v>
      </c>
      <c r="J35" s="11">
        <v>20816</v>
      </c>
      <c r="K35" s="11">
        <v>1</v>
      </c>
      <c r="L35" s="11">
        <v>0</v>
      </c>
      <c r="M35" s="11">
        <v>562032</v>
      </c>
    </row>
    <row r="36" spans="1:13" x14ac:dyDescent="0.3">
      <c r="A36" s="10" t="s">
        <v>28</v>
      </c>
      <c r="B36" s="10" t="s">
        <v>14</v>
      </c>
      <c r="C36" s="10" t="s">
        <v>15</v>
      </c>
      <c r="D36" s="10" t="s">
        <v>52</v>
      </c>
      <c r="E36" s="10" t="s">
        <v>24</v>
      </c>
      <c r="F36" s="10">
        <v>94122</v>
      </c>
      <c r="G36" s="10" t="s">
        <v>25</v>
      </c>
      <c r="H36" s="10" t="s">
        <v>26</v>
      </c>
      <c r="I36" s="10" t="s">
        <v>34</v>
      </c>
      <c r="J36" s="11">
        <v>149</v>
      </c>
      <c r="K36" s="11">
        <v>5</v>
      </c>
      <c r="L36" s="11">
        <v>0</v>
      </c>
      <c r="M36" s="11">
        <v>4172</v>
      </c>
    </row>
    <row r="37" spans="1:13" x14ac:dyDescent="0.3">
      <c r="A37" s="10" t="s">
        <v>28</v>
      </c>
      <c r="B37" s="10" t="s">
        <v>22</v>
      </c>
      <c r="C37" s="10" t="s">
        <v>15</v>
      </c>
      <c r="D37" s="10" t="s">
        <v>89</v>
      </c>
      <c r="E37" s="10" t="s">
        <v>40</v>
      </c>
      <c r="F37" s="10">
        <v>27707</v>
      </c>
      <c r="G37" s="10" t="s">
        <v>18</v>
      </c>
      <c r="H37" s="10" t="s">
        <v>26</v>
      </c>
      <c r="I37" s="10" t="s">
        <v>60</v>
      </c>
      <c r="J37" s="11">
        <v>200984</v>
      </c>
      <c r="K37" s="11">
        <v>7</v>
      </c>
      <c r="L37" s="11">
        <v>2</v>
      </c>
      <c r="M37" s="11">
        <v>628075</v>
      </c>
    </row>
    <row r="38" spans="1:13" x14ac:dyDescent="0.3">
      <c r="A38" s="10" t="s">
        <v>62</v>
      </c>
      <c r="B38" s="10" t="s">
        <v>44</v>
      </c>
      <c r="C38" s="10" t="s">
        <v>15</v>
      </c>
      <c r="D38" s="10" t="s">
        <v>79</v>
      </c>
      <c r="E38" s="10" t="s">
        <v>65</v>
      </c>
      <c r="F38" s="10">
        <v>60623</v>
      </c>
      <c r="G38" s="10" t="s">
        <v>47</v>
      </c>
      <c r="H38" s="10" t="s">
        <v>26</v>
      </c>
      <c r="I38" s="10" t="s">
        <v>32</v>
      </c>
      <c r="J38" s="11">
        <v>230376</v>
      </c>
      <c r="K38" s="11">
        <v>3</v>
      </c>
      <c r="L38" s="11">
        <v>2</v>
      </c>
      <c r="M38" s="11">
        <v>-489549</v>
      </c>
    </row>
    <row r="39" spans="1:13" x14ac:dyDescent="0.3">
      <c r="A39" s="10" t="s">
        <v>13</v>
      </c>
      <c r="B39" s="10" t="s">
        <v>14</v>
      </c>
      <c r="C39" s="10" t="s">
        <v>15</v>
      </c>
      <c r="D39" s="10" t="s">
        <v>90</v>
      </c>
      <c r="E39" s="10" t="s">
        <v>91</v>
      </c>
      <c r="F39" s="10">
        <v>29203</v>
      </c>
      <c r="G39" s="10" t="s">
        <v>18</v>
      </c>
      <c r="H39" s="10" t="s">
        <v>19</v>
      </c>
      <c r="I39" s="10" t="s">
        <v>21</v>
      </c>
      <c r="J39" s="11">
        <v>30196</v>
      </c>
      <c r="K39" s="11">
        <v>2</v>
      </c>
      <c r="L39" s="11">
        <v>0</v>
      </c>
      <c r="M39" s="11">
        <v>332156</v>
      </c>
    </row>
    <row r="40" spans="1:13" x14ac:dyDescent="0.3">
      <c r="A40" s="10" t="s">
        <v>28</v>
      </c>
      <c r="B40" s="10" t="s">
        <v>14</v>
      </c>
      <c r="C40" s="10" t="s">
        <v>15</v>
      </c>
      <c r="D40" s="10" t="s">
        <v>92</v>
      </c>
      <c r="E40" s="10" t="s">
        <v>68</v>
      </c>
      <c r="F40" s="10">
        <v>55901</v>
      </c>
      <c r="G40" s="10" t="s">
        <v>47</v>
      </c>
      <c r="H40" s="10" t="s">
        <v>35</v>
      </c>
      <c r="I40" s="10" t="s">
        <v>59</v>
      </c>
      <c r="J40" s="11">
        <v>1999</v>
      </c>
      <c r="K40" s="11">
        <v>1</v>
      </c>
      <c r="L40" s="11">
        <v>0</v>
      </c>
      <c r="M40" s="11">
        <v>67966</v>
      </c>
    </row>
    <row r="41" spans="1:13" x14ac:dyDescent="0.3">
      <c r="A41" s="10" t="s">
        <v>13</v>
      </c>
      <c r="B41" s="10" t="s">
        <v>14</v>
      </c>
      <c r="C41" s="10" t="s">
        <v>15</v>
      </c>
      <c r="D41" s="10" t="s">
        <v>93</v>
      </c>
      <c r="E41" s="10" t="s">
        <v>68</v>
      </c>
      <c r="F41" s="10">
        <v>55407</v>
      </c>
      <c r="G41" s="10" t="s">
        <v>47</v>
      </c>
      <c r="H41" s="10" t="s">
        <v>26</v>
      </c>
      <c r="I41" s="10" t="s">
        <v>41</v>
      </c>
      <c r="J41" s="11">
        <v>1296</v>
      </c>
      <c r="K41" s="11">
        <v>2</v>
      </c>
      <c r="L41" s="11">
        <v>0</v>
      </c>
      <c r="M41" s="11">
        <v>62208</v>
      </c>
    </row>
    <row r="42" spans="1:13" x14ac:dyDescent="0.3">
      <c r="A42" s="10" t="s">
        <v>28</v>
      </c>
      <c r="B42" s="10" t="s">
        <v>44</v>
      </c>
      <c r="C42" s="10" t="s">
        <v>15</v>
      </c>
      <c r="D42" s="10" t="s">
        <v>94</v>
      </c>
      <c r="E42" s="10" t="s">
        <v>95</v>
      </c>
      <c r="F42" s="10">
        <v>97206</v>
      </c>
      <c r="G42" s="10" t="s">
        <v>25</v>
      </c>
      <c r="H42" s="10" t="s">
        <v>26</v>
      </c>
      <c r="I42" s="10" t="s">
        <v>37</v>
      </c>
      <c r="J42" s="11">
        <v>5682</v>
      </c>
      <c r="K42" s="11">
        <v>1</v>
      </c>
      <c r="L42" s="11">
        <v>7</v>
      </c>
      <c r="M42" s="11">
        <v>-3788</v>
      </c>
    </row>
    <row r="43" spans="1:13" x14ac:dyDescent="0.3">
      <c r="A43" s="10" t="s">
        <v>28</v>
      </c>
      <c r="B43" s="10" t="s">
        <v>22</v>
      </c>
      <c r="C43" s="10" t="s">
        <v>15</v>
      </c>
      <c r="D43" s="10" t="s">
        <v>96</v>
      </c>
      <c r="E43" s="10" t="s">
        <v>68</v>
      </c>
      <c r="F43" s="10">
        <v>55106</v>
      </c>
      <c r="G43" s="10" t="s">
        <v>47</v>
      </c>
      <c r="H43" s="10" t="s">
        <v>26</v>
      </c>
      <c r="I43" s="10" t="s">
        <v>38</v>
      </c>
      <c r="J43" s="11">
        <v>7788</v>
      </c>
      <c r="K43" s="11">
        <v>6</v>
      </c>
      <c r="L43" s="11">
        <v>0</v>
      </c>
      <c r="M43" s="11">
        <v>225852</v>
      </c>
    </row>
    <row r="44" spans="1:13" x14ac:dyDescent="0.3">
      <c r="A44" s="10" t="s">
        <v>28</v>
      </c>
      <c r="B44" s="10" t="s">
        <v>14</v>
      </c>
      <c r="C44" s="10" t="s">
        <v>15</v>
      </c>
      <c r="D44" s="10" t="s">
        <v>97</v>
      </c>
      <c r="E44" s="10" t="s">
        <v>98</v>
      </c>
      <c r="F44" s="10">
        <v>80013</v>
      </c>
      <c r="G44" s="10" t="s">
        <v>25</v>
      </c>
      <c r="H44" s="10" t="s">
        <v>35</v>
      </c>
      <c r="I44" s="10" t="s">
        <v>59</v>
      </c>
      <c r="J44" s="11">
        <v>238896</v>
      </c>
      <c r="K44" s="11">
        <v>6</v>
      </c>
      <c r="L44" s="11">
        <v>2</v>
      </c>
      <c r="M44" s="11">
        <v>-268758</v>
      </c>
    </row>
    <row r="45" spans="1:13" x14ac:dyDescent="0.3">
      <c r="A45" s="10" t="s">
        <v>28</v>
      </c>
      <c r="B45" s="10" t="s">
        <v>14</v>
      </c>
      <c r="C45" s="10" t="s">
        <v>15</v>
      </c>
      <c r="D45" s="10" t="s">
        <v>99</v>
      </c>
      <c r="E45" s="10" t="s">
        <v>40</v>
      </c>
      <c r="F45" s="10">
        <v>28205</v>
      </c>
      <c r="G45" s="10" t="s">
        <v>18</v>
      </c>
      <c r="H45" s="10" t="s">
        <v>35</v>
      </c>
      <c r="I45" s="10" t="s">
        <v>59</v>
      </c>
      <c r="J45" s="11">
        <v>74112</v>
      </c>
      <c r="K45" s="11">
        <v>8</v>
      </c>
      <c r="L45" s="11">
        <v>2</v>
      </c>
      <c r="M45" s="11">
        <v>176016</v>
      </c>
    </row>
    <row r="46" spans="1:13" x14ac:dyDescent="0.3">
      <c r="A46" s="10" t="s">
        <v>28</v>
      </c>
      <c r="B46" s="10" t="s">
        <v>44</v>
      </c>
      <c r="C46" s="10" t="s">
        <v>15</v>
      </c>
      <c r="D46" s="10" t="s">
        <v>100</v>
      </c>
      <c r="E46" s="10" t="s">
        <v>65</v>
      </c>
      <c r="F46" s="10">
        <v>60462</v>
      </c>
      <c r="G46" s="10" t="s">
        <v>47</v>
      </c>
      <c r="H46" s="10" t="s">
        <v>35</v>
      </c>
      <c r="I46" s="10" t="s">
        <v>59</v>
      </c>
      <c r="J46" s="11">
        <v>33996</v>
      </c>
      <c r="K46" s="11">
        <v>5</v>
      </c>
      <c r="L46" s="11">
        <v>2</v>
      </c>
      <c r="M46" s="11">
        <v>67992</v>
      </c>
    </row>
    <row r="47" spans="1:13" x14ac:dyDescent="0.3">
      <c r="A47" s="10" t="s">
        <v>28</v>
      </c>
      <c r="B47" s="10" t="s">
        <v>22</v>
      </c>
      <c r="C47" s="10" t="s">
        <v>15</v>
      </c>
      <c r="D47" s="10" t="s">
        <v>75</v>
      </c>
      <c r="E47" s="10" t="s">
        <v>76</v>
      </c>
      <c r="F47" s="10">
        <v>10035</v>
      </c>
      <c r="G47" s="10" t="s">
        <v>57</v>
      </c>
      <c r="H47" s="10" t="s">
        <v>19</v>
      </c>
      <c r="I47" s="10" t="s">
        <v>33</v>
      </c>
      <c r="J47" s="11">
        <v>4196</v>
      </c>
      <c r="K47" s="11">
        <v>2</v>
      </c>
      <c r="L47" s="11">
        <v>0</v>
      </c>
      <c r="M47" s="11">
        <v>109096</v>
      </c>
    </row>
    <row r="48" spans="1:13" x14ac:dyDescent="0.3">
      <c r="A48" s="10" t="s">
        <v>28</v>
      </c>
      <c r="B48" s="10" t="s">
        <v>14</v>
      </c>
      <c r="C48" s="10" t="s">
        <v>15</v>
      </c>
      <c r="D48" s="10" t="s">
        <v>101</v>
      </c>
      <c r="E48" s="10" t="s">
        <v>102</v>
      </c>
      <c r="F48" s="10">
        <v>50322</v>
      </c>
      <c r="G48" s="10" t="s">
        <v>47</v>
      </c>
      <c r="H48" s="10" t="s">
        <v>26</v>
      </c>
      <c r="I48" s="10" t="s">
        <v>34</v>
      </c>
      <c r="J48" s="11">
        <v>7596</v>
      </c>
      <c r="K48" s="11">
        <v>2</v>
      </c>
      <c r="L48" s="11">
        <v>0</v>
      </c>
      <c r="M48" s="11">
        <v>22788</v>
      </c>
    </row>
    <row r="49" spans="1:13" x14ac:dyDescent="0.3">
      <c r="A49" s="10" t="s">
        <v>13</v>
      </c>
      <c r="B49" s="10" t="s">
        <v>14</v>
      </c>
      <c r="C49" s="10" t="s">
        <v>15</v>
      </c>
      <c r="D49" s="10" t="s">
        <v>103</v>
      </c>
      <c r="E49" s="10" t="s">
        <v>104</v>
      </c>
      <c r="F49" s="10">
        <v>43229</v>
      </c>
      <c r="G49" s="10" t="s">
        <v>57</v>
      </c>
      <c r="H49" s="10" t="s">
        <v>26</v>
      </c>
      <c r="I49" s="10" t="s">
        <v>77</v>
      </c>
      <c r="J49" s="11">
        <v>40096</v>
      </c>
      <c r="K49" s="11">
        <v>14</v>
      </c>
      <c r="L49" s="11">
        <v>2</v>
      </c>
      <c r="M49" s="11">
        <v>145348</v>
      </c>
    </row>
    <row r="50" spans="1:13" x14ac:dyDescent="0.3">
      <c r="A50" s="10" t="s">
        <v>28</v>
      </c>
      <c r="B50" s="10" t="s">
        <v>22</v>
      </c>
      <c r="C50" s="10" t="s">
        <v>15</v>
      </c>
      <c r="D50" s="10" t="s">
        <v>105</v>
      </c>
      <c r="E50" s="10" t="s">
        <v>86</v>
      </c>
      <c r="F50" s="10">
        <v>37620</v>
      </c>
      <c r="G50" s="10" t="s">
        <v>18</v>
      </c>
      <c r="H50" s="10" t="s">
        <v>26</v>
      </c>
      <c r="I50" s="10" t="s">
        <v>37</v>
      </c>
      <c r="J50" s="11">
        <v>157794</v>
      </c>
      <c r="K50" s="11">
        <v>1</v>
      </c>
      <c r="L50" s="11">
        <v>7</v>
      </c>
      <c r="M50" s="11">
        <v>-1157156</v>
      </c>
    </row>
    <row r="51" spans="1:13" x14ac:dyDescent="0.3">
      <c r="A51" s="10" t="s">
        <v>62</v>
      </c>
      <c r="B51" s="10" t="s">
        <v>14</v>
      </c>
      <c r="C51" s="10" t="s">
        <v>15</v>
      </c>
      <c r="D51" s="10" t="s">
        <v>106</v>
      </c>
      <c r="E51" s="10" t="s">
        <v>72</v>
      </c>
      <c r="F51" s="10">
        <v>19805</v>
      </c>
      <c r="G51" s="10" t="s">
        <v>57</v>
      </c>
      <c r="H51" s="10" t="s">
        <v>19</v>
      </c>
      <c r="I51" s="10" t="s">
        <v>33</v>
      </c>
      <c r="J51" s="11">
        <v>4704</v>
      </c>
      <c r="K51" s="11">
        <v>3</v>
      </c>
      <c r="L51" s="11">
        <v>0</v>
      </c>
      <c r="M51" s="11">
        <v>183456</v>
      </c>
    </row>
    <row r="52" spans="1:13" x14ac:dyDescent="0.3">
      <c r="A52" s="10" t="s">
        <v>28</v>
      </c>
      <c r="B52" s="10" t="s">
        <v>14</v>
      </c>
      <c r="C52" s="10" t="s">
        <v>15</v>
      </c>
      <c r="D52" s="10" t="s">
        <v>107</v>
      </c>
      <c r="E52" s="10" t="s">
        <v>65</v>
      </c>
      <c r="F52" s="10">
        <v>61701</v>
      </c>
      <c r="G52" s="10" t="s">
        <v>47</v>
      </c>
      <c r="H52" s="10" t="s">
        <v>19</v>
      </c>
      <c r="I52" s="10" t="s">
        <v>31</v>
      </c>
      <c r="J52" s="11">
        <v>6177</v>
      </c>
      <c r="K52" s="11">
        <v>6</v>
      </c>
      <c r="L52" s="11">
        <v>5</v>
      </c>
      <c r="M52" s="11">
        <v>-407682</v>
      </c>
    </row>
    <row r="53" spans="1:13" x14ac:dyDescent="0.3">
      <c r="A53" s="10" t="s">
        <v>28</v>
      </c>
      <c r="B53" s="10" t="s">
        <v>14</v>
      </c>
      <c r="C53" s="10" t="s">
        <v>15</v>
      </c>
      <c r="D53" s="10" t="s">
        <v>108</v>
      </c>
      <c r="E53" s="10" t="s">
        <v>81</v>
      </c>
      <c r="F53" s="10">
        <v>85023</v>
      </c>
      <c r="G53" s="10" t="s">
        <v>25</v>
      </c>
      <c r="H53" s="10" t="s">
        <v>26</v>
      </c>
      <c r="I53" s="10" t="s">
        <v>37</v>
      </c>
      <c r="J53" s="11">
        <v>2388</v>
      </c>
      <c r="K53" s="11">
        <v>2</v>
      </c>
      <c r="L53" s="11">
        <v>7</v>
      </c>
      <c r="M53" s="11">
        <v>-18308</v>
      </c>
    </row>
    <row r="54" spans="1:13" x14ac:dyDescent="0.3">
      <c r="A54" s="10" t="s">
        <v>28</v>
      </c>
      <c r="B54" s="10" t="s">
        <v>14</v>
      </c>
      <c r="C54" s="10" t="s">
        <v>15</v>
      </c>
      <c r="D54" s="10" t="s">
        <v>109</v>
      </c>
      <c r="E54" s="10" t="s">
        <v>24</v>
      </c>
      <c r="F54" s="10">
        <v>95661</v>
      </c>
      <c r="G54" s="10" t="s">
        <v>25</v>
      </c>
      <c r="H54" s="10" t="s">
        <v>26</v>
      </c>
      <c r="I54" s="10" t="s">
        <v>41</v>
      </c>
      <c r="J54" s="11">
        <v>2004</v>
      </c>
      <c r="K54" s="11">
        <v>3</v>
      </c>
      <c r="L54" s="11">
        <v>0</v>
      </c>
      <c r="M54" s="11">
        <v>96192</v>
      </c>
    </row>
    <row r="55" spans="1:13" x14ac:dyDescent="0.3">
      <c r="A55" s="10" t="s">
        <v>28</v>
      </c>
      <c r="B55" s="10" t="s">
        <v>14</v>
      </c>
      <c r="C55" s="10" t="s">
        <v>15</v>
      </c>
      <c r="D55" s="10" t="s">
        <v>111</v>
      </c>
      <c r="E55" s="10" t="s">
        <v>112</v>
      </c>
      <c r="F55" s="10">
        <v>64055</v>
      </c>
      <c r="G55" s="10" t="s">
        <v>47</v>
      </c>
      <c r="H55" s="10" t="s">
        <v>26</v>
      </c>
      <c r="I55" s="10" t="s">
        <v>38</v>
      </c>
      <c r="J55" s="11">
        <v>83943</v>
      </c>
      <c r="K55" s="11">
        <v>3</v>
      </c>
      <c r="L55" s="11">
        <v>0</v>
      </c>
      <c r="M55" s="11">
        <v>2182518</v>
      </c>
    </row>
    <row r="56" spans="1:13" x14ac:dyDescent="0.3">
      <c r="A56" s="10" t="s">
        <v>28</v>
      </c>
      <c r="B56" s="10" t="s">
        <v>14</v>
      </c>
      <c r="C56" s="10" t="s">
        <v>15</v>
      </c>
      <c r="D56" s="10" t="s">
        <v>113</v>
      </c>
      <c r="E56" s="10" t="s">
        <v>24</v>
      </c>
      <c r="F56" s="10">
        <v>91104</v>
      </c>
      <c r="G56" s="10" t="s">
        <v>25</v>
      </c>
      <c r="H56" s="10" t="s">
        <v>26</v>
      </c>
      <c r="I56" s="10" t="s">
        <v>32</v>
      </c>
      <c r="J56" s="11">
        <v>67193</v>
      </c>
      <c r="K56" s="11">
        <v>7</v>
      </c>
      <c r="L56" s="11">
        <v>0</v>
      </c>
      <c r="M56" s="11">
        <v>201579</v>
      </c>
    </row>
    <row r="57" spans="1:13" x14ac:dyDescent="0.3">
      <c r="A57" s="10" t="s">
        <v>28</v>
      </c>
      <c r="B57" s="10" t="s">
        <v>44</v>
      </c>
      <c r="C57" s="10" t="s">
        <v>15</v>
      </c>
      <c r="D57" s="10" t="s">
        <v>114</v>
      </c>
      <c r="E57" s="10" t="s">
        <v>104</v>
      </c>
      <c r="F57" s="10">
        <v>43055</v>
      </c>
      <c r="G57" s="10" t="s">
        <v>57</v>
      </c>
      <c r="H57" s="10" t="s">
        <v>19</v>
      </c>
      <c r="I57" s="10" t="s">
        <v>33</v>
      </c>
      <c r="J57" s="11">
        <v>93888</v>
      </c>
      <c r="K57" s="11">
        <v>4</v>
      </c>
      <c r="L57" s="11">
        <v>2</v>
      </c>
      <c r="M57" s="11">
        <v>129096</v>
      </c>
    </row>
    <row r="58" spans="1:13" x14ac:dyDescent="0.3">
      <c r="A58" s="10" t="s">
        <v>28</v>
      </c>
      <c r="B58" s="10" t="s">
        <v>22</v>
      </c>
      <c r="C58" s="10" t="s">
        <v>15</v>
      </c>
      <c r="D58" s="10" t="s">
        <v>115</v>
      </c>
      <c r="E58" s="10" t="s">
        <v>49</v>
      </c>
      <c r="F58" s="10">
        <v>53132</v>
      </c>
      <c r="G58" s="10" t="s">
        <v>47</v>
      </c>
      <c r="H58" s="10" t="s">
        <v>35</v>
      </c>
      <c r="I58" s="10" t="s">
        <v>36</v>
      </c>
      <c r="J58" s="11">
        <v>38445</v>
      </c>
      <c r="K58" s="11">
        <v>11</v>
      </c>
      <c r="L58" s="11">
        <v>0</v>
      </c>
      <c r="M58" s="11">
        <v>1038015</v>
      </c>
    </row>
    <row r="59" spans="1:13" x14ac:dyDescent="0.3">
      <c r="A59" s="10" t="s">
        <v>62</v>
      </c>
      <c r="B59" s="10" t="s">
        <v>44</v>
      </c>
      <c r="C59" s="10" t="s">
        <v>15</v>
      </c>
      <c r="D59" s="10" t="s">
        <v>116</v>
      </c>
      <c r="E59" s="10" t="s">
        <v>81</v>
      </c>
      <c r="F59" s="10">
        <v>85254</v>
      </c>
      <c r="G59" s="10" t="s">
        <v>25</v>
      </c>
      <c r="H59" s="10" t="s">
        <v>26</v>
      </c>
      <c r="I59" s="10" t="s">
        <v>38</v>
      </c>
      <c r="J59" s="11">
        <v>15792</v>
      </c>
      <c r="K59" s="11">
        <v>5</v>
      </c>
      <c r="L59" s="11">
        <v>2</v>
      </c>
      <c r="M59" s="11">
        <v>17766</v>
      </c>
    </row>
    <row r="60" spans="1:13" x14ac:dyDescent="0.3">
      <c r="A60" s="10" t="s">
        <v>62</v>
      </c>
      <c r="B60" s="10" t="s">
        <v>22</v>
      </c>
      <c r="C60" s="10" t="s">
        <v>15</v>
      </c>
      <c r="D60" s="10" t="s">
        <v>117</v>
      </c>
      <c r="E60" s="10" t="s">
        <v>24</v>
      </c>
      <c r="F60" s="10">
        <v>95123</v>
      </c>
      <c r="G60" s="10" t="s">
        <v>25</v>
      </c>
      <c r="H60" s="10" t="s">
        <v>26</v>
      </c>
      <c r="I60" s="10" t="s">
        <v>41</v>
      </c>
      <c r="J60" s="11">
        <v>5838</v>
      </c>
      <c r="K60" s="11">
        <v>7</v>
      </c>
      <c r="L60" s="11">
        <v>0</v>
      </c>
      <c r="M60" s="11">
        <v>26271</v>
      </c>
    </row>
    <row r="61" spans="1:13" x14ac:dyDescent="0.3">
      <c r="A61" s="10" t="s">
        <v>28</v>
      </c>
      <c r="B61" s="10" t="s">
        <v>44</v>
      </c>
      <c r="C61" s="10" t="s">
        <v>15</v>
      </c>
      <c r="D61" s="10" t="s">
        <v>42</v>
      </c>
      <c r="E61" s="10" t="s">
        <v>43</v>
      </c>
      <c r="F61" s="10">
        <v>98105</v>
      </c>
      <c r="G61" s="10" t="s">
        <v>25</v>
      </c>
      <c r="H61" s="10" t="s">
        <v>26</v>
      </c>
      <c r="I61" s="10" t="s">
        <v>34</v>
      </c>
      <c r="J61" s="11">
        <v>663</v>
      </c>
      <c r="K61" s="11">
        <v>3</v>
      </c>
      <c r="L61" s="11">
        <v>0</v>
      </c>
      <c r="M61" s="11">
        <v>17901</v>
      </c>
    </row>
    <row r="62" spans="1:13" x14ac:dyDescent="0.3">
      <c r="A62" s="10" t="s">
        <v>13</v>
      </c>
      <c r="B62" s="10" t="s">
        <v>14</v>
      </c>
      <c r="C62" s="10" t="s">
        <v>15</v>
      </c>
      <c r="D62" s="10" t="s">
        <v>42</v>
      </c>
      <c r="E62" s="10" t="s">
        <v>43</v>
      </c>
      <c r="F62" s="10">
        <v>98115</v>
      </c>
      <c r="G62" s="10" t="s">
        <v>25</v>
      </c>
      <c r="H62" s="10" t="s">
        <v>19</v>
      </c>
      <c r="I62" s="10" t="s">
        <v>21</v>
      </c>
      <c r="J62" s="11">
        <v>457568</v>
      </c>
      <c r="K62" s="11">
        <v>2</v>
      </c>
      <c r="L62" s="11">
        <v>2</v>
      </c>
      <c r="M62" s="11">
        <v>514764</v>
      </c>
    </row>
    <row r="63" spans="1:13" x14ac:dyDescent="0.3">
      <c r="A63" s="10" t="s">
        <v>28</v>
      </c>
      <c r="B63" s="10" t="s">
        <v>14</v>
      </c>
      <c r="C63" s="10" t="s">
        <v>15</v>
      </c>
      <c r="D63" s="10" t="s">
        <v>118</v>
      </c>
      <c r="E63" s="10" t="s">
        <v>119</v>
      </c>
      <c r="F63" s="10">
        <v>73034</v>
      </c>
      <c r="G63" s="10" t="s">
        <v>47</v>
      </c>
      <c r="H63" s="10" t="s">
        <v>26</v>
      </c>
      <c r="I63" s="10" t="s">
        <v>27</v>
      </c>
      <c r="J63" s="11">
        <v>1462</v>
      </c>
      <c r="K63" s="11">
        <v>2</v>
      </c>
      <c r="L63" s="11">
        <v>0</v>
      </c>
      <c r="M63" s="11">
        <v>68714</v>
      </c>
    </row>
    <row r="64" spans="1:13" x14ac:dyDescent="0.3">
      <c r="A64" s="10" t="s">
        <v>62</v>
      </c>
      <c r="B64" s="10" t="s">
        <v>14</v>
      </c>
      <c r="C64" s="10" t="s">
        <v>15</v>
      </c>
      <c r="D64" s="10" t="s">
        <v>23</v>
      </c>
      <c r="E64" s="10" t="s">
        <v>24</v>
      </c>
      <c r="F64" s="10">
        <v>90045</v>
      </c>
      <c r="G64" s="10" t="s">
        <v>25</v>
      </c>
      <c r="H64" s="10" t="s">
        <v>26</v>
      </c>
      <c r="I64" s="10" t="s">
        <v>41</v>
      </c>
      <c r="J64" s="11">
        <v>598</v>
      </c>
      <c r="K64" s="11">
        <v>1</v>
      </c>
      <c r="L64" s="11">
        <v>0</v>
      </c>
      <c r="M64" s="11">
        <v>2691</v>
      </c>
    </row>
    <row r="65" spans="1:13" x14ac:dyDescent="0.3">
      <c r="A65" s="10" t="s">
        <v>13</v>
      </c>
      <c r="B65" s="10" t="s">
        <v>14</v>
      </c>
      <c r="C65" s="10" t="s">
        <v>15</v>
      </c>
      <c r="D65" s="10" t="s">
        <v>55</v>
      </c>
      <c r="E65" s="10" t="s">
        <v>56</v>
      </c>
      <c r="F65" s="10">
        <v>19134</v>
      </c>
      <c r="G65" s="10" t="s">
        <v>57</v>
      </c>
      <c r="H65" s="10" t="s">
        <v>35</v>
      </c>
      <c r="I65" s="10" t="s">
        <v>59</v>
      </c>
      <c r="J65" s="11">
        <v>54384</v>
      </c>
      <c r="K65" s="11">
        <v>2</v>
      </c>
      <c r="L65" s="11">
        <v>2</v>
      </c>
      <c r="M65" s="11">
        <v>13596</v>
      </c>
    </row>
    <row r="66" spans="1:13" x14ac:dyDescent="0.3">
      <c r="A66" s="10" t="s">
        <v>28</v>
      </c>
      <c r="B66" s="10" t="s">
        <v>14</v>
      </c>
      <c r="C66" s="10" t="s">
        <v>15</v>
      </c>
      <c r="D66" s="10" t="s">
        <v>120</v>
      </c>
      <c r="E66" s="10" t="s">
        <v>121</v>
      </c>
      <c r="F66" s="10">
        <v>88220</v>
      </c>
      <c r="G66" s="10" t="s">
        <v>25</v>
      </c>
      <c r="H66" s="10" t="s">
        <v>26</v>
      </c>
      <c r="I66" s="10" t="s">
        <v>60</v>
      </c>
      <c r="J66" s="11">
        <v>284</v>
      </c>
      <c r="K66" s="11">
        <v>5</v>
      </c>
      <c r="L66" s="11">
        <v>0</v>
      </c>
      <c r="M66" s="11">
        <v>13348</v>
      </c>
    </row>
    <row r="67" spans="1:13" x14ac:dyDescent="0.3">
      <c r="A67" s="10" t="s">
        <v>28</v>
      </c>
      <c r="B67" s="10" t="s">
        <v>14</v>
      </c>
      <c r="C67" s="10" t="s">
        <v>15</v>
      </c>
      <c r="D67" s="10" t="s">
        <v>122</v>
      </c>
      <c r="E67" s="10" t="s">
        <v>46</v>
      </c>
      <c r="F67" s="10">
        <v>78207</v>
      </c>
      <c r="G67" s="10" t="s">
        <v>47</v>
      </c>
      <c r="H67" s="10" t="s">
        <v>26</v>
      </c>
      <c r="I67" s="10" t="s">
        <v>34</v>
      </c>
      <c r="J67" s="11">
        <v>9936</v>
      </c>
      <c r="K67" s="11">
        <v>3</v>
      </c>
      <c r="L67" s="11">
        <v>2</v>
      </c>
      <c r="M67" s="11">
        <v>27324</v>
      </c>
    </row>
    <row r="68" spans="1:13" x14ac:dyDescent="0.3">
      <c r="A68" s="10" t="s">
        <v>13</v>
      </c>
      <c r="B68" s="10" t="s">
        <v>14</v>
      </c>
      <c r="C68" s="10" t="s">
        <v>15</v>
      </c>
      <c r="D68" s="10" t="s">
        <v>61</v>
      </c>
      <c r="E68" s="10" t="s">
        <v>46</v>
      </c>
      <c r="F68" s="10">
        <v>77036</v>
      </c>
      <c r="G68" s="10" t="s">
        <v>47</v>
      </c>
      <c r="H68" s="10" t="s">
        <v>26</v>
      </c>
      <c r="I68" s="10" t="s">
        <v>38</v>
      </c>
      <c r="J68" s="11">
        <v>97264</v>
      </c>
      <c r="K68" s="11">
        <v>4</v>
      </c>
      <c r="L68" s="11">
        <v>8</v>
      </c>
      <c r="M68" s="11">
        <v>-24316</v>
      </c>
    </row>
    <row r="69" spans="1:13" x14ac:dyDescent="0.3">
      <c r="A69" s="10" t="s">
        <v>13</v>
      </c>
      <c r="B69" s="10" t="s">
        <v>22</v>
      </c>
      <c r="C69" s="10" t="s">
        <v>15</v>
      </c>
      <c r="D69" s="10" t="s">
        <v>87</v>
      </c>
      <c r="E69" s="10" t="s">
        <v>65</v>
      </c>
      <c r="F69" s="10">
        <v>62521</v>
      </c>
      <c r="G69" s="10" t="s">
        <v>47</v>
      </c>
      <c r="H69" s="10" t="s">
        <v>26</v>
      </c>
      <c r="I69" s="10" t="s">
        <v>32</v>
      </c>
      <c r="J69" s="11">
        <v>24816</v>
      </c>
      <c r="K69" s="11">
        <v>2</v>
      </c>
      <c r="L69" s="11">
        <v>2</v>
      </c>
      <c r="M69" s="11">
        <v>18612</v>
      </c>
    </row>
    <row r="70" spans="1:13" x14ac:dyDescent="0.3">
      <c r="A70" s="10" t="s">
        <v>13</v>
      </c>
      <c r="B70" s="10" t="s">
        <v>44</v>
      </c>
      <c r="C70" s="10" t="s">
        <v>15</v>
      </c>
      <c r="D70" s="10" t="s">
        <v>124</v>
      </c>
      <c r="E70" s="10" t="s">
        <v>125</v>
      </c>
      <c r="F70" s="10">
        <v>71203</v>
      </c>
      <c r="G70" s="10" t="s">
        <v>18</v>
      </c>
      <c r="H70" s="10" t="s">
        <v>35</v>
      </c>
      <c r="I70" s="10" t="s">
        <v>36</v>
      </c>
      <c r="J70" s="11">
        <v>50396</v>
      </c>
      <c r="K70" s="11">
        <v>4</v>
      </c>
      <c r="L70" s="11">
        <v>0</v>
      </c>
      <c r="M70" s="11">
        <v>1310296</v>
      </c>
    </row>
    <row r="71" spans="1:13" x14ac:dyDescent="0.3">
      <c r="A71" s="10" t="s">
        <v>28</v>
      </c>
      <c r="B71" s="10" t="s">
        <v>14</v>
      </c>
      <c r="C71" s="10" t="s">
        <v>15</v>
      </c>
      <c r="D71" s="10" t="s">
        <v>126</v>
      </c>
      <c r="E71" s="10" t="s">
        <v>127</v>
      </c>
      <c r="F71" s="10">
        <v>6824</v>
      </c>
      <c r="G71" s="10" t="s">
        <v>57</v>
      </c>
      <c r="H71" s="10" t="s">
        <v>26</v>
      </c>
      <c r="I71" s="10" t="s">
        <v>37</v>
      </c>
      <c r="J71" s="11">
        <v>716</v>
      </c>
      <c r="K71" s="11">
        <v>2</v>
      </c>
      <c r="L71" s="11">
        <v>0</v>
      </c>
      <c r="M71" s="11">
        <v>34368</v>
      </c>
    </row>
    <row r="72" spans="1:13" x14ac:dyDescent="0.3">
      <c r="A72" s="10" t="s">
        <v>28</v>
      </c>
      <c r="B72" s="10" t="s">
        <v>22</v>
      </c>
      <c r="C72" s="10" t="s">
        <v>15</v>
      </c>
      <c r="D72" s="10" t="s">
        <v>128</v>
      </c>
      <c r="E72" s="10" t="s">
        <v>46</v>
      </c>
      <c r="F72" s="10">
        <v>75051</v>
      </c>
      <c r="G72" s="10" t="s">
        <v>47</v>
      </c>
      <c r="H72" s="10" t="s">
        <v>26</v>
      </c>
      <c r="I72" s="10" t="s">
        <v>32</v>
      </c>
      <c r="J72" s="11">
        <v>37224</v>
      </c>
      <c r="K72" s="11">
        <v>3</v>
      </c>
      <c r="L72" s="11">
        <v>2</v>
      </c>
      <c r="M72" s="11">
        <v>37224</v>
      </c>
    </row>
    <row r="73" spans="1:13" x14ac:dyDescent="0.3">
      <c r="A73" s="10" t="s">
        <v>28</v>
      </c>
      <c r="B73" s="10" t="s">
        <v>22</v>
      </c>
      <c r="C73" s="10" t="s">
        <v>15</v>
      </c>
      <c r="D73" s="10" t="s">
        <v>129</v>
      </c>
      <c r="E73" s="10" t="s">
        <v>24</v>
      </c>
      <c r="F73" s="10">
        <v>92374</v>
      </c>
      <c r="G73" s="10" t="s">
        <v>25</v>
      </c>
      <c r="H73" s="10" t="s">
        <v>26</v>
      </c>
      <c r="I73" s="10" t="s">
        <v>60</v>
      </c>
      <c r="J73" s="11">
        <v>1428</v>
      </c>
      <c r="K73" s="11">
        <v>7</v>
      </c>
      <c r="L73" s="11">
        <v>0</v>
      </c>
      <c r="M73" s="11">
        <v>67116</v>
      </c>
    </row>
    <row r="74" spans="1:13" x14ac:dyDescent="0.3">
      <c r="A74" s="10" t="s">
        <v>28</v>
      </c>
      <c r="B74" s="10" t="s">
        <v>14</v>
      </c>
      <c r="C74" s="10" t="s">
        <v>15</v>
      </c>
      <c r="D74" s="10" t="s">
        <v>130</v>
      </c>
      <c r="E74" s="10" t="s">
        <v>104</v>
      </c>
      <c r="F74" s="10">
        <v>45011</v>
      </c>
      <c r="G74" s="10" t="s">
        <v>57</v>
      </c>
      <c r="H74" s="10" t="s">
        <v>26</v>
      </c>
      <c r="I74" s="10" t="s">
        <v>34</v>
      </c>
      <c r="J74" s="11">
        <v>7408</v>
      </c>
      <c r="K74" s="11">
        <v>2</v>
      </c>
      <c r="L74" s="11">
        <v>2</v>
      </c>
      <c r="M74" s="11">
        <v>12038</v>
      </c>
    </row>
    <row r="75" spans="1:13" x14ac:dyDescent="0.3">
      <c r="A75" s="10" t="s">
        <v>28</v>
      </c>
      <c r="B75" s="10" t="s">
        <v>44</v>
      </c>
      <c r="C75" s="10" t="s">
        <v>15</v>
      </c>
      <c r="D75" s="10" t="s">
        <v>131</v>
      </c>
      <c r="E75" s="10" t="s">
        <v>132</v>
      </c>
      <c r="F75" s="10">
        <v>7090</v>
      </c>
      <c r="G75" s="10" t="s">
        <v>57</v>
      </c>
      <c r="H75" s="10" t="s">
        <v>26</v>
      </c>
      <c r="I75" s="10" t="s">
        <v>32</v>
      </c>
      <c r="J75" s="11">
        <v>4626</v>
      </c>
      <c r="K75" s="11">
        <v>3</v>
      </c>
      <c r="L75" s="11">
        <v>0</v>
      </c>
      <c r="M75" s="11">
        <v>120276</v>
      </c>
    </row>
    <row r="76" spans="1:13" x14ac:dyDescent="0.3">
      <c r="A76" s="10" t="s">
        <v>28</v>
      </c>
      <c r="B76" s="10" t="s">
        <v>22</v>
      </c>
      <c r="C76" s="10" t="s">
        <v>15</v>
      </c>
      <c r="D76" s="10" t="s">
        <v>55</v>
      </c>
      <c r="E76" s="10" t="s">
        <v>56</v>
      </c>
      <c r="F76" s="10">
        <v>19120</v>
      </c>
      <c r="G76" s="10" t="s">
        <v>57</v>
      </c>
      <c r="H76" s="10" t="s">
        <v>26</v>
      </c>
      <c r="I76" s="10" t="s">
        <v>37</v>
      </c>
      <c r="J76" s="11">
        <v>2946</v>
      </c>
      <c r="K76" s="11">
        <v>2</v>
      </c>
      <c r="L76" s="11">
        <v>7</v>
      </c>
      <c r="M76" s="11">
        <v>-22586</v>
      </c>
    </row>
    <row r="77" spans="1:13" x14ac:dyDescent="0.3">
      <c r="A77" s="10" t="s">
        <v>28</v>
      </c>
      <c r="B77" s="10" t="s">
        <v>14</v>
      </c>
      <c r="C77" s="10" t="s">
        <v>15</v>
      </c>
      <c r="D77" s="10" t="s">
        <v>133</v>
      </c>
      <c r="E77" s="10" t="s">
        <v>104</v>
      </c>
      <c r="F77" s="10">
        <v>44312</v>
      </c>
      <c r="G77" s="10" t="s">
        <v>57</v>
      </c>
      <c r="H77" s="10" t="s">
        <v>26</v>
      </c>
      <c r="I77" s="10" t="s">
        <v>41</v>
      </c>
      <c r="J77" s="11">
        <v>21744</v>
      </c>
      <c r="K77" s="11">
        <v>3</v>
      </c>
      <c r="L77" s="11">
        <v>2</v>
      </c>
      <c r="M77" s="11">
        <v>6795</v>
      </c>
    </row>
    <row r="78" spans="1:13" x14ac:dyDescent="0.3">
      <c r="A78" s="10" t="s">
        <v>62</v>
      </c>
      <c r="B78" s="10" t="s">
        <v>14</v>
      </c>
      <c r="C78" s="10" t="s">
        <v>15</v>
      </c>
      <c r="D78" s="10" t="s">
        <v>134</v>
      </c>
      <c r="E78" s="10" t="s">
        <v>98</v>
      </c>
      <c r="F78" s="10">
        <v>80219</v>
      </c>
      <c r="G78" s="10" t="s">
        <v>25</v>
      </c>
      <c r="H78" s="10" t="s">
        <v>19</v>
      </c>
      <c r="I78" s="10" t="s">
        <v>31</v>
      </c>
      <c r="J78" s="11">
        <v>21875</v>
      </c>
      <c r="K78" s="11">
        <v>2</v>
      </c>
      <c r="L78" s="11">
        <v>5</v>
      </c>
      <c r="M78" s="11">
        <v>-161875</v>
      </c>
    </row>
    <row r="79" spans="1:13" x14ac:dyDescent="0.3">
      <c r="A79" s="10" t="s">
        <v>13</v>
      </c>
      <c r="B79" s="10" t="s">
        <v>14</v>
      </c>
      <c r="C79" s="10" t="s">
        <v>15</v>
      </c>
      <c r="D79" s="10" t="s">
        <v>135</v>
      </c>
      <c r="E79" s="10" t="s">
        <v>46</v>
      </c>
      <c r="F79" s="10">
        <v>75220</v>
      </c>
      <c r="G79" s="10" t="s">
        <v>47</v>
      </c>
      <c r="H79" s="10" t="s">
        <v>26</v>
      </c>
      <c r="I79" s="10" t="s">
        <v>38</v>
      </c>
      <c r="J79" s="11">
        <v>66284</v>
      </c>
      <c r="K79" s="11">
        <v>2</v>
      </c>
      <c r="L79" s="11">
        <v>8</v>
      </c>
      <c r="M79" s="11">
        <v>-1789668</v>
      </c>
    </row>
    <row r="80" spans="1:13" x14ac:dyDescent="0.3">
      <c r="A80" s="10" t="s">
        <v>28</v>
      </c>
      <c r="B80" s="10" t="s">
        <v>22</v>
      </c>
      <c r="C80" s="10" t="s">
        <v>15</v>
      </c>
      <c r="D80" s="10" t="s">
        <v>115</v>
      </c>
      <c r="E80" s="10" t="s">
        <v>86</v>
      </c>
      <c r="F80" s="10">
        <v>37064</v>
      </c>
      <c r="G80" s="10" t="s">
        <v>18</v>
      </c>
      <c r="H80" s="10" t="s">
        <v>19</v>
      </c>
      <c r="I80" s="10" t="s">
        <v>33</v>
      </c>
      <c r="J80" s="11">
        <v>35168</v>
      </c>
      <c r="K80" s="11">
        <v>7</v>
      </c>
      <c r="L80" s="11">
        <v>2</v>
      </c>
      <c r="M80" s="11">
        <v>96712</v>
      </c>
    </row>
    <row r="81" spans="1:13" x14ac:dyDescent="0.3">
      <c r="A81" s="10" t="s">
        <v>28</v>
      </c>
      <c r="B81" s="10" t="s">
        <v>14</v>
      </c>
      <c r="C81" s="10" t="s">
        <v>15</v>
      </c>
      <c r="D81" s="10" t="s">
        <v>136</v>
      </c>
      <c r="E81" s="10" t="s">
        <v>24</v>
      </c>
      <c r="F81" s="10">
        <v>90604</v>
      </c>
      <c r="G81" s="10" t="s">
        <v>25</v>
      </c>
      <c r="H81" s="10" t="s">
        <v>35</v>
      </c>
      <c r="I81" s="10" t="s">
        <v>36</v>
      </c>
      <c r="J81" s="11">
        <v>444768</v>
      </c>
      <c r="K81" s="11">
        <v>4</v>
      </c>
      <c r="L81" s="11">
        <v>2</v>
      </c>
      <c r="M81" s="11">
        <v>444768</v>
      </c>
    </row>
    <row r="82" spans="1:13" x14ac:dyDescent="0.3">
      <c r="A82" s="10" t="s">
        <v>28</v>
      </c>
      <c r="B82" s="10" t="s">
        <v>14</v>
      </c>
      <c r="C82" s="10" t="s">
        <v>15</v>
      </c>
      <c r="D82" s="10" t="s">
        <v>137</v>
      </c>
      <c r="E82" s="10" t="s">
        <v>70</v>
      </c>
      <c r="F82" s="10">
        <v>48601</v>
      </c>
      <c r="G82" s="10" t="s">
        <v>47</v>
      </c>
      <c r="H82" s="10" t="s">
        <v>26</v>
      </c>
      <c r="I82" s="10" t="s">
        <v>32</v>
      </c>
      <c r="J82" s="11">
        <v>8392</v>
      </c>
      <c r="K82" s="11">
        <v>4</v>
      </c>
      <c r="L82" s="11">
        <v>0</v>
      </c>
      <c r="M82" s="11">
        <v>58744</v>
      </c>
    </row>
    <row r="83" spans="1:13" x14ac:dyDescent="0.3">
      <c r="A83" s="10" t="s">
        <v>28</v>
      </c>
      <c r="B83" s="10" t="s">
        <v>22</v>
      </c>
      <c r="C83" s="10" t="s">
        <v>15</v>
      </c>
      <c r="D83" s="10" t="s">
        <v>138</v>
      </c>
      <c r="E83" s="10" t="s">
        <v>104</v>
      </c>
      <c r="F83" s="10">
        <v>44256</v>
      </c>
      <c r="G83" s="10" t="s">
        <v>57</v>
      </c>
      <c r="H83" s="10" t="s">
        <v>26</v>
      </c>
      <c r="I83" s="10" t="s">
        <v>27</v>
      </c>
      <c r="J83" s="11">
        <v>2368</v>
      </c>
      <c r="K83" s="11">
        <v>2</v>
      </c>
      <c r="L83" s="11">
        <v>2</v>
      </c>
      <c r="M83" s="11">
        <v>888</v>
      </c>
    </row>
    <row r="84" spans="1:13" x14ac:dyDescent="0.3">
      <c r="A84" s="10" t="s">
        <v>62</v>
      </c>
      <c r="B84" s="10" t="s">
        <v>14</v>
      </c>
      <c r="C84" s="10" t="s">
        <v>15</v>
      </c>
      <c r="D84" s="10" t="s">
        <v>139</v>
      </c>
      <c r="E84" s="10" t="s">
        <v>104</v>
      </c>
      <c r="F84" s="10">
        <v>43017</v>
      </c>
      <c r="G84" s="10" t="s">
        <v>57</v>
      </c>
      <c r="H84" s="10" t="s">
        <v>26</v>
      </c>
      <c r="I84" s="10" t="s">
        <v>77</v>
      </c>
      <c r="J84" s="11">
        <v>5584</v>
      </c>
      <c r="K84" s="11">
        <v>2</v>
      </c>
      <c r="L84" s="11">
        <v>2</v>
      </c>
      <c r="M84" s="11">
        <v>18148</v>
      </c>
    </row>
    <row r="85" spans="1:13" x14ac:dyDescent="0.3">
      <c r="A85" s="10" t="s">
        <v>28</v>
      </c>
      <c r="B85" s="10" t="s">
        <v>22</v>
      </c>
      <c r="C85" s="10" t="s">
        <v>15</v>
      </c>
      <c r="D85" s="10" t="s">
        <v>140</v>
      </c>
      <c r="E85" s="10" t="s">
        <v>70</v>
      </c>
      <c r="F85" s="10">
        <v>48227</v>
      </c>
      <c r="G85" s="10" t="s">
        <v>47</v>
      </c>
      <c r="H85" s="10" t="s">
        <v>26</v>
      </c>
      <c r="I85" s="10" t="s">
        <v>34</v>
      </c>
      <c r="J85" s="11">
        <v>22</v>
      </c>
      <c r="K85" s="11">
        <v>1</v>
      </c>
      <c r="L85" s="11">
        <v>0</v>
      </c>
      <c r="M85" s="11">
        <v>968</v>
      </c>
    </row>
    <row r="86" spans="1:13" x14ac:dyDescent="0.3">
      <c r="A86" s="10" t="s">
        <v>28</v>
      </c>
      <c r="B86" s="10" t="s">
        <v>14</v>
      </c>
      <c r="C86" s="10" t="s">
        <v>15</v>
      </c>
      <c r="D86" s="10" t="s">
        <v>90</v>
      </c>
      <c r="E86" s="10" t="s">
        <v>86</v>
      </c>
      <c r="F86" s="10">
        <v>38401</v>
      </c>
      <c r="G86" s="10" t="s">
        <v>18</v>
      </c>
      <c r="H86" s="10" t="s">
        <v>19</v>
      </c>
      <c r="I86" s="10" t="s">
        <v>21</v>
      </c>
      <c r="J86" s="11">
        <v>161568</v>
      </c>
      <c r="K86" s="11">
        <v>2</v>
      </c>
      <c r="L86" s="11">
        <v>2</v>
      </c>
      <c r="M86" s="11">
        <v>-282744</v>
      </c>
    </row>
    <row r="87" spans="1:13" x14ac:dyDescent="0.3">
      <c r="A87" s="10" t="s">
        <v>28</v>
      </c>
      <c r="B87" s="10" t="s">
        <v>44</v>
      </c>
      <c r="C87" s="10" t="s">
        <v>15</v>
      </c>
      <c r="D87" s="10" t="s">
        <v>141</v>
      </c>
      <c r="E87" s="10" t="s">
        <v>30</v>
      </c>
      <c r="F87" s="10">
        <v>33614</v>
      </c>
      <c r="G87" s="10" t="s">
        <v>18</v>
      </c>
      <c r="H87" s="10" t="s">
        <v>19</v>
      </c>
      <c r="I87" s="10" t="s">
        <v>31</v>
      </c>
      <c r="J87" s="11">
        <v>23386</v>
      </c>
      <c r="K87" s="11">
        <v>2</v>
      </c>
      <c r="L87" s="11">
        <v>45</v>
      </c>
      <c r="M87" s="11">
        <v>-102048</v>
      </c>
    </row>
    <row r="88" spans="1:13" x14ac:dyDescent="0.3">
      <c r="A88" s="10" t="s">
        <v>28</v>
      </c>
      <c r="B88" s="10" t="s">
        <v>22</v>
      </c>
      <c r="C88" s="10" t="s">
        <v>15</v>
      </c>
      <c r="D88" s="10" t="s">
        <v>142</v>
      </c>
      <c r="E88" s="10" t="s">
        <v>24</v>
      </c>
      <c r="F88" s="10">
        <v>95051</v>
      </c>
      <c r="G88" s="10" t="s">
        <v>25</v>
      </c>
      <c r="H88" s="10" t="s">
        <v>26</v>
      </c>
      <c r="I88" s="10" t="s">
        <v>41</v>
      </c>
      <c r="J88" s="11">
        <v>1056</v>
      </c>
      <c r="K88" s="11">
        <v>2</v>
      </c>
      <c r="L88" s="11">
        <v>0</v>
      </c>
      <c r="M88" s="11">
        <v>4752</v>
      </c>
    </row>
    <row r="89" spans="1:13" x14ac:dyDescent="0.3">
      <c r="A89" s="10" t="s">
        <v>13</v>
      </c>
      <c r="B89" s="10" t="s">
        <v>44</v>
      </c>
      <c r="C89" s="10" t="s">
        <v>15</v>
      </c>
      <c r="D89" s="10" t="s">
        <v>143</v>
      </c>
      <c r="E89" s="10" t="s">
        <v>68</v>
      </c>
      <c r="F89" s="10">
        <v>55044</v>
      </c>
      <c r="G89" s="10" t="s">
        <v>47</v>
      </c>
      <c r="H89" s="10" t="s">
        <v>19</v>
      </c>
      <c r="I89" s="10" t="s">
        <v>21</v>
      </c>
      <c r="J89" s="11">
        <v>200186</v>
      </c>
      <c r="K89" s="11">
        <v>7</v>
      </c>
      <c r="L89" s="11">
        <v>0</v>
      </c>
      <c r="M89" s="11">
        <v>5805394</v>
      </c>
    </row>
    <row r="90" spans="1:13" x14ac:dyDescent="0.3">
      <c r="A90" s="10" t="s">
        <v>28</v>
      </c>
      <c r="B90" s="10" t="s">
        <v>14</v>
      </c>
      <c r="C90" s="10" t="s">
        <v>15</v>
      </c>
      <c r="D90" s="10" t="s">
        <v>144</v>
      </c>
      <c r="E90" s="10" t="s">
        <v>24</v>
      </c>
      <c r="F90" s="10">
        <v>92037</v>
      </c>
      <c r="G90" s="10" t="s">
        <v>25</v>
      </c>
      <c r="H90" s="10" t="s">
        <v>26</v>
      </c>
      <c r="I90" s="10" t="s">
        <v>41</v>
      </c>
      <c r="J90" s="11">
        <v>761</v>
      </c>
      <c r="K90" s="11">
        <v>1</v>
      </c>
      <c r="L90" s="11">
        <v>0</v>
      </c>
      <c r="M90" s="11">
        <v>35767</v>
      </c>
    </row>
    <row r="91" spans="1:13" x14ac:dyDescent="0.3">
      <c r="A91" s="10" t="s">
        <v>28</v>
      </c>
      <c r="B91" s="10" t="s">
        <v>22</v>
      </c>
      <c r="C91" s="10" t="s">
        <v>15</v>
      </c>
      <c r="D91" s="10" t="s">
        <v>113</v>
      </c>
      <c r="E91" s="10" t="s">
        <v>46</v>
      </c>
      <c r="F91" s="10">
        <v>77506</v>
      </c>
      <c r="G91" s="10" t="s">
        <v>47</v>
      </c>
      <c r="H91" s="10" t="s">
        <v>26</v>
      </c>
      <c r="I91" s="10" t="s">
        <v>38</v>
      </c>
      <c r="J91" s="11">
        <v>1624</v>
      </c>
      <c r="K91" s="11">
        <v>2</v>
      </c>
      <c r="L91" s="11">
        <v>8</v>
      </c>
      <c r="M91" s="11">
        <v>-4466</v>
      </c>
    </row>
    <row r="92" spans="1:13" x14ac:dyDescent="0.3">
      <c r="A92" s="10" t="s">
        <v>28</v>
      </c>
      <c r="B92" s="10" t="s">
        <v>14</v>
      </c>
      <c r="C92" s="10" t="s">
        <v>15</v>
      </c>
      <c r="D92" s="10" t="s">
        <v>145</v>
      </c>
      <c r="E92" s="10" t="s">
        <v>24</v>
      </c>
      <c r="F92" s="10">
        <v>94513</v>
      </c>
      <c r="G92" s="10" t="s">
        <v>25</v>
      </c>
      <c r="H92" s="10" t="s">
        <v>35</v>
      </c>
      <c r="I92" s="10" t="s">
        <v>59</v>
      </c>
      <c r="J92" s="11">
        <v>799</v>
      </c>
      <c r="K92" s="11">
        <v>2</v>
      </c>
      <c r="L92" s="11">
        <v>0</v>
      </c>
      <c r="M92" s="11">
        <v>35156</v>
      </c>
    </row>
    <row r="93" spans="1:13" x14ac:dyDescent="0.3">
      <c r="A93" s="10" t="s">
        <v>28</v>
      </c>
      <c r="B93" s="10" t="s">
        <v>22</v>
      </c>
      <c r="C93" s="10" t="s">
        <v>15</v>
      </c>
      <c r="D93" s="10" t="s">
        <v>146</v>
      </c>
      <c r="E93" s="10" t="s">
        <v>40</v>
      </c>
      <c r="F93" s="10">
        <v>27514</v>
      </c>
      <c r="G93" s="10" t="s">
        <v>18</v>
      </c>
      <c r="H93" s="10" t="s">
        <v>26</v>
      </c>
      <c r="I93" s="10" t="s">
        <v>34</v>
      </c>
      <c r="J93" s="11">
        <v>14016</v>
      </c>
      <c r="K93" s="11">
        <v>3</v>
      </c>
      <c r="L93" s="11">
        <v>2</v>
      </c>
      <c r="M93" s="11">
        <v>47304</v>
      </c>
    </row>
    <row r="94" spans="1:13" x14ac:dyDescent="0.3">
      <c r="A94" s="10" t="s">
        <v>28</v>
      </c>
      <c r="B94" s="10" t="s">
        <v>14</v>
      </c>
      <c r="C94" s="10" t="s">
        <v>15</v>
      </c>
      <c r="D94" s="10" t="s">
        <v>147</v>
      </c>
      <c r="E94" s="10" t="s">
        <v>132</v>
      </c>
      <c r="F94" s="10">
        <v>7960</v>
      </c>
      <c r="G94" s="10" t="s">
        <v>57</v>
      </c>
      <c r="H94" s="10" t="s">
        <v>26</v>
      </c>
      <c r="I94" s="10" t="s">
        <v>77</v>
      </c>
      <c r="J94" s="11">
        <v>756</v>
      </c>
      <c r="K94" s="11">
        <v>6</v>
      </c>
      <c r="L94" s="11">
        <v>0</v>
      </c>
      <c r="M94" s="11">
        <v>3024</v>
      </c>
    </row>
    <row r="95" spans="1:13" x14ac:dyDescent="0.3">
      <c r="A95" s="10" t="s">
        <v>28</v>
      </c>
      <c r="B95" s="10" t="s">
        <v>22</v>
      </c>
      <c r="C95" s="10" t="s">
        <v>15</v>
      </c>
      <c r="D95" s="10" t="s">
        <v>148</v>
      </c>
      <c r="E95" s="10" t="s">
        <v>104</v>
      </c>
      <c r="F95" s="10">
        <v>45231</v>
      </c>
      <c r="G95" s="10" t="s">
        <v>57</v>
      </c>
      <c r="H95" s="10" t="s">
        <v>26</v>
      </c>
      <c r="I95" s="10" t="s">
        <v>32</v>
      </c>
      <c r="J95" s="11">
        <v>37208</v>
      </c>
      <c r="K95" s="11">
        <v>1</v>
      </c>
      <c r="L95" s="11">
        <v>2</v>
      </c>
      <c r="M95" s="11">
        <v>-74416</v>
      </c>
    </row>
    <row r="96" spans="1:13" x14ac:dyDescent="0.3">
      <c r="A96" s="10" t="s">
        <v>13</v>
      </c>
      <c r="B96" s="10" t="s">
        <v>22</v>
      </c>
      <c r="C96" s="10" t="s">
        <v>15</v>
      </c>
      <c r="D96" s="10" t="s">
        <v>52</v>
      </c>
      <c r="E96" s="10" t="s">
        <v>24</v>
      </c>
      <c r="F96" s="10">
        <v>94110</v>
      </c>
      <c r="G96" s="10" t="s">
        <v>25</v>
      </c>
      <c r="H96" s="10" t="s">
        <v>26</v>
      </c>
      <c r="I96" s="10" t="s">
        <v>32</v>
      </c>
      <c r="J96" s="11">
        <v>72584</v>
      </c>
      <c r="K96" s="11">
        <v>4</v>
      </c>
      <c r="L96" s="11">
        <v>0</v>
      </c>
      <c r="M96" s="11">
        <v>2104936</v>
      </c>
    </row>
    <row r="97" spans="1:13" x14ac:dyDescent="0.3">
      <c r="A97" s="10" t="s">
        <v>62</v>
      </c>
      <c r="B97" s="10" t="s">
        <v>22</v>
      </c>
      <c r="C97" s="10" t="s">
        <v>15</v>
      </c>
      <c r="D97" s="10" t="s">
        <v>149</v>
      </c>
      <c r="E97" s="10" t="s">
        <v>24</v>
      </c>
      <c r="F97" s="10">
        <v>90301</v>
      </c>
      <c r="G97" s="10" t="s">
        <v>25</v>
      </c>
      <c r="H97" s="10" t="s">
        <v>26</v>
      </c>
      <c r="I97" s="10" t="s">
        <v>41</v>
      </c>
      <c r="J97" s="11">
        <v>882</v>
      </c>
      <c r="K97" s="11">
        <v>2</v>
      </c>
      <c r="L97" s="11">
        <v>0</v>
      </c>
      <c r="M97" s="11">
        <v>40572</v>
      </c>
    </row>
    <row r="98" spans="1:13" x14ac:dyDescent="0.3">
      <c r="A98" s="10" t="s">
        <v>13</v>
      </c>
      <c r="B98" s="10" t="s">
        <v>22</v>
      </c>
      <c r="C98" s="10" t="s">
        <v>15</v>
      </c>
      <c r="D98" s="10" t="s">
        <v>150</v>
      </c>
      <c r="E98" s="10" t="s">
        <v>30</v>
      </c>
      <c r="F98" s="10">
        <v>33319</v>
      </c>
      <c r="G98" s="10" t="s">
        <v>18</v>
      </c>
      <c r="H98" s="10" t="s">
        <v>26</v>
      </c>
      <c r="I98" s="10" t="s">
        <v>37</v>
      </c>
      <c r="J98" s="11">
        <v>254058</v>
      </c>
      <c r="K98" s="11">
        <v>7</v>
      </c>
      <c r="L98" s="11">
        <v>7</v>
      </c>
      <c r="M98" s="11">
        <v>-169372</v>
      </c>
    </row>
    <row r="99" spans="1:13" x14ac:dyDescent="0.3">
      <c r="A99" s="10" t="s">
        <v>62</v>
      </c>
      <c r="B99" s="10" t="s">
        <v>22</v>
      </c>
      <c r="C99" s="10" t="s">
        <v>15</v>
      </c>
      <c r="D99" s="10" t="s">
        <v>151</v>
      </c>
      <c r="E99" s="10" t="s">
        <v>98</v>
      </c>
      <c r="F99" s="10">
        <v>80906</v>
      </c>
      <c r="G99" s="10" t="s">
        <v>25</v>
      </c>
      <c r="H99" s="10" t="s">
        <v>19</v>
      </c>
      <c r="I99" s="10" t="s">
        <v>33</v>
      </c>
      <c r="J99" s="11">
        <v>300416</v>
      </c>
      <c r="K99" s="11">
        <v>8</v>
      </c>
      <c r="L99" s="11">
        <v>2</v>
      </c>
      <c r="M99" s="11">
        <v>788592</v>
      </c>
    </row>
    <row r="100" spans="1:13" x14ac:dyDescent="0.3">
      <c r="A100" s="10" t="s">
        <v>28</v>
      </c>
      <c r="B100" s="10" t="s">
        <v>22</v>
      </c>
      <c r="C100" s="10" t="s">
        <v>15</v>
      </c>
      <c r="D100" s="10" t="s">
        <v>152</v>
      </c>
      <c r="E100" s="10" t="s">
        <v>132</v>
      </c>
      <c r="F100" s="10">
        <v>7109</v>
      </c>
      <c r="G100" s="10" t="s">
        <v>57</v>
      </c>
      <c r="H100" s="10" t="s">
        <v>26</v>
      </c>
      <c r="I100" s="10" t="s">
        <v>41</v>
      </c>
      <c r="J100" s="11">
        <v>324</v>
      </c>
      <c r="K100" s="11">
        <v>5</v>
      </c>
      <c r="L100" s="11">
        <v>0</v>
      </c>
      <c r="M100" s="11">
        <v>15552</v>
      </c>
    </row>
    <row r="101" spans="1:13" x14ac:dyDescent="0.3">
      <c r="A101" s="10" t="s">
        <v>28</v>
      </c>
      <c r="B101" s="10" t="s">
        <v>22</v>
      </c>
      <c r="C101" s="10" t="s">
        <v>15</v>
      </c>
      <c r="D101" s="10" t="s">
        <v>153</v>
      </c>
      <c r="E101" s="10" t="s">
        <v>70</v>
      </c>
      <c r="F101" s="10">
        <v>48180</v>
      </c>
      <c r="G101" s="10" t="s">
        <v>47</v>
      </c>
      <c r="H101" s="10" t="s">
        <v>26</v>
      </c>
      <c r="I101" s="10" t="s">
        <v>34</v>
      </c>
      <c r="J101" s="11">
        <v>984</v>
      </c>
      <c r="K101" s="11">
        <v>3</v>
      </c>
      <c r="L101" s="11">
        <v>0</v>
      </c>
      <c r="M101" s="11">
        <v>28536</v>
      </c>
    </row>
    <row r="102" spans="1:13" x14ac:dyDescent="0.3">
      <c r="A102" s="10" t="s">
        <v>28</v>
      </c>
      <c r="B102" s="10" t="s">
        <v>44</v>
      </c>
      <c r="C102" s="10" t="s">
        <v>15</v>
      </c>
      <c r="D102" s="10" t="s">
        <v>154</v>
      </c>
      <c r="E102" s="10" t="s">
        <v>132</v>
      </c>
      <c r="F102" s="10">
        <v>8701</v>
      </c>
      <c r="G102" s="10" t="s">
        <v>57</v>
      </c>
      <c r="H102" s="10" t="s">
        <v>26</v>
      </c>
      <c r="I102" s="10" t="s">
        <v>37</v>
      </c>
      <c r="J102" s="11">
        <v>4548</v>
      </c>
      <c r="K102" s="11">
        <v>3</v>
      </c>
      <c r="L102" s="11">
        <v>0</v>
      </c>
      <c r="M102" s="11">
        <v>209208</v>
      </c>
    </row>
    <row r="103" spans="1:13" x14ac:dyDescent="0.3">
      <c r="A103" s="10" t="s">
        <v>62</v>
      </c>
      <c r="B103" s="10" t="s">
        <v>14</v>
      </c>
      <c r="C103" s="10" t="s">
        <v>15</v>
      </c>
      <c r="D103" s="10" t="s">
        <v>155</v>
      </c>
      <c r="E103" s="10" t="s">
        <v>83</v>
      </c>
      <c r="F103" s="10">
        <v>22204</v>
      </c>
      <c r="G103" s="10" t="s">
        <v>18</v>
      </c>
      <c r="H103" s="10" t="s">
        <v>26</v>
      </c>
      <c r="I103" s="10" t="s">
        <v>34</v>
      </c>
      <c r="J103" s="11">
        <v>489</v>
      </c>
      <c r="K103" s="11">
        <v>1</v>
      </c>
      <c r="L103" s="11">
        <v>0</v>
      </c>
      <c r="M103" s="11">
        <v>20049</v>
      </c>
    </row>
    <row r="104" spans="1:13" x14ac:dyDescent="0.3">
      <c r="A104" s="10" t="s">
        <v>13</v>
      </c>
      <c r="B104" s="10" t="s">
        <v>22</v>
      </c>
      <c r="C104" s="10" t="s">
        <v>15</v>
      </c>
      <c r="D104" s="10" t="s">
        <v>156</v>
      </c>
      <c r="E104" s="10" t="s">
        <v>98</v>
      </c>
      <c r="F104" s="10">
        <v>80004</v>
      </c>
      <c r="G104" s="10" t="s">
        <v>25</v>
      </c>
      <c r="H104" s="10" t="s">
        <v>19</v>
      </c>
      <c r="I104" s="10" t="s">
        <v>33</v>
      </c>
      <c r="J104" s="11">
        <v>15136</v>
      </c>
      <c r="K104" s="11">
        <v>4</v>
      </c>
      <c r="L104" s="11">
        <v>2</v>
      </c>
      <c r="M104" s="11">
        <v>35948</v>
      </c>
    </row>
    <row r="105" spans="1:13" x14ac:dyDescent="0.3">
      <c r="A105" s="10" t="s">
        <v>28</v>
      </c>
      <c r="B105" s="10" t="s">
        <v>22</v>
      </c>
      <c r="C105" s="10" t="s">
        <v>15</v>
      </c>
      <c r="D105" s="10" t="s">
        <v>157</v>
      </c>
      <c r="E105" s="10" t="s">
        <v>132</v>
      </c>
      <c r="F105" s="10">
        <v>7601</v>
      </c>
      <c r="G105" s="10" t="s">
        <v>57</v>
      </c>
      <c r="H105" s="10" t="s">
        <v>19</v>
      </c>
      <c r="I105" s="10" t="s">
        <v>33</v>
      </c>
      <c r="J105" s="11">
        <v>8754</v>
      </c>
      <c r="K105" s="11">
        <v>3</v>
      </c>
      <c r="L105" s="11">
        <v>0</v>
      </c>
      <c r="M105" s="11">
        <v>376422</v>
      </c>
    </row>
    <row r="106" spans="1:13" x14ac:dyDescent="0.3">
      <c r="A106" s="10" t="s">
        <v>28</v>
      </c>
      <c r="B106" s="10" t="s">
        <v>22</v>
      </c>
      <c r="C106" s="10" t="s">
        <v>15</v>
      </c>
      <c r="D106" s="10" t="s">
        <v>158</v>
      </c>
      <c r="E106" s="10" t="s">
        <v>30</v>
      </c>
      <c r="F106" s="10">
        <v>33710</v>
      </c>
      <c r="G106" s="10" t="s">
        <v>18</v>
      </c>
      <c r="H106" s="10" t="s">
        <v>35</v>
      </c>
      <c r="I106" s="10" t="s">
        <v>36</v>
      </c>
      <c r="J106" s="11">
        <v>178384</v>
      </c>
      <c r="K106" s="11">
        <v>2</v>
      </c>
      <c r="L106" s="11">
        <v>2</v>
      </c>
      <c r="M106" s="11">
        <v>22298</v>
      </c>
    </row>
    <row r="107" spans="1:13" x14ac:dyDescent="0.3">
      <c r="A107" s="10" t="s">
        <v>62</v>
      </c>
      <c r="B107" s="10" t="s">
        <v>22</v>
      </c>
      <c r="C107" s="10" t="s">
        <v>15</v>
      </c>
      <c r="D107" s="10" t="s">
        <v>55</v>
      </c>
      <c r="E107" s="10" t="s">
        <v>56</v>
      </c>
      <c r="F107" s="10">
        <v>19143</v>
      </c>
      <c r="G107" s="10" t="s">
        <v>57</v>
      </c>
      <c r="H107" s="10" t="s">
        <v>26</v>
      </c>
      <c r="I107" s="10" t="s">
        <v>34</v>
      </c>
      <c r="J107" s="11">
        <v>99136</v>
      </c>
      <c r="K107" s="11">
        <v>4</v>
      </c>
      <c r="L107" s="11">
        <v>2</v>
      </c>
      <c r="M107" s="11">
        <v>86744</v>
      </c>
    </row>
    <row r="108" spans="1:13" x14ac:dyDescent="0.3">
      <c r="A108" s="10" t="s">
        <v>28</v>
      </c>
      <c r="B108" s="10" t="s">
        <v>22</v>
      </c>
      <c r="C108" s="10" t="s">
        <v>15</v>
      </c>
      <c r="D108" s="10" t="s">
        <v>159</v>
      </c>
      <c r="E108" s="10" t="s">
        <v>24</v>
      </c>
      <c r="F108" s="10">
        <v>90805</v>
      </c>
      <c r="G108" s="10" t="s">
        <v>25</v>
      </c>
      <c r="H108" s="10" t="s">
        <v>26</v>
      </c>
      <c r="I108" s="10" t="s">
        <v>77</v>
      </c>
      <c r="J108" s="11">
        <v>716</v>
      </c>
      <c r="K108" s="11">
        <v>2</v>
      </c>
      <c r="L108" s="11">
        <v>0</v>
      </c>
      <c r="M108" s="11">
        <v>358</v>
      </c>
    </row>
    <row r="109" spans="1:13" x14ac:dyDescent="0.3">
      <c r="A109" s="10" t="s">
        <v>28</v>
      </c>
      <c r="B109" s="10" t="s">
        <v>22</v>
      </c>
      <c r="C109" s="10" t="s">
        <v>15</v>
      </c>
      <c r="D109" s="10" t="s">
        <v>160</v>
      </c>
      <c r="E109" s="10" t="s">
        <v>24</v>
      </c>
      <c r="F109" s="10">
        <v>92345</v>
      </c>
      <c r="G109" s="10" t="s">
        <v>25</v>
      </c>
      <c r="H109" s="10" t="s">
        <v>26</v>
      </c>
      <c r="I109" s="10" t="s">
        <v>37</v>
      </c>
      <c r="J109" s="11">
        <v>25152</v>
      </c>
      <c r="K109" s="11">
        <v>6</v>
      </c>
      <c r="L109" s="11">
        <v>2</v>
      </c>
      <c r="M109" s="11">
        <v>81744</v>
      </c>
    </row>
    <row r="110" spans="1:13" x14ac:dyDescent="0.3">
      <c r="A110" s="10" t="s">
        <v>13</v>
      </c>
      <c r="B110" s="10" t="s">
        <v>22</v>
      </c>
      <c r="C110" s="10" t="s">
        <v>15</v>
      </c>
      <c r="D110" s="10" t="s">
        <v>161</v>
      </c>
      <c r="E110" s="10" t="s">
        <v>86</v>
      </c>
      <c r="F110" s="10">
        <v>37130</v>
      </c>
      <c r="G110" s="10" t="s">
        <v>18</v>
      </c>
      <c r="H110" s="10" t="s">
        <v>19</v>
      </c>
      <c r="I110" s="10" t="s">
        <v>33</v>
      </c>
      <c r="J110" s="11">
        <v>15992</v>
      </c>
      <c r="K110" s="11">
        <v>1</v>
      </c>
      <c r="L110" s="11">
        <v>2</v>
      </c>
      <c r="M110" s="11">
        <v>9995</v>
      </c>
    </row>
    <row r="111" spans="1:13" x14ac:dyDescent="0.3">
      <c r="A111" s="10" t="s">
        <v>13</v>
      </c>
      <c r="B111" s="10" t="s">
        <v>14</v>
      </c>
      <c r="C111" s="10" t="s">
        <v>15</v>
      </c>
      <c r="D111" s="10" t="s">
        <v>163</v>
      </c>
      <c r="E111" s="10" t="s">
        <v>51</v>
      </c>
      <c r="F111" s="10">
        <v>84041</v>
      </c>
      <c r="G111" s="10" t="s">
        <v>25</v>
      </c>
      <c r="H111" s="10" t="s">
        <v>26</v>
      </c>
      <c r="I111" s="10" t="s">
        <v>77</v>
      </c>
      <c r="J111" s="11">
        <v>496</v>
      </c>
      <c r="K111" s="11">
        <v>4</v>
      </c>
      <c r="L111" s="11">
        <v>0</v>
      </c>
      <c r="M111" s="11">
        <v>23312</v>
      </c>
    </row>
    <row r="112" spans="1:13" x14ac:dyDescent="0.3">
      <c r="A112" s="10" t="s">
        <v>28</v>
      </c>
      <c r="B112" s="10" t="s">
        <v>14</v>
      </c>
      <c r="C112" s="10" t="s">
        <v>15</v>
      </c>
      <c r="D112" s="10" t="s">
        <v>164</v>
      </c>
      <c r="E112" s="10" t="s">
        <v>46</v>
      </c>
      <c r="F112" s="10">
        <v>78745</v>
      </c>
      <c r="G112" s="10" t="s">
        <v>47</v>
      </c>
      <c r="H112" s="10" t="s">
        <v>26</v>
      </c>
      <c r="I112" s="10" t="s">
        <v>32</v>
      </c>
      <c r="J112" s="11">
        <v>888</v>
      </c>
      <c r="K112" s="11">
        <v>4</v>
      </c>
      <c r="L112" s="11">
        <v>2</v>
      </c>
      <c r="M112" s="11">
        <v>-222</v>
      </c>
    </row>
    <row r="113" spans="1:13" x14ac:dyDescent="0.3">
      <c r="A113" s="10" t="s">
        <v>28</v>
      </c>
      <c r="B113" s="10" t="s">
        <v>14</v>
      </c>
      <c r="C113" s="10" t="s">
        <v>15</v>
      </c>
      <c r="D113" s="10" t="s">
        <v>165</v>
      </c>
      <c r="E113" s="10" t="s">
        <v>166</v>
      </c>
      <c r="F113" s="10">
        <v>1852</v>
      </c>
      <c r="G113" s="10" t="s">
        <v>57</v>
      </c>
      <c r="H113" s="10" t="s">
        <v>26</v>
      </c>
      <c r="I113" s="10" t="s">
        <v>34</v>
      </c>
      <c r="J113" s="11">
        <v>756</v>
      </c>
      <c r="K113" s="11">
        <v>3</v>
      </c>
      <c r="L113" s="11">
        <v>0</v>
      </c>
      <c r="M113" s="11">
        <v>30996</v>
      </c>
    </row>
    <row r="114" spans="1:13" x14ac:dyDescent="0.3">
      <c r="A114" s="10" t="s">
        <v>62</v>
      </c>
      <c r="B114" s="10" t="s">
        <v>22</v>
      </c>
      <c r="C114" s="10" t="s">
        <v>15</v>
      </c>
      <c r="D114" s="10" t="s">
        <v>103</v>
      </c>
      <c r="E114" s="10" t="s">
        <v>167</v>
      </c>
      <c r="F114" s="10">
        <v>31907</v>
      </c>
      <c r="G114" s="10" t="s">
        <v>18</v>
      </c>
      <c r="H114" s="10" t="s">
        <v>26</v>
      </c>
      <c r="I114" s="10" t="s">
        <v>38</v>
      </c>
      <c r="J114" s="11">
        <v>64784</v>
      </c>
      <c r="K114" s="11">
        <v>8</v>
      </c>
      <c r="L114" s="11">
        <v>0</v>
      </c>
      <c r="M114" s="11">
        <v>1684384</v>
      </c>
    </row>
    <row r="115" spans="1:13" x14ac:dyDescent="0.3">
      <c r="A115" s="10" t="s">
        <v>168</v>
      </c>
      <c r="B115" s="10" t="s">
        <v>22</v>
      </c>
      <c r="C115" s="10" t="s">
        <v>15</v>
      </c>
      <c r="D115" s="10" t="s">
        <v>169</v>
      </c>
      <c r="E115" s="10" t="s">
        <v>127</v>
      </c>
      <c r="F115" s="10">
        <v>6040</v>
      </c>
      <c r="G115" s="10" t="s">
        <v>57</v>
      </c>
      <c r="H115" s="10" t="s">
        <v>26</v>
      </c>
      <c r="I115" s="10" t="s">
        <v>37</v>
      </c>
      <c r="J115" s="11">
        <v>232</v>
      </c>
      <c r="K115" s="11">
        <v>4</v>
      </c>
      <c r="L115" s="11">
        <v>0</v>
      </c>
      <c r="M115" s="11">
        <v>1044</v>
      </c>
    </row>
    <row r="116" spans="1:13" x14ac:dyDescent="0.3">
      <c r="A116" s="10" t="s">
        <v>28</v>
      </c>
      <c r="B116" s="10" t="s">
        <v>14</v>
      </c>
      <c r="C116" s="10" t="s">
        <v>15</v>
      </c>
      <c r="D116" s="10" t="s">
        <v>170</v>
      </c>
      <c r="E116" s="10" t="s">
        <v>46</v>
      </c>
      <c r="F116" s="10">
        <v>78550</v>
      </c>
      <c r="G116" s="10" t="s">
        <v>47</v>
      </c>
      <c r="H116" s="10" t="s">
        <v>26</v>
      </c>
      <c r="I116" s="10" t="s">
        <v>41</v>
      </c>
      <c r="J116" s="11">
        <v>2592</v>
      </c>
      <c r="K116" s="11">
        <v>5</v>
      </c>
      <c r="L116" s="11">
        <v>2</v>
      </c>
      <c r="M116" s="11">
        <v>9396</v>
      </c>
    </row>
    <row r="117" spans="1:13" x14ac:dyDescent="0.3">
      <c r="A117" s="10" t="s">
        <v>28</v>
      </c>
      <c r="B117" s="10" t="s">
        <v>14</v>
      </c>
      <c r="C117" s="10" t="s">
        <v>15</v>
      </c>
      <c r="D117" s="10" t="s">
        <v>171</v>
      </c>
      <c r="E117" s="10" t="s">
        <v>81</v>
      </c>
      <c r="F117" s="10">
        <v>85705</v>
      </c>
      <c r="G117" s="10" t="s">
        <v>25</v>
      </c>
      <c r="H117" s="10" t="s">
        <v>26</v>
      </c>
      <c r="I117" s="10" t="s">
        <v>37</v>
      </c>
      <c r="J117" s="11">
        <v>816</v>
      </c>
      <c r="K117" s="11">
        <v>5</v>
      </c>
      <c r="L117" s="11">
        <v>7</v>
      </c>
      <c r="M117" s="11">
        <v>-5712</v>
      </c>
    </row>
    <row r="118" spans="1:13" x14ac:dyDescent="0.3">
      <c r="A118" s="10" t="s">
        <v>62</v>
      </c>
      <c r="B118" s="10" t="s">
        <v>22</v>
      </c>
      <c r="C118" s="10" t="s">
        <v>15</v>
      </c>
      <c r="D118" s="10" t="s">
        <v>172</v>
      </c>
      <c r="E118" s="10" t="s">
        <v>65</v>
      </c>
      <c r="F118" s="10">
        <v>62301</v>
      </c>
      <c r="G118" s="10" t="s">
        <v>47</v>
      </c>
      <c r="H118" s="10" t="s">
        <v>26</v>
      </c>
      <c r="I118" s="10" t="s">
        <v>41</v>
      </c>
      <c r="J118" s="11">
        <v>99136</v>
      </c>
      <c r="K118" s="11">
        <v>4</v>
      </c>
      <c r="L118" s="11">
        <v>2</v>
      </c>
      <c r="M118" s="11">
        <v>3098</v>
      </c>
    </row>
    <row r="119" spans="1:13" x14ac:dyDescent="0.3">
      <c r="A119" s="10" t="s">
        <v>28</v>
      </c>
      <c r="B119" s="10" t="s">
        <v>22</v>
      </c>
      <c r="C119" s="10" t="s">
        <v>15</v>
      </c>
      <c r="D119" s="10" t="s">
        <v>115</v>
      </c>
      <c r="E119" s="10" t="s">
        <v>166</v>
      </c>
      <c r="F119" s="10">
        <v>2038</v>
      </c>
      <c r="G119" s="10" t="s">
        <v>57</v>
      </c>
      <c r="H119" s="10" t="s">
        <v>19</v>
      </c>
      <c r="I119" s="10" t="s">
        <v>31</v>
      </c>
      <c r="J119" s="11">
        <v>1488424</v>
      </c>
      <c r="K119" s="11">
        <v>7</v>
      </c>
      <c r="L119" s="11">
        <v>3</v>
      </c>
      <c r="M119" s="11">
        <v>-2976848</v>
      </c>
    </row>
    <row r="120" spans="1:13" x14ac:dyDescent="0.3">
      <c r="A120" s="10" t="s">
        <v>28</v>
      </c>
      <c r="B120" s="10" t="s">
        <v>14</v>
      </c>
      <c r="C120" s="10" t="s">
        <v>15</v>
      </c>
      <c r="D120" s="10" t="s">
        <v>173</v>
      </c>
      <c r="E120" s="10" t="s">
        <v>30</v>
      </c>
      <c r="F120" s="10">
        <v>33024</v>
      </c>
      <c r="G120" s="10" t="s">
        <v>18</v>
      </c>
      <c r="H120" s="10" t="s">
        <v>19</v>
      </c>
      <c r="I120" s="10" t="s">
        <v>31</v>
      </c>
      <c r="J120" s="11">
        <v>3754575</v>
      </c>
      <c r="K120" s="11">
        <v>3</v>
      </c>
      <c r="L120" s="11">
        <v>45</v>
      </c>
      <c r="M120" s="11">
        <v>-1570095</v>
      </c>
    </row>
    <row r="121" spans="1:13" x14ac:dyDescent="0.3">
      <c r="A121" s="10" t="s">
        <v>13</v>
      </c>
      <c r="B121" s="10" t="s">
        <v>14</v>
      </c>
      <c r="C121" s="10" t="s">
        <v>15</v>
      </c>
      <c r="D121" s="10" t="s">
        <v>174</v>
      </c>
      <c r="E121" s="10" t="s">
        <v>43</v>
      </c>
      <c r="F121" s="10">
        <v>98198</v>
      </c>
      <c r="G121" s="10" t="s">
        <v>25</v>
      </c>
      <c r="H121" s="10" t="s">
        <v>35</v>
      </c>
      <c r="I121" s="10" t="s">
        <v>36</v>
      </c>
      <c r="J121" s="11">
        <v>246384</v>
      </c>
      <c r="K121" s="11">
        <v>2</v>
      </c>
      <c r="L121" s="11">
        <v>2</v>
      </c>
      <c r="M121" s="11">
        <v>277182</v>
      </c>
    </row>
    <row r="122" spans="1:13" x14ac:dyDescent="0.3">
      <c r="A122" s="10" t="s">
        <v>13</v>
      </c>
      <c r="B122" s="10" t="s">
        <v>22</v>
      </c>
      <c r="C122" s="10" t="s">
        <v>15</v>
      </c>
      <c r="D122" s="10" t="s">
        <v>175</v>
      </c>
      <c r="E122" s="10" t="s">
        <v>65</v>
      </c>
      <c r="F122" s="10">
        <v>61604</v>
      </c>
      <c r="G122" s="10" t="s">
        <v>47</v>
      </c>
      <c r="H122" s="10" t="s">
        <v>26</v>
      </c>
      <c r="I122" s="10" t="s">
        <v>37</v>
      </c>
      <c r="J122" s="11">
        <v>12462</v>
      </c>
      <c r="K122" s="11">
        <v>3</v>
      </c>
      <c r="L122" s="11">
        <v>8</v>
      </c>
      <c r="M122" s="11">
        <v>-205623</v>
      </c>
    </row>
    <row r="123" spans="1:13" x14ac:dyDescent="0.3">
      <c r="A123" s="10" t="s">
        <v>28</v>
      </c>
      <c r="B123" s="10" t="s">
        <v>44</v>
      </c>
      <c r="C123" s="10" t="s">
        <v>15</v>
      </c>
      <c r="D123" s="10" t="s">
        <v>176</v>
      </c>
      <c r="E123" s="10" t="s">
        <v>177</v>
      </c>
      <c r="F123" s="10">
        <v>89115</v>
      </c>
      <c r="G123" s="10" t="s">
        <v>25</v>
      </c>
      <c r="H123" s="10" t="s">
        <v>26</v>
      </c>
      <c r="I123" s="10" t="s">
        <v>37</v>
      </c>
      <c r="J123" s="11">
        <v>75792</v>
      </c>
      <c r="K123" s="11">
        <v>3</v>
      </c>
      <c r="L123" s="11">
        <v>2</v>
      </c>
      <c r="M123" s="11">
        <v>255798</v>
      </c>
    </row>
    <row r="124" spans="1:13" x14ac:dyDescent="0.3">
      <c r="A124" s="10" t="s">
        <v>13</v>
      </c>
      <c r="B124" s="10" t="s">
        <v>22</v>
      </c>
      <c r="C124" s="10" t="s">
        <v>15</v>
      </c>
      <c r="D124" s="10" t="s">
        <v>178</v>
      </c>
      <c r="E124" s="10" t="s">
        <v>179</v>
      </c>
      <c r="F124" s="10">
        <v>2886</v>
      </c>
      <c r="G124" s="10" t="s">
        <v>57</v>
      </c>
      <c r="H124" s="10" t="s">
        <v>26</v>
      </c>
      <c r="I124" s="10" t="s">
        <v>32</v>
      </c>
      <c r="J124" s="11">
        <v>4996</v>
      </c>
      <c r="K124" s="11">
        <v>2</v>
      </c>
      <c r="L124" s="11">
        <v>0</v>
      </c>
      <c r="M124" s="11">
        <v>94924</v>
      </c>
    </row>
    <row r="125" spans="1:13" x14ac:dyDescent="0.3">
      <c r="A125" s="10" t="s">
        <v>62</v>
      </c>
      <c r="B125" s="10" t="s">
        <v>14</v>
      </c>
      <c r="C125" s="10" t="s">
        <v>15</v>
      </c>
      <c r="D125" s="10" t="s">
        <v>180</v>
      </c>
      <c r="E125" s="10" t="s">
        <v>30</v>
      </c>
      <c r="F125" s="10">
        <v>33180</v>
      </c>
      <c r="G125" s="10" t="s">
        <v>18</v>
      </c>
      <c r="H125" s="10" t="s">
        <v>26</v>
      </c>
      <c r="I125" s="10" t="s">
        <v>41</v>
      </c>
      <c r="J125" s="11">
        <v>9568</v>
      </c>
      <c r="K125" s="11">
        <v>2</v>
      </c>
      <c r="L125" s="11">
        <v>2</v>
      </c>
      <c r="M125" s="11">
        <v>34684</v>
      </c>
    </row>
    <row r="126" spans="1:13" x14ac:dyDescent="0.3">
      <c r="A126" s="10" t="s">
        <v>28</v>
      </c>
      <c r="B126" s="10" t="s">
        <v>22</v>
      </c>
      <c r="C126" s="10" t="s">
        <v>15</v>
      </c>
      <c r="D126" s="10" t="s">
        <v>106</v>
      </c>
      <c r="E126" s="10" t="s">
        <v>40</v>
      </c>
      <c r="F126" s="10">
        <v>28403</v>
      </c>
      <c r="G126" s="10" t="s">
        <v>18</v>
      </c>
      <c r="H126" s="10" t="s">
        <v>26</v>
      </c>
      <c r="I126" s="10" t="s">
        <v>34</v>
      </c>
      <c r="J126" s="11">
        <v>39072</v>
      </c>
      <c r="K126" s="11">
        <v>6</v>
      </c>
      <c r="L126" s="11">
        <v>2</v>
      </c>
      <c r="M126" s="11">
        <v>9768</v>
      </c>
    </row>
    <row r="127" spans="1:13" x14ac:dyDescent="0.3">
      <c r="A127" s="10" t="s">
        <v>28</v>
      </c>
      <c r="B127" s="10" t="s">
        <v>14</v>
      </c>
      <c r="C127" s="10" t="s">
        <v>15</v>
      </c>
      <c r="D127" s="10" t="s">
        <v>181</v>
      </c>
      <c r="E127" s="10" t="s">
        <v>24</v>
      </c>
      <c r="F127" s="10">
        <v>92646</v>
      </c>
      <c r="G127" s="10" t="s">
        <v>25</v>
      </c>
      <c r="H127" s="10" t="s">
        <v>26</v>
      </c>
      <c r="I127" s="10" t="s">
        <v>34</v>
      </c>
      <c r="J127" s="11">
        <v>9592</v>
      </c>
      <c r="K127" s="11">
        <v>8</v>
      </c>
      <c r="L127" s="11">
        <v>0</v>
      </c>
      <c r="M127" s="11">
        <v>258984</v>
      </c>
    </row>
    <row r="128" spans="1:13" x14ac:dyDescent="0.3">
      <c r="A128" s="10" t="s">
        <v>28</v>
      </c>
      <c r="B128" s="10" t="s">
        <v>22</v>
      </c>
      <c r="C128" s="10" t="s">
        <v>15</v>
      </c>
      <c r="D128" s="10" t="s">
        <v>182</v>
      </c>
      <c r="E128" s="10" t="s">
        <v>17</v>
      </c>
      <c r="F128" s="10">
        <v>40475</v>
      </c>
      <c r="G128" s="10" t="s">
        <v>18</v>
      </c>
      <c r="H128" s="10" t="s">
        <v>26</v>
      </c>
      <c r="I128" s="10" t="s">
        <v>41</v>
      </c>
      <c r="J128" s="11">
        <v>578</v>
      </c>
      <c r="K128" s="11">
        <v>1</v>
      </c>
      <c r="L128" s="11">
        <v>0</v>
      </c>
      <c r="M128" s="11">
        <v>28322</v>
      </c>
    </row>
    <row r="129" spans="1:13" x14ac:dyDescent="0.3">
      <c r="A129" s="10" t="s">
        <v>62</v>
      </c>
      <c r="B129" s="10" t="s">
        <v>14</v>
      </c>
      <c r="C129" s="10" t="s">
        <v>15</v>
      </c>
      <c r="D129" s="10" t="s">
        <v>183</v>
      </c>
      <c r="E129" s="10" t="s">
        <v>98</v>
      </c>
      <c r="F129" s="10">
        <v>80027</v>
      </c>
      <c r="G129" s="10" t="s">
        <v>25</v>
      </c>
      <c r="H129" s="10" t="s">
        <v>35</v>
      </c>
      <c r="I129" s="10" t="s">
        <v>59</v>
      </c>
      <c r="J129" s="11">
        <v>196752</v>
      </c>
      <c r="K129" s="11">
        <v>6</v>
      </c>
      <c r="L129" s="11">
        <v>2</v>
      </c>
      <c r="M129" s="11">
        <v>565662</v>
      </c>
    </row>
    <row r="130" spans="1:13" x14ac:dyDescent="0.3">
      <c r="A130" s="10" t="s">
        <v>28</v>
      </c>
      <c r="B130" s="10" t="s">
        <v>22</v>
      </c>
      <c r="C130" s="10" t="s">
        <v>15</v>
      </c>
      <c r="D130" s="10" t="s">
        <v>184</v>
      </c>
      <c r="E130" s="10" t="s">
        <v>166</v>
      </c>
      <c r="F130" s="10">
        <v>1841</v>
      </c>
      <c r="G130" s="10" t="s">
        <v>57</v>
      </c>
      <c r="H130" s="10" t="s">
        <v>19</v>
      </c>
      <c r="I130" s="10" t="s">
        <v>33</v>
      </c>
      <c r="J130" s="11">
        <v>5656</v>
      </c>
      <c r="K130" s="11">
        <v>4</v>
      </c>
      <c r="L130" s="11">
        <v>0</v>
      </c>
      <c r="M130" s="11">
        <v>147056</v>
      </c>
    </row>
    <row r="131" spans="1:13" x14ac:dyDescent="0.3">
      <c r="A131" s="10" t="s">
        <v>13</v>
      </c>
      <c r="B131" s="10" t="s">
        <v>14</v>
      </c>
      <c r="C131" s="10" t="s">
        <v>15</v>
      </c>
      <c r="D131" s="10" t="s">
        <v>84</v>
      </c>
      <c r="E131" s="10" t="s">
        <v>185</v>
      </c>
      <c r="F131" s="10">
        <v>39212</v>
      </c>
      <c r="G131" s="10" t="s">
        <v>18</v>
      </c>
      <c r="H131" s="10" t="s">
        <v>19</v>
      </c>
      <c r="I131" s="10" t="s">
        <v>21</v>
      </c>
      <c r="J131" s="11">
        <v>8664</v>
      </c>
      <c r="K131" s="11">
        <v>4</v>
      </c>
      <c r="L131" s="11">
        <v>0</v>
      </c>
      <c r="M131" s="11">
        <v>225264</v>
      </c>
    </row>
    <row r="132" spans="1:13" x14ac:dyDescent="0.3">
      <c r="A132" s="10" t="s">
        <v>13</v>
      </c>
      <c r="B132" s="10" t="s">
        <v>22</v>
      </c>
      <c r="C132" s="10" t="s">
        <v>15</v>
      </c>
      <c r="D132" s="10" t="s">
        <v>186</v>
      </c>
      <c r="E132" s="10" t="s">
        <v>70</v>
      </c>
      <c r="F132" s="10">
        <v>48187</v>
      </c>
      <c r="G132" s="10" t="s">
        <v>47</v>
      </c>
      <c r="H132" s="10" t="s">
        <v>19</v>
      </c>
      <c r="I132" s="10" t="s">
        <v>33</v>
      </c>
      <c r="J132" s="11">
        <v>284</v>
      </c>
      <c r="K132" s="11">
        <v>2</v>
      </c>
      <c r="L132" s="11">
        <v>0</v>
      </c>
      <c r="M132" s="11">
        <v>11076</v>
      </c>
    </row>
    <row r="133" spans="1:13" x14ac:dyDescent="0.3">
      <c r="A133" s="10" t="s">
        <v>62</v>
      </c>
      <c r="B133" s="10" t="s">
        <v>44</v>
      </c>
      <c r="C133" s="10" t="s">
        <v>15</v>
      </c>
      <c r="D133" s="10" t="s">
        <v>187</v>
      </c>
      <c r="E133" s="10" t="s">
        <v>76</v>
      </c>
      <c r="F133" s="10">
        <v>10801</v>
      </c>
      <c r="G133" s="10" t="s">
        <v>57</v>
      </c>
      <c r="H133" s="10" t="s">
        <v>35</v>
      </c>
      <c r="I133" s="10" t="s">
        <v>123</v>
      </c>
      <c r="J133" s="11">
        <v>6999</v>
      </c>
      <c r="K133" s="11">
        <v>1</v>
      </c>
      <c r="L133" s="11">
        <v>0</v>
      </c>
      <c r="M133" s="11">
        <v>300957</v>
      </c>
    </row>
    <row r="134" spans="1:13" x14ac:dyDescent="0.3">
      <c r="A134" s="10" t="s">
        <v>28</v>
      </c>
      <c r="B134" s="10" t="s">
        <v>44</v>
      </c>
      <c r="C134" s="10" t="s">
        <v>15</v>
      </c>
      <c r="D134" s="10" t="s">
        <v>188</v>
      </c>
      <c r="E134" s="10" t="s">
        <v>40</v>
      </c>
      <c r="F134" s="10">
        <v>28052</v>
      </c>
      <c r="G134" s="10" t="s">
        <v>18</v>
      </c>
      <c r="H134" s="10" t="s">
        <v>26</v>
      </c>
      <c r="I134" s="10" t="s">
        <v>37</v>
      </c>
      <c r="J134" s="11">
        <v>189588</v>
      </c>
      <c r="K134" s="11">
        <v>2</v>
      </c>
      <c r="L134" s="11">
        <v>7</v>
      </c>
      <c r="M134" s="11">
        <v>-1453508</v>
      </c>
    </row>
    <row r="135" spans="1:13" x14ac:dyDescent="0.3">
      <c r="A135" s="10" t="s">
        <v>28</v>
      </c>
      <c r="B135" s="10" t="s">
        <v>14</v>
      </c>
      <c r="C135" s="10" t="s">
        <v>15</v>
      </c>
      <c r="D135" s="10" t="s">
        <v>189</v>
      </c>
      <c r="E135" s="10" t="s">
        <v>30</v>
      </c>
      <c r="F135" s="10">
        <v>32216</v>
      </c>
      <c r="G135" s="10" t="s">
        <v>18</v>
      </c>
      <c r="H135" s="10" t="s">
        <v>26</v>
      </c>
      <c r="I135" s="10" t="s">
        <v>37</v>
      </c>
      <c r="J135" s="11">
        <v>4812</v>
      </c>
      <c r="K135" s="11">
        <v>2</v>
      </c>
      <c r="L135" s="11">
        <v>7</v>
      </c>
      <c r="M135" s="11">
        <v>-36892</v>
      </c>
    </row>
    <row r="136" spans="1:13" x14ac:dyDescent="0.3">
      <c r="A136" s="10" t="s">
        <v>13</v>
      </c>
      <c r="B136" s="10" t="s">
        <v>14</v>
      </c>
      <c r="C136" s="10" t="s">
        <v>15</v>
      </c>
      <c r="D136" s="10" t="s">
        <v>103</v>
      </c>
      <c r="E136" s="10" t="s">
        <v>74</v>
      </c>
      <c r="F136" s="10">
        <v>47201</v>
      </c>
      <c r="G136" s="10" t="s">
        <v>47</v>
      </c>
      <c r="H136" s="10" t="s">
        <v>19</v>
      </c>
      <c r="I136" s="10" t="s">
        <v>33</v>
      </c>
      <c r="J136" s="11">
        <v>291</v>
      </c>
      <c r="K136" s="11">
        <v>1</v>
      </c>
      <c r="L136" s="11">
        <v>0</v>
      </c>
      <c r="M136" s="11">
        <v>13677</v>
      </c>
    </row>
    <row r="137" spans="1:13" x14ac:dyDescent="0.3">
      <c r="A137" s="10" t="s">
        <v>13</v>
      </c>
      <c r="B137" s="10" t="s">
        <v>14</v>
      </c>
      <c r="C137" s="10" t="s">
        <v>15</v>
      </c>
      <c r="D137" s="10" t="s">
        <v>190</v>
      </c>
      <c r="E137" s="10" t="s">
        <v>76</v>
      </c>
      <c r="F137" s="10">
        <v>13021</v>
      </c>
      <c r="G137" s="10" t="s">
        <v>57</v>
      </c>
      <c r="H137" s="10" t="s">
        <v>26</v>
      </c>
      <c r="I137" s="10" t="s">
        <v>34</v>
      </c>
      <c r="J137" s="11">
        <v>5952</v>
      </c>
      <c r="K137" s="11">
        <v>3</v>
      </c>
      <c r="L137" s="11">
        <v>0</v>
      </c>
      <c r="M137" s="11">
        <v>154752</v>
      </c>
    </row>
    <row r="138" spans="1:13" x14ac:dyDescent="0.3">
      <c r="A138" s="10" t="s">
        <v>28</v>
      </c>
      <c r="B138" s="10" t="s">
        <v>22</v>
      </c>
      <c r="C138" s="10" t="s">
        <v>15</v>
      </c>
      <c r="D138" s="10" t="s">
        <v>191</v>
      </c>
      <c r="E138" s="10" t="s">
        <v>119</v>
      </c>
      <c r="F138" s="10">
        <v>73071</v>
      </c>
      <c r="G138" s="10" t="s">
        <v>47</v>
      </c>
      <c r="H138" s="10" t="s">
        <v>35</v>
      </c>
      <c r="I138" s="10" t="s">
        <v>59</v>
      </c>
      <c r="J138" s="11">
        <v>6388</v>
      </c>
      <c r="K138" s="11">
        <v>4</v>
      </c>
      <c r="L138" s="11">
        <v>0</v>
      </c>
      <c r="M138" s="11">
        <v>249132</v>
      </c>
    </row>
    <row r="139" spans="1:13" x14ac:dyDescent="0.3">
      <c r="A139" s="10" t="s">
        <v>28</v>
      </c>
      <c r="B139" s="10" t="s">
        <v>14</v>
      </c>
      <c r="C139" s="10" t="s">
        <v>15</v>
      </c>
      <c r="D139" s="10" t="s">
        <v>39</v>
      </c>
      <c r="E139" s="10" t="s">
        <v>24</v>
      </c>
      <c r="F139" s="10">
        <v>94521</v>
      </c>
      <c r="G139" s="10" t="s">
        <v>25</v>
      </c>
      <c r="H139" s="10" t="s">
        <v>19</v>
      </c>
      <c r="I139" s="10" t="s">
        <v>21</v>
      </c>
      <c r="J139" s="11">
        <v>129568</v>
      </c>
      <c r="K139" s="11">
        <v>2</v>
      </c>
      <c r="L139" s="11">
        <v>2</v>
      </c>
      <c r="M139" s="11">
        <v>-24294</v>
      </c>
    </row>
    <row r="140" spans="1:13" x14ac:dyDescent="0.3">
      <c r="A140" s="10" t="s">
        <v>28</v>
      </c>
      <c r="B140" s="10" t="s">
        <v>44</v>
      </c>
      <c r="C140" s="10" t="s">
        <v>15</v>
      </c>
      <c r="D140" s="10" t="s">
        <v>192</v>
      </c>
      <c r="E140" s="10" t="s">
        <v>65</v>
      </c>
      <c r="F140" s="10">
        <v>60068</v>
      </c>
      <c r="G140" s="10" t="s">
        <v>47</v>
      </c>
      <c r="H140" s="10" t="s">
        <v>19</v>
      </c>
      <c r="I140" s="10" t="s">
        <v>33</v>
      </c>
      <c r="J140" s="11">
        <v>254744</v>
      </c>
      <c r="K140" s="11">
        <v>7</v>
      </c>
      <c r="L140" s="11">
        <v>6</v>
      </c>
      <c r="M140" s="11">
        <v>-3120614</v>
      </c>
    </row>
    <row r="141" spans="1:13" x14ac:dyDescent="0.3">
      <c r="A141" s="10" t="s">
        <v>28</v>
      </c>
      <c r="B141" s="10" t="s">
        <v>22</v>
      </c>
      <c r="C141" s="10" t="s">
        <v>15</v>
      </c>
      <c r="D141" s="10" t="s">
        <v>193</v>
      </c>
      <c r="E141" s="10" t="s">
        <v>46</v>
      </c>
      <c r="F141" s="10">
        <v>79109</v>
      </c>
      <c r="G141" s="10" t="s">
        <v>47</v>
      </c>
      <c r="H141" s="10" t="s">
        <v>19</v>
      </c>
      <c r="I141" s="10" t="s">
        <v>20</v>
      </c>
      <c r="J141" s="11">
        <v>2053328</v>
      </c>
      <c r="K141" s="11">
        <v>2</v>
      </c>
      <c r="L141" s="11">
        <v>32</v>
      </c>
      <c r="M141" s="11">
        <v>-362352</v>
      </c>
    </row>
    <row r="142" spans="1:13" x14ac:dyDescent="0.3">
      <c r="A142" s="10" t="s">
        <v>28</v>
      </c>
      <c r="B142" s="10" t="s">
        <v>22</v>
      </c>
      <c r="C142" s="10" t="s">
        <v>15</v>
      </c>
      <c r="D142" s="10" t="s">
        <v>194</v>
      </c>
      <c r="E142" s="10" t="s">
        <v>76</v>
      </c>
      <c r="F142" s="10">
        <v>11757</v>
      </c>
      <c r="G142" s="10" t="s">
        <v>57</v>
      </c>
      <c r="H142" s="10" t="s">
        <v>26</v>
      </c>
      <c r="I142" s="10" t="s">
        <v>41</v>
      </c>
      <c r="J142" s="11">
        <v>5548</v>
      </c>
      <c r="K142" s="11">
        <v>1</v>
      </c>
      <c r="L142" s="11">
        <v>0</v>
      </c>
      <c r="M142" s="11">
        <v>266304</v>
      </c>
    </row>
    <row r="143" spans="1:13" x14ac:dyDescent="0.3">
      <c r="A143" s="10" t="s">
        <v>28</v>
      </c>
      <c r="B143" s="10" t="s">
        <v>22</v>
      </c>
      <c r="C143" s="10" t="s">
        <v>15</v>
      </c>
      <c r="D143" s="10" t="s">
        <v>23</v>
      </c>
      <c r="E143" s="10" t="s">
        <v>24</v>
      </c>
      <c r="F143" s="10">
        <v>90008</v>
      </c>
      <c r="G143" s="10" t="s">
        <v>25</v>
      </c>
      <c r="H143" s="10" t="s">
        <v>35</v>
      </c>
      <c r="I143" s="10" t="s">
        <v>36</v>
      </c>
      <c r="J143" s="11">
        <v>9576</v>
      </c>
      <c r="K143" s="11">
        <v>6</v>
      </c>
      <c r="L143" s="11">
        <v>2</v>
      </c>
      <c r="M143" s="11">
        <v>7182</v>
      </c>
    </row>
    <row r="144" spans="1:13" x14ac:dyDescent="0.3">
      <c r="A144" s="10" t="s">
        <v>28</v>
      </c>
      <c r="B144" s="10" t="s">
        <v>14</v>
      </c>
      <c r="C144" s="10" t="s">
        <v>15</v>
      </c>
      <c r="D144" s="10" t="s">
        <v>144</v>
      </c>
      <c r="E144" s="10" t="s">
        <v>24</v>
      </c>
      <c r="F144" s="10">
        <v>92024</v>
      </c>
      <c r="G144" s="10" t="s">
        <v>25</v>
      </c>
      <c r="H144" s="10" t="s">
        <v>35</v>
      </c>
      <c r="I144" s="10" t="s">
        <v>59</v>
      </c>
      <c r="J144" s="11">
        <v>909</v>
      </c>
      <c r="K144" s="11">
        <v>3</v>
      </c>
      <c r="L144" s="11">
        <v>0</v>
      </c>
      <c r="M144" s="11">
        <v>19089</v>
      </c>
    </row>
    <row r="145" spans="1:13" x14ac:dyDescent="0.3">
      <c r="A145" s="10" t="s">
        <v>13</v>
      </c>
      <c r="B145" s="10" t="s">
        <v>44</v>
      </c>
      <c r="C145" s="10" t="s">
        <v>15</v>
      </c>
      <c r="D145" s="10" t="s">
        <v>195</v>
      </c>
      <c r="E145" s="10" t="s">
        <v>46</v>
      </c>
      <c r="F145" s="10">
        <v>77340</v>
      </c>
      <c r="G145" s="10" t="s">
        <v>47</v>
      </c>
      <c r="H145" s="10" t="s">
        <v>35</v>
      </c>
      <c r="I145" s="10" t="s">
        <v>36</v>
      </c>
      <c r="J145" s="11">
        <v>7992</v>
      </c>
      <c r="K145" s="11">
        <v>1</v>
      </c>
      <c r="L145" s="11">
        <v>2</v>
      </c>
      <c r="M145" s="11">
        <v>5994</v>
      </c>
    </row>
    <row r="146" spans="1:13" x14ac:dyDescent="0.3">
      <c r="A146" s="10" t="s">
        <v>28</v>
      </c>
      <c r="B146" s="10" t="s">
        <v>14</v>
      </c>
      <c r="C146" s="10" t="s">
        <v>15</v>
      </c>
      <c r="D146" s="10" t="s">
        <v>92</v>
      </c>
      <c r="E146" s="10" t="s">
        <v>76</v>
      </c>
      <c r="F146" s="10">
        <v>14609</v>
      </c>
      <c r="G146" s="10" t="s">
        <v>57</v>
      </c>
      <c r="H146" s="10" t="s">
        <v>26</v>
      </c>
      <c r="I146" s="10" t="s">
        <v>32</v>
      </c>
      <c r="J146" s="11">
        <v>44915</v>
      </c>
      <c r="K146" s="11">
        <v>5</v>
      </c>
      <c r="L146" s="11">
        <v>0</v>
      </c>
      <c r="M146" s="11">
        <v>8983</v>
      </c>
    </row>
    <row r="147" spans="1:13" x14ac:dyDescent="0.3">
      <c r="A147" s="10" t="s">
        <v>28</v>
      </c>
      <c r="B147" s="10" t="s">
        <v>14</v>
      </c>
      <c r="C147" s="10" t="s">
        <v>15</v>
      </c>
      <c r="D147" s="10" t="s">
        <v>196</v>
      </c>
      <c r="E147" s="10" t="s">
        <v>197</v>
      </c>
      <c r="F147" s="10">
        <v>72701</v>
      </c>
      <c r="G147" s="10" t="s">
        <v>18</v>
      </c>
      <c r="H147" s="10" t="s">
        <v>26</v>
      </c>
      <c r="I147" s="10" t="s">
        <v>60</v>
      </c>
      <c r="J147" s="11">
        <v>10542</v>
      </c>
      <c r="K147" s="11">
        <v>2</v>
      </c>
      <c r="L147" s="11">
        <v>0</v>
      </c>
      <c r="M147" s="11">
        <v>516558</v>
      </c>
    </row>
    <row r="148" spans="1:13" x14ac:dyDescent="0.3">
      <c r="A148" s="10" t="s">
        <v>28</v>
      </c>
      <c r="B148" s="10" t="s">
        <v>14</v>
      </c>
      <c r="C148" s="10" t="s">
        <v>15</v>
      </c>
      <c r="D148" s="10" t="s">
        <v>198</v>
      </c>
      <c r="E148" s="10" t="s">
        <v>24</v>
      </c>
      <c r="F148" s="10">
        <v>92627</v>
      </c>
      <c r="G148" s="10" t="s">
        <v>25</v>
      </c>
      <c r="H148" s="10" t="s">
        <v>26</v>
      </c>
      <c r="I148" s="10" t="s">
        <v>37</v>
      </c>
      <c r="J148" s="11">
        <v>119616</v>
      </c>
      <c r="K148" s="11">
        <v>8</v>
      </c>
      <c r="L148" s="11">
        <v>2</v>
      </c>
      <c r="M148" s="11">
        <v>403704</v>
      </c>
    </row>
    <row r="149" spans="1:13" x14ac:dyDescent="0.3">
      <c r="A149" s="10" t="s">
        <v>28</v>
      </c>
      <c r="B149" s="10" t="s">
        <v>22</v>
      </c>
      <c r="C149" s="10" t="s">
        <v>15</v>
      </c>
      <c r="D149" s="10" t="s">
        <v>199</v>
      </c>
      <c r="E149" s="10" t="s">
        <v>98</v>
      </c>
      <c r="F149" s="10">
        <v>80134</v>
      </c>
      <c r="G149" s="10" t="s">
        <v>25</v>
      </c>
      <c r="H149" s="10" t="s">
        <v>26</v>
      </c>
      <c r="I149" s="10" t="s">
        <v>37</v>
      </c>
      <c r="J149" s="11">
        <v>2262</v>
      </c>
      <c r="K149" s="11">
        <v>2</v>
      </c>
      <c r="L149" s="11">
        <v>7</v>
      </c>
      <c r="M149" s="11">
        <v>-1508</v>
      </c>
    </row>
    <row r="150" spans="1:13" x14ac:dyDescent="0.3">
      <c r="A150" s="10" t="s">
        <v>28</v>
      </c>
      <c r="B150" s="10" t="s">
        <v>14</v>
      </c>
      <c r="C150" s="10" t="s">
        <v>15</v>
      </c>
      <c r="D150" s="10" t="s">
        <v>200</v>
      </c>
      <c r="E150" s="10" t="s">
        <v>167</v>
      </c>
      <c r="F150" s="10">
        <v>30318</v>
      </c>
      <c r="G150" s="10" t="s">
        <v>18</v>
      </c>
      <c r="H150" s="10" t="s">
        <v>26</v>
      </c>
      <c r="I150" s="10" t="s">
        <v>34</v>
      </c>
      <c r="J150" s="11">
        <v>274</v>
      </c>
      <c r="K150" s="11">
        <v>1</v>
      </c>
      <c r="L150" s="11">
        <v>0</v>
      </c>
      <c r="M150" s="11">
        <v>7398</v>
      </c>
    </row>
    <row r="151" spans="1:13" x14ac:dyDescent="0.3">
      <c r="A151" s="10" t="s">
        <v>62</v>
      </c>
      <c r="B151" s="10" t="s">
        <v>14</v>
      </c>
      <c r="C151" s="10" t="s">
        <v>15</v>
      </c>
      <c r="D151" s="10" t="s">
        <v>201</v>
      </c>
      <c r="E151" s="10" t="s">
        <v>112</v>
      </c>
      <c r="F151" s="10">
        <v>64118</v>
      </c>
      <c r="G151" s="10" t="s">
        <v>47</v>
      </c>
      <c r="H151" s="10" t="s">
        <v>19</v>
      </c>
      <c r="I151" s="10" t="s">
        <v>33</v>
      </c>
      <c r="J151" s="11">
        <v>1263</v>
      </c>
      <c r="K151" s="11">
        <v>3</v>
      </c>
      <c r="L151" s="11">
        <v>0</v>
      </c>
      <c r="M151" s="11">
        <v>40416</v>
      </c>
    </row>
    <row r="152" spans="1:13" x14ac:dyDescent="0.3">
      <c r="A152" s="10" t="s">
        <v>28</v>
      </c>
      <c r="B152" s="10" t="s">
        <v>44</v>
      </c>
      <c r="C152" s="10" t="s">
        <v>15</v>
      </c>
      <c r="D152" s="10" t="s">
        <v>202</v>
      </c>
      <c r="E152" s="10" t="s">
        <v>203</v>
      </c>
      <c r="F152" s="10">
        <v>59405</v>
      </c>
      <c r="G152" s="10" t="s">
        <v>25</v>
      </c>
      <c r="H152" s="10" t="s">
        <v>35</v>
      </c>
      <c r="I152" s="10" t="s">
        <v>162</v>
      </c>
      <c r="J152" s="11">
        <v>299995</v>
      </c>
      <c r="K152" s="11">
        <v>5</v>
      </c>
      <c r="L152" s="11">
        <v>0</v>
      </c>
      <c r="M152" s="11">
        <v>1379977</v>
      </c>
    </row>
    <row r="153" spans="1:13" x14ac:dyDescent="0.3">
      <c r="A153" s="10" t="s">
        <v>62</v>
      </c>
      <c r="B153" s="10" t="s">
        <v>22</v>
      </c>
      <c r="C153" s="10" t="s">
        <v>15</v>
      </c>
      <c r="D153" s="10" t="s">
        <v>140</v>
      </c>
      <c r="E153" s="10" t="s">
        <v>70</v>
      </c>
      <c r="F153" s="10">
        <v>48234</v>
      </c>
      <c r="G153" s="10" t="s">
        <v>47</v>
      </c>
      <c r="H153" s="10" t="s">
        <v>19</v>
      </c>
      <c r="I153" s="10" t="s">
        <v>31</v>
      </c>
      <c r="J153" s="11">
        <v>21098</v>
      </c>
      <c r="K153" s="11">
        <v>2</v>
      </c>
      <c r="L153" s="11">
        <v>0</v>
      </c>
      <c r="M153" s="11">
        <v>21098</v>
      </c>
    </row>
    <row r="154" spans="1:13" x14ac:dyDescent="0.3">
      <c r="A154" s="10" t="s">
        <v>28</v>
      </c>
      <c r="B154" s="10" t="s">
        <v>44</v>
      </c>
      <c r="C154" s="10" t="s">
        <v>15</v>
      </c>
      <c r="D154" s="10" t="s">
        <v>204</v>
      </c>
      <c r="E154" s="10" t="s">
        <v>30</v>
      </c>
      <c r="F154" s="10">
        <v>33801</v>
      </c>
      <c r="G154" s="10" t="s">
        <v>18</v>
      </c>
      <c r="H154" s="10" t="s">
        <v>19</v>
      </c>
      <c r="I154" s="10" t="s">
        <v>21</v>
      </c>
      <c r="J154" s="11">
        <v>683952</v>
      </c>
      <c r="K154" s="11">
        <v>3</v>
      </c>
      <c r="L154" s="11">
        <v>2</v>
      </c>
      <c r="M154" s="11">
        <v>42747</v>
      </c>
    </row>
    <row r="155" spans="1:13" x14ac:dyDescent="0.3">
      <c r="A155" s="10" t="s">
        <v>13</v>
      </c>
      <c r="B155" s="10" t="s">
        <v>14</v>
      </c>
      <c r="C155" s="10" t="s">
        <v>15</v>
      </c>
      <c r="D155" s="10" t="s">
        <v>205</v>
      </c>
      <c r="E155" s="10" t="s">
        <v>88</v>
      </c>
      <c r="F155" s="10">
        <v>36116</v>
      </c>
      <c r="G155" s="10" t="s">
        <v>18</v>
      </c>
      <c r="H155" s="10" t="s">
        <v>35</v>
      </c>
      <c r="I155" s="10" t="s">
        <v>36</v>
      </c>
      <c r="J155" s="11">
        <v>97995</v>
      </c>
      <c r="K155" s="11">
        <v>5</v>
      </c>
      <c r="L155" s="11">
        <v>0</v>
      </c>
      <c r="M155" s="11">
        <v>274386</v>
      </c>
    </row>
    <row r="156" spans="1:13" x14ac:dyDescent="0.3">
      <c r="A156" s="10" t="s">
        <v>28</v>
      </c>
      <c r="B156" s="10" t="s">
        <v>14</v>
      </c>
      <c r="C156" s="10" t="s">
        <v>15</v>
      </c>
      <c r="D156" s="10" t="s">
        <v>206</v>
      </c>
      <c r="E156" s="10" t="s">
        <v>81</v>
      </c>
      <c r="F156" s="10">
        <v>85204</v>
      </c>
      <c r="G156" s="10" t="s">
        <v>25</v>
      </c>
      <c r="H156" s="10" t="s">
        <v>26</v>
      </c>
      <c r="I156" s="10" t="s">
        <v>32</v>
      </c>
      <c r="J156" s="11">
        <v>16768</v>
      </c>
      <c r="K156" s="11">
        <v>2</v>
      </c>
      <c r="L156" s="11">
        <v>2</v>
      </c>
      <c r="M156" s="11">
        <v>14672</v>
      </c>
    </row>
    <row r="157" spans="1:13" x14ac:dyDescent="0.3">
      <c r="A157" s="10" t="s">
        <v>13</v>
      </c>
      <c r="B157" s="10" t="s">
        <v>14</v>
      </c>
      <c r="C157" s="10" t="s">
        <v>15</v>
      </c>
      <c r="D157" s="10" t="s">
        <v>79</v>
      </c>
      <c r="E157" s="10" t="s">
        <v>65</v>
      </c>
      <c r="F157" s="10">
        <v>60653</v>
      </c>
      <c r="G157" s="10" t="s">
        <v>47</v>
      </c>
      <c r="H157" s="10" t="s">
        <v>26</v>
      </c>
      <c r="I157" s="10" t="s">
        <v>37</v>
      </c>
      <c r="J157" s="11">
        <v>42616</v>
      </c>
      <c r="K157" s="11">
        <v>7</v>
      </c>
      <c r="L157" s="11">
        <v>8</v>
      </c>
      <c r="M157" s="11">
        <v>-681856</v>
      </c>
    </row>
    <row r="158" spans="1:13" x14ac:dyDescent="0.3">
      <c r="A158" s="10" t="s">
        <v>62</v>
      </c>
      <c r="B158" s="10" t="s">
        <v>14</v>
      </c>
      <c r="C158" s="10" t="s">
        <v>15</v>
      </c>
      <c r="D158" s="10" t="s">
        <v>207</v>
      </c>
      <c r="E158" s="10" t="s">
        <v>49</v>
      </c>
      <c r="F158" s="10">
        <v>54302</v>
      </c>
      <c r="G158" s="10" t="s">
        <v>47</v>
      </c>
      <c r="H158" s="10" t="s">
        <v>35</v>
      </c>
      <c r="I158" s="10" t="s">
        <v>59</v>
      </c>
      <c r="J158" s="11">
        <v>4689</v>
      </c>
      <c r="K158" s="11">
        <v>6</v>
      </c>
      <c r="L158" s="11">
        <v>0</v>
      </c>
      <c r="M158" s="11">
        <v>206316</v>
      </c>
    </row>
    <row r="159" spans="1:13" x14ac:dyDescent="0.3">
      <c r="A159" s="10" t="s">
        <v>28</v>
      </c>
      <c r="B159" s="10" t="s">
        <v>14</v>
      </c>
      <c r="C159" s="10" t="s">
        <v>15</v>
      </c>
      <c r="D159" s="10" t="s">
        <v>82</v>
      </c>
      <c r="E159" s="10" t="s">
        <v>104</v>
      </c>
      <c r="F159" s="10">
        <v>45503</v>
      </c>
      <c r="G159" s="10" t="s">
        <v>57</v>
      </c>
      <c r="H159" s="10" t="s">
        <v>26</v>
      </c>
      <c r="I159" s="10" t="s">
        <v>32</v>
      </c>
      <c r="J159" s="11">
        <v>646776</v>
      </c>
      <c r="K159" s="11">
        <v>9</v>
      </c>
      <c r="L159" s="11">
        <v>2</v>
      </c>
      <c r="M159" s="11">
        <v>-1455246</v>
      </c>
    </row>
    <row r="160" spans="1:13" x14ac:dyDescent="0.3">
      <c r="A160" s="10" t="s">
        <v>13</v>
      </c>
      <c r="B160" s="10" t="s">
        <v>22</v>
      </c>
      <c r="C160" s="10" t="s">
        <v>15</v>
      </c>
      <c r="D160" s="10" t="s">
        <v>208</v>
      </c>
      <c r="E160" s="10" t="s">
        <v>24</v>
      </c>
      <c r="F160" s="10">
        <v>92804</v>
      </c>
      <c r="G160" s="10" t="s">
        <v>25</v>
      </c>
      <c r="H160" s="10" t="s">
        <v>26</v>
      </c>
      <c r="I160" s="10" t="s">
        <v>32</v>
      </c>
      <c r="J160" s="11">
        <v>129578</v>
      </c>
      <c r="K160" s="11">
        <v>2</v>
      </c>
      <c r="L160" s="11">
        <v>0</v>
      </c>
      <c r="M160" s="11">
        <v>3109872</v>
      </c>
    </row>
    <row r="161" spans="1:13" x14ac:dyDescent="0.3">
      <c r="A161" s="10" t="s">
        <v>28</v>
      </c>
      <c r="B161" s="10" t="s">
        <v>14</v>
      </c>
      <c r="C161" s="10" t="s">
        <v>15</v>
      </c>
      <c r="D161" s="10" t="s">
        <v>209</v>
      </c>
      <c r="E161" s="10" t="s">
        <v>43</v>
      </c>
      <c r="F161" s="10">
        <v>98270</v>
      </c>
      <c r="G161" s="10" t="s">
        <v>25</v>
      </c>
      <c r="H161" s="10" t="s">
        <v>26</v>
      </c>
      <c r="I161" s="10" t="s">
        <v>34</v>
      </c>
      <c r="J161" s="11">
        <v>882</v>
      </c>
      <c r="K161" s="11">
        <v>3</v>
      </c>
      <c r="L161" s="11">
        <v>0</v>
      </c>
      <c r="M161" s="11">
        <v>23814</v>
      </c>
    </row>
    <row r="162" spans="1:13" x14ac:dyDescent="0.3">
      <c r="A162" s="10" t="s">
        <v>28</v>
      </c>
      <c r="B162" s="10" t="s">
        <v>14</v>
      </c>
      <c r="C162" s="10" t="s">
        <v>15</v>
      </c>
      <c r="D162" s="10" t="s">
        <v>210</v>
      </c>
      <c r="E162" s="10" t="s">
        <v>95</v>
      </c>
      <c r="F162" s="10">
        <v>97301</v>
      </c>
      <c r="G162" s="10" t="s">
        <v>25</v>
      </c>
      <c r="H162" s="10" t="s">
        <v>35</v>
      </c>
      <c r="I162" s="10" t="s">
        <v>36</v>
      </c>
      <c r="J162" s="11">
        <v>84784</v>
      </c>
      <c r="K162" s="11">
        <v>2</v>
      </c>
      <c r="L162" s="11">
        <v>2</v>
      </c>
      <c r="M162" s="11">
        <v>-201362</v>
      </c>
    </row>
    <row r="163" spans="1:13" x14ac:dyDescent="0.3">
      <c r="A163" s="10" t="s">
        <v>28</v>
      </c>
      <c r="B163" s="10" t="s">
        <v>14</v>
      </c>
      <c r="C163" s="10" t="s">
        <v>15</v>
      </c>
      <c r="D163" s="10" t="s">
        <v>211</v>
      </c>
      <c r="E163" s="10" t="s">
        <v>46</v>
      </c>
      <c r="F163" s="10">
        <v>78041</v>
      </c>
      <c r="G163" s="10" t="s">
        <v>47</v>
      </c>
      <c r="H163" s="10" t="s">
        <v>26</v>
      </c>
      <c r="I163" s="10" t="s">
        <v>34</v>
      </c>
      <c r="J163" s="11">
        <v>9344</v>
      </c>
      <c r="K163" s="11">
        <v>2</v>
      </c>
      <c r="L163" s="11">
        <v>2</v>
      </c>
      <c r="M163" s="11">
        <v>1168</v>
      </c>
    </row>
    <row r="164" spans="1:13" x14ac:dyDescent="0.3">
      <c r="A164" s="10" t="s">
        <v>62</v>
      </c>
      <c r="B164" s="10" t="s">
        <v>22</v>
      </c>
      <c r="C164" s="10" t="s">
        <v>15</v>
      </c>
      <c r="D164" s="10" t="s">
        <v>135</v>
      </c>
      <c r="E164" s="10" t="s">
        <v>46</v>
      </c>
      <c r="F164" s="10">
        <v>75217</v>
      </c>
      <c r="G164" s="10" t="s">
        <v>47</v>
      </c>
      <c r="H164" s="10" t="s">
        <v>35</v>
      </c>
      <c r="I164" s="10" t="s">
        <v>36</v>
      </c>
      <c r="J164" s="11">
        <v>369576</v>
      </c>
      <c r="K164" s="11">
        <v>3</v>
      </c>
      <c r="L164" s="11">
        <v>2</v>
      </c>
      <c r="M164" s="11">
        <v>415773</v>
      </c>
    </row>
    <row r="165" spans="1:13" x14ac:dyDescent="0.3">
      <c r="A165" s="10" t="s">
        <v>13</v>
      </c>
      <c r="B165" s="10" t="s">
        <v>14</v>
      </c>
      <c r="C165" s="10" t="s">
        <v>15</v>
      </c>
      <c r="D165" s="10" t="s">
        <v>212</v>
      </c>
      <c r="E165" s="10" t="s">
        <v>104</v>
      </c>
      <c r="F165" s="10">
        <v>43123</v>
      </c>
      <c r="G165" s="10" t="s">
        <v>57</v>
      </c>
      <c r="H165" s="10" t="s">
        <v>35</v>
      </c>
      <c r="I165" s="10" t="s">
        <v>36</v>
      </c>
      <c r="J165" s="11">
        <v>11994</v>
      </c>
      <c r="K165" s="11">
        <v>10</v>
      </c>
      <c r="L165" s="11">
        <v>4</v>
      </c>
      <c r="M165" s="11">
        <v>15992</v>
      </c>
    </row>
    <row r="166" spans="1:13" x14ac:dyDescent="0.3">
      <c r="A166" s="10" t="s">
        <v>13</v>
      </c>
      <c r="B166" s="10" t="s">
        <v>22</v>
      </c>
      <c r="C166" s="10" t="s">
        <v>15</v>
      </c>
      <c r="D166" s="10" t="s">
        <v>75</v>
      </c>
      <c r="E166" s="10" t="s">
        <v>76</v>
      </c>
      <c r="F166" s="10">
        <v>10011</v>
      </c>
      <c r="G166" s="10" t="s">
        <v>57</v>
      </c>
      <c r="H166" s="10" t="s">
        <v>19</v>
      </c>
      <c r="I166" s="10" t="s">
        <v>33</v>
      </c>
      <c r="J166" s="11">
        <v>4048</v>
      </c>
      <c r="K166" s="11">
        <v>2</v>
      </c>
      <c r="L166" s="11">
        <v>0</v>
      </c>
      <c r="M166" s="11">
        <v>157872</v>
      </c>
    </row>
    <row r="167" spans="1:13" x14ac:dyDescent="0.3">
      <c r="A167" s="10" t="s">
        <v>28</v>
      </c>
      <c r="B167" s="10" t="s">
        <v>22</v>
      </c>
      <c r="C167" s="10" t="s">
        <v>15</v>
      </c>
      <c r="D167" s="10" t="s">
        <v>213</v>
      </c>
      <c r="E167" s="10" t="s">
        <v>70</v>
      </c>
      <c r="F167" s="10">
        <v>48126</v>
      </c>
      <c r="G167" s="10" t="s">
        <v>47</v>
      </c>
      <c r="H167" s="10" t="s">
        <v>19</v>
      </c>
      <c r="I167" s="10" t="s">
        <v>21</v>
      </c>
      <c r="J167" s="11">
        <v>30196</v>
      </c>
      <c r="K167" s="11">
        <v>2</v>
      </c>
      <c r="L167" s="11">
        <v>0</v>
      </c>
      <c r="M167" s="11">
        <v>875684</v>
      </c>
    </row>
    <row r="168" spans="1:13" x14ac:dyDescent="0.3">
      <c r="A168" s="10" t="s">
        <v>13</v>
      </c>
      <c r="B168" s="10" t="s">
        <v>22</v>
      </c>
      <c r="C168" s="10" t="s">
        <v>15</v>
      </c>
      <c r="D168" s="10" t="s">
        <v>214</v>
      </c>
      <c r="E168" s="10" t="s">
        <v>167</v>
      </c>
      <c r="F168" s="10">
        <v>31088</v>
      </c>
      <c r="G168" s="10" t="s">
        <v>18</v>
      </c>
      <c r="H168" s="10" t="s">
        <v>19</v>
      </c>
      <c r="I168" s="10" t="s">
        <v>21</v>
      </c>
      <c r="J168" s="11">
        <v>39294</v>
      </c>
      <c r="K168" s="11">
        <v>3</v>
      </c>
      <c r="L168" s="11">
        <v>0</v>
      </c>
      <c r="M168" s="11">
        <v>432234</v>
      </c>
    </row>
    <row r="169" spans="1:13" x14ac:dyDescent="0.3">
      <c r="A169" s="10" t="s">
        <v>28</v>
      </c>
      <c r="B169" s="10" t="s">
        <v>44</v>
      </c>
      <c r="C169" s="10" t="s">
        <v>15</v>
      </c>
      <c r="D169" s="10" t="s">
        <v>215</v>
      </c>
      <c r="E169" s="10" t="s">
        <v>24</v>
      </c>
      <c r="F169" s="10">
        <v>94591</v>
      </c>
      <c r="G169" s="10" t="s">
        <v>25</v>
      </c>
      <c r="H169" s="10" t="s">
        <v>19</v>
      </c>
      <c r="I169" s="10" t="s">
        <v>33</v>
      </c>
      <c r="J169" s="11">
        <v>10492</v>
      </c>
      <c r="K169" s="11">
        <v>5</v>
      </c>
      <c r="L169" s="11">
        <v>0</v>
      </c>
      <c r="M169" s="11">
        <v>272792</v>
      </c>
    </row>
    <row r="170" spans="1:13" x14ac:dyDescent="0.3">
      <c r="A170" s="10" t="s">
        <v>13</v>
      </c>
      <c r="B170" s="10" t="s">
        <v>14</v>
      </c>
      <c r="C170" s="10" t="s">
        <v>15</v>
      </c>
      <c r="D170" s="10" t="s">
        <v>216</v>
      </c>
      <c r="E170" s="10" t="s">
        <v>24</v>
      </c>
      <c r="F170" s="10">
        <v>92691</v>
      </c>
      <c r="G170" s="10" t="s">
        <v>25</v>
      </c>
      <c r="H170" s="10" t="s">
        <v>26</v>
      </c>
      <c r="I170" s="10" t="s">
        <v>32</v>
      </c>
      <c r="J170" s="11">
        <v>3304</v>
      </c>
      <c r="K170" s="11">
        <v>2</v>
      </c>
      <c r="L170" s="11">
        <v>0</v>
      </c>
      <c r="M170" s="11">
        <v>85904</v>
      </c>
    </row>
    <row r="171" spans="1:13" x14ac:dyDescent="0.3">
      <c r="A171" s="10" t="s">
        <v>28</v>
      </c>
      <c r="B171" s="10" t="s">
        <v>14</v>
      </c>
      <c r="C171" s="10" t="s">
        <v>15</v>
      </c>
      <c r="D171" s="10" t="s">
        <v>217</v>
      </c>
      <c r="E171" s="10" t="s">
        <v>70</v>
      </c>
      <c r="F171" s="10">
        <v>48307</v>
      </c>
      <c r="G171" s="10" t="s">
        <v>47</v>
      </c>
      <c r="H171" s="10" t="s">
        <v>35</v>
      </c>
      <c r="I171" s="10" t="s">
        <v>59</v>
      </c>
      <c r="J171" s="11">
        <v>13252</v>
      </c>
      <c r="K171" s="11">
        <v>4</v>
      </c>
      <c r="L171" s="11">
        <v>0</v>
      </c>
      <c r="M171" s="11">
        <v>543332</v>
      </c>
    </row>
    <row r="172" spans="1:13" x14ac:dyDescent="0.3">
      <c r="A172" s="10" t="s">
        <v>28</v>
      </c>
      <c r="B172" s="10" t="s">
        <v>44</v>
      </c>
      <c r="C172" s="10" t="s">
        <v>15</v>
      </c>
      <c r="D172" s="10" t="s">
        <v>218</v>
      </c>
      <c r="E172" s="10" t="s">
        <v>132</v>
      </c>
      <c r="F172" s="10">
        <v>7060</v>
      </c>
      <c r="G172" s="10" t="s">
        <v>57</v>
      </c>
      <c r="H172" s="10" t="s">
        <v>26</v>
      </c>
      <c r="I172" s="10" t="s">
        <v>41</v>
      </c>
      <c r="J172" s="11">
        <v>648</v>
      </c>
      <c r="K172" s="11">
        <v>1</v>
      </c>
      <c r="L172" s="11">
        <v>0</v>
      </c>
      <c r="M172" s="11">
        <v>31752</v>
      </c>
    </row>
    <row r="173" spans="1:13" x14ac:dyDescent="0.3">
      <c r="A173" s="10" t="s">
        <v>28</v>
      </c>
      <c r="B173" s="10" t="s">
        <v>22</v>
      </c>
      <c r="C173" s="10" t="s">
        <v>15</v>
      </c>
      <c r="D173" s="10" t="s">
        <v>219</v>
      </c>
      <c r="E173" s="10" t="s">
        <v>81</v>
      </c>
      <c r="F173" s="10">
        <v>85635</v>
      </c>
      <c r="G173" s="10" t="s">
        <v>25</v>
      </c>
      <c r="H173" s="10" t="s">
        <v>26</v>
      </c>
      <c r="I173" s="10" t="s">
        <v>77</v>
      </c>
      <c r="J173" s="11">
        <v>3156</v>
      </c>
      <c r="K173" s="11">
        <v>5</v>
      </c>
      <c r="L173" s="11">
        <v>2</v>
      </c>
      <c r="M173" s="11">
        <v>98625</v>
      </c>
    </row>
    <row r="174" spans="1:13" x14ac:dyDescent="0.3">
      <c r="A174" s="10" t="s">
        <v>13</v>
      </c>
      <c r="B174" s="10" t="s">
        <v>22</v>
      </c>
      <c r="C174" s="10" t="s">
        <v>15</v>
      </c>
      <c r="D174" s="10" t="s">
        <v>220</v>
      </c>
      <c r="E174" s="10" t="s">
        <v>43</v>
      </c>
      <c r="F174" s="10">
        <v>98661</v>
      </c>
      <c r="G174" s="10" t="s">
        <v>25</v>
      </c>
      <c r="H174" s="10" t="s">
        <v>19</v>
      </c>
      <c r="I174" s="10" t="s">
        <v>33</v>
      </c>
      <c r="J174" s="11">
        <v>148</v>
      </c>
      <c r="K174" s="11">
        <v>4</v>
      </c>
      <c r="L174" s="11">
        <v>0</v>
      </c>
      <c r="M174" s="11">
        <v>6068</v>
      </c>
    </row>
    <row r="175" spans="1:13" x14ac:dyDescent="0.3">
      <c r="A175" s="10" t="s">
        <v>168</v>
      </c>
      <c r="B175" s="10" t="s">
        <v>44</v>
      </c>
      <c r="C175" s="10" t="s">
        <v>15</v>
      </c>
      <c r="D175" s="10" t="s">
        <v>97</v>
      </c>
      <c r="E175" s="10" t="s">
        <v>65</v>
      </c>
      <c r="F175" s="10">
        <v>60505</v>
      </c>
      <c r="G175" s="10" t="s">
        <v>47</v>
      </c>
      <c r="H175" s="10" t="s">
        <v>19</v>
      </c>
      <c r="I175" s="10" t="s">
        <v>21</v>
      </c>
      <c r="J175" s="11">
        <v>701372</v>
      </c>
      <c r="K175" s="11">
        <v>2</v>
      </c>
      <c r="L175" s="11">
        <v>3</v>
      </c>
      <c r="M175" s="11">
        <v>-50098</v>
      </c>
    </row>
    <row r="176" spans="1:13" x14ac:dyDescent="0.3">
      <c r="A176" s="10" t="s">
        <v>28</v>
      </c>
      <c r="B176" s="10" t="s">
        <v>14</v>
      </c>
      <c r="C176" s="10" t="s">
        <v>15</v>
      </c>
      <c r="D176" s="10" t="s">
        <v>155</v>
      </c>
      <c r="E176" s="10" t="s">
        <v>46</v>
      </c>
      <c r="F176" s="10">
        <v>76017</v>
      </c>
      <c r="G176" s="10" t="s">
        <v>47</v>
      </c>
      <c r="H176" s="10" t="s">
        <v>26</v>
      </c>
      <c r="I176" s="10" t="s">
        <v>32</v>
      </c>
      <c r="J176" s="11">
        <v>999432</v>
      </c>
      <c r="K176" s="11">
        <v>7</v>
      </c>
      <c r="L176" s="11">
        <v>2</v>
      </c>
      <c r="M176" s="11">
        <v>124929</v>
      </c>
    </row>
    <row r="177" spans="1:13" x14ac:dyDescent="0.3">
      <c r="A177" s="10" t="s">
        <v>168</v>
      </c>
      <c r="B177" s="10" t="s">
        <v>14</v>
      </c>
      <c r="C177" s="10" t="s">
        <v>15</v>
      </c>
      <c r="D177" s="10" t="s">
        <v>183</v>
      </c>
      <c r="E177" s="10" t="s">
        <v>17</v>
      </c>
      <c r="F177" s="10">
        <v>40214</v>
      </c>
      <c r="G177" s="10" t="s">
        <v>18</v>
      </c>
      <c r="H177" s="10" t="s">
        <v>26</v>
      </c>
      <c r="I177" s="10" t="s">
        <v>77</v>
      </c>
      <c r="J177" s="11">
        <v>1074</v>
      </c>
      <c r="K177" s="11">
        <v>3</v>
      </c>
      <c r="L177" s="11">
        <v>0</v>
      </c>
      <c r="M177" s="11">
        <v>52626</v>
      </c>
    </row>
    <row r="178" spans="1:13" x14ac:dyDescent="0.3">
      <c r="A178" s="10" t="s">
        <v>13</v>
      </c>
      <c r="B178" s="10" t="s">
        <v>22</v>
      </c>
      <c r="C178" s="10" t="s">
        <v>15</v>
      </c>
      <c r="D178" s="10" t="s">
        <v>135</v>
      </c>
      <c r="E178" s="10" t="s">
        <v>46</v>
      </c>
      <c r="F178" s="10">
        <v>75081</v>
      </c>
      <c r="G178" s="10" t="s">
        <v>47</v>
      </c>
      <c r="H178" s="10" t="s">
        <v>26</v>
      </c>
      <c r="I178" s="10" t="s">
        <v>110</v>
      </c>
      <c r="J178" s="11">
        <v>2376</v>
      </c>
      <c r="K178" s="11">
        <v>3</v>
      </c>
      <c r="L178" s="11">
        <v>2</v>
      </c>
      <c r="M178" s="11">
        <v>2079</v>
      </c>
    </row>
    <row r="179" spans="1:13" x14ac:dyDescent="0.3">
      <c r="A179" s="10" t="s">
        <v>62</v>
      </c>
      <c r="B179" s="10" t="s">
        <v>14</v>
      </c>
      <c r="C179" s="10" t="s">
        <v>15</v>
      </c>
      <c r="D179" s="10" t="s">
        <v>221</v>
      </c>
      <c r="E179" s="10" t="s">
        <v>104</v>
      </c>
      <c r="F179" s="10">
        <v>44105</v>
      </c>
      <c r="G179" s="10" t="s">
        <v>57</v>
      </c>
      <c r="H179" s="10" t="s">
        <v>19</v>
      </c>
      <c r="I179" s="10" t="s">
        <v>33</v>
      </c>
      <c r="J179" s="11">
        <v>3036</v>
      </c>
      <c r="K179" s="11">
        <v>5</v>
      </c>
      <c r="L179" s="11">
        <v>2</v>
      </c>
      <c r="M179" s="11">
        <v>87285</v>
      </c>
    </row>
    <row r="180" spans="1:13" x14ac:dyDescent="0.3">
      <c r="A180" s="10" t="s">
        <v>28</v>
      </c>
      <c r="B180" s="10" t="s">
        <v>14</v>
      </c>
      <c r="C180" s="10" t="s">
        <v>15</v>
      </c>
      <c r="D180" s="10" t="s">
        <v>222</v>
      </c>
      <c r="E180" s="10" t="s">
        <v>46</v>
      </c>
      <c r="F180" s="10">
        <v>75701</v>
      </c>
      <c r="G180" s="10" t="s">
        <v>47</v>
      </c>
      <c r="H180" s="10" t="s">
        <v>26</v>
      </c>
      <c r="I180" s="10" t="s">
        <v>38</v>
      </c>
      <c r="J180" s="11">
        <v>2688</v>
      </c>
      <c r="K180" s="11">
        <v>3</v>
      </c>
      <c r="L180" s="11">
        <v>8</v>
      </c>
      <c r="M180" s="11">
        <v>-7392</v>
      </c>
    </row>
    <row r="181" spans="1:13" x14ac:dyDescent="0.3">
      <c r="A181" s="10" t="s">
        <v>168</v>
      </c>
      <c r="B181" s="10" t="s">
        <v>22</v>
      </c>
      <c r="C181" s="10" t="s">
        <v>15</v>
      </c>
      <c r="D181" s="10" t="s">
        <v>223</v>
      </c>
      <c r="E181" s="10" t="s">
        <v>40</v>
      </c>
      <c r="F181" s="10">
        <v>27217</v>
      </c>
      <c r="G181" s="10" t="s">
        <v>18</v>
      </c>
      <c r="H181" s="10" t="s">
        <v>35</v>
      </c>
      <c r="I181" s="10" t="s">
        <v>123</v>
      </c>
      <c r="J181" s="11">
        <v>799998</v>
      </c>
      <c r="K181" s="11">
        <v>4</v>
      </c>
      <c r="L181" s="11">
        <v>5</v>
      </c>
      <c r="M181" s="11">
        <v>-38399904</v>
      </c>
    </row>
    <row r="182" spans="1:13" x14ac:dyDescent="0.3">
      <c r="A182" s="10" t="s">
        <v>13</v>
      </c>
      <c r="B182" s="10" t="s">
        <v>14</v>
      </c>
      <c r="C182" s="10" t="s">
        <v>15</v>
      </c>
      <c r="D182" s="10" t="s">
        <v>224</v>
      </c>
      <c r="E182" s="10" t="s">
        <v>83</v>
      </c>
      <c r="F182" s="10">
        <v>22980</v>
      </c>
      <c r="G182" s="10" t="s">
        <v>18</v>
      </c>
      <c r="H182" s="10" t="s">
        <v>19</v>
      </c>
      <c r="I182" s="10" t="s">
        <v>33</v>
      </c>
      <c r="J182" s="11">
        <v>10401</v>
      </c>
      <c r="K182" s="11">
        <v>1</v>
      </c>
      <c r="L182" s="11">
        <v>0</v>
      </c>
      <c r="M182" s="11">
        <v>145614</v>
      </c>
    </row>
    <row r="183" spans="1:13" x14ac:dyDescent="0.3">
      <c r="A183" s="10" t="s">
        <v>62</v>
      </c>
      <c r="B183" s="10" t="s">
        <v>44</v>
      </c>
      <c r="C183" s="10" t="s">
        <v>15</v>
      </c>
      <c r="D183" s="10" t="s">
        <v>225</v>
      </c>
      <c r="E183" s="10" t="s">
        <v>56</v>
      </c>
      <c r="F183" s="10">
        <v>19013</v>
      </c>
      <c r="G183" s="10" t="s">
        <v>57</v>
      </c>
      <c r="H183" s="10" t="s">
        <v>26</v>
      </c>
      <c r="I183" s="10" t="s">
        <v>34</v>
      </c>
      <c r="J183" s="11">
        <v>198272</v>
      </c>
      <c r="K183" s="11">
        <v>8</v>
      </c>
      <c r="L183" s="11">
        <v>2</v>
      </c>
      <c r="M183" s="11">
        <v>173488</v>
      </c>
    </row>
    <row r="184" spans="1:13" x14ac:dyDescent="0.3">
      <c r="A184" s="10" t="s">
        <v>28</v>
      </c>
      <c r="B184" s="10" t="s">
        <v>22</v>
      </c>
      <c r="C184" s="10" t="s">
        <v>15</v>
      </c>
      <c r="D184" s="10" t="s">
        <v>226</v>
      </c>
      <c r="E184" s="10" t="s">
        <v>40</v>
      </c>
      <c r="F184" s="10">
        <v>27511</v>
      </c>
      <c r="G184" s="10" t="s">
        <v>18</v>
      </c>
      <c r="H184" s="10" t="s">
        <v>26</v>
      </c>
      <c r="I184" s="10" t="s">
        <v>41</v>
      </c>
      <c r="J184" s="11">
        <v>10368</v>
      </c>
      <c r="K184" s="11">
        <v>2</v>
      </c>
      <c r="L184" s="11">
        <v>2</v>
      </c>
      <c r="M184" s="11">
        <v>36288</v>
      </c>
    </row>
    <row r="185" spans="1:13" x14ac:dyDescent="0.3">
      <c r="A185" s="10" t="s">
        <v>28</v>
      </c>
      <c r="B185" s="10" t="s">
        <v>14</v>
      </c>
      <c r="C185" s="10" t="s">
        <v>15</v>
      </c>
      <c r="D185" s="10" t="s">
        <v>227</v>
      </c>
      <c r="E185" s="10" t="s">
        <v>30</v>
      </c>
      <c r="F185" s="10">
        <v>32137</v>
      </c>
      <c r="G185" s="10" t="s">
        <v>18</v>
      </c>
      <c r="H185" s="10" t="s">
        <v>26</v>
      </c>
      <c r="I185" s="10" t="s">
        <v>60</v>
      </c>
      <c r="J185" s="11">
        <v>24448</v>
      </c>
      <c r="K185" s="11">
        <v>4</v>
      </c>
      <c r="L185" s="11">
        <v>2</v>
      </c>
      <c r="M185" s="11">
        <v>88624</v>
      </c>
    </row>
    <row r="186" spans="1:13" x14ac:dyDescent="0.3">
      <c r="A186" s="10" t="s">
        <v>28</v>
      </c>
      <c r="B186" s="10" t="s">
        <v>22</v>
      </c>
      <c r="C186" s="10" t="s">
        <v>15</v>
      </c>
      <c r="D186" s="10" t="s">
        <v>228</v>
      </c>
      <c r="E186" s="10" t="s">
        <v>76</v>
      </c>
      <c r="F186" s="10">
        <v>10550</v>
      </c>
      <c r="G186" s="10" t="s">
        <v>57</v>
      </c>
      <c r="H186" s="10" t="s">
        <v>26</v>
      </c>
      <c r="I186" s="10" t="s">
        <v>38</v>
      </c>
      <c r="J186" s="11">
        <v>28134</v>
      </c>
      <c r="K186" s="11">
        <v>6</v>
      </c>
      <c r="L186" s="11">
        <v>0</v>
      </c>
      <c r="M186" s="11">
        <v>1097226</v>
      </c>
    </row>
    <row r="187" spans="1:13" x14ac:dyDescent="0.3">
      <c r="A187" s="10" t="s">
        <v>28</v>
      </c>
      <c r="B187" s="10" t="s">
        <v>22</v>
      </c>
      <c r="C187" s="10" t="s">
        <v>15</v>
      </c>
      <c r="D187" s="10" t="s">
        <v>140</v>
      </c>
      <c r="E187" s="10" t="s">
        <v>70</v>
      </c>
      <c r="F187" s="10">
        <v>48205</v>
      </c>
      <c r="G187" s="10" t="s">
        <v>47</v>
      </c>
      <c r="H187" s="10" t="s">
        <v>19</v>
      </c>
      <c r="I187" s="10" t="s">
        <v>31</v>
      </c>
      <c r="J187" s="11">
        <v>165294</v>
      </c>
      <c r="K187" s="11">
        <v>3</v>
      </c>
      <c r="L187" s="11">
        <v>0</v>
      </c>
      <c r="M187" s="11">
        <v>2314116</v>
      </c>
    </row>
    <row r="188" spans="1:13" x14ac:dyDescent="0.3">
      <c r="A188" s="10" t="s">
        <v>28</v>
      </c>
      <c r="B188" s="10" t="s">
        <v>22</v>
      </c>
      <c r="C188" s="10" t="s">
        <v>15</v>
      </c>
      <c r="D188" s="10" t="s">
        <v>229</v>
      </c>
      <c r="E188" s="10" t="s">
        <v>30</v>
      </c>
      <c r="F188" s="10">
        <v>33012</v>
      </c>
      <c r="G188" s="10" t="s">
        <v>18</v>
      </c>
      <c r="H188" s="10" t="s">
        <v>26</v>
      </c>
      <c r="I188" s="10" t="s">
        <v>110</v>
      </c>
      <c r="J188" s="11">
        <v>45584</v>
      </c>
      <c r="K188" s="11">
        <v>7</v>
      </c>
      <c r="L188" s="11">
        <v>2</v>
      </c>
      <c r="M188" s="11">
        <v>51282</v>
      </c>
    </row>
    <row r="189" spans="1:13" x14ac:dyDescent="0.3">
      <c r="A189" s="10" t="s">
        <v>62</v>
      </c>
      <c r="B189" s="10" t="s">
        <v>14</v>
      </c>
      <c r="C189" s="10" t="s">
        <v>15</v>
      </c>
      <c r="D189" s="10" t="s">
        <v>230</v>
      </c>
      <c r="E189" s="10" t="s">
        <v>76</v>
      </c>
      <c r="F189" s="10">
        <v>11572</v>
      </c>
      <c r="G189" s="10" t="s">
        <v>57</v>
      </c>
      <c r="H189" s="10" t="s">
        <v>26</v>
      </c>
      <c r="I189" s="10" t="s">
        <v>41</v>
      </c>
      <c r="J189" s="11">
        <v>18272</v>
      </c>
      <c r="K189" s="11">
        <v>8</v>
      </c>
      <c r="L189" s="11">
        <v>0</v>
      </c>
      <c r="M189" s="11">
        <v>840512</v>
      </c>
    </row>
    <row r="190" spans="1:13" x14ac:dyDescent="0.3">
      <c r="A190" s="10" t="s">
        <v>168</v>
      </c>
      <c r="B190" s="10" t="s">
        <v>22</v>
      </c>
      <c r="C190" s="10" t="s">
        <v>15</v>
      </c>
      <c r="D190" s="10" t="s">
        <v>144</v>
      </c>
      <c r="E190" s="10" t="s">
        <v>24</v>
      </c>
      <c r="F190" s="10">
        <v>92105</v>
      </c>
      <c r="G190" s="10" t="s">
        <v>25</v>
      </c>
      <c r="H190" s="10" t="s">
        <v>19</v>
      </c>
      <c r="I190" s="10" t="s">
        <v>31</v>
      </c>
      <c r="J190" s="11">
        <v>56712</v>
      </c>
      <c r="K190" s="11">
        <v>10</v>
      </c>
      <c r="L190" s="11">
        <v>2</v>
      </c>
      <c r="M190" s="11">
        <v>-28356</v>
      </c>
    </row>
    <row r="191" spans="1:13" x14ac:dyDescent="0.3">
      <c r="A191" s="10" t="s">
        <v>13</v>
      </c>
      <c r="B191" s="10" t="s">
        <v>14</v>
      </c>
      <c r="C191" s="10" t="s">
        <v>15</v>
      </c>
      <c r="D191" s="10" t="s">
        <v>231</v>
      </c>
      <c r="E191" s="10" t="s">
        <v>65</v>
      </c>
      <c r="F191" s="10">
        <v>60201</v>
      </c>
      <c r="G191" s="10" t="s">
        <v>47</v>
      </c>
      <c r="H191" s="10" t="s">
        <v>35</v>
      </c>
      <c r="I191" s="10" t="s">
        <v>36</v>
      </c>
      <c r="J191" s="11">
        <v>11992</v>
      </c>
      <c r="K191" s="11">
        <v>1</v>
      </c>
      <c r="L191" s="11">
        <v>2</v>
      </c>
      <c r="M191" s="11">
        <v>8994</v>
      </c>
    </row>
    <row r="192" spans="1:13" x14ac:dyDescent="0.3">
      <c r="A192" s="10" t="s">
        <v>28</v>
      </c>
      <c r="B192" s="10" t="s">
        <v>14</v>
      </c>
      <c r="C192" s="10" t="s">
        <v>15</v>
      </c>
      <c r="D192" s="10" t="s">
        <v>232</v>
      </c>
      <c r="E192" s="10" t="s">
        <v>70</v>
      </c>
      <c r="F192" s="10">
        <v>48183</v>
      </c>
      <c r="G192" s="10" t="s">
        <v>47</v>
      </c>
      <c r="H192" s="10" t="s">
        <v>26</v>
      </c>
      <c r="I192" s="10" t="s">
        <v>37</v>
      </c>
      <c r="J192" s="11">
        <v>5805</v>
      </c>
      <c r="K192" s="11">
        <v>3</v>
      </c>
      <c r="L192" s="11">
        <v>0</v>
      </c>
      <c r="M192" s="11">
        <v>26703</v>
      </c>
    </row>
    <row r="193" spans="1:13" x14ac:dyDescent="0.3">
      <c r="A193" s="10" t="s">
        <v>28</v>
      </c>
      <c r="B193" s="10" t="s">
        <v>14</v>
      </c>
      <c r="C193" s="10" t="s">
        <v>15</v>
      </c>
      <c r="D193" s="10" t="s">
        <v>233</v>
      </c>
      <c r="E193" s="10" t="s">
        <v>68</v>
      </c>
      <c r="F193" s="10">
        <v>55016</v>
      </c>
      <c r="G193" s="10" t="s">
        <v>47</v>
      </c>
      <c r="H193" s="10" t="s">
        <v>26</v>
      </c>
      <c r="I193" s="10" t="s">
        <v>32</v>
      </c>
      <c r="J193" s="11">
        <v>2456</v>
      </c>
      <c r="K193" s="11">
        <v>2</v>
      </c>
      <c r="L193" s="11">
        <v>0</v>
      </c>
      <c r="M193" s="11">
        <v>68768</v>
      </c>
    </row>
    <row r="194" spans="1:13" x14ac:dyDescent="0.3">
      <c r="A194" s="10" t="s">
        <v>13</v>
      </c>
      <c r="B194" s="10" t="s">
        <v>22</v>
      </c>
      <c r="C194" s="10" t="s">
        <v>15</v>
      </c>
      <c r="D194" s="10" t="s">
        <v>234</v>
      </c>
      <c r="E194" s="10" t="s">
        <v>125</v>
      </c>
      <c r="F194" s="10">
        <v>71111</v>
      </c>
      <c r="G194" s="10" t="s">
        <v>18</v>
      </c>
      <c r="H194" s="10" t="s">
        <v>26</v>
      </c>
      <c r="I194" s="10" t="s">
        <v>60</v>
      </c>
      <c r="J194" s="11">
        <v>1136</v>
      </c>
      <c r="K194" s="11">
        <v>2</v>
      </c>
      <c r="L194" s="11">
        <v>0</v>
      </c>
      <c r="M194" s="11">
        <v>53392</v>
      </c>
    </row>
    <row r="195" spans="1:13" x14ac:dyDescent="0.3">
      <c r="A195" s="10" t="s">
        <v>28</v>
      </c>
      <c r="B195" s="10" t="s">
        <v>22</v>
      </c>
      <c r="C195" s="10" t="s">
        <v>15</v>
      </c>
      <c r="D195" s="10" t="s">
        <v>174</v>
      </c>
      <c r="E195" s="10" t="s">
        <v>102</v>
      </c>
      <c r="F195" s="10">
        <v>50315</v>
      </c>
      <c r="G195" s="10" t="s">
        <v>47</v>
      </c>
      <c r="H195" s="10" t="s">
        <v>26</v>
      </c>
      <c r="I195" s="10" t="s">
        <v>37</v>
      </c>
      <c r="J195" s="11">
        <v>1828</v>
      </c>
      <c r="K195" s="11">
        <v>2</v>
      </c>
      <c r="L195" s="11">
        <v>0</v>
      </c>
      <c r="M195" s="11">
        <v>914</v>
      </c>
    </row>
    <row r="196" spans="1:13" x14ac:dyDescent="0.3">
      <c r="A196" s="10" t="s">
        <v>13</v>
      </c>
      <c r="B196" s="10" t="s">
        <v>14</v>
      </c>
      <c r="C196" s="10" t="s">
        <v>15</v>
      </c>
      <c r="D196" s="10" t="s">
        <v>235</v>
      </c>
      <c r="E196" s="10" t="s">
        <v>24</v>
      </c>
      <c r="F196" s="10">
        <v>93534</v>
      </c>
      <c r="G196" s="10" t="s">
        <v>25</v>
      </c>
      <c r="H196" s="10" t="s">
        <v>26</v>
      </c>
      <c r="I196" s="10" t="s">
        <v>37</v>
      </c>
      <c r="J196" s="11">
        <v>17456</v>
      </c>
      <c r="K196" s="11">
        <v>2</v>
      </c>
      <c r="L196" s="11">
        <v>2</v>
      </c>
      <c r="M196" s="11">
        <v>58914</v>
      </c>
    </row>
    <row r="197" spans="1:13" x14ac:dyDescent="0.3">
      <c r="A197" s="10" t="s">
        <v>28</v>
      </c>
      <c r="B197" s="10" t="s">
        <v>14</v>
      </c>
      <c r="C197" s="10" t="s">
        <v>15</v>
      </c>
      <c r="D197" s="10" t="s">
        <v>182</v>
      </c>
      <c r="E197" s="10" t="s">
        <v>83</v>
      </c>
      <c r="F197" s="10">
        <v>23223</v>
      </c>
      <c r="G197" s="10" t="s">
        <v>18</v>
      </c>
      <c r="H197" s="10" t="s">
        <v>26</v>
      </c>
      <c r="I197" s="10" t="s">
        <v>37</v>
      </c>
      <c r="J197" s="11">
        <v>14396</v>
      </c>
      <c r="K197" s="11">
        <v>4</v>
      </c>
      <c r="L197" s="11">
        <v>0</v>
      </c>
      <c r="M197" s="11">
        <v>691008</v>
      </c>
    </row>
    <row r="198" spans="1:13" x14ac:dyDescent="0.3">
      <c r="A198" s="10" t="s">
        <v>168</v>
      </c>
      <c r="B198" s="10" t="s">
        <v>14</v>
      </c>
      <c r="C198" s="10" t="s">
        <v>15</v>
      </c>
      <c r="D198" s="10" t="s">
        <v>236</v>
      </c>
      <c r="E198" s="10" t="s">
        <v>40</v>
      </c>
      <c r="F198" s="10">
        <v>28806</v>
      </c>
      <c r="G198" s="10" t="s">
        <v>18</v>
      </c>
      <c r="H198" s="10" t="s">
        <v>35</v>
      </c>
      <c r="I198" s="10" t="s">
        <v>36</v>
      </c>
      <c r="J198" s="11">
        <v>136396</v>
      </c>
      <c r="K198" s="11">
        <v>5</v>
      </c>
      <c r="L198" s="11">
        <v>2</v>
      </c>
      <c r="M198" s="11">
        <v>852475</v>
      </c>
    </row>
    <row r="199" spans="1:13" x14ac:dyDescent="0.3">
      <c r="A199" s="10" t="s">
        <v>28</v>
      </c>
      <c r="B199" s="10" t="s">
        <v>14</v>
      </c>
      <c r="C199" s="10" t="s">
        <v>15</v>
      </c>
      <c r="D199" s="10" t="s">
        <v>237</v>
      </c>
      <c r="E199" s="10" t="s">
        <v>24</v>
      </c>
      <c r="F199" s="10">
        <v>92530</v>
      </c>
      <c r="G199" s="10" t="s">
        <v>25</v>
      </c>
      <c r="H199" s="10" t="s">
        <v>19</v>
      </c>
      <c r="I199" s="10" t="s">
        <v>21</v>
      </c>
      <c r="J199" s="11">
        <v>28392</v>
      </c>
      <c r="K199" s="11">
        <v>5</v>
      </c>
      <c r="L199" s="11">
        <v>2</v>
      </c>
      <c r="M199" s="11">
        <v>17745</v>
      </c>
    </row>
    <row r="200" spans="1:13" x14ac:dyDescent="0.3">
      <c r="A200" s="10" t="s">
        <v>62</v>
      </c>
      <c r="B200" s="10" t="s">
        <v>14</v>
      </c>
      <c r="C200" s="10" t="s">
        <v>15</v>
      </c>
      <c r="D200" s="10" t="s">
        <v>238</v>
      </c>
      <c r="E200" s="10" t="s">
        <v>54</v>
      </c>
      <c r="F200" s="10">
        <v>68104</v>
      </c>
      <c r="G200" s="10" t="s">
        <v>47</v>
      </c>
      <c r="H200" s="10" t="s">
        <v>19</v>
      </c>
      <c r="I200" s="10" t="s">
        <v>33</v>
      </c>
      <c r="J200" s="11">
        <v>284</v>
      </c>
      <c r="K200" s="11">
        <v>2</v>
      </c>
      <c r="L200" s="11">
        <v>0</v>
      </c>
      <c r="M200" s="11">
        <v>11076</v>
      </c>
    </row>
    <row r="201" spans="1:13" x14ac:dyDescent="0.3">
      <c r="A201" s="10" t="s">
        <v>62</v>
      </c>
      <c r="B201" s="10" t="s">
        <v>14</v>
      </c>
      <c r="C201" s="10" t="s">
        <v>15</v>
      </c>
      <c r="D201" s="10" t="s">
        <v>239</v>
      </c>
      <c r="E201" s="10" t="s">
        <v>43</v>
      </c>
      <c r="F201" s="10">
        <v>98026</v>
      </c>
      <c r="G201" s="10" t="s">
        <v>25</v>
      </c>
      <c r="H201" s="10" t="s">
        <v>26</v>
      </c>
      <c r="I201" s="10" t="s">
        <v>34</v>
      </c>
      <c r="J201" s="11">
        <v>1152</v>
      </c>
      <c r="K201" s="11">
        <v>4</v>
      </c>
      <c r="L201" s="11">
        <v>0</v>
      </c>
      <c r="M201" s="11">
        <v>32256</v>
      </c>
    </row>
    <row r="202" spans="1:13" x14ac:dyDescent="0.3">
      <c r="A202" s="10" t="s">
        <v>168</v>
      </c>
      <c r="B202" s="10" t="s">
        <v>14</v>
      </c>
      <c r="C202" s="10" t="s">
        <v>15</v>
      </c>
      <c r="D202" s="10" t="s">
        <v>240</v>
      </c>
      <c r="E202" s="10" t="s">
        <v>24</v>
      </c>
      <c r="F202" s="10">
        <v>92704</v>
      </c>
      <c r="G202" s="10" t="s">
        <v>25</v>
      </c>
      <c r="H202" s="10" t="s">
        <v>19</v>
      </c>
      <c r="I202" s="10" t="s">
        <v>33</v>
      </c>
      <c r="J202" s="11">
        <v>1828</v>
      </c>
      <c r="K202" s="11">
        <v>2</v>
      </c>
      <c r="L202" s="11">
        <v>0</v>
      </c>
      <c r="M202" s="11">
        <v>62152</v>
      </c>
    </row>
    <row r="203" spans="1:13" x14ac:dyDescent="0.3">
      <c r="A203" s="10" t="s">
        <v>62</v>
      </c>
      <c r="B203" s="10" t="s">
        <v>22</v>
      </c>
      <c r="C203" s="10" t="s">
        <v>15</v>
      </c>
      <c r="D203" s="10" t="s">
        <v>241</v>
      </c>
      <c r="E203" s="10" t="s">
        <v>49</v>
      </c>
      <c r="F203" s="10">
        <v>53209</v>
      </c>
      <c r="G203" s="10" t="s">
        <v>47</v>
      </c>
      <c r="H203" s="10" t="s">
        <v>26</v>
      </c>
      <c r="I203" s="10" t="s">
        <v>41</v>
      </c>
      <c r="J203" s="11">
        <v>5184</v>
      </c>
      <c r="K203" s="11">
        <v>8</v>
      </c>
      <c r="L203" s="11">
        <v>0</v>
      </c>
      <c r="M203" s="11">
        <v>248832</v>
      </c>
    </row>
    <row r="204" spans="1:13" x14ac:dyDescent="0.3">
      <c r="A204" s="10" t="s">
        <v>13</v>
      </c>
      <c r="B204" s="10" t="s">
        <v>14</v>
      </c>
      <c r="C204" s="10" t="s">
        <v>15</v>
      </c>
      <c r="D204" s="10" t="s">
        <v>242</v>
      </c>
      <c r="E204" s="10" t="s">
        <v>17</v>
      </c>
      <c r="F204" s="10">
        <v>41042</v>
      </c>
      <c r="G204" s="10" t="s">
        <v>18</v>
      </c>
      <c r="H204" s="10" t="s">
        <v>19</v>
      </c>
      <c r="I204" s="10" t="s">
        <v>21</v>
      </c>
      <c r="J204" s="11">
        <v>30196</v>
      </c>
      <c r="K204" s="11">
        <v>2</v>
      </c>
      <c r="L204" s="11">
        <v>0</v>
      </c>
      <c r="M204" s="11">
        <v>90588</v>
      </c>
    </row>
    <row r="205" spans="1:13" x14ac:dyDescent="0.3">
      <c r="A205" s="10" t="s">
        <v>28</v>
      </c>
      <c r="B205" s="10" t="s">
        <v>14</v>
      </c>
      <c r="C205" s="10" t="s">
        <v>15</v>
      </c>
      <c r="D205" s="10" t="s">
        <v>243</v>
      </c>
      <c r="E205" s="10" t="s">
        <v>104</v>
      </c>
      <c r="F205" s="10">
        <v>44052</v>
      </c>
      <c r="G205" s="10" t="s">
        <v>57</v>
      </c>
      <c r="H205" s="10" t="s">
        <v>19</v>
      </c>
      <c r="I205" s="10" t="s">
        <v>33</v>
      </c>
      <c r="J205" s="11">
        <v>48896</v>
      </c>
      <c r="K205" s="11">
        <v>4</v>
      </c>
      <c r="L205" s="11">
        <v>2</v>
      </c>
      <c r="M205" s="11">
        <v>85568</v>
      </c>
    </row>
    <row r="206" spans="1:13" x14ac:dyDescent="0.3">
      <c r="A206" s="10" t="s">
        <v>28</v>
      </c>
      <c r="B206" s="10" t="s">
        <v>22</v>
      </c>
      <c r="C206" s="10" t="s">
        <v>15</v>
      </c>
      <c r="D206" s="10" t="s">
        <v>244</v>
      </c>
      <c r="E206" s="10" t="s">
        <v>132</v>
      </c>
      <c r="F206" s="10">
        <v>7036</v>
      </c>
      <c r="G206" s="10" t="s">
        <v>57</v>
      </c>
      <c r="H206" s="10" t="s">
        <v>35</v>
      </c>
      <c r="I206" s="10" t="s">
        <v>59</v>
      </c>
      <c r="J206" s="11">
        <v>11536</v>
      </c>
      <c r="K206" s="11">
        <v>7</v>
      </c>
      <c r="L206" s="11">
        <v>0</v>
      </c>
      <c r="M206" s="11">
        <v>496048</v>
      </c>
    </row>
    <row r="207" spans="1:13" x14ac:dyDescent="0.3">
      <c r="A207" s="10" t="s">
        <v>13</v>
      </c>
      <c r="B207" s="10" t="s">
        <v>22</v>
      </c>
      <c r="C207" s="10" t="s">
        <v>15</v>
      </c>
      <c r="D207" s="10" t="s">
        <v>245</v>
      </c>
      <c r="E207" s="10" t="s">
        <v>24</v>
      </c>
      <c r="F207" s="10">
        <v>93905</v>
      </c>
      <c r="G207" s="10" t="s">
        <v>25</v>
      </c>
      <c r="H207" s="10" t="s">
        <v>26</v>
      </c>
      <c r="I207" s="10" t="s">
        <v>34</v>
      </c>
      <c r="J207" s="11">
        <v>516</v>
      </c>
      <c r="K207" s="11">
        <v>2</v>
      </c>
      <c r="L207" s="11">
        <v>0</v>
      </c>
      <c r="M207" s="11">
        <v>13416</v>
      </c>
    </row>
    <row r="208" spans="1:13" x14ac:dyDescent="0.3">
      <c r="A208" s="10" t="s">
        <v>28</v>
      </c>
      <c r="B208" s="10" t="s">
        <v>44</v>
      </c>
      <c r="C208" s="10" t="s">
        <v>15</v>
      </c>
      <c r="D208" s="10" t="s">
        <v>246</v>
      </c>
      <c r="E208" s="10" t="s">
        <v>132</v>
      </c>
      <c r="F208" s="10">
        <v>8901</v>
      </c>
      <c r="G208" s="10" t="s">
        <v>57</v>
      </c>
      <c r="H208" s="10" t="s">
        <v>26</v>
      </c>
      <c r="I208" s="10" t="s">
        <v>41</v>
      </c>
      <c r="J208" s="11">
        <v>761</v>
      </c>
      <c r="K208" s="11">
        <v>1</v>
      </c>
      <c r="L208" s="11">
        <v>0</v>
      </c>
      <c r="M208" s="11">
        <v>35767</v>
      </c>
    </row>
    <row r="209" spans="1:13" x14ac:dyDescent="0.3">
      <c r="A209" s="10" t="s">
        <v>28</v>
      </c>
      <c r="B209" s="10" t="s">
        <v>22</v>
      </c>
      <c r="C209" s="10" t="s">
        <v>15</v>
      </c>
      <c r="D209" s="10" t="s">
        <v>235</v>
      </c>
      <c r="E209" s="10" t="s">
        <v>56</v>
      </c>
      <c r="F209" s="10">
        <v>17602</v>
      </c>
      <c r="G209" s="10" t="s">
        <v>57</v>
      </c>
      <c r="H209" s="10" t="s">
        <v>26</v>
      </c>
      <c r="I209" s="10" t="s">
        <v>37</v>
      </c>
      <c r="J209" s="11">
        <v>4491</v>
      </c>
      <c r="K209" s="11">
        <v>6</v>
      </c>
      <c r="L209" s="11">
        <v>7</v>
      </c>
      <c r="M209" s="11">
        <v>-35928</v>
      </c>
    </row>
    <row r="210" spans="1:13" x14ac:dyDescent="0.3">
      <c r="A210" s="10" t="s">
        <v>62</v>
      </c>
      <c r="B210" s="10" t="s">
        <v>14</v>
      </c>
      <c r="C210" s="10" t="s">
        <v>15</v>
      </c>
      <c r="D210" s="10" t="s">
        <v>39</v>
      </c>
      <c r="E210" s="10" t="s">
        <v>247</v>
      </c>
      <c r="F210" s="10">
        <v>3301</v>
      </c>
      <c r="G210" s="10" t="s">
        <v>57</v>
      </c>
      <c r="H210" s="10" t="s">
        <v>26</v>
      </c>
      <c r="I210" s="10" t="s">
        <v>41</v>
      </c>
      <c r="J210" s="11">
        <v>3444</v>
      </c>
      <c r="K210" s="11">
        <v>3</v>
      </c>
      <c r="L210" s="11">
        <v>0</v>
      </c>
      <c r="M210" s="11">
        <v>1722</v>
      </c>
    </row>
    <row r="211" spans="1:13" x14ac:dyDescent="0.3">
      <c r="A211" s="10" t="s">
        <v>28</v>
      </c>
      <c r="B211" s="10" t="s">
        <v>44</v>
      </c>
      <c r="C211" s="10" t="s">
        <v>15</v>
      </c>
      <c r="D211" s="10" t="s">
        <v>90</v>
      </c>
      <c r="E211" s="10" t="s">
        <v>248</v>
      </c>
      <c r="F211" s="10">
        <v>21044</v>
      </c>
      <c r="G211" s="10" t="s">
        <v>57</v>
      </c>
      <c r="H211" s="10" t="s">
        <v>26</v>
      </c>
      <c r="I211" s="10" t="s">
        <v>37</v>
      </c>
      <c r="J211" s="11">
        <v>3766</v>
      </c>
      <c r="K211" s="11">
        <v>7</v>
      </c>
      <c r="L211" s="11">
        <v>0</v>
      </c>
      <c r="M211" s="11">
        <v>184534</v>
      </c>
    </row>
    <row r="212" spans="1:13" x14ac:dyDescent="0.3">
      <c r="A212" s="10" t="s">
        <v>62</v>
      </c>
      <c r="B212" s="10" t="s">
        <v>14</v>
      </c>
      <c r="C212" s="10" t="s">
        <v>15</v>
      </c>
      <c r="D212" s="10" t="s">
        <v>249</v>
      </c>
      <c r="E212" s="10" t="s">
        <v>46</v>
      </c>
      <c r="F212" s="10">
        <v>75043</v>
      </c>
      <c r="G212" s="10" t="s">
        <v>47</v>
      </c>
      <c r="H212" s="10" t="s">
        <v>26</v>
      </c>
      <c r="I212" s="10" t="s">
        <v>27</v>
      </c>
      <c r="J212" s="11">
        <v>1044</v>
      </c>
      <c r="K212" s="11">
        <v>5</v>
      </c>
      <c r="L212" s="11">
        <v>2</v>
      </c>
      <c r="M212" s="11">
        <v>3393</v>
      </c>
    </row>
    <row r="213" spans="1:13" x14ac:dyDescent="0.3">
      <c r="A213" s="10" t="s">
        <v>28</v>
      </c>
      <c r="B213" s="10" t="s">
        <v>44</v>
      </c>
      <c r="C213" s="10" t="s">
        <v>15</v>
      </c>
      <c r="D213" s="10" t="s">
        <v>250</v>
      </c>
      <c r="E213" s="10" t="s">
        <v>127</v>
      </c>
      <c r="F213" s="10">
        <v>6360</v>
      </c>
      <c r="G213" s="10" t="s">
        <v>57</v>
      </c>
      <c r="H213" s="10" t="s">
        <v>19</v>
      </c>
      <c r="I213" s="10" t="s">
        <v>33</v>
      </c>
      <c r="J213" s="11">
        <v>222</v>
      </c>
      <c r="K213" s="11">
        <v>6</v>
      </c>
      <c r="L213" s="11">
        <v>0</v>
      </c>
      <c r="M213" s="11">
        <v>9102</v>
      </c>
    </row>
    <row r="214" spans="1:13" x14ac:dyDescent="0.3">
      <c r="A214" s="10" t="s">
        <v>28</v>
      </c>
      <c r="B214" s="10" t="s">
        <v>14</v>
      </c>
      <c r="C214" s="10" t="s">
        <v>15</v>
      </c>
      <c r="D214" s="10" t="s">
        <v>251</v>
      </c>
      <c r="E214" s="10" t="s">
        <v>83</v>
      </c>
      <c r="F214" s="10">
        <v>22304</v>
      </c>
      <c r="G214" s="10" t="s">
        <v>18</v>
      </c>
      <c r="H214" s="10" t="s">
        <v>26</v>
      </c>
      <c r="I214" s="10" t="s">
        <v>32</v>
      </c>
      <c r="J214" s="11">
        <v>2456</v>
      </c>
      <c r="K214" s="11">
        <v>2</v>
      </c>
      <c r="L214" s="11">
        <v>0</v>
      </c>
      <c r="M214" s="11">
        <v>68768</v>
      </c>
    </row>
    <row r="215" spans="1:13" x14ac:dyDescent="0.3">
      <c r="A215" s="10" t="s">
        <v>62</v>
      </c>
      <c r="B215" s="10" t="s">
        <v>14</v>
      </c>
      <c r="C215" s="10" t="s">
        <v>15</v>
      </c>
      <c r="D215" s="10" t="s">
        <v>252</v>
      </c>
      <c r="E215" s="10" t="s">
        <v>104</v>
      </c>
      <c r="F215" s="10">
        <v>43615</v>
      </c>
      <c r="G215" s="10" t="s">
        <v>57</v>
      </c>
      <c r="H215" s="10" t="s">
        <v>26</v>
      </c>
      <c r="I215" s="10" t="s">
        <v>34</v>
      </c>
      <c r="J215" s="11">
        <v>14592</v>
      </c>
      <c r="K215" s="11">
        <v>3</v>
      </c>
      <c r="L215" s="11">
        <v>2</v>
      </c>
      <c r="M215" s="11">
        <v>25536</v>
      </c>
    </row>
    <row r="216" spans="1:13" x14ac:dyDescent="0.3">
      <c r="A216" s="10" t="s">
        <v>62</v>
      </c>
      <c r="B216" s="10" t="s">
        <v>22</v>
      </c>
      <c r="C216" s="10" t="s">
        <v>15</v>
      </c>
      <c r="D216" s="10" t="s">
        <v>253</v>
      </c>
      <c r="E216" s="10" t="s">
        <v>121</v>
      </c>
      <c r="F216" s="10">
        <v>87401</v>
      </c>
      <c r="G216" s="10" t="s">
        <v>25</v>
      </c>
      <c r="H216" s="10" t="s">
        <v>35</v>
      </c>
      <c r="I216" s="10" t="s">
        <v>59</v>
      </c>
      <c r="J216" s="11">
        <v>15999</v>
      </c>
      <c r="K216" s="11">
        <v>1</v>
      </c>
      <c r="L216" s="11">
        <v>0</v>
      </c>
      <c r="M216" s="11">
        <v>543966</v>
      </c>
    </row>
    <row r="217" spans="1:13" x14ac:dyDescent="0.3">
      <c r="A217" s="10" t="s">
        <v>28</v>
      </c>
      <c r="B217" s="10" t="s">
        <v>22</v>
      </c>
      <c r="C217" s="10" t="s">
        <v>15</v>
      </c>
      <c r="D217" s="10" t="s">
        <v>254</v>
      </c>
      <c r="E217" s="10" t="s">
        <v>24</v>
      </c>
      <c r="F217" s="10">
        <v>92503</v>
      </c>
      <c r="G217" s="10" t="s">
        <v>25</v>
      </c>
      <c r="H217" s="10" t="s">
        <v>26</v>
      </c>
      <c r="I217" s="10" t="s">
        <v>41</v>
      </c>
      <c r="J217" s="11">
        <v>1296</v>
      </c>
      <c r="K217" s="11">
        <v>2</v>
      </c>
      <c r="L217" s="11">
        <v>0</v>
      </c>
      <c r="M217" s="11">
        <v>62208</v>
      </c>
    </row>
    <row r="218" spans="1:13" x14ac:dyDescent="0.3">
      <c r="A218" s="10" t="s">
        <v>28</v>
      </c>
      <c r="B218" s="10" t="s">
        <v>22</v>
      </c>
      <c r="C218" s="10" t="s">
        <v>15</v>
      </c>
      <c r="D218" s="10" t="s">
        <v>255</v>
      </c>
      <c r="E218" s="10" t="s">
        <v>24</v>
      </c>
      <c r="F218" s="10">
        <v>90503</v>
      </c>
      <c r="G218" s="10" t="s">
        <v>25</v>
      </c>
      <c r="H218" s="10" t="s">
        <v>26</v>
      </c>
      <c r="I218" s="10" t="s">
        <v>37</v>
      </c>
      <c r="J218" s="11">
        <v>6096</v>
      </c>
      <c r="K218" s="11">
        <v>2</v>
      </c>
      <c r="L218" s="11">
        <v>2</v>
      </c>
      <c r="M218" s="11">
        <v>22098</v>
      </c>
    </row>
    <row r="219" spans="1:13" x14ac:dyDescent="0.3">
      <c r="A219" s="10" t="s">
        <v>28</v>
      </c>
      <c r="B219" s="10" t="s">
        <v>14</v>
      </c>
      <c r="C219" s="10" t="s">
        <v>15</v>
      </c>
      <c r="D219" s="10" t="s">
        <v>256</v>
      </c>
      <c r="E219" s="10" t="s">
        <v>46</v>
      </c>
      <c r="F219" s="10">
        <v>78664</v>
      </c>
      <c r="G219" s="10" t="s">
        <v>47</v>
      </c>
      <c r="H219" s="10" t="s">
        <v>26</v>
      </c>
      <c r="I219" s="10" t="s">
        <v>34</v>
      </c>
      <c r="J219" s="11">
        <v>27168</v>
      </c>
      <c r="K219" s="11">
        <v>2</v>
      </c>
      <c r="L219" s="11">
        <v>2</v>
      </c>
      <c r="M219" s="11">
        <v>27168</v>
      </c>
    </row>
    <row r="220" spans="1:13" x14ac:dyDescent="0.3">
      <c r="A220" s="10" t="s">
        <v>168</v>
      </c>
      <c r="B220" s="10" t="s">
        <v>14</v>
      </c>
      <c r="C220" s="10" t="s">
        <v>15</v>
      </c>
      <c r="D220" s="10" t="s">
        <v>230</v>
      </c>
      <c r="E220" s="10" t="s">
        <v>24</v>
      </c>
      <c r="F220" s="10">
        <v>92054</v>
      </c>
      <c r="G220" s="10" t="s">
        <v>25</v>
      </c>
      <c r="H220" s="10" t="s">
        <v>19</v>
      </c>
      <c r="I220" s="10" t="s">
        <v>33</v>
      </c>
      <c r="J220" s="11">
        <v>2046</v>
      </c>
      <c r="K220" s="11">
        <v>2</v>
      </c>
      <c r="L220" s="11">
        <v>0</v>
      </c>
      <c r="M220" s="11">
        <v>53196</v>
      </c>
    </row>
    <row r="221" spans="1:13" x14ac:dyDescent="0.3">
      <c r="A221" s="10" t="s">
        <v>13</v>
      </c>
      <c r="B221" s="10" t="s">
        <v>14</v>
      </c>
      <c r="C221" s="10" t="s">
        <v>15</v>
      </c>
      <c r="D221" s="10" t="s">
        <v>257</v>
      </c>
      <c r="E221" s="10" t="s">
        <v>30</v>
      </c>
      <c r="F221" s="10">
        <v>33433</v>
      </c>
      <c r="G221" s="10" t="s">
        <v>18</v>
      </c>
      <c r="H221" s="10" t="s">
        <v>26</v>
      </c>
      <c r="I221" s="10" t="s">
        <v>27</v>
      </c>
      <c r="J221" s="11">
        <v>4608</v>
      </c>
      <c r="K221" s="11">
        <v>2</v>
      </c>
      <c r="L221" s="11">
        <v>2</v>
      </c>
      <c r="M221" s="11">
        <v>16704</v>
      </c>
    </row>
    <row r="222" spans="1:13" x14ac:dyDescent="0.3">
      <c r="A222" s="10" t="s">
        <v>28</v>
      </c>
      <c r="B222" s="10" t="s">
        <v>22</v>
      </c>
      <c r="C222" s="10" t="s">
        <v>15</v>
      </c>
      <c r="D222" s="10" t="s">
        <v>258</v>
      </c>
      <c r="E222" s="10" t="s">
        <v>83</v>
      </c>
      <c r="F222" s="10">
        <v>23464</v>
      </c>
      <c r="G222" s="10" t="s">
        <v>18</v>
      </c>
      <c r="H222" s="10" t="s">
        <v>26</v>
      </c>
      <c r="I222" s="10" t="s">
        <v>37</v>
      </c>
      <c r="J222" s="11">
        <v>271593</v>
      </c>
      <c r="K222" s="11">
        <v>7</v>
      </c>
      <c r="L222" s="11">
        <v>0</v>
      </c>
      <c r="M222" s="11">
        <v>12764871</v>
      </c>
    </row>
    <row r="223" spans="1:13" x14ac:dyDescent="0.3">
      <c r="A223" s="10" t="s">
        <v>28</v>
      </c>
      <c r="B223" s="10" t="s">
        <v>14</v>
      </c>
      <c r="C223" s="10" t="s">
        <v>15</v>
      </c>
      <c r="D223" s="10" t="s">
        <v>259</v>
      </c>
      <c r="E223" s="10" t="s">
        <v>24</v>
      </c>
      <c r="F223" s="10">
        <v>92563</v>
      </c>
      <c r="G223" s="10" t="s">
        <v>25</v>
      </c>
      <c r="H223" s="10" t="s">
        <v>26</v>
      </c>
      <c r="I223" s="10" t="s">
        <v>32</v>
      </c>
      <c r="J223" s="11">
        <v>48465</v>
      </c>
      <c r="K223" s="11">
        <v>3</v>
      </c>
      <c r="L223" s="11">
        <v>0</v>
      </c>
      <c r="M223" s="11">
        <v>920835</v>
      </c>
    </row>
    <row r="224" spans="1:13" x14ac:dyDescent="0.3">
      <c r="A224" s="10" t="s">
        <v>28</v>
      </c>
      <c r="B224" s="10" t="s">
        <v>14</v>
      </c>
      <c r="C224" s="10" t="s">
        <v>15</v>
      </c>
      <c r="D224" s="10" t="s">
        <v>189</v>
      </c>
      <c r="E224" s="10" t="s">
        <v>40</v>
      </c>
      <c r="F224" s="10">
        <v>28540</v>
      </c>
      <c r="G224" s="10" t="s">
        <v>18</v>
      </c>
      <c r="H224" s="10" t="s">
        <v>26</v>
      </c>
      <c r="I224" s="10" t="s">
        <v>41</v>
      </c>
      <c r="J224" s="11">
        <v>115296</v>
      </c>
      <c r="K224" s="11">
        <v>3</v>
      </c>
      <c r="L224" s="11">
        <v>2</v>
      </c>
      <c r="M224" s="11">
        <v>403536</v>
      </c>
    </row>
    <row r="225" spans="1:13" x14ac:dyDescent="0.3">
      <c r="A225" s="10" t="s">
        <v>28</v>
      </c>
      <c r="B225" s="10" t="s">
        <v>14</v>
      </c>
      <c r="C225" s="10" t="s">
        <v>15</v>
      </c>
      <c r="D225" s="10" t="s">
        <v>223</v>
      </c>
      <c r="E225" s="10" t="s">
        <v>102</v>
      </c>
      <c r="F225" s="10">
        <v>52601</v>
      </c>
      <c r="G225" s="10" t="s">
        <v>47</v>
      </c>
      <c r="H225" s="10" t="s">
        <v>26</v>
      </c>
      <c r="I225" s="10" t="s">
        <v>41</v>
      </c>
      <c r="J225" s="11">
        <v>4475</v>
      </c>
      <c r="K225" s="11">
        <v>5</v>
      </c>
      <c r="L225" s="11">
        <v>0</v>
      </c>
      <c r="M225" s="11">
        <v>20585</v>
      </c>
    </row>
    <row r="226" spans="1:13" x14ac:dyDescent="0.3">
      <c r="A226" s="10" t="s">
        <v>13</v>
      </c>
      <c r="B226" s="10" t="s">
        <v>14</v>
      </c>
      <c r="C226" s="10" t="s">
        <v>15</v>
      </c>
      <c r="D226" s="10" t="s">
        <v>260</v>
      </c>
      <c r="E226" s="10" t="s">
        <v>43</v>
      </c>
      <c r="F226" s="10">
        <v>98502</v>
      </c>
      <c r="G226" s="10" t="s">
        <v>25</v>
      </c>
      <c r="H226" s="10" t="s">
        <v>19</v>
      </c>
      <c r="I226" s="10" t="s">
        <v>33</v>
      </c>
      <c r="J226" s="11">
        <v>15525</v>
      </c>
      <c r="K226" s="11">
        <v>3</v>
      </c>
      <c r="L226" s="11">
        <v>0</v>
      </c>
      <c r="M226" s="11">
        <v>46575</v>
      </c>
    </row>
    <row r="227" spans="1:13" x14ac:dyDescent="0.3">
      <c r="A227" s="10" t="s">
        <v>28</v>
      </c>
      <c r="B227" s="10" t="s">
        <v>14</v>
      </c>
      <c r="C227" s="10" t="s">
        <v>15</v>
      </c>
      <c r="D227" s="10" t="s">
        <v>43</v>
      </c>
      <c r="E227" s="10" t="s">
        <v>261</v>
      </c>
      <c r="F227" s="10">
        <v>20016</v>
      </c>
      <c r="G227" s="10" t="s">
        <v>57</v>
      </c>
      <c r="H227" s="10" t="s">
        <v>26</v>
      </c>
      <c r="I227" s="10" t="s">
        <v>34</v>
      </c>
      <c r="J227" s="11">
        <v>2274</v>
      </c>
      <c r="K227" s="11">
        <v>3</v>
      </c>
      <c r="L227" s="11">
        <v>0</v>
      </c>
      <c r="M227" s="11">
        <v>88686</v>
      </c>
    </row>
    <row r="228" spans="1:13" x14ac:dyDescent="0.3">
      <c r="A228" s="10" t="s">
        <v>28</v>
      </c>
      <c r="B228" s="10" t="s">
        <v>44</v>
      </c>
      <c r="C228" s="10" t="s">
        <v>15</v>
      </c>
      <c r="D228" s="10" t="s">
        <v>262</v>
      </c>
      <c r="E228" s="10" t="s">
        <v>112</v>
      </c>
      <c r="F228" s="10">
        <v>65109</v>
      </c>
      <c r="G228" s="10" t="s">
        <v>47</v>
      </c>
      <c r="H228" s="10" t="s">
        <v>19</v>
      </c>
      <c r="I228" s="10" t="s">
        <v>33</v>
      </c>
      <c r="J228" s="11">
        <v>8662</v>
      </c>
      <c r="K228" s="11">
        <v>2</v>
      </c>
      <c r="L228" s="11">
        <v>0</v>
      </c>
      <c r="M228" s="11">
        <v>8662</v>
      </c>
    </row>
    <row r="229" spans="1:13" x14ac:dyDescent="0.3">
      <c r="A229" s="10" t="s">
        <v>28</v>
      </c>
      <c r="B229" s="10" t="s">
        <v>44</v>
      </c>
      <c r="C229" s="10" t="s">
        <v>15</v>
      </c>
      <c r="D229" s="10" t="s">
        <v>263</v>
      </c>
      <c r="E229" s="10" t="s">
        <v>112</v>
      </c>
      <c r="F229" s="10">
        <v>63376</v>
      </c>
      <c r="G229" s="10" t="s">
        <v>47</v>
      </c>
      <c r="H229" s="10" t="s">
        <v>19</v>
      </c>
      <c r="I229" s="10" t="s">
        <v>31</v>
      </c>
      <c r="J229" s="11">
        <v>69716</v>
      </c>
      <c r="K229" s="11">
        <v>4</v>
      </c>
      <c r="L229" s="11">
        <v>0</v>
      </c>
      <c r="M229" s="11">
        <v>1464036</v>
      </c>
    </row>
    <row r="230" spans="1:13" x14ac:dyDescent="0.3">
      <c r="A230" s="10" t="s">
        <v>28</v>
      </c>
      <c r="B230" s="10" t="s">
        <v>44</v>
      </c>
      <c r="C230" s="10" t="s">
        <v>15</v>
      </c>
      <c r="D230" s="10" t="s">
        <v>264</v>
      </c>
      <c r="E230" s="10" t="s">
        <v>65</v>
      </c>
      <c r="F230" s="10">
        <v>61107</v>
      </c>
      <c r="G230" s="10" t="s">
        <v>47</v>
      </c>
      <c r="H230" s="10" t="s">
        <v>19</v>
      </c>
      <c r="I230" s="10" t="s">
        <v>21</v>
      </c>
      <c r="J230" s="11">
        <v>254604</v>
      </c>
      <c r="K230" s="11">
        <v>14</v>
      </c>
      <c r="L230" s="11">
        <v>3</v>
      </c>
      <c r="M230" s="11">
        <v>-18186</v>
      </c>
    </row>
    <row r="231" spans="1:13" x14ac:dyDescent="0.3">
      <c r="A231" s="10" t="s">
        <v>28</v>
      </c>
      <c r="B231" s="10" t="s">
        <v>14</v>
      </c>
      <c r="C231" s="10" t="s">
        <v>15</v>
      </c>
      <c r="D231" s="10" t="s">
        <v>180</v>
      </c>
      <c r="E231" s="10" t="s">
        <v>30</v>
      </c>
      <c r="F231" s="10">
        <v>33142</v>
      </c>
      <c r="G231" s="10" t="s">
        <v>18</v>
      </c>
      <c r="H231" s="10" t="s">
        <v>35</v>
      </c>
      <c r="I231" s="10" t="s">
        <v>36</v>
      </c>
      <c r="J231" s="11">
        <v>136396</v>
      </c>
      <c r="K231" s="11">
        <v>5</v>
      </c>
      <c r="L231" s="11">
        <v>2</v>
      </c>
      <c r="M231" s="11">
        <v>852475</v>
      </c>
    </row>
    <row r="232" spans="1:13" x14ac:dyDescent="0.3">
      <c r="A232" s="10" t="s">
        <v>13</v>
      </c>
      <c r="B232" s="10" t="s">
        <v>14</v>
      </c>
      <c r="C232" s="10" t="s">
        <v>15</v>
      </c>
      <c r="D232" s="10" t="s">
        <v>265</v>
      </c>
      <c r="E232" s="10" t="s">
        <v>46</v>
      </c>
      <c r="F232" s="10">
        <v>78521</v>
      </c>
      <c r="G232" s="10" t="s">
        <v>47</v>
      </c>
      <c r="H232" s="10" t="s">
        <v>26</v>
      </c>
      <c r="I232" s="10" t="s">
        <v>110</v>
      </c>
      <c r="J232" s="11">
        <v>1744</v>
      </c>
      <c r="K232" s="11">
        <v>1</v>
      </c>
      <c r="L232" s="11">
        <v>2</v>
      </c>
      <c r="M232" s="11">
        <v>-3488</v>
      </c>
    </row>
    <row r="233" spans="1:13" x14ac:dyDescent="0.3">
      <c r="A233" s="10" t="s">
        <v>28</v>
      </c>
      <c r="B233" s="10" t="s">
        <v>14</v>
      </c>
      <c r="C233" s="10" t="s">
        <v>15</v>
      </c>
      <c r="D233" s="10" t="s">
        <v>266</v>
      </c>
      <c r="E233" s="10" t="s">
        <v>76</v>
      </c>
      <c r="F233" s="10">
        <v>10701</v>
      </c>
      <c r="G233" s="10" t="s">
        <v>57</v>
      </c>
      <c r="H233" s="10" t="s">
        <v>19</v>
      </c>
      <c r="I233" s="10" t="s">
        <v>31</v>
      </c>
      <c r="J233" s="11">
        <v>836592</v>
      </c>
      <c r="K233" s="11">
        <v>8</v>
      </c>
      <c r="L233" s="11">
        <v>4</v>
      </c>
      <c r="M233" s="11">
        <v>-2649208</v>
      </c>
    </row>
    <row r="234" spans="1:13" x14ac:dyDescent="0.3">
      <c r="A234" s="10" t="s">
        <v>13</v>
      </c>
      <c r="B234" s="10" t="s">
        <v>22</v>
      </c>
      <c r="C234" s="10" t="s">
        <v>15</v>
      </c>
      <c r="D234" s="10" t="s">
        <v>267</v>
      </c>
      <c r="E234" s="10" t="s">
        <v>24</v>
      </c>
      <c r="F234" s="10">
        <v>94601</v>
      </c>
      <c r="G234" s="10" t="s">
        <v>25</v>
      </c>
      <c r="H234" s="10" t="s">
        <v>35</v>
      </c>
      <c r="I234" s="10" t="s">
        <v>36</v>
      </c>
      <c r="J234" s="11">
        <v>71976</v>
      </c>
      <c r="K234" s="11">
        <v>3</v>
      </c>
      <c r="L234" s="11">
        <v>2</v>
      </c>
      <c r="M234" s="11">
        <v>71976</v>
      </c>
    </row>
    <row r="235" spans="1:13" x14ac:dyDescent="0.3">
      <c r="A235" s="10" t="s">
        <v>28</v>
      </c>
      <c r="B235" s="10" t="s">
        <v>22</v>
      </c>
      <c r="C235" s="10" t="s">
        <v>15</v>
      </c>
      <c r="D235" s="10" t="s">
        <v>124</v>
      </c>
      <c r="E235" s="10" t="s">
        <v>40</v>
      </c>
      <c r="F235" s="10">
        <v>28110</v>
      </c>
      <c r="G235" s="10" t="s">
        <v>18</v>
      </c>
      <c r="H235" s="10" t="s">
        <v>19</v>
      </c>
      <c r="I235" s="10" t="s">
        <v>33</v>
      </c>
      <c r="J235" s="11">
        <v>31984</v>
      </c>
      <c r="K235" s="11">
        <v>2</v>
      </c>
      <c r="L235" s="11">
        <v>2</v>
      </c>
      <c r="M235" s="11">
        <v>1999</v>
      </c>
    </row>
    <row r="236" spans="1:13" x14ac:dyDescent="0.3">
      <c r="A236" s="10" t="s">
        <v>28</v>
      </c>
      <c r="B236" s="10" t="s">
        <v>44</v>
      </c>
      <c r="C236" s="10" t="s">
        <v>15</v>
      </c>
      <c r="D236" s="10" t="s">
        <v>268</v>
      </c>
      <c r="E236" s="10" t="s">
        <v>248</v>
      </c>
      <c r="F236" s="10">
        <v>20735</v>
      </c>
      <c r="G236" s="10" t="s">
        <v>57</v>
      </c>
      <c r="H236" s="10" t="s">
        <v>26</v>
      </c>
      <c r="I236" s="10" t="s">
        <v>41</v>
      </c>
      <c r="J236" s="11">
        <v>289</v>
      </c>
      <c r="K236" s="11">
        <v>5</v>
      </c>
      <c r="L236" s="11">
        <v>0</v>
      </c>
      <c r="M236" s="11">
        <v>14161</v>
      </c>
    </row>
    <row r="237" spans="1:13" x14ac:dyDescent="0.3">
      <c r="A237" s="10" t="s">
        <v>28</v>
      </c>
      <c r="B237" s="10" t="s">
        <v>14</v>
      </c>
      <c r="C237" s="10" t="s">
        <v>15</v>
      </c>
      <c r="D237" s="10" t="s">
        <v>270</v>
      </c>
      <c r="E237" s="10" t="s">
        <v>167</v>
      </c>
      <c r="F237" s="10">
        <v>30076</v>
      </c>
      <c r="G237" s="10" t="s">
        <v>18</v>
      </c>
      <c r="H237" s="10" t="s">
        <v>26</v>
      </c>
      <c r="I237" s="10" t="s">
        <v>41</v>
      </c>
      <c r="J237" s="11">
        <v>2799</v>
      </c>
      <c r="K237" s="11">
        <v>5</v>
      </c>
      <c r="L237" s="11">
        <v>0</v>
      </c>
      <c r="M237" s="11">
        <v>137151</v>
      </c>
    </row>
    <row r="238" spans="1:13" x14ac:dyDescent="0.3">
      <c r="A238" s="10" t="s">
        <v>28</v>
      </c>
      <c r="B238" s="10" t="s">
        <v>14</v>
      </c>
      <c r="C238" s="10" t="s">
        <v>15</v>
      </c>
      <c r="D238" s="10" t="s">
        <v>271</v>
      </c>
      <c r="E238" s="10" t="s">
        <v>197</v>
      </c>
      <c r="F238" s="10">
        <v>72401</v>
      </c>
      <c r="G238" s="10" t="s">
        <v>18</v>
      </c>
      <c r="H238" s="10" t="s">
        <v>35</v>
      </c>
      <c r="I238" s="10" t="s">
        <v>36</v>
      </c>
      <c r="J238" s="11">
        <v>69993</v>
      </c>
      <c r="K238" s="11">
        <v>7</v>
      </c>
      <c r="L238" s="11">
        <v>0</v>
      </c>
      <c r="M238" s="11">
        <v>1819818</v>
      </c>
    </row>
    <row r="239" spans="1:13" x14ac:dyDescent="0.3">
      <c r="A239" s="10" t="s">
        <v>28</v>
      </c>
      <c r="B239" s="10" t="s">
        <v>44</v>
      </c>
      <c r="C239" s="10" t="s">
        <v>15</v>
      </c>
      <c r="D239" s="10" t="s">
        <v>182</v>
      </c>
      <c r="E239" s="10" t="s">
        <v>74</v>
      </c>
      <c r="F239" s="10">
        <v>47374</v>
      </c>
      <c r="G239" s="10" t="s">
        <v>47</v>
      </c>
      <c r="H239" s="10" t="s">
        <v>26</v>
      </c>
      <c r="I239" s="10" t="s">
        <v>34</v>
      </c>
      <c r="J239" s="11">
        <v>1016</v>
      </c>
      <c r="K239" s="11">
        <v>1</v>
      </c>
      <c r="L239" s="11">
        <v>0</v>
      </c>
      <c r="M239" s="11">
        <v>26416</v>
      </c>
    </row>
    <row r="240" spans="1:13" x14ac:dyDescent="0.3">
      <c r="A240" s="10" t="s">
        <v>62</v>
      </c>
      <c r="B240" s="10" t="s">
        <v>22</v>
      </c>
      <c r="C240" s="10" t="s">
        <v>15</v>
      </c>
      <c r="D240" s="10" t="s">
        <v>272</v>
      </c>
      <c r="E240" s="10" t="s">
        <v>24</v>
      </c>
      <c r="F240" s="10">
        <v>94509</v>
      </c>
      <c r="G240" s="10" t="s">
        <v>25</v>
      </c>
      <c r="H240" s="10" t="s">
        <v>26</v>
      </c>
      <c r="I240" s="10" t="s">
        <v>41</v>
      </c>
      <c r="J240" s="11">
        <v>1944</v>
      </c>
      <c r="K240" s="11">
        <v>3</v>
      </c>
      <c r="L240" s="11">
        <v>0</v>
      </c>
      <c r="M240" s="11">
        <v>93312</v>
      </c>
    </row>
    <row r="241" spans="1:13" x14ac:dyDescent="0.3">
      <c r="A241" s="10" t="s">
        <v>168</v>
      </c>
      <c r="B241" s="10" t="s">
        <v>14</v>
      </c>
      <c r="C241" s="10" t="s">
        <v>15</v>
      </c>
      <c r="D241" s="10" t="s">
        <v>273</v>
      </c>
      <c r="E241" s="10" t="s">
        <v>30</v>
      </c>
      <c r="F241" s="10">
        <v>33030</v>
      </c>
      <c r="G241" s="10" t="s">
        <v>18</v>
      </c>
      <c r="H241" s="10" t="s">
        <v>26</v>
      </c>
      <c r="I241" s="10" t="s">
        <v>32</v>
      </c>
      <c r="J241" s="11">
        <v>85224</v>
      </c>
      <c r="K241" s="11">
        <v>3</v>
      </c>
      <c r="L241" s="11">
        <v>2</v>
      </c>
      <c r="M241" s="11">
        <v>74571</v>
      </c>
    </row>
    <row r="242" spans="1:13" x14ac:dyDescent="0.3">
      <c r="A242" s="10" t="s">
        <v>13</v>
      </c>
      <c r="B242" s="10" t="s">
        <v>22</v>
      </c>
      <c r="C242" s="10" t="s">
        <v>15</v>
      </c>
      <c r="D242" s="10" t="s">
        <v>274</v>
      </c>
      <c r="E242" s="10" t="s">
        <v>74</v>
      </c>
      <c r="F242" s="10">
        <v>46350</v>
      </c>
      <c r="G242" s="10" t="s">
        <v>47</v>
      </c>
      <c r="H242" s="10" t="s">
        <v>26</v>
      </c>
      <c r="I242" s="10" t="s">
        <v>60</v>
      </c>
      <c r="J242" s="11">
        <v>28752</v>
      </c>
      <c r="K242" s="11">
        <v>8</v>
      </c>
      <c r="L242" s="11">
        <v>0</v>
      </c>
      <c r="M242" s="11">
        <v>129384</v>
      </c>
    </row>
    <row r="243" spans="1:13" x14ac:dyDescent="0.3">
      <c r="A243" s="10" t="s">
        <v>168</v>
      </c>
      <c r="B243" s="10" t="s">
        <v>14</v>
      </c>
      <c r="C243" s="10" t="s">
        <v>15</v>
      </c>
      <c r="D243" s="10" t="s">
        <v>275</v>
      </c>
      <c r="E243" s="10" t="s">
        <v>70</v>
      </c>
      <c r="F243" s="10">
        <v>48911</v>
      </c>
      <c r="G243" s="10" t="s">
        <v>47</v>
      </c>
      <c r="H243" s="10" t="s">
        <v>26</v>
      </c>
      <c r="I243" s="10" t="s">
        <v>38</v>
      </c>
      <c r="J243" s="11">
        <v>644076</v>
      </c>
      <c r="K243" s="11">
        <v>2</v>
      </c>
      <c r="L243" s="11">
        <v>1</v>
      </c>
      <c r="M243" s="11">
        <v>107346</v>
      </c>
    </row>
    <row r="244" spans="1:13" x14ac:dyDescent="0.3">
      <c r="A244" s="10" t="s">
        <v>28</v>
      </c>
      <c r="B244" s="10" t="s">
        <v>22</v>
      </c>
      <c r="C244" s="10" t="s">
        <v>15</v>
      </c>
      <c r="D244" s="10" t="s">
        <v>276</v>
      </c>
      <c r="E244" s="10" t="s">
        <v>104</v>
      </c>
      <c r="F244" s="10">
        <v>44221</v>
      </c>
      <c r="G244" s="10" t="s">
        <v>57</v>
      </c>
      <c r="H244" s="10" t="s">
        <v>19</v>
      </c>
      <c r="I244" s="10" t="s">
        <v>33</v>
      </c>
      <c r="J244" s="11">
        <v>8352</v>
      </c>
      <c r="K244" s="11">
        <v>6</v>
      </c>
      <c r="L244" s="11">
        <v>2</v>
      </c>
      <c r="M244" s="11">
        <v>12528</v>
      </c>
    </row>
    <row r="245" spans="1:13" x14ac:dyDescent="0.3">
      <c r="A245" s="10" t="s">
        <v>28</v>
      </c>
      <c r="B245" s="10" t="s">
        <v>22</v>
      </c>
      <c r="C245" s="10" t="s">
        <v>15</v>
      </c>
      <c r="D245" s="10" t="s">
        <v>277</v>
      </c>
      <c r="E245" s="10" t="s">
        <v>177</v>
      </c>
      <c r="F245" s="10">
        <v>89502</v>
      </c>
      <c r="G245" s="10" t="s">
        <v>25</v>
      </c>
      <c r="H245" s="10" t="s">
        <v>26</v>
      </c>
      <c r="I245" s="10" t="s">
        <v>34</v>
      </c>
      <c r="J245" s="11">
        <v>364</v>
      </c>
      <c r="K245" s="11">
        <v>2</v>
      </c>
      <c r="L245" s="11">
        <v>0</v>
      </c>
      <c r="M245" s="11">
        <v>1638</v>
      </c>
    </row>
    <row r="246" spans="1:13" x14ac:dyDescent="0.3">
      <c r="A246" s="10" t="s">
        <v>62</v>
      </c>
      <c r="B246" s="10" t="s">
        <v>44</v>
      </c>
      <c r="C246" s="10" t="s">
        <v>15</v>
      </c>
      <c r="D246" s="10" t="s">
        <v>278</v>
      </c>
      <c r="E246" s="10" t="s">
        <v>83</v>
      </c>
      <c r="F246" s="10">
        <v>22801</v>
      </c>
      <c r="G246" s="10" t="s">
        <v>18</v>
      </c>
      <c r="H246" s="10" t="s">
        <v>26</v>
      </c>
      <c r="I246" s="10" t="s">
        <v>32</v>
      </c>
      <c r="J246" s="11">
        <v>12248</v>
      </c>
      <c r="K246" s="11">
        <v>2</v>
      </c>
      <c r="L246" s="11">
        <v>0</v>
      </c>
      <c r="M246" s="11">
        <v>0</v>
      </c>
    </row>
    <row r="247" spans="1:13" x14ac:dyDescent="0.3">
      <c r="A247" s="10" t="s">
        <v>13</v>
      </c>
      <c r="B247" s="10" t="s">
        <v>14</v>
      </c>
      <c r="C247" s="10" t="s">
        <v>15</v>
      </c>
      <c r="D247" s="10" t="s">
        <v>279</v>
      </c>
      <c r="E247" s="10" t="s">
        <v>24</v>
      </c>
      <c r="F247" s="10">
        <v>92025</v>
      </c>
      <c r="G247" s="10" t="s">
        <v>25</v>
      </c>
      <c r="H247" s="10" t="s">
        <v>26</v>
      </c>
      <c r="I247" s="10" t="s">
        <v>34</v>
      </c>
      <c r="J247" s="11">
        <v>5394</v>
      </c>
      <c r="K247" s="11">
        <v>3</v>
      </c>
      <c r="L247" s="11">
        <v>0</v>
      </c>
      <c r="M247" s="11">
        <v>156426</v>
      </c>
    </row>
    <row r="248" spans="1:13" x14ac:dyDescent="0.3">
      <c r="A248" s="10" t="s">
        <v>28</v>
      </c>
      <c r="B248" s="10" t="s">
        <v>14</v>
      </c>
      <c r="C248" s="10" t="s">
        <v>15</v>
      </c>
      <c r="D248" s="10" t="s">
        <v>280</v>
      </c>
      <c r="E248" s="10" t="s">
        <v>70</v>
      </c>
      <c r="F248" s="10">
        <v>48073</v>
      </c>
      <c r="G248" s="10" t="s">
        <v>47</v>
      </c>
      <c r="H248" s="10" t="s">
        <v>26</v>
      </c>
      <c r="I248" s="10" t="s">
        <v>41</v>
      </c>
      <c r="J248" s="11">
        <v>2238</v>
      </c>
      <c r="K248" s="11">
        <v>2</v>
      </c>
      <c r="L248" s="11">
        <v>0</v>
      </c>
      <c r="M248" s="11">
        <v>107424</v>
      </c>
    </row>
    <row r="249" spans="1:13" x14ac:dyDescent="0.3">
      <c r="A249" s="10" t="s">
        <v>28</v>
      </c>
      <c r="B249" s="10" t="s">
        <v>14</v>
      </c>
      <c r="C249" s="10" t="s">
        <v>15</v>
      </c>
      <c r="D249" s="10" t="s">
        <v>281</v>
      </c>
      <c r="E249" s="10" t="s">
        <v>248</v>
      </c>
      <c r="F249" s="10">
        <v>20852</v>
      </c>
      <c r="G249" s="10" t="s">
        <v>57</v>
      </c>
      <c r="H249" s="10" t="s">
        <v>19</v>
      </c>
      <c r="I249" s="10" t="s">
        <v>21</v>
      </c>
      <c r="J249" s="11">
        <v>1725</v>
      </c>
      <c r="K249" s="11">
        <v>2</v>
      </c>
      <c r="L249" s="11">
        <v>0</v>
      </c>
      <c r="M249" s="11">
        <v>5175</v>
      </c>
    </row>
    <row r="250" spans="1:13" x14ac:dyDescent="0.3">
      <c r="A250" s="10" t="s">
        <v>168</v>
      </c>
      <c r="B250" s="10" t="s">
        <v>22</v>
      </c>
      <c r="C250" s="10" t="s">
        <v>15</v>
      </c>
      <c r="D250" s="10" t="s">
        <v>282</v>
      </c>
      <c r="E250" s="10" t="s">
        <v>30</v>
      </c>
      <c r="F250" s="10">
        <v>33065</v>
      </c>
      <c r="G250" s="10" t="s">
        <v>18</v>
      </c>
      <c r="H250" s="10" t="s">
        <v>26</v>
      </c>
      <c r="I250" s="10" t="s">
        <v>41</v>
      </c>
      <c r="J250" s="11">
        <v>15552</v>
      </c>
      <c r="K250" s="11">
        <v>3</v>
      </c>
      <c r="L250" s="11">
        <v>2</v>
      </c>
      <c r="M250" s="11">
        <v>54432</v>
      </c>
    </row>
    <row r="251" spans="1:13" x14ac:dyDescent="0.3">
      <c r="A251" s="10" t="s">
        <v>13</v>
      </c>
      <c r="B251" s="10" t="s">
        <v>14</v>
      </c>
      <c r="C251" s="10" t="s">
        <v>15</v>
      </c>
      <c r="D251" s="10" t="s">
        <v>283</v>
      </c>
      <c r="E251" s="10" t="s">
        <v>76</v>
      </c>
      <c r="F251" s="10">
        <v>14215</v>
      </c>
      <c r="G251" s="10" t="s">
        <v>57</v>
      </c>
      <c r="H251" s="10" t="s">
        <v>26</v>
      </c>
      <c r="I251" s="10" t="s">
        <v>34</v>
      </c>
      <c r="J251" s="11">
        <v>278</v>
      </c>
      <c r="K251" s="11">
        <v>2</v>
      </c>
      <c r="L251" s="11">
        <v>0</v>
      </c>
      <c r="M251" s="11">
        <v>7228</v>
      </c>
    </row>
    <row r="252" spans="1:13" x14ac:dyDescent="0.3">
      <c r="A252" s="10" t="s">
        <v>168</v>
      </c>
      <c r="B252" s="10" t="s">
        <v>14</v>
      </c>
      <c r="C252" s="10" t="s">
        <v>15</v>
      </c>
      <c r="D252" s="10" t="s">
        <v>284</v>
      </c>
      <c r="E252" s="10" t="s">
        <v>30</v>
      </c>
      <c r="F252" s="10">
        <v>33437</v>
      </c>
      <c r="G252" s="10" t="s">
        <v>18</v>
      </c>
      <c r="H252" s="10" t="s">
        <v>19</v>
      </c>
      <c r="I252" s="10" t="s">
        <v>33</v>
      </c>
      <c r="J252" s="11">
        <v>47952</v>
      </c>
      <c r="K252" s="11">
        <v>3</v>
      </c>
      <c r="L252" s="11">
        <v>2</v>
      </c>
      <c r="M252" s="11">
        <v>137862</v>
      </c>
    </row>
    <row r="253" spans="1:13" x14ac:dyDescent="0.3">
      <c r="A253" s="10" t="s">
        <v>28</v>
      </c>
      <c r="B253" s="10" t="s">
        <v>14</v>
      </c>
      <c r="C253" s="10" t="s">
        <v>15</v>
      </c>
      <c r="D253" s="10" t="s">
        <v>285</v>
      </c>
      <c r="E253" s="10" t="s">
        <v>185</v>
      </c>
      <c r="F253" s="10">
        <v>39503</v>
      </c>
      <c r="G253" s="10" t="s">
        <v>18</v>
      </c>
      <c r="H253" s="10" t="s">
        <v>26</v>
      </c>
      <c r="I253" s="10" t="s">
        <v>60</v>
      </c>
      <c r="J253" s="11">
        <v>4869</v>
      </c>
      <c r="K253" s="11">
        <v>9</v>
      </c>
      <c r="L253" s="11">
        <v>0</v>
      </c>
      <c r="M253" s="11">
        <v>238581</v>
      </c>
    </row>
    <row r="254" spans="1:13" x14ac:dyDescent="0.3">
      <c r="A254" s="10" t="s">
        <v>13</v>
      </c>
      <c r="B254" s="10" t="s">
        <v>14</v>
      </c>
      <c r="C254" s="10" t="s">
        <v>15</v>
      </c>
      <c r="D254" s="10" t="s">
        <v>286</v>
      </c>
      <c r="E254" s="10" t="s">
        <v>24</v>
      </c>
      <c r="F254" s="10">
        <v>93727</v>
      </c>
      <c r="G254" s="10" t="s">
        <v>25</v>
      </c>
      <c r="H254" s="10" t="s">
        <v>19</v>
      </c>
      <c r="I254" s="10" t="s">
        <v>31</v>
      </c>
      <c r="J254" s="11">
        <v>764688</v>
      </c>
      <c r="K254" s="11">
        <v>6</v>
      </c>
      <c r="L254" s="11">
        <v>2</v>
      </c>
      <c r="M254" s="11">
        <v>95586</v>
      </c>
    </row>
    <row r="255" spans="1:13" x14ac:dyDescent="0.3">
      <c r="A255" s="10" t="s">
        <v>28</v>
      </c>
      <c r="B255" s="10" t="s">
        <v>22</v>
      </c>
      <c r="C255" s="10" t="s">
        <v>15</v>
      </c>
      <c r="D255" s="10" t="s">
        <v>287</v>
      </c>
      <c r="E255" s="10" t="s">
        <v>40</v>
      </c>
      <c r="F255" s="10">
        <v>27834</v>
      </c>
      <c r="G255" s="10" t="s">
        <v>18</v>
      </c>
      <c r="H255" s="10" t="s">
        <v>26</v>
      </c>
      <c r="I255" s="10" t="s">
        <v>37</v>
      </c>
      <c r="J255" s="11">
        <v>17616</v>
      </c>
      <c r="K255" s="11">
        <v>4</v>
      </c>
      <c r="L255" s="11">
        <v>7</v>
      </c>
      <c r="M255" s="11">
        <v>-140928</v>
      </c>
    </row>
    <row r="256" spans="1:13" x14ac:dyDescent="0.3">
      <c r="A256" s="10" t="s">
        <v>13</v>
      </c>
      <c r="B256" s="10" t="s">
        <v>14</v>
      </c>
      <c r="C256" s="10" t="s">
        <v>15</v>
      </c>
      <c r="D256" s="10" t="s">
        <v>159</v>
      </c>
      <c r="E256" s="10" t="s">
        <v>76</v>
      </c>
      <c r="F256" s="10">
        <v>11561</v>
      </c>
      <c r="G256" s="10" t="s">
        <v>57</v>
      </c>
      <c r="H256" s="10" t="s">
        <v>26</v>
      </c>
      <c r="I256" s="10" t="s">
        <v>37</v>
      </c>
      <c r="J256" s="11">
        <v>17472</v>
      </c>
      <c r="K256" s="11">
        <v>3</v>
      </c>
      <c r="L256" s="11">
        <v>2</v>
      </c>
      <c r="M256" s="11">
        <v>63336</v>
      </c>
    </row>
    <row r="257" spans="1:13" x14ac:dyDescent="0.3">
      <c r="A257" s="10" t="s">
        <v>28</v>
      </c>
      <c r="B257" s="10" t="s">
        <v>14</v>
      </c>
      <c r="C257" s="10" t="s">
        <v>15</v>
      </c>
      <c r="D257" s="10" t="s">
        <v>242</v>
      </c>
      <c r="E257" s="10" t="s">
        <v>88</v>
      </c>
      <c r="F257" s="10">
        <v>35630</v>
      </c>
      <c r="G257" s="10" t="s">
        <v>18</v>
      </c>
      <c r="H257" s="10" t="s">
        <v>26</v>
      </c>
      <c r="I257" s="10" t="s">
        <v>41</v>
      </c>
      <c r="J257" s="11">
        <v>1248</v>
      </c>
      <c r="K257" s="11">
        <v>2</v>
      </c>
      <c r="L257" s="11">
        <v>0</v>
      </c>
      <c r="M257" s="11">
        <v>5616</v>
      </c>
    </row>
    <row r="258" spans="1:13" x14ac:dyDescent="0.3">
      <c r="A258" s="10" t="s">
        <v>62</v>
      </c>
      <c r="B258" s="10" t="s">
        <v>22</v>
      </c>
      <c r="C258" s="10" t="s">
        <v>15</v>
      </c>
      <c r="D258" s="10" t="s">
        <v>288</v>
      </c>
      <c r="E258" s="10" t="s">
        <v>167</v>
      </c>
      <c r="F258" s="10">
        <v>31204</v>
      </c>
      <c r="G258" s="10" t="s">
        <v>18</v>
      </c>
      <c r="H258" s="10" t="s">
        <v>35</v>
      </c>
      <c r="I258" s="10" t="s">
        <v>59</v>
      </c>
      <c r="J258" s="11">
        <v>3297</v>
      </c>
      <c r="K258" s="11">
        <v>3</v>
      </c>
      <c r="L258" s="11">
        <v>0</v>
      </c>
      <c r="M258" s="11">
        <v>128583</v>
      </c>
    </row>
    <row r="259" spans="1:13" x14ac:dyDescent="0.3">
      <c r="A259" s="10" t="s">
        <v>62</v>
      </c>
      <c r="B259" s="10" t="s">
        <v>14</v>
      </c>
      <c r="C259" s="10" t="s">
        <v>15</v>
      </c>
      <c r="D259" s="10" t="s">
        <v>289</v>
      </c>
      <c r="E259" s="10" t="s">
        <v>102</v>
      </c>
      <c r="F259" s="10">
        <v>52402</v>
      </c>
      <c r="G259" s="10" t="s">
        <v>47</v>
      </c>
      <c r="H259" s="10" t="s">
        <v>35</v>
      </c>
      <c r="I259" s="10" t="s">
        <v>36</v>
      </c>
      <c r="J259" s="11">
        <v>2784</v>
      </c>
      <c r="K259" s="11">
        <v>3</v>
      </c>
      <c r="L259" s="11">
        <v>0</v>
      </c>
      <c r="M259" s="11">
        <v>80736</v>
      </c>
    </row>
    <row r="260" spans="1:13" x14ac:dyDescent="0.3">
      <c r="A260" s="10" t="s">
        <v>28</v>
      </c>
      <c r="B260" s="10" t="s">
        <v>14</v>
      </c>
      <c r="C260" s="10" t="s">
        <v>15</v>
      </c>
      <c r="D260" s="10" t="s">
        <v>290</v>
      </c>
      <c r="E260" s="10" t="s">
        <v>179</v>
      </c>
      <c r="F260" s="10">
        <v>2908</v>
      </c>
      <c r="G260" s="10" t="s">
        <v>57</v>
      </c>
      <c r="H260" s="10" t="s">
        <v>26</v>
      </c>
      <c r="I260" s="10" t="s">
        <v>32</v>
      </c>
      <c r="J260" s="11">
        <v>149</v>
      </c>
      <c r="K260" s="11">
        <v>5</v>
      </c>
      <c r="L260" s="11">
        <v>0</v>
      </c>
      <c r="M260" s="11">
        <v>1043</v>
      </c>
    </row>
    <row r="261" spans="1:13" x14ac:dyDescent="0.3">
      <c r="A261" s="10" t="s">
        <v>28</v>
      </c>
      <c r="B261" s="10" t="s">
        <v>14</v>
      </c>
      <c r="C261" s="10" t="s">
        <v>15</v>
      </c>
      <c r="D261" s="10" t="s">
        <v>291</v>
      </c>
      <c r="E261" s="10" t="s">
        <v>98</v>
      </c>
      <c r="F261" s="10">
        <v>81001</v>
      </c>
      <c r="G261" s="10" t="s">
        <v>25</v>
      </c>
      <c r="H261" s="10" t="s">
        <v>26</v>
      </c>
      <c r="I261" s="10" t="s">
        <v>38</v>
      </c>
      <c r="J261" s="11">
        <v>845728</v>
      </c>
      <c r="K261" s="11">
        <v>13</v>
      </c>
      <c r="L261" s="11">
        <v>2</v>
      </c>
      <c r="M261" s="11">
        <v>845728</v>
      </c>
    </row>
    <row r="262" spans="1:13" x14ac:dyDescent="0.3">
      <c r="A262" s="10" t="s">
        <v>28</v>
      </c>
      <c r="B262" s="10" t="s">
        <v>22</v>
      </c>
      <c r="C262" s="10" t="s">
        <v>15</v>
      </c>
      <c r="D262" s="10" t="s">
        <v>126</v>
      </c>
      <c r="E262" s="10" t="s">
        <v>24</v>
      </c>
      <c r="F262" s="10">
        <v>94533</v>
      </c>
      <c r="G262" s="10" t="s">
        <v>25</v>
      </c>
      <c r="H262" s="10" t="s">
        <v>26</v>
      </c>
      <c r="I262" s="10" t="s">
        <v>37</v>
      </c>
      <c r="J262" s="11">
        <v>13904</v>
      </c>
      <c r="K262" s="11">
        <v>2</v>
      </c>
      <c r="L262" s="11">
        <v>2</v>
      </c>
      <c r="M262" s="11">
        <v>45188</v>
      </c>
    </row>
    <row r="263" spans="1:13" x14ac:dyDescent="0.3">
      <c r="A263" s="10" t="s">
        <v>28</v>
      </c>
      <c r="B263" s="10" t="s">
        <v>22</v>
      </c>
      <c r="C263" s="10" t="s">
        <v>15</v>
      </c>
      <c r="D263" s="10" t="s">
        <v>292</v>
      </c>
      <c r="E263" s="10" t="s">
        <v>30</v>
      </c>
      <c r="F263" s="10">
        <v>32725</v>
      </c>
      <c r="G263" s="10" t="s">
        <v>18</v>
      </c>
      <c r="H263" s="10" t="s">
        <v>35</v>
      </c>
      <c r="I263" s="10" t="s">
        <v>36</v>
      </c>
      <c r="J263" s="11">
        <v>57592</v>
      </c>
      <c r="K263" s="11">
        <v>2</v>
      </c>
      <c r="L263" s="11">
        <v>2</v>
      </c>
      <c r="M263" s="11">
        <v>7199</v>
      </c>
    </row>
    <row r="264" spans="1:13" x14ac:dyDescent="0.3">
      <c r="A264" s="10" t="s">
        <v>28</v>
      </c>
      <c r="B264" s="10" t="s">
        <v>14</v>
      </c>
      <c r="C264" s="10" t="s">
        <v>15</v>
      </c>
      <c r="D264" s="10" t="s">
        <v>293</v>
      </c>
      <c r="E264" s="10" t="s">
        <v>17</v>
      </c>
      <c r="F264" s="10">
        <v>42071</v>
      </c>
      <c r="G264" s="10" t="s">
        <v>18</v>
      </c>
      <c r="H264" s="10" t="s">
        <v>26</v>
      </c>
      <c r="I264" s="10" t="s">
        <v>38</v>
      </c>
      <c r="J264" s="11">
        <v>728</v>
      </c>
      <c r="K264" s="11">
        <v>5</v>
      </c>
      <c r="L264" s="11">
        <v>0</v>
      </c>
      <c r="M264" s="11">
        <v>19656</v>
      </c>
    </row>
    <row r="265" spans="1:13" x14ac:dyDescent="0.3">
      <c r="A265" s="10" t="s">
        <v>28</v>
      </c>
      <c r="B265" s="10" t="s">
        <v>14</v>
      </c>
      <c r="C265" s="10" t="s">
        <v>15</v>
      </c>
      <c r="D265" s="10" t="s">
        <v>294</v>
      </c>
      <c r="E265" s="10" t="s">
        <v>127</v>
      </c>
      <c r="F265" s="10">
        <v>6457</v>
      </c>
      <c r="G265" s="10" t="s">
        <v>57</v>
      </c>
      <c r="H265" s="10" t="s">
        <v>26</v>
      </c>
      <c r="I265" s="10" t="s">
        <v>32</v>
      </c>
      <c r="J265" s="11">
        <v>55256</v>
      </c>
      <c r="K265" s="11">
        <v>4</v>
      </c>
      <c r="L265" s="11">
        <v>0</v>
      </c>
      <c r="M265" s="11">
        <v>0</v>
      </c>
    </row>
    <row r="266" spans="1:13" x14ac:dyDescent="0.3">
      <c r="A266" s="10" t="s">
        <v>28</v>
      </c>
      <c r="B266" s="10" t="s">
        <v>14</v>
      </c>
      <c r="C266" s="10" t="s">
        <v>15</v>
      </c>
      <c r="D266" s="10" t="s">
        <v>295</v>
      </c>
      <c r="E266" s="10" t="s">
        <v>76</v>
      </c>
      <c r="F266" s="10">
        <v>11520</v>
      </c>
      <c r="G266" s="10" t="s">
        <v>57</v>
      </c>
      <c r="H266" s="10" t="s">
        <v>26</v>
      </c>
      <c r="I266" s="10" t="s">
        <v>34</v>
      </c>
      <c r="J266" s="11">
        <v>4782</v>
      </c>
      <c r="K266" s="11">
        <v>3</v>
      </c>
      <c r="L266" s="11">
        <v>0</v>
      </c>
      <c r="M266" s="11">
        <v>14346</v>
      </c>
    </row>
    <row r="267" spans="1:13" x14ac:dyDescent="0.3">
      <c r="A267" s="10" t="s">
        <v>62</v>
      </c>
      <c r="B267" s="10" t="s">
        <v>44</v>
      </c>
      <c r="C267" s="10" t="s">
        <v>15</v>
      </c>
      <c r="D267" s="10" t="s">
        <v>296</v>
      </c>
      <c r="E267" s="10" t="s">
        <v>24</v>
      </c>
      <c r="F267" s="10">
        <v>90660</v>
      </c>
      <c r="G267" s="10" t="s">
        <v>25</v>
      </c>
      <c r="H267" s="10" t="s">
        <v>19</v>
      </c>
      <c r="I267" s="10" t="s">
        <v>33</v>
      </c>
      <c r="J267" s="11">
        <v>1459</v>
      </c>
      <c r="K267" s="11">
        <v>5</v>
      </c>
      <c r="L267" s="11">
        <v>0</v>
      </c>
      <c r="M267" s="11">
        <v>62737</v>
      </c>
    </row>
    <row r="268" spans="1:13" x14ac:dyDescent="0.3">
      <c r="A268" s="10" t="s">
        <v>28</v>
      </c>
      <c r="B268" s="10" t="s">
        <v>14</v>
      </c>
      <c r="C268" s="10" t="s">
        <v>15</v>
      </c>
      <c r="D268" s="10" t="s">
        <v>297</v>
      </c>
      <c r="E268" s="10" t="s">
        <v>51</v>
      </c>
      <c r="F268" s="10">
        <v>84604</v>
      </c>
      <c r="G268" s="10" t="s">
        <v>25</v>
      </c>
      <c r="H268" s="10" t="s">
        <v>19</v>
      </c>
      <c r="I268" s="10" t="s">
        <v>31</v>
      </c>
      <c r="J268" s="11">
        <v>91275</v>
      </c>
      <c r="K268" s="11">
        <v>5</v>
      </c>
      <c r="L268" s="11">
        <v>0</v>
      </c>
      <c r="M268" s="11">
        <v>1186575</v>
      </c>
    </row>
    <row r="269" spans="1:13" x14ac:dyDescent="0.3">
      <c r="A269" s="10" t="s">
        <v>13</v>
      </c>
      <c r="B269" s="10" t="s">
        <v>14</v>
      </c>
      <c r="C269" s="10" t="s">
        <v>15</v>
      </c>
      <c r="D269" s="10" t="s">
        <v>298</v>
      </c>
      <c r="E269" s="10" t="s">
        <v>51</v>
      </c>
      <c r="F269" s="10">
        <v>84062</v>
      </c>
      <c r="G269" s="10" t="s">
        <v>25</v>
      </c>
      <c r="H269" s="10" t="s">
        <v>26</v>
      </c>
      <c r="I269" s="10" t="s">
        <v>38</v>
      </c>
      <c r="J269" s="11">
        <v>108975</v>
      </c>
      <c r="K269" s="11">
        <v>3</v>
      </c>
      <c r="L269" s="11">
        <v>0</v>
      </c>
      <c r="M269" s="11">
        <v>30513</v>
      </c>
    </row>
    <row r="270" spans="1:13" x14ac:dyDescent="0.3">
      <c r="A270" s="10" t="s">
        <v>168</v>
      </c>
      <c r="B270" s="10" t="s">
        <v>44</v>
      </c>
      <c r="C270" s="10" t="s">
        <v>15</v>
      </c>
      <c r="D270" s="10" t="s">
        <v>299</v>
      </c>
      <c r="E270" s="10" t="s">
        <v>167</v>
      </c>
      <c r="F270" s="10">
        <v>30080</v>
      </c>
      <c r="G270" s="10" t="s">
        <v>18</v>
      </c>
      <c r="H270" s="10" t="s">
        <v>26</v>
      </c>
      <c r="I270" s="10" t="s">
        <v>32</v>
      </c>
      <c r="J270" s="11">
        <v>8098</v>
      </c>
      <c r="K270" s="11">
        <v>1</v>
      </c>
      <c r="L270" s="11">
        <v>0</v>
      </c>
      <c r="M270" s="11">
        <v>16196</v>
      </c>
    </row>
    <row r="271" spans="1:13" x14ac:dyDescent="0.3">
      <c r="A271" s="10" t="s">
        <v>28</v>
      </c>
      <c r="B271" s="10" t="s">
        <v>44</v>
      </c>
      <c r="C271" s="10" t="s">
        <v>15</v>
      </c>
      <c r="D271" s="10" t="s">
        <v>210</v>
      </c>
      <c r="E271" s="10" t="s">
        <v>83</v>
      </c>
      <c r="F271" s="10">
        <v>24153</v>
      </c>
      <c r="G271" s="10" t="s">
        <v>18</v>
      </c>
      <c r="H271" s="10" t="s">
        <v>35</v>
      </c>
      <c r="I271" s="10" t="s">
        <v>36</v>
      </c>
      <c r="J271" s="11">
        <v>218</v>
      </c>
      <c r="K271" s="11">
        <v>2</v>
      </c>
      <c r="L271" s="11">
        <v>0</v>
      </c>
      <c r="M271" s="11">
        <v>6104</v>
      </c>
    </row>
    <row r="272" spans="1:13" x14ac:dyDescent="0.3">
      <c r="A272" s="10" t="s">
        <v>28</v>
      </c>
      <c r="B272" s="10" t="s">
        <v>14</v>
      </c>
      <c r="C272" s="10" t="s">
        <v>15</v>
      </c>
      <c r="D272" s="10" t="s">
        <v>300</v>
      </c>
      <c r="E272" s="10" t="s">
        <v>104</v>
      </c>
      <c r="F272" s="10">
        <v>44134</v>
      </c>
      <c r="G272" s="10" t="s">
        <v>57</v>
      </c>
      <c r="H272" s="10" t="s">
        <v>26</v>
      </c>
      <c r="I272" s="10" t="s">
        <v>41</v>
      </c>
      <c r="J272" s="11">
        <v>31104</v>
      </c>
      <c r="K272" s="11">
        <v>6</v>
      </c>
      <c r="L272" s="11">
        <v>2</v>
      </c>
      <c r="M272" s="11">
        <v>108864</v>
      </c>
    </row>
    <row r="273" spans="1:13" x14ac:dyDescent="0.3">
      <c r="A273" s="10" t="s">
        <v>62</v>
      </c>
      <c r="B273" s="10" t="s">
        <v>22</v>
      </c>
      <c r="C273" s="10" t="s">
        <v>15</v>
      </c>
      <c r="D273" s="10" t="s">
        <v>301</v>
      </c>
      <c r="E273" s="10" t="s">
        <v>88</v>
      </c>
      <c r="F273" s="10">
        <v>36608</v>
      </c>
      <c r="G273" s="10" t="s">
        <v>18</v>
      </c>
      <c r="H273" s="10" t="s">
        <v>26</v>
      </c>
      <c r="I273" s="10" t="s">
        <v>41</v>
      </c>
      <c r="J273" s="11">
        <v>7098</v>
      </c>
      <c r="K273" s="11">
        <v>7</v>
      </c>
      <c r="L273" s="11">
        <v>0</v>
      </c>
      <c r="M273" s="11">
        <v>347802</v>
      </c>
    </row>
    <row r="274" spans="1:13" x14ac:dyDescent="0.3">
      <c r="A274" s="10" t="s">
        <v>28</v>
      </c>
      <c r="B274" s="10" t="s">
        <v>22</v>
      </c>
      <c r="C274" s="10" t="s">
        <v>15</v>
      </c>
      <c r="D274" s="10" t="s">
        <v>302</v>
      </c>
      <c r="E274" s="10" t="s">
        <v>166</v>
      </c>
      <c r="F274" s="10">
        <v>2740</v>
      </c>
      <c r="G274" s="10" t="s">
        <v>57</v>
      </c>
      <c r="H274" s="10" t="s">
        <v>26</v>
      </c>
      <c r="I274" s="10" t="s">
        <v>37</v>
      </c>
      <c r="J274" s="11">
        <v>522</v>
      </c>
      <c r="K274" s="11">
        <v>9</v>
      </c>
      <c r="L274" s="11">
        <v>0</v>
      </c>
      <c r="M274" s="11">
        <v>2349</v>
      </c>
    </row>
    <row r="275" spans="1:13" x14ac:dyDescent="0.3">
      <c r="A275" s="10" t="s">
        <v>28</v>
      </c>
      <c r="B275" s="10" t="s">
        <v>22</v>
      </c>
      <c r="C275" s="10" t="s">
        <v>15</v>
      </c>
      <c r="D275" s="10" t="s">
        <v>303</v>
      </c>
      <c r="E275" s="10" t="s">
        <v>46</v>
      </c>
      <c r="F275" s="10">
        <v>75061</v>
      </c>
      <c r="G275" s="10" t="s">
        <v>47</v>
      </c>
      <c r="H275" s="10" t="s">
        <v>26</v>
      </c>
      <c r="I275" s="10" t="s">
        <v>27</v>
      </c>
      <c r="J275" s="11">
        <v>15936</v>
      </c>
      <c r="K275" s="11">
        <v>4</v>
      </c>
      <c r="L275" s="11">
        <v>2</v>
      </c>
      <c r="M275" s="11">
        <v>51792</v>
      </c>
    </row>
    <row r="276" spans="1:13" x14ac:dyDescent="0.3">
      <c r="A276" s="10" t="s">
        <v>28</v>
      </c>
      <c r="B276" s="10" t="s">
        <v>14</v>
      </c>
      <c r="C276" s="10" t="s">
        <v>15</v>
      </c>
      <c r="D276" s="10" t="s">
        <v>304</v>
      </c>
      <c r="E276" s="10" t="s">
        <v>132</v>
      </c>
      <c r="F276" s="10">
        <v>8360</v>
      </c>
      <c r="G276" s="10" t="s">
        <v>57</v>
      </c>
      <c r="H276" s="10" t="s">
        <v>19</v>
      </c>
      <c r="I276" s="10" t="s">
        <v>31</v>
      </c>
      <c r="J276" s="11">
        <v>244006</v>
      </c>
      <c r="K276" s="11">
        <v>2</v>
      </c>
      <c r="L276" s="11">
        <v>3</v>
      </c>
      <c r="M276" s="11">
        <v>-313722</v>
      </c>
    </row>
    <row r="277" spans="1:13" x14ac:dyDescent="0.3">
      <c r="A277" s="10" t="s">
        <v>28</v>
      </c>
      <c r="B277" s="10" t="s">
        <v>14</v>
      </c>
      <c r="C277" s="10" t="s">
        <v>15</v>
      </c>
      <c r="D277" s="10" t="s">
        <v>305</v>
      </c>
      <c r="E277" s="10" t="s">
        <v>81</v>
      </c>
      <c r="F277" s="10">
        <v>85301</v>
      </c>
      <c r="G277" s="10" t="s">
        <v>25</v>
      </c>
      <c r="H277" s="10" t="s">
        <v>19</v>
      </c>
      <c r="I277" s="10" t="s">
        <v>33</v>
      </c>
      <c r="J277" s="11">
        <v>121376</v>
      </c>
      <c r="K277" s="11">
        <v>4</v>
      </c>
      <c r="L277" s="11">
        <v>2</v>
      </c>
      <c r="M277" s="11">
        <v>-30344</v>
      </c>
    </row>
    <row r="278" spans="1:13" x14ac:dyDescent="0.3">
      <c r="A278" s="10" t="s">
        <v>28</v>
      </c>
      <c r="B278" s="10" t="s">
        <v>44</v>
      </c>
      <c r="C278" s="10" t="s">
        <v>15</v>
      </c>
      <c r="D278" s="10" t="s">
        <v>306</v>
      </c>
      <c r="E278" s="10" t="s">
        <v>76</v>
      </c>
      <c r="F278" s="10">
        <v>14304</v>
      </c>
      <c r="G278" s="10" t="s">
        <v>57</v>
      </c>
      <c r="H278" s="10" t="s">
        <v>26</v>
      </c>
      <c r="I278" s="10" t="s">
        <v>34</v>
      </c>
      <c r="J278" s="11">
        <v>1728</v>
      </c>
      <c r="K278" s="11">
        <v>6</v>
      </c>
      <c r="L278" s="11">
        <v>0</v>
      </c>
      <c r="M278" s="11">
        <v>50112</v>
      </c>
    </row>
    <row r="279" spans="1:13" x14ac:dyDescent="0.3">
      <c r="A279" s="10" t="s">
        <v>28</v>
      </c>
      <c r="B279" s="10" t="s">
        <v>14</v>
      </c>
      <c r="C279" s="10" t="s">
        <v>15</v>
      </c>
      <c r="D279" s="10" t="s">
        <v>307</v>
      </c>
      <c r="E279" s="10" t="s">
        <v>40</v>
      </c>
      <c r="F279" s="10">
        <v>27360</v>
      </c>
      <c r="G279" s="10" t="s">
        <v>18</v>
      </c>
      <c r="H279" s="10" t="s">
        <v>26</v>
      </c>
      <c r="I279" s="10" t="s">
        <v>110</v>
      </c>
      <c r="J279" s="11">
        <v>52136</v>
      </c>
      <c r="K279" s="11">
        <v>7</v>
      </c>
      <c r="L279" s="11">
        <v>2</v>
      </c>
      <c r="M279" s="11">
        <v>58653</v>
      </c>
    </row>
    <row r="280" spans="1:13" x14ac:dyDescent="0.3">
      <c r="A280" s="10" t="s">
        <v>62</v>
      </c>
      <c r="B280" s="10" t="s">
        <v>14</v>
      </c>
      <c r="C280" s="10" t="s">
        <v>15</v>
      </c>
      <c r="D280" s="10" t="s">
        <v>308</v>
      </c>
      <c r="E280" s="10" t="s">
        <v>24</v>
      </c>
      <c r="F280" s="10">
        <v>92683</v>
      </c>
      <c r="G280" s="10" t="s">
        <v>25</v>
      </c>
      <c r="H280" s="10" t="s">
        <v>35</v>
      </c>
      <c r="I280" s="10" t="s">
        <v>36</v>
      </c>
      <c r="J280" s="11">
        <v>31968</v>
      </c>
      <c r="K280" s="11">
        <v>4</v>
      </c>
      <c r="L280" s="11">
        <v>2</v>
      </c>
      <c r="M280" s="11">
        <v>23976</v>
      </c>
    </row>
    <row r="281" spans="1:13" x14ac:dyDescent="0.3">
      <c r="A281" s="10" t="s">
        <v>13</v>
      </c>
      <c r="B281" s="10" t="s">
        <v>14</v>
      </c>
      <c r="C281" s="10" t="s">
        <v>15</v>
      </c>
      <c r="D281" s="10" t="s">
        <v>84</v>
      </c>
      <c r="E281" s="10" t="s">
        <v>86</v>
      </c>
      <c r="F281" s="10">
        <v>38301</v>
      </c>
      <c r="G281" s="10" t="s">
        <v>18</v>
      </c>
      <c r="H281" s="10" t="s">
        <v>26</v>
      </c>
      <c r="I281" s="10" t="s">
        <v>34</v>
      </c>
      <c r="J281" s="11">
        <v>9728</v>
      </c>
      <c r="K281" s="11">
        <v>2</v>
      </c>
      <c r="L281" s="11">
        <v>2</v>
      </c>
      <c r="M281" s="11">
        <v>17024</v>
      </c>
    </row>
    <row r="282" spans="1:13" x14ac:dyDescent="0.3">
      <c r="A282" s="10" t="s">
        <v>28</v>
      </c>
      <c r="B282" s="10" t="s">
        <v>14</v>
      </c>
      <c r="C282" s="10" t="s">
        <v>15</v>
      </c>
      <c r="D282" s="10" t="s">
        <v>309</v>
      </c>
      <c r="E282" s="10" t="s">
        <v>46</v>
      </c>
      <c r="F282" s="10">
        <v>75019</v>
      </c>
      <c r="G282" s="10" t="s">
        <v>47</v>
      </c>
      <c r="H282" s="10" t="s">
        <v>26</v>
      </c>
      <c r="I282" s="10" t="s">
        <v>34</v>
      </c>
      <c r="J282" s="11">
        <v>10192</v>
      </c>
      <c r="K282" s="11">
        <v>7</v>
      </c>
      <c r="L282" s="11">
        <v>2</v>
      </c>
      <c r="M282" s="11">
        <v>3185</v>
      </c>
    </row>
    <row r="283" spans="1:13" x14ac:dyDescent="0.3">
      <c r="A283" s="10" t="s">
        <v>28</v>
      </c>
      <c r="B283" s="10" t="s">
        <v>22</v>
      </c>
      <c r="C283" s="10" t="s">
        <v>15</v>
      </c>
      <c r="D283" s="10" t="s">
        <v>310</v>
      </c>
      <c r="E283" s="10" t="s">
        <v>24</v>
      </c>
      <c r="F283" s="10">
        <v>91767</v>
      </c>
      <c r="G283" s="10" t="s">
        <v>25</v>
      </c>
      <c r="H283" s="10" t="s">
        <v>26</v>
      </c>
      <c r="I283" s="10" t="s">
        <v>34</v>
      </c>
      <c r="J283" s="11">
        <v>3856</v>
      </c>
      <c r="K283" s="11">
        <v>8</v>
      </c>
      <c r="L283" s="11">
        <v>0</v>
      </c>
      <c r="M283" s="11">
        <v>111824</v>
      </c>
    </row>
    <row r="284" spans="1:13" x14ac:dyDescent="0.3">
      <c r="A284" s="10" t="s">
        <v>13</v>
      </c>
      <c r="B284" s="10" t="s">
        <v>14</v>
      </c>
      <c r="C284" s="10" t="s">
        <v>15</v>
      </c>
      <c r="D284" s="10" t="s">
        <v>311</v>
      </c>
      <c r="E284" s="10" t="s">
        <v>177</v>
      </c>
      <c r="F284" s="10">
        <v>89031</v>
      </c>
      <c r="G284" s="10" t="s">
        <v>25</v>
      </c>
      <c r="H284" s="10" t="s">
        <v>19</v>
      </c>
      <c r="I284" s="10" t="s">
        <v>31</v>
      </c>
      <c r="J284" s="11">
        <v>16696</v>
      </c>
      <c r="K284" s="11">
        <v>4</v>
      </c>
      <c r="L284" s="11">
        <v>0</v>
      </c>
      <c r="M284" s="11">
        <v>116872</v>
      </c>
    </row>
    <row r="285" spans="1:13" x14ac:dyDescent="0.3">
      <c r="A285" s="10" t="s">
        <v>28</v>
      </c>
      <c r="B285" s="10" t="s">
        <v>14</v>
      </c>
      <c r="C285" s="10" t="s">
        <v>15</v>
      </c>
      <c r="D285" s="10" t="s">
        <v>312</v>
      </c>
      <c r="E285" s="10" t="s">
        <v>56</v>
      </c>
      <c r="F285" s="10">
        <v>18103</v>
      </c>
      <c r="G285" s="10" t="s">
        <v>57</v>
      </c>
      <c r="H285" s="10" t="s">
        <v>26</v>
      </c>
      <c r="I285" s="10" t="s">
        <v>34</v>
      </c>
      <c r="J285" s="11">
        <v>416</v>
      </c>
      <c r="K285" s="11">
        <v>2</v>
      </c>
      <c r="L285" s="11">
        <v>2</v>
      </c>
      <c r="M285" s="11">
        <v>364</v>
      </c>
    </row>
    <row r="286" spans="1:13" x14ac:dyDescent="0.3">
      <c r="A286" s="10" t="s">
        <v>13</v>
      </c>
      <c r="B286" s="10" t="s">
        <v>22</v>
      </c>
      <c r="C286" s="10" t="s">
        <v>15</v>
      </c>
      <c r="D286" s="10" t="s">
        <v>114</v>
      </c>
      <c r="E286" s="10" t="s">
        <v>72</v>
      </c>
      <c r="F286" s="10">
        <v>19711</v>
      </c>
      <c r="G286" s="10" t="s">
        <v>57</v>
      </c>
      <c r="H286" s="10" t="s">
        <v>26</v>
      </c>
      <c r="I286" s="10" t="s">
        <v>77</v>
      </c>
      <c r="J286" s="11">
        <v>2618</v>
      </c>
      <c r="K286" s="11">
        <v>7</v>
      </c>
      <c r="L286" s="11">
        <v>0</v>
      </c>
      <c r="M286" s="11">
        <v>5236</v>
      </c>
    </row>
    <row r="287" spans="1:13" x14ac:dyDescent="0.3">
      <c r="A287" s="10" t="s">
        <v>28</v>
      </c>
      <c r="B287" s="10" t="s">
        <v>14</v>
      </c>
      <c r="C287" s="10" t="s">
        <v>15</v>
      </c>
      <c r="D287" s="10" t="s">
        <v>313</v>
      </c>
      <c r="E287" s="10" t="s">
        <v>81</v>
      </c>
      <c r="F287" s="10">
        <v>85281</v>
      </c>
      <c r="G287" s="10" t="s">
        <v>25</v>
      </c>
      <c r="H287" s="10" t="s">
        <v>26</v>
      </c>
      <c r="I287" s="10" t="s">
        <v>32</v>
      </c>
      <c r="J287" s="11">
        <v>10744</v>
      </c>
      <c r="K287" s="11">
        <v>1</v>
      </c>
      <c r="L287" s="11">
        <v>2</v>
      </c>
      <c r="M287" s="11">
        <v>8058</v>
      </c>
    </row>
    <row r="288" spans="1:13" x14ac:dyDescent="0.3">
      <c r="A288" s="10" t="s">
        <v>28</v>
      </c>
      <c r="B288" s="10" t="s">
        <v>44</v>
      </c>
      <c r="C288" s="10" t="s">
        <v>15</v>
      </c>
      <c r="D288" s="10" t="s">
        <v>314</v>
      </c>
      <c r="E288" s="10" t="s">
        <v>24</v>
      </c>
      <c r="F288" s="10">
        <v>92677</v>
      </c>
      <c r="G288" s="10" t="s">
        <v>25</v>
      </c>
      <c r="H288" s="10" t="s">
        <v>19</v>
      </c>
      <c r="I288" s="10" t="s">
        <v>20</v>
      </c>
      <c r="J288" s="11">
        <v>203983</v>
      </c>
      <c r="K288" s="11">
        <v>2</v>
      </c>
      <c r="L288" s="11">
        <v>15</v>
      </c>
      <c r="M288" s="11">
        <v>167986</v>
      </c>
    </row>
    <row r="289" spans="1:13" x14ac:dyDescent="0.3">
      <c r="A289" s="10" t="s">
        <v>28</v>
      </c>
      <c r="B289" s="10" t="s">
        <v>22</v>
      </c>
      <c r="C289" s="10" t="s">
        <v>15</v>
      </c>
      <c r="D289" s="10" t="s">
        <v>315</v>
      </c>
      <c r="E289" s="10" t="s">
        <v>132</v>
      </c>
      <c r="F289" s="10">
        <v>8302</v>
      </c>
      <c r="G289" s="10" t="s">
        <v>57</v>
      </c>
      <c r="H289" s="10" t="s">
        <v>26</v>
      </c>
      <c r="I289" s="10" t="s">
        <v>32</v>
      </c>
      <c r="J289" s="11">
        <v>4074</v>
      </c>
      <c r="K289" s="11">
        <v>3</v>
      </c>
      <c r="L289" s="11">
        <v>0</v>
      </c>
      <c r="M289" s="11">
        <v>4074</v>
      </c>
    </row>
    <row r="290" spans="1:13" x14ac:dyDescent="0.3">
      <c r="A290" s="10" t="s">
        <v>13</v>
      </c>
      <c r="B290" s="10" t="s">
        <v>14</v>
      </c>
      <c r="C290" s="10" t="s">
        <v>15</v>
      </c>
      <c r="D290" s="10" t="s">
        <v>316</v>
      </c>
      <c r="E290" s="10" t="s">
        <v>166</v>
      </c>
      <c r="F290" s="10">
        <v>2149</v>
      </c>
      <c r="G290" s="10" t="s">
        <v>57</v>
      </c>
      <c r="H290" s="10" t="s">
        <v>35</v>
      </c>
      <c r="I290" s="10" t="s">
        <v>36</v>
      </c>
      <c r="J290" s="11">
        <v>3999</v>
      </c>
      <c r="K290" s="11">
        <v>1</v>
      </c>
      <c r="L290" s="11">
        <v>0</v>
      </c>
      <c r="M290" s="11">
        <v>115971</v>
      </c>
    </row>
    <row r="291" spans="1:13" x14ac:dyDescent="0.3">
      <c r="A291" s="10" t="s">
        <v>13</v>
      </c>
      <c r="B291" s="10" t="s">
        <v>22</v>
      </c>
      <c r="C291" s="10" t="s">
        <v>15</v>
      </c>
      <c r="D291" s="10" t="s">
        <v>317</v>
      </c>
      <c r="E291" s="10" t="s">
        <v>76</v>
      </c>
      <c r="F291" s="10">
        <v>13601</v>
      </c>
      <c r="G291" s="10" t="s">
        <v>57</v>
      </c>
      <c r="H291" s="10" t="s">
        <v>19</v>
      </c>
      <c r="I291" s="10" t="s">
        <v>20</v>
      </c>
      <c r="J291" s="11">
        <v>1573488</v>
      </c>
      <c r="K291" s="11">
        <v>7</v>
      </c>
      <c r="L291" s="11">
        <v>2</v>
      </c>
      <c r="M291" s="11">
        <v>196686</v>
      </c>
    </row>
    <row r="292" spans="1:13" x14ac:dyDescent="0.3">
      <c r="A292" s="10" t="s">
        <v>62</v>
      </c>
      <c r="B292" s="10" t="s">
        <v>44</v>
      </c>
      <c r="C292" s="10" t="s">
        <v>15</v>
      </c>
      <c r="D292" s="10" t="s">
        <v>318</v>
      </c>
      <c r="E292" s="10" t="s">
        <v>49</v>
      </c>
      <c r="F292" s="10">
        <v>54915</v>
      </c>
      <c r="G292" s="10" t="s">
        <v>47</v>
      </c>
      <c r="H292" s="10" t="s">
        <v>26</v>
      </c>
      <c r="I292" s="10" t="s">
        <v>27</v>
      </c>
      <c r="J292" s="11">
        <v>2156</v>
      </c>
      <c r="K292" s="11">
        <v>7</v>
      </c>
      <c r="L292" s="11">
        <v>0</v>
      </c>
      <c r="M292" s="11">
        <v>103488</v>
      </c>
    </row>
    <row r="293" spans="1:13" x14ac:dyDescent="0.3">
      <c r="A293" s="10" t="s">
        <v>28</v>
      </c>
      <c r="B293" s="10" t="s">
        <v>22</v>
      </c>
      <c r="C293" s="10" t="s">
        <v>15</v>
      </c>
      <c r="D293" s="10" t="s">
        <v>319</v>
      </c>
      <c r="E293" s="10" t="s">
        <v>43</v>
      </c>
      <c r="F293" s="10">
        <v>98006</v>
      </c>
      <c r="G293" s="10" t="s">
        <v>25</v>
      </c>
      <c r="H293" s="10" t="s">
        <v>26</v>
      </c>
      <c r="I293" s="10" t="s">
        <v>34</v>
      </c>
      <c r="J293" s="11">
        <v>528</v>
      </c>
      <c r="K293" s="11">
        <v>3</v>
      </c>
      <c r="L293" s="11">
        <v>0</v>
      </c>
      <c r="M293" s="11">
        <v>15312</v>
      </c>
    </row>
    <row r="294" spans="1:13" x14ac:dyDescent="0.3">
      <c r="A294" s="10" t="s">
        <v>62</v>
      </c>
      <c r="B294" s="10" t="s">
        <v>14</v>
      </c>
      <c r="C294" s="10" t="s">
        <v>15</v>
      </c>
      <c r="D294" s="10" t="s">
        <v>320</v>
      </c>
      <c r="E294" s="10" t="s">
        <v>46</v>
      </c>
      <c r="F294" s="10">
        <v>75002</v>
      </c>
      <c r="G294" s="10" t="s">
        <v>47</v>
      </c>
      <c r="H294" s="10" t="s">
        <v>35</v>
      </c>
      <c r="I294" s="10" t="s">
        <v>59</v>
      </c>
      <c r="J294" s="11">
        <v>2148</v>
      </c>
      <c r="K294" s="11">
        <v>3</v>
      </c>
      <c r="L294" s="11">
        <v>2</v>
      </c>
      <c r="M294" s="11">
        <v>-2685</v>
      </c>
    </row>
    <row r="295" spans="1:13" x14ac:dyDescent="0.3">
      <c r="A295" s="10" t="s">
        <v>62</v>
      </c>
      <c r="B295" s="10" t="s">
        <v>14</v>
      </c>
      <c r="C295" s="10" t="s">
        <v>15</v>
      </c>
      <c r="D295" s="10" t="s">
        <v>321</v>
      </c>
      <c r="E295" s="10" t="s">
        <v>46</v>
      </c>
      <c r="F295" s="10">
        <v>79907</v>
      </c>
      <c r="G295" s="10" t="s">
        <v>47</v>
      </c>
      <c r="H295" s="10" t="s">
        <v>35</v>
      </c>
      <c r="I295" s="10" t="s">
        <v>36</v>
      </c>
      <c r="J295" s="11">
        <v>4068</v>
      </c>
      <c r="K295" s="11">
        <v>3</v>
      </c>
      <c r="L295" s="11">
        <v>2</v>
      </c>
      <c r="M295" s="11">
        <v>-9153</v>
      </c>
    </row>
    <row r="296" spans="1:13" x14ac:dyDescent="0.3">
      <c r="A296" s="10" t="s">
        <v>28</v>
      </c>
      <c r="B296" s="10" t="s">
        <v>22</v>
      </c>
      <c r="C296" s="10" t="s">
        <v>15</v>
      </c>
      <c r="D296" s="10" t="s">
        <v>322</v>
      </c>
      <c r="E296" s="10" t="s">
        <v>46</v>
      </c>
      <c r="F296" s="10">
        <v>76051</v>
      </c>
      <c r="G296" s="10" t="s">
        <v>47</v>
      </c>
      <c r="H296" s="10" t="s">
        <v>26</v>
      </c>
      <c r="I296" s="10" t="s">
        <v>34</v>
      </c>
      <c r="J296" s="11">
        <v>33488</v>
      </c>
      <c r="K296" s="11">
        <v>7</v>
      </c>
      <c r="L296" s="11">
        <v>2</v>
      </c>
      <c r="M296" s="11">
        <v>58604</v>
      </c>
    </row>
    <row r="297" spans="1:13" x14ac:dyDescent="0.3">
      <c r="A297" s="10" t="s">
        <v>13</v>
      </c>
      <c r="B297" s="10" t="s">
        <v>14</v>
      </c>
      <c r="C297" s="10" t="s">
        <v>15</v>
      </c>
      <c r="D297" s="10" t="s">
        <v>323</v>
      </c>
      <c r="E297" s="10" t="s">
        <v>46</v>
      </c>
      <c r="F297" s="10">
        <v>75007</v>
      </c>
      <c r="G297" s="10" t="s">
        <v>47</v>
      </c>
      <c r="H297" s="10" t="s">
        <v>26</v>
      </c>
      <c r="I297" s="10" t="s">
        <v>41</v>
      </c>
      <c r="J297" s="11">
        <v>16896</v>
      </c>
      <c r="K297" s="11">
        <v>4</v>
      </c>
      <c r="L297" s="11">
        <v>2</v>
      </c>
      <c r="M297" s="11">
        <v>528</v>
      </c>
    </row>
    <row r="298" spans="1:13" x14ac:dyDescent="0.3">
      <c r="A298" s="10" t="s">
        <v>28</v>
      </c>
      <c r="B298" s="10" t="s">
        <v>14</v>
      </c>
      <c r="C298" s="10" t="s">
        <v>15</v>
      </c>
      <c r="D298" s="10" t="s">
        <v>299</v>
      </c>
      <c r="E298" s="10" t="s">
        <v>86</v>
      </c>
      <c r="F298" s="10">
        <v>37167</v>
      </c>
      <c r="G298" s="10" t="s">
        <v>18</v>
      </c>
      <c r="H298" s="10" t="s">
        <v>26</v>
      </c>
      <c r="I298" s="10" t="s">
        <v>34</v>
      </c>
      <c r="J298" s="11">
        <v>6672</v>
      </c>
      <c r="K298" s="11">
        <v>3</v>
      </c>
      <c r="L298" s="11">
        <v>2</v>
      </c>
      <c r="M298" s="11">
        <v>1668</v>
      </c>
    </row>
    <row r="299" spans="1:13" x14ac:dyDescent="0.3">
      <c r="A299" s="10" t="s">
        <v>28</v>
      </c>
      <c r="B299" s="10" t="s">
        <v>14</v>
      </c>
      <c r="C299" s="10" t="s">
        <v>15</v>
      </c>
      <c r="D299" s="10" t="s">
        <v>324</v>
      </c>
      <c r="E299" s="10" t="s">
        <v>43</v>
      </c>
      <c r="F299" s="10">
        <v>98031</v>
      </c>
      <c r="G299" s="10" t="s">
        <v>25</v>
      </c>
      <c r="H299" s="10" t="s">
        <v>19</v>
      </c>
      <c r="I299" s="10" t="s">
        <v>33</v>
      </c>
      <c r="J299" s="11">
        <v>19846</v>
      </c>
      <c r="K299" s="11">
        <v>2</v>
      </c>
      <c r="L299" s="11">
        <v>0</v>
      </c>
      <c r="M299" s="11">
        <v>9923</v>
      </c>
    </row>
    <row r="300" spans="1:13" x14ac:dyDescent="0.3">
      <c r="A300" s="10" t="s">
        <v>28</v>
      </c>
      <c r="B300" s="10" t="s">
        <v>14</v>
      </c>
      <c r="C300" s="10" t="s">
        <v>15</v>
      </c>
      <c r="D300" s="10" t="s">
        <v>325</v>
      </c>
      <c r="E300" s="10" t="s">
        <v>125</v>
      </c>
      <c r="F300" s="10">
        <v>70506</v>
      </c>
      <c r="G300" s="10" t="s">
        <v>18</v>
      </c>
      <c r="H300" s="10" t="s">
        <v>19</v>
      </c>
      <c r="I300" s="10" t="s">
        <v>21</v>
      </c>
      <c r="J300" s="11">
        <v>5175</v>
      </c>
      <c r="K300" s="11">
        <v>6</v>
      </c>
      <c r="L300" s="11">
        <v>0</v>
      </c>
      <c r="M300" s="11">
        <v>15525</v>
      </c>
    </row>
    <row r="301" spans="1:13" x14ac:dyDescent="0.3">
      <c r="A301" s="10" t="s">
        <v>28</v>
      </c>
      <c r="B301" s="10" t="s">
        <v>14</v>
      </c>
      <c r="C301" s="10" t="s">
        <v>15</v>
      </c>
      <c r="D301" s="10" t="s">
        <v>326</v>
      </c>
      <c r="E301" s="10" t="s">
        <v>95</v>
      </c>
      <c r="F301" s="10">
        <v>97224</v>
      </c>
      <c r="G301" s="10" t="s">
        <v>25</v>
      </c>
      <c r="H301" s="10" t="s">
        <v>26</v>
      </c>
      <c r="I301" s="10" t="s">
        <v>41</v>
      </c>
      <c r="J301" s="11">
        <v>15552</v>
      </c>
      <c r="K301" s="11">
        <v>3</v>
      </c>
      <c r="L301" s="11">
        <v>2</v>
      </c>
      <c r="M301" s="11">
        <v>54432</v>
      </c>
    </row>
    <row r="302" spans="1:13" x14ac:dyDescent="0.3">
      <c r="A302" s="10" t="s">
        <v>28</v>
      </c>
      <c r="B302" s="10" t="s">
        <v>22</v>
      </c>
      <c r="C302" s="10" t="s">
        <v>15</v>
      </c>
      <c r="D302" s="10" t="s">
        <v>327</v>
      </c>
      <c r="E302" s="10" t="s">
        <v>65</v>
      </c>
      <c r="F302" s="10">
        <v>60076</v>
      </c>
      <c r="G302" s="10" t="s">
        <v>47</v>
      </c>
      <c r="H302" s="10" t="s">
        <v>26</v>
      </c>
      <c r="I302" s="10" t="s">
        <v>77</v>
      </c>
      <c r="J302" s="11">
        <v>12624</v>
      </c>
      <c r="K302" s="11">
        <v>2</v>
      </c>
      <c r="L302" s="11">
        <v>2</v>
      </c>
      <c r="M302" s="11">
        <v>3945</v>
      </c>
    </row>
    <row r="303" spans="1:13" x14ac:dyDescent="0.3">
      <c r="A303" s="10" t="s">
        <v>28</v>
      </c>
      <c r="B303" s="10" t="s">
        <v>14</v>
      </c>
      <c r="C303" s="10" t="s">
        <v>15</v>
      </c>
      <c r="D303" s="10" t="s">
        <v>328</v>
      </c>
      <c r="E303" s="10" t="s">
        <v>46</v>
      </c>
      <c r="F303" s="10">
        <v>75023</v>
      </c>
      <c r="G303" s="10" t="s">
        <v>47</v>
      </c>
      <c r="H303" s="10" t="s">
        <v>35</v>
      </c>
      <c r="I303" s="10" t="s">
        <v>36</v>
      </c>
      <c r="J303" s="11">
        <v>167968</v>
      </c>
      <c r="K303" s="11">
        <v>4</v>
      </c>
      <c r="L303" s="11">
        <v>2</v>
      </c>
      <c r="M303" s="11">
        <v>62988</v>
      </c>
    </row>
    <row r="304" spans="1:13" x14ac:dyDescent="0.3">
      <c r="A304" s="10" t="s">
        <v>62</v>
      </c>
      <c r="B304" s="10" t="s">
        <v>14</v>
      </c>
      <c r="C304" s="10" t="s">
        <v>15</v>
      </c>
      <c r="D304" s="10" t="s">
        <v>329</v>
      </c>
      <c r="E304" s="10" t="s">
        <v>83</v>
      </c>
      <c r="F304" s="10">
        <v>23434</v>
      </c>
      <c r="G304" s="10" t="s">
        <v>18</v>
      </c>
      <c r="H304" s="10" t="s">
        <v>26</v>
      </c>
      <c r="I304" s="10" t="s">
        <v>27</v>
      </c>
      <c r="J304" s="11">
        <v>19662</v>
      </c>
      <c r="K304" s="11">
        <v>2</v>
      </c>
      <c r="L304" s="11">
        <v>0</v>
      </c>
      <c r="M304" s="11">
        <v>963438</v>
      </c>
    </row>
    <row r="305" spans="1:13" x14ac:dyDescent="0.3">
      <c r="A305" s="10" t="s">
        <v>28</v>
      </c>
      <c r="B305" s="10" t="s">
        <v>14</v>
      </c>
      <c r="C305" s="10" t="s">
        <v>15</v>
      </c>
      <c r="D305" s="10" t="s">
        <v>330</v>
      </c>
      <c r="E305" s="10" t="s">
        <v>74</v>
      </c>
      <c r="F305" s="10">
        <v>46203</v>
      </c>
      <c r="G305" s="10" t="s">
        <v>47</v>
      </c>
      <c r="H305" s="10" t="s">
        <v>26</v>
      </c>
      <c r="I305" s="10" t="s">
        <v>41</v>
      </c>
      <c r="J305" s="11">
        <v>3345</v>
      </c>
      <c r="K305" s="11">
        <v>5</v>
      </c>
      <c r="L305" s="11">
        <v>0</v>
      </c>
      <c r="M305" s="11">
        <v>15387</v>
      </c>
    </row>
    <row r="306" spans="1:13" x14ac:dyDescent="0.3">
      <c r="A306" s="10" t="s">
        <v>13</v>
      </c>
      <c r="B306" s="10" t="s">
        <v>44</v>
      </c>
      <c r="C306" s="10" t="s">
        <v>15</v>
      </c>
      <c r="D306" s="10" t="s">
        <v>331</v>
      </c>
      <c r="E306" s="10" t="s">
        <v>132</v>
      </c>
      <c r="F306" s="10">
        <v>7002</v>
      </c>
      <c r="G306" s="10" t="s">
        <v>57</v>
      </c>
      <c r="H306" s="10" t="s">
        <v>35</v>
      </c>
      <c r="I306" s="10" t="s">
        <v>59</v>
      </c>
      <c r="J306" s="11">
        <v>6396</v>
      </c>
      <c r="K306" s="11">
        <v>4</v>
      </c>
      <c r="L306" s="11">
        <v>0</v>
      </c>
      <c r="M306" s="11">
        <v>198276</v>
      </c>
    </row>
    <row r="307" spans="1:13" x14ac:dyDescent="0.3">
      <c r="A307" s="10" t="s">
        <v>28</v>
      </c>
      <c r="B307" s="10" t="s">
        <v>22</v>
      </c>
      <c r="C307" s="10" t="s">
        <v>15</v>
      </c>
      <c r="D307" s="10" t="s">
        <v>196</v>
      </c>
      <c r="E307" s="10" t="s">
        <v>40</v>
      </c>
      <c r="F307" s="10">
        <v>28314</v>
      </c>
      <c r="G307" s="10" t="s">
        <v>18</v>
      </c>
      <c r="H307" s="10" t="s">
        <v>26</v>
      </c>
      <c r="I307" s="10" t="s">
        <v>41</v>
      </c>
      <c r="J307" s="11">
        <v>96256</v>
      </c>
      <c r="K307" s="11">
        <v>8</v>
      </c>
      <c r="L307" s="11">
        <v>2</v>
      </c>
      <c r="M307" s="11">
        <v>312832</v>
      </c>
    </row>
    <row r="308" spans="1:13" x14ac:dyDescent="0.3">
      <c r="A308" s="10" t="s">
        <v>28</v>
      </c>
      <c r="B308" s="10" t="s">
        <v>14</v>
      </c>
      <c r="C308" s="10" t="s">
        <v>15</v>
      </c>
      <c r="D308" s="10" t="s">
        <v>332</v>
      </c>
      <c r="E308" s="10" t="s">
        <v>40</v>
      </c>
      <c r="F308" s="10">
        <v>27405</v>
      </c>
      <c r="G308" s="10" t="s">
        <v>18</v>
      </c>
      <c r="H308" s="10" t="s">
        <v>26</v>
      </c>
      <c r="I308" s="10" t="s">
        <v>37</v>
      </c>
      <c r="J308" s="11">
        <v>7644</v>
      </c>
      <c r="K308" s="11">
        <v>4</v>
      </c>
      <c r="L308" s="11">
        <v>7</v>
      </c>
      <c r="M308" s="11">
        <v>-58604</v>
      </c>
    </row>
    <row r="309" spans="1:13" x14ac:dyDescent="0.3">
      <c r="A309" s="10" t="s">
        <v>28</v>
      </c>
      <c r="B309" s="10" t="s">
        <v>22</v>
      </c>
      <c r="C309" s="10" t="s">
        <v>15</v>
      </c>
      <c r="D309" s="10" t="s">
        <v>333</v>
      </c>
      <c r="E309" s="10" t="s">
        <v>248</v>
      </c>
      <c r="F309" s="10">
        <v>21215</v>
      </c>
      <c r="G309" s="10" t="s">
        <v>57</v>
      </c>
      <c r="H309" s="10" t="s">
        <v>26</v>
      </c>
      <c r="I309" s="10" t="s">
        <v>37</v>
      </c>
      <c r="J309" s="11">
        <v>2086</v>
      </c>
      <c r="K309" s="11">
        <v>2</v>
      </c>
      <c r="L309" s="11">
        <v>0</v>
      </c>
      <c r="M309" s="11">
        <v>9387</v>
      </c>
    </row>
    <row r="310" spans="1:13" x14ac:dyDescent="0.3">
      <c r="A310" s="10" t="s">
        <v>28</v>
      </c>
      <c r="B310" s="10" t="s">
        <v>22</v>
      </c>
      <c r="C310" s="10" t="s">
        <v>15</v>
      </c>
      <c r="D310" s="10" t="s">
        <v>334</v>
      </c>
      <c r="E310" s="10" t="s">
        <v>49</v>
      </c>
      <c r="F310" s="10">
        <v>53142</v>
      </c>
      <c r="G310" s="10" t="s">
        <v>47</v>
      </c>
      <c r="H310" s="10" t="s">
        <v>35</v>
      </c>
      <c r="I310" s="10" t="s">
        <v>36</v>
      </c>
      <c r="J310" s="11">
        <v>13497</v>
      </c>
      <c r="K310" s="11">
        <v>3</v>
      </c>
      <c r="L310" s="11">
        <v>0</v>
      </c>
      <c r="M310" s="11">
        <v>647856</v>
      </c>
    </row>
    <row r="311" spans="1:13" x14ac:dyDescent="0.3">
      <c r="A311" s="10" t="s">
        <v>28</v>
      </c>
      <c r="B311" s="10" t="s">
        <v>44</v>
      </c>
      <c r="C311" s="10" t="s">
        <v>15</v>
      </c>
      <c r="D311" s="10" t="s">
        <v>335</v>
      </c>
      <c r="E311" s="10" t="s">
        <v>336</v>
      </c>
      <c r="F311" s="10">
        <v>66062</v>
      </c>
      <c r="G311" s="10" t="s">
        <v>47</v>
      </c>
      <c r="H311" s="10" t="s">
        <v>26</v>
      </c>
      <c r="I311" s="10" t="s">
        <v>34</v>
      </c>
      <c r="J311" s="11">
        <v>10794</v>
      </c>
      <c r="K311" s="11">
        <v>3</v>
      </c>
      <c r="L311" s="11">
        <v>0</v>
      </c>
      <c r="M311" s="11">
        <v>26985</v>
      </c>
    </row>
    <row r="312" spans="1:13" x14ac:dyDescent="0.3">
      <c r="A312" s="10" t="s">
        <v>28</v>
      </c>
      <c r="B312" s="10" t="s">
        <v>44</v>
      </c>
      <c r="C312" s="10" t="s">
        <v>15</v>
      </c>
      <c r="D312" s="10" t="s">
        <v>190</v>
      </c>
      <c r="E312" s="10" t="s">
        <v>43</v>
      </c>
      <c r="F312" s="10">
        <v>98002</v>
      </c>
      <c r="G312" s="10" t="s">
        <v>25</v>
      </c>
      <c r="H312" s="10" t="s">
        <v>19</v>
      </c>
      <c r="I312" s="10" t="s">
        <v>33</v>
      </c>
      <c r="J312" s="11">
        <v>418</v>
      </c>
      <c r="K312" s="11">
        <v>1</v>
      </c>
      <c r="L312" s="11">
        <v>0</v>
      </c>
      <c r="M312" s="11">
        <v>15048</v>
      </c>
    </row>
    <row r="313" spans="1:13" x14ac:dyDescent="0.3">
      <c r="A313" s="10" t="s">
        <v>62</v>
      </c>
      <c r="B313" s="10" t="s">
        <v>22</v>
      </c>
      <c r="C313" s="10" t="s">
        <v>15</v>
      </c>
      <c r="D313" s="10" t="s">
        <v>337</v>
      </c>
      <c r="E313" s="10" t="s">
        <v>119</v>
      </c>
      <c r="F313" s="10">
        <v>74133</v>
      </c>
      <c r="G313" s="10" t="s">
        <v>47</v>
      </c>
      <c r="H313" s="10" t="s">
        <v>35</v>
      </c>
      <c r="I313" s="10" t="s">
        <v>36</v>
      </c>
      <c r="J313" s="11">
        <v>6993</v>
      </c>
      <c r="K313" s="11">
        <v>7</v>
      </c>
      <c r="L313" s="11">
        <v>0</v>
      </c>
      <c r="M313" s="11">
        <v>6993</v>
      </c>
    </row>
    <row r="314" spans="1:13" x14ac:dyDescent="0.3">
      <c r="A314" s="10" t="s">
        <v>28</v>
      </c>
      <c r="B314" s="10" t="s">
        <v>14</v>
      </c>
      <c r="C314" s="10" t="s">
        <v>15</v>
      </c>
      <c r="D314" s="10" t="s">
        <v>338</v>
      </c>
      <c r="E314" s="10" t="s">
        <v>95</v>
      </c>
      <c r="F314" s="10">
        <v>97756</v>
      </c>
      <c r="G314" s="10" t="s">
        <v>25</v>
      </c>
      <c r="H314" s="10" t="s">
        <v>26</v>
      </c>
      <c r="I314" s="10" t="s">
        <v>37</v>
      </c>
      <c r="J314" s="11">
        <v>3132</v>
      </c>
      <c r="K314" s="11">
        <v>10</v>
      </c>
      <c r="L314" s="11">
        <v>7</v>
      </c>
      <c r="M314" s="11">
        <v>-25056</v>
      </c>
    </row>
    <row r="315" spans="1:13" x14ac:dyDescent="0.3">
      <c r="A315" s="10" t="s">
        <v>13</v>
      </c>
      <c r="B315" s="10" t="s">
        <v>44</v>
      </c>
      <c r="C315" s="10" t="s">
        <v>15</v>
      </c>
      <c r="D315" s="10" t="s">
        <v>339</v>
      </c>
      <c r="E315" s="10" t="s">
        <v>40</v>
      </c>
      <c r="F315" s="10">
        <v>27604</v>
      </c>
      <c r="G315" s="10" t="s">
        <v>18</v>
      </c>
      <c r="H315" s="10" t="s">
        <v>35</v>
      </c>
      <c r="I315" s="10" t="s">
        <v>36</v>
      </c>
      <c r="J315" s="11">
        <v>1127976</v>
      </c>
      <c r="K315" s="11">
        <v>3</v>
      </c>
      <c r="L315" s="11">
        <v>2</v>
      </c>
      <c r="M315" s="11">
        <v>1268973</v>
      </c>
    </row>
    <row r="316" spans="1:13" x14ac:dyDescent="0.3">
      <c r="A316" s="10" t="s">
        <v>168</v>
      </c>
      <c r="B316" s="10" t="s">
        <v>44</v>
      </c>
      <c r="C316" s="10" t="s">
        <v>15</v>
      </c>
      <c r="D316" s="10" t="s">
        <v>340</v>
      </c>
      <c r="E316" s="10" t="s">
        <v>119</v>
      </c>
      <c r="F316" s="10">
        <v>74403</v>
      </c>
      <c r="G316" s="10" t="s">
        <v>47</v>
      </c>
      <c r="H316" s="10" t="s">
        <v>35</v>
      </c>
      <c r="I316" s="10" t="s">
        <v>36</v>
      </c>
      <c r="J316" s="11">
        <v>143992</v>
      </c>
      <c r="K316" s="11">
        <v>8</v>
      </c>
      <c r="L316" s="11">
        <v>0</v>
      </c>
      <c r="M316" s="11">
        <v>3743792</v>
      </c>
    </row>
    <row r="317" spans="1:13" x14ac:dyDescent="0.3">
      <c r="A317" s="10" t="s">
        <v>62</v>
      </c>
      <c r="B317" s="10" t="s">
        <v>14</v>
      </c>
      <c r="C317" s="10" t="s">
        <v>15</v>
      </c>
      <c r="D317" s="10" t="s">
        <v>341</v>
      </c>
      <c r="E317" s="10" t="s">
        <v>127</v>
      </c>
      <c r="F317" s="10">
        <v>6450</v>
      </c>
      <c r="G317" s="10" t="s">
        <v>57</v>
      </c>
      <c r="H317" s="10" t="s">
        <v>26</v>
      </c>
      <c r="I317" s="10" t="s">
        <v>34</v>
      </c>
      <c r="J317" s="11">
        <v>214</v>
      </c>
      <c r="K317" s="11">
        <v>5</v>
      </c>
      <c r="L317" s="11">
        <v>0</v>
      </c>
      <c r="M317" s="11">
        <v>6206</v>
      </c>
    </row>
    <row r="318" spans="1:13" x14ac:dyDescent="0.3">
      <c r="A318" s="10" t="s">
        <v>28</v>
      </c>
      <c r="B318" s="10" t="s">
        <v>22</v>
      </c>
      <c r="C318" s="10" t="s">
        <v>15</v>
      </c>
      <c r="D318" s="10" t="s">
        <v>342</v>
      </c>
      <c r="E318" s="10" t="s">
        <v>17</v>
      </c>
      <c r="F318" s="10">
        <v>42104</v>
      </c>
      <c r="G318" s="10" t="s">
        <v>18</v>
      </c>
      <c r="H318" s="10" t="s">
        <v>19</v>
      </c>
      <c r="I318" s="10" t="s">
        <v>21</v>
      </c>
      <c r="J318" s="11">
        <v>14081</v>
      </c>
      <c r="K318" s="11">
        <v>1</v>
      </c>
      <c r="L318" s="11">
        <v>0</v>
      </c>
      <c r="M318" s="11">
        <v>394268</v>
      </c>
    </row>
    <row r="319" spans="1:13" x14ac:dyDescent="0.3">
      <c r="A319" s="10" t="s">
        <v>13</v>
      </c>
      <c r="B319" s="10" t="s">
        <v>14</v>
      </c>
      <c r="C319" s="10" t="s">
        <v>15</v>
      </c>
      <c r="D319" s="10" t="s">
        <v>343</v>
      </c>
      <c r="E319" s="10" t="s">
        <v>74</v>
      </c>
      <c r="F319" s="10">
        <v>46614</v>
      </c>
      <c r="G319" s="10" t="s">
        <v>47</v>
      </c>
      <c r="H319" s="10" t="s">
        <v>26</v>
      </c>
      <c r="I319" s="10" t="s">
        <v>32</v>
      </c>
      <c r="J319" s="11">
        <v>3476</v>
      </c>
      <c r="K319" s="11">
        <v>1</v>
      </c>
      <c r="L319" s="11">
        <v>0</v>
      </c>
      <c r="M319" s="11">
        <v>97328</v>
      </c>
    </row>
    <row r="320" spans="1:13" x14ac:dyDescent="0.3">
      <c r="A320" s="10" t="s">
        <v>62</v>
      </c>
      <c r="B320" s="10" t="s">
        <v>22</v>
      </c>
      <c r="C320" s="10" t="s">
        <v>15</v>
      </c>
      <c r="D320" s="10" t="s">
        <v>105</v>
      </c>
      <c r="E320" s="10" t="s">
        <v>127</v>
      </c>
      <c r="F320" s="10">
        <v>6010</v>
      </c>
      <c r="G320" s="10" t="s">
        <v>57</v>
      </c>
      <c r="H320" s="10" t="s">
        <v>26</v>
      </c>
      <c r="I320" s="10" t="s">
        <v>38</v>
      </c>
      <c r="J320" s="11">
        <v>13762</v>
      </c>
      <c r="K320" s="11">
        <v>2</v>
      </c>
      <c r="L320" s="11">
        <v>0</v>
      </c>
      <c r="M320" s="11">
        <v>605528</v>
      </c>
    </row>
    <row r="321" spans="1:13" x14ac:dyDescent="0.3">
      <c r="A321" s="10" t="s">
        <v>62</v>
      </c>
      <c r="B321" s="10" t="s">
        <v>22</v>
      </c>
      <c r="C321" s="10" t="s">
        <v>15</v>
      </c>
      <c r="D321" s="10" t="s">
        <v>16</v>
      </c>
      <c r="E321" s="10" t="s">
        <v>177</v>
      </c>
      <c r="F321" s="10">
        <v>89015</v>
      </c>
      <c r="G321" s="10" t="s">
        <v>25</v>
      </c>
      <c r="H321" s="10" t="s">
        <v>19</v>
      </c>
      <c r="I321" s="10" t="s">
        <v>33</v>
      </c>
      <c r="J321" s="11">
        <v>19645</v>
      </c>
      <c r="K321" s="11">
        <v>5</v>
      </c>
      <c r="L321" s="11">
        <v>0</v>
      </c>
      <c r="M321" s="11">
        <v>70722</v>
      </c>
    </row>
    <row r="322" spans="1:13" x14ac:dyDescent="0.3">
      <c r="A322" s="10" t="s">
        <v>28</v>
      </c>
      <c r="B322" s="10" t="s">
        <v>14</v>
      </c>
      <c r="C322" s="10" t="s">
        <v>15</v>
      </c>
      <c r="D322" s="10" t="s">
        <v>344</v>
      </c>
      <c r="E322" s="10" t="s">
        <v>43</v>
      </c>
      <c r="F322" s="10">
        <v>99207</v>
      </c>
      <c r="G322" s="10" t="s">
        <v>25</v>
      </c>
      <c r="H322" s="10" t="s">
        <v>19</v>
      </c>
      <c r="I322" s="10" t="s">
        <v>31</v>
      </c>
      <c r="J322" s="11">
        <v>7098</v>
      </c>
      <c r="K322" s="11">
        <v>1</v>
      </c>
      <c r="L322" s="11">
        <v>0</v>
      </c>
      <c r="M322" s="11">
        <v>205842</v>
      </c>
    </row>
    <row r="323" spans="1:13" x14ac:dyDescent="0.3">
      <c r="A323" s="10" t="s">
        <v>13</v>
      </c>
      <c r="B323" s="10" t="s">
        <v>14</v>
      </c>
      <c r="C323" s="10" t="s">
        <v>15</v>
      </c>
      <c r="D323" s="10" t="s">
        <v>345</v>
      </c>
      <c r="E323" s="10" t="s">
        <v>46</v>
      </c>
      <c r="F323" s="10">
        <v>76248</v>
      </c>
      <c r="G323" s="10" t="s">
        <v>47</v>
      </c>
      <c r="H323" s="10" t="s">
        <v>26</v>
      </c>
      <c r="I323" s="10" t="s">
        <v>27</v>
      </c>
      <c r="J323" s="11">
        <v>6</v>
      </c>
      <c r="K323" s="11">
        <v>2</v>
      </c>
      <c r="L323" s="11">
        <v>2</v>
      </c>
      <c r="M323" s="11">
        <v>21</v>
      </c>
    </row>
    <row r="324" spans="1:13" x14ac:dyDescent="0.3">
      <c r="A324" s="10" t="s">
        <v>62</v>
      </c>
      <c r="B324" s="10" t="s">
        <v>14</v>
      </c>
      <c r="C324" s="10" t="s">
        <v>15</v>
      </c>
      <c r="D324" s="10" t="s">
        <v>126</v>
      </c>
      <c r="E324" s="10" t="s">
        <v>104</v>
      </c>
      <c r="F324" s="10">
        <v>45014</v>
      </c>
      <c r="G324" s="10" t="s">
        <v>57</v>
      </c>
      <c r="H324" s="10" t="s">
        <v>26</v>
      </c>
      <c r="I324" s="10" t="s">
        <v>38</v>
      </c>
      <c r="J324" s="11">
        <v>121792</v>
      </c>
      <c r="K324" s="11">
        <v>4</v>
      </c>
      <c r="L324" s="11">
        <v>2</v>
      </c>
      <c r="M324" s="11">
        <v>137016</v>
      </c>
    </row>
    <row r="325" spans="1:13" x14ac:dyDescent="0.3">
      <c r="A325" s="10" t="s">
        <v>13</v>
      </c>
      <c r="B325" s="10" t="s">
        <v>14</v>
      </c>
      <c r="C325" s="10" t="s">
        <v>15</v>
      </c>
      <c r="D325" s="10" t="s">
        <v>346</v>
      </c>
      <c r="E325" s="10" t="s">
        <v>30</v>
      </c>
      <c r="F325" s="10">
        <v>32127</v>
      </c>
      <c r="G325" s="10" t="s">
        <v>18</v>
      </c>
      <c r="H325" s="10" t="s">
        <v>26</v>
      </c>
      <c r="I325" s="10" t="s">
        <v>60</v>
      </c>
      <c r="J325" s="11">
        <v>7824</v>
      </c>
      <c r="K325" s="11">
        <v>1</v>
      </c>
      <c r="L325" s="11">
        <v>2</v>
      </c>
      <c r="M325" s="11">
        <v>2934</v>
      </c>
    </row>
    <row r="326" spans="1:13" x14ac:dyDescent="0.3">
      <c r="A326" s="10" t="s">
        <v>28</v>
      </c>
      <c r="B326" s="10" t="s">
        <v>14</v>
      </c>
      <c r="C326" s="10" t="s">
        <v>15</v>
      </c>
      <c r="D326" s="10" t="s">
        <v>347</v>
      </c>
      <c r="E326" s="10" t="s">
        <v>95</v>
      </c>
      <c r="F326" s="10">
        <v>97504</v>
      </c>
      <c r="G326" s="10" t="s">
        <v>25</v>
      </c>
      <c r="H326" s="10" t="s">
        <v>26</v>
      </c>
      <c r="I326" s="10" t="s">
        <v>41</v>
      </c>
      <c r="J326" s="11">
        <v>24784</v>
      </c>
      <c r="K326" s="11">
        <v>1</v>
      </c>
      <c r="L326" s="11">
        <v>2</v>
      </c>
      <c r="M326" s="11">
        <v>7745</v>
      </c>
    </row>
    <row r="327" spans="1:13" x14ac:dyDescent="0.3">
      <c r="A327" s="10" t="s">
        <v>62</v>
      </c>
      <c r="B327" s="10" t="s">
        <v>14</v>
      </c>
      <c r="C327" s="10" t="s">
        <v>15</v>
      </c>
      <c r="D327" s="10" t="s">
        <v>348</v>
      </c>
      <c r="E327" s="10" t="s">
        <v>83</v>
      </c>
      <c r="F327" s="10">
        <v>22901</v>
      </c>
      <c r="G327" s="10" t="s">
        <v>18</v>
      </c>
      <c r="H327" s="10" t="s">
        <v>26</v>
      </c>
      <c r="I327" s="10" t="s">
        <v>34</v>
      </c>
      <c r="J327" s="11">
        <v>3465</v>
      </c>
      <c r="K327" s="11">
        <v>3</v>
      </c>
      <c r="L327" s="11">
        <v>0</v>
      </c>
      <c r="M327" s="11">
        <v>10395</v>
      </c>
    </row>
    <row r="328" spans="1:13" x14ac:dyDescent="0.3">
      <c r="A328" s="10" t="s">
        <v>28</v>
      </c>
      <c r="B328" s="10" t="s">
        <v>14</v>
      </c>
      <c r="C328" s="10" t="s">
        <v>15</v>
      </c>
      <c r="D328" s="10" t="s">
        <v>349</v>
      </c>
      <c r="E328" s="10" t="s">
        <v>203</v>
      </c>
      <c r="F328" s="10">
        <v>59801</v>
      </c>
      <c r="G328" s="10" t="s">
        <v>25</v>
      </c>
      <c r="H328" s="10" t="s">
        <v>26</v>
      </c>
      <c r="I328" s="10" t="s">
        <v>37</v>
      </c>
      <c r="J328" s="11">
        <v>487984</v>
      </c>
      <c r="K328" s="11">
        <v>2</v>
      </c>
      <c r="L328" s="11">
        <v>2</v>
      </c>
      <c r="M328" s="11">
        <v>152495</v>
      </c>
    </row>
    <row r="329" spans="1:13" x14ac:dyDescent="0.3">
      <c r="A329" s="10" t="s">
        <v>13</v>
      </c>
      <c r="B329" s="10" t="s">
        <v>14</v>
      </c>
      <c r="C329" s="10" t="s">
        <v>15</v>
      </c>
      <c r="D329" s="10" t="s">
        <v>180</v>
      </c>
      <c r="E329" s="10" t="s">
        <v>30</v>
      </c>
      <c r="F329" s="10">
        <v>33178</v>
      </c>
      <c r="G329" s="10" t="s">
        <v>18</v>
      </c>
      <c r="H329" s="10" t="s">
        <v>26</v>
      </c>
      <c r="I329" s="10" t="s">
        <v>60</v>
      </c>
      <c r="J329" s="11">
        <v>29808</v>
      </c>
      <c r="K329" s="11">
        <v>2</v>
      </c>
      <c r="L329" s="11">
        <v>2</v>
      </c>
      <c r="M329" s="11">
        <v>108054</v>
      </c>
    </row>
    <row r="330" spans="1:13" x14ac:dyDescent="0.3">
      <c r="A330" s="10" t="s">
        <v>13</v>
      </c>
      <c r="B330" s="10" t="s">
        <v>14</v>
      </c>
      <c r="C330" s="10" t="s">
        <v>15</v>
      </c>
      <c r="D330" s="10" t="s">
        <v>242</v>
      </c>
      <c r="E330" s="10" t="s">
        <v>91</v>
      </c>
      <c r="F330" s="10">
        <v>29501</v>
      </c>
      <c r="G330" s="10" t="s">
        <v>18</v>
      </c>
      <c r="H330" s="10" t="s">
        <v>26</v>
      </c>
      <c r="I330" s="10" t="s">
        <v>32</v>
      </c>
      <c r="J330" s="11">
        <v>19188</v>
      </c>
      <c r="K330" s="11">
        <v>6</v>
      </c>
      <c r="L330" s="11">
        <v>0</v>
      </c>
      <c r="M330" s="11">
        <v>19188</v>
      </c>
    </row>
    <row r="331" spans="1:13" x14ac:dyDescent="0.3">
      <c r="A331" s="10" t="s">
        <v>62</v>
      </c>
      <c r="B331" s="10" t="s">
        <v>22</v>
      </c>
      <c r="C331" s="10" t="s">
        <v>15</v>
      </c>
      <c r="D331" s="10" t="s">
        <v>82</v>
      </c>
      <c r="E331" s="10" t="s">
        <v>95</v>
      </c>
      <c r="F331" s="10">
        <v>97477</v>
      </c>
      <c r="G331" s="10" t="s">
        <v>25</v>
      </c>
      <c r="H331" s="10" t="s">
        <v>26</v>
      </c>
      <c r="I331" s="10" t="s">
        <v>41</v>
      </c>
      <c r="J331" s="11">
        <v>5184</v>
      </c>
      <c r="K331" s="11">
        <v>1</v>
      </c>
      <c r="L331" s="11">
        <v>2</v>
      </c>
      <c r="M331" s="11">
        <v>18144</v>
      </c>
    </row>
    <row r="332" spans="1:13" x14ac:dyDescent="0.3">
      <c r="A332" s="10" t="s">
        <v>28</v>
      </c>
      <c r="B332" s="10" t="s">
        <v>22</v>
      </c>
      <c r="C332" s="10" t="s">
        <v>15</v>
      </c>
      <c r="D332" s="10" t="s">
        <v>350</v>
      </c>
      <c r="E332" s="10" t="s">
        <v>30</v>
      </c>
      <c r="F332" s="10">
        <v>32712</v>
      </c>
      <c r="G332" s="10" t="s">
        <v>18</v>
      </c>
      <c r="H332" s="10" t="s">
        <v>26</v>
      </c>
      <c r="I332" s="10" t="s">
        <v>37</v>
      </c>
      <c r="J332" s="11">
        <v>2952</v>
      </c>
      <c r="K332" s="11">
        <v>2</v>
      </c>
      <c r="L332" s="11">
        <v>7</v>
      </c>
      <c r="M332" s="11">
        <v>-21648</v>
      </c>
    </row>
    <row r="333" spans="1:13" x14ac:dyDescent="0.3">
      <c r="A333" s="10" t="s">
        <v>28</v>
      </c>
      <c r="B333" s="10" t="s">
        <v>22</v>
      </c>
      <c r="C333" s="10" t="s">
        <v>15</v>
      </c>
      <c r="D333" s="10" t="s">
        <v>351</v>
      </c>
      <c r="E333" s="10" t="s">
        <v>56</v>
      </c>
      <c r="F333" s="10">
        <v>19601</v>
      </c>
      <c r="G333" s="10" t="s">
        <v>57</v>
      </c>
      <c r="H333" s="10" t="s">
        <v>26</v>
      </c>
      <c r="I333" s="10" t="s">
        <v>32</v>
      </c>
      <c r="J333" s="11">
        <v>15008</v>
      </c>
      <c r="K333" s="11">
        <v>2</v>
      </c>
      <c r="L333" s="11">
        <v>2</v>
      </c>
      <c r="M333" s="11">
        <v>15008</v>
      </c>
    </row>
    <row r="334" spans="1:13" x14ac:dyDescent="0.3">
      <c r="A334" s="10" t="s">
        <v>28</v>
      </c>
      <c r="B334" s="10" t="s">
        <v>14</v>
      </c>
      <c r="C334" s="10" t="s">
        <v>15</v>
      </c>
      <c r="D334" s="10" t="s">
        <v>352</v>
      </c>
      <c r="E334" s="10" t="s">
        <v>98</v>
      </c>
      <c r="F334" s="10">
        <v>80020</v>
      </c>
      <c r="G334" s="10" t="s">
        <v>25</v>
      </c>
      <c r="H334" s="10" t="s">
        <v>26</v>
      </c>
      <c r="I334" s="10" t="s">
        <v>37</v>
      </c>
      <c r="J334" s="11">
        <v>19968</v>
      </c>
      <c r="K334" s="11">
        <v>2</v>
      </c>
      <c r="L334" s="11">
        <v>7</v>
      </c>
      <c r="M334" s="11">
        <v>-13312</v>
      </c>
    </row>
    <row r="335" spans="1:13" x14ac:dyDescent="0.3">
      <c r="A335" s="10" t="s">
        <v>13</v>
      </c>
      <c r="B335" s="10" t="s">
        <v>14</v>
      </c>
      <c r="C335" s="10" t="s">
        <v>15</v>
      </c>
      <c r="D335" s="10" t="s">
        <v>82</v>
      </c>
      <c r="E335" s="10" t="s">
        <v>112</v>
      </c>
      <c r="F335" s="10">
        <v>65807</v>
      </c>
      <c r="G335" s="10" t="s">
        <v>47</v>
      </c>
      <c r="H335" s="10" t="s">
        <v>26</v>
      </c>
      <c r="I335" s="10" t="s">
        <v>37</v>
      </c>
      <c r="J335" s="11">
        <v>162</v>
      </c>
      <c r="K335" s="11">
        <v>3</v>
      </c>
      <c r="L335" s="11">
        <v>0</v>
      </c>
      <c r="M335" s="11">
        <v>7776</v>
      </c>
    </row>
    <row r="336" spans="1:13" x14ac:dyDescent="0.3">
      <c r="A336" s="10" t="s">
        <v>28</v>
      </c>
      <c r="B336" s="10" t="s">
        <v>14</v>
      </c>
      <c r="C336" s="10" t="s">
        <v>15</v>
      </c>
      <c r="D336" s="10" t="s">
        <v>353</v>
      </c>
      <c r="E336" s="10" t="s">
        <v>132</v>
      </c>
      <c r="F336" s="10">
        <v>7501</v>
      </c>
      <c r="G336" s="10" t="s">
        <v>57</v>
      </c>
      <c r="H336" s="10" t="s">
        <v>35</v>
      </c>
      <c r="I336" s="10" t="s">
        <v>36</v>
      </c>
      <c r="J336" s="11">
        <v>28197</v>
      </c>
      <c r="K336" s="11">
        <v>3</v>
      </c>
      <c r="L336" s="11">
        <v>0</v>
      </c>
      <c r="M336" s="11">
        <v>789516</v>
      </c>
    </row>
    <row r="337" spans="1:13" x14ac:dyDescent="0.3">
      <c r="A337" s="10" t="s">
        <v>28</v>
      </c>
      <c r="B337" s="10" t="s">
        <v>14</v>
      </c>
      <c r="C337" s="10" t="s">
        <v>15</v>
      </c>
      <c r="D337" s="10" t="s">
        <v>354</v>
      </c>
      <c r="E337" s="10" t="s">
        <v>119</v>
      </c>
      <c r="F337" s="10">
        <v>73120</v>
      </c>
      <c r="G337" s="10" t="s">
        <v>47</v>
      </c>
      <c r="H337" s="10" t="s">
        <v>35</v>
      </c>
      <c r="I337" s="10" t="s">
        <v>36</v>
      </c>
      <c r="J337" s="11">
        <v>47996</v>
      </c>
      <c r="K337" s="11">
        <v>4</v>
      </c>
      <c r="L337" s="11">
        <v>0</v>
      </c>
      <c r="M337" s="11">
        <v>1343888</v>
      </c>
    </row>
    <row r="338" spans="1:13" x14ac:dyDescent="0.3">
      <c r="A338" s="10" t="s">
        <v>62</v>
      </c>
      <c r="B338" s="10" t="s">
        <v>22</v>
      </c>
      <c r="C338" s="10" t="s">
        <v>15</v>
      </c>
      <c r="D338" s="10" t="s">
        <v>355</v>
      </c>
      <c r="E338" s="10" t="s">
        <v>83</v>
      </c>
      <c r="F338" s="10">
        <v>23320</v>
      </c>
      <c r="G338" s="10" t="s">
        <v>18</v>
      </c>
      <c r="H338" s="10" t="s">
        <v>26</v>
      </c>
      <c r="I338" s="10" t="s">
        <v>27</v>
      </c>
      <c r="J338" s="11">
        <v>15</v>
      </c>
      <c r="K338" s="11">
        <v>4</v>
      </c>
      <c r="L338" s="11">
        <v>0</v>
      </c>
      <c r="M338" s="11">
        <v>72</v>
      </c>
    </row>
    <row r="339" spans="1:13" x14ac:dyDescent="0.3">
      <c r="A339" s="10" t="s">
        <v>28</v>
      </c>
      <c r="B339" s="10" t="s">
        <v>44</v>
      </c>
      <c r="C339" s="10" t="s">
        <v>15</v>
      </c>
      <c r="D339" s="10" t="s">
        <v>356</v>
      </c>
      <c r="E339" s="10" t="s">
        <v>46</v>
      </c>
      <c r="F339" s="10">
        <v>79424</v>
      </c>
      <c r="G339" s="10" t="s">
        <v>47</v>
      </c>
      <c r="H339" s="10" t="s">
        <v>26</v>
      </c>
      <c r="I339" s="10" t="s">
        <v>37</v>
      </c>
      <c r="J339" s="11">
        <v>11364</v>
      </c>
      <c r="K339" s="11">
        <v>3</v>
      </c>
      <c r="L339" s="11">
        <v>8</v>
      </c>
      <c r="M339" s="11">
        <v>-17046</v>
      </c>
    </row>
    <row r="340" spans="1:13" x14ac:dyDescent="0.3">
      <c r="A340" s="10" t="s">
        <v>28</v>
      </c>
      <c r="B340" s="10" t="s">
        <v>22</v>
      </c>
      <c r="C340" s="10" t="s">
        <v>15</v>
      </c>
      <c r="D340" s="10" t="s">
        <v>90</v>
      </c>
      <c r="E340" s="10" t="s">
        <v>112</v>
      </c>
      <c r="F340" s="10">
        <v>65203</v>
      </c>
      <c r="G340" s="10" t="s">
        <v>47</v>
      </c>
      <c r="H340" s="10" t="s">
        <v>26</v>
      </c>
      <c r="I340" s="10" t="s">
        <v>34</v>
      </c>
      <c r="J340" s="11">
        <v>2968</v>
      </c>
      <c r="K340" s="11">
        <v>7</v>
      </c>
      <c r="L340" s="11">
        <v>0</v>
      </c>
      <c r="M340" s="11">
        <v>115752</v>
      </c>
    </row>
    <row r="341" spans="1:13" x14ac:dyDescent="0.3">
      <c r="A341" s="10" t="s">
        <v>28</v>
      </c>
      <c r="B341" s="10" t="s">
        <v>14</v>
      </c>
      <c r="C341" s="10" t="s">
        <v>15</v>
      </c>
      <c r="D341" s="10" t="s">
        <v>357</v>
      </c>
      <c r="E341" s="10" t="s">
        <v>86</v>
      </c>
      <c r="F341" s="10">
        <v>37604</v>
      </c>
      <c r="G341" s="10" t="s">
        <v>18</v>
      </c>
      <c r="H341" s="10" t="s">
        <v>26</v>
      </c>
      <c r="I341" s="10" t="s">
        <v>34</v>
      </c>
      <c r="J341" s="11">
        <v>4224</v>
      </c>
      <c r="K341" s="11">
        <v>3</v>
      </c>
      <c r="L341" s="11">
        <v>2</v>
      </c>
      <c r="M341" s="11">
        <v>4752</v>
      </c>
    </row>
    <row r="342" spans="1:13" x14ac:dyDescent="0.3">
      <c r="A342" s="10" t="s">
        <v>28</v>
      </c>
      <c r="B342" s="10" t="s">
        <v>14</v>
      </c>
      <c r="C342" s="10" t="s">
        <v>15</v>
      </c>
      <c r="D342" s="10" t="s">
        <v>190</v>
      </c>
      <c r="E342" s="10" t="s">
        <v>88</v>
      </c>
      <c r="F342" s="10">
        <v>36830</v>
      </c>
      <c r="G342" s="10" t="s">
        <v>18</v>
      </c>
      <c r="H342" s="10" t="s">
        <v>19</v>
      </c>
      <c r="I342" s="10" t="s">
        <v>21</v>
      </c>
      <c r="J342" s="11">
        <v>35098</v>
      </c>
      <c r="K342" s="11">
        <v>1</v>
      </c>
      <c r="L342" s="11">
        <v>0</v>
      </c>
      <c r="M342" s="11">
        <v>842352</v>
      </c>
    </row>
    <row r="343" spans="1:13" x14ac:dyDescent="0.3">
      <c r="A343" s="10" t="s">
        <v>28</v>
      </c>
      <c r="B343" s="10" t="s">
        <v>14</v>
      </c>
      <c r="C343" s="10" t="s">
        <v>15</v>
      </c>
      <c r="D343" s="10" t="s">
        <v>358</v>
      </c>
      <c r="E343" s="10" t="s">
        <v>24</v>
      </c>
      <c r="F343" s="10">
        <v>92404</v>
      </c>
      <c r="G343" s="10" t="s">
        <v>25</v>
      </c>
      <c r="H343" s="10" t="s">
        <v>26</v>
      </c>
      <c r="I343" s="10" t="s">
        <v>37</v>
      </c>
      <c r="J343" s="11">
        <v>17568</v>
      </c>
      <c r="K343" s="11">
        <v>2</v>
      </c>
      <c r="L343" s="11">
        <v>2</v>
      </c>
      <c r="M343" s="11">
        <v>63684</v>
      </c>
    </row>
    <row r="344" spans="1:13" x14ac:dyDescent="0.3">
      <c r="A344" s="10" t="s">
        <v>28</v>
      </c>
      <c r="B344" s="10" t="s">
        <v>22</v>
      </c>
      <c r="C344" s="10" t="s">
        <v>15</v>
      </c>
      <c r="D344" s="10" t="s">
        <v>359</v>
      </c>
      <c r="E344" s="10" t="s">
        <v>166</v>
      </c>
      <c r="F344" s="10">
        <v>1453</v>
      </c>
      <c r="G344" s="10" t="s">
        <v>57</v>
      </c>
      <c r="H344" s="10" t="s">
        <v>26</v>
      </c>
      <c r="I344" s="10" t="s">
        <v>37</v>
      </c>
      <c r="J344" s="11">
        <v>1473</v>
      </c>
      <c r="K344" s="11">
        <v>3</v>
      </c>
      <c r="L344" s="11">
        <v>0</v>
      </c>
      <c r="M344" s="11">
        <v>69231</v>
      </c>
    </row>
    <row r="345" spans="1:13" x14ac:dyDescent="0.3">
      <c r="A345" s="10" t="s">
        <v>28</v>
      </c>
      <c r="B345" s="10" t="s">
        <v>44</v>
      </c>
      <c r="C345" s="10" t="s">
        <v>15</v>
      </c>
      <c r="D345" s="10" t="s">
        <v>360</v>
      </c>
      <c r="E345" s="10" t="s">
        <v>203</v>
      </c>
      <c r="F345" s="10">
        <v>59715</v>
      </c>
      <c r="G345" s="10" t="s">
        <v>25</v>
      </c>
      <c r="H345" s="10" t="s">
        <v>26</v>
      </c>
      <c r="I345" s="10" t="s">
        <v>41</v>
      </c>
      <c r="J345" s="11">
        <v>2904</v>
      </c>
      <c r="K345" s="11">
        <v>3</v>
      </c>
      <c r="L345" s="11">
        <v>0</v>
      </c>
      <c r="M345" s="11">
        <v>139392</v>
      </c>
    </row>
    <row r="346" spans="1:13" x14ac:dyDescent="0.3">
      <c r="A346" s="10" t="s">
        <v>28</v>
      </c>
      <c r="B346" s="10" t="s">
        <v>44</v>
      </c>
      <c r="C346" s="10" t="s">
        <v>15</v>
      </c>
      <c r="D346" s="10" t="s">
        <v>175</v>
      </c>
      <c r="E346" s="10" t="s">
        <v>81</v>
      </c>
      <c r="F346" s="10">
        <v>85345</v>
      </c>
      <c r="G346" s="10" t="s">
        <v>25</v>
      </c>
      <c r="H346" s="10" t="s">
        <v>26</v>
      </c>
      <c r="I346" s="10" t="s">
        <v>41</v>
      </c>
      <c r="J346" s="11">
        <v>11952</v>
      </c>
      <c r="K346" s="11">
        <v>3</v>
      </c>
      <c r="L346" s="11">
        <v>2</v>
      </c>
      <c r="M346" s="11">
        <v>43326</v>
      </c>
    </row>
    <row r="347" spans="1:13" x14ac:dyDescent="0.3">
      <c r="A347" s="10" t="s">
        <v>28</v>
      </c>
      <c r="B347" s="10" t="s">
        <v>22</v>
      </c>
      <c r="C347" s="10" t="s">
        <v>15</v>
      </c>
      <c r="D347" s="10" t="s">
        <v>154</v>
      </c>
      <c r="E347" s="10" t="s">
        <v>104</v>
      </c>
      <c r="F347" s="10">
        <v>44107</v>
      </c>
      <c r="G347" s="10" t="s">
        <v>57</v>
      </c>
      <c r="H347" s="10" t="s">
        <v>26</v>
      </c>
      <c r="I347" s="10" t="s">
        <v>34</v>
      </c>
      <c r="J347" s="11">
        <v>38864</v>
      </c>
      <c r="K347" s="11">
        <v>7</v>
      </c>
      <c r="L347" s="11">
        <v>2</v>
      </c>
      <c r="M347" s="11">
        <v>77728</v>
      </c>
    </row>
    <row r="348" spans="1:13" x14ac:dyDescent="0.3">
      <c r="A348" s="10" t="s">
        <v>28</v>
      </c>
      <c r="B348" s="10" t="s">
        <v>22</v>
      </c>
      <c r="C348" s="10" t="s">
        <v>15</v>
      </c>
      <c r="D348" s="10" t="s">
        <v>361</v>
      </c>
      <c r="E348" s="10" t="s">
        <v>132</v>
      </c>
      <c r="F348" s="10">
        <v>8861</v>
      </c>
      <c r="G348" s="10" t="s">
        <v>57</v>
      </c>
      <c r="H348" s="10" t="s">
        <v>26</v>
      </c>
      <c r="I348" s="10" t="s">
        <v>38</v>
      </c>
      <c r="J348" s="11">
        <v>16264</v>
      </c>
      <c r="K348" s="11">
        <v>2</v>
      </c>
      <c r="L348" s="11">
        <v>0</v>
      </c>
      <c r="M348" s="11">
        <v>455392</v>
      </c>
    </row>
    <row r="349" spans="1:13" x14ac:dyDescent="0.3">
      <c r="A349" s="10" t="s">
        <v>28</v>
      </c>
      <c r="B349" s="10" t="s">
        <v>14</v>
      </c>
      <c r="C349" s="10" t="s">
        <v>15</v>
      </c>
      <c r="D349" s="10" t="s">
        <v>362</v>
      </c>
      <c r="E349" s="10" t="s">
        <v>24</v>
      </c>
      <c r="F349" s="10">
        <v>91761</v>
      </c>
      <c r="G349" s="10" t="s">
        <v>25</v>
      </c>
      <c r="H349" s="10" t="s">
        <v>19</v>
      </c>
      <c r="I349" s="10" t="s">
        <v>21</v>
      </c>
      <c r="J349" s="11">
        <v>28392</v>
      </c>
      <c r="K349" s="11">
        <v>5</v>
      </c>
      <c r="L349" s="11">
        <v>2</v>
      </c>
      <c r="M349" s="11">
        <v>-46137</v>
      </c>
    </row>
    <row r="350" spans="1:13" x14ac:dyDescent="0.3">
      <c r="A350" s="10" t="s">
        <v>28</v>
      </c>
      <c r="B350" s="10" t="s">
        <v>22</v>
      </c>
      <c r="C350" s="10" t="s">
        <v>15</v>
      </c>
      <c r="D350" s="10" t="s">
        <v>363</v>
      </c>
      <c r="E350" s="10" t="s">
        <v>24</v>
      </c>
      <c r="F350" s="10">
        <v>91730</v>
      </c>
      <c r="G350" s="10" t="s">
        <v>25</v>
      </c>
      <c r="H350" s="10" t="s">
        <v>26</v>
      </c>
      <c r="I350" s="10" t="s">
        <v>27</v>
      </c>
      <c r="J350" s="11">
        <v>576</v>
      </c>
      <c r="K350" s="11">
        <v>2</v>
      </c>
      <c r="L350" s="11">
        <v>0</v>
      </c>
      <c r="M350" s="11">
        <v>26496</v>
      </c>
    </row>
    <row r="351" spans="1:13" x14ac:dyDescent="0.3">
      <c r="A351" s="10" t="s">
        <v>28</v>
      </c>
      <c r="B351" s="10" t="s">
        <v>44</v>
      </c>
      <c r="C351" s="10" t="s">
        <v>15</v>
      </c>
      <c r="D351" s="10" t="s">
        <v>364</v>
      </c>
      <c r="E351" s="10" t="s">
        <v>68</v>
      </c>
      <c r="F351" s="10">
        <v>56560</v>
      </c>
      <c r="G351" s="10" t="s">
        <v>47</v>
      </c>
      <c r="H351" s="10" t="s">
        <v>19</v>
      </c>
      <c r="I351" s="10" t="s">
        <v>21</v>
      </c>
      <c r="J351" s="11">
        <v>4799</v>
      </c>
      <c r="K351" s="11">
        <v>5</v>
      </c>
      <c r="L351" s="11">
        <v>0</v>
      </c>
      <c r="M351" s="11">
        <v>81583</v>
      </c>
    </row>
    <row r="352" spans="1:13" x14ac:dyDescent="0.3">
      <c r="A352" s="10" t="s">
        <v>168</v>
      </c>
      <c r="B352" s="10" t="s">
        <v>22</v>
      </c>
      <c r="C352" s="10" t="s">
        <v>15</v>
      </c>
      <c r="D352" s="10" t="s">
        <v>365</v>
      </c>
      <c r="E352" s="10" t="s">
        <v>46</v>
      </c>
      <c r="F352" s="10">
        <v>75150</v>
      </c>
      <c r="G352" s="10" t="s">
        <v>47</v>
      </c>
      <c r="H352" s="10" t="s">
        <v>26</v>
      </c>
      <c r="I352" s="10" t="s">
        <v>37</v>
      </c>
      <c r="J352" s="11">
        <v>876</v>
      </c>
      <c r="K352" s="11">
        <v>1</v>
      </c>
      <c r="L352" s="11">
        <v>8</v>
      </c>
      <c r="M352" s="11">
        <v>-14016</v>
      </c>
    </row>
    <row r="353" spans="1:13" x14ac:dyDescent="0.3">
      <c r="A353" s="10" t="s">
        <v>28</v>
      </c>
      <c r="B353" s="10" t="s">
        <v>14</v>
      </c>
      <c r="C353" s="10" t="s">
        <v>15</v>
      </c>
      <c r="D353" s="10" t="s">
        <v>366</v>
      </c>
      <c r="E353" s="10" t="s">
        <v>24</v>
      </c>
      <c r="F353" s="10">
        <v>95207</v>
      </c>
      <c r="G353" s="10" t="s">
        <v>25</v>
      </c>
      <c r="H353" s="10" t="s">
        <v>26</v>
      </c>
      <c r="I353" s="10" t="s">
        <v>41</v>
      </c>
      <c r="J353" s="11">
        <v>15988</v>
      </c>
      <c r="K353" s="11">
        <v>7</v>
      </c>
      <c r="L353" s="11">
        <v>0</v>
      </c>
      <c r="M353" s="11">
        <v>735448</v>
      </c>
    </row>
    <row r="354" spans="1:13" x14ac:dyDescent="0.3">
      <c r="A354" s="10" t="s">
        <v>28</v>
      </c>
      <c r="B354" s="10" t="s">
        <v>14</v>
      </c>
      <c r="C354" s="10" t="s">
        <v>15</v>
      </c>
      <c r="D354" s="10" t="s">
        <v>367</v>
      </c>
      <c r="E354" s="10" t="s">
        <v>30</v>
      </c>
      <c r="F354" s="10">
        <v>32174</v>
      </c>
      <c r="G354" s="10" t="s">
        <v>18</v>
      </c>
      <c r="H354" s="10" t="s">
        <v>26</v>
      </c>
      <c r="I354" s="10" t="s">
        <v>37</v>
      </c>
      <c r="J354" s="11">
        <v>2808</v>
      </c>
      <c r="K354" s="11">
        <v>3</v>
      </c>
      <c r="L354" s="11">
        <v>7</v>
      </c>
      <c r="M354" s="11">
        <v>-19656</v>
      </c>
    </row>
    <row r="355" spans="1:13" x14ac:dyDescent="0.3">
      <c r="A355" s="10" t="s">
        <v>62</v>
      </c>
      <c r="B355" s="10" t="s">
        <v>22</v>
      </c>
      <c r="C355" s="10" t="s">
        <v>15</v>
      </c>
      <c r="D355" s="10" t="s">
        <v>368</v>
      </c>
      <c r="E355" s="10" t="s">
        <v>24</v>
      </c>
      <c r="F355" s="10">
        <v>94086</v>
      </c>
      <c r="G355" s="10" t="s">
        <v>25</v>
      </c>
      <c r="H355" s="10" t="s">
        <v>19</v>
      </c>
      <c r="I355" s="10" t="s">
        <v>21</v>
      </c>
      <c r="J355" s="11">
        <v>215976</v>
      </c>
      <c r="K355" s="11">
        <v>3</v>
      </c>
      <c r="L355" s="11">
        <v>2</v>
      </c>
      <c r="M355" s="11">
        <v>-26997</v>
      </c>
    </row>
    <row r="356" spans="1:13" x14ac:dyDescent="0.3">
      <c r="A356" s="10" t="s">
        <v>13</v>
      </c>
      <c r="B356" s="10" t="s">
        <v>22</v>
      </c>
      <c r="C356" s="10" t="s">
        <v>15</v>
      </c>
      <c r="D356" s="10" t="s">
        <v>71</v>
      </c>
      <c r="E356" s="10" t="s">
        <v>247</v>
      </c>
      <c r="F356" s="10">
        <v>3820</v>
      </c>
      <c r="G356" s="10" t="s">
        <v>57</v>
      </c>
      <c r="H356" s="10" t="s">
        <v>26</v>
      </c>
      <c r="I356" s="10" t="s">
        <v>38</v>
      </c>
      <c r="J356" s="11">
        <v>3328</v>
      </c>
      <c r="K356" s="11">
        <v>4</v>
      </c>
      <c r="L356" s="11">
        <v>0</v>
      </c>
      <c r="M356" s="11">
        <v>93184</v>
      </c>
    </row>
    <row r="357" spans="1:13" x14ac:dyDescent="0.3">
      <c r="A357" s="10" t="s">
        <v>28</v>
      </c>
      <c r="B357" s="10" t="s">
        <v>22</v>
      </c>
      <c r="C357" s="10" t="s">
        <v>15</v>
      </c>
      <c r="D357" s="10" t="s">
        <v>369</v>
      </c>
      <c r="E357" s="10" t="s">
        <v>56</v>
      </c>
      <c r="F357" s="10">
        <v>17403</v>
      </c>
      <c r="G357" s="10" t="s">
        <v>57</v>
      </c>
      <c r="H357" s="10" t="s">
        <v>19</v>
      </c>
      <c r="I357" s="10" t="s">
        <v>21</v>
      </c>
      <c r="J357" s="11">
        <v>422058</v>
      </c>
      <c r="K357" s="11">
        <v>3</v>
      </c>
      <c r="L357" s="11">
        <v>3</v>
      </c>
      <c r="M357" s="11">
        <v>-180882</v>
      </c>
    </row>
    <row r="358" spans="1:13" x14ac:dyDescent="0.3">
      <c r="A358" s="10" t="s">
        <v>28</v>
      </c>
      <c r="B358" s="10" t="s">
        <v>14</v>
      </c>
      <c r="C358" s="10" t="s">
        <v>15</v>
      </c>
      <c r="D358" s="10" t="s">
        <v>370</v>
      </c>
      <c r="E358" s="10" t="s">
        <v>46</v>
      </c>
      <c r="F358" s="10">
        <v>77840</v>
      </c>
      <c r="G358" s="10" t="s">
        <v>47</v>
      </c>
      <c r="H358" s="10" t="s">
        <v>19</v>
      </c>
      <c r="I358" s="10" t="s">
        <v>21</v>
      </c>
      <c r="J358" s="11">
        <v>233058</v>
      </c>
      <c r="K358" s="11">
        <v>3</v>
      </c>
      <c r="L358" s="11">
        <v>3</v>
      </c>
      <c r="M358" s="11">
        <v>-532704</v>
      </c>
    </row>
    <row r="359" spans="1:13" x14ac:dyDescent="0.3">
      <c r="A359" s="10" t="s">
        <v>13</v>
      </c>
      <c r="B359" s="10" t="s">
        <v>14</v>
      </c>
      <c r="C359" s="10" t="s">
        <v>15</v>
      </c>
      <c r="D359" s="10" t="s">
        <v>371</v>
      </c>
      <c r="E359" s="10" t="s">
        <v>112</v>
      </c>
      <c r="F359" s="10">
        <v>63116</v>
      </c>
      <c r="G359" s="10" t="s">
        <v>47</v>
      </c>
      <c r="H359" s="10" t="s">
        <v>35</v>
      </c>
      <c r="I359" s="10" t="s">
        <v>59</v>
      </c>
      <c r="J359" s="11">
        <v>11179</v>
      </c>
      <c r="K359" s="11">
        <v>7</v>
      </c>
      <c r="L359" s="11">
        <v>0</v>
      </c>
      <c r="M359" s="11">
        <v>435981</v>
      </c>
    </row>
    <row r="360" spans="1:13" x14ac:dyDescent="0.3">
      <c r="A360" s="10" t="s">
        <v>28</v>
      </c>
      <c r="B360" s="10" t="s">
        <v>14</v>
      </c>
      <c r="C360" s="10" t="s">
        <v>15</v>
      </c>
      <c r="D360" s="10" t="s">
        <v>172</v>
      </c>
      <c r="E360" s="10" t="s">
        <v>166</v>
      </c>
      <c r="F360" s="10">
        <v>2169</v>
      </c>
      <c r="G360" s="10" t="s">
        <v>57</v>
      </c>
      <c r="H360" s="10" t="s">
        <v>26</v>
      </c>
      <c r="I360" s="10" t="s">
        <v>41</v>
      </c>
      <c r="J360" s="11">
        <v>1494</v>
      </c>
      <c r="K360" s="11">
        <v>3</v>
      </c>
      <c r="L360" s="11">
        <v>0</v>
      </c>
      <c r="M360" s="11">
        <v>70218</v>
      </c>
    </row>
    <row r="361" spans="1:13" x14ac:dyDescent="0.3">
      <c r="A361" s="10" t="s">
        <v>28</v>
      </c>
      <c r="B361" s="10" t="s">
        <v>44</v>
      </c>
      <c r="C361" s="10" t="s">
        <v>15</v>
      </c>
      <c r="D361" s="10" t="s">
        <v>372</v>
      </c>
      <c r="E361" s="10" t="s">
        <v>24</v>
      </c>
      <c r="F361" s="10">
        <v>95336</v>
      </c>
      <c r="G361" s="10" t="s">
        <v>25</v>
      </c>
      <c r="H361" s="10" t="s">
        <v>26</v>
      </c>
      <c r="I361" s="10" t="s">
        <v>41</v>
      </c>
      <c r="J361" s="11">
        <v>31455</v>
      </c>
      <c r="K361" s="11">
        <v>3</v>
      </c>
      <c r="L361" s="11">
        <v>0</v>
      </c>
      <c r="M361" s="11">
        <v>150984</v>
      </c>
    </row>
    <row r="362" spans="1:13" x14ac:dyDescent="0.3">
      <c r="A362" s="10" t="s">
        <v>13</v>
      </c>
      <c r="B362" s="10" t="s">
        <v>14</v>
      </c>
      <c r="C362" s="10" t="s">
        <v>15</v>
      </c>
      <c r="D362" s="10" t="s">
        <v>324</v>
      </c>
      <c r="E362" s="10" t="s">
        <v>104</v>
      </c>
      <c r="F362" s="10">
        <v>44240</v>
      </c>
      <c r="G362" s="10" t="s">
        <v>57</v>
      </c>
      <c r="H362" s="10" t="s">
        <v>26</v>
      </c>
      <c r="I362" s="10" t="s">
        <v>34</v>
      </c>
      <c r="J362" s="11">
        <v>14016</v>
      </c>
      <c r="K362" s="11">
        <v>3</v>
      </c>
      <c r="L362" s="11">
        <v>2</v>
      </c>
      <c r="M362" s="11">
        <v>1752</v>
      </c>
    </row>
    <row r="363" spans="1:13" x14ac:dyDescent="0.3">
      <c r="A363" s="10" t="s">
        <v>28</v>
      </c>
      <c r="B363" s="10" t="s">
        <v>22</v>
      </c>
      <c r="C363" s="10" t="s">
        <v>15</v>
      </c>
      <c r="D363" s="10" t="s">
        <v>373</v>
      </c>
      <c r="E363" s="10" t="s">
        <v>46</v>
      </c>
      <c r="F363" s="10">
        <v>76903</v>
      </c>
      <c r="G363" s="10" t="s">
        <v>47</v>
      </c>
      <c r="H363" s="10" t="s">
        <v>19</v>
      </c>
      <c r="I363" s="10" t="s">
        <v>21</v>
      </c>
      <c r="J363" s="11">
        <v>305312</v>
      </c>
      <c r="K363" s="11">
        <v>2</v>
      </c>
      <c r="L363" s="11">
        <v>3</v>
      </c>
      <c r="M363" s="11">
        <v>-87232</v>
      </c>
    </row>
    <row r="364" spans="1:13" x14ac:dyDescent="0.3">
      <c r="A364" s="10" t="s">
        <v>28</v>
      </c>
      <c r="B364" s="10" t="s">
        <v>44</v>
      </c>
      <c r="C364" s="10" t="s">
        <v>15</v>
      </c>
      <c r="D364" s="10" t="s">
        <v>374</v>
      </c>
      <c r="E364" s="10" t="s">
        <v>51</v>
      </c>
      <c r="F364" s="10">
        <v>84106</v>
      </c>
      <c r="G364" s="10" t="s">
        <v>25</v>
      </c>
      <c r="H364" s="10" t="s">
        <v>26</v>
      </c>
      <c r="I364" s="10" t="s">
        <v>41</v>
      </c>
      <c r="J364" s="11">
        <v>4568</v>
      </c>
      <c r="K364" s="11">
        <v>2</v>
      </c>
      <c r="L364" s="11">
        <v>0</v>
      </c>
      <c r="M364" s="11">
        <v>210128</v>
      </c>
    </row>
    <row r="365" spans="1:13" x14ac:dyDescent="0.3">
      <c r="A365" s="10" t="s">
        <v>168</v>
      </c>
      <c r="B365" s="10" t="s">
        <v>14</v>
      </c>
      <c r="C365" s="10" t="s">
        <v>15</v>
      </c>
      <c r="D365" s="10" t="s">
        <v>195</v>
      </c>
      <c r="E365" s="10" t="s">
        <v>88</v>
      </c>
      <c r="F365" s="10">
        <v>35810</v>
      </c>
      <c r="G365" s="10" t="s">
        <v>18</v>
      </c>
      <c r="H365" s="10" t="s">
        <v>35</v>
      </c>
      <c r="I365" s="10" t="s">
        <v>59</v>
      </c>
      <c r="J365" s="11">
        <v>29</v>
      </c>
      <c r="K365" s="11">
        <v>2</v>
      </c>
      <c r="L365" s="11">
        <v>0</v>
      </c>
      <c r="M365" s="11">
        <v>725</v>
      </c>
    </row>
    <row r="366" spans="1:13" x14ac:dyDescent="0.3">
      <c r="A366" s="10" t="s">
        <v>28</v>
      </c>
      <c r="B366" s="10" t="s">
        <v>14</v>
      </c>
      <c r="C366" s="10" t="s">
        <v>15</v>
      </c>
      <c r="D366" s="10" t="s">
        <v>375</v>
      </c>
      <c r="E366" s="10" t="s">
        <v>86</v>
      </c>
      <c r="F366" s="10">
        <v>37918</v>
      </c>
      <c r="G366" s="10" t="s">
        <v>18</v>
      </c>
      <c r="H366" s="10" t="s">
        <v>26</v>
      </c>
      <c r="I366" s="10" t="s">
        <v>34</v>
      </c>
      <c r="J366" s="11">
        <v>4704</v>
      </c>
      <c r="K366" s="11">
        <v>2</v>
      </c>
      <c r="L366" s="11">
        <v>2</v>
      </c>
      <c r="M366" s="11">
        <v>4116</v>
      </c>
    </row>
    <row r="367" spans="1:13" x14ac:dyDescent="0.3">
      <c r="A367" s="10" t="s">
        <v>28</v>
      </c>
      <c r="B367" s="10" t="s">
        <v>14</v>
      </c>
      <c r="C367" s="10" t="s">
        <v>15</v>
      </c>
      <c r="D367" s="10" t="s">
        <v>376</v>
      </c>
      <c r="E367" s="10" t="s">
        <v>197</v>
      </c>
      <c r="F367" s="10">
        <v>72209</v>
      </c>
      <c r="G367" s="10" t="s">
        <v>18</v>
      </c>
      <c r="H367" s="10" t="s">
        <v>19</v>
      </c>
      <c r="I367" s="10" t="s">
        <v>33</v>
      </c>
      <c r="J367" s="11">
        <v>222</v>
      </c>
      <c r="K367" s="11">
        <v>6</v>
      </c>
      <c r="L367" s="11">
        <v>0</v>
      </c>
      <c r="M367" s="11">
        <v>9102</v>
      </c>
    </row>
    <row r="368" spans="1:13" x14ac:dyDescent="0.3">
      <c r="A368" s="10" t="s">
        <v>62</v>
      </c>
      <c r="B368" s="10" t="s">
        <v>22</v>
      </c>
      <c r="C368" s="10" t="s">
        <v>15</v>
      </c>
      <c r="D368" s="10" t="s">
        <v>377</v>
      </c>
      <c r="E368" s="10" t="s">
        <v>70</v>
      </c>
      <c r="F368" s="10">
        <v>48146</v>
      </c>
      <c r="G368" s="10" t="s">
        <v>47</v>
      </c>
      <c r="H368" s="10" t="s">
        <v>26</v>
      </c>
      <c r="I368" s="10" t="s">
        <v>38</v>
      </c>
      <c r="J368" s="11">
        <v>167292</v>
      </c>
      <c r="K368" s="11">
        <v>6</v>
      </c>
      <c r="L368" s="11">
        <v>1</v>
      </c>
      <c r="M368" s="11">
        <v>297408</v>
      </c>
    </row>
    <row r="369" spans="1:13" x14ac:dyDescent="0.3">
      <c r="A369" s="10" t="s">
        <v>168</v>
      </c>
      <c r="B369" s="10" t="s">
        <v>14</v>
      </c>
      <c r="C369" s="10" t="s">
        <v>15</v>
      </c>
      <c r="D369" s="10" t="s">
        <v>378</v>
      </c>
      <c r="E369" s="10" t="s">
        <v>104</v>
      </c>
      <c r="F369" s="10">
        <v>43302</v>
      </c>
      <c r="G369" s="10" t="s">
        <v>57</v>
      </c>
      <c r="H369" s="10" t="s">
        <v>35</v>
      </c>
      <c r="I369" s="10" t="s">
        <v>36</v>
      </c>
      <c r="J369" s="11">
        <v>48594</v>
      </c>
      <c r="K369" s="11">
        <v>2</v>
      </c>
      <c r="L369" s="11">
        <v>4</v>
      </c>
      <c r="M369" s="11">
        <v>-89089</v>
      </c>
    </row>
    <row r="370" spans="1:13" x14ac:dyDescent="0.3">
      <c r="A370" s="10" t="s">
        <v>13</v>
      </c>
      <c r="B370" s="10" t="s">
        <v>14</v>
      </c>
      <c r="C370" s="10" t="s">
        <v>15</v>
      </c>
      <c r="D370" s="10" t="s">
        <v>379</v>
      </c>
      <c r="E370" s="10" t="s">
        <v>98</v>
      </c>
      <c r="F370" s="10">
        <v>80122</v>
      </c>
      <c r="G370" s="10" t="s">
        <v>25</v>
      </c>
      <c r="H370" s="10" t="s">
        <v>19</v>
      </c>
      <c r="I370" s="10" t="s">
        <v>20</v>
      </c>
      <c r="J370" s="11">
        <v>72294</v>
      </c>
      <c r="K370" s="11">
        <v>1</v>
      </c>
      <c r="L370" s="11">
        <v>7</v>
      </c>
      <c r="M370" s="11">
        <v>-988018</v>
      </c>
    </row>
    <row r="371" spans="1:13" x14ac:dyDescent="0.3">
      <c r="A371" s="10" t="s">
        <v>28</v>
      </c>
      <c r="B371" s="10" t="s">
        <v>22</v>
      </c>
      <c r="C371" s="10" t="s">
        <v>15</v>
      </c>
      <c r="D371" s="10" t="s">
        <v>223</v>
      </c>
      <c r="E371" s="10" t="s">
        <v>380</v>
      </c>
      <c r="F371" s="10">
        <v>5408</v>
      </c>
      <c r="G371" s="10" t="s">
        <v>57</v>
      </c>
      <c r="H371" s="10" t="s">
        <v>35</v>
      </c>
      <c r="I371" s="10" t="s">
        <v>59</v>
      </c>
      <c r="J371" s="11">
        <v>20503</v>
      </c>
      <c r="K371" s="11">
        <v>7</v>
      </c>
      <c r="L371" s="11">
        <v>0</v>
      </c>
      <c r="M371" s="11">
        <v>676599</v>
      </c>
    </row>
    <row r="372" spans="1:13" x14ac:dyDescent="0.3">
      <c r="A372" s="10" t="s">
        <v>28</v>
      </c>
      <c r="B372" s="10" t="s">
        <v>22</v>
      </c>
      <c r="C372" s="10" t="s">
        <v>15</v>
      </c>
      <c r="D372" s="10" t="s">
        <v>381</v>
      </c>
      <c r="E372" s="10" t="s">
        <v>382</v>
      </c>
      <c r="F372" s="10">
        <v>4401</v>
      </c>
      <c r="G372" s="10" t="s">
        <v>57</v>
      </c>
      <c r="H372" s="10" t="s">
        <v>35</v>
      </c>
      <c r="I372" s="10" t="s">
        <v>36</v>
      </c>
      <c r="J372" s="11">
        <v>43785</v>
      </c>
      <c r="K372" s="11">
        <v>3</v>
      </c>
      <c r="L372" s="11">
        <v>0</v>
      </c>
      <c r="M372" s="11">
        <v>131355</v>
      </c>
    </row>
    <row r="373" spans="1:13" x14ac:dyDescent="0.3">
      <c r="A373" s="10" t="s">
        <v>28</v>
      </c>
      <c r="B373" s="10" t="s">
        <v>14</v>
      </c>
      <c r="C373" s="10" t="s">
        <v>15</v>
      </c>
      <c r="D373" s="10" t="s">
        <v>383</v>
      </c>
      <c r="E373" s="10" t="s">
        <v>185</v>
      </c>
      <c r="F373" s="10">
        <v>38671</v>
      </c>
      <c r="G373" s="10" t="s">
        <v>18</v>
      </c>
      <c r="H373" s="10" t="s">
        <v>26</v>
      </c>
      <c r="I373" s="10" t="s">
        <v>32</v>
      </c>
      <c r="J373" s="11">
        <v>3062</v>
      </c>
      <c r="K373" s="11">
        <v>5</v>
      </c>
      <c r="L373" s="11">
        <v>0</v>
      </c>
      <c r="M373" s="11">
        <v>0</v>
      </c>
    </row>
    <row r="374" spans="1:13" x14ac:dyDescent="0.3">
      <c r="A374" s="10" t="s">
        <v>28</v>
      </c>
      <c r="B374" s="10" t="s">
        <v>14</v>
      </c>
      <c r="C374" s="10" t="s">
        <v>15</v>
      </c>
      <c r="D374" s="10" t="s">
        <v>384</v>
      </c>
      <c r="E374" s="10" t="s">
        <v>74</v>
      </c>
      <c r="F374" s="10">
        <v>47362</v>
      </c>
      <c r="G374" s="10" t="s">
        <v>47</v>
      </c>
      <c r="H374" s="10" t="s">
        <v>35</v>
      </c>
      <c r="I374" s="10" t="s">
        <v>36</v>
      </c>
      <c r="J374" s="11">
        <v>2392</v>
      </c>
      <c r="K374" s="11">
        <v>2</v>
      </c>
      <c r="L374" s="11">
        <v>0</v>
      </c>
      <c r="M374" s="11">
        <v>66976</v>
      </c>
    </row>
    <row r="375" spans="1:13" x14ac:dyDescent="0.3">
      <c r="A375" s="10" t="s">
        <v>28</v>
      </c>
      <c r="B375" s="10" t="s">
        <v>14</v>
      </c>
      <c r="C375" s="10" t="s">
        <v>15</v>
      </c>
      <c r="D375" s="10" t="s">
        <v>385</v>
      </c>
      <c r="E375" s="10" t="s">
        <v>70</v>
      </c>
      <c r="F375" s="10">
        <v>48640</v>
      </c>
      <c r="G375" s="10" t="s">
        <v>47</v>
      </c>
      <c r="H375" s="10" t="s">
        <v>26</v>
      </c>
      <c r="I375" s="10" t="s">
        <v>37</v>
      </c>
      <c r="J375" s="11">
        <v>1272</v>
      </c>
      <c r="K375" s="11">
        <v>3</v>
      </c>
      <c r="L375" s="11">
        <v>0</v>
      </c>
      <c r="M375" s="11">
        <v>636</v>
      </c>
    </row>
    <row r="376" spans="1:13" x14ac:dyDescent="0.3">
      <c r="A376" s="10" t="s">
        <v>28</v>
      </c>
      <c r="B376" s="10" t="s">
        <v>22</v>
      </c>
      <c r="C376" s="10" t="s">
        <v>15</v>
      </c>
      <c r="D376" s="10" t="s">
        <v>386</v>
      </c>
      <c r="E376" s="10" t="s">
        <v>387</v>
      </c>
      <c r="F376" s="10">
        <v>57103</v>
      </c>
      <c r="G376" s="10" t="s">
        <v>47</v>
      </c>
      <c r="H376" s="10" t="s">
        <v>26</v>
      </c>
      <c r="I376" s="10" t="s">
        <v>27</v>
      </c>
      <c r="J376" s="11">
        <v>1462</v>
      </c>
      <c r="K376" s="11">
        <v>2</v>
      </c>
      <c r="L376" s="11">
        <v>0</v>
      </c>
      <c r="M376" s="11">
        <v>68714</v>
      </c>
    </row>
    <row r="377" spans="1:13" x14ac:dyDescent="0.3">
      <c r="A377" s="10" t="s">
        <v>62</v>
      </c>
      <c r="B377" s="10" t="s">
        <v>44</v>
      </c>
      <c r="C377" s="10" t="s">
        <v>15</v>
      </c>
      <c r="D377" s="10" t="s">
        <v>388</v>
      </c>
      <c r="E377" s="10" t="s">
        <v>98</v>
      </c>
      <c r="F377" s="10">
        <v>80525</v>
      </c>
      <c r="G377" s="10" t="s">
        <v>25</v>
      </c>
      <c r="H377" s="10" t="s">
        <v>26</v>
      </c>
      <c r="I377" s="10" t="s">
        <v>60</v>
      </c>
      <c r="J377" s="11">
        <v>14352</v>
      </c>
      <c r="K377" s="11">
        <v>3</v>
      </c>
      <c r="L377" s="11">
        <v>2</v>
      </c>
      <c r="M377" s="11">
        <v>52026</v>
      </c>
    </row>
    <row r="378" spans="1:13" x14ac:dyDescent="0.3">
      <c r="A378" s="10" t="s">
        <v>28</v>
      </c>
      <c r="B378" s="10" t="s">
        <v>14</v>
      </c>
      <c r="C378" s="10" t="s">
        <v>15</v>
      </c>
      <c r="D378" s="10" t="s">
        <v>325</v>
      </c>
      <c r="E378" s="10" t="s">
        <v>74</v>
      </c>
      <c r="F378" s="10">
        <v>47905</v>
      </c>
      <c r="G378" s="10" t="s">
        <v>47</v>
      </c>
      <c r="H378" s="10" t="s">
        <v>26</v>
      </c>
      <c r="I378" s="10" t="s">
        <v>41</v>
      </c>
      <c r="J378" s="11">
        <v>2774</v>
      </c>
      <c r="K378" s="11">
        <v>5</v>
      </c>
      <c r="L378" s="11">
        <v>0</v>
      </c>
      <c r="M378" s="11">
        <v>133152</v>
      </c>
    </row>
    <row r="379" spans="1:13" x14ac:dyDescent="0.3">
      <c r="A379" s="10" t="s">
        <v>28</v>
      </c>
      <c r="B379" s="10" t="s">
        <v>14</v>
      </c>
      <c r="C379" s="10" t="s">
        <v>15</v>
      </c>
      <c r="D379" s="10" t="s">
        <v>389</v>
      </c>
      <c r="E379" s="10" t="s">
        <v>86</v>
      </c>
      <c r="F379" s="10">
        <v>37042</v>
      </c>
      <c r="G379" s="10" t="s">
        <v>18</v>
      </c>
      <c r="H379" s="10" t="s">
        <v>26</v>
      </c>
      <c r="I379" s="10" t="s">
        <v>38</v>
      </c>
      <c r="J379" s="11">
        <v>69216</v>
      </c>
      <c r="K379" s="11">
        <v>6</v>
      </c>
      <c r="L379" s="11">
        <v>2</v>
      </c>
      <c r="M379" s="11">
        <v>112476</v>
      </c>
    </row>
    <row r="380" spans="1:13" x14ac:dyDescent="0.3">
      <c r="A380" s="10" t="s">
        <v>13</v>
      </c>
      <c r="B380" s="10" t="s">
        <v>14</v>
      </c>
      <c r="C380" s="10" t="s">
        <v>15</v>
      </c>
      <c r="D380" s="10" t="s">
        <v>390</v>
      </c>
      <c r="E380" s="10" t="s">
        <v>24</v>
      </c>
      <c r="F380" s="10">
        <v>95823</v>
      </c>
      <c r="G380" s="10" t="s">
        <v>25</v>
      </c>
      <c r="H380" s="10" t="s">
        <v>19</v>
      </c>
      <c r="I380" s="10" t="s">
        <v>21</v>
      </c>
      <c r="J380" s="11">
        <v>120712</v>
      </c>
      <c r="K380" s="11">
        <v>1</v>
      </c>
      <c r="L380" s="11">
        <v>2</v>
      </c>
      <c r="M380" s="11">
        <v>-181068</v>
      </c>
    </row>
    <row r="381" spans="1:13" x14ac:dyDescent="0.3">
      <c r="A381" s="10" t="s">
        <v>28</v>
      </c>
      <c r="B381" s="10" t="s">
        <v>44</v>
      </c>
      <c r="C381" s="10" t="s">
        <v>15</v>
      </c>
      <c r="D381" s="10" t="s">
        <v>391</v>
      </c>
      <c r="E381" s="10" t="s">
        <v>24</v>
      </c>
      <c r="F381" s="10">
        <v>91360</v>
      </c>
      <c r="G381" s="10" t="s">
        <v>25</v>
      </c>
      <c r="H381" s="10" t="s">
        <v>26</v>
      </c>
      <c r="I381" s="10" t="s">
        <v>41</v>
      </c>
      <c r="J381" s="11">
        <v>3275</v>
      </c>
      <c r="K381" s="11">
        <v>5</v>
      </c>
      <c r="L381" s="11">
        <v>0</v>
      </c>
      <c r="M381" s="11">
        <v>15065</v>
      </c>
    </row>
    <row r="382" spans="1:13" x14ac:dyDescent="0.3">
      <c r="A382" s="10" t="s">
        <v>28</v>
      </c>
      <c r="B382" s="10" t="s">
        <v>14</v>
      </c>
      <c r="C382" s="10" t="s">
        <v>15</v>
      </c>
      <c r="D382" s="10" t="s">
        <v>392</v>
      </c>
      <c r="E382" s="10" t="s">
        <v>166</v>
      </c>
      <c r="F382" s="10">
        <v>2148</v>
      </c>
      <c r="G382" s="10" t="s">
        <v>57</v>
      </c>
      <c r="H382" s="10" t="s">
        <v>26</v>
      </c>
      <c r="I382" s="10" t="s">
        <v>34</v>
      </c>
      <c r="J382" s="11">
        <v>3968</v>
      </c>
      <c r="K382" s="11">
        <v>2</v>
      </c>
      <c r="L382" s="11">
        <v>0</v>
      </c>
      <c r="M382" s="11">
        <v>103168</v>
      </c>
    </row>
    <row r="383" spans="1:13" x14ac:dyDescent="0.3">
      <c r="A383" s="10" t="s">
        <v>28</v>
      </c>
      <c r="B383" s="10" t="s">
        <v>44</v>
      </c>
      <c r="C383" s="10" t="s">
        <v>15</v>
      </c>
      <c r="D383" s="10" t="s">
        <v>393</v>
      </c>
      <c r="E383" s="10" t="s">
        <v>166</v>
      </c>
      <c r="F383" s="10">
        <v>1040</v>
      </c>
      <c r="G383" s="10" t="s">
        <v>57</v>
      </c>
      <c r="H383" s="10" t="s">
        <v>19</v>
      </c>
      <c r="I383" s="10" t="s">
        <v>20</v>
      </c>
      <c r="J383" s="11">
        <v>30196</v>
      </c>
      <c r="K383" s="11">
        <v>2</v>
      </c>
      <c r="L383" s="11">
        <v>0</v>
      </c>
      <c r="M383" s="11">
        <v>60392</v>
      </c>
    </row>
    <row r="384" spans="1:13" x14ac:dyDescent="0.3">
      <c r="A384" s="10" t="s">
        <v>28</v>
      </c>
      <c r="B384" s="10" t="s">
        <v>22</v>
      </c>
      <c r="C384" s="10" t="s">
        <v>15</v>
      </c>
      <c r="D384" s="10" t="s">
        <v>394</v>
      </c>
      <c r="E384" s="10" t="s">
        <v>121</v>
      </c>
      <c r="F384" s="10">
        <v>87105</v>
      </c>
      <c r="G384" s="10" t="s">
        <v>25</v>
      </c>
      <c r="H384" s="10" t="s">
        <v>35</v>
      </c>
      <c r="I384" s="10" t="s">
        <v>59</v>
      </c>
      <c r="J384" s="11">
        <v>595</v>
      </c>
      <c r="K384" s="11">
        <v>5</v>
      </c>
      <c r="L384" s="11">
        <v>0</v>
      </c>
      <c r="M384" s="11">
        <v>952</v>
      </c>
    </row>
    <row r="385" spans="1:13" x14ac:dyDescent="0.3">
      <c r="A385" s="10" t="s">
        <v>28</v>
      </c>
      <c r="B385" s="10" t="s">
        <v>22</v>
      </c>
      <c r="C385" s="10" t="s">
        <v>15</v>
      </c>
      <c r="D385" s="10" t="s">
        <v>395</v>
      </c>
      <c r="E385" s="10" t="s">
        <v>177</v>
      </c>
      <c r="F385" s="10">
        <v>89431</v>
      </c>
      <c r="G385" s="10" t="s">
        <v>25</v>
      </c>
      <c r="H385" s="10" t="s">
        <v>35</v>
      </c>
      <c r="I385" s="10" t="s">
        <v>123</v>
      </c>
      <c r="J385" s="11">
        <v>23964</v>
      </c>
      <c r="K385" s="11">
        <v>10</v>
      </c>
      <c r="L385" s="11">
        <v>2</v>
      </c>
      <c r="M385" s="11">
        <v>17973</v>
      </c>
    </row>
    <row r="386" spans="1:13" x14ac:dyDescent="0.3">
      <c r="A386" s="10" t="s">
        <v>28</v>
      </c>
      <c r="B386" s="10" t="s">
        <v>22</v>
      </c>
      <c r="C386" s="10" t="s">
        <v>15</v>
      </c>
      <c r="D386" s="10" t="s">
        <v>396</v>
      </c>
      <c r="E386" s="10" t="s">
        <v>24</v>
      </c>
      <c r="F386" s="10">
        <v>92236</v>
      </c>
      <c r="G386" s="10" t="s">
        <v>25</v>
      </c>
      <c r="H386" s="10" t="s">
        <v>26</v>
      </c>
      <c r="I386" s="10" t="s">
        <v>32</v>
      </c>
      <c r="J386" s="11">
        <v>6356</v>
      </c>
      <c r="K386" s="11">
        <v>2</v>
      </c>
      <c r="L386" s="11">
        <v>0</v>
      </c>
      <c r="M386" s="11">
        <v>3178</v>
      </c>
    </row>
    <row r="387" spans="1:13" x14ac:dyDescent="0.3">
      <c r="A387" s="10" t="s">
        <v>28</v>
      </c>
      <c r="B387" s="10" t="s">
        <v>44</v>
      </c>
      <c r="C387" s="10" t="s">
        <v>15</v>
      </c>
      <c r="D387" s="10" t="s">
        <v>397</v>
      </c>
      <c r="E387" s="10" t="s">
        <v>65</v>
      </c>
      <c r="F387" s="10">
        <v>60126</v>
      </c>
      <c r="G387" s="10" t="s">
        <v>47</v>
      </c>
      <c r="H387" s="10" t="s">
        <v>26</v>
      </c>
      <c r="I387" s="10" t="s">
        <v>32</v>
      </c>
      <c r="J387" s="11">
        <v>230376</v>
      </c>
      <c r="K387" s="11">
        <v>3</v>
      </c>
      <c r="L387" s="11">
        <v>2</v>
      </c>
      <c r="M387" s="11">
        <v>-489549</v>
      </c>
    </row>
    <row r="388" spans="1:13" x14ac:dyDescent="0.3">
      <c r="A388" s="10" t="s">
        <v>28</v>
      </c>
      <c r="B388" s="10" t="s">
        <v>14</v>
      </c>
      <c r="C388" s="10" t="s">
        <v>15</v>
      </c>
      <c r="D388" s="10" t="s">
        <v>398</v>
      </c>
      <c r="E388" s="10" t="s">
        <v>132</v>
      </c>
      <c r="F388" s="10">
        <v>7055</v>
      </c>
      <c r="G388" s="10" t="s">
        <v>57</v>
      </c>
      <c r="H388" s="10" t="s">
        <v>35</v>
      </c>
      <c r="I388" s="10" t="s">
        <v>36</v>
      </c>
      <c r="J388" s="11">
        <v>345</v>
      </c>
      <c r="K388" s="11">
        <v>5</v>
      </c>
      <c r="L388" s="11">
        <v>0</v>
      </c>
      <c r="M388" s="11">
        <v>8625</v>
      </c>
    </row>
    <row r="389" spans="1:13" x14ac:dyDescent="0.3">
      <c r="A389" s="10" t="s">
        <v>13</v>
      </c>
      <c r="B389" s="10" t="s">
        <v>14</v>
      </c>
      <c r="C389" s="10" t="s">
        <v>15</v>
      </c>
      <c r="D389" s="10" t="s">
        <v>399</v>
      </c>
      <c r="E389" s="10" t="s">
        <v>91</v>
      </c>
      <c r="F389" s="10">
        <v>29406</v>
      </c>
      <c r="G389" s="10" t="s">
        <v>18</v>
      </c>
      <c r="H389" s="10" t="s">
        <v>26</v>
      </c>
      <c r="I389" s="10" t="s">
        <v>32</v>
      </c>
      <c r="J389" s="11">
        <v>26949</v>
      </c>
      <c r="K389" s="11">
        <v>3</v>
      </c>
      <c r="L389" s="11">
        <v>0</v>
      </c>
      <c r="M389" s="11">
        <v>53898</v>
      </c>
    </row>
    <row r="390" spans="1:13" x14ac:dyDescent="0.3">
      <c r="A390" s="10" t="s">
        <v>28</v>
      </c>
      <c r="B390" s="10" t="s">
        <v>14</v>
      </c>
      <c r="C390" s="10" t="s">
        <v>15</v>
      </c>
      <c r="D390" s="10" t="s">
        <v>400</v>
      </c>
      <c r="E390" s="10" t="s">
        <v>83</v>
      </c>
      <c r="F390" s="10">
        <v>23602</v>
      </c>
      <c r="G390" s="10" t="s">
        <v>18</v>
      </c>
      <c r="H390" s="10" t="s">
        <v>26</v>
      </c>
      <c r="I390" s="10" t="s">
        <v>41</v>
      </c>
      <c r="J390" s="11">
        <v>911</v>
      </c>
      <c r="K390" s="11">
        <v>1</v>
      </c>
      <c r="L390" s="11">
        <v>0</v>
      </c>
      <c r="M390" s="11">
        <v>40995</v>
      </c>
    </row>
    <row r="391" spans="1:13" x14ac:dyDescent="0.3">
      <c r="A391" s="10" t="s">
        <v>28</v>
      </c>
      <c r="B391" s="10" t="s">
        <v>14</v>
      </c>
      <c r="C391" s="10" t="s">
        <v>15</v>
      </c>
      <c r="D391" s="10" t="s">
        <v>401</v>
      </c>
      <c r="E391" s="10" t="s">
        <v>76</v>
      </c>
      <c r="F391" s="10">
        <v>14701</v>
      </c>
      <c r="G391" s="10" t="s">
        <v>57</v>
      </c>
      <c r="H391" s="10" t="s">
        <v>35</v>
      </c>
      <c r="I391" s="10" t="s">
        <v>36</v>
      </c>
      <c r="J391" s="11">
        <v>454881</v>
      </c>
      <c r="K391" s="11">
        <v>7</v>
      </c>
      <c r="L391" s="11">
        <v>0</v>
      </c>
      <c r="M391" s="11">
        <v>12281787</v>
      </c>
    </row>
    <row r="392" spans="1:13" x14ac:dyDescent="0.3">
      <c r="A392" s="10" t="s">
        <v>28</v>
      </c>
      <c r="B392" s="10" t="s">
        <v>14</v>
      </c>
      <c r="C392" s="10" t="s">
        <v>15</v>
      </c>
      <c r="D392" s="10" t="s">
        <v>402</v>
      </c>
      <c r="E392" s="10" t="s">
        <v>74</v>
      </c>
      <c r="F392" s="10">
        <v>46544</v>
      </c>
      <c r="G392" s="10" t="s">
        <v>47</v>
      </c>
      <c r="H392" s="10" t="s">
        <v>19</v>
      </c>
      <c r="I392" s="10" t="s">
        <v>21</v>
      </c>
      <c r="J392" s="11">
        <v>64784</v>
      </c>
      <c r="K392" s="11">
        <v>8</v>
      </c>
      <c r="L392" s="11">
        <v>0</v>
      </c>
      <c r="M392" s="11">
        <v>32392</v>
      </c>
    </row>
    <row r="393" spans="1:13" x14ac:dyDescent="0.3">
      <c r="A393" s="10" t="s">
        <v>28</v>
      </c>
      <c r="B393" s="10" t="s">
        <v>14</v>
      </c>
      <c r="C393" s="10" t="s">
        <v>15</v>
      </c>
      <c r="D393" s="10" t="s">
        <v>342</v>
      </c>
      <c r="E393" s="10" t="s">
        <v>104</v>
      </c>
      <c r="F393" s="10">
        <v>43402</v>
      </c>
      <c r="G393" s="10" t="s">
        <v>57</v>
      </c>
      <c r="H393" s="10" t="s">
        <v>26</v>
      </c>
      <c r="I393" s="10" t="s">
        <v>32</v>
      </c>
      <c r="J393" s="11">
        <v>26432</v>
      </c>
      <c r="K393" s="11">
        <v>2</v>
      </c>
      <c r="L393" s="11">
        <v>2</v>
      </c>
      <c r="M393" s="11">
        <v>19824</v>
      </c>
    </row>
    <row r="394" spans="1:13" x14ac:dyDescent="0.3">
      <c r="A394" s="10" t="s">
        <v>62</v>
      </c>
      <c r="B394" s="10" t="s">
        <v>22</v>
      </c>
      <c r="C394" s="10" t="s">
        <v>15</v>
      </c>
      <c r="D394" s="10" t="s">
        <v>403</v>
      </c>
      <c r="E394" s="10" t="s">
        <v>24</v>
      </c>
      <c r="F394" s="10">
        <v>92253</v>
      </c>
      <c r="G394" s="10" t="s">
        <v>25</v>
      </c>
      <c r="H394" s="10" t="s">
        <v>35</v>
      </c>
      <c r="I394" s="10" t="s">
        <v>59</v>
      </c>
      <c r="J394" s="11">
        <v>4632</v>
      </c>
      <c r="K394" s="11">
        <v>4</v>
      </c>
      <c r="L394" s="11">
        <v>0</v>
      </c>
      <c r="M394" s="11">
        <v>180648</v>
      </c>
    </row>
    <row r="395" spans="1:13" x14ac:dyDescent="0.3">
      <c r="A395" s="10" t="s">
        <v>28</v>
      </c>
      <c r="B395" s="10" t="s">
        <v>14</v>
      </c>
      <c r="C395" s="10" t="s">
        <v>15</v>
      </c>
      <c r="D395" s="10" t="s">
        <v>404</v>
      </c>
      <c r="E395" s="10" t="s">
        <v>30</v>
      </c>
      <c r="F395" s="10">
        <v>32303</v>
      </c>
      <c r="G395" s="10" t="s">
        <v>18</v>
      </c>
      <c r="H395" s="10" t="s">
        <v>35</v>
      </c>
      <c r="I395" s="10" t="s">
        <v>36</v>
      </c>
      <c r="J395" s="11">
        <v>705544</v>
      </c>
      <c r="K395" s="11">
        <v>7</v>
      </c>
      <c r="L395" s="11">
        <v>2</v>
      </c>
      <c r="M395" s="11">
        <v>705544</v>
      </c>
    </row>
    <row r="396" spans="1:13" x14ac:dyDescent="0.3">
      <c r="A396" s="10" t="s">
        <v>28</v>
      </c>
      <c r="B396" s="10" t="s">
        <v>14</v>
      </c>
      <c r="C396" s="10" t="s">
        <v>15</v>
      </c>
      <c r="D396" s="10" t="s">
        <v>405</v>
      </c>
      <c r="E396" s="10" t="s">
        <v>86</v>
      </c>
      <c r="F396" s="10">
        <v>37211</v>
      </c>
      <c r="G396" s="10" t="s">
        <v>18</v>
      </c>
      <c r="H396" s="10" t="s">
        <v>26</v>
      </c>
      <c r="I396" s="10" t="s">
        <v>27</v>
      </c>
      <c r="J396" s="11">
        <v>9216</v>
      </c>
      <c r="K396" s="11">
        <v>4</v>
      </c>
      <c r="L396" s="11">
        <v>2</v>
      </c>
      <c r="M396" s="11">
        <v>33408</v>
      </c>
    </row>
    <row r="397" spans="1:13" x14ac:dyDescent="0.3">
      <c r="A397" s="10" t="s">
        <v>13</v>
      </c>
      <c r="B397" s="10" t="s">
        <v>14</v>
      </c>
      <c r="C397" s="10" t="s">
        <v>15</v>
      </c>
      <c r="D397" s="10" t="s">
        <v>406</v>
      </c>
      <c r="E397" s="10" t="s">
        <v>43</v>
      </c>
      <c r="F397" s="10">
        <v>98226</v>
      </c>
      <c r="G397" s="10" t="s">
        <v>25</v>
      </c>
      <c r="H397" s="10" t="s">
        <v>26</v>
      </c>
      <c r="I397" s="10" t="s">
        <v>37</v>
      </c>
      <c r="J397" s="11">
        <v>2512</v>
      </c>
      <c r="K397" s="11">
        <v>5</v>
      </c>
      <c r="L397" s="11">
        <v>2</v>
      </c>
      <c r="M397" s="11">
        <v>785</v>
      </c>
    </row>
    <row r="398" spans="1:13" x14ac:dyDescent="0.3">
      <c r="A398" s="10" t="s">
        <v>28</v>
      </c>
      <c r="B398" s="10" t="s">
        <v>44</v>
      </c>
      <c r="C398" s="10" t="s">
        <v>15</v>
      </c>
      <c r="D398" s="10" t="s">
        <v>407</v>
      </c>
      <c r="E398" s="10" t="s">
        <v>65</v>
      </c>
      <c r="F398" s="10">
        <v>60098</v>
      </c>
      <c r="G398" s="10" t="s">
        <v>47</v>
      </c>
      <c r="H398" s="10" t="s">
        <v>26</v>
      </c>
      <c r="I398" s="10" t="s">
        <v>34</v>
      </c>
      <c r="J398" s="11">
        <v>2912</v>
      </c>
      <c r="K398" s="11">
        <v>2</v>
      </c>
      <c r="L398" s="11">
        <v>2</v>
      </c>
      <c r="M398" s="11">
        <v>91</v>
      </c>
    </row>
    <row r="399" spans="1:13" x14ac:dyDescent="0.3">
      <c r="A399" s="10" t="s">
        <v>28</v>
      </c>
      <c r="B399" s="10" t="s">
        <v>22</v>
      </c>
      <c r="C399" s="10" t="s">
        <v>15</v>
      </c>
      <c r="D399" s="10" t="s">
        <v>408</v>
      </c>
      <c r="E399" s="10" t="s">
        <v>46</v>
      </c>
      <c r="F399" s="10">
        <v>76117</v>
      </c>
      <c r="G399" s="10" t="s">
        <v>47</v>
      </c>
      <c r="H399" s="10" t="s">
        <v>26</v>
      </c>
      <c r="I399" s="10" t="s">
        <v>60</v>
      </c>
      <c r="J399" s="11">
        <v>6608</v>
      </c>
      <c r="K399" s="11">
        <v>2</v>
      </c>
      <c r="L399" s="11">
        <v>2</v>
      </c>
      <c r="M399" s="11">
        <v>21476</v>
      </c>
    </row>
    <row r="400" spans="1:13" x14ac:dyDescent="0.3">
      <c r="A400" s="10" t="s">
        <v>28</v>
      </c>
      <c r="B400" s="10" t="s">
        <v>14</v>
      </c>
      <c r="C400" s="10" t="s">
        <v>15</v>
      </c>
      <c r="D400" s="10" t="s">
        <v>409</v>
      </c>
      <c r="E400" s="10" t="s">
        <v>65</v>
      </c>
      <c r="F400" s="10">
        <v>60090</v>
      </c>
      <c r="G400" s="10" t="s">
        <v>47</v>
      </c>
      <c r="H400" s="10" t="s">
        <v>19</v>
      </c>
      <c r="I400" s="10" t="s">
        <v>33</v>
      </c>
      <c r="J400" s="11">
        <v>14136</v>
      </c>
      <c r="K400" s="11">
        <v>2</v>
      </c>
      <c r="L400" s="11">
        <v>6</v>
      </c>
      <c r="M400" s="11">
        <v>-77748</v>
      </c>
    </row>
    <row r="401" spans="1:13" x14ac:dyDescent="0.3">
      <c r="A401" s="10" t="s">
        <v>13</v>
      </c>
      <c r="B401" s="10" t="s">
        <v>22</v>
      </c>
      <c r="C401" s="10" t="s">
        <v>15</v>
      </c>
      <c r="D401" s="10" t="s">
        <v>410</v>
      </c>
      <c r="E401" s="10" t="s">
        <v>91</v>
      </c>
      <c r="F401" s="10">
        <v>29483</v>
      </c>
      <c r="G401" s="10" t="s">
        <v>18</v>
      </c>
      <c r="H401" s="10" t="s">
        <v>35</v>
      </c>
      <c r="I401" s="10" t="s">
        <v>36</v>
      </c>
      <c r="J401" s="11">
        <v>791</v>
      </c>
      <c r="K401" s="11">
        <v>2</v>
      </c>
      <c r="L401" s="11">
        <v>0</v>
      </c>
      <c r="M401" s="11">
        <v>3955</v>
      </c>
    </row>
    <row r="402" spans="1:13" x14ac:dyDescent="0.3">
      <c r="A402" s="10" t="s">
        <v>28</v>
      </c>
      <c r="B402" s="10" t="s">
        <v>14</v>
      </c>
      <c r="C402" s="10" t="s">
        <v>15</v>
      </c>
      <c r="D402" s="10" t="s">
        <v>411</v>
      </c>
      <c r="E402" s="10" t="s">
        <v>197</v>
      </c>
      <c r="F402" s="10">
        <v>71901</v>
      </c>
      <c r="G402" s="10" t="s">
        <v>18</v>
      </c>
      <c r="H402" s="10" t="s">
        <v>35</v>
      </c>
      <c r="I402" s="10" t="s">
        <v>59</v>
      </c>
      <c r="J402" s="11">
        <v>2999</v>
      </c>
      <c r="K402" s="11">
        <v>1</v>
      </c>
      <c r="L402" s="11">
        <v>0</v>
      </c>
      <c r="M402" s="11">
        <v>2999</v>
      </c>
    </row>
    <row r="403" spans="1:13" x14ac:dyDescent="0.3">
      <c r="A403" s="10" t="s">
        <v>28</v>
      </c>
      <c r="B403" s="10" t="s">
        <v>14</v>
      </c>
      <c r="C403" s="10" t="s">
        <v>15</v>
      </c>
      <c r="D403" s="10" t="s">
        <v>412</v>
      </c>
      <c r="E403" s="10" t="s">
        <v>98</v>
      </c>
      <c r="F403" s="10">
        <v>80112</v>
      </c>
      <c r="G403" s="10" t="s">
        <v>25</v>
      </c>
      <c r="H403" s="10" t="s">
        <v>26</v>
      </c>
      <c r="I403" s="10" t="s">
        <v>41</v>
      </c>
      <c r="J403" s="11">
        <v>1548</v>
      </c>
      <c r="K403" s="11">
        <v>3</v>
      </c>
      <c r="L403" s="11">
        <v>2</v>
      </c>
      <c r="M403" s="11">
        <v>56115</v>
      </c>
    </row>
    <row r="404" spans="1:13" x14ac:dyDescent="0.3">
      <c r="A404" s="10" t="s">
        <v>62</v>
      </c>
      <c r="B404" s="10" t="s">
        <v>14</v>
      </c>
      <c r="C404" s="10" t="s">
        <v>15</v>
      </c>
      <c r="D404" s="10" t="s">
        <v>235</v>
      </c>
      <c r="E404" s="10" t="s">
        <v>104</v>
      </c>
      <c r="F404" s="10">
        <v>43130</v>
      </c>
      <c r="G404" s="10" t="s">
        <v>57</v>
      </c>
      <c r="H404" s="10" t="s">
        <v>26</v>
      </c>
      <c r="I404" s="10" t="s">
        <v>41</v>
      </c>
      <c r="J404" s="11">
        <v>30352</v>
      </c>
      <c r="K404" s="11">
        <v>2</v>
      </c>
      <c r="L404" s="11">
        <v>2</v>
      </c>
      <c r="M404" s="11">
        <v>106232</v>
      </c>
    </row>
    <row r="405" spans="1:13" x14ac:dyDescent="0.3">
      <c r="A405" s="10" t="s">
        <v>13</v>
      </c>
      <c r="B405" s="10" t="s">
        <v>14</v>
      </c>
      <c r="C405" s="10" t="s">
        <v>15</v>
      </c>
      <c r="D405" s="10" t="s">
        <v>413</v>
      </c>
      <c r="E405" s="10" t="s">
        <v>121</v>
      </c>
      <c r="F405" s="10">
        <v>88001</v>
      </c>
      <c r="G405" s="10" t="s">
        <v>25</v>
      </c>
      <c r="H405" s="10" t="s">
        <v>26</v>
      </c>
      <c r="I405" s="10" t="s">
        <v>41</v>
      </c>
      <c r="J405" s="11">
        <v>4912</v>
      </c>
      <c r="K405" s="11">
        <v>4</v>
      </c>
      <c r="L405" s="11">
        <v>0</v>
      </c>
      <c r="M405" s="11">
        <v>230864</v>
      </c>
    </row>
    <row r="406" spans="1:13" x14ac:dyDescent="0.3">
      <c r="A406" s="10" t="s">
        <v>62</v>
      </c>
      <c r="B406" s="10" t="s">
        <v>22</v>
      </c>
      <c r="C406" s="10" t="s">
        <v>15</v>
      </c>
      <c r="D406" s="10" t="s">
        <v>414</v>
      </c>
      <c r="E406" s="10" t="s">
        <v>88</v>
      </c>
      <c r="F406" s="10">
        <v>35244</v>
      </c>
      <c r="G406" s="10" t="s">
        <v>18</v>
      </c>
      <c r="H406" s="10" t="s">
        <v>26</v>
      </c>
      <c r="I406" s="10" t="s">
        <v>110</v>
      </c>
      <c r="J406" s="11">
        <v>47724</v>
      </c>
      <c r="K406" s="11">
        <v>4</v>
      </c>
      <c r="L406" s="11">
        <v>0</v>
      </c>
      <c r="M406" s="11">
        <v>95448</v>
      </c>
    </row>
    <row r="407" spans="1:13" x14ac:dyDescent="0.3">
      <c r="A407" s="10" t="s">
        <v>28</v>
      </c>
      <c r="B407" s="10" t="s">
        <v>44</v>
      </c>
      <c r="C407" s="10" t="s">
        <v>15</v>
      </c>
      <c r="D407" s="10" t="s">
        <v>415</v>
      </c>
      <c r="E407" s="10" t="s">
        <v>46</v>
      </c>
      <c r="F407" s="10">
        <v>75034</v>
      </c>
      <c r="G407" s="10" t="s">
        <v>47</v>
      </c>
      <c r="H407" s="10" t="s">
        <v>35</v>
      </c>
      <c r="I407" s="10" t="s">
        <v>59</v>
      </c>
      <c r="J407" s="11">
        <v>27168</v>
      </c>
      <c r="K407" s="11">
        <v>4</v>
      </c>
      <c r="L407" s="11">
        <v>2</v>
      </c>
      <c r="M407" s="11">
        <v>-13584</v>
      </c>
    </row>
    <row r="408" spans="1:13" x14ac:dyDescent="0.3">
      <c r="A408" s="10" t="s">
        <v>13</v>
      </c>
      <c r="B408" s="10" t="s">
        <v>14</v>
      </c>
      <c r="C408" s="10" t="s">
        <v>15</v>
      </c>
      <c r="D408" s="10" t="s">
        <v>416</v>
      </c>
      <c r="E408" s="10" t="s">
        <v>24</v>
      </c>
      <c r="F408" s="10">
        <v>95687</v>
      </c>
      <c r="G408" s="10" t="s">
        <v>25</v>
      </c>
      <c r="H408" s="10" t="s">
        <v>26</v>
      </c>
      <c r="I408" s="10" t="s">
        <v>32</v>
      </c>
      <c r="J408" s="11">
        <v>42328</v>
      </c>
      <c r="K408" s="11">
        <v>11</v>
      </c>
      <c r="L408" s="11">
        <v>0</v>
      </c>
      <c r="M408" s="11">
        <v>1100528</v>
      </c>
    </row>
    <row r="409" spans="1:13" x14ac:dyDescent="0.3">
      <c r="A409" s="10" t="s">
        <v>62</v>
      </c>
      <c r="B409" s="10" t="s">
        <v>44</v>
      </c>
      <c r="C409" s="10" t="s">
        <v>15</v>
      </c>
      <c r="D409" s="10" t="s">
        <v>293</v>
      </c>
      <c r="E409" s="10" t="s">
        <v>51</v>
      </c>
      <c r="F409" s="10">
        <v>84107</v>
      </c>
      <c r="G409" s="10" t="s">
        <v>25</v>
      </c>
      <c r="H409" s="10" t="s">
        <v>26</v>
      </c>
      <c r="I409" s="10" t="s">
        <v>41</v>
      </c>
      <c r="J409" s="11">
        <v>484</v>
      </c>
      <c r="K409" s="11">
        <v>5</v>
      </c>
      <c r="L409" s="11">
        <v>0</v>
      </c>
      <c r="M409" s="11">
        <v>23232</v>
      </c>
    </row>
    <row r="410" spans="1:13" x14ac:dyDescent="0.3">
      <c r="A410" s="10" t="s">
        <v>28</v>
      </c>
      <c r="B410" s="10" t="s">
        <v>14</v>
      </c>
      <c r="C410" s="10" t="s">
        <v>15</v>
      </c>
      <c r="D410" s="10" t="s">
        <v>417</v>
      </c>
      <c r="E410" s="10" t="s">
        <v>49</v>
      </c>
      <c r="F410" s="10">
        <v>53186</v>
      </c>
      <c r="G410" s="10" t="s">
        <v>47</v>
      </c>
      <c r="H410" s="10" t="s">
        <v>26</v>
      </c>
      <c r="I410" s="10" t="s">
        <v>32</v>
      </c>
      <c r="J410" s="11">
        <v>545</v>
      </c>
      <c r="K410" s="11">
        <v>5</v>
      </c>
      <c r="L410" s="11">
        <v>0</v>
      </c>
      <c r="M410" s="11">
        <v>1417</v>
      </c>
    </row>
    <row r="411" spans="1:13" x14ac:dyDescent="0.3">
      <c r="A411" s="10" t="s">
        <v>13</v>
      </c>
      <c r="B411" s="10" t="s">
        <v>14</v>
      </c>
      <c r="C411" s="10" t="s">
        <v>15</v>
      </c>
      <c r="D411" s="10" t="s">
        <v>418</v>
      </c>
      <c r="E411" s="10" t="s">
        <v>24</v>
      </c>
      <c r="F411" s="10">
        <v>93309</v>
      </c>
      <c r="G411" s="10" t="s">
        <v>25</v>
      </c>
      <c r="H411" s="10" t="s">
        <v>19</v>
      </c>
      <c r="I411" s="10" t="s">
        <v>20</v>
      </c>
      <c r="J411" s="11">
        <v>195466</v>
      </c>
      <c r="K411" s="11">
        <v>2</v>
      </c>
      <c r="L411" s="11">
        <v>15</v>
      </c>
      <c r="M411" s="11">
        <v>-137976</v>
      </c>
    </row>
    <row r="412" spans="1:13" x14ac:dyDescent="0.3">
      <c r="A412" s="10" t="s">
        <v>28</v>
      </c>
      <c r="B412" s="10" t="s">
        <v>22</v>
      </c>
      <c r="C412" s="10" t="s">
        <v>15</v>
      </c>
      <c r="D412" s="10" t="s">
        <v>419</v>
      </c>
      <c r="E412" s="10" t="s">
        <v>30</v>
      </c>
      <c r="F412" s="10">
        <v>33068</v>
      </c>
      <c r="G412" s="10" t="s">
        <v>18</v>
      </c>
      <c r="H412" s="10" t="s">
        <v>19</v>
      </c>
      <c r="I412" s="10" t="s">
        <v>33</v>
      </c>
      <c r="J412" s="11">
        <v>2368</v>
      </c>
      <c r="K412" s="11">
        <v>8</v>
      </c>
      <c r="L412" s="11">
        <v>2</v>
      </c>
      <c r="M412" s="11">
        <v>6216</v>
      </c>
    </row>
    <row r="413" spans="1:13" x14ac:dyDescent="0.3">
      <c r="A413" s="10" t="s">
        <v>28</v>
      </c>
      <c r="B413" s="10" t="s">
        <v>22</v>
      </c>
      <c r="C413" s="10" t="s">
        <v>15</v>
      </c>
      <c r="D413" s="10" t="s">
        <v>78</v>
      </c>
      <c r="E413" s="10" t="s">
        <v>104</v>
      </c>
      <c r="F413" s="10">
        <v>45373</v>
      </c>
      <c r="G413" s="10" t="s">
        <v>57</v>
      </c>
      <c r="H413" s="10" t="s">
        <v>35</v>
      </c>
      <c r="I413" s="10" t="s">
        <v>36</v>
      </c>
      <c r="J413" s="11">
        <v>23976</v>
      </c>
      <c r="K413" s="11">
        <v>4</v>
      </c>
      <c r="L413" s="11">
        <v>4</v>
      </c>
      <c r="M413" s="11">
        <v>-155844</v>
      </c>
    </row>
    <row r="414" spans="1:13" x14ac:dyDescent="0.3">
      <c r="A414" s="10" t="s">
        <v>28</v>
      </c>
      <c r="B414" s="10" t="s">
        <v>22</v>
      </c>
      <c r="C414" s="10" t="s">
        <v>15</v>
      </c>
      <c r="D414" s="10" t="s">
        <v>420</v>
      </c>
      <c r="E414" s="10" t="s">
        <v>46</v>
      </c>
      <c r="F414" s="10">
        <v>78415</v>
      </c>
      <c r="G414" s="10" t="s">
        <v>47</v>
      </c>
      <c r="H414" s="10" t="s">
        <v>19</v>
      </c>
      <c r="I414" s="10" t="s">
        <v>33</v>
      </c>
      <c r="J414" s="11">
        <v>5836</v>
      </c>
      <c r="K414" s="11">
        <v>5</v>
      </c>
      <c r="L414" s="11">
        <v>6</v>
      </c>
      <c r="M414" s="11">
        <v>-24803</v>
      </c>
    </row>
    <row r="415" spans="1:13" x14ac:dyDescent="0.3">
      <c r="A415" s="10" t="s">
        <v>28</v>
      </c>
      <c r="B415" s="10" t="s">
        <v>22</v>
      </c>
      <c r="C415" s="10" t="s">
        <v>15</v>
      </c>
      <c r="D415" s="10" t="s">
        <v>421</v>
      </c>
      <c r="E415" s="10" t="s">
        <v>24</v>
      </c>
      <c r="F415" s="10">
        <v>90278</v>
      </c>
      <c r="G415" s="10" t="s">
        <v>25</v>
      </c>
      <c r="H415" s="10" t="s">
        <v>35</v>
      </c>
      <c r="I415" s="10" t="s">
        <v>36</v>
      </c>
      <c r="J415" s="11">
        <v>1075088</v>
      </c>
      <c r="K415" s="11">
        <v>14</v>
      </c>
      <c r="L415" s="11">
        <v>2</v>
      </c>
      <c r="M415" s="11">
        <v>940702</v>
      </c>
    </row>
    <row r="416" spans="1:13" x14ac:dyDescent="0.3">
      <c r="A416" s="10" t="s">
        <v>28</v>
      </c>
      <c r="B416" s="10" t="s">
        <v>14</v>
      </c>
      <c r="C416" s="10" t="s">
        <v>15</v>
      </c>
      <c r="D416" s="10" t="s">
        <v>422</v>
      </c>
      <c r="E416" s="10" t="s">
        <v>30</v>
      </c>
      <c r="F416" s="10">
        <v>32839</v>
      </c>
      <c r="G416" s="10" t="s">
        <v>18</v>
      </c>
      <c r="H416" s="10" t="s">
        <v>26</v>
      </c>
      <c r="I416" s="10" t="s">
        <v>41</v>
      </c>
      <c r="J416" s="11">
        <v>20736</v>
      </c>
      <c r="K416" s="11">
        <v>4</v>
      </c>
      <c r="L416" s="11">
        <v>2</v>
      </c>
      <c r="M416" s="11">
        <v>72576</v>
      </c>
    </row>
    <row r="417" spans="1:13" x14ac:dyDescent="0.3">
      <c r="A417" s="10" t="s">
        <v>13</v>
      </c>
      <c r="B417" s="10" t="s">
        <v>44</v>
      </c>
      <c r="C417" s="10" t="s">
        <v>15</v>
      </c>
      <c r="D417" s="10" t="s">
        <v>423</v>
      </c>
      <c r="E417" s="10" t="s">
        <v>132</v>
      </c>
      <c r="F417" s="10">
        <v>7050</v>
      </c>
      <c r="G417" s="10" t="s">
        <v>57</v>
      </c>
      <c r="H417" s="10" t="s">
        <v>26</v>
      </c>
      <c r="I417" s="10" t="s">
        <v>37</v>
      </c>
      <c r="J417" s="11">
        <v>2544</v>
      </c>
      <c r="K417" s="11">
        <v>6</v>
      </c>
      <c r="L417" s="11">
        <v>0</v>
      </c>
      <c r="M417" s="11">
        <v>1272</v>
      </c>
    </row>
    <row r="418" spans="1:13" x14ac:dyDescent="0.3">
      <c r="A418" s="10" t="s">
        <v>13</v>
      </c>
      <c r="B418" s="10" t="s">
        <v>14</v>
      </c>
      <c r="C418" s="10" t="s">
        <v>15</v>
      </c>
      <c r="D418" s="10" t="s">
        <v>424</v>
      </c>
      <c r="E418" s="10" t="s">
        <v>125</v>
      </c>
      <c r="F418" s="10">
        <v>70601</v>
      </c>
      <c r="G418" s="10" t="s">
        <v>18</v>
      </c>
      <c r="H418" s="10" t="s">
        <v>19</v>
      </c>
      <c r="I418" s="10" t="s">
        <v>21</v>
      </c>
      <c r="J418" s="11">
        <v>5196</v>
      </c>
      <c r="K418" s="11">
        <v>2</v>
      </c>
      <c r="L418" s="11">
        <v>0</v>
      </c>
      <c r="M418" s="11">
        <v>1299</v>
      </c>
    </row>
    <row r="419" spans="1:13" x14ac:dyDescent="0.3">
      <c r="A419" s="10" t="s">
        <v>28</v>
      </c>
      <c r="B419" s="10" t="s">
        <v>22</v>
      </c>
      <c r="C419" s="10" t="s">
        <v>15</v>
      </c>
      <c r="D419" s="10" t="s">
        <v>425</v>
      </c>
      <c r="E419" s="10" t="s">
        <v>65</v>
      </c>
      <c r="F419" s="10">
        <v>60035</v>
      </c>
      <c r="G419" s="10" t="s">
        <v>47</v>
      </c>
      <c r="H419" s="10" t="s">
        <v>26</v>
      </c>
      <c r="I419" s="10" t="s">
        <v>41</v>
      </c>
      <c r="J419" s="11">
        <v>37464</v>
      </c>
      <c r="K419" s="11">
        <v>7</v>
      </c>
      <c r="L419" s="11">
        <v>2</v>
      </c>
      <c r="M419" s="11">
        <v>121758</v>
      </c>
    </row>
    <row r="420" spans="1:13" x14ac:dyDescent="0.3">
      <c r="A420" s="10" t="s">
        <v>28</v>
      </c>
      <c r="B420" s="10" t="s">
        <v>14</v>
      </c>
      <c r="C420" s="10" t="s">
        <v>15</v>
      </c>
      <c r="D420" s="10" t="s">
        <v>426</v>
      </c>
      <c r="E420" s="10" t="s">
        <v>76</v>
      </c>
      <c r="F420" s="10">
        <v>11550</v>
      </c>
      <c r="G420" s="10" t="s">
        <v>57</v>
      </c>
      <c r="H420" s="10" t="s">
        <v>26</v>
      </c>
      <c r="I420" s="10" t="s">
        <v>60</v>
      </c>
      <c r="J420" s="11">
        <v>414</v>
      </c>
      <c r="K420" s="11">
        <v>5</v>
      </c>
      <c r="L420" s="11">
        <v>0</v>
      </c>
      <c r="M420" s="11">
        <v>19458</v>
      </c>
    </row>
    <row r="421" spans="1:13" x14ac:dyDescent="0.3">
      <c r="A421" s="10" t="s">
        <v>13</v>
      </c>
      <c r="B421" s="10" t="s">
        <v>14</v>
      </c>
      <c r="C421" s="10" t="s">
        <v>15</v>
      </c>
      <c r="D421" s="10" t="s">
        <v>427</v>
      </c>
      <c r="E421" s="10" t="s">
        <v>74</v>
      </c>
      <c r="F421" s="10">
        <v>46060</v>
      </c>
      <c r="G421" s="10" t="s">
        <v>47</v>
      </c>
      <c r="H421" s="10" t="s">
        <v>35</v>
      </c>
      <c r="I421" s="10" t="s">
        <v>36</v>
      </c>
      <c r="J421" s="11">
        <v>13572</v>
      </c>
      <c r="K421" s="11">
        <v>3</v>
      </c>
      <c r="L421" s="11">
        <v>0</v>
      </c>
      <c r="M421" s="11">
        <v>352872</v>
      </c>
    </row>
    <row r="422" spans="1:13" x14ac:dyDescent="0.3">
      <c r="A422" s="10" t="s">
        <v>28</v>
      </c>
      <c r="B422" s="10" t="s">
        <v>14</v>
      </c>
      <c r="C422" s="10" t="s">
        <v>15</v>
      </c>
      <c r="D422" s="10" t="s">
        <v>428</v>
      </c>
      <c r="E422" s="10" t="s">
        <v>68</v>
      </c>
      <c r="F422" s="10">
        <v>55124</v>
      </c>
      <c r="G422" s="10" t="s">
        <v>47</v>
      </c>
      <c r="H422" s="10" t="s">
        <v>26</v>
      </c>
      <c r="I422" s="10" t="s">
        <v>34</v>
      </c>
      <c r="J422" s="11">
        <v>864</v>
      </c>
      <c r="K422" s="11">
        <v>3</v>
      </c>
      <c r="L422" s="11">
        <v>0</v>
      </c>
      <c r="M422" s="11">
        <v>25056</v>
      </c>
    </row>
    <row r="423" spans="1:13" x14ac:dyDescent="0.3">
      <c r="A423" s="10" t="s">
        <v>13</v>
      </c>
      <c r="B423" s="10" t="s">
        <v>14</v>
      </c>
      <c r="C423" s="10" t="s">
        <v>15</v>
      </c>
      <c r="D423" s="10" t="s">
        <v>429</v>
      </c>
      <c r="E423" s="10" t="s">
        <v>91</v>
      </c>
      <c r="F423" s="10">
        <v>29464</v>
      </c>
      <c r="G423" s="10" t="s">
        <v>18</v>
      </c>
      <c r="H423" s="10" t="s">
        <v>19</v>
      </c>
      <c r="I423" s="10" t="s">
        <v>21</v>
      </c>
      <c r="J423" s="11">
        <v>54594</v>
      </c>
      <c r="K423" s="11">
        <v>6</v>
      </c>
      <c r="L423" s="11">
        <v>0</v>
      </c>
      <c r="M423" s="11">
        <v>873504</v>
      </c>
    </row>
    <row r="424" spans="1:13" x14ac:dyDescent="0.3">
      <c r="A424" s="10" t="s">
        <v>28</v>
      </c>
      <c r="B424" s="10" t="s">
        <v>44</v>
      </c>
      <c r="C424" s="10" t="s">
        <v>15</v>
      </c>
      <c r="D424" s="10" t="s">
        <v>430</v>
      </c>
      <c r="E424" s="10" t="s">
        <v>70</v>
      </c>
      <c r="F424" s="10">
        <v>48310</v>
      </c>
      <c r="G424" s="10" t="s">
        <v>47</v>
      </c>
      <c r="H424" s="10" t="s">
        <v>26</v>
      </c>
      <c r="I424" s="10" t="s">
        <v>37</v>
      </c>
      <c r="J424" s="11">
        <v>19</v>
      </c>
      <c r="K424" s="11">
        <v>5</v>
      </c>
      <c r="L424" s="11">
        <v>0</v>
      </c>
      <c r="M424" s="11">
        <v>893</v>
      </c>
    </row>
    <row r="425" spans="1:13" x14ac:dyDescent="0.3">
      <c r="A425" s="10" t="s">
        <v>28</v>
      </c>
      <c r="B425" s="10" t="s">
        <v>44</v>
      </c>
      <c r="C425" s="10" t="s">
        <v>15</v>
      </c>
      <c r="D425" s="10" t="s">
        <v>431</v>
      </c>
      <c r="E425" s="10" t="s">
        <v>49</v>
      </c>
      <c r="F425" s="10">
        <v>54703</v>
      </c>
      <c r="G425" s="10" t="s">
        <v>47</v>
      </c>
      <c r="H425" s="10" t="s">
        <v>26</v>
      </c>
      <c r="I425" s="10" t="s">
        <v>37</v>
      </c>
      <c r="J425" s="11">
        <v>9168</v>
      </c>
      <c r="K425" s="11">
        <v>3</v>
      </c>
      <c r="L425" s="11">
        <v>0</v>
      </c>
      <c r="M425" s="11">
        <v>4584</v>
      </c>
    </row>
    <row r="426" spans="1:13" x14ac:dyDescent="0.3">
      <c r="A426" s="10" t="s">
        <v>28</v>
      </c>
      <c r="B426" s="10" t="s">
        <v>44</v>
      </c>
      <c r="C426" s="10" t="s">
        <v>15</v>
      </c>
      <c r="D426" s="10" t="s">
        <v>432</v>
      </c>
      <c r="E426" s="10" t="s">
        <v>46</v>
      </c>
      <c r="F426" s="10">
        <v>78577</v>
      </c>
      <c r="G426" s="10" t="s">
        <v>47</v>
      </c>
      <c r="H426" s="10" t="s">
        <v>26</v>
      </c>
      <c r="I426" s="10" t="s">
        <v>32</v>
      </c>
      <c r="J426" s="11">
        <v>727296</v>
      </c>
      <c r="K426" s="11">
        <v>8</v>
      </c>
      <c r="L426" s="11">
        <v>2</v>
      </c>
      <c r="M426" s="11">
        <v>-1727328</v>
      </c>
    </row>
    <row r="427" spans="1:13" x14ac:dyDescent="0.3">
      <c r="A427" s="10" t="s">
        <v>168</v>
      </c>
      <c r="B427" s="10" t="s">
        <v>22</v>
      </c>
      <c r="C427" s="10" t="s">
        <v>15</v>
      </c>
      <c r="D427" s="10" t="s">
        <v>433</v>
      </c>
      <c r="E427" s="10" t="s">
        <v>203</v>
      </c>
      <c r="F427" s="10">
        <v>59102</v>
      </c>
      <c r="G427" s="10" t="s">
        <v>25</v>
      </c>
      <c r="H427" s="10" t="s">
        <v>26</v>
      </c>
      <c r="I427" s="10" t="s">
        <v>37</v>
      </c>
      <c r="J427" s="11">
        <v>8288</v>
      </c>
      <c r="K427" s="11">
        <v>2</v>
      </c>
      <c r="L427" s="11">
        <v>2</v>
      </c>
      <c r="M427" s="11">
        <v>26936</v>
      </c>
    </row>
    <row r="428" spans="1:13" x14ac:dyDescent="0.3">
      <c r="A428" s="10" t="s">
        <v>28</v>
      </c>
      <c r="B428" s="10" t="s">
        <v>22</v>
      </c>
      <c r="C428" s="10" t="s">
        <v>15</v>
      </c>
      <c r="D428" s="10" t="s">
        <v>434</v>
      </c>
      <c r="E428" s="10" t="s">
        <v>95</v>
      </c>
      <c r="F428" s="10">
        <v>97030</v>
      </c>
      <c r="G428" s="10" t="s">
        <v>25</v>
      </c>
      <c r="H428" s="10" t="s">
        <v>35</v>
      </c>
      <c r="I428" s="10" t="s">
        <v>36</v>
      </c>
      <c r="J428" s="11">
        <v>403168</v>
      </c>
      <c r="K428" s="11">
        <v>4</v>
      </c>
      <c r="L428" s="11">
        <v>2</v>
      </c>
      <c r="M428" s="11">
        <v>25198</v>
      </c>
    </row>
    <row r="429" spans="1:13" x14ac:dyDescent="0.3">
      <c r="A429" s="10" t="s">
        <v>28</v>
      </c>
      <c r="B429" s="10" t="s">
        <v>14</v>
      </c>
      <c r="C429" s="10" t="s">
        <v>15</v>
      </c>
      <c r="D429" s="10" t="s">
        <v>435</v>
      </c>
      <c r="E429" s="10" t="s">
        <v>86</v>
      </c>
      <c r="F429" s="10">
        <v>37421</v>
      </c>
      <c r="G429" s="10" t="s">
        <v>18</v>
      </c>
      <c r="H429" s="10" t="s">
        <v>19</v>
      </c>
      <c r="I429" s="10" t="s">
        <v>33</v>
      </c>
      <c r="J429" s="11">
        <v>1672</v>
      </c>
      <c r="K429" s="11">
        <v>5</v>
      </c>
      <c r="L429" s="11">
        <v>2</v>
      </c>
      <c r="M429" s="11">
        <v>3344</v>
      </c>
    </row>
    <row r="430" spans="1:13" x14ac:dyDescent="0.3">
      <c r="A430" s="10" t="s">
        <v>28</v>
      </c>
      <c r="B430" s="10" t="s">
        <v>44</v>
      </c>
      <c r="C430" s="10" t="s">
        <v>15</v>
      </c>
      <c r="D430" s="10" t="s">
        <v>436</v>
      </c>
      <c r="E430" s="10" t="s">
        <v>437</v>
      </c>
      <c r="F430" s="10">
        <v>83642</v>
      </c>
      <c r="G430" s="10" t="s">
        <v>25</v>
      </c>
      <c r="H430" s="10" t="s">
        <v>19</v>
      </c>
      <c r="I430" s="10" t="s">
        <v>33</v>
      </c>
      <c r="J430" s="11">
        <v>4196</v>
      </c>
      <c r="K430" s="11">
        <v>2</v>
      </c>
      <c r="L430" s="11">
        <v>0</v>
      </c>
      <c r="M430" s="11">
        <v>29372</v>
      </c>
    </row>
    <row r="431" spans="1:13" x14ac:dyDescent="0.3">
      <c r="A431" s="10" t="s">
        <v>62</v>
      </c>
      <c r="B431" s="10" t="s">
        <v>44</v>
      </c>
      <c r="C431" s="10" t="s">
        <v>15</v>
      </c>
      <c r="D431" s="10" t="s">
        <v>428</v>
      </c>
      <c r="E431" s="10" t="s">
        <v>24</v>
      </c>
      <c r="F431" s="10">
        <v>92307</v>
      </c>
      <c r="G431" s="10" t="s">
        <v>25</v>
      </c>
      <c r="H431" s="10" t="s">
        <v>26</v>
      </c>
      <c r="I431" s="10" t="s">
        <v>41</v>
      </c>
      <c r="J431" s="11">
        <v>1296</v>
      </c>
      <c r="K431" s="11">
        <v>2</v>
      </c>
      <c r="L431" s="11">
        <v>0</v>
      </c>
      <c r="M431" s="11">
        <v>62208</v>
      </c>
    </row>
    <row r="432" spans="1:13" x14ac:dyDescent="0.3">
      <c r="A432" s="10" t="s">
        <v>168</v>
      </c>
      <c r="B432" s="10" t="s">
        <v>14</v>
      </c>
      <c r="C432" s="10" t="s">
        <v>15</v>
      </c>
      <c r="D432" s="10" t="s">
        <v>438</v>
      </c>
      <c r="E432" s="10" t="s">
        <v>65</v>
      </c>
      <c r="F432" s="10">
        <v>60440</v>
      </c>
      <c r="G432" s="10" t="s">
        <v>47</v>
      </c>
      <c r="H432" s="10" t="s">
        <v>26</v>
      </c>
      <c r="I432" s="10" t="s">
        <v>110</v>
      </c>
      <c r="J432" s="11">
        <v>3168</v>
      </c>
      <c r="K432" s="11">
        <v>4</v>
      </c>
      <c r="L432" s="11">
        <v>2</v>
      </c>
      <c r="M432" s="11">
        <v>2772</v>
      </c>
    </row>
    <row r="433" spans="1:13" x14ac:dyDescent="0.3">
      <c r="A433" s="10" t="s">
        <v>28</v>
      </c>
      <c r="B433" s="10" t="s">
        <v>22</v>
      </c>
      <c r="C433" s="10" t="s">
        <v>15</v>
      </c>
      <c r="D433" s="10" t="s">
        <v>439</v>
      </c>
      <c r="E433" s="10" t="s">
        <v>68</v>
      </c>
      <c r="F433" s="10">
        <v>55369</v>
      </c>
      <c r="G433" s="10" t="s">
        <v>47</v>
      </c>
      <c r="H433" s="10" t="s">
        <v>26</v>
      </c>
      <c r="I433" s="10" t="s">
        <v>37</v>
      </c>
      <c r="J433" s="11">
        <v>73598</v>
      </c>
      <c r="K433" s="11">
        <v>2</v>
      </c>
      <c r="L433" s="11">
        <v>0</v>
      </c>
      <c r="M433" s="11">
        <v>331191</v>
      </c>
    </row>
    <row r="434" spans="1:13" x14ac:dyDescent="0.3">
      <c r="A434" s="10" t="s">
        <v>13</v>
      </c>
      <c r="B434" s="10" t="s">
        <v>22</v>
      </c>
      <c r="C434" s="10" t="s">
        <v>15</v>
      </c>
      <c r="D434" s="10" t="s">
        <v>440</v>
      </c>
      <c r="E434" s="10" t="s">
        <v>24</v>
      </c>
      <c r="F434" s="10">
        <v>95695</v>
      </c>
      <c r="G434" s="10" t="s">
        <v>25</v>
      </c>
      <c r="H434" s="10" t="s">
        <v>26</v>
      </c>
      <c r="I434" s="10" t="s">
        <v>27</v>
      </c>
      <c r="J434" s="11">
        <v>375</v>
      </c>
      <c r="K434" s="11">
        <v>1</v>
      </c>
      <c r="L434" s="11">
        <v>0</v>
      </c>
      <c r="M434" s="11">
        <v>18</v>
      </c>
    </row>
    <row r="435" spans="1:13" x14ac:dyDescent="0.3">
      <c r="A435" s="10" t="s">
        <v>28</v>
      </c>
      <c r="B435" s="10" t="s">
        <v>22</v>
      </c>
      <c r="C435" s="10" t="s">
        <v>15</v>
      </c>
      <c r="D435" s="10" t="s">
        <v>441</v>
      </c>
      <c r="E435" s="10" t="s">
        <v>46</v>
      </c>
      <c r="F435" s="10">
        <v>77489</v>
      </c>
      <c r="G435" s="10" t="s">
        <v>47</v>
      </c>
      <c r="H435" s="10" t="s">
        <v>26</v>
      </c>
      <c r="I435" s="10" t="s">
        <v>37</v>
      </c>
      <c r="J435" s="11">
        <v>637</v>
      </c>
      <c r="K435" s="11">
        <v>7</v>
      </c>
      <c r="L435" s="11">
        <v>8</v>
      </c>
      <c r="M435" s="11">
        <v>-9555</v>
      </c>
    </row>
    <row r="436" spans="1:13" x14ac:dyDescent="0.3">
      <c r="A436" s="10" t="s">
        <v>28</v>
      </c>
      <c r="B436" s="10" t="s">
        <v>22</v>
      </c>
      <c r="C436" s="10" t="s">
        <v>15</v>
      </c>
      <c r="D436" s="10" t="s">
        <v>442</v>
      </c>
      <c r="E436" s="10" t="s">
        <v>46</v>
      </c>
      <c r="F436" s="10">
        <v>77581</v>
      </c>
      <c r="G436" s="10" t="s">
        <v>47</v>
      </c>
      <c r="H436" s="10" t="s">
        <v>26</v>
      </c>
      <c r="I436" s="10" t="s">
        <v>60</v>
      </c>
      <c r="J436" s="11">
        <v>13392</v>
      </c>
      <c r="K436" s="11">
        <v>3</v>
      </c>
      <c r="L436" s="11">
        <v>2</v>
      </c>
      <c r="M436" s="11">
        <v>5022</v>
      </c>
    </row>
    <row r="437" spans="1:13" x14ac:dyDescent="0.3">
      <c r="A437" s="10" t="s">
        <v>62</v>
      </c>
      <c r="B437" s="10" t="s">
        <v>14</v>
      </c>
      <c r="C437" s="10" t="s">
        <v>15</v>
      </c>
      <c r="D437" s="10" t="s">
        <v>443</v>
      </c>
      <c r="E437" s="10" t="s">
        <v>24</v>
      </c>
      <c r="F437" s="10">
        <v>94403</v>
      </c>
      <c r="G437" s="10" t="s">
        <v>25</v>
      </c>
      <c r="H437" s="10" t="s">
        <v>26</v>
      </c>
      <c r="I437" s="10" t="s">
        <v>27</v>
      </c>
      <c r="J437" s="11">
        <v>7518</v>
      </c>
      <c r="K437" s="11">
        <v>6</v>
      </c>
      <c r="L437" s="11">
        <v>0</v>
      </c>
      <c r="M437" s="11">
        <v>353346</v>
      </c>
    </row>
    <row r="438" spans="1:13" x14ac:dyDescent="0.3">
      <c r="A438" s="10" t="s">
        <v>28</v>
      </c>
      <c r="B438" s="10" t="s">
        <v>22</v>
      </c>
      <c r="C438" s="10" t="s">
        <v>15</v>
      </c>
      <c r="D438" s="10" t="s">
        <v>444</v>
      </c>
      <c r="E438" s="10" t="s">
        <v>70</v>
      </c>
      <c r="F438" s="10">
        <v>49505</v>
      </c>
      <c r="G438" s="10" t="s">
        <v>47</v>
      </c>
      <c r="H438" s="10" t="s">
        <v>26</v>
      </c>
      <c r="I438" s="10" t="s">
        <v>77</v>
      </c>
      <c r="J438" s="11">
        <v>2485</v>
      </c>
      <c r="K438" s="11">
        <v>7</v>
      </c>
      <c r="L438" s="11">
        <v>0</v>
      </c>
      <c r="M438" s="11">
        <v>116795</v>
      </c>
    </row>
    <row r="439" spans="1:13" x14ac:dyDescent="0.3">
      <c r="A439" s="10" t="s">
        <v>13</v>
      </c>
      <c r="B439" s="10" t="s">
        <v>22</v>
      </c>
      <c r="C439" s="10" t="s">
        <v>15</v>
      </c>
      <c r="D439" s="10" t="s">
        <v>445</v>
      </c>
      <c r="E439" s="10" t="s">
        <v>24</v>
      </c>
      <c r="F439" s="10">
        <v>93277</v>
      </c>
      <c r="G439" s="10" t="s">
        <v>25</v>
      </c>
      <c r="H439" s="10" t="s">
        <v>35</v>
      </c>
      <c r="I439" s="10" t="s">
        <v>59</v>
      </c>
      <c r="J439" s="11">
        <v>792</v>
      </c>
      <c r="K439" s="11">
        <v>8</v>
      </c>
      <c r="L439" s="11">
        <v>0</v>
      </c>
      <c r="M439" s="11">
        <v>34848</v>
      </c>
    </row>
    <row r="440" spans="1:13" x14ac:dyDescent="0.3">
      <c r="A440" s="10" t="s">
        <v>28</v>
      </c>
      <c r="B440" s="10" t="s">
        <v>22</v>
      </c>
      <c r="C440" s="10" t="s">
        <v>15</v>
      </c>
      <c r="D440" s="10" t="s">
        <v>446</v>
      </c>
      <c r="E440" s="10" t="s">
        <v>336</v>
      </c>
      <c r="F440" s="10">
        <v>66212</v>
      </c>
      <c r="G440" s="10" t="s">
        <v>47</v>
      </c>
      <c r="H440" s="10" t="s">
        <v>26</v>
      </c>
      <c r="I440" s="10" t="s">
        <v>77</v>
      </c>
      <c r="J440" s="11">
        <v>1824</v>
      </c>
      <c r="K440" s="11">
        <v>3</v>
      </c>
      <c r="L440" s="11">
        <v>0</v>
      </c>
      <c r="M440" s="11">
        <v>912</v>
      </c>
    </row>
    <row r="441" spans="1:13" x14ac:dyDescent="0.3">
      <c r="A441" s="10" t="s">
        <v>62</v>
      </c>
      <c r="B441" s="10" t="s">
        <v>14</v>
      </c>
      <c r="C441" s="10" t="s">
        <v>15</v>
      </c>
      <c r="D441" s="10" t="s">
        <v>447</v>
      </c>
      <c r="E441" s="10" t="s">
        <v>24</v>
      </c>
      <c r="F441" s="10">
        <v>92592</v>
      </c>
      <c r="G441" s="10" t="s">
        <v>25</v>
      </c>
      <c r="H441" s="10" t="s">
        <v>35</v>
      </c>
      <c r="I441" s="10" t="s">
        <v>36</v>
      </c>
      <c r="J441" s="11">
        <v>494376</v>
      </c>
      <c r="K441" s="11">
        <v>3</v>
      </c>
      <c r="L441" s="11">
        <v>2</v>
      </c>
      <c r="M441" s="11">
        <v>494376</v>
      </c>
    </row>
    <row r="442" spans="1:13" x14ac:dyDescent="0.3">
      <c r="A442" s="10" t="s">
        <v>28</v>
      </c>
      <c r="B442" s="10" t="s">
        <v>22</v>
      </c>
      <c r="C442" s="10" t="s">
        <v>15</v>
      </c>
      <c r="D442" s="10" t="s">
        <v>448</v>
      </c>
      <c r="E442" s="10" t="s">
        <v>24</v>
      </c>
      <c r="F442" s="10">
        <v>92399</v>
      </c>
      <c r="G442" s="10" t="s">
        <v>25</v>
      </c>
      <c r="H442" s="10" t="s">
        <v>26</v>
      </c>
      <c r="I442" s="10" t="s">
        <v>34</v>
      </c>
      <c r="J442" s="11">
        <v>508</v>
      </c>
      <c r="K442" s="11">
        <v>5</v>
      </c>
      <c r="L442" s="11">
        <v>0</v>
      </c>
      <c r="M442" s="11">
        <v>13208</v>
      </c>
    </row>
    <row r="443" spans="1:13" x14ac:dyDescent="0.3">
      <c r="A443" s="10" t="s">
        <v>28</v>
      </c>
      <c r="B443" s="10" t="s">
        <v>44</v>
      </c>
      <c r="C443" s="10" t="s">
        <v>15</v>
      </c>
      <c r="D443" s="10" t="s">
        <v>449</v>
      </c>
      <c r="E443" s="10" t="s">
        <v>166</v>
      </c>
      <c r="F443" s="10">
        <v>2151</v>
      </c>
      <c r="G443" s="10" t="s">
        <v>57</v>
      </c>
      <c r="H443" s="10" t="s">
        <v>26</v>
      </c>
      <c r="I443" s="10" t="s">
        <v>41</v>
      </c>
      <c r="J443" s="11">
        <v>1944</v>
      </c>
      <c r="K443" s="11">
        <v>3</v>
      </c>
      <c r="L443" s="11">
        <v>0</v>
      </c>
      <c r="M443" s="11">
        <v>93312</v>
      </c>
    </row>
    <row r="444" spans="1:13" x14ac:dyDescent="0.3">
      <c r="A444" s="10" t="s">
        <v>62</v>
      </c>
      <c r="B444" s="10" t="s">
        <v>22</v>
      </c>
      <c r="C444" s="10" t="s">
        <v>15</v>
      </c>
      <c r="D444" s="10" t="s">
        <v>450</v>
      </c>
      <c r="E444" s="10" t="s">
        <v>46</v>
      </c>
      <c r="F444" s="10">
        <v>77301</v>
      </c>
      <c r="G444" s="10" t="s">
        <v>47</v>
      </c>
      <c r="H444" s="10" t="s">
        <v>26</v>
      </c>
      <c r="I444" s="10" t="s">
        <v>32</v>
      </c>
      <c r="J444" s="11">
        <v>111672</v>
      </c>
      <c r="K444" s="11">
        <v>9</v>
      </c>
      <c r="L444" s="11">
        <v>2</v>
      </c>
      <c r="M444" s="11">
        <v>69795</v>
      </c>
    </row>
    <row r="445" spans="1:13" x14ac:dyDescent="0.3">
      <c r="A445" s="10" t="s">
        <v>62</v>
      </c>
      <c r="B445" s="10" t="s">
        <v>22</v>
      </c>
      <c r="C445" s="10" t="s">
        <v>15</v>
      </c>
      <c r="D445" s="10" t="s">
        <v>451</v>
      </c>
      <c r="E445" s="10" t="s">
        <v>65</v>
      </c>
      <c r="F445" s="10">
        <v>60477</v>
      </c>
      <c r="G445" s="10" t="s">
        <v>47</v>
      </c>
      <c r="H445" s="10" t="s">
        <v>19</v>
      </c>
      <c r="I445" s="10" t="s">
        <v>33</v>
      </c>
      <c r="J445" s="11">
        <v>22288</v>
      </c>
      <c r="K445" s="11">
        <v>7</v>
      </c>
      <c r="L445" s="11">
        <v>6</v>
      </c>
      <c r="M445" s="11">
        <v>-89152</v>
      </c>
    </row>
    <row r="446" spans="1:13" x14ac:dyDescent="0.3">
      <c r="A446" s="10" t="s">
        <v>28</v>
      </c>
      <c r="B446" s="10" t="s">
        <v>44</v>
      </c>
      <c r="C446" s="10" t="s">
        <v>15</v>
      </c>
      <c r="D446" s="10" t="s">
        <v>452</v>
      </c>
      <c r="E446" s="10" t="s">
        <v>102</v>
      </c>
      <c r="F446" s="10">
        <v>52001</v>
      </c>
      <c r="G446" s="10" t="s">
        <v>47</v>
      </c>
      <c r="H446" s="10" t="s">
        <v>26</v>
      </c>
      <c r="I446" s="10" t="s">
        <v>37</v>
      </c>
      <c r="J446" s="11">
        <v>1524</v>
      </c>
      <c r="K446" s="11">
        <v>4</v>
      </c>
      <c r="L446" s="11">
        <v>0</v>
      </c>
      <c r="M446" s="11">
        <v>6858</v>
      </c>
    </row>
    <row r="447" spans="1:13" x14ac:dyDescent="0.3">
      <c r="A447" s="10" t="s">
        <v>28</v>
      </c>
      <c r="B447" s="10" t="s">
        <v>14</v>
      </c>
      <c r="C447" s="10" t="s">
        <v>15</v>
      </c>
      <c r="D447" s="10" t="s">
        <v>453</v>
      </c>
      <c r="E447" s="10" t="s">
        <v>70</v>
      </c>
      <c r="F447" s="10">
        <v>48127</v>
      </c>
      <c r="G447" s="10" t="s">
        <v>47</v>
      </c>
      <c r="H447" s="10" t="s">
        <v>19</v>
      </c>
      <c r="I447" s="10" t="s">
        <v>21</v>
      </c>
      <c r="J447" s="11">
        <v>18098</v>
      </c>
      <c r="K447" s="11">
        <v>1</v>
      </c>
      <c r="L447" s="11">
        <v>0</v>
      </c>
      <c r="M447" s="11">
        <v>470548</v>
      </c>
    </row>
    <row r="448" spans="1:13" x14ac:dyDescent="0.3">
      <c r="A448" s="10" t="s">
        <v>28</v>
      </c>
      <c r="B448" s="10" t="s">
        <v>14</v>
      </c>
      <c r="C448" s="10" t="s">
        <v>15</v>
      </c>
      <c r="D448" s="10" t="s">
        <v>454</v>
      </c>
      <c r="E448" s="10" t="s">
        <v>121</v>
      </c>
      <c r="F448" s="10">
        <v>87505</v>
      </c>
      <c r="G448" s="10" t="s">
        <v>25</v>
      </c>
      <c r="H448" s="10" t="s">
        <v>35</v>
      </c>
      <c r="I448" s="10" t="s">
        <v>59</v>
      </c>
      <c r="J448" s="11">
        <v>9252</v>
      </c>
      <c r="K448" s="11">
        <v>9</v>
      </c>
      <c r="L448" s="11">
        <v>0</v>
      </c>
      <c r="M448" s="11">
        <v>18504</v>
      </c>
    </row>
    <row r="449" spans="1:13" x14ac:dyDescent="0.3">
      <c r="A449" s="10" t="s">
        <v>168</v>
      </c>
      <c r="B449" s="10" t="s">
        <v>14</v>
      </c>
      <c r="C449" s="10" t="s">
        <v>15</v>
      </c>
      <c r="D449" s="10" t="s">
        <v>455</v>
      </c>
      <c r="E449" s="10" t="s">
        <v>40</v>
      </c>
      <c r="F449" s="10">
        <v>28601</v>
      </c>
      <c r="G449" s="10" t="s">
        <v>18</v>
      </c>
      <c r="H449" s="10" t="s">
        <v>35</v>
      </c>
      <c r="I449" s="10" t="s">
        <v>36</v>
      </c>
      <c r="J449" s="11">
        <v>36192</v>
      </c>
      <c r="K449" s="11">
        <v>1</v>
      </c>
      <c r="L449" s="11">
        <v>2</v>
      </c>
      <c r="M449" s="11">
        <v>27144</v>
      </c>
    </row>
    <row r="450" spans="1:13" x14ac:dyDescent="0.3">
      <c r="A450" s="10" t="s">
        <v>28</v>
      </c>
      <c r="B450" s="10" t="s">
        <v>14</v>
      </c>
      <c r="C450" s="10" t="s">
        <v>15</v>
      </c>
      <c r="D450" s="10" t="s">
        <v>456</v>
      </c>
      <c r="E450" s="10" t="s">
        <v>65</v>
      </c>
      <c r="F450" s="10">
        <v>60188</v>
      </c>
      <c r="G450" s="10" t="s">
        <v>47</v>
      </c>
      <c r="H450" s="10" t="s">
        <v>19</v>
      </c>
      <c r="I450" s="10" t="s">
        <v>21</v>
      </c>
      <c r="J450" s="11">
        <v>408422</v>
      </c>
      <c r="K450" s="11">
        <v>2</v>
      </c>
      <c r="L450" s="11">
        <v>3</v>
      </c>
      <c r="M450" s="11">
        <v>-58346</v>
      </c>
    </row>
    <row r="451" spans="1:13" x14ac:dyDescent="0.3">
      <c r="A451" s="10" t="s">
        <v>28</v>
      </c>
      <c r="B451" s="10" t="s">
        <v>22</v>
      </c>
      <c r="C451" s="10" t="s">
        <v>15</v>
      </c>
      <c r="D451" s="10" t="s">
        <v>457</v>
      </c>
      <c r="E451" s="10" t="s">
        <v>68</v>
      </c>
      <c r="F451" s="10">
        <v>56301</v>
      </c>
      <c r="G451" s="10" t="s">
        <v>47</v>
      </c>
      <c r="H451" s="10" t="s">
        <v>35</v>
      </c>
      <c r="I451" s="10" t="s">
        <v>59</v>
      </c>
      <c r="J451" s="11">
        <v>72</v>
      </c>
      <c r="K451" s="11">
        <v>4</v>
      </c>
      <c r="L451" s="11">
        <v>0</v>
      </c>
      <c r="M451" s="11">
        <v>1296</v>
      </c>
    </row>
    <row r="452" spans="1:13" x14ac:dyDescent="0.3">
      <c r="A452" s="10" t="s">
        <v>28</v>
      </c>
      <c r="B452" s="10" t="s">
        <v>14</v>
      </c>
      <c r="C452" s="10" t="s">
        <v>15</v>
      </c>
      <c r="D452" s="10" t="s">
        <v>458</v>
      </c>
      <c r="E452" s="10" t="s">
        <v>30</v>
      </c>
      <c r="F452" s="10">
        <v>33161</v>
      </c>
      <c r="G452" s="10" t="s">
        <v>18</v>
      </c>
      <c r="H452" s="10" t="s">
        <v>26</v>
      </c>
      <c r="I452" s="10" t="s">
        <v>41</v>
      </c>
      <c r="J452" s="11">
        <v>14496</v>
      </c>
      <c r="K452" s="11">
        <v>3</v>
      </c>
      <c r="L452" s="11">
        <v>2</v>
      </c>
      <c r="M452" s="11">
        <v>48924</v>
      </c>
    </row>
    <row r="453" spans="1:13" x14ac:dyDescent="0.3">
      <c r="A453" s="10" t="s">
        <v>28</v>
      </c>
      <c r="B453" s="10" t="s">
        <v>14</v>
      </c>
      <c r="C453" s="10" t="s">
        <v>15</v>
      </c>
      <c r="D453" s="10" t="s">
        <v>184</v>
      </c>
      <c r="E453" s="10" t="s">
        <v>74</v>
      </c>
      <c r="F453" s="10">
        <v>46226</v>
      </c>
      <c r="G453" s="10" t="s">
        <v>47</v>
      </c>
      <c r="H453" s="10" t="s">
        <v>26</v>
      </c>
      <c r="I453" s="10" t="s">
        <v>38</v>
      </c>
      <c r="J453" s="11">
        <v>63873</v>
      </c>
      <c r="K453" s="11">
        <v>9</v>
      </c>
      <c r="L453" s="11">
        <v>0</v>
      </c>
      <c r="M453" s="11">
        <v>1660698</v>
      </c>
    </row>
    <row r="454" spans="1:13" x14ac:dyDescent="0.3">
      <c r="A454" s="10" t="s">
        <v>28</v>
      </c>
      <c r="B454" s="10" t="s">
        <v>22</v>
      </c>
      <c r="C454" s="10" t="s">
        <v>15</v>
      </c>
      <c r="D454" s="10" t="s">
        <v>459</v>
      </c>
      <c r="E454" s="10" t="s">
        <v>30</v>
      </c>
      <c r="F454" s="10">
        <v>33317</v>
      </c>
      <c r="G454" s="10" t="s">
        <v>18</v>
      </c>
      <c r="H454" s="10" t="s">
        <v>26</v>
      </c>
      <c r="I454" s="10" t="s">
        <v>60</v>
      </c>
      <c r="J454" s="11">
        <v>8688</v>
      </c>
      <c r="K454" s="11">
        <v>3</v>
      </c>
      <c r="L454" s="11">
        <v>2</v>
      </c>
      <c r="M454" s="11">
        <v>29322</v>
      </c>
    </row>
    <row r="455" spans="1:13" x14ac:dyDescent="0.3">
      <c r="A455" s="10" t="s">
        <v>28</v>
      </c>
      <c r="B455" s="10" t="s">
        <v>14</v>
      </c>
      <c r="C455" s="10" t="s">
        <v>15</v>
      </c>
      <c r="D455" s="10" t="s">
        <v>460</v>
      </c>
      <c r="E455" s="10" t="s">
        <v>30</v>
      </c>
      <c r="F455" s="10">
        <v>34952</v>
      </c>
      <c r="G455" s="10" t="s">
        <v>18</v>
      </c>
      <c r="H455" s="10" t="s">
        <v>26</v>
      </c>
      <c r="I455" s="10" t="s">
        <v>37</v>
      </c>
      <c r="J455" s="11">
        <v>2694</v>
      </c>
      <c r="K455" s="11">
        <v>2</v>
      </c>
      <c r="L455" s="11">
        <v>7</v>
      </c>
      <c r="M455" s="11">
        <v>-2245</v>
      </c>
    </row>
    <row r="456" spans="1:13" x14ac:dyDescent="0.3">
      <c r="A456" s="10" t="s">
        <v>168</v>
      </c>
      <c r="B456" s="10" t="s">
        <v>14</v>
      </c>
      <c r="C456" s="10" t="s">
        <v>15</v>
      </c>
      <c r="D456" s="10" t="s">
        <v>461</v>
      </c>
      <c r="E456" s="10" t="s">
        <v>91</v>
      </c>
      <c r="F456" s="10">
        <v>29730</v>
      </c>
      <c r="G456" s="10" t="s">
        <v>18</v>
      </c>
      <c r="H456" s="10" t="s">
        <v>26</v>
      </c>
      <c r="I456" s="10" t="s">
        <v>77</v>
      </c>
      <c r="J456" s="11">
        <v>1185</v>
      </c>
      <c r="K456" s="11">
        <v>3</v>
      </c>
      <c r="L456" s="11">
        <v>0</v>
      </c>
      <c r="M456" s="11">
        <v>3792</v>
      </c>
    </row>
    <row r="457" spans="1:13" x14ac:dyDescent="0.3">
      <c r="A457" s="10" t="s">
        <v>62</v>
      </c>
      <c r="B457" s="10" t="s">
        <v>22</v>
      </c>
      <c r="C457" s="10" t="s">
        <v>15</v>
      </c>
      <c r="D457" s="10" t="s">
        <v>462</v>
      </c>
      <c r="E457" s="10" t="s">
        <v>46</v>
      </c>
      <c r="F457" s="10">
        <v>79762</v>
      </c>
      <c r="G457" s="10" t="s">
        <v>47</v>
      </c>
      <c r="H457" s="10" t="s">
        <v>26</v>
      </c>
      <c r="I457" s="10" t="s">
        <v>41</v>
      </c>
      <c r="J457" s="11">
        <v>42784</v>
      </c>
      <c r="K457" s="11">
        <v>7</v>
      </c>
      <c r="L457" s="11">
        <v>2</v>
      </c>
      <c r="M457" s="11">
        <v>155092</v>
      </c>
    </row>
    <row r="458" spans="1:13" x14ac:dyDescent="0.3">
      <c r="A458" s="10" t="s">
        <v>13</v>
      </c>
      <c r="B458" s="10" t="s">
        <v>22</v>
      </c>
      <c r="C458" s="10" t="s">
        <v>15</v>
      </c>
      <c r="D458" s="10" t="s">
        <v>463</v>
      </c>
      <c r="E458" s="10" t="s">
        <v>49</v>
      </c>
      <c r="F458" s="10">
        <v>53214</v>
      </c>
      <c r="G458" s="10" t="s">
        <v>47</v>
      </c>
      <c r="H458" s="10" t="s">
        <v>19</v>
      </c>
      <c r="I458" s="10" t="s">
        <v>20</v>
      </c>
      <c r="J458" s="11">
        <v>24196</v>
      </c>
      <c r="K458" s="11">
        <v>2</v>
      </c>
      <c r="L458" s="11">
        <v>0</v>
      </c>
      <c r="M458" s="11">
        <v>24196</v>
      </c>
    </row>
    <row r="459" spans="1:13" x14ac:dyDescent="0.3">
      <c r="A459" s="10" t="s">
        <v>28</v>
      </c>
      <c r="B459" s="10" t="s">
        <v>44</v>
      </c>
      <c r="C459" s="10" t="s">
        <v>15</v>
      </c>
      <c r="D459" s="10" t="s">
        <v>464</v>
      </c>
      <c r="E459" s="10" t="s">
        <v>24</v>
      </c>
      <c r="F459" s="10">
        <v>91911</v>
      </c>
      <c r="G459" s="10" t="s">
        <v>25</v>
      </c>
      <c r="H459" s="10" t="s">
        <v>19</v>
      </c>
      <c r="I459" s="10" t="s">
        <v>33</v>
      </c>
      <c r="J459" s="11">
        <v>66588</v>
      </c>
      <c r="K459" s="11">
        <v>6</v>
      </c>
      <c r="L459" s="11">
        <v>0</v>
      </c>
      <c r="M459" s="11">
        <v>1065408</v>
      </c>
    </row>
    <row r="460" spans="1:13" x14ac:dyDescent="0.3">
      <c r="A460" s="10" t="s">
        <v>28</v>
      </c>
      <c r="B460" s="10" t="s">
        <v>44</v>
      </c>
      <c r="C460" s="10" t="s">
        <v>15</v>
      </c>
      <c r="D460" s="10" t="s">
        <v>465</v>
      </c>
      <c r="E460" s="10" t="s">
        <v>336</v>
      </c>
      <c r="F460" s="10">
        <v>66502</v>
      </c>
      <c r="G460" s="10" t="s">
        <v>47</v>
      </c>
      <c r="H460" s="10" t="s">
        <v>35</v>
      </c>
      <c r="I460" s="10" t="s">
        <v>36</v>
      </c>
      <c r="J460" s="11">
        <v>27396</v>
      </c>
      <c r="K460" s="11">
        <v>2</v>
      </c>
      <c r="L460" s="11">
        <v>0</v>
      </c>
      <c r="M460" s="11">
        <v>109584</v>
      </c>
    </row>
    <row r="461" spans="1:13" x14ac:dyDescent="0.3">
      <c r="A461" s="10" t="s">
        <v>62</v>
      </c>
      <c r="B461" s="10" t="s">
        <v>22</v>
      </c>
      <c r="C461" s="10" t="s">
        <v>15</v>
      </c>
      <c r="D461" s="10" t="s">
        <v>466</v>
      </c>
      <c r="E461" s="10" t="s">
        <v>56</v>
      </c>
      <c r="F461" s="10">
        <v>16602</v>
      </c>
      <c r="G461" s="10" t="s">
        <v>57</v>
      </c>
      <c r="H461" s="10" t="s">
        <v>26</v>
      </c>
      <c r="I461" s="10" t="s">
        <v>37</v>
      </c>
      <c r="J461" s="11">
        <v>4419</v>
      </c>
      <c r="K461" s="11">
        <v>3</v>
      </c>
      <c r="L461" s="11">
        <v>7</v>
      </c>
      <c r="M461" s="11">
        <v>-33879</v>
      </c>
    </row>
    <row r="462" spans="1:13" x14ac:dyDescent="0.3">
      <c r="A462" s="10" t="s">
        <v>168</v>
      </c>
      <c r="B462" s="10" t="s">
        <v>14</v>
      </c>
      <c r="C462" s="10" t="s">
        <v>15</v>
      </c>
      <c r="D462" s="10" t="s">
        <v>467</v>
      </c>
      <c r="E462" s="10" t="s">
        <v>98</v>
      </c>
      <c r="F462" s="10">
        <v>80229</v>
      </c>
      <c r="G462" s="10" t="s">
        <v>25</v>
      </c>
      <c r="H462" s="10" t="s">
        <v>35</v>
      </c>
      <c r="I462" s="10" t="s">
        <v>59</v>
      </c>
      <c r="J462" s="11">
        <v>447944</v>
      </c>
      <c r="K462" s="11">
        <v>7</v>
      </c>
      <c r="L462" s="11">
        <v>2</v>
      </c>
      <c r="M462" s="11">
        <v>895888</v>
      </c>
    </row>
    <row r="463" spans="1:13" x14ac:dyDescent="0.3">
      <c r="A463" s="10" t="s">
        <v>28</v>
      </c>
      <c r="B463" s="10" t="s">
        <v>14</v>
      </c>
      <c r="C463" s="10" t="s">
        <v>15</v>
      </c>
      <c r="D463" s="10" t="s">
        <v>468</v>
      </c>
      <c r="E463" s="10" t="s">
        <v>65</v>
      </c>
      <c r="F463" s="10">
        <v>61821</v>
      </c>
      <c r="G463" s="10" t="s">
        <v>47</v>
      </c>
      <c r="H463" s="10" t="s">
        <v>19</v>
      </c>
      <c r="I463" s="10" t="s">
        <v>33</v>
      </c>
      <c r="J463" s="11">
        <v>15196</v>
      </c>
      <c r="K463" s="11">
        <v>5</v>
      </c>
      <c r="L463" s="11">
        <v>6</v>
      </c>
      <c r="M463" s="11">
        <v>-182352</v>
      </c>
    </row>
    <row r="464" spans="1:13" x14ac:dyDescent="0.3">
      <c r="A464" s="10" t="s">
        <v>13</v>
      </c>
      <c r="B464" s="10" t="s">
        <v>14</v>
      </c>
      <c r="C464" s="10" t="s">
        <v>15</v>
      </c>
      <c r="D464" s="10" t="s">
        <v>107</v>
      </c>
      <c r="E464" s="10" t="s">
        <v>74</v>
      </c>
      <c r="F464" s="10">
        <v>47401</v>
      </c>
      <c r="G464" s="10" t="s">
        <v>47</v>
      </c>
      <c r="H464" s="10" t="s">
        <v>35</v>
      </c>
      <c r="I464" s="10" t="s">
        <v>36</v>
      </c>
      <c r="J464" s="11">
        <v>13485</v>
      </c>
      <c r="K464" s="11">
        <v>3</v>
      </c>
      <c r="L464" s="11">
        <v>0</v>
      </c>
      <c r="M464" s="11">
        <v>37758</v>
      </c>
    </row>
    <row r="465" spans="1:13" x14ac:dyDescent="0.3">
      <c r="A465" s="10" t="s">
        <v>28</v>
      </c>
      <c r="B465" s="10" t="s">
        <v>44</v>
      </c>
      <c r="C465" s="10" t="s">
        <v>15</v>
      </c>
      <c r="D465" s="10" t="s">
        <v>469</v>
      </c>
      <c r="E465" s="10" t="s">
        <v>197</v>
      </c>
      <c r="F465" s="10">
        <v>71854</v>
      </c>
      <c r="G465" s="10" t="s">
        <v>18</v>
      </c>
      <c r="H465" s="10" t="s">
        <v>35</v>
      </c>
      <c r="I465" s="10" t="s">
        <v>59</v>
      </c>
      <c r="J465" s="11">
        <v>489</v>
      </c>
      <c r="K465" s="11">
        <v>5</v>
      </c>
      <c r="L465" s="11">
        <v>0</v>
      </c>
      <c r="M465" s="11">
        <v>18093</v>
      </c>
    </row>
    <row r="466" spans="1:13" x14ac:dyDescent="0.3">
      <c r="A466" s="10" t="s">
        <v>28</v>
      </c>
      <c r="B466" s="10" t="s">
        <v>14</v>
      </c>
      <c r="C466" s="10" t="s">
        <v>15</v>
      </c>
      <c r="D466" s="10" t="s">
        <v>470</v>
      </c>
      <c r="E466" s="10" t="s">
        <v>46</v>
      </c>
      <c r="F466" s="10">
        <v>78539</v>
      </c>
      <c r="G466" s="10" t="s">
        <v>47</v>
      </c>
      <c r="H466" s="10" t="s">
        <v>26</v>
      </c>
      <c r="I466" s="10" t="s">
        <v>77</v>
      </c>
      <c r="J466" s="11">
        <v>2368</v>
      </c>
      <c r="K466" s="11">
        <v>2</v>
      </c>
      <c r="L466" s="11">
        <v>2</v>
      </c>
      <c r="M466" s="11">
        <v>8288</v>
      </c>
    </row>
    <row r="467" spans="1:13" x14ac:dyDescent="0.3">
      <c r="A467" s="10" t="s">
        <v>28</v>
      </c>
      <c r="B467" s="10" t="s">
        <v>22</v>
      </c>
      <c r="C467" s="10" t="s">
        <v>15</v>
      </c>
      <c r="D467" s="10" t="s">
        <v>471</v>
      </c>
      <c r="E467" s="10" t="s">
        <v>46</v>
      </c>
      <c r="F467" s="10">
        <v>77520</v>
      </c>
      <c r="G467" s="10" t="s">
        <v>47</v>
      </c>
      <c r="H467" s="10" t="s">
        <v>26</v>
      </c>
      <c r="I467" s="10" t="s">
        <v>41</v>
      </c>
      <c r="J467" s="11">
        <v>10368</v>
      </c>
      <c r="K467" s="11">
        <v>2</v>
      </c>
      <c r="L467" s="11">
        <v>2</v>
      </c>
      <c r="M467" s="11">
        <v>36288</v>
      </c>
    </row>
    <row r="468" spans="1:13" x14ac:dyDescent="0.3">
      <c r="A468" s="10" t="s">
        <v>168</v>
      </c>
      <c r="B468" s="10" t="s">
        <v>14</v>
      </c>
      <c r="C468" s="10" t="s">
        <v>15</v>
      </c>
      <c r="D468" s="10" t="s">
        <v>472</v>
      </c>
      <c r="E468" s="10" t="s">
        <v>74</v>
      </c>
      <c r="F468" s="10">
        <v>46142</v>
      </c>
      <c r="G468" s="10" t="s">
        <v>47</v>
      </c>
      <c r="H468" s="10" t="s">
        <v>19</v>
      </c>
      <c r="I468" s="10" t="s">
        <v>21</v>
      </c>
      <c r="J468" s="11">
        <v>14249</v>
      </c>
      <c r="K468" s="11">
        <v>5</v>
      </c>
      <c r="L468" s="11">
        <v>0</v>
      </c>
      <c r="M468" s="11">
        <v>356225</v>
      </c>
    </row>
    <row r="469" spans="1:13" x14ac:dyDescent="0.3">
      <c r="A469" s="10" t="s">
        <v>28</v>
      </c>
      <c r="B469" s="10" t="s">
        <v>14</v>
      </c>
      <c r="C469" s="10" t="s">
        <v>15</v>
      </c>
      <c r="D469" s="10" t="s">
        <v>154</v>
      </c>
      <c r="E469" s="10" t="s">
        <v>24</v>
      </c>
      <c r="F469" s="10">
        <v>90712</v>
      </c>
      <c r="G469" s="10" t="s">
        <v>25</v>
      </c>
      <c r="H469" s="10" t="s">
        <v>19</v>
      </c>
      <c r="I469" s="10" t="s">
        <v>20</v>
      </c>
      <c r="J469" s="11">
        <v>257499</v>
      </c>
      <c r="K469" s="11">
        <v>3</v>
      </c>
      <c r="L469" s="11">
        <v>15</v>
      </c>
      <c r="M469" s="11">
        <v>242352</v>
      </c>
    </row>
    <row r="470" spans="1:13" x14ac:dyDescent="0.3">
      <c r="A470" s="10" t="s">
        <v>13</v>
      </c>
      <c r="B470" s="10" t="s">
        <v>14</v>
      </c>
      <c r="C470" s="10" t="s">
        <v>15</v>
      </c>
      <c r="D470" s="10" t="s">
        <v>473</v>
      </c>
      <c r="E470" s="10" t="s">
        <v>179</v>
      </c>
      <c r="F470" s="10">
        <v>2895</v>
      </c>
      <c r="G470" s="10" t="s">
        <v>57</v>
      </c>
      <c r="H470" s="10" t="s">
        <v>19</v>
      </c>
      <c r="I470" s="10" t="s">
        <v>33</v>
      </c>
      <c r="J470" s="11">
        <v>5296</v>
      </c>
      <c r="K470" s="11">
        <v>2</v>
      </c>
      <c r="L470" s="11">
        <v>0</v>
      </c>
      <c r="M470" s="11">
        <v>201248</v>
      </c>
    </row>
    <row r="471" spans="1:13" x14ac:dyDescent="0.3">
      <c r="A471" s="10" t="s">
        <v>28</v>
      </c>
      <c r="B471" s="10" t="s">
        <v>44</v>
      </c>
      <c r="C471" s="10" t="s">
        <v>15</v>
      </c>
      <c r="D471" s="10" t="s">
        <v>474</v>
      </c>
      <c r="E471" s="10" t="s">
        <v>49</v>
      </c>
      <c r="F471" s="10">
        <v>54880</v>
      </c>
      <c r="G471" s="10" t="s">
        <v>47</v>
      </c>
      <c r="H471" s="10" t="s">
        <v>26</v>
      </c>
      <c r="I471" s="10" t="s">
        <v>34</v>
      </c>
      <c r="J471" s="11">
        <v>1712</v>
      </c>
      <c r="K471" s="11">
        <v>4</v>
      </c>
      <c r="L471" s="11">
        <v>0</v>
      </c>
      <c r="M471" s="11">
        <v>49648</v>
      </c>
    </row>
    <row r="472" spans="1:13" x14ac:dyDescent="0.3">
      <c r="A472" s="10" t="s">
        <v>62</v>
      </c>
      <c r="B472" s="10" t="s">
        <v>22</v>
      </c>
      <c r="C472" s="10" t="s">
        <v>15</v>
      </c>
      <c r="D472" s="10" t="s">
        <v>475</v>
      </c>
      <c r="E472" s="10" t="s">
        <v>46</v>
      </c>
      <c r="F472" s="10">
        <v>76021</v>
      </c>
      <c r="G472" s="10" t="s">
        <v>47</v>
      </c>
      <c r="H472" s="10" t="s">
        <v>26</v>
      </c>
      <c r="I472" s="10" t="s">
        <v>41</v>
      </c>
      <c r="J472" s="11">
        <v>29664</v>
      </c>
      <c r="K472" s="11">
        <v>4</v>
      </c>
      <c r="L472" s="11">
        <v>2</v>
      </c>
      <c r="M472" s="11">
        <v>100116</v>
      </c>
    </row>
    <row r="473" spans="1:13" x14ac:dyDescent="0.3">
      <c r="A473" s="10" t="s">
        <v>28</v>
      </c>
      <c r="B473" s="10" t="s">
        <v>44</v>
      </c>
      <c r="C473" s="10" t="s">
        <v>15</v>
      </c>
      <c r="D473" s="10" t="s">
        <v>476</v>
      </c>
      <c r="E473" s="10" t="s">
        <v>43</v>
      </c>
      <c r="F473" s="10">
        <v>98042</v>
      </c>
      <c r="G473" s="10" t="s">
        <v>25</v>
      </c>
      <c r="H473" s="10" t="s">
        <v>26</v>
      </c>
      <c r="I473" s="10" t="s">
        <v>38</v>
      </c>
      <c r="J473" s="11">
        <v>23688</v>
      </c>
      <c r="K473" s="11">
        <v>6</v>
      </c>
      <c r="L473" s="11">
        <v>0</v>
      </c>
      <c r="M473" s="11">
        <v>663264</v>
      </c>
    </row>
    <row r="474" spans="1:13" x14ac:dyDescent="0.3">
      <c r="A474" s="10" t="s">
        <v>62</v>
      </c>
      <c r="B474" s="10" t="s">
        <v>44</v>
      </c>
      <c r="C474" s="10" t="s">
        <v>15</v>
      </c>
      <c r="D474" s="10" t="s">
        <v>477</v>
      </c>
      <c r="E474" s="10" t="s">
        <v>119</v>
      </c>
      <c r="F474" s="10">
        <v>74012</v>
      </c>
      <c r="G474" s="10" t="s">
        <v>47</v>
      </c>
      <c r="H474" s="10" t="s">
        <v>35</v>
      </c>
      <c r="I474" s="10" t="s">
        <v>36</v>
      </c>
      <c r="J474" s="11">
        <v>82194</v>
      </c>
      <c r="K474" s="11">
        <v>6</v>
      </c>
      <c r="L474" s="11">
        <v>0</v>
      </c>
      <c r="M474" s="11">
        <v>2137044</v>
      </c>
    </row>
    <row r="475" spans="1:13" x14ac:dyDescent="0.3">
      <c r="A475" s="10" t="s">
        <v>28</v>
      </c>
      <c r="B475" s="10" t="s">
        <v>14</v>
      </c>
      <c r="C475" s="10" t="s">
        <v>15</v>
      </c>
      <c r="D475" s="10" t="s">
        <v>478</v>
      </c>
      <c r="E475" s="10" t="s">
        <v>30</v>
      </c>
      <c r="F475" s="10">
        <v>33023</v>
      </c>
      <c r="G475" s="10" t="s">
        <v>18</v>
      </c>
      <c r="H475" s="10" t="s">
        <v>19</v>
      </c>
      <c r="I475" s="10" t="s">
        <v>33</v>
      </c>
      <c r="J475" s="11">
        <v>220064</v>
      </c>
      <c r="K475" s="11">
        <v>4</v>
      </c>
      <c r="L475" s="11">
        <v>2</v>
      </c>
      <c r="M475" s="11">
        <v>55016</v>
      </c>
    </row>
    <row r="476" spans="1:13" x14ac:dyDescent="0.3">
      <c r="A476" s="10" t="s">
        <v>28</v>
      </c>
      <c r="B476" s="10" t="s">
        <v>14</v>
      </c>
      <c r="C476" s="10" t="s">
        <v>15</v>
      </c>
      <c r="D476" s="10" t="s">
        <v>479</v>
      </c>
      <c r="E476" s="10" t="s">
        <v>30</v>
      </c>
      <c r="F476" s="10">
        <v>33021</v>
      </c>
      <c r="G476" s="10" t="s">
        <v>18</v>
      </c>
      <c r="H476" s="10" t="s">
        <v>26</v>
      </c>
      <c r="I476" s="10" t="s">
        <v>41</v>
      </c>
      <c r="J476" s="11">
        <v>11952</v>
      </c>
      <c r="K476" s="11">
        <v>3</v>
      </c>
      <c r="L476" s="11">
        <v>2</v>
      </c>
      <c r="M476" s="11">
        <v>40338</v>
      </c>
    </row>
    <row r="477" spans="1:13" x14ac:dyDescent="0.3">
      <c r="A477" s="10" t="s">
        <v>62</v>
      </c>
      <c r="B477" s="10" t="s">
        <v>22</v>
      </c>
      <c r="C477" s="10" t="s">
        <v>15</v>
      </c>
      <c r="D477" s="10" t="s">
        <v>480</v>
      </c>
      <c r="E477" s="10" t="s">
        <v>46</v>
      </c>
      <c r="F477" s="10">
        <v>77536</v>
      </c>
      <c r="G477" s="10" t="s">
        <v>47</v>
      </c>
      <c r="H477" s="10" t="s">
        <v>26</v>
      </c>
      <c r="I477" s="10" t="s">
        <v>37</v>
      </c>
      <c r="J477" s="11">
        <v>6924</v>
      </c>
      <c r="K477" s="11">
        <v>6</v>
      </c>
      <c r="L477" s="11">
        <v>8</v>
      </c>
      <c r="M477" s="11">
        <v>-10386</v>
      </c>
    </row>
    <row r="478" spans="1:13" x14ac:dyDescent="0.3">
      <c r="A478" s="10" t="s">
        <v>28</v>
      </c>
      <c r="B478" s="10" t="s">
        <v>14</v>
      </c>
      <c r="C478" s="10" t="s">
        <v>15</v>
      </c>
      <c r="D478" s="10" t="s">
        <v>481</v>
      </c>
      <c r="E478" s="10" t="s">
        <v>336</v>
      </c>
      <c r="F478" s="10">
        <v>67212</v>
      </c>
      <c r="G478" s="10" t="s">
        <v>47</v>
      </c>
      <c r="H478" s="10" t="s">
        <v>26</v>
      </c>
      <c r="I478" s="10" t="s">
        <v>27</v>
      </c>
      <c r="J478" s="11">
        <v>189</v>
      </c>
      <c r="K478" s="11">
        <v>3</v>
      </c>
      <c r="L478" s="11">
        <v>0</v>
      </c>
      <c r="M478" s="11">
        <v>8694</v>
      </c>
    </row>
    <row r="479" spans="1:13" x14ac:dyDescent="0.3">
      <c r="A479" s="10" t="s">
        <v>28</v>
      </c>
      <c r="B479" s="10" t="s">
        <v>22</v>
      </c>
      <c r="C479" s="10" t="s">
        <v>15</v>
      </c>
      <c r="D479" s="10" t="s">
        <v>482</v>
      </c>
      <c r="E479" s="10" t="s">
        <v>46</v>
      </c>
      <c r="F479" s="10">
        <v>78501</v>
      </c>
      <c r="G479" s="10" t="s">
        <v>47</v>
      </c>
      <c r="H479" s="10" t="s">
        <v>26</v>
      </c>
      <c r="I479" s="10" t="s">
        <v>37</v>
      </c>
      <c r="J479" s="11">
        <v>6874</v>
      </c>
      <c r="K479" s="11">
        <v>7</v>
      </c>
      <c r="L479" s="11">
        <v>8</v>
      </c>
      <c r="M479" s="11">
        <v>-106547</v>
      </c>
    </row>
    <row r="480" spans="1:13" x14ac:dyDescent="0.3">
      <c r="A480" s="10" t="s">
        <v>13</v>
      </c>
      <c r="B480" s="10" t="s">
        <v>22</v>
      </c>
      <c r="C480" s="10" t="s">
        <v>15</v>
      </c>
      <c r="D480" s="10" t="s">
        <v>483</v>
      </c>
      <c r="E480" s="10" t="s">
        <v>102</v>
      </c>
      <c r="F480" s="10">
        <v>52240</v>
      </c>
      <c r="G480" s="10" t="s">
        <v>47</v>
      </c>
      <c r="H480" s="10" t="s">
        <v>26</v>
      </c>
      <c r="I480" s="10" t="s">
        <v>41</v>
      </c>
      <c r="J480" s="11">
        <v>999</v>
      </c>
      <c r="K480" s="11">
        <v>1</v>
      </c>
      <c r="L480" s="11">
        <v>0</v>
      </c>
      <c r="M480" s="11">
        <v>44955</v>
      </c>
    </row>
    <row r="481" spans="1:13" x14ac:dyDescent="0.3">
      <c r="A481" s="10" t="s">
        <v>28</v>
      </c>
      <c r="B481" s="10" t="s">
        <v>22</v>
      </c>
      <c r="C481" s="10" t="s">
        <v>15</v>
      </c>
      <c r="D481" s="10" t="s">
        <v>484</v>
      </c>
      <c r="E481" s="10" t="s">
        <v>437</v>
      </c>
      <c r="F481" s="10">
        <v>83704</v>
      </c>
      <c r="G481" s="10" t="s">
        <v>25</v>
      </c>
      <c r="H481" s="10" t="s">
        <v>19</v>
      </c>
      <c r="I481" s="10" t="s">
        <v>31</v>
      </c>
      <c r="J481" s="11">
        <v>69642</v>
      </c>
      <c r="K481" s="11">
        <v>2</v>
      </c>
      <c r="L481" s="11">
        <v>0</v>
      </c>
      <c r="M481" s="11">
        <v>1601766</v>
      </c>
    </row>
    <row r="482" spans="1:13" x14ac:dyDescent="0.3">
      <c r="A482" s="10" t="s">
        <v>13</v>
      </c>
      <c r="B482" s="10" t="s">
        <v>14</v>
      </c>
      <c r="C482" s="10" t="s">
        <v>15</v>
      </c>
      <c r="D482" s="10" t="s">
        <v>485</v>
      </c>
      <c r="E482" s="10" t="s">
        <v>179</v>
      </c>
      <c r="F482" s="10">
        <v>2920</v>
      </c>
      <c r="G482" s="10" t="s">
        <v>57</v>
      </c>
      <c r="H482" s="10" t="s">
        <v>26</v>
      </c>
      <c r="I482" s="10" t="s">
        <v>34</v>
      </c>
      <c r="J482" s="11">
        <v>4925</v>
      </c>
      <c r="K482" s="11">
        <v>5</v>
      </c>
      <c r="L482" s="11">
        <v>0</v>
      </c>
      <c r="M482" s="11">
        <v>18715</v>
      </c>
    </row>
    <row r="483" spans="1:13" x14ac:dyDescent="0.3">
      <c r="A483" s="10" t="s">
        <v>62</v>
      </c>
      <c r="B483" s="10" t="s">
        <v>14</v>
      </c>
      <c r="C483" s="10" t="s">
        <v>15</v>
      </c>
      <c r="D483" s="10" t="s">
        <v>295</v>
      </c>
      <c r="E483" s="10" t="s">
        <v>65</v>
      </c>
      <c r="F483" s="10">
        <v>61032</v>
      </c>
      <c r="G483" s="10" t="s">
        <v>47</v>
      </c>
      <c r="H483" s="10" t="s">
        <v>26</v>
      </c>
      <c r="I483" s="10" t="s">
        <v>41</v>
      </c>
      <c r="J483" s="11">
        <v>63312</v>
      </c>
      <c r="K483" s="11">
        <v>3</v>
      </c>
      <c r="L483" s="11">
        <v>2</v>
      </c>
      <c r="M483" s="11">
        <v>205764</v>
      </c>
    </row>
    <row r="484" spans="1:13" x14ac:dyDescent="0.3">
      <c r="A484" s="10" t="s">
        <v>13</v>
      </c>
      <c r="B484" s="10" t="s">
        <v>22</v>
      </c>
      <c r="C484" s="10" t="s">
        <v>15</v>
      </c>
      <c r="D484" s="10" t="s">
        <v>486</v>
      </c>
      <c r="E484" s="10" t="s">
        <v>46</v>
      </c>
      <c r="F484" s="10">
        <v>77642</v>
      </c>
      <c r="G484" s="10" t="s">
        <v>47</v>
      </c>
      <c r="H484" s="10" t="s">
        <v>19</v>
      </c>
      <c r="I484" s="10" t="s">
        <v>20</v>
      </c>
      <c r="J484" s="11">
        <v>2461328</v>
      </c>
      <c r="K484" s="11">
        <v>2</v>
      </c>
      <c r="L484" s="11">
        <v>32</v>
      </c>
      <c r="M484" s="11">
        <v>-760116</v>
      </c>
    </row>
    <row r="485" spans="1:13" x14ac:dyDescent="0.3">
      <c r="A485" s="10" t="s">
        <v>28</v>
      </c>
      <c r="B485" s="10" t="s">
        <v>14</v>
      </c>
      <c r="C485" s="10" t="s">
        <v>15</v>
      </c>
      <c r="D485" s="10" t="s">
        <v>487</v>
      </c>
      <c r="E485" s="10" t="s">
        <v>24</v>
      </c>
      <c r="F485" s="10">
        <v>95610</v>
      </c>
      <c r="G485" s="10" t="s">
        <v>25</v>
      </c>
      <c r="H485" s="10" t="s">
        <v>19</v>
      </c>
      <c r="I485" s="10" t="s">
        <v>33</v>
      </c>
      <c r="J485" s="11">
        <v>12939</v>
      </c>
      <c r="K485" s="11">
        <v>3</v>
      </c>
      <c r="L485" s="11">
        <v>0</v>
      </c>
      <c r="M485" s="11">
        <v>543438</v>
      </c>
    </row>
    <row r="486" spans="1:13" x14ac:dyDescent="0.3">
      <c r="A486" s="10" t="s">
        <v>168</v>
      </c>
      <c r="B486" s="10" t="s">
        <v>14</v>
      </c>
      <c r="C486" s="10" t="s">
        <v>15</v>
      </c>
      <c r="D486" s="10" t="s">
        <v>488</v>
      </c>
      <c r="E486" s="10" t="s">
        <v>46</v>
      </c>
      <c r="F486" s="10">
        <v>75056</v>
      </c>
      <c r="G486" s="10" t="s">
        <v>47</v>
      </c>
      <c r="H486" s="10" t="s">
        <v>26</v>
      </c>
      <c r="I486" s="10" t="s">
        <v>60</v>
      </c>
      <c r="J486" s="11">
        <v>59752</v>
      </c>
      <c r="K486" s="11">
        <v>7</v>
      </c>
      <c r="L486" s="11">
        <v>2</v>
      </c>
      <c r="M486" s="11">
        <v>194194</v>
      </c>
    </row>
    <row r="487" spans="1:13" x14ac:dyDescent="0.3">
      <c r="A487" s="10" t="s">
        <v>28</v>
      </c>
      <c r="B487" s="10" t="s">
        <v>14</v>
      </c>
      <c r="C487" s="10" t="s">
        <v>15</v>
      </c>
      <c r="D487" s="10" t="s">
        <v>338</v>
      </c>
      <c r="E487" s="10" t="s">
        <v>43</v>
      </c>
      <c r="F487" s="10">
        <v>98052</v>
      </c>
      <c r="G487" s="10" t="s">
        <v>25</v>
      </c>
      <c r="H487" s="10" t="s">
        <v>35</v>
      </c>
      <c r="I487" s="10" t="s">
        <v>59</v>
      </c>
      <c r="J487" s="11">
        <v>1999</v>
      </c>
      <c r="K487" s="11">
        <v>1</v>
      </c>
      <c r="L487" s="11">
        <v>0</v>
      </c>
      <c r="M487" s="11">
        <v>67966</v>
      </c>
    </row>
    <row r="488" spans="1:13" x14ac:dyDescent="0.3">
      <c r="A488" s="10" t="s">
        <v>28</v>
      </c>
      <c r="B488" s="10" t="s">
        <v>14</v>
      </c>
      <c r="C488" s="10" t="s">
        <v>15</v>
      </c>
      <c r="D488" s="10" t="s">
        <v>489</v>
      </c>
      <c r="E488" s="10" t="s">
        <v>30</v>
      </c>
      <c r="F488" s="10">
        <v>32114</v>
      </c>
      <c r="G488" s="10" t="s">
        <v>18</v>
      </c>
      <c r="H488" s="10" t="s">
        <v>35</v>
      </c>
      <c r="I488" s="10" t="s">
        <v>59</v>
      </c>
      <c r="J488" s="11">
        <v>5088</v>
      </c>
      <c r="K488" s="11">
        <v>6</v>
      </c>
      <c r="L488" s="11">
        <v>2</v>
      </c>
      <c r="M488" s="11">
        <v>14628</v>
      </c>
    </row>
    <row r="489" spans="1:13" x14ac:dyDescent="0.3">
      <c r="A489" s="10" t="s">
        <v>28</v>
      </c>
      <c r="B489" s="10" t="s">
        <v>14</v>
      </c>
      <c r="C489" s="10" t="s">
        <v>15</v>
      </c>
      <c r="D489" s="10" t="s">
        <v>490</v>
      </c>
      <c r="E489" s="10" t="s">
        <v>81</v>
      </c>
      <c r="F489" s="10">
        <v>86442</v>
      </c>
      <c r="G489" s="10" t="s">
        <v>25</v>
      </c>
      <c r="H489" s="10" t="s">
        <v>26</v>
      </c>
      <c r="I489" s="10" t="s">
        <v>60</v>
      </c>
      <c r="J489" s="11">
        <v>792</v>
      </c>
      <c r="K489" s="11">
        <v>1</v>
      </c>
      <c r="L489" s="11">
        <v>2</v>
      </c>
      <c r="M489" s="11">
        <v>2772</v>
      </c>
    </row>
    <row r="490" spans="1:13" x14ac:dyDescent="0.3">
      <c r="A490" s="10" t="s">
        <v>168</v>
      </c>
      <c r="B490" s="10" t="s">
        <v>14</v>
      </c>
      <c r="C490" s="10" t="s">
        <v>15</v>
      </c>
      <c r="D490" s="10" t="s">
        <v>491</v>
      </c>
      <c r="E490" s="10" t="s">
        <v>74</v>
      </c>
      <c r="F490" s="10">
        <v>46368</v>
      </c>
      <c r="G490" s="10" t="s">
        <v>47</v>
      </c>
      <c r="H490" s="10" t="s">
        <v>26</v>
      </c>
      <c r="I490" s="10" t="s">
        <v>34</v>
      </c>
      <c r="J490" s="11">
        <v>1628</v>
      </c>
      <c r="K490" s="11">
        <v>2</v>
      </c>
      <c r="L490" s="11">
        <v>0</v>
      </c>
      <c r="M490" s="11">
        <v>6512</v>
      </c>
    </row>
    <row r="491" spans="1:13" x14ac:dyDescent="0.3">
      <c r="A491" s="10" t="s">
        <v>13</v>
      </c>
      <c r="B491" s="10" t="s">
        <v>14</v>
      </c>
      <c r="C491" s="10" t="s">
        <v>15</v>
      </c>
      <c r="D491" s="10" t="s">
        <v>492</v>
      </c>
      <c r="E491" s="10" t="s">
        <v>493</v>
      </c>
      <c r="F491" s="10">
        <v>58103</v>
      </c>
      <c r="G491" s="10" t="s">
        <v>47</v>
      </c>
      <c r="H491" s="10" t="s">
        <v>26</v>
      </c>
      <c r="I491" s="10" t="s">
        <v>34</v>
      </c>
      <c r="J491" s="11">
        <v>13194</v>
      </c>
      <c r="K491" s="11">
        <v>3</v>
      </c>
      <c r="L491" s="11">
        <v>0</v>
      </c>
      <c r="M491" s="11">
        <v>356238</v>
      </c>
    </row>
    <row r="492" spans="1:13" x14ac:dyDescent="0.3">
      <c r="A492" s="10" t="s">
        <v>13</v>
      </c>
      <c r="B492" s="10" t="s">
        <v>14</v>
      </c>
      <c r="C492" s="10" t="s">
        <v>15</v>
      </c>
      <c r="D492" s="10" t="s">
        <v>494</v>
      </c>
      <c r="E492" s="10" t="s">
        <v>74</v>
      </c>
      <c r="F492" s="10">
        <v>46514</v>
      </c>
      <c r="G492" s="10" t="s">
        <v>47</v>
      </c>
      <c r="H492" s="10" t="s">
        <v>26</v>
      </c>
      <c r="I492" s="10" t="s">
        <v>34</v>
      </c>
      <c r="J492" s="11">
        <v>1168</v>
      </c>
      <c r="K492" s="11">
        <v>2</v>
      </c>
      <c r="L492" s="11">
        <v>0</v>
      </c>
      <c r="M492" s="11">
        <v>54896</v>
      </c>
    </row>
    <row r="493" spans="1:13" x14ac:dyDescent="0.3">
      <c r="A493" s="10" t="s">
        <v>28</v>
      </c>
      <c r="B493" s="10" t="s">
        <v>44</v>
      </c>
      <c r="C493" s="10" t="s">
        <v>15</v>
      </c>
      <c r="D493" s="10" t="s">
        <v>495</v>
      </c>
      <c r="E493" s="10" t="s">
        <v>24</v>
      </c>
      <c r="F493" s="10">
        <v>91776</v>
      </c>
      <c r="G493" s="10" t="s">
        <v>25</v>
      </c>
      <c r="H493" s="10" t="s">
        <v>19</v>
      </c>
      <c r="I493" s="10" t="s">
        <v>33</v>
      </c>
      <c r="J493" s="11">
        <v>30325</v>
      </c>
      <c r="K493" s="11">
        <v>5</v>
      </c>
      <c r="L493" s="11">
        <v>0</v>
      </c>
      <c r="M493" s="11">
        <v>636825</v>
      </c>
    </row>
    <row r="494" spans="1:13" x14ac:dyDescent="0.3">
      <c r="A494" s="10" t="s">
        <v>28</v>
      </c>
      <c r="B494" s="10" t="s">
        <v>14</v>
      </c>
      <c r="C494" s="10" t="s">
        <v>15</v>
      </c>
      <c r="D494" s="10" t="s">
        <v>496</v>
      </c>
      <c r="E494" s="10" t="s">
        <v>30</v>
      </c>
      <c r="F494" s="10">
        <v>33063</v>
      </c>
      <c r="G494" s="10" t="s">
        <v>18</v>
      </c>
      <c r="H494" s="10" t="s">
        <v>26</v>
      </c>
      <c r="I494" s="10" t="s">
        <v>34</v>
      </c>
      <c r="J494" s="11">
        <v>15552</v>
      </c>
      <c r="K494" s="11">
        <v>3</v>
      </c>
      <c r="L494" s="11">
        <v>2</v>
      </c>
      <c r="M494" s="11">
        <v>23328</v>
      </c>
    </row>
    <row r="495" spans="1:13" x14ac:dyDescent="0.3">
      <c r="A495" s="10" t="s">
        <v>62</v>
      </c>
      <c r="B495" s="10" t="s">
        <v>22</v>
      </c>
      <c r="C495" s="10" t="s">
        <v>15</v>
      </c>
      <c r="D495" s="10" t="s">
        <v>497</v>
      </c>
      <c r="E495" s="10" t="s">
        <v>167</v>
      </c>
      <c r="F495" s="10">
        <v>30328</v>
      </c>
      <c r="G495" s="10" t="s">
        <v>18</v>
      </c>
      <c r="H495" s="10" t="s">
        <v>26</v>
      </c>
      <c r="I495" s="10" t="s">
        <v>38</v>
      </c>
      <c r="J495" s="11">
        <v>1724</v>
      </c>
      <c r="K495" s="11">
        <v>2</v>
      </c>
      <c r="L495" s="11">
        <v>0</v>
      </c>
      <c r="M495" s="11">
        <v>44824</v>
      </c>
    </row>
    <row r="496" spans="1:13" x14ac:dyDescent="0.3">
      <c r="A496" s="10" t="s">
        <v>168</v>
      </c>
      <c r="B496" s="10" t="s">
        <v>44</v>
      </c>
      <c r="C496" s="10" t="s">
        <v>15</v>
      </c>
      <c r="D496" s="10" t="s">
        <v>498</v>
      </c>
      <c r="E496" s="10" t="s">
        <v>104</v>
      </c>
      <c r="F496" s="10">
        <v>44060</v>
      </c>
      <c r="G496" s="10" t="s">
        <v>57</v>
      </c>
      <c r="H496" s="10" t="s">
        <v>19</v>
      </c>
      <c r="I496" s="10" t="s">
        <v>21</v>
      </c>
      <c r="J496" s="11">
        <v>63686</v>
      </c>
      <c r="K496" s="11">
        <v>1</v>
      </c>
      <c r="L496" s="11">
        <v>3</v>
      </c>
      <c r="M496" s="11">
        <v>-154666</v>
      </c>
    </row>
    <row r="497" spans="1:13" x14ac:dyDescent="0.3">
      <c r="A497" s="10" t="s">
        <v>168</v>
      </c>
      <c r="B497" s="10" t="s">
        <v>14</v>
      </c>
      <c r="C497" s="10" t="s">
        <v>15</v>
      </c>
      <c r="D497" s="10" t="s">
        <v>499</v>
      </c>
      <c r="E497" s="10" t="s">
        <v>119</v>
      </c>
      <c r="F497" s="10">
        <v>73505</v>
      </c>
      <c r="G497" s="10" t="s">
        <v>47</v>
      </c>
      <c r="H497" s="10" t="s">
        <v>26</v>
      </c>
      <c r="I497" s="10" t="s">
        <v>32</v>
      </c>
      <c r="J497" s="11">
        <v>33309</v>
      </c>
      <c r="K497" s="11">
        <v>3</v>
      </c>
      <c r="L497" s="11">
        <v>0</v>
      </c>
      <c r="M497" s="11">
        <v>233163</v>
      </c>
    </row>
    <row r="498" spans="1:13" x14ac:dyDescent="0.3">
      <c r="A498" s="10" t="s">
        <v>13</v>
      </c>
      <c r="B498" s="10" t="s">
        <v>14</v>
      </c>
      <c r="C498" s="10" t="s">
        <v>15</v>
      </c>
      <c r="D498" s="10" t="s">
        <v>500</v>
      </c>
      <c r="E498" s="10" t="s">
        <v>83</v>
      </c>
      <c r="F498" s="10">
        <v>23666</v>
      </c>
      <c r="G498" s="10" t="s">
        <v>18</v>
      </c>
      <c r="H498" s="10" t="s">
        <v>19</v>
      </c>
      <c r="I498" s="10" t="s">
        <v>21</v>
      </c>
      <c r="J498" s="11">
        <v>29098</v>
      </c>
      <c r="K498" s="11">
        <v>1</v>
      </c>
      <c r="L498" s="11">
        <v>0</v>
      </c>
      <c r="M498" s="11">
        <v>756548</v>
      </c>
    </row>
    <row r="499" spans="1:13" x14ac:dyDescent="0.3">
      <c r="A499" s="10" t="s">
        <v>28</v>
      </c>
      <c r="B499" s="10" t="s">
        <v>44</v>
      </c>
      <c r="C499" s="10" t="s">
        <v>15</v>
      </c>
      <c r="D499" s="10" t="s">
        <v>501</v>
      </c>
      <c r="E499" s="10" t="s">
        <v>76</v>
      </c>
      <c r="F499" s="10">
        <v>13440</v>
      </c>
      <c r="G499" s="10" t="s">
        <v>57</v>
      </c>
      <c r="H499" s="10" t="s">
        <v>35</v>
      </c>
      <c r="I499" s="10" t="s">
        <v>36</v>
      </c>
      <c r="J499" s="11">
        <v>26998</v>
      </c>
      <c r="K499" s="11">
        <v>2</v>
      </c>
      <c r="L499" s="11">
        <v>0</v>
      </c>
      <c r="M499" s="11">
        <v>67495</v>
      </c>
    </row>
    <row r="500" spans="1:13" x14ac:dyDescent="0.3">
      <c r="A500" s="10" t="s">
        <v>13</v>
      </c>
      <c r="B500" s="10" t="s">
        <v>14</v>
      </c>
      <c r="C500" s="10" t="s">
        <v>15</v>
      </c>
      <c r="D500" s="10" t="s">
        <v>502</v>
      </c>
      <c r="E500" s="10" t="s">
        <v>49</v>
      </c>
      <c r="F500" s="10">
        <v>54601</v>
      </c>
      <c r="G500" s="10" t="s">
        <v>47</v>
      </c>
      <c r="H500" s="10" t="s">
        <v>26</v>
      </c>
      <c r="I500" s="10" t="s">
        <v>37</v>
      </c>
      <c r="J500" s="11">
        <v>5682</v>
      </c>
      <c r="K500" s="11">
        <v>3</v>
      </c>
      <c r="L500" s="11">
        <v>0</v>
      </c>
      <c r="M500" s="11">
        <v>2841</v>
      </c>
    </row>
    <row r="501" spans="1:13" x14ac:dyDescent="0.3">
      <c r="A501" s="10" t="s">
        <v>28</v>
      </c>
      <c r="B501" s="10" t="s">
        <v>14</v>
      </c>
      <c r="C501" s="10" t="s">
        <v>15</v>
      </c>
      <c r="D501" s="10" t="s">
        <v>503</v>
      </c>
      <c r="E501" s="10" t="s">
        <v>437</v>
      </c>
      <c r="F501" s="10">
        <v>83501</v>
      </c>
      <c r="G501" s="10" t="s">
        <v>25</v>
      </c>
      <c r="H501" s="10" t="s">
        <v>26</v>
      </c>
      <c r="I501" s="10" t="s">
        <v>37</v>
      </c>
      <c r="J501" s="11">
        <v>9584</v>
      </c>
      <c r="K501" s="11">
        <v>1</v>
      </c>
      <c r="L501" s="11">
        <v>2</v>
      </c>
      <c r="M501" s="11">
        <v>33544</v>
      </c>
    </row>
    <row r="502" spans="1:13" x14ac:dyDescent="0.3">
      <c r="A502" s="10" t="s">
        <v>28</v>
      </c>
      <c r="B502" s="10" t="s">
        <v>22</v>
      </c>
      <c r="C502" s="10" t="s">
        <v>15</v>
      </c>
      <c r="D502" s="10" t="s">
        <v>504</v>
      </c>
      <c r="E502" s="10" t="s">
        <v>185</v>
      </c>
      <c r="F502" s="10">
        <v>39401</v>
      </c>
      <c r="G502" s="10" t="s">
        <v>18</v>
      </c>
      <c r="H502" s="10" t="s">
        <v>35</v>
      </c>
      <c r="I502" s="10" t="s">
        <v>59</v>
      </c>
      <c r="J502" s="11">
        <v>2397</v>
      </c>
      <c r="K502" s="11">
        <v>6</v>
      </c>
      <c r="L502" s="11">
        <v>0</v>
      </c>
      <c r="M502" s="11">
        <v>105468</v>
      </c>
    </row>
    <row r="503" spans="1:13" x14ac:dyDescent="0.3">
      <c r="A503" s="10" t="s">
        <v>13</v>
      </c>
      <c r="B503" s="10" t="s">
        <v>44</v>
      </c>
      <c r="C503" s="10" t="s">
        <v>15</v>
      </c>
      <c r="D503" s="10" t="s">
        <v>505</v>
      </c>
      <c r="E503" s="10" t="s">
        <v>24</v>
      </c>
      <c r="F503" s="10">
        <v>94526</v>
      </c>
      <c r="G503" s="10" t="s">
        <v>25</v>
      </c>
      <c r="H503" s="10" t="s">
        <v>26</v>
      </c>
      <c r="I503" s="10" t="s">
        <v>60</v>
      </c>
      <c r="J503" s="11">
        <v>7658</v>
      </c>
      <c r="K503" s="11">
        <v>7</v>
      </c>
      <c r="L503" s="11">
        <v>0</v>
      </c>
      <c r="M503" s="11">
        <v>3829</v>
      </c>
    </row>
    <row r="504" spans="1:13" x14ac:dyDescent="0.3">
      <c r="A504" s="10" t="s">
        <v>168</v>
      </c>
      <c r="B504" s="10" t="s">
        <v>14</v>
      </c>
      <c r="C504" s="10" t="s">
        <v>15</v>
      </c>
      <c r="D504" s="10" t="s">
        <v>429</v>
      </c>
      <c r="E504" s="10" t="s">
        <v>70</v>
      </c>
      <c r="F504" s="10">
        <v>48858</v>
      </c>
      <c r="G504" s="10" t="s">
        <v>47</v>
      </c>
      <c r="H504" s="10" t="s">
        <v>19</v>
      </c>
      <c r="I504" s="10" t="s">
        <v>33</v>
      </c>
      <c r="J504" s="11">
        <v>1714</v>
      </c>
      <c r="K504" s="11">
        <v>2</v>
      </c>
      <c r="L504" s="11">
        <v>0</v>
      </c>
      <c r="M504" s="11">
        <v>61704</v>
      </c>
    </row>
    <row r="505" spans="1:13" x14ac:dyDescent="0.3">
      <c r="A505" s="10" t="s">
        <v>28</v>
      </c>
      <c r="B505" s="10" t="s">
        <v>14</v>
      </c>
      <c r="C505" s="10" t="s">
        <v>15</v>
      </c>
      <c r="D505" s="10" t="s">
        <v>506</v>
      </c>
      <c r="E505" s="10" t="s">
        <v>51</v>
      </c>
      <c r="F505" s="10">
        <v>84321</v>
      </c>
      <c r="G505" s="10" t="s">
        <v>25</v>
      </c>
      <c r="H505" s="10" t="s">
        <v>26</v>
      </c>
      <c r="I505" s="10" t="s">
        <v>37</v>
      </c>
      <c r="J505" s="11">
        <v>33088</v>
      </c>
      <c r="K505" s="11">
        <v>4</v>
      </c>
      <c r="L505" s="11">
        <v>2</v>
      </c>
      <c r="M505" s="11">
        <v>111672</v>
      </c>
    </row>
    <row r="506" spans="1:13" x14ac:dyDescent="0.3">
      <c r="A506" s="10" t="s">
        <v>62</v>
      </c>
      <c r="B506" s="10" t="s">
        <v>14</v>
      </c>
      <c r="C506" s="10" t="s">
        <v>15</v>
      </c>
      <c r="D506" s="10" t="s">
        <v>507</v>
      </c>
      <c r="E506" s="10" t="s">
        <v>127</v>
      </c>
      <c r="F506" s="10">
        <v>6708</v>
      </c>
      <c r="G506" s="10" t="s">
        <v>57</v>
      </c>
      <c r="H506" s="10" t="s">
        <v>26</v>
      </c>
      <c r="I506" s="10" t="s">
        <v>110</v>
      </c>
      <c r="J506" s="11">
        <v>6517</v>
      </c>
      <c r="K506" s="11">
        <v>7</v>
      </c>
      <c r="L506" s="11">
        <v>0</v>
      </c>
      <c r="M506" s="11">
        <v>188993</v>
      </c>
    </row>
    <row r="507" spans="1:13" x14ac:dyDescent="0.3">
      <c r="A507" s="10" t="s">
        <v>168</v>
      </c>
      <c r="B507" s="10" t="s">
        <v>14</v>
      </c>
      <c r="C507" s="10" t="s">
        <v>15</v>
      </c>
      <c r="D507" s="10" t="s">
        <v>508</v>
      </c>
      <c r="E507" s="10" t="s">
        <v>167</v>
      </c>
      <c r="F507" s="10">
        <v>30605</v>
      </c>
      <c r="G507" s="10" t="s">
        <v>18</v>
      </c>
      <c r="H507" s="10" t="s">
        <v>26</v>
      </c>
      <c r="I507" s="10" t="s">
        <v>27</v>
      </c>
      <c r="J507" s="11">
        <v>1473</v>
      </c>
      <c r="K507" s="11">
        <v>3</v>
      </c>
      <c r="L507" s="11">
        <v>0</v>
      </c>
      <c r="M507" s="11">
        <v>72177</v>
      </c>
    </row>
    <row r="508" spans="1:13" x14ac:dyDescent="0.3">
      <c r="A508" s="10" t="s">
        <v>28</v>
      </c>
      <c r="B508" s="10" t="s">
        <v>44</v>
      </c>
      <c r="C508" s="10" t="s">
        <v>15</v>
      </c>
      <c r="D508" s="10" t="s">
        <v>503</v>
      </c>
      <c r="E508" s="10" t="s">
        <v>382</v>
      </c>
      <c r="F508" s="10">
        <v>4240</v>
      </c>
      <c r="G508" s="10" t="s">
        <v>57</v>
      </c>
      <c r="H508" s="10" t="s">
        <v>26</v>
      </c>
      <c r="I508" s="10" t="s">
        <v>37</v>
      </c>
      <c r="J508" s="11">
        <v>826</v>
      </c>
      <c r="K508" s="11">
        <v>2</v>
      </c>
      <c r="L508" s="11">
        <v>0</v>
      </c>
      <c r="M508" s="11">
        <v>38822</v>
      </c>
    </row>
    <row r="509" spans="1:13" x14ac:dyDescent="0.3">
      <c r="A509" s="10" t="s">
        <v>28</v>
      </c>
      <c r="B509" s="10" t="s">
        <v>44</v>
      </c>
      <c r="C509" s="10" t="s">
        <v>15</v>
      </c>
      <c r="D509" s="10" t="s">
        <v>505</v>
      </c>
      <c r="E509" s="10" t="s">
        <v>65</v>
      </c>
      <c r="F509" s="10">
        <v>61832</v>
      </c>
      <c r="G509" s="10" t="s">
        <v>47</v>
      </c>
      <c r="H509" s="10" t="s">
        <v>26</v>
      </c>
      <c r="I509" s="10" t="s">
        <v>37</v>
      </c>
      <c r="J509" s="11">
        <v>43372</v>
      </c>
      <c r="K509" s="11">
        <v>7</v>
      </c>
      <c r="L509" s="11">
        <v>8</v>
      </c>
      <c r="M509" s="11">
        <v>-693952</v>
      </c>
    </row>
    <row r="510" spans="1:13" x14ac:dyDescent="0.3">
      <c r="A510" s="10" t="s">
        <v>13</v>
      </c>
      <c r="B510" s="10" t="s">
        <v>14</v>
      </c>
      <c r="C510" s="10" t="s">
        <v>15</v>
      </c>
      <c r="D510" s="10" t="s">
        <v>509</v>
      </c>
      <c r="E510" s="10" t="s">
        <v>81</v>
      </c>
      <c r="F510" s="10">
        <v>85323</v>
      </c>
      <c r="G510" s="10" t="s">
        <v>25</v>
      </c>
      <c r="H510" s="10" t="s">
        <v>35</v>
      </c>
      <c r="I510" s="10" t="s">
        <v>36</v>
      </c>
      <c r="J510" s="11">
        <v>742336</v>
      </c>
      <c r="K510" s="11">
        <v>8</v>
      </c>
      <c r="L510" s="11">
        <v>2</v>
      </c>
      <c r="M510" s="11">
        <v>835128</v>
      </c>
    </row>
    <row r="511" spans="1:13" x14ac:dyDescent="0.3">
      <c r="A511" s="10" t="s">
        <v>28</v>
      </c>
      <c r="B511" s="10" t="s">
        <v>14</v>
      </c>
      <c r="C511" s="10" t="s">
        <v>15</v>
      </c>
      <c r="D511" s="10" t="s">
        <v>510</v>
      </c>
      <c r="E511" s="10" t="s">
        <v>167</v>
      </c>
      <c r="F511" s="10">
        <v>30062</v>
      </c>
      <c r="G511" s="10" t="s">
        <v>18</v>
      </c>
      <c r="H511" s="10" t="s">
        <v>26</v>
      </c>
      <c r="I511" s="10" t="s">
        <v>37</v>
      </c>
      <c r="J511" s="11">
        <v>564</v>
      </c>
      <c r="K511" s="11">
        <v>3</v>
      </c>
      <c r="L511" s="11">
        <v>0</v>
      </c>
      <c r="M511" s="11">
        <v>27072</v>
      </c>
    </row>
    <row r="512" spans="1:13" x14ac:dyDescent="0.3">
      <c r="A512" s="10" t="s">
        <v>168</v>
      </c>
      <c r="B512" s="10" t="s">
        <v>44</v>
      </c>
      <c r="C512" s="10" t="s">
        <v>15</v>
      </c>
      <c r="D512" s="10" t="s">
        <v>511</v>
      </c>
      <c r="E512" s="10" t="s">
        <v>81</v>
      </c>
      <c r="F512" s="10">
        <v>85364</v>
      </c>
      <c r="G512" s="10" t="s">
        <v>25</v>
      </c>
      <c r="H512" s="10" t="s">
        <v>26</v>
      </c>
      <c r="I512" s="10" t="s">
        <v>37</v>
      </c>
      <c r="J512" s="11">
        <v>44856</v>
      </c>
      <c r="K512" s="11">
        <v>6</v>
      </c>
      <c r="L512" s="11">
        <v>7</v>
      </c>
      <c r="M512" s="11">
        <v>-358848</v>
      </c>
    </row>
    <row r="513" spans="1:13" x14ac:dyDescent="0.3">
      <c r="A513" s="10" t="s">
        <v>28</v>
      </c>
      <c r="B513" s="10" t="s">
        <v>14</v>
      </c>
      <c r="C513" s="10" t="s">
        <v>15</v>
      </c>
      <c r="D513" s="10" t="s">
        <v>512</v>
      </c>
      <c r="E513" s="10" t="s">
        <v>49</v>
      </c>
      <c r="F513" s="10">
        <v>54401</v>
      </c>
      <c r="G513" s="10" t="s">
        <v>47</v>
      </c>
      <c r="H513" s="10" t="s">
        <v>26</v>
      </c>
      <c r="I513" s="10" t="s">
        <v>38</v>
      </c>
      <c r="J513" s="11">
        <v>24588</v>
      </c>
      <c r="K513" s="11">
        <v>6</v>
      </c>
      <c r="L513" s="11">
        <v>0</v>
      </c>
      <c r="M513" s="11">
        <v>688464</v>
      </c>
    </row>
    <row r="514" spans="1:13" x14ac:dyDescent="0.3">
      <c r="A514" s="10" t="s">
        <v>28</v>
      </c>
      <c r="B514" s="10" t="s">
        <v>14</v>
      </c>
      <c r="C514" s="10" t="s">
        <v>15</v>
      </c>
      <c r="D514" s="10" t="s">
        <v>513</v>
      </c>
      <c r="E514" s="10" t="s">
        <v>43</v>
      </c>
      <c r="F514" s="10">
        <v>99301</v>
      </c>
      <c r="G514" s="10" t="s">
        <v>25</v>
      </c>
      <c r="H514" s="10" t="s">
        <v>26</v>
      </c>
      <c r="I514" s="10" t="s">
        <v>34</v>
      </c>
      <c r="J514" s="11">
        <v>588</v>
      </c>
      <c r="K514" s="11">
        <v>2</v>
      </c>
      <c r="L514" s="11">
        <v>0</v>
      </c>
      <c r="M514" s="11">
        <v>2646</v>
      </c>
    </row>
    <row r="515" spans="1:13" x14ac:dyDescent="0.3">
      <c r="A515" s="10" t="s">
        <v>28</v>
      </c>
      <c r="B515" s="10" t="s">
        <v>22</v>
      </c>
      <c r="C515" s="10" t="s">
        <v>15</v>
      </c>
      <c r="D515" s="10" t="s">
        <v>514</v>
      </c>
      <c r="E515" s="10" t="s">
        <v>65</v>
      </c>
      <c r="F515" s="10">
        <v>60302</v>
      </c>
      <c r="G515" s="10" t="s">
        <v>47</v>
      </c>
      <c r="H515" s="10" t="s">
        <v>26</v>
      </c>
      <c r="I515" s="10" t="s">
        <v>34</v>
      </c>
      <c r="J515" s="11">
        <v>10192</v>
      </c>
      <c r="K515" s="11">
        <v>7</v>
      </c>
      <c r="L515" s="11">
        <v>2</v>
      </c>
      <c r="M515" s="11">
        <v>10192</v>
      </c>
    </row>
    <row r="516" spans="1:13" x14ac:dyDescent="0.3">
      <c r="A516" s="10" t="s">
        <v>62</v>
      </c>
      <c r="B516" s="10" t="s">
        <v>14</v>
      </c>
      <c r="C516" s="10" t="s">
        <v>15</v>
      </c>
      <c r="D516" s="10" t="s">
        <v>515</v>
      </c>
      <c r="E516" s="10" t="s">
        <v>30</v>
      </c>
      <c r="F516" s="10">
        <v>32503</v>
      </c>
      <c r="G516" s="10" t="s">
        <v>18</v>
      </c>
      <c r="H516" s="10" t="s">
        <v>26</v>
      </c>
      <c r="I516" s="10" t="s">
        <v>37</v>
      </c>
      <c r="J516" s="11">
        <v>2214</v>
      </c>
      <c r="K516" s="11">
        <v>3</v>
      </c>
      <c r="L516" s="11">
        <v>7</v>
      </c>
      <c r="M516" s="11">
        <v>-1476</v>
      </c>
    </row>
    <row r="517" spans="1:13" x14ac:dyDescent="0.3">
      <c r="A517" s="10" t="s">
        <v>13</v>
      </c>
      <c r="B517" s="10" t="s">
        <v>14</v>
      </c>
      <c r="C517" s="10" t="s">
        <v>15</v>
      </c>
      <c r="D517" s="10" t="s">
        <v>516</v>
      </c>
      <c r="E517" s="10" t="s">
        <v>46</v>
      </c>
      <c r="F517" s="10">
        <v>77573</v>
      </c>
      <c r="G517" s="10" t="s">
        <v>47</v>
      </c>
      <c r="H517" s="10" t="s">
        <v>26</v>
      </c>
      <c r="I517" s="10" t="s">
        <v>34</v>
      </c>
      <c r="J517" s="11">
        <v>67144</v>
      </c>
      <c r="K517" s="11">
        <v>7</v>
      </c>
      <c r="L517" s="11">
        <v>2</v>
      </c>
      <c r="M517" s="11">
        <v>58751</v>
      </c>
    </row>
    <row r="518" spans="1:13" x14ac:dyDescent="0.3">
      <c r="A518" s="10" t="s">
        <v>28</v>
      </c>
      <c r="B518" s="10" t="s">
        <v>22</v>
      </c>
      <c r="C518" s="10" t="s">
        <v>15</v>
      </c>
      <c r="D518" s="10" t="s">
        <v>517</v>
      </c>
      <c r="E518" s="10" t="s">
        <v>248</v>
      </c>
      <c r="F518" s="10">
        <v>20877</v>
      </c>
      <c r="G518" s="10" t="s">
        <v>57</v>
      </c>
      <c r="H518" s="10" t="s">
        <v>19</v>
      </c>
      <c r="I518" s="10" t="s">
        <v>20</v>
      </c>
      <c r="J518" s="11">
        <v>17394</v>
      </c>
      <c r="K518" s="11">
        <v>3</v>
      </c>
      <c r="L518" s="11">
        <v>0</v>
      </c>
      <c r="M518" s="11">
        <v>382668</v>
      </c>
    </row>
    <row r="519" spans="1:13" x14ac:dyDescent="0.3">
      <c r="A519" s="10" t="s">
        <v>28</v>
      </c>
      <c r="B519" s="10" t="s">
        <v>22</v>
      </c>
      <c r="C519" s="10" t="s">
        <v>15</v>
      </c>
      <c r="D519" s="10" t="s">
        <v>518</v>
      </c>
      <c r="E519" s="10" t="s">
        <v>51</v>
      </c>
      <c r="F519" s="10">
        <v>84043</v>
      </c>
      <c r="G519" s="10" t="s">
        <v>25</v>
      </c>
      <c r="H519" s="10" t="s">
        <v>35</v>
      </c>
      <c r="I519" s="10" t="s">
        <v>36</v>
      </c>
      <c r="J519" s="11">
        <v>16776</v>
      </c>
      <c r="K519" s="11">
        <v>3</v>
      </c>
      <c r="L519" s="11">
        <v>2</v>
      </c>
      <c r="M519" s="11">
        <v>16776</v>
      </c>
    </row>
    <row r="520" spans="1:13" x14ac:dyDescent="0.3">
      <c r="A520" s="10" t="s">
        <v>28</v>
      </c>
      <c r="B520" s="10" t="s">
        <v>44</v>
      </c>
      <c r="C520" s="10" t="s">
        <v>15</v>
      </c>
      <c r="D520" s="10" t="s">
        <v>519</v>
      </c>
      <c r="E520" s="10" t="s">
        <v>88</v>
      </c>
      <c r="F520" s="10">
        <v>35401</v>
      </c>
      <c r="G520" s="10" t="s">
        <v>18</v>
      </c>
      <c r="H520" s="10" t="s">
        <v>26</v>
      </c>
      <c r="I520" s="10" t="s">
        <v>37</v>
      </c>
      <c r="J520" s="11">
        <v>3374</v>
      </c>
      <c r="K520" s="11">
        <v>7</v>
      </c>
      <c r="L520" s="11">
        <v>0</v>
      </c>
      <c r="M520" s="11">
        <v>155204</v>
      </c>
    </row>
    <row r="521" spans="1:13" x14ac:dyDescent="0.3">
      <c r="A521" s="10" t="s">
        <v>62</v>
      </c>
      <c r="B521" s="10" t="s">
        <v>14</v>
      </c>
      <c r="C521" s="10" t="s">
        <v>15</v>
      </c>
      <c r="D521" s="10" t="s">
        <v>520</v>
      </c>
      <c r="E521" s="10" t="s">
        <v>24</v>
      </c>
      <c r="F521" s="10">
        <v>92553</v>
      </c>
      <c r="G521" s="10" t="s">
        <v>25</v>
      </c>
      <c r="H521" s="10" t="s">
        <v>26</v>
      </c>
      <c r="I521" s="10" t="s">
        <v>41</v>
      </c>
      <c r="J521" s="11">
        <v>264</v>
      </c>
      <c r="K521" s="11">
        <v>5</v>
      </c>
      <c r="L521" s="11">
        <v>0</v>
      </c>
      <c r="M521" s="11">
        <v>1188</v>
      </c>
    </row>
    <row r="522" spans="1:13" x14ac:dyDescent="0.3">
      <c r="A522" s="10" t="s">
        <v>13</v>
      </c>
      <c r="B522" s="10" t="s">
        <v>14</v>
      </c>
      <c r="C522" s="10" t="s">
        <v>15</v>
      </c>
      <c r="D522" s="10" t="s">
        <v>521</v>
      </c>
      <c r="E522" s="10" t="s">
        <v>17</v>
      </c>
      <c r="F522" s="10">
        <v>40324</v>
      </c>
      <c r="G522" s="10" t="s">
        <v>18</v>
      </c>
      <c r="H522" s="10" t="s">
        <v>35</v>
      </c>
      <c r="I522" s="10" t="s">
        <v>36</v>
      </c>
      <c r="J522" s="11">
        <v>69998</v>
      </c>
      <c r="K522" s="11">
        <v>2</v>
      </c>
      <c r="L522" s="11">
        <v>0</v>
      </c>
      <c r="M522" s="11">
        <v>1959944</v>
      </c>
    </row>
    <row r="523" spans="1:13" x14ac:dyDescent="0.3">
      <c r="A523" s="10" t="s">
        <v>62</v>
      </c>
      <c r="B523" s="10" t="s">
        <v>22</v>
      </c>
      <c r="C523" s="10" t="s">
        <v>15</v>
      </c>
      <c r="D523" s="10" t="s">
        <v>522</v>
      </c>
      <c r="E523" s="10" t="s">
        <v>98</v>
      </c>
      <c r="F523" s="10">
        <v>80538</v>
      </c>
      <c r="G523" s="10" t="s">
        <v>25</v>
      </c>
      <c r="H523" s="10" t="s">
        <v>26</v>
      </c>
      <c r="I523" s="10" t="s">
        <v>41</v>
      </c>
      <c r="J523" s="11">
        <v>7968</v>
      </c>
      <c r="K523" s="11">
        <v>2</v>
      </c>
      <c r="L523" s="11">
        <v>2</v>
      </c>
      <c r="M523" s="11">
        <v>28884</v>
      </c>
    </row>
    <row r="524" spans="1:13" x14ac:dyDescent="0.3">
      <c r="A524" s="10" t="s">
        <v>28</v>
      </c>
      <c r="B524" s="10" t="s">
        <v>44</v>
      </c>
      <c r="C524" s="10" t="s">
        <v>15</v>
      </c>
      <c r="D524" s="10" t="s">
        <v>523</v>
      </c>
      <c r="E524" s="10" t="s">
        <v>81</v>
      </c>
      <c r="F524" s="10">
        <v>85224</v>
      </c>
      <c r="G524" s="10" t="s">
        <v>25</v>
      </c>
      <c r="H524" s="10" t="s">
        <v>19</v>
      </c>
      <c r="I524" s="10" t="s">
        <v>33</v>
      </c>
      <c r="J524" s="11">
        <v>8544</v>
      </c>
      <c r="K524" s="11">
        <v>4</v>
      </c>
      <c r="L524" s="11">
        <v>2</v>
      </c>
      <c r="M524" s="11">
        <v>19224</v>
      </c>
    </row>
    <row r="525" spans="1:13" x14ac:dyDescent="0.3">
      <c r="A525" s="10" t="s">
        <v>62</v>
      </c>
      <c r="B525" s="10" t="s">
        <v>22</v>
      </c>
      <c r="C525" s="10" t="s">
        <v>15</v>
      </c>
      <c r="D525" s="10" t="s">
        <v>524</v>
      </c>
      <c r="E525" s="10" t="s">
        <v>203</v>
      </c>
      <c r="F525" s="10">
        <v>59601</v>
      </c>
      <c r="G525" s="10" t="s">
        <v>25</v>
      </c>
      <c r="H525" s="10" t="s">
        <v>26</v>
      </c>
      <c r="I525" s="10" t="s">
        <v>32</v>
      </c>
      <c r="J525" s="11">
        <v>399</v>
      </c>
      <c r="K525" s="11">
        <v>5</v>
      </c>
      <c r="L525" s="11">
        <v>0</v>
      </c>
      <c r="M525" s="11">
        <v>10374</v>
      </c>
    </row>
    <row r="526" spans="1:13" x14ac:dyDescent="0.3">
      <c r="A526" s="10" t="s">
        <v>62</v>
      </c>
      <c r="B526" s="10" t="s">
        <v>14</v>
      </c>
      <c r="C526" s="10" t="s">
        <v>15</v>
      </c>
      <c r="D526" s="10" t="s">
        <v>525</v>
      </c>
      <c r="E526" s="10" t="s">
        <v>112</v>
      </c>
      <c r="F526" s="10">
        <v>63122</v>
      </c>
      <c r="G526" s="10" t="s">
        <v>47</v>
      </c>
      <c r="H526" s="10" t="s">
        <v>26</v>
      </c>
      <c r="I526" s="10" t="s">
        <v>37</v>
      </c>
      <c r="J526" s="11">
        <v>284</v>
      </c>
      <c r="K526" s="11">
        <v>4</v>
      </c>
      <c r="L526" s="11">
        <v>0</v>
      </c>
      <c r="M526" s="11">
        <v>13064</v>
      </c>
    </row>
    <row r="527" spans="1:13" x14ac:dyDescent="0.3">
      <c r="A527" s="10" t="s">
        <v>28</v>
      </c>
      <c r="B527" s="10" t="s">
        <v>14</v>
      </c>
      <c r="C527" s="10" t="s">
        <v>15</v>
      </c>
      <c r="D527" s="10" t="s">
        <v>526</v>
      </c>
      <c r="E527" s="10" t="s">
        <v>46</v>
      </c>
      <c r="F527" s="10">
        <v>76706</v>
      </c>
      <c r="G527" s="10" t="s">
        <v>47</v>
      </c>
      <c r="H527" s="10" t="s">
        <v>26</v>
      </c>
      <c r="I527" s="10" t="s">
        <v>37</v>
      </c>
      <c r="J527" s="11">
        <v>2072</v>
      </c>
      <c r="K527" s="11">
        <v>2</v>
      </c>
      <c r="L527" s="11">
        <v>8</v>
      </c>
      <c r="M527" s="11">
        <v>-35224</v>
      </c>
    </row>
    <row r="528" spans="1:13" x14ac:dyDescent="0.3">
      <c r="A528" s="10" t="s">
        <v>28</v>
      </c>
      <c r="B528" s="10" t="s">
        <v>14</v>
      </c>
      <c r="C528" s="10" t="s">
        <v>15</v>
      </c>
      <c r="D528" s="10" t="s">
        <v>109</v>
      </c>
      <c r="E528" s="10" t="s">
        <v>70</v>
      </c>
      <c r="F528" s="10">
        <v>48066</v>
      </c>
      <c r="G528" s="10" t="s">
        <v>47</v>
      </c>
      <c r="H528" s="10" t="s">
        <v>26</v>
      </c>
      <c r="I528" s="10" t="s">
        <v>60</v>
      </c>
      <c r="J528" s="11">
        <v>1748</v>
      </c>
      <c r="K528" s="11">
        <v>2</v>
      </c>
      <c r="L528" s="11">
        <v>0</v>
      </c>
      <c r="M528" s="11">
        <v>82156</v>
      </c>
    </row>
    <row r="529" spans="1:13" x14ac:dyDescent="0.3">
      <c r="A529" s="10" t="s">
        <v>28</v>
      </c>
      <c r="B529" s="10" t="s">
        <v>14</v>
      </c>
      <c r="C529" s="10" t="s">
        <v>15</v>
      </c>
      <c r="D529" s="10" t="s">
        <v>527</v>
      </c>
      <c r="E529" s="10" t="s">
        <v>65</v>
      </c>
      <c r="F529" s="10">
        <v>60423</v>
      </c>
      <c r="G529" s="10" t="s">
        <v>47</v>
      </c>
      <c r="H529" s="10" t="s">
        <v>26</v>
      </c>
      <c r="I529" s="10" t="s">
        <v>38</v>
      </c>
      <c r="J529" s="11">
        <v>20768</v>
      </c>
      <c r="K529" s="11">
        <v>8</v>
      </c>
      <c r="L529" s="11">
        <v>8</v>
      </c>
      <c r="M529" s="11">
        <v>-529584</v>
      </c>
    </row>
    <row r="530" spans="1:13" x14ac:dyDescent="0.3">
      <c r="A530" s="10" t="s">
        <v>13</v>
      </c>
      <c r="B530" s="10" t="s">
        <v>22</v>
      </c>
      <c r="C530" s="10" t="s">
        <v>15</v>
      </c>
      <c r="D530" s="10" t="s">
        <v>528</v>
      </c>
      <c r="E530" s="10" t="s">
        <v>56</v>
      </c>
      <c r="F530" s="10">
        <v>18018</v>
      </c>
      <c r="G530" s="10" t="s">
        <v>57</v>
      </c>
      <c r="H530" s="10" t="s">
        <v>19</v>
      </c>
      <c r="I530" s="10" t="s">
        <v>21</v>
      </c>
      <c r="J530" s="11">
        <v>99372</v>
      </c>
      <c r="K530" s="11">
        <v>2</v>
      </c>
      <c r="L530" s="11">
        <v>3</v>
      </c>
      <c r="M530" s="11">
        <v>-7098</v>
      </c>
    </row>
    <row r="531" spans="1:13" x14ac:dyDescent="0.3">
      <c r="A531" s="10" t="s">
        <v>28</v>
      </c>
      <c r="B531" s="10" t="s">
        <v>22</v>
      </c>
      <c r="C531" s="10" t="s">
        <v>15</v>
      </c>
      <c r="D531" s="10" t="s">
        <v>109</v>
      </c>
      <c r="E531" s="10" t="s">
        <v>68</v>
      </c>
      <c r="F531" s="10">
        <v>55113</v>
      </c>
      <c r="G531" s="10" t="s">
        <v>47</v>
      </c>
      <c r="H531" s="10" t="s">
        <v>26</v>
      </c>
      <c r="I531" s="10" t="s">
        <v>27</v>
      </c>
      <c r="J531" s="11">
        <v>504</v>
      </c>
      <c r="K531" s="11">
        <v>8</v>
      </c>
      <c r="L531" s="11">
        <v>0</v>
      </c>
      <c r="M531" s="11">
        <v>23184</v>
      </c>
    </row>
    <row r="532" spans="1:13" x14ac:dyDescent="0.3">
      <c r="A532" s="10" t="s">
        <v>13</v>
      </c>
      <c r="B532" s="10" t="s">
        <v>14</v>
      </c>
      <c r="C532" s="10" t="s">
        <v>15</v>
      </c>
      <c r="D532" s="10" t="s">
        <v>529</v>
      </c>
      <c r="E532" s="10" t="s">
        <v>54</v>
      </c>
      <c r="F532" s="10">
        <v>68801</v>
      </c>
      <c r="G532" s="10" t="s">
        <v>47</v>
      </c>
      <c r="H532" s="10" t="s">
        <v>26</v>
      </c>
      <c r="I532" s="10" t="s">
        <v>41</v>
      </c>
      <c r="J532" s="11">
        <v>1596</v>
      </c>
      <c r="K532" s="11">
        <v>2</v>
      </c>
      <c r="L532" s="11">
        <v>0</v>
      </c>
      <c r="M532" s="11">
        <v>798</v>
      </c>
    </row>
    <row r="533" spans="1:13" x14ac:dyDescent="0.3">
      <c r="A533" s="10" t="s">
        <v>28</v>
      </c>
      <c r="B533" s="10" t="s">
        <v>22</v>
      </c>
      <c r="C533" s="10" t="s">
        <v>15</v>
      </c>
      <c r="D533" s="10" t="s">
        <v>530</v>
      </c>
      <c r="E533" s="10" t="s">
        <v>68</v>
      </c>
      <c r="F533" s="10">
        <v>55125</v>
      </c>
      <c r="G533" s="10" t="s">
        <v>47</v>
      </c>
      <c r="H533" s="10" t="s">
        <v>26</v>
      </c>
      <c r="I533" s="10" t="s">
        <v>37</v>
      </c>
      <c r="J533" s="11">
        <v>3234</v>
      </c>
      <c r="K533" s="11">
        <v>3</v>
      </c>
      <c r="L533" s="11">
        <v>0</v>
      </c>
      <c r="M533" s="11">
        <v>155232</v>
      </c>
    </row>
    <row r="534" spans="1:13" x14ac:dyDescent="0.3">
      <c r="A534" s="10" t="s">
        <v>28</v>
      </c>
      <c r="B534" s="10" t="s">
        <v>22</v>
      </c>
      <c r="C534" s="10" t="s">
        <v>15</v>
      </c>
      <c r="D534" s="10" t="s">
        <v>514</v>
      </c>
      <c r="E534" s="10" t="s">
        <v>70</v>
      </c>
      <c r="F534" s="10">
        <v>48237</v>
      </c>
      <c r="G534" s="10" t="s">
        <v>47</v>
      </c>
      <c r="H534" s="10" t="s">
        <v>19</v>
      </c>
      <c r="I534" s="10" t="s">
        <v>33</v>
      </c>
      <c r="J534" s="11">
        <v>27396</v>
      </c>
      <c r="K534" s="11">
        <v>2</v>
      </c>
      <c r="L534" s="11">
        <v>0</v>
      </c>
      <c r="M534" s="11">
        <v>712296</v>
      </c>
    </row>
    <row r="535" spans="1:13" x14ac:dyDescent="0.3">
      <c r="A535" s="10" t="s">
        <v>28</v>
      </c>
      <c r="B535" s="10" t="s">
        <v>14</v>
      </c>
      <c r="C535" s="10" t="s">
        <v>15</v>
      </c>
      <c r="D535" s="10" t="s">
        <v>531</v>
      </c>
      <c r="E535" s="10" t="s">
        <v>197</v>
      </c>
      <c r="F535" s="10">
        <v>72756</v>
      </c>
      <c r="G535" s="10" t="s">
        <v>18</v>
      </c>
      <c r="H535" s="10" t="s">
        <v>26</v>
      </c>
      <c r="I535" s="10" t="s">
        <v>37</v>
      </c>
      <c r="J535" s="11">
        <v>4041</v>
      </c>
      <c r="K535" s="11">
        <v>9</v>
      </c>
      <c r="L535" s="11">
        <v>0</v>
      </c>
      <c r="M535" s="11">
        <v>185886</v>
      </c>
    </row>
    <row r="536" spans="1:13" x14ac:dyDescent="0.3">
      <c r="A536" s="10" t="s">
        <v>28</v>
      </c>
      <c r="B536" s="10" t="s">
        <v>14</v>
      </c>
      <c r="C536" s="10" t="s">
        <v>15</v>
      </c>
      <c r="D536" s="10" t="s">
        <v>532</v>
      </c>
      <c r="E536" s="10" t="s">
        <v>121</v>
      </c>
      <c r="F536" s="10">
        <v>88101</v>
      </c>
      <c r="G536" s="10" t="s">
        <v>25</v>
      </c>
      <c r="H536" s="10" t="s">
        <v>26</v>
      </c>
      <c r="I536" s="10" t="s">
        <v>37</v>
      </c>
      <c r="J536" s="11">
        <v>1008</v>
      </c>
      <c r="K536" s="11">
        <v>7</v>
      </c>
      <c r="L536" s="11">
        <v>2</v>
      </c>
      <c r="M536" s="11">
        <v>3528</v>
      </c>
    </row>
    <row r="537" spans="1:13" x14ac:dyDescent="0.3">
      <c r="A537" s="10" t="s">
        <v>13</v>
      </c>
      <c r="B537" s="10" t="s">
        <v>14</v>
      </c>
      <c r="C537" s="10" t="s">
        <v>15</v>
      </c>
      <c r="D537" s="10" t="s">
        <v>533</v>
      </c>
      <c r="E537" s="10" t="s">
        <v>30</v>
      </c>
      <c r="F537" s="10">
        <v>33458</v>
      </c>
      <c r="G537" s="10" t="s">
        <v>18</v>
      </c>
      <c r="H537" s="10" t="s">
        <v>26</v>
      </c>
      <c r="I537" s="10" t="s">
        <v>34</v>
      </c>
      <c r="J537" s="11">
        <v>2064</v>
      </c>
      <c r="K537" s="11">
        <v>1</v>
      </c>
      <c r="L537" s="11">
        <v>2</v>
      </c>
      <c r="M537" s="11">
        <v>1548</v>
      </c>
    </row>
    <row r="538" spans="1:13" x14ac:dyDescent="0.3">
      <c r="A538" s="10" t="s">
        <v>28</v>
      </c>
      <c r="B538" s="10" t="s">
        <v>44</v>
      </c>
      <c r="C538" s="10" t="s">
        <v>15</v>
      </c>
      <c r="D538" s="10" t="s">
        <v>534</v>
      </c>
      <c r="E538" s="10" t="s">
        <v>24</v>
      </c>
      <c r="F538" s="10">
        <v>93101</v>
      </c>
      <c r="G538" s="10" t="s">
        <v>25</v>
      </c>
      <c r="H538" s="10" t="s">
        <v>26</v>
      </c>
      <c r="I538" s="10" t="s">
        <v>77</v>
      </c>
      <c r="J538" s="11">
        <v>181</v>
      </c>
      <c r="K538" s="11">
        <v>1</v>
      </c>
      <c r="L538" s="11">
        <v>0</v>
      </c>
      <c r="M538" s="11">
        <v>6516</v>
      </c>
    </row>
    <row r="539" spans="1:13" x14ac:dyDescent="0.3">
      <c r="A539" s="10" t="s">
        <v>28</v>
      </c>
      <c r="B539" s="10" t="s">
        <v>22</v>
      </c>
      <c r="C539" s="10" t="s">
        <v>15</v>
      </c>
      <c r="D539" s="10" t="s">
        <v>535</v>
      </c>
      <c r="E539" s="10" t="s">
        <v>46</v>
      </c>
      <c r="F539" s="10">
        <v>75104</v>
      </c>
      <c r="G539" s="10" t="s">
        <v>47</v>
      </c>
      <c r="H539" s="10" t="s">
        <v>26</v>
      </c>
      <c r="I539" s="10" t="s">
        <v>41</v>
      </c>
      <c r="J539" s="11">
        <v>115296</v>
      </c>
      <c r="K539" s="11">
        <v>3</v>
      </c>
      <c r="L539" s="11">
        <v>2</v>
      </c>
      <c r="M539" s="11">
        <v>403536</v>
      </c>
    </row>
    <row r="540" spans="1:13" x14ac:dyDescent="0.3">
      <c r="A540" s="10" t="s">
        <v>28</v>
      </c>
      <c r="B540" s="10" t="s">
        <v>14</v>
      </c>
      <c r="C540" s="10" t="s">
        <v>15</v>
      </c>
      <c r="D540" s="10" t="s">
        <v>536</v>
      </c>
      <c r="E540" s="10" t="s">
        <v>54</v>
      </c>
      <c r="F540" s="10">
        <v>68701</v>
      </c>
      <c r="G540" s="10" t="s">
        <v>47</v>
      </c>
      <c r="H540" s="10" t="s">
        <v>26</v>
      </c>
      <c r="I540" s="10" t="s">
        <v>37</v>
      </c>
      <c r="J540" s="11">
        <v>1743</v>
      </c>
      <c r="K540" s="11">
        <v>3</v>
      </c>
      <c r="L540" s="11">
        <v>0</v>
      </c>
      <c r="M540" s="11">
        <v>80178</v>
      </c>
    </row>
    <row r="541" spans="1:13" x14ac:dyDescent="0.3">
      <c r="A541" s="10" t="s">
        <v>62</v>
      </c>
      <c r="B541" s="10" t="s">
        <v>14</v>
      </c>
      <c r="C541" s="10" t="s">
        <v>15</v>
      </c>
      <c r="D541" s="10" t="s">
        <v>537</v>
      </c>
      <c r="E541" s="10" t="s">
        <v>51</v>
      </c>
      <c r="F541" s="10">
        <v>84020</v>
      </c>
      <c r="G541" s="10" t="s">
        <v>25</v>
      </c>
      <c r="H541" s="10" t="s">
        <v>19</v>
      </c>
      <c r="I541" s="10" t="s">
        <v>33</v>
      </c>
      <c r="J541" s="11">
        <v>2516</v>
      </c>
      <c r="K541" s="11">
        <v>2</v>
      </c>
      <c r="L541" s="11">
        <v>0</v>
      </c>
      <c r="M541" s="11">
        <v>105672</v>
      </c>
    </row>
    <row r="542" spans="1:13" x14ac:dyDescent="0.3">
      <c r="A542" s="10" t="s">
        <v>62</v>
      </c>
      <c r="B542" s="10" t="s">
        <v>44</v>
      </c>
      <c r="C542" s="10" t="s">
        <v>15</v>
      </c>
      <c r="D542" s="10" t="s">
        <v>538</v>
      </c>
      <c r="E542" s="10" t="s">
        <v>70</v>
      </c>
      <c r="F542" s="10">
        <v>48104</v>
      </c>
      <c r="G542" s="10" t="s">
        <v>47</v>
      </c>
      <c r="H542" s="10" t="s">
        <v>26</v>
      </c>
      <c r="I542" s="10" t="s">
        <v>37</v>
      </c>
      <c r="J542" s="11">
        <v>1528</v>
      </c>
      <c r="K542" s="11">
        <v>5</v>
      </c>
      <c r="L542" s="11">
        <v>0</v>
      </c>
      <c r="M542" s="11">
        <v>764</v>
      </c>
    </row>
    <row r="543" spans="1:13" x14ac:dyDescent="0.3">
      <c r="A543" s="10" t="s">
        <v>28</v>
      </c>
      <c r="B543" s="10" t="s">
        <v>44</v>
      </c>
      <c r="C543" s="10" t="s">
        <v>15</v>
      </c>
      <c r="D543" s="10" t="s">
        <v>539</v>
      </c>
      <c r="E543" s="10" t="s">
        <v>24</v>
      </c>
      <c r="F543" s="10">
        <v>91941</v>
      </c>
      <c r="G543" s="10" t="s">
        <v>25</v>
      </c>
      <c r="H543" s="10" t="s">
        <v>26</v>
      </c>
      <c r="I543" s="10" t="s">
        <v>37</v>
      </c>
      <c r="J543" s="11">
        <v>8256</v>
      </c>
      <c r="K543" s="11">
        <v>5</v>
      </c>
      <c r="L543" s="11">
        <v>2</v>
      </c>
      <c r="M543" s="11">
        <v>28896</v>
      </c>
    </row>
    <row r="544" spans="1:13" x14ac:dyDescent="0.3">
      <c r="A544" s="10" t="s">
        <v>13</v>
      </c>
      <c r="B544" s="10" t="s">
        <v>14</v>
      </c>
      <c r="C544" s="10" t="s">
        <v>15</v>
      </c>
      <c r="D544" s="10" t="s">
        <v>540</v>
      </c>
      <c r="E544" s="10" t="s">
        <v>437</v>
      </c>
      <c r="F544" s="10">
        <v>83201</v>
      </c>
      <c r="G544" s="10" t="s">
        <v>25</v>
      </c>
      <c r="H544" s="10" t="s">
        <v>19</v>
      </c>
      <c r="I544" s="10" t="s">
        <v>33</v>
      </c>
      <c r="J544" s="11">
        <v>35536</v>
      </c>
      <c r="K544" s="11">
        <v>4</v>
      </c>
      <c r="L544" s="11">
        <v>0</v>
      </c>
      <c r="M544" s="11">
        <v>923936</v>
      </c>
    </row>
    <row r="545" spans="1:13" x14ac:dyDescent="0.3">
      <c r="A545" s="10" t="s">
        <v>28</v>
      </c>
      <c r="B545" s="10" t="s">
        <v>44</v>
      </c>
      <c r="C545" s="10" t="s">
        <v>15</v>
      </c>
      <c r="D545" s="10" t="s">
        <v>541</v>
      </c>
      <c r="E545" s="10" t="s">
        <v>70</v>
      </c>
      <c r="F545" s="10">
        <v>49423</v>
      </c>
      <c r="G545" s="10" t="s">
        <v>47</v>
      </c>
      <c r="H545" s="10" t="s">
        <v>26</v>
      </c>
      <c r="I545" s="10" t="s">
        <v>77</v>
      </c>
      <c r="J545" s="11">
        <v>2044</v>
      </c>
      <c r="K545" s="11">
        <v>7</v>
      </c>
      <c r="L545" s="11">
        <v>0</v>
      </c>
      <c r="M545" s="11">
        <v>9198</v>
      </c>
    </row>
    <row r="546" spans="1:13" x14ac:dyDescent="0.3">
      <c r="A546" s="10" t="s">
        <v>62</v>
      </c>
      <c r="B546" s="10" t="s">
        <v>22</v>
      </c>
      <c r="C546" s="10" t="s">
        <v>15</v>
      </c>
      <c r="D546" s="10" t="s">
        <v>542</v>
      </c>
      <c r="E546" s="10" t="s">
        <v>127</v>
      </c>
      <c r="F546" s="10">
        <v>6460</v>
      </c>
      <c r="G546" s="10" t="s">
        <v>57</v>
      </c>
      <c r="H546" s="10" t="s">
        <v>19</v>
      </c>
      <c r="I546" s="10" t="s">
        <v>20</v>
      </c>
      <c r="J546" s="11">
        <v>63882</v>
      </c>
      <c r="K546" s="11">
        <v>9</v>
      </c>
      <c r="L546" s="11">
        <v>0</v>
      </c>
      <c r="M546" s="11">
        <v>1852578</v>
      </c>
    </row>
    <row r="547" spans="1:13" x14ac:dyDescent="0.3">
      <c r="A547" s="10" t="s">
        <v>28</v>
      </c>
      <c r="B547" s="10" t="s">
        <v>14</v>
      </c>
      <c r="C547" s="10" t="s">
        <v>15</v>
      </c>
      <c r="D547" s="10" t="s">
        <v>543</v>
      </c>
      <c r="E547" s="10" t="s">
        <v>65</v>
      </c>
      <c r="F547" s="10">
        <v>60089</v>
      </c>
      <c r="G547" s="10" t="s">
        <v>47</v>
      </c>
      <c r="H547" s="10" t="s">
        <v>19</v>
      </c>
      <c r="I547" s="10" t="s">
        <v>31</v>
      </c>
      <c r="J547" s="11">
        <v>355455</v>
      </c>
      <c r="K547" s="11">
        <v>3</v>
      </c>
      <c r="L547" s="11">
        <v>5</v>
      </c>
      <c r="M547" s="11">
        <v>-1848366</v>
      </c>
    </row>
    <row r="548" spans="1:13" x14ac:dyDescent="0.3">
      <c r="A548" s="10" t="s">
        <v>62</v>
      </c>
      <c r="B548" s="10" t="s">
        <v>14</v>
      </c>
      <c r="C548" s="10" t="s">
        <v>15</v>
      </c>
      <c r="D548" s="10" t="s">
        <v>544</v>
      </c>
      <c r="E548" s="10" t="s">
        <v>24</v>
      </c>
      <c r="F548" s="10">
        <v>92630</v>
      </c>
      <c r="G548" s="10" t="s">
        <v>25</v>
      </c>
      <c r="H548" s="10" t="s">
        <v>26</v>
      </c>
      <c r="I548" s="10" t="s">
        <v>38</v>
      </c>
      <c r="J548" s="11">
        <v>54294</v>
      </c>
      <c r="K548" s="11">
        <v>3</v>
      </c>
      <c r="L548" s="11">
        <v>0</v>
      </c>
      <c r="M548" s="11">
        <v>1520232</v>
      </c>
    </row>
    <row r="549" spans="1:13" x14ac:dyDescent="0.3">
      <c r="A549" s="10" t="s">
        <v>28</v>
      </c>
      <c r="B549" s="10" t="s">
        <v>14</v>
      </c>
      <c r="C549" s="10" t="s">
        <v>15</v>
      </c>
      <c r="D549" s="10" t="s">
        <v>545</v>
      </c>
      <c r="E549" s="10" t="s">
        <v>24</v>
      </c>
      <c r="F549" s="10">
        <v>96003</v>
      </c>
      <c r="G549" s="10" t="s">
        <v>25</v>
      </c>
      <c r="H549" s="10" t="s">
        <v>35</v>
      </c>
      <c r="I549" s="10" t="s">
        <v>36</v>
      </c>
      <c r="J549" s="11">
        <v>333576</v>
      </c>
      <c r="K549" s="11">
        <v>3</v>
      </c>
      <c r="L549" s="11">
        <v>2</v>
      </c>
      <c r="M549" s="11">
        <v>250182</v>
      </c>
    </row>
    <row r="550" spans="1:13" x14ac:dyDescent="0.3">
      <c r="A550" s="10" t="s">
        <v>13</v>
      </c>
      <c r="B550" s="10" t="s">
        <v>14</v>
      </c>
      <c r="C550" s="10" t="s">
        <v>15</v>
      </c>
      <c r="D550" s="10" t="s">
        <v>546</v>
      </c>
      <c r="E550" s="10" t="s">
        <v>24</v>
      </c>
      <c r="F550" s="10">
        <v>95928</v>
      </c>
      <c r="G550" s="10" t="s">
        <v>25</v>
      </c>
      <c r="H550" s="10" t="s">
        <v>26</v>
      </c>
      <c r="I550" s="10" t="s">
        <v>34</v>
      </c>
      <c r="J550" s="11">
        <v>221</v>
      </c>
      <c r="K550" s="11">
        <v>1</v>
      </c>
      <c r="L550" s="11">
        <v>0</v>
      </c>
      <c r="M550" s="11">
        <v>5967</v>
      </c>
    </row>
    <row r="551" spans="1:13" x14ac:dyDescent="0.3">
      <c r="A551" s="10" t="s">
        <v>168</v>
      </c>
      <c r="B551" s="10" t="s">
        <v>14</v>
      </c>
      <c r="C551" s="10" t="s">
        <v>15</v>
      </c>
      <c r="D551" s="10" t="s">
        <v>547</v>
      </c>
      <c r="E551" s="10" t="s">
        <v>76</v>
      </c>
      <c r="F551" s="10">
        <v>13501</v>
      </c>
      <c r="G551" s="10" t="s">
        <v>57</v>
      </c>
      <c r="H551" s="10" t="s">
        <v>35</v>
      </c>
      <c r="I551" s="10" t="s">
        <v>36</v>
      </c>
      <c r="J551" s="11">
        <v>27996</v>
      </c>
      <c r="K551" s="11">
        <v>4</v>
      </c>
      <c r="L551" s="11">
        <v>0</v>
      </c>
      <c r="M551" s="11">
        <v>783888</v>
      </c>
    </row>
    <row r="552" spans="1:13" x14ac:dyDescent="0.3">
      <c r="A552" s="10" t="s">
        <v>28</v>
      </c>
      <c r="B552" s="10" t="s">
        <v>14</v>
      </c>
      <c r="C552" s="10" t="s">
        <v>15</v>
      </c>
      <c r="D552" s="10" t="s">
        <v>548</v>
      </c>
      <c r="E552" s="10" t="s">
        <v>197</v>
      </c>
      <c r="F552" s="10">
        <v>72032</v>
      </c>
      <c r="G552" s="10" t="s">
        <v>18</v>
      </c>
      <c r="H552" s="10" t="s">
        <v>19</v>
      </c>
      <c r="I552" s="10" t="s">
        <v>31</v>
      </c>
      <c r="J552" s="11">
        <v>30196</v>
      </c>
      <c r="K552" s="11">
        <v>2</v>
      </c>
      <c r="L552" s="11">
        <v>0</v>
      </c>
      <c r="M552" s="11">
        <v>45294</v>
      </c>
    </row>
    <row r="553" spans="1:13" x14ac:dyDescent="0.3">
      <c r="A553" s="10" t="s">
        <v>28</v>
      </c>
      <c r="B553" s="10" t="s">
        <v>44</v>
      </c>
      <c r="C553" s="10" t="s">
        <v>15</v>
      </c>
      <c r="D553" s="10" t="s">
        <v>549</v>
      </c>
      <c r="E553" s="10" t="s">
        <v>550</v>
      </c>
      <c r="F553" s="10">
        <v>82001</v>
      </c>
      <c r="G553" s="10" t="s">
        <v>25</v>
      </c>
      <c r="H553" s="10" t="s">
        <v>19</v>
      </c>
      <c r="I553" s="10" t="s">
        <v>21</v>
      </c>
      <c r="J553" s="11">
        <v>1603136</v>
      </c>
      <c r="K553" s="11">
        <v>4</v>
      </c>
      <c r="L553" s="11">
        <v>2</v>
      </c>
      <c r="M553" s="11">
        <v>100196</v>
      </c>
    </row>
    <row r="554" spans="1:13" x14ac:dyDescent="0.3">
      <c r="A554" s="10" t="s">
        <v>28</v>
      </c>
      <c r="B554" s="10" t="s">
        <v>14</v>
      </c>
      <c r="C554" s="10" t="s">
        <v>15</v>
      </c>
      <c r="D554" s="10" t="s">
        <v>551</v>
      </c>
      <c r="E554" s="10" t="s">
        <v>17</v>
      </c>
      <c r="F554" s="10">
        <v>42301</v>
      </c>
      <c r="G554" s="10" t="s">
        <v>18</v>
      </c>
      <c r="H554" s="10" t="s">
        <v>26</v>
      </c>
      <c r="I554" s="10" t="s">
        <v>41</v>
      </c>
      <c r="J554" s="11">
        <v>4568</v>
      </c>
      <c r="K554" s="11">
        <v>2</v>
      </c>
      <c r="L554" s="11">
        <v>0</v>
      </c>
      <c r="M554" s="11">
        <v>210128</v>
      </c>
    </row>
    <row r="555" spans="1:13" x14ac:dyDescent="0.3">
      <c r="A555" s="10" t="s">
        <v>28</v>
      </c>
      <c r="B555" s="10" t="s">
        <v>22</v>
      </c>
      <c r="C555" s="10" t="s">
        <v>15</v>
      </c>
      <c r="D555" s="10" t="s">
        <v>552</v>
      </c>
      <c r="E555" s="10" t="s">
        <v>437</v>
      </c>
      <c r="F555" s="10">
        <v>83605</v>
      </c>
      <c r="G555" s="10" t="s">
        <v>25</v>
      </c>
      <c r="H555" s="10" t="s">
        <v>19</v>
      </c>
      <c r="I555" s="10" t="s">
        <v>21</v>
      </c>
      <c r="J555" s="11">
        <v>338352</v>
      </c>
      <c r="K555" s="11">
        <v>3</v>
      </c>
      <c r="L555" s="11">
        <v>2</v>
      </c>
      <c r="M555" s="11">
        <v>42294</v>
      </c>
    </row>
    <row r="556" spans="1:13" x14ac:dyDescent="0.3">
      <c r="A556" s="10" t="s">
        <v>168</v>
      </c>
      <c r="B556" s="10" t="s">
        <v>14</v>
      </c>
      <c r="C556" s="10" t="s">
        <v>15</v>
      </c>
      <c r="D556" s="10" t="s">
        <v>553</v>
      </c>
      <c r="E556" s="10" t="s">
        <v>125</v>
      </c>
      <c r="F556" s="10">
        <v>70065</v>
      </c>
      <c r="G556" s="10" t="s">
        <v>18</v>
      </c>
      <c r="H556" s="10" t="s">
        <v>26</v>
      </c>
      <c r="I556" s="10" t="s">
        <v>38</v>
      </c>
      <c r="J556" s="11">
        <v>1734</v>
      </c>
      <c r="K556" s="11">
        <v>2</v>
      </c>
      <c r="L556" s="11">
        <v>0</v>
      </c>
      <c r="M556" s="11">
        <v>46818</v>
      </c>
    </row>
    <row r="557" spans="1:13" x14ac:dyDescent="0.3">
      <c r="A557" s="10" t="s">
        <v>28</v>
      </c>
      <c r="B557" s="10" t="s">
        <v>22</v>
      </c>
      <c r="C557" s="10" t="s">
        <v>15</v>
      </c>
      <c r="D557" s="10" t="s">
        <v>554</v>
      </c>
      <c r="E557" s="10" t="s">
        <v>247</v>
      </c>
      <c r="F557" s="10">
        <v>3060</v>
      </c>
      <c r="G557" s="10" t="s">
        <v>57</v>
      </c>
      <c r="H557" s="10" t="s">
        <v>19</v>
      </c>
      <c r="I557" s="10" t="s">
        <v>33</v>
      </c>
      <c r="J557" s="11">
        <v>2112</v>
      </c>
      <c r="K557" s="11">
        <v>4</v>
      </c>
      <c r="L557" s="11">
        <v>0</v>
      </c>
      <c r="M557" s="11">
        <v>65472</v>
      </c>
    </row>
    <row r="558" spans="1:13" x14ac:dyDescent="0.3">
      <c r="A558" s="10" t="s">
        <v>28</v>
      </c>
      <c r="B558" s="10" t="s">
        <v>14</v>
      </c>
      <c r="C558" s="10" t="s">
        <v>15</v>
      </c>
      <c r="D558" s="10" t="s">
        <v>555</v>
      </c>
      <c r="E558" s="10" t="s">
        <v>86</v>
      </c>
      <c r="F558" s="10">
        <v>38134</v>
      </c>
      <c r="G558" s="10" t="s">
        <v>18</v>
      </c>
      <c r="H558" s="10" t="s">
        <v>26</v>
      </c>
      <c r="I558" s="10" t="s">
        <v>110</v>
      </c>
      <c r="J558" s="11">
        <v>8896</v>
      </c>
      <c r="K558" s="11">
        <v>8</v>
      </c>
      <c r="L558" s="11">
        <v>2</v>
      </c>
      <c r="M558" s="11">
        <v>10008</v>
      </c>
    </row>
    <row r="559" spans="1:13" x14ac:dyDescent="0.3">
      <c r="A559" s="10" t="s">
        <v>28</v>
      </c>
      <c r="B559" s="10" t="s">
        <v>22</v>
      </c>
      <c r="C559" s="10" t="s">
        <v>15</v>
      </c>
      <c r="D559" s="10" t="s">
        <v>556</v>
      </c>
      <c r="E559" s="10" t="s">
        <v>24</v>
      </c>
      <c r="F559" s="10">
        <v>94061</v>
      </c>
      <c r="G559" s="10" t="s">
        <v>25</v>
      </c>
      <c r="H559" s="10" t="s">
        <v>26</v>
      </c>
      <c r="I559" s="10" t="s">
        <v>37</v>
      </c>
      <c r="J559" s="11">
        <v>41904</v>
      </c>
      <c r="K559" s="11">
        <v>6</v>
      </c>
      <c r="L559" s="11">
        <v>2</v>
      </c>
      <c r="M559" s="11">
        <v>141426</v>
      </c>
    </row>
    <row r="560" spans="1:13" x14ac:dyDescent="0.3">
      <c r="A560" s="10" t="s">
        <v>28</v>
      </c>
      <c r="B560" s="10" t="s">
        <v>14</v>
      </c>
      <c r="C560" s="10" t="s">
        <v>15</v>
      </c>
      <c r="D560" s="10" t="s">
        <v>557</v>
      </c>
      <c r="E560" s="10" t="s">
        <v>86</v>
      </c>
      <c r="F560" s="10">
        <v>37087</v>
      </c>
      <c r="G560" s="10" t="s">
        <v>18</v>
      </c>
      <c r="H560" s="10" t="s">
        <v>26</v>
      </c>
      <c r="I560" s="10" t="s">
        <v>41</v>
      </c>
      <c r="J560" s="11">
        <v>16396</v>
      </c>
      <c r="K560" s="11">
        <v>5</v>
      </c>
      <c r="L560" s="11">
        <v>2</v>
      </c>
      <c r="M560" s="11">
        <v>594355</v>
      </c>
    </row>
    <row r="561" spans="1:13" x14ac:dyDescent="0.3">
      <c r="A561" s="10" t="s">
        <v>62</v>
      </c>
      <c r="B561" s="10" t="s">
        <v>14</v>
      </c>
      <c r="C561" s="10" t="s">
        <v>15</v>
      </c>
      <c r="D561" s="10" t="s">
        <v>558</v>
      </c>
      <c r="E561" s="10" t="s">
        <v>24</v>
      </c>
      <c r="F561" s="10">
        <v>93454</v>
      </c>
      <c r="G561" s="10" t="s">
        <v>25</v>
      </c>
      <c r="H561" s="10" t="s">
        <v>26</v>
      </c>
      <c r="I561" s="10" t="s">
        <v>32</v>
      </c>
      <c r="J561" s="11">
        <v>11544</v>
      </c>
      <c r="K561" s="11">
        <v>3</v>
      </c>
      <c r="L561" s="11">
        <v>0</v>
      </c>
      <c r="M561" s="11">
        <v>300144</v>
      </c>
    </row>
    <row r="562" spans="1:13" x14ac:dyDescent="0.3">
      <c r="A562" s="10" t="s">
        <v>28</v>
      </c>
      <c r="B562" s="10" t="s">
        <v>14</v>
      </c>
      <c r="C562" s="10" t="s">
        <v>15</v>
      </c>
      <c r="D562" s="10" t="s">
        <v>559</v>
      </c>
      <c r="E562" s="10" t="s">
        <v>65</v>
      </c>
      <c r="F562" s="10">
        <v>60016</v>
      </c>
      <c r="G562" s="10" t="s">
        <v>47</v>
      </c>
      <c r="H562" s="10" t="s">
        <v>35</v>
      </c>
      <c r="I562" s="10" t="s">
        <v>36</v>
      </c>
      <c r="J562" s="11">
        <v>38384</v>
      </c>
      <c r="K562" s="11">
        <v>4</v>
      </c>
      <c r="L562" s="11">
        <v>2</v>
      </c>
      <c r="M562" s="11">
        <v>4798</v>
      </c>
    </row>
    <row r="563" spans="1:13" x14ac:dyDescent="0.3">
      <c r="A563" s="10" t="s">
        <v>13</v>
      </c>
      <c r="B563" s="10" t="s">
        <v>14</v>
      </c>
      <c r="C563" s="10" t="s">
        <v>15</v>
      </c>
      <c r="D563" s="10" t="s">
        <v>560</v>
      </c>
      <c r="E563" s="10" t="s">
        <v>43</v>
      </c>
      <c r="F563" s="10">
        <v>98632</v>
      </c>
      <c r="G563" s="10" t="s">
        <v>25</v>
      </c>
      <c r="H563" s="10" t="s">
        <v>26</v>
      </c>
      <c r="I563" s="10" t="s">
        <v>77</v>
      </c>
      <c r="J563" s="11">
        <v>1824</v>
      </c>
      <c r="K563" s="11">
        <v>3</v>
      </c>
      <c r="L563" s="11">
        <v>0</v>
      </c>
      <c r="M563" s="11">
        <v>912</v>
      </c>
    </row>
    <row r="564" spans="1:13" x14ac:dyDescent="0.3">
      <c r="A564" s="10" t="s">
        <v>28</v>
      </c>
      <c r="B564" s="10" t="s">
        <v>14</v>
      </c>
      <c r="C564" s="10" t="s">
        <v>15</v>
      </c>
      <c r="D564" s="10" t="s">
        <v>561</v>
      </c>
      <c r="E564" s="10" t="s">
        <v>86</v>
      </c>
      <c r="F564" s="10">
        <v>37075</v>
      </c>
      <c r="G564" s="10" t="s">
        <v>18</v>
      </c>
      <c r="H564" s="10" t="s">
        <v>19</v>
      </c>
      <c r="I564" s="10" t="s">
        <v>33</v>
      </c>
      <c r="J564" s="11">
        <v>72704</v>
      </c>
      <c r="K564" s="11">
        <v>4</v>
      </c>
      <c r="L564" s="11">
        <v>2</v>
      </c>
      <c r="M564" s="11">
        <v>190848</v>
      </c>
    </row>
    <row r="565" spans="1:13" x14ac:dyDescent="0.3">
      <c r="A565" s="10" t="s">
        <v>28</v>
      </c>
      <c r="B565" s="10" t="s">
        <v>14</v>
      </c>
      <c r="C565" s="10" t="s">
        <v>15</v>
      </c>
      <c r="D565" s="10" t="s">
        <v>562</v>
      </c>
      <c r="E565" s="10" t="s">
        <v>102</v>
      </c>
      <c r="F565" s="10">
        <v>50701</v>
      </c>
      <c r="G565" s="10" t="s">
        <v>47</v>
      </c>
      <c r="H565" s="10" t="s">
        <v>26</v>
      </c>
      <c r="I565" s="10" t="s">
        <v>34</v>
      </c>
      <c r="J565" s="11">
        <v>3032</v>
      </c>
      <c r="K565" s="11">
        <v>4</v>
      </c>
      <c r="L565" s="11">
        <v>0</v>
      </c>
      <c r="M565" s="11">
        <v>118248</v>
      </c>
    </row>
    <row r="566" spans="1:13" x14ac:dyDescent="0.3">
      <c r="A566" s="10" t="s">
        <v>13</v>
      </c>
      <c r="B566" s="10" t="s">
        <v>44</v>
      </c>
      <c r="C566" s="10" t="s">
        <v>15</v>
      </c>
      <c r="D566" s="10" t="s">
        <v>563</v>
      </c>
      <c r="E566" s="10" t="s">
        <v>166</v>
      </c>
      <c r="F566" s="10">
        <v>2138</v>
      </c>
      <c r="G566" s="10" t="s">
        <v>57</v>
      </c>
      <c r="H566" s="10" t="s">
        <v>35</v>
      </c>
      <c r="I566" s="10" t="s">
        <v>36</v>
      </c>
      <c r="J566" s="11">
        <v>31198</v>
      </c>
      <c r="K566" s="11">
        <v>2</v>
      </c>
      <c r="L566" s="11">
        <v>0</v>
      </c>
      <c r="M566" s="11">
        <v>93594</v>
      </c>
    </row>
    <row r="567" spans="1:13" x14ac:dyDescent="0.3">
      <c r="A567" s="10" t="s">
        <v>62</v>
      </c>
      <c r="B567" s="10" t="s">
        <v>22</v>
      </c>
      <c r="C567" s="10" t="s">
        <v>15</v>
      </c>
      <c r="D567" s="10" t="s">
        <v>564</v>
      </c>
      <c r="E567" s="10" t="s">
        <v>65</v>
      </c>
      <c r="F567" s="10">
        <v>60067</v>
      </c>
      <c r="G567" s="10" t="s">
        <v>47</v>
      </c>
      <c r="H567" s="10" t="s">
        <v>35</v>
      </c>
      <c r="I567" s="10" t="s">
        <v>59</v>
      </c>
      <c r="J567" s="11">
        <v>116312</v>
      </c>
      <c r="K567" s="11">
        <v>7</v>
      </c>
      <c r="L567" s="11">
        <v>2</v>
      </c>
      <c r="M567" s="11">
        <v>232624</v>
      </c>
    </row>
    <row r="568" spans="1:13" x14ac:dyDescent="0.3">
      <c r="A568" s="10" t="s">
        <v>28</v>
      </c>
      <c r="B568" s="10" t="s">
        <v>22</v>
      </c>
      <c r="C568" s="10" t="s">
        <v>15</v>
      </c>
      <c r="D568" s="10" t="s">
        <v>565</v>
      </c>
      <c r="E568" s="10" t="s">
        <v>166</v>
      </c>
      <c r="F568" s="10">
        <v>1915</v>
      </c>
      <c r="G568" s="10" t="s">
        <v>57</v>
      </c>
      <c r="H568" s="10" t="s">
        <v>26</v>
      </c>
      <c r="I568" s="10" t="s">
        <v>38</v>
      </c>
      <c r="J568" s="11">
        <v>173718</v>
      </c>
      <c r="K568" s="11">
        <v>6</v>
      </c>
      <c r="L568" s="11">
        <v>0</v>
      </c>
      <c r="M568" s="11">
        <v>5037822</v>
      </c>
    </row>
    <row r="569" spans="1:13" x14ac:dyDescent="0.3">
      <c r="A569" s="10" t="s">
        <v>13</v>
      </c>
      <c r="B569" s="10" t="s">
        <v>22</v>
      </c>
      <c r="C569" s="10" t="s">
        <v>15</v>
      </c>
      <c r="D569" s="10" t="s">
        <v>566</v>
      </c>
      <c r="E569" s="10" t="s">
        <v>95</v>
      </c>
      <c r="F569" s="10">
        <v>97405</v>
      </c>
      <c r="G569" s="10" t="s">
        <v>25</v>
      </c>
      <c r="H569" s="10" t="s">
        <v>26</v>
      </c>
      <c r="I569" s="10" t="s">
        <v>110</v>
      </c>
      <c r="J569" s="11">
        <v>17584</v>
      </c>
      <c r="K569" s="11">
        <v>7</v>
      </c>
      <c r="L569" s="11">
        <v>2</v>
      </c>
      <c r="M569" s="11">
        <v>-41762</v>
      </c>
    </row>
    <row r="570" spans="1:13" x14ac:dyDescent="0.3">
      <c r="A570" s="10" t="s">
        <v>28</v>
      </c>
      <c r="B570" s="10" t="s">
        <v>14</v>
      </c>
      <c r="C570" s="10" t="s">
        <v>15</v>
      </c>
      <c r="D570" s="10" t="s">
        <v>567</v>
      </c>
      <c r="E570" s="10" t="s">
        <v>24</v>
      </c>
      <c r="F570" s="10">
        <v>93030</v>
      </c>
      <c r="G570" s="10" t="s">
        <v>25</v>
      </c>
      <c r="H570" s="10" t="s">
        <v>19</v>
      </c>
      <c r="I570" s="10" t="s">
        <v>33</v>
      </c>
      <c r="J570" s="11">
        <v>12795</v>
      </c>
      <c r="K570" s="11">
        <v>3</v>
      </c>
      <c r="L570" s="11">
        <v>0</v>
      </c>
      <c r="M570" s="11">
        <v>217515</v>
      </c>
    </row>
    <row r="571" spans="1:13" x14ac:dyDescent="0.3">
      <c r="A571" s="10" t="s">
        <v>28</v>
      </c>
      <c r="B571" s="10" t="s">
        <v>14</v>
      </c>
      <c r="C571" s="10" t="s">
        <v>15</v>
      </c>
      <c r="D571" s="10" t="s">
        <v>568</v>
      </c>
      <c r="E571" s="10" t="s">
        <v>43</v>
      </c>
      <c r="F571" s="10">
        <v>98059</v>
      </c>
      <c r="G571" s="10" t="s">
        <v>25</v>
      </c>
      <c r="H571" s="10" t="s">
        <v>26</v>
      </c>
      <c r="I571" s="10" t="s">
        <v>37</v>
      </c>
      <c r="J571" s="11">
        <v>1508</v>
      </c>
      <c r="K571" s="11">
        <v>5</v>
      </c>
      <c r="L571" s="11">
        <v>2</v>
      </c>
      <c r="M571" s="11">
        <v>5655</v>
      </c>
    </row>
    <row r="572" spans="1:13" x14ac:dyDescent="0.3">
      <c r="A572" s="10" t="s">
        <v>13</v>
      </c>
      <c r="B572" s="10" t="s">
        <v>14</v>
      </c>
      <c r="C572" s="10" t="s">
        <v>15</v>
      </c>
      <c r="D572" s="10" t="s">
        <v>569</v>
      </c>
      <c r="E572" s="10" t="s">
        <v>65</v>
      </c>
      <c r="F572" s="10">
        <v>60025</v>
      </c>
      <c r="G572" s="10" t="s">
        <v>47</v>
      </c>
      <c r="H572" s="10" t="s">
        <v>35</v>
      </c>
      <c r="I572" s="10" t="s">
        <v>36</v>
      </c>
      <c r="J572" s="11">
        <v>158376</v>
      </c>
      <c r="K572" s="11">
        <v>3</v>
      </c>
      <c r="L572" s="11">
        <v>2</v>
      </c>
      <c r="M572" s="11">
        <v>138579</v>
      </c>
    </row>
    <row r="573" spans="1:13" x14ac:dyDescent="0.3">
      <c r="A573" s="10" t="s">
        <v>62</v>
      </c>
      <c r="B573" s="10" t="s">
        <v>14</v>
      </c>
      <c r="C573" s="10" t="s">
        <v>15</v>
      </c>
      <c r="D573" s="10" t="s">
        <v>570</v>
      </c>
      <c r="E573" s="10" t="s">
        <v>30</v>
      </c>
      <c r="F573" s="10">
        <v>33445</v>
      </c>
      <c r="G573" s="10" t="s">
        <v>18</v>
      </c>
      <c r="H573" s="10" t="s">
        <v>26</v>
      </c>
      <c r="I573" s="10" t="s">
        <v>27</v>
      </c>
      <c r="J573" s="11">
        <v>9912</v>
      </c>
      <c r="K573" s="11">
        <v>3</v>
      </c>
      <c r="L573" s="11">
        <v>2</v>
      </c>
      <c r="M573" s="11">
        <v>32214</v>
      </c>
    </row>
    <row r="574" spans="1:13" x14ac:dyDescent="0.3">
      <c r="A574" s="10" t="s">
        <v>62</v>
      </c>
      <c r="B574" s="10" t="s">
        <v>14</v>
      </c>
      <c r="C574" s="10" t="s">
        <v>15</v>
      </c>
      <c r="D574" s="10" t="s">
        <v>571</v>
      </c>
      <c r="E574" s="10" t="s">
        <v>98</v>
      </c>
      <c r="F574" s="10">
        <v>80022</v>
      </c>
      <c r="G574" s="10" t="s">
        <v>25</v>
      </c>
      <c r="H574" s="10" t="s">
        <v>26</v>
      </c>
      <c r="I574" s="10" t="s">
        <v>32</v>
      </c>
      <c r="J574" s="11">
        <v>146352</v>
      </c>
      <c r="K574" s="11">
        <v>3</v>
      </c>
      <c r="L574" s="11">
        <v>2</v>
      </c>
      <c r="M574" s="11">
        <v>-329292</v>
      </c>
    </row>
    <row r="575" spans="1:13" x14ac:dyDescent="0.3">
      <c r="A575" s="10" t="s">
        <v>28</v>
      </c>
      <c r="B575" s="10" t="s">
        <v>14</v>
      </c>
      <c r="C575" s="10" t="s">
        <v>15</v>
      </c>
      <c r="D575" s="10" t="s">
        <v>572</v>
      </c>
      <c r="E575" s="10" t="s">
        <v>46</v>
      </c>
      <c r="F575" s="10">
        <v>77590</v>
      </c>
      <c r="G575" s="10" t="s">
        <v>47</v>
      </c>
      <c r="H575" s="10" t="s">
        <v>19</v>
      </c>
      <c r="I575" s="10" t="s">
        <v>31</v>
      </c>
      <c r="J575" s="11">
        <v>102438</v>
      </c>
      <c r="K575" s="11">
        <v>1</v>
      </c>
      <c r="L575" s="11">
        <v>3</v>
      </c>
      <c r="M575" s="11">
        <v>-131706</v>
      </c>
    </row>
    <row r="576" spans="1:13" x14ac:dyDescent="0.3">
      <c r="A576" s="10" t="s">
        <v>28</v>
      </c>
      <c r="B576" s="10" t="s">
        <v>44</v>
      </c>
      <c r="C576" s="10" t="s">
        <v>15</v>
      </c>
      <c r="D576" s="10" t="s">
        <v>573</v>
      </c>
      <c r="E576" s="10" t="s">
        <v>40</v>
      </c>
      <c r="F576" s="10">
        <v>27893</v>
      </c>
      <c r="G576" s="10" t="s">
        <v>18</v>
      </c>
      <c r="H576" s="10" t="s">
        <v>26</v>
      </c>
      <c r="I576" s="10" t="s">
        <v>37</v>
      </c>
      <c r="J576" s="11">
        <v>738</v>
      </c>
      <c r="K576" s="11">
        <v>5</v>
      </c>
      <c r="L576" s="11">
        <v>7</v>
      </c>
      <c r="M576" s="11">
        <v>-5412</v>
      </c>
    </row>
    <row r="577" spans="1:13" x14ac:dyDescent="0.3">
      <c r="A577" s="10" t="s">
        <v>28</v>
      </c>
      <c r="B577" s="10" t="s">
        <v>14</v>
      </c>
      <c r="C577" s="10" t="s">
        <v>15</v>
      </c>
      <c r="D577" s="10" t="s">
        <v>574</v>
      </c>
      <c r="E577" s="10" t="s">
        <v>121</v>
      </c>
      <c r="F577" s="10">
        <v>87124</v>
      </c>
      <c r="G577" s="10" t="s">
        <v>25</v>
      </c>
      <c r="H577" s="10" t="s">
        <v>19</v>
      </c>
      <c r="I577" s="10" t="s">
        <v>21</v>
      </c>
      <c r="J577" s="11">
        <v>88384</v>
      </c>
      <c r="K577" s="11">
        <v>4</v>
      </c>
      <c r="L577" s="11">
        <v>2</v>
      </c>
      <c r="M577" s="11">
        <v>99432</v>
      </c>
    </row>
    <row r="578" spans="1:13" x14ac:dyDescent="0.3">
      <c r="A578" s="10" t="s">
        <v>62</v>
      </c>
      <c r="B578" s="10" t="s">
        <v>14</v>
      </c>
      <c r="C578" s="10" t="s">
        <v>15</v>
      </c>
      <c r="D578" s="10" t="s">
        <v>575</v>
      </c>
      <c r="E578" s="10" t="s">
        <v>40</v>
      </c>
      <c r="F578" s="10">
        <v>27534</v>
      </c>
      <c r="G578" s="10" t="s">
        <v>18</v>
      </c>
      <c r="H578" s="10" t="s">
        <v>26</v>
      </c>
      <c r="I578" s="10" t="s">
        <v>38</v>
      </c>
      <c r="J578" s="11">
        <v>34944</v>
      </c>
      <c r="K578" s="11">
        <v>3</v>
      </c>
      <c r="L578" s="11">
        <v>2</v>
      </c>
      <c r="M578" s="11">
        <v>30576</v>
      </c>
    </row>
    <row r="579" spans="1:13" x14ac:dyDescent="0.3">
      <c r="A579" s="10" t="s">
        <v>28</v>
      </c>
      <c r="B579" s="10" t="s">
        <v>22</v>
      </c>
      <c r="C579" s="10" t="s">
        <v>15</v>
      </c>
      <c r="D579" s="10" t="s">
        <v>316</v>
      </c>
      <c r="E579" s="10" t="s">
        <v>43</v>
      </c>
      <c r="F579" s="10">
        <v>98208</v>
      </c>
      <c r="G579" s="10" t="s">
        <v>25</v>
      </c>
      <c r="H579" s="10" t="s">
        <v>26</v>
      </c>
      <c r="I579" s="10" t="s">
        <v>37</v>
      </c>
      <c r="J579" s="11">
        <v>3856</v>
      </c>
      <c r="K579" s="11">
        <v>1</v>
      </c>
      <c r="L579" s="11">
        <v>2</v>
      </c>
      <c r="M579" s="11">
        <v>13978</v>
      </c>
    </row>
    <row r="580" spans="1:13" x14ac:dyDescent="0.3">
      <c r="A580" s="10" t="s">
        <v>28</v>
      </c>
      <c r="B580" s="10" t="s">
        <v>22</v>
      </c>
      <c r="C580" s="10" t="s">
        <v>15</v>
      </c>
      <c r="D580" s="10" t="s">
        <v>576</v>
      </c>
      <c r="E580" s="10" t="s">
        <v>24</v>
      </c>
      <c r="F580" s="10">
        <v>90640</v>
      </c>
      <c r="G580" s="10" t="s">
        <v>25</v>
      </c>
      <c r="H580" s="10" t="s">
        <v>35</v>
      </c>
      <c r="I580" s="10" t="s">
        <v>59</v>
      </c>
      <c r="J580" s="11">
        <v>2788</v>
      </c>
      <c r="K580" s="11">
        <v>2</v>
      </c>
      <c r="L580" s="11">
        <v>0</v>
      </c>
      <c r="M580" s="11">
        <v>39032</v>
      </c>
    </row>
    <row r="581" spans="1:13" x14ac:dyDescent="0.3">
      <c r="A581" s="10" t="s">
        <v>28</v>
      </c>
      <c r="B581" s="10" t="s">
        <v>44</v>
      </c>
      <c r="C581" s="10" t="s">
        <v>15</v>
      </c>
      <c r="D581" s="10" t="s">
        <v>577</v>
      </c>
      <c r="E581" s="10" t="s">
        <v>24</v>
      </c>
      <c r="F581" s="10">
        <v>92020</v>
      </c>
      <c r="G581" s="10" t="s">
        <v>25</v>
      </c>
      <c r="H581" s="10" t="s">
        <v>19</v>
      </c>
      <c r="I581" s="10" t="s">
        <v>21</v>
      </c>
      <c r="J581" s="11">
        <v>47848</v>
      </c>
      <c r="K581" s="11">
        <v>2</v>
      </c>
      <c r="L581" s="11">
        <v>2</v>
      </c>
      <c r="M581" s="11">
        <v>47848</v>
      </c>
    </row>
    <row r="582" spans="1:13" x14ac:dyDescent="0.3">
      <c r="A582" s="10" t="s">
        <v>13</v>
      </c>
      <c r="B582" s="10" t="s">
        <v>14</v>
      </c>
      <c r="C582" s="10" t="s">
        <v>15</v>
      </c>
      <c r="D582" s="10" t="s">
        <v>578</v>
      </c>
      <c r="E582" s="10" t="s">
        <v>46</v>
      </c>
      <c r="F582" s="10">
        <v>77705</v>
      </c>
      <c r="G582" s="10" t="s">
        <v>47</v>
      </c>
      <c r="H582" s="10" t="s">
        <v>26</v>
      </c>
      <c r="I582" s="10" t="s">
        <v>37</v>
      </c>
      <c r="J582" s="11">
        <v>1078</v>
      </c>
      <c r="K582" s="11">
        <v>5</v>
      </c>
      <c r="L582" s="11">
        <v>8</v>
      </c>
      <c r="M582" s="11">
        <v>-17248</v>
      </c>
    </row>
    <row r="583" spans="1:13" x14ac:dyDescent="0.3">
      <c r="A583" s="10" t="s">
        <v>28</v>
      </c>
      <c r="B583" s="10" t="s">
        <v>14</v>
      </c>
      <c r="C583" s="10" t="s">
        <v>15</v>
      </c>
      <c r="D583" s="10" t="s">
        <v>579</v>
      </c>
      <c r="E583" s="10" t="s">
        <v>30</v>
      </c>
      <c r="F583" s="10">
        <v>33407</v>
      </c>
      <c r="G583" s="10" t="s">
        <v>18</v>
      </c>
      <c r="H583" s="10" t="s">
        <v>35</v>
      </c>
      <c r="I583" s="10" t="s">
        <v>36</v>
      </c>
      <c r="J583" s="11">
        <v>55984</v>
      </c>
      <c r="K583" s="11">
        <v>2</v>
      </c>
      <c r="L583" s="11">
        <v>2</v>
      </c>
      <c r="M583" s="11">
        <v>41988</v>
      </c>
    </row>
    <row r="584" spans="1:13" x14ac:dyDescent="0.3">
      <c r="A584" s="10" t="s">
        <v>62</v>
      </c>
      <c r="B584" s="10" t="s">
        <v>14</v>
      </c>
      <c r="C584" s="10" t="s">
        <v>15</v>
      </c>
      <c r="D584" s="10" t="s">
        <v>580</v>
      </c>
      <c r="E584" s="10" t="s">
        <v>46</v>
      </c>
      <c r="F584" s="10">
        <v>79605</v>
      </c>
      <c r="G584" s="10" t="s">
        <v>47</v>
      </c>
      <c r="H584" s="10" t="s">
        <v>26</v>
      </c>
      <c r="I584" s="10" t="s">
        <v>38</v>
      </c>
      <c r="J584" s="11">
        <v>1392</v>
      </c>
      <c r="K584" s="11">
        <v>2</v>
      </c>
      <c r="L584" s="11">
        <v>8</v>
      </c>
      <c r="M584" s="11">
        <v>-37584</v>
      </c>
    </row>
    <row r="585" spans="1:13" x14ac:dyDescent="0.3">
      <c r="A585" s="10" t="s">
        <v>28</v>
      </c>
      <c r="B585" s="10" t="s">
        <v>44</v>
      </c>
      <c r="C585" s="10" t="s">
        <v>15</v>
      </c>
      <c r="D585" s="10" t="s">
        <v>581</v>
      </c>
      <c r="E585" s="10" t="s">
        <v>65</v>
      </c>
      <c r="F585" s="10">
        <v>61761</v>
      </c>
      <c r="G585" s="10" t="s">
        <v>47</v>
      </c>
      <c r="H585" s="10" t="s">
        <v>19</v>
      </c>
      <c r="I585" s="10" t="s">
        <v>21</v>
      </c>
      <c r="J585" s="11">
        <v>366744</v>
      </c>
      <c r="K585" s="11">
        <v>4</v>
      </c>
      <c r="L585" s="11">
        <v>3</v>
      </c>
      <c r="M585" s="11">
        <v>-1100232</v>
      </c>
    </row>
    <row r="586" spans="1:13" x14ac:dyDescent="0.3">
      <c r="A586" s="10" t="s">
        <v>168</v>
      </c>
      <c r="B586" s="10" t="s">
        <v>14</v>
      </c>
      <c r="C586" s="10" t="s">
        <v>15</v>
      </c>
      <c r="D586" s="10" t="s">
        <v>582</v>
      </c>
      <c r="E586" s="10" t="s">
        <v>112</v>
      </c>
      <c r="F586" s="10">
        <v>63301</v>
      </c>
      <c r="G586" s="10" t="s">
        <v>47</v>
      </c>
      <c r="H586" s="10" t="s">
        <v>35</v>
      </c>
      <c r="I586" s="10" t="s">
        <v>59</v>
      </c>
      <c r="J586" s="11">
        <v>11352</v>
      </c>
      <c r="K586" s="11">
        <v>4</v>
      </c>
      <c r="L586" s="11">
        <v>0</v>
      </c>
      <c r="M586" s="11">
        <v>465432</v>
      </c>
    </row>
    <row r="587" spans="1:13" x14ac:dyDescent="0.3">
      <c r="A587" s="10" t="s">
        <v>28</v>
      </c>
      <c r="B587" s="10" t="s">
        <v>44</v>
      </c>
      <c r="C587" s="10" t="s">
        <v>15</v>
      </c>
      <c r="D587" s="10" t="s">
        <v>582</v>
      </c>
      <c r="E587" s="10" t="s">
        <v>65</v>
      </c>
      <c r="F587" s="10">
        <v>60174</v>
      </c>
      <c r="G587" s="10" t="s">
        <v>47</v>
      </c>
      <c r="H587" s="10" t="s">
        <v>19</v>
      </c>
      <c r="I587" s="10" t="s">
        <v>33</v>
      </c>
      <c r="J587" s="11">
        <v>8736</v>
      </c>
      <c r="K587" s="11">
        <v>3</v>
      </c>
      <c r="L587" s="11">
        <v>6</v>
      </c>
      <c r="M587" s="11">
        <v>-48048</v>
      </c>
    </row>
    <row r="588" spans="1:13" x14ac:dyDescent="0.3">
      <c r="A588" s="10" t="s">
        <v>28</v>
      </c>
      <c r="B588" s="10" t="s">
        <v>14</v>
      </c>
      <c r="C588" s="10" t="s">
        <v>15</v>
      </c>
      <c r="D588" s="10" t="s">
        <v>583</v>
      </c>
      <c r="E588" s="10" t="s">
        <v>24</v>
      </c>
      <c r="F588" s="10">
        <v>93010</v>
      </c>
      <c r="G588" s="10" t="s">
        <v>25</v>
      </c>
      <c r="H588" s="10" t="s">
        <v>26</v>
      </c>
      <c r="I588" s="10" t="s">
        <v>27</v>
      </c>
      <c r="J588" s="11">
        <v>1473</v>
      </c>
      <c r="K588" s="11">
        <v>3</v>
      </c>
      <c r="L588" s="11">
        <v>0</v>
      </c>
      <c r="M588" s="11">
        <v>72177</v>
      </c>
    </row>
    <row r="589" spans="1:13" x14ac:dyDescent="0.3">
      <c r="A589" s="10" t="s">
        <v>28</v>
      </c>
      <c r="B589" s="10" t="s">
        <v>22</v>
      </c>
      <c r="C589" s="10" t="s">
        <v>15</v>
      </c>
      <c r="D589" s="10" t="s">
        <v>584</v>
      </c>
      <c r="E589" s="10" t="s">
        <v>95</v>
      </c>
      <c r="F589" s="10">
        <v>97123</v>
      </c>
      <c r="G589" s="10" t="s">
        <v>25</v>
      </c>
      <c r="H589" s="10" t="s">
        <v>26</v>
      </c>
      <c r="I589" s="10" t="s">
        <v>41</v>
      </c>
      <c r="J589" s="11">
        <v>19608</v>
      </c>
      <c r="K589" s="11">
        <v>3</v>
      </c>
      <c r="L589" s="11">
        <v>2</v>
      </c>
      <c r="M589" s="11">
        <v>66177</v>
      </c>
    </row>
    <row r="590" spans="1:13" x14ac:dyDescent="0.3">
      <c r="A590" s="10" t="s">
        <v>28</v>
      </c>
      <c r="B590" s="10" t="s">
        <v>44</v>
      </c>
      <c r="C590" s="10" t="s">
        <v>15</v>
      </c>
      <c r="D590" s="10" t="s">
        <v>585</v>
      </c>
      <c r="E590" s="10" t="s">
        <v>24</v>
      </c>
      <c r="F590" s="10">
        <v>91505</v>
      </c>
      <c r="G590" s="10" t="s">
        <v>25</v>
      </c>
      <c r="H590" s="10" t="s">
        <v>19</v>
      </c>
      <c r="I590" s="10" t="s">
        <v>33</v>
      </c>
      <c r="J590" s="11">
        <v>111</v>
      </c>
      <c r="K590" s="11">
        <v>2</v>
      </c>
      <c r="L590" s="11">
        <v>0</v>
      </c>
      <c r="M590" s="11">
        <v>1443</v>
      </c>
    </row>
    <row r="591" spans="1:13" x14ac:dyDescent="0.3">
      <c r="A591" s="10" t="s">
        <v>28</v>
      </c>
      <c r="B591" s="10" t="s">
        <v>14</v>
      </c>
      <c r="C591" s="10" t="s">
        <v>15</v>
      </c>
      <c r="D591" s="10" t="s">
        <v>586</v>
      </c>
      <c r="E591" s="10" t="s">
        <v>24</v>
      </c>
      <c r="F591" s="10">
        <v>95351</v>
      </c>
      <c r="G591" s="10" t="s">
        <v>25</v>
      </c>
      <c r="H591" s="10" t="s">
        <v>35</v>
      </c>
      <c r="I591" s="10" t="s">
        <v>59</v>
      </c>
      <c r="J591" s="11">
        <v>11179</v>
      </c>
      <c r="K591" s="11">
        <v>7</v>
      </c>
      <c r="L591" s="11">
        <v>0</v>
      </c>
      <c r="M591" s="11">
        <v>435981</v>
      </c>
    </row>
    <row r="592" spans="1:13" x14ac:dyDescent="0.3">
      <c r="A592" s="10" t="s">
        <v>28</v>
      </c>
      <c r="B592" s="10" t="s">
        <v>22</v>
      </c>
      <c r="C592" s="10" t="s">
        <v>15</v>
      </c>
      <c r="D592" s="10" t="s">
        <v>587</v>
      </c>
      <c r="E592" s="10" t="s">
        <v>336</v>
      </c>
      <c r="F592" s="10">
        <v>67846</v>
      </c>
      <c r="G592" s="10" t="s">
        <v>47</v>
      </c>
      <c r="H592" s="10" t="s">
        <v>35</v>
      </c>
      <c r="I592" s="10" t="s">
        <v>36</v>
      </c>
      <c r="J592" s="11">
        <v>25798</v>
      </c>
      <c r="K592" s="11">
        <v>2</v>
      </c>
      <c r="L592" s="11">
        <v>0</v>
      </c>
      <c r="M592" s="11">
        <v>748142</v>
      </c>
    </row>
    <row r="593" spans="1:13" x14ac:dyDescent="0.3">
      <c r="A593" s="10" t="s">
        <v>13</v>
      </c>
      <c r="B593" s="10" t="s">
        <v>22</v>
      </c>
      <c r="C593" s="10" t="s">
        <v>15</v>
      </c>
      <c r="D593" s="10" t="s">
        <v>588</v>
      </c>
      <c r="E593" s="10" t="s">
        <v>132</v>
      </c>
      <c r="F593" s="10">
        <v>8401</v>
      </c>
      <c r="G593" s="10" t="s">
        <v>57</v>
      </c>
      <c r="H593" s="10" t="s">
        <v>26</v>
      </c>
      <c r="I593" s="10" t="s">
        <v>60</v>
      </c>
      <c r="J593" s="11">
        <v>2336</v>
      </c>
      <c r="K593" s="11">
        <v>2</v>
      </c>
      <c r="L593" s="11">
        <v>0</v>
      </c>
      <c r="M593" s="11">
        <v>1168</v>
      </c>
    </row>
    <row r="594" spans="1:13" x14ac:dyDescent="0.3">
      <c r="A594" s="10" t="s">
        <v>62</v>
      </c>
      <c r="B594" s="10" t="s">
        <v>14</v>
      </c>
      <c r="C594" s="10" t="s">
        <v>15</v>
      </c>
      <c r="D594" s="10" t="s">
        <v>589</v>
      </c>
      <c r="E594" s="10" t="s">
        <v>98</v>
      </c>
      <c r="F594" s="10">
        <v>80501</v>
      </c>
      <c r="G594" s="10" t="s">
        <v>25</v>
      </c>
      <c r="H594" s="10" t="s">
        <v>19</v>
      </c>
      <c r="I594" s="10" t="s">
        <v>33</v>
      </c>
      <c r="J594" s="11">
        <v>266352</v>
      </c>
      <c r="K594" s="11">
        <v>3</v>
      </c>
      <c r="L594" s="11">
        <v>2</v>
      </c>
      <c r="M594" s="11">
        <v>-133176</v>
      </c>
    </row>
    <row r="595" spans="1:13" x14ac:dyDescent="0.3">
      <c r="A595" s="10" t="s">
        <v>28</v>
      </c>
      <c r="B595" s="10" t="s">
        <v>14</v>
      </c>
      <c r="C595" s="10" t="s">
        <v>15</v>
      </c>
      <c r="D595" s="10" t="s">
        <v>590</v>
      </c>
      <c r="E595" s="10" t="s">
        <v>24</v>
      </c>
      <c r="F595" s="10">
        <v>95616</v>
      </c>
      <c r="G595" s="10" t="s">
        <v>25</v>
      </c>
      <c r="H595" s="10" t="s">
        <v>26</v>
      </c>
      <c r="I595" s="10" t="s">
        <v>41</v>
      </c>
      <c r="J595" s="11">
        <v>324</v>
      </c>
      <c r="K595" s="11">
        <v>5</v>
      </c>
      <c r="L595" s="11">
        <v>0</v>
      </c>
      <c r="M595" s="11">
        <v>15552</v>
      </c>
    </row>
    <row r="596" spans="1:13" x14ac:dyDescent="0.3">
      <c r="A596" s="10" t="s">
        <v>28</v>
      </c>
      <c r="B596" s="10" t="s">
        <v>44</v>
      </c>
      <c r="C596" s="10" t="s">
        <v>15</v>
      </c>
      <c r="D596" s="10" t="s">
        <v>409</v>
      </c>
      <c r="E596" s="10" t="s">
        <v>591</v>
      </c>
      <c r="F596" s="10">
        <v>26003</v>
      </c>
      <c r="G596" s="10" t="s">
        <v>57</v>
      </c>
      <c r="H596" s="10" t="s">
        <v>26</v>
      </c>
      <c r="I596" s="10" t="s">
        <v>37</v>
      </c>
      <c r="J596" s="11">
        <v>824</v>
      </c>
      <c r="K596" s="11">
        <v>5</v>
      </c>
      <c r="L596" s="11">
        <v>0</v>
      </c>
      <c r="M596" s="11">
        <v>40376</v>
      </c>
    </row>
    <row r="597" spans="1:13" x14ac:dyDescent="0.3">
      <c r="A597" s="10" t="s">
        <v>28</v>
      </c>
      <c r="B597" s="10" t="s">
        <v>14</v>
      </c>
      <c r="C597" s="10" t="s">
        <v>15</v>
      </c>
      <c r="D597" s="10" t="s">
        <v>592</v>
      </c>
      <c r="E597" s="10" t="s">
        <v>24</v>
      </c>
      <c r="F597" s="10">
        <v>95037</v>
      </c>
      <c r="G597" s="10" t="s">
        <v>25</v>
      </c>
      <c r="H597" s="10" t="s">
        <v>19</v>
      </c>
      <c r="I597" s="10" t="s">
        <v>31</v>
      </c>
      <c r="J597" s="11">
        <v>268704</v>
      </c>
      <c r="K597" s="11">
        <v>3</v>
      </c>
      <c r="L597" s="11">
        <v>2</v>
      </c>
      <c r="M597" s="11">
        <v>67176</v>
      </c>
    </row>
    <row r="598" spans="1:13" x14ac:dyDescent="0.3">
      <c r="A598" s="10" t="s">
        <v>62</v>
      </c>
      <c r="B598" s="10" t="s">
        <v>14</v>
      </c>
      <c r="C598" s="10" t="s">
        <v>15</v>
      </c>
      <c r="D598" s="10" t="s">
        <v>593</v>
      </c>
      <c r="E598" s="10" t="s">
        <v>132</v>
      </c>
      <c r="F598" s="10">
        <v>7011</v>
      </c>
      <c r="G598" s="10" t="s">
        <v>57</v>
      </c>
      <c r="H598" s="10" t="s">
        <v>26</v>
      </c>
      <c r="I598" s="10" t="s">
        <v>38</v>
      </c>
      <c r="J598" s="11">
        <v>8192</v>
      </c>
      <c r="K598" s="11">
        <v>4</v>
      </c>
      <c r="L598" s="11">
        <v>0</v>
      </c>
      <c r="M598" s="11">
        <v>221184</v>
      </c>
    </row>
    <row r="599" spans="1:13" x14ac:dyDescent="0.3">
      <c r="A599" s="10" t="s">
        <v>28</v>
      </c>
      <c r="B599" s="10" t="s">
        <v>44</v>
      </c>
      <c r="C599" s="10" t="s">
        <v>15</v>
      </c>
      <c r="D599" s="10" t="s">
        <v>594</v>
      </c>
      <c r="E599" s="10" t="s">
        <v>49</v>
      </c>
      <c r="F599" s="10">
        <v>53081</v>
      </c>
      <c r="G599" s="10" t="s">
        <v>47</v>
      </c>
      <c r="H599" s="10" t="s">
        <v>26</v>
      </c>
      <c r="I599" s="10" t="s">
        <v>27</v>
      </c>
      <c r="J599" s="11">
        <v>252</v>
      </c>
      <c r="K599" s="11">
        <v>4</v>
      </c>
      <c r="L599" s="11">
        <v>0</v>
      </c>
      <c r="M599" s="11">
        <v>11592</v>
      </c>
    </row>
    <row r="600" spans="1:13" x14ac:dyDescent="0.3">
      <c r="A600" s="10" t="s">
        <v>28</v>
      </c>
      <c r="B600" s="10" t="s">
        <v>22</v>
      </c>
      <c r="C600" s="10" t="s">
        <v>15</v>
      </c>
      <c r="D600" s="10" t="s">
        <v>595</v>
      </c>
      <c r="E600" s="10" t="s">
        <v>167</v>
      </c>
      <c r="F600" s="10">
        <v>30344</v>
      </c>
      <c r="G600" s="10" t="s">
        <v>18</v>
      </c>
      <c r="H600" s="10" t="s">
        <v>19</v>
      </c>
      <c r="I600" s="10" t="s">
        <v>33</v>
      </c>
      <c r="J600" s="11">
        <v>2742</v>
      </c>
      <c r="K600" s="11">
        <v>3</v>
      </c>
      <c r="L600" s="11">
        <v>0</v>
      </c>
      <c r="M600" s="11">
        <v>93228</v>
      </c>
    </row>
    <row r="601" spans="1:13" x14ac:dyDescent="0.3">
      <c r="A601" s="10" t="s">
        <v>62</v>
      </c>
      <c r="B601" s="10" t="s">
        <v>22</v>
      </c>
      <c r="C601" s="10" t="s">
        <v>15</v>
      </c>
      <c r="D601" s="10" t="s">
        <v>596</v>
      </c>
      <c r="E601" s="10" t="s">
        <v>387</v>
      </c>
      <c r="F601" s="10">
        <v>57701</v>
      </c>
      <c r="G601" s="10" t="s">
        <v>47</v>
      </c>
      <c r="H601" s="10" t="s">
        <v>26</v>
      </c>
      <c r="I601" s="10" t="s">
        <v>37</v>
      </c>
      <c r="J601" s="11">
        <v>1068</v>
      </c>
      <c r="K601" s="11">
        <v>2</v>
      </c>
      <c r="L601" s="11">
        <v>0</v>
      </c>
      <c r="M601" s="11">
        <v>50196</v>
      </c>
    </row>
    <row r="602" spans="1:13" x14ac:dyDescent="0.3">
      <c r="A602" s="10" t="s">
        <v>62</v>
      </c>
      <c r="B602" s="10" t="s">
        <v>14</v>
      </c>
      <c r="C602" s="10" t="s">
        <v>15</v>
      </c>
      <c r="D602" s="10" t="s">
        <v>597</v>
      </c>
      <c r="E602" s="10" t="s">
        <v>166</v>
      </c>
      <c r="F602" s="10">
        <v>1810</v>
      </c>
      <c r="G602" s="10" t="s">
        <v>57</v>
      </c>
      <c r="H602" s="10" t="s">
        <v>26</v>
      </c>
      <c r="I602" s="10" t="s">
        <v>32</v>
      </c>
      <c r="J602" s="11">
        <v>1121</v>
      </c>
      <c r="K602" s="11">
        <v>1</v>
      </c>
      <c r="L602" s="11">
        <v>0</v>
      </c>
      <c r="M602" s="11">
        <v>3363</v>
      </c>
    </row>
    <row r="603" spans="1:13" x14ac:dyDescent="0.3">
      <c r="A603" s="10" t="s">
        <v>28</v>
      </c>
      <c r="B603" s="10" t="s">
        <v>14</v>
      </c>
      <c r="C603" s="10" t="s">
        <v>15</v>
      </c>
      <c r="D603" s="10" t="s">
        <v>598</v>
      </c>
      <c r="E603" s="10" t="s">
        <v>30</v>
      </c>
      <c r="F603" s="10">
        <v>34741</v>
      </c>
      <c r="G603" s="10" t="s">
        <v>18</v>
      </c>
      <c r="H603" s="10" t="s">
        <v>35</v>
      </c>
      <c r="I603" s="10" t="s">
        <v>36</v>
      </c>
      <c r="J603" s="11">
        <v>751984</v>
      </c>
      <c r="K603" s="11">
        <v>2</v>
      </c>
      <c r="L603" s="11">
        <v>2</v>
      </c>
      <c r="M603" s="11">
        <v>845982</v>
      </c>
    </row>
    <row r="604" spans="1:13" x14ac:dyDescent="0.3">
      <c r="A604" s="10" t="s">
        <v>62</v>
      </c>
      <c r="B604" s="10" t="s">
        <v>44</v>
      </c>
      <c r="C604" s="10" t="s">
        <v>15</v>
      </c>
      <c r="D604" s="10" t="s">
        <v>599</v>
      </c>
      <c r="E604" s="10" t="s">
        <v>127</v>
      </c>
      <c r="F604" s="10">
        <v>6484</v>
      </c>
      <c r="G604" s="10" t="s">
        <v>57</v>
      </c>
      <c r="H604" s="10" t="s">
        <v>35</v>
      </c>
      <c r="I604" s="10" t="s">
        <v>59</v>
      </c>
      <c r="J604" s="11">
        <v>5997</v>
      </c>
      <c r="K604" s="11">
        <v>3</v>
      </c>
      <c r="L604" s="11">
        <v>0</v>
      </c>
      <c r="M604" s="11">
        <v>149925</v>
      </c>
    </row>
    <row r="605" spans="1:13" x14ac:dyDescent="0.3">
      <c r="A605" s="10" t="s">
        <v>28</v>
      </c>
      <c r="B605" s="10" t="s">
        <v>44</v>
      </c>
      <c r="C605" s="10" t="s">
        <v>15</v>
      </c>
      <c r="D605" s="10" t="s">
        <v>600</v>
      </c>
      <c r="E605" s="10" t="s">
        <v>127</v>
      </c>
      <c r="F605" s="10">
        <v>6810</v>
      </c>
      <c r="G605" s="10" t="s">
        <v>57</v>
      </c>
      <c r="H605" s="10" t="s">
        <v>19</v>
      </c>
      <c r="I605" s="10" t="s">
        <v>33</v>
      </c>
      <c r="J605" s="11">
        <v>2746</v>
      </c>
      <c r="K605" s="11">
        <v>2</v>
      </c>
      <c r="L605" s="11">
        <v>0</v>
      </c>
      <c r="M605" s="11">
        <v>98856</v>
      </c>
    </row>
    <row r="606" spans="1:13" x14ac:dyDescent="0.3">
      <c r="A606" s="10" t="s">
        <v>28</v>
      </c>
      <c r="B606" s="10" t="s">
        <v>44</v>
      </c>
      <c r="C606" s="10" t="s">
        <v>15</v>
      </c>
      <c r="D606" s="10" t="s">
        <v>378</v>
      </c>
      <c r="E606" s="10" t="s">
        <v>102</v>
      </c>
      <c r="F606" s="10">
        <v>52302</v>
      </c>
      <c r="G606" s="10" t="s">
        <v>47</v>
      </c>
      <c r="H606" s="10" t="s">
        <v>26</v>
      </c>
      <c r="I606" s="10" t="s">
        <v>41</v>
      </c>
      <c r="J606" s="11">
        <v>10632</v>
      </c>
      <c r="K606" s="11">
        <v>3</v>
      </c>
      <c r="L606" s="11">
        <v>0</v>
      </c>
      <c r="M606" s="11">
        <v>499704</v>
      </c>
    </row>
    <row r="607" spans="1:13" x14ac:dyDescent="0.3">
      <c r="A607" s="10" t="s">
        <v>28</v>
      </c>
      <c r="B607" s="10" t="s">
        <v>44</v>
      </c>
      <c r="C607" s="10" t="s">
        <v>15</v>
      </c>
      <c r="D607" s="10" t="s">
        <v>601</v>
      </c>
      <c r="E607" s="10" t="s">
        <v>30</v>
      </c>
      <c r="F607" s="10">
        <v>32771</v>
      </c>
      <c r="G607" s="10" t="s">
        <v>18</v>
      </c>
      <c r="H607" s="10" t="s">
        <v>26</v>
      </c>
      <c r="I607" s="10" t="s">
        <v>37</v>
      </c>
      <c r="J607" s="11">
        <v>4842</v>
      </c>
      <c r="K607" s="11">
        <v>3</v>
      </c>
      <c r="L607" s="11">
        <v>7</v>
      </c>
      <c r="M607" s="11">
        <v>-35508</v>
      </c>
    </row>
    <row r="608" spans="1:13" x14ac:dyDescent="0.3">
      <c r="A608" s="10" t="s">
        <v>13</v>
      </c>
      <c r="B608" s="10" t="s">
        <v>22</v>
      </c>
      <c r="C608" s="10" t="s">
        <v>15</v>
      </c>
      <c r="D608" s="10" t="s">
        <v>602</v>
      </c>
      <c r="E608" s="10" t="s">
        <v>46</v>
      </c>
      <c r="F608" s="10">
        <v>78666</v>
      </c>
      <c r="G608" s="10" t="s">
        <v>47</v>
      </c>
      <c r="H608" s="10" t="s">
        <v>19</v>
      </c>
      <c r="I608" s="10" t="s">
        <v>33</v>
      </c>
      <c r="J608" s="11">
        <v>10332</v>
      </c>
      <c r="K608" s="11">
        <v>3</v>
      </c>
      <c r="L608" s="11">
        <v>6</v>
      </c>
      <c r="M608" s="11">
        <v>-59409</v>
      </c>
    </row>
    <row r="609" spans="1:13" x14ac:dyDescent="0.3">
      <c r="A609" s="10" t="s">
        <v>62</v>
      </c>
      <c r="B609" s="10" t="s">
        <v>14</v>
      </c>
      <c r="C609" s="10" t="s">
        <v>15</v>
      </c>
      <c r="D609" s="10" t="s">
        <v>603</v>
      </c>
      <c r="E609" s="10" t="s">
        <v>98</v>
      </c>
      <c r="F609" s="10">
        <v>80634</v>
      </c>
      <c r="G609" s="10" t="s">
        <v>25</v>
      </c>
      <c r="H609" s="10" t="s">
        <v>26</v>
      </c>
      <c r="I609" s="10" t="s">
        <v>60</v>
      </c>
      <c r="J609" s="11">
        <v>18688</v>
      </c>
      <c r="K609" s="11">
        <v>2</v>
      </c>
      <c r="L609" s="11">
        <v>2</v>
      </c>
      <c r="M609" s="11">
        <v>7008</v>
      </c>
    </row>
    <row r="610" spans="1:13" x14ac:dyDescent="0.3">
      <c r="A610" s="10" t="s">
        <v>62</v>
      </c>
      <c r="B610" s="10" t="s">
        <v>14</v>
      </c>
      <c r="C610" s="10" t="s">
        <v>15</v>
      </c>
      <c r="D610" s="10" t="s">
        <v>604</v>
      </c>
      <c r="E610" s="10" t="s">
        <v>46</v>
      </c>
      <c r="F610" s="10">
        <v>76063</v>
      </c>
      <c r="G610" s="10" t="s">
        <v>47</v>
      </c>
      <c r="H610" s="10" t="s">
        <v>19</v>
      </c>
      <c r="I610" s="10" t="s">
        <v>31</v>
      </c>
      <c r="J610" s="11">
        <v>517405</v>
      </c>
      <c r="K610" s="11">
        <v>5</v>
      </c>
      <c r="L610" s="11">
        <v>3</v>
      </c>
      <c r="M610" s="11">
        <v>-813065</v>
      </c>
    </row>
    <row r="611" spans="1:13" x14ac:dyDescent="0.3">
      <c r="A611" s="10" t="s">
        <v>13</v>
      </c>
      <c r="B611" s="10" t="s">
        <v>22</v>
      </c>
      <c r="C611" s="10" t="s">
        <v>15</v>
      </c>
      <c r="D611" s="10" t="s">
        <v>605</v>
      </c>
      <c r="E611" s="10" t="s">
        <v>104</v>
      </c>
      <c r="F611" s="10">
        <v>44035</v>
      </c>
      <c r="G611" s="10" t="s">
        <v>57</v>
      </c>
      <c r="H611" s="10" t="s">
        <v>26</v>
      </c>
      <c r="I611" s="10" t="s">
        <v>37</v>
      </c>
      <c r="J611" s="11">
        <v>1824</v>
      </c>
      <c r="K611" s="11">
        <v>1</v>
      </c>
      <c r="L611" s="11">
        <v>7</v>
      </c>
      <c r="M611" s="11">
        <v>-13984</v>
      </c>
    </row>
    <row r="612" spans="1:13" x14ac:dyDescent="0.3">
      <c r="A612" s="10" t="s">
        <v>28</v>
      </c>
      <c r="B612" s="10" t="s">
        <v>22</v>
      </c>
      <c r="C612" s="10" t="s">
        <v>15</v>
      </c>
      <c r="D612" s="10" t="s">
        <v>606</v>
      </c>
      <c r="E612" s="10" t="s">
        <v>437</v>
      </c>
      <c r="F612" s="10">
        <v>83301</v>
      </c>
      <c r="G612" s="10" t="s">
        <v>25</v>
      </c>
      <c r="H612" s="10" t="s">
        <v>26</v>
      </c>
      <c r="I612" s="10" t="s">
        <v>37</v>
      </c>
      <c r="J612" s="11">
        <v>20416</v>
      </c>
      <c r="K612" s="11">
        <v>4</v>
      </c>
      <c r="L612" s="11">
        <v>2</v>
      </c>
      <c r="M612" s="11">
        <v>66352</v>
      </c>
    </row>
    <row r="613" spans="1:13" x14ac:dyDescent="0.3">
      <c r="A613" s="10" t="s">
        <v>28</v>
      </c>
      <c r="B613" s="10" t="s">
        <v>22</v>
      </c>
      <c r="C613" s="10" t="s">
        <v>15</v>
      </c>
      <c r="D613" s="10" t="s">
        <v>607</v>
      </c>
      <c r="E613" s="10" t="s">
        <v>30</v>
      </c>
      <c r="F613" s="10">
        <v>33134</v>
      </c>
      <c r="G613" s="10" t="s">
        <v>18</v>
      </c>
      <c r="H613" s="10" t="s">
        <v>35</v>
      </c>
      <c r="I613" s="10" t="s">
        <v>36</v>
      </c>
      <c r="J613" s="11">
        <v>5268</v>
      </c>
      <c r="K613" s="11">
        <v>3</v>
      </c>
      <c r="L613" s="11">
        <v>2</v>
      </c>
      <c r="M613" s="11">
        <v>19755</v>
      </c>
    </row>
    <row r="614" spans="1:13" x14ac:dyDescent="0.3">
      <c r="A614" s="10" t="s">
        <v>13</v>
      </c>
      <c r="B614" s="10" t="s">
        <v>14</v>
      </c>
      <c r="C614" s="10" t="s">
        <v>15</v>
      </c>
      <c r="D614" s="10" t="s">
        <v>608</v>
      </c>
      <c r="E614" s="10" t="s">
        <v>65</v>
      </c>
      <c r="F614" s="10">
        <v>60441</v>
      </c>
      <c r="G614" s="10" t="s">
        <v>47</v>
      </c>
      <c r="H614" s="10" t="s">
        <v>26</v>
      </c>
      <c r="I614" s="10" t="s">
        <v>37</v>
      </c>
      <c r="J614" s="11">
        <v>8952</v>
      </c>
      <c r="K614" s="11">
        <v>2</v>
      </c>
      <c r="L614" s="11">
        <v>8</v>
      </c>
      <c r="M614" s="11">
        <v>-147708</v>
      </c>
    </row>
    <row r="615" spans="1:13" x14ac:dyDescent="0.3">
      <c r="A615" s="10" t="s">
        <v>28</v>
      </c>
      <c r="B615" s="10" t="s">
        <v>14</v>
      </c>
      <c r="C615" s="10" t="s">
        <v>15</v>
      </c>
      <c r="D615" s="10" t="s">
        <v>609</v>
      </c>
      <c r="E615" s="10" t="s">
        <v>166</v>
      </c>
      <c r="F615" s="10">
        <v>1752</v>
      </c>
      <c r="G615" s="10" t="s">
        <v>57</v>
      </c>
      <c r="H615" s="10" t="s">
        <v>19</v>
      </c>
      <c r="I615" s="10" t="s">
        <v>33</v>
      </c>
      <c r="J615" s="11">
        <v>1482</v>
      </c>
      <c r="K615" s="11">
        <v>3</v>
      </c>
      <c r="L615" s="11">
        <v>0</v>
      </c>
      <c r="M615" s="11">
        <v>62244</v>
      </c>
    </row>
    <row r="616" spans="1:13" x14ac:dyDescent="0.3">
      <c r="A616" s="10" t="s">
        <v>28</v>
      </c>
      <c r="B616" s="10" t="s">
        <v>22</v>
      </c>
      <c r="C616" s="10" t="s">
        <v>15</v>
      </c>
      <c r="D616" s="10" t="s">
        <v>610</v>
      </c>
      <c r="E616" s="10" t="s">
        <v>248</v>
      </c>
      <c r="F616" s="10">
        <v>20707</v>
      </c>
      <c r="G616" s="10" t="s">
        <v>57</v>
      </c>
      <c r="H616" s="10" t="s">
        <v>19</v>
      </c>
      <c r="I616" s="10" t="s">
        <v>33</v>
      </c>
      <c r="J616" s="11">
        <v>2746</v>
      </c>
      <c r="K616" s="11">
        <v>2</v>
      </c>
      <c r="L616" s="11">
        <v>0</v>
      </c>
      <c r="M616" s="11">
        <v>98856</v>
      </c>
    </row>
    <row r="617" spans="1:13" x14ac:dyDescent="0.3">
      <c r="A617" s="10" t="s">
        <v>168</v>
      </c>
      <c r="B617" s="10" t="s">
        <v>44</v>
      </c>
      <c r="C617" s="10" t="s">
        <v>15</v>
      </c>
      <c r="D617" s="10" t="s">
        <v>611</v>
      </c>
      <c r="E617" s="10" t="s">
        <v>46</v>
      </c>
      <c r="F617" s="10">
        <v>77803</v>
      </c>
      <c r="G617" s="10" t="s">
        <v>47</v>
      </c>
      <c r="H617" s="10" t="s">
        <v>26</v>
      </c>
      <c r="I617" s="10" t="s">
        <v>37</v>
      </c>
      <c r="J617" s="11">
        <v>7536</v>
      </c>
      <c r="K617" s="11">
        <v>6</v>
      </c>
      <c r="L617" s="11">
        <v>8</v>
      </c>
      <c r="M617" s="11">
        <v>-13188</v>
      </c>
    </row>
    <row r="618" spans="1:13" x14ac:dyDescent="0.3">
      <c r="A618" s="10" t="s">
        <v>13</v>
      </c>
      <c r="B618" s="10" t="s">
        <v>14</v>
      </c>
      <c r="C618" s="10" t="s">
        <v>15</v>
      </c>
      <c r="D618" s="10" t="s">
        <v>612</v>
      </c>
      <c r="E618" s="10" t="s">
        <v>197</v>
      </c>
      <c r="F618" s="10">
        <v>71603</v>
      </c>
      <c r="G618" s="10" t="s">
        <v>18</v>
      </c>
      <c r="H618" s="10" t="s">
        <v>35</v>
      </c>
      <c r="I618" s="10" t="s">
        <v>59</v>
      </c>
      <c r="J618" s="11">
        <v>19995</v>
      </c>
      <c r="K618" s="11">
        <v>5</v>
      </c>
      <c r="L618" s="11">
        <v>0</v>
      </c>
      <c r="M618" s="11">
        <v>63984</v>
      </c>
    </row>
    <row r="619" spans="1:13" x14ac:dyDescent="0.3">
      <c r="A619" s="10" t="s">
        <v>13</v>
      </c>
      <c r="B619" s="10" t="s">
        <v>14</v>
      </c>
      <c r="C619" s="10" t="s">
        <v>15</v>
      </c>
      <c r="D619" s="10" t="s">
        <v>613</v>
      </c>
      <c r="E619" s="10" t="s">
        <v>387</v>
      </c>
      <c r="F619" s="10">
        <v>57401</v>
      </c>
      <c r="G619" s="10" t="s">
        <v>47</v>
      </c>
      <c r="H619" s="10" t="s">
        <v>26</v>
      </c>
      <c r="I619" s="10" t="s">
        <v>110</v>
      </c>
      <c r="J619" s="11">
        <v>255</v>
      </c>
      <c r="K619" s="11">
        <v>3</v>
      </c>
      <c r="L619" s="11">
        <v>0</v>
      </c>
      <c r="M619" s="11">
        <v>663</v>
      </c>
    </row>
    <row r="620" spans="1:13" x14ac:dyDescent="0.3">
      <c r="A620" s="10" t="s">
        <v>13</v>
      </c>
      <c r="B620" s="10" t="s">
        <v>14</v>
      </c>
      <c r="C620" s="10" t="s">
        <v>15</v>
      </c>
      <c r="D620" s="10" t="s">
        <v>614</v>
      </c>
      <c r="E620" s="10" t="s">
        <v>248</v>
      </c>
      <c r="F620" s="10">
        <v>21740</v>
      </c>
      <c r="G620" s="10" t="s">
        <v>57</v>
      </c>
      <c r="H620" s="10" t="s">
        <v>26</v>
      </c>
      <c r="I620" s="10" t="s">
        <v>37</v>
      </c>
      <c r="J620" s="11">
        <v>438</v>
      </c>
      <c r="K620" s="11">
        <v>6</v>
      </c>
      <c r="L620" s="11">
        <v>0</v>
      </c>
      <c r="M620" s="11">
        <v>20586</v>
      </c>
    </row>
    <row r="621" spans="1:13" x14ac:dyDescent="0.3">
      <c r="A621" s="10" t="s">
        <v>28</v>
      </c>
      <c r="B621" s="10" t="s">
        <v>14</v>
      </c>
      <c r="C621" s="10" t="s">
        <v>15</v>
      </c>
      <c r="D621" s="10" t="s">
        <v>615</v>
      </c>
      <c r="E621" s="10" t="s">
        <v>132</v>
      </c>
      <c r="F621" s="10">
        <v>7017</v>
      </c>
      <c r="G621" s="10" t="s">
        <v>57</v>
      </c>
      <c r="H621" s="10" t="s">
        <v>35</v>
      </c>
      <c r="I621" s="10" t="s">
        <v>59</v>
      </c>
      <c r="J621" s="11">
        <v>318</v>
      </c>
      <c r="K621" s="11">
        <v>3</v>
      </c>
      <c r="L621" s="11">
        <v>0</v>
      </c>
      <c r="M621" s="11">
        <v>13674</v>
      </c>
    </row>
    <row r="622" spans="1:13" x14ac:dyDescent="0.3">
      <c r="A622" s="10" t="s">
        <v>28</v>
      </c>
      <c r="B622" s="10" t="s">
        <v>14</v>
      </c>
      <c r="C622" s="10" t="s">
        <v>15</v>
      </c>
      <c r="D622" s="10" t="s">
        <v>616</v>
      </c>
      <c r="E622" s="10" t="s">
        <v>65</v>
      </c>
      <c r="F622" s="10">
        <v>60004</v>
      </c>
      <c r="G622" s="10" t="s">
        <v>47</v>
      </c>
      <c r="H622" s="10" t="s">
        <v>26</v>
      </c>
      <c r="I622" s="10" t="s">
        <v>34</v>
      </c>
      <c r="J622" s="11">
        <v>14112</v>
      </c>
      <c r="K622" s="11">
        <v>6</v>
      </c>
      <c r="L622" s="11">
        <v>2</v>
      </c>
      <c r="M622" s="11">
        <v>12348</v>
      </c>
    </row>
    <row r="623" spans="1:13" x14ac:dyDescent="0.3">
      <c r="A623" s="10" t="s">
        <v>28</v>
      </c>
      <c r="B623" s="10" t="s">
        <v>14</v>
      </c>
      <c r="C623" s="10" t="s">
        <v>15</v>
      </c>
      <c r="D623" s="10" t="s">
        <v>617</v>
      </c>
      <c r="E623" s="10" t="s">
        <v>65</v>
      </c>
      <c r="F623" s="10">
        <v>60543</v>
      </c>
      <c r="G623" s="10" t="s">
        <v>47</v>
      </c>
      <c r="H623" s="10" t="s">
        <v>26</v>
      </c>
      <c r="I623" s="10" t="s">
        <v>77</v>
      </c>
      <c r="J623" s="11">
        <v>1316</v>
      </c>
      <c r="K623" s="11">
        <v>5</v>
      </c>
      <c r="L623" s="11">
        <v>2</v>
      </c>
      <c r="M623" s="11">
        <v>41125</v>
      </c>
    </row>
    <row r="624" spans="1:13" x14ac:dyDescent="0.3">
      <c r="A624" s="10" t="s">
        <v>28</v>
      </c>
      <c r="B624" s="10" t="s">
        <v>14</v>
      </c>
      <c r="C624" s="10" t="s">
        <v>15</v>
      </c>
      <c r="D624" s="10" t="s">
        <v>618</v>
      </c>
      <c r="E624" s="10" t="s">
        <v>68</v>
      </c>
      <c r="F624" s="10">
        <v>55433</v>
      </c>
      <c r="G624" s="10" t="s">
        <v>47</v>
      </c>
      <c r="H624" s="10" t="s">
        <v>26</v>
      </c>
      <c r="I624" s="10" t="s">
        <v>32</v>
      </c>
      <c r="J624" s="11">
        <v>22116</v>
      </c>
      <c r="K624" s="11">
        <v>4</v>
      </c>
      <c r="L624" s="11">
        <v>0</v>
      </c>
      <c r="M624" s="11">
        <v>575016</v>
      </c>
    </row>
    <row r="625" spans="1:13" x14ac:dyDescent="0.3">
      <c r="A625" s="10" t="s">
        <v>28</v>
      </c>
      <c r="B625" s="10" t="s">
        <v>14</v>
      </c>
      <c r="C625" s="10" t="s">
        <v>15</v>
      </c>
      <c r="D625" s="10" t="s">
        <v>619</v>
      </c>
      <c r="E625" s="10" t="s">
        <v>24</v>
      </c>
      <c r="F625" s="10">
        <v>92672</v>
      </c>
      <c r="G625" s="10" t="s">
        <v>25</v>
      </c>
      <c r="H625" s="10" t="s">
        <v>26</v>
      </c>
      <c r="I625" s="10" t="s">
        <v>37</v>
      </c>
      <c r="J625" s="11">
        <v>18088</v>
      </c>
      <c r="K625" s="11">
        <v>7</v>
      </c>
      <c r="L625" s="11">
        <v>2</v>
      </c>
      <c r="M625" s="11">
        <v>65569</v>
      </c>
    </row>
    <row r="626" spans="1:13" x14ac:dyDescent="0.3">
      <c r="A626" s="10" t="s">
        <v>28</v>
      </c>
      <c r="B626" s="10" t="s">
        <v>14</v>
      </c>
      <c r="C626" s="10" t="s">
        <v>15</v>
      </c>
      <c r="D626" s="10" t="s">
        <v>139</v>
      </c>
      <c r="E626" s="10" t="s">
        <v>24</v>
      </c>
      <c r="F626" s="10">
        <v>94568</v>
      </c>
      <c r="G626" s="10" t="s">
        <v>25</v>
      </c>
      <c r="H626" s="10" t="s">
        <v>35</v>
      </c>
      <c r="I626" s="10" t="s">
        <v>36</v>
      </c>
      <c r="J626" s="11">
        <v>22</v>
      </c>
      <c r="K626" s="11">
        <v>5</v>
      </c>
      <c r="L626" s="11">
        <v>2</v>
      </c>
      <c r="M626" s="11">
        <v>1375</v>
      </c>
    </row>
    <row r="627" spans="1:13" x14ac:dyDescent="0.3">
      <c r="A627" s="10" t="s">
        <v>28</v>
      </c>
      <c r="B627" s="10" t="s">
        <v>14</v>
      </c>
      <c r="C627" s="10" t="s">
        <v>15</v>
      </c>
      <c r="D627" s="10" t="s">
        <v>620</v>
      </c>
      <c r="E627" s="10" t="s">
        <v>24</v>
      </c>
      <c r="F627" s="10">
        <v>93405</v>
      </c>
      <c r="G627" s="10" t="s">
        <v>25</v>
      </c>
      <c r="H627" s="10" t="s">
        <v>26</v>
      </c>
      <c r="I627" s="10" t="s">
        <v>77</v>
      </c>
      <c r="J627" s="11">
        <v>362</v>
      </c>
      <c r="K627" s="11">
        <v>2</v>
      </c>
      <c r="L627" s="11">
        <v>0</v>
      </c>
      <c r="M627" s="11">
        <v>11946</v>
      </c>
    </row>
    <row r="628" spans="1:13" x14ac:dyDescent="0.3">
      <c r="A628" s="10" t="s">
        <v>28</v>
      </c>
      <c r="B628" s="10" t="s">
        <v>44</v>
      </c>
      <c r="C628" s="10" t="s">
        <v>15</v>
      </c>
      <c r="D628" s="10" t="s">
        <v>621</v>
      </c>
      <c r="E628" s="10" t="s">
        <v>197</v>
      </c>
      <c r="F628" s="10">
        <v>72762</v>
      </c>
      <c r="G628" s="10" t="s">
        <v>18</v>
      </c>
      <c r="H628" s="10" t="s">
        <v>26</v>
      </c>
      <c r="I628" s="10" t="s">
        <v>34</v>
      </c>
      <c r="J628" s="11">
        <v>43</v>
      </c>
      <c r="K628" s="11">
        <v>2</v>
      </c>
      <c r="L628" s="11">
        <v>0</v>
      </c>
      <c r="M628" s="11">
        <v>1419</v>
      </c>
    </row>
    <row r="629" spans="1:13" x14ac:dyDescent="0.3">
      <c r="A629" s="10" t="s">
        <v>28</v>
      </c>
      <c r="B629" s="10" t="s">
        <v>14</v>
      </c>
      <c r="C629" s="10" t="s">
        <v>15</v>
      </c>
      <c r="D629" s="10" t="s">
        <v>622</v>
      </c>
      <c r="E629" s="10" t="s">
        <v>24</v>
      </c>
      <c r="F629" s="10">
        <v>95240</v>
      </c>
      <c r="G629" s="10" t="s">
        <v>25</v>
      </c>
      <c r="H629" s="10" t="s">
        <v>26</v>
      </c>
      <c r="I629" s="10" t="s">
        <v>110</v>
      </c>
      <c r="J629" s="11">
        <v>973</v>
      </c>
      <c r="K629" s="11">
        <v>7</v>
      </c>
      <c r="L629" s="11">
        <v>0</v>
      </c>
      <c r="M629" s="11">
        <v>28217</v>
      </c>
    </row>
    <row r="630" spans="1:13" x14ac:dyDescent="0.3">
      <c r="A630" s="10" t="s">
        <v>62</v>
      </c>
      <c r="B630" s="10" t="s">
        <v>14</v>
      </c>
      <c r="C630" s="10" t="s">
        <v>15</v>
      </c>
      <c r="D630" s="10" t="s">
        <v>274</v>
      </c>
      <c r="E630" s="10" t="s">
        <v>46</v>
      </c>
      <c r="F630" s="10">
        <v>77571</v>
      </c>
      <c r="G630" s="10" t="s">
        <v>47</v>
      </c>
      <c r="H630" s="10" t="s">
        <v>19</v>
      </c>
      <c r="I630" s="10" t="s">
        <v>33</v>
      </c>
      <c r="J630" s="11">
        <v>14</v>
      </c>
      <c r="K630" s="11">
        <v>4</v>
      </c>
      <c r="L630" s="11">
        <v>6</v>
      </c>
      <c r="M630" s="11">
        <v>-63</v>
      </c>
    </row>
    <row r="631" spans="1:13" x14ac:dyDescent="0.3">
      <c r="A631" s="10" t="s">
        <v>62</v>
      </c>
      <c r="B631" s="10" t="s">
        <v>22</v>
      </c>
      <c r="C631" s="10" t="s">
        <v>15</v>
      </c>
      <c r="D631" s="10" t="s">
        <v>623</v>
      </c>
      <c r="E631" s="10" t="s">
        <v>104</v>
      </c>
      <c r="F631" s="10">
        <v>45040</v>
      </c>
      <c r="G631" s="10" t="s">
        <v>57</v>
      </c>
      <c r="H631" s="10" t="s">
        <v>19</v>
      </c>
      <c r="I631" s="10" t="s">
        <v>33</v>
      </c>
      <c r="J631" s="11">
        <v>68704</v>
      </c>
      <c r="K631" s="11">
        <v>2</v>
      </c>
      <c r="L631" s="11">
        <v>2</v>
      </c>
      <c r="M631" s="11">
        <v>163172</v>
      </c>
    </row>
    <row r="632" spans="1:13" x14ac:dyDescent="0.3">
      <c r="A632" s="10" t="s">
        <v>62</v>
      </c>
      <c r="B632" s="10" t="s">
        <v>14</v>
      </c>
      <c r="C632" s="10" t="s">
        <v>15</v>
      </c>
      <c r="D632" s="10" t="s">
        <v>407</v>
      </c>
      <c r="E632" s="10" t="s">
        <v>167</v>
      </c>
      <c r="F632" s="10">
        <v>30188</v>
      </c>
      <c r="G632" s="10" t="s">
        <v>18</v>
      </c>
      <c r="H632" s="10" t="s">
        <v>26</v>
      </c>
      <c r="I632" s="10" t="s">
        <v>37</v>
      </c>
      <c r="J632" s="11">
        <v>1404</v>
      </c>
      <c r="K632" s="11">
        <v>3</v>
      </c>
      <c r="L632" s="11">
        <v>0</v>
      </c>
      <c r="M632" s="11">
        <v>67392</v>
      </c>
    </row>
  </sheetData>
  <mergeCells count="5">
    <mergeCell ref="Q6:Q7"/>
    <mergeCell ref="O5:Q5"/>
    <mergeCell ref="O15:P16"/>
    <mergeCell ref="R15:S16"/>
    <mergeCell ref="U15:V16"/>
  </mergeCells>
  <dataValidations count="1">
    <dataValidation type="list" allowBlank="1" showInputMessage="1" showErrorMessage="1" errorTitle="Attention" error="Please Select From The List" promptTitle="Select Postal Code" prompt="Select Postal Code" sqref="P6" xr:uid="{C16B6450-7473-4F94-A139-F484B59CA6EA}">
      <formula1>$F$2:$F$632</formula1>
    </dataValidation>
  </dataValidations>
  <pageMargins left="0.7" right="0.7" top="0.75" bottom="0.75" header="0.3" footer="0.3"/>
  <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D1D434-B6ED-4CA3-8230-7AA40BCF0DA9}">
  <sheetPr>
    <pageSetUpPr fitToPage="1"/>
  </sheetPr>
  <dimension ref="A1:AO51"/>
  <sheetViews>
    <sheetView showGridLines="0" tabSelected="1" zoomScale="46" zoomScaleNormal="55" workbookViewId="0">
      <selection sqref="A1:W51"/>
    </sheetView>
  </sheetViews>
  <sheetFormatPr defaultRowHeight="14.4" x14ac:dyDescent="0.3"/>
  <cols>
    <col min="23" max="23" width="11.33203125" bestFit="1" customWidth="1"/>
  </cols>
  <sheetData>
    <row r="1" spans="1:41" ht="14.4" customHeight="1" x14ac:dyDescent="0.3">
      <c r="A1" s="43" t="str">
        <f>"Superstore Performance Dashboard - "&amp;IF('Sales By Ship Mode &amp; Region'!B13=4,"All Region",IF('Sales By Ship Mode &amp; Region'!B13=1,"Region : "&amp;'Sales By Ship Mode &amp; Region'!A13,IF('Sales By Ship Mode &amp; Region'!B13=2,"Region : "&amp;'Sales By Ship Mode &amp; Region'!A13&amp;", "&amp;'Sales By Ship Mode &amp; Region'!A14,"Region : "&amp;'Sales By Ship Mode &amp; Region'!A13&amp;", "&amp;'Sales By Ship Mode &amp; Region'!A14&amp;", "&amp;'Sales By Ship Mode &amp; Region'!A15)))</f>
        <v>Superstore Performance Dashboard - All Region</v>
      </c>
      <c r="B1" s="43"/>
      <c r="C1" s="43"/>
      <c r="D1" s="43"/>
      <c r="E1" s="43"/>
      <c r="F1" s="43"/>
      <c r="G1" s="43"/>
      <c r="H1" s="43"/>
      <c r="I1" s="43"/>
      <c r="J1" s="43"/>
      <c r="K1" s="43"/>
      <c r="L1" s="43"/>
      <c r="M1" s="43"/>
      <c r="N1" s="43"/>
      <c r="O1" s="43"/>
      <c r="P1" s="43"/>
      <c r="Q1" s="43"/>
      <c r="R1" s="43"/>
      <c r="S1" s="43"/>
      <c r="T1" s="43"/>
      <c r="U1" s="43"/>
      <c r="V1" s="43"/>
      <c r="W1" s="43"/>
    </row>
    <row r="2" spans="1:41" ht="14.4" customHeight="1" x14ac:dyDescent="0.3">
      <c r="A2" s="43"/>
      <c r="B2" s="43"/>
      <c r="C2" s="43"/>
      <c r="D2" s="43"/>
      <c r="E2" s="43"/>
      <c r="F2" s="43"/>
      <c r="G2" s="43"/>
      <c r="H2" s="43"/>
      <c r="I2" s="43"/>
      <c r="J2" s="43"/>
      <c r="K2" s="43"/>
      <c r="L2" s="43"/>
      <c r="M2" s="43"/>
      <c r="N2" s="43"/>
      <c r="O2" s="43"/>
      <c r="P2" s="43"/>
      <c r="Q2" s="43"/>
      <c r="R2" s="43"/>
      <c r="S2" s="43"/>
      <c r="T2" s="43"/>
      <c r="U2" s="43"/>
      <c r="V2" s="43"/>
      <c r="W2" s="43"/>
    </row>
    <row r="3" spans="1:41" ht="14.4" customHeight="1" x14ac:dyDescent="0.3">
      <c r="A3" s="43"/>
      <c r="B3" s="43"/>
      <c r="C3" s="43"/>
      <c r="D3" s="43"/>
      <c r="E3" s="43"/>
      <c r="F3" s="43"/>
      <c r="G3" s="43"/>
      <c r="H3" s="43"/>
      <c r="I3" s="43"/>
      <c r="J3" s="43"/>
      <c r="K3" s="43"/>
      <c r="L3" s="43"/>
      <c r="M3" s="43"/>
      <c r="N3" s="43"/>
      <c r="O3" s="43"/>
      <c r="P3" s="43"/>
      <c r="Q3" s="43"/>
      <c r="R3" s="43"/>
      <c r="S3" s="43"/>
      <c r="T3" s="43"/>
      <c r="U3" s="43"/>
      <c r="V3" s="43"/>
      <c r="W3" s="43"/>
    </row>
    <row r="4" spans="1:41" ht="15.45" customHeight="1" x14ac:dyDescent="0.5">
      <c r="Y4" s="39"/>
    </row>
    <row r="5" spans="1:41" ht="15.45" customHeight="1" x14ac:dyDescent="0.3"/>
    <row r="6" spans="1:41" ht="15.45" customHeight="1" x14ac:dyDescent="0.5">
      <c r="Y6" s="40"/>
      <c r="Z6" s="40"/>
      <c r="AA6" s="40"/>
      <c r="AB6" s="40"/>
      <c r="AC6" s="40"/>
      <c r="AD6" s="40"/>
      <c r="AE6" s="40"/>
      <c r="AF6" s="40"/>
      <c r="AG6" s="40"/>
      <c r="AH6" s="40"/>
      <c r="AI6" s="40"/>
      <c r="AJ6" s="40"/>
      <c r="AK6" s="40"/>
      <c r="AL6" s="40"/>
      <c r="AM6" s="40"/>
      <c r="AN6" s="40"/>
      <c r="AO6" s="40"/>
    </row>
    <row r="7" spans="1:41" ht="15.45" customHeight="1" x14ac:dyDescent="0.3"/>
    <row r="8" spans="1:41" ht="15.45" customHeight="1" x14ac:dyDescent="0.3"/>
    <row r="9" spans="1:41" ht="15.45" customHeight="1" x14ac:dyDescent="0.5">
      <c r="Y9" s="40"/>
    </row>
    <row r="10" spans="1:41" ht="15.45" customHeight="1" x14ac:dyDescent="0.3"/>
    <row r="11" spans="1:41" ht="15.45" customHeight="1" x14ac:dyDescent="0.3"/>
    <row r="12" spans="1:41" ht="15.45" customHeight="1" x14ac:dyDescent="0.5">
      <c r="Y12" s="40"/>
    </row>
    <row r="13" spans="1:41" ht="15.45" customHeight="1" x14ac:dyDescent="0.5">
      <c r="Y13" s="40"/>
    </row>
    <row r="14" spans="1:41" ht="15.45" customHeight="1" x14ac:dyDescent="0.3"/>
    <row r="15" spans="1:41" ht="15.45" customHeight="1" x14ac:dyDescent="0.3"/>
    <row r="16" spans="1:41" ht="15.45" customHeight="1" x14ac:dyDescent="0.5">
      <c r="Y16" s="40"/>
    </row>
    <row r="17" spans="25:41" ht="15.45" customHeight="1" x14ac:dyDescent="0.3"/>
    <row r="18" spans="25:41" ht="15.45" customHeight="1" x14ac:dyDescent="0.3"/>
    <row r="19" spans="25:41" ht="15.45" customHeight="1" x14ac:dyDescent="0.5">
      <c r="Y19" s="40"/>
    </row>
    <row r="20" spans="25:41" ht="15.45" customHeight="1" x14ac:dyDescent="0.3"/>
    <row r="21" spans="25:41" ht="15.45" customHeight="1" x14ac:dyDescent="0.3"/>
    <row r="22" spans="25:41" ht="15.45" customHeight="1" x14ac:dyDescent="0.5">
      <c r="Y22" s="39"/>
    </row>
    <row r="23" spans="25:41" ht="15.45" customHeight="1" x14ac:dyDescent="0.3"/>
    <row r="24" spans="25:41" ht="15.45" customHeight="1" x14ac:dyDescent="0.5">
      <c r="Y24" s="40"/>
      <c r="Z24" s="40"/>
      <c r="AA24" s="40"/>
      <c r="AB24" s="40"/>
      <c r="AC24" s="40"/>
      <c r="AD24" s="40"/>
      <c r="AE24" s="40"/>
      <c r="AF24" s="40"/>
      <c r="AG24" s="40"/>
      <c r="AH24" s="40"/>
      <c r="AI24" s="40"/>
      <c r="AJ24" s="40"/>
      <c r="AK24" s="40"/>
      <c r="AL24" s="40"/>
      <c r="AM24" s="40"/>
      <c r="AN24" s="40"/>
      <c r="AO24" s="40"/>
    </row>
    <row r="25" spans="25:41" ht="15.45" customHeight="1" x14ac:dyDescent="0.3"/>
    <row r="26" spans="25:41" ht="15.45" customHeight="1" x14ac:dyDescent="0.3"/>
    <row r="27" spans="25:41" ht="15.45" customHeight="1" x14ac:dyDescent="0.3"/>
    <row r="28" spans="25:41" ht="15.45" customHeight="1" x14ac:dyDescent="0.3"/>
    <row r="29" spans="25:41" ht="15.45" customHeight="1" x14ac:dyDescent="0.3"/>
    <row r="30" spans="25:41" ht="15.45" customHeight="1" x14ac:dyDescent="0.3"/>
    <row r="31" spans="25:41" ht="14.4" customHeight="1" x14ac:dyDescent="0.3"/>
    <row r="34" spans="1:23" ht="21" x14ac:dyDescent="0.3">
      <c r="A34" s="48" t="s">
        <v>853</v>
      </c>
      <c r="B34" s="12"/>
    </row>
    <row r="35" spans="1:23" ht="14.4" customHeight="1" x14ac:dyDescent="0.3">
      <c r="A35" s="49"/>
    </row>
    <row r="36" spans="1:23" ht="25.8" x14ac:dyDescent="0.5">
      <c r="A36" s="50" t="s">
        <v>850</v>
      </c>
      <c r="B36" s="36"/>
      <c r="C36" s="36"/>
      <c r="D36" s="36"/>
      <c r="E36" s="36"/>
      <c r="F36" s="36"/>
      <c r="G36" s="36"/>
      <c r="H36" s="36"/>
      <c r="I36" s="36"/>
      <c r="J36" s="36"/>
      <c r="K36" s="36"/>
      <c r="L36" s="36"/>
      <c r="M36" s="36"/>
      <c r="N36" s="36"/>
      <c r="O36" s="36"/>
      <c r="P36" s="36"/>
      <c r="Q36" s="36"/>
      <c r="R36" s="12"/>
      <c r="S36" s="12"/>
      <c r="T36" s="12"/>
      <c r="U36" s="12"/>
      <c r="V36" s="12"/>
      <c r="W36" s="12"/>
    </row>
    <row r="37" spans="1:23" ht="14.4" customHeight="1" x14ac:dyDescent="0.3">
      <c r="A37" s="49"/>
    </row>
    <row r="38" spans="1:23" ht="21" x14ac:dyDescent="0.3">
      <c r="A38" s="50" t="s">
        <v>854</v>
      </c>
      <c r="B38" s="12"/>
      <c r="C38" s="12"/>
      <c r="D38" s="12"/>
      <c r="E38" s="12"/>
      <c r="F38" s="12"/>
      <c r="G38" s="12"/>
      <c r="H38" s="12"/>
      <c r="I38" s="12"/>
      <c r="J38" s="12"/>
      <c r="K38" s="12"/>
      <c r="L38" s="12"/>
      <c r="M38" s="12"/>
      <c r="N38" s="12"/>
      <c r="O38" s="12"/>
      <c r="P38" s="12"/>
      <c r="Q38" s="12"/>
      <c r="R38" s="12"/>
      <c r="S38" s="12"/>
      <c r="T38" s="12"/>
      <c r="U38" s="12"/>
      <c r="V38" s="12"/>
      <c r="W38" s="12"/>
    </row>
    <row r="39" spans="1:23" ht="14.4" customHeight="1" x14ac:dyDescent="0.3">
      <c r="A39" s="25"/>
    </row>
    <row r="40" spans="1:23" ht="21" x14ac:dyDescent="0.3">
      <c r="A40" s="50" t="s">
        <v>851</v>
      </c>
      <c r="B40" s="12"/>
      <c r="C40" s="12"/>
      <c r="D40" s="12"/>
      <c r="E40" s="12"/>
      <c r="F40" s="12"/>
      <c r="G40" s="12"/>
      <c r="H40" s="12"/>
      <c r="I40" s="12"/>
      <c r="J40" s="12"/>
      <c r="K40" s="12"/>
      <c r="L40" s="12"/>
      <c r="M40" s="12"/>
      <c r="N40" s="12"/>
      <c r="O40" s="12"/>
      <c r="P40" s="12"/>
      <c r="Q40" s="12"/>
      <c r="R40" s="12"/>
      <c r="S40" s="12"/>
      <c r="T40" s="12"/>
      <c r="U40" s="12"/>
      <c r="V40" s="12"/>
      <c r="W40" s="12"/>
    </row>
    <row r="41" spans="1:23" ht="21" x14ac:dyDescent="0.3">
      <c r="A41" s="50" t="s">
        <v>849</v>
      </c>
      <c r="B41" s="12"/>
      <c r="C41" s="12"/>
      <c r="D41" s="12"/>
      <c r="E41" s="12"/>
      <c r="F41" s="12"/>
      <c r="G41" s="12"/>
      <c r="H41" s="12"/>
      <c r="I41" s="12"/>
      <c r="J41" s="12"/>
      <c r="K41" s="12"/>
      <c r="L41" s="12"/>
      <c r="M41" s="12"/>
      <c r="N41" s="12"/>
      <c r="O41" s="12"/>
    </row>
    <row r="42" spans="1:23" ht="14.4" customHeight="1" x14ac:dyDescent="0.3">
      <c r="A42" s="25"/>
    </row>
    <row r="43" spans="1:23" ht="21" x14ac:dyDescent="0.3">
      <c r="A43" s="50" t="s">
        <v>852</v>
      </c>
      <c r="B43" s="12"/>
      <c r="C43" s="12"/>
      <c r="D43" s="12"/>
      <c r="E43" s="12"/>
      <c r="F43" s="12"/>
      <c r="G43" s="12"/>
      <c r="H43" s="12"/>
      <c r="I43" s="12"/>
      <c r="J43" s="12"/>
      <c r="K43" s="12"/>
      <c r="L43" s="12"/>
      <c r="M43" s="12"/>
      <c r="N43" s="12"/>
      <c r="O43" s="12"/>
      <c r="P43" s="12"/>
      <c r="Q43" s="12"/>
      <c r="R43" s="12"/>
    </row>
    <row r="44" spans="1:23" ht="14.4" customHeight="1" x14ac:dyDescent="0.3">
      <c r="A44" s="49"/>
    </row>
    <row r="45" spans="1:23" ht="21" x14ac:dyDescent="0.3">
      <c r="A45" s="50" t="s">
        <v>855</v>
      </c>
      <c r="B45" s="12"/>
      <c r="C45" s="12"/>
      <c r="D45" s="12"/>
      <c r="E45" s="12"/>
      <c r="F45" s="12"/>
      <c r="G45" s="12"/>
      <c r="H45" s="12"/>
      <c r="I45" s="12"/>
      <c r="J45" s="12"/>
      <c r="K45" s="12"/>
      <c r="L45" s="12"/>
    </row>
    <row r="46" spans="1:23" x14ac:dyDescent="0.3">
      <c r="A46" s="25"/>
    </row>
    <row r="47" spans="1:23" ht="21" x14ac:dyDescent="0.3">
      <c r="A47" s="51" t="s">
        <v>859</v>
      </c>
      <c r="B47" s="37"/>
      <c r="C47" s="37"/>
    </row>
    <row r="48" spans="1:23" ht="14.4" customHeight="1" x14ac:dyDescent="0.3">
      <c r="A48" s="49"/>
    </row>
    <row r="49" spans="1:22" ht="25.8" x14ac:dyDescent="0.5">
      <c r="A49" s="52" t="s">
        <v>856</v>
      </c>
      <c r="B49" s="38"/>
      <c r="C49" s="38"/>
      <c r="D49" s="38"/>
      <c r="E49" s="38"/>
      <c r="F49" s="38"/>
      <c r="G49" s="38"/>
      <c r="H49" s="38"/>
      <c r="I49" s="38"/>
      <c r="J49" s="38"/>
      <c r="K49" s="38"/>
      <c r="L49" s="38"/>
      <c r="M49" s="38"/>
      <c r="N49" s="38"/>
      <c r="O49" s="38"/>
      <c r="P49" s="38"/>
      <c r="Q49" s="38"/>
      <c r="R49" s="37"/>
      <c r="S49" s="37"/>
      <c r="T49" s="37"/>
      <c r="U49" s="37"/>
      <c r="V49" s="37"/>
    </row>
    <row r="50" spans="1:22" ht="21" x14ac:dyDescent="0.3">
      <c r="A50" s="52" t="s">
        <v>857</v>
      </c>
      <c r="B50" s="37"/>
      <c r="C50" s="37"/>
      <c r="D50" s="37"/>
      <c r="E50" s="37"/>
      <c r="F50" s="37"/>
      <c r="G50" s="37"/>
      <c r="H50" s="37"/>
      <c r="I50" s="37"/>
      <c r="J50" s="37"/>
      <c r="K50" s="37"/>
      <c r="L50" s="37"/>
      <c r="M50" s="37"/>
      <c r="N50" s="37"/>
      <c r="O50" s="37"/>
      <c r="P50" s="37"/>
      <c r="Q50" s="37"/>
      <c r="R50" s="37"/>
      <c r="S50" s="37"/>
      <c r="T50" s="37"/>
      <c r="U50" s="37"/>
      <c r="V50" s="37"/>
    </row>
    <row r="51" spans="1:22" ht="21" x14ac:dyDescent="0.4">
      <c r="A51" s="41" t="s">
        <v>858</v>
      </c>
      <c r="B51" s="37"/>
      <c r="C51" s="37"/>
      <c r="D51" s="37"/>
      <c r="E51" s="37"/>
      <c r="F51" s="37"/>
      <c r="G51" s="37"/>
      <c r="H51" s="37"/>
      <c r="I51" s="37"/>
      <c r="J51" s="37"/>
      <c r="K51" s="37"/>
      <c r="L51" s="37"/>
    </row>
  </sheetData>
  <mergeCells count="1">
    <mergeCell ref="A1:W3"/>
  </mergeCells>
  <printOptions horizontalCentered="1" verticalCentered="1"/>
  <pageMargins left="0.70866141732283472" right="0.70866141732283472" top="0.74803149606299213" bottom="0.74803149606299213" header="0.31496062992125984" footer="0.31496062992125984"/>
  <pageSetup paperSize="9" scale="54" orientation="landscape" r:id="rId1"/>
  <drawing r:id="rId2"/>
  <legacyDrawing r:id="rId3"/>
  <extLst>
    <ext xmlns:x14="http://schemas.microsoft.com/office/spreadsheetml/2009/9/main" uri="{78C0D931-6437-407d-A8EE-F0AAD7539E65}">
      <x14:conditionalFormattings>
        <x14:conditionalFormatting xmlns:xm="http://schemas.microsoft.com/office/excel/2006/main">
          <x14:cfRule type="iconSet" priority="2" id="{63808008-39B9-4932-B139-BD52CC087030}">
            <x14:iconSet iconSet="3Triangles">
              <x14:cfvo type="percent">
                <xm:f>0</xm:f>
              </x14:cfvo>
              <x14:cfvo type="percent">
                <xm:f>33</xm:f>
              </x14:cfvo>
              <x14:cfvo type="percent">
                <xm:f>67</xm:f>
              </x14:cfvo>
            </x14:iconSet>
          </x14:cfRule>
          <xm:sqref>Z18</xm:sqref>
        </x14:conditionalFormatting>
      </x14:conditionalFormattings>
    </ext>
    <ext xmlns:x14="http://schemas.microsoft.com/office/spreadsheetml/2009/9/main" uri="{A8765BA9-456A-4dab-B4F3-ACF838C121DE}">
      <x14:slicerList>
        <x14:slicer r:id="rId4"/>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DDD1F-AEDC-4F79-9686-F27CA501CC29}">
  <dimension ref="A2:G4"/>
  <sheetViews>
    <sheetView showGridLines="0" workbookViewId="0">
      <selection activeCell="C3" sqref="C3"/>
    </sheetView>
  </sheetViews>
  <sheetFormatPr defaultRowHeight="14.4" x14ac:dyDescent="0.3"/>
  <cols>
    <col min="1" max="2" width="11.5546875" bestFit="1" customWidth="1"/>
    <col min="3" max="3" width="8.77734375" customWidth="1"/>
    <col min="5" max="5" width="14.21875" bestFit="1" customWidth="1"/>
    <col min="6" max="6" width="14.44140625" bestFit="1" customWidth="1"/>
    <col min="7" max="7" width="7.77734375" customWidth="1"/>
  </cols>
  <sheetData>
    <row r="2" spans="1:7" x14ac:dyDescent="0.3">
      <c r="A2" t="s">
        <v>823</v>
      </c>
      <c r="B2" t="s">
        <v>825</v>
      </c>
      <c r="C2" s="34" t="s">
        <v>846</v>
      </c>
      <c r="E2" t="s">
        <v>845</v>
      </c>
      <c r="F2" t="s">
        <v>847</v>
      </c>
      <c r="G2" t="s">
        <v>848</v>
      </c>
    </row>
    <row r="3" spans="1:7" x14ac:dyDescent="0.3">
      <c r="A3" s="53">
        <v>1798495264</v>
      </c>
      <c r="B3" s="53">
        <v>1131157995</v>
      </c>
      <c r="C3" s="33">
        <f>GETPIVOTDATA("Sum of Profit",$A$2)/GETPIVOTDATA("Sum of Sales",$A$2)</f>
        <v>1.5899593796355567</v>
      </c>
      <c r="E3" s="53">
        <v>37820</v>
      </c>
      <c r="F3" s="53">
        <v>17517</v>
      </c>
      <c r="G3" s="35">
        <f>GETPIVOTDATA("Sum of Discount",$E$2)/GETPIVOTDATA("Sum of Quantity",$E$2)</f>
        <v>0.46316763617133794</v>
      </c>
    </row>
    <row r="4" spans="1:7" x14ac:dyDescent="0.3">
      <c r="C4" s="42">
        <f>GETPIVOTDATA("Sum of Profit",$A$2)/GETPIVOTDATA("Sum of Sales",$A$2)</f>
        <v>1.5899593796355567</v>
      </c>
    </row>
  </sheetData>
  <pageMargins left="0.7" right="0.7" top="0.75" bottom="0.75" header="0.3" footer="0.3"/>
  <pageSetup orientation="portrait" r:id="rId3"/>
  <extLst>
    <ext xmlns:x14="http://schemas.microsoft.com/office/spreadsheetml/2009/9/main" uri="{78C0D931-6437-407d-A8EE-F0AAD7539E65}">
      <x14:conditionalFormattings>
        <x14:conditionalFormatting xmlns:xm="http://schemas.microsoft.com/office/excel/2006/main">
          <x14:cfRule type="iconSet" priority="2" id="{1CF06430-4535-4A4C-9C1F-87209D57EC4D}">
            <x14:iconSet iconSet="3Arrows" custom="1">
              <x14:cfvo type="percent">
                <xm:f>0</xm:f>
              </x14:cfvo>
              <x14:cfvo type="num" gte="0">
                <xm:f>0</xm:f>
              </x14:cfvo>
              <x14:cfvo type="num">
                <xm:f>1</xm:f>
              </x14:cfvo>
              <x14:cfIcon iconSet="3Arrows" iconId="0"/>
              <x14:cfIcon iconSet="3Arrows" iconId="2"/>
              <x14:cfIcon iconSet="3Arrows" iconId="2"/>
            </x14:iconSet>
          </x14:cfRule>
          <xm:sqref>C3</xm:sqref>
        </x14:conditionalFormatting>
        <x14:conditionalFormatting xmlns:xm="http://schemas.microsoft.com/office/excel/2006/main">
          <x14:cfRule type="iconSet" priority="1" id="{20C7DE7C-C92B-4B4F-A041-11DB10769639}">
            <x14:iconSet iconSet="3Stars" custom="1">
              <x14:cfvo type="percent">
                <xm:f>0</xm:f>
              </x14:cfvo>
              <x14:cfvo type="num">
                <xm:f>0.2</xm:f>
              </x14:cfvo>
              <x14:cfvo type="num">
                <xm:f>1</xm:f>
              </x14:cfvo>
              <x14:cfIcon iconSet="3Stars" iconId="1"/>
              <x14:cfIcon iconSet="3Stars" iconId="2"/>
              <x14:cfIcon iconSet="3Stars" iconId="2"/>
            </x14:iconSet>
          </x14:cfRule>
          <xm:sqref>G3</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DD1CE5-9497-4E51-9489-97D2A739B2BE}">
  <dimension ref="A3:F16"/>
  <sheetViews>
    <sheetView workbookViewId="0">
      <selection activeCell="B3" sqref="B3"/>
    </sheetView>
  </sheetViews>
  <sheetFormatPr defaultRowHeight="14.4" x14ac:dyDescent="0.3"/>
  <cols>
    <col min="1" max="1" width="13.109375" bestFit="1" customWidth="1"/>
    <col min="2" max="2" width="15.5546875" customWidth="1"/>
    <col min="3" max="5" width="10" bestFit="1" customWidth="1"/>
    <col min="6" max="6" width="11" bestFit="1" customWidth="1"/>
    <col min="7" max="7" width="3" customWidth="1"/>
    <col min="8" max="62" width="3.21875" customWidth="1"/>
    <col min="63" max="452" width="4.33203125" customWidth="1"/>
    <col min="453" max="1982" width="5.44140625" customWidth="1"/>
    <col min="1983" max="4009" width="6.5546875" customWidth="1"/>
    <col min="4010" max="5161" width="7.6640625" customWidth="1"/>
    <col min="5162" max="5333" width="8.77734375" customWidth="1"/>
    <col min="5334" max="5337" width="9.88671875" customWidth="1"/>
    <col min="5338" max="5338" width="11.6640625" customWidth="1"/>
  </cols>
  <sheetData>
    <row r="3" spans="1:6" x14ac:dyDescent="0.3">
      <c r="A3" s="20" t="s">
        <v>825</v>
      </c>
      <c r="B3" s="20" t="s">
        <v>844</v>
      </c>
    </row>
    <row r="4" spans="1:6" x14ac:dyDescent="0.3">
      <c r="A4" s="20" t="s">
        <v>822</v>
      </c>
      <c r="B4" t="s">
        <v>18</v>
      </c>
      <c r="C4" t="s">
        <v>57</v>
      </c>
      <c r="D4" t="s">
        <v>47</v>
      </c>
      <c r="E4" t="s">
        <v>25</v>
      </c>
      <c r="F4" t="s">
        <v>824</v>
      </c>
    </row>
    <row r="5" spans="1:6" x14ac:dyDescent="0.3">
      <c r="A5" s="21" t="s">
        <v>28</v>
      </c>
      <c r="B5" s="53">
        <v>101072424</v>
      </c>
      <c r="C5" s="53">
        <v>166470207</v>
      </c>
      <c r="D5" s="53">
        <v>181115893</v>
      </c>
      <c r="E5" s="53">
        <v>215045852</v>
      </c>
      <c r="F5" s="53">
        <v>663704376</v>
      </c>
    </row>
    <row r="6" spans="1:6" x14ac:dyDescent="0.3">
      <c r="A6" s="21" t="s">
        <v>13</v>
      </c>
      <c r="B6" s="53">
        <v>30693187</v>
      </c>
      <c r="C6" s="53">
        <v>49917309</v>
      </c>
      <c r="D6" s="53">
        <v>80642120</v>
      </c>
      <c r="E6" s="53">
        <v>65827492</v>
      </c>
      <c r="F6" s="53">
        <v>227080108</v>
      </c>
    </row>
    <row r="7" spans="1:6" x14ac:dyDescent="0.3">
      <c r="A7" s="21" t="s">
        <v>62</v>
      </c>
      <c r="B7" s="53">
        <v>13592495</v>
      </c>
      <c r="C7" s="53">
        <v>60366048</v>
      </c>
      <c r="D7" s="53">
        <v>51682162</v>
      </c>
      <c r="E7" s="53">
        <v>63612631</v>
      </c>
      <c r="F7" s="53">
        <v>189253336</v>
      </c>
    </row>
    <row r="8" spans="1:6" x14ac:dyDescent="0.3">
      <c r="A8" s="21" t="s">
        <v>168</v>
      </c>
      <c r="B8" s="53">
        <v>6991474</v>
      </c>
      <c r="C8" s="53">
        <v>15488356</v>
      </c>
      <c r="D8" s="53">
        <v>7814501</v>
      </c>
      <c r="E8" s="53">
        <v>20825844</v>
      </c>
      <c r="F8" s="53">
        <v>51120175</v>
      </c>
    </row>
    <row r="9" spans="1:6" x14ac:dyDescent="0.3">
      <c r="A9" s="21" t="s">
        <v>824</v>
      </c>
      <c r="B9" s="53">
        <v>152349580</v>
      </c>
      <c r="C9" s="53">
        <v>292241920</v>
      </c>
      <c r="D9" s="53">
        <v>321254676</v>
      </c>
      <c r="E9" s="53">
        <v>365311819</v>
      </c>
      <c r="F9" s="53">
        <v>1131157995</v>
      </c>
    </row>
    <row r="12" spans="1:6" x14ac:dyDescent="0.3">
      <c r="A12" s="20" t="s">
        <v>822</v>
      </c>
    </row>
    <row r="13" spans="1:6" x14ac:dyDescent="0.3">
      <c r="A13" s="21" t="s">
        <v>47</v>
      </c>
      <c r="B13">
        <f>COUNTA(A13:A16)</f>
        <v>4</v>
      </c>
    </row>
    <row r="14" spans="1:6" x14ac:dyDescent="0.3">
      <c r="A14" s="21" t="s">
        <v>57</v>
      </c>
    </row>
    <row r="15" spans="1:6" x14ac:dyDescent="0.3">
      <c r="A15" s="21" t="s">
        <v>18</v>
      </c>
    </row>
    <row r="16" spans="1:6" x14ac:dyDescent="0.3">
      <c r="A16" s="21" t="s">
        <v>25</v>
      </c>
    </row>
  </sheetData>
  <pageMargins left="0.7" right="0.7" top="0.75" bottom="0.75" header="0.3" footer="0.3"/>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D4231A-5577-4C8C-A652-5F3FC0635CE0}">
  <dimension ref="A3:F8"/>
  <sheetViews>
    <sheetView workbookViewId="0">
      <selection activeCell="B3" sqref="B3"/>
    </sheetView>
  </sheetViews>
  <sheetFormatPr defaultRowHeight="14.4" x14ac:dyDescent="0.3"/>
  <cols>
    <col min="1" max="1" width="14.21875" customWidth="1"/>
    <col min="2" max="2" width="15.5546875" customWidth="1"/>
    <col min="3" max="3" width="6" bestFit="1" customWidth="1"/>
    <col min="4" max="4" width="5.77734375" bestFit="1" customWidth="1"/>
    <col min="5" max="5" width="6" bestFit="1" customWidth="1"/>
    <col min="6" max="6" width="10.5546875" customWidth="1"/>
    <col min="7" max="7" width="11.109375" customWidth="1"/>
    <col min="8" max="8" width="9.6640625" customWidth="1"/>
    <col min="9" max="9" width="19.6640625" customWidth="1"/>
    <col min="10" max="10" width="7.5546875" customWidth="1"/>
    <col min="11" max="11" width="8.21875" customWidth="1"/>
    <col min="12" max="12" width="6.21875" customWidth="1"/>
    <col min="13" max="13" width="7.33203125" customWidth="1"/>
    <col min="14" max="14" width="7.88671875" customWidth="1"/>
    <col min="15" max="15" width="5.33203125" customWidth="1"/>
    <col min="16" max="16" width="7.5546875" customWidth="1"/>
    <col min="17" max="17" width="9.5546875" customWidth="1"/>
    <col min="18" max="18" width="9.77734375" customWidth="1"/>
    <col min="19" max="19" width="6.5546875" customWidth="1"/>
    <col min="20" max="20" width="9.5546875" customWidth="1"/>
    <col min="21" max="21" width="14.88671875" customWidth="1"/>
    <col min="22" max="22" width="9.33203125" customWidth="1"/>
    <col min="23" max="23" width="10.5546875" customWidth="1"/>
    <col min="24" max="24" width="11.5546875" customWidth="1"/>
    <col min="25" max="25" width="8.77734375" customWidth="1"/>
    <col min="26" max="26" width="8.88671875" customWidth="1"/>
    <col min="27" max="27" width="9.88671875" customWidth="1"/>
    <col min="28" max="28" width="8.109375" customWidth="1"/>
    <col min="29" max="29" width="15.88671875" customWidth="1"/>
    <col min="30" max="30" width="11.109375" customWidth="1"/>
    <col min="31" max="31" width="12" customWidth="1"/>
    <col min="32" max="32" width="9.5546875" customWidth="1"/>
    <col min="33" max="33" width="14.44140625" customWidth="1"/>
    <col min="34" max="34" width="13.109375" customWidth="1"/>
    <col min="35" max="35" width="5.33203125" customWidth="1"/>
    <col min="36" max="36" width="10.5546875" customWidth="1"/>
    <col min="37" max="37" width="7.5546875" customWidth="1"/>
    <col min="38" max="38" width="13.109375" customWidth="1"/>
    <col min="39" max="39" width="12.88671875" customWidth="1"/>
    <col min="40" max="40" width="14.5546875" customWidth="1"/>
    <col min="41" max="41" width="13.21875" customWidth="1"/>
    <col min="42" max="42" width="10.6640625" customWidth="1"/>
    <col min="43" max="43" width="6.21875" customWidth="1"/>
    <col min="44" max="44" width="5.33203125" customWidth="1"/>
    <col min="45" max="45" width="8.88671875" customWidth="1"/>
    <col min="46" max="46" width="8.109375" customWidth="1"/>
    <col min="47" max="47" width="11.77734375" customWidth="1"/>
    <col min="48" max="48" width="13.109375" customWidth="1"/>
    <col min="49" max="49" width="10.5546875" customWidth="1"/>
    <col min="50" max="50" width="9.5546875" customWidth="1"/>
    <col min="51" max="51" width="11.6640625" customWidth="1"/>
    <col min="52" max="5336" width="17.21875" customWidth="1"/>
    <col min="5337" max="5337" width="11.6640625" customWidth="1"/>
  </cols>
  <sheetData>
    <row r="3" spans="1:6" x14ac:dyDescent="0.3">
      <c r="A3" s="20" t="s">
        <v>845</v>
      </c>
      <c r="B3" s="20" t="s">
        <v>844</v>
      </c>
    </row>
    <row r="4" spans="1:6" x14ac:dyDescent="0.3">
      <c r="A4" s="20" t="s">
        <v>822</v>
      </c>
      <c r="B4" t="s">
        <v>47</v>
      </c>
      <c r="C4" t="s">
        <v>57</v>
      </c>
      <c r="D4" t="s">
        <v>18</v>
      </c>
      <c r="E4" t="s">
        <v>25</v>
      </c>
      <c r="F4" t="s">
        <v>824</v>
      </c>
    </row>
    <row r="5" spans="1:6" x14ac:dyDescent="0.3">
      <c r="A5" s="21" t="s">
        <v>14</v>
      </c>
      <c r="B5" s="53">
        <v>4513</v>
      </c>
      <c r="C5" s="53">
        <v>5343</v>
      </c>
      <c r="D5" s="53">
        <v>3178</v>
      </c>
      <c r="E5" s="53">
        <v>6463</v>
      </c>
      <c r="F5" s="53">
        <v>19497</v>
      </c>
    </row>
    <row r="6" spans="1:6" x14ac:dyDescent="0.3">
      <c r="A6" s="21" t="s">
        <v>22</v>
      </c>
      <c r="B6" s="53">
        <v>2598</v>
      </c>
      <c r="C6" s="53">
        <v>3358</v>
      </c>
      <c r="D6" s="53">
        <v>2016</v>
      </c>
      <c r="E6" s="53">
        <v>3619</v>
      </c>
      <c r="F6" s="53">
        <v>11591</v>
      </c>
    </row>
    <row r="7" spans="1:6" x14ac:dyDescent="0.3">
      <c r="A7" s="21" t="s">
        <v>44</v>
      </c>
      <c r="B7" s="53">
        <v>1657</v>
      </c>
      <c r="C7" s="53">
        <v>1908</v>
      </c>
      <c r="D7" s="53">
        <v>1015</v>
      </c>
      <c r="E7" s="53">
        <v>2152</v>
      </c>
      <c r="F7" s="53">
        <v>6732</v>
      </c>
    </row>
    <row r="8" spans="1:6" x14ac:dyDescent="0.3">
      <c r="A8" s="21" t="s">
        <v>824</v>
      </c>
      <c r="B8" s="53">
        <v>8768</v>
      </c>
      <c r="C8" s="53">
        <v>10609</v>
      </c>
      <c r="D8" s="53">
        <v>6209</v>
      </c>
      <c r="E8" s="53">
        <v>12234</v>
      </c>
      <c r="F8" s="53">
        <v>37820</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3F2C4-772E-4479-BE23-C17C324B29EE}">
  <dimension ref="A3:B7"/>
  <sheetViews>
    <sheetView workbookViewId="0">
      <selection activeCell="B3" sqref="B3"/>
    </sheetView>
  </sheetViews>
  <sheetFormatPr defaultRowHeight="14.4" x14ac:dyDescent="0.3"/>
  <cols>
    <col min="1" max="1" width="13.109375" bestFit="1" customWidth="1"/>
    <col min="2" max="2" width="11.5546875" customWidth="1"/>
  </cols>
  <sheetData>
    <row r="3" spans="1:2" x14ac:dyDescent="0.3">
      <c r="A3" s="20" t="s">
        <v>822</v>
      </c>
      <c r="B3" t="s">
        <v>823</v>
      </c>
    </row>
    <row r="4" spans="1:2" x14ac:dyDescent="0.3">
      <c r="A4" s="21" t="s">
        <v>35</v>
      </c>
      <c r="B4" s="53">
        <v>964660095</v>
      </c>
    </row>
    <row r="5" spans="1:2" x14ac:dyDescent="0.3">
      <c r="A5" s="21" t="s">
        <v>26</v>
      </c>
      <c r="B5" s="53">
        <v>774907391</v>
      </c>
    </row>
    <row r="6" spans="1:2" x14ac:dyDescent="0.3">
      <c r="A6" s="21" t="s">
        <v>19</v>
      </c>
      <c r="B6" s="53">
        <v>58927778</v>
      </c>
    </row>
    <row r="7" spans="1:2" x14ac:dyDescent="0.3">
      <c r="A7" s="21" t="s">
        <v>824</v>
      </c>
      <c r="B7" s="53">
        <v>1798495264</v>
      </c>
    </row>
  </sheetData>
  <pageMargins left="0.7" right="0.7" top="0.75" bottom="0.75" header="0.3" footer="0.3"/>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ECA5FAB-1A95-4184-8337-AE49468C4D7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SampleSuperstore</vt:lpstr>
      <vt:lpstr>VLookUp</vt:lpstr>
      <vt:lpstr>Index + Match</vt:lpstr>
      <vt:lpstr>Data Cleaning</vt:lpstr>
      <vt:lpstr>Data Validation</vt:lpstr>
      <vt:lpstr>Pivot Table</vt:lpstr>
      <vt:lpstr>Summary</vt:lpstr>
      <vt:lpstr>Dashboard</vt:lpstr>
      <vt:lpstr>Data_KPI</vt:lpstr>
      <vt:lpstr>Sales By Ship Mode &amp; Region</vt:lpstr>
      <vt:lpstr>Quantity By Segment &amp; Region</vt:lpstr>
      <vt:lpstr>Profit By Category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 LOQ</dc:creator>
  <cp:lastModifiedBy>LENOVO LOQ</cp:lastModifiedBy>
  <cp:lastPrinted>2026-08-23T09:27:26Z</cp:lastPrinted>
  <dcterms:created xsi:type="dcterms:W3CDTF">2026-08-03T13:11:35Z</dcterms:created>
  <dcterms:modified xsi:type="dcterms:W3CDTF">2026-08-23T09:27:31Z</dcterms:modified>
</cp:coreProperties>
</file>